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Inferyx" sheetId="1" state="visible" r:id="rId2"/>
    <sheet name="Inputs" sheetId="2" state="visible" r:id="rId3"/>
    <sheet name="Computations" sheetId="3" state="visible" r:id="rId4"/>
    <sheet name="UL_based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<sst xmlns="http://schemas.openxmlformats.org/spreadsheetml/2006/main" count="152" uniqueCount="113">
  <si>
    <t xml:space="preserve">Method</t>
  </si>
  <si>
    <t xml:space="preserve">Seq</t>
  </si>
  <si>
    <t xml:space="preserve">Pipeline</t>
  </si>
  <si>
    <t xml:space="preserve">Operator</t>
  </si>
  <si>
    <t xml:space="preserve">Source</t>
  </si>
  <si>
    <t xml:space="preserve">Relation</t>
  </si>
  <si>
    <t xml:space="preserve">Dataset</t>
  </si>
  <si>
    <t xml:space="preserve">Map</t>
  </si>
  <si>
    <t xml:space="preserve">Target</t>
  </si>
  <si>
    <t xml:space="preserve">Rows</t>
  </si>
  <si>
    <t xml:space="preserve">ES</t>
  </si>
  <si>
    <t xml:space="preserve">ppl_e2e_economic_capital_wo_simulation_es</t>
  </si>
  <si>
    <t xml:space="preserve">Transpose Industry Factors</t>
  </si>
  <si>
    <t xml:space="preserve">industry_factor_simulation</t>
  </si>
  <si>
    <t xml:space="preserve">industry_factor_transpose</t>
  </si>
  <si>
    <t xml:space="preserve">Transpose Customer Risk</t>
  </si>
  <si>
    <t xml:space="preserve">customer_idiosyncratic_risk</t>
  </si>
  <si>
    <t xml:space="preserve">customer_idiosyncratic_transpose</t>
  </si>
  <si>
    <t xml:space="preserve">customer_portfolio
industry_factor_transpose
customer_idiosyncratic_transpose</t>
  </si>
  <si>
    <t xml:space="preserve">rel_customer_loss_simulation</t>
  </si>
  <si>
    <t xml:space="preserve">ds_customer_loss_simulation</t>
  </si>
  <si>
    <t xml:space="preserve">map_customer_loss_simulation</t>
  </si>
  <si>
    <t xml:space="preserve">customer_loss_simulation</t>
  </si>
  <si>
    <t xml:space="preserve">ds_portfolio_loss_simulation</t>
  </si>
  <si>
    <t xml:space="preserve">map_portfolio_loss_simulation</t>
  </si>
  <si>
    <t xml:space="preserve">portfolio_loss_simulation</t>
  </si>
  <si>
    <t xml:space="preserve">ds_portfolio_loss_simulation_aggr</t>
  </si>
  <si>
    <t xml:space="preserve">map_portfolio_loss_simulation_aggr</t>
  </si>
  <si>
    <t xml:space="preserve">portfolio_loss_simulation_aggr</t>
  </si>
  <si>
    <t xml:space="preserve">portfolio_loss_simulation
portfolio_loss_simulation_aggr</t>
  </si>
  <si>
    <t xml:space="preserve">rel_portfolio_loss_simulation</t>
  </si>
  <si>
    <t xml:space="preserve">ds_portfolio_loss_simulation_el</t>
  </si>
  <si>
    <t xml:space="preserve">map_portfolio_loss_simulation_el</t>
  </si>
  <si>
    <t xml:space="preserve">portfolio_loss_simulation_el</t>
  </si>
  <si>
    <t xml:space="preserve">ds_portfolio_expected_sum</t>
  </si>
  <si>
    <t xml:space="preserve">map_portfolio_expected_sum</t>
  </si>
  <si>
    <t xml:space="preserve">portfolio_expected_sum</t>
  </si>
  <si>
    <t xml:space="preserve">portfolio_loss_simulation_aggr
portfolio_expected_sum</t>
  </si>
  <si>
    <t xml:space="preserve">rel_portfolio_loss_aggr_es</t>
  </si>
  <si>
    <t xml:space="preserve">ds_portfolio_loss_aggr_es</t>
  </si>
  <si>
    <t xml:space="preserve">map_portfolio_loss_aggr_es</t>
  </si>
  <si>
    <t xml:space="preserve">portfolio_loss_aggr_es</t>
  </si>
  <si>
    <t xml:space="preserve">customer_loss_simulation
portfolio_loss_simulation_el
portfolio_loss_aggr_es</t>
  </si>
  <si>
    <t xml:space="preserve">rel_customer_loss_allocation</t>
  </si>
  <si>
    <t xml:space="preserve">ds_customer_es_contribution</t>
  </si>
  <si>
    <t xml:space="preserve">ds_customer_es_allocation</t>
  </si>
  <si>
    <t xml:space="preserve">map_customer_es_allocation</t>
  </si>
  <si>
    <t xml:space="preserve">customer_es_allocation</t>
  </si>
  <si>
    <t xml:space="preserve">UL</t>
  </si>
  <si>
    <t xml:space="preserve">ppl_e2e_economic_capital_wo_simulation_ul</t>
  </si>
  <si>
    <t xml:space="preserve">customer_portfolio</t>
  </si>
  <si>
    <t xml:space="preserve">ds_customer_portfolio_ul</t>
  </si>
  <si>
    <t xml:space="preserve">map_customer_portfolio_ul</t>
  </si>
  <si>
    <t xml:space="preserve">customer_portfolio_ul</t>
  </si>
  <si>
    <t xml:space="preserve">map_customer_portfolio_ul_x</t>
  </si>
  <si>
    <t xml:space="preserve">customer_portfolio_ul_x</t>
  </si>
  <si>
    <t xml:space="preserve">map_customer_portfolio_ul_y</t>
  </si>
  <si>
    <t xml:space="preserve">customer_portfolio_ul_y</t>
  </si>
  <si>
    <t xml:space="preserve">customer_portfolio_ul_x
customer_portfolio_ul_y
industry_factor_correlation_transpose</t>
  </si>
  <si>
    <t xml:space="preserve">rel_customer_portfolio_ul_calc</t>
  </si>
  <si>
    <t xml:space="preserve">ds_customer_portfolio_ul_calc_staging</t>
  </si>
  <si>
    <t xml:space="preserve">ds_customer_portfolio_ul_calc_final</t>
  </si>
  <si>
    <t xml:space="preserve">map_customer_portfolio_ul_calc</t>
  </si>
  <si>
    <t xml:space="preserve">customer_portfolio_ul_calc</t>
  </si>
  <si>
    <t xml:space="preserve">ds_customer_portfolio_ul_calc_summary</t>
  </si>
  <si>
    <t xml:space="preserve">map_customer_portfolio_ul_calc_summary</t>
  </si>
  <si>
    <t xml:space="preserve">customer_portfolio_ul_calc_summary</t>
  </si>
  <si>
    <t xml:space="preserve">ds_customer_portfolio_ul_calc_cust_summary</t>
  </si>
  <si>
    <t xml:space="preserve">map_customer_portfolio_ul_calc_cust_summary</t>
  </si>
  <si>
    <t xml:space="preserve">customer_portfolio_ul_calc_cust_summary</t>
  </si>
  <si>
    <t xml:space="preserve">customer_portfolio_ul_calc_cust_summary
portfolio_loss_simulation_aggr
customer_portfolio_ul_calc_summary</t>
  </si>
  <si>
    <t xml:space="preserve">rel_customer_portfolio_ul_calc_allocation</t>
  </si>
  <si>
    <t xml:space="preserve">ds_customer_portfolio_ul_calc_cust_allocation</t>
  </si>
  <si>
    <t xml:space="preserve">map_customer_portfolio_ul_calc_cust_allocation</t>
  </si>
  <si>
    <t xml:space="preserve">customer_portfolio_ul_calc_cust_allocation</t>
  </si>
  <si>
    <t xml:space="preserve">cp</t>
  </si>
  <si>
    <t xml:space="preserve">ift</t>
  </si>
  <si>
    <t xml:space="preserve">cit</t>
  </si>
  <si>
    <t xml:space="preserve">Industry/factor correlation matrix</t>
  </si>
  <si>
    <t xml:space="preserve">Terms "Industry" and "Factor" and "Fac" have been used interchangeably</t>
  </si>
  <si>
    <t xml:space="preserve">Fac-1</t>
  </si>
  <si>
    <t xml:space="preserve">Fac-2</t>
  </si>
  <si>
    <t xml:space="preserve">Fac-3</t>
  </si>
  <si>
    <t xml:space="preserve">Fac-4</t>
  </si>
  <si>
    <t xml:space="preserve">Portfolio Input Data</t>
  </si>
  <si>
    <t xml:space="preserve">Cust_ID</t>
  </si>
  <si>
    <t xml:space="preserve">Industry</t>
  </si>
  <si>
    <t xml:space="preserve">PD</t>
  </si>
  <si>
    <t xml:space="preserve">Exposure</t>
  </si>
  <si>
    <t xml:space="preserve">LGD</t>
  </si>
  <si>
    <t xml:space="preserve">LGD.var</t>
  </si>
  <si>
    <t xml:space="preserve">R</t>
  </si>
  <si>
    <t xml:space="preserve">SQRT_R</t>
  </si>
  <si>
    <t xml:space="preserve">Def_Point</t>
  </si>
  <si>
    <t xml:space="preserve">Assuming only 1000 iterations of Monte Carlo Simulation</t>
  </si>
  <si>
    <t xml:space="preserve">EAD</t>
  </si>
  <si>
    <t xml:space="preserve">EL</t>
  </si>
  <si>
    <t xml:space="preserve">weight on systematic factor</t>
  </si>
  <si>
    <t xml:space="preserve">sqrt[R]</t>
  </si>
  <si>
    <t xml:space="preserve">Loss for each borrower</t>
  </si>
  <si>
    <t xml:space="preserve">VaR</t>
  </si>
  <si>
    <t xml:space="preserve">weight on idiosyncratic factor</t>
  </si>
  <si>
    <t xml:space="preserve">sqrt(1-R^2)</t>
  </si>
  <si>
    <t xml:space="preserve">Eco Cap</t>
  </si>
  <si>
    <t xml:space="preserve">Contribution_to_ES</t>
  </si>
  <si>
    <t xml:space="preserve">Random Factor realization from multivariate normal distribution</t>
  </si>
  <si>
    <t xml:space="preserve">Normally distributed random numbers representing idiosyncratic risk for each borrower per iteration</t>
  </si>
  <si>
    <t xml:space="preserve">ES based K Allocation</t>
  </si>
  <si>
    <t xml:space="preserve">Iteration</t>
  </si>
  <si>
    <t xml:space="preserve">Portfolio Loss</t>
  </si>
  <si>
    <t xml:space="preserve">Exceeds_VAR</t>
  </si>
  <si>
    <t xml:space="preserve">Calculation of Portfolio UL</t>
  </si>
  <si>
    <t xml:space="preserve">UL based Capital Allocation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</si>
</sst>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.000000000000000"/>
    <numFmt numFmtId="167" formatCode="0"/>
  </numFmts>
  <fonts count="6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</font>
    <font>
      <sz val="14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H18" activeCellId="0" sqref="H18"/>
    </sheetView>
  </sheetViews>
  <sheetFormatPr defaultRowHeight="13.8"/>
  <cols>
    <col collapsed="false" hidden="false" max="1" min="1" style="0" width="10.8178137651822"/>
    <col collapsed="false" hidden="false" max="2" min="2" style="0" width="9.4251012145749"/>
    <col collapsed="false" hidden="false" max="5" min="3" style="0" width="40.2753036437247"/>
    <col collapsed="false" hidden="false" max="6" min="6" style="0" width="33.2064777327935"/>
    <col collapsed="false" hidden="false" max="7" min="7" style="0" width="36.9554655870445"/>
    <col collapsed="false" hidden="false" max="8" min="8" style="0" width="38.668016194332"/>
    <col collapsed="false" hidden="false" max="9" min="9" style="0" width="34.3846153846154"/>
    <col collapsed="false" hidden="false" max="1025" min="10" style="0" width="10.603238866396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0" t="s">
        <v>9</v>
      </c>
    </row>
    <row r="3" s="7" customFormat="true" ht="13.8" hidden="false" customHeight="false" outlineLevel="0" collapsed="false">
      <c r="A3" s="2" t="s">
        <v>10</v>
      </c>
      <c r="B3" s="3" t="n">
        <v>1</v>
      </c>
      <c r="C3" s="4" t="s">
        <v>11</v>
      </c>
      <c r="D3" s="4" t="s">
        <v>12</v>
      </c>
      <c r="E3" s="5" t="s">
        <v>13</v>
      </c>
      <c r="F3" s="6"/>
      <c r="G3" s="6"/>
      <c r="H3" s="6"/>
      <c r="I3" s="5" t="s">
        <v>14</v>
      </c>
    </row>
    <row r="4" s="7" customFormat="true" ht="13.8" hidden="false" customHeight="false" outlineLevel="0" collapsed="false">
      <c r="A4" s="2"/>
      <c r="B4" s="3" t="n">
        <v>2</v>
      </c>
      <c r="C4" s="8"/>
      <c r="D4" s="4" t="s">
        <v>15</v>
      </c>
      <c r="E4" s="5" t="s">
        <v>16</v>
      </c>
      <c r="F4" s="6"/>
      <c r="G4" s="6"/>
      <c r="H4" s="6"/>
      <c r="I4" s="5" t="s">
        <v>17</v>
      </c>
    </row>
    <row r="5" customFormat="false" ht="41.75" hidden="false" customHeight="false" outlineLevel="0" collapsed="false">
      <c r="A5" s="2" t="s">
        <v>10</v>
      </c>
      <c r="B5" s="3" t="n">
        <v>3</v>
      </c>
      <c r="E5" s="9" t="s">
        <v>18</v>
      </c>
      <c r="F5" s="0" t="s">
        <v>19</v>
      </c>
      <c r="G5" s="0" t="s">
        <v>20</v>
      </c>
      <c r="H5" s="0" t="s">
        <v>21</v>
      </c>
      <c r="I5" s="0" t="s">
        <v>22</v>
      </c>
      <c r="J5" s="0" t="n">
        <v>384000</v>
      </c>
    </row>
    <row r="6" customFormat="false" ht="13.8" hidden="false" customHeight="false" outlineLevel="0" collapsed="false">
      <c r="A6" s="2"/>
      <c r="B6" s="3" t="n">
        <v>4</v>
      </c>
      <c r="E6" s="0" t="s">
        <v>22</v>
      </c>
      <c r="G6" s="0" t="s">
        <v>23</v>
      </c>
      <c r="H6" s="0" t="s">
        <v>24</v>
      </c>
      <c r="I6" s="0" t="s">
        <v>25</v>
      </c>
      <c r="J6" s="0" t="n">
        <v>4000</v>
      </c>
    </row>
    <row r="7" customFormat="false" ht="13.8" hidden="false" customHeight="false" outlineLevel="0" collapsed="false">
      <c r="A7" s="2"/>
      <c r="B7" s="3" t="n">
        <v>5</v>
      </c>
      <c r="E7" s="0" t="s">
        <v>25</v>
      </c>
      <c r="G7" s="0" t="s">
        <v>26</v>
      </c>
      <c r="H7" s="0" t="s">
        <v>27</v>
      </c>
      <c r="I7" s="10" t="s">
        <v>28</v>
      </c>
    </row>
    <row r="8" customFormat="false" ht="28.35" hidden="false" customHeight="false" outlineLevel="0" collapsed="false">
      <c r="A8" s="2"/>
      <c r="B8" s="3" t="n">
        <v>6</v>
      </c>
      <c r="E8" s="9" t="s">
        <v>29</v>
      </c>
      <c r="F8" s="0" t="s">
        <v>30</v>
      </c>
      <c r="G8" s="0" t="s">
        <v>31</v>
      </c>
      <c r="H8" s="0" t="s">
        <v>32</v>
      </c>
      <c r="I8" s="0" t="s">
        <v>33</v>
      </c>
    </row>
    <row r="9" customFormat="false" ht="13.8" hidden="false" customHeight="false" outlineLevel="0" collapsed="false">
      <c r="A9" s="2"/>
      <c r="B9" s="3" t="n">
        <v>7</v>
      </c>
      <c r="E9" s="0" t="s">
        <v>33</v>
      </c>
      <c r="G9" s="0" t="s">
        <v>34</v>
      </c>
      <c r="H9" s="0" t="s">
        <v>35</v>
      </c>
      <c r="I9" s="0" t="s">
        <v>36</v>
      </c>
    </row>
    <row r="10" customFormat="false" ht="28.35" hidden="false" customHeight="false" outlineLevel="0" collapsed="false">
      <c r="A10" s="2"/>
      <c r="B10" s="3" t="n">
        <v>8</v>
      </c>
      <c r="E10" s="9" t="s">
        <v>37</v>
      </c>
      <c r="F10" s="0" t="s">
        <v>38</v>
      </c>
      <c r="G10" s="0" t="s">
        <v>39</v>
      </c>
      <c r="H10" s="0" t="s">
        <v>40</v>
      </c>
      <c r="I10" s="0" t="s">
        <v>41</v>
      </c>
    </row>
    <row r="11" customFormat="false" ht="41.75" hidden="false" customHeight="false" outlineLevel="0" collapsed="false">
      <c r="A11" s="11"/>
      <c r="B11" s="3" t="n">
        <v>9</v>
      </c>
      <c r="E11" s="9" t="s">
        <v>42</v>
      </c>
      <c r="F11" s="0" t="s">
        <v>43</v>
      </c>
      <c r="G11" s="0" t="s">
        <v>44</v>
      </c>
    </row>
    <row r="12" customFormat="false" ht="13.8" hidden="false" customHeight="false" outlineLevel="0" collapsed="false">
      <c r="A12" s="11"/>
      <c r="B12" s="3" t="n">
        <v>10</v>
      </c>
      <c r="E12" s="0" t="s">
        <v>44</v>
      </c>
      <c r="G12" s="0" t="s">
        <v>45</v>
      </c>
      <c r="H12" s="0" t="s">
        <v>46</v>
      </c>
      <c r="I12" s="0" t="s">
        <v>47</v>
      </c>
    </row>
    <row r="17" customFormat="false" ht="13.8" hidden="false" customHeight="false" outlineLevel="0" collapsed="false">
      <c r="A17" s="2" t="s">
        <v>48</v>
      </c>
      <c r="B17" s="12" t="n">
        <v>1</v>
      </c>
      <c r="C17" s="0" t="s">
        <v>49</v>
      </c>
      <c r="D17" s="0" t="s">
        <v>12</v>
      </c>
      <c r="E17" s="13" t="s">
        <v>13</v>
      </c>
      <c r="I17" s="13" t="s">
        <v>14</v>
      </c>
    </row>
    <row r="18" customFormat="false" ht="13.8" hidden="false" customHeight="false" outlineLevel="0" collapsed="false">
      <c r="A18" s="2"/>
      <c r="B18" s="12" t="n">
        <v>2</v>
      </c>
      <c r="D18" s="0" t="s">
        <v>15</v>
      </c>
      <c r="E18" s="13" t="s">
        <v>16</v>
      </c>
      <c r="I18" s="13" t="s">
        <v>17</v>
      </c>
    </row>
    <row r="19" customFormat="false" ht="13.8" hidden="false" customHeight="false" outlineLevel="0" collapsed="false">
      <c r="A19" s="2" t="s">
        <v>48</v>
      </c>
      <c r="B19" s="12" t="n">
        <v>3</v>
      </c>
      <c r="E19" s="0" t="s">
        <v>50</v>
      </c>
      <c r="G19" s="0" t="s">
        <v>51</v>
      </c>
      <c r="H19" s="0" t="s">
        <v>52</v>
      </c>
      <c r="I19" s="0" t="s">
        <v>53</v>
      </c>
    </row>
    <row r="20" customFormat="false" ht="13.8" hidden="false" customHeight="false" outlineLevel="0" collapsed="false">
      <c r="A20" s="2"/>
      <c r="B20" s="12" t="n">
        <v>4</v>
      </c>
      <c r="E20" s="0" t="s">
        <v>50</v>
      </c>
      <c r="G20" s="0" t="s">
        <v>51</v>
      </c>
      <c r="H20" s="0" t="s">
        <v>54</v>
      </c>
      <c r="I20" s="0" t="s">
        <v>55</v>
      </c>
    </row>
    <row r="21" customFormat="false" ht="13.8" hidden="false" customHeight="false" outlineLevel="0" collapsed="false">
      <c r="A21" s="2"/>
      <c r="B21" s="12" t="n">
        <v>5</v>
      </c>
      <c r="E21" s="0" t="s">
        <v>50</v>
      </c>
      <c r="G21" s="0" t="s">
        <v>51</v>
      </c>
      <c r="H21" s="0" t="s">
        <v>56</v>
      </c>
      <c r="I21" s="0" t="s">
        <v>57</v>
      </c>
    </row>
    <row r="22" customFormat="false" ht="39.95" hidden="false" customHeight="false" outlineLevel="0" collapsed="false">
      <c r="A22" s="2"/>
      <c r="B22" s="12" t="n">
        <v>6</v>
      </c>
      <c r="E22" s="9" t="s">
        <v>58</v>
      </c>
      <c r="F22" s="0" t="s">
        <v>59</v>
      </c>
      <c r="G22" s="0" t="s">
        <v>60</v>
      </c>
    </row>
    <row r="23" customFormat="false" ht="13.8" hidden="false" customHeight="false" outlineLevel="0" collapsed="false">
      <c r="A23" s="2"/>
      <c r="B23" s="12" t="n">
        <v>7</v>
      </c>
      <c r="E23" s="0" t="s">
        <v>60</v>
      </c>
      <c r="G23" s="0" t="s">
        <v>61</v>
      </c>
      <c r="H23" s="0" t="s">
        <v>62</v>
      </c>
      <c r="I23" s="0" t="s">
        <v>63</v>
      </c>
    </row>
    <row r="24" customFormat="false" ht="13.8" hidden="false" customHeight="false" outlineLevel="0" collapsed="false">
      <c r="A24" s="2"/>
      <c r="B24" s="12" t="n">
        <v>8</v>
      </c>
      <c r="E24" s="0" t="s">
        <v>63</v>
      </c>
      <c r="G24" s="0" t="s">
        <v>64</v>
      </c>
      <c r="H24" s="0" t="s">
        <v>65</v>
      </c>
      <c r="I24" s="0" t="s">
        <v>66</v>
      </c>
    </row>
    <row r="25" customFormat="false" ht="13.8" hidden="false" customHeight="false" outlineLevel="0" collapsed="false">
      <c r="A25" s="11"/>
      <c r="B25" s="12" t="n">
        <v>9</v>
      </c>
      <c r="E25" s="0" t="s">
        <v>61</v>
      </c>
      <c r="G25" s="0" t="s">
        <v>67</v>
      </c>
      <c r="H25" s="0" t="s">
        <v>68</v>
      </c>
      <c r="I25" s="0" t="s">
        <v>69</v>
      </c>
    </row>
    <row r="26" customFormat="false" ht="39.95" hidden="false" customHeight="false" outlineLevel="0" collapsed="false">
      <c r="A26" s="11"/>
      <c r="B26" s="12" t="n">
        <v>10</v>
      </c>
      <c r="E26" s="14" t="s">
        <v>70</v>
      </c>
      <c r="F26" s="0" t="s">
        <v>71</v>
      </c>
      <c r="G26" s="0" t="s">
        <v>72</v>
      </c>
      <c r="H26" s="0" t="s">
        <v>73</v>
      </c>
      <c r="I26" s="0" t="s">
        <v>74</v>
      </c>
    </row>
    <row r="29" customFormat="false" ht="13.8" hidden="false" customHeight="false" outlineLevel="0" collapsed="false">
      <c r="E29" s="0" t="s">
        <v>75</v>
      </c>
      <c r="F29" s="0" t="n">
        <v>384</v>
      </c>
    </row>
    <row r="30" customFormat="false" ht="13.8" hidden="false" customHeight="false" outlineLevel="0" collapsed="false">
      <c r="E30" s="0" t="s">
        <v>76</v>
      </c>
      <c r="F30" s="0" t="n">
        <v>16000</v>
      </c>
    </row>
    <row r="31" customFormat="false" ht="13.8" hidden="false" customHeight="false" outlineLevel="0" collapsed="false">
      <c r="E31" s="0" t="s">
        <v>77</v>
      </c>
      <c r="F31" s="0" t="n">
        <v>384000</v>
      </c>
    </row>
    <row r="1048576" customFormat="false" ht="12.8" hidden="false" customHeight="false" outlineLevel="0" collapsed="false"/>
  </sheetData>
  <mergeCells count="11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A3:A10"/>
    <mergeCell ref="A17:A24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H10" activeCellId="0" sqref="H10"/>
    </sheetView>
  </sheetViews>
  <sheetFormatPr defaultRowHeight="14"/>
  <cols>
    <col collapsed="false" hidden="false" max="7" min="1" style="0" width="8.78542510121457"/>
    <col collapsed="false" hidden="false" max="8" min="8" style="0" width="13.7125506072874"/>
    <col collapsed="false" hidden="false" max="11" min="9" style="0" width="8.78542510121457"/>
    <col collapsed="false" hidden="false" max="12" min="12" style="0" width="20.4615384615385"/>
    <col collapsed="false" hidden="false" max="13" min="13" style="0" width="23.8866396761134"/>
    <col collapsed="false" hidden="false" max="14" min="14" style="0" width="32.0283400809717"/>
    <col collapsed="false" hidden="false" max="15" min="15" style="0" width="28.9230769230769"/>
    <col collapsed="false" hidden="false" max="16" min="16" style="0" width="26.995951417004"/>
    <col collapsed="false" hidden="false" max="17" min="17" style="0" width="22.6032388663968"/>
    <col collapsed="false" hidden="false" max="1025" min="18" style="0" width="8.78542510121457"/>
  </cols>
  <sheetData>
    <row r="1" customFormat="false" ht="14" hidden="false" customHeight="false" outlineLevel="0" collapsed="false">
      <c r="A1" s="0" t="s">
        <v>78</v>
      </c>
      <c r="H1" s="0" t="s">
        <v>79</v>
      </c>
    </row>
    <row r="2" customFormat="false" ht="14" hidden="false" customHeight="false" outlineLevel="0" collapsed="false">
      <c r="C2" s="0" t="s">
        <v>80</v>
      </c>
      <c r="D2" s="0" t="s">
        <v>81</v>
      </c>
      <c r="E2" s="0" t="s">
        <v>82</v>
      </c>
      <c r="F2" s="0" t="s">
        <v>83</v>
      </c>
    </row>
    <row r="3" customFormat="false" ht="14" hidden="false" customHeight="false" outlineLevel="0" collapsed="false">
      <c r="B3" s="0" t="s">
        <v>80</v>
      </c>
      <c r="C3" s="0" t="n">
        <v>1</v>
      </c>
      <c r="D3" s="0" t="n">
        <v>0.75</v>
      </c>
      <c r="E3" s="0" t="n">
        <v>0.05</v>
      </c>
      <c r="F3" s="0" t="n">
        <v>0.05</v>
      </c>
    </row>
    <row r="4" customFormat="false" ht="14" hidden="false" customHeight="false" outlineLevel="0" collapsed="false">
      <c r="B4" s="0" t="s">
        <v>81</v>
      </c>
      <c r="C4" s="0" t="n">
        <v>0.75</v>
      </c>
      <c r="D4" s="0" t="n">
        <v>1</v>
      </c>
      <c r="E4" s="0" t="n">
        <v>0.05</v>
      </c>
      <c r="F4" s="0" t="n">
        <v>0.05</v>
      </c>
    </row>
    <row r="5" customFormat="false" ht="14" hidden="false" customHeight="false" outlineLevel="0" collapsed="false">
      <c r="B5" s="0" t="s">
        <v>82</v>
      </c>
      <c r="C5" s="0" t="n">
        <v>0.05</v>
      </c>
      <c r="D5" s="0" t="n">
        <v>0.05</v>
      </c>
      <c r="E5" s="0" t="n">
        <v>1</v>
      </c>
      <c r="F5" s="0" t="n">
        <v>0.25</v>
      </c>
    </row>
    <row r="6" customFormat="false" ht="14" hidden="false" customHeight="false" outlineLevel="0" collapsed="false">
      <c r="B6" s="0" t="s">
        <v>83</v>
      </c>
      <c r="C6" s="0" t="n">
        <v>0.05</v>
      </c>
      <c r="D6" s="0" t="n">
        <v>0.05</v>
      </c>
      <c r="E6" s="0" t="n">
        <v>0.25</v>
      </c>
      <c r="F6" s="0" t="n">
        <v>1</v>
      </c>
    </row>
    <row r="9" customFormat="false" ht="14" hidden="false" customHeight="false" outlineLevel="0" collapsed="false">
      <c r="A9" s="0" t="s">
        <v>84</v>
      </c>
    </row>
    <row r="10" customFormat="false" ht="14" hidden="false" customHeight="false" outlineLevel="0" collapsed="false">
      <c r="A10" s="0" t="s">
        <v>85</v>
      </c>
      <c r="B10" s="0" t="s">
        <v>86</v>
      </c>
      <c r="C10" s="0" t="s">
        <v>87</v>
      </c>
      <c r="D10" s="0" t="s">
        <v>88</v>
      </c>
      <c r="E10" s="0" t="s">
        <v>89</v>
      </c>
      <c r="F10" s="0" t="s">
        <v>90</v>
      </c>
      <c r="G10" s="0" t="s">
        <v>91</v>
      </c>
      <c r="H10" s="0" t="s">
        <v>92</v>
      </c>
      <c r="I10" s="0" t="s">
        <v>93</v>
      </c>
    </row>
    <row r="11" customFormat="false" ht="14" hidden="false" customHeight="false" outlineLevel="0" collapsed="false">
      <c r="A11" s="0" t="n">
        <v>1</v>
      </c>
      <c r="B11" s="0" t="n">
        <v>1</v>
      </c>
      <c r="C11" s="0" t="n">
        <v>0.02</v>
      </c>
      <c r="D11" s="0" t="n">
        <v>25</v>
      </c>
      <c r="E11" s="0" t="n">
        <v>0.5</v>
      </c>
      <c r="F11" s="0" t="n">
        <v>0</v>
      </c>
      <c r="G11" s="0" t="n">
        <v>0.18</v>
      </c>
      <c r="H11" s="0" t="n">
        <v>0.424264069</v>
      </c>
      <c r="I11" s="0" t="n">
        <f aca="false">NORMSINV(C11)</f>
        <v>-2.05374891063182</v>
      </c>
    </row>
    <row r="12" customFormat="false" ht="14" hidden="false" customHeight="false" outlineLevel="0" collapsed="false">
      <c r="A12" s="0" t="n">
        <v>2</v>
      </c>
      <c r="B12" s="0" t="n">
        <v>1</v>
      </c>
      <c r="C12" s="0" t="n">
        <v>0.02</v>
      </c>
      <c r="D12" s="0" t="n">
        <v>25</v>
      </c>
      <c r="E12" s="0" t="n">
        <v>0.5</v>
      </c>
      <c r="F12" s="0" t="n">
        <v>0</v>
      </c>
      <c r="G12" s="0" t="n">
        <v>0.18</v>
      </c>
      <c r="H12" s="0" t="n">
        <v>0.424264069</v>
      </c>
      <c r="I12" s="0" t="n">
        <f aca="false">NORMSINV(C12)</f>
        <v>-2.05374891063182</v>
      </c>
    </row>
    <row r="13" customFormat="false" ht="14" hidden="false" customHeight="false" outlineLevel="0" collapsed="false">
      <c r="A13" s="0" t="n">
        <v>3</v>
      </c>
      <c r="B13" s="0" t="n">
        <v>1</v>
      </c>
      <c r="C13" s="0" t="n">
        <v>0.02</v>
      </c>
      <c r="D13" s="0" t="n">
        <v>25</v>
      </c>
      <c r="E13" s="0" t="n">
        <v>0.5</v>
      </c>
      <c r="F13" s="0" t="n">
        <v>0</v>
      </c>
      <c r="G13" s="0" t="n">
        <v>0.18</v>
      </c>
      <c r="H13" s="0" t="n">
        <v>0.424264069</v>
      </c>
      <c r="I13" s="0" t="n">
        <f aca="false">NORMSINV(C13)</f>
        <v>-2.05374891063182</v>
      </c>
    </row>
    <row r="14" customFormat="false" ht="14" hidden="false" customHeight="false" outlineLevel="0" collapsed="false">
      <c r="A14" s="0" t="n">
        <v>4</v>
      </c>
      <c r="B14" s="0" t="n">
        <v>1</v>
      </c>
      <c r="C14" s="0" t="n">
        <v>0.02</v>
      </c>
      <c r="D14" s="0" t="n">
        <v>25</v>
      </c>
      <c r="E14" s="0" t="n">
        <v>0.5</v>
      </c>
      <c r="F14" s="0" t="n">
        <v>0</v>
      </c>
      <c r="G14" s="0" t="n">
        <v>0.18</v>
      </c>
      <c r="H14" s="0" t="n">
        <v>0.424264069</v>
      </c>
      <c r="I14" s="0" t="n">
        <f aca="false">NORMSINV(C14)</f>
        <v>-2.05374891063182</v>
      </c>
    </row>
    <row r="15" customFormat="false" ht="17" hidden="false" customHeight="false" outlineLevel="0" collapsed="false">
      <c r="A15" s="0" t="n">
        <v>5</v>
      </c>
      <c r="B15" s="0" t="n">
        <v>1</v>
      </c>
      <c r="C15" s="0" t="n">
        <v>0.02</v>
      </c>
      <c r="D15" s="0" t="n">
        <v>5</v>
      </c>
      <c r="E15" s="0" t="n">
        <v>0.5</v>
      </c>
      <c r="F15" s="0" t="n">
        <v>0</v>
      </c>
      <c r="G15" s="0" t="n">
        <v>0.18</v>
      </c>
      <c r="H15" s="0" t="n">
        <v>0.424264069</v>
      </c>
      <c r="I15" s="0" t="n">
        <f aca="false">NORMSINV(C15)</f>
        <v>-2.05374891063182</v>
      </c>
      <c r="N15" s="15"/>
    </row>
    <row r="16" customFormat="false" ht="14" hidden="false" customHeight="false" outlineLevel="0" collapsed="false">
      <c r="A16" s="0" t="n">
        <v>6</v>
      </c>
      <c r="B16" s="0" t="n">
        <v>1</v>
      </c>
      <c r="C16" s="0" t="n">
        <v>0.02</v>
      </c>
      <c r="D16" s="0" t="n">
        <v>5</v>
      </c>
      <c r="E16" s="0" t="n">
        <v>0.5</v>
      </c>
      <c r="F16" s="0" t="n">
        <v>0</v>
      </c>
      <c r="G16" s="0" t="n">
        <v>0.18</v>
      </c>
      <c r="H16" s="0" t="n">
        <v>0.424264069</v>
      </c>
      <c r="I16" s="0" t="n">
        <f aca="false">NORMSINV(C16)</f>
        <v>-2.05374891063182</v>
      </c>
    </row>
    <row r="17" customFormat="false" ht="14" hidden="false" customHeight="false" outlineLevel="0" collapsed="false">
      <c r="A17" s="0" t="n">
        <v>7</v>
      </c>
      <c r="B17" s="0" t="n">
        <v>1</v>
      </c>
      <c r="C17" s="0" t="n">
        <v>0.02</v>
      </c>
      <c r="D17" s="0" t="n">
        <v>5</v>
      </c>
      <c r="E17" s="0" t="n">
        <v>0.5</v>
      </c>
      <c r="F17" s="0" t="n">
        <v>0</v>
      </c>
      <c r="G17" s="0" t="n">
        <v>0.18</v>
      </c>
      <c r="H17" s="0" t="n">
        <v>0.424264069</v>
      </c>
      <c r="I17" s="0" t="n">
        <f aca="false">NORMSINV(C17)</f>
        <v>-2.05374891063182</v>
      </c>
    </row>
    <row r="18" customFormat="false" ht="14" hidden="false" customHeight="false" outlineLevel="0" collapsed="false">
      <c r="A18" s="0" t="n">
        <v>8</v>
      </c>
      <c r="B18" s="0" t="n">
        <v>1</v>
      </c>
      <c r="C18" s="0" t="n">
        <v>0.02</v>
      </c>
      <c r="D18" s="0" t="n">
        <v>5</v>
      </c>
      <c r="E18" s="0" t="n">
        <v>0.5</v>
      </c>
      <c r="F18" s="0" t="n">
        <v>0</v>
      </c>
      <c r="G18" s="0" t="n">
        <v>0.18</v>
      </c>
      <c r="H18" s="0" t="n">
        <v>0.424264069</v>
      </c>
      <c r="I18" s="0" t="n">
        <f aca="false">NORMSINV(C18)</f>
        <v>-2.05374891063182</v>
      </c>
    </row>
    <row r="19" customFormat="false" ht="14" hidden="false" customHeight="false" outlineLevel="0" collapsed="false">
      <c r="A19" s="0" t="n">
        <v>9</v>
      </c>
      <c r="B19" s="0" t="n">
        <v>1</v>
      </c>
      <c r="C19" s="0" t="n">
        <v>0.02</v>
      </c>
      <c r="D19" s="0" t="n">
        <v>1</v>
      </c>
      <c r="E19" s="0" t="n">
        <v>0.5</v>
      </c>
      <c r="F19" s="0" t="n">
        <v>0</v>
      </c>
      <c r="G19" s="0" t="n">
        <v>0.18</v>
      </c>
      <c r="H19" s="0" t="n">
        <v>0.424264069</v>
      </c>
      <c r="I19" s="0" t="n">
        <f aca="false">NORMSINV(C19)</f>
        <v>-2.05374891063182</v>
      </c>
      <c r="K19" s="16"/>
    </row>
    <row r="20" customFormat="false" ht="14" hidden="false" customHeight="false" outlineLevel="0" collapsed="false">
      <c r="A20" s="0" t="n">
        <v>10</v>
      </c>
      <c r="B20" s="0" t="n">
        <v>1</v>
      </c>
      <c r="C20" s="0" t="n">
        <v>0.02</v>
      </c>
      <c r="D20" s="0" t="n">
        <v>1</v>
      </c>
      <c r="E20" s="0" t="n">
        <v>0.5</v>
      </c>
      <c r="F20" s="0" t="n">
        <v>0</v>
      </c>
      <c r="G20" s="0" t="n">
        <v>0.18</v>
      </c>
      <c r="H20" s="0" t="n">
        <v>0.424264069</v>
      </c>
      <c r="I20" s="0" t="n">
        <f aca="false">NORMSINV(C20)</f>
        <v>-2.05374891063182</v>
      </c>
    </row>
    <row r="21" customFormat="false" ht="14" hidden="false" customHeight="false" outlineLevel="0" collapsed="false">
      <c r="A21" s="0" t="n">
        <v>11</v>
      </c>
      <c r="B21" s="0" t="n">
        <v>1</v>
      </c>
      <c r="C21" s="0" t="n">
        <v>0.02</v>
      </c>
      <c r="D21" s="0" t="n">
        <v>1</v>
      </c>
      <c r="E21" s="0" t="n">
        <v>0.5</v>
      </c>
      <c r="F21" s="0" t="n">
        <v>0</v>
      </c>
      <c r="G21" s="0" t="n">
        <v>0.18</v>
      </c>
      <c r="H21" s="0" t="n">
        <v>0.424264069</v>
      </c>
      <c r="I21" s="0" t="n">
        <f aca="false">NORMSINV(C21)</f>
        <v>-2.05374891063182</v>
      </c>
    </row>
    <row r="22" customFormat="false" ht="14" hidden="false" customHeight="false" outlineLevel="0" collapsed="false">
      <c r="A22" s="0" t="n">
        <v>12</v>
      </c>
      <c r="B22" s="0" t="n">
        <v>1</v>
      </c>
      <c r="C22" s="0" t="n">
        <v>0.02</v>
      </c>
      <c r="D22" s="0" t="n">
        <v>1</v>
      </c>
      <c r="E22" s="0" t="n">
        <v>0.5</v>
      </c>
      <c r="F22" s="0" t="n">
        <v>0</v>
      </c>
      <c r="G22" s="0" t="n">
        <v>0.18</v>
      </c>
      <c r="H22" s="0" t="n">
        <v>0.424264069</v>
      </c>
      <c r="I22" s="0" t="n">
        <f aca="false">NORMSINV(C22)</f>
        <v>-2.05374891063182</v>
      </c>
    </row>
    <row r="23" customFormat="false" ht="14" hidden="false" customHeight="false" outlineLevel="0" collapsed="false">
      <c r="A23" s="0" t="n">
        <v>13</v>
      </c>
      <c r="B23" s="0" t="n">
        <v>1</v>
      </c>
      <c r="C23" s="0" t="n">
        <v>0.005</v>
      </c>
      <c r="D23" s="0" t="n">
        <v>25</v>
      </c>
      <c r="E23" s="0" t="n">
        <v>0.5</v>
      </c>
      <c r="F23" s="0" t="n">
        <v>0</v>
      </c>
      <c r="G23" s="0" t="n">
        <v>0.18</v>
      </c>
      <c r="H23" s="0" t="n">
        <v>0.424264069</v>
      </c>
      <c r="I23" s="0" t="n">
        <f aca="false">NORMSINV(C23)</f>
        <v>-2.5758293035489</v>
      </c>
    </row>
    <row r="24" customFormat="false" ht="14" hidden="false" customHeight="false" outlineLevel="0" collapsed="false">
      <c r="A24" s="0" t="n">
        <v>14</v>
      </c>
      <c r="B24" s="0" t="n">
        <v>1</v>
      </c>
      <c r="C24" s="0" t="n">
        <v>0.005</v>
      </c>
      <c r="D24" s="0" t="n">
        <v>25</v>
      </c>
      <c r="E24" s="0" t="n">
        <v>0.5</v>
      </c>
      <c r="F24" s="0" t="n">
        <v>0</v>
      </c>
      <c r="G24" s="0" t="n">
        <v>0.18</v>
      </c>
      <c r="H24" s="0" t="n">
        <v>0.424264069</v>
      </c>
      <c r="I24" s="0" t="n">
        <f aca="false">NORMSINV(C24)</f>
        <v>-2.5758293035489</v>
      </c>
    </row>
    <row r="25" customFormat="false" ht="14" hidden="false" customHeight="false" outlineLevel="0" collapsed="false">
      <c r="A25" s="0" t="n">
        <v>15</v>
      </c>
      <c r="B25" s="0" t="n">
        <v>1</v>
      </c>
      <c r="C25" s="0" t="n">
        <v>0.005</v>
      </c>
      <c r="D25" s="0" t="n">
        <v>25</v>
      </c>
      <c r="E25" s="0" t="n">
        <v>0.5</v>
      </c>
      <c r="F25" s="0" t="n">
        <v>0</v>
      </c>
      <c r="G25" s="0" t="n">
        <v>0.18</v>
      </c>
      <c r="H25" s="0" t="n">
        <v>0.424264069</v>
      </c>
      <c r="I25" s="0" t="n">
        <f aca="false">NORMSINV(C25)</f>
        <v>-2.5758293035489</v>
      </c>
    </row>
    <row r="26" customFormat="false" ht="14" hidden="false" customHeight="false" outlineLevel="0" collapsed="false">
      <c r="A26" s="0" t="n">
        <v>16</v>
      </c>
      <c r="B26" s="0" t="n">
        <v>1</v>
      </c>
      <c r="C26" s="0" t="n">
        <v>0.005</v>
      </c>
      <c r="D26" s="0" t="n">
        <v>25</v>
      </c>
      <c r="E26" s="0" t="n">
        <v>0.5</v>
      </c>
      <c r="F26" s="0" t="n">
        <v>0</v>
      </c>
      <c r="G26" s="0" t="n">
        <v>0.18</v>
      </c>
      <c r="H26" s="0" t="n">
        <v>0.424264069</v>
      </c>
      <c r="I26" s="0" t="n">
        <f aca="false">NORMSINV(C26)</f>
        <v>-2.5758293035489</v>
      </c>
    </row>
    <row r="27" customFormat="false" ht="14" hidden="false" customHeight="false" outlineLevel="0" collapsed="false">
      <c r="A27" s="0" t="n">
        <v>17</v>
      </c>
      <c r="B27" s="0" t="n">
        <v>1</v>
      </c>
      <c r="C27" s="0" t="n">
        <v>0.005</v>
      </c>
      <c r="D27" s="0" t="n">
        <v>5</v>
      </c>
      <c r="E27" s="0" t="n">
        <v>0.5</v>
      </c>
      <c r="F27" s="0" t="n">
        <v>0</v>
      </c>
      <c r="G27" s="0" t="n">
        <v>0.18</v>
      </c>
      <c r="H27" s="0" t="n">
        <v>0.424264069</v>
      </c>
      <c r="I27" s="0" t="n">
        <f aca="false">NORMSINV(C27)</f>
        <v>-2.5758293035489</v>
      </c>
    </row>
    <row r="28" customFormat="false" ht="14" hidden="false" customHeight="false" outlineLevel="0" collapsed="false">
      <c r="A28" s="0" t="n">
        <v>18</v>
      </c>
      <c r="B28" s="0" t="n">
        <v>1</v>
      </c>
      <c r="C28" s="0" t="n">
        <v>0.005</v>
      </c>
      <c r="D28" s="0" t="n">
        <v>5</v>
      </c>
      <c r="E28" s="0" t="n">
        <v>0.5</v>
      </c>
      <c r="F28" s="0" t="n">
        <v>0</v>
      </c>
      <c r="G28" s="0" t="n">
        <v>0.18</v>
      </c>
      <c r="H28" s="0" t="n">
        <v>0.424264069</v>
      </c>
      <c r="I28" s="0" t="n">
        <f aca="false">NORMSINV(C28)</f>
        <v>-2.5758293035489</v>
      </c>
    </row>
    <row r="29" customFormat="false" ht="14" hidden="false" customHeight="false" outlineLevel="0" collapsed="false">
      <c r="A29" s="0" t="n">
        <v>19</v>
      </c>
      <c r="B29" s="0" t="n">
        <v>1</v>
      </c>
      <c r="C29" s="0" t="n">
        <v>0.005</v>
      </c>
      <c r="D29" s="0" t="n">
        <v>5</v>
      </c>
      <c r="E29" s="0" t="n">
        <v>0.5</v>
      </c>
      <c r="F29" s="0" t="n">
        <v>0</v>
      </c>
      <c r="G29" s="0" t="n">
        <v>0.18</v>
      </c>
      <c r="H29" s="0" t="n">
        <v>0.424264069</v>
      </c>
      <c r="I29" s="0" t="n">
        <f aca="false">NORMSINV(C29)</f>
        <v>-2.5758293035489</v>
      </c>
    </row>
    <row r="30" customFormat="false" ht="14" hidden="false" customHeight="false" outlineLevel="0" collapsed="false">
      <c r="A30" s="0" t="n">
        <v>20</v>
      </c>
      <c r="B30" s="0" t="n">
        <v>1</v>
      </c>
      <c r="C30" s="0" t="n">
        <v>0.005</v>
      </c>
      <c r="D30" s="0" t="n">
        <v>5</v>
      </c>
      <c r="E30" s="0" t="n">
        <v>0.5</v>
      </c>
      <c r="F30" s="0" t="n">
        <v>0</v>
      </c>
      <c r="G30" s="0" t="n">
        <v>0.18</v>
      </c>
      <c r="H30" s="0" t="n">
        <v>0.424264069</v>
      </c>
      <c r="I30" s="0" t="n">
        <f aca="false">NORMSINV(C30)</f>
        <v>-2.5758293035489</v>
      </c>
    </row>
    <row r="31" customFormat="false" ht="14" hidden="false" customHeight="false" outlineLevel="0" collapsed="false">
      <c r="A31" s="0" t="n">
        <v>21</v>
      </c>
      <c r="B31" s="0" t="n">
        <v>1</v>
      </c>
      <c r="C31" s="0" t="n">
        <v>0.005</v>
      </c>
      <c r="D31" s="0" t="n">
        <v>1</v>
      </c>
      <c r="E31" s="0" t="n">
        <v>0.5</v>
      </c>
      <c r="F31" s="0" t="n">
        <v>0</v>
      </c>
      <c r="G31" s="0" t="n">
        <v>0.18</v>
      </c>
      <c r="H31" s="0" t="n">
        <v>0.424264069</v>
      </c>
      <c r="I31" s="0" t="n">
        <f aca="false">NORMSINV(C31)</f>
        <v>-2.5758293035489</v>
      </c>
    </row>
    <row r="32" customFormat="false" ht="14" hidden="false" customHeight="false" outlineLevel="0" collapsed="false">
      <c r="A32" s="0" t="n">
        <v>22</v>
      </c>
      <c r="B32" s="0" t="n">
        <v>1</v>
      </c>
      <c r="C32" s="0" t="n">
        <v>0.005</v>
      </c>
      <c r="D32" s="0" t="n">
        <v>1</v>
      </c>
      <c r="E32" s="0" t="n">
        <v>0.5</v>
      </c>
      <c r="F32" s="0" t="n">
        <v>0</v>
      </c>
      <c r="G32" s="0" t="n">
        <v>0.18</v>
      </c>
      <c r="H32" s="0" t="n">
        <v>0.424264069</v>
      </c>
      <c r="I32" s="0" t="n">
        <f aca="false">NORMSINV(C32)</f>
        <v>-2.5758293035489</v>
      </c>
    </row>
    <row r="33" customFormat="false" ht="14" hidden="false" customHeight="false" outlineLevel="0" collapsed="false">
      <c r="A33" s="0" t="n">
        <v>23</v>
      </c>
      <c r="B33" s="0" t="n">
        <v>1</v>
      </c>
      <c r="C33" s="0" t="n">
        <v>0.005</v>
      </c>
      <c r="D33" s="0" t="n">
        <v>1</v>
      </c>
      <c r="E33" s="0" t="n">
        <v>0.5</v>
      </c>
      <c r="F33" s="0" t="n">
        <v>0</v>
      </c>
      <c r="G33" s="0" t="n">
        <v>0.18</v>
      </c>
      <c r="H33" s="0" t="n">
        <v>0.424264069</v>
      </c>
      <c r="I33" s="0" t="n">
        <f aca="false">NORMSINV(C33)</f>
        <v>-2.5758293035489</v>
      </c>
    </row>
    <row r="34" customFormat="false" ht="14" hidden="false" customHeight="false" outlineLevel="0" collapsed="false">
      <c r="A34" s="0" t="n">
        <v>24</v>
      </c>
      <c r="B34" s="0" t="n">
        <v>1</v>
      </c>
      <c r="C34" s="0" t="n">
        <v>0.005</v>
      </c>
      <c r="D34" s="0" t="n">
        <v>1</v>
      </c>
      <c r="E34" s="0" t="n">
        <v>0.5</v>
      </c>
      <c r="F34" s="0" t="n">
        <v>0</v>
      </c>
      <c r="G34" s="0" t="n">
        <v>0.18</v>
      </c>
      <c r="H34" s="0" t="n">
        <v>0.424264069</v>
      </c>
      <c r="I34" s="0" t="n">
        <f aca="false">NORMSINV(C34)</f>
        <v>-2.5758293035489</v>
      </c>
    </row>
    <row r="35" customFormat="false" ht="14" hidden="false" customHeight="false" outlineLevel="0" collapsed="false">
      <c r="A35" s="0" t="n">
        <v>25</v>
      </c>
      <c r="B35" s="0" t="n">
        <v>2</v>
      </c>
      <c r="C35" s="0" t="n">
        <v>0.02</v>
      </c>
      <c r="D35" s="0" t="n">
        <v>25</v>
      </c>
      <c r="E35" s="0" t="n">
        <v>0.5</v>
      </c>
      <c r="F35" s="0" t="n">
        <v>0</v>
      </c>
      <c r="G35" s="0" t="n">
        <v>0.18</v>
      </c>
      <c r="H35" s="0" t="n">
        <v>0.424264069</v>
      </c>
      <c r="I35" s="0" t="n">
        <f aca="false">NORMSINV(C35)</f>
        <v>-2.05374891063182</v>
      </c>
    </row>
    <row r="36" customFormat="false" ht="14" hidden="false" customHeight="false" outlineLevel="0" collapsed="false">
      <c r="A36" s="0" t="n">
        <v>26</v>
      </c>
      <c r="B36" s="0" t="n">
        <v>2</v>
      </c>
      <c r="C36" s="0" t="n">
        <v>0.02</v>
      </c>
      <c r="D36" s="0" t="n">
        <v>25</v>
      </c>
      <c r="E36" s="0" t="n">
        <v>0.5</v>
      </c>
      <c r="F36" s="0" t="n">
        <v>0</v>
      </c>
      <c r="G36" s="0" t="n">
        <v>0.18</v>
      </c>
      <c r="H36" s="0" t="n">
        <v>0.424264069</v>
      </c>
      <c r="I36" s="0" t="n">
        <f aca="false">NORMSINV(C36)</f>
        <v>-2.05374891063182</v>
      </c>
    </row>
    <row r="37" customFormat="false" ht="14" hidden="false" customHeight="false" outlineLevel="0" collapsed="false">
      <c r="A37" s="0" t="n">
        <v>27</v>
      </c>
      <c r="B37" s="0" t="n">
        <v>2</v>
      </c>
      <c r="C37" s="0" t="n">
        <v>0.02</v>
      </c>
      <c r="D37" s="0" t="n">
        <v>25</v>
      </c>
      <c r="E37" s="0" t="n">
        <v>0.5</v>
      </c>
      <c r="F37" s="0" t="n">
        <v>0</v>
      </c>
      <c r="G37" s="0" t="n">
        <v>0.18</v>
      </c>
      <c r="H37" s="0" t="n">
        <v>0.424264069</v>
      </c>
      <c r="I37" s="0" t="n">
        <f aca="false">NORMSINV(C37)</f>
        <v>-2.05374891063182</v>
      </c>
    </row>
    <row r="38" customFormat="false" ht="14" hidden="false" customHeight="false" outlineLevel="0" collapsed="false">
      <c r="A38" s="0" t="n">
        <v>28</v>
      </c>
      <c r="B38" s="0" t="n">
        <v>2</v>
      </c>
      <c r="C38" s="0" t="n">
        <v>0.02</v>
      </c>
      <c r="D38" s="0" t="n">
        <v>25</v>
      </c>
      <c r="E38" s="0" t="n">
        <v>0.5</v>
      </c>
      <c r="F38" s="0" t="n">
        <v>0</v>
      </c>
      <c r="G38" s="0" t="n">
        <v>0.18</v>
      </c>
      <c r="H38" s="0" t="n">
        <v>0.424264069</v>
      </c>
      <c r="I38" s="0" t="n">
        <f aca="false">NORMSINV(C38)</f>
        <v>-2.05374891063182</v>
      </c>
    </row>
    <row r="39" customFormat="false" ht="14" hidden="false" customHeight="false" outlineLevel="0" collapsed="false">
      <c r="A39" s="0" t="n">
        <v>29</v>
      </c>
      <c r="B39" s="0" t="n">
        <v>2</v>
      </c>
      <c r="C39" s="0" t="n">
        <v>0.02</v>
      </c>
      <c r="D39" s="0" t="n">
        <v>5</v>
      </c>
      <c r="E39" s="0" t="n">
        <v>0.5</v>
      </c>
      <c r="F39" s="0" t="n">
        <v>0</v>
      </c>
      <c r="G39" s="0" t="n">
        <v>0.18</v>
      </c>
      <c r="H39" s="0" t="n">
        <v>0.424264069</v>
      </c>
      <c r="I39" s="0" t="n">
        <f aca="false">NORMSINV(C39)</f>
        <v>-2.05374891063182</v>
      </c>
    </row>
    <row r="40" customFormat="false" ht="14" hidden="false" customHeight="false" outlineLevel="0" collapsed="false">
      <c r="A40" s="0" t="n">
        <v>30</v>
      </c>
      <c r="B40" s="0" t="n">
        <v>2</v>
      </c>
      <c r="C40" s="0" t="n">
        <v>0.02</v>
      </c>
      <c r="D40" s="0" t="n">
        <v>5</v>
      </c>
      <c r="E40" s="0" t="n">
        <v>0.5</v>
      </c>
      <c r="F40" s="0" t="n">
        <v>0</v>
      </c>
      <c r="G40" s="0" t="n">
        <v>0.18</v>
      </c>
      <c r="H40" s="0" t="n">
        <v>0.424264069</v>
      </c>
      <c r="I40" s="0" t="n">
        <f aca="false">NORMSINV(C40)</f>
        <v>-2.05374891063182</v>
      </c>
    </row>
    <row r="41" customFormat="false" ht="14" hidden="false" customHeight="false" outlineLevel="0" collapsed="false">
      <c r="A41" s="0" t="n">
        <v>31</v>
      </c>
      <c r="B41" s="0" t="n">
        <v>2</v>
      </c>
      <c r="C41" s="0" t="n">
        <v>0.02</v>
      </c>
      <c r="D41" s="0" t="n">
        <v>5</v>
      </c>
      <c r="E41" s="0" t="n">
        <v>0.5</v>
      </c>
      <c r="F41" s="0" t="n">
        <v>0</v>
      </c>
      <c r="G41" s="0" t="n">
        <v>0.18</v>
      </c>
      <c r="H41" s="0" t="n">
        <v>0.424264069</v>
      </c>
      <c r="I41" s="0" t="n">
        <f aca="false">NORMSINV(C41)</f>
        <v>-2.05374891063182</v>
      </c>
    </row>
    <row r="42" customFormat="false" ht="14" hidden="false" customHeight="false" outlineLevel="0" collapsed="false">
      <c r="A42" s="0" t="n">
        <v>32</v>
      </c>
      <c r="B42" s="0" t="n">
        <v>2</v>
      </c>
      <c r="C42" s="0" t="n">
        <v>0.02</v>
      </c>
      <c r="D42" s="0" t="n">
        <v>5</v>
      </c>
      <c r="E42" s="0" t="n">
        <v>0.5</v>
      </c>
      <c r="F42" s="0" t="n">
        <v>0</v>
      </c>
      <c r="G42" s="0" t="n">
        <v>0.18</v>
      </c>
      <c r="H42" s="0" t="n">
        <v>0.424264069</v>
      </c>
      <c r="I42" s="0" t="n">
        <f aca="false">NORMSINV(C42)</f>
        <v>-2.05374891063182</v>
      </c>
    </row>
    <row r="43" customFormat="false" ht="14" hidden="false" customHeight="false" outlineLevel="0" collapsed="false">
      <c r="A43" s="0" t="n">
        <v>33</v>
      </c>
      <c r="B43" s="0" t="n">
        <v>2</v>
      </c>
      <c r="C43" s="0" t="n">
        <v>0.02</v>
      </c>
      <c r="D43" s="0" t="n">
        <v>1</v>
      </c>
      <c r="E43" s="0" t="n">
        <v>0.5</v>
      </c>
      <c r="F43" s="0" t="n">
        <v>0</v>
      </c>
      <c r="G43" s="0" t="n">
        <v>0.18</v>
      </c>
      <c r="H43" s="0" t="n">
        <v>0.424264069</v>
      </c>
      <c r="I43" s="0" t="n">
        <f aca="false">NORMSINV(C43)</f>
        <v>-2.05374891063182</v>
      </c>
    </row>
    <row r="44" customFormat="false" ht="14" hidden="false" customHeight="false" outlineLevel="0" collapsed="false">
      <c r="A44" s="0" t="n">
        <v>34</v>
      </c>
      <c r="B44" s="0" t="n">
        <v>2</v>
      </c>
      <c r="C44" s="0" t="n">
        <v>0.02</v>
      </c>
      <c r="D44" s="0" t="n">
        <v>1</v>
      </c>
      <c r="E44" s="0" t="n">
        <v>0.5</v>
      </c>
      <c r="F44" s="0" t="n">
        <v>0</v>
      </c>
      <c r="G44" s="0" t="n">
        <v>0.18</v>
      </c>
      <c r="H44" s="0" t="n">
        <v>0.424264069</v>
      </c>
      <c r="I44" s="0" t="n">
        <f aca="false">NORMSINV(C44)</f>
        <v>-2.05374891063182</v>
      </c>
    </row>
    <row r="45" customFormat="false" ht="14" hidden="false" customHeight="false" outlineLevel="0" collapsed="false">
      <c r="A45" s="0" t="n">
        <v>35</v>
      </c>
      <c r="B45" s="0" t="n">
        <v>2</v>
      </c>
      <c r="C45" s="0" t="n">
        <v>0.02</v>
      </c>
      <c r="D45" s="0" t="n">
        <v>1</v>
      </c>
      <c r="E45" s="0" t="n">
        <v>0.5</v>
      </c>
      <c r="F45" s="0" t="n">
        <v>0</v>
      </c>
      <c r="G45" s="0" t="n">
        <v>0.18</v>
      </c>
      <c r="H45" s="0" t="n">
        <v>0.424264069</v>
      </c>
      <c r="I45" s="0" t="n">
        <f aca="false">NORMSINV(C45)</f>
        <v>-2.05374891063182</v>
      </c>
    </row>
    <row r="46" customFormat="false" ht="14" hidden="false" customHeight="false" outlineLevel="0" collapsed="false">
      <c r="A46" s="0" t="n">
        <v>36</v>
      </c>
      <c r="B46" s="0" t="n">
        <v>2</v>
      </c>
      <c r="C46" s="0" t="n">
        <v>0.02</v>
      </c>
      <c r="D46" s="0" t="n">
        <v>1</v>
      </c>
      <c r="E46" s="0" t="n">
        <v>0.5</v>
      </c>
      <c r="F46" s="0" t="n">
        <v>0</v>
      </c>
      <c r="G46" s="0" t="n">
        <v>0.18</v>
      </c>
      <c r="H46" s="0" t="n">
        <v>0.424264069</v>
      </c>
      <c r="I46" s="0" t="n">
        <f aca="false">NORMSINV(C46)</f>
        <v>-2.05374891063182</v>
      </c>
    </row>
    <row r="47" customFormat="false" ht="14" hidden="false" customHeight="false" outlineLevel="0" collapsed="false">
      <c r="A47" s="0" t="n">
        <v>37</v>
      </c>
      <c r="B47" s="0" t="n">
        <v>2</v>
      </c>
      <c r="C47" s="0" t="n">
        <v>0.005</v>
      </c>
      <c r="D47" s="0" t="n">
        <v>25</v>
      </c>
      <c r="E47" s="0" t="n">
        <v>0.5</v>
      </c>
      <c r="F47" s="0" t="n">
        <v>0</v>
      </c>
      <c r="G47" s="0" t="n">
        <v>0.18</v>
      </c>
      <c r="H47" s="0" t="n">
        <v>0.424264069</v>
      </c>
      <c r="I47" s="0" t="n">
        <f aca="false">NORMSINV(C47)</f>
        <v>-2.5758293035489</v>
      </c>
    </row>
    <row r="48" customFormat="false" ht="14" hidden="false" customHeight="false" outlineLevel="0" collapsed="false">
      <c r="A48" s="0" t="n">
        <v>38</v>
      </c>
      <c r="B48" s="0" t="n">
        <v>2</v>
      </c>
      <c r="C48" s="0" t="n">
        <v>0.005</v>
      </c>
      <c r="D48" s="0" t="n">
        <v>25</v>
      </c>
      <c r="E48" s="0" t="n">
        <v>0.5</v>
      </c>
      <c r="F48" s="0" t="n">
        <v>0</v>
      </c>
      <c r="G48" s="0" t="n">
        <v>0.18</v>
      </c>
      <c r="H48" s="0" t="n">
        <v>0.424264069</v>
      </c>
      <c r="I48" s="0" t="n">
        <f aca="false">NORMSINV(C48)</f>
        <v>-2.5758293035489</v>
      </c>
    </row>
    <row r="49" customFormat="false" ht="14" hidden="false" customHeight="false" outlineLevel="0" collapsed="false">
      <c r="A49" s="0" t="n">
        <v>39</v>
      </c>
      <c r="B49" s="0" t="n">
        <v>2</v>
      </c>
      <c r="C49" s="0" t="n">
        <v>0.005</v>
      </c>
      <c r="D49" s="0" t="n">
        <v>25</v>
      </c>
      <c r="E49" s="0" t="n">
        <v>0.5</v>
      </c>
      <c r="F49" s="0" t="n">
        <v>0</v>
      </c>
      <c r="G49" s="0" t="n">
        <v>0.18</v>
      </c>
      <c r="H49" s="0" t="n">
        <v>0.424264069</v>
      </c>
      <c r="I49" s="0" t="n">
        <f aca="false">NORMSINV(C49)</f>
        <v>-2.5758293035489</v>
      </c>
    </row>
    <row r="50" customFormat="false" ht="14" hidden="false" customHeight="false" outlineLevel="0" collapsed="false">
      <c r="A50" s="0" t="n">
        <v>40</v>
      </c>
      <c r="B50" s="0" t="n">
        <v>2</v>
      </c>
      <c r="C50" s="0" t="n">
        <v>0.005</v>
      </c>
      <c r="D50" s="0" t="n">
        <v>25</v>
      </c>
      <c r="E50" s="0" t="n">
        <v>0.5</v>
      </c>
      <c r="F50" s="0" t="n">
        <v>0</v>
      </c>
      <c r="G50" s="0" t="n">
        <v>0.18</v>
      </c>
      <c r="H50" s="0" t="n">
        <v>0.424264069</v>
      </c>
      <c r="I50" s="0" t="n">
        <f aca="false">NORMSINV(C50)</f>
        <v>-2.5758293035489</v>
      </c>
    </row>
    <row r="51" customFormat="false" ht="14" hidden="false" customHeight="false" outlineLevel="0" collapsed="false">
      <c r="A51" s="0" t="n">
        <v>41</v>
      </c>
      <c r="B51" s="0" t="n">
        <v>2</v>
      </c>
      <c r="C51" s="0" t="n">
        <v>0.005</v>
      </c>
      <c r="D51" s="0" t="n">
        <v>5</v>
      </c>
      <c r="E51" s="0" t="n">
        <v>0.5</v>
      </c>
      <c r="F51" s="0" t="n">
        <v>0</v>
      </c>
      <c r="G51" s="0" t="n">
        <v>0.18</v>
      </c>
      <c r="H51" s="0" t="n">
        <v>0.424264069</v>
      </c>
      <c r="I51" s="0" t="n">
        <f aca="false">NORMSINV(C51)</f>
        <v>-2.5758293035489</v>
      </c>
    </row>
    <row r="52" customFormat="false" ht="14" hidden="false" customHeight="false" outlineLevel="0" collapsed="false">
      <c r="A52" s="0" t="n">
        <v>42</v>
      </c>
      <c r="B52" s="0" t="n">
        <v>2</v>
      </c>
      <c r="C52" s="0" t="n">
        <v>0.005</v>
      </c>
      <c r="D52" s="0" t="n">
        <v>5</v>
      </c>
      <c r="E52" s="0" t="n">
        <v>0.5</v>
      </c>
      <c r="F52" s="0" t="n">
        <v>0</v>
      </c>
      <c r="G52" s="0" t="n">
        <v>0.18</v>
      </c>
      <c r="H52" s="0" t="n">
        <v>0.424264069</v>
      </c>
      <c r="I52" s="0" t="n">
        <f aca="false">NORMSINV(C52)</f>
        <v>-2.5758293035489</v>
      </c>
    </row>
    <row r="53" customFormat="false" ht="14" hidden="false" customHeight="false" outlineLevel="0" collapsed="false">
      <c r="A53" s="0" t="n">
        <v>43</v>
      </c>
      <c r="B53" s="0" t="n">
        <v>2</v>
      </c>
      <c r="C53" s="0" t="n">
        <v>0.005</v>
      </c>
      <c r="D53" s="0" t="n">
        <v>5</v>
      </c>
      <c r="E53" s="0" t="n">
        <v>0.5</v>
      </c>
      <c r="F53" s="0" t="n">
        <v>0</v>
      </c>
      <c r="G53" s="0" t="n">
        <v>0.18</v>
      </c>
      <c r="H53" s="0" t="n">
        <v>0.424264069</v>
      </c>
      <c r="I53" s="0" t="n">
        <f aca="false">NORMSINV(C53)</f>
        <v>-2.5758293035489</v>
      </c>
    </row>
    <row r="54" customFormat="false" ht="14" hidden="false" customHeight="false" outlineLevel="0" collapsed="false">
      <c r="A54" s="0" t="n">
        <v>44</v>
      </c>
      <c r="B54" s="0" t="n">
        <v>2</v>
      </c>
      <c r="C54" s="0" t="n">
        <v>0.005</v>
      </c>
      <c r="D54" s="0" t="n">
        <v>5</v>
      </c>
      <c r="E54" s="0" t="n">
        <v>0.5</v>
      </c>
      <c r="F54" s="0" t="n">
        <v>0</v>
      </c>
      <c r="G54" s="0" t="n">
        <v>0.18</v>
      </c>
      <c r="H54" s="0" t="n">
        <v>0.424264069</v>
      </c>
      <c r="I54" s="0" t="n">
        <f aca="false">NORMSINV(C54)</f>
        <v>-2.5758293035489</v>
      </c>
    </row>
    <row r="55" customFormat="false" ht="14" hidden="false" customHeight="false" outlineLevel="0" collapsed="false">
      <c r="A55" s="0" t="n">
        <v>45</v>
      </c>
      <c r="B55" s="0" t="n">
        <v>2</v>
      </c>
      <c r="C55" s="0" t="n">
        <v>0.005</v>
      </c>
      <c r="D55" s="0" t="n">
        <v>1</v>
      </c>
      <c r="E55" s="0" t="n">
        <v>0.5</v>
      </c>
      <c r="F55" s="0" t="n">
        <v>0</v>
      </c>
      <c r="G55" s="0" t="n">
        <v>0.18</v>
      </c>
      <c r="H55" s="0" t="n">
        <v>0.424264069</v>
      </c>
      <c r="I55" s="0" t="n">
        <f aca="false">NORMSINV(C55)</f>
        <v>-2.5758293035489</v>
      </c>
    </row>
    <row r="56" customFormat="false" ht="14" hidden="false" customHeight="false" outlineLevel="0" collapsed="false">
      <c r="A56" s="0" t="n">
        <v>46</v>
      </c>
      <c r="B56" s="0" t="n">
        <v>2</v>
      </c>
      <c r="C56" s="0" t="n">
        <v>0.005</v>
      </c>
      <c r="D56" s="0" t="n">
        <v>1</v>
      </c>
      <c r="E56" s="0" t="n">
        <v>0.5</v>
      </c>
      <c r="F56" s="0" t="n">
        <v>0</v>
      </c>
      <c r="G56" s="0" t="n">
        <v>0.18</v>
      </c>
      <c r="H56" s="0" t="n">
        <v>0.424264069</v>
      </c>
      <c r="I56" s="0" t="n">
        <f aca="false">NORMSINV(C56)</f>
        <v>-2.5758293035489</v>
      </c>
    </row>
    <row r="57" customFormat="false" ht="14" hidden="false" customHeight="false" outlineLevel="0" collapsed="false">
      <c r="A57" s="0" t="n">
        <v>47</v>
      </c>
      <c r="B57" s="0" t="n">
        <v>2</v>
      </c>
      <c r="C57" s="0" t="n">
        <v>0.005</v>
      </c>
      <c r="D57" s="0" t="n">
        <v>1</v>
      </c>
      <c r="E57" s="0" t="n">
        <v>0.5</v>
      </c>
      <c r="F57" s="0" t="n">
        <v>0</v>
      </c>
      <c r="G57" s="0" t="n">
        <v>0.18</v>
      </c>
      <c r="H57" s="0" t="n">
        <v>0.424264069</v>
      </c>
      <c r="I57" s="0" t="n">
        <f aca="false">NORMSINV(C57)</f>
        <v>-2.5758293035489</v>
      </c>
    </row>
    <row r="58" customFormat="false" ht="14" hidden="false" customHeight="false" outlineLevel="0" collapsed="false">
      <c r="A58" s="0" t="n">
        <v>48</v>
      </c>
      <c r="B58" s="0" t="n">
        <v>2</v>
      </c>
      <c r="C58" s="0" t="n">
        <v>0.005</v>
      </c>
      <c r="D58" s="0" t="n">
        <v>1</v>
      </c>
      <c r="E58" s="0" t="n">
        <v>0.5</v>
      </c>
      <c r="F58" s="0" t="n">
        <v>0</v>
      </c>
      <c r="G58" s="0" t="n">
        <v>0.18</v>
      </c>
      <c r="H58" s="0" t="n">
        <v>0.424264069</v>
      </c>
      <c r="I58" s="0" t="n">
        <f aca="false">NORMSINV(C58)</f>
        <v>-2.5758293035489</v>
      </c>
    </row>
    <row r="59" customFormat="false" ht="14" hidden="false" customHeight="false" outlineLevel="0" collapsed="false">
      <c r="A59" s="0" t="n">
        <v>49</v>
      </c>
      <c r="B59" s="0" t="n">
        <v>3</v>
      </c>
      <c r="C59" s="0" t="n">
        <v>0.02</v>
      </c>
      <c r="D59" s="0" t="n">
        <v>25</v>
      </c>
      <c r="E59" s="0" t="n">
        <v>0.5</v>
      </c>
      <c r="F59" s="0" t="n">
        <v>0</v>
      </c>
      <c r="G59" s="0" t="n">
        <v>0.18</v>
      </c>
      <c r="H59" s="0" t="n">
        <v>0.424264069</v>
      </c>
      <c r="I59" s="0" t="n">
        <f aca="false">NORMSINV(C59)</f>
        <v>-2.05374891063182</v>
      </c>
    </row>
    <row r="60" customFormat="false" ht="14" hidden="false" customHeight="false" outlineLevel="0" collapsed="false">
      <c r="A60" s="0" t="n">
        <v>50</v>
      </c>
      <c r="B60" s="0" t="n">
        <v>3</v>
      </c>
      <c r="C60" s="0" t="n">
        <v>0.02</v>
      </c>
      <c r="D60" s="0" t="n">
        <v>25</v>
      </c>
      <c r="E60" s="0" t="n">
        <v>0.5</v>
      </c>
      <c r="F60" s="0" t="n">
        <v>0</v>
      </c>
      <c r="G60" s="0" t="n">
        <v>0.18</v>
      </c>
      <c r="H60" s="0" t="n">
        <v>0.424264069</v>
      </c>
      <c r="I60" s="0" t="n">
        <f aca="false">NORMSINV(C60)</f>
        <v>-2.05374891063182</v>
      </c>
    </row>
    <row r="61" customFormat="false" ht="14" hidden="false" customHeight="false" outlineLevel="0" collapsed="false">
      <c r="A61" s="0" t="n">
        <v>51</v>
      </c>
      <c r="B61" s="0" t="n">
        <v>3</v>
      </c>
      <c r="C61" s="0" t="n">
        <v>0.02</v>
      </c>
      <c r="D61" s="0" t="n">
        <v>25</v>
      </c>
      <c r="E61" s="0" t="n">
        <v>0.5</v>
      </c>
      <c r="F61" s="0" t="n">
        <v>0</v>
      </c>
      <c r="G61" s="0" t="n">
        <v>0.18</v>
      </c>
      <c r="H61" s="0" t="n">
        <v>0.424264069</v>
      </c>
      <c r="I61" s="0" t="n">
        <f aca="false">NORMSINV(C61)</f>
        <v>-2.05374891063182</v>
      </c>
    </row>
    <row r="62" customFormat="false" ht="14" hidden="false" customHeight="false" outlineLevel="0" collapsed="false">
      <c r="A62" s="0" t="n">
        <v>52</v>
      </c>
      <c r="B62" s="0" t="n">
        <v>3</v>
      </c>
      <c r="C62" s="0" t="n">
        <v>0.02</v>
      </c>
      <c r="D62" s="0" t="n">
        <v>25</v>
      </c>
      <c r="E62" s="0" t="n">
        <v>0.5</v>
      </c>
      <c r="F62" s="0" t="n">
        <v>0</v>
      </c>
      <c r="G62" s="0" t="n">
        <v>0.18</v>
      </c>
      <c r="H62" s="0" t="n">
        <v>0.424264069</v>
      </c>
      <c r="I62" s="0" t="n">
        <f aca="false">NORMSINV(C62)</f>
        <v>-2.05374891063182</v>
      </c>
    </row>
    <row r="63" customFormat="false" ht="14" hidden="false" customHeight="false" outlineLevel="0" collapsed="false">
      <c r="A63" s="0" t="n">
        <v>53</v>
      </c>
      <c r="B63" s="0" t="n">
        <v>3</v>
      </c>
      <c r="C63" s="0" t="n">
        <v>0.02</v>
      </c>
      <c r="D63" s="0" t="n">
        <v>5</v>
      </c>
      <c r="E63" s="0" t="n">
        <v>0.5</v>
      </c>
      <c r="F63" s="0" t="n">
        <v>0</v>
      </c>
      <c r="G63" s="0" t="n">
        <v>0.18</v>
      </c>
      <c r="H63" s="0" t="n">
        <v>0.424264069</v>
      </c>
      <c r="I63" s="0" t="n">
        <f aca="false">NORMSINV(C63)</f>
        <v>-2.05374891063182</v>
      </c>
    </row>
    <row r="64" customFormat="false" ht="14" hidden="false" customHeight="false" outlineLevel="0" collapsed="false">
      <c r="A64" s="0" t="n">
        <v>54</v>
      </c>
      <c r="B64" s="0" t="n">
        <v>3</v>
      </c>
      <c r="C64" s="0" t="n">
        <v>0.02</v>
      </c>
      <c r="D64" s="0" t="n">
        <v>5</v>
      </c>
      <c r="E64" s="0" t="n">
        <v>0.5</v>
      </c>
      <c r="F64" s="0" t="n">
        <v>0</v>
      </c>
      <c r="G64" s="0" t="n">
        <v>0.18</v>
      </c>
      <c r="H64" s="0" t="n">
        <v>0.424264069</v>
      </c>
      <c r="I64" s="0" t="n">
        <f aca="false">NORMSINV(C64)</f>
        <v>-2.05374891063182</v>
      </c>
    </row>
    <row r="65" customFormat="false" ht="14" hidden="false" customHeight="false" outlineLevel="0" collapsed="false">
      <c r="A65" s="0" t="n">
        <v>55</v>
      </c>
      <c r="B65" s="0" t="n">
        <v>3</v>
      </c>
      <c r="C65" s="0" t="n">
        <v>0.02</v>
      </c>
      <c r="D65" s="0" t="n">
        <v>5</v>
      </c>
      <c r="E65" s="0" t="n">
        <v>0.5</v>
      </c>
      <c r="F65" s="0" t="n">
        <v>0</v>
      </c>
      <c r="G65" s="0" t="n">
        <v>0.18</v>
      </c>
      <c r="H65" s="0" t="n">
        <v>0.424264069</v>
      </c>
      <c r="I65" s="0" t="n">
        <f aca="false">NORMSINV(C65)</f>
        <v>-2.05374891063182</v>
      </c>
    </row>
    <row r="66" customFormat="false" ht="14" hidden="false" customHeight="false" outlineLevel="0" collapsed="false">
      <c r="A66" s="0" t="n">
        <v>56</v>
      </c>
      <c r="B66" s="0" t="n">
        <v>3</v>
      </c>
      <c r="C66" s="0" t="n">
        <v>0.02</v>
      </c>
      <c r="D66" s="0" t="n">
        <v>5</v>
      </c>
      <c r="E66" s="0" t="n">
        <v>0.5</v>
      </c>
      <c r="F66" s="0" t="n">
        <v>0</v>
      </c>
      <c r="G66" s="0" t="n">
        <v>0.18</v>
      </c>
      <c r="H66" s="0" t="n">
        <v>0.424264069</v>
      </c>
      <c r="I66" s="0" t="n">
        <f aca="false">NORMSINV(C66)</f>
        <v>-2.05374891063182</v>
      </c>
    </row>
    <row r="67" customFormat="false" ht="14" hidden="false" customHeight="false" outlineLevel="0" collapsed="false">
      <c r="A67" s="0" t="n">
        <v>57</v>
      </c>
      <c r="B67" s="0" t="n">
        <v>3</v>
      </c>
      <c r="C67" s="0" t="n">
        <v>0.02</v>
      </c>
      <c r="D67" s="0" t="n">
        <v>1</v>
      </c>
      <c r="E67" s="0" t="n">
        <v>0.5</v>
      </c>
      <c r="F67" s="0" t="n">
        <v>0</v>
      </c>
      <c r="G67" s="0" t="n">
        <v>0.18</v>
      </c>
      <c r="H67" s="0" t="n">
        <v>0.424264069</v>
      </c>
      <c r="I67" s="0" t="n">
        <f aca="false">NORMSINV(C67)</f>
        <v>-2.05374891063182</v>
      </c>
    </row>
    <row r="68" customFormat="false" ht="14" hidden="false" customHeight="false" outlineLevel="0" collapsed="false">
      <c r="A68" s="0" t="n">
        <v>58</v>
      </c>
      <c r="B68" s="0" t="n">
        <v>3</v>
      </c>
      <c r="C68" s="0" t="n">
        <v>0.02</v>
      </c>
      <c r="D68" s="0" t="n">
        <v>1</v>
      </c>
      <c r="E68" s="0" t="n">
        <v>0.5</v>
      </c>
      <c r="F68" s="0" t="n">
        <v>0</v>
      </c>
      <c r="G68" s="0" t="n">
        <v>0.18</v>
      </c>
      <c r="H68" s="0" t="n">
        <v>0.424264069</v>
      </c>
      <c r="I68" s="0" t="n">
        <f aca="false">NORMSINV(C68)</f>
        <v>-2.05374891063182</v>
      </c>
    </row>
    <row r="69" customFormat="false" ht="14" hidden="false" customHeight="false" outlineLevel="0" collapsed="false">
      <c r="A69" s="0" t="n">
        <v>59</v>
      </c>
      <c r="B69" s="0" t="n">
        <v>3</v>
      </c>
      <c r="C69" s="0" t="n">
        <v>0.02</v>
      </c>
      <c r="D69" s="0" t="n">
        <v>1</v>
      </c>
      <c r="E69" s="0" t="n">
        <v>0.5</v>
      </c>
      <c r="F69" s="0" t="n">
        <v>0</v>
      </c>
      <c r="G69" s="0" t="n">
        <v>0.18</v>
      </c>
      <c r="H69" s="0" t="n">
        <v>0.424264069</v>
      </c>
      <c r="I69" s="0" t="n">
        <f aca="false">NORMSINV(C69)</f>
        <v>-2.05374891063182</v>
      </c>
    </row>
    <row r="70" customFormat="false" ht="14" hidden="false" customHeight="false" outlineLevel="0" collapsed="false">
      <c r="A70" s="0" t="n">
        <v>60</v>
      </c>
      <c r="B70" s="0" t="n">
        <v>3</v>
      </c>
      <c r="C70" s="0" t="n">
        <v>0.02</v>
      </c>
      <c r="D70" s="0" t="n">
        <v>1</v>
      </c>
      <c r="E70" s="0" t="n">
        <v>0.5</v>
      </c>
      <c r="F70" s="0" t="n">
        <v>0</v>
      </c>
      <c r="G70" s="0" t="n">
        <v>0.18</v>
      </c>
      <c r="H70" s="0" t="n">
        <v>0.424264069</v>
      </c>
      <c r="I70" s="0" t="n">
        <f aca="false">NORMSINV(C70)</f>
        <v>-2.05374891063182</v>
      </c>
    </row>
    <row r="71" customFormat="false" ht="14" hidden="false" customHeight="false" outlineLevel="0" collapsed="false">
      <c r="A71" s="0" t="n">
        <v>61</v>
      </c>
      <c r="B71" s="0" t="n">
        <v>3</v>
      </c>
      <c r="C71" s="0" t="n">
        <v>0.005</v>
      </c>
      <c r="D71" s="0" t="n">
        <v>25</v>
      </c>
      <c r="E71" s="0" t="n">
        <v>0.5</v>
      </c>
      <c r="F71" s="0" t="n">
        <v>0</v>
      </c>
      <c r="G71" s="0" t="n">
        <v>0.18</v>
      </c>
      <c r="H71" s="0" t="n">
        <v>0.424264069</v>
      </c>
      <c r="I71" s="0" t="n">
        <f aca="false">NORMSINV(C71)</f>
        <v>-2.5758293035489</v>
      </c>
    </row>
    <row r="72" customFormat="false" ht="14" hidden="false" customHeight="false" outlineLevel="0" collapsed="false">
      <c r="A72" s="0" t="n">
        <v>62</v>
      </c>
      <c r="B72" s="0" t="n">
        <v>3</v>
      </c>
      <c r="C72" s="0" t="n">
        <v>0.005</v>
      </c>
      <c r="D72" s="0" t="n">
        <v>25</v>
      </c>
      <c r="E72" s="0" t="n">
        <v>0.5</v>
      </c>
      <c r="F72" s="0" t="n">
        <v>0</v>
      </c>
      <c r="G72" s="0" t="n">
        <v>0.18</v>
      </c>
      <c r="H72" s="0" t="n">
        <v>0.424264069</v>
      </c>
      <c r="I72" s="0" t="n">
        <f aca="false">NORMSINV(C72)</f>
        <v>-2.5758293035489</v>
      </c>
    </row>
    <row r="73" customFormat="false" ht="14" hidden="false" customHeight="false" outlineLevel="0" collapsed="false">
      <c r="A73" s="0" t="n">
        <v>63</v>
      </c>
      <c r="B73" s="0" t="n">
        <v>3</v>
      </c>
      <c r="C73" s="0" t="n">
        <v>0.005</v>
      </c>
      <c r="D73" s="0" t="n">
        <v>25</v>
      </c>
      <c r="E73" s="0" t="n">
        <v>0.5</v>
      </c>
      <c r="F73" s="0" t="n">
        <v>0</v>
      </c>
      <c r="G73" s="0" t="n">
        <v>0.18</v>
      </c>
      <c r="H73" s="0" t="n">
        <v>0.424264069</v>
      </c>
      <c r="I73" s="0" t="n">
        <f aca="false">NORMSINV(C73)</f>
        <v>-2.5758293035489</v>
      </c>
    </row>
    <row r="74" customFormat="false" ht="14" hidden="false" customHeight="false" outlineLevel="0" collapsed="false">
      <c r="A74" s="0" t="n">
        <v>64</v>
      </c>
      <c r="B74" s="0" t="n">
        <v>3</v>
      </c>
      <c r="C74" s="0" t="n">
        <v>0.005</v>
      </c>
      <c r="D74" s="0" t="n">
        <v>25</v>
      </c>
      <c r="E74" s="0" t="n">
        <v>0.5</v>
      </c>
      <c r="F74" s="0" t="n">
        <v>0</v>
      </c>
      <c r="G74" s="0" t="n">
        <v>0.18</v>
      </c>
      <c r="H74" s="0" t="n">
        <v>0.424264069</v>
      </c>
      <c r="I74" s="0" t="n">
        <f aca="false">NORMSINV(C74)</f>
        <v>-2.5758293035489</v>
      </c>
    </row>
    <row r="75" customFormat="false" ht="14" hidden="false" customHeight="false" outlineLevel="0" collapsed="false">
      <c r="A75" s="0" t="n">
        <v>65</v>
      </c>
      <c r="B75" s="0" t="n">
        <v>3</v>
      </c>
      <c r="C75" s="0" t="n">
        <v>0.005</v>
      </c>
      <c r="D75" s="0" t="n">
        <v>5</v>
      </c>
      <c r="E75" s="0" t="n">
        <v>0.5</v>
      </c>
      <c r="F75" s="0" t="n">
        <v>0</v>
      </c>
      <c r="G75" s="0" t="n">
        <v>0.18</v>
      </c>
      <c r="H75" s="0" t="n">
        <v>0.424264069</v>
      </c>
      <c r="I75" s="0" t="n">
        <f aca="false">NORMSINV(C75)</f>
        <v>-2.5758293035489</v>
      </c>
    </row>
    <row r="76" customFormat="false" ht="14" hidden="false" customHeight="false" outlineLevel="0" collapsed="false">
      <c r="A76" s="0" t="n">
        <v>66</v>
      </c>
      <c r="B76" s="0" t="n">
        <v>3</v>
      </c>
      <c r="C76" s="0" t="n">
        <v>0.005</v>
      </c>
      <c r="D76" s="0" t="n">
        <v>5</v>
      </c>
      <c r="E76" s="0" t="n">
        <v>0.5</v>
      </c>
      <c r="F76" s="0" t="n">
        <v>0</v>
      </c>
      <c r="G76" s="0" t="n">
        <v>0.18</v>
      </c>
      <c r="H76" s="0" t="n">
        <v>0.424264069</v>
      </c>
      <c r="I76" s="0" t="n">
        <f aca="false">NORMSINV(C76)</f>
        <v>-2.5758293035489</v>
      </c>
    </row>
    <row r="77" customFormat="false" ht="14" hidden="false" customHeight="false" outlineLevel="0" collapsed="false">
      <c r="A77" s="0" t="n">
        <v>67</v>
      </c>
      <c r="B77" s="0" t="n">
        <v>3</v>
      </c>
      <c r="C77" s="0" t="n">
        <v>0.005</v>
      </c>
      <c r="D77" s="0" t="n">
        <v>5</v>
      </c>
      <c r="E77" s="0" t="n">
        <v>0.5</v>
      </c>
      <c r="F77" s="0" t="n">
        <v>0</v>
      </c>
      <c r="G77" s="0" t="n">
        <v>0.18</v>
      </c>
      <c r="H77" s="0" t="n">
        <v>0.424264069</v>
      </c>
      <c r="I77" s="0" t="n">
        <f aca="false">NORMSINV(C77)</f>
        <v>-2.5758293035489</v>
      </c>
    </row>
    <row r="78" customFormat="false" ht="14" hidden="false" customHeight="false" outlineLevel="0" collapsed="false">
      <c r="A78" s="0" t="n">
        <v>68</v>
      </c>
      <c r="B78" s="0" t="n">
        <v>3</v>
      </c>
      <c r="C78" s="0" t="n">
        <v>0.005</v>
      </c>
      <c r="D78" s="0" t="n">
        <v>5</v>
      </c>
      <c r="E78" s="0" t="n">
        <v>0.5</v>
      </c>
      <c r="F78" s="0" t="n">
        <v>0</v>
      </c>
      <c r="G78" s="0" t="n">
        <v>0.18</v>
      </c>
      <c r="H78" s="0" t="n">
        <v>0.424264069</v>
      </c>
      <c r="I78" s="0" t="n">
        <f aca="false">NORMSINV(C78)</f>
        <v>-2.5758293035489</v>
      </c>
    </row>
    <row r="79" customFormat="false" ht="14" hidden="false" customHeight="false" outlineLevel="0" collapsed="false">
      <c r="A79" s="0" t="n">
        <v>69</v>
      </c>
      <c r="B79" s="0" t="n">
        <v>3</v>
      </c>
      <c r="C79" s="0" t="n">
        <v>0.005</v>
      </c>
      <c r="D79" s="0" t="n">
        <v>1</v>
      </c>
      <c r="E79" s="0" t="n">
        <v>0.5</v>
      </c>
      <c r="F79" s="0" t="n">
        <v>0</v>
      </c>
      <c r="G79" s="0" t="n">
        <v>0.18</v>
      </c>
      <c r="H79" s="0" t="n">
        <v>0.424264069</v>
      </c>
      <c r="I79" s="0" t="n">
        <f aca="false">NORMSINV(C79)</f>
        <v>-2.5758293035489</v>
      </c>
    </row>
    <row r="80" customFormat="false" ht="14" hidden="false" customHeight="false" outlineLevel="0" collapsed="false">
      <c r="A80" s="0" t="n">
        <v>70</v>
      </c>
      <c r="B80" s="0" t="n">
        <v>3</v>
      </c>
      <c r="C80" s="0" t="n">
        <v>0.005</v>
      </c>
      <c r="D80" s="0" t="n">
        <v>1</v>
      </c>
      <c r="E80" s="0" t="n">
        <v>0.5</v>
      </c>
      <c r="F80" s="0" t="n">
        <v>0</v>
      </c>
      <c r="G80" s="0" t="n">
        <v>0.18</v>
      </c>
      <c r="H80" s="0" t="n">
        <v>0.424264069</v>
      </c>
      <c r="I80" s="0" t="n">
        <f aca="false">NORMSINV(C80)</f>
        <v>-2.5758293035489</v>
      </c>
    </row>
    <row r="81" customFormat="false" ht="14" hidden="false" customHeight="false" outlineLevel="0" collapsed="false">
      <c r="A81" s="0" t="n">
        <v>71</v>
      </c>
      <c r="B81" s="0" t="n">
        <v>3</v>
      </c>
      <c r="C81" s="0" t="n">
        <v>0.005</v>
      </c>
      <c r="D81" s="0" t="n">
        <v>1</v>
      </c>
      <c r="E81" s="0" t="n">
        <v>0.5</v>
      </c>
      <c r="F81" s="0" t="n">
        <v>0</v>
      </c>
      <c r="G81" s="0" t="n">
        <v>0.18</v>
      </c>
      <c r="H81" s="0" t="n">
        <v>0.424264069</v>
      </c>
      <c r="I81" s="0" t="n">
        <f aca="false">NORMSINV(C81)</f>
        <v>-2.5758293035489</v>
      </c>
    </row>
    <row r="82" customFormat="false" ht="14" hidden="false" customHeight="false" outlineLevel="0" collapsed="false">
      <c r="A82" s="0" t="n">
        <v>72</v>
      </c>
      <c r="B82" s="0" t="n">
        <v>3</v>
      </c>
      <c r="C82" s="0" t="n">
        <v>0.005</v>
      </c>
      <c r="D82" s="0" t="n">
        <v>1</v>
      </c>
      <c r="E82" s="0" t="n">
        <v>0.5</v>
      </c>
      <c r="F82" s="0" t="n">
        <v>0</v>
      </c>
      <c r="G82" s="0" t="n">
        <v>0.18</v>
      </c>
      <c r="H82" s="0" t="n">
        <v>0.424264069</v>
      </c>
      <c r="I82" s="0" t="n">
        <f aca="false">NORMSINV(C82)</f>
        <v>-2.5758293035489</v>
      </c>
    </row>
    <row r="83" customFormat="false" ht="14" hidden="false" customHeight="false" outlineLevel="0" collapsed="false">
      <c r="A83" s="0" t="n">
        <v>73</v>
      </c>
      <c r="B83" s="0" t="n">
        <v>4</v>
      </c>
      <c r="C83" s="0" t="n">
        <v>0.02</v>
      </c>
      <c r="D83" s="0" t="n">
        <v>25</v>
      </c>
      <c r="E83" s="0" t="n">
        <v>0.5</v>
      </c>
      <c r="F83" s="0" t="n">
        <v>0</v>
      </c>
      <c r="G83" s="0" t="n">
        <v>0.18</v>
      </c>
      <c r="H83" s="0" t="n">
        <v>0.424264069</v>
      </c>
      <c r="I83" s="0" t="n">
        <f aca="false">NORMSINV(C83)</f>
        <v>-2.05374891063182</v>
      </c>
    </row>
    <row r="84" customFormat="false" ht="14" hidden="false" customHeight="false" outlineLevel="0" collapsed="false">
      <c r="A84" s="0" t="n">
        <v>74</v>
      </c>
      <c r="B84" s="0" t="n">
        <v>4</v>
      </c>
      <c r="C84" s="0" t="n">
        <v>0.02</v>
      </c>
      <c r="D84" s="0" t="n">
        <v>25</v>
      </c>
      <c r="E84" s="0" t="n">
        <v>0.5</v>
      </c>
      <c r="F84" s="0" t="n">
        <v>0</v>
      </c>
      <c r="G84" s="0" t="n">
        <v>0.18</v>
      </c>
      <c r="H84" s="0" t="n">
        <v>0.424264069</v>
      </c>
      <c r="I84" s="0" t="n">
        <f aca="false">NORMSINV(C84)</f>
        <v>-2.05374891063182</v>
      </c>
    </row>
    <row r="85" customFormat="false" ht="14" hidden="false" customHeight="false" outlineLevel="0" collapsed="false">
      <c r="A85" s="0" t="n">
        <v>75</v>
      </c>
      <c r="B85" s="0" t="n">
        <v>4</v>
      </c>
      <c r="C85" s="0" t="n">
        <v>0.02</v>
      </c>
      <c r="D85" s="0" t="n">
        <v>25</v>
      </c>
      <c r="E85" s="0" t="n">
        <v>0.5</v>
      </c>
      <c r="F85" s="0" t="n">
        <v>0</v>
      </c>
      <c r="G85" s="0" t="n">
        <v>0.18</v>
      </c>
      <c r="H85" s="0" t="n">
        <v>0.424264069</v>
      </c>
      <c r="I85" s="0" t="n">
        <f aca="false">NORMSINV(C85)</f>
        <v>-2.05374891063182</v>
      </c>
    </row>
    <row r="86" customFormat="false" ht="14" hidden="false" customHeight="false" outlineLevel="0" collapsed="false">
      <c r="A86" s="0" t="n">
        <v>76</v>
      </c>
      <c r="B86" s="0" t="n">
        <v>4</v>
      </c>
      <c r="C86" s="0" t="n">
        <v>0.02</v>
      </c>
      <c r="D86" s="0" t="n">
        <v>25</v>
      </c>
      <c r="E86" s="0" t="n">
        <v>0.5</v>
      </c>
      <c r="F86" s="0" t="n">
        <v>0</v>
      </c>
      <c r="G86" s="0" t="n">
        <v>0.18</v>
      </c>
      <c r="H86" s="0" t="n">
        <v>0.424264069</v>
      </c>
      <c r="I86" s="0" t="n">
        <f aca="false">NORMSINV(C86)</f>
        <v>-2.05374891063182</v>
      </c>
    </row>
    <row r="87" customFormat="false" ht="14" hidden="false" customHeight="false" outlineLevel="0" collapsed="false">
      <c r="A87" s="0" t="n">
        <v>77</v>
      </c>
      <c r="B87" s="0" t="n">
        <v>4</v>
      </c>
      <c r="C87" s="0" t="n">
        <v>0.02</v>
      </c>
      <c r="D87" s="0" t="n">
        <v>5</v>
      </c>
      <c r="E87" s="0" t="n">
        <v>0.5</v>
      </c>
      <c r="F87" s="0" t="n">
        <v>0</v>
      </c>
      <c r="G87" s="0" t="n">
        <v>0.18</v>
      </c>
      <c r="H87" s="0" t="n">
        <v>0.424264069</v>
      </c>
      <c r="I87" s="0" t="n">
        <f aca="false">NORMSINV(C87)</f>
        <v>-2.05374891063182</v>
      </c>
    </row>
    <row r="88" customFormat="false" ht="14" hidden="false" customHeight="false" outlineLevel="0" collapsed="false">
      <c r="A88" s="0" t="n">
        <v>78</v>
      </c>
      <c r="B88" s="0" t="n">
        <v>4</v>
      </c>
      <c r="C88" s="0" t="n">
        <v>0.02</v>
      </c>
      <c r="D88" s="0" t="n">
        <v>5</v>
      </c>
      <c r="E88" s="0" t="n">
        <v>0.5</v>
      </c>
      <c r="F88" s="0" t="n">
        <v>0</v>
      </c>
      <c r="G88" s="0" t="n">
        <v>0.18</v>
      </c>
      <c r="H88" s="0" t="n">
        <v>0.424264069</v>
      </c>
      <c r="I88" s="0" t="n">
        <f aca="false">NORMSINV(C88)</f>
        <v>-2.05374891063182</v>
      </c>
    </row>
    <row r="89" customFormat="false" ht="14" hidden="false" customHeight="false" outlineLevel="0" collapsed="false">
      <c r="A89" s="0" t="n">
        <v>79</v>
      </c>
      <c r="B89" s="0" t="n">
        <v>4</v>
      </c>
      <c r="C89" s="0" t="n">
        <v>0.02</v>
      </c>
      <c r="D89" s="0" t="n">
        <v>5</v>
      </c>
      <c r="E89" s="0" t="n">
        <v>0.5</v>
      </c>
      <c r="F89" s="0" t="n">
        <v>0</v>
      </c>
      <c r="G89" s="0" t="n">
        <v>0.18</v>
      </c>
      <c r="H89" s="0" t="n">
        <v>0.424264069</v>
      </c>
      <c r="I89" s="0" t="n">
        <f aca="false">NORMSINV(C89)</f>
        <v>-2.05374891063182</v>
      </c>
    </row>
    <row r="90" customFormat="false" ht="14" hidden="false" customHeight="false" outlineLevel="0" collapsed="false">
      <c r="A90" s="0" t="n">
        <v>80</v>
      </c>
      <c r="B90" s="0" t="n">
        <v>4</v>
      </c>
      <c r="C90" s="0" t="n">
        <v>0.02</v>
      </c>
      <c r="D90" s="0" t="n">
        <v>5</v>
      </c>
      <c r="E90" s="0" t="n">
        <v>0.5</v>
      </c>
      <c r="F90" s="0" t="n">
        <v>0</v>
      </c>
      <c r="G90" s="0" t="n">
        <v>0.18</v>
      </c>
      <c r="H90" s="0" t="n">
        <v>0.424264069</v>
      </c>
      <c r="I90" s="0" t="n">
        <f aca="false">NORMSINV(C90)</f>
        <v>-2.05374891063182</v>
      </c>
    </row>
    <row r="91" customFormat="false" ht="14" hidden="false" customHeight="false" outlineLevel="0" collapsed="false">
      <c r="A91" s="0" t="n">
        <v>81</v>
      </c>
      <c r="B91" s="0" t="n">
        <v>4</v>
      </c>
      <c r="C91" s="0" t="n">
        <v>0.02</v>
      </c>
      <c r="D91" s="0" t="n">
        <v>1</v>
      </c>
      <c r="E91" s="0" t="n">
        <v>0.5</v>
      </c>
      <c r="F91" s="0" t="n">
        <v>0</v>
      </c>
      <c r="G91" s="0" t="n">
        <v>0.18</v>
      </c>
      <c r="H91" s="0" t="n">
        <v>0.424264069</v>
      </c>
      <c r="I91" s="0" t="n">
        <f aca="false">NORMSINV(C91)</f>
        <v>-2.05374891063182</v>
      </c>
    </row>
    <row r="92" customFormat="false" ht="14" hidden="false" customHeight="false" outlineLevel="0" collapsed="false">
      <c r="A92" s="0" t="n">
        <v>82</v>
      </c>
      <c r="B92" s="0" t="n">
        <v>4</v>
      </c>
      <c r="C92" s="0" t="n">
        <v>0.02</v>
      </c>
      <c r="D92" s="0" t="n">
        <v>1</v>
      </c>
      <c r="E92" s="0" t="n">
        <v>0.5</v>
      </c>
      <c r="F92" s="0" t="n">
        <v>0</v>
      </c>
      <c r="G92" s="0" t="n">
        <v>0.18</v>
      </c>
      <c r="H92" s="0" t="n">
        <v>0.424264069</v>
      </c>
      <c r="I92" s="0" t="n">
        <f aca="false">NORMSINV(C92)</f>
        <v>-2.05374891063182</v>
      </c>
    </row>
    <row r="93" customFormat="false" ht="14" hidden="false" customHeight="false" outlineLevel="0" collapsed="false">
      <c r="A93" s="0" t="n">
        <v>83</v>
      </c>
      <c r="B93" s="0" t="n">
        <v>4</v>
      </c>
      <c r="C93" s="0" t="n">
        <v>0.02</v>
      </c>
      <c r="D93" s="0" t="n">
        <v>1</v>
      </c>
      <c r="E93" s="0" t="n">
        <v>0.5</v>
      </c>
      <c r="F93" s="0" t="n">
        <v>0</v>
      </c>
      <c r="G93" s="0" t="n">
        <v>0.18</v>
      </c>
      <c r="H93" s="0" t="n">
        <v>0.424264069</v>
      </c>
      <c r="I93" s="0" t="n">
        <f aca="false">NORMSINV(C93)</f>
        <v>-2.05374891063182</v>
      </c>
    </row>
    <row r="94" customFormat="false" ht="14" hidden="false" customHeight="false" outlineLevel="0" collapsed="false">
      <c r="A94" s="0" t="n">
        <v>84</v>
      </c>
      <c r="B94" s="0" t="n">
        <v>4</v>
      </c>
      <c r="C94" s="0" t="n">
        <v>0.02</v>
      </c>
      <c r="D94" s="0" t="n">
        <v>1</v>
      </c>
      <c r="E94" s="0" t="n">
        <v>0.5</v>
      </c>
      <c r="F94" s="0" t="n">
        <v>0</v>
      </c>
      <c r="G94" s="0" t="n">
        <v>0.18</v>
      </c>
      <c r="H94" s="0" t="n">
        <v>0.424264069</v>
      </c>
      <c r="I94" s="0" t="n">
        <f aca="false">NORMSINV(C94)</f>
        <v>-2.05374891063182</v>
      </c>
    </row>
    <row r="95" customFormat="false" ht="14" hidden="false" customHeight="false" outlineLevel="0" collapsed="false">
      <c r="A95" s="0" t="n">
        <v>85</v>
      </c>
      <c r="B95" s="0" t="n">
        <v>4</v>
      </c>
      <c r="C95" s="0" t="n">
        <v>0.005</v>
      </c>
      <c r="D95" s="0" t="n">
        <v>25</v>
      </c>
      <c r="E95" s="0" t="n">
        <v>0.5</v>
      </c>
      <c r="F95" s="0" t="n">
        <v>0</v>
      </c>
      <c r="G95" s="0" t="n">
        <v>0.18</v>
      </c>
      <c r="H95" s="0" t="n">
        <v>0.424264069</v>
      </c>
      <c r="I95" s="0" t="n">
        <f aca="false">NORMSINV(C95)</f>
        <v>-2.5758293035489</v>
      </c>
    </row>
    <row r="96" customFormat="false" ht="14" hidden="false" customHeight="false" outlineLevel="0" collapsed="false">
      <c r="A96" s="0" t="n">
        <v>86</v>
      </c>
      <c r="B96" s="0" t="n">
        <v>4</v>
      </c>
      <c r="C96" s="0" t="n">
        <v>0.005</v>
      </c>
      <c r="D96" s="0" t="n">
        <v>25</v>
      </c>
      <c r="E96" s="0" t="n">
        <v>0.5</v>
      </c>
      <c r="F96" s="0" t="n">
        <v>0</v>
      </c>
      <c r="G96" s="0" t="n">
        <v>0.18</v>
      </c>
      <c r="H96" s="0" t="n">
        <v>0.424264069</v>
      </c>
      <c r="I96" s="0" t="n">
        <f aca="false">NORMSINV(C96)</f>
        <v>-2.5758293035489</v>
      </c>
    </row>
    <row r="97" customFormat="false" ht="14" hidden="false" customHeight="false" outlineLevel="0" collapsed="false">
      <c r="A97" s="0" t="n">
        <v>87</v>
      </c>
      <c r="B97" s="0" t="n">
        <v>4</v>
      </c>
      <c r="C97" s="0" t="n">
        <v>0.005</v>
      </c>
      <c r="D97" s="0" t="n">
        <v>25</v>
      </c>
      <c r="E97" s="0" t="n">
        <v>0.5</v>
      </c>
      <c r="F97" s="0" t="n">
        <v>0</v>
      </c>
      <c r="G97" s="0" t="n">
        <v>0.18</v>
      </c>
      <c r="H97" s="0" t="n">
        <v>0.424264069</v>
      </c>
      <c r="I97" s="0" t="n">
        <f aca="false">NORMSINV(C97)</f>
        <v>-2.5758293035489</v>
      </c>
    </row>
    <row r="98" customFormat="false" ht="14" hidden="false" customHeight="false" outlineLevel="0" collapsed="false">
      <c r="A98" s="0" t="n">
        <v>88</v>
      </c>
      <c r="B98" s="0" t="n">
        <v>4</v>
      </c>
      <c r="C98" s="0" t="n">
        <v>0.005</v>
      </c>
      <c r="D98" s="0" t="n">
        <v>25</v>
      </c>
      <c r="E98" s="0" t="n">
        <v>0.5</v>
      </c>
      <c r="F98" s="0" t="n">
        <v>0</v>
      </c>
      <c r="G98" s="0" t="n">
        <v>0.18</v>
      </c>
      <c r="H98" s="0" t="n">
        <v>0.424264069</v>
      </c>
      <c r="I98" s="0" t="n">
        <f aca="false">NORMSINV(C98)</f>
        <v>-2.5758293035489</v>
      </c>
    </row>
    <row r="99" customFormat="false" ht="14" hidden="false" customHeight="false" outlineLevel="0" collapsed="false">
      <c r="A99" s="0" t="n">
        <v>89</v>
      </c>
      <c r="B99" s="0" t="n">
        <v>4</v>
      </c>
      <c r="C99" s="0" t="n">
        <v>0.005</v>
      </c>
      <c r="D99" s="0" t="n">
        <v>5</v>
      </c>
      <c r="E99" s="0" t="n">
        <v>0.5</v>
      </c>
      <c r="F99" s="0" t="n">
        <v>0</v>
      </c>
      <c r="G99" s="0" t="n">
        <v>0.18</v>
      </c>
      <c r="H99" s="0" t="n">
        <v>0.424264069</v>
      </c>
      <c r="I99" s="0" t="n">
        <f aca="false">NORMSINV(C99)</f>
        <v>-2.5758293035489</v>
      </c>
    </row>
    <row r="100" customFormat="false" ht="14" hidden="false" customHeight="false" outlineLevel="0" collapsed="false">
      <c r="A100" s="0" t="n">
        <v>90</v>
      </c>
      <c r="B100" s="0" t="n">
        <v>4</v>
      </c>
      <c r="C100" s="0" t="n">
        <v>0.005</v>
      </c>
      <c r="D100" s="0" t="n">
        <v>5</v>
      </c>
      <c r="E100" s="0" t="n">
        <v>0.5</v>
      </c>
      <c r="F100" s="0" t="n">
        <v>0</v>
      </c>
      <c r="G100" s="0" t="n">
        <v>0.18</v>
      </c>
      <c r="H100" s="0" t="n">
        <v>0.424264069</v>
      </c>
      <c r="I100" s="0" t="n">
        <f aca="false">NORMSINV(C100)</f>
        <v>-2.5758293035489</v>
      </c>
    </row>
    <row r="101" customFormat="false" ht="14" hidden="false" customHeight="false" outlineLevel="0" collapsed="false">
      <c r="A101" s="0" t="n">
        <v>91</v>
      </c>
      <c r="B101" s="0" t="n">
        <v>4</v>
      </c>
      <c r="C101" s="0" t="n">
        <v>0.005</v>
      </c>
      <c r="D101" s="0" t="n">
        <v>5</v>
      </c>
      <c r="E101" s="0" t="n">
        <v>0.5</v>
      </c>
      <c r="F101" s="0" t="n">
        <v>0</v>
      </c>
      <c r="G101" s="0" t="n">
        <v>0.18</v>
      </c>
      <c r="H101" s="0" t="n">
        <v>0.424264069</v>
      </c>
      <c r="I101" s="0" t="n">
        <f aca="false">NORMSINV(C101)</f>
        <v>-2.5758293035489</v>
      </c>
    </row>
    <row r="102" customFormat="false" ht="14" hidden="false" customHeight="false" outlineLevel="0" collapsed="false">
      <c r="A102" s="0" t="n">
        <v>92</v>
      </c>
      <c r="B102" s="0" t="n">
        <v>4</v>
      </c>
      <c r="C102" s="0" t="n">
        <v>0.005</v>
      </c>
      <c r="D102" s="0" t="n">
        <v>5</v>
      </c>
      <c r="E102" s="0" t="n">
        <v>0.5</v>
      </c>
      <c r="F102" s="0" t="n">
        <v>0</v>
      </c>
      <c r="G102" s="0" t="n">
        <v>0.18</v>
      </c>
      <c r="H102" s="0" t="n">
        <v>0.424264069</v>
      </c>
      <c r="I102" s="0" t="n">
        <f aca="false">NORMSINV(C102)</f>
        <v>-2.5758293035489</v>
      </c>
    </row>
    <row r="103" customFormat="false" ht="14" hidden="false" customHeight="false" outlineLevel="0" collapsed="false">
      <c r="A103" s="0" t="n">
        <v>93</v>
      </c>
      <c r="B103" s="0" t="n">
        <v>4</v>
      </c>
      <c r="C103" s="0" t="n">
        <v>0.005</v>
      </c>
      <c r="D103" s="0" t="n">
        <v>1</v>
      </c>
      <c r="E103" s="0" t="n">
        <v>0.5</v>
      </c>
      <c r="F103" s="0" t="n">
        <v>0</v>
      </c>
      <c r="G103" s="0" t="n">
        <v>0.18</v>
      </c>
      <c r="H103" s="0" t="n">
        <v>0.424264069</v>
      </c>
      <c r="I103" s="0" t="n">
        <f aca="false">NORMSINV(C103)</f>
        <v>-2.5758293035489</v>
      </c>
    </row>
    <row r="104" customFormat="false" ht="14" hidden="false" customHeight="false" outlineLevel="0" collapsed="false">
      <c r="A104" s="0" t="n">
        <v>94</v>
      </c>
      <c r="B104" s="0" t="n">
        <v>4</v>
      </c>
      <c r="C104" s="0" t="n">
        <v>0.005</v>
      </c>
      <c r="D104" s="0" t="n">
        <v>1</v>
      </c>
      <c r="E104" s="0" t="n">
        <v>0.5</v>
      </c>
      <c r="F104" s="0" t="n">
        <v>0</v>
      </c>
      <c r="G104" s="0" t="n">
        <v>0.18</v>
      </c>
      <c r="H104" s="0" t="n">
        <v>0.424264069</v>
      </c>
      <c r="I104" s="0" t="n">
        <f aca="false">NORMSINV(C104)</f>
        <v>-2.5758293035489</v>
      </c>
    </row>
    <row r="105" customFormat="false" ht="14" hidden="false" customHeight="false" outlineLevel="0" collapsed="false">
      <c r="A105" s="0" t="n">
        <v>95</v>
      </c>
      <c r="B105" s="0" t="n">
        <v>4</v>
      </c>
      <c r="C105" s="0" t="n">
        <v>0.005</v>
      </c>
      <c r="D105" s="0" t="n">
        <v>1</v>
      </c>
      <c r="E105" s="0" t="n">
        <v>0.5</v>
      </c>
      <c r="F105" s="0" t="n">
        <v>0</v>
      </c>
      <c r="G105" s="0" t="n">
        <v>0.18</v>
      </c>
      <c r="H105" s="0" t="n">
        <v>0.424264069</v>
      </c>
      <c r="I105" s="0" t="n">
        <f aca="false">NORMSINV(C105)</f>
        <v>-2.5758293035489</v>
      </c>
    </row>
    <row r="106" customFormat="false" ht="14" hidden="false" customHeight="false" outlineLevel="0" collapsed="false">
      <c r="A106" s="0" t="n">
        <v>96</v>
      </c>
      <c r="B106" s="0" t="n">
        <v>4</v>
      </c>
      <c r="C106" s="0" t="n">
        <v>0.005</v>
      </c>
      <c r="D106" s="0" t="n">
        <v>1</v>
      </c>
      <c r="E106" s="0" t="n">
        <v>0.5</v>
      </c>
      <c r="F106" s="0" t="n">
        <v>0</v>
      </c>
      <c r="G106" s="0" t="n">
        <v>0.18</v>
      </c>
      <c r="H106" s="0" t="n">
        <v>0.424264069</v>
      </c>
      <c r="I106" s="0" t="n">
        <f aca="false">NORMSINV(C106)</f>
        <v>-2.5758293035489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T10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X7" activeCellId="0" sqref="CX7"/>
    </sheetView>
  </sheetViews>
  <sheetFormatPr defaultRowHeight="14"/>
  <cols>
    <col collapsed="false" hidden="false" max="3" min="1" style="0" width="8.78542510121457"/>
    <col collapsed="false" hidden="false" max="4" min="4" style="0" width="10.1781376518219"/>
    <col collapsed="false" hidden="false" max="5" min="5" style="0" width="8.78542510121457"/>
    <col collapsed="false" hidden="false" max="6" min="6" style="0" width="10.0688259109312"/>
    <col collapsed="false" hidden="false" max="8" min="7" style="0" width="8.78542510121457"/>
    <col collapsed="false" hidden="false" max="9" min="9" style="0" width="9.10526315789474"/>
    <col collapsed="false" hidden="false" max="1025" min="10" style="0" width="8.78542510121457"/>
  </cols>
  <sheetData>
    <row r="1" customFormat="false" ht="14" hidden="false" customHeight="false" outlineLevel="0" collapsed="false">
      <c r="A1" s="17" t="s">
        <v>94</v>
      </c>
      <c r="F1" s="0" t="s">
        <v>85</v>
      </c>
      <c r="G1" s="0" t="n">
        <v>1</v>
      </c>
      <c r="H1" s="0" t="n">
        <v>2</v>
      </c>
      <c r="I1" s="0" t="n">
        <v>3</v>
      </c>
      <c r="J1" s="0" t="n">
        <v>4</v>
      </c>
      <c r="K1" s="0" t="n">
        <v>5</v>
      </c>
      <c r="L1" s="0" t="n">
        <v>6</v>
      </c>
      <c r="M1" s="0" t="n">
        <v>7</v>
      </c>
      <c r="N1" s="0" t="n">
        <v>8</v>
      </c>
      <c r="O1" s="0" t="n">
        <v>9</v>
      </c>
      <c r="P1" s="0" t="n">
        <v>10</v>
      </c>
      <c r="Q1" s="0" t="n">
        <v>11</v>
      </c>
      <c r="R1" s="0" t="n">
        <v>12</v>
      </c>
      <c r="S1" s="0" t="n">
        <v>13</v>
      </c>
      <c r="T1" s="0" t="n">
        <v>14</v>
      </c>
      <c r="U1" s="0" t="n">
        <v>15</v>
      </c>
      <c r="V1" s="0" t="n">
        <v>16</v>
      </c>
      <c r="W1" s="0" t="n">
        <v>17</v>
      </c>
      <c r="X1" s="0" t="n">
        <v>18</v>
      </c>
      <c r="Y1" s="0" t="n">
        <v>19</v>
      </c>
      <c r="Z1" s="0" t="n">
        <v>20</v>
      </c>
      <c r="AA1" s="0" t="n">
        <v>21</v>
      </c>
      <c r="AB1" s="0" t="n">
        <v>22</v>
      </c>
      <c r="AC1" s="0" t="n">
        <v>23</v>
      </c>
      <c r="AD1" s="0" t="n">
        <v>24</v>
      </c>
      <c r="AE1" s="0" t="n">
        <v>25</v>
      </c>
      <c r="AF1" s="0" t="n">
        <v>26</v>
      </c>
      <c r="AG1" s="0" t="n">
        <v>27</v>
      </c>
      <c r="AH1" s="0" t="n">
        <v>28</v>
      </c>
      <c r="AI1" s="0" t="n">
        <v>29</v>
      </c>
      <c r="AJ1" s="0" t="n">
        <v>30</v>
      </c>
      <c r="AK1" s="0" t="n">
        <v>31</v>
      </c>
      <c r="AL1" s="0" t="n">
        <v>32</v>
      </c>
      <c r="AM1" s="0" t="n">
        <v>33</v>
      </c>
      <c r="AN1" s="0" t="n">
        <v>34</v>
      </c>
      <c r="AO1" s="0" t="n">
        <v>35</v>
      </c>
      <c r="AP1" s="0" t="n">
        <v>36</v>
      </c>
      <c r="AQ1" s="0" t="n">
        <v>37</v>
      </c>
      <c r="AR1" s="0" t="n">
        <v>38</v>
      </c>
      <c r="AS1" s="0" t="n">
        <v>39</v>
      </c>
      <c r="AT1" s="0" t="n">
        <v>40</v>
      </c>
      <c r="AU1" s="0" t="n">
        <v>41</v>
      </c>
      <c r="AV1" s="0" t="n">
        <v>42</v>
      </c>
      <c r="AW1" s="0" t="n">
        <v>43</v>
      </c>
      <c r="AX1" s="0" t="n">
        <v>44</v>
      </c>
      <c r="AY1" s="0" t="n">
        <v>45</v>
      </c>
      <c r="AZ1" s="0" t="n">
        <v>46</v>
      </c>
      <c r="BA1" s="0" t="n">
        <v>47</v>
      </c>
      <c r="BB1" s="0" t="n">
        <v>48</v>
      </c>
      <c r="BC1" s="0" t="n">
        <v>49</v>
      </c>
      <c r="BD1" s="0" t="n">
        <v>50</v>
      </c>
      <c r="BE1" s="0" t="n">
        <v>51</v>
      </c>
      <c r="BF1" s="0" t="n">
        <v>52</v>
      </c>
      <c r="BG1" s="0" t="n">
        <v>53</v>
      </c>
      <c r="BH1" s="0" t="n">
        <v>54</v>
      </c>
      <c r="BI1" s="0" t="n">
        <v>55</v>
      </c>
      <c r="BJ1" s="0" t="n">
        <v>56</v>
      </c>
      <c r="BK1" s="0" t="n">
        <v>57</v>
      </c>
      <c r="BL1" s="0" t="n">
        <v>58</v>
      </c>
      <c r="BM1" s="0" t="n">
        <v>59</v>
      </c>
      <c r="BN1" s="0" t="n">
        <v>60</v>
      </c>
      <c r="BO1" s="0" t="n">
        <v>61</v>
      </c>
      <c r="BP1" s="0" t="n">
        <v>62</v>
      </c>
      <c r="BQ1" s="0" t="n">
        <v>63</v>
      </c>
      <c r="BR1" s="0" t="n">
        <v>64</v>
      </c>
      <c r="BS1" s="0" t="n">
        <v>65</v>
      </c>
      <c r="BT1" s="0" t="n">
        <v>66</v>
      </c>
      <c r="BU1" s="0" t="n">
        <v>67</v>
      </c>
      <c r="BV1" s="0" t="n">
        <v>68</v>
      </c>
      <c r="BW1" s="0" t="n">
        <v>69</v>
      </c>
      <c r="BX1" s="0" t="n">
        <v>70</v>
      </c>
      <c r="BY1" s="0" t="n">
        <v>71</v>
      </c>
      <c r="BZ1" s="0" t="n">
        <v>72</v>
      </c>
      <c r="CA1" s="0" t="n">
        <v>73</v>
      </c>
      <c r="CB1" s="0" t="n">
        <v>74</v>
      </c>
      <c r="CC1" s="0" t="n">
        <v>75</v>
      </c>
      <c r="CD1" s="0" t="n">
        <v>76</v>
      </c>
      <c r="CE1" s="0" t="n">
        <v>77</v>
      </c>
      <c r="CF1" s="0" t="n">
        <v>78</v>
      </c>
      <c r="CG1" s="0" t="n">
        <v>79</v>
      </c>
      <c r="CH1" s="0" t="n">
        <v>80</v>
      </c>
      <c r="CI1" s="0" t="n">
        <v>81</v>
      </c>
      <c r="CJ1" s="0" t="n">
        <v>82</v>
      </c>
      <c r="CK1" s="0" t="n">
        <v>83</v>
      </c>
      <c r="CL1" s="0" t="n">
        <v>84</v>
      </c>
      <c r="CM1" s="0" t="n">
        <v>85</v>
      </c>
      <c r="CN1" s="0" t="n">
        <v>86</v>
      </c>
      <c r="CO1" s="0" t="n">
        <v>87</v>
      </c>
      <c r="CP1" s="0" t="n">
        <v>88</v>
      </c>
      <c r="CQ1" s="0" t="n">
        <v>89</v>
      </c>
      <c r="CR1" s="0" t="n">
        <v>90</v>
      </c>
      <c r="CS1" s="0" t="n">
        <v>91</v>
      </c>
      <c r="CT1" s="0" t="n">
        <v>92</v>
      </c>
      <c r="CU1" s="0" t="n">
        <v>93</v>
      </c>
      <c r="CV1" s="0" t="n">
        <v>94</v>
      </c>
      <c r="CW1" s="0" t="n">
        <v>95</v>
      </c>
      <c r="CX1" s="0" t="n">
        <v>96</v>
      </c>
    </row>
    <row r="2" customFormat="false" ht="14" hidden="false" customHeight="false" outlineLevel="0" collapsed="false">
      <c r="F2" s="0" t="s">
        <v>93</v>
      </c>
      <c r="G2" s="18" t="n">
        <f aca="true">INDIRECT(ADDRESS(10+Computations!G$1,9,1,0,"Inputs"),0)</f>
        <v>-2.05374891063182</v>
      </c>
      <c r="H2" s="18" t="n">
        <f aca="true">INDIRECT(ADDRESS(10+Computations!H$1,9,1,0,"Inputs"),0)</f>
        <v>-2.05374891063182</v>
      </c>
      <c r="I2" s="18" t="n">
        <f aca="true">INDIRECT(ADDRESS(10+Computations!I$1,9,1,0,"Inputs"),0)</f>
        <v>-2.05374891063182</v>
      </c>
      <c r="J2" s="18" t="n">
        <f aca="true">INDIRECT(ADDRESS(10+Computations!J$1,9,1,0,"Inputs"),0)</f>
        <v>-2.05374891063182</v>
      </c>
      <c r="K2" s="18" t="n">
        <f aca="true">INDIRECT(ADDRESS(10+Computations!K$1,9,1,0,"Inputs"),0)</f>
        <v>-2.05374891063182</v>
      </c>
      <c r="L2" s="18" t="n">
        <f aca="true">INDIRECT(ADDRESS(10+Computations!L$1,9,1,0,"Inputs"),0)</f>
        <v>-2.05374891063182</v>
      </c>
      <c r="M2" s="18" t="n">
        <f aca="true">INDIRECT(ADDRESS(10+Computations!M$1,9,1,0,"Inputs"),0)</f>
        <v>-2.05374891063182</v>
      </c>
      <c r="N2" s="18" t="n">
        <f aca="true">INDIRECT(ADDRESS(10+Computations!N$1,9,1,0,"Inputs"),0)</f>
        <v>-2.05374891063182</v>
      </c>
      <c r="O2" s="18" t="n">
        <f aca="true">INDIRECT(ADDRESS(10+Computations!O$1,9,1,0,"Inputs"),0)</f>
        <v>-2.05374891063182</v>
      </c>
      <c r="P2" s="18" t="n">
        <f aca="true">INDIRECT(ADDRESS(10+Computations!P$1,9,1,0,"Inputs"),0)</f>
        <v>-2.05374891063182</v>
      </c>
      <c r="Q2" s="18" t="n">
        <f aca="true">INDIRECT(ADDRESS(10+Computations!Q$1,9,1,0,"Inputs"),0)</f>
        <v>-2.05374891063182</v>
      </c>
      <c r="R2" s="18" t="n">
        <f aca="true">INDIRECT(ADDRESS(10+Computations!R$1,9,1,0,"Inputs"),0)</f>
        <v>-2.05374891063182</v>
      </c>
      <c r="S2" s="18" t="n">
        <f aca="true">INDIRECT(ADDRESS(10+Computations!S$1,9,1,0,"Inputs"),0)</f>
        <v>-2.5758293035489</v>
      </c>
      <c r="T2" s="18" t="n">
        <f aca="true">INDIRECT(ADDRESS(10+Computations!T$1,9,1,0,"Inputs"),0)</f>
        <v>-2.5758293035489</v>
      </c>
      <c r="U2" s="18" t="n">
        <f aca="true">INDIRECT(ADDRESS(10+Computations!U$1,9,1,0,"Inputs"),0)</f>
        <v>-2.5758293035489</v>
      </c>
      <c r="V2" s="18" t="n">
        <f aca="true">INDIRECT(ADDRESS(10+Computations!V$1,9,1,0,"Inputs"),0)</f>
        <v>-2.5758293035489</v>
      </c>
      <c r="W2" s="18" t="n">
        <f aca="true">INDIRECT(ADDRESS(10+Computations!W$1,9,1,0,"Inputs"),0)</f>
        <v>-2.5758293035489</v>
      </c>
      <c r="X2" s="18" t="n">
        <f aca="true">INDIRECT(ADDRESS(10+Computations!X$1,9,1,0,"Inputs"),0)</f>
        <v>-2.5758293035489</v>
      </c>
      <c r="Y2" s="18" t="n">
        <f aca="true">INDIRECT(ADDRESS(10+Computations!Y$1,9,1,0,"Inputs"),0)</f>
        <v>-2.5758293035489</v>
      </c>
      <c r="Z2" s="18" t="n">
        <f aca="true">INDIRECT(ADDRESS(10+Computations!Z$1,9,1,0,"Inputs"),0)</f>
        <v>-2.5758293035489</v>
      </c>
      <c r="AA2" s="18" t="n">
        <f aca="true">INDIRECT(ADDRESS(10+Computations!AA$1,9,1,0,"Inputs"),0)</f>
        <v>-2.5758293035489</v>
      </c>
      <c r="AB2" s="18" t="n">
        <f aca="true">INDIRECT(ADDRESS(10+Computations!AB$1,9,1,0,"Inputs"),0)</f>
        <v>-2.5758293035489</v>
      </c>
      <c r="AC2" s="18" t="n">
        <f aca="true">INDIRECT(ADDRESS(10+Computations!AC$1,9,1,0,"Inputs"),0)</f>
        <v>-2.5758293035489</v>
      </c>
      <c r="AD2" s="18" t="n">
        <f aca="true">INDIRECT(ADDRESS(10+Computations!AD$1,9,1,0,"Inputs"),0)</f>
        <v>-2.5758293035489</v>
      </c>
      <c r="AE2" s="18" t="n">
        <f aca="true">INDIRECT(ADDRESS(10+Computations!AE$1,9,1,0,"Inputs"),0)</f>
        <v>-2.05374891063182</v>
      </c>
      <c r="AF2" s="18" t="n">
        <f aca="true">INDIRECT(ADDRESS(10+Computations!AF$1,9,1,0,"Inputs"),0)</f>
        <v>-2.05374891063182</v>
      </c>
      <c r="AG2" s="18" t="n">
        <f aca="true">INDIRECT(ADDRESS(10+Computations!AG$1,9,1,0,"Inputs"),0)</f>
        <v>-2.05374891063182</v>
      </c>
      <c r="AH2" s="18" t="n">
        <f aca="true">INDIRECT(ADDRESS(10+Computations!AH$1,9,1,0,"Inputs"),0)</f>
        <v>-2.05374891063182</v>
      </c>
      <c r="AI2" s="18" t="n">
        <f aca="true">INDIRECT(ADDRESS(10+Computations!AI$1,9,1,0,"Inputs"),0)</f>
        <v>-2.05374891063182</v>
      </c>
      <c r="AJ2" s="18" t="n">
        <f aca="true">INDIRECT(ADDRESS(10+Computations!AJ$1,9,1,0,"Inputs"),0)</f>
        <v>-2.05374891063182</v>
      </c>
      <c r="AK2" s="18" t="n">
        <f aca="true">INDIRECT(ADDRESS(10+Computations!AK$1,9,1,0,"Inputs"),0)</f>
        <v>-2.05374891063182</v>
      </c>
      <c r="AL2" s="18" t="n">
        <f aca="true">INDIRECT(ADDRESS(10+Computations!AL$1,9,1,0,"Inputs"),0)</f>
        <v>-2.05374891063182</v>
      </c>
      <c r="AM2" s="18" t="n">
        <f aca="true">INDIRECT(ADDRESS(10+Computations!AM$1,9,1,0,"Inputs"),0)</f>
        <v>-2.05374891063182</v>
      </c>
      <c r="AN2" s="18" t="n">
        <f aca="true">INDIRECT(ADDRESS(10+Computations!AN$1,9,1,0,"Inputs"),0)</f>
        <v>-2.05374891063182</v>
      </c>
      <c r="AO2" s="18" t="n">
        <f aca="true">INDIRECT(ADDRESS(10+Computations!AO$1,9,1,0,"Inputs"),0)</f>
        <v>-2.05374891063182</v>
      </c>
      <c r="AP2" s="18" t="n">
        <f aca="true">INDIRECT(ADDRESS(10+Computations!AP$1,9,1,0,"Inputs"),0)</f>
        <v>-2.05374891063182</v>
      </c>
      <c r="AQ2" s="18" t="n">
        <f aca="true">INDIRECT(ADDRESS(10+Computations!AQ$1,9,1,0,"Inputs"),0)</f>
        <v>-2.5758293035489</v>
      </c>
      <c r="AR2" s="18" t="n">
        <f aca="true">INDIRECT(ADDRESS(10+Computations!AR$1,9,1,0,"Inputs"),0)</f>
        <v>-2.5758293035489</v>
      </c>
      <c r="AS2" s="18" t="n">
        <f aca="true">INDIRECT(ADDRESS(10+Computations!AS$1,9,1,0,"Inputs"),0)</f>
        <v>-2.5758293035489</v>
      </c>
      <c r="AT2" s="18" t="n">
        <f aca="true">INDIRECT(ADDRESS(10+Computations!AT$1,9,1,0,"Inputs"),0)</f>
        <v>-2.5758293035489</v>
      </c>
      <c r="AU2" s="18" t="n">
        <f aca="true">INDIRECT(ADDRESS(10+Computations!AU$1,9,1,0,"Inputs"),0)</f>
        <v>-2.5758293035489</v>
      </c>
      <c r="AV2" s="18" t="n">
        <f aca="true">INDIRECT(ADDRESS(10+Computations!AV$1,9,1,0,"Inputs"),0)</f>
        <v>-2.5758293035489</v>
      </c>
      <c r="AW2" s="18" t="n">
        <f aca="true">INDIRECT(ADDRESS(10+Computations!AW$1,9,1,0,"Inputs"),0)</f>
        <v>-2.5758293035489</v>
      </c>
      <c r="AX2" s="18" t="n">
        <f aca="true">INDIRECT(ADDRESS(10+Computations!AX$1,9,1,0,"Inputs"),0)</f>
        <v>-2.5758293035489</v>
      </c>
      <c r="AY2" s="18" t="n">
        <f aca="true">INDIRECT(ADDRESS(10+Computations!AY$1,9,1,0,"Inputs"),0)</f>
        <v>-2.5758293035489</v>
      </c>
      <c r="AZ2" s="18" t="n">
        <f aca="true">INDIRECT(ADDRESS(10+Computations!AZ$1,9,1,0,"Inputs"),0)</f>
        <v>-2.5758293035489</v>
      </c>
      <c r="BA2" s="18" t="n">
        <f aca="true">INDIRECT(ADDRESS(10+Computations!BA$1,9,1,0,"Inputs"),0)</f>
        <v>-2.5758293035489</v>
      </c>
      <c r="BB2" s="18" t="n">
        <f aca="true">INDIRECT(ADDRESS(10+Computations!BB$1,9,1,0,"Inputs"),0)</f>
        <v>-2.5758293035489</v>
      </c>
      <c r="BC2" s="18" t="n">
        <f aca="true">INDIRECT(ADDRESS(10+Computations!BC$1,9,1,0,"Inputs"),0)</f>
        <v>-2.05374891063182</v>
      </c>
      <c r="BD2" s="18" t="n">
        <f aca="true">INDIRECT(ADDRESS(10+Computations!BD$1,9,1,0,"Inputs"),0)</f>
        <v>-2.05374891063182</v>
      </c>
      <c r="BE2" s="18" t="n">
        <f aca="true">INDIRECT(ADDRESS(10+Computations!BE$1,9,1,0,"Inputs"),0)</f>
        <v>-2.05374891063182</v>
      </c>
      <c r="BF2" s="18" t="n">
        <f aca="true">INDIRECT(ADDRESS(10+Computations!BF$1,9,1,0,"Inputs"),0)</f>
        <v>-2.05374891063182</v>
      </c>
      <c r="BG2" s="18" t="n">
        <f aca="true">INDIRECT(ADDRESS(10+Computations!BG$1,9,1,0,"Inputs"),0)</f>
        <v>-2.05374891063182</v>
      </c>
      <c r="BH2" s="18" t="n">
        <f aca="true">INDIRECT(ADDRESS(10+Computations!BH$1,9,1,0,"Inputs"),0)</f>
        <v>-2.05374891063182</v>
      </c>
      <c r="BI2" s="18" t="n">
        <f aca="true">INDIRECT(ADDRESS(10+Computations!BI$1,9,1,0,"Inputs"),0)</f>
        <v>-2.05374891063182</v>
      </c>
      <c r="BJ2" s="18" t="n">
        <f aca="true">INDIRECT(ADDRESS(10+Computations!BJ$1,9,1,0,"Inputs"),0)</f>
        <v>-2.05374891063182</v>
      </c>
      <c r="BK2" s="18" t="n">
        <f aca="true">INDIRECT(ADDRESS(10+Computations!BK$1,9,1,0,"Inputs"),0)</f>
        <v>-2.05374891063182</v>
      </c>
      <c r="BL2" s="18" t="n">
        <f aca="true">INDIRECT(ADDRESS(10+Computations!BL$1,9,1,0,"Inputs"),0)</f>
        <v>-2.05374891063182</v>
      </c>
      <c r="BM2" s="18" t="n">
        <f aca="true">INDIRECT(ADDRESS(10+Computations!BM$1,9,1,0,"Inputs"),0)</f>
        <v>-2.05374891063182</v>
      </c>
      <c r="BN2" s="18" t="n">
        <f aca="true">INDIRECT(ADDRESS(10+Computations!BN$1,9,1,0,"Inputs"),0)</f>
        <v>-2.05374891063182</v>
      </c>
      <c r="BO2" s="18" t="n">
        <f aca="true">INDIRECT(ADDRESS(10+Computations!BO$1,9,1,0,"Inputs"),0)</f>
        <v>-2.5758293035489</v>
      </c>
      <c r="BP2" s="18" t="n">
        <f aca="true">INDIRECT(ADDRESS(10+Computations!BP$1,9,1,0,"Inputs"),0)</f>
        <v>-2.5758293035489</v>
      </c>
      <c r="BQ2" s="18" t="n">
        <f aca="true">INDIRECT(ADDRESS(10+Computations!BQ$1,9,1,0,"Inputs"),0)</f>
        <v>-2.5758293035489</v>
      </c>
      <c r="BR2" s="18" t="n">
        <f aca="true">INDIRECT(ADDRESS(10+Computations!BR$1,9,1,0,"Inputs"),0)</f>
        <v>-2.5758293035489</v>
      </c>
      <c r="BS2" s="18" t="n">
        <f aca="true">INDIRECT(ADDRESS(10+Computations!BS$1,9,1,0,"Inputs"),0)</f>
        <v>-2.5758293035489</v>
      </c>
      <c r="BT2" s="18" t="n">
        <f aca="true">INDIRECT(ADDRESS(10+Computations!BT$1,9,1,0,"Inputs"),0)</f>
        <v>-2.5758293035489</v>
      </c>
      <c r="BU2" s="18" t="n">
        <f aca="true">INDIRECT(ADDRESS(10+Computations!BU$1,9,1,0,"Inputs"),0)</f>
        <v>-2.5758293035489</v>
      </c>
      <c r="BV2" s="18" t="n">
        <f aca="true">INDIRECT(ADDRESS(10+Computations!BV$1,9,1,0,"Inputs"),0)</f>
        <v>-2.5758293035489</v>
      </c>
      <c r="BW2" s="18" t="n">
        <f aca="true">INDIRECT(ADDRESS(10+Computations!BW$1,9,1,0,"Inputs"),0)</f>
        <v>-2.5758293035489</v>
      </c>
      <c r="BX2" s="18" t="n">
        <f aca="true">INDIRECT(ADDRESS(10+Computations!BX$1,9,1,0,"Inputs"),0)</f>
        <v>-2.5758293035489</v>
      </c>
      <c r="BY2" s="18" t="n">
        <f aca="true">INDIRECT(ADDRESS(10+Computations!BY$1,9,1,0,"Inputs"),0)</f>
        <v>-2.5758293035489</v>
      </c>
      <c r="BZ2" s="18" t="n">
        <f aca="true">INDIRECT(ADDRESS(10+Computations!BZ$1,9,1,0,"Inputs"),0)</f>
        <v>-2.5758293035489</v>
      </c>
      <c r="CA2" s="18" t="n">
        <f aca="true">INDIRECT(ADDRESS(10+Computations!CA$1,9,1,0,"Inputs"),0)</f>
        <v>-2.05374891063182</v>
      </c>
      <c r="CB2" s="18" t="n">
        <f aca="true">INDIRECT(ADDRESS(10+Computations!CB$1,9,1,0,"Inputs"),0)</f>
        <v>-2.05374891063182</v>
      </c>
      <c r="CC2" s="18" t="n">
        <f aca="true">INDIRECT(ADDRESS(10+Computations!CC$1,9,1,0,"Inputs"),0)</f>
        <v>-2.05374891063182</v>
      </c>
      <c r="CD2" s="18" t="n">
        <f aca="true">INDIRECT(ADDRESS(10+Computations!CD$1,9,1,0,"Inputs"),0)</f>
        <v>-2.05374891063182</v>
      </c>
      <c r="CE2" s="18" t="n">
        <f aca="true">INDIRECT(ADDRESS(10+Computations!CE$1,9,1,0,"Inputs"),0)</f>
        <v>-2.05374891063182</v>
      </c>
      <c r="CF2" s="18" t="n">
        <f aca="true">INDIRECT(ADDRESS(10+Computations!CF$1,9,1,0,"Inputs"),0)</f>
        <v>-2.05374891063182</v>
      </c>
      <c r="CG2" s="18" t="n">
        <f aca="true">INDIRECT(ADDRESS(10+Computations!CG$1,9,1,0,"Inputs"),0)</f>
        <v>-2.05374891063182</v>
      </c>
      <c r="CH2" s="18" t="n">
        <f aca="true">INDIRECT(ADDRESS(10+Computations!CH$1,9,1,0,"Inputs"),0)</f>
        <v>-2.05374891063182</v>
      </c>
      <c r="CI2" s="18" t="n">
        <f aca="true">INDIRECT(ADDRESS(10+Computations!CI$1,9,1,0,"Inputs"),0)</f>
        <v>-2.05374891063182</v>
      </c>
      <c r="CJ2" s="18" t="n">
        <f aca="true">INDIRECT(ADDRESS(10+Computations!CJ$1,9,1,0,"Inputs"),0)</f>
        <v>-2.05374891063182</v>
      </c>
      <c r="CK2" s="18" t="n">
        <f aca="true">INDIRECT(ADDRESS(10+Computations!CK$1,9,1,0,"Inputs"),0)</f>
        <v>-2.05374891063182</v>
      </c>
      <c r="CL2" s="18" t="n">
        <f aca="true">INDIRECT(ADDRESS(10+Computations!CL$1,9,1,0,"Inputs"),0)</f>
        <v>-2.05374891063182</v>
      </c>
      <c r="CM2" s="18" t="n">
        <f aca="true">INDIRECT(ADDRESS(10+Computations!CM$1,9,1,0,"Inputs"),0)</f>
        <v>-2.5758293035489</v>
      </c>
      <c r="CN2" s="18" t="n">
        <f aca="true">INDIRECT(ADDRESS(10+Computations!CN$1,9,1,0,"Inputs"),0)</f>
        <v>-2.5758293035489</v>
      </c>
      <c r="CO2" s="18" t="n">
        <f aca="true">INDIRECT(ADDRESS(10+Computations!CO$1,9,1,0,"Inputs"),0)</f>
        <v>-2.5758293035489</v>
      </c>
      <c r="CP2" s="18" t="n">
        <f aca="true">INDIRECT(ADDRESS(10+Computations!CP$1,9,1,0,"Inputs"),0)</f>
        <v>-2.5758293035489</v>
      </c>
      <c r="CQ2" s="18" t="n">
        <f aca="true">INDIRECT(ADDRESS(10+Computations!CQ$1,9,1,0,"Inputs"),0)</f>
        <v>-2.5758293035489</v>
      </c>
      <c r="CR2" s="18" t="n">
        <f aca="true">INDIRECT(ADDRESS(10+Computations!CR$1,9,1,0,"Inputs"),0)</f>
        <v>-2.5758293035489</v>
      </c>
      <c r="CS2" s="18" t="n">
        <f aca="true">INDIRECT(ADDRESS(10+Computations!CS$1,9,1,0,"Inputs"),0)</f>
        <v>-2.5758293035489</v>
      </c>
      <c r="CT2" s="18" t="n">
        <f aca="true">INDIRECT(ADDRESS(10+Computations!CT$1,9,1,0,"Inputs"),0)</f>
        <v>-2.5758293035489</v>
      </c>
      <c r="CU2" s="18" t="n">
        <f aca="true">INDIRECT(ADDRESS(10+Computations!CU$1,9,1,0,"Inputs"),0)</f>
        <v>-2.5758293035489</v>
      </c>
      <c r="CV2" s="18" t="n">
        <f aca="true">INDIRECT(ADDRESS(10+Computations!CV$1,9,1,0,"Inputs"),0)</f>
        <v>-2.5758293035489</v>
      </c>
      <c r="CW2" s="18" t="n">
        <f aca="true">INDIRECT(ADDRESS(10+Computations!CW$1,9,1,0,"Inputs"),0)</f>
        <v>-2.5758293035489</v>
      </c>
      <c r="CX2" s="18" t="n">
        <f aca="true">INDIRECT(ADDRESS(10+Computations!CX$1,9,1,0,"Inputs"),0)</f>
        <v>-2.5758293035489</v>
      </c>
    </row>
    <row r="3" customFormat="false" ht="14" hidden="false" customHeight="false" outlineLevel="0" collapsed="false">
      <c r="F3" s="0" t="s">
        <v>95</v>
      </c>
      <c r="G3" s="18" t="n">
        <f aca="true">INDIRECT(ADDRESS(10+Computations!G$1,4,1,0,"Inputs"),0)</f>
        <v>25</v>
      </c>
      <c r="H3" s="18" t="n">
        <f aca="true">INDIRECT(ADDRESS(10+Computations!H$1,4,1,0,"Inputs"),0)</f>
        <v>25</v>
      </c>
      <c r="I3" s="18" t="n">
        <f aca="true">INDIRECT(ADDRESS(10+Computations!I$1,4,1,0,"Inputs"),0)</f>
        <v>25</v>
      </c>
      <c r="J3" s="18" t="n">
        <f aca="true">INDIRECT(ADDRESS(10+Computations!J$1,4,1,0,"Inputs"),0)</f>
        <v>25</v>
      </c>
      <c r="K3" s="18" t="n">
        <f aca="true">INDIRECT(ADDRESS(10+Computations!K$1,4,1,0,"Inputs"),0)</f>
        <v>5</v>
      </c>
      <c r="L3" s="18" t="n">
        <f aca="true">INDIRECT(ADDRESS(10+Computations!L$1,4,1,0,"Inputs"),0)</f>
        <v>5</v>
      </c>
      <c r="M3" s="18" t="n">
        <f aca="true">INDIRECT(ADDRESS(10+Computations!M$1,4,1,0,"Inputs"),0)</f>
        <v>5</v>
      </c>
      <c r="N3" s="18" t="n">
        <f aca="true">INDIRECT(ADDRESS(10+Computations!N$1,4,1,0,"Inputs"),0)</f>
        <v>5</v>
      </c>
      <c r="O3" s="18" t="n">
        <f aca="true">INDIRECT(ADDRESS(10+Computations!O$1,4,1,0,"Inputs"),0)</f>
        <v>1</v>
      </c>
      <c r="P3" s="18" t="n">
        <f aca="true">INDIRECT(ADDRESS(10+Computations!P$1,4,1,0,"Inputs"),0)</f>
        <v>1</v>
      </c>
      <c r="Q3" s="18" t="n">
        <f aca="true">INDIRECT(ADDRESS(10+Computations!Q$1,4,1,0,"Inputs"),0)</f>
        <v>1</v>
      </c>
      <c r="R3" s="18" t="n">
        <f aca="true">INDIRECT(ADDRESS(10+Computations!R$1,4,1,0,"Inputs"),0)</f>
        <v>1</v>
      </c>
      <c r="S3" s="18" t="n">
        <f aca="true">INDIRECT(ADDRESS(10+Computations!S$1,4,1,0,"Inputs"),0)</f>
        <v>25</v>
      </c>
      <c r="T3" s="18" t="n">
        <f aca="true">INDIRECT(ADDRESS(10+Computations!T$1,4,1,0,"Inputs"),0)</f>
        <v>25</v>
      </c>
      <c r="U3" s="18" t="n">
        <f aca="true">INDIRECT(ADDRESS(10+Computations!U$1,4,1,0,"Inputs"),0)</f>
        <v>25</v>
      </c>
      <c r="V3" s="18" t="n">
        <f aca="true">INDIRECT(ADDRESS(10+Computations!V$1,4,1,0,"Inputs"),0)</f>
        <v>25</v>
      </c>
      <c r="W3" s="18" t="n">
        <f aca="true">INDIRECT(ADDRESS(10+Computations!W$1,4,1,0,"Inputs"),0)</f>
        <v>5</v>
      </c>
      <c r="X3" s="18" t="n">
        <f aca="true">INDIRECT(ADDRESS(10+Computations!X$1,4,1,0,"Inputs"),0)</f>
        <v>5</v>
      </c>
      <c r="Y3" s="18" t="n">
        <f aca="true">INDIRECT(ADDRESS(10+Computations!Y$1,4,1,0,"Inputs"),0)</f>
        <v>5</v>
      </c>
      <c r="Z3" s="18" t="n">
        <f aca="true">INDIRECT(ADDRESS(10+Computations!Z$1,4,1,0,"Inputs"),0)</f>
        <v>5</v>
      </c>
      <c r="AA3" s="18" t="n">
        <f aca="true">INDIRECT(ADDRESS(10+Computations!AA$1,4,1,0,"Inputs"),0)</f>
        <v>1</v>
      </c>
      <c r="AB3" s="18" t="n">
        <f aca="true">INDIRECT(ADDRESS(10+Computations!AB$1,4,1,0,"Inputs"),0)</f>
        <v>1</v>
      </c>
      <c r="AC3" s="18" t="n">
        <f aca="true">INDIRECT(ADDRESS(10+Computations!AC$1,4,1,0,"Inputs"),0)</f>
        <v>1</v>
      </c>
      <c r="AD3" s="18" t="n">
        <f aca="true">INDIRECT(ADDRESS(10+Computations!AD$1,4,1,0,"Inputs"),0)</f>
        <v>1</v>
      </c>
      <c r="AE3" s="18" t="n">
        <f aca="true">INDIRECT(ADDRESS(10+Computations!AE$1,4,1,0,"Inputs"),0)</f>
        <v>25</v>
      </c>
      <c r="AF3" s="18" t="n">
        <f aca="true">INDIRECT(ADDRESS(10+Computations!AF$1,4,1,0,"Inputs"),0)</f>
        <v>25</v>
      </c>
      <c r="AG3" s="18" t="n">
        <f aca="true">INDIRECT(ADDRESS(10+Computations!AG$1,4,1,0,"Inputs"),0)</f>
        <v>25</v>
      </c>
      <c r="AH3" s="18" t="n">
        <f aca="true">INDIRECT(ADDRESS(10+Computations!AH$1,4,1,0,"Inputs"),0)</f>
        <v>25</v>
      </c>
      <c r="AI3" s="18" t="n">
        <f aca="true">INDIRECT(ADDRESS(10+Computations!AI$1,4,1,0,"Inputs"),0)</f>
        <v>5</v>
      </c>
      <c r="AJ3" s="18" t="n">
        <f aca="true">INDIRECT(ADDRESS(10+Computations!AJ$1,4,1,0,"Inputs"),0)</f>
        <v>5</v>
      </c>
      <c r="AK3" s="18" t="n">
        <f aca="true">INDIRECT(ADDRESS(10+Computations!AK$1,4,1,0,"Inputs"),0)</f>
        <v>5</v>
      </c>
      <c r="AL3" s="18" t="n">
        <f aca="true">INDIRECT(ADDRESS(10+Computations!AL$1,4,1,0,"Inputs"),0)</f>
        <v>5</v>
      </c>
      <c r="AM3" s="18" t="n">
        <f aca="true">INDIRECT(ADDRESS(10+Computations!AM$1,4,1,0,"Inputs"),0)</f>
        <v>1</v>
      </c>
      <c r="AN3" s="18" t="n">
        <f aca="true">INDIRECT(ADDRESS(10+Computations!AN$1,4,1,0,"Inputs"),0)</f>
        <v>1</v>
      </c>
      <c r="AO3" s="18" t="n">
        <f aca="true">INDIRECT(ADDRESS(10+Computations!AO$1,4,1,0,"Inputs"),0)</f>
        <v>1</v>
      </c>
      <c r="AP3" s="18" t="n">
        <f aca="true">INDIRECT(ADDRESS(10+Computations!AP$1,4,1,0,"Inputs"),0)</f>
        <v>1</v>
      </c>
      <c r="AQ3" s="18" t="n">
        <f aca="true">INDIRECT(ADDRESS(10+Computations!AQ$1,4,1,0,"Inputs"),0)</f>
        <v>25</v>
      </c>
      <c r="AR3" s="18" t="n">
        <f aca="true">INDIRECT(ADDRESS(10+Computations!AR$1,4,1,0,"Inputs"),0)</f>
        <v>25</v>
      </c>
      <c r="AS3" s="18" t="n">
        <f aca="true">INDIRECT(ADDRESS(10+Computations!AS$1,4,1,0,"Inputs"),0)</f>
        <v>25</v>
      </c>
      <c r="AT3" s="18" t="n">
        <f aca="true">INDIRECT(ADDRESS(10+Computations!AT$1,4,1,0,"Inputs"),0)</f>
        <v>25</v>
      </c>
      <c r="AU3" s="18" t="n">
        <f aca="true">INDIRECT(ADDRESS(10+Computations!AU$1,4,1,0,"Inputs"),0)</f>
        <v>5</v>
      </c>
      <c r="AV3" s="18" t="n">
        <f aca="true">INDIRECT(ADDRESS(10+Computations!AV$1,4,1,0,"Inputs"),0)</f>
        <v>5</v>
      </c>
      <c r="AW3" s="18" t="n">
        <f aca="true">INDIRECT(ADDRESS(10+Computations!AW$1,4,1,0,"Inputs"),0)</f>
        <v>5</v>
      </c>
      <c r="AX3" s="18" t="n">
        <f aca="true">INDIRECT(ADDRESS(10+Computations!AX$1,4,1,0,"Inputs"),0)</f>
        <v>5</v>
      </c>
      <c r="AY3" s="18" t="n">
        <f aca="true">INDIRECT(ADDRESS(10+Computations!AY$1,4,1,0,"Inputs"),0)</f>
        <v>1</v>
      </c>
      <c r="AZ3" s="18" t="n">
        <f aca="true">INDIRECT(ADDRESS(10+Computations!AZ$1,4,1,0,"Inputs"),0)</f>
        <v>1</v>
      </c>
      <c r="BA3" s="18" t="n">
        <f aca="true">INDIRECT(ADDRESS(10+Computations!BA$1,4,1,0,"Inputs"),0)</f>
        <v>1</v>
      </c>
      <c r="BB3" s="18" t="n">
        <f aca="true">INDIRECT(ADDRESS(10+Computations!BB$1,4,1,0,"Inputs"),0)</f>
        <v>1</v>
      </c>
      <c r="BC3" s="18" t="n">
        <f aca="true">INDIRECT(ADDRESS(10+Computations!BC$1,4,1,0,"Inputs"),0)</f>
        <v>25</v>
      </c>
      <c r="BD3" s="18" t="n">
        <f aca="true">INDIRECT(ADDRESS(10+Computations!BD$1,4,1,0,"Inputs"),0)</f>
        <v>25</v>
      </c>
      <c r="BE3" s="18" t="n">
        <f aca="true">INDIRECT(ADDRESS(10+Computations!BE$1,4,1,0,"Inputs"),0)</f>
        <v>25</v>
      </c>
      <c r="BF3" s="18" t="n">
        <f aca="true">INDIRECT(ADDRESS(10+Computations!BF$1,4,1,0,"Inputs"),0)</f>
        <v>25</v>
      </c>
      <c r="BG3" s="18" t="n">
        <f aca="true">INDIRECT(ADDRESS(10+Computations!BG$1,4,1,0,"Inputs"),0)</f>
        <v>5</v>
      </c>
      <c r="BH3" s="18" t="n">
        <f aca="true">INDIRECT(ADDRESS(10+Computations!BH$1,4,1,0,"Inputs"),0)</f>
        <v>5</v>
      </c>
      <c r="BI3" s="18" t="n">
        <f aca="true">INDIRECT(ADDRESS(10+Computations!BI$1,4,1,0,"Inputs"),0)</f>
        <v>5</v>
      </c>
      <c r="BJ3" s="18" t="n">
        <f aca="true">INDIRECT(ADDRESS(10+Computations!BJ$1,4,1,0,"Inputs"),0)</f>
        <v>5</v>
      </c>
      <c r="BK3" s="18" t="n">
        <f aca="true">INDIRECT(ADDRESS(10+Computations!BK$1,4,1,0,"Inputs"),0)</f>
        <v>1</v>
      </c>
      <c r="BL3" s="18" t="n">
        <f aca="true">INDIRECT(ADDRESS(10+Computations!BL$1,4,1,0,"Inputs"),0)</f>
        <v>1</v>
      </c>
      <c r="BM3" s="18" t="n">
        <f aca="true">INDIRECT(ADDRESS(10+Computations!BM$1,4,1,0,"Inputs"),0)</f>
        <v>1</v>
      </c>
      <c r="BN3" s="18" t="n">
        <f aca="true">INDIRECT(ADDRESS(10+Computations!BN$1,4,1,0,"Inputs"),0)</f>
        <v>1</v>
      </c>
      <c r="BO3" s="18" t="n">
        <f aca="true">INDIRECT(ADDRESS(10+Computations!BO$1,4,1,0,"Inputs"),0)</f>
        <v>25</v>
      </c>
      <c r="BP3" s="18" t="n">
        <f aca="true">INDIRECT(ADDRESS(10+Computations!BP$1,4,1,0,"Inputs"),0)</f>
        <v>25</v>
      </c>
      <c r="BQ3" s="18" t="n">
        <f aca="true">INDIRECT(ADDRESS(10+Computations!BQ$1,4,1,0,"Inputs"),0)</f>
        <v>25</v>
      </c>
      <c r="BR3" s="18" t="n">
        <f aca="true">INDIRECT(ADDRESS(10+Computations!BR$1,4,1,0,"Inputs"),0)</f>
        <v>25</v>
      </c>
      <c r="BS3" s="18" t="n">
        <f aca="true">INDIRECT(ADDRESS(10+Computations!BS$1,4,1,0,"Inputs"),0)</f>
        <v>5</v>
      </c>
      <c r="BT3" s="18" t="n">
        <f aca="true">INDIRECT(ADDRESS(10+Computations!BT$1,4,1,0,"Inputs"),0)</f>
        <v>5</v>
      </c>
      <c r="BU3" s="18" t="n">
        <f aca="true">INDIRECT(ADDRESS(10+Computations!BU$1,4,1,0,"Inputs"),0)</f>
        <v>5</v>
      </c>
      <c r="BV3" s="18" t="n">
        <f aca="true">INDIRECT(ADDRESS(10+Computations!BV$1,4,1,0,"Inputs"),0)</f>
        <v>5</v>
      </c>
      <c r="BW3" s="18" t="n">
        <f aca="true">INDIRECT(ADDRESS(10+Computations!BW$1,4,1,0,"Inputs"),0)</f>
        <v>1</v>
      </c>
      <c r="BX3" s="18" t="n">
        <f aca="true">INDIRECT(ADDRESS(10+Computations!BX$1,4,1,0,"Inputs"),0)</f>
        <v>1</v>
      </c>
      <c r="BY3" s="18" t="n">
        <f aca="true">INDIRECT(ADDRESS(10+Computations!BY$1,4,1,0,"Inputs"),0)</f>
        <v>1</v>
      </c>
      <c r="BZ3" s="18" t="n">
        <f aca="true">INDIRECT(ADDRESS(10+Computations!BZ$1,4,1,0,"Inputs"),0)</f>
        <v>1</v>
      </c>
      <c r="CA3" s="18" t="n">
        <f aca="true">INDIRECT(ADDRESS(10+Computations!CA$1,4,1,0,"Inputs"),0)</f>
        <v>25</v>
      </c>
      <c r="CB3" s="18" t="n">
        <f aca="true">INDIRECT(ADDRESS(10+Computations!CB$1,4,1,0,"Inputs"),0)</f>
        <v>25</v>
      </c>
      <c r="CC3" s="18" t="n">
        <f aca="true">INDIRECT(ADDRESS(10+Computations!CC$1,4,1,0,"Inputs"),0)</f>
        <v>25</v>
      </c>
      <c r="CD3" s="18" t="n">
        <f aca="true">INDIRECT(ADDRESS(10+Computations!CD$1,4,1,0,"Inputs"),0)</f>
        <v>25</v>
      </c>
      <c r="CE3" s="18" t="n">
        <f aca="true">INDIRECT(ADDRESS(10+Computations!CE$1,4,1,0,"Inputs"),0)</f>
        <v>5</v>
      </c>
      <c r="CF3" s="18" t="n">
        <f aca="true">INDIRECT(ADDRESS(10+Computations!CF$1,4,1,0,"Inputs"),0)</f>
        <v>5</v>
      </c>
      <c r="CG3" s="18" t="n">
        <f aca="true">INDIRECT(ADDRESS(10+Computations!CG$1,4,1,0,"Inputs"),0)</f>
        <v>5</v>
      </c>
      <c r="CH3" s="18" t="n">
        <f aca="true">INDIRECT(ADDRESS(10+Computations!CH$1,4,1,0,"Inputs"),0)</f>
        <v>5</v>
      </c>
      <c r="CI3" s="18" t="n">
        <f aca="true">INDIRECT(ADDRESS(10+Computations!CI$1,4,1,0,"Inputs"),0)</f>
        <v>1</v>
      </c>
      <c r="CJ3" s="18" t="n">
        <f aca="true">INDIRECT(ADDRESS(10+Computations!CJ$1,4,1,0,"Inputs"),0)</f>
        <v>1</v>
      </c>
      <c r="CK3" s="18" t="n">
        <f aca="true">INDIRECT(ADDRESS(10+Computations!CK$1,4,1,0,"Inputs"),0)</f>
        <v>1</v>
      </c>
      <c r="CL3" s="18" t="n">
        <f aca="true">INDIRECT(ADDRESS(10+Computations!CL$1,4,1,0,"Inputs"),0)</f>
        <v>1</v>
      </c>
      <c r="CM3" s="18" t="n">
        <f aca="true">INDIRECT(ADDRESS(10+Computations!CM$1,4,1,0,"Inputs"),0)</f>
        <v>25</v>
      </c>
      <c r="CN3" s="18" t="n">
        <f aca="true">INDIRECT(ADDRESS(10+Computations!CN$1,4,1,0,"Inputs"),0)</f>
        <v>25</v>
      </c>
      <c r="CO3" s="18" t="n">
        <f aca="true">INDIRECT(ADDRESS(10+Computations!CO$1,4,1,0,"Inputs"),0)</f>
        <v>25</v>
      </c>
      <c r="CP3" s="18" t="n">
        <f aca="true">INDIRECT(ADDRESS(10+Computations!CP$1,4,1,0,"Inputs"),0)</f>
        <v>25</v>
      </c>
      <c r="CQ3" s="18" t="n">
        <f aca="true">INDIRECT(ADDRESS(10+Computations!CQ$1,4,1,0,"Inputs"),0)</f>
        <v>5</v>
      </c>
      <c r="CR3" s="18" t="n">
        <f aca="true">INDIRECT(ADDRESS(10+Computations!CR$1,4,1,0,"Inputs"),0)</f>
        <v>5</v>
      </c>
      <c r="CS3" s="18" t="n">
        <f aca="true">INDIRECT(ADDRESS(10+Computations!CS$1,4,1,0,"Inputs"),0)</f>
        <v>5</v>
      </c>
      <c r="CT3" s="18" t="n">
        <f aca="true">INDIRECT(ADDRESS(10+Computations!CT$1,4,1,0,"Inputs"),0)</f>
        <v>5</v>
      </c>
      <c r="CU3" s="18" t="n">
        <f aca="true">INDIRECT(ADDRESS(10+Computations!CU$1,4,1,0,"Inputs"),0)</f>
        <v>1</v>
      </c>
      <c r="CV3" s="18" t="n">
        <f aca="true">INDIRECT(ADDRESS(10+Computations!CV$1,4,1,0,"Inputs"),0)</f>
        <v>1</v>
      </c>
      <c r="CW3" s="18" t="n">
        <f aca="true">INDIRECT(ADDRESS(10+Computations!CW$1,4,1,0,"Inputs"),0)</f>
        <v>1</v>
      </c>
      <c r="CX3" s="18" t="n">
        <f aca="true">INDIRECT(ADDRESS(10+Computations!CX$1,4,1,0,"Inputs"),0)</f>
        <v>1</v>
      </c>
    </row>
    <row r="4" customFormat="false" ht="14" hidden="false" customHeight="false" outlineLevel="0" collapsed="false">
      <c r="D4" s="19"/>
      <c r="F4" s="0" t="s">
        <v>89</v>
      </c>
      <c r="G4" s="18" t="n">
        <f aca="true">INDIRECT(ADDRESS(10+Computations!G$1,5,1,0,"Inputs"),0)</f>
        <v>0.5</v>
      </c>
      <c r="H4" s="18" t="n">
        <f aca="true">INDIRECT(ADDRESS(10+Computations!H$1,5,1,0,"Inputs"),0)</f>
        <v>0.5</v>
      </c>
      <c r="I4" s="18" t="n">
        <f aca="true">INDIRECT(ADDRESS(10+Computations!I$1,5,1,0,"Inputs"),0)</f>
        <v>0.5</v>
      </c>
      <c r="J4" s="18" t="n">
        <f aca="true">INDIRECT(ADDRESS(10+Computations!J$1,5,1,0,"Inputs"),0)</f>
        <v>0.5</v>
      </c>
      <c r="K4" s="18" t="n">
        <f aca="true">INDIRECT(ADDRESS(10+Computations!K$1,5,1,0,"Inputs"),0)</f>
        <v>0.5</v>
      </c>
      <c r="L4" s="18" t="n">
        <f aca="true">INDIRECT(ADDRESS(10+Computations!L$1,5,1,0,"Inputs"),0)</f>
        <v>0.5</v>
      </c>
      <c r="M4" s="18" t="n">
        <f aca="true">INDIRECT(ADDRESS(10+Computations!M$1,5,1,0,"Inputs"),0)</f>
        <v>0.5</v>
      </c>
      <c r="N4" s="18" t="n">
        <f aca="true">INDIRECT(ADDRESS(10+Computations!N$1,5,1,0,"Inputs"),0)</f>
        <v>0.5</v>
      </c>
      <c r="O4" s="18" t="n">
        <f aca="true">INDIRECT(ADDRESS(10+Computations!O$1,5,1,0,"Inputs"),0)</f>
        <v>0.5</v>
      </c>
      <c r="P4" s="18" t="n">
        <f aca="true">INDIRECT(ADDRESS(10+Computations!P$1,5,1,0,"Inputs"),0)</f>
        <v>0.5</v>
      </c>
      <c r="Q4" s="18" t="n">
        <f aca="true">INDIRECT(ADDRESS(10+Computations!Q$1,5,1,0,"Inputs"),0)</f>
        <v>0.5</v>
      </c>
      <c r="R4" s="18" t="n">
        <f aca="true">INDIRECT(ADDRESS(10+Computations!R$1,5,1,0,"Inputs"),0)</f>
        <v>0.5</v>
      </c>
      <c r="S4" s="18" t="n">
        <f aca="true">INDIRECT(ADDRESS(10+Computations!S$1,5,1,0,"Inputs"),0)</f>
        <v>0.5</v>
      </c>
      <c r="T4" s="18" t="n">
        <f aca="true">INDIRECT(ADDRESS(10+Computations!T$1,5,1,0,"Inputs"),0)</f>
        <v>0.5</v>
      </c>
      <c r="U4" s="18" t="n">
        <f aca="true">INDIRECT(ADDRESS(10+Computations!U$1,5,1,0,"Inputs"),0)</f>
        <v>0.5</v>
      </c>
      <c r="V4" s="18" t="n">
        <f aca="true">INDIRECT(ADDRESS(10+Computations!V$1,5,1,0,"Inputs"),0)</f>
        <v>0.5</v>
      </c>
      <c r="W4" s="18" t="n">
        <f aca="true">INDIRECT(ADDRESS(10+Computations!W$1,5,1,0,"Inputs"),0)</f>
        <v>0.5</v>
      </c>
      <c r="X4" s="18" t="n">
        <f aca="true">INDIRECT(ADDRESS(10+Computations!X$1,5,1,0,"Inputs"),0)</f>
        <v>0.5</v>
      </c>
      <c r="Y4" s="18" t="n">
        <f aca="true">INDIRECT(ADDRESS(10+Computations!Y$1,5,1,0,"Inputs"),0)</f>
        <v>0.5</v>
      </c>
      <c r="Z4" s="18" t="n">
        <f aca="true">INDIRECT(ADDRESS(10+Computations!Z$1,5,1,0,"Inputs"),0)</f>
        <v>0.5</v>
      </c>
      <c r="AA4" s="18" t="n">
        <f aca="true">INDIRECT(ADDRESS(10+Computations!AA$1,5,1,0,"Inputs"),0)</f>
        <v>0.5</v>
      </c>
      <c r="AB4" s="18" t="n">
        <f aca="true">INDIRECT(ADDRESS(10+Computations!AB$1,5,1,0,"Inputs"),0)</f>
        <v>0.5</v>
      </c>
      <c r="AC4" s="18" t="n">
        <f aca="true">INDIRECT(ADDRESS(10+Computations!AC$1,5,1,0,"Inputs"),0)</f>
        <v>0.5</v>
      </c>
      <c r="AD4" s="18" t="n">
        <f aca="true">INDIRECT(ADDRESS(10+Computations!AD$1,5,1,0,"Inputs"),0)</f>
        <v>0.5</v>
      </c>
      <c r="AE4" s="18" t="n">
        <f aca="true">INDIRECT(ADDRESS(10+Computations!AE$1,5,1,0,"Inputs"),0)</f>
        <v>0.5</v>
      </c>
      <c r="AF4" s="18" t="n">
        <f aca="true">INDIRECT(ADDRESS(10+Computations!AF$1,5,1,0,"Inputs"),0)</f>
        <v>0.5</v>
      </c>
      <c r="AG4" s="18" t="n">
        <f aca="true">INDIRECT(ADDRESS(10+Computations!AG$1,5,1,0,"Inputs"),0)</f>
        <v>0.5</v>
      </c>
      <c r="AH4" s="18" t="n">
        <f aca="true">INDIRECT(ADDRESS(10+Computations!AH$1,5,1,0,"Inputs"),0)</f>
        <v>0.5</v>
      </c>
      <c r="AI4" s="18" t="n">
        <f aca="true">INDIRECT(ADDRESS(10+Computations!AI$1,5,1,0,"Inputs"),0)</f>
        <v>0.5</v>
      </c>
      <c r="AJ4" s="18" t="n">
        <f aca="true">INDIRECT(ADDRESS(10+Computations!AJ$1,5,1,0,"Inputs"),0)</f>
        <v>0.5</v>
      </c>
      <c r="AK4" s="18" t="n">
        <f aca="true">INDIRECT(ADDRESS(10+Computations!AK$1,5,1,0,"Inputs"),0)</f>
        <v>0.5</v>
      </c>
      <c r="AL4" s="18" t="n">
        <f aca="true">INDIRECT(ADDRESS(10+Computations!AL$1,5,1,0,"Inputs"),0)</f>
        <v>0.5</v>
      </c>
      <c r="AM4" s="18" t="n">
        <f aca="true">INDIRECT(ADDRESS(10+Computations!AM$1,5,1,0,"Inputs"),0)</f>
        <v>0.5</v>
      </c>
      <c r="AN4" s="18" t="n">
        <f aca="true">INDIRECT(ADDRESS(10+Computations!AN$1,5,1,0,"Inputs"),0)</f>
        <v>0.5</v>
      </c>
      <c r="AO4" s="18" t="n">
        <f aca="true">INDIRECT(ADDRESS(10+Computations!AO$1,5,1,0,"Inputs"),0)</f>
        <v>0.5</v>
      </c>
      <c r="AP4" s="18" t="n">
        <f aca="true">INDIRECT(ADDRESS(10+Computations!AP$1,5,1,0,"Inputs"),0)</f>
        <v>0.5</v>
      </c>
      <c r="AQ4" s="18" t="n">
        <f aca="true">INDIRECT(ADDRESS(10+Computations!AQ$1,5,1,0,"Inputs"),0)</f>
        <v>0.5</v>
      </c>
      <c r="AR4" s="18" t="n">
        <f aca="true">INDIRECT(ADDRESS(10+Computations!AR$1,5,1,0,"Inputs"),0)</f>
        <v>0.5</v>
      </c>
      <c r="AS4" s="18" t="n">
        <f aca="true">INDIRECT(ADDRESS(10+Computations!AS$1,5,1,0,"Inputs"),0)</f>
        <v>0.5</v>
      </c>
      <c r="AT4" s="18" t="n">
        <f aca="true">INDIRECT(ADDRESS(10+Computations!AT$1,5,1,0,"Inputs"),0)</f>
        <v>0.5</v>
      </c>
      <c r="AU4" s="18" t="n">
        <f aca="true">INDIRECT(ADDRESS(10+Computations!AU$1,5,1,0,"Inputs"),0)</f>
        <v>0.5</v>
      </c>
      <c r="AV4" s="18" t="n">
        <f aca="true">INDIRECT(ADDRESS(10+Computations!AV$1,5,1,0,"Inputs"),0)</f>
        <v>0.5</v>
      </c>
      <c r="AW4" s="18" t="n">
        <f aca="true">INDIRECT(ADDRESS(10+Computations!AW$1,5,1,0,"Inputs"),0)</f>
        <v>0.5</v>
      </c>
      <c r="AX4" s="18" t="n">
        <f aca="true">INDIRECT(ADDRESS(10+Computations!AX$1,5,1,0,"Inputs"),0)</f>
        <v>0.5</v>
      </c>
      <c r="AY4" s="18" t="n">
        <f aca="true">INDIRECT(ADDRESS(10+Computations!AY$1,5,1,0,"Inputs"),0)</f>
        <v>0.5</v>
      </c>
      <c r="AZ4" s="18" t="n">
        <f aca="true">INDIRECT(ADDRESS(10+Computations!AZ$1,5,1,0,"Inputs"),0)</f>
        <v>0.5</v>
      </c>
      <c r="BA4" s="18" t="n">
        <f aca="true">INDIRECT(ADDRESS(10+Computations!BA$1,5,1,0,"Inputs"),0)</f>
        <v>0.5</v>
      </c>
      <c r="BB4" s="18" t="n">
        <f aca="true">INDIRECT(ADDRESS(10+Computations!BB$1,5,1,0,"Inputs"),0)</f>
        <v>0.5</v>
      </c>
      <c r="BC4" s="18" t="n">
        <f aca="true">INDIRECT(ADDRESS(10+Computations!BC$1,5,1,0,"Inputs"),0)</f>
        <v>0.5</v>
      </c>
      <c r="BD4" s="18" t="n">
        <f aca="true">INDIRECT(ADDRESS(10+Computations!BD$1,5,1,0,"Inputs"),0)</f>
        <v>0.5</v>
      </c>
      <c r="BE4" s="18" t="n">
        <f aca="true">INDIRECT(ADDRESS(10+Computations!BE$1,5,1,0,"Inputs"),0)</f>
        <v>0.5</v>
      </c>
      <c r="BF4" s="18" t="n">
        <f aca="true">INDIRECT(ADDRESS(10+Computations!BF$1,5,1,0,"Inputs"),0)</f>
        <v>0.5</v>
      </c>
      <c r="BG4" s="18" t="n">
        <f aca="true">INDIRECT(ADDRESS(10+Computations!BG$1,5,1,0,"Inputs"),0)</f>
        <v>0.5</v>
      </c>
      <c r="BH4" s="18" t="n">
        <f aca="true">INDIRECT(ADDRESS(10+Computations!BH$1,5,1,0,"Inputs"),0)</f>
        <v>0.5</v>
      </c>
      <c r="BI4" s="18" t="n">
        <f aca="true">INDIRECT(ADDRESS(10+Computations!BI$1,5,1,0,"Inputs"),0)</f>
        <v>0.5</v>
      </c>
      <c r="BJ4" s="18" t="n">
        <f aca="true">INDIRECT(ADDRESS(10+Computations!BJ$1,5,1,0,"Inputs"),0)</f>
        <v>0.5</v>
      </c>
      <c r="BK4" s="18" t="n">
        <f aca="true">INDIRECT(ADDRESS(10+Computations!BK$1,5,1,0,"Inputs"),0)</f>
        <v>0.5</v>
      </c>
      <c r="BL4" s="18" t="n">
        <f aca="true">INDIRECT(ADDRESS(10+Computations!BL$1,5,1,0,"Inputs"),0)</f>
        <v>0.5</v>
      </c>
      <c r="BM4" s="18" t="n">
        <f aca="true">INDIRECT(ADDRESS(10+Computations!BM$1,5,1,0,"Inputs"),0)</f>
        <v>0.5</v>
      </c>
      <c r="BN4" s="18" t="n">
        <f aca="true">INDIRECT(ADDRESS(10+Computations!BN$1,5,1,0,"Inputs"),0)</f>
        <v>0.5</v>
      </c>
      <c r="BO4" s="18" t="n">
        <f aca="true">INDIRECT(ADDRESS(10+Computations!BO$1,5,1,0,"Inputs"),0)</f>
        <v>0.5</v>
      </c>
      <c r="BP4" s="18" t="n">
        <f aca="true">INDIRECT(ADDRESS(10+Computations!BP$1,5,1,0,"Inputs"),0)</f>
        <v>0.5</v>
      </c>
      <c r="BQ4" s="18" t="n">
        <f aca="true">INDIRECT(ADDRESS(10+Computations!BQ$1,5,1,0,"Inputs"),0)</f>
        <v>0.5</v>
      </c>
      <c r="BR4" s="18" t="n">
        <f aca="true">INDIRECT(ADDRESS(10+Computations!BR$1,5,1,0,"Inputs"),0)</f>
        <v>0.5</v>
      </c>
      <c r="BS4" s="18" t="n">
        <f aca="true">INDIRECT(ADDRESS(10+Computations!BS$1,5,1,0,"Inputs"),0)</f>
        <v>0.5</v>
      </c>
      <c r="BT4" s="18" t="n">
        <f aca="true">INDIRECT(ADDRESS(10+Computations!BT$1,5,1,0,"Inputs"),0)</f>
        <v>0.5</v>
      </c>
      <c r="BU4" s="18" t="n">
        <f aca="true">INDIRECT(ADDRESS(10+Computations!BU$1,5,1,0,"Inputs"),0)</f>
        <v>0.5</v>
      </c>
      <c r="BV4" s="18" t="n">
        <f aca="true">INDIRECT(ADDRESS(10+Computations!BV$1,5,1,0,"Inputs"),0)</f>
        <v>0.5</v>
      </c>
      <c r="BW4" s="18" t="n">
        <f aca="true">INDIRECT(ADDRESS(10+Computations!BW$1,5,1,0,"Inputs"),0)</f>
        <v>0.5</v>
      </c>
      <c r="BX4" s="18" t="n">
        <f aca="true">INDIRECT(ADDRESS(10+Computations!BX$1,5,1,0,"Inputs"),0)</f>
        <v>0.5</v>
      </c>
      <c r="BY4" s="18" t="n">
        <f aca="true">INDIRECT(ADDRESS(10+Computations!BY$1,5,1,0,"Inputs"),0)</f>
        <v>0.5</v>
      </c>
      <c r="BZ4" s="18" t="n">
        <f aca="true">INDIRECT(ADDRESS(10+Computations!BZ$1,5,1,0,"Inputs"),0)</f>
        <v>0.5</v>
      </c>
      <c r="CA4" s="18" t="n">
        <f aca="true">INDIRECT(ADDRESS(10+Computations!CA$1,5,1,0,"Inputs"),0)</f>
        <v>0.5</v>
      </c>
      <c r="CB4" s="18" t="n">
        <f aca="true">INDIRECT(ADDRESS(10+Computations!CB$1,5,1,0,"Inputs"),0)</f>
        <v>0.5</v>
      </c>
      <c r="CC4" s="18" t="n">
        <f aca="true">INDIRECT(ADDRESS(10+Computations!CC$1,5,1,0,"Inputs"),0)</f>
        <v>0.5</v>
      </c>
      <c r="CD4" s="18" t="n">
        <f aca="true">INDIRECT(ADDRESS(10+Computations!CD$1,5,1,0,"Inputs"),0)</f>
        <v>0.5</v>
      </c>
      <c r="CE4" s="18" t="n">
        <f aca="true">INDIRECT(ADDRESS(10+Computations!CE$1,5,1,0,"Inputs"),0)</f>
        <v>0.5</v>
      </c>
      <c r="CF4" s="18" t="n">
        <f aca="true">INDIRECT(ADDRESS(10+Computations!CF$1,5,1,0,"Inputs"),0)</f>
        <v>0.5</v>
      </c>
      <c r="CG4" s="18" t="n">
        <f aca="true">INDIRECT(ADDRESS(10+Computations!CG$1,5,1,0,"Inputs"),0)</f>
        <v>0.5</v>
      </c>
      <c r="CH4" s="18" t="n">
        <f aca="true">INDIRECT(ADDRESS(10+Computations!CH$1,5,1,0,"Inputs"),0)</f>
        <v>0.5</v>
      </c>
      <c r="CI4" s="18" t="n">
        <f aca="true">INDIRECT(ADDRESS(10+Computations!CI$1,5,1,0,"Inputs"),0)</f>
        <v>0.5</v>
      </c>
      <c r="CJ4" s="18" t="n">
        <f aca="true">INDIRECT(ADDRESS(10+Computations!CJ$1,5,1,0,"Inputs"),0)</f>
        <v>0.5</v>
      </c>
      <c r="CK4" s="18" t="n">
        <f aca="true">INDIRECT(ADDRESS(10+Computations!CK$1,5,1,0,"Inputs"),0)</f>
        <v>0.5</v>
      </c>
      <c r="CL4" s="18" t="n">
        <f aca="true">INDIRECT(ADDRESS(10+Computations!CL$1,5,1,0,"Inputs"),0)</f>
        <v>0.5</v>
      </c>
      <c r="CM4" s="18" t="n">
        <f aca="true">INDIRECT(ADDRESS(10+Computations!CM$1,5,1,0,"Inputs"),0)</f>
        <v>0.5</v>
      </c>
      <c r="CN4" s="18" t="n">
        <f aca="true">INDIRECT(ADDRESS(10+Computations!CN$1,5,1,0,"Inputs"),0)</f>
        <v>0.5</v>
      </c>
      <c r="CO4" s="18" t="n">
        <f aca="true">INDIRECT(ADDRESS(10+Computations!CO$1,5,1,0,"Inputs"),0)</f>
        <v>0.5</v>
      </c>
      <c r="CP4" s="18" t="n">
        <f aca="true">INDIRECT(ADDRESS(10+Computations!CP$1,5,1,0,"Inputs"),0)</f>
        <v>0.5</v>
      </c>
      <c r="CQ4" s="18" t="n">
        <f aca="true">INDIRECT(ADDRESS(10+Computations!CQ$1,5,1,0,"Inputs"),0)</f>
        <v>0.5</v>
      </c>
      <c r="CR4" s="18" t="n">
        <f aca="true">INDIRECT(ADDRESS(10+Computations!CR$1,5,1,0,"Inputs"),0)</f>
        <v>0.5</v>
      </c>
      <c r="CS4" s="18" t="n">
        <f aca="true">INDIRECT(ADDRESS(10+Computations!CS$1,5,1,0,"Inputs"),0)</f>
        <v>0.5</v>
      </c>
      <c r="CT4" s="18" t="n">
        <f aca="true">INDIRECT(ADDRESS(10+Computations!CT$1,5,1,0,"Inputs"),0)</f>
        <v>0.5</v>
      </c>
      <c r="CU4" s="18" t="n">
        <f aca="true">INDIRECT(ADDRESS(10+Computations!CU$1,5,1,0,"Inputs"),0)</f>
        <v>0.5</v>
      </c>
      <c r="CV4" s="18" t="n">
        <f aca="true">INDIRECT(ADDRESS(10+Computations!CV$1,5,1,0,"Inputs"),0)</f>
        <v>0.5</v>
      </c>
      <c r="CW4" s="18" t="n">
        <f aca="true">INDIRECT(ADDRESS(10+Computations!CW$1,5,1,0,"Inputs"),0)</f>
        <v>0.5</v>
      </c>
      <c r="CX4" s="18" t="n">
        <f aca="true">INDIRECT(ADDRESS(10+Computations!CX$1,5,1,0,"Inputs"),0)</f>
        <v>0.5</v>
      </c>
    </row>
    <row r="5" customFormat="false" ht="14" hidden="false" customHeight="false" outlineLevel="0" collapsed="false">
      <c r="F5" s="0" t="s">
        <v>86</v>
      </c>
      <c r="G5" s="20" t="n">
        <f aca="true">INDIRECT(ADDRESS(10+Computations!G$1,2,1,0,"Inputs"),0)</f>
        <v>1</v>
      </c>
      <c r="H5" s="20" t="n">
        <f aca="true">INDIRECT(ADDRESS(10+Computations!H$1,2,1,0,"Inputs"),0)</f>
        <v>1</v>
      </c>
      <c r="I5" s="20" t="n">
        <f aca="true">INDIRECT(ADDRESS(10+Computations!I$1,2,1,0,"Inputs"),0)</f>
        <v>1</v>
      </c>
      <c r="J5" s="20" t="n">
        <f aca="true">INDIRECT(ADDRESS(10+Computations!J$1,2,1,0,"Inputs"),0)</f>
        <v>1</v>
      </c>
      <c r="K5" s="20" t="n">
        <f aca="true">INDIRECT(ADDRESS(10+Computations!K$1,2,1,0,"Inputs"),0)</f>
        <v>1</v>
      </c>
      <c r="L5" s="20" t="n">
        <f aca="true">INDIRECT(ADDRESS(10+Computations!L$1,2,1,0,"Inputs"),0)</f>
        <v>1</v>
      </c>
      <c r="M5" s="20" t="n">
        <f aca="true">INDIRECT(ADDRESS(10+Computations!M$1,2,1,0,"Inputs"),0)</f>
        <v>1</v>
      </c>
      <c r="N5" s="20" t="n">
        <f aca="true">INDIRECT(ADDRESS(10+Computations!N$1,2,1,0,"Inputs"),0)</f>
        <v>1</v>
      </c>
      <c r="O5" s="20" t="n">
        <f aca="true">INDIRECT(ADDRESS(10+Computations!O$1,2,1,0,"Inputs"),0)</f>
        <v>1</v>
      </c>
      <c r="P5" s="20" t="n">
        <f aca="true">INDIRECT(ADDRESS(10+Computations!P$1,2,1,0,"Inputs"),0)</f>
        <v>1</v>
      </c>
      <c r="Q5" s="20" t="n">
        <f aca="true">INDIRECT(ADDRESS(10+Computations!Q$1,2,1,0,"Inputs"),0)</f>
        <v>1</v>
      </c>
      <c r="R5" s="20" t="n">
        <f aca="true">INDIRECT(ADDRESS(10+Computations!R$1,2,1,0,"Inputs"),0)</f>
        <v>1</v>
      </c>
      <c r="S5" s="20" t="n">
        <f aca="true">INDIRECT(ADDRESS(10+Computations!S$1,2,1,0,"Inputs"),0)</f>
        <v>1</v>
      </c>
      <c r="T5" s="20" t="n">
        <f aca="true">INDIRECT(ADDRESS(10+Computations!T$1,2,1,0,"Inputs"),0)</f>
        <v>1</v>
      </c>
      <c r="U5" s="20" t="n">
        <f aca="true">INDIRECT(ADDRESS(10+Computations!U$1,2,1,0,"Inputs"),0)</f>
        <v>1</v>
      </c>
      <c r="V5" s="20" t="n">
        <f aca="true">INDIRECT(ADDRESS(10+Computations!V$1,2,1,0,"Inputs"),0)</f>
        <v>1</v>
      </c>
      <c r="W5" s="20" t="n">
        <f aca="true">INDIRECT(ADDRESS(10+Computations!W$1,2,1,0,"Inputs"),0)</f>
        <v>1</v>
      </c>
      <c r="X5" s="20" t="n">
        <f aca="true">INDIRECT(ADDRESS(10+Computations!X$1,2,1,0,"Inputs"),0)</f>
        <v>1</v>
      </c>
      <c r="Y5" s="20" t="n">
        <f aca="true">INDIRECT(ADDRESS(10+Computations!Y$1,2,1,0,"Inputs"),0)</f>
        <v>1</v>
      </c>
      <c r="Z5" s="20" t="n">
        <f aca="true">INDIRECT(ADDRESS(10+Computations!Z$1,2,1,0,"Inputs"),0)</f>
        <v>1</v>
      </c>
      <c r="AA5" s="20" t="n">
        <f aca="true">INDIRECT(ADDRESS(10+Computations!AA$1,2,1,0,"Inputs"),0)</f>
        <v>1</v>
      </c>
      <c r="AB5" s="20" t="n">
        <f aca="true">INDIRECT(ADDRESS(10+Computations!AB$1,2,1,0,"Inputs"),0)</f>
        <v>1</v>
      </c>
      <c r="AC5" s="20" t="n">
        <f aca="true">INDIRECT(ADDRESS(10+Computations!AC$1,2,1,0,"Inputs"),0)</f>
        <v>1</v>
      </c>
      <c r="AD5" s="20" t="n">
        <f aca="true">INDIRECT(ADDRESS(10+Computations!AD$1,2,1,0,"Inputs"),0)</f>
        <v>1</v>
      </c>
      <c r="AE5" s="20" t="n">
        <f aca="true">INDIRECT(ADDRESS(10+Computations!AE$1,2,1,0,"Inputs"),0)</f>
        <v>2</v>
      </c>
      <c r="AF5" s="20" t="n">
        <f aca="true">INDIRECT(ADDRESS(10+Computations!AF$1,2,1,0,"Inputs"),0)</f>
        <v>2</v>
      </c>
      <c r="AG5" s="20" t="n">
        <f aca="true">INDIRECT(ADDRESS(10+Computations!AG$1,2,1,0,"Inputs"),0)</f>
        <v>2</v>
      </c>
      <c r="AH5" s="20" t="n">
        <f aca="true">INDIRECT(ADDRESS(10+Computations!AH$1,2,1,0,"Inputs"),0)</f>
        <v>2</v>
      </c>
      <c r="AI5" s="20" t="n">
        <f aca="true">INDIRECT(ADDRESS(10+Computations!AI$1,2,1,0,"Inputs"),0)</f>
        <v>2</v>
      </c>
      <c r="AJ5" s="20" t="n">
        <f aca="true">INDIRECT(ADDRESS(10+Computations!AJ$1,2,1,0,"Inputs"),0)</f>
        <v>2</v>
      </c>
      <c r="AK5" s="20" t="n">
        <f aca="true">INDIRECT(ADDRESS(10+Computations!AK$1,2,1,0,"Inputs"),0)</f>
        <v>2</v>
      </c>
      <c r="AL5" s="20" t="n">
        <f aca="true">INDIRECT(ADDRESS(10+Computations!AL$1,2,1,0,"Inputs"),0)</f>
        <v>2</v>
      </c>
      <c r="AM5" s="20" t="n">
        <f aca="true">INDIRECT(ADDRESS(10+Computations!AM$1,2,1,0,"Inputs"),0)</f>
        <v>2</v>
      </c>
      <c r="AN5" s="20" t="n">
        <f aca="true">INDIRECT(ADDRESS(10+Computations!AN$1,2,1,0,"Inputs"),0)</f>
        <v>2</v>
      </c>
      <c r="AO5" s="20" t="n">
        <f aca="true">INDIRECT(ADDRESS(10+Computations!AO$1,2,1,0,"Inputs"),0)</f>
        <v>2</v>
      </c>
      <c r="AP5" s="20" t="n">
        <f aca="true">INDIRECT(ADDRESS(10+Computations!AP$1,2,1,0,"Inputs"),0)</f>
        <v>2</v>
      </c>
      <c r="AQ5" s="20" t="n">
        <f aca="true">INDIRECT(ADDRESS(10+Computations!AQ$1,2,1,0,"Inputs"),0)</f>
        <v>2</v>
      </c>
      <c r="AR5" s="20" t="n">
        <f aca="true">INDIRECT(ADDRESS(10+Computations!AR$1,2,1,0,"Inputs"),0)</f>
        <v>2</v>
      </c>
      <c r="AS5" s="20" t="n">
        <f aca="true">INDIRECT(ADDRESS(10+Computations!AS$1,2,1,0,"Inputs"),0)</f>
        <v>2</v>
      </c>
      <c r="AT5" s="20" t="n">
        <f aca="true">INDIRECT(ADDRESS(10+Computations!AT$1,2,1,0,"Inputs"),0)</f>
        <v>2</v>
      </c>
      <c r="AU5" s="20" t="n">
        <f aca="true">INDIRECT(ADDRESS(10+Computations!AU$1,2,1,0,"Inputs"),0)</f>
        <v>2</v>
      </c>
      <c r="AV5" s="20" t="n">
        <f aca="true">INDIRECT(ADDRESS(10+Computations!AV$1,2,1,0,"Inputs"),0)</f>
        <v>2</v>
      </c>
      <c r="AW5" s="20" t="n">
        <f aca="true">INDIRECT(ADDRESS(10+Computations!AW$1,2,1,0,"Inputs"),0)</f>
        <v>2</v>
      </c>
      <c r="AX5" s="20" t="n">
        <f aca="true">INDIRECT(ADDRESS(10+Computations!AX$1,2,1,0,"Inputs"),0)</f>
        <v>2</v>
      </c>
      <c r="AY5" s="20" t="n">
        <f aca="true">INDIRECT(ADDRESS(10+Computations!AY$1,2,1,0,"Inputs"),0)</f>
        <v>2</v>
      </c>
      <c r="AZ5" s="20" t="n">
        <f aca="true">INDIRECT(ADDRESS(10+Computations!AZ$1,2,1,0,"Inputs"),0)</f>
        <v>2</v>
      </c>
      <c r="BA5" s="20" t="n">
        <f aca="true">INDIRECT(ADDRESS(10+Computations!BA$1,2,1,0,"Inputs"),0)</f>
        <v>2</v>
      </c>
      <c r="BB5" s="20" t="n">
        <f aca="true">INDIRECT(ADDRESS(10+Computations!BB$1,2,1,0,"Inputs"),0)</f>
        <v>2</v>
      </c>
      <c r="BC5" s="20" t="n">
        <f aca="true">INDIRECT(ADDRESS(10+Computations!BC$1,2,1,0,"Inputs"),0)</f>
        <v>3</v>
      </c>
      <c r="BD5" s="20" t="n">
        <f aca="true">INDIRECT(ADDRESS(10+Computations!BD$1,2,1,0,"Inputs"),0)</f>
        <v>3</v>
      </c>
      <c r="BE5" s="20" t="n">
        <f aca="true">INDIRECT(ADDRESS(10+Computations!BE$1,2,1,0,"Inputs"),0)</f>
        <v>3</v>
      </c>
      <c r="BF5" s="20" t="n">
        <f aca="true">INDIRECT(ADDRESS(10+Computations!BF$1,2,1,0,"Inputs"),0)</f>
        <v>3</v>
      </c>
      <c r="BG5" s="20" t="n">
        <f aca="true">INDIRECT(ADDRESS(10+Computations!BG$1,2,1,0,"Inputs"),0)</f>
        <v>3</v>
      </c>
      <c r="BH5" s="20" t="n">
        <f aca="true">INDIRECT(ADDRESS(10+Computations!BH$1,2,1,0,"Inputs"),0)</f>
        <v>3</v>
      </c>
      <c r="BI5" s="20" t="n">
        <f aca="true">INDIRECT(ADDRESS(10+Computations!BI$1,2,1,0,"Inputs"),0)</f>
        <v>3</v>
      </c>
      <c r="BJ5" s="20" t="n">
        <f aca="true">INDIRECT(ADDRESS(10+Computations!BJ$1,2,1,0,"Inputs"),0)</f>
        <v>3</v>
      </c>
      <c r="BK5" s="20" t="n">
        <f aca="true">INDIRECT(ADDRESS(10+Computations!BK$1,2,1,0,"Inputs"),0)</f>
        <v>3</v>
      </c>
      <c r="BL5" s="20" t="n">
        <f aca="true">INDIRECT(ADDRESS(10+Computations!BL$1,2,1,0,"Inputs"),0)</f>
        <v>3</v>
      </c>
      <c r="BM5" s="20" t="n">
        <f aca="true">INDIRECT(ADDRESS(10+Computations!BM$1,2,1,0,"Inputs"),0)</f>
        <v>3</v>
      </c>
      <c r="BN5" s="20" t="n">
        <f aca="true">INDIRECT(ADDRESS(10+Computations!BN$1,2,1,0,"Inputs"),0)</f>
        <v>3</v>
      </c>
      <c r="BO5" s="20" t="n">
        <f aca="true">INDIRECT(ADDRESS(10+Computations!BO$1,2,1,0,"Inputs"),0)</f>
        <v>3</v>
      </c>
      <c r="BP5" s="20" t="n">
        <f aca="true">INDIRECT(ADDRESS(10+Computations!BP$1,2,1,0,"Inputs"),0)</f>
        <v>3</v>
      </c>
      <c r="BQ5" s="20" t="n">
        <f aca="true">INDIRECT(ADDRESS(10+Computations!BQ$1,2,1,0,"Inputs"),0)</f>
        <v>3</v>
      </c>
      <c r="BR5" s="20" t="n">
        <f aca="true">INDIRECT(ADDRESS(10+Computations!BR$1,2,1,0,"Inputs"),0)</f>
        <v>3</v>
      </c>
      <c r="BS5" s="20" t="n">
        <f aca="true">INDIRECT(ADDRESS(10+Computations!BS$1,2,1,0,"Inputs"),0)</f>
        <v>3</v>
      </c>
      <c r="BT5" s="20" t="n">
        <f aca="true">INDIRECT(ADDRESS(10+Computations!BT$1,2,1,0,"Inputs"),0)</f>
        <v>3</v>
      </c>
      <c r="BU5" s="20" t="n">
        <f aca="true">INDIRECT(ADDRESS(10+Computations!BU$1,2,1,0,"Inputs"),0)</f>
        <v>3</v>
      </c>
      <c r="BV5" s="20" t="n">
        <f aca="true">INDIRECT(ADDRESS(10+Computations!BV$1,2,1,0,"Inputs"),0)</f>
        <v>3</v>
      </c>
      <c r="BW5" s="20" t="n">
        <f aca="true">INDIRECT(ADDRESS(10+Computations!BW$1,2,1,0,"Inputs"),0)</f>
        <v>3</v>
      </c>
      <c r="BX5" s="20" t="n">
        <f aca="true">INDIRECT(ADDRESS(10+Computations!BX$1,2,1,0,"Inputs"),0)</f>
        <v>3</v>
      </c>
      <c r="BY5" s="20" t="n">
        <f aca="true">INDIRECT(ADDRESS(10+Computations!BY$1,2,1,0,"Inputs"),0)</f>
        <v>3</v>
      </c>
      <c r="BZ5" s="20" t="n">
        <f aca="true">INDIRECT(ADDRESS(10+Computations!BZ$1,2,1,0,"Inputs"),0)</f>
        <v>3</v>
      </c>
      <c r="CA5" s="20" t="n">
        <f aca="true">INDIRECT(ADDRESS(10+Computations!CA$1,2,1,0,"Inputs"),0)</f>
        <v>4</v>
      </c>
      <c r="CB5" s="20" t="n">
        <f aca="true">INDIRECT(ADDRESS(10+Computations!CB$1,2,1,0,"Inputs"),0)</f>
        <v>4</v>
      </c>
      <c r="CC5" s="20" t="n">
        <f aca="true">INDIRECT(ADDRESS(10+Computations!CC$1,2,1,0,"Inputs"),0)</f>
        <v>4</v>
      </c>
      <c r="CD5" s="20" t="n">
        <f aca="true">INDIRECT(ADDRESS(10+Computations!CD$1,2,1,0,"Inputs"),0)</f>
        <v>4</v>
      </c>
      <c r="CE5" s="20" t="n">
        <f aca="true">INDIRECT(ADDRESS(10+Computations!CE$1,2,1,0,"Inputs"),0)</f>
        <v>4</v>
      </c>
      <c r="CF5" s="20" t="n">
        <f aca="true">INDIRECT(ADDRESS(10+Computations!CF$1,2,1,0,"Inputs"),0)</f>
        <v>4</v>
      </c>
      <c r="CG5" s="20" t="n">
        <f aca="true">INDIRECT(ADDRESS(10+Computations!CG$1,2,1,0,"Inputs"),0)</f>
        <v>4</v>
      </c>
      <c r="CH5" s="20" t="n">
        <f aca="true">INDIRECT(ADDRESS(10+Computations!CH$1,2,1,0,"Inputs"),0)</f>
        <v>4</v>
      </c>
      <c r="CI5" s="20" t="n">
        <f aca="true">INDIRECT(ADDRESS(10+Computations!CI$1,2,1,0,"Inputs"),0)</f>
        <v>4</v>
      </c>
      <c r="CJ5" s="20" t="n">
        <f aca="true">INDIRECT(ADDRESS(10+Computations!CJ$1,2,1,0,"Inputs"),0)</f>
        <v>4</v>
      </c>
      <c r="CK5" s="20" t="n">
        <f aca="true">INDIRECT(ADDRESS(10+Computations!CK$1,2,1,0,"Inputs"),0)</f>
        <v>4</v>
      </c>
      <c r="CL5" s="20" t="n">
        <f aca="true">INDIRECT(ADDRESS(10+Computations!CL$1,2,1,0,"Inputs"),0)</f>
        <v>4</v>
      </c>
      <c r="CM5" s="20" t="n">
        <f aca="true">INDIRECT(ADDRESS(10+Computations!CM$1,2,1,0,"Inputs"),0)</f>
        <v>4</v>
      </c>
      <c r="CN5" s="20" t="n">
        <f aca="true">INDIRECT(ADDRESS(10+Computations!CN$1,2,1,0,"Inputs"),0)</f>
        <v>4</v>
      </c>
      <c r="CO5" s="20" t="n">
        <f aca="true">INDIRECT(ADDRESS(10+Computations!CO$1,2,1,0,"Inputs"),0)</f>
        <v>4</v>
      </c>
      <c r="CP5" s="20" t="n">
        <f aca="true">INDIRECT(ADDRESS(10+Computations!CP$1,2,1,0,"Inputs"),0)</f>
        <v>4</v>
      </c>
      <c r="CQ5" s="20" t="n">
        <f aca="true">INDIRECT(ADDRESS(10+Computations!CQ$1,2,1,0,"Inputs"),0)</f>
        <v>4</v>
      </c>
      <c r="CR5" s="20" t="n">
        <f aca="true">INDIRECT(ADDRESS(10+Computations!CR$1,2,1,0,"Inputs"),0)</f>
        <v>4</v>
      </c>
      <c r="CS5" s="20" t="n">
        <f aca="true">INDIRECT(ADDRESS(10+Computations!CS$1,2,1,0,"Inputs"),0)</f>
        <v>4</v>
      </c>
      <c r="CT5" s="20" t="n">
        <f aca="true">INDIRECT(ADDRESS(10+Computations!CT$1,2,1,0,"Inputs"),0)</f>
        <v>4</v>
      </c>
      <c r="CU5" s="20" t="n">
        <f aca="true">INDIRECT(ADDRESS(10+Computations!CU$1,2,1,0,"Inputs"),0)</f>
        <v>4</v>
      </c>
      <c r="CV5" s="20" t="n">
        <f aca="true">INDIRECT(ADDRESS(10+Computations!CV$1,2,1,0,"Inputs"),0)</f>
        <v>4</v>
      </c>
      <c r="CW5" s="20" t="n">
        <f aca="true">INDIRECT(ADDRESS(10+Computations!CW$1,2,1,0,"Inputs"),0)</f>
        <v>4</v>
      </c>
      <c r="CX5" s="20" t="n">
        <f aca="true">INDIRECT(ADDRESS(10+Computations!CX$1,2,1,0,"Inputs"),0)</f>
        <v>4</v>
      </c>
      <c r="GR5" s="0" t="s">
        <v>96</v>
      </c>
      <c r="GS5" s="0" t="n">
        <f aca="false">AVERAGE(GS11:GS1010)</f>
        <v>6.0875</v>
      </c>
    </row>
    <row r="6" customFormat="false" ht="14" hidden="false" customHeight="false" outlineLevel="0" collapsed="false">
      <c r="C6" s="0" t="s">
        <v>97</v>
      </c>
      <c r="F6" s="0" t="s">
        <v>98</v>
      </c>
      <c r="G6" s="18" t="n">
        <f aca="true">INDIRECT(ADDRESS(10+Computations!G$1,8,1,0,"Inputs"),0)</f>
        <v>0.424264069</v>
      </c>
      <c r="H6" s="18" t="n">
        <f aca="true">INDIRECT(ADDRESS(10+Computations!H$1,8,1,0,"Inputs"),0)</f>
        <v>0.424264069</v>
      </c>
      <c r="I6" s="18" t="n">
        <f aca="true">INDIRECT(ADDRESS(10+Computations!I$1,8,1,0,"Inputs"),0)</f>
        <v>0.424264069</v>
      </c>
      <c r="J6" s="18" t="n">
        <f aca="true">INDIRECT(ADDRESS(10+Computations!J$1,8,1,0,"Inputs"),0)</f>
        <v>0.424264069</v>
      </c>
      <c r="K6" s="18" t="n">
        <f aca="true">INDIRECT(ADDRESS(10+Computations!K$1,8,1,0,"Inputs"),0)</f>
        <v>0.424264069</v>
      </c>
      <c r="L6" s="18" t="n">
        <f aca="true">INDIRECT(ADDRESS(10+Computations!L$1,8,1,0,"Inputs"),0)</f>
        <v>0.424264069</v>
      </c>
      <c r="M6" s="18" t="n">
        <f aca="true">INDIRECT(ADDRESS(10+Computations!M$1,8,1,0,"Inputs"),0)</f>
        <v>0.424264069</v>
      </c>
      <c r="N6" s="18" t="n">
        <f aca="true">INDIRECT(ADDRESS(10+Computations!N$1,8,1,0,"Inputs"),0)</f>
        <v>0.424264069</v>
      </c>
      <c r="O6" s="18" t="n">
        <f aca="true">INDIRECT(ADDRESS(10+Computations!O$1,8,1,0,"Inputs"),0)</f>
        <v>0.424264069</v>
      </c>
      <c r="P6" s="18" t="n">
        <f aca="true">INDIRECT(ADDRESS(10+Computations!P$1,8,1,0,"Inputs"),0)</f>
        <v>0.424264069</v>
      </c>
      <c r="Q6" s="18" t="n">
        <f aca="true">INDIRECT(ADDRESS(10+Computations!Q$1,8,1,0,"Inputs"),0)</f>
        <v>0.424264069</v>
      </c>
      <c r="R6" s="18" t="n">
        <f aca="true">INDIRECT(ADDRESS(10+Computations!R$1,8,1,0,"Inputs"),0)</f>
        <v>0.424264069</v>
      </c>
      <c r="S6" s="18" t="n">
        <f aca="true">INDIRECT(ADDRESS(10+Computations!S$1,8,1,0,"Inputs"),0)</f>
        <v>0.424264069</v>
      </c>
      <c r="T6" s="18" t="n">
        <f aca="true">INDIRECT(ADDRESS(10+Computations!T$1,8,1,0,"Inputs"),0)</f>
        <v>0.424264069</v>
      </c>
      <c r="U6" s="18" t="n">
        <f aca="true">INDIRECT(ADDRESS(10+Computations!U$1,8,1,0,"Inputs"),0)</f>
        <v>0.424264069</v>
      </c>
      <c r="V6" s="18" t="n">
        <f aca="true">INDIRECT(ADDRESS(10+Computations!V$1,8,1,0,"Inputs"),0)</f>
        <v>0.424264069</v>
      </c>
      <c r="W6" s="18" t="n">
        <f aca="true">INDIRECT(ADDRESS(10+Computations!W$1,8,1,0,"Inputs"),0)</f>
        <v>0.424264069</v>
      </c>
      <c r="X6" s="18" t="n">
        <f aca="true">INDIRECT(ADDRESS(10+Computations!X$1,8,1,0,"Inputs"),0)</f>
        <v>0.424264069</v>
      </c>
      <c r="Y6" s="18" t="n">
        <f aca="true">INDIRECT(ADDRESS(10+Computations!Y$1,8,1,0,"Inputs"),0)</f>
        <v>0.424264069</v>
      </c>
      <c r="Z6" s="18" t="n">
        <f aca="true">INDIRECT(ADDRESS(10+Computations!Z$1,8,1,0,"Inputs"),0)</f>
        <v>0.424264069</v>
      </c>
      <c r="AA6" s="18" t="n">
        <f aca="true">INDIRECT(ADDRESS(10+Computations!AA$1,8,1,0,"Inputs"),0)</f>
        <v>0.424264069</v>
      </c>
      <c r="AB6" s="18" t="n">
        <f aca="true">INDIRECT(ADDRESS(10+Computations!AB$1,8,1,0,"Inputs"),0)</f>
        <v>0.424264069</v>
      </c>
      <c r="AC6" s="18" t="n">
        <f aca="true">INDIRECT(ADDRESS(10+Computations!AC$1,8,1,0,"Inputs"),0)</f>
        <v>0.424264069</v>
      </c>
      <c r="AD6" s="18" t="n">
        <f aca="true">INDIRECT(ADDRESS(10+Computations!AD$1,8,1,0,"Inputs"),0)</f>
        <v>0.424264069</v>
      </c>
      <c r="AE6" s="18" t="n">
        <f aca="true">INDIRECT(ADDRESS(10+Computations!AE$1,8,1,0,"Inputs"),0)</f>
        <v>0.424264069</v>
      </c>
      <c r="AF6" s="18" t="n">
        <f aca="true">INDIRECT(ADDRESS(10+Computations!AF$1,8,1,0,"Inputs"),0)</f>
        <v>0.424264069</v>
      </c>
      <c r="AG6" s="18" t="n">
        <f aca="true">INDIRECT(ADDRESS(10+Computations!AG$1,8,1,0,"Inputs"),0)</f>
        <v>0.424264069</v>
      </c>
      <c r="AH6" s="18" t="n">
        <f aca="true">INDIRECT(ADDRESS(10+Computations!AH$1,8,1,0,"Inputs"),0)</f>
        <v>0.424264069</v>
      </c>
      <c r="AI6" s="18" t="n">
        <f aca="true">INDIRECT(ADDRESS(10+Computations!AI$1,8,1,0,"Inputs"),0)</f>
        <v>0.424264069</v>
      </c>
      <c r="AJ6" s="18" t="n">
        <f aca="true">INDIRECT(ADDRESS(10+Computations!AJ$1,8,1,0,"Inputs"),0)</f>
        <v>0.424264069</v>
      </c>
      <c r="AK6" s="18" t="n">
        <f aca="true">INDIRECT(ADDRESS(10+Computations!AK$1,8,1,0,"Inputs"),0)</f>
        <v>0.424264069</v>
      </c>
      <c r="AL6" s="18" t="n">
        <f aca="true">INDIRECT(ADDRESS(10+Computations!AL$1,8,1,0,"Inputs"),0)</f>
        <v>0.424264069</v>
      </c>
      <c r="AM6" s="18" t="n">
        <f aca="true">INDIRECT(ADDRESS(10+Computations!AM$1,8,1,0,"Inputs"),0)</f>
        <v>0.424264069</v>
      </c>
      <c r="AN6" s="18" t="n">
        <f aca="true">INDIRECT(ADDRESS(10+Computations!AN$1,8,1,0,"Inputs"),0)</f>
        <v>0.424264069</v>
      </c>
      <c r="AO6" s="18" t="n">
        <f aca="true">INDIRECT(ADDRESS(10+Computations!AO$1,8,1,0,"Inputs"),0)</f>
        <v>0.424264069</v>
      </c>
      <c r="AP6" s="18" t="n">
        <f aca="true">INDIRECT(ADDRESS(10+Computations!AP$1,8,1,0,"Inputs"),0)</f>
        <v>0.424264069</v>
      </c>
      <c r="AQ6" s="18" t="n">
        <f aca="true">INDIRECT(ADDRESS(10+Computations!AQ$1,8,1,0,"Inputs"),0)</f>
        <v>0.424264069</v>
      </c>
      <c r="AR6" s="18" t="n">
        <f aca="true">INDIRECT(ADDRESS(10+Computations!AR$1,8,1,0,"Inputs"),0)</f>
        <v>0.424264069</v>
      </c>
      <c r="AS6" s="18" t="n">
        <f aca="true">INDIRECT(ADDRESS(10+Computations!AS$1,8,1,0,"Inputs"),0)</f>
        <v>0.424264069</v>
      </c>
      <c r="AT6" s="18" t="n">
        <f aca="true">INDIRECT(ADDRESS(10+Computations!AT$1,8,1,0,"Inputs"),0)</f>
        <v>0.424264069</v>
      </c>
      <c r="AU6" s="18" t="n">
        <f aca="true">INDIRECT(ADDRESS(10+Computations!AU$1,8,1,0,"Inputs"),0)</f>
        <v>0.424264069</v>
      </c>
      <c r="AV6" s="18" t="n">
        <f aca="true">INDIRECT(ADDRESS(10+Computations!AV$1,8,1,0,"Inputs"),0)</f>
        <v>0.424264069</v>
      </c>
      <c r="AW6" s="18" t="n">
        <f aca="true">INDIRECT(ADDRESS(10+Computations!AW$1,8,1,0,"Inputs"),0)</f>
        <v>0.424264069</v>
      </c>
      <c r="AX6" s="18" t="n">
        <f aca="true">INDIRECT(ADDRESS(10+Computations!AX$1,8,1,0,"Inputs"),0)</f>
        <v>0.424264069</v>
      </c>
      <c r="AY6" s="18" t="n">
        <f aca="true">INDIRECT(ADDRESS(10+Computations!AY$1,8,1,0,"Inputs"),0)</f>
        <v>0.424264069</v>
      </c>
      <c r="AZ6" s="18" t="n">
        <f aca="true">INDIRECT(ADDRESS(10+Computations!AZ$1,8,1,0,"Inputs"),0)</f>
        <v>0.424264069</v>
      </c>
      <c r="BA6" s="18" t="n">
        <f aca="true">INDIRECT(ADDRESS(10+Computations!BA$1,8,1,0,"Inputs"),0)</f>
        <v>0.424264069</v>
      </c>
      <c r="BB6" s="18" t="n">
        <f aca="true">INDIRECT(ADDRESS(10+Computations!BB$1,8,1,0,"Inputs"),0)</f>
        <v>0.424264069</v>
      </c>
      <c r="BC6" s="18" t="n">
        <f aca="true">INDIRECT(ADDRESS(10+Computations!BC$1,8,1,0,"Inputs"),0)</f>
        <v>0.424264069</v>
      </c>
      <c r="BD6" s="18" t="n">
        <f aca="true">INDIRECT(ADDRESS(10+Computations!BD$1,8,1,0,"Inputs"),0)</f>
        <v>0.424264069</v>
      </c>
      <c r="BE6" s="18" t="n">
        <f aca="true">INDIRECT(ADDRESS(10+Computations!BE$1,8,1,0,"Inputs"),0)</f>
        <v>0.424264069</v>
      </c>
      <c r="BF6" s="18" t="n">
        <f aca="true">INDIRECT(ADDRESS(10+Computations!BF$1,8,1,0,"Inputs"),0)</f>
        <v>0.424264069</v>
      </c>
      <c r="BG6" s="18" t="n">
        <f aca="true">INDIRECT(ADDRESS(10+Computations!BG$1,8,1,0,"Inputs"),0)</f>
        <v>0.424264069</v>
      </c>
      <c r="BH6" s="18" t="n">
        <f aca="true">INDIRECT(ADDRESS(10+Computations!BH$1,8,1,0,"Inputs"),0)</f>
        <v>0.424264069</v>
      </c>
      <c r="BI6" s="18" t="n">
        <f aca="true">INDIRECT(ADDRESS(10+Computations!BI$1,8,1,0,"Inputs"),0)</f>
        <v>0.424264069</v>
      </c>
      <c r="BJ6" s="18" t="n">
        <f aca="true">INDIRECT(ADDRESS(10+Computations!BJ$1,8,1,0,"Inputs"),0)</f>
        <v>0.424264069</v>
      </c>
      <c r="BK6" s="18" t="n">
        <f aca="true">INDIRECT(ADDRESS(10+Computations!BK$1,8,1,0,"Inputs"),0)</f>
        <v>0.424264069</v>
      </c>
      <c r="BL6" s="18" t="n">
        <f aca="true">INDIRECT(ADDRESS(10+Computations!BL$1,8,1,0,"Inputs"),0)</f>
        <v>0.424264069</v>
      </c>
      <c r="BM6" s="18" t="n">
        <f aca="true">INDIRECT(ADDRESS(10+Computations!BM$1,8,1,0,"Inputs"),0)</f>
        <v>0.424264069</v>
      </c>
      <c r="BN6" s="18" t="n">
        <f aca="true">INDIRECT(ADDRESS(10+Computations!BN$1,8,1,0,"Inputs"),0)</f>
        <v>0.424264069</v>
      </c>
      <c r="BO6" s="18" t="n">
        <f aca="true">INDIRECT(ADDRESS(10+Computations!BO$1,8,1,0,"Inputs"),0)</f>
        <v>0.424264069</v>
      </c>
      <c r="BP6" s="18" t="n">
        <f aca="true">INDIRECT(ADDRESS(10+Computations!BP$1,8,1,0,"Inputs"),0)</f>
        <v>0.424264069</v>
      </c>
      <c r="BQ6" s="18" t="n">
        <f aca="true">INDIRECT(ADDRESS(10+Computations!BQ$1,8,1,0,"Inputs"),0)</f>
        <v>0.424264069</v>
      </c>
      <c r="BR6" s="18" t="n">
        <f aca="true">INDIRECT(ADDRESS(10+Computations!BR$1,8,1,0,"Inputs"),0)</f>
        <v>0.424264069</v>
      </c>
      <c r="BS6" s="18" t="n">
        <f aca="true">INDIRECT(ADDRESS(10+Computations!BS$1,8,1,0,"Inputs"),0)</f>
        <v>0.424264069</v>
      </c>
      <c r="BT6" s="18" t="n">
        <f aca="true">INDIRECT(ADDRESS(10+Computations!BT$1,8,1,0,"Inputs"),0)</f>
        <v>0.424264069</v>
      </c>
      <c r="BU6" s="18" t="n">
        <f aca="true">INDIRECT(ADDRESS(10+Computations!BU$1,8,1,0,"Inputs"),0)</f>
        <v>0.424264069</v>
      </c>
      <c r="BV6" s="18" t="n">
        <f aca="true">INDIRECT(ADDRESS(10+Computations!BV$1,8,1,0,"Inputs"),0)</f>
        <v>0.424264069</v>
      </c>
      <c r="BW6" s="18" t="n">
        <f aca="true">INDIRECT(ADDRESS(10+Computations!BW$1,8,1,0,"Inputs"),0)</f>
        <v>0.424264069</v>
      </c>
      <c r="BX6" s="18" t="n">
        <f aca="true">INDIRECT(ADDRESS(10+Computations!BX$1,8,1,0,"Inputs"),0)</f>
        <v>0.424264069</v>
      </c>
      <c r="BY6" s="18" t="n">
        <f aca="true">INDIRECT(ADDRESS(10+Computations!BY$1,8,1,0,"Inputs"),0)</f>
        <v>0.424264069</v>
      </c>
      <c r="BZ6" s="18" t="n">
        <f aca="true">INDIRECT(ADDRESS(10+Computations!BZ$1,8,1,0,"Inputs"),0)</f>
        <v>0.424264069</v>
      </c>
      <c r="CA6" s="18" t="n">
        <f aca="true">INDIRECT(ADDRESS(10+Computations!CA$1,8,1,0,"Inputs"),0)</f>
        <v>0.424264069</v>
      </c>
      <c r="CB6" s="18" t="n">
        <f aca="true">INDIRECT(ADDRESS(10+Computations!CB$1,8,1,0,"Inputs"),0)</f>
        <v>0.424264069</v>
      </c>
      <c r="CC6" s="18" t="n">
        <f aca="true">INDIRECT(ADDRESS(10+Computations!CC$1,8,1,0,"Inputs"),0)</f>
        <v>0.424264069</v>
      </c>
      <c r="CD6" s="18" t="n">
        <f aca="true">INDIRECT(ADDRESS(10+Computations!CD$1,8,1,0,"Inputs"),0)</f>
        <v>0.424264069</v>
      </c>
      <c r="CE6" s="18" t="n">
        <f aca="true">INDIRECT(ADDRESS(10+Computations!CE$1,8,1,0,"Inputs"),0)</f>
        <v>0.424264069</v>
      </c>
      <c r="CF6" s="18" t="n">
        <f aca="true">INDIRECT(ADDRESS(10+Computations!CF$1,8,1,0,"Inputs"),0)</f>
        <v>0.424264069</v>
      </c>
      <c r="CG6" s="18" t="n">
        <f aca="true">INDIRECT(ADDRESS(10+Computations!CG$1,8,1,0,"Inputs"),0)</f>
        <v>0.424264069</v>
      </c>
      <c r="CH6" s="18" t="n">
        <f aca="true">INDIRECT(ADDRESS(10+Computations!CH$1,8,1,0,"Inputs"),0)</f>
        <v>0.424264069</v>
      </c>
      <c r="CI6" s="18" t="n">
        <f aca="true">INDIRECT(ADDRESS(10+Computations!CI$1,8,1,0,"Inputs"),0)</f>
        <v>0.424264069</v>
      </c>
      <c r="CJ6" s="18" t="n">
        <f aca="true">INDIRECT(ADDRESS(10+Computations!CJ$1,8,1,0,"Inputs"),0)</f>
        <v>0.424264069</v>
      </c>
      <c r="CK6" s="18" t="n">
        <f aca="true">INDIRECT(ADDRESS(10+Computations!CK$1,8,1,0,"Inputs"),0)</f>
        <v>0.424264069</v>
      </c>
      <c r="CL6" s="18" t="n">
        <f aca="true">INDIRECT(ADDRESS(10+Computations!CL$1,8,1,0,"Inputs"),0)</f>
        <v>0.424264069</v>
      </c>
      <c r="CM6" s="18" t="n">
        <f aca="true">INDIRECT(ADDRESS(10+Computations!CM$1,8,1,0,"Inputs"),0)</f>
        <v>0.424264069</v>
      </c>
      <c r="CN6" s="18" t="n">
        <f aca="true">INDIRECT(ADDRESS(10+Computations!CN$1,8,1,0,"Inputs"),0)</f>
        <v>0.424264069</v>
      </c>
      <c r="CO6" s="18" t="n">
        <f aca="true">INDIRECT(ADDRESS(10+Computations!CO$1,8,1,0,"Inputs"),0)</f>
        <v>0.424264069</v>
      </c>
      <c r="CP6" s="18" t="n">
        <f aca="true">INDIRECT(ADDRESS(10+Computations!CP$1,8,1,0,"Inputs"),0)</f>
        <v>0.424264069</v>
      </c>
      <c r="CQ6" s="18" t="n">
        <f aca="true">INDIRECT(ADDRESS(10+Computations!CQ$1,8,1,0,"Inputs"),0)</f>
        <v>0.424264069</v>
      </c>
      <c r="CR6" s="18" t="n">
        <f aca="true">INDIRECT(ADDRESS(10+Computations!CR$1,8,1,0,"Inputs"),0)</f>
        <v>0.424264069</v>
      </c>
      <c r="CS6" s="18" t="n">
        <f aca="true">INDIRECT(ADDRESS(10+Computations!CS$1,8,1,0,"Inputs"),0)</f>
        <v>0.424264069</v>
      </c>
      <c r="CT6" s="18" t="n">
        <f aca="true">INDIRECT(ADDRESS(10+Computations!CT$1,8,1,0,"Inputs"),0)</f>
        <v>0.424264069</v>
      </c>
      <c r="CU6" s="18" t="n">
        <f aca="true">INDIRECT(ADDRESS(10+Computations!CU$1,8,1,0,"Inputs"),0)</f>
        <v>0.424264069</v>
      </c>
      <c r="CV6" s="18" t="n">
        <f aca="true">INDIRECT(ADDRESS(10+Computations!CV$1,8,1,0,"Inputs"),0)</f>
        <v>0.424264069</v>
      </c>
      <c r="CW6" s="18" t="n">
        <f aca="true">INDIRECT(ADDRESS(10+Computations!CW$1,8,1,0,"Inputs"),0)</f>
        <v>0.424264069</v>
      </c>
      <c r="CX6" s="18" t="n">
        <f aca="true">INDIRECT(ADDRESS(10+Computations!CX$1,8,1,0,"Inputs"),0)</f>
        <v>0.424264069</v>
      </c>
      <c r="CZ6" s="0" t="s">
        <v>99</v>
      </c>
      <c r="GR6" s="0" t="s">
        <v>100</v>
      </c>
      <c r="GS6" s="0" t="n">
        <f aca="false">PERCENTILE(GS11:GS1010,0.999)</f>
        <v>60.0029999999999</v>
      </c>
    </row>
    <row r="7" customFormat="false" ht="14" hidden="false" customHeight="false" outlineLevel="0" collapsed="false">
      <c r="C7" s="0" t="s">
        <v>101</v>
      </c>
      <c r="F7" s="0" t="s">
        <v>102</v>
      </c>
      <c r="G7" s="0" t="n">
        <f aca="false">SQRT(1-G6^2)</f>
        <v>0.905538513678774</v>
      </c>
      <c r="H7" s="0" t="n">
        <f aca="false">SQRT(1-H6^2)</f>
        <v>0.905538513678774</v>
      </c>
      <c r="I7" s="0" t="n">
        <f aca="false">SQRT(1-I6^2)</f>
        <v>0.905538513678774</v>
      </c>
      <c r="J7" s="0" t="n">
        <f aca="false">SQRT(1-J6^2)</f>
        <v>0.905538513678774</v>
      </c>
      <c r="K7" s="0" t="n">
        <f aca="false">SQRT(1-K6^2)</f>
        <v>0.905538513678774</v>
      </c>
      <c r="L7" s="0" t="n">
        <f aca="false">SQRT(1-L6^2)</f>
        <v>0.905538513678774</v>
      </c>
      <c r="M7" s="0" t="n">
        <f aca="false">SQRT(1-M6^2)</f>
        <v>0.905538513678774</v>
      </c>
      <c r="N7" s="0" t="n">
        <f aca="false">SQRT(1-N6^2)</f>
        <v>0.905538513678774</v>
      </c>
      <c r="O7" s="0" t="n">
        <f aca="false">SQRT(1-O6^2)</f>
        <v>0.905538513678774</v>
      </c>
      <c r="P7" s="0" t="n">
        <f aca="false">SQRT(1-P6^2)</f>
        <v>0.905538513678774</v>
      </c>
      <c r="Q7" s="0" t="n">
        <f aca="false">SQRT(1-Q6^2)</f>
        <v>0.905538513678774</v>
      </c>
      <c r="R7" s="0" t="n">
        <f aca="false">SQRT(1-R6^2)</f>
        <v>0.905538513678774</v>
      </c>
      <c r="S7" s="0" t="n">
        <f aca="false">SQRT(1-S6^2)</f>
        <v>0.905538513678774</v>
      </c>
      <c r="T7" s="0" t="n">
        <f aca="false">SQRT(1-T6^2)</f>
        <v>0.905538513678774</v>
      </c>
      <c r="U7" s="0" t="n">
        <f aca="false">SQRT(1-U6^2)</f>
        <v>0.905538513678774</v>
      </c>
      <c r="V7" s="0" t="n">
        <f aca="false">SQRT(1-V6^2)</f>
        <v>0.905538513678774</v>
      </c>
      <c r="W7" s="0" t="n">
        <f aca="false">SQRT(1-W6^2)</f>
        <v>0.905538513678774</v>
      </c>
      <c r="X7" s="0" t="n">
        <f aca="false">SQRT(1-X6^2)</f>
        <v>0.905538513678774</v>
      </c>
      <c r="Y7" s="0" t="n">
        <f aca="false">SQRT(1-Y6^2)</f>
        <v>0.905538513678774</v>
      </c>
      <c r="Z7" s="0" t="n">
        <f aca="false">SQRT(1-Z6^2)</f>
        <v>0.905538513678774</v>
      </c>
      <c r="AA7" s="0" t="n">
        <f aca="false">SQRT(1-AA6^2)</f>
        <v>0.905538513678774</v>
      </c>
      <c r="AB7" s="0" t="n">
        <f aca="false">SQRT(1-AB6^2)</f>
        <v>0.905538513678774</v>
      </c>
      <c r="AC7" s="0" t="n">
        <f aca="false">SQRT(1-AC6^2)</f>
        <v>0.905538513678774</v>
      </c>
      <c r="AD7" s="0" t="n">
        <f aca="false">SQRT(1-AD6^2)</f>
        <v>0.905538513678774</v>
      </c>
      <c r="AE7" s="0" t="n">
        <f aca="false">SQRT(1-AE6^2)</f>
        <v>0.905538513678774</v>
      </c>
      <c r="AF7" s="0" t="n">
        <f aca="false">SQRT(1-AF6^2)</f>
        <v>0.905538513678774</v>
      </c>
      <c r="AG7" s="0" t="n">
        <f aca="false">SQRT(1-AG6^2)</f>
        <v>0.905538513678774</v>
      </c>
      <c r="AH7" s="0" t="n">
        <f aca="false">SQRT(1-AH6^2)</f>
        <v>0.905538513678774</v>
      </c>
      <c r="AI7" s="0" t="n">
        <f aca="false">SQRT(1-AI6^2)</f>
        <v>0.905538513678774</v>
      </c>
      <c r="AJ7" s="0" t="n">
        <f aca="false">SQRT(1-AJ6^2)</f>
        <v>0.905538513678774</v>
      </c>
      <c r="AK7" s="0" t="n">
        <f aca="false">SQRT(1-AK6^2)</f>
        <v>0.905538513678774</v>
      </c>
      <c r="AL7" s="0" t="n">
        <f aca="false">SQRT(1-AL6^2)</f>
        <v>0.905538513678774</v>
      </c>
      <c r="AM7" s="0" t="n">
        <f aca="false">SQRT(1-AM6^2)</f>
        <v>0.905538513678774</v>
      </c>
      <c r="AN7" s="0" t="n">
        <f aca="false">SQRT(1-AN6^2)</f>
        <v>0.905538513678774</v>
      </c>
      <c r="AO7" s="0" t="n">
        <f aca="false">SQRT(1-AO6^2)</f>
        <v>0.905538513678774</v>
      </c>
      <c r="AP7" s="0" t="n">
        <f aca="false">SQRT(1-AP6^2)</f>
        <v>0.905538513678774</v>
      </c>
      <c r="AQ7" s="0" t="n">
        <f aca="false">SQRT(1-AQ6^2)</f>
        <v>0.905538513678774</v>
      </c>
      <c r="AR7" s="0" t="n">
        <f aca="false">SQRT(1-AR6^2)</f>
        <v>0.905538513678774</v>
      </c>
      <c r="AS7" s="0" t="n">
        <f aca="false">SQRT(1-AS6^2)</f>
        <v>0.905538513678774</v>
      </c>
      <c r="AT7" s="0" t="n">
        <f aca="false">SQRT(1-AT6^2)</f>
        <v>0.905538513678774</v>
      </c>
      <c r="AU7" s="0" t="n">
        <f aca="false">SQRT(1-AU6^2)</f>
        <v>0.905538513678774</v>
      </c>
      <c r="AV7" s="0" t="n">
        <f aca="false">SQRT(1-AV6^2)</f>
        <v>0.905538513678774</v>
      </c>
      <c r="AW7" s="0" t="n">
        <f aca="false">SQRT(1-AW6^2)</f>
        <v>0.905538513678774</v>
      </c>
      <c r="AX7" s="0" t="n">
        <f aca="false">SQRT(1-AX6^2)</f>
        <v>0.905538513678774</v>
      </c>
      <c r="AY7" s="0" t="n">
        <f aca="false">SQRT(1-AY6^2)</f>
        <v>0.905538513678774</v>
      </c>
      <c r="AZ7" s="0" t="n">
        <f aca="false">SQRT(1-AZ6^2)</f>
        <v>0.905538513678774</v>
      </c>
      <c r="BA7" s="0" t="n">
        <f aca="false">SQRT(1-BA6^2)</f>
        <v>0.905538513678774</v>
      </c>
      <c r="BB7" s="0" t="n">
        <f aca="false">SQRT(1-BB6^2)</f>
        <v>0.905538513678774</v>
      </c>
      <c r="BC7" s="0" t="n">
        <f aca="false">SQRT(1-BC6^2)</f>
        <v>0.905538513678774</v>
      </c>
      <c r="BD7" s="0" t="n">
        <f aca="false">SQRT(1-BD6^2)</f>
        <v>0.905538513678774</v>
      </c>
      <c r="BE7" s="0" t="n">
        <f aca="false">SQRT(1-BE6^2)</f>
        <v>0.905538513678774</v>
      </c>
      <c r="BF7" s="0" t="n">
        <f aca="false">SQRT(1-BF6^2)</f>
        <v>0.905538513678774</v>
      </c>
      <c r="BG7" s="0" t="n">
        <f aca="false">SQRT(1-BG6^2)</f>
        <v>0.905538513678774</v>
      </c>
      <c r="BH7" s="0" t="n">
        <f aca="false">SQRT(1-BH6^2)</f>
        <v>0.905538513678774</v>
      </c>
      <c r="BI7" s="0" t="n">
        <f aca="false">SQRT(1-BI6^2)</f>
        <v>0.905538513678774</v>
      </c>
      <c r="BJ7" s="0" t="n">
        <f aca="false">SQRT(1-BJ6^2)</f>
        <v>0.905538513678774</v>
      </c>
      <c r="BK7" s="0" t="n">
        <f aca="false">SQRT(1-BK6^2)</f>
        <v>0.905538513678774</v>
      </c>
      <c r="BL7" s="0" t="n">
        <f aca="false">SQRT(1-BL6^2)</f>
        <v>0.905538513678774</v>
      </c>
      <c r="BM7" s="0" t="n">
        <f aca="false">SQRT(1-BM6^2)</f>
        <v>0.905538513678774</v>
      </c>
      <c r="BN7" s="0" t="n">
        <f aca="false">SQRT(1-BN6^2)</f>
        <v>0.905538513678774</v>
      </c>
      <c r="BO7" s="0" t="n">
        <f aca="false">SQRT(1-BO6^2)</f>
        <v>0.905538513678774</v>
      </c>
      <c r="BP7" s="0" t="n">
        <f aca="false">SQRT(1-BP6^2)</f>
        <v>0.905538513678774</v>
      </c>
      <c r="BQ7" s="0" t="n">
        <f aca="false">SQRT(1-BQ6^2)</f>
        <v>0.905538513678774</v>
      </c>
      <c r="BR7" s="0" t="n">
        <f aca="false">SQRT(1-BR6^2)</f>
        <v>0.905538513678774</v>
      </c>
      <c r="BS7" s="0" t="n">
        <f aca="false">SQRT(1-BS6^2)</f>
        <v>0.905538513678774</v>
      </c>
      <c r="BT7" s="0" t="n">
        <f aca="false">SQRT(1-BT6^2)</f>
        <v>0.905538513678774</v>
      </c>
      <c r="BU7" s="0" t="n">
        <f aca="false">SQRT(1-BU6^2)</f>
        <v>0.905538513678774</v>
      </c>
      <c r="BV7" s="0" t="n">
        <f aca="false">SQRT(1-BV6^2)</f>
        <v>0.905538513678774</v>
      </c>
      <c r="BW7" s="0" t="n">
        <f aca="false">SQRT(1-BW6^2)</f>
        <v>0.905538513678774</v>
      </c>
      <c r="BX7" s="0" t="n">
        <f aca="false">SQRT(1-BX6^2)</f>
        <v>0.905538513678774</v>
      </c>
      <c r="BY7" s="0" t="n">
        <f aca="false">SQRT(1-BY6^2)</f>
        <v>0.905538513678774</v>
      </c>
      <c r="BZ7" s="0" t="n">
        <f aca="false">SQRT(1-BZ6^2)</f>
        <v>0.905538513678774</v>
      </c>
      <c r="CA7" s="0" t="n">
        <f aca="false">SQRT(1-CA6^2)</f>
        <v>0.905538513678774</v>
      </c>
      <c r="CB7" s="0" t="n">
        <f aca="false">SQRT(1-CB6^2)</f>
        <v>0.905538513678774</v>
      </c>
      <c r="CC7" s="0" t="n">
        <f aca="false">SQRT(1-CC6^2)</f>
        <v>0.905538513678774</v>
      </c>
      <c r="CD7" s="0" t="n">
        <f aca="false">SQRT(1-CD6^2)</f>
        <v>0.905538513678774</v>
      </c>
      <c r="CE7" s="0" t="n">
        <f aca="false">SQRT(1-CE6^2)</f>
        <v>0.905538513678774</v>
      </c>
      <c r="CF7" s="0" t="n">
        <f aca="false">SQRT(1-CF6^2)</f>
        <v>0.905538513678774</v>
      </c>
      <c r="CG7" s="0" t="n">
        <f aca="false">SQRT(1-CG6^2)</f>
        <v>0.905538513678774</v>
      </c>
      <c r="CH7" s="0" t="n">
        <f aca="false">SQRT(1-CH6^2)</f>
        <v>0.905538513678774</v>
      </c>
      <c r="CI7" s="0" t="n">
        <f aca="false">SQRT(1-CI6^2)</f>
        <v>0.905538513678774</v>
      </c>
      <c r="CJ7" s="0" t="n">
        <f aca="false">SQRT(1-CJ6^2)</f>
        <v>0.905538513678774</v>
      </c>
      <c r="CK7" s="0" t="n">
        <f aca="false">SQRT(1-CK6^2)</f>
        <v>0.905538513678774</v>
      </c>
      <c r="CL7" s="0" t="n">
        <f aca="false">SQRT(1-CL6^2)</f>
        <v>0.905538513678774</v>
      </c>
      <c r="CM7" s="0" t="n">
        <f aca="false">SQRT(1-CM6^2)</f>
        <v>0.905538513678774</v>
      </c>
      <c r="CN7" s="0" t="n">
        <f aca="false">SQRT(1-CN6^2)</f>
        <v>0.905538513678774</v>
      </c>
      <c r="CO7" s="0" t="n">
        <f aca="false">SQRT(1-CO6^2)</f>
        <v>0.905538513678774</v>
      </c>
      <c r="CP7" s="0" t="n">
        <f aca="false">SQRT(1-CP6^2)</f>
        <v>0.905538513678774</v>
      </c>
      <c r="CQ7" s="0" t="n">
        <f aca="false">SQRT(1-CQ6^2)</f>
        <v>0.905538513678774</v>
      </c>
      <c r="CR7" s="0" t="n">
        <f aca="false">SQRT(1-CR6^2)</f>
        <v>0.905538513678774</v>
      </c>
      <c r="CS7" s="0" t="n">
        <f aca="false">SQRT(1-CS6^2)</f>
        <v>0.905538513678774</v>
      </c>
      <c r="CT7" s="0" t="n">
        <f aca="false">SQRT(1-CT6^2)</f>
        <v>0.905538513678774</v>
      </c>
      <c r="CU7" s="0" t="n">
        <f aca="false">SQRT(1-CU6^2)</f>
        <v>0.905538513678774</v>
      </c>
      <c r="CV7" s="0" t="n">
        <f aca="false">SQRT(1-CV6^2)</f>
        <v>0.905538513678774</v>
      </c>
      <c r="CW7" s="0" t="n">
        <f aca="false">SQRT(1-CW6^2)</f>
        <v>0.905538513678774</v>
      </c>
      <c r="CX7" s="0" t="n">
        <f aca="false">SQRT(1-CX6^2)</f>
        <v>0.905538513678774</v>
      </c>
      <c r="GR7" s="0" t="s">
        <v>103</v>
      </c>
      <c r="GS7" s="0" t="n">
        <f aca="false">GS6-GS5</f>
        <v>53.9154999999999</v>
      </c>
    </row>
    <row r="8" customFormat="false" ht="14" hidden="false" customHeight="false" outlineLevel="0" collapsed="false">
      <c r="CY8" s="0" t="s">
        <v>104</v>
      </c>
      <c r="CZ8" s="0" t="n">
        <f aca="false">AVERAGEIF($GT$11:$GT$1010,1,CZ$11:CZ$1010)</f>
        <v>0</v>
      </c>
      <c r="DA8" s="0" t="n">
        <f aca="false">AVERAGEIF($GT$11:$GT$1010,1,DA$11:DA$1010)</f>
        <v>0</v>
      </c>
      <c r="DB8" s="0" t="n">
        <f aca="false">AVERAGEIF($GT$11:$GT$1010,1,DB$11:DB$1010)</f>
        <v>0</v>
      </c>
      <c r="DC8" s="0" t="n">
        <f aca="false">AVERAGEIF($GT$11:$GT$1010,1,DC$11:DC$1010)</f>
        <v>0</v>
      </c>
      <c r="DD8" s="0" t="n">
        <f aca="false">AVERAGEIF($GT$11:$GT$1010,1,DD$11:DD$1010)</f>
        <v>0</v>
      </c>
      <c r="DE8" s="0" t="n">
        <f aca="false">AVERAGEIF($GT$11:$GT$1010,1,DE$11:DE$1010)</f>
        <v>0</v>
      </c>
      <c r="DF8" s="0" t="n">
        <f aca="false">AVERAGEIF($GT$11:$GT$1010,1,DF$11:DF$1010)</f>
        <v>0</v>
      </c>
      <c r="DG8" s="0" t="n">
        <f aca="false">AVERAGEIF($GT$11:$GT$1010,1,DG$11:DG$1010)</f>
        <v>0</v>
      </c>
      <c r="DH8" s="0" t="n">
        <f aca="false">AVERAGEIF($GT$11:$GT$1010,1,DH$11:DH$1010)</f>
        <v>0</v>
      </c>
      <c r="DI8" s="0" t="n">
        <f aca="false">AVERAGEIF($GT$11:$GT$1010,1,DI$11:DI$1010)</f>
        <v>0</v>
      </c>
      <c r="DJ8" s="0" t="n">
        <f aca="false">AVERAGEIF($GT$11:$GT$1010,1,DJ$11:DJ$1010)</f>
        <v>0</v>
      </c>
      <c r="DK8" s="0" t="n">
        <f aca="false">AVERAGEIF($GT$11:$GT$1010,1,DK$11:DK$1010)</f>
        <v>0</v>
      </c>
      <c r="DL8" s="0" t="n">
        <f aca="false">AVERAGEIF($GT$11:$GT$1010,1,DL$11:DL$1010)</f>
        <v>0</v>
      </c>
      <c r="DM8" s="0" t="n">
        <f aca="false">AVERAGEIF($GT$11:$GT$1010,1,DM$11:DM$1010)</f>
        <v>0</v>
      </c>
      <c r="DN8" s="0" t="n">
        <f aca="false">AVERAGEIF($GT$11:$GT$1010,1,DN$11:DN$1010)</f>
        <v>0</v>
      </c>
      <c r="DO8" s="0" t="n">
        <f aca="false">AVERAGEIF($GT$11:$GT$1010,1,DO$11:DO$1010)</f>
        <v>0</v>
      </c>
      <c r="DP8" s="0" t="n">
        <f aca="false">AVERAGEIF($GT$11:$GT$1010,1,DP$11:DP$1010)</f>
        <v>0</v>
      </c>
      <c r="DQ8" s="0" t="n">
        <f aca="false">AVERAGEIF($GT$11:$GT$1010,1,DQ$11:DQ$1010)</f>
        <v>0</v>
      </c>
      <c r="DR8" s="0" t="n">
        <f aca="false">AVERAGEIF($GT$11:$GT$1010,1,DR$11:DR$1010)</f>
        <v>0</v>
      </c>
      <c r="DS8" s="0" t="n">
        <f aca="false">AVERAGEIF($GT$11:$GT$1010,1,DS$11:DS$1010)</f>
        <v>0</v>
      </c>
      <c r="DT8" s="0" t="n">
        <f aca="false">AVERAGEIF($GT$11:$GT$1010,1,DT$11:DT$1010)</f>
        <v>0</v>
      </c>
      <c r="DU8" s="0" t="n">
        <f aca="false">AVERAGEIF($GT$11:$GT$1010,1,DU$11:DU$1010)</f>
        <v>0</v>
      </c>
      <c r="DV8" s="0" t="n">
        <f aca="false">AVERAGEIF($GT$11:$GT$1010,1,DV$11:DV$1010)</f>
        <v>0</v>
      </c>
      <c r="DW8" s="0" t="n">
        <f aca="false">AVERAGEIF($GT$11:$GT$1010,1,DW$11:DW$1010)</f>
        <v>0</v>
      </c>
      <c r="DX8" s="0" t="n">
        <f aca="false">AVERAGEIF($GT$11:$GT$1010,1,DX$11:DX$1010)</f>
        <v>0</v>
      </c>
      <c r="DY8" s="0" t="n">
        <f aca="false">AVERAGEIF($GT$11:$GT$1010,1,DY$11:DY$1010)</f>
        <v>12.5</v>
      </c>
      <c r="DZ8" s="0" t="n">
        <f aca="false">AVERAGEIF($GT$11:$GT$1010,1,DZ$11:DZ$1010)</f>
        <v>0</v>
      </c>
      <c r="EA8" s="0" t="n">
        <f aca="false">AVERAGEIF($GT$11:$GT$1010,1,EA$11:EA$1010)</f>
        <v>12.5</v>
      </c>
      <c r="EB8" s="0" t="n">
        <f aca="false">AVERAGEIF($GT$11:$GT$1010,1,EB$11:EB$1010)</f>
        <v>0</v>
      </c>
      <c r="EC8" s="0" t="n">
        <f aca="false">AVERAGEIF($GT$11:$GT$1010,1,EC$11:EC$1010)</f>
        <v>0</v>
      </c>
      <c r="ED8" s="0" t="n">
        <f aca="false">AVERAGEIF($GT$11:$GT$1010,1,ED$11:ED$1010)</f>
        <v>0</v>
      </c>
      <c r="EE8" s="0" t="n">
        <f aca="false">AVERAGEIF($GT$11:$GT$1010,1,EE$11:EE$1010)</f>
        <v>0</v>
      </c>
      <c r="EF8" s="0" t="n">
        <f aca="false">AVERAGEIF($GT$11:$GT$1010,1,EF$11:EF$1010)</f>
        <v>0</v>
      </c>
      <c r="EG8" s="0" t="n">
        <f aca="false">AVERAGEIF($GT$11:$GT$1010,1,EG$11:EG$1010)</f>
        <v>0</v>
      </c>
      <c r="EH8" s="0" t="n">
        <f aca="false">AVERAGEIF($GT$11:$GT$1010,1,EH$11:EH$1010)</f>
        <v>0</v>
      </c>
      <c r="EI8" s="0" t="n">
        <f aca="false">AVERAGEIF($GT$11:$GT$1010,1,EI$11:EI$1010)</f>
        <v>0</v>
      </c>
      <c r="EJ8" s="0" t="n">
        <f aca="false">AVERAGEIF($GT$11:$GT$1010,1,EJ$11:EJ$1010)</f>
        <v>0</v>
      </c>
      <c r="EK8" s="0" t="n">
        <f aca="false">AVERAGEIF($GT$11:$GT$1010,1,EK$11:EK$1010)</f>
        <v>0</v>
      </c>
      <c r="EL8" s="0" t="n">
        <f aca="false">AVERAGEIF($GT$11:$GT$1010,1,EL$11:EL$1010)</f>
        <v>0</v>
      </c>
      <c r="EM8" s="0" t="n">
        <f aca="false">AVERAGEIF($GT$11:$GT$1010,1,EM$11:EM$1010)</f>
        <v>0</v>
      </c>
      <c r="EN8" s="0" t="n">
        <f aca="false">AVERAGEIF($GT$11:$GT$1010,1,EN$11:EN$1010)</f>
        <v>0</v>
      </c>
      <c r="EO8" s="0" t="n">
        <f aca="false">AVERAGEIF($GT$11:$GT$1010,1,EO$11:EO$1010)</f>
        <v>0</v>
      </c>
      <c r="EP8" s="0" t="n">
        <f aca="false">AVERAGEIF($GT$11:$GT$1010,1,EP$11:EP$1010)</f>
        <v>0</v>
      </c>
      <c r="EQ8" s="0" t="n">
        <f aca="false">AVERAGEIF($GT$11:$GT$1010,1,EQ$11:EQ$1010)</f>
        <v>0</v>
      </c>
      <c r="ER8" s="0" t="n">
        <f aca="false">AVERAGEIF($GT$11:$GT$1010,1,ER$11:ER$1010)</f>
        <v>0</v>
      </c>
      <c r="ES8" s="0" t="n">
        <f aca="false">AVERAGEIF($GT$11:$GT$1010,1,ES$11:ES$1010)</f>
        <v>0</v>
      </c>
      <c r="ET8" s="0" t="n">
        <f aca="false">AVERAGEIF($GT$11:$GT$1010,1,ET$11:ET$1010)</f>
        <v>0</v>
      </c>
      <c r="EU8" s="0" t="n">
        <f aca="false">AVERAGEIF($GT$11:$GT$1010,1,EU$11:EU$1010)</f>
        <v>0</v>
      </c>
      <c r="EV8" s="0" t="n">
        <f aca="false">AVERAGEIF($GT$11:$GT$1010,1,EV$11:EV$1010)</f>
        <v>0</v>
      </c>
      <c r="EW8" s="0" t="n">
        <f aca="false">AVERAGEIF($GT$11:$GT$1010,1,EW$11:EW$1010)</f>
        <v>12.5</v>
      </c>
      <c r="EX8" s="0" t="n">
        <f aca="false">AVERAGEIF($GT$11:$GT$1010,1,EX$11:EX$1010)</f>
        <v>12.5</v>
      </c>
      <c r="EY8" s="0" t="n">
        <f aca="false">AVERAGEIF($GT$11:$GT$1010,1,EY$11:EY$1010)</f>
        <v>12.5</v>
      </c>
      <c r="EZ8" s="0" t="n">
        <f aca="false">AVERAGEIF($GT$11:$GT$1010,1,EZ$11:EZ$1010)</f>
        <v>0</v>
      </c>
      <c r="FA8" s="0" t="n">
        <f aca="false">AVERAGEIF($GT$11:$GT$1010,1,FA$11:FA$1010)</f>
        <v>0</v>
      </c>
      <c r="FB8" s="0" t="n">
        <f aca="false">AVERAGEIF($GT$11:$GT$1010,1,FB$11:FB$1010)</f>
        <v>0</v>
      </c>
      <c r="FC8" s="0" t="n">
        <f aca="false">AVERAGEIF($GT$11:$GT$1010,1,FC$11:FC$1010)</f>
        <v>0</v>
      </c>
      <c r="FD8" s="0" t="n">
        <f aca="false">AVERAGEIF($GT$11:$GT$1010,1,FD$11:FD$1010)</f>
        <v>0</v>
      </c>
      <c r="FE8" s="0" t="n">
        <f aca="false">AVERAGEIF($GT$11:$GT$1010,1,FE$11:FE$1010)</f>
        <v>0.5</v>
      </c>
      <c r="FF8" s="0" t="n">
        <f aca="false">AVERAGEIF($GT$11:$GT$1010,1,FF$11:FF$1010)</f>
        <v>0</v>
      </c>
      <c r="FG8" s="0" t="n">
        <f aca="false">AVERAGEIF($GT$11:$GT$1010,1,FG$11:FG$1010)</f>
        <v>0</v>
      </c>
      <c r="FH8" s="0" t="n">
        <f aca="false">AVERAGEIF($GT$11:$GT$1010,1,FH$11:FH$1010)</f>
        <v>0</v>
      </c>
      <c r="FI8" s="0" t="n">
        <f aca="false">AVERAGEIF($GT$11:$GT$1010,1,FI$11:FI$1010)</f>
        <v>0</v>
      </c>
      <c r="FJ8" s="0" t="n">
        <f aca="false">AVERAGEIF($GT$11:$GT$1010,1,FJ$11:FJ$1010)</f>
        <v>0</v>
      </c>
      <c r="FK8" s="0" t="n">
        <f aca="false">AVERAGEIF($GT$11:$GT$1010,1,FK$11:FK$1010)</f>
        <v>0</v>
      </c>
      <c r="FL8" s="0" t="n">
        <f aca="false">AVERAGEIF($GT$11:$GT$1010,1,FL$11:FL$1010)</f>
        <v>0</v>
      </c>
      <c r="FM8" s="0" t="n">
        <f aca="false">AVERAGEIF($GT$11:$GT$1010,1,FM$11:FM$1010)</f>
        <v>0</v>
      </c>
      <c r="FN8" s="0" t="n">
        <f aca="false">AVERAGEIF($GT$11:$GT$1010,1,FN$11:FN$1010)</f>
        <v>0</v>
      </c>
      <c r="FO8" s="0" t="n">
        <f aca="false">AVERAGEIF($GT$11:$GT$1010,1,FO$11:FO$1010)</f>
        <v>0</v>
      </c>
      <c r="FP8" s="0" t="n">
        <f aca="false">AVERAGEIF($GT$11:$GT$1010,1,FP$11:FP$1010)</f>
        <v>0</v>
      </c>
      <c r="FQ8" s="0" t="n">
        <f aca="false">AVERAGEIF($GT$11:$GT$1010,1,FQ$11:FQ$1010)</f>
        <v>0</v>
      </c>
      <c r="FR8" s="0" t="n">
        <f aca="false">AVERAGEIF($GT$11:$GT$1010,1,FR$11:FR$1010)</f>
        <v>0</v>
      </c>
      <c r="FS8" s="0" t="n">
        <f aca="false">AVERAGEIF($GT$11:$GT$1010,1,FS$11:FS$1010)</f>
        <v>0</v>
      </c>
      <c r="FT8" s="0" t="n">
        <f aca="false">AVERAGEIF($GT$11:$GT$1010,1,FT$11:FT$1010)</f>
        <v>0</v>
      </c>
      <c r="FU8" s="0" t="n">
        <f aca="false">AVERAGEIF($GT$11:$GT$1010,1,FU$11:FU$1010)</f>
        <v>0</v>
      </c>
      <c r="FV8" s="0" t="n">
        <f aca="false">AVERAGEIF($GT$11:$GT$1010,1,FV$11:FV$1010)</f>
        <v>0</v>
      </c>
      <c r="FW8" s="0" t="n">
        <f aca="false">AVERAGEIF($GT$11:$GT$1010,1,FW$11:FW$1010)</f>
        <v>0</v>
      </c>
      <c r="FX8" s="0" t="n">
        <f aca="false">AVERAGEIF($GT$11:$GT$1010,1,FX$11:FX$1010)</f>
        <v>0</v>
      </c>
      <c r="FY8" s="0" t="n">
        <f aca="false">AVERAGEIF($GT$11:$GT$1010,1,FY$11:FY$1010)</f>
        <v>0</v>
      </c>
      <c r="FZ8" s="0" t="n">
        <f aca="false">AVERAGEIF($GT$11:$GT$1010,1,FZ$11:FZ$1010)</f>
        <v>0</v>
      </c>
      <c r="GA8" s="0" t="n">
        <f aca="false">AVERAGEIF($GT$11:$GT$1010,1,GA$11:GA$1010)</f>
        <v>0</v>
      </c>
      <c r="GB8" s="0" t="n">
        <f aca="false">AVERAGEIF($GT$11:$GT$1010,1,GB$11:GB$1010)</f>
        <v>0</v>
      </c>
      <c r="GC8" s="0" t="n">
        <f aca="false">AVERAGEIF($GT$11:$GT$1010,1,GC$11:GC$1010)</f>
        <v>0</v>
      </c>
      <c r="GD8" s="0" t="n">
        <f aca="false">AVERAGEIF($GT$11:$GT$1010,1,GD$11:GD$1010)</f>
        <v>0</v>
      </c>
      <c r="GE8" s="0" t="n">
        <f aca="false">AVERAGEIF($GT$11:$GT$1010,1,GE$11:GE$1010)</f>
        <v>0</v>
      </c>
      <c r="GF8" s="0" t="n">
        <f aca="false">AVERAGEIF($GT$11:$GT$1010,1,GF$11:GF$1010)</f>
        <v>0</v>
      </c>
      <c r="GG8" s="0" t="n">
        <f aca="false">AVERAGEIF($GT$11:$GT$1010,1,GG$11:GG$1010)</f>
        <v>0</v>
      </c>
      <c r="GH8" s="0" t="n">
        <f aca="false">AVERAGEIF($GT$11:$GT$1010,1,GH$11:GH$1010)</f>
        <v>0</v>
      </c>
      <c r="GI8" s="0" t="n">
        <f aca="false">AVERAGEIF($GT$11:$GT$1010,1,GI$11:GI$1010)</f>
        <v>0</v>
      </c>
      <c r="GJ8" s="0" t="n">
        <f aca="false">AVERAGEIF($GT$11:$GT$1010,1,GJ$11:GJ$1010)</f>
        <v>0</v>
      </c>
      <c r="GK8" s="0" t="n">
        <f aca="false">AVERAGEIF($GT$11:$GT$1010,1,GK$11:GK$1010)</f>
        <v>0</v>
      </c>
      <c r="GL8" s="0" t="n">
        <f aca="false">AVERAGEIF($GT$11:$GT$1010,1,GL$11:GL$1010)</f>
        <v>0</v>
      </c>
      <c r="GM8" s="0" t="n">
        <f aca="false">AVERAGEIF($GT$11:$GT$1010,1,GM$11:GM$1010)</f>
        <v>0</v>
      </c>
      <c r="GN8" s="0" t="n">
        <f aca="false">AVERAGEIF($GT$11:$GT$1010,1,GN$11:GN$1010)</f>
        <v>0</v>
      </c>
      <c r="GO8" s="0" t="n">
        <f aca="false">AVERAGEIF($GT$11:$GT$1010,1,GO$11:GO$1010)</f>
        <v>0</v>
      </c>
      <c r="GP8" s="0" t="n">
        <f aca="false">AVERAGEIF($GT$11:$GT$1010,1,GP$11:GP$1010)</f>
        <v>0</v>
      </c>
      <c r="GQ8" s="0" t="n">
        <f aca="false">AVERAGEIF($GT$11:$GT$1010,1,GQ$11:GQ$1010)</f>
        <v>0</v>
      </c>
      <c r="GR8" s="0" t="s">
        <v>10</v>
      </c>
      <c r="GS8" s="0" t="n">
        <f aca="false">AVERAGEIF($GT$11:$GT$1010,1,$GS$11:$GS$1010)</f>
        <v>63</v>
      </c>
    </row>
    <row r="9" customFormat="false" ht="14" hidden="false" customHeight="false" outlineLevel="0" collapsed="false">
      <c r="B9" s="0" t="s">
        <v>105</v>
      </c>
      <c r="G9" s="0" t="s">
        <v>106</v>
      </c>
      <c r="CX9" s="0" t="s">
        <v>107</v>
      </c>
      <c r="CZ9" s="0" t="n">
        <f aca="false">CZ8/$GS$8*$GS$6</f>
        <v>0</v>
      </c>
      <c r="DA9" s="0" t="n">
        <f aca="false">DA8/$GS$8*$GS$6</f>
        <v>0</v>
      </c>
      <c r="DB9" s="0" t="n">
        <f aca="false">DB8/$GS$8*$GS$6</f>
        <v>0</v>
      </c>
      <c r="DC9" s="0" t="n">
        <f aca="false">DC8/$GS$8*$GS$6</f>
        <v>0</v>
      </c>
      <c r="DD9" s="0" t="n">
        <f aca="false">DD8/$GS$8*$GS$6</f>
        <v>0</v>
      </c>
      <c r="DE9" s="0" t="n">
        <f aca="false">DE8/$GS$8*$GS$6</f>
        <v>0</v>
      </c>
      <c r="DF9" s="0" t="n">
        <f aca="false">DF8/$GS$8*$GS$6</f>
        <v>0</v>
      </c>
      <c r="DG9" s="0" t="n">
        <f aca="false">DG8/$GS$8*$GS$6</f>
        <v>0</v>
      </c>
      <c r="DH9" s="0" t="n">
        <f aca="false">DH8/$GS$8*$GS$6</f>
        <v>0</v>
      </c>
      <c r="DI9" s="0" t="n">
        <f aca="false">DI8/$GS$8*$GS$6</f>
        <v>0</v>
      </c>
      <c r="DJ9" s="0" t="n">
        <f aca="false">DJ8/$GS$8*$GS$6</f>
        <v>0</v>
      </c>
      <c r="DK9" s="0" t="n">
        <f aca="false">DK8/$GS$8*$GS$6</f>
        <v>0</v>
      </c>
      <c r="DL9" s="0" t="n">
        <f aca="false">DL8/$GS$8*$GS$6</f>
        <v>0</v>
      </c>
      <c r="DM9" s="0" t="n">
        <f aca="false">DM8/$GS$8*$GS$6</f>
        <v>0</v>
      </c>
      <c r="DN9" s="0" t="n">
        <f aca="false">DN8/$GS$8*$GS$6</f>
        <v>0</v>
      </c>
      <c r="DO9" s="0" t="n">
        <f aca="false">DO8/$GS$8*$GS$6</f>
        <v>0</v>
      </c>
      <c r="DP9" s="0" t="n">
        <f aca="false">DP8/$GS$8*$GS$6</f>
        <v>0</v>
      </c>
      <c r="DQ9" s="0" t="n">
        <f aca="false">DQ8/$GS$8*$GS$6</f>
        <v>0</v>
      </c>
      <c r="DR9" s="0" t="n">
        <f aca="false">DR8/$GS$8*$GS$6</f>
        <v>0</v>
      </c>
      <c r="DS9" s="0" t="n">
        <f aca="false">DS8/$GS$8*$GS$6</f>
        <v>0</v>
      </c>
      <c r="DT9" s="0" t="n">
        <f aca="false">DT8/$GS$8*$GS$6</f>
        <v>0</v>
      </c>
      <c r="DU9" s="0" t="n">
        <f aca="false">DU8/$GS$8*$GS$6</f>
        <v>0</v>
      </c>
      <c r="DV9" s="0" t="n">
        <f aca="false">DV8/$GS$8*$GS$6</f>
        <v>0</v>
      </c>
      <c r="DW9" s="0" t="n">
        <f aca="false">DW8/$GS$8*$GS$6</f>
        <v>0</v>
      </c>
      <c r="DX9" s="0" t="n">
        <f aca="false">DX8/$GS$8*$GS$6</f>
        <v>0</v>
      </c>
      <c r="DY9" s="0" t="n">
        <f aca="false">DY8/$GS$8*$GS$6</f>
        <v>11.9053571428571</v>
      </c>
      <c r="DZ9" s="0" t="n">
        <f aca="false">DZ8/$GS$8*$GS$6</f>
        <v>0</v>
      </c>
      <c r="EA9" s="0" t="n">
        <f aca="false">EA8/$GS$8*$GS$6</f>
        <v>11.9053571428571</v>
      </c>
      <c r="EB9" s="0" t="n">
        <f aca="false">EB8/$GS$8*$GS$6</f>
        <v>0</v>
      </c>
      <c r="EC9" s="0" t="n">
        <f aca="false">EC8/$GS$8*$GS$6</f>
        <v>0</v>
      </c>
      <c r="ED9" s="0" t="n">
        <f aca="false">ED8/$GS$8*$GS$6</f>
        <v>0</v>
      </c>
      <c r="EE9" s="0" t="n">
        <f aca="false">EE8/$GS$8*$GS$6</f>
        <v>0</v>
      </c>
      <c r="EF9" s="0" t="n">
        <f aca="false">EF8/$GS$8*$GS$6</f>
        <v>0</v>
      </c>
      <c r="EG9" s="0" t="n">
        <f aca="false">EG8/$GS$8*$GS$6</f>
        <v>0</v>
      </c>
      <c r="EH9" s="0" t="n">
        <f aca="false">EH8/$GS$8*$GS$6</f>
        <v>0</v>
      </c>
      <c r="EI9" s="0" t="n">
        <f aca="false">EI8/$GS$8*$GS$6</f>
        <v>0</v>
      </c>
      <c r="EJ9" s="0" t="n">
        <f aca="false">EJ8/$GS$8*$GS$6</f>
        <v>0</v>
      </c>
      <c r="EK9" s="0" t="n">
        <f aca="false">EK8/$GS$8*$GS$6</f>
        <v>0</v>
      </c>
      <c r="EL9" s="0" t="n">
        <f aca="false">EL8/$GS$8*$GS$6</f>
        <v>0</v>
      </c>
      <c r="EM9" s="0" t="n">
        <f aca="false">EM8/$GS$8*$GS$6</f>
        <v>0</v>
      </c>
      <c r="EN9" s="0" t="n">
        <f aca="false">EN8/$GS$8*$GS$6</f>
        <v>0</v>
      </c>
      <c r="EO9" s="0" t="n">
        <f aca="false">EO8/$GS$8*$GS$6</f>
        <v>0</v>
      </c>
      <c r="EP9" s="0" t="n">
        <f aca="false">EP8/$GS$8*$GS$6</f>
        <v>0</v>
      </c>
      <c r="EQ9" s="0" t="n">
        <f aca="false">EQ8/$GS$8*$GS$6</f>
        <v>0</v>
      </c>
      <c r="ER9" s="0" t="n">
        <f aca="false">ER8/$GS$8*$GS$6</f>
        <v>0</v>
      </c>
      <c r="ES9" s="0" t="n">
        <f aca="false">ES8/$GS$8*$GS$6</f>
        <v>0</v>
      </c>
      <c r="ET9" s="0" t="n">
        <f aca="false">ET8/$GS$8*$GS$6</f>
        <v>0</v>
      </c>
      <c r="EU9" s="0" t="n">
        <f aca="false">EU8/$GS$8*$GS$6</f>
        <v>0</v>
      </c>
      <c r="EV9" s="0" t="n">
        <f aca="false">EV8/$GS$8*$GS$6</f>
        <v>0</v>
      </c>
      <c r="EW9" s="0" t="n">
        <f aca="false">EW8/$GS$8*$GS$6</f>
        <v>11.9053571428571</v>
      </c>
      <c r="EX9" s="0" t="n">
        <f aca="false">EX8/$GS$8*$GS$6</f>
        <v>11.9053571428571</v>
      </c>
      <c r="EY9" s="0" t="n">
        <f aca="false">EY8/$GS$8*$GS$6</f>
        <v>11.9053571428571</v>
      </c>
      <c r="EZ9" s="0" t="n">
        <f aca="false">EZ8/$GS$8*$GS$6</f>
        <v>0</v>
      </c>
      <c r="FA9" s="0" t="n">
        <f aca="false">FA8/$GS$8*$GS$6</f>
        <v>0</v>
      </c>
      <c r="FB9" s="0" t="n">
        <f aca="false">FB8/$GS$8*$GS$6</f>
        <v>0</v>
      </c>
      <c r="FC9" s="0" t="n">
        <f aca="false">FC8/$GS$8*$GS$6</f>
        <v>0</v>
      </c>
      <c r="FD9" s="0" t="n">
        <f aca="false">FD8/$GS$8*$GS$6</f>
        <v>0</v>
      </c>
      <c r="FE9" s="0" t="n">
        <f aca="false">FE8/$GS$8*$GS$6</f>
        <v>0.476214285714285</v>
      </c>
      <c r="FF9" s="0" t="n">
        <f aca="false">FF8/$GS$8*$GS$6</f>
        <v>0</v>
      </c>
      <c r="FG9" s="0" t="n">
        <f aca="false">FG8/$GS$8*$GS$6</f>
        <v>0</v>
      </c>
      <c r="FH9" s="0" t="n">
        <f aca="false">FH8/$GS$8*$GS$6</f>
        <v>0</v>
      </c>
      <c r="FI9" s="0" t="n">
        <f aca="false">FI8/$GS$8*$GS$6</f>
        <v>0</v>
      </c>
      <c r="FJ9" s="0" t="n">
        <f aca="false">FJ8/$GS$8*$GS$6</f>
        <v>0</v>
      </c>
      <c r="FK9" s="0" t="n">
        <f aca="false">FK8/$GS$8*$GS$6</f>
        <v>0</v>
      </c>
      <c r="FL9" s="0" t="n">
        <f aca="false">FL8/$GS$8*$GS$6</f>
        <v>0</v>
      </c>
      <c r="FM9" s="0" t="n">
        <f aca="false">FM8/$GS$8*$GS$6</f>
        <v>0</v>
      </c>
      <c r="FN9" s="0" t="n">
        <f aca="false">FN8/$GS$8*$GS$6</f>
        <v>0</v>
      </c>
      <c r="FO9" s="0" t="n">
        <f aca="false">FO8/$GS$8*$GS$6</f>
        <v>0</v>
      </c>
      <c r="FP9" s="0" t="n">
        <f aca="false">FP8/$GS$8*$GS$6</f>
        <v>0</v>
      </c>
      <c r="FQ9" s="0" t="n">
        <f aca="false">FQ8/$GS$8*$GS$6</f>
        <v>0</v>
      </c>
      <c r="FR9" s="0" t="n">
        <f aca="false">FR8/$GS$8*$GS$6</f>
        <v>0</v>
      </c>
      <c r="FS9" s="0" t="n">
        <f aca="false">FS8/$GS$8*$GS$6</f>
        <v>0</v>
      </c>
      <c r="FT9" s="0" t="n">
        <f aca="false">FT8/$GS$8*$GS$6</f>
        <v>0</v>
      </c>
      <c r="FU9" s="0" t="n">
        <f aca="false">FU8/$GS$8*$GS$6</f>
        <v>0</v>
      </c>
      <c r="FV9" s="0" t="n">
        <f aca="false">FV8/$GS$8*$GS$6</f>
        <v>0</v>
      </c>
      <c r="FW9" s="0" t="n">
        <f aca="false">FW8/$GS$8*$GS$6</f>
        <v>0</v>
      </c>
      <c r="FX9" s="0" t="n">
        <f aca="false">FX8/$GS$8*$GS$6</f>
        <v>0</v>
      </c>
      <c r="FY9" s="0" t="n">
        <f aca="false">FY8/$GS$8*$GS$6</f>
        <v>0</v>
      </c>
      <c r="FZ9" s="0" t="n">
        <f aca="false">FZ8/$GS$8*$GS$6</f>
        <v>0</v>
      </c>
      <c r="GA9" s="0" t="n">
        <f aca="false">GA8/$GS$8*$GS$6</f>
        <v>0</v>
      </c>
      <c r="GB9" s="0" t="n">
        <f aca="false">GB8/$GS$8*$GS$6</f>
        <v>0</v>
      </c>
      <c r="GC9" s="0" t="n">
        <f aca="false">GC8/$GS$8*$GS$6</f>
        <v>0</v>
      </c>
      <c r="GD9" s="0" t="n">
        <f aca="false">GD8/$GS$8*$GS$6</f>
        <v>0</v>
      </c>
      <c r="GE9" s="0" t="n">
        <f aca="false">GE8/$GS$8*$GS$6</f>
        <v>0</v>
      </c>
      <c r="GF9" s="0" t="n">
        <f aca="false">GF8/$GS$8*$GS$6</f>
        <v>0</v>
      </c>
      <c r="GG9" s="0" t="n">
        <f aca="false">GG8/$GS$8*$GS$6</f>
        <v>0</v>
      </c>
      <c r="GH9" s="0" t="n">
        <f aca="false">GH8/$GS$8*$GS$6</f>
        <v>0</v>
      </c>
      <c r="GI9" s="0" t="n">
        <f aca="false">GI8/$GS$8*$GS$6</f>
        <v>0</v>
      </c>
      <c r="GJ9" s="0" t="n">
        <f aca="false">GJ8/$GS$8*$GS$6</f>
        <v>0</v>
      </c>
      <c r="GK9" s="0" t="n">
        <f aca="false">GK8/$GS$8*$GS$6</f>
        <v>0</v>
      </c>
      <c r="GL9" s="0" t="n">
        <f aca="false">GL8/$GS$8*$GS$6</f>
        <v>0</v>
      </c>
      <c r="GM9" s="0" t="n">
        <f aca="false">GM8/$GS$8*$GS$6</f>
        <v>0</v>
      </c>
      <c r="GN9" s="0" t="n">
        <f aca="false">GN8/$GS$8*$GS$6</f>
        <v>0</v>
      </c>
      <c r="GO9" s="0" t="n">
        <f aca="false">GO8/$GS$8*$GS$6</f>
        <v>0</v>
      </c>
      <c r="GP9" s="0" t="n">
        <f aca="false">GP8/$GS$8*$GS$6</f>
        <v>0</v>
      </c>
      <c r="GQ9" s="0" t="n">
        <f aca="false">GQ8/$GS$8*$GS$6</f>
        <v>0</v>
      </c>
    </row>
    <row r="10" customFormat="false" ht="14" hidden="false" customHeight="false" outlineLevel="0" collapsed="false">
      <c r="A10" s="17" t="s">
        <v>108</v>
      </c>
      <c r="B10" s="17" t="n">
        <v>1</v>
      </c>
      <c r="C10" s="17" t="n">
        <v>2</v>
      </c>
      <c r="D10" s="17" t="n">
        <v>3</v>
      </c>
      <c r="E10" s="17" t="n">
        <v>4</v>
      </c>
      <c r="G10" s="17" t="n">
        <f aca="false">G1</f>
        <v>1</v>
      </c>
      <c r="H10" s="17" t="n">
        <f aca="false">H1</f>
        <v>2</v>
      </c>
      <c r="I10" s="17" t="n">
        <f aca="false">I1</f>
        <v>3</v>
      </c>
      <c r="J10" s="17" t="n">
        <f aca="false">J1</f>
        <v>4</v>
      </c>
      <c r="K10" s="17" t="n">
        <f aca="false">K1</f>
        <v>5</v>
      </c>
      <c r="L10" s="17" t="n">
        <f aca="false">L1</f>
        <v>6</v>
      </c>
      <c r="M10" s="17" t="n">
        <f aca="false">M1</f>
        <v>7</v>
      </c>
      <c r="N10" s="17" t="n">
        <f aca="false">N1</f>
        <v>8</v>
      </c>
      <c r="O10" s="17" t="n">
        <f aca="false">O1</f>
        <v>9</v>
      </c>
      <c r="P10" s="17" t="n">
        <f aca="false">P1</f>
        <v>10</v>
      </c>
      <c r="Q10" s="17" t="n">
        <f aca="false">Q1</f>
        <v>11</v>
      </c>
      <c r="R10" s="17" t="n">
        <f aca="false">R1</f>
        <v>12</v>
      </c>
      <c r="S10" s="17" t="n">
        <f aca="false">S1</f>
        <v>13</v>
      </c>
      <c r="T10" s="17" t="n">
        <f aca="false">T1</f>
        <v>14</v>
      </c>
      <c r="U10" s="17" t="n">
        <f aca="false">U1</f>
        <v>15</v>
      </c>
      <c r="V10" s="17" t="n">
        <f aca="false">V1</f>
        <v>16</v>
      </c>
      <c r="W10" s="17" t="n">
        <f aca="false">W1</f>
        <v>17</v>
      </c>
      <c r="X10" s="17" t="n">
        <f aca="false">X1</f>
        <v>18</v>
      </c>
      <c r="Y10" s="17" t="n">
        <f aca="false">Y1</f>
        <v>19</v>
      </c>
      <c r="Z10" s="17" t="n">
        <f aca="false">Z1</f>
        <v>20</v>
      </c>
      <c r="AA10" s="17" t="n">
        <f aca="false">AA1</f>
        <v>21</v>
      </c>
      <c r="AB10" s="17" t="n">
        <f aca="false">AB1</f>
        <v>22</v>
      </c>
      <c r="AC10" s="17" t="n">
        <f aca="false">AC1</f>
        <v>23</v>
      </c>
      <c r="AD10" s="17" t="n">
        <f aca="false">AD1</f>
        <v>24</v>
      </c>
      <c r="AE10" s="17" t="n">
        <f aca="false">AE1</f>
        <v>25</v>
      </c>
      <c r="AF10" s="17" t="n">
        <f aca="false">AF1</f>
        <v>26</v>
      </c>
      <c r="AG10" s="17" t="n">
        <f aca="false">AG1</f>
        <v>27</v>
      </c>
      <c r="AH10" s="17" t="n">
        <f aca="false">AH1</f>
        <v>28</v>
      </c>
      <c r="AI10" s="17" t="n">
        <f aca="false">AI1</f>
        <v>29</v>
      </c>
      <c r="AJ10" s="17" t="n">
        <f aca="false">AJ1</f>
        <v>30</v>
      </c>
      <c r="AK10" s="17" t="n">
        <f aca="false">AK1</f>
        <v>31</v>
      </c>
      <c r="AL10" s="17" t="n">
        <f aca="false">AL1</f>
        <v>32</v>
      </c>
      <c r="AM10" s="17" t="n">
        <f aca="false">AM1</f>
        <v>33</v>
      </c>
      <c r="AN10" s="17" t="n">
        <f aca="false">AN1</f>
        <v>34</v>
      </c>
      <c r="AO10" s="17" t="n">
        <f aca="false">AO1</f>
        <v>35</v>
      </c>
      <c r="AP10" s="17" t="n">
        <f aca="false">AP1</f>
        <v>36</v>
      </c>
      <c r="AQ10" s="17" t="n">
        <f aca="false">AQ1</f>
        <v>37</v>
      </c>
      <c r="AR10" s="17" t="n">
        <f aca="false">AR1</f>
        <v>38</v>
      </c>
      <c r="AS10" s="17" t="n">
        <f aca="false">AS1</f>
        <v>39</v>
      </c>
      <c r="AT10" s="17" t="n">
        <f aca="false">AT1</f>
        <v>40</v>
      </c>
      <c r="AU10" s="17" t="n">
        <f aca="false">AU1</f>
        <v>41</v>
      </c>
      <c r="AV10" s="17" t="n">
        <f aca="false">AV1</f>
        <v>42</v>
      </c>
      <c r="AW10" s="17" t="n">
        <f aca="false">AW1</f>
        <v>43</v>
      </c>
      <c r="AX10" s="17" t="n">
        <f aca="false">AX1</f>
        <v>44</v>
      </c>
      <c r="AY10" s="17" t="n">
        <f aca="false">AY1</f>
        <v>45</v>
      </c>
      <c r="AZ10" s="17" t="n">
        <f aca="false">AZ1</f>
        <v>46</v>
      </c>
      <c r="BA10" s="17" t="n">
        <f aca="false">BA1</f>
        <v>47</v>
      </c>
      <c r="BB10" s="17" t="n">
        <f aca="false">BB1</f>
        <v>48</v>
      </c>
      <c r="BC10" s="17" t="n">
        <f aca="false">BC1</f>
        <v>49</v>
      </c>
      <c r="BD10" s="17" t="n">
        <f aca="false">BD1</f>
        <v>50</v>
      </c>
      <c r="BE10" s="17" t="n">
        <f aca="false">BE1</f>
        <v>51</v>
      </c>
      <c r="BF10" s="17" t="n">
        <f aca="false">BF1</f>
        <v>52</v>
      </c>
      <c r="BG10" s="17" t="n">
        <f aca="false">BG1</f>
        <v>53</v>
      </c>
      <c r="BH10" s="17" t="n">
        <f aca="false">BH1</f>
        <v>54</v>
      </c>
      <c r="BI10" s="17" t="n">
        <f aca="false">BI1</f>
        <v>55</v>
      </c>
      <c r="BJ10" s="17" t="n">
        <f aca="false">BJ1</f>
        <v>56</v>
      </c>
      <c r="BK10" s="17" t="n">
        <f aca="false">BK1</f>
        <v>57</v>
      </c>
      <c r="BL10" s="17" t="n">
        <f aca="false">BL1</f>
        <v>58</v>
      </c>
      <c r="BM10" s="17" t="n">
        <f aca="false">BM1</f>
        <v>59</v>
      </c>
      <c r="BN10" s="17" t="n">
        <f aca="false">BN1</f>
        <v>60</v>
      </c>
      <c r="BO10" s="17" t="n">
        <f aca="false">BO1</f>
        <v>61</v>
      </c>
      <c r="BP10" s="17" t="n">
        <f aca="false">BP1</f>
        <v>62</v>
      </c>
      <c r="BQ10" s="17" t="n">
        <f aca="false">BQ1</f>
        <v>63</v>
      </c>
      <c r="BR10" s="17" t="n">
        <f aca="false">BR1</f>
        <v>64</v>
      </c>
      <c r="BS10" s="17" t="n">
        <f aca="false">BS1</f>
        <v>65</v>
      </c>
      <c r="BT10" s="17" t="n">
        <f aca="false">BT1</f>
        <v>66</v>
      </c>
      <c r="BU10" s="17" t="n">
        <f aca="false">BU1</f>
        <v>67</v>
      </c>
      <c r="BV10" s="17" t="n">
        <f aca="false">BV1</f>
        <v>68</v>
      </c>
      <c r="BW10" s="17" t="n">
        <f aca="false">BW1</f>
        <v>69</v>
      </c>
      <c r="BX10" s="17" t="n">
        <f aca="false">BX1</f>
        <v>70</v>
      </c>
      <c r="BY10" s="17" t="n">
        <f aca="false">BY1</f>
        <v>71</v>
      </c>
      <c r="BZ10" s="17" t="n">
        <f aca="false">BZ1</f>
        <v>72</v>
      </c>
      <c r="CA10" s="17" t="n">
        <f aca="false">CA1</f>
        <v>73</v>
      </c>
      <c r="CB10" s="17" t="n">
        <f aca="false">CB1</f>
        <v>74</v>
      </c>
      <c r="CC10" s="17" t="n">
        <f aca="false">CC1</f>
        <v>75</v>
      </c>
      <c r="CD10" s="17" t="n">
        <f aca="false">CD1</f>
        <v>76</v>
      </c>
      <c r="CE10" s="17" t="n">
        <f aca="false">CE1</f>
        <v>77</v>
      </c>
      <c r="CF10" s="17" t="n">
        <f aca="false">CF1</f>
        <v>78</v>
      </c>
      <c r="CG10" s="17" t="n">
        <f aca="false">CG1</f>
        <v>79</v>
      </c>
      <c r="CH10" s="17" t="n">
        <f aca="false">CH1</f>
        <v>80</v>
      </c>
      <c r="CI10" s="17" t="n">
        <f aca="false">CI1</f>
        <v>81</v>
      </c>
      <c r="CJ10" s="17" t="n">
        <f aca="false">CJ1</f>
        <v>82</v>
      </c>
      <c r="CK10" s="17" t="n">
        <f aca="false">CK1</f>
        <v>83</v>
      </c>
      <c r="CL10" s="17" t="n">
        <f aca="false">CL1</f>
        <v>84</v>
      </c>
      <c r="CM10" s="17" t="n">
        <f aca="false">CM1</f>
        <v>85</v>
      </c>
      <c r="CN10" s="17" t="n">
        <f aca="false">CN1</f>
        <v>86</v>
      </c>
      <c r="CO10" s="17" t="n">
        <f aca="false">CO1</f>
        <v>87</v>
      </c>
      <c r="CP10" s="17" t="n">
        <f aca="false">CP1</f>
        <v>88</v>
      </c>
      <c r="CQ10" s="17" t="n">
        <f aca="false">CQ1</f>
        <v>89</v>
      </c>
      <c r="CR10" s="17" t="n">
        <f aca="false">CR1</f>
        <v>90</v>
      </c>
      <c r="CS10" s="17" t="n">
        <f aca="false">CS1</f>
        <v>91</v>
      </c>
      <c r="CT10" s="17" t="n">
        <f aca="false">CT1</f>
        <v>92</v>
      </c>
      <c r="CU10" s="17" t="n">
        <f aca="false">CU1</f>
        <v>93</v>
      </c>
      <c r="CV10" s="17" t="n">
        <f aca="false">CV1</f>
        <v>94</v>
      </c>
      <c r="CW10" s="17" t="n">
        <f aca="false">CW1</f>
        <v>95</v>
      </c>
      <c r="CX10" s="17" t="n">
        <f aca="false">CX1</f>
        <v>96</v>
      </c>
      <c r="CZ10" s="17" t="n">
        <v>1</v>
      </c>
      <c r="DA10" s="17" t="n">
        <v>2</v>
      </c>
      <c r="DB10" s="17" t="n">
        <v>3</v>
      </c>
      <c r="DC10" s="17" t="n">
        <v>4</v>
      </c>
      <c r="DD10" s="17" t="n">
        <v>5</v>
      </c>
      <c r="DE10" s="17" t="n">
        <v>6</v>
      </c>
      <c r="DF10" s="17" t="n">
        <v>7</v>
      </c>
      <c r="DG10" s="17" t="n">
        <v>8</v>
      </c>
      <c r="DH10" s="17" t="n">
        <v>9</v>
      </c>
      <c r="DI10" s="17" t="n">
        <v>10</v>
      </c>
      <c r="DJ10" s="17" t="n">
        <v>11</v>
      </c>
      <c r="DK10" s="17" t="n">
        <v>12</v>
      </c>
      <c r="DL10" s="17" t="n">
        <v>13</v>
      </c>
      <c r="DM10" s="17" t="n">
        <v>14</v>
      </c>
      <c r="DN10" s="17" t="n">
        <v>15</v>
      </c>
      <c r="DO10" s="17" t="n">
        <v>16</v>
      </c>
      <c r="DP10" s="17" t="n">
        <v>17</v>
      </c>
      <c r="DQ10" s="17" t="n">
        <v>18</v>
      </c>
      <c r="DR10" s="17" t="n">
        <v>19</v>
      </c>
      <c r="DS10" s="17" t="n">
        <v>20</v>
      </c>
      <c r="DT10" s="17" t="n">
        <v>21</v>
      </c>
      <c r="DU10" s="17" t="n">
        <v>22</v>
      </c>
      <c r="DV10" s="17" t="n">
        <v>23</v>
      </c>
      <c r="DW10" s="17" t="n">
        <v>24</v>
      </c>
      <c r="DX10" s="17" t="n">
        <v>25</v>
      </c>
      <c r="DY10" s="17" t="n">
        <v>26</v>
      </c>
      <c r="DZ10" s="17" t="n">
        <v>27</v>
      </c>
      <c r="EA10" s="17" t="n">
        <v>28</v>
      </c>
      <c r="EB10" s="17" t="n">
        <v>29</v>
      </c>
      <c r="EC10" s="17" t="n">
        <v>30</v>
      </c>
      <c r="ED10" s="17" t="n">
        <v>31</v>
      </c>
      <c r="EE10" s="17" t="n">
        <v>32</v>
      </c>
      <c r="EF10" s="17" t="n">
        <v>33</v>
      </c>
      <c r="EG10" s="17" t="n">
        <v>34</v>
      </c>
      <c r="EH10" s="17" t="n">
        <v>35</v>
      </c>
      <c r="EI10" s="17" t="n">
        <v>36</v>
      </c>
      <c r="EJ10" s="17" t="n">
        <v>37</v>
      </c>
      <c r="EK10" s="17" t="n">
        <v>38</v>
      </c>
      <c r="EL10" s="17" t="n">
        <v>39</v>
      </c>
      <c r="EM10" s="17" t="n">
        <v>40</v>
      </c>
      <c r="EN10" s="17" t="n">
        <v>41</v>
      </c>
      <c r="EO10" s="17" t="n">
        <v>42</v>
      </c>
      <c r="EP10" s="17" t="n">
        <v>43</v>
      </c>
      <c r="EQ10" s="17" t="n">
        <v>44</v>
      </c>
      <c r="ER10" s="17" t="n">
        <v>45</v>
      </c>
      <c r="ES10" s="17" t="n">
        <v>46</v>
      </c>
      <c r="ET10" s="17" t="n">
        <v>47</v>
      </c>
      <c r="EU10" s="17" t="n">
        <v>48</v>
      </c>
      <c r="EV10" s="17" t="n">
        <v>49</v>
      </c>
      <c r="EW10" s="17" t="n">
        <v>50</v>
      </c>
      <c r="EX10" s="17" t="n">
        <v>51</v>
      </c>
      <c r="EY10" s="17" t="n">
        <v>52</v>
      </c>
      <c r="EZ10" s="17" t="n">
        <v>53</v>
      </c>
      <c r="FA10" s="17" t="n">
        <v>54</v>
      </c>
      <c r="FB10" s="17" t="n">
        <v>55</v>
      </c>
      <c r="FC10" s="17" t="n">
        <v>56</v>
      </c>
      <c r="FD10" s="17" t="n">
        <v>57</v>
      </c>
      <c r="FE10" s="17" t="n">
        <v>58</v>
      </c>
      <c r="FF10" s="17" t="n">
        <v>59</v>
      </c>
      <c r="FG10" s="17" t="n">
        <v>60</v>
      </c>
      <c r="FH10" s="17" t="n">
        <v>61</v>
      </c>
      <c r="FI10" s="17" t="n">
        <v>62</v>
      </c>
      <c r="FJ10" s="17" t="n">
        <v>63</v>
      </c>
      <c r="FK10" s="17" t="n">
        <v>64</v>
      </c>
      <c r="FL10" s="17" t="n">
        <v>65</v>
      </c>
      <c r="FM10" s="17" t="n">
        <v>66</v>
      </c>
      <c r="FN10" s="17" t="n">
        <v>67</v>
      </c>
      <c r="FO10" s="17" t="n">
        <v>68</v>
      </c>
      <c r="FP10" s="17" t="n">
        <v>69</v>
      </c>
      <c r="FQ10" s="17" t="n">
        <v>70</v>
      </c>
      <c r="FR10" s="17" t="n">
        <v>71</v>
      </c>
      <c r="FS10" s="17" t="n">
        <v>72</v>
      </c>
      <c r="FT10" s="17" t="n">
        <v>73</v>
      </c>
      <c r="FU10" s="17" t="n">
        <v>74</v>
      </c>
      <c r="FV10" s="17" t="n">
        <v>75</v>
      </c>
      <c r="FW10" s="17" t="n">
        <v>76</v>
      </c>
      <c r="FX10" s="17" t="n">
        <v>77</v>
      </c>
      <c r="FY10" s="17" t="n">
        <v>78</v>
      </c>
      <c r="FZ10" s="17" t="n">
        <v>79</v>
      </c>
      <c r="GA10" s="17" t="n">
        <v>80</v>
      </c>
      <c r="GB10" s="17" t="n">
        <v>81</v>
      </c>
      <c r="GC10" s="17" t="n">
        <v>82</v>
      </c>
      <c r="GD10" s="17" t="n">
        <v>83</v>
      </c>
      <c r="GE10" s="17" t="n">
        <v>84</v>
      </c>
      <c r="GF10" s="17" t="n">
        <v>85</v>
      </c>
      <c r="GG10" s="17" t="n">
        <v>86</v>
      </c>
      <c r="GH10" s="17" t="n">
        <v>87</v>
      </c>
      <c r="GI10" s="17" t="n">
        <v>88</v>
      </c>
      <c r="GJ10" s="17" t="n">
        <v>89</v>
      </c>
      <c r="GK10" s="17" t="n">
        <v>90</v>
      </c>
      <c r="GL10" s="17" t="n">
        <v>91</v>
      </c>
      <c r="GM10" s="17" t="n">
        <v>92</v>
      </c>
      <c r="GN10" s="17" t="n">
        <v>93</v>
      </c>
      <c r="GO10" s="17" t="n">
        <v>94</v>
      </c>
      <c r="GP10" s="17" t="n">
        <v>95</v>
      </c>
      <c r="GQ10" s="17" t="n">
        <v>96</v>
      </c>
      <c r="GS10" s="17" t="s">
        <v>109</v>
      </c>
      <c r="GT10" s="17" t="s">
        <v>110</v>
      </c>
    </row>
    <row r="11" customFormat="false" ht="14" hidden="false" customHeight="false" outlineLevel="0" collapsed="false">
      <c r="A11" s="0" t="n">
        <v>1</v>
      </c>
      <c r="B11" s="0" t="n">
        <v>-1.0115757010149</v>
      </c>
      <c r="C11" s="0" t="n">
        <v>-0.269328205266857</v>
      </c>
      <c r="D11" s="0" t="n">
        <v>0.761650266610501</v>
      </c>
      <c r="E11" s="0" t="n">
        <v>-2.20893714138273</v>
      </c>
      <c r="G11" s="0" t="n">
        <v>-0.300232159133884</v>
      </c>
      <c r="H11" s="0" t="n">
        <v>-1.27768316815491</v>
      </c>
      <c r="I11" s="0" t="n">
        <v>0.244257307713269</v>
      </c>
      <c r="J11" s="0" t="n">
        <v>1.27647354020155</v>
      </c>
      <c r="K11" s="0" t="n">
        <v>1.19835021905601</v>
      </c>
      <c r="L11" s="0" t="n">
        <v>1.73313310369849</v>
      </c>
      <c r="M11" s="0" t="n">
        <v>-2.18358763959259</v>
      </c>
      <c r="N11" s="0" t="n">
        <v>-0.234181243286002</v>
      </c>
      <c r="O11" s="0" t="n">
        <v>1.09502252598759</v>
      </c>
      <c r="P11" s="0" t="n">
        <v>-1.08670064946637</v>
      </c>
      <c r="Q11" s="0" t="n">
        <v>-0.690204160491703</v>
      </c>
      <c r="R11" s="0" t="n">
        <v>-1.69043232745025</v>
      </c>
      <c r="S11" s="0" t="n">
        <v>-1.84691089089029</v>
      </c>
      <c r="T11" s="0" t="n">
        <v>-0.977629497356247</v>
      </c>
      <c r="U11" s="0" t="n">
        <v>-0.77350705396384</v>
      </c>
      <c r="V11" s="0" t="n">
        <v>-2.1179312170716</v>
      </c>
      <c r="W11" s="0" t="n">
        <v>-0.567924871575087</v>
      </c>
      <c r="X11" s="0" t="n">
        <v>-0.404047568736132</v>
      </c>
      <c r="Y11" s="0" t="n">
        <v>0.134853053168627</v>
      </c>
      <c r="Z11" s="0" t="n">
        <v>-0.365492951459601</v>
      </c>
      <c r="AA11" s="0" t="n">
        <v>-0.326990630128421</v>
      </c>
      <c r="AB11" s="0" t="n">
        <v>-0.370240513802855</v>
      </c>
      <c r="AC11" s="0" t="n">
        <v>1.34264155349229</v>
      </c>
      <c r="AD11" s="0" t="n">
        <v>-0.0852844550536247</v>
      </c>
      <c r="AE11" s="0" t="n">
        <v>-0.186157649295637</v>
      </c>
      <c r="AF11" s="0" t="n">
        <v>-0.513207396579674</v>
      </c>
      <c r="AG11" s="0" t="n">
        <v>1.97221197595354</v>
      </c>
      <c r="AH11" s="0" t="n">
        <v>0.865672973304754</v>
      </c>
      <c r="AI11" s="0" t="n">
        <v>2.37565473071299</v>
      </c>
      <c r="AJ11" s="0" t="n">
        <v>-0.654906671115896</v>
      </c>
      <c r="AK11" s="0" t="n">
        <v>1.66145582625177</v>
      </c>
      <c r="AL11" s="0" t="n">
        <v>-1.61239768203814</v>
      </c>
      <c r="AM11" s="0" t="n">
        <v>0.538948370376602</v>
      </c>
      <c r="AN11" s="0" t="n">
        <v>0.902191459317692</v>
      </c>
      <c r="AO11" s="0" t="n">
        <v>1.91891558642965</v>
      </c>
      <c r="AP11" s="0" t="n">
        <v>-0.0845170688990038</v>
      </c>
      <c r="AQ11" s="0" t="n">
        <v>-0.523795051776688</v>
      </c>
      <c r="AR11" s="0" t="n">
        <v>0.675138380756835</v>
      </c>
      <c r="AS11" s="0" t="n">
        <v>-0.381323843612336</v>
      </c>
      <c r="AT11" s="0" t="n">
        <v>0.757611360313604</v>
      </c>
      <c r="AU11" s="0" t="n">
        <v>-1.44418663694523</v>
      </c>
      <c r="AV11" s="0" t="n">
        <v>-0.847237515699817</v>
      </c>
      <c r="AW11" s="0" t="n">
        <v>-1.52157099364558</v>
      </c>
      <c r="AX11" s="0" t="n">
        <v>-0.362877017323626</v>
      </c>
      <c r="AY11" s="0" t="n">
        <v>-0.0324791926686885</v>
      </c>
      <c r="AZ11" s="0" t="n">
        <v>0.0281170287053101</v>
      </c>
      <c r="BA11" s="0" t="n">
        <v>-0.322716005030088</v>
      </c>
      <c r="BB11" s="0" t="n">
        <v>2.19450157601386</v>
      </c>
      <c r="BC11" s="0" t="n">
        <v>-1.74248270923272</v>
      </c>
      <c r="BD11" s="0" t="n">
        <v>-0.736476977181155</v>
      </c>
      <c r="BE11" s="0" t="n">
        <v>-2.57758074440062</v>
      </c>
      <c r="BF11" s="0" t="n">
        <v>1.44767000165302</v>
      </c>
      <c r="BG11" s="0" t="n">
        <v>-1.27976363728521</v>
      </c>
      <c r="BH11" s="0" t="n">
        <v>-0.653579945719685</v>
      </c>
      <c r="BI11" s="0" t="n">
        <v>0.757713678467553</v>
      </c>
      <c r="BJ11" s="0" t="n">
        <v>0.466711753688287</v>
      </c>
      <c r="BK11" s="0" t="n">
        <v>0.874608758749673</v>
      </c>
      <c r="BL11" s="0" t="n">
        <v>0.595741767028812</v>
      </c>
      <c r="BM11" s="0" t="n">
        <v>-1.37184997583972</v>
      </c>
      <c r="BN11" s="0" t="n">
        <v>-1.11573854155722</v>
      </c>
      <c r="BO11" s="0" t="n">
        <v>0.693994479661342</v>
      </c>
      <c r="BP11" s="0" t="n">
        <v>0.322636424243683</v>
      </c>
      <c r="BQ11" s="0" t="n">
        <v>-0.939837718760828</v>
      </c>
      <c r="BR11" s="0" t="n">
        <v>-0.240947883867193</v>
      </c>
      <c r="BS11" s="0" t="n">
        <v>0.13153567124391</v>
      </c>
      <c r="BT11" s="0" t="n">
        <v>0.557797648070846</v>
      </c>
      <c r="BU11" s="0" t="n">
        <v>0.13871499504603</v>
      </c>
      <c r="BV11" s="0" t="n">
        <v>-0.910961261979537</v>
      </c>
      <c r="BW11" s="0" t="n">
        <v>1.88484591490123</v>
      </c>
      <c r="BX11" s="0" t="n">
        <v>0.487198121845722</v>
      </c>
      <c r="BY11" s="0" t="n">
        <v>0.0722388904250693</v>
      </c>
      <c r="BZ11" s="0" t="n">
        <v>0.829841155791655</v>
      </c>
      <c r="CA11" s="0" t="n">
        <v>0.862007709656609</v>
      </c>
      <c r="CB11" s="0" t="n">
        <v>-0.636531467534951</v>
      </c>
      <c r="CC11" s="0" t="n">
        <v>-0.923191691981629</v>
      </c>
      <c r="CD11" s="0" t="n">
        <v>1.1111887943116</v>
      </c>
      <c r="CE11" s="0" t="n">
        <v>-1.20117874757852</v>
      </c>
      <c r="CF11" s="0" t="n">
        <v>-1.55889210873283</v>
      </c>
      <c r="CG11" s="0" t="n">
        <v>0.711324901203625</v>
      </c>
      <c r="CH11" s="0" t="n">
        <v>0.638406163488981</v>
      </c>
      <c r="CI11" s="0" t="n">
        <v>2.20568836084567</v>
      </c>
      <c r="CJ11" s="0" t="n">
        <v>1.44375462696189</v>
      </c>
      <c r="CK11" s="0" t="n">
        <v>1.30390390040702</v>
      </c>
      <c r="CL11" s="0" t="n">
        <v>0.112960378828575</v>
      </c>
      <c r="CM11" s="0" t="n">
        <v>0.00195086613530293</v>
      </c>
      <c r="CN11" s="0" t="n">
        <v>0.453701431979425</v>
      </c>
      <c r="CO11" s="0" t="n">
        <v>-0.0255147369898623</v>
      </c>
      <c r="CP11" s="0" t="n">
        <v>-1.05467506728019</v>
      </c>
      <c r="CQ11" s="0" t="n">
        <v>-1.77480615093373</v>
      </c>
      <c r="CR11" s="0" t="n">
        <v>0.828331394586712</v>
      </c>
      <c r="CS11" s="0" t="n">
        <v>0.444224497186951</v>
      </c>
      <c r="CT11" s="0" t="n">
        <v>0.617906152911019</v>
      </c>
      <c r="CU11" s="0" t="n">
        <v>0.21347318579501</v>
      </c>
      <c r="CV11" s="0" t="n">
        <v>-1.0269309314026</v>
      </c>
      <c r="CW11" s="0" t="n">
        <v>1.23819518194068</v>
      </c>
      <c r="CX11" s="0" t="n">
        <v>-0.311213170789415</v>
      </c>
      <c r="CZ11" s="0" t="n">
        <f aca="false">IF(CHOOSE(MATCH(G$5,$B$10:$E$10,0),$B11,$C11,$D11,$E11)*G$6+G11*G$7&lt;G$2,G$3*G$4,0)</f>
        <v>0</v>
      </c>
      <c r="DA11" s="0" t="n">
        <f aca="false">IF(CHOOSE(MATCH(H$5,$B$10:$E$10,0),$B11,$C11,$D11,$E11)*H$6+H11*H$7&lt;H$2,H$3*H$4,0)</f>
        <v>0</v>
      </c>
      <c r="DB11" s="0" t="n">
        <f aca="false">IF(CHOOSE(MATCH(I$5,$B$10:$E$10,0),$B11,$C11,$D11,$E11)*I$6+I11*I$7&lt;I$2,I$3*I$4,0)</f>
        <v>0</v>
      </c>
      <c r="DC11" s="0" t="n">
        <f aca="false">IF(CHOOSE(MATCH(J$5,$B$10:$E$10,0),$B11,$C11,$D11,$E11)*J$6+J11*J$7&lt;J$2,J$3*J$4,0)</f>
        <v>0</v>
      </c>
      <c r="DD11" s="0" t="n">
        <f aca="false">IF(CHOOSE(MATCH(K$5,$B$10:$E$10,0),$B11,$C11,$D11,$E11)*K$6+K11*K$7&lt;K$2,K$3*K$4,0)</f>
        <v>0</v>
      </c>
      <c r="DE11" s="0" t="n">
        <f aca="false">IF(CHOOSE(MATCH(L$5,$B$10:$E$10,0),$B11,$C11,$D11,$E11)*L$6+L11*L$7&lt;L$2,L$3*L$4,0)</f>
        <v>0</v>
      </c>
      <c r="DF11" s="0" t="n">
        <f aca="false">IF(CHOOSE(MATCH(M$5,$B$10:$E$10,0),$B11,$C11,$D11,$E11)*M$6+M11*M$7&lt;M$2,M$3*M$4,0)</f>
        <v>2.5</v>
      </c>
      <c r="DG11" s="0" t="n">
        <f aca="false">IF(CHOOSE(MATCH(N$5,$B$10:$E$10,0),$B11,$C11,$D11,$E11)*N$6+N11*N$7&lt;N$2,N$3*N$4,0)</f>
        <v>0</v>
      </c>
      <c r="DH11" s="0" t="n">
        <f aca="false">IF(CHOOSE(MATCH(O$5,$B$10:$E$10,0),$B11,$C11,$D11,$E11)*O$6+O11*O$7&lt;O$2,O$3*O$4,0)</f>
        <v>0</v>
      </c>
      <c r="DI11" s="0" t="n">
        <f aca="false">IF(CHOOSE(MATCH(P$5,$B$10:$E$10,0),$B11,$C11,$D11,$E11)*P$6+P11*P$7&lt;P$2,P$3*P$4,0)</f>
        <v>0</v>
      </c>
      <c r="DJ11" s="0" t="n">
        <f aca="false">IF(CHOOSE(MATCH(Q$5,$B$10:$E$10,0),$B11,$C11,$D11,$E11)*Q$6+Q11*Q$7&lt;Q$2,Q$3*Q$4,0)</f>
        <v>0</v>
      </c>
      <c r="DK11" s="0" t="n">
        <f aca="false">IF(CHOOSE(MATCH(R$5,$B$10:$E$10,0),$B11,$C11,$D11,$E11)*R$6+R11*R$7&lt;R$2,R$3*R$4,0)</f>
        <v>0</v>
      </c>
      <c r="DL11" s="0" t="n">
        <f aca="false">IF(CHOOSE(MATCH(S$5,$B$10:$E$10,0),$B11,$C11,$D11,$E11)*S$6+S11*S$7&lt;S$2,S$3*S$4,0)</f>
        <v>0</v>
      </c>
      <c r="DM11" s="0" t="n">
        <f aca="false">IF(CHOOSE(MATCH(T$5,$B$10:$E$10,0),$B11,$C11,$D11,$E11)*T$6+T11*T$7&lt;T$2,T$3*T$4,0)</f>
        <v>0</v>
      </c>
      <c r="DN11" s="0" t="n">
        <f aca="false">IF(CHOOSE(MATCH(U$5,$B$10:$E$10,0),$B11,$C11,$D11,$E11)*U$6+U11*U$7&lt;U$2,U$3*U$4,0)</f>
        <v>0</v>
      </c>
      <c r="DO11" s="0" t="n">
        <f aca="false">IF(CHOOSE(MATCH(V$5,$B$10:$E$10,0),$B11,$C11,$D11,$E11)*V$6+V11*V$7&lt;V$2,V$3*V$4,0)</f>
        <v>0</v>
      </c>
      <c r="DP11" s="0" t="n">
        <f aca="false">IF(CHOOSE(MATCH(W$5,$B$10:$E$10,0),$B11,$C11,$D11,$E11)*W$6+W11*W$7&lt;W$2,W$3*W$4,0)</f>
        <v>0</v>
      </c>
      <c r="DQ11" s="0" t="n">
        <f aca="false">IF(CHOOSE(MATCH(X$5,$B$10:$E$10,0),$B11,$C11,$D11,$E11)*X$6+X11*X$7&lt;X$2,X$3*X$4,0)</f>
        <v>0</v>
      </c>
      <c r="DR11" s="0" t="n">
        <f aca="false">IF(CHOOSE(MATCH(Y$5,$B$10:$E$10,0),$B11,$C11,$D11,$E11)*Y$6+Y11*Y$7&lt;Y$2,Y$3*Y$4,0)</f>
        <v>0</v>
      </c>
      <c r="DS11" s="0" t="n">
        <f aca="false">IF(CHOOSE(MATCH(Z$5,$B$10:$E$10,0),$B11,$C11,$D11,$E11)*Z$6+Z11*Z$7&lt;Z$2,Z$3*Z$4,0)</f>
        <v>0</v>
      </c>
      <c r="DT11" s="0" t="n">
        <f aca="false">IF(CHOOSE(MATCH(AA$5,$B$10:$E$10,0),$B11,$C11,$D11,$E11)*AA$6+AA11*AA$7&lt;AA$2,AA$3*AA$4,0)</f>
        <v>0</v>
      </c>
      <c r="DU11" s="0" t="n">
        <f aca="false">IF(CHOOSE(MATCH(AB$5,$B$10:$E$10,0),$B11,$C11,$D11,$E11)*AB$6+AB11*AB$7&lt;AB$2,AB$3*AB$4,0)</f>
        <v>0</v>
      </c>
      <c r="DV11" s="0" t="n">
        <f aca="false">IF(CHOOSE(MATCH(AC$5,$B$10:$E$10,0),$B11,$C11,$D11,$E11)*AC$6+AC11*AC$7&lt;AC$2,AC$3*AC$4,0)</f>
        <v>0</v>
      </c>
      <c r="DW11" s="0" t="n">
        <f aca="false">IF(CHOOSE(MATCH(AD$5,$B$10:$E$10,0),$B11,$C11,$D11,$E11)*AD$6+AD11*AD$7&lt;AD$2,AD$3*AD$4,0)</f>
        <v>0</v>
      </c>
      <c r="DX11" s="0" t="n">
        <f aca="false">IF(CHOOSE(MATCH(AE$5,$B$10:$E$10,0),$B11,$C11,$D11,$E11)*AE$6+AE11*AE$7&lt;AE$2,AE$3*AE$4,0)</f>
        <v>0</v>
      </c>
      <c r="DY11" s="0" t="n">
        <f aca="false">IF(CHOOSE(MATCH(AF$5,$B$10:$E$10,0),$B11,$C11,$D11,$E11)*AF$6+AF11*AF$7&lt;AF$2,AF$3*AF$4,0)</f>
        <v>0</v>
      </c>
      <c r="DZ11" s="0" t="n">
        <f aca="false">IF(CHOOSE(MATCH(AG$5,$B$10:$E$10,0),$B11,$C11,$D11,$E11)*AG$6+AG11*AG$7&lt;AG$2,AG$3*AG$4,0)</f>
        <v>0</v>
      </c>
      <c r="EA11" s="0" t="n">
        <f aca="false">IF(CHOOSE(MATCH(AH$5,$B$10:$E$10,0),$B11,$C11,$D11,$E11)*AH$6+AH11*AH$7&lt;AH$2,AH$3*AH$4,0)</f>
        <v>0</v>
      </c>
      <c r="EB11" s="0" t="n">
        <f aca="false">IF(CHOOSE(MATCH(AI$5,$B$10:$E$10,0),$B11,$C11,$D11,$E11)*AI$6+AI11*AI$7&lt;AI$2,AI$3*AI$4,0)</f>
        <v>0</v>
      </c>
      <c r="EC11" s="0" t="n">
        <f aca="false">IF(CHOOSE(MATCH(AJ$5,$B$10:$E$10,0),$B11,$C11,$D11,$E11)*AJ$6+AJ11*AJ$7&lt;AJ$2,AJ$3*AJ$4,0)</f>
        <v>0</v>
      </c>
      <c r="ED11" s="0" t="n">
        <f aca="false">IF(CHOOSE(MATCH(AK$5,$B$10:$E$10,0),$B11,$C11,$D11,$E11)*AK$6+AK11*AK$7&lt;AK$2,AK$3*AK$4,0)</f>
        <v>0</v>
      </c>
      <c r="EE11" s="0" t="n">
        <f aca="false">IF(CHOOSE(MATCH(AL$5,$B$10:$E$10,0),$B11,$C11,$D11,$E11)*AL$6+AL11*AL$7&lt;AL$2,AL$3*AL$4,0)</f>
        <v>0</v>
      </c>
      <c r="EF11" s="0" t="n">
        <f aca="false">IF(CHOOSE(MATCH(AM$5,$B$10:$E$10,0),$B11,$C11,$D11,$E11)*AM$6+AM11*AM$7&lt;AM$2,AM$3*AM$4,0)</f>
        <v>0</v>
      </c>
      <c r="EG11" s="0" t="n">
        <f aca="false">IF(CHOOSE(MATCH(AN$5,$B$10:$E$10,0),$B11,$C11,$D11,$E11)*AN$6+AN11*AN$7&lt;AN$2,AN$3*AN$4,0)</f>
        <v>0</v>
      </c>
      <c r="EH11" s="0" t="n">
        <f aca="false">IF(CHOOSE(MATCH(AO$5,$B$10:$E$10,0),$B11,$C11,$D11,$E11)*AO$6+AO11*AO$7&lt;AO$2,AO$3*AO$4,0)</f>
        <v>0</v>
      </c>
      <c r="EI11" s="0" t="n">
        <f aca="false">IF(CHOOSE(MATCH(AP$5,$B$10:$E$10,0),$B11,$C11,$D11,$E11)*AP$6+AP11*AP$7&lt;AP$2,AP$3*AP$4,0)</f>
        <v>0</v>
      </c>
      <c r="EJ11" s="0" t="n">
        <f aca="false">IF(CHOOSE(MATCH(AQ$5,$B$10:$E$10,0),$B11,$C11,$D11,$E11)*AQ$6+AQ11*AQ$7&lt;AQ$2,AQ$3*AQ$4,0)</f>
        <v>0</v>
      </c>
      <c r="EK11" s="0" t="n">
        <f aca="false">IF(CHOOSE(MATCH(AR$5,$B$10:$E$10,0),$B11,$C11,$D11,$E11)*AR$6+AR11*AR$7&lt;AR$2,AR$3*AR$4,0)</f>
        <v>0</v>
      </c>
      <c r="EL11" s="0" t="n">
        <f aca="false">IF(CHOOSE(MATCH(AS$5,$B$10:$E$10,0),$B11,$C11,$D11,$E11)*AS$6+AS11*AS$7&lt;AS$2,AS$3*AS$4,0)</f>
        <v>0</v>
      </c>
      <c r="EM11" s="0" t="n">
        <f aca="false">IF(CHOOSE(MATCH(AT$5,$B$10:$E$10,0),$B11,$C11,$D11,$E11)*AT$6+AT11*AT$7&lt;AT$2,AT$3*AT$4,0)</f>
        <v>0</v>
      </c>
      <c r="EN11" s="0" t="n">
        <f aca="false">IF(CHOOSE(MATCH(AU$5,$B$10:$E$10,0),$B11,$C11,$D11,$E11)*AU$6+AU11*AU$7&lt;AU$2,AU$3*AU$4,0)</f>
        <v>0</v>
      </c>
      <c r="EO11" s="0" t="n">
        <f aca="false">IF(CHOOSE(MATCH(AV$5,$B$10:$E$10,0),$B11,$C11,$D11,$E11)*AV$6+AV11*AV$7&lt;AV$2,AV$3*AV$4,0)</f>
        <v>0</v>
      </c>
      <c r="EP11" s="0" t="n">
        <f aca="false">IF(CHOOSE(MATCH(AW$5,$B$10:$E$10,0),$B11,$C11,$D11,$E11)*AW$6+AW11*AW$7&lt;AW$2,AW$3*AW$4,0)</f>
        <v>0</v>
      </c>
      <c r="EQ11" s="0" t="n">
        <f aca="false">IF(CHOOSE(MATCH(AX$5,$B$10:$E$10,0),$B11,$C11,$D11,$E11)*AX$6+AX11*AX$7&lt;AX$2,AX$3*AX$4,0)</f>
        <v>0</v>
      </c>
      <c r="ER11" s="0" t="n">
        <f aca="false">IF(CHOOSE(MATCH(AY$5,$B$10:$E$10,0),$B11,$C11,$D11,$E11)*AY$6+AY11*AY$7&lt;AY$2,AY$3*AY$4,0)</f>
        <v>0</v>
      </c>
      <c r="ES11" s="0" t="n">
        <f aca="false">IF(CHOOSE(MATCH(AZ$5,$B$10:$E$10,0),$B11,$C11,$D11,$E11)*AZ$6+AZ11*AZ$7&lt;AZ$2,AZ$3*AZ$4,0)</f>
        <v>0</v>
      </c>
      <c r="ET11" s="0" t="n">
        <f aca="false">IF(CHOOSE(MATCH(BA$5,$B$10:$E$10,0),$B11,$C11,$D11,$E11)*BA$6+BA11*BA$7&lt;BA$2,BA$3*BA$4,0)</f>
        <v>0</v>
      </c>
      <c r="EU11" s="0" t="n">
        <f aca="false">IF(CHOOSE(MATCH(BB$5,$B$10:$E$10,0),$B11,$C11,$D11,$E11)*BB$6+BB11*BB$7&lt;BB$2,BB$3*BB$4,0)</f>
        <v>0</v>
      </c>
      <c r="EV11" s="0" t="n">
        <f aca="false">IF(CHOOSE(MATCH(BC$5,$B$10:$E$10,0),$B11,$C11,$D11,$E11)*BC$6+BC11*BC$7&lt;BC$2,BC$3*BC$4,0)</f>
        <v>0</v>
      </c>
      <c r="EW11" s="0" t="n">
        <f aca="false">IF(CHOOSE(MATCH(BD$5,$B$10:$E$10,0),$B11,$C11,$D11,$E11)*BD$6+BD11*BD$7&lt;BD$2,BD$3*BD$4,0)</f>
        <v>0</v>
      </c>
      <c r="EX11" s="0" t="n">
        <f aca="false">IF(CHOOSE(MATCH(BE$5,$B$10:$E$10,0),$B11,$C11,$D11,$E11)*BE$6+BE11*BE$7&lt;BE$2,BE$3*BE$4,0)</f>
        <v>0</v>
      </c>
      <c r="EY11" s="0" t="n">
        <f aca="false">IF(CHOOSE(MATCH(BF$5,$B$10:$E$10,0),$B11,$C11,$D11,$E11)*BF$6+BF11*BF$7&lt;BF$2,BF$3*BF$4,0)</f>
        <v>0</v>
      </c>
      <c r="EZ11" s="0" t="n">
        <f aca="false">IF(CHOOSE(MATCH(BG$5,$B$10:$E$10,0),$B11,$C11,$D11,$E11)*BG$6+BG11*BG$7&lt;BG$2,BG$3*BG$4,0)</f>
        <v>0</v>
      </c>
      <c r="FA11" s="0" t="n">
        <f aca="false">IF(CHOOSE(MATCH(BH$5,$B$10:$E$10,0),$B11,$C11,$D11,$E11)*BH$6+BH11*BH$7&lt;BH$2,BH$3*BH$4,0)</f>
        <v>0</v>
      </c>
      <c r="FB11" s="0" t="n">
        <f aca="false">IF(CHOOSE(MATCH(BI$5,$B$10:$E$10,0),$B11,$C11,$D11,$E11)*BI$6+BI11*BI$7&lt;BI$2,BI$3*BI$4,0)</f>
        <v>0</v>
      </c>
      <c r="FC11" s="0" t="n">
        <f aca="false">IF(CHOOSE(MATCH(BJ$5,$B$10:$E$10,0),$B11,$C11,$D11,$E11)*BJ$6+BJ11*BJ$7&lt;BJ$2,BJ$3*BJ$4,0)</f>
        <v>0</v>
      </c>
      <c r="FD11" s="0" t="n">
        <f aca="false">IF(CHOOSE(MATCH(BK$5,$B$10:$E$10,0),$B11,$C11,$D11,$E11)*BK$6+BK11*BK$7&lt;BK$2,BK$3*BK$4,0)</f>
        <v>0</v>
      </c>
      <c r="FE11" s="0" t="n">
        <f aca="false">IF(CHOOSE(MATCH(BL$5,$B$10:$E$10,0),$B11,$C11,$D11,$E11)*BL$6+BL11*BL$7&lt;BL$2,BL$3*BL$4,0)</f>
        <v>0</v>
      </c>
      <c r="FF11" s="0" t="n">
        <f aca="false">IF(CHOOSE(MATCH(BM$5,$B$10:$E$10,0),$B11,$C11,$D11,$E11)*BM$6+BM11*BM$7&lt;BM$2,BM$3*BM$4,0)</f>
        <v>0</v>
      </c>
      <c r="FG11" s="0" t="n">
        <f aca="false">IF(CHOOSE(MATCH(BN$5,$B$10:$E$10,0),$B11,$C11,$D11,$E11)*BN$6+BN11*BN$7&lt;BN$2,BN$3*BN$4,0)</f>
        <v>0</v>
      </c>
      <c r="FH11" s="0" t="n">
        <f aca="false">IF(CHOOSE(MATCH(BO$5,$B$10:$E$10,0),$B11,$C11,$D11,$E11)*BO$6+BO11*BO$7&lt;BO$2,BO$3*BO$4,0)</f>
        <v>0</v>
      </c>
      <c r="FI11" s="0" t="n">
        <f aca="false">IF(CHOOSE(MATCH(BP$5,$B$10:$E$10,0),$B11,$C11,$D11,$E11)*BP$6+BP11*BP$7&lt;BP$2,BP$3*BP$4,0)</f>
        <v>0</v>
      </c>
      <c r="FJ11" s="0" t="n">
        <f aca="false">IF(CHOOSE(MATCH(BQ$5,$B$10:$E$10,0),$B11,$C11,$D11,$E11)*BQ$6+BQ11*BQ$7&lt;BQ$2,BQ$3*BQ$4,0)</f>
        <v>0</v>
      </c>
      <c r="FK11" s="0" t="n">
        <f aca="false">IF(CHOOSE(MATCH(BR$5,$B$10:$E$10,0),$B11,$C11,$D11,$E11)*BR$6+BR11*BR$7&lt;BR$2,BR$3*BR$4,0)</f>
        <v>0</v>
      </c>
      <c r="FL11" s="0" t="n">
        <f aca="false">IF(CHOOSE(MATCH(BS$5,$B$10:$E$10,0),$B11,$C11,$D11,$E11)*BS$6+BS11*BS$7&lt;BS$2,BS$3*BS$4,0)</f>
        <v>0</v>
      </c>
      <c r="FM11" s="0" t="n">
        <f aca="false">IF(CHOOSE(MATCH(BT$5,$B$10:$E$10,0),$B11,$C11,$D11,$E11)*BT$6+BT11*BT$7&lt;BT$2,BT$3*BT$4,0)</f>
        <v>0</v>
      </c>
      <c r="FN11" s="0" t="n">
        <f aca="false">IF(CHOOSE(MATCH(BU$5,$B$10:$E$10,0),$B11,$C11,$D11,$E11)*BU$6+BU11*BU$7&lt;BU$2,BU$3*BU$4,0)</f>
        <v>0</v>
      </c>
      <c r="FO11" s="0" t="n">
        <f aca="false">IF(CHOOSE(MATCH(BV$5,$B$10:$E$10,0),$B11,$C11,$D11,$E11)*BV$6+BV11*BV$7&lt;BV$2,BV$3*BV$4,0)</f>
        <v>0</v>
      </c>
      <c r="FP11" s="0" t="n">
        <f aca="false">IF(CHOOSE(MATCH(BW$5,$B$10:$E$10,0),$B11,$C11,$D11,$E11)*BW$6+BW11*BW$7&lt;BW$2,BW$3*BW$4,0)</f>
        <v>0</v>
      </c>
      <c r="FQ11" s="0" t="n">
        <f aca="false">IF(CHOOSE(MATCH(BX$5,$B$10:$E$10,0),$B11,$C11,$D11,$E11)*BX$6+BX11*BX$7&lt;BX$2,BX$3*BX$4,0)</f>
        <v>0</v>
      </c>
      <c r="FR11" s="0" t="n">
        <f aca="false">IF(CHOOSE(MATCH(BY$5,$B$10:$E$10,0),$B11,$C11,$D11,$E11)*BY$6+BY11*BY$7&lt;BY$2,BY$3*BY$4,0)</f>
        <v>0</v>
      </c>
      <c r="FS11" s="0" t="n">
        <f aca="false">IF(CHOOSE(MATCH(BZ$5,$B$10:$E$10,0),$B11,$C11,$D11,$E11)*BZ$6+BZ11*BZ$7&lt;BZ$2,BZ$3*BZ$4,0)</f>
        <v>0</v>
      </c>
      <c r="FT11" s="0" t="n">
        <f aca="false">IF(CHOOSE(MATCH(CA$5,$B$10:$E$10,0),$B11,$C11,$D11,$E11)*CA$6+CA11*CA$7&lt;CA$2,CA$3*CA$4,0)</f>
        <v>0</v>
      </c>
      <c r="FU11" s="0" t="n">
        <f aca="false">IF(CHOOSE(MATCH(CB$5,$B$10:$E$10,0),$B11,$C11,$D11,$E11)*CB$6+CB11*CB$7&lt;CB$2,CB$3*CB$4,0)</f>
        <v>0</v>
      </c>
      <c r="FV11" s="0" t="n">
        <f aca="false">IF(CHOOSE(MATCH(CC$5,$B$10:$E$10,0),$B11,$C11,$D11,$E11)*CC$6+CC11*CC$7&lt;CC$2,CC$3*CC$4,0)</f>
        <v>0</v>
      </c>
      <c r="FW11" s="0" t="n">
        <f aca="false">IF(CHOOSE(MATCH(CD$5,$B$10:$E$10,0),$B11,$C11,$D11,$E11)*CD$6+CD11*CD$7&lt;CD$2,CD$3*CD$4,0)</f>
        <v>0</v>
      </c>
      <c r="FX11" s="0" t="n">
        <f aca="false">IF(CHOOSE(MATCH(CE$5,$B$10:$E$10,0),$B11,$C11,$D11,$E11)*CE$6+CE11*CE$7&lt;CE$2,CE$3*CE$4,0)</f>
        <v>0</v>
      </c>
      <c r="FY11" s="0" t="n">
        <f aca="false">IF(CHOOSE(MATCH(CF$5,$B$10:$E$10,0),$B11,$C11,$D11,$E11)*CF$6+CF11*CF$7&lt;CF$2,CF$3*CF$4,0)</f>
        <v>2.5</v>
      </c>
      <c r="FZ11" s="0" t="n">
        <f aca="false">IF(CHOOSE(MATCH(CG$5,$B$10:$E$10,0),$B11,$C11,$D11,$E11)*CG$6+CG11*CG$7&lt;CG$2,CG$3*CG$4,0)</f>
        <v>0</v>
      </c>
      <c r="GA11" s="0" t="n">
        <f aca="false">IF(CHOOSE(MATCH(CH$5,$B$10:$E$10,0),$B11,$C11,$D11,$E11)*CH$6+CH11*CH$7&lt;CH$2,CH$3*CH$4,0)</f>
        <v>0</v>
      </c>
      <c r="GB11" s="0" t="n">
        <f aca="false">IF(CHOOSE(MATCH(CI$5,$B$10:$E$10,0),$B11,$C11,$D11,$E11)*CI$6+CI11*CI$7&lt;CI$2,CI$3*CI$4,0)</f>
        <v>0</v>
      </c>
      <c r="GC11" s="0" t="n">
        <f aca="false">IF(CHOOSE(MATCH(CJ$5,$B$10:$E$10,0),$B11,$C11,$D11,$E11)*CJ$6+CJ11*CJ$7&lt;CJ$2,CJ$3*CJ$4,0)</f>
        <v>0</v>
      </c>
      <c r="GD11" s="0" t="n">
        <f aca="false">IF(CHOOSE(MATCH(CK$5,$B$10:$E$10,0),$B11,$C11,$D11,$E11)*CK$6+CK11*CK$7&lt;CK$2,CK$3*CK$4,0)</f>
        <v>0</v>
      </c>
      <c r="GE11" s="0" t="n">
        <f aca="false">IF(CHOOSE(MATCH(CL$5,$B$10:$E$10,0),$B11,$C11,$D11,$E11)*CL$6+CL11*CL$7&lt;CL$2,CL$3*CL$4,0)</f>
        <v>0</v>
      </c>
      <c r="GF11" s="0" t="n">
        <f aca="false">IF(CHOOSE(MATCH(CM$5,$B$10:$E$10,0),$B11,$C11,$D11,$E11)*CM$6+CM11*CM$7&lt;CM$2,CM$3*CM$4,0)</f>
        <v>0</v>
      </c>
      <c r="GG11" s="0" t="n">
        <f aca="false">IF(CHOOSE(MATCH(CN$5,$B$10:$E$10,0),$B11,$C11,$D11,$E11)*CN$6+CN11*CN$7&lt;CN$2,CN$3*CN$4,0)</f>
        <v>0</v>
      </c>
      <c r="GH11" s="0" t="n">
        <f aca="false">IF(CHOOSE(MATCH(CO$5,$B$10:$E$10,0),$B11,$C11,$D11,$E11)*CO$6+CO11*CO$7&lt;CO$2,CO$3*CO$4,0)</f>
        <v>0</v>
      </c>
      <c r="GI11" s="0" t="n">
        <f aca="false">IF(CHOOSE(MATCH(CP$5,$B$10:$E$10,0),$B11,$C11,$D11,$E11)*CP$6+CP11*CP$7&lt;CP$2,CP$3*CP$4,0)</f>
        <v>0</v>
      </c>
      <c r="GJ11" s="0" t="n">
        <f aca="false">IF(CHOOSE(MATCH(CQ$5,$B$10:$E$10,0),$B11,$C11,$D11,$E11)*CQ$6+CQ11*CQ$7&lt;CQ$2,CQ$3*CQ$4,0)</f>
        <v>0</v>
      </c>
      <c r="GK11" s="0" t="n">
        <f aca="false">IF(CHOOSE(MATCH(CR$5,$B$10:$E$10,0),$B11,$C11,$D11,$E11)*CR$6+CR11*CR$7&lt;CR$2,CR$3*CR$4,0)</f>
        <v>0</v>
      </c>
      <c r="GL11" s="0" t="n">
        <f aca="false">IF(CHOOSE(MATCH(CS$5,$B$10:$E$10,0),$B11,$C11,$D11,$E11)*CS$6+CS11*CS$7&lt;CS$2,CS$3*CS$4,0)</f>
        <v>0</v>
      </c>
      <c r="GM11" s="0" t="n">
        <f aca="false">IF(CHOOSE(MATCH(CT$5,$B$10:$E$10,0),$B11,$C11,$D11,$E11)*CT$6+CT11*CT$7&lt;CT$2,CT$3*CT$4,0)</f>
        <v>0</v>
      </c>
      <c r="GN11" s="0" t="n">
        <f aca="false">IF(CHOOSE(MATCH(CU$5,$B$10:$E$10,0),$B11,$C11,$D11,$E11)*CU$6+CU11*CU$7&lt;CU$2,CU$3*CU$4,0)</f>
        <v>0</v>
      </c>
      <c r="GO11" s="0" t="n">
        <f aca="false">IF(CHOOSE(MATCH(CV$5,$B$10:$E$10,0),$B11,$C11,$D11,$E11)*CV$6+CV11*CV$7&lt;CV$2,CV$3*CV$4,0)</f>
        <v>0</v>
      </c>
      <c r="GP11" s="0" t="n">
        <f aca="false">IF(CHOOSE(MATCH(CW$5,$B$10:$E$10,0),$B11,$C11,$D11,$E11)*CW$6+CW11*CW$7&lt;CW$2,CW$3*CW$4,0)</f>
        <v>0</v>
      </c>
      <c r="GQ11" s="0" t="n">
        <f aca="false">IF(CHOOSE(MATCH(CX$5,$B$10:$E$10,0),$B11,$C11,$D11,$E11)*CX$6+CX11*CX$7&lt;CX$2,CX$3*CX$4,0)</f>
        <v>0</v>
      </c>
      <c r="GS11" s="0" t="n">
        <f aca="false">SUM(CZ11:GQ11)</f>
        <v>5</v>
      </c>
      <c r="GT11" s="0" t="n">
        <f aca="false">IF(GS11&gt;$GS$6,1,0)</f>
        <v>0</v>
      </c>
    </row>
    <row r="12" customFormat="false" ht="14" hidden="false" customHeight="false" outlineLevel="0" collapsed="false">
      <c r="A12" s="0" t="n">
        <v>2</v>
      </c>
      <c r="B12" s="0" t="n">
        <v>0.576050547151579</v>
      </c>
      <c r="C12" s="0" t="n">
        <v>0.614516148824841</v>
      </c>
      <c r="D12" s="0" t="n">
        <v>-0.619448308127175</v>
      </c>
      <c r="E12" s="0" t="n">
        <v>-0.595105975707451</v>
      </c>
      <c r="G12" s="0" t="n">
        <v>-0.839921767692431</v>
      </c>
      <c r="H12" s="0" t="n">
        <v>-0.821128196548671</v>
      </c>
      <c r="I12" s="0" t="n">
        <v>-0.428992734669009</v>
      </c>
      <c r="J12" s="0" t="n">
        <v>-0.453361508334638</v>
      </c>
      <c r="K12" s="0" t="n">
        <v>-0.523795051776688</v>
      </c>
      <c r="L12" s="0" t="n">
        <v>0.84942939793109</v>
      </c>
      <c r="M12" s="0" t="n">
        <v>0.513207396579674</v>
      </c>
      <c r="N12" s="0" t="n">
        <v>-0.608304162597051</v>
      </c>
      <c r="O12" s="0" t="n">
        <v>1.30497937789187</v>
      </c>
      <c r="P12" s="0" t="n">
        <v>-1.76093635673169</v>
      </c>
      <c r="Q12" s="0" t="n">
        <v>0.55057171266526</v>
      </c>
      <c r="R12" s="0" t="n">
        <v>-0.116272076411406</v>
      </c>
      <c r="S12" s="0" t="n">
        <v>0.0417412593378685</v>
      </c>
      <c r="T12" s="0" t="n">
        <v>-0.654054019832984</v>
      </c>
      <c r="U12" s="0" t="n">
        <v>-0.549594005860854</v>
      </c>
      <c r="V12" s="0" t="n">
        <v>0.849320258566877</v>
      </c>
      <c r="W12" s="0" t="n">
        <v>0.80304516814067</v>
      </c>
      <c r="X12" s="0" t="n">
        <v>0.456416273664217</v>
      </c>
      <c r="Y12" s="0" t="n">
        <v>0.691368313709972</v>
      </c>
      <c r="Z12" s="0" t="n">
        <v>1.63062395586167</v>
      </c>
      <c r="AA12" s="0" t="n">
        <v>0.303914475807687</v>
      </c>
      <c r="AB12" s="0" t="n">
        <v>0.588995590078412</v>
      </c>
      <c r="AC12" s="0" t="n">
        <v>1.85283624887234</v>
      </c>
      <c r="AD12" s="0" t="n">
        <v>-0.335556933350745</v>
      </c>
      <c r="AE12" s="0" t="n">
        <v>1.03827460407047</v>
      </c>
      <c r="AF12" s="0" t="n">
        <v>0.143504621519241</v>
      </c>
      <c r="AG12" s="0" t="n">
        <v>1.14104068416054</v>
      </c>
      <c r="AH12" s="0" t="n">
        <v>-0.148298795465962</v>
      </c>
      <c r="AI12" s="0" t="n">
        <v>-0.77981667345739</v>
      </c>
      <c r="AJ12" s="0" t="n">
        <v>1.07599362308974</v>
      </c>
      <c r="AK12" s="0" t="n">
        <v>-0.581821950618178</v>
      </c>
      <c r="AL12" s="0" t="n">
        <v>0.533912043465534</v>
      </c>
      <c r="AM12" s="0" t="n">
        <v>0.545771854376653</v>
      </c>
      <c r="AN12" s="0" t="n">
        <v>-0.316437080982723</v>
      </c>
      <c r="AO12" s="0" t="n">
        <v>-0.44076614358346</v>
      </c>
      <c r="AP12" s="0" t="n">
        <v>-1.36599282996031</v>
      </c>
      <c r="AQ12" s="0" t="n">
        <v>1.99295755010098</v>
      </c>
      <c r="AR12" s="0" t="n">
        <v>-0.566487869946286</v>
      </c>
      <c r="AS12" s="0" t="n">
        <v>0.0861291482578963</v>
      </c>
      <c r="AT12" s="0" t="n">
        <v>-0.234260824072408</v>
      </c>
      <c r="AU12" s="0" t="n">
        <v>2.83536792267114</v>
      </c>
      <c r="AV12" s="0" t="n">
        <v>1.25197857414605</v>
      </c>
      <c r="AW12" s="0" t="n">
        <v>0.880907009559451</v>
      </c>
      <c r="AX12" s="0" t="n">
        <v>1.33216417452786</v>
      </c>
      <c r="AY12" s="0" t="n">
        <v>0.187870909940102</v>
      </c>
      <c r="AZ12" s="0" t="n">
        <v>0.541957660971093</v>
      </c>
      <c r="BA12" s="0" t="n">
        <v>-0.249619915848598</v>
      </c>
      <c r="BB12" s="0" t="n">
        <v>-1.22108758660033</v>
      </c>
      <c r="BC12" s="0" t="n">
        <v>1.26668510347372</v>
      </c>
      <c r="BD12" s="0" t="n">
        <v>-0.288887349597644</v>
      </c>
      <c r="BE12" s="0" t="n">
        <v>-1.30587523017311</v>
      </c>
      <c r="BF12" s="0" t="n">
        <v>0.764254082241678</v>
      </c>
      <c r="BG12" s="0" t="n">
        <v>0.784282292443095</v>
      </c>
      <c r="BH12" s="0" t="n">
        <v>0.428154862675001</v>
      </c>
      <c r="BI12" s="0" t="n">
        <v>0.403881585953059</v>
      </c>
      <c r="BJ12" s="0" t="n">
        <v>-0.648096829536371</v>
      </c>
      <c r="BK12" s="0" t="n">
        <v>0.723098310118075</v>
      </c>
      <c r="BL12" s="0" t="n">
        <v>0.525287759955972</v>
      </c>
      <c r="BM12" s="0" t="n">
        <v>1.07503865365288</v>
      </c>
      <c r="BN12" s="0" t="n">
        <v>-2.76944774668664</v>
      </c>
      <c r="BO12" s="0" t="n">
        <v>0.46381501306314</v>
      </c>
      <c r="BP12" s="0" t="n">
        <v>1.46713773574447</v>
      </c>
      <c r="BQ12" s="0" t="n">
        <v>-1.72258296515793</v>
      </c>
      <c r="BR12" s="0" t="n">
        <v>0.0454940618510591</v>
      </c>
      <c r="BS12" s="0" t="n">
        <v>1.35403297463199</v>
      </c>
      <c r="BT12" s="0" t="n">
        <v>1.68820406543091</v>
      </c>
      <c r="BU12" s="0" t="n">
        <v>0.238665052165743</v>
      </c>
      <c r="BV12" s="0" t="n">
        <v>0.145050762512255</v>
      </c>
      <c r="BW12" s="0" t="n">
        <v>1.85454155143816</v>
      </c>
      <c r="BX12" s="0" t="n">
        <v>-0.0425848156737629</v>
      </c>
      <c r="BY12" s="0" t="n">
        <v>-0.656898464512779</v>
      </c>
      <c r="BZ12" s="0" t="n">
        <v>0.907375579117797</v>
      </c>
      <c r="CA12" s="0" t="n">
        <v>-0.00990667103906162</v>
      </c>
      <c r="CB12" s="0" t="n">
        <v>1.03919319371926</v>
      </c>
      <c r="CC12" s="0" t="n">
        <v>0.434704361396143</v>
      </c>
      <c r="CD12" s="0" t="n">
        <v>1.45336343848612</v>
      </c>
      <c r="CE12" s="0" t="n">
        <v>-0.121201537695015</v>
      </c>
      <c r="CF12" s="0" t="n">
        <v>-0.96171788754873</v>
      </c>
      <c r="CG12" s="0" t="n">
        <v>-1.53858763951575</v>
      </c>
      <c r="CH12" s="0" t="n">
        <v>-2.56506609730422</v>
      </c>
      <c r="CI12" s="0" t="n">
        <v>0.103187858258025</v>
      </c>
      <c r="CJ12" s="0" t="n">
        <v>0.299191924568731</v>
      </c>
      <c r="CK12" s="0" t="n">
        <v>-0.017787442629924</v>
      </c>
      <c r="CL12" s="0" t="n">
        <v>0.200499243874219</v>
      </c>
      <c r="CM12" s="0" t="n">
        <v>0.258232830674388</v>
      </c>
      <c r="CN12" s="0" t="n">
        <v>1.47617356560659</v>
      </c>
      <c r="CO12" s="0" t="n">
        <v>0.0852844550536247</v>
      </c>
      <c r="CP12" s="0" t="n">
        <v>-1.11673671199242</v>
      </c>
      <c r="CQ12" s="0" t="n">
        <v>-1.38991254061693</v>
      </c>
      <c r="CR12" s="0" t="n">
        <v>0.19145318219671</v>
      </c>
      <c r="CS12" s="0" t="n">
        <v>0.951081347011495</v>
      </c>
      <c r="CT12" s="0" t="n">
        <v>-1.50879259308567</v>
      </c>
      <c r="CU12" s="0" t="n">
        <v>-0.609961716691032</v>
      </c>
      <c r="CV12" s="0" t="n">
        <v>0.523532435181551</v>
      </c>
      <c r="CW12" s="0" t="n">
        <v>-0.216761009141919</v>
      </c>
      <c r="CX12" s="0" t="n">
        <v>-0.343579813488759</v>
      </c>
      <c r="CZ12" s="0" t="n">
        <f aca="false">IF(CHOOSE(MATCH(G$5,$B$10:$E$10,0),$B12,$C12,$D12,$E12)*G$6+G12*G$7&lt;G$2,G$3*G$4,0)</f>
        <v>0</v>
      </c>
      <c r="DA12" s="0" t="n">
        <f aca="false">IF(CHOOSE(MATCH(H$5,$B$10:$E$10,0),$B12,$C12,$D12,$E12)*H$6+H12*H$7&lt;H$2,H$3*H$4,0)</f>
        <v>0</v>
      </c>
      <c r="DB12" s="0" t="n">
        <f aca="false">IF(CHOOSE(MATCH(I$5,$B$10:$E$10,0),$B12,$C12,$D12,$E12)*I$6+I12*I$7&lt;I$2,I$3*I$4,0)</f>
        <v>0</v>
      </c>
      <c r="DC12" s="0" t="n">
        <f aca="false">IF(CHOOSE(MATCH(J$5,$B$10:$E$10,0),$B12,$C12,$D12,$E12)*J$6+J12*J$7&lt;J$2,J$3*J$4,0)</f>
        <v>0</v>
      </c>
      <c r="DD12" s="0" t="n">
        <f aca="false">IF(CHOOSE(MATCH(K$5,$B$10:$E$10,0),$B12,$C12,$D12,$E12)*K$6+K12*K$7&lt;K$2,K$3*K$4,0)</f>
        <v>0</v>
      </c>
      <c r="DE12" s="0" t="n">
        <f aca="false">IF(CHOOSE(MATCH(L$5,$B$10:$E$10,0),$B12,$C12,$D12,$E12)*L$6+L12*L$7&lt;L$2,L$3*L$4,0)</f>
        <v>0</v>
      </c>
      <c r="DF12" s="0" t="n">
        <f aca="false">IF(CHOOSE(MATCH(M$5,$B$10:$E$10,0),$B12,$C12,$D12,$E12)*M$6+M12*M$7&lt;M$2,M$3*M$4,0)</f>
        <v>0</v>
      </c>
      <c r="DG12" s="0" t="n">
        <f aca="false">IF(CHOOSE(MATCH(N$5,$B$10:$E$10,0),$B12,$C12,$D12,$E12)*N$6+N12*N$7&lt;N$2,N$3*N$4,0)</f>
        <v>0</v>
      </c>
      <c r="DH12" s="0" t="n">
        <f aca="false">IF(CHOOSE(MATCH(O$5,$B$10:$E$10,0),$B12,$C12,$D12,$E12)*O$6+O12*O$7&lt;O$2,O$3*O$4,0)</f>
        <v>0</v>
      </c>
      <c r="DI12" s="0" t="n">
        <f aca="false">IF(CHOOSE(MATCH(P$5,$B$10:$E$10,0),$B12,$C12,$D12,$E12)*P$6+P12*P$7&lt;P$2,P$3*P$4,0)</f>
        <v>0</v>
      </c>
      <c r="DJ12" s="0" t="n">
        <f aca="false">IF(CHOOSE(MATCH(Q$5,$B$10:$E$10,0),$B12,$C12,$D12,$E12)*Q$6+Q12*Q$7&lt;Q$2,Q$3*Q$4,0)</f>
        <v>0</v>
      </c>
      <c r="DK12" s="0" t="n">
        <f aca="false">IF(CHOOSE(MATCH(R$5,$B$10:$E$10,0),$B12,$C12,$D12,$E12)*R$6+R12*R$7&lt;R$2,R$3*R$4,0)</f>
        <v>0</v>
      </c>
      <c r="DL12" s="0" t="n">
        <f aca="false">IF(CHOOSE(MATCH(S$5,$B$10:$E$10,0),$B12,$C12,$D12,$E12)*S$6+S12*S$7&lt;S$2,S$3*S$4,0)</f>
        <v>0</v>
      </c>
      <c r="DM12" s="0" t="n">
        <f aca="false">IF(CHOOSE(MATCH(T$5,$B$10:$E$10,0),$B12,$C12,$D12,$E12)*T$6+T12*T$7&lt;T$2,T$3*T$4,0)</f>
        <v>0</v>
      </c>
      <c r="DN12" s="0" t="n">
        <f aca="false">IF(CHOOSE(MATCH(U$5,$B$10:$E$10,0),$B12,$C12,$D12,$E12)*U$6+U12*U$7&lt;U$2,U$3*U$4,0)</f>
        <v>0</v>
      </c>
      <c r="DO12" s="0" t="n">
        <f aca="false">IF(CHOOSE(MATCH(V$5,$B$10:$E$10,0),$B12,$C12,$D12,$E12)*V$6+V12*V$7&lt;V$2,V$3*V$4,0)</f>
        <v>0</v>
      </c>
      <c r="DP12" s="0" t="n">
        <f aca="false">IF(CHOOSE(MATCH(W$5,$B$10:$E$10,0),$B12,$C12,$D12,$E12)*W$6+W12*W$7&lt;W$2,W$3*W$4,0)</f>
        <v>0</v>
      </c>
      <c r="DQ12" s="0" t="n">
        <f aca="false">IF(CHOOSE(MATCH(X$5,$B$10:$E$10,0),$B12,$C12,$D12,$E12)*X$6+X12*X$7&lt;X$2,X$3*X$4,0)</f>
        <v>0</v>
      </c>
      <c r="DR12" s="0" t="n">
        <f aca="false">IF(CHOOSE(MATCH(Y$5,$B$10:$E$10,0),$B12,$C12,$D12,$E12)*Y$6+Y12*Y$7&lt;Y$2,Y$3*Y$4,0)</f>
        <v>0</v>
      </c>
      <c r="DS12" s="0" t="n">
        <f aca="false">IF(CHOOSE(MATCH(Z$5,$B$10:$E$10,0),$B12,$C12,$D12,$E12)*Z$6+Z12*Z$7&lt;Z$2,Z$3*Z$4,0)</f>
        <v>0</v>
      </c>
      <c r="DT12" s="0" t="n">
        <f aca="false">IF(CHOOSE(MATCH(AA$5,$B$10:$E$10,0),$B12,$C12,$D12,$E12)*AA$6+AA12*AA$7&lt;AA$2,AA$3*AA$4,0)</f>
        <v>0</v>
      </c>
      <c r="DU12" s="0" t="n">
        <f aca="false">IF(CHOOSE(MATCH(AB$5,$B$10:$E$10,0),$B12,$C12,$D12,$E12)*AB$6+AB12*AB$7&lt;AB$2,AB$3*AB$4,0)</f>
        <v>0</v>
      </c>
      <c r="DV12" s="0" t="n">
        <f aca="false">IF(CHOOSE(MATCH(AC$5,$B$10:$E$10,0),$B12,$C12,$D12,$E12)*AC$6+AC12*AC$7&lt;AC$2,AC$3*AC$4,0)</f>
        <v>0</v>
      </c>
      <c r="DW12" s="0" t="n">
        <f aca="false">IF(CHOOSE(MATCH(AD$5,$B$10:$E$10,0),$B12,$C12,$D12,$E12)*AD$6+AD12*AD$7&lt;AD$2,AD$3*AD$4,0)</f>
        <v>0</v>
      </c>
      <c r="DX12" s="0" t="n">
        <f aca="false">IF(CHOOSE(MATCH(AE$5,$B$10:$E$10,0),$B12,$C12,$D12,$E12)*AE$6+AE12*AE$7&lt;AE$2,AE$3*AE$4,0)</f>
        <v>0</v>
      </c>
      <c r="DY12" s="0" t="n">
        <f aca="false">IF(CHOOSE(MATCH(AF$5,$B$10:$E$10,0),$B12,$C12,$D12,$E12)*AF$6+AF12*AF$7&lt;AF$2,AF$3*AF$4,0)</f>
        <v>0</v>
      </c>
      <c r="DZ12" s="0" t="n">
        <f aca="false">IF(CHOOSE(MATCH(AG$5,$B$10:$E$10,0),$B12,$C12,$D12,$E12)*AG$6+AG12*AG$7&lt;AG$2,AG$3*AG$4,0)</f>
        <v>0</v>
      </c>
      <c r="EA12" s="0" t="n">
        <f aca="false">IF(CHOOSE(MATCH(AH$5,$B$10:$E$10,0),$B12,$C12,$D12,$E12)*AH$6+AH12*AH$7&lt;AH$2,AH$3*AH$4,0)</f>
        <v>0</v>
      </c>
      <c r="EB12" s="0" t="n">
        <f aca="false">IF(CHOOSE(MATCH(AI$5,$B$10:$E$10,0),$B12,$C12,$D12,$E12)*AI$6+AI12*AI$7&lt;AI$2,AI$3*AI$4,0)</f>
        <v>0</v>
      </c>
      <c r="EC12" s="0" t="n">
        <f aca="false">IF(CHOOSE(MATCH(AJ$5,$B$10:$E$10,0),$B12,$C12,$D12,$E12)*AJ$6+AJ12*AJ$7&lt;AJ$2,AJ$3*AJ$4,0)</f>
        <v>0</v>
      </c>
      <c r="ED12" s="0" t="n">
        <f aca="false">IF(CHOOSE(MATCH(AK$5,$B$10:$E$10,0),$B12,$C12,$D12,$E12)*AK$6+AK12*AK$7&lt;AK$2,AK$3*AK$4,0)</f>
        <v>0</v>
      </c>
      <c r="EE12" s="0" t="n">
        <f aca="false">IF(CHOOSE(MATCH(AL$5,$B$10:$E$10,0),$B12,$C12,$D12,$E12)*AL$6+AL12*AL$7&lt;AL$2,AL$3*AL$4,0)</f>
        <v>0</v>
      </c>
      <c r="EF12" s="0" t="n">
        <f aca="false">IF(CHOOSE(MATCH(AM$5,$B$10:$E$10,0),$B12,$C12,$D12,$E12)*AM$6+AM12*AM$7&lt;AM$2,AM$3*AM$4,0)</f>
        <v>0</v>
      </c>
      <c r="EG12" s="0" t="n">
        <f aca="false">IF(CHOOSE(MATCH(AN$5,$B$10:$E$10,0),$B12,$C12,$D12,$E12)*AN$6+AN12*AN$7&lt;AN$2,AN$3*AN$4,0)</f>
        <v>0</v>
      </c>
      <c r="EH12" s="0" t="n">
        <f aca="false">IF(CHOOSE(MATCH(AO$5,$B$10:$E$10,0),$B12,$C12,$D12,$E12)*AO$6+AO12*AO$7&lt;AO$2,AO$3*AO$4,0)</f>
        <v>0</v>
      </c>
      <c r="EI12" s="0" t="n">
        <f aca="false">IF(CHOOSE(MATCH(AP$5,$B$10:$E$10,0),$B12,$C12,$D12,$E12)*AP$6+AP12*AP$7&lt;AP$2,AP$3*AP$4,0)</f>
        <v>0</v>
      </c>
      <c r="EJ12" s="0" t="n">
        <f aca="false">IF(CHOOSE(MATCH(AQ$5,$B$10:$E$10,0),$B12,$C12,$D12,$E12)*AQ$6+AQ12*AQ$7&lt;AQ$2,AQ$3*AQ$4,0)</f>
        <v>0</v>
      </c>
      <c r="EK12" s="0" t="n">
        <f aca="false">IF(CHOOSE(MATCH(AR$5,$B$10:$E$10,0),$B12,$C12,$D12,$E12)*AR$6+AR12*AR$7&lt;AR$2,AR$3*AR$4,0)</f>
        <v>0</v>
      </c>
      <c r="EL12" s="0" t="n">
        <f aca="false">IF(CHOOSE(MATCH(AS$5,$B$10:$E$10,0),$B12,$C12,$D12,$E12)*AS$6+AS12*AS$7&lt;AS$2,AS$3*AS$4,0)</f>
        <v>0</v>
      </c>
      <c r="EM12" s="0" t="n">
        <f aca="false">IF(CHOOSE(MATCH(AT$5,$B$10:$E$10,0),$B12,$C12,$D12,$E12)*AT$6+AT12*AT$7&lt;AT$2,AT$3*AT$4,0)</f>
        <v>0</v>
      </c>
      <c r="EN12" s="0" t="n">
        <f aca="false">IF(CHOOSE(MATCH(AU$5,$B$10:$E$10,0),$B12,$C12,$D12,$E12)*AU$6+AU12*AU$7&lt;AU$2,AU$3*AU$4,0)</f>
        <v>0</v>
      </c>
      <c r="EO12" s="0" t="n">
        <f aca="false">IF(CHOOSE(MATCH(AV$5,$B$10:$E$10,0),$B12,$C12,$D12,$E12)*AV$6+AV12*AV$7&lt;AV$2,AV$3*AV$4,0)</f>
        <v>0</v>
      </c>
      <c r="EP12" s="0" t="n">
        <f aca="false">IF(CHOOSE(MATCH(AW$5,$B$10:$E$10,0),$B12,$C12,$D12,$E12)*AW$6+AW12*AW$7&lt;AW$2,AW$3*AW$4,0)</f>
        <v>0</v>
      </c>
      <c r="EQ12" s="0" t="n">
        <f aca="false">IF(CHOOSE(MATCH(AX$5,$B$10:$E$10,0),$B12,$C12,$D12,$E12)*AX$6+AX12*AX$7&lt;AX$2,AX$3*AX$4,0)</f>
        <v>0</v>
      </c>
      <c r="ER12" s="0" t="n">
        <f aca="false">IF(CHOOSE(MATCH(AY$5,$B$10:$E$10,0),$B12,$C12,$D12,$E12)*AY$6+AY12*AY$7&lt;AY$2,AY$3*AY$4,0)</f>
        <v>0</v>
      </c>
      <c r="ES12" s="0" t="n">
        <f aca="false">IF(CHOOSE(MATCH(AZ$5,$B$10:$E$10,0),$B12,$C12,$D12,$E12)*AZ$6+AZ12*AZ$7&lt;AZ$2,AZ$3*AZ$4,0)</f>
        <v>0</v>
      </c>
      <c r="ET12" s="0" t="n">
        <f aca="false">IF(CHOOSE(MATCH(BA$5,$B$10:$E$10,0),$B12,$C12,$D12,$E12)*BA$6+BA12*BA$7&lt;BA$2,BA$3*BA$4,0)</f>
        <v>0</v>
      </c>
      <c r="EU12" s="0" t="n">
        <f aca="false">IF(CHOOSE(MATCH(BB$5,$B$10:$E$10,0),$B12,$C12,$D12,$E12)*BB$6+BB12*BB$7&lt;BB$2,BB$3*BB$4,0)</f>
        <v>0</v>
      </c>
      <c r="EV12" s="0" t="n">
        <f aca="false">IF(CHOOSE(MATCH(BC$5,$B$10:$E$10,0),$B12,$C12,$D12,$E12)*BC$6+BC12*BC$7&lt;BC$2,BC$3*BC$4,0)</f>
        <v>0</v>
      </c>
      <c r="EW12" s="0" t="n">
        <f aca="false">IF(CHOOSE(MATCH(BD$5,$B$10:$E$10,0),$B12,$C12,$D12,$E12)*BD$6+BD12*BD$7&lt;BD$2,BD$3*BD$4,0)</f>
        <v>0</v>
      </c>
      <c r="EX12" s="0" t="n">
        <f aca="false">IF(CHOOSE(MATCH(BE$5,$B$10:$E$10,0),$B12,$C12,$D12,$E12)*BE$6+BE12*BE$7&lt;BE$2,BE$3*BE$4,0)</f>
        <v>0</v>
      </c>
      <c r="EY12" s="0" t="n">
        <f aca="false">IF(CHOOSE(MATCH(BF$5,$B$10:$E$10,0),$B12,$C12,$D12,$E12)*BF$6+BF12*BF$7&lt;BF$2,BF$3*BF$4,0)</f>
        <v>0</v>
      </c>
      <c r="EZ12" s="0" t="n">
        <f aca="false">IF(CHOOSE(MATCH(BG$5,$B$10:$E$10,0),$B12,$C12,$D12,$E12)*BG$6+BG12*BG$7&lt;BG$2,BG$3*BG$4,0)</f>
        <v>0</v>
      </c>
      <c r="FA12" s="0" t="n">
        <f aca="false">IF(CHOOSE(MATCH(BH$5,$B$10:$E$10,0),$B12,$C12,$D12,$E12)*BH$6+BH12*BH$7&lt;BH$2,BH$3*BH$4,0)</f>
        <v>0</v>
      </c>
      <c r="FB12" s="0" t="n">
        <f aca="false">IF(CHOOSE(MATCH(BI$5,$B$10:$E$10,0),$B12,$C12,$D12,$E12)*BI$6+BI12*BI$7&lt;BI$2,BI$3*BI$4,0)</f>
        <v>0</v>
      </c>
      <c r="FC12" s="0" t="n">
        <f aca="false">IF(CHOOSE(MATCH(BJ$5,$B$10:$E$10,0),$B12,$C12,$D12,$E12)*BJ$6+BJ12*BJ$7&lt;BJ$2,BJ$3*BJ$4,0)</f>
        <v>0</v>
      </c>
      <c r="FD12" s="0" t="n">
        <f aca="false">IF(CHOOSE(MATCH(BK$5,$B$10:$E$10,0),$B12,$C12,$D12,$E12)*BK$6+BK12*BK$7&lt;BK$2,BK$3*BK$4,0)</f>
        <v>0</v>
      </c>
      <c r="FE12" s="0" t="n">
        <f aca="false">IF(CHOOSE(MATCH(BL$5,$B$10:$E$10,0),$B12,$C12,$D12,$E12)*BL$6+BL12*BL$7&lt;BL$2,BL$3*BL$4,0)</f>
        <v>0</v>
      </c>
      <c r="FF12" s="0" t="n">
        <f aca="false">IF(CHOOSE(MATCH(BM$5,$B$10:$E$10,0),$B12,$C12,$D12,$E12)*BM$6+BM12*BM$7&lt;BM$2,BM$3*BM$4,0)</f>
        <v>0</v>
      </c>
      <c r="FG12" s="0" t="n">
        <f aca="false">IF(CHOOSE(MATCH(BN$5,$B$10:$E$10,0),$B12,$C12,$D12,$E12)*BN$6+BN12*BN$7&lt;BN$2,BN$3*BN$4,0)</f>
        <v>0.5</v>
      </c>
      <c r="FH12" s="0" t="n">
        <f aca="false">IF(CHOOSE(MATCH(BO$5,$B$10:$E$10,0),$B12,$C12,$D12,$E12)*BO$6+BO12*BO$7&lt;BO$2,BO$3*BO$4,0)</f>
        <v>0</v>
      </c>
      <c r="FI12" s="0" t="n">
        <f aca="false">IF(CHOOSE(MATCH(BP$5,$B$10:$E$10,0),$B12,$C12,$D12,$E12)*BP$6+BP12*BP$7&lt;BP$2,BP$3*BP$4,0)</f>
        <v>0</v>
      </c>
      <c r="FJ12" s="0" t="n">
        <f aca="false">IF(CHOOSE(MATCH(BQ$5,$B$10:$E$10,0),$B12,$C12,$D12,$E12)*BQ$6+BQ12*BQ$7&lt;BQ$2,BQ$3*BQ$4,0)</f>
        <v>0</v>
      </c>
      <c r="FK12" s="0" t="n">
        <f aca="false">IF(CHOOSE(MATCH(BR$5,$B$10:$E$10,0),$B12,$C12,$D12,$E12)*BR$6+BR12*BR$7&lt;BR$2,BR$3*BR$4,0)</f>
        <v>0</v>
      </c>
      <c r="FL12" s="0" t="n">
        <f aca="false">IF(CHOOSE(MATCH(BS$5,$B$10:$E$10,0),$B12,$C12,$D12,$E12)*BS$6+BS12*BS$7&lt;BS$2,BS$3*BS$4,0)</f>
        <v>0</v>
      </c>
      <c r="FM12" s="0" t="n">
        <f aca="false">IF(CHOOSE(MATCH(BT$5,$B$10:$E$10,0),$B12,$C12,$D12,$E12)*BT$6+BT12*BT$7&lt;BT$2,BT$3*BT$4,0)</f>
        <v>0</v>
      </c>
      <c r="FN12" s="0" t="n">
        <f aca="false">IF(CHOOSE(MATCH(BU$5,$B$10:$E$10,0),$B12,$C12,$D12,$E12)*BU$6+BU12*BU$7&lt;BU$2,BU$3*BU$4,0)</f>
        <v>0</v>
      </c>
      <c r="FO12" s="0" t="n">
        <f aca="false">IF(CHOOSE(MATCH(BV$5,$B$10:$E$10,0),$B12,$C12,$D12,$E12)*BV$6+BV12*BV$7&lt;BV$2,BV$3*BV$4,0)</f>
        <v>0</v>
      </c>
      <c r="FP12" s="0" t="n">
        <f aca="false">IF(CHOOSE(MATCH(BW$5,$B$10:$E$10,0),$B12,$C12,$D12,$E12)*BW$6+BW12*BW$7&lt;BW$2,BW$3*BW$4,0)</f>
        <v>0</v>
      </c>
      <c r="FQ12" s="0" t="n">
        <f aca="false">IF(CHOOSE(MATCH(BX$5,$B$10:$E$10,0),$B12,$C12,$D12,$E12)*BX$6+BX12*BX$7&lt;BX$2,BX$3*BX$4,0)</f>
        <v>0</v>
      </c>
      <c r="FR12" s="0" t="n">
        <f aca="false">IF(CHOOSE(MATCH(BY$5,$B$10:$E$10,0),$B12,$C12,$D12,$E12)*BY$6+BY12*BY$7&lt;BY$2,BY$3*BY$4,0)</f>
        <v>0</v>
      </c>
      <c r="FS12" s="0" t="n">
        <f aca="false">IF(CHOOSE(MATCH(BZ$5,$B$10:$E$10,0),$B12,$C12,$D12,$E12)*BZ$6+BZ12*BZ$7&lt;BZ$2,BZ$3*BZ$4,0)</f>
        <v>0</v>
      </c>
      <c r="FT12" s="0" t="n">
        <f aca="false">IF(CHOOSE(MATCH(CA$5,$B$10:$E$10,0),$B12,$C12,$D12,$E12)*CA$6+CA12*CA$7&lt;CA$2,CA$3*CA$4,0)</f>
        <v>0</v>
      </c>
      <c r="FU12" s="0" t="n">
        <f aca="false">IF(CHOOSE(MATCH(CB$5,$B$10:$E$10,0),$B12,$C12,$D12,$E12)*CB$6+CB12*CB$7&lt;CB$2,CB$3*CB$4,0)</f>
        <v>0</v>
      </c>
      <c r="FV12" s="0" t="n">
        <f aca="false">IF(CHOOSE(MATCH(CC$5,$B$10:$E$10,0),$B12,$C12,$D12,$E12)*CC$6+CC12*CC$7&lt;CC$2,CC$3*CC$4,0)</f>
        <v>0</v>
      </c>
      <c r="FW12" s="0" t="n">
        <f aca="false">IF(CHOOSE(MATCH(CD$5,$B$10:$E$10,0),$B12,$C12,$D12,$E12)*CD$6+CD12*CD$7&lt;CD$2,CD$3*CD$4,0)</f>
        <v>0</v>
      </c>
      <c r="FX12" s="0" t="n">
        <f aca="false">IF(CHOOSE(MATCH(CE$5,$B$10:$E$10,0),$B12,$C12,$D12,$E12)*CE$6+CE12*CE$7&lt;CE$2,CE$3*CE$4,0)</f>
        <v>0</v>
      </c>
      <c r="FY12" s="0" t="n">
        <f aca="false">IF(CHOOSE(MATCH(CF$5,$B$10:$E$10,0),$B12,$C12,$D12,$E12)*CF$6+CF12*CF$7&lt;CF$2,CF$3*CF$4,0)</f>
        <v>0</v>
      </c>
      <c r="FZ12" s="0" t="n">
        <f aca="false">IF(CHOOSE(MATCH(CG$5,$B$10:$E$10,0),$B12,$C12,$D12,$E12)*CG$6+CG12*CG$7&lt;CG$2,CG$3*CG$4,0)</f>
        <v>0</v>
      </c>
      <c r="GA12" s="0" t="n">
        <f aca="false">IF(CHOOSE(MATCH(CH$5,$B$10:$E$10,0),$B12,$C12,$D12,$E12)*CH$6+CH12*CH$7&lt;CH$2,CH$3*CH$4,0)</f>
        <v>2.5</v>
      </c>
      <c r="GB12" s="0" t="n">
        <f aca="false">IF(CHOOSE(MATCH(CI$5,$B$10:$E$10,0),$B12,$C12,$D12,$E12)*CI$6+CI12*CI$7&lt;CI$2,CI$3*CI$4,0)</f>
        <v>0</v>
      </c>
      <c r="GC12" s="0" t="n">
        <f aca="false">IF(CHOOSE(MATCH(CJ$5,$B$10:$E$10,0),$B12,$C12,$D12,$E12)*CJ$6+CJ12*CJ$7&lt;CJ$2,CJ$3*CJ$4,0)</f>
        <v>0</v>
      </c>
      <c r="GD12" s="0" t="n">
        <f aca="false">IF(CHOOSE(MATCH(CK$5,$B$10:$E$10,0),$B12,$C12,$D12,$E12)*CK$6+CK12*CK$7&lt;CK$2,CK$3*CK$4,0)</f>
        <v>0</v>
      </c>
      <c r="GE12" s="0" t="n">
        <f aca="false">IF(CHOOSE(MATCH(CL$5,$B$10:$E$10,0),$B12,$C12,$D12,$E12)*CL$6+CL12*CL$7&lt;CL$2,CL$3*CL$4,0)</f>
        <v>0</v>
      </c>
      <c r="GF12" s="0" t="n">
        <f aca="false">IF(CHOOSE(MATCH(CM$5,$B$10:$E$10,0),$B12,$C12,$D12,$E12)*CM$6+CM12*CM$7&lt;CM$2,CM$3*CM$4,0)</f>
        <v>0</v>
      </c>
      <c r="GG12" s="0" t="n">
        <f aca="false">IF(CHOOSE(MATCH(CN$5,$B$10:$E$10,0),$B12,$C12,$D12,$E12)*CN$6+CN12*CN$7&lt;CN$2,CN$3*CN$4,0)</f>
        <v>0</v>
      </c>
      <c r="GH12" s="0" t="n">
        <f aca="false">IF(CHOOSE(MATCH(CO$5,$B$10:$E$10,0),$B12,$C12,$D12,$E12)*CO$6+CO12*CO$7&lt;CO$2,CO$3*CO$4,0)</f>
        <v>0</v>
      </c>
      <c r="GI12" s="0" t="n">
        <f aca="false">IF(CHOOSE(MATCH(CP$5,$B$10:$E$10,0),$B12,$C12,$D12,$E12)*CP$6+CP12*CP$7&lt;CP$2,CP$3*CP$4,0)</f>
        <v>0</v>
      </c>
      <c r="GJ12" s="0" t="n">
        <f aca="false">IF(CHOOSE(MATCH(CQ$5,$B$10:$E$10,0),$B12,$C12,$D12,$E12)*CQ$6+CQ12*CQ$7&lt;CQ$2,CQ$3*CQ$4,0)</f>
        <v>0</v>
      </c>
      <c r="GK12" s="0" t="n">
        <f aca="false">IF(CHOOSE(MATCH(CR$5,$B$10:$E$10,0),$B12,$C12,$D12,$E12)*CR$6+CR12*CR$7&lt;CR$2,CR$3*CR$4,0)</f>
        <v>0</v>
      </c>
      <c r="GL12" s="0" t="n">
        <f aca="false">IF(CHOOSE(MATCH(CS$5,$B$10:$E$10,0),$B12,$C12,$D12,$E12)*CS$6+CS12*CS$7&lt;CS$2,CS$3*CS$4,0)</f>
        <v>0</v>
      </c>
      <c r="GM12" s="0" t="n">
        <f aca="false">IF(CHOOSE(MATCH(CT$5,$B$10:$E$10,0),$B12,$C12,$D12,$E12)*CT$6+CT12*CT$7&lt;CT$2,CT$3*CT$4,0)</f>
        <v>0</v>
      </c>
      <c r="GN12" s="0" t="n">
        <f aca="false">IF(CHOOSE(MATCH(CU$5,$B$10:$E$10,0),$B12,$C12,$D12,$E12)*CU$6+CU12*CU$7&lt;CU$2,CU$3*CU$4,0)</f>
        <v>0</v>
      </c>
      <c r="GO12" s="0" t="n">
        <f aca="false">IF(CHOOSE(MATCH(CV$5,$B$10:$E$10,0),$B12,$C12,$D12,$E12)*CV$6+CV12*CV$7&lt;CV$2,CV$3*CV$4,0)</f>
        <v>0</v>
      </c>
      <c r="GP12" s="0" t="n">
        <f aca="false">IF(CHOOSE(MATCH(CW$5,$B$10:$E$10,0),$B12,$C12,$D12,$E12)*CW$6+CW12*CW$7&lt;CW$2,CW$3*CW$4,0)</f>
        <v>0</v>
      </c>
      <c r="GQ12" s="0" t="n">
        <f aca="false">IF(CHOOSE(MATCH(CX$5,$B$10:$E$10,0),$B12,$C12,$D12,$E12)*CX$6+CX12*CX$7&lt;CX$2,CX$3*CX$4,0)</f>
        <v>0</v>
      </c>
      <c r="GS12" s="0" t="n">
        <f aca="false">SUM(CZ12:GQ12)</f>
        <v>3</v>
      </c>
      <c r="GT12" s="0" t="n">
        <f aca="false">IF(GS12&gt;$GS$6,1,0)</f>
        <v>0</v>
      </c>
    </row>
    <row r="13" customFormat="false" ht="14" hidden="false" customHeight="false" outlineLevel="0" collapsed="false">
      <c r="A13" s="0" t="n">
        <v>3</v>
      </c>
      <c r="B13" s="0" t="n">
        <f aca="false">-0.91043934548275</f>
        <v>-0.91043934548275</v>
      </c>
      <c r="C13" s="0" t="n">
        <v>-1.07323226045816</v>
      </c>
      <c r="D13" s="0" t="n">
        <v>-0.628446652683094</v>
      </c>
      <c r="E13" s="0" t="n">
        <v>-1.07981367623858</v>
      </c>
      <c r="G13" s="0" t="n">
        <v>-0.163475988301798</v>
      </c>
      <c r="H13" s="0" t="n">
        <v>-0.439670202467823</v>
      </c>
      <c r="I13" s="0" t="n">
        <v>-0.802622253104346</v>
      </c>
      <c r="J13" s="0" t="n">
        <v>0.644796500637312</v>
      </c>
      <c r="K13" s="0" t="n">
        <v>0.0588227067055414</v>
      </c>
      <c r="L13" s="0" t="n">
        <v>1.26345184980892</v>
      </c>
      <c r="M13" s="0" t="n">
        <v>0.2621891326271</v>
      </c>
      <c r="N13" s="0" t="n">
        <v>0.0571367309021298</v>
      </c>
      <c r="O13" s="0" t="n">
        <v>0.226954171012039</v>
      </c>
      <c r="P13" s="0" t="n">
        <v>0.214490682992619</v>
      </c>
      <c r="Q13" s="0" t="n">
        <v>-0.00745899342291523</v>
      </c>
      <c r="R13" s="0" t="n">
        <v>-1.22383426059969</v>
      </c>
      <c r="S13" s="0" t="n">
        <v>0.235361312661553</v>
      </c>
      <c r="T13" s="0" t="n">
        <v>0.148221488416311</v>
      </c>
      <c r="U13" s="0" t="n">
        <v>0.752423829908366</v>
      </c>
      <c r="V13" s="0" t="n">
        <v>-0.73617684392957</v>
      </c>
      <c r="W13" s="0" t="n">
        <v>0.616424813415506</v>
      </c>
      <c r="X13" s="0" t="n">
        <v>0.219110916077625</v>
      </c>
      <c r="Y13" s="0" t="n">
        <v>0.114346221380401</v>
      </c>
      <c r="Z13" s="0" t="n">
        <v>0.868124061526032</v>
      </c>
      <c r="AA13" s="0" t="n">
        <v>1.80283677764237</v>
      </c>
      <c r="AB13" s="0" t="n">
        <v>-1.30838998302352</v>
      </c>
      <c r="AC13" s="0" t="n">
        <v>-1.2342525224085</v>
      </c>
      <c r="AD13" s="0" t="n">
        <v>0.560032731300453</v>
      </c>
      <c r="AE13" s="0" t="n">
        <v>1.19069909487735</v>
      </c>
      <c r="AF13" s="0" t="n">
        <v>-0.878203536558431</v>
      </c>
      <c r="AG13" s="0" t="n">
        <v>-2.14537976717111</v>
      </c>
      <c r="AH13" s="0" t="n">
        <v>-0.898178313946119</v>
      </c>
      <c r="AI13" s="0" t="n">
        <v>0.201982857106486</v>
      </c>
      <c r="AJ13" s="0" t="n">
        <v>0.429076862928923</v>
      </c>
      <c r="AK13" s="0" t="n">
        <v>-0.984935013548238</v>
      </c>
      <c r="AL13" s="0" t="n">
        <v>-0.859236024552956</v>
      </c>
      <c r="AM13" s="0" t="n">
        <v>0.461685658592614</v>
      </c>
      <c r="AN13" s="0" t="n">
        <v>0.121586936074891</v>
      </c>
      <c r="AO13" s="0" t="n">
        <v>-0.540098881174345</v>
      </c>
      <c r="AP13" s="0" t="n">
        <v>0.1024955054163</v>
      </c>
      <c r="AQ13" s="0" t="n">
        <v>-0.941504367801826</v>
      </c>
      <c r="AR13" s="0" t="n">
        <v>-0.895317953109043</v>
      </c>
      <c r="AS13" s="0" t="n">
        <v>1.04657146948739</v>
      </c>
      <c r="AT13" s="0" t="n">
        <v>1.6265903468593</v>
      </c>
      <c r="AU13" s="0" t="n">
        <v>-0.672066562401597</v>
      </c>
      <c r="AV13" s="0" t="n">
        <v>-0.171932015291532</v>
      </c>
      <c r="AW13" s="0" t="n">
        <v>0.112729594548</v>
      </c>
      <c r="AX13" s="0" t="n">
        <v>1.84480995812919</v>
      </c>
      <c r="AY13" s="0" t="n">
        <v>0.59501189753064</v>
      </c>
      <c r="AZ13" s="0" t="n">
        <v>1.6548028725083</v>
      </c>
      <c r="BA13" s="0" t="n">
        <v>0.177058154804399</v>
      </c>
      <c r="BB13" s="0" t="n">
        <v>1.56018359120935</v>
      </c>
      <c r="BC13" s="0" t="n">
        <v>-0.643760813545669</v>
      </c>
      <c r="BD13" s="0" t="n">
        <v>-0.966099378274521</v>
      </c>
      <c r="BE13" s="0" t="n">
        <v>1.19397100206697</v>
      </c>
      <c r="BF13" s="0" t="n">
        <v>0.918751084100222</v>
      </c>
      <c r="BG13" s="0" t="n">
        <v>-1.72936779563315</v>
      </c>
      <c r="BH13" s="0" t="n">
        <v>1.27199427879532</v>
      </c>
      <c r="BI13" s="0" t="n">
        <v>-0.1997966592171</v>
      </c>
      <c r="BJ13" s="0" t="n">
        <v>-1.13490159492358</v>
      </c>
      <c r="BK13" s="0" t="n">
        <v>-1.87900695891585</v>
      </c>
      <c r="BL13" s="0" t="n">
        <v>-0.824886683403747</v>
      </c>
      <c r="BM13" s="0" t="n">
        <v>0.473376076115528</v>
      </c>
      <c r="BN13" s="0" t="n">
        <v>0.917700617719675</v>
      </c>
      <c r="BO13" s="0" t="n">
        <v>-0.0694785740051884</v>
      </c>
      <c r="BP13" s="0" t="n">
        <v>-0.0538420863449574</v>
      </c>
      <c r="BQ13" s="0" t="n">
        <v>0.214647570828674</v>
      </c>
      <c r="BR13" s="0" t="n">
        <v>-0.352031293004984</v>
      </c>
      <c r="BS13" s="0" t="n">
        <v>0.928123427001992</v>
      </c>
      <c r="BT13" s="0" t="n">
        <v>-0.494273990625516</v>
      </c>
      <c r="BU13" s="0" t="n">
        <v>2.34347680816427</v>
      </c>
      <c r="BV13" s="0" t="n">
        <v>0.744023509469116</v>
      </c>
      <c r="BW13" s="0" t="n">
        <v>0.610607457929291</v>
      </c>
      <c r="BX13" s="0" t="n">
        <v>-0.981090124696493</v>
      </c>
      <c r="BY13" s="0" t="n">
        <v>0.871696101967245</v>
      </c>
      <c r="BZ13" s="0" t="n">
        <v>1.44723344419617</v>
      </c>
      <c r="CA13" s="0" t="n">
        <v>-0.7313701644307</v>
      </c>
      <c r="CB13" s="0" t="n">
        <v>-0.301112095257849</v>
      </c>
      <c r="CC13" s="0" t="n">
        <v>-1.33963567350293</v>
      </c>
      <c r="CD13" s="0" t="n">
        <v>1.35307800519513</v>
      </c>
      <c r="CE13" s="0" t="n">
        <v>1.04511855170131</v>
      </c>
      <c r="CF13" s="0" t="n">
        <v>0.184368218469899</v>
      </c>
      <c r="CG13" s="0" t="n">
        <v>-2.19111825572327</v>
      </c>
      <c r="CH13" s="0" t="n">
        <v>0.505542629980482</v>
      </c>
      <c r="CI13" s="0" t="n">
        <v>0.526254098076606</v>
      </c>
      <c r="CJ13" s="0" t="n">
        <v>1.21610582937137</v>
      </c>
      <c r="CK13" s="0" t="n">
        <v>-0.958200416789623</v>
      </c>
      <c r="CL13" s="0" t="n">
        <v>1.20559661809239</v>
      </c>
      <c r="CM13" s="0" t="n">
        <v>-0.561913111596368</v>
      </c>
      <c r="CN13" s="0" t="n">
        <v>-0.733671186026186</v>
      </c>
      <c r="CO13" s="0" t="n">
        <v>-1.72461113834288</v>
      </c>
      <c r="CP13" s="0" t="n">
        <v>1.37460119731259</v>
      </c>
      <c r="CQ13" s="0" t="n">
        <v>-0.965367235039594</v>
      </c>
      <c r="CR13" s="0" t="n">
        <v>1.54587269207696</v>
      </c>
      <c r="CS13" s="0" t="n">
        <v>-1.16724777399213</v>
      </c>
      <c r="CT13" s="0" t="n">
        <v>-0.409032736570225</v>
      </c>
      <c r="CU13" s="0" t="n">
        <v>-1.30785110741272</v>
      </c>
      <c r="CV13" s="0" t="n">
        <v>1.58979673869908</v>
      </c>
      <c r="CW13" s="0" t="n">
        <v>0.0288059709419031</v>
      </c>
      <c r="CX13" s="0" t="n">
        <v>0.330462626152439</v>
      </c>
      <c r="CZ13" s="0" t="n">
        <f aca="false">IF(CHOOSE(MATCH(G$5,$B$10:$E$10,0),$B13,$C13,$D13,$E13)*G$6+G13*G$7&lt;G$2,G$3*G$4,0)</f>
        <v>0</v>
      </c>
      <c r="DA13" s="0" t="n">
        <f aca="false">IF(CHOOSE(MATCH(H$5,$B$10:$E$10,0),$B13,$C13,$D13,$E13)*H$6+H13*H$7&lt;H$2,H$3*H$4,0)</f>
        <v>0</v>
      </c>
      <c r="DB13" s="0" t="n">
        <f aca="false">IF(CHOOSE(MATCH(I$5,$B$10:$E$10,0),$B13,$C13,$D13,$E13)*I$6+I13*I$7&lt;I$2,I$3*I$4,0)</f>
        <v>0</v>
      </c>
      <c r="DC13" s="0" t="n">
        <f aca="false">IF(CHOOSE(MATCH(J$5,$B$10:$E$10,0),$B13,$C13,$D13,$E13)*J$6+J13*J$7&lt;J$2,J$3*J$4,0)</f>
        <v>0</v>
      </c>
      <c r="DD13" s="0" t="n">
        <f aca="false">IF(CHOOSE(MATCH(K$5,$B$10:$E$10,0),$B13,$C13,$D13,$E13)*K$6+K13*K$7&lt;K$2,K$3*K$4,0)</f>
        <v>0</v>
      </c>
      <c r="DE13" s="0" t="n">
        <f aca="false">IF(CHOOSE(MATCH(L$5,$B$10:$E$10,0),$B13,$C13,$D13,$E13)*L$6+L13*L$7&lt;L$2,L$3*L$4,0)</f>
        <v>0</v>
      </c>
      <c r="DF13" s="0" t="n">
        <f aca="false">IF(CHOOSE(MATCH(M$5,$B$10:$E$10,0),$B13,$C13,$D13,$E13)*M$6+M13*M$7&lt;M$2,M$3*M$4,0)</f>
        <v>0</v>
      </c>
      <c r="DG13" s="0" t="n">
        <f aca="false">IF(CHOOSE(MATCH(N$5,$B$10:$E$10,0),$B13,$C13,$D13,$E13)*N$6+N13*N$7&lt;N$2,N$3*N$4,0)</f>
        <v>0</v>
      </c>
      <c r="DH13" s="0" t="n">
        <f aca="false">IF(CHOOSE(MATCH(O$5,$B$10:$E$10,0),$B13,$C13,$D13,$E13)*O$6+O13*O$7&lt;O$2,O$3*O$4,0)</f>
        <v>0</v>
      </c>
      <c r="DI13" s="0" t="n">
        <f aca="false">IF(CHOOSE(MATCH(P$5,$B$10:$E$10,0),$B13,$C13,$D13,$E13)*P$6+P13*P$7&lt;P$2,P$3*P$4,0)</f>
        <v>0</v>
      </c>
      <c r="DJ13" s="0" t="n">
        <f aca="false">IF(CHOOSE(MATCH(Q$5,$B$10:$E$10,0),$B13,$C13,$D13,$E13)*Q$6+Q13*Q$7&lt;Q$2,Q$3*Q$4,0)</f>
        <v>0</v>
      </c>
      <c r="DK13" s="0" t="n">
        <f aca="false">IF(CHOOSE(MATCH(R$5,$B$10:$E$10,0),$B13,$C13,$D13,$E13)*R$6+R13*R$7&lt;R$2,R$3*R$4,0)</f>
        <v>0</v>
      </c>
      <c r="DL13" s="0" t="n">
        <f aca="false">IF(CHOOSE(MATCH(S$5,$B$10:$E$10,0),$B13,$C13,$D13,$E13)*S$6+S13*S$7&lt;S$2,S$3*S$4,0)</f>
        <v>0</v>
      </c>
      <c r="DM13" s="0" t="n">
        <f aca="false">IF(CHOOSE(MATCH(T$5,$B$10:$E$10,0),$B13,$C13,$D13,$E13)*T$6+T13*T$7&lt;T$2,T$3*T$4,0)</f>
        <v>0</v>
      </c>
      <c r="DN13" s="0" t="n">
        <f aca="false">IF(CHOOSE(MATCH(U$5,$B$10:$E$10,0),$B13,$C13,$D13,$E13)*U$6+U13*U$7&lt;U$2,U$3*U$4,0)</f>
        <v>0</v>
      </c>
      <c r="DO13" s="0" t="n">
        <f aca="false">IF(CHOOSE(MATCH(V$5,$B$10:$E$10,0),$B13,$C13,$D13,$E13)*V$6+V13*V$7&lt;V$2,V$3*V$4,0)</f>
        <v>0</v>
      </c>
      <c r="DP13" s="0" t="n">
        <f aca="false">IF(CHOOSE(MATCH(W$5,$B$10:$E$10,0),$B13,$C13,$D13,$E13)*W$6+W13*W$7&lt;W$2,W$3*W$4,0)</f>
        <v>0</v>
      </c>
      <c r="DQ13" s="0" t="n">
        <f aca="false">IF(CHOOSE(MATCH(X$5,$B$10:$E$10,0),$B13,$C13,$D13,$E13)*X$6+X13*X$7&lt;X$2,X$3*X$4,0)</f>
        <v>0</v>
      </c>
      <c r="DR13" s="0" t="n">
        <f aca="false">IF(CHOOSE(MATCH(Y$5,$B$10:$E$10,0),$B13,$C13,$D13,$E13)*Y$6+Y13*Y$7&lt;Y$2,Y$3*Y$4,0)</f>
        <v>0</v>
      </c>
      <c r="DS13" s="0" t="n">
        <f aca="false">IF(CHOOSE(MATCH(Z$5,$B$10:$E$10,0),$B13,$C13,$D13,$E13)*Z$6+Z13*Z$7&lt;Z$2,Z$3*Z$4,0)</f>
        <v>0</v>
      </c>
      <c r="DT13" s="0" t="n">
        <f aca="false">IF(CHOOSE(MATCH(AA$5,$B$10:$E$10,0),$B13,$C13,$D13,$E13)*AA$6+AA13*AA$7&lt;AA$2,AA$3*AA$4,0)</f>
        <v>0</v>
      </c>
      <c r="DU13" s="0" t="n">
        <f aca="false">IF(CHOOSE(MATCH(AB$5,$B$10:$E$10,0),$B13,$C13,$D13,$E13)*AB$6+AB13*AB$7&lt;AB$2,AB$3*AB$4,0)</f>
        <v>0</v>
      </c>
      <c r="DV13" s="0" t="n">
        <f aca="false">IF(CHOOSE(MATCH(AC$5,$B$10:$E$10,0),$B13,$C13,$D13,$E13)*AC$6+AC13*AC$7&lt;AC$2,AC$3*AC$4,0)</f>
        <v>0</v>
      </c>
      <c r="DW13" s="0" t="n">
        <f aca="false">IF(CHOOSE(MATCH(AD$5,$B$10:$E$10,0),$B13,$C13,$D13,$E13)*AD$6+AD13*AD$7&lt;AD$2,AD$3*AD$4,0)</f>
        <v>0</v>
      </c>
      <c r="DX13" s="0" t="n">
        <f aca="false">IF(CHOOSE(MATCH(AE$5,$B$10:$E$10,0),$B13,$C13,$D13,$E13)*AE$6+AE13*AE$7&lt;AE$2,AE$3*AE$4,0)</f>
        <v>0</v>
      </c>
      <c r="DY13" s="0" t="n">
        <f aca="false">IF(CHOOSE(MATCH(AF$5,$B$10:$E$10,0),$B13,$C13,$D13,$E13)*AF$6+AF13*AF$7&lt;AF$2,AF$3*AF$4,0)</f>
        <v>0</v>
      </c>
      <c r="DZ13" s="0" t="n">
        <f aca="false">IF(CHOOSE(MATCH(AG$5,$B$10:$E$10,0),$B13,$C13,$D13,$E13)*AG$6+AG13*AG$7&lt;AG$2,AG$3*AG$4,0)</f>
        <v>12.5</v>
      </c>
      <c r="EA13" s="0" t="n">
        <f aca="false">IF(CHOOSE(MATCH(AH$5,$B$10:$E$10,0),$B13,$C13,$D13,$E13)*AH$6+AH13*AH$7&lt;AH$2,AH$3*AH$4,0)</f>
        <v>0</v>
      </c>
      <c r="EB13" s="0" t="n">
        <f aca="false">IF(CHOOSE(MATCH(AI$5,$B$10:$E$10,0),$B13,$C13,$D13,$E13)*AI$6+AI13*AI$7&lt;AI$2,AI$3*AI$4,0)</f>
        <v>0</v>
      </c>
      <c r="EC13" s="0" t="n">
        <f aca="false">IF(CHOOSE(MATCH(AJ$5,$B$10:$E$10,0),$B13,$C13,$D13,$E13)*AJ$6+AJ13*AJ$7&lt;AJ$2,AJ$3*AJ$4,0)</f>
        <v>0</v>
      </c>
      <c r="ED13" s="0" t="n">
        <f aca="false">IF(CHOOSE(MATCH(AK$5,$B$10:$E$10,0),$B13,$C13,$D13,$E13)*AK$6+AK13*AK$7&lt;AK$2,AK$3*AK$4,0)</f>
        <v>0</v>
      </c>
      <c r="EE13" s="0" t="n">
        <f aca="false">IF(CHOOSE(MATCH(AL$5,$B$10:$E$10,0),$B13,$C13,$D13,$E13)*AL$6+AL13*AL$7&lt;AL$2,AL$3*AL$4,0)</f>
        <v>0</v>
      </c>
      <c r="EF13" s="0" t="n">
        <f aca="false">IF(CHOOSE(MATCH(AM$5,$B$10:$E$10,0),$B13,$C13,$D13,$E13)*AM$6+AM13*AM$7&lt;AM$2,AM$3*AM$4,0)</f>
        <v>0</v>
      </c>
      <c r="EG13" s="0" t="n">
        <f aca="false">IF(CHOOSE(MATCH(AN$5,$B$10:$E$10,0),$B13,$C13,$D13,$E13)*AN$6+AN13*AN$7&lt;AN$2,AN$3*AN$4,0)</f>
        <v>0</v>
      </c>
      <c r="EH13" s="0" t="n">
        <f aca="false">IF(CHOOSE(MATCH(AO$5,$B$10:$E$10,0),$B13,$C13,$D13,$E13)*AO$6+AO13*AO$7&lt;AO$2,AO$3*AO$4,0)</f>
        <v>0</v>
      </c>
      <c r="EI13" s="0" t="n">
        <f aca="false">IF(CHOOSE(MATCH(AP$5,$B$10:$E$10,0),$B13,$C13,$D13,$E13)*AP$6+AP13*AP$7&lt;AP$2,AP$3*AP$4,0)</f>
        <v>0</v>
      </c>
      <c r="EJ13" s="0" t="n">
        <f aca="false">IF(CHOOSE(MATCH(AQ$5,$B$10:$E$10,0),$B13,$C13,$D13,$E13)*AQ$6+AQ13*AQ$7&lt;AQ$2,AQ$3*AQ$4,0)</f>
        <v>0</v>
      </c>
      <c r="EK13" s="0" t="n">
        <f aca="false">IF(CHOOSE(MATCH(AR$5,$B$10:$E$10,0),$B13,$C13,$D13,$E13)*AR$6+AR13*AR$7&lt;AR$2,AR$3*AR$4,0)</f>
        <v>0</v>
      </c>
      <c r="EL13" s="0" t="n">
        <f aca="false">IF(CHOOSE(MATCH(AS$5,$B$10:$E$10,0),$B13,$C13,$D13,$E13)*AS$6+AS13*AS$7&lt;AS$2,AS$3*AS$4,0)</f>
        <v>0</v>
      </c>
      <c r="EM13" s="0" t="n">
        <f aca="false">IF(CHOOSE(MATCH(AT$5,$B$10:$E$10,0),$B13,$C13,$D13,$E13)*AT$6+AT13*AT$7&lt;AT$2,AT$3*AT$4,0)</f>
        <v>0</v>
      </c>
      <c r="EN13" s="0" t="n">
        <f aca="false">IF(CHOOSE(MATCH(AU$5,$B$10:$E$10,0),$B13,$C13,$D13,$E13)*AU$6+AU13*AU$7&lt;AU$2,AU$3*AU$4,0)</f>
        <v>0</v>
      </c>
      <c r="EO13" s="0" t="n">
        <f aca="false">IF(CHOOSE(MATCH(AV$5,$B$10:$E$10,0),$B13,$C13,$D13,$E13)*AV$6+AV13*AV$7&lt;AV$2,AV$3*AV$4,0)</f>
        <v>0</v>
      </c>
      <c r="EP13" s="0" t="n">
        <f aca="false">IF(CHOOSE(MATCH(AW$5,$B$10:$E$10,0),$B13,$C13,$D13,$E13)*AW$6+AW13*AW$7&lt;AW$2,AW$3*AW$4,0)</f>
        <v>0</v>
      </c>
      <c r="EQ13" s="0" t="n">
        <f aca="false">IF(CHOOSE(MATCH(AX$5,$B$10:$E$10,0),$B13,$C13,$D13,$E13)*AX$6+AX13*AX$7&lt;AX$2,AX$3*AX$4,0)</f>
        <v>0</v>
      </c>
      <c r="ER13" s="0" t="n">
        <f aca="false">IF(CHOOSE(MATCH(AY$5,$B$10:$E$10,0),$B13,$C13,$D13,$E13)*AY$6+AY13*AY$7&lt;AY$2,AY$3*AY$4,0)</f>
        <v>0</v>
      </c>
      <c r="ES13" s="0" t="n">
        <f aca="false">IF(CHOOSE(MATCH(AZ$5,$B$10:$E$10,0),$B13,$C13,$D13,$E13)*AZ$6+AZ13*AZ$7&lt;AZ$2,AZ$3*AZ$4,0)</f>
        <v>0</v>
      </c>
      <c r="ET13" s="0" t="n">
        <f aca="false">IF(CHOOSE(MATCH(BA$5,$B$10:$E$10,0),$B13,$C13,$D13,$E13)*BA$6+BA13*BA$7&lt;BA$2,BA$3*BA$4,0)</f>
        <v>0</v>
      </c>
      <c r="EU13" s="0" t="n">
        <f aca="false">IF(CHOOSE(MATCH(BB$5,$B$10:$E$10,0),$B13,$C13,$D13,$E13)*BB$6+BB13*BB$7&lt;BB$2,BB$3*BB$4,0)</f>
        <v>0</v>
      </c>
      <c r="EV13" s="0" t="n">
        <f aca="false">IF(CHOOSE(MATCH(BC$5,$B$10:$E$10,0),$B13,$C13,$D13,$E13)*BC$6+BC13*BC$7&lt;BC$2,BC$3*BC$4,0)</f>
        <v>0</v>
      </c>
      <c r="EW13" s="0" t="n">
        <f aca="false">IF(CHOOSE(MATCH(BD$5,$B$10:$E$10,0),$B13,$C13,$D13,$E13)*BD$6+BD13*BD$7&lt;BD$2,BD$3*BD$4,0)</f>
        <v>0</v>
      </c>
      <c r="EX13" s="0" t="n">
        <f aca="false">IF(CHOOSE(MATCH(BE$5,$B$10:$E$10,0),$B13,$C13,$D13,$E13)*BE$6+BE13*BE$7&lt;BE$2,BE$3*BE$4,0)</f>
        <v>0</v>
      </c>
      <c r="EY13" s="0" t="n">
        <f aca="false">IF(CHOOSE(MATCH(BF$5,$B$10:$E$10,0),$B13,$C13,$D13,$E13)*BF$6+BF13*BF$7&lt;BF$2,BF$3*BF$4,0)</f>
        <v>0</v>
      </c>
      <c r="EZ13" s="0" t="n">
        <f aca="false">IF(CHOOSE(MATCH(BG$5,$B$10:$E$10,0),$B13,$C13,$D13,$E13)*BG$6+BG13*BG$7&lt;BG$2,BG$3*BG$4,0)</f>
        <v>0</v>
      </c>
      <c r="FA13" s="0" t="n">
        <f aca="false">IF(CHOOSE(MATCH(BH$5,$B$10:$E$10,0),$B13,$C13,$D13,$E13)*BH$6+BH13*BH$7&lt;BH$2,BH$3*BH$4,0)</f>
        <v>0</v>
      </c>
      <c r="FB13" s="0" t="n">
        <f aca="false">IF(CHOOSE(MATCH(BI$5,$B$10:$E$10,0),$B13,$C13,$D13,$E13)*BI$6+BI13*BI$7&lt;BI$2,BI$3*BI$4,0)</f>
        <v>0</v>
      </c>
      <c r="FC13" s="0" t="n">
        <f aca="false">IF(CHOOSE(MATCH(BJ$5,$B$10:$E$10,0),$B13,$C13,$D13,$E13)*BJ$6+BJ13*BJ$7&lt;BJ$2,BJ$3*BJ$4,0)</f>
        <v>0</v>
      </c>
      <c r="FD13" s="0" t="n">
        <f aca="false">IF(CHOOSE(MATCH(BK$5,$B$10:$E$10,0),$B13,$C13,$D13,$E13)*BK$6+BK13*BK$7&lt;BK$2,BK$3*BK$4,0)</f>
        <v>0</v>
      </c>
      <c r="FE13" s="0" t="n">
        <f aca="false">IF(CHOOSE(MATCH(BL$5,$B$10:$E$10,0),$B13,$C13,$D13,$E13)*BL$6+BL13*BL$7&lt;BL$2,BL$3*BL$4,0)</f>
        <v>0</v>
      </c>
      <c r="FF13" s="0" t="n">
        <f aca="false">IF(CHOOSE(MATCH(BM$5,$B$10:$E$10,0),$B13,$C13,$D13,$E13)*BM$6+BM13*BM$7&lt;BM$2,BM$3*BM$4,0)</f>
        <v>0</v>
      </c>
      <c r="FG13" s="0" t="n">
        <f aca="false">IF(CHOOSE(MATCH(BN$5,$B$10:$E$10,0),$B13,$C13,$D13,$E13)*BN$6+BN13*BN$7&lt;BN$2,BN$3*BN$4,0)</f>
        <v>0</v>
      </c>
      <c r="FH13" s="0" t="n">
        <f aca="false">IF(CHOOSE(MATCH(BO$5,$B$10:$E$10,0),$B13,$C13,$D13,$E13)*BO$6+BO13*BO$7&lt;BO$2,BO$3*BO$4,0)</f>
        <v>0</v>
      </c>
      <c r="FI13" s="0" t="n">
        <f aca="false">IF(CHOOSE(MATCH(BP$5,$B$10:$E$10,0),$B13,$C13,$D13,$E13)*BP$6+BP13*BP$7&lt;BP$2,BP$3*BP$4,0)</f>
        <v>0</v>
      </c>
      <c r="FJ13" s="0" t="n">
        <f aca="false">IF(CHOOSE(MATCH(BQ$5,$B$10:$E$10,0),$B13,$C13,$D13,$E13)*BQ$6+BQ13*BQ$7&lt;BQ$2,BQ$3*BQ$4,0)</f>
        <v>0</v>
      </c>
      <c r="FK13" s="0" t="n">
        <f aca="false">IF(CHOOSE(MATCH(BR$5,$B$10:$E$10,0),$B13,$C13,$D13,$E13)*BR$6+BR13*BR$7&lt;BR$2,BR$3*BR$4,0)</f>
        <v>0</v>
      </c>
      <c r="FL13" s="0" t="n">
        <f aca="false">IF(CHOOSE(MATCH(BS$5,$B$10:$E$10,0),$B13,$C13,$D13,$E13)*BS$6+BS13*BS$7&lt;BS$2,BS$3*BS$4,0)</f>
        <v>0</v>
      </c>
      <c r="FM13" s="0" t="n">
        <f aca="false">IF(CHOOSE(MATCH(BT$5,$B$10:$E$10,0),$B13,$C13,$D13,$E13)*BT$6+BT13*BT$7&lt;BT$2,BT$3*BT$4,0)</f>
        <v>0</v>
      </c>
      <c r="FN13" s="0" t="n">
        <f aca="false">IF(CHOOSE(MATCH(BU$5,$B$10:$E$10,0),$B13,$C13,$D13,$E13)*BU$6+BU13*BU$7&lt;BU$2,BU$3*BU$4,0)</f>
        <v>0</v>
      </c>
      <c r="FO13" s="0" t="n">
        <f aca="false">IF(CHOOSE(MATCH(BV$5,$B$10:$E$10,0),$B13,$C13,$D13,$E13)*BV$6+BV13*BV$7&lt;BV$2,BV$3*BV$4,0)</f>
        <v>0</v>
      </c>
      <c r="FP13" s="0" t="n">
        <f aca="false">IF(CHOOSE(MATCH(BW$5,$B$10:$E$10,0),$B13,$C13,$D13,$E13)*BW$6+BW13*BW$7&lt;BW$2,BW$3*BW$4,0)</f>
        <v>0</v>
      </c>
      <c r="FQ13" s="0" t="n">
        <f aca="false">IF(CHOOSE(MATCH(BX$5,$B$10:$E$10,0),$B13,$C13,$D13,$E13)*BX$6+BX13*BX$7&lt;BX$2,BX$3*BX$4,0)</f>
        <v>0</v>
      </c>
      <c r="FR13" s="0" t="n">
        <f aca="false">IF(CHOOSE(MATCH(BY$5,$B$10:$E$10,0),$B13,$C13,$D13,$E13)*BY$6+BY13*BY$7&lt;BY$2,BY$3*BY$4,0)</f>
        <v>0</v>
      </c>
      <c r="FS13" s="0" t="n">
        <f aca="false">IF(CHOOSE(MATCH(BZ$5,$B$10:$E$10,0),$B13,$C13,$D13,$E13)*BZ$6+BZ13*BZ$7&lt;BZ$2,BZ$3*BZ$4,0)</f>
        <v>0</v>
      </c>
      <c r="FT13" s="0" t="n">
        <f aca="false">IF(CHOOSE(MATCH(CA$5,$B$10:$E$10,0),$B13,$C13,$D13,$E13)*CA$6+CA13*CA$7&lt;CA$2,CA$3*CA$4,0)</f>
        <v>0</v>
      </c>
      <c r="FU13" s="0" t="n">
        <f aca="false">IF(CHOOSE(MATCH(CB$5,$B$10:$E$10,0),$B13,$C13,$D13,$E13)*CB$6+CB13*CB$7&lt;CB$2,CB$3*CB$4,0)</f>
        <v>0</v>
      </c>
      <c r="FV13" s="0" t="n">
        <f aca="false">IF(CHOOSE(MATCH(CC$5,$B$10:$E$10,0),$B13,$C13,$D13,$E13)*CC$6+CC13*CC$7&lt;CC$2,CC$3*CC$4,0)</f>
        <v>0</v>
      </c>
      <c r="FW13" s="0" t="n">
        <f aca="false">IF(CHOOSE(MATCH(CD$5,$B$10:$E$10,0),$B13,$C13,$D13,$E13)*CD$6+CD13*CD$7&lt;CD$2,CD$3*CD$4,0)</f>
        <v>0</v>
      </c>
      <c r="FX13" s="0" t="n">
        <f aca="false">IF(CHOOSE(MATCH(CE$5,$B$10:$E$10,0),$B13,$C13,$D13,$E13)*CE$6+CE13*CE$7&lt;CE$2,CE$3*CE$4,0)</f>
        <v>0</v>
      </c>
      <c r="FY13" s="0" t="n">
        <f aca="false">IF(CHOOSE(MATCH(CF$5,$B$10:$E$10,0),$B13,$C13,$D13,$E13)*CF$6+CF13*CF$7&lt;CF$2,CF$3*CF$4,0)</f>
        <v>0</v>
      </c>
      <c r="FZ13" s="0" t="n">
        <f aca="false">IF(CHOOSE(MATCH(CG$5,$B$10:$E$10,0),$B13,$C13,$D13,$E13)*CG$6+CG13*CG$7&lt;CG$2,CG$3*CG$4,0)</f>
        <v>2.5</v>
      </c>
      <c r="GA13" s="0" t="n">
        <f aca="false">IF(CHOOSE(MATCH(CH$5,$B$10:$E$10,0),$B13,$C13,$D13,$E13)*CH$6+CH13*CH$7&lt;CH$2,CH$3*CH$4,0)</f>
        <v>0</v>
      </c>
      <c r="GB13" s="0" t="n">
        <f aca="false">IF(CHOOSE(MATCH(CI$5,$B$10:$E$10,0),$B13,$C13,$D13,$E13)*CI$6+CI13*CI$7&lt;CI$2,CI$3*CI$4,0)</f>
        <v>0</v>
      </c>
      <c r="GC13" s="0" t="n">
        <f aca="false">IF(CHOOSE(MATCH(CJ$5,$B$10:$E$10,0),$B13,$C13,$D13,$E13)*CJ$6+CJ13*CJ$7&lt;CJ$2,CJ$3*CJ$4,0)</f>
        <v>0</v>
      </c>
      <c r="GD13" s="0" t="n">
        <f aca="false">IF(CHOOSE(MATCH(CK$5,$B$10:$E$10,0),$B13,$C13,$D13,$E13)*CK$6+CK13*CK$7&lt;CK$2,CK$3*CK$4,0)</f>
        <v>0</v>
      </c>
      <c r="GE13" s="0" t="n">
        <f aca="false">IF(CHOOSE(MATCH(CL$5,$B$10:$E$10,0),$B13,$C13,$D13,$E13)*CL$6+CL13*CL$7&lt;CL$2,CL$3*CL$4,0)</f>
        <v>0</v>
      </c>
      <c r="GF13" s="0" t="n">
        <f aca="false">IF(CHOOSE(MATCH(CM$5,$B$10:$E$10,0),$B13,$C13,$D13,$E13)*CM$6+CM13*CM$7&lt;CM$2,CM$3*CM$4,0)</f>
        <v>0</v>
      </c>
      <c r="GG13" s="0" t="n">
        <f aca="false">IF(CHOOSE(MATCH(CN$5,$B$10:$E$10,0),$B13,$C13,$D13,$E13)*CN$6+CN13*CN$7&lt;CN$2,CN$3*CN$4,0)</f>
        <v>0</v>
      </c>
      <c r="GH13" s="0" t="n">
        <f aca="false">IF(CHOOSE(MATCH(CO$5,$B$10:$E$10,0),$B13,$C13,$D13,$E13)*CO$6+CO13*CO$7&lt;CO$2,CO$3*CO$4,0)</f>
        <v>0</v>
      </c>
      <c r="GI13" s="0" t="n">
        <f aca="false">IF(CHOOSE(MATCH(CP$5,$B$10:$E$10,0),$B13,$C13,$D13,$E13)*CP$6+CP13*CP$7&lt;CP$2,CP$3*CP$4,0)</f>
        <v>0</v>
      </c>
      <c r="GJ13" s="0" t="n">
        <f aca="false">IF(CHOOSE(MATCH(CQ$5,$B$10:$E$10,0),$B13,$C13,$D13,$E13)*CQ$6+CQ13*CQ$7&lt;CQ$2,CQ$3*CQ$4,0)</f>
        <v>0</v>
      </c>
      <c r="GK13" s="0" t="n">
        <f aca="false">IF(CHOOSE(MATCH(CR$5,$B$10:$E$10,0),$B13,$C13,$D13,$E13)*CR$6+CR13*CR$7&lt;CR$2,CR$3*CR$4,0)</f>
        <v>0</v>
      </c>
      <c r="GL13" s="0" t="n">
        <f aca="false">IF(CHOOSE(MATCH(CS$5,$B$10:$E$10,0),$B13,$C13,$D13,$E13)*CS$6+CS13*CS$7&lt;CS$2,CS$3*CS$4,0)</f>
        <v>0</v>
      </c>
      <c r="GM13" s="0" t="n">
        <f aca="false">IF(CHOOSE(MATCH(CT$5,$B$10:$E$10,0),$B13,$C13,$D13,$E13)*CT$6+CT13*CT$7&lt;CT$2,CT$3*CT$4,0)</f>
        <v>0</v>
      </c>
      <c r="GN13" s="0" t="n">
        <f aca="false">IF(CHOOSE(MATCH(CU$5,$B$10:$E$10,0),$B13,$C13,$D13,$E13)*CU$6+CU13*CU$7&lt;CU$2,CU$3*CU$4,0)</f>
        <v>0</v>
      </c>
      <c r="GO13" s="0" t="n">
        <f aca="false">IF(CHOOSE(MATCH(CV$5,$B$10:$E$10,0),$B13,$C13,$D13,$E13)*CV$6+CV13*CV$7&lt;CV$2,CV$3*CV$4,0)</f>
        <v>0</v>
      </c>
      <c r="GP13" s="0" t="n">
        <f aca="false">IF(CHOOSE(MATCH(CW$5,$B$10:$E$10,0),$B13,$C13,$D13,$E13)*CW$6+CW13*CW$7&lt;CW$2,CW$3*CW$4,0)</f>
        <v>0</v>
      </c>
      <c r="GQ13" s="0" t="n">
        <f aca="false">IF(CHOOSE(MATCH(CX$5,$B$10:$E$10,0),$B13,$C13,$D13,$E13)*CX$6+CX13*CX$7&lt;CX$2,CX$3*CX$4,0)</f>
        <v>0</v>
      </c>
      <c r="GS13" s="0" t="n">
        <f aca="false">SUM(CZ13:GQ13)</f>
        <v>15</v>
      </c>
      <c r="GT13" s="0" t="n">
        <f aca="false">IF(GS13&gt;$GS$6,1,0)</f>
        <v>0</v>
      </c>
    </row>
    <row r="14" customFormat="false" ht="14" hidden="false" customHeight="false" outlineLevel="0" collapsed="false">
      <c r="A14" s="0" t="n">
        <v>4</v>
      </c>
      <c r="B14" s="0" t="n">
        <v>-0.66335506369827</v>
      </c>
      <c r="C14" s="0" t="n">
        <v>-0.242998707741141</v>
      </c>
      <c r="D14" s="0" t="n">
        <v>0.923042155598845</v>
      </c>
      <c r="E14" s="0" t="n">
        <v>-0.00341411406142401</v>
      </c>
      <c r="G14" s="0" t="n">
        <v>0.976397132035345</v>
      </c>
      <c r="H14" s="0" t="n">
        <v>1.94920175999869</v>
      </c>
      <c r="I14" s="0" t="n">
        <v>-0.0608918071520748</v>
      </c>
      <c r="J14" s="0" t="n">
        <v>-1.02965714177117</v>
      </c>
      <c r="K14" s="0" t="n">
        <v>-0.569364146940643</v>
      </c>
      <c r="L14" s="0" t="n">
        <v>0.847566070660832</v>
      </c>
      <c r="M14" s="0" t="n">
        <v>0.872369128046557</v>
      </c>
      <c r="N14" s="0" t="n">
        <v>0.510765403305413</v>
      </c>
      <c r="O14" s="0" t="n">
        <v>-1.4860279407003</v>
      </c>
      <c r="P14" s="0" t="n">
        <v>-1.39616986416513</v>
      </c>
      <c r="Q14" s="0" t="n">
        <v>-0.143813849717844</v>
      </c>
      <c r="R14" s="0" t="n">
        <v>-0.628961061011069</v>
      </c>
      <c r="S14" s="0" t="n">
        <v>-0.62756384977547</v>
      </c>
      <c r="T14" s="0" t="n">
        <v>0.878990249475464</v>
      </c>
      <c r="U14" s="0" t="n">
        <v>-0.838290361571126</v>
      </c>
      <c r="V14" s="0" t="n">
        <v>-0.114885096991202</v>
      </c>
      <c r="W14" s="0" t="n">
        <v>-0.232137153943768</v>
      </c>
      <c r="X14" s="0" t="n">
        <v>1.51841504703043</v>
      </c>
      <c r="Y14" s="0" t="n">
        <v>-1.31744855025318</v>
      </c>
      <c r="Z14" s="0" t="n">
        <v>-0.935444859351264</v>
      </c>
      <c r="AA14" s="0" t="n">
        <v>-0.167353846336482</v>
      </c>
      <c r="AB14" s="0" t="n">
        <v>-1.06110064734821</v>
      </c>
      <c r="AC14" s="0" t="n">
        <v>-1.43405941344099</v>
      </c>
      <c r="AD14" s="0" t="n">
        <v>-2.16328771784902</v>
      </c>
      <c r="AE14" s="0" t="n">
        <v>0.580826053919736</v>
      </c>
      <c r="AF14" s="0" t="n">
        <v>-0.338876589012216</v>
      </c>
      <c r="AG14" s="0" t="n">
        <v>0.412611598221702</v>
      </c>
      <c r="AH14" s="0" t="n">
        <v>-2.04894604394212</v>
      </c>
      <c r="AI14" s="0" t="n">
        <v>1.16770024760626</v>
      </c>
      <c r="AJ14" s="0" t="n">
        <v>-1.94869244296569</v>
      </c>
      <c r="AK14" s="0" t="n">
        <v>-0.517312628289801</v>
      </c>
      <c r="AL14" s="0" t="n">
        <v>-0.976397132035345</v>
      </c>
      <c r="AM14" s="0" t="n">
        <v>-0.100496890809154</v>
      </c>
      <c r="AN14" s="0" t="n">
        <v>0.134776882987353</v>
      </c>
      <c r="AO14" s="0" t="n">
        <v>1.73554326465819</v>
      </c>
      <c r="AP14" s="0" t="n">
        <v>-0.506586275150767</v>
      </c>
      <c r="AQ14" s="0" t="n">
        <v>-0.79462438407063</v>
      </c>
      <c r="AR14" s="0" t="n">
        <v>-0.74674971983768</v>
      </c>
      <c r="AS14" s="0" t="n">
        <v>0.586721853323979</v>
      </c>
      <c r="AT14" s="0" t="n">
        <v>1.28393821796635</v>
      </c>
      <c r="AU14" s="0" t="n">
        <v>-1.435346348444</v>
      </c>
      <c r="AV14" s="0" t="n">
        <v>0.969275788520463</v>
      </c>
      <c r="AW14" s="0" t="n">
        <v>1.58763214130886</v>
      </c>
      <c r="AX14" s="0" t="n">
        <v>-0.666898358758772</v>
      </c>
      <c r="AY14" s="0" t="n">
        <v>0.0831346369523089</v>
      </c>
      <c r="AZ14" s="0" t="n">
        <v>-0.828331394586712</v>
      </c>
      <c r="BA14" s="0" t="n">
        <v>0.695551989338128</v>
      </c>
      <c r="BB14" s="0" t="n">
        <v>0.239216433328693</v>
      </c>
      <c r="BC14" s="0" t="n">
        <v>0.0466422989120474</v>
      </c>
      <c r="BD14" s="0" t="n">
        <v>-1.02978674476617</v>
      </c>
      <c r="BE14" s="0" t="n">
        <v>-0.299592102237511</v>
      </c>
      <c r="BF14" s="0" t="n">
        <v>0.724589881428983</v>
      </c>
      <c r="BG14" s="0" t="n">
        <v>-0.00967702362686396</v>
      </c>
      <c r="BH14" s="0" t="n">
        <v>1.00222905530245</v>
      </c>
      <c r="BI14" s="0" t="n">
        <v>-1.013927430904</v>
      </c>
      <c r="BJ14" s="0" t="n">
        <v>0.758632268116344</v>
      </c>
      <c r="BK14" s="0" t="n">
        <v>1.24166035675444</v>
      </c>
      <c r="BL14" s="0" t="n">
        <v>-1.16951923700981</v>
      </c>
      <c r="BM14" s="0" t="n">
        <v>0.39650558392168</v>
      </c>
      <c r="BN14" s="0" t="n">
        <v>-1.78112259163754</v>
      </c>
      <c r="BO14" s="0" t="n">
        <v>0.0792965693108272</v>
      </c>
      <c r="BP14" s="0" t="n">
        <v>1.0062831279356</v>
      </c>
      <c r="BQ14" s="0" t="n">
        <v>1.0353937796026</v>
      </c>
      <c r="BR14" s="0" t="n">
        <v>0.105110302683897</v>
      </c>
      <c r="BS14" s="0" t="n">
        <v>-0.761694991524564</v>
      </c>
      <c r="BT14" s="0" t="n">
        <v>0.578472736378899</v>
      </c>
      <c r="BU14" s="0" t="n">
        <v>0.46432546696451</v>
      </c>
      <c r="BV14" s="0" t="n">
        <v>0.728773557057139</v>
      </c>
      <c r="BW14" s="0" t="n">
        <v>-0.949039531406015</v>
      </c>
      <c r="BX14" s="0" t="n">
        <v>0.596655809204094</v>
      </c>
      <c r="BY14" s="0" t="n">
        <v>1.61071511683986</v>
      </c>
      <c r="BZ14" s="0" t="n">
        <v>0.234260824072408</v>
      </c>
      <c r="CA14" s="0" t="n">
        <v>-0.385275598091539</v>
      </c>
      <c r="CB14" s="0" t="n">
        <v>0.248752485276782</v>
      </c>
      <c r="CC14" s="0" t="n">
        <v>1.81820723810233</v>
      </c>
      <c r="CD14" s="0" t="n">
        <v>-2.40082954405807</v>
      </c>
      <c r="CE14" s="0" t="n">
        <v>0.0167915459314827</v>
      </c>
      <c r="CF14" s="0" t="n">
        <v>-0.123052359413123</v>
      </c>
      <c r="CG14" s="0" t="n">
        <v>0.989543877949472</v>
      </c>
      <c r="CH14" s="0" t="n">
        <v>1.23605786939152</v>
      </c>
      <c r="CI14" s="0" t="n">
        <v>1.63555796461878</v>
      </c>
      <c r="CJ14" s="0" t="n">
        <v>-1.81900304596638</v>
      </c>
      <c r="CK14" s="0" t="n">
        <v>0.803995590104023</v>
      </c>
      <c r="CL14" s="0" t="n">
        <v>0.366883341484936</v>
      </c>
      <c r="CM14" s="0" t="n">
        <v>0.742209067539079</v>
      </c>
      <c r="CN14" s="0" t="n">
        <v>0.483928488392849</v>
      </c>
      <c r="CO14" s="0" t="n">
        <v>-0.135394202516181</v>
      </c>
      <c r="CP14" s="0" t="n">
        <v>1.65933215612313</v>
      </c>
      <c r="CQ14" s="0" t="n">
        <v>0.454379005532246</v>
      </c>
      <c r="CR14" s="0" t="n">
        <v>-0.031177478376776</v>
      </c>
      <c r="CS14" s="0" t="n">
        <v>-0.0206182448891923</v>
      </c>
      <c r="CT14" s="0" t="n">
        <v>-0.0524642018717714</v>
      </c>
      <c r="CU14" s="0" t="n">
        <v>-1.68281985679641</v>
      </c>
      <c r="CV14" s="0" t="n">
        <v>0.443211547462852</v>
      </c>
      <c r="CW14" s="0" t="n">
        <v>0.192778770724544</v>
      </c>
      <c r="CX14" s="0" t="n">
        <v>0.650741185381776</v>
      </c>
      <c r="CZ14" s="0" t="n">
        <f aca="false">IF(CHOOSE(MATCH(G$5,$B$10:$E$10,0),$B14,$C14,$D14,$E14)*G$6+G14*G$7&lt;G$2,G$3*G$4,0)</f>
        <v>0</v>
      </c>
      <c r="DA14" s="0" t="n">
        <f aca="false">IF(CHOOSE(MATCH(H$5,$B$10:$E$10,0),$B14,$C14,$D14,$E14)*H$6+H14*H$7&lt;H$2,H$3*H$4,0)</f>
        <v>0</v>
      </c>
      <c r="DB14" s="0" t="n">
        <f aca="false">IF(CHOOSE(MATCH(I$5,$B$10:$E$10,0),$B14,$C14,$D14,$E14)*I$6+I14*I$7&lt;I$2,I$3*I$4,0)</f>
        <v>0</v>
      </c>
      <c r="DC14" s="0" t="n">
        <f aca="false">IF(CHOOSE(MATCH(J$5,$B$10:$E$10,0),$B14,$C14,$D14,$E14)*J$6+J14*J$7&lt;J$2,J$3*J$4,0)</f>
        <v>0</v>
      </c>
      <c r="DD14" s="0" t="n">
        <f aca="false">IF(CHOOSE(MATCH(K$5,$B$10:$E$10,0),$B14,$C14,$D14,$E14)*K$6+K14*K$7&lt;K$2,K$3*K$4,0)</f>
        <v>0</v>
      </c>
      <c r="DE14" s="0" t="n">
        <f aca="false">IF(CHOOSE(MATCH(L$5,$B$10:$E$10,0),$B14,$C14,$D14,$E14)*L$6+L14*L$7&lt;L$2,L$3*L$4,0)</f>
        <v>0</v>
      </c>
      <c r="DF14" s="0" t="n">
        <f aca="false">IF(CHOOSE(MATCH(M$5,$B$10:$E$10,0),$B14,$C14,$D14,$E14)*M$6+M14*M$7&lt;M$2,M$3*M$4,0)</f>
        <v>0</v>
      </c>
      <c r="DG14" s="0" t="n">
        <f aca="false">IF(CHOOSE(MATCH(N$5,$B$10:$E$10,0),$B14,$C14,$D14,$E14)*N$6+N14*N$7&lt;N$2,N$3*N$4,0)</f>
        <v>0</v>
      </c>
      <c r="DH14" s="0" t="n">
        <f aca="false">IF(CHOOSE(MATCH(O$5,$B$10:$E$10,0),$B14,$C14,$D14,$E14)*O$6+O14*O$7&lt;O$2,O$3*O$4,0)</f>
        <v>0</v>
      </c>
      <c r="DI14" s="0" t="n">
        <f aca="false">IF(CHOOSE(MATCH(P$5,$B$10:$E$10,0),$B14,$C14,$D14,$E14)*P$6+P14*P$7&lt;P$2,P$3*P$4,0)</f>
        <v>0</v>
      </c>
      <c r="DJ14" s="0" t="n">
        <f aca="false">IF(CHOOSE(MATCH(Q$5,$B$10:$E$10,0),$B14,$C14,$D14,$E14)*Q$6+Q14*Q$7&lt;Q$2,Q$3*Q$4,0)</f>
        <v>0</v>
      </c>
      <c r="DK14" s="0" t="n">
        <f aca="false">IF(CHOOSE(MATCH(R$5,$B$10:$E$10,0),$B14,$C14,$D14,$E14)*R$6+R14*R$7&lt;R$2,R$3*R$4,0)</f>
        <v>0</v>
      </c>
      <c r="DL14" s="0" t="n">
        <f aca="false">IF(CHOOSE(MATCH(S$5,$B$10:$E$10,0),$B14,$C14,$D14,$E14)*S$6+S14*S$7&lt;S$2,S$3*S$4,0)</f>
        <v>0</v>
      </c>
      <c r="DM14" s="0" t="n">
        <f aca="false">IF(CHOOSE(MATCH(T$5,$B$10:$E$10,0),$B14,$C14,$D14,$E14)*T$6+T14*T$7&lt;T$2,T$3*T$4,0)</f>
        <v>0</v>
      </c>
      <c r="DN14" s="0" t="n">
        <f aca="false">IF(CHOOSE(MATCH(U$5,$B$10:$E$10,0),$B14,$C14,$D14,$E14)*U$6+U14*U$7&lt;U$2,U$3*U$4,0)</f>
        <v>0</v>
      </c>
      <c r="DO14" s="0" t="n">
        <f aca="false">IF(CHOOSE(MATCH(V$5,$B$10:$E$10,0),$B14,$C14,$D14,$E14)*V$6+V14*V$7&lt;V$2,V$3*V$4,0)</f>
        <v>0</v>
      </c>
      <c r="DP14" s="0" t="n">
        <f aca="false">IF(CHOOSE(MATCH(W$5,$B$10:$E$10,0),$B14,$C14,$D14,$E14)*W$6+W14*W$7&lt;W$2,W$3*W$4,0)</f>
        <v>0</v>
      </c>
      <c r="DQ14" s="0" t="n">
        <f aca="false">IF(CHOOSE(MATCH(X$5,$B$10:$E$10,0),$B14,$C14,$D14,$E14)*X$6+X14*X$7&lt;X$2,X$3*X$4,0)</f>
        <v>0</v>
      </c>
      <c r="DR14" s="0" t="n">
        <f aca="false">IF(CHOOSE(MATCH(Y$5,$B$10:$E$10,0),$B14,$C14,$D14,$E14)*Y$6+Y14*Y$7&lt;Y$2,Y$3*Y$4,0)</f>
        <v>0</v>
      </c>
      <c r="DS14" s="0" t="n">
        <f aca="false">IF(CHOOSE(MATCH(Z$5,$B$10:$E$10,0),$B14,$C14,$D14,$E14)*Z$6+Z14*Z$7&lt;Z$2,Z$3*Z$4,0)</f>
        <v>0</v>
      </c>
      <c r="DT14" s="0" t="n">
        <f aca="false">IF(CHOOSE(MATCH(AA$5,$B$10:$E$10,0),$B14,$C14,$D14,$E14)*AA$6+AA14*AA$7&lt;AA$2,AA$3*AA$4,0)</f>
        <v>0</v>
      </c>
      <c r="DU14" s="0" t="n">
        <f aca="false">IF(CHOOSE(MATCH(AB$5,$B$10:$E$10,0),$B14,$C14,$D14,$E14)*AB$6+AB14*AB$7&lt;AB$2,AB$3*AB$4,0)</f>
        <v>0</v>
      </c>
      <c r="DV14" s="0" t="n">
        <f aca="false">IF(CHOOSE(MATCH(AC$5,$B$10:$E$10,0),$B14,$C14,$D14,$E14)*AC$6+AC14*AC$7&lt;AC$2,AC$3*AC$4,0)</f>
        <v>0</v>
      </c>
      <c r="DW14" s="0" t="n">
        <f aca="false">IF(CHOOSE(MATCH(AD$5,$B$10:$E$10,0),$B14,$C14,$D14,$E14)*AD$6+AD14*AD$7&lt;AD$2,AD$3*AD$4,0)</f>
        <v>0</v>
      </c>
      <c r="DX14" s="0" t="n">
        <f aca="false">IF(CHOOSE(MATCH(AE$5,$B$10:$E$10,0),$B14,$C14,$D14,$E14)*AE$6+AE14*AE$7&lt;AE$2,AE$3*AE$4,0)</f>
        <v>0</v>
      </c>
      <c r="DY14" s="0" t="n">
        <f aca="false">IF(CHOOSE(MATCH(AF$5,$B$10:$E$10,0),$B14,$C14,$D14,$E14)*AF$6+AF14*AF$7&lt;AF$2,AF$3*AF$4,0)</f>
        <v>0</v>
      </c>
      <c r="DZ14" s="0" t="n">
        <f aca="false">IF(CHOOSE(MATCH(AG$5,$B$10:$E$10,0),$B14,$C14,$D14,$E14)*AG$6+AG14*AG$7&lt;AG$2,AG$3*AG$4,0)</f>
        <v>0</v>
      </c>
      <c r="EA14" s="0" t="n">
        <f aca="false">IF(CHOOSE(MATCH(AH$5,$B$10:$E$10,0),$B14,$C14,$D14,$E14)*AH$6+AH14*AH$7&lt;AH$2,AH$3*AH$4,0)</f>
        <v>0</v>
      </c>
      <c r="EB14" s="0" t="n">
        <f aca="false">IF(CHOOSE(MATCH(AI$5,$B$10:$E$10,0),$B14,$C14,$D14,$E14)*AI$6+AI14*AI$7&lt;AI$2,AI$3*AI$4,0)</f>
        <v>0</v>
      </c>
      <c r="EC14" s="0" t="n">
        <f aca="false">IF(CHOOSE(MATCH(AJ$5,$B$10:$E$10,0),$B14,$C14,$D14,$E14)*AJ$6+AJ14*AJ$7&lt;AJ$2,AJ$3*AJ$4,0)</f>
        <v>0</v>
      </c>
      <c r="ED14" s="0" t="n">
        <f aca="false">IF(CHOOSE(MATCH(AK$5,$B$10:$E$10,0),$B14,$C14,$D14,$E14)*AK$6+AK14*AK$7&lt;AK$2,AK$3*AK$4,0)</f>
        <v>0</v>
      </c>
      <c r="EE14" s="0" t="n">
        <f aca="false">IF(CHOOSE(MATCH(AL$5,$B$10:$E$10,0),$B14,$C14,$D14,$E14)*AL$6+AL14*AL$7&lt;AL$2,AL$3*AL$4,0)</f>
        <v>0</v>
      </c>
      <c r="EF14" s="0" t="n">
        <f aca="false">IF(CHOOSE(MATCH(AM$5,$B$10:$E$10,0),$B14,$C14,$D14,$E14)*AM$6+AM14*AM$7&lt;AM$2,AM$3*AM$4,0)</f>
        <v>0</v>
      </c>
      <c r="EG14" s="0" t="n">
        <f aca="false">IF(CHOOSE(MATCH(AN$5,$B$10:$E$10,0),$B14,$C14,$D14,$E14)*AN$6+AN14*AN$7&lt;AN$2,AN$3*AN$4,0)</f>
        <v>0</v>
      </c>
      <c r="EH14" s="0" t="n">
        <f aca="false">IF(CHOOSE(MATCH(AO$5,$B$10:$E$10,0),$B14,$C14,$D14,$E14)*AO$6+AO14*AO$7&lt;AO$2,AO$3*AO$4,0)</f>
        <v>0</v>
      </c>
      <c r="EI14" s="0" t="n">
        <f aca="false">IF(CHOOSE(MATCH(AP$5,$B$10:$E$10,0),$B14,$C14,$D14,$E14)*AP$6+AP14*AP$7&lt;AP$2,AP$3*AP$4,0)</f>
        <v>0</v>
      </c>
      <c r="EJ14" s="0" t="n">
        <f aca="false">IF(CHOOSE(MATCH(AQ$5,$B$10:$E$10,0),$B14,$C14,$D14,$E14)*AQ$6+AQ14*AQ$7&lt;AQ$2,AQ$3*AQ$4,0)</f>
        <v>0</v>
      </c>
      <c r="EK14" s="0" t="n">
        <f aca="false">IF(CHOOSE(MATCH(AR$5,$B$10:$E$10,0),$B14,$C14,$D14,$E14)*AR$6+AR14*AR$7&lt;AR$2,AR$3*AR$4,0)</f>
        <v>0</v>
      </c>
      <c r="EL14" s="0" t="n">
        <f aca="false">IF(CHOOSE(MATCH(AS$5,$B$10:$E$10,0),$B14,$C14,$D14,$E14)*AS$6+AS14*AS$7&lt;AS$2,AS$3*AS$4,0)</f>
        <v>0</v>
      </c>
      <c r="EM14" s="0" t="n">
        <f aca="false">IF(CHOOSE(MATCH(AT$5,$B$10:$E$10,0),$B14,$C14,$D14,$E14)*AT$6+AT14*AT$7&lt;AT$2,AT$3*AT$4,0)</f>
        <v>0</v>
      </c>
      <c r="EN14" s="0" t="n">
        <f aca="false">IF(CHOOSE(MATCH(AU$5,$B$10:$E$10,0),$B14,$C14,$D14,$E14)*AU$6+AU14*AU$7&lt;AU$2,AU$3*AU$4,0)</f>
        <v>0</v>
      </c>
      <c r="EO14" s="0" t="n">
        <f aca="false">IF(CHOOSE(MATCH(AV$5,$B$10:$E$10,0),$B14,$C14,$D14,$E14)*AV$6+AV14*AV$7&lt;AV$2,AV$3*AV$4,0)</f>
        <v>0</v>
      </c>
      <c r="EP14" s="0" t="n">
        <f aca="false">IF(CHOOSE(MATCH(AW$5,$B$10:$E$10,0),$B14,$C14,$D14,$E14)*AW$6+AW14*AW$7&lt;AW$2,AW$3*AW$4,0)</f>
        <v>0</v>
      </c>
      <c r="EQ14" s="0" t="n">
        <f aca="false">IF(CHOOSE(MATCH(AX$5,$B$10:$E$10,0),$B14,$C14,$D14,$E14)*AX$6+AX14*AX$7&lt;AX$2,AX$3*AX$4,0)</f>
        <v>0</v>
      </c>
      <c r="ER14" s="0" t="n">
        <f aca="false">IF(CHOOSE(MATCH(AY$5,$B$10:$E$10,0),$B14,$C14,$D14,$E14)*AY$6+AY14*AY$7&lt;AY$2,AY$3*AY$4,0)</f>
        <v>0</v>
      </c>
      <c r="ES14" s="0" t="n">
        <f aca="false">IF(CHOOSE(MATCH(AZ$5,$B$10:$E$10,0),$B14,$C14,$D14,$E14)*AZ$6+AZ14*AZ$7&lt;AZ$2,AZ$3*AZ$4,0)</f>
        <v>0</v>
      </c>
      <c r="ET14" s="0" t="n">
        <f aca="false">IF(CHOOSE(MATCH(BA$5,$B$10:$E$10,0),$B14,$C14,$D14,$E14)*BA$6+BA14*BA$7&lt;BA$2,BA$3*BA$4,0)</f>
        <v>0</v>
      </c>
      <c r="EU14" s="0" t="n">
        <f aca="false">IF(CHOOSE(MATCH(BB$5,$B$10:$E$10,0),$B14,$C14,$D14,$E14)*BB$6+BB14*BB$7&lt;BB$2,BB$3*BB$4,0)</f>
        <v>0</v>
      </c>
      <c r="EV14" s="0" t="n">
        <f aca="false">IF(CHOOSE(MATCH(BC$5,$B$10:$E$10,0),$B14,$C14,$D14,$E14)*BC$6+BC14*BC$7&lt;BC$2,BC$3*BC$4,0)</f>
        <v>0</v>
      </c>
      <c r="EW14" s="0" t="n">
        <f aca="false">IF(CHOOSE(MATCH(BD$5,$B$10:$E$10,0),$B14,$C14,$D14,$E14)*BD$6+BD14*BD$7&lt;BD$2,BD$3*BD$4,0)</f>
        <v>0</v>
      </c>
      <c r="EX14" s="0" t="n">
        <f aca="false">IF(CHOOSE(MATCH(BE$5,$B$10:$E$10,0),$B14,$C14,$D14,$E14)*BE$6+BE14*BE$7&lt;BE$2,BE$3*BE$4,0)</f>
        <v>0</v>
      </c>
      <c r="EY14" s="0" t="n">
        <f aca="false">IF(CHOOSE(MATCH(BF$5,$B$10:$E$10,0),$B14,$C14,$D14,$E14)*BF$6+BF14*BF$7&lt;BF$2,BF$3*BF$4,0)</f>
        <v>0</v>
      </c>
      <c r="EZ14" s="0" t="n">
        <f aca="false">IF(CHOOSE(MATCH(BG$5,$B$10:$E$10,0),$B14,$C14,$D14,$E14)*BG$6+BG14*BG$7&lt;BG$2,BG$3*BG$4,0)</f>
        <v>0</v>
      </c>
      <c r="FA14" s="0" t="n">
        <f aca="false">IF(CHOOSE(MATCH(BH$5,$B$10:$E$10,0),$B14,$C14,$D14,$E14)*BH$6+BH14*BH$7&lt;BH$2,BH$3*BH$4,0)</f>
        <v>0</v>
      </c>
      <c r="FB14" s="0" t="n">
        <f aca="false">IF(CHOOSE(MATCH(BI$5,$B$10:$E$10,0),$B14,$C14,$D14,$E14)*BI$6+BI14*BI$7&lt;BI$2,BI$3*BI$4,0)</f>
        <v>0</v>
      </c>
      <c r="FC14" s="0" t="n">
        <f aca="false">IF(CHOOSE(MATCH(BJ$5,$B$10:$E$10,0),$B14,$C14,$D14,$E14)*BJ$6+BJ14*BJ$7&lt;BJ$2,BJ$3*BJ$4,0)</f>
        <v>0</v>
      </c>
      <c r="FD14" s="0" t="n">
        <f aca="false">IF(CHOOSE(MATCH(BK$5,$B$10:$E$10,0),$B14,$C14,$D14,$E14)*BK$6+BK14*BK$7&lt;BK$2,BK$3*BK$4,0)</f>
        <v>0</v>
      </c>
      <c r="FE14" s="0" t="n">
        <f aca="false">IF(CHOOSE(MATCH(BL$5,$B$10:$E$10,0),$B14,$C14,$D14,$E14)*BL$6+BL14*BL$7&lt;BL$2,BL$3*BL$4,0)</f>
        <v>0</v>
      </c>
      <c r="FF14" s="0" t="n">
        <f aca="false">IF(CHOOSE(MATCH(BM$5,$B$10:$E$10,0),$B14,$C14,$D14,$E14)*BM$6+BM14*BM$7&lt;BM$2,BM$3*BM$4,0)</f>
        <v>0</v>
      </c>
      <c r="FG14" s="0" t="n">
        <f aca="false">IF(CHOOSE(MATCH(BN$5,$B$10:$E$10,0),$B14,$C14,$D14,$E14)*BN$6+BN14*BN$7&lt;BN$2,BN$3*BN$4,0)</f>
        <v>0</v>
      </c>
      <c r="FH14" s="0" t="n">
        <f aca="false">IF(CHOOSE(MATCH(BO$5,$B$10:$E$10,0),$B14,$C14,$D14,$E14)*BO$6+BO14*BO$7&lt;BO$2,BO$3*BO$4,0)</f>
        <v>0</v>
      </c>
      <c r="FI14" s="0" t="n">
        <f aca="false">IF(CHOOSE(MATCH(BP$5,$B$10:$E$10,0),$B14,$C14,$D14,$E14)*BP$6+BP14*BP$7&lt;BP$2,BP$3*BP$4,0)</f>
        <v>0</v>
      </c>
      <c r="FJ14" s="0" t="n">
        <f aca="false">IF(CHOOSE(MATCH(BQ$5,$B$10:$E$10,0),$B14,$C14,$D14,$E14)*BQ$6+BQ14*BQ$7&lt;BQ$2,BQ$3*BQ$4,0)</f>
        <v>0</v>
      </c>
      <c r="FK14" s="0" t="n">
        <f aca="false">IF(CHOOSE(MATCH(BR$5,$B$10:$E$10,0),$B14,$C14,$D14,$E14)*BR$6+BR14*BR$7&lt;BR$2,BR$3*BR$4,0)</f>
        <v>0</v>
      </c>
      <c r="FL14" s="0" t="n">
        <f aca="false">IF(CHOOSE(MATCH(BS$5,$B$10:$E$10,0),$B14,$C14,$D14,$E14)*BS$6+BS14*BS$7&lt;BS$2,BS$3*BS$4,0)</f>
        <v>0</v>
      </c>
      <c r="FM14" s="0" t="n">
        <f aca="false">IF(CHOOSE(MATCH(BT$5,$B$10:$E$10,0),$B14,$C14,$D14,$E14)*BT$6+BT14*BT$7&lt;BT$2,BT$3*BT$4,0)</f>
        <v>0</v>
      </c>
      <c r="FN14" s="0" t="n">
        <f aca="false">IF(CHOOSE(MATCH(BU$5,$B$10:$E$10,0),$B14,$C14,$D14,$E14)*BU$6+BU14*BU$7&lt;BU$2,BU$3*BU$4,0)</f>
        <v>0</v>
      </c>
      <c r="FO14" s="0" t="n">
        <f aca="false">IF(CHOOSE(MATCH(BV$5,$B$10:$E$10,0),$B14,$C14,$D14,$E14)*BV$6+BV14*BV$7&lt;BV$2,BV$3*BV$4,0)</f>
        <v>0</v>
      </c>
      <c r="FP14" s="0" t="n">
        <f aca="false">IF(CHOOSE(MATCH(BW$5,$B$10:$E$10,0),$B14,$C14,$D14,$E14)*BW$6+BW14*BW$7&lt;BW$2,BW$3*BW$4,0)</f>
        <v>0</v>
      </c>
      <c r="FQ14" s="0" t="n">
        <f aca="false">IF(CHOOSE(MATCH(BX$5,$B$10:$E$10,0),$B14,$C14,$D14,$E14)*BX$6+BX14*BX$7&lt;BX$2,BX$3*BX$4,0)</f>
        <v>0</v>
      </c>
      <c r="FR14" s="0" t="n">
        <f aca="false">IF(CHOOSE(MATCH(BY$5,$B$10:$E$10,0),$B14,$C14,$D14,$E14)*BY$6+BY14*BY$7&lt;BY$2,BY$3*BY$4,0)</f>
        <v>0</v>
      </c>
      <c r="FS14" s="0" t="n">
        <f aca="false">IF(CHOOSE(MATCH(BZ$5,$B$10:$E$10,0),$B14,$C14,$D14,$E14)*BZ$6+BZ14*BZ$7&lt;BZ$2,BZ$3*BZ$4,0)</f>
        <v>0</v>
      </c>
      <c r="FT14" s="0" t="n">
        <f aca="false">IF(CHOOSE(MATCH(CA$5,$B$10:$E$10,0),$B14,$C14,$D14,$E14)*CA$6+CA14*CA$7&lt;CA$2,CA$3*CA$4,0)</f>
        <v>0</v>
      </c>
      <c r="FU14" s="0" t="n">
        <f aca="false">IF(CHOOSE(MATCH(CB$5,$B$10:$E$10,0),$B14,$C14,$D14,$E14)*CB$6+CB14*CB$7&lt;CB$2,CB$3*CB$4,0)</f>
        <v>0</v>
      </c>
      <c r="FV14" s="0" t="n">
        <f aca="false">IF(CHOOSE(MATCH(CC$5,$B$10:$E$10,0),$B14,$C14,$D14,$E14)*CC$6+CC14*CC$7&lt;CC$2,CC$3*CC$4,0)</f>
        <v>0</v>
      </c>
      <c r="FW14" s="0" t="n">
        <f aca="false">IF(CHOOSE(MATCH(CD$5,$B$10:$E$10,0),$B14,$C14,$D14,$E14)*CD$6+CD14*CD$7&lt;CD$2,CD$3*CD$4,0)</f>
        <v>12.5</v>
      </c>
      <c r="FX14" s="0" t="n">
        <f aca="false">IF(CHOOSE(MATCH(CE$5,$B$10:$E$10,0),$B14,$C14,$D14,$E14)*CE$6+CE14*CE$7&lt;CE$2,CE$3*CE$4,0)</f>
        <v>0</v>
      </c>
      <c r="FY14" s="0" t="n">
        <f aca="false">IF(CHOOSE(MATCH(CF$5,$B$10:$E$10,0),$B14,$C14,$D14,$E14)*CF$6+CF14*CF$7&lt;CF$2,CF$3*CF$4,0)</f>
        <v>0</v>
      </c>
      <c r="FZ14" s="0" t="n">
        <f aca="false">IF(CHOOSE(MATCH(CG$5,$B$10:$E$10,0),$B14,$C14,$D14,$E14)*CG$6+CG14*CG$7&lt;CG$2,CG$3*CG$4,0)</f>
        <v>0</v>
      </c>
      <c r="GA14" s="0" t="n">
        <f aca="false">IF(CHOOSE(MATCH(CH$5,$B$10:$E$10,0),$B14,$C14,$D14,$E14)*CH$6+CH14*CH$7&lt;CH$2,CH$3*CH$4,0)</f>
        <v>0</v>
      </c>
      <c r="GB14" s="0" t="n">
        <f aca="false">IF(CHOOSE(MATCH(CI$5,$B$10:$E$10,0),$B14,$C14,$D14,$E14)*CI$6+CI14*CI$7&lt;CI$2,CI$3*CI$4,0)</f>
        <v>0</v>
      </c>
      <c r="GC14" s="0" t="n">
        <f aca="false">IF(CHOOSE(MATCH(CJ$5,$B$10:$E$10,0),$B14,$C14,$D14,$E14)*CJ$6+CJ14*CJ$7&lt;CJ$2,CJ$3*CJ$4,0)</f>
        <v>0</v>
      </c>
      <c r="GD14" s="0" t="n">
        <f aca="false">IF(CHOOSE(MATCH(CK$5,$B$10:$E$10,0),$B14,$C14,$D14,$E14)*CK$6+CK14*CK$7&lt;CK$2,CK$3*CK$4,0)</f>
        <v>0</v>
      </c>
      <c r="GE14" s="0" t="n">
        <f aca="false">IF(CHOOSE(MATCH(CL$5,$B$10:$E$10,0),$B14,$C14,$D14,$E14)*CL$6+CL14*CL$7&lt;CL$2,CL$3*CL$4,0)</f>
        <v>0</v>
      </c>
      <c r="GF14" s="0" t="n">
        <f aca="false">IF(CHOOSE(MATCH(CM$5,$B$10:$E$10,0),$B14,$C14,$D14,$E14)*CM$6+CM14*CM$7&lt;CM$2,CM$3*CM$4,0)</f>
        <v>0</v>
      </c>
      <c r="GG14" s="0" t="n">
        <f aca="false">IF(CHOOSE(MATCH(CN$5,$B$10:$E$10,0),$B14,$C14,$D14,$E14)*CN$6+CN14*CN$7&lt;CN$2,CN$3*CN$4,0)</f>
        <v>0</v>
      </c>
      <c r="GH14" s="0" t="n">
        <f aca="false">IF(CHOOSE(MATCH(CO$5,$B$10:$E$10,0),$B14,$C14,$D14,$E14)*CO$6+CO14*CO$7&lt;CO$2,CO$3*CO$4,0)</f>
        <v>0</v>
      </c>
      <c r="GI14" s="0" t="n">
        <f aca="false">IF(CHOOSE(MATCH(CP$5,$B$10:$E$10,0),$B14,$C14,$D14,$E14)*CP$6+CP14*CP$7&lt;CP$2,CP$3*CP$4,0)</f>
        <v>0</v>
      </c>
      <c r="GJ14" s="0" t="n">
        <f aca="false">IF(CHOOSE(MATCH(CQ$5,$B$10:$E$10,0),$B14,$C14,$D14,$E14)*CQ$6+CQ14*CQ$7&lt;CQ$2,CQ$3*CQ$4,0)</f>
        <v>0</v>
      </c>
      <c r="GK14" s="0" t="n">
        <f aca="false">IF(CHOOSE(MATCH(CR$5,$B$10:$E$10,0),$B14,$C14,$D14,$E14)*CR$6+CR14*CR$7&lt;CR$2,CR$3*CR$4,0)</f>
        <v>0</v>
      </c>
      <c r="GL14" s="0" t="n">
        <f aca="false">IF(CHOOSE(MATCH(CS$5,$B$10:$E$10,0),$B14,$C14,$D14,$E14)*CS$6+CS14*CS$7&lt;CS$2,CS$3*CS$4,0)</f>
        <v>0</v>
      </c>
      <c r="GM14" s="0" t="n">
        <f aca="false">IF(CHOOSE(MATCH(CT$5,$B$10:$E$10,0),$B14,$C14,$D14,$E14)*CT$6+CT14*CT$7&lt;CT$2,CT$3*CT$4,0)</f>
        <v>0</v>
      </c>
      <c r="GN14" s="0" t="n">
        <f aca="false">IF(CHOOSE(MATCH(CU$5,$B$10:$E$10,0),$B14,$C14,$D14,$E14)*CU$6+CU14*CU$7&lt;CU$2,CU$3*CU$4,0)</f>
        <v>0</v>
      </c>
      <c r="GO14" s="0" t="n">
        <f aca="false">IF(CHOOSE(MATCH(CV$5,$B$10:$E$10,0),$B14,$C14,$D14,$E14)*CV$6+CV14*CV$7&lt;CV$2,CV$3*CV$4,0)</f>
        <v>0</v>
      </c>
      <c r="GP14" s="0" t="n">
        <f aca="false">IF(CHOOSE(MATCH(CW$5,$B$10:$E$10,0),$B14,$C14,$D14,$E14)*CW$6+CW14*CW$7&lt;CW$2,CW$3*CW$4,0)</f>
        <v>0</v>
      </c>
      <c r="GQ14" s="0" t="n">
        <f aca="false">IF(CHOOSE(MATCH(CX$5,$B$10:$E$10,0),$B14,$C14,$D14,$E14)*CX$6+CX14*CX$7&lt;CX$2,CX$3*CX$4,0)</f>
        <v>0</v>
      </c>
      <c r="GS14" s="0" t="n">
        <f aca="false">SUM(CZ14:GQ14)</f>
        <v>12.5</v>
      </c>
      <c r="GT14" s="0" t="n">
        <f aca="false">IF(GS14&gt;$GS$6,1,0)</f>
        <v>0</v>
      </c>
    </row>
    <row r="15" customFormat="false" ht="14" hidden="false" customHeight="false" outlineLevel="0" collapsed="false">
      <c r="A15" s="0" t="n">
        <v>5</v>
      </c>
      <c r="B15" s="0" t="n">
        <v>-0.807845936676205</v>
      </c>
      <c r="C15" s="0" t="n">
        <v>-1.00793889208779</v>
      </c>
      <c r="D15" s="0" t="n">
        <v>-0.555836160917402</v>
      </c>
      <c r="E15" s="0" t="n">
        <v>2.26135041745229</v>
      </c>
      <c r="G15" s="0" t="n">
        <v>-0.168904534803005</v>
      </c>
      <c r="H15" s="0" t="n">
        <v>0.825639290269464</v>
      </c>
      <c r="I15" s="0" t="n">
        <v>1.32146624309826</v>
      </c>
      <c r="J15" s="0" t="n">
        <v>1.90230821317527</v>
      </c>
      <c r="K15" s="0" t="n">
        <v>-1.31055458041374</v>
      </c>
      <c r="L15" s="0" t="n">
        <v>0.620036644249922</v>
      </c>
      <c r="M15" s="0" t="n">
        <v>-0.215743511944311</v>
      </c>
      <c r="N15" s="0" t="n">
        <v>-0.742006704967935</v>
      </c>
      <c r="O15" s="0" t="n">
        <v>0.739289589546388</v>
      </c>
      <c r="P15" s="0" t="n">
        <v>2.33172613661736</v>
      </c>
      <c r="Q15" s="0" t="n">
        <v>1.34945821628207</v>
      </c>
      <c r="R15" s="0" t="n">
        <v>0.179701373781427</v>
      </c>
      <c r="S15" s="0" t="n">
        <v>-0.473290810987237</v>
      </c>
      <c r="T15" s="0" t="n">
        <v>-0.23811480787117</v>
      </c>
      <c r="U15" s="0" t="n">
        <v>-1.09809207060607</v>
      </c>
      <c r="V15" s="0" t="n">
        <v>0.0748468664824031</v>
      </c>
      <c r="W15" s="0" t="n">
        <v>-0.258627324001282</v>
      </c>
      <c r="X15" s="0" t="n">
        <v>0.639438439975493</v>
      </c>
      <c r="Y15" s="0" t="n">
        <v>-1.27405883176834</v>
      </c>
      <c r="Z15" s="0" t="n">
        <v>0.519149807587382</v>
      </c>
      <c r="AA15" s="0" t="n">
        <v>0.976519913820084</v>
      </c>
      <c r="AB15" s="0" t="n">
        <v>-0.863894911162788</v>
      </c>
      <c r="AC15" s="0" t="n">
        <v>0.371469468518626</v>
      </c>
      <c r="AD15" s="0" t="n">
        <v>0.530915258423192</v>
      </c>
      <c r="AE15" s="0" t="n">
        <v>0.975535385805415</v>
      </c>
      <c r="AF15" s="0" t="n">
        <v>-0.226718839257956</v>
      </c>
      <c r="AG15" s="0" t="n">
        <v>0.233080754696857</v>
      </c>
      <c r="AH15" s="0" t="n">
        <v>-0.41911789594451</v>
      </c>
      <c r="AI15" s="0" t="n">
        <v>0.510154904986848</v>
      </c>
      <c r="AJ15" s="0" t="n">
        <v>1.57693648361601</v>
      </c>
      <c r="AK15" s="0" t="n">
        <v>-0.158980810738285</v>
      </c>
      <c r="AL15" s="0" t="n">
        <v>-1.0235680747428</v>
      </c>
      <c r="AM15" s="0" t="n">
        <v>-0.921320406632731</v>
      </c>
      <c r="AN15" s="0" t="n">
        <v>0.729771727492334</v>
      </c>
      <c r="AO15" s="0" t="n">
        <v>1.59632691065781</v>
      </c>
      <c r="AP15" s="0" t="n">
        <v>-0.631854391031084</v>
      </c>
      <c r="AQ15" s="0" t="n">
        <v>-0.832434352560085</v>
      </c>
      <c r="AR15" s="0" t="n">
        <v>1.02279273050954</v>
      </c>
      <c r="AS15" s="0" t="n">
        <v>0.222952394324238</v>
      </c>
      <c r="AT15" s="0" t="n">
        <v>0.449126673629507</v>
      </c>
      <c r="AU15" s="0" t="n">
        <v>2.59940861724317</v>
      </c>
      <c r="AV15" s="0" t="n">
        <v>-0.579286734136986</v>
      </c>
      <c r="AW15" s="0" t="n">
        <v>-0.784593794378452</v>
      </c>
      <c r="AX15" s="0" t="n">
        <v>1.21242919703946</v>
      </c>
      <c r="AY15" s="0" t="n">
        <v>-0.304555669572437</v>
      </c>
      <c r="AZ15" s="0" t="n">
        <v>-1.41631971928291</v>
      </c>
      <c r="BA15" s="0" t="n">
        <v>1.11945155367721</v>
      </c>
      <c r="BB15" s="0" t="n">
        <v>-1.28831061374513</v>
      </c>
      <c r="BC15" s="0" t="n">
        <v>-0.39840870158514</v>
      </c>
      <c r="BD15" s="0" t="n">
        <v>-1.43856595968828</v>
      </c>
      <c r="BE15" s="0" t="n">
        <v>-1.09837174022687</v>
      </c>
      <c r="BF15" s="0" t="n">
        <v>0.606280536885606</v>
      </c>
      <c r="BG15" s="0" t="n">
        <v>0.121741550174193</v>
      </c>
      <c r="BH15" s="0" t="n">
        <v>-1.74915840034373</v>
      </c>
      <c r="BI15" s="0" t="n">
        <v>2.03723175218329</v>
      </c>
      <c r="BJ15" s="0" t="n">
        <v>0.240318058786215</v>
      </c>
      <c r="BK15" s="0" t="n">
        <v>1.42724957186147</v>
      </c>
      <c r="BL15" s="0" t="n">
        <v>-0.0269687916443218</v>
      </c>
      <c r="BM15" s="0" t="n">
        <v>-0.238586608247715</v>
      </c>
      <c r="BN15" s="0" t="n">
        <v>0.0290356183541007</v>
      </c>
      <c r="BO15" s="0" t="n">
        <v>-1.85198587132618</v>
      </c>
      <c r="BP15" s="0" t="n">
        <v>-0.689911985318759</v>
      </c>
      <c r="BQ15" s="0" t="n">
        <v>1.3827138900524</v>
      </c>
      <c r="BR15" s="0" t="n">
        <v>0.168672613654053</v>
      </c>
      <c r="BS15" s="0" t="n">
        <v>-0.439670202467823</v>
      </c>
      <c r="BT15" s="0" t="n">
        <v>-0.604993601882597</v>
      </c>
      <c r="BU15" s="0" t="n">
        <v>-1.14604290502029</v>
      </c>
      <c r="BV15" s="0" t="n">
        <v>1.24880216390011</v>
      </c>
      <c r="BW15" s="0" t="n">
        <v>2.47058778768405</v>
      </c>
      <c r="BX15" s="0" t="n">
        <v>0.91583615358104</v>
      </c>
      <c r="BY15" s="0" t="n">
        <v>-0.0991121851257049</v>
      </c>
      <c r="BZ15" s="0" t="n">
        <v>-0.859015472087776</v>
      </c>
      <c r="CA15" s="0" t="n">
        <v>-0.0847467163112015</v>
      </c>
      <c r="CB15" s="0" t="n">
        <v>-0.254754013440106</v>
      </c>
      <c r="CC15" s="0" t="n">
        <v>-0.39493329495599</v>
      </c>
      <c r="CD15" s="0" t="n">
        <v>0.870691110321786</v>
      </c>
      <c r="CE15" s="0" t="n">
        <v>-0.283787358057452</v>
      </c>
      <c r="CF15" s="0" t="n">
        <v>0.344148247677367</v>
      </c>
      <c r="CG15" s="0" t="n">
        <v>0.797144821262918</v>
      </c>
      <c r="CH15" s="0" t="n">
        <v>0.240634108195081</v>
      </c>
      <c r="CI15" s="0" t="n">
        <v>-1.62946889759041</v>
      </c>
      <c r="CJ15" s="0" t="n">
        <v>0.0269687916443218</v>
      </c>
      <c r="CK15" s="0" t="n">
        <v>0.650268248136854</v>
      </c>
      <c r="CL15" s="0" t="n">
        <v>-0.162312971951906</v>
      </c>
      <c r="CM15" s="0" t="n">
        <v>-1.64941411640029</v>
      </c>
      <c r="CN15" s="0" t="n">
        <v>-1.59769570018398</v>
      </c>
      <c r="CO15" s="0" t="n">
        <v>-0.812692633189727</v>
      </c>
      <c r="CP15" s="0" t="n">
        <v>0.259735770669067</v>
      </c>
      <c r="CQ15" s="0" t="n">
        <v>-0.612175199421472</v>
      </c>
      <c r="CR15" s="0" t="n">
        <v>2.06287040782627</v>
      </c>
      <c r="CS15" s="0" t="n">
        <v>-0.216917896977975</v>
      </c>
      <c r="CT15" s="0" t="n">
        <v>0.863449258758919</v>
      </c>
      <c r="CU15" s="0" t="n">
        <v>1.23951394925825</v>
      </c>
      <c r="CV15" s="0" t="n">
        <v>-0.458539943792857</v>
      </c>
      <c r="CW15" s="0" t="n">
        <v>-1.84480995812919</v>
      </c>
      <c r="CX15" s="0" t="n">
        <v>-0.901502517081099</v>
      </c>
      <c r="CZ15" s="0" t="n">
        <f aca="false">IF(CHOOSE(MATCH(G$5,$B$10:$E$10,0),$B15,$C15,$D15,$E15)*G$6+G15*G$7&lt;G$2,G$3*G$4,0)</f>
        <v>0</v>
      </c>
      <c r="DA15" s="0" t="n">
        <f aca="false">IF(CHOOSE(MATCH(H$5,$B$10:$E$10,0),$B15,$C15,$D15,$E15)*H$6+H15*H$7&lt;H$2,H$3*H$4,0)</f>
        <v>0</v>
      </c>
      <c r="DB15" s="0" t="n">
        <f aca="false">IF(CHOOSE(MATCH(I$5,$B$10:$E$10,0),$B15,$C15,$D15,$E15)*I$6+I15*I$7&lt;I$2,I$3*I$4,0)</f>
        <v>0</v>
      </c>
      <c r="DC15" s="0" t="n">
        <f aca="false">IF(CHOOSE(MATCH(J$5,$B$10:$E$10,0),$B15,$C15,$D15,$E15)*J$6+J15*J$7&lt;J$2,J$3*J$4,0)</f>
        <v>0</v>
      </c>
      <c r="DD15" s="0" t="n">
        <f aca="false">IF(CHOOSE(MATCH(K$5,$B$10:$E$10,0),$B15,$C15,$D15,$E15)*K$6+K15*K$7&lt;K$2,K$3*K$4,0)</f>
        <v>0</v>
      </c>
      <c r="DE15" s="0" t="n">
        <f aca="false">IF(CHOOSE(MATCH(L$5,$B$10:$E$10,0),$B15,$C15,$D15,$E15)*L$6+L15*L$7&lt;L$2,L$3*L$4,0)</f>
        <v>0</v>
      </c>
      <c r="DF15" s="0" t="n">
        <f aca="false">IF(CHOOSE(MATCH(M$5,$B$10:$E$10,0),$B15,$C15,$D15,$E15)*M$6+M15*M$7&lt;M$2,M$3*M$4,0)</f>
        <v>0</v>
      </c>
      <c r="DG15" s="0" t="n">
        <f aca="false">IF(CHOOSE(MATCH(N$5,$B$10:$E$10,0),$B15,$C15,$D15,$E15)*N$6+N15*N$7&lt;N$2,N$3*N$4,0)</f>
        <v>0</v>
      </c>
      <c r="DH15" s="0" t="n">
        <f aca="false">IF(CHOOSE(MATCH(O$5,$B$10:$E$10,0),$B15,$C15,$D15,$E15)*O$6+O15*O$7&lt;O$2,O$3*O$4,0)</f>
        <v>0</v>
      </c>
      <c r="DI15" s="0" t="n">
        <f aca="false">IF(CHOOSE(MATCH(P$5,$B$10:$E$10,0),$B15,$C15,$D15,$E15)*P$6+P15*P$7&lt;P$2,P$3*P$4,0)</f>
        <v>0</v>
      </c>
      <c r="DJ15" s="0" t="n">
        <f aca="false">IF(CHOOSE(MATCH(Q$5,$B$10:$E$10,0),$B15,$C15,$D15,$E15)*Q$6+Q15*Q$7&lt;Q$2,Q$3*Q$4,0)</f>
        <v>0</v>
      </c>
      <c r="DK15" s="0" t="n">
        <f aca="false">IF(CHOOSE(MATCH(R$5,$B$10:$E$10,0),$B15,$C15,$D15,$E15)*R$6+R15*R$7&lt;R$2,R$3*R$4,0)</f>
        <v>0</v>
      </c>
      <c r="DL15" s="0" t="n">
        <f aca="false">IF(CHOOSE(MATCH(S$5,$B$10:$E$10,0),$B15,$C15,$D15,$E15)*S$6+S15*S$7&lt;S$2,S$3*S$4,0)</f>
        <v>0</v>
      </c>
      <c r="DM15" s="0" t="n">
        <f aca="false">IF(CHOOSE(MATCH(T$5,$B$10:$E$10,0),$B15,$C15,$D15,$E15)*T$6+T15*T$7&lt;T$2,T$3*T$4,0)</f>
        <v>0</v>
      </c>
      <c r="DN15" s="0" t="n">
        <f aca="false">IF(CHOOSE(MATCH(U$5,$B$10:$E$10,0),$B15,$C15,$D15,$E15)*U$6+U15*U$7&lt;U$2,U$3*U$4,0)</f>
        <v>0</v>
      </c>
      <c r="DO15" s="0" t="n">
        <f aca="false">IF(CHOOSE(MATCH(V$5,$B$10:$E$10,0),$B15,$C15,$D15,$E15)*V$6+V15*V$7&lt;V$2,V$3*V$4,0)</f>
        <v>0</v>
      </c>
      <c r="DP15" s="0" t="n">
        <f aca="false">IF(CHOOSE(MATCH(W$5,$B$10:$E$10,0),$B15,$C15,$D15,$E15)*W$6+W15*W$7&lt;W$2,W$3*W$4,0)</f>
        <v>0</v>
      </c>
      <c r="DQ15" s="0" t="n">
        <f aca="false">IF(CHOOSE(MATCH(X$5,$B$10:$E$10,0),$B15,$C15,$D15,$E15)*X$6+X15*X$7&lt;X$2,X$3*X$4,0)</f>
        <v>0</v>
      </c>
      <c r="DR15" s="0" t="n">
        <f aca="false">IF(CHOOSE(MATCH(Y$5,$B$10:$E$10,0),$B15,$C15,$D15,$E15)*Y$6+Y15*Y$7&lt;Y$2,Y$3*Y$4,0)</f>
        <v>0</v>
      </c>
      <c r="DS15" s="0" t="n">
        <f aca="false">IF(CHOOSE(MATCH(Z$5,$B$10:$E$10,0),$B15,$C15,$D15,$E15)*Z$6+Z15*Z$7&lt;Z$2,Z$3*Z$4,0)</f>
        <v>0</v>
      </c>
      <c r="DT15" s="0" t="n">
        <f aca="false">IF(CHOOSE(MATCH(AA$5,$B$10:$E$10,0),$B15,$C15,$D15,$E15)*AA$6+AA15*AA$7&lt;AA$2,AA$3*AA$4,0)</f>
        <v>0</v>
      </c>
      <c r="DU15" s="0" t="n">
        <f aca="false">IF(CHOOSE(MATCH(AB$5,$B$10:$E$10,0),$B15,$C15,$D15,$E15)*AB$6+AB15*AB$7&lt;AB$2,AB$3*AB$4,0)</f>
        <v>0</v>
      </c>
      <c r="DV15" s="0" t="n">
        <f aca="false">IF(CHOOSE(MATCH(AC$5,$B$10:$E$10,0),$B15,$C15,$D15,$E15)*AC$6+AC15*AC$7&lt;AC$2,AC$3*AC$4,0)</f>
        <v>0</v>
      </c>
      <c r="DW15" s="0" t="n">
        <f aca="false">IF(CHOOSE(MATCH(AD$5,$B$10:$E$10,0),$B15,$C15,$D15,$E15)*AD$6+AD15*AD$7&lt;AD$2,AD$3*AD$4,0)</f>
        <v>0</v>
      </c>
      <c r="DX15" s="0" t="n">
        <f aca="false">IF(CHOOSE(MATCH(AE$5,$B$10:$E$10,0),$B15,$C15,$D15,$E15)*AE$6+AE15*AE$7&lt;AE$2,AE$3*AE$4,0)</f>
        <v>0</v>
      </c>
      <c r="DY15" s="0" t="n">
        <f aca="false">IF(CHOOSE(MATCH(AF$5,$B$10:$E$10,0),$B15,$C15,$D15,$E15)*AF$6+AF15*AF$7&lt;AF$2,AF$3*AF$4,0)</f>
        <v>0</v>
      </c>
      <c r="DZ15" s="0" t="n">
        <f aca="false">IF(CHOOSE(MATCH(AG$5,$B$10:$E$10,0),$B15,$C15,$D15,$E15)*AG$6+AG15*AG$7&lt;AG$2,AG$3*AG$4,0)</f>
        <v>0</v>
      </c>
      <c r="EA15" s="0" t="n">
        <f aca="false">IF(CHOOSE(MATCH(AH$5,$B$10:$E$10,0),$B15,$C15,$D15,$E15)*AH$6+AH15*AH$7&lt;AH$2,AH$3*AH$4,0)</f>
        <v>0</v>
      </c>
      <c r="EB15" s="0" t="n">
        <f aca="false">IF(CHOOSE(MATCH(AI$5,$B$10:$E$10,0),$B15,$C15,$D15,$E15)*AI$6+AI15*AI$7&lt;AI$2,AI$3*AI$4,0)</f>
        <v>0</v>
      </c>
      <c r="EC15" s="0" t="n">
        <f aca="false">IF(CHOOSE(MATCH(AJ$5,$B$10:$E$10,0),$B15,$C15,$D15,$E15)*AJ$6+AJ15*AJ$7&lt;AJ$2,AJ$3*AJ$4,0)</f>
        <v>0</v>
      </c>
      <c r="ED15" s="0" t="n">
        <f aca="false">IF(CHOOSE(MATCH(AK$5,$B$10:$E$10,0),$B15,$C15,$D15,$E15)*AK$6+AK15*AK$7&lt;AK$2,AK$3*AK$4,0)</f>
        <v>0</v>
      </c>
      <c r="EE15" s="0" t="n">
        <f aca="false">IF(CHOOSE(MATCH(AL$5,$B$10:$E$10,0),$B15,$C15,$D15,$E15)*AL$6+AL15*AL$7&lt;AL$2,AL$3*AL$4,0)</f>
        <v>0</v>
      </c>
      <c r="EF15" s="0" t="n">
        <f aca="false">IF(CHOOSE(MATCH(AM$5,$B$10:$E$10,0),$B15,$C15,$D15,$E15)*AM$6+AM15*AM$7&lt;AM$2,AM$3*AM$4,0)</f>
        <v>0</v>
      </c>
      <c r="EG15" s="0" t="n">
        <f aca="false">IF(CHOOSE(MATCH(AN$5,$B$10:$E$10,0),$B15,$C15,$D15,$E15)*AN$6+AN15*AN$7&lt;AN$2,AN$3*AN$4,0)</f>
        <v>0</v>
      </c>
      <c r="EH15" s="0" t="n">
        <f aca="false">IF(CHOOSE(MATCH(AO$5,$B$10:$E$10,0),$B15,$C15,$D15,$E15)*AO$6+AO15*AO$7&lt;AO$2,AO$3*AO$4,0)</f>
        <v>0</v>
      </c>
      <c r="EI15" s="0" t="n">
        <f aca="false">IF(CHOOSE(MATCH(AP$5,$B$10:$E$10,0),$B15,$C15,$D15,$E15)*AP$6+AP15*AP$7&lt;AP$2,AP$3*AP$4,0)</f>
        <v>0</v>
      </c>
      <c r="EJ15" s="0" t="n">
        <f aca="false">IF(CHOOSE(MATCH(AQ$5,$B$10:$E$10,0),$B15,$C15,$D15,$E15)*AQ$6+AQ15*AQ$7&lt;AQ$2,AQ$3*AQ$4,0)</f>
        <v>0</v>
      </c>
      <c r="EK15" s="0" t="n">
        <f aca="false">IF(CHOOSE(MATCH(AR$5,$B$10:$E$10,0),$B15,$C15,$D15,$E15)*AR$6+AR15*AR$7&lt;AR$2,AR$3*AR$4,0)</f>
        <v>0</v>
      </c>
      <c r="EL15" s="0" t="n">
        <f aca="false">IF(CHOOSE(MATCH(AS$5,$B$10:$E$10,0),$B15,$C15,$D15,$E15)*AS$6+AS15*AS$7&lt;AS$2,AS$3*AS$4,0)</f>
        <v>0</v>
      </c>
      <c r="EM15" s="0" t="n">
        <f aca="false">IF(CHOOSE(MATCH(AT$5,$B$10:$E$10,0),$B15,$C15,$D15,$E15)*AT$6+AT15*AT$7&lt;AT$2,AT$3*AT$4,0)</f>
        <v>0</v>
      </c>
      <c r="EN15" s="0" t="n">
        <f aca="false">IF(CHOOSE(MATCH(AU$5,$B$10:$E$10,0),$B15,$C15,$D15,$E15)*AU$6+AU15*AU$7&lt;AU$2,AU$3*AU$4,0)</f>
        <v>0</v>
      </c>
      <c r="EO15" s="0" t="n">
        <f aca="false">IF(CHOOSE(MATCH(AV$5,$B$10:$E$10,0),$B15,$C15,$D15,$E15)*AV$6+AV15*AV$7&lt;AV$2,AV$3*AV$4,0)</f>
        <v>0</v>
      </c>
      <c r="EP15" s="0" t="n">
        <f aca="false">IF(CHOOSE(MATCH(AW$5,$B$10:$E$10,0),$B15,$C15,$D15,$E15)*AW$6+AW15*AW$7&lt;AW$2,AW$3*AW$4,0)</f>
        <v>0</v>
      </c>
      <c r="EQ15" s="0" t="n">
        <f aca="false">IF(CHOOSE(MATCH(AX$5,$B$10:$E$10,0),$B15,$C15,$D15,$E15)*AX$6+AX15*AX$7&lt;AX$2,AX$3*AX$4,0)</f>
        <v>0</v>
      </c>
      <c r="ER15" s="0" t="n">
        <f aca="false">IF(CHOOSE(MATCH(AY$5,$B$10:$E$10,0),$B15,$C15,$D15,$E15)*AY$6+AY15*AY$7&lt;AY$2,AY$3*AY$4,0)</f>
        <v>0</v>
      </c>
      <c r="ES15" s="0" t="n">
        <f aca="false">IF(CHOOSE(MATCH(AZ$5,$B$10:$E$10,0),$B15,$C15,$D15,$E15)*AZ$6+AZ15*AZ$7&lt;AZ$2,AZ$3*AZ$4,0)</f>
        <v>0</v>
      </c>
      <c r="ET15" s="0" t="n">
        <f aca="false">IF(CHOOSE(MATCH(BA$5,$B$10:$E$10,0),$B15,$C15,$D15,$E15)*BA$6+BA15*BA$7&lt;BA$2,BA$3*BA$4,0)</f>
        <v>0</v>
      </c>
      <c r="EU15" s="0" t="n">
        <f aca="false">IF(CHOOSE(MATCH(BB$5,$B$10:$E$10,0),$B15,$C15,$D15,$E15)*BB$6+BB15*BB$7&lt;BB$2,BB$3*BB$4,0)</f>
        <v>0</v>
      </c>
      <c r="EV15" s="0" t="n">
        <f aca="false">IF(CHOOSE(MATCH(BC$5,$B$10:$E$10,0),$B15,$C15,$D15,$E15)*BC$6+BC15*BC$7&lt;BC$2,BC$3*BC$4,0)</f>
        <v>0</v>
      </c>
      <c r="EW15" s="0" t="n">
        <f aca="false">IF(CHOOSE(MATCH(BD$5,$B$10:$E$10,0),$B15,$C15,$D15,$E15)*BD$6+BD15*BD$7&lt;BD$2,BD$3*BD$4,0)</f>
        <v>0</v>
      </c>
      <c r="EX15" s="0" t="n">
        <f aca="false">IF(CHOOSE(MATCH(BE$5,$B$10:$E$10,0),$B15,$C15,$D15,$E15)*BE$6+BE15*BE$7&lt;BE$2,BE$3*BE$4,0)</f>
        <v>0</v>
      </c>
      <c r="EY15" s="0" t="n">
        <f aca="false">IF(CHOOSE(MATCH(BF$5,$B$10:$E$10,0),$B15,$C15,$D15,$E15)*BF$6+BF15*BF$7&lt;BF$2,BF$3*BF$4,0)</f>
        <v>0</v>
      </c>
      <c r="EZ15" s="0" t="n">
        <f aca="false">IF(CHOOSE(MATCH(BG$5,$B$10:$E$10,0),$B15,$C15,$D15,$E15)*BG$6+BG15*BG$7&lt;BG$2,BG$3*BG$4,0)</f>
        <v>0</v>
      </c>
      <c r="FA15" s="0" t="n">
        <f aca="false">IF(CHOOSE(MATCH(BH$5,$B$10:$E$10,0),$B15,$C15,$D15,$E15)*BH$6+BH15*BH$7&lt;BH$2,BH$3*BH$4,0)</f>
        <v>0</v>
      </c>
      <c r="FB15" s="0" t="n">
        <f aca="false">IF(CHOOSE(MATCH(BI$5,$B$10:$E$10,0),$B15,$C15,$D15,$E15)*BI$6+BI15*BI$7&lt;BI$2,BI$3*BI$4,0)</f>
        <v>0</v>
      </c>
      <c r="FC15" s="0" t="n">
        <f aca="false">IF(CHOOSE(MATCH(BJ$5,$B$10:$E$10,0),$B15,$C15,$D15,$E15)*BJ$6+BJ15*BJ$7&lt;BJ$2,BJ$3*BJ$4,0)</f>
        <v>0</v>
      </c>
      <c r="FD15" s="0" t="n">
        <f aca="false">IF(CHOOSE(MATCH(BK$5,$B$10:$E$10,0),$B15,$C15,$D15,$E15)*BK$6+BK15*BK$7&lt;BK$2,BK$3*BK$4,0)</f>
        <v>0</v>
      </c>
      <c r="FE15" s="0" t="n">
        <f aca="false">IF(CHOOSE(MATCH(BL$5,$B$10:$E$10,0),$B15,$C15,$D15,$E15)*BL$6+BL15*BL$7&lt;BL$2,BL$3*BL$4,0)</f>
        <v>0</v>
      </c>
      <c r="FF15" s="0" t="n">
        <f aca="false">IF(CHOOSE(MATCH(BM$5,$B$10:$E$10,0),$B15,$C15,$D15,$E15)*BM$6+BM15*BM$7&lt;BM$2,BM$3*BM$4,0)</f>
        <v>0</v>
      </c>
      <c r="FG15" s="0" t="n">
        <f aca="false">IF(CHOOSE(MATCH(BN$5,$B$10:$E$10,0),$B15,$C15,$D15,$E15)*BN$6+BN15*BN$7&lt;BN$2,BN$3*BN$4,0)</f>
        <v>0</v>
      </c>
      <c r="FH15" s="0" t="n">
        <f aca="false">IF(CHOOSE(MATCH(BO$5,$B$10:$E$10,0),$B15,$C15,$D15,$E15)*BO$6+BO15*BO$7&lt;BO$2,BO$3*BO$4,0)</f>
        <v>0</v>
      </c>
      <c r="FI15" s="0" t="n">
        <f aca="false">IF(CHOOSE(MATCH(BP$5,$B$10:$E$10,0),$B15,$C15,$D15,$E15)*BP$6+BP15*BP$7&lt;BP$2,BP$3*BP$4,0)</f>
        <v>0</v>
      </c>
      <c r="FJ15" s="0" t="n">
        <f aca="false">IF(CHOOSE(MATCH(BQ$5,$B$10:$E$10,0),$B15,$C15,$D15,$E15)*BQ$6+BQ15*BQ$7&lt;BQ$2,BQ$3*BQ$4,0)</f>
        <v>0</v>
      </c>
      <c r="FK15" s="0" t="n">
        <f aca="false">IF(CHOOSE(MATCH(BR$5,$B$10:$E$10,0),$B15,$C15,$D15,$E15)*BR$6+BR15*BR$7&lt;BR$2,BR$3*BR$4,0)</f>
        <v>0</v>
      </c>
      <c r="FL15" s="0" t="n">
        <f aca="false">IF(CHOOSE(MATCH(BS$5,$B$10:$E$10,0),$B15,$C15,$D15,$E15)*BS$6+BS15*BS$7&lt;BS$2,BS$3*BS$4,0)</f>
        <v>0</v>
      </c>
      <c r="FM15" s="0" t="n">
        <f aca="false">IF(CHOOSE(MATCH(BT$5,$B$10:$E$10,0),$B15,$C15,$D15,$E15)*BT$6+BT15*BT$7&lt;BT$2,BT$3*BT$4,0)</f>
        <v>0</v>
      </c>
      <c r="FN15" s="0" t="n">
        <f aca="false">IF(CHOOSE(MATCH(BU$5,$B$10:$E$10,0),$B15,$C15,$D15,$E15)*BU$6+BU15*BU$7&lt;BU$2,BU$3*BU$4,0)</f>
        <v>0</v>
      </c>
      <c r="FO15" s="0" t="n">
        <f aca="false">IF(CHOOSE(MATCH(BV$5,$B$10:$E$10,0),$B15,$C15,$D15,$E15)*BV$6+BV15*BV$7&lt;BV$2,BV$3*BV$4,0)</f>
        <v>0</v>
      </c>
      <c r="FP15" s="0" t="n">
        <f aca="false">IF(CHOOSE(MATCH(BW$5,$B$10:$E$10,0),$B15,$C15,$D15,$E15)*BW$6+BW15*BW$7&lt;BW$2,BW$3*BW$4,0)</f>
        <v>0</v>
      </c>
      <c r="FQ15" s="0" t="n">
        <f aca="false">IF(CHOOSE(MATCH(BX$5,$B$10:$E$10,0),$B15,$C15,$D15,$E15)*BX$6+BX15*BX$7&lt;BX$2,BX$3*BX$4,0)</f>
        <v>0</v>
      </c>
      <c r="FR15" s="0" t="n">
        <f aca="false">IF(CHOOSE(MATCH(BY$5,$B$10:$E$10,0),$B15,$C15,$D15,$E15)*BY$6+BY15*BY$7&lt;BY$2,BY$3*BY$4,0)</f>
        <v>0</v>
      </c>
      <c r="FS15" s="0" t="n">
        <f aca="false">IF(CHOOSE(MATCH(BZ$5,$B$10:$E$10,0),$B15,$C15,$D15,$E15)*BZ$6+BZ15*BZ$7&lt;BZ$2,BZ$3*BZ$4,0)</f>
        <v>0</v>
      </c>
      <c r="FT15" s="0" t="n">
        <f aca="false">IF(CHOOSE(MATCH(CA$5,$B$10:$E$10,0),$B15,$C15,$D15,$E15)*CA$6+CA15*CA$7&lt;CA$2,CA$3*CA$4,0)</f>
        <v>0</v>
      </c>
      <c r="FU15" s="0" t="n">
        <f aca="false">IF(CHOOSE(MATCH(CB$5,$B$10:$E$10,0),$B15,$C15,$D15,$E15)*CB$6+CB15*CB$7&lt;CB$2,CB$3*CB$4,0)</f>
        <v>0</v>
      </c>
      <c r="FV15" s="0" t="n">
        <f aca="false">IF(CHOOSE(MATCH(CC$5,$B$10:$E$10,0),$B15,$C15,$D15,$E15)*CC$6+CC15*CC$7&lt;CC$2,CC$3*CC$4,0)</f>
        <v>0</v>
      </c>
      <c r="FW15" s="0" t="n">
        <f aca="false">IF(CHOOSE(MATCH(CD$5,$B$10:$E$10,0),$B15,$C15,$D15,$E15)*CD$6+CD15*CD$7&lt;CD$2,CD$3*CD$4,0)</f>
        <v>0</v>
      </c>
      <c r="FX15" s="0" t="n">
        <f aca="false">IF(CHOOSE(MATCH(CE$5,$B$10:$E$10,0),$B15,$C15,$D15,$E15)*CE$6+CE15*CE$7&lt;CE$2,CE$3*CE$4,0)</f>
        <v>0</v>
      </c>
      <c r="FY15" s="0" t="n">
        <f aca="false">IF(CHOOSE(MATCH(CF$5,$B$10:$E$10,0),$B15,$C15,$D15,$E15)*CF$6+CF15*CF$7&lt;CF$2,CF$3*CF$4,0)</f>
        <v>0</v>
      </c>
      <c r="FZ15" s="0" t="n">
        <f aca="false">IF(CHOOSE(MATCH(CG$5,$B$10:$E$10,0),$B15,$C15,$D15,$E15)*CG$6+CG15*CG$7&lt;CG$2,CG$3*CG$4,0)</f>
        <v>0</v>
      </c>
      <c r="GA15" s="0" t="n">
        <f aca="false">IF(CHOOSE(MATCH(CH$5,$B$10:$E$10,0),$B15,$C15,$D15,$E15)*CH$6+CH15*CH$7&lt;CH$2,CH$3*CH$4,0)</f>
        <v>0</v>
      </c>
      <c r="GB15" s="0" t="n">
        <f aca="false">IF(CHOOSE(MATCH(CI$5,$B$10:$E$10,0),$B15,$C15,$D15,$E15)*CI$6+CI15*CI$7&lt;CI$2,CI$3*CI$4,0)</f>
        <v>0</v>
      </c>
      <c r="GC15" s="0" t="n">
        <f aca="false">IF(CHOOSE(MATCH(CJ$5,$B$10:$E$10,0),$B15,$C15,$D15,$E15)*CJ$6+CJ15*CJ$7&lt;CJ$2,CJ$3*CJ$4,0)</f>
        <v>0</v>
      </c>
      <c r="GD15" s="0" t="n">
        <f aca="false">IF(CHOOSE(MATCH(CK$5,$B$10:$E$10,0),$B15,$C15,$D15,$E15)*CK$6+CK15*CK$7&lt;CK$2,CK$3*CK$4,0)</f>
        <v>0</v>
      </c>
      <c r="GE15" s="0" t="n">
        <f aca="false">IF(CHOOSE(MATCH(CL$5,$B$10:$E$10,0),$B15,$C15,$D15,$E15)*CL$6+CL15*CL$7&lt;CL$2,CL$3*CL$4,0)</f>
        <v>0</v>
      </c>
      <c r="GF15" s="0" t="n">
        <f aca="false">IF(CHOOSE(MATCH(CM$5,$B$10:$E$10,0),$B15,$C15,$D15,$E15)*CM$6+CM15*CM$7&lt;CM$2,CM$3*CM$4,0)</f>
        <v>0</v>
      </c>
      <c r="GG15" s="0" t="n">
        <f aca="false">IF(CHOOSE(MATCH(CN$5,$B$10:$E$10,0),$B15,$C15,$D15,$E15)*CN$6+CN15*CN$7&lt;CN$2,CN$3*CN$4,0)</f>
        <v>0</v>
      </c>
      <c r="GH15" s="0" t="n">
        <f aca="false">IF(CHOOSE(MATCH(CO$5,$B$10:$E$10,0),$B15,$C15,$D15,$E15)*CO$6+CO15*CO$7&lt;CO$2,CO$3*CO$4,0)</f>
        <v>0</v>
      </c>
      <c r="GI15" s="0" t="n">
        <f aca="false">IF(CHOOSE(MATCH(CP$5,$B$10:$E$10,0),$B15,$C15,$D15,$E15)*CP$6+CP15*CP$7&lt;CP$2,CP$3*CP$4,0)</f>
        <v>0</v>
      </c>
      <c r="GJ15" s="0" t="n">
        <f aca="false">IF(CHOOSE(MATCH(CQ$5,$B$10:$E$10,0),$B15,$C15,$D15,$E15)*CQ$6+CQ15*CQ$7&lt;CQ$2,CQ$3*CQ$4,0)</f>
        <v>0</v>
      </c>
      <c r="GK15" s="0" t="n">
        <f aca="false">IF(CHOOSE(MATCH(CR$5,$B$10:$E$10,0),$B15,$C15,$D15,$E15)*CR$6+CR15*CR$7&lt;CR$2,CR$3*CR$4,0)</f>
        <v>0</v>
      </c>
      <c r="GL15" s="0" t="n">
        <f aca="false">IF(CHOOSE(MATCH(CS$5,$B$10:$E$10,0),$B15,$C15,$D15,$E15)*CS$6+CS15*CS$7&lt;CS$2,CS$3*CS$4,0)</f>
        <v>0</v>
      </c>
      <c r="GM15" s="0" t="n">
        <f aca="false">IF(CHOOSE(MATCH(CT$5,$B$10:$E$10,0),$B15,$C15,$D15,$E15)*CT$6+CT15*CT$7&lt;CT$2,CT$3*CT$4,0)</f>
        <v>0</v>
      </c>
      <c r="GN15" s="0" t="n">
        <f aca="false">IF(CHOOSE(MATCH(CU$5,$B$10:$E$10,0),$B15,$C15,$D15,$E15)*CU$6+CU15*CU$7&lt;CU$2,CU$3*CU$4,0)</f>
        <v>0</v>
      </c>
      <c r="GO15" s="0" t="n">
        <f aca="false">IF(CHOOSE(MATCH(CV$5,$B$10:$E$10,0),$B15,$C15,$D15,$E15)*CV$6+CV15*CV$7&lt;CV$2,CV$3*CV$4,0)</f>
        <v>0</v>
      </c>
      <c r="GP15" s="0" t="n">
        <f aca="false">IF(CHOOSE(MATCH(CW$5,$B$10:$E$10,0),$B15,$C15,$D15,$E15)*CW$6+CW15*CW$7&lt;CW$2,CW$3*CW$4,0)</f>
        <v>0</v>
      </c>
      <c r="GQ15" s="0" t="n">
        <f aca="false">IF(CHOOSE(MATCH(CX$5,$B$10:$E$10,0),$B15,$C15,$D15,$E15)*CX$6+CX15*CX$7&lt;CX$2,CX$3*CX$4,0)</f>
        <v>0</v>
      </c>
      <c r="GS15" s="0" t="n">
        <f aca="false">SUM(CZ15:GQ15)</f>
        <v>0</v>
      </c>
      <c r="GT15" s="0" t="n">
        <f aca="false">IF(GS15&gt;$GS$6,1,0)</f>
        <v>0</v>
      </c>
    </row>
    <row r="16" customFormat="false" ht="14" hidden="false" customHeight="false" outlineLevel="0" collapsed="false">
      <c r="A16" s="0" t="n">
        <v>6</v>
      </c>
      <c r="B16" s="0" t="n">
        <v>-0.0791701263558475</v>
      </c>
      <c r="C16" s="0" t="n">
        <v>-0.391557184777335</v>
      </c>
      <c r="D16" s="0" t="n">
        <v>-0.386442245734428</v>
      </c>
      <c r="E16" s="0" t="n">
        <v>0.393099534528809</v>
      </c>
      <c r="G16" s="0" t="n">
        <v>0.0990360149444314</v>
      </c>
      <c r="H16" s="0" t="n">
        <v>0.270987356998376</v>
      </c>
      <c r="I16" s="0" t="n">
        <v>0.895431639946764</v>
      </c>
      <c r="J16" s="0" t="n">
        <v>-2.07457560463808</v>
      </c>
      <c r="K16" s="0" t="n">
        <v>-0.682362042425666</v>
      </c>
      <c r="L16" s="0" t="n">
        <v>0.152863322000485</v>
      </c>
      <c r="M16" s="0" t="n">
        <v>0.141573082146351</v>
      </c>
      <c r="N16" s="0" t="n">
        <v>-0.0736190486350097</v>
      </c>
      <c r="O16" s="0" t="n">
        <v>-0.240790996031137</v>
      </c>
      <c r="P16" s="0" t="n">
        <v>1.4696115613333</v>
      </c>
      <c r="Q16" s="0" t="n">
        <v>0.837962943478487</v>
      </c>
      <c r="R16" s="0" t="n">
        <v>-1.33142293634592</v>
      </c>
      <c r="S16" s="0" t="n">
        <v>-0.474146872875281</v>
      </c>
      <c r="T16" s="0" t="n">
        <v>-0.260367869486799</v>
      </c>
      <c r="U16" s="0" t="n">
        <v>-0.934853687795112</v>
      </c>
      <c r="V16" s="0" t="n">
        <v>-0.198861016542651</v>
      </c>
      <c r="W16" s="0" t="n">
        <v>0.149846073327353</v>
      </c>
      <c r="X16" s="0" t="n">
        <v>-0.958561940933578</v>
      </c>
      <c r="Y16" s="0" t="n">
        <v>0.841992005007342</v>
      </c>
      <c r="Z16" s="0" t="n">
        <v>-0.174184151546797</v>
      </c>
      <c r="AA16" s="0" t="n">
        <v>0.706211267242907</v>
      </c>
      <c r="AB16" s="0" t="n">
        <v>-0.755067048885394</v>
      </c>
      <c r="AC16" s="0" t="n">
        <v>0.31113359000301</v>
      </c>
      <c r="AD16" s="0" t="n">
        <v>-1.25938186101848</v>
      </c>
      <c r="AE16" s="0" t="n">
        <v>2.28350472752936</v>
      </c>
      <c r="AF16" s="0" t="n">
        <v>0.828115389595041</v>
      </c>
      <c r="AG16" s="0" t="n">
        <v>-1.12461975732003</v>
      </c>
      <c r="AH16" s="0" t="n">
        <v>1.49228526424849</v>
      </c>
      <c r="AI16" s="0" t="n">
        <v>-0.272495981334941</v>
      </c>
      <c r="AJ16" s="0" t="n">
        <v>-1.42134467751021</v>
      </c>
      <c r="AK16" s="0" t="n">
        <v>-0.432266915595392</v>
      </c>
      <c r="AL16" s="0" t="n">
        <v>0.276387481790152</v>
      </c>
      <c r="AM16" s="0" t="n">
        <v>-0.708373590896372</v>
      </c>
      <c r="AN16" s="0" t="n">
        <v>0.586539954383625</v>
      </c>
      <c r="AO16" s="0" t="n">
        <v>-0.235361312661553</v>
      </c>
      <c r="AP16" s="0" t="n">
        <v>0.528011696587782</v>
      </c>
      <c r="AQ16" s="0" t="n">
        <v>-1.9237631931901</v>
      </c>
      <c r="AR16" s="0" t="n">
        <v>-1.11047938844422</v>
      </c>
      <c r="AS16" s="0" t="n">
        <v>1.4860279407003</v>
      </c>
      <c r="AT16" s="0" t="n">
        <v>0.207060111279134</v>
      </c>
      <c r="AU16" s="0" t="n">
        <v>0.894062850420596</v>
      </c>
      <c r="AV16" s="0" t="n">
        <v>-1.22302481031511</v>
      </c>
      <c r="AW16" s="0" t="n">
        <v>-1.26771055874997</v>
      </c>
      <c r="AX16" s="0" t="n">
        <v>-0.247805473918561</v>
      </c>
      <c r="AY16" s="0" t="n">
        <v>-0.187480964086717</v>
      </c>
      <c r="AZ16" s="0" t="n">
        <v>1.01546447695</v>
      </c>
      <c r="BA16" s="0" t="n">
        <v>1.0157191354665</v>
      </c>
      <c r="BB16" s="0" t="n">
        <v>-0.289924173557665</v>
      </c>
      <c r="BC16" s="0" t="n">
        <v>0.502936927659903</v>
      </c>
      <c r="BD16" s="0" t="n">
        <v>0.950481080508325</v>
      </c>
      <c r="BE16" s="0" t="n">
        <v>-0.768975496612257</v>
      </c>
      <c r="BF16" s="0" t="n">
        <v>-0.73989326665469</v>
      </c>
      <c r="BG16" s="0" t="n">
        <v>-0.299831981465104</v>
      </c>
      <c r="BH16" s="0" t="n">
        <v>0.504674062540289</v>
      </c>
      <c r="BI16" s="0" t="n">
        <v>-1.72157342603896</v>
      </c>
      <c r="BJ16" s="0" t="n">
        <v>1.1994484339084</v>
      </c>
      <c r="BK16" s="0" t="n">
        <v>1.92328116099816</v>
      </c>
      <c r="BL16" s="0" t="n">
        <v>0.013043290891801</v>
      </c>
      <c r="BM16" s="0" t="n">
        <v>-1.28936335386243</v>
      </c>
      <c r="BN16" s="0" t="n">
        <v>0.0183990778168663</v>
      </c>
      <c r="BO16" s="0" t="n">
        <v>1.47845184983453</v>
      </c>
      <c r="BP16" s="0" t="n">
        <v>0.163786353368778</v>
      </c>
      <c r="BQ16" s="0" t="n">
        <v>1.26277200251934</v>
      </c>
      <c r="BR16" s="0" t="n">
        <v>1.05600975075504</v>
      </c>
      <c r="BS16" s="0" t="n">
        <v>0.369093413610244</v>
      </c>
      <c r="BT16" s="0" t="n">
        <v>-0.760162492952077</v>
      </c>
      <c r="BU16" s="0" t="n">
        <v>-0.440934400103288</v>
      </c>
      <c r="BV16" s="0" t="n">
        <v>1.33925823320169</v>
      </c>
      <c r="BW16" s="0" t="n">
        <v>0.454633664048743</v>
      </c>
      <c r="BX16" s="0" t="n">
        <v>0.703171281202231</v>
      </c>
      <c r="BY16" s="0" t="n">
        <v>-0.942936821957119</v>
      </c>
      <c r="BZ16" s="0" t="n">
        <v>-2.10233338293619</v>
      </c>
      <c r="CA16" s="0" t="n">
        <v>-0.0523868948221207</v>
      </c>
      <c r="CB16" s="0" t="n">
        <v>0.997940787783591</v>
      </c>
      <c r="CC16" s="0" t="n">
        <v>0.903341970115435</v>
      </c>
      <c r="CD16" s="0" t="n">
        <v>-0.494878804602195</v>
      </c>
      <c r="CE16" s="0" t="n">
        <v>-0.673121576255653</v>
      </c>
      <c r="CF16" s="0" t="n">
        <v>0.286974000118789</v>
      </c>
      <c r="CG16" s="0" t="n">
        <v>-1.0678422768251</v>
      </c>
      <c r="CH16" s="0" t="n">
        <v>0.537356754648499</v>
      </c>
      <c r="CI16" s="0" t="n">
        <v>-1.59742285177344</v>
      </c>
      <c r="CJ16" s="0" t="n">
        <v>1.45424564834684</v>
      </c>
      <c r="CK16" s="0" t="n">
        <v>1.62115611601621</v>
      </c>
      <c r="CL16" s="0" t="n">
        <v>-0.661461854178924</v>
      </c>
      <c r="CM16" s="0" t="n">
        <v>1.27993644127855</v>
      </c>
      <c r="CN16" s="0" t="n">
        <v>0.70043142841314</v>
      </c>
      <c r="CO16" s="0" t="n">
        <v>0.924246705835685</v>
      </c>
      <c r="CP16" s="0" t="n">
        <v>-1.0954408935504</v>
      </c>
      <c r="CQ16" s="0" t="n">
        <v>1.26600298244739</v>
      </c>
      <c r="CR16" s="0" t="n">
        <v>-0.433694822277175</v>
      </c>
      <c r="CS16" s="0" t="n">
        <v>1.24997086459189</v>
      </c>
      <c r="CT16" s="0" t="n">
        <v>-1.59550836542621</v>
      </c>
      <c r="CU16" s="0" t="n">
        <v>-0.898062353371643</v>
      </c>
      <c r="CV16" s="0" t="n">
        <v>3.01573891192675</v>
      </c>
      <c r="CW16" s="0" t="n">
        <v>-0.4268974862498</v>
      </c>
      <c r="CX16" s="0" t="n">
        <v>-0.415778913520626</v>
      </c>
      <c r="CZ16" s="0" t="n">
        <f aca="false">IF(CHOOSE(MATCH(G$5,$B$10:$E$10,0),$B16,$C16,$D16,$E16)*G$6+G16*G$7&lt;G$2,G$3*G$4,0)</f>
        <v>0</v>
      </c>
      <c r="DA16" s="0" t="n">
        <f aca="false">IF(CHOOSE(MATCH(H$5,$B$10:$E$10,0),$B16,$C16,$D16,$E16)*H$6+H16*H$7&lt;H$2,H$3*H$4,0)</f>
        <v>0</v>
      </c>
      <c r="DB16" s="0" t="n">
        <f aca="false">IF(CHOOSE(MATCH(I$5,$B$10:$E$10,0),$B16,$C16,$D16,$E16)*I$6+I16*I$7&lt;I$2,I$3*I$4,0)</f>
        <v>0</v>
      </c>
      <c r="DC16" s="0" t="n">
        <f aca="false">IF(CHOOSE(MATCH(J$5,$B$10:$E$10,0),$B16,$C16,$D16,$E16)*J$6+J16*J$7&lt;J$2,J$3*J$4,0)</f>
        <v>0</v>
      </c>
      <c r="DD16" s="0" t="n">
        <f aca="false">IF(CHOOSE(MATCH(K$5,$B$10:$E$10,0),$B16,$C16,$D16,$E16)*K$6+K16*K$7&lt;K$2,K$3*K$4,0)</f>
        <v>0</v>
      </c>
      <c r="DE16" s="0" t="n">
        <f aca="false">IF(CHOOSE(MATCH(L$5,$B$10:$E$10,0),$B16,$C16,$D16,$E16)*L$6+L16*L$7&lt;L$2,L$3*L$4,0)</f>
        <v>0</v>
      </c>
      <c r="DF16" s="0" t="n">
        <f aca="false">IF(CHOOSE(MATCH(M$5,$B$10:$E$10,0),$B16,$C16,$D16,$E16)*M$6+M16*M$7&lt;M$2,M$3*M$4,0)</f>
        <v>0</v>
      </c>
      <c r="DG16" s="0" t="n">
        <f aca="false">IF(CHOOSE(MATCH(N$5,$B$10:$E$10,0),$B16,$C16,$D16,$E16)*N$6+N16*N$7&lt;N$2,N$3*N$4,0)</f>
        <v>0</v>
      </c>
      <c r="DH16" s="0" t="n">
        <f aca="false">IF(CHOOSE(MATCH(O$5,$B$10:$E$10,0),$B16,$C16,$D16,$E16)*O$6+O16*O$7&lt;O$2,O$3*O$4,0)</f>
        <v>0</v>
      </c>
      <c r="DI16" s="0" t="n">
        <f aca="false">IF(CHOOSE(MATCH(P$5,$B$10:$E$10,0),$B16,$C16,$D16,$E16)*P$6+P16*P$7&lt;P$2,P$3*P$4,0)</f>
        <v>0</v>
      </c>
      <c r="DJ16" s="0" t="n">
        <f aca="false">IF(CHOOSE(MATCH(Q$5,$B$10:$E$10,0),$B16,$C16,$D16,$E16)*Q$6+Q16*Q$7&lt;Q$2,Q$3*Q$4,0)</f>
        <v>0</v>
      </c>
      <c r="DK16" s="0" t="n">
        <f aca="false">IF(CHOOSE(MATCH(R$5,$B$10:$E$10,0),$B16,$C16,$D16,$E16)*R$6+R16*R$7&lt;R$2,R$3*R$4,0)</f>
        <v>0</v>
      </c>
      <c r="DL16" s="0" t="n">
        <f aca="false">IF(CHOOSE(MATCH(S$5,$B$10:$E$10,0),$B16,$C16,$D16,$E16)*S$6+S16*S$7&lt;S$2,S$3*S$4,0)</f>
        <v>0</v>
      </c>
      <c r="DM16" s="0" t="n">
        <f aca="false">IF(CHOOSE(MATCH(T$5,$B$10:$E$10,0),$B16,$C16,$D16,$E16)*T$6+T16*T$7&lt;T$2,T$3*T$4,0)</f>
        <v>0</v>
      </c>
      <c r="DN16" s="0" t="n">
        <f aca="false">IF(CHOOSE(MATCH(U$5,$B$10:$E$10,0),$B16,$C16,$D16,$E16)*U$6+U16*U$7&lt;U$2,U$3*U$4,0)</f>
        <v>0</v>
      </c>
      <c r="DO16" s="0" t="n">
        <f aca="false">IF(CHOOSE(MATCH(V$5,$B$10:$E$10,0),$B16,$C16,$D16,$E16)*V$6+V16*V$7&lt;V$2,V$3*V$4,0)</f>
        <v>0</v>
      </c>
      <c r="DP16" s="0" t="n">
        <f aca="false">IF(CHOOSE(MATCH(W$5,$B$10:$E$10,0),$B16,$C16,$D16,$E16)*W$6+W16*W$7&lt;W$2,W$3*W$4,0)</f>
        <v>0</v>
      </c>
      <c r="DQ16" s="0" t="n">
        <f aca="false">IF(CHOOSE(MATCH(X$5,$B$10:$E$10,0),$B16,$C16,$D16,$E16)*X$6+X16*X$7&lt;X$2,X$3*X$4,0)</f>
        <v>0</v>
      </c>
      <c r="DR16" s="0" t="n">
        <f aca="false">IF(CHOOSE(MATCH(Y$5,$B$10:$E$10,0),$B16,$C16,$D16,$E16)*Y$6+Y16*Y$7&lt;Y$2,Y$3*Y$4,0)</f>
        <v>0</v>
      </c>
      <c r="DS16" s="0" t="n">
        <f aca="false">IF(CHOOSE(MATCH(Z$5,$B$10:$E$10,0),$B16,$C16,$D16,$E16)*Z$6+Z16*Z$7&lt;Z$2,Z$3*Z$4,0)</f>
        <v>0</v>
      </c>
      <c r="DT16" s="0" t="n">
        <f aca="false">IF(CHOOSE(MATCH(AA$5,$B$10:$E$10,0),$B16,$C16,$D16,$E16)*AA$6+AA16*AA$7&lt;AA$2,AA$3*AA$4,0)</f>
        <v>0</v>
      </c>
      <c r="DU16" s="0" t="n">
        <f aca="false">IF(CHOOSE(MATCH(AB$5,$B$10:$E$10,0),$B16,$C16,$D16,$E16)*AB$6+AB16*AB$7&lt;AB$2,AB$3*AB$4,0)</f>
        <v>0</v>
      </c>
      <c r="DV16" s="0" t="n">
        <f aca="false">IF(CHOOSE(MATCH(AC$5,$B$10:$E$10,0),$B16,$C16,$D16,$E16)*AC$6+AC16*AC$7&lt;AC$2,AC$3*AC$4,0)</f>
        <v>0</v>
      </c>
      <c r="DW16" s="0" t="n">
        <f aca="false">IF(CHOOSE(MATCH(AD$5,$B$10:$E$10,0),$B16,$C16,$D16,$E16)*AD$6+AD16*AD$7&lt;AD$2,AD$3*AD$4,0)</f>
        <v>0</v>
      </c>
      <c r="DX16" s="0" t="n">
        <f aca="false">IF(CHOOSE(MATCH(AE$5,$B$10:$E$10,0),$B16,$C16,$D16,$E16)*AE$6+AE16*AE$7&lt;AE$2,AE$3*AE$4,0)</f>
        <v>0</v>
      </c>
      <c r="DY16" s="0" t="n">
        <f aca="false">IF(CHOOSE(MATCH(AF$5,$B$10:$E$10,0),$B16,$C16,$D16,$E16)*AF$6+AF16*AF$7&lt;AF$2,AF$3*AF$4,0)</f>
        <v>0</v>
      </c>
      <c r="DZ16" s="0" t="n">
        <f aca="false">IF(CHOOSE(MATCH(AG$5,$B$10:$E$10,0),$B16,$C16,$D16,$E16)*AG$6+AG16*AG$7&lt;AG$2,AG$3*AG$4,0)</f>
        <v>0</v>
      </c>
      <c r="EA16" s="0" t="n">
        <f aca="false">IF(CHOOSE(MATCH(AH$5,$B$10:$E$10,0),$B16,$C16,$D16,$E16)*AH$6+AH16*AH$7&lt;AH$2,AH$3*AH$4,0)</f>
        <v>0</v>
      </c>
      <c r="EB16" s="0" t="n">
        <f aca="false">IF(CHOOSE(MATCH(AI$5,$B$10:$E$10,0),$B16,$C16,$D16,$E16)*AI$6+AI16*AI$7&lt;AI$2,AI$3*AI$4,0)</f>
        <v>0</v>
      </c>
      <c r="EC16" s="0" t="n">
        <f aca="false">IF(CHOOSE(MATCH(AJ$5,$B$10:$E$10,0),$B16,$C16,$D16,$E16)*AJ$6+AJ16*AJ$7&lt;AJ$2,AJ$3*AJ$4,0)</f>
        <v>0</v>
      </c>
      <c r="ED16" s="0" t="n">
        <f aca="false">IF(CHOOSE(MATCH(AK$5,$B$10:$E$10,0),$B16,$C16,$D16,$E16)*AK$6+AK16*AK$7&lt;AK$2,AK$3*AK$4,0)</f>
        <v>0</v>
      </c>
      <c r="EE16" s="0" t="n">
        <f aca="false">IF(CHOOSE(MATCH(AL$5,$B$10:$E$10,0),$B16,$C16,$D16,$E16)*AL$6+AL16*AL$7&lt;AL$2,AL$3*AL$4,0)</f>
        <v>0</v>
      </c>
      <c r="EF16" s="0" t="n">
        <f aca="false">IF(CHOOSE(MATCH(AM$5,$B$10:$E$10,0),$B16,$C16,$D16,$E16)*AM$6+AM16*AM$7&lt;AM$2,AM$3*AM$4,0)</f>
        <v>0</v>
      </c>
      <c r="EG16" s="0" t="n">
        <f aca="false">IF(CHOOSE(MATCH(AN$5,$B$10:$E$10,0),$B16,$C16,$D16,$E16)*AN$6+AN16*AN$7&lt;AN$2,AN$3*AN$4,0)</f>
        <v>0</v>
      </c>
      <c r="EH16" s="0" t="n">
        <f aca="false">IF(CHOOSE(MATCH(AO$5,$B$10:$E$10,0),$B16,$C16,$D16,$E16)*AO$6+AO16*AO$7&lt;AO$2,AO$3*AO$4,0)</f>
        <v>0</v>
      </c>
      <c r="EI16" s="0" t="n">
        <f aca="false">IF(CHOOSE(MATCH(AP$5,$B$10:$E$10,0),$B16,$C16,$D16,$E16)*AP$6+AP16*AP$7&lt;AP$2,AP$3*AP$4,0)</f>
        <v>0</v>
      </c>
      <c r="EJ16" s="0" t="n">
        <f aca="false">IF(CHOOSE(MATCH(AQ$5,$B$10:$E$10,0),$B16,$C16,$D16,$E16)*AQ$6+AQ16*AQ$7&lt;AQ$2,AQ$3*AQ$4,0)</f>
        <v>0</v>
      </c>
      <c r="EK16" s="0" t="n">
        <f aca="false">IF(CHOOSE(MATCH(AR$5,$B$10:$E$10,0),$B16,$C16,$D16,$E16)*AR$6+AR16*AR$7&lt;AR$2,AR$3*AR$4,0)</f>
        <v>0</v>
      </c>
      <c r="EL16" s="0" t="n">
        <f aca="false">IF(CHOOSE(MATCH(AS$5,$B$10:$E$10,0),$B16,$C16,$D16,$E16)*AS$6+AS16*AS$7&lt;AS$2,AS$3*AS$4,0)</f>
        <v>0</v>
      </c>
      <c r="EM16" s="0" t="n">
        <f aca="false">IF(CHOOSE(MATCH(AT$5,$B$10:$E$10,0),$B16,$C16,$D16,$E16)*AT$6+AT16*AT$7&lt;AT$2,AT$3*AT$4,0)</f>
        <v>0</v>
      </c>
      <c r="EN16" s="0" t="n">
        <f aca="false">IF(CHOOSE(MATCH(AU$5,$B$10:$E$10,0),$B16,$C16,$D16,$E16)*AU$6+AU16*AU$7&lt;AU$2,AU$3*AU$4,0)</f>
        <v>0</v>
      </c>
      <c r="EO16" s="0" t="n">
        <f aca="false">IF(CHOOSE(MATCH(AV$5,$B$10:$E$10,0),$B16,$C16,$D16,$E16)*AV$6+AV16*AV$7&lt;AV$2,AV$3*AV$4,0)</f>
        <v>0</v>
      </c>
      <c r="EP16" s="0" t="n">
        <f aca="false">IF(CHOOSE(MATCH(AW$5,$B$10:$E$10,0),$B16,$C16,$D16,$E16)*AW$6+AW16*AW$7&lt;AW$2,AW$3*AW$4,0)</f>
        <v>0</v>
      </c>
      <c r="EQ16" s="0" t="n">
        <f aca="false">IF(CHOOSE(MATCH(AX$5,$B$10:$E$10,0),$B16,$C16,$D16,$E16)*AX$6+AX16*AX$7&lt;AX$2,AX$3*AX$4,0)</f>
        <v>0</v>
      </c>
      <c r="ER16" s="0" t="n">
        <f aca="false">IF(CHOOSE(MATCH(AY$5,$B$10:$E$10,0),$B16,$C16,$D16,$E16)*AY$6+AY16*AY$7&lt;AY$2,AY$3*AY$4,0)</f>
        <v>0</v>
      </c>
      <c r="ES16" s="0" t="n">
        <f aca="false">IF(CHOOSE(MATCH(AZ$5,$B$10:$E$10,0),$B16,$C16,$D16,$E16)*AZ$6+AZ16*AZ$7&lt;AZ$2,AZ$3*AZ$4,0)</f>
        <v>0</v>
      </c>
      <c r="ET16" s="0" t="n">
        <f aca="false">IF(CHOOSE(MATCH(BA$5,$B$10:$E$10,0),$B16,$C16,$D16,$E16)*BA$6+BA16*BA$7&lt;BA$2,BA$3*BA$4,0)</f>
        <v>0</v>
      </c>
      <c r="EU16" s="0" t="n">
        <f aca="false">IF(CHOOSE(MATCH(BB$5,$B$10:$E$10,0),$B16,$C16,$D16,$E16)*BB$6+BB16*BB$7&lt;BB$2,BB$3*BB$4,0)</f>
        <v>0</v>
      </c>
      <c r="EV16" s="0" t="n">
        <f aca="false">IF(CHOOSE(MATCH(BC$5,$B$10:$E$10,0),$B16,$C16,$D16,$E16)*BC$6+BC16*BC$7&lt;BC$2,BC$3*BC$4,0)</f>
        <v>0</v>
      </c>
      <c r="EW16" s="0" t="n">
        <f aca="false">IF(CHOOSE(MATCH(BD$5,$B$10:$E$10,0),$B16,$C16,$D16,$E16)*BD$6+BD16*BD$7&lt;BD$2,BD$3*BD$4,0)</f>
        <v>0</v>
      </c>
      <c r="EX16" s="0" t="n">
        <f aca="false">IF(CHOOSE(MATCH(BE$5,$B$10:$E$10,0),$B16,$C16,$D16,$E16)*BE$6+BE16*BE$7&lt;BE$2,BE$3*BE$4,0)</f>
        <v>0</v>
      </c>
      <c r="EY16" s="0" t="n">
        <f aca="false">IF(CHOOSE(MATCH(BF$5,$B$10:$E$10,0),$B16,$C16,$D16,$E16)*BF$6+BF16*BF$7&lt;BF$2,BF$3*BF$4,0)</f>
        <v>0</v>
      </c>
      <c r="EZ16" s="0" t="n">
        <f aca="false">IF(CHOOSE(MATCH(BG$5,$B$10:$E$10,0),$B16,$C16,$D16,$E16)*BG$6+BG16*BG$7&lt;BG$2,BG$3*BG$4,0)</f>
        <v>0</v>
      </c>
      <c r="FA16" s="0" t="n">
        <f aca="false">IF(CHOOSE(MATCH(BH$5,$B$10:$E$10,0),$B16,$C16,$D16,$E16)*BH$6+BH16*BH$7&lt;BH$2,BH$3*BH$4,0)</f>
        <v>0</v>
      </c>
      <c r="FB16" s="0" t="n">
        <f aca="false">IF(CHOOSE(MATCH(BI$5,$B$10:$E$10,0),$B16,$C16,$D16,$E16)*BI$6+BI16*BI$7&lt;BI$2,BI$3*BI$4,0)</f>
        <v>0</v>
      </c>
      <c r="FC16" s="0" t="n">
        <f aca="false">IF(CHOOSE(MATCH(BJ$5,$B$10:$E$10,0),$B16,$C16,$D16,$E16)*BJ$6+BJ16*BJ$7&lt;BJ$2,BJ$3*BJ$4,0)</f>
        <v>0</v>
      </c>
      <c r="FD16" s="0" t="n">
        <f aca="false">IF(CHOOSE(MATCH(BK$5,$B$10:$E$10,0),$B16,$C16,$D16,$E16)*BK$6+BK16*BK$7&lt;BK$2,BK$3*BK$4,0)</f>
        <v>0</v>
      </c>
      <c r="FE16" s="0" t="n">
        <f aca="false">IF(CHOOSE(MATCH(BL$5,$B$10:$E$10,0),$B16,$C16,$D16,$E16)*BL$6+BL16*BL$7&lt;BL$2,BL$3*BL$4,0)</f>
        <v>0</v>
      </c>
      <c r="FF16" s="0" t="n">
        <f aca="false">IF(CHOOSE(MATCH(BM$5,$B$10:$E$10,0),$B16,$C16,$D16,$E16)*BM$6+BM16*BM$7&lt;BM$2,BM$3*BM$4,0)</f>
        <v>0</v>
      </c>
      <c r="FG16" s="0" t="n">
        <f aca="false">IF(CHOOSE(MATCH(BN$5,$B$10:$E$10,0),$B16,$C16,$D16,$E16)*BN$6+BN16*BN$7&lt;BN$2,BN$3*BN$4,0)</f>
        <v>0</v>
      </c>
      <c r="FH16" s="0" t="n">
        <f aca="false">IF(CHOOSE(MATCH(BO$5,$B$10:$E$10,0),$B16,$C16,$D16,$E16)*BO$6+BO16*BO$7&lt;BO$2,BO$3*BO$4,0)</f>
        <v>0</v>
      </c>
      <c r="FI16" s="0" t="n">
        <f aca="false">IF(CHOOSE(MATCH(BP$5,$B$10:$E$10,0),$B16,$C16,$D16,$E16)*BP$6+BP16*BP$7&lt;BP$2,BP$3*BP$4,0)</f>
        <v>0</v>
      </c>
      <c r="FJ16" s="0" t="n">
        <f aca="false">IF(CHOOSE(MATCH(BQ$5,$B$10:$E$10,0),$B16,$C16,$D16,$E16)*BQ$6+BQ16*BQ$7&lt;BQ$2,BQ$3*BQ$4,0)</f>
        <v>0</v>
      </c>
      <c r="FK16" s="0" t="n">
        <f aca="false">IF(CHOOSE(MATCH(BR$5,$B$10:$E$10,0),$B16,$C16,$D16,$E16)*BR$6+BR16*BR$7&lt;BR$2,BR$3*BR$4,0)</f>
        <v>0</v>
      </c>
      <c r="FL16" s="0" t="n">
        <f aca="false">IF(CHOOSE(MATCH(BS$5,$B$10:$E$10,0),$B16,$C16,$D16,$E16)*BS$6+BS16*BS$7&lt;BS$2,BS$3*BS$4,0)</f>
        <v>0</v>
      </c>
      <c r="FM16" s="0" t="n">
        <f aca="false">IF(CHOOSE(MATCH(BT$5,$B$10:$E$10,0),$B16,$C16,$D16,$E16)*BT$6+BT16*BT$7&lt;BT$2,BT$3*BT$4,0)</f>
        <v>0</v>
      </c>
      <c r="FN16" s="0" t="n">
        <f aca="false">IF(CHOOSE(MATCH(BU$5,$B$10:$E$10,0),$B16,$C16,$D16,$E16)*BU$6+BU16*BU$7&lt;BU$2,BU$3*BU$4,0)</f>
        <v>0</v>
      </c>
      <c r="FO16" s="0" t="n">
        <f aca="false">IF(CHOOSE(MATCH(BV$5,$B$10:$E$10,0),$B16,$C16,$D16,$E16)*BV$6+BV16*BV$7&lt;BV$2,BV$3*BV$4,0)</f>
        <v>0</v>
      </c>
      <c r="FP16" s="0" t="n">
        <f aca="false">IF(CHOOSE(MATCH(BW$5,$B$10:$E$10,0),$B16,$C16,$D16,$E16)*BW$6+BW16*BW$7&lt;BW$2,BW$3*BW$4,0)</f>
        <v>0</v>
      </c>
      <c r="FQ16" s="0" t="n">
        <f aca="false">IF(CHOOSE(MATCH(BX$5,$B$10:$E$10,0),$B16,$C16,$D16,$E16)*BX$6+BX16*BX$7&lt;BX$2,BX$3*BX$4,0)</f>
        <v>0</v>
      </c>
      <c r="FR16" s="0" t="n">
        <f aca="false">IF(CHOOSE(MATCH(BY$5,$B$10:$E$10,0),$B16,$C16,$D16,$E16)*BY$6+BY16*BY$7&lt;BY$2,BY$3*BY$4,0)</f>
        <v>0</v>
      </c>
      <c r="FS16" s="0" t="n">
        <f aca="false">IF(CHOOSE(MATCH(BZ$5,$B$10:$E$10,0),$B16,$C16,$D16,$E16)*BZ$6+BZ16*BZ$7&lt;BZ$2,BZ$3*BZ$4,0)</f>
        <v>0</v>
      </c>
      <c r="FT16" s="0" t="n">
        <f aca="false">IF(CHOOSE(MATCH(CA$5,$B$10:$E$10,0),$B16,$C16,$D16,$E16)*CA$6+CA16*CA$7&lt;CA$2,CA$3*CA$4,0)</f>
        <v>0</v>
      </c>
      <c r="FU16" s="0" t="n">
        <f aca="false">IF(CHOOSE(MATCH(CB$5,$B$10:$E$10,0),$B16,$C16,$D16,$E16)*CB$6+CB16*CB$7&lt;CB$2,CB$3*CB$4,0)</f>
        <v>0</v>
      </c>
      <c r="FV16" s="0" t="n">
        <f aca="false">IF(CHOOSE(MATCH(CC$5,$B$10:$E$10,0),$B16,$C16,$D16,$E16)*CC$6+CC16*CC$7&lt;CC$2,CC$3*CC$4,0)</f>
        <v>0</v>
      </c>
      <c r="FW16" s="0" t="n">
        <f aca="false">IF(CHOOSE(MATCH(CD$5,$B$10:$E$10,0),$B16,$C16,$D16,$E16)*CD$6+CD16*CD$7&lt;CD$2,CD$3*CD$4,0)</f>
        <v>0</v>
      </c>
      <c r="FX16" s="0" t="n">
        <f aca="false">IF(CHOOSE(MATCH(CE$5,$B$10:$E$10,0),$B16,$C16,$D16,$E16)*CE$6+CE16*CE$7&lt;CE$2,CE$3*CE$4,0)</f>
        <v>0</v>
      </c>
      <c r="FY16" s="0" t="n">
        <f aca="false">IF(CHOOSE(MATCH(CF$5,$B$10:$E$10,0),$B16,$C16,$D16,$E16)*CF$6+CF16*CF$7&lt;CF$2,CF$3*CF$4,0)</f>
        <v>0</v>
      </c>
      <c r="FZ16" s="0" t="n">
        <f aca="false">IF(CHOOSE(MATCH(CG$5,$B$10:$E$10,0),$B16,$C16,$D16,$E16)*CG$6+CG16*CG$7&lt;CG$2,CG$3*CG$4,0)</f>
        <v>0</v>
      </c>
      <c r="GA16" s="0" t="n">
        <f aca="false">IF(CHOOSE(MATCH(CH$5,$B$10:$E$10,0),$B16,$C16,$D16,$E16)*CH$6+CH16*CH$7&lt;CH$2,CH$3*CH$4,0)</f>
        <v>0</v>
      </c>
      <c r="GB16" s="0" t="n">
        <f aca="false">IF(CHOOSE(MATCH(CI$5,$B$10:$E$10,0),$B16,$C16,$D16,$E16)*CI$6+CI16*CI$7&lt;CI$2,CI$3*CI$4,0)</f>
        <v>0</v>
      </c>
      <c r="GC16" s="0" t="n">
        <f aca="false">IF(CHOOSE(MATCH(CJ$5,$B$10:$E$10,0),$B16,$C16,$D16,$E16)*CJ$6+CJ16*CJ$7&lt;CJ$2,CJ$3*CJ$4,0)</f>
        <v>0</v>
      </c>
      <c r="GD16" s="0" t="n">
        <f aca="false">IF(CHOOSE(MATCH(CK$5,$B$10:$E$10,0),$B16,$C16,$D16,$E16)*CK$6+CK16*CK$7&lt;CK$2,CK$3*CK$4,0)</f>
        <v>0</v>
      </c>
      <c r="GE16" s="0" t="n">
        <f aca="false">IF(CHOOSE(MATCH(CL$5,$B$10:$E$10,0),$B16,$C16,$D16,$E16)*CL$6+CL16*CL$7&lt;CL$2,CL$3*CL$4,0)</f>
        <v>0</v>
      </c>
      <c r="GF16" s="0" t="n">
        <f aca="false">IF(CHOOSE(MATCH(CM$5,$B$10:$E$10,0),$B16,$C16,$D16,$E16)*CM$6+CM16*CM$7&lt;CM$2,CM$3*CM$4,0)</f>
        <v>0</v>
      </c>
      <c r="GG16" s="0" t="n">
        <f aca="false">IF(CHOOSE(MATCH(CN$5,$B$10:$E$10,0),$B16,$C16,$D16,$E16)*CN$6+CN16*CN$7&lt;CN$2,CN$3*CN$4,0)</f>
        <v>0</v>
      </c>
      <c r="GH16" s="0" t="n">
        <f aca="false">IF(CHOOSE(MATCH(CO$5,$B$10:$E$10,0),$B16,$C16,$D16,$E16)*CO$6+CO16*CO$7&lt;CO$2,CO$3*CO$4,0)</f>
        <v>0</v>
      </c>
      <c r="GI16" s="0" t="n">
        <f aca="false">IF(CHOOSE(MATCH(CP$5,$B$10:$E$10,0),$B16,$C16,$D16,$E16)*CP$6+CP16*CP$7&lt;CP$2,CP$3*CP$4,0)</f>
        <v>0</v>
      </c>
      <c r="GJ16" s="0" t="n">
        <f aca="false">IF(CHOOSE(MATCH(CQ$5,$B$10:$E$10,0),$B16,$C16,$D16,$E16)*CQ$6+CQ16*CQ$7&lt;CQ$2,CQ$3*CQ$4,0)</f>
        <v>0</v>
      </c>
      <c r="GK16" s="0" t="n">
        <f aca="false">IF(CHOOSE(MATCH(CR$5,$B$10:$E$10,0),$B16,$C16,$D16,$E16)*CR$6+CR16*CR$7&lt;CR$2,CR$3*CR$4,0)</f>
        <v>0</v>
      </c>
      <c r="GL16" s="0" t="n">
        <f aca="false">IF(CHOOSE(MATCH(CS$5,$B$10:$E$10,0),$B16,$C16,$D16,$E16)*CS$6+CS16*CS$7&lt;CS$2,CS$3*CS$4,0)</f>
        <v>0</v>
      </c>
      <c r="GM16" s="0" t="n">
        <f aca="false">IF(CHOOSE(MATCH(CT$5,$B$10:$E$10,0),$B16,$C16,$D16,$E16)*CT$6+CT16*CT$7&lt;CT$2,CT$3*CT$4,0)</f>
        <v>0</v>
      </c>
      <c r="GN16" s="0" t="n">
        <f aca="false">IF(CHOOSE(MATCH(CU$5,$B$10:$E$10,0),$B16,$C16,$D16,$E16)*CU$6+CU16*CU$7&lt;CU$2,CU$3*CU$4,0)</f>
        <v>0</v>
      </c>
      <c r="GO16" s="0" t="n">
        <f aca="false">IF(CHOOSE(MATCH(CV$5,$B$10:$E$10,0),$B16,$C16,$D16,$E16)*CV$6+CV16*CV$7&lt;CV$2,CV$3*CV$4,0)</f>
        <v>0</v>
      </c>
      <c r="GP16" s="0" t="n">
        <f aca="false">IF(CHOOSE(MATCH(CW$5,$B$10:$E$10,0),$B16,$C16,$D16,$E16)*CW$6+CW16*CW$7&lt;CW$2,CW$3*CW$4,0)</f>
        <v>0</v>
      </c>
      <c r="GQ16" s="0" t="n">
        <f aca="false">IF(CHOOSE(MATCH(CX$5,$B$10:$E$10,0),$B16,$C16,$D16,$E16)*CX$6+CX16*CX$7&lt;CX$2,CX$3*CX$4,0)</f>
        <v>0</v>
      </c>
      <c r="GS16" s="0" t="n">
        <f aca="false">SUM(CZ16:GQ16)</f>
        <v>0</v>
      </c>
      <c r="GT16" s="0" t="n">
        <f aca="false">IF(GS16&gt;$GS$6,1,0)</f>
        <v>0</v>
      </c>
    </row>
    <row r="17" customFormat="false" ht="14" hidden="false" customHeight="false" outlineLevel="0" collapsed="false">
      <c r="A17" s="0" t="n">
        <v>7</v>
      </c>
      <c r="B17" s="0" t="n">
        <v>-1.23664939746138</v>
      </c>
      <c r="C17" s="0" t="n">
        <v>-1.61389172918587</v>
      </c>
      <c r="D17" s="0" t="n">
        <v>0.397457952920867</v>
      </c>
      <c r="E17" s="0" t="n">
        <v>-0.986806963165647</v>
      </c>
      <c r="G17" s="0" t="n">
        <v>0.67014980231761</v>
      </c>
      <c r="H17" s="0" t="n">
        <v>-0.31137460609898</v>
      </c>
      <c r="I17" s="0" t="n">
        <v>-1.73935404745862</v>
      </c>
      <c r="J17" s="0" t="n">
        <v>0.0495526819577208</v>
      </c>
      <c r="K17" s="0" t="n">
        <v>0.900470240594586</v>
      </c>
      <c r="L17" s="0" t="n">
        <v>0.895888661034405</v>
      </c>
      <c r="M17" s="0" t="n">
        <v>-0.255228087553405</v>
      </c>
      <c r="N17" s="0" t="n">
        <v>0.447519141744124</v>
      </c>
      <c r="O17" s="0" t="n">
        <v>1.80987626663409</v>
      </c>
      <c r="P17" s="0" t="n">
        <v>0.447096226707799</v>
      </c>
      <c r="Q17" s="0" t="n">
        <v>0.0829049895401113</v>
      </c>
      <c r="R17" s="0" t="n">
        <v>-0.544617932973779</v>
      </c>
      <c r="S17" s="0" t="n">
        <v>0.283707777271047</v>
      </c>
      <c r="T17" s="0" t="n">
        <v>-0.0196223481907509</v>
      </c>
      <c r="U17" s="0" t="n">
        <v>1.59169303515228</v>
      </c>
      <c r="V17" s="0" t="n">
        <v>2.90587195195258</v>
      </c>
      <c r="W17" s="0" t="n">
        <v>-1.83277734322473</v>
      </c>
      <c r="X17" s="0" t="n">
        <v>0.138096538648824</v>
      </c>
      <c r="Y17" s="0" t="n">
        <v>1.68061887961812</v>
      </c>
      <c r="Z17" s="0" t="n">
        <v>0.964514583756682</v>
      </c>
      <c r="AA17" s="0" t="n">
        <v>0.195661868929164</v>
      </c>
      <c r="AB17" s="0" t="n">
        <v>1.1531528798514</v>
      </c>
      <c r="AC17" s="0" t="n">
        <v>1.0166172614845</v>
      </c>
      <c r="AD17" s="0" t="n">
        <v>-0.106803099697572</v>
      </c>
      <c r="AE17" s="0" t="n">
        <v>-0.777536115492694</v>
      </c>
      <c r="AF17" s="0" t="n">
        <v>-1.000714746624</v>
      </c>
      <c r="AG17" s="0" t="n">
        <v>-1.15449211079977</v>
      </c>
      <c r="AH17" s="0" t="n">
        <v>-2.51682649832219</v>
      </c>
      <c r="AI17" s="0" t="n">
        <v>-1.19772266771179</v>
      </c>
      <c r="AJ17" s="0" t="n">
        <v>0.668044322083006</v>
      </c>
      <c r="AK17" s="0" t="n">
        <v>0.802622253104346</v>
      </c>
      <c r="AL17" s="0" t="n">
        <v>1.20654476631898</v>
      </c>
      <c r="AM17" s="0" t="n">
        <v>-0.440174972027307</v>
      </c>
      <c r="AN17" s="0" t="n">
        <v>-1.25972292153165</v>
      </c>
      <c r="AO17" s="0" t="n">
        <v>-1.87322257261258</v>
      </c>
      <c r="AP17" s="0" t="n">
        <v>-0.487887064082315</v>
      </c>
      <c r="AQ17" s="0" t="n">
        <v>-0.371796886611264</v>
      </c>
      <c r="AR17" s="0" t="n">
        <v>0.971112967818044</v>
      </c>
      <c r="AS17" s="0" t="n">
        <v>-0.64263304011547</v>
      </c>
      <c r="AT17" s="0" t="n">
        <v>1.02744934338261</v>
      </c>
      <c r="AU17" s="0" t="n">
        <v>0.301351974485442</v>
      </c>
      <c r="AV17" s="0" t="n">
        <v>0.897032350621885</v>
      </c>
      <c r="AW17" s="0" t="n">
        <v>1.14280283014523</v>
      </c>
      <c r="AX17" s="0" t="n">
        <v>0.622449078946374</v>
      </c>
      <c r="AY17" s="0" t="n">
        <v>0.279806045000441</v>
      </c>
      <c r="AZ17" s="0" t="n">
        <v>-0.175505192601122</v>
      </c>
      <c r="BA17" s="0" t="n">
        <v>0.404047568736132</v>
      </c>
      <c r="BB17" s="0" t="n">
        <v>-0.540363771506236</v>
      </c>
      <c r="BC17" s="0" t="n">
        <v>0.822738002170809</v>
      </c>
      <c r="BD17" s="0" t="n">
        <v>-0.0980367076408584</v>
      </c>
      <c r="BE17" s="0" t="n">
        <v>-0.692632511345437</v>
      </c>
      <c r="BF17" s="0" t="n">
        <v>-0.842755980556831</v>
      </c>
      <c r="BG17" s="0" t="n">
        <v>1.77259153133491</v>
      </c>
      <c r="BH17" s="0" t="n">
        <v>0.404129423259292</v>
      </c>
      <c r="BI17" s="0" t="n">
        <v>0.067561813921202</v>
      </c>
      <c r="BJ17" s="0" t="n">
        <v>1.04221726360265</v>
      </c>
      <c r="BK17" s="0" t="n">
        <v>-0.938648554438259</v>
      </c>
      <c r="BL17" s="0" t="n">
        <v>0.0533066213392885</v>
      </c>
      <c r="BM17" s="0" t="n">
        <v>-0.186469151230995</v>
      </c>
      <c r="BN17" s="0" t="n">
        <v>0.511374764755601</v>
      </c>
      <c r="BO17" s="0" t="n">
        <v>1.80712959263474</v>
      </c>
      <c r="BP17" s="0" t="n">
        <v>-0.416696366301039</v>
      </c>
      <c r="BQ17" s="0" t="n">
        <v>1.49251718539745</v>
      </c>
      <c r="BR17" s="0" t="n">
        <v>0.605086825089529</v>
      </c>
      <c r="BS17" s="0" t="n">
        <v>1.60486251843395</v>
      </c>
      <c r="BT17" s="0" t="n">
        <v>2.02281626116019</v>
      </c>
      <c r="BU17" s="0" t="n">
        <v>0.911657025426393</v>
      </c>
      <c r="BV17" s="0" t="n">
        <v>1.98906491277739</v>
      </c>
      <c r="BW17" s="0" t="n">
        <v>-0.0527700194652425</v>
      </c>
      <c r="BX17" s="0" t="n">
        <v>0.0174804881680757</v>
      </c>
      <c r="BY17" s="0" t="n">
        <v>1.52719621837605</v>
      </c>
      <c r="BZ17" s="0" t="n">
        <v>-0.672833948556217</v>
      </c>
      <c r="CA17" s="0" t="n">
        <v>0.17146703612525</v>
      </c>
      <c r="CB17" s="0" t="n">
        <v>-1.10778955786373</v>
      </c>
      <c r="CC17" s="0" t="n">
        <v>-0.0210775397135876</v>
      </c>
      <c r="CD17" s="0" t="n">
        <v>1.40617430588463</v>
      </c>
      <c r="CE17" s="0" t="n">
        <v>0.326667759509291</v>
      </c>
      <c r="CF17" s="0" t="n">
        <v>0.0781460585130844</v>
      </c>
      <c r="CG17" s="0" t="n">
        <v>-0.774023192207096</v>
      </c>
      <c r="CH17" s="0" t="n">
        <v>-1.92133484233636</v>
      </c>
      <c r="CI17" s="0" t="n">
        <v>-0.561196884518722</v>
      </c>
      <c r="CJ17" s="0" t="n">
        <v>-1.64792254508939</v>
      </c>
      <c r="CK17" s="0" t="n">
        <v>1.06258084997535</v>
      </c>
      <c r="CL17" s="0" t="n">
        <v>-0.00944737621466629</v>
      </c>
      <c r="CM17" s="0" t="n">
        <v>1.17468744065263</v>
      </c>
      <c r="CN17" s="0" t="n">
        <v>1.12663883555797</v>
      </c>
      <c r="CO17" s="0" t="n">
        <v>0.891441231942736</v>
      </c>
      <c r="CP17" s="0" t="n">
        <v>0.608765731158201</v>
      </c>
      <c r="CQ17" s="0" t="n">
        <v>0.780956952439738</v>
      </c>
      <c r="CR17" s="0" t="n">
        <v>0.290083335130475</v>
      </c>
      <c r="CS17" s="0" t="n">
        <v>-0.07730250217719</v>
      </c>
      <c r="CT17" s="0" t="n">
        <v>-0.34179493013653</v>
      </c>
      <c r="CU17" s="0" t="n">
        <v>-0.660224941384513</v>
      </c>
      <c r="CV17" s="0" t="n">
        <v>-0.120430740935262</v>
      </c>
      <c r="CW17" s="0" t="n">
        <v>1.86707438842859</v>
      </c>
      <c r="CX17" s="0" t="n">
        <v>-0.00133923094836064</v>
      </c>
      <c r="CZ17" s="0" t="n">
        <f aca="false">IF(CHOOSE(MATCH(G$5,$B$10:$E$10,0),$B17,$C17,$D17,$E17)*G$6+G17*G$7&lt;G$2,G$3*G$4,0)</f>
        <v>0</v>
      </c>
      <c r="DA17" s="0" t="n">
        <f aca="false">IF(CHOOSE(MATCH(H$5,$B$10:$E$10,0),$B17,$C17,$D17,$E17)*H$6+H17*H$7&lt;H$2,H$3*H$4,0)</f>
        <v>0</v>
      </c>
      <c r="DB17" s="0" t="n">
        <f aca="false">IF(CHOOSE(MATCH(I$5,$B$10:$E$10,0),$B17,$C17,$D17,$E17)*I$6+I17*I$7&lt;I$2,I$3*I$4,0)</f>
        <v>12.5</v>
      </c>
      <c r="DC17" s="0" t="n">
        <f aca="false">IF(CHOOSE(MATCH(J$5,$B$10:$E$10,0),$B17,$C17,$D17,$E17)*J$6+J17*J$7&lt;J$2,J$3*J$4,0)</f>
        <v>0</v>
      </c>
      <c r="DD17" s="0" t="n">
        <f aca="false">IF(CHOOSE(MATCH(K$5,$B$10:$E$10,0),$B17,$C17,$D17,$E17)*K$6+K17*K$7&lt;K$2,K$3*K$4,0)</f>
        <v>0</v>
      </c>
      <c r="DE17" s="0" t="n">
        <f aca="false">IF(CHOOSE(MATCH(L$5,$B$10:$E$10,0),$B17,$C17,$D17,$E17)*L$6+L17*L$7&lt;L$2,L$3*L$4,0)</f>
        <v>0</v>
      </c>
      <c r="DF17" s="0" t="n">
        <f aca="false">IF(CHOOSE(MATCH(M$5,$B$10:$E$10,0),$B17,$C17,$D17,$E17)*M$6+M17*M$7&lt;M$2,M$3*M$4,0)</f>
        <v>0</v>
      </c>
      <c r="DG17" s="0" t="n">
        <f aca="false">IF(CHOOSE(MATCH(N$5,$B$10:$E$10,0),$B17,$C17,$D17,$E17)*N$6+N17*N$7&lt;N$2,N$3*N$4,0)</f>
        <v>0</v>
      </c>
      <c r="DH17" s="0" t="n">
        <f aca="false">IF(CHOOSE(MATCH(O$5,$B$10:$E$10,0),$B17,$C17,$D17,$E17)*O$6+O17*O$7&lt;O$2,O$3*O$4,0)</f>
        <v>0</v>
      </c>
      <c r="DI17" s="0" t="n">
        <f aca="false">IF(CHOOSE(MATCH(P$5,$B$10:$E$10,0),$B17,$C17,$D17,$E17)*P$6+P17*P$7&lt;P$2,P$3*P$4,0)</f>
        <v>0</v>
      </c>
      <c r="DJ17" s="0" t="n">
        <f aca="false">IF(CHOOSE(MATCH(Q$5,$B$10:$E$10,0),$B17,$C17,$D17,$E17)*Q$6+Q17*Q$7&lt;Q$2,Q$3*Q$4,0)</f>
        <v>0</v>
      </c>
      <c r="DK17" s="0" t="n">
        <f aca="false">IF(CHOOSE(MATCH(R$5,$B$10:$E$10,0),$B17,$C17,$D17,$E17)*R$6+R17*R$7&lt;R$2,R$3*R$4,0)</f>
        <v>0</v>
      </c>
      <c r="DL17" s="0" t="n">
        <f aca="false">IF(CHOOSE(MATCH(S$5,$B$10:$E$10,0),$B17,$C17,$D17,$E17)*S$6+S17*S$7&lt;S$2,S$3*S$4,0)</f>
        <v>0</v>
      </c>
      <c r="DM17" s="0" t="n">
        <f aca="false">IF(CHOOSE(MATCH(T$5,$B$10:$E$10,0),$B17,$C17,$D17,$E17)*T$6+T17*T$7&lt;T$2,T$3*T$4,0)</f>
        <v>0</v>
      </c>
      <c r="DN17" s="0" t="n">
        <f aca="false">IF(CHOOSE(MATCH(U$5,$B$10:$E$10,0),$B17,$C17,$D17,$E17)*U$6+U17*U$7&lt;U$2,U$3*U$4,0)</f>
        <v>0</v>
      </c>
      <c r="DO17" s="0" t="n">
        <f aca="false">IF(CHOOSE(MATCH(V$5,$B$10:$E$10,0),$B17,$C17,$D17,$E17)*V$6+V17*V$7&lt;V$2,V$3*V$4,0)</f>
        <v>0</v>
      </c>
      <c r="DP17" s="0" t="n">
        <f aca="false">IF(CHOOSE(MATCH(W$5,$B$10:$E$10,0),$B17,$C17,$D17,$E17)*W$6+W17*W$7&lt;W$2,W$3*W$4,0)</f>
        <v>0</v>
      </c>
      <c r="DQ17" s="0" t="n">
        <f aca="false">IF(CHOOSE(MATCH(X$5,$B$10:$E$10,0),$B17,$C17,$D17,$E17)*X$6+X17*X$7&lt;X$2,X$3*X$4,0)</f>
        <v>0</v>
      </c>
      <c r="DR17" s="0" t="n">
        <f aca="false">IF(CHOOSE(MATCH(Y$5,$B$10:$E$10,0),$B17,$C17,$D17,$E17)*Y$6+Y17*Y$7&lt;Y$2,Y$3*Y$4,0)</f>
        <v>0</v>
      </c>
      <c r="DS17" s="0" t="n">
        <f aca="false">IF(CHOOSE(MATCH(Z$5,$B$10:$E$10,0),$B17,$C17,$D17,$E17)*Z$6+Z17*Z$7&lt;Z$2,Z$3*Z$4,0)</f>
        <v>0</v>
      </c>
      <c r="DT17" s="0" t="n">
        <f aca="false">IF(CHOOSE(MATCH(AA$5,$B$10:$E$10,0),$B17,$C17,$D17,$E17)*AA$6+AA17*AA$7&lt;AA$2,AA$3*AA$4,0)</f>
        <v>0</v>
      </c>
      <c r="DU17" s="0" t="n">
        <f aca="false">IF(CHOOSE(MATCH(AB$5,$B$10:$E$10,0),$B17,$C17,$D17,$E17)*AB$6+AB17*AB$7&lt;AB$2,AB$3*AB$4,0)</f>
        <v>0</v>
      </c>
      <c r="DV17" s="0" t="n">
        <f aca="false">IF(CHOOSE(MATCH(AC$5,$B$10:$E$10,0),$B17,$C17,$D17,$E17)*AC$6+AC17*AC$7&lt;AC$2,AC$3*AC$4,0)</f>
        <v>0</v>
      </c>
      <c r="DW17" s="0" t="n">
        <f aca="false">IF(CHOOSE(MATCH(AD$5,$B$10:$E$10,0),$B17,$C17,$D17,$E17)*AD$6+AD17*AD$7&lt;AD$2,AD$3*AD$4,0)</f>
        <v>0</v>
      </c>
      <c r="DX17" s="0" t="n">
        <f aca="false">IF(CHOOSE(MATCH(AE$5,$B$10:$E$10,0),$B17,$C17,$D17,$E17)*AE$6+AE17*AE$7&lt;AE$2,AE$3*AE$4,0)</f>
        <v>0</v>
      </c>
      <c r="DY17" s="0" t="n">
        <f aca="false">IF(CHOOSE(MATCH(AF$5,$B$10:$E$10,0),$B17,$C17,$D17,$E17)*AF$6+AF17*AF$7&lt;AF$2,AF$3*AF$4,0)</f>
        <v>0</v>
      </c>
      <c r="DZ17" s="0" t="n">
        <f aca="false">IF(CHOOSE(MATCH(AG$5,$B$10:$E$10,0),$B17,$C17,$D17,$E17)*AG$6+AG17*AG$7&lt;AG$2,AG$3*AG$4,0)</f>
        <v>0</v>
      </c>
      <c r="EA17" s="0" t="n">
        <f aca="false">IF(CHOOSE(MATCH(AH$5,$B$10:$E$10,0),$B17,$C17,$D17,$E17)*AH$6+AH17*AH$7&lt;AH$2,AH$3*AH$4,0)</f>
        <v>12.5</v>
      </c>
      <c r="EB17" s="0" t="n">
        <f aca="false">IF(CHOOSE(MATCH(AI$5,$B$10:$E$10,0),$B17,$C17,$D17,$E17)*AI$6+AI17*AI$7&lt;AI$2,AI$3*AI$4,0)</f>
        <v>0</v>
      </c>
      <c r="EC17" s="0" t="n">
        <f aca="false">IF(CHOOSE(MATCH(AJ$5,$B$10:$E$10,0),$B17,$C17,$D17,$E17)*AJ$6+AJ17*AJ$7&lt;AJ$2,AJ$3*AJ$4,0)</f>
        <v>0</v>
      </c>
      <c r="ED17" s="0" t="n">
        <f aca="false">IF(CHOOSE(MATCH(AK$5,$B$10:$E$10,0),$B17,$C17,$D17,$E17)*AK$6+AK17*AK$7&lt;AK$2,AK$3*AK$4,0)</f>
        <v>0</v>
      </c>
      <c r="EE17" s="0" t="n">
        <f aca="false">IF(CHOOSE(MATCH(AL$5,$B$10:$E$10,0),$B17,$C17,$D17,$E17)*AL$6+AL17*AL$7&lt;AL$2,AL$3*AL$4,0)</f>
        <v>0</v>
      </c>
      <c r="EF17" s="0" t="n">
        <f aca="false">IF(CHOOSE(MATCH(AM$5,$B$10:$E$10,0),$B17,$C17,$D17,$E17)*AM$6+AM17*AM$7&lt;AM$2,AM$3*AM$4,0)</f>
        <v>0</v>
      </c>
      <c r="EG17" s="0" t="n">
        <f aca="false">IF(CHOOSE(MATCH(AN$5,$B$10:$E$10,0),$B17,$C17,$D17,$E17)*AN$6+AN17*AN$7&lt;AN$2,AN$3*AN$4,0)</f>
        <v>0</v>
      </c>
      <c r="EH17" s="0" t="n">
        <f aca="false">IF(CHOOSE(MATCH(AO$5,$B$10:$E$10,0),$B17,$C17,$D17,$E17)*AO$6+AO17*AO$7&lt;AO$2,AO$3*AO$4,0)</f>
        <v>0.5</v>
      </c>
      <c r="EI17" s="0" t="n">
        <f aca="false">IF(CHOOSE(MATCH(AP$5,$B$10:$E$10,0),$B17,$C17,$D17,$E17)*AP$6+AP17*AP$7&lt;AP$2,AP$3*AP$4,0)</f>
        <v>0</v>
      </c>
      <c r="EJ17" s="0" t="n">
        <f aca="false">IF(CHOOSE(MATCH(AQ$5,$B$10:$E$10,0),$B17,$C17,$D17,$E17)*AQ$6+AQ17*AQ$7&lt;AQ$2,AQ$3*AQ$4,0)</f>
        <v>0</v>
      </c>
      <c r="EK17" s="0" t="n">
        <f aca="false">IF(CHOOSE(MATCH(AR$5,$B$10:$E$10,0),$B17,$C17,$D17,$E17)*AR$6+AR17*AR$7&lt;AR$2,AR$3*AR$4,0)</f>
        <v>0</v>
      </c>
      <c r="EL17" s="0" t="n">
        <f aca="false">IF(CHOOSE(MATCH(AS$5,$B$10:$E$10,0),$B17,$C17,$D17,$E17)*AS$6+AS17*AS$7&lt;AS$2,AS$3*AS$4,0)</f>
        <v>0</v>
      </c>
      <c r="EM17" s="0" t="n">
        <f aca="false">IF(CHOOSE(MATCH(AT$5,$B$10:$E$10,0),$B17,$C17,$D17,$E17)*AT$6+AT17*AT$7&lt;AT$2,AT$3*AT$4,0)</f>
        <v>0</v>
      </c>
      <c r="EN17" s="0" t="n">
        <f aca="false">IF(CHOOSE(MATCH(AU$5,$B$10:$E$10,0),$B17,$C17,$D17,$E17)*AU$6+AU17*AU$7&lt;AU$2,AU$3*AU$4,0)</f>
        <v>0</v>
      </c>
      <c r="EO17" s="0" t="n">
        <f aca="false">IF(CHOOSE(MATCH(AV$5,$B$10:$E$10,0),$B17,$C17,$D17,$E17)*AV$6+AV17*AV$7&lt;AV$2,AV$3*AV$4,0)</f>
        <v>0</v>
      </c>
      <c r="EP17" s="0" t="n">
        <f aca="false">IF(CHOOSE(MATCH(AW$5,$B$10:$E$10,0),$B17,$C17,$D17,$E17)*AW$6+AW17*AW$7&lt;AW$2,AW$3*AW$4,0)</f>
        <v>0</v>
      </c>
      <c r="EQ17" s="0" t="n">
        <f aca="false">IF(CHOOSE(MATCH(AX$5,$B$10:$E$10,0),$B17,$C17,$D17,$E17)*AX$6+AX17*AX$7&lt;AX$2,AX$3*AX$4,0)</f>
        <v>0</v>
      </c>
      <c r="ER17" s="0" t="n">
        <f aca="false">IF(CHOOSE(MATCH(AY$5,$B$10:$E$10,0),$B17,$C17,$D17,$E17)*AY$6+AY17*AY$7&lt;AY$2,AY$3*AY$4,0)</f>
        <v>0</v>
      </c>
      <c r="ES17" s="0" t="n">
        <f aca="false">IF(CHOOSE(MATCH(AZ$5,$B$10:$E$10,0),$B17,$C17,$D17,$E17)*AZ$6+AZ17*AZ$7&lt;AZ$2,AZ$3*AZ$4,0)</f>
        <v>0</v>
      </c>
      <c r="ET17" s="0" t="n">
        <f aca="false">IF(CHOOSE(MATCH(BA$5,$B$10:$E$10,0),$B17,$C17,$D17,$E17)*BA$6+BA17*BA$7&lt;BA$2,BA$3*BA$4,0)</f>
        <v>0</v>
      </c>
      <c r="EU17" s="0" t="n">
        <f aca="false">IF(CHOOSE(MATCH(BB$5,$B$10:$E$10,0),$B17,$C17,$D17,$E17)*BB$6+BB17*BB$7&lt;BB$2,BB$3*BB$4,0)</f>
        <v>0</v>
      </c>
      <c r="EV17" s="0" t="n">
        <f aca="false">IF(CHOOSE(MATCH(BC$5,$B$10:$E$10,0),$B17,$C17,$D17,$E17)*BC$6+BC17*BC$7&lt;BC$2,BC$3*BC$4,0)</f>
        <v>0</v>
      </c>
      <c r="EW17" s="0" t="n">
        <f aca="false">IF(CHOOSE(MATCH(BD$5,$B$10:$E$10,0),$B17,$C17,$D17,$E17)*BD$6+BD17*BD$7&lt;BD$2,BD$3*BD$4,0)</f>
        <v>0</v>
      </c>
      <c r="EX17" s="0" t="n">
        <f aca="false">IF(CHOOSE(MATCH(BE$5,$B$10:$E$10,0),$B17,$C17,$D17,$E17)*BE$6+BE17*BE$7&lt;BE$2,BE$3*BE$4,0)</f>
        <v>0</v>
      </c>
      <c r="EY17" s="0" t="n">
        <f aca="false">IF(CHOOSE(MATCH(BF$5,$B$10:$E$10,0),$B17,$C17,$D17,$E17)*BF$6+BF17*BF$7&lt;BF$2,BF$3*BF$4,0)</f>
        <v>0</v>
      </c>
      <c r="EZ17" s="0" t="n">
        <f aca="false">IF(CHOOSE(MATCH(BG$5,$B$10:$E$10,0),$B17,$C17,$D17,$E17)*BG$6+BG17*BG$7&lt;BG$2,BG$3*BG$4,0)</f>
        <v>0</v>
      </c>
      <c r="FA17" s="0" t="n">
        <f aca="false">IF(CHOOSE(MATCH(BH$5,$B$10:$E$10,0),$B17,$C17,$D17,$E17)*BH$6+BH17*BH$7&lt;BH$2,BH$3*BH$4,0)</f>
        <v>0</v>
      </c>
      <c r="FB17" s="0" t="n">
        <f aca="false">IF(CHOOSE(MATCH(BI$5,$B$10:$E$10,0),$B17,$C17,$D17,$E17)*BI$6+BI17*BI$7&lt;BI$2,BI$3*BI$4,0)</f>
        <v>0</v>
      </c>
      <c r="FC17" s="0" t="n">
        <f aca="false">IF(CHOOSE(MATCH(BJ$5,$B$10:$E$10,0),$B17,$C17,$D17,$E17)*BJ$6+BJ17*BJ$7&lt;BJ$2,BJ$3*BJ$4,0)</f>
        <v>0</v>
      </c>
      <c r="FD17" s="0" t="n">
        <f aca="false">IF(CHOOSE(MATCH(BK$5,$B$10:$E$10,0),$B17,$C17,$D17,$E17)*BK$6+BK17*BK$7&lt;BK$2,BK$3*BK$4,0)</f>
        <v>0</v>
      </c>
      <c r="FE17" s="0" t="n">
        <f aca="false">IF(CHOOSE(MATCH(BL$5,$B$10:$E$10,0),$B17,$C17,$D17,$E17)*BL$6+BL17*BL$7&lt;BL$2,BL$3*BL$4,0)</f>
        <v>0</v>
      </c>
      <c r="FF17" s="0" t="n">
        <f aca="false">IF(CHOOSE(MATCH(BM$5,$B$10:$E$10,0),$B17,$C17,$D17,$E17)*BM$6+BM17*BM$7&lt;BM$2,BM$3*BM$4,0)</f>
        <v>0</v>
      </c>
      <c r="FG17" s="0" t="n">
        <f aca="false">IF(CHOOSE(MATCH(BN$5,$B$10:$E$10,0),$B17,$C17,$D17,$E17)*BN$6+BN17*BN$7&lt;BN$2,BN$3*BN$4,0)</f>
        <v>0</v>
      </c>
      <c r="FH17" s="0" t="n">
        <f aca="false">IF(CHOOSE(MATCH(BO$5,$B$10:$E$10,0),$B17,$C17,$D17,$E17)*BO$6+BO17*BO$7&lt;BO$2,BO$3*BO$4,0)</f>
        <v>0</v>
      </c>
      <c r="FI17" s="0" t="n">
        <f aca="false">IF(CHOOSE(MATCH(BP$5,$B$10:$E$10,0),$B17,$C17,$D17,$E17)*BP$6+BP17*BP$7&lt;BP$2,BP$3*BP$4,0)</f>
        <v>0</v>
      </c>
      <c r="FJ17" s="0" t="n">
        <f aca="false">IF(CHOOSE(MATCH(BQ$5,$B$10:$E$10,0),$B17,$C17,$D17,$E17)*BQ$6+BQ17*BQ$7&lt;BQ$2,BQ$3*BQ$4,0)</f>
        <v>0</v>
      </c>
      <c r="FK17" s="0" t="n">
        <f aca="false">IF(CHOOSE(MATCH(BR$5,$B$10:$E$10,0),$B17,$C17,$D17,$E17)*BR$6+BR17*BR$7&lt;BR$2,BR$3*BR$4,0)</f>
        <v>0</v>
      </c>
      <c r="FL17" s="0" t="n">
        <f aca="false">IF(CHOOSE(MATCH(BS$5,$B$10:$E$10,0),$B17,$C17,$D17,$E17)*BS$6+BS17*BS$7&lt;BS$2,BS$3*BS$4,0)</f>
        <v>0</v>
      </c>
      <c r="FM17" s="0" t="n">
        <f aca="false">IF(CHOOSE(MATCH(BT$5,$B$10:$E$10,0),$B17,$C17,$D17,$E17)*BT$6+BT17*BT$7&lt;BT$2,BT$3*BT$4,0)</f>
        <v>0</v>
      </c>
      <c r="FN17" s="0" t="n">
        <f aca="false">IF(CHOOSE(MATCH(BU$5,$B$10:$E$10,0),$B17,$C17,$D17,$E17)*BU$6+BU17*BU$7&lt;BU$2,BU$3*BU$4,0)</f>
        <v>0</v>
      </c>
      <c r="FO17" s="0" t="n">
        <f aca="false">IF(CHOOSE(MATCH(BV$5,$B$10:$E$10,0),$B17,$C17,$D17,$E17)*BV$6+BV17*BV$7&lt;BV$2,BV$3*BV$4,0)</f>
        <v>0</v>
      </c>
      <c r="FP17" s="0" t="n">
        <f aca="false">IF(CHOOSE(MATCH(BW$5,$B$10:$E$10,0),$B17,$C17,$D17,$E17)*BW$6+BW17*BW$7&lt;BW$2,BW$3*BW$4,0)</f>
        <v>0</v>
      </c>
      <c r="FQ17" s="0" t="n">
        <f aca="false">IF(CHOOSE(MATCH(BX$5,$B$10:$E$10,0),$B17,$C17,$D17,$E17)*BX$6+BX17*BX$7&lt;BX$2,BX$3*BX$4,0)</f>
        <v>0</v>
      </c>
      <c r="FR17" s="0" t="n">
        <f aca="false">IF(CHOOSE(MATCH(BY$5,$B$10:$E$10,0),$B17,$C17,$D17,$E17)*BY$6+BY17*BY$7&lt;BY$2,BY$3*BY$4,0)</f>
        <v>0</v>
      </c>
      <c r="FS17" s="0" t="n">
        <f aca="false">IF(CHOOSE(MATCH(BZ$5,$B$10:$E$10,0),$B17,$C17,$D17,$E17)*BZ$6+BZ17*BZ$7&lt;BZ$2,BZ$3*BZ$4,0)</f>
        <v>0</v>
      </c>
      <c r="FT17" s="0" t="n">
        <f aca="false">IF(CHOOSE(MATCH(CA$5,$B$10:$E$10,0),$B17,$C17,$D17,$E17)*CA$6+CA17*CA$7&lt;CA$2,CA$3*CA$4,0)</f>
        <v>0</v>
      </c>
      <c r="FU17" s="0" t="n">
        <f aca="false">IF(CHOOSE(MATCH(CB$5,$B$10:$E$10,0),$B17,$C17,$D17,$E17)*CB$6+CB17*CB$7&lt;CB$2,CB$3*CB$4,0)</f>
        <v>0</v>
      </c>
      <c r="FV17" s="0" t="n">
        <f aca="false">IF(CHOOSE(MATCH(CC$5,$B$10:$E$10,0),$B17,$C17,$D17,$E17)*CC$6+CC17*CC$7&lt;CC$2,CC$3*CC$4,0)</f>
        <v>0</v>
      </c>
      <c r="FW17" s="0" t="n">
        <f aca="false">IF(CHOOSE(MATCH(CD$5,$B$10:$E$10,0),$B17,$C17,$D17,$E17)*CD$6+CD17*CD$7&lt;CD$2,CD$3*CD$4,0)</f>
        <v>0</v>
      </c>
      <c r="FX17" s="0" t="n">
        <f aca="false">IF(CHOOSE(MATCH(CE$5,$B$10:$E$10,0),$B17,$C17,$D17,$E17)*CE$6+CE17*CE$7&lt;CE$2,CE$3*CE$4,0)</f>
        <v>0</v>
      </c>
      <c r="FY17" s="0" t="n">
        <f aca="false">IF(CHOOSE(MATCH(CF$5,$B$10:$E$10,0),$B17,$C17,$D17,$E17)*CF$6+CF17*CF$7&lt;CF$2,CF$3*CF$4,0)</f>
        <v>0</v>
      </c>
      <c r="FZ17" s="0" t="n">
        <f aca="false">IF(CHOOSE(MATCH(CG$5,$B$10:$E$10,0),$B17,$C17,$D17,$E17)*CG$6+CG17*CG$7&lt;CG$2,CG$3*CG$4,0)</f>
        <v>0</v>
      </c>
      <c r="GA17" s="0" t="n">
        <f aca="false">IF(CHOOSE(MATCH(CH$5,$B$10:$E$10,0),$B17,$C17,$D17,$E17)*CH$6+CH17*CH$7&lt;CH$2,CH$3*CH$4,0)</f>
        <v>2.5</v>
      </c>
      <c r="GB17" s="0" t="n">
        <f aca="false">IF(CHOOSE(MATCH(CI$5,$B$10:$E$10,0),$B17,$C17,$D17,$E17)*CI$6+CI17*CI$7&lt;CI$2,CI$3*CI$4,0)</f>
        <v>0</v>
      </c>
      <c r="GC17" s="0" t="n">
        <f aca="false">IF(CHOOSE(MATCH(CJ$5,$B$10:$E$10,0),$B17,$C17,$D17,$E17)*CJ$6+CJ17*CJ$7&lt;CJ$2,CJ$3*CJ$4,0)</f>
        <v>0</v>
      </c>
      <c r="GD17" s="0" t="n">
        <f aca="false">IF(CHOOSE(MATCH(CK$5,$B$10:$E$10,0),$B17,$C17,$D17,$E17)*CK$6+CK17*CK$7&lt;CK$2,CK$3*CK$4,0)</f>
        <v>0</v>
      </c>
      <c r="GE17" s="0" t="n">
        <f aca="false">IF(CHOOSE(MATCH(CL$5,$B$10:$E$10,0),$B17,$C17,$D17,$E17)*CL$6+CL17*CL$7&lt;CL$2,CL$3*CL$4,0)</f>
        <v>0</v>
      </c>
      <c r="GF17" s="0" t="n">
        <f aca="false">IF(CHOOSE(MATCH(CM$5,$B$10:$E$10,0),$B17,$C17,$D17,$E17)*CM$6+CM17*CM$7&lt;CM$2,CM$3*CM$4,0)</f>
        <v>0</v>
      </c>
      <c r="GG17" s="0" t="n">
        <f aca="false">IF(CHOOSE(MATCH(CN$5,$B$10:$E$10,0),$B17,$C17,$D17,$E17)*CN$6+CN17*CN$7&lt;CN$2,CN$3*CN$4,0)</f>
        <v>0</v>
      </c>
      <c r="GH17" s="0" t="n">
        <f aca="false">IF(CHOOSE(MATCH(CO$5,$B$10:$E$10,0),$B17,$C17,$D17,$E17)*CO$6+CO17*CO$7&lt;CO$2,CO$3*CO$4,0)</f>
        <v>0</v>
      </c>
      <c r="GI17" s="0" t="n">
        <f aca="false">IF(CHOOSE(MATCH(CP$5,$B$10:$E$10,0),$B17,$C17,$D17,$E17)*CP$6+CP17*CP$7&lt;CP$2,CP$3*CP$4,0)</f>
        <v>0</v>
      </c>
      <c r="GJ17" s="0" t="n">
        <f aca="false">IF(CHOOSE(MATCH(CQ$5,$B$10:$E$10,0),$B17,$C17,$D17,$E17)*CQ$6+CQ17*CQ$7&lt;CQ$2,CQ$3*CQ$4,0)</f>
        <v>0</v>
      </c>
      <c r="GK17" s="0" t="n">
        <f aca="false">IF(CHOOSE(MATCH(CR$5,$B$10:$E$10,0),$B17,$C17,$D17,$E17)*CR$6+CR17*CR$7&lt;CR$2,CR$3*CR$4,0)</f>
        <v>0</v>
      </c>
      <c r="GL17" s="0" t="n">
        <f aca="false">IF(CHOOSE(MATCH(CS$5,$B$10:$E$10,0),$B17,$C17,$D17,$E17)*CS$6+CS17*CS$7&lt;CS$2,CS$3*CS$4,0)</f>
        <v>0</v>
      </c>
      <c r="GM17" s="0" t="n">
        <f aca="false">IF(CHOOSE(MATCH(CT$5,$B$10:$E$10,0),$B17,$C17,$D17,$E17)*CT$6+CT17*CT$7&lt;CT$2,CT$3*CT$4,0)</f>
        <v>0</v>
      </c>
      <c r="GN17" s="0" t="n">
        <f aca="false">IF(CHOOSE(MATCH(CU$5,$B$10:$E$10,0),$B17,$C17,$D17,$E17)*CU$6+CU17*CU$7&lt;CU$2,CU$3*CU$4,0)</f>
        <v>0</v>
      </c>
      <c r="GO17" s="0" t="n">
        <f aca="false">IF(CHOOSE(MATCH(CV$5,$B$10:$E$10,0),$B17,$C17,$D17,$E17)*CV$6+CV17*CV$7&lt;CV$2,CV$3*CV$4,0)</f>
        <v>0</v>
      </c>
      <c r="GP17" s="0" t="n">
        <f aca="false">IF(CHOOSE(MATCH(CW$5,$B$10:$E$10,0),$B17,$C17,$D17,$E17)*CW$6+CW17*CW$7&lt;CW$2,CW$3*CW$4,0)</f>
        <v>0</v>
      </c>
      <c r="GQ17" s="0" t="n">
        <f aca="false">IF(CHOOSE(MATCH(CX$5,$B$10:$E$10,0),$B17,$C17,$D17,$E17)*CX$6+CX17*CX$7&lt;CX$2,CX$3*CX$4,0)</f>
        <v>0</v>
      </c>
      <c r="GS17" s="0" t="n">
        <f aca="false">SUM(CZ17:GQ17)</f>
        <v>28</v>
      </c>
      <c r="GT17" s="0" t="n">
        <f aca="false">IF(GS17&gt;$GS$6,1,0)</f>
        <v>0</v>
      </c>
    </row>
    <row r="18" customFormat="false" ht="14" hidden="false" customHeight="false" outlineLevel="0" collapsed="false">
      <c r="A18" s="0" t="n">
        <v>8</v>
      </c>
      <c r="B18" s="0" t="n">
        <v>-0.385735371988338</v>
      </c>
      <c r="C18" s="0" t="n">
        <v>-0.846140522390444</v>
      </c>
      <c r="D18" s="0" t="n">
        <v>1.01385628099176</v>
      </c>
      <c r="E18" s="0" t="n">
        <v>-0.352637084711575</v>
      </c>
      <c r="G18" s="0" t="n">
        <v>1.51551375893177</v>
      </c>
      <c r="H18" s="0" t="n">
        <v>-0.725585778127424</v>
      </c>
      <c r="I18" s="0" t="n">
        <v>1.73313310369849</v>
      </c>
      <c r="J18" s="0" t="n">
        <v>-1.25248106996878</v>
      </c>
      <c r="K18" s="0" t="n">
        <v>0.401225861423882</v>
      </c>
      <c r="L18" s="0" t="n">
        <v>0.46483592086588</v>
      </c>
      <c r="M18" s="0" t="n">
        <v>-1.07763298728969</v>
      </c>
      <c r="N18" s="0" t="n">
        <v>2.52603058470413</v>
      </c>
      <c r="O18" s="0" t="n">
        <v>0.59236526794848</v>
      </c>
      <c r="P18" s="0" t="n">
        <v>-1.03278125607176</v>
      </c>
      <c r="Q18" s="0" t="n">
        <v>-1.45866579259746</v>
      </c>
      <c r="R18" s="0" t="n">
        <v>-1.65030542120803</v>
      </c>
      <c r="S18" s="0" t="n">
        <v>-0.443886847278918</v>
      </c>
      <c r="T18" s="0" t="n">
        <v>-1.60182025865652</v>
      </c>
      <c r="U18" s="0" t="n">
        <v>-1.27062094179564</v>
      </c>
      <c r="V18" s="0" t="n">
        <v>-1.78864866029471</v>
      </c>
      <c r="W18" s="0" t="n">
        <v>-0.702584657119587</v>
      </c>
      <c r="X18" s="0" t="n">
        <v>-0.300472038361477</v>
      </c>
      <c r="Y18" s="0" t="n">
        <v>1.06446577774477</v>
      </c>
      <c r="Z18" s="0" t="n">
        <v>0.73687942858669</v>
      </c>
      <c r="AA18" s="0" t="n">
        <v>-0.149768766277703</v>
      </c>
      <c r="AB18" s="0" t="n">
        <v>-0.153637529365369</v>
      </c>
      <c r="AC18" s="0" t="n">
        <v>-0.902996362128761</v>
      </c>
      <c r="AD18" s="0" t="n">
        <v>1.31726665131282</v>
      </c>
      <c r="AE18" s="0" t="n">
        <v>1.01264959084801</v>
      </c>
      <c r="AF18" s="0" t="n">
        <v>-0.562271225135191</v>
      </c>
      <c r="AG18" s="0" t="n">
        <v>1.68534825206734</v>
      </c>
      <c r="AH18" s="0" t="n">
        <v>-0.965856088441797</v>
      </c>
      <c r="AI18" s="0" t="n">
        <v>0.804207047622185</v>
      </c>
      <c r="AJ18" s="0" t="n">
        <v>1.45358626468806</v>
      </c>
      <c r="AK18" s="0" t="n">
        <v>0.345040689353482</v>
      </c>
      <c r="AL18" s="0" t="n">
        <v>-0.688651198288426</v>
      </c>
      <c r="AM18" s="0" t="n">
        <v>-0.205496917260461</v>
      </c>
      <c r="AN18" s="0" t="n">
        <v>0.705231286701746</v>
      </c>
      <c r="AO18" s="0" t="n">
        <v>-1.85155840881635</v>
      </c>
      <c r="AP18" s="0" t="n">
        <v>-0.845923295855755</v>
      </c>
      <c r="AQ18" s="0" t="n">
        <v>0.345203261531424</v>
      </c>
      <c r="AR18" s="0" t="n">
        <v>-0.378774984710617</v>
      </c>
      <c r="AS18" s="0" t="n">
        <v>-1.19709511636756</v>
      </c>
      <c r="AT18" s="0" t="n">
        <v>0.249935965257464</v>
      </c>
      <c r="AU18" s="0" t="n">
        <v>0.753643689677119</v>
      </c>
      <c r="AV18" s="0" t="n">
        <v>-1.70891780726379</v>
      </c>
      <c r="AW18" s="0" t="n">
        <v>-0.43520799408725</v>
      </c>
      <c r="AX18" s="0" t="n">
        <v>-0.762206582294311</v>
      </c>
      <c r="AY18" s="0" t="n">
        <v>0.40255372368847</v>
      </c>
      <c r="AZ18" s="0" t="n">
        <v>-0.209561221709009</v>
      </c>
      <c r="BA18" s="0" t="n">
        <v>-0.508500761497999</v>
      </c>
      <c r="BB18" s="0" t="n">
        <v>0.174650267581455</v>
      </c>
      <c r="BC18" s="0" t="n">
        <v>-0.965733306657057</v>
      </c>
      <c r="BD18" s="0" t="n">
        <v>-0.935920070332941</v>
      </c>
      <c r="BE18" s="0" t="n">
        <v>-0.400646058551502</v>
      </c>
      <c r="BF18" s="0" t="n">
        <v>1.91939761862159</v>
      </c>
      <c r="BG18" s="0" t="n">
        <v>-1.83400970854564</v>
      </c>
      <c r="BH18" s="0" t="n">
        <v>-0.140723841468571</v>
      </c>
      <c r="BI18" s="0" t="n">
        <v>0.371469468518626</v>
      </c>
      <c r="BJ18" s="0" t="n">
        <v>0.270431428361917</v>
      </c>
      <c r="BK18" s="0" t="n">
        <v>1.56018359120935</v>
      </c>
      <c r="BL18" s="0" t="n">
        <v>-1.68566202773945</v>
      </c>
      <c r="BM18" s="0" t="n">
        <v>0.285219812212745</v>
      </c>
      <c r="BN18" s="0" t="n">
        <v>-1.02472995422431</v>
      </c>
      <c r="BO18" s="0" t="n">
        <v>0.39650558392168</v>
      </c>
      <c r="BP18" s="0" t="n">
        <v>0.698282747180201</v>
      </c>
      <c r="BQ18" s="0" t="n">
        <v>-0.852946868690196</v>
      </c>
      <c r="BR18" s="0" t="n">
        <v>-0.214647570828674</v>
      </c>
      <c r="BS18" s="0" t="n">
        <v>-0.531267687620129</v>
      </c>
      <c r="BT18" s="0" t="n">
        <v>-1.27924295156845</v>
      </c>
      <c r="BU18" s="0" t="n">
        <v>0.397084249925683</v>
      </c>
      <c r="BV18" s="0" t="n">
        <v>0.423045776187792</v>
      </c>
      <c r="BW18" s="0" t="n">
        <v>-0.133463800011668</v>
      </c>
      <c r="BX18" s="0" t="n">
        <v>0.483928488392849</v>
      </c>
      <c r="BY18" s="0" t="n">
        <v>0.348616140399827</v>
      </c>
      <c r="BZ18" s="0" t="n">
        <v>2.32483216677792</v>
      </c>
      <c r="CA18" s="0" t="n">
        <v>-0.863894911162788</v>
      </c>
      <c r="CB18" s="0" t="n">
        <v>0.376885509467684</v>
      </c>
      <c r="CC18" s="0" t="n">
        <v>-2.11937731364742</v>
      </c>
      <c r="CD18" s="0" t="n">
        <v>-0.128989086078946</v>
      </c>
      <c r="CE18" s="0" t="n">
        <v>0.983197878667852</v>
      </c>
      <c r="CF18" s="0" t="n">
        <v>-0.874833858688362</v>
      </c>
      <c r="CG18" s="0" t="n">
        <v>-0.351136577592115</v>
      </c>
      <c r="CH18" s="0" t="n">
        <v>-0.590816853218712</v>
      </c>
      <c r="CI18" s="0" t="n">
        <v>-0.365329242413281</v>
      </c>
      <c r="CJ18" s="0" t="n">
        <v>0.846252987685148</v>
      </c>
      <c r="CK18" s="0" t="n">
        <v>-0.125750148072257</v>
      </c>
      <c r="CL18" s="0" t="n">
        <v>1.81541508936789</v>
      </c>
      <c r="CM18" s="0" t="n">
        <v>-0.440680878455169</v>
      </c>
      <c r="CN18" s="0" t="n">
        <v>-1.16573801278719</v>
      </c>
      <c r="CO18" s="0" t="n">
        <v>0.639156496617943</v>
      </c>
      <c r="CP18" s="0" t="n">
        <v>-0.102419335235027</v>
      </c>
      <c r="CQ18" s="0" t="n">
        <v>-0.166500058185193</v>
      </c>
      <c r="CR18" s="0" t="n">
        <v>-1.61352090799483</v>
      </c>
      <c r="CS18" s="0" t="n">
        <v>-0.817597083369037</v>
      </c>
      <c r="CT18" s="0" t="n">
        <v>-0.569364146940643</v>
      </c>
      <c r="CU18" s="0" t="n">
        <v>-0.787929366197204</v>
      </c>
      <c r="CV18" s="0" t="n">
        <v>-1.31472006614786</v>
      </c>
      <c r="CW18" s="0" t="n">
        <v>-0.118582192953909</v>
      </c>
      <c r="CX18" s="0" t="n">
        <v>1.09725533548044</v>
      </c>
      <c r="CZ18" s="0" t="n">
        <f aca="false">IF(CHOOSE(MATCH(G$5,$B$10:$E$10,0),$B18,$C18,$D18,$E18)*G$6+G18*G$7&lt;G$2,G$3*G$4,0)</f>
        <v>0</v>
      </c>
      <c r="DA18" s="0" t="n">
        <f aca="false">IF(CHOOSE(MATCH(H$5,$B$10:$E$10,0),$B18,$C18,$D18,$E18)*H$6+H18*H$7&lt;H$2,H$3*H$4,0)</f>
        <v>0</v>
      </c>
      <c r="DB18" s="0" t="n">
        <f aca="false">IF(CHOOSE(MATCH(I$5,$B$10:$E$10,0),$B18,$C18,$D18,$E18)*I$6+I18*I$7&lt;I$2,I$3*I$4,0)</f>
        <v>0</v>
      </c>
      <c r="DC18" s="0" t="n">
        <f aca="false">IF(CHOOSE(MATCH(J$5,$B$10:$E$10,0),$B18,$C18,$D18,$E18)*J$6+J18*J$7&lt;J$2,J$3*J$4,0)</f>
        <v>0</v>
      </c>
      <c r="DD18" s="0" t="n">
        <f aca="false">IF(CHOOSE(MATCH(K$5,$B$10:$E$10,0),$B18,$C18,$D18,$E18)*K$6+K18*K$7&lt;K$2,K$3*K$4,0)</f>
        <v>0</v>
      </c>
      <c r="DE18" s="0" t="n">
        <f aca="false">IF(CHOOSE(MATCH(L$5,$B$10:$E$10,0),$B18,$C18,$D18,$E18)*L$6+L18*L$7&lt;L$2,L$3*L$4,0)</f>
        <v>0</v>
      </c>
      <c r="DF18" s="0" t="n">
        <f aca="false">IF(CHOOSE(MATCH(M$5,$B$10:$E$10,0),$B18,$C18,$D18,$E18)*M$6+M18*M$7&lt;M$2,M$3*M$4,0)</f>
        <v>0</v>
      </c>
      <c r="DG18" s="0" t="n">
        <f aca="false">IF(CHOOSE(MATCH(N$5,$B$10:$E$10,0),$B18,$C18,$D18,$E18)*N$6+N18*N$7&lt;N$2,N$3*N$4,0)</f>
        <v>0</v>
      </c>
      <c r="DH18" s="0" t="n">
        <f aca="false">IF(CHOOSE(MATCH(O$5,$B$10:$E$10,0),$B18,$C18,$D18,$E18)*O$6+O18*O$7&lt;O$2,O$3*O$4,0)</f>
        <v>0</v>
      </c>
      <c r="DI18" s="0" t="n">
        <f aca="false">IF(CHOOSE(MATCH(P$5,$B$10:$E$10,0),$B18,$C18,$D18,$E18)*P$6+P18*P$7&lt;P$2,P$3*P$4,0)</f>
        <v>0</v>
      </c>
      <c r="DJ18" s="0" t="n">
        <f aca="false">IF(CHOOSE(MATCH(Q$5,$B$10:$E$10,0),$B18,$C18,$D18,$E18)*Q$6+Q18*Q$7&lt;Q$2,Q$3*Q$4,0)</f>
        <v>0</v>
      </c>
      <c r="DK18" s="0" t="n">
        <f aca="false">IF(CHOOSE(MATCH(R$5,$B$10:$E$10,0),$B18,$C18,$D18,$E18)*R$6+R18*R$7&lt;R$2,R$3*R$4,0)</f>
        <v>0</v>
      </c>
      <c r="DL18" s="0" t="n">
        <f aca="false">IF(CHOOSE(MATCH(S$5,$B$10:$E$10,0),$B18,$C18,$D18,$E18)*S$6+S18*S$7&lt;S$2,S$3*S$4,0)</f>
        <v>0</v>
      </c>
      <c r="DM18" s="0" t="n">
        <f aca="false">IF(CHOOSE(MATCH(T$5,$B$10:$E$10,0),$B18,$C18,$D18,$E18)*T$6+T18*T$7&lt;T$2,T$3*T$4,0)</f>
        <v>0</v>
      </c>
      <c r="DN18" s="0" t="n">
        <f aca="false">IF(CHOOSE(MATCH(U$5,$B$10:$E$10,0),$B18,$C18,$D18,$E18)*U$6+U18*U$7&lt;U$2,U$3*U$4,0)</f>
        <v>0</v>
      </c>
      <c r="DO18" s="0" t="n">
        <f aca="false">IF(CHOOSE(MATCH(V$5,$B$10:$E$10,0),$B18,$C18,$D18,$E18)*V$6+V18*V$7&lt;V$2,V$3*V$4,0)</f>
        <v>0</v>
      </c>
      <c r="DP18" s="0" t="n">
        <f aca="false">IF(CHOOSE(MATCH(W$5,$B$10:$E$10,0),$B18,$C18,$D18,$E18)*W$6+W18*W$7&lt;W$2,W$3*W$4,0)</f>
        <v>0</v>
      </c>
      <c r="DQ18" s="0" t="n">
        <f aca="false">IF(CHOOSE(MATCH(X$5,$B$10:$E$10,0),$B18,$C18,$D18,$E18)*X$6+X18*X$7&lt;X$2,X$3*X$4,0)</f>
        <v>0</v>
      </c>
      <c r="DR18" s="0" t="n">
        <f aca="false">IF(CHOOSE(MATCH(Y$5,$B$10:$E$10,0),$B18,$C18,$D18,$E18)*Y$6+Y18*Y$7&lt;Y$2,Y$3*Y$4,0)</f>
        <v>0</v>
      </c>
      <c r="DS18" s="0" t="n">
        <f aca="false">IF(CHOOSE(MATCH(Z$5,$B$10:$E$10,0),$B18,$C18,$D18,$E18)*Z$6+Z18*Z$7&lt;Z$2,Z$3*Z$4,0)</f>
        <v>0</v>
      </c>
      <c r="DT18" s="0" t="n">
        <f aca="false">IF(CHOOSE(MATCH(AA$5,$B$10:$E$10,0),$B18,$C18,$D18,$E18)*AA$6+AA18*AA$7&lt;AA$2,AA$3*AA$4,0)</f>
        <v>0</v>
      </c>
      <c r="DU18" s="0" t="n">
        <f aca="false">IF(CHOOSE(MATCH(AB$5,$B$10:$E$10,0),$B18,$C18,$D18,$E18)*AB$6+AB18*AB$7&lt;AB$2,AB$3*AB$4,0)</f>
        <v>0</v>
      </c>
      <c r="DV18" s="0" t="n">
        <f aca="false">IF(CHOOSE(MATCH(AC$5,$B$10:$E$10,0),$B18,$C18,$D18,$E18)*AC$6+AC18*AC$7&lt;AC$2,AC$3*AC$4,0)</f>
        <v>0</v>
      </c>
      <c r="DW18" s="0" t="n">
        <f aca="false">IF(CHOOSE(MATCH(AD$5,$B$10:$E$10,0),$B18,$C18,$D18,$E18)*AD$6+AD18*AD$7&lt;AD$2,AD$3*AD$4,0)</f>
        <v>0</v>
      </c>
      <c r="DX18" s="0" t="n">
        <f aca="false">IF(CHOOSE(MATCH(AE$5,$B$10:$E$10,0),$B18,$C18,$D18,$E18)*AE$6+AE18*AE$7&lt;AE$2,AE$3*AE$4,0)</f>
        <v>0</v>
      </c>
      <c r="DY18" s="0" t="n">
        <f aca="false">IF(CHOOSE(MATCH(AF$5,$B$10:$E$10,0),$B18,$C18,$D18,$E18)*AF$6+AF18*AF$7&lt;AF$2,AF$3*AF$4,0)</f>
        <v>0</v>
      </c>
      <c r="DZ18" s="0" t="n">
        <f aca="false">IF(CHOOSE(MATCH(AG$5,$B$10:$E$10,0),$B18,$C18,$D18,$E18)*AG$6+AG18*AG$7&lt;AG$2,AG$3*AG$4,0)</f>
        <v>0</v>
      </c>
      <c r="EA18" s="0" t="n">
        <f aca="false">IF(CHOOSE(MATCH(AH$5,$B$10:$E$10,0),$B18,$C18,$D18,$E18)*AH$6+AH18*AH$7&lt;AH$2,AH$3*AH$4,0)</f>
        <v>0</v>
      </c>
      <c r="EB18" s="0" t="n">
        <f aca="false">IF(CHOOSE(MATCH(AI$5,$B$10:$E$10,0),$B18,$C18,$D18,$E18)*AI$6+AI18*AI$7&lt;AI$2,AI$3*AI$4,0)</f>
        <v>0</v>
      </c>
      <c r="EC18" s="0" t="n">
        <f aca="false">IF(CHOOSE(MATCH(AJ$5,$B$10:$E$10,0),$B18,$C18,$D18,$E18)*AJ$6+AJ18*AJ$7&lt;AJ$2,AJ$3*AJ$4,0)</f>
        <v>0</v>
      </c>
      <c r="ED18" s="0" t="n">
        <f aca="false">IF(CHOOSE(MATCH(AK$5,$B$10:$E$10,0),$B18,$C18,$D18,$E18)*AK$6+AK18*AK$7&lt;AK$2,AK$3*AK$4,0)</f>
        <v>0</v>
      </c>
      <c r="EE18" s="0" t="n">
        <f aca="false">IF(CHOOSE(MATCH(AL$5,$B$10:$E$10,0),$B18,$C18,$D18,$E18)*AL$6+AL18*AL$7&lt;AL$2,AL$3*AL$4,0)</f>
        <v>0</v>
      </c>
      <c r="EF18" s="0" t="n">
        <f aca="false">IF(CHOOSE(MATCH(AM$5,$B$10:$E$10,0),$B18,$C18,$D18,$E18)*AM$6+AM18*AM$7&lt;AM$2,AM$3*AM$4,0)</f>
        <v>0</v>
      </c>
      <c r="EG18" s="0" t="n">
        <f aca="false">IF(CHOOSE(MATCH(AN$5,$B$10:$E$10,0),$B18,$C18,$D18,$E18)*AN$6+AN18*AN$7&lt;AN$2,AN$3*AN$4,0)</f>
        <v>0</v>
      </c>
      <c r="EH18" s="0" t="n">
        <f aca="false">IF(CHOOSE(MATCH(AO$5,$B$10:$E$10,0),$B18,$C18,$D18,$E18)*AO$6+AO18*AO$7&lt;AO$2,AO$3*AO$4,0)</f>
        <v>0</v>
      </c>
      <c r="EI18" s="0" t="n">
        <f aca="false">IF(CHOOSE(MATCH(AP$5,$B$10:$E$10,0),$B18,$C18,$D18,$E18)*AP$6+AP18*AP$7&lt;AP$2,AP$3*AP$4,0)</f>
        <v>0</v>
      </c>
      <c r="EJ18" s="0" t="n">
        <f aca="false">IF(CHOOSE(MATCH(AQ$5,$B$10:$E$10,0),$B18,$C18,$D18,$E18)*AQ$6+AQ18*AQ$7&lt;AQ$2,AQ$3*AQ$4,0)</f>
        <v>0</v>
      </c>
      <c r="EK18" s="0" t="n">
        <f aca="false">IF(CHOOSE(MATCH(AR$5,$B$10:$E$10,0),$B18,$C18,$D18,$E18)*AR$6+AR18*AR$7&lt;AR$2,AR$3*AR$4,0)</f>
        <v>0</v>
      </c>
      <c r="EL18" s="0" t="n">
        <f aca="false">IF(CHOOSE(MATCH(AS$5,$B$10:$E$10,0),$B18,$C18,$D18,$E18)*AS$6+AS18*AS$7&lt;AS$2,AS$3*AS$4,0)</f>
        <v>0</v>
      </c>
      <c r="EM18" s="0" t="n">
        <f aca="false">IF(CHOOSE(MATCH(AT$5,$B$10:$E$10,0),$B18,$C18,$D18,$E18)*AT$6+AT18*AT$7&lt;AT$2,AT$3*AT$4,0)</f>
        <v>0</v>
      </c>
      <c r="EN18" s="0" t="n">
        <f aca="false">IF(CHOOSE(MATCH(AU$5,$B$10:$E$10,0),$B18,$C18,$D18,$E18)*AU$6+AU18*AU$7&lt;AU$2,AU$3*AU$4,0)</f>
        <v>0</v>
      </c>
      <c r="EO18" s="0" t="n">
        <f aca="false">IF(CHOOSE(MATCH(AV$5,$B$10:$E$10,0),$B18,$C18,$D18,$E18)*AV$6+AV18*AV$7&lt;AV$2,AV$3*AV$4,0)</f>
        <v>0</v>
      </c>
      <c r="EP18" s="0" t="n">
        <f aca="false">IF(CHOOSE(MATCH(AW$5,$B$10:$E$10,0),$B18,$C18,$D18,$E18)*AW$6+AW18*AW$7&lt;AW$2,AW$3*AW$4,0)</f>
        <v>0</v>
      </c>
      <c r="EQ18" s="0" t="n">
        <f aca="false">IF(CHOOSE(MATCH(AX$5,$B$10:$E$10,0),$B18,$C18,$D18,$E18)*AX$6+AX18*AX$7&lt;AX$2,AX$3*AX$4,0)</f>
        <v>0</v>
      </c>
      <c r="ER18" s="0" t="n">
        <f aca="false">IF(CHOOSE(MATCH(AY$5,$B$10:$E$10,0),$B18,$C18,$D18,$E18)*AY$6+AY18*AY$7&lt;AY$2,AY$3*AY$4,0)</f>
        <v>0</v>
      </c>
      <c r="ES18" s="0" t="n">
        <f aca="false">IF(CHOOSE(MATCH(AZ$5,$B$10:$E$10,0),$B18,$C18,$D18,$E18)*AZ$6+AZ18*AZ$7&lt;AZ$2,AZ$3*AZ$4,0)</f>
        <v>0</v>
      </c>
      <c r="ET18" s="0" t="n">
        <f aca="false">IF(CHOOSE(MATCH(BA$5,$B$10:$E$10,0),$B18,$C18,$D18,$E18)*BA$6+BA18*BA$7&lt;BA$2,BA$3*BA$4,0)</f>
        <v>0</v>
      </c>
      <c r="EU18" s="0" t="n">
        <f aca="false">IF(CHOOSE(MATCH(BB$5,$B$10:$E$10,0),$B18,$C18,$D18,$E18)*BB$6+BB18*BB$7&lt;BB$2,BB$3*BB$4,0)</f>
        <v>0</v>
      </c>
      <c r="EV18" s="0" t="n">
        <f aca="false">IF(CHOOSE(MATCH(BC$5,$B$10:$E$10,0),$B18,$C18,$D18,$E18)*BC$6+BC18*BC$7&lt;BC$2,BC$3*BC$4,0)</f>
        <v>0</v>
      </c>
      <c r="EW18" s="0" t="n">
        <f aca="false">IF(CHOOSE(MATCH(BD$5,$B$10:$E$10,0),$B18,$C18,$D18,$E18)*BD$6+BD18*BD$7&lt;BD$2,BD$3*BD$4,0)</f>
        <v>0</v>
      </c>
      <c r="EX18" s="0" t="n">
        <f aca="false">IF(CHOOSE(MATCH(BE$5,$B$10:$E$10,0),$B18,$C18,$D18,$E18)*BE$6+BE18*BE$7&lt;BE$2,BE$3*BE$4,0)</f>
        <v>0</v>
      </c>
      <c r="EY18" s="0" t="n">
        <f aca="false">IF(CHOOSE(MATCH(BF$5,$B$10:$E$10,0),$B18,$C18,$D18,$E18)*BF$6+BF18*BF$7&lt;BF$2,BF$3*BF$4,0)</f>
        <v>0</v>
      </c>
      <c r="EZ18" s="0" t="n">
        <f aca="false">IF(CHOOSE(MATCH(BG$5,$B$10:$E$10,0),$B18,$C18,$D18,$E18)*BG$6+BG18*BG$7&lt;BG$2,BG$3*BG$4,0)</f>
        <v>0</v>
      </c>
      <c r="FA18" s="0" t="n">
        <f aca="false">IF(CHOOSE(MATCH(BH$5,$B$10:$E$10,0),$B18,$C18,$D18,$E18)*BH$6+BH18*BH$7&lt;BH$2,BH$3*BH$4,0)</f>
        <v>0</v>
      </c>
      <c r="FB18" s="0" t="n">
        <f aca="false">IF(CHOOSE(MATCH(BI$5,$B$10:$E$10,0),$B18,$C18,$D18,$E18)*BI$6+BI18*BI$7&lt;BI$2,BI$3*BI$4,0)</f>
        <v>0</v>
      </c>
      <c r="FC18" s="0" t="n">
        <f aca="false">IF(CHOOSE(MATCH(BJ$5,$B$10:$E$10,0),$B18,$C18,$D18,$E18)*BJ$6+BJ18*BJ$7&lt;BJ$2,BJ$3*BJ$4,0)</f>
        <v>0</v>
      </c>
      <c r="FD18" s="0" t="n">
        <f aca="false">IF(CHOOSE(MATCH(BK$5,$B$10:$E$10,0),$B18,$C18,$D18,$E18)*BK$6+BK18*BK$7&lt;BK$2,BK$3*BK$4,0)</f>
        <v>0</v>
      </c>
      <c r="FE18" s="0" t="n">
        <f aca="false">IF(CHOOSE(MATCH(BL$5,$B$10:$E$10,0),$B18,$C18,$D18,$E18)*BL$6+BL18*BL$7&lt;BL$2,BL$3*BL$4,0)</f>
        <v>0</v>
      </c>
      <c r="FF18" s="0" t="n">
        <f aca="false">IF(CHOOSE(MATCH(BM$5,$B$10:$E$10,0),$B18,$C18,$D18,$E18)*BM$6+BM18*BM$7&lt;BM$2,BM$3*BM$4,0)</f>
        <v>0</v>
      </c>
      <c r="FG18" s="0" t="n">
        <f aca="false">IF(CHOOSE(MATCH(BN$5,$B$10:$E$10,0),$B18,$C18,$D18,$E18)*BN$6+BN18*BN$7&lt;BN$2,BN$3*BN$4,0)</f>
        <v>0</v>
      </c>
      <c r="FH18" s="0" t="n">
        <f aca="false">IF(CHOOSE(MATCH(BO$5,$B$10:$E$10,0),$B18,$C18,$D18,$E18)*BO$6+BO18*BO$7&lt;BO$2,BO$3*BO$4,0)</f>
        <v>0</v>
      </c>
      <c r="FI18" s="0" t="n">
        <f aca="false">IF(CHOOSE(MATCH(BP$5,$B$10:$E$10,0),$B18,$C18,$D18,$E18)*BP$6+BP18*BP$7&lt;BP$2,BP$3*BP$4,0)</f>
        <v>0</v>
      </c>
      <c r="FJ18" s="0" t="n">
        <f aca="false">IF(CHOOSE(MATCH(BQ$5,$B$10:$E$10,0),$B18,$C18,$D18,$E18)*BQ$6+BQ18*BQ$7&lt;BQ$2,BQ$3*BQ$4,0)</f>
        <v>0</v>
      </c>
      <c r="FK18" s="0" t="n">
        <f aca="false">IF(CHOOSE(MATCH(BR$5,$B$10:$E$10,0),$B18,$C18,$D18,$E18)*BR$6+BR18*BR$7&lt;BR$2,BR$3*BR$4,0)</f>
        <v>0</v>
      </c>
      <c r="FL18" s="0" t="n">
        <f aca="false">IF(CHOOSE(MATCH(BS$5,$B$10:$E$10,0),$B18,$C18,$D18,$E18)*BS$6+BS18*BS$7&lt;BS$2,BS$3*BS$4,0)</f>
        <v>0</v>
      </c>
      <c r="FM18" s="0" t="n">
        <f aca="false">IF(CHOOSE(MATCH(BT$5,$B$10:$E$10,0),$B18,$C18,$D18,$E18)*BT$6+BT18*BT$7&lt;BT$2,BT$3*BT$4,0)</f>
        <v>0</v>
      </c>
      <c r="FN18" s="0" t="n">
        <f aca="false">IF(CHOOSE(MATCH(BU$5,$B$10:$E$10,0),$B18,$C18,$D18,$E18)*BU$6+BU18*BU$7&lt;BU$2,BU$3*BU$4,0)</f>
        <v>0</v>
      </c>
      <c r="FO18" s="0" t="n">
        <f aca="false">IF(CHOOSE(MATCH(BV$5,$B$10:$E$10,0),$B18,$C18,$D18,$E18)*BV$6+BV18*BV$7&lt;BV$2,BV$3*BV$4,0)</f>
        <v>0</v>
      </c>
      <c r="FP18" s="0" t="n">
        <f aca="false">IF(CHOOSE(MATCH(BW$5,$B$10:$E$10,0),$B18,$C18,$D18,$E18)*BW$6+BW18*BW$7&lt;BW$2,BW$3*BW$4,0)</f>
        <v>0</v>
      </c>
      <c r="FQ18" s="0" t="n">
        <f aca="false">IF(CHOOSE(MATCH(BX$5,$B$10:$E$10,0),$B18,$C18,$D18,$E18)*BX$6+BX18*BX$7&lt;BX$2,BX$3*BX$4,0)</f>
        <v>0</v>
      </c>
      <c r="FR18" s="0" t="n">
        <f aca="false">IF(CHOOSE(MATCH(BY$5,$B$10:$E$10,0),$B18,$C18,$D18,$E18)*BY$6+BY18*BY$7&lt;BY$2,BY$3*BY$4,0)</f>
        <v>0</v>
      </c>
      <c r="FS18" s="0" t="n">
        <f aca="false">IF(CHOOSE(MATCH(BZ$5,$B$10:$E$10,0),$B18,$C18,$D18,$E18)*BZ$6+BZ18*BZ$7&lt;BZ$2,BZ$3*BZ$4,0)</f>
        <v>0</v>
      </c>
      <c r="FT18" s="0" t="n">
        <f aca="false">IF(CHOOSE(MATCH(CA$5,$B$10:$E$10,0),$B18,$C18,$D18,$E18)*CA$6+CA18*CA$7&lt;CA$2,CA$3*CA$4,0)</f>
        <v>0</v>
      </c>
      <c r="FU18" s="0" t="n">
        <f aca="false">IF(CHOOSE(MATCH(CB$5,$B$10:$E$10,0),$B18,$C18,$D18,$E18)*CB$6+CB18*CB$7&lt;CB$2,CB$3*CB$4,0)</f>
        <v>0</v>
      </c>
      <c r="FV18" s="0" t="n">
        <f aca="false">IF(CHOOSE(MATCH(CC$5,$B$10:$E$10,0),$B18,$C18,$D18,$E18)*CC$6+CC18*CC$7&lt;CC$2,CC$3*CC$4,0)</f>
        <v>12.5</v>
      </c>
      <c r="FW18" s="0" t="n">
        <f aca="false">IF(CHOOSE(MATCH(CD$5,$B$10:$E$10,0),$B18,$C18,$D18,$E18)*CD$6+CD18*CD$7&lt;CD$2,CD$3*CD$4,0)</f>
        <v>0</v>
      </c>
      <c r="FX18" s="0" t="n">
        <f aca="false">IF(CHOOSE(MATCH(CE$5,$B$10:$E$10,0),$B18,$C18,$D18,$E18)*CE$6+CE18*CE$7&lt;CE$2,CE$3*CE$4,0)</f>
        <v>0</v>
      </c>
      <c r="FY18" s="0" t="n">
        <f aca="false">IF(CHOOSE(MATCH(CF$5,$B$10:$E$10,0),$B18,$C18,$D18,$E18)*CF$6+CF18*CF$7&lt;CF$2,CF$3*CF$4,0)</f>
        <v>0</v>
      </c>
      <c r="FZ18" s="0" t="n">
        <f aca="false">IF(CHOOSE(MATCH(CG$5,$B$10:$E$10,0),$B18,$C18,$D18,$E18)*CG$6+CG18*CG$7&lt;CG$2,CG$3*CG$4,0)</f>
        <v>0</v>
      </c>
      <c r="GA18" s="0" t="n">
        <f aca="false">IF(CHOOSE(MATCH(CH$5,$B$10:$E$10,0),$B18,$C18,$D18,$E18)*CH$6+CH18*CH$7&lt;CH$2,CH$3*CH$4,0)</f>
        <v>0</v>
      </c>
      <c r="GB18" s="0" t="n">
        <f aca="false">IF(CHOOSE(MATCH(CI$5,$B$10:$E$10,0),$B18,$C18,$D18,$E18)*CI$6+CI18*CI$7&lt;CI$2,CI$3*CI$4,0)</f>
        <v>0</v>
      </c>
      <c r="GC18" s="0" t="n">
        <f aca="false">IF(CHOOSE(MATCH(CJ$5,$B$10:$E$10,0),$B18,$C18,$D18,$E18)*CJ$6+CJ18*CJ$7&lt;CJ$2,CJ$3*CJ$4,0)</f>
        <v>0</v>
      </c>
      <c r="GD18" s="0" t="n">
        <f aca="false">IF(CHOOSE(MATCH(CK$5,$B$10:$E$10,0),$B18,$C18,$D18,$E18)*CK$6+CK18*CK$7&lt;CK$2,CK$3*CK$4,0)</f>
        <v>0</v>
      </c>
      <c r="GE18" s="0" t="n">
        <f aca="false">IF(CHOOSE(MATCH(CL$5,$B$10:$E$10,0),$B18,$C18,$D18,$E18)*CL$6+CL18*CL$7&lt;CL$2,CL$3*CL$4,0)</f>
        <v>0</v>
      </c>
      <c r="GF18" s="0" t="n">
        <f aca="false">IF(CHOOSE(MATCH(CM$5,$B$10:$E$10,0),$B18,$C18,$D18,$E18)*CM$6+CM18*CM$7&lt;CM$2,CM$3*CM$4,0)</f>
        <v>0</v>
      </c>
      <c r="GG18" s="0" t="n">
        <f aca="false">IF(CHOOSE(MATCH(CN$5,$B$10:$E$10,0),$B18,$C18,$D18,$E18)*CN$6+CN18*CN$7&lt;CN$2,CN$3*CN$4,0)</f>
        <v>0</v>
      </c>
      <c r="GH18" s="0" t="n">
        <f aca="false">IF(CHOOSE(MATCH(CO$5,$B$10:$E$10,0),$B18,$C18,$D18,$E18)*CO$6+CO18*CO$7&lt;CO$2,CO$3*CO$4,0)</f>
        <v>0</v>
      </c>
      <c r="GI18" s="0" t="n">
        <f aca="false">IF(CHOOSE(MATCH(CP$5,$B$10:$E$10,0),$B18,$C18,$D18,$E18)*CP$6+CP18*CP$7&lt;CP$2,CP$3*CP$4,0)</f>
        <v>0</v>
      </c>
      <c r="GJ18" s="0" t="n">
        <f aca="false">IF(CHOOSE(MATCH(CQ$5,$B$10:$E$10,0),$B18,$C18,$D18,$E18)*CQ$6+CQ18*CQ$7&lt;CQ$2,CQ$3*CQ$4,0)</f>
        <v>0</v>
      </c>
      <c r="GK18" s="0" t="n">
        <f aca="false">IF(CHOOSE(MATCH(CR$5,$B$10:$E$10,0),$B18,$C18,$D18,$E18)*CR$6+CR18*CR$7&lt;CR$2,CR$3*CR$4,0)</f>
        <v>0</v>
      </c>
      <c r="GL18" s="0" t="n">
        <f aca="false">IF(CHOOSE(MATCH(CS$5,$B$10:$E$10,0),$B18,$C18,$D18,$E18)*CS$6+CS18*CS$7&lt;CS$2,CS$3*CS$4,0)</f>
        <v>0</v>
      </c>
      <c r="GM18" s="0" t="n">
        <f aca="false">IF(CHOOSE(MATCH(CT$5,$B$10:$E$10,0),$B18,$C18,$D18,$E18)*CT$6+CT18*CT$7&lt;CT$2,CT$3*CT$4,0)</f>
        <v>0</v>
      </c>
      <c r="GN18" s="0" t="n">
        <f aca="false">IF(CHOOSE(MATCH(CU$5,$B$10:$E$10,0),$B18,$C18,$D18,$E18)*CU$6+CU18*CU$7&lt;CU$2,CU$3*CU$4,0)</f>
        <v>0</v>
      </c>
      <c r="GO18" s="0" t="n">
        <f aca="false">IF(CHOOSE(MATCH(CV$5,$B$10:$E$10,0),$B18,$C18,$D18,$E18)*CV$6+CV18*CV$7&lt;CV$2,CV$3*CV$4,0)</f>
        <v>0</v>
      </c>
      <c r="GP18" s="0" t="n">
        <f aca="false">IF(CHOOSE(MATCH(CW$5,$B$10:$E$10,0),$B18,$C18,$D18,$E18)*CW$6+CW18*CW$7&lt;CW$2,CW$3*CW$4,0)</f>
        <v>0</v>
      </c>
      <c r="GQ18" s="0" t="n">
        <f aca="false">IF(CHOOSE(MATCH(CX$5,$B$10:$E$10,0),$B18,$C18,$D18,$E18)*CX$6+CX18*CX$7&lt;CX$2,CX$3*CX$4,0)</f>
        <v>0</v>
      </c>
      <c r="GS18" s="0" t="n">
        <f aca="false">SUM(CZ18:GQ18)</f>
        <v>12.5</v>
      </c>
      <c r="GT18" s="0" t="n">
        <f aca="false">IF(GS18&gt;$GS$6,1,0)</f>
        <v>0</v>
      </c>
    </row>
    <row r="19" customFormat="false" ht="14" hidden="false" customHeight="false" outlineLevel="0" collapsed="false">
      <c r="A19" s="0" t="n">
        <v>9</v>
      </c>
      <c r="B19" s="0" t="n">
        <f aca="false">-0.909783365932248</f>
        <v>-0.909783365932248</v>
      </c>
      <c r="C19" s="0" t="n">
        <v>-0.805692377473375</v>
      </c>
      <c r="D19" s="0" t="n">
        <v>-1.78699721898896</v>
      </c>
      <c r="E19" s="0" t="n">
        <v>-1.38734883254909</v>
      </c>
      <c r="G19" s="0" t="n">
        <v>-0.658417320664739</v>
      </c>
      <c r="H19" s="0" t="n">
        <v>-0.106188053905498</v>
      </c>
      <c r="I19" s="0" t="n">
        <v>-0.0725458448869176</v>
      </c>
      <c r="J19" s="0" t="n">
        <v>0.889849616214633</v>
      </c>
      <c r="K19" s="0" t="n">
        <v>-0.244572220253758</v>
      </c>
      <c r="L19" s="0" t="n">
        <v>2.49907316174358</v>
      </c>
      <c r="M19" s="0" t="n">
        <v>-2.38345819525421</v>
      </c>
      <c r="N19" s="0" t="n">
        <v>0.000726458893041126</v>
      </c>
      <c r="O19" s="0" t="n">
        <v>-0.724392066331347</v>
      </c>
      <c r="P19" s="0" t="n">
        <v>-0.1239766334038</v>
      </c>
      <c r="Q19" s="0" t="n">
        <v>1.32183231471572</v>
      </c>
      <c r="R19" s="0" t="n">
        <v>0.360998910764465</v>
      </c>
      <c r="S19" s="0" t="n">
        <v>-0.310009227177943</v>
      </c>
      <c r="T19" s="0" t="n">
        <v>-1.25432734421338</v>
      </c>
      <c r="U19" s="0" t="n">
        <v>-0.419952357333386</v>
      </c>
      <c r="V19" s="0" t="n">
        <v>-0.773197825765237</v>
      </c>
      <c r="W19" s="0" t="n">
        <v>1.20370032163919</v>
      </c>
      <c r="X19" s="0" t="n">
        <v>-0.549860033061123</v>
      </c>
      <c r="Y19" s="0" t="n">
        <v>-0.427232862421079</v>
      </c>
      <c r="Z19" s="0" t="n">
        <v>0.0337035999109503</v>
      </c>
      <c r="AA19" s="0" t="n">
        <v>-0.57684701459948</v>
      </c>
      <c r="AB19" s="0" t="n">
        <v>1.10412429421558</v>
      </c>
      <c r="AC19" s="0" t="n">
        <v>0.0908130459720269</v>
      </c>
      <c r="AD19" s="0" t="n">
        <v>-0.00141540112963412</v>
      </c>
      <c r="AE19" s="0" t="n">
        <v>-0.0804482169769472</v>
      </c>
      <c r="AF19" s="0" t="n">
        <v>-1.13708892968134</v>
      </c>
      <c r="AG19" s="0" t="n">
        <v>0.0799877852841746</v>
      </c>
      <c r="AH19" s="0" t="n">
        <v>-0.176592038769741</v>
      </c>
      <c r="AI19" s="0" t="n">
        <v>-1.17103581942501</v>
      </c>
      <c r="AJ19" s="0" t="n">
        <v>-0.692632511345437</v>
      </c>
      <c r="AK19" s="0" t="n">
        <v>0.619295406067977</v>
      </c>
      <c r="AL19" s="0" t="n">
        <v>1.05201024780399</v>
      </c>
      <c r="AM19" s="0" t="n">
        <v>0.690979504724965</v>
      </c>
      <c r="AN19" s="0" t="n">
        <v>0.493755578645505</v>
      </c>
      <c r="AO19" s="0" t="n">
        <v>-0.997438291960862</v>
      </c>
      <c r="AP19" s="0" t="n">
        <v>1.10665951069677</v>
      </c>
      <c r="AQ19" s="0" t="n">
        <v>-1.29659838421503</v>
      </c>
      <c r="AR19" s="0" t="n">
        <v>0.66594338932191</v>
      </c>
      <c r="AS19" s="0" t="n">
        <v>-1.47891114465892</v>
      </c>
      <c r="AT19" s="0" t="n">
        <v>1.11830786408973</v>
      </c>
      <c r="AU19" s="0" t="n">
        <v>1.48096660268493</v>
      </c>
      <c r="AV19" s="0" t="n">
        <v>0.258311274592415</v>
      </c>
      <c r="AW19" s="0" t="n">
        <v>0.88180968305096</v>
      </c>
      <c r="AX19" s="0" t="n">
        <v>0.306239371639094</v>
      </c>
      <c r="AY19" s="0" t="n">
        <v>-1.49205334309954</v>
      </c>
      <c r="AZ19" s="0" t="n">
        <v>-1.70530256582424</v>
      </c>
      <c r="BA19" s="0" t="n">
        <v>0.930951955524506</v>
      </c>
      <c r="BB19" s="0" t="n">
        <v>1.08752828964498</v>
      </c>
      <c r="BC19" s="0" t="n">
        <v>0.270035798166646</v>
      </c>
      <c r="BD19" s="0" t="n">
        <v>-0.438994902651757</v>
      </c>
      <c r="BE19" s="0" t="n">
        <v>-0.874608758749673</v>
      </c>
      <c r="BF19" s="0" t="n">
        <v>-0.555742190044839</v>
      </c>
      <c r="BG19" s="0" t="n">
        <v>-1.15613147499971</v>
      </c>
      <c r="BH19" s="0" t="n">
        <v>-0.761490355216665</v>
      </c>
      <c r="BI19" s="0" t="n">
        <v>0.359120804205304</v>
      </c>
      <c r="BJ19" s="0" t="n">
        <v>-0.958684722718317</v>
      </c>
      <c r="BK19" s="0" t="n">
        <v>1.85028511623386</v>
      </c>
      <c r="BL19" s="0" t="n">
        <v>0.65595031628618</v>
      </c>
      <c r="BM19" s="0" t="n">
        <v>-0.22005224309396</v>
      </c>
      <c r="BN19" s="0" t="n">
        <v>-0.351950575350202</v>
      </c>
      <c r="BO19" s="0" t="n">
        <v>-0.526165422343183</v>
      </c>
      <c r="BP19" s="0" t="n">
        <v>0.441439169662772</v>
      </c>
      <c r="BQ19" s="0" t="n">
        <v>1.25600763567491</v>
      </c>
      <c r="BR19" s="0" t="n">
        <v>-1.61831849254668</v>
      </c>
      <c r="BS19" s="0" t="n">
        <v>-1.71454303199425</v>
      </c>
      <c r="BT19" s="0" t="n">
        <v>-0.498860117659206</v>
      </c>
      <c r="BU19" s="0" t="n">
        <v>-0.183590600499883</v>
      </c>
      <c r="BV19" s="0" t="n">
        <v>1.61492607730906</v>
      </c>
      <c r="BW19" s="0" t="n">
        <v>-0.24504515749868</v>
      </c>
      <c r="BX19" s="0" t="n">
        <v>0.185380031325622</v>
      </c>
      <c r="BY19" s="0" t="n">
        <v>-0.886332145455526</v>
      </c>
      <c r="BZ19" s="0" t="n">
        <v>-0.71073486651585</v>
      </c>
      <c r="CA19" s="0" t="n">
        <v>-1.29129830384045</v>
      </c>
      <c r="CB19" s="0" t="n">
        <v>1.30229409478488</v>
      </c>
      <c r="CC19" s="0" t="n">
        <v>0.177913079824066</v>
      </c>
      <c r="CD19" s="0" t="n">
        <v>-1.20813183457358</v>
      </c>
      <c r="CE19" s="0" t="n">
        <v>1.96848304767627</v>
      </c>
      <c r="CF19" s="0" t="n">
        <v>-1.64733137353323</v>
      </c>
      <c r="CG19" s="0" t="n">
        <v>1.63877302838955</v>
      </c>
      <c r="CH19" s="0" t="n">
        <v>-1.44505520438543</v>
      </c>
      <c r="CI19" s="0" t="n">
        <v>-1.01188334156177</v>
      </c>
      <c r="CJ19" s="0" t="n">
        <v>-0.641316546534654</v>
      </c>
      <c r="CK19" s="0" t="n">
        <v>-0.697502855473431</v>
      </c>
      <c r="CL19" s="0" t="n">
        <v>1.13068836071761</v>
      </c>
      <c r="CM19" s="0" t="n">
        <v>-0.331756382365711</v>
      </c>
      <c r="CN19" s="0" t="n">
        <v>1.28796045828494</v>
      </c>
      <c r="CO19" s="0" t="n">
        <v>-0.896918663784163</v>
      </c>
      <c r="CP19" s="0" t="n">
        <v>-0.480577000416815</v>
      </c>
      <c r="CQ19" s="0" t="n">
        <v>0.35822381505568</v>
      </c>
      <c r="CR19" s="0" t="n">
        <v>-1.83318661584053</v>
      </c>
      <c r="CS19" s="0" t="n">
        <v>0.543464011570904</v>
      </c>
      <c r="CT19" s="0" t="n">
        <v>0.713198460289277</v>
      </c>
      <c r="CU19" s="0" t="n">
        <v>1.76600224222057</v>
      </c>
      <c r="CV19" s="0" t="n">
        <v>2.43348040385172</v>
      </c>
      <c r="CW19" s="0" t="n">
        <v>-0.427316990680993</v>
      </c>
      <c r="CX19" s="0" t="n">
        <v>0.0899683527677553</v>
      </c>
      <c r="CZ19" s="0" t="n">
        <f aca="false">IF(CHOOSE(MATCH(G$5,$B$10:$E$10,0),$B19,$C19,$D19,$E19)*G$6+G19*G$7&lt;G$2,G$3*G$4,0)</f>
        <v>0</v>
      </c>
      <c r="DA19" s="0" t="n">
        <f aca="false">IF(CHOOSE(MATCH(H$5,$B$10:$E$10,0),$B19,$C19,$D19,$E19)*H$6+H19*H$7&lt;H$2,H$3*H$4,0)</f>
        <v>0</v>
      </c>
      <c r="DB19" s="0" t="n">
        <f aca="false">IF(CHOOSE(MATCH(I$5,$B$10:$E$10,0),$B19,$C19,$D19,$E19)*I$6+I19*I$7&lt;I$2,I$3*I$4,0)</f>
        <v>0</v>
      </c>
      <c r="DC19" s="0" t="n">
        <f aca="false">IF(CHOOSE(MATCH(J$5,$B$10:$E$10,0),$B19,$C19,$D19,$E19)*J$6+J19*J$7&lt;J$2,J$3*J$4,0)</f>
        <v>0</v>
      </c>
      <c r="DD19" s="0" t="n">
        <f aca="false">IF(CHOOSE(MATCH(K$5,$B$10:$E$10,0),$B19,$C19,$D19,$E19)*K$6+K19*K$7&lt;K$2,K$3*K$4,0)</f>
        <v>0</v>
      </c>
      <c r="DE19" s="0" t="n">
        <f aca="false">IF(CHOOSE(MATCH(L$5,$B$10:$E$10,0),$B19,$C19,$D19,$E19)*L$6+L19*L$7&lt;L$2,L$3*L$4,0)</f>
        <v>0</v>
      </c>
      <c r="DF19" s="0" t="n">
        <f aca="false">IF(CHOOSE(MATCH(M$5,$B$10:$E$10,0),$B19,$C19,$D19,$E19)*M$6+M19*M$7&lt;M$2,M$3*M$4,0)</f>
        <v>2.5</v>
      </c>
      <c r="DG19" s="0" t="n">
        <f aca="false">IF(CHOOSE(MATCH(N$5,$B$10:$E$10,0),$B19,$C19,$D19,$E19)*N$6+N19*N$7&lt;N$2,N$3*N$4,0)</f>
        <v>0</v>
      </c>
      <c r="DH19" s="0" t="n">
        <f aca="false">IF(CHOOSE(MATCH(O$5,$B$10:$E$10,0),$B19,$C19,$D19,$E19)*O$6+O19*O$7&lt;O$2,O$3*O$4,0)</f>
        <v>0</v>
      </c>
      <c r="DI19" s="0" t="n">
        <f aca="false">IF(CHOOSE(MATCH(P$5,$B$10:$E$10,0),$B19,$C19,$D19,$E19)*P$6+P19*P$7&lt;P$2,P$3*P$4,0)</f>
        <v>0</v>
      </c>
      <c r="DJ19" s="0" t="n">
        <f aca="false">IF(CHOOSE(MATCH(Q$5,$B$10:$E$10,0),$B19,$C19,$D19,$E19)*Q$6+Q19*Q$7&lt;Q$2,Q$3*Q$4,0)</f>
        <v>0</v>
      </c>
      <c r="DK19" s="0" t="n">
        <f aca="false">IF(CHOOSE(MATCH(R$5,$B$10:$E$10,0),$B19,$C19,$D19,$E19)*R$6+R19*R$7&lt;R$2,R$3*R$4,0)</f>
        <v>0</v>
      </c>
      <c r="DL19" s="0" t="n">
        <f aca="false">IF(CHOOSE(MATCH(S$5,$B$10:$E$10,0),$B19,$C19,$D19,$E19)*S$6+S19*S$7&lt;S$2,S$3*S$4,0)</f>
        <v>0</v>
      </c>
      <c r="DM19" s="0" t="n">
        <f aca="false">IF(CHOOSE(MATCH(T$5,$B$10:$E$10,0),$B19,$C19,$D19,$E19)*T$6+T19*T$7&lt;T$2,T$3*T$4,0)</f>
        <v>0</v>
      </c>
      <c r="DN19" s="0" t="n">
        <f aca="false">IF(CHOOSE(MATCH(U$5,$B$10:$E$10,0),$B19,$C19,$D19,$E19)*U$6+U19*U$7&lt;U$2,U$3*U$4,0)</f>
        <v>0</v>
      </c>
      <c r="DO19" s="0" t="n">
        <f aca="false">IF(CHOOSE(MATCH(V$5,$B$10:$E$10,0),$B19,$C19,$D19,$E19)*V$6+V19*V$7&lt;V$2,V$3*V$4,0)</f>
        <v>0</v>
      </c>
      <c r="DP19" s="0" t="n">
        <f aca="false">IF(CHOOSE(MATCH(W$5,$B$10:$E$10,0),$B19,$C19,$D19,$E19)*W$6+W19*W$7&lt;W$2,W$3*W$4,0)</f>
        <v>0</v>
      </c>
      <c r="DQ19" s="0" t="n">
        <f aca="false">IF(CHOOSE(MATCH(X$5,$B$10:$E$10,0),$B19,$C19,$D19,$E19)*X$6+X19*X$7&lt;X$2,X$3*X$4,0)</f>
        <v>0</v>
      </c>
      <c r="DR19" s="0" t="n">
        <f aca="false">IF(CHOOSE(MATCH(Y$5,$B$10:$E$10,0),$B19,$C19,$D19,$E19)*Y$6+Y19*Y$7&lt;Y$2,Y$3*Y$4,0)</f>
        <v>0</v>
      </c>
      <c r="DS19" s="0" t="n">
        <f aca="false">IF(CHOOSE(MATCH(Z$5,$B$10:$E$10,0),$B19,$C19,$D19,$E19)*Z$6+Z19*Z$7&lt;Z$2,Z$3*Z$4,0)</f>
        <v>0</v>
      </c>
      <c r="DT19" s="0" t="n">
        <f aca="false">IF(CHOOSE(MATCH(AA$5,$B$10:$E$10,0),$B19,$C19,$D19,$E19)*AA$6+AA19*AA$7&lt;AA$2,AA$3*AA$4,0)</f>
        <v>0</v>
      </c>
      <c r="DU19" s="0" t="n">
        <f aca="false">IF(CHOOSE(MATCH(AB$5,$B$10:$E$10,0),$B19,$C19,$D19,$E19)*AB$6+AB19*AB$7&lt;AB$2,AB$3*AB$4,0)</f>
        <v>0</v>
      </c>
      <c r="DV19" s="0" t="n">
        <f aca="false">IF(CHOOSE(MATCH(AC$5,$B$10:$E$10,0),$B19,$C19,$D19,$E19)*AC$6+AC19*AC$7&lt;AC$2,AC$3*AC$4,0)</f>
        <v>0</v>
      </c>
      <c r="DW19" s="0" t="n">
        <f aca="false">IF(CHOOSE(MATCH(AD$5,$B$10:$E$10,0),$B19,$C19,$D19,$E19)*AD$6+AD19*AD$7&lt;AD$2,AD$3*AD$4,0)</f>
        <v>0</v>
      </c>
      <c r="DX19" s="0" t="n">
        <f aca="false">IF(CHOOSE(MATCH(AE$5,$B$10:$E$10,0),$B19,$C19,$D19,$E19)*AE$6+AE19*AE$7&lt;AE$2,AE$3*AE$4,0)</f>
        <v>0</v>
      </c>
      <c r="DY19" s="0" t="n">
        <f aca="false">IF(CHOOSE(MATCH(AF$5,$B$10:$E$10,0),$B19,$C19,$D19,$E19)*AF$6+AF19*AF$7&lt;AF$2,AF$3*AF$4,0)</f>
        <v>0</v>
      </c>
      <c r="DZ19" s="0" t="n">
        <f aca="false">IF(CHOOSE(MATCH(AG$5,$B$10:$E$10,0),$B19,$C19,$D19,$E19)*AG$6+AG19*AG$7&lt;AG$2,AG$3*AG$4,0)</f>
        <v>0</v>
      </c>
      <c r="EA19" s="0" t="n">
        <f aca="false">IF(CHOOSE(MATCH(AH$5,$B$10:$E$10,0),$B19,$C19,$D19,$E19)*AH$6+AH19*AH$7&lt;AH$2,AH$3*AH$4,0)</f>
        <v>0</v>
      </c>
      <c r="EB19" s="0" t="n">
        <f aca="false">IF(CHOOSE(MATCH(AI$5,$B$10:$E$10,0),$B19,$C19,$D19,$E19)*AI$6+AI19*AI$7&lt;AI$2,AI$3*AI$4,0)</f>
        <v>0</v>
      </c>
      <c r="EC19" s="0" t="n">
        <f aca="false">IF(CHOOSE(MATCH(AJ$5,$B$10:$E$10,0),$B19,$C19,$D19,$E19)*AJ$6+AJ19*AJ$7&lt;AJ$2,AJ$3*AJ$4,0)</f>
        <v>0</v>
      </c>
      <c r="ED19" s="0" t="n">
        <f aca="false">IF(CHOOSE(MATCH(AK$5,$B$10:$E$10,0),$B19,$C19,$D19,$E19)*AK$6+AK19*AK$7&lt;AK$2,AK$3*AK$4,0)</f>
        <v>0</v>
      </c>
      <c r="EE19" s="0" t="n">
        <f aca="false">IF(CHOOSE(MATCH(AL$5,$B$10:$E$10,0),$B19,$C19,$D19,$E19)*AL$6+AL19*AL$7&lt;AL$2,AL$3*AL$4,0)</f>
        <v>0</v>
      </c>
      <c r="EF19" s="0" t="n">
        <f aca="false">IF(CHOOSE(MATCH(AM$5,$B$10:$E$10,0),$B19,$C19,$D19,$E19)*AM$6+AM19*AM$7&lt;AM$2,AM$3*AM$4,0)</f>
        <v>0</v>
      </c>
      <c r="EG19" s="0" t="n">
        <f aca="false">IF(CHOOSE(MATCH(AN$5,$B$10:$E$10,0),$B19,$C19,$D19,$E19)*AN$6+AN19*AN$7&lt;AN$2,AN$3*AN$4,0)</f>
        <v>0</v>
      </c>
      <c r="EH19" s="0" t="n">
        <f aca="false">IF(CHOOSE(MATCH(AO$5,$B$10:$E$10,0),$B19,$C19,$D19,$E19)*AO$6+AO19*AO$7&lt;AO$2,AO$3*AO$4,0)</f>
        <v>0</v>
      </c>
      <c r="EI19" s="0" t="n">
        <f aca="false">IF(CHOOSE(MATCH(AP$5,$B$10:$E$10,0),$B19,$C19,$D19,$E19)*AP$6+AP19*AP$7&lt;AP$2,AP$3*AP$4,0)</f>
        <v>0</v>
      </c>
      <c r="EJ19" s="0" t="n">
        <f aca="false">IF(CHOOSE(MATCH(AQ$5,$B$10:$E$10,0),$B19,$C19,$D19,$E19)*AQ$6+AQ19*AQ$7&lt;AQ$2,AQ$3*AQ$4,0)</f>
        <v>0</v>
      </c>
      <c r="EK19" s="0" t="n">
        <f aca="false">IF(CHOOSE(MATCH(AR$5,$B$10:$E$10,0),$B19,$C19,$D19,$E19)*AR$6+AR19*AR$7&lt;AR$2,AR$3*AR$4,0)</f>
        <v>0</v>
      </c>
      <c r="EL19" s="0" t="n">
        <f aca="false">IF(CHOOSE(MATCH(AS$5,$B$10:$E$10,0),$B19,$C19,$D19,$E19)*AS$6+AS19*AS$7&lt;AS$2,AS$3*AS$4,0)</f>
        <v>0</v>
      </c>
      <c r="EM19" s="0" t="n">
        <f aca="false">IF(CHOOSE(MATCH(AT$5,$B$10:$E$10,0),$B19,$C19,$D19,$E19)*AT$6+AT19*AT$7&lt;AT$2,AT$3*AT$4,0)</f>
        <v>0</v>
      </c>
      <c r="EN19" s="0" t="n">
        <f aca="false">IF(CHOOSE(MATCH(AU$5,$B$10:$E$10,0),$B19,$C19,$D19,$E19)*AU$6+AU19*AU$7&lt;AU$2,AU$3*AU$4,0)</f>
        <v>0</v>
      </c>
      <c r="EO19" s="0" t="n">
        <f aca="false">IF(CHOOSE(MATCH(AV$5,$B$10:$E$10,0),$B19,$C19,$D19,$E19)*AV$6+AV19*AV$7&lt;AV$2,AV$3*AV$4,0)</f>
        <v>0</v>
      </c>
      <c r="EP19" s="0" t="n">
        <f aca="false">IF(CHOOSE(MATCH(AW$5,$B$10:$E$10,0),$B19,$C19,$D19,$E19)*AW$6+AW19*AW$7&lt;AW$2,AW$3*AW$4,0)</f>
        <v>0</v>
      </c>
      <c r="EQ19" s="0" t="n">
        <f aca="false">IF(CHOOSE(MATCH(AX$5,$B$10:$E$10,0),$B19,$C19,$D19,$E19)*AX$6+AX19*AX$7&lt;AX$2,AX$3*AX$4,0)</f>
        <v>0</v>
      </c>
      <c r="ER19" s="0" t="n">
        <f aca="false">IF(CHOOSE(MATCH(AY$5,$B$10:$E$10,0),$B19,$C19,$D19,$E19)*AY$6+AY19*AY$7&lt;AY$2,AY$3*AY$4,0)</f>
        <v>0</v>
      </c>
      <c r="ES19" s="0" t="n">
        <f aca="false">IF(CHOOSE(MATCH(AZ$5,$B$10:$E$10,0),$B19,$C19,$D19,$E19)*AZ$6+AZ19*AZ$7&lt;AZ$2,AZ$3*AZ$4,0)</f>
        <v>0</v>
      </c>
      <c r="ET19" s="0" t="n">
        <f aca="false">IF(CHOOSE(MATCH(BA$5,$B$10:$E$10,0),$B19,$C19,$D19,$E19)*BA$6+BA19*BA$7&lt;BA$2,BA$3*BA$4,0)</f>
        <v>0</v>
      </c>
      <c r="EU19" s="0" t="n">
        <f aca="false">IF(CHOOSE(MATCH(BB$5,$B$10:$E$10,0),$B19,$C19,$D19,$E19)*BB$6+BB19*BB$7&lt;BB$2,BB$3*BB$4,0)</f>
        <v>0</v>
      </c>
      <c r="EV19" s="0" t="n">
        <f aca="false">IF(CHOOSE(MATCH(BC$5,$B$10:$E$10,0),$B19,$C19,$D19,$E19)*BC$6+BC19*BC$7&lt;BC$2,BC$3*BC$4,0)</f>
        <v>0</v>
      </c>
      <c r="EW19" s="0" t="n">
        <f aca="false">IF(CHOOSE(MATCH(BD$5,$B$10:$E$10,0),$B19,$C19,$D19,$E19)*BD$6+BD19*BD$7&lt;BD$2,BD$3*BD$4,0)</f>
        <v>0</v>
      </c>
      <c r="EX19" s="0" t="n">
        <f aca="false">IF(CHOOSE(MATCH(BE$5,$B$10:$E$10,0),$B19,$C19,$D19,$E19)*BE$6+BE19*BE$7&lt;BE$2,BE$3*BE$4,0)</f>
        <v>0</v>
      </c>
      <c r="EY19" s="0" t="n">
        <f aca="false">IF(CHOOSE(MATCH(BF$5,$B$10:$E$10,0),$B19,$C19,$D19,$E19)*BF$6+BF19*BF$7&lt;BF$2,BF$3*BF$4,0)</f>
        <v>0</v>
      </c>
      <c r="EZ19" s="0" t="n">
        <f aca="false">IF(CHOOSE(MATCH(BG$5,$B$10:$E$10,0),$B19,$C19,$D19,$E19)*BG$6+BG19*BG$7&lt;BG$2,BG$3*BG$4,0)</f>
        <v>0</v>
      </c>
      <c r="FA19" s="0" t="n">
        <f aca="false">IF(CHOOSE(MATCH(BH$5,$B$10:$E$10,0),$B19,$C19,$D19,$E19)*BH$6+BH19*BH$7&lt;BH$2,BH$3*BH$4,0)</f>
        <v>0</v>
      </c>
      <c r="FB19" s="0" t="n">
        <f aca="false">IF(CHOOSE(MATCH(BI$5,$B$10:$E$10,0),$B19,$C19,$D19,$E19)*BI$6+BI19*BI$7&lt;BI$2,BI$3*BI$4,0)</f>
        <v>0</v>
      </c>
      <c r="FC19" s="0" t="n">
        <f aca="false">IF(CHOOSE(MATCH(BJ$5,$B$10:$E$10,0),$B19,$C19,$D19,$E19)*BJ$6+BJ19*BJ$7&lt;BJ$2,BJ$3*BJ$4,0)</f>
        <v>0</v>
      </c>
      <c r="FD19" s="0" t="n">
        <f aca="false">IF(CHOOSE(MATCH(BK$5,$B$10:$E$10,0),$B19,$C19,$D19,$E19)*BK$6+BK19*BK$7&lt;BK$2,BK$3*BK$4,0)</f>
        <v>0</v>
      </c>
      <c r="FE19" s="0" t="n">
        <f aca="false">IF(CHOOSE(MATCH(BL$5,$B$10:$E$10,0),$B19,$C19,$D19,$E19)*BL$6+BL19*BL$7&lt;BL$2,BL$3*BL$4,0)</f>
        <v>0</v>
      </c>
      <c r="FF19" s="0" t="n">
        <f aca="false">IF(CHOOSE(MATCH(BM$5,$B$10:$E$10,0),$B19,$C19,$D19,$E19)*BM$6+BM19*BM$7&lt;BM$2,BM$3*BM$4,0)</f>
        <v>0</v>
      </c>
      <c r="FG19" s="0" t="n">
        <f aca="false">IF(CHOOSE(MATCH(BN$5,$B$10:$E$10,0),$B19,$C19,$D19,$E19)*BN$6+BN19*BN$7&lt;BN$2,BN$3*BN$4,0)</f>
        <v>0</v>
      </c>
      <c r="FH19" s="0" t="n">
        <f aca="false">IF(CHOOSE(MATCH(BO$5,$B$10:$E$10,0),$B19,$C19,$D19,$E19)*BO$6+BO19*BO$7&lt;BO$2,BO$3*BO$4,0)</f>
        <v>0</v>
      </c>
      <c r="FI19" s="0" t="n">
        <f aca="false">IF(CHOOSE(MATCH(BP$5,$B$10:$E$10,0),$B19,$C19,$D19,$E19)*BP$6+BP19*BP$7&lt;BP$2,BP$3*BP$4,0)</f>
        <v>0</v>
      </c>
      <c r="FJ19" s="0" t="n">
        <f aca="false">IF(CHOOSE(MATCH(BQ$5,$B$10:$E$10,0),$B19,$C19,$D19,$E19)*BQ$6+BQ19*BQ$7&lt;BQ$2,BQ$3*BQ$4,0)</f>
        <v>0</v>
      </c>
      <c r="FK19" s="0" t="n">
        <f aca="false">IF(CHOOSE(MATCH(BR$5,$B$10:$E$10,0),$B19,$C19,$D19,$E19)*BR$6+BR19*BR$7&lt;BR$2,BR$3*BR$4,0)</f>
        <v>0</v>
      </c>
      <c r="FL19" s="0" t="n">
        <f aca="false">IF(CHOOSE(MATCH(BS$5,$B$10:$E$10,0),$B19,$C19,$D19,$E19)*BS$6+BS19*BS$7&lt;BS$2,BS$3*BS$4,0)</f>
        <v>0</v>
      </c>
      <c r="FM19" s="0" t="n">
        <f aca="false">IF(CHOOSE(MATCH(BT$5,$B$10:$E$10,0),$B19,$C19,$D19,$E19)*BT$6+BT19*BT$7&lt;BT$2,BT$3*BT$4,0)</f>
        <v>0</v>
      </c>
      <c r="FN19" s="0" t="n">
        <f aca="false">IF(CHOOSE(MATCH(BU$5,$B$10:$E$10,0),$B19,$C19,$D19,$E19)*BU$6+BU19*BU$7&lt;BU$2,BU$3*BU$4,0)</f>
        <v>0</v>
      </c>
      <c r="FO19" s="0" t="n">
        <f aca="false">IF(CHOOSE(MATCH(BV$5,$B$10:$E$10,0),$B19,$C19,$D19,$E19)*BV$6+BV19*BV$7&lt;BV$2,BV$3*BV$4,0)</f>
        <v>0</v>
      </c>
      <c r="FP19" s="0" t="n">
        <f aca="false">IF(CHOOSE(MATCH(BW$5,$B$10:$E$10,0),$B19,$C19,$D19,$E19)*BW$6+BW19*BW$7&lt;BW$2,BW$3*BW$4,0)</f>
        <v>0</v>
      </c>
      <c r="FQ19" s="0" t="n">
        <f aca="false">IF(CHOOSE(MATCH(BX$5,$B$10:$E$10,0),$B19,$C19,$D19,$E19)*BX$6+BX19*BX$7&lt;BX$2,BX$3*BX$4,0)</f>
        <v>0</v>
      </c>
      <c r="FR19" s="0" t="n">
        <f aca="false">IF(CHOOSE(MATCH(BY$5,$B$10:$E$10,0),$B19,$C19,$D19,$E19)*BY$6+BY19*BY$7&lt;BY$2,BY$3*BY$4,0)</f>
        <v>0</v>
      </c>
      <c r="FS19" s="0" t="n">
        <f aca="false">IF(CHOOSE(MATCH(BZ$5,$B$10:$E$10,0),$B19,$C19,$D19,$E19)*BZ$6+BZ19*BZ$7&lt;BZ$2,BZ$3*BZ$4,0)</f>
        <v>0</v>
      </c>
      <c r="FT19" s="0" t="n">
        <f aca="false">IF(CHOOSE(MATCH(CA$5,$B$10:$E$10,0),$B19,$C19,$D19,$E19)*CA$6+CA19*CA$7&lt;CA$2,CA$3*CA$4,0)</f>
        <v>0</v>
      </c>
      <c r="FU19" s="0" t="n">
        <f aca="false">IF(CHOOSE(MATCH(CB$5,$B$10:$E$10,0),$B19,$C19,$D19,$E19)*CB$6+CB19*CB$7&lt;CB$2,CB$3*CB$4,0)</f>
        <v>0</v>
      </c>
      <c r="FV19" s="0" t="n">
        <f aca="false">IF(CHOOSE(MATCH(CC$5,$B$10:$E$10,0),$B19,$C19,$D19,$E19)*CC$6+CC19*CC$7&lt;CC$2,CC$3*CC$4,0)</f>
        <v>0</v>
      </c>
      <c r="FW19" s="0" t="n">
        <f aca="false">IF(CHOOSE(MATCH(CD$5,$B$10:$E$10,0),$B19,$C19,$D19,$E19)*CD$6+CD19*CD$7&lt;CD$2,CD$3*CD$4,0)</f>
        <v>0</v>
      </c>
      <c r="FX19" s="0" t="n">
        <f aca="false">IF(CHOOSE(MATCH(CE$5,$B$10:$E$10,0),$B19,$C19,$D19,$E19)*CE$6+CE19*CE$7&lt;CE$2,CE$3*CE$4,0)</f>
        <v>0</v>
      </c>
      <c r="FY19" s="0" t="n">
        <f aca="false">IF(CHOOSE(MATCH(CF$5,$B$10:$E$10,0),$B19,$C19,$D19,$E19)*CF$6+CF19*CF$7&lt;CF$2,CF$3*CF$4,0)</f>
        <v>2.5</v>
      </c>
      <c r="FZ19" s="0" t="n">
        <f aca="false">IF(CHOOSE(MATCH(CG$5,$B$10:$E$10,0),$B19,$C19,$D19,$E19)*CG$6+CG19*CG$7&lt;CG$2,CG$3*CG$4,0)</f>
        <v>0</v>
      </c>
      <c r="GA19" s="0" t="n">
        <f aca="false">IF(CHOOSE(MATCH(CH$5,$B$10:$E$10,0),$B19,$C19,$D19,$E19)*CH$6+CH19*CH$7&lt;CH$2,CH$3*CH$4,0)</f>
        <v>0</v>
      </c>
      <c r="GB19" s="0" t="n">
        <f aca="false">IF(CHOOSE(MATCH(CI$5,$B$10:$E$10,0),$B19,$C19,$D19,$E19)*CI$6+CI19*CI$7&lt;CI$2,CI$3*CI$4,0)</f>
        <v>0</v>
      </c>
      <c r="GC19" s="0" t="n">
        <f aca="false">IF(CHOOSE(MATCH(CJ$5,$B$10:$E$10,0),$B19,$C19,$D19,$E19)*CJ$6+CJ19*CJ$7&lt;CJ$2,CJ$3*CJ$4,0)</f>
        <v>0</v>
      </c>
      <c r="GD19" s="0" t="n">
        <f aca="false">IF(CHOOSE(MATCH(CK$5,$B$10:$E$10,0),$B19,$C19,$D19,$E19)*CK$6+CK19*CK$7&lt;CK$2,CK$3*CK$4,0)</f>
        <v>0</v>
      </c>
      <c r="GE19" s="0" t="n">
        <f aca="false">IF(CHOOSE(MATCH(CL$5,$B$10:$E$10,0),$B19,$C19,$D19,$E19)*CL$6+CL19*CL$7&lt;CL$2,CL$3*CL$4,0)</f>
        <v>0</v>
      </c>
      <c r="GF19" s="0" t="n">
        <f aca="false">IF(CHOOSE(MATCH(CM$5,$B$10:$E$10,0),$B19,$C19,$D19,$E19)*CM$6+CM19*CM$7&lt;CM$2,CM$3*CM$4,0)</f>
        <v>0</v>
      </c>
      <c r="GG19" s="0" t="n">
        <f aca="false">IF(CHOOSE(MATCH(CN$5,$B$10:$E$10,0),$B19,$C19,$D19,$E19)*CN$6+CN19*CN$7&lt;CN$2,CN$3*CN$4,0)</f>
        <v>0</v>
      </c>
      <c r="GH19" s="0" t="n">
        <f aca="false">IF(CHOOSE(MATCH(CO$5,$B$10:$E$10,0),$B19,$C19,$D19,$E19)*CO$6+CO19*CO$7&lt;CO$2,CO$3*CO$4,0)</f>
        <v>0</v>
      </c>
      <c r="GI19" s="0" t="n">
        <f aca="false">IF(CHOOSE(MATCH(CP$5,$B$10:$E$10,0),$B19,$C19,$D19,$E19)*CP$6+CP19*CP$7&lt;CP$2,CP$3*CP$4,0)</f>
        <v>0</v>
      </c>
      <c r="GJ19" s="0" t="n">
        <f aca="false">IF(CHOOSE(MATCH(CQ$5,$B$10:$E$10,0),$B19,$C19,$D19,$E19)*CQ$6+CQ19*CQ$7&lt;CQ$2,CQ$3*CQ$4,0)</f>
        <v>0</v>
      </c>
      <c r="GK19" s="0" t="n">
        <f aca="false">IF(CHOOSE(MATCH(CR$5,$B$10:$E$10,0),$B19,$C19,$D19,$E19)*CR$6+CR19*CR$7&lt;CR$2,CR$3*CR$4,0)</f>
        <v>0</v>
      </c>
      <c r="GL19" s="0" t="n">
        <f aca="false">IF(CHOOSE(MATCH(CS$5,$B$10:$E$10,0),$B19,$C19,$D19,$E19)*CS$6+CS19*CS$7&lt;CS$2,CS$3*CS$4,0)</f>
        <v>0</v>
      </c>
      <c r="GM19" s="0" t="n">
        <f aca="false">IF(CHOOSE(MATCH(CT$5,$B$10:$E$10,0),$B19,$C19,$D19,$E19)*CT$6+CT19*CT$7&lt;CT$2,CT$3*CT$4,0)</f>
        <v>0</v>
      </c>
      <c r="GN19" s="0" t="n">
        <f aca="false">IF(CHOOSE(MATCH(CU$5,$B$10:$E$10,0),$B19,$C19,$D19,$E19)*CU$6+CU19*CU$7&lt;CU$2,CU$3*CU$4,0)</f>
        <v>0</v>
      </c>
      <c r="GO19" s="0" t="n">
        <f aca="false">IF(CHOOSE(MATCH(CV$5,$B$10:$E$10,0),$B19,$C19,$D19,$E19)*CV$6+CV19*CV$7&lt;CV$2,CV$3*CV$4,0)</f>
        <v>0</v>
      </c>
      <c r="GP19" s="0" t="n">
        <f aca="false">IF(CHOOSE(MATCH(CW$5,$B$10:$E$10,0),$B19,$C19,$D19,$E19)*CW$6+CW19*CW$7&lt;CW$2,CW$3*CW$4,0)</f>
        <v>0</v>
      </c>
      <c r="GQ19" s="0" t="n">
        <f aca="false">IF(CHOOSE(MATCH(CX$5,$B$10:$E$10,0),$B19,$C19,$D19,$E19)*CX$6+CX19*CX$7&lt;CX$2,CX$3*CX$4,0)</f>
        <v>0</v>
      </c>
      <c r="GS19" s="0" t="n">
        <f aca="false">SUM(CZ19:GQ19)</f>
        <v>5</v>
      </c>
      <c r="GT19" s="0" t="n">
        <f aca="false">IF(GS19&gt;$GS$6,1,0)</f>
        <v>0</v>
      </c>
    </row>
    <row r="20" customFormat="false" ht="14" hidden="false" customHeight="false" outlineLevel="0" collapsed="false">
      <c r="A20" s="0" t="n">
        <v>10</v>
      </c>
      <c r="B20" s="0" t="n">
        <f aca="false">-2.55316829833149</f>
        <v>-2.55316829833149</v>
      </c>
      <c r="C20" s="0" t="n">
        <v>-2.13364506990716</v>
      </c>
      <c r="D20" s="0" t="n">
        <v>-0.422534044579743</v>
      </c>
      <c r="E20" s="0" t="n">
        <v>-0.571147192264996</v>
      </c>
      <c r="G20" s="0" t="n">
        <v>-1.0548092177487</v>
      </c>
      <c r="H20" s="0" t="n">
        <v>-0.0327088400808861</v>
      </c>
      <c r="I20" s="0" t="n">
        <v>-2.19028152059764</v>
      </c>
      <c r="J20" s="0" t="n">
        <v>-1.35422396851936</v>
      </c>
      <c r="K20" s="0" t="n">
        <v>-0.0592831383983139</v>
      </c>
      <c r="L20" s="0" t="n">
        <v>-0.655759322398808</v>
      </c>
      <c r="M20" s="0" t="n">
        <v>-0.635127435089089</v>
      </c>
      <c r="N20" s="0" t="n">
        <v>-0.984687176242005</v>
      </c>
      <c r="O20" s="0" t="n">
        <v>-0.428321982326452</v>
      </c>
      <c r="P20" s="0" t="n">
        <v>0.896118308446603</v>
      </c>
      <c r="Q20" s="0" t="n">
        <v>-1.57296653924277</v>
      </c>
      <c r="R20" s="0" t="n">
        <v>0.686229668644955</v>
      </c>
      <c r="S20" s="0" t="n">
        <v>-0.120508047984913</v>
      </c>
      <c r="T20" s="0" t="n">
        <v>-0.469358383270446</v>
      </c>
      <c r="U20" s="0" t="n">
        <v>-0.330220473188092</v>
      </c>
      <c r="V20" s="0" t="n">
        <v>-1.1015936252079</v>
      </c>
      <c r="W20" s="0" t="n">
        <v>1.6548028725083</v>
      </c>
      <c r="X20" s="0" t="n">
        <v>-1.40207248477964</v>
      </c>
      <c r="Y20" s="0" t="n">
        <v>0.659748593534459</v>
      </c>
      <c r="Z20" s="0" t="n">
        <v>0.653201368550072</v>
      </c>
      <c r="AA20" s="0" t="n">
        <v>0.903341970115435</v>
      </c>
      <c r="AB20" s="0" t="n">
        <v>0.708078005118296</v>
      </c>
      <c r="AC20" s="0" t="n">
        <v>0.975658167590154</v>
      </c>
      <c r="AD20" s="0" t="n">
        <v>-0.866118625708623</v>
      </c>
      <c r="AE20" s="0" t="n">
        <v>1.90605533134658</v>
      </c>
      <c r="AF20" s="0" t="n">
        <v>0.78261791713885</v>
      </c>
      <c r="AG20" s="0" t="n">
        <v>-0.521953325005597</v>
      </c>
      <c r="AH20" s="0" t="n">
        <v>-0.788659235695377</v>
      </c>
      <c r="AI20" s="0" t="n">
        <v>0.248199967245455</v>
      </c>
      <c r="AJ20" s="0" t="n">
        <v>2.1919549908489</v>
      </c>
      <c r="AK20" s="0" t="n">
        <v>1.9218168745283</v>
      </c>
      <c r="AL20" s="0" t="n">
        <v>0.78376160672633</v>
      </c>
      <c r="AM20" s="0" t="n">
        <v>1.12996303869295</v>
      </c>
      <c r="AN20" s="0" t="n">
        <v>-1.64792254508939</v>
      </c>
      <c r="AO20" s="0" t="n">
        <v>0.499553607369307</v>
      </c>
      <c r="AP20" s="0" t="n">
        <v>-0.750192157283891</v>
      </c>
      <c r="AQ20" s="0" t="n">
        <v>0.685938630340388</v>
      </c>
      <c r="AR20" s="0" t="n">
        <v>0.625980192126008</v>
      </c>
      <c r="AS20" s="0" t="n">
        <v>0.598851102040499</v>
      </c>
      <c r="AT20" s="0" t="n">
        <v>0.245281626121141</v>
      </c>
      <c r="AU20" s="0" t="n">
        <v>-2.13181920116767</v>
      </c>
      <c r="AV20" s="0" t="n">
        <v>-0.12228156265337</v>
      </c>
      <c r="AW20" s="0" t="n">
        <v>-0.929182988329558</v>
      </c>
      <c r="AX20" s="0" t="n">
        <v>-1.40411884785863</v>
      </c>
      <c r="AY20" s="0" t="n">
        <v>-1.12851466838038</v>
      </c>
      <c r="AZ20" s="0" t="n">
        <v>-0.817597083369037</v>
      </c>
      <c r="BA20" s="0" t="n">
        <v>-0.593004187976476</v>
      </c>
      <c r="BB20" s="0" t="n">
        <v>0.608672507951269</v>
      </c>
      <c r="BC20" s="0" t="n">
        <v>-0.876068497746019</v>
      </c>
      <c r="BD20" s="0" t="n">
        <v>-0.140105385071365</v>
      </c>
      <c r="BE20" s="0" t="n">
        <v>2.16648004425224</v>
      </c>
      <c r="BF20" s="0" t="n">
        <v>-0.533383399670129</v>
      </c>
      <c r="BG20" s="0" t="n">
        <v>0.104341779660899</v>
      </c>
      <c r="BH20" s="0" t="n">
        <v>0.912700670596678</v>
      </c>
      <c r="BI20" s="0" t="n">
        <v>0.800407633505529</v>
      </c>
      <c r="BJ20" s="0" t="n">
        <v>-0.0935790467337938</v>
      </c>
      <c r="BK20" s="0" t="n">
        <v>-0.732570697437041</v>
      </c>
      <c r="BL20" s="0" t="n">
        <v>-0.159368482854916</v>
      </c>
      <c r="BM20" s="0" t="n">
        <v>-1.20101958600571</v>
      </c>
      <c r="BN20" s="0" t="n">
        <v>-0.792947503214236</v>
      </c>
      <c r="BO20" s="0" t="n">
        <v>2.10164216696285</v>
      </c>
      <c r="BP20" s="0" t="n">
        <v>0.20776383280463</v>
      </c>
      <c r="BQ20" s="0" t="n">
        <v>-0.631014245300321</v>
      </c>
      <c r="BR20" s="0" t="n">
        <v>0.474574335385114</v>
      </c>
      <c r="BS20" s="0" t="n">
        <v>0.867678409122163</v>
      </c>
      <c r="BT20" s="0" t="n">
        <v>-0.0505485786561621</v>
      </c>
      <c r="BU20" s="0" t="n">
        <v>-0.642444319964852</v>
      </c>
      <c r="BV20" s="0" t="n">
        <v>-0.816742158349371</v>
      </c>
      <c r="BW20" s="0" t="n">
        <v>1.67498910741415</v>
      </c>
      <c r="BX20" s="0" t="n">
        <v>-1.25617589219473</v>
      </c>
      <c r="BY20" s="0" t="n">
        <v>0.0951160927797901</v>
      </c>
      <c r="BZ20" s="0" t="n">
        <v>1.31399247038644</v>
      </c>
      <c r="CA20" s="0" t="n">
        <v>-0.510851805302082</v>
      </c>
      <c r="CB20" s="0" t="n">
        <v>0.213708517549094</v>
      </c>
      <c r="CC20" s="0" t="n">
        <v>1.08504536910914</v>
      </c>
      <c r="CD20" s="0" t="n">
        <v>0.0964223545452114</v>
      </c>
      <c r="CE20" s="0" t="n">
        <v>1.41485998028656</v>
      </c>
      <c r="CF20" s="0" t="n">
        <v>-0.765689947002102</v>
      </c>
      <c r="CG20" s="0" t="n">
        <v>-0.286495378531981</v>
      </c>
      <c r="CH20" s="0" t="n">
        <v>1.59169303515228</v>
      </c>
      <c r="CI20" s="0" t="n">
        <v>1.05400886241114</v>
      </c>
      <c r="CJ20" s="0" t="n">
        <v>0.420537844547653</v>
      </c>
      <c r="CK20" s="0" t="n">
        <v>-0.585541783948429</v>
      </c>
      <c r="CL20" s="0" t="n">
        <v>0.950840330915526</v>
      </c>
      <c r="CM20" s="0" t="n">
        <v>1.29837417262024</v>
      </c>
      <c r="CN20" s="0" t="n">
        <v>-0.669863311486552</v>
      </c>
      <c r="CO20" s="0" t="n">
        <v>0.743116288504098</v>
      </c>
      <c r="CP20" s="0" t="n">
        <v>-0.875954810908297</v>
      </c>
      <c r="CQ20" s="0" t="n">
        <v>-0.0734667082724627</v>
      </c>
      <c r="CR20" s="0" t="n">
        <v>-1.31580918605323</v>
      </c>
      <c r="CS20" s="0" t="n">
        <v>-1.28655756270746</v>
      </c>
      <c r="CT20" s="0" t="n">
        <v>-1.00641045719385</v>
      </c>
      <c r="CU20" s="0" t="n">
        <v>-0.962688773142872</v>
      </c>
      <c r="CV20" s="0" t="n">
        <v>1.12707084554131</v>
      </c>
      <c r="CW20" s="0" t="n">
        <v>-0.862339675222756</v>
      </c>
      <c r="CX20" s="0" t="n">
        <v>0.0657973941997625</v>
      </c>
      <c r="CZ20" s="0" t="n">
        <f aca="false">IF(CHOOSE(MATCH(G$5,$B$10:$E$10,0),$B20,$C20,$D20,$E20)*G$6+G20*G$7&lt;G$2,G$3*G$4,0)</f>
        <v>0</v>
      </c>
      <c r="DA20" s="0" t="n">
        <f aca="false">IF(CHOOSE(MATCH(H$5,$B$10:$E$10,0),$B20,$C20,$D20,$E20)*H$6+H20*H$7&lt;H$2,H$3*H$4,0)</f>
        <v>0</v>
      </c>
      <c r="DB20" s="0" t="n">
        <f aca="false">IF(CHOOSE(MATCH(I$5,$B$10:$E$10,0),$B20,$C20,$D20,$E20)*I$6+I20*I$7&lt;I$2,I$3*I$4,0)</f>
        <v>12.5</v>
      </c>
      <c r="DC20" s="0" t="n">
        <f aca="false">IF(CHOOSE(MATCH(J$5,$B$10:$E$10,0),$B20,$C20,$D20,$E20)*J$6+J20*J$7&lt;J$2,J$3*J$4,0)</f>
        <v>12.5</v>
      </c>
      <c r="DD20" s="0" t="n">
        <f aca="false">IF(CHOOSE(MATCH(K$5,$B$10:$E$10,0),$B20,$C20,$D20,$E20)*K$6+K20*K$7&lt;K$2,K$3*K$4,0)</f>
        <v>0</v>
      </c>
      <c r="DE20" s="0" t="n">
        <f aca="false">IF(CHOOSE(MATCH(L$5,$B$10:$E$10,0),$B20,$C20,$D20,$E20)*L$6+L20*L$7&lt;L$2,L$3*L$4,0)</f>
        <v>0</v>
      </c>
      <c r="DF20" s="0" t="n">
        <f aca="false">IF(CHOOSE(MATCH(M$5,$B$10:$E$10,0),$B20,$C20,$D20,$E20)*M$6+M20*M$7&lt;M$2,M$3*M$4,0)</f>
        <v>0</v>
      </c>
      <c r="DG20" s="0" t="n">
        <f aca="false">IF(CHOOSE(MATCH(N$5,$B$10:$E$10,0),$B20,$C20,$D20,$E20)*N$6+N20*N$7&lt;N$2,N$3*N$4,0)</f>
        <v>0</v>
      </c>
      <c r="DH20" s="0" t="n">
        <f aca="false">IF(CHOOSE(MATCH(O$5,$B$10:$E$10,0),$B20,$C20,$D20,$E20)*O$6+O20*O$7&lt;O$2,O$3*O$4,0)</f>
        <v>0</v>
      </c>
      <c r="DI20" s="0" t="n">
        <f aca="false">IF(CHOOSE(MATCH(P$5,$B$10:$E$10,0),$B20,$C20,$D20,$E20)*P$6+P20*P$7&lt;P$2,P$3*P$4,0)</f>
        <v>0</v>
      </c>
      <c r="DJ20" s="0" t="n">
        <f aca="false">IF(CHOOSE(MATCH(Q$5,$B$10:$E$10,0),$B20,$C20,$D20,$E20)*Q$6+Q20*Q$7&lt;Q$2,Q$3*Q$4,0)</f>
        <v>0.5</v>
      </c>
      <c r="DK20" s="0" t="n">
        <f aca="false">IF(CHOOSE(MATCH(R$5,$B$10:$E$10,0),$B20,$C20,$D20,$E20)*R$6+R20*R$7&lt;R$2,R$3*R$4,0)</f>
        <v>0</v>
      </c>
      <c r="DL20" s="0" t="n">
        <f aca="false">IF(CHOOSE(MATCH(S$5,$B$10:$E$10,0),$B20,$C20,$D20,$E20)*S$6+S20*S$7&lt;S$2,S$3*S$4,0)</f>
        <v>0</v>
      </c>
      <c r="DM20" s="0" t="n">
        <f aca="false">IF(CHOOSE(MATCH(T$5,$B$10:$E$10,0),$B20,$C20,$D20,$E20)*T$6+T20*T$7&lt;T$2,T$3*T$4,0)</f>
        <v>0</v>
      </c>
      <c r="DN20" s="0" t="n">
        <f aca="false">IF(CHOOSE(MATCH(U$5,$B$10:$E$10,0),$B20,$C20,$D20,$E20)*U$6+U20*U$7&lt;U$2,U$3*U$4,0)</f>
        <v>0</v>
      </c>
      <c r="DO20" s="0" t="n">
        <f aca="false">IF(CHOOSE(MATCH(V$5,$B$10:$E$10,0),$B20,$C20,$D20,$E20)*V$6+V20*V$7&lt;V$2,V$3*V$4,0)</f>
        <v>0</v>
      </c>
      <c r="DP20" s="0" t="n">
        <f aca="false">IF(CHOOSE(MATCH(W$5,$B$10:$E$10,0),$B20,$C20,$D20,$E20)*W$6+W20*W$7&lt;W$2,W$3*W$4,0)</f>
        <v>0</v>
      </c>
      <c r="DQ20" s="0" t="n">
        <f aca="false">IF(CHOOSE(MATCH(X$5,$B$10:$E$10,0),$B20,$C20,$D20,$E20)*X$6+X20*X$7&lt;X$2,X$3*X$4,0)</f>
        <v>0</v>
      </c>
      <c r="DR20" s="0" t="n">
        <f aca="false">IF(CHOOSE(MATCH(Y$5,$B$10:$E$10,0),$B20,$C20,$D20,$E20)*Y$6+Y20*Y$7&lt;Y$2,Y$3*Y$4,0)</f>
        <v>0</v>
      </c>
      <c r="DS20" s="0" t="n">
        <f aca="false">IF(CHOOSE(MATCH(Z$5,$B$10:$E$10,0),$B20,$C20,$D20,$E20)*Z$6+Z20*Z$7&lt;Z$2,Z$3*Z$4,0)</f>
        <v>0</v>
      </c>
      <c r="DT20" s="0" t="n">
        <f aca="false">IF(CHOOSE(MATCH(AA$5,$B$10:$E$10,0),$B20,$C20,$D20,$E20)*AA$6+AA20*AA$7&lt;AA$2,AA$3*AA$4,0)</f>
        <v>0</v>
      </c>
      <c r="DU20" s="0" t="n">
        <f aca="false">IF(CHOOSE(MATCH(AB$5,$B$10:$E$10,0),$B20,$C20,$D20,$E20)*AB$6+AB20*AB$7&lt;AB$2,AB$3*AB$4,0)</f>
        <v>0</v>
      </c>
      <c r="DV20" s="0" t="n">
        <f aca="false">IF(CHOOSE(MATCH(AC$5,$B$10:$E$10,0),$B20,$C20,$D20,$E20)*AC$6+AC20*AC$7&lt;AC$2,AC$3*AC$4,0)</f>
        <v>0</v>
      </c>
      <c r="DW20" s="0" t="n">
        <f aca="false">IF(CHOOSE(MATCH(AD$5,$B$10:$E$10,0),$B20,$C20,$D20,$E20)*AD$6+AD20*AD$7&lt;AD$2,AD$3*AD$4,0)</f>
        <v>0</v>
      </c>
      <c r="DX20" s="0" t="n">
        <f aca="false">IF(CHOOSE(MATCH(AE$5,$B$10:$E$10,0),$B20,$C20,$D20,$E20)*AE$6+AE20*AE$7&lt;AE$2,AE$3*AE$4,0)</f>
        <v>0</v>
      </c>
      <c r="DY20" s="0" t="n">
        <f aca="false">IF(CHOOSE(MATCH(AF$5,$B$10:$E$10,0),$B20,$C20,$D20,$E20)*AF$6+AF20*AF$7&lt;AF$2,AF$3*AF$4,0)</f>
        <v>0</v>
      </c>
      <c r="DZ20" s="0" t="n">
        <f aca="false">IF(CHOOSE(MATCH(AG$5,$B$10:$E$10,0),$B20,$C20,$D20,$E20)*AG$6+AG20*AG$7&lt;AG$2,AG$3*AG$4,0)</f>
        <v>0</v>
      </c>
      <c r="EA20" s="0" t="n">
        <f aca="false">IF(CHOOSE(MATCH(AH$5,$B$10:$E$10,0),$B20,$C20,$D20,$E20)*AH$6+AH20*AH$7&lt;AH$2,AH$3*AH$4,0)</f>
        <v>0</v>
      </c>
      <c r="EB20" s="0" t="n">
        <f aca="false">IF(CHOOSE(MATCH(AI$5,$B$10:$E$10,0),$B20,$C20,$D20,$E20)*AI$6+AI20*AI$7&lt;AI$2,AI$3*AI$4,0)</f>
        <v>0</v>
      </c>
      <c r="EC20" s="0" t="n">
        <f aca="false">IF(CHOOSE(MATCH(AJ$5,$B$10:$E$10,0),$B20,$C20,$D20,$E20)*AJ$6+AJ20*AJ$7&lt;AJ$2,AJ$3*AJ$4,0)</f>
        <v>0</v>
      </c>
      <c r="ED20" s="0" t="n">
        <f aca="false">IF(CHOOSE(MATCH(AK$5,$B$10:$E$10,0),$B20,$C20,$D20,$E20)*AK$6+AK20*AK$7&lt;AK$2,AK$3*AK$4,0)</f>
        <v>0</v>
      </c>
      <c r="EE20" s="0" t="n">
        <f aca="false">IF(CHOOSE(MATCH(AL$5,$B$10:$E$10,0),$B20,$C20,$D20,$E20)*AL$6+AL20*AL$7&lt;AL$2,AL$3*AL$4,0)</f>
        <v>0</v>
      </c>
      <c r="EF20" s="0" t="n">
        <f aca="false">IF(CHOOSE(MATCH(AM$5,$B$10:$E$10,0),$B20,$C20,$D20,$E20)*AM$6+AM20*AM$7&lt;AM$2,AM$3*AM$4,0)</f>
        <v>0</v>
      </c>
      <c r="EG20" s="0" t="n">
        <f aca="false">IF(CHOOSE(MATCH(AN$5,$B$10:$E$10,0),$B20,$C20,$D20,$E20)*AN$6+AN20*AN$7&lt;AN$2,AN$3*AN$4,0)</f>
        <v>0.5</v>
      </c>
      <c r="EH20" s="0" t="n">
        <f aca="false">IF(CHOOSE(MATCH(AO$5,$B$10:$E$10,0),$B20,$C20,$D20,$E20)*AO$6+AO20*AO$7&lt;AO$2,AO$3*AO$4,0)</f>
        <v>0</v>
      </c>
      <c r="EI20" s="0" t="n">
        <f aca="false">IF(CHOOSE(MATCH(AP$5,$B$10:$E$10,0),$B20,$C20,$D20,$E20)*AP$6+AP20*AP$7&lt;AP$2,AP$3*AP$4,0)</f>
        <v>0</v>
      </c>
      <c r="EJ20" s="0" t="n">
        <f aca="false">IF(CHOOSE(MATCH(AQ$5,$B$10:$E$10,0),$B20,$C20,$D20,$E20)*AQ$6+AQ20*AQ$7&lt;AQ$2,AQ$3*AQ$4,0)</f>
        <v>0</v>
      </c>
      <c r="EK20" s="0" t="n">
        <f aca="false">IF(CHOOSE(MATCH(AR$5,$B$10:$E$10,0),$B20,$C20,$D20,$E20)*AR$6+AR20*AR$7&lt;AR$2,AR$3*AR$4,0)</f>
        <v>0</v>
      </c>
      <c r="EL20" s="0" t="n">
        <f aca="false">IF(CHOOSE(MATCH(AS$5,$B$10:$E$10,0),$B20,$C20,$D20,$E20)*AS$6+AS20*AS$7&lt;AS$2,AS$3*AS$4,0)</f>
        <v>0</v>
      </c>
      <c r="EM20" s="0" t="n">
        <f aca="false">IF(CHOOSE(MATCH(AT$5,$B$10:$E$10,0),$B20,$C20,$D20,$E20)*AT$6+AT20*AT$7&lt;AT$2,AT$3*AT$4,0)</f>
        <v>0</v>
      </c>
      <c r="EN20" s="0" t="n">
        <f aca="false">IF(CHOOSE(MATCH(AU$5,$B$10:$E$10,0),$B20,$C20,$D20,$E20)*AU$6+AU20*AU$7&lt;AU$2,AU$3*AU$4,0)</f>
        <v>2.5</v>
      </c>
      <c r="EO20" s="0" t="n">
        <f aca="false">IF(CHOOSE(MATCH(AV$5,$B$10:$E$10,0),$B20,$C20,$D20,$E20)*AV$6+AV20*AV$7&lt;AV$2,AV$3*AV$4,0)</f>
        <v>0</v>
      </c>
      <c r="EP20" s="0" t="n">
        <f aca="false">IF(CHOOSE(MATCH(AW$5,$B$10:$E$10,0),$B20,$C20,$D20,$E20)*AW$6+AW20*AW$7&lt;AW$2,AW$3*AW$4,0)</f>
        <v>0</v>
      </c>
      <c r="EQ20" s="0" t="n">
        <f aca="false">IF(CHOOSE(MATCH(AX$5,$B$10:$E$10,0),$B20,$C20,$D20,$E20)*AX$6+AX20*AX$7&lt;AX$2,AX$3*AX$4,0)</f>
        <v>0</v>
      </c>
      <c r="ER20" s="0" t="n">
        <f aca="false">IF(CHOOSE(MATCH(AY$5,$B$10:$E$10,0),$B20,$C20,$D20,$E20)*AY$6+AY20*AY$7&lt;AY$2,AY$3*AY$4,0)</f>
        <v>0</v>
      </c>
      <c r="ES20" s="0" t="n">
        <f aca="false">IF(CHOOSE(MATCH(AZ$5,$B$10:$E$10,0),$B20,$C20,$D20,$E20)*AZ$6+AZ20*AZ$7&lt;AZ$2,AZ$3*AZ$4,0)</f>
        <v>0</v>
      </c>
      <c r="ET20" s="0" t="n">
        <f aca="false">IF(CHOOSE(MATCH(BA$5,$B$10:$E$10,0),$B20,$C20,$D20,$E20)*BA$6+BA20*BA$7&lt;BA$2,BA$3*BA$4,0)</f>
        <v>0</v>
      </c>
      <c r="EU20" s="0" t="n">
        <f aca="false">IF(CHOOSE(MATCH(BB$5,$B$10:$E$10,0),$B20,$C20,$D20,$E20)*BB$6+BB20*BB$7&lt;BB$2,BB$3*BB$4,0)</f>
        <v>0</v>
      </c>
      <c r="EV20" s="0" t="n">
        <f aca="false">IF(CHOOSE(MATCH(BC$5,$B$10:$E$10,0),$B20,$C20,$D20,$E20)*BC$6+BC20*BC$7&lt;BC$2,BC$3*BC$4,0)</f>
        <v>0</v>
      </c>
      <c r="EW20" s="0" t="n">
        <f aca="false">IF(CHOOSE(MATCH(BD$5,$B$10:$E$10,0),$B20,$C20,$D20,$E20)*BD$6+BD20*BD$7&lt;BD$2,BD$3*BD$4,0)</f>
        <v>0</v>
      </c>
      <c r="EX20" s="0" t="n">
        <f aca="false">IF(CHOOSE(MATCH(BE$5,$B$10:$E$10,0),$B20,$C20,$D20,$E20)*BE$6+BE20*BE$7&lt;BE$2,BE$3*BE$4,0)</f>
        <v>0</v>
      </c>
      <c r="EY20" s="0" t="n">
        <f aca="false">IF(CHOOSE(MATCH(BF$5,$B$10:$E$10,0),$B20,$C20,$D20,$E20)*BF$6+BF20*BF$7&lt;BF$2,BF$3*BF$4,0)</f>
        <v>0</v>
      </c>
      <c r="EZ20" s="0" t="n">
        <f aca="false">IF(CHOOSE(MATCH(BG$5,$B$10:$E$10,0),$B20,$C20,$D20,$E20)*BG$6+BG20*BG$7&lt;BG$2,BG$3*BG$4,0)</f>
        <v>0</v>
      </c>
      <c r="FA20" s="0" t="n">
        <f aca="false">IF(CHOOSE(MATCH(BH$5,$B$10:$E$10,0),$B20,$C20,$D20,$E20)*BH$6+BH20*BH$7&lt;BH$2,BH$3*BH$4,0)</f>
        <v>0</v>
      </c>
      <c r="FB20" s="0" t="n">
        <f aca="false">IF(CHOOSE(MATCH(BI$5,$B$10:$E$10,0),$B20,$C20,$D20,$E20)*BI$6+BI20*BI$7&lt;BI$2,BI$3*BI$4,0)</f>
        <v>0</v>
      </c>
      <c r="FC20" s="0" t="n">
        <f aca="false">IF(CHOOSE(MATCH(BJ$5,$B$10:$E$10,0),$B20,$C20,$D20,$E20)*BJ$6+BJ20*BJ$7&lt;BJ$2,BJ$3*BJ$4,0)</f>
        <v>0</v>
      </c>
      <c r="FD20" s="0" t="n">
        <f aca="false">IF(CHOOSE(MATCH(BK$5,$B$10:$E$10,0),$B20,$C20,$D20,$E20)*BK$6+BK20*BK$7&lt;BK$2,BK$3*BK$4,0)</f>
        <v>0</v>
      </c>
      <c r="FE20" s="0" t="n">
        <f aca="false">IF(CHOOSE(MATCH(BL$5,$B$10:$E$10,0),$B20,$C20,$D20,$E20)*BL$6+BL20*BL$7&lt;BL$2,BL$3*BL$4,0)</f>
        <v>0</v>
      </c>
      <c r="FF20" s="0" t="n">
        <f aca="false">IF(CHOOSE(MATCH(BM$5,$B$10:$E$10,0),$B20,$C20,$D20,$E20)*BM$6+BM20*BM$7&lt;BM$2,BM$3*BM$4,0)</f>
        <v>0</v>
      </c>
      <c r="FG20" s="0" t="n">
        <f aca="false">IF(CHOOSE(MATCH(BN$5,$B$10:$E$10,0),$B20,$C20,$D20,$E20)*BN$6+BN20*BN$7&lt;BN$2,BN$3*BN$4,0)</f>
        <v>0</v>
      </c>
      <c r="FH20" s="0" t="n">
        <f aca="false">IF(CHOOSE(MATCH(BO$5,$B$10:$E$10,0),$B20,$C20,$D20,$E20)*BO$6+BO20*BO$7&lt;BO$2,BO$3*BO$4,0)</f>
        <v>0</v>
      </c>
      <c r="FI20" s="0" t="n">
        <f aca="false">IF(CHOOSE(MATCH(BP$5,$B$10:$E$10,0),$B20,$C20,$D20,$E20)*BP$6+BP20*BP$7&lt;BP$2,BP$3*BP$4,0)</f>
        <v>0</v>
      </c>
      <c r="FJ20" s="0" t="n">
        <f aca="false">IF(CHOOSE(MATCH(BQ$5,$B$10:$E$10,0),$B20,$C20,$D20,$E20)*BQ$6+BQ20*BQ$7&lt;BQ$2,BQ$3*BQ$4,0)</f>
        <v>0</v>
      </c>
      <c r="FK20" s="0" t="n">
        <f aca="false">IF(CHOOSE(MATCH(BR$5,$B$10:$E$10,0),$B20,$C20,$D20,$E20)*BR$6+BR20*BR$7&lt;BR$2,BR$3*BR$4,0)</f>
        <v>0</v>
      </c>
      <c r="FL20" s="0" t="n">
        <f aca="false">IF(CHOOSE(MATCH(BS$5,$B$10:$E$10,0),$B20,$C20,$D20,$E20)*BS$6+BS20*BS$7&lt;BS$2,BS$3*BS$4,0)</f>
        <v>0</v>
      </c>
      <c r="FM20" s="0" t="n">
        <f aca="false">IF(CHOOSE(MATCH(BT$5,$B$10:$E$10,0),$B20,$C20,$D20,$E20)*BT$6+BT20*BT$7&lt;BT$2,BT$3*BT$4,0)</f>
        <v>0</v>
      </c>
      <c r="FN20" s="0" t="n">
        <f aca="false">IF(CHOOSE(MATCH(BU$5,$B$10:$E$10,0),$B20,$C20,$D20,$E20)*BU$6+BU20*BU$7&lt;BU$2,BU$3*BU$4,0)</f>
        <v>0</v>
      </c>
      <c r="FO20" s="0" t="n">
        <f aca="false">IF(CHOOSE(MATCH(BV$5,$B$10:$E$10,0),$B20,$C20,$D20,$E20)*BV$6+BV20*BV$7&lt;BV$2,BV$3*BV$4,0)</f>
        <v>0</v>
      </c>
      <c r="FP20" s="0" t="n">
        <f aca="false">IF(CHOOSE(MATCH(BW$5,$B$10:$E$10,0),$B20,$C20,$D20,$E20)*BW$6+BW20*BW$7&lt;BW$2,BW$3*BW$4,0)</f>
        <v>0</v>
      </c>
      <c r="FQ20" s="0" t="n">
        <f aca="false">IF(CHOOSE(MATCH(BX$5,$B$10:$E$10,0),$B20,$C20,$D20,$E20)*BX$6+BX20*BX$7&lt;BX$2,BX$3*BX$4,0)</f>
        <v>0</v>
      </c>
      <c r="FR20" s="0" t="n">
        <f aca="false">IF(CHOOSE(MATCH(BY$5,$B$10:$E$10,0),$B20,$C20,$D20,$E20)*BY$6+BY20*BY$7&lt;BY$2,BY$3*BY$4,0)</f>
        <v>0</v>
      </c>
      <c r="FS20" s="0" t="n">
        <f aca="false">IF(CHOOSE(MATCH(BZ$5,$B$10:$E$10,0),$B20,$C20,$D20,$E20)*BZ$6+BZ20*BZ$7&lt;BZ$2,BZ$3*BZ$4,0)</f>
        <v>0</v>
      </c>
      <c r="FT20" s="0" t="n">
        <f aca="false">IF(CHOOSE(MATCH(CA$5,$B$10:$E$10,0),$B20,$C20,$D20,$E20)*CA$6+CA20*CA$7&lt;CA$2,CA$3*CA$4,0)</f>
        <v>0</v>
      </c>
      <c r="FU20" s="0" t="n">
        <f aca="false">IF(CHOOSE(MATCH(CB$5,$B$10:$E$10,0),$B20,$C20,$D20,$E20)*CB$6+CB20*CB$7&lt;CB$2,CB$3*CB$4,0)</f>
        <v>0</v>
      </c>
      <c r="FV20" s="0" t="n">
        <f aca="false">IF(CHOOSE(MATCH(CC$5,$B$10:$E$10,0),$B20,$C20,$D20,$E20)*CC$6+CC20*CC$7&lt;CC$2,CC$3*CC$4,0)</f>
        <v>0</v>
      </c>
      <c r="FW20" s="0" t="n">
        <f aca="false">IF(CHOOSE(MATCH(CD$5,$B$10:$E$10,0),$B20,$C20,$D20,$E20)*CD$6+CD20*CD$7&lt;CD$2,CD$3*CD$4,0)</f>
        <v>0</v>
      </c>
      <c r="FX20" s="0" t="n">
        <f aca="false">IF(CHOOSE(MATCH(CE$5,$B$10:$E$10,0),$B20,$C20,$D20,$E20)*CE$6+CE20*CE$7&lt;CE$2,CE$3*CE$4,0)</f>
        <v>0</v>
      </c>
      <c r="FY20" s="0" t="n">
        <f aca="false">IF(CHOOSE(MATCH(CF$5,$B$10:$E$10,0),$B20,$C20,$D20,$E20)*CF$6+CF20*CF$7&lt;CF$2,CF$3*CF$4,0)</f>
        <v>0</v>
      </c>
      <c r="FZ20" s="0" t="n">
        <f aca="false">IF(CHOOSE(MATCH(CG$5,$B$10:$E$10,0),$B20,$C20,$D20,$E20)*CG$6+CG20*CG$7&lt;CG$2,CG$3*CG$4,0)</f>
        <v>0</v>
      </c>
      <c r="GA20" s="0" t="n">
        <f aca="false">IF(CHOOSE(MATCH(CH$5,$B$10:$E$10,0),$B20,$C20,$D20,$E20)*CH$6+CH20*CH$7&lt;CH$2,CH$3*CH$4,0)</f>
        <v>0</v>
      </c>
      <c r="GB20" s="0" t="n">
        <f aca="false">IF(CHOOSE(MATCH(CI$5,$B$10:$E$10,0),$B20,$C20,$D20,$E20)*CI$6+CI20*CI$7&lt;CI$2,CI$3*CI$4,0)</f>
        <v>0</v>
      </c>
      <c r="GC20" s="0" t="n">
        <f aca="false">IF(CHOOSE(MATCH(CJ$5,$B$10:$E$10,0),$B20,$C20,$D20,$E20)*CJ$6+CJ20*CJ$7&lt;CJ$2,CJ$3*CJ$4,0)</f>
        <v>0</v>
      </c>
      <c r="GD20" s="0" t="n">
        <f aca="false">IF(CHOOSE(MATCH(CK$5,$B$10:$E$10,0),$B20,$C20,$D20,$E20)*CK$6+CK20*CK$7&lt;CK$2,CK$3*CK$4,0)</f>
        <v>0</v>
      </c>
      <c r="GE20" s="0" t="n">
        <f aca="false">IF(CHOOSE(MATCH(CL$5,$B$10:$E$10,0),$B20,$C20,$D20,$E20)*CL$6+CL20*CL$7&lt;CL$2,CL$3*CL$4,0)</f>
        <v>0</v>
      </c>
      <c r="GF20" s="0" t="n">
        <f aca="false">IF(CHOOSE(MATCH(CM$5,$B$10:$E$10,0),$B20,$C20,$D20,$E20)*CM$6+CM20*CM$7&lt;CM$2,CM$3*CM$4,0)</f>
        <v>0</v>
      </c>
      <c r="GG20" s="0" t="n">
        <f aca="false">IF(CHOOSE(MATCH(CN$5,$B$10:$E$10,0),$B20,$C20,$D20,$E20)*CN$6+CN20*CN$7&lt;CN$2,CN$3*CN$4,0)</f>
        <v>0</v>
      </c>
      <c r="GH20" s="0" t="n">
        <f aca="false">IF(CHOOSE(MATCH(CO$5,$B$10:$E$10,0),$B20,$C20,$D20,$E20)*CO$6+CO20*CO$7&lt;CO$2,CO$3*CO$4,0)</f>
        <v>0</v>
      </c>
      <c r="GI20" s="0" t="n">
        <f aca="false">IF(CHOOSE(MATCH(CP$5,$B$10:$E$10,0),$B20,$C20,$D20,$E20)*CP$6+CP20*CP$7&lt;CP$2,CP$3*CP$4,0)</f>
        <v>0</v>
      </c>
      <c r="GJ20" s="0" t="n">
        <f aca="false">IF(CHOOSE(MATCH(CQ$5,$B$10:$E$10,0),$B20,$C20,$D20,$E20)*CQ$6+CQ20*CQ$7&lt;CQ$2,CQ$3*CQ$4,0)</f>
        <v>0</v>
      </c>
      <c r="GK20" s="0" t="n">
        <f aca="false">IF(CHOOSE(MATCH(CR$5,$B$10:$E$10,0),$B20,$C20,$D20,$E20)*CR$6+CR20*CR$7&lt;CR$2,CR$3*CR$4,0)</f>
        <v>0</v>
      </c>
      <c r="GL20" s="0" t="n">
        <f aca="false">IF(CHOOSE(MATCH(CS$5,$B$10:$E$10,0),$B20,$C20,$D20,$E20)*CS$6+CS20*CS$7&lt;CS$2,CS$3*CS$4,0)</f>
        <v>0</v>
      </c>
      <c r="GM20" s="0" t="n">
        <f aca="false">IF(CHOOSE(MATCH(CT$5,$B$10:$E$10,0),$B20,$C20,$D20,$E20)*CT$6+CT20*CT$7&lt;CT$2,CT$3*CT$4,0)</f>
        <v>0</v>
      </c>
      <c r="GN20" s="0" t="n">
        <f aca="false">IF(CHOOSE(MATCH(CU$5,$B$10:$E$10,0),$B20,$C20,$D20,$E20)*CU$6+CU20*CU$7&lt;CU$2,CU$3*CU$4,0)</f>
        <v>0</v>
      </c>
      <c r="GO20" s="0" t="n">
        <f aca="false">IF(CHOOSE(MATCH(CV$5,$B$10:$E$10,0),$B20,$C20,$D20,$E20)*CV$6+CV20*CV$7&lt;CV$2,CV$3*CV$4,0)</f>
        <v>0</v>
      </c>
      <c r="GP20" s="0" t="n">
        <f aca="false">IF(CHOOSE(MATCH(CW$5,$B$10:$E$10,0),$B20,$C20,$D20,$E20)*CW$6+CW20*CW$7&lt;CW$2,CW$3*CW$4,0)</f>
        <v>0</v>
      </c>
      <c r="GQ20" s="0" t="n">
        <f aca="false">IF(CHOOSE(MATCH(CX$5,$B$10:$E$10,0),$B20,$C20,$D20,$E20)*CX$6+CX20*CX$7&lt;CX$2,CX$3*CX$4,0)</f>
        <v>0</v>
      </c>
      <c r="GS20" s="0" t="n">
        <f aca="false">SUM(CZ20:GQ20)</f>
        <v>28.5</v>
      </c>
      <c r="GT20" s="0" t="n">
        <f aca="false">IF(GS20&gt;$GS$6,1,0)</f>
        <v>0</v>
      </c>
    </row>
    <row r="21" customFormat="false" ht="14" hidden="false" customHeight="false" outlineLevel="0" collapsed="false">
      <c r="A21" s="0" t="n">
        <v>11</v>
      </c>
      <c r="B21" s="0" t="n">
        <v>0.858041727819996</v>
      </c>
      <c r="C21" s="0" t="n">
        <v>-0.401027766660861</v>
      </c>
      <c r="D21" s="0" t="n">
        <v>-0.875673950168358</v>
      </c>
      <c r="E21" s="0" t="n">
        <v>-0.37793309643431</v>
      </c>
      <c r="G21" s="0" t="n">
        <v>-0.452175754617201</v>
      </c>
      <c r="H21" s="0" t="n">
        <v>1.38052655529464</v>
      </c>
      <c r="I21" s="0" t="n">
        <v>0.137092683871742</v>
      </c>
      <c r="J21" s="0" t="n">
        <v>0.770414771977812</v>
      </c>
      <c r="K21" s="0" t="n">
        <v>-1.4483248378383</v>
      </c>
      <c r="L21" s="0" t="n">
        <v>0.302233047477785</v>
      </c>
      <c r="M21" s="0" t="n">
        <v>-0.864338289829902</v>
      </c>
      <c r="N21" s="0" t="n">
        <v>1.07245341496309</v>
      </c>
      <c r="O21" s="0" t="n">
        <v>-1.08270569398883</v>
      </c>
      <c r="P21" s="0" t="n">
        <v>0.365820369552239</v>
      </c>
      <c r="Q21" s="0" t="n">
        <v>-1.41987584356684</v>
      </c>
      <c r="R21" s="0" t="n">
        <v>-0.0493992047267966</v>
      </c>
      <c r="S21" s="0" t="n">
        <v>-2.01053808268625</v>
      </c>
      <c r="T21" s="0" t="n">
        <v>-1.86576471605804</v>
      </c>
      <c r="U21" s="0" t="n">
        <v>1.68281985679641</v>
      </c>
      <c r="V21" s="0" t="n">
        <v>-0.587176600674866</v>
      </c>
      <c r="W21" s="0" t="n">
        <v>0.532061221747426</v>
      </c>
      <c r="X21" s="0" t="n">
        <v>0.534441824129317</v>
      </c>
      <c r="Y21" s="0" t="n">
        <v>1.99351234186906</v>
      </c>
      <c r="Z21" s="0" t="n">
        <v>0.108880158222746</v>
      </c>
      <c r="AA21" s="0" t="n">
        <v>0.102265858004102</v>
      </c>
      <c r="AB21" s="0" t="n">
        <v>-0.286177055386361</v>
      </c>
      <c r="AC21" s="0" t="n">
        <v>-1.71122792380629</v>
      </c>
      <c r="AD21" s="0" t="n">
        <v>1.03460934042232</v>
      </c>
      <c r="AE21" s="0" t="n">
        <v>0.0485579221276566</v>
      </c>
      <c r="AF21" s="0" t="n">
        <v>0.0288059709419031</v>
      </c>
      <c r="AG21" s="0" t="n">
        <v>-0.721511241863482</v>
      </c>
      <c r="AH21" s="0" t="n">
        <v>-0.386098690796643</v>
      </c>
      <c r="AI21" s="0" t="n">
        <v>-0.0245972842094488</v>
      </c>
      <c r="AJ21" s="0" t="n">
        <v>-1.3185399438953</v>
      </c>
      <c r="AK21" s="0" t="n">
        <v>-0.582185748498887</v>
      </c>
      <c r="AL21" s="0" t="n">
        <v>-2.1919549908489</v>
      </c>
      <c r="AM21" s="0" t="n">
        <v>0.195350366993807</v>
      </c>
      <c r="AN21" s="0" t="n">
        <v>-1.01867044577375</v>
      </c>
      <c r="AO21" s="0" t="n">
        <v>-0.154954022946185</v>
      </c>
      <c r="AP21" s="0" t="n">
        <v>0.254200358540402</v>
      </c>
      <c r="AQ21" s="0" t="n">
        <v>-0.262505182035966</v>
      </c>
      <c r="AR21" s="0" t="n">
        <v>0.483067879031296</v>
      </c>
      <c r="AS21" s="0" t="n">
        <v>0.575311105421861</v>
      </c>
      <c r="AT21" s="0" t="n">
        <v>0.334343894792255</v>
      </c>
      <c r="AU21" s="0" t="n">
        <v>-0.697795030646375</v>
      </c>
      <c r="AV21" s="0" t="n">
        <v>0.553154677618295</v>
      </c>
      <c r="AW21" s="0" t="n">
        <v>0.931070189835736</v>
      </c>
      <c r="AX21" s="0" t="n">
        <v>-0.978741354629165</v>
      </c>
      <c r="AY21" s="0" t="n">
        <v>1.32661170937354</v>
      </c>
      <c r="AZ21" s="0" t="n">
        <v>-0.108803988041473</v>
      </c>
      <c r="BA21" s="0" t="n">
        <v>0.702095803717384</v>
      </c>
      <c r="BB21" s="0" t="n">
        <v>0.342687371812644</v>
      </c>
      <c r="BC21" s="0" t="n">
        <v>-0.58735849961522</v>
      </c>
      <c r="BD21" s="0" t="n">
        <v>-0.88113210949814</v>
      </c>
      <c r="BE21" s="0" t="n">
        <v>-0.104572563941474</v>
      </c>
      <c r="BF21" s="0" t="n">
        <v>0.123359313874971</v>
      </c>
      <c r="BG21" s="0" t="n">
        <v>-0.315471879730467</v>
      </c>
      <c r="BH21" s="0" t="n">
        <v>0.563884441362461</v>
      </c>
      <c r="BI21" s="0" t="n">
        <v>-0.265595190285239</v>
      </c>
      <c r="BJ21" s="0" t="n">
        <v>-0.470554368803278</v>
      </c>
      <c r="BK21" s="0" t="n">
        <v>2.34347680816427</v>
      </c>
      <c r="BL21" s="0" t="n">
        <v>-1.27543898997828</v>
      </c>
      <c r="BM21" s="0" t="n">
        <v>0.0910438302526018</v>
      </c>
      <c r="BN21" s="0" t="n">
        <v>-2.76944774668664</v>
      </c>
      <c r="BO21" s="0" t="n">
        <v>0.16525973478565</v>
      </c>
      <c r="BP21" s="0" t="n">
        <v>0.395016286347527</v>
      </c>
      <c r="BQ21" s="0" t="n">
        <v>0.176360117620789</v>
      </c>
      <c r="BR21" s="0" t="n">
        <v>-0.668139819026692</v>
      </c>
      <c r="BS21" s="0" t="n">
        <v>-0.0109014308691258</v>
      </c>
      <c r="BT21" s="0" t="n">
        <v>0.371879878002801</v>
      </c>
      <c r="BU21" s="0" t="n">
        <v>0.869797531777294</v>
      </c>
      <c r="BV21" s="0" t="n">
        <v>-0.73096998676192</v>
      </c>
      <c r="BW21" s="0" t="n">
        <v>-0.0431202806794317</v>
      </c>
      <c r="BX21" s="0" t="n">
        <v>1.12346924652229</v>
      </c>
      <c r="BY21" s="0" t="n">
        <v>0.426310862167156</v>
      </c>
      <c r="BZ21" s="0" t="n">
        <v>0.862894466990838</v>
      </c>
      <c r="CA21" s="0" t="n">
        <v>-1.18759544420755</v>
      </c>
      <c r="CB21" s="0" t="n">
        <v>0.0667944277665811</v>
      </c>
      <c r="CC21" s="0" t="n">
        <v>-1.13417399916216</v>
      </c>
      <c r="CD21" s="0" t="n">
        <v>0.685261056787567</v>
      </c>
      <c r="CE21" s="0" t="n">
        <v>-0.42622787077562</v>
      </c>
      <c r="CF21" s="0" t="n">
        <v>-0.0562181412533391</v>
      </c>
      <c r="CG21" s="0" t="n">
        <v>-1.19709511636756</v>
      </c>
      <c r="CH21" s="0" t="n">
        <v>-0.468504595119157</v>
      </c>
      <c r="CI21" s="0" t="n">
        <v>1.31109572976129</v>
      </c>
      <c r="CJ21" s="0" t="n">
        <v>-0.254594851867296</v>
      </c>
      <c r="CK21" s="0" t="n">
        <v>-1.10370137917926</v>
      </c>
      <c r="CL21" s="0" t="n">
        <v>1.0904363989539</v>
      </c>
      <c r="CM21" s="0" t="n">
        <v>0.283707777271047</v>
      </c>
      <c r="CN21" s="0" t="n">
        <v>1.14016074803658</v>
      </c>
      <c r="CO21" s="0" t="n">
        <v>-1.04498667496955</v>
      </c>
      <c r="CP21" s="0" t="n">
        <v>1.19615833682474</v>
      </c>
      <c r="CQ21" s="0" t="n">
        <v>-0.589814135310007</v>
      </c>
      <c r="CR21" s="0" t="n">
        <v>1.48764229379594</v>
      </c>
      <c r="CS21" s="0" t="n">
        <v>-1.68187398230657</v>
      </c>
      <c r="CT21" s="0" t="n">
        <v>-0.72598368205945</v>
      </c>
      <c r="CU21" s="0" t="n">
        <v>-0.547993295185734</v>
      </c>
      <c r="CV21" s="0" t="n">
        <v>-1.24414327729028</v>
      </c>
      <c r="CW21" s="0" t="n">
        <v>0.366228505299659</v>
      </c>
      <c r="CX21" s="0" t="n">
        <v>0.679949607729213</v>
      </c>
      <c r="CZ21" s="0" t="n">
        <f aca="false">IF(CHOOSE(MATCH(G$5,$B$10:$E$10,0),$B21,$C21,$D21,$E21)*G$6+G21*G$7&lt;G$2,G$3*G$4,0)</f>
        <v>0</v>
      </c>
      <c r="DA21" s="0" t="n">
        <f aca="false">IF(CHOOSE(MATCH(H$5,$B$10:$E$10,0),$B21,$C21,$D21,$E21)*H$6+H21*H$7&lt;H$2,H$3*H$4,0)</f>
        <v>0</v>
      </c>
      <c r="DB21" s="0" t="n">
        <f aca="false">IF(CHOOSE(MATCH(I$5,$B$10:$E$10,0),$B21,$C21,$D21,$E21)*I$6+I21*I$7&lt;I$2,I$3*I$4,0)</f>
        <v>0</v>
      </c>
      <c r="DC21" s="0" t="n">
        <f aca="false">IF(CHOOSE(MATCH(J$5,$B$10:$E$10,0),$B21,$C21,$D21,$E21)*J$6+J21*J$7&lt;J$2,J$3*J$4,0)</f>
        <v>0</v>
      </c>
      <c r="DD21" s="0" t="n">
        <f aca="false">IF(CHOOSE(MATCH(K$5,$B$10:$E$10,0),$B21,$C21,$D21,$E21)*K$6+K21*K$7&lt;K$2,K$3*K$4,0)</f>
        <v>0</v>
      </c>
      <c r="DE21" s="0" t="n">
        <f aca="false">IF(CHOOSE(MATCH(L$5,$B$10:$E$10,0),$B21,$C21,$D21,$E21)*L$6+L21*L$7&lt;L$2,L$3*L$4,0)</f>
        <v>0</v>
      </c>
      <c r="DF21" s="0" t="n">
        <f aca="false">IF(CHOOSE(MATCH(M$5,$B$10:$E$10,0),$B21,$C21,$D21,$E21)*M$6+M21*M$7&lt;M$2,M$3*M$4,0)</f>
        <v>0</v>
      </c>
      <c r="DG21" s="0" t="n">
        <f aca="false">IF(CHOOSE(MATCH(N$5,$B$10:$E$10,0),$B21,$C21,$D21,$E21)*N$6+N21*N$7&lt;N$2,N$3*N$4,0)</f>
        <v>0</v>
      </c>
      <c r="DH21" s="0" t="n">
        <f aca="false">IF(CHOOSE(MATCH(O$5,$B$10:$E$10,0),$B21,$C21,$D21,$E21)*O$6+O21*O$7&lt;O$2,O$3*O$4,0)</f>
        <v>0</v>
      </c>
      <c r="DI21" s="0" t="n">
        <f aca="false">IF(CHOOSE(MATCH(P$5,$B$10:$E$10,0),$B21,$C21,$D21,$E21)*P$6+P21*P$7&lt;P$2,P$3*P$4,0)</f>
        <v>0</v>
      </c>
      <c r="DJ21" s="0" t="n">
        <f aca="false">IF(CHOOSE(MATCH(Q$5,$B$10:$E$10,0),$B21,$C21,$D21,$E21)*Q$6+Q21*Q$7&lt;Q$2,Q$3*Q$4,0)</f>
        <v>0</v>
      </c>
      <c r="DK21" s="0" t="n">
        <f aca="false">IF(CHOOSE(MATCH(R$5,$B$10:$E$10,0),$B21,$C21,$D21,$E21)*R$6+R21*R$7&lt;R$2,R$3*R$4,0)</f>
        <v>0</v>
      </c>
      <c r="DL21" s="0" t="n">
        <f aca="false">IF(CHOOSE(MATCH(S$5,$B$10:$E$10,0),$B21,$C21,$D21,$E21)*S$6+S21*S$7&lt;S$2,S$3*S$4,0)</f>
        <v>0</v>
      </c>
      <c r="DM21" s="0" t="n">
        <f aca="false">IF(CHOOSE(MATCH(T$5,$B$10:$E$10,0),$B21,$C21,$D21,$E21)*T$6+T21*T$7&lt;T$2,T$3*T$4,0)</f>
        <v>0</v>
      </c>
      <c r="DN21" s="0" t="n">
        <f aca="false">IF(CHOOSE(MATCH(U$5,$B$10:$E$10,0),$B21,$C21,$D21,$E21)*U$6+U21*U$7&lt;U$2,U$3*U$4,0)</f>
        <v>0</v>
      </c>
      <c r="DO21" s="0" t="n">
        <f aca="false">IF(CHOOSE(MATCH(V$5,$B$10:$E$10,0),$B21,$C21,$D21,$E21)*V$6+V21*V$7&lt;V$2,V$3*V$4,0)</f>
        <v>0</v>
      </c>
      <c r="DP21" s="0" t="n">
        <f aca="false">IF(CHOOSE(MATCH(W$5,$B$10:$E$10,0),$B21,$C21,$D21,$E21)*W$6+W21*W$7&lt;W$2,W$3*W$4,0)</f>
        <v>0</v>
      </c>
      <c r="DQ21" s="0" t="n">
        <f aca="false">IF(CHOOSE(MATCH(X$5,$B$10:$E$10,0),$B21,$C21,$D21,$E21)*X$6+X21*X$7&lt;X$2,X$3*X$4,0)</f>
        <v>0</v>
      </c>
      <c r="DR21" s="0" t="n">
        <f aca="false">IF(CHOOSE(MATCH(Y$5,$B$10:$E$10,0),$B21,$C21,$D21,$E21)*Y$6+Y21*Y$7&lt;Y$2,Y$3*Y$4,0)</f>
        <v>0</v>
      </c>
      <c r="DS21" s="0" t="n">
        <f aca="false">IF(CHOOSE(MATCH(Z$5,$B$10:$E$10,0),$B21,$C21,$D21,$E21)*Z$6+Z21*Z$7&lt;Z$2,Z$3*Z$4,0)</f>
        <v>0</v>
      </c>
      <c r="DT21" s="0" t="n">
        <f aca="false">IF(CHOOSE(MATCH(AA$5,$B$10:$E$10,0),$B21,$C21,$D21,$E21)*AA$6+AA21*AA$7&lt;AA$2,AA$3*AA$4,0)</f>
        <v>0</v>
      </c>
      <c r="DU21" s="0" t="n">
        <f aca="false">IF(CHOOSE(MATCH(AB$5,$B$10:$E$10,0),$B21,$C21,$D21,$E21)*AB$6+AB21*AB$7&lt;AB$2,AB$3*AB$4,0)</f>
        <v>0</v>
      </c>
      <c r="DV21" s="0" t="n">
        <f aca="false">IF(CHOOSE(MATCH(AC$5,$B$10:$E$10,0),$B21,$C21,$D21,$E21)*AC$6+AC21*AC$7&lt;AC$2,AC$3*AC$4,0)</f>
        <v>0</v>
      </c>
      <c r="DW21" s="0" t="n">
        <f aca="false">IF(CHOOSE(MATCH(AD$5,$B$10:$E$10,0),$B21,$C21,$D21,$E21)*AD$6+AD21*AD$7&lt;AD$2,AD$3*AD$4,0)</f>
        <v>0</v>
      </c>
      <c r="DX21" s="0" t="n">
        <f aca="false">IF(CHOOSE(MATCH(AE$5,$B$10:$E$10,0),$B21,$C21,$D21,$E21)*AE$6+AE21*AE$7&lt;AE$2,AE$3*AE$4,0)</f>
        <v>0</v>
      </c>
      <c r="DY21" s="0" t="n">
        <f aca="false">IF(CHOOSE(MATCH(AF$5,$B$10:$E$10,0),$B21,$C21,$D21,$E21)*AF$6+AF21*AF$7&lt;AF$2,AF$3*AF$4,0)</f>
        <v>0</v>
      </c>
      <c r="DZ21" s="0" t="n">
        <f aca="false">IF(CHOOSE(MATCH(AG$5,$B$10:$E$10,0),$B21,$C21,$D21,$E21)*AG$6+AG21*AG$7&lt;AG$2,AG$3*AG$4,0)</f>
        <v>0</v>
      </c>
      <c r="EA21" s="0" t="n">
        <f aca="false">IF(CHOOSE(MATCH(AH$5,$B$10:$E$10,0),$B21,$C21,$D21,$E21)*AH$6+AH21*AH$7&lt;AH$2,AH$3*AH$4,0)</f>
        <v>0</v>
      </c>
      <c r="EB21" s="0" t="n">
        <f aca="false">IF(CHOOSE(MATCH(AI$5,$B$10:$E$10,0),$B21,$C21,$D21,$E21)*AI$6+AI21*AI$7&lt;AI$2,AI$3*AI$4,0)</f>
        <v>0</v>
      </c>
      <c r="EC21" s="0" t="n">
        <f aca="false">IF(CHOOSE(MATCH(AJ$5,$B$10:$E$10,0),$B21,$C21,$D21,$E21)*AJ$6+AJ21*AJ$7&lt;AJ$2,AJ$3*AJ$4,0)</f>
        <v>0</v>
      </c>
      <c r="ED21" s="0" t="n">
        <f aca="false">IF(CHOOSE(MATCH(AK$5,$B$10:$E$10,0),$B21,$C21,$D21,$E21)*AK$6+AK21*AK$7&lt;AK$2,AK$3*AK$4,0)</f>
        <v>0</v>
      </c>
      <c r="EE21" s="0" t="n">
        <f aca="false">IF(CHOOSE(MATCH(AL$5,$B$10:$E$10,0),$B21,$C21,$D21,$E21)*AL$6+AL21*AL$7&lt;AL$2,AL$3*AL$4,0)</f>
        <v>2.5</v>
      </c>
      <c r="EF21" s="0" t="n">
        <f aca="false">IF(CHOOSE(MATCH(AM$5,$B$10:$E$10,0),$B21,$C21,$D21,$E21)*AM$6+AM21*AM$7&lt;AM$2,AM$3*AM$4,0)</f>
        <v>0</v>
      </c>
      <c r="EG21" s="0" t="n">
        <f aca="false">IF(CHOOSE(MATCH(AN$5,$B$10:$E$10,0),$B21,$C21,$D21,$E21)*AN$6+AN21*AN$7&lt;AN$2,AN$3*AN$4,0)</f>
        <v>0</v>
      </c>
      <c r="EH21" s="0" t="n">
        <f aca="false">IF(CHOOSE(MATCH(AO$5,$B$10:$E$10,0),$B21,$C21,$D21,$E21)*AO$6+AO21*AO$7&lt;AO$2,AO$3*AO$4,0)</f>
        <v>0</v>
      </c>
      <c r="EI21" s="0" t="n">
        <f aca="false">IF(CHOOSE(MATCH(AP$5,$B$10:$E$10,0),$B21,$C21,$D21,$E21)*AP$6+AP21*AP$7&lt;AP$2,AP$3*AP$4,0)</f>
        <v>0</v>
      </c>
      <c r="EJ21" s="0" t="n">
        <f aca="false">IF(CHOOSE(MATCH(AQ$5,$B$10:$E$10,0),$B21,$C21,$D21,$E21)*AQ$6+AQ21*AQ$7&lt;AQ$2,AQ$3*AQ$4,0)</f>
        <v>0</v>
      </c>
      <c r="EK21" s="0" t="n">
        <f aca="false">IF(CHOOSE(MATCH(AR$5,$B$10:$E$10,0),$B21,$C21,$D21,$E21)*AR$6+AR21*AR$7&lt;AR$2,AR$3*AR$4,0)</f>
        <v>0</v>
      </c>
      <c r="EL21" s="0" t="n">
        <f aca="false">IF(CHOOSE(MATCH(AS$5,$B$10:$E$10,0),$B21,$C21,$D21,$E21)*AS$6+AS21*AS$7&lt;AS$2,AS$3*AS$4,0)</f>
        <v>0</v>
      </c>
      <c r="EM21" s="0" t="n">
        <f aca="false">IF(CHOOSE(MATCH(AT$5,$B$10:$E$10,0),$B21,$C21,$D21,$E21)*AT$6+AT21*AT$7&lt;AT$2,AT$3*AT$4,0)</f>
        <v>0</v>
      </c>
      <c r="EN21" s="0" t="n">
        <f aca="false">IF(CHOOSE(MATCH(AU$5,$B$10:$E$10,0),$B21,$C21,$D21,$E21)*AU$6+AU21*AU$7&lt;AU$2,AU$3*AU$4,0)</f>
        <v>0</v>
      </c>
      <c r="EO21" s="0" t="n">
        <f aca="false">IF(CHOOSE(MATCH(AV$5,$B$10:$E$10,0),$B21,$C21,$D21,$E21)*AV$6+AV21*AV$7&lt;AV$2,AV$3*AV$4,0)</f>
        <v>0</v>
      </c>
      <c r="EP21" s="0" t="n">
        <f aca="false">IF(CHOOSE(MATCH(AW$5,$B$10:$E$10,0),$B21,$C21,$D21,$E21)*AW$6+AW21*AW$7&lt;AW$2,AW$3*AW$4,0)</f>
        <v>0</v>
      </c>
      <c r="EQ21" s="0" t="n">
        <f aca="false">IF(CHOOSE(MATCH(AX$5,$B$10:$E$10,0),$B21,$C21,$D21,$E21)*AX$6+AX21*AX$7&lt;AX$2,AX$3*AX$4,0)</f>
        <v>0</v>
      </c>
      <c r="ER21" s="0" t="n">
        <f aca="false">IF(CHOOSE(MATCH(AY$5,$B$10:$E$10,0),$B21,$C21,$D21,$E21)*AY$6+AY21*AY$7&lt;AY$2,AY$3*AY$4,0)</f>
        <v>0</v>
      </c>
      <c r="ES21" s="0" t="n">
        <f aca="false">IF(CHOOSE(MATCH(AZ$5,$B$10:$E$10,0),$B21,$C21,$D21,$E21)*AZ$6+AZ21*AZ$7&lt;AZ$2,AZ$3*AZ$4,0)</f>
        <v>0</v>
      </c>
      <c r="ET21" s="0" t="n">
        <f aca="false">IF(CHOOSE(MATCH(BA$5,$B$10:$E$10,0),$B21,$C21,$D21,$E21)*BA$6+BA21*BA$7&lt;BA$2,BA$3*BA$4,0)</f>
        <v>0</v>
      </c>
      <c r="EU21" s="0" t="n">
        <f aca="false">IF(CHOOSE(MATCH(BB$5,$B$10:$E$10,0),$B21,$C21,$D21,$E21)*BB$6+BB21*BB$7&lt;BB$2,BB$3*BB$4,0)</f>
        <v>0</v>
      </c>
      <c r="EV21" s="0" t="n">
        <f aca="false">IF(CHOOSE(MATCH(BC$5,$B$10:$E$10,0),$B21,$C21,$D21,$E21)*BC$6+BC21*BC$7&lt;BC$2,BC$3*BC$4,0)</f>
        <v>0</v>
      </c>
      <c r="EW21" s="0" t="n">
        <f aca="false">IF(CHOOSE(MATCH(BD$5,$B$10:$E$10,0),$B21,$C21,$D21,$E21)*BD$6+BD21*BD$7&lt;BD$2,BD$3*BD$4,0)</f>
        <v>0</v>
      </c>
      <c r="EX21" s="0" t="n">
        <f aca="false">IF(CHOOSE(MATCH(BE$5,$B$10:$E$10,0),$B21,$C21,$D21,$E21)*BE$6+BE21*BE$7&lt;BE$2,BE$3*BE$4,0)</f>
        <v>0</v>
      </c>
      <c r="EY21" s="0" t="n">
        <f aca="false">IF(CHOOSE(MATCH(BF$5,$B$10:$E$10,0),$B21,$C21,$D21,$E21)*BF$6+BF21*BF$7&lt;BF$2,BF$3*BF$4,0)</f>
        <v>0</v>
      </c>
      <c r="EZ21" s="0" t="n">
        <f aca="false">IF(CHOOSE(MATCH(BG$5,$B$10:$E$10,0),$B21,$C21,$D21,$E21)*BG$6+BG21*BG$7&lt;BG$2,BG$3*BG$4,0)</f>
        <v>0</v>
      </c>
      <c r="FA21" s="0" t="n">
        <f aca="false">IF(CHOOSE(MATCH(BH$5,$B$10:$E$10,0),$B21,$C21,$D21,$E21)*BH$6+BH21*BH$7&lt;BH$2,BH$3*BH$4,0)</f>
        <v>0</v>
      </c>
      <c r="FB21" s="0" t="n">
        <f aca="false">IF(CHOOSE(MATCH(BI$5,$B$10:$E$10,0),$B21,$C21,$D21,$E21)*BI$6+BI21*BI$7&lt;BI$2,BI$3*BI$4,0)</f>
        <v>0</v>
      </c>
      <c r="FC21" s="0" t="n">
        <f aca="false">IF(CHOOSE(MATCH(BJ$5,$B$10:$E$10,0),$B21,$C21,$D21,$E21)*BJ$6+BJ21*BJ$7&lt;BJ$2,BJ$3*BJ$4,0)</f>
        <v>0</v>
      </c>
      <c r="FD21" s="0" t="n">
        <f aca="false">IF(CHOOSE(MATCH(BK$5,$B$10:$E$10,0),$B21,$C21,$D21,$E21)*BK$6+BK21*BK$7&lt;BK$2,BK$3*BK$4,0)</f>
        <v>0</v>
      </c>
      <c r="FE21" s="0" t="n">
        <f aca="false">IF(CHOOSE(MATCH(BL$5,$B$10:$E$10,0),$B21,$C21,$D21,$E21)*BL$6+BL21*BL$7&lt;BL$2,BL$3*BL$4,0)</f>
        <v>0</v>
      </c>
      <c r="FF21" s="0" t="n">
        <f aca="false">IF(CHOOSE(MATCH(BM$5,$B$10:$E$10,0),$B21,$C21,$D21,$E21)*BM$6+BM21*BM$7&lt;BM$2,BM$3*BM$4,0)</f>
        <v>0</v>
      </c>
      <c r="FG21" s="0" t="n">
        <f aca="false">IF(CHOOSE(MATCH(BN$5,$B$10:$E$10,0),$B21,$C21,$D21,$E21)*BN$6+BN21*BN$7&lt;BN$2,BN$3*BN$4,0)</f>
        <v>0.5</v>
      </c>
      <c r="FH21" s="0" t="n">
        <f aca="false">IF(CHOOSE(MATCH(BO$5,$B$10:$E$10,0),$B21,$C21,$D21,$E21)*BO$6+BO21*BO$7&lt;BO$2,BO$3*BO$4,0)</f>
        <v>0</v>
      </c>
      <c r="FI21" s="0" t="n">
        <f aca="false">IF(CHOOSE(MATCH(BP$5,$B$10:$E$10,0),$B21,$C21,$D21,$E21)*BP$6+BP21*BP$7&lt;BP$2,BP$3*BP$4,0)</f>
        <v>0</v>
      </c>
      <c r="FJ21" s="0" t="n">
        <f aca="false">IF(CHOOSE(MATCH(BQ$5,$B$10:$E$10,0),$B21,$C21,$D21,$E21)*BQ$6+BQ21*BQ$7&lt;BQ$2,BQ$3*BQ$4,0)</f>
        <v>0</v>
      </c>
      <c r="FK21" s="0" t="n">
        <f aca="false">IF(CHOOSE(MATCH(BR$5,$B$10:$E$10,0),$B21,$C21,$D21,$E21)*BR$6+BR21*BR$7&lt;BR$2,BR$3*BR$4,0)</f>
        <v>0</v>
      </c>
      <c r="FL21" s="0" t="n">
        <f aca="false">IF(CHOOSE(MATCH(BS$5,$B$10:$E$10,0),$B21,$C21,$D21,$E21)*BS$6+BS21*BS$7&lt;BS$2,BS$3*BS$4,0)</f>
        <v>0</v>
      </c>
      <c r="FM21" s="0" t="n">
        <f aca="false">IF(CHOOSE(MATCH(BT$5,$B$10:$E$10,0),$B21,$C21,$D21,$E21)*BT$6+BT21*BT$7&lt;BT$2,BT$3*BT$4,0)</f>
        <v>0</v>
      </c>
      <c r="FN21" s="0" t="n">
        <f aca="false">IF(CHOOSE(MATCH(BU$5,$B$10:$E$10,0),$B21,$C21,$D21,$E21)*BU$6+BU21*BU$7&lt;BU$2,BU$3*BU$4,0)</f>
        <v>0</v>
      </c>
      <c r="FO21" s="0" t="n">
        <f aca="false">IF(CHOOSE(MATCH(BV$5,$B$10:$E$10,0),$B21,$C21,$D21,$E21)*BV$6+BV21*BV$7&lt;BV$2,BV$3*BV$4,0)</f>
        <v>0</v>
      </c>
      <c r="FP21" s="0" t="n">
        <f aca="false">IF(CHOOSE(MATCH(BW$5,$B$10:$E$10,0),$B21,$C21,$D21,$E21)*BW$6+BW21*BW$7&lt;BW$2,BW$3*BW$4,0)</f>
        <v>0</v>
      </c>
      <c r="FQ21" s="0" t="n">
        <f aca="false">IF(CHOOSE(MATCH(BX$5,$B$10:$E$10,0),$B21,$C21,$D21,$E21)*BX$6+BX21*BX$7&lt;BX$2,BX$3*BX$4,0)</f>
        <v>0</v>
      </c>
      <c r="FR21" s="0" t="n">
        <f aca="false">IF(CHOOSE(MATCH(BY$5,$B$10:$E$10,0),$B21,$C21,$D21,$E21)*BY$6+BY21*BY$7&lt;BY$2,BY$3*BY$4,0)</f>
        <v>0</v>
      </c>
      <c r="FS21" s="0" t="n">
        <f aca="false">IF(CHOOSE(MATCH(BZ$5,$B$10:$E$10,0),$B21,$C21,$D21,$E21)*BZ$6+BZ21*BZ$7&lt;BZ$2,BZ$3*BZ$4,0)</f>
        <v>0</v>
      </c>
      <c r="FT21" s="0" t="n">
        <f aca="false">IF(CHOOSE(MATCH(CA$5,$B$10:$E$10,0),$B21,$C21,$D21,$E21)*CA$6+CA21*CA$7&lt;CA$2,CA$3*CA$4,0)</f>
        <v>0</v>
      </c>
      <c r="FU21" s="0" t="n">
        <f aca="false">IF(CHOOSE(MATCH(CB$5,$B$10:$E$10,0),$B21,$C21,$D21,$E21)*CB$6+CB21*CB$7&lt;CB$2,CB$3*CB$4,0)</f>
        <v>0</v>
      </c>
      <c r="FV21" s="0" t="n">
        <f aca="false">IF(CHOOSE(MATCH(CC$5,$B$10:$E$10,0),$B21,$C21,$D21,$E21)*CC$6+CC21*CC$7&lt;CC$2,CC$3*CC$4,0)</f>
        <v>0</v>
      </c>
      <c r="FW21" s="0" t="n">
        <f aca="false">IF(CHOOSE(MATCH(CD$5,$B$10:$E$10,0),$B21,$C21,$D21,$E21)*CD$6+CD21*CD$7&lt;CD$2,CD$3*CD$4,0)</f>
        <v>0</v>
      </c>
      <c r="FX21" s="0" t="n">
        <f aca="false">IF(CHOOSE(MATCH(CE$5,$B$10:$E$10,0),$B21,$C21,$D21,$E21)*CE$6+CE21*CE$7&lt;CE$2,CE$3*CE$4,0)</f>
        <v>0</v>
      </c>
      <c r="FY21" s="0" t="n">
        <f aca="false">IF(CHOOSE(MATCH(CF$5,$B$10:$E$10,0),$B21,$C21,$D21,$E21)*CF$6+CF21*CF$7&lt;CF$2,CF$3*CF$4,0)</f>
        <v>0</v>
      </c>
      <c r="FZ21" s="0" t="n">
        <f aca="false">IF(CHOOSE(MATCH(CG$5,$B$10:$E$10,0),$B21,$C21,$D21,$E21)*CG$6+CG21*CG$7&lt;CG$2,CG$3*CG$4,0)</f>
        <v>0</v>
      </c>
      <c r="GA21" s="0" t="n">
        <f aca="false">IF(CHOOSE(MATCH(CH$5,$B$10:$E$10,0),$B21,$C21,$D21,$E21)*CH$6+CH21*CH$7&lt;CH$2,CH$3*CH$4,0)</f>
        <v>0</v>
      </c>
      <c r="GB21" s="0" t="n">
        <f aca="false">IF(CHOOSE(MATCH(CI$5,$B$10:$E$10,0),$B21,$C21,$D21,$E21)*CI$6+CI21*CI$7&lt;CI$2,CI$3*CI$4,0)</f>
        <v>0</v>
      </c>
      <c r="GC21" s="0" t="n">
        <f aca="false">IF(CHOOSE(MATCH(CJ$5,$B$10:$E$10,0),$B21,$C21,$D21,$E21)*CJ$6+CJ21*CJ$7&lt;CJ$2,CJ$3*CJ$4,0)</f>
        <v>0</v>
      </c>
      <c r="GD21" s="0" t="n">
        <f aca="false">IF(CHOOSE(MATCH(CK$5,$B$10:$E$10,0),$B21,$C21,$D21,$E21)*CK$6+CK21*CK$7&lt;CK$2,CK$3*CK$4,0)</f>
        <v>0</v>
      </c>
      <c r="GE21" s="0" t="n">
        <f aca="false">IF(CHOOSE(MATCH(CL$5,$B$10:$E$10,0),$B21,$C21,$D21,$E21)*CL$6+CL21*CL$7&lt;CL$2,CL$3*CL$4,0)</f>
        <v>0</v>
      </c>
      <c r="GF21" s="0" t="n">
        <f aca="false">IF(CHOOSE(MATCH(CM$5,$B$10:$E$10,0),$B21,$C21,$D21,$E21)*CM$6+CM21*CM$7&lt;CM$2,CM$3*CM$4,0)</f>
        <v>0</v>
      </c>
      <c r="GG21" s="0" t="n">
        <f aca="false">IF(CHOOSE(MATCH(CN$5,$B$10:$E$10,0),$B21,$C21,$D21,$E21)*CN$6+CN21*CN$7&lt;CN$2,CN$3*CN$4,0)</f>
        <v>0</v>
      </c>
      <c r="GH21" s="0" t="n">
        <f aca="false">IF(CHOOSE(MATCH(CO$5,$B$10:$E$10,0),$B21,$C21,$D21,$E21)*CO$6+CO21*CO$7&lt;CO$2,CO$3*CO$4,0)</f>
        <v>0</v>
      </c>
      <c r="GI21" s="0" t="n">
        <f aca="false">IF(CHOOSE(MATCH(CP$5,$B$10:$E$10,0),$B21,$C21,$D21,$E21)*CP$6+CP21*CP$7&lt;CP$2,CP$3*CP$4,0)</f>
        <v>0</v>
      </c>
      <c r="GJ21" s="0" t="n">
        <f aca="false">IF(CHOOSE(MATCH(CQ$5,$B$10:$E$10,0),$B21,$C21,$D21,$E21)*CQ$6+CQ21*CQ$7&lt;CQ$2,CQ$3*CQ$4,0)</f>
        <v>0</v>
      </c>
      <c r="GK21" s="0" t="n">
        <f aca="false">IF(CHOOSE(MATCH(CR$5,$B$10:$E$10,0),$B21,$C21,$D21,$E21)*CR$6+CR21*CR$7&lt;CR$2,CR$3*CR$4,0)</f>
        <v>0</v>
      </c>
      <c r="GL21" s="0" t="n">
        <f aca="false">IF(CHOOSE(MATCH(CS$5,$B$10:$E$10,0),$B21,$C21,$D21,$E21)*CS$6+CS21*CS$7&lt;CS$2,CS$3*CS$4,0)</f>
        <v>0</v>
      </c>
      <c r="GM21" s="0" t="n">
        <f aca="false">IF(CHOOSE(MATCH(CT$5,$B$10:$E$10,0),$B21,$C21,$D21,$E21)*CT$6+CT21*CT$7&lt;CT$2,CT$3*CT$4,0)</f>
        <v>0</v>
      </c>
      <c r="GN21" s="0" t="n">
        <f aca="false">IF(CHOOSE(MATCH(CU$5,$B$10:$E$10,0),$B21,$C21,$D21,$E21)*CU$6+CU21*CU$7&lt;CU$2,CU$3*CU$4,0)</f>
        <v>0</v>
      </c>
      <c r="GO21" s="0" t="n">
        <f aca="false">IF(CHOOSE(MATCH(CV$5,$B$10:$E$10,0),$B21,$C21,$D21,$E21)*CV$6+CV21*CV$7&lt;CV$2,CV$3*CV$4,0)</f>
        <v>0</v>
      </c>
      <c r="GP21" s="0" t="n">
        <f aca="false">IF(CHOOSE(MATCH(CW$5,$B$10:$E$10,0),$B21,$C21,$D21,$E21)*CW$6+CW21*CW$7&lt;CW$2,CW$3*CW$4,0)</f>
        <v>0</v>
      </c>
      <c r="GQ21" s="0" t="n">
        <f aca="false">IF(CHOOSE(MATCH(CX$5,$B$10:$E$10,0),$B21,$C21,$D21,$E21)*CX$6+CX21*CX$7&lt;CX$2,CX$3*CX$4,0)</f>
        <v>0</v>
      </c>
      <c r="GS21" s="0" t="n">
        <f aca="false">SUM(CZ21:GQ21)</f>
        <v>3</v>
      </c>
      <c r="GT21" s="0" t="n">
        <f aca="false">IF(GS21&gt;$GS$6,1,0)</f>
        <v>0</v>
      </c>
    </row>
    <row r="22" customFormat="false" ht="14" hidden="false" customHeight="false" outlineLevel="0" collapsed="false">
      <c r="A22" s="0" t="n">
        <v>12</v>
      </c>
      <c r="B22" s="0" t="n">
        <f aca="false">-1.35249498796027</f>
        <v>-1.35249498796027</v>
      </c>
      <c r="C22" s="0" t="n">
        <v>-1.33958210874846</v>
      </c>
      <c r="D22" s="0" t="n">
        <v>-1.29559166387156</v>
      </c>
      <c r="E22" s="0" t="n">
        <v>-1.420877561114</v>
      </c>
      <c r="G22" s="0" t="n">
        <v>0.821557932795258</v>
      </c>
      <c r="H22" s="0" t="n">
        <v>-0.00906538843992166</v>
      </c>
      <c r="I22" s="0" t="n">
        <v>0.22663925847155</v>
      </c>
      <c r="J22" s="0" t="n">
        <v>-1.05962499219459</v>
      </c>
      <c r="K22" s="0" t="n">
        <v>-0.931306658458198</v>
      </c>
      <c r="L22" s="0" t="n">
        <v>1.23408881336218</v>
      </c>
      <c r="M22" s="0" t="n">
        <v>-1.15687953439192</v>
      </c>
      <c r="N22" s="0" t="n">
        <v>-0.32731350074755</v>
      </c>
      <c r="O22" s="0" t="n">
        <v>-1.66054633154999</v>
      </c>
      <c r="P22" s="0" t="n">
        <v>-0.0261275090451818</v>
      </c>
      <c r="Q22" s="0" t="n">
        <v>-1.64023731485941</v>
      </c>
      <c r="R22" s="0" t="n">
        <v>-0.469187853013864</v>
      </c>
      <c r="S22" s="0" t="n">
        <v>-0.405873379349941</v>
      </c>
      <c r="T22" s="0" t="n">
        <v>-0.742913925932953</v>
      </c>
      <c r="U22" s="0" t="n">
        <v>1.12490852188785</v>
      </c>
      <c r="V22" s="0" t="n">
        <v>-1.63994627655484</v>
      </c>
      <c r="W22" s="0" t="n">
        <v>0.487887064082315</v>
      </c>
      <c r="X22" s="0" t="n">
        <v>-0.611714767728699</v>
      </c>
      <c r="Y22" s="0" t="n">
        <v>-0.127986368170241</v>
      </c>
      <c r="Z22" s="0" t="n">
        <v>-0.240634108195081</v>
      </c>
      <c r="AA22" s="0" t="n">
        <v>0.615407316217898</v>
      </c>
      <c r="AB22" s="0" t="n">
        <v>0.424552126787603</v>
      </c>
      <c r="AC22" s="0" t="n">
        <v>-1.017001522996</v>
      </c>
      <c r="AD22" s="0" t="n">
        <v>-0.716656813892769</v>
      </c>
      <c r="AE22" s="0" t="n">
        <v>0.141186546898098</v>
      </c>
      <c r="AF22" s="0" t="n">
        <v>0.606096364208497</v>
      </c>
      <c r="AG22" s="0" t="n">
        <v>0.997815732262097</v>
      </c>
      <c r="AH22" s="0" t="n">
        <v>-1.50096184370341</v>
      </c>
      <c r="AI22" s="0" t="n">
        <v>1.02744934338261</v>
      </c>
      <c r="AJ22" s="0" t="n">
        <v>-0.969030224950984</v>
      </c>
      <c r="AK22" s="0" t="n">
        <v>0.278216703009093</v>
      </c>
      <c r="AL22" s="0" t="n">
        <v>-0.17263118934352</v>
      </c>
      <c r="AM22" s="0" t="n">
        <v>1.86401848623063</v>
      </c>
      <c r="AN22" s="0" t="n">
        <v>-0.0697082214173861</v>
      </c>
      <c r="AO22" s="0" t="n">
        <v>0.650079527986236</v>
      </c>
      <c r="AP22" s="0" t="n">
        <v>0.560301032237476</v>
      </c>
      <c r="AQ22" s="0" t="n">
        <v>0.252936160904937</v>
      </c>
      <c r="AR22" s="0" t="n">
        <v>0.328524265569285</v>
      </c>
      <c r="AS22" s="0" t="n">
        <v>0.558333113076515</v>
      </c>
      <c r="AT22" s="0" t="n">
        <v>0.592092419537949</v>
      </c>
      <c r="AU22" s="0" t="n">
        <v>-1.27560952023487</v>
      </c>
      <c r="AV22" s="0" t="n">
        <v>0.390223249269184</v>
      </c>
      <c r="AW22" s="0" t="n">
        <v>0.47200728658936</v>
      </c>
      <c r="AX22" s="0" t="n">
        <v>0.990041826298693</v>
      </c>
      <c r="AY22" s="0" t="n">
        <v>-0.675811406836147</v>
      </c>
      <c r="AZ22" s="0" t="n">
        <v>-2.96873622573912</v>
      </c>
      <c r="BA22" s="0" t="n">
        <v>-0.261238710663747</v>
      </c>
      <c r="BB22" s="0" t="n">
        <v>1.62429842021083</v>
      </c>
      <c r="BC22" s="0" t="n">
        <v>0.0268926214630483</v>
      </c>
      <c r="BD22" s="0" t="n">
        <v>-0.269558313448215</v>
      </c>
      <c r="BE22" s="0" t="n">
        <v>1.14973772724625</v>
      </c>
      <c r="BF22" s="0" t="n">
        <v>-2.54312908509746</v>
      </c>
      <c r="BG22" s="0" t="n">
        <v>-0.00355726115230937</v>
      </c>
      <c r="BH22" s="0" t="n">
        <v>-1.71222382050473</v>
      </c>
      <c r="BI22" s="0" t="n">
        <v>0.837962943478487</v>
      </c>
      <c r="BJ22" s="0" t="n">
        <v>-0.0634213392913807</v>
      </c>
      <c r="BK22" s="0" t="n">
        <v>0.779608626544359</v>
      </c>
      <c r="BL22" s="0" t="n">
        <v>1.13025180326076</v>
      </c>
      <c r="BM22" s="0" t="n">
        <v>-1.93557752936613</v>
      </c>
      <c r="BN22" s="0" t="n">
        <v>-0.173640728462487</v>
      </c>
      <c r="BO22" s="0" t="n">
        <v>0.506934156874195</v>
      </c>
      <c r="BP22" s="0" t="n">
        <v>0.528979171576793</v>
      </c>
      <c r="BQ22" s="0" t="n">
        <v>-1.21674702313612</v>
      </c>
      <c r="BR22" s="0" t="n">
        <v>0.294395476885256</v>
      </c>
      <c r="BS22" s="0" t="n">
        <v>-0.536649622517871</v>
      </c>
      <c r="BT22" s="0" t="n">
        <v>2.44395778281614</v>
      </c>
      <c r="BU22" s="0" t="n">
        <v>-0.658988028590102</v>
      </c>
      <c r="BV22" s="0" t="n">
        <v>-0.782411007094197</v>
      </c>
      <c r="BW22" s="0" t="n">
        <v>-0.993168214336038</v>
      </c>
      <c r="BX22" s="0" t="n">
        <v>-1.20101958600571</v>
      </c>
      <c r="BY22" s="0" t="n">
        <v>0.198704128706595</v>
      </c>
      <c r="BZ22" s="0" t="n">
        <v>0.415528802477638</v>
      </c>
      <c r="CA22" s="0" t="n">
        <v>-1.16332557809073</v>
      </c>
      <c r="CB22" s="0" t="n">
        <v>0.590270019529271</v>
      </c>
      <c r="CC22" s="0" t="n">
        <v>-1.06338802652317</v>
      </c>
      <c r="CD22" s="0" t="n">
        <v>-0.860566160554299</v>
      </c>
      <c r="CE22" s="0" t="n">
        <v>0.40512645682611</v>
      </c>
      <c r="CF22" s="0" t="n">
        <v>-0.695747530699009</v>
      </c>
      <c r="CG22" s="0" t="n">
        <v>0.266308006757754</v>
      </c>
      <c r="CH22" s="0" t="n">
        <v>0.0985744463832816</v>
      </c>
      <c r="CI22" s="0" t="n">
        <v>-1.71688043337781</v>
      </c>
      <c r="CJ22" s="0" t="n">
        <v>-2.09816789720207</v>
      </c>
      <c r="CK22" s="0" t="n">
        <v>1.38730229082285</v>
      </c>
      <c r="CL22" s="0" t="n">
        <v>-0.256966359302169</v>
      </c>
      <c r="CM22" s="0" t="n">
        <v>1.762377905834</v>
      </c>
      <c r="CN22" s="0" t="n">
        <v>-1.16709543362958</v>
      </c>
      <c r="CO22" s="0" t="n">
        <v>2.69596057478338</v>
      </c>
      <c r="CP22" s="0" t="n">
        <v>-1.26959321278264</v>
      </c>
      <c r="CQ22" s="0" t="n">
        <v>0.505281150253722</v>
      </c>
      <c r="CR22" s="0" t="n">
        <v>-0.258469299296848</v>
      </c>
      <c r="CS22" s="0" t="n">
        <v>0.647153228783282</v>
      </c>
      <c r="CT22" s="0" t="n">
        <v>-0.981337962002726</v>
      </c>
      <c r="CU22" s="0" t="n">
        <v>0.179779817699455</v>
      </c>
      <c r="CV22" s="0" t="n">
        <v>0.638030996924499</v>
      </c>
      <c r="CW22" s="0" t="n">
        <v>-0.459814373243717</v>
      </c>
      <c r="CX22" s="0" t="n">
        <v>-1.8086984709953</v>
      </c>
      <c r="CZ22" s="0" t="n">
        <f aca="false">IF(CHOOSE(MATCH(G$5,$B$10:$E$10,0),$B22,$C22,$D22,$E22)*G$6+G22*G$7&lt;G$2,G$3*G$4,0)</f>
        <v>0</v>
      </c>
      <c r="DA22" s="0" t="n">
        <f aca="false">IF(CHOOSE(MATCH(H$5,$B$10:$E$10,0),$B22,$C22,$D22,$E22)*H$6+H22*H$7&lt;H$2,H$3*H$4,0)</f>
        <v>0</v>
      </c>
      <c r="DB22" s="0" t="n">
        <f aca="false">IF(CHOOSE(MATCH(I$5,$B$10:$E$10,0),$B22,$C22,$D22,$E22)*I$6+I22*I$7&lt;I$2,I$3*I$4,0)</f>
        <v>0</v>
      </c>
      <c r="DC22" s="0" t="n">
        <f aca="false">IF(CHOOSE(MATCH(J$5,$B$10:$E$10,0),$B22,$C22,$D22,$E22)*J$6+J22*J$7&lt;J$2,J$3*J$4,0)</f>
        <v>0</v>
      </c>
      <c r="DD22" s="0" t="n">
        <f aca="false">IF(CHOOSE(MATCH(K$5,$B$10:$E$10,0),$B22,$C22,$D22,$E22)*K$6+K22*K$7&lt;K$2,K$3*K$4,0)</f>
        <v>0</v>
      </c>
      <c r="DE22" s="0" t="n">
        <f aca="false">IF(CHOOSE(MATCH(L$5,$B$10:$E$10,0),$B22,$C22,$D22,$E22)*L$6+L22*L$7&lt;L$2,L$3*L$4,0)</f>
        <v>0</v>
      </c>
      <c r="DF22" s="0" t="n">
        <f aca="false">IF(CHOOSE(MATCH(M$5,$B$10:$E$10,0),$B22,$C22,$D22,$E22)*M$6+M22*M$7&lt;M$2,M$3*M$4,0)</f>
        <v>0</v>
      </c>
      <c r="DG22" s="0" t="n">
        <f aca="false">IF(CHOOSE(MATCH(N$5,$B$10:$E$10,0),$B22,$C22,$D22,$E22)*N$6+N22*N$7&lt;N$2,N$3*N$4,0)</f>
        <v>0</v>
      </c>
      <c r="DH22" s="0" t="n">
        <f aca="false">IF(CHOOSE(MATCH(O$5,$B$10:$E$10,0),$B22,$C22,$D22,$E22)*O$6+O22*O$7&lt;O$2,O$3*O$4,0)</f>
        <v>0.5</v>
      </c>
      <c r="DI22" s="0" t="n">
        <f aca="false">IF(CHOOSE(MATCH(P$5,$B$10:$E$10,0),$B22,$C22,$D22,$E22)*P$6+P22*P$7&lt;P$2,P$3*P$4,0)</f>
        <v>0</v>
      </c>
      <c r="DJ22" s="0" t="n">
        <f aca="false">IF(CHOOSE(MATCH(Q$5,$B$10:$E$10,0),$B22,$C22,$D22,$E22)*Q$6+Q22*Q$7&lt;Q$2,Q$3*Q$4,0)</f>
        <v>0.5</v>
      </c>
      <c r="DK22" s="0" t="n">
        <f aca="false">IF(CHOOSE(MATCH(R$5,$B$10:$E$10,0),$B22,$C22,$D22,$E22)*R$6+R22*R$7&lt;R$2,R$3*R$4,0)</f>
        <v>0</v>
      </c>
      <c r="DL22" s="0" t="n">
        <f aca="false">IF(CHOOSE(MATCH(S$5,$B$10:$E$10,0),$B22,$C22,$D22,$E22)*S$6+S22*S$7&lt;S$2,S$3*S$4,0)</f>
        <v>0</v>
      </c>
      <c r="DM22" s="0" t="n">
        <f aca="false">IF(CHOOSE(MATCH(T$5,$B$10:$E$10,0),$B22,$C22,$D22,$E22)*T$6+T22*T$7&lt;T$2,T$3*T$4,0)</f>
        <v>0</v>
      </c>
      <c r="DN22" s="0" t="n">
        <f aca="false">IF(CHOOSE(MATCH(U$5,$B$10:$E$10,0),$B22,$C22,$D22,$E22)*U$6+U22*U$7&lt;U$2,U$3*U$4,0)</f>
        <v>0</v>
      </c>
      <c r="DO22" s="0" t="n">
        <f aca="false">IF(CHOOSE(MATCH(V$5,$B$10:$E$10,0),$B22,$C22,$D22,$E22)*V$6+V22*V$7&lt;V$2,V$3*V$4,0)</f>
        <v>0</v>
      </c>
      <c r="DP22" s="0" t="n">
        <f aca="false">IF(CHOOSE(MATCH(W$5,$B$10:$E$10,0),$B22,$C22,$D22,$E22)*W$6+W22*W$7&lt;W$2,W$3*W$4,0)</f>
        <v>0</v>
      </c>
      <c r="DQ22" s="0" t="n">
        <f aca="false">IF(CHOOSE(MATCH(X$5,$B$10:$E$10,0),$B22,$C22,$D22,$E22)*X$6+X22*X$7&lt;X$2,X$3*X$4,0)</f>
        <v>0</v>
      </c>
      <c r="DR22" s="0" t="n">
        <f aca="false">IF(CHOOSE(MATCH(Y$5,$B$10:$E$10,0),$B22,$C22,$D22,$E22)*Y$6+Y22*Y$7&lt;Y$2,Y$3*Y$4,0)</f>
        <v>0</v>
      </c>
      <c r="DS22" s="0" t="n">
        <f aca="false">IF(CHOOSE(MATCH(Z$5,$B$10:$E$10,0),$B22,$C22,$D22,$E22)*Z$6+Z22*Z$7&lt;Z$2,Z$3*Z$4,0)</f>
        <v>0</v>
      </c>
      <c r="DT22" s="0" t="n">
        <f aca="false">IF(CHOOSE(MATCH(AA$5,$B$10:$E$10,0),$B22,$C22,$D22,$E22)*AA$6+AA22*AA$7&lt;AA$2,AA$3*AA$4,0)</f>
        <v>0</v>
      </c>
      <c r="DU22" s="0" t="n">
        <f aca="false">IF(CHOOSE(MATCH(AB$5,$B$10:$E$10,0),$B22,$C22,$D22,$E22)*AB$6+AB22*AB$7&lt;AB$2,AB$3*AB$4,0)</f>
        <v>0</v>
      </c>
      <c r="DV22" s="0" t="n">
        <f aca="false">IF(CHOOSE(MATCH(AC$5,$B$10:$E$10,0),$B22,$C22,$D22,$E22)*AC$6+AC22*AC$7&lt;AC$2,AC$3*AC$4,0)</f>
        <v>0</v>
      </c>
      <c r="DW22" s="0" t="n">
        <f aca="false">IF(CHOOSE(MATCH(AD$5,$B$10:$E$10,0),$B22,$C22,$D22,$E22)*AD$6+AD22*AD$7&lt;AD$2,AD$3*AD$4,0)</f>
        <v>0</v>
      </c>
      <c r="DX22" s="0" t="n">
        <f aca="false">IF(CHOOSE(MATCH(AE$5,$B$10:$E$10,0),$B22,$C22,$D22,$E22)*AE$6+AE22*AE$7&lt;AE$2,AE$3*AE$4,0)</f>
        <v>0</v>
      </c>
      <c r="DY22" s="0" t="n">
        <f aca="false">IF(CHOOSE(MATCH(AF$5,$B$10:$E$10,0),$B22,$C22,$D22,$E22)*AF$6+AF22*AF$7&lt;AF$2,AF$3*AF$4,0)</f>
        <v>0</v>
      </c>
      <c r="DZ22" s="0" t="n">
        <f aca="false">IF(CHOOSE(MATCH(AG$5,$B$10:$E$10,0),$B22,$C22,$D22,$E22)*AG$6+AG22*AG$7&lt;AG$2,AG$3*AG$4,0)</f>
        <v>0</v>
      </c>
      <c r="EA22" s="0" t="n">
        <f aca="false">IF(CHOOSE(MATCH(AH$5,$B$10:$E$10,0),$B22,$C22,$D22,$E22)*AH$6+AH22*AH$7&lt;AH$2,AH$3*AH$4,0)</f>
        <v>0</v>
      </c>
      <c r="EB22" s="0" t="n">
        <f aca="false">IF(CHOOSE(MATCH(AI$5,$B$10:$E$10,0),$B22,$C22,$D22,$E22)*AI$6+AI22*AI$7&lt;AI$2,AI$3*AI$4,0)</f>
        <v>0</v>
      </c>
      <c r="EC22" s="0" t="n">
        <f aca="false">IF(CHOOSE(MATCH(AJ$5,$B$10:$E$10,0),$B22,$C22,$D22,$E22)*AJ$6+AJ22*AJ$7&lt;AJ$2,AJ$3*AJ$4,0)</f>
        <v>0</v>
      </c>
      <c r="ED22" s="0" t="n">
        <f aca="false">IF(CHOOSE(MATCH(AK$5,$B$10:$E$10,0),$B22,$C22,$D22,$E22)*AK$6+AK22*AK$7&lt;AK$2,AK$3*AK$4,0)</f>
        <v>0</v>
      </c>
      <c r="EE22" s="0" t="n">
        <f aca="false">IF(CHOOSE(MATCH(AL$5,$B$10:$E$10,0),$B22,$C22,$D22,$E22)*AL$6+AL22*AL$7&lt;AL$2,AL$3*AL$4,0)</f>
        <v>0</v>
      </c>
      <c r="EF22" s="0" t="n">
        <f aca="false">IF(CHOOSE(MATCH(AM$5,$B$10:$E$10,0),$B22,$C22,$D22,$E22)*AM$6+AM22*AM$7&lt;AM$2,AM$3*AM$4,0)</f>
        <v>0</v>
      </c>
      <c r="EG22" s="0" t="n">
        <f aca="false">IF(CHOOSE(MATCH(AN$5,$B$10:$E$10,0),$B22,$C22,$D22,$E22)*AN$6+AN22*AN$7&lt;AN$2,AN$3*AN$4,0)</f>
        <v>0</v>
      </c>
      <c r="EH22" s="0" t="n">
        <f aca="false">IF(CHOOSE(MATCH(AO$5,$B$10:$E$10,0),$B22,$C22,$D22,$E22)*AO$6+AO22*AO$7&lt;AO$2,AO$3*AO$4,0)</f>
        <v>0</v>
      </c>
      <c r="EI22" s="0" t="n">
        <f aca="false">IF(CHOOSE(MATCH(AP$5,$B$10:$E$10,0),$B22,$C22,$D22,$E22)*AP$6+AP22*AP$7&lt;AP$2,AP$3*AP$4,0)</f>
        <v>0</v>
      </c>
      <c r="EJ22" s="0" t="n">
        <f aca="false">IF(CHOOSE(MATCH(AQ$5,$B$10:$E$10,0),$B22,$C22,$D22,$E22)*AQ$6+AQ22*AQ$7&lt;AQ$2,AQ$3*AQ$4,0)</f>
        <v>0</v>
      </c>
      <c r="EK22" s="0" t="n">
        <f aca="false">IF(CHOOSE(MATCH(AR$5,$B$10:$E$10,0),$B22,$C22,$D22,$E22)*AR$6+AR22*AR$7&lt;AR$2,AR$3*AR$4,0)</f>
        <v>0</v>
      </c>
      <c r="EL22" s="0" t="n">
        <f aca="false">IF(CHOOSE(MATCH(AS$5,$B$10:$E$10,0),$B22,$C22,$D22,$E22)*AS$6+AS22*AS$7&lt;AS$2,AS$3*AS$4,0)</f>
        <v>0</v>
      </c>
      <c r="EM22" s="0" t="n">
        <f aca="false">IF(CHOOSE(MATCH(AT$5,$B$10:$E$10,0),$B22,$C22,$D22,$E22)*AT$6+AT22*AT$7&lt;AT$2,AT$3*AT$4,0)</f>
        <v>0</v>
      </c>
      <c r="EN22" s="0" t="n">
        <f aca="false">IF(CHOOSE(MATCH(AU$5,$B$10:$E$10,0),$B22,$C22,$D22,$E22)*AU$6+AU22*AU$7&lt;AU$2,AU$3*AU$4,0)</f>
        <v>0</v>
      </c>
      <c r="EO22" s="0" t="n">
        <f aca="false">IF(CHOOSE(MATCH(AV$5,$B$10:$E$10,0),$B22,$C22,$D22,$E22)*AV$6+AV22*AV$7&lt;AV$2,AV$3*AV$4,0)</f>
        <v>0</v>
      </c>
      <c r="EP22" s="0" t="n">
        <f aca="false">IF(CHOOSE(MATCH(AW$5,$B$10:$E$10,0),$B22,$C22,$D22,$E22)*AW$6+AW22*AW$7&lt;AW$2,AW$3*AW$4,0)</f>
        <v>0</v>
      </c>
      <c r="EQ22" s="0" t="n">
        <f aca="false">IF(CHOOSE(MATCH(AX$5,$B$10:$E$10,0),$B22,$C22,$D22,$E22)*AX$6+AX22*AX$7&lt;AX$2,AX$3*AX$4,0)</f>
        <v>0</v>
      </c>
      <c r="ER22" s="0" t="n">
        <f aca="false">IF(CHOOSE(MATCH(AY$5,$B$10:$E$10,0),$B22,$C22,$D22,$E22)*AY$6+AY22*AY$7&lt;AY$2,AY$3*AY$4,0)</f>
        <v>0</v>
      </c>
      <c r="ES22" s="0" t="n">
        <f aca="false">IF(CHOOSE(MATCH(AZ$5,$B$10:$E$10,0),$B22,$C22,$D22,$E22)*AZ$6+AZ22*AZ$7&lt;AZ$2,AZ$3*AZ$4,0)</f>
        <v>0.5</v>
      </c>
      <c r="ET22" s="0" t="n">
        <f aca="false">IF(CHOOSE(MATCH(BA$5,$B$10:$E$10,0),$B22,$C22,$D22,$E22)*BA$6+BA22*BA$7&lt;BA$2,BA$3*BA$4,0)</f>
        <v>0</v>
      </c>
      <c r="EU22" s="0" t="n">
        <f aca="false">IF(CHOOSE(MATCH(BB$5,$B$10:$E$10,0),$B22,$C22,$D22,$E22)*BB$6+BB22*BB$7&lt;BB$2,BB$3*BB$4,0)</f>
        <v>0</v>
      </c>
      <c r="EV22" s="0" t="n">
        <f aca="false">IF(CHOOSE(MATCH(BC$5,$B$10:$E$10,0),$B22,$C22,$D22,$E22)*BC$6+BC22*BC$7&lt;BC$2,BC$3*BC$4,0)</f>
        <v>0</v>
      </c>
      <c r="EW22" s="0" t="n">
        <f aca="false">IF(CHOOSE(MATCH(BD$5,$B$10:$E$10,0),$B22,$C22,$D22,$E22)*BD$6+BD22*BD$7&lt;BD$2,BD$3*BD$4,0)</f>
        <v>0</v>
      </c>
      <c r="EX22" s="0" t="n">
        <f aca="false">IF(CHOOSE(MATCH(BE$5,$B$10:$E$10,0),$B22,$C22,$D22,$E22)*BE$6+BE22*BE$7&lt;BE$2,BE$3*BE$4,0)</f>
        <v>0</v>
      </c>
      <c r="EY22" s="0" t="n">
        <f aca="false">IF(CHOOSE(MATCH(BF$5,$B$10:$E$10,0),$B22,$C22,$D22,$E22)*BF$6+BF22*BF$7&lt;BF$2,BF$3*BF$4,0)</f>
        <v>12.5</v>
      </c>
      <c r="EZ22" s="0" t="n">
        <f aca="false">IF(CHOOSE(MATCH(BG$5,$B$10:$E$10,0),$B22,$C22,$D22,$E22)*BG$6+BG22*BG$7&lt;BG$2,BG$3*BG$4,0)</f>
        <v>0</v>
      </c>
      <c r="FA22" s="0" t="n">
        <f aca="false">IF(CHOOSE(MATCH(BH$5,$B$10:$E$10,0),$B22,$C22,$D22,$E22)*BH$6+BH22*BH$7&lt;BH$2,BH$3*BH$4,0)</f>
        <v>2.5</v>
      </c>
      <c r="FB22" s="0" t="n">
        <f aca="false">IF(CHOOSE(MATCH(BI$5,$B$10:$E$10,0),$B22,$C22,$D22,$E22)*BI$6+BI22*BI$7&lt;BI$2,BI$3*BI$4,0)</f>
        <v>0</v>
      </c>
      <c r="FC22" s="0" t="n">
        <f aca="false">IF(CHOOSE(MATCH(BJ$5,$B$10:$E$10,0),$B22,$C22,$D22,$E22)*BJ$6+BJ22*BJ$7&lt;BJ$2,BJ$3*BJ$4,0)</f>
        <v>0</v>
      </c>
      <c r="FD22" s="0" t="n">
        <f aca="false">IF(CHOOSE(MATCH(BK$5,$B$10:$E$10,0),$B22,$C22,$D22,$E22)*BK$6+BK22*BK$7&lt;BK$2,BK$3*BK$4,0)</f>
        <v>0</v>
      </c>
      <c r="FE22" s="0" t="n">
        <f aca="false">IF(CHOOSE(MATCH(BL$5,$B$10:$E$10,0),$B22,$C22,$D22,$E22)*BL$6+BL22*BL$7&lt;BL$2,BL$3*BL$4,0)</f>
        <v>0</v>
      </c>
      <c r="FF22" s="0" t="n">
        <f aca="false">IF(CHOOSE(MATCH(BM$5,$B$10:$E$10,0),$B22,$C22,$D22,$E22)*BM$6+BM22*BM$7&lt;BM$2,BM$3*BM$4,0)</f>
        <v>0.5</v>
      </c>
      <c r="FG22" s="0" t="n">
        <f aca="false">IF(CHOOSE(MATCH(BN$5,$B$10:$E$10,0),$B22,$C22,$D22,$E22)*BN$6+BN22*BN$7&lt;BN$2,BN$3*BN$4,0)</f>
        <v>0</v>
      </c>
      <c r="FH22" s="0" t="n">
        <f aca="false">IF(CHOOSE(MATCH(BO$5,$B$10:$E$10,0),$B22,$C22,$D22,$E22)*BO$6+BO22*BO$7&lt;BO$2,BO$3*BO$4,0)</f>
        <v>0</v>
      </c>
      <c r="FI22" s="0" t="n">
        <f aca="false">IF(CHOOSE(MATCH(BP$5,$B$10:$E$10,0),$B22,$C22,$D22,$E22)*BP$6+BP22*BP$7&lt;BP$2,BP$3*BP$4,0)</f>
        <v>0</v>
      </c>
      <c r="FJ22" s="0" t="n">
        <f aca="false">IF(CHOOSE(MATCH(BQ$5,$B$10:$E$10,0),$B22,$C22,$D22,$E22)*BQ$6+BQ22*BQ$7&lt;BQ$2,BQ$3*BQ$4,0)</f>
        <v>0</v>
      </c>
      <c r="FK22" s="0" t="n">
        <f aca="false">IF(CHOOSE(MATCH(BR$5,$B$10:$E$10,0),$B22,$C22,$D22,$E22)*BR$6+BR22*BR$7&lt;BR$2,BR$3*BR$4,0)</f>
        <v>0</v>
      </c>
      <c r="FL22" s="0" t="n">
        <f aca="false">IF(CHOOSE(MATCH(BS$5,$B$10:$E$10,0),$B22,$C22,$D22,$E22)*BS$6+BS22*BS$7&lt;BS$2,BS$3*BS$4,0)</f>
        <v>0</v>
      </c>
      <c r="FM22" s="0" t="n">
        <f aca="false">IF(CHOOSE(MATCH(BT$5,$B$10:$E$10,0),$B22,$C22,$D22,$E22)*BT$6+BT22*BT$7&lt;BT$2,BT$3*BT$4,0)</f>
        <v>0</v>
      </c>
      <c r="FN22" s="0" t="n">
        <f aca="false">IF(CHOOSE(MATCH(BU$5,$B$10:$E$10,0),$B22,$C22,$D22,$E22)*BU$6+BU22*BU$7&lt;BU$2,BU$3*BU$4,0)</f>
        <v>0</v>
      </c>
      <c r="FO22" s="0" t="n">
        <f aca="false">IF(CHOOSE(MATCH(BV$5,$B$10:$E$10,0),$B22,$C22,$D22,$E22)*BV$6+BV22*BV$7&lt;BV$2,BV$3*BV$4,0)</f>
        <v>0</v>
      </c>
      <c r="FP22" s="0" t="n">
        <f aca="false">IF(CHOOSE(MATCH(BW$5,$B$10:$E$10,0),$B22,$C22,$D22,$E22)*BW$6+BW22*BW$7&lt;BW$2,BW$3*BW$4,0)</f>
        <v>0</v>
      </c>
      <c r="FQ22" s="0" t="n">
        <f aca="false">IF(CHOOSE(MATCH(BX$5,$B$10:$E$10,0),$B22,$C22,$D22,$E22)*BX$6+BX22*BX$7&lt;BX$2,BX$3*BX$4,0)</f>
        <v>0</v>
      </c>
      <c r="FR22" s="0" t="n">
        <f aca="false">IF(CHOOSE(MATCH(BY$5,$B$10:$E$10,0),$B22,$C22,$D22,$E22)*BY$6+BY22*BY$7&lt;BY$2,BY$3*BY$4,0)</f>
        <v>0</v>
      </c>
      <c r="FS22" s="0" t="n">
        <f aca="false">IF(CHOOSE(MATCH(BZ$5,$B$10:$E$10,0),$B22,$C22,$D22,$E22)*BZ$6+BZ22*BZ$7&lt;BZ$2,BZ$3*BZ$4,0)</f>
        <v>0</v>
      </c>
      <c r="FT22" s="0" t="n">
        <f aca="false">IF(CHOOSE(MATCH(CA$5,$B$10:$E$10,0),$B22,$C22,$D22,$E22)*CA$6+CA22*CA$7&lt;CA$2,CA$3*CA$4,0)</f>
        <v>0</v>
      </c>
      <c r="FU22" s="0" t="n">
        <f aca="false">IF(CHOOSE(MATCH(CB$5,$B$10:$E$10,0),$B22,$C22,$D22,$E22)*CB$6+CB22*CB$7&lt;CB$2,CB$3*CB$4,0)</f>
        <v>0</v>
      </c>
      <c r="FV22" s="0" t="n">
        <f aca="false">IF(CHOOSE(MATCH(CC$5,$B$10:$E$10,0),$B22,$C22,$D22,$E22)*CC$6+CC22*CC$7&lt;CC$2,CC$3*CC$4,0)</f>
        <v>0</v>
      </c>
      <c r="FW22" s="0" t="n">
        <f aca="false">IF(CHOOSE(MATCH(CD$5,$B$10:$E$10,0),$B22,$C22,$D22,$E22)*CD$6+CD22*CD$7&lt;CD$2,CD$3*CD$4,0)</f>
        <v>0</v>
      </c>
      <c r="FX22" s="0" t="n">
        <f aca="false">IF(CHOOSE(MATCH(CE$5,$B$10:$E$10,0),$B22,$C22,$D22,$E22)*CE$6+CE22*CE$7&lt;CE$2,CE$3*CE$4,0)</f>
        <v>0</v>
      </c>
      <c r="FY22" s="0" t="n">
        <f aca="false">IF(CHOOSE(MATCH(CF$5,$B$10:$E$10,0),$B22,$C22,$D22,$E22)*CF$6+CF22*CF$7&lt;CF$2,CF$3*CF$4,0)</f>
        <v>0</v>
      </c>
      <c r="FZ22" s="0" t="n">
        <f aca="false">IF(CHOOSE(MATCH(CG$5,$B$10:$E$10,0),$B22,$C22,$D22,$E22)*CG$6+CG22*CG$7&lt;CG$2,CG$3*CG$4,0)</f>
        <v>0</v>
      </c>
      <c r="GA22" s="0" t="n">
        <f aca="false">IF(CHOOSE(MATCH(CH$5,$B$10:$E$10,0),$B22,$C22,$D22,$E22)*CH$6+CH22*CH$7&lt;CH$2,CH$3*CH$4,0)</f>
        <v>0</v>
      </c>
      <c r="GB22" s="0" t="n">
        <f aca="false">IF(CHOOSE(MATCH(CI$5,$B$10:$E$10,0),$B22,$C22,$D22,$E22)*CI$6+CI22*CI$7&lt;CI$2,CI$3*CI$4,0)</f>
        <v>0.5</v>
      </c>
      <c r="GC22" s="0" t="n">
        <f aca="false">IF(CHOOSE(MATCH(CJ$5,$B$10:$E$10,0),$B22,$C22,$D22,$E22)*CJ$6+CJ22*CJ$7&lt;CJ$2,CJ$3*CJ$4,0)</f>
        <v>0.5</v>
      </c>
      <c r="GD22" s="0" t="n">
        <f aca="false">IF(CHOOSE(MATCH(CK$5,$B$10:$E$10,0),$B22,$C22,$D22,$E22)*CK$6+CK22*CK$7&lt;CK$2,CK$3*CK$4,0)</f>
        <v>0</v>
      </c>
      <c r="GE22" s="0" t="n">
        <f aca="false">IF(CHOOSE(MATCH(CL$5,$B$10:$E$10,0),$B22,$C22,$D22,$E22)*CL$6+CL22*CL$7&lt;CL$2,CL$3*CL$4,0)</f>
        <v>0</v>
      </c>
      <c r="GF22" s="0" t="n">
        <f aca="false">IF(CHOOSE(MATCH(CM$5,$B$10:$E$10,0),$B22,$C22,$D22,$E22)*CM$6+CM22*CM$7&lt;CM$2,CM$3*CM$4,0)</f>
        <v>0</v>
      </c>
      <c r="GG22" s="0" t="n">
        <f aca="false">IF(CHOOSE(MATCH(CN$5,$B$10:$E$10,0),$B22,$C22,$D22,$E22)*CN$6+CN22*CN$7&lt;CN$2,CN$3*CN$4,0)</f>
        <v>0</v>
      </c>
      <c r="GH22" s="0" t="n">
        <f aca="false">IF(CHOOSE(MATCH(CO$5,$B$10:$E$10,0),$B22,$C22,$D22,$E22)*CO$6+CO22*CO$7&lt;CO$2,CO$3*CO$4,0)</f>
        <v>0</v>
      </c>
      <c r="GI22" s="0" t="n">
        <f aca="false">IF(CHOOSE(MATCH(CP$5,$B$10:$E$10,0),$B22,$C22,$D22,$E22)*CP$6+CP22*CP$7&lt;CP$2,CP$3*CP$4,0)</f>
        <v>0</v>
      </c>
      <c r="GJ22" s="0" t="n">
        <f aca="false">IF(CHOOSE(MATCH(CQ$5,$B$10:$E$10,0),$B22,$C22,$D22,$E22)*CQ$6+CQ22*CQ$7&lt;CQ$2,CQ$3*CQ$4,0)</f>
        <v>0</v>
      </c>
      <c r="GK22" s="0" t="n">
        <f aca="false">IF(CHOOSE(MATCH(CR$5,$B$10:$E$10,0),$B22,$C22,$D22,$E22)*CR$6+CR22*CR$7&lt;CR$2,CR$3*CR$4,0)</f>
        <v>0</v>
      </c>
      <c r="GL22" s="0" t="n">
        <f aca="false">IF(CHOOSE(MATCH(CS$5,$B$10:$E$10,0),$B22,$C22,$D22,$E22)*CS$6+CS22*CS$7&lt;CS$2,CS$3*CS$4,0)</f>
        <v>0</v>
      </c>
      <c r="GM22" s="0" t="n">
        <f aca="false">IF(CHOOSE(MATCH(CT$5,$B$10:$E$10,0),$B22,$C22,$D22,$E22)*CT$6+CT22*CT$7&lt;CT$2,CT$3*CT$4,0)</f>
        <v>0</v>
      </c>
      <c r="GN22" s="0" t="n">
        <f aca="false">IF(CHOOSE(MATCH(CU$5,$B$10:$E$10,0),$B22,$C22,$D22,$E22)*CU$6+CU22*CU$7&lt;CU$2,CU$3*CU$4,0)</f>
        <v>0</v>
      </c>
      <c r="GO22" s="0" t="n">
        <f aca="false">IF(CHOOSE(MATCH(CV$5,$B$10:$E$10,0),$B22,$C22,$D22,$E22)*CV$6+CV22*CV$7&lt;CV$2,CV$3*CV$4,0)</f>
        <v>0</v>
      </c>
      <c r="GP22" s="0" t="n">
        <f aca="false">IF(CHOOSE(MATCH(CW$5,$B$10:$E$10,0),$B22,$C22,$D22,$E22)*CW$6+CW22*CW$7&lt;CW$2,CW$3*CW$4,0)</f>
        <v>0</v>
      </c>
      <c r="GQ22" s="0" t="n">
        <f aca="false">IF(CHOOSE(MATCH(CX$5,$B$10:$E$10,0),$B22,$C22,$D22,$E22)*CX$6+CX22*CX$7&lt;CX$2,CX$3*CX$4,0)</f>
        <v>0</v>
      </c>
      <c r="GS22" s="0" t="n">
        <f aca="false">SUM(CZ22:GQ22)</f>
        <v>18</v>
      </c>
      <c r="GT22" s="0" t="n">
        <f aca="false">IF(GS22&gt;$GS$6,1,0)</f>
        <v>0</v>
      </c>
    </row>
    <row r="23" customFormat="false" ht="14" hidden="false" customHeight="false" outlineLevel="0" collapsed="false">
      <c r="A23" s="0" t="n">
        <v>13</v>
      </c>
      <c r="B23" s="0" t="n">
        <f aca="false">-0.730481634054921</f>
        <v>-0.730481634054921</v>
      </c>
      <c r="C23" s="0" t="n">
        <v>-0.716992553194593</v>
      </c>
      <c r="D23" s="0" t="n">
        <v>-1.88500274685688</v>
      </c>
      <c r="E23" s="0" t="n">
        <v>-0.82502633614993</v>
      </c>
      <c r="G23" s="0" t="n">
        <v>0.966099378274521</v>
      </c>
      <c r="H23" s="0" t="n">
        <v>-1.106518539018</v>
      </c>
      <c r="I23" s="0" t="n">
        <v>-1.04208538687089</v>
      </c>
      <c r="J23" s="0" t="n">
        <v>1.02073045127327</v>
      </c>
      <c r="K23" s="0" t="n">
        <v>0.110651399154449</v>
      </c>
      <c r="L23" s="0" t="n">
        <v>0.0991121851257049</v>
      </c>
      <c r="M23" s="0" t="n">
        <v>-0.238351276493631</v>
      </c>
      <c r="N23" s="0" t="n">
        <v>-0.271463704848429</v>
      </c>
      <c r="O23" s="0" t="n">
        <v>0.644890860712621</v>
      </c>
      <c r="P23" s="0" t="n">
        <v>-1.49766492540948</v>
      </c>
      <c r="Q23" s="0" t="n">
        <v>0.229780425797799</v>
      </c>
      <c r="R23" s="0" t="n">
        <v>-0.929537691263249</v>
      </c>
      <c r="S23" s="0" t="n">
        <v>-0.131611841425183</v>
      </c>
      <c r="T23" s="0" t="n">
        <v>0.14559191185981</v>
      </c>
      <c r="U23" s="0" t="n">
        <v>1.494854586781</v>
      </c>
      <c r="V23" s="0" t="n">
        <v>0.701900262356503</v>
      </c>
      <c r="W23" s="0" t="n">
        <v>0.620407263340894</v>
      </c>
      <c r="X23" s="0" t="n">
        <v>-1.66972313309088</v>
      </c>
      <c r="Y23" s="0" t="n">
        <v>-1.21179027701146</v>
      </c>
      <c r="Z23" s="0" t="n">
        <v>-0.755067048885394</v>
      </c>
      <c r="AA23" s="0" t="n">
        <v>-0.137015376822092</v>
      </c>
      <c r="AB23" s="0" t="n">
        <v>-0.967563664744375</v>
      </c>
      <c r="AC23" s="0" t="n">
        <v>-0.864672529132804</v>
      </c>
      <c r="AD23" s="0" t="n">
        <v>-1.88984813576099</v>
      </c>
      <c r="AE23" s="0" t="n">
        <v>0.871696101967245</v>
      </c>
      <c r="AF23" s="0" t="n">
        <v>-2.74543708655983</v>
      </c>
      <c r="AG23" s="0" t="n">
        <v>-1.01828618426225</v>
      </c>
      <c r="AH23" s="0" t="n">
        <v>-2.53927282756194</v>
      </c>
      <c r="AI23" s="0" t="n">
        <v>0.00730551619199105</v>
      </c>
      <c r="AJ23" s="0" t="n">
        <v>-0.1048806552717</v>
      </c>
      <c r="AK23" s="0" t="n">
        <v>1.61520802066661</v>
      </c>
      <c r="AL23" s="0" t="n">
        <v>0.942459337238688</v>
      </c>
      <c r="AM23" s="0" t="n">
        <v>-0.202841192731285</v>
      </c>
      <c r="AN23" s="0" t="n">
        <v>0.330624061462004</v>
      </c>
      <c r="AO23" s="0" t="n">
        <v>-0.0617353634879692</v>
      </c>
      <c r="AP23" s="0" t="n">
        <v>0.507977802044479</v>
      </c>
      <c r="AQ23" s="0" t="n">
        <v>0.58001205616165</v>
      </c>
      <c r="AR23" s="0" t="n">
        <v>-0.679274307913147</v>
      </c>
      <c r="AS23" s="0" t="n">
        <v>-0.24039763957262</v>
      </c>
      <c r="AT23" s="0" t="n">
        <v>0.0811382960819174</v>
      </c>
      <c r="AU23" s="0" t="n">
        <v>-0.345446551364148</v>
      </c>
      <c r="AV23" s="0" t="n">
        <v>0.545949205843499</v>
      </c>
      <c r="AW23" s="0" t="n">
        <v>-0.81514144767425</v>
      </c>
      <c r="AX23" s="0" t="n">
        <v>-0.0523107246408472</v>
      </c>
      <c r="AY23" s="0" t="n">
        <v>0.785635165811982</v>
      </c>
      <c r="AZ23" s="0" t="n">
        <v>0.53965550250723</v>
      </c>
      <c r="BA23" s="0" t="n">
        <v>-0.386841065846966</v>
      </c>
      <c r="BB23" s="0" t="n">
        <v>1.60736362886382</v>
      </c>
      <c r="BC23" s="0" t="n">
        <v>0.873824319569394</v>
      </c>
      <c r="BD23" s="0" t="n">
        <v>-1.71454303199425</v>
      </c>
      <c r="BE23" s="0" t="n">
        <v>-1.8958053260576</v>
      </c>
      <c r="BF23" s="0" t="n">
        <v>-1.8507125787437</v>
      </c>
      <c r="BG23" s="0" t="n">
        <v>0.152940629050136</v>
      </c>
      <c r="BH23" s="0" t="n">
        <v>0.260288288700394</v>
      </c>
      <c r="BI23" s="0" t="n">
        <v>-0.33660853659967</v>
      </c>
      <c r="BJ23" s="0" t="n">
        <v>0.184601276487228</v>
      </c>
      <c r="BK23" s="0" t="n">
        <v>-0.183356405614177</v>
      </c>
      <c r="BL23" s="0" t="n">
        <v>-1.80361894308589</v>
      </c>
      <c r="BM23" s="0" t="n">
        <v>-0.085207148003974</v>
      </c>
      <c r="BN23" s="0" t="n">
        <v>0.270987356998376</v>
      </c>
      <c r="BO23" s="0" t="n">
        <v>0.815462044556625</v>
      </c>
      <c r="BP23" s="0" t="n">
        <v>-0.842974259285256</v>
      </c>
      <c r="BQ23" s="0" t="n">
        <v>-0.773918600316392</v>
      </c>
      <c r="BR23" s="0" t="n">
        <v>0.0856675796967465</v>
      </c>
      <c r="BS23" s="0" t="n">
        <v>0.456670932180714</v>
      </c>
      <c r="BT23" s="0" t="n">
        <v>1.11445615402772</v>
      </c>
      <c r="BU23" s="0" t="n">
        <v>-0.472434749099193</v>
      </c>
      <c r="BV23" s="0" t="n">
        <v>0.71004478741088</v>
      </c>
      <c r="BW23" s="0" t="n">
        <v>1.5107070794329</v>
      </c>
      <c r="BX23" s="0" t="n">
        <v>0.656043539493112</v>
      </c>
      <c r="BY23" s="0" t="n">
        <v>-0.468419329990866</v>
      </c>
      <c r="BZ23" s="0" t="n">
        <v>-1.28813553601503</v>
      </c>
      <c r="CA23" s="0" t="n">
        <v>-0.891898253030377</v>
      </c>
      <c r="CB23" s="0" t="n">
        <v>-0.463728611066472</v>
      </c>
      <c r="CC23" s="0" t="n">
        <v>-0.807063997854129</v>
      </c>
      <c r="CD23" s="0" t="n">
        <v>0.538948370376602</v>
      </c>
      <c r="CE23" s="0" t="n">
        <v>-1.22237906907685</v>
      </c>
      <c r="CF23" s="0" t="n">
        <v>0.257915644397144</v>
      </c>
      <c r="CG23" s="0" t="n">
        <v>-0.366474068869138</v>
      </c>
      <c r="CH23" s="0" t="n">
        <v>1.0269309314026</v>
      </c>
      <c r="CI23" s="0" t="n">
        <v>-0.573327270103619</v>
      </c>
      <c r="CJ23" s="0" t="n">
        <v>-0.765073764341651</v>
      </c>
      <c r="CK23" s="0" t="n">
        <v>-0.628681391390273</v>
      </c>
      <c r="CL23" s="0" t="n">
        <v>-0.603799890086521</v>
      </c>
      <c r="CM23" s="0" t="n">
        <v>-0.853606252348982</v>
      </c>
      <c r="CN23" s="0" t="n">
        <v>-2.32710590353236</v>
      </c>
      <c r="CO23" s="0" t="n">
        <v>-1.89167622011155</v>
      </c>
      <c r="CP23" s="0" t="n">
        <v>-0.109342863652273</v>
      </c>
      <c r="CQ23" s="0" t="n">
        <v>0.335719505528687</v>
      </c>
      <c r="CR23" s="0" t="n">
        <v>0.00508748598804232</v>
      </c>
      <c r="CS23" s="0" t="n">
        <v>1.33012463265914</v>
      </c>
      <c r="CT23" s="0" t="n">
        <v>0.0548379830433987</v>
      </c>
      <c r="CU23" s="0" t="n">
        <v>-1.95022948901169</v>
      </c>
      <c r="CV23" s="0" t="n">
        <v>-0.108418589661596</v>
      </c>
      <c r="CW23" s="0" t="n">
        <v>1.32642981043318</v>
      </c>
      <c r="CX23" s="0" t="n">
        <v>-1.24730377137894</v>
      </c>
      <c r="CZ23" s="0" t="n">
        <f aca="false">IF(CHOOSE(MATCH(G$5,$B$10:$E$10,0),$B23,$C23,$D23,$E23)*G$6+G23*G$7&lt;G$2,G$3*G$4,0)</f>
        <v>0</v>
      </c>
      <c r="DA23" s="0" t="n">
        <f aca="false">IF(CHOOSE(MATCH(H$5,$B$10:$E$10,0),$B23,$C23,$D23,$E23)*H$6+H23*H$7&lt;H$2,H$3*H$4,0)</f>
        <v>0</v>
      </c>
      <c r="DB23" s="0" t="n">
        <f aca="false">IF(CHOOSE(MATCH(I$5,$B$10:$E$10,0),$B23,$C23,$D23,$E23)*I$6+I23*I$7&lt;I$2,I$3*I$4,0)</f>
        <v>0</v>
      </c>
      <c r="DC23" s="0" t="n">
        <f aca="false">IF(CHOOSE(MATCH(J$5,$B$10:$E$10,0),$B23,$C23,$D23,$E23)*J$6+J23*J$7&lt;J$2,J$3*J$4,0)</f>
        <v>0</v>
      </c>
      <c r="DD23" s="0" t="n">
        <f aca="false">IF(CHOOSE(MATCH(K$5,$B$10:$E$10,0),$B23,$C23,$D23,$E23)*K$6+K23*K$7&lt;K$2,K$3*K$4,0)</f>
        <v>0</v>
      </c>
      <c r="DE23" s="0" t="n">
        <f aca="false">IF(CHOOSE(MATCH(L$5,$B$10:$E$10,0),$B23,$C23,$D23,$E23)*L$6+L23*L$7&lt;L$2,L$3*L$4,0)</f>
        <v>0</v>
      </c>
      <c r="DF23" s="0" t="n">
        <f aca="false">IF(CHOOSE(MATCH(M$5,$B$10:$E$10,0),$B23,$C23,$D23,$E23)*M$6+M23*M$7&lt;M$2,M$3*M$4,0)</f>
        <v>0</v>
      </c>
      <c r="DG23" s="0" t="n">
        <f aca="false">IF(CHOOSE(MATCH(N$5,$B$10:$E$10,0),$B23,$C23,$D23,$E23)*N$6+N23*N$7&lt;N$2,N$3*N$4,0)</f>
        <v>0</v>
      </c>
      <c r="DH23" s="0" t="n">
        <f aca="false">IF(CHOOSE(MATCH(O$5,$B$10:$E$10,0),$B23,$C23,$D23,$E23)*O$6+O23*O$7&lt;O$2,O$3*O$4,0)</f>
        <v>0</v>
      </c>
      <c r="DI23" s="0" t="n">
        <f aca="false">IF(CHOOSE(MATCH(P$5,$B$10:$E$10,0),$B23,$C23,$D23,$E23)*P$6+P23*P$7&lt;P$2,P$3*P$4,0)</f>
        <v>0</v>
      </c>
      <c r="DJ23" s="0" t="n">
        <f aca="false">IF(CHOOSE(MATCH(Q$5,$B$10:$E$10,0),$B23,$C23,$D23,$E23)*Q$6+Q23*Q$7&lt;Q$2,Q$3*Q$4,0)</f>
        <v>0</v>
      </c>
      <c r="DK23" s="0" t="n">
        <f aca="false">IF(CHOOSE(MATCH(R$5,$B$10:$E$10,0),$B23,$C23,$D23,$E23)*R$6+R23*R$7&lt;R$2,R$3*R$4,0)</f>
        <v>0</v>
      </c>
      <c r="DL23" s="0" t="n">
        <f aca="false">IF(CHOOSE(MATCH(S$5,$B$10:$E$10,0),$B23,$C23,$D23,$E23)*S$6+S23*S$7&lt;S$2,S$3*S$4,0)</f>
        <v>0</v>
      </c>
      <c r="DM23" s="0" t="n">
        <f aca="false">IF(CHOOSE(MATCH(T$5,$B$10:$E$10,0),$B23,$C23,$D23,$E23)*T$6+T23*T$7&lt;T$2,T$3*T$4,0)</f>
        <v>0</v>
      </c>
      <c r="DN23" s="0" t="n">
        <f aca="false">IF(CHOOSE(MATCH(U$5,$B$10:$E$10,0),$B23,$C23,$D23,$E23)*U$6+U23*U$7&lt;U$2,U$3*U$4,0)</f>
        <v>0</v>
      </c>
      <c r="DO23" s="0" t="n">
        <f aca="false">IF(CHOOSE(MATCH(V$5,$B$10:$E$10,0),$B23,$C23,$D23,$E23)*V$6+V23*V$7&lt;V$2,V$3*V$4,0)</f>
        <v>0</v>
      </c>
      <c r="DP23" s="0" t="n">
        <f aca="false">IF(CHOOSE(MATCH(W$5,$B$10:$E$10,0),$B23,$C23,$D23,$E23)*W$6+W23*W$7&lt;W$2,W$3*W$4,0)</f>
        <v>0</v>
      </c>
      <c r="DQ23" s="0" t="n">
        <f aca="false">IF(CHOOSE(MATCH(X$5,$B$10:$E$10,0),$B23,$C23,$D23,$E23)*X$6+X23*X$7&lt;X$2,X$3*X$4,0)</f>
        <v>0</v>
      </c>
      <c r="DR23" s="0" t="n">
        <f aca="false">IF(CHOOSE(MATCH(Y$5,$B$10:$E$10,0),$B23,$C23,$D23,$E23)*Y$6+Y23*Y$7&lt;Y$2,Y$3*Y$4,0)</f>
        <v>0</v>
      </c>
      <c r="DS23" s="0" t="n">
        <f aca="false">IF(CHOOSE(MATCH(Z$5,$B$10:$E$10,0),$B23,$C23,$D23,$E23)*Z$6+Z23*Z$7&lt;Z$2,Z$3*Z$4,0)</f>
        <v>0</v>
      </c>
      <c r="DT23" s="0" t="n">
        <f aca="false">IF(CHOOSE(MATCH(AA$5,$B$10:$E$10,0),$B23,$C23,$D23,$E23)*AA$6+AA23*AA$7&lt;AA$2,AA$3*AA$4,0)</f>
        <v>0</v>
      </c>
      <c r="DU23" s="0" t="n">
        <f aca="false">IF(CHOOSE(MATCH(AB$5,$B$10:$E$10,0),$B23,$C23,$D23,$E23)*AB$6+AB23*AB$7&lt;AB$2,AB$3*AB$4,0)</f>
        <v>0</v>
      </c>
      <c r="DV23" s="0" t="n">
        <f aca="false">IF(CHOOSE(MATCH(AC$5,$B$10:$E$10,0),$B23,$C23,$D23,$E23)*AC$6+AC23*AC$7&lt;AC$2,AC$3*AC$4,0)</f>
        <v>0</v>
      </c>
      <c r="DW23" s="0" t="n">
        <f aca="false">IF(CHOOSE(MATCH(AD$5,$B$10:$E$10,0),$B23,$C23,$D23,$E23)*AD$6+AD23*AD$7&lt;AD$2,AD$3*AD$4,0)</f>
        <v>0</v>
      </c>
      <c r="DX23" s="0" t="n">
        <f aca="false">IF(CHOOSE(MATCH(AE$5,$B$10:$E$10,0),$B23,$C23,$D23,$E23)*AE$6+AE23*AE$7&lt;AE$2,AE$3*AE$4,0)</f>
        <v>0</v>
      </c>
      <c r="DY23" s="0" t="n">
        <f aca="false">IF(CHOOSE(MATCH(AF$5,$B$10:$E$10,0),$B23,$C23,$D23,$E23)*AF$6+AF23*AF$7&lt;AF$2,AF$3*AF$4,0)</f>
        <v>12.5</v>
      </c>
      <c r="DZ23" s="0" t="n">
        <f aca="false">IF(CHOOSE(MATCH(AG$5,$B$10:$E$10,0),$B23,$C23,$D23,$E23)*AG$6+AG23*AG$7&lt;AG$2,AG$3*AG$4,0)</f>
        <v>0</v>
      </c>
      <c r="EA23" s="0" t="n">
        <f aca="false">IF(CHOOSE(MATCH(AH$5,$B$10:$E$10,0),$B23,$C23,$D23,$E23)*AH$6+AH23*AH$7&lt;AH$2,AH$3*AH$4,0)</f>
        <v>12.5</v>
      </c>
      <c r="EB23" s="0" t="n">
        <f aca="false">IF(CHOOSE(MATCH(AI$5,$B$10:$E$10,0),$B23,$C23,$D23,$E23)*AI$6+AI23*AI$7&lt;AI$2,AI$3*AI$4,0)</f>
        <v>0</v>
      </c>
      <c r="EC23" s="0" t="n">
        <f aca="false">IF(CHOOSE(MATCH(AJ$5,$B$10:$E$10,0),$B23,$C23,$D23,$E23)*AJ$6+AJ23*AJ$7&lt;AJ$2,AJ$3*AJ$4,0)</f>
        <v>0</v>
      </c>
      <c r="ED23" s="0" t="n">
        <f aca="false">IF(CHOOSE(MATCH(AK$5,$B$10:$E$10,0),$B23,$C23,$D23,$E23)*AK$6+AK23*AK$7&lt;AK$2,AK$3*AK$4,0)</f>
        <v>0</v>
      </c>
      <c r="EE23" s="0" t="n">
        <f aca="false">IF(CHOOSE(MATCH(AL$5,$B$10:$E$10,0),$B23,$C23,$D23,$E23)*AL$6+AL23*AL$7&lt;AL$2,AL$3*AL$4,0)</f>
        <v>0</v>
      </c>
      <c r="EF23" s="0" t="n">
        <f aca="false">IF(CHOOSE(MATCH(AM$5,$B$10:$E$10,0),$B23,$C23,$D23,$E23)*AM$6+AM23*AM$7&lt;AM$2,AM$3*AM$4,0)</f>
        <v>0</v>
      </c>
      <c r="EG23" s="0" t="n">
        <f aca="false">IF(CHOOSE(MATCH(AN$5,$B$10:$E$10,0),$B23,$C23,$D23,$E23)*AN$6+AN23*AN$7&lt;AN$2,AN$3*AN$4,0)</f>
        <v>0</v>
      </c>
      <c r="EH23" s="0" t="n">
        <f aca="false">IF(CHOOSE(MATCH(AO$5,$B$10:$E$10,0),$B23,$C23,$D23,$E23)*AO$6+AO23*AO$7&lt;AO$2,AO$3*AO$4,0)</f>
        <v>0</v>
      </c>
      <c r="EI23" s="0" t="n">
        <f aca="false">IF(CHOOSE(MATCH(AP$5,$B$10:$E$10,0),$B23,$C23,$D23,$E23)*AP$6+AP23*AP$7&lt;AP$2,AP$3*AP$4,0)</f>
        <v>0</v>
      </c>
      <c r="EJ23" s="0" t="n">
        <f aca="false">IF(CHOOSE(MATCH(AQ$5,$B$10:$E$10,0),$B23,$C23,$D23,$E23)*AQ$6+AQ23*AQ$7&lt;AQ$2,AQ$3*AQ$4,0)</f>
        <v>0</v>
      </c>
      <c r="EK23" s="0" t="n">
        <f aca="false">IF(CHOOSE(MATCH(AR$5,$B$10:$E$10,0),$B23,$C23,$D23,$E23)*AR$6+AR23*AR$7&lt;AR$2,AR$3*AR$4,0)</f>
        <v>0</v>
      </c>
      <c r="EL23" s="0" t="n">
        <f aca="false">IF(CHOOSE(MATCH(AS$5,$B$10:$E$10,0),$B23,$C23,$D23,$E23)*AS$6+AS23*AS$7&lt;AS$2,AS$3*AS$4,0)</f>
        <v>0</v>
      </c>
      <c r="EM23" s="0" t="n">
        <f aca="false">IF(CHOOSE(MATCH(AT$5,$B$10:$E$10,0),$B23,$C23,$D23,$E23)*AT$6+AT23*AT$7&lt;AT$2,AT$3*AT$4,0)</f>
        <v>0</v>
      </c>
      <c r="EN23" s="0" t="n">
        <f aca="false">IF(CHOOSE(MATCH(AU$5,$B$10:$E$10,0),$B23,$C23,$D23,$E23)*AU$6+AU23*AU$7&lt;AU$2,AU$3*AU$4,0)</f>
        <v>0</v>
      </c>
      <c r="EO23" s="0" t="n">
        <f aca="false">IF(CHOOSE(MATCH(AV$5,$B$10:$E$10,0),$B23,$C23,$D23,$E23)*AV$6+AV23*AV$7&lt;AV$2,AV$3*AV$4,0)</f>
        <v>0</v>
      </c>
      <c r="EP23" s="0" t="n">
        <f aca="false">IF(CHOOSE(MATCH(AW$5,$B$10:$E$10,0),$B23,$C23,$D23,$E23)*AW$6+AW23*AW$7&lt;AW$2,AW$3*AW$4,0)</f>
        <v>0</v>
      </c>
      <c r="EQ23" s="0" t="n">
        <f aca="false">IF(CHOOSE(MATCH(AX$5,$B$10:$E$10,0),$B23,$C23,$D23,$E23)*AX$6+AX23*AX$7&lt;AX$2,AX$3*AX$4,0)</f>
        <v>0</v>
      </c>
      <c r="ER23" s="0" t="n">
        <f aca="false">IF(CHOOSE(MATCH(AY$5,$B$10:$E$10,0),$B23,$C23,$D23,$E23)*AY$6+AY23*AY$7&lt;AY$2,AY$3*AY$4,0)</f>
        <v>0</v>
      </c>
      <c r="ES23" s="0" t="n">
        <f aca="false">IF(CHOOSE(MATCH(AZ$5,$B$10:$E$10,0),$B23,$C23,$D23,$E23)*AZ$6+AZ23*AZ$7&lt;AZ$2,AZ$3*AZ$4,0)</f>
        <v>0</v>
      </c>
      <c r="ET23" s="0" t="n">
        <f aca="false">IF(CHOOSE(MATCH(BA$5,$B$10:$E$10,0),$B23,$C23,$D23,$E23)*BA$6+BA23*BA$7&lt;BA$2,BA$3*BA$4,0)</f>
        <v>0</v>
      </c>
      <c r="EU23" s="0" t="n">
        <f aca="false">IF(CHOOSE(MATCH(BB$5,$B$10:$E$10,0),$B23,$C23,$D23,$E23)*BB$6+BB23*BB$7&lt;BB$2,BB$3*BB$4,0)</f>
        <v>0</v>
      </c>
      <c r="EV23" s="0" t="n">
        <f aca="false">IF(CHOOSE(MATCH(BC$5,$B$10:$E$10,0),$B23,$C23,$D23,$E23)*BC$6+BC23*BC$7&lt;BC$2,BC$3*BC$4,0)</f>
        <v>0</v>
      </c>
      <c r="EW23" s="0" t="n">
        <f aca="false">IF(CHOOSE(MATCH(BD$5,$B$10:$E$10,0),$B23,$C23,$D23,$E23)*BD$6+BD23*BD$7&lt;BD$2,BD$3*BD$4,0)</f>
        <v>12.5</v>
      </c>
      <c r="EX23" s="0" t="n">
        <f aca="false">IF(CHOOSE(MATCH(BE$5,$B$10:$E$10,0),$B23,$C23,$D23,$E23)*BE$6+BE23*BE$7&lt;BE$2,BE$3*BE$4,0)</f>
        <v>12.5</v>
      </c>
      <c r="EY23" s="0" t="n">
        <f aca="false">IF(CHOOSE(MATCH(BF$5,$B$10:$E$10,0),$B23,$C23,$D23,$E23)*BF$6+BF23*BF$7&lt;BF$2,BF$3*BF$4,0)</f>
        <v>12.5</v>
      </c>
      <c r="EZ23" s="0" t="n">
        <f aca="false">IF(CHOOSE(MATCH(BG$5,$B$10:$E$10,0),$B23,$C23,$D23,$E23)*BG$6+BG23*BG$7&lt;BG$2,BG$3*BG$4,0)</f>
        <v>0</v>
      </c>
      <c r="FA23" s="0" t="n">
        <f aca="false">IF(CHOOSE(MATCH(BH$5,$B$10:$E$10,0),$B23,$C23,$D23,$E23)*BH$6+BH23*BH$7&lt;BH$2,BH$3*BH$4,0)</f>
        <v>0</v>
      </c>
      <c r="FB23" s="0" t="n">
        <f aca="false">IF(CHOOSE(MATCH(BI$5,$B$10:$E$10,0),$B23,$C23,$D23,$E23)*BI$6+BI23*BI$7&lt;BI$2,BI$3*BI$4,0)</f>
        <v>0</v>
      </c>
      <c r="FC23" s="0" t="n">
        <f aca="false">IF(CHOOSE(MATCH(BJ$5,$B$10:$E$10,0),$B23,$C23,$D23,$E23)*BJ$6+BJ23*BJ$7&lt;BJ$2,BJ$3*BJ$4,0)</f>
        <v>0</v>
      </c>
      <c r="FD23" s="0" t="n">
        <f aca="false">IF(CHOOSE(MATCH(BK$5,$B$10:$E$10,0),$B23,$C23,$D23,$E23)*BK$6+BK23*BK$7&lt;BK$2,BK$3*BK$4,0)</f>
        <v>0</v>
      </c>
      <c r="FE23" s="0" t="n">
        <f aca="false">IF(CHOOSE(MATCH(BL$5,$B$10:$E$10,0),$B23,$C23,$D23,$E23)*BL$6+BL23*BL$7&lt;BL$2,BL$3*BL$4,0)</f>
        <v>0.5</v>
      </c>
      <c r="FF23" s="0" t="n">
        <f aca="false">IF(CHOOSE(MATCH(BM$5,$B$10:$E$10,0),$B23,$C23,$D23,$E23)*BM$6+BM23*BM$7&lt;BM$2,BM$3*BM$4,0)</f>
        <v>0</v>
      </c>
      <c r="FG23" s="0" t="n">
        <f aca="false">IF(CHOOSE(MATCH(BN$5,$B$10:$E$10,0),$B23,$C23,$D23,$E23)*BN$6+BN23*BN$7&lt;BN$2,BN$3*BN$4,0)</f>
        <v>0</v>
      </c>
      <c r="FH23" s="0" t="n">
        <f aca="false">IF(CHOOSE(MATCH(BO$5,$B$10:$E$10,0),$B23,$C23,$D23,$E23)*BO$6+BO23*BO$7&lt;BO$2,BO$3*BO$4,0)</f>
        <v>0</v>
      </c>
      <c r="FI23" s="0" t="n">
        <f aca="false">IF(CHOOSE(MATCH(BP$5,$B$10:$E$10,0),$B23,$C23,$D23,$E23)*BP$6+BP23*BP$7&lt;BP$2,BP$3*BP$4,0)</f>
        <v>0</v>
      </c>
      <c r="FJ23" s="0" t="n">
        <f aca="false">IF(CHOOSE(MATCH(BQ$5,$B$10:$E$10,0),$B23,$C23,$D23,$E23)*BQ$6+BQ23*BQ$7&lt;BQ$2,BQ$3*BQ$4,0)</f>
        <v>0</v>
      </c>
      <c r="FK23" s="0" t="n">
        <f aca="false">IF(CHOOSE(MATCH(BR$5,$B$10:$E$10,0),$B23,$C23,$D23,$E23)*BR$6+BR23*BR$7&lt;BR$2,BR$3*BR$4,0)</f>
        <v>0</v>
      </c>
      <c r="FL23" s="0" t="n">
        <f aca="false">IF(CHOOSE(MATCH(BS$5,$B$10:$E$10,0),$B23,$C23,$D23,$E23)*BS$6+BS23*BS$7&lt;BS$2,BS$3*BS$4,0)</f>
        <v>0</v>
      </c>
      <c r="FM23" s="0" t="n">
        <f aca="false">IF(CHOOSE(MATCH(BT$5,$B$10:$E$10,0),$B23,$C23,$D23,$E23)*BT$6+BT23*BT$7&lt;BT$2,BT$3*BT$4,0)</f>
        <v>0</v>
      </c>
      <c r="FN23" s="0" t="n">
        <f aca="false">IF(CHOOSE(MATCH(BU$5,$B$10:$E$10,0),$B23,$C23,$D23,$E23)*BU$6+BU23*BU$7&lt;BU$2,BU$3*BU$4,0)</f>
        <v>0</v>
      </c>
      <c r="FO23" s="0" t="n">
        <f aca="false">IF(CHOOSE(MATCH(BV$5,$B$10:$E$10,0),$B23,$C23,$D23,$E23)*BV$6+BV23*BV$7&lt;BV$2,BV$3*BV$4,0)</f>
        <v>0</v>
      </c>
      <c r="FP23" s="0" t="n">
        <f aca="false">IF(CHOOSE(MATCH(BW$5,$B$10:$E$10,0),$B23,$C23,$D23,$E23)*BW$6+BW23*BW$7&lt;BW$2,BW$3*BW$4,0)</f>
        <v>0</v>
      </c>
      <c r="FQ23" s="0" t="n">
        <f aca="false">IF(CHOOSE(MATCH(BX$5,$B$10:$E$10,0),$B23,$C23,$D23,$E23)*BX$6+BX23*BX$7&lt;BX$2,BX$3*BX$4,0)</f>
        <v>0</v>
      </c>
      <c r="FR23" s="0" t="n">
        <f aca="false">IF(CHOOSE(MATCH(BY$5,$B$10:$E$10,0),$B23,$C23,$D23,$E23)*BY$6+BY23*BY$7&lt;BY$2,BY$3*BY$4,0)</f>
        <v>0</v>
      </c>
      <c r="FS23" s="0" t="n">
        <f aca="false">IF(CHOOSE(MATCH(BZ$5,$B$10:$E$10,0),$B23,$C23,$D23,$E23)*BZ$6+BZ23*BZ$7&lt;BZ$2,BZ$3*BZ$4,0)</f>
        <v>0</v>
      </c>
      <c r="FT23" s="0" t="n">
        <f aca="false">IF(CHOOSE(MATCH(CA$5,$B$10:$E$10,0),$B23,$C23,$D23,$E23)*CA$6+CA23*CA$7&lt;CA$2,CA$3*CA$4,0)</f>
        <v>0</v>
      </c>
      <c r="FU23" s="0" t="n">
        <f aca="false">IF(CHOOSE(MATCH(CB$5,$B$10:$E$10,0),$B23,$C23,$D23,$E23)*CB$6+CB23*CB$7&lt;CB$2,CB$3*CB$4,0)</f>
        <v>0</v>
      </c>
      <c r="FV23" s="0" t="n">
        <f aca="false">IF(CHOOSE(MATCH(CC$5,$B$10:$E$10,0),$B23,$C23,$D23,$E23)*CC$6+CC23*CC$7&lt;CC$2,CC$3*CC$4,0)</f>
        <v>0</v>
      </c>
      <c r="FW23" s="0" t="n">
        <f aca="false">IF(CHOOSE(MATCH(CD$5,$B$10:$E$10,0),$B23,$C23,$D23,$E23)*CD$6+CD23*CD$7&lt;CD$2,CD$3*CD$4,0)</f>
        <v>0</v>
      </c>
      <c r="FX23" s="0" t="n">
        <f aca="false">IF(CHOOSE(MATCH(CE$5,$B$10:$E$10,0),$B23,$C23,$D23,$E23)*CE$6+CE23*CE$7&lt;CE$2,CE$3*CE$4,0)</f>
        <v>0</v>
      </c>
      <c r="FY23" s="0" t="n">
        <f aca="false">IF(CHOOSE(MATCH(CF$5,$B$10:$E$10,0),$B23,$C23,$D23,$E23)*CF$6+CF23*CF$7&lt;CF$2,CF$3*CF$4,0)</f>
        <v>0</v>
      </c>
      <c r="FZ23" s="0" t="n">
        <f aca="false">IF(CHOOSE(MATCH(CG$5,$B$10:$E$10,0),$B23,$C23,$D23,$E23)*CG$6+CG23*CG$7&lt;CG$2,CG$3*CG$4,0)</f>
        <v>0</v>
      </c>
      <c r="GA23" s="0" t="n">
        <f aca="false">IF(CHOOSE(MATCH(CH$5,$B$10:$E$10,0),$B23,$C23,$D23,$E23)*CH$6+CH23*CH$7&lt;CH$2,CH$3*CH$4,0)</f>
        <v>0</v>
      </c>
      <c r="GB23" s="0" t="n">
        <f aca="false">IF(CHOOSE(MATCH(CI$5,$B$10:$E$10,0),$B23,$C23,$D23,$E23)*CI$6+CI23*CI$7&lt;CI$2,CI$3*CI$4,0)</f>
        <v>0</v>
      </c>
      <c r="GC23" s="0" t="n">
        <f aca="false">IF(CHOOSE(MATCH(CJ$5,$B$10:$E$10,0),$B23,$C23,$D23,$E23)*CJ$6+CJ23*CJ$7&lt;CJ$2,CJ$3*CJ$4,0)</f>
        <v>0</v>
      </c>
      <c r="GD23" s="0" t="n">
        <f aca="false">IF(CHOOSE(MATCH(CK$5,$B$10:$E$10,0),$B23,$C23,$D23,$E23)*CK$6+CK23*CK$7&lt;CK$2,CK$3*CK$4,0)</f>
        <v>0</v>
      </c>
      <c r="GE23" s="0" t="n">
        <f aca="false">IF(CHOOSE(MATCH(CL$5,$B$10:$E$10,0),$B23,$C23,$D23,$E23)*CL$6+CL23*CL$7&lt;CL$2,CL$3*CL$4,0)</f>
        <v>0</v>
      </c>
      <c r="GF23" s="0" t="n">
        <f aca="false">IF(CHOOSE(MATCH(CM$5,$B$10:$E$10,0),$B23,$C23,$D23,$E23)*CM$6+CM23*CM$7&lt;CM$2,CM$3*CM$4,0)</f>
        <v>0</v>
      </c>
      <c r="GG23" s="0" t="n">
        <f aca="false">IF(CHOOSE(MATCH(CN$5,$B$10:$E$10,0),$B23,$C23,$D23,$E23)*CN$6+CN23*CN$7&lt;CN$2,CN$3*CN$4,0)</f>
        <v>0</v>
      </c>
      <c r="GH23" s="0" t="n">
        <f aca="false">IF(CHOOSE(MATCH(CO$5,$B$10:$E$10,0),$B23,$C23,$D23,$E23)*CO$6+CO23*CO$7&lt;CO$2,CO$3*CO$4,0)</f>
        <v>0</v>
      </c>
      <c r="GI23" s="0" t="n">
        <f aca="false">IF(CHOOSE(MATCH(CP$5,$B$10:$E$10,0),$B23,$C23,$D23,$E23)*CP$6+CP23*CP$7&lt;CP$2,CP$3*CP$4,0)</f>
        <v>0</v>
      </c>
      <c r="GJ23" s="0" t="n">
        <f aca="false">IF(CHOOSE(MATCH(CQ$5,$B$10:$E$10,0),$B23,$C23,$D23,$E23)*CQ$6+CQ23*CQ$7&lt;CQ$2,CQ$3*CQ$4,0)</f>
        <v>0</v>
      </c>
      <c r="GK23" s="0" t="n">
        <f aca="false">IF(CHOOSE(MATCH(CR$5,$B$10:$E$10,0),$B23,$C23,$D23,$E23)*CR$6+CR23*CR$7&lt;CR$2,CR$3*CR$4,0)</f>
        <v>0</v>
      </c>
      <c r="GL23" s="0" t="n">
        <f aca="false">IF(CHOOSE(MATCH(CS$5,$B$10:$E$10,0),$B23,$C23,$D23,$E23)*CS$6+CS23*CS$7&lt;CS$2,CS$3*CS$4,0)</f>
        <v>0</v>
      </c>
      <c r="GM23" s="0" t="n">
        <f aca="false">IF(CHOOSE(MATCH(CT$5,$B$10:$E$10,0),$B23,$C23,$D23,$E23)*CT$6+CT23*CT$7&lt;CT$2,CT$3*CT$4,0)</f>
        <v>0</v>
      </c>
      <c r="GN23" s="0" t="n">
        <f aca="false">IF(CHOOSE(MATCH(CU$5,$B$10:$E$10,0),$B23,$C23,$D23,$E23)*CU$6+CU23*CU$7&lt;CU$2,CU$3*CU$4,0)</f>
        <v>0</v>
      </c>
      <c r="GO23" s="0" t="n">
        <f aca="false">IF(CHOOSE(MATCH(CV$5,$B$10:$E$10,0),$B23,$C23,$D23,$E23)*CV$6+CV23*CV$7&lt;CV$2,CV$3*CV$4,0)</f>
        <v>0</v>
      </c>
      <c r="GP23" s="0" t="n">
        <f aca="false">IF(CHOOSE(MATCH(CW$5,$B$10:$E$10,0),$B23,$C23,$D23,$E23)*CW$6+CW23*CW$7&lt;CW$2,CW$3*CW$4,0)</f>
        <v>0</v>
      </c>
      <c r="GQ23" s="0" t="n">
        <f aca="false">IF(CHOOSE(MATCH(CX$5,$B$10:$E$10,0),$B23,$C23,$D23,$E23)*CX$6+CX23*CX$7&lt;CX$2,CX$3*CX$4,0)</f>
        <v>0</v>
      </c>
      <c r="GS23" s="0" t="n">
        <f aca="false">SUM(CZ23:GQ23)</f>
        <v>63</v>
      </c>
      <c r="GT23" s="0" t="n">
        <f aca="false">IF(GS23&gt;$GS$6,1,0)</f>
        <v>1</v>
      </c>
    </row>
    <row r="24" customFormat="false" ht="14" hidden="false" customHeight="false" outlineLevel="0" collapsed="false">
      <c r="A24" s="0" t="n">
        <v>14</v>
      </c>
      <c r="B24" s="0" t="n">
        <v>-1.41938950421961</v>
      </c>
      <c r="C24" s="0" t="n">
        <v>-1.37242569675222</v>
      </c>
      <c r="D24" s="0" t="n">
        <v>-0.133749105422761</v>
      </c>
      <c r="E24" s="0" t="n">
        <v>0.494435708251498</v>
      </c>
      <c r="G24" s="0" t="n">
        <v>-2.66802089754492</v>
      </c>
      <c r="H24" s="0" t="n">
        <v>1.24364760267781</v>
      </c>
      <c r="I24" s="0" t="n">
        <v>0.813224687590264</v>
      </c>
      <c r="J24" s="0" t="n">
        <v>1.67905000125757</v>
      </c>
      <c r="K24" s="0" t="n">
        <v>0.586177293371293</v>
      </c>
      <c r="L24" s="0" t="n">
        <v>0.481177266919985</v>
      </c>
      <c r="M24" s="0" t="n">
        <v>-0.189895672519924</v>
      </c>
      <c r="N24" s="0" t="n">
        <v>0.0466422989120474</v>
      </c>
      <c r="O24" s="0" t="n">
        <v>-0.929182988329558</v>
      </c>
      <c r="P24" s="0" t="n">
        <v>-0.695747530699009</v>
      </c>
      <c r="Q24" s="0" t="n">
        <v>1.0158487384615</v>
      </c>
      <c r="R24" s="0" t="n">
        <v>-0.35300899980939</v>
      </c>
      <c r="S24" s="0" t="n">
        <v>-1.01931391327525</v>
      </c>
      <c r="T24" s="0" t="n">
        <v>-0.468162397737615</v>
      </c>
      <c r="U24" s="0" t="n">
        <v>2.24958057515323</v>
      </c>
      <c r="V24" s="0" t="n">
        <v>0.296233793051215</v>
      </c>
      <c r="W24" s="0" t="n">
        <v>1.62315700436011</v>
      </c>
      <c r="X24" s="0" t="n">
        <v>-0.106726929516299</v>
      </c>
      <c r="Y24" s="0" t="n">
        <v>-0.124978214444127</v>
      </c>
      <c r="Z24" s="0" t="n">
        <v>-0.503371211379999</v>
      </c>
      <c r="AA24" s="0" t="n">
        <v>0.0610452843829989</v>
      </c>
      <c r="AB24" s="0" t="n">
        <v>-1.14929434857913</v>
      </c>
      <c r="AC24" s="0" t="n">
        <v>-0.78209950515884</v>
      </c>
      <c r="AD24" s="0" t="n">
        <v>0.871584688866278</v>
      </c>
      <c r="AE24" s="0" t="n">
        <v>-0.572695171285886</v>
      </c>
      <c r="AF24" s="0" t="n">
        <v>-1.51816948346095</v>
      </c>
      <c r="AG24" s="0" t="n">
        <v>0.6551908882102</v>
      </c>
      <c r="AH24" s="0" t="n">
        <v>-0.799775534687797</v>
      </c>
      <c r="AI24" s="0" t="n">
        <v>-1.48856997839175</v>
      </c>
      <c r="AJ24" s="0" t="n">
        <v>1.17743638838874</v>
      </c>
      <c r="AK24" s="0" t="n">
        <v>-0.497648215969093</v>
      </c>
      <c r="AL24" s="0" t="n">
        <v>1.2745749700116</v>
      </c>
      <c r="AM24" s="0" t="n">
        <v>0.216996340896003</v>
      </c>
      <c r="AN24" s="0" t="n">
        <v>-0.232452066484257</v>
      </c>
      <c r="AO24" s="0" t="n">
        <v>-1.72698491951451</v>
      </c>
      <c r="AP24" s="0" t="n">
        <v>-1.3795352060697</v>
      </c>
      <c r="AQ24" s="0" t="n">
        <v>1.22919118439313</v>
      </c>
      <c r="AR24" s="0" t="n">
        <v>1.20165168482345</v>
      </c>
      <c r="AS24" s="0" t="n">
        <v>0.0645718500891235</v>
      </c>
      <c r="AT24" s="0" t="n">
        <v>0.315633315040031</v>
      </c>
      <c r="AU24" s="0" t="n">
        <v>-1.34945821628207</v>
      </c>
      <c r="AV24" s="0" t="n">
        <v>-0.091581568995025</v>
      </c>
      <c r="AW24" s="0" t="n">
        <v>-0.27416263037594</v>
      </c>
      <c r="AX24" s="0" t="n">
        <v>1.10089331428753</v>
      </c>
      <c r="AY24" s="0" t="n">
        <v>1.40988504426787</v>
      </c>
      <c r="AZ24" s="0" t="n">
        <v>-1.35174104798352</v>
      </c>
      <c r="BA24" s="0" t="n">
        <v>0.860676436786889</v>
      </c>
      <c r="BB24" s="0" t="n">
        <v>0.88147089627455</v>
      </c>
      <c r="BC24" s="0" t="n">
        <v>-0.316437080982723</v>
      </c>
      <c r="BD24" s="0" t="n">
        <v>-0.586086343901116</v>
      </c>
      <c r="BE24" s="0" t="n">
        <v>-0.684681253915187</v>
      </c>
      <c r="BF24" s="0" t="n">
        <v>-0.250488483288791</v>
      </c>
      <c r="BG24" s="0" t="n">
        <v>2.66802089754492</v>
      </c>
      <c r="BH24" s="0" t="n">
        <v>0.999200437945547</v>
      </c>
      <c r="BI24" s="0" t="n">
        <v>0.00799445842858404</v>
      </c>
      <c r="BJ24" s="0" t="n">
        <v>-0.97787733466248</v>
      </c>
      <c r="BK24" s="0" t="n">
        <v>-1.92767402040772</v>
      </c>
      <c r="BL24" s="0" t="n">
        <v>-1.73176431417232</v>
      </c>
      <c r="BM24" s="0" t="n">
        <v>-0.622169409325579</v>
      </c>
      <c r="BN24" s="0" t="n">
        <v>-1.70171460922575</v>
      </c>
      <c r="BO24" s="0" t="n">
        <v>-1.48718299897155</v>
      </c>
      <c r="BP24" s="0" t="n">
        <v>-0.590542867939803</v>
      </c>
      <c r="BQ24" s="0" t="n">
        <v>-0.661937065160601</v>
      </c>
      <c r="BR24" s="0" t="n">
        <v>0.450735342383268</v>
      </c>
      <c r="BS24" s="0" t="n">
        <v>-0.289046511170454</v>
      </c>
      <c r="BT24" s="0" t="n">
        <v>0.738587004889269</v>
      </c>
      <c r="BU24" s="0" t="n">
        <v>-0.688166892359732</v>
      </c>
      <c r="BV24" s="0" t="n">
        <v>1.13330088424846</v>
      </c>
      <c r="BW24" s="0" t="n">
        <v>0.0895852281246334</v>
      </c>
      <c r="BX24" s="0" t="n">
        <v>-0.477830326417461</v>
      </c>
      <c r="BY24" s="0" t="n">
        <v>1.75163222593255</v>
      </c>
      <c r="BZ24" s="0" t="n">
        <v>0.393692971556447</v>
      </c>
      <c r="CA24" s="0" t="n">
        <v>-0.107264668258722</v>
      </c>
      <c r="CB24" s="0" t="n">
        <v>0.328766418533633</v>
      </c>
      <c r="CC24" s="0" t="n">
        <v>-0.993670710158767</v>
      </c>
      <c r="CD24" s="0" t="n">
        <v>0.0827503754408099</v>
      </c>
      <c r="CE24" s="0" t="n">
        <v>0.521953325005597</v>
      </c>
      <c r="CF24" s="0" t="n">
        <v>-0.547458967048442</v>
      </c>
      <c r="CG24" s="0" t="n">
        <v>1.30875150716747</v>
      </c>
      <c r="CH24" s="0" t="n">
        <v>-0.262900812231237</v>
      </c>
      <c r="CI24" s="0" t="n">
        <v>1.42113321999204</v>
      </c>
      <c r="CJ24" s="0" t="n">
        <v>1.13650457933545</v>
      </c>
      <c r="CK24" s="0" t="n">
        <v>-0.393362142858678</v>
      </c>
      <c r="CL24" s="0" t="n">
        <v>0.601783085585339</v>
      </c>
      <c r="CM24" s="0" t="n">
        <v>-0.396670429836377</v>
      </c>
      <c r="CN24" s="0" t="n">
        <v>-0.817490217741579</v>
      </c>
      <c r="CO24" s="0" t="n">
        <v>2.33991158893332</v>
      </c>
      <c r="CP24" s="0" t="n">
        <v>-0.0865895799506689</v>
      </c>
      <c r="CQ24" s="0" t="n">
        <v>-0.561733486392768</v>
      </c>
      <c r="CR24" s="0" t="n">
        <v>-0.2316664904356</v>
      </c>
      <c r="CS24" s="0" t="n">
        <v>0.852396624395624</v>
      </c>
      <c r="CT24" s="0" t="n">
        <v>-0.544528120371979</v>
      </c>
      <c r="CU24" s="0" t="n">
        <v>-0.112729594548</v>
      </c>
      <c r="CV24" s="0" t="n">
        <v>0.281556822301354</v>
      </c>
      <c r="CW24" s="0" t="n">
        <v>-1.26942268252606</v>
      </c>
      <c r="CX24" s="0" t="n">
        <v>0.252936160904937</v>
      </c>
      <c r="CZ24" s="0" t="n">
        <f aca="false">IF(CHOOSE(MATCH(G$5,$B$10:$E$10,0),$B24,$C24,$D24,$E24)*G$6+G24*G$7&lt;G$2,G$3*G$4,0)</f>
        <v>12.5</v>
      </c>
      <c r="DA24" s="0" t="n">
        <f aca="false">IF(CHOOSE(MATCH(H$5,$B$10:$E$10,0),$B24,$C24,$D24,$E24)*H$6+H24*H$7&lt;H$2,H$3*H$4,0)</f>
        <v>0</v>
      </c>
      <c r="DB24" s="0" t="n">
        <f aca="false">IF(CHOOSE(MATCH(I$5,$B$10:$E$10,0),$B24,$C24,$D24,$E24)*I$6+I24*I$7&lt;I$2,I$3*I$4,0)</f>
        <v>0</v>
      </c>
      <c r="DC24" s="0" t="n">
        <f aca="false">IF(CHOOSE(MATCH(J$5,$B$10:$E$10,0),$B24,$C24,$D24,$E24)*J$6+J24*J$7&lt;J$2,J$3*J$4,0)</f>
        <v>0</v>
      </c>
      <c r="DD24" s="0" t="n">
        <f aca="false">IF(CHOOSE(MATCH(K$5,$B$10:$E$10,0),$B24,$C24,$D24,$E24)*K$6+K24*K$7&lt;K$2,K$3*K$4,0)</f>
        <v>0</v>
      </c>
      <c r="DE24" s="0" t="n">
        <f aca="false">IF(CHOOSE(MATCH(L$5,$B$10:$E$10,0),$B24,$C24,$D24,$E24)*L$6+L24*L$7&lt;L$2,L$3*L$4,0)</f>
        <v>0</v>
      </c>
      <c r="DF24" s="0" t="n">
        <f aca="false">IF(CHOOSE(MATCH(M$5,$B$10:$E$10,0),$B24,$C24,$D24,$E24)*M$6+M24*M$7&lt;M$2,M$3*M$4,0)</f>
        <v>0</v>
      </c>
      <c r="DG24" s="0" t="n">
        <f aca="false">IF(CHOOSE(MATCH(N$5,$B$10:$E$10,0),$B24,$C24,$D24,$E24)*N$6+N24*N$7&lt;N$2,N$3*N$4,0)</f>
        <v>0</v>
      </c>
      <c r="DH24" s="0" t="n">
        <f aca="false">IF(CHOOSE(MATCH(O$5,$B$10:$E$10,0),$B24,$C24,$D24,$E24)*O$6+O24*O$7&lt;O$2,O$3*O$4,0)</f>
        <v>0</v>
      </c>
      <c r="DI24" s="0" t="n">
        <f aca="false">IF(CHOOSE(MATCH(P$5,$B$10:$E$10,0),$B24,$C24,$D24,$E24)*P$6+P24*P$7&lt;P$2,P$3*P$4,0)</f>
        <v>0</v>
      </c>
      <c r="DJ24" s="0" t="n">
        <f aca="false">IF(CHOOSE(MATCH(Q$5,$B$10:$E$10,0),$B24,$C24,$D24,$E24)*Q$6+Q24*Q$7&lt;Q$2,Q$3*Q$4,0)</f>
        <v>0</v>
      </c>
      <c r="DK24" s="0" t="n">
        <f aca="false">IF(CHOOSE(MATCH(R$5,$B$10:$E$10,0),$B24,$C24,$D24,$E24)*R$6+R24*R$7&lt;R$2,R$3*R$4,0)</f>
        <v>0</v>
      </c>
      <c r="DL24" s="0" t="n">
        <f aca="false">IF(CHOOSE(MATCH(S$5,$B$10:$E$10,0),$B24,$C24,$D24,$E24)*S$6+S24*S$7&lt;S$2,S$3*S$4,0)</f>
        <v>0</v>
      </c>
      <c r="DM24" s="0" t="n">
        <f aca="false">IF(CHOOSE(MATCH(T$5,$B$10:$E$10,0),$B24,$C24,$D24,$E24)*T$6+T24*T$7&lt;T$2,T$3*T$4,0)</f>
        <v>0</v>
      </c>
      <c r="DN24" s="0" t="n">
        <f aca="false">IF(CHOOSE(MATCH(U$5,$B$10:$E$10,0),$B24,$C24,$D24,$E24)*U$6+U24*U$7&lt;U$2,U$3*U$4,0)</f>
        <v>0</v>
      </c>
      <c r="DO24" s="0" t="n">
        <f aca="false">IF(CHOOSE(MATCH(V$5,$B$10:$E$10,0),$B24,$C24,$D24,$E24)*V$6+V24*V$7&lt;V$2,V$3*V$4,0)</f>
        <v>0</v>
      </c>
      <c r="DP24" s="0" t="n">
        <f aca="false">IF(CHOOSE(MATCH(W$5,$B$10:$E$10,0),$B24,$C24,$D24,$E24)*W$6+W24*W$7&lt;W$2,W$3*W$4,0)</f>
        <v>0</v>
      </c>
      <c r="DQ24" s="0" t="n">
        <f aca="false">IF(CHOOSE(MATCH(X$5,$B$10:$E$10,0),$B24,$C24,$D24,$E24)*X$6+X24*X$7&lt;X$2,X$3*X$4,0)</f>
        <v>0</v>
      </c>
      <c r="DR24" s="0" t="n">
        <f aca="false">IF(CHOOSE(MATCH(Y$5,$B$10:$E$10,0),$B24,$C24,$D24,$E24)*Y$6+Y24*Y$7&lt;Y$2,Y$3*Y$4,0)</f>
        <v>0</v>
      </c>
      <c r="DS24" s="0" t="n">
        <f aca="false">IF(CHOOSE(MATCH(Z$5,$B$10:$E$10,0),$B24,$C24,$D24,$E24)*Z$6+Z24*Z$7&lt;Z$2,Z$3*Z$4,0)</f>
        <v>0</v>
      </c>
      <c r="DT24" s="0" t="n">
        <f aca="false">IF(CHOOSE(MATCH(AA$5,$B$10:$E$10,0),$B24,$C24,$D24,$E24)*AA$6+AA24*AA$7&lt;AA$2,AA$3*AA$4,0)</f>
        <v>0</v>
      </c>
      <c r="DU24" s="0" t="n">
        <f aca="false">IF(CHOOSE(MATCH(AB$5,$B$10:$E$10,0),$B24,$C24,$D24,$E24)*AB$6+AB24*AB$7&lt;AB$2,AB$3*AB$4,0)</f>
        <v>0</v>
      </c>
      <c r="DV24" s="0" t="n">
        <f aca="false">IF(CHOOSE(MATCH(AC$5,$B$10:$E$10,0),$B24,$C24,$D24,$E24)*AC$6+AC24*AC$7&lt;AC$2,AC$3*AC$4,0)</f>
        <v>0</v>
      </c>
      <c r="DW24" s="0" t="n">
        <f aca="false">IF(CHOOSE(MATCH(AD$5,$B$10:$E$10,0),$B24,$C24,$D24,$E24)*AD$6+AD24*AD$7&lt;AD$2,AD$3*AD$4,0)</f>
        <v>0</v>
      </c>
      <c r="DX24" s="0" t="n">
        <f aca="false">IF(CHOOSE(MATCH(AE$5,$B$10:$E$10,0),$B24,$C24,$D24,$E24)*AE$6+AE24*AE$7&lt;AE$2,AE$3*AE$4,0)</f>
        <v>0</v>
      </c>
      <c r="DY24" s="0" t="n">
        <f aca="false">IF(CHOOSE(MATCH(AF$5,$B$10:$E$10,0),$B24,$C24,$D24,$E24)*AF$6+AF24*AF$7&lt;AF$2,AF$3*AF$4,0)</f>
        <v>0</v>
      </c>
      <c r="DZ24" s="0" t="n">
        <f aca="false">IF(CHOOSE(MATCH(AG$5,$B$10:$E$10,0),$B24,$C24,$D24,$E24)*AG$6+AG24*AG$7&lt;AG$2,AG$3*AG$4,0)</f>
        <v>0</v>
      </c>
      <c r="EA24" s="0" t="n">
        <f aca="false">IF(CHOOSE(MATCH(AH$5,$B$10:$E$10,0),$B24,$C24,$D24,$E24)*AH$6+AH24*AH$7&lt;AH$2,AH$3*AH$4,0)</f>
        <v>0</v>
      </c>
      <c r="EB24" s="0" t="n">
        <f aca="false">IF(CHOOSE(MATCH(AI$5,$B$10:$E$10,0),$B24,$C24,$D24,$E24)*AI$6+AI24*AI$7&lt;AI$2,AI$3*AI$4,0)</f>
        <v>0</v>
      </c>
      <c r="EC24" s="0" t="n">
        <f aca="false">IF(CHOOSE(MATCH(AJ$5,$B$10:$E$10,0),$B24,$C24,$D24,$E24)*AJ$6+AJ24*AJ$7&lt;AJ$2,AJ$3*AJ$4,0)</f>
        <v>0</v>
      </c>
      <c r="ED24" s="0" t="n">
        <f aca="false">IF(CHOOSE(MATCH(AK$5,$B$10:$E$10,0),$B24,$C24,$D24,$E24)*AK$6+AK24*AK$7&lt;AK$2,AK$3*AK$4,0)</f>
        <v>0</v>
      </c>
      <c r="EE24" s="0" t="n">
        <f aca="false">IF(CHOOSE(MATCH(AL$5,$B$10:$E$10,0),$B24,$C24,$D24,$E24)*AL$6+AL24*AL$7&lt;AL$2,AL$3*AL$4,0)</f>
        <v>0</v>
      </c>
      <c r="EF24" s="0" t="n">
        <f aca="false">IF(CHOOSE(MATCH(AM$5,$B$10:$E$10,0),$B24,$C24,$D24,$E24)*AM$6+AM24*AM$7&lt;AM$2,AM$3*AM$4,0)</f>
        <v>0</v>
      </c>
      <c r="EG24" s="0" t="n">
        <f aca="false">IF(CHOOSE(MATCH(AN$5,$B$10:$E$10,0),$B24,$C24,$D24,$E24)*AN$6+AN24*AN$7&lt;AN$2,AN$3*AN$4,0)</f>
        <v>0</v>
      </c>
      <c r="EH24" s="0" t="n">
        <f aca="false">IF(CHOOSE(MATCH(AO$5,$B$10:$E$10,0),$B24,$C24,$D24,$E24)*AO$6+AO24*AO$7&lt;AO$2,AO$3*AO$4,0)</f>
        <v>0.5</v>
      </c>
      <c r="EI24" s="0" t="n">
        <f aca="false">IF(CHOOSE(MATCH(AP$5,$B$10:$E$10,0),$B24,$C24,$D24,$E24)*AP$6+AP24*AP$7&lt;AP$2,AP$3*AP$4,0)</f>
        <v>0</v>
      </c>
      <c r="EJ24" s="0" t="n">
        <f aca="false">IF(CHOOSE(MATCH(AQ$5,$B$10:$E$10,0),$B24,$C24,$D24,$E24)*AQ$6+AQ24*AQ$7&lt;AQ$2,AQ$3*AQ$4,0)</f>
        <v>0</v>
      </c>
      <c r="EK24" s="0" t="n">
        <f aca="false">IF(CHOOSE(MATCH(AR$5,$B$10:$E$10,0),$B24,$C24,$D24,$E24)*AR$6+AR24*AR$7&lt;AR$2,AR$3*AR$4,0)</f>
        <v>0</v>
      </c>
      <c r="EL24" s="0" t="n">
        <f aca="false">IF(CHOOSE(MATCH(AS$5,$B$10:$E$10,0),$B24,$C24,$D24,$E24)*AS$6+AS24*AS$7&lt;AS$2,AS$3*AS$4,0)</f>
        <v>0</v>
      </c>
      <c r="EM24" s="0" t="n">
        <f aca="false">IF(CHOOSE(MATCH(AT$5,$B$10:$E$10,0),$B24,$C24,$D24,$E24)*AT$6+AT24*AT$7&lt;AT$2,AT$3*AT$4,0)</f>
        <v>0</v>
      </c>
      <c r="EN24" s="0" t="n">
        <f aca="false">IF(CHOOSE(MATCH(AU$5,$B$10:$E$10,0),$B24,$C24,$D24,$E24)*AU$6+AU24*AU$7&lt;AU$2,AU$3*AU$4,0)</f>
        <v>0</v>
      </c>
      <c r="EO24" s="0" t="n">
        <f aca="false">IF(CHOOSE(MATCH(AV$5,$B$10:$E$10,0),$B24,$C24,$D24,$E24)*AV$6+AV24*AV$7&lt;AV$2,AV$3*AV$4,0)</f>
        <v>0</v>
      </c>
      <c r="EP24" s="0" t="n">
        <f aca="false">IF(CHOOSE(MATCH(AW$5,$B$10:$E$10,0),$B24,$C24,$D24,$E24)*AW$6+AW24*AW$7&lt;AW$2,AW$3*AW$4,0)</f>
        <v>0</v>
      </c>
      <c r="EQ24" s="0" t="n">
        <f aca="false">IF(CHOOSE(MATCH(AX$5,$B$10:$E$10,0),$B24,$C24,$D24,$E24)*AX$6+AX24*AX$7&lt;AX$2,AX$3*AX$4,0)</f>
        <v>0</v>
      </c>
      <c r="ER24" s="0" t="n">
        <f aca="false">IF(CHOOSE(MATCH(AY$5,$B$10:$E$10,0),$B24,$C24,$D24,$E24)*AY$6+AY24*AY$7&lt;AY$2,AY$3*AY$4,0)</f>
        <v>0</v>
      </c>
      <c r="ES24" s="0" t="n">
        <f aca="false">IF(CHOOSE(MATCH(AZ$5,$B$10:$E$10,0),$B24,$C24,$D24,$E24)*AZ$6+AZ24*AZ$7&lt;AZ$2,AZ$3*AZ$4,0)</f>
        <v>0</v>
      </c>
      <c r="ET24" s="0" t="n">
        <f aca="false">IF(CHOOSE(MATCH(BA$5,$B$10:$E$10,0),$B24,$C24,$D24,$E24)*BA$6+BA24*BA$7&lt;BA$2,BA$3*BA$4,0)</f>
        <v>0</v>
      </c>
      <c r="EU24" s="0" t="n">
        <f aca="false">IF(CHOOSE(MATCH(BB$5,$B$10:$E$10,0),$B24,$C24,$D24,$E24)*BB$6+BB24*BB$7&lt;BB$2,BB$3*BB$4,0)</f>
        <v>0</v>
      </c>
      <c r="EV24" s="0" t="n">
        <f aca="false">IF(CHOOSE(MATCH(BC$5,$B$10:$E$10,0),$B24,$C24,$D24,$E24)*BC$6+BC24*BC$7&lt;BC$2,BC$3*BC$4,0)</f>
        <v>0</v>
      </c>
      <c r="EW24" s="0" t="n">
        <f aca="false">IF(CHOOSE(MATCH(BD$5,$B$10:$E$10,0),$B24,$C24,$D24,$E24)*BD$6+BD24*BD$7&lt;BD$2,BD$3*BD$4,0)</f>
        <v>0</v>
      </c>
      <c r="EX24" s="0" t="n">
        <f aca="false">IF(CHOOSE(MATCH(BE$5,$B$10:$E$10,0),$B24,$C24,$D24,$E24)*BE$6+BE24*BE$7&lt;BE$2,BE$3*BE$4,0)</f>
        <v>0</v>
      </c>
      <c r="EY24" s="0" t="n">
        <f aca="false">IF(CHOOSE(MATCH(BF$5,$B$10:$E$10,0),$B24,$C24,$D24,$E24)*BF$6+BF24*BF$7&lt;BF$2,BF$3*BF$4,0)</f>
        <v>0</v>
      </c>
      <c r="EZ24" s="0" t="n">
        <f aca="false">IF(CHOOSE(MATCH(BG$5,$B$10:$E$10,0),$B24,$C24,$D24,$E24)*BG$6+BG24*BG$7&lt;BG$2,BG$3*BG$4,0)</f>
        <v>0</v>
      </c>
      <c r="FA24" s="0" t="n">
        <f aca="false">IF(CHOOSE(MATCH(BH$5,$B$10:$E$10,0),$B24,$C24,$D24,$E24)*BH$6+BH24*BH$7&lt;BH$2,BH$3*BH$4,0)</f>
        <v>0</v>
      </c>
      <c r="FB24" s="0" t="n">
        <f aca="false">IF(CHOOSE(MATCH(BI$5,$B$10:$E$10,0),$B24,$C24,$D24,$E24)*BI$6+BI24*BI$7&lt;BI$2,BI$3*BI$4,0)</f>
        <v>0</v>
      </c>
      <c r="FC24" s="0" t="n">
        <f aca="false">IF(CHOOSE(MATCH(BJ$5,$B$10:$E$10,0),$B24,$C24,$D24,$E24)*BJ$6+BJ24*BJ$7&lt;BJ$2,BJ$3*BJ$4,0)</f>
        <v>0</v>
      </c>
      <c r="FD24" s="0" t="n">
        <f aca="false">IF(CHOOSE(MATCH(BK$5,$B$10:$E$10,0),$B24,$C24,$D24,$E24)*BK$6+BK24*BK$7&lt;BK$2,BK$3*BK$4,0)</f>
        <v>0</v>
      </c>
      <c r="FE24" s="0" t="n">
        <f aca="false">IF(CHOOSE(MATCH(BL$5,$B$10:$E$10,0),$B24,$C24,$D24,$E24)*BL$6+BL24*BL$7&lt;BL$2,BL$3*BL$4,0)</f>
        <v>0</v>
      </c>
      <c r="FF24" s="0" t="n">
        <f aca="false">IF(CHOOSE(MATCH(BM$5,$B$10:$E$10,0),$B24,$C24,$D24,$E24)*BM$6+BM24*BM$7&lt;BM$2,BM$3*BM$4,0)</f>
        <v>0</v>
      </c>
      <c r="FG24" s="0" t="n">
        <f aca="false">IF(CHOOSE(MATCH(BN$5,$B$10:$E$10,0),$B24,$C24,$D24,$E24)*BN$6+BN24*BN$7&lt;BN$2,BN$3*BN$4,0)</f>
        <v>0</v>
      </c>
      <c r="FH24" s="0" t="n">
        <f aca="false">IF(CHOOSE(MATCH(BO$5,$B$10:$E$10,0),$B24,$C24,$D24,$E24)*BO$6+BO24*BO$7&lt;BO$2,BO$3*BO$4,0)</f>
        <v>0</v>
      </c>
      <c r="FI24" s="0" t="n">
        <f aca="false">IF(CHOOSE(MATCH(BP$5,$B$10:$E$10,0),$B24,$C24,$D24,$E24)*BP$6+BP24*BP$7&lt;BP$2,BP$3*BP$4,0)</f>
        <v>0</v>
      </c>
      <c r="FJ24" s="0" t="n">
        <f aca="false">IF(CHOOSE(MATCH(BQ$5,$B$10:$E$10,0),$B24,$C24,$D24,$E24)*BQ$6+BQ24*BQ$7&lt;BQ$2,BQ$3*BQ$4,0)</f>
        <v>0</v>
      </c>
      <c r="FK24" s="0" t="n">
        <f aca="false">IF(CHOOSE(MATCH(BR$5,$B$10:$E$10,0),$B24,$C24,$D24,$E24)*BR$6+BR24*BR$7&lt;BR$2,BR$3*BR$4,0)</f>
        <v>0</v>
      </c>
      <c r="FL24" s="0" t="n">
        <f aca="false">IF(CHOOSE(MATCH(BS$5,$B$10:$E$10,0),$B24,$C24,$D24,$E24)*BS$6+BS24*BS$7&lt;BS$2,BS$3*BS$4,0)</f>
        <v>0</v>
      </c>
      <c r="FM24" s="0" t="n">
        <f aca="false">IF(CHOOSE(MATCH(BT$5,$B$10:$E$10,0),$B24,$C24,$D24,$E24)*BT$6+BT24*BT$7&lt;BT$2,BT$3*BT$4,0)</f>
        <v>0</v>
      </c>
      <c r="FN24" s="0" t="n">
        <f aca="false">IF(CHOOSE(MATCH(BU$5,$B$10:$E$10,0),$B24,$C24,$D24,$E24)*BU$6+BU24*BU$7&lt;BU$2,BU$3*BU$4,0)</f>
        <v>0</v>
      </c>
      <c r="FO24" s="0" t="n">
        <f aca="false">IF(CHOOSE(MATCH(BV$5,$B$10:$E$10,0),$B24,$C24,$D24,$E24)*BV$6+BV24*BV$7&lt;BV$2,BV$3*BV$4,0)</f>
        <v>0</v>
      </c>
      <c r="FP24" s="0" t="n">
        <f aca="false">IF(CHOOSE(MATCH(BW$5,$B$10:$E$10,0),$B24,$C24,$D24,$E24)*BW$6+BW24*BW$7&lt;BW$2,BW$3*BW$4,0)</f>
        <v>0</v>
      </c>
      <c r="FQ24" s="0" t="n">
        <f aca="false">IF(CHOOSE(MATCH(BX$5,$B$10:$E$10,0),$B24,$C24,$D24,$E24)*BX$6+BX24*BX$7&lt;BX$2,BX$3*BX$4,0)</f>
        <v>0</v>
      </c>
      <c r="FR24" s="0" t="n">
        <f aca="false">IF(CHOOSE(MATCH(BY$5,$B$10:$E$10,0),$B24,$C24,$D24,$E24)*BY$6+BY24*BY$7&lt;BY$2,BY$3*BY$4,0)</f>
        <v>0</v>
      </c>
      <c r="FS24" s="0" t="n">
        <f aca="false">IF(CHOOSE(MATCH(BZ$5,$B$10:$E$10,0),$B24,$C24,$D24,$E24)*BZ$6+BZ24*BZ$7&lt;BZ$2,BZ$3*BZ$4,0)</f>
        <v>0</v>
      </c>
      <c r="FT24" s="0" t="n">
        <f aca="false">IF(CHOOSE(MATCH(CA$5,$B$10:$E$10,0),$B24,$C24,$D24,$E24)*CA$6+CA24*CA$7&lt;CA$2,CA$3*CA$4,0)</f>
        <v>0</v>
      </c>
      <c r="FU24" s="0" t="n">
        <f aca="false">IF(CHOOSE(MATCH(CB$5,$B$10:$E$10,0),$B24,$C24,$D24,$E24)*CB$6+CB24*CB$7&lt;CB$2,CB$3*CB$4,0)</f>
        <v>0</v>
      </c>
      <c r="FV24" s="0" t="n">
        <f aca="false">IF(CHOOSE(MATCH(CC$5,$B$10:$E$10,0),$B24,$C24,$D24,$E24)*CC$6+CC24*CC$7&lt;CC$2,CC$3*CC$4,0)</f>
        <v>0</v>
      </c>
      <c r="FW24" s="0" t="n">
        <f aca="false">IF(CHOOSE(MATCH(CD$5,$B$10:$E$10,0),$B24,$C24,$D24,$E24)*CD$6+CD24*CD$7&lt;CD$2,CD$3*CD$4,0)</f>
        <v>0</v>
      </c>
      <c r="FX24" s="0" t="n">
        <f aca="false">IF(CHOOSE(MATCH(CE$5,$B$10:$E$10,0),$B24,$C24,$D24,$E24)*CE$6+CE24*CE$7&lt;CE$2,CE$3*CE$4,0)</f>
        <v>0</v>
      </c>
      <c r="FY24" s="0" t="n">
        <f aca="false">IF(CHOOSE(MATCH(CF$5,$B$10:$E$10,0),$B24,$C24,$D24,$E24)*CF$6+CF24*CF$7&lt;CF$2,CF$3*CF$4,0)</f>
        <v>0</v>
      </c>
      <c r="FZ24" s="0" t="n">
        <f aca="false">IF(CHOOSE(MATCH(CG$5,$B$10:$E$10,0),$B24,$C24,$D24,$E24)*CG$6+CG24*CG$7&lt;CG$2,CG$3*CG$4,0)</f>
        <v>0</v>
      </c>
      <c r="GA24" s="0" t="n">
        <f aca="false">IF(CHOOSE(MATCH(CH$5,$B$10:$E$10,0),$B24,$C24,$D24,$E24)*CH$6+CH24*CH$7&lt;CH$2,CH$3*CH$4,0)</f>
        <v>0</v>
      </c>
      <c r="GB24" s="0" t="n">
        <f aca="false">IF(CHOOSE(MATCH(CI$5,$B$10:$E$10,0),$B24,$C24,$D24,$E24)*CI$6+CI24*CI$7&lt;CI$2,CI$3*CI$4,0)</f>
        <v>0</v>
      </c>
      <c r="GC24" s="0" t="n">
        <f aca="false">IF(CHOOSE(MATCH(CJ$5,$B$10:$E$10,0),$B24,$C24,$D24,$E24)*CJ$6+CJ24*CJ$7&lt;CJ$2,CJ$3*CJ$4,0)</f>
        <v>0</v>
      </c>
      <c r="GD24" s="0" t="n">
        <f aca="false">IF(CHOOSE(MATCH(CK$5,$B$10:$E$10,0),$B24,$C24,$D24,$E24)*CK$6+CK24*CK$7&lt;CK$2,CK$3*CK$4,0)</f>
        <v>0</v>
      </c>
      <c r="GE24" s="0" t="n">
        <f aca="false">IF(CHOOSE(MATCH(CL$5,$B$10:$E$10,0),$B24,$C24,$D24,$E24)*CL$6+CL24*CL$7&lt;CL$2,CL$3*CL$4,0)</f>
        <v>0</v>
      </c>
      <c r="GF24" s="0" t="n">
        <f aca="false">IF(CHOOSE(MATCH(CM$5,$B$10:$E$10,0),$B24,$C24,$D24,$E24)*CM$6+CM24*CM$7&lt;CM$2,CM$3*CM$4,0)</f>
        <v>0</v>
      </c>
      <c r="GG24" s="0" t="n">
        <f aca="false">IF(CHOOSE(MATCH(CN$5,$B$10:$E$10,0),$B24,$C24,$D24,$E24)*CN$6+CN24*CN$7&lt;CN$2,CN$3*CN$4,0)</f>
        <v>0</v>
      </c>
      <c r="GH24" s="0" t="n">
        <f aca="false">IF(CHOOSE(MATCH(CO$5,$B$10:$E$10,0),$B24,$C24,$D24,$E24)*CO$6+CO24*CO$7&lt;CO$2,CO$3*CO$4,0)</f>
        <v>0</v>
      </c>
      <c r="GI24" s="0" t="n">
        <f aca="false">IF(CHOOSE(MATCH(CP$5,$B$10:$E$10,0),$B24,$C24,$D24,$E24)*CP$6+CP24*CP$7&lt;CP$2,CP$3*CP$4,0)</f>
        <v>0</v>
      </c>
      <c r="GJ24" s="0" t="n">
        <f aca="false">IF(CHOOSE(MATCH(CQ$5,$B$10:$E$10,0),$B24,$C24,$D24,$E24)*CQ$6+CQ24*CQ$7&lt;CQ$2,CQ$3*CQ$4,0)</f>
        <v>0</v>
      </c>
      <c r="GK24" s="0" t="n">
        <f aca="false">IF(CHOOSE(MATCH(CR$5,$B$10:$E$10,0),$B24,$C24,$D24,$E24)*CR$6+CR24*CR$7&lt;CR$2,CR$3*CR$4,0)</f>
        <v>0</v>
      </c>
      <c r="GL24" s="0" t="n">
        <f aca="false">IF(CHOOSE(MATCH(CS$5,$B$10:$E$10,0),$B24,$C24,$D24,$E24)*CS$6+CS24*CS$7&lt;CS$2,CS$3*CS$4,0)</f>
        <v>0</v>
      </c>
      <c r="GM24" s="0" t="n">
        <f aca="false">IF(CHOOSE(MATCH(CT$5,$B$10:$E$10,0),$B24,$C24,$D24,$E24)*CT$6+CT24*CT$7&lt;CT$2,CT$3*CT$4,0)</f>
        <v>0</v>
      </c>
      <c r="GN24" s="0" t="n">
        <f aca="false">IF(CHOOSE(MATCH(CU$5,$B$10:$E$10,0),$B24,$C24,$D24,$E24)*CU$6+CU24*CU$7&lt;CU$2,CU$3*CU$4,0)</f>
        <v>0</v>
      </c>
      <c r="GO24" s="0" t="n">
        <f aca="false">IF(CHOOSE(MATCH(CV$5,$B$10:$E$10,0),$B24,$C24,$D24,$E24)*CV$6+CV24*CV$7&lt;CV$2,CV$3*CV$4,0)</f>
        <v>0</v>
      </c>
      <c r="GP24" s="0" t="n">
        <f aca="false">IF(CHOOSE(MATCH(CW$5,$B$10:$E$10,0),$B24,$C24,$D24,$E24)*CW$6+CW24*CW$7&lt;CW$2,CW$3*CW$4,0)</f>
        <v>0</v>
      </c>
      <c r="GQ24" s="0" t="n">
        <f aca="false">IF(CHOOSE(MATCH(CX$5,$B$10:$E$10,0),$B24,$C24,$D24,$E24)*CX$6+CX24*CX$7&lt;CX$2,CX$3*CX$4,0)</f>
        <v>0</v>
      </c>
      <c r="GS24" s="0" t="n">
        <f aca="false">SUM(CZ24:GQ24)</f>
        <v>13</v>
      </c>
      <c r="GT24" s="0" t="n">
        <f aca="false">IF(GS24&gt;$GS$6,1,0)</f>
        <v>0</v>
      </c>
    </row>
    <row r="25" customFormat="false" ht="14" hidden="false" customHeight="false" outlineLevel="0" collapsed="false">
      <c r="A25" s="0" t="n">
        <v>15</v>
      </c>
      <c r="B25" s="0" t="n">
        <v>1.19260276877136</v>
      </c>
      <c r="C25" s="0" t="n">
        <v>-0.0179826796080171</v>
      </c>
      <c r="D25" s="0" t="n">
        <v>1.46497562443095</v>
      </c>
      <c r="E25" s="0" t="n">
        <v>-0.928474525363637</v>
      </c>
      <c r="G25" s="0" t="n">
        <v>-1.03473894341732</v>
      </c>
      <c r="H25" s="0" t="n">
        <v>2.43497197516263</v>
      </c>
      <c r="I25" s="0" t="n">
        <v>0.282034307019785</v>
      </c>
      <c r="J25" s="0" t="n">
        <v>1.56693204189651</v>
      </c>
      <c r="K25" s="0" t="n">
        <v>-1.86663783097174</v>
      </c>
      <c r="L25" s="0" t="n">
        <v>-1.25114183902042</v>
      </c>
      <c r="M25" s="0" t="n">
        <v>0.243232989305397</v>
      </c>
      <c r="N25" s="0" t="n">
        <v>-0.670916051603854</v>
      </c>
      <c r="O25" s="0" t="n">
        <v>0.248357991949888</v>
      </c>
      <c r="P25" s="0" t="n">
        <v>-1.72562977240887</v>
      </c>
      <c r="Q25" s="0" t="n">
        <v>-0.0229135821427917</v>
      </c>
      <c r="R25" s="0" t="n">
        <v>0.238428583543282</v>
      </c>
      <c r="S25" s="0" t="n">
        <v>-1.56354872160591</v>
      </c>
      <c r="T25" s="0" t="n">
        <v>-0.0691716195433401</v>
      </c>
      <c r="U25" s="0" t="n">
        <v>1.35384198074462</v>
      </c>
      <c r="V25" s="0" t="n">
        <v>0.655475105304504</v>
      </c>
      <c r="W25" s="0" t="n">
        <v>0.592456217418658</v>
      </c>
      <c r="X25" s="0" t="n">
        <v>-1.41050350066507</v>
      </c>
      <c r="Y25" s="0" t="n">
        <v>-0.0631143848295324</v>
      </c>
      <c r="Z25" s="0" t="n">
        <v>-0.354636995325564</v>
      </c>
      <c r="AA25" s="0" t="n">
        <v>0.22287395040621</v>
      </c>
      <c r="AB25" s="0" t="n">
        <v>-0.182423036676482</v>
      </c>
      <c r="AC25" s="0" t="n">
        <v>-0.488490741190617</v>
      </c>
      <c r="AD25" s="0" t="n">
        <v>-1.55120233102934</v>
      </c>
      <c r="AE25" s="0" t="n">
        <v>-0.611989889875986</v>
      </c>
      <c r="AF25" s="0" t="n">
        <v>0.826607902126852</v>
      </c>
      <c r="AG25" s="0" t="n">
        <v>0.5497713573277</v>
      </c>
      <c r="AH25" s="0" t="n">
        <v>-1.09071379483794</v>
      </c>
      <c r="AI25" s="0" t="n">
        <v>1.54108874994563</v>
      </c>
      <c r="AJ25" s="0" t="n">
        <v>-3.74158844351768</v>
      </c>
      <c r="AK25" s="0" t="n">
        <v>0.66107986640418</v>
      </c>
      <c r="AL25" s="0" t="n">
        <v>-0.671395810059039</v>
      </c>
      <c r="AM25" s="0" t="n">
        <v>-0.240870576817542</v>
      </c>
      <c r="AN25" s="0" t="n">
        <v>0.662414549879031</v>
      </c>
      <c r="AO25" s="0" t="n">
        <v>-0.311856638290919</v>
      </c>
      <c r="AP25" s="0" t="n">
        <v>0.935681327973725</v>
      </c>
      <c r="AQ25" s="0" t="n">
        <v>-1.85368662641849</v>
      </c>
      <c r="AR25" s="0" t="n">
        <v>0.090045659817406</v>
      </c>
      <c r="AS25" s="0" t="n">
        <v>0.967809228313854</v>
      </c>
      <c r="AT25" s="0" t="n">
        <v>-0.0776856268203119</v>
      </c>
      <c r="AU25" s="0" t="n">
        <v>0.273925024885102</v>
      </c>
      <c r="AV25" s="0" t="n">
        <v>0.420454853156116</v>
      </c>
      <c r="AW25" s="0" t="n">
        <v>0.694285517965909</v>
      </c>
      <c r="AX25" s="0" t="n">
        <v>-0.910265498532681</v>
      </c>
      <c r="AY25" s="0" t="n">
        <v>1.04063701655832</v>
      </c>
      <c r="AZ25" s="0" t="n">
        <v>-0.448364971816773</v>
      </c>
      <c r="BA25" s="0" t="n">
        <v>2.17049091588706</v>
      </c>
      <c r="BB25" s="0" t="n">
        <v>0.335314780386398</v>
      </c>
      <c r="BC25" s="0" t="n">
        <v>0.512072801939212</v>
      </c>
      <c r="BD25" s="0" t="n">
        <v>-0.257441570283845</v>
      </c>
      <c r="BE25" s="0" t="n">
        <v>-0.291440755972872</v>
      </c>
      <c r="BF25" s="0" t="n">
        <v>-0.55057171266526</v>
      </c>
      <c r="BG25" s="0" t="n">
        <v>-2.06739059649408</v>
      </c>
      <c r="BH25" s="0" t="n">
        <v>1.10356040750048</v>
      </c>
      <c r="BI25" s="0" t="n">
        <v>0.345771695720032</v>
      </c>
      <c r="BJ25" s="0" t="n">
        <v>0.53320718507166</v>
      </c>
      <c r="BK25" s="0" t="n">
        <v>1.79781181941507</v>
      </c>
      <c r="BL25" s="0" t="n">
        <v>-0.0222246399061987</v>
      </c>
      <c r="BM25" s="0" t="n">
        <v>-0.326183453580597</v>
      </c>
      <c r="BN25" s="0" t="n">
        <v>0.425054622610332</v>
      </c>
      <c r="BO25" s="0" t="n">
        <v>0.024214159566327</v>
      </c>
      <c r="BP25" s="0" t="n">
        <v>0.585359885008074</v>
      </c>
      <c r="BQ25" s="0" t="n">
        <v>0.273289515462238</v>
      </c>
      <c r="BR25" s="0" t="n">
        <v>0.274321791948751</v>
      </c>
      <c r="BS25" s="0" t="n">
        <v>-0.106803099697572</v>
      </c>
      <c r="BT25" s="0" t="n">
        <v>-0.3661466507765</v>
      </c>
      <c r="BU25" s="0" t="n">
        <v>0.900813574844506</v>
      </c>
      <c r="BV25" s="0" t="n">
        <v>1.75949026015587</v>
      </c>
      <c r="BW25" s="0" t="n">
        <v>-0.0621946583123645</v>
      </c>
      <c r="BX25" s="0" t="n">
        <v>-1.6712692740839</v>
      </c>
      <c r="BY25" s="0" t="n">
        <v>0.261080685959314</v>
      </c>
      <c r="BZ25" s="0" t="n">
        <v>0.719229547030409</v>
      </c>
      <c r="CA25" s="0" t="n">
        <v>-0.345203261531424</v>
      </c>
      <c r="CB25" s="0" t="n">
        <v>-1.24597136164084</v>
      </c>
      <c r="CC25" s="0" t="n">
        <v>-0.358713805326261</v>
      </c>
      <c r="CD25" s="0" t="n">
        <v>-0.429915871791309</v>
      </c>
      <c r="CE25" s="0" t="n">
        <v>-0.815996372693917</v>
      </c>
      <c r="CF25" s="0" t="n">
        <v>0.55155169320642</v>
      </c>
      <c r="CG25" s="0" t="n">
        <v>0.885879671841394</v>
      </c>
      <c r="CH25" s="0" t="n">
        <v>-0.698771600582404</v>
      </c>
      <c r="CI25" s="0" t="n">
        <v>0.0960380930337124</v>
      </c>
      <c r="CJ25" s="0" t="n">
        <v>2.15308318729512</v>
      </c>
      <c r="CK25" s="0" t="n">
        <v>1.10285782284336</v>
      </c>
      <c r="CL25" s="0" t="n">
        <v>-0.238193251789198</v>
      </c>
      <c r="CM25" s="0" t="n">
        <v>-0.783138602855615</v>
      </c>
      <c r="CN25" s="0" t="n">
        <v>-1.78637492354028</v>
      </c>
      <c r="CO25" s="0" t="n">
        <v>0.398326847061981</v>
      </c>
      <c r="CP25" s="0" t="n">
        <v>0.135162281367229</v>
      </c>
      <c r="CQ25" s="0" t="n">
        <v>-1.09488382804557</v>
      </c>
      <c r="CR25" s="0" t="n">
        <v>-0.155650923261419</v>
      </c>
      <c r="CS25" s="0" t="n">
        <v>-0.798406745161628</v>
      </c>
      <c r="CT25" s="0" t="n">
        <v>1.10849668999435</v>
      </c>
      <c r="CU25" s="0" t="n">
        <v>-0.146596903505269</v>
      </c>
      <c r="CV25" s="0" t="n">
        <v>-0.824240942165488</v>
      </c>
      <c r="CW25" s="0" t="n">
        <v>0.36516667023534</v>
      </c>
      <c r="CX25" s="0" t="n">
        <v>-1.57112481247168</v>
      </c>
      <c r="CZ25" s="0" t="n">
        <f aca="false">IF(CHOOSE(MATCH(G$5,$B$10:$E$10,0),$B25,$C25,$D25,$E25)*G$6+G25*G$7&lt;G$2,G$3*G$4,0)</f>
        <v>0</v>
      </c>
      <c r="DA25" s="0" t="n">
        <f aca="false">IF(CHOOSE(MATCH(H$5,$B$10:$E$10,0),$B25,$C25,$D25,$E25)*H$6+H25*H$7&lt;H$2,H$3*H$4,0)</f>
        <v>0</v>
      </c>
      <c r="DB25" s="0" t="n">
        <f aca="false">IF(CHOOSE(MATCH(I$5,$B$10:$E$10,0),$B25,$C25,$D25,$E25)*I$6+I25*I$7&lt;I$2,I$3*I$4,0)</f>
        <v>0</v>
      </c>
      <c r="DC25" s="0" t="n">
        <f aca="false">IF(CHOOSE(MATCH(J$5,$B$10:$E$10,0),$B25,$C25,$D25,$E25)*J$6+J25*J$7&lt;J$2,J$3*J$4,0)</f>
        <v>0</v>
      </c>
      <c r="DD25" s="0" t="n">
        <f aca="false">IF(CHOOSE(MATCH(K$5,$B$10:$E$10,0),$B25,$C25,$D25,$E25)*K$6+K25*K$7&lt;K$2,K$3*K$4,0)</f>
        <v>0</v>
      </c>
      <c r="DE25" s="0" t="n">
        <f aca="false">IF(CHOOSE(MATCH(L$5,$B$10:$E$10,0),$B25,$C25,$D25,$E25)*L$6+L25*L$7&lt;L$2,L$3*L$4,0)</f>
        <v>0</v>
      </c>
      <c r="DF25" s="0" t="n">
        <f aca="false">IF(CHOOSE(MATCH(M$5,$B$10:$E$10,0),$B25,$C25,$D25,$E25)*M$6+M25*M$7&lt;M$2,M$3*M$4,0)</f>
        <v>0</v>
      </c>
      <c r="DG25" s="0" t="n">
        <f aca="false">IF(CHOOSE(MATCH(N$5,$B$10:$E$10,0),$B25,$C25,$D25,$E25)*N$6+N25*N$7&lt;N$2,N$3*N$4,0)</f>
        <v>0</v>
      </c>
      <c r="DH25" s="0" t="n">
        <f aca="false">IF(CHOOSE(MATCH(O$5,$B$10:$E$10,0),$B25,$C25,$D25,$E25)*O$6+O25*O$7&lt;O$2,O$3*O$4,0)</f>
        <v>0</v>
      </c>
      <c r="DI25" s="0" t="n">
        <f aca="false">IF(CHOOSE(MATCH(P$5,$B$10:$E$10,0),$B25,$C25,$D25,$E25)*P$6+P25*P$7&lt;P$2,P$3*P$4,0)</f>
        <v>0</v>
      </c>
      <c r="DJ25" s="0" t="n">
        <f aca="false">IF(CHOOSE(MATCH(Q$5,$B$10:$E$10,0),$B25,$C25,$D25,$E25)*Q$6+Q25*Q$7&lt;Q$2,Q$3*Q$4,0)</f>
        <v>0</v>
      </c>
      <c r="DK25" s="0" t="n">
        <f aca="false">IF(CHOOSE(MATCH(R$5,$B$10:$E$10,0),$B25,$C25,$D25,$E25)*R$6+R25*R$7&lt;R$2,R$3*R$4,0)</f>
        <v>0</v>
      </c>
      <c r="DL25" s="0" t="n">
        <f aca="false">IF(CHOOSE(MATCH(S$5,$B$10:$E$10,0),$B25,$C25,$D25,$E25)*S$6+S25*S$7&lt;S$2,S$3*S$4,0)</f>
        <v>0</v>
      </c>
      <c r="DM25" s="0" t="n">
        <f aca="false">IF(CHOOSE(MATCH(T$5,$B$10:$E$10,0),$B25,$C25,$D25,$E25)*T$6+T25*T$7&lt;T$2,T$3*T$4,0)</f>
        <v>0</v>
      </c>
      <c r="DN25" s="0" t="n">
        <f aca="false">IF(CHOOSE(MATCH(U$5,$B$10:$E$10,0),$B25,$C25,$D25,$E25)*U$6+U25*U$7&lt;U$2,U$3*U$4,0)</f>
        <v>0</v>
      </c>
      <c r="DO25" s="0" t="n">
        <f aca="false">IF(CHOOSE(MATCH(V$5,$B$10:$E$10,0),$B25,$C25,$D25,$E25)*V$6+V25*V$7&lt;V$2,V$3*V$4,0)</f>
        <v>0</v>
      </c>
      <c r="DP25" s="0" t="n">
        <f aca="false">IF(CHOOSE(MATCH(W$5,$B$10:$E$10,0),$B25,$C25,$D25,$E25)*W$6+W25*W$7&lt;W$2,W$3*W$4,0)</f>
        <v>0</v>
      </c>
      <c r="DQ25" s="0" t="n">
        <f aca="false">IF(CHOOSE(MATCH(X$5,$B$10:$E$10,0),$B25,$C25,$D25,$E25)*X$6+X25*X$7&lt;X$2,X$3*X$4,0)</f>
        <v>0</v>
      </c>
      <c r="DR25" s="0" t="n">
        <f aca="false">IF(CHOOSE(MATCH(Y$5,$B$10:$E$10,0),$B25,$C25,$D25,$E25)*Y$6+Y25*Y$7&lt;Y$2,Y$3*Y$4,0)</f>
        <v>0</v>
      </c>
      <c r="DS25" s="0" t="n">
        <f aca="false">IF(CHOOSE(MATCH(Z$5,$B$10:$E$10,0),$B25,$C25,$D25,$E25)*Z$6+Z25*Z$7&lt;Z$2,Z$3*Z$4,0)</f>
        <v>0</v>
      </c>
      <c r="DT25" s="0" t="n">
        <f aca="false">IF(CHOOSE(MATCH(AA$5,$B$10:$E$10,0),$B25,$C25,$D25,$E25)*AA$6+AA25*AA$7&lt;AA$2,AA$3*AA$4,0)</f>
        <v>0</v>
      </c>
      <c r="DU25" s="0" t="n">
        <f aca="false">IF(CHOOSE(MATCH(AB$5,$B$10:$E$10,0),$B25,$C25,$D25,$E25)*AB$6+AB25*AB$7&lt;AB$2,AB$3*AB$4,0)</f>
        <v>0</v>
      </c>
      <c r="DV25" s="0" t="n">
        <f aca="false">IF(CHOOSE(MATCH(AC$5,$B$10:$E$10,0),$B25,$C25,$D25,$E25)*AC$6+AC25*AC$7&lt;AC$2,AC$3*AC$4,0)</f>
        <v>0</v>
      </c>
      <c r="DW25" s="0" t="n">
        <f aca="false">IF(CHOOSE(MATCH(AD$5,$B$10:$E$10,0),$B25,$C25,$D25,$E25)*AD$6+AD25*AD$7&lt;AD$2,AD$3*AD$4,0)</f>
        <v>0</v>
      </c>
      <c r="DX25" s="0" t="n">
        <f aca="false">IF(CHOOSE(MATCH(AE$5,$B$10:$E$10,0),$B25,$C25,$D25,$E25)*AE$6+AE25*AE$7&lt;AE$2,AE$3*AE$4,0)</f>
        <v>0</v>
      </c>
      <c r="DY25" s="0" t="n">
        <f aca="false">IF(CHOOSE(MATCH(AF$5,$B$10:$E$10,0),$B25,$C25,$D25,$E25)*AF$6+AF25*AF$7&lt;AF$2,AF$3*AF$4,0)</f>
        <v>0</v>
      </c>
      <c r="DZ25" s="0" t="n">
        <f aca="false">IF(CHOOSE(MATCH(AG$5,$B$10:$E$10,0),$B25,$C25,$D25,$E25)*AG$6+AG25*AG$7&lt;AG$2,AG$3*AG$4,0)</f>
        <v>0</v>
      </c>
      <c r="EA25" s="0" t="n">
        <f aca="false">IF(CHOOSE(MATCH(AH$5,$B$10:$E$10,0),$B25,$C25,$D25,$E25)*AH$6+AH25*AH$7&lt;AH$2,AH$3*AH$4,0)</f>
        <v>0</v>
      </c>
      <c r="EB25" s="0" t="n">
        <f aca="false">IF(CHOOSE(MATCH(AI$5,$B$10:$E$10,0),$B25,$C25,$D25,$E25)*AI$6+AI25*AI$7&lt;AI$2,AI$3*AI$4,0)</f>
        <v>0</v>
      </c>
      <c r="EC25" s="0" t="n">
        <f aca="false">IF(CHOOSE(MATCH(AJ$5,$B$10:$E$10,0),$B25,$C25,$D25,$E25)*AJ$6+AJ25*AJ$7&lt;AJ$2,AJ$3*AJ$4,0)</f>
        <v>2.5</v>
      </c>
      <c r="ED25" s="0" t="n">
        <f aca="false">IF(CHOOSE(MATCH(AK$5,$B$10:$E$10,0),$B25,$C25,$D25,$E25)*AK$6+AK25*AK$7&lt;AK$2,AK$3*AK$4,0)</f>
        <v>0</v>
      </c>
      <c r="EE25" s="0" t="n">
        <f aca="false">IF(CHOOSE(MATCH(AL$5,$B$10:$E$10,0),$B25,$C25,$D25,$E25)*AL$6+AL25*AL$7&lt;AL$2,AL$3*AL$4,0)</f>
        <v>0</v>
      </c>
      <c r="EF25" s="0" t="n">
        <f aca="false">IF(CHOOSE(MATCH(AM$5,$B$10:$E$10,0),$B25,$C25,$D25,$E25)*AM$6+AM25*AM$7&lt;AM$2,AM$3*AM$4,0)</f>
        <v>0</v>
      </c>
      <c r="EG25" s="0" t="n">
        <f aca="false">IF(CHOOSE(MATCH(AN$5,$B$10:$E$10,0),$B25,$C25,$D25,$E25)*AN$6+AN25*AN$7&lt;AN$2,AN$3*AN$4,0)</f>
        <v>0</v>
      </c>
      <c r="EH25" s="0" t="n">
        <f aca="false">IF(CHOOSE(MATCH(AO$5,$B$10:$E$10,0),$B25,$C25,$D25,$E25)*AO$6+AO25*AO$7&lt;AO$2,AO$3*AO$4,0)</f>
        <v>0</v>
      </c>
      <c r="EI25" s="0" t="n">
        <f aca="false">IF(CHOOSE(MATCH(AP$5,$B$10:$E$10,0),$B25,$C25,$D25,$E25)*AP$6+AP25*AP$7&lt;AP$2,AP$3*AP$4,0)</f>
        <v>0</v>
      </c>
      <c r="EJ25" s="0" t="n">
        <f aca="false">IF(CHOOSE(MATCH(AQ$5,$B$10:$E$10,0),$B25,$C25,$D25,$E25)*AQ$6+AQ25*AQ$7&lt;AQ$2,AQ$3*AQ$4,0)</f>
        <v>0</v>
      </c>
      <c r="EK25" s="0" t="n">
        <f aca="false">IF(CHOOSE(MATCH(AR$5,$B$10:$E$10,0),$B25,$C25,$D25,$E25)*AR$6+AR25*AR$7&lt;AR$2,AR$3*AR$4,0)</f>
        <v>0</v>
      </c>
      <c r="EL25" s="0" t="n">
        <f aca="false">IF(CHOOSE(MATCH(AS$5,$B$10:$E$10,0),$B25,$C25,$D25,$E25)*AS$6+AS25*AS$7&lt;AS$2,AS$3*AS$4,0)</f>
        <v>0</v>
      </c>
      <c r="EM25" s="0" t="n">
        <f aca="false">IF(CHOOSE(MATCH(AT$5,$B$10:$E$10,0),$B25,$C25,$D25,$E25)*AT$6+AT25*AT$7&lt;AT$2,AT$3*AT$4,0)</f>
        <v>0</v>
      </c>
      <c r="EN25" s="0" t="n">
        <f aca="false">IF(CHOOSE(MATCH(AU$5,$B$10:$E$10,0),$B25,$C25,$D25,$E25)*AU$6+AU25*AU$7&lt;AU$2,AU$3*AU$4,0)</f>
        <v>0</v>
      </c>
      <c r="EO25" s="0" t="n">
        <f aca="false">IF(CHOOSE(MATCH(AV$5,$B$10:$E$10,0),$B25,$C25,$D25,$E25)*AV$6+AV25*AV$7&lt;AV$2,AV$3*AV$4,0)</f>
        <v>0</v>
      </c>
      <c r="EP25" s="0" t="n">
        <f aca="false">IF(CHOOSE(MATCH(AW$5,$B$10:$E$10,0),$B25,$C25,$D25,$E25)*AW$6+AW25*AW$7&lt;AW$2,AW$3*AW$4,0)</f>
        <v>0</v>
      </c>
      <c r="EQ25" s="0" t="n">
        <f aca="false">IF(CHOOSE(MATCH(AX$5,$B$10:$E$10,0),$B25,$C25,$D25,$E25)*AX$6+AX25*AX$7&lt;AX$2,AX$3*AX$4,0)</f>
        <v>0</v>
      </c>
      <c r="ER25" s="0" t="n">
        <f aca="false">IF(CHOOSE(MATCH(AY$5,$B$10:$E$10,0),$B25,$C25,$D25,$E25)*AY$6+AY25*AY$7&lt;AY$2,AY$3*AY$4,0)</f>
        <v>0</v>
      </c>
      <c r="ES25" s="0" t="n">
        <f aca="false">IF(CHOOSE(MATCH(AZ$5,$B$10:$E$10,0),$B25,$C25,$D25,$E25)*AZ$6+AZ25*AZ$7&lt;AZ$2,AZ$3*AZ$4,0)</f>
        <v>0</v>
      </c>
      <c r="ET25" s="0" t="n">
        <f aca="false">IF(CHOOSE(MATCH(BA$5,$B$10:$E$10,0),$B25,$C25,$D25,$E25)*BA$6+BA25*BA$7&lt;BA$2,BA$3*BA$4,0)</f>
        <v>0</v>
      </c>
      <c r="EU25" s="0" t="n">
        <f aca="false">IF(CHOOSE(MATCH(BB$5,$B$10:$E$10,0),$B25,$C25,$D25,$E25)*BB$6+BB25*BB$7&lt;BB$2,BB$3*BB$4,0)</f>
        <v>0</v>
      </c>
      <c r="EV25" s="0" t="n">
        <f aca="false">IF(CHOOSE(MATCH(BC$5,$B$10:$E$10,0),$B25,$C25,$D25,$E25)*BC$6+BC25*BC$7&lt;BC$2,BC$3*BC$4,0)</f>
        <v>0</v>
      </c>
      <c r="EW25" s="0" t="n">
        <f aca="false">IF(CHOOSE(MATCH(BD$5,$B$10:$E$10,0),$B25,$C25,$D25,$E25)*BD$6+BD25*BD$7&lt;BD$2,BD$3*BD$4,0)</f>
        <v>0</v>
      </c>
      <c r="EX25" s="0" t="n">
        <f aca="false">IF(CHOOSE(MATCH(BE$5,$B$10:$E$10,0),$B25,$C25,$D25,$E25)*BE$6+BE25*BE$7&lt;BE$2,BE$3*BE$4,0)</f>
        <v>0</v>
      </c>
      <c r="EY25" s="0" t="n">
        <f aca="false">IF(CHOOSE(MATCH(BF$5,$B$10:$E$10,0),$B25,$C25,$D25,$E25)*BF$6+BF25*BF$7&lt;BF$2,BF$3*BF$4,0)</f>
        <v>0</v>
      </c>
      <c r="EZ25" s="0" t="n">
        <f aca="false">IF(CHOOSE(MATCH(BG$5,$B$10:$E$10,0),$B25,$C25,$D25,$E25)*BG$6+BG25*BG$7&lt;BG$2,BG$3*BG$4,0)</f>
        <v>0</v>
      </c>
      <c r="FA25" s="0" t="n">
        <f aca="false">IF(CHOOSE(MATCH(BH$5,$B$10:$E$10,0),$B25,$C25,$D25,$E25)*BH$6+BH25*BH$7&lt;BH$2,BH$3*BH$4,0)</f>
        <v>0</v>
      </c>
      <c r="FB25" s="0" t="n">
        <f aca="false">IF(CHOOSE(MATCH(BI$5,$B$10:$E$10,0),$B25,$C25,$D25,$E25)*BI$6+BI25*BI$7&lt;BI$2,BI$3*BI$4,0)</f>
        <v>0</v>
      </c>
      <c r="FC25" s="0" t="n">
        <f aca="false">IF(CHOOSE(MATCH(BJ$5,$B$10:$E$10,0),$B25,$C25,$D25,$E25)*BJ$6+BJ25*BJ$7&lt;BJ$2,BJ$3*BJ$4,0)</f>
        <v>0</v>
      </c>
      <c r="FD25" s="0" t="n">
        <f aca="false">IF(CHOOSE(MATCH(BK$5,$B$10:$E$10,0),$B25,$C25,$D25,$E25)*BK$6+BK25*BK$7&lt;BK$2,BK$3*BK$4,0)</f>
        <v>0</v>
      </c>
      <c r="FE25" s="0" t="n">
        <f aca="false">IF(CHOOSE(MATCH(BL$5,$B$10:$E$10,0),$B25,$C25,$D25,$E25)*BL$6+BL25*BL$7&lt;BL$2,BL$3*BL$4,0)</f>
        <v>0</v>
      </c>
      <c r="FF25" s="0" t="n">
        <f aca="false">IF(CHOOSE(MATCH(BM$5,$B$10:$E$10,0),$B25,$C25,$D25,$E25)*BM$6+BM25*BM$7&lt;BM$2,BM$3*BM$4,0)</f>
        <v>0</v>
      </c>
      <c r="FG25" s="0" t="n">
        <f aca="false">IF(CHOOSE(MATCH(BN$5,$B$10:$E$10,0),$B25,$C25,$D25,$E25)*BN$6+BN25*BN$7&lt;BN$2,BN$3*BN$4,0)</f>
        <v>0</v>
      </c>
      <c r="FH25" s="0" t="n">
        <f aca="false">IF(CHOOSE(MATCH(BO$5,$B$10:$E$10,0),$B25,$C25,$D25,$E25)*BO$6+BO25*BO$7&lt;BO$2,BO$3*BO$4,0)</f>
        <v>0</v>
      </c>
      <c r="FI25" s="0" t="n">
        <f aca="false">IF(CHOOSE(MATCH(BP$5,$B$10:$E$10,0),$B25,$C25,$D25,$E25)*BP$6+BP25*BP$7&lt;BP$2,BP$3*BP$4,0)</f>
        <v>0</v>
      </c>
      <c r="FJ25" s="0" t="n">
        <f aca="false">IF(CHOOSE(MATCH(BQ$5,$B$10:$E$10,0),$B25,$C25,$D25,$E25)*BQ$6+BQ25*BQ$7&lt;BQ$2,BQ$3*BQ$4,0)</f>
        <v>0</v>
      </c>
      <c r="FK25" s="0" t="n">
        <f aca="false">IF(CHOOSE(MATCH(BR$5,$B$10:$E$10,0),$B25,$C25,$D25,$E25)*BR$6+BR25*BR$7&lt;BR$2,BR$3*BR$4,0)</f>
        <v>0</v>
      </c>
      <c r="FL25" s="0" t="n">
        <f aca="false">IF(CHOOSE(MATCH(BS$5,$B$10:$E$10,0),$B25,$C25,$D25,$E25)*BS$6+BS25*BS$7&lt;BS$2,BS$3*BS$4,0)</f>
        <v>0</v>
      </c>
      <c r="FM25" s="0" t="n">
        <f aca="false">IF(CHOOSE(MATCH(BT$5,$B$10:$E$10,0),$B25,$C25,$D25,$E25)*BT$6+BT25*BT$7&lt;BT$2,BT$3*BT$4,0)</f>
        <v>0</v>
      </c>
      <c r="FN25" s="0" t="n">
        <f aca="false">IF(CHOOSE(MATCH(BU$5,$B$10:$E$10,0),$B25,$C25,$D25,$E25)*BU$6+BU25*BU$7&lt;BU$2,BU$3*BU$4,0)</f>
        <v>0</v>
      </c>
      <c r="FO25" s="0" t="n">
        <f aca="false">IF(CHOOSE(MATCH(BV$5,$B$10:$E$10,0),$B25,$C25,$D25,$E25)*BV$6+BV25*BV$7&lt;BV$2,BV$3*BV$4,0)</f>
        <v>0</v>
      </c>
      <c r="FP25" s="0" t="n">
        <f aca="false">IF(CHOOSE(MATCH(BW$5,$B$10:$E$10,0),$B25,$C25,$D25,$E25)*BW$6+BW25*BW$7&lt;BW$2,BW$3*BW$4,0)</f>
        <v>0</v>
      </c>
      <c r="FQ25" s="0" t="n">
        <f aca="false">IF(CHOOSE(MATCH(BX$5,$B$10:$E$10,0),$B25,$C25,$D25,$E25)*BX$6+BX25*BX$7&lt;BX$2,BX$3*BX$4,0)</f>
        <v>0</v>
      </c>
      <c r="FR25" s="0" t="n">
        <f aca="false">IF(CHOOSE(MATCH(BY$5,$B$10:$E$10,0),$B25,$C25,$D25,$E25)*BY$6+BY25*BY$7&lt;BY$2,BY$3*BY$4,0)</f>
        <v>0</v>
      </c>
      <c r="FS25" s="0" t="n">
        <f aca="false">IF(CHOOSE(MATCH(BZ$5,$B$10:$E$10,0),$B25,$C25,$D25,$E25)*BZ$6+BZ25*BZ$7&lt;BZ$2,BZ$3*BZ$4,0)</f>
        <v>0</v>
      </c>
      <c r="FT25" s="0" t="n">
        <f aca="false">IF(CHOOSE(MATCH(CA$5,$B$10:$E$10,0),$B25,$C25,$D25,$E25)*CA$6+CA25*CA$7&lt;CA$2,CA$3*CA$4,0)</f>
        <v>0</v>
      </c>
      <c r="FU25" s="0" t="n">
        <f aca="false">IF(CHOOSE(MATCH(CB$5,$B$10:$E$10,0),$B25,$C25,$D25,$E25)*CB$6+CB25*CB$7&lt;CB$2,CB$3*CB$4,0)</f>
        <v>0</v>
      </c>
      <c r="FV25" s="0" t="n">
        <f aca="false">IF(CHOOSE(MATCH(CC$5,$B$10:$E$10,0),$B25,$C25,$D25,$E25)*CC$6+CC25*CC$7&lt;CC$2,CC$3*CC$4,0)</f>
        <v>0</v>
      </c>
      <c r="FW25" s="0" t="n">
        <f aca="false">IF(CHOOSE(MATCH(CD$5,$B$10:$E$10,0),$B25,$C25,$D25,$E25)*CD$6+CD25*CD$7&lt;CD$2,CD$3*CD$4,0)</f>
        <v>0</v>
      </c>
      <c r="FX25" s="0" t="n">
        <f aca="false">IF(CHOOSE(MATCH(CE$5,$B$10:$E$10,0),$B25,$C25,$D25,$E25)*CE$6+CE25*CE$7&lt;CE$2,CE$3*CE$4,0)</f>
        <v>0</v>
      </c>
      <c r="FY25" s="0" t="n">
        <f aca="false">IF(CHOOSE(MATCH(CF$5,$B$10:$E$10,0),$B25,$C25,$D25,$E25)*CF$6+CF25*CF$7&lt;CF$2,CF$3*CF$4,0)</f>
        <v>0</v>
      </c>
      <c r="FZ25" s="0" t="n">
        <f aca="false">IF(CHOOSE(MATCH(CG$5,$B$10:$E$10,0),$B25,$C25,$D25,$E25)*CG$6+CG25*CG$7&lt;CG$2,CG$3*CG$4,0)</f>
        <v>0</v>
      </c>
      <c r="GA25" s="0" t="n">
        <f aca="false">IF(CHOOSE(MATCH(CH$5,$B$10:$E$10,0),$B25,$C25,$D25,$E25)*CH$6+CH25*CH$7&lt;CH$2,CH$3*CH$4,0)</f>
        <v>0</v>
      </c>
      <c r="GB25" s="0" t="n">
        <f aca="false">IF(CHOOSE(MATCH(CI$5,$B$10:$E$10,0),$B25,$C25,$D25,$E25)*CI$6+CI25*CI$7&lt;CI$2,CI$3*CI$4,0)</f>
        <v>0</v>
      </c>
      <c r="GC25" s="0" t="n">
        <f aca="false">IF(CHOOSE(MATCH(CJ$5,$B$10:$E$10,0),$B25,$C25,$D25,$E25)*CJ$6+CJ25*CJ$7&lt;CJ$2,CJ$3*CJ$4,0)</f>
        <v>0</v>
      </c>
      <c r="GD25" s="0" t="n">
        <f aca="false">IF(CHOOSE(MATCH(CK$5,$B$10:$E$10,0),$B25,$C25,$D25,$E25)*CK$6+CK25*CK$7&lt;CK$2,CK$3*CK$4,0)</f>
        <v>0</v>
      </c>
      <c r="GE25" s="0" t="n">
        <f aca="false">IF(CHOOSE(MATCH(CL$5,$B$10:$E$10,0),$B25,$C25,$D25,$E25)*CL$6+CL25*CL$7&lt;CL$2,CL$3*CL$4,0)</f>
        <v>0</v>
      </c>
      <c r="GF25" s="0" t="n">
        <f aca="false">IF(CHOOSE(MATCH(CM$5,$B$10:$E$10,0),$B25,$C25,$D25,$E25)*CM$6+CM25*CM$7&lt;CM$2,CM$3*CM$4,0)</f>
        <v>0</v>
      </c>
      <c r="GG25" s="0" t="n">
        <f aca="false">IF(CHOOSE(MATCH(CN$5,$B$10:$E$10,0),$B25,$C25,$D25,$E25)*CN$6+CN25*CN$7&lt;CN$2,CN$3*CN$4,0)</f>
        <v>0</v>
      </c>
      <c r="GH25" s="0" t="n">
        <f aca="false">IF(CHOOSE(MATCH(CO$5,$B$10:$E$10,0),$B25,$C25,$D25,$E25)*CO$6+CO25*CO$7&lt;CO$2,CO$3*CO$4,0)</f>
        <v>0</v>
      </c>
      <c r="GI25" s="0" t="n">
        <f aca="false">IF(CHOOSE(MATCH(CP$5,$B$10:$E$10,0),$B25,$C25,$D25,$E25)*CP$6+CP25*CP$7&lt;CP$2,CP$3*CP$4,0)</f>
        <v>0</v>
      </c>
      <c r="GJ25" s="0" t="n">
        <f aca="false">IF(CHOOSE(MATCH(CQ$5,$B$10:$E$10,0),$B25,$C25,$D25,$E25)*CQ$6+CQ25*CQ$7&lt;CQ$2,CQ$3*CQ$4,0)</f>
        <v>0</v>
      </c>
      <c r="GK25" s="0" t="n">
        <f aca="false">IF(CHOOSE(MATCH(CR$5,$B$10:$E$10,0),$B25,$C25,$D25,$E25)*CR$6+CR25*CR$7&lt;CR$2,CR$3*CR$4,0)</f>
        <v>0</v>
      </c>
      <c r="GL25" s="0" t="n">
        <f aca="false">IF(CHOOSE(MATCH(CS$5,$B$10:$E$10,0),$B25,$C25,$D25,$E25)*CS$6+CS25*CS$7&lt;CS$2,CS$3*CS$4,0)</f>
        <v>0</v>
      </c>
      <c r="GM25" s="0" t="n">
        <f aca="false">IF(CHOOSE(MATCH(CT$5,$B$10:$E$10,0),$B25,$C25,$D25,$E25)*CT$6+CT25*CT$7&lt;CT$2,CT$3*CT$4,0)</f>
        <v>0</v>
      </c>
      <c r="GN25" s="0" t="n">
        <f aca="false">IF(CHOOSE(MATCH(CU$5,$B$10:$E$10,0),$B25,$C25,$D25,$E25)*CU$6+CU25*CU$7&lt;CU$2,CU$3*CU$4,0)</f>
        <v>0</v>
      </c>
      <c r="GO25" s="0" t="n">
        <f aca="false">IF(CHOOSE(MATCH(CV$5,$B$10:$E$10,0),$B25,$C25,$D25,$E25)*CV$6+CV25*CV$7&lt;CV$2,CV$3*CV$4,0)</f>
        <v>0</v>
      </c>
      <c r="GP25" s="0" t="n">
        <f aca="false">IF(CHOOSE(MATCH(CW$5,$B$10:$E$10,0),$B25,$C25,$D25,$E25)*CW$6+CW25*CW$7&lt;CW$2,CW$3*CW$4,0)</f>
        <v>0</v>
      </c>
      <c r="GQ25" s="0" t="n">
        <f aca="false">IF(CHOOSE(MATCH(CX$5,$B$10:$E$10,0),$B25,$C25,$D25,$E25)*CX$6+CX25*CX$7&lt;CX$2,CX$3*CX$4,0)</f>
        <v>0</v>
      </c>
      <c r="GS25" s="0" t="n">
        <f aca="false">SUM(CZ25:GQ25)</f>
        <v>2.5</v>
      </c>
      <c r="GT25" s="0" t="n">
        <f aca="false">IF(GS25&gt;$GS$6,1,0)</f>
        <v>0</v>
      </c>
    </row>
    <row r="26" customFormat="false" ht="14" hidden="false" customHeight="false" outlineLevel="0" collapsed="false">
      <c r="A26" s="0" t="n">
        <v>16</v>
      </c>
      <c r="B26" s="0" t="n">
        <v>1.63173561167339</v>
      </c>
      <c r="C26" s="0" t="n">
        <v>2.57793691486591</v>
      </c>
      <c r="D26" s="0" t="n">
        <v>-0.0528943359723245</v>
      </c>
      <c r="E26" s="0" t="n">
        <v>-0.602710646571117</v>
      </c>
      <c r="G26" s="0" t="n">
        <v>-0.260051820077933</v>
      </c>
      <c r="H26" s="0" t="n">
        <v>0.871250449563377</v>
      </c>
      <c r="I26" s="0" t="n">
        <v>-0.743216332921293</v>
      </c>
      <c r="J26" s="0" t="n">
        <v>0.501113390782848</v>
      </c>
      <c r="K26" s="0" t="n">
        <v>0.199172518478008</v>
      </c>
      <c r="L26" s="0" t="n">
        <v>-0.719924173608888</v>
      </c>
      <c r="M26" s="0" t="n">
        <v>-0.339848611474736</v>
      </c>
      <c r="N26" s="0" t="n">
        <v>3.35508957505226</v>
      </c>
      <c r="O26" s="0" t="n">
        <v>0.0720092430128716</v>
      </c>
      <c r="P26" s="0" t="n">
        <v>0.370158659279696</v>
      </c>
      <c r="Q26" s="0" t="n">
        <v>0.633256149740191</v>
      </c>
      <c r="R26" s="0" t="n">
        <v>2.71073076874018</v>
      </c>
      <c r="S26" s="0" t="n">
        <v>0.103265165307675</v>
      </c>
      <c r="T26" s="0" t="n">
        <v>0.330946932081133</v>
      </c>
      <c r="U26" s="0" t="n">
        <v>0.288489445665618</v>
      </c>
      <c r="V26" s="0" t="n">
        <v>-0.965610524872318</v>
      </c>
      <c r="W26" s="0" t="n">
        <v>0.614760438111262</v>
      </c>
      <c r="X26" s="0" t="n">
        <v>0.379185394194792</v>
      </c>
      <c r="Y26" s="0" t="n">
        <v>0.61651689975406</v>
      </c>
      <c r="Z26" s="0" t="n">
        <v>0.00814679879113101</v>
      </c>
      <c r="AA26" s="0" t="n">
        <v>-1.76129560713889</v>
      </c>
      <c r="AB26" s="0" t="n">
        <v>0.299112343782326</v>
      </c>
      <c r="AC26" s="0" t="n">
        <v>0.250884113484062</v>
      </c>
      <c r="AD26" s="0" t="n">
        <v>-0.918516889214516</v>
      </c>
      <c r="AE26" s="0" t="n">
        <v>-0.415195700043114</v>
      </c>
      <c r="AF26" s="0" t="n">
        <v>-0.717348029866116</v>
      </c>
      <c r="AG26" s="0" t="n">
        <v>0.467053951069829</v>
      </c>
      <c r="AH26" s="0" t="n">
        <v>0.361325191988726</v>
      </c>
      <c r="AI26" s="0" t="n">
        <v>-0.557618022867246</v>
      </c>
      <c r="AJ26" s="0" t="n">
        <v>-1.744933797454</v>
      </c>
      <c r="AK26" s="0" t="n">
        <v>-0.424302015744615</v>
      </c>
      <c r="AL26" s="0" t="n">
        <v>-0.268369149125647</v>
      </c>
      <c r="AM26" s="0" t="n">
        <v>-1.31073647935409</v>
      </c>
      <c r="AN26" s="0" t="n">
        <v>0.637749053566949</v>
      </c>
      <c r="AO26" s="0" t="n">
        <v>1.63004642672604</v>
      </c>
      <c r="AP26" s="0" t="n">
        <v>-0.616424813415506</v>
      </c>
      <c r="AQ26" s="0" t="n">
        <v>1.00400029623415</v>
      </c>
      <c r="AR26" s="0" t="n">
        <v>1.05147819340345</v>
      </c>
      <c r="AS26" s="0" t="n">
        <v>-1.18126990855671</v>
      </c>
      <c r="AT26" s="0" t="n">
        <v>-0.13678345567314</v>
      </c>
      <c r="AU26" s="0" t="n">
        <v>0.0998045379674295</v>
      </c>
      <c r="AV26" s="0" t="n">
        <v>-0.824455810288782</v>
      </c>
      <c r="AW26" s="0" t="n">
        <v>-0.378034883397049</v>
      </c>
      <c r="AX26" s="0" t="n">
        <v>-2.01112015929539</v>
      </c>
      <c r="AY26" s="0" t="n">
        <v>0.118582192953909</v>
      </c>
      <c r="AZ26" s="0" t="n">
        <v>-0.66155735112261</v>
      </c>
      <c r="BA26" s="0" t="n">
        <v>-1.07913820102112</v>
      </c>
      <c r="BB26" s="0" t="n">
        <v>-0.248278411163483</v>
      </c>
      <c r="BC26" s="0" t="n">
        <v>0.0849001935421256</v>
      </c>
      <c r="BD26" s="0" t="n">
        <v>1.0609664968797</v>
      </c>
      <c r="BE26" s="0" t="n">
        <v>0.966588231676724</v>
      </c>
      <c r="BF26" s="0" t="n">
        <v>-0.563795765629038</v>
      </c>
      <c r="BG26" s="0" t="n">
        <v>0.321749666909454</v>
      </c>
      <c r="BH26" s="0" t="n">
        <v>-0.158670445671305</v>
      </c>
      <c r="BI26" s="0" t="n">
        <v>-0.74867330113193</v>
      </c>
      <c r="BJ26" s="0" t="n">
        <v>0.131381057144608</v>
      </c>
      <c r="BK26" s="0" t="n">
        <v>1.29217823996441</v>
      </c>
      <c r="BL26" s="0" t="n">
        <v>-1.06865400084644</v>
      </c>
      <c r="BM26" s="0" t="n">
        <v>-0.655286385153886</v>
      </c>
      <c r="BN26" s="0" t="n">
        <v>0.821236199044506</v>
      </c>
      <c r="BO26" s="0" t="n">
        <v>1.20212234833161</v>
      </c>
      <c r="BP26" s="0" t="n">
        <v>1.9107847037958</v>
      </c>
      <c r="BQ26" s="0" t="n">
        <v>0.536383595317602</v>
      </c>
      <c r="BR26" s="0" t="n">
        <v>0.899897258932469</v>
      </c>
      <c r="BS26" s="0" t="n">
        <v>-0.835034370538779</v>
      </c>
      <c r="BT26" s="0" t="n">
        <v>-0.145128069561906</v>
      </c>
      <c r="BU26" s="0" t="n">
        <v>-0.412611598221702</v>
      </c>
      <c r="BV26" s="0" t="n">
        <v>1.02848844107939</v>
      </c>
      <c r="BW26" s="0" t="n">
        <v>-1.68629412655719</v>
      </c>
      <c r="BX26" s="0" t="n">
        <v>0.873376393428771</v>
      </c>
      <c r="BY26" s="0" t="n">
        <v>-0.297511633107206</v>
      </c>
      <c r="BZ26" s="0" t="n">
        <v>0.765483036957448</v>
      </c>
      <c r="CA26" s="0" t="n">
        <v>0.305598177874344</v>
      </c>
      <c r="CB26" s="0" t="n">
        <v>-0.326506324199727</v>
      </c>
      <c r="CC26" s="0" t="n">
        <v>0.539389475306962</v>
      </c>
      <c r="CD26" s="0" t="n">
        <v>-0.960988018050557</v>
      </c>
      <c r="CE26" s="0" t="n">
        <v>-0.837094376038294</v>
      </c>
      <c r="CF26" s="0" t="n">
        <v>1.31218257592991</v>
      </c>
      <c r="CG26" s="0" t="n">
        <v>0.453616166851134</v>
      </c>
      <c r="CH26" s="0" t="n">
        <v>-0.386841065846966</v>
      </c>
      <c r="CI26" s="0" t="n">
        <v>2.33056198339909</v>
      </c>
      <c r="CJ26" s="0" t="n">
        <v>0.616980742051965</v>
      </c>
      <c r="CK26" s="0" t="n">
        <v>-1.63818640430691</v>
      </c>
      <c r="CL26" s="0" t="n">
        <v>-0.34487811717554</v>
      </c>
      <c r="CM26" s="0" t="n">
        <v>-0.255544136962271</v>
      </c>
      <c r="CN26" s="0" t="n">
        <v>-0.0455702320323326</v>
      </c>
      <c r="CO26" s="0" t="n">
        <v>0.950481080508325</v>
      </c>
      <c r="CP26" s="0" t="n">
        <v>-1.62515789270401</v>
      </c>
      <c r="CQ26" s="0" t="n">
        <v>1.53709152073134</v>
      </c>
      <c r="CR26" s="0" t="n">
        <v>-1.48648723552469</v>
      </c>
      <c r="CS26" s="0" t="n">
        <v>-0.114577005660976</v>
      </c>
      <c r="CT26" s="0" t="n">
        <v>-1.78826667251997</v>
      </c>
      <c r="CU26" s="0" t="n">
        <v>-0.389480874218862</v>
      </c>
      <c r="CV26" s="0" t="n">
        <v>1.28132569443551</v>
      </c>
      <c r="CW26" s="0" t="n">
        <v>-0.536119841854088</v>
      </c>
      <c r="CX26" s="0" t="n">
        <v>1.46758793562185</v>
      </c>
      <c r="CZ26" s="0" t="n">
        <f aca="false">IF(CHOOSE(MATCH(G$5,$B$10:$E$10,0),$B26,$C26,$D26,$E26)*G$6+G26*G$7&lt;G$2,G$3*G$4,0)</f>
        <v>0</v>
      </c>
      <c r="DA26" s="0" t="n">
        <f aca="false">IF(CHOOSE(MATCH(H$5,$B$10:$E$10,0),$B26,$C26,$D26,$E26)*H$6+H26*H$7&lt;H$2,H$3*H$4,0)</f>
        <v>0</v>
      </c>
      <c r="DB26" s="0" t="n">
        <f aca="false">IF(CHOOSE(MATCH(I$5,$B$10:$E$10,0),$B26,$C26,$D26,$E26)*I$6+I26*I$7&lt;I$2,I$3*I$4,0)</f>
        <v>0</v>
      </c>
      <c r="DC26" s="0" t="n">
        <f aca="false">IF(CHOOSE(MATCH(J$5,$B$10:$E$10,0),$B26,$C26,$D26,$E26)*J$6+J26*J$7&lt;J$2,J$3*J$4,0)</f>
        <v>0</v>
      </c>
      <c r="DD26" s="0" t="n">
        <f aca="false">IF(CHOOSE(MATCH(K$5,$B$10:$E$10,0),$B26,$C26,$D26,$E26)*K$6+K26*K$7&lt;K$2,K$3*K$4,0)</f>
        <v>0</v>
      </c>
      <c r="DE26" s="0" t="n">
        <f aca="false">IF(CHOOSE(MATCH(L$5,$B$10:$E$10,0),$B26,$C26,$D26,$E26)*L$6+L26*L$7&lt;L$2,L$3*L$4,0)</f>
        <v>0</v>
      </c>
      <c r="DF26" s="0" t="n">
        <f aca="false">IF(CHOOSE(MATCH(M$5,$B$10:$E$10,0),$B26,$C26,$D26,$E26)*M$6+M26*M$7&lt;M$2,M$3*M$4,0)</f>
        <v>0</v>
      </c>
      <c r="DG26" s="0" t="n">
        <f aca="false">IF(CHOOSE(MATCH(N$5,$B$10:$E$10,0),$B26,$C26,$D26,$E26)*N$6+N26*N$7&lt;N$2,N$3*N$4,0)</f>
        <v>0</v>
      </c>
      <c r="DH26" s="0" t="n">
        <f aca="false">IF(CHOOSE(MATCH(O$5,$B$10:$E$10,0),$B26,$C26,$D26,$E26)*O$6+O26*O$7&lt;O$2,O$3*O$4,0)</f>
        <v>0</v>
      </c>
      <c r="DI26" s="0" t="n">
        <f aca="false">IF(CHOOSE(MATCH(P$5,$B$10:$E$10,0),$B26,$C26,$D26,$E26)*P$6+P26*P$7&lt;P$2,P$3*P$4,0)</f>
        <v>0</v>
      </c>
      <c r="DJ26" s="0" t="n">
        <f aca="false">IF(CHOOSE(MATCH(Q$5,$B$10:$E$10,0),$B26,$C26,$D26,$E26)*Q$6+Q26*Q$7&lt;Q$2,Q$3*Q$4,0)</f>
        <v>0</v>
      </c>
      <c r="DK26" s="0" t="n">
        <f aca="false">IF(CHOOSE(MATCH(R$5,$B$10:$E$10,0),$B26,$C26,$D26,$E26)*R$6+R26*R$7&lt;R$2,R$3*R$4,0)</f>
        <v>0</v>
      </c>
      <c r="DL26" s="0" t="n">
        <f aca="false">IF(CHOOSE(MATCH(S$5,$B$10:$E$10,0),$B26,$C26,$D26,$E26)*S$6+S26*S$7&lt;S$2,S$3*S$4,0)</f>
        <v>0</v>
      </c>
      <c r="DM26" s="0" t="n">
        <f aca="false">IF(CHOOSE(MATCH(T$5,$B$10:$E$10,0),$B26,$C26,$D26,$E26)*T$6+T26*T$7&lt;T$2,T$3*T$4,0)</f>
        <v>0</v>
      </c>
      <c r="DN26" s="0" t="n">
        <f aca="false">IF(CHOOSE(MATCH(U$5,$B$10:$E$10,0),$B26,$C26,$D26,$E26)*U$6+U26*U$7&lt;U$2,U$3*U$4,0)</f>
        <v>0</v>
      </c>
      <c r="DO26" s="0" t="n">
        <f aca="false">IF(CHOOSE(MATCH(V$5,$B$10:$E$10,0),$B26,$C26,$D26,$E26)*V$6+V26*V$7&lt;V$2,V$3*V$4,0)</f>
        <v>0</v>
      </c>
      <c r="DP26" s="0" t="n">
        <f aca="false">IF(CHOOSE(MATCH(W$5,$B$10:$E$10,0),$B26,$C26,$D26,$E26)*W$6+W26*W$7&lt;W$2,W$3*W$4,0)</f>
        <v>0</v>
      </c>
      <c r="DQ26" s="0" t="n">
        <f aca="false">IF(CHOOSE(MATCH(X$5,$B$10:$E$10,0),$B26,$C26,$D26,$E26)*X$6+X26*X$7&lt;X$2,X$3*X$4,0)</f>
        <v>0</v>
      </c>
      <c r="DR26" s="0" t="n">
        <f aca="false">IF(CHOOSE(MATCH(Y$5,$B$10:$E$10,0),$B26,$C26,$D26,$E26)*Y$6+Y26*Y$7&lt;Y$2,Y$3*Y$4,0)</f>
        <v>0</v>
      </c>
      <c r="DS26" s="0" t="n">
        <f aca="false">IF(CHOOSE(MATCH(Z$5,$B$10:$E$10,0),$B26,$C26,$D26,$E26)*Z$6+Z26*Z$7&lt;Z$2,Z$3*Z$4,0)</f>
        <v>0</v>
      </c>
      <c r="DT26" s="0" t="n">
        <f aca="false">IF(CHOOSE(MATCH(AA$5,$B$10:$E$10,0),$B26,$C26,$D26,$E26)*AA$6+AA26*AA$7&lt;AA$2,AA$3*AA$4,0)</f>
        <v>0</v>
      </c>
      <c r="DU26" s="0" t="n">
        <f aca="false">IF(CHOOSE(MATCH(AB$5,$B$10:$E$10,0),$B26,$C26,$D26,$E26)*AB$6+AB26*AB$7&lt;AB$2,AB$3*AB$4,0)</f>
        <v>0</v>
      </c>
      <c r="DV26" s="0" t="n">
        <f aca="false">IF(CHOOSE(MATCH(AC$5,$B$10:$E$10,0),$B26,$C26,$D26,$E26)*AC$6+AC26*AC$7&lt;AC$2,AC$3*AC$4,0)</f>
        <v>0</v>
      </c>
      <c r="DW26" s="0" t="n">
        <f aca="false">IF(CHOOSE(MATCH(AD$5,$B$10:$E$10,0),$B26,$C26,$D26,$E26)*AD$6+AD26*AD$7&lt;AD$2,AD$3*AD$4,0)</f>
        <v>0</v>
      </c>
      <c r="DX26" s="0" t="n">
        <f aca="false">IF(CHOOSE(MATCH(AE$5,$B$10:$E$10,0),$B26,$C26,$D26,$E26)*AE$6+AE26*AE$7&lt;AE$2,AE$3*AE$4,0)</f>
        <v>0</v>
      </c>
      <c r="DY26" s="0" t="n">
        <f aca="false">IF(CHOOSE(MATCH(AF$5,$B$10:$E$10,0),$B26,$C26,$D26,$E26)*AF$6+AF26*AF$7&lt;AF$2,AF$3*AF$4,0)</f>
        <v>0</v>
      </c>
      <c r="DZ26" s="0" t="n">
        <f aca="false">IF(CHOOSE(MATCH(AG$5,$B$10:$E$10,0),$B26,$C26,$D26,$E26)*AG$6+AG26*AG$7&lt;AG$2,AG$3*AG$4,0)</f>
        <v>0</v>
      </c>
      <c r="EA26" s="0" t="n">
        <f aca="false">IF(CHOOSE(MATCH(AH$5,$B$10:$E$10,0),$B26,$C26,$D26,$E26)*AH$6+AH26*AH$7&lt;AH$2,AH$3*AH$4,0)</f>
        <v>0</v>
      </c>
      <c r="EB26" s="0" t="n">
        <f aca="false">IF(CHOOSE(MATCH(AI$5,$B$10:$E$10,0),$B26,$C26,$D26,$E26)*AI$6+AI26*AI$7&lt;AI$2,AI$3*AI$4,0)</f>
        <v>0</v>
      </c>
      <c r="EC26" s="0" t="n">
        <f aca="false">IF(CHOOSE(MATCH(AJ$5,$B$10:$E$10,0),$B26,$C26,$D26,$E26)*AJ$6+AJ26*AJ$7&lt;AJ$2,AJ$3*AJ$4,0)</f>
        <v>0</v>
      </c>
      <c r="ED26" s="0" t="n">
        <f aca="false">IF(CHOOSE(MATCH(AK$5,$B$10:$E$10,0),$B26,$C26,$D26,$E26)*AK$6+AK26*AK$7&lt;AK$2,AK$3*AK$4,0)</f>
        <v>0</v>
      </c>
      <c r="EE26" s="0" t="n">
        <f aca="false">IF(CHOOSE(MATCH(AL$5,$B$10:$E$10,0),$B26,$C26,$D26,$E26)*AL$6+AL26*AL$7&lt;AL$2,AL$3*AL$4,0)</f>
        <v>0</v>
      </c>
      <c r="EF26" s="0" t="n">
        <f aca="false">IF(CHOOSE(MATCH(AM$5,$B$10:$E$10,0),$B26,$C26,$D26,$E26)*AM$6+AM26*AM$7&lt;AM$2,AM$3*AM$4,0)</f>
        <v>0</v>
      </c>
      <c r="EG26" s="0" t="n">
        <f aca="false">IF(CHOOSE(MATCH(AN$5,$B$10:$E$10,0),$B26,$C26,$D26,$E26)*AN$6+AN26*AN$7&lt;AN$2,AN$3*AN$4,0)</f>
        <v>0</v>
      </c>
      <c r="EH26" s="0" t="n">
        <f aca="false">IF(CHOOSE(MATCH(AO$5,$B$10:$E$10,0),$B26,$C26,$D26,$E26)*AO$6+AO26*AO$7&lt;AO$2,AO$3*AO$4,0)</f>
        <v>0</v>
      </c>
      <c r="EI26" s="0" t="n">
        <f aca="false">IF(CHOOSE(MATCH(AP$5,$B$10:$E$10,0),$B26,$C26,$D26,$E26)*AP$6+AP26*AP$7&lt;AP$2,AP$3*AP$4,0)</f>
        <v>0</v>
      </c>
      <c r="EJ26" s="0" t="n">
        <f aca="false">IF(CHOOSE(MATCH(AQ$5,$B$10:$E$10,0),$B26,$C26,$D26,$E26)*AQ$6+AQ26*AQ$7&lt;AQ$2,AQ$3*AQ$4,0)</f>
        <v>0</v>
      </c>
      <c r="EK26" s="0" t="n">
        <f aca="false">IF(CHOOSE(MATCH(AR$5,$B$10:$E$10,0),$B26,$C26,$D26,$E26)*AR$6+AR26*AR$7&lt;AR$2,AR$3*AR$4,0)</f>
        <v>0</v>
      </c>
      <c r="EL26" s="0" t="n">
        <f aca="false">IF(CHOOSE(MATCH(AS$5,$B$10:$E$10,0),$B26,$C26,$D26,$E26)*AS$6+AS26*AS$7&lt;AS$2,AS$3*AS$4,0)</f>
        <v>0</v>
      </c>
      <c r="EM26" s="0" t="n">
        <f aca="false">IF(CHOOSE(MATCH(AT$5,$B$10:$E$10,0),$B26,$C26,$D26,$E26)*AT$6+AT26*AT$7&lt;AT$2,AT$3*AT$4,0)</f>
        <v>0</v>
      </c>
      <c r="EN26" s="0" t="n">
        <f aca="false">IF(CHOOSE(MATCH(AU$5,$B$10:$E$10,0),$B26,$C26,$D26,$E26)*AU$6+AU26*AU$7&lt;AU$2,AU$3*AU$4,0)</f>
        <v>0</v>
      </c>
      <c r="EO26" s="0" t="n">
        <f aca="false">IF(CHOOSE(MATCH(AV$5,$B$10:$E$10,0),$B26,$C26,$D26,$E26)*AV$6+AV26*AV$7&lt;AV$2,AV$3*AV$4,0)</f>
        <v>0</v>
      </c>
      <c r="EP26" s="0" t="n">
        <f aca="false">IF(CHOOSE(MATCH(AW$5,$B$10:$E$10,0),$B26,$C26,$D26,$E26)*AW$6+AW26*AW$7&lt;AW$2,AW$3*AW$4,0)</f>
        <v>0</v>
      </c>
      <c r="EQ26" s="0" t="n">
        <f aca="false">IF(CHOOSE(MATCH(AX$5,$B$10:$E$10,0),$B26,$C26,$D26,$E26)*AX$6+AX26*AX$7&lt;AX$2,AX$3*AX$4,0)</f>
        <v>0</v>
      </c>
      <c r="ER26" s="0" t="n">
        <f aca="false">IF(CHOOSE(MATCH(AY$5,$B$10:$E$10,0),$B26,$C26,$D26,$E26)*AY$6+AY26*AY$7&lt;AY$2,AY$3*AY$4,0)</f>
        <v>0</v>
      </c>
      <c r="ES26" s="0" t="n">
        <f aca="false">IF(CHOOSE(MATCH(AZ$5,$B$10:$E$10,0),$B26,$C26,$D26,$E26)*AZ$6+AZ26*AZ$7&lt;AZ$2,AZ$3*AZ$4,0)</f>
        <v>0</v>
      </c>
      <c r="ET26" s="0" t="n">
        <f aca="false">IF(CHOOSE(MATCH(BA$5,$B$10:$E$10,0),$B26,$C26,$D26,$E26)*BA$6+BA26*BA$7&lt;BA$2,BA$3*BA$4,0)</f>
        <v>0</v>
      </c>
      <c r="EU26" s="0" t="n">
        <f aca="false">IF(CHOOSE(MATCH(BB$5,$B$10:$E$10,0),$B26,$C26,$D26,$E26)*BB$6+BB26*BB$7&lt;BB$2,BB$3*BB$4,0)</f>
        <v>0</v>
      </c>
      <c r="EV26" s="0" t="n">
        <f aca="false">IF(CHOOSE(MATCH(BC$5,$B$10:$E$10,0),$B26,$C26,$D26,$E26)*BC$6+BC26*BC$7&lt;BC$2,BC$3*BC$4,0)</f>
        <v>0</v>
      </c>
      <c r="EW26" s="0" t="n">
        <f aca="false">IF(CHOOSE(MATCH(BD$5,$B$10:$E$10,0),$B26,$C26,$D26,$E26)*BD$6+BD26*BD$7&lt;BD$2,BD$3*BD$4,0)</f>
        <v>0</v>
      </c>
      <c r="EX26" s="0" t="n">
        <f aca="false">IF(CHOOSE(MATCH(BE$5,$B$10:$E$10,0),$B26,$C26,$D26,$E26)*BE$6+BE26*BE$7&lt;BE$2,BE$3*BE$4,0)</f>
        <v>0</v>
      </c>
      <c r="EY26" s="0" t="n">
        <f aca="false">IF(CHOOSE(MATCH(BF$5,$B$10:$E$10,0),$B26,$C26,$D26,$E26)*BF$6+BF26*BF$7&lt;BF$2,BF$3*BF$4,0)</f>
        <v>0</v>
      </c>
      <c r="EZ26" s="0" t="n">
        <f aca="false">IF(CHOOSE(MATCH(BG$5,$B$10:$E$10,0),$B26,$C26,$D26,$E26)*BG$6+BG26*BG$7&lt;BG$2,BG$3*BG$4,0)</f>
        <v>0</v>
      </c>
      <c r="FA26" s="0" t="n">
        <f aca="false">IF(CHOOSE(MATCH(BH$5,$B$10:$E$10,0),$B26,$C26,$D26,$E26)*BH$6+BH26*BH$7&lt;BH$2,BH$3*BH$4,0)</f>
        <v>0</v>
      </c>
      <c r="FB26" s="0" t="n">
        <f aca="false">IF(CHOOSE(MATCH(BI$5,$B$10:$E$10,0),$B26,$C26,$D26,$E26)*BI$6+BI26*BI$7&lt;BI$2,BI$3*BI$4,0)</f>
        <v>0</v>
      </c>
      <c r="FC26" s="0" t="n">
        <f aca="false">IF(CHOOSE(MATCH(BJ$5,$B$10:$E$10,0),$B26,$C26,$D26,$E26)*BJ$6+BJ26*BJ$7&lt;BJ$2,BJ$3*BJ$4,0)</f>
        <v>0</v>
      </c>
      <c r="FD26" s="0" t="n">
        <f aca="false">IF(CHOOSE(MATCH(BK$5,$B$10:$E$10,0),$B26,$C26,$D26,$E26)*BK$6+BK26*BK$7&lt;BK$2,BK$3*BK$4,0)</f>
        <v>0</v>
      </c>
      <c r="FE26" s="0" t="n">
        <f aca="false">IF(CHOOSE(MATCH(BL$5,$B$10:$E$10,0),$B26,$C26,$D26,$E26)*BL$6+BL26*BL$7&lt;BL$2,BL$3*BL$4,0)</f>
        <v>0</v>
      </c>
      <c r="FF26" s="0" t="n">
        <f aca="false">IF(CHOOSE(MATCH(BM$5,$B$10:$E$10,0),$B26,$C26,$D26,$E26)*BM$6+BM26*BM$7&lt;BM$2,BM$3*BM$4,0)</f>
        <v>0</v>
      </c>
      <c r="FG26" s="0" t="n">
        <f aca="false">IF(CHOOSE(MATCH(BN$5,$B$10:$E$10,0),$B26,$C26,$D26,$E26)*BN$6+BN26*BN$7&lt;BN$2,BN$3*BN$4,0)</f>
        <v>0</v>
      </c>
      <c r="FH26" s="0" t="n">
        <f aca="false">IF(CHOOSE(MATCH(BO$5,$B$10:$E$10,0),$B26,$C26,$D26,$E26)*BO$6+BO26*BO$7&lt;BO$2,BO$3*BO$4,0)</f>
        <v>0</v>
      </c>
      <c r="FI26" s="0" t="n">
        <f aca="false">IF(CHOOSE(MATCH(BP$5,$B$10:$E$10,0),$B26,$C26,$D26,$E26)*BP$6+BP26*BP$7&lt;BP$2,BP$3*BP$4,0)</f>
        <v>0</v>
      </c>
      <c r="FJ26" s="0" t="n">
        <f aca="false">IF(CHOOSE(MATCH(BQ$5,$B$10:$E$10,0),$B26,$C26,$D26,$E26)*BQ$6+BQ26*BQ$7&lt;BQ$2,BQ$3*BQ$4,0)</f>
        <v>0</v>
      </c>
      <c r="FK26" s="0" t="n">
        <f aca="false">IF(CHOOSE(MATCH(BR$5,$B$10:$E$10,0),$B26,$C26,$D26,$E26)*BR$6+BR26*BR$7&lt;BR$2,BR$3*BR$4,0)</f>
        <v>0</v>
      </c>
      <c r="FL26" s="0" t="n">
        <f aca="false">IF(CHOOSE(MATCH(BS$5,$B$10:$E$10,0),$B26,$C26,$D26,$E26)*BS$6+BS26*BS$7&lt;BS$2,BS$3*BS$4,0)</f>
        <v>0</v>
      </c>
      <c r="FM26" s="0" t="n">
        <f aca="false">IF(CHOOSE(MATCH(BT$5,$B$10:$E$10,0),$B26,$C26,$D26,$E26)*BT$6+BT26*BT$7&lt;BT$2,BT$3*BT$4,0)</f>
        <v>0</v>
      </c>
      <c r="FN26" s="0" t="n">
        <f aca="false">IF(CHOOSE(MATCH(BU$5,$B$10:$E$10,0),$B26,$C26,$D26,$E26)*BU$6+BU26*BU$7&lt;BU$2,BU$3*BU$4,0)</f>
        <v>0</v>
      </c>
      <c r="FO26" s="0" t="n">
        <f aca="false">IF(CHOOSE(MATCH(BV$5,$B$10:$E$10,0),$B26,$C26,$D26,$E26)*BV$6+BV26*BV$7&lt;BV$2,BV$3*BV$4,0)</f>
        <v>0</v>
      </c>
      <c r="FP26" s="0" t="n">
        <f aca="false">IF(CHOOSE(MATCH(BW$5,$B$10:$E$10,0),$B26,$C26,$D26,$E26)*BW$6+BW26*BW$7&lt;BW$2,BW$3*BW$4,0)</f>
        <v>0</v>
      </c>
      <c r="FQ26" s="0" t="n">
        <f aca="false">IF(CHOOSE(MATCH(BX$5,$B$10:$E$10,0),$B26,$C26,$D26,$E26)*BX$6+BX26*BX$7&lt;BX$2,BX$3*BX$4,0)</f>
        <v>0</v>
      </c>
      <c r="FR26" s="0" t="n">
        <f aca="false">IF(CHOOSE(MATCH(BY$5,$B$10:$E$10,0),$B26,$C26,$D26,$E26)*BY$6+BY26*BY$7&lt;BY$2,BY$3*BY$4,0)</f>
        <v>0</v>
      </c>
      <c r="FS26" s="0" t="n">
        <f aca="false">IF(CHOOSE(MATCH(BZ$5,$B$10:$E$10,0),$B26,$C26,$D26,$E26)*BZ$6+BZ26*BZ$7&lt;BZ$2,BZ$3*BZ$4,0)</f>
        <v>0</v>
      </c>
      <c r="FT26" s="0" t="n">
        <f aca="false">IF(CHOOSE(MATCH(CA$5,$B$10:$E$10,0),$B26,$C26,$D26,$E26)*CA$6+CA26*CA$7&lt;CA$2,CA$3*CA$4,0)</f>
        <v>0</v>
      </c>
      <c r="FU26" s="0" t="n">
        <f aca="false">IF(CHOOSE(MATCH(CB$5,$B$10:$E$10,0),$B26,$C26,$D26,$E26)*CB$6+CB26*CB$7&lt;CB$2,CB$3*CB$4,0)</f>
        <v>0</v>
      </c>
      <c r="FV26" s="0" t="n">
        <f aca="false">IF(CHOOSE(MATCH(CC$5,$B$10:$E$10,0),$B26,$C26,$D26,$E26)*CC$6+CC26*CC$7&lt;CC$2,CC$3*CC$4,0)</f>
        <v>0</v>
      </c>
      <c r="FW26" s="0" t="n">
        <f aca="false">IF(CHOOSE(MATCH(CD$5,$B$10:$E$10,0),$B26,$C26,$D26,$E26)*CD$6+CD26*CD$7&lt;CD$2,CD$3*CD$4,0)</f>
        <v>0</v>
      </c>
      <c r="FX26" s="0" t="n">
        <f aca="false">IF(CHOOSE(MATCH(CE$5,$B$10:$E$10,0),$B26,$C26,$D26,$E26)*CE$6+CE26*CE$7&lt;CE$2,CE$3*CE$4,0)</f>
        <v>0</v>
      </c>
      <c r="FY26" s="0" t="n">
        <f aca="false">IF(CHOOSE(MATCH(CF$5,$B$10:$E$10,0),$B26,$C26,$D26,$E26)*CF$6+CF26*CF$7&lt;CF$2,CF$3*CF$4,0)</f>
        <v>0</v>
      </c>
      <c r="FZ26" s="0" t="n">
        <f aca="false">IF(CHOOSE(MATCH(CG$5,$B$10:$E$10,0),$B26,$C26,$D26,$E26)*CG$6+CG26*CG$7&lt;CG$2,CG$3*CG$4,0)</f>
        <v>0</v>
      </c>
      <c r="GA26" s="0" t="n">
        <f aca="false">IF(CHOOSE(MATCH(CH$5,$B$10:$E$10,0),$B26,$C26,$D26,$E26)*CH$6+CH26*CH$7&lt;CH$2,CH$3*CH$4,0)</f>
        <v>0</v>
      </c>
      <c r="GB26" s="0" t="n">
        <f aca="false">IF(CHOOSE(MATCH(CI$5,$B$10:$E$10,0),$B26,$C26,$D26,$E26)*CI$6+CI26*CI$7&lt;CI$2,CI$3*CI$4,0)</f>
        <v>0</v>
      </c>
      <c r="GC26" s="0" t="n">
        <f aca="false">IF(CHOOSE(MATCH(CJ$5,$B$10:$E$10,0),$B26,$C26,$D26,$E26)*CJ$6+CJ26*CJ$7&lt;CJ$2,CJ$3*CJ$4,0)</f>
        <v>0</v>
      </c>
      <c r="GD26" s="0" t="n">
        <f aca="false">IF(CHOOSE(MATCH(CK$5,$B$10:$E$10,0),$B26,$C26,$D26,$E26)*CK$6+CK26*CK$7&lt;CK$2,CK$3*CK$4,0)</f>
        <v>0</v>
      </c>
      <c r="GE26" s="0" t="n">
        <f aca="false">IF(CHOOSE(MATCH(CL$5,$B$10:$E$10,0),$B26,$C26,$D26,$E26)*CL$6+CL26*CL$7&lt;CL$2,CL$3*CL$4,0)</f>
        <v>0</v>
      </c>
      <c r="GF26" s="0" t="n">
        <f aca="false">IF(CHOOSE(MATCH(CM$5,$B$10:$E$10,0),$B26,$C26,$D26,$E26)*CM$6+CM26*CM$7&lt;CM$2,CM$3*CM$4,0)</f>
        <v>0</v>
      </c>
      <c r="GG26" s="0" t="n">
        <f aca="false">IF(CHOOSE(MATCH(CN$5,$B$10:$E$10,0),$B26,$C26,$D26,$E26)*CN$6+CN26*CN$7&lt;CN$2,CN$3*CN$4,0)</f>
        <v>0</v>
      </c>
      <c r="GH26" s="0" t="n">
        <f aca="false">IF(CHOOSE(MATCH(CO$5,$B$10:$E$10,0),$B26,$C26,$D26,$E26)*CO$6+CO26*CO$7&lt;CO$2,CO$3*CO$4,0)</f>
        <v>0</v>
      </c>
      <c r="GI26" s="0" t="n">
        <f aca="false">IF(CHOOSE(MATCH(CP$5,$B$10:$E$10,0),$B26,$C26,$D26,$E26)*CP$6+CP26*CP$7&lt;CP$2,CP$3*CP$4,0)</f>
        <v>0</v>
      </c>
      <c r="GJ26" s="0" t="n">
        <f aca="false">IF(CHOOSE(MATCH(CQ$5,$B$10:$E$10,0),$B26,$C26,$D26,$E26)*CQ$6+CQ26*CQ$7&lt;CQ$2,CQ$3*CQ$4,0)</f>
        <v>0</v>
      </c>
      <c r="GK26" s="0" t="n">
        <f aca="false">IF(CHOOSE(MATCH(CR$5,$B$10:$E$10,0),$B26,$C26,$D26,$E26)*CR$6+CR26*CR$7&lt;CR$2,CR$3*CR$4,0)</f>
        <v>0</v>
      </c>
      <c r="GL26" s="0" t="n">
        <f aca="false">IF(CHOOSE(MATCH(CS$5,$B$10:$E$10,0),$B26,$C26,$D26,$E26)*CS$6+CS26*CS$7&lt;CS$2,CS$3*CS$4,0)</f>
        <v>0</v>
      </c>
      <c r="GM26" s="0" t="n">
        <f aca="false">IF(CHOOSE(MATCH(CT$5,$B$10:$E$10,0),$B26,$C26,$D26,$E26)*CT$6+CT26*CT$7&lt;CT$2,CT$3*CT$4,0)</f>
        <v>0</v>
      </c>
      <c r="GN26" s="0" t="n">
        <f aca="false">IF(CHOOSE(MATCH(CU$5,$B$10:$E$10,0),$B26,$C26,$D26,$E26)*CU$6+CU26*CU$7&lt;CU$2,CU$3*CU$4,0)</f>
        <v>0</v>
      </c>
      <c r="GO26" s="0" t="n">
        <f aca="false">IF(CHOOSE(MATCH(CV$5,$B$10:$E$10,0),$B26,$C26,$D26,$E26)*CV$6+CV26*CV$7&lt;CV$2,CV$3*CV$4,0)</f>
        <v>0</v>
      </c>
      <c r="GP26" s="0" t="n">
        <f aca="false">IF(CHOOSE(MATCH(CW$5,$B$10:$E$10,0),$B26,$C26,$D26,$E26)*CW$6+CW26*CW$7&lt;CW$2,CW$3*CW$4,0)</f>
        <v>0</v>
      </c>
      <c r="GQ26" s="0" t="n">
        <f aca="false">IF(CHOOSE(MATCH(CX$5,$B$10:$E$10,0),$B26,$C26,$D26,$E26)*CX$6+CX26*CX$7&lt;CX$2,CX$3*CX$4,0)</f>
        <v>0</v>
      </c>
      <c r="GS26" s="0" t="n">
        <f aca="false">SUM(CZ26:GQ26)</f>
        <v>0</v>
      </c>
      <c r="GT26" s="0" t="n">
        <f aca="false">IF(GS26&gt;$GS$6,1,0)</f>
        <v>0</v>
      </c>
    </row>
    <row r="27" customFormat="false" ht="14" hidden="false" customHeight="false" outlineLevel="0" collapsed="false">
      <c r="A27" s="0" t="n">
        <v>17</v>
      </c>
      <c r="B27" s="0" t="n">
        <v>0.72836450972625</v>
      </c>
      <c r="C27" s="0" t="n">
        <v>1.62070911165345</v>
      </c>
      <c r="D27" s="0" t="n">
        <v>-0.920999820355181</v>
      </c>
      <c r="E27" s="0" t="n">
        <v>1.24963648998397</v>
      </c>
      <c r="G27" s="0" t="n">
        <v>-1.03278125607176</v>
      </c>
      <c r="H27" s="0" t="n">
        <v>1.13592250272632</v>
      </c>
      <c r="I27" s="0" t="n">
        <v>0.837962943478487</v>
      </c>
      <c r="J27" s="0" t="n">
        <v>-0.018628725229064</v>
      </c>
      <c r="K27" s="0" t="n">
        <v>-0.67014980231761</v>
      </c>
      <c r="L27" s="0" t="n">
        <v>-0.968541371548781</v>
      </c>
      <c r="M27" s="0" t="n">
        <v>-0.78688572102692</v>
      </c>
      <c r="N27" s="0" t="n">
        <v>-1.41112650453579</v>
      </c>
      <c r="O27" s="0" t="n">
        <v>0.747863850847352</v>
      </c>
      <c r="P27" s="0" t="n">
        <v>-0.288728188024834</v>
      </c>
      <c r="Q27" s="0" t="n">
        <v>-0.46007016862859</v>
      </c>
      <c r="R27" s="0" t="n">
        <v>-1.28568444779376</v>
      </c>
      <c r="S27" s="0" t="n">
        <v>0.707783556208597</v>
      </c>
      <c r="T27" s="0" t="n">
        <v>-1.53983819473069</v>
      </c>
      <c r="U27" s="0" t="n">
        <v>-1.86358192877378</v>
      </c>
      <c r="V27" s="0" t="n">
        <v>0.909456048248103</v>
      </c>
      <c r="W27" s="0" t="n">
        <v>1.42471208164352</v>
      </c>
      <c r="X27" s="0" t="n">
        <v>-1.60348008648725</v>
      </c>
      <c r="Y27" s="0" t="n">
        <v>-0.537797859578859</v>
      </c>
      <c r="Z27" s="0" t="n">
        <v>-0.658703811495798</v>
      </c>
      <c r="AA27" s="0" t="n">
        <v>-1.55094767251285</v>
      </c>
      <c r="AB27" s="0" t="n">
        <v>1.25332007883117</v>
      </c>
      <c r="AC27" s="0" t="n">
        <v>-0.750089839129942</v>
      </c>
      <c r="AD27" s="0" t="n">
        <v>-0.0901218299986795</v>
      </c>
      <c r="AE27" s="0" t="n">
        <v>-0.410113898396958</v>
      </c>
      <c r="AF27" s="0" t="n">
        <v>0.209718109545065</v>
      </c>
      <c r="AG27" s="0" t="n">
        <v>0.910381459107157</v>
      </c>
      <c r="AH27" s="0" t="n">
        <v>2.20918082050048</v>
      </c>
      <c r="AI27" s="0" t="n">
        <v>-1.43448914968758</v>
      </c>
      <c r="AJ27" s="0" t="n">
        <v>1.18173375085462</v>
      </c>
      <c r="AK27" s="0" t="n">
        <v>-0.876405010785675</v>
      </c>
      <c r="AL27" s="0" t="n">
        <v>0.659273382552783</v>
      </c>
      <c r="AM27" s="0" t="n">
        <v>-1.01060777524253</v>
      </c>
      <c r="AN27" s="0" t="n">
        <v>0.34487811717554</v>
      </c>
      <c r="AO27" s="0" t="n">
        <v>0.682264271745226</v>
      </c>
      <c r="AP27" s="0" t="n">
        <v>-0.949878540268401</v>
      </c>
      <c r="AQ27" s="0" t="n">
        <v>0.848442596179666</v>
      </c>
      <c r="AR27" s="0" t="n">
        <v>-1.04816081147874</v>
      </c>
      <c r="AS27" s="0" t="n">
        <v>-0.828006250230828</v>
      </c>
      <c r="AT27" s="0" t="n">
        <v>0.984066446108045</v>
      </c>
      <c r="AU27" s="0" t="n">
        <v>0.779918991611339</v>
      </c>
      <c r="AV27" s="0" t="n">
        <v>-1.05962499219459</v>
      </c>
      <c r="AW27" s="0" t="n">
        <v>0.723000539437635</v>
      </c>
      <c r="AX27" s="0" t="n">
        <v>-0.290483512799256</v>
      </c>
      <c r="AY27" s="0" t="n">
        <v>0.716063368599862</v>
      </c>
      <c r="AZ27" s="0" t="n">
        <v>-0.361651473212987</v>
      </c>
      <c r="BA27" s="0" t="n">
        <v>0.135935351863736</v>
      </c>
      <c r="BB27" s="0" t="n">
        <v>-1.97758708964102</v>
      </c>
      <c r="BC27" s="0" t="n">
        <v>1.52940629050136</v>
      </c>
      <c r="BD27" s="0" t="n">
        <v>-0.641409769741586</v>
      </c>
      <c r="BE27" s="0" t="n">
        <v>0.0244438069785247</v>
      </c>
      <c r="BF27" s="0" t="n">
        <v>-0.309607912640786</v>
      </c>
      <c r="BG27" s="0" t="n">
        <v>0.237170070249704</v>
      </c>
      <c r="BH27" s="0" t="n">
        <v>1.96794644580223</v>
      </c>
      <c r="BI27" s="0" t="n">
        <v>0.74715444497997</v>
      </c>
      <c r="BJ27" s="0" t="n">
        <v>2.05332980840467</v>
      </c>
      <c r="BK27" s="0" t="n">
        <v>0.792213086242555</v>
      </c>
      <c r="BL27" s="0" t="n">
        <v>1.34642050397815</v>
      </c>
      <c r="BM27" s="0" t="n">
        <v>1.43598754220875</v>
      </c>
      <c r="BN27" s="0" t="n">
        <v>-0.968175299931318</v>
      </c>
      <c r="BO27" s="0" t="n">
        <v>0.662128059047973</v>
      </c>
      <c r="BP27" s="0" t="n">
        <v>-1.12996303869295</v>
      </c>
      <c r="BQ27" s="0" t="n">
        <v>2.91649485006928</v>
      </c>
      <c r="BR27" s="0" t="n">
        <v>0.475773731523077</v>
      </c>
      <c r="BS27" s="0" t="n">
        <v>-0.796198946773075</v>
      </c>
      <c r="BT27" s="0" t="n">
        <v>2.57128704106435</v>
      </c>
      <c r="BU27" s="0" t="n">
        <v>0.408949745178688</v>
      </c>
      <c r="BV27" s="0" t="n">
        <v>0.70297573984135</v>
      </c>
      <c r="BW27" s="0" t="n">
        <v>-0.463132892036811</v>
      </c>
      <c r="BX27" s="0" t="n">
        <v>-1.13257556222379</v>
      </c>
      <c r="BY27" s="0" t="n">
        <v>-0.0854379322845489</v>
      </c>
      <c r="BZ27" s="0" t="n">
        <v>1.62401192937978</v>
      </c>
      <c r="CA27" s="0" t="n">
        <v>-0.791480943007628</v>
      </c>
      <c r="CB27" s="0" t="n">
        <v>-0.842101144371554</v>
      </c>
      <c r="CC27" s="0" t="n">
        <v>0.314748831442557</v>
      </c>
      <c r="CD27" s="0" t="n">
        <v>0.0111310782813234</v>
      </c>
      <c r="CE27" s="0" t="n">
        <v>-1.90184437087737</v>
      </c>
      <c r="CF27" s="0" t="n">
        <v>0.221149321077974</v>
      </c>
      <c r="CG27" s="0" t="n">
        <v>-1.17652007247671</v>
      </c>
      <c r="CH27" s="0" t="n">
        <v>0.221070877159946</v>
      </c>
      <c r="CI27" s="0" t="n">
        <v>-0.206434833671665</v>
      </c>
      <c r="CJ27" s="0" t="n">
        <v>-0.145823833008762</v>
      </c>
      <c r="CK27" s="0" t="n">
        <v>0.433610694017261</v>
      </c>
      <c r="CL27" s="0" t="n">
        <v>-1.52498614625074</v>
      </c>
      <c r="CM27" s="0" t="n">
        <v>-0.631666807748843</v>
      </c>
      <c r="CN27" s="0" t="n">
        <v>-0.920736056286842</v>
      </c>
      <c r="CO27" s="0" t="n">
        <v>-0.38329858398356</v>
      </c>
      <c r="CP27" s="0" t="n">
        <v>-0.85052761278348</v>
      </c>
      <c r="CQ27" s="0" t="n">
        <v>0.610515371590736</v>
      </c>
      <c r="CR27" s="0" t="n">
        <v>1.50048890645849</v>
      </c>
      <c r="CS27" s="0" t="n">
        <v>-0.309447614199598</v>
      </c>
      <c r="CT27" s="0" t="n">
        <v>-2.45316186919808</v>
      </c>
      <c r="CU27" s="0" t="n">
        <v>-0.468760390504031</v>
      </c>
      <c r="CV27" s="0" t="n">
        <v>-2.22345988731831</v>
      </c>
      <c r="CW27" s="0" t="n">
        <v>1.08532049125643</v>
      </c>
      <c r="CX27" s="0" t="n">
        <v>0.167508460435784</v>
      </c>
      <c r="CZ27" s="0" t="n">
        <f aca="false">IF(CHOOSE(MATCH(G$5,$B$10:$E$10,0),$B27,$C27,$D27,$E27)*G$6+G27*G$7&lt;G$2,G$3*G$4,0)</f>
        <v>0</v>
      </c>
      <c r="DA27" s="0" t="n">
        <f aca="false">IF(CHOOSE(MATCH(H$5,$B$10:$E$10,0),$B27,$C27,$D27,$E27)*H$6+H27*H$7&lt;H$2,H$3*H$4,0)</f>
        <v>0</v>
      </c>
      <c r="DB27" s="0" t="n">
        <f aca="false">IF(CHOOSE(MATCH(I$5,$B$10:$E$10,0),$B27,$C27,$D27,$E27)*I$6+I27*I$7&lt;I$2,I$3*I$4,0)</f>
        <v>0</v>
      </c>
      <c r="DC27" s="0" t="n">
        <f aca="false">IF(CHOOSE(MATCH(J$5,$B$10:$E$10,0),$B27,$C27,$D27,$E27)*J$6+J27*J$7&lt;J$2,J$3*J$4,0)</f>
        <v>0</v>
      </c>
      <c r="DD27" s="0" t="n">
        <f aca="false">IF(CHOOSE(MATCH(K$5,$B$10:$E$10,0),$B27,$C27,$D27,$E27)*K$6+K27*K$7&lt;K$2,K$3*K$4,0)</f>
        <v>0</v>
      </c>
      <c r="DE27" s="0" t="n">
        <f aca="false">IF(CHOOSE(MATCH(L$5,$B$10:$E$10,0),$B27,$C27,$D27,$E27)*L$6+L27*L$7&lt;L$2,L$3*L$4,0)</f>
        <v>0</v>
      </c>
      <c r="DF27" s="0" t="n">
        <f aca="false">IF(CHOOSE(MATCH(M$5,$B$10:$E$10,0),$B27,$C27,$D27,$E27)*M$6+M27*M$7&lt;M$2,M$3*M$4,0)</f>
        <v>0</v>
      </c>
      <c r="DG27" s="0" t="n">
        <f aca="false">IF(CHOOSE(MATCH(N$5,$B$10:$E$10,0),$B27,$C27,$D27,$E27)*N$6+N27*N$7&lt;N$2,N$3*N$4,0)</f>
        <v>0</v>
      </c>
      <c r="DH27" s="0" t="n">
        <f aca="false">IF(CHOOSE(MATCH(O$5,$B$10:$E$10,0),$B27,$C27,$D27,$E27)*O$6+O27*O$7&lt;O$2,O$3*O$4,0)</f>
        <v>0</v>
      </c>
      <c r="DI27" s="0" t="n">
        <f aca="false">IF(CHOOSE(MATCH(P$5,$B$10:$E$10,0),$B27,$C27,$D27,$E27)*P$6+P27*P$7&lt;P$2,P$3*P$4,0)</f>
        <v>0</v>
      </c>
      <c r="DJ27" s="0" t="n">
        <f aca="false">IF(CHOOSE(MATCH(Q$5,$B$10:$E$10,0),$B27,$C27,$D27,$E27)*Q$6+Q27*Q$7&lt;Q$2,Q$3*Q$4,0)</f>
        <v>0</v>
      </c>
      <c r="DK27" s="0" t="n">
        <f aca="false">IF(CHOOSE(MATCH(R$5,$B$10:$E$10,0),$B27,$C27,$D27,$E27)*R$6+R27*R$7&lt;R$2,R$3*R$4,0)</f>
        <v>0</v>
      </c>
      <c r="DL27" s="0" t="n">
        <f aca="false">IF(CHOOSE(MATCH(S$5,$B$10:$E$10,0),$B27,$C27,$D27,$E27)*S$6+S27*S$7&lt;S$2,S$3*S$4,0)</f>
        <v>0</v>
      </c>
      <c r="DM27" s="0" t="n">
        <f aca="false">IF(CHOOSE(MATCH(T$5,$B$10:$E$10,0),$B27,$C27,$D27,$E27)*T$6+T27*T$7&lt;T$2,T$3*T$4,0)</f>
        <v>0</v>
      </c>
      <c r="DN27" s="0" t="n">
        <f aca="false">IF(CHOOSE(MATCH(U$5,$B$10:$E$10,0),$B27,$C27,$D27,$E27)*U$6+U27*U$7&lt;U$2,U$3*U$4,0)</f>
        <v>0</v>
      </c>
      <c r="DO27" s="0" t="n">
        <f aca="false">IF(CHOOSE(MATCH(V$5,$B$10:$E$10,0),$B27,$C27,$D27,$E27)*V$6+V27*V$7&lt;V$2,V$3*V$4,0)</f>
        <v>0</v>
      </c>
      <c r="DP27" s="0" t="n">
        <f aca="false">IF(CHOOSE(MATCH(W$5,$B$10:$E$10,0),$B27,$C27,$D27,$E27)*W$6+W27*W$7&lt;W$2,W$3*W$4,0)</f>
        <v>0</v>
      </c>
      <c r="DQ27" s="0" t="n">
        <f aca="false">IF(CHOOSE(MATCH(X$5,$B$10:$E$10,0),$B27,$C27,$D27,$E27)*X$6+X27*X$7&lt;X$2,X$3*X$4,0)</f>
        <v>0</v>
      </c>
      <c r="DR27" s="0" t="n">
        <f aca="false">IF(CHOOSE(MATCH(Y$5,$B$10:$E$10,0),$B27,$C27,$D27,$E27)*Y$6+Y27*Y$7&lt;Y$2,Y$3*Y$4,0)</f>
        <v>0</v>
      </c>
      <c r="DS27" s="0" t="n">
        <f aca="false">IF(CHOOSE(MATCH(Z$5,$B$10:$E$10,0),$B27,$C27,$D27,$E27)*Z$6+Z27*Z$7&lt;Z$2,Z$3*Z$4,0)</f>
        <v>0</v>
      </c>
      <c r="DT27" s="0" t="n">
        <f aca="false">IF(CHOOSE(MATCH(AA$5,$B$10:$E$10,0),$B27,$C27,$D27,$E27)*AA$6+AA27*AA$7&lt;AA$2,AA$3*AA$4,0)</f>
        <v>0</v>
      </c>
      <c r="DU27" s="0" t="n">
        <f aca="false">IF(CHOOSE(MATCH(AB$5,$B$10:$E$10,0),$B27,$C27,$D27,$E27)*AB$6+AB27*AB$7&lt;AB$2,AB$3*AB$4,0)</f>
        <v>0</v>
      </c>
      <c r="DV27" s="0" t="n">
        <f aca="false">IF(CHOOSE(MATCH(AC$5,$B$10:$E$10,0),$B27,$C27,$D27,$E27)*AC$6+AC27*AC$7&lt;AC$2,AC$3*AC$4,0)</f>
        <v>0</v>
      </c>
      <c r="DW27" s="0" t="n">
        <f aca="false">IF(CHOOSE(MATCH(AD$5,$B$10:$E$10,0),$B27,$C27,$D27,$E27)*AD$6+AD27*AD$7&lt;AD$2,AD$3*AD$4,0)</f>
        <v>0</v>
      </c>
      <c r="DX27" s="0" t="n">
        <f aca="false">IF(CHOOSE(MATCH(AE$5,$B$10:$E$10,0),$B27,$C27,$D27,$E27)*AE$6+AE27*AE$7&lt;AE$2,AE$3*AE$4,0)</f>
        <v>0</v>
      </c>
      <c r="DY27" s="0" t="n">
        <f aca="false">IF(CHOOSE(MATCH(AF$5,$B$10:$E$10,0),$B27,$C27,$D27,$E27)*AF$6+AF27*AF$7&lt;AF$2,AF$3*AF$4,0)</f>
        <v>0</v>
      </c>
      <c r="DZ27" s="0" t="n">
        <f aca="false">IF(CHOOSE(MATCH(AG$5,$B$10:$E$10,0),$B27,$C27,$D27,$E27)*AG$6+AG27*AG$7&lt;AG$2,AG$3*AG$4,0)</f>
        <v>0</v>
      </c>
      <c r="EA27" s="0" t="n">
        <f aca="false">IF(CHOOSE(MATCH(AH$5,$B$10:$E$10,0),$B27,$C27,$D27,$E27)*AH$6+AH27*AH$7&lt;AH$2,AH$3*AH$4,0)</f>
        <v>0</v>
      </c>
      <c r="EB27" s="0" t="n">
        <f aca="false">IF(CHOOSE(MATCH(AI$5,$B$10:$E$10,0),$B27,$C27,$D27,$E27)*AI$6+AI27*AI$7&lt;AI$2,AI$3*AI$4,0)</f>
        <v>0</v>
      </c>
      <c r="EC27" s="0" t="n">
        <f aca="false">IF(CHOOSE(MATCH(AJ$5,$B$10:$E$10,0),$B27,$C27,$D27,$E27)*AJ$6+AJ27*AJ$7&lt;AJ$2,AJ$3*AJ$4,0)</f>
        <v>0</v>
      </c>
      <c r="ED27" s="0" t="n">
        <f aca="false">IF(CHOOSE(MATCH(AK$5,$B$10:$E$10,0),$B27,$C27,$D27,$E27)*AK$6+AK27*AK$7&lt;AK$2,AK$3*AK$4,0)</f>
        <v>0</v>
      </c>
      <c r="EE27" s="0" t="n">
        <f aca="false">IF(CHOOSE(MATCH(AL$5,$B$10:$E$10,0),$B27,$C27,$D27,$E27)*AL$6+AL27*AL$7&lt;AL$2,AL$3*AL$4,0)</f>
        <v>0</v>
      </c>
      <c r="EF27" s="0" t="n">
        <f aca="false">IF(CHOOSE(MATCH(AM$5,$B$10:$E$10,0),$B27,$C27,$D27,$E27)*AM$6+AM27*AM$7&lt;AM$2,AM$3*AM$4,0)</f>
        <v>0</v>
      </c>
      <c r="EG27" s="0" t="n">
        <f aca="false">IF(CHOOSE(MATCH(AN$5,$B$10:$E$10,0),$B27,$C27,$D27,$E27)*AN$6+AN27*AN$7&lt;AN$2,AN$3*AN$4,0)</f>
        <v>0</v>
      </c>
      <c r="EH27" s="0" t="n">
        <f aca="false">IF(CHOOSE(MATCH(AO$5,$B$10:$E$10,0),$B27,$C27,$D27,$E27)*AO$6+AO27*AO$7&lt;AO$2,AO$3*AO$4,0)</f>
        <v>0</v>
      </c>
      <c r="EI27" s="0" t="n">
        <f aca="false">IF(CHOOSE(MATCH(AP$5,$B$10:$E$10,0),$B27,$C27,$D27,$E27)*AP$6+AP27*AP$7&lt;AP$2,AP$3*AP$4,0)</f>
        <v>0</v>
      </c>
      <c r="EJ27" s="0" t="n">
        <f aca="false">IF(CHOOSE(MATCH(AQ$5,$B$10:$E$10,0),$B27,$C27,$D27,$E27)*AQ$6+AQ27*AQ$7&lt;AQ$2,AQ$3*AQ$4,0)</f>
        <v>0</v>
      </c>
      <c r="EK27" s="0" t="n">
        <f aca="false">IF(CHOOSE(MATCH(AR$5,$B$10:$E$10,0),$B27,$C27,$D27,$E27)*AR$6+AR27*AR$7&lt;AR$2,AR$3*AR$4,0)</f>
        <v>0</v>
      </c>
      <c r="EL27" s="0" t="n">
        <f aca="false">IF(CHOOSE(MATCH(AS$5,$B$10:$E$10,0),$B27,$C27,$D27,$E27)*AS$6+AS27*AS$7&lt;AS$2,AS$3*AS$4,0)</f>
        <v>0</v>
      </c>
      <c r="EM27" s="0" t="n">
        <f aca="false">IF(CHOOSE(MATCH(AT$5,$B$10:$E$10,0),$B27,$C27,$D27,$E27)*AT$6+AT27*AT$7&lt;AT$2,AT$3*AT$4,0)</f>
        <v>0</v>
      </c>
      <c r="EN27" s="0" t="n">
        <f aca="false">IF(CHOOSE(MATCH(AU$5,$B$10:$E$10,0),$B27,$C27,$D27,$E27)*AU$6+AU27*AU$7&lt;AU$2,AU$3*AU$4,0)</f>
        <v>0</v>
      </c>
      <c r="EO27" s="0" t="n">
        <f aca="false">IF(CHOOSE(MATCH(AV$5,$B$10:$E$10,0),$B27,$C27,$D27,$E27)*AV$6+AV27*AV$7&lt;AV$2,AV$3*AV$4,0)</f>
        <v>0</v>
      </c>
      <c r="EP27" s="0" t="n">
        <f aca="false">IF(CHOOSE(MATCH(AW$5,$B$10:$E$10,0),$B27,$C27,$D27,$E27)*AW$6+AW27*AW$7&lt;AW$2,AW$3*AW$4,0)</f>
        <v>0</v>
      </c>
      <c r="EQ27" s="0" t="n">
        <f aca="false">IF(CHOOSE(MATCH(AX$5,$B$10:$E$10,0),$B27,$C27,$D27,$E27)*AX$6+AX27*AX$7&lt;AX$2,AX$3*AX$4,0)</f>
        <v>0</v>
      </c>
      <c r="ER27" s="0" t="n">
        <f aca="false">IF(CHOOSE(MATCH(AY$5,$B$10:$E$10,0),$B27,$C27,$D27,$E27)*AY$6+AY27*AY$7&lt;AY$2,AY$3*AY$4,0)</f>
        <v>0</v>
      </c>
      <c r="ES27" s="0" t="n">
        <f aca="false">IF(CHOOSE(MATCH(AZ$5,$B$10:$E$10,0),$B27,$C27,$D27,$E27)*AZ$6+AZ27*AZ$7&lt;AZ$2,AZ$3*AZ$4,0)</f>
        <v>0</v>
      </c>
      <c r="ET27" s="0" t="n">
        <f aca="false">IF(CHOOSE(MATCH(BA$5,$B$10:$E$10,0),$B27,$C27,$D27,$E27)*BA$6+BA27*BA$7&lt;BA$2,BA$3*BA$4,0)</f>
        <v>0</v>
      </c>
      <c r="EU27" s="0" t="n">
        <f aca="false">IF(CHOOSE(MATCH(BB$5,$B$10:$E$10,0),$B27,$C27,$D27,$E27)*BB$6+BB27*BB$7&lt;BB$2,BB$3*BB$4,0)</f>
        <v>0</v>
      </c>
      <c r="EV27" s="0" t="n">
        <f aca="false">IF(CHOOSE(MATCH(BC$5,$B$10:$E$10,0),$B27,$C27,$D27,$E27)*BC$6+BC27*BC$7&lt;BC$2,BC$3*BC$4,0)</f>
        <v>0</v>
      </c>
      <c r="EW27" s="0" t="n">
        <f aca="false">IF(CHOOSE(MATCH(BD$5,$B$10:$E$10,0),$B27,$C27,$D27,$E27)*BD$6+BD27*BD$7&lt;BD$2,BD$3*BD$4,0)</f>
        <v>0</v>
      </c>
      <c r="EX27" s="0" t="n">
        <f aca="false">IF(CHOOSE(MATCH(BE$5,$B$10:$E$10,0),$B27,$C27,$D27,$E27)*BE$6+BE27*BE$7&lt;BE$2,BE$3*BE$4,0)</f>
        <v>0</v>
      </c>
      <c r="EY27" s="0" t="n">
        <f aca="false">IF(CHOOSE(MATCH(BF$5,$B$10:$E$10,0),$B27,$C27,$D27,$E27)*BF$6+BF27*BF$7&lt;BF$2,BF$3*BF$4,0)</f>
        <v>0</v>
      </c>
      <c r="EZ27" s="0" t="n">
        <f aca="false">IF(CHOOSE(MATCH(BG$5,$B$10:$E$10,0),$B27,$C27,$D27,$E27)*BG$6+BG27*BG$7&lt;BG$2,BG$3*BG$4,0)</f>
        <v>0</v>
      </c>
      <c r="FA27" s="0" t="n">
        <f aca="false">IF(CHOOSE(MATCH(BH$5,$B$10:$E$10,0),$B27,$C27,$D27,$E27)*BH$6+BH27*BH$7&lt;BH$2,BH$3*BH$4,0)</f>
        <v>0</v>
      </c>
      <c r="FB27" s="0" t="n">
        <f aca="false">IF(CHOOSE(MATCH(BI$5,$B$10:$E$10,0),$B27,$C27,$D27,$E27)*BI$6+BI27*BI$7&lt;BI$2,BI$3*BI$4,0)</f>
        <v>0</v>
      </c>
      <c r="FC27" s="0" t="n">
        <f aca="false">IF(CHOOSE(MATCH(BJ$5,$B$10:$E$10,0),$B27,$C27,$D27,$E27)*BJ$6+BJ27*BJ$7&lt;BJ$2,BJ$3*BJ$4,0)</f>
        <v>0</v>
      </c>
      <c r="FD27" s="0" t="n">
        <f aca="false">IF(CHOOSE(MATCH(BK$5,$B$10:$E$10,0),$B27,$C27,$D27,$E27)*BK$6+BK27*BK$7&lt;BK$2,BK$3*BK$4,0)</f>
        <v>0</v>
      </c>
      <c r="FE27" s="0" t="n">
        <f aca="false">IF(CHOOSE(MATCH(BL$5,$B$10:$E$10,0),$B27,$C27,$D27,$E27)*BL$6+BL27*BL$7&lt;BL$2,BL$3*BL$4,0)</f>
        <v>0</v>
      </c>
      <c r="FF27" s="0" t="n">
        <f aca="false">IF(CHOOSE(MATCH(BM$5,$B$10:$E$10,0),$B27,$C27,$D27,$E27)*BM$6+BM27*BM$7&lt;BM$2,BM$3*BM$4,0)</f>
        <v>0</v>
      </c>
      <c r="FG27" s="0" t="n">
        <f aca="false">IF(CHOOSE(MATCH(BN$5,$B$10:$E$10,0),$B27,$C27,$D27,$E27)*BN$6+BN27*BN$7&lt;BN$2,BN$3*BN$4,0)</f>
        <v>0</v>
      </c>
      <c r="FH27" s="0" t="n">
        <f aca="false">IF(CHOOSE(MATCH(BO$5,$B$10:$E$10,0),$B27,$C27,$D27,$E27)*BO$6+BO27*BO$7&lt;BO$2,BO$3*BO$4,0)</f>
        <v>0</v>
      </c>
      <c r="FI27" s="0" t="n">
        <f aca="false">IF(CHOOSE(MATCH(BP$5,$B$10:$E$10,0),$B27,$C27,$D27,$E27)*BP$6+BP27*BP$7&lt;BP$2,BP$3*BP$4,0)</f>
        <v>0</v>
      </c>
      <c r="FJ27" s="0" t="n">
        <f aca="false">IF(CHOOSE(MATCH(BQ$5,$B$10:$E$10,0),$B27,$C27,$D27,$E27)*BQ$6+BQ27*BQ$7&lt;BQ$2,BQ$3*BQ$4,0)</f>
        <v>0</v>
      </c>
      <c r="FK27" s="0" t="n">
        <f aca="false">IF(CHOOSE(MATCH(BR$5,$B$10:$E$10,0),$B27,$C27,$D27,$E27)*BR$6+BR27*BR$7&lt;BR$2,BR$3*BR$4,0)</f>
        <v>0</v>
      </c>
      <c r="FL27" s="0" t="n">
        <f aca="false">IF(CHOOSE(MATCH(BS$5,$B$10:$E$10,0),$B27,$C27,$D27,$E27)*BS$6+BS27*BS$7&lt;BS$2,BS$3*BS$4,0)</f>
        <v>0</v>
      </c>
      <c r="FM27" s="0" t="n">
        <f aca="false">IF(CHOOSE(MATCH(BT$5,$B$10:$E$10,0),$B27,$C27,$D27,$E27)*BT$6+BT27*BT$7&lt;BT$2,BT$3*BT$4,0)</f>
        <v>0</v>
      </c>
      <c r="FN27" s="0" t="n">
        <f aca="false">IF(CHOOSE(MATCH(BU$5,$B$10:$E$10,0),$B27,$C27,$D27,$E27)*BU$6+BU27*BU$7&lt;BU$2,BU$3*BU$4,0)</f>
        <v>0</v>
      </c>
      <c r="FO27" s="0" t="n">
        <f aca="false">IF(CHOOSE(MATCH(BV$5,$B$10:$E$10,0),$B27,$C27,$D27,$E27)*BV$6+BV27*BV$7&lt;BV$2,BV$3*BV$4,0)</f>
        <v>0</v>
      </c>
      <c r="FP27" s="0" t="n">
        <f aca="false">IF(CHOOSE(MATCH(BW$5,$B$10:$E$10,0),$B27,$C27,$D27,$E27)*BW$6+BW27*BW$7&lt;BW$2,BW$3*BW$4,0)</f>
        <v>0</v>
      </c>
      <c r="FQ27" s="0" t="n">
        <f aca="false">IF(CHOOSE(MATCH(BX$5,$B$10:$E$10,0),$B27,$C27,$D27,$E27)*BX$6+BX27*BX$7&lt;BX$2,BX$3*BX$4,0)</f>
        <v>0</v>
      </c>
      <c r="FR27" s="0" t="n">
        <f aca="false">IF(CHOOSE(MATCH(BY$5,$B$10:$E$10,0),$B27,$C27,$D27,$E27)*BY$6+BY27*BY$7&lt;BY$2,BY$3*BY$4,0)</f>
        <v>0</v>
      </c>
      <c r="FS27" s="0" t="n">
        <f aca="false">IF(CHOOSE(MATCH(BZ$5,$B$10:$E$10,0),$B27,$C27,$D27,$E27)*BZ$6+BZ27*BZ$7&lt;BZ$2,BZ$3*BZ$4,0)</f>
        <v>0</v>
      </c>
      <c r="FT27" s="0" t="n">
        <f aca="false">IF(CHOOSE(MATCH(CA$5,$B$10:$E$10,0),$B27,$C27,$D27,$E27)*CA$6+CA27*CA$7&lt;CA$2,CA$3*CA$4,0)</f>
        <v>0</v>
      </c>
      <c r="FU27" s="0" t="n">
        <f aca="false">IF(CHOOSE(MATCH(CB$5,$B$10:$E$10,0),$B27,$C27,$D27,$E27)*CB$6+CB27*CB$7&lt;CB$2,CB$3*CB$4,0)</f>
        <v>0</v>
      </c>
      <c r="FV27" s="0" t="n">
        <f aca="false">IF(CHOOSE(MATCH(CC$5,$B$10:$E$10,0),$B27,$C27,$D27,$E27)*CC$6+CC27*CC$7&lt;CC$2,CC$3*CC$4,0)</f>
        <v>0</v>
      </c>
      <c r="FW27" s="0" t="n">
        <f aca="false">IF(CHOOSE(MATCH(CD$5,$B$10:$E$10,0),$B27,$C27,$D27,$E27)*CD$6+CD27*CD$7&lt;CD$2,CD$3*CD$4,0)</f>
        <v>0</v>
      </c>
      <c r="FX27" s="0" t="n">
        <f aca="false">IF(CHOOSE(MATCH(CE$5,$B$10:$E$10,0),$B27,$C27,$D27,$E27)*CE$6+CE27*CE$7&lt;CE$2,CE$3*CE$4,0)</f>
        <v>0</v>
      </c>
      <c r="FY27" s="0" t="n">
        <f aca="false">IF(CHOOSE(MATCH(CF$5,$B$10:$E$10,0),$B27,$C27,$D27,$E27)*CF$6+CF27*CF$7&lt;CF$2,CF$3*CF$4,0)</f>
        <v>0</v>
      </c>
      <c r="FZ27" s="0" t="n">
        <f aca="false">IF(CHOOSE(MATCH(CG$5,$B$10:$E$10,0),$B27,$C27,$D27,$E27)*CG$6+CG27*CG$7&lt;CG$2,CG$3*CG$4,0)</f>
        <v>0</v>
      </c>
      <c r="GA27" s="0" t="n">
        <f aca="false">IF(CHOOSE(MATCH(CH$5,$B$10:$E$10,0),$B27,$C27,$D27,$E27)*CH$6+CH27*CH$7&lt;CH$2,CH$3*CH$4,0)</f>
        <v>0</v>
      </c>
      <c r="GB27" s="0" t="n">
        <f aca="false">IF(CHOOSE(MATCH(CI$5,$B$10:$E$10,0),$B27,$C27,$D27,$E27)*CI$6+CI27*CI$7&lt;CI$2,CI$3*CI$4,0)</f>
        <v>0</v>
      </c>
      <c r="GC27" s="0" t="n">
        <f aca="false">IF(CHOOSE(MATCH(CJ$5,$B$10:$E$10,0),$B27,$C27,$D27,$E27)*CJ$6+CJ27*CJ$7&lt;CJ$2,CJ$3*CJ$4,0)</f>
        <v>0</v>
      </c>
      <c r="GD27" s="0" t="n">
        <f aca="false">IF(CHOOSE(MATCH(CK$5,$B$10:$E$10,0),$B27,$C27,$D27,$E27)*CK$6+CK27*CK$7&lt;CK$2,CK$3*CK$4,0)</f>
        <v>0</v>
      </c>
      <c r="GE27" s="0" t="n">
        <f aca="false">IF(CHOOSE(MATCH(CL$5,$B$10:$E$10,0),$B27,$C27,$D27,$E27)*CL$6+CL27*CL$7&lt;CL$2,CL$3*CL$4,0)</f>
        <v>0</v>
      </c>
      <c r="GF27" s="0" t="n">
        <f aca="false">IF(CHOOSE(MATCH(CM$5,$B$10:$E$10,0),$B27,$C27,$D27,$E27)*CM$6+CM27*CM$7&lt;CM$2,CM$3*CM$4,0)</f>
        <v>0</v>
      </c>
      <c r="GG27" s="0" t="n">
        <f aca="false">IF(CHOOSE(MATCH(CN$5,$B$10:$E$10,0),$B27,$C27,$D27,$E27)*CN$6+CN27*CN$7&lt;CN$2,CN$3*CN$4,0)</f>
        <v>0</v>
      </c>
      <c r="GH27" s="0" t="n">
        <f aca="false">IF(CHOOSE(MATCH(CO$5,$B$10:$E$10,0),$B27,$C27,$D27,$E27)*CO$6+CO27*CO$7&lt;CO$2,CO$3*CO$4,0)</f>
        <v>0</v>
      </c>
      <c r="GI27" s="0" t="n">
        <f aca="false">IF(CHOOSE(MATCH(CP$5,$B$10:$E$10,0),$B27,$C27,$D27,$E27)*CP$6+CP27*CP$7&lt;CP$2,CP$3*CP$4,0)</f>
        <v>0</v>
      </c>
      <c r="GJ27" s="0" t="n">
        <f aca="false">IF(CHOOSE(MATCH(CQ$5,$B$10:$E$10,0),$B27,$C27,$D27,$E27)*CQ$6+CQ27*CQ$7&lt;CQ$2,CQ$3*CQ$4,0)</f>
        <v>0</v>
      </c>
      <c r="GK27" s="0" t="n">
        <f aca="false">IF(CHOOSE(MATCH(CR$5,$B$10:$E$10,0),$B27,$C27,$D27,$E27)*CR$6+CR27*CR$7&lt;CR$2,CR$3*CR$4,0)</f>
        <v>0</v>
      </c>
      <c r="GL27" s="0" t="n">
        <f aca="false">IF(CHOOSE(MATCH(CS$5,$B$10:$E$10,0),$B27,$C27,$D27,$E27)*CS$6+CS27*CS$7&lt;CS$2,CS$3*CS$4,0)</f>
        <v>0</v>
      </c>
      <c r="GM27" s="0" t="n">
        <f aca="false">IF(CHOOSE(MATCH(CT$5,$B$10:$E$10,0),$B27,$C27,$D27,$E27)*CT$6+CT27*CT$7&lt;CT$2,CT$3*CT$4,0)</f>
        <v>0</v>
      </c>
      <c r="GN27" s="0" t="n">
        <f aca="false">IF(CHOOSE(MATCH(CU$5,$B$10:$E$10,0),$B27,$C27,$D27,$E27)*CU$6+CU27*CU$7&lt;CU$2,CU$3*CU$4,0)</f>
        <v>0</v>
      </c>
      <c r="GO27" s="0" t="n">
        <f aca="false">IF(CHOOSE(MATCH(CV$5,$B$10:$E$10,0),$B27,$C27,$D27,$E27)*CV$6+CV27*CV$7&lt;CV$2,CV$3*CV$4,0)</f>
        <v>0</v>
      </c>
      <c r="GP27" s="0" t="n">
        <f aca="false">IF(CHOOSE(MATCH(CW$5,$B$10:$E$10,0),$B27,$C27,$D27,$E27)*CW$6+CW27*CW$7&lt;CW$2,CW$3*CW$4,0)</f>
        <v>0</v>
      </c>
      <c r="GQ27" s="0" t="n">
        <f aca="false">IF(CHOOSE(MATCH(CX$5,$B$10:$E$10,0),$B27,$C27,$D27,$E27)*CX$6+CX27*CX$7&lt;CX$2,CX$3*CX$4,0)</f>
        <v>0</v>
      </c>
      <c r="GS27" s="0" t="n">
        <f aca="false">SUM(CZ27:GQ27)</f>
        <v>0</v>
      </c>
      <c r="GT27" s="0" t="n">
        <f aca="false">IF(GS27&gt;$GS$6,1,0)</f>
        <v>0</v>
      </c>
    </row>
    <row r="28" customFormat="false" ht="14" hidden="false" customHeight="false" outlineLevel="0" collapsed="false">
      <c r="A28" s="0" t="n">
        <v>18</v>
      </c>
      <c r="B28" s="0" t="n">
        <v>1.34053017768503</v>
      </c>
      <c r="C28" s="0" t="n">
        <v>0.84398418089576</v>
      </c>
      <c r="D28" s="0" t="n">
        <v>-0.0162377214152684</v>
      </c>
      <c r="E28" s="0" t="n">
        <v>-0.416654592487625</v>
      </c>
      <c r="G28" s="0" t="n">
        <v>-1.29288537209504</v>
      </c>
      <c r="H28" s="0" t="n">
        <v>1.13723672257038</v>
      </c>
      <c r="I28" s="0" t="n">
        <v>-2.44854163611308</v>
      </c>
      <c r="J28" s="0" t="n">
        <v>-1.77851234184345</v>
      </c>
      <c r="K28" s="0" t="n">
        <v>0.571344571653754</v>
      </c>
      <c r="L28" s="0" t="n">
        <v>0.369257122656563</v>
      </c>
      <c r="M28" s="0" t="n">
        <v>0.389893557439791</v>
      </c>
      <c r="N28" s="0" t="n">
        <v>0.556724444322754</v>
      </c>
      <c r="O28" s="0" t="n">
        <v>-0.21253413251543</v>
      </c>
      <c r="P28" s="0" t="n">
        <v>0.710144831828075</v>
      </c>
      <c r="Q28" s="0" t="n">
        <v>0.0504724084748887</v>
      </c>
      <c r="R28" s="0" t="n">
        <v>0.988295596471289</v>
      </c>
      <c r="S28" s="0" t="n">
        <v>0.40711938709137</v>
      </c>
      <c r="T28" s="0" t="n">
        <v>0.511200823893887</v>
      </c>
      <c r="U28" s="0" t="n">
        <v>-1.10019300336717</v>
      </c>
      <c r="V28" s="0" t="n">
        <v>0.091581568995025</v>
      </c>
      <c r="W28" s="0" t="n">
        <v>0.0853606252348982</v>
      </c>
      <c r="X28" s="0" t="n">
        <v>-0.393692971556447</v>
      </c>
      <c r="Y28" s="0" t="n">
        <v>0.75343905336922</v>
      </c>
      <c r="Z28" s="0" t="n">
        <v>0.113807345769601</v>
      </c>
      <c r="AA28" s="0" t="n">
        <v>0.297352471534396</v>
      </c>
      <c r="AB28" s="0" t="n">
        <v>-1.1950623957091</v>
      </c>
      <c r="AC28" s="0" t="n">
        <v>-0.314266799250618</v>
      </c>
      <c r="AD28" s="0" t="n">
        <v>-1.17012405098649</v>
      </c>
      <c r="AE28" s="0" t="n">
        <v>-0.231586909649195</v>
      </c>
      <c r="AF28" s="0" t="n">
        <v>-0.887464466359234</v>
      </c>
      <c r="AG28" s="0" t="n">
        <v>0.910149537958205</v>
      </c>
      <c r="AH28" s="0" t="n">
        <v>1.01252226158977</v>
      </c>
      <c r="AI28" s="0" t="n">
        <v>-1.77554284164216</v>
      </c>
      <c r="AJ28" s="0" t="n">
        <v>-1.56771875481354</v>
      </c>
      <c r="AK28" s="0" t="n">
        <v>-0.120046479423763</v>
      </c>
      <c r="AL28" s="0" t="n">
        <v>0.323441327054752</v>
      </c>
      <c r="AM28" s="0" t="n">
        <v>-0.334019887304748</v>
      </c>
      <c r="AN28" s="0" t="n">
        <v>1.00818851933582</v>
      </c>
      <c r="AO28" s="0" t="n">
        <v>-0.471409293822944</v>
      </c>
      <c r="AP28" s="0" t="n">
        <v>0.509980964125134</v>
      </c>
      <c r="AQ28" s="0" t="n">
        <v>-0.945804004004458</v>
      </c>
      <c r="AR28" s="0" t="n">
        <v>-0.297671931548393</v>
      </c>
      <c r="AS28" s="0" t="n">
        <v>1.57112481247168</v>
      </c>
      <c r="AT28" s="0" t="n">
        <v>0.973445821728092</v>
      </c>
      <c r="AU28" s="0" t="n">
        <v>0.0376076059183106</v>
      </c>
      <c r="AV28" s="0" t="n">
        <v>0.507543518324383</v>
      </c>
      <c r="AW28" s="0" t="n">
        <v>-1.2342525224085</v>
      </c>
      <c r="AX28" s="0" t="n">
        <v>0.459644979855511</v>
      </c>
      <c r="AY28" s="0" t="n">
        <v>-1.83359588845633</v>
      </c>
      <c r="AZ28" s="0" t="n">
        <v>0.79357505455846</v>
      </c>
      <c r="BA28" s="0" t="n">
        <v>0.101804289442953</v>
      </c>
      <c r="BB28" s="0" t="n">
        <v>-0.510590325575322</v>
      </c>
      <c r="BC28" s="0" t="n">
        <v>-0.729671683075139</v>
      </c>
      <c r="BD28" s="0" t="n">
        <v>-0.305999492411502</v>
      </c>
      <c r="BE28" s="0" t="n">
        <v>1.10863766167313</v>
      </c>
      <c r="BF28" s="0" t="n">
        <v>1.80206370714586</v>
      </c>
      <c r="BG28" s="0" t="n">
        <v>-0.0492468643642496</v>
      </c>
      <c r="BH28" s="0" t="n">
        <v>0.139641542773461</v>
      </c>
      <c r="BI28" s="0" t="n">
        <v>0.830057160783326</v>
      </c>
      <c r="BJ28" s="0" t="n">
        <v>-0.991417437035125</v>
      </c>
      <c r="BK28" s="0" t="n">
        <v>1.0041276254924</v>
      </c>
      <c r="BL28" s="0" t="n">
        <v>1.11246436063084</v>
      </c>
      <c r="BM28" s="0" t="n">
        <v>1.36638391268207</v>
      </c>
      <c r="BN28" s="0" t="n">
        <v>1.41008968057577</v>
      </c>
      <c r="BO28" s="0" t="n">
        <v>-0.192621882888489</v>
      </c>
      <c r="BP28" s="0" t="n">
        <v>1.61945536092389</v>
      </c>
      <c r="BQ28" s="0" t="n">
        <v>1.97650479094591</v>
      </c>
      <c r="BR28" s="0" t="n">
        <v>0.00179738890437875</v>
      </c>
      <c r="BS28" s="0" t="n">
        <v>-0.343742385666701</v>
      </c>
      <c r="BT28" s="0" t="n">
        <v>-1.07708729046863</v>
      </c>
      <c r="BU28" s="0" t="n">
        <v>-1.05748085843516</v>
      </c>
      <c r="BV28" s="0" t="n">
        <v>-0.454294877272332</v>
      </c>
      <c r="BW28" s="0" t="n">
        <v>-1.00400029623415</v>
      </c>
      <c r="BX28" s="0" t="n">
        <v>-0.872369128046557</v>
      </c>
      <c r="BY28" s="0" t="n">
        <v>-1.65691290021641</v>
      </c>
      <c r="BZ28" s="0" t="n">
        <v>-0.170534804055933</v>
      </c>
      <c r="CA28" s="0" t="n">
        <v>-0.198938323592301</v>
      </c>
      <c r="CB28" s="0" t="n">
        <v>0.0510851805302082</v>
      </c>
      <c r="CC28" s="0" t="n">
        <v>-1.449197952752</v>
      </c>
      <c r="CD28" s="0" t="n">
        <v>-0.786051259638043</v>
      </c>
      <c r="CE28" s="0" t="n">
        <v>0.907723460841225</v>
      </c>
      <c r="CF28" s="0" t="n">
        <v>-1.17453510029009</v>
      </c>
      <c r="CG28" s="0" t="n">
        <v>0.857689883559942</v>
      </c>
      <c r="CH28" s="0" t="n">
        <v>0.620685796093312</v>
      </c>
      <c r="CI28" s="0" t="n">
        <v>-0.692534740664996</v>
      </c>
      <c r="CJ28" s="0" t="n">
        <v>0.257203964793007</v>
      </c>
      <c r="CK28" s="0" t="n">
        <v>-2.30151272262447</v>
      </c>
      <c r="CL28" s="0" t="n">
        <v>-0.338309291691985</v>
      </c>
      <c r="CM28" s="0" t="n">
        <v>1.78487425728235</v>
      </c>
      <c r="CN28" s="0" t="n">
        <v>-0.198938323592301</v>
      </c>
      <c r="CO28" s="0" t="n">
        <v>-1.34831680043135</v>
      </c>
      <c r="CP28" s="0" t="n">
        <v>-1.11047938844422</v>
      </c>
      <c r="CQ28" s="0" t="n">
        <v>0.957957126956899</v>
      </c>
      <c r="CR28" s="0" t="n">
        <v>0.922841536521446</v>
      </c>
      <c r="CS28" s="0" t="n">
        <v>-0.344391537510091</v>
      </c>
      <c r="CT28" s="0" t="n">
        <v>-0.292558297587675</v>
      </c>
      <c r="CU28" s="0" t="n">
        <v>-0.580735104449559</v>
      </c>
      <c r="CV28" s="0" t="n">
        <v>0.0444981651526177</v>
      </c>
      <c r="CW28" s="0" t="n">
        <v>-0.962811554927612</v>
      </c>
      <c r="CX28" s="0" t="n">
        <v>-0.734171408112161</v>
      </c>
      <c r="CZ28" s="0" t="n">
        <f aca="false">IF(CHOOSE(MATCH(G$5,$B$10:$E$10,0),$B28,$C28,$D28,$E28)*G$6+G28*G$7&lt;G$2,G$3*G$4,0)</f>
        <v>0</v>
      </c>
      <c r="DA28" s="0" t="n">
        <f aca="false">IF(CHOOSE(MATCH(H$5,$B$10:$E$10,0),$B28,$C28,$D28,$E28)*H$6+H28*H$7&lt;H$2,H$3*H$4,0)</f>
        <v>0</v>
      </c>
      <c r="DB28" s="0" t="n">
        <f aca="false">IF(CHOOSE(MATCH(I$5,$B$10:$E$10,0),$B28,$C28,$D28,$E28)*I$6+I28*I$7&lt;I$2,I$3*I$4,0)</f>
        <v>0</v>
      </c>
      <c r="DC28" s="0" t="n">
        <f aca="false">IF(CHOOSE(MATCH(J$5,$B$10:$E$10,0),$B28,$C28,$D28,$E28)*J$6+J28*J$7&lt;J$2,J$3*J$4,0)</f>
        <v>0</v>
      </c>
      <c r="DD28" s="0" t="n">
        <f aca="false">IF(CHOOSE(MATCH(K$5,$B$10:$E$10,0),$B28,$C28,$D28,$E28)*K$6+K28*K$7&lt;K$2,K$3*K$4,0)</f>
        <v>0</v>
      </c>
      <c r="DE28" s="0" t="n">
        <f aca="false">IF(CHOOSE(MATCH(L$5,$B$10:$E$10,0),$B28,$C28,$D28,$E28)*L$6+L28*L$7&lt;L$2,L$3*L$4,0)</f>
        <v>0</v>
      </c>
      <c r="DF28" s="0" t="n">
        <f aca="false">IF(CHOOSE(MATCH(M$5,$B$10:$E$10,0),$B28,$C28,$D28,$E28)*M$6+M28*M$7&lt;M$2,M$3*M$4,0)</f>
        <v>0</v>
      </c>
      <c r="DG28" s="0" t="n">
        <f aca="false">IF(CHOOSE(MATCH(N$5,$B$10:$E$10,0),$B28,$C28,$D28,$E28)*N$6+N28*N$7&lt;N$2,N$3*N$4,0)</f>
        <v>0</v>
      </c>
      <c r="DH28" s="0" t="n">
        <f aca="false">IF(CHOOSE(MATCH(O$5,$B$10:$E$10,0),$B28,$C28,$D28,$E28)*O$6+O28*O$7&lt;O$2,O$3*O$4,0)</f>
        <v>0</v>
      </c>
      <c r="DI28" s="0" t="n">
        <f aca="false">IF(CHOOSE(MATCH(P$5,$B$10:$E$10,0),$B28,$C28,$D28,$E28)*P$6+P28*P$7&lt;P$2,P$3*P$4,0)</f>
        <v>0</v>
      </c>
      <c r="DJ28" s="0" t="n">
        <f aca="false">IF(CHOOSE(MATCH(Q$5,$B$10:$E$10,0),$B28,$C28,$D28,$E28)*Q$6+Q28*Q$7&lt;Q$2,Q$3*Q$4,0)</f>
        <v>0</v>
      </c>
      <c r="DK28" s="0" t="n">
        <f aca="false">IF(CHOOSE(MATCH(R$5,$B$10:$E$10,0),$B28,$C28,$D28,$E28)*R$6+R28*R$7&lt;R$2,R$3*R$4,0)</f>
        <v>0</v>
      </c>
      <c r="DL28" s="0" t="n">
        <f aca="false">IF(CHOOSE(MATCH(S$5,$B$10:$E$10,0),$B28,$C28,$D28,$E28)*S$6+S28*S$7&lt;S$2,S$3*S$4,0)</f>
        <v>0</v>
      </c>
      <c r="DM28" s="0" t="n">
        <f aca="false">IF(CHOOSE(MATCH(T$5,$B$10:$E$10,0),$B28,$C28,$D28,$E28)*T$6+T28*T$7&lt;T$2,T$3*T$4,0)</f>
        <v>0</v>
      </c>
      <c r="DN28" s="0" t="n">
        <f aca="false">IF(CHOOSE(MATCH(U$5,$B$10:$E$10,0),$B28,$C28,$D28,$E28)*U$6+U28*U$7&lt;U$2,U$3*U$4,0)</f>
        <v>0</v>
      </c>
      <c r="DO28" s="0" t="n">
        <f aca="false">IF(CHOOSE(MATCH(V$5,$B$10:$E$10,0),$B28,$C28,$D28,$E28)*V$6+V28*V$7&lt;V$2,V$3*V$4,0)</f>
        <v>0</v>
      </c>
      <c r="DP28" s="0" t="n">
        <f aca="false">IF(CHOOSE(MATCH(W$5,$B$10:$E$10,0),$B28,$C28,$D28,$E28)*W$6+W28*W$7&lt;W$2,W$3*W$4,0)</f>
        <v>0</v>
      </c>
      <c r="DQ28" s="0" t="n">
        <f aca="false">IF(CHOOSE(MATCH(X$5,$B$10:$E$10,0),$B28,$C28,$D28,$E28)*X$6+X28*X$7&lt;X$2,X$3*X$4,0)</f>
        <v>0</v>
      </c>
      <c r="DR28" s="0" t="n">
        <f aca="false">IF(CHOOSE(MATCH(Y$5,$B$10:$E$10,0),$B28,$C28,$D28,$E28)*Y$6+Y28*Y$7&lt;Y$2,Y$3*Y$4,0)</f>
        <v>0</v>
      </c>
      <c r="DS28" s="0" t="n">
        <f aca="false">IF(CHOOSE(MATCH(Z$5,$B$10:$E$10,0),$B28,$C28,$D28,$E28)*Z$6+Z28*Z$7&lt;Z$2,Z$3*Z$4,0)</f>
        <v>0</v>
      </c>
      <c r="DT28" s="0" t="n">
        <f aca="false">IF(CHOOSE(MATCH(AA$5,$B$10:$E$10,0),$B28,$C28,$D28,$E28)*AA$6+AA28*AA$7&lt;AA$2,AA$3*AA$4,0)</f>
        <v>0</v>
      </c>
      <c r="DU28" s="0" t="n">
        <f aca="false">IF(CHOOSE(MATCH(AB$5,$B$10:$E$10,0),$B28,$C28,$D28,$E28)*AB$6+AB28*AB$7&lt;AB$2,AB$3*AB$4,0)</f>
        <v>0</v>
      </c>
      <c r="DV28" s="0" t="n">
        <f aca="false">IF(CHOOSE(MATCH(AC$5,$B$10:$E$10,0),$B28,$C28,$D28,$E28)*AC$6+AC28*AC$7&lt;AC$2,AC$3*AC$4,0)</f>
        <v>0</v>
      </c>
      <c r="DW28" s="0" t="n">
        <f aca="false">IF(CHOOSE(MATCH(AD$5,$B$10:$E$10,0),$B28,$C28,$D28,$E28)*AD$6+AD28*AD$7&lt;AD$2,AD$3*AD$4,0)</f>
        <v>0</v>
      </c>
      <c r="DX28" s="0" t="n">
        <f aca="false">IF(CHOOSE(MATCH(AE$5,$B$10:$E$10,0),$B28,$C28,$D28,$E28)*AE$6+AE28*AE$7&lt;AE$2,AE$3*AE$4,0)</f>
        <v>0</v>
      </c>
      <c r="DY28" s="0" t="n">
        <f aca="false">IF(CHOOSE(MATCH(AF$5,$B$10:$E$10,0),$B28,$C28,$D28,$E28)*AF$6+AF28*AF$7&lt;AF$2,AF$3*AF$4,0)</f>
        <v>0</v>
      </c>
      <c r="DZ28" s="0" t="n">
        <f aca="false">IF(CHOOSE(MATCH(AG$5,$B$10:$E$10,0),$B28,$C28,$D28,$E28)*AG$6+AG28*AG$7&lt;AG$2,AG$3*AG$4,0)</f>
        <v>0</v>
      </c>
      <c r="EA28" s="0" t="n">
        <f aca="false">IF(CHOOSE(MATCH(AH$5,$B$10:$E$10,0),$B28,$C28,$D28,$E28)*AH$6+AH28*AH$7&lt;AH$2,AH$3*AH$4,0)</f>
        <v>0</v>
      </c>
      <c r="EB28" s="0" t="n">
        <f aca="false">IF(CHOOSE(MATCH(AI$5,$B$10:$E$10,0),$B28,$C28,$D28,$E28)*AI$6+AI28*AI$7&lt;AI$2,AI$3*AI$4,0)</f>
        <v>0</v>
      </c>
      <c r="EC28" s="0" t="n">
        <f aca="false">IF(CHOOSE(MATCH(AJ$5,$B$10:$E$10,0),$B28,$C28,$D28,$E28)*AJ$6+AJ28*AJ$7&lt;AJ$2,AJ$3*AJ$4,0)</f>
        <v>0</v>
      </c>
      <c r="ED28" s="0" t="n">
        <f aca="false">IF(CHOOSE(MATCH(AK$5,$B$10:$E$10,0),$B28,$C28,$D28,$E28)*AK$6+AK28*AK$7&lt;AK$2,AK$3*AK$4,0)</f>
        <v>0</v>
      </c>
      <c r="EE28" s="0" t="n">
        <f aca="false">IF(CHOOSE(MATCH(AL$5,$B$10:$E$10,0),$B28,$C28,$D28,$E28)*AL$6+AL28*AL$7&lt;AL$2,AL$3*AL$4,0)</f>
        <v>0</v>
      </c>
      <c r="EF28" s="0" t="n">
        <f aca="false">IF(CHOOSE(MATCH(AM$5,$B$10:$E$10,0),$B28,$C28,$D28,$E28)*AM$6+AM28*AM$7&lt;AM$2,AM$3*AM$4,0)</f>
        <v>0</v>
      </c>
      <c r="EG28" s="0" t="n">
        <f aca="false">IF(CHOOSE(MATCH(AN$5,$B$10:$E$10,0),$B28,$C28,$D28,$E28)*AN$6+AN28*AN$7&lt;AN$2,AN$3*AN$4,0)</f>
        <v>0</v>
      </c>
      <c r="EH28" s="0" t="n">
        <f aca="false">IF(CHOOSE(MATCH(AO$5,$B$10:$E$10,0),$B28,$C28,$D28,$E28)*AO$6+AO28*AO$7&lt;AO$2,AO$3*AO$4,0)</f>
        <v>0</v>
      </c>
      <c r="EI28" s="0" t="n">
        <f aca="false">IF(CHOOSE(MATCH(AP$5,$B$10:$E$10,0),$B28,$C28,$D28,$E28)*AP$6+AP28*AP$7&lt;AP$2,AP$3*AP$4,0)</f>
        <v>0</v>
      </c>
      <c r="EJ28" s="0" t="n">
        <f aca="false">IF(CHOOSE(MATCH(AQ$5,$B$10:$E$10,0),$B28,$C28,$D28,$E28)*AQ$6+AQ28*AQ$7&lt;AQ$2,AQ$3*AQ$4,0)</f>
        <v>0</v>
      </c>
      <c r="EK28" s="0" t="n">
        <f aca="false">IF(CHOOSE(MATCH(AR$5,$B$10:$E$10,0),$B28,$C28,$D28,$E28)*AR$6+AR28*AR$7&lt;AR$2,AR$3*AR$4,0)</f>
        <v>0</v>
      </c>
      <c r="EL28" s="0" t="n">
        <f aca="false">IF(CHOOSE(MATCH(AS$5,$B$10:$E$10,0),$B28,$C28,$D28,$E28)*AS$6+AS28*AS$7&lt;AS$2,AS$3*AS$4,0)</f>
        <v>0</v>
      </c>
      <c r="EM28" s="0" t="n">
        <f aca="false">IF(CHOOSE(MATCH(AT$5,$B$10:$E$10,0),$B28,$C28,$D28,$E28)*AT$6+AT28*AT$7&lt;AT$2,AT$3*AT$4,0)</f>
        <v>0</v>
      </c>
      <c r="EN28" s="0" t="n">
        <f aca="false">IF(CHOOSE(MATCH(AU$5,$B$10:$E$10,0),$B28,$C28,$D28,$E28)*AU$6+AU28*AU$7&lt;AU$2,AU$3*AU$4,0)</f>
        <v>0</v>
      </c>
      <c r="EO28" s="0" t="n">
        <f aca="false">IF(CHOOSE(MATCH(AV$5,$B$10:$E$10,0),$B28,$C28,$D28,$E28)*AV$6+AV28*AV$7&lt;AV$2,AV$3*AV$4,0)</f>
        <v>0</v>
      </c>
      <c r="EP28" s="0" t="n">
        <f aca="false">IF(CHOOSE(MATCH(AW$5,$B$10:$E$10,0),$B28,$C28,$D28,$E28)*AW$6+AW28*AW$7&lt;AW$2,AW$3*AW$4,0)</f>
        <v>0</v>
      </c>
      <c r="EQ28" s="0" t="n">
        <f aca="false">IF(CHOOSE(MATCH(AX$5,$B$10:$E$10,0),$B28,$C28,$D28,$E28)*AX$6+AX28*AX$7&lt;AX$2,AX$3*AX$4,0)</f>
        <v>0</v>
      </c>
      <c r="ER28" s="0" t="n">
        <f aca="false">IF(CHOOSE(MATCH(AY$5,$B$10:$E$10,0),$B28,$C28,$D28,$E28)*AY$6+AY28*AY$7&lt;AY$2,AY$3*AY$4,0)</f>
        <v>0</v>
      </c>
      <c r="ES28" s="0" t="n">
        <f aca="false">IF(CHOOSE(MATCH(AZ$5,$B$10:$E$10,0),$B28,$C28,$D28,$E28)*AZ$6+AZ28*AZ$7&lt;AZ$2,AZ$3*AZ$4,0)</f>
        <v>0</v>
      </c>
      <c r="ET28" s="0" t="n">
        <f aca="false">IF(CHOOSE(MATCH(BA$5,$B$10:$E$10,0),$B28,$C28,$D28,$E28)*BA$6+BA28*BA$7&lt;BA$2,BA$3*BA$4,0)</f>
        <v>0</v>
      </c>
      <c r="EU28" s="0" t="n">
        <f aca="false">IF(CHOOSE(MATCH(BB$5,$B$10:$E$10,0),$B28,$C28,$D28,$E28)*BB$6+BB28*BB$7&lt;BB$2,BB$3*BB$4,0)</f>
        <v>0</v>
      </c>
      <c r="EV28" s="0" t="n">
        <f aca="false">IF(CHOOSE(MATCH(BC$5,$B$10:$E$10,0),$B28,$C28,$D28,$E28)*BC$6+BC28*BC$7&lt;BC$2,BC$3*BC$4,0)</f>
        <v>0</v>
      </c>
      <c r="EW28" s="0" t="n">
        <f aca="false">IF(CHOOSE(MATCH(BD$5,$B$10:$E$10,0),$B28,$C28,$D28,$E28)*BD$6+BD28*BD$7&lt;BD$2,BD$3*BD$4,0)</f>
        <v>0</v>
      </c>
      <c r="EX28" s="0" t="n">
        <f aca="false">IF(CHOOSE(MATCH(BE$5,$B$10:$E$10,0),$B28,$C28,$D28,$E28)*BE$6+BE28*BE$7&lt;BE$2,BE$3*BE$4,0)</f>
        <v>0</v>
      </c>
      <c r="EY28" s="0" t="n">
        <f aca="false">IF(CHOOSE(MATCH(BF$5,$B$10:$E$10,0),$B28,$C28,$D28,$E28)*BF$6+BF28*BF$7&lt;BF$2,BF$3*BF$4,0)</f>
        <v>0</v>
      </c>
      <c r="EZ28" s="0" t="n">
        <f aca="false">IF(CHOOSE(MATCH(BG$5,$B$10:$E$10,0),$B28,$C28,$D28,$E28)*BG$6+BG28*BG$7&lt;BG$2,BG$3*BG$4,0)</f>
        <v>0</v>
      </c>
      <c r="FA28" s="0" t="n">
        <f aca="false">IF(CHOOSE(MATCH(BH$5,$B$10:$E$10,0),$B28,$C28,$D28,$E28)*BH$6+BH28*BH$7&lt;BH$2,BH$3*BH$4,0)</f>
        <v>0</v>
      </c>
      <c r="FB28" s="0" t="n">
        <f aca="false">IF(CHOOSE(MATCH(BI$5,$B$10:$E$10,0),$B28,$C28,$D28,$E28)*BI$6+BI28*BI$7&lt;BI$2,BI$3*BI$4,0)</f>
        <v>0</v>
      </c>
      <c r="FC28" s="0" t="n">
        <f aca="false">IF(CHOOSE(MATCH(BJ$5,$B$10:$E$10,0),$B28,$C28,$D28,$E28)*BJ$6+BJ28*BJ$7&lt;BJ$2,BJ$3*BJ$4,0)</f>
        <v>0</v>
      </c>
      <c r="FD28" s="0" t="n">
        <f aca="false">IF(CHOOSE(MATCH(BK$5,$B$10:$E$10,0),$B28,$C28,$D28,$E28)*BK$6+BK28*BK$7&lt;BK$2,BK$3*BK$4,0)</f>
        <v>0</v>
      </c>
      <c r="FE28" s="0" t="n">
        <f aca="false">IF(CHOOSE(MATCH(BL$5,$B$10:$E$10,0),$B28,$C28,$D28,$E28)*BL$6+BL28*BL$7&lt;BL$2,BL$3*BL$4,0)</f>
        <v>0</v>
      </c>
      <c r="FF28" s="0" t="n">
        <f aca="false">IF(CHOOSE(MATCH(BM$5,$B$10:$E$10,0),$B28,$C28,$D28,$E28)*BM$6+BM28*BM$7&lt;BM$2,BM$3*BM$4,0)</f>
        <v>0</v>
      </c>
      <c r="FG28" s="0" t="n">
        <f aca="false">IF(CHOOSE(MATCH(BN$5,$B$10:$E$10,0),$B28,$C28,$D28,$E28)*BN$6+BN28*BN$7&lt;BN$2,BN$3*BN$4,0)</f>
        <v>0</v>
      </c>
      <c r="FH28" s="0" t="n">
        <f aca="false">IF(CHOOSE(MATCH(BO$5,$B$10:$E$10,0),$B28,$C28,$D28,$E28)*BO$6+BO28*BO$7&lt;BO$2,BO$3*BO$4,0)</f>
        <v>0</v>
      </c>
      <c r="FI28" s="0" t="n">
        <f aca="false">IF(CHOOSE(MATCH(BP$5,$B$10:$E$10,0),$B28,$C28,$D28,$E28)*BP$6+BP28*BP$7&lt;BP$2,BP$3*BP$4,0)</f>
        <v>0</v>
      </c>
      <c r="FJ28" s="0" t="n">
        <f aca="false">IF(CHOOSE(MATCH(BQ$5,$B$10:$E$10,0),$B28,$C28,$D28,$E28)*BQ$6+BQ28*BQ$7&lt;BQ$2,BQ$3*BQ$4,0)</f>
        <v>0</v>
      </c>
      <c r="FK28" s="0" t="n">
        <f aca="false">IF(CHOOSE(MATCH(BR$5,$B$10:$E$10,0),$B28,$C28,$D28,$E28)*BR$6+BR28*BR$7&lt;BR$2,BR$3*BR$4,0)</f>
        <v>0</v>
      </c>
      <c r="FL28" s="0" t="n">
        <f aca="false">IF(CHOOSE(MATCH(BS$5,$B$10:$E$10,0),$B28,$C28,$D28,$E28)*BS$6+BS28*BS$7&lt;BS$2,BS$3*BS$4,0)</f>
        <v>0</v>
      </c>
      <c r="FM28" s="0" t="n">
        <f aca="false">IF(CHOOSE(MATCH(BT$5,$B$10:$E$10,0),$B28,$C28,$D28,$E28)*BT$6+BT28*BT$7&lt;BT$2,BT$3*BT$4,0)</f>
        <v>0</v>
      </c>
      <c r="FN28" s="0" t="n">
        <f aca="false">IF(CHOOSE(MATCH(BU$5,$B$10:$E$10,0),$B28,$C28,$D28,$E28)*BU$6+BU28*BU$7&lt;BU$2,BU$3*BU$4,0)</f>
        <v>0</v>
      </c>
      <c r="FO28" s="0" t="n">
        <f aca="false">IF(CHOOSE(MATCH(BV$5,$B$10:$E$10,0),$B28,$C28,$D28,$E28)*BV$6+BV28*BV$7&lt;BV$2,BV$3*BV$4,0)</f>
        <v>0</v>
      </c>
      <c r="FP28" s="0" t="n">
        <f aca="false">IF(CHOOSE(MATCH(BW$5,$B$10:$E$10,0),$B28,$C28,$D28,$E28)*BW$6+BW28*BW$7&lt;BW$2,BW$3*BW$4,0)</f>
        <v>0</v>
      </c>
      <c r="FQ28" s="0" t="n">
        <f aca="false">IF(CHOOSE(MATCH(BX$5,$B$10:$E$10,0),$B28,$C28,$D28,$E28)*BX$6+BX28*BX$7&lt;BX$2,BX$3*BX$4,0)</f>
        <v>0</v>
      </c>
      <c r="FR28" s="0" t="n">
        <f aca="false">IF(CHOOSE(MATCH(BY$5,$B$10:$E$10,0),$B28,$C28,$D28,$E28)*BY$6+BY28*BY$7&lt;BY$2,BY$3*BY$4,0)</f>
        <v>0</v>
      </c>
      <c r="FS28" s="0" t="n">
        <f aca="false">IF(CHOOSE(MATCH(BZ$5,$B$10:$E$10,0),$B28,$C28,$D28,$E28)*BZ$6+BZ28*BZ$7&lt;BZ$2,BZ$3*BZ$4,0)</f>
        <v>0</v>
      </c>
      <c r="FT28" s="0" t="n">
        <f aca="false">IF(CHOOSE(MATCH(CA$5,$B$10:$E$10,0),$B28,$C28,$D28,$E28)*CA$6+CA28*CA$7&lt;CA$2,CA$3*CA$4,0)</f>
        <v>0</v>
      </c>
      <c r="FU28" s="0" t="n">
        <f aca="false">IF(CHOOSE(MATCH(CB$5,$B$10:$E$10,0),$B28,$C28,$D28,$E28)*CB$6+CB28*CB$7&lt;CB$2,CB$3*CB$4,0)</f>
        <v>0</v>
      </c>
      <c r="FV28" s="0" t="n">
        <f aca="false">IF(CHOOSE(MATCH(CC$5,$B$10:$E$10,0),$B28,$C28,$D28,$E28)*CC$6+CC28*CC$7&lt;CC$2,CC$3*CC$4,0)</f>
        <v>0</v>
      </c>
      <c r="FW28" s="0" t="n">
        <f aca="false">IF(CHOOSE(MATCH(CD$5,$B$10:$E$10,0),$B28,$C28,$D28,$E28)*CD$6+CD28*CD$7&lt;CD$2,CD$3*CD$4,0)</f>
        <v>0</v>
      </c>
      <c r="FX28" s="0" t="n">
        <f aca="false">IF(CHOOSE(MATCH(CE$5,$B$10:$E$10,0),$B28,$C28,$D28,$E28)*CE$6+CE28*CE$7&lt;CE$2,CE$3*CE$4,0)</f>
        <v>0</v>
      </c>
      <c r="FY28" s="0" t="n">
        <f aca="false">IF(CHOOSE(MATCH(CF$5,$B$10:$E$10,0),$B28,$C28,$D28,$E28)*CF$6+CF28*CF$7&lt;CF$2,CF$3*CF$4,0)</f>
        <v>0</v>
      </c>
      <c r="FZ28" s="0" t="n">
        <f aca="false">IF(CHOOSE(MATCH(CG$5,$B$10:$E$10,0),$B28,$C28,$D28,$E28)*CG$6+CG28*CG$7&lt;CG$2,CG$3*CG$4,0)</f>
        <v>0</v>
      </c>
      <c r="GA28" s="0" t="n">
        <f aca="false">IF(CHOOSE(MATCH(CH$5,$B$10:$E$10,0),$B28,$C28,$D28,$E28)*CH$6+CH28*CH$7&lt;CH$2,CH$3*CH$4,0)</f>
        <v>0</v>
      </c>
      <c r="GB28" s="0" t="n">
        <f aca="false">IF(CHOOSE(MATCH(CI$5,$B$10:$E$10,0),$B28,$C28,$D28,$E28)*CI$6+CI28*CI$7&lt;CI$2,CI$3*CI$4,0)</f>
        <v>0</v>
      </c>
      <c r="GC28" s="0" t="n">
        <f aca="false">IF(CHOOSE(MATCH(CJ$5,$B$10:$E$10,0),$B28,$C28,$D28,$E28)*CJ$6+CJ28*CJ$7&lt;CJ$2,CJ$3*CJ$4,0)</f>
        <v>0</v>
      </c>
      <c r="GD28" s="0" t="n">
        <f aca="false">IF(CHOOSE(MATCH(CK$5,$B$10:$E$10,0),$B28,$C28,$D28,$E28)*CK$6+CK28*CK$7&lt;CK$2,CK$3*CK$4,0)</f>
        <v>0.5</v>
      </c>
      <c r="GE28" s="0" t="n">
        <f aca="false">IF(CHOOSE(MATCH(CL$5,$B$10:$E$10,0),$B28,$C28,$D28,$E28)*CL$6+CL28*CL$7&lt;CL$2,CL$3*CL$4,0)</f>
        <v>0</v>
      </c>
      <c r="GF28" s="0" t="n">
        <f aca="false">IF(CHOOSE(MATCH(CM$5,$B$10:$E$10,0),$B28,$C28,$D28,$E28)*CM$6+CM28*CM$7&lt;CM$2,CM$3*CM$4,0)</f>
        <v>0</v>
      </c>
      <c r="GG28" s="0" t="n">
        <f aca="false">IF(CHOOSE(MATCH(CN$5,$B$10:$E$10,0),$B28,$C28,$D28,$E28)*CN$6+CN28*CN$7&lt;CN$2,CN$3*CN$4,0)</f>
        <v>0</v>
      </c>
      <c r="GH28" s="0" t="n">
        <f aca="false">IF(CHOOSE(MATCH(CO$5,$B$10:$E$10,0),$B28,$C28,$D28,$E28)*CO$6+CO28*CO$7&lt;CO$2,CO$3*CO$4,0)</f>
        <v>0</v>
      </c>
      <c r="GI28" s="0" t="n">
        <f aca="false">IF(CHOOSE(MATCH(CP$5,$B$10:$E$10,0),$B28,$C28,$D28,$E28)*CP$6+CP28*CP$7&lt;CP$2,CP$3*CP$4,0)</f>
        <v>0</v>
      </c>
      <c r="GJ28" s="0" t="n">
        <f aca="false">IF(CHOOSE(MATCH(CQ$5,$B$10:$E$10,0),$B28,$C28,$D28,$E28)*CQ$6+CQ28*CQ$7&lt;CQ$2,CQ$3*CQ$4,0)</f>
        <v>0</v>
      </c>
      <c r="GK28" s="0" t="n">
        <f aca="false">IF(CHOOSE(MATCH(CR$5,$B$10:$E$10,0),$B28,$C28,$D28,$E28)*CR$6+CR28*CR$7&lt;CR$2,CR$3*CR$4,0)</f>
        <v>0</v>
      </c>
      <c r="GL28" s="0" t="n">
        <f aca="false">IF(CHOOSE(MATCH(CS$5,$B$10:$E$10,0),$B28,$C28,$D28,$E28)*CS$6+CS28*CS$7&lt;CS$2,CS$3*CS$4,0)</f>
        <v>0</v>
      </c>
      <c r="GM28" s="0" t="n">
        <f aca="false">IF(CHOOSE(MATCH(CT$5,$B$10:$E$10,0),$B28,$C28,$D28,$E28)*CT$6+CT28*CT$7&lt;CT$2,CT$3*CT$4,0)</f>
        <v>0</v>
      </c>
      <c r="GN28" s="0" t="n">
        <f aca="false">IF(CHOOSE(MATCH(CU$5,$B$10:$E$10,0),$B28,$C28,$D28,$E28)*CU$6+CU28*CU$7&lt;CU$2,CU$3*CU$4,0)</f>
        <v>0</v>
      </c>
      <c r="GO28" s="0" t="n">
        <f aca="false">IF(CHOOSE(MATCH(CV$5,$B$10:$E$10,0),$B28,$C28,$D28,$E28)*CV$6+CV28*CV$7&lt;CV$2,CV$3*CV$4,0)</f>
        <v>0</v>
      </c>
      <c r="GP28" s="0" t="n">
        <f aca="false">IF(CHOOSE(MATCH(CW$5,$B$10:$E$10,0),$B28,$C28,$D28,$E28)*CW$6+CW28*CW$7&lt;CW$2,CW$3*CW$4,0)</f>
        <v>0</v>
      </c>
      <c r="GQ28" s="0" t="n">
        <f aca="false">IF(CHOOSE(MATCH(CX$5,$B$10:$E$10,0),$B28,$C28,$D28,$E28)*CX$6+CX28*CX$7&lt;CX$2,CX$3*CX$4,0)</f>
        <v>0</v>
      </c>
      <c r="GS28" s="0" t="n">
        <f aca="false">SUM(CZ28:GQ28)</f>
        <v>0.5</v>
      </c>
      <c r="GT28" s="0" t="n">
        <f aca="false">IF(GS28&gt;$GS$6,1,0)</f>
        <v>0</v>
      </c>
    </row>
    <row r="29" customFormat="false" ht="14" hidden="false" customHeight="false" outlineLevel="0" collapsed="false">
      <c r="A29" s="0" t="n">
        <v>19</v>
      </c>
      <c r="B29" s="0" t="n">
        <v>-0.0281357964181939</v>
      </c>
      <c r="C29" s="0" t="n">
        <v>0.479269453770346</v>
      </c>
      <c r="D29" s="0" t="n">
        <v>2.03949580180763</v>
      </c>
      <c r="E29" s="0" t="n">
        <v>0.113741721083744</v>
      </c>
      <c r="G29" s="0" t="n">
        <v>-0.815462044556625</v>
      </c>
      <c r="H29" s="0" t="n">
        <v>0.394685457649757</v>
      </c>
      <c r="I29" s="0" t="n">
        <v>-1.47662831295747</v>
      </c>
      <c r="J29" s="0" t="n">
        <v>-0.18281184566149</v>
      </c>
      <c r="K29" s="0" t="n">
        <v>-0.196598648471991</v>
      </c>
      <c r="L29" s="0" t="n">
        <v>-1.46244019560982</v>
      </c>
      <c r="M29" s="0" t="n">
        <v>-0.786573082223185</v>
      </c>
      <c r="N29" s="0" t="n">
        <v>-1.98851921595633</v>
      </c>
      <c r="O29" s="0" t="n">
        <v>0.934733179747127</v>
      </c>
      <c r="P29" s="0" t="n">
        <v>-0.207138555197162</v>
      </c>
      <c r="Q29" s="0" t="n">
        <v>-1.11973804450827</v>
      </c>
      <c r="R29" s="0" t="n">
        <v>0.142654243973084</v>
      </c>
      <c r="S29" s="0" t="n">
        <v>1.71023657458136</v>
      </c>
      <c r="T29" s="0" t="n">
        <v>-1.20987806440098</v>
      </c>
      <c r="U29" s="0" t="n">
        <v>1.46490037877811</v>
      </c>
      <c r="V29" s="0" t="n">
        <v>-1.50522282638121</v>
      </c>
      <c r="W29" s="0" t="n">
        <v>-1.40843894769205</v>
      </c>
      <c r="X29" s="0" t="n">
        <v>0.609870767220855</v>
      </c>
      <c r="Y29" s="0" t="n">
        <v>-0.504933268530294</v>
      </c>
      <c r="Z29" s="0" t="n">
        <v>0.549594005860854</v>
      </c>
      <c r="AA29" s="0" t="n">
        <v>-0.114962404040853</v>
      </c>
      <c r="AB29" s="0" t="n">
        <v>0.817703948996495</v>
      </c>
      <c r="AC29" s="0" t="n">
        <v>-0.637655830360018</v>
      </c>
      <c r="AD29" s="0" t="n">
        <v>-0.637468247077777</v>
      </c>
      <c r="AE29" s="0" t="n">
        <v>1.70139173860662</v>
      </c>
      <c r="AF29" s="0" t="n">
        <v>0.146519596455619</v>
      </c>
      <c r="AG29" s="0" t="n">
        <v>1.30444050228107</v>
      </c>
      <c r="AH29" s="0" t="n">
        <v>-0.547993295185734</v>
      </c>
      <c r="AI29" s="0" t="n">
        <v>0.508413222632953</v>
      </c>
      <c r="AJ29" s="0" t="n">
        <v>0.719526269676862</v>
      </c>
      <c r="AK29" s="0" t="n">
        <v>-0.539744178240653</v>
      </c>
      <c r="AL29" s="0" t="n">
        <v>-0.617535533820046</v>
      </c>
      <c r="AM29" s="0" t="n">
        <v>0.829193140816642</v>
      </c>
      <c r="AN29" s="0" t="n">
        <v>1.45116700878134</v>
      </c>
      <c r="AO29" s="0" t="n">
        <v>0.545860530110076</v>
      </c>
      <c r="AP29" s="0" t="n">
        <v>-0.228917542699492</v>
      </c>
      <c r="AQ29" s="0" t="n">
        <v>2.63462425209582</v>
      </c>
      <c r="AR29" s="0" t="n">
        <v>-0.906568402569974</v>
      </c>
      <c r="AS29" s="0" t="n">
        <v>-0.780853497417411</v>
      </c>
      <c r="AT29" s="0" t="n">
        <v>0.0855914095154731</v>
      </c>
      <c r="AU29" s="0" t="n">
        <v>-0.846907823870424</v>
      </c>
      <c r="AV29" s="0" t="n">
        <v>-0.768563950259704</v>
      </c>
      <c r="AW29" s="0" t="n">
        <v>-1.89258571481332</v>
      </c>
      <c r="AX29" s="0" t="n">
        <v>0.546215233043768</v>
      </c>
      <c r="AY29" s="0" t="n">
        <v>0.452175754617201</v>
      </c>
      <c r="AZ29" s="0" t="n">
        <v>-0.418031049775891</v>
      </c>
      <c r="BA29" s="0" t="n">
        <v>-0.137711140268948</v>
      </c>
      <c r="BB29" s="0" t="n">
        <v>1.72868567460682</v>
      </c>
      <c r="BC29" s="0" t="n">
        <v>-1.87190380529501</v>
      </c>
      <c r="BD29" s="0" t="n">
        <v>-1.09991106000962</v>
      </c>
      <c r="BE29" s="0" t="n">
        <v>1.19850710689207</v>
      </c>
      <c r="BF29" s="0" t="n">
        <v>1.02472995422431</v>
      </c>
      <c r="BG29" s="0" t="n">
        <v>0.320460458169691</v>
      </c>
      <c r="BH29" s="0" t="n">
        <v>1.33086587084108</v>
      </c>
      <c r="BI29" s="0" t="n">
        <v>1.06338802652317</v>
      </c>
      <c r="BJ29" s="0" t="n">
        <v>-0.9330778993899</v>
      </c>
      <c r="BK29" s="0" t="n">
        <v>0.198704128706595</v>
      </c>
      <c r="BL29" s="0" t="n">
        <v>-0.711818302079337</v>
      </c>
      <c r="BM29" s="0" t="n">
        <v>-0.544617932973779</v>
      </c>
      <c r="BN29" s="0" t="n">
        <v>0.260288288700394</v>
      </c>
      <c r="BO29" s="0" t="n">
        <v>-1.86489160114434</v>
      </c>
      <c r="BP29" s="0" t="n">
        <v>0.982454366749152</v>
      </c>
      <c r="BQ29" s="0" t="n">
        <v>-1.0164876584895</v>
      </c>
      <c r="BR29" s="0" t="n">
        <v>-0.0816760348243406</v>
      </c>
      <c r="BS29" s="0" t="n">
        <v>0.89863533503376</v>
      </c>
      <c r="BT29" s="0" t="n">
        <v>-0.987547537079081</v>
      </c>
      <c r="BU29" s="0" t="n">
        <v>0.534265609530849</v>
      </c>
      <c r="BV29" s="0" t="n">
        <v>0.210891357710352</v>
      </c>
      <c r="BW29" s="0" t="n">
        <v>-0.87584339780733</v>
      </c>
      <c r="BX29" s="0" t="n">
        <v>0.985432961897459</v>
      </c>
      <c r="BY29" s="0" t="n">
        <v>-0.358958232027362</v>
      </c>
      <c r="BZ29" s="0" t="n">
        <v>-0.533912043465534</v>
      </c>
      <c r="CA29" s="0" t="n">
        <v>0.823488335299771</v>
      </c>
      <c r="CB29" s="0" t="n">
        <v>-0.201357579499017</v>
      </c>
      <c r="CC29" s="0" t="n">
        <v>0.114500835479703</v>
      </c>
      <c r="CD29" s="0" t="n">
        <v>0.20885863705189</v>
      </c>
      <c r="CE29" s="0" t="n">
        <v>-0.052157247409923</v>
      </c>
      <c r="CF29" s="0" t="n">
        <v>0.0584395820624195</v>
      </c>
      <c r="CG29" s="0" t="n">
        <v>-0.20612219486793</v>
      </c>
      <c r="CH29" s="0" t="n">
        <v>-0.0824434209789615</v>
      </c>
      <c r="CI29" s="0" t="n">
        <v>-0.9495192898612</v>
      </c>
      <c r="CJ29" s="0" t="n">
        <v>1.04103264675359</v>
      </c>
      <c r="CK29" s="0" t="n">
        <v>1.31399247038644</v>
      </c>
      <c r="CL29" s="0" t="n">
        <v>0.123283143693698</v>
      </c>
      <c r="CM29" s="0" t="n">
        <v>-0.177446963789407</v>
      </c>
      <c r="CN29" s="0" t="n">
        <v>-0.99718590718112</v>
      </c>
      <c r="CO29" s="0" t="n">
        <v>1.5835985323065</v>
      </c>
      <c r="CP29" s="0" t="n">
        <v>1.33645244204672</v>
      </c>
      <c r="CQ29" s="0" t="n">
        <v>1.01239493233152</v>
      </c>
      <c r="CR29" s="0" t="n">
        <v>0.469699443783611</v>
      </c>
      <c r="CS29" s="0" t="n">
        <v>-0.449210801889421</v>
      </c>
      <c r="CT29" s="0" t="n">
        <v>-0.897148311196361</v>
      </c>
      <c r="CU29" s="0" t="n">
        <v>1.54284862219356</v>
      </c>
      <c r="CV29" s="0" t="n">
        <v>-1.71155988937244</v>
      </c>
      <c r="CW29" s="0" t="n">
        <v>-1.42450062412536</v>
      </c>
      <c r="CX29" s="0" t="n">
        <v>-1.33832145365886</v>
      </c>
      <c r="CZ29" s="0" t="n">
        <f aca="false">IF(CHOOSE(MATCH(G$5,$B$10:$E$10,0),$B29,$C29,$D29,$E29)*G$6+G29*G$7&lt;G$2,G$3*G$4,0)</f>
        <v>0</v>
      </c>
      <c r="DA29" s="0" t="n">
        <f aca="false">IF(CHOOSE(MATCH(H$5,$B$10:$E$10,0),$B29,$C29,$D29,$E29)*H$6+H29*H$7&lt;H$2,H$3*H$4,0)</f>
        <v>0</v>
      </c>
      <c r="DB29" s="0" t="n">
        <f aca="false">IF(CHOOSE(MATCH(I$5,$B$10:$E$10,0),$B29,$C29,$D29,$E29)*I$6+I29*I$7&lt;I$2,I$3*I$4,0)</f>
        <v>0</v>
      </c>
      <c r="DC29" s="0" t="n">
        <f aca="false">IF(CHOOSE(MATCH(J$5,$B$10:$E$10,0),$B29,$C29,$D29,$E29)*J$6+J29*J$7&lt;J$2,J$3*J$4,0)</f>
        <v>0</v>
      </c>
      <c r="DD29" s="0" t="n">
        <f aca="false">IF(CHOOSE(MATCH(K$5,$B$10:$E$10,0),$B29,$C29,$D29,$E29)*K$6+K29*K$7&lt;K$2,K$3*K$4,0)</f>
        <v>0</v>
      </c>
      <c r="DE29" s="0" t="n">
        <f aca="false">IF(CHOOSE(MATCH(L$5,$B$10:$E$10,0),$B29,$C29,$D29,$E29)*L$6+L29*L$7&lt;L$2,L$3*L$4,0)</f>
        <v>0</v>
      </c>
      <c r="DF29" s="0" t="n">
        <f aca="false">IF(CHOOSE(MATCH(M$5,$B$10:$E$10,0),$B29,$C29,$D29,$E29)*M$6+M29*M$7&lt;M$2,M$3*M$4,0)</f>
        <v>0</v>
      </c>
      <c r="DG29" s="0" t="n">
        <f aca="false">IF(CHOOSE(MATCH(N$5,$B$10:$E$10,0),$B29,$C29,$D29,$E29)*N$6+N29*N$7&lt;N$2,N$3*N$4,0)</f>
        <v>0</v>
      </c>
      <c r="DH29" s="0" t="n">
        <f aca="false">IF(CHOOSE(MATCH(O$5,$B$10:$E$10,0),$B29,$C29,$D29,$E29)*O$6+O29*O$7&lt;O$2,O$3*O$4,0)</f>
        <v>0</v>
      </c>
      <c r="DI29" s="0" t="n">
        <f aca="false">IF(CHOOSE(MATCH(P$5,$B$10:$E$10,0),$B29,$C29,$D29,$E29)*P$6+P29*P$7&lt;P$2,P$3*P$4,0)</f>
        <v>0</v>
      </c>
      <c r="DJ29" s="0" t="n">
        <f aca="false">IF(CHOOSE(MATCH(Q$5,$B$10:$E$10,0),$B29,$C29,$D29,$E29)*Q$6+Q29*Q$7&lt;Q$2,Q$3*Q$4,0)</f>
        <v>0</v>
      </c>
      <c r="DK29" s="0" t="n">
        <f aca="false">IF(CHOOSE(MATCH(R$5,$B$10:$E$10,0),$B29,$C29,$D29,$E29)*R$6+R29*R$7&lt;R$2,R$3*R$4,0)</f>
        <v>0</v>
      </c>
      <c r="DL29" s="0" t="n">
        <f aca="false">IF(CHOOSE(MATCH(S$5,$B$10:$E$10,0),$B29,$C29,$D29,$E29)*S$6+S29*S$7&lt;S$2,S$3*S$4,0)</f>
        <v>0</v>
      </c>
      <c r="DM29" s="0" t="n">
        <f aca="false">IF(CHOOSE(MATCH(T$5,$B$10:$E$10,0),$B29,$C29,$D29,$E29)*T$6+T29*T$7&lt;T$2,T$3*T$4,0)</f>
        <v>0</v>
      </c>
      <c r="DN29" s="0" t="n">
        <f aca="false">IF(CHOOSE(MATCH(U$5,$B$10:$E$10,0),$B29,$C29,$D29,$E29)*U$6+U29*U$7&lt;U$2,U$3*U$4,0)</f>
        <v>0</v>
      </c>
      <c r="DO29" s="0" t="n">
        <f aca="false">IF(CHOOSE(MATCH(V$5,$B$10:$E$10,0),$B29,$C29,$D29,$E29)*V$6+V29*V$7&lt;V$2,V$3*V$4,0)</f>
        <v>0</v>
      </c>
      <c r="DP29" s="0" t="n">
        <f aca="false">IF(CHOOSE(MATCH(W$5,$B$10:$E$10,0),$B29,$C29,$D29,$E29)*W$6+W29*W$7&lt;W$2,W$3*W$4,0)</f>
        <v>0</v>
      </c>
      <c r="DQ29" s="0" t="n">
        <f aca="false">IF(CHOOSE(MATCH(X$5,$B$10:$E$10,0),$B29,$C29,$D29,$E29)*X$6+X29*X$7&lt;X$2,X$3*X$4,0)</f>
        <v>0</v>
      </c>
      <c r="DR29" s="0" t="n">
        <f aca="false">IF(CHOOSE(MATCH(Y$5,$B$10:$E$10,0),$B29,$C29,$D29,$E29)*Y$6+Y29*Y$7&lt;Y$2,Y$3*Y$4,0)</f>
        <v>0</v>
      </c>
      <c r="DS29" s="0" t="n">
        <f aca="false">IF(CHOOSE(MATCH(Z$5,$B$10:$E$10,0),$B29,$C29,$D29,$E29)*Z$6+Z29*Z$7&lt;Z$2,Z$3*Z$4,0)</f>
        <v>0</v>
      </c>
      <c r="DT29" s="0" t="n">
        <f aca="false">IF(CHOOSE(MATCH(AA$5,$B$10:$E$10,0),$B29,$C29,$D29,$E29)*AA$6+AA29*AA$7&lt;AA$2,AA$3*AA$4,0)</f>
        <v>0</v>
      </c>
      <c r="DU29" s="0" t="n">
        <f aca="false">IF(CHOOSE(MATCH(AB$5,$B$10:$E$10,0),$B29,$C29,$D29,$E29)*AB$6+AB29*AB$7&lt;AB$2,AB$3*AB$4,0)</f>
        <v>0</v>
      </c>
      <c r="DV29" s="0" t="n">
        <f aca="false">IF(CHOOSE(MATCH(AC$5,$B$10:$E$10,0),$B29,$C29,$D29,$E29)*AC$6+AC29*AC$7&lt;AC$2,AC$3*AC$4,0)</f>
        <v>0</v>
      </c>
      <c r="DW29" s="0" t="n">
        <f aca="false">IF(CHOOSE(MATCH(AD$5,$B$10:$E$10,0),$B29,$C29,$D29,$E29)*AD$6+AD29*AD$7&lt;AD$2,AD$3*AD$4,0)</f>
        <v>0</v>
      </c>
      <c r="DX29" s="0" t="n">
        <f aca="false">IF(CHOOSE(MATCH(AE$5,$B$10:$E$10,0),$B29,$C29,$D29,$E29)*AE$6+AE29*AE$7&lt;AE$2,AE$3*AE$4,0)</f>
        <v>0</v>
      </c>
      <c r="DY29" s="0" t="n">
        <f aca="false">IF(CHOOSE(MATCH(AF$5,$B$10:$E$10,0),$B29,$C29,$D29,$E29)*AF$6+AF29*AF$7&lt;AF$2,AF$3*AF$4,0)</f>
        <v>0</v>
      </c>
      <c r="DZ29" s="0" t="n">
        <f aca="false">IF(CHOOSE(MATCH(AG$5,$B$10:$E$10,0),$B29,$C29,$D29,$E29)*AG$6+AG29*AG$7&lt;AG$2,AG$3*AG$4,0)</f>
        <v>0</v>
      </c>
      <c r="EA29" s="0" t="n">
        <f aca="false">IF(CHOOSE(MATCH(AH$5,$B$10:$E$10,0),$B29,$C29,$D29,$E29)*AH$6+AH29*AH$7&lt;AH$2,AH$3*AH$4,0)</f>
        <v>0</v>
      </c>
      <c r="EB29" s="0" t="n">
        <f aca="false">IF(CHOOSE(MATCH(AI$5,$B$10:$E$10,0),$B29,$C29,$D29,$E29)*AI$6+AI29*AI$7&lt;AI$2,AI$3*AI$4,0)</f>
        <v>0</v>
      </c>
      <c r="EC29" s="0" t="n">
        <f aca="false">IF(CHOOSE(MATCH(AJ$5,$B$10:$E$10,0),$B29,$C29,$D29,$E29)*AJ$6+AJ29*AJ$7&lt;AJ$2,AJ$3*AJ$4,0)</f>
        <v>0</v>
      </c>
      <c r="ED29" s="0" t="n">
        <f aca="false">IF(CHOOSE(MATCH(AK$5,$B$10:$E$10,0),$B29,$C29,$D29,$E29)*AK$6+AK29*AK$7&lt;AK$2,AK$3*AK$4,0)</f>
        <v>0</v>
      </c>
      <c r="EE29" s="0" t="n">
        <f aca="false">IF(CHOOSE(MATCH(AL$5,$B$10:$E$10,0),$B29,$C29,$D29,$E29)*AL$6+AL29*AL$7&lt;AL$2,AL$3*AL$4,0)</f>
        <v>0</v>
      </c>
      <c r="EF29" s="0" t="n">
        <f aca="false">IF(CHOOSE(MATCH(AM$5,$B$10:$E$10,0),$B29,$C29,$D29,$E29)*AM$6+AM29*AM$7&lt;AM$2,AM$3*AM$4,0)</f>
        <v>0</v>
      </c>
      <c r="EG29" s="0" t="n">
        <f aca="false">IF(CHOOSE(MATCH(AN$5,$B$10:$E$10,0),$B29,$C29,$D29,$E29)*AN$6+AN29*AN$7&lt;AN$2,AN$3*AN$4,0)</f>
        <v>0</v>
      </c>
      <c r="EH29" s="0" t="n">
        <f aca="false">IF(CHOOSE(MATCH(AO$5,$B$10:$E$10,0),$B29,$C29,$D29,$E29)*AO$6+AO29*AO$7&lt;AO$2,AO$3*AO$4,0)</f>
        <v>0</v>
      </c>
      <c r="EI29" s="0" t="n">
        <f aca="false">IF(CHOOSE(MATCH(AP$5,$B$10:$E$10,0),$B29,$C29,$D29,$E29)*AP$6+AP29*AP$7&lt;AP$2,AP$3*AP$4,0)</f>
        <v>0</v>
      </c>
      <c r="EJ29" s="0" t="n">
        <f aca="false">IF(CHOOSE(MATCH(AQ$5,$B$10:$E$10,0),$B29,$C29,$D29,$E29)*AQ$6+AQ29*AQ$7&lt;AQ$2,AQ$3*AQ$4,0)</f>
        <v>0</v>
      </c>
      <c r="EK29" s="0" t="n">
        <f aca="false">IF(CHOOSE(MATCH(AR$5,$B$10:$E$10,0),$B29,$C29,$D29,$E29)*AR$6+AR29*AR$7&lt;AR$2,AR$3*AR$4,0)</f>
        <v>0</v>
      </c>
      <c r="EL29" s="0" t="n">
        <f aca="false">IF(CHOOSE(MATCH(AS$5,$B$10:$E$10,0),$B29,$C29,$D29,$E29)*AS$6+AS29*AS$7&lt;AS$2,AS$3*AS$4,0)</f>
        <v>0</v>
      </c>
      <c r="EM29" s="0" t="n">
        <f aca="false">IF(CHOOSE(MATCH(AT$5,$B$10:$E$10,0),$B29,$C29,$D29,$E29)*AT$6+AT29*AT$7&lt;AT$2,AT$3*AT$4,0)</f>
        <v>0</v>
      </c>
      <c r="EN29" s="0" t="n">
        <f aca="false">IF(CHOOSE(MATCH(AU$5,$B$10:$E$10,0),$B29,$C29,$D29,$E29)*AU$6+AU29*AU$7&lt;AU$2,AU$3*AU$4,0)</f>
        <v>0</v>
      </c>
      <c r="EO29" s="0" t="n">
        <f aca="false">IF(CHOOSE(MATCH(AV$5,$B$10:$E$10,0),$B29,$C29,$D29,$E29)*AV$6+AV29*AV$7&lt;AV$2,AV$3*AV$4,0)</f>
        <v>0</v>
      </c>
      <c r="EP29" s="0" t="n">
        <f aca="false">IF(CHOOSE(MATCH(AW$5,$B$10:$E$10,0),$B29,$C29,$D29,$E29)*AW$6+AW29*AW$7&lt;AW$2,AW$3*AW$4,0)</f>
        <v>0</v>
      </c>
      <c r="EQ29" s="0" t="n">
        <f aca="false">IF(CHOOSE(MATCH(AX$5,$B$10:$E$10,0),$B29,$C29,$D29,$E29)*AX$6+AX29*AX$7&lt;AX$2,AX$3*AX$4,0)</f>
        <v>0</v>
      </c>
      <c r="ER29" s="0" t="n">
        <f aca="false">IF(CHOOSE(MATCH(AY$5,$B$10:$E$10,0),$B29,$C29,$D29,$E29)*AY$6+AY29*AY$7&lt;AY$2,AY$3*AY$4,0)</f>
        <v>0</v>
      </c>
      <c r="ES29" s="0" t="n">
        <f aca="false">IF(CHOOSE(MATCH(AZ$5,$B$10:$E$10,0),$B29,$C29,$D29,$E29)*AZ$6+AZ29*AZ$7&lt;AZ$2,AZ$3*AZ$4,0)</f>
        <v>0</v>
      </c>
      <c r="ET29" s="0" t="n">
        <f aca="false">IF(CHOOSE(MATCH(BA$5,$B$10:$E$10,0),$B29,$C29,$D29,$E29)*BA$6+BA29*BA$7&lt;BA$2,BA$3*BA$4,0)</f>
        <v>0</v>
      </c>
      <c r="EU29" s="0" t="n">
        <f aca="false">IF(CHOOSE(MATCH(BB$5,$B$10:$E$10,0),$B29,$C29,$D29,$E29)*BB$6+BB29*BB$7&lt;BB$2,BB$3*BB$4,0)</f>
        <v>0</v>
      </c>
      <c r="EV29" s="0" t="n">
        <f aca="false">IF(CHOOSE(MATCH(BC$5,$B$10:$E$10,0),$B29,$C29,$D29,$E29)*BC$6+BC29*BC$7&lt;BC$2,BC$3*BC$4,0)</f>
        <v>0</v>
      </c>
      <c r="EW29" s="0" t="n">
        <f aca="false">IF(CHOOSE(MATCH(BD$5,$B$10:$E$10,0),$B29,$C29,$D29,$E29)*BD$6+BD29*BD$7&lt;BD$2,BD$3*BD$4,0)</f>
        <v>0</v>
      </c>
      <c r="EX29" s="0" t="n">
        <f aca="false">IF(CHOOSE(MATCH(BE$5,$B$10:$E$10,0),$B29,$C29,$D29,$E29)*BE$6+BE29*BE$7&lt;BE$2,BE$3*BE$4,0)</f>
        <v>0</v>
      </c>
      <c r="EY29" s="0" t="n">
        <f aca="false">IF(CHOOSE(MATCH(BF$5,$B$10:$E$10,0),$B29,$C29,$D29,$E29)*BF$6+BF29*BF$7&lt;BF$2,BF$3*BF$4,0)</f>
        <v>0</v>
      </c>
      <c r="EZ29" s="0" t="n">
        <f aca="false">IF(CHOOSE(MATCH(BG$5,$B$10:$E$10,0),$B29,$C29,$D29,$E29)*BG$6+BG29*BG$7&lt;BG$2,BG$3*BG$4,0)</f>
        <v>0</v>
      </c>
      <c r="FA29" s="0" t="n">
        <f aca="false">IF(CHOOSE(MATCH(BH$5,$B$10:$E$10,0),$B29,$C29,$D29,$E29)*BH$6+BH29*BH$7&lt;BH$2,BH$3*BH$4,0)</f>
        <v>0</v>
      </c>
      <c r="FB29" s="0" t="n">
        <f aca="false">IF(CHOOSE(MATCH(BI$5,$B$10:$E$10,0),$B29,$C29,$D29,$E29)*BI$6+BI29*BI$7&lt;BI$2,BI$3*BI$4,0)</f>
        <v>0</v>
      </c>
      <c r="FC29" s="0" t="n">
        <f aca="false">IF(CHOOSE(MATCH(BJ$5,$B$10:$E$10,0),$B29,$C29,$D29,$E29)*BJ$6+BJ29*BJ$7&lt;BJ$2,BJ$3*BJ$4,0)</f>
        <v>0</v>
      </c>
      <c r="FD29" s="0" t="n">
        <f aca="false">IF(CHOOSE(MATCH(BK$5,$B$10:$E$10,0),$B29,$C29,$D29,$E29)*BK$6+BK29*BK$7&lt;BK$2,BK$3*BK$4,0)</f>
        <v>0</v>
      </c>
      <c r="FE29" s="0" t="n">
        <f aca="false">IF(CHOOSE(MATCH(BL$5,$B$10:$E$10,0),$B29,$C29,$D29,$E29)*BL$6+BL29*BL$7&lt;BL$2,BL$3*BL$4,0)</f>
        <v>0</v>
      </c>
      <c r="FF29" s="0" t="n">
        <f aca="false">IF(CHOOSE(MATCH(BM$5,$B$10:$E$10,0),$B29,$C29,$D29,$E29)*BM$6+BM29*BM$7&lt;BM$2,BM$3*BM$4,0)</f>
        <v>0</v>
      </c>
      <c r="FG29" s="0" t="n">
        <f aca="false">IF(CHOOSE(MATCH(BN$5,$B$10:$E$10,0),$B29,$C29,$D29,$E29)*BN$6+BN29*BN$7&lt;BN$2,BN$3*BN$4,0)</f>
        <v>0</v>
      </c>
      <c r="FH29" s="0" t="n">
        <f aca="false">IF(CHOOSE(MATCH(BO$5,$B$10:$E$10,0),$B29,$C29,$D29,$E29)*BO$6+BO29*BO$7&lt;BO$2,BO$3*BO$4,0)</f>
        <v>0</v>
      </c>
      <c r="FI29" s="0" t="n">
        <f aca="false">IF(CHOOSE(MATCH(BP$5,$B$10:$E$10,0),$B29,$C29,$D29,$E29)*BP$6+BP29*BP$7&lt;BP$2,BP$3*BP$4,0)</f>
        <v>0</v>
      </c>
      <c r="FJ29" s="0" t="n">
        <f aca="false">IF(CHOOSE(MATCH(BQ$5,$B$10:$E$10,0),$B29,$C29,$D29,$E29)*BQ$6+BQ29*BQ$7&lt;BQ$2,BQ$3*BQ$4,0)</f>
        <v>0</v>
      </c>
      <c r="FK29" s="0" t="n">
        <f aca="false">IF(CHOOSE(MATCH(BR$5,$B$10:$E$10,0),$B29,$C29,$D29,$E29)*BR$6+BR29*BR$7&lt;BR$2,BR$3*BR$4,0)</f>
        <v>0</v>
      </c>
      <c r="FL29" s="0" t="n">
        <f aca="false">IF(CHOOSE(MATCH(BS$5,$B$10:$E$10,0),$B29,$C29,$D29,$E29)*BS$6+BS29*BS$7&lt;BS$2,BS$3*BS$4,0)</f>
        <v>0</v>
      </c>
      <c r="FM29" s="0" t="n">
        <f aca="false">IF(CHOOSE(MATCH(BT$5,$B$10:$E$10,0),$B29,$C29,$D29,$E29)*BT$6+BT29*BT$7&lt;BT$2,BT$3*BT$4,0)</f>
        <v>0</v>
      </c>
      <c r="FN29" s="0" t="n">
        <f aca="false">IF(CHOOSE(MATCH(BU$5,$B$10:$E$10,0),$B29,$C29,$D29,$E29)*BU$6+BU29*BU$7&lt;BU$2,BU$3*BU$4,0)</f>
        <v>0</v>
      </c>
      <c r="FO29" s="0" t="n">
        <f aca="false">IF(CHOOSE(MATCH(BV$5,$B$10:$E$10,0),$B29,$C29,$D29,$E29)*BV$6+BV29*BV$7&lt;BV$2,BV$3*BV$4,0)</f>
        <v>0</v>
      </c>
      <c r="FP29" s="0" t="n">
        <f aca="false">IF(CHOOSE(MATCH(BW$5,$B$10:$E$10,0),$B29,$C29,$D29,$E29)*BW$6+BW29*BW$7&lt;BW$2,BW$3*BW$4,0)</f>
        <v>0</v>
      </c>
      <c r="FQ29" s="0" t="n">
        <f aca="false">IF(CHOOSE(MATCH(BX$5,$B$10:$E$10,0),$B29,$C29,$D29,$E29)*BX$6+BX29*BX$7&lt;BX$2,BX$3*BX$4,0)</f>
        <v>0</v>
      </c>
      <c r="FR29" s="0" t="n">
        <f aca="false">IF(CHOOSE(MATCH(BY$5,$B$10:$E$10,0),$B29,$C29,$D29,$E29)*BY$6+BY29*BY$7&lt;BY$2,BY$3*BY$4,0)</f>
        <v>0</v>
      </c>
      <c r="FS29" s="0" t="n">
        <f aca="false">IF(CHOOSE(MATCH(BZ$5,$B$10:$E$10,0),$B29,$C29,$D29,$E29)*BZ$6+BZ29*BZ$7&lt;BZ$2,BZ$3*BZ$4,0)</f>
        <v>0</v>
      </c>
      <c r="FT29" s="0" t="n">
        <f aca="false">IF(CHOOSE(MATCH(CA$5,$B$10:$E$10,0),$B29,$C29,$D29,$E29)*CA$6+CA29*CA$7&lt;CA$2,CA$3*CA$4,0)</f>
        <v>0</v>
      </c>
      <c r="FU29" s="0" t="n">
        <f aca="false">IF(CHOOSE(MATCH(CB$5,$B$10:$E$10,0),$B29,$C29,$D29,$E29)*CB$6+CB29*CB$7&lt;CB$2,CB$3*CB$4,0)</f>
        <v>0</v>
      </c>
      <c r="FV29" s="0" t="n">
        <f aca="false">IF(CHOOSE(MATCH(CC$5,$B$10:$E$10,0),$B29,$C29,$D29,$E29)*CC$6+CC29*CC$7&lt;CC$2,CC$3*CC$4,0)</f>
        <v>0</v>
      </c>
      <c r="FW29" s="0" t="n">
        <f aca="false">IF(CHOOSE(MATCH(CD$5,$B$10:$E$10,0),$B29,$C29,$D29,$E29)*CD$6+CD29*CD$7&lt;CD$2,CD$3*CD$4,0)</f>
        <v>0</v>
      </c>
      <c r="FX29" s="0" t="n">
        <f aca="false">IF(CHOOSE(MATCH(CE$5,$B$10:$E$10,0),$B29,$C29,$D29,$E29)*CE$6+CE29*CE$7&lt;CE$2,CE$3*CE$4,0)</f>
        <v>0</v>
      </c>
      <c r="FY29" s="0" t="n">
        <f aca="false">IF(CHOOSE(MATCH(CF$5,$B$10:$E$10,0),$B29,$C29,$D29,$E29)*CF$6+CF29*CF$7&lt;CF$2,CF$3*CF$4,0)</f>
        <v>0</v>
      </c>
      <c r="FZ29" s="0" t="n">
        <f aca="false">IF(CHOOSE(MATCH(CG$5,$B$10:$E$10,0),$B29,$C29,$D29,$E29)*CG$6+CG29*CG$7&lt;CG$2,CG$3*CG$4,0)</f>
        <v>0</v>
      </c>
      <c r="GA29" s="0" t="n">
        <f aca="false">IF(CHOOSE(MATCH(CH$5,$B$10:$E$10,0),$B29,$C29,$D29,$E29)*CH$6+CH29*CH$7&lt;CH$2,CH$3*CH$4,0)</f>
        <v>0</v>
      </c>
      <c r="GB29" s="0" t="n">
        <f aca="false">IF(CHOOSE(MATCH(CI$5,$B$10:$E$10,0),$B29,$C29,$D29,$E29)*CI$6+CI29*CI$7&lt;CI$2,CI$3*CI$4,0)</f>
        <v>0</v>
      </c>
      <c r="GC29" s="0" t="n">
        <f aca="false">IF(CHOOSE(MATCH(CJ$5,$B$10:$E$10,0),$B29,$C29,$D29,$E29)*CJ$6+CJ29*CJ$7&lt;CJ$2,CJ$3*CJ$4,0)</f>
        <v>0</v>
      </c>
      <c r="GD29" s="0" t="n">
        <f aca="false">IF(CHOOSE(MATCH(CK$5,$B$10:$E$10,0),$B29,$C29,$D29,$E29)*CK$6+CK29*CK$7&lt;CK$2,CK$3*CK$4,0)</f>
        <v>0</v>
      </c>
      <c r="GE29" s="0" t="n">
        <f aca="false">IF(CHOOSE(MATCH(CL$5,$B$10:$E$10,0),$B29,$C29,$D29,$E29)*CL$6+CL29*CL$7&lt;CL$2,CL$3*CL$4,0)</f>
        <v>0</v>
      </c>
      <c r="GF29" s="0" t="n">
        <f aca="false">IF(CHOOSE(MATCH(CM$5,$B$10:$E$10,0),$B29,$C29,$D29,$E29)*CM$6+CM29*CM$7&lt;CM$2,CM$3*CM$4,0)</f>
        <v>0</v>
      </c>
      <c r="GG29" s="0" t="n">
        <f aca="false">IF(CHOOSE(MATCH(CN$5,$B$10:$E$10,0),$B29,$C29,$D29,$E29)*CN$6+CN29*CN$7&lt;CN$2,CN$3*CN$4,0)</f>
        <v>0</v>
      </c>
      <c r="GH29" s="0" t="n">
        <f aca="false">IF(CHOOSE(MATCH(CO$5,$B$10:$E$10,0),$B29,$C29,$D29,$E29)*CO$6+CO29*CO$7&lt;CO$2,CO$3*CO$4,0)</f>
        <v>0</v>
      </c>
      <c r="GI29" s="0" t="n">
        <f aca="false">IF(CHOOSE(MATCH(CP$5,$B$10:$E$10,0),$B29,$C29,$D29,$E29)*CP$6+CP29*CP$7&lt;CP$2,CP$3*CP$4,0)</f>
        <v>0</v>
      </c>
      <c r="GJ29" s="0" t="n">
        <f aca="false">IF(CHOOSE(MATCH(CQ$5,$B$10:$E$10,0),$B29,$C29,$D29,$E29)*CQ$6+CQ29*CQ$7&lt;CQ$2,CQ$3*CQ$4,0)</f>
        <v>0</v>
      </c>
      <c r="GK29" s="0" t="n">
        <f aca="false">IF(CHOOSE(MATCH(CR$5,$B$10:$E$10,0),$B29,$C29,$D29,$E29)*CR$6+CR29*CR$7&lt;CR$2,CR$3*CR$4,0)</f>
        <v>0</v>
      </c>
      <c r="GL29" s="0" t="n">
        <f aca="false">IF(CHOOSE(MATCH(CS$5,$B$10:$E$10,0),$B29,$C29,$D29,$E29)*CS$6+CS29*CS$7&lt;CS$2,CS$3*CS$4,0)</f>
        <v>0</v>
      </c>
      <c r="GM29" s="0" t="n">
        <f aca="false">IF(CHOOSE(MATCH(CT$5,$B$10:$E$10,0),$B29,$C29,$D29,$E29)*CT$6+CT29*CT$7&lt;CT$2,CT$3*CT$4,0)</f>
        <v>0</v>
      </c>
      <c r="GN29" s="0" t="n">
        <f aca="false">IF(CHOOSE(MATCH(CU$5,$B$10:$E$10,0),$B29,$C29,$D29,$E29)*CU$6+CU29*CU$7&lt;CU$2,CU$3*CU$4,0)</f>
        <v>0</v>
      </c>
      <c r="GO29" s="0" t="n">
        <f aca="false">IF(CHOOSE(MATCH(CV$5,$B$10:$E$10,0),$B29,$C29,$D29,$E29)*CV$6+CV29*CV$7&lt;CV$2,CV$3*CV$4,0)</f>
        <v>0</v>
      </c>
      <c r="GP29" s="0" t="n">
        <f aca="false">IF(CHOOSE(MATCH(CW$5,$B$10:$E$10,0),$B29,$C29,$D29,$E29)*CW$6+CW29*CW$7&lt;CW$2,CW$3*CW$4,0)</f>
        <v>0</v>
      </c>
      <c r="GQ29" s="0" t="n">
        <f aca="false">IF(CHOOSE(MATCH(CX$5,$B$10:$E$10,0),$B29,$C29,$D29,$E29)*CX$6+CX29*CX$7&lt;CX$2,CX$3*CX$4,0)</f>
        <v>0</v>
      </c>
      <c r="GS29" s="0" t="n">
        <f aca="false">SUM(CZ29:GQ29)</f>
        <v>0</v>
      </c>
      <c r="GT29" s="0" t="n">
        <f aca="false">IF(GS29&gt;$GS$6,1,0)</f>
        <v>0</v>
      </c>
    </row>
    <row r="30" customFormat="false" ht="14" hidden="false" customHeight="false" outlineLevel="0" collapsed="false">
      <c r="A30" s="0" t="n">
        <v>20</v>
      </c>
      <c r="B30" s="0" t="n">
        <v>-1.56577991364991</v>
      </c>
      <c r="C30" s="0" t="n">
        <v>-1.23222032885424</v>
      </c>
      <c r="D30" s="0" t="n">
        <v>0.172940684611291</v>
      </c>
      <c r="E30" s="0" t="n">
        <v>-0.325301810310014</v>
      </c>
      <c r="G30" s="0" t="n">
        <v>0.609134076512419</v>
      </c>
      <c r="H30" s="0" t="n">
        <v>-0.78480297815986</v>
      </c>
      <c r="I30" s="0" t="n">
        <v>0.627842382527888</v>
      </c>
      <c r="J30" s="0" t="n">
        <v>-0.959653334575705</v>
      </c>
      <c r="K30" s="0" t="n">
        <v>0.251989149546716</v>
      </c>
      <c r="L30" s="0" t="n">
        <v>0.0227601049118675</v>
      </c>
      <c r="M30" s="0" t="n">
        <v>-0.050242761062691</v>
      </c>
      <c r="N30" s="0" t="n">
        <v>-1.64733137353323</v>
      </c>
      <c r="O30" s="0" t="n">
        <v>0.381076006306102</v>
      </c>
      <c r="P30" s="0" t="n">
        <v>-0.985928636509925</v>
      </c>
      <c r="Q30" s="0" t="n">
        <v>-0.024214159566327</v>
      </c>
      <c r="R30" s="0" t="n">
        <v>-2.77301296591759</v>
      </c>
      <c r="S30" s="0" t="n">
        <v>-0.998318228084827</v>
      </c>
      <c r="T30" s="0" t="n">
        <v>0.136088829094661</v>
      </c>
      <c r="U30" s="0" t="n">
        <v>-0.143891156767495</v>
      </c>
      <c r="V30" s="0" t="n">
        <v>-1.56745500135003</v>
      </c>
      <c r="W30" s="0" t="n">
        <v>-0.369420831702882</v>
      </c>
      <c r="X30" s="0" t="n">
        <v>0.153249857248738</v>
      </c>
      <c r="Y30" s="0" t="n">
        <v>0.156657051775255</v>
      </c>
      <c r="Z30" s="0" t="n">
        <v>-0.034469849197194</v>
      </c>
      <c r="AA30" s="0" t="n">
        <v>-1.28411102195969</v>
      </c>
      <c r="AB30" s="0" t="n">
        <v>-1.30911303131143</v>
      </c>
      <c r="AC30" s="0" t="n">
        <v>-1.14515842142282</v>
      </c>
      <c r="AD30" s="0" t="n">
        <v>1.3118187780492</v>
      </c>
      <c r="AE30" s="0" t="n">
        <v>0.460154296888504</v>
      </c>
      <c r="AF30" s="0" t="n">
        <v>-0.357653107130318</v>
      </c>
      <c r="AG30" s="0" t="n">
        <v>0.955299128690967</v>
      </c>
      <c r="AH30" s="0" t="n">
        <v>0.885424924490508</v>
      </c>
      <c r="AI30" s="0" t="n">
        <v>-0.396919404010987</v>
      </c>
      <c r="AJ30" s="0" t="n">
        <v>1.02176045402302</v>
      </c>
      <c r="AK30" s="0" t="n">
        <v>1.4234456102713</v>
      </c>
      <c r="AL30" s="0" t="n">
        <v>0.861673470353708</v>
      </c>
      <c r="AM30" s="0" t="n">
        <v>0.777329205448041</v>
      </c>
      <c r="AN30" s="0" t="n">
        <v>0.264643631453509</v>
      </c>
      <c r="AO30" s="0" t="n">
        <v>0.0255909071711358</v>
      </c>
      <c r="AP30" s="0" t="n">
        <v>-0.553334302821895</v>
      </c>
      <c r="AQ30" s="0" t="n">
        <v>-1.30033185996581</v>
      </c>
      <c r="AR30" s="0" t="n">
        <v>0.92859409051016</v>
      </c>
      <c r="AS30" s="0" t="n">
        <v>1.61015577759827</v>
      </c>
      <c r="AT30" s="0" t="n">
        <v>1.53833752847277</v>
      </c>
      <c r="AU30" s="0" t="n">
        <v>0.188882722795824</v>
      </c>
      <c r="AV30" s="0" t="n">
        <v>-0.675329374644207</v>
      </c>
      <c r="AW30" s="0" t="n">
        <v>0.537532969246968</v>
      </c>
      <c r="AX30" s="0" t="n">
        <v>0.508848643221427</v>
      </c>
      <c r="AY30" s="0" t="n">
        <v>0.784282292443095</v>
      </c>
      <c r="AZ30" s="0" t="n">
        <v>-0.0708587322151288</v>
      </c>
      <c r="BA30" s="0" t="n">
        <v>0.371387613995466</v>
      </c>
      <c r="BB30" s="0" t="n">
        <v>0.262505182035966</v>
      </c>
      <c r="BC30" s="0" t="n">
        <v>-0.769591679272708</v>
      </c>
      <c r="BD30" s="0" t="n">
        <v>0.272098077402916</v>
      </c>
      <c r="BE30" s="0" t="n">
        <v>-1.41527834784938</v>
      </c>
      <c r="BF30" s="0" t="n">
        <v>-0.715371015758137</v>
      </c>
      <c r="BG30" s="0" t="n">
        <v>-1.03421825770056</v>
      </c>
      <c r="BH30" s="0" t="n">
        <v>-0.198235738935182</v>
      </c>
      <c r="BI30" s="0" t="n">
        <v>0.0965758317761356</v>
      </c>
      <c r="BJ30" s="0" t="n">
        <v>-2.28978024097159</v>
      </c>
      <c r="BK30" s="0" t="n">
        <v>0.785739757702686</v>
      </c>
      <c r="BL30" s="0" t="n">
        <v>-0.232059846894117</v>
      </c>
      <c r="BM30" s="0" t="n">
        <v>0.414195255871164</v>
      </c>
      <c r="BN30" s="0" t="n">
        <v>-0.977506715571508</v>
      </c>
      <c r="BO30" s="0" t="n">
        <v>-0.0935028765525203</v>
      </c>
      <c r="BP30" s="0" t="n">
        <v>1.10581368062412</v>
      </c>
      <c r="BQ30" s="0" t="n">
        <v>-1.38470568344928</v>
      </c>
      <c r="BR30" s="0" t="n">
        <v>0.488319074065657</v>
      </c>
      <c r="BS30" s="0" t="n">
        <v>-3.42726707458496</v>
      </c>
      <c r="BT30" s="0" t="n">
        <v>-0.00990667103906162</v>
      </c>
      <c r="BU30" s="0" t="n">
        <v>0.734773948352086</v>
      </c>
      <c r="BV30" s="0" t="n">
        <v>2.03783201868646</v>
      </c>
      <c r="BW30" s="0" t="n">
        <v>0.986053692031419</v>
      </c>
      <c r="BX30" s="0" t="n">
        <v>0.161925299835275</v>
      </c>
      <c r="BY30" s="0" t="n">
        <v>0.408449523092713</v>
      </c>
      <c r="BZ30" s="0" t="n">
        <v>0.0312547854264267</v>
      </c>
      <c r="CA30" s="0" t="n">
        <v>-0.9495192898612</v>
      </c>
      <c r="CB30" s="0" t="n">
        <v>-1.07014329842059</v>
      </c>
      <c r="CC30" s="0" t="n">
        <v>-1.55043835547986</v>
      </c>
      <c r="CD30" s="0" t="n">
        <v>-0.550127197129768</v>
      </c>
      <c r="CE30" s="0" t="n">
        <v>0.534619175596163</v>
      </c>
      <c r="CF30" s="0" t="n">
        <v>-0.0661043486616109</v>
      </c>
      <c r="CG30" s="0" t="n">
        <v>0.473033878733986</v>
      </c>
      <c r="CH30" s="0" t="n">
        <v>-0.306158653984312</v>
      </c>
      <c r="CI30" s="0" t="n">
        <v>-0.903917225514306</v>
      </c>
      <c r="CJ30" s="0" t="n">
        <v>2.27022610488348</v>
      </c>
      <c r="CK30" s="0" t="n">
        <v>0.551908669876866</v>
      </c>
      <c r="CL30" s="0" t="n">
        <v>-0.563526327823638</v>
      </c>
      <c r="CM30" s="0" t="n">
        <v>-0.309127017317223</v>
      </c>
      <c r="CN30" s="0" t="n">
        <v>3.26399458572268</v>
      </c>
      <c r="CO30" s="0" t="n">
        <v>1.0184135135205</v>
      </c>
      <c r="CP30" s="0" t="n">
        <v>-0.0477916728414129</v>
      </c>
      <c r="CQ30" s="0" t="n">
        <v>0.390554077966954</v>
      </c>
      <c r="CR30" s="0" t="n">
        <v>0.284105681203073</v>
      </c>
      <c r="CS30" s="0" t="n">
        <v>0.54071733757155</v>
      </c>
      <c r="CT30" s="0" t="n">
        <v>0.944130533753195</v>
      </c>
      <c r="CU30" s="0" t="n">
        <v>0.776192337070825</v>
      </c>
      <c r="CV30" s="0" t="n">
        <v>1.15657940114033</v>
      </c>
      <c r="CW30" s="0" t="n">
        <v>-0.0464126514998497</v>
      </c>
      <c r="CX30" s="0" t="n">
        <v>-0.784282292443095</v>
      </c>
      <c r="CZ30" s="0" t="n">
        <f aca="false">IF(CHOOSE(MATCH(G$5,$B$10:$E$10,0),$B30,$C30,$D30,$E30)*G$6+G30*G$7&lt;G$2,G$3*G$4,0)</f>
        <v>0</v>
      </c>
      <c r="DA30" s="0" t="n">
        <f aca="false">IF(CHOOSE(MATCH(H$5,$B$10:$E$10,0),$B30,$C30,$D30,$E30)*H$6+H30*H$7&lt;H$2,H$3*H$4,0)</f>
        <v>0</v>
      </c>
      <c r="DB30" s="0" t="n">
        <f aca="false">IF(CHOOSE(MATCH(I$5,$B$10:$E$10,0),$B30,$C30,$D30,$E30)*I$6+I30*I$7&lt;I$2,I$3*I$4,0)</f>
        <v>0</v>
      </c>
      <c r="DC30" s="0" t="n">
        <f aca="false">IF(CHOOSE(MATCH(J$5,$B$10:$E$10,0),$B30,$C30,$D30,$E30)*J$6+J30*J$7&lt;J$2,J$3*J$4,0)</f>
        <v>0</v>
      </c>
      <c r="DD30" s="0" t="n">
        <f aca="false">IF(CHOOSE(MATCH(K$5,$B$10:$E$10,0),$B30,$C30,$D30,$E30)*K$6+K30*K$7&lt;K$2,K$3*K$4,0)</f>
        <v>0</v>
      </c>
      <c r="DE30" s="0" t="n">
        <f aca="false">IF(CHOOSE(MATCH(L$5,$B$10:$E$10,0),$B30,$C30,$D30,$E30)*L$6+L30*L$7&lt;L$2,L$3*L$4,0)</f>
        <v>0</v>
      </c>
      <c r="DF30" s="0" t="n">
        <f aca="false">IF(CHOOSE(MATCH(M$5,$B$10:$E$10,0),$B30,$C30,$D30,$E30)*M$6+M30*M$7&lt;M$2,M$3*M$4,0)</f>
        <v>0</v>
      </c>
      <c r="DG30" s="0" t="n">
        <f aca="false">IF(CHOOSE(MATCH(N$5,$B$10:$E$10,0),$B30,$C30,$D30,$E30)*N$6+N30*N$7&lt;N$2,N$3*N$4,0)</f>
        <v>2.5</v>
      </c>
      <c r="DH30" s="0" t="n">
        <f aca="false">IF(CHOOSE(MATCH(O$5,$B$10:$E$10,0),$B30,$C30,$D30,$E30)*O$6+O30*O$7&lt;O$2,O$3*O$4,0)</f>
        <v>0</v>
      </c>
      <c r="DI30" s="0" t="n">
        <f aca="false">IF(CHOOSE(MATCH(P$5,$B$10:$E$10,0),$B30,$C30,$D30,$E30)*P$6+P30*P$7&lt;P$2,P$3*P$4,0)</f>
        <v>0</v>
      </c>
      <c r="DJ30" s="0" t="n">
        <f aca="false">IF(CHOOSE(MATCH(Q$5,$B$10:$E$10,0),$B30,$C30,$D30,$E30)*Q$6+Q30*Q$7&lt;Q$2,Q$3*Q$4,0)</f>
        <v>0</v>
      </c>
      <c r="DK30" s="0" t="n">
        <f aca="false">IF(CHOOSE(MATCH(R$5,$B$10:$E$10,0),$B30,$C30,$D30,$E30)*R$6+R30*R$7&lt;R$2,R$3*R$4,0)</f>
        <v>0.5</v>
      </c>
      <c r="DL30" s="0" t="n">
        <f aca="false">IF(CHOOSE(MATCH(S$5,$B$10:$E$10,0),$B30,$C30,$D30,$E30)*S$6+S30*S$7&lt;S$2,S$3*S$4,0)</f>
        <v>0</v>
      </c>
      <c r="DM30" s="0" t="n">
        <f aca="false">IF(CHOOSE(MATCH(T$5,$B$10:$E$10,0),$B30,$C30,$D30,$E30)*T$6+T30*T$7&lt;T$2,T$3*T$4,0)</f>
        <v>0</v>
      </c>
      <c r="DN30" s="0" t="n">
        <f aca="false">IF(CHOOSE(MATCH(U$5,$B$10:$E$10,0),$B30,$C30,$D30,$E30)*U$6+U30*U$7&lt;U$2,U$3*U$4,0)</f>
        <v>0</v>
      </c>
      <c r="DO30" s="0" t="n">
        <f aca="false">IF(CHOOSE(MATCH(V$5,$B$10:$E$10,0),$B30,$C30,$D30,$E30)*V$6+V30*V$7&lt;V$2,V$3*V$4,0)</f>
        <v>0</v>
      </c>
      <c r="DP30" s="0" t="n">
        <f aca="false">IF(CHOOSE(MATCH(W$5,$B$10:$E$10,0),$B30,$C30,$D30,$E30)*W$6+W30*W$7&lt;W$2,W$3*W$4,0)</f>
        <v>0</v>
      </c>
      <c r="DQ30" s="0" t="n">
        <f aca="false">IF(CHOOSE(MATCH(X$5,$B$10:$E$10,0),$B30,$C30,$D30,$E30)*X$6+X30*X$7&lt;X$2,X$3*X$4,0)</f>
        <v>0</v>
      </c>
      <c r="DR30" s="0" t="n">
        <f aca="false">IF(CHOOSE(MATCH(Y$5,$B$10:$E$10,0),$B30,$C30,$D30,$E30)*Y$6+Y30*Y$7&lt;Y$2,Y$3*Y$4,0)</f>
        <v>0</v>
      </c>
      <c r="DS30" s="0" t="n">
        <f aca="false">IF(CHOOSE(MATCH(Z$5,$B$10:$E$10,0),$B30,$C30,$D30,$E30)*Z$6+Z30*Z$7&lt;Z$2,Z$3*Z$4,0)</f>
        <v>0</v>
      </c>
      <c r="DT30" s="0" t="n">
        <f aca="false">IF(CHOOSE(MATCH(AA$5,$B$10:$E$10,0),$B30,$C30,$D30,$E30)*AA$6+AA30*AA$7&lt;AA$2,AA$3*AA$4,0)</f>
        <v>0</v>
      </c>
      <c r="DU30" s="0" t="n">
        <f aca="false">IF(CHOOSE(MATCH(AB$5,$B$10:$E$10,0),$B30,$C30,$D30,$E30)*AB$6+AB30*AB$7&lt;AB$2,AB$3*AB$4,0)</f>
        <v>0</v>
      </c>
      <c r="DV30" s="0" t="n">
        <f aca="false">IF(CHOOSE(MATCH(AC$5,$B$10:$E$10,0),$B30,$C30,$D30,$E30)*AC$6+AC30*AC$7&lt;AC$2,AC$3*AC$4,0)</f>
        <v>0</v>
      </c>
      <c r="DW30" s="0" t="n">
        <f aca="false">IF(CHOOSE(MATCH(AD$5,$B$10:$E$10,0),$B30,$C30,$D30,$E30)*AD$6+AD30*AD$7&lt;AD$2,AD$3*AD$4,0)</f>
        <v>0</v>
      </c>
      <c r="DX30" s="0" t="n">
        <f aca="false">IF(CHOOSE(MATCH(AE$5,$B$10:$E$10,0),$B30,$C30,$D30,$E30)*AE$6+AE30*AE$7&lt;AE$2,AE$3*AE$4,0)</f>
        <v>0</v>
      </c>
      <c r="DY30" s="0" t="n">
        <f aca="false">IF(CHOOSE(MATCH(AF$5,$B$10:$E$10,0),$B30,$C30,$D30,$E30)*AF$6+AF30*AF$7&lt;AF$2,AF$3*AF$4,0)</f>
        <v>0</v>
      </c>
      <c r="DZ30" s="0" t="n">
        <f aca="false">IF(CHOOSE(MATCH(AG$5,$B$10:$E$10,0),$B30,$C30,$D30,$E30)*AG$6+AG30*AG$7&lt;AG$2,AG$3*AG$4,0)</f>
        <v>0</v>
      </c>
      <c r="EA30" s="0" t="n">
        <f aca="false">IF(CHOOSE(MATCH(AH$5,$B$10:$E$10,0),$B30,$C30,$D30,$E30)*AH$6+AH30*AH$7&lt;AH$2,AH$3*AH$4,0)</f>
        <v>0</v>
      </c>
      <c r="EB30" s="0" t="n">
        <f aca="false">IF(CHOOSE(MATCH(AI$5,$B$10:$E$10,0),$B30,$C30,$D30,$E30)*AI$6+AI30*AI$7&lt;AI$2,AI$3*AI$4,0)</f>
        <v>0</v>
      </c>
      <c r="EC30" s="0" t="n">
        <f aca="false">IF(CHOOSE(MATCH(AJ$5,$B$10:$E$10,0),$B30,$C30,$D30,$E30)*AJ$6+AJ30*AJ$7&lt;AJ$2,AJ$3*AJ$4,0)</f>
        <v>0</v>
      </c>
      <c r="ED30" s="0" t="n">
        <f aca="false">IF(CHOOSE(MATCH(AK$5,$B$10:$E$10,0),$B30,$C30,$D30,$E30)*AK$6+AK30*AK$7&lt;AK$2,AK$3*AK$4,0)</f>
        <v>0</v>
      </c>
      <c r="EE30" s="0" t="n">
        <f aca="false">IF(CHOOSE(MATCH(AL$5,$B$10:$E$10,0),$B30,$C30,$D30,$E30)*AL$6+AL30*AL$7&lt;AL$2,AL$3*AL$4,0)</f>
        <v>0</v>
      </c>
      <c r="EF30" s="0" t="n">
        <f aca="false">IF(CHOOSE(MATCH(AM$5,$B$10:$E$10,0),$B30,$C30,$D30,$E30)*AM$6+AM30*AM$7&lt;AM$2,AM$3*AM$4,0)</f>
        <v>0</v>
      </c>
      <c r="EG30" s="0" t="n">
        <f aca="false">IF(CHOOSE(MATCH(AN$5,$B$10:$E$10,0),$B30,$C30,$D30,$E30)*AN$6+AN30*AN$7&lt;AN$2,AN$3*AN$4,0)</f>
        <v>0</v>
      </c>
      <c r="EH30" s="0" t="n">
        <f aca="false">IF(CHOOSE(MATCH(AO$5,$B$10:$E$10,0),$B30,$C30,$D30,$E30)*AO$6+AO30*AO$7&lt;AO$2,AO$3*AO$4,0)</f>
        <v>0</v>
      </c>
      <c r="EI30" s="0" t="n">
        <f aca="false">IF(CHOOSE(MATCH(AP$5,$B$10:$E$10,0),$B30,$C30,$D30,$E30)*AP$6+AP30*AP$7&lt;AP$2,AP$3*AP$4,0)</f>
        <v>0</v>
      </c>
      <c r="EJ30" s="0" t="n">
        <f aca="false">IF(CHOOSE(MATCH(AQ$5,$B$10:$E$10,0),$B30,$C30,$D30,$E30)*AQ$6+AQ30*AQ$7&lt;AQ$2,AQ$3*AQ$4,0)</f>
        <v>0</v>
      </c>
      <c r="EK30" s="0" t="n">
        <f aca="false">IF(CHOOSE(MATCH(AR$5,$B$10:$E$10,0),$B30,$C30,$D30,$E30)*AR$6+AR30*AR$7&lt;AR$2,AR$3*AR$4,0)</f>
        <v>0</v>
      </c>
      <c r="EL30" s="0" t="n">
        <f aca="false">IF(CHOOSE(MATCH(AS$5,$B$10:$E$10,0),$B30,$C30,$D30,$E30)*AS$6+AS30*AS$7&lt;AS$2,AS$3*AS$4,0)</f>
        <v>0</v>
      </c>
      <c r="EM30" s="0" t="n">
        <f aca="false">IF(CHOOSE(MATCH(AT$5,$B$10:$E$10,0),$B30,$C30,$D30,$E30)*AT$6+AT30*AT$7&lt;AT$2,AT$3*AT$4,0)</f>
        <v>0</v>
      </c>
      <c r="EN30" s="0" t="n">
        <f aca="false">IF(CHOOSE(MATCH(AU$5,$B$10:$E$10,0),$B30,$C30,$D30,$E30)*AU$6+AU30*AU$7&lt;AU$2,AU$3*AU$4,0)</f>
        <v>0</v>
      </c>
      <c r="EO30" s="0" t="n">
        <f aca="false">IF(CHOOSE(MATCH(AV$5,$B$10:$E$10,0),$B30,$C30,$D30,$E30)*AV$6+AV30*AV$7&lt;AV$2,AV$3*AV$4,0)</f>
        <v>0</v>
      </c>
      <c r="EP30" s="0" t="n">
        <f aca="false">IF(CHOOSE(MATCH(AW$5,$B$10:$E$10,0),$B30,$C30,$D30,$E30)*AW$6+AW30*AW$7&lt;AW$2,AW$3*AW$4,0)</f>
        <v>0</v>
      </c>
      <c r="EQ30" s="0" t="n">
        <f aca="false">IF(CHOOSE(MATCH(AX$5,$B$10:$E$10,0),$B30,$C30,$D30,$E30)*AX$6+AX30*AX$7&lt;AX$2,AX$3*AX$4,0)</f>
        <v>0</v>
      </c>
      <c r="ER30" s="0" t="n">
        <f aca="false">IF(CHOOSE(MATCH(AY$5,$B$10:$E$10,0),$B30,$C30,$D30,$E30)*AY$6+AY30*AY$7&lt;AY$2,AY$3*AY$4,0)</f>
        <v>0</v>
      </c>
      <c r="ES30" s="0" t="n">
        <f aca="false">IF(CHOOSE(MATCH(AZ$5,$B$10:$E$10,0),$B30,$C30,$D30,$E30)*AZ$6+AZ30*AZ$7&lt;AZ$2,AZ$3*AZ$4,0)</f>
        <v>0</v>
      </c>
      <c r="ET30" s="0" t="n">
        <f aca="false">IF(CHOOSE(MATCH(BA$5,$B$10:$E$10,0),$B30,$C30,$D30,$E30)*BA$6+BA30*BA$7&lt;BA$2,BA$3*BA$4,0)</f>
        <v>0</v>
      </c>
      <c r="EU30" s="0" t="n">
        <f aca="false">IF(CHOOSE(MATCH(BB$5,$B$10:$E$10,0),$B30,$C30,$D30,$E30)*BB$6+BB30*BB$7&lt;BB$2,BB$3*BB$4,0)</f>
        <v>0</v>
      </c>
      <c r="EV30" s="0" t="n">
        <f aca="false">IF(CHOOSE(MATCH(BC$5,$B$10:$E$10,0),$B30,$C30,$D30,$E30)*BC$6+BC30*BC$7&lt;BC$2,BC$3*BC$4,0)</f>
        <v>0</v>
      </c>
      <c r="EW30" s="0" t="n">
        <f aca="false">IF(CHOOSE(MATCH(BD$5,$B$10:$E$10,0),$B30,$C30,$D30,$E30)*BD$6+BD30*BD$7&lt;BD$2,BD$3*BD$4,0)</f>
        <v>0</v>
      </c>
      <c r="EX30" s="0" t="n">
        <f aca="false">IF(CHOOSE(MATCH(BE$5,$B$10:$E$10,0),$B30,$C30,$D30,$E30)*BE$6+BE30*BE$7&lt;BE$2,BE$3*BE$4,0)</f>
        <v>0</v>
      </c>
      <c r="EY30" s="0" t="n">
        <f aca="false">IF(CHOOSE(MATCH(BF$5,$B$10:$E$10,0),$B30,$C30,$D30,$E30)*BF$6+BF30*BF$7&lt;BF$2,BF$3*BF$4,0)</f>
        <v>0</v>
      </c>
      <c r="EZ30" s="0" t="n">
        <f aca="false">IF(CHOOSE(MATCH(BG$5,$B$10:$E$10,0),$B30,$C30,$D30,$E30)*BG$6+BG30*BG$7&lt;BG$2,BG$3*BG$4,0)</f>
        <v>0</v>
      </c>
      <c r="FA30" s="0" t="n">
        <f aca="false">IF(CHOOSE(MATCH(BH$5,$B$10:$E$10,0),$B30,$C30,$D30,$E30)*BH$6+BH30*BH$7&lt;BH$2,BH$3*BH$4,0)</f>
        <v>0</v>
      </c>
      <c r="FB30" s="0" t="n">
        <f aca="false">IF(CHOOSE(MATCH(BI$5,$B$10:$E$10,0),$B30,$C30,$D30,$E30)*BI$6+BI30*BI$7&lt;BI$2,BI$3*BI$4,0)</f>
        <v>0</v>
      </c>
      <c r="FC30" s="0" t="n">
        <f aca="false">IF(CHOOSE(MATCH(BJ$5,$B$10:$E$10,0),$B30,$C30,$D30,$E30)*BJ$6+BJ30*BJ$7&lt;BJ$2,BJ$3*BJ$4,0)</f>
        <v>0</v>
      </c>
      <c r="FD30" s="0" t="n">
        <f aca="false">IF(CHOOSE(MATCH(BK$5,$B$10:$E$10,0),$B30,$C30,$D30,$E30)*BK$6+BK30*BK$7&lt;BK$2,BK$3*BK$4,0)</f>
        <v>0</v>
      </c>
      <c r="FE30" s="0" t="n">
        <f aca="false">IF(CHOOSE(MATCH(BL$5,$B$10:$E$10,0),$B30,$C30,$D30,$E30)*BL$6+BL30*BL$7&lt;BL$2,BL$3*BL$4,0)</f>
        <v>0</v>
      </c>
      <c r="FF30" s="0" t="n">
        <f aca="false">IF(CHOOSE(MATCH(BM$5,$B$10:$E$10,0),$B30,$C30,$D30,$E30)*BM$6+BM30*BM$7&lt;BM$2,BM$3*BM$4,0)</f>
        <v>0</v>
      </c>
      <c r="FG30" s="0" t="n">
        <f aca="false">IF(CHOOSE(MATCH(BN$5,$B$10:$E$10,0),$B30,$C30,$D30,$E30)*BN$6+BN30*BN$7&lt;BN$2,BN$3*BN$4,0)</f>
        <v>0</v>
      </c>
      <c r="FH30" s="0" t="n">
        <f aca="false">IF(CHOOSE(MATCH(BO$5,$B$10:$E$10,0),$B30,$C30,$D30,$E30)*BO$6+BO30*BO$7&lt;BO$2,BO$3*BO$4,0)</f>
        <v>0</v>
      </c>
      <c r="FI30" s="0" t="n">
        <f aca="false">IF(CHOOSE(MATCH(BP$5,$B$10:$E$10,0),$B30,$C30,$D30,$E30)*BP$6+BP30*BP$7&lt;BP$2,BP$3*BP$4,0)</f>
        <v>0</v>
      </c>
      <c r="FJ30" s="0" t="n">
        <f aca="false">IF(CHOOSE(MATCH(BQ$5,$B$10:$E$10,0),$B30,$C30,$D30,$E30)*BQ$6+BQ30*BQ$7&lt;BQ$2,BQ$3*BQ$4,0)</f>
        <v>0</v>
      </c>
      <c r="FK30" s="0" t="n">
        <f aca="false">IF(CHOOSE(MATCH(BR$5,$B$10:$E$10,0),$B30,$C30,$D30,$E30)*BR$6+BR30*BR$7&lt;BR$2,BR$3*BR$4,0)</f>
        <v>0</v>
      </c>
      <c r="FL30" s="0" t="n">
        <f aca="false">IF(CHOOSE(MATCH(BS$5,$B$10:$E$10,0),$B30,$C30,$D30,$E30)*BS$6+BS30*BS$7&lt;BS$2,BS$3*BS$4,0)</f>
        <v>2.5</v>
      </c>
      <c r="FM30" s="0" t="n">
        <f aca="false">IF(CHOOSE(MATCH(BT$5,$B$10:$E$10,0),$B30,$C30,$D30,$E30)*BT$6+BT30*BT$7&lt;BT$2,BT$3*BT$4,0)</f>
        <v>0</v>
      </c>
      <c r="FN30" s="0" t="n">
        <f aca="false">IF(CHOOSE(MATCH(BU$5,$B$10:$E$10,0),$B30,$C30,$D30,$E30)*BU$6+BU30*BU$7&lt;BU$2,BU$3*BU$4,0)</f>
        <v>0</v>
      </c>
      <c r="FO30" s="0" t="n">
        <f aca="false">IF(CHOOSE(MATCH(BV$5,$B$10:$E$10,0),$B30,$C30,$D30,$E30)*BV$6+BV30*BV$7&lt;BV$2,BV$3*BV$4,0)</f>
        <v>0</v>
      </c>
      <c r="FP30" s="0" t="n">
        <f aca="false">IF(CHOOSE(MATCH(BW$5,$B$10:$E$10,0),$B30,$C30,$D30,$E30)*BW$6+BW30*BW$7&lt;BW$2,BW$3*BW$4,0)</f>
        <v>0</v>
      </c>
      <c r="FQ30" s="0" t="n">
        <f aca="false">IF(CHOOSE(MATCH(BX$5,$B$10:$E$10,0),$B30,$C30,$D30,$E30)*BX$6+BX30*BX$7&lt;BX$2,BX$3*BX$4,0)</f>
        <v>0</v>
      </c>
      <c r="FR30" s="0" t="n">
        <f aca="false">IF(CHOOSE(MATCH(BY$5,$B$10:$E$10,0),$B30,$C30,$D30,$E30)*BY$6+BY30*BY$7&lt;BY$2,BY$3*BY$4,0)</f>
        <v>0</v>
      </c>
      <c r="FS30" s="0" t="n">
        <f aca="false">IF(CHOOSE(MATCH(BZ$5,$B$10:$E$10,0),$B30,$C30,$D30,$E30)*BZ$6+BZ30*BZ$7&lt;BZ$2,BZ$3*BZ$4,0)</f>
        <v>0</v>
      </c>
      <c r="FT30" s="0" t="n">
        <f aca="false">IF(CHOOSE(MATCH(CA$5,$B$10:$E$10,0),$B30,$C30,$D30,$E30)*CA$6+CA30*CA$7&lt;CA$2,CA$3*CA$4,0)</f>
        <v>0</v>
      </c>
      <c r="FU30" s="0" t="n">
        <f aca="false">IF(CHOOSE(MATCH(CB$5,$B$10:$E$10,0),$B30,$C30,$D30,$E30)*CB$6+CB30*CB$7&lt;CB$2,CB$3*CB$4,0)</f>
        <v>0</v>
      </c>
      <c r="FV30" s="0" t="n">
        <f aca="false">IF(CHOOSE(MATCH(CC$5,$B$10:$E$10,0),$B30,$C30,$D30,$E30)*CC$6+CC30*CC$7&lt;CC$2,CC$3*CC$4,0)</f>
        <v>0</v>
      </c>
      <c r="FW30" s="0" t="n">
        <f aca="false">IF(CHOOSE(MATCH(CD$5,$B$10:$E$10,0),$B30,$C30,$D30,$E30)*CD$6+CD30*CD$7&lt;CD$2,CD$3*CD$4,0)</f>
        <v>0</v>
      </c>
      <c r="FX30" s="0" t="n">
        <f aca="false">IF(CHOOSE(MATCH(CE$5,$B$10:$E$10,0),$B30,$C30,$D30,$E30)*CE$6+CE30*CE$7&lt;CE$2,CE$3*CE$4,0)</f>
        <v>0</v>
      </c>
      <c r="FY30" s="0" t="n">
        <f aca="false">IF(CHOOSE(MATCH(CF$5,$B$10:$E$10,0),$B30,$C30,$D30,$E30)*CF$6+CF30*CF$7&lt;CF$2,CF$3*CF$4,0)</f>
        <v>0</v>
      </c>
      <c r="FZ30" s="0" t="n">
        <f aca="false">IF(CHOOSE(MATCH(CG$5,$B$10:$E$10,0),$B30,$C30,$D30,$E30)*CG$6+CG30*CG$7&lt;CG$2,CG$3*CG$4,0)</f>
        <v>0</v>
      </c>
      <c r="GA30" s="0" t="n">
        <f aca="false">IF(CHOOSE(MATCH(CH$5,$B$10:$E$10,0),$B30,$C30,$D30,$E30)*CH$6+CH30*CH$7&lt;CH$2,CH$3*CH$4,0)</f>
        <v>0</v>
      </c>
      <c r="GB30" s="0" t="n">
        <f aca="false">IF(CHOOSE(MATCH(CI$5,$B$10:$E$10,0),$B30,$C30,$D30,$E30)*CI$6+CI30*CI$7&lt;CI$2,CI$3*CI$4,0)</f>
        <v>0</v>
      </c>
      <c r="GC30" s="0" t="n">
        <f aca="false">IF(CHOOSE(MATCH(CJ$5,$B$10:$E$10,0),$B30,$C30,$D30,$E30)*CJ$6+CJ30*CJ$7&lt;CJ$2,CJ$3*CJ$4,0)</f>
        <v>0</v>
      </c>
      <c r="GD30" s="0" t="n">
        <f aca="false">IF(CHOOSE(MATCH(CK$5,$B$10:$E$10,0),$B30,$C30,$D30,$E30)*CK$6+CK30*CK$7&lt;CK$2,CK$3*CK$4,0)</f>
        <v>0</v>
      </c>
      <c r="GE30" s="0" t="n">
        <f aca="false">IF(CHOOSE(MATCH(CL$5,$B$10:$E$10,0),$B30,$C30,$D30,$E30)*CL$6+CL30*CL$7&lt;CL$2,CL$3*CL$4,0)</f>
        <v>0</v>
      </c>
      <c r="GF30" s="0" t="n">
        <f aca="false">IF(CHOOSE(MATCH(CM$5,$B$10:$E$10,0),$B30,$C30,$D30,$E30)*CM$6+CM30*CM$7&lt;CM$2,CM$3*CM$4,0)</f>
        <v>0</v>
      </c>
      <c r="GG30" s="0" t="n">
        <f aca="false">IF(CHOOSE(MATCH(CN$5,$B$10:$E$10,0),$B30,$C30,$D30,$E30)*CN$6+CN30*CN$7&lt;CN$2,CN$3*CN$4,0)</f>
        <v>0</v>
      </c>
      <c r="GH30" s="0" t="n">
        <f aca="false">IF(CHOOSE(MATCH(CO$5,$B$10:$E$10,0),$B30,$C30,$D30,$E30)*CO$6+CO30*CO$7&lt;CO$2,CO$3*CO$4,0)</f>
        <v>0</v>
      </c>
      <c r="GI30" s="0" t="n">
        <f aca="false">IF(CHOOSE(MATCH(CP$5,$B$10:$E$10,0),$B30,$C30,$D30,$E30)*CP$6+CP30*CP$7&lt;CP$2,CP$3*CP$4,0)</f>
        <v>0</v>
      </c>
      <c r="GJ30" s="0" t="n">
        <f aca="false">IF(CHOOSE(MATCH(CQ$5,$B$10:$E$10,0),$B30,$C30,$D30,$E30)*CQ$6+CQ30*CQ$7&lt;CQ$2,CQ$3*CQ$4,0)</f>
        <v>0</v>
      </c>
      <c r="GK30" s="0" t="n">
        <f aca="false">IF(CHOOSE(MATCH(CR$5,$B$10:$E$10,0),$B30,$C30,$D30,$E30)*CR$6+CR30*CR$7&lt;CR$2,CR$3*CR$4,0)</f>
        <v>0</v>
      </c>
      <c r="GL30" s="0" t="n">
        <f aca="false">IF(CHOOSE(MATCH(CS$5,$B$10:$E$10,0),$B30,$C30,$D30,$E30)*CS$6+CS30*CS$7&lt;CS$2,CS$3*CS$4,0)</f>
        <v>0</v>
      </c>
      <c r="GM30" s="0" t="n">
        <f aca="false">IF(CHOOSE(MATCH(CT$5,$B$10:$E$10,0),$B30,$C30,$D30,$E30)*CT$6+CT30*CT$7&lt;CT$2,CT$3*CT$4,0)</f>
        <v>0</v>
      </c>
      <c r="GN30" s="0" t="n">
        <f aca="false">IF(CHOOSE(MATCH(CU$5,$B$10:$E$10,0),$B30,$C30,$D30,$E30)*CU$6+CU30*CU$7&lt;CU$2,CU$3*CU$4,0)</f>
        <v>0</v>
      </c>
      <c r="GO30" s="0" t="n">
        <f aca="false">IF(CHOOSE(MATCH(CV$5,$B$10:$E$10,0),$B30,$C30,$D30,$E30)*CV$6+CV30*CV$7&lt;CV$2,CV$3*CV$4,0)</f>
        <v>0</v>
      </c>
      <c r="GP30" s="0" t="n">
        <f aca="false">IF(CHOOSE(MATCH(CW$5,$B$10:$E$10,0),$B30,$C30,$D30,$E30)*CW$6+CW30*CW$7&lt;CW$2,CW$3*CW$4,0)</f>
        <v>0</v>
      </c>
      <c r="GQ30" s="0" t="n">
        <f aca="false">IF(CHOOSE(MATCH(CX$5,$B$10:$E$10,0),$B30,$C30,$D30,$E30)*CX$6+CX30*CX$7&lt;CX$2,CX$3*CX$4,0)</f>
        <v>0</v>
      </c>
      <c r="GS30" s="0" t="n">
        <f aca="false">SUM(CZ30:GQ30)</f>
        <v>5.5</v>
      </c>
      <c r="GT30" s="0" t="n">
        <f aca="false">IF(GS30&gt;$GS$6,1,0)</f>
        <v>0</v>
      </c>
    </row>
    <row r="31" customFormat="false" ht="14" hidden="false" customHeight="false" outlineLevel="0" collapsed="false">
      <c r="A31" s="0" t="n">
        <v>21</v>
      </c>
      <c r="B31" s="0" t="n">
        <f aca="false">-0.263564373144792</f>
        <v>-0.263564373144792</v>
      </c>
      <c r="C31" s="0" t="n">
        <v>-0.259666432739915</v>
      </c>
      <c r="D31" s="0" t="n">
        <v>-1.38980916231725</v>
      </c>
      <c r="E31" s="0" t="n">
        <v>-0.351864971917104</v>
      </c>
      <c r="G31" s="0" t="n">
        <v>-0.866452865011524</v>
      </c>
      <c r="H31" s="0" t="n">
        <v>0.57630359151517</v>
      </c>
      <c r="I31" s="0" t="n">
        <v>-0.579016159463208</v>
      </c>
      <c r="J31" s="0" t="n">
        <v>-0.938887296797475</v>
      </c>
      <c r="K31" s="0" t="n">
        <v>-0.643949533696287</v>
      </c>
      <c r="L31" s="0" t="n">
        <v>0.443717453890713</v>
      </c>
      <c r="M31" s="0" t="n">
        <v>-1.66941845236579</v>
      </c>
      <c r="N31" s="0" t="n">
        <v>0.614206783211557</v>
      </c>
      <c r="O31" s="0" t="n">
        <v>0.898405687621562</v>
      </c>
      <c r="P31" s="0" t="n">
        <v>1.69879058375955</v>
      </c>
      <c r="Q31" s="0" t="n">
        <v>-0.095731138571864</v>
      </c>
      <c r="R31" s="0" t="n">
        <v>-0.435123865827336</v>
      </c>
      <c r="S31" s="0" t="n">
        <v>0.128294459500467</v>
      </c>
      <c r="T31" s="0" t="n">
        <v>1.36308244691463</v>
      </c>
      <c r="U31" s="0" t="n">
        <v>0.651781419946929</v>
      </c>
      <c r="V31" s="0" t="n">
        <v>-1.46826096170116</v>
      </c>
      <c r="W31" s="0" t="n">
        <v>-0.14806687431701</v>
      </c>
      <c r="X31" s="0" t="n">
        <v>-0.361488901035045</v>
      </c>
      <c r="Y31" s="0" t="n">
        <v>0.648378772893921</v>
      </c>
      <c r="Z31" s="0" t="n">
        <v>-1.95796928892378</v>
      </c>
      <c r="AA31" s="0" t="n">
        <v>1.08601170722977</v>
      </c>
      <c r="AB31" s="0" t="n">
        <v>1.02395460999105</v>
      </c>
      <c r="AC31" s="0" t="n">
        <v>-0.691951527187484</v>
      </c>
      <c r="AD31" s="0" t="n">
        <v>1.96636392502114</v>
      </c>
      <c r="AE31" s="0" t="n">
        <v>0.125518226923305</v>
      </c>
      <c r="AF31" s="0" t="n">
        <v>-0.215508180190227</v>
      </c>
      <c r="AG31" s="0" t="n">
        <v>1.19772266771179</v>
      </c>
      <c r="AH31" s="0" t="n">
        <v>-0.540894689038396</v>
      </c>
      <c r="AI31" s="0" t="n">
        <v>-1.44941623148043</v>
      </c>
      <c r="AJ31" s="0" t="n">
        <v>0.879665549291531</v>
      </c>
      <c r="AK31" s="0" t="n">
        <v>0.182034227691474</v>
      </c>
      <c r="AL31" s="0" t="n">
        <v>-0.583181645197328</v>
      </c>
      <c r="AM31" s="0" t="n">
        <v>1.63555796461878</v>
      </c>
      <c r="AN31" s="0" t="n">
        <v>0.681493474985473</v>
      </c>
      <c r="AO31" s="0" t="n">
        <v>1.03591673905612</v>
      </c>
      <c r="AP31" s="0" t="n">
        <v>0.577388163947035</v>
      </c>
      <c r="AQ31" s="0" t="n">
        <v>-1.40289103001123</v>
      </c>
      <c r="AR31" s="0" t="n">
        <v>-0.704349076841027</v>
      </c>
      <c r="AS31" s="0" t="n">
        <v>-1.43641955219209</v>
      </c>
      <c r="AT31" s="0" t="n">
        <v>1.70041403180221</v>
      </c>
      <c r="AU31" s="0" t="n">
        <v>0.432266915595392</v>
      </c>
      <c r="AV31" s="0" t="n">
        <v>-0.0991894921753556</v>
      </c>
      <c r="AW31" s="0" t="n">
        <v>1.00831584859407</v>
      </c>
      <c r="AX31" s="0" t="n">
        <v>-0.637280663795537</v>
      </c>
      <c r="AY31" s="0" t="n">
        <v>-0.708078005118296</v>
      </c>
      <c r="AZ31" s="0" t="n">
        <v>-0.519937657372793</v>
      </c>
      <c r="BA31" s="0" t="n">
        <v>0.11873680705321</v>
      </c>
      <c r="BB31" s="0" t="n">
        <v>0.730371993995504</v>
      </c>
      <c r="BC31" s="0" t="n">
        <v>1.95848770090379</v>
      </c>
      <c r="BD31" s="0" t="n">
        <v>-1.88847479876131</v>
      </c>
      <c r="BE31" s="0" t="n">
        <v>-0.0189345428225352</v>
      </c>
      <c r="BF31" s="0" t="n">
        <v>0.674754119245335</v>
      </c>
      <c r="BG31" s="0" t="n">
        <v>1.71721239894396</v>
      </c>
      <c r="BH31" s="0" t="n">
        <v>-1.08739186543971</v>
      </c>
      <c r="BI31" s="0" t="n">
        <v>-0.0942713995755184</v>
      </c>
      <c r="BJ31" s="0" t="n">
        <v>0.153249857248738</v>
      </c>
      <c r="BK31" s="0" t="n">
        <v>0.0704744707036298</v>
      </c>
      <c r="BL31" s="0" t="n">
        <v>1.38310952024767</v>
      </c>
      <c r="BM31" s="0" t="n">
        <v>-1.04683749668766</v>
      </c>
      <c r="BN31" s="0" t="n">
        <v>1.79168637259863</v>
      </c>
      <c r="BO31" s="0" t="n">
        <v>-0.268607891484862</v>
      </c>
      <c r="BP31" s="0" t="n">
        <v>0.69448105932679</v>
      </c>
      <c r="BQ31" s="0" t="n">
        <v>-0.410030907005421</v>
      </c>
      <c r="BR31" s="0" t="n">
        <v>-0.950840330915526</v>
      </c>
      <c r="BS31" s="0" t="n">
        <v>0.353985569745419</v>
      </c>
      <c r="BT31" s="0" t="n">
        <v>0.638124220131431</v>
      </c>
      <c r="BU31" s="0" t="n">
        <v>-0.502416241943138</v>
      </c>
      <c r="BV31" s="0" t="n">
        <v>-0.352682718585129</v>
      </c>
      <c r="BW31" s="0" t="n">
        <v>-0.527835481989314</v>
      </c>
      <c r="BX31" s="0" t="n">
        <v>0.0606621597398771</v>
      </c>
      <c r="BY31" s="0" t="n">
        <v>-0.720121988706524</v>
      </c>
      <c r="BZ31" s="0" t="n">
        <v>1.71989086084068</v>
      </c>
      <c r="CA31" s="0" t="n">
        <v>0.431846274295822</v>
      </c>
      <c r="CB31" s="0" t="n">
        <v>-1.36716153065208</v>
      </c>
      <c r="CC31" s="0" t="n">
        <v>-0.950240064412355</v>
      </c>
      <c r="CD31" s="0" t="n">
        <v>-0.167043481269502</v>
      </c>
      <c r="CE31" s="0" t="n">
        <v>1.7905404092744</v>
      </c>
      <c r="CF31" s="0" t="n">
        <v>-0.513293798576342</v>
      </c>
      <c r="CG31" s="0" t="n">
        <v>-0.394023800254217</v>
      </c>
      <c r="CH31" s="0" t="n">
        <v>1.81620634975843</v>
      </c>
      <c r="CI31" s="0" t="n">
        <v>0.113576561489026</v>
      </c>
      <c r="CJ31" s="0" t="n">
        <v>1.8422997527523</v>
      </c>
      <c r="CK31" s="0" t="n">
        <v>-0.493237166665494</v>
      </c>
      <c r="CL31" s="0" t="n">
        <v>0.425557118433062</v>
      </c>
      <c r="CM31" s="0" t="n">
        <v>-0.507629920321051</v>
      </c>
      <c r="CN31" s="0" t="n">
        <v>-0.828006250230828</v>
      </c>
      <c r="CO31" s="0" t="n">
        <v>0.702095803717384</v>
      </c>
      <c r="CP31" s="0" t="n">
        <v>0.554850885237102</v>
      </c>
      <c r="CQ31" s="0" t="n">
        <v>-0.207998027690337</v>
      </c>
      <c r="CR31" s="0" t="n">
        <v>1.14501062853378</v>
      </c>
      <c r="CS31" s="0" t="n">
        <v>-0.0584395820624195</v>
      </c>
      <c r="CT31" s="0" t="n">
        <v>-1.08188032754697</v>
      </c>
      <c r="CU31" s="0" t="n">
        <v>-1.41987584356684</v>
      </c>
      <c r="CV31" s="0" t="n">
        <v>1.73004991665948</v>
      </c>
      <c r="CW31" s="0" t="n">
        <v>-0.511985263074166</v>
      </c>
      <c r="CX31" s="0" t="n">
        <v>0.224442828766769</v>
      </c>
      <c r="CZ31" s="0" t="n">
        <f aca="false">IF(CHOOSE(MATCH(G$5,$B$10:$E$10,0),$B31,$C31,$D31,$E31)*G$6+G31*G$7&lt;G$2,G$3*G$4,0)</f>
        <v>0</v>
      </c>
      <c r="DA31" s="0" t="n">
        <f aca="false">IF(CHOOSE(MATCH(H$5,$B$10:$E$10,0),$B31,$C31,$D31,$E31)*H$6+H31*H$7&lt;H$2,H$3*H$4,0)</f>
        <v>0</v>
      </c>
      <c r="DB31" s="0" t="n">
        <f aca="false">IF(CHOOSE(MATCH(I$5,$B$10:$E$10,0),$B31,$C31,$D31,$E31)*I$6+I31*I$7&lt;I$2,I$3*I$4,0)</f>
        <v>0</v>
      </c>
      <c r="DC31" s="0" t="n">
        <f aca="false">IF(CHOOSE(MATCH(J$5,$B$10:$E$10,0),$B31,$C31,$D31,$E31)*J$6+J31*J$7&lt;J$2,J$3*J$4,0)</f>
        <v>0</v>
      </c>
      <c r="DD31" s="0" t="n">
        <f aca="false">IF(CHOOSE(MATCH(K$5,$B$10:$E$10,0),$B31,$C31,$D31,$E31)*K$6+K31*K$7&lt;K$2,K$3*K$4,0)</f>
        <v>0</v>
      </c>
      <c r="DE31" s="0" t="n">
        <f aca="false">IF(CHOOSE(MATCH(L$5,$B$10:$E$10,0),$B31,$C31,$D31,$E31)*L$6+L31*L$7&lt;L$2,L$3*L$4,0)</f>
        <v>0</v>
      </c>
      <c r="DF31" s="0" t="n">
        <f aca="false">IF(CHOOSE(MATCH(M$5,$B$10:$E$10,0),$B31,$C31,$D31,$E31)*M$6+M31*M$7&lt;M$2,M$3*M$4,0)</f>
        <v>0</v>
      </c>
      <c r="DG31" s="0" t="n">
        <f aca="false">IF(CHOOSE(MATCH(N$5,$B$10:$E$10,0),$B31,$C31,$D31,$E31)*N$6+N31*N$7&lt;N$2,N$3*N$4,0)</f>
        <v>0</v>
      </c>
      <c r="DH31" s="0" t="n">
        <f aca="false">IF(CHOOSE(MATCH(O$5,$B$10:$E$10,0),$B31,$C31,$D31,$E31)*O$6+O31*O$7&lt;O$2,O$3*O$4,0)</f>
        <v>0</v>
      </c>
      <c r="DI31" s="0" t="n">
        <f aca="false">IF(CHOOSE(MATCH(P$5,$B$10:$E$10,0),$B31,$C31,$D31,$E31)*P$6+P31*P$7&lt;P$2,P$3*P$4,0)</f>
        <v>0</v>
      </c>
      <c r="DJ31" s="0" t="n">
        <f aca="false">IF(CHOOSE(MATCH(Q$5,$B$10:$E$10,0),$B31,$C31,$D31,$E31)*Q$6+Q31*Q$7&lt;Q$2,Q$3*Q$4,0)</f>
        <v>0</v>
      </c>
      <c r="DK31" s="0" t="n">
        <f aca="false">IF(CHOOSE(MATCH(R$5,$B$10:$E$10,0),$B31,$C31,$D31,$E31)*R$6+R31*R$7&lt;R$2,R$3*R$4,0)</f>
        <v>0</v>
      </c>
      <c r="DL31" s="0" t="n">
        <f aca="false">IF(CHOOSE(MATCH(S$5,$B$10:$E$10,0),$B31,$C31,$D31,$E31)*S$6+S31*S$7&lt;S$2,S$3*S$4,0)</f>
        <v>0</v>
      </c>
      <c r="DM31" s="0" t="n">
        <f aca="false">IF(CHOOSE(MATCH(T$5,$B$10:$E$10,0),$B31,$C31,$D31,$E31)*T$6+T31*T$7&lt;T$2,T$3*T$4,0)</f>
        <v>0</v>
      </c>
      <c r="DN31" s="0" t="n">
        <f aca="false">IF(CHOOSE(MATCH(U$5,$B$10:$E$10,0),$B31,$C31,$D31,$E31)*U$6+U31*U$7&lt;U$2,U$3*U$4,0)</f>
        <v>0</v>
      </c>
      <c r="DO31" s="0" t="n">
        <f aca="false">IF(CHOOSE(MATCH(V$5,$B$10:$E$10,0),$B31,$C31,$D31,$E31)*V$6+V31*V$7&lt;V$2,V$3*V$4,0)</f>
        <v>0</v>
      </c>
      <c r="DP31" s="0" t="n">
        <f aca="false">IF(CHOOSE(MATCH(W$5,$B$10:$E$10,0),$B31,$C31,$D31,$E31)*W$6+W31*W$7&lt;W$2,W$3*W$4,0)</f>
        <v>0</v>
      </c>
      <c r="DQ31" s="0" t="n">
        <f aca="false">IF(CHOOSE(MATCH(X$5,$B$10:$E$10,0),$B31,$C31,$D31,$E31)*X$6+X31*X$7&lt;X$2,X$3*X$4,0)</f>
        <v>0</v>
      </c>
      <c r="DR31" s="0" t="n">
        <f aca="false">IF(CHOOSE(MATCH(Y$5,$B$10:$E$10,0),$B31,$C31,$D31,$E31)*Y$6+Y31*Y$7&lt;Y$2,Y$3*Y$4,0)</f>
        <v>0</v>
      </c>
      <c r="DS31" s="0" t="n">
        <f aca="false">IF(CHOOSE(MATCH(Z$5,$B$10:$E$10,0),$B31,$C31,$D31,$E31)*Z$6+Z31*Z$7&lt;Z$2,Z$3*Z$4,0)</f>
        <v>0</v>
      </c>
      <c r="DT31" s="0" t="n">
        <f aca="false">IF(CHOOSE(MATCH(AA$5,$B$10:$E$10,0),$B31,$C31,$D31,$E31)*AA$6+AA31*AA$7&lt;AA$2,AA$3*AA$4,0)</f>
        <v>0</v>
      </c>
      <c r="DU31" s="0" t="n">
        <f aca="false">IF(CHOOSE(MATCH(AB$5,$B$10:$E$10,0),$B31,$C31,$D31,$E31)*AB$6+AB31*AB$7&lt;AB$2,AB$3*AB$4,0)</f>
        <v>0</v>
      </c>
      <c r="DV31" s="0" t="n">
        <f aca="false">IF(CHOOSE(MATCH(AC$5,$B$10:$E$10,0),$B31,$C31,$D31,$E31)*AC$6+AC31*AC$7&lt;AC$2,AC$3*AC$4,0)</f>
        <v>0</v>
      </c>
      <c r="DW31" s="0" t="n">
        <f aca="false">IF(CHOOSE(MATCH(AD$5,$B$10:$E$10,0),$B31,$C31,$D31,$E31)*AD$6+AD31*AD$7&lt;AD$2,AD$3*AD$4,0)</f>
        <v>0</v>
      </c>
      <c r="DX31" s="0" t="n">
        <f aca="false">IF(CHOOSE(MATCH(AE$5,$B$10:$E$10,0),$B31,$C31,$D31,$E31)*AE$6+AE31*AE$7&lt;AE$2,AE$3*AE$4,0)</f>
        <v>0</v>
      </c>
      <c r="DY31" s="0" t="n">
        <f aca="false">IF(CHOOSE(MATCH(AF$5,$B$10:$E$10,0),$B31,$C31,$D31,$E31)*AF$6+AF31*AF$7&lt;AF$2,AF$3*AF$4,0)</f>
        <v>0</v>
      </c>
      <c r="DZ31" s="0" t="n">
        <f aca="false">IF(CHOOSE(MATCH(AG$5,$B$10:$E$10,0),$B31,$C31,$D31,$E31)*AG$6+AG31*AG$7&lt;AG$2,AG$3*AG$4,0)</f>
        <v>0</v>
      </c>
      <c r="EA31" s="0" t="n">
        <f aca="false">IF(CHOOSE(MATCH(AH$5,$B$10:$E$10,0),$B31,$C31,$D31,$E31)*AH$6+AH31*AH$7&lt;AH$2,AH$3*AH$4,0)</f>
        <v>0</v>
      </c>
      <c r="EB31" s="0" t="n">
        <f aca="false">IF(CHOOSE(MATCH(AI$5,$B$10:$E$10,0),$B31,$C31,$D31,$E31)*AI$6+AI31*AI$7&lt;AI$2,AI$3*AI$4,0)</f>
        <v>0</v>
      </c>
      <c r="EC31" s="0" t="n">
        <f aca="false">IF(CHOOSE(MATCH(AJ$5,$B$10:$E$10,0),$B31,$C31,$D31,$E31)*AJ$6+AJ31*AJ$7&lt;AJ$2,AJ$3*AJ$4,0)</f>
        <v>0</v>
      </c>
      <c r="ED31" s="0" t="n">
        <f aca="false">IF(CHOOSE(MATCH(AK$5,$B$10:$E$10,0),$B31,$C31,$D31,$E31)*AK$6+AK31*AK$7&lt;AK$2,AK$3*AK$4,0)</f>
        <v>0</v>
      </c>
      <c r="EE31" s="0" t="n">
        <f aca="false">IF(CHOOSE(MATCH(AL$5,$B$10:$E$10,0),$B31,$C31,$D31,$E31)*AL$6+AL31*AL$7&lt;AL$2,AL$3*AL$4,0)</f>
        <v>0</v>
      </c>
      <c r="EF31" s="0" t="n">
        <f aca="false">IF(CHOOSE(MATCH(AM$5,$B$10:$E$10,0),$B31,$C31,$D31,$E31)*AM$6+AM31*AM$7&lt;AM$2,AM$3*AM$4,0)</f>
        <v>0</v>
      </c>
      <c r="EG31" s="0" t="n">
        <f aca="false">IF(CHOOSE(MATCH(AN$5,$B$10:$E$10,0),$B31,$C31,$D31,$E31)*AN$6+AN31*AN$7&lt;AN$2,AN$3*AN$4,0)</f>
        <v>0</v>
      </c>
      <c r="EH31" s="0" t="n">
        <f aca="false">IF(CHOOSE(MATCH(AO$5,$B$10:$E$10,0),$B31,$C31,$D31,$E31)*AO$6+AO31*AO$7&lt;AO$2,AO$3*AO$4,0)</f>
        <v>0</v>
      </c>
      <c r="EI31" s="0" t="n">
        <f aca="false">IF(CHOOSE(MATCH(AP$5,$B$10:$E$10,0),$B31,$C31,$D31,$E31)*AP$6+AP31*AP$7&lt;AP$2,AP$3*AP$4,0)</f>
        <v>0</v>
      </c>
      <c r="EJ31" s="0" t="n">
        <f aca="false">IF(CHOOSE(MATCH(AQ$5,$B$10:$E$10,0),$B31,$C31,$D31,$E31)*AQ$6+AQ31*AQ$7&lt;AQ$2,AQ$3*AQ$4,0)</f>
        <v>0</v>
      </c>
      <c r="EK31" s="0" t="n">
        <f aca="false">IF(CHOOSE(MATCH(AR$5,$B$10:$E$10,0),$B31,$C31,$D31,$E31)*AR$6+AR31*AR$7&lt;AR$2,AR$3*AR$4,0)</f>
        <v>0</v>
      </c>
      <c r="EL31" s="0" t="n">
        <f aca="false">IF(CHOOSE(MATCH(AS$5,$B$10:$E$10,0),$B31,$C31,$D31,$E31)*AS$6+AS31*AS$7&lt;AS$2,AS$3*AS$4,0)</f>
        <v>0</v>
      </c>
      <c r="EM31" s="0" t="n">
        <f aca="false">IF(CHOOSE(MATCH(AT$5,$B$10:$E$10,0),$B31,$C31,$D31,$E31)*AT$6+AT31*AT$7&lt;AT$2,AT$3*AT$4,0)</f>
        <v>0</v>
      </c>
      <c r="EN31" s="0" t="n">
        <f aca="false">IF(CHOOSE(MATCH(AU$5,$B$10:$E$10,0),$B31,$C31,$D31,$E31)*AU$6+AU31*AU$7&lt;AU$2,AU$3*AU$4,0)</f>
        <v>0</v>
      </c>
      <c r="EO31" s="0" t="n">
        <f aca="false">IF(CHOOSE(MATCH(AV$5,$B$10:$E$10,0),$B31,$C31,$D31,$E31)*AV$6+AV31*AV$7&lt;AV$2,AV$3*AV$4,0)</f>
        <v>0</v>
      </c>
      <c r="EP31" s="0" t="n">
        <f aca="false">IF(CHOOSE(MATCH(AW$5,$B$10:$E$10,0),$B31,$C31,$D31,$E31)*AW$6+AW31*AW$7&lt;AW$2,AW$3*AW$4,0)</f>
        <v>0</v>
      </c>
      <c r="EQ31" s="0" t="n">
        <f aca="false">IF(CHOOSE(MATCH(AX$5,$B$10:$E$10,0),$B31,$C31,$D31,$E31)*AX$6+AX31*AX$7&lt;AX$2,AX$3*AX$4,0)</f>
        <v>0</v>
      </c>
      <c r="ER31" s="0" t="n">
        <f aca="false">IF(CHOOSE(MATCH(AY$5,$B$10:$E$10,0),$B31,$C31,$D31,$E31)*AY$6+AY31*AY$7&lt;AY$2,AY$3*AY$4,0)</f>
        <v>0</v>
      </c>
      <c r="ES31" s="0" t="n">
        <f aca="false">IF(CHOOSE(MATCH(AZ$5,$B$10:$E$10,0),$B31,$C31,$D31,$E31)*AZ$6+AZ31*AZ$7&lt;AZ$2,AZ$3*AZ$4,0)</f>
        <v>0</v>
      </c>
      <c r="ET31" s="0" t="n">
        <f aca="false">IF(CHOOSE(MATCH(BA$5,$B$10:$E$10,0),$B31,$C31,$D31,$E31)*BA$6+BA31*BA$7&lt;BA$2,BA$3*BA$4,0)</f>
        <v>0</v>
      </c>
      <c r="EU31" s="0" t="n">
        <f aca="false">IF(CHOOSE(MATCH(BB$5,$B$10:$E$10,0),$B31,$C31,$D31,$E31)*BB$6+BB31*BB$7&lt;BB$2,BB$3*BB$4,0)</f>
        <v>0</v>
      </c>
      <c r="EV31" s="0" t="n">
        <f aca="false">IF(CHOOSE(MATCH(BC$5,$B$10:$E$10,0),$B31,$C31,$D31,$E31)*BC$6+BC31*BC$7&lt;BC$2,BC$3*BC$4,0)</f>
        <v>0</v>
      </c>
      <c r="EW31" s="0" t="n">
        <f aca="false">IF(CHOOSE(MATCH(BD$5,$B$10:$E$10,0),$B31,$C31,$D31,$E31)*BD$6+BD31*BD$7&lt;BD$2,BD$3*BD$4,0)</f>
        <v>12.5</v>
      </c>
      <c r="EX31" s="0" t="n">
        <f aca="false">IF(CHOOSE(MATCH(BE$5,$B$10:$E$10,0),$B31,$C31,$D31,$E31)*BE$6+BE31*BE$7&lt;BE$2,BE$3*BE$4,0)</f>
        <v>0</v>
      </c>
      <c r="EY31" s="0" t="n">
        <f aca="false">IF(CHOOSE(MATCH(BF$5,$B$10:$E$10,0),$B31,$C31,$D31,$E31)*BF$6+BF31*BF$7&lt;BF$2,BF$3*BF$4,0)</f>
        <v>0</v>
      </c>
      <c r="EZ31" s="0" t="n">
        <f aca="false">IF(CHOOSE(MATCH(BG$5,$B$10:$E$10,0),$B31,$C31,$D31,$E31)*BG$6+BG31*BG$7&lt;BG$2,BG$3*BG$4,0)</f>
        <v>0</v>
      </c>
      <c r="FA31" s="0" t="n">
        <f aca="false">IF(CHOOSE(MATCH(BH$5,$B$10:$E$10,0),$B31,$C31,$D31,$E31)*BH$6+BH31*BH$7&lt;BH$2,BH$3*BH$4,0)</f>
        <v>0</v>
      </c>
      <c r="FB31" s="0" t="n">
        <f aca="false">IF(CHOOSE(MATCH(BI$5,$B$10:$E$10,0),$B31,$C31,$D31,$E31)*BI$6+BI31*BI$7&lt;BI$2,BI$3*BI$4,0)</f>
        <v>0</v>
      </c>
      <c r="FC31" s="0" t="n">
        <f aca="false">IF(CHOOSE(MATCH(BJ$5,$B$10:$E$10,0),$B31,$C31,$D31,$E31)*BJ$6+BJ31*BJ$7&lt;BJ$2,BJ$3*BJ$4,0)</f>
        <v>0</v>
      </c>
      <c r="FD31" s="0" t="n">
        <f aca="false">IF(CHOOSE(MATCH(BK$5,$B$10:$E$10,0),$B31,$C31,$D31,$E31)*BK$6+BK31*BK$7&lt;BK$2,BK$3*BK$4,0)</f>
        <v>0</v>
      </c>
      <c r="FE31" s="0" t="n">
        <f aca="false">IF(CHOOSE(MATCH(BL$5,$B$10:$E$10,0),$B31,$C31,$D31,$E31)*BL$6+BL31*BL$7&lt;BL$2,BL$3*BL$4,0)</f>
        <v>0</v>
      </c>
      <c r="FF31" s="0" t="n">
        <f aca="false">IF(CHOOSE(MATCH(BM$5,$B$10:$E$10,0),$B31,$C31,$D31,$E31)*BM$6+BM31*BM$7&lt;BM$2,BM$3*BM$4,0)</f>
        <v>0</v>
      </c>
      <c r="FG31" s="0" t="n">
        <f aca="false">IF(CHOOSE(MATCH(BN$5,$B$10:$E$10,0),$B31,$C31,$D31,$E31)*BN$6+BN31*BN$7&lt;BN$2,BN$3*BN$4,0)</f>
        <v>0</v>
      </c>
      <c r="FH31" s="0" t="n">
        <f aca="false">IF(CHOOSE(MATCH(BO$5,$B$10:$E$10,0),$B31,$C31,$D31,$E31)*BO$6+BO31*BO$7&lt;BO$2,BO$3*BO$4,0)</f>
        <v>0</v>
      </c>
      <c r="FI31" s="0" t="n">
        <f aca="false">IF(CHOOSE(MATCH(BP$5,$B$10:$E$10,0),$B31,$C31,$D31,$E31)*BP$6+BP31*BP$7&lt;BP$2,BP$3*BP$4,0)</f>
        <v>0</v>
      </c>
      <c r="FJ31" s="0" t="n">
        <f aca="false">IF(CHOOSE(MATCH(BQ$5,$B$10:$E$10,0),$B31,$C31,$D31,$E31)*BQ$6+BQ31*BQ$7&lt;BQ$2,BQ$3*BQ$4,0)</f>
        <v>0</v>
      </c>
      <c r="FK31" s="0" t="n">
        <f aca="false">IF(CHOOSE(MATCH(BR$5,$B$10:$E$10,0),$B31,$C31,$D31,$E31)*BR$6+BR31*BR$7&lt;BR$2,BR$3*BR$4,0)</f>
        <v>0</v>
      </c>
      <c r="FL31" s="0" t="n">
        <f aca="false">IF(CHOOSE(MATCH(BS$5,$B$10:$E$10,0),$B31,$C31,$D31,$E31)*BS$6+BS31*BS$7&lt;BS$2,BS$3*BS$4,0)</f>
        <v>0</v>
      </c>
      <c r="FM31" s="0" t="n">
        <f aca="false">IF(CHOOSE(MATCH(BT$5,$B$10:$E$10,0),$B31,$C31,$D31,$E31)*BT$6+BT31*BT$7&lt;BT$2,BT$3*BT$4,0)</f>
        <v>0</v>
      </c>
      <c r="FN31" s="0" t="n">
        <f aca="false">IF(CHOOSE(MATCH(BU$5,$B$10:$E$10,0),$B31,$C31,$D31,$E31)*BU$6+BU31*BU$7&lt;BU$2,BU$3*BU$4,0)</f>
        <v>0</v>
      </c>
      <c r="FO31" s="0" t="n">
        <f aca="false">IF(CHOOSE(MATCH(BV$5,$B$10:$E$10,0),$B31,$C31,$D31,$E31)*BV$6+BV31*BV$7&lt;BV$2,BV$3*BV$4,0)</f>
        <v>0</v>
      </c>
      <c r="FP31" s="0" t="n">
        <f aca="false">IF(CHOOSE(MATCH(BW$5,$B$10:$E$10,0),$B31,$C31,$D31,$E31)*BW$6+BW31*BW$7&lt;BW$2,BW$3*BW$4,0)</f>
        <v>0</v>
      </c>
      <c r="FQ31" s="0" t="n">
        <f aca="false">IF(CHOOSE(MATCH(BX$5,$B$10:$E$10,0),$B31,$C31,$D31,$E31)*BX$6+BX31*BX$7&lt;BX$2,BX$3*BX$4,0)</f>
        <v>0</v>
      </c>
      <c r="FR31" s="0" t="n">
        <f aca="false">IF(CHOOSE(MATCH(BY$5,$B$10:$E$10,0),$B31,$C31,$D31,$E31)*BY$6+BY31*BY$7&lt;BY$2,BY$3*BY$4,0)</f>
        <v>0</v>
      </c>
      <c r="FS31" s="0" t="n">
        <f aca="false">IF(CHOOSE(MATCH(BZ$5,$B$10:$E$10,0),$B31,$C31,$D31,$E31)*BZ$6+BZ31*BZ$7&lt;BZ$2,BZ$3*BZ$4,0)</f>
        <v>0</v>
      </c>
      <c r="FT31" s="0" t="n">
        <f aca="false">IF(CHOOSE(MATCH(CA$5,$B$10:$E$10,0),$B31,$C31,$D31,$E31)*CA$6+CA31*CA$7&lt;CA$2,CA$3*CA$4,0)</f>
        <v>0</v>
      </c>
      <c r="FU31" s="0" t="n">
        <f aca="false">IF(CHOOSE(MATCH(CB$5,$B$10:$E$10,0),$B31,$C31,$D31,$E31)*CB$6+CB31*CB$7&lt;CB$2,CB$3*CB$4,0)</f>
        <v>0</v>
      </c>
      <c r="FV31" s="0" t="n">
        <f aca="false">IF(CHOOSE(MATCH(CC$5,$B$10:$E$10,0),$B31,$C31,$D31,$E31)*CC$6+CC31*CC$7&lt;CC$2,CC$3*CC$4,0)</f>
        <v>0</v>
      </c>
      <c r="FW31" s="0" t="n">
        <f aca="false">IF(CHOOSE(MATCH(CD$5,$B$10:$E$10,0),$B31,$C31,$D31,$E31)*CD$6+CD31*CD$7&lt;CD$2,CD$3*CD$4,0)</f>
        <v>0</v>
      </c>
      <c r="FX31" s="0" t="n">
        <f aca="false">IF(CHOOSE(MATCH(CE$5,$B$10:$E$10,0),$B31,$C31,$D31,$E31)*CE$6+CE31*CE$7&lt;CE$2,CE$3*CE$4,0)</f>
        <v>0</v>
      </c>
      <c r="FY31" s="0" t="n">
        <f aca="false">IF(CHOOSE(MATCH(CF$5,$B$10:$E$10,0),$B31,$C31,$D31,$E31)*CF$6+CF31*CF$7&lt;CF$2,CF$3*CF$4,0)</f>
        <v>0</v>
      </c>
      <c r="FZ31" s="0" t="n">
        <f aca="false">IF(CHOOSE(MATCH(CG$5,$B$10:$E$10,0),$B31,$C31,$D31,$E31)*CG$6+CG31*CG$7&lt;CG$2,CG$3*CG$4,0)</f>
        <v>0</v>
      </c>
      <c r="GA31" s="0" t="n">
        <f aca="false">IF(CHOOSE(MATCH(CH$5,$B$10:$E$10,0),$B31,$C31,$D31,$E31)*CH$6+CH31*CH$7&lt;CH$2,CH$3*CH$4,0)</f>
        <v>0</v>
      </c>
      <c r="GB31" s="0" t="n">
        <f aca="false">IF(CHOOSE(MATCH(CI$5,$B$10:$E$10,0),$B31,$C31,$D31,$E31)*CI$6+CI31*CI$7&lt;CI$2,CI$3*CI$4,0)</f>
        <v>0</v>
      </c>
      <c r="GC31" s="0" t="n">
        <f aca="false">IF(CHOOSE(MATCH(CJ$5,$B$10:$E$10,0),$B31,$C31,$D31,$E31)*CJ$6+CJ31*CJ$7&lt;CJ$2,CJ$3*CJ$4,0)</f>
        <v>0</v>
      </c>
      <c r="GD31" s="0" t="n">
        <f aca="false">IF(CHOOSE(MATCH(CK$5,$B$10:$E$10,0),$B31,$C31,$D31,$E31)*CK$6+CK31*CK$7&lt;CK$2,CK$3*CK$4,0)</f>
        <v>0</v>
      </c>
      <c r="GE31" s="0" t="n">
        <f aca="false">IF(CHOOSE(MATCH(CL$5,$B$10:$E$10,0),$B31,$C31,$D31,$E31)*CL$6+CL31*CL$7&lt;CL$2,CL$3*CL$4,0)</f>
        <v>0</v>
      </c>
      <c r="GF31" s="0" t="n">
        <f aca="false">IF(CHOOSE(MATCH(CM$5,$B$10:$E$10,0),$B31,$C31,$D31,$E31)*CM$6+CM31*CM$7&lt;CM$2,CM$3*CM$4,0)</f>
        <v>0</v>
      </c>
      <c r="GG31" s="0" t="n">
        <f aca="false">IF(CHOOSE(MATCH(CN$5,$B$10:$E$10,0),$B31,$C31,$D31,$E31)*CN$6+CN31*CN$7&lt;CN$2,CN$3*CN$4,0)</f>
        <v>0</v>
      </c>
      <c r="GH31" s="0" t="n">
        <f aca="false">IF(CHOOSE(MATCH(CO$5,$B$10:$E$10,0),$B31,$C31,$D31,$E31)*CO$6+CO31*CO$7&lt;CO$2,CO$3*CO$4,0)</f>
        <v>0</v>
      </c>
      <c r="GI31" s="0" t="n">
        <f aca="false">IF(CHOOSE(MATCH(CP$5,$B$10:$E$10,0),$B31,$C31,$D31,$E31)*CP$6+CP31*CP$7&lt;CP$2,CP$3*CP$4,0)</f>
        <v>0</v>
      </c>
      <c r="GJ31" s="0" t="n">
        <f aca="false">IF(CHOOSE(MATCH(CQ$5,$B$10:$E$10,0),$B31,$C31,$D31,$E31)*CQ$6+CQ31*CQ$7&lt;CQ$2,CQ$3*CQ$4,0)</f>
        <v>0</v>
      </c>
      <c r="GK31" s="0" t="n">
        <f aca="false">IF(CHOOSE(MATCH(CR$5,$B$10:$E$10,0),$B31,$C31,$D31,$E31)*CR$6+CR31*CR$7&lt;CR$2,CR$3*CR$4,0)</f>
        <v>0</v>
      </c>
      <c r="GL31" s="0" t="n">
        <f aca="false">IF(CHOOSE(MATCH(CS$5,$B$10:$E$10,0),$B31,$C31,$D31,$E31)*CS$6+CS31*CS$7&lt;CS$2,CS$3*CS$4,0)</f>
        <v>0</v>
      </c>
      <c r="GM31" s="0" t="n">
        <f aca="false">IF(CHOOSE(MATCH(CT$5,$B$10:$E$10,0),$B31,$C31,$D31,$E31)*CT$6+CT31*CT$7&lt;CT$2,CT$3*CT$4,0)</f>
        <v>0</v>
      </c>
      <c r="GN31" s="0" t="n">
        <f aca="false">IF(CHOOSE(MATCH(CU$5,$B$10:$E$10,0),$B31,$C31,$D31,$E31)*CU$6+CU31*CU$7&lt;CU$2,CU$3*CU$4,0)</f>
        <v>0</v>
      </c>
      <c r="GO31" s="0" t="n">
        <f aca="false">IF(CHOOSE(MATCH(CV$5,$B$10:$E$10,0),$B31,$C31,$D31,$E31)*CV$6+CV31*CV$7&lt;CV$2,CV$3*CV$4,0)</f>
        <v>0</v>
      </c>
      <c r="GP31" s="0" t="n">
        <f aca="false">IF(CHOOSE(MATCH(CW$5,$B$10:$E$10,0),$B31,$C31,$D31,$E31)*CW$6+CW31*CW$7&lt;CW$2,CW$3*CW$4,0)</f>
        <v>0</v>
      </c>
      <c r="GQ31" s="0" t="n">
        <f aca="false">IF(CHOOSE(MATCH(CX$5,$B$10:$E$10,0),$B31,$C31,$D31,$E31)*CX$6+CX31*CX$7&lt;CX$2,CX$3*CX$4,0)</f>
        <v>0</v>
      </c>
      <c r="GS31" s="0" t="n">
        <f aca="false">SUM(CZ31:GQ31)</f>
        <v>12.5</v>
      </c>
      <c r="GT31" s="0" t="n">
        <f aca="false">IF(GS31&gt;$GS$6,1,0)</f>
        <v>0</v>
      </c>
    </row>
    <row r="32" customFormat="false" ht="14" hidden="false" customHeight="false" outlineLevel="0" collapsed="false">
      <c r="A32" s="0" t="n">
        <v>22</v>
      </c>
      <c r="B32" s="0" t="n">
        <v>1.06448314407021</v>
      </c>
      <c r="C32" s="0" t="n">
        <v>0.988171371343393</v>
      </c>
      <c r="D32" s="0" t="n">
        <v>0.526536655587452</v>
      </c>
      <c r="E32" s="0" t="n">
        <v>-0.298551144125522</v>
      </c>
      <c r="G32" s="0" t="n">
        <v>-0.220600213651778</v>
      </c>
      <c r="H32" s="0" t="n">
        <v>-0.0723923676559934</v>
      </c>
      <c r="I32" s="0" t="n">
        <v>0.0484806150780059</v>
      </c>
      <c r="J32" s="0" t="n">
        <v>0.714185262040701</v>
      </c>
      <c r="K32" s="0" t="n">
        <v>-0.856805399962468</v>
      </c>
      <c r="L32" s="0" t="n">
        <v>1.48005256050965</v>
      </c>
      <c r="M32" s="0" t="n">
        <v>0.133233015731094</v>
      </c>
      <c r="N32" s="0" t="n">
        <v>1.35269601742039</v>
      </c>
      <c r="O32" s="0" t="n">
        <v>0.0927343535295222</v>
      </c>
      <c r="P32" s="0" t="n">
        <v>1.37538791022962</v>
      </c>
      <c r="Q32" s="0" t="n">
        <v>-0.145282683661208</v>
      </c>
      <c r="R32" s="0" t="n">
        <v>-1.25449560073321</v>
      </c>
      <c r="S32" s="0" t="n">
        <v>-0.847128376335604</v>
      </c>
      <c r="T32" s="0" t="n">
        <v>0.652632934361463</v>
      </c>
      <c r="U32" s="0" t="n">
        <v>1.43043507705443</v>
      </c>
      <c r="V32" s="0" t="n">
        <v>0.169370650837664</v>
      </c>
      <c r="W32" s="0" t="n">
        <v>0.508239281771239</v>
      </c>
      <c r="X32" s="0" t="n">
        <v>0.825853021524381</v>
      </c>
      <c r="Y32" s="0" t="n">
        <v>0.194493168237386</v>
      </c>
      <c r="Z32" s="0" t="n">
        <v>1.16921455628471</v>
      </c>
      <c r="AA32" s="0" t="n">
        <v>0.94976030595717</v>
      </c>
      <c r="AB32" s="0" t="n">
        <v>0.0749241735320538</v>
      </c>
      <c r="AC32" s="0" t="n">
        <v>1.42894805321703</v>
      </c>
      <c r="AD32" s="0" t="n">
        <v>-0.515127567268792</v>
      </c>
      <c r="AE32" s="0" t="n">
        <v>0.958561940933578</v>
      </c>
      <c r="AF32" s="0" t="n">
        <v>0.52055156629649</v>
      </c>
      <c r="AG32" s="0" t="n">
        <v>1.19882088256418</v>
      </c>
      <c r="AH32" s="0" t="n">
        <v>-1.82100848178379</v>
      </c>
      <c r="AI32" s="0" t="n">
        <v>0.647057731839595</v>
      </c>
      <c r="AJ32" s="0" t="n">
        <v>0.903112322703237</v>
      </c>
      <c r="AK32" s="0" t="n">
        <v>0.0267391442321241</v>
      </c>
      <c r="AL32" s="0" t="n">
        <v>0.357000544681796</v>
      </c>
      <c r="AM32" s="0" t="n">
        <v>-0.823918071546359</v>
      </c>
      <c r="AN32" s="0" t="n">
        <v>-0.247648586082505</v>
      </c>
      <c r="AO32" s="0" t="n">
        <v>-0.304315790344845</v>
      </c>
      <c r="AP32" s="0" t="n">
        <v>-0.0457998794445302</v>
      </c>
      <c r="AQ32" s="0" t="n">
        <v>-0.431762146035908</v>
      </c>
      <c r="AR32" s="0" t="n">
        <v>-1.97007466340438</v>
      </c>
      <c r="AS32" s="0" t="n">
        <v>0.2100307483488</v>
      </c>
      <c r="AT32" s="0" t="n">
        <v>-0.249067397817271</v>
      </c>
      <c r="AU32" s="0" t="n">
        <v>0.772270141169429</v>
      </c>
      <c r="AV32" s="0" t="n">
        <v>0.495916765430593</v>
      </c>
      <c r="AW32" s="0" t="n">
        <v>0.483239546156256</v>
      </c>
      <c r="AX32" s="0" t="n">
        <v>-0.151470658238395</v>
      </c>
      <c r="AY32" s="0" t="n">
        <v>0.530210400029318</v>
      </c>
      <c r="AZ32" s="0" t="n">
        <v>0.247412117460044</v>
      </c>
      <c r="BA32" s="0" t="n">
        <v>0.232137153943768</v>
      </c>
      <c r="BB32" s="0" t="n">
        <v>1.18558546091663</v>
      </c>
      <c r="BC32" s="0" t="n">
        <v>0.661366357235238</v>
      </c>
      <c r="BD32" s="0" t="n">
        <v>0.819736669654958</v>
      </c>
      <c r="BE32" s="0" t="n">
        <v>0.531445039086975</v>
      </c>
      <c r="BF32" s="0" t="n">
        <v>-0.232452066484257</v>
      </c>
      <c r="BG32" s="0" t="n">
        <v>0.608304162597051</v>
      </c>
      <c r="BH32" s="0" t="n">
        <v>0.70405349106295</v>
      </c>
      <c r="BI32" s="0" t="n">
        <v>-0.587813246966107</v>
      </c>
      <c r="BJ32" s="0" t="n">
        <v>0.317563717544544</v>
      </c>
      <c r="BK32" s="0" t="n">
        <v>-0.984809958026744</v>
      </c>
      <c r="BL32" s="0" t="n">
        <v>-0.101342720881803</v>
      </c>
      <c r="BM32" s="0" t="n">
        <v>-0.212769464269513</v>
      </c>
      <c r="BN32" s="0" t="n">
        <v>0.721609012543922</v>
      </c>
      <c r="BO32" s="0" t="n">
        <v>-0.57702663980308</v>
      </c>
      <c r="BP32" s="0" t="n">
        <v>1.22060555440839</v>
      </c>
      <c r="BQ32" s="0" t="n">
        <v>0.0984982762020081</v>
      </c>
      <c r="BR32" s="0" t="n">
        <v>0.973197984421858</v>
      </c>
      <c r="BS32" s="0" t="n">
        <v>0.6107916306064</v>
      </c>
      <c r="BT32" s="0" t="n">
        <v>0.356185410055332</v>
      </c>
      <c r="BU32" s="0" t="n">
        <v>0.908185029402375</v>
      </c>
      <c r="BV32" s="0" t="n">
        <v>2.29189026867971</v>
      </c>
      <c r="BW32" s="0" t="n">
        <v>0.134313040689449</v>
      </c>
      <c r="BX32" s="0" t="n">
        <v>0.0671013822284294</v>
      </c>
      <c r="BY32" s="0" t="n">
        <v>-0.218798277273891</v>
      </c>
      <c r="BZ32" s="0" t="n">
        <v>-0.214647570828674</v>
      </c>
      <c r="CA32" s="0" t="n">
        <v>0.469699443783611</v>
      </c>
      <c r="CB32" s="0" t="n">
        <v>0.863783498061821</v>
      </c>
      <c r="CC32" s="0" t="n">
        <v>1.75985405803658</v>
      </c>
      <c r="CD32" s="0" t="n">
        <v>0.0229135821427917</v>
      </c>
      <c r="CE32" s="0" t="n">
        <v>0.0307181835523807</v>
      </c>
      <c r="CF32" s="0" t="n">
        <v>-2.74878402706236</v>
      </c>
      <c r="CG32" s="0" t="n">
        <v>-0.856252881931141</v>
      </c>
      <c r="CH32" s="0" t="n">
        <v>0.318448201142019</v>
      </c>
      <c r="CI32" s="0" t="n">
        <v>0.857246504892828</v>
      </c>
      <c r="CJ32" s="0" t="n">
        <v>1.26976374303922</v>
      </c>
      <c r="CK32" s="0" t="n">
        <v>-1.12880570668494</v>
      </c>
      <c r="CL32" s="0" t="n">
        <v>-0.935681327973725</v>
      </c>
      <c r="CM32" s="0" t="n">
        <v>-0.0292652657662984</v>
      </c>
      <c r="CN32" s="0" t="n">
        <v>0.499467205372639</v>
      </c>
      <c r="CO32" s="0" t="n">
        <v>0.456755060440628</v>
      </c>
      <c r="CP32" s="0" t="n">
        <v>-0.341957502314472</v>
      </c>
      <c r="CQ32" s="0" t="n">
        <v>0.218327613765723</v>
      </c>
      <c r="CR32" s="0" t="n">
        <v>1.18327079690062</v>
      </c>
      <c r="CS32" s="0" t="n">
        <v>-1.05654635262908</v>
      </c>
      <c r="CT32" s="0" t="n">
        <v>-0.372781414625933</v>
      </c>
      <c r="CU32" s="0" t="n">
        <v>1.17042873171158</v>
      </c>
      <c r="CV32" s="0" t="n">
        <v>1.21418452181388</v>
      </c>
      <c r="CW32" s="0" t="n">
        <v>0.0014915713109076</v>
      </c>
      <c r="CX32" s="0" t="n">
        <v>-1.32293280330487</v>
      </c>
      <c r="CZ32" s="0" t="n">
        <f aca="false">IF(CHOOSE(MATCH(G$5,$B$10:$E$10,0),$B32,$C32,$D32,$E32)*G$6+G32*G$7&lt;G$2,G$3*G$4,0)</f>
        <v>0</v>
      </c>
      <c r="DA32" s="0" t="n">
        <f aca="false">IF(CHOOSE(MATCH(H$5,$B$10:$E$10,0),$B32,$C32,$D32,$E32)*H$6+H32*H$7&lt;H$2,H$3*H$4,0)</f>
        <v>0</v>
      </c>
      <c r="DB32" s="0" t="n">
        <f aca="false">IF(CHOOSE(MATCH(I$5,$B$10:$E$10,0),$B32,$C32,$D32,$E32)*I$6+I32*I$7&lt;I$2,I$3*I$4,0)</f>
        <v>0</v>
      </c>
      <c r="DC32" s="0" t="n">
        <f aca="false">IF(CHOOSE(MATCH(J$5,$B$10:$E$10,0),$B32,$C32,$D32,$E32)*J$6+J32*J$7&lt;J$2,J$3*J$4,0)</f>
        <v>0</v>
      </c>
      <c r="DD32" s="0" t="n">
        <f aca="false">IF(CHOOSE(MATCH(K$5,$B$10:$E$10,0),$B32,$C32,$D32,$E32)*K$6+K32*K$7&lt;K$2,K$3*K$4,0)</f>
        <v>0</v>
      </c>
      <c r="DE32" s="0" t="n">
        <f aca="false">IF(CHOOSE(MATCH(L$5,$B$10:$E$10,0),$B32,$C32,$D32,$E32)*L$6+L32*L$7&lt;L$2,L$3*L$4,0)</f>
        <v>0</v>
      </c>
      <c r="DF32" s="0" t="n">
        <f aca="false">IF(CHOOSE(MATCH(M$5,$B$10:$E$10,0),$B32,$C32,$D32,$E32)*M$6+M32*M$7&lt;M$2,M$3*M$4,0)</f>
        <v>0</v>
      </c>
      <c r="DG32" s="0" t="n">
        <f aca="false">IF(CHOOSE(MATCH(N$5,$B$10:$E$10,0),$B32,$C32,$D32,$E32)*N$6+N32*N$7&lt;N$2,N$3*N$4,0)</f>
        <v>0</v>
      </c>
      <c r="DH32" s="0" t="n">
        <f aca="false">IF(CHOOSE(MATCH(O$5,$B$10:$E$10,0),$B32,$C32,$D32,$E32)*O$6+O32*O$7&lt;O$2,O$3*O$4,0)</f>
        <v>0</v>
      </c>
      <c r="DI32" s="0" t="n">
        <f aca="false">IF(CHOOSE(MATCH(P$5,$B$10:$E$10,0),$B32,$C32,$D32,$E32)*P$6+P32*P$7&lt;P$2,P$3*P$4,0)</f>
        <v>0</v>
      </c>
      <c r="DJ32" s="0" t="n">
        <f aca="false">IF(CHOOSE(MATCH(Q$5,$B$10:$E$10,0),$B32,$C32,$D32,$E32)*Q$6+Q32*Q$7&lt;Q$2,Q$3*Q$4,0)</f>
        <v>0</v>
      </c>
      <c r="DK32" s="0" t="n">
        <f aca="false">IF(CHOOSE(MATCH(R$5,$B$10:$E$10,0),$B32,$C32,$D32,$E32)*R$6+R32*R$7&lt;R$2,R$3*R$4,0)</f>
        <v>0</v>
      </c>
      <c r="DL32" s="0" t="n">
        <f aca="false">IF(CHOOSE(MATCH(S$5,$B$10:$E$10,0),$B32,$C32,$D32,$E32)*S$6+S32*S$7&lt;S$2,S$3*S$4,0)</f>
        <v>0</v>
      </c>
      <c r="DM32" s="0" t="n">
        <f aca="false">IF(CHOOSE(MATCH(T$5,$B$10:$E$10,0),$B32,$C32,$D32,$E32)*T$6+T32*T$7&lt;T$2,T$3*T$4,0)</f>
        <v>0</v>
      </c>
      <c r="DN32" s="0" t="n">
        <f aca="false">IF(CHOOSE(MATCH(U$5,$B$10:$E$10,0),$B32,$C32,$D32,$E32)*U$6+U32*U$7&lt;U$2,U$3*U$4,0)</f>
        <v>0</v>
      </c>
      <c r="DO32" s="0" t="n">
        <f aca="false">IF(CHOOSE(MATCH(V$5,$B$10:$E$10,0),$B32,$C32,$D32,$E32)*V$6+V32*V$7&lt;V$2,V$3*V$4,0)</f>
        <v>0</v>
      </c>
      <c r="DP32" s="0" t="n">
        <f aca="false">IF(CHOOSE(MATCH(W$5,$B$10:$E$10,0),$B32,$C32,$D32,$E32)*W$6+W32*W$7&lt;W$2,W$3*W$4,0)</f>
        <v>0</v>
      </c>
      <c r="DQ32" s="0" t="n">
        <f aca="false">IF(CHOOSE(MATCH(X$5,$B$10:$E$10,0),$B32,$C32,$D32,$E32)*X$6+X32*X$7&lt;X$2,X$3*X$4,0)</f>
        <v>0</v>
      </c>
      <c r="DR32" s="0" t="n">
        <f aca="false">IF(CHOOSE(MATCH(Y$5,$B$10:$E$10,0),$B32,$C32,$D32,$E32)*Y$6+Y32*Y$7&lt;Y$2,Y$3*Y$4,0)</f>
        <v>0</v>
      </c>
      <c r="DS32" s="0" t="n">
        <f aca="false">IF(CHOOSE(MATCH(Z$5,$B$10:$E$10,0),$B32,$C32,$D32,$E32)*Z$6+Z32*Z$7&lt;Z$2,Z$3*Z$4,0)</f>
        <v>0</v>
      </c>
      <c r="DT32" s="0" t="n">
        <f aca="false">IF(CHOOSE(MATCH(AA$5,$B$10:$E$10,0),$B32,$C32,$D32,$E32)*AA$6+AA32*AA$7&lt;AA$2,AA$3*AA$4,0)</f>
        <v>0</v>
      </c>
      <c r="DU32" s="0" t="n">
        <f aca="false">IF(CHOOSE(MATCH(AB$5,$B$10:$E$10,0),$B32,$C32,$D32,$E32)*AB$6+AB32*AB$7&lt;AB$2,AB$3*AB$4,0)</f>
        <v>0</v>
      </c>
      <c r="DV32" s="0" t="n">
        <f aca="false">IF(CHOOSE(MATCH(AC$5,$B$10:$E$10,0),$B32,$C32,$D32,$E32)*AC$6+AC32*AC$7&lt;AC$2,AC$3*AC$4,0)</f>
        <v>0</v>
      </c>
      <c r="DW32" s="0" t="n">
        <f aca="false">IF(CHOOSE(MATCH(AD$5,$B$10:$E$10,0),$B32,$C32,$D32,$E32)*AD$6+AD32*AD$7&lt;AD$2,AD$3*AD$4,0)</f>
        <v>0</v>
      </c>
      <c r="DX32" s="0" t="n">
        <f aca="false">IF(CHOOSE(MATCH(AE$5,$B$10:$E$10,0),$B32,$C32,$D32,$E32)*AE$6+AE32*AE$7&lt;AE$2,AE$3*AE$4,0)</f>
        <v>0</v>
      </c>
      <c r="DY32" s="0" t="n">
        <f aca="false">IF(CHOOSE(MATCH(AF$5,$B$10:$E$10,0),$B32,$C32,$D32,$E32)*AF$6+AF32*AF$7&lt;AF$2,AF$3*AF$4,0)</f>
        <v>0</v>
      </c>
      <c r="DZ32" s="0" t="n">
        <f aca="false">IF(CHOOSE(MATCH(AG$5,$B$10:$E$10,0),$B32,$C32,$D32,$E32)*AG$6+AG32*AG$7&lt;AG$2,AG$3*AG$4,0)</f>
        <v>0</v>
      </c>
      <c r="EA32" s="0" t="n">
        <f aca="false">IF(CHOOSE(MATCH(AH$5,$B$10:$E$10,0),$B32,$C32,$D32,$E32)*AH$6+AH32*AH$7&lt;AH$2,AH$3*AH$4,0)</f>
        <v>0</v>
      </c>
      <c r="EB32" s="0" t="n">
        <f aca="false">IF(CHOOSE(MATCH(AI$5,$B$10:$E$10,0),$B32,$C32,$D32,$E32)*AI$6+AI32*AI$7&lt;AI$2,AI$3*AI$4,0)</f>
        <v>0</v>
      </c>
      <c r="EC32" s="0" t="n">
        <f aca="false">IF(CHOOSE(MATCH(AJ$5,$B$10:$E$10,0),$B32,$C32,$D32,$E32)*AJ$6+AJ32*AJ$7&lt;AJ$2,AJ$3*AJ$4,0)</f>
        <v>0</v>
      </c>
      <c r="ED32" s="0" t="n">
        <f aca="false">IF(CHOOSE(MATCH(AK$5,$B$10:$E$10,0),$B32,$C32,$D32,$E32)*AK$6+AK32*AK$7&lt;AK$2,AK$3*AK$4,0)</f>
        <v>0</v>
      </c>
      <c r="EE32" s="0" t="n">
        <f aca="false">IF(CHOOSE(MATCH(AL$5,$B$10:$E$10,0),$B32,$C32,$D32,$E32)*AL$6+AL32*AL$7&lt;AL$2,AL$3*AL$4,0)</f>
        <v>0</v>
      </c>
      <c r="EF32" s="0" t="n">
        <f aca="false">IF(CHOOSE(MATCH(AM$5,$B$10:$E$10,0),$B32,$C32,$D32,$E32)*AM$6+AM32*AM$7&lt;AM$2,AM$3*AM$4,0)</f>
        <v>0</v>
      </c>
      <c r="EG32" s="0" t="n">
        <f aca="false">IF(CHOOSE(MATCH(AN$5,$B$10:$E$10,0),$B32,$C32,$D32,$E32)*AN$6+AN32*AN$7&lt;AN$2,AN$3*AN$4,0)</f>
        <v>0</v>
      </c>
      <c r="EH32" s="0" t="n">
        <f aca="false">IF(CHOOSE(MATCH(AO$5,$B$10:$E$10,0),$B32,$C32,$D32,$E32)*AO$6+AO32*AO$7&lt;AO$2,AO$3*AO$4,0)</f>
        <v>0</v>
      </c>
      <c r="EI32" s="0" t="n">
        <f aca="false">IF(CHOOSE(MATCH(AP$5,$B$10:$E$10,0),$B32,$C32,$D32,$E32)*AP$6+AP32*AP$7&lt;AP$2,AP$3*AP$4,0)</f>
        <v>0</v>
      </c>
      <c r="EJ32" s="0" t="n">
        <f aca="false">IF(CHOOSE(MATCH(AQ$5,$B$10:$E$10,0),$B32,$C32,$D32,$E32)*AQ$6+AQ32*AQ$7&lt;AQ$2,AQ$3*AQ$4,0)</f>
        <v>0</v>
      </c>
      <c r="EK32" s="0" t="n">
        <f aca="false">IF(CHOOSE(MATCH(AR$5,$B$10:$E$10,0),$B32,$C32,$D32,$E32)*AR$6+AR32*AR$7&lt;AR$2,AR$3*AR$4,0)</f>
        <v>0</v>
      </c>
      <c r="EL32" s="0" t="n">
        <f aca="false">IF(CHOOSE(MATCH(AS$5,$B$10:$E$10,0),$B32,$C32,$D32,$E32)*AS$6+AS32*AS$7&lt;AS$2,AS$3*AS$4,0)</f>
        <v>0</v>
      </c>
      <c r="EM32" s="0" t="n">
        <f aca="false">IF(CHOOSE(MATCH(AT$5,$B$10:$E$10,0),$B32,$C32,$D32,$E32)*AT$6+AT32*AT$7&lt;AT$2,AT$3*AT$4,0)</f>
        <v>0</v>
      </c>
      <c r="EN32" s="0" t="n">
        <f aca="false">IF(CHOOSE(MATCH(AU$5,$B$10:$E$10,0),$B32,$C32,$D32,$E32)*AU$6+AU32*AU$7&lt;AU$2,AU$3*AU$4,0)</f>
        <v>0</v>
      </c>
      <c r="EO32" s="0" t="n">
        <f aca="false">IF(CHOOSE(MATCH(AV$5,$B$10:$E$10,0),$B32,$C32,$D32,$E32)*AV$6+AV32*AV$7&lt;AV$2,AV$3*AV$4,0)</f>
        <v>0</v>
      </c>
      <c r="EP32" s="0" t="n">
        <f aca="false">IF(CHOOSE(MATCH(AW$5,$B$10:$E$10,0),$B32,$C32,$D32,$E32)*AW$6+AW32*AW$7&lt;AW$2,AW$3*AW$4,0)</f>
        <v>0</v>
      </c>
      <c r="EQ32" s="0" t="n">
        <f aca="false">IF(CHOOSE(MATCH(AX$5,$B$10:$E$10,0),$B32,$C32,$D32,$E32)*AX$6+AX32*AX$7&lt;AX$2,AX$3*AX$4,0)</f>
        <v>0</v>
      </c>
      <c r="ER32" s="0" t="n">
        <f aca="false">IF(CHOOSE(MATCH(AY$5,$B$10:$E$10,0),$B32,$C32,$D32,$E32)*AY$6+AY32*AY$7&lt;AY$2,AY$3*AY$4,0)</f>
        <v>0</v>
      </c>
      <c r="ES32" s="0" t="n">
        <f aca="false">IF(CHOOSE(MATCH(AZ$5,$B$10:$E$10,0),$B32,$C32,$D32,$E32)*AZ$6+AZ32*AZ$7&lt;AZ$2,AZ$3*AZ$4,0)</f>
        <v>0</v>
      </c>
      <c r="ET32" s="0" t="n">
        <f aca="false">IF(CHOOSE(MATCH(BA$5,$B$10:$E$10,0),$B32,$C32,$D32,$E32)*BA$6+BA32*BA$7&lt;BA$2,BA$3*BA$4,0)</f>
        <v>0</v>
      </c>
      <c r="EU32" s="0" t="n">
        <f aca="false">IF(CHOOSE(MATCH(BB$5,$B$10:$E$10,0),$B32,$C32,$D32,$E32)*BB$6+BB32*BB$7&lt;BB$2,BB$3*BB$4,0)</f>
        <v>0</v>
      </c>
      <c r="EV32" s="0" t="n">
        <f aca="false">IF(CHOOSE(MATCH(BC$5,$B$10:$E$10,0),$B32,$C32,$D32,$E32)*BC$6+BC32*BC$7&lt;BC$2,BC$3*BC$4,0)</f>
        <v>0</v>
      </c>
      <c r="EW32" s="0" t="n">
        <f aca="false">IF(CHOOSE(MATCH(BD$5,$B$10:$E$10,0),$B32,$C32,$D32,$E32)*BD$6+BD32*BD$7&lt;BD$2,BD$3*BD$4,0)</f>
        <v>0</v>
      </c>
      <c r="EX32" s="0" t="n">
        <f aca="false">IF(CHOOSE(MATCH(BE$5,$B$10:$E$10,0),$B32,$C32,$D32,$E32)*BE$6+BE32*BE$7&lt;BE$2,BE$3*BE$4,0)</f>
        <v>0</v>
      </c>
      <c r="EY32" s="0" t="n">
        <f aca="false">IF(CHOOSE(MATCH(BF$5,$B$10:$E$10,0),$B32,$C32,$D32,$E32)*BF$6+BF32*BF$7&lt;BF$2,BF$3*BF$4,0)</f>
        <v>0</v>
      </c>
      <c r="EZ32" s="0" t="n">
        <f aca="false">IF(CHOOSE(MATCH(BG$5,$B$10:$E$10,0),$B32,$C32,$D32,$E32)*BG$6+BG32*BG$7&lt;BG$2,BG$3*BG$4,0)</f>
        <v>0</v>
      </c>
      <c r="FA32" s="0" t="n">
        <f aca="false">IF(CHOOSE(MATCH(BH$5,$B$10:$E$10,0),$B32,$C32,$D32,$E32)*BH$6+BH32*BH$7&lt;BH$2,BH$3*BH$4,0)</f>
        <v>0</v>
      </c>
      <c r="FB32" s="0" t="n">
        <f aca="false">IF(CHOOSE(MATCH(BI$5,$B$10:$E$10,0),$B32,$C32,$D32,$E32)*BI$6+BI32*BI$7&lt;BI$2,BI$3*BI$4,0)</f>
        <v>0</v>
      </c>
      <c r="FC32" s="0" t="n">
        <f aca="false">IF(CHOOSE(MATCH(BJ$5,$B$10:$E$10,0),$B32,$C32,$D32,$E32)*BJ$6+BJ32*BJ$7&lt;BJ$2,BJ$3*BJ$4,0)</f>
        <v>0</v>
      </c>
      <c r="FD32" s="0" t="n">
        <f aca="false">IF(CHOOSE(MATCH(BK$5,$B$10:$E$10,0),$B32,$C32,$D32,$E32)*BK$6+BK32*BK$7&lt;BK$2,BK$3*BK$4,0)</f>
        <v>0</v>
      </c>
      <c r="FE32" s="0" t="n">
        <f aca="false">IF(CHOOSE(MATCH(BL$5,$B$10:$E$10,0),$B32,$C32,$D32,$E32)*BL$6+BL32*BL$7&lt;BL$2,BL$3*BL$4,0)</f>
        <v>0</v>
      </c>
      <c r="FF32" s="0" t="n">
        <f aca="false">IF(CHOOSE(MATCH(BM$5,$B$10:$E$10,0),$B32,$C32,$D32,$E32)*BM$6+BM32*BM$7&lt;BM$2,BM$3*BM$4,0)</f>
        <v>0</v>
      </c>
      <c r="FG32" s="0" t="n">
        <f aca="false">IF(CHOOSE(MATCH(BN$5,$B$10:$E$10,0),$B32,$C32,$D32,$E32)*BN$6+BN32*BN$7&lt;BN$2,BN$3*BN$4,0)</f>
        <v>0</v>
      </c>
      <c r="FH32" s="0" t="n">
        <f aca="false">IF(CHOOSE(MATCH(BO$5,$B$10:$E$10,0),$B32,$C32,$D32,$E32)*BO$6+BO32*BO$7&lt;BO$2,BO$3*BO$4,0)</f>
        <v>0</v>
      </c>
      <c r="FI32" s="0" t="n">
        <f aca="false">IF(CHOOSE(MATCH(BP$5,$B$10:$E$10,0),$B32,$C32,$D32,$E32)*BP$6+BP32*BP$7&lt;BP$2,BP$3*BP$4,0)</f>
        <v>0</v>
      </c>
      <c r="FJ32" s="0" t="n">
        <f aca="false">IF(CHOOSE(MATCH(BQ$5,$B$10:$E$10,0),$B32,$C32,$D32,$E32)*BQ$6+BQ32*BQ$7&lt;BQ$2,BQ$3*BQ$4,0)</f>
        <v>0</v>
      </c>
      <c r="FK32" s="0" t="n">
        <f aca="false">IF(CHOOSE(MATCH(BR$5,$B$10:$E$10,0),$B32,$C32,$D32,$E32)*BR$6+BR32*BR$7&lt;BR$2,BR$3*BR$4,0)</f>
        <v>0</v>
      </c>
      <c r="FL32" s="0" t="n">
        <f aca="false">IF(CHOOSE(MATCH(BS$5,$B$10:$E$10,0),$B32,$C32,$D32,$E32)*BS$6+BS32*BS$7&lt;BS$2,BS$3*BS$4,0)</f>
        <v>0</v>
      </c>
      <c r="FM32" s="0" t="n">
        <f aca="false">IF(CHOOSE(MATCH(BT$5,$B$10:$E$10,0),$B32,$C32,$D32,$E32)*BT$6+BT32*BT$7&lt;BT$2,BT$3*BT$4,0)</f>
        <v>0</v>
      </c>
      <c r="FN32" s="0" t="n">
        <f aca="false">IF(CHOOSE(MATCH(BU$5,$B$10:$E$10,0),$B32,$C32,$D32,$E32)*BU$6+BU32*BU$7&lt;BU$2,BU$3*BU$4,0)</f>
        <v>0</v>
      </c>
      <c r="FO32" s="0" t="n">
        <f aca="false">IF(CHOOSE(MATCH(BV$5,$B$10:$E$10,0),$B32,$C32,$D32,$E32)*BV$6+BV32*BV$7&lt;BV$2,BV$3*BV$4,0)</f>
        <v>0</v>
      </c>
      <c r="FP32" s="0" t="n">
        <f aca="false">IF(CHOOSE(MATCH(BW$5,$B$10:$E$10,0),$B32,$C32,$D32,$E32)*BW$6+BW32*BW$7&lt;BW$2,BW$3*BW$4,0)</f>
        <v>0</v>
      </c>
      <c r="FQ32" s="0" t="n">
        <f aca="false">IF(CHOOSE(MATCH(BX$5,$B$10:$E$10,0),$B32,$C32,$D32,$E32)*BX$6+BX32*BX$7&lt;BX$2,BX$3*BX$4,0)</f>
        <v>0</v>
      </c>
      <c r="FR32" s="0" t="n">
        <f aca="false">IF(CHOOSE(MATCH(BY$5,$B$10:$E$10,0),$B32,$C32,$D32,$E32)*BY$6+BY32*BY$7&lt;BY$2,BY$3*BY$4,0)</f>
        <v>0</v>
      </c>
      <c r="FS32" s="0" t="n">
        <f aca="false">IF(CHOOSE(MATCH(BZ$5,$B$10:$E$10,0),$B32,$C32,$D32,$E32)*BZ$6+BZ32*BZ$7&lt;BZ$2,BZ$3*BZ$4,0)</f>
        <v>0</v>
      </c>
      <c r="FT32" s="0" t="n">
        <f aca="false">IF(CHOOSE(MATCH(CA$5,$B$10:$E$10,0),$B32,$C32,$D32,$E32)*CA$6+CA32*CA$7&lt;CA$2,CA$3*CA$4,0)</f>
        <v>0</v>
      </c>
      <c r="FU32" s="0" t="n">
        <f aca="false">IF(CHOOSE(MATCH(CB$5,$B$10:$E$10,0),$B32,$C32,$D32,$E32)*CB$6+CB32*CB$7&lt;CB$2,CB$3*CB$4,0)</f>
        <v>0</v>
      </c>
      <c r="FV32" s="0" t="n">
        <f aca="false">IF(CHOOSE(MATCH(CC$5,$B$10:$E$10,0),$B32,$C32,$D32,$E32)*CC$6+CC32*CC$7&lt;CC$2,CC$3*CC$4,0)</f>
        <v>0</v>
      </c>
      <c r="FW32" s="0" t="n">
        <f aca="false">IF(CHOOSE(MATCH(CD$5,$B$10:$E$10,0),$B32,$C32,$D32,$E32)*CD$6+CD32*CD$7&lt;CD$2,CD$3*CD$4,0)</f>
        <v>0</v>
      </c>
      <c r="FX32" s="0" t="n">
        <f aca="false">IF(CHOOSE(MATCH(CE$5,$B$10:$E$10,0),$B32,$C32,$D32,$E32)*CE$6+CE32*CE$7&lt;CE$2,CE$3*CE$4,0)</f>
        <v>0</v>
      </c>
      <c r="FY32" s="0" t="n">
        <f aca="false">IF(CHOOSE(MATCH(CF$5,$B$10:$E$10,0),$B32,$C32,$D32,$E32)*CF$6+CF32*CF$7&lt;CF$2,CF$3*CF$4,0)</f>
        <v>2.5</v>
      </c>
      <c r="FZ32" s="0" t="n">
        <f aca="false">IF(CHOOSE(MATCH(CG$5,$B$10:$E$10,0),$B32,$C32,$D32,$E32)*CG$6+CG32*CG$7&lt;CG$2,CG$3*CG$4,0)</f>
        <v>0</v>
      </c>
      <c r="GA32" s="0" t="n">
        <f aca="false">IF(CHOOSE(MATCH(CH$5,$B$10:$E$10,0),$B32,$C32,$D32,$E32)*CH$6+CH32*CH$7&lt;CH$2,CH$3*CH$4,0)</f>
        <v>0</v>
      </c>
      <c r="GB32" s="0" t="n">
        <f aca="false">IF(CHOOSE(MATCH(CI$5,$B$10:$E$10,0),$B32,$C32,$D32,$E32)*CI$6+CI32*CI$7&lt;CI$2,CI$3*CI$4,0)</f>
        <v>0</v>
      </c>
      <c r="GC32" s="0" t="n">
        <f aca="false">IF(CHOOSE(MATCH(CJ$5,$B$10:$E$10,0),$B32,$C32,$D32,$E32)*CJ$6+CJ32*CJ$7&lt;CJ$2,CJ$3*CJ$4,0)</f>
        <v>0</v>
      </c>
      <c r="GD32" s="0" t="n">
        <f aca="false">IF(CHOOSE(MATCH(CK$5,$B$10:$E$10,0),$B32,$C32,$D32,$E32)*CK$6+CK32*CK$7&lt;CK$2,CK$3*CK$4,0)</f>
        <v>0</v>
      </c>
      <c r="GE32" s="0" t="n">
        <f aca="false">IF(CHOOSE(MATCH(CL$5,$B$10:$E$10,0),$B32,$C32,$D32,$E32)*CL$6+CL32*CL$7&lt;CL$2,CL$3*CL$4,0)</f>
        <v>0</v>
      </c>
      <c r="GF32" s="0" t="n">
        <f aca="false">IF(CHOOSE(MATCH(CM$5,$B$10:$E$10,0),$B32,$C32,$D32,$E32)*CM$6+CM32*CM$7&lt;CM$2,CM$3*CM$4,0)</f>
        <v>0</v>
      </c>
      <c r="GG32" s="0" t="n">
        <f aca="false">IF(CHOOSE(MATCH(CN$5,$B$10:$E$10,0),$B32,$C32,$D32,$E32)*CN$6+CN32*CN$7&lt;CN$2,CN$3*CN$4,0)</f>
        <v>0</v>
      </c>
      <c r="GH32" s="0" t="n">
        <f aca="false">IF(CHOOSE(MATCH(CO$5,$B$10:$E$10,0),$B32,$C32,$D32,$E32)*CO$6+CO32*CO$7&lt;CO$2,CO$3*CO$4,0)</f>
        <v>0</v>
      </c>
      <c r="GI32" s="0" t="n">
        <f aca="false">IF(CHOOSE(MATCH(CP$5,$B$10:$E$10,0),$B32,$C32,$D32,$E32)*CP$6+CP32*CP$7&lt;CP$2,CP$3*CP$4,0)</f>
        <v>0</v>
      </c>
      <c r="GJ32" s="0" t="n">
        <f aca="false">IF(CHOOSE(MATCH(CQ$5,$B$10:$E$10,0),$B32,$C32,$D32,$E32)*CQ$6+CQ32*CQ$7&lt;CQ$2,CQ$3*CQ$4,0)</f>
        <v>0</v>
      </c>
      <c r="GK32" s="0" t="n">
        <f aca="false">IF(CHOOSE(MATCH(CR$5,$B$10:$E$10,0),$B32,$C32,$D32,$E32)*CR$6+CR32*CR$7&lt;CR$2,CR$3*CR$4,0)</f>
        <v>0</v>
      </c>
      <c r="GL32" s="0" t="n">
        <f aca="false">IF(CHOOSE(MATCH(CS$5,$B$10:$E$10,0),$B32,$C32,$D32,$E32)*CS$6+CS32*CS$7&lt;CS$2,CS$3*CS$4,0)</f>
        <v>0</v>
      </c>
      <c r="GM32" s="0" t="n">
        <f aca="false">IF(CHOOSE(MATCH(CT$5,$B$10:$E$10,0),$B32,$C32,$D32,$E32)*CT$6+CT32*CT$7&lt;CT$2,CT$3*CT$4,0)</f>
        <v>0</v>
      </c>
      <c r="GN32" s="0" t="n">
        <f aca="false">IF(CHOOSE(MATCH(CU$5,$B$10:$E$10,0),$B32,$C32,$D32,$E32)*CU$6+CU32*CU$7&lt;CU$2,CU$3*CU$4,0)</f>
        <v>0</v>
      </c>
      <c r="GO32" s="0" t="n">
        <f aca="false">IF(CHOOSE(MATCH(CV$5,$B$10:$E$10,0),$B32,$C32,$D32,$E32)*CV$6+CV32*CV$7&lt;CV$2,CV$3*CV$4,0)</f>
        <v>0</v>
      </c>
      <c r="GP32" s="0" t="n">
        <f aca="false">IF(CHOOSE(MATCH(CW$5,$B$10:$E$10,0),$B32,$C32,$D32,$E32)*CW$6+CW32*CW$7&lt;CW$2,CW$3*CW$4,0)</f>
        <v>0</v>
      </c>
      <c r="GQ32" s="0" t="n">
        <f aca="false">IF(CHOOSE(MATCH(CX$5,$B$10:$E$10,0),$B32,$C32,$D32,$E32)*CX$6+CX32*CX$7&lt;CX$2,CX$3*CX$4,0)</f>
        <v>0</v>
      </c>
      <c r="GS32" s="0" t="n">
        <f aca="false">SUM(CZ32:GQ32)</f>
        <v>2.5</v>
      </c>
      <c r="GT32" s="0" t="n">
        <f aca="false">IF(GS32&gt;$GS$6,1,0)</f>
        <v>0</v>
      </c>
    </row>
    <row r="33" customFormat="false" ht="14" hidden="false" customHeight="false" outlineLevel="0" collapsed="false">
      <c r="A33" s="0" t="n">
        <v>23</v>
      </c>
      <c r="B33" s="0" t="n">
        <v>-0.661518581944001</v>
      </c>
      <c r="C33" s="0" t="n">
        <v>-1.16298563650602</v>
      </c>
      <c r="D33" s="0" t="n">
        <v>-0.0490649618630436</v>
      </c>
      <c r="E33" s="0" t="n">
        <v>0.217978145410438</v>
      </c>
      <c r="G33" s="0" t="n">
        <v>-0.0475620254292153</v>
      </c>
      <c r="H33" s="0" t="n">
        <v>1.60597210197011</v>
      </c>
      <c r="I33" s="0" t="n">
        <v>0.808336153568234</v>
      </c>
      <c r="J33" s="0" t="n">
        <v>0.411279188483604</v>
      </c>
      <c r="K33" s="0" t="n">
        <v>2.0838706404902</v>
      </c>
      <c r="L33" s="0" t="n">
        <v>-0.482638142784708</v>
      </c>
      <c r="M33" s="0" t="n">
        <v>0.418282297687256</v>
      </c>
      <c r="N33" s="0" t="n">
        <v>-0.394023800254217</v>
      </c>
      <c r="O33" s="0" t="n">
        <v>-0.510939344167127</v>
      </c>
      <c r="P33" s="0" t="n">
        <v>-0.476716195407789</v>
      </c>
      <c r="Q33" s="0" t="n">
        <v>-0.361325191988726</v>
      </c>
      <c r="R33" s="0" t="n">
        <v>-0.554493908566656</v>
      </c>
      <c r="S33" s="0" t="n">
        <v>1.63323420565575</v>
      </c>
      <c r="T33" s="0" t="n">
        <v>-0.673985596222337</v>
      </c>
      <c r="U33" s="0" t="n">
        <v>-1.21354560178588</v>
      </c>
      <c r="V33" s="0" t="n">
        <v>1.38570158014772</v>
      </c>
      <c r="W33" s="0" t="n">
        <v>0.693119091010885</v>
      </c>
      <c r="X33" s="0" t="n">
        <v>0.523882590641733</v>
      </c>
      <c r="Y33" s="0" t="n">
        <v>-0.433947207056917</v>
      </c>
      <c r="Z33" s="0" t="n">
        <v>-2.45472620008513</v>
      </c>
      <c r="AA33" s="0" t="n">
        <v>1.14221620606259</v>
      </c>
      <c r="AB33" s="0" t="n">
        <v>-0.579739207751118</v>
      </c>
      <c r="AC33" s="0" t="n">
        <v>0.00172121872310527</v>
      </c>
      <c r="AD33" s="0" t="n">
        <v>0.32102434488479</v>
      </c>
      <c r="AE33" s="0" t="n">
        <v>-1.55837369675282</v>
      </c>
      <c r="AF33" s="0" t="n">
        <v>-0.396753421227913</v>
      </c>
      <c r="AG33" s="0" t="n">
        <v>-0.914558313525049</v>
      </c>
      <c r="AH33" s="0" t="n">
        <v>0.624864924247959</v>
      </c>
      <c r="AI33" s="0" t="n">
        <v>2.44395778281614</v>
      </c>
      <c r="AJ33" s="0" t="n">
        <v>0.474831267638365</v>
      </c>
      <c r="AK33" s="0" t="n">
        <v>-1.79168637259863</v>
      </c>
      <c r="AL33" s="0" t="n">
        <v>0.638593746771221</v>
      </c>
      <c r="AM33" s="0" t="n">
        <v>0.633349372947123</v>
      </c>
      <c r="AN33" s="0" t="n">
        <v>0.651214122626698</v>
      </c>
      <c r="AO33" s="0" t="n">
        <v>-0.561465185455745</v>
      </c>
      <c r="AP33" s="0" t="n">
        <v>0.754964730731445</v>
      </c>
      <c r="AQ33" s="0" t="n">
        <v>-2.00709109776653</v>
      </c>
      <c r="AR33" s="0" t="n">
        <v>-0.197455847228412</v>
      </c>
      <c r="AS33" s="0" t="n">
        <v>-0.052693849283969</v>
      </c>
      <c r="AT33" s="0" t="n">
        <v>2.88076989818364</v>
      </c>
      <c r="AU33" s="0" t="n">
        <v>-0.00271597855316941</v>
      </c>
      <c r="AV33" s="0" t="n">
        <v>1.485104803578</v>
      </c>
      <c r="AW33" s="0" t="n">
        <v>-2.81870597973466</v>
      </c>
      <c r="AX33" s="0" t="n">
        <v>0.424302015744615</v>
      </c>
      <c r="AY33" s="0" t="n">
        <v>0.285618853013148</v>
      </c>
      <c r="AZ33" s="0" t="n">
        <v>0.794939296611119</v>
      </c>
      <c r="BA33" s="0" t="n">
        <v>-0.678312517266022</v>
      </c>
      <c r="BB33" s="0" t="n">
        <v>-0.564691617910285</v>
      </c>
      <c r="BC33" s="0" t="n">
        <v>-0.619759248365881</v>
      </c>
      <c r="BD33" s="0" t="n">
        <v>-0.131149135995656</v>
      </c>
      <c r="BE33" s="0" t="n">
        <v>0.898751295608236</v>
      </c>
      <c r="BF33" s="0" t="n">
        <v>0.357734961653478</v>
      </c>
      <c r="BG33" s="0" t="n">
        <v>1.47254468174651</v>
      </c>
      <c r="BH33" s="0" t="n">
        <v>0.359202658728464</v>
      </c>
      <c r="BI33" s="0" t="n">
        <v>0.433022933066241</v>
      </c>
      <c r="BJ33" s="0" t="n">
        <v>1.32808963826392</v>
      </c>
      <c r="BK33" s="0" t="n">
        <v>-0.469443648398737</v>
      </c>
      <c r="BL33" s="0" t="n">
        <v>1.22334768093424</v>
      </c>
      <c r="BM33" s="0" t="n">
        <v>0.407619609177345</v>
      </c>
      <c r="BN33" s="0" t="n">
        <v>0.639906829746906</v>
      </c>
      <c r="BO33" s="0" t="n">
        <v>-0.346827846442466</v>
      </c>
      <c r="BP33" s="0" t="n">
        <v>-0.526956682733726</v>
      </c>
      <c r="BQ33" s="0" t="n">
        <v>-0.466541223431705</v>
      </c>
      <c r="BR33" s="0" t="n">
        <v>0.00508748598804232</v>
      </c>
      <c r="BS33" s="0" t="n">
        <v>0.136551534524187</v>
      </c>
      <c r="BT33" s="0" t="n">
        <v>-1.25047336041462</v>
      </c>
      <c r="BU33" s="0" t="n">
        <v>-0.442705641034991</v>
      </c>
      <c r="BV33" s="0" t="n">
        <v>0.0567536062590079</v>
      </c>
      <c r="BW33" s="0" t="n">
        <v>-0.349916717823362</v>
      </c>
      <c r="BX33" s="0" t="n">
        <v>-1.77999936568085</v>
      </c>
      <c r="BY33" s="0" t="n">
        <v>0.112729594548</v>
      </c>
      <c r="BZ33" s="0" t="n">
        <v>0.19145318219671</v>
      </c>
      <c r="CA33" s="0" t="n">
        <v>1.23474364954745</v>
      </c>
      <c r="CB33" s="0" t="n">
        <v>-2.17130946111865</v>
      </c>
      <c r="CC33" s="0" t="n">
        <v>-1.69814484252129</v>
      </c>
      <c r="CD33" s="0" t="n">
        <v>-0.195428810911835</v>
      </c>
      <c r="CE33" s="0" t="n">
        <v>-0.291760215986869</v>
      </c>
      <c r="CF33" s="0" t="n">
        <v>-0.78480297815986</v>
      </c>
      <c r="CG33" s="0" t="n">
        <v>-1.71023657458136</v>
      </c>
      <c r="CH33" s="0" t="n">
        <v>0.428825615017558</v>
      </c>
      <c r="CI33" s="0" t="n">
        <v>0.800617954155314</v>
      </c>
      <c r="CJ33" s="0" t="n">
        <v>-1.67936377692968</v>
      </c>
      <c r="CK33" s="0" t="n">
        <v>-1.19443711810163</v>
      </c>
      <c r="CL33" s="0" t="n">
        <v>0.563975390832638</v>
      </c>
      <c r="CM33" s="0" t="n">
        <v>2.15619365917519</v>
      </c>
      <c r="CN33" s="0" t="n">
        <v>-1.7905404092744</v>
      </c>
      <c r="CO33" s="0" t="n">
        <v>0.313382315653143</v>
      </c>
      <c r="CP33" s="0" t="n">
        <v>-1.16197270472185</v>
      </c>
      <c r="CQ33" s="0" t="n">
        <v>1.19866399472812</v>
      </c>
      <c r="CR33" s="0" t="n">
        <v>-0.819950400909875</v>
      </c>
      <c r="CS33" s="0" t="n">
        <v>0.670054305373924</v>
      </c>
      <c r="CT33" s="0" t="n">
        <v>-1.2170676200185</v>
      </c>
      <c r="CU33" s="0" t="n">
        <v>-2.12739905691706</v>
      </c>
      <c r="CV33" s="0" t="n">
        <v>1.40064457809785</v>
      </c>
      <c r="CW33" s="0" t="n">
        <v>-1.58682269102428</v>
      </c>
      <c r="CX33" s="0" t="n">
        <v>0.0516979525855277</v>
      </c>
      <c r="CZ33" s="0" t="n">
        <f aca="false">IF(CHOOSE(MATCH(G$5,$B$10:$E$10,0),$B33,$C33,$D33,$E33)*G$6+G33*G$7&lt;G$2,G$3*G$4,0)</f>
        <v>0</v>
      </c>
      <c r="DA33" s="0" t="n">
        <f aca="false">IF(CHOOSE(MATCH(H$5,$B$10:$E$10,0),$B33,$C33,$D33,$E33)*H$6+H33*H$7&lt;H$2,H$3*H$4,0)</f>
        <v>0</v>
      </c>
      <c r="DB33" s="0" t="n">
        <f aca="false">IF(CHOOSE(MATCH(I$5,$B$10:$E$10,0),$B33,$C33,$D33,$E33)*I$6+I33*I$7&lt;I$2,I$3*I$4,0)</f>
        <v>0</v>
      </c>
      <c r="DC33" s="0" t="n">
        <f aca="false">IF(CHOOSE(MATCH(J$5,$B$10:$E$10,0),$B33,$C33,$D33,$E33)*J$6+J33*J$7&lt;J$2,J$3*J$4,0)</f>
        <v>0</v>
      </c>
      <c r="DD33" s="0" t="n">
        <f aca="false">IF(CHOOSE(MATCH(K$5,$B$10:$E$10,0),$B33,$C33,$D33,$E33)*K$6+K33*K$7&lt;K$2,K$3*K$4,0)</f>
        <v>0</v>
      </c>
      <c r="DE33" s="0" t="n">
        <f aca="false">IF(CHOOSE(MATCH(L$5,$B$10:$E$10,0),$B33,$C33,$D33,$E33)*L$6+L33*L$7&lt;L$2,L$3*L$4,0)</f>
        <v>0</v>
      </c>
      <c r="DF33" s="0" t="n">
        <f aca="false">IF(CHOOSE(MATCH(M$5,$B$10:$E$10,0),$B33,$C33,$D33,$E33)*M$6+M33*M$7&lt;M$2,M$3*M$4,0)</f>
        <v>0</v>
      </c>
      <c r="DG33" s="0" t="n">
        <f aca="false">IF(CHOOSE(MATCH(N$5,$B$10:$E$10,0),$B33,$C33,$D33,$E33)*N$6+N33*N$7&lt;N$2,N$3*N$4,0)</f>
        <v>0</v>
      </c>
      <c r="DH33" s="0" t="n">
        <f aca="false">IF(CHOOSE(MATCH(O$5,$B$10:$E$10,0),$B33,$C33,$D33,$E33)*O$6+O33*O$7&lt;O$2,O$3*O$4,0)</f>
        <v>0</v>
      </c>
      <c r="DI33" s="0" t="n">
        <f aca="false">IF(CHOOSE(MATCH(P$5,$B$10:$E$10,0),$B33,$C33,$D33,$E33)*P$6+P33*P$7&lt;P$2,P$3*P$4,0)</f>
        <v>0</v>
      </c>
      <c r="DJ33" s="0" t="n">
        <f aca="false">IF(CHOOSE(MATCH(Q$5,$B$10:$E$10,0),$B33,$C33,$D33,$E33)*Q$6+Q33*Q$7&lt;Q$2,Q$3*Q$4,0)</f>
        <v>0</v>
      </c>
      <c r="DK33" s="0" t="n">
        <f aca="false">IF(CHOOSE(MATCH(R$5,$B$10:$E$10,0),$B33,$C33,$D33,$E33)*R$6+R33*R$7&lt;R$2,R$3*R$4,0)</f>
        <v>0</v>
      </c>
      <c r="DL33" s="0" t="n">
        <f aca="false">IF(CHOOSE(MATCH(S$5,$B$10:$E$10,0),$B33,$C33,$D33,$E33)*S$6+S33*S$7&lt;S$2,S$3*S$4,0)</f>
        <v>0</v>
      </c>
      <c r="DM33" s="0" t="n">
        <f aca="false">IF(CHOOSE(MATCH(T$5,$B$10:$E$10,0),$B33,$C33,$D33,$E33)*T$6+T33*T$7&lt;T$2,T$3*T$4,0)</f>
        <v>0</v>
      </c>
      <c r="DN33" s="0" t="n">
        <f aca="false">IF(CHOOSE(MATCH(U$5,$B$10:$E$10,0),$B33,$C33,$D33,$E33)*U$6+U33*U$7&lt;U$2,U$3*U$4,0)</f>
        <v>0</v>
      </c>
      <c r="DO33" s="0" t="n">
        <f aca="false">IF(CHOOSE(MATCH(V$5,$B$10:$E$10,0),$B33,$C33,$D33,$E33)*V$6+V33*V$7&lt;V$2,V$3*V$4,0)</f>
        <v>0</v>
      </c>
      <c r="DP33" s="0" t="n">
        <f aca="false">IF(CHOOSE(MATCH(W$5,$B$10:$E$10,0),$B33,$C33,$D33,$E33)*W$6+W33*W$7&lt;W$2,W$3*W$4,0)</f>
        <v>0</v>
      </c>
      <c r="DQ33" s="0" t="n">
        <f aca="false">IF(CHOOSE(MATCH(X$5,$B$10:$E$10,0),$B33,$C33,$D33,$E33)*X$6+X33*X$7&lt;X$2,X$3*X$4,0)</f>
        <v>0</v>
      </c>
      <c r="DR33" s="0" t="n">
        <f aca="false">IF(CHOOSE(MATCH(Y$5,$B$10:$E$10,0),$B33,$C33,$D33,$E33)*Y$6+Y33*Y$7&lt;Y$2,Y$3*Y$4,0)</f>
        <v>0</v>
      </c>
      <c r="DS33" s="0" t="n">
        <f aca="false">IF(CHOOSE(MATCH(Z$5,$B$10:$E$10,0),$B33,$C33,$D33,$E33)*Z$6+Z33*Z$7&lt;Z$2,Z$3*Z$4,0)</f>
        <v>0</v>
      </c>
      <c r="DT33" s="0" t="n">
        <f aca="false">IF(CHOOSE(MATCH(AA$5,$B$10:$E$10,0),$B33,$C33,$D33,$E33)*AA$6+AA33*AA$7&lt;AA$2,AA$3*AA$4,0)</f>
        <v>0</v>
      </c>
      <c r="DU33" s="0" t="n">
        <f aca="false">IF(CHOOSE(MATCH(AB$5,$B$10:$E$10,0),$B33,$C33,$D33,$E33)*AB$6+AB33*AB$7&lt;AB$2,AB$3*AB$4,0)</f>
        <v>0</v>
      </c>
      <c r="DV33" s="0" t="n">
        <f aca="false">IF(CHOOSE(MATCH(AC$5,$B$10:$E$10,0),$B33,$C33,$D33,$E33)*AC$6+AC33*AC$7&lt;AC$2,AC$3*AC$4,0)</f>
        <v>0</v>
      </c>
      <c r="DW33" s="0" t="n">
        <f aca="false">IF(CHOOSE(MATCH(AD$5,$B$10:$E$10,0),$B33,$C33,$D33,$E33)*AD$6+AD33*AD$7&lt;AD$2,AD$3*AD$4,0)</f>
        <v>0</v>
      </c>
      <c r="DX33" s="0" t="n">
        <f aca="false">IF(CHOOSE(MATCH(AE$5,$B$10:$E$10,0),$B33,$C33,$D33,$E33)*AE$6+AE33*AE$7&lt;AE$2,AE$3*AE$4,0)</f>
        <v>0</v>
      </c>
      <c r="DY33" s="0" t="n">
        <f aca="false">IF(CHOOSE(MATCH(AF$5,$B$10:$E$10,0),$B33,$C33,$D33,$E33)*AF$6+AF33*AF$7&lt;AF$2,AF$3*AF$4,0)</f>
        <v>0</v>
      </c>
      <c r="DZ33" s="0" t="n">
        <f aca="false">IF(CHOOSE(MATCH(AG$5,$B$10:$E$10,0),$B33,$C33,$D33,$E33)*AG$6+AG33*AG$7&lt;AG$2,AG$3*AG$4,0)</f>
        <v>0</v>
      </c>
      <c r="EA33" s="0" t="n">
        <f aca="false">IF(CHOOSE(MATCH(AH$5,$B$10:$E$10,0),$B33,$C33,$D33,$E33)*AH$6+AH33*AH$7&lt;AH$2,AH$3*AH$4,0)</f>
        <v>0</v>
      </c>
      <c r="EB33" s="0" t="n">
        <f aca="false">IF(CHOOSE(MATCH(AI$5,$B$10:$E$10,0),$B33,$C33,$D33,$E33)*AI$6+AI33*AI$7&lt;AI$2,AI$3*AI$4,0)</f>
        <v>0</v>
      </c>
      <c r="EC33" s="0" t="n">
        <f aca="false">IF(CHOOSE(MATCH(AJ$5,$B$10:$E$10,0),$B33,$C33,$D33,$E33)*AJ$6+AJ33*AJ$7&lt;AJ$2,AJ$3*AJ$4,0)</f>
        <v>0</v>
      </c>
      <c r="ED33" s="0" t="n">
        <f aca="false">IF(CHOOSE(MATCH(AK$5,$B$10:$E$10,0),$B33,$C33,$D33,$E33)*AK$6+AK33*AK$7&lt;AK$2,AK$3*AK$4,0)</f>
        <v>2.5</v>
      </c>
      <c r="EE33" s="0" t="n">
        <f aca="false">IF(CHOOSE(MATCH(AL$5,$B$10:$E$10,0),$B33,$C33,$D33,$E33)*AL$6+AL33*AL$7&lt;AL$2,AL$3*AL$4,0)</f>
        <v>0</v>
      </c>
      <c r="EF33" s="0" t="n">
        <f aca="false">IF(CHOOSE(MATCH(AM$5,$B$10:$E$10,0),$B33,$C33,$D33,$E33)*AM$6+AM33*AM$7&lt;AM$2,AM$3*AM$4,0)</f>
        <v>0</v>
      </c>
      <c r="EG33" s="0" t="n">
        <f aca="false">IF(CHOOSE(MATCH(AN$5,$B$10:$E$10,0),$B33,$C33,$D33,$E33)*AN$6+AN33*AN$7&lt;AN$2,AN$3*AN$4,0)</f>
        <v>0</v>
      </c>
      <c r="EH33" s="0" t="n">
        <f aca="false">IF(CHOOSE(MATCH(AO$5,$B$10:$E$10,0),$B33,$C33,$D33,$E33)*AO$6+AO33*AO$7&lt;AO$2,AO$3*AO$4,0)</f>
        <v>0</v>
      </c>
      <c r="EI33" s="0" t="n">
        <f aca="false">IF(CHOOSE(MATCH(AP$5,$B$10:$E$10,0),$B33,$C33,$D33,$E33)*AP$6+AP33*AP$7&lt;AP$2,AP$3*AP$4,0)</f>
        <v>0</v>
      </c>
      <c r="EJ33" s="0" t="n">
        <f aca="false">IF(CHOOSE(MATCH(AQ$5,$B$10:$E$10,0),$B33,$C33,$D33,$E33)*AQ$6+AQ33*AQ$7&lt;AQ$2,AQ$3*AQ$4,0)</f>
        <v>0</v>
      </c>
      <c r="EK33" s="0" t="n">
        <f aca="false">IF(CHOOSE(MATCH(AR$5,$B$10:$E$10,0),$B33,$C33,$D33,$E33)*AR$6+AR33*AR$7&lt;AR$2,AR$3*AR$4,0)</f>
        <v>0</v>
      </c>
      <c r="EL33" s="0" t="n">
        <f aca="false">IF(CHOOSE(MATCH(AS$5,$B$10:$E$10,0),$B33,$C33,$D33,$E33)*AS$6+AS33*AS$7&lt;AS$2,AS$3*AS$4,0)</f>
        <v>0</v>
      </c>
      <c r="EM33" s="0" t="n">
        <f aca="false">IF(CHOOSE(MATCH(AT$5,$B$10:$E$10,0),$B33,$C33,$D33,$E33)*AT$6+AT33*AT$7&lt;AT$2,AT$3*AT$4,0)</f>
        <v>0</v>
      </c>
      <c r="EN33" s="0" t="n">
        <f aca="false">IF(CHOOSE(MATCH(AU$5,$B$10:$E$10,0),$B33,$C33,$D33,$E33)*AU$6+AU33*AU$7&lt;AU$2,AU$3*AU$4,0)</f>
        <v>0</v>
      </c>
      <c r="EO33" s="0" t="n">
        <f aca="false">IF(CHOOSE(MATCH(AV$5,$B$10:$E$10,0),$B33,$C33,$D33,$E33)*AV$6+AV33*AV$7&lt;AV$2,AV$3*AV$4,0)</f>
        <v>0</v>
      </c>
      <c r="EP33" s="0" t="n">
        <f aca="false">IF(CHOOSE(MATCH(AW$5,$B$10:$E$10,0),$B33,$C33,$D33,$E33)*AW$6+AW33*AW$7&lt;AW$2,AW$3*AW$4,0)</f>
        <v>2.5</v>
      </c>
      <c r="EQ33" s="0" t="n">
        <f aca="false">IF(CHOOSE(MATCH(AX$5,$B$10:$E$10,0),$B33,$C33,$D33,$E33)*AX$6+AX33*AX$7&lt;AX$2,AX$3*AX$4,0)</f>
        <v>0</v>
      </c>
      <c r="ER33" s="0" t="n">
        <f aca="false">IF(CHOOSE(MATCH(AY$5,$B$10:$E$10,0),$B33,$C33,$D33,$E33)*AY$6+AY33*AY$7&lt;AY$2,AY$3*AY$4,0)</f>
        <v>0</v>
      </c>
      <c r="ES33" s="0" t="n">
        <f aca="false">IF(CHOOSE(MATCH(AZ$5,$B$10:$E$10,0),$B33,$C33,$D33,$E33)*AZ$6+AZ33*AZ$7&lt;AZ$2,AZ$3*AZ$4,0)</f>
        <v>0</v>
      </c>
      <c r="ET33" s="0" t="n">
        <f aca="false">IF(CHOOSE(MATCH(BA$5,$B$10:$E$10,0),$B33,$C33,$D33,$E33)*BA$6+BA33*BA$7&lt;BA$2,BA$3*BA$4,0)</f>
        <v>0</v>
      </c>
      <c r="EU33" s="0" t="n">
        <f aca="false">IF(CHOOSE(MATCH(BB$5,$B$10:$E$10,0),$B33,$C33,$D33,$E33)*BB$6+BB33*BB$7&lt;BB$2,BB$3*BB$4,0)</f>
        <v>0</v>
      </c>
      <c r="EV33" s="0" t="n">
        <f aca="false">IF(CHOOSE(MATCH(BC$5,$B$10:$E$10,0),$B33,$C33,$D33,$E33)*BC$6+BC33*BC$7&lt;BC$2,BC$3*BC$4,0)</f>
        <v>0</v>
      </c>
      <c r="EW33" s="0" t="n">
        <f aca="false">IF(CHOOSE(MATCH(BD$5,$B$10:$E$10,0),$B33,$C33,$D33,$E33)*BD$6+BD33*BD$7&lt;BD$2,BD$3*BD$4,0)</f>
        <v>0</v>
      </c>
      <c r="EX33" s="0" t="n">
        <f aca="false">IF(CHOOSE(MATCH(BE$5,$B$10:$E$10,0),$B33,$C33,$D33,$E33)*BE$6+BE33*BE$7&lt;BE$2,BE$3*BE$4,0)</f>
        <v>0</v>
      </c>
      <c r="EY33" s="0" t="n">
        <f aca="false">IF(CHOOSE(MATCH(BF$5,$B$10:$E$10,0),$B33,$C33,$D33,$E33)*BF$6+BF33*BF$7&lt;BF$2,BF$3*BF$4,0)</f>
        <v>0</v>
      </c>
      <c r="EZ33" s="0" t="n">
        <f aca="false">IF(CHOOSE(MATCH(BG$5,$B$10:$E$10,0),$B33,$C33,$D33,$E33)*BG$6+BG33*BG$7&lt;BG$2,BG$3*BG$4,0)</f>
        <v>0</v>
      </c>
      <c r="FA33" s="0" t="n">
        <f aca="false">IF(CHOOSE(MATCH(BH$5,$B$10:$E$10,0),$B33,$C33,$D33,$E33)*BH$6+BH33*BH$7&lt;BH$2,BH$3*BH$4,0)</f>
        <v>0</v>
      </c>
      <c r="FB33" s="0" t="n">
        <f aca="false">IF(CHOOSE(MATCH(BI$5,$B$10:$E$10,0),$B33,$C33,$D33,$E33)*BI$6+BI33*BI$7&lt;BI$2,BI$3*BI$4,0)</f>
        <v>0</v>
      </c>
      <c r="FC33" s="0" t="n">
        <f aca="false">IF(CHOOSE(MATCH(BJ$5,$B$10:$E$10,0),$B33,$C33,$D33,$E33)*BJ$6+BJ33*BJ$7&lt;BJ$2,BJ$3*BJ$4,0)</f>
        <v>0</v>
      </c>
      <c r="FD33" s="0" t="n">
        <f aca="false">IF(CHOOSE(MATCH(BK$5,$B$10:$E$10,0),$B33,$C33,$D33,$E33)*BK$6+BK33*BK$7&lt;BK$2,BK$3*BK$4,0)</f>
        <v>0</v>
      </c>
      <c r="FE33" s="0" t="n">
        <f aca="false">IF(CHOOSE(MATCH(BL$5,$B$10:$E$10,0),$B33,$C33,$D33,$E33)*BL$6+BL33*BL$7&lt;BL$2,BL$3*BL$4,0)</f>
        <v>0</v>
      </c>
      <c r="FF33" s="0" t="n">
        <f aca="false">IF(CHOOSE(MATCH(BM$5,$B$10:$E$10,0),$B33,$C33,$D33,$E33)*BM$6+BM33*BM$7&lt;BM$2,BM$3*BM$4,0)</f>
        <v>0</v>
      </c>
      <c r="FG33" s="0" t="n">
        <f aca="false">IF(CHOOSE(MATCH(BN$5,$B$10:$E$10,0),$B33,$C33,$D33,$E33)*BN$6+BN33*BN$7&lt;BN$2,BN$3*BN$4,0)</f>
        <v>0</v>
      </c>
      <c r="FH33" s="0" t="n">
        <f aca="false">IF(CHOOSE(MATCH(BO$5,$B$10:$E$10,0),$B33,$C33,$D33,$E33)*BO$6+BO33*BO$7&lt;BO$2,BO$3*BO$4,0)</f>
        <v>0</v>
      </c>
      <c r="FI33" s="0" t="n">
        <f aca="false">IF(CHOOSE(MATCH(BP$5,$B$10:$E$10,0),$B33,$C33,$D33,$E33)*BP$6+BP33*BP$7&lt;BP$2,BP$3*BP$4,0)</f>
        <v>0</v>
      </c>
      <c r="FJ33" s="0" t="n">
        <f aca="false">IF(CHOOSE(MATCH(BQ$5,$B$10:$E$10,0),$B33,$C33,$D33,$E33)*BQ$6+BQ33*BQ$7&lt;BQ$2,BQ$3*BQ$4,0)</f>
        <v>0</v>
      </c>
      <c r="FK33" s="0" t="n">
        <f aca="false">IF(CHOOSE(MATCH(BR$5,$B$10:$E$10,0),$B33,$C33,$D33,$E33)*BR$6+BR33*BR$7&lt;BR$2,BR$3*BR$4,0)</f>
        <v>0</v>
      </c>
      <c r="FL33" s="0" t="n">
        <f aca="false">IF(CHOOSE(MATCH(BS$5,$B$10:$E$10,0),$B33,$C33,$D33,$E33)*BS$6+BS33*BS$7&lt;BS$2,BS$3*BS$4,0)</f>
        <v>0</v>
      </c>
      <c r="FM33" s="0" t="n">
        <f aca="false">IF(CHOOSE(MATCH(BT$5,$B$10:$E$10,0),$B33,$C33,$D33,$E33)*BT$6+BT33*BT$7&lt;BT$2,BT$3*BT$4,0)</f>
        <v>0</v>
      </c>
      <c r="FN33" s="0" t="n">
        <f aca="false">IF(CHOOSE(MATCH(BU$5,$B$10:$E$10,0),$B33,$C33,$D33,$E33)*BU$6+BU33*BU$7&lt;BU$2,BU$3*BU$4,0)</f>
        <v>0</v>
      </c>
      <c r="FO33" s="0" t="n">
        <f aca="false">IF(CHOOSE(MATCH(BV$5,$B$10:$E$10,0),$B33,$C33,$D33,$E33)*BV$6+BV33*BV$7&lt;BV$2,BV$3*BV$4,0)</f>
        <v>0</v>
      </c>
      <c r="FP33" s="0" t="n">
        <f aca="false">IF(CHOOSE(MATCH(BW$5,$B$10:$E$10,0),$B33,$C33,$D33,$E33)*BW$6+BW33*BW$7&lt;BW$2,BW$3*BW$4,0)</f>
        <v>0</v>
      </c>
      <c r="FQ33" s="0" t="n">
        <f aca="false">IF(CHOOSE(MATCH(BX$5,$B$10:$E$10,0),$B33,$C33,$D33,$E33)*BX$6+BX33*BX$7&lt;BX$2,BX$3*BX$4,0)</f>
        <v>0</v>
      </c>
      <c r="FR33" s="0" t="n">
        <f aca="false">IF(CHOOSE(MATCH(BY$5,$B$10:$E$10,0),$B33,$C33,$D33,$E33)*BY$6+BY33*BY$7&lt;BY$2,BY$3*BY$4,0)</f>
        <v>0</v>
      </c>
      <c r="FS33" s="0" t="n">
        <f aca="false">IF(CHOOSE(MATCH(BZ$5,$B$10:$E$10,0),$B33,$C33,$D33,$E33)*BZ$6+BZ33*BZ$7&lt;BZ$2,BZ$3*BZ$4,0)</f>
        <v>0</v>
      </c>
      <c r="FT33" s="0" t="n">
        <f aca="false">IF(CHOOSE(MATCH(CA$5,$B$10:$E$10,0),$B33,$C33,$D33,$E33)*CA$6+CA33*CA$7&lt;CA$2,CA$3*CA$4,0)</f>
        <v>0</v>
      </c>
      <c r="FU33" s="0" t="n">
        <f aca="false">IF(CHOOSE(MATCH(CB$5,$B$10:$E$10,0),$B33,$C33,$D33,$E33)*CB$6+CB33*CB$7&lt;CB$2,CB$3*CB$4,0)</f>
        <v>0</v>
      </c>
      <c r="FV33" s="0" t="n">
        <f aca="false">IF(CHOOSE(MATCH(CC$5,$B$10:$E$10,0),$B33,$C33,$D33,$E33)*CC$6+CC33*CC$7&lt;CC$2,CC$3*CC$4,0)</f>
        <v>0</v>
      </c>
      <c r="FW33" s="0" t="n">
        <f aca="false">IF(CHOOSE(MATCH(CD$5,$B$10:$E$10,0),$B33,$C33,$D33,$E33)*CD$6+CD33*CD$7&lt;CD$2,CD$3*CD$4,0)</f>
        <v>0</v>
      </c>
      <c r="FX33" s="0" t="n">
        <f aca="false">IF(CHOOSE(MATCH(CE$5,$B$10:$E$10,0),$B33,$C33,$D33,$E33)*CE$6+CE33*CE$7&lt;CE$2,CE$3*CE$4,0)</f>
        <v>0</v>
      </c>
      <c r="FY33" s="0" t="n">
        <f aca="false">IF(CHOOSE(MATCH(CF$5,$B$10:$E$10,0),$B33,$C33,$D33,$E33)*CF$6+CF33*CF$7&lt;CF$2,CF$3*CF$4,0)</f>
        <v>0</v>
      </c>
      <c r="FZ33" s="0" t="n">
        <f aca="false">IF(CHOOSE(MATCH(CG$5,$B$10:$E$10,0),$B33,$C33,$D33,$E33)*CG$6+CG33*CG$7&lt;CG$2,CG$3*CG$4,0)</f>
        <v>0</v>
      </c>
      <c r="GA33" s="0" t="n">
        <f aca="false">IF(CHOOSE(MATCH(CH$5,$B$10:$E$10,0),$B33,$C33,$D33,$E33)*CH$6+CH33*CH$7&lt;CH$2,CH$3*CH$4,0)</f>
        <v>0</v>
      </c>
      <c r="GB33" s="0" t="n">
        <f aca="false">IF(CHOOSE(MATCH(CI$5,$B$10:$E$10,0),$B33,$C33,$D33,$E33)*CI$6+CI33*CI$7&lt;CI$2,CI$3*CI$4,0)</f>
        <v>0</v>
      </c>
      <c r="GC33" s="0" t="n">
        <f aca="false">IF(CHOOSE(MATCH(CJ$5,$B$10:$E$10,0),$B33,$C33,$D33,$E33)*CJ$6+CJ33*CJ$7&lt;CJ$2,CJ$3*CJ$4,0)</f>
        <v>0</v>
      </c>
      <c r="GD33" s="0" t="n">
        <f aca="false">IF(CHOOSE(MATCH(CK$5,$B$10:$E$10,0),$B33,$C33,$D33,$E33)*CK$6+CK33*CK$7&lt;CK$2,CK$3*CK$4,0)</f>
        <v>0</v>
      </c>
      <c r="GE33" s="0" t="n">
        <f aca="false">IF(CHOOSE(MATCH(CL$5,$B$10:$E$10,0),$B33,$C33,$D33,$E33)*CL$6+CL33*CL$7&lt;CL$2,CL$3*CL$4,0)</f>
        <v>0</v>
      </c>
      <c r="GF33" s="0" t="n">
        <f aca="false">IF(CHOOSE(MATCH(CM$5,$B$10:$E$10,0),$B33,$C33,$D33,$E33)*CM$6+CM33*CM$7&lt;CM$2,CM$3*CM$4,0)</f>
        <v>0</v>
      </c>
      <c r="GG33" s="0" t="n">
        <f aca="false">IF(CHOOSE(MATCH(CN$5,$B$10:$E$10,0),$B33,$C33,$D33,$E33)*CN$6+CN33*CN$7&lt;CN$2,CN$3*CN$4,0)</f>
        <v>0</v>
      </c>
      <c r="GH33" s="0" t="n">
        <f aca="false">IF(CHOOSE(MATCH(CO$5,$B$10:$E$10,0),$B33,$C33,$D33,$E33)*CO$6+CO33*CO$7&lt;CO$2,CO$3*CO$4,0)</f>
        <v>0</v>
      </c>
      <c r="GI33" s="0" t="n">
        <f aca="false">IF(CHOOSE(MATCH(CP$5,$B$10:$E$10,0),$B33,$C33,$D33,$E33)*CP$6+CP33*CP$7&lt;CP$2,CP$3*CP$4,0)</f>
        <v>0</v>
      </c>
      <c r="GJ33" s="0" t="n">
        <f aca="false">IF(CHOOSE(MATCH(CQ$5,$B$10:$E$10,0),$B33,$C33,$D33,$E33)*CQ$6+CQ33*CQ$7&lt;CQ$2,CQ$3*CQ$4,0)</f>
        <v>0</v>
      </c>
      <c r="GK33" s="0" t="n">
        <f aca="false">IF(CHOOSE(MATCH(CR$5,$B$10:$E$10,0),$B33,$C33,$D33,$E33)*CR$6+CR33*CR$7&lt;CR$2,CR$3*CR$4,0)</f>
        <v>0</v>
      </c>
      <c r="GL33" s="0" t="n">
        <f aca="false">IF(CHOOSE(MATCH(CS$5,$B$10:$E$10,0),$B33,$C33,$D33,$E33)*CS$6+CS33*CS$7&lt;CS$2,CS$3*CS$4,0)</f>
        <v>0</v>
      </c>
      <c r="GM33" s="0" t="n">
        <f aca="false">IF(CHOOSE(MATCH(CT$5,$B$10:$E$10,0),$B33,$C33,$D33,$E33)*CT$6+CT33*CT$7&lt;CT$2,CT$3*CT$4,0)</f>
        <v>0</v>
      </c>
      <c r="GN33" s="0" t="n">
        <f aca="false">IF(CHOOSE(MATCH(CU$5,$B$10:$E$10,0),$B33,$C33,$D33,$E33)*CU$6+CU33*CU$7&lt;CU$2,CU$3*CU$4,0)</f>
        <v>0</v>
      </c>
      <c r="GO33" s="0" t="n">
        <f aca="false">IF(CHOOSE(MATCH(CV$5,$B$10:$E$10,0),$B33,$C33,$D33,$E33)*CV$6+CV33*CV$7&lt;CV$2,CV$3*CV$4,0)</f>
        <v>0</v>
      </c>
      <c r="GP33" s="0" t="n">
        <f aca="false">IF(CHOOSE(MATCH(CW$5,$B$10:$E$10,0),$B33,$C33,$D33,$E33)*CW$6+CW33*CW$7&lt;CW$2,CW$3*CW$4,0)</f>
        <v>0</v>
      </c>
      <c r="GQ33" s="0" t="n">
        <f aca="false">IF(CHOOSE(MATCH(CX$5,$B$10:$E$10,0),$B33,$C33,$D33,$E33)*CX$6+CX33*CX$7&lt;CX$2,CX$3*CX$4,0)</f>
        <v>0</v>
      </c>
      <c r="GS33" s="0" t="n">
        <f aca="false">SUM(CZ33:GQ33)</f>
        <v>5</v>
      </c>
      <c r="GT33" s="0" t="n">
        <f aca="false">IF(GS33&gt;$GS$6,1,0)</f>
        <v>0</v>
      </c>
    </row>
    <row r="34" customFormat="false" ht="14" hidden="false" customHeight="false" outlineLevel="0" collapsed="false">
      <c r="A34" s="0" t="n">
        <v>24</v>
      </c>
      <c r="B34" s="0" t="n">
        <v>1.96321050870871</v>
      </c>
      <c r="C34" s="0" t="n">
        <v>1.6109851312704</v>
      </c>
      <c r="D34" s="0" t="n">
        <v>-0.391288049690562</v>
      </c>
      <c r="E34" s="0" t="n">
        <v>0.345815391168545</v>
      </c>
      <c r="G34" s="0" t="n">
        <v>0.748268575989641</v>
      </c>
      <c r="H34" s="0" t="n">
        <v>0.73117007559631</v>
      </c>
      <c r="I34" s="0" t="n">
        <v>1.84943928616121</v>
      </c>
      <c r="J34" s="0" t="n">
        <v>2.73565092356876</v>
      </c>
      <c r="K34" s="0" t="n">
        <v>1.90889295481611</v>
      </c>
      <c r="L34" s="0" t="n">
        <v>0.0203112904273439</v>
      </c>
      <c r="M34" s="0" t="n">
        <v>-1.46133061207365</v>
      </c>
      <c r="N34" s="0" t="n">
        <v>0.507455979459337</v>
      </c>
      <c r="O34" s="0" t="n">
        <v>1.23704467114294</v>
      </c>
      <c r="P34" s="0" t="n">
        <v>0.226718839257956</v>
      </c>
      <c r="Q34" s="0" t="n">
        <v>0.44194621295901</v>
      </c>
      <c r="R34" s="0" t="n">
        <v>-0.643855173620977</v>
      </c>
      <c r="S34" s="0" t="n">
        <v>-0.174883325598785</v>
      </c>
      <c r="T34" s="0" t="n">
        <v>-0.527044221598771</v>
      </c>
      <c r="U34" s="0" t="n">
        <v>-0.0829049895401113</v>
      </c>
      <c r="V34" s="0" t="n">
        <v>-0.262109551840695</v>
      </c>
      <c r="W34" s="0" t="n">
        <v>0.119043761515059</v>
      </c>
      <c r="X34" s="0" t="n">
        <v>-1.58306647790596</v>
      </c>
      <c r="Y34" s="0" t="n">
        <v>0.846907823870424</v>
      </c>
      <c r="Z34" s="0" t="n">
        <v>0.758121814214974</v>
      </c>
      <c r="AA34" s="0" t="n">
        <v>0.376310254068812</v>
      </c>
      <c r="AB34" s="0" t="n">
        <v>1.25047336041462</v>
      </c>
      <c r="AC34" s="0" t="n">
        <v>-0.398822521674447</v>
      </c>
      <c r="AD34" s="0" t="n">
        <v>0.218954028241569</v>
      </c>
      <c r="AE34" s="0" t="n">
        <v>-1.59441697178409</v>
      </c>
      <c r="AF34" s="0" t="n">
        <v>0.374011506210081</v>
      </c>
      <c r="AG34" s="0" t="n">
        <v>0.389975411962951</v>
      </c>
      <c r="AH34" s="0" t="n">
        <v>0.00363343133358285</v>
      </c>
      <c r="AI34" s="0" t="n">
        <v>-0.662889760860708</v>
      </c>
      <c r="AJ34" s="0" t="n">
        <v>1.18126990855671</v>
      </c>
      <c r="AK34" s="0" t="n">
        <v>-0.050395101425238</v>
      </c>
      <c r="AL34" s="0" t="n">
        <v>-0.419452135247411</v>
      </c>
      <c r="AM34" s="0" t="n">
        <v>-2.23539245780557</v>
      </c>
      <c r="AN34" s="0" t="n">
        <v>-1.18666775961174</v>
      </c>
      <c r="AO34" s="0" t="n">
        <v>-0.562629338674014</v>
      </c>
      <c r="AP34" s="0" t="n">
        <v>-0.84942939793109</v>
      </c>
      <c r="AQ34" s="0" t="n">
        <v>-1.29553654915071</v>
      </c>
      <c r="AR34" s="0" t="n">
        <v>-0.424636255047517</v>
      </c>
      <c r="AS34" s="0" t="n">
        <v>0.854818154039094</v>
      </c>
      <c r="AT34" s="0" t="n">
        <v>-0.326022018271033</v>
      </c>
      <c r="AU34" s="0" t="n">
        <v>0.498340568810818</v>
      </c>
      <c r="AV34" s="0" t="n">
        <v>-0.430754880653694</v>
      </c>
      <c r="AW34" s="0" t="n">
        <v>-1.30193711811444</v>
      </c>
      <c r="AX34" s="0" t="n">
        <v>0.765586491979775</v>
      </c>
      <c r="AY34" s="0" t="n">
        <v>-0.866787104314426</v>
      </c>
      <c r="AZ34" s="0" t="n">
        <v>1.65691290021641</v>
      </c>
      <c r="BA34" s="0" t="n">
        <v>-2.05332980840467</v>
      </c>
      <c r="BB34" s="0" t="n">
        <v>-0.75730667958851</v>
      </c>
      <c r="BC34" s="0" t="n">
        <v>0.140723841468571</v>
      </c>
      <c r="BD34" s="0" t="n">
        <v>0.511288362758933</v>
      </c>
      <c r="BE34" s="0" t="n">
        <v>-0.0742329575587064</v>
      </c>
      <c r="BF34" s="0" t="n">
        <v>-0.583817154620192</v>
      </c>
      <c r="BG34" s="0" t="n">
        <v>0.863337845657952</v>
      </c>
      <c r="BH34" s="0" t="n">
        <v>0.819522938400041</v>
      </c>
      <c r="BI34" s="0" t="n">
        <v>-0.405458422392258</v>
      </c>
      <c r="BJ34" s="0" t="n">
        <v>-1.99686837731861</v>
      </c>
      <c r="BK34" s="0" t="n">
        <v>1.35941263579298</v>
      </c>
      <c r="BL34" s="0" t="n">
        <v>-0.7907487997727</v>
      </c>
      <c r="BM34" s="0" t="n">
        <v>0.25167310013785</v>
      </c>
      <c r="BN34" s="0" t="n">
        <v>-0.0936563537834445</v>
      </c>
      <c r="BO34" s="0" t="n">
        <v>0.41411112761125</v>
      </c>
      <c r="BP34" s="0" t="n">
        <v>0.465688572148792</v>
      </c>
      <c r="BQ34" s="0" t="n">
        <v>-0.363694425686845</v>
      </c>
      <c r="BR34" s="0" t="n">
        <v>1.29271029436495</v>
      </c>
      <c r="BS34" s="0" t="n">
        <v>0.455312374469941</v>
      </c>
      <c r="BT34" s="0" t="n">
        <v>-0.838724645291222</v>
      </c>
      <c r="BU34" s="0" t="n">
        <v>-0.251593519351445</v>
      </c>
      <c r="BV34" s="0" t="n">
        <v>-1.85198587132618</v>
      </c>
      <c r="BW34" s="0" t="n">
        <v>-0.610054939897964</v>
      </c>
      <c r="BX34" s="0" t="n">
        <v>-0.921436367207207</v>
      </c>
      <c r="BY34" s="0" t="n">
        <v>-2.18027707887813</v>
      </c>
      <c r="BZ34" s="0" t="n">
        <v>-1.79436028702185</v>
      </c>
      <c r="CA34" s="0" t="n">
        <v>-0.64263304011547</v>
      </c>
      <c r="CB34" s="0" t="n">
        <v>0.202451246877899</v>
      </c>
      <c r="CC34" s="0" t="n">
        <v>0.174417209564126</v>
      </c>
      <c r="CD34" s="0" t="n">
        <v>-0.0371483110939153</v>
      </c>
      <c r="CE34" s="0" t="n">
        <v>-0.257441570283845</v>
      </c>
      <c r="CF34" s="0" t="n">
        <v>-0.689426542521687</v>
      </c>
      <c r="CG34" s="0" t="n">
        <v>0.628867837804137</v>
      </c>
      <c r="CH34" s="0" t="n">
        <v>-0.518537035532063</v>
      </c>
      <c r="CI34" s="0" t="n">
        <v>0.269558313448215</v>
      </c>
      <c r="CJ34" s="0" t="n">
        <v>0.977754552877741</v>
      </c>
      <c r="CK34" s="0" t="n">
        <v>0.684294718666934</v>
      </c>
      <c r="CL34" s="0" t="n">
        <v>0.214333795156563</v>
      </c>
      <c r="CM34" s="0" t="n">
        <v>0.34179493013653</v>
      </c>
      <c r="CN34" s="0" t="n">
        <v>-0.0720092430128716</v>
      </c>
      <c r="CO34" s="0" t="n">
        <v>0.401391844206955</v>
      </c>
      <c r="CP34" s="0" t="n">
        <v>0.152476786752231</v>
      </c>
      <c r="CQ34" s="0" t="n">
        <v>-0.467991867481032</v>
      </c>
      <c r="CR34" s="0" t="n">
        <v>0.188338162843138</v>
      </c>
      <c r="CS34" s="0" t="n">
        <v>1.05560957308626</v>
      </c>
      <c r="CT34" s="0" t="n">
        <v>-0.108573203760898</v>
      </c>
      <c r="CU34" s="0" t="n">
        <v>-1.26039822134771</v>
      </c>
      <c r="CV34" s="0" t="n">
        <v>1.79973994818283</v>
      </c>
      <c r="CW34" s="0" t="n">
        <v>2.28454155148938</v>
      </c>
      <c r="CX34" s="0" t="n">
        <v>0.175971308635781</v>
      </c>
      <c r="CZ34" s="0" t="n">
        <f aca="false">IF(CHOOSE(MATCH(G$5,$B$10:$E$10,0),$B34,$C34,$D34,$E34)*G$6+G34*G$7&lt;G$2,G$3*G$4,0)</f>
        <v>0</v>
      </c>
      <c r="DA34" s="0" t="n">
        <f aca="false">IF(CHOOSE(MATCH(H$5,$B$10:$E$10,0),$B34,$C34,$D34,$E34)*H$6+H34*H$7&lt;H$2,H$3*H$4,0)</f>
        <v>0</v>
      </c>
      <c r="DB34" s="0" t="n">
        <f aca="false">IF(CHOOSE(MATCH(I$5,$B$10:$E$10,0),$B34,$C34,$D34,$E34)*I$6+I34*I$7&lt;I$2,I$3*I$4,0)</f>
        <v>0</v>
      </c>
      <c r="DC34" s="0" t="n">
        <f aca="false">IF(CHOOSE(MATCH(J$5,$B$10:$E$10,0),$B34,$C34,$D34,$E34)*J$6+J34*J$7&lt;J$2,J$3*J$4,0)</f>
        <v>0</v>
      </c>
      <c r="DD34" s="0" t="n">
        <f aca="false">IF(CHOOSE(MATCH(K$5,$B$10:$E$10,0),$B34,$C34,$D34,$E34)*K$6+K34*K$7&lt;K$2,K$3*K$4,0)</f>
        <v>0</v>
      </c>
      <c r="DE34" s="0" t="n">
        <f aca="false">IF(CHOOSE(MATCH(L$5,$B$10:$E$10,0),$B34,$C34,$D34,$E34)*L$6+L34*L$7&lt;L$2,L$3*L$4,0)</f>
        <v>0</v>
      </c>
      <c r="DF34" s="0" t="n">
        <f aca="false">IF(CHOOSE(MATCH(M$5,$B$10:$E$10,0),$B34,$C34,$D34,$E34)*M$6+M34*M$7&lt;M$2,M$3*M$4,0)</f>
        <v>0</v>
      </c>
      <c r="DG34" s="0" t="n">
        <f aca="false">IF(CHOOSE(MATCH(N$5,$B$10:$E$10,0),$B34,$C34,$D34,$E34)*N$6+N34*N$7&lt;N$2,N$3*N$4,0)</f>
        <v>0</v>
      </c>
      <c r="DH34" s="0" t="n">
        <f aca="false">IF(CHOOSE(MATCH(O$5,$B$10:$E$10,0),$B34,$C34,$D34,$E34)*O$6+O34*O$7&lt;O$2,O$3*O$4,0)</f>
        <v>0</v>
      </c>
      <c r="DI34" s="0" t="n">
        <f aca="false">IF(CHOOSE(MATCH(P$5,$B$10:$E$10,0),$B34,$C34,$D34,$E34)*P$6+P34*P$7&lt;P$2,P$3*P$4,0)</f>
        <v>0</v>
      </c>
      <c r="DJ34" s="0" t="n">
        <f aca="false">IF(CHOOSE(MATCH(Q$5,$B$10:$E$10,0),$B34,$C34,$D34,$E34)*Q$6+Q34*Q$7&lt;Q$2,Q$3*Q$4,0)</f>
        <v>0</v>
      </c>
      <c r="DK34" s="0" t="n">
        <f aca="false">IF(CHOOSE(MATCH(R$5,$B$10:$E$10,0),$B34,$C34,$D34,$E34)*R$6+R34*R$7&lt;R$2,R$3*R$4,0)</f>
        <v>0</v>
      </c>
      <c r="DL34" s="0" t="n">
        <f aca="false">IF(CHOOSE(MATCH(S$5,$B$10:$E$10,0),$B34,$C34,$D34,$E34)*S$6+S34*S$7&lt;S$2,S$3*S$4,0)</f>
        <v>0</v>
      </c>
      <c r="DM34" s="0" t="n">
        <f aca="false">IF(CHOOSE(MATCH(T$5,$B$10:$E$10,0),$B34,$C34,$D34,$E34)*T$6+T34*T$7&lt;T$2,T$3*T$4,0)</f>
        <v>0</v>
      </c>
      <c r="DN34" s="0" t="n">
        <f aca="false">IF(CHOOSE(MATCH(U$5,$B$10:$E$10,0),$B34,$C34,$D34,$E34)*U$6+U34*U$7&lt;U$2,U$3*U$4,0)</f>
        <v>0</v>
      </c>
      <c r="DO34" s="0" t="n">
        <f aca="false">IF(CHOOSE(MATCH(V$5,$B$10:$E$10,0),$B34,$C34,$D34,$E34)*V$6+V34*V$7&lt;V$2,V$3*V$4,0)</f>
        <v>0</v>
      </c>
      <c r="DP34" s="0" t="n">
        <f aca="false">IF(CHOOSE(MATCH(W$5,$B$10:$E$10,0),$B34,$C34,$D34,$E34)*W$6+W34*W$7&lt;W$2,W$3*W$4,0)</f>
        <v>0</v>
      </c>
      <c r="DQ34" s="0" t="n">
        <f aca="false">IF(CHOOSE(MATCH(X$5,$B$10:$E$10,0),$B34,$C34,$D34,$E34)*X$6+X34*X$7&lt;X$2,X$3*X$4,0)</f>
        <v>0</v>
      </c>
      <c r="DR34" s="0" t="n">
        <f aca="false">IF(CHOOSE(MATCH(Y$5,$B$10:$E$10,0),$B34,$C34,$D34,$E34)*Y$6+Y34*Y$7&lt;Y$2,Y$3*Y$4,0)</f>
        <v>0</v>
      </c>
      <c r="DS34" s="0" t="n">
        <f aca="false">IF(CHOOSE(MATCH(Z$5,$B$10:$E$10,0),$B34,$C34,$D34,$E34)*Z$6+Z34*Z$7&lt;Z$2,Z$3*Z$4,0)</f>
        <v>0</v>
      </c>
      <c r="DT34" s="0" t="n">
        <f aca="false">IF(CHOOSE(MATCH(AA$5,$B$10:$E$10,0),$B34,$C34,$D34,$E34)*AA$6+AA34*AA$7&lt;AA$2,AA$3*AA$4,0)</f>
        <v>0</v>
      </c>
      <c r="DU34" s="0" t="n">
        <f aca="false">IF(CHOOSE(MATCH(AB$5,$B$10:$E$10,0),$B34,$C34,$D34,$E34)*AB$6+AB34*AB$7&lt;AB$2,AB$3*AB$4,0)</f>
        <v>0</v>
      </c>
      <c r="DV34" s="0" t="n">
        <f aca="false">IF(CHOOSE(MATCH(AC$5,$B$10:$E$10,0),$B34,$C34,$D34,$E34)*AC$6+AC34*AC$7&lt;AC$2,AC$3*AC$4,0)</f>
        <v>0</v>
      </c>
      <c r="DW34" s="0" t="n">
        <f aca="false">IF(CHOOSE(MATCH(AD$5,$B$10:$E$10,0),$B34,$C34,$D34,$E34)*AD$6+AD34*AD$7&lt;AD$2,AD$3*AD$4,0)</f>
        <v>0</v>
      </c>
      <c r="DX34" s="0" t="n">
        <f aca="false">IF(CHOOSE(MATCH(AE$5,$B$10:$E$10,0),$B34,$C34,$D34,$E34)*AE$6+AE34*AE$7&lt;AE$2,AE$3*AE$4,0)</f>
        <v>0</v>
      </c>
      <c r="DY34" s="0" t="n">
        <f aca="false">IF(CHOOSE(MATCH(AF$5,$B$10:$E$10,0),$B34,$C34,$D34,$E34)*AF$6+AF34*AF$7&lt;AF$2,AF$3*AF$4,0)</f>
        <v>0</v>
      </c>
      <c r="DZ34" s="0" t="n">
        <f aca="false">IF(CHOOSE(MATCH(AG$5,$B$10:$E$10,0),$B34,$C34,$D34,$E34)*AG$6+AG34*AG$7&lt;AG$2,AG$3*AG$4,0)</f>
        <v>0</v>
      </c>
      <c r="EA34" s="0" t="n">
        <f aca="false">IF(CHOOSE(MATCH(AH$5,$B$10:$E$10,0),$B34,$C34,$D34,$E34)*AH$6+AH34*AH$7&lt;AH$2,AH$3*AH$4,0)</f>
        <v>0</v>
      </c>
      <c r="EB34" s="0" t="n">
        <f aca="false">IF(CHOOSE(MATCH(AI$5,$B$10:$E$10,0),$B34,$C34,$D34,$E34)*AI$6+AI34*AI$7&lt;AI$2,AI$3*AI$4,0)</f>
        <v>0</v>
      </c>
      <c r="EC34" s="0" t="n">
        <f aca="false">IF(CHOOSE(MATCH(AJ$5,$B$10:$E$10,0),$B34,$C34,$D34,$E34)*AJ$6+AJ34*AJ$7&lt;AJ$2,AJ$3*AJ$4,0)</f>
        <v>0</v>
      </c>
      <c r="ED34" s="0" t="n">
        <f aca="false">IF(CHOOSE(MATCH(AK$5,$B$10:$E$10,0),$B34,$C34,$D34,$E34)*AK$6+AK34*AK$7&lt;AK$2,AK$3*AK$4,0)</f>
        <v>0</v>
      </c>
      <c r="EE34" s="0" t="n">
        <f aca="false">IF(CHOOSE(MATCH(AL$5,$B$10:$E$10,0),$B34,$C34,$D34,$E34)*AL$6+AL34*AL$7&lt;AL$2,AL$3*AL$4,0)</f>
        <v>0</v>
      </c>
      <c r="EF34" s="0" t="n">
        <f aca="false">IF(CHOOSE(MATCH(AM$5,$B$10:$E$10,0),$B34,$C34,$D34,$E34)*AM$6+AM34*AM$7&lt;AM$2,AM$3*AM$4,0)</f>
        <v>0</v>
      </c>
      <c r="EG34" s="0" t="n">
        <f aca="false">IF(CHOOSE(MATCH(AN$5,$B$10:$E$10,0),$B34,$C34,$D34,$E34)*AN$6+AN34*AN$7&lt;AN$2,AN$3*AN$4,0)</f>
        <v>0</v>
      </c>
      <c r="EH34" s="0" t="n">
        <f aca="false">IF(CHOOSE(MATCH(AO$5,$B$10:$E$10,0),$B34,$C34,$D34,$E34)*AO$6+AO34*AO$7&lt;AO$2,AO$3*AO$4,0)</f>
        <v>0</v>
      </c>
      <c r="EI34" s="0" t="n">
        <f aca="false">IF(CHOOSE(MATCH(AP$5,$B$10:$E$10,0),$B34,$C34,$D34,$E34)*AP$6+AP34*AP$7&lt;AP$2,AP$3*AP$4,0)</f>
        <v>0</v>
      </c>
      <c r="EJ34" s="0" t="n">
        <f aca="false">IF(CHOOSE(MATCH(AQ$5,$B$10:$E$10,0),$B34,$C34,$D34,$E34)*AQ$6+AQ34*AQ$7&lt;AQ$2,AQ$3*AQ$4,0)</f>
        <v>0</v>
      </c>
      <c r="EK34" s="0" t="n">
        <f aca="false">IF(CHOOSE(MATCH(AR$5,$B$10:$E$10,0),$B34,$C34,$D34,$E34)*AR$6+AR34*AR$7&lt;AR$2,AR$3*AR$4,0)</f>
        <v>0</v>
      </c>
      <c r="EL34" s="0" t="n">
        <f aca="false">IF(CHOOSE(MATCH(AS$5,$B$10:$E$10,0),$B34,$C34,$D34,$E34)*AS$6+AS34*AS$7&lt;AS$2,AS$3*AS$4,0)</f>
        <v>0</v>
      </c>
      <c r="EM34" s="0" t="n">
        <f aca="false">IF(CHOOSE(MATCH(AT$5,$B$10:$E$10,0),$B34,$C34,$D34,$E34)*AT$6+AT34*AT$7&lt;AT$2,AT$3*AT$4,0)</f>
        <v>0</v>
      </c>
      <c r="EN34" s="0" t="n">
        <f aca="false">IF(CHOOSE(MATCH(AU$5,$B$10:$E$10,0),$B34,$C34,$D34,$E34)*AU$6+AU34*AU$7&lt;AU$2,AU$3*AU$4,0)</f>
        <v>0</v>
      </c>
      <c r="EO34" s="0" t="n">
        <f aca="false">IF(CHOOSE(MATCH(AV$5,$B$10:$E$10,0),$B34,$C34,$D34,$E34)*AV$6+AV34*AV$7&lt;AV$2,AV$3*AV$4,0)</f>
        <v>0</v>
      </c>
      <c r="EP34" s="0" t="n">
        <f aca="false">IF(CHOOSE(MATCH(AW$5,$B$10:$E$10,0),$B34,$C34,$D34,$E34)*AW$6+AW34*AW$7&lt;AW$2,AW$3*AW$4,0)</f>
        <v>0</v>
      </c>
      <c r="EQ34" s="0" t="n">
        <f aca="false">IF(CHOOSE(MATCH(AX$5,$B$10:$E$10,0),$B34,$C34,$D34,$E34)*AX$6+AX34*AX$7&lt;AX$2,AX$3*AX$4,0)</f>
        <v>0</v>
      </c>
      <c r="ER34" s="0" t="n">
        <f aca="false">IF(CHOOSE(MATCH(AY$5,$B$10:$E$10,0),$B34,$C34,$D34,$E34)*AY$6+AY34*AY$7&lt;AY$2,AY$3*AY$4,0)</f>
        <v>0</v>
      </c>
      <c r="ES34" s="0" t="n">
        <f aca="false">IF(CHOOSE(MATCH(AZ$5,$B$10:$E$10,0),$B34,$C34,$D34,$E34)*AZ$6+AZ34*AZ$7&lt;AZ$2,AZ$3*AZ$4,0)</f>
        <v>0</v>
      </c>
      <c r="ET34" s="0" t="n">
        <f aca="false">IF(CHOOSE(MATCH(BA$5,$B$10:$E$10,0),$B34,$C34,$D34,$E34)*BA$6+BA34*BA$7&lt;BA$2,BA$3*BA$4,0)</f>
        <v>0</v>
      </c>
      <c r="EU34" s="0" t="n">
        <f aca="false">IF(CHOOSE(MATCH(BB$5,$B$10:$E$10,0),$B34,$C34,$D34,$E34)*BB$6+BB34*BB$7&lt;BB$2,BB$3*BB$4,0)</f>
        <v>0</v>
      </c>
      <c r="EV34" s="0" t="n">
        <f aca="false">IF(CHOOSE(MATCH(BC$5,$B$10:$E$10,0),$B34,$C34,$D34,$E34)*BC$6+BC34*BC$7&lt;BC$2,BC$3*BC$4,0)</f>
        <v>0</v>
      </c>
      <c r="EW34" s="0" t="n">
        <f aca="false">IF(CHOOSE(MATCH(BD$5,$B$10:$E$10,0),$B34,$C34,$D34,$E34)*BD$6+BD34*BD$7&lt;BD$2,BD$3*BD$4,0)</f>
        <v>0</v>
      </c>
      <c r="EX34" s="0" t="n">
        <f aca="false">IF(CHOOSE(MATCH(BE$5,$B$10:$E$10,0),$B34,$C34,$D34,$E34)*BE$6+BE34*BE$7&lt;BE$2,BE$3*BE$4,0)</f>
        <v>0</v>
      </c>
      <c r="EY34" s="0" t="n">
        <f aca="false">IF(CHOOSE(MATCH(BF$5,$B$10:$E$10,0),$B34,$C34,$D34,$E34)*BF$6+BF34*BF$7&lt;BF$2,BF$3*BF$4,0)</f>
        <v>0</v>
      </c>
      <c r="EZ34" s="0" t="n">
        <f aca="false">IF(CHOOSE(MATCH(BG$5,$B$10:$E$10,0),$B34,$C34,$D34,$E34)*BG$6+BG34*BG$7&lt;BG$2,BG$3*BG$4,0)</f>
        <v>0</v>
      </c>
      <c r="FA34" s="0" t="n">
        <f aca="false">IF(CHOOSE(MATCH(BH$5,$B$10:$E$10,0),$B34,$C34,$D34,$E34)*BH$6+BH34*BH$7&lt;BH$2,BH$3*BH$4,0)</f>
        <v>0</v>
      </c>
      <c r="FB34" s="0" t="n">
        <f aca="false">IF(CHOOSE(MATCH(BI$5,$B$10:$E$10,0),$B34,$C34,$D34,$E34)*BI$6+BI34*BI$7&lt;BI$2,BI$3*BI$4,0)</f>
        <v>0</v>
      </c>
      <c r="FC34" s="0" t="n">
        <f aca="false">IF(CHOOSE(MATCH(BJ$5,$B$10:$E$10,0),$B34,$C34,$D34,$E34)*BJ$6+BJ34*BJ$7&lt;BJ$2,BJ$3*BJ$4,0)</f>
        <v>0</v>
      </c>
      <c r="FD34" s="0" t="n">
        <f aca="false">IF(CHOOSE(MATCH(BK$5,$B$10:$E$10,0),$B34,$C34,$D34,$E34)*BK$6+BK34*BK$7&lt;BK$2,BK$3*BK$4,0)</f>
        <v>0</v>
      </c>
      <c r="FE34" s="0" t="n">
        <f aca="false">IF(CHOOSE(MATCH(BL$5,$B$10:$E$10,0),$B34,$C34,$D34,$E34)*BL$6+BL34*BL$7&lt;BL$2,BL$3*BL$4,0)</f>
        <v>0</v>
      </c>
      <c r="FF34" s="0" t="n">
        <f aca="false">IF(CHOOSE(MATCH(BM$5,$B$10:$E$10,0),$B34,$C34,$D34,$E34)*BM$6+BM34*BM$7&lt;BM$2,BM$3*BM$4,0)</f>
        <v>0</v>
      </c>
      <c r="FG34" s="0" t="n">
        <f aca="false">IF(CHOOSE(MATCH(BN$5,$B$10:$E$10,0),$B34,$C34,$D34,$E34)*BN$6+BN34*BN$7&lt;BN$2,BN$3*BN$4,0)</f>
        <v>0</v>
      </c>
      <c r="FH34" s="0" t="n">
        <f aca="false">IF(CHOOSE(MATCH(BO$5,$B$10:$E$10,0),$B34,$C34,$D34,$E34)*BO$6+BO34*BO$7&lt;BO$2,BO$3*BO$4,0)</f>
        <v>0</v>
      </c>
      <c r="FI34" s="0" t="n">
        <f aca="false">IF(CHOOSE(MATCH(BP$5,$B$10:$E$10,0),$B34,$C34,$D34,$E34)*BP$6+BP34*BP$7&lt;BP$2,BP$3*BP$4,0)</f>
        <v>0</v>
      </c>
      <c r="FJ34" s="0" t="n">
        <f aca="false">IF(CHOOSE(MATCH(BQ$5,$B$10:$E$10,0),$B34,$C34,$D34,$E34)*BQ$6+BQ34*BQ$7&lt;BQ$2,BQ$3*BQ$4,0)</f>
        <v>0</v>
      </c>
      <c r="FK34" s="0" t="n">
        <f aca="false">IF(CHOOSE(MATCH(BR$5,$B$10:$E$10,0),$B34,$C34,$D34,$E34)*BR$6+BR34*BR$7&lt;BR$2,BR$3*BR$4,0)</f>
        <v>0</v>
      </c>
      <c r="FL34" s="0" t="n">
        <f aca="false">IF(CHOOSE(MATCH(BS$5,$B$10:$E$10,0),$B34,$C34,$D34,$E34)*BS$6+BS34*BS$7&lt;BS$2,BS$3*BS$4,0)</f>
        <v>0</v>
      </c>
      <c r="FM34" s="0" t="n">
        <f aca="false">IF(CHOOSE(MATCH(BT$5,$B$10:$E$10,0),$B34,$C34,$D34,$E34)*BT$6+BT34*BT$7&lt;BT$2,BT$3*BT$4,0)</f>
        <v>0</v>
      </c>
      <c r="FN34" s="0" t="n">
        <f aca="false">IF(CHOOSE(MATCH(BU$5,$B$10:$E$10,0),$B34,$C34,$D34,$E34)*BU$6+BU34*BU$7&lt;BU$2,BU$3*BU$4,0)</f>
        <v>0</v>
      </c>
      <c r="FO34" s="0" t="n">
        <f aca="false">IF(CHOOSE(MATCH(BV$5,$B$10:$E$10,0),$B34,$C34,$D34,$E34)*BV$6+BV34*BV$7&lt;BV$2,BV$3*BV$4,0)</f>
        <v>0</v>
      </c>
      <c r="FP34" s="0" t="n">
        <f aca="false">IF(CHOOSE(MATCH(BW$5,$B$10:$E$10,0),$B34,$C34,$D34,$E34)*BW$6+BW34*BW$7&lt;BW$2,BW$3*BW$4,0)</f>
        <v>0</v>
      </c>
      <c r="FQ34" s="0" t="n">
        <f aca="false">IF(CHOOSE(MATCH(BX$5,$B$10:$E$10,0),$B34,$C34,$D34,$E34)*BX$6+BX34*BX$7&lt;BX$2,BX$3*BX$4,0)</f>
        <v>0</v>
      </c>
      <c r="FR34" s="0" t="n">
        <f aca="false">IF(CHOOSE(MATCH(BY$5,$B$10:$E$10,0),$B34,$C34,$D34,$E34)*BY$6+BY34*BY$7&lt;BY$2,BY$3*BY$4,0)</f>
        <v>0</v>
      </c>
      <c r="FS34" s="0" t="n">
        <f aca="false">IF(CHOOSE(MATCH(BZ$5,$B$10:$E$10,0),$B34,$C34,$D34,$E34)*BZ$6+BZ34*BZ$7&lt;BZ$2,BZ$3*BZ$4,0)</f>
        <v>0</v>
      </c>
      <c r="FT34" s="0" t="n">
        <f aca="false">IF(CHOOSE(MATCH(CA$5,$B$10:$E$10,0),$B34,$C34,$D34,$E34)*CA$6+CA34*CA$7&lt;CA$2,CA$3*CA$4,0)</f>
        <v>0</v>
      </c>
      <c r="FU34" s="0" t="n">
        <f aca="false">IF(CHOOSE(MATCH(CB$5,$B$10:$E$10,0),$B34,$C34,$D34,$E34)*CB$6+CB34*CB$7&lt;CB$2,CB$3*CB$4,0)</f>
        <v>0</v>
      </c>
      <c r="FV34" s="0" t="n">
        <f aca="false">IF(CHOOSE(MATCH(CC$5,$B$10:$E$10,0),$B34,$C34,$D34,$E34)*CC$6+CC34*CC$7&lt;CC$2,CC$3*CC$4,0)</f>
        <v>0</v>
      </c>
      <c r="FW34" s="0" t="n">
        <f aca="false">IF(CHOOSE(MATCH(CD$5,$B$10:$E$10,0),$B34,$C34,$D34,$E34)*CD$6+CD34*CD$7&lt;CD$2,CD$3*CD$4,0)</f>
        <v>0</v>
      </c>
      <c r="FX34" s="0" t="n">
        <f aca="false">IF(CHOOSE(MATCH(CE$5,$B$10:$E$10,0),$B34,$C34,$D34,$E34)*CE$6+CE34*CE$7&lt;CE$2,CE$3*CE$4,0)</f>
        <v>0</v>
      </c>
      <c r="FY34" s="0" t="n">
        <f aca="false">IF(CHOOSE(MATCH(CF$5,$B$10:$E$10,0),$B34,$C34,$D34,$E34)*CF$6+CF34*CF$7&lt;CF$2,CF$3*CF$4,0)</f>
        <v>0</v>
      </c>
      <c r="FZ34" s="0" t="n">
        <f aca="false">IF(CHOOSE(MATCH(CG$5,$B$10:$E$10,0),$B34,$C34,$D34,$E34)*CG$6+CG34*CG$7&lt;CG$2,CG$3*CG$4,0)</f>
        <v>0</v>
      </c>
      <c r="GA34" s="0" t="n">
        <f aca="false">IF(CHOOSE(MATCH(CH$5,$B$10:$E$10,0),$B34,$C34,$D34,$E34)*CH$6+CH34*CH$7&lt;CH$2,CH$3*CH$4,0)</f>
        <v>0</v>
      </c>
      <c r="GB34" s="0" t="n">
        <f aca="false">IF(CHOOSE(MATCH(CI$5,$B$10:$E$10,0),$B34,$C34,$D34,$E34)*CI$6+CI34*CI$7&lt;CI$2,CI$3*CI$4,0)</f>
        <v>0</v>
      </c>
      <c r="GC34" s="0" t="n">
        <f aca="false">IF(CHOOSE(MATCH(CJ$5,$B$10:$E$10,0),$B34,$C34,$D34,$E34)*CJ$6+CJ34*CJ$7&lt;CJ$2,CJ$3*CJ$4,0)</f>
        <v>0</v>
      </c>
      <c r="GD34" s="0" t="n">
        <f aca="false">IF(CHOOSE(MATCH(CK$5,$B$10:$E$10,0),$B34,$C34,$D34,$E34)*CK$6+CK34*CK$7&lt;CK$2,CK$3*CK$4,0)</f>
        <v>0</v>
      </c>
      <c r="GE34" s="0" t="n">
        <f aca="false">IF(CHOOSE(MATCH(CL$5,$B$10:$E$10,0),$B34,$C34,$D34,$E34)*CL$6+CL34*CL$7&lt;CL$2,CL$3*CL$4,0)</f>
        <v>0</v>
      </c>
      <c r="GF34" s="0" t="n">
        <f aca="false">IF(CHOOSE(MATCH(CM$5,$B$10:$E$10,0),$B34,$C34,$D34,$E34)*CM$6+CM34*CM$7&lt;CM$2,CM$3*CM$4,0)</f>
        <v>0</v>
      </c>
      <c r="GG34" s="0" t="n">
        <f aca="false">IF(CHOOSE(MATCH(CN$5,$B$10:$E$10,0),$B34,$C34,$D34,$E34)*CN$6+CN34*CN$7&lt;CN$2,CN$3*CN$4,0)</f>
        <v>0</v>
      </c>
      <c r="GH34" s="0" t="n">
        <f aca="false">IF(CHOOSE(MATCH(CO$5,$B$10:$E$10,0),$B34,$C34,$D34,$E34)*CO$6+CO34*CO$7&lt;CO$2,CO$3*CO$4,0)</f>
        <v>0</v>
      </c>
      <c r="GI34" s="0" t="n">
        <f aca="false">IF(CHOOSE(MATCH(CP$5,$B$10:$E$10,0),$B34,$C34,$D34,$E34)*CP$6+CP34*CP$7&lt;CP$2,CP$3*CP$4,0)</f>
        <v>0</v>
      </c>
      <c r="GJ34" s="0" t="n">
        <f aca="false">IF(CHOOSE(MATCH(CQ$5,$B$10:$E$10,0),$B34,$C34,$D34,$E34)*CQ$6+CQ34*CQ$7&lt;CQ$2,CQ$3*CQ$4,0)</f>
        <v>0</v>
      </c>
      <c r="GK34" s="0" t="n">
        <f aca="false">IF(CHOOSE(MATCH(CR$5,$B$10:$E$10,0),$B34,$C34,$D34,$E34)*CR$6+CR34*CR$7&lt;CR$2,CR$3*CR$4,0)</f>
        <v>0</v>
      </c>
      <c r="GL34" s="0" t="n">
        <f aca="false">IF(CHOOSE(MATCH(CS$5,$B$10:$E$10,0),$B34,$C34,$D34,$E34)*CS$6+CS34*CS$7&lt;CS$2,CS$3*CS$4,0)</f>
        <v>0</v>
      </c>
      <c r="GM34" s="0" t="n">
        <f aca="false">IF(CHOOSE(MATCH(CT$5,$B$10:$E$10,0),$B34,$C34,$D34,$E34)*CT$6+CT34*CT$7&lt;CT$2,CT$3*CT$4,0)</f>
        <v>0</v>
      </c>
      <c r="GN34" s="0" t="n">
        <f aca="false">IF(CHOOSE(MATCH(CU$5,$B$10:$E$10,0),$B34,$C34,$D34,$E34)*CU$6+CU34*CU$7&lt;CU$2,CU$3*CU$4,0)</f>
        <v>0</v>
      </c>
      <c r="GO34" s="0" t="n">
        <f aca="false">IF(CHOOSE(MATCH(CV$5,$B$10:$E$10,0),$B34,$C34,$D34,$E34)*CV$6+CV34*CV$7&lt;CV$2,CV$3*CV$4,0)</f>
        <v>0</v>
      </c>
      <c r="GP34" s="0" t="n">
        <f aca="false">IF(CHOOSE(MATCH(CW$5,$B$10:$E$10,0),$B34,$C34,$D34,$E34)*CW$6+CW34*CW$7&lt;CW$2,CW$3*CW$4,0)</f>
        <v>0</v>
      </c>
      <c r="GQ34" s="0" t="n">
        <f aca="false">IF(CHOOSE(MATCH(CX$5,$B$10:$E$10,0),$B34,$C34,$D34,$E34)*CX$6+CX34*CX$7&lt;CX$2,CX$3*CX$4,0)</f>
        <v>0</v>
      </c>
      <c r="GS34" s="0" t="n">
        <f aca="false">SUM(CZ34:GQ34)</f>
        <v>0</v>
      </c>
      <c r="GT34" s="0" t="n">
        <f aca="false">IF(GS34&gt;$GS$6,1,0)</f>
        <v>0</v>
      </c>
    </row>
    <row r="35" customFormat="false" ht="14" hidden="false" customHeight="false" outlineLevel="0" collapsed="false">
      <c r="A35" s="0" t="n">
        <v>25</v>
      </c>
      <c r="B35" s="0" t="n">
        <v>-0.609302318823184</v>
      </c>
      <c r="C35" s="0" t="n">
        <v>0.397103516419886</v>
      </c>
      <c r="D35" s="0" t="n">
        <v>1.226014043876</v>
      </c>
      <c r="E35" s="0" t="n">
        <v>2.22038471734184</v>
      </c>
      <c r="G35" s="0" t="n">
        <v>1.59087903739419</v>
      </c>
      <c r="H35" s="0" t="n">
        <v>0.578472736378899</v>
      </c>
      <c r="I35" s="0" t="n">
        <v>-0.112883071778924</v>
      </c>
      <c r="J35" s="0" t="n">
        <v>-0.489698095407221</v>
      </c>
      <c r="K35" s="0" t="n">
        <v>-0.513991835759953</v>
      </c>
      <c r="L35" s="0" t="n">
        <v>1.04221726360265</v>
      </c>
      <c r="M35" s="0" t="n">
        <v>0.0269687916443218</v>
      </c>
      <c r="N35" s="0" t="n">
        <v>0.0474085481982911</v>
      </c>
      <c r="O35" s="0" t="n">
        <v>-0.376802518076147</v>
      </c>
      <c r="P35" s="0" t="n">
        <v>-0.465604443888878</v>
      </c>
      <c r="Q35" s="0" t="n">
        <v>-0.33814785638242</v>
      </c>
      <c r="R35" s="0" t="n">
        <v>0.825853021524381</v>
      </c>
      <c r="S35" s="0" t="n">
        <v>-1.60875970323104</v>
      </c>
      <c r="T35" s="0" t="n">
        <v>-0.227503278438235</v>
      </c>
      <c r="U35" s="0" t="n">
        <v>-0.929064754018327</v>
      </c>
      <c r="V35" s="0" t="n">
        <v>-0.884294877323555</v>
      </c>
      <c r="W35" s="0" t="n">
        <v>-0.607568608756992</v>
      </c>
      <c r="X35" s="0" t="n">
        <v>-2.42327587329783</v>
      </c>
      <c r="Y35" s="0" t="n">
        <v>-0.493237166665494</v>
      </c>
      <c r="Z35" s="0" t="n">
        <v>1.71955434780102</v>
      </c>
      <c r="AA35" s="0" t="n">
        <v>0.207606944968575</v>
      </c>
      <c r="AB35" s="0" t="n">
        <v>0.914790234674001</v>
      </c>
      <c r="AC35" s="0" t="n">
        <v>1.06540937849786</v>
      </c>
      <c r="AD35" s="0" t="n">
        <v>0.628215275355615</v>
      </c>
      <c r="AE35" s="0" t="n">
        <v>1.40494194056373</v>
      </c>
      <c r="AF35" s="0" t="n">
        <v>-1.69749910128303</v>
      </c>
      <c r="AG35" s="0" t="n">
        <v>0.556545955987531</v>
      </c>
      <c r="AH35" s="0" t="n">
        <v>1.04129412648035</v>
      </c>
      <c r="AI35" s="0" t="n">
        <v>0.61577793530887</v>
      </c>
      <c r="AJ35" s="0" t="n">
        <v>0.106649622466648</v>
      </c>
      <c r="AK35" s="0" t="n">
        <v>-0.83600980360643</v>
      </c>
      <c r="AL35" s="0" t="n">
        <v>-1.26396116684191</v>
      </c>
      <c r="AM35" s="0" t="n">
        <v>0.781371909397421</v>
      </c>
      <c r="AN35" s="0" t="n">
        <v>-1.90511855180375</v>
      </c>
      <c r="AO35" s="0" t="n">
        <v>0.323925632983446</v>
      </c>
      <c r="AP35" s="0" t="n">
        <v>0.697697259965935</v>
      </c>
      <c r="AQ35" s="0" t="n">
        <v>-0.5570814209932</v>
      </c>
      <c r="AR35" s="0" t="n">
        <v>-0.452937456429936</v>
      </c>
      <c r="AS35" s="0" t="n">
        <v>0.32981688491418</v>
      </c>
      <c r="AT35" s="0" t="n">
        <v>-1.56981514010113</v>
      </c>
      <c r="AU35" s="0" t="n">
        <v>0.0102886588138063</v>
      </c>
      <c r="AV35" s="0" t="n">
        <v>-0.835466380522121</v>
      </c>
      <c r="AW35" s="0" t="n">
        <v>0.846689545141999</v>
      </c>
      <c r="AX35" s="0" t="n">
        <v>-1.88484591490123</v>
      </c>
      <c r="AY35" s="0" t="n">
        <v>-0.131766455524485</v>
      </c>
      <c r="AZ35" s="0" t="n">
        <v>0.955781160882907</v>
      </c>
      <c r="BA35" s="0" t="n">
        <v>-0.154875579028158</v>
      </c>
      <c r="BB35" s="0" t="n">
        <v>1.02861804407439</v>
      </c>
      <c r="BC35" s="0" t="n">
        <v>1.32366722027655</v>
      </c>
      <c r="BD35" s="0" t="n">
        <v>-0.262109551840695</v>
      </c>
      <c r="BE35" s="0" t="n">
        <v>0.980348886514548</v>
      </c>
      <c r="BF35" s="0" t="n">
        <v>0.173563421412837</v>
      </c>
      <c r="BG35" s="0" t="n">
        <v>-0.292238837573677</v>
      </c>
      <c r="BH35" s="0" t="n">
        <v>1.21851371659432</v>
      </c>
      <c r="BI35" s="0" t="n">
        <v>-1.67003236128949</v>
      </c>
      <c r="BJ35" s="0" t="n">
        <v>-0.0301838554150891</v>
      </c>
      <c r="BK35" s="0" t="n">
        <v>-1.0883604772971</v>
      </c>
      <c r="BL35" s="0" t="n">
        <v>0.252936160904937</v>
      </c>
      <c r="BM35" s="0" t="n">
        <v>-0.0131194610730745</v>
      </c>
      <c r="BN35" s="0" t="n">
        <v>1.4010515769769</v>
      </c>
      <c r="BO35" s="0" t="n">
        <v>1.89858837984502</v>
      </c>
      <c r="BP35" s="0" t="n">
        <v>-0.311695202981355</v>
      </c>
      <c r="BQ35" s="0" t="n">
        <v>-0.366637777915457</v>
      </c>
      <c r="BR35" s="0" t="n">
        <v>0.439838458987651</v>
      </c>
      <c r="BS35" s="0" t="n">
        <v>1.52645952766761</v>
      </c>
      <c r="BT35" s="0" t="n">
        <v>-1.06083234641119</v>
      </c>
      <c r="BU35" s="0" t="n">
        <v>-1.1518159226398</v>
      </c>
      <c r="BV35" s="0" t="n">
        <v>2.43944668909535</v>
      </c>
      <c r="BW35" s="0" t="n">
        <v>0.254674432653701</v>
      </c>
      <c r="BX35" s="0" t="n">
        <v>0.605177774559707</v>
      </c>
      <c r="BY35" s="0" t="n">
        <v>-0.711324901203625</v>
      </c>
      <c r="BZ35" s="0" t="n">
        <v>-0.526780468135257</v>
      </c>
      <c r="CA35" s="0" t="n">
        <v>-1.89951606444083</v>
      </c>
      <c r="CB35" s="0" t="n">
        <v>0.0654142695566407</v>
      </c>
      <c r="CC35" s="0" t="n">
        <v>-0.800512225396233</v>
      </c>
      <c r="CD35" s="0" t="n">
        <v>-0.215821955862339</v>
      </c>
      <c r="CE35" s="0" t="n">
        <v>-1.03958655017777</v>
      </c>
      <c r="CF35" s="0" t="n">
        <v>-1.66757217812119</v>
      </c>
      <c r="CG35" s="0" t="n">
        <v>-1.04683749668766</v>
      </c>
      <c r="CH35" s="0" t="n">
        <v>0.393692971556447</v>
      </c>
      <c r="CI35" s="0" t="n">
        <v>0.381405698135495</v>
      </c>
      <c r="CJ35" s="0" t="n">
        <v>1.0141820894205</v>
      </c>
      <c r="CK35" s="0" t="n">
        <v>-1.60959643835668</v>
      </c>
      <c r="CL35" s="0" t="n">
        <v>-0.00439854375144932</v>
      </c>
      <c r="CM35" s="0" t="n">
        <v>-1.57932845468167</v>
      </c>
      <c r="CN35" s="0" t="n">
        <v>1.18775005830685</v>
      </c>
      <c r="CO35" s="0" t="n">
        <v>1.09154598249006</v>
      </c>
      <c r="CP35" s="0" t="n">
        <v>-0.965367235039594</v>
      </c>
      <c r="CQ35" s="0" t="n">
        <v>-0.911657025426393</v>
      </c>
      <c r="CR35" s="0" t="n">
        <v>1.13025180326076</v>
      </c>
      <c r="CS35" s="0" t="n">
        <v>0.156657051775255</v>
      </c>
      <c r="CT35" s="0" t="n">
        <v>1.000714746624</v>
      </c>
      <c r="CU35" s="0" t="n">
        <v>0.0866657501319423</v>
      </c>
      <c r="CV35" s="0" t="n">
        <v>0.224913492274936</v>
      </c>
      <c r="CW35" s="0" t="n">
        <v>-0.394188646168914</v>
      </c>
      <c r="CX35" s="0" t="n">
        <v>1.014695953927</v>
      </c>
      <c r="CZ35" s="0" t="n">
        <f aca="false">IF(CHOOSE(MATCH(G$5,$B$10:$E$10,0),$B35,$C35,$D35,$E35)*G$6+G35*G$7&lt;G$2,G$3*G$4,0)</f>
        <v>0</v>
      </c>
      <c r="DA35" s="0" t="n">
        <f aca="false">IF(CHOOSE(MATCH(H$5,$B$10:$E$10,0),$B35,$C35,$D35,$E35)*H$6+H35*H$7&lt;H$2,H$3*H$4,0)</f>
        <v>0</v>
      </c>
      <c r="DB35" s="0" t="n">
        <f aca="false">IF(CHOOSE(MATCH(I$5,$B$10:$E$10,0),$B35,$C35,$D35,$E35)*I$6+I35*I$7&lt;I$2,I$3*I$4,0)</f>
        <v>0</v>
      </c>
      <c r="DC35" s="0" t="n">
        <f aca="false">IF(CHOOSE(MATCH(J$5,$B$10:$E$10,0),$B35,$C35,$D35,$E35)*J$6+J35*J$7&lt;J$2,J$3*J$4,0)</f>
        <v>0</v>
      </c>
      <c r="DD35" s="0" t="n">
        <f aca="false">IF(CHOOSE(MATCH(K$5,$B$10:$E$10,0),$B35,$C35,$D35,$E35)*K$6+K35*K$7&lt;K$2,K$3*K$4,0)</f>
        <v>0</v>
      </c>
      <c r="DE35" s="0" t="n">
        <f aca="false">IF(CHOOSE(MATCH(L$5,$B$10:$E$10,0),$B35,$C35,$D35,$E35)*L$6+L35*L$7&lt;L$2,L$3*L$4,0)</f>
        <v>0</v>
      </c>
      <c r="DF35" s="0" t="n">
        <f aca="false">IF(CHOOSE(MATCH(M$5,$B$10:$E$10,0),$B35,$C35,$D35,$E35)*M$6+M35*M$7&lt;M$2,M$3*M$4,0)</f>
        <v>0</v>
      </c>
      <c r="DG35" s="0" t="n">
        <f aca="false">IF(CHOOSE(MATCH(N$5,$B$10:$E$10,0),$B35,$C35,$D35,$E35)*N$6+N35*N$7&lt;N$2,N$3*N$4,0)</f>
        <v>0</v>
      </c>
      <c r="DH35" s="0" t="n">
        <f aca="false">IF(CHOOSE(MATCH(O$5,$B$10:$E$10,0),$B35,$C35,$D35,$E35)*O$6+O35*O$7&lt;O$2,O$3*O$4,0)</f>
        <v>0</v>
      </c>
      <c r="DI35" s="0" t="n">
        <f aca="false">IF(CHOOSE(MATCH(P$5,$B$10:$E$10,0),$B35,$C35,$D35,$E35)*P$6+P35*P$7&lt;P$2,P$3*P$4,0)</f>
        <v>0</v>
      </c>
      <c r="DJ35" s="0" t="n">
        <f aca="false">IF(CHOOSE(MATCH(Q$5,$B$10:$E$10,0),$B35,$C35,$D35,$E35)*Q$6+Q35*Q$7&lt;Q$2,Q$3*Q$4,0)</f>
        <v>0</v>
      </c>
      <c r="DK35" s="0" t="n">
        <f aca="false">IF(CHOOSE(MATCH(R$5,$B$10:$E$10,0),$B35,$C35,$D35,$E35)*R$6+R35*R$7&lt;R$2,R$3*R$4,0)</f>
        <v>0</v>
      </c>
      <c r="DL35" s="0" t="n">
        <f aca="false">IF(CHOOSE(MATCH(S$5,$B$10:$E$10,0),$B35,$C35,$D35,$E35)*S$6+S35*S$7&lt;S$2,S$3*S$4,0)</f>
        <v>0</v>
      </c>
      <c r="DM35" s="0" t="n">
        <f aca="false">IF(CHOOSE(MATCH(T$5,$B$10:$E$10,0),$B35,$C35,$D35,$E35)*T$6+T35*T$7&lt;T$2,T$3*T$4,0)</f>
        <v>0</v>
      </c>
      <c r="DN35" s="0" t="n">
        <f aca="false">IF(CHOOSE(MATCH(U$5,$B$10:$E$10,0),$B35,$C35,$D35,$E35)*U$6+U35*U$7&lt;U$2,U$3*U$4,0)</f>
        <v>0</v>
      </c>
      <c r="DO35" s="0" t="n">
        <f aca="false">IF(CHOOSE(MATCH(V$5,$B$10:$E$10,0),$B35,$C35,$D35,$E35)*V$6+V35*V$7&lt;V$2,V$3*V$4,0)</f>
        <v>0</v>
      </c>
      <c r="DP35" s="0" t="n">
        <f aca="false">IF(CHOOSE(MATCH(W$5,$B$10:$E$10,0),$B35,$C35,$D35,$E35)*W$6+W35*W$7&lt;W$2,W$3*W$4,0)</f>
        <v>0</v>
      </c>
      <c r="DQ35" s="0" t="n">
        <f aca="false">IF(CHOOSE(MATCH(X$5,$B$10:$E$10,0),$B35,$C35,$D35,$E35)*X$6+X35*X$7&lt;X$2,X$3*X$4,0)</f>
        <v>0</v>
      </c>
      <c r="DR35" s="0" t="n">
        <f aca="false">IF(CHOOSE(MATCH(Y$5,$B$10:$E$10,0),$B35,$C35,$D35,$E35)*Y$6+Y35*Y$7&lt;Y$2,Y$3*Y$4,0)</f>
        <v>0</v>
      </c>
      <c r="DS35" s="0" t="n">
        <f aca="false">IF(CHOOSE(MATCH(Z$5,$B$10:$E$10,0),$B35,$C35,$D35,$E35)*Z$6+Z35*Z$7&lt;Z$2,Z$3*Z$4,0)</f>
        <v>0</v>
      </c>
      <c r="DT35" s="0" t="n">
        <f aca="false">IF(CHOOSE(MATCH(AA$5,$B$10:$E$10,0),$B35,$C35,$D35,$E35)*AA$6+AA35*AA$7&lt;AA$2,AA$3*AA$4,0)</f>
        <v>0</v>
      </c>
      <c r="DU35" s="0" t="n">
        <f aca="false">IF(CHOOSE(MATCH(AB$5,$B$10:$E$10,0),$B35,$C35,$D35,$E35)*AB$6+AB35*AB$7&lt;AB$2,AB$3*AB$4,0)</f>
        <v>0</v>
      </c>
      <c r="DV35" s="0" t="n">
        <f aca="false">IF(CHOOSE(MATCH(AC$5,$B$10:$E$10,0),$B35,$C35,$D35,$E35)*AC$6+AC35*AC$7&lt;AC$2,AC$3*AC$4,0)</f>
        <v>0</v>
      </c>
      <c r="DW35" s="0" t="n">
        <f aca="false">IF(CHOOSE(MATCH(AD$5,$B$10:$E$10,0),$B35,$C35,$D35,$E35)*AD$6+AD35*AD$7&lt;AD$2,AD$3*AD$4,0)</f>
        <v>0</v>
      </c>
      <c r="DX35" s="0" t="n">
        <f aca="false">IF(CHOOSE(MATCH(AE$5,$B$10:$E$10,0),$B35,$C35,$D35,$E35)*AE$6+AE35*AE$7&lt;AE$2,AE$3*AE$4,0)</f>
        <v>0</v>
      </c>
      <c r="DY35" s="0" t="n">
        <f aca="false">IF(CHOOSE(MATCH(AF$5,$B$10:$E$10,0),$B35,$C35,$D35,$E35)*AF$6+AF35*AF$7&lt;AF$2,AF$3*AF$4,0)</f>
        <v>0</v>
      </c>
      <c r="DZ35" s="0" t="n">
        <f aca="false">IF(CHOOSE(MATCH(AG$5,$B$10:$E$10,0),$B35,$C35,$D35,$E35)*AG$6+AG35*AG$7&lt;AG$2,AG$3*AG$4,0)</f>
        <v>0</v>
      </c>
      <c r="EA35" s="0" t="n">
        <f aca="false">IF(CHOOSE(MATCH(AH$5,$B$10:$E$10,0),$B35,$C35,$D35,$E35)*AH$6+AH35*AH$7&lt;AH$2,AH$3*AH$4,0)</f>
        <v>0</v>
      </c>
      <c r="EB35" s="0" t="n">
        <f aca="false">IF(CHOOSE(MATCH(AI$5,$B$10:$E$10,0),$B35,$C35,$D35,$E35)*AI$6+AI35*AI$7&lt;AI$2,AI$3*AI$4,0)</f>
        <v>0</v>
      </c>
      <c r="EC35" s="0" t="n">
        <f aca="false">IF(CHOOSE(MATCH(AJ$5,$B$10:$E$10,0),$B35,$C35,$D35,$E35)*AJ$6+AJ35*AJ$7&lt;AJ$2,AJ$3*AJ$4,0)</f>
        <v>0</v>
      </c>
      <c r="ED35" s="0" t="n">
        <f aca="false">IF(CHOOSE(MATCH(AK$5,$B$10:$E$10,0),$B35,$C35,$D35,$E35)*AK$6+AK35*AK$7&lt;AK$2,AK$3*AK$4,0)</f>
        <v>0</v>
      </c>
      <c r="EE35" s="0" t="n">
        <f aca="false">IF(CHOOSE(MATCH(AL$5,$B$10:$E$10,0),$B35,$C35,$D35,$E35)*AL$6+AL35*AL$7&lt;AL$2,AL$3*AL$4,0)</f>
        <v>0</v>
      </c>
      <c r="EF35" s="0" t="n">
        <f aca="false">IF(CHOOSE(MATCH(AM$5,$B$10:$E$10,0),$B35,$C35,$D35,$E35)*AM$6+AM35*AM$7&lt;AM$2,AM$3*AM$4,0)</f>
        <v>0</v>
      </c>
      <c r="EG35" s="0" t="n">
        <f aca="false">IF(CHOOSE(MATCH(AN$5,$B$10:$E$10,0),$B35,$C35,$D35,$E35)*AN$6+AN35*AN$7&lt;AN$2,AN$3*AN$4,0)</f>
        <v>0</v>
      </c>
      <c r="EH35" s="0" t="n">
        <f aca="false">IF(CHOOSE(MATCH(AO$5,$B$10:$E$10,0),$B35,$C35,$D35,$E35)*AO$6+AO35*AO$7&lt;AO$2,AO$3*AO$4,0)</f>
        <v>0</v>
      </c>
      <c r="EI35" s="0" t="n">
        <f aca="false">IF(CHOOSE(MATCH(AP$5,$B$10:$E$10,0),$B35,$C35,$D35,$E35)*AP$6+AP35*AP$7&lt;AP$2,AP$3*AP$4,0)</f>
        <v>0</v>
      </c>
      <c r="EJ35" s="0" t="n">
        <f aca="false">IF(CHOOSE(MATCH(AQ$5,$B$10:$E$10,0),$B35,$C35,$D35,$E35)*AQ$6+AQ35*AQ$7&lt;AQ$2,AQ$3*AQ$4,0)</f>
        <v>0</v>
      </c>
      <c r="EK35" s="0" t="n">
        <f aca="false">IF(CHOOSE(MATCH(AR$5,$B$10:$E$10,0),$B35,$C35,$D35,$E35)*AR$6+AR35*AR$7&lt;AR$2,AR$3*AR$4,0)</f>
        <v>0</v>
      </c>
      <c r="EL35" s="0" t="n">
        <f aca="false">IF(CHOOSE(MATCH(AS$5,$B$10:$E$10,0),$B35,$C35,$D35,$E35)*AS$6+AS35*AS$7&lt;AS$2,AS$3*AS$4,0)</f>
        <v>0</v>
      </c>
      <c r="EM35" s="0" t="n">
        <f aca="false">IF(CHOOSE(MATCH(AT$5,$B$10:$E$10,0),$B35,$C35,$D35,$E35)*AT$6+AT35*AT$7&lt;AT$2,AT$3*AT$4,0)</f>
        <v>0</v>
      </c>
      <c r="EN35" s="0" t="n">
        <f aca="false">IF(CHOOSE(MATCH(AU$5,$B$10:$E$10,0),$B35,$C35,$D35,$E35)*AU$6+AU35*AU$7&lt;AU$2,AU$3*AU$4,0)</f>
        <v>0</v>
      </c>
      <c r="EO35" s="0" t="n">
        <f aca="false">IF(CHOOSE(MATCH(AV$5,$B$10:$E$10,0),$B35,$C35,$D35,$E35)*AV$6+AV35*AV$7&lt;AV$2,AV$3*AV$4,0)</f>
        <v>0</v>
      </c>
      <c r="EP35" s="0" t="n">
        <f aca="false">IF(CHOOSE(MATCH(AW$5,$B$10:$E$10,0),$B35,$C35,$D35,$E35)*AW$6+AW35*AW$7&lt;AW$2,AW$3*AW$4,0)</f>
        <v>0</v>
      </c>
      <c r="EQ35" s="0" t="n">
        <f aca="false">IF(CHOOSE(MATCH(AX$5,$B$10:$E$10,0),$B35,$C35,$D35,$E35)*AX$6+AX35*AX$7&lt;AX$2,AX$3*AX$4,0)</f>
        <v>0</v>
      </c>
      <c r="ER35" s="0" t="n">
        <f aca="false">IF(CHOOSE(MATCH(AY$5,$B$10:$E$10,0),$B35,$C35,$D35,$E35)*AY$6+AY35*AY$7&lt;AY$2,AY$3*AY$4,0)</f>
        <v>0</v>
      </c>
      <c r="ES35" s="0" t="n">
        <f aca="false">IF(CHOOSE(MATCH(AZ$5,$B$10:$E$10,0),$B35,$C35,$D35,$E35)*AZ$6+AZ35*AZ$7&lt;AZ$2,AZ$3*AZ$4,0)</f>
        <v>0</v>
      </c>
      <c r="ET35" s="0" t="n">
        <f aca="false">IF(CHOOSE(MATCH(BA$5,$B$10:$E$10,0),$B35,$C35,$D35,$E35)*BA$6+BA35*BA$7&lt;BA$2,BA$3*BA$4,0)</f>
        <v>0</v>
      </c>
      <c r="EU35" s="0" t="n">
        <f aca="false">IF(CHOOSE(MATCH(BB$5,$B$10:$E$10,0),$B35,$C35,$D35,$E35)*BB$6+BB35*BB$7&lt;BB$2,BB$3*BB$4,0)</f>
        <v>0</v>
      </c>
      <c r="EV35" s="0" t="n">
        <f aca="false">IF(CHOOSE(MATCH(BC$5,$B$10:$E$10,0),$B35,$C35,$D35,$E35)*BC$6+BC35*BC$7&lt;BC$2,BC$3*BC$4,0)</f>
        <v>0</v>
      </c>
      <c r="EW35" s="0" t="n">
        <f aca="false">IF(CHOOSE(MATCH(BD$5,$B$10:$E$10,0),$B35,$C35,$D35,$E35)*BD$6+BD35*BD$7&lt;BD$2,BD$3*BD$4,0)</f>
        <v>0</v>
      </c>
      <c r="EX35" s="0" t="n">
        <f aca="false">IF(CHOOSE(MATCH(BE$5,$B$10:$E$10,0),$B35,$C35,$D35,$E35)*BE$6+BE35*BE$7&lt;BE$2,BE$3*BE$4,0)</f>
        <v>0</v>
      </c>
      <c r="EY35" s="0" t="n">
        <f aca="false">IF(CHOOSE(MATCH(BF$5,$B$10:$E$10,0),$B35,$C35,$D35,$E35)*BF$6+BF35*BF$7&lt;BF$2,BF$3*BF$4,0)</f>
        <v>0</v>
      </c>
      <c r="EZ35" s="0" t="n">
        <f aca="false">IF(CHOOSE(MATCH(BG$5,$B$10:$E$10,0),$B35,$C35,$D35,$E35)*BG$6+BG35*BG$7&lt;BG$2,BG$3*BG$4,0)</f>
        <v>0</v>
      </c>
      <c r="FA35" s="0" t="n">
        <f aca="false">IF(CHOOSE(MATCH(BH$5,$B$10:$E$10,0),$B35,$C35,$D35,$E35)*BH$6+BH35*BH$7&lt;BH$2,BH$3*BH$4,0)</f>
        <v>0</v>
      </c>
      <c r="FB35" s="0" t="n">
        <f aca="false">IF(CHOOSE(MATCH(BI$5,$B$10:$E$10,0),$B35,$C35,$D35,$E35)*BI$6+BI35*BI$7&lt;BI$2,BI$3*BI$4,0)</f>
        <v>0</v>
      </c>
      <c r="FC35" s="0" t="n">
        <f aca="false">IF(CHOOSE(MATCH(BJ$5,$B$10:$E$10,0),$B35,$C35,$D35,$E35)*BJ$6+BJ35*BJ$7&lt;BJ$2,BJ$3*BJ$4,0)</f>
        <v>0</v>
      </c>
      <c r="FD35" s="0" t="n">
        <f aca="false">IF(CHOOSE(MATCH(BK$5,$B$10:$E$10,0),$B35,$C35,$D35,$E35)*BK$6+BK35*BK$7&lt;BK$2,BK$3*BK$4,0)</f>
        <v>0</v>
      </c>
      <c r="FE35" s="0" t="n">
        <f aca="false">IF(CHOOSE(MATCH(BL$5,$B$10:$E$10,0),$B35,$C35,$D35,$E35)*BL$6+BL35*BL$7&lt;BL$2,BL$3*BL$4,0)</f>
        <v>0</v>
      </c>
      <c r="FF35" s="0" t="n">
        <f aca="false">IF(CHOOSE(MATCH(BM$5,$B$10:$E$10,0),$B35,$C35,$D35,$E35)*BM$6+BM35*BM$7&lt;BM$2,BM$3*BM$4,0)</f>
        <v>0</v>
      </c>
      <c r="FG35" s="0" t="n">
        <f aca="false">IF(CHOOSE(MATCH(BN$5,$B$10:$E$10,0),$B35,$C35,$D35,$E35)*BN$6+BN35*BN$7&lt;BN$2,BN$3*BN$4,0)</f>
        <v>0</v>
      </c>
      <c r="FH35" s="0" t="n">
        <f aca="false">IF(CHOOSE(MATCH(BO$5,$B$10:$E$10,0),$B35,$C35,$D35,$E35)*BO$6+BO35*BO$7&lt;BO$2,BO$3*BO$4,0)</f>
        <v>0</v>
      </c>
      <c r="FI35" s="0" t="n">
        <f aca="false">IF(CHOOSE(MATCH(BP$5,$B$10:$E$10,0),$B35,$C35,$D35,$E35)*BP$6+BP35*BP$7&lt;BP$2,BP$3*BP$4,0)</f>
        <v>0</v>
      </c>
      <c r="FJ35" s="0" t="n">
        <f aca="false">IF(CHOOSE(MATCH(BQ$5,$B$10:$E$10,0),$B35,$C35,$D35,$E35)*BQ$6+BQ35*BQ$7&lt;BQ$2,BQ$3*BQ$4,0)</f>
        <v>0</v>
      </c>
      <c r="FK35" s="0" t="n">
        <f aca="false">IF(CHOOSE(MATCH(BR$5,$B$10:$E$10,0),$B35,$C35,$D35,$E35)*BR$6+BR35*BR$7&lt;BR$2,BR$3*BR$4,0)</f>
        <v>0</v>
      </c>
      <c r="FL35" s="0" t="n">
        <f aca="false">IF(CHOOSE(MATCH(BS$5,$B$10:$E$10,0),$B35,$C35,$D35,$E35)*BS$6+BS35*BS$7&lt;BS$2,BS$3*BS$4,0)</f>
        <v>0</v>
      </c>
      <c r="FM35" s="0" t="n">
        <f aca="false">IF(CHOOSE(MATCH(BT$5,$B$10:$E$10,0),$B35,$C35,$D35,$E35)*BT$6+BT35*BT$7&lt;BT$2,BT$3*BT$4,0)</f>
        <v>0</v>
      </c>
      <c r="FN35" s="0" t="n">
        <f aca="false">IF(CHOOSE(MATCH(BU$5,$B$10:$E$10,0),$B35,$C35,$D35,$E35)*BU$6+BU35*BU$7&lt;BU$2,BU$3*BU$4,0)</f>
        <v>0</v>
      </c>
      <c r="FO35" s="0" t="n">
        <f aca="false">IF(CHOOSE(MATCH(BV$5,$B$10:$E$10,0),$B35,$C35,$D35,$E35)*BV$6+BV35*BV$7&lt;BV$2,BV$3*BV$4,0)</f>
        <v>0</v>
      </c>
      <c r="FP35" s="0" t="n">
        <f aca="false">IF(CHOOSE(MATCH(BW$5,$B$10:$E$10,0),$B35,$C35,$D35,$E35)*BW$6+BW35*BW$7&lt;BW$2,BW$3*BW$4,0)</f>
        <v>0</v>
      </c>
      <c r="FQ35" s="0" t="n">
        <f aca="false">IF(CHOOSE(MATCH(BX$5,$B$10:$E$10,0),$B35,$C35,$D35,$E35)*BX$6+BX35*BX$7&lt;BX$2,BX$3*BX$4,0)</f>
        <v>0</v>
      </c>
      <c r="FR35" s="0" t="n">
        <f aca="false">IF(CHOOSE(MATCH(BY$5,$B$10:$E$10,0),$B35,$C35,$D35,$E35)*BY$6+BY35*BY$7&lt;BY$2,BY$3*BY$4,0)</f>
        <v>0</v>
      </c>
      <c r="FS35" s="0" t="n">
        <f aca="false">IF(CHOOSE(MATCH(BZ$5,$B$10:$E$10,0),$B35,$C35,$D35,$E35)*BZ$6+BZ35*BZ$7&lt;BZ$2,BZ$3*BZ$4,0)</f>
        <v>0</v>
      </c>
      <c r="FT35" s="0" t="n">
        <f aca="false">IF(CHOOSE(MATCH(CA$5,$B$10:$E$10,0),$B35,$C35,$D35,$E35)*CA$6+CA35*CA$7&lt;CA$2,CA$3*CA$4,0)</f>
        <v>0</v>
      </c>
      <c r="FU35" s="0" t="n">
        <f aca="false">IF(CHOOSE(MATCH(CB$5,$B$10:$E$10,0),$B35,$C35,$D35,$E35)*CB$6+CB35*CB$7&lt;CB$2,CB$3*CB$4,0)</f>
        <v>0</v>
      </c>
      <c r="FV35" s="0" t="n">
        <f aca="false">IF(CHOOSE(MATCH(CC$5,$B$10:$E$10,0),$B35,$C35,$D35,$E35)*CC$6+CC35*CC$7&lt;CC$2,CC$3*CC$4,0)</f>
        <v>0</v>
      </c>
      <c r="FW35" s="0" t="n">
        <f aca="false">IF(CHOOSE(MATCH(CD$5,$B$10:$E$10,0),$B35,$C35,$D35,$E35)*CD$6+CD35*CD$7&lt;CD$2,CD$3*CD$4,0)</f>
        <v>0</v>
      </c>
      <c r="FX35" s="0" t="n">
        <f aca="false">IF(CHOOSE(MATCH(CE$5,$B$10:$E$10,0),$B35,$C35,$D35,$E35)*CE$6+CE35*CE$7&lt;CE$2,CE$3*CE$4,0)</f>
        <v>0</v>
      </c>
      <c r="FY35" s="0" t="n">
        <f aca="false">IF(CHOOSE(MATCH(CF$5,$B$10:$E$10,0),$B35,$C35,$D35,$E35)*CF$6+CF35*CF$7&lt;CF$2,CF$3*CF$4,0)</f>
        <v>0</v>
      </c>
      <c r="FZ35" s="0" t="n">
        <f aca="false">IF(CHOOSE(MATCH(CG$5,$B$10:$E$10,0),$B35,$C35,$D35,$E35)*CG$6+CG35*CG$7&lt;CG$2,CG$3*CG$4,0)</f>
        <v>0</v>
      </c>
      <c r="GA35" s="0" t="n">
        <f aca="false">IF(CHOOSE(MATCH(CH$5,$B$10:$E$10,0),$B35,$C35,$D35,$E35)*CH$6+CH35*CH$7&lt;CH$2,CH$3*CH$4,0)</f>
        <v>0</v>
      </c>
      <c r="GB35" s="0" t="n">
        <f aca="false">IF(CHOOSE(MATCH(CI$5,$B$10:$E$10,0),$B35,$C35,$D35,$E35)*CI$6+CI35*CI$7&lt;CI$2,CI$3*CI$4,0)</f>
        <v>0</v>
      </c>
      <c r="GC35" s="0" t="n">
        <f aca="false">IF(CHOOSE(MATCH(CJ$5,$B$10:$E$10,0),$B35,$C35,$D35,$E35)*CJ$6+CJ35*CJ$7&lt;CJ$2,CJ$3*CJ$4,0)</f>
        <v>0</v>
      </c>
      <c r="GD35" s="0" t="n">
        <f aca="false">IF(CHOOSE(MATCH(CK$5,$B$10:$E$10,0),$B35,$C35,$D35,$E35)*CK$6+CK35*CK$7&lt;CK$2,CK$3*CK$4,0)</f>
        <v>0</v>
      </c>
      <c r="GE35" s="0" t="n">
        <f aca="false">IF(CHOOSE(MATCH(CL$5,$B$10:$E$10,0),$B35,$C35,$D35,$E35)*CL$6+CL35*CL$7&lt;CL$2,CL$3*CL$4,0)</f>
        <v>0</v>
      </c>
      <c r="GF35" s="0" t="n">
        <f aca="false">IF(CHOOSE(MATCH(CM$5,$B$10:$E$10,0),$B35,$C35,$D35,$E35)*CM$6+CM35*CM$7&lt;CM$2,CM$3*CM$4,0)</f>
        <v>0</v>
      </c>
      <c r="GG35" s="0" t="n">
        <f aca="false">IF(CHOOSE(MATCH(CN$5,$B$10:$E$10,0),$B35,$C35,$D35,$E35)*CN$6+CN35*CN$7&lt;CN$2,CN$3*CN$4,0)</f>
        <v>0</v>
      </c>
      <c r="GH35" s="0" t="n">
        <f aca="false">IF(CHOOSE(MATCH(CO$5,$B$10:$E$10,0),$B35,$C35,$D35,$E35)*CO$6+CO35*CO$7&lt;CO$2,CO$3*CO$4,0)</f>
        <v>0</v>
      </c>
      <c r="GI35" s="0" t="n">
        <f aca="false">IF(CHOOSE(MATCH(CP$5,$B$10:$E$10,0),$B35,$C35,$D35,$E35)*CP$6+CP35*CP$7&lt;CP$2,CP$3*CP$4,0)</f>
        <v>0</v>
      </c>
      <c r="GJ35" s="0" t="n">
        <f aca="false">IF(CHOOSE(MATCH(CQ$5,$B$10:$E$10,0),$B35,$C35,$D35,$E35)*CQ$6+CQ35*CQ$7&lt;CQ$2,CQ$3*CQ$4,0)</f>
        <v>0</v>
      </c>
      <c r="GK35" s="0" t="n">
        <f aca="false">IF(CHOOSE(MATCH(CR$5,$B$10:$E$10,0),$B35,$C35,$D35,$E35)*CR$6+CR35*CR$7&lt;CR$2,CR$3*CR$4,0)</f>
        <v>0</v>
      </c>
      <c r="GL35" s="0" t="n">
        <f aca="false">IF(CHOOSE(MATCH(CS$5,$B$10:$E$10,0),$B35,$C35,$D35,$E35)*CS$6+CS35*CS$7&lt;CS$2,CS$3*CS$4,0)</f>
        <v>0</v>
      </c>
      <c r="GM35" s="0" t="n">
        <f aca="false">IF(CHOOSE(MATCH(CT$5,$B$10:$E$10,0),$B35,$C35,$D35,$E35)*CT$6+CT35*CT$7&lt;CT$2,CT$3*CT$4,0)</f>
        <v>0</v>
      </c>
      <c r="GN35" s="0" t="n">
        <f aca="false">IF(CHOOSE(MATCH(CU$5,$B$10:$E$10,0),$B35,$C35,$D35,$E35)*CU$6+CU35*CU$7&lt;CU$2,CU$3*CU$4,0)</f>
        <v>0</v>
      </c>
      <c r="GO35" s="0" t="n">
        <f aca="false">IF(CHOOSE(MATCH(CV$5,$B$10:$E$10,0),$B35,$C35,$D35,$E35)*CV$6+CV35*CV$7&lt;CV$2,CV$3*CV$4,0)</f>
        <v>0</v>
      </c>
      <c r="GP35" s="0" t="n">
        <f aca="false">IF(CHOOSE(MATCH(CW$5,$B$10:$E$10,0),$B35,$C35,$D35,$E35)*CW$6+CW35*CW$7&lt;CW$2,CW$3*CW$4,0)</f>
        <v>0</v>
      </c>
      <c r="GQ35" s="0" t="n">
        <f aca="false">IF(CHOOSE(MATCH(CX$5,$B$10:$E$10,0),$B35,$C35,$D35,$E35)*CX$6+CX35*CX$7&lt;CX$2,CX$3*CX$4,0)</f>
        <v>0</v>
      </c>
      <c r="GS35" s="0" t="n">
        <f aca="false">SUM(CZ35:GQ35)</f>
        <v>0</v>
      </c>
      <c r="GT35" s="0" t="n">
        <f aca="false">IF(GS35&gt;$GS$6,1,0)</f>
        <v>0</v>
      </c>
    </row>
    <row r="36" customFormat="false" ht="14" hidden="false" customHeight="false" outlineLevel="0" collapsed="false">
      <c r="A36" s="0" t="n">
        <v>26</v>
      </c>
      <c r="B36" s="0" t="n">
        <v>0.173568311399551</v>
      </c>
      <c r="C36" s="0" t="n">
        <v>-0.271052692552622</v>
      </c>
      <c r="D36" s="0" t="n">
        <v>0.00108345902687985</v>
      </c>
      <c r="E36" s="0" t="n">
        <v>-0.491227107396029</v>
      </c>
      <c r="G36" s="0" t="n">
        <v>1.49275365401991</v>
      </c>
      <c r="H36" s="0" t="n">
        <v>0.633162926533259</v>
      </c>
      <c r="I36" s="0" t="n">
        <v>-0.886332145455526</v>
      </c>
      <c r="J36" s="0" t="n">
        <v>0.124747430163552</v>
      </c>
      <c r="K36" s="0" t="n">
        <v>1.25080759971752</v>
      </c>
      <c r="L36" s="0" t="n">
        <v>-0.409032736570225</v>
      </c>
      <c r="M36" s="0" t="n">
        <v>0.637373887002468</v>
      </c>
      <c r="N36" s="0" t="n">
        <v>-0.545417151442962</v>
      </c>
      <c r="O36" s="0" t="n">
        <v>-1.97758708964102</v>
      </c>
      <c r="P36" s="0" t="n">
        <v>-0.664988419885049</v>
      </c>
      <c r="Q36" s="0" t="n">
        <v>1.89304955711123</v>
      </c>
      <c r="R36" s="0" t="n">
        <v>-1.38510586111806</v>
      </c>
      <c r="S36" s="0" t="n">
        <v>-2.33874743571505</v>
      </c>
      <c r="T36" s="0" t="n">
        <v>0.704642388882348</v>
      </c>
      <c r="U36" s="0" t="n">
        <v>-0.0971135705185588</v>
      </c>
      <c r="V36" s="0" t="n">
        <v>-0.303834895021282</v>
      </c>
      <c r="W36" s="0" t="n">
        <v>-0.21966002350382</v>
      </c>
      <c r="X36" s="0" t="n">
        <v>1.03774937088019</v>
      </c>
      <c r="Y36" s="0" t="n">
        <v>0.57612396631157</v>
      </c>
      <c r="Z36" s="0" t="n">
        <v>0.612360508966958</v>
      </c>
      <c r="AA36" s="0" t="n">
        <v>1.25164433484315</v>
      </c>
      <c r="AB36" s="0" t="n">
        <v>-0.979975993686821</v>
      </c>
      <c r="AC36" s="0" t="n">
        <v>-0.0830573299026582</v>
      </c>
      <c r="AD36" s="0" t="n">
        <v>0.0674845068715513</v>
      </c>
      <c r="AE36" s="0" t="n">
        <v>-1.80206370714586</v>
      </c>
      <c r="AF36" s="0" t="n">
        <v>-1.05761500890367</v>
      </c>
      <c r="AG36" s="0" t="n">
        <v>-0.52055156629649</v>
      </c>
      <c r="AH36" s="0" t="n">
        <v>0.5349716047931</v>
      </c>
      <c r="AI36" s="0" t="n">
        <v>-0.220992433241918</v>
      </c>
      <c r="AJ36" s="0" t="n">
        <v>-0.120354570753989</v>
      </c>
      <c r="AK36" s="0" t="n">
        <v>0.237956783166737</v>
      </c>
      <c r="AL36" s="0" t="n">
        <v>0.275513230008073</v>
      </c>
      <c r="AM36" s="0" t="n">
        <v>-1.42071257869247</v>
      </c>
      <c r="AN36" s="0" t="n">
        <v>-1.11859208118403</v>
      </c>
      <c r="AO36" s="0" t="n">
        <v>-1.36095422931248</v>
      </c>
      <c r="AP36" s="0" t="n">
        <v>1.10807377495803</v>
      </c>
      <c r="AQ36" s="0" t="n">
        <v>-1.2406690075295</v>
      </c>
      <c r="AR36" s="0" t="n">
        <v>0.270114242084674</v>
      </c>
      <c r="AS36" s="0" t="n">
        <v>-1.56380792759592</v>
      </c>
      <c r="AT36" s="0" t="n">
        <v>-0.00952468326431699</v>
      </c>
      <c r="AU36" s="0" t="n">
        <v>-0.337013261741959</v>
      </c>
      <c r="AV36" s="0" t="n">
        <v>2.89059244096279</v>
      </c>
      <c r="AW36" s="0" t="n">
        <v>-0.0444981651526177</v>
      </c>
      <c r="AX36" s="0" t="n">
        <v>-1.44332034324179</v>
      </c>
      <c r="AY36" s="0" t="n">
        <v>-0.990542048384669</v>
      </c>
      <c r="AZ36" s="0" t="n">
        <v>0.913280473469058</v>
      </c>
      <c r="BA36" s="0" t="n">
        <v>-1.48856997839175</v>
      </c>
      <c r="BB36" s="0" t="n">
        <v>-0.790435024100589</v>
      </c>
      <c r="BC36" s="0" t="n">
        <v>1.27733756016823</v>
      </c>
      <c r="BD36" s="0" t="n">
        <v>0.170923613040941</v>
      </c>
      <c r="BE36" s="0" t="n">
        <v>0.292000095214462</v>
      </c>
      <c r="BF36" s="0" t="n">
        <v>-1.01687419373775</v>
      </c>
      <c r="BG36" s="0" t="n">
        <v>-0.0628847374173347</v>
      </c>
      <c r="BH36" s="0" t="n">
        <v>-0.676484432915459</v>
      </c>
      <c r="BI36" s="0" t="n">
        <v>0.144200384966098</v>
      </c>
      <c r="BJ36" s="0" t="n">
        <v>0.605361947236816</v>
      </c>
      <c r="BK36" s="0" t="n">
        <v>-0.0717022885510232</v>
      </c>
      <c r="BL36" s="0" t="n">
        <v>-0.341551640303806</v>
      </c>
      <c r="BM36" s="0" t="n">
        <v>-1.12002453533933</v>
      </c>
      <c r="BN36" s="0" t="n">
        <v>-0.00424506652052514</v>
      </c>
      <c r="BO36" s="0" t="n">
        <v>1.16453065857058</v>
      </c>
      <c r="BP36" s="0" t="n">
        <v>-0.256176235780003</v>
      </c>
      <c r="BQ36" s="0" t="n">
        <v>-1.61464413395152</v>
      </c>
      <c r="BR36" s="0" t="n">
        <v>-0.391048615711043</v>
      </c>
      <c r="BS36" s="0" t="n">
        <v>-0.0952695700107142</v>
      </c>
      <c r="BT36" s="0" t="n">
        <v>-0.490215370518854</v>
      </c>
      <c r="BU36" s="0" t="n">
        <v>-1.15583361548488</v>
      </c>
      <c r="BV36" s="0" t="n">
        <v>-0.565230493521085</v>
      </c>
      <c r="BW36" s="0" t="n">
        <v>-0.107418145489646</v>
      </c>
      <c r="BX36" s="0" t="n">
        <v>-1.18034904517117</v>
      </c>
      <c r="BY36" s="0" t="n">
        <v>0.421623553847894</v>
      </c>
      <c r="BZ36" s="0" t="n">
        <v>0.749178070691414</v>
      </c>
      <c r="CA36" s="0" t="n">
        <v>0.583817154620192</v>
      </c>
      <c r="CB36" s="0" t="n">
        <v>-1.83938027475961</v>
      </c>
      <c r="CC36" s="0" t="n">
        <v>-0.912004907149822</v>
      </c>
      <c r="CD36" s="0" t="n">
        <v>-0.427568238592357</v>
      </c>
      <c r="CE36" s="0" t="n">
        <v>-2.13554812944494</v>
      </c>
      <c r="CF36" s="0" t="n">
        <v>-0.713987446943065</v>
      </c>
      <c r="CG36" s="0" t="n">
        <v>-0.883276243257569</v>
      </c>
      <c r="CH36" s="0" t="n">
        <v>0.659367742628092</v>
      </c>
      <c r="CI36" s="0" t="n">
        <v>0.219346247831709</v>
      </c>
      <c r="CJ36" s="0" t="n">
        <v>0.871361862664344</v>
      </c>
      <c r="CK36" s="0" t="n">
        <v>0.157973545356072</v>
      </c>
      <c r="CL36" s="0" t="n">
        <v>0.175582499650773</v>
      </c>
      <c r="CM36" s="0" t="n">
        <v>0.403465492126998</v>
      </c>
      <c r="CN36" s="0" t="n">
        <v>0.893151081982069</v>
      </c>
      <c r="CO36" s="0" t="n">
        <v>-0.354474423147622</v>
      </c>
      <c r="CP36" s="0" t="n">
        <v>-0.424302015744615</v>
      </c>
      <c r="CQ36" s="0" t="n">
        <v>-1.77517449628795</v>
      </c>
      <c r="CR36" s="0" t="n">
        <v>-1.10609562398167</v>
      </c>
      <c r="CS36" s="0" t="n">
        <v>0.00661657395539805</v>
      </c>
      <c r="CT36" s="0" t="n">
        <v>-1.15494003694039</v>
      </c>
      <c r="CU36" s="0" t="n">
        <v>-0.0387558429792989</v>
      </c>
      <c r="CV36" s="0" t="n">
        <v>-2.10865437111352</v>
      </c>
      <c r="CW36" s="0" t="n">
        <v>-0.806958269095048</v>
      </c>
      <c r="CX36" s="0" t="n">
        <v>1.06338802652317</v>
      </c>
      <c r="CZ36" s="0" t="n">
        <f aca="false">IF(CHOOSE(MATCH(G$5,$B$10:$E$10,0),$B36,$C36,$D36,$E36)*G$6+G36*G$7&lt;G$2,G$3*G$4,0)</f>
        <v>0</v>
      </c>
      <c r="DA36" s="0" t="n">
        <f aca="false">IF(CHOOSE(MATCH(H$5,$B$10:$E$10,0),$B36,$C36,$D36,$E36)*H$6+H36*H$7&lt;H$2,H$3*H$4,0)</f>
        <v>0</v>
      </c>
      <c r="DB36" s="0" t="n">
        <f aca="false">IF(CHOOSE(MATCH(I$5,$B$10:$E$10,0),$B36,$C36,$D36,$E36)*I$6+I36*I$7&lt;I$2,I$3*I$4,0)</f>
        <v>0</v>
      </c>
      <c r="DC36" s="0" t="n">
        <f aca="false">IF(CHOOSE(MATCH(J$5,$B$10:$E$10,0),$B36,$C36,$D36,$E36)*J$6+J36*J$7&lt;J$2,J$3*J$4,0)</f>
        <v>0</v>
      </c>
      <c r="DD36" s="0" t="n">
        <f aca="false">IF(CHOOSE(MATCH(K$5,$B$10:$E$10,0),$B36,$C36,$D36,$E36)*K$6+K36*K$7&lt;K$2,K$3*K$4,0)</f>
        <v>0</v>
      </c>
      <c r="DE36" s="0" t="n">
        <f aca="false">IF(CHOOSE(MATCH(L$5,$B$10:$E$10,0),$B36,$C36,$D36,$E36)*L$6+L36*L$7&lt;L$2,L$3*L$4,0)</f>
        <v>0</v>
      </c>
      <c r="DF36" s="0" t="n">
        <f aca="false">IF(CHOOSE(MATCH(M$5,$B$10:$E$10,0),$B36,$C36,$D36,$E36)*M$6+M36*M$7&lt;M$2,M$3*M$4,0)</f>
        <v>0</v>
      </c>
      <c r="DG36" s="0" t="n">
        <f aca="false">IF(CHOOSE(MATCH(N$5,$B$10:$E$10,0),$B36,$C36,$D36,$E36)*N$6+N36*N$7&lt;N$2,N$3*N$4,0)</f>
        <v>0</v>
      </c>
      <c r="DH36" s="0" t="n">
        <f aca="false">IF(CHOOSE(MATCH(O$5,$B$10:$E$10,0),$B36,$C36,$D36,$E36)*O$6+O36*O$7&lt;O$2,O$3*O$4,0)</f>
        <v>0</v>
      </c>
      <c r="DI36" s="0" t="n">
        <f aca="false">IF(CHOOSE(MATCH(P$5,$B$10:$E$10,0),$B36,$C36,$D36,$E36)*P$6+P36*P$7&lt;P$2,P$3*P$4,0)</f>
        <v>0</v>
      </c>
      <c r="DJ36" s="0" t="n">
        <f aca="false">IF(CHOOSE(MATCH(Q$5,$B$10:$E$10,0),$B36,$C36,$D36,$E36)*Q$6+Q36*Q$7&lt;Q$2,Q$3*Q$4,0)</f>
        <v>0</v>
      </c>
      <c r="DK36" s="0" t="n">
        <f aca="false">IF(CHOOSE(MATCH(R$5,$B$10:$E$10,0),$B36,$C36,$D36,$E36)*R$6+R36*R$7&lt;R$2,R$3*R$4,0)</f>
        <v>0</v>
      </c>
      <c r="DL36" s="0" t="n">
        <f aca="false">IF(CHOOSE(MATCH(S$5,$B$10:$E$10,0),$B36,$C36,$D36,$E36)*S$6+S36*S$7&lt;S$2,S$3*S$4,0)</f>
        <v>0</v>
      </c>
      <c r="DM36" s="0" t="n">
        <f aca="false">IF(CHOOSE(MATCH(T$5,$B$10:$E$10,0),$B36,$C36,$D36,$E36)*T$6+T36*T$7&lt;T$2,T$3*T$4,0)</f>
        <v>0</v>
      </c>
      <c r="DN36" s="0" t="n">
        <f aca="false">IF(CHOOSE(MATCH(U$5,$B$10:$E$10,0),$B36,$C36,$D36,$E36)*U$6+U36*U$7&lt;U$2,U$3*U$4,0)</f>
        <v>0</v>
      </c>
      <c r="DO36" s="0" t="n">
        <f aca="false">IF(CHOOSE(MATCH(V$5,$B$10:$E$10,0),$B36,$C36,$D36,$E36)*V$6+V36*V$7&lt;V$2,V$3*V$4,0)</f>
        <v>0</v>
      </c>
      <c r="DP36" s="0" t="n">
        <f aca="false">IF(CHOOSE(MATCH(W$5,$B$10:$E$10,0),$B36,$C36,$D36,$E36)*W$6+W36*W$7&lt;W$2,W$3*W$4,0)</f>
        <v>0</v>
      </c>
      <c r="DQ36" s="0" t="n">
        <f aca="false">IF(CHOOSE(MATCH(X$5,$B$10:$E$10,0),$B36,$C36,$D36,$E36)*X$6+X36*X$7&lt;X$2,X$3*X$4,0)</f>
        <v>0</v>
      </c>
      <c r="DR36" s="0" t="n">
        <f aca="false">IF(CHOOSE(MATCH(Y$5,$B$10:$E$10,0),$B36,$C36,$D36,$E36)*Y$6+Y36*Y$7&lt;Y$2,Y$3*Y$4,0)</f>
        <v>0</v>
      </c>
      <c r="DS36" s="0" t="n">
        <f aca="false">IF(CHOOSE(MATCH(Z$5,$B$10:$E$10,0),$B36,$C36,$D36,$E36)*Z$6+Z36*Z$7&lt;Z$2,Z$3*Z$4,0)</f>
        <v>0</v>
      </c>
      <c r="DT36" s="0" t="n">
        <f aca="false">IF(CHOOSE(MATCH(AA$5,$B$10:$E$10,0),$B36,$C36,$D36,$E36)*AA$6+AA36*AA$7&lt;AA$2,AA$3*AA$4,0)</f>
        <v>0</v>
      </c>
      <c r="DU36" s="0" t="n">
        <f aca="false">IF(CHOOSE(MATCH(AB$5,$B$10:$E$10,0),$B36,$C36,$D36,$E36)*AB$6+AB36*AB$7&lt;AB$2,AB$3*AB$4,0)</f>
        <v>0</v>
      </c>
      <c r="DV36" s="0" t="n">
        <f aca="false">IF(CHOOSE(MATCH(AC$5,$B$10:$E$10,0),$B36,$C36,$D36,$E36)*AC$6+AC36*AC$7&lt;AC$2,AC$3*AC$4,0)</f>
        <v>0</v>
      </c>
      <c r="DW36" s="0" t="n">
        <f aca="false">IF(CHOOSE(MATCH(AD$5,$B$10:$E$10,0),$B36,$C36,$D36,$E36)*AD$6+AD36*AD$7&lt;AD$2,AD$3*AD$4,0)</f>
        <v>0</v>
      </c>
      <c r="DX36" s="0" t="n">
        <f aca="false">IF(CHOOSE(MATCH(AE$5,$B$10:$E$10,0),$B36,$C36,$D36,$E36)*AE$6+AE36*AE$7&lt;AE$2,AE$3*AE$4,0)</f>
        <v>0</v>
      </c>
      <c r="DY36" s="0" t="n">
        <f aca="false">IF(CHOOSE(MATCH(AF$5,$B$10:$E$10,0),$B36,$C36,$D36,$E36)*AF$6+AF36*AF$7&lt;AF$2,AF$3*AF$4,0)</f>
        <v>0</v>
      </c>
      <c r="DZ36" s="0" t="n">
        <f aca="false">IF(CHOOSE(MATCH(AG$5,$B$10:$E$10,0),$B36,$C36,$D36,$E36)*AG$6+AG36*AG$7&lt;AG$2,AG$3*AG$4,0)</f>
        <v>0</v>
      </c>
      <c r="EA36" s="0" t="n">
        <f aca="false">IF(CHOOSE(MATCH(AH$5,$B$10:$E$10,0),$B36,$C36,$D36,$E36)*AH$6+AH36*AH$7&lt;AH$2,AH$3*AH$4,0)</f>
        <v>0</v>
      </c>
      <c r="EB36" s="0" t="n">
        <f aca="false">IF(CHOOSE(MATCH(AI$5,$B$10:$E$10,0),$B36,$C36,$D36,$E36)*AI$6+AI36*AI$7&lt;AI$2,AI$3*AI$4,0)</f>
        <v>0</v>
      </c>
      <c r="EC36" s="0" t="n">
        <f aca="false">IF(CHOOSE(MATCH(AJ$5,$B$10:$E$10,0),$B36,$C36,$D36,$E36)*AJ$6+AJ36*AJ$7&lt;AJ$2,AJ$3*AJ$4,0)</f>
        <v>0</v>
      </c>
      <c r="ED36" s="0" t="n">
        <f aca="false">IF(CHOOSE(MATCH(AK$5,$B$10:$E$10,0),$B36,$C36,$D36,$E36)*AK$6+AK36*AK$7&lt;AK$2,AK$3*AK$4,0)</f>
        <v>0</v>
      </c>
      <c r="EE36" s="0" t="n">
        <f aca="false">IF(CHOOSE(MATCH(AL$5,$B$10:$E$10,0),$B36,$C36,$D36,$E36)*AL$6+AL36*AL$7&lt;AL$2,AL$3*AL$4,0)</f>
        <v>0</v>
      </c>
      <c r="EF36" s="0" t="n">
        <f aca="false">IF(CHOOSE(MATCH(AM$5,$B$10:$E$10,0),$B36,$C36,$D36,$E36)*AM$6+AM36*AM$7&lt;AM$2,AM$3*AM$4,0)</f>
        <v>0</v>
      </c>
      <c r="EG36" s="0" t="n">
        <f aca="false">IF(CHOOSE(MATCH(AN$5,$B$10:$E$10,0),$B36,$C36,$D36,$E36)*AN$6+AN36*AN$7&lt;AN$2,AN$3*AN$4,0)</f>
        <v>0</v>
      </c>
      <c r="EH36" s="0" t="n">
        <f aca="false">IF(CHOOSE(MATCH(AO$5,$B$10:$E$10,0),$B36,$C36,$D36,$E36)*AO$6+AO36*AO$7&lt;AO$2,AO$3*AO$4,0)</f>
        <v>0</v>
      </c>
      <c r="EI36" s="0" t="n">
        <f aca="false">IF(CHOOSE(MATCH(AP$5,$B$10:$E$10,0),$B36,$C36,$D36,$E36)*AP$6+AP36*AP$7&lt;AP$2,AP$3*AP$4,0)</f>
        <v>0</v>
      </c>
      <c r="EJ36" s="0" t="n">
        <f aca="false">IF(CHOOSE(MATCH(AQ$5,$B$10:$E$10,0),$B36,$C36,$D36,$E36)*AQ$6+AQ36*AQ$7&lt;AQ$2,AQ$3*AQ$4,0)</f>
        <v>0</v>
      </c>
      <c r="EK36" s="0" t="n">
        <f aca="false">IF(CHOOSE(MATCH(AR$5,$B$10:$E$10,0),$B36,$C36,$D36,$E36)*AR$6+AR36*AR$7&lt;AR$2,AR$3*AR$4,0)</f>
        <v>0</v>
      </c>
      <c r="EL36" s="0" t="n">
        <f aca="false">IF(CHOOSE(MATCH(AS$5,$B$10:$E$10,0),$B36,$C36,$D36,$E36)*AS$6+AS36*AS$7&lt;AS$2,AS$3*AS$4,0)</f>
        <v>0</v>
      </c>
      <c r="EM36" s="0" t="n">
        <f aca="false">IF(CHOOSE(MATCH(AT$5,$B$10:$E$10,0),$B36,$C36,$D36,$E36)*AT$6+AT36*AT$7&lt;AT$2,AT$3*AT$4,0)</f>
        <v>0</v>
      </c>
      <c r="EN36" s="0" t="n">
        <f aca="false">IF(CHOOSE(MATCH(AU$5,$B$10:$E$10,0),$B36,$C36,$D36,$E36)*AU$6+AU36*AU$7&lt;AU$2,AU$3*AU$4,0)</f>
        <v>0</v>
      </c>
      <c r="EO36" s="0" t="n">
        <f aca="false">IF(CHOOSE(MATCH(AV$5,$B$10:$E$10,0),$B36,$C36,$D36,$E36)*AV$6+AV36*AV$7&lt;AV$2,AV$3*AV$4,0)</f>
        <v>0</v>
      </c>
      <c r="EP36" s="0" t="n">
        <f aca="false">IF(CHOOSE(MATCH(AW$5,$B$10:$E$10,0),$B36,$C36,$D36,$E36)*AW$6+AW36*AW$7&lt;AW$2,AW$3*AW$4,0)</f>
        <v>0</v>
      </c>
      <c r="EQ36" s="0" t="n">
        <f aca="false">IF(CHOOSE(MATCH(AX$5,$B$10:$E$10,0),$B36,$C36,$D36,$E36)*AX$6+AX36*AX$7&lt;AX$2,AX$3*AX$4,0)</f>
        <v>0</v>
      </c>
      <c r="ER36" s="0" t="n">
        <f aca="false">IF(CHOOSE(MATCH(AY$5,$B$10:$E$10,0),$B36,$C36,$D36,$E36)*AY$6+AY36*AY$7&lt;AY$2,AY$3*AY$4,0)</f>
        <v>0</v>
      </c>
      <c r="ES36" s="0" t="n">
        <f aca="false">IF(CHOOSE(MATCH(AZ$5,$B$10:$E$10,0),$B36,$C36,$D36,$E36)*AZ$6+AZ36*AZ$7&lt;AZ$2,AZ$3*AZ$4,0)</f>
        <v>0</v>
      </c>
      <c r="ET36" s="0" t="n">
        <f aca="false">IF(CHOOSE(MATCH(BA$5,$B$10:$E$10,0),$B36,$C36,$D36,$E36)*BA$6+BA36*BA$7&lt;BA$2,BA$3*BA$4,0)</f>
        <v>0</v>
      </c>
      <c r="EU36" s="0" t="n">
        <f aca="false">IF(CHOOSE(MATCH(BB$5,$B$10:$E$10,0),$B36,$C36,$D36,$E36)*BB$6+BB36*BB$7&lt;BB$2,BB$3*BB$4,0)</f>
        <v>0</v>
      </c>
      <c r="EV36" s="0" t="n">
        <f aca="false">IF(CHOOSE(MATCH(BC$5,$B$10:$E$10,0),$B36,$C36,$D36,$E36)*BC$6+BC36*BC$7&lt;BC$2,BC$3*BC$4,0)</f>
        <v>0</v>
      </c>
      <c r="EW36" s="0" t="n">
        <f aca="false">IF(CHOOSE(MATCH(BD$5,$B$10:$E$10,0),$B36,$C36,$D36,$E36)*BD$6+BD36*BD$7&lt;BD$2,BD$3*BD$4,0)</f>
        <v>0</v>
      </c>
      <c r="EX36" s="0" t="n">
        <f aca="false">IF(CHOOSE(MATCH(BE$5,$B$10:$E$10,0),$B36,$C36,$D36,$E36)*BE$6+BE36*BE$7&lt;BE$2,BE$3*BE$4,0)</f>
        <v>0</v>
      </c>
      <c r="EY36" s="0" t="n">
        <f aca="false">IF(CHOOSE(MATCH(BF$5,$B$10:$E$10,0),$B36,$C36,$D36,$E36)*BF$6+BF36*BF$7&lt;BF$2,BF$3*BF$4,0)</f>
        <v>0</v>
      </c>
      <c r="EZ36" s="0" t="n">
        <f aca="false">IF(CHOOSE(MATCH(BG$5,$B$10:$E$10,0),$B36,$C36,$D36,$E36)*BG$6+BG36*BG$7&lt;BG$2,BG$3*BG$4,0)</f>
        <v>0</v>
      </c>
      <c r="FA36" s="0" t="n">
        <f aca="false">IF(CHOOSE(MATCH(BH$5,$B$10:$E$10,0),$B36,$C36,$D36,$E36)*BH$6+BH36*BH$7&lt;BH$2,BH$3*BH$4,0)</f>
        <v>0</v>
      </c>
      <c r="FB36" s="0" t="n">
        <f aca="false">IF(CHOOSE(MATCH(BI$5,$B$10:$E$10,0),$B36,$C36,$D36,$E36)*BI$6+BI36*BI$7&lt;BI$2,BI$3*BI$4,0)</f>
        <v>0</v>
      </c>
      <c r="FC36" s="0" t="n">
        <f aca="false">IF(CHOOSE(MATCH(BJ$5,$B$10:$E$10,0),$B36,$C36,$D36,$E36)*BJ$6+BJ36*BJ$7&lt;BJ$2,BJ$3*BJ$4,0)</f>
        <v>0</v>
      </c>
      <c r="FD36" s="0" t="n">
        <f aca="false">IF(CHOOSE(MATCH(BK$5,$B$10:$E$10,0),$B36,$C36,$D36,$E36)*BK$6+BK36*BK$7&lt;BK$2,BK$3*BK$4,0)</f>
        <v>0</v>
      </c>
      <c r="FE36" s="0" t="n">
        <f aca="false">IF(CHOOSE(MATCH(BL$5,$B$10:$E$10,0),$B36,$C36,$D36,$E36)*BL$6+BL36*BL$7&lt;BL$2,BL$3*BL$4,0)</f>
        <v>0</v>
      </c>
      <c r="FF36" s="0" t="n">
        <f aca="false">IF(CHOOSE(MATCH(BM$5,$B$10:$E$10,0),$B36,$C36,$D36,$E36)*BM$6+BM36*BM$7&lt;BM$2,BM$3*BM$4,0)</f>
        <v>0</v>
      </c>
      <c r="FG36" s="0" t="n">
        <f aca="false">IF(CHOOSE(MATCH(BN$5,$B$10:$E$10,0),$B36,$C36,$D36,$E36)*BN$6+BN36*BN$7&lt;BN$2,BN$3*BN$4,0)</f>
        <v>0</v>
      </c>
      <c r="FH36" s="0" t="n">
        <f aca="false">IF(CHOOSE(MATCH(BO$5,$B$10:$E$10,0),$B36,$C36,$D36,$E36)*BO$6+BO36*BO$7&lt;BO$2,BO$3*BO$4,0)</f>
        <v>0</v>
      </c>
      <c r="FI36" s="0" t="n">
        <f aca="false">IF(CHOOSE(MATCH(BP$5,$B$10:$E$10,0),$B36,$C36,$D36,$E36)*BP$6+BP36*BP$7&lt;BP$2,BP$3*BP$4,0)</f>
        <v>0</v>
      </c>
      <c r="FJ36" s="0" t="n">
        <f aca="false">IF(CHOOSE(MATCH(BQ$5,$B$10:$E$10,0),$B36,$C36,$D36,$E36)*BQ$6+BQ36*BQ$7&lt;BQ$2,BQ$3*BQ$4,0)</f>
        <v>0</v>
      </c>
      <c r="FK36" s="0" t="n">
        <f aca="false">IF(CHOOSE(MATCH(BR$5,$B$10:$E$10,0),$B36,$C36,$D36,$E36)*BR$6+BR36*BR$7&lt;BR$2,BR$3*BR$4,0)</f>
        <v>0</v>
      </c>
      <c r="FL36" s="0" t="n">
        <f aca="false">IF(CHOOSE(MATCH(BS$5,$B$10:$E$10,0),$B36,$C36,$D36,$E36)*BS$6+BS36*BS$7&lt;BS$2,BS$3*BS$4,0)</f>
        <v>0</v>
      </c>
      <c r="FM36" s="0" t="n">
        <f aca="false">IF(CHOOSE(MATCH(BT$5,$B$10:$E$10,0),$B36,$C36,$D36,$E36)*BT$6+BT36*BT$7&lt;BT$2,BT$3*BT$4,0)</f>
        <v>0</v>
      </c>
      <c r="FN36" s="0" t="n">
        <f aca="false">IF(CHOOSE(MATCH(BU$5,$B$10:$E$10,0),$B36,$C36,$D36,$E36)*BU$6+BU36*BU$7&lt;BU$2,BU$3*BU$4,0)</f>
        <v>0</v>
      </c>
      <c r="FO36" s="0" t="n">
        <f aca="false">IF(CHOOSE(MATCH(BV$5,$B$10:$E$10,0),$B36,$C36,$D36,$E36)*BV$6+BV36*BV$7&lt;BV$2,BV$3*BV$4,0)</f>
        <v>0</v>
      </c>
      <c r="FP36" s="0" t="n">
        <f aca="false">IF(CHOOSE(MATCH(BW$5,$B$10:$E$10,0),$B36,$C36,$D36,$E36)*BW$6+BW36*BW$7&lt;BW$2,BW$3*BW$4,0)</f>
        <v>0</v>
      </c>
      <c r="FQ36" s="0" t="n">
        <f aca="false">IF(CHOOSE(MATCH(BX$5,$B$10:$E$10,0),$B36,$C36,$D36,$E36)*BX$6+BX36*BX$7&lt;BX$2,BX$3*BX$4,0)</f>
        <v>0</v>
      </c>
      <c r="FR36" s="0" t="n">
        <f aca="false">IF(CHOOSE(MATCH(BY$5,$B$10:$E$10,0),$B36,$C36,$D36,$E36)*BY$6+BY36*BY$7&lt;BY$2,BY$3*BY$4,0)</f>
        <v>0</v>
      </c>
      <c r="FS36" s="0" t="n">
        <f aca="false">IF(CHOOSE(MATCH(BZ$5,$B$10:$E$10,0),$B36,$C36,$D36,$E36)*BZ$6+BZ36*BZ$7&lt;BZ$2,BZ$3*BZ$4,0)</f>
        <v>0</v>
      </c>
      <c r="FT36" s="0" t="n">
        <f aca="false">IF(CHOOSE(MATCH(CA$5,$B$10:$E$10,0),$B36,$C36,$D36,$E36)*CA$6+CA36*CA$7&lt;CA$2,CA$3*CA$4,0)</f>
        <v>0</v>
      </c>
      <c r="FU36" s="0" t="n">
        <f aca="false">IF(CHOOSE(MATCH(CB$5,$B$10:$E$10,0),$B36,$C36,$D36,$E36)*CB$6+CB36*CB$7&lt;CB$2,CB$3*CB$4,0)</f>
        <v>0</v>
      </c>
      <c r="FV36" s="0" t="n">
        <f aca="false">IF(CHOOSE(MATCH(CC$5,$B$10:$E$10,0),$B36,$C36,$D36,$E36)*CC$6+CC36*CC$7&lt;CC$2,CC$3*CC$4,0)</f>
        <v>0</v>
      </c>
      <c r="FW36" s="0" t="n">
        <f aca="false">IF(CHOOSE(MATCH(CD$5,$B$10:$E$10,0),$B36,$C36,$D36,$E36)*CD$6+CD36*CD$7&lt;CD$2,CD$3*CD$4,0)</f>
        <v>0</v>
      </c>
      <c r="FX36" s="0" t="n">
        <f aca="false">IF(CHOOSE(MATCH(CE$5,$B$10:$E$10,0),$B36,$C36,$D36,$E36)*CE$6+CE36*CE$7&lt;CE$2,CE$3*CE$4,0)</f>
        <v>2.5</v>
      </c>
      <c r="FY36" s="0" t="n">
        <f aca="false">IF(CHOOSE(MATCH(CF$5,$B$10:$E$10,0),$B36,$C36,$D36,$E36)*CF$6+CF36*CF$7&lt;CF$2,CF$3*CF$4,0)</f>
        <v>0</v>
      </c>
      <c r="FZ36" s="0" t="n">
        <f aca="false">IF(CHOOSE(MATCH(CG$5,$B$10:$E$10,0),$B36,$C36,$D36,$E36)*CG$6+CG36*CG$7&lt;CG$2,CG$3*CG$4,0)</f>
        <v>0</v>
      </c>
      <c r="GA36" s="0" t="n">
        <f aca="false">IF(CHOOSE(MATCH(CH$5,$B$10:$E$10,0),$B36,$C36,$D36,$E36)*CH$6+CH36*CH$7&lt;CH$2,CH$3*CH$4,0)</f>
        <v>0</v>
      </c>
      <c r="GB36" s="0" t="n">
        <f aca="false">IF(CHOOSE(MATCH(CI$5,$B$10:$E$10,0),$B36,$C36,$D36,$E36)*CI$6+CI36*CI$7&lt;CI$2,CI$3*CI$4,0)</f>
        <v>0</v>
      </c>
      <c r="GC36" s="0" t="n">
        <f aca="false">IF(CHOOSE(MATCH(CJ$5,$B$10:$E$10,0),$B36,$C36,$D36,$E36)*CJ$6+CJ36*CJ$7&lt;CJ$2,CJ$3*CJ$4,0)</f>
        <v>0</v>
      </c>
      <c r="GD36" s="0" t="n">
        <f aca="false">IF(CHOOSE(MATCH(CK$5,$B$10:$E$10,0),$B36,$C36,$D36,$E36)*CK$6+CK36*CK$7&lt;CK$2,CK$3*CK$4,0)</f>
        <v>0</v>
      </c>
      <c r="GE36" s="0" t="n">
        <f aca="false">IF(CHOOSE(MATCH(CL$5,$B$10:$E$10,0),$B36,$C36,$D36,$E36)*CL$6+CL36*CL$7&lt;CL$2,CL$3*CL$4,0)</f>
        <v>0</v>
      </c>
      <c r="GF36" s="0" t="n">
        <f aca="false">IF(CHOOSE(MATCH(CM$5,$B$10:$E$10,0),$B36,$C36,$D36,$E36)*CM$6+CM36*CM$7&lt;CM$2,CM$3*CM$4,0)</f>
        <v>0</v>
      </c>
      <c r="GG36" s="0" t="n">
        <f aca="false">IF(CHOOSE(MATCH(CN$5,$B$10:$E$10,0),$B36,$C36,$D36,$E36)*CN$6+CN36*CN$7&lt;CN$2,CN$3*CN$4,0)</f>
        <v>0</v>
      </c>
      <c r="GH36" s="0" t="n">
        <f aca="false">IF(CHOOSE(MATCH(CO$5,$B$10:$E$10,0),$B36,$C36,$D36,$E36)*CO$6+CO36*CO$7&lt;CO$2,CO$3*CO$4,0)</f>
        <v>0</v>
      </c>
      <c r="GI36" s="0" t="n">
        <f aca="false">IF(CHOOSE(MATCH(CP$5,$B$10:$E$10,0),$B36,$C36,$D36,$E36)*CP$6+CP36*CP$7&lt;CP$2,CP$3*CP$4,0)</f>
        <v>0</v>
      </c>
      <c r="GJ36" s="0" t="n">
        <f aca="false">IF(CHOOSE(MATCH(CQ$5,$B$10:$E$10,0),$B36,$C36,$D36,$E36)*CQ$6+CQ36*CQ$7&lt;CQ$2,CQ$3*CQ$4,0)</f>
        <v>0</v>
      </c>
      <c r="GK36" s="0" t="n">
        <f aca="false">IF(CHOOSE(MATCH(CR$5,$B$10:$E$10,0),$B36,$C36,$D36,$E36)*CR$6+CR36*CR$7&lt;CR$2,CR$3*CR$4,0)</f>
        <v>0</v>
      </c>
      <c r="GL36" s="0" t="n">
        <f aca="false">IF(CHOOSE(MATCH(CS$5,$B$10:$E$10,0),$B36,$C36,$D36,$E36)*CS$6+CS36*CS$7&lt;CS$2,CS$3*CS$4,0)</f>
        <v>0</v>
      </c>
      <c r="GM36" s="0" t="n">
        <f aca="false">IF(CHOOSE(MATCH(CT$5,$B$10:$E$10,0),$B36,$C36,$D36,$E36)*CT$6+CT36*CT$7&lt;CT$2,CT$3*CT$4,0)</f>
        <v>0</v>
      </c>
      <c r="GN36" s="0" t="n">
        <f aca="false">IF(CHOOSE(MATCH(CU$5,$B$10:$E$10,0),$B36,$C36,$D36,$E36)*CU$6+CU36*CU$7&lt;CU$2,CU$3*CU$4,0)</f>
        <v>0</v>
      </c>
      <c r="GO36" s="0" t="n">
        <f aca="false">IF(CHOOSE(MATCH(CV$5,$B$10:$E$10,0),$B36,$C36,$D36,$E36)*CV$6+CV36*CV$7&lt;CV$2,CV$3*CV$4,0)</f>
        <v>0</v>
      </c>
      <c r="GP36" s="0" t="n">
        <f aca="false">IF(CHOOSE(MATCH(CW$5,$B$10:$E$10,0),$B36,$C36,$D36,$E36)*CW$6+CW36*CW$7&lt;CW$2,CW$3*CW$4,0)</f>
        <v>0</v>
      </c>
      <c r="GQ36" s="0" t="n">
        <f aca="false">IF(CHOOSE(MATCH(CX$5,$B$10:$E$10,0),$B36,$C36,$D36,$E36)*CX$6+CX36*CX$7&lt;CX$2,CX$3*CX$4,0)</f>
        <v>0</v>
      </c>
      <c r="GS36" s="0" t="n">
        <f aca="false">SUM(CZ36:GQ36)</f>
        <v>2.5</v>
      </c>
      <c r="GT36" s="0" t="n">
        <f aca="false">IF(GS36&gt;$GS$6,1,0)</f>
        <v>0</v>
      </c>
    </row>
    <row r="37" customFormat="false" ht="14" hidden="false" customHeight="false" outlineLevel="0" collapsed="false">
      <c r="A37" s="0" t="n">
        <v>27</v>
      </c>
      <c r="B37" s="0" t="n">
        <v>-0.698853908935765</v>
      </c>
      <c r="C37" s="0" t="n">
        <v>-0.202359975494605</v>
      </c>
      <c r="D37" s="0" t="n">
        <v>-0.881162322679615</v>
      </c>
      <c r="E37" s="0" t="n">
        <v>0.0406784304169308</v>
      </c>
      <c r="G37" s="0" t="n">
        <v>1.70171460922575</v>
      </c>
      <c r="H37" s="0" t="n">
        <v>1.38291170515004</v>
      </c>
      <c r="I37" s="0" t="n">
        <v>0.337986421072856</v>
      </c>
      <c r="J37" s="0" t="n">
        <v>-1.55889210873283</v>
      </c>
      <c r="K37" s="0" t="n">
        <v>-0.142499629873782</v>
      </c>
      <c r="L37" s="0" t="n">
        <v>0.33442347557866</v>
      </c>
      <c r="M37" s="0" t="n">
        <v>0.111958797788247</v>
      </c>
      <c r="N37" s="0" t="n">
        <v>-0.270828195425565</v>
      </c>
      <c r="O37" s="0" t="n">
        <v>0.0537659161636839</v>
      </c>
      <c r="P37" s="0" t="n">
        <v>-0.566308244742686</v>
      </c>
      <c r="Q37" s="0" t="n">
        <v>0.0822899437480373</v>
      </c>
      <c r="R37" s="0" t="n">
        <v>0.567475808566087</v>
      </c>
      <c r="S37" s="0" t="n">
        <v>-0.611159975960618</v>
      </c>
      <c r="T37" s="0" t="n">
        <v>-0.914442352950573</v>
      </c>
      <c r="U37" s="0" t="n">
        <v>0.184757027454907</v>
      </c>
      <c r="V37" s="0" t="n">
        <v>1.86055331141688</v>
      </c>
      <c r="W37" s="0" t="n">
        <v>0.633349372947123</v>
      </c>
      <c r="X37" s="0" t="n">
        <v>-1.76965386344818</v>
      </c>
      <c r="Y37" s="0" t="n">
        <v>-0.226797283175983</v>
      </c>
      <c r="Z37" s="0" t="n">
        <v>0.463132892036811</v>
      </c>
      <c r="AA37" s="0" t="n">
        <v>0.201280272449367</v>
      </c>
      <c r="AB37" s="0" t="n">
        <v>0.490215370518854</v>
      </c>
      <c r="AC37" s="0" t="n">
        <v>0.354393705492839</v>
      </c>
      <c r="AD37" s="0" t="n">
        <v>-0.455736426374642</v>
      </c>
      <c r="AE37" s="0" t="n">
        <v>-1.50096184370341</v>
      </c>
      <c r="AF37" s="0" t="n">
        <v>0.539478151040385</v>
      </c>
      <c r="AG37" s="0" t="n">
        <v>1.2644704838749</v>
      </c>
      <c r="AH37" s="0" t="n">
        <v>-0.28984459277126</v>
      </c>
      <c r="AI37" s="0" t="n">
        <v>-1.49344941746676</v>
      </c>
      <c r="AJ37" s="0" t="n">
        <v>-1.62286596605554</v>
      </c>
      <c r="AK37" s="0" t="n">
        <v>-1.39982603286626</v>
      </c>
      <c r="AL37" s="0" t="n">
        <v>-0.431930402555736</v>
      </c>
      <c r="AM37" s="0" t="n">
        <v>-0.806535354058724</v>
      </c>
      <c r="AN37" s="0" t="n">
        <v>-0.70405349106295</v>
      </c>
      <c r="AO37" s="0" t="n">
        <v>1.9868639355991</v>
      </c>
      <c r="AP37" s="0" t="n">
        <v>-0.403631474910071</v>
      </c>
      <c r="AQ37" s="0" t="n">
        <v>1.02021431303001</v>
      </c>
      <c r="AR37" s="0" t="n">
        <v>-1.63614458870143</v>
      </c>
      <c r="AS37" s="0" t="n">
        <v>-0.747559170122258</v>
      </c>
      <c r="AT37" s="0" t="n">
        <v>-1.84396867553005</v>
      </c>
      <c r="AU37" s="0" t="n">
        <v>2.47877324000001</v>
      </c>
      <c r="AV37" s="0" t="n">
        <v>-0.411695282309665</v>
      </c>
      <c r="AW37" s="0" t="n">
        <v>-1.80909410119057</v>
      </c>
      <c r="AX37" s="0" t="n">
        <v>1.93557752936613</v>
      </c>
      <c r="AY37" s="0" t="n">
        <v>1.27768316815491</v>
      </c>
      <c r="AZ37" s="0" t="n">
        <v>1.87945261131972</v>
      </c>
      <c r="BA37" s="0" t="n">
        <v>0.0125078258861322</v>
      </c>
      <c r="BB37" s="0" t="n">
        <v>-0.560748958378099</v>
      </c>
      <c r="BC37" s="0" t="n">
        <v>-0.275911133940099</v>
      </c>
      <c r="BD37" s="0" t="n">
        <v>-0.301032514471444</v>
      </c>
      <c r="BE37" s="0" t="n">
        <v>-1.7792535800254</v>
      </c>
      <c r="BF37" s="0" t="n">
        <v>-1.33888534037396</v>
      </c>
      <c r="BG37" s="0" t="n">
        <v>0.427064605901251</v>
      </c>
      <c r="BH37" s="0" t="n">
        <v>1.07000914795208</v>
      </c>
      <c r="BI37" s="0" t="n">
        <v>0.463644482806558</v>
      </c>
      <c r="BJ37" s="0" t="n">
        <v>-1.45777903526323</v>
      </c>
      <c r="BK37" s="0" t="n">
        <v>0.440343228547135</v>
      </c>
      <c r="BL37" s="0" t="n">
        <v>2.3808388505131</v>
      </c>
      <c r="BM37" s="0" t="n">
        <v>0.943175564316334</v>
      </c>
      <c r="BN37" s="0" t="n">
        <v>2.58401996688917</v>
      </c>
      <c r="BO37" s="0" t="n">
        <v>0.655095391266514</v>
      </c>
      <c r="BP37" s="0" t="n">
        <v>-0.24315454538737</v>
      </c>
      <c r="BQ37" s="0" t="n">
        <v>-0.792108494351851</v>
      </c>
      <c r="BR37" s="0" t="n">
        <v>-0.295833615382435</v>
      </c>
      <c r="BS37" s="0" t="n">
        <v>0.407203515351284</v>
      </c>
      <c r="BT37" s="0" t="n">
        <v>-0.720419848221354</v>
      </c>
      <c r="BU37" s="0" t="n">
        <v>0.131381057144608</v>
      </c>
      <c r="BV37" s="0" t="n">
        <v>-0.841992005007342</v>
      </c>
      <c r="BW37" s="0" t="n">
        <v>0.605452896706993</v>
      </c>
      <c r="BX37" s="0" t="n">
        <v>-0.142036924444255</v>
      </c>
      <c r="BY37" s="0" t="n">
        <v>0.73096998676192</v>
      </c>
      <c r="BZ37" s="0" t="n">
        <v>0.750394519855036</v>
      </c>
      <c r="CA37" s="0" t="n">
        <v>-1.08339236248867</v>
      </c>
      <c r="CB37" s="0" t="n">
        <v>-0.157353952090489</v>
      </c>
      <c r="CC37" s="0" t="n">
        <v>-0.783034010964911</v>
      </c>
      <c r="CD37" s="0" t="n">
        <v>0.755269411456538</v>
      </c>
      <c r="CE37" s="0" t="n">
        <v>-0.995803475234425</v>
      </c>
      <c r="CF37" s="0" t="n">
        <v>-1.37067672767444</v>
      </c>
      <c r="CG37" s="0" t="n">
        <v>0.832217210700037</v>
      </c>
      <c r="CH37" s="0" t="n">
        <v>0.0267391442321241</v>
      </c>
      <c r="CI37" s="0" t="n">
        <v>-0.321426796290325</v>
      </c>
      <c r="CJ37" s="0" t="n">
        <v>0.299431803796324</v>
      </c>
      <c r="CK37" s="0" t="n">
        <v>-0.368929704563925</v>
      </c>
      <c r="CL37" s="0" t="n">
        <v>-0.463728611066472</v>
      </c>
      <c r="CM37" s="0" t="n">
        <v>0.294314759230474</v>
      </c>
      <c r="CN37" s="0" t="n">
        <v>-0.0855152393341996</v>
      </c>
      <c r="CO37" s="0" t="n">
        <v>-0.515215106133837</v>
      </c>
      <c r="CP37" s="0" t="n">
        <v>-0.343417241310817</v>
      </c>
      <c r="CQ37" s="0" t="n">
        <v>0.649985167910927</v>
      </c>
      <c r="CR37" s="0" t="n">
        <v>0.154257122630952</v>
      </c>
      <c r="CS37" s="0" t="n">
        <v>0.984439338935772</v>
      </c>
      <c r="CT37" s="0" t="n">
        <v>0.173718035512138</v>
      </c>
      <c r="CU37" s="0" t="n">
        <v>1.34434003484785</v>
      </c>
      <c r="CV37" s="0" t="n">
        <v>-1.12981979327742</v>
      </c>
      <c r="CW37" s="0" t="n">
        <v>0.493841980642173</v>
      </c>
      <c r="CX37" s="0" t="n">
        <v>-2.04274329007603</v>
      </c>
      <c r="CZ37" s="0" t="n">
        <f aca="false">IF(CHOOSE(MATCH(G$5,$B$10:$E$10,0),$B37,$C37,$D37,$E37)*G$6+G37*G$7&lt;G$2,G$3*G$4,0)</f>
        <v>0</v>
      </c>
      <c r="DA37" s="0" t="n">
        <f aca="false">IF(CHOOSE(MATCH(H$5,$B$10:$E$10,0),$B37,$C37,$D37,$E37)*H$6+H37*H$7&lt;H$2,H$3*H$4,0)</f>
        <v>0</v>
      </c>
      <c r="DB37" s="0" t="n">
        <f aca="false">IF(CHOOSE(MATCH(I$5,$B$10:$E$10,0),$B37,$C37,$D37,$E37)*I$6+I37*I$7&lt;I$2,I$3*I$4,0)</f>
        <v>0</v>
      </c>
      <c r="DC37" s="0" t="n">
        <f aca="false">IF(CHOOSE(MATCH(J$5,$B$10:$E$10,0),$B37,$C37,$D37,$E37)*J$6+J37*J$7&lt;J$2,J$3*J$4,0)</f>
        <v>0</v>
      </c>
      <c r="DD37" s="0" t="n">
        <f aca="false">IF(CHOOSE(MATCH(K$5,$B$10:$E$10,0),$B37,$C37,$D37,$E37)*K$6+K37*K$7&lt;K$2,K$3*K$4,0)</f>
        <v>0</v>
      </c>
      <c r="DE37" s="0" t="n">
        <f aca="false">IF(CHOOSE(MATCH(L$5,$B$10:$E$10,0),$B37,$C37,$D37,$E37)*L$6+L37*L$7&lt;L$2,L$3*L$4,0)</f>
        <v>0</v>
      </c>
      <c r="DF37" s="0" t="n">
        <f aca="false">IF(CHOOSE(MATCH(M$5,$B$10:$E$10,0),$B37,$C37,$D37,$E37)*M$6+M37*M$7&lt;M$2,M$3*M$4,0)</f>
        <v>0</v>
      </c>
      <c r="DG37" s="0" t="n">
        <f aca="false">IF(CHOOSE(MATCH(N$5,$B$10:$E$10,0),$B37,$C37,$D37,$E37)*N$6+N37*N$7&lt;N$2,N$3*N$4,0)</f>
        <v>0</v>
      </c>
      <c r="DH37" s="0" t="n">
        <f aca="false">IF(CHOOSE(MATCH(O$5,$B$10:$E$10,0),$B37,$C37,$D37,$E37)*O$6+O37*O$7&lt;O$2,O$3*O$4,0)</f>
        <v>0</v>
      </c>
      <c r="DI37" s="0" t="n">
        <f aca="false">IF(CHOOSE(MATCH(P$5,$B$10:$E$10,0),$B37,$C37,$D37,$E37)*P$6+P37*P$7&lt;P$2,P$3*P$4,0)</f>
        <v>0</v>
      </c>
      <c r="DJ37" s="0" t="n">
        <f aca="false">IF(CHOOSE(MATCH(Q$5,$B$10:$E$10,0),$B37,$C37,$D37,$E37)*Q$6+Q37*Q$7&lt;Q$2,Q$3*Q$4,0)</f>
        <v>0</v>
      </c>
      <c r="DK37" s="0" t="n">
        <f aca="false">IF(CHOOSE(MATCH(R$5,$B$10:$E$10,0),$B37,$C37,$D37,$E37)*R$6+R37*R$7&lt;R$2,R$3*R$4,0)</f>
        <v>0</v>
      </c>
      <c r="DL37" s="0" t="n">
        <f aca="false">IF(CHOOSE(MATCH(S$5,$B$10:$E$10,0),$B37,$C37,$D37,$E37)*S$6+S37*S$7&lt;S$2,S$3*S$4,0)</f>
        <v>0</v>
      </c>
      <c r="DM37" s="0" t="n">
        <f aca="false">IF(CHOOSE(MATCH(T$5,$B$10:$E$10,0),$B37,$C37,$D37,$E37)*T$6+T37*T$7&lt;T$2,T$3*T$4,0)</f>
        <v>0</v>
      </c>
      <c r="DN37" s="0" t="n">
        <f aca="false">IF(CHOOSE(MATCH(U$5,$B$10:$E$10,0),$B37,$C37,$D37,$E37)*U$6+U37*U$7&lt;U$2,U$3*U$4,0)</f>
        <v>0</v>
      </c>
      <c r="DO37" s="0" t="n">
        <f aca="false">IF(CHOOSE(MATCH(V$5,$B$10:$E$10,0),$B37,$C37,$D37,$E37)*V$6+V37*V$7&lt;V$2,V$3*V$4,0)</f>
        <v>0</v>
      </c>
      <c r="DP37" s="0" t="n">
        <f aca="false">IF(CHOOSE(MATCH(W$5,$B$10:$E$10,0),$B37,$C37,$D37,$E37)*W$6+W37*W$7&lt;W$2,W$3*W$4,0)</f>
        <v>0</v>
      </c>
      <c r="DQ37" s="0" t="n">
        <f aca="false">IF(CHOOSE(MATCH(X$5,$B$10:$E$10,0),$B37,$C37,$D37,$E37)*X$6+X37*X$7&lt;X$2,X$3*X$4,0)</f>
        <v>0</v>
      </c>
      <c r="DR37" s="0" t="n">
        <f aca="false">IF(CHOOSE(MATCH(Y$5,$B$10:$E$10,0),$B37,$C37,$D37,$E37)*Y$6+Y37*Y$7&lt;Y$2,Y$3*Y$4,0)</f>
        <v>0</v>
      </c>
      <c r="DS37" s="0" t="n">
        <f aca="false">IF(CHOOSE(MATCH(Z$5,$B$10:$E$10,0),$B37,$C37,$D37,$E37)*Z$6+Z37*Z$7&lt;Z$2,Z$3*Z$4,0)</f>
        <v>0</v>
      </c>
      <c r="DT37" s="0" t="n">
        <f aca="false">IF(CHOOSE(MATCH(AA$5,$B$10:$E$10,0),$B37,$C37,$D37,$E37)*AA$6+AA37*AA$7&lt;AA$2,AA$3*AA$4,0)</f>
        <v>0</v>
      </c>
      <c r="DU37" s="0" t="n">
        <f aca="false">IF(CHOOSE(MATCH(AB$5,$B$10:$E$10,0),$B37,$C37,$D37,$E37)*AB$6+AB37*AB$7&lt;AB$2,AB$3*AB$4,0)</f>
        <v>0</v>
      </c>
      <c r="DV37" s="0" t="n">
        <f aca="false">IF(CHOOSE(MATCH(AC$5,$B$10:$E$10,0),$B37,$C37,$D37,$E37)*AC$6+AC37*AC$7&lt;AC$2,AC$3*AC$4,0)</f>
        <v>0</v>
      </c>
      <c r="DW37" s="0" t="n">
        <f aca="false">IF(CHOOSE(MATCH(AD$5,$B$10:$E$10,0),$B37,$C37,$D37,$E37)*AD$6+AD37*AD$7&lt;AD$2,AD$3*AD$4,0)</f>
        <v>0</v>
      </c>
      <c r="DX37" s="0" t="n">
        <f aca="false">IF(CHOOSE(MATCH(AE$5,$B$10:$E$10,0),$B37,$C37,$D37,$E37)*AE$6+AE37*AE$7&lt;AE$2,AE$3*AE$4,0)</f>
        <v>0</v>
      </c>
      <c r="DY37" s="0" t="n">
        <f aca="false">IF(CHOOSE(MATCH(AF$5,$B$10:$E$10,0),$B37,$C37,$D37,$E37)*AF$6+AF37*AF$7&lt;AF$2,AF$3*AF$4,0)</f>
        <v>0</v>
      </c>
      <c r="DZ37" s="0" t="n">
        <f aca="false">IF(CHOOSE(MATCH(AG$5,$B$10:$E$10,0),$B37,$C37,$D37,$E37)*AG$6+AG37*AG$7&lt;AG$2,AG$3*AG$4,0)</f>
        <v>0</v>
      </c>
      <c r="EA37" s="0" t="n">
        <f aca="false">IF(CHOOSE(MATCH(AH$5,$B$10:$E$10,0),$B37,$C37,$D37,$E37)*AH$6+AH37*AH$7&lt;AH$2,AH$3*AH$4,0)</f>
        <v>0</v>
      </c>
      <c r="EB37" s="0" t="n">
        <f aca="false">IF(CHOOSE(MATCH(AI$5,$B$10:$E$10,0),$B37,$C37,$D37,$E37)*AI$6+AI37*AI$7&lt;AI$2,AI$3*AI$4,0)</f>
        <v>0</v>
      </c>
      <c r="EC37" s="0" t="n">
        <f aca="false">IF(CHOOSE(MATCH(AJ$5,$B$10:$E$10,0),$B37,$C37,$D37,$E37)*AJ$6+AJ37*AJ$7&lt;AJ$2,AJ$3*AJ$4,0)</f>
        <v>0</v>
      </c>
      <c r="ED37" s="0" t="n">
        <f aca="false">IF(CHOOSE(MATCH(AK$5,$B$10:$E$10,0),$B37,$C37,$D37,$E37)*AK$6+AK37*AK$7&lt;AK$2,AK$3*AK$4,0)</f>
        <v>0</v>
      </c>
      <c r="EE37" s="0" t="n">
        <f aca="false">IF(CHOOSE(MATCH(AL$5,$B$10:$E$10,0),$B37,$C37,$D37,$E37)*AL$6+AL37*AL$7&lt;AL$2,AL$3*AL$4,0)</f>
        <v>0</v>
      </c>
      <c r="EF37" s="0" t="n">
        <f aca="false">IF(CHOOSE(MATCH(AM$5,$B$10:$E$10,0),$B37,$C37,$D37,$E37)*AM$6+AM37*AM$7&lt;AM$2,AM$3*AM$4,0)</f>
        <v>0</v>
      </c>
      <c r="EG37" s="0" t="n">
        <f aca="false">IF(CHOOSE(MATCH(AN$5,$B$10:$E$10,0),$B37,$C37,$D37,$E37)*AN$6+AN37*AN$7&lt;AN$2,AN$3*AN$4,0)</f>
        <v>0</v>
      </c>
      <c r="EH37" s="0" t="n">
        <f aca="false">IF(CHOOSE(MATCH(AO$5,$B$10:$E$10,0),$B37,$C37,$D37,$E37)*AO$6+AO37*AO$7&lt;AO$2,AO$3*AO$4,0)</f>
        <v>0</v>
      </c>
      <c r="EI37" s="0" t="n">
        <f aca="false">IF(CHOOSE(MATCH(AP$5,$B$10:$E$10,0),$B37,$C37,$D37,$E37)*AP$6+AP37*AP$7&lt;AP$2,AP$3*AP$4,0)</f>
        <v>0</v>
      </c>
      <c r="EJ37" s="0" t="n">
        <f aca="false">IF(CHOOSE(MATCH(AQ$5,$B$10:$E$10,0),$B37,$C37,$D37,$E37)*AQ$6+AQ37*AQ$7&lt;AQ$2,AQ$3*AQ$4,0)</f>
        <v>0</v>
      </c>
      <c r="EK37" s="0" t="n">
        <f aca="false">IF(CHOOSE(MATCH(AR$5,$B$10:$E$10,0),$B37,$C37,$D37,$E37)*AR$6+AR37*AR$7&lt;AR$2,AR$3*AR$4,0)</f>
        <v>0</v>
      </c>
      <c r="EL37" s="0" t="n">
        <f aca="false">IF(CHOOSE(MATCH(AS$5,$B$10:$E$10,0),$B37,$C37,$D37,$E37)*AS$6+AS37*AS$7&lt;AS$2,AS$3*AS$4,0)</f>
        <v>0</v>
      </c>
      <c r="EM37" s="0" t="n">
        <f aca="false">IF(CHOOSE(MATCH(AT$5,$B$10:$E$10,0),$B37,$C37,$D37,$E37)*AT$6+AT37*AT$7&lt;AT$2,AT$3*AT$4,0)</f>
        <v>0</v>
      </c>
      <c r="EN37" s="0" t="n">
        <f aca="false">IF(CHOOSE(MATCH(AU$5,$B$10:$E$10,0),$B37,$C37,$D37,$E37)*AU$6+AU37*AU$7&lt;AU$2,AU$3*AU$4,0)</f>
        <v>0</v>
      </c>
      <c r="EO37" s="0" t="n">
        <f aca="false">IF(CHOOSE(MATCH(AV$5,$B$10:$E$10,0),$B37,$C37,$D37,$E37)*AV$6+AV37*AV$7&lt;AV$2,AV$3*AV$4,0)</f>
        <v>0</v>
      </c>
      <c r="EP37" s="0" t="n">
        <f aca="false">IF(CHOOSE(MATCH(AW$5,$B$10:$E$10,0),$B37,$C37,$D37,$E37)*AW$6+AW37*AW$7&lt;AW$2,AW$3*AW$4,0)</f>
        <v>0</v>
      </c>
      <c r="EQ37" s="0" t="n">
        <f aca="false">IF(CHOOSE(MATCH(AX$5,$B$10:$E$10,0),$B37,$C37,$D37,$E37)*AX$6+AX37*AX$7&lt;AX$2,AX$3*AX$4,0)</f>
        <v>0</v>
      </c>
      <c r="ER37" s="0" t="n">
        <f aca="false">IF(CHOOSE(MATCH(AY$5,$B$10:$E$10,0),$B37,$C37,$D37,$E37)*AY$6+AY37*AY$7&lt;AY$2,AY$3*AY$4,0)</f>
        <v>0</v>
      </c>
      <c r="ES37" s="0" t="n">
        <f aca="false">IF(CHOOSE(MATCH(AZ$5,$B$10:$E$10,0),$B37,$C37,$D37,$E37)*AZ$6+AZ37*AZ$7&lt;AZ$2,AZ$3*AZ$4,0)</f>
        <v>0</v>
      </c>
      <c r="ET37" s="0" t="n">
        <f aca="false">IF(CHOOSE(MATCH(BA$5,$B$10:$E$10,0),$B37,$C37,$D37,$E37)*BA$6+BA37*BA$7&lt;BA$2,BA$3*BA$4,0)</f>
        <v>0</v>
      </c>
      <c r="EU37" s="0" t="n">
        <f aca="false">IF(CHOOSE(MATCH(BB$5,$B$10:$E$10,0),$B37,$C37,$D37,$E37)*BB$6+BB37*BB$7&lt;BB$2,BB$3*BB$4,0)</f>
        <v>0</v>
      </c>
      <c r="EV37" s="0" t="n">
        <f aca="false">IF(CHOOSE(MATCH(BC$5,$B$10:$E$10,0),$B37,$C37,$D37,$E37)*BC$6+BC37*BC$7&lt;BC$2,BC$3*BC$4,0)</f>
        <v>0</v>
      </c>
      <c r="EW37" s="0" t="n">
        <f aca="false">IF(CHOOSE(MATCH(BD$5,$B$10:$E$10,0),$B37,$C37,$D37,$E37)*BD$6+BD37*BD$7&lt;BD$2,BD$3*BD$4,0)</f>
        <v>0</v>
      </c>
      <c r="EX37" s="0" t="n">
        <f aca="false">IF(CHOOSE(MATCH(BE$5,$B$10:$E$10,0),$B37,$C37,$D37,$E37)*BE$6+BE37*BE$7&lt;BE$2,BE$3*BE$4,0)</f>
        <v>0</v>
      </c>
      <c r="EY37" s="0" t="n">
        <f aca="false">IF(CHOOSE(MATCH(BF$5,$B$10:$E$10,0),$B37,$C37,$D37,$E37)*BF$6+BF37*BF$7&lt;BF$2,BF$3*BF$4,0)</f>
        <v>0</v>
      </c>
      <c r="EZ37" s="0" t="n">
        <f aca="false">IF(CHOOSE(MATCH(BG$5,$B$10:$E$10,0),$B37,$C37,$D37,$E37)*BG$6+BG37*BG$7&lt;BG$2,BG$3*BG$4,0)</f>
        <v>0</v>
      </c>
      <c r="FA37" s="0" t="n">
        <f aca="false">IF(CHOOSE(MATCH(BH$5,$B$10:$E$10,0),$B37,$C37,$D37,$E37)*BH$6+BH37*BH$7&lt;BH$2,BH$3*BH$4,0)</f>
        <v>0</v>
      </c>
      <c r="FB37" s="0" t="n">
        <f aca="false">IF(CHOOSE(MATCH(BI$5,$B$10:$E$10,0),$B37,$C37,$D37,$E37)*BI$6+BI37*BI$7&lt;BI$2,BI$3*BI$4,0)</f>
        <v>0</v>
      </c>
      <c r="FC37" s="0" t="n">
        <f aca="false">IF(CHOOSE(MATCH(BJ$5,$B$10:$E$10,0),$B37,$C37,$D37,$E37)*BJ$6+BJ37*BJ$7&lt;BJ$2,BJ$3*BJ$4,0)</f>
        <v>0</v>
      </c>
      <c r="FD37" s="0" t="n">
        <f aca="false">IF(CHOOSE(MATCH(BK$5,$B$10:$E$10,0),$B37,$C37,$D37,$E37)*BK$6+BK37*BK$7&lt;BK$2,BK$3*BK$4,0)</f>
        <v>0</v>
      </c>
      <c r="FE37" s="0" t="n">
        <f aca="false">IF(CHOOSE(MATCH(BL$5,$B$10:$E$10,0),$B37,$C37,$D37,$E37)*BL$6+BL37*BL$7&lt;BL$2,BL$3*BL$4,0)</f>
        <v>0</v>
      </c>
      <c r="FF37" s="0" t="n">
        <f aca="false">IF(CHOOSE(MATCH(BM$5,$B$10:$E$10,0),$B37,$C37,$D37,$E37)*BM$6+BM37*BM$7&lt;BM$2,BM$3*BM$4,0)</f>
        <v>0</v>
      </c>
      <c r="FG37" s="0" t="n">
        <f aca="false">IF(CHOOSE(MATCH(BN$5,$B$10:$E$10,0),$B37,$C37,$D37,$E37)*BN$6+BN37*BN$7&lt;BN$2,BN$3*BN$4,0)</f>
        <v>0</v>
      </c>
      <c r="FH37" s="0" t="n">
        <f aca="false">IF(CHOOSE(MATCH(BO$5,$B$10:$E$10,0),$B37,$C37,$D37,$E37)*BO$6+BO37*BO$7&lt;BO$2,BO$3*BO$4,0)</f>
        <v>0</v>
      </c>
      <c r="FI37" s="0" t="n">
        <f aca="false">IF(CHOOSE(MATCH(BP$5,$B$10:$E$10,0),$B37,$C37,$D37,$E37)*BP$6+BP37*BP$7&lt;BP$2,BP$3*BP$4,0)</f>
        <v>0</v>
      </c>
      <c r="FJ37" s="0" t="n">
        <f aca="false">IF(CHOOSE(MATCH(BQ$5,$B$10:$E$10,0),$B37,$C37,$D37,$E37)*BQ$6+BQ37*BQ$7&lt;BQ$2,BQ$3*BQ$4,0)</f>
        <v>0</v>
      </c>
      <c r="FK37" s="0" t="n">
        <f aca="false">IF(CHOOSE(MATCH(BR$5,$B$10:$E$10,0),$B37,$C37,$D37,$E37)*BR$6+BR37*BR$7&lt;BR$2,BR$3*BR$4,0)</f>
        <v>0</v>
      </c>
      <c r="FL37" s="0" t="n">
        <f aca="false">IF(CHOOSE(MATCH(BS$5,$B$10:$E$10,0),$B37,$C37,$D37,$E37)*BS$6+BS37*BS$7&lt;BS$2,BS$3*BS$4,0)</f>
        <v>0</v>
      </c>
      <c r="FM37" s="0" t="n">
        <f aca="false">IF(CHOOSE(MATCH(BT$5,$B$10:$E$10,0),$B37,$C37,$D37,$E37)*BT$6+BT37*BT$7&lt;BT$2,BT$3*BT$4,0)</f>
        <v>0</v>
      </c>
      <c r="FN37" s="0" t="n">
        <f aca="false">IF(CHOOSE(MATCH(BU$5,$B$10:$E$10,0),$B37,$C37,$D37,$E37)*BU$6+BU37*BU$7&lt;BU$2,BU$3*BU$4,0)</f>
        <v>0</v>
      </c>
      <c r="FO37" s="0" t="n">
        <f aca="false">IF(CHOOSE(MATCH(BV$5,$B$10:$E$10,0),$B37,$C37,$D37,$E37)*BV$6+BV37*BV$7&lt;BV$2,BV$3*BV$4,0)</f>
        <v>0</v>
      </c>
      <c r="FP37" s="0" t="n">
        <f aca="false">IF(CHOOSE(MATCH(BW$5,$B$10:$E$10,0),$B37,$C37,$D37,$E37)*BW$6+BW37*BW$7&lt;BW$2,BW$3*BW$4,0)</f>
        <v>0</v>
      </c>
      <c r="FQ37" s="0" t="n">
        <f aca="false">IF(CHOOSE(MATCH(BX$5,$B$10:$E$10,0),$B37,$C37,$D37,$E37)*BX$6+BX37*BX$7&lt;BX$2,BX$3*BX$4,0)</f>
        <v>0</v>
      </c>
      <c r="FR37" s="0" t="n">
        <f aca="false">IF(CHOOSE(MATCH(BY$5,$B$10:$E$10,0),$B37,$C37,$D37,$E37)*BY$6+BY37*BY$7&lt;BY$2,BY$3*BY$4,0)</f>
        <v>0</v>
      </c>
      <c r="FS37" s="0" t="n">
        <f aca="false">IF(CHOOSE(MATCH(BZ$5,$B$10:$E$10,0),$B37,$C37,$D37,$E37)*BZ$6+BZ37*BZ$7&lt;BZ$2,BZ$3*BZ$4,0)</f>
        <v>0</v>
      </c>
      <c r="FT37" s="0" t="n">
        <f aca="false">IF(CHOOSE(MATCH(CA$5,$B$10:$E$10,0),$B37,$C37,$D37,$E37)*CA$6+CA37*CA$7&lt;CA$2,CA$3*CA$4,0)</f>
        <v>0</v>
      </c>
      <c r="FU37" s="0" t="n">
        <f aca="false">IF(CHOOSE(MATCH(CB$5,$B$10:$E$10,0),$B37,$C37,$D37,$E37)*CB$6+CB37*CB$7&lt;CB$2,CB$3*CB$4,0)</f>
        <v>0</v>
      </c>
      <c r="FV37" s="0" t="n">
        <f aca="false">IF(CHOOSE(MATCH(CC$5,$B$10:$E$10,0),$B37,$C37,$D37,$E37)*CC$6+CC37*CC$7&lt;CC$2,CC$3*CC$4,0)</f>
        <v>0</v>
      </c>
      <c r="FW37" s="0" t="n">
        <f aca="false">IF(CHOOSE(MATCH(CD$5,$B$10:$E$10,0),$B37,$C37,$D37,$E37)*CD$6+CD37*CD$7&lt;CD$2,CD$3*CD$4,0)</f>
        <v>0</v>
      </c>
      <c r="FX37" s="0" t="n">
        <f aca="false">IF(CHOOSE(MATCH(CE$5,$B$10:$E$10,0),$B37,$C37,$D37,$E37)*CE$6+CE37*CE$7&lt;CE$2,CE$3*CE$4,0)</f>
        <v>0</v>
      </c>
      <c r="FY37" s="0" t="n">
        <f aca="false">IF(CHOOSE(MATCH(CF$5,$B$10:$E$10,0),$B37,$C37,$D37,$E37)*CF$6+CF37*CF$7&lt;CF$2,CF$3*CF$4,0)</f>
        <v>0</v>
      </c>
      <c r="FZ37" s="0" t="n">
        <f aca="false">IF(CHOOSE(MATCH(CG$5,$B$10:$E$10,0),$B37,$C37,$D37,$E37)*CG$6+CG37*CG$7&lt;CG$2,CG$3*CG$4,0)</f>
        <v>0</v>
      </c>
      <c r="GA37" s="0" t="n">
        <f aca="false">IF(CHOOSE(MATCH(CH$5,$B$10:$E$10,0),$B37,$C37,$D37,$E37)*CH$6+CH37*CH$7&lt;CH$2,CH$3*CH$4,0)</f>
        <v>0</v>
      </c>
      <c r="GB37" s="0" t="n">
        <f aca="false">IF(CHOOSE(MATCH(CI$5,$B$10:$E$10,0),$B37,$C37,$D37,$E37)*CI$6+CI37*CI$7&lt;CI$2,CI$3*CI$4,0)</f>
        <v>0</v>
      </c>
      <c r="GC37" s="0" t="n">
        <f aca="false">IF(CHOOSE(MATCH(CJ$5,$B$10:$E$10,0),$B37,$C37,$D37,$E37)*CJ$6+CJ37*CJ$7&lt;CJ$2,CJ$3*CJ$4,0)</f>
        <v>0</v>
      </c>
      <c r="GD37" s="0" t="n">
        <f aca="false">IF(CHOOSE(MATCH(CK$5,$B$10:$E$10,0),$B37,$C37,$D37,$E37)*CK$6+CK37*CK$7&lt;CK$2,CK$3*CK$4,0)</f>
        <v>0</v>
      </c>
      <c r="GE37" s="0" t="n">
        <f aca="false">IF(CHOOSE(MATCH(CL$5,$B$10:$E$10,0),$B37,$C37,$D37,$E37)*CL$6+CL37*CL$7&lt;CL$2,CL$3*CL$4,0)</f>
        <v>0</v>
      </c>
      <c r="GF37" s="0" t="n">
        <f aca="false">IF(CHOOSE(MATCH(CM$5,$B$10:$E$10,0),$B37,$C37,$D37,$E37)*CM$6+CM37*CM$7&lt;CM$2,CM$3*CM$4,0)</f>
        <v>0</v>
      </c>
      <c r="GG37" s="0" t="n">
        <f aca="false">IF(CHOOSE(MATCH(CN$5,$B$10:$E$10,0),$B37,$C37,$D37,$E37)*CN$6+CN37*CN$7&lt;CN$2,CN$3*CN$4,0)</f>
        <v>0</v>
      </c>
      <c r="GH37" s="0" t="n">
        <f aca="false">IF(CHOOSE(MATCH(CO$5,$B$10:$E$10,0),$B37,$C37,$D37,$E37)*CO$6+CO37*CO$7&lt;CO$2,CO$3*CO$4,0)</f>
        <v>0</v>
      </c>
      <c r="GI37" s="0" t="n">
        <f aca="false">IF(CHOOSE(MATCH(CP$5,$B$10:$E$10,0),$B37,$C37,$D37,$E37)*CP$6+CP37*CP$7&lt;CP$2,CP$3*CP$4,0)</f>
        <v>0</v>
      </c>
      <c r="GJ37" s="0" t="n">
        <f aca="false">IF(CHOOSE(MATCH(CQ$5,$B$10:$E$10,0),$B37,$C37,$D37,$E37)*CQ$6+CQ37*CQ$7&lt;CQ$2,CQ$3*CQ$4,0)</f>
        <v>0</v>
      </c>
      <c r="GK37" s="0" t="n">
        <f aca="false">IF(CHOOSE(MATCH(CR$5,$B$10:$E$10,0),$B37,$C37,$D37,$E37)*CR$6+CR37*CR$7&lt;CR$2,CR$3*CR$4,0)</f>
        <v>0</v>
      </c>
      <c r="GL37" s="0" t="n">
        <f aca="false">IF(CHOOSE(MATCH(CS$5,$B$10:$E$10,0),$B37,$C37,$D37,$E37)*CS$6+CS37*CS$7&lt;CS$2,CS$3*CS$4,0)</f>
        <v>0</v>
      </c>
      <c r="GM37" s="0" t="n">
        <f aca="false">IF(CHOOSE(MATCH(CT$5,$B$10:$E$10,0),$B37,$C37,$D37,$E37)*CT$6+CT37*CT$7&lt;CT$2,CT$3*CT$4,0)</f>
        <v>0</v>
      </c>
      <c r="GN37" s="0" t="n">
        <f aca="false">IF(CHOOSE(MATCH(CU$5,$B$10:$E$10,0),$B37,$C37,$D37,$E37)*CU$6+CU37*CU$7&lt;CU$2,CU$3*CU$4,0)</f>
        <v>0</v>
      </c>
      <c r="GO37" s="0" t="n">
        <f aca="false">IF(CHOOSE(MATCH(CV$5,$B$10:$E$10,0),$B37,$C37,$D37,$E37)*CV$6+CV37*CV$7&lt;CV$2,CV$3*CV$4,0)</f>
        <v>0</v>
      </c>
      <c r="GP37" s="0" t="n">
        <f aca="false">IF(CHOOSE(MATCH(CW$5,$B$10:$E$10,0),$B37,$C37,$D37,$E37)*CW$6+CW37*CW$7&lt;CW$2,CW$3*CW$4,0)</f>
        <v>0</v>
      </c>
      <c r="GQ37" s="0" t="n">
        <f aca="false">IF(CHOOSE(MATCH(CX$5,$B$10:$E$10,0),$B37,$C37,$D37,$E37)*CX$6+CX37*CX$7&lt;CX$2,CX$3*CX$4,0)</f>
        <v>0</v>
      </c>
      <c r="GS37" s="0" t="n">
        <f aca="false">SUM(CZ37:GQ37)</f>
        <v>0</v>
      </c>
      <c r="GT37" s="0" t="n">
        <f aca="false">IF(GS37&gt;$GS$6,1,0)</f>
        <v>0</v>
      </c>
    </row>
    <row r="38" customFormat="false" ht="14" hidden="false" customHeight="false" outlineLevel="0" collapsed="false">
      <c r="A38" s="0" t="n">
        <v>28</v>
      </c>
      <c r="B38" s="0" t="n">
        <v>0.284678236223911</v>
      </c>
      <c r="C38" s="0" t="n">
        <v>0.081141547280917</v>
      </c>
      <c r="D38" s="0" t="n">
        <v>-0.269633509005083</v>
      </c>
      <c r="E38" s="0" t="n">
        <v>-0.662060045434634</v>
      </c>
      <c r="G38" s="0" t="n">
        <v>0.0350053142028628</v>
      </c>
      <c r="H38" s="0" t="n">
        <v>0.0228374119615182</v>
      </c>
      <c r="I38" s="0" t="n">
        <v>0.794730112829711</v>
      </c>
      <c r="J38" s="0" t="n">
        <v>0.249383447226137</v>
      </c>
      <c r="K38" s="0" t="n">
        <v>-0.175270997715415</v>
      </c>
      <c r="L38" s="0" t="n">
        <v>-1.88530066225212</v>
      </c>
      <c r="M38" s="0" t="n">
        <v>0.682071004121099</v>
      </c>
      <c r="N38" s="0" t="n">
        <v>-1.25701944853063</v>
      </c>
      <c r="O38" s="0" t="n">
        <v>0.654716814096901</v>
      </c>
      <c r="P38" s="0" t="n">
        <v>-0.0654142695566407</v>
      </c>
      <c r="Q38" s="0" t="n">
        <v>0.351299149770057</v>
      </c>
      <c r="R38" s="0" t="n">
        <v>0.494878804602195</v>
      </c>
      <c r="S38" s="0" t="n">
        <v>0.227739747060696</v>
      </c>
      <c r="T38" s="0" t="n">
        <v>-0.988918600342004</v>
      </c>
      <c r="U38" s="0" t="n">
        <v>0.825207280286122</v>
      </c>
      <c r="V38" s="0" t="n">
        <v>1.0506823855394</v>
      </c>
      <c r="W38" s="0" t="n">
        <v>-0.55511691243737</v>
      </c>
      <c r="X38" s="0" t="n">
        <v>-0.907375579117797</v>
      </c>
      <c r="Y38" s="0" t="n">
        <v>-0.50059384193446</v>
      </c>
      <c r="Z38" s="0" t="n">
        <v>0.819522938400041</v>
      </c>
      <c r="AA38" s="0" t="n">
        <v>-0.215508180190227</v>
      </c>
      <c r="AB38" s="0" t="n">
        <v>0.884858764038654</v>
      </c>
      <c r="AC38" s="0" t="n">
        <v>1.10440623757313</v>
      </c>
      <c r="AD38" s="0" t="n">
        <v>-0.265040398517158</v>
      </c>
      <c r="AE38" s="0" t="n">
        <v>1.7252887118957</v>
      </c>
      <c r="AF38" s="0" t="n">
        <v>0.35830566957884</v>
      </c>
      <c r="AG38" s="0" t="n">
        <v>0.00868226379679982</v>
      </c>
      <c r="AH38" s="0" t="n">
        <v>0.334990772898891</v>
      </c>
      <c r="AI38" s="0" t="n">
        <v>-0.684101451042807</v>
      </c>
      <c r="AJ38" s="0" t="n">
        <v>-0.147215359902475</v>
      </c>
      <c r="AK38" s="0" t="n">
        <v>-1.19147671284736</v>
      </c>
      <c r="AL38" s="0" t="n">
        <v>0.417113596995478</v>
      </c>
      <c r="AM38" s="0" t="n">
        <v>0.748875663703075</v>
      </c>
      <c r="AN38" s="0" t="n">
        <v>-0.453785560239339</v>
      </c>
      <c r="AO38" s="0" t="n">
        <v>-1.09071379483794</v>
      </c>
      <c r="AP38" s="0" t="n">
        <v>-0.216839453059947</v>
      </c>
      <c r="AQ38" s="0" t="n">
        <v>0.199718215299072</v>
      </c>
      <c r="AR38" s="0" t="n">
        <v>-0.890076989890076</v>
      </c>
      <c r="AS38" s="0" t="n">
        <v>-0.523795051776688</v>
      </c>
      <c r="AT38" s="0" t="n">
        <v>1.40596739583998</v>
      </c>
      <c r="AU38" s="0" t="n">
        <v>-0.326344888890162</v>
      </c>
      <c r="AV38" s="0" t="n">
        <v>-2.80284439213574</v>
      </c>
      <c r="AW38" s="0" t="n">
        <v>1.21514403872425</v>
      </c>
      <c r="AX38" s="0" t="n">
        <v>-0.861784883454675</v>
      </c>
      <c r="AY38" s="0" t="n">
        <v>-2.32597813010216</v>
      </c>
      <c r="AZ38" s="0" t="n">
        <v>2.30695150094107</v>
      </c>
      <c r="BA38" s="0" t="n">
        <v>-0.318045749736484</v>
      </c>
      <c r="BB38" s="0" t="n">
        <v>1.52695065480657</v>
      </c>
      <c r="BC38" s="0" t="n">
        <v>0.0595127858105116</v>
      </c>
      <c r="BD38" s="0" t="n">
        <v>-0.965976596489782</v>
      </c>
      <c r="BE38" s="0" t="n">
        <v>1.11802137325867</v>
      </c>
      <c r="BF38" s="0" t="n">
        <v>0.977013314695796</v>
      </c>
      <c r="BG38" s="0" t="n">
        <v>-0.448111450168653</v>
      </c>
      <c r="BH38" s="0" t="n">
        <v>-0.383215592592023</v>
      </c>
      <c r="BI38" s="0" t="n">
        <v>-0.678408014209708</v>
      </c>
      <c r="BJ38" s="0" t="n">
        <v>0.705820184521144</v>
      </c>
      <c r="BK38" s="0" t="n">
        <v>0.749482751416508</v>
      </c>
      <c r="BL38" s="0" t="n">
        <v>-1.23523705042317</v>
      </c>
      <c r="BM38" s="0" t="n">
        <v>-0.172165073308861</v>
      </c>
      <c r="BN38" s="0" t="n">
        <v>0.283866938843857</v>
      </c>
      <c r="BO38" s="0" t="n">
        <v>0.562719151275815</v>
      </c>
      <c r="BP38" s="0" t="n">
        <v>0.553066001884872</v>
      </c>
      <c r="BQ38" s="0" t="n">
        <v>0.35422999644652</v>
      </c>
      <c r="BR38" s="0" t="n">
        <v>-1.11887857201509</v>
      </c>
      <c r="BS38" s="0" t="n">
        <v>-0.799984718469205</v>
      </c>
      <c r="BT38" s="0" t="n">
        <v>0.262425601249561</v>
      </c>
      <c r="BU38" s="0" t="n">
        <v>-1.30965418065898</v>
      </c>
      <c r="BV38" s="0" t="n">
        <v>-0.180090182766435</v>
      </c>
      <c r="BW38" s="0" t="n">
        <v>-1.41071268444648</v>
      </c>
      <c r="BX38" s="0" t="n">
        <v>-0.130839907797053</v>
      </c>
      <c r="BY38" s="0" t="n">
        <v>-1.54891495185439</v>
      </c>
      <c r="BZ38" s="0" t="n">
        <v>0.0543786882190034</v>
      </c>
      <c r="CA38" s="0" t="n">
        <v>-0.327878524331027</v>
      </c>
      <c r="CB38" s="0" t="n">
        <v>-0.730171905161114</v>
      </c>
      <c r="CC38" s="0" t="n">
        <v>0.229309762289631</v>
      </c>
      <c r="CD38" s="0" t="n">
        <v>0.446251533503528</v>
      </c>
      <c r="CE38" s="0" t="n">
        <v>0.0510851805302082</v>
      </c>
      <c r="CF38" s="0" t="n">
        <v>0.0428906332672341</v>
      </c>
      <c r="CG38" s="0" t="n">
        <v>1.59332557814196</v>
      </c>
      <c r="CH38" s="0" t="n">
        <v>0.800300767878071</v>
      </c>
      <c r="CI38" s="0" t="n">
        <v>-0.693215724822949</v>
      </c>
      <c r="CJ38" s="0" t="n">
        <v>-0.465604443888878</v>
      </c>
      <c r="CK38" s="0" t="n">
        <v>-1.74074557435233</v>
      </c>
      <c r="CL38" s="0" t="n">
        <v>0.473119143862277</v>
      </c>
      <c r="CM38" s="0" t="n">
        <v>1.27543898997828</v>
      </c>
      <c r="CN38" s="0" t="n">
        <v>0.508064204041148</v>
      </c>
      <c r="CO38" s="0" t="n">
        <v>1.1216025086469</v>
      </c>
      <c r="CP38" s="0" t="n">
        <v>-0.0931186150410213</v>
      </c>
      <c r="CQ38" s="0" t="n">
        <v>-0.186236093213665</v>
      </c>
      <c r="CR38" s="0" t="n">
        <v>0.0099828412203351</v>
      </c>
      <c r="CS38" s="0" t="n">
        <v>-0.643290150037501</v>
      </c>
      <c r="CT38" s="0" t="n">
        <v>1.02279273050954</v>
      </c>
      <c r="CU38" s="0" t="n">
        <v>0.127369048641413</v>
      </c>
      <c r="CV38" s="0" t="n">
        <v>-0.0999580151983537</v>
      </c>
      <c r="CW38" s="0" t="n">
        <v>1.45645117299864</v>
      </c>
      <c r="CX38" s="0" t="n">
        <v>0.415028580391663</v>
      </c>
      <c r="CZ38" s="0" t="n">
        <f aca="false">IF(CHOOSE(MATCH(G$5,$B$10:$E$10,0),$B38,$C38,$D38,$E38)*G$6+G38*G$7&lt;G$2,G$3*G$4,0)</f>
        <v>0</v>
      </c>
      <c r="DA38" s="0" t="n">
        <f aca="false">IF(CHOOSE(MATCH(H$5,$B$10:$E$10,0),$B38,$C38,$D38,$E38)*H$6+H38*H$7&lt;H$2,H$3*H$4,0)</f>
        <v>0</v>
      </c>
      <c r="DB38" s="0" t="n">
        <f aca="false">IF(CHOOSE(MATCH(I$5,$B$10:$E$10,0),$B38,$C38,$D38,$E38)*I$6+I38*I$7&lt;I$2,I$3*I$4,0)</f>
        <v>0</v>
      </c>
      <c r="DC38" s="0" t="n">
        <f aca="false">IF(CHOOSE(MATCH(J$5,$B$10:$E$10,0),$B38,$C38,$D38,$E38)*J$6+J38*J$7&lt;J$2,J$3*J$4,0)</f>
        <v>0</v>
      </c>
      <c r="DD38" s="0" t="n">
        <f aca="false">IF(CHOOSE(MATCH(K$5,$B$10:$E$10,0),$B38,$C38,$D38,$E38)*K$6+K38*K$7&lt;K$2,K$3*K$4,0)</f>
        <v>0</v>
      </c>
      <c r="DE38" s="0" t="n">
        <f aca="false">IF(CHOOSE(MATCH(L$5,$B$10:$E$10,0),$B38,$C38,$D38,$E38)*L$6+L38*L$7&lt;L$2,L$3*L$4,0)</f>
        <v>0</v>
      </c>
      <c r="DF38" s="0" t="n">
        <f aca="false">IF(CHOOSE(MATCH(M$5,$B$10:$E$10,0),$B38,$C38,$D38,$E38)*M$6+M38*M$7&lt;M$2,M$3*M$4,0)</f>
        <v>0</v>
      </c>
      <c r="DG38" s="0" t="n">
        <f aca="false">IF(CHOOSE(MATCH(N$5,$B$10:$E$10,0),$B38,$C38,$D38,$E38)*N$6+N38*N$7&lt;N$2,N$3*N$4,0)</f>
        <v>0</v>
      </c>
      <c r="DH38" s="0" t="n">
        <f aca="false">IF(CHOOSE(MATCH(O$5,$B$10:$E$10,0),$B38,$C38,$D38,$E38)*O$6+O38*O$7&lt;O$2,O$3*O$4,0)</f>
        <v>0</v>
      </c>
      <c r="DI38" s="0" t="n">
        <f aca="false">IF(CHOOSE(MATCH(P$5,$B$10:$E$10,0),$B38,$C38,$D38,$E38)*P$6+P38*P$7&lt;P$2,P$3*P$4,0)</f>
        <v>0</v>
      </c>
      <c r="DJ38" s="0" t="n">
        <f aca="false">IF(CHOOSE(MATCH(Q$5,$B$10:$E$10,0),$B38,$C38,$D38,$E38)*Q$6+Q38*Q$7&lt;Q$2,Q$3*Q$4,0)</f>
        <v>0</v>
      </c>
      <c r="DK38" s="0" t="n">
        <f aca="false">IF(CHOOSE(MATCH(R$5,$B$10:$E$10,0),$B38,$C38,$D38,$E38)*R$6+R38*R$7&lt;R$2,R$3*R$4,0)</f>
        <v>0</v>
      </c>
      <c r="DL38" s="0" t="n">
        <f aca="false">IF(CHOOSE(MATCH(S$5,$B$10:$E$10,0),$B38,$C38,$D38,$E38)*S$6+S38*S$7&lt;S$2,S$3*S$4,0)</f>
        <v>0</v>
      </c>
      <c r="DM38" s="0" t="n">
        <f aca="false">IF(CHOOSE(MATCH(T$5,$B$10:$E$10,0),$B38,$C38,$D38,$E38)*T$6+T38*T$7&lt;T$2,T$3*T$4,0)</f>
        <v>0</v>
      </c>
      <c r="DN38" s="0" t="n">
        <f aca="false">IF(CHOOSE(MATCH(U$5,$B$10:$E$10,0),$B38,$C38,$D38,$E38)*U$6+U38*U$7&lt;U$2,U$3*U$4,0)</f>
        <v>0</v>
      </c>
      <c r="DO38" s="0" t="n">
        <f aca="false">IF(CHOOSE(MATCH(V$5,$B$10:$E$10,0),$B38,$C38,$D38,$E38)*V$6+V38*V$7&lt;V$2,V$3*V$4,0)</f>
        <v>0</v>
      </c>
      <c r="DP38" s="0" t="n">
        <f aca="false">IF(CHOOSE(MATCH(W$5,$B$10:$E$10,0),$B38,$C38,$D38,$E38)*W$6+W38*W$7&lt;W$2,W$3*W$4,0)</f>
        <v>0</v>
      </c>
      <c r="DQ38" s="0" t="n">
        <f aca="false">IF(CHOOSE(MATCH(X$5,$B$10:$E$10,0),$B38,$C38,$D38,$E38)*X$6+X38*X$7&lt;X$2,X$3*X$4,0)</f>
        <v>0</v>
      </c>
      <c r="DR38" s="0" t="n">
        <f aca="false">IF(CHOOSE(MATCH(Y$5,$B$10:$E$10,0),$B38,$C38,$D38,$E38)*Y$6+Y38*Y$7&lt;Y$2,Y$3*Y$4,0)</f>
        <v>0</v>
      </c>
      <c r="DS38" s="0" t="n">
        <f aca="false">IF(CHOOSE(MATCH(Z$5,$B$10:$E$10,0),$B38,$C38,$D38,$E38)*Z$6+Z38*Z$7&lt;Z$2,Z$3*Z$4,0)</f>
        <v>0</v>
      </c>
      <c r="DT38" s="0" t="n">
        <f aca="false">IF(CHOOSE(MATCH(AA$5,$B$10:$E$10,0),$B38,$C38,$D38,$E38)*AA$6+AA38*AA$7&lt;AA$2,AA$3*AA$4,0)</f>
        <v>0</v>
      </c>
      <c r="DU38" s="0" t="n">
        <f aca="false">IF(CHOOSE(MATCH(AB$5,$B$10:$E$10,0),$B38,$C38,$D38,$E38)*AB$6+AB38*AB$7&lt;AB$2,AB$3*AB$4,0)</f>
        <v>0</v>
      </c>
      <c r="DV38" s="0" t="n">
        <f aca="false">IF(CHOOSE(MATCH(AC$5,$B$10:$E$10,0),$B38,$C38,$D38,$E38)*AC$6+AC38*AC$7&lt;AC$2,AC$3*AC$4,0)</f>
        <v>0</v>
      </c>
      <c r="DW38" s="0" t="n">
        <f aca="false">IF(CHOOSE(MATCH(AD$5,$B$10:$E$10,0),$B38,$C38,$D38,$E38)*AD$6+AD38*AD$7&lt;AD$2,AD$3*AD$4,0)</f>
        <v>0</v>
      </c>
      <c r="DX38" s="0" t="n">
        <f aca="false">IF(CHOOSE(MATCH(AE$5,$B$10:$E$10,0),$B38,$C38,$D38,$E38)*AE$6+AE38*AE$7&lt;AE$2,AE$3*AE$4,0)</f>
        <v>0</v>
      </c>
      <c r="DY38" s="0" t="n">
        <f aca="false">IF(CHOOSE(MATCH(AF$5,$B$10:$E$10,0),$B38,$C38,$D38,$E38)*AF$6+AF38*AF$7&lt;AF$2,AF$3*AF$4,0)</f>
        <v>0</v>
      </c>
      <c r="DZ38" s="0" t="n">
        <f aca="false">IF(CHOOSE(MATCH(AG$5,$B$10:$E$10,0),$B38,$C38,$D38,$E38)*AG$6+AG38*AG$7&lt;AG$2,AG$3*AG$4,0)</f>
        <v>0</v>
      </c>
      <c r="EA38" s="0" t="n">
        <f aca="false">IF(CHOOSE(MATCH(AH$5,$B$10:$E$10,0),$B38,$C38,$D38,$E38)*AH$6+AH38*AH$7&lt;AH$2,AH$3*AH$4,0)</f>
        <v>0</v>
      </c>
      <c r="EB38" s="0" t="n">
        <f aca="false">IF(CHOOSE(MATCH(AI$5,$B$10:$E$10,0),$B38,$C38,$D38,$E38)*AI$6+AI38*AI$7&lt;AI$2,AI$3*AI$4,0)</f>
        <v>0</v>
      </c>
      <c r="EC38" s="0" t="n">
        <f aca="false">IF(CHOOSE(MATCH(AJ$5,$B$10:$E$10,0),$B38,$C38,$D38,$E38)*AJ$6+AJ38*AJ$7&lt;AJ$2,AJ$3*AJ$4,0)</f>
        <v>0</v>
      </c>
      <c r="ED38" s="0" t="n">
        <f aca="false">IF(CHOOSE(MATCH(AK$5,$B$10:$E$10,0),$B38,$C38,$D38,$E38)*AK$6+AK38*AK$7&lt;AK$2,AK$3*AK$4,0)</f>
        <v>0</v>
      </c>
      <c r="EE38" s="0" t="n">
        <f aca="false">IF(CHOOSE(MATCH(AL$5,$B$10:$E$10,0),$B38,$C38,$D38,$E38)*AL$6+AL38*AL$7&lt;AL$2,AL$3*AL$4,0)</f>
        <v>0</v>
      </c>
      <c r="EF38" s="0" t="n">
        <f aca="false">IF(CHOOSE(MATCH(AM$5,$B$10:$E$10,0),$B38,$C38,$D38,$E38)*AM$6+AM38*AM$7&lt;AM$2,AM$3*AM$4,0)</f>
        <v>0</v>
      </c>
      <c r="EG38" s="0" t="n">
        <f aca="false">IF(CHOOSE(MATCH(AN$5,$B$10:$E$10,0),$B38,$C38,$D38,$E38)*AN$6+AN38*AN$7&lt;AN$2,AN$3*AN$4,0)</f>
        <v>0</v>
      </c>
      <c r="EH38" s="0" t="n">
        <f aca="false">IF(CHOOSE(MATCH(AO$5,$B$10:$E$10,0),$B38,$C38,$D38,$E38)*AO$6+AO38*AO$7&lt;AO$2,AO$3*AO$4,0)</f>
        <v>0</v>
      </c>
      <c r="EI38" s="0" t="n">
        <f aca="false">IF(CHOOSE(MATCH(AP$5,$B$10:$E$10,0),$B38,$C38,$D38,$E38)*AP$6+AP38*AP$7&lt;AP$2,AP$3*AP$4,0)</f>
        <v>0</v>
      </c>
      <c r="EJ38" s="0" t="n">
        <f aca="false">IF(CHOOSE(MATCH(AQ$5,$B$10:$E$10,0),$B38,$C38,$D38,$E38)*AQ$6+AQ38*AQ$7&lt;AQ$2,AQ$3*AQ$4,0)</f>
        <v>0</v>
      </c>
      <c r="EK38" s="0" t="n">
        <f aca="false">IF(CHOOSE(MATCH(AR$5,$B$10:$E$10,0),$B38,$C38,$D38,$E38)*AR$6+AR38*AR$7&lt;AR$2,AR$3*AR$4,0)</f>
        <v>0</v>
      </c>
      <c r="EL38" s="0" t="n">
        <f aca="false">IF(CHOOSE(MATCH(AS$5,$B$10:$E$10,0),$B38,$C38,$D38,$E38)*AS$6+AS38*AS$7&lt;AS$2,AS$3*AS$4,0)</f>
        <v>0</v>
      </c>
      <c r="EM38" s="0" t="n">
        <f aca="false">IF(CHOOSE(MATCH(AT$5,$B$10:$E$10,0),$B38,$C38,$D38,$E38)*AT$6+AT38*AT$7&lt;AT$2,AT$3*AT$4,0)</f>
        <v>0</v>
      </c>
      <c r="EN38" s="0" t="n">
        <f aca="false">IF(CHOOSE(MATCH(AU$5,$B$10:$E$10,0),$B38,$C38,$D38,$E38)*AU$6+AU38*AU$7&lt;AU$2,AU$3*AU$4,0)</f>
        <v>0</v>
      </c>
      <c r="EO38" s="0" t="n">
        <f aca="false">IF(CHOOSE(MATCH(AV$5,$B$10:$E$10,0),$B38,$C38,$D38,$E38)*AV$6+AV38*AV$7&lt;AV$2,AV$3*AV$4,0)</f>
        <v>0</v>
      </c>
      <c r="EP38" s="0" t="n">
        <f aca="false">IF(CHOOSE(MATCH(AW$5,$B$10:$E$10,0),$B38,$C38,$D38,$E38)*AW$6+AW38*AW$7&lt;AW$2,AW$3*AW$4,0)</f>
        <v>0</v>
      </c>
      <c r="EQ38" s="0" t="n">
        <f aca="false">IF(CHOOSE(MATCH(AX$5,$B$10:$E$10,0),$B38,$C38,$D38,$E38)*AX$6+AX38*AX$7&lt;AX$2,AX$3*AX$4,0)</f>
        <v>0</v>
      </c>
      <c r="ER38" s="0" t="n">
        <f aca="false">IF(CHOOSE(MATCH(AY$5,$B$10:$E$10,0),$B38,$C38,$D38,$E38)*AY$6+AY38*AY$7&lt;AY$2,AY$3*AY$4,0)</f>
        <v>0</v>
      </c>
      <c r="ES38" s="0" t="n">
        <f aca="false">IF(CHOOSE(MATCH(AZ$5,$B$10:$E$10,0),$B38,$C38,$D38,$E38)*AZ$6+AZ38*AZ$7&lt;AZ$2,AZ$3*AZ$4,0)</f>
        <v>0</v>
      </c>
      <c r="ET38" s="0" t="n">
        <f aca="false">IF(CHOOSE(MATCH(BA$5,$B$10:$E$10,0),$B38,$C38,$D38,$E38)*BA$6+BA38*BA$7&lt;BA$2,BA$3*BA$4,0)</f>
        <v>0</v>
      </c>
      <c r="EU38" s="0" t="n">
        <f aca="false">IF(CHOOSE(MATCH(BB$5,$B$10:$E$10,0),$B38,$C38,$D38,$E38)*BB$6+BB38*BB$7&lt;BB$2,BB$3*BB$4,0)</f>
        <v>0</v>
      </c>
      <c r="EV38" s="0" t="n">
        <f aca="false">IF(CHOOSE(MATCH(BC$5,$B$10:$E$10,0),$B38,$C38,$D38,$E38)*BC$6+BC38*BC$7&lt;BC$2,BC$3*BC$4,0)</f>
        <v>0</v>
      </c>
      <c r="EW38" s="0" t="n">
        <f aca="false">IF(CHOOSE(MATCH(BD$5,$B$10:$E$10,0),$B38,$C38,$D38,$E38)*BD$6+BD38*BD$7&lt;BD$2,BD$3*BD$4,0)</f>
        <v>0</v>
      </c>
      <c r="EX38" s="0" t="n">
        <f aca="false">IF(CHOOSE(MATCH(BE$5,$B$10:$E$10,0),$B38,$C38,$D38,$E38)*BE$6+BE38*BE$7&lt;BE$2,BE$3*BE$4,0)</f>
        <v>0</v>
      </c>
      <c r="EY38" s="0" t="n">
        <f aca="false">IF(CHOOSE(MATCH(BF$5,$B$10:$E$10,0),$B38,$C38,$D38,$E38)*BF$6+BF38*BF$7&lt;BF$2,BF$3*BF$4,0)</f>
        <v>0</v>
      </c>
      <c r="EZ38" s="0" t="n">
        <f aca="false">IF(CHOOSE(MATCH(BG$5,$B$10:$E$10,0),$B38,$C38,$D38,$E38)*BG$6+BG38*BG$7&lt;BG$2,BG$3*BG$4,0)</f>
        <v>0</v>
      </c>
      <c r="FA38" s="0" t="n">
        <f aca="false">IF(CHOOSE(MATCH(BH$5,$B$10:$E$10,0),$B38,$C38,$D38,$E38)*BH$6+BH38*BH$7&lt;BH$2,BH$3*BH$4,0)</f>
        <v>0</v>
      </c>
      <c r="FB38" s="0" t="n">
        <f aca="false">IF(CHOOSE(MATCH(BI$5,$B$10:$E$10,0),$B38,$C38,$D38,$E38)*BI$6+BI38*BI$7&lt;BI$2,BI$3*BI$4,0)</f>
        <v>0</v>
      </c>
      <c r="FC38" s="0" t="n">
        <f aca="false">IF(CHOOSE(MATCH(BJ$5,$B$10:$E$10,0),$B38,$C38,$D38,$E38)*BJ$6+BJ38*BJ$7&lt;BJ$2,BJ$3*BJ$4,0)</f>
        <v>0</v>
      </c>
      <c r="FD38" s="0" t="n">
        <f aca="false">IF(CHOOSE(MATCH(BK$5,$B$10:$E$10,0),$B38,$C38,$D38,$E38)*BK$6+BK38*BK$7&lt;BK$2,BK$3*BK$4,0)</f>
        <v>0</v>
      </c>
      <c r="FE38" s="0" t="n">
        <f aca="false">IF(CHOOSE(MATCH(BL$5,$B$10:$E$10,0),$B38,$C38,$D38,$E38)*BL$6+BL38*BL$7&lt;BL$2,BL$3*BL$4,0)</f>
        <v>0</v>
      </c>
      <c r="FF38" s="0" t="n">
        <f aca="false">IF(CHOOSE(MATCH(BM$5,$B$10:$E$10,0),$B38,$C38,$D38,$E38)*BM$6+BM38*BM$7&lt;BM$2,BM$3*BM$4,0)</f>
        <v>0</v>
      </c>
      <c r="FG38" s="0" t="n">
        <f aca="false">IF(CHOOSE(MATCH(BN$5,$B$10:$E$10,0),$B38,$C38,$D38,$E38)*BN$6+BN38*BN$7&lt;BN$2,BN$3*BN$4,0)</f>
        <v>0</v>
      </c>
      <c r="FH38" s="0" t="n">
        <f aca="false">IF(CHOOSE(MATCH(BO$5,$B$10:$E$10,0),$B38,$C38,$D38,$E38)*BO$6+BO38*BO$7&lt;BO$2,BO$3*BO$4,0)</f>
        <v>0</v>
      </c>
      <c r="FI38" s="0" t="n">
        <f aca="false">IF(CHOOSE(MATCH(BP$5,$B$10:$E$10,0),$B38,$C38,$D38,$E38)*BP$6+BP38*BP$7&lt;BP$2,BP$3*BP$4,0)</f>
        <v>0</v>
      </c>
      <c r="FJ38" s="0" t="n">
        <f aca="false">IF(CHOOSE(MATCH(BQ$5,$B$10:$E$10,0),$B38,$C38,$D38,$E38)*BQ$6+BQ38*BQ$7&lt;BQ$2,BQ$3*BQ$4,0)</f>
        <v>0</v>
      </c>
      <c r="FK38" s="0" t="n">
        <f aca="false">IF(CHOOSE(MATCH(BR$5,$B$10:$E$10,0),$B38,$C38,$D38,$E38)*BR$6+BR38*BR$7&lt;BR$2,BR$3*BR$4,0)</f>
        <v>0</v>
      </c>
      <c r="FL38" s="0" t="n">
        <f aca="false">IF(CHOOSE(MATCH(BS$5,$B$10:$E$10,0),$B38,$C38,$D38,$E38)*BS$6+BS38*BS$7&lt;BS$2,BS$3*BS$4,0)</f>
        <v>0</v>
      </c>
      <c r="FM38" s="0" t="n">
        <f aca="false">IF(CHOOSE(MATCH(BT$5,$B$10:$E$10,0),$B38,$C38,$D38,$E38)*BT$6+BT38*BT$7&lt;BT$2,BT$3*BT$4,0)</f>
        <v>0</v>
      </c>
      <c r="FN38" s="0" t="n">
        <f aca="false">IF(CHOOSE(MATCH(BU$5,$B$10:$E$10,0),$B38,$C38,$D38,$E38)*BU$6+BU38*BU$7&lt;BU$2,BU$3*BU$4,0)</f>
        <v>0</v>
      </c>
      <c r="FO38" s="0" t="n">
        <f aca="false">IF(CHOOSE(MATCH(BV$5,$B$10:$E$10,0),$B38,$C38,$D38,$E38)*BV$6+BV38*BV$7&lt;BV$2,BV$3*BV$4,0)</f>
        <v>0</v>
      </c>
      <c r="FP38" s="0" t="n">
        <f aca="false">IF(CHOOSE(MATCH(BW$5,$B$10:$E$10,0),$B38,$C38,$D38,$E38)*BW$6+BW38*BW$7&lt;BW$2,BW$3*BW$4,0)</f>
        <v>0</v>
      </c>
      <c r="FQ38" s="0" t="n">
        <f aca="false">IF(CHOOSE(MATCH(BX$5,$B$10:$E$10,0),$B38,$C38,$D38,$E38)*BX$6+BX38*BX$7&lt;BX$2,BX$3*BX$4,0)</f>
        <v>0</v>
      </c>
      <c r="FR38" s="0" t="n">
        <f aca="false">IF(CHOOSE(MATCH(BY$5,$B$10:$E$10,0),$B38,$C38,$D38,$E38)*BY$6+BY38*BY$7&lt;BY$2,BY$3*BY$4,0)</f>
        <v>0</v>
      </c>
      <c r="FS38" s="0" t="n">
        <f aca="false">IF(CHOOSE(MATCH(BZ$5,$B$10:$E$10,0),$B38,$C38,$D38,$E38)*BZ$6+BZ38*BZ$7&lt;BZ$2,BZ$3*BZ$4,0)</f>
        <v>0</v>
      </c>
      <c r="FT38" s="0" t="n">
        <f aca="false">IF(CHOOSE(MATCH(CA$5,$B$10:$E$10,0),$B38,$C38,$D38,$E38)*CA$6+CA38*CA$7&lt;CA$2,CA$3*CA$4,0)</f>
        <v>0</v>
      </c>
      <c r="FU38" s="0" t="n">
        <f aca="false">IF(CHOOSE(MATCH(CB$5,$B$10:$E$10,0),$B38,$C38,$D38,$E38)*CB$6+CB38*CB$7&lt;CB$2,CB$3*CB$4,0)</f>
        <v>0</v>
      </c>
      <c r="FV38" s="0" t="n">
        <f aca="false">IF(CHOOSE(MATCH(CC$5,$B$10:$E$10,0),$B38,$C38,$D38,$E38)*CC$6+CC38*CC$7&lt;CC$2,CC$3*CC$4,0)</f>
        <v>0</v>
      </c>
      <c r="FW38" s="0" t="n">
        <f aca="false">IF(CHOOSE(MATCH(CD$5,$B$10:$E$10,0),$B38,$C38,$D38,$E38)*CD$6+CD38*CD$7&lt;CD$2,CD$3*CD$4,0)</f>
        <v>0</v>
      </c>
      <c r="FX38" s="0" t="n">
        <f aca="false">IF(CHOOSE(MATCH(CE$5,$B$10:$E$10,0),$B38,$C38,$D38,$E38)*CE$6+CE38*CE$7&lt;CE$2,CE$3*CE$4,0)</f>
        <v>0</v>
      </c>
      <c r="FY38" s="0" t="n">
        <f aca="false">IF(CHOOSE(MATCH(CF$5,$B$10:$E$10,0),$B38,$C38,$D38,$E38)*CF$6+CF38*CF$7&lt;CF$2,CF$3*CF$4,0)</f>
        <v>0</v>
      </c>
      <c r="FZ38" s="0" t="n">
        <f aca="false">IF(CHOOSE(MATCH(CG$5,$B$10:$E$10,0),$B38,$C38,$D38,$E38)*CG$6+CG38*CG$7&lt;CG$2,CG$3*CG$4,0)</f>
        <v>0</v>
      </c>
      <c r="GA38" s="0" t="n">
        <f aca="false">IF(CHOOSE(MATCH(CH$5,$B$10:$E$10,0),$B38,$C38,$D38,$E38)*CH$6+CH38*CH$7&lt;CH$2,CH$3*CH$4,0)</f>
        <v>0</v>
      </c>
      <c r="GB38" s="0" t="n">
        <f aca="false">IF(CHOOSE(MATCH(CI$5,$B$10:$E$10,0),$B38,$C38,$D38,$E38)*CI$6+CI38*CI$7&lt;CI$2,CI$3*CI$4,0)</f>
        <v>0</v>
      </c>
      <c r="GC38" s="0" t="n">
        <f aca="false">IF(CHOOSE(MATCH(CJ$5,$B$10:$E$10,0),$B38,$C38,$D38,$E38)*CJ$6+CJ38*CJ$7&lt;CJ$2,CJ$3*CJ$4,0)</f>
        <v>0</v>
      </c>
      <c r="GD38" s="0" t="n">
        <f aca="false">IF(CHOOSE(MATCH(CK$5,$B$10:$E$10,0),$B38,$C38,$D38,$E38)*CK$6+CK38*CK$7&lt;CK$2,CK$3*CK$4,0)</f>
        <v>0</v>
      </c>
      <c r="GE38" s="0" t="n">
        <f aca="false">IF(CHOOSE(MATCH(CL$5,$B$10:$E$10,0),$B38,$C38,$D38,$E38)*CL$6+CL38*CL$7&lt;CL$2,CL$3*CL$4,0)</f>
        <v>0</v>
      </c>
      <c r="GF38" s="0" t="n">
        <f aca="false">IF(CHOOSE(MATCH(CM$5,$B$10:$E$10,0),$B38,$C38,$D38,$E38)*CM$6+CM38*CM$7&lt;CM$2,CM$3*CM$4,0)</f>
        <v>0</v>
      </c>
      <c r="GG38" s="0" t="n">
        <f aca="false">IF(CHOOSE(MATCH(CN$5,$B$10:$E$10,0),$B38,$C38,$D38,$E38)*CN$6+CN38*CN$7&lt;CN$2,CN$3*CN$4,0)</f>
        <v>0</v>
      </c>
      <c r="GH38" s="0" t="n">
        <f aca="false">IF(CHOOSE(MATCH(CO$5,$B$10:$E$10,0),$B38,$C38,$D38,$E38)*CO$6+CO38*CO$7&lt;CO$2,CO$3*CO$4,0)</f>
        <v>0</v>
      </c>
      <c r="GI38" s="0" t="n">
        <f aca="false">IF(CHOOSE(MATCH(CP$5,$B$10:$E$10,0),$B38,$C38,$D38,$E38)*CP$6+CP38*CP$7&lt;CP$2,CP$3*CP$4,0)</f>
        <v>0</v>
      </c>
      <c r="GJ38" s="0" t="n">
        <f aca="false">IF(CHOOSE(MATCH(CQ$5,$B$10:$E$10,0),$B38,$C38,$D38,$E38)*CQ$6+CQ38*CQ$7&lt;CQ$2,CQ$3*CQ$4,0)</f>
        <v>0</v>
      </c>
      <c r="GK38" s="0" t="n">
        <f aca="false">IF(CHOOSE(MATCH(CR$5,$B$10:$E$10,0),$B38,$C38,$D38,$E38)*CR$6+CR38*CR$7&lt;CR$2,CR$3*CR$4,0)</f>
        <v>0</v>
      </c>
      <c r="GL38" s="0" t="n">
        <f aca="false">IF(CHOOSE(MATCH(CS$5,$B$10:$E$10,0),$B38,$C38,$D38,$E38)*CS$6+CS38*CS$7&lt;CS$2,CS$3*CS$4,0)</f>
        <v>0</v>
      </c>
      <c r="GM38" s="0" t="n">
        <f aca="false">IF(CHOOSE(MATCH(CT$5,$B$10:$E$10,0),$B38,$C38,$D38,$E38)*CT$6+CT38*CT$7&lt;CT$2,CT$3*CT$4,0)</f>
        <v>0</v>
      </c>
      <c r="GN38" s="0" t="n">
        <f aca="false">IF(CHOOSE(MATCH(CU$5,$B$10:$E$10,0),$B38,$C38,$D38,$E38)*CU$6+CU38*CU$7&lt;CU$2,CU$3*CU$4,0)</f>
        <v>0</v>
      </c>
      <c r="GO38" s="0" t="n">
        <f aca="false">IF(CHOOSE(MATCH(CV$5,$B$10:$E$10,0),$B38,$C38,$D38,$E38)*CV$6+CV38*CV$7&lt;CV$2,CV$3*CV$4,0)</f>
        <v>0</v>
      </c>
      <c r="GP38" s="0" t="n">
        <f aca="false">IF(CHOOSE(MATCH(CW$5,$B$10:$E$10,0),$B38,$C38,$D38,$E38)*CW$6+CW38*CW$7&lt;CW$2,CW$3*CW$4,0)</f>
        <v>0</v>
      </c>
      <c r="GQ38" s="0" t="n">
        <f aca="false">IF(CHOOSE(MATCH(CX$5,$B$10:$E$10,0),$B38,$C38,$D38,$E38)*CX$6+CX38*CX$7&lt;CX$2,CX$3*CX$4,0)</f>
        <v>0</v>
      </c>
      <c r="GS38" s="0" t="n">
        <f aca="false">SUM(CZ38:GQ38)</f>
        <v>0</v>
      </c>
      <c r="GT38" s="0" t="n">
        <f aca="false">IF(GS38&gt;$GS$6,1,0)</f>
        <v>0</v>
      </c>
    </row>
    <row r="39" customFormat="false" ht="14" hidden="false" customHeight="false" outlineLevel="0" collapsed="false">
      <c r="A39" s="0" t="n">
        <v>29</v>
      </c>
      <c r="B39" s="0" t="n">
        <v>-0.644484321747424</v>
      </c>
      <c r="C39" s="0" t="n">
        <v>0.335036395279471</v>
      </c>
      <c r="D39" s="0" t="n">
        <v>0.121251764913734</v>
      </c>
      <c r="E39" s="0" t="n">
        <v>0.821674137943905</v>
      </c>
      <c r="G39" s="0" t="n">
        <v>-0.283627059616265</v>
      </c>
      <c r="H39" s="0" t="n">
        <v>1.41236796480371</v>
      </c>
      <c r="I39" s="0" t="n">
        <v>-0.916652425075881</v>
      </c>
      <c r="J39" s="0" t="n">
        <v>-0.441862084699096</v>
      </c>
      <c r="K39" s="0" t="n">
        <v>-1.18883690447547</v>
      </c>
      <c r="L39" s="0" t="n">
        <v>0.00784098119765986</v>
      </c>
      <c r="M39" s="0" t="n">
        <v>-0.790016656537773</v>
      </c>
      <c r="N39" s="0" t="n">
        <v>0.29591319616884</v>
      </c>
      <c r="O39" s="0" t="n">
        <v>1.12692760012578</v>
      </c>
      <c r="P39" s="0" t="n">
        <v>-1.88621015695389</v>
      </c>
      <c r="Q39" s="0" t="n">
        <v>-0.254910901276162</v>
      </c>
      <c r="R39" s="0" t="n">
        <v>-0.22091398932389</v>
      </c>
      <c r="S39" s="0" t="n">
        <v>0.00799445842858404</v>
      </c>
      <c r="T39" s="0" t="n">
        <v>1.02797002909938</v>
      </c>
      <c r="U39" s="0" t="n">
        <v>-0.146596903505269</v>
      </c>
      <c r="V39" s="0" t="n">
        <v>1.00286115412018</v>
      </c>
      <c r="W39" s="0" t="n">
        <v>-0.25601821107557</v>
      </c>
      <c r="X39" s="0" t="n">
        <v>-1.66695826919749</v>
      </c>
      <c r="Y39" s="0" t="n">
        <v>1.09265783976298</v>
      </c>
      <c r="Z39" s="0" t="n">
        <v>-0.0671775524097029</v>
      </c>
      <c r="AA39" s="0" t="n">
        <v>1.7252887118957</v>
      </c>
      <c r="AB39" s="0" t="n">
        <v>0.279727601082413</v>
      </c>
      <c r="AC39" s="0" t="n">
        <v>0.446589183411561</v>
      </c>
      <c r="AD39" s="0" t="n">
        <v>1.37283223011764</v>
      </c>
      <c r="AE39" s="0" t="n">
        <v>1.51647782331565</v>
      </c>
      <c r="AF39" s="0" t="n">
        <v>-2.04707248485647</v>
      </c>
      <c r="AG39" s="0" t="n">
        <v>0.406455455959076</v>
      </c>
      <c r="AH39" s="0" t="n">
        <v>0.198704128706595</v>
      </c>
      <c r="AI39" s="0" t="n">
        <v>-0.576485490455525</v>
      </c>
      <c r="AJ39" s="0" t="n">
        <v>-0.320702611134038</v>
      </c>
      <c r="AK39" s="0" t="n">
        <v>-0.885538611328229</v>
      </c>
      <c r="AL39" s="0" t="n">
        <v>1.20940285341931</v>
      </c>
      <c r="AM39" s="0" t="n">
        <v>0.362713308277307</v>
      </c>
      <c r="AN39" s="0" t="n">
        <v>0.0258205545833334</v>
      </c>
      <c r="AO39" s="0" t="n">
        <v>1.58252987603191</v>
      </c>
      <c r="AP39" s="0" t="n">
        <v>0.554671260033501</v>
      </c>
      <c r="AQ39" s="0" t="n">
        <v>-0.988420651992783</v>
      </c>
      <c r="AR39" s="0" t="n">
        <v>-0.848112904350273</v>
      </c>
      <c r="AS39" s="0" t="n">
        <v>-0.0638806341157761</v>
      </c>
      <c r="AT39" s="0" t="n">
        <v>-0.474317403131863</v>
      </c>
      <c r="AU39" s="0" t="n">
        <v>0.763127445679856</v>
      </c>
      <c r="AV39" s="0" t="n">
        <v>1.37420556711731</v>
      </c>
      <c r="AW39" s="0" t="n">
        <v>3.03814886137843</v>
      </c>
      <c r="AX39" s="0" t="n">
        <v>0.281636403087759</v>
      </c>
      <c r="AY39" s="0" t="n">
        <v>0.310250243273913</v>
      </c>
      <c r="AZ39" s="0" t="n">
        <v>-0.69925931711623</v>
      </c>
      <c r="BA39" s="0" t="n">
        <v>-0.420620835939189</v>
      </c>
      <c r="BB39" s="0" t="n">
        <v>1.53908786160173</v>
      </c>
      <c r="BC39" s="0" t="n">
        <v>0.577388163947035</v>
      </c>
      <c r="BD39" s="0" t="n">
        <v>-0.230252226174343</v>
      </c>
      <c r="BE39" s="0" t="n">
        <v>-0.249935965257464</v>
      </c>
      <c r="BF39" s="0" t="n">
        <v>-0.653390088700689</v>
      </c>
      <c r="BG39" s="0" t="n">
        <v>0.284981069853529</v>
      </c>
      <c r="BH39" s="0" t="n">
        <v>-2.00537215278018</v>
      </c>
      <c r="BI39" s="0" t="n">
        <v>-1.09446546048275</v>
      </c>
      <c r="BJ39" s="0" t="n">
        <v>1.49836978380336</v>
      </c>
      <c r="BK39" s="0" t="n">
        <v>-1.27768316815491</v>
      </c>
      <c r="BL39" s="0" t="n">
        <v>0.0182456005859422</v>
      </c>
      <c r="BM39" s="0" t="n">
        <v>-0.452768063041731</v>
      </c>
      <c r="BN39" s="0" t="n">
        <v>1.70957719092257</v>
      </c>
      <c r="BO39" s="0" t="n">
        <v>0.557974999537692</v>
      </c>
      <c r="BP39" s="0" t="n">
        <v>-0.552977326151449</v>
      </c>
      <c r="BQ39" s="0" t="n">
        <v>-1.01213800007827</v>
      </c>
      <c r="BR39" s="0" t="n">
        <v>1.04564605862834</v>
      </c>
      <c r="BS39" s="0" t="n">
        <v>-1.32901277538622</v>
      </c>
      <c r="BT39" s="0" t="n">
        <v>-0.64291498347302</v>
      </c>
      <c r="BU39" s="0" t="n">
        <v>1.86794750334229</v>
      </c>
      <c r="BV39" s="0" t="n">
        <v>-1.45977082866011</v>
      </c>
      <c r="BW39" s="0" t="n">
        <v>1.76346475200262</v>
      </c>
      <c r="BX39" s="0" t="n">
        <v>0.0887393980519846</v>
      </c>
      <c r="BY39" s="0" t="n">
        <v>-1.38211589728598</v>
      </c>
      <c r="BZ39" s="0" t="n">
        <v>-1.05654635262908</v>
      </c>
      <c r="CA39" s="0" t="n">
        <v>0.785114480095217</v>
      </c>
      <c r="CB39" s="0" t="n">
        <v>-1.49414972838713</v>
      </c>
      <c r="CC39" s="0" t="n">
        <v>-1.25382484839065</v>
      </c>
      <c r="CD39" s="0" t="n">
        <v>-0.334586047756602</v>
      </c>
      <c r="CE39" s="0" t="n">
        <v>0.918632849788992</v>
      </c>
      <c r="CF39" s="0" t="n">
        <v>-1.19553078548051</v>
      </c>
      <c r="CG39" s="0" t="n">
        <v>0.336042376147816</v>
      </c>
      <c r="CH39" s="0" t="n">
        <v>-0.460154296888504</v>
      </c>
      <c r="CI39" s="0" t="n">
        <v>0.561017259315122</v>
      </c>
      <c r="CJ39" s="0" t="n">
        <v>-1.16875980893383</v>
      </c>
      <c r="CK39" s="0" t="n">
        <v>0.692243702360429</v>
      </c>
      <c r="CL39" s="0" t="n">
        <v>2.19450157601386</v>
      </c>
      <c r="CM39" s="0" t="n">
        <v>-0.668044322083006</v>
      </c>
      <c r="CN39" s="0" t="n">
        <v>-2.27224518312141</v>
      </c>
      <c r="CO39" s="0" t="n">
        <v>-0.60848833527416</v>
      </c>
      <c r="CP39" s="0" t="n">
        <v>0.641880433249753</v>
      </c>
      <c r="CQ39" s="0" t="n">
        <v>0.00929503585211933</v>
      </c>
      <c r="CR39" s="0" t="n">
        <v>-0.0729289695300395</v>
      </c>
      <c r="CS39" s="0" t="n">
        <v>2.5412009563297</v>
      </c>
      <c r="CT39" s="0" t="n">
        <v>-1.81940322363516</v>
      </c>
      <c r="CU39" s="0" t="n">
        <v>1.43341821967624</v>
      </c>
      <c r="CV39" s="0" t="n">
        <v>-0.833299509395147</v>
      </c>
      <c r="CW39" s="0" t="n">
        <v>-1.29518411995377</v>
      </c>
      <c r="CX39" s="0" t="n">
        <v>-2.47709976974875</v>
      </c>
      <c r="CZ39" s="0" t="n">
        <f aca="false">IF(CHOOSE(MATCH(G$5,$B$10:$E$10,0),$B39,$C39,$D39,$E39)*G$6+G39*G$7&lt;G$2,G$3*G$4,0)</f>
        <v>0</v>
      </c>
      <c r="DA39" s="0" t="n">
        <f aca="false">IF(CHOOSE(MATCH(H$5,$B$10:$E$10,0),$B39,$C39,$D39,$E39)*H$6+H39*H$7&lt;H$2,H$3*H$4,0)</f>
        <v>0</v>
      </c>
      <c r="DB39" s="0" t="n">
        <f aca="false">IF(CHOOSE(MATCH(I$5,$B$10:$E$10,0),$B39,$C39,$D39,$E39)*I$6+I39*I$7&lt;I$2,I$3*I$4,0)</f>
        <v>0</v>
      </c>
      <c r="DC39" s="0" t="n">
        <f aca="false">IF(CHOOSE(MATCH(J$5,$B$10:$E$10,0),$B39,$C39,$D39,$E39)*J$6+J39*J$7&lt;J$2,J$3*J$4,0)</f>
        <v>0</v>
      </c>
      <c r="DD39" s="0" t="n">
        <f aca="false">IF(CHOOSE(MATCH(K$5,$B$10:$E$10,0),$B39,$C39,$D39,$E39)*K$6+K39*K$7&lt;K$2,K$3*K$4,0)</f>
        <v>0</v>
      </c>
      <c r="DE39" s="0" t="n">
        <f aca="false">IF(CHOOSE(MATCH(L$5,$B$10:$E$10,0),$B39,$C39,$D39,$E39)*L$6+L39*L$7&lt;L$2,L$3*L$4,0)</f>
        <v>0</v>
      </c>
      <c r="DF39" s="0" t="n">
        <f aca="false">IF(CHOOSE(MATCH(M$5,$B$10:$E$10,0),$B39,$C39,$D39,$E39)*M$6+M39*M$7&lt;M$2,M$3*M$4,0)</f>
        <v>0</v>
      </c>
      <c r="DG39" s="0" t="n">
        <f aca="false">IF(CHOOSE(MATCH(N$5,$B$10:$E$10,0),$B39,$C39,$D39,$E39)*N$6+N39*N$7&lt;N$2,N$3*N$4,0)</f>
        <v>0</v>
      </c>
      <c r="DH39" s="0" t="n">
        <f aca="false">IF(CHOOSE(MATCH(O$5,$B$10:$E$10,0),$B39,$C39,$D39,$E39)*O$6+O39*O$7&lt;O$2,O$3*O$4,0)</f>
        <v>0</v>
      </c>
      <c r="DI39" s="0" t="n">
        <f aca="false">IF(CHOOSE(MATCH(P$5,$B$10:$E$10,0),$B39,$C39,$D39,$E39)*P$6+P39*P$7&lt;P$2,P$3*P$4,0)</f>
        <v>0</v>
      </c>
      <c r="DJ39" s="0" t="n">
        <f aca="false">IF(CHOOSE(MATCH(Q$5,$B$10:$E$10,0),$B39,$C39,$D39,$E39)*Q$6+Q39*Q$7&lt;Q$2,Q$3*Q$4,0)</f>
        <v>0</v>
      </c>
      <c r="DK39" s="0" t="n">
        <f aca="false">IF(CHOOSE(MATCH(R$5,$B$10:$E$10,0),$B39,$C39,$D39,$E39)*R$6+R39*R$7&lt;R$2,R$3*R$4,0)</f>
        <v>0</v>
      </c>
      <c r="DL39" s="0" t="n">
        <f aca="false">IF(CHOOSE(MATCH(S$5,$B$10:$E$10,0),$B39,$C39,$D39,$E39)*S$6+S39*S$7&lt;S$2,S$3*S$4,0)</f>
        <v>0</v>
      </c>
      <c r="DM39" s="0" t="n">
        <f aca="false">IF(CHOOSE(MATCH(T$5,$B$10:$E$10,0),$B39,$C39,$D39,$E39)*T$6+T39*T$7&lt;T$2,T$3*T$4,0)</f>
        <v>0</v>
      </c>
      <c r="DN39" s="0" t="n">
        <f aca="false">IF(CHOOSE(MATCH(U$5,$B$10:$E$10,0),$B39,$C39,$D39,$E39)*U$6+U39*U$7&lt;U$2,U$3*U$4,0)</f>
        <v>0</v>
      </c>
      <c r="DO39" s="0" t="n">
        <f aca="false">IF(CHOOSE(MATCH(V$5,$B$10:$E$10,0),$B39,$C39,$D39,$E39)*V$6+V39*V$7&lt;V$2,V$3*V$4,0)</f>
        <v>0</v>
      </c>
      <c r="DP39" s="0" t="n">
        <f aca="false">IF(CHOOSE(MATCH(W$5,$B$10:$E$10,0),$B39,$C39,$D39,$E39)*W$6+W39*W$7&lt;W$2,W$3*W$4,0)</f>
        <v>0</v>
      </c>
      <c r="DQ39" s="0" t="n">
        <f aca="false">IF(CHOOSE(MATCH(X$5,$B$10:$E$10,0),$B39,$C39,$D39,$E39)*X$6+X39*X$7&lt;X$2,X$3*X$4,0)</f>
        <v>0</v>
      </c>
      <c r="DR39" s="0" t="n">
        <f aca="false">IF(CHOOSE(MATCH(Y$5,$B$10:$E$10,0),$B39,$C39,$D39,$E39)*Y$6+Y39*Y$7&lt;Y$2,Y$3*Y$4,0)</f>
        <v>0</v>
      </c>
      <c r="DS39" s="0" t="n">
        <f aca="false">IF(CHOOSE(MATCH(Z$5,$B$10:$E$10,0),$B39,$C39,$D39,$E39)*Z$6+Z39*Z$7&lt;Z$2,Z$3*Z$4,0)</f>
        <v>0</v>
      </c>
      <c r="DT39" s="0" t="n">
        <f aca="false">IF(CHOOSE(MATCH(AA$5,$B$10:$E$10,0),$B39,$C39,$D39,$E39)*AA$6+AA39*AA$7&lt;AA$2,AA$3*AA$4,0)</f>
        <v>0</v>
      </c>
      <c r="DU39" s="0" t="n">
        <f aca="false">IF(CHOOSE(MATCH(AB$5,$B$10:$E$10,0),$B39,$C39,$D39,$E39)*AB$6+AB39*AB$7&lt;AB$2,AB$3*AB$4,0)</f>
        <v>0</v>
      </c>
      <c r="DV39" s="0" t="n">
        <f aca="false">IF(CHOOSE(MATCH(AC$5,$B$10:$E$10,0),$B39,$C39,$D39,$E39)*AC$6+AC39*AC$7&lt;AC$2,AC$3*AC$4,0)</f>
        <v>0</v>
      </c>
      <c r="DW39" s="0" t="n">
        <f aca="false">IF(CHOOSE(MATCH(AD$5,$B$10:$E$10,0),$B39,$C39,$D39,$E39)*AD$6+AD39*AD$7&lt;AD$2,AD$3*AD$4,0)</f>
        <v>0</v>
      </c>
      <c r="DX39" s="0" t="n">
        <f aca="false">IF(CHOOSE(MATCH(AE$5,$B$10:$E$10,0),$B39,$C39,$D39,$E39)*AE$6+AE39*AE$7&lt;AE$2,AE$3*AE$4,0)</f>
        <v>0</v>
      </c>
      <c r="DY39" s="0" t="n">
        <f aca="false">IF(CHOOSE(MATCH(AF$5,$B$10:$E$10,0),$B39,$C39,$D39,$E39)*AF$6+AF39*AF$7&lt;AF$2,AF$3*AF$4,0)</f>
        <v>0</v>
      </c>
      <c r="DZ39" s="0" t="n">
        <f aca="false">IF(CHOOSE(MATCH(AG$5,$B$10:$E$10,0),$B39,$C39,$D39,$E39)*AG$6+AG39*AG$7&lt;AG$2,AG$3*AG$4,0)</f>
        <v>0</v>
      </c>
      <c r="EA39" s="0" t="n">
        <f aca="false">IF(CHOOSE(MATCH(AH$5,$B$10:$E$10,0),$B39,$C39,$D39,$E39)*AH$6+AH39*AH$7&lt;AH$2,AH$3*AH$4,0)</f>
        <v>0</v>
      </c>
      <c r="EB39" s="0" t="n">
        <f aca="false">IF(CHOOSE(MATCH(AI$5,$B$10:$E$10,0),$B39,$C39,$D39,$E39)*AI$6+AI39*AI$7&lt;AI$2,AI$3*AI$4,0)</f>
        <v>0</v>
      </c>
      <c r="EC39" s="0" t="n">
        <f aca="false">IF(CHOOSE(MATCH(AJ$5,$B$10:$E$10,0),$B39,$C39,$D39,$E39)*AJ$6+AJ39*AJ$7&lt;AJ$2,AJ$3*AJ$4,0)</f>
        <v>0</v>
      </c>
      <c r="ED39" s="0" t="n">
        <f aca="false">IF(CHOOSE(MATCH(AK$5,$B$10:$E$10,0),$B39,$C39,$D39,$E39)*AK$6+AK39*AK$7&lt;AK$2,AK$3*AK$4,0)</f>
        <v>0</v>
      </c>
      <c r="EE39" s="0" t="n">
        <f aca="false">IF(CHOOSE(MATCH(AL$5,$B$10:$E$10,0),$B39,$C39,$D39,$E39)*AL$6+AL39*AL$7&lt;AL$2,AL$3*AL$4,0)</f>
        <v>0</v>
      </c>
      <c r="EF39" s="0" t="n">
        <f aca="false">IF(CHOOSE(MATCH(AM$5,$B$10:$E$10,0),$B39,$C39,$D39,$E39)*AM$6+AM39*AM$7&lt;AM$2,AM$3*AM$4,0)</f>
        <v>0</v>
      </c>
      <c r="EG39" s="0" t="n">
        <f aca="false">IF(CHOOSE(MATCH(AN$5,$B$10:$E$10,0),$B39,$C39,$D39,$E39)*AN$6+AN39*AN$7&lt;AN$2,AN$3*AN$4,0)</f>
        <v>0</v>
      </c>
      <c r="EH39" s="0" t="n">
        <f aca="false">IF(CHOOSE(MATCH(AO$5,$B$10:$E$10,0),$B39,$C39,$D39,$E39)*AO$6+AO39*AO$7&lt;AO$2,AO$3*AO$4,0)</f>
        <v>0</v>
      </c>
      <c r="EI39" s="0" t="n">
        <f aca="false">IF(CHOOSE(MATCH(AP$5,$B$10:$E$10,0),$B39,$C39,$D39,$E39)*AP$6+AP39*AP$7&lt;AP$2,AP$3*AP$4,0)</f>
        <v>0</v>
      </c>
      <c r="EJ39" s="0" t="n">
        <f aca="false">IF(CHOOSE(MATCH(AQ$5,$B$10:$E$10,0),$B39,$C39,$D39,$E39)*AQ$6+AQ39*AQ$7&lt;AQ$2,AQ$3*AQ$4,0)</f>
        <v>0</v>
      </c>
      <c r="EK39" s="0" t="n">
        <f aca="false">IF(CHOOSE(MATCH(AR$5,$B$10:$E$10,0),$B39,$C39,$D39,$E39)*AR$6+AR39*AR$7&lt;AR$2,AR$3*AR$4,0)</f>
        <v>0</v>
      </c>
      <c r="EL39" s="0" t="n">
        <f aca="false">IF(CHOOSE(MATCH(AS$5,$B$10:$E$10,0),$B39,$C39,$D39,$E39)*AS$6+AS39*AS$7&lt;AS$2,AS$3*AS$4,0)</f>
        <v>0</v>
      </c>
      <c r="EM39" s="0" t="n">
        <f aca="false">IF(CHOOSE(MATCH(AT$5,$B$10:$E$10,0),$B39,$C39,$D39,$E39)*AT$6+AT39*AT$7&lt;AT$2,AT$3*AT$4,0)</f>
        <v>0</v>
      </c>
      <c r="EN39" s="0" t="n">
        <f aca="false">IF(CHOOSE(MATCH(AU$5,$B$10:$E$10,0),$B39,$C39,$D39,$E39)*AU$6+AU39*AU$7&lt;AU$2,AU$3*AU$4,0)</f>
        <v>0</v>
      </c>
      <c r="EO39" s="0" t="n">
        <f aca="false">IF(CHOOSE(MATCH(AV$5,$B$10:$E$10,0),$B39,$C39,$D39,$E39)*AV$6+AV39*AV$7&lt;AV$2,AV$3*AV$4,0)</f>
        <v>0</v>
      </c>
      <c r="EP39" s="0" t="n">
        <f aca="false">IF(CHOOSE(MATCH(AW$5,$B$10:$E$10,0),$B39,$C39,$D39,$E39)*AW$6+AW39*AW$7&lt;AW$2,AW$3*AW$4,0)</f>
        <v>0</v>
      </c>
      <c r="EQ39" s="0" t="n">
        <f aca="false">IF(CHOOSE(MATCH(AX$5,$B$10:$E$10,0),$B39,$C39,$D39,$E39)*AX$6+AX39*AX$7&lt;AX$2,AX$3*AX$4,0)</f>
        <v>0</v>
      </c>
      <c r="ER39" s="0" t="n">
        <f aca="false">IF(CHOOSE(MATCH(AY$5,$B$10:$E$10,0),$B39,$C39,$D39,$E39)*AY$6+AY39*AY$7&lt;AY$2,AY$3*AY$4,0)</f>
        <v>0</v>
      </c>
      <c r="ES39" s="0" t="n">
        <f aca="false">IF(CHOOSE(MATCH(AZ$5,$B$10:$E$10,0),$B39,$C39,$D39,$E39)*AZ$6+AZ39*AZ$7&lt;AZ$2,AZ$3*AZ$4,0)</f>
        <v>0</v>
      </c>
      <c r="ET39" s="0" t="n">
        <f aca="false">IF(CHOOSE(MATCH(BA$5,$B$10:$E$10,0),$B39,$C39,$D39,$E39)*BA$6+BA39*BA$7&lt;BA$2,BA$3*BA$4,0)</f>
        <v>0</v>
      </c>
      <c r="EU39" s="0" t="n">
        <f aca="false">IF(CHOOSE(MATCH(BB$5,$B$10:$E$10,0),$B39,$C39,$D39,$E39)*BB$6+BB39*BB$7&lt;BB$2,BB$3*BB$4,0)</f>
        <v>0</v>
      </c>
      <c r="EV39" s="0" t="n">
        <f aca="false">IF(CHOOSE(MATCH(BC$5,$B$10:$E$10,0),$B39,$C39,$D39,$E39)*BC$6+BC39*BC$7&lt;BC$2,BC$3*BC$4,0)</f>
        <v>0</v>
      </c>
      <c r="EW39" s="0" t="n">
        <f aca="false">IF(CHOOSE(MATCH(BD$5,$B$10:$E$10,0),$B39,$C39,$D39,$E39)*BD$6+BD39*BD$7&lt;BD$2,BD$3*BD$4,0)</f>
        <v>0</v>
      </c>
      <c r="EX39" s="0" t="n">
        <f aca="false">IF(CHOOSE(MATCH(BE$5,$B$10:$E$10,0),$B39,$C39,$D39,$E39)*BE$6+BE39*BE$7&lt;BE$2,BE$3*BE$4,0)</f>
        <v>0</v>
      </c>
      <c r="EY39" s="0" t="n">
        <f aca="false">IF(CHOOSE(MATCH(BF$5,$B$10:$E$10,0),$B39,$C39,$D39,$E39)*BF$6+BF39*BF$7&lt;BF$2,BF$3*BF$4,0)</f>
        <v>0</v>
      </c>
      <c r="EZ39" s="0" t="n">
        <f aca="false">IF(CHOOSE(MATCH(BG$5,$B$10:$E$10,0),$B39,$C39,$D39,$E39)*BG$6+BG39*BG$7&lt;BG$2,BG$3*BG$4,0)</f>
        <v>0</v>
      </c>
      <c r="FA39" s="0" t="n">
        <f aca="false">IF(CHOOSE(MATCH(BH$5,$B$10:$E$10,0),$B39,$C39,$D39,$E39)*BH$6+BH39*BH$7&lt;BH$2,BH$3*BH$4,0)</f>
        <v>0</v>
      </c>
      <c r="FB39" s="0" t="n">
        <f aca="false">IF(CHOOSE(MATCH(BI$5,$B$10:$E$10,0),$B39,$C39,$D39,$E39)*BI$6+BI39*BI$7&lt;BI$2,BI$3*BI$4,0)</f>
        <v>0</v>
      </c>
      <c r="FC39" s="0" t="n">
        <f aca="false">IF(CHOOSE(MATCH(BJ$5,$B$10:$E$10,0),$B39,$C39,$D39,$E39)*BJ$6+BJ39*BJ$7&lt;BJ$2,BJ$3*BJ$4,0)</f>
        <v>0</v>
      </c>
      <c r="FD39" s="0" t="n">
        <f aca="false">IF(CHOOSE(MATCH(BK$5,$B$10:$E$10,0),$B39,$C39,$D39,$E39)*BK$6+BK39*BK$7&lt;BK$2,BK$3*BK$4,0)</f>
        <v>0</v>
      </c>
      <c r="FE39" s="0" t="n">
        <f aca="false">IF(CHOOSE(MATCH(BL$5,$B$10:$E$10,0),$B39,$C39,$D39,$E39)*BL$6+BL39*BL$7&lt;BL$2,BL$3*BL$4,0)</f>
        <v>0</v>
      </c>
      <c r="FF39" s="0" t="n">
        <f aca="false">IF(CHOOSE(MATCH(BM$5,$B$10:$E$10,0),$B39,$C39,$D39,$E39)*BM$6+BM39*BM$7&lt;BM$2,BM$3*BM$4,0)</f>
        <v>0</v>
      </c>
      <c r="FG39" s="0" t="n">
        <f aca="false">IF(CHOOSE(MATCH(BN$5,$B$10:$E$10,0),$B39,$C39,$D39,$E39)*BN$6+BN39*BN$7&lt;BN$2,BN$3*BN$4,0)</f>
        <v>0</v>
      </c>
      <c r="FH39" s="0" t="n">
        <f aca="false">IF(CHOOSE(MATCH(BO$5,$B$10:$E$10,0),$B39,$C39,$D39,$E39)*BO$6+BO39*BO$7&lt;BO$2,BO$3*BO$4,0)</f>
        <v>0</v>
      </c>
      <c r="FI39" s="0" t="n">
        <f aca="false">IF(CHOOSE(MATCH(BP$5,$B$10:$E$10,0),$B39,$C39,$D39,$E39)*BP$6+BP39*BP$7&lt;BP$2,BP$3*BP$4,0)</f>
        <v>0</v>
      </c>
      <c r="FJ39" s="0" t="n">
        <f aca="false">IF(CHOOSE(MATCH(BQ$5,$B$10:$E$10,0),$B39,$C39,$D39,$E39)*BQ$6+BQ39*BQ$7&lt;BQ$2,BQ$3*BQ$4,0)</f>
        <v>0</v>
      </c>
      <c r="FK39" s="0" t="n">
        <f aca="false">IF(CHOOSE(MATCH(BR$5,$B$10:$E$10,0),$B39,$C39,$D39,$E39)*BR$6+BR39*BR$7&lt;BR$2,BR$3*BR$4,0)</f>
        <v>0</v>
      </c>
      <c r="FL39" s="0" t="n">
        <f aca="false">IF(CHOOSE(MATCH(BS$5,$B$10:$E$10,0),$B39,$C39,$D39,$E39)*BS$6+BS39*BS$7&lt;BS$2,BS$3*BS$4,0)</f>
        <v>0</v>
      </c>
      <c r="FM39" s="0" t="n">
        <f aca="false">IF(CHOOSE(MATCH(BT$5,$B$10:$E$10,0),$B39,$C39,$D39,$E39)*BT$6+BT39*BT$7&lt;BT$2,BT$3*BT$4,0)</f>
        <v>0</v>
      </c>
      <c r="FN39" s="0" t="n">
        <f aca="false">IF(CHOOSE(MATCH(BU$5,$B$10:$E$10,0),$B39,$C39,$D39,$E39)*BU$6+BU39*BU$7&lt;BU$2,BU$3*BU$4,0)</f>
        <v>0</v>
      </c>
      <c r="FO39" s="0" t="n">
        <f aca="false">IF(CHOOSE(MATCH(BV$5,$B$10:$E$10,0),$B39,$C39,$D39,$E39)*BV$6+BV39*BV$7&lt;BV$2,BV$3*BV$4,0)</f>
        <v>0</v>
      </c>
      <c r="FP39" s="0" t="n">
        <f aca="false">IF(CHOOSE(MATCH(BW$5,$B$10:$E$10,0),$B39,$C39,$D39,$E39)*BW$6+BW39*BW$7&lt;BW$2,BW$3*BW$4,0)</f>
        <v>0</v>
      </c>
      <c r="FQ39" s="0" t="n">
        <f aca="false">IF(CHOOSE(MATCH(BX$5,$B$10:$E$10,0),$B39,$C39,$D39,$E39)*BX$6+BX39*BX$7&lt;BX$2,BX$3*BX$4,0)</f>
        <v>0</v>
      </c>
      <c r="FR39" s="0" t="n">
        <f aca="false">IF(CHOOSE(MATCH(BY$5,$B$10:$E$10,0),$B39,$C39,$D39,$E39)*BY$6+BY39*BY$7&lt;BY$2,BY$3*BY$4,0)</f>
        <v>0</v>
      </c>
      <c r="FS39" s="0" t="n">
        <f aca="false">IF(CHOOSE(MATCH(BZ$5,$B$10:$E$10,0),$B39,$C39,$D39,$E39)*BZ$6+BZ39*BZ$7&lt;BZ$2,BZ$3*BZ$4,0)</f>
        <v>0</v>
      </c>
      <c r="FT39" s="0" t="n">
        <f aca="false">IF(CHOOSE(MATCH(CA$5,$B$10:$E$10,0),$B39,$C39,$D39,$E39)*CA$6+CA39*CA$7&lt;CA$2,CA$3*CA$4,0)</f>
        <v>0</v>
      </c>
      <c r="FU39" s="0" t="n">
        <f aca="false">IF(CHOOSE(MATCH(CB$5,$B$10:$E$10,0),$B39,$C39,$D39,$E39)*CB$6+CB39*CB$7&lt;CB$2,CB$3*CB$4,0)</f>
        <v>0</v>
      </c>
      <c r="FV39" s="0" t="n">
        <f aca="false">IF(CHOOSE(MATCH(CC$5,$B$10:$E$10,0),$B39,$C39,$D39,$E39)*CC$6+CC39*CC$7&lt;CC$2,CC$3*CC$4,0)</f>
        <v>0</v>
      </c>
      <c r="FW39" s="0" t="n">
        <f aca="false">IF(CHOOSE(MATCH(CD$5,$B$10:$E$10,0),$B39,$C39,$D39,$E39)*CD$6+CD39*CD$7&lt;CD$2,CD$3*CD$4,0)</f>
        <v>0</v>
      </c>
      <c r="FX39" s="0" t="n">
        <f aca="false">IF(CHOOSE(MATCH(CE$5,$B$10:$E$10,0),$B39,$C39,$D39,$E39)*CE$6+CE39*CE$7&lt;CE$2,CE$3*CE$4,0)</f>
        <v>0</v>
      </c>
      <c r="FY39" s="0" t="n">
        <f aca="false">IF(CHOOSE(MATCH(CF$5,$B$10:$E$10,0),$B39,$C39,$D39,$E39)*CF$6+CF39*CF$7&lt;CF$2,CF$3*CF$4,0)</f>
        <v>0</v>
      </c>
      <c r="FZ39" s="0" t="n">
        <f aca="false">IF(CHOOSE(MATCH(CG$5,$B$10:$E$10,0),$B39,$C39,$D39,$E39)*CG$6+CG39*CG$7&lt;CG$2,CG$3*CG$4,0)</f>
        <v>0</v>
      </c>
      <c r="GA39" s="0" t="n">
        <f aca="false">IF(CHOOSE(MATCH(CH$5,$B$10:$E$10,0),$B39,$C39,$D39,$E39)*CH$6+CH39*CH$7&lt;CH$2,CH$3*CH$4,0)</f>
        <v>0</v>
      </c>
      <c r="GB39" s="0" t="n">
        <f aca="false">IF(CHOOSE(MATCH(CI$5,$B$10:$E$10,0),$B39,$C39,$D39,$E39)*CI$6+CI39*CI$7&lt;CI$2,CI$3*CI$4,0)</f>
        <v>0</v>
      </c>
      <c r="GC39" s="0" t="n">
        <f aca="false">IF(CHOOSE(MATCH(CJ$5,$B$10:$E$10,0),$B39,$C39,$D39,$E39)*CJ$6+CJ39*CJ$7&lt;CJ$2,CJ$3*CJ$4,0)</f>
        <v>0</v>
      </c>
      <c r="GD39" s="0" t="n">
        <f aca="false">IF(CHOOSE(MATCH(CK$5,$B$10:$E$10,0),$B39,$C39,$D39,$E39)*CK$6+CK39*CK$7&lt;CK$2,CK$3*CK$4,0)</f>
        <v>0</v>
      </c>
      <c r="GE39" s="0" t="n">
        <f aca="false">IF(CHOOSE(MATCH(CL$5,$B$10:$E$10,0),$B39,$C39,$D39,$E39)*CL$6+CL39*CL$7&lt;CL$2,CL$3*CL$4,0)</f>
        <v>0</v>
      </c>
      <c r="GF39" s="0" t="n">
        <f aca="false">IF(CHOOSE(MATCH(CM$5,$B$10:$E$10,0),$B39,$C39,$D39,$E39)*CM$6+CM39*CM$7&lt;CM$2,CM$3*CM$4,0)</f>
        <v>0</v>
      </c>
      <c r="GG39" s="0" t="n">
        <f aca="false">IF(CHOOSE(MATCH(CN$5,$B$10:$E$10,0),$B39,$C39,$D39,$E39)*CN$6+CN39*CN$7&lt;CN$2,CN$3*CN$4,0)</f>
        <v>0</v>
      </c>
      <c r="GH39" s="0" t="n">
        <f aca="false">IF(CHOOSE(MATCH(CO$5,$B$10:$E$10,0),$B39,$C39,$D39,$E39)*CO$6+CO39*CO$7&lt;CO$2,CO$3*CO$4,0)</f>
        <v>0</v>
      </c>
      <c r="GI39" s="0" t="n">
        <f aca="false">IF(CHOOSE(MATCH(CP$5,$B$10:$E$10,0),$B39,$C39,$D39,$E39)*CP$6+CP39*CP$7&lt;CP$2,CP$3*CP$4,0)</f>
        <v>0</v>
      </c>
      <c r="GJ39" s="0" t="n">
        <f aca="false">IF(CHOOSE(MATCH(CQ$5,$B$10:$E$10,0),$B39,$C39,$D39,$E39)*CQ$6+CQ39*CQ$7&lt;CQ$2,CQ$3*CQ$4,0)</f>
        <v>0</v>
      </c>
      <c r="GK39" s="0" t="n">
        <f aca="false">IF(CHOOSE(MATCH(CR$5,$B$10:$E$10,0),$B39,$C39,$D39,$E39)*CR$6+CR39*CR$7&lt;CR$2,CR$3*CR$4,0)</f>
        <v>0</v>
      </c>
      <c r="GL39" s="0" t="n">
        <f aca="false">IF(CHOOSE(MATCH(CS$5,$B$10:$E$10,0),$B39,$C39,$D39,$E39)*CS$6+CS39*CS$7&lt;CS$2,CS$3*CS$4,0)</f>
        <v>0</v>
      </c>
      <c r="GM39" s="0" t="n">
        <f aca="false">IF(CHOOSE(MATCH(CT$5,$B$10:$E$10,0),$B39,$C39,$D39,$E39)*CT$6+CT39*CT$7&lt;CT$2,CT$3*CT$4,0)</f>
        <v>0</v>
      </c>
      <c r="GN39" s="0" t="n">
        <f aca="false">IF(CHOOSE(MATCH(CU$5,$B$10:$E$10,0),$B39,$C39,$D39,$E39)*CU$6+CU39*CU$7&lt;CU$2,CU$3*CU$4,0)</f>
        <v>0</v>
      </c>
      <c r="GO39" s="0" t="n">
        <f aca="false">IF(CHOOSE(MATCH(CV$5,$B$10:$E$10,0),$B39,$C39,$D39,$E39)*CV$6+CV39*CV$7&lt;CV$2,CV$3*CV$4,0)</f>
        <v>0</v>
      </c>
      <c r="GP39" s="0" t="n">
        <f aca="false">IF(CHOOSE(MATCH(CW$5,$B$10:$E$10,0),$B39,$C39,$D39,$E39)*CW$6+CW39*CW$7&lt;CW$2,CW$3*CW$4,0)</f>
        <v>0</v>
      </c>
      <c r="GQ39" s="0" t="n">
        <f aca="false">IF(CHOOSE(MATCH(CX$5,$B$10:$E$10,0),$B39,$C39,$D39,$E39)*CX$6+CX39*CX$7&lt;CX$2,CX$3*CX$4,0)</f>
        <v>0</v>
      </c>
      <c r="GS39" s="0" t="n">
        <f aca="false">SUM(CZ39:GQ39)</f>
        <v>0</v>
      </c>
      <c r="GT39" s="0" t="n">
        <f aca="false">IF(GS39&gt;$GS$6,1,0)</f>
        <v>0</v>
      </c>
    </row>
    <row r="40" customFormat="false" ht="14" hidden="false" customHeight="false" outlineLevel="0" collapsed="false">
      <c r="A40" s="0" t="n">
        <v>30</v>
      </c>
      <c r="B40" s="0" t="n">
        <v>-1.05094709036372</v>
      </c>
      <c r="C40" s="0" t="n">
        <v>-0.344289957808518</v>
      </c>
      <c r="D40" s="0" t="n">
        <v>0.642208536386927</v>
      </c>
      <c r="E40" s="0" t="n">
        <v>0.0364734040746567</v>
      </c>
      <c r="G40" s="0" t="n">
        <v>0.361243337465567</v>
      </c>
      <c r="H40" s="0" t="n">
        <v>0.570264546695398</v>
      </c>
      <c r="I40" s="0" t="n">
        <v>1.13504711407586</v>
      </c>
      <c r="J40" s="0" t="n">
        <v>0.919567355595063</v>
      </c>
      <c r="K40" s="0" t="n">
        <v>0.11696442925313</v>
      </c>
      <c r="L40" s="0" t="n">
        <v>0.448280843556859</v>
      </c>
      <c r="M40" s="0" t="n">
        <v>0.900929535418982</v>
      </c>
      <c r="N40" s="0" t="n">
        <v>-1.95124812307768</v>
      </c>
      <c r="O40" s="0" t="n">
        <v>-0.354555140802404</v>
      </c>
      <c r="P40" s="0" t="n">
        <v>-0.465774974145461</v>
      </c>
      <c r="Q40" s="0" t="n">
        <v>-0.0872807959240163</v>
      </c>
      <c r="R40" s="0" t="n">
        <v>0.509893425260088</v>
      </c>
      <c r="S40" s="0" t="n">
        <v>-0.450819470643182</v>
      </c>
      <c r="T40" s="0" t="n">
        <v>-1.73073658515932</v>
      </c>
      <c r="U40" s="0" t="n">
        <v>1.0706867215049</v>
      </c>
      <c r="V40" s="0" t="n">
        <v>0.381323843612336</v>
      </c>
      <c r="W40" s="0" t="n">
        <v>0.45242927626532</v>
      </c>
      <c r="X40" s="0" t="n">
        <v>0.145978447108064</v>
      </c>
      <c r="Y40" s="0" t="n">
        <v>-1.59250703291036</v>
      </c>
      <c r="Z40" s="0" t="n">
        <v>0.0507782260683598</v>
      </c>
      <c r="AA40" s="0" t="n">
        <v>0.122049641504418</v>
      </c>
      <c r="AB40" s="0" t="n">
        <v>0.892807747732149</v>
      </c>
      <c r="AC40" s="0" t="n">
        <v>0.295833615382435</v>
      </c>
      <c r="AD40" s="0" t="n">
        <v>1.79742528416682</v>
      </c>
      <c r="AE40" s="0" t="n">
        <v>0.0171746705746045</v>
      </c>
      <c r="AF40" s="0" t="n">
        <v>-1.449197952752</v>
      </c>
      <c r="AG40" s="0" t="n">
        <v>-0.181412360689137</v>
      </c>
      <c r="AH40" s="0" t="n">
        <v>0.753033191358554</v>
      </c>
      <c r="AI40" s="0" t="n">
        <v>-0.564243691769661</v>
      </c>
      <c r="AJ40" s="0" t="n">
        <v>-0.638874553260393</v>
      </c>
      <c r="AK40" s="0" t="n">
        <v>0.884181190485833</v>
      </c>
      <c r="AL40" s="0" t="n">
        <v>-0.820593868411379</v>
      </c>
      <c r="AM40" s="0" t="n">
        <v>1.9065282685915</v>
      </c>
      <c r="AN40" s="0" t="n">
        <v>-1.41485998028656</v>
      </c>
      <c r="AO40" s="0" t="n">
        <v>-0.532854755874723</v>
      </c>
      <c r="AP40" s="0" t="n">
        <v>-0.613282509220881</v>
      </c>
      <c r="AQ40" s="0" t="n">
        <v>-0.73989326665469</v>
      </c>
      <c r="AR40" s="0" t="n">
        <v>1.44636032928247</v>
      </c>
      <c r="AS40" s="0" t="n">
        <v>2.02637238544412</v>
      </c>
      <c r="AT40" s="0" t="n">
        <v>-0.552264509678935</v>
      </c>
      <c r="AU40" s="0" t="n">
        <v>0.717645889380947</v>
      </c>
      <c r="AV40" s="0" t="n">
        <v>-0.973445821728092</v>
      </c>
      <c r="AW40" s="0" t="n">
        <v>1.07190771814203</v>
      </c>
      <c r="AX40" s="0" t="n">
        <v>0.00753516360418871</v>
      </c>
      <c r="AY40" s="0" t="n">
        <v>0.37073277781019</v>
      </c>
      <c r="AZ40" s="0" t="n">
        <v>0.66948018684343</v>
      </c>
      <c r="BA40" s="0" t="n">
        <v>-1.40823203764739</v>
      </c>
      <c r="BB40" s="0" t="n">
        <v>1.94869244296569</v>
      </c>
      <c r="BC40" s="0" t="n">
        <v>0.460579485661583</v>
      </c>
      <c r="BD40" s="0" t="n">
        <v>0.670725057716481</v>
      </c>
      <c r="BE40" s="0" t="n">
        <v>-0.0931947852222947</v>
      </c>
      <c r="BF40" s="0" t="n">
        <v>0.320380877383286</v>
      </c>
      <c r="BG40" s="0" t="n">
        <v>-0.115346665552352</v>
      </c>
      <c r="BH40" s="0" t="n">
        <v>0.925419954000972</v>
      </c>
      <c r="BI40" s="0" t="n">
        <v>-0.696429651725339</v>
      </c>
      <c r="BJ40" s="0" t="n">
        <v>0.362224454875104</v>
      </c>
      <c r="BK40" s="0" t="n">
        <v>-0.662223555991659</v>
      </c>
      <c r="BL40" s="0" t="n">
        <v>-1.10750761450618</v>
      </c>
      <c r="BM40" s="0" t="n">
        <v>-0.201357579499017</v>
      </c>
      <c r="BN40" s="0" t="n">
        <v>-1.71387910086196</v>
      </c>
      <c r="BO40" s="0" t="n">
        <v>-0.136398057293263</v>
      </c>
      <c r="BP40" s="0" t="n">
        <v>0.753236690798076</v>
      </c>
      <c r="BQ40" s="0" t="n">
        <v>0.32465095500811</v>
      </c>
      <c r="BR40" s="0" t="n">
        <v>0.559316504222807</v>
      </c>
      <c r="BS40" s="0" t="n">
        <v>0.120739969133865</v>
      </c>
      <c r="BT40" s="0" t="n">
        <v>-0.8196298040275</v>
      </c>
      <c r="BU40" s="0" t="n">
        <v>1.41798864206066</v>
      </c>
      <c r="BV40" s="0" t="n">
        <v>0.35178800317226</v>
      </c>
      <c r="BW40" s="0" t="n">
        <v>0.262425601249561</v>
      </c>
      <c r="BX40" s="0" t="n">
        <v>0.722602635505609</v>
      </c>
      <c r="BY40" s="0" t="n">
        <v>-0.232923866860801</v>
      </c>
      <c r="BZ40" s="0" t="n">
        <v>0.463558080809889</v>
      </c>
      <c r="CA40" s="0" t="n">
        <v>-1.97113877220545</v>
      </c>
      <c r="CB40" s="0" t="n">
        <v>0.667280346533516</v>
      </c>
      <c r="CC40" s="0" t="n">
        <v>-1.31982005768805</v>
      </c>
      <c r="CD40" s="0" t="n">
        <v>0.289286390398047</v>
      </c>
      <c r="CE40" s="0" t="n">
        <v>0.163011009135516</v>
      </c>
      <c r="CF40" s="0" t="n">
        <v>-1.17088347906247</v>
      </c>
      <c r="CG40" s="0" t="n">
        <v>1.23540075946949</v>
      </c>
      <c r="CH40" s="0" t="n">
        <v>0.723298398952466</v>
      </c>
      <c r="CI40" s="0" t="n">
        <v>0.191921571968123</v>
      </c>
      <c r="CJ40" s="0" t="n">
        <v>-0.307201162286219</v>
      </c>
      <c r="CK40" s="0" t="n">
        <v>-0.954573806666303</v>
      </c>
      <c r="CL40" s="0" t="n">
        <v>1.94869244296569</v>
      </c>
      <c r="CM40" s="0" t="n">
        <v>-0.833624653751031</v>
      </c>
      <c r="CN40" s="0" t="n">
        <v>0.218484501601779</v>
      </c>
      <c r="CO40" s="0" t="n">
        <v>0.688747832100489</v>
      </c>
      <c r="CP40" s="0" t="n">
        <v>-0.793365870777052</v>
      </c>
      <c r="CQ40" s="0" t="n">
        <v>0.439838458987651</v>
      </c>
      <c r="CR40" s="0" t="n">
        <v>-1.14089516500826</v>
      </c>
      <c r="CS40" s="0" t="n">
        <v>0.829086275189184</v>
      </c>
      <c r="CT40" s="0" t="n">
        <v>0.29263787837408</v>
      </c>
      <c r="CU40" s="0" t="n">
        <v>-0.435881020166562</v>
      </c>
      <c r="CV40" s="0" t="n">
        <v>-0.826930772745982</v>
      </c>
      <c r="CW40" s="0" t="n">
        <v>-0.240476083490648</v>
      </c>
      <c r="CX40" s="0" t="n">
        <v>-0.866564278112492</v>
      </c>
      <c r="CZ40" s="0" t="n">
        <f aca="false">IF(CHOOSE(MATCH(G$5,$B$10:$E$10,0),$B40,$C40,$D40,$E40)*G$6+G40*G$7&lt;G$2,G$3*G$4,0)</f>
        <v>0</v>
      </c>
      <c r="DA40" s="0" t="n">
        <f aca="false">IF(CHOOSE(MATCH(H$5,$B$10:$E$10,0),$B40,$C40,$D40,$E40)*H$6+H40*H$7&lt;H$2,H$3*H$4,0)</f>
        <v>0</v>
      </c>
      <c r="DB40" s="0" t="n">
        <f aca="false">IF(CHOOSE(MATCH(I$5,$B$10:$E$10,0),$B40,$C40,$D40,$E40)*I$6+I40*I$7&lt;I$2,I$3*I$4,0)</f>
        <v>0</v>
      </c>
      <c r="DC40" s="0" t="n">
        <f aca="false">IF(CHOOSE(MATCH(J$5,$B$10:$E$10,0),$B40,$C40,$D40,$E40)*J$6+J40*J$7&lt;J$2,J$3*J$4,0)</f>
        <v>0</v>
      </c>
      <c r="DD40" s="0" t="n">
        <f aca="false">IF(CHOOSE(MATCH(K$5,$B$10:$E$10,0),$B40,$C40,$D40,$E40)*K$6+K40*K$7&lt;K$2,K$3*K$4,0)</f>
        <v>0</v>
      </c>
      <c r="DE40" s="0" t="n">
        <f aca="false">IF(CHOOSE(MATCH(L$5,$B$10:$E$10,0),$B40,$C40,$D40,$E40)*L$6+L40*L$7&lt;L$2,L$3*L$4,0)</f>
        <v>0</v>
      </c>
      <c r="DF40" s="0" t="n">
        <f aca="false">IF(CHOOSE(MATCH(M$5,$B$10:$E$10,0),$B40,$C40,$D40,$E40)*M$6+M40*M$7&lt;M$2,M$3*M$4,0)</f>
        <v>0</v>
      </c>
      <c r="DG40" s="0" t="n">
        <f aca="false">IF(CHOOSE(MATCH(N$5,$B$10:$E$10,0),$B40,$C40,$D40,$E40)*N$6+N40*N$7&lt;N$2,N$3*N$4,0)</f>
        <v>2.5</v>
      </c>
      <c r="DH40" s="0" t="n">
        <f aca="false">IF(CHOOSE(MATCH(O$5,$B$10:$E$10,0),$B40,$C40,$D40,$E40)*O$6+O40*O$7&lt;O$2,O$3*O$4,0)</f>
        <v>0</v>
      </c>
      <c r="DI40" s="0" t="n">
        <f aca="false">IF(CHOOSE(MATCH(P$5,$B$10:$E$10,0),$B40,$C40,$D40,$E40)*P$6+P40*P$7&lt;P$2,P$3*P$4,0)</f>
        <v>0</v>
      </c>
      <c r="DJ40" s="0" t="n">
        <f aca="false">IF(CHOOSE(MATCH(Q$5,$B$10:$E$10,0),$B40,$C40,$D40,$E40)*Q$6+Q40*Q$7&lt;Q$2,Q$3*Q$4,0)</f>
        <v>0</v>
      </c>
      <c r="DK40" s="0" t="n">
        <f aca="false">IF(CHOOSE(MATCH(R$5,$B$10:$E$10,0),$B40,$C40,$D40,$E40)*R$6+R40*R$7&lt;R$2,R$3*R$4,0)</f>
        <v>0</v>
      </c>
      <c r="DL40" s="0" t="n">
        <f aca="false">IF(CHOOSE(MATCH(S$5,$B$10:$E$10,0),$B40,$C40,$D40,$E40)*S$6+S40*S$7&lt;S$2,S$3*S$4,0)</f>
        <v>0</v>
      </c>
      <c r="DM40" s="0" t="n">
        <f aca="false">IF(CHOOSE(MATCH(T$5,$B$10:$E$10,0),$B40,$C40,$D40,$E40)*T$6+T40*T$7&lt;T$2,T$3*T$4,0)</f>
        <v>0</v>
      </c>
      <c r="DN40" s="0" t="n">
        <f aca="false">IF(CHOOSE(MATCH(U$5,$B$10:$E$10,0),$B40,$C40,$D40,$E40)*U$6+U40*U$7&lt;U$2,U$3*U$4,0)</f>
        <v>0</v>
      </c>
      <c r="DO40" s="0" t="n">
        <f aca="false">IF(CHOOSE(MATCH(V$5,$B$10:$E$10,0),$B40,$C40,$D40,$E40)*V$6+V40*V$7&lt;V$2,V$3*V$4,0)</f>
        <v>0</v>
      </c>
      <c r="DP40" s="0" t="n">
        <f aca="false">IF(CHOOSE(MATCH(W$5,$B$10:$E$10,0),$B40,$C40,$D40,$E40)*W$6+W40*W$7&lt;W$2,W$3*W$4,0)</f>
        <v>0</v>
      </c>
      <c r="DQ40" s="0" t="n">
        <f aca="false">IF(CHOOSE(MATCH(X$5,$B$10:$E$10,0),$B40,$C40,$D40,$E40)*X$6+X40*X$7&lt;X$2,X$3*X$4,0)</f>
        <v>0</v>
      </c>
      <c r="DR40" s="0" t="n">
        <f aca="false">IF(CHOOSE(MATCH(Y$5,$B$10:$E$10,0),$B40,$C40,$D40,$E40)*Y$6+Y40*Y$7&lt;Y$2,Y$3*Y$4,0)</f>
        <v>0</v>
      </c>
      <c r="DS40" s="0" t="n">
        <f aca="false">IF(CHOOSE(MATCH(Z$5,$B$10:$E$10,0),$B40,$C40,$D40,$E40)*Z$6+Z40*Z$7&lt;Z$2,Z$3*Z$4,0)</f>
        <v>0</v>
      </c>
      <c r="DT40" s="0" t="n">
        <f aca="false">IF(CHOOSE(MATCH(AA$5,$B$10:$E$10,0),$B40,$C40,$D40,$E40)*AA$6+AA40*AA$7&lt;AA$2,AA$3*AA$4,0)</f>
        <v>0</v>
      </c>
      <c r="DU40" s="0" t="n">
        <f aca="false">IF(CHOOSE(MATCH(AB$5,$B$10:$E$10,0),$B40,$C40,$D40,$E40)*AB$6+AB40*AB$7&lt;AB$2,AB$3*AB$4,0)</f>
        <v>0</v>
      </c>
      <c r="DV40" s="0" t="n">
        <f aca="false">IF(CHOOSE(MATCH(AC$5,$B$10:$E$10,0),$B40,$C40,$D40,$E40)*AC$6+AC40*AC$7&lt;AC$2,AC$3*AC$4,0)</f>
        <v>0</v>
      </c>
      <c r="DW40" s="0" t="n">
        <f aca="false">IF(CHOOSE(MATCH(AD$5,$B$10:$E$10,0),$B40,$C40,$D40,$E40)*AD$6+AD40*AD$7&lt;AD$2,AD$3*AD$4,0)</f>
        <v>0</v>
      </c>
      <c r="DX40" s="0" t="n">
        <f aca="false">IF(CHOOSE(MATCH(AE$5,$B$10:$E$10,0),$B40,$C40,$D40,$E40)*AE$6+AE40*AE$7&lt;AE$2,AE$3*AE$4,0)</f>
        <v>0</v>
      </c>
      <c r="DY40" s="0" t="n">
        <f aca="false">IF(CHOOSE(MATCH(AF$5,$B$10:$E$10,0),$B40,$C40,$D40,$E40)*AF$6+AF40*AF$7&lt;AF$2,AF$3*AF$4,0)</f>
        <v>0</v>
      </c>
      <c r="DZ40" s="0" t="n">
        <f aca="false">IF(CHOOSE(MATCH(AG$5,$B$10:$E$10,0),$B40,$C40,$D40,$E40)*AG$6+AG40*AG$7&lt;AG$2,AG$3*AG$4,0)</f>
        <v>0</v>
      </c>
      <c r="EA40" s="0" t="n">
        <f aca="false">IF(CHOOSE(MATCH(AH$5,$B$10:$E$10,0),$B40,$C40,$D40,$E40)*AH$6+AH40*AH$7&lt;AH$2,AH$3*AH$4,0)</f>
        <v>0</v>
      </c>
      <c r="EB40" s="0" t="n">
        <f aca="false">IF(CHOOSE(MATCH(AI$5,$B$10:$E$10,0),$B40,$C40,$D40,$E40)*AI$6+AI40*AI$7&lt;AI$2,AI$3*AI$4,0)</f>
        <v>0</v>
      </c>
      <c r="EC40" s="0" t="n">
        <f aca="false">IF(CHOOSE(MATCH(AJ$5,$B$10:$E$10,0),$B40,$C40,$D40,$E40)*AJ$6+AJ40*AJ$7&lt;AJ$2,AJ$3*AJ$4,0)</f>
        <v>0</v>
      </c>
      <c r="ED40" s="0" t="n">
        <f aca="false">IF(CHOOSE(MATCH(AK$5,$B$10:$E$10,0),$B40,$C40,$D40,$E40)*AK$6+AK40*AK$7&lt;AK$2,AK$3*AK$4,0)</f>
        <v>0</v>
      </c>
      <c r="EE40" s="0" t="n">
        <f aca="false">IF(CHOOSE(MATCH(AL$5,$B$10:$E$10,0),$B40,$C40,$D40,$E40)*AL$6+AL40*AL$7&lt;AL$2,AL$3*AL$4,0)</f>
        <v>0</v>
      </c>
      <c r="EF40" s="0" t="n">
        <f aca="false">IF(CHOOSE(MATCH(AM$5,$B$10:$E$10,0),$B40,$C40,$D40,$E40)*AM$6+AM40*AM$7&lt;AM$2,AM$3*AM$4,0)</f>
        <v>0</v>
      </c>
      <c r="EG40" s="0" t="n">
        <f aca="false">IF(CHOOSE(MATCH(AN$5,$B$10:$E$10,0),$B40,$C40,$D40,$E40)*AN$6+AN40*AN$7&lt;AN$2,AN$3*AN$4,0)</f>
        <v>0</v>
      </c>
      <c r="EH40" s="0" t="n">
        <f aca="false">IF(CHOOSE(MATCH(AO$5,$B$10:$E$10,0),$B40,$C40,$D40,$E40)*AO$6+AO40*AO$7&lt;AO$2,AO$3*AO$4,0)</f>
        <v>0</v>
      </c>
      <c r="EI40" s="0" t="n">
        <f aca="false">IF(CHOOSE(MATCH(AP$5,$B$10:$E$10,0),$B40,$C40,$D40,$E40)*AP$6+AP40*AP$7&lt;AP$2,AP$3*AP$4,0)</f>
        <v>0</v>
      </c>
      <c r="EJ40" s="0" t="n">
        <f aca="false">IF(CHOOSE(MATCH(AQ$5,$B$10:$E$10,0),$B40,$C40,$D40,$E40)*AQ$6+AQ40*AQ$7&lt;AQ$2,AQ$3*AQ$4,0)</f>
        <v>0</v>
      </c>
      <c r="EK40" s="0" t="n">
        <f aca="false">IF(CHOOSE(MATCH(AR$5,$B$10:$E$10,0),$B40,$C40,$D40,$E40)*AR$6+AR40*AR$7&lt;AR$2,AR$3*AR$4,0)</f>
        <v>0</v>
      </c>
      <c r="EL40" s="0" t="n">
        <f aca="false">IF(CHOOSE(MATCH(AS$5,$B$10:$E$10,0),$B40,$C40,$D40,$E40)*AS$6+AS40*AS$7&lt;AS$2,AS$3*AS$4,0)</f>
        <v>0</v>
      </c>
      <c r="EM40" s="0" t="n">
        <f aca="false">IF(CHOOSE(MATCH(AT$5,$B$10:$E$10,0),$B40,$C40,$D40,$E40)*AT$6+AT40*AT$7&lt;AT$2,AT$3*AT$4,0)</f>
        <v>0</v>
      </c>
      <c r="EN40" s="0" t="n">
        <f aca="false">IF(CHOOSE(MATCH(AU$5,$B$10:$E$10,0),$B40,$C40,$D40,$E40)*AU$6+AU40*AU$7&lt;AU$2,AU$3*AU$4,0)</f>
        <v>0</v>
      </c>
      <c r="EO40" s="0" t="n">
        <f aca="false">IF(CHOOSE(MATCH(AV$5,$B$10:$E$10,0),$B40,$C40,$D40,$E40)*AV$6+AV40*AV$7&lt;AV$2,AV$3*AV$4,0)</f>
        <v>0</v>
      </c>
      <c r="EP40" s="0" t="n">
        <f aca="false">IF(CHOOSE(MATCH(AW$5,$B$10:$E$10,0),$B40,$C40,$D40,$E40)*AW$6+AW40*AW$7&lt;AW$2,AW$3*AW$4,0)</f>
        <v>0</v>
      </c>
      <c r="EQ40" s="0" t="n">
        <f aca="false">IF(CHOOSE(MATCH(AX$5,$B$10:$E$10,0),$B40,$C40,$D40,$E40)*AX$6+AX40*AX$7&lt;AX$2,AX$3*AX$4,0)</f>
        <v>0</v>
      </c>
      <c r="ER40" s="0" t="n">
        <f aca="false">IF(CHOOSE(MATCH(AY$5,$B$10:$E$10,0),$B40,$C40,$D40,$E40)*AY$6+AY40*AY$7&lt;AY$2,AY$3*AY$4,0)</f>
        <v>0</v>
      </c>
      <c r="ES40" s="0" t="n">
        <f aca="false">IF(CHOOSE(MATCH(AZ$5,$B$10:$E$10,0),$B40,$C40,$D40,$E40)*AZ$6+AZ40*AZ$7&lt;AZ$2,AZ$3*AZ$4,0)</f>
        <v>0</v>
      </c>
      <c r="ET40" s="0" t="n">
        <f aca="false">IF(CHOOSE(MATCH(BA$5,$B$10:$E$10,0),$B40,$C40,$D40,$E40)*BA$6+BA40*BA$7&lt;BA$2,BA$3*BA$4,0)</f>
        <v>0</v>
      </c>
      <c r="EU40" s="0" t="n">
        <f aca="false">IF(CHOOSE(MATCH(BB$5,$B$10:$E$10,0),$B40,$C40,$D40,$E40)*BB$6+BB40*BB$7&lt;BB$2,BB$3*BB$4,0)</f>
        <v>0</v>
      </c>
      <c r="EV40" s="0" t="n">
        <f aca="false">IF(CHOOSE(MATCH(BC$5,$B$10:$E$10,0),$B40,$C40,$D40,$E40)*BC$6+BC40*BC$7&lt;BC$2,BC$3*BC$4,0)</f>
        <v>0</v>
      </c>
      <c r="EW40" s="0" t="n">
        <f aca="false">IF(CHOOSE(MATCH(BD$5,$B$10:$E$10,0),$B40,$C40,$D40,$E40)*BD$6+BD40*BD$7&lt;BD$2,BD$3*BD$4,0)</f>
        <v>0</v>
      </c>
      <c r="EX40" s="0" t="n">
        <f aca="false">IF(CHOOSE(MATCH(BE$5,$B$10:$E$10,0),$B40,$C40,$D40,$E40)*BE$6+BE40*BE$7&lt;BE$2,BE$3*BE$4,0)</f>
        <v>0</v>
      </c>
      <c r="EY40" s="0" t="n">
        <f aca="false">IF(CHOOSE(MATCH(BF$5,$B$10:$E$10,0),$B40,$C40,$D40,$E40)*BF$6+BF40*BF$7&lt;BF$2,BF$3*BF$4,0)</f>
        <v>0</v>
      </c>
      <c r="EZ40" s="0" t="n">
        <f aca="false">IF(CHOOSE(MATCH(BG$5,$B$10:$E$10,0),$B40,$C40,$D40,$E40)*BG$6+BG40*BG$7&lt;BG$2,BG$3*BG$4,0)</f>
        <v>0</v>
      </c>
      <c r="FA40" s="0" t="n">
        <f aca="false">IF(CHOOSE(MATCH(BH$5,$B$10:$E$10,0),$B40,$C40,$D40,$E40)*BH$6+BH40*BH$7&lt;BH$2,BH$3*BH$4,0)</f>
        <v>0</v>
      </c>
      <c r="FB40" s="0" t="n">
        <f aca="false">IF(CHOOSE(MATCH(BI$5,$B$10:$E$10,0),$B40,$C40,$D40,$E40)*BI$6+BI40*BI$7&lt;BI$2,BI$3*BI$4,0)</f>
        <v>0</v>
      </c>
      <c r="FC40" s="0" t="n">
        <f aca="false">IF(CHOOSE(MATCH(BJ$5,$B$10:$E$10,0),$B40,$C40,$D40,$E40)*BJ$6+BJ40*BJ$7&lt;BJ$2,BJ$3*BJ$4,0)</f>
        <v>0</v>
      </c>
      <c r="FD40" s="0" t="n">
        <f aca="false">IF(CHOOSE(MATCH(BK$5,$B$10:$E$10,0),$B40,$C40,$D40,$E40)*BK$6+BK40*BK$7&lt;BK$2,BK$3*BK$4,0)</f>
        <v>0</v>
      </c>
      <c r="FE40" s="0" t="n">
        <f aca="false">IF(CHOOSE(MATCH(BL$5,$B$10:$E$10,0),$B40,$C40,$D40,$E40)*BL$6+BL40*BL$7&lt;BL$2,BL$3*BL$4,0)</f>
        <v>0</v>
      </c>
      <c r="FF40" s="0" t="n">
        <f aca="false">IF(CHOOSE(MATCH(BM$5,$B$10:$E$10,0),$B40,$C40,$D40,$E40)*BM$6+BM40*BM$7&lt;BM$2,BM$3*BM$4,0)</f>
        <v>0</v>
      </c>
      <c r="FG40" s="0" t="n">
        <f aca="false">IF(CHOOSE(MATCH(BN$5,$B$10:$E$10,0),$B40,$C40,$D40,$E40)*BN$6+BN40*BN$7&lt;BN$2,BN$3*BN$4,0)</f>
        <v>0</v>
      </c>
      <c r="FH40" s="0" t="n">
        <f aca="false">IF(CHOOSE(MATCH(BO$5,$B$10:$E$10,0),$B40,$C40,$D40,$E40)*BO$6+BO40*BO$7&lt;BO$2,BO$3*BO$4,0)</f>
        <v>0</v>
      </c>
      <c r="FI40" s="0" t="n">
        <f aca="false">IF(CHOOSE(MATCH(BP$5,$B$10:$E$10,0),$B40,$C40,$D40,$E40)*BP$6+BP40*BP$7&lt;BP$2,BP$3*BP$4,0)</f>
        <v>0</v>
      </c>
      <c r="FJ40" s="0" t="n">
        <f aca="false">IF(CHOOSE(MATCH(BQ$5,$B$10:$E$10,0),$B40,$C40,$D40,$E40)*BQ$6+BQ40*BQ$7&lt;BQ$2,BQ$3*BQ$4,0)</f>
        <v>0</v>
      </c>
      <c r="FK40" s="0" t="n">
        <f aca="false">IF(CHOOSE(MATCH(BR$5,$B$10:$E$10,0),$B40,$C40,$D40,$E40)*BR$6+BR40*BR$7&lt;BR$2,BR$3*BR$4,0)</f>
        <v>0</v>
      </c>
      <c r="FL40" s="0" t="n">
        <f aca="false">IF(CHOOSE(MATCH(BS$5,$B$10:$E$10,0),$B40,$C40,$D40,$E40)*BS$6+BS40*BS$7&lt;BS$2,BS$3*BS$4,0)</f>
        <v>0</v>
      </c>
      <c r="FM40" s="0" t="n">
        <f aca="false">IF(CHOOSE(MATCH(BT$5,$B$10:$E$10,0),$B40,$C40,$D40,$E40)*BT$6+BT40*BT$7&lt;BT$2,BT$3*BT$4,0)</f>
        <v>0</v>
      </c>
      <c r="FN40" s="0" t="n">
        <f aca="false">IF(CHOOSE(MATCH(BU$5,$B$10:$E$10,0),$B40,$C40,$D40,$E40)*BU$6+BU40*BU$7&lt;BU$2,BU$3*BU$4,0)</f>
        <v>0</v>
      </c>
      <c r="FO40" s="0" t="n">
        <f aca="false">IF(CHOOSE(MATCH(BV$5,$B$10:$E$10,0),$B40,$C40,$D40,$E40)*BV$6+BV40*BV$7&lt;BV$2,BV$3*BV$4,0)</f>
        <v>0</v>
      </c>
      <c r="FP40" s="0" t="n">
        <f aca="false">IF(CHOOSE(MATCH(BW$5,$B$10:$E$10,0),$B40,$C40,$D40,$E40)*BW$6+BW40*BW$7&lt;BW$2,BW$3*BW$4,0)</f>
        <v>0</v>
      </c>
      <c r="FQ40" s="0" t="n">
        <f aca="false">IF(CHOOSE(MATCH(BX$5,$B$10:$E$10,0),$B40,$C40,$D40,$E40)*BX$6+BX40*BX$7&lt;BX$2,BX$3*BX$4,0)</f>
        <v>0</v>
      </c>
      <c r="FR40" s="0" t="n">
        <f aca="false">IF(CHOOSE(MATCH(BY$5,$B$10:$E$10,0),$B40,$C40,$D40,$E40)*BY$6+BY40*BY$7&lt;BY$2,BY$3*BY$4,0)</f>
        <v>0</v>
      </c>
      <c r="FS40" s="0" t="n">
        <f aca="false">IF(CHOOSE(MATCH(BZ$5,$B$10:$E$10,0),$B40,$C40,$D40,$E40)*BZ$6+BZ40*BZ$7&lt;BZ$2,BZ$3*BZ$4,0)</f>
        <v>0</v>
      </c>
      <c r="FT40" s="0" t="n">
        <f aca="false">IF(CHOOSE(MATCH(CA$5,$B$10:$E$10,0),$B40,$C40,$D40,$E40)*CA$6+CA40*CA$7&lt;CA$2,CA$3*CA$4,0)</f>
        <v>0</v>
      </c>
      <c r="FU40" s="0" t="n">
        <f aca="false">IF(CHOOSE(MATCH(CB$5,$B$10:$E$10,0),$B40,$C40,$D40,$E40)*CB$6+CB40*CB$7&lt;CB$2,CB$3*CB$4,0)</f>
        <v>0</v>
      </c>
      <c r="FV40" s="0" t="n">
        <f aca="false">IF(CHOOSE(MATCH(CC$5,$B$10:$E$10,0),$B40,$C40,$D40,$E40)*CC$6+CC40*CC$7&lt;CC$2,CC$3*CC$4,0)</f>
        <v>0</v>
      </c>
      <c r="FW40" s="0" t="n">
        <f aca="false">IF(CHOOSE(MATCH(CD$5,$B$10:$E$10,0),$B40,$C40,$D40,$E40)*CD$6+CD40*CD$7&lt;CD$2,CD$3*CD$4,0)</f>
        <v>0</v>
      </c>
      <c r="FX40" s="0" t="n">
        <f aca="false">IF(CHOOSE(MATCH(CE$5,$B$10:$E$10,0),$B40,$C40,$D40,$E40)*CE$6+CE40*CE$7&lt;CE$2,CE$3*CE$4,0)</f>
        <v>0</v>
      </c>
      <c r="FY40" s="0" t="n">
        <f aca="false">IF(CHOOSE(MATCH(CF$5,$B$10:$E$10,0),$B40,$C40,$D40,$E40)*CF$6+CF40*CF$7&lt;CF$2,CF$3*CF$4,0)</f>
        <v>0</v>
      </c>
      <c r="FZ40" s="0" t="n">
        <f aca="false">IF(CHOOSE(MATCH(CG$5,$B$10:$E$10,0),$B40,$C40,$D40,$E40)*CG$6+CG40*CG$7&lt;CG$2,CG$3*CG$4,0)</f>
        <v>0</v>
      </c>
      <c r="GA40" s="0" t="n">
        <f aca="false">IF(CHOOSE(MATCH(CH$5,$B$10:$E$10,0),$B40,$C40,$D40,$E40)*CH$6+CH40*CH$7&lt;CH$2,CH$3*CH$4,0)</f>
        <v>0</v>
      </c>
      <c r="GB40" s="0" t="n">
        <f aca="false">IF(CHOOSE(MATCH(CI$5,$B$10:$E$10,0),$B40,$C40,$D40,$E40)*CI$6+CI40*CI$7&lt;CI$2,CI$3*CI$4,0)</f>
        <v>0</v>
      </c>
      <c r="GC40" s="0" t="n">
        <f aca="false">IF(CHOOSE(MATCH(CJ$5,$B$10:$E$10,0),$B40,$C40,$D40,$E40)*CJ$6+CJ40*CJ$7&lt;CJ$2,CJ$3*CJ$4,0)</f>
        <v>0</v>
      </c>
      <c r="GD40" s="0" t="n">
        <f aca="false">IF(CHOOSE(MATCH(CK$5,$B$10:$E$10,0),$B40,$C40,$D40,$E40)*CK$6+CK40*CK$7&lt;CK$2,CK$3*CK$4,0)</f>
        <v>0</v>
      </c>
      <c r="GE40" s="0" t="n">
        <f aca="false">IF(CHOOSE(MATCH(CL$5,$B$10:$E$10,0),$B40,$C40,$D40,$E40)*CL$6+CL40*CL$7&lt;CL$2,CL$3*CL$4,0)</f>
        <v>0</v>
      </c>
      <c r="GF40" s="0" t="n">
        <f aca="false">IF(CHOOSE(MATCH(CM$5,$B$10:$E$10,0),$B40,$C40,$D40,$E40)*CM$6+CM40*CM$7&lt;CM$2,CM$3*CM$4,0)</f>
        <v>0</v>
      </c>
      <c r="GG40" s="0" t="n">
        <f aca="false">IF(CHOOSE(MATCH(CN$5,$B$10:$E$10,0),$B40,$C40,$D40,$E40)*CN$6+CN40*CN$7&lt;CN$2,CN$3*CN$4,0)</f>
        <v>0</v>
      </c>
      <c r="GH40" s="0" t="n">
        <f aca="false">IF(CHOOSE(MATCH(CO$5,$B$10:$E$10,0),$B40,$C40,$D40,$E40)*CO$6+CO40*CO$7&lt;CO$2,CO$3*CO$4,0)</f>
        <v>0</v>
      </c>
      <c r="GI40" s="0" t="n">
        <f aca="false">IF(CHOOSE(MATCH(CP$5,$B$10:$E$10,0),$B40,$C40,$D40,$E40)*CP$6+CP40*CP$7&lt;CP$2,CP$3*CP$4,0)</f>
        <v>0</v>
      </c>
      <c r="GJ40" s="0" t="n">
        <f aca="false">IF(CHOOSE(MATCH(CQ$5,$B$10:$E$10,0),$B40,$C40,$D40,$E40)*CQ$6+CQ40*CQ$7&lt;CQ$2,CQ$3*CQ$4,0)</f>
        <v>0</v>
      </c>
      <c r="GK40" s="0" t="n">
        <f aca="false">IF(CHOOSE(MATCH(CR$5,$B$10:$E$10,0),$B40,$C40,$D40,$E40)*CR$6+CR40*CR$7&lt;CR$2,CR$3*CR$4,0)</f>
        <v>0</v>
      </c>
      <c r="GL40" s="0" t="n">
        <f aca="false">IF(CHOOSE(MATCH(CS$5,$B$10:$E$10,0),$B40,$C40,$D40,$E40)*CS$6+CS40*CS$7&lt;CS$2,CS$3*CS$4,0)</f>
        <v>0</v>
      </c>
      <c r="GM40" s="0" t="n">
        <f aca="false">IF(CHOOSE(MATCH(CT$5,$B$10:$E$10,0),$B40,$C40,$D40,$E40)*CT$6+CT40*CT$7&lt;CT$2,CT$3*CT$4,0)</f>
        <v>0</v>
      </c>
      <c r="GN40" s="0" t="n">
        <f aca="false">IF(CHOOSE(MATCH(CU$5,$B$10:$E$10,0),$B40,$C40,$D40,$E40)*CU$6+CU40*CU$7&lt;CU$2,CU$3*CU$4,0)</f>
        <v>0</v>
      </c>
      <c r="GO40" s="0" t="n">
        <f aca="false">IF(CHOOSE(MATCH(CV$5,$B$10:$E$10,0),$B40,$C40,$D40,$E40)*CV$6+CV40*CV$7&lt;CV$2,CV$3*CV$4,0)</f>
        <v>0</v>
      </c>
      <c r="GP40" s="0" t="n">
        <f aca="false">IF(CHOOSE(MATCH(CW$5,$B$10:$E$10,0),$B40,$C40,$D40,$E40)*CW$6+CW40*CW$7&lt;CW$2,CW$3*CW$4,0)</f>
        <v>0</v>
      </c>
      <c r="GQ40" s="0" t="n">
        <f aca="false">IF(CHOOSE(MATCH(CX$5,$B$10:$E$10,0),$B40,$C40,$D40,$E40)*CX$6+CX40*CX$7&lt;CX$2,CX$3*CX$4,0)</f>
        <v>0</v>
      </c>
      <c r="GS40" s="0" t="n">
        <f aca="false">SUM(CZ40:GQ40)</f>
        <v>2.5</v>
      </c>
      <c r="GT40" s="0" t="n">
        <f aca="false">IF(GS40&gt;$GS$6,1,0)</f>
        <v>0</v>
      </c>
    </row>
    <row r="41" customFormat="false" ht="14" hidden="false" customHeight="false" outlineLevel="0" collapsed="false">
      <c r="A41" s="0" t="n">
        <v>31</v>
      </c>
      <c r="B41" s="0" t="n">
        <v>-0.438273050060704</v>
      </c>
      <c r="C41" s="0" t="n">
        <v>-0.733530289132631</v>
      </c>
      <c r="D41" s="0" t="n">
        <v>2.11532001340125</v>
      </c>
      <c r="E41" s="0" t="n">
        <v>0.982852770904673</v>
      </c>
      <c r="G41" s="0" t="n">
        <v>0.293675839202479</v>
      </c>
      <c r="H41" s="0" t="n">
        <v>0.286256636172766</v>
      </c>
      <c r="I41" s="0" t="n">
        <v>-0.114115437099827</v>
      </c>
      <c r="J41" s="0" t="n">
        <v>-1.65240180649562</v>
      </c>
      <c r="K41" s="0" t="n">
        <v>0.106110746855848</v>
      </c>
      <c r="L41" s="0" t="n">
        <v>0.905877186596626</v>
      </c>
      <c r="M41" s="0" t="n">
        <v>-0.0690943124936894</v>
      </c>
      <c r="N41" s="0" t="n">
        <v>-0.427148734161165</v>
      </c>
      <c r="O41" s="0" t="n">
        <v>1.7470392776886</v>
      </c>
      <c r="P41" s="0" t="n">
        <v>1.13243004307151</v>
      </c>
      <c r="Q41" s="0" t="n">
        <v>-2.24765244638547</v>
      </c>
      <c r="R41" s="0" t="n">
        <v>0.68768144956266</v>
      </c>
      <c r="S41" s="0" t="n">
        <v>-1.01073510450078</v>
      </c>
      <c r="T41" s="0" t="n">
        <v>-0.840357188280905</v>
      </c>
      <c r="U41" s="0" t="n">
        <v>-0.200889189727604</v>
      </c>
      <c r="V41" s="0" t="n">
        <v>1.24050529848319</v>
      </c>
      <c r="W41" s="0" t="n">
        <v>-2.48710421146825</v>
      </c>
      <c r="X41" s="0" t="n">
        <v>0.812372036307352</v>
      </c>
      <c r="Y41" s="0" t="n">
        <v>-0.251831124842283</v>
      </c>
      <c r="Z41" s="0" t="n">
        <v>-1.06029574453714</v>
      </c>
      <c r="AA41" s="0" t="n">
        <v>-0.501547674502945</v>
      </c>
      <c r="AB41" s="0" t="n">
        <v>0.881243522599107</v>
      </c>
      <c r="AC41" s="0" t="n">
        <v>-0.569184521737043</v>
      </c>
      <c r="AD41" s="0" t="n">
        <v>0.0725458448869176</v>
      </c>
      <c r="AE41" s="0" t="n">
        <v>-0.0971908775682095</v>
      </c>
      <c r="AF41" s="0" t="n">
        <v>-0.902191459317692</v>
      </c>
      <c r="AG41" s="0" t="n">
        <v>-0.218484501601779</v>
      </c>
      <c r="AH41" s="0" t="n">
        <v>-0.955419636738952</v>
      </c>
      <c r="AI41" s="0" t="n">
        <v>-1.02085778053151</v>
      </c>
      <c r="AJ41" s="0" t="n">
        <v>-0.953127710090485</v>
      </c>
      <c r="AK41" s="0" t="n">
        <v>0.0919658305065241</v>
      </c>
      <c r="AL41" s="0" t="n">
        <v>0.593643108004471</v>
      </c>
      <c r="AM41" s="0" t="n">
        <v>-0.83959548646817</v>
      </c>
      <c r="AN41" s="0" t="n">
        <v>-0.0802174326963723</v>
      </c>
      <c r="AO41" s="0" t="n">
        <v>0.343904957844643</v>
      </c>
      <c r="AP41" s="0" t="n">
        <v>0.0918123532755999</v>
      </c>
      <c r="AQ41" s="0" t="n">
        <v>-0.836334947962314</v>
      </c>
      <c r="AR41" s="0" t="n">
        <v>1.11132976599038</v>
      </c>
      <c r="AS41" s="0" t="n">
        <v>-1.46155343827559</v>
      </c>
      <c r="AT41" s="0" t="n">
        <v>0.877191723702708</v>
      </c>
      <c r="AU41" s="0" t="n">
        <v>-0.968541371548781</v>
      </c>
      <c r="AV41" s="0" t="n">
        <v>2.58401996688917</v>
      </c>
      <c r="AW41" s="0" t="n">
        <v>-0.032555362849962</v>
      </c>
      <c r="AX41" s="0" t="n">
        <v>0.143581928568892</v>
      </c>
      <c r="AY41" s="0" t="n">
        <v>0.73707951742108</v>
      </c>
      <c r="AZ41" s="0" t="n">
        <v>-0.898405687621562</v>
      </c>
      <c r="BA41" s="0" t="n">
        <v>-0.458709337181062</v>
      </c>
      <c r="BB41" s="0" t="n">
        <v>0.342363364325138</v>
      </c>
      <c r="BC41" s="0" t="n">
        <v>-0.29040393201285</v>
      </c>
      <c r="BD41" s="0" t="n">
        <v>2.14920873986557</v>
      </c>
      <c r="BE41" s="0" t="n">
        <v>-0.227424834520207</v>
      </c>
      <c r="BF41" s="0" t="n">
        <v>0.307923073705751</v>
      </c>
      <c r="BG41" s="0" t="n">
        <v>0.169759459822672</v>
      </c>
      <c r="BH41" s="0" t="n">
        <v>-0.365248524758499</v>
      </c>
      <c r="BI41" s="0" t="n">
        <v>-0.00325144355883822</v>
      </c>
      <c r="BJ41" s="0" t="n">
        <v>0.998318228084827</v>
      </c>
      <c r="BK41" s="0" t="n">
        <v>-1.19819333121995</v>
      </c>
      <c r="BL41" s="0" t="n">
        <v>-1.33476987684844</v>
      </c>
      <c r="BM41" s="0" t="n">
        <v>-0.997563347482355</v>
      </c>
      <c r="BN41" s="0" t="n">
        <v>-0.543907390238019</v>
      </c>
      <c r="BO41" s="0" t="n">
        <v>-0.243626345763914</v>
      </c>
      <c r="BP41" s="0" t="n">
        <v>-0.129837189888349</v>
      </c>
      <c r="BQ41" s="0" t="n">
        <v>1.60154741024598</v>
      </c>
      <c r="BR41" s="0" t="n">
        <v>0.786781129136216</v>
      </c>
      <c r="BS41" s="0" t="n">
        <v>-1.2201212484797</v>
      </c>
      <c r="BT41" s="0" t="n">
        <v>0.250172433879925</v>
      </c>
      <c r="BU41" s="0" t="n">
        <v>-0.73027194957831</v>
      </c>
      <c r="BV41" s="0" t="n">
        <v>-1.78374648385216</v>
      </c>
      <c r="BW41" s="0" t="n">
        <v>-2.09885911317542</v>
      </c>
      <c r="BX41" s="0" t="n">
        <v>1.0474991540832</v>
      </c>
      <c r="BY41" s="0" t="n">
        <v>0.351217295246897</v>
      </c>
      <c r="BZ41" s="0" t="n">
        <v>-1.54410827235552</v>
      </c>
      <c r="CA41" s="0" t="n">
        <v>-2.00195245270152</v>
      </c>
      <c r="CB41" s="0" t="n">
        <v>-0.723596258467296</v>
      </c>
      <c r="CC41" s="0" t="n">
        <v>-0.199016767510329</v>
      </c>
      <c r="CD41" s="0" t="n">
        <v>0.155650923261419</v>
      </c>
      <c r="CE41" s="0" t="n">
        <v>-1.78712980414275</v>
      </c>
      <c r="CF41" s="0" t="n">
        <v>-0.184056716534542</v>
      </c>
      <c r="CG41" s="0" t="n">
        <v>0.802622253104346</v>
      </c>
      <c r="CH41" s="0" t="n">
        <v>0.448703758593183</v>
      </c>
      <c r="CI41" s="0" t="n">
        <v>1.35633399622748</v>
      </c>
      <c r="CJ41" s="0" t="n">
        <v>0.282831251752214</v>
      </c>
      <c r="CK41" s="0" t="n">
        <v>-0.0383738552045543</v>
      </c>
      <c r="CL41" s="0" t="n">
        <v>0.821771664050175</v>
      </c>
      <c r="CM41" s="0" t="n">
        <v>-1.57296653924277</v>
      </c>
      <c r="CN41" s="0" t="n">
        <v>-0.693605670676334</v>
      </c>
      <c r="CO41" s="0" t="n">
        <v>0.236068444792181</v>
      </c>
      <c r="CP41" s="0" t="n">
        <v>0.878878836374497</v>
      </c>
      <c r="CQ41" s="0" t="n">
        <v>1.28848569147522</v>
      </c>
      <c r="CR41" s="0" t="n">
        <v>-0.544439444638556</v>
      </c>
      <c r="CS41" s="0" t="n">
        <v>1.67405687534483</v>
      </c>
      <c r="CT41" s="0" t="n">
        <v>-0.0547618128621252</v>
      </c>
      <c r="CU41" s="0" t="n">
        <v>1.05600975075504</v>
      </c>
      <c r="CV41" s="0" t="n">
        <v>1.88484591490123</v>
      </c>
      <c r="CW41" s="0" t="n">
        <v>-1.36930793814827</v>
      </c>
      <c r="CX41" s="0" t="n">
        <v>-0.636905497231055</v>
      </c>
      <c r="CZ41" s="0" t="n">
        <f aca="false">IF(CHOOSE(MATCH(G$5,$B$10:$E$10,0),$B41,$C41,$D41,$E41)*G$6+G41*G$7&lt;G$2,G$3*G$4,0)</f>
        <v>0</v>
      </c>
      <c r="DA41" s="0" t="n">
        <f aca="false">IF(CHOOSE(MATCH(H$5,$B$10:$E$10,0),$B41,$C41,$D41,$E41)*H$6+H41*H$7&lt;H$2,H$3*H$4,0)</f>
        <v>0</v>
      </c>
      <c r="DB41" s="0" t="n">
        <f aca="false">IF(CHOOSE(MATCH(I$5,$B$10:$E$10,0),$B41,$C41,$D41,$E41)*I$6+I41*I$7&lt;I$2,I$3*I$4,0)</f>
        <v>0</v>
      </c>
      <c r="DC41" s="0" t="n">
        <f aca="false">IF(CHOOSE(MATCH(J$5,$B$10:$E$10,0),$B41,$C41,$D41,$E41)*J$6+J41*J$7&lt;J$2,J$3*J$4,0)</f>
        <v>0</v>
      </c>
      <c r="DD41" s="0" t="n">
        <f aca="false">IF(CHOOSE(MATCH(K$5,$B$10:$E$10,0),$B41,$C41,$D41,$E41)*K$6+K41*K$7&lt;K$2,K$3*K$4,0)</f>
        <v>0</v>
      </c>
      <c r="DE41" s="0" t="n">
        <f aca="false">IF(CHOOSE(MATCH(L$5,$B$10:$E$10,0),$B41,$C41,$D41,$E41)*L$6+L41*L$7&lt;L$2,L$3*L$4,0)</f>
        <v>0</v>
      </c>
      <c r="DF41" s="0" t="n">
        <f aca="false">IF(CHOOSE(MATCH(M$5,$B$10:$E$10,0),$B41,$C41,$D41,$E41)*M$6+M41*M$7&lt;M$2,M$3*M$4,0)</f>
        <v>0</v>
      </c>
      <c r="DG41" s="0" t="n">
        <f aca="false">IF(CHOOSE(MATCH(N$5,$B$10:$E$10,0),$B41,$C41,$D41,$E41)*N$6+N41*N$7&lt;N$2,N$3*N$4,0)</f>
        <v>0</v>
      </c>
      <c r="DH41" s="0" t="n">
        <f aca="false">IF(CHOOSE(MATCH(O$5,$B$10:$E$10,0),$B41,$C41,$D41,$E41)*O$6+O41*O$7&lt;O$2,O$3*O$4,0)</f>
        <v>0</v>
      </c>
      <c r="DI41" s="0" t="n">
        <f aca="false">IF(CHOOSE(MATCH(P$5,$B$10:$E$10,0),$B41,$C41,$D41,$E41)*P$6+P41*P$7&lt;P$2,P$3*P$4,0)</f>
        <v>0</v>
      </c>
      <c r="DJ41" s="0" t="n">
        <f aca="false">IF(CHOOSE(MATCH(Q$5,$B$10:$E$10,0),$B41,$C41,$D41,$E41)*Q$6+Q41*Q$7&lt;Q$2,Q$3*Q$4,0)</f>
        <v>0.5</v>
      </c>
      <c r="DK41" s="0" t="n">
        <f aca="false">IF(CHOOSE(MATCH(R$5,$B$10:$E$10,0),$B41,$C41,$D41,$E41)*R$6+R41*R$7&lt;R$2,R$3*R$4,0)</f>
        <v>0</v>
      </c>
      <c r="DL41" s="0" t="n">
        <f aca="false">IF(CHOOSE(MATCH(S$5,$B$10:$E$10,0),$B41,$C41,$D41,$E41)*S$6+S41*S$7&lt;S$2,S$3*S$4,0)</f>
        <v>0</v>
      </c>
      <c r="DM41" s="0" t="n">
        <f aca="false">IF(CHOOSE(MATCH(T$5,$B$10:$E$10,0),$B41,$C41,$D41,$E41)*T$6+T41*T$7&lt;T$2,T$3*T$4,0)</f>
        <v>0</v>
      </c>
      <c r="DN41" s="0" t="n">
        <f aca="false">IF(CHOOSE(MATCH(U$5,$B$10:$E$10,0),$B41,$C41,$D41,$E41)*U$6+U41*U$7&lt;U$2,U$3*U$4,0)</f>
        <v>0</v>
      </c>
      <c r="DO41" s="0" t="n">
        <f aca="false">IF(CHOOSE(MATCH(V$5,$B$10:$E$10,0),$B41,$C41,$D41,$E41)*V$6+V41*V$7&lt;V$2,V$3*V$4,0)</f>
        <v>0</v>
      </c>
      <c r="DP41" s="0" t="n">
        <f aca="false">IF(CHOOSE(MATCH(W$5,$B$10:$E$10,0),$B41,$C41,$D41,$E41)*W$6+W41*W$7&lt;W$2,W$3*W$4,0)</f>
        <v>0</v>
      </c>
      <c r="DQ41" s="0" t="n">
        <f aca="false">IF(CHOOSE(MATCH(X$5,$B$10:$E$10,0),$B41,$C41,$D41,$E41)*X$6+X41*X$7&lt;X$2,X$3*X$4,0)</f>
        <v>0</v>
      </c>
      <c r="DR41" s="0" t="n">
        <f aca="false">IF(CHOOSE(MATCH(Y$5,$B$10:$E$10,0),$B41,$C41,$D41,$E41)*Y$6+Y41*Y$7&lt;Y$2,Y$3*Y$4,0)</f>
        <v>0</v>
      </c>
      <c r="DS41" s="0" t="n">
        <f aca="false">IF(CHOOSE(MATCH(Z$5,$B$10:$E$10,0),$B41,$C41,$D41,$E41)*Z$6+Z41*Z$7&lt;Z$2,Z$3*Z$4,0)</f>
        <v>0</v>
      </c>
      <c r="DT41" s="0" t="n">
        <f aca="false">IF(CHOOSE(MATCH(AA$5,$B$10:$E$10,0),$B41,$C41,$D41,$E41)*AA$6+AA41*AA$7&lt;AA$2,AA$3*AA$4,0)</f>
        <v>0</v>
      </c>
      <c r="DU41" s="0" t="n">
        <f aca="false">IF(CHOOSE(MATCH(AB$5,$B$10:$E$10,0),$B41,$C41,$D41,$E41)*AB$6+AB41*AB$7&lt;AB$2,AB$3*AB$4,0)</f>
        <v>0</v>
      </c>
      <c r="DV41" s="0" t="n">
        <f aca="false">IF(CHOOSE(MATCH(AC$5,$B$10:$E$10,0),$B41,$C41,$D41,$E41)*AC$6+AC41*AC$7&lt;AC$2,AC$3*AC$4,0)</f>
        <v>0</v>
      </c>
      <c r="DW41" s="0" t="n">
        <f aca="false">IF(CHOOSE(MATCH(AD$5,$B$10:$E$10,0),$B41,$C41,$D41,$E41)*AD$6+AD41*AD$7&lt;AD$2,AD$3*AD$4,0)</f>
        <v>0</v>
      </c>
      <c r="DX41" s="0" t="n">
        <f aca="false">IF(CHOOSE(MATCH(AE$5,$B$10:$E$10,0),$B41,$C41,$D41,$E41)*AE$6+AE41*AE$7&lt;AE$2,AE$3*AE$4,0)</f>
        <v>0</v>
      </c>
      <c r="DY41" s="0" t="n">
        <f aca="false">IF(CHOOSE(MATCH(AF$5,$B$10:$E$10,0),$B41,$C41,$D41,$E41)*AF$6+AF41*AF$7&lt;AF$2,AF$3*AF$4,0)</f>
        <v>0</v>
      </c>
      <c r="DZ41" s="0" t="n">
        <f aca="false">IF(CHOOSE(MATCH(AG$5,$B$10:$E$10,0),$B41,$C41,$D41,$E41)*AG$6+AG41*AG$7&lt;AG$2,AG$3*AG$4,0)</f>
        <v>0</v>
      </c>
      <c r="EA41" s="0" t="n">
        <f aca="false">IF(CHOOSE(MATCH(AH$5,$B$10:$E$10,0),$B41,$C41,$D41,$E41)*AH$6+AH41*AH$7&lt;AH$2,AH$3*AH$4,0)</f>
        <v>0</v>
      </c>
      <c r="EB41" s="0" t="n">
        <f aca="false">IF(CHOOSE(MATCH(AI$5,$B$10:$E$10,0),$B41,$C41,$D41,$E41)*AI$6+AI41*AI$7&lt;AI$2,AI$3*AI$4,0)</f>
        <v>0</v>
      </c>
      <c r="EC41" s="0" t="n">
        <f aca="false">IF(CHOOSE(MATCH(AJ$5,$B$10:$E$10,0),$B41,$C41,$D41,$E41)*AJ$6+AJ41*AJ$7&lt;AJ$2,AJ$3*AJ$4,0)</f>
        <v>0</v>
      </c>
      <c r="ED41" s="0" t="n">
        <f aca="false">IF(CHOOSE(MATCH(AK$5,$B$10:$E$10,0),$B41,$C41,$D41,$E41)*AK$6+AK41*AK$7&lt;AK$2,AK$3*AK$4,0)</f>
        <v>0</v>
      </c>
      <c r="EE41" s="0" t="n">
        <f aca="false">IF(CHOOSE(MATCH(AL$5,$B$10:$E$10,0),$B41,$C41,$D41,$E41)*AL$6+AL41*AL$7&lt;AL$2,AL$3*AL$4,0)</f>
        <v>0</v>
      </c>
      <c r="EF41" s="0" t="n">
        <f aca="false">IF(CHOOSE(MATCH(AM$5,$B$10:$E$10,0),$B41,$C41,$D41,$E41)*AM$6+AM41*AM$7&lt;AM$2,AM$3*AM$4,0)</f>
        <v>0</v>
      </c>
      <c r="EG41" s="0" t="n">
        <f aca="false">IF(CHOOSE(MATCH(AN$5,$B$10:$E$10,0),$B41,$C41,$D41,$E41)*AN$6+AN41*AN$7&lt;AN$2,AN$3*AN$4,0)</f>
        <v>0</v>
      </c>
      <c r="EH41" s="0" t="n">
        <f aca="false">IF(CHOOSE(MATCH(AO$5,$B$10:$E$10,0),$B41,$C41,$D41,$E41)*AO$6+AO41*AO$7&lt;AO$2,AO$3*AO$4,0)</f>
        <v>0</v>
      </c>
      <c r="EI41" s="0" t="n">
        <f aca="false">IF(CHOOSE(MATCH(AP$5,$B$10:$E$10,0),$B41,$C41,$D41,$E41)*AP$6+AP41*AP$7&lt;AP$2,AP$3*AP$4,0)</f>
        <v>0</v>
      </c>
      <c r="EJ41" s="0" t="n">
        <f aca="false">IF(CHOOSE(MATCH(AQ$5,$B$10:$E$10,0),$B41,$C41,$D41,$E41)*AQ$6+AQ41*AQ$7&lt;AQ$2,AQ$3*AQ$4,0)</f>
        <v>0</v>
      </c>
      <c r="EK41" s="0" t="n">
        <f aca="false">IF(CHOOSE(MATCH(AR$5,$B$10:$E$10,0),$B41,$C41,$D41,$E41)*AR$6+AR41*AR$7&lt;AR$2,AR$3*AR$4,0)</f>
        <v>0</v>
      </c>
      <c r="EL41" s="0" t="n">
        <f aca="false">IF(CHOOSE(MATCH(AS$5,$B$10:$E$10,0),$B41,$C41,$D41,$E41)*AS$6+AS41*AS$7&lt;AS$2,AS$3*AS$4,0)</f>
        <v>0</v>
      </c>
      <c r="EM41" s="0" t="n">
        <f aca="false">IF(CHOOSE(MATCH(AT$5,$B$10:$E$10,0),$B41,$C41,$D41,$E41)*AT$6+AT41*AT$7&lt;AT$2,AT$3*AT$4,0)</f>
        <v>0</v>
      </c>
      <c r="EN41" s="0" t="n">
        <f aca="false">IF(CHOOSE(MATCH(AU$5,$B$10:$E$10,0),$B41,$C41,$D41,$E41)*AU$6+AU41*AU$7&lt;AU$2,AU$3*AU$4,0)</f>
        <v>0</v>
      </c>
      <c r="EO41" s="0" t="n">
        <f aca="false">IF(CHOOSE(MATCH(AV$5,$B$10:$E$10,0),$B41,$C41,$D41,$E41)*AV$6+AV41*AV$7&lt;AV$2,AV$3*AV$4,0)</f>
        <v>0</v>
      </c>
      <c r="EP41" s="0" t="n">
        <f aca="false">IF(CHOOSE(MATCH(AW$5,$B$10:$E$10,0),$B41,$C41,$D41,$E41)*AW$6+AW41*AW$7&lt;AW$2,AW$3*AW$4,0)</f>
        <v>0</v>
      </c>
      <c r="EQ41" s="0" t="n">
        <f aca="false">IF(CHOOSE(MATCH(AX$5,$B$10:$E$10,0),$B41,$C41,$D41,$E41)*AX$6+AX41*AX$7&lt;AX$2,AX$3*AX$4,0)</f>
        <v>0</v>
      </c>
      <c r="ER41" s="0" t="n">
        <f aca="false">IF(CHOOSE(MATCH(AY$5,$B$10:$E$10,0),$B41,$C41,$D41,$E41)*AY$6+AY41*AY$7&lt;AY$2,AY$3*AY$4,0)</f>
        <v>0</v>
      </c>
      <c r="ES41" s="0" t="n">
        <f aca="false">IF(CHOOSE(MATCH(AZ$5,$B$10:$E$10,0),$B41,$C41,$D41,$E41)*AZ$6+AZ41*AZ$7&lt;AZ$2,AZ$3*AZ$4,0)</f>
        <v>0</v>
      </c>
      <c r="ET41" s="0" t="n">
        <f aca="false">IF(CHOOSE(MATCH(BA$5,$B$10:$E$10,0),$B41,$C41,$D41,$E41)*BA$6+BA41*BA$7&lt;BA$2,BA$3*BA$4,0)</f>
        <v>0</v>
      </c>
      <c r="EU41" s="0" t="n">
        <f aca="false">IF(CHOOSE(MATCH(BB$5,$B$10:$E$10,0),$B41,$C41,$D41,$E41)*BB$6+BB41*BB$7&lt;BB$2,BB$3*BB$4,0)</f>
        <v>0</v>
      </c>
      <c r="EV41" s="0" t="n">
        <f aca="false">IF(CHOOSE(MATCH(BC$5,$B$10:$E$10,0),$B41,$C41,$D41,$E41)*BC$6+BC41*BC$7&lt;BC$2,BC$3*BC$4,0)</f>
        <v>0</v>
      </c>
      <c r="EW41" s="0" t="n">
        <f aca="false">IF(CHOOSE(MATCH(BD$5,$B$10:$E$10,0),$B41,$C41,$D41,$E41)*BD$6+BD41*BD$7&lt;BD$2,BD$3*BD$4,0)</f>
        <v>0</v>
      </c>
      <c r="EX41" s="0" t="n">
        <f aca="false">IF(CHOOSE(MATCH(BE$5,$B$10:$E$10,0),$B41,$C41,$D41,$E41)*BE$6+BE41*BE$7&lt;BE$2,BE$3*BE$4,0)</f>
        <v>0</v>
      </c>
      <c r="EY41" s="0" t="n">
        <f aca="false">IF(CHOOSE(MATCH(BF$5,$B$10:$E$10,0),$B41,$C41,$D41,$E41)*BF$6+BF41*BF$7&lt;BF$2,BF$3*BF$4,0)</f>
        <v>0</v>
      </c>
      <c r="EZ41" s="0" t="n">
        <f aca="false">IF(CHOOSE(MATCH(BG$5,$B$10:$E$10,0),$B41,$C41,$D41,$E41)*BG$6+BG41*BG$7&lt;BG$2,BG$3*BG$4,0)</f>
        <v>0</v>
      </c>
      <c r="FA41" s="0" t="n">
        <f aca="false">IF(CHOOSE(MATCH(BH$5,$B$10:$E$10,0),$B41,$C41,$D41,$E41)*BH$6+BH41*BH$7&lt;BH$2,BH$3*BH$4,0)</f>
        <v>0</v>
      </c>
      <c r="FB41" s="0" t="n">
        <f aca="false">IF(CHOOSE(MATCH(BI$5,$B$10:$E$10,0),$B41,$C41,$D41,$E41)*BI$6+BI41*BI$7&lt;BI$2,BI$3*BI$4,0)</f>
        <v>0</v>
      </c>
      <c r="FC41" s="0" t="n">
        <f aca="false">IF(CHOOSE(MATCH(BJ$5,$B$10:$E$10,0),$B41,$C41,$D41,$E41)*BJ$6+BJ41*BJ$7&lt;BJ$2,BJ$3*BJ$4,0)</f>
        <v>0</v>
      </c>
      <c r="FD41" s="0" t="n">
        <f aca="false">IF(CHOOSE(MATCH(BK$5,$B$10:$E$10,0),$B41,$C41,$D41,$E41)*BK$6+BK41*BK$7&lt;BK$2,BK$3*BK$4,0)</f>
        <v>0</v>
      </c>
      <c r="FE41" s="0" t="n">
        <f aca="false">IF(CHOOSE(MATCH(BL$5,$B$10:$E$10,0),$B41,$C41,$D41,$E41)*BL$6+BL41*BL$7&lt;BL$2,BL$3*BL$4,0)</f>
        <v>0</v>
      </c>
      <c r="FF41" s="0" t="n">
        <f aca="false">IF(CHOOSE(MATCH(BM$5,$B$10:$E$10,0),$B41,$C41,$D41,$E41)*BM$6+BM41*BM$7&lt;BM$2,BM$3*BM$4,0)</f>
        <v>0</v>
      </c>
      <c r="FG41" s="0" t="n">
        <f aca="false">IF(CHOOSE(MATCH(BN$5,$B$10:$E$10,0),$B41,$C41,$D41,$E41)*BN$6+BN41*BN$7&lt;BN$2,BN$3*BN$4,0)</f>
        <v>0</v>
      </c>
      <c r="FH41" s="0" t="n">
        <f aca="false">IF(CHOOSE(MATCH(BO$5,$B$10:$E$10,0),$B41,$C41,$D41,$E41)*BO$6+BO41*BO$7&lt;BO$2,BO$3*BO$4,0)</f>
        <v>0</v>
      </c>
      <c r="FI41" s="0" t="n">
        <f aca="false">IF(CHOOSE(MATCH(BP$5,$B$10:$E$10,0),$B41,$C41,$D41,$E41)*BP$6+BP41*BP$7&lt;BP$2,BP$3*BP$4,0)</f>
        <v>0</v>
      </c>
      <c r="FJ41" s="0" t="n">
        <f aca="false">IF(CHOOSE(MATCH(BQ$5,$B$10:$E$10,0),$B41,$C41,$D41,$E41)*BQ$6+BQ41*BQ$7&lt;BQ$2,BQ$3*BQ$4,0)</f>
        <v>0</v>
      </c>
      <c r="FK41" s="0" t="n">
        <f aca="false">IF(CHOOSE(MATCH(BR$5,$B$10:$E$10,0),$B41,$C41,$D41,$E41)*BR$6+BR41*BR$7&lt;BR$2,BR$3*BR$4,0)</f>
        <v>0</v>
      </c>
      <c r="FL41" s="0" t="n">
        <f aca="false">IF(CHOOSE(MATCH(BS$5,$B$10:$E$10,0),$B41,$C41,$D41,$E41)*BS$6+BS41*BS$7&lt;BS$2,BS$3*BS$4,0)</f>
        <v>0</v>
      </c>
      <c r="FM41" s="0" t="n">
        <f aca="false">IF(CHOOSE(MATCH(BT$5,$B$10:$E$10,0),$B41,$C41,$D41,$E41)*BT$6+BT41*BT$7&lt;BT$2,BT$3*BT$4,0)</f>
        <v>0</v>
      </c>
      <c r="FN41" s="0" t="n">
        <f aca="false">IF(CHOOSE(MATCH(BU$5,$B$10:$E$10,0),$B41,$C41,$D41,$E41)*BU$6+BU41*BU$7&lt;BU$2,BU$3*BU$4,0)</f>
        <v>0</v>
      </c>
      <c r="FO41" s="0" t="n">
        <f aca="false">IF(CHOOSE(MATCH(BV$5,$B$10:$E$10,0),$B41,$C41,$D41,$E41)*BV$6+BV41*BV$7&lt;BV$2,BV$3*BV$4,0)</f>
        <v>0</v>
      </c>
      <c r="FP41" s="0" t="n">
        <f aca="false">IF(CHOOSE(MATCH(BW$5,$B$10:$E$10,0),$B41,$C41,$D41,$E41)*BW$6+BW41*BW$7&lt;BW$2,BW$3*BW$4,0)</f>
        <v>0</v>
      </c>
      <c r="FQ41" s="0" t="n">
        <f aca="false">IF(CHOOSE(MATCH(BX$5,$B$10:$E$10,0),$B41,$C41,$D41,$E41)*BX$6+BX41*BX$7&lt;BX$2,BX$3*BX$4,0)</f>
        <v>0</v>
      </c>
      <c r="FR41" s="0" t="n">
        <f aca="false">IF(CHOOSE(MATCH(BY$5,$B$10:$E$10,0),$B41,$C41,$D41,$E41)*BY$6+BY41*BY$7&lt;BY$2,BY$3*BY$4,0)</f>
        <v>0</v>
      </c>
      <c r="FS41" s="0" t="n">
        <f aca="false">IF(CHOOSE(MATCH(BZ$5,$B$10:$E$10,0),$B41,$C41,$D41,$E41)*BZ$6+BZ41*BZ$7&lt;BZ$2,BZ$3*BZ$4,0)</f>
        <v>0</v>
      </c>
      <c r="FT41" s="0" t="n">
        <f aca="false">IF(CHOOSE(MATCH(CA$5,$B$10:$E$10,0),$B41,$C41,$D41,$E41)*CA$6+CA41*CA$7&lt;CA$2,CA$3*CA$4,0)</f>
        <v>0</v>
      </c>
      <c r="FU41" s="0" t="n">
        <f aca="false">IF(CHOOSE(MATCH(CB$5,$B$10:$E$10,0),$B41,$C41,$D41,$E41)*CB$6+CB41*CB$7&lt;CB$2,CB$3*CB$4,0)</f>
        <v>0</v>
      </c>
      <c r="FV41" s="0" t="n">
        <f aca="false">IF(CHOOSE(MATCH(CC$5,$B$10:$E$10,0),$B41,$C41,$D41,$E41)*CC$6+CC41*CC$7&lt;CC$2,CC$3*CC$4,0)</f>
        <v>0</v>
      </c>
      <c r="FW41" s="0" t="n">
        <f aca="false">IF(CHOOSE(MATCH(CD$5,$B$10:$E$10,0),$B41,$C41,$D41,$E41)*CD$6+CD41*CD$7&lt;CD$2,CD$3*CD$4,0)</f>
        <v>0</v>
      </c>
      <c r="FX41" s="0" t="n">
        <f aca="false">IF(CHOOSE(MATCH(CE$5,$B$10:$E$10,0),$B41,$C41,$D41,$E41)*CE$6+CE41*CE$7&lt;CE$2,CE$3*CE$4,0)</f>
        <v>0</v>
      </c>
      <c r="FY41" s="0" t="n">
        <f aca="false">IF(CHOOSE(MATCH(CF$5,$B$10:$E$10,0),$B41,$C41,$D41,$E41)*CF$6+CF41*CF$7&lt;CF$2,CF$3*CF$4,0)</f>
        <v>0</v>
      </c>
      <c r="FZ41" s="0" t="n">
        <f aca="false">IF(CHOOSE(MATCH(CG$5,$B$10:$E$10,0),$B41,$C41,$D41,$E41)*CG$6+CG41*CG$7&lt;CG$2,CG$3*CG$4,0)</f>
        <v>0</v>
      </c>
      <c r="GA41" s="0" t="n">
        <f aca="false">IF(CHOOSE(MATCH(CH$5,$B$10:$E$10,0),$B41,$C41,$D41,$E41)*CH$6+CH41*CH$7&lt;CH$2,CH$3*CH$4,0)</f>
        <v>0</v>
      </c>
      <c r="GB41" s="0" t="n">
        <f aca="false">IF(CHOOSE(MATCH(CI$5,$B$10:$E$10,0),$B41,$C41,$D41,$E41)*CI$6+CI41*CI$7&lt;CI$2,CI$3*CI$4,0)</f>
        <v>0</v>
      </c>
      <c r="GC41" s="0" t="n">
        <f aca="false">IF(CHOOSE(MATCH(CJ$5,$B$10:$E$10,0),$B41,$C41,$D41,$E41)*CJ$6+CJ41*CJ$7&lt;CJ$2,CJ$3*CJ$4,0)</f>
        <v>0</v>
      </c>
      <c r="GD41" s="0" t="n">
        <f aca="false">IF(CHOOSE(MATCH(CK$5,$B$10:$E$10,0),$B41,$C41,$D41,$E41)*CK$6+CK41*CK$7&lt;CK$2,CK$3*CK$4,0)</f>
        <v>0</v>
      </c>
      <c r="GE41" s="0" t="n">
        <f aca="false">IF(CHOOSE(MATCH(CL$5,$B$10:$E$10,0),$B41,$C41,$D41,$E41)*CL$6+CL41*CL$7&lt;CL$2,CL$3*CL$4,0)</f>
        <v>0</v>
      </c>
      <c r="GF41" s="0" t="n">
        <f aca="false">IF(CHOOSE(MATCH(CM$5,$B$10:$E$10,0),$B41,$C41,$D41,$E41)*CM$6+CM41*CM$7&lt;CM$2,CM$3*CM$4,0)</f>
        <v>0</v>
      </c>
      <c r="GG41" s="0" t="n">
        <f aca="false">IF(CHOOSE(MATCH(CN$5,$B$10:$E$10,0),$B41,$C41,$D41,$E41)*CN$6+CN41*CN$7&lt;CN$2,CN$3*CN$4,0)</f>
        <v>0</v>
      </c>
      <c r="GH41" s="0" t="n">
        <f aca="false">IF(CHOOSE(MATCH(CO$5,$B$10:$E$10,0),$B41,$C41,$D41,$E41)*CO$6+CO41*CO$7&lt;CO$2,CO$3*CO$4,0)</f>
        <v>0</v>
      </c>
      <c r="GI41" s="0" t="n">
        <f aca="false">IF(CHOOSE(MATCH(CP$5,$B$10:$E$10,0),$B41,$C41,$D41,$E41)*CP$6+CP41*CP$7&lt;CP$2,CP$3*CP$4,0)</f>
        <v>0</v>
      </c>
      <c r="GJ41" s="0" t="n">
        <f aca="false">IF(CHOOSE(MATCH(CQ$5,$B$10:$E$10,0),$B41,$C41,$D41,$E41)*CQ$6+CQ41*CQ$7&lt;CQ$2,CQ$3*CQ$4,0)</f>
        <v>0</v>
      </c>
      <c r="GK41" s="0" t="n">
        <f aca="false">IF(CHOOSE(MATCH(CR$5,$B$10:$E$10,0),$B41,$C41,$D41,$E41)*CR$6+CR41*CR$7&lt;CR$2,CR$3*CR$4,0)</f>
        <v>0</v>
      </c>
      <c r="GL41" s="0" t="n">
        <f aca="false">IF(CHOOSE(MATCH(CS$5,$B$10:$E$10,0),$B41,$C41,$D41,$E41)*CS$6+CS41*CS$7&lt;CS$2,CS$3*CS$4,0)</f>
        <v>0</v>
      </c>
      <c r="GM41" s="0" t="n">
        <f aca="false">IF(CHOOSE(MATCH(CT$5,$B$10:$E$10,0),$B41,$C41,$D41,$E41)*CT$6+CT41*CT$7&lt;CT$2,CT$3*CT$4,0)</f>
        <v>0</v>
      </c>
      <c r="GN41" s="0" t="n">
        <f aca="false">IF(CHOOSE(MATCH(CU$5,$B$10:$E$10,0),$B41,$C41,$D41,$E41)*CU$6+CU41*CU$7&lt;CU$2,CU$3*CU$4,0)</f>
        <v>0</v>
      </c>
      <c r="GO41" s="0" t="n">
        <f aca="false">IF(CHOOSE(MATCH(CV$5,$B$10:$E$10,0),$B41,$C41,$D41,$E41)*CV$6+CV41*CV$7&lt;CV$2,CV$3*CV$4,0)</f>
        <v>0</v>
      </c>
      <c r="GP41" s="0" t="n">
        <f aca="false">IF(CHOOSE(MATCH(CW$5,$B$10:$E$10,0),$B41,$C41,$D41,$E41)*CW$6+CW41*CW$7&lt;CW$2,CW$3*CW$4,0)</f>
        <v>0</v>
      </c>
      <c r="GQ41" s="0" t="n">
        <f aca="false">IF(CHOOSE(MATCH(CX$5,$B$10:$E$10,0),$B41,$C41,$D41,$E41)*CX$6+CX41*CX$7&lt;CX$2,CX$3*CX$4,0)</f>
        <v>0</v>
      </c>
      <c r="GS41" s="0" t="n">
        <f aca="false">SUM(CZ41:GQ41)</f>
        <v>0.5</v>
      </c>
      <c r="GT41" s="0" t="n">
        <f aca="false">IF(GS41&gt;$GS$6,1,0)</f>
        <v>0</v>
      </c>
    </row>
    <row r="42" customFormat="false" ht="14" hidden="false" customHeight="false" outlineLevel="0" collapsed="false">
      <c r="A42" s="0" t="n">
        <v>32</v>
      </c>
      <c r="B42" s="0" t="n">
        <v>1.65102985637472</v>
      </c>
      <c r="C42" s="0" t="n">
        <v>0.778955525731573</v>
      </c>
      <c r="D42" s="0" t="n">
        <v>-0.777221957770125</v>
      </c>
      <c r="E42" s="0" t="n">
        <v>-1.54095141987393</v>
      </c>
      <c r="G42" s="0" t="n">
        <v>1.52621396409813</v>
      </c>
      <c r="H42" s="0" t="n">
        <v>-0.0313309556077002</v>
      </c>
      <c r="I42" s="0" t="n">
        <v>-1.63760432769777</v>
      </c>
      <c r="J42" s="0" t="n">
        <v>-0.265595190285239</v>
      </c>
      <c r="K42" s="0" t="n">
        <v>0.552264509678935</v>
      </c>
      <c r="L42" s="0" t="n">
        <v>1.13039732241305</v>
      </c>
      <c r="M42" s="0" t="n">
        <v>-1.12361249193782</v>
      </c>
      <c r="N42" s="0" t="n">
        <v>-0.119043761515059</v>
      </c>
      <c r="O42" s="0" t="n">
        <v>0.490042566525517</v>
      </c>
      <c r="P42" s="0" t="n">
        <v>-0.353822997567477</v>
      </c>
      <c r="Q42" s="0" t="n">
        <v>0.672737314744154</v>
      </c>
      <c r="R42" s="0" t="n">
        <v>-0.792318815001636</v>
      </c>
      <c r="S42" s="0" t="n">
        <v>1.13563146442175</v>
      </c>
      <c r="T42" s="0" t="n">
        <v>-0.156425130626303</v>
      </c>
      <c r="U42" s="0" t="n">
        <v>0.0938098310143687</v>
      </c>
      <c r="V42" s="0" t="n">
        <v>-1.27959083329188</v>
      </c>
      <c r="W42" s="0" t="n">
        <v>0.167276539286831</v>
      </c>
      <c r="X42" s="0" t="n">
        <v>2.14233295992017</v>
      </c>
      <c r="Y42" s="0" t="n">
        <v>1.57323029270628</v>
      </c>
      <c r="Z42" s="0" t="n">
        <v>1.77480615093373</v>
      </c>
      <c r="AA42" s="0" t="n">
        <v>-1.08891299532843</v>
      </c>
      <c r="AB42" s="0" t="n">
        <v>0.37065092328703</v>
      </c>
      <c r="AC42" s="0" t="n">
        <v>-0.53541270972346</v>
      </c>
      <c r="AD42" s="0" t="n">
        <v>0.008835741027724</v>
      </c>
      <c r="AE42" s="0" t="n">
        <v>1.12002453533933</v>
      </c>
      <c r="AF42" s="0" t="n">
        <v>1.22448000183795</v>
      </c>
      <c r="AG42" s="0" t="n">
        <v>0.658608314552112</v>
      </c>
      <c r="AH42" s="0" t="n">
        <v>-1.15942157208337</v>
      </c>
      <c r="AI42" s="0" t="n">
        <v>0.15054183677421</v>
      </c>
      <c r="AJ42" s="0" t="n">
        <v>0.931306658458198</v>
      </c>
      <c r="AK42" s="0" t="n">
        <v>1.57693648361601</v>
      </c>
      <c r="AL42" s="0" t="n">
        <v>-0.125055521493778</v>
      </c>
      <c r="AM42" s="0" t="n">
        <v>-1.6771718946984</v>
      </c>
      <c r="AN42" s="0" t="n">
        <v>-0.603249645791948</v>
      </c>
      <c r="AO42" s="0" t="n">
        <v>1.42029421112966</v>
      </c>
      <c r="AP42" s="0" t="n">
        <v>-0.356103555532172</v>
      </c>
      <c r="AQ42" s="0" t="n">
        <v>-0.595284745941171</v>
      </c>
      <c r="AR42" s="0" t="n">
        <v>-0.939480742090382</v>
      </c>
      <c r="AS42" s="0" t="n">
        <v>-1.69203303812537</v>
      </c>
      <c r="AT42" s="0" t="n">
        <v>0.685745362716261</v>
      </c>
      <c r="AU42" s="0" t="n">
        <v>-1.26532313515781</v>
      </c>
      <c r="AV42" s="0" t="n">
        <v>0.856914539326681</v>
      </c>
      <c r="AW42" s="0" t="n">
        <v>-0.155960151460022</v>
      </c>
      <c r="AX42" s="0" t="n">
        <v>1.10567270894535</v>
      </c>
      <c r="AY42" s="0" t="n">
        <v>-0.0780687514634337</v>
      </c>
      <c r="AZ42" s="0" t="n">
        <v>1.19178821478272</v>
      </c>
      <c r="BA42" s="0" t="n">
        <v>0.914790234674001</v>
      </c>
      <c r="BB42" s="0" t="n">
        <v>-0.22287395040621</v>
      </c>
      <c r="BC42" s="0" t="n">
        <v>-1.23474364954745</v>
      </c>
      <c r="BD42" s="0" t="n">
        <v>-1.48349045048235</v>
      </c>
      <c r="BE42" s="0" t="n">
        <v>-1.12045427158591</v>
      </c>
      <c r="BF42" s="0" t="n">
        <v>-0.447604406872415</v>
      </c>
      <c r="BG42" s="0" t="n">
        <v>-0.130917214846704</v>
      </c>
      <c r="BH42" s="0" t="n">
        <v>1.22367055155337</v>
      </c>
      <c r="BI42" s="0" t="n">
        <v>1.10962901089806</v>
      </c>
      <c r="BJ42" s="0" t="n">
        <v>-0.26979705580743</v>
      </c>
      <c r="BK42" s="0" t="n">
        <v>1.03239017335</v>
      </c>
      <c r="BL42" s="0" t="n">
        <v>0.349591573467478</v>
      </c>
      <c r="BM42" s="0" t="n">
        <v>0.0424313384428388</v>
      </c>
      <c r="BN42" s="0" t="n">
        <v>0.0831346369523089</v>
      </c>
      <c r="BO42" s="0" t="n">
        <v>1.05774915937218</v>
      </c>
      <c r="BP42" s="0" t="n">
        <v>-0.660891146253562</v>
      </c>
      <c r="BQ42" s="0" t="n">
        <v>-1.83114025276154</v>
      </c>
      <c r="BR42" s="0" t="n">
        <v>-1.66297922987724</v>
      </c>
      <c r="BS42" s="0" t="n">
        <v>0.237013182413648</v>
      </c>
      <c r="BT42" s="0" t="n">
        <v>0.677637217449956</v>
      </c>
      <c r="BU42" s="0" t="n">
        <v>0.557886323804269</v>
      </c>
      <c r="BV42" s="0" t="n">
        <v>0.228994849749142</v>
      </c>
      <c r="BW42" s="0" t="n">
        <v>2.75555066764355</v>
      </c>
      <c r="BX42" s="0" t="n">
        <v>-0.955055838858243</v>
      </c>
      <c r="BY42" s="0" t="n">
        <v>-0.23756342670822</v>
      </c>
      <c r="BZ42" s="0" t="n">
        <v>-1.07968617157894</v>
      </c>
      <c r="CA42" s="0" t="n">
        <v>2.30476871365681</v>
      </c>
      <c r="CB42" s="0" t="n">
        <v>0.375734998669941</v>
      </c>
      <c r="CC42" s="0" t="n">
        <v>-0.0395982624468161</v>
      </c>
      <c r="CD42" s="0" t="n">
        <v>0.753236690798076</v>
      </c>
      <c r="CE42" s="0" t="n">
        <v>-0.513730356033193</v>
      </c>
      <c r="CF42" s="0" t="n">
        <v>0.217074784814031</v>
      </c>
      <c r="CG42" s="0" t="n">
        <v>-0.20495008357102</v>
      </c>
      <c r="CH42" s="0" t="n">
        <v>0.0255147369898623</v>
      </c>
      <c r="CI42" s="0" t="n">
        <v>-1.39901203510817</v>
      </c>
      <c r="CJ42" s="0" t="n">
        <v>-0.0254385668085888</v>
      </c>
      <c r="CK42" s="0" t="n">
        <v>-0.170767862073262</v>
      </c>
      <c r="CL42" s="0" t="n">
        <v>3.35508957505226</v>
      </c>
      <c r="CM42" s="0" t="n">
        <v>1.33160938275978</v>
      </c>
      <c r="CN42" s="0" t="n">
        <v>-0.0871273186930921</v>
      </c>
      <c r="CO42" s="0" t="n">
        <v>-1.31508386402857</v>
      </c>
      <c r="CP42" s="0" t="n">
        <v>-0.359120804205304</v>
      </c>
      <c r="CQ42" s="0" t="n">
        <v>-0.113036549009848</v>
      </c>
      <c r="CR42" s="0" t="n">
        <v>1.61323896463728</v>
      </c>
      <c r="CS42" s="0" t="n">
        <v>-0.577208538743435</v>
      </c>
      <c r="CT42" s="0" t="n">
        <v>1.40043994178996</v>
      </c>
      <c r="CU42" s="0" t="n">
        <v>-0.368520431948127</v>
      </c>
      <c r="CV42" s="0" t="n">
        <v>0.416696366301039</v>
      </c>
      <c r="CW42" s="0" t="n">
        <v>-0.236698269873159</v>
      </c>
      <c r="CX42" s="0" t="n">
        <v>-0.987922703643562</v>
      </c>
      <c r="CZ42" s="0" t="n">
        <f aca="false">IF(CHOOSE(MATCH(G$5,$B$10:$E$10,0),$B42,$C42,$D42,$E42)*G$6+G42*G$7&lt;G$2,G$3*G$4,0)</f>
        <v>0</v>
      </c>
      <c r="DA42" s="0" t="n">
        <f aca="false">IF(CHOOSE(MATCH(H$5,$B$10:$E$10,0),$B42,$C42,$D42,$E42)*H$6+H42*H$7&lt;H$2,H$3*H$4,0)</f>
        <v>0</v>
      </c>
      <c r="DB42" s="0" t="n">
        <f aca="false">IF(CHOOSE(MATCH(I$5,$B$10:$E$10,0),$B42,$C42,$D42,$E42)*I$6+I42*I$7&lt;I$2,I$3*I$4,0)</f>
        <v>0</v>
      </c>
      <c r="DC42" s="0" t="n">
        <f aca="false">IF(CHOOSE(MATCH(J$5,$B$10:$E$10,0),$B42,$C42,$D42,$E42)*J$6+J42*J$7&lt;J$2,J$3*J$4,0)</f>
        <v>0</v>
      </c>
      <c r="DD42" s="0" t="n">
        <f aca="false">IF(CHOOSE(MATCH(K$5,$B$10:$E$10,0),$B42,$C42,$D42,$E42)*K$6+K42*K$7&lt;K$2,K$3*K$4,0)</f>
        <v>0</v>
      </c>
      <c r="DE42" s="0" t="n">
        <f aca="false">IF(CHOOSE(MATCH(L$5,$B$10:$E$10,0),$B42,$C42,$D42,$E42)*L$6+L42*L$7&lt;L$2,L$3*L$4,0)</f>
        <v>0</v>
      </c>
      <c r="DF42" s="0" t="n">
        <f aca="false">IF(CHOOSE(MATCH(M$5,$B$10:$E$10,0),$B42,$C42,$D42,$E42)*M$6+M42*M$7&lt;M$2,M$3*M$4,0)</f>
        <v>0</v>
      </c>
      <c r="DG42" s="0" t="n">
        <f aca="false">IF(CHOOSE(MATCH(N$5,$B$10:$E$10,0),$B42,$C42,$D42,$E42)*N$6+N42*N$7&lt;N$2,N$3*N$4,0)</f>
        <v>0</v>
      </c>
      <c r="DH42" s="0" t="n">
        <f aca="false">IF(CHOOSE(MATCH(O$5,$B$10:$E$10,0),$B42,$C42,$D42,$E42)*O$6+O42*O$7&lt;O$2,O$3*O$4,0)</f>
        <v>0</v>
      </c>
      <c r="DI42" s="0" t="n">
        <f aca="false">IF(CHOOSE(MATCH(P$5,$B$10:$E$10,0),$B42,$C42,$D42,$E42)*P$6+P42*P$7&lt;P$2,P$3*P$4,0)</f>
        <v>0</v>
      </c>
      <c r="DJ42" s="0" t="n">
        <f aca="false">IF(CHOOSE(MATCH(Q$5,$B$10:$E$10,0),$B42,$C42,$D42,$E42)*Q$6+Q42*Q$7&lt;Q$2,Q$3*Q$4,0)</f>
        <v>0</v>
      </c>
      <c r="DK42" s="0" t="n">
        <f aca="false">IF(CHOOSE(MATCH(R$5,$B$10:$E$10,0),$B42,$C42,$D42,$E42)*R$6+R42*R$7&lt;R$2,R$3*R$4,0)</f>
        <v>0</v>
      </c>
      <c r="DL42" s="0" t="n">
        <f aca="false">IF(CHOOSE(MATCH(S$5,$B$10:$E$10,0),$B42,$C42,$D42,$E42)*S$6+S42*S$7&lt;S$2,S$3*S$4,0)</f>
        <v>0</v>
      </c>
      <c r="DM42" s="0" t="n">
        <f aca="false">IF(CHOOSE(MATCH(T$5,$B$10:$E$10,0),$B42,$C42,$D42,$E42)*T$6+T42*T$7&lt;T$2,T$3*T$4,0)</f>
        <v>0</v>
      </c>
      <c r="DN42" s="0" t="n">
        <f aca="false">IF(CHOOSE(MATCH(U$5,$B$10:$E$10,0),$B42,$C42,$D42,$E42)*U$6+U42*U$7&lt;U$2,U$3*U$4,0)</f>
        <v>0</v>
      </c>
      <c r="DO42" s="0" t="n">
        <f aca="false">IF(CHOOSE(MATCH(V$5,$B$10:$E$10,0),$B42,$C42,$D42,$E42)*V$6+V42*V$7&lt;V$2,V$3*V$4,0)</f>
        <v>0</v>
      </c>
      <c r="DP42" s="0" t="n">
        <f aca="false">IF(CHOOSE(MATCH(W$5,$B$10:$E$10,0),$B42,$C42,$D42,$E42)*W$6+W42*W$7&lt;W$2,W$3*W$4,0)</f>
        <v>0</v>
      </c>
      <c r="DQ42" s="0" t="n">
        <f aca="false">IF(CHOOSE(MATCH(X$5,$B$10:$E$10,0),$B42,$C42,$D42,$E42)*X$6+X42*X$7&lt;X$2,X$3*X$4,0)</f>
        <v>0</v>
      </c>
      <c r="DR42" s="0" t="n">
        <f aca="false">IF(CHOOSE(MATCH(Y$5,$B$10:$E$10,0),$B42,$C42,$D42,$E42)*Y$6+Y42*Y$7&lt;Y$2,Y$3*Y$4,0)</f>
        <v>0</v>
      </c>
      <c r="DS42" s="0" t="n">
        <f aca="false">IF(CHOOSE(MATCH(Z$5,$B$10:$E$10,0),$B42,$C42,$D42,$E42)*Z$6+Z42*Z$7&lt;Z$2,Z$3*Z$4,0)</f>
        <v>0</v>
      </c>
      <c r="DT42" s="0" t="n">
        <f aca="false">IF(CHOOSE(MATCH(AA$5,$B$10:$E$10,0),$B42,$C42,$D42,$E42)*AA$6+AA42*AA$7&lt;AA$2,AA$3*AA$4,0)</f>
        <v>0</v>
      </c>
      <c r="DU42" s="0" t="n">
        <f aca="false">IF(CHOOSE(MATCH(AB$5,$B$10:$E$10,0),$B42,$C42,$D42,$E42)*AB$6+AB42*AB$7&lt;AB$2,AB$3*AB$4,0)</f>
        <v>0</v>
      </c>
      <c r="DV42" s="0" t="n">
        <f aca="false">IF(CHOOSE(MATCH(AC$5,$B$10:$E$10,0),$B42,$C42,$D42,$E42)*AC$6+AC42*AC$7&lt;AC$2,AC$3*AC$4,0)</f>
        <v>0</v>
      </c>
      <c r="DW42" s="0" t="n">
        <f aca="false">IF(CHOOSE(MATCH(AD$5,$B$10:$E$10,0),$B42,$C42,$D42,$E42)*AD$6+AD42*AD$7&lt;AD$2,AD$3*AD$4,0)</f>
        <v>0</v>
      </c>
      <c r="DX42" s="0" t="n">
        <f aca="false">IF(CHOOSE(MATCH(AE$5,$B$10:$E$10,0),$B42,$C42,$D42,$E42)*AE$6+AE42*AE$7&lt;AE$2,AE$3*AE$4,0)</f>
        <v>0</v>
      </c>
      <c r="DY42" s="0" t="n">
        <f aca="false">IF(CHOOSE(MATCH(AF$5,$B$10:$E$10,0),$B42,$C42,$D42,$E42)*AF$6+AF42*AF$7&lt;AF$2,AF$3*AF$4,0)</f>
        <v>0</v>
      </c>
      <c r="DZ42" s="0" t="n">
        <f aca="false">IF(CHOOSE(MATCH(AG$5,$B$10:$E$10,0),$B42,$C42,$D42,$E42)*AG$6+AG42*AG$7&lt;AG$2,AG$3*AG$4,0)</f>
        <v>0</v>
      </c>
      <c r="EA42" s="0" t="n">
        <f aca="false">IF(CHOOSE(MATCH(AH$5,$B$10:$E$10,0),$B42,$C42,$D42,$E42)*AH$6+AH42*AH$7&lt;AH$2,AH$3*AH$4,0)</f>
        <v>0</v>
      </c>
      <c r="EB42" s="0" t="n">
        <f aca="false">IF(CHOOSE(MATCH(AI$5,$B$10:$E$10,0),$B42,$C42,$D42,$E42)*AI$6+AI42*AI$7&lt;AI$2,AI$3*AI$4,0)</f>
        <v>0</v>
      </c>
      <c r="EC42" s="0" t="n">
        <f aca="false">IF(CHOOSE(MATCH(AJ$5,$B$10:$E$10,0),$B42,$C42,$D42,$E42)*AJ$6+AJ42*AJ$7&lt;AJ$2,AJ$3*AJ$4,0)</f>
        <v>0</v>
      </c>
      <c r="ED42" s="0" t="n">
        <f aca="false">IF(CHOOSE(MATCH(AK$5,$B$10:$E$10,0),$B42,$C42,$D42,$E42)*AK$6+AK42*AK$7&lt;AK$2,AK$3*AK$4,0)</f>
        <v>0</v>
      </c>
      <c r="EE42" s="0" t="n">
        <f aca="false">IF(CHOOSE(MATCH(AL$5,$B$10:$E$10,0),$B42,$C42,$D42,$E42)*AL$6+AL42*AL$7&lt;AL$2,AL$3*AL$4,0)</f>
        <v>0</v>
      </c>
      <c r="EF42" s="0" t="n">
        <f aca="false">IF(CHOOSE(MATCH(AM$5,$B$10:$E$10,0),$B42,$C42,$D42,$E42)*AM$6+AM42*AM$7&lt;AM$2,AM$3*AM$4,0)</f>
        <v>0</v>
      </c>
      <c r="EG42" s="0" t="n">
        <f aca="false">IF(CHOOSE(MATCH(AN$5,$B$10:$E$10,0),$B42,$C42,$D42,$E42)*AN$6+AN42*AN$7&lt;AN$2,AN$3*AN$4,0)</f>
        <v>0</v>
      </c>
      <c r="EH42" s="0" t="n">
        <f aca="false">IF(CHOOSE(MATCH(AO$5,$B$10:$E$10,0),$B42,$C42,$D42,$E42)*AO$6+AO42*AO$7&lt;AO$2,AO$3*AO$4,0)</f>
        <v>0</v>
      </c>
      <c r="EI42" s="0" t="n">
        <f aca="false">IF(CHOOSE(MATCH(AP$5,$B$10:$E$10,0),$B42,$C42,$D42,$E42)*AP$6+AP42*AP$7&lt;AP$2,AP$3*AP$4,0)</f>
        <v>0</v>
      </c>
      <c r="EJ42" s="0" t="n">
        <f aca="false">IF(CHOOSE(MATCH(AQ$5,$B$10:$E$10,0),$B42,$C42,$D42,$E42)*AQ$6+AQ42*AQ$7&lt;AQ$2,AQ$3*AQ$4,0)</f>
        <v>0</v>
      </c>
      <c r="EK42" s="0" t="n">
        <f aca="false">IF(CHOOSE(MATCH(AR$5,$B$10:$E$10,0),$B42,$C42,$D42,$E42)*AR$6+AR42*AR$7&lt;AR$2,AR$3*AR$4,0)</f>
        <v>0</v>
      </c>
      <c r="EL42" s="0" t="n">
        <f aca="false">IF(CHOOSE(MATCH(AS$5,$B$10:$E$10,0),$B42,$C42,$D42,$E42)*AS$6+AS42*AS$7&lt;AS$2,AS$3*AS$4,0)</f>
        <v>0</v>
      </c>
      <c r="EM42" s="0" t="n">
        <f aca="false">IF(CHOOSE(MATCH(AT$5,$B$10:$E$10,0),$B42,$C42,$D42,$E42)*AT$6+AT42*AT$7&lt;AT$2,AT$3*AT$4,0)</f>
        <v>0</v>
      </c>
      <c r="EN42" s="0" t="n">
        <f aca="false">IF(CHOOSE(MATCH(AU$5,$B$10:$E$10,0),$B42,$C42,$D42,$E42)*AU$6+AU42*AU$7&lt;AU$2,AU$3*AU$4,0)</f>
        <v>0</v>
      </c>
      <c r="EO42" s="0" t="n">
        <f aca="false">IF(CHOOSE(MATCH(AV$5,$B$10:$E$10,0),$B42,$C42,$D42,$E42)*AV$6+AV42*AV$7&lt;AV$2,AV$3*AV$4,0)</f>
        <v>0</v>
      </c>
      <c r="EP42" s="0" t="n">
        <f aca="false">IF(CHOOSE(MATCH(AW$5,$B$10:$E$10,0),$B42,$C42,$D42,$E42)*AW$6+AW42*AW$7&lt;AW$2,AW$3*AW$4,0)</f>
        <v>0</v>
      </c>
      <c r="EQ42" s="0" t="n">
        <f aca="false">IF(CHOOSE(MATCH(AX$5,$B$10:$E$10,0),$B42,$C42,$D42,$E42)*AX$6+AX42*AX$7&lt;AX$2,AX$3*AX$4,0)</f>
        <v>0</v>
      </c>
      <c r="ER42" s="0" t="n">
        <f aca="false">IF(CHOOSE(MATCH(AY$5,$B$10:$E$10,0),$B42,$C42,$D42,$E42)*AY$6+AY42*AY$7&lt;AY$2,AY$3*AY$4,0)</f>
        <v>0</v>
      </c>
      <c r="ES42" s="0" t="n">
        <f aca="false">IF(CHOOSE(MATCH(AZ$5,$B$10:$E$10,0),$B42,$C42,$D42,$E42)*AZ$6+AZ42*AZ$7&lt;AZ$2,AZ$3*AZ$4,0)</f>
        <v>0</v>
      </c>
      <c r="ET42" s="0" t="n">
        <f aca="false">IF(CHOOSE(MATCH(BA$5,$B$10:$E$10,0),$B42,$C42,$D42,$E42)*BA$6+BA42*BA$7&lt;BA$2,BA$3*BA$4,0)</f>
        <v>0</v>
      </c>
      <c r="EU42" s="0" t="n">
        <f aca="false">IF(CHOOSE(MATCH(BB$5,$B$10:$E$10,0),$B42,$C42,$D42,$E42)*BB$6+BB42*BB$7&lt;BB$2,BB$3*BB$4,0)</f>
        <v>0</v>
      </c>
      <c r="EV42" s="0" t="n">
        <f aca="false">IF(CHOOSE(MATCH(BC$5,$B$10:$E$10,0),$B42,$C42,$D42,$E42)*BC$6+BC42*BC$7&lt;BC$2,BC$3*BC$4,0)</f>
        <v>0</v>
      </c>
      <c r="EW42" s="0" t="n">
        <f aca="false">IF(CHOOSE(MATCH(BD$5,$B$10:$E$10,0),$B42,$C42,$D42,$E42)*BD$6+BD42*BD$7&lt;BD$2,BD$3*BD$4,0)</f>
        <v>0</v>
      </c>
      <c r="EX42" s="0" t="n">
        <f aca="false">IF(CHOOSE(MATCH(BE$5,$B$10:$E$10,0),$B42,$C42,$D42,$E42)*BE$6+BE42*BE$7&lt;BE$2,BE$3*BE$4,0)</f>
        <v>0</v>
      </c>
      <c r="EY42" s="0" t="n">
        <f aca="false">IF(CHOOSE(MATCH(BF$5,$B$10:$E$10,0),$B42,$C42,$D42,$E42)*BF$6+BF42*BF$7&lt;BF$2,BF$3*BF$4,0)</f>
        <v>0</v>
      </c>
      <c r="EZ42" s="0" t="n">
        <f aca="false">IF(CHOOSE(MATCH(BG$5,$B$10:$E$10,0),$B42,$C42,$D42,$E42)*BG$6+BG42*BG$7&lt;BG$2,BG$3*BG$4,0)</f>
        <v>0</v>
      </c>
      <c r="FA42" s="0" t="n">
        <f aca="false">IF(CHOOSE(MATCH(BH$5,$B$10:$E$10,0),$B42,$C42,$D42,$E42)*BH$6+BH42*BH$7&lt;BH$2,BH$3*BH$4,0)</f>
        <v>0</v>
      </c>
      <c r="FB42" s="0" t="n">
        <f aca="false">IF(CHOOSE(MATCH(BI$5,$B$10:$E$10,0),$B42,$C42,$D42,$E42)*BI$6+BI42*BI$7&lt;BI$2,BI$3*BI$4,0)</f>
        <v>0</v>
      </c>
      <c r="FC42" s="0" t="n">
        <f aca="false">IF(CHOOSE(MATCH(BJ$5,$B$10:$E$10,0),$B42,$C42,$D42,$E42)*BJ$6+BJ42*BJ$7&lt;BJ$2,BJ$3*BJ$4,0)</f>
        <v>0</v>
      </c>
      <c r="FD42" s="0" t="n">
        <f aca="false">IF(CHOOSE(MATCH(BK$5,$B$10:$E$10,0),$B42,$C42,$D42,$E42)*BK$6+BK42*BK$7&lt;BK$2,BK$3*BK$4,0)</f>
        <v>0</v>
      </c>
      <c r="FE42" s="0" t="n">
        <f aca="false">IF(CHOOSE(MATCH(BL$5,$B$10:$E$10,0),$B42,$C42,$D42,$E42)*BL$6+BL42*BL$7&lt;BL$2,BL$3*BL$4,0)</f>
        <v>0</v>
      </c>
      <c r="FF42" s="0" t="n">
        <f aca="false">IF(CHOOSE(MATCH(BM$5,$B$10:$E$10,0),$B42,$C42,$D42,$E42)*BM$6+BM42*BM$7&lt;BM$2,BM$3*BM$4,0)</f>
        <v>0</v>
      </c>
      <c r="FG42" s="0" t="n">
        <f aca="false">IF(CHOOSE(MATCH(BN$5,$B$10:$E$10,0),$B42,$C42,$D42,$E42)*BN$6+BN42*BN$7&lt;BN$2,BN$3*BN$4,0)</f>
        <v>0</v>
      </c>
      <c r="FH42" s="0" t="n">
        <f aca="false">IF(CHOOSE(MATCH(BO$5,$B$10:$E$10,0),$B42,$C42,$D42,$E42)*BO$6+BO42*BO$7&lt;BO$2,BO$3*BO$4,0)</f>
        <v>0</v>
      </c>
      <c r="FI42" s="0" t="n">
        <f aca="false">IF(CHOOSE(MATCH(BP$5,$B$10:$E$10,0),$B42,$C42,$D42,$E42)*BP$6+BP42*BP$7&lt;BP$2,BP$3*BP$4,0)</f>
        <v>0</v>
      </c>
      <c r="FJ42" s="0" t="n">
        <f aca="false">IF(CHOOSE(MATCH(BQ$5,$B$10:$E$10,0),$B42,$C42,$D42,$E42)*BQ$6+BQ42*BQ$7&lt;BQ$2,BQ$3*BQ$4,0)</f>
        <v>0</v>
      </c>
      <c r="FK42" s="0" t="n">
        <f aca="false">IF(CHOOSE(MATCH(BR$5,$B$10:$E$10,0),$B42,$C42,$D42,$E42)*BR$6+BR42*BR$7&lt;BR$2,BR$3*BR$4,0)</f>
        <v>0</v>
      </c>
      <c r="FL42" s="0" t="n">
        <f aca="false">IF(CHOOSE(MATCH(BS$5,$B$10:$E$10,0),$B42,$C42,$D42,$E42)*BS$6+BS42*BS$7&lt;BS$2,BS$3*BS$4,0)</f>
        <v>0</v>
      </c>
      <c r="FM42" s="0" t="n">
        <f aca="false">IF(CHOOSE(MATCH(BT$5,$B$10:$E$10,0),$B42,$C42,$D42,$E42)*BT$6+BT42*BT$7&lt;BT$2,BT$3*BT$4,0)</f>
        <v>0</v>
      </c>
      <c r="FN42" s="0" t="n">
        <f aca="false">IF(CHOOSE(MATCH(BU$5,$B$10:$E$10,0),$B42,$C42,$D42,$E42)*BU$6+BU42*BU$7&lt;BU$2,BU$3*BU$4,0)</f>
        <v>0</v>
      </c>
      <c r="FO42" s="0" t="n">
        <f aca="false">IF(CHOOSE(MATCH(BV$5,$B$10:$E$10,0),$B42,$C42,$D42,$E42)*BV$6+BV42*BV$7&lt;BV$2,BV$3*BV$4,0)</f>
        <v>0</v>
      </c>
      <c r="FP42" s="0" t="n">
        <f aca="false">IF(CHOOSE(MATCH(BW$5,$B$10:$E$10,0),$B42,$C42,$D42,$E42)*BW$6+BW42*BW$7&lt;BW$2,BW$3*BW$4,0)</f>
        <v>0</v>
      </c>
      <c r="FQ42" s="0" t="n">
        <f aca="false">IF(CHOOSE(MATCH(BX$5,$B$10:$E$10,0),$B42,$C42,$D42,$E42)*BX$6+BX42*BX$7&lt;BX$2,BX$3*BX$4,0)</f>
        <v>0</v>
      </c>
      <c r="FR42" s="0" t="n">
        <f aca="false">IF(CHOOSE(MATCH(BY$5,$B$10:$E$10,0),$B42,$C42,$D42,$E42)*BY$6+BY42*BY$7&lt;BY$2,BY$3*BY$4,0)</f>
        <v>0</v>
      </c>
      <c r="FS42" s="0" t="n">
        <f aca="false">IF(CHOOSE(MATCH(BZ$5,$B$10:$E$10,0),$B42,$C42,$D42,$E42)*BZ$6+BZ42*BZ$7&lt;BZ$2,BZ$3*BZ$4,0)</f>
        <v>0</v>
      </c>
      <c r="FT42" s="0" t="n">
        <f aca="false">IF(CHOOSE(MATCH(CA$5,$B$10:$E$10,0),$B42,$C42,$D42,$E42)*CA$6+CA42*CA$7&lt;CA$2,CA$3*CA$4,0)</f>
        <v>0</v>
      </c>
      <c r="FU42" s="0" t="n">
        <f aca="false">IF(CHOOSE(MATCH(CB$5,$B$10:$E$10,0),$B42,$C42,$D42,$E42)*CB$6+CB42*CB$7&lt;CB$2,CB$3*CB$4,0)</f>
        <v>0</v>
      </c>
      <c r="FV42" s="0" t="n">
        <f aca="false">IF(CHOOSE(MATCH(CC$5,$B$10:$E$10,0),$B42,$C42,$D42,$E42)*CC$6+CC42*CC$7&lt;CC$2,CC$3*CC$4,0)</f>
        <v>0</v>
      </c>
      <c r="FW42" s="0" t="n">
        <f aca="false">IF(CHOOSE(MATCH(CD$5,$B$10:$E$10,0),$B42,$C42,$D42,$E42)*CD$6+CD42*CD$7&lt;CD$2,CD$3*CD$4,0)</f>
        <v>0</v>
      </c>
      <c r="FX42" s="0" t="n">
        <f aca="false">IF(CHOOSE(MATCH(CE$5,$B$10:$E$10,0),$B42,$C42,$D42,$E42)*CE$6+CE42*CE$7&lt;CE$2,CE$3*CE$4,0)</f>
        <v>0</v>
      </c>
      <c r="FY42" s="0" t="n">
        <f aca="false">IF(CHOOSE(MATCH(CF$5,$B$10:$E$10,0),$B42,$C42,$D42,$E42)*CF$6+CF42*CF$7&lt;CF$2,CF$3*CF$4,0)</f>
        <v>0</v>
      </c>
      <c r="FZ42" s="0" t="n">
        <f aca="false">IF(CHOOSE(MATCH(CG$5,$B$10:$E$10,0),$B42,$C42,$D42,$E42)*CG$6+CG42*CG$7&lt;CG$2,CG$3*CG$4,0)</f>
        <v>0</v>
      </c>
      <c r="GA42" s="0" t="n">
        <f aca="false">IF(CHOOSE(MATCH(CH$5,$B$10:$E$10,0),$B42,$C42,$D42,$E42)*CH$6+CH42*CH$7&lt;CH$2,CH$3*CH$4,0)</f>
        <v>0</v>
      </c>
      <c r="GB42" s="0" t="n">
        <f aca="false">IF(CHOOSE(MATCH(CI$5,$B$10:$E$10,0),$B42,$C42,$D42,$E42)*CI$6+CI42*CI$7&lt;CI$2,CI$3*CI$4,0)</f>
        <v>0</v>
      </c>
      <c r="GC42" s="0" t="n">
        <f aca="false">IF(CHOOSE(MATCH(CJ$5,$B$10:$E$10,0),$B42,$C42,$D42,$E42)*CJ$6+CJ42*CJ$7&lt;CJ$2,CJ$3*CJ$4,0)</f>
        <v>0</v>
      </c>
      <c r="GD42" s="0" t="n">
        <f aca="false">IF(CHOOSE(MATCH(CK$5,$B$10:$E$10,0),$B42,$C42,$D42,$E42)*CK$6+CK42*CK$7&lt;CK$2,CK$3*CK$4,0)</f>
        <v>0</v>
      </c>
      <c r="GE42" s="0" t="n">
        <f aca="false">IF(CHOOSE(MATCH(CL$5,$B$10:$E$10,0),$B42,$C42,$D42,$E42)*CL$6+CL42*CL$7&lt;CL$2,CL$3*CL$4,0)</f>
        <v>0</v>
      </c>
      <c r="GF42" s="0" t="n">
        <f aca="false">IF(CHOOSE(MATCH(CM$5,$B$10:$E$10,0),$B42,$C42,$D42,$E42)*CM$6+CM42*CM$7&lt;CM$2,CM$3*CM$4,0)</f>
        <v>0</v>
      </c>
      <c r="GG42" s="0" t="n">
        <f aca="false">IF(CHOOSE(MATCH(CN$5,$B$10:$E$10,0),$B42,$C42,$D42,$E42)*CN$6+CN42*CN$7&lt;CN$2,CN$3*CN$4,0)</f>
        <v>0</v>
      </c>
      <c r="GH42" s="0" t="n">
        <f aca="false">IF(CHOOSE(MATCH(CO$5,$B$10:$E$10,0),$B42,$C42,$D42,$E42)*CO$6+CO42*CO$7&lt;CO$2,CO$3*CO$4,0)</f>
        <v>0</v>
      </c>
      <c r="GI42" s="0" t="n">
        <f aca="false">IF(CHOOSE(MATCH(CP$5,$B$10:$E$10,0),$B42,$C42,$D42,$E42)*CP$6+CP42*CP$7&lt;CP$2,CP$3*CP$4,0)</f>
        <v>0</v>
      </c>
      <c r="GJ42" s="0" t="n">
        <f aca="false">IF(CHOOSE(MATCH(CQ$5,$B$10:$E$10,0),$B42,$C42,$D42,$E42)*CQ$6+CQ42*CQ$7&lt;CQ$2,CQ$3*CQ$4,0)</f>
        <v>0</v>
      </c>
      <c r="GK42" s="0" t="n">
        <f aca="false">IF(CHOOSE(MATCH(CR$5,$B$10:$E$10,0),$B42,$C42,$D42,$E42)*CR$6+CR42*CR$7&lt;CR$2,CR$3*CR$4,0)</f>
        <v>0</v>
      </c>
      <c r="GL42" s="0" t="n">
        <f aca="false">IF(CHOOSE(MATCH(CS$5,$B$10:$E$10,0),$B42,$C42,$D42,$E42)*CS$6+CS42*CS$7&lt;CS$2,CS$3*CS$4,0)</f>
        <v>0</v>
      </c>
      <c r="GM42" s="0" t="n">
        <f aca="false">IF(CHOOSE(MATCH(CT$5,$B$10:$E$10,0),$B42,$C42,$D42,$E42)*CT$6+CT42*CT$7&lt;CT$2,CT$3*CT$4,0)</f>
        <v>0</v>
      </c>
      <c r="GN42" s="0" t="n">
        <f aca="false">IF(CHOOSE(MATCH(CU$5,$B$10:$E$10,0),$B42,$C42,$D42,$E42)*CU$6+CU42*CU$7&lt;CU$2,CU$3*CU$4,0)</f>
        <v>0</v>
      </c>
      <c r="GO42" s="0" t="n">
        <f aca="false">IF(CHOOSE(MATCH(CV$5,$B$10:$E$10,0),$B42,$C42,$D42,$E42)*CV$6+CV42*CV$7&lt;CV$2,CV$3*CV$4,0)</f>
        <v>0</v>
      </c>
      <c r="GP42" s="0" t="n">
        <f aca="false">IF(CHOOSE(MATCH(CW$5,$B$10:$E$10,0),$B42,$C42,$D42,$E42)*CW$6+CW42*CW$7&lt;CW$2,CW$3*CW$4,0)</f>
        <v>0</v>
      </c>
      <c r="GQ42" s="0" t="n">
        <f aca="false">IF(CHOOSE(MATCH(CX$5,$B$10:$E$10,0),$B42,$C42,$D42,$E42)*CX$6+CX42*CX$7&lt;CX$2,CX$3*CX$4,0)</f>
        <v>0</v>
      </c>
      <c r="GS42" s="0" t="n">
        <f aca="false">SUM(CZ42:GQ42)</f>
        <v>0</v>
      </c>
      <c r="GT42" s="0" t="n">
        <f aca="false">IF(GS42&gt;$GS$6,1,0)</f>
        <v>0</v>
      </c>
    </row>
    <row r="43" customFormat="false" ht="14" hidden="false" customHeight="false" outlineLevel="0" collapsed="false">
      <c r="A43" s="0" t="n">
        <v>33</v>
      </c>
      <c r="B43" s="0" t="n">
        <v>-0.460569547939756</v>
      </c>
      <c r="C43" s="0" t="n">
        <v>-0.0293688661486503</v>
      </c>
      <c r="D43" s="0" t="n">
        <v>1.02858338121459</v>
      </c>
      <c r="E43" s="0" t="n">
        <v>0.369589826515577</v>
      </c>
      <c r="G43" s="0" t="n">
        <v>0.0252089193963911</v>
      </c>
      <c r="H43" s="0" t="n">
        <v>-0.325781002175063</v>
      </c>
      <c r="I43" s="0" t="n">
        <v>-0.483325948152924</v>
      </c>
      <c r="J43" s="0" t="n">
        <v>0.377459627998178</v>
      </c>
      <c r="K43" s="0" t="n">
        <v>-0.163398681252147</v>
      </c>
      <c r="L43" s="0" t="n">
        <v>-0.192621882888489</v>
      </c>
      <c r="M43" s="0" t="n">
        <v>0.735174126020866</v>
      </c>
      <c r="N43" s="0" t="n">
        <v>-0.860898126120446</v>
      </c>
      <c r="O43" s="0" t="n">
        <v>1.03945467344602</v>
      </c>
      <c r="P43" s="0" t="n">
        <v>0.32868570087885</v>
      </c>
      <c r="Q43" s="0" t="n">
        <v>1.38211589728598</v>
      </c>
      <c r="R43" s="0" t="n">
        <v>-1.25499809655594</v>
      </c>
      <c r="S43" s="0" t="n">
        <v>-1.11005419967114</v>
      </c>
      <c r="T43" s="0" t="n">
        <v>0.0612749317951966</v>
      </c>
      <c r="U43" s="0" t="n">
        <v>0.3798436409852</v>
      </c>
      <c r="V43" s="0" t="n">
        <v>0.536560946784448</v>
      </c>
      <c r="W43" s="0" t="n">
        <v>0.867901235324098</v>
      </c>
      <c r="X43" s="0" t="n">
        <v>0.0652607923257165</v>
      </c>
      <c r="Y43" s="0" t="n">
        <v>-0.65481117417221</v>
      </c>
      <c r="Z43" s="0" t="n">
        <v>2.57547071669251</v>
      </c>
      <c r="AA43" s="0" t="n">
        <v>0.589541286899475</v>
      </c>
      <c r="AB43" s="0" t="n">
        <v>-2.17454726225696</v>
      </c>
      <c r="AC43" s="0" t="n">
        <v>-0.520901721756673</v>
      </c>
      <c r="AD43" s="0" t="n">
        <v>0.488146270072321</v>
      </c>
      <c r="AE43" s="0" t="n">
        <v>-1.40350493893493</v>
      </c>
      <c r="AF43" s="0" t="n">
        <v>1.21642642625375</v>
      </c>
      <c r="AG43" s="0" t="n">
        <v>-1.37854613058153</v>
      </c>
      <c r="AH43" s="0" t="n">
        <v>-0.255781742453109</v>
      </c>
      <c r="AI43" s="0" t="n">
        <v>1.76892172021326</v>
      </c>
      <c r="AJ43" s="0" t="n">
        <v>0.260131400864338</v>
      </c>
      <c r="AK43" s="0" t="n">
        <v>0.360100784746464</v>
      </c>
      <c r="AL43" s="0" t="n">
        <v>-0.51713755055971</v>
      </c>
      <c r="AM43" s="0" t="n">
        <v>0.0251316123467404</v>
      </c>
      <c r="AN43" s="0" t="n">
        <v>-0.691077275405405</v>
      </c>
      <c r="AO43" s="0" t="n">
        <v>0.406787421525223</v>
      </c>
      <c r="AP43" s="0" t="n">
        <v>3.24856955558062</v>
      </c>
      <c r="AQ43" s="0" t="n">
        <v>-0.168904534803005</v>
      </c>
      <c r="AR43" s="0" t="n">
        <v>0.402221758122323</v>
      </c>
      <c r="AS43" s="0" t="n">
        <v>-0.769693997426657</v>
      </c>
      <c r="AT43" s="0" t="n">
        <v>1.31417436932679</v>
      </c>
      <c r="AU43" s="0" t="n">
        <v>1.89858837984502</v>
      </c>
      <c r="AV43" s="0" t="n">
        <v>-1.04485479823779</v>
      </c>
      <c r="AW43" s="0" t="n">
        <v>0.823381469672313</v>
      </c>
      <c r="AX43" s="0" t="n">
        <v>1.45601006806828</v>
      </c>
      <c r="AY43" s="0" t="n">
        <v>2.70178134087473</v>
      </c>
      <c r="AZ43" s="0" t="n">
        <v>0.969521352089942</v>
      </c>
      <c r="BA43" s="0" t="n">
        <v>-0.379102402803255</v>
      </c>
      <c r="BB43" s="0" t="n">
        <v>0.550660388398683</v>
      </c>
      <c r="BC43" s="0" t="n">
        <v>-0.273606701739482</v>
      </c>
      <c r="BD43" s="0" t="n">
        <v>-1.2092436918465</v>
      </c>
      <c r="BE43" s="0" t="n">
        <v>-1.68281985679641</v>
      </c>
      <c r="BF43" s="0" t="n">
        <v>-0.720716570867808</v>
      </c>
      <c r="BG43" s="0" t="n">
        <v>-0.324489519698545</v>
      </c>
      <c r="BH43" s="0" t="n">
        <v>-0.419952357333386</v>
      </c>
      <c r="BI43" s="0" t="n">
        <v>-0.412112513004104</v>
      </c>
      <c r="BJ43" s="0" t="n">
        <v>-1.49205334309954</v>
      </c>
      <c r="BK43" s="0" t="n">
        <v>1.28097781271208</v>
      </c>
      <c r="BL43" s="0" t="n">
        <v>-0.89326476881979</v>
      </c>
      <c r="BM43" s="0" t="n">
        <v>3.03814886137843</v>
      </c>
      <c r="BN43" s="0" t="n">
        <v>2.66270944848657</v>
      </c>
      <c r="BO43" s="0" t="n">
        <v>1.03526190287084</v>
      </c>
      <c r="BP43" s="0" t="n">
        <v>0.808865934232017</v>
      </c>
      <c r="BQ43" s="0" t="n">
        <v>1.02227659226628</v>
      </c>
      <c r="BR43" s="0" t="n">
        <v>-0.281556822301354</v>
      </c>
      <c r="BS43" s="0" t="n">
        <v>-1.347366378468</v>
      </c>
      <c r="BT43" s="0" t="n">
        <v>-1.11531107904739</v>
      </c>
      <c r="BU43" s="0" t="n">
        <v>0.525111545357504</v>
      </c>
      <c r="BV43" s="0" t="n">
        <v>-1.9996878108941</v>
      </c>
      <c r="BW43" s="0" t="n">
        <v>-1.20101958600571</v>
      </c>
      <c r="BX43" s="0" t="n">
        <v>0.658133103570435</v>
      </c>
      <c r="BY43" s="0" t="n">
        <v>-0.305037701764377</v>
      </c>
      <c r="BZ43" s="0" t="n">
        <v>0.433694822277175</v>
      </c>
      <c r="CA43" s="0" t="n">
        <v>-0.210812913792324</v>
      </c>
      <c r="CB43" s="0" t="n">
        <v>-0.652159997116542</v>
      </c>
      <c r="CC43" s="0" t="n">
        <v>-0.805794115876779</v>
      </c>
      <c r="CD43" s="0" t="n">
        <v>-0.776192337070825</v>
      </c>
      <c r="CE43" s="0" t="n">
        <v>-0.798090695752762</v>
      </c>
      <c r="CF43" s="0" t="n">
        <v>0.861230091686593</v>
      </c>
      <c r="CG43" s="0" t="n">
        <v>1.32882860270911</v>
      </c>
      <c r="CH43" s="0" t="n">
        <v>0.374750470655272</v>
      </c>
      <c r="CI43" s="0" t="n">
        <v>0.587995145906461</v>
      </c>
      <c r="CJ43" s="0" t="n">
        <v>1.00997112895129</v>
      </c>
      <c r="CK43" s="0" t="n">
        <v>-0.595284745941171</v>
      </c>
      <c r="CL43" s="0" t="n">
        <v>0.124747430163552</v>
      </c>
      <c r="CM43" s="0" t="n">
        <v>0.318609636451583</v>
      </c>
      <c r="CN43" s="0" t="n">
        <v>-0.285060650639934</v>
      </c>
      <c r="CO43" s="0" t="n">
        <v>0.24039763957262</v>
      </c>
      <c r="CP43" s="0" t="n">
        <v>0.25167310013785</v>
      </c>
      <c r="CQ43" s="0" t="n">
        <v>1.12721409095684</v>
      </c>
      <c r="CR43" s="0" t="n">
        <v>-0.768461632105755</v>
      </c>
      <c r="CS43" s="0" t="n">
        <v>-1.11331701191375</v>
      </c>
      <c r="CT43" s="0" t="n">
        <v>0.359530076821102</v>
      </c>
      <c r="CU43" s="0" t="n">
        <v>-0.0476381956104888</v>
      </c>
      <c r="CV43" s="0" t="n">
        <v>-1.30965418065898</v>
      </c>
      <c r="CW43" s="0" t="n">
        <v>0.430168256571051</v>
      </c>
      <c r="CX43" s="0" t="n">
        <v>0.661747208141605</v>
      </c>
      <c r="CZ43" s="0" t="n">
        <f aca="false">IF(CHOOSE(MATCH(G$5,$B$10:$E$10,0),$B43,$C43,$D43,$E43)*G$6+G43*G$7&lt;G$2,G$3*G$4,0)</f>
        <v>0</v>
      </c>
      <c r="DA43" s="0" t="n">
        <f aca="false">IF(CHOOSE(MATCH(H$5,$B$10:$E$10,0),$B43,$C43,$D43,$E43)*H$6+H43*H$7&lt;H$2,H$3*H$4,0)</f>
        <v>0</v>
      </c>
      <c r="DB43" s="0" t="n">
        <f aca="false">IF(CHOOSE(MATCH(I$5,$B$10:$E$10,0),$B43,$C43,$D43,$E43)*I$6+I43*I$7&lt;I$2,I$3*I$4,0)</f>
        <v>0</v>
      </c>
      <c r="DC43" s="0" t="n">
        <f aca="false">IF(CHOOSE(MATCH(J$5,$B$10:$E$10,0),$B43,$C43,$D43,$E43)*J$6+J43*J$7&lt;J$2,J$3*J$4,0)</f>
        <v>0</v>
      </c>
      <c r="DD43" s="0" t="n">
        <f aca="false">IF(CHOOSE(MATCH(K$5,$B$10:$E$10,0),$B43,$C43,$D43,$E43)*K$6+K43*K$7&lt;K$2,K$3*K$4,0)</f>
        <v>0</v>
      </c>
      <c r="DE43" s="0" t="n">
        <f aca="false">IF(CHOOSE(MATCH(L$5,$B$10:$E$10,0),$B43,$C43,$D43,$E43)*L$6+L43*L$7&lt;L$2,L$3*L$4,0)</f>
        <v>0</v>
      </c>
      <c r="DF43" s="0" t="n">
        <f aca="false">IF(CHOOSE(MATCH(M$5,$B$10:$E$10,0),$B43,$C43,$D43,$E43)*M$6+M43*M$7&lt;M$2,M$3*M$4,0)</f>
        <v>0</v>
      </c>
      <c r="DG43" s="0" t="n">
        <f aca="false">IF(CHOOSE(MATCH(N$5,$B$10:$E$10,0),$B43,$C43,$D43,$E43)*N$6+N43*N$7&lt;N$2,N$3*N$4,0)</f>
        <v>0</v>
      </c>
      <c r="DH43" s="0" t="n">
        <f aca="false">IF(CHOOSE(MATCH(O$5,$B$10:$E$10,0),$B43,$C43,$D43,$E43)*O$6+O43*O$7&lt;O$2,O$3*O$4,0)</f>
        <v>0</v>
      </c>
      <c r="DI43" s="0" t="n">
        <f aca="false">IF(CHOOSE(MATCH(P$5,$B$10:$E$10,0),$B43,$C43,$D43,$E43)*P$6+P43*P$7&lt;P$2,P$3*P$4,0)</f>
        <v>0</v>
      </c>
      <c r="DJ43" s="0" t="n">
        <f aca="false">IF(CHOOSE(MATCH(Q$5,$B$10:$E$10,0),$B43,$C43,$D43,$E43)*Q$6+Q43*Q$7&lt;Q$2,Q$3*Q$4,0)</f>
        <v>0</v>
      </c>
      <c r="DK43" s="0" t="n">
        <f aca="false">IF(CHOOSE(MATCH(R$5,$B$10:$E$10,0),$B43,$C43,$D43,$E43)*R$6+R43*R$7&lt;R$2,R$3*R$4,0)</f>
        <v>0</v>
      </c>
      <c r="DL43" s="0" t="n">
        <f aca="false">IF(CHOOSE(MATCH(S$5,$B$10:$E$10,0),$B43,$C43,$D43,$E43)*S$6+S43*S$7&lt;S$2,S$3*S$4,0)</f>
        <v>0</v>
      </c>
      <c r="DM43" s="0" t="n">
        <f aca="false">IF(CHOOSE(MATCH(T$5,$B$10:$E$10,0),$B43,$C43,$D43,$E43)*T$6+T43*T$7&lt;T$2,T$3*T$4,0)</f>
        <v>0</v>
      </c>
      <c r="DN43" s="0" t="n">
        <f aca="false">IF(CHOOSE(MATCH(U$5,$B$10:$E$10,0),$B43,$C43,$D43,$E43)*U$6+U43*U$7&lt;U$2,U$3*U$4,0)</f>
        <v>0</v>
      </c>
      <c r="DO43" s="0" t="n">
        <f aca="false">IF(CHOOSE(MATCH(V$5,$B$10:$E$10,0),$B43,$C43,$D43,$E43)*V$6+V43*V$7&lt;V$2,V$3*V$4,0)</f>
        <v>0</v>
      </c>
      <c r="DP43" s="0" t="n">
        <f aca="false">IF(CHOOSE(MATCH(W$5,$B$10:$E$10,0),$B43,$C43,$D43,$E43)*W$6+W43*W$7&lt;W$2,W$3*W$4,0)</f>
        <v>0</v>
      </c>
      <c r="DQ43" s="0" t="n">
        <f aca="false">IF(CHOOSE(MATCH(X$5,$B$10:$E$10,0),$B43,$C43,$D43,$E43)*X$6+X43*X$7&lt;X$2,X$3*X$4,0)</f>
        <v>0</v>
      </c>
      <c r="DR43" s="0" t="n">
        <f aca="false">IF(CHOOSE(MATCH(Y$5,$B$10:$E$10,0),$B43,$C43,$D43,$E43)*Y$6+Y43*Y$7&lt;Y$2,Y$3*Y$4,0)</f>
        <v>0</v>
      </c>
      <c r="DS43" s="0" t="n">
        <f aca="false">IF(CHOOSE(MATCH(Z$5,$B$10:$E$10,0),$B43,$C43,$D43,$E43)*Z$6+Z43*Z$7&lt;Z$2,Z$3*Z$4,0)</f>
        <v>0</v>
      </c>
      <c r="DT43" s="0" t="n">
        <f aca="false">IF(CHOOSE(MATCH(AA$5,$B$10:$E$10,0),$B43,$C43,$D43,$E43)*AA$6+AA43*AA$7&lt;AA$2,AA$3*AA$4,0)</f>
        <v>0</v>
      </c>
      <c r="DU43" s="0" t="n">
        <f aca="false">IF(CHOOSE(MATCH(AB$5,$B$10:$E$10,0),$B43,$C43,$D43,$E43)*AB$6+AB43*AB$7&lt;AB$2,AB$3*AB$4,0)</f>
        <v>0</v>
      </c>
      <c r="DV43" s="0" t="n">
        <f aca="false">IF(CHOOSE(MATCH(AC$5,$B$10:$E$10,0),$B43,$C43,$D43,$E43)*AC$6+AC43*AC$7&lt;AC$2,AC$3*AC$4,0)</f>
        <v>0</v>
      </c>
      <c r="DW43" s="0" t="n">
        <f aca="false">IF(CHOOSE(MATCH(AD$5,$B$10:$E$10,0),$B43,$C43,$D43,$E43)*AD$6+AD43*AD$7&lt;AD$2,AD$3*AD$4,0)</f>
        <v>0</v>
      </c>
      <c r="DX43" s="0" t="n">
        <f aca="false">IF(CHOOSE(MATCH(AE$5,$B$10:$E$10,0),$B43,$C43,$D43,$E43)*AE$6+AE43*AE$7&lt;AE$2,AE$3*AE$4,0)</f>
        <v>0</v>
      </c>
      <c r="DY43" s="0" t="n">
        <f aca="false">IF(CHOOSE(MATCH(AF$5,$B$10:$E$10,0),$B43,$C43,$D43,$E43)*AF$6+AF43*AF$7&lt;AF$2,AF$3*AF$4,0)</f>
        <v>0</v>
      </c>
      <c r="DZ43" s="0" t="n">
        <f aca="false">IF(CHOOSE(MATCH(AG$5,$B$10:$E$10,0),$B43,$C43,$D43,$E43)*AG$6+AG43*AG$7&lt;AG$2,AG$3*AG$4,0)</f>
        <v>0</v>
      </c>
      <c r="EA43" s="0" t="n">
        <f aca="false">IF(CHOOSE(MATCH(AH$5,$B$10:$E$10,0),$B43,$C43,$D43,$E43)*AH$6+AH43*AH$7&lt;AH$2,AH$3*AH$4,0)</f>
        <v>0</v>
      </c>
      <c r="EB43" s="0" t="n">
        <f aca="false">IF(CHOOSE(MATCH(AI$5,$B$10:$E$10,0),$B43,$C43,$D43,$E43)*AI$6+AI43*AI$7&lt;AI$2,AI$3*AI$4,0)</f>
        <v>0</v>
      </c>
      <c r="EC43" s="0" t="n">
        <f aca="false">IF(CHOOSE(MATCH(AJ$5,$B$10:$E$10,0),$B43,$C43,$D43,$E43)*AJ$6+AJ43*AJ$7&lt;AJ$2,AJ$3*AJ$4,0)</f>
        <v>0</v>
      </c>
      <c r="ED43" s="0" t="n">
        <f aca="false">IF(CHOOSE(MATCH(AK$5,$B$10:$E$10,0),$B43,$C43,$D43,$E43)*AK$6+AK43*AK$7&lt;AK$2,AK$3*AK$4,0)</f>
        <v>0</v>
      </c>
      <c r="EE43" s="0" t="n">
        <f aca="false">IF(CHOOSE(MATCH(AL$5,$B$10:$E$10,0),$B43,$C43,$D43,$E43)*AL$6+AL43*AL$7&lt;AL$2,AL$3*AL$4,0)</f>
        <v>0</v>
      </c>
      <c r="EF43" s="0" t="n">
        <f aca="false">IF(CHOOSE(MATCH(AM$5,$B$10:$E$10,0),$B43,$C43,$D43,$E43)*AM$6+AM43*AM$7&lt;AM$2,AM$3*AM$4,0)</f>
        <v>0</v>
      </c>
      <c r="EG43" s="0" t="n">
        <f aca="false">IF(CHOOSE(MATCH(AN$5,$B$10:$E$10,0),$B43,$C43,$D43,$E43)*AN$6+AN43*AN$7&lt;AN$2,AN$3*AN$4,0)</f>
        <v>0</v>
      </c>
      <c r="EH43" s="0" t="n">
        <f aca="false">IF(CHOOSE(MATCH(AO$5,$B$10:$E$10,0),$B43,$C43,$D43,$E43)*AO$6+AO43*AO$7&lt;AO$2,AO$3*AO$4,0)</f>
        <v>0</v>
      </c>
      <c r="EI43" s="0" t="n">
        <f aca="false">IF(CHOOSE(MATCH(AP$5,$B$10:$E$10,0),$B43,$C43,$D43,$E43)*AP$6+AP43*AP$7&lt;AP$2,AP$3*AP$4,0)</f>
        <v>0</v>
      </c>
      <c r="EJ43" s="0" t="n">
        <f aca="false">IF(CHOOSE(MATCH(AQ$5,$B$10:$E$10,0),$B43,$C43,$D43,$E43)*AQ$6+AQ43*AQ$7&lt;AQ$2,AQ$3*AQ$4,0)</f>
        <v>0</v>
      </c>
      <c r="EK43" s="0" t="n">
        <f aca="false">IF(CHOOSE(MATCH(AR$5,$B$10:$E$10,0),$B43,$C43,$D43,$E43)*AR$6+AR43*AR$7&lt;AR$2,AR$3*AR$4,0)</f>
        <v>0</v>
      </c>
      <c r="EL43" s="0" t="n">
        <f aca="false">IF(CHOOSE(MATCH(AS$5,$B$10:$E$10,0),$B43,$C43,$D43,$E43)*AS$6+AS43*AS$7&lt;AS$2,AS$3*AS$4,0)</f>
        <v>0</v>
      </c>
      <c r="EM43" s="0" t="n">
        <f aca="false">IF(CHOOSE(MATCH(AT$5,$B$10:$E$10,0),$B43,$C43,$D43,$E43)*AT$6+AT43*AT$7&lt;AT$2,AT$3*AT$4,0)</f>
        <v>0</v>
      </c>
      <c r="EN43" s="0" t="n">
        <f aca="false">IF(CHOOSE(MATCH(AU$5,$B$10:$E$10,0),$B43,$C43,$D43,$E43)*AU$6+AU43*AU$7&lt;AU$2,AU$3*AU$4,0)</f>
        <v>0</v>
      </c>
      <c r="EO43" s="0" t="n">
        <f aca="false">IF(CHOOSE(MATCH(AV$5,$B$10:$E$10,0),$B43,$C43,$D43,$E43)*AV$6+AV43*AV$7&lt;AV$2,AV$3*AV$4,0)</f>
        <v>0</v>
      </c>
      <c r="EP43" s="0" t="n">
        <f aca="false">IF(CHOOSE(MATCH(AW$5,$B$10:$E$10,0),$B43,$C43,$D43,$E43)*AW$6+AW43*AW$7&lt;AW$2,AW$3*AW$4,0)</f>
        <v>0</v>
      </c>
      <c r="EQ43" s="0" t="n">
        <f aca="false">IF(CHOOSE(MATCH(AX$5,$B$10:$E$10,0),$B43,$C43,$D43,$E43)*AX$6+AX43*AX$7&lt;AX$2,AX$3*AX$4,0)</f>
        <v>0</v>
      </c>
      <c r="ER43" s="0" t="n">
        <f aca="false">IF(CHOOSE(MATCH(AY$5,$B$10:$E$10,0),$B43,$C43,$D43,$E43)*AY$6+AY43*AY$7&lt;AY$2,AY$3*AY$4,0)</f>
        <v>0</v>
      </c>
      <c r="ES43" s="0" t="n">
        <f aca="false">IF(CHOOSE(MATCH(AZ$5,$B$10:$E$10,0),$B43,$C43,$D43,$E43)*AZ$6+AZ43*AZ$7&lt;AZ$2,AZ$3*AZ$4,0)</f>
        <v>0</v>
      </c>
      <c r="ET43" s="0" t="n">
        <f aca="false">IF(CHOOSE(MATCH(BA$5,$B$10:$E$10,0),$B43,$C43,$D43,$E43)*BA$6+BA43*BA$7&lt;BA$2,BA$3*BA$4,0)</f>
        <v>0</v>
      </c>
      <c r="EU43" s="0" t="n">
        <f aca="false">IF(CHOOSE(MATCH(BB$5,$B$10:$E$10,0),$B43,$C43,$D43,$E43)*BB$6+BB43*BB$7&lt;BB$2,BB$3*BB$4,0)</f>
        <v>0</v>
      </c>
      <c r="EV43" s="0" t="n">
        <f aca="false">IF(CHOOSE(MATCH(BC$5,$B$10:$E$10,0),$B43,$C43,$D43,$E43)*BC$6+BC43*BC$7&lt;BC$2,BC$3*BC$4,0)</f>
        <v>0</v>
      </c>
      <c r="EW43" s="0" t="n">
        <f aca="false">IF(CHOOSE(MATCH(BD$5,$B$10:$E$10,0),$B43,$C43,$D43,$E43)*BD$6+BD43*BD$7&lt;BD$2,BD$3*BD$4,0)</f>
        <v>0</v>
      </c>
      <c r="EX43" s="0" t="n">
        <f aca="false">IF(CHOOSE(MATCH(BE$5,$B$10:$E$10,0),$B43,$C43,$D43,$E43)*BE$6+BE43*BE$7&lt;BE$2,BE$3*BE$4,0)</f>
        <v>0</v>
      </c>
      <c r="EY43" s="0" t="n">
        <f aca="false">IF(CHOOSE(MATCH(BF$5,$B$10:$E$10,0),$B43,$C43,$D43,$E43)*BF$6+BF43*BF$7&lt;BF$2,BF$3*BF$4,0)</f>
        <v>0</v>
      </c>
      <c r="EZ43" s="0" t="n">
        <f aca="false">IF(CHOOSE(MATCH(BG$5,$B$10:$E$10,0),$B43,$C43,$D43,$E43)*BG$6+BG43*BG$7&lt;BG$2,BG$3*BG$4,0)</f>
        <v>0</v>
      </c>
      <c r="FA43" s="0" t="n">
        <f aca="false">IF(CHOOSE(MATCH(BH$5,$B$10:$E$10,0),$B43,$C43,$D43,$E43)*BH$6+BH43*BH$7&lt;BH$2,BH$3*BH$4,0)</f>
        <v>0</v>
      </c>
      <c r="FB43" s="0" t="n">
        <f aca="false">IF(CHOOSE(MATCH(BI$5,$B$10:$E$10,0),$B43,$C43,$D43,$E43)*BI$6+BI43*BI$7&lt;BI$2,BI$3*BI$4,0)</f>
        <v>0</v>
      </c>
      <c r="FC43" s="0" t="n">
        <f aca="false">IF(CHOOSE(MATCH(BJ$5,$B$10:$E$10,0),$B43,$C43,$D43,$E43)*BJ$6+BJ43*BJ$7&lt;BJ$2,BJ$3*BJ$4,0)</f>
        <v>0</v>
      </c>
      <c r="FD43" s="0" t="n">
        <f aca="false">IF(CHOOSE(MATCH(BK$5,$B$10:$E$10,0),$B43,$C43,$D43,$E43)*BK$6+BK43*BK$7&lt;BK$2,BK$3*BK$4,0)</f>
        <v>0</v>
      </c>
      <c r="FE43" s="0" t="n">
        <f aca="false">IF(CHOOSE(MATCH(BL$5,$B$10:$E$10,0),$B43,$C43,$D43,$E43)*BL$6+BL43*BL$7&lt;BL$2,BL$3*BL$4,0)</f>
        <v>0</v>
      </c>
      <c r="FF43" s="0" t="n">
        <f aca="false">IF(CHOOSE(MATCH(BM$5,$B$10:$E$10,0),$B43,$C43,$D43,$E43)*BM$6+BM43*BM$7&lt;BM$2,BM$3*BM$4,0)</f>
        <v>0</v>
      </c>
      <c r="FG43" s="0" t="n">
        <f aca="false">IF(CHOOSE(MATCH(BN$5,$B$10:$E$10,0),$B43,$C43,$D43,$E43)*BN$6+BN43*BN$7&lt;BN$2,BN$3*BN$4,0)</f>
        <v>0</v>
      </c>
      <c r="FH43" s="0" t="n">
        <f aca="false">IF(CHOOSE(MATCH(BO$5,$B$10:$E$10,0),$B43,$C43,$D43,$E43)*BO$6+BO43*BO$7&lt;BO$2,BO$3*BO$4,0)</f>
        <v>0</v>
      </c>
      <c r="FI43" s="0" t="n">
        <f aca="false">IF(CHOOSE(MATCH(BP$5,$B$10:$E$10,0),$B43,$C43,$D43,$E43)*BP$6+BP43*BP$7&lt;BP$2,BP$3*BP$4,0)</f>
        <v>0</v>
      </c>
      <c r="FJ43" s="0" t="n">
        <f aca="false">IF(CHOOSE(MATCH(BQ$5,$B$10:$E$10,0),$B43,$C43,$D43,$E43)*BQ$6+BQ43*BQ$7&lt;BQ$2,BQ$3*BQ$4,0)</f>
        <v>0</v>
      </c>
      <c r="FK43" s="0" t="n">
        <f aca="false">IF(CHOOSE(MATCH(BR$5,$B$10:$E$10,0),$B43,$C43,$D43,$E43)*BR$6+BR43*BR$7&lt;BR$2,BR$3*BR$4,0)</f>
        <v>0</v>
      </c>
      <c r="FL43" s="0" t="n">
        <f aca="false">IF(CHOOSE(MATCH(BS$5,$B$10:$E$10,0),$B43,$C43,$D43,$E43)*BS$6+BS43*BS$7&lt;BS$2,BS$3*BS$4,0)</f>
        <v>0</v>
      </c>
      <c r="FM43" s="0" t="n">
        <f aca="false">IF(CHOOSE(MATCH(BT$5,$B$10:$E$10,0),$B43,$C43,$D43,$E43)*BT$6+BT43*BT$7&lt;BT$2,BT$3*BT$4,0)</f>
        <v>0</v>
      </c>
      <c r="FN43" s="0" t="n">
        <f aca="false">IF(CHOOSE(MATCH(BU$5,$B$10:$E$10,0),$B43,$C43,$D43,$E43)*BU$6+BU43*BU$7&lt;BU$2,BU$3*BU$4,0)</f>
        <v>0</v>
      </c>
      <c r="FO43" s="0" t="n">
        <f aca="false">IF(CHOOSE(MATCH(BV$5,$B$10:$E$10,0),$B43,$C43,$D43,$E43)*BV$6+BV43*BV$7&lt;BV$2,BV$3*BV$4,0)</f>
        <v>0</v>
      </c>
      <c r="FP43" s="0" t="n">
        <f aca="false">IF(CHOOSE(MATCH(BW$5,$B$10:$E$10,0),$B43,$C43,$D43,$E43)*BW$6+BW43*BW$7&lt;BW$2,BW$3*BW$4,0)</f>
        <v>0</v>
      </c>
      <c r="FQ43" s="0" t="n">
        <f aca="false">IF(CHOOSE(MATCH(BX$5,$B$10:$E$10,0),$B43,$C43,$D43,$E43)*BX$6+BX43*BX$7&lt;BX$2,BX$3*BX$4,0)</f>
        <v>0</v>
      </c>
      <c r="FR43" s="0" t="n">
        <f aca="false">IF(CHOOSE(MATCH(BY$5,$B$10:$E$10,0),$B43,$C43,$D43,$E43)*BY$6+BY43*BY$7&lt;BY$2,BY$3*BY$4,0)</f>
        <v>0</v>
      </c>
      <c r="FS43" s="0" t="n">
        <f aca="false">IF(CHOOSE(MATCH(BZ$5,$B$10:$E$10,0),$B43,$C43,$D43,$E43)*BZ$6+BZ43*BZ$7&lt;BZ$2,BZ$3*BZ$4,0)</f>
        <v>0</v>
      </c>
      <c r="FT43" s="0" t="n">
        <f aca="false">IF(CHOOSE(MATCH(CA$5,$B$10:$E$10,0),$B43,$C43,$D43,$E43)*CA$6+CA43*CA$7&lt;CA$2,CA$3*CA$4,0)</f>
        <v>0</v>
      </c>
      <c r="FU43" s="0" t="n">
        <f aca="false">IF(CHOOSE(MATCH(CB$5,$B$10:$E$10,0),$B43,$C43,$D43,$E43)*CB$6+CB43*CB$7&lt;CB$2,CB$3*CB$4,0)</f>
        <v>0</v>
      </c>
      <c r="FV43" s="0" t="n">
        <f aca="false">IF(CHOOSE(MATCH(CC$5,$B$10:$E$10,0),$B43,$C43,$D43,$E43)*CC$6+CC43*CC$7&lt;CC$2,CC$3*CC$4,0)</f>
        <v>0</v>
      </c>
      <c r="FW43" s="0" t="n">
        <f aca="false">IF(CHOOSE(MATCH(CD$5,$B$10:$E$10,0),$B43,$C43,$D43,$E43)*CD$6+CD43*CD$7&lt;CD$2,CD$3*CD$4,0)</f>
        <v>0</v>
      </c>
      <c r="FX43" s="0" t="n">
        <f aca="false">IF(CHOOSE(MATCH(CE$5,$B$10:$E$10,0),$B43,$C43,$D43,$E43)*CE$6+CE43*CE$7&lt;CE$2,CE$3*CE$4,0)</f>
        <v>0</v>
      </c>
      <c r="FY43" s="0" t="n">
        <f aca="false">IF(CHOOSE(MATCH(CF$5,$B$10:$E$10,0),$B43,$C43,$D43,$E43)*CF$6+CF43*CF$7&lt;CF$2,CF$3*CF$4,0)</f>
        <v>0</v>
      </c>
      <c r="FZ43" s="0" t="n">
        <f aca="false">IF(CHOOSE(MATCH(CG$5,$B$10:$E$10,0),$B43,$C43,$D43,$E43)*CG$6+CG43*CG$7&lt;CG$2,CG$3*CG$4,0)</f>
        <v>0</v>
      </c>
      <c r="GA43" s="0" t="n">
        <f aca="false">IF(CHOOSE(MATCH(CH$5,$B$10:$E$10,0),$B43,$C43,$D43,$E43)*CH$6+CH43*CH$7&lt;CH$2,CH$3*CH$4,0)</f>
        <v>0</v>
      </c>
      <c r="GB43" s="0" t="n">
        <f aca="false">IF(CHOOSE(MATCH(CI$5,$B$10:$E$10,0),$B43,$C43,$D43,$E43)*CI$6+CI43*CI$7&lt;CI$2,CI$3*CI$4,0)</f>
        <v>0</v>
      </c>
      <c r="GC43" s="0" t="n">
        <f aca="false">IF(CHOOSE(MATCH(CJ$5,$B$10:$E$10,0),$B43,$C43,$D43,$E43)*CJ$6+CJ43*CJ$7&lt;CJ$2,CJ$3*CJ$4,0)</f>
        <v>0</v>
      </c>
      <c r="GD43" s="0" t="n">
        <f aca="false">IF(CHOOSE(MATCH(CK$5,$B$10:$E$10,0),$B43,$C43,$D43,$E43)*CK$6+CK43*CK$7&lt;CK$2,CK$3*CK$4,0)</f>
        <v>0</v>
      </c>
      <c r="GE43" s="0" t="n">
        <f aca="false">IF(CHOOSE(MATCH(CL$5,$B$10:$E$10,0),$B43,$C43,$D43,$E43)*CL$6+CL43*CL$7&lt;CL$2,CL$3*CL$4,0)</f>
        <v>0</v>
      </c>
      <c r="GF43" s="0" t="n">
        <f aca="false">IF(CHOOSE(MATCH(CM$5,$B$10:$E$10,0),$B43,$C43,$D43,$E43)*CM$6+CM43*CM$7&lt;CM$2,CM$3*CM$4,0)</f>
        <v>0</v>
      </c>
      <c r="GG43" s="0" t="n">
        <f aca="false">IF(CHOOSE(MATCH(CN$5,$B$10:$E$10,0),$B43,$C43,$D43,$E43)*CN$6+CN43*CN$7&lt;CN$2,CN$3*CN$4,0)</f>
        <v>0</v>
      </c>
      <c r="GH43" s="0" t="n">
        <f aca="false">IF(CHOOSE(MATCH(CO$5,$B$10:$E$10,0),$B43,$C43,$D43,$E43)*CO$6+CO43*CO$7&lt;CO$2,CO$3*CO$4,0)</f>
        <v>0</v>
      </c>
      <c r="GI43" s="0" t="n">
        <f aca="false">IF(CHOOSE(MATCH(CP$5,$B$10:$E$10,0),$B43,$C43,$D43,$E43)*CP$6+CP43*CP$7&lt;CP$2,CP$3*CP$4,0)</f>
        <v>0</v>
      </c>
      <c r="GJ43" s="0" t="n">
        <f aca="false">IF(CHOOSE(MATCH(CQ$5,$B$10:$E$10,0),$B43,$C43,$D43,$E43)*CQ$6+CQ43*CQ$7&lt;CQ$2,CQ$3*CQ$4,0)</f>
        <v>0</v>
      </c>
      <c r="GK43" s="0" t="n">
        <f aca="false">IF(CHOOSE(MATCH(CR$5,$B$10:$E$10,0),$B43,$C43,$D43,$E43)*CR$6+CR43*CR$7&lt;CR$2,CR$3*CR$4,0)</f>
        <v>0</v>
      </c>
      <c r="GL43" s="0" t="n">
        <f aca="false">IF(CHOOSE(MATCH(CS$5,$B$10:$E$10,0),$B43,$C43,$D43,$E43)*CS$6+CS43*CS$7&lt;CS$2,CS$3*CS$4,0)</f>
        <v>0</v>
      </c>
      <c r="GM43" s="0" t="n">
        <f aca="false">IF(CHOOSE(MATCH(CT$5,$B$10:$E$10,0),$B43,$C43,$D43,$E43)*CT$6+CT43*CT$7&lt;CT$2,CT$3*CT$4,0)</f>
        <v>0</v>
      </c>
      <c r="GN43" s="0" t="n">
        <f aca="false">IF(CHOOSE(MATCH(CU$5,$B$10:$E$10,0),$B43,$C43,$D43,$E43)*CU$6+CU43*CU$7&lt;CU$2,CU$3*CU$4,0)</f>
        <v>0</v>
      </c>
      <c r="GO43" s="0" t="n">
        <f aca="false">IF(CHOOSE(MATCH(CV$5,$B$10:$E$10,0),$B43,$C43,$D43,$E43)*CV$6+CV43*CV$7&lt;CV$2,CV$3*CV$4,0)</f>
        <v>0</v>
      </c>
      <c r="GP43" s="0" t="n">
        <f aca="false">IF(CHOOSE(MATCH(CW$5,$B$10:$E$10,0),$B43,$C43,$D43,$E43)*CW$6+CW43*CW$7&lt;CW$2,CW$3*CW$4,0)</f>
        <v>0</v>
      </c>
      <c r="GQ43" s="0" t="n">
        <f aca="false">IF(CHOOSE(MATCH(CX$5,$B$10:$E$10,0),$B43,$C43,$D43,$E43)*CX$6+CX43*CX$7&lt;CX$2,CX$3*CX$4,0)</f>
        <v>0</v>
      </c>
      <c r="GS43" s="0" t="n">
        <f aca="false">SUM(CZ43:GQ43)</f>
        <v>0</v>
      </c>
      <c r="GT43" s="0" t="n">
        <f aca="false">IF(GS43&gt;$GS$6,1,0)</f>
        <v>0</v>
      </c>
    </row>
    <row r="44" customFormat="false" ht="14" hidden="false" customHeight="false" outlineLevel="0" collapsed="false">
      <c r="A44" s="0" t="n">
        <v>34</v>
      </c>
      <c r="B44" s="0" t="n">
        <v>-0.834182412659684</v>
      </c>
      <c r="C44" s="0" t="n">
        <v>0.0861489080233938</v>
      </c>
      <c r="D44" s="0" t="n">
        <v>-1.69260456460506</v>
      </c>
      <c r="E44" s="0" t="n">
        <v>-0.580412577187223</v>
      </c>
      <c r="G44" s="0" t="n">
        <v>0.0587465365242679</v>
      </c>
      <c r="H44" s="0" t="n">
        <v>-0.112497673399048</v>
      </c>
      <c r="I44" s="0" t="n">
        <v>-0.174106844497146</v>
      </c>
      <c r="J44" s="0" t="n">
        <v>3.02301486954093</v>
      </c>
      <c r="K44" s="0" t="n">
        <v>1.20781351142796</v>
      </c>
      <c r="L44" s="0" t="n">
        <v>0.590998752159067</v>
      </c>
      <c r="M44" s="0" t="n">
        <v>-0.261634340859018</v>
      </c>
      <c r="N44" s="0" t="n">
        <v>-0.576485490455525</v>
      </c>
      <c r="O44" s="0" t="n">
        <v>-1.82991243491415</v>
      </c>
      <c r="P44" s="0" t="n">
        <v>0.427232862421079</v>
      </c>
      <c r="Q44" s="0" t="n">
        <v>-0.568463747185888</v>
      </c>
      <c r="R44" s="0" t="n">
        <v>1.091129888664</v>
      </c>
      <c r="S44" s="0" t="n">
        <v>-0.300311739920289</v>
      </c>
      <c r="T44" s="0" t="n">
        <v>1.2092436918465</v>
      </c>
      <c r="U44" s="0" t="n">
        <v>-0.763332081987755</v>
      </c>
      <c r="V44" s="0" t="n">
        <v>-1.71955434780102</v>
      </c>
      <c r="W44" s="0" t="n">
        <v>-0.0925797394302208</v>
      </c>
      <c r="X44" s="0" t="n">
        <v>1.82020812644623</v>
      </c>
      <c r="Y44" s="0" t="n">
        <v>-0.125055521493778</v>
      </c>
      <c r="Z44" s="0" t="n">
        <v>0.445068053522846</v>
      </c>
      <c r="AA44" s="0" t="n">
        <v>0.062807430367684</v>
      </c>
      <c r="AB44" s="0" t="n">
        <v>-0.588540842727525</v>
      </c>
      <c r="AC44" s="0" t="n">
        <v>2.07721313927323</v>
      </c>
      <c r="AD44" s="0" t="n">
        <v>0.792529135651421</v>
      </c>
      <c r="AE44" s="0" t="n">
        <v>0.608856680628378</v>
      </c>
      <c r="AF44" s="0" t="n">
        <v>-1.86401848623063</v>
      </c>
      <c r="AG44" s="0" t="n">
        <v>0.316115347231971</v>
      </c>
      <c r="AH44" s="0" t="n">
        <v>-0.9619589036447</v>
      </c>
      <c r="AI44" s="0" t="n">
        <v>0.245203182203113</v>
      </c>
      <c r="AJ44" s="0" t="n">
        <v>0.104572563941474</v>
      </c>
      <c r="AK44" s="0" t="n">
        <v>-0.603616854277789</v>
      </c>
      <c r="AL44" s="0" t="n">
        <v>-1.26158283819677</v>
      </c>
      <c r="AM44" s="0" t="n">
        <v>1.13272108137608</v>
      </c>
      <c r="AN44" s="0" t="n">
        <v>-0.55404711929441</v>
      </c>
      <c r="AO44" s="0" t="n">
        <v>1.12952875497285</v>
      </c>
      <c r="AP44" s="0" t="n">
        <v>-1.20054892249755</v>
      </c>
      <c r="AQ44" s="0" t="n">
        <v>-0.165337041835301</v>
      </c>
      <c r="AR44" s="0" t="n">
        <v>0.77144477472757</v>
      </c>
      <c r="AS44" s="0" t="n">
        <v>1.65993697009981</v>
      </c>
      <c r="AT44" s="0" t="n">
        <v>1.70694420376094</v>
      </c>
      <c r="AU44" s="0" t="n">
        <v>-0.123823156172875</v>
      </c>
      <c r="AV44" s="0" t="n">
        <v>0.637749053566949</v>
      </c>
      <c r="AW44" s="0" t="n">
        <v>-0.944487510423642</v>
      </c>
      <c r="AX44" s="0" t="n">
        <v>0.378034883397049</v>
      </c>
      <c r="AY44" s="0" t="n">
        <v>-0.286415797745576</v>
      </c>
      <c r="AZ44" s="0" t="n">
        <v>0.471579824079527</v>
      </c>
      <c r="BA44" s="0" t="n">
        <v>0.62756384977547</v>
      </c>
      <c r="BB44" s="0" t="n">
        <v>0.966342668107245</v>
      </c>
      <c r="BC44" s="0" t="n">
        <v>-1.51551375893177</v>
      </c>
      <c r="BD44" s="0" t="n">
        <v>-0.29631337383762</v>
      </c>
      <c r="BE44" s="0" t="n">
        <v>-1.24896814668318</v>
      </c>
      <c r="BF44" s="0" t="n">
        <v>-0.696331881044898</v>
      </c>
      <c r="BG44" s="0" t="n">
        <v>-0.252541667578043</v>
      </c>
      <c r="BH44" s="0" t="n">
        <v>-0.595102847000817</v>
      </c>
      <c r="BI44" s="0" t="n">
        <v>1.59796854859451</v>
      </c>
      <c r="BJ44" s="0" t="n">
        <v>0.0956538315222133</v>
      </c>
      <c r="BK44" s="0" t="n">
        <v>2.52417521551251</v>
      </c>
      <c r="BL44" s="0" t="n">
        <v>-0.496954726258991</v>
      </c>
      <c r="BM44" s="0" t="n">
        <v>0.363040726369945</v>
      </c>
      <c r="BN44" s="0" t="n">
        <v>-0.463303422293393</v>
      </c>
      <c r="BO44" s="0" t="n">
        <v>-0.772372459323378</v>
      </c>
      <c r="BP44" s="0" t="n">
        <v>-0.490128968522186</v>
      </c>
      <c r="BQ44" s="0" t="n">
        <v>-0.329655449604616</v>
      </c>
      <c r="BR44" s="0" t="n">
        <v>0.250804532697657</v>
      </c>
      <c r="BS44" s="0" t="n">
        <v>1.90747414308134</v>
      </c>
      <c r="BT44" s="0" t="n">
        <v>-0.335394361172803</v>
      </c>
      <c r="BU44" s="0" t="n">
        <v>-1.46490037877811</v>
      </c>
      <c r="BV44" s="0" t="n">
        <v>-0.0865895799506689</v>
      </c>
      <c r="BW44" s="0" t="n">
        <v>0.602608452027198</v>
      </c>
      <c r="BX44" s="0" t="n">
        <v>-0.637655830360018</v>
      </c>
      <c r="BY44" s="0" t="n">
        <v>-0.654148379908293</v>
      </c>
      <c r="BZ44" s="0" t="n">
        <v>-0.515651663590688</v>
      </c>
      <c r="CA44" s="0" t="n">
        <v>-1.42407770908903</v>
      </c>
      <c r="CB44" s="0" t="n">
        <v>-0.00684622136759572</v>
      </c>
      <c r="CC44" s="0" t="n">
        <v>-1.5734940461698</v>
      </c>
      <c r="CD44" s="0" t="n">
        <v>-0.615684712101938</v>
      </c>
      <c r="CE44" s="0" t="n">
        <v>-0.274957301371614</v>
      </c>
      <c r="CF44" s="0" t="n">
        <v>1.64023731485941</v>
      </c>
      <c r="CG44" s="0" t="n">
        <v>-0.215743511944311</v>
      </c>
      <c r="CH44" s="0" t="n">
        <v>-0.366474068869138</v>
      </c>
      <c r="CI44" s="0" t="n">
        <v>0.695356447977247</v>
      </c>
      <c r="CJ44" s="0" t="n">
        <v>0.407369498134358</v>
      </c>
      <c r="CK44" s="0" t="n">
        <v>0.878878836374497</v>
      </c>
      <c r="CL44" s="0" t="n">
        <v>0.879665549291531</v>
      </c>
      <c r="CM44" s="0" t="n">
        <v>1.07790583570022</v>
      </c>
      <c r="CN44" s="0" t="n">
        <v>0.860786713019479</v>
      </c>
      <c r="CO44" s="0" t="n">
        <v>-0.0893544438440586</v>
      </c>
      <c r="CP44" s="0" t="n">
        <v>-0.944967268878827</v>
      </c>
      <c r="CQ44" s="0" t="n">
        <v>1.83566044142935</v>
      </c>
      <c r="CR44" s="0" t="n">
        <v>-0.23693473849562</v>
      </c>
      <c r="CS44" s="0" t="n">
        <v>-0.289126091956859</v>
      </c>
      <c r="CT44" s="0" t="n">
        <v>0.673217073199339</v>
      </c>
      <c r="CU44" s="0" t="n">
        <v>0.396919404010987</v>
      </c>
      <c r="CV44" s="0" t="n">
        <v>0.657182681607083</v>
      </c>
      <c r="CW44" s="0" t="n">
        <v>-0.858351540955482</v>
      </c>
      <c r="CX44" s="0" t="n">
        <v>0.757102043280611</v>
      </c>
      <c r="CZ44" s="0" t="n">
        <f aca="false">IF(CHOOSE(MATCH(G$5,$B$10:$E$10,0),$B44,$C44,$D44,$E44)*G$6+G44*G$7&lt;G$2,G$3*G$4,0)</f>
        <v>0</v>
      </c>
      <c r="DA44" s="0" t="n">
        <f aca="false">IF(CHOOSE(MATCH(H$5,$B$10:$E$10,0),$B44,$C44,$D44,$E44)*H$6+H44*H$7&lt;H$2,H$3*H$4,0)</f>
        <v>0</v>
      </c>
      <c r="DB44" s="0" t="n">
        <f aca="false">IF(CHOOSE(MATCH(I$5,$B$10:$E$10,0),$B44,$C44,$D44,$E44)*I$6+I44*I$7&lt;I$2,I$3*I$4,0)</f>
        <v>0</v>
      </c>
      <c r="DC44" s="0" t="n">
        <f aca="false">IF(CHOOSE(MATCH(J$5,$B$10:$E$10,0),$B44,$C44,$D44,$E44)*J$6+J44*J$7&lt;J$2,J$3*J$4,0)</f>
        <v>0</v>
      </c>
      <c r="DD44" s="0" t="n">
        <f aca="false">IF(CHOOSE(MATCH(K$5,$B$10:$E$10,0),$B44,$C44,$D44,$E44)*K$6+K44*K$7&lt;K$2,K$3*K$4,0)</f>
        <v>0</v>
      </c>
      <c r="DE44" s="0" t="n">
        <f aca="false">IF(CHOOSE(MATCH(L$5,$B$10:$E$10,0),$B44,$C44,$D44,$E44)*L$6+L44*L$7&lt;L$2,L$3*L$4,0)</f>
        <v>0</v>
      </c>
      <c r="DF44" s="0" t="n">
        <f aca="false">IF(CHOOSE(MATCH(M$5,$B$10:$E$10,0),$B44,$C44,$D44,$E44)*M$6+M44*M$7&lt;M$2,M$3*M$4,0)</f>
        <v>0</v>
      </c>
      <c r="DG44" s="0" t="n">
        <f aca="false">IF(CHOOSE(MATCH(N$5,$B$10:$E$10,0),$B44,$C44,$D44,$E44)*N$6+N44*N$7&lt;N$2,N$3*N$4,0)</f>
        <v>0</v>
      </c>
      <c r="DH44" s="0" t="n">
        <f aca="false">IF(CHOOSE(MATCH(O$5,$B$10:$E$10,0),$B44,$C44,$D44,$E44)*O$6+O44*O$7&lt;O$2,O$3*O$4,0)</f>
        <v>0</v>
      </c>
      <c r="DI44" s="0" t="n">
        <f aca="false">IF(CHOOSE(MATCH(P$5,$B$10:$E$10,0),$B44,$C44,$D44,$E44)*P$6+P44*P$7&lt;P$2,P$3*P$4,0)</f>
        <v>0</v>
      </c>
      <c r="DJ44" s="0" t="n">
        <f aca="false">IF(CHOOSE(MATCH(Q$5,$B$10:$E$10,0),$B44,$C44,$D44,$E44)*Q$6+Q44*Q$7&lt;Q$2,Q$3*Q$4,0)</f>
        <v>0</v>
      </c>
      <c r="DK44" s="0" t="n">
        <f aca="false">IF(CHOOSE(MATCH(R$5,$B$10:$E$10,0),$B44,$C44,$D44,$E44)*R$6+R44*R$7&lt;R$2,R$3*R$4,0)</f>
        <v>0</v>
      </c>
      <c r="DL44" s="0" t="n">
        <f aca="false">IF(CHOOSE(MATCH(S$5,$B$10:$E$10,0),$B44,$C44,$D44,$E44)*S$6+S44*S$7&lt;S$2,S$3*S$4,0)</f>
        <v>0</v>
      </c>
      <c r="DM44" s="0" t="n">
        <f aca="false">IF(CHOOSE(MATCH(T$5,$B$10:$E$10,0),$B44,$C44,$D44,$E44)*T$6+T44*T$7&lt;T$2,T$3*T$4,0)</f>
        <v>0</v>
      </c>
      <c r="DN44" s="0" t="n">
        <f aca="false">IF(CHOOSE(MATCH(U$5,$B$10:$E$10,0),$B44,$C44,$D44,$E44)*U$6+U44*U$7&lt;U$2,U$3*U$4,0)</f>
        <v>0</v>
      </c>
      <c r="DO44" s="0" t="n">
        <f aca="false">IF(CHOOSE(MATCH(V$5,$B$10:$E$10,0),$B44,$C44,$D44,$E44)*V$6+V44*V$7&lt;V$2,V$3*V$4,0)</f>
        <v>0</v>
      </c>
      <c r="DP44" s="0" t="n">
        <f aca="false">IF(CHOOSE(MATCH(W$5,$B$10:$E$10,0),$B44,$C44,$D44,$E44)*W$6+W44*W$7&lt;W$2,W$3*W$4,0)</f>
        <v>0</v>
      </c>
      <c r="DQ44" s="0" t="n">
        <f aca="false">IF(CHOOSE(MATCH(X$5,$B$10:$E$10,0),$B44,$C44,$D44,$E44)*X$6+X44*X$7&lt;X$2,X$3*X$4,0)</f>
        <v>0</v>
      </c>
      <c r="DR44" s="0" t="n">
        <f aca="false">IF(CHOOSE(MATCH(Y$5,$B$10:$E$10,0),$B44,$C44,$D44,$E44)*Y$6+Y44*Y$7&lt;Y$2,Y$3*Y$4,0)</f>
        <v>0</v>
      </c>
      <c r="DS44" s="0" t="n">
        <f aca="false">IF(CHOOSE(MATCH(Z$5,$B$10:$E$10,0),$B44,$C44,$D44,$E44)*Z$6+Z44*Z$7&lt;Z$2,Z$3*Z$4,0)</f>
        <v>0</v>
      </c>
      <c r="DT44" s="0" t="n">
        <f aca="false">IF(CHOOSE(MATCH(AA$5,$B$10:$E$10,0),$B44,$C44,$D44,$E44)*AA$6+AA44*AA$7&lt;AA$2,AA$3*AA$4,0)</f>
        <v>0</v>
      </c>
      <c r="DU44" s="0" t="n">
        <f aca="false">IF(CHOOSE(MATCH(AB$5,$B$10:$E$10,0),$B44,$C44,$D44,$E44)*AB$6+AB44*AB$7&lt;AB$2,AB$3*AB$4,0)</f>
        <v>0</v>
      </c>
      <c r="DV44" s="0" t="n">
        <f aca="false">IF(CHOOSE(MATCH(AC$5,$B$10:$E$10,0),$B44,$C44,$D44,$E44)*AC$6+AC44*AC$7&lt;AC$2,AC$3*AC$4,0)</f>
        <v>0</v>
      </c>
      <c r="DW44" s="0" t="n">
        <f aca="false">IF(CHOOSE(MATCH(AD$5,$B$10:$E$10,0),$B44,$C44,$D44,$E44)*AD$6+AD44*AD$7&lt;AD$2,AD$3*AD$4,0)</f>
        <v>0</v>
      </c>
      <c r="DX44" s="0" t="n">
        <f aca="false">IF(CHOOSE(MATCH(AE$5,$B$10:$E$10,0),$B44,$C44,$D44,$E44)*AE$6+AE44*AE$7&lt;AE$2,AE$3*AE$4,0)</f>
        <v>0</v>
      </c>
      <c r="DY44" s="0" t="n">
        <f aca="false">IF(CHOOSE(MATCH(AF$5,$B$10:$E$10,0),$B44,$C44,$D44,$E44)*AF$6+AF44*AF$7&lt;AF$2,AF$3*AF$4,0)</f>
        <v>0</v>
      </c>
      <c r="DZ44" s="0" t="n">
        <f aca="false">IF(CHOOSE(MATCH(AG$5,$B$10:$E$10,0),$B44,$C44,$D44,$E44)*AG$6+AG44*AG$7&lt;AG$2,AG$3*AG$4,0)</f>
        <v>0</v>
      </c>
      <c r="EA44" s="0" t="n">
        <f aca="false">IF(CHOOSE(MATCH(AH$5,$B$10:$E$10,0),$B44,$C44,$D44,$E44)*AH$6+AH44*AH$7&lt;AH$2,AH$3*AH$4,0)</f>
        <v>0</v>
      </c>
      <c r="EB44" s="0" t="n">
        <f aca="false">IF(CHOOSE(MATCH(AI$5,$B$10:$E$10,0),$B44,$C44,$D44,$E44)*AI$6+AI44*AI$7&lt;AI$2,AI$3*AI$4,0)</f>
        <v>0</v>
      </c>
      <c r="EC44" s="0" t="n">
        <f aca="false">IF(CHOOSE(MATCH(AJ$5,$B$10:$E$10,0),$B44,$C44,$D44,$E44)*AJ$6+AJ44*AJ$7&lt;AJ$2,AJ$3*AJ$4,0)</f>
        <v>0</v>
      </c>
      <c r="ED44" s="0" t="n">
        <f aca="false">IF(CHOOSE(MATCH(AK$5,$B$10:$E$10,0),$B44,$C44,$D44,$E44)*AK$6+AK44*AK$7&lt;AK$2,AK$3*AK$4,0)</f>
        <v>0</v>
      </c>
      <c r="EE44" s="0" t="n">
        <f aca="false">IF(CHOOSE(MATCH(AL$5,$B$10:$E$10,0),$B44,$C44,$D44,$E44)*AL$6+AL44*AL$7&lt;AL$2,AL$3*AL$4,0)</f>
        <v>0</v>
      </c>
      <c r="EF44" s="0" t="n">
        <f aca="false">IF(CHOOSE(MATCH(AM$5,$B$10:$E$10,0),$B44,$C44,$D44,$E44)*AM$6+AM44*AM$7&lt;AM$2,AM$3*AM$4,0)</f>
        <v>0</v>
      </c>
      <c r="EG44" s="0" t="n">
        <f aca="false">IF(CHOOSE(MATCH(AN$5,$B$10:$E$10,0),$B44,$C44,$D44,$E44)*AN$6+AN44*AN$7&lt;AN$2,AN$3*AN$4,0)</f>
        <v>0</v>
      </c>
      <c r="EH44" s="0" t="n">
        <f aca="false">IF(CHOOSE(MATCH(AO$5,$B$10:$E$10,0),$B44,$C44,$D44,$E44)*AO$6+AO44*AO$7&lt;AO$2,AO$3*AO$4,0)</f>
        <v>0</v>
      </c>
      <c r="EI44" s="0" t="n">
        <f aca="false">IF(CHOOSE(MATCH(AP$5,$B$10:$E$10,0),$B44,$C44,$D44,$E44)*AP$6+AP44*AP$7&lt;AP$2,AP$3*AP$4,0)</f>
        <v>0</v>
      </c>
      <c r="EJ44" s="0" t="n">
        <f aca="false">IF(CHOOSE(MATCH(AQ$5,$B$10:$E$10,0),$B44,$C44,$D44,$E44)*AQ$6+AQ44*AQ$7&lt;AQ$2,AQ$3*AQ$4,0)</f>
        <v>0</v>
      </c>
      <c r="EK44" s="0" t="n">
        <f aca="false">IF(CHOOSE(MATCH(AR$5,$B$10:$E$10,0),$B44,$C44,$D44,$E44)*AR$6+AR44*AR$7&lt;AR$2,AR$3*AR$4,0)</f>
        <v>0</v>
      </c>
      <c r="EL44" s="0" t="n">
        <f aca="false">IF(CHOOSE(MATCH(AS$5,$B$10:$E$10,0),$B44,$C44,$D44,$E44)*AS$6+AS44*AS$7&lt;AS$2,AS$3*AS$4,0)</f>
        <v>0</v>
      </c>
      <c r="EM44" s="0" t="n">
        <f aca="false">IF(CHOOSE(MATCH(AT$5,$B$10:$E$10,0),$B44,$C44,$D44,$E44)*AT$6+AT44*AT$7&lt;AT$2,AT$3*AT$4,0)</f>
        <v>0</v>
      </c>
      <c r="EN44" s="0" t="n">
        <f aca="false">IF(CHOOSE(MATCH(AU$5,$B$10:$E$10,0),$B44,$C44,$D44,$E44)*AU$6+AU44*AU$7&lt;AU$2,AU$3*AU$4,0)</f>
        <v>0</v>
      </c>
      <c r="EO44" s="0" t="n">
        <f aca="false">IF(CHOOSE(MATCH(AV$5,$B$10:$E$10,0),$B44,$C44,$D44,$E44)*AV$6+AV44*AV$7&lt;AV$2,AV$3*AV$4,0)</f>
        <v>0</v>
      </c>
      <c r="EP44" s="0" t="n">
        <f aca="false">IF(CHOOSE(MATCH(AW$5,$B$10:$E$10,0),$B44,$C44,$D44,$E44)*AW$6+AW44*AW$7&lt;AW$2,AW$3*AW$4,0)</f>
        <v>0</v>
      </c>
      <c r="EQ44" s="0" t="n">
        <f aca="false">IF(CHOOSE(MATCH(AX$5,$B$10:$E$10,0),$B44,$C44,$D44,$E44)*AX$6+AX44*AX$7&lt;AX$2,AX$3*AX$4,0)</f>
        <v>0</v>
      </c>
      <c r="ER44" s="0" t="n">
        <f aca="false">IF(CHOOSE(MATCH(AY$5,$B$10:$E$10,0),$B44,$C44,$D44,$E44)*AY$6+AY44*AY$7&lt;AY$2,AY$3*AY$4,0)</f>
        <v>0</v>
      </c>
      <c r="ES44" s="0" t="n">
        <f aca="false">IF(CHOOSE(MATCH(AZ$5,$B$10:$E$10,0),$B44,$C44,$D44,$E44)*AZ$6+AZ44*AZ$7&lt;AZ$2,AZ$3*AZ$4,0)</f>
        <v>0</v>
      </c>
      <c r="ET44" s="0" t="n">
        <f aca="false">IF(CHOOSE(MATCH(BA$5,$B$10:$E$10,0),$B44,$C44,$D44,$E44)*BA$6+BA44*BA$7&lt;BA$2,BA$3*BA$4,0)</f>
        <v>0</v>
      </c>
      <c r="EU44" s="0" t="n">
        <f aca="false">IF(CHOOSE(MATCH(BB$5,$B$10:$E$10,0),$B44,$C44,$D44,$E44)*BB$6+BB44*BB$7&lt;BB$2,BB$3*BB$4,0)</f>
        <v>0</v>
      </c>
      <c r="EV44" s="0" t="n">
        <f aca="false">IF(CHOOSE(MATCH(BC$5,$B$10:$E$10,0),$B44,$C44,$D44,$E44)*BC$6+BC44*BC$7&lt;BC$2,BC$3*BC$4,0)</f>
        <v>12.5</v>
      </c>
      <c r="EW44" s="0" t="n">
        <f aca="false">IF(CHOOSE(MATCH(BD$5,$B$10:$E$10,0),$B44,$C44,$D44,$E44)*BD$6+BD44*BD$7&lt;BD$2,BD$3*BD$4,0)</f>
        <v>0</v>
      </c>
      <c r="EX44" s="0" t="n">
        <f aca="false">IF(CHOOSE(MATCH(BE$5,$B$10:$E$10,0),$B44,$C44,$D44,$E44)*BE$6+BE44*BE$7&lt;BE$2,BE$3*BE$4,0)</f>
        <v>0</v>
      </c>
      <c r="EY44" s="0" t="n">
        <f aca="false">IF(CHOOSE(MATCH(BF$5,$B$10:$E$10,0),$B44,$C44,$D44,$E44)*BF$6+BF44*BF$7&lt;BF$2,BF$3*BF$4,0)</f>
        <v>0</v>
      </c>
      <c r="EZ44" s="0" t="n">
        <f aca="false">IF(CHOOSE(MATCH(BG$5,$B$10:$E$10,0),$B44,$C44,$D44,$E44)*BG$6+BG44*BG$7&lt;BG$2,BG$3*BG$4,0)</f>
        <v>0</v>
      </c>
      <c r="FA44" s="0" t="n">
        <f aca="false">IF(CHOOSE(MATCH(BH$5,$B$10:$E$10,0),$B44,$C44,$D44,$E44)*BH$6+BH44*BH$7&lt;BH$2,BH$3*BH$4,0)</f>
        <v>0</v>
      </c>
      <c r="FB44" s="0" t="n">
        <f aca="false">IF(CHOOSE(MATCH(BI$5,$B$10:$E$10,0),$B44,$C44,$D44,$E44)*BI$6+BI44*BI$7&lt;BI$2,BI$3*BI$4,0)</f>
        <v>0</v>
      </c>
      <c r="FC44" s="0" t="n">
        <f aca="false">IF(CHOOSE(MATCH(BJ$5,$B$10:$E$10,0),$B44,$C44,$D44,$E44)*BJ$6+BJ44*BJ$7&lt;BJ$2,BJ$3*BJ$4,0)</f>
        <v>0</v>
      </c>
      <c r="FD44" s="0" t="n">
        <f aca="false">IF(CHOOSE(MATCH(BK$5,$B$10:$E$10,0),$B44,$C44,$D44,$E44)*BK$6+BK44*BK$7&lt;BK$2,BK$3*BK$4,0)</f>
        <v>0</v>
      </c>
      <c r="FE44" s="0" t="n">
        <f aca="false">IF(CHOOSE(MATCH(BL$5,$B$10:$E$10,0),$B44,$C44,$D44,$E44)*BL$6+BL44*BL$7&lt;BL$2,BL$3*BL$4,0)</f>
        <v>0</v>
      </c>
      <c r="FF44" s="0" t="n">
        <f aca="false">IF(CHOOSE(MATCH(BM$5,$B$10:$E$10,0),$B44,$C44,$D44,$E44)*BM$6+BM44*BM$7&lt;BM$2,BM$3*BM$4,0)</f>
        <v>0</v>
      </c>
      <c r="FG44" s="0" t="n">
        <f aca="false">IF(CHOOSE(MATCH(BN$5,$B$10:$E$10,0),$B44,$C44,$D44,$E44)*BN$6+BN44*BN$7&lt;BN$2,BN$3*BN$4,0)</f>
        <v>0</v>
      </c>
      <c r="FH44" s="0" t="n">
        <f aca="false">IF(CHOOSE(MATCH(BO$5,$B$10:$E$10,0),$B44,$C44,$D44,$E44)*BO$6+BO44*BO$7&lt;BO$2,BO$3*BO$4,0)</f>
        <v>0</v>
      </c>
      <c r="FI44" s="0" t="n">
        <f aca="false">IF(CHOOSE(MATCH(BP$5,$B$10:$E$10,0),$B44,$C44,$D44,$E44)*BP$6+BP44*BP$7&lt;BP$2,BP$3*BP$4,0)</f>
        <v>0</v>
      </c>
      <c r="FJ44" s="0" t="n">
        <f aca="false">IF(CHOOSE(MATCH(BQ$5,$B$10:$E$10,0),$B44,$C44,$D44,$E44)*BQ$6+BQ44*BQ$7&lt;BQ$2,BQ$3*BQ$4,0)</f>
        <v>0</v>
      </c>
      <c r="FK44" s="0" t="n">
        <f aca="false">IF(CHOOSE(MATCH(BR$5,$B$10:$E$10,0),$B44,$C44,$D44,$E44)*BR$6+BR44*BR$7&lt;BR$2,BR$3*BR$4,0)</f>
        <v>0</v>
      </c>
      <c r="FL44" s="0" t="n">
        <f aca="false">IF(CHOOSE(MATCH(BS$5,$B$10:$E$10,0),$B44,$C44,$D44,$E44)*BS$6+BS44*BS$7&lt;BS$2,BS$3*BS$4,0)</f>
        <v>0</v>
      </c>
      <c r="FM44" s="0" t="n">
        <f aca="false">IF(CHOOSE(MATCH(BT$5,$B$10:$E$10,0),$B44,$C44,$D44,$E44)*BT$6+BT44*BT$7&lt;BT$2,BT$3*BT$4,0)</f>
        <v>0</v>
      </c>
      <c r="FN44" s="0" t="n">
        <f aca="false">IF(CHOOSE(MATCH(BU$5,$B$10:$E$10,0),$B44,$C44,$D44,$E44)*BU$6+BU44*BU$7&lt;BU$2,BU$3*BU$4,0)</f>
        <v>0</v>
      </c>
      <c r="FO44" s="0" t="n">
        <f aca="false">IF(CHOOSE(MATCH(BV$5,$B$10:$E$10,0),$B44,$C44,$D44,$E44)*BV$6+BV44*BV$7&lt;BV$2,BV$3*BV$4,0)</f>
        <v>0</v>
      </c>
      <c r="FP44" s="0" t="n">
        <f aca="false">IF(CHOOSE(MATCH(BW$5,$B$10:$E$10,0),$B44,$C44,$D44,$E44)*BW$6+BW44*BW$7&lt;BW$2,BW$3*BW$4,0)</f>
        <v>0</v>
      </c>
      <c r="FQ44" s="0" t="n">
        <f aca="false">IF(CHOOSE(MATCH(BX$5,$B$10:$E$10,0),$B44,$C44,$D44,$E44)*BX$6+BX44*BX$7&lt;BX$2,BX$3*BX$4,0)</f>
        <v>0</v>
      </c>
      <c r="FR44" s="0" t="n">
        <f aca="false">IF(CHOOSE(MATCH(BY$5,$B$10:$E$10,0),$B44,$C44,$D44,$E44)*BY$6+BY44*BY$7&lt;BY$2,BY$3*BY$4,0)</f>
        <v>0</v>
      </c>
      <c r="FS44" s="0" t="n">
        <f aca="false">IF(CHOOSE(MATCH(BZ$5,$B$10:$E$10,0),$B44,$C44,$D44,$E44)*BZ$6+BZ44*BZ$7&lt;BZ$2,BZ$3*BZ$4,0)</f>
        <v>0</v>
      </c>
      <c r="FT44" s="0" t="n">
        <f aca="false">IF(CHOOSE(MATCH(CA$5,$B$10:$E$10,0),$B44,$C44,$D44,$E44)*CA$6+CA44*CA$7&lt;CA$2,CA$3*CA$4,0)</f>
        <v>0</v>
      </c>
      <c r="FU44" s="0" t="n">
        <f aca="false">IF(CHOOSE(MATCH(CB$5,$B$10:$E$10,0),$B44,$C44,$D44,$E44)*CB$6+CB44*CB$7&lt;CB$2,CB$3*CB$4,0)</f>
        <v>0</v>
      </c>
      <c r="FV44" s="0" t="n">
        <f aca="false">IF(CHOOSE(MATCH(CC$5,$B$10:$E$10,0),$B44,$C44,$D44,$E44)*CC$6+CC44*CC$7&lt;CC$2,CC$3*CC$4,0)</f>
        <v>0</v>
      </c>
      <c r="FW44" s="0" t="n">
        <f aca="false">IF(CHOOSE(MATCH(CD$5,$B$10:$E$10,0),$B44,$C44,$D44,$E44)*CD$6+CD44*CD$7&lt;CD$2,CD$3*CD$4,0)</f>
        <v>0</v>
      </c>
      <c r="FX44" s="0" t="n">
        <f aca="false">IF(CHOOSE(MATCH(CE$5,$B$10:$E$10,0),$B44,$C44,$D44,$E44)*CE$6+CE44*CE$7&lt;CE$2,CE$3*CE$4,0)</f>
        <v>0</v>
      </c>
      <c r="FY44" s="0" t="n">
        <f aca="false">IF(CHOOSE(MATCH(CF$5,$B$10:$E$10,0),$B44,$C44,$D44,$E44)*CF$6+CF44*CF$7&lt;CF$2,CF$3*CF$4,0)</f>
        <v>0</v>
      </c>
      <c r="FZ44" s="0" t="n">
        <f aca="false">IF(CHOOSE(MATCH(CG$5,$B$10:$E$10,0),$B44,$C44,$D44,$E44)*CG$6+CG44*CG$7&lt;CG$2,CG$3*CG$4,0)</f>
        <v>0</v>
      </c>
      <c r="GA44" s="0" t="n">
        <f aca="false">IF(CHOOSE(MATCH(CH$5,$B$10:$E$10,0),$B44,$C44,$D44,$E44)*CH$6+CH44*CH$7&lt;CH$2,CH$3*CH$4,0)</f>
        <v>0</v>
      </c>
      <c r="GB44" s="0" t="n">
        <f aca="false">IF(CHOOSE(MATCH(CI$5,$B$10:$E$10,0),$B44,$C44,$D44,$E44)*CI$6+CI44*CI$7&lt;CI$2,CI$3*CI$4,0)</f>
        <v>0</v>
      </c>
      <c r="GC44" s="0" t="n">
        <f aca="false">IF(CHOOSE(MATCH(CJ$5,$B$10:$E$10,0),$B44,$C44,$D44,$E44)*CJ$6+CJ44*CJ$7&lt;CJ$2,CJ$3*CJ$4,0)</f>
        <v>0</v>
      </c>
      <c r="GD44" s="0" t="n">
        <f aca="false">IF(CHOOSE(MATCH(CK$5,$B$10:$E$10,0),$B44,$C44,$D44,$E44)*CK$6+CK44*CK$7&lt;CK$2,CK$3*CK$4,0)</f>
        <v>0</v>
      </c>
      <c r="GE44" s="0" t="n">
        <f aca="false">IF(CHOOSE(MATCH(CL$5,$B$10:$E$10,0),$B44,$C44,$D44,$E44)*CL$6+CL44*CL$7&lt;CL$2,CL$3*CL$4,0)</f>
        <v>0</v>
      </c>
      <c r="GF44" s="0" t="n">
        <f aca="false">IF(CHOOSE(MATCH(CM$5,$B$10:$E$10,0),$B44,$C44,$D44,$E44)*CM$6+CM44*CM$7&lt;CM$2,CM$3*CM$4,0)</f>
        <v>0</v>
      </c>
      <c r="GG44" s="0" t="n">
        <f aca="false">IF(CHOOSE(MATCH(CN$5,$B$10:$E$10,0),$B44,$C44,$D44,$E44)*CN$6+CN44*CN$7&lt;CN$2,CN$3*CN$4,0)</f>
        <v>0</v>
      </c>
      <c r="GH44" s="0" t="n">
        <f aca="false">IF(CHOOSE(MATCH(CO$5,$B$10:$E$10,0),$B44,$C44,$D44,$E44)*CO$6+CO44*CO$7&lt;CO$2,CO$3*CO$4,0)</f>
        <v>0</v>
      </c>
      <c r="GI44" s="0" t="n">
        <f aca="false">IF(CHOOSE(MATCH(CP$5,$B$10:$E$10,0),$B44,$C44,$D44,$E44)*CP$6+CP44*CP$7&lt;CP$2,CP$3*CP$4,0)</f>
        <v>0</v>
      </c>
      <c r="GJ44" s="0" t="n">
        <f aca="false">IF(CHOOSE(MATCH(CQ$5,$B$10:$E$10,0),$B44,$C44,$D44,$E44)*CQ$6+CQ44*CQ$7&lt;CQ$2,CQ$3*CQ$4,0)</f>
        <v>0</v>
      </c>
      <c r="GK44" s="0" t="n">
        <f aca="false">IF(CHOOSE(MATCH(CR$5,$B$10:$E$10,0),$B44,$C44,$D44,$E44)*CR$6+CR44*CR$7&lt;CR$2,CR$3*CR$4,0)</f>
        <v>0</v>
      </c>
      <c r="GL44" s="0" t="n">
        <f aca="false">IF(CHOOSE(MATCH(CS$5,$B$10:$E$10,0),$B44,$C44,$D44,$E44)*CS$6+CS44*CS$7&lt;CS$2,CS$3*CS$4,0)</f>
        <v>0</v>
      </c>
      <c r="GM44" s="0" t="n">
        <f aca="false">IF(CHOOSE(MATCH(CT$5,$B$10:$E$10,0),$B44,$C44,$D44,$E44)*CT$6+CT44*CT$7&lt;CT$2,CT$3*CT$4,0)</f>
        <v>0</v>
      </c>
      <c r="GN44" s="0" t="n">
        <f aca="false">IF(CHOOSE(MATCH(CU$5,$B$10:$E$10,0),$B44,$C44,$D44,$E44)*CU$6+CU44*CU$7&lt;CU$2,CU$3*CU$4,0)</f>
        <v>0</v>
      </c>
      <c r="GO44" s="0" t="n">
        <f aca="false">IF(CHOOSE(MATCH(CV$5,$B$10:$E$10,0),$B44,$C44,$D44,$E44)*CV$6+CV44*CV$7&lt;CV$2,CV$3*CV$4,0)</f>
        <v>0</v>
      </c>
      <c r="GP44" s="0" t="n">
        <f aca="false">IF(CHOOSE(MATCH(CW$5,$B$10:$E$10,0),$B44,$C44,$D44,$E44)*CW$6+CW44*CW$7&lt;CW$2,CW$3*CW$4,0)</f>
        <v>0</v>
      </c>
      <c r="GQ44" s="0" t="n">
        <f aca="false">IF(CHOOSE(MATCH(CX$5,$B$10:$E$10,0),$B44,$C44,$D44,$E44)*CX$6+CX44*CX$7&lt;CX$2,CX$3*CX$4,0)</f>
        <v>0</v>
      </c>
      <c r="GS44" s="0" t="n">
        <f aca="false">SUM(CZ44:GQ44)</f>
        <v>12.5</v>
      </c>
      <c r="GT44" s="0" t="n">
        <f aca="false">IF(GS44&gt;$GS$6,1,0)</f>
        <v>0</v>
      </c>
    </row>
    <row r="45" customFormat="false" ht="14" hidden="false" customHeight="false" outlineLevel="0" collapsed="false">
      <c r="A45" s="0" t="n">
        <v>35</v>
      </c>
      <c r="B45" s="0" t="n">
        <v>-1.08289403731827</v>
      </c>
      <c r="C45" s="0" t="n">
        <v>-1.89895789656241</v>
      </c>
      <c r="D45" s="0" t="n">
        <v>0.787718202617194</v>
      </c>
      <c r="E45" s="0" t="n">
        <v>-0.548497609177135</v>
      </c>
      <c r="G45" s="0" t="n">
        <v>-0.138096538648824</v>
      </c>
      <c r="H45" s="0" t="n">
        <v>-1.39982603286626</v>
      </c>
      <c r="I45" s="0" t="n">
        <v>-1.19178821478272</v>
      </c>
      <c r="J45" s="0" t="n">
        <v>-1.63965523825027</v>
      </c>
      <c r="K45" s="0" t="n">
        <v>-2.24006726057269</v>
      </c>
      <c r="L45" s="0" t="n">
        <v>0.443126282334561</v>
      </c>
      <c r="M45" s="0" t="n">
        <v>-1.59687260747887</v>
      </c>
      <c r="N45" s="0" t="n">
        <v>-0.404711499868427</v>
      </c>
      <c r="O45" s="0" t="n">
        <v>-1.2605687516043</v>
      </c>
      <c r="P45" s="0" t="n">
        <v>0.307201162286219</v>
      </c>
      <c r="Q45" s="0" t="n">
        <v>-1.00717215900659</v>
      </c>
      <c r="R45" s="0" t="n">
        <v>-0.44118678488303</v>
      </c>
      <c r="S45" s="0" t="n">
        <v>0.99342059911578</v>
      </c>
      <c r="T45" s="0" t="n">
        <v>0.272416400548536</v>
      </c>
      <c r="U45" s="0" t="n">
        <v>0.716358954377938</v>
      </c>
      <c r="V45" s="0" t="n">
        <v>-0.35602283787739</v>
      </c>
      <c r="W45" s="0" t="n">
        <v>0.124130110634724</v>
      </c>
      <c r="X45" s="0" t="n">
        <v>-2.4804103304632</v>
      </c>
      <c r="Y45" s="0" t="n">
        <v>-0.984809958026744</v>
      </c>
      <c r="Z45" s="0" t="n">
        <v>0.94389179139398</v>
      </c>
      <c r="AA45" s="0" t="n">
        <v>0.814609393273713</v>
      </c>
      <c r="AB45" s="0" t="n">
        <v>-0.134159563458525</v>
      </c>
      <c r="AC45" s="0" t="n">
        <v>-1.6602416508249</v>
      </c>
      <c r="AD45" s="0" t="n">
        <v>-0.22326616999635</v>
      </c>
      <c r="AE45" s="0" t="n">
        <v>0.60600541473832</v>
      </c>
      <c r="AF45" s="0" t="n">
        <v>-0.447012098447885</v>
      </c>
      <c r="AG45" s="0" t="n">
        <v>-1.34528363560094</v>
      </c>
      <c r="AH45" s="0" t="n">
        <v>-2.45472620008513</v>
      </c>
      <c r="AI45" s="0" t="n">
        <v>-0.0375314357370371</v>
      </c>
      <c r="AJ45" s="0" t="n">
        <v>-0.430754880653694</v>
      </c>
      <c r="AK45" s="0" t="n">
        <v>0.0338570771418745</v>
      </c>
      <c r="AL45" s="0" t="n">
        <v>0.208310666494071</v>
      </c>
      <c r="AM45" s="0" t="n">
        <v>0.504239778820193</v>
      </c>
      <c r="AN45" s="0" t="n">
        <v>-0.0717784587322967</v>
      </c>
      <c r="AO45" s="0" t="n">
        <v>-1.17133822641335</v>
      </c>
      <c r="AP45" s="0" t="n">
        <v>0.760979901315295</v>
      </c>
      <c r="AQ45" s="0" t="n">
        <v>0.925656422623433</v>
      </c>
      <c r="AR45" s="0" t="n">
        <v>0.429413375968579</v>
      </c>
      <c r="AS45" s="0" t="n">
        <v>0.31113359000301</v>
      </c>
      <c r="AT45" s="0" t="n">
        <v>0.00371073838323355</v>
      </c>
      <c r="AU45" s="0" t="n">
        <v>0.00562295099371113</v>
      </c>
      <c r="AV45" s="0" t="n">
        <v>-0.144586920214351</v>
      </c>
      <c r="AW45" s="0" t="n">
        <v>0.574498244532151</v>
      </c>
      <c r="AX45" s="0" t="n">
        <v>-0.421206323153456</v>
      </c>
      <c r="AY45" s="0" t="n">
        <v>-0.107264668258722</v>
      </c>
      <c r="AZ45" s="0" t="n">
        <v>0.604993601882597</v>
      </c>
      <c r="BA45" s="0" t="n">
        <v>0.888712747837417</v>
      </c>
      <c r="BB45" s="0" t="n">
        <v>2.79891537502408</v>
      </c>
      <c r="BC45" s="0" t="n">
        <v>-0.720915522833821</v>
      </c>
      <c r="BD45" s="0" t="n">
        <v>-0.518275555805303</v>
      </c>
      <c r="BE45" s="0" t="n">
        <v>0.814395662018796</v>
      </c>
      <c r="BF45" s="0" t="n">
        <v>0.394436483475147</v>
      </c>
      <c r="BG45" s="0" t="n">
        <v>-0.331513092532987</v>
      </c>
      <c r="BH45" s="0" t="n">
        <v>1.52621396409813</v>
      </c>
      <c r="BI45" s="0" t="n">
        <v>0.635220658296021</v>
      </c>
      <c r="BJ45" s="0" t="n">
        <v>-0.29191937755968</v>
      </c>
      <c r="BK45" s="0" t="n">
        <v>-1.08215544969426</v>
      </c>
      <c r="BL45" s="0" t="n">
        <v>0.628774614597205</v>
      </c>
      <c r="BM45" s="0" t="n">
        <v>-2.2022140910849</v>
      </c>
      <c r="BN45" s="0" t="n">
        <v>0.13871499504603</v>
      </c>
      <c r="BO45" s="0" t="n">
        <v>0.198548377738916</v>
      </c>
      <c r="BP45" s="0" t="n">
        <v>0.610607457929291</v>
      </c>
      <c r="BQ45" s="0" t="n">
        <v>0.314346380037023</v>
      </c>
      <c r="BR45" s="0" t="n">
        <v>-0.316758814733475</v>
      </c>
      <c r="BS45" s="0" t="n">
        <v>1.2711370800389</v>
      </c>
      <c r="BT45" s="0" t="n">
        <v>-0.70043142841314</v>
      </c>
      <c r="BU45" s="0" t="n">
        <v>-0.740899395168526</v>
      </c>
      <c r="BV45" s="0" t="n">
        <v>-0.109189386421349</v>
      </c>
      <c r="BW45" s="0" t="n">
        <v>1.8627179088071</v>
      </c>
      <c r="BX45" s="0" t="n">
        <v>-1.5418436305481</v>
      </c>
      <c r="BY45" s="0" t="n">
        <v>0.717150214768481</v>
      </c>
      <c r="BZ45" s="0" t="n">
        <v>0.282512928606593</v>
      </c>
      <c r="CA45" s="0" t="n">
        <v>-1.94512722373474</v>
      </c>
      <c r="CB45" s="0" t="n">
        <v>1.67905000125757</v>
      </c>
      <c r="CC45" s="0" t="n">
        <v>-2.118649717886</v>
      </c>
      <c r="CD45" s="0" t="n">
        <v>0.539213260708493</v>
      </c>
      <c r="CE45" s="0" t="n">
        <v>-0.669958808430238</v>
      </c>
      <c r="CF45" s="0" t="n">
        <v>0.0964223545452114</v>
      </c>
      <c r="CG45" s="0" t="n">
        <v>-1.13767328002723</v>
      </c>
      <c r="CH45" s="0" t="n">
        <v>0.935920070332941</v>
      </c>
      <c r="CI45" s="0" t="n">
        <v>-0.283627059616265</v>
      </c>
      <c r="CJ45" s="0" t="n">
        <v>-1.44418663694523</v>
      </c>
      <c r="CK45" s="0" t="n">
        <v>-0.354718849848723</v>
      </c>
      <c r="CL45" s="0" t="n">
        <v>0.136706148623489</v>
      </c>
      <c r="CM45" s="0" t="n">
        <v>-1.69331542565487</v>
      </c>
      <c r="CN45" s="0" t="n">
        <v>-0.963418642641045</v>
      </c>
      <c r="CO45" s="0" t="n">
        <v>-1.26651684695389</v>
      </c>
      <c r="CP45" s="0" t="n">
        <v>0.327394218402333</v>
      </c>
      <c r="CQ45" s="0" t="n">
        <v>1.02021431303001</v>
      </c>
      <c r="CR45" s="0" t="n">
        <v>1.62946889759041</v>
      </c>
      <c r="CS45" s="0" t="n">
        <v>-0.115423972602002</v>
      </c>
      <c r="CT45" s="0" t="n">
        <v>0.710538188286591</v>
      </c>
      <c r="CU45" s="0" t="n">
        <v>-1.38590166898211</v>
      </c>
      <c r="CV45" s="0" t="n">
        <v>0.640659436612623</v>
      </c>
      <c r="CW45" s="0" t="n">
        <v>-0.373847797163762</v>
      </c>
      <c r="CX45" s="0" t="n">
        <v>1.38590166898211</v>
      </c>
      <c r="CZ45" s="0" t="n">
        <f aca="false">IF(CHOOSE(MATCH(G$5,$B$10:$E$10,0),$B45,$C45,$D45,$E45)*G$6+G45*G$7&lt;G$2,G$3*G$4,0)</f>
        <v>0</v>
      </c>
      <c r="DA45" s="0" t="n">
        <f aca="false">IF(CHOOSE(MATCH(H$5,$B$10:$E$10,0),$B45,$C45,$D45,$E45)*H$6+H45*H$7&lt;H$2,H$3*H$4,0)</f>
        <v>0</v>
      </c>
      <c r="DB45" s="0" t="n">
        <f aca="false">IF(CHOOSE(MATCH(I$5,$B$10:$E$10,0),$B45,$C45,$D45,$E45)*I$6+I45*I$7&lt;I$2,I$3*I$4,0)</f>
        <v>0</v>
      </c>
      <c r="DC45" s="0" t="n">
        <f aca="false">IF(CHOOSE(MATCH(J$5,$B$10:$E$10,0),$B45,$C45,$D45,$E45)*J$6+J45*J$7&lt;J$2,J$3*J$4,0)</f>
        <v>0</v>
      </c>
      <c r="DD45" s="0" t="n">
        <f aca="false">IF(CHOOSE(MATCH(K$5,$B$10:$E$10,0),$B45,$C45,$D45,$E45)*K$6+K45*K$7&lt;K$2,K$3*K$4,0)</f>
        <v>2.5</v>
      </c>
      <c r="DE45" s="0" t="n">
        <f aca="false">IF(CHOOSE(MATCH(L$5,$B$10:$E$10,0),$B45,$C45,$D45,$E45)*L$6+L45*L$7&lt;L$2,L$3*L$4,0)</f>
        <v>0</v>
      </c>
      <c r="DF45" s="0" t="n">
        <f aca="false">IF(CHOOSE(MATCH(M$5,$B$10:$E$10,0),$B45,$C45,$D45,$E45)*M$6+M45*M$7&lt;M$2,M$3*M$4,0)</f>
        <v>0</v>
      </c>
      <c r="DG45" s="0" t="n">
        <f aca="false">IF(CHOOSE(MATCH(N$5,$B$10:$E$10,0),$B45,$C45,$D45,$E45)*N$6+N45*N$7&lt;N$2,N$3*N$4,0)</f>
        <v>0</v>
      </c>
      <c r="DH45" s="0" t="n">
        <f aca="false">IF(CHOOSE(MATCH(O$5,$B$10:$E$10,0),$B45,$C45,$D45,$E45)*O$6+O45*O$7&lt;O$2,O$3*O$4,0)</f>
        <v>0</v>
      </c>
      <c r="DI45" s="0" t="n">
        <f aca="false">IF(CHOOSE(MATCH(P$5,$B$10:$E$10,0),$B45,$C45,$D45,$E45)*P$6+P45*P$7&lt;P$2,P$3*P$4,0)</f>
        <v>0</v>
      </c>
      <c r="DJ45" s="0" t="n">
        <f aca="false">IF(CHOOSE(MATCH(Q$5,$B$10:$E$10,0),$B45,$C45,$D45,$E45)*Q$6+Q45*Q$7&lt;Q$2,Q$3*Q$4,0)</f>
        <v>0</v>
      </c>
      <c r="DK45" s="0" t="n">
        <f aca="false">IF(CHOOSE(MATCH(R$5,$B$10:$E$10,0),$B45,$C45,$D45,$E45)*R$6+R45*R$7&lt;R$2,R$3*R$4,0)</f>
        <v>0</v>
      </c>
      <c r="DL45" s="0" t="n">
        <f aca="false">IF(CHOOSE(MATCH(S$5,$B$10:$E$10,0),$B45,$C45,$D45,$E45)*S$6+S45*S$7&lt;S$2,S$3*S$4,0)</f>
        <v>0</v>
      </c>
      <c r="DM45" s="0" t="n">
        <f aca="false">IF(CHOOSE(MATCH(T$5,$B$10:$E$10,0),$B45,$C45,$D45,$E45)*T$6+T45*T$7&lt;T$2,T$3*T$4,0)</f>
        <v>0</v>
      </c>
      <c r="DN45" s="0" t="n">
        <f aca="false">IF(CHOOSE(MATCH(U$5,$B$10:$E$10,0),$B45,$C45,$D45,$E45)*U$6+U45*U$7&lt;U$2,U$3*U$4,0)</f>
        <v>0</v>
      </c>
      <c r="DO45" s="0" t="n">
        <f aca="false">IF(CHOOSE(MATCH(V$5,$B$10:$E$10,0),$B45,$C45,$D45,$E45)*V$6+V45*V$7&lt;V$2,V$3*V$4,0)</f>
        <v>0</v>
      </c>
      <c r="DP45" s="0" t="n">
        <f aca="false">IF(CHOOSE(MATCH(W$5,$B$10:$E$10,0),$B45,$C45,$D45,$E45)*W$6+W45*W$7&lt;W$2,W$3*W$4,0)</f>
        <v>0</v>
      </c>
      <c r="DQ45" s="0" t="n">
        <f aca="false">IF(CHOOSE(MATCH(X$5,$B$10:$E$10,0),$B45,$C45,$D45,$E45)*X$6+X45*X$7&lt;X$2,X$3*X$4,0)</f>
        <v>2.5</v>
      </c>
      <c r="DR45" s="0" t="n">
        <f aca="false">IF(CHOOSE(MATCH(Y$5,$B$10:$E$10,0),$B45,$C45,$D45,$E45)*Y$6+Y45*Y$7&lt;Y$2,Y$3*Y$4,0)</f>
        <v>0</v>
      </c>
      <c r="DS45" s="0" t="n">
        <f aca="false">IF(CHOOSE(MATCH(Z$5,$B$10:$E$10,0),$B45,$C45,$D45,$E45)*Z$6+Z45*Z$7&lt;Z$2,Z$3*Z$4,0)</f>
        <v>0</v>
      </c>
      <c r="DT45" s="0" t="n">
        <f aca="false">IF(CHOOSE(MATCH(AA$5,$B$10:$E$10,0),$B45,$C45,$D45,$E45)*AA$6+AA45*AA$7&lt;AA$2,AA$3*AA$4,0)</f>
        <v>0</v>
      </c>
      <c r="DU45" s="0" t="n">
        <f aca="false">IF(CHOOSE(MATCH(AB$5,$B$10:$E$10,0),$B45,$C45,$D45,$E45)*AB$6+AB45*AB$7&lt;AB$2,AB$3*AB$4,0)</f>
        <v>0</v>
      </c>
      <c r="DV45" s="0" t="n">
        <f aca="false">IF(CHOOSE(MATCH(AC$5,$B$10:$E$10,0),$B45,$C45,$D45,$E45)*AC$6+AC45*AC$7&lt;AC$2,AC$3*AC$4,0)</f>
        <v>0</v>
      </c>
      <c r="DW45" s="0" t="n">
        <f aca="false">IF(CHOOSE(MATCH(AD$5,$B$10:$E$10,0),$B45,$C45,$D45,$E45)*AD$6+AD45*AD$7&lt;AD$2,AD$3*AD$4,0)</f>
        <v>0</v>
      </c>
      <c r="DX45" s="0" t="n">
        <f aca="false">IF(CHOOSE(MATCH(AE$5,$B$10:$E$10,0),$B45,$C45,$D45,$E45)*AE$6+AE45*AE$7&lt;AE$2,AE$3*AE$4,0)</f>
        <v>0</v>
      </c>
      <c r="DY45" s="0" t="n">
        <f aca="false">IF(CHOOSE(MATCH(AF$5,$B$10:$E$10,0),$B45,$C45,$D45,$E45)*AF$6+AF45*AF$7&lt;AF$2,AF$3*AF$4,0)</f>
        <v>0</v>
      </c>
      <c r="DZ45" s="0" t="n">
        <f aca="false">IF(CHOOSE(MATCH(AG$5,$B$10:$E$10,0),$B45,$C45,$D45,$E45)*AG$6+AG45*AG$7&lt;AG$2,AG$3*AG$4,0)</f>
        <v>0</v>
      </c>
      <c r="EA45" s="0" t="n">
        <f aca="false">IF(CHOOSE(MATCH(AH$5,$B$10:$E$10,0),$B45,$C45,$D45,$E45)*AH$6+AH45*AH$7&lt;AH$2,AH$3*AH$4,0)</f>
        <v>12.5</v>
      </c>
      <c r="EB45" s="0" t="n">
        <f aca="false">IF(CHOOSE(MATCH(AI$5,$B$10:$E$10,0),$B45,$C45,$D45,$E45)*AI$6+AI45*AI$7&lt;AI$2,AI$3*AI$4,0)</f>
        <v>0</v>
      </c>
      <c r="EC45" s="0" t="n">
        <f aca="false">IF(CHOOSE(MATCH(AJ$5,$B$10:$E$10,0),$B45,$C45,$D45,$E45)*AJ$6+AJ45*AJ$7&lt;AJ$2,AJ$3*AJ$4,0)</f>
        <v>0</v>
      </c>
      <c r="ED45" s="0" t="n">
        <f aca="false">IF(CHOOSE(MATCH(AK$5,$B$10:$E$10,0),$B45,$C45,$D45,$E45)*AK$6+AK45*AK$7&lt;AK$2,AK$3*AK$4,0)</f>
        <v>0</v>
      </c>
      <c r="EE45" s="0" t="n">
        <f aca="false">IF(CHOOSE(MATCH(AL$5,$B$10:$E$10,0),$B45,$C45,$D45,$E45)*AL$6+AL45*AL$7&lt;AL$2,AL$3*AL$4,0)</f>
        <v>0</v>
      </c>
      <c r="EF45" s="0" t="n">
        <f aca="false">IF(CHOOSE(MATCH(AM$5,$B$10:$E$10,0),$B45,$C45,$D45,$E45)*AM$6+AM45*AM$7&lt;AM$2,AM$3*AM$4,0)</f>
        <v>0</v>
      </c>
      <c r="EG45" s="0" t="n">
        <f aca="false">IF(CHOOSE(MATCH(AN$5,$B$10:$E$10,0),$B45,$C45,$D45,$E45)*AN$6+AN45*AN$7&lt;AN$2,AN$3*AN$4,0)</f>
        <v>0</v>
      </c>
      <c r="EH45" s="0" t="n">
        <f aca="false">IF(CHOOSE(MATCH(AO$5,$B$10:$E$10,0),$B45,$C45,$D45,$E45)*AO$6+AO45*AO$7&lt;AO$2,AO$3*AO$4,0)</f>
        <v>0</v>
      </c>
      <c r="EI45" s="0" t="n">
        <f aca="false">IF(CHOOSE(MATCH(AP$5,$B$10:$E$10,0),$B45,$C45,$D45,$E45)*AP$6+AP45*AP$7&lt;AP$2,AP$3*AP$4,0)</f>
        <v>0</v>
      </c>
      <c r="EJ45" s="0" t="n">
        <f aca="false">IF(CHOOSE(MATCH(AQ$5,$B$10:$E$10,0),$B45,$C45,$D45,$E45)*AQ$6+AQ45*AQ$7&lt;AQ$2,AQ$3*AQ$4,0)</f>
        <v>0</v>
      </c>
      <c r="EK45" s="0" t="n">
        <f aca="false">IF(CHOOSE(MATCH(AR$5,$B$10:$E$10,0),$B45,$C45,$D45,$E45)*AR$6+AR45*AR$7&lt;AR$2,AR$3*AR$4,0)</f>
        <v>0</v>
      </c>
      <c r="EL45" s="0" t="n">
        <f aca="false">IF(CHOOSE(MATCH(AS$5,$B$10:$E$10,0),$B45,$C45,$D45,$E45)*AS$6+AS45*AS$7&lt;AS$2,AS$3*AS$4,0)</f>
        <v>0</v>
      </c>
      <c r="EM45" s="0" t="n">
        <f aca="false">IF(CHOOSE(MATCH(AT$5,$B$10:$E$10,0),$B45,$C45,$D45,$E45)*AT$6+AT45*AT$7&lt;AT$2,AT$3*AT$4,0)</f>
        <v>0</v>
      </c>
      <c r="EN45" s="0" t="n">
        <f aca="false">IF(CHOOSE(MATCH(AU$5,$B$10:$E$10,0),$B45,$C45,$D45,$E45)*AU$6+AU45*AU$7&lt;AU$2,AU$3*AU$4,0)</f>
        <v>0</v>
      </c>
      <c r="EO45" s="0" t="n">
        <f aca="false">IF(CHOOSE(MATCH(AV$5,$B$10:$E$10,0),$B45,$C45,$D45,$E45)*AV$6+AV45*AV$7&lt;AV$2,AV$3*AV$4,0)</f>
        <v>0</v>
      </c>
      <c r="EP45" s="0" t="n">
        <f aca="false">IF(CHOOSE(MATCH(AW$5,$B$10:$E$10,0),$B45,$C45,$D45,$E45)*AW$6+AW45*AW$7&lt;AW$2,AW$3*AW$4,0)</f>
        <v>0</v>
      </c>
      <c r="EQ45" s="0" t="n">
        <f aca="false">IF(CHOOSE(MATCH(AX$5,$B$10:$E$10,0),$B45,$C45,$D45,$E45)*AX$6+AX45*AX$7&lt;AX$2,AX$3*AX$4,0)</f>
        <v>0</v>
      </c>
      <c r="ER45" s="0" t="n">
        <f aca="false">IF(CHOOSE(MATCH(AY$5,$B$10:$E$10,0),$B45,$C45,$D45,$E45)*AY$6+AY45*AY$7&lt;AY$2,AY$3*AY$4,0)</f>
        <v>0</v>
      </c>
      <c r="ES45" s="0" t="n">
        <f aca="false">IF(CHOOSE(MATCH(AZ$5,$B$10:$E$10,0),$B45,$C45,$D45,$E45)*AZ$6+AZ45*AZ$7&lt;AZ$2,AZ$3*AZ$4,0)</f>
        <v>0</v>
      </c>
      <c r="ET45" s="0" t="n">
        <f aca="false">IF(CHOOSE(MATCH(BA$5,$B$10:$E$10,0),$B45,$C45,$D45,$E45)*BA$6+BA45*BA$7&lt;BA$2,BA$3*BA$4,0)</f>
        <v>0</v>
      </c>
      <c r="EU45" s="0" t="n">
        <f aca="false">IF(CHOOSE(MATCH(BB$5,$B$10:$E$10,0),$B45,$C45,$D45,$E45)*BB$6+BB45*BB$7&lt;BB$2,BB$3*BB$4,0)</f>
        <v>0</v>
      </c>
      <c r="EV45" s="0" t="n">
        <f aca="false">IF(CHOOSE(MATCH(BC$5,$B$10:$E$10,0),$B45,$C45,$D45,$E45)*BC$6+BC45*BC$7&lt;BC$2,BC$3*BC$4,0)</f>
        <v>0</v>
      </c>
      <c r="EW45" s="0" t="n">
        <f aca="false">IF(CHOOSE(MATCH(BD$5,$B$10:$E$10,0),$B45,$C45,$D45,$E45)*BD$6+BD45*BD$7&lt;BD$2,BD$3*BD$4,0)</f>
        <v>0</v>
      </c>
      <c r="EX45" s="0" t="n">
        <f aca="false">IF(CHOOSE(MATCH(BE$5,$B$10:$E$10,0),$B45,$C45,$D45,$E45)*BE$6+BE45*BE$7&lt;BE$2,BE$3*BE$4,0)</f>
        <v>0</v>
      </c>
      <c r="EY45" s="0" t="n">
        <f aca="false">IF(CHOOSE(MATCH(BF$5,$B$10:$E$10,0),$B45,$C45,$D45,$E45)*BF$6+BF45*BF$7&lt;BF$2,BF$3*BF$4,0)</f>
        <v>0</v>
      </c>
      <c r="EZ45" s="0" t="n">
        <f aca="false">IF(CHOOSE(MATCH(BG$5,$B$10:$E$10,0),$B45,$C45,$D45,$E45)*BG$6+BG45*BG$7&lt;BG$2,BG$3*BG$4,0)</f>
        <v>0</v>
      </c>
      <c r="FA45" s="0" t="n">
        <f aca="false">IF(CHOOSE(MATCH(BH$5,$B$10:$E$10,0),$B45,$C45,$D45,$E45)*BH$6+BH45*BH$7&lt;BH$2,BH$3*BH$4,0)</f>
        <v>0</v>
      </c>
      <c r="FB45" s="0" t="n">
        <f aca="false">IF(CHOOSE(MATCH(BI$5,$B$10:$E$10,0),$B45,$C45,$D45,$E45)*BI$6+BI45*BI$7&lt;BI$2,BI$3*BI$4,0)</f>
        <v>0</v>
      </c>
      <c r="FC45" s="0" t="n">
        <f aca="false">IF(CHOOSE(MATCH(BJ$5,$B$10:$E$10,0),$B45,$C45,$D45,$E45)*BJ$6+BJ45*BJ$7&lt;BJ$2,BJ$3*BJ$4,0)</f>
        <v>0</v>
      </c>
      <c r="FD45" s="0" t="n">
        <f aca="false">IF(CHOOSE(MATCH(BK$5,$B$10:$E$10,0),$B45,$C45,$D45,$E45)*BK$6+BK45*BK$7&lt;BK$2,BK$3*BK$4,0)</f>
        <v>0</v>
      </c>
      <c r="FE45" s="0" t="n">
        <f aca="false">IF(CHOOSE(MATCH(BL$5,$B$10:$E$10,0),$B45,$C45,$D45,$E45)*BL$6+BL45*BL$7&lt;BL$2,BL$3*BL$4,0)</f>
        <v>0</v>
      </c>
      <c r="FF45" s="0" t="n">
        <f aca="false">IF(CHOOSE(MATCH(BM$5,$B$10:$E$10,0),$B45,$C45,$D45,$E45)*BM$6+BM45*BM$7&lt;BM$2,BM$3*BM$4,0)</f>
        <v>0</v>
      </c>
      <c r="FG45" s="0" t="n">
        <f aca="false">IF(CHOOSE(MATCH(BN$5,$B$10:$E$10,0),$B45,$C45,$D45,$E45)*BN$6+BN45*BN$7&lt;BN$2,BN$3*BN$4,0)</f>
        <v>0</v>
      </c>
      <c r="FH45" s="0" t="n">
        <f aca="false">IF(CHOOSE(MATCH(BO$5,$B$10:$E$10,0),$B45,$C45,$D45,$E45)*BO$6+BO45*BO$7&lt;BO$2,BO$3*BO$4,0)</f>
        <v>0</v>
      </c>
      <c r="FI45" s="0" t="n">
        <f aca="false">IF(CHOOSE(MATCH(BP$5,$B$10:$E$10,0),$B45,$C45,$D45,$E45)*BP$6+BP45*BP$7&lt;BP$2,BP$3*BP$4,0)</f>
        <v>0</v>
      </c>
      <c r="FJ45" s="0" t="n">
        <f aca="false">IF(CHOOSE(MATCH(BQ$5,$B$10:$E$10,0),$B45,$C45,$D45,$E45)*BQ$6+BQ45*BQ$7&lt;BQ$2,BQ$3*BQ$4,0)</f>
        <v>0</v>
      </c>
      <c r="FK45" s="0" t="n">
        <f aca="false">IF(CHOOSE(MATCH(BR$5,$B$10:$E$10,0),$B45,$C45,$D45,$E45)*BR$6+BR45*BR$7&lt;BR$2,BR$3*BR$4,0)</f>
        <v>0</v>
      </c>
      <c r="FL45" s="0" t="n">
        <f aca="false">IF(CHOOSE(MATCH(BS$5,$B$10:$E$10,0),$B45,$C45,$D45,$E45)*BS$6+BS45*BS$7&lt;BS$2,BS$3*BS$4,0)</f>
        <v>0</v>
      </c>
      <c r="FM45" s="0" t="n">
        <f aca="false">IF(CHOOSE(MATCH(BT$5,$B$10:$E$10,0),$B45,$C45,$D45,$E45)*BT$6+BT45*BT$7&lt;BT$2,BT$3*BT$4,0)</f>
        <v>0</v>
      </c>
      <c r="FN45" s="0" t="n">
        <f aca="false">IF(CHOOSE(MATCH(BU$5,$B$10:$E$10,0),$B45,$C45,$D45,$E45)*BU$6+BU45*BU$7&lt;BU$2,BU$3*BU$4,0)</f>
        <v>0</v>
      </c>
      <c r="FO45" s="0" t="n">
        <f aca="false">IF(CHOOSE(MATCH(BV$5,$B$10:$E$10,0),$B45,$C45,$D45,$E45)*BV$6+BV45*BV$7&lt;BV$2,BV$3*BV$4,0)</f>
        <v>0</v>
      </c>
      <c r="FP45" s="0" t="n">
        <f aca="false">IF(CHOOSE(MATCH(BW$5,$B$10:$E$10,0),$B45,$C45,$D45,$E45)*BW$6+BW45*BW$7&lt;BW$2,BW$3*BW$4,0)</f>
        <v>0</v>
      </c>
      <c r="FQ45" s="0" t="n">
        <f aca="false">IF(CHOOSE(MATCH(BX$5,$B$10:$E$10,0),$B45,$C45,$D45,$E45)*BX$6+BX45*BX$7&lt;BX$2,BX$3*BX$4,0)</f>
        <v>0</v>
      </c>
      <c r="FR45" s="0" t="n">
        <f aca="false">IF(CHOOSE(MATCH(BY$5,$B$10:$E$10,0),$B45,$C45,$D45,$E45)*BY$6+BY45*BY$7&lt;BY$2,BY$3*BY$4,0)</f>
        <v>0</v>
      </c>
      <c r="FS45" s="0" t="n">
        <f aca="false">IF(CHOOSE(MATCH(BZ$5,$B$10:$E$10,0),$B45,$C45,$D45,$E45)*BZ$6+BZ45*BZ$7&lt;BZ$2,BZ$3*BZ$4,0)</f>
        <v>0</v>
      </c>
      <c r="FT45" s="0" t="n">
        <f aca="false">IF(CHOOSE(MATCH(CA$5,$B$10:$E$10,0),$B45,$C45,$D45,$E45)*CA$6+CA45*CA$7&lt;CA$2,CA$3*CA$4,0)</f>
        <v>0</v>
      </c>
      <c r="FU45" s="0" t="n">
        <f aca="false">IF(CHOOSE(MATCH(CB$5,$B$10:$E$10,0),$B45,$C45,$D45,$E45)*CB$6+CB45*CB$7&lt;CB$2,CB$3*CB$4,0)</f>
        <v>0</v>
      </c>
      <c r="FV45" s="0" t="n">
        <f aca="false">IF(CHOOSE(MATCH(CC$5,$B$10:$E$10,0),$B45,$C45,$D45,$E45)*CC$6+CC45*CC$7&lt;CC$2,CC$3*CC$4,0)</f>
        <v>12.5</v>
      </c>
      <c r="FW45" s="0" t="n">
        <f aca="false">IF(CHOOSE(MATCH(CD$5,$B$10:$E$10,0),$B45,$C45,$D45,$E45)*CD$6+CD45*CD$7&lt;CD$2,CD$3*CD$4,0)</f>
        <v>0</v>
      </c>
      <c r="FX45" s="0" t="n">
        <f aca="false">IF(CHOOSE(MATCH(CE$5,$B$10:$E$10,0),$B45,$C45,$D45,$E45)*CE$6+CE45*CE$7&lt;CE$2,CE$3*CE$4,0)</f>
        <v>0</v>
      </c>
      <c r="FY45" s="0" t="n">
        <f aca="false">IF(CHOOSE(MATCH(CF$5,$B$10:$E$10,0),$B45,$C45,$D45,$E45)*CF$6+CF45*CF$7&lt;CF$2,CF$3*CF$4,0)</f>
        <v>0</v>
      </c>
      <c r="FZ45" s="0" t="n">
        <f aca="false">IF(CHOOSE(MATCH(CG$5,$B$10:$E$10,0),$B45,$C45,$D45,$E45)*CG$6+CG45*CG$7&lt;CG$2,CG$3*CG$4,0)</f>
        <v>0</v>
      </c>
      <c r="GA45" s="0" t="n">
        <f aca="false">IF(CHOOSE(MATCH(CH$5,$B$10:$E$10,0),$B45,$C45,$D45,$E45)*CH$6+CH45*CH$7&lt;CH$2,CH$3*CH$4,0)</f>
        <v>0</v>
      </c>
      <c r="GB45" s="0" t="n">
        <f aca="false">IF(CHOOSE(MATCH(CI$5,$B$10:$E$10,0),$B45,$C45,$D45,$E45)*CI$6+CI45*CI$7&lt;CI$2,CI$3*CI$4,0)</f>
        <v>0</v>
      </c>
      <c r="GC45" s="0" t="n">
        <f aca="false">IF(CHOOSE(MATCH(CJ$5,$B$10:$E$10,0),$B45,$C45,$D45,$E45)*CJ$6+CJ45*CJ$7&lt;CJ$2,CJ$3*CJ$4,0)</f>
        <v>0</v>
      </c>
      <c r="GD45" s="0" t="n">
        <f aca="false">IF(CHOOSE(MATCH(CK$5,$B$10:$E$10,0),$B45,$C45,$D45,$E45)*CK$6+CK45*CK$7&lt;CK$2,CK$3*CK$4,0)</f>
        <v>0</v>
      </c>
      <c r="GE45" s="0" t="n">
        <f aca="false">IF(CHOOSE(MATCH(CL$5,$B$10:$E$10,0),$B45,$C45,$D45,$E45)*CL$6+CL45*CL$7&lt;CL$2,CL$3*CL$4,0)</f>
        <v>0</v>
      </c>
      <c r="GF45" s="0" t="n">
        <f aca="false">IF(CHOOSE(MATCH(CM$5,$B$10:$E$10,0),$B45,$C45,$D45,$E45)*CM$6+CM45*CM$7&lt;CM$2,CM$3*CM$4,0)</f>
        <v>0</v>
      </c>
      <c r="GG45" s="0" t="n">
        <f aca="false">IF(CHOOSE(MATCH(CN$5,$B$10:$E$10,0),$B45,$C45,$D45,$E45)*CN$6+CN45*CN$7&lt;CN$2,CN$3*CN$4,0)</f>
        <v>0</v>
      </c>
      <c r="GH45" s="0" t="n">
        <f aca="false">IF(CHOOSE(MATCH(CO$5,$B$10:$E$10,0),$B45,$C45,$D45,$E45)*CO$6+CO45*CO$7&lt;CO$2,CO$3*CO$4,0)</f>
        <v>0</v>
      </c>
      <c r="GI45" s="0" t="n">
        <f aca="false">IF(CHOOSE(MATCH(CP$5,$B$10:$E$10,0),$B45,$C45,$D45,$E45)*CP$6+CP45*CP$7&lt;CP$2,CP$3*CP$4,0)</f>
        <v>0</v>
      </c>
      <c r="GJ45" s="0" t="n">
        <f aca="false">IF(CHOOSE(MATCH(CQ$5,$B$10:$E$10,0),$B45,$C45,$D45,$E45)*CQ$6+CQ45*CQ$7&lt;CQ$2,CQ$3*CQ$4,0)</f>
        <v>0</v>
      </c>
      <c r="GK45" s="0" t="n">
        <f aca="false">IF(CHOOSE(MATCH(CR$5,$B$10:$E$10,0),$B45,$C45,$D45,$E45)*CR$6+CR45*CR$7&lt;CR$2,CR$3*CR$4,0)</f>
        <v>0</v>
      </c>
      <c r="GL45" s="0" t="n">
        <f aca="false">IF(CHOOSE(MATCH(CS$5,$B$10:$E$10,0),$B45,$C45,$D45,$E45)*CS$6+CS45*CS$7&lt;CS$2,CS$3*CS$4,0)</f>
        <v>0</v>
      </c>
      <c r="GM45" s="0" t="n">
        <f aca="false">IF(CHOOSE(MATCH(CT$5,$B$10:$E$10,0),$B45,$C45,$D45,$E45)*CT$6+CT45*CT$7&lt;CT$2,CT$3*CT$4,0)</f>
        <v>0</v>
      </c>
      <c r="GN45" s="0" t="n">
        <f aca="false">IF(CHOOSE(MATCH(CU$5,$B$10:$E$10,0),$B45,$C45,$D45,$E45)*CU$6+CU45*CU$7&lt;CU$2,CU$3*CU$4,0)</f>
        <v>0</v>
      </c>
      <c r="GO45" s="0" t="n">
        <f aca="false">IF(CHOOSE(MATCH(CV$5,$B$10:$E$10,0),$B45,$C45,$D45,$E45)*CV$6+CV45*CV$7&lt;CV$2,CV$3*CV$4,0)</f>
        <v>0</v>
      </c>
      <c r="GP45" s="0" t="n">
        <f aca="false">IF(CHOOSE(MATCH(CW$5,$B$10:$E$10,0),$B45,$C45,$D45,$E45)*CW$6+CW45*CW$7&lt;CW$2,CW$3*CW$4,0)</f>
        <v>0</v>
      </c>
      <c r="GQ45" s="0" t="n">
        <f aca="false">IF(CHOOSE(MATCH(CX$5,$B$10:$E$10,0),$B45,$C45,$D45,$E45)*CX$6+CX45*CX$7&lt;CX$2,CX$3*CX$4,0)</f>
        <v>0</v>
      </c>
      <c r="GS45" s="0" t="n">
        <f aca="false">SUM(CZ45:GQ45)</f>
        <v>30</v>
      </c>
      <c r="GT45" s="0" t="n">
        <f aca="false">IF(GS45&gt;$GS$6,1,0)</f>
        <v>0</v>
      </c>
    </row>
    <row r="46" customFormat="false" ht="14" hidden="false" customHeight="false" outlineLevel="0" collapsed="false">
      <c r="A46" s="0" t="n">
        <v>36</v>
      </c>
      <c r="B46" s="0" t="n">
        <v>0.28005270724806</v>
      </c>
      <c r="C46" s="0" t="n">
        <v>1.1446449785116</v>
      </c>
      <c r="D46" s="0" t="n">
        <v>0.639486857532741</v>
      </c>
      <c r="E46" s="0" t="n">
        <v>-0.00579396053561319</v>
      </c>
      <c r="G46" s="0" t="n">
        <v>-1.96319888345897</v>
      </c>
      <c r="H46" s="0" t="n">
        <v>0.673793465466588</v>
      </c>
      <c r="I46" s="0" t="n">
        <v>0.304555669572437</v>
      </c>
      <c r="J46" s="0" t="n">
        <v>0.874945271789329</v>
      </c>
      <c r="K46" s="0" t="n">
        <v>0.109880602394696</v>
      </c>
      <c r="L46" s="0" t="n">
        <v>0.94760025604046</v>
      </c>
      <c r="M46" s="0" t="n">
        <v>0.900126906344667</v>
      </c>
      <c r="N46" s="0" t="n">
        <v>1.34471974888584</v>
      </c>
      <c r="O46" s="0" t="n">
        <v>-0.809397988632554</v>
      </c>
      <c r="P46" s="0" t="n">
        <v>0.841664586914703</v>
      </c>
      <c r="Q46" s="0" t="n">
        <v>-0.341227632816299</v>
      </c>
      <c r="R46" s="0" t="n">
        <v>0.69049519879627</v>
      </c>
      <c r="S46" s="0" t="n">
        <v>0.0262798494077288</v>
      </c>
      <c r="T46" s="0" t="n">
        <v>-0.188026660907781</v>
      </c>
      <c r="U46" s="0" t="n">
        <v>0.850088781589875</v>
      </c>
      <c r="V46" s="0" t="n">
        <v>0.877078036864987</v>
      </c>
      <c r="W46" s="0" t="n">
        <v>-0.351217295246897</v>
      </c>
      <c r="X46" s="0" t="n">
        <v>0.0226077645493206</v>
      </c>
      <c r="Y46" s="0" t="n">
        <v>0.156890109792585</v>
      </c>
      <c r="Z46" s="0" t="n">
        <v>0.531532577952021</v>
      </c>
      <c r="AA46" s="0" t="n">
        <v>0.128757164929993</v>
      </c>
      <c r="AB46" s="0" t="n">
        <v>-0.880680772752385</v>
      </c>
      <c r="AC46" s="0" t="n">
        <v>-0.683423877489986</v>
      </c>
      <c r="AD46" s="0" t="n">
        <v>-1.38730229082285</v>
      </c>
      <c r="AE46" s="0" t="n">
        <v>-0.605269860898261</v>
      </c>
      <c r="AF46" s="0" t="n">
        <v>1.56902842718409</v>
      </c>
      <c r="AG46" s="0" t="n">
        <v>0.629240730631864</v>
      </c>
      <c r="AH46" s="0" t="n">
        <v>1.2771647561749</v>
      </c>
      <c r="AI46" s="0" t="n">
        <v>-0.184912778422586</v>
      </c>
      <c r="AJ46" s="0" t="n">
        <v>-0.450735342383268</v>
      </c>
      <c r="AK46" s="0" t="n">
        <v>-1.50025243783603</v>
      </c>
      <c r="AL46" s="0" t="n">
        <v>-0.318931370202336</v>
      </c>
      <c r="AM46" s="0" t="n">
        <v>0.909224127099151</v>
      </c>
      <c r="AN46" s="0" t="n">
        <v>-2.36050254898146</v>
      </c>
      <c r="AO46" s="0" t="n">
        <v>-0.000650288711767644</v>
      </c>
      <c r="AP46" s="0" t="n">
        <v>-0.100803845271003</v>
      </c>
      <c r="AQ46" s="0" t="n">
        <v>1.41882537718629</v>
      </c>
      <c r="AR46" s="0" t="n">
        <v>-1.31909018818988</v>
      </c>
      <c r="AS46" s="0" t="n">
        <v>0.380994151782943</v>
      </c>
      <c r="AT46" s="0" t="n">
        <v>-1.70139173860662</v>
      </c>
      <c r="AU46" s="0" t="n">
        <v>-0.33814785638242</v>
      </c>
      <c r="AV46" s="0" t="n">
        <v>-0.567206370760687</v>
      </c>
      <c r="AW46" s="0" t="n">
        <v>-1.24597136164084</v>
      </c>
      <c r="AX46" s="0" t="n">
        <v>0.563346702620038</v>
      </c>
      <c r="AY46" s="0" t="n">
        <v>0.856032329465961</v>
      </c>
      <c r="AZ46" s="0" t="n">
        <v>1.47345190271153</v>
      </c>
      <c r="BA46" s="0" t="n">
        <v>-0.0923500920180231</v>
      </c>
      <c r="BB46" s="0" t="n">
        <v>-0.462025582237402</v>
      </c>
      <c r="BC46" s="0" t="n">
        <v>-0.540098881174345</v>
      </c>
      <c r="BD46" s="0" t="n">
        <v>-0.130301032186253</v>
      </c>
      <c r="BE46" s="0" t="n">
        <v>-1.18019670480862</v>
      </c>
      <c r="BF46" s="0" t="n">
        <v>-0.930597252590815</v>
      </c>
      <c r="BG46" s="0" t="n">
        <v>1.29926320369123</v>
      </c>
      <c r="BH46" s="0" t="n">
        <v>-0.818452008388704</v>
      </c>
      <c r="BI46" s="0" t="n">
        <v>0.859347437653923</v>
      </c>
      <c r="BJ46" s="0" t="n">
        <v>-1.30354692373658</v>
      </c>
      <c r="BK46" s="0" t="n">
        <v>0.318368620355614</v>
      </c>
      <c r="BL46" s="0" t="n">
        <v>-0.395430106436834</v>
      </c>
      <c r="BM46" s="0" t="n">
        <v>-0.790853391663404</v>
      </c>
      <c r="BN46" s="0" t="n">
        <v>-1.04168975667562</v>
      </c>
      <c r="BO46" s="0" t="n">
        <v>-0.467224481326412</v>
      </c>
      <c r="BP46" s="0" t="n">
        <v>0.278057541436283</v>
      </c>
      <c r="BQ46" s="0" t="n">
        <v>0.392949459637748</v>
      </c>
      <c r="BR46" s="0" t="n">
        <v>-0.457860096503282</v>
      </c>
      <c r="BS46" s="0" t="n">
        <v>0.860898126120446</v>
      </c>
      <c r="BT46" s="0" t="n">
        <v>0.496177108288975</v>
      </c>
      <c r="BU46" s="0" t="n">
        <v>-1.2308191799093</v>
      </c>
      <c r="BV46" s="0" t="n">
        <v>1.55503585119732</v>
      </c>
      <c r="BW46" s="0" t="n">
        <v>0.70307351052179</v>
      </c>
      <c r="BX46" s="0" t="n">
        <v>-1.07681444205809</v>
      </c>
      <c r="BY46" s="0" t="n">
        <v>0.413194811699214</v>
      </c>
      <c r="BZ46" s="0" t="n">
        <v>-1.52449956658529</v>
      </c>
      <c r="CA46" s="0" t="n">
        <v>0.248988953899243</v>
      </c>
      <c r="CB46" s="0" t="n">
        <v>-0.335799086315092</v>
      </c>
      <c r="CC46" s="0" t="n">
        <v>0.277261733572232</v>
      </c>
      <c r="CD46" s="0" t="n">
        <v>0.562898776479415</v>
      </c>
      <c r="CE46" s="0" t="n">
        <v>2.1172127162572</v>
      </c>
      <c r="CF46" s="0" t="n">
        <v>0.670340796204982</v>
      </c>
      <c r="CG46" s="0" t="n">
        <v>-0.619851334704435</v>
      </c>
      <c r="CH46" s="0" t="n">
        <v>-1.08160747913644</v>
      </c>
      <c r="CI46" s="0" t="n">
        <v>-1.27509338199161</v>
      </c>
      <c r="CJ46" s="0" t="n">
        <v>-0.279170535577578</v>
      </c>
      <c r="CK46" s="0" t="n">
        <v>0.794204879639438</v>
      </c>
      <c r="CL46" s="0" t="n">
        <v>1.74774868355598</v>
      </c>
      <c r="CM46" s="0" t="n">
        <v>-0.261476316154585</v>
      </c>
      <c r="CN46" s="0" t="n">
        <v>0.20487277652137</v>
      </c>
      <c r="CO46" s="0" t="n">
        <v>1.56459009303944</v>
      </c>
      <c r="CP46" s="0" t="n">
        <v>-0.194181666302029</v>
      </c>
      <c r="CQ46" s="0" t="n">
        <v>1.23131030704826</v>
      </c>
      <c r="CR46" s="0" t="n">
        <v>-0.126983650261536</v>
      </c>
      <c r="CS46" s="0" t="n">
        <v>-0.584724375585211</v>
      </c>
      <c r="CT46" s="0" t="n">
        <v>0.243549038714264</v>
      </c>
      <c r="CU46" s="0" t="n">
        <v>0.689911985318759</v>
      </c>
      <c r="CV46" s="0" t="n">
        <v>1.10328073787969</v>
      </c>
      <c r="CW46" s="0" t="n">
        <v>0.0889701823325595</v>
      </c>
      <c r="CX46" s="0" t="n">
        <v>0.654906671115896</v>
      </c>
      <c r="CZ46" s="0" t="n">
        <f aca="false">IF(CHOOSE(MATCH(G$5,$B$10:$E$10,0),$B46,$C46,$D46,$E46)*G$6+G46*G$7&lt;G$2,G$3*G$4,0)</f>
        <v>0</v>
      </c>
      <c r="DA46" s="0" t="n">
        <f aca="false">IF(CHOOSE(MATCH(H$5,$B$10:$E$10,0),$B46,$C46,$D46,$E46)*H$6+H46*H$7&lt;H$2,H$3*H$4,0)</f>
        <v>0</v>
      </c>
      <c r="DB46" s="0" t="n">
        <f aca="false">IF(CHOOSE(MATCH(I$5,$B$10:$E$10,0),$B46,$C46,$D46,$E46)*I$6+I46*I$7&lt;I$2,I$3*I$4,0)</f>
        <v>0</v>
      </c>
      <c r="DC46" s="0" t="n">
        <f aca="false">IF(CHOOSE(MATCH(J$5,$B$10:$E$10,0),$B46,$C46,$D46,$E46)*J$6+J46*J$7&lt;J$2,J$3*J$4,0)</f>
        <v>0</v>
      </c>
      <c r="DD46" s="0" t="n">
        <f aca="false">IF(CHOOSE(MATCH(K$5,$B$10:$E$10,0),$B46,$C46,$D46,$E46)*K$6+K46*K$7&lt;K$2,K$3*K$4,0)</f>
        <v>0</v>
      </c>
      <c r="DE46" s="0" t="n">
        <f aca="false">IF(CHOOSE(MATCH(L$5,$B$10:$E$10,0),$B46,$C46,$D46,$E46)*L$6+L46*L$7&lt;L$2,L$3*L$4,0)</f>
        <v>0</v>
      </c>
      <c r="DF46" s="0" t="n">
        <f aca="false">IF(CHOOSE(MATCH(M$5,$B$10:$E$10,0),$B46,$C46,$D46,$E46)*M$6+M46*M$7&lt;M$2,M$3*M$4,0)</f>
        <v>0</v>
      </c>
      <c r="DG46" s="0" t="n">
        <f aca="false">IF(CHOOSE(MATCH(N$5,$B$10:$E$10,0),$B46,$C46,$D46,$E46)*N$6+N46*N$7&lt;N$2,N$3*N$4,0)</f>
        <v>0</v>
      </c>
      <c r="DH46" s="0" t="n">
        <f aca="false">IF(CHOOSE(MATCH(O$5,$B$10:$E$10,0),$B46,$C46,$D46,$E46)*O$6+O46*O$7&lt;O$2,O$3*O$4,0)</f>
        <v>0</v>
      </c>
      <c r="DI46" s="0" t="n">
        <f aca="false">IF(CHOOSE(MATCH(P$5,$B$10:$E$10,0),$B46,$C46,$D46,$E46)*P$6+P46*P$7&lt;P$2,P$3*P$4,0)</f>
        <v>0</v>
      </c>
      <c r="DJ46" s="0" t="n">
        <f aca="false">IF(CHOOSE(MATCH(Q$5,$B$10:$E$10,0),$B46,$C46,$D46,$E46)*Q$6+Q46*Q$7&lt;Q$2,Q$3*Q$4,0)</f>
        <v>0</v>
      </c>
      <c r="DK46" s="0" t="n">
        <f aca="false">IF(CHOOSE(MATCH(R$5,$B$10:$E$10,0),$B46,$C46,$D46,$E46)*R$6+R46*R$7&lt;R$2,R$3*R$4,0)</f>
        <v>0</v>
      </c>
      <c r="DL46" s="0" t="n">
        <f aca="false">IF(CHOOSE(MATCH(S$5,$B$10:$E$10,0),$B46,$C46,$D46,$E46)*S$6+S46*S$7&lt;S$2,S$3*S$4,0)</f>
        <v>0</v>
      </c>
      <c r="DM46" s="0" t="n">
        <f aca="false">IF(CHOOSE(MATCH(T$5,$B$10:$E$10,0),$B46,$C46,$D46,$E46)*T$6+T46*T$7&lt;T$2,T$3*T$4,0)</f>
        <v>0</v>
      </c>
      <c r="DN46" s="0" t="n">
        <f aca="false">IF(CHOOSE(MATCH(U$5,$B$10:$E$10,0),$B46,$C46,$D46,$E46)*U$6+U46*U$7&lt;U$2,U$3*U$4,0)</f>
        <v>0</v>
      </c>
      <c r="DO46" s="0" t="n">
        <f aca="false">IF(CHOOSE(MATCH(V$5,$B$10:$E$10,0),$B46,$C46,$D46,$E46)*V$6+V46*V$7&lt;V$2,V$3*V$4,0)</f>
        <v>0</v>
      </c>
      <c r="DP46" s="0" t="n">
        <f aca="false">IF(CHOOSE(MATCH(W$5,$B$10:$E$10,0),$B46,$C46,$D46,$E46)*W$6+W46*W$7&lt;W$2,W$3*W$4,0)</f>
        <v>0</v>
      </c>
      <c r="DQ46" s="0" t="n">
        <f aca="false">IF(CHOOSE(MATCH(X$5,$B$10:$E$10,0),$B46,$C46,$D46,$E46)*X$6+X46*X$7&lt;X$2,X$3*X$4,0)</f>
        <v>0</v>
      </c>
      <c r="DR46" s="0" t="n">
        <f aca="false">IF(CHOOSE(MATCH(Y$5,$B$10:$E$10,0),$B46,$C46,$D46,$E46)*Y$6+Y46*Y$7&lt;Y$2,Y$3*Y$4,0)</f>
        <v>0</v>
      </c>
      <c r="DS46" s="0" t="n">
        <f aca="false">IF(CHOOSE(MATCH(Z$5,$B$10:$E$10,0),$B46,$C46,$D46,$E46)*Z$6+Z46*Z$7&lt;Z$2,Z$3*Z$4,0)</f>
        <v>0</v>
      </c>
      <c r="DT46" s="0" t="n">
        <f aca="false">IF(CHOOSE(MATCH(AA$5,$B$10:$E$10,0),$B46,$C46,$D46,$E46)*AA$6+AA46*AA$7&lt;AA$2,AA$3*AA$4,0)</f>
        <v>0</v>
      </c>
      <c r="DU46" s="0" t="n">
        <f aca="false">IF(CHOOSE(MATCH(AB$5,$B$10:$E$10,0),$B46,$C46,$D46,$E46)*AB$6+AB46*AB$7&lt;AB$2,AB$3*AB$4,0)</f>
        <v>0</v>
      </c>
      <c r="DV46" s="0" t="n">
        <f aca="false">IF(CHOOSE(MATCH(AC$5,$B$10:$E$10,0),$B46,$C46,$D46,$E46)*AC$6+AC46*AC$7&lt;AC$2,AC$3*AC$4,0)</f>
        <v>0</v>
      </c>
      <c r="DW46" s="0" t="n">
        <f aca="false">IF(CHOOSE(MATCH(AD$5,$B$10:$E$10,0),$B46,$C46,$D46,$E46)*AD$6+AD46*AD$7&lt;AD$2,AD$3*AD$4,0)</f>
        <v>0</v>
      </c>
      <c r="DX46" s="0" t="n">
        <f aca="false">IF(CHOOSE(MATCH(AE$5,$B$10:$E$10,0),$B46,$C46,$D46,$E46)*AE$6+AE46*AE$7&lt;AE$2,AE$3*AE$4,0)</f>
        <v>0</v>
      </c>
      <c r="DY46" s="0" t="n">
        <f aca="false">IF(CHOOSE(MATCH(AF$5,$B$10:$E$10,0),$B46,$C46,$D46,$E46)*AF$6+AF46*AF$7&lt;AF$2,AF$3*AF$4,0)</f>
        <v>0</v>
      </c>
      <c r="DZ46" s="0" t="n">
        <f aca="false">IF(CHOOSE(MATCH(AG$5,$B$10:$E$10,0),$B46,$C46,$D46,$E46)*AG$6+AG46*AG$7&lt;AG$2,AG$3*AG$4,0)</f>
        <v>0</v>
      </c>
      <c r="EA46" s="0" t="n">
        <f aca="false">IF(CHOOSE(MATCH(AH$5,$B$10:$E$10,0),$B46,$C46,$D46,$E46)*AH$6+AH46*AH$7&lt;AH$2,AH$3*AH$4,0)</f>
        <v>0</v>
      </c>
      <c r="EB46" s="0" t="n">
        <f aca="false">IF(CHOOSE(MATCH(AI$5,$B$10:$E$10,0),$B46,$C46,$D46,$E46)*AI$6+AI46*AI$7&lt;AI$2,AI$3*AI$4,0)</f>
        <v>0</v>
      </c>
      <c r="EC46" s="0" t="n">
        <f aca="false">IF(CHOOSE(MATCH(AJ$5,$B$10:$E$10,0),$B46,$C46,$D46,$E46)*AJ$6+AJ46*AJ$7&lt;AJ$2,AJ$3*AJ$4,0)</f>
        <v>0</v>
      </c>
      <c r="ED46" s="0" t="n">
        <f aca="false">IF(CHOOSE(MATCH(AK$5,$B$10:$E$10,0),$B46,$C46,$D46,$E46)*AK$6+AK46*AK$7&lt;AK$2,AK$3*AK$4,0)</f>
        <v>0</v>
      </c>
      <c r="EE46" s="0" t="n">
        <f aca="false">IF(CHOOSE(MATCH(AL$5,$B$10:$E$10,0),$B46,$C46,$D46,$E46)*AL$6+AL46*AL$7&lt;AL$2,AL$3*AL$4,0)</f>
        <v>0</v>
      </c>
      <c r="EF46" s="0" t="n">
        <f aca="false">IF(CHOOSE(MATCH(AM$5,$B$10:$E$10,0),$B46,$C46,$D46,$E46)*AM$6+AM46*AM$7&lt;AM$2,AM$3*AM$4,0)</f>
        <v>0</v>
      </c>
      <c r="EG46" s="0" t="n">
        <f aca="false">IF(CHOOSE(MATCH(AN$5,$B$10:$E$10,0),$B46,$C46,$D46,$E46)*AN$6+AN46*AN$7&lt;AN$2,AN$3*AN$4,0)</f>
        <v>0</v>
      </c>
      <c r="EH46" s="0" t="n">
        <f aca="false">IF(CHOOSE(MATCH(AO$5,$B$10:$E$10,0),$B46,$C46,$D46,$E46)*AO$6+AO46*AO$7&lt;AO$2,AO$3*AO$4,0)</f>
        <v>0</v>
      </c>
      <c r="EI46" s="0" t="n">
        <f aca="false">IF(CHOOSE(MATCH(AP$5,$B$10:$E$10,0),$B46,$C46,$D46,$E46)*AP$6+AP46*AP$7&lt;AP$2,AP$3*AP$4,0)</f>
        <v>0</v>
      </c>
      <c r="EJ46" s="0" t="n">
        <f aca="false">IF(CHOOSE(MATCH(AQ$5,$B$10:$E$10,0),$B46,$C46,$D46,$E46)*AQ$6+AQ46*AQ$7&lt;AQ$2,AQ$3*AQ$4,0)</f>
        <v>0</v>
      </c>
      <c r="EK46" s="0" t="n">
        <f aca="false">IF(CHOOSE(MATCH(AR$5,$B$10:$E$10,0),$B46,$C46,$D46,$E46)*AR$6+AR46*AR$7&lt;AR$2,AR$3*AR$4,0)</f>
        <v>0</v>
      </c>
      <c r="EL46" s="0" t="n">
        <f aca="false">IF(CHOOSE(MATCH(AS$5,$B$10:$E$10,0),$B46,$C46,$D46,$E46)*AS$6+AS46*AS$7&lt;AS$2,AS$3*AS$4,0)</f>
        <v>0</v>
      </c>
      <c r="EM46" s="0" t="n">
        <f aca="false">IF(CHOOSE(MATCH(AT$5,$B$10:$E$10,0),$B46,$C46,$D46,$E46)*AT$6+AT46*AT$7&lt;AT$2,AT$3*AT$4,0)</f>
        <v>0</v>
      </c>
      <c r="EN46" s="0" t="n">
        <f aca="false">IF(CHOOSE(MATCH(AU$5,$B$10:$E$10,0),$B46,$C46,$D46,$E46)*AU$6+AU46*AU$7&lt;AU$2,AU$3*AU$4,0)</f>
        <v>0</v>
      </c>
      <c r="EO46" s="0" t="n">
        <f aca="false">IF(CHOOSE(MATCH(AV$5,$B$10:$E$10,0),$B46,$C46,$D46,$E46)*AV$6+AV46*AV$7&lt;AV$2,AV$3*AV$4,0)</f>
        <v>0</v>
      </c>
      <c r="EP46" s="0" t="n">
        <f aca="false">IF(CHOOSE(MATCH(AW$5,$B$10:$E$10,0),$B46,$C46,$D46,$E46)*AW$6+AW46*AW$7&lt;AW$2,AW$3*AW$4,0)</f>
        <v>0</v>
      </c>
      <c r="EQ46" s="0" t="n">
        <f aca="false">IF(CHOOSE(MATCH(AX$5,$B$10:$E$10,0),$B46,$C46,$D46,$E46)*AX$6+AX46*AX$7&lt;AX$2,AX$3*AX$4,0)</f>
        <v>0</v>
      </c>
      <c r="ER46" s="0" t="n">
        <f aca="false">IF(CHOOSE(MATCH(AY$5,$B$10:$E$10,0),$B46,$C46,$D46,$E46)*AY$6+AY46*AY$7&lt;AY$2,AY$3*AY$4,0)</f>
        <v>0</v>
      </c>
      <c r="ES46" s="0" t="n">
        <f aca="false">IF(CHOOSE(MATCH(AZ$5,$B$10:$E$10,0),$B46,$C46,$D46,$E46)*AZ$6+AZ46*AZ$7&lt;AZ$2,AZ$3*AZ$4,0)</f>
        <v>0</v>
      </c>
      <c r="ET46" s="0" t="n">
        <f aca="false">IF(CHOOSE(MATCH(BA$5,$B$10:$E$10,0),$B46,$C46,$D46,$E46)*BA$6+BA46*BA$7&lt;BA$2,BA$3*BA$4,0)</f>
        <v>0</v>
      </c>
      <c r="EU46" s="0" t="n">
        <f aca="false">IF(CHOOSE(MATCH(BB$5,$B$10:$E$10,0),$B46,$C46,$D46,$E46)*BB$6+BB46*BB$7&lt;BB$2,BB$3*BB$4,0)</f>
        <v>0</v>
      </c>
      <c r="EV46" s="0" t="n">
        <f aca="false">IF(CHOOSE(MATCH(BC$5,$B$10:$E$10,0),$B46,$C46,$D46,$E46)*BC$6+BC46*BC$7&lt;BC$2,BC$3*BC$4,0)</f>
        <v>0</v>
      </c>
      <c r="EW46" s="0" t="n">
        <f aca="false">IF(CHOOSE(MATCH(BD$5,$B$10:$E$10,0),$B46,$C46,$D46,$E46)*BD$6+BD46*BD$7&lt;BD$2,BD$3*BD$4,0)</f>
        <v>0</v>
      </c>
      <c r="EX46" s="0" t="n">
        <f aca="false">IF(CHOOSE(MATCH(BE$5,$B$10:$E$10,0),$B46,$C46,$D46,$E46)*BE$6+BE46*BE$7&lt;BE$2,BE$3*BE$4,0)</f>
        <v>0</v>
      </c>
      <c r="EY46" s="0" t="n">
        <f aca="false">IF(CHOOSE(MATCH(BF$5,$B$10:$E$10,0),$B46,$C46,$D46,$E46)*BF$6+BF46*BF$7&lt;BF$2,BF$3*BF$4,0)</f>
        <v>0</v>
      </c>
      <c r="EZ46" s="0" t="n">
        <f aca="false">IF(CHOOSE(MATCH(BG$5,$B$10:$E$10,0),$B46,$C46,$D46,$E46)*BG$6+BG46*BG$7&lt;BG$2,BG$3*BG$4,0)</f>
        <v>0</v>
      </c>
      <c r="FA46" s="0" t="n">
        <f aca="false">IF(CHOOSE(MATCH(BH$5,$B$10:$E$10,0),$B46,$C46,$D46,$E46)*BH$6+BH46*BH$7&lt;BH$2,BH$3*BH$4,0)</f>
        <v>0</v>
      </c>
      <c r="FB46" s="0" t="n">
        <f aca="false">IF(CHOOSE(MATCH(BI$5,$B$10:$E$10,0),$B46,$C46,$D46,$E46)*BI$6+BI46*BI$7&lt;BI$2,BI$3*BI$4,0)</f>
        <v>0</v>
      </c>
      <c r="FC46" s="0" t="n">
        <f aca="false">IF(CHOOSE(MATCH(BJ$5,$B$10:$E$10,0),$B46,$C46,$D46,$E46)*BJ$6+BJ46*BJ$7&lt;BJ$2,BJ$3*BJ$4,0)</f>
        <v>0</v>
      </c>
      <c r="FD46" s="0" t="n">
        <f aca="false">IF(CHOOSE(MATCH(BK$5,$B$10:$E$10,0),$B46,$C46,$D46,$E46)*BK$6+BK46*BK$7&lt;BK$2,BK$3*BK$4,0)</f>
        <v>0</v>
      </c>
      <c r="FE46" s="0" t="n">
        <f aca="false">IF(CHOOSE(MATCH(BL$5,$B$10:$E$10,0),$B46,$C46,$D46,$E46)*BL$6+BL46*BL$7&lt;BL$2,BL$3*BL$4,0)</f>
        <v>0</v>
      </c>
      <c r="FF46" s="0" t="n">
        <f aca="false">IF(CHOOSE(MATCH(BM$5,$B$10:$E$10,0),$B46,$C46,$D46,$E46)*BM$6+BM46*BM$7&lt;BM$2,BM$3*BM$4,0)</f>
        <v>0</v>
      </c>
      <c r="FG46" s="0" t="n">
        <f aca="false">IF(CHOOSE(MATCH(BN$5,$B$10:$E$10,0),$B46,$C46,$D46,$E46)*BN$6+BN46*BN$7&lt;BN$2,BN$3*BN$4,0)</f>
        <v>0</v>
      </c>
      <c r="FH46" s="0" t="n">
        <f aca="false">IF(CHOOSE(MATCH(BO$5,$B$10:$E$10,0),$B46,$C46,$D46,$E46)*BO$6+BO46*BO$7&lt;BO$2,BO$3*BO$4,0)</f>
        <v>0</v>
      </c>
      <c r="FI46" s="0" t="n">
        <f aca="false">IF(CHOOSE(MATCH(BP$5,$B$10:$E$10,0),$B46,$C46,$D46,$E46)*BP$6+BP46*BP$7&lt;BP$2,BP$3*BP$4,0)</f>
        <v>0</v>
      </c>
      <c r="FJ46" s="0" t="n">
        <f aca="false">IF(CHOOSE(MATCH(BQ$5,$B$10:$E$10,0),$B46,$C46,$D46,$E46)*BQ$6+BQ46*BQ$7&lt;BQ$2,BQ$3*BQ$4,0)</f>
        <v>0</v>
      </c>
      <c r="FK46" s="0" t="n">
        <f aca="false">IF(CHOOSE(MATCH(BR$5,$B$10:$E$10,0),$B46,$C46,$D46,$E46)*BR$6+BR46*BR$7&lt;BR$2,BR$3*BR$4,0)</f>
        <v>0</v>
      </c>
      <c r="FL46" s="0" t="n">
        <f aca="false">IF(CHOOSE(MATCH(BS$5,$B$10:$E$10,0),$B46,$C46,$D46,$E46)*BS$6+BS46*BS$7&lt;BS$2,BS$3*BS$4,0)</f>
        <v>0</v>
      </c>
      <c r="FM46" s="0" t="n">
        <f aca="false">IF(CHOOSE(MATCH(BT$5,$B$10:$E$10,0),$B46,$C46,$D46,$E46)*BT$6+BT46*BT$7&lt;BT$2,BT$3*BT$4,0)</f>
        <v>0</v>
      </c>
      <c r="FN46" s="0" t="n">
        <f aca="false">IF(CHOOSE(MATCH(BU$5,$B$10:$E$10,0),$B46,$C46,$D46,$E46)*BU$6+BU46*BU$7&lt;BU$2,BU$3*BU$4,0)</f>
        <v>0</v>
      </c>
      <c r="FO46" s="0" t="n">
        <f aca="false">IF(CHOOSE(MATCH(BV$5,$B$10:$E$10,0),$B46,$C46,$D46,$E46)*BV$6+BV46*BV$7&lt;BV$2,BV$3*BV$4,0)</f>
        <v>0</v>
      </c>
      <c r="FP46" s="0" t="n">
        <f aca="false">IF(CHOOSE(MATCH(BW$5,$B$10:$E$10,0),$B46,$C46,$D46,$E46)*BW$6+BW46*BW$7&lt;BW$2,BW$3*BW$4,0)</f>
        <v>0</v>
      </c>
      <c r="FQ46" s="0" t="n">
        <f aca="false">IF(CHOOSE(MATCH(BX$5,$B$10:$E$10,0),$B46,$C46,$D46,$E46)*BX$6+BX46*BX$7&lt;BX$2,BX$3*BX$4,0)</f>
        <v>0</v>
      </c>
      <c r="FR46" s="0" t="n">
        <f aca="false">IF(CHOOSE(MATCH(BY$5,$B$10:$E$10,0),$B46,$C46,$D46,$E46)*BY$6+BY46*BY$7&lt;BY$2,BY$3*BY$4,0)</f>
        <v>0</v>
      </c>
      <c r="FS46" s="0" t="n">
        <f aca="false">IF(CHOOSE(MATCH(BZ$5,$B$10:$E$10,0),$B46,$C46,$D46,$E46)*BZ$6+BZ46*BZ$7&lt;BZ$2,BZ$3*BZ$4,0)</f>
        <v>0</v>
      </c>
      <c r="FT46" s="0" t="n">
        <f aca="false">IF(CHOOSE(MATCH(CA$5,$B$10:$E$10,0),$B46,$C46,$D46,$E46)*CA$6+CA46*CA$7&lt;CA$2,CA$3*CA$4,0)</f>
        <v>0</v>
      </c>
      <c r="FU46" s="0" t="n">
        <f aca="false">IF(CHOOSE(MATCH(CB$5,$B$10:$E$10,0),$B46,$C46,$D46,$E46)*CB$6+CB46*CB$7&lt;CB$2,CB$3*CB$4,0)</f>
        <v>0</v>
      </c>
      <c r="FV46" s="0" t="n">
        <f aca="false">IF(CHOOSE(MATCH(CC$5,$B$10:$E$10,0),$B46,$C46,$D46,$E46)*CC$6+CC46*CC$7&lt;CC$2,CC$3*CC$4,0)</f>
        <v>0</v>
      </c>
      <c r="FW46" s="0" t="n">
        <f aca="false">IF(CHOOSE(MATCH(CD$5,$B$10:$E$10,0),$B46,$C46,$D46,$E46)*CD$6+CD46*CD$7&lt;CD$2,CD$3*CD$4,0)</f>
        <v>0</v>
      </c>
      <c r="FX46" s="0" t="n">
        <f aca="false">IF(CHOOSE(MATCH(CE$5,$B$10:$E$10,0),$B46,$C46,$D46,$E46)*CE$6+CE46*CE$7&lt;CE$2,CE$3*CE$4,0)</f>
        <v>0</v>
      </c>
      <c r="FY46" s="0" t="n">
        <f aca="false">IF(CHOOSE(MATCH(CF$5,$B$10:$E$10,0),$B46,$C46,$D46,$E46)*CF$6+CF46*CF$7&lt;CF$2,CF$3*CF$4,0)</f>
        <v>0</v>
      </c>
      <c r="FZ46" s="0" t="n">
        <f aca="false">IF(CHOOSE(MATCH(CG$5,$B$10:$E$10,0),$B46,$C46,$D46,$E46)*CG$6+CG46*CG$7&lt;CG$2,CG$3*CG$4,0)</f>
        <v>0</v>
      </c>
      <c r="GA46" s="0" t="n">
        <f aca="false">IF(CHOOSE(MATCH(CH$5,$B$10:$E$10,0),$B46,$C46,$D46,$E46)*CH$6+CH46*CH$7&lt;CH$2,CH$3*CH$4,0)</f>
        <v>0</v>
      </c>
      <c r="GB46" s="0" t="n">
        <f aca="false">IF(CHOOSE(MATCH(CI$5,$B$10:$E$10,0),$B46,$C46,$D46,$E46)*CI$6+CI46*CI$7&lt;CI$2,CI$3*CI$4,0)</f>
        <v>0</v>
      </c>
      <c r="GC46" s="0" t="n">
        <f aca="false">IF(CHOOSE(MATCH(CJ$5,$B$10:$E$10,0),$B46,$C46,$D46,$E46)*CJ$6+CJ46*CJ$7&lt;CJ$2,CJ$3*CJ$4,0)</f>
        <v>0</v>
      </c>
      <c r="GD46" s="0" t="n">
        <f aca="false">IF(CHOOSE(MATCH(CK$5,$B$10:$E$10,0),$B46,$C46,$D46,$E46)*CK$6+CK46*CK$7&lt;CK$2,CK$3*CK$4,0)</f>
        <v>0</v>
      </c>
      <c r="GE46" s="0" t="n">
        <f aca="false">IF(CHOOSE(MATCH(CL$5,$B$10:$E$10,0),$B46,$C46,$D46,$E46)*CL$6+CL46*CL$7&lt;CL$2,CL$3*CL$4,0)</f>
        <v>0</v>
      </c>
      <c r="GF46" s="0" t="n">
        <f aca="false">IF(CHOOSE(MATCH(CM$5,$B$10:$E$10,0),$B46,$C46,$D46,$E46)*CM$6+CM46*CM$7&lt;CM$2,CM$3*CM$4,0)</f>
        <v>0</v>
      </c>
      <c r="GG46" s="0" t="n">
        <f aca="false">IF(CHOOSE(MATCH(CN$5,$B$10:$E$10,0),$B46,$C46,$D46,$E46)*CN$6+CN46*CN$7&lt;CN$2,CN$3*CN$4,0)</f>
        <v>0</v>
      </c>
      <c r="GH46" s="0" t="n">
        <f aca="false">IF(CHOOSE(MATCH(CO$5,$B$10:$E$10,0),$B46,$C46,$D46,$E46)*CO$6+CO46*CO$7&lt;CO$2,CO$3*CO$4,0)</f>
        <v>0</v>
      </c>
      <c r="GI46" s="0" t="n">
        <f aca="false">IF(CHOOSE(MATCH(CP$5,$B$10:$E$10,0),$B46,$C46,$D46,$E46)*CP$6+CP46*CP$7&lt;CP$2,CP$3*CP$4,0)</f>
        <v>0</v>
      </c>
      <c r="GJ46" s="0" t="n">
        <f aca="false">IF(CHOOSE(MATCH(CQ$5,$B$10:$E$10,0),$B46,$C46,$D46,$E46)*CQ$6+CQ46*CQ$7&lt;CQ$2,CQ$3*CQ$4,0)</f>
        <v>0</v>
      </c>
      <c r="GK46" s="0" t="n">
        <f aca="false">IF(CHOOSE(MATCH(CR$5,$B$10:$E$10,0),$B46,$C46,$D46,$E46)*CR$6+CR46*CR$7&lt;CR$2,CR$3*CR$4,0)</f>
        <v>0</v>
      </c>
      <c r="GL46" s="0" t="n">
        <f aca="false">IF(CHOOSE(MATCH(CS$5,$B$10:$E$10,0),$B46,$C46,$D46,$E46)*CS$6+CS46*CS$7&lt;CS$2,CS$3*CS$4,0)</f>
        <v>0</v>
      </c>
      <c r="GM46" s="0" t="n">
        <f aca="false">IF(CHOOSE(MATCH(CT$5,$B$10:$E$10,0),$B46,$C46,$D46,$E46)*CT$6+CT46*CT$7&lt;CT$2,CT$3*CT$4,0)</f>
        <v>0</v>
      </c>
      <c r="GN46" s="0" t="n">
        <f aca="false">IF(CHOOSE(MATCH(CU$5,$B$10:$E$10,0),$B46,$C46,$D46,$E46)*CU$6+CU46*CU$7&lt;CU$2,CU$3*CU$4,0)</f>
        <v>0</v>
      </c>
      <c r="GO46" s="0" t="n">
        <f aca="false">IF(CHOOSE(MATCH(CV$5,$B$10:$E$10,0),$B46,$C46,$D46,$E46)*CV$6+CV46*CV$7&lt;CV$2,CV$3*CV$4,0)</f>
        <v>0</v>
      </c>
      <c r="GP46" s="0" t="n">
        <f aca="false">IF(CHOOSE(MATCH(CW$5,$B$10:$E$10,0),$B46,$C46,$D46,$E46)*CW$6+CW46*CW$7&lt;CW$2,CW$3*CW$4,0)</f>
        <v>0</v>
      </c>
      <c r="GQ46" s="0" t="n">
        <f aca="false">IF(CHOOSE(MATCH(CX$5,$B$10:$E$10,0),$B46,$C46,$D46,$E46)*CX$6+CX46*CX$7&lt;CX$2,CX$3*CX$4,0)</f>
        <v>0</v>
      </c>
      <c r="GS46" s="0" t="n">
        <f aca="false">SUM(CZ46:GQ46)</f>
        <v>0</v>
      </c>
      <c r="GT46" s="0" t="n">
        <f aca="false">IF(GS46&gt;$GS$6,1,0)</f>
        <v>0</v>
      </c>
    </row>
    <row r="47" customFormat="false" ht="14" hidden="false" customHeight="false" outlineLevel="0" collapsed="false">
      <c r="A47" s="0" t="n">
        <v>37</v>
      </c>
      <c r="B47" s="0" t="n">
        <v>0.671984606471195</v>
      </c>
      <c r="C47" s="0" t="n">
        <v>0.614739120905837</v>
      </c>
      <c r="D47" s="0" t="n">
        <v>1.70235142501536</v>
      </c>
      <c r="E47" s="0" t="n">
        <v>0.501206194935467</v>
      </c>
      <c r="G47" s="0" t="n">
        <v>-0.542754605703522</v>
      </c>
      <c r="H47" s="0" t="n">
        <v>-1.17958279588493</v>
      </c>
      <c r="I47" s="0" t="n">
        <v>0.579196921535186</v>
      </c>
      <c r="J47" s="0" t="n">
        <v>0.488577143187285</v>
      </c>
      <c r="K47" s="0" t="n">
        <v>2.38607753999531</v>
      </c>
      <c r="L47" s="0" t="n">
        <v>-0.228288854486891</v>
      </c>
      <c r="M47" s="0" t="n">
        <v>0.780646587372758</v>
      </c>
      <c r="N47" s="0" t="n">
        <v>-0.187326349987416</v>
      </c>
      <c r="O47" s="0" t="n">
        <v>0.77000322562526</v>
      </c>
      <c r="P47" s="0" t="n">
        <v>0.426477981818607</v>
      </c>
      <c r="Q47" s="0" t="n">
        <v>-0.587540398555575</v>
      </c>
      <c r="R47" s="0" t="n">
        <v>0.819950400909875</v>
      </c>
      <c r="S47" s="0" t="n">
        <v>-0.918867044674698</v>
      </c>
      <c r="T47" s="0" t="n">
        <v>0.631666807748843</v>
      </c>
      <c r="U47" s="0" t="n">
        <v>1.30785110741272</v>
      </c>
      <c r="V47" s="0" t="n">
        <v>-0.134082256408874</v>
      </c>
      <c r="W47" s="0" t="n">
        <v>-0.0477916728414129</v>
      </c>
      <c r="X47" s="0" t="n">
        <v>-0.0268926214630483</v>
      </c>
      <c r="Y47" s="0" t="n">
        <v>-0.382310645363759</v>
      </c>
      <c r="Z47" s="0" t="n">
        <v>1.59277988132089</v>
      </c>
      <c r="AA47" s="0" t="n">
        <v>0.279488858723198</v>
      </c>
      <c r="AB47" s="0" t="n">
        <v>0.957595602812944</v>
      </c>
      <c r="AC47" s="0" t="n">
        <v>-0.378774984710617</v>
      </c>
      <c r="AD47" s="0" t="n">
        <v>-0.760264811106026</v>
      </c>
      <c r="AE47" s="0" t="n">
        <v>0.991542492556618</v>
      </c>
      <c r="AF47" s="0" t="n">
        <v>-0.859902229422005</v>
      </c>
      <c r="AG47" s="0" t="n">
        <v>-0.387501586374128</v>
      </c>
      <c r="AH47" s="0" t="n">
        <v>-0.72598368205945</v>
      </c>
      <c r="AI47" s="0" t="n">
        <v>-2.69883457804099</v>
      </c>
      <c r="AJ47" s="0" t="n">
        <v>0.0615045792073943</v>
      </c>
      <c r="AK47" s="0" t="n">
        <v>0.437144080933649</v>
      </c>
      <c r="AL47" s="0" t="n">
        <v>-2.00537215278018</v>
      </c>
      <c r="AM47" s="0" t="n">
        <v>-0.325537712342339</v>
      </c>
      <c r="AN47" s="0" t="n">
        <v>-0.586630903853802</v>
      </c>
      <c r="AO47" s="0" t="n">
        <v>0.333049001710606</v>
      </c>
      <c r="AP47" s="0" t="n">
        <v>-1.68408405443188</v>
      </c>
      <c r="AQ47" s="0" t="n">
        <v>0.984189227892784</v>
      </c>
      <c r="AR47" s="0" t="n">
        <v>-0.00944737621466629</v>
      </c>
      <c r="AS47" s="0" t="n">
        <v>-0.0569843905395828</v>
      </c>
      <c r="AT47" s="0" t="n">
        <v>2.50965968007222</v>
      </c>
      <c r="AU47" s="0" t="n">
        <v>0.176670482687769</v>
      </c>
      <c r="AV47" s="0" t="n">
        <v>-0.133541107061319</v>
      </c>
      <c r="AW47" s="0" t="n">
        <v>0.122897745313821</v>
      </c>
      <c r="AX47" s="0" t="n">
        <v>1.28638475871412</v>
      </c>
      <c r="AY47" s="0" t="n">
        <v>0.863560671859887</v>
      </c>
      <c r="AZ47" s="0" t="n">
        <v>1.29429736261955</v>
      </c>
      <c r="BA47" s="0" t="n">
        <v>0.237091626331676</v>
      </c>
      <c r="BB47" s="0" t="n">
        <v>0.966099378274521</v>
      </c>
      <c r="BC47" s="0" t="n">
        <v>1.36385551741114</v>
      </c>
      <c r="BD47" s="0" t="n">
        <v>0.142345015774481</v>
      </c>
      <c r="BE47" s="0" t="n">
        <v>0.333534444507677</v>
      </c>
      <c r="BF47" s="0" t="n">
        <v>1.45490503200563</v>
      </c>
      <c r="BG47" s="0" t="n">
        <v>-0.250172433879925</v>
      </c>
      <c r="BH47" s="0" t="n">
        <v>0.33127093956864</v>
      </c>
      <c r="BI47" s="0" t="n">
        <v>-0.623376763542183</v>
      </c>
      <c r="BJ47" s="0" t="n">
        <v>-1.5186560631264</v>
      </c>
      <c r="BK47" s="0" t="n">
        <v>-2.051447154372</v>
      </c>
      <c r="BL47" s="0" t="n">
        <v>-0.905990873434348</v>
      </c>
      <c r="BM47" s="0" t="n">
        <v>1.14737076728488</v>
      </c>
      <c r="BN47" s="0" t="n">
        <v>1.75805780600058</v>
      </c>
      <c r="BO47" s="0" t="n">
        <v>0.305437879433157</v>
      </c>
      <c r="BP47" s="0" t="n">
        <v>-0.930126589082647</v>
      </c>
      <c r="BQ47" s="0" t="n">
        <v>0.0981140146905091</v>
      </c>
      <c r="BR47" s="0" t="n">
        <v>1.67437065101694</v>
      </c>
      <c r="BS47" s="0" t="n">
        <v>1.35250502353301</v>
      </c>
      <c r="BT47" s="0" t="n">
        <v>0.870468284119852</v>
      </c>
      <c r="BU47" s="0" t="n">
        <v>-0.924951564229559</v>
      </c>
      <c r="BV47" s="0" t="n">
        <v>-0.624213498667814</v>
      </c>
      <c r="BW47" s="0" t="n">
        <v>0.828546262710006</v>
      </c>
      <c r="BX47" s="0" t="n">
        <v>-1.02537796919933</v>
      </c>
      <c r="BY47" s="0" t="n">
        <v>0.637094217381673</v>
      </c>
      <c r="BZ47" s="0" t="n">
        <v>-1.77222318598069</v>
      </c>
      <c r="CA47" s="0" t="n">
        <v>-0.224050609176629</v>
      </c>
      <c r="CB47" s="0" t="n">
        <v>0.363122580893105</v>
      </c>
      <c r="CC47" s="0" t="n">
        <v>1.2092436918465</v>
      </c>
      <c r="CD47" s="0" t="n">
        <v>1.20543973025633</v>
      </c>
      <c r="CE47" s="0" t="n">
        <v>0.146828824654222</v>
      </c>
      <c r="CF47" s="0" t="n">
        <v>-0.219738467421848</v>
      </c>
      <c r="CG47" s="0" t="n">
        <v>-1.36327571453876</v>
      </c>
      <c r="CH47" s="0" t="n">
        <v>-0.538859694643179</v>
      </c>
      <c r="CI47" s="0" t="n">
        <v>0.413444922742201</v>
      </c>
      <c r="CJ47" s="0" t="n">
        <v>-1.5627711036359</v>
      </c>
      <c r="CK47" s="0" t="n">
        <v>-0.0656450538372155</v>
      </c>
      <c r="CL47" s="0" t="n">
        <v>0.282751670965808</v>
      </c>
      <c r="CM47" s="0" t="n">
        <v>1.34283254737966</v>
      </c>
      <c r="CN47" s="0" t="n">
        <v>0.871250449563377</v>
      </c>
      <c r="CO47" s="0" t="n">
        <v>-0.144664227264002</v>
      </c>
      <c r="CP47" s="0" t="n">
        <v>1.39576513902284</v>
      </c>
      <c r="CQ47" s="0" t="n">
        <v>0.721609012543922</v>
      </c>
      <c r="CR47" s="0" t="n">
        <v>0.435039737567422</v>
      </c>
      <c r="CS47" s="0" t="n">
        <v>-0.421791810367722</v>
      </c>
      <c r="CT47" s="0" t="n">
        <v>0.20495008357102</v>
      </c>
      <c r="CU47" s="0" t="n">
        <v>-0.152244865603279</v>
      </c>
      <c r="CV47" s="0" t="n">
        <v>0.161847992785624</v>
      </c>
      <c r="CW47" s="0" t="n">
        <v>-0.984066446108045</v>
      </c>
      <c r="CX47" s="0" t="n">
        <v>0.626912424195325</v>
      </c>
      <c r="CZ47" s="0" t="n">
        <f aca="false">IF(CHOOSE(MATCH(G$5,$B$10:$E$10,0),$B47,$C47,$D47,$E47)*G$6+G47*G$7&lt;G$2,G$3*G$4,0)</f>
        <v>0</v>
      </c>
      <c r="DA47" s="0" t="n">
        <f aca="false">IF(CHOOSE(MATCH(H$5,$B$10:$E$10,0),$B47,$C47,$D47,$E47)*H$6+H47*H$7&lt;H$2,H$3*H$4,0)</f>
        <v>0</v>
      </c>
      <c r="DB47" s="0" t="n">
        <f aca="false">IF(CHOOSE(MATCH(I$5,$B$10:$E$10,0),$B47,$C47,$D47,$E47)*I$6+I47*I$7&lt;I$2,I$3*I$4,0)</f>
        <v>0</v>
      </c>
      <c r="DC47" s="0" t="n">
        <f aca="false">IF(CHOOSE(MATCH(J$5,$B$10:$E$10,0),$B47,$C47,$D47,$E47)*J$6+J47*J$7&lt;J$2,J$3*J$4,0)</f>
        <v>0</v>
      </c>
      <c r="DD47" s="0" t="n">
        <f aca="false">IF(CHOOSE(MATCH(K$5,$B$10:$E$10,0),$B47,$C47,$D47,$E47)*K$6+K47*K$7&lt;K$2,K$3*K$4,0)</f>
        <v>0</v>
      </c>
      <c r="DE47" s="0" t="n">
        <f aca="false">IF(CHOOSE(MATCH(L$5,$B$10:$E$10,0),$B47,$C47,$D47,$E47)*L$6+L47*L$7&lt;L$2,L$3*L$4,0)</f>
        <v>0</v>
      </c>
      <c r="DF47" s="0" t="n">
        <f aca="false">IF(CHOOSE(MATCH(M$5,$B$10:$E$10,0),$B47,$C47,$D47,$E47)*M$6+M47*M$7&lt;M$2,M$3*M$4,0)</f>
        <v>0</v>
      </c>
      <c r="DG47" s="0" t="n">
        <f aca="false">IF(CHOOSE(MATCH(N$5,$B$10:$E$10,0),$B47,$C47,$D47,$E47)*N$6+N47*N$7&lt;N$2,N$3*N$4,0)</f>
        <v>0</v>
      </c>
      <c r="DH47" s="0" t="n">
        <f aca="false">IF(CHOOSE(MATCH(O$5,$B$10:$E$10,0),$B47,$C47,$D47,$E47)*O$6+O47*O$7&lt;O$2,O$3*O$4,0)</f>
        <v>0</v>
      </c>
      <c r="DI47" s="0" t="n">
        <f aca="false">IF(CHOOSE(MATCH(P$5,$B$10:$E$10,0),$B47,$C47,$D47,$E47)*P$6+P47*P$7&lt;P$2,P$3*P$4,0)</f>
        <v>0</v>
      </c>
      <c r="DJ47" s="0" t="n">
        <f aca="false">IF(CHOOSE(MATCH(Q$5,$B$10:$E$10,0),$B47,$C47,$D47,$E47)*Q$6+Q47*Q$7&lt;Q$2,Q$3*Q$4,0)</f>
        <v>0</v>
      </c>
      <c r="DK47" s="0" t="n">
        <f aca="false">IF(CHOOSE(MATCH(R$5,$B$10:$E$10,0),$B47,$C47,$D47,$E47)*R$6+R47*R$7&lt;R$2,R$3*R$4,0)</f>
        <v>0</v>
      </c>
      <c r="DL47" s="0" t="n">
        <f aca="false">IF(CHOOSE(MATCH(S$5,$B$10:$E$10,0),$B47,$C47,$D47,$E47)*S$6+S47*S$7&lt;S$2,S$3*S$4,0)</f>
        <v>0</v>
      </c>
      <c r="DM47" s="0" t="n">
        <f aca="false">IF(CHOOSE(MATCH(T$5,$B$10:$E$10,0),$B47,$C47,$D47,$E47)*T$6+T47*T$7&lt;T$2,T$3*T$4,0)</f>
        <v>0</v>
      </c>
      <c r="DN47" s="0" t="n">
        <f aca="false">IF(CHOOSE(MATCH(U$5,$B$10:$E$10,0),$B47,$C47,$D47,$E47)*U$6+U47*U$7&lt;U$2,U$3*U$4,0)</f>
        <v>0</v>
      </c>
      <c r="DO47" s="0" t="n">
        <f aca="false">IF(CHOOSE(MATCH(V$5,$B$10:$E$10,0),$B47,$C47,$D47,$E47)*V$6+V47*V$7&lt;V$2,V$3*V$4,0)</f>
        <v>0</v>
      </c>
      <c r="DP47" s="0" t="n">
        <f aca="false">IF(CHOOSE(MATCH(W$5,$B$10:$E$10,0),$B47,$C47,$D47,$E47)*W$6+W47*W$7&lt;W$2,W$3*W$4,0)</f>
        <v>0</v>
      </c>
      <c r="DQ47" s="0" t="n">
        <f aca="false">IF(CHOOSE(MATCH(X$5,$B$10:$E$10,0),$B47,$C47,$D47,$E47)*X$6+X47*X$7&lt;X$2,X$3*X$4,0)</f>
        <v>0</v>
      </c>
      <c r="DR47" s="0" t="n">
        <f aca="false">IF(CHOOSE(MATCH(Y$5,$B$10:$E$10,0),$B47,$C47,$D47,$E47)*Y$6+Y47*Y$7&lt;Y$2,Y$3*Y$4,0)</f>
        <v>0</v>
      </c>
      <c r="DS47" s="0" t="n">
        <f aca="false">IF(CHOOSE(MATCH(Z$5,$B$10:$E$10,0),$B47,$C47,$D47,$E47)*Z$6+Z47*Z$7&lt;Z$2,Z$3*Z$4,0)</f>
        <v>0</v>
      </c>
      <c r="DT47" s="0" t="n">
        <f aca="false">IF(CHOOSE(MATCH(AA$5,$B$10:$E$10,0),$B47,$C47,$D47,$E47)*AA$6+AA47*AA$7&lt;AA$2,AA$3*AA$4,0)</f>
        <v>0</v>
      </c>
      <c r="DU47" s="0" t="n">
        <f aca="false">IF(CHOOSE(MATCH(AB$5,$B$10:$E$10,0),$B47,$C47,$D47,$E47)*AB$6+AB47*AB$7&lt;AB$2,AB$3*AB$4,0)</f>
        <v>0</v>
      </c>
      <c r="DV47" s="0" t="n">
        <f aca="false">IF(CHOOSE(MATCH(AC$5,$B$10:$E$10,0),$B47,$C47,$D47,$E47)*AC$6+AC47*AC$7&lt;AC$2,AC$3*AC$4,0)</f>
        <v>0</v>
      </c>
      <c r="DW47" s="0" t="n">
        <f aca="false">IF(CHOOSE(MATCH(AD$5,$B$10:$E$10,0),$B47,$C47,$D47,$E47)*AD$6+AD47*AD$7&lt;AD$2,AD$3*AD$4,0)</f>
        <v>0</v>
      </c>
      <c r="DX47" s="0" t="n">
        <f aca="false">IF(CHOOSE(MATCH(AE$5,$B$10:$E$10,0),$B47,$C47,$D47,$E47)*AE$6+AE47*AE$7&lt;AE$2,AE$3*AE$4,0)</f>
        <v>0</v>
      </c>
      <c r="DY47" s="0" t="n">
        <f aca="false">IF(CHOOSE(MATCH(AF$5,$B$10:$E$10,0),$B47,$C47,$D47,$E47)*AF$6+AF47*AF$7&lt;AF$2,AF$3*AF$4,0)</f>
        <v>0</v>
      </c>
      <c r="DZ47" s="0" t="n">
        <f aca="false">IF(CHOOSE(MATCH(AG$5,$B$10:$E$10,0),$B47,$C47,$D47,$E47)*AG$6+AG47*AG$7&lt;AG$2,AG$3*AG$4,0)</f>
        <v>0</v>
      </c>
      <c r="EA47" s="0" t="n">
        <f aca="false">IF(CHOOSE(MATCH(AH$5,$B$10:$E$10,0),$B47,$C47,$D47,$E47)*AH$6+AH47*AH$7&lt;AH$2,AH$3*AH$4,0)</f>
        <v>0</v>
      </c>
      <c r="EB47" s="0" t="n">
        <f aca="false">IF(CHOOSE(MATCH(AI$5,$B$10:$E$10,0),$B47,$C47,$D47,$E47)*AI$6+AI47*AI$7&lt;AI$2,AI$3*AI$4,0)</f>
        <v>2.5</v>
      </c>
      <c r="EC47" s="0" t="n">
        <f aca="false">IF(CHOOSE(MATCH(AJ$5,$B$10:$E$10,0),$B47,$C47,$D47,$E47)*AJ$6+AJ47*AJ$7&lt;AJ$2,AJ$3*AJ$4,0)</f>
        <v>0</v>
      </c>
      <c r="ED47" s="0" t="n">
        <f aca="false">IF(CHOOSE(MATCH(AK$5,$B$10:$E$10,0),$B47,$C47,$D47,$E47)*AK$6+AK47*AK$7&lt;AK$2,AK$3*AK$4,0)</f>
        <v>0</v>
      </c>
      <c r="EE47" s="0" t="n">
        <f aca="false">IF(CHOOSE(MATCH(AL$5,$B$10:$E$10,0),$B47,$C47,$D47,$E47)*AL$6+AL47*AL$7&lt;AL$2,AL$3*AL$4,0)</f>
        <v>0</v>
      </c>
      <c r="EF47" s="0" t="n">
        <f aca="false">IF(CHOOSE(MATCH(AM$5,$B$10:$E$10,0),$B47,$C47,$D47,$E47)*AM$6+AM47*AM$7&lt;AM$2,AM$3*AM$4,0)</f>
        <v>0</v>
      </c>
      <c r="EG47" s="0" t="n">
        <f aca="false">IF(CHOOSE(MATCH(AN$5,$B$10:$E$10,0),$B47,$C47,$D47,$E47)*AN$6+AN47*AN$7&lt;AN$2,AN$3*AN$4,0)</f>
        <v>0</v>
      </c>
      <c r="EH47" s="0" t="n">
        <f aca="false">IF(CHOOSE(MATCH(AO$5,$B$10:$E$10,0),$B47,$C47,$D47,$E47)*AO$6+AO47*AO$7&lt;AO$2,AO$3*AO$4,0)</f>
        <v>0</v>
      </c>
      <c r="EI47" s="0" t="n">
        <f aca="false">IF(CHOOSE(MATCH(AP$5,$B$10:$E$10,0),$B47,$C47,$D47,$E47)*AP$6+AP47*AP$7&lt;AP$2,AP$3*AP$4,0)</f>
        <v>0</v>
      </c>
      <c r="EJ47" s="0" t="n">
        <f aca="false">IF(CHOOSE(MATCH(AQ$5,$B$10:$E$10,0),$B47,$C47,$D47,$E47)*AQ$6+AQ47*AQ$7&lt;AQ$2,AQ$3*AQ$4,0)</f>
        <v>0</v>
      </c>
      <c r="EK47" s="0" t="n">
        <f aca="false">IF(CHOOSE(MATCH(AR$5,$B$10:$E$10,0),$B47,$C47,$D47,$E47)*AR$6+AR47*AR$7&lt;AR$2,AR$3*AR$4,0)</f>
        <v>0</v>
      </c>
      <c r="EL47" s="0" t="n">
        <f aca="false">IF(CHOOSE(MATCH(AS$5,$B$10:$E$10,0),$B47,$C47,$D47,$E47)*AS$6+AS47*AS$7&lt;AS$2,AS$3*AS$4,0)</f>
        <v>0</v>
      </c>
      <c r="EM47" s="0" t="n">
        <f aca="false">IF(CHOOSE(MATCH(AT$5,$B$10:$E$10,0),$B47,$C47,$D47,$E47)*AT$6+AT47*AT$7&lt;AT$2,AT$3*AT$4,0)</f>
        <v>0</v>
      </c>
      <c r="EN47" s="0" t="n">
        <f aca="false">IF(CHOOSE(MATCH(AU$5,$B$10:$E$10,0),$B47,$C47,$D47,$E47)*AU$6+AU47*AU$7&lt;AU$2,AU$3*AU$4,0)</f>
        <v>0</v>
      </c>
      <c r="EO47" s="0" t="n">
        <f aca="false">IF(CHOOSE(MATCH(AV$5,$B$10:$E$10,0),$B47,$C47,$D47,$E47)*AV$6+AV47*AV$7&lt;AV$2,AV$3*AV$4,0)</f>
        <v>0</v>
      </c>
      <c r="EP47" s="0" t="n">
        <f aca="false">IF(CHOOSE(MATCH(AW$5,$B$10:$E$10,0),$B47,$C47,$D47,$E47)*AW$6+AW47*AW$7&lt;AW$2,AW$3*AW$4,0)</f>
        <v>0</v>
      </c>
      <c r="EQ47" s="0" t="n">
        <f aca="false">IF(CHOOSE(MATCH(AX$5,$B$10:$E$10,0),$B47,$C47,$D47,$E47)*AX$6+AX47*AX$7&lt;AX$2,AX$3*AX$4,0)</f>
        <v>0</v>
      </c>
      <c r="ER47" s="0" t="n">
        <f aca="false">IF(CHOOSE(MATCH(AY$5,$B$10:$E$10,0),$B47,$C47,$D47,$E47)*AY$6+AY47*AY$7&lt;AY$2,AY$3*AY$4,0)</f>
        <v>0</v>
      </c>
      <c r="ES47" s="0" t="n">
        <f aca="false">IF(CHOOSE(MATCH(AZ$5,$B$10:$E$10,0),$B47,$C47,$D47,$E47)*AZ$6+AZ47*AZ$7&lt;AZ$2,AZ$3*AZ$4,0)</f>
        <v>0</v>
      </c>
      <c r="ET47" s="0" t="n">
        <f aca="false">IF(CHOOSE(MATCH(BA$5,$B$10:$E$10,0),$B47,$C47,$D47,$E47)*BA$6+BA47*BA$7&lt;BA$2,BA$3*BA$4,0)</f>
        <v>0</v>
      </c>
      <c r="EU47" s="0" t="n">
        <f aca="false">IF(CHOOSE(MATCH(BB$5,$B$10:$E$10,0),$B47,$C47,$D47,$E47)*BB$6+BB47*BB$7&lt;BB$2,BB$3*BB$4,0)</f>
        <v>0</v>
      </c>
      <c r="EV47" s="0" t="n">
        <f aca="false">IF(CHOOSE(MATCH(BC$5,$B$10:$E$10,0),$B47,$C47,$D47,$E47)*BC$6+BC47*BC$7&lt;BC$2,BC$3*BC$4,0)</f>
        <v>0</v>
      </c>
      <c r="EW47" s="0" t="n">
        <f aca="false">IF(CHOOSE(MATCH(BD$5,$B$10:$E$10,0),$B47,$C47,$D47,$E47)*BD$6+BD47*BD$7&lt;BD$2,BD$3*BD$4,0)</f>
        <v>0</v>
      </c>
      <c r="EX47" s="0" t="n">
        <f aca="false">IF(CHOOSE(MATCH(BE$5,$B$10:$E$10,0),$B47,$C47,$D47,$E47)*BE$6+BE47*BE$7&lt;BE$2,BE$3*BE$4,0)</f>
        <v>0</v>
      </c>
      <c r="EY47" s="0" t="n">
        <f aca="false">IF(CHOOSE(MATCH(BF$5,$B$10:$E$10,0),$B47,$C47,$D47,$E47)*BF$6+BF47*BF$7&lt;BF$2,BF$3*BF$4,0)</f>
        <v>0</v>
      </c>
      <c r="EZ47" s="0" t="n">
        <f aca="false">IF(CHOOSE(MATCH(BG$5,$B$10:$E$10,0),$B47,$C47,$D47,$E47)*BG$6+BG47*BG$7&lt;BG$2,BG$3*BG$4,0)</f>
        <v>0</v>
      </c>
      <c r="FA47" s="0" t="n">
        <f aca="false">IF(CHOOSE(MATCH(BH$5,$B$10:$E$10,0),$B47,$C47,$D47,$E47)*BH$6+BH47*BH$7&lt;BH$2,BH$3*BH$4,0)</f>
        <v>0</v>
      </c>
      <c r="FB47" s="0" t="n">
        <f aca="false">IF(CHOOSE(MATCH(BI$5,$B$10:$E$10,0),$B47,$C47,$D47,$E47)*BI$6+BI47*BI$7&lt;BI$2,BI$3*BI$4,0)</f>
        <v>0</v>
      </c>
      <c r="FC47" s="0" t="n">
        <f aca="false">IF(CHOOSE(MATCH(BJ$5,$B$10:$E$10,0),$B47,$C47,$D47,$E47)*BJ$6+BJ47*BJ$7&lt;BJ$2,BJ$3*BJ$4,0)</f>
        <v>0</v>
      </c>
      <c r="FD47" s="0" t="n">
        <f aca="false">IF(CHOOSE(MATCH(BK$5,$B$10:$E$10,0),$B47,$C47,$D47,$E47)*BK$6+BK47*BK$7&lt;BK$2,BK$3*BK$4,0)</f>
        <v>0</v>
      </c>
      <c r="FE47" s="0" t="n">
        <f aca="false">IF(CHOOSE(MATCH(BL$5,$B$10:$E$10,0),$B47,$C47,$D47,$E47)*BL$6+BL47*BL$7&lt;BL$2,BL$3*BL$4,0)</f>
        <v>0</v>
      </c>
      <c r="FF47" s="0" t="n">
        <f aca="false">IF(CHOOSE(MATCH(BM$5,$B$10:$E$10,0),$B47,$C47,$D47,$E47)*BM$6+BM47*BM$7&lt;BM$2,BM$3*BM$4,0)</f>
        <v>0</v>
      </c>
      <c r="FG47" s="0" t="n">
        <f aca="false">IF(CHOOSE(MATCH(BN$5,$B$10:$E$10,0),$B47,$C47,$D47,$E47)*BN$6+BN47*BN$7&lt;BN$2,BN$3*BN$4,0)</f>
        <v>0</v>
      </c>
      <c r="FH47" s="0" t="n">
        <f aca="false">IF(CHOOSE(MATCH(BO$5,$B$10:$E$10,0),$B47,$C47,$D47,$E47)*BO$6+BO47*BO$7&lt;BO$2,BO$3*BO$4,0)</f>
        <v>0</v>
      </c>
      <c r="FI47" s="0" t="n">
        <f aca="false">IF(CHOOSE(MATCH(BP$5,$B$10:$E$10,0),$B47,$C47,$D47,$E47)*BP$6+BP47*BP$7&lt;BP$2,BP$3*BP$4,0)</f>
        <v>0</v>
      </c>
      <c r="FJ47" s="0" t="n">
        <f aca="false">IF(CHOOSE(MATCH(BQ$5,$B$10:$E$10,0),$B47,$C47,$D47,$E47)*BQ$6+BQ47*BQ$7&lt;BQ$2,BQ$3*BQ$4,0)</f>
        <v>0</v>
      </c>
      <c r="FK47" s="0" t="n">
        <f aca="false">IF(CHOOSE(MATCH(BR$5,$B$10:$E$10,0),$B47,$C47,$D47,$E47)*BR$6+BR47*BR$7&lt;BR$2,BR$3*BR$4,0)</f>
        <v>0</v>
      </c>
      <c r="FL47" s="0" t="n">
        <f aca="false">IF(CHOOSE(MATCH(BS$5,$B$10:$E$10,0),$B47,$C47,$D47,$E47)*BS$6+BS47*BS$7&lt;BS$2,BS$3*BS$4,0)</f>
        <v>0</v>
      </c>
      <c r="FM47" s="0" t="n">
        <f aca="false">IF(CHOOSE(MATCH(BT$5,$B$10:$E$10,0),$B47,$C47,$D47,$E47)*BT$6+BT47*BT$7&lt;BT$2,BT$3*BT$4,0)</f>
        <v>0</v>
      </c>
      <c r="FN47" s="0" t="n">
        <f aca="false">IF(CHOOSE(MATCH(BU$5,$B$10:$E$10,0),$B47,$C47,$D47,$E47)*BU$6+BU47*BU$7&lt;BU$2,BU$3*BU$4,0)</f>
        <v>0</v>
      </c>
      <c r="FO47" s="0" t="n">
        <f aca="false">IF(CHOOSE(MATCH(BV$5,$B$10:$E$10,0),$B47,$C47,$D47,$E47)*BV$6+BV47*BV$7&lt;BV$2,BV$3*BV$4,0)</f>
        <v>0</v>
      </c>
      <c r="FP47" s="0" t="n">
        <f aca="false">IF(CHOOSE(MATCH(BW$5,$B$10:$E$10,0),$B47,$C47,$D47,$E47)*BW$6+BW47*BW$7&lt;BW$2,BW$3*BW$4,0)</f>
        <v>0</v>
      </c>
      <c r="FQ47" s="0" t="n">
        <f aca="false">IF(CHOOSE(MATCH(BX$5,$B$10:$E$10,0),$B47,$C47,$D47,$E47)*BX$6+BX47*BX$7&lt;BX$2,BX$3*BX$4,0)</f>
        <v>0</v>
      </c>
      <c r="FR47" s="0" t="n">
        <f aca="false">IF(CHOOSE(MATCH(BY$5,$B$10:$E$10,0),$B47,$C47,$D47,$E47)*BY$6+BY47*BY$7&lt;BY$2,BY$3*BY$4,0)</f>
        <v>0</v>
      </c>
      <c r="FS47" s="0" t="n">
        <f aca="false">IF(CHOOSE(MATCH(BZ$5,$B$10:$E$10,0),$B47,$C47,$D47,$E47)*BZ$6+BZ47*BZ$7&lt;BZ$2,BZ$3*BZ$4,0)</f>
        <v>0</v>
      </c>
      <c r="FT47" s="0" t="n">
        <f aca="false">IF(CHOOSE(MATCH(CA$5,$B$10:$E$10,0),$B47,$C47,$D47,$E47)*CA$6+CA47*CA$7&lt;CA$2,CA$3*CA$4,0)</f>
        <v>0</v>
      </c>
      <c r="FU47" s="0" t="n">
        <f aca="false">IF(CHOOSE(MATCH(CB$5,$B$10:$E$10,0),$B47,$C47,$D47,$E47)*CB$6+CB47*CB$7&lt;CB$2,CB$3*CB$4,0)</f>
        <v>0</v>
      </c>
      <c r="FV47" s="0" t="n">
        <f aca="false">IF(CHOOSE(MATCH(CC$5,$B$10:$E$10,0),$B47,$C47,$D47,$E47)*CC$6+CC47*CC$7&lt;CC$2,CC$3*CC$4,0)</f>
        <v>0</v>
      </c>
      <c r="FW47" s="0" t="n">
        <f aca="false">IF(CHOOSE(MATCH(CD$5,$B$10:$E$10,0),$B47,$C47,$D47,$E47)*CD$6+CD47*CD$7&lt;CD$2,CD$3*CD$4,0)</f>
        <v>0</v>
      </c>
      <c r="FX47" s="0" t="n">
        <f aca="false">IF(CHOOSE(MATCH(CE$5,$B$10:$E$10,0),$B47,$C47,$D47,$E47)*CE$6+CE47*CE$7&lt;CE$2,CE$3*CE$4,0)</f>
        <v>0</v>
      </c>
      <c r="FY47" s="0" t="n">
        <f aca="false">IF(CHOOSE(MATCH(CF$5,$B$10:$E$10,0),$B47,$C47,$D47,$E47)*CF$6+CF47*CF$7&lt;CF$2,CF$3*CF$4,0)</f>
        <v>0</v>
      </c>
      <c r="FZ47" s="0" t="n">
        <f aca="false">IF(CHOOSE(MATCH(CG$5,$B$10:$E$10,0),$B47,$C47,$D47,$E47)*CG$6+CG47*CG$7&lt;CG$2,CG$3*CG$4,0)</f>
        <v>0</v>
      </c>
      <c r="GA47" s="0" t="n">
        <f aca="false">IF(CHOOSE(MATCH(CH$5,$B$10:$E$10,0),$B47,$C47,$D47,$E47)*CH$6+CH47*CH$7&lt;CH$2,CH$3*CH$4,0)</f>
        <v>0</v>
      </c>
      <c r="GB47" s="0" t="n">
        <f aca="false">IF(CHOOSE(MATCH(CI$5,$B$10:$E$10,0),$B47,$C47,$D47,$E47)*CI$6+CI47*CI$7&lt;CI$2,CI$3*CI$4,0)</f>
        <v>0</v>
      </c>
      <c r="GC47" s="0" t="n">
        <f aca="false">IF(CHOOSE(MATCH(CJ$5,$B$10:$E$10,0),$B47,$C47,$D47,$E47)*CJ$6+CJ47*CJ$7&lt;CJ$2,CJ$3*CJ$4,0)</f>
        <v>0</v>
      </c>
      <c r="GD47" s="0" t="n">
        <f aca="false">IF(CHOOSE(MATCH(CK$5,$B$10:$E$10,0),$B47,$C47,$D47,$E47)*CK$6+CK47*CK$7&lt;CK$2,CK$3*CK$4,0)</f>
        <v>0</v>
      </c>
      <c r="GE47" s="0" t="n">
        <f aca="false">IF(CHOOSE(MATCH(CL$5,$B$10:$E$10,0),$B47,$C47,$D47,$E47)*CL$6+CL47*CL$7&lt;CL$2,CL$3*CL$4,0)</f>
        <v>0</v>
      </c>
      <c r="GF47" s="0" t="n">
        <f aca="false">IF(CHOOSE(MATCH(CM$5,$B$10:$E$10,0),$B47,$C47,$D47,$E47)*CM$6+CM47*CM$7&lt;CM$2,CM$3*CM$4,0)</f>
        <v>0</v>
      </c>
      <c r="GG47" s="0" t="n">
        <f aca="false">IF(CHOOSE(MATCH(CN$5,$B$10:$E$10,0),$B47,$C47,$D47,$E47)*CN$6+CN47*CN$7&lt;CN$2,CN$3*CN$4,0)</f>
        <v>0</v>
      </c>
      <c r="GH47" s="0" t="n">
        <f aca="false">IF(CHOOSE(MATCH(CO$5,$B$10:$E$10,0),$B47,$C47,$D47,$E47)*CO$6+CO47*CO$7&lt;CO$2,CO$3*CO$4,0)</f>
        <v>0</v>
      </c>
      <c r="GI47" s="0" t="n">
        <f aca="false">IF(CHOOSE(MATCH(CP$5,$B$10:$E$10,0),$B47,$C47,$D47,$E47)*CP$6+CP47*CP$7&lt;CP$2,CP$3*CP$4,0)</f>
        <v>0</v>
      </c>
      <c r="GJ47" s="0" t="n">
        <f aca="false">IF(CHOOSE(MATCH(CQ$5,$B$10:$E$10,0),$B47,$C47,$D47,$E47)*CQ$6+CQ47*CQ$7&lt;CQ$2,CQ$3*CQ$4,0)</f>
        <v>0</v>
      </c>
      <c r="GK47" s="0" t="n">
        <f aca="false">IF(CHOOSE(MATCH(CR$5,$B$10:$E$10,0),$B47,$C47,$D47,$E47)*CR$6+CR47*CR$7&lt;CR$2,CR$3*CR$4,0)</f>
        <v>0</v>
      </c>
      <c r="GL47" s="0" t="n">
        <f aca="false">IF(CHOOSE(MATCH(CS$5,$B$10:$E$10,0),$B47,$C47,$D47,$E47)*CS$6+CS47*CS$7&lt;CS$2,CS$3*CS$4,0)</f>
        <v>0</v>
      </c>
      <c r="GM47" s="0" t="n">
        <f aca="false">IF(CHOOSE(MATCH(CT$5,$B$10:$E$10,0),$B47,$C47,$D47,$E47)*CT$6+CT47*CT$7&lt;CT$2,CT$3*CT$4,0)</f>
        <v>0</v>
      </c>
      <c r="GN47" s="0" t="n">
        <f aca="false">IF(CHOOSE(MATCH(CU$5,$B$10:$E$10,0),$B47,$C47,$D47,$E47)*CU$6+CU47*CU$7&lt;CU$2,CU$3*CU$4,0)</f>
        <v>0</v>
      </c>
      <c r="GO47" s="0" t="n">
        <f aca="false">IF(CHOOSE(MATCH(CV$5,$B$10:$E$10,0),$B47,$C47,$D47,$E47)*CV$6+CV47*CV$7&lt;CV$2,CV$3*CV$4,0)</f>
        <v>0</v>
      </c>
      <c r="GP47" s="0" t="n">
        <f aca="false">IF(CHOOSE(MATCH(CW$5,$B$10:$E$10,0),$B47,$C47,$D47,$E47)*CW$6+CW47*CW$7&lt;CW$2,CW$3*CW$4,0)</f>
        <v>0</v>
      </c>
      <c r="GQ47" s="0" t="n">
        <f aca="false">IF(CHOOSE(MATCH(CX$5,$B$10:$E$10,0),$B47,$C47,$D47,$E47)*CX$6+CX47*CX$7&lt;CX$2,CX$3*CX$4,0)</f>
        <v>0</v>
      </c>
      <c r="GS47" s="0" t="n">
        <f aca="false">SUM(CZ47:GQ47)</f>
        <v>2.5</v>
      </c>
      <c r="GT47" s="0" t="n">
        <f aca="false">IF(GS47&gt;$GS$6,1,0)</f>
        <v>0</v>
      </c>
    </row>
    <row r="48" customFormat="false" ht="14" hidden="false" customHeight="false" outlineLevel="0" collapsed="false">
      <c r="A48" s="0" t="n">
        <v>38</v>
      </c>
      <c r="B48" s="0" t="n">
        <v>0.598429851070119</v>
      </c>
      <c r="C48" s="0" t="n">
        <v>0.519069526978181</v>
      </c>
      <c r="D48" s="0" t="n">
        <v>-0.344325552296257</v>
      </c>
      <c r="E48" s="0" t="n">
        <v>0.0669127686558274</v>
      </c>
      <c r="G48" s="0" t="n">
        <v>0.160607669386081</v>
      </c>
      <c r="H48" s="0" t="n">
        <v>-2.88076989818364</v>
      </c>
      <c r="I48" s="0" t="n">
        <v>0.596016889176099</v>
      </c>
      <c r="J48" s="0" t="n">
        <v>0.0109776010503992</v>
      </c>
      <c r="K48" s="0" t="n">
        <v>0.381076006306102</v>
      </c>
      <c r="L48" s="0" t="n">
        <v>-0.561553861189168</v>
      </c>
      <c r="M48" s="0" t="n">
        <v>-1.34528363560094</v>
      </c>
      <c r="N48" s="0" t="n">
        <v>-0.724191977496958</v>
      </c>
      <c r="O48" s="0" t="n">
        <v>0.062655090005137</v>
      </c>
      <c r="P48" s="0" t="n">
        <v>0.969887423707405</v>
      </c>
      <c r="Q48" s="0" t="n">
        <v>0.803361217549536</v>
      </c>
      <c r="R48" s="0" t="n">
        <v>0.0182456005859422</v>
      </c>
      <c r="S48" s="0" t="n">
        <v>-0.223030838242266</v>
      </c>
      <c r="T48" s="0" t="n">
        <v>0.230487557928427</v>
      </c>
      <c r="U48" s="0" t="n">
        <v>0.426477981818607</v>
      </c>
      <c r="V48" s="0" t="n">
        <v>-0.721609012543922</v>
      </c>
      <c r="W48" s="0" t="n">
        <v>0.716754584573209</v>
      </c>
      <c r="X48" s="0" t="n">
        <v>-1.17529907583958</v>
      </c>
      <c r="Y48" s="0" t="n">
        <v>0.709160303813405</v>
      </c>
      <c r="Z48" s="0" t="n">
        <v>0.270431428361917</v>
      </c>
      <c r="AA48" s="0" t="n">
        <v>0.146983438753523</v>
      </c>
      <c r="AB48" s="0" t="n">
        <v>-0.378116737920209</v>
      </c>
      <c r="AC48" s="0" t="n">
        <v>-0.95180212156265</v>
      </c>
      <c r="AD48" s="0" t="n">
        <v>-0.973568603512831</v>
      </c>
      <c r="AE48" s="0" t="n">
        <v>-0.894062850420596</v>
      </c>
      <c r="AF48" s="0" t="n">
        <v>0.162390279001556</v>
      </c>
      <c r="AG48" s="0" t="n">
        <v>-0.678214746585582</v>
      </c>
      <c r="AH48" s="0" t="n">
        <v>0.866452865011524</v>
      </c>
      <c r="AI48" s="0" t="n">
        <v>0.198235738935182</v>
      </c>
      <c r="AJ48" s="0" t="n">
        <v>0.226405063585844</v>
      </c>
      <c r="AK48" s="0" t="n">
        <v>-1.35652499011485</v>
      </c>
      <c r="AL48" s="0" t="n">
        <v>1.93112100532744</v>
      </c>
      <c r="AM48" s="0" t="n">
        <v>0.709455889591482</v>
      </c>
      <c r="AN48" s="0" t="n">
        <v>0.885879671841394</v>
      </c>
      <c r="AO48" s="0" t="n">
        <v>0.431426769864629</v>
      </c>
      <c r="AP48" s="0" t="n">
        <v>0.927889232116286</v>
      </c>
      <c r="AQ48" s="0" t="n">
        <v>-0.111419922177447</v>
      </c>
      <c r="AR48" s="0" t="n">
        <v>1.80948518391233</v>
      </c>
      <c r="AS48" s="0" t="n">
        <v>0.219973799175932</v>
      </c>
      <c r="AT48" s="0" t="n">
        <v>0.426477981818607</v>
      </c>
      <c r="AU48" s="0" t="n">
        <v>1.36677044793032</v>
      </c>
      <c r="AV48" s="0" t="n">
        <v>-0.631200691714184</v>
      </c>
      <c r="AW48" s="0" t="n">
        <v>0.788240868132561</v>
      </c>
      <c r="AX48" s="0" t="n">
        <v>-0.17853608369478</v>
      </c>
      <c r="AY48" s="0" t="n">
        <v>0.314427097691805</v>
      </c>
      <c r="AZ48" s="0" t="n">
        <v>1.37420556711731</v>
      </c>
      <c r="BA48" s="0" t="n">
        <v>-1.06432935353951</v>
      </c>
      <c r="BB48" s="0" t="n">
        <v>-0.0936563537834445</v>
      </c>
      <c r="BC48" s="0" t="n">
        <v>-1.68788574228529</v>
      </c>
      <c r="BD48" s="0" t="n">
        <v>0.0472550709673669</v>
      </c>
      <c r="BE48" s="0" t="n">
        <v>-0.245281626121141</v>
      </c>
      <c r="BF48" s="0" t="n">
        <v>-0.179391008714447</v>
      </c>
      <c r="BG48" s="0" t="n">
        <v>-1.66481186170131</v>
      </c>
      <c r="BH48" s="0" t="n">
        <v>-0.237721451412654</v>
      </c>
      <c r="BI48" s="0" t="n">
        <v>-0.605637069384102</v>
      </c>
      <c r="BJ48" s="0" t="n">
        <v>0.226248175749788</v>
      </c>
      <c r="BK48" s="0" t="n">
        <v>-0.928241661313223</v>
      </c>
      <c r="BL48" s="0" t="n">
        <v>-0.151161430039792</v>
      </c>
      <c r="BM48" s="0" t="n">
        <v>-1.0141820894205</v>
      </c>
      <c r="BN48" s="0" t="n">
        <v>-0.658703811495798</v>
      </c>
      <c r="BO48" s="0" t="n">
        <v>-0.16401827451773</v>
      </c>
      <c r="BP48" s="0" t="n">
        <v>-0.499120460517588</v>
      </c>
      <c r="BQ48" s="0" t="n">
        <v>-0.270987356998376</v>
      </c>
      <c r="BR48" s="0" t="n">
        <v>0.46978584578028</v>
      </c>
      <c r="BS48" s="0" t="n">
        <v>0.575491867493838</v>
      </c>
      <c r="BT48" s="0" t="n">
        <v>1.02021431303001</v>
      </c>
      <c r="BU48" s="0" t="n">
        <v>-0.171155534189893</v>
      </c>
      <c r="BV48" s="0" t="n">
        <v>-0.871139036462409</v>
      </c>
      <c r="BW48" s="0" t="n">
        <v>0.153405608216417</v>
      </c>
      <c r="BX48" s="0" t="n">
        <v>-0.237170070249704</v>
      </c>
      <c r="BY48" s="0" t="n">
        <v>0.909803929971531</v>
      </c>
      <c r="BZ48" s="0" t="n">
        <v>0.910035851120483</v>
      </c>
      <c r="CA48" s="0" t="n">
        <v>-0.349753008777043</v>
      </c>
      <c r="CB48" s="0" t="n">
        <v>0.948439264902845</v>
      </c>
      <c r="CC48" s="0" t="n">
        <v>-0.167974576470442</v>
      </c>
      <c r="CD48" s="0" t="n">
        <v>-0.765278400649549</v>
      </c>
      <c r="CE48" s="0" t="n">
        <v>0.617627620158601</v>
      </c>
      <c r="CF48" s="0" t="n">
        <v>-2.04336174647324</v>
      </c>
      <c r="CG48" s="0" t="n">
        <v>1.11132976599038</v>
      </c>
      <c r="CH48" s="0" t="n">
        <v>-0.869463292474393</v>
      </c>
      <c r="CI48" s="0" t="n">
        <v>-1.21258835861227</v>
      </c>
      <c r="CJ48" s="0" t="n">
        <v>0.500074293086072</v>
      </c>
      <c r="CK48" s="0" t="n">
        <v>-0.403715603169985</v>
      </c>
      <c r="CL48" s="0" t="n">
        <v>0.000190993887372315</v>
      </c>
      <c r="CM48" s="0" t="n">
        <v>-0.351543576471158</v>
      </c>
      <c r="CN48" s="0" t="n">
        <v>-0.620593709754758</v>
      </c>
      <c r="CO48" s="0" t="n">
        <v>-1.27803104987834</v>
      </c>
      <c r="CP48" s="0" t="n">
        <v>-0.29687271307921</v>
      </c>
      <c r="CQ48" s="0" t="n">
        <v>-0.220366018766072</v>
      </c>
      <c r="CR48" s="0" t="n">
        <v>0.0486340923089301</v>
      </c>
      <c r="CS48" s="0" t="n">
        <v>0.335314780386398</v>
      </c>
      <c r="CT48" s="0" t="n">
        <v>-0.127138264360838</v>
      </c>
      <c r="CU48" s="0" t="n">
        <v>0.488319074065657</v>
      </c>
      <c r="CV48" s="0" t="n">
        <v>1.51671883941162</v>
      </c>
      <c r="CW48" s="0" t="n">
        <v>0.496868324262323</v>
      </c>
      <c r="CX48" s="0" t="n">
        <v>-0.596838845012826</v>
      </c>
      <c r="CZ48" s="0" t="n">
        <f aca="false">IF(CHOOSE(MATCH(G$5,$B$10:$E$10,0),$B48,$C48,$D48,$E48)*G$6+G48*G$7&lt;G$2,G$3*G$4,0)</f>
        <v>0</v>
      </c>
      <c r="DA48" s="0" t="n">
        <f aca="false">IF(CHOOSE(MATCH(H$5,$B$10:$E$10,0),$B48,$C48,$D48,$E48)*H$6+H48*H$7&lt;H$2,H$3*H$4,0)</f>
        <v>12.5</v>
      </c>
      <c r="DB48" s="0" t="n">
        <f aca="false">IF(CHOOSE(MATCH(I$5,$B$10:$E$10,0),$B48,$C48,$D48,$E48)*I$6+I48*I$7&lt;I$2,I$3*I$4,0)</f>
        <v>0</v>
      </c>
      <c r="DC48" s="0" t="n">
        <f aca="false">IF(CHOOSE(MATCH(J$5,$B$10:$E$10,0),$B48,$C48,$D48,$E48)*J$6+J48*J$7&lt;J$2,J$3*J$4,0)</f>
        <v>0</v>
      </c>
      <c r="DD48" s="0" t="n">
        <f aca="false">IF(CHOOSE(MATCH(K$5,$B$10:$E$10,0),$B48,$C48,$D48,$E48)*K$6+K48*K$7&lt;K$2,K$3*K$4,0)</f>
        <v>0</v>
      </c>
      <c r="DE48" s="0" t="n">
        <f aca="false">IF(CHOOSE(MATCH(L$5,$B$10:$E$10,0),$B48,$C48,$D48,$E48)*L$6+L48*L$7&lt;L$2,L$3*L$4,0)</f>
        <v>0</v>
      </c>
      <c r="DF48" s="0" t="n">
        <f aca="false">IF(CHOOSE(MATCH(M$5,$B$10:$E$10,0),$B48,$C48,$D48,$E48)*M$6+M48*M$7&lt;M$2,M$3*M$4,0)</f>
        <v>0</v>
      </c>
      <c r="DG48" s="0" t="n">
        <f aca="false">IF(CHOOSE(MATCH(N$5,$B$10:$E$10,0),$B48,$C48,$D48,$E48)*N$6+N48*N$7&lt;N$2,N$3*N$4,0)</f>
        <v>0</v>
      </c>
      <c r="DH48" s="0" t="n">
        <f aca="false">IF(CHOOSE(MATCH(O$5,$B$10:$E$10,0),$B48,$C48,$D48,$E48)*O$6+O48*O$7&lt;O$2,O$3*O$4,0)</f>
        <v>0</v>
      </c>
      <c r="DI48" s="0" t="n">
        <f aca="false">IF(CHOOSE(MATCH(P$5,$B$10:$E$10,0),$B48,$C48,$D48,$E48)*P$6+P48*P$7&lt;P$2,P$3*P$4,0)</f>
        <v>0</v>
      </c>
      <c r="DJ48" s="0" t="n">
        <f aca="false">IF(CHOOSE(MATCH(Q$5,$B$10:$E$10,0),$B48,$C48,$D48,$E48)*Q$6+Q48*Q$7&lt;Q$2,Q$3*Q$4,0)</f>
        <v>0</v>
      </c>
      <c r="DK48" s="0" t="n">
        <f aca="false">IF(CHOOSE(MATCH(R$5,$B$10:$E$10,0),$B48,$C48,$D48,$E48)*R$6+R48*R$7&lt;R$2,R$3*R$4,0)</f>
        <v>0</v>
      </c>
      <c r="DL48" s="0" t="n">
        <f aca="false">IF(CHOOSE(MATCH(S$5,$B$10:$E$10,0),$B48,$C48,$D48,$E48)*S$6+S48*S$7&lt;S$2,S$3*S$4,0)</f>
        <v>0</v>
      </c>
      <c r="DM48" s="0" t="n">
        <f aca="false">IF(CHOOSE(MATCH(T$5,$B$10:$E$10,0),$B48,$C48,$D48,$E48)*T$6+T48*T$7&lt;T$2,T$3*T$4,0)</f>
        <v>0</v>
      </c>
      <c r="DN48" s="0" t="n">
        <f aca="false">IF(CHOOSE(MATCH(U$5,$B$10:$E$10,0),$B48,$C48,$D48,$E48)*U$6+U48*U$7&lt;U$2,U$3*U$4,0)</f>
        <v>0</v>
      </c>
      <c r="DO48" s="0" t="n">
        <f aca="false">IF(CHOOSE(MATCH(V$5,$B$10:$E$10,0),$B48,$C48,$D48,$E48)*V$6+V48*V$7&lt;V$2,V$3*V$4,0)</f>
        <v>0</v>
      </c>
      <c r="DP48" s="0" t="n">
        <f aca="false">IF(CHOOSE(MATCH(W$5,$B$10:$E$10,0),$B48,$C48,$D48,$E48)*W$6+W48*W$7&lt;W$2,W$3*W$4,0)</f>
        <v>0</v>
      </c>
      <c r="DQ48" s="0" t="n">
        <f aca="false">IF(CHOOSE(MATCH(X$5,$B$10:$E$10,0),$B48,$C48,$D48,$E48)*X$6+X48*X$7&lt;X$2,X$3*X$4,0)</f>
        <v>0</v>
      </c>
      <c r="DR48" s="0" t="n">
        <f aca="false">IF(CHOOSE(MATCH(Y$5,$B$10:$E$10,0),$B48,$C48,$D48,$E48)*Y$6+Y48*Y$7&lt;Y$2,Y$3*Y$4,0)</f>
        <v>0</v>
      </c>
      <c r="DS48" s="0" t="n">
        <f aca="false">IF(CHOOSE(MATCH(Z$5,$B$10:$E$10,0),$B48,$C48,$D48,$E48)*Z$6+Z48*Z$7&lt;Z$2,Z$3*Z$4,0)</f>
        <v>0</v>
      </c>
      <c r="DT48" s="0" t="n">
        <f aca="false">IF(CHOOSE(MATCH(AA$5,$B$10:$E$10,0),$B48,$C48,$D48,$E48)*AA$6+AA48*AA$7&lt;AA$2,AA$3*AA$4,0)</f>
        <v>0</v>
      </c>
      <c r="DU48" s="0" t="n">
        <f aca="false">IF(CHOOSE(MATCH(AB$5,$B$10:$E$10,0),$B48,$C48,$D48,$E48)*AB$6+AB48*AB$7&lt;AB$2,AB$3*AB$4,0)</f>
        <v>0</v>
      </c>
      <c r="DV48" s="0" t="n">
        <f aca="false">IF(CHOOSE(MATCH(AC$5,$B$10:$E$10,0),$B48,$C48,$D48,$E48)*AC$6+AC48*AC$7&lt;AC$2,AC$3*AC$4,0)</f>
        <v>0</v>
      </c>
      <c r="DW48" s="0" t="n">
        <f aca="false">IF(CHOOSE(MATCH(AD$5,$B$10:$E$10,0),$B48,$C48,$D48,$E48)*AD$6+AD48*AD$7&lt;AD$2,AD$3*AD$4,0)</f>
        <v>0</v>
      </c>
      <c r="DX48" s="0" t="n">
        <f aca="false">IF(CHOOSE(MATCH(AE$5,$B$10:$E$10,0),$B48,$C48,$D48,$E48)*AE$6+AE48*AE$7&lt;AE$2,AE$3*AE$4,0)</f>
        <v>0</v>
      </c>
      <c r="DY48" s="0" t="n">
        <f aca="false">IF(CHOOSE(MATCH(AF$5,$B$10:$E$10,0),$B48,$C48,$D48,$E48)*AF$6+AF48*AF$7&lt;AF$2,AF$3*AF$4,0)</f>
        <v>0</v>
      </c>
      <c r="DZ48" s="0" t="n">
        <f aca="false">IF(CHOOSE(MATCH(AG$5,$B$10:$E$10,0),$B48,$C48,$D48,$E48)*AG$6+AG48*AG$7&lt;AG$2,AG$3*AG$4,0)</f>
        <v>0</v>
      </c>
      <c r="EA48" s="0" t="n">
        <f aca="false">IF(CHOOSE(MATCH(AH$5,$B$10:$E$10,0),$B48,$C48,$D48,$E48)*AH$6+AH48*AH$7&lt;AH$2,AH$3*AH$4,0)</f>
        <v>0</v>
      </c>
      <c r="EB48" s="0" t="n">
        <f aca="false">IF(CHOOSE(MATCH(AI$5,$B$10:$E$10,0),$B48,$C48,$D48,$E48)*AI$6+AI48*AI$7&lt;AI$2,AI$3*AI$4,0)</f>
        <v>0</v>
      </c>
      <c r="EC48" s="0" t="n">
        <f aca="false">IF(CHOOSE(MATCH(AJ$5,$B$10:$E$10,0),$B48,$C48,$D48,$E48)*AJ$6+AJ48*AJ$7&lt;AJ$2,AJ$3*AJ$4,0)</f>
        <v>0</v>
      </c>
      <c r="ED48" s="0" t="n">
        <f aca="false">IF(CHOOSE(MATCH(AK$5,$B$10:$E$10,0),$B48,$C48,$D48,$E48)*AK$6+AK48*AK$7&lt;AK$2,AK$3*AK$4,0)</f>
        <v>0</v>
      </c>
      <c r="EE48" s="0" t="n">
        <f aca="false">IF(CHOOSE(MATCH(AL$5,$B$10:$E$10,0),$B48,$C48,$D48,$E48)*AL$6+AL48*AL$7&lt;AL$2,AL$3*AL$4,0)</f>
        <v>0</v>
      </c>
      <c r="EF48" s="0" t="n">
        <f aca="false">IF(CHOOSE(MATCH(AM$5,$B$10:$E$10,0),$B48,$C48,$D48,$E48)*AM$6+AM48*AM$7&lt;AM$2,AM$3*AM$4,0)</f>
        <v>0</v>
      </c>
      <c r="EG48" s="0" t="n">
        <f aca="false">IF(CHOOSE(MATCH(AN$5,$B$10:$E$10,0),$B48,$C48,$D48,$E48)*AN$6+AN48*AN$7&lt;AN$2,AN$3*AN$4,0)</f>
        <v>0</v>
      </c>
      <c r="EH48" s="0" t="n">
        <f aca="false">IF(CHOOSE(MATCH(AO$5,$B$10:$E$10,0),$B48,$C48,$D48,$E48)*AO$6+AO48*AO$7&lt;AO$2,AO$3*AO$4,0)</f>
        <v>0</v>
      </c>
      <c r="EI48" s="0" t="n">
        <f aca="false">IF(CHOOSE(MATCH(AP$5,$B$10:$E$10,0),$B48,$C48,$D48,$E48)*AP$6+AP48*AP$7&lt;AP$2,AP$3*AP$4,0)</f>
        <v>0</v>
      </c>
      <c r="EJ48" s="0" t="n">
        <f aca="false">IF(CHOOSE(MATCH(AQ$5,$B$10:$E$10,0),$B48,$C48,$D48,$E48)*AQ$6+AQ48*AQ$7&lt;AQ$2,AQ$3*AQ$4,0)</f>
        <v>0</v>
      </c>
      <c r="EK48" s="0" t="n">
        <f aca="false">IF(CHOOSE(MATCH(AR$5,$B$10:$E$10,0),$B48,$C48,$D48,$E48)*AR$6+AR48*AR$7&lt;AR$2,AR$3*AR$4,0)</f>
        <v>0</v>
      </c>
      <c r="EL48" s="0" t="n">
        <f aca="false">IF(CHOOSE(MATCH(AS$5,$B$10:$E$10,0),$B48,$C48,$D48,$E48)*AS$6+AS48*AS$7&lt;AS$2,AS$3*AS$4,0)</f>
        <v>0</v>
      </c>
      <c r="EM48" s="0" t="n">
        <f aca="false">IF(CHOOSE(MATCH(AT$5,$B$10:$E$10,0),$B48,$C48,$D48,$E48)*AT$6+AT48*AT$7&lt;AT$2,AT$3*AT$4,0)</f>
        <v>0</v>
      </c>
      <c r="EN48" s="0" t="n">
        <f aca="false">IF(CHOOSE(MATCH(AU$5,$B$10:$E$10,0),$B48,$C48,$D48,$E48)*AU$6+AU48*AU$7&lt;AU$2,AU$3*AU$4,0)</f>
        <v>0</v>
      </c>
      <c r="EO48" s="0" t="n">
        <f aca="false">IF(CHOOSE(MATCH(AV$5,$B$10:$E$10,0),$B48,$C48,$D48,$E48)*AV$6+AV48*AV$7&lt;AV$2,AV$3*AV$4,0)</f>
        <v>0</v>
      </c>
      <c r="EP48" s="0" t="n">
        <f aca="false">IF(CHOOSE(MATCH(AW$5,$B$10:$E$10,0),$B48,$C48,$D48,$E48)*AW$6+AW48*AW$7&lt;AW$2,AW$3*AW$4,0)</f>
        <v>0</v>
      </c>
      <c r="EQ48" s="0" t="n">
        <f aca="false">IF(CHOOSE(MATCH(AX$5,$B$10:$E$10,0),$B48,$C48,$D48,$E48)*AX$6+AX48*AX$7&lt;AX$2,AX$3*AX$4,0)</f>
        <v>0</v>
      </c>
      <c r="ER48" s="0" t="n">
        <f aca="false">IF(CHOOSE(MATCH(AY$5,$B$10:$E$10,0),$B48,$C48,$D48,$E48)*AY$6+AY48*AY$7&lt;AY$2,AY$3*AY$4,0)</f>
        <v>0</v>
      </c>
      <c r="ES48" s="0" t="n">
        <f aca="false">IF(CHOOSE(MATCH(AZ$5,$B$10:$E$10,0),$B48,$C48,$D48,$E48)*AZ$6+AZ48*AZ$7&lt;AZ$2,AZ$3*AZ$4,0)</f>
        <v>0</v>
      </c>
      <c r="ET48" s="0" t="n">
        <f aca="false">IF(CHOOSE(MATCH(BA$5,$B$10:$E$10,0),$B48,$C48,$D48,$E48)*BA$6+BA48*BA$7&lt;BA$2,BA$3*BA$4,0)</f>
        <v>0</v>
      </c>
      <c r="EU48" s="0" t="n">
        <f aca="false">IF(CHOOSE(MATCH(BB$5,$B$10:$E$10,0),$B48,$C48,$D48,$E48)*BB$6+BB48*BB$7&lt;BB$2,BB$3*BB$4,0)</f>
        <v>0</v>
      </c>
      <c r="EV48" s="0" t="n">
        <f aca="false">IF(CHOOSE(MATCH(BC$5,$B$10:$E$10,0),$B48,$C48,$D48,$E48)*BC$6+BC48*BC$7&lt;BC$2,BC$3*BC$4,0)</f>
        <v>0</v>
      </c>
      <c r="EW48" s="0" t="n">
        <f aca="false">IF(CHOOSE(MATCH(BD$5,$B$10:$E$10,0),$B48,$C48,$D48,$E48)*BD$6+BD48*BD$7&lt;BD$2,BD$3*BD$4,0)</f>
        <v>0</v>
      </c>
      <c r="EX48" s="0" t="n">
        <f aca="false">IF(CHOOSE(MATCH(BE$5,$B$10:$E$10,0),$B48,$C48,$D48,$E48)*BE$6+BE48*BE$7&lt;BE$2,BE$3*BE$4,0)</f>
        <v>0</v>
      </c>
      <c r="EY48" s="0" t="n">
        <f aca="false">IF(CHOOSE(MATCH(BF$5,$B$10:$E$10,0),$B48,$C48,$D48,$E48)*BF$6+BF48*BF$7&lt;BF$2,BF$3*BF$4,0)</f>
        <v>0</v>
      </c>
      <c r="EZ48" s="0" t="n">
        <f aca="false">IF(CHOOSE(MATCH(BG$5,$B$10:$E$10,0),$B48,$C48,$D48,$E48)*BG$6+BG48*BG$7&lt;BG$2,BG$3*BG$4,0)</f>
        <v>0</v>
      </c>
      <c r="FA48" s="0" t="n">
        <f aca="false">IF(CHOOSE(MATCH(BH$5,$B$10:$E$10,0),$B48,$C48,$D48,$E48)*BH$6+BH48*BH$7&lt;BH$2,BH$3*BH$4,0)</f>
        <v>0</v>
      </c>
      <c r="FB48" s="0" t="n">
        <f aca="false">IF(CHOOSE(MATCH(BI$5,$B$10:$E$10,0),$B48,$C48,$D48,$E48)*BI$6+BI48*BI$7&lt;BI$2,BI$3*BI$4,0)</f>
        <v>0</v>
      </c>
      <c r="FC48" s="0" t="n">
        <f aca="false">IF(CHOOSE(MATCH(BJ$5,$B$10:$E$10,0),$B48,$C48,$D48,$E48)*BJ$6+BJ48*BJ$7&lt;BJ$2,BJ$3*BJ$4,0)</f>
        <v>0</v>
      </c>
      <c r="FD48" s="0" t="n">
        <f aca="false">IF(CHOOSE(MATCH(BK$5,$B$10:$E$10,0),$B48,$C48,$D48,$E48)*BK$6+BK48*BK$7&lt;BK$2,BK$3*BK$4,0)</f>
        <v>0</v>
      </c>
      <c r="FE48" s="0" t="n">
        <f aca="false">IF(CHOOSE(MATCH(BL$5,$B$10:$E$10,0),$B48,$C48,$D48,$E48)*BL$6+BL48*BL$7&lt;BL$2,BL$3*BL$4,0)</f>
        <v>0</v>
      </c>
      <c r="FF48" s="0" t="n">
        <f aca="false">IF(CHOOSE(MATCH(BM$5,$B$10:$E$10,0),$B48,$C48,$D48,$E48)*BM$6+BM48*BM$7&lt;BM$2,BM$3*BM$4,0)</f>
        <v>0</v>
      </c>
      <c r="FG48" s="0" t="n">
        <f aca="false">IF(CHOOSE(MATCH(BN$5,$B$10:$E$10,0),$B48,$C48,$D48,$E48)*BN$6+BN48*BN$7&lt;BN$2,BN$3*BN$4,0)</f>
        <v>0</v>
      </c>
      <c r="FH48" s="0" t="n">
        <f aca="false">IF(CHOOSE(MATCH(BO$5,$B$10:$E$10,0),$B48,$C48,$D48,$E48)*BO$6+BO48*BO$7&lt;BO$2,BO$3*BO$4,0)</f>
        <v>0</v>
      </c>
      <c r="FI48" s="0" t="n">
        <f aca="false">IF(CHOOSE(MATCH(BP$5,$B$10:$E$10,0),$B48,$C48,$D48,$E48)*BP$6+BP48*BP$7&lt;BP$2,BP$3*BP$4,0)</f>
        <v>0</v>
      </c>
      <c r="FJ48" s="0" t="n">
        <f aca="false">IF(CHOOSE(MATCH(BQ$5,$B$10:$E$10,0),$B48,$C48,$D48,$E48)*BQ$6+BQ48*BQ$7&lt;BQ$2,BQ$3*BQ$4,0)</f>
        <v>0</v>
      </c>
      <c r="FK48" s="0" t="n">
        <f aca="false">IF(CHOOSE(MATCH(BR$5,$B$10:$E$10,0),$B48,$C48,$D48,$E48)*BR$6+BR48*BR$7&lt;BR$2,BR$3*BR$4,0)</f>
        <v>0</v>
      </c>
      <c r="FL48" s="0" t="n">
        <f aca="false">IF(CHOOSE(MATCH(BS$5,$B$10:$E$10,0),$B48,$C48,$D48,$E48)*BS$6+BS48*BS$7&lt;BS$2,BS$3*BS$4,0)</f>
        <v>0</v>
      </c>
      <c r="FM48" s="0" t="n">
        <f aca="false">IF(CHOOSE(MATCH(BT$5,$B$10:$E$10,0),$B48,$C48,$D48,$E48)*BT$6+BT48*BT$7&lt;BT$2,BT$3*BT$4,0)</f>
        <v>0</v>
      </c>
      <c r="FN48" s="0" t="n">
        <f aca="false">IF(CHOOSE(MATCH(BU$5,$B$10:$E$10,0),$B48,$C48,$D48,$E48)*BU$6+BU48*BU$7&lt;BU$2,BU$3*BU$4,0)</f>
        <v>0</v>
      </c>
      <c r="FO48" s="0" t="n">
        <f aca="false">IF(CHOOSE(MATCH(BV$5,$B$10:$E$10,0),$B48,$C48,$D48,$E48)*BV$6+BV48*BV$7&lt;BV$2,BV$3*BV$4,0)</f>
        <v>0</v>
      </c>
      <c r="FP48" s="0" t="n">
        <f aca="false">IF(CHOOSE(MATCH(BW$5,$B$10:$E$10,0),$B48,$C48,$D48,$E48)*BW$6+BW48*BW$7&lt;BW$2,BW$3*BW$4,0)</f>
        <v>0</v>
      </c>
      <c r="FQ48" s="0" t="n">
        <f aca="false">IF(CHOOSE(MATCH(BX$5,$B$10:$E$10,0),$B48,$C48,$D48,$E48)*BX$6+BX48*BX$7&lt;BX$2,BX$3*BX$4,0)</f>
        <v>0</v>
      </c>
      <c r="FR48" s="0" t="n">
        <f aca="false">IF(CHOOSE(MATCH(BY$5,$B$10:$E$10,0),$B48,$C48,$D48,$E48)*BY$6+BY48*BY$7&lt;BY$2,BY$3*BY$4,0)</f>
        <v>0</v>
      </c>
      <c r="FS48" s="0" t="n">
        <f aca="false">IF(CHOOSE(MATCH(BZ$5,$B$10:$E$10,0),$B48,$C48,$D48,$E48)*BZ$6+BZ48*BZ$7&lt;BZ$2,BZ$3*BZ$4,0)</f>
        <v>0</v>
      </c>
      <c r="FT48" s="0" t="n">
        <f aca="false">IF(CHOOSE(MATCH(CA$5,$B$10:$E$10,0),$B48,$C48,$D48,$E48)*CA$6+CA48*CA$7&lt;CA$2,CA$3*CA$4,0)</f>
        <v>0</v>
      </c>
      <c r="FU48" s="0" t="n">
        <f aca="false">IF(CHOOSE(MATCH(CB$5,$B$10:$E$10,0),$B48,$C48,$D48,$E48)*CB$6+CB48*CB$7&lt;CB$2,CB$3*CB$4,0)</f>
        <v>0</v>
      </c>
      <c r="FV48" s="0" t="n">
        <f aca="false">IF(CHOOSE(MATCH(CC$5,$B$10:$E$10,0),$B48,$C48,$D48,$E48)*CC$6+CC48*CC$7&lt;CC$2,CC$3*CC$4,0)</f>
        <v>0</v>
      </c>
      <c r="FW48" s="0" t="n">
        <f aca="false">IF(CHOOSE(MATCH(CD$5,$B$10:$E$10,0),$B48,$C48,$D48,$E48)*CD$6+CD48*CD$7&lt;CD$2,CD$3*CD$4,0)</f>
        <v>0</v>
      </c>
      <c r="FX48" s="0" t="n">
        <f aca="false">IF(CHOOSE(MATCH(CE$5,$B$10:$E$10,0),$B48,$C48,$D48,$E48)*CE$6+CE48*CE$7&lt;CE$2,CE$3*CE$4,0)</f>
        <v>0</v>
      </c>
      <c r="FY48" s="0" t="n">
        <f aca="false">IF(CHOOSE(MATCH(CF$5,$B$10:$E$10,0),$B48,$C48,$D48,$E48)*CF$6+CF48*CF$7&lt;CF$2,CF$3*CF$4,0)</f>
        <v>0</v>
      </c>
      <c r="FZ48" s="0" t="n">
        <f aca="false">IF(CHOOSE(MATCH(CG$5,$B$10:$E$10,0),$B48,$C48,$D48,$E48)*CG$6+CG48*CG$7&lt;CG$2,CG$3*CG$4,0)</f>
        <v>0</v>
      </c>
      <c r="GA48" s="0" t="n">
        <f aca="false">IF(CHOOSE(MATCH(CH$5,$B$10:$E$10,0),$B48,$C48,$D48,$E48)*CH$6+CH48*CH$7&lt;CH$2,CH$3*CH$4,0)</f>
        <v>0</v>
      </c>
      <c r="GB48" s="0" t="n">
        <f aca="false">IF(CHOOSE(MATCH(CI$5,$B$10:$E$10,0),$B48,$C48,$D48,$E48)*CI$6+CI48*CI$7&lt;CI$2,CI$3*CI$4,0)</f>
        <v>0</v>
      </c>
      <c r="GC48" s="0" t="n">
        <f aca="false">IF(CHOOSE(MATCH(CJ$5,$B$10:$E$10,0),$B48,$C48,$D48,$E48)*CJ$6+CJ48*CJ$7&lt;CJ$2,CJ$3*CJ$4,0)</f>
        <v>0</v>
      </c>
      <c r="GD48" s="0" t="n">
        <f aca="false">IF(CHOOSE(MATCH(CK$5,$B$10:$E$10,0),$B48,$C48,$D48,$E48)*CK$6+CK48*CK$7&lt;CK$2,CK$3*CK$4,0)</f>
        <v>0</v>
      </c>
      <c r="GE48" s="0" t="n">
        <f aca="false">IF(CHOOSE(MATCH(CL$5,$B$10:$E$10,0),$B48,$C48,$D48,$E48)*CL$6+CL48*CL$7&lt;CL$2,CL$3*CL$4,0)</f>
        <v>0</v>
      </c>
      <c r="GF48" s="0" t="n">
        <f aca="false">IF(CHOOSE(MATCH(CM$5,$B$10:$E$10,0),$B48,$C48,$D48,$E48)*CM$6+CM48*CM$7&lt;CM$2,CM$3*CM$4,0)</f>
        <v>0</v>
      </c>
      <c r="GG48" s="0" t="n">
        <f aca="false">IF(CHOOSE(MATCH(CN$5,$B$10:$E$10,0),$B48,$C48,$D48,$E48)*CN$6+CN48*CN$7&lt;CN$2,CN$3*CN$4,0)</f>
        <v>0</v>
      </c>
      <c r="GH48" s="0" t="n">
        <f aca="false">IF(CHOOSE(MATCH(CO$5,$B$10:$E$10,0),$B48,$C48,$D48,$E48)*CO$6+CO48*CO$7&lt;CO$2,CO$3*CO$4,0)</f>
        <v>0</v>
      </c>
      <c r="GI48" s="0" t="n">
        <f aca="false">IF(CHOOSE(MATCH(CP$5,$B$10:$E$10,0),$B48,$C48,$D48,$E48)*CP$6+CP48*CP$7&lt;CP$2,CP$3*CP$4,0)</f>
        <v>0</v>
      </c>
      <c r="GJ48" s="0" t="n">
        <f aca="false">IF(CHOOSE(MATCH(CQ$5,$B$10:$E$10,0),$B48,$C48,$D48,$E48)*CQ$6+CQ48*CQ$7&lt;CQ$2,CQ$3*CQ$4,0)</f>
        <v>0</v>
      </c>
      <c r="GK48" s="0" t="n">
        <f aca="false">IF(CHOOSE(MATCH(CR$5,$B$10:$E$10,0),$B48,$C48,$D48,$E48)*CR$6+CR48*CR$7&lt;CR$2,CR$3*CR$4,0)</f>
        <v>0</v>
      </c>
      <c r="GL48" s="0" t="n">
        <f aca="false">IF(CHOOSE(MATCH(CS$5,$B$10:$E$10,0),$B48,$C48,$D48,$E48)*CS$6+CS48*CS$7&lt;CS$2,CS$3*CS$4,0)</f>
        <v>0</v>
      </c>
      <c r="GM48" s="0" t="n">
        <f aca="false">IF(CHOOSE(MATCH(CT$5,$B$10:$E$10,0),$B48,$C48,$D48,$E48)*CT$6+CT48*CT$7&lt;CT$2,CT$3*CT$4,0)</f>
        <v>0</v>
      </c>
      <c r="GN48" s="0" t="n">
        <f aca="false">IF(CHOOSE(MATCH(CU$5,$B$10:$E$10,0),$B48,$C48,$D48,$E48)*CU$6+CU48*CU$7&lt;CU$2,CU$3*CU$4,0)</f>
        <v>0</v>
      </c>
      <c r="GO48" s="0" t="n">
        <f aca="false">IF(CHOOSE(MATCH(CV$5,$B$10:$E$10,0),$B48,$C48,$D48,$E48)*CV$6+CV48*CV$7&lt;CV$2,CV$3*CV$4,0)</f>
        <v>0</v>
      </c>
      <c r="GP48" s="0" t="n">
        <f aca="false">IF(CHOOSE(MATCH(CW$5,$B$10:$E$10,0),$B48,$C48,$D48,$E48)*CW$6+CW48*CW$7&lt;CW$2,CW$3*CW$4,0)</f>
        <v>0</v>
      </c>
      <c r="GQ48" s="0" t="n">
        <f aca="false">IF(CHOOSE(MATCH(CX$5,$B$10:$E$10,0),$B48,$C48,$D48,$E48)*CX$6+CX48*CX$7&lt;CX$2,CX$3*CX$4,0)</f>
        <v>0</v>
      </c>
      <c r="GS48" s="0" t="n">
        <f aca="false">SUM(CZ48:GQ48)</f>
        <v>12.5</v>
      </c>
      <c r="GT48" s="0" t="n">
        <f aca="false">IF(GS48&gt;$GS$6,1,0)</f>
        <v>0</v>
      </c>
    </row>
    <row r="49" customFormat="false" ht="14" hidden="false" customHeight="false" outlineLevel="0" collapsed="false">
      <c r="A49" s="0" t="n">
        <v>39</v>
      </c>
      <c r="B49" s="0" t="n">
        <v>1.16353314238071</v>
      </c>
      <c r="C49" s="0" t="n">
        <v>-0.0936354172749367</v>
      </c>
      <c r="D49" s="0" t="n">
        <v>0.307507539655881</v>
      </c>
      <c r="E49" s="0" t="n">
        <v>1.38170004323342</v>
      </c>
      <c r="G49" s="0" t="n">
        <v>-0.179468315764098</v>
      </c>
      <c r="H49" s="0" t="n">
        <v>-0.337256551574683</v>
      </c>
      <c r="I49" s="0" t="n">
        <v>-0.0549914602743229</v>
      </c>
      <c r="J49" s="0" t="n">
        <v>-0.0366128460882464</v>
      </c>
      <c r="K49" s="0" t="n">
        <v>0.223972165258601</v>
      </c>
      <c r="L49" s="0" t="n">
        <v>2.28663338930346</v>
      </c>
      <c r="M49" s="0" t="n">
        <v>1.29341515275883</v>
      </c>
      <c r="N49" s="0" t="n">
        <v>0.226797283175983</v>
      </c>
      <c r="O49" s="0" t="n">
        <v>-0.155960151460022</v>
      </c>
      <c r="P49" s="0" t="n">
        <v>-1.40084921440575</v>
      </c>
      <c r="Q49" s="0" t="n">
        <v>-0.451072992291302</v>
      </c>
      <c r="R49" s="0" t="n">
        <v>-0.350811433236231</v>
      </c>
      <c r="S49" s="0" t="n">
        <v>0.140569227369269</v>
      </c>
      <c r="T49" s="0" t="n">
        <v>0.518887190992246</v>
      </c>
      <c r="U49" s="0" t="n">
        <v>0.555921815248439</v>
      </c>
      <c r="V49" s="0" t="n">
        <v>-1.69075065059587</v>
      </c>
      <c r="W49" s="0" t="n">
        <v>-0.385522298529395</v>
      </c>
      <c r="X49" s="0" t="n">
        <v>0.612635631114245</v>
      </c>
      <c r="Y49" s="0" t="n">
        <v>0.138405766847427</v>
      </c>
      <c r="Z49" s="0" t="n">
        <v>-1.04168975667562</v>
      </c>
      <c r="AA49" s="0" t="n">
        <v>0.729671683075139</v>
      </c>
      <c r="AB49" s="0" t="n">
        <v>-0.273845444098697</v>
      </c>
      <c r="AC49" s="0" t="n">
        <v>0.0988052306638565</v>
      </c>
      <c r="AD49" s="0" t="n">
        <v>-1.06056404547417</v>
      </c>
      <c r="AE49" s="0" t="n">
        <v>-0.384204668080201</v>
      </c>
      <c r="AF49" s="0" t="n">
        <v>0.47877392717055</v>
      </c>
      <c r="AG49" s="0" t="n">
        <v>-0.572065346204909</v>
      </c>
      <c r="AH49" s="0" t="n">
        <v>0.915022155822953</v>
      </c>
      <c r="AI49" s="0" t="n">
        <v>-0.53541270972346</v>
      </c>
      <c r="AJ49" s="0" t="n">
        <v>0.987672592600575</v>
      </c>
      <c r="AK49" s="0" t="n">
        <v>-1.17118815978756</v>
      </c>
      <c r="AL49" s="0" t="n">
        <v>0.205575361178489</v>
      </c>
      <c r="AM49" s="0" t="n">
        <v>0.443801582150627</v>
      </c>
      <c r="AN49" s="0" t="n">
        <v>-0.531180148755084</v>
      </c>
      <c r="AO49" s="0" t="n">
        <v>-0.540452447239659</v>
      </c>
      <c r="AP49" s="0" t="n">
        <v>-0.036536675906973</v>
      </c>
      <c r="AQ49" s="0" t="n">
        <v>-0.140414613269968</v>
      </c>
      <c r="AR49" s="0" t="n">
        <v>-0.687100509821903</v>
      </c>
      <c r="AS49" s="0" t="n">
        <v>-0.031866420613369</v>
      </c>
      <c r="AT49" s="0" t="n">
        <v>-0.584452664043056</v>
      </c>
      <c r="AU49" s="0" t="n">
        <v>-0.0366890162695199</v>
      </c>
      <c r="AV49" s="0" t="n">
        <v>-0.740596988180187</v>
      </c>
      <c r="AW49" s="0" t="n">
        <v>-1.3720455172006</v>
      </c>
      <c r="AX49" s="0" t="n">
        <v>-0.723794073564932</v>
      </c>
      <c r="AY49" s="0" t="n">
        <v>-0.851846380101051</v>
      </c>
      <c r="AZ49" s="0" t="n">
        <v>1.25600763567491</v>
      </c>
      <c r="BA49" s="0" t="n">
        <v>-1.38291170515004</v>
      </c>
      <c r="BB49" s="0" t="n">
        <v>-1.64733137353323</v>
      </c>
      <c r="BC49" s="0" t="n">
        <v>1.43856595968828</v>
      </c>
      <c r="BD49" s="0" t="n">
        <v>-0.298952045341139</v>
      </c>
      <c r="BE49" s="0" t="n">
        <v>-1.70957719092257</v>
      </c>
      <c r="BF49" s="0" t="n">
        <v>0.278137122222688</v>
      </c>
      <c r="BG49" s="0" t="n">
        <v>0.870243184181163</v>
      </c>
      <c r="BH49" s="0" t="n">
        <v>-0.274957301371614</v>
      </c>
      <c r="BI49" s="0" t="n">
        <v>-2.66536517301574</v>
      </c>
      <c r="BJ49" s="0" t="n">
        <v>1.16076989797875</v>
      </c>
      <c r="BK49" s="0" t="n">
        <v>-0.74867330113193</v>
      </c>
      <c r="BL49" s="0" t="n">
        <v>-0.0729289695300395</v>
      </c>
      <c r="BM49" s="0" t="n">
        <v>0.67542600845627</v>
      </c>
      <c r="BN49" s="0" t="n">
        <v>0.532237436345895</v>
      </c>
      <c r="BO49" s="0" t="n">
        <v>0.00722934601071756</v>
      </c>
      <c r="BP49" s="0" t="n">
        <v>0.109265556602622</v>
      </c>
      <c r="BQ49" s="0" t="n">
        <v>-0.36508481571218</v>
      </c>
      <c r="BR49" s="0" t="n">
        <v>0.953609742282424</v>
      </c>
      <c r="BS49" s="0" t="n">
        <v>-2.7260830393061</v>
      </c>
      <c r="BT49" s="0" t="n">
        <v>-0.800617954155314</v>
      </c>
      <c r="BU49" s="0" t="n">
        <v>-0.248278411163483</v>
      </c>
      <c r="BV49" s="0" t="n">
        <v>1.17331637738971</v>
      </c>
      <c r="BW49" s="0" t="n">
        <v>-0.483497615277884</v>
      </c>
      <c r="BX49" s="0" t="n">
        <v>1.11431290861219</v>
      </c>
      <c r="BY49" s="0" t="n">
        <v>0.690979504724965</v>
      </c>
      <c r="BZ49" s="0" t="n">
        <v>0.240790996031137</v>
      </c>
      <c r="CA49" s="0" t="n">
        <v>0.340984342983575</v>
      </c>
      <c r="CB49" s="0" t="n">
        <v>-1.07790583570022</v>
      </c>
      <c r="CC49" s="0" t="n">
        <v>-0.347721424986958</v>
      </c>
      <c r="CD49" s="0" t="n">
        <v>-1.14265731099295</v>
      </c>
      <c r="CE49" s="0" t="n">
        <v>-1.78112259163754</v>
      </c>
      <c r="CF49" s="0" t="n">
        <v>0.572244971408509</v>
      </c>
      <c r="CG49" s="0" t="n">
        <v>1.42534645419801</v>
      </c>
      <c r="CH49" s="0" t="n">
        <v>0.355860265699448</v>
      </c>
      <c r="CI49" s="0" t="n">
        <v>0.792108494351851</v>
      </c>
      <c r="CJ49" s="0" t="n">
        <v>-1.61043317348231</v>
      </c>
      <c r="CK49" s="0" t="n">
        <v>1.01764271676075</v>
      </c>
      <c r="CL49" s="0" t="n">
        <v>-1.99128407984972</v>
      </c>
      <c r="CM49" s="0" t="n">
        <v>-0.48986976253218</v>
      </c>
      <c r="CN49" s="0" t="n">
        <v>-1.82625626621302</v>
      </c>
      <c r="CO49" s="0" t="n">
        <v>-0.149304923979798</v>
      </c>
      <c r="CP49" s="0" t="n">
        <v>2.39539076574147</v>
      </c>
      <c r="CQ49" s="0" t="n">
        <v>-1.54309873323655</v>
      </c>
      <c r="CR49" s="0" t="n">
        <v>-1.4465786080109</v>
      </c>
      <c r="CS49" s="0" t="n">
        <v>0.525374161952641</v>
      </c>
      <c r="CT49" s="0" t="n">
        <v>-0.411778273701202</v>
      </c>
      <c r="CU49" s="0" t="n">
        <v>0.954694314714288</v>
      </c>
      <c r="CV49" s="0" t="n">
        <v>0.621149638391216</v>
      </c>
      <c r="CW49" s="0" t="n">
        <v>0.266308006757754</v>
      </c>
      <c r="CX49" s="0" t="n">
        <v>0.405624405175331</v>
      </c>
      <c r="CZ49" s="0" t="n">
        <f aca="false">IF(CHOOSE(MATCH(G$5,$B$10:$E$10,0),$B49,$C49,$D49,$E49)*G$6+G49*G$7&lt;G$2,G$3*G$4,0)</f>
        <v>0</v>
      </c>
      <c r="DA49" s="0" t="n">
        <f aca="false">IF(CHOOSE(MATCH(H$5,$B$10:$E$10,0),$B49,$C49,$D49,$E49)*H$6+H49*H$7&lt;H$2,H$3*H$4,0)</f>
        <v>0</v>
      </c>
      <c r="DB49" s="0" t="n">
        <f aca="false">IF(CHOOSE(MATCH(I$5,$B$10:$E$10,0),$B49,$C49,$D49,$E49)*I$6+I49*I$7&lt;I$2,I$3*I$4,0)</f>
        <v>0</v>
      </c>
      <c r="DC49" s="0" t="n">
        <f aca="false">IF(CHOOSE(MATCH(J$5,$B$10:$E$10,0),$B49,$C49,$D49,$E49)*J$6+J49*J$7&lt;J$2,J$3*J$4,0)</f>
        <v>0</v>
      </c>
      <c r="DD49" s="0" t="n">
        <f aca="false">IF(CHOOSE(MATCH(K$5,$B$10:$E$10,0),$B49,$C49,$D49,$E49)*K$6+K49*K$7&lt;K$2,K$3*K$4,0)</f>
        <v>0</v>
      </c>
      <c r="DE49" s="0" t="n">
        <f aca="false">IF(CHOOSE(MATCH(L$5,$B$10:$E$10,0),$B49,$C49,$D49,$E49)*L$6+L49*L$7&lt;L$2,L$3*L$4,0)</f>
        <v>0</v>
      </c>
      <c r="DF49" s="0" t="n">
        <f aca="false">IF(CHOOSE(MATCH(M$5,$B$10:$E$10,0),$B49,$C49,$D49,$E49)*M$6+M49*M$7&lt;M$2,M$3*M$4,0)</f>
        <v>0</v>
      </c>
      <c r="DG49" s="0" t="n">
        <f aca="false">IF(CHOOSE(MATCH(N$5,$B$10:$E$10,0),$B49,$C49,$D49,$E49)*N$6+N49*N$7&lt;N$2,N$3*N$4,0)</f>
        <v>0</v>
      </c>
      <c r="DH49" s="0" t="n">
        <f aca="false">IF(CHOOSE(MATCH(O$5,$B$10:$E$10,0),$B49,$C49,$D49,$E49)*O$6+O49*O$7&lt;O$2,O$3*O$4,0)</f>
        <v>0</v>
      </c>
      <c r="DI49" s="0" t="n">
        <f aca="false">IF(CHOOSE(MATCH(P$5,$B$10:$E$10,0),$B49,$C49,$D49,$E49)*P$6+P49*P$7&lt;P$2,P$3*P$4,0)</f>
        <v>0</v>
      </c>
      <c r="DJ49" s="0" t="n">
        <f aca="false">IF(CHOOSE(MATCH(Q$5,$B$10:$E$10,0),$B49,$C49,$D49,$E49)*Q$6+Q49*Q$7&lt;Q$2,Q$3*Q$4,0)</f>
        <v>0</v>
      </c>
      <c r="DK49" s="0" t="n">
        <f aca="false">IF(CHOOSE(MATCH(R$5,$B$10:$E$10,0),$B49,$C49,$D49,$E49)*R$6+R49*R$7&lt;R$2,R$3*R$4,0)</f>
        <v>0</v>
      </c>
      <c r="DL49" s="0" t="n">
        <f aca="false">IF(CHOOSE(MATCH(S$5,$B$10:$E$10,0),$B49,$C49,$D49,$E49)*S$6+S49*S$7&lt;S$2,S$3*S$4,0)</f>
        <v>0</v>
      </c>
      <c r="DM49" s="0" t="n">
        <f aca="false">IF(CHOOSE(MATCH(T$5,$B$10:$E$10,0),$B49,$C49,$D49,$E49)*T$6+T49*T$7&lt;T$2,T$3*T$4,0)</f>
        <v>0</v>
      </c>
      <c r="DN49" s="0" t="n">
        <f aca="false">IF(CHOOSE(MATCH(U$5,$B$10:$E$10,0),$B49,$C49,$D49,$E49)*U$6+U49*U$7&lt;U$2,U$3*U$4,0)</f>
        <v>0</v>
      </c>
      <c r="DO49" s="0" t="n">
        <f aca="false">IF(CHOOSE(MATCH(V$5,$B$10:$E$10,0),$B49,$C49,$D49,$E49)*V$6+V49*V$7&lt;V$2,V$3*V$4,0)</f>
        <v>0</v>
      </c>
      <c r="DP49" s="0" t="n">
        <f aca="false">IF(CHOOSE(MATCH(W$5,$B$10:$E$10,0),$B49,$C49,$D49,$E49)*W$6+W49*W$7&lt;W$2,W$3*W$4,0)</f>
        <v>0</v>
      </c>
      <c r="DQ49" s="0" t="n">
        <f aca="false">IF(CHOOSE(MATCH(X$5,$B$10:$E$10,0),$B49,$C49,$D49,$E49)*X$6+X49*X$7&lt;X$2,X$3*X$4,0)</f>
        <v>0</v>
      </c>
      <c r="DR49" s="0" t="n">
        <f aca="false">IF(CHOOSE(MATCH(Y$5,$B$10:$E$10,0),$B49,$C49,$D49,$E49)*Y$6+Y49*Y$7&lt;Y$2,Y$3*Y$4,0)</f>
        <v>0</v>
      </c>
      <c r="DS49" s="0" t="n">
        <f aca="false">IF(CHOOSE(MATCH(Z$5,$B$10:$E$10,0),$B49,$C49,$D49,$E49)*Z$6+Z49*Z$7&lt;Z$2,Z$3*Z$4,0)</f>
        <v>0</v>
      </c>
      <c r="DT49" s="0" t="n">
        <f aca="false">IF(CHOOSE(MATCH(AA$5,$B$10:$E$10,0),$B49,$C49,$D49,$E49)*AA$6+AA49*AA$7&lt;AA$2,AA$3*AA$4,0)</f>
        <v>0</v>
      </c>
      <c r="DU49" s="0" t="n">
        <f aca="false">IF(CHOOSE(MATCH(AB$5,$B$10:$E$10,0),$B49,$C49,$D49,$E49)*AB$6+AB49*AB$7&lt;AB$2,AB$3*AB$4,0)</f>
        <v>0</v>
      </c>
      <c r="DV49" s="0" t="n">
        <f aca="false">IF(CHOOSE(MATCH(AC$5,$B$10:$E$10,0),$B49,$C49,$D49,$E49)*AC$6+AC49*AC$7&lt;AC$2,AC$3*AC$4,0)</f>
        <v>0</v>
      </c>
      <c r="DW49" s="0" t="n">
        <f aca="false">IF(CHOOSE(MATCH(AD$5,$B$10:$E$10,0),$B49,$C49,$D49,$E49)*AD$6+AD49*AD$7&lt;AD$2,AD$3*AD$4,0)</f>
        <v>0</v>
      </c>
      <c r="DX49" s="0" t="n">
        <f aca="false">IF(CHOOSE(MATCH(AE$5,$B$10:$E$10,0),$B49,$C49,$D49,$E49)*AE$6+AE49*AE$7&lt;AE$2,AE$3*AE$4,0)</f>
        <v>0</v>
      </c>
      <c r="DY49" s="0" t="n">
        <f aca="false">IF(CHOOSE(MATCH(AF$5,$B$10:$E$10,0),$B49,$C49,$D49,$E49)*AF$6+AF49*AF$7&lt;AF$2,AF$3*AF$4,0)</f>
        <v>0</v>
      </c>
      <c r="DZ49" s="0" t="n">
        <f aca="false">IF(CHOOSE(MATCH(AG$5,$B$10:$E$10,0),$B49,$C49,$D49,$E49)*AG$6+AG49*AG$7&lt;AG$2,AG$3*AG$4,0)</f>
        <v>0</v>
      </c>
      <c r="EA49" s="0" t="n">
        <f aca="false">IF(CHOOSE(MATCH(AH$5,$B$10:$E$10,0),$B49,$C49,$D49,$E49)*AH$6+AH49*AH$7&lt;AH$2,AH$3*AH$4,0)</f>
        <v>0</v>
      </c>
      <c r="EB49" s="0" t="n">
        <f aca="false">IF(CHOOSE(MATCH(AI$5,$B$10:$E$10,0),$B49,$C49,$D49,$E49)*AI$6+AI49*AI$7&lt;AI$2,AI$3*AI$4,0)</f>
        <v>0</v>
      </c>
      <c r="EC49" s="0" t="n">
        <f aca="false">IF(CHOOSE(MATCH(AJ$5,$B$10:$E$10,0),$B49,$C49,$D49,$E49)*AJ$6+AJ49*AJ$7&lt;AJ$2,AJ$3*AJ$4,0)</f>
        <v>0</v>
      </c>
      <c r="ED49" s="0" t="n">
        <f aca="false">IF(CHOOSE(MATCH(AK$5,$B$10:$E$10,0),$B49,$C49,$D49,$E49)*AK$6+AK49*AK$7&lt;AK$2,AK$3*AK$4,0)</f>
        <v>0</v>
      </c>
      <c r="EE49" s="0" t="n">
        <f aca="false">IF(CHOOSE(MATCH(AL$5,$B$10:$E$10,0),$B49,$C49,$D49,$E49)*AL$6+AL49*AL$7&lt;AL$2,AL$3*AL$4,0)</f>
        <v>0</v>
      </c>
      <c r="EF49" s="0" t="n">
        <f aca="false">IF(CHOOSE(MATCH(AM$5,$B$10:$E$10,0),$B49,$C49,$D49,$E49)*AM$6+AM49*AM$7&lt;AM$2,AM$3*AM$4,0)</f>
        <v>0</v>
      </c>
      <c r="EG49" s="0" t="n">
        <f aca="false">IF(CHOOSE(MATCH(AN$5,$B$10:$E$10,0),$B49,$C49,$D49,$E49)*AN$6+AN49*AN$7&lt;AN$2,AN$3*AN$4,0)</f>
        <v>0</v>
      </c>
      <c r="EH49" s="0" t="n">
        <f aca="false">IF(CHOOSE(MATCH(AO$5,$B$10:$E$10,0),$B49,$C49,$D49,$E49)*AO$6+AO49*AO$7&lt;AO$2,AO$3*AO$4,0)</f>
        <v>0</v>
      </c>
      <c r="EI49" s="0" t="n">
        <f aca="false">IF(CHOOSE(MATCH(AP$5,$B$10:$E$10,0),$B49,$C49,$D49,$E49)*AP$6+AP49*AP$7&lt;AP$2,AP$3*AP$4,0)</f>
        <v>0</v>
      </c>
      <c r="EJ49" s="0" t="n">
        <f aca="false">IF(CHOOSE(MATCH(AQ$5,$B$10:$E$10,0),$B49,$C49,$D49,$E49)*AQ$6+AQ49*AQ$7&lt;AQ$2,AQ$3*AQ$4,0)</f>
        <v>0</v>
      </c>
      <c r="EK49" s="0" t="n">
        <f aca="false">IF(CHOOSE(MATCH(AR$5,$B$10:$E$10,0),$B49,$C49,$D49,$E49)*AR$6+AR49*AR$7&lt;AR$2,AR$3*AR$4,0)</f>
        <v>0</v>
      </c>
      <c r="EL49" s="0" t="n">
        <f aca="false">IF(CHOOSE(MATCH(AS$5,$B$10:$E$10,0),$B49,$C49,$D49,$E49)*AS$6+AS49*AS$7&lt;AS$2,AS$3*AS$4,0)</f>
        <v>0</v>
      </c>
      <c r="EM49" s="0" t="n">
        <f aca="false">IF(CHOOSE(MATCH(AT$5,$B$10:$E$10,0),$B49,$C49,$D49,$E49)*AT$6+AT49*AT$7&lt;AT$2,AT$3*AT$4,0)</f>
        <v>0</v>
      </c>
      <c r="EN49" s="0" t="n">
        <f aca="false">IF(CHOOSE(MATCH(AU$5,$B$10:$E$10,0),$B49,$C49,$D49,$E49)*AU$6+AU49*AU$7&lt;AU$2,AU$3*AU$4,0)</f>
        <v>0</v>
      </c>
      <c r="EO49" s="0" t="n">
        <f aca="false">IF(CHOOSE(MATCH(AV$5,$B$10:$E$10,0),$B49,$C49,$D49,$E49)*AV$6+AV49*AV$7&lt;AV$2,AV$3*AV$4,0)</f>
        <v>0</v>
      </c>
      <c r="EP49" s="0" t="n">
        <f aca="false">IF(CHOOSE(MATCH(AW$5,$B$10:$E$10,0),$B49,$C49,$D49,$E49)*AW$6+AW49*AW$7&lt;AW$2,AW$3*AW$4,0)</f>
        <v>0</v>
      </c>
      <c r="EQ49" s="0" t="n">
        <f aca="false">IF(CHOOSE(MATCH(AX$5,$B$10:$E$10,0),$B49,$C49,$D49,$E49)*AX$6+AX49*AX$7&lt;AX$2,AX$3*AX$4,0)</f>
        <v>0</v>
      </c>
      <c r="ER49" s="0" t="n">
        <f aca="false">IF(CHOOSE(MATCH(AY$5,$B$10:$E$10,0),$B49,$C49,$D49,$E49)*AY$6+AY49*AY$7&lt;AY$2,AY$3*AY$4,0)</f>
        <v>0</v>
      </c>
      <c r="ES49" s="0" t="n">
        <f aca="false">IF(CHOOSE(MATCH(AZ$5,$B$10:$E$10,0),$B49,$C49,$D49,$E49)*AZ$6+AZ49*AZ$7&lt;AZ$2,AZ$3*AZ$4,0)</f>
        <v>0</v>
      </c>
      <c r="ET49" s="0" t="n">
        <f aca="false">IF(CHOOSE(MATCH(BA$5,$B$10:$E$10,0),$B49,$C49,$D49,$E49)*BA$6+BA49*BA$7&lt;BA$2,BA$3*BA$4,0)</f>
        <v>0</v>
      </c>
      <c r="EU49" s="0" t="n">
        <f aca="false">IF(CHOOSE(MATCH(BB$5,$B$10:$E$10,0),$B49,$C49,$D49,$E49)*BB$6+BB49*BB$7&lt;BB$2,BB$3*BB$4,0)</f>
        <v>0</v>
      </c>
      <c r="EV49" s="0" t="n">
        <f aca="false">IF(CHOOSE(MATCH(BC$5,$B$10:$E$10,0),$B49,$C49,$D49,$E49)*BC$6+BC49*BC$7&lt;BC$2,BC$3*BC$4,0)</f>
        <v>0</v>
      </c>
      <c r="EW49" s="0" t="n">
        <f aca="false">IF(CHOOSE(MATCH(BD$5,$B$10:$E$10,0),$B49,$C49,$D49,$E49)*BD$6+BD49*BD$7&lt;BD$2,BD$3*BD$4,0)</f>
        <v>0</v>
      </c>
      <c r="EX49" s="0" t="n">
        <f aca="false">IF(CHOOSE(MATCH(BE$5,$B$10:$E$10,0),$B49,$C49,$D49,$E49)*BE$6+BE49*BE$7&lt;BE$2,BE$3*BE$4,0)</f>
        <v>0</v>
      </c>
      <c r="EY49" s="0" t="n">
        <f aca="false">IF(CHOOSE(MATCH(BF$5,$B$10:$E$10,0),$B49,$C49,$D49,$E49)*BF$6+BF49*BF$7&lt;BF$2,BF$3*BF$4,0)</f>
        <v>0</v>
      </c>
      <c r="EZ49" s="0" t="n">
        <f aca="false">IF(CHOOSE(MATCH(BG$5,$B$10:$E$10,0),$B49,$C49,$D49,$E49)*BG$6+BG49*BG$7&lt;BG$2,BG$3*BG$4,0)</f>
        <v>0</v>
      </c>
      <c r="FA49" s="0" t="n">
        <f aca="false">IF(CHOOSE(MATCH(BH$5,$B$10:$E$10,0),$B49,$C49,$D49,$E49)*BH$6+BH49*BH$7&lt;BH$2,BH$3*BH$4,0)</f>
        <v>0</v>
      </c>
      <c r="FB49" s="0" t="n">
        <f aca="false">IF(CHOOSE(MATCH(BI$5,$B$10:$E$10,0),$B49,$C49,$D49,$E49)*BI$6+BI49*BI$7&lt;BI$2,BI$3*BI$4,0)</f>
        <v>2.5</v>
      </c>
      <c r="FC49" s="0" t="n">
        <f aca="false">IF(CHOOSE(MATCH(BJ$5,$B$10:$E$10,0),$B49,$C49,$D49,$E49)*BJ$6+BJ49*BJ$7&lt;BJ$2,BJ$3*BJ$4,0)</f>
        <v>0</v>
      </c>
      <c r="FD49" s="0" t="n">
        <f aca="false">IF(CHOOSE(MATCH(BK$5,$B$10:$E$10,0),$B49,$C49,$D49,$E49)*BK$6+BK49*BK$7&lt;BK$2,BK$3*BK$4,0)</f>
        <v>0</v>
      </c>
      <c r="FE49" s="0" t="n">
        <f aca="false">IF(CHOOSE(MATCH(BL$5,$B$10:$E$10,0),$B49,$C49,$D49,$E49)*BL$6+BL49*BL$7&lt;BL$2,BL$3*BL$4,0)</f>
        <v>0</v>
      </c>
      <c r="FF49" s="0" t="n">
        <f aca="false">IF(CHOOSE(MATCH(BM$5,$B$10:$E$10,0),$B49,$C49,$D49,$E49)*BM$6+BM49*BM$7&lt;BM$2,BM$3*BM$4,0)</f>
        <v>0</v>
      </c>
      <c r="FG49" s="0" t="n">
        <f aca="false">IF(CHOOSE(MATCH(BN$5,$B$10:$E$10,0),$B49,$C49,$D49,$E49)*BN$6+BN49*BN$7&lt;BN$2,BN$3*BN$4,0)</f>
        <v>0</v>
      </c>
      <c r="FH49" s="0" t="n">
        <f aca="false">IF(CHOOSE(MATCH(BO$5,$B$10:$E$10,0),$B49,$C49,$D49,$E49)*BO$6+BO49*BO$7&lt;BO$2,BO$3*BO$4,0)</f>
        <v>0</v>
      </c>
      <c r="FI49" s="0" t="n">
        <f aca="false">IF(CHOOSE(MATCH(BP$5,$B$10:$E$10,0),$B49,$C49,$D49,$E49)*BP$6+BP49*BP$7&lt;BP$2,BP$3*BP$4,0)</f>
        <v>0</v>
      </c>
      <c r="FJ49" s="0" t="n">
        <f aca="false">IF(CHOOSE(MATCH(BQ$5,$B$10:$E$10,0),$B49,$C49,$D49,$E49)*BQ$6+BQ49*BQ$7&lt;BQ$2,BQ$3*BQ$4,0)</f>
        <v>0</v>
      </c>
      <c r="FK49" s="0" t="n">
        <f aca="false">IF(CHOOSE(MATCH(BR$5,$B$10:$E$10,0),$B49,$C49,$D49,$E49)*BR$6+BR49*BR$7&lt;BR$2,BR$3*BR$4,0)</f>
        <v>0</v>
      </c>
      <c r="FL49" s="0" t="n">
        <f aca="false">IF(CHOOSE(MATCH(BS$5,$B$10:$E$10,0),$B49,$C49,$D49,$E49)*BS$6+BS49*BS$7&lt;BS$2,BS$3*BS$4,0)</f>
        <v>0</v>
      </c>
      <c r="FM49" s="0" t="n">
        <f aca="false">IF(CHOOSE(MATCH(BT$5,$B$10:$E$10,0),$B49,$C49,$D49,$E49)*BT$6+BT49*BT$7&lt;BT$2,BT$3*BT$4,0)</f>
        <v>0</v>
      </c>
      <c r="FN49" s="0" t="n">
        <f aca="false">IF(CHOOSE(MATCH(BU$5,$B$10:$E$10,0),$B49,$C49,$D49,$E49)*BU$6+BU49*BU$7&lt;BU$2,BU$3*BU$4,0)</f>
        <v>0</v>
      </c>
      <c r="FO49" s="0" t="n">
        <f aca="false">IF(CHOOSE(MATCH(BV$5,$B$10:$E$10,0),$B49,$C49,$D49,$E49)*BV$6+BV49*BV$7&lt;BV$2,BV$3*BV$4,0)</f>
        <v>0</v>
      </c>
      <c r="FP49" s="0" t="n">
        <f aca="false">IF(CHOOSE(MATCH(BW$5,$B$10:$E$10,0),$B49,$C49,$D49,$E49)*BW$6+BW49*BW$7&lt;BW$2,BW$3*BW$4,0)</f>
        <v>0</v>
      </c>
      <c r="FQ49" s="0" t="n">
        <f aca="false">IF(CHOOSE(MATCH(BX$5,$B$10:$E$10,0),$B49,$C49,$D49,$E49)*BX$6+BX49*BX$7&lt;BX$2,BX$3*BX$4,0)</f>
        <v>0</v>
      </c>
      <c r="FR49" s="0" t="n">
        <f aca="false">IF(CHOOSE(MATCH(BY$5,$B$10:$E$10,0),$B49,$C49,$D49,$E49)*BY$6+BY49*BY$7&lt;BY$2,BY$3*BY$4,0)</f>
        <v>0</v>
      </c>
      <c r="FS49" s="0" t="n">
        <f aca="false">IF(CHOOSE(MATCH(BZ$5,$B$10:$E$10,0),$B49,$C49,$D49,$E49)*BZ$6+BZ49*BZ$7&lt;BZ$2,BZ$3*BZ$4,0)</f>
        <v>0</v>
      </c>
      <c r="FT49" s="0" t="n">
        <f aca="false">IF(CHOOSE(MATCH(CA$5,$B$10:$E$10,0),$B49,$C49,$D49,$E49)*CA$6+CA49*CA$7&lt;CA$2,CA$3*CA$4,0)</f>
        <v>0</v>
      </c>
      <c r="FU49" s="0" t="n">
        <f aca="false">IF(CHOOSE(MATCH(CB$5,$B$10:$E$10,0),$B49,$C49,$D49,$E49)*CB$6+CB49*CB$7&lt;CB$2,CB$3*CB$4,0)</f>
        <v>0</v>
      </c>
      <c r="FV49" s="0" t="n">
        <f aca="false">IF(CHOOSE(MATCH(CC$5,$B$10:$E$10,0),$B49,$C49,$D49,$E49)*CC$6+CC49*CC$7&lt;CC$2,CC$3*CC$4,0)</f>
        <v>0</v>
      </c>
      <c r="FW49" s="0" t="n">
        <f aca="false">IF(CHOOSE(MATCH(CD$5,$B$10:$E$10,0),$B49,$C49,$D49,$E49)*CD$6+CD49*CD$7&lt;CD$2,CD$3*CD$4,0)</f>
        <v>0</v>
      </c>
      <c r="FX49" s="0" t="n">
        <f aca="false">IF(CHOOSE(MATCH(CE$5,$B$10:$E$10,0),$B49,$C49,$D49,$E49)*CE$6+CE49*CE$7&lt;CE$2,CE$3*CE$4,0)</f>
        <v>0</v>
      </c>
      <c r="FY49" s="0" t="n">
        <f aca="false">IF(CHOOSE(MATCH(CF$5,$B$10:$E$10,0),$B49,$C49,$D49,$E49)*CF$6+CF49*CF$7&lt;CF$2,CF$3*CF$4,0)</f>
        <v>0</v>
      </c>
      <c r="FZ49" s="0" t="n">
        <f aca="false">IF(CHOOSE(MATCH(CG$5,$B$10:$E$10,0),$B49,$C49,$D49,$E49)*CG$6+CG49*CG$7&lt;CG$2,CG$3*CG$4,0)</f>
        <v>0</v>
      </c>
      <c r="GA49" s="0" t="n">
        <f aca="false">IF(CHOOSE(MATCH(CH$5,$B$10:$E$10,0),$B49,$C49,$D49,$E49)*CH$6+CH49*CH$7&lt;CH$2,CH$3*CH$4,0)</f>
        <v>0</v>
      </c>
      <c r="GB49" s="0" t="n">
        <f aca="false">IF(CHOOSE(MATCH(CI$5,$B$10:$E$10,0),$B49,$C49,$D49,$E49)*CI$6+CI49*CI$7&lt;CI$2,CI$3*CI$4,0)</f>
        <v>0</v>
      </c>
      <c r="GC49" s="0" t="n">
        <f aca="false">IF(CHOOSE(MATCH(CJ$5,$B$10:$E$10,0),$B49,$C49,$D49,$E49)*CJ$6+CJ49*CJ$7&lt;CJ$2,CJ$3*CJ$4,0)</f>
        <v>0</v>
      </c>
      <c r="GD49" s="0" t="n">
        <f aca="false">IF(CHOOSE(MATCH(CK$5,$B$10:$E$10,0),$B49,$C49,$D49,$E49)*CK$6+CK49*CK$7&lt;CK$2,CK$3*CK$4,0)</f>
        <v>0</v>
      </c>
      <c r="GE49" s="0" t="n">
        <f aca="false">IF(CHOOSE(MATCH(CL$5,$B$10:$E$10,0),$B49,$C49,$D49,$E49)*CL$6+CL49*CL$7&lt;CL$2,CL$3*CL$4,0)</f>
        <v>0</v>
      </c>
      <c r="GF49" s="0" t="n">
        <f aca="false">IF(CHOOSE(MATCH(CM$5,$B$10:$E$10,0),$B49,$C49,$D49,$E49)*CM$6+CM49*CM$7&lt;CM$2,CM$3*CM$4,0)</f>
        <v>0</v>
      </c>
      <c r="GG49" s="0" t="n">
        <f aca="false">IF(CHOOSE(MATCH(CN$5,$B$10:$E$10,0),$B49,$C49,$D49,$E49)*CN$6+CN49*CN$7&lt;CN$2,CN$3*CN$4,0)</f>
        <v>0</v>
      </c>
      <c r="GH49" s="0" t="n">
        <f aca="false">IF(CHOOSE(MATCH(CO$5,$B$10:$E$10,0),$B49,$C49,$D49,$E49)*CO$6+CO49*CO$7&lt;CO$2,CO$3*CO$4,0)</f>
        <v>0</v>
      </c>
      <c r="GI49" s="0" t="n">
        <f aca="false">IF(CHOOSE(MATCH(CP$5,$B$10:$E$10,0),$B49,$C49,$D49,$E49)*CP$6+CP49*CP$7&lt;CP$2,CP$3*CP$4,0)</f>
        <v>0</v>
      </c>
      <c r="GJ49" s="0" t="n">
        <f aca="false">IF(CHOOSE(MATCH(CQ$5,$B$10:$E$10,0),$B49,$C49,$D49,$E49)*CQ$6+CQ49*CQ$7&lt;CQ$2,CQ$3*CQ$4,0)</f>
        <v>0</v>
      </c>
      <c r="GK49" s="0" t="n">
        <f aca="false">IF(CHOOSE(MATCH(CR$5,$B$10:$E$10,0),$B49,$C49,$D49,$E49)*CR$6+CR49*CR$7&lt;CR$2,CR$3*CR$4,0)</f>
        <v>0</v>
      </c>
      <c r="GL49" s="0" t="n">
        <f aca="false">IF(CHOOSE(MATCH(CS$5,$B$10:$E$10,0),$B49,$C49,$D49,$E49)*CS$6+CS49*CS$7&lt;CS$2,CS$3*CS$4,0)</f>
        <v>0</v>
      </c>
      <c r="GM49" s="0" t="n">
        <f aca="false">IF(CHOOSE(MATCH(CT$5,$B$10:$E$10,0),$B49,$C49,$D49,$E49)*CT$6+CT49*CT$7&lt;CT$2,CT$3*CT$4,0)</f>
        <v>0</v>
      </c>
      <c r="GN49" s="0" t="n">
        <f aca="false">IF(CHOOSE(MATCH(CU$5,$B$10:$E$10,0),$B49,$C49,$D49,$E49)*CU$6+CU49*CU$7&lt;CU$2,CU$3*CU$4,0)</f>
        <v>0</v>
      </c>
      <c r="GO49" s="0" t="n">
        <f aca="false">IF(CHOOSE(MATCH(CV$5,$B$10:$E$10,0),$B49,$C49,$D49,$E49)*CV$6+CV49*CV$7&lt;CV$2,CV$3*CV$4,0)</f>
        <v>0</v>
      </c>
      <c r="GP49" s="0" t="n">
        <f aca="false">IF(CHOOSE(MATCH(CW$5,$B$10:$E$10,0),$B49,$C49,$D49,$E49)*CW$6+CW49*CW$7&lt;CW$2,CW$3*CW$4,0)</f>
        <v>0</v>
      </c>
      <c r="GQ49" s="0" t="n">
        <f aca="false">IF(CHOOSE(MATCH(CX$5,$B$10:$E$10,0),$B49,$C49,$D49,$E49)*CX$6+CX49*CX$7&lt;CX$2,CX$3*CX$4,0)</f>
        <v>0</v>
      </c>
      <c r="GS49" s="0" t="n">
        <f aca="false">SUM(CZ49:GQ49)</f>
        <v>2.5</v>
      </c>
      <c r="GT49" s="0" t="n">
        <f aca="false">IF(GS49&gt;$GS$6,1,0)</f>
        <v>0</v>
      </c>
    </row>
    <row r="50" customFormat="false" ht="14" hidden="false" customHeight="false" outlineLevel="0" collapsed="false">
      <c r="A50" s="0" t="n">
        <v>40</v>
      </c>
      <c r="B50" s="0" t="n">
        <f aca="false">-0.672657857482865</f>
        <v>-0.672657857482865</v>
      </c>
      <c r="C50" s="0" t="n">
        <v>-1.08203871799305</v>
      </c>
      <c r="D50" s="0" t="n">
        <v>-0.937933988303568</v>
      </c>
      <c r="E50" s="0" t="n">
        <v>-0.522539208404957</v>
      </c>
      <c r="G50" s="0" t="n">
        <v>0.717150214768481</v>
      </c>
      <c r="H50" s="0" t="n">
        <v>-0.405043465434574</v>
      </c>
      <c r="I50" s="0" t="n">
        <v>-0.378281583834905</v>
      </c>
      <c r="J50" s="0" t="n">
        <v>-0.636999857306364</v>
      </c>
      <c r="K50" s="0" t="n">
        <v>0.432351043855306</v>
      </c>
      <c r="L50" s="0" t="n">
        <v>0.521602032677038</v>
      </c>
      <c r="M50" s="0" t="n">
        <v>-0.207372750082868</v>
      </c>
      <c r="N50" s="0" t="n">
        <v>0.386016836273484</v>
      </c>
      <c r="O50" s="0" t="n">
        <v>0.812266307548271</v>
      </c>
      <c r="P50" s="0" t="n">
        <v>-0.424552126787603</v>
      </c>
      <c r="Q50" s="0" t="n">
        <v>1.0269309314026</v>
      </c>
      <c r="R50" s="0" t="n">
        <v>-0.724490973880165</v>
      </c>
      <c r="S50" s="0" t="n">
        <v>0.643760813545669</v>
      </c>
      <c r="T50" s="0" t="n">
        <v>-0.199406713363714</v>
      </c>
      <c r="U50" s="0" t="n">
        <v>0.523443759448128</v>
      </c>
      <c r="V50" s="0" t="n">
        <v>0.394354628951987</v>
      </c>
      <c r="W50" s="0" t="n">
        <v>0.41986936594185</v>
      </c>
      <c r="X50" s="0" t="n">
        <v>0.857137365528615</v>
      </c>
      <c r="Y50" s="0" t="n">
        <v>-1.90700120583642</v>
      </c>
      <c r="Z50" s="0" t="n">
        <v>-0.158670445671305</v>
      </c>
      <c r="AA50" s="0" t="n">
        <v>-0.283308736470644</v>
      </c>
      <c r="AB50" s="0" t="n">
        <v>-0.696916231390787</v>
      </c>
      <c r="AC50" s="0" t="n">
        <v>-0.446674448539852</v>
      </c>
      <c r="AD50" s="0" t="n">
        <v>-0.510677864440368</v>
      </c>
      <c r="AE50" s="0" t="n">
        <v>0.39526412365376</v>
      </c>
      <c r="AF50" s="0" t="n">
        <v>-0.404295406042365</v>
      </c>
      <c r="AG50" s="0" t="n">
        <v>0.971358531387523</v>
      </c>
      <c r="AH50" s="0" t="n">
        <v>1.18126990855671</v>
      </c>
      <c r="AI50" s="0" t="n">
        <v>-1.39273197419243</v>
      </c>
      <c r="AJ50" s="0" t="n">
        <v>-0.692825778969564</v>
      </c>
      <c r="AK50" s="0" t="n">
        <v>0.250093989961897</v>
      </c>
      <c r="AL50" s="0" t="n">
        <v>-1.23951394925825</v>
      </c>
      <c r="AM50" s="0" t="n">
        <v>-1.45999365486205</v>
      </c>
      <c r="AN50" s="0" t="n">
        <v>0.201123384613311</v>
      </c>
      <c r="AO50" s="0" t="n">
        <v>0.611714767728699</v>
      </c>
      <c r="AP50" s="0" t="n">
        <v>-1.11274857772514</v>
      </c>
      <c r="AQ50" s="0" t="n">
        <v>-0.668139819026692</v>
      </c>
      <c r="AR50" s="0" t="n">
        <v>0.65272843130515</v>
      </c>
      <c r="AS50" s="0" t="n">
        <v>0.579196921535186</v>
      </c>
      <c r="AT50" s="0" t="n">
        <v>1.80712959263474</v>
      </c>
      <c r="AU50" s="0" t="n">
        <v>0.387335603591055</v>
      </c>
      <c r="AV50" s="0" t="n">
        <v>2.43646354647353</v>
      </c>
      <c r="AW50" s="0" t="n">
        <v>-0.66718484958983</v>
      </c>
      <c r="AX50" s="0" t="n">
        <v>0.411862401961116</v>
      </c>
      <c r="AY50" s="0" t="n">
        <v>-0.675329374644207</v>
      </c>
      <c r="AZ50" s="0" t="n">
        <v>-0.188103967957431</v>
      </c>
      <c r="BA50" s="0" t="n">
        <v>-0.215508180190227</v>
      </c>
      <c r="BB50" s="0" t="n">
        <v>-0.415028580391663</v>
      </c>
      <c r="BC50" s="0" t="n">
        <v>-1.50332198245451</v>
      </c>
      <c r="BD50" s="0" t="n">
        <v>-0.381570544050192</v>
      </c>
      <c r="BE50" s="0" t="n">
        <v>0.497907421959098</v>
      </c>
      <c r="BF50" s="0" t="n">
        <v>0.856364295032108</v>
      </c>
      <c r="BG50" s="0" t="n">
        <v>-0.18444552551955</v>
      </c>
      <c r="BH50" s="0" t="n">
        <v>-1.28725787362782</v>
      </c>
      <c r="BI50" s="0" t="n">
        <v>0.449888375442242</v>
      </c>
      <c r="BJ50" s="0" t="n">
        <v>-1.75805780600058</v>
      </c>
      <c r="BK50" s="0" t="n">
        <v>0.214881765714381</v>
      </c>
      <c r="BL50" s="0" t="n">
        <v>0.78584434959339</v>
      </c>
      <c r="BM50" s="0" t="n">
        <v>1.19443711810163</v>
      </c>
      <c r="BN50" s="0" t="n">
        <v>-0.304075911117252</v>
      </c>
      <c r="BO50" s="0" t="n">
        <v>-0.403465492126998</v>
      </c>
      <c r="BP50" s="0" t="n">
        <v>-1.45955254993169</v>
      </c>
      <c r="BQ50" s="0" t="n">
        <v>0.267973518930376</v>
      </c>
      <c r="BR50" s="0" t="n">
        <v>0.330705915985163</v>
      </c>
      <c r="BS50" s="0" t="n">
        <v>0.959289536694996</v>
      </c>
      <c r="BT50" s="0" t="n">
        <v>-0.0809086486697197</v>
      </c>
      <c r="BU50" s="0" t="n">
        <v>-1.04723312688293</v>
      </c>
      <c r="BV50" s="0" t="n">
        <v>1.27440216601826</v>
      </c>
      <c r="BW50" s="0" t="n">
        <v>-1.28568444779376</v>
      </c>
      <c r="BX50" s="0" t="n">
        <v>-1.00336819741642</v>
      </c>
      <c r="BY50" s="0" t="n">
        <v>-0.170068688021274</v>
      </c>
      <c r="BZ50" s="0" t="n">
        <v>-0.0898148755368311</v>
      </c>
      <c r="CA50" s="0" t="n">
        <v>0.474917669635033</v>
      </c>
      <c r="CB50" s="0" t="n">
        <v>1.60458512254991</v>
      </c>
      <c r="CC50" s="0" t="n">
        <v>-0.453616166851134</v>
      </c>
      <c r="CD50" s="0" t="n">
        <v>-0.225462599701132</v>
      </c>
      <c r="CE50" s="0" t="n">
        <v>0.813970473245718</v>
      </c>
      <c r="CF50" s="0" t="n">
        <v>-0.518100478075212</v>
      </c>
      <c r="CG50" s="0" t="n">
        <v>0.254594851867296</v>
      </c>
      <c r="CH50" s="0" t="n">
        <v>-0.388655507777003</v>
      </c>
      <c r="CI50" s="0" t="n">
        <v>-0.556010490981862</v>
      </c>
      <c r="CJ50" s="0" t="n">
        <v>-1.48903382068966</v>
      </c>
      <c r="CK50" s="0" t="n">
        <v>1.78675691131502</v>
      </c>
      <c r="CL50" s="0" t="n">
        <v>2.15153704630211</v>
      </c>
      <c r="CM50" s="0" t="n">
        <v>-1.29077079691342</v>
      </c>
      <c r="CN50" s="0" t="n">
        <v>0.989543877949472</v>
      </c>
      <c r="CO50" s="0" t="n">
        <v>-2.07457560463808</v>
      </c>
      <c r="CP50" s="0" t="n">
        <v>0.9330778993899</v>
      </c>
      <c r="CQ50" s="0" t="n">
        <v>-0.778572939452715</v>
      </c>
      <c r="CR50" s="0" t="n">
        <v>0.1494595380791</v>
      </c>
      <c r="CS50" s="0" t="n">
        <v>0.284185261989478</v>
      </c>
      <c r="CT50" s="0" t="n">
        <v>0.83959548646817</v>
      </c>
      <c r="CU50" s="0" t="n">
        <v>2.07392076845281</v>
      </c>
      <c r="CV50" s="0" t="n">
        <v>-0.338552581524709</v>
      </c>
      <c r="CW50" s="0" t="n">
        <v>-0.192233073903481</v>
      </c>
      <c r="CX50" s="0" t="n">
        <v>-1.41071268444648</v>
      </c>
      <c r="CZ50" s="0" t="n">
        <f aca="false">IF(CHOOSE(MATCH(G$5,$B$10:$E$10,0),$B50,$C50,$D50,$E50)*G$6+G50*G$7&lt;G$2,G$3*G$4,0)</f>
        <v>0</v>
      </c>
      <c r="DA50" s="0" t="n">
        <f aca="false">IF(CHOOSE(MATCH(H$5,$B$10:$E$10,0),$B50,$C50,$D50,$E50)*H$6+H50*H$7&lt;H$2,H$3*H$4,0)</f>
        <v>0</v>
      </c>
      <c r="DB50" s="0" t="n">
        <f aca="false">IF(CHOOSE(MATCH(I$5,$B$10:$E$10,0),$B50,$C50,$D50,$E50)*I$6+I50*I$7&lt;I$2,I$3*I$4,0)</f>
        <v>0</v>
      </c>
      <c r="DC50" s="0" t="n">
        <f aca="false">IF(CHOOSE(MATCH(J$5,$B$10:$E$10,0),$B50,$C50,$D50,$E50)*J$6+J50*J$7&lt;J$2,J$3*J$4,0)</f>
        <v>0</v>
      </c>
      <c r="DD50" s="0" t="n">
        <f aca="false">IF(CHOOSE(MATCH(K$5,$B$10:$E$10,0),$B50,$C50,$D50,$E50)*K$6+K50*K$7&lt;K$2,K$3*K$4,0)</f>
        <v>0</v>
      </c>
      <c r="DE50" s="0" t="n">
        <f aca="false">IF(CHOOSE(MATCH(L$5,$B$10:$E$10,0),$B50,$C50,$D50,$E50)*L$6+L50*L$7&lt;L$2,L$3*L$4,0)</f>
        <v>0</v>
      </c>
      <c r="DF50" s="0" t="n">
        <f aca="false">IF(CHOOSE(MATCH(M$5,$B$10:$E$10,0),$B50,$C50,$D50,$E50)*M$6+M50*M$7&lt;M$2,M$3*M$4,0)</f>
        <v>0</v>
      </c>
      <c r="DG50" s="0" t="n">
        <f aca="false">IF(CHOOSE(MATCH(N$5,$B$10:$E$10,0),$B50,$C50,$D50,$E50)*N$6+N50*N$7&lt;N$2,N$3*N$4,0)</f>
        <v>0</v>
      </c>
      <c r="DH50" s="0" t="n">
        <f aca="false">IF(CHOOSE(MATCH(O$5,$B$10:$E$10,0),$B50,$C50,$D50,$E50)*O$6+O50*O$7&lt;O$2,O$3*O$4,0)</f>
        <v>0</v>
      </c>
      <c r="DI50" s="0" t="n">
        <f aca="false">IF(CHOOSE(MATCH(P$5,$B$10:$E$10,0),$B50,$C50,$D50,$E50)*P$6+P50*P$7&lt;P$2,P$3*P$4,0)</f>
        <v>0</v>
      </c>
      <c r="DJ50" s="0" t="n">
        <f aca="false">IF(CHOOSE(MATCH(Q$5,$B$10:$E$10,0),$B50,$C50,$D50,$E50)*Q$6+Q50*Q$7&lt;Q$2,Q$3*Q$4,0)</f>
        <v>0</v>
      </c>
      <c r="DK50" s="0" t="n">
        <f aca="false">IF(CHOOSE(MATCH(R$5,$B$10:$E$10,0),$B50,$C50,$D50,$E50)*R$6+R50*R$7&lt;R$2,R$3*R$4,0)</f>
        <v>0</v>
      </c>
      <c r="DL50" s="0" t="n">
        <f aca="false">IF(CHOOSE(MATCH(S$5,$B$10:$E$10,0),$B50,$C50,$D50,$E50)*S$6+S50*S$7&lt;S$2,S$3*S$4,0)</f>
        <v>0</v>
      </c>
      <c r="DM50" s="0" t="n">
        <f aca="false">IF(CHOOSE(MATCH(T$5,$B$10:$E$10,0),$B50,$C50,$D50,$E50)*T$6+T50*T$7&lt;T$2,T$3*T$4,0)</f>
        <v>0</v>
      </c>
      <c r="DN50" s="0" t="n">
        <f aca="false">IF(CHOOSE(MATCH(U$5,$B$10:$E$10,0),$B50,$C50,$D50,$E50)*U$6+U50*U$7&lt;U$2,U$3*U$4,0)</f>
        <v>0</v>
      </c>
      <c r="DO50" s="0" t="n">
        <f aca="false">IF(CHOOSE(MATCH(V$5,$B$10:$E$10,0),$B50,$C50,$D50,$E50)*V$6+V50*V$7&lt;V$2,V$3*V$4,0)</f>
        <v>0</v>
      </c>
      <c r="DP50" s="0" t="n">
        <f aca="false">IF(CHOOSE(MATCH(W$5,$B$10:$E$10,0),$B50,$C50,$D50,$E50)*W$6+W50*W$7&lt;W$2,W$3*W$4,0)</f>
        <v>0</v>
      </c>
      <c r="DQ50" s="0" t="n">
        <f aca="false">IF(CHOOSE(MATCH(X$5,$B$10:$E$10,0),$B50,$C50,$D50,$E50)*X$6+X50*X$7&lt;X$2,X$3*X$4,0)</f>
        <v>0</v>
      </c>
      <c r="DR50" s="0" t="n">
        <f aca="false">IF(CHOOSE(MATCH(Y$5,$B$10:$E$10,0),$B50,$C50,$D50,$E50)*Y$6+Y50*Y$7&lt;Y$2,Y$3*Y$4,0)</f>
        <v>0</v>
      </c>
      <c r="DS50" s="0" t="n">
        <f aca="false">IF(CHOOSE(MATCH(Z$5,$B$10:$E$10,0),$B50,$C50,$D50,$E50)*Z$6+Z50*Z$7&lt;Z$2,Z$3*Z$4,0)</f>
        <v>0</v>
      </c>
      <c r="DT50" s="0" t="n">
        <f aca="false">IF(CHOOSE(MATCH(AA$5,$B$10:$E$10,0),$B50,$C50,$D50,$E50)*AA$6+AA50*AA$7&lt;AA$2,AA$3*AA$4,0)</f>
        <v>0</v>
      </c>
      <c r="DU50" s="0" t="n">
        <f aca="false">IF(CHOOSE(MATCH(AB$5,$B$10:$E$10,0),$B50,$C50,$D50,$E50)*AB$6+AB50*AB$7&lt;AB$2,AB$3*AB$4,0)</f>
        <v>0</v>
      </c>
      <c r="DV50" s="0" t="n">
        <f aca="false">IF(CHOOSE(MATCH(AC$5,$B$10:$E$10,0),$B50,$C50,$D50,$E50)*AC$6+AC50*AC$7&lt;AC$2,AC$3*AC$4,0)</f>
        <v>0</v>
      </c>
      <c r="DW50" s="0" t="n">
        <f aca="false">IF(CHOOSE(MATCH(AD$5,$B$10:$E$10,0),$B50,$C50,$D50,$E50)*AD$6+AD50*AD$7&lt;AD$2,AD$3*AD$4,0)</f>
        <v>0</v>
      </c>
      <c r="DX50" s="0" t="n">
        <f aca="false">IF(CHOOSE(MATCH(AE$5,$B$10:$E$10,0),$B50,$C50,$D50,$E50)*AE$6+AE50*AE$7&lt;AE$2,AE$3*AE$4,0)</f>
        <v>0</v>
      </c>
      <c r="DY50" s="0" t="n">
        <f aca="false">IF(CHOOSE(MATCH(AF$5,$B$10:$E$10,0),$B50,$C50,$D50,$E50)*AF$6+AF50*AF$7&lt;AF$2,AF$3*AF$4,0)</f>
        <v>0</v>
      </c>
      <c r="DZ50" s="0" t="n">
        <f aca="false">IF(CHOOSE(MATCH(AG$5,$B$10:$E$10,0),$B50,$C50,$D50,$E50)*AG$6+AG50*AG$7&lt;AG$2,AG$3*AG$4,0)</f>
        <v>0</v>
      </c>
      <c r="EA50" s="0" t="n">
        <f aca="false">IF(CHOOSE(MATCH(AH$5,$B$10:$E$10,0),$B50,$C50,$D50,$E50)*AH$6+AH50*AH$7&lt;AH$2,AH$3*AH$4,0)</f>
        <v>0</v>
      </c>
      <c r="EB50" s="0" t="n">
        <f aca="false">IF(CHOOSE(MATCH(AI$5,$B$10:$E$10,0),$B50,$C50,$D50,$E50)*AI$6+AI50*AI$7&lt;AI$2,AI$3*AI$4,0)</f>
        <v>0</v>
      </c>
      <c r="EC50" s="0" t="n">
        <f aca="false">IF(CHOOSE(MATCH(AJ$5,$B$10:$E$10,0),$B50,$C50,$D50,$E50)*AJ$6+AJ50*AJ$7&lt;AJ$2,AJ$3*AJ$4,0)</f>
        <v>0</v>
      </c>
      <c r="ED50" s="0" t="n">
        <f aca="false">IF(CHOOSE(MATCH(AK$5,$B$10:$E$10,0),$B50,$C50,$D50,$E50)*AK$6+AK50*AK$7&lt;AK$2,AK$3*AK$4,0)</f>
        <v>0</v>
      </c>
      <c r="EE50" s="0" t="n">
        <f aca="false">IF(CHOOSE(MATCH(AL$5,$B$10:$E$10,0),$B50,$C50,$D50,$E50)*AL$6+AL50*AL$7&lt;AL$2,AL$3*AL$4,0)</f>
        <v>0</v>
      </c>
      <c r="EF50" s="0" t="n">
        <f aca="false">IF(CHOOSE(MATCH(AM$5,$B$10:$E$10,0),$B50,$C50,$D50,$E50)*AM$6+AM50*AM$7&lt;AM$2,AM$3*AM$4,0)</f>
        <v>0</v>
      </c>
      <c r="EG50" s="0" t="n">
        <f aca="false">IF(CHOOSE(MATCH(AN$5,$B$10:$E$10,0),$B50,$C50,$D50,$E50)*AN$6+AN50*AN$7&lt;AN$2,AN$3*AN$4,0)</f>
        <v>0</v>
      </c>
      <c r="EH50" s="0" t="n">
        <f aca="false">IF(CHOOSE(MATCH(AO$5,$B$10:$E$10,0),$B50,$C50,$D50,$E50)*AO$6+AO50*AO$7&lt;AO$2,AO$3*AO$4,0)</f>
        <v>0</v>
      </c>
      <c r="EI50" s="0" t="n">
        <f aca="false">IF(CHOOSE(MATCH(AP$5,$B$10:$E$10,0),$B50,$C50,$D50,$E50)*AP$6+AP50*AP$7&lt;AP$2,AP$3*AP$4,0)</f>
        <v>0</v>
      </c>
      <c r="EJ50" s="0" t="n">
        <f aca="false">IF(CHOOSE(MATCH(AQ$5,$B$10:$E$10,0),$B50,$C50,$D50,$E50)*AQ$6+AQ50*AQ$7&lt;AQ$2,AQ$3*AQ$4,0)</f>
        <v>0</v>
      </c>
      <c r="EK50" s="0" t="n">
        <f aca="false">IF(CHOOSE(MATCH(AR$5,$B$10:$E$10,0),$B50,$C50,$D50,$E50)*AR$6+AR50*AR$7&lt;AR$2,AR$3*AR$4,0)</f>
        <v>0</v>
      </c>
      <c r="EL50" s="0" t="n">
        <f aca="false">IF(CHOOSE(MATCH(AS$5,$B$10:$E$10,0),$B50,$C50,$D50,$E50)*AS$6+AS50*AS$7&lt;AS$2,AS$3*AS$4,0)</f>
        <v>0</v>
      </c>
      <c r="EM50" s="0" t="n">
        <f aca="false">IF(CHOOSE(MATCH(AT$5,$B$10:$E$10,0),$B50,$C50,$D50,$E50)*AT$6+AT50*AT$7&lt;AT$2,AT$3*AT$4,0)</f>
        <v>0</v>
      </c>
      <c r="EN50" s="0" t="n">
        <f aca="false">IF(CHOOSE(MATCH(AU$5,$B$10:$E$10,0),$B50,$C50,$D50,$E50)*AU$6+AU50*AU$7&lt;AU$2,AU$3*AU$4,0)</f>
        <v>0</v>
      </c>
      <c r="EO50" s="0" t="n">
        <f aca="false">IF(CHOOSE(MATCH(AV$5,$B$10:$E$10,0),$B50,$C50,$D50,$E50)*AV$6+AV50*AV$7&lt;AV$2,AV$3*AV$4,0)</f>
        <v>0</v>
      </c>
      <c r="EP50" s="0" t="n">
        <f aca="false">IF(CHOOSE(MATCH(AW$5,$B$10:$E$10,0),$B50,$C50,$D50,$E50)*AW$6+AW50*AW$7&lt;AW$2,AW$3*AW$4,0)</f>
        <v>0</v>
      </c>
      <c r="EQ50" s="0" t="n">
        <f aca="false">IF(CHOOSE(MATCH(AX$5,$B$10:$E$10,0),$B50,$C50,$D50,$E50)*AX$6+AX50*AX$7&lt;AX$2,AX$3*AX$4,0)</f>
        <v>0</v>
      </c>
      <c r="ER50" s="0" t="n">
        <f aca="false">IF(CHOOSE(MATCH(AY$5,$B$10:$E$10,0),$B50,$C50,$D50,$E50)*AY$6+AY50*AY$7&lt;AY$2,AY$3*AY$4,0)</f>
        <v>0</v>
      </c>
      <c r="ES50" s="0" t="n">
        <f aca="false">IF(CHOOSE(MATCH(AZ$5,$B$10:$E$10,0),$B50,$C50,$D50,$E50)*AZ$6+AZ50*AZ$7&lt;AZ$2,AZ$3*AZ$4,0)</f>
        <v>0</v>
      </c>
      <c r="ET50" s="0" t="n">
        <f aca="false">IF(CHOOSE(MATCH(BA$5,$B$10:$E$10,0),$B50,$C50,$D50,$E50)*BA$6+BA50*BA$7&lt;BA$2,BA$3*BA$4,0)</f>
        <v>0</v>
      </c>
      <c r="EU50" s="0" t="n">
        <f aca="false">IF(CHOOSE(MATCH(BB$5,$B$10:$E$10,0),$B50,$C50,$D50,$E50)*BB$6+BB50*BB$7&lt;BB$2,BB$3*BB$4,0)</f>
        <v>0</v>
      </c>
      <c r="EV50" s="0" t="n">
        <f aca="false">IF(CHOOSE(MATCH(BC$5,$B$10:$E$10,0),$B50,$C50,$D50,$E50)*BC$6+BC50*BC$7&lt;BC$2,BC$3*BC$4,0)</f>
        <v>0</v>
      </c>
      <c r="EW50" s="0" t="n">
        <f aca="false">IF(CHOOSE(MATCH(BD$5,$B$10:$E$10,0),$B50,$C50,$D50,$E50)*BD$6+BD50*BD$7&lt;BD$2,BD$3*BD$4,0)</f>
        <v>0</v>
      </c>
      <c r="EX50" s="0" t="n">
        <f aca="false">IF(CHOOSE(MATCH(BE$5,$B$10:$E$10,0),$B50,$C50,$D50,$E50)*BE$6+BE50*BE$7&lt;BE$2,BE$3*BE$4,0)</f>
        <v>0</v>
      </c>
      <c r="EY50" s="0" t="n">
        <f aca="false">IF(CHOOSE(MATCH(BF$5,$B$10:$E$10,0),$B50,$C50,$D50,$E50)*BF$6+BF50*BF$7&lt;BF$2,BF$3*BF$4,0)</f>
        <v>0</v>
      </c>
      <c r="EZ50" s="0" t="n">
        <f aca="false">IF(CHOOSE(MATCH(BG$5,$B$10:$E$10,0),$B50,$C50,$D50,$E50)*BG$6+BG50*BG$7&lt;BG$2,BG$3*BG$4,0)</f>
        <v>0</v>
      </c>
      <c r="FA50" s="0" t="n">
        <f aca="false">IF(CHOOSE(MATCH(BH$5,$B$10:$E$10,0),$B50,$C50,$D50,$E50)*BH$6+BH50*BH$7&lt;BH$2,BH$3*BH$4,0)</f>
        <v>0</v>
      </c>
      <c r="FB50" s="0" t="n">
        <f aca="false">IF(CHOOSE(MATCH(BI$5,$B$10:$E$10,0),$B50,$C50,$D50,$E50)*BI$6+BI50*BI$7&lt;BI$2,BI$3*BI$4,0)</f>
        <v>0</v>
      </c>
      <c r="FC50" s="0" t="n">
        <f aca="false">IF(CHOOSE(MATCH(BJ$5,$B$10:$E$10,0),$B50,$C50,$D50,$E50)*BJ$6+BJ50*BJ$7&lt;BJ$2,BJ$3*BJ$4,0)</f>
        <v>0</v>
      </c>
      <c r="FD50" s="0" t="n">
        <f aca="false">IF(CHOOSE(MATCH(BK$5,$B$10:$E$10,0),$B50,$C50,$D50,$E50)*BK$6+BK50*BK$7&lt;BK$2,BK$3*BK$4,0)</f>
        <v>0</v>
      </c>
      <c r="FE50" s="0" t="n">
        <f aca="false">IF(CHOOSE(MATCH(BL$5,$B$10:$E$10,0),$B50,$C50,$D50,$E50)*BL$6+BL50*BL$7&lt;BL$2,BL$3*BL$4,0)</f>
        <v>0</v>
      </c>
      <c r="FF50" s="0" t="n">
        <f aca="false">IF(CHOOSE(MATCH(BM$5,$B$10:$E$10,0),$B50,$C50,$D50,$E50)*BM$6+BM50*BM$7&lt;BM$2,BM$3*BM$4,0)</f>
        <v>0</v>
      </c>
      <c r="FG50" s="0" t="n">
        <f aca="false">IF(CHOOSE(MATCH(BN$5,$B$10:$E$10,0),$B50,$C50,$D50,$E50)*BN$6+BN50*BN$7&lt;BN$2,BN$3*BN$4,0)</f>
        <v>0</v>
      </c>
      <c r="FH50" s="0" t="n">
        <f aca="false">IF(CHOOSE(MATCH(BO$5,$B$10:$E$10,0),$B50,$C50,$D50,$E50)*BO$6+BO50*BO$7&lt;BO$2,BO$3*BO$4,0)</f>
        <v>0</v>
      </c>
      <c r="FI50" s="0" t="n">
        <f aca="false">IF(CHOOSE(MATCH(BP$5,$B$10:$E$10,0),$B50,$C50,$D50,$E50)*BP$6+BP50*BP$7&lt;BP$2,BP$3*BP$4,0)</f>
        <v>0</v>
      </c>
      <c r="FJ50" s="0" t="n">
        <f aca="false">IF(CHOOSE(MATCH(BQ$5,$B$10:$E$10,0),$B50,$C50,$D50,$E50)*BQ$6+BQ50*BQ$7&lt;BQ$2,BQ$3*BQ$4,0)</f>
        <v>0</v>
      </c>
      <c r="FK50" s="0" t="n">
        <f aca="false">IF(CHOOSE(MATCH(BR$5,$B$10:$E$10,0),$B50,$C50,$D50,$E50)*BR$6+BR50*BR$7&lt;BR$2,BR$3*BR$4,0)</f>
        <v>0</v>
      </c>
      <c r="FL50" s="0" t="n">
        <f aca="false">IF(CHOOSE(MATCH(BS$5,$B$10:$E$10,0),$B50,$C50,$D50,$E50)*BS$6+BS50*BS$7&lt;BS$2,BS$3*BS$4,0)</f>
        <v>0</v>
      </c>
      <c r="FM50" s="0" t="n">
        <f aca="false">IF(CHOOSE(MATCH(BT$5,$B$10:$E$10,0),$B50,$C50,$D50,$E50)*BT$6+BT50*BT$7&lt;BT$2,BT$3*BT$4,0)</f>
        <v>0</v>
      </c>
      <c r="FN50" s="0" t="n">
        <f aca="false">IF(CHOOSE(MATCH(BU$5,$B$10:$E$10,0),$B50,$C50,$D50,$E50)*BU$6+BU50*BU$7&lt;BU$2,BU$3*BU$4,0)</f>
        <v>0</v>
      </c>
      <c r="FO50" s="0" t="n">
        <f aca="false">IF(CHOOSE(MATCH(BV$5,$B$10:$E$10,0),$B50,$C50,$D50,$E50)*BV$6+BV50*BV$7&lt;BV$2,BV$3*BV$4,0)</f>
        <v>0</v>
      </c>
      <c r="FP50" s="0" t="n">
        <f aca="false">IF(CHOOSE(MATCH(BW$5,$B$10:$E$10,0),$B50,$C50,$D50,$E50)*BW$6+BW50*BW$7&lt;BW$2,BW$3*BW$4,0)</f>
        <v>0</v>
      </c>
      <c r="FQ50" s="0" t="n">
        <f aca="false">IF(CHOOSE(MATCH(BX$5,$B$10:$E$10,0),$B50,$C50,$D50,$E50)*BX$6+BX50*BX$7&lt;BX$2,BX$3*BX$4,0)</f>
        <v>0</v>
      </c>
      <c r="FR50" s="0" t="n">
        <f aca="false">IF(CHOOSE(MATCH(BY$5,$B$10:$E$10,0),$B50,$C50,$D50,$E50)*BY$6+BY50*BY$7&lt;BY$2,BY$3*BY$4,0)</f>
        <v>0</v>
      </c>
      <c r="FS50" s="0" t="n">
        <f aca="false">IF(CHOOSE(MATCH(BZ$5,$B$10:$E$10,0),$B50,$C50,$D50,$E50)*BZ$6+BZ50*BZ$7&lt;BZ$2,BZ$3*BZ$4,0)</f>
        <v>0</v>
      </c>
      <c r="FT50" s="0" t="n">
        <f aca="false">IF(CHOOSE(MATCH(CA$5,$B$10:$E$10,0),$B50,$C50,$D50,$E50)*CA$6+CA50*CA$7&lt;CA$2,CA$3*CA$4,0)</f>
        <v>0</v>
      </c>
      <c r="FU50" s="0" t="n">
        <f aca="false">IF(CHOOSE(MATCH(CB$5,$B$10:$E$10,0),$B50,$C50,$D50,$E50)*CB$6+CB50*CB$7&lt;CB$2,CB$3*CB$4,0)</f>
        <v>0</v>
      </c>
      <c r="FV50" s="0" t="n">
        <f aca="false">IF(CHOOSE(MATCH(CC$5,$B$10:$E$10,0),$B50,$C50,$D50,$E50)*CC$6+CC50*CC$7&lt;CC$2,CC$3*CC$4,0)</f>
        <v>0</v>
      </c>
      <c r="FW50" s="0" t="n">
        <f aca="false">IF(CHOOSE(MATCH(CD$5,$B$10:$E$10,0),$B50,$C50,$D50,$E50)*CD$6+CD50*CD$7&lt;CD$2,CD$3*CD$4,0)</f>
        <v>0</v>
      </c>
      <c r="FX50" s="0" t="n">
        <f aca="false">IF(CHOOSE(MATCH(CE$5,$B$10:$E$10,0),$B50,$C50,$D50,$E50)*CE$6+CE50*CE$7&lt;CE$2,CE$3*CE$4,0)</f>
        <v>0</v>
      </c>
      <c r="FY50" s="0" t="n">
        <f aca="false">IF(CHOOSE(MATCH(CF$5,$B$10:$E$10,0),$B50,$C50,$D50,$E50)*CF$6+CF50*CF$7&lt;CF$2,CF$3*CF$4,0)</f>
        <v>0</v>
      </c>
      <c r="FZ50" s="0" t="n">
        <f aca="false">IF(CHOOSE(MATCH(CG$5,$B$10:$E$10,0),$B50,$C50,$D50,$E50)*CG$6+CG50*CG$7&lt;CG$2,CG$3*CG$4,0)</f>
        <v>0</v>
      </c>
      <c r="GA50" s="0" t="n">
        <f aca="false">IF(CHOOSE(MATCH(CH$5,$B$10:$E$10,0),$B50,$C50,$D50,$E50)*CH$6+CH50*CH$7&lt;CH$2,CH$3*CH$4,0)</f>
        <v>0</v>
      </c>
      <c r="GB50" s="0" t="n">
        <f aca="false">IF(CHOOSE(MATCH(CI$5,$B$10:$E$10,0),$B50,$C50,$D50,$E50)*CI$6+CI50*CI$7&lt;CI$2,CI$3*CI$4,0)</f>
        <v>0</v>
      </c>
      <c r="GC50" s="0" t="n">
        <f aca="false">IF(CHOOSE(MATCH(CJ$5,$B$10:$E$10,0),$B50,$C50,$D50,$E50)*CJ$6+CJ50*CJ$7&lt;CJ$2,CJ$3*CJ$4,0)</f>
        <v>0</v>
      </c>
      <c r="GD50" s="0" t="n">
        <f aca="false">IF(CHOOSE(MATCH(CK$5,$B$10:$E$10,0),$B50,$C50,$D50,$E50)*CK$6+CK50*CK$7&lt;CK$2,CK$3*CK$4,0)</f>
        <v>0</v>
      </c>
      <c r="GE50" s="0" t="n">
        <f aca="false">IF(CHOOSE(MATCH(CL$5,$B$10:$E$10,0),$B50,$C50,$D50,$E50)*CL$6+CL50*CL$7&lt;CL$2,CL$3*CL$4,0)</f>
        <v>0</v>
      </c>
      <c r="GF50" s="0" t="n">
        <f aca="false">IF(CHOOSE(MATCH(CM$5,$B$10:$E$10,0),$B50,$C50,$D50,$E50)*CM$6+CM50*CM$7&lt;CM$2,CM$3*CM$4,0)</f>
        <v>0</v>
      </c>
      <c r="GG50" s="0" t="n">
        <f aca="false">IF(CHOOSE(MATCH(CN$5,$B$10:$E$10,0),$B50,$C50,$D50,$E50)*CN$6+CN50*CN$7&lt;CN$2,CN$3*CN$4,0)</f>
        <v>0</v>
      </c>
      <c r="GH50" s="0" t="n">
        <f aca="false">IF(CHOOSE(MATCH(CO$5,$B$10:$E$10,0),$B50,$C50,$D50,$E50)*CO$6+CO50*CO$7&lt;CO$2,CO$3*CO$4,0)</f>
        <v>0</v>
      </c>
      <c r="GI50" s="0" t="n">
        <f aca="false">IF(CHOOSE(MATCH(CP$5,$B$10:$E$10,0),$B50,$C50,$D50,$E50)*CP$6+CP50*CP$7&lt;CP$2,CP$3*CP$4,0)</f>
        <v>0</v>
      </c>
      <c r="GJ50" s="0" t="n">
        <f aca="false">IF(CHOOSE(MATCH(CQ$5,$B$10:$E$10,0),$B50,$C50,$D50,$E50)*CQ$6+CQ50*CQ$7&lt;CQ$2,CQ$3*CQ$4,0)</f>
        <v>0</v>
      </c>
      <c r="GK50" s="0" t="n">
        <f aca="false">IF(CHOOSE(MATCH(CR$5,$B$10:$E$10,0),$B50,$C50,$D50,$E50)*CR$6+CR50*CR$7&lt;CR$2,CR$3*CR$4,0)</f>
        <v>0</v>
      </c>
      <c r="GL50" s="0" t="n">
        <f aca="false">IF(CHOOSE(MATCH(CS$5,$B$10:$E$10,0),$B50,$C50,$D50,$E50)*CS$6+CS50*CS$7&lt;CS$2,CS$3*CS$4,0)</f>
        <v>0</v>
      </c>
      <c r="GM50" s="0" t="n">
        <f aca="false">IF(CHOOSE(MATCH(CT$5,$B$10:$E$10,0),$B50,$C50,$D50,$E50)*CT$6+CT50*CT$7&lt;CT$2,CT$3*CT$4,0)</f>
        <v>0</v>
      </c>
      <c r="GN50" s="0" t="n">
        <f aca="false">IF(CHOOSE(MATCH(CU$5,$B$10:$E$10,0),$B50,$C50,$D50,$E50)*CU$6+CU50*CU$7&lt;CU$2,CU$3*CU$4,0)</f>
        <v>0</v>
      </c>
      <c r="GO50" s="0" t="n">
        <f aca="false">IF(CHOOSE(MATCH(CV$5,$B$10:$E$10,0),$B50,$C50,$D50,$E50)*CV$6+CV50*CV$7&lt;CV$2,CV$3*CV$4,0)</f>
        <v>0</v>
      </c>
      <c r="GP50" s="0" t="n">
        <f aca="false">IF(CHOOSE(MATCH(CW$5,$B$10:$E$10,0),$B50,$C50,$D50,$E50)*CW$6+CW50*CW$7&lt;CW$2,CW$3*CW$4,0)</f>
        <v>0</v>
      </c>
      <c r="GQ50" s="0" t="n">
        <f aca="false">IF(CHOOSE(MATCH(CX$5,$B$10:$E$10,0),$B50,$C50,$D50,$E50)*CX$6+CX50*CX$7&lt;CX$2,CX$3*CX$4,0)</f>
        <v>0</v>
      </c>
      <c r="GS50" s="0" t="n">
        <f aca="false">SUM(CZ50:GQ50)</f>
        <v>0</v>
      </c>
      <c r="GT50" s="0" t="n">
        <f aca="false">IF(GS50&gt;$GS$6,1,0)</f>
        <v>0</v>
      </c>
    </row>
    <row r="51" customFormat="false" ht="14" hidden="false" customHeight="false" outlineLevel="0" collapsed="false">
      <c r="A51" s="0" t="n">
        <v>41</v>
      </c>
      <c r="B51" s="0" t="n">
        <f aca="false">-0.891437533021109</f>
        <v>-0.891437533021109</v>
      </c>
      <c r="C51" s="0" t="n">
        <v>-0.598082192506023</v>
      </c>
      <c r="D51" s="0" t="n">
        <v>-0.456666423458844</v>
      </c>
      <c r="E51" s="0" t="n">
        <v>-0.256295070945914</v>
      </c>
      <c r="G51" s="0" t="n">
        <v>0.593367985857185</v>
      </c>
      <c r="H51" s="0" t="n">
        <v>-0.812372036307352</v>
      </c>
      <c r="I51" s="0" t="n">
        <v>-0.668139819026692</v>
      </c>
      <c r="J51" s="0" t="n">
        <v>1.13694341052906</v>
      </c>
      <c r="K51" s="0" t="n">
        <v>0.052157247409923</v>
      </c>
      <c r="L51" s="0" t="n">
        <v>-0.648756213195156</v>
      </c>
      <c r="M51" s="0" t="n">
        <v>1.10313976620091</v>
      </c>
      <c r="N51" s="0" t="n">
        <v>-0.0467184690933209</v>
      </c>
      <c r="O51" s="0" t="n">
        <v>-1.07872892840533</v>
      </c>
      <c r="P51" s="0" t="n">
        <v>0.483153144159587</v>
      </c>
      <c r="Q51" s="0" t="n">
        <v>1.01303157862276</v>
      </c>
      <c r="R51" s="0" t="n">
        <v>-0.248594460572349</v>
      </c>
      <c r="S51" s="0" t="n">
        <v>1.14751856017392</v>
      </c>
      <c r="T51" s="0" t="n">
        <v>0.772579369368032</v>
      </c>
      <c r="U51" s="0" t="n">
        <v>-0.46551804189221</v>
      </c>
      <c r="V51" s="0" t="n">
        <v>0.647341948933899</v>
      </c>
      <c r="W51" s="0" t="n">
        <v>-0.241972202275065</v>
      </c>
      <c r="X51" s="0" t="n">
        <v>2.15542058867868</v>
      </c>
      <c r="Y51" s="0" t="n">
        <v>-2.48375727096573</v>
      </c>
      <c r="Z51" s="0" t="n">
        <v>0.653579945719685</v>
      </c>
      <c r="AA51" s="0" t="n">
        <v>-0.370322368326015</v>
      </c>
      <c r="AB51" s="0" t="n">
        <v>1.05828348750947</v>
      </c>
      <c r="AC51" s="0" t="n">
        <v>-0.162623337018886</v>
      </c>
      <c r="AD51" s="0" t="n">
        <v>0.512334281665972</v>
      </c>
      <c r="AE51" s="0" t="n">
        <v>0.514953626407078</v>
      </c>
      <c r="AF51" s="0" t="n">
        <v>-0.0306420133711072</v>
      </c>
      <c r="AG51" s="0" t="n">
        <v>0.887578153196955</v>
      </c>
      <c r="AH51" s="0" t="n">
        <v>-2.56099156104028</v>
      </c>
      <c r="AI51" s="0" t="n">
        <v>0.364921106665861</v>
      </c>
      <c r="AJ51" s="0" t="n">
        <v>-0.158980810738285</v>
      </c>
      <c r="AK51" s="0" t="n">
        <v>-0.298952045341139</v>
      </c>
      <c r="AL51" s="0" t="n">
        <v>0.578111212234944</v>
      </c>
      <c r="AM51" s="0" t="n">
        <v>-0.795989762991667</v>
      </c>
      <c r="AN51" s="0" t="n">
        <v>0.40986378735397</v>
      </c>
      <c r="AO51" s="0" t="n">
        <v>0.58345449360786</v>
      </c>
      <c r="AP51" s="0" t="n">
        <v>-0.605637069384102</v>
      </c>
      <c r="AQ51" s="0" t="n">
        <v>-1.22919118439313</v>
      </c>
      <c r="AR51" s="0" t="n">
        <v>0.0379145603801589</v>
      </c>
      <c r="AS51" s="0" t="n">
        <v>1.0513463166717</v>
      </c>
      <c r="AT51" s="0" t="n">
        <v>0.688844465912553</v>
      </c>
      <c r="AU51" s="0" t="n">
        <v>-1.56771875481354</v>
      </c>
      <c r="AV51" s="0" t="n">
        <v>-0.362060745828785</v>
      </c>
      <c r="AW51" s="0" t="n">
        <v>0.306559968521469</v>
      </c>
      <c r="AX51" s="0" t="n">
        <v>-0.117117906484054</v>
      </c>
      <c r="AY51" s="0" t="n">
        <v>-0.568554696656065</v>
      </c>
      <c r="AZ51" s="0" t="n">
        <v>0.656234533380484</v>
      </c>
      <c r="BA51" s="0" t="n">
        <v>-0.95204313765862</v>
      </c>
      <c r="BB51" s="0" t="n">
        <v>2.09131030715071</v>
      </c>
      <c r="BC51" s="0" t="n">
        <v>-0.62198523664847</v>
      </c>
      <c r="BD51" s="0" t="n">
        <v>0.791480943007628</v>
      </c>
      <c r="BE51" s="0" t="n">
        <v>-2.20135916606523</v>
      </c>
      <c r="BF51" s="0" t="n">
        <v>0.685163286107127</v>
      </c>
      <c r="BG51" s="0" t="n">
        <v>-0.17146703612525</v>
      </c>
      <c r="BH51" s="0" t="n">
        <v>0.515301508130506</v>
      </c>
      <c r="BI51" s="0" t="n">
        <v>0.0639579411654267</v>
      </c>
      <c r="BJ51" s="0" t="n">
        <v>-1.31272372527746</v>
      </c>
      <c r="BK51" s="0" t="n">
        <v>1.60569470608607</v>
      </c>
      <c r="BL51" s="0" t="n">
        <v>-1.70628936757566</v>
      </c>
      <c r="BM51" s="0" t="n">
        <v>-0.491595528728794</v>
      </c>
      <c r="BN51" s="0" t="n">
        <v>0.7445282790286</v>
      </c>
      <c r="BO51" s="0" t="n">
        <v>-0.653579945719685</v>
      </c>
      <c r="BP51" s="0" t="n">
        <v>0.653958522889298</v>
      </c>
      <c r="BQ51" s="0" t="n">
        <v>-0.405957507609855</v>
      </c>
      <c r="BR51" s="0" t="n">
        <v>-0.787929366197204</v>
      </c>
      <c r="BS51" s="0" t="n">
        <v>0.113499254439375</v>
      </c>
      <c r="BT51" s="0" t="n">
        <v>-0.429329247708665</v>
      </c>
      <c r="BU51" s="0" t="n">
        <v>-0.64263304011547</v>
      </c>
      <c r="BV51" s="0" t="n">
        <v>-0.75720436143456</v>
      </c>
      <c r="BW51" s="0" t="n">
        <v>0.642537543171784</v>
      </c>
      <c r="BX51" s="0" t="n">
        <v>0.140028078021714</v>
      </c>
      <c r="BY51" s="0" t="n">
        <v>0.726381585991476</v>
      </c>
      <c r="BZ51" s="0" t="n">
        <v>-0.180090182766435</v>
      </c>
      <c r="CA51" s="0" t="n">
        <v>-0.666134383209283</v>
      </c>
      <c r="CB51" s="0" t="n">
        <v>0.732870830688625</v>
      </c>
      <c r="CC51" s="0" t="n">
        <v>-0.0151851509144763</v>
      </c>
      <c r="CD51" s="0" t="n">
        <v>-0.546837100046105</v>
      </c>
      <c r="CE51" s="0" t="n">
        <v>-1.32220066006994</v>
      </c>
      <c r="CF51" s="0" t="n">
        <v>-0.720419848221354</v>
      </c>
      <c r="CG51" s="0" t="n">
        <v>-0.594736775383353</v>
      </c>
      <c r="CH51" s="0" t="n">
        <v>1.5666728359065</v>
      </c>
      <c r="CI51" s="0" t="n">
        <v>0.0321733750752173</v>
      </c>
      <c r="CJ51" s="0" t="n">
        <v>0.893037395144347</v>
      </c>
      <c r="CK51" s="0" t="n">
        <v>-0.810034634923795</v>
      </c>
      <c r="CL51" s="0" t="n">
        <v>0.234888375416631</v>
      </c>
      <c r="CM51" s="0" t="n">
        <v>1.00438001027214</v>
      </c>
      <c r="CN51" s="0" t="n">
        <v>-1.47959326568525</v>
      </c>
      <c r="CO51" s="0" t="n">
        <v>-0.193323330677231</v>
      </c>
      <c r="CP51" s="0" t="n">
        <v>1.12203224489349</v>
      </c>
      <c r="CQ51" s="0" t="n">
        <v>0.444815668743104</v>
      </c>
      <c r="CR51" s="0" t="n">
        <v>-0.360835201718146</v>
      </c>
      <c r="CS51" s="0" t="n">
        <v>1.81501491169911</v>
      </c>
      <c r="CT51" s="0" t="n">
        <v>0.768050085753202</v>
      </c>
      <c r="CU51" s="0" t="n">
        <v>-1.82463281817036</v>
      </c>
      <c r="CV51" s="0" t="n">
        <v>1.32036802824587</v>
      </c>
      <c r="CW51" s="0" t="n">
        <v>0.510939344167127</v>
      </c>
      <c r="CX51" s="0" t="n">
        <v>0.370896486856509</v>
      </c>
      <c r="CZ51" s="0" t="n">
        <f aca="false">IF(CHOOSE(MATCH(G$5,$B$10:$E$10,0),$B51,$C51,$D51,$E51)*G$6+G51*G$7&lt;G$2,G$3*G$4,0)</f>
        <v>0</v>
      </c>
      <c r="DA51" s="0" t="n">
        <f aca="false">IF(CHOOSE(MATCH(H$5,$B$10:$E$10,0),$B51,$C51,$D51,$E51)*H$6+H51*H$7&lt;H$2,H$3*H$4,0)</f>
        <v>0</v>
      </c>
      <c r="DB51" s="0" t="n">
        <f aca="false">IF(CHOOSE(MATCH(I$5,$B$10:$E$10,0),$B51,$C51,$D51,$E51)*I$6+I51*I$7&lt;I$2,I$3*I$4,0)</f>
        <v>0</v>
      </c>
      <c r="DC51" s="0" t="n">
        <f aca="false">IF(CHOOSE(MATCH(J$5,$B$10:$E$10,0),$B51,$C51,$D51,$E51)*J$6+J51*J$7&lt;J$2,J$3*J$4,0)</f>
        <v>0</v>
      </c>
      <c r="DD51" s="0" t="n">
        <f aca="false">IF(CHOOSE(MATCH(K$5,$B$10:$E$10,0),$B51,$C51,$D51,$E51)*K$6+K51*K$7&lt;K$2,K$3*K$4,0)</f>
        <v>0</v>
      </c>
      <c r="DE51" s="0" t="n">
        <f aca="false">IF(CHOOSE(MATCH(L$5,$B$10:$E$10,0),$B51,$C51,$D51,$E51)*L$6+L51*L$7&lt;L$2,L$3*L$4,0)</f>
        <v>0</v>
      </c>
      <c r="DF51" s="0" t="n">
        <f aca="false">IF(CHOOSE(MATCH(M$5,$B$10:$E$10,0),$B51,$C51,$D51,$E51)*M$6+M51*M$7&lt;M$2,M$3*M$4,0)</f>
        <v>0</v>
      </c>
      <c r="DG51" s="0" t="n">
        <f aca="false">IF(CHOOSE(MATCH(N$5,$B$10:$E$10,0),$B51,$C51,$D51,$E51)*N$6+N51*N$7&lt;N$2,N$3*N$4,0)</f>
        <v>0</v>
      </c>
      <c r="DH51" s="0" t="n">
        <f aca="false">IF(CHOOSE(MATCH(O$5,$B$10:$E$10,0),$B51,$C51,$D51,$E51)*O$6+O51*O$7&lt;O$2,O$3*O$4,0)</f>
        <v>0</v>
      </c>
      <c r="DI51" s="0" t="n">
        <f aca="false">IF(CHOOSE(MATCH(P$5,$B$10:$E$10,0),$B51,$C51,$D51,$E51)*P$6+P51*P$7&lt;P$2,P$3*P$4,0)</f>
        <v>0</v>
      </c>
      <c r="DJ51" s="0" t="n">
        <f aca="false">IF(CHOOSE(MATCH(Q$5,$B$10:$E$10,0),$B51,$C51,$D51,$E51)*Q$6+Q51*Q$7&lt;Q$2,Q$3*Q$4,0)</f>
        <v>0</v>
      </c>
      <c r="DK51" s="0" t="n">
        <f aca="false">IF(CHOOSE(MATCH(R$5,$B$10:$E$10,0),$B51,$C51,$D51,$E51)*R$6+R51*R$7&lt;R$2,R$3*R$4,0)</f>
        <v>0</v>
      </c>
      <c r="DL51" s="0" t="n">
        <f aca="false">IF(CHOOSE(MATCH(S$5,$B$10:$E$10,0),$B51,$C51,$D51,$E51)*S$6+S51*S$7&lt;S$2,S$3*S$4,0)</f>
        <v>0</v>
      </c>
      <c r="DM51" s="0" t="n">
        <f aca="false">IF(CHOOSE(MATCH(T$5,$B$10:$E$10,0),$B51,$C51,$D51,$E51)*T$6+T51*T$7&lt;T$2,T$3*T$4,0)</f>
        <v>0</v>
      </c>
      <c r="DN51" s="0" t="n">
        <f aca="false">IF(CHOOSE(MATCH(U$5,$B$10:$E$10,0),$B51,$C51,$D51,$E51)*U$6+U51*U$7&lt;U$2,U$3*U$4,0)</f>
        <v>0</v>
      </c>
      <c r="DO51" s="0" t="n">
        <f aca="false">IF(CHOOSE(MATCH(V$5,$B$10:$E$10,0),$B51,$C51,$D51,$E51)*V$6+V51*V$7&lt;V$2,V$3*V$4,0)</f>
        <v>0</v>
      </c>
      <c r="DP51" s="0" t="n">
        <f aca="false">IF(CHOOSE(MATCH(W$5,$B$10:$E$10,0),$B51,$C51,$D51,$E51)*W$6+W51*W$7&lt;W$2,W$3*W$4,0)</f>
        <v>0</v>
      </c>
      <c r="DQ51" s="0" t="n">
        <f aca="false">IF(CHOOSE(MATCH(X$5,$B$10:$E$10,0),$B51,$C51,$D51,$E51)*X$6+X51*X$7&lt;X$2,X$3*X$4,0)</f>
        <v>0</v>
      </c>
      <c r="DR51" s="0" t="n">
        <f aca="false">IF(CHOOSE(MATCH(Y$5,$B$10:$E$10,0),$B51,$C51,$D51,$E51)*Y$6+Y51*Y$7&lt;Y$2,Y$3*Y$4,0)</f>
        <v>2.5</v>
      </c>
      <c r="DS51" s="0" t="n">
        <f aca="false">IF(CHOOSE(MATCH(Z$5,$B$10:$E$10,0),$B51,$C51,$D51,$E51)*Z$6+Z51*Z$7&lt;Z$2,Z$3*Z$4,0)</f>
        <v>0</v>
      </c>
      <c r="DT51" s="0" t="n">
        <f aca="false">IF(CHOOSE(MATCH(AA$5,$B$10:$E$10,0),$B51,$C51,$D51,$E51)*AA$6+AA51*AA$7&lt;AA$2,AA$3*AA$4,0)</f>
        <v>0</v>
      </c>
      <c r="DU51" s="0" t="n">
        <f aca="false">IF(CHOOSE(MATCH(AB$5,$B$10:$E$10,0),$B51,$C51,$D51,$E51)*AB$6+AB51*AB$7&lt;AB$2,AB$3*AB$4,0)</f>
        <v>0</v>
      </c>
      <c r="DV51" s="0" t="n">
        <f aca="false">IF(CHOOSE(MATCH(AC$5,$B$10:$E$10,0),$B51,$C51,$D51,$E51)*AC$6+AC51*AC$7&lt;AC$2,AC$3*AC$4,0)</f>
        <v>0</v>
      </c>
      <c r="DW51" s="0" t="n">
        <f aca="false">IF(CHOOSE(MATCH(AD$5,$B$10:$E$10,0),$B51,$C51,$D51,$E51)*AD$6+AD51*AD$7&lt;AD$2,AD$3*AD$4,0)</f>
        <v>0</v>
      </c>
      <c r="DX51" s="0" t="n">
        <f aca="false">IF(CHOOSE(MATCH(AE$5,$B$10:$E$10,0),$B51,$C51,$D51,$E51)*AE$6+AE51*AE$7&lt;AE$2,AE$3*AE$4,0)</f>
        <v>0</v>
      </c>
      <c r="DY51" s="0" t="n">
        <f aca="false">IF(CHOOSE(MATCH(AF$5,$B$10:$E$10,0),$B51,$C51,$D51,$E51)*AF$6+AF51*AF$7&lt;AF$2,AF$3*AF$4,0)</f>
        <v>0</v>
      </c>
      <c r="DZ51" s="0" t="n">
        <f aca="false">IF(CHOOSE(MATCH(AG$5,$B$10:$E$10,0),$B51,$C51,$D51,$E51)*AG$6+AG51*AG$7&lt;AG$2,AG$3*AG$4,0)</f>
        <v>0</v>
      </c>
      <c r="EA51" s="0" t="n">
        <f aca="false">IF(CHOOSE(MATCH(AH$5,$B$10:$E$10,0),$B51,$C51,$D51,$E51)*AH$6+AH51*AH$7&lt;AH$2,AH$3*AH$4,0)</f>
        <v>12.5</v>
      </c>
      <c r="EB51" s="0" t="n">
        <f aca="false">IF(CHOOSE(MATCH(AI$5,$B$10:$E$10,0),$B51,$C51,$D51,$E51)*AI$6+AI51*AI$7&lt;AI$2,AI$3*AI$4,0)</f>
        <v>0</v>
      </c>
      <c r="EC51" s="0" t="n">
        <f aca="false">IF(CHOOSE(MATCH(AJ$5,$B$10:$E$10,0),$B51,$C51,$D51,$E51)*AJ$6+AJ51*AJ$7&lt;AJ$2,AJ$3*AJ$4,0)</f>
        <v>0</v>
      </c>
      <c r="ED51" s="0" t="n">
        <f aca="false">IF(CHOOSE(MATCH(AK$5,$B$10:$E$10,0),$B51,$C51,$D51,$E51)*AK$6+AK51*AK$7&lt;AK$2,AK$3*AK$4,0)</f>
        <v>0</v>
      </c>
      <c r="EE51" s="0" t="n">
        <f aca="false">IF(CHOOSE(MATCH(AL$5,$B$10:$E$10,0),$B51,$C51,$D51,$E51)*AL$6+AL51*AL$7&lt;AL$2,AL$3*AL$4,0)</f>
        <v>0</v>
      </c>
      <c r="EF51" s="0" t="n">
        <f aca="false">IF(CHOOSE(MATCH(AM$5,$B$10:$E$10,0),$B51,$C51,$D51,$E51)*AM$6+AM51*AM$7&lt;AM$2,AM$3*AM$4,0)</f>
        <v>0</v>
      </c>
      <c r="EG51" s="0" t="n">
        <f aca="false">IF(CHOOSE(MATCH(AN$5,$B$10:$E$10,0),$B51,$C51,$D51,$E51)*AN$6+AN51*AN$7&lt;AN$2,AN$3*AN$4,0)</f>
        <v>0</v>
      </c>
      <c r="EH51" s="0" t="n">
        <f aca="false">IF(CHOOSE(MATCH(AO$5,$B$10:$E$10,0),$B51,$C51,$D51,$E51)*AO$6+AO51*AO$7&lt;AO$2,AO$3*AO$4,0)</f>
        <v>0</v>
      </c>
      <c r="EI51" s="0" t="n">
        <f aca="false">IF(CHOOSE(MATCH(AP$5,$B$10:$E$10,0),$B51,$C51,$D51,$E51)*AP$6+AP51*AP$7&lt;AP$2,AP$3*AP$4,0)</f>
        <v>0</v>
      </c>
      <c r="EJ51" s="0" t="n">
        <f aca="false">IF(CHOOSE(MATCH(AQ$5,$B$10:$E$10,0),$B51,$C51,$D51,$E51)*AQ$6+AQ51*AQ$7&lt;AQ$2,AQ$3*AQ$4,0)</f>
        <v>0</v>
      </c>
      <c r="EK51" s="0" t="n">
        <f aca="false">IF(CHOOSE(MATCH(AR$5,$B$10:$E$10,0),$B51,$C51,$D51,$E51)*AR$6+AR51*AR$7&lt;AR$2,AR$3*AR$4,0)</f>
        <v>0</v>
      </c>
      <c r="EL51" s="0" t="n">
        <f aca="false">IF(CHOOSE(MATCH(AS$5,$B$10:$E$10,0),$B51,$C51,$D51,$E51)*AS$6+AS51*AS$7&lt;AS$2,AS$3*AS$4,0)</f>
        <v>0</v>
      </c>
      <c r="EM51" s="0" t="n">
        <f aca="false">IF(CHOOSE(MATCH(AT$5,$B$10:$E$10,0),$B51,$C51,$D51,$E51)*AT$6+AT51*AT$7&lt;AT$2,AT$3*AT$4,0)</f>
        <v>0</v>
      </c>
      <c r="EN51" s="0" t="n">
        <f aca="false">IF(CHOOSE(MATCH(AU$5,$B$10:$E$10,0),$B51,$C51,$D51,$E51)*AU$6+AU51*AU$7&lt;AU$2,AU$3*AU$4,0)</f>
        <v>0</v>
      </c>
      <c r="EO51" s="0" t="n">
        <f aca="false">IF(CHOOSE(MATCH(AV$5,$B$10:$E$10,0),$B51,$C51,$D51,$E51)*AV$6+AV51*AV$7&lt;AV$2,AV$3*AV$4,0)</f>
        <v>0</v>
      </c>
      <c r="EP51" s="0" t="n">
        <f aca="false">IF(CHOOSE(MATCH(AW$5,$B$10:$E$10,0),$B51,$C51,$D51,$E51)*AW$6+AW51*AW$7&lt;AW$2,AW$3*AW$4,0)</f>
        <v>0</v>
      </c>
      <c r="EQ51" s="0" t="n">
        <f aca="false">IF(CHOOSE(MATCH(AX$5,$B$10:$E$10,0),$B51,$C51,$D51,$E51)*AX$6+AX51*AX$7&lt;AX$2,AX$3*AX$4,0)</f>
        <v>0</v>
      </c>
      <c r="ER51" s="0" t="n">
        <f aca="false">IF(CHOOSE(MATCH(AY$5,$B$10:$E$10,0),$B51,$C51,$D51,$E51)*AY$6+AY51*AY$7&lt;AY$2,AY$3*AY$4,0)</f>
        <v>0</v>
      </c>
      <c r="ES51" s="0" t="n">
        <f aca="false">IF(CHOOSE(MATCH(AZ$5,$B$10:$E$10,0),$B51,$C51,$D51,$E51)*AZ$6+AZ51*AZ$7&lt;AZ$2,AZ$3*AZ$4,0)</f>
        <v>0</v>
      </c>
      <c r="ET51" s="0" t="n">
        <f aca="false">IF(CHOOSE(MATCH(BA$5,$B$10:$E$10,0),$B51,$C51,$D51,$E51)*BA$6+BA51*BA$7&lt;BA$2,BA$3*BA$4,0)</f>
        <v>0</v>
      </c>
      <c r="EU51" s="0" t="n">
        <f aca="false">IF(CHOOSE(MATCH(BB$5,$B$10:$E$10,0),$B51,$C51,$D51,$E51)*BB$6+BB51*BB$7&lt;BB$2,BB$3*BB$4,0)</f>
        <v>0</v>
      </c>
      <c r="EV51" s="0" t="n">
        <f aca="false">IF(CHOOSE(MATCH(BC$5,$B$10:$E$10,0),$B51,$C51,$D51,$E51)*BC$6+BC51*BC$7&lt;BC$2,BC$3*BC$4,0)</f>
        <v>0</v>
      </c>
      <c r="EW51" s="0" t="n">
        <f aca="false">IF(CHOOSE(MATCH(BD$5,$B$10:$E$10,0),$B51,$C51,$D51,$E51)*BD$6+BD51*BD$7&lt;BD$2,BD$3*BD$4,0)</f>
        <v>0</v>
      </c>
      <c r="EX51" s="0" t="n">
        <f aca="false">IF(CHOOSE(MATCH(BE$5,$B$10:$E$10,0),$B51,$C51,$D51,$E51)*BE$6+BE51*BE$7&lt;BE$2,BE$3*BE$4,0)</f>
        <v>12.5</v>
      </c>
      <c r="EY51" s="0" t="n">
        <f aca="false">IF(CHOOSE(MATCH(BF$5,$B$10:$E$10,0),$B51,$C51,$D51,$E51)*BF$6+BF51*BF$7&lt;BF$2,BF$3*BF$4,0)</f>
        <v>0</v>
      </c>
      <c r="EZ51" s="0" t="n">
        <f aca="false">IF(CHOOSE(MATCH(BG$5,$B$10:$E$10,0),$B51,$C51,$D51,$E51)*BG$6+BG51*BG$7&lt;BG$2,BG$3*BG$4,0)</f>
        <v>0</v>
      </c>
      <c r="FA51" s="0" t="n">
        <f aca="false">IF(CHOOSE(MATCH(BH$5,$B$10:$E$10,0),$B51,$C51,$D51,$E51)*BH$6+BH51*BH$7&lt;BH$2,BH$3*BH$4,0)</f>
        <v>0</v>
      </c>
      <c r="FB51" s="0" t="n">
        <f aca="false">IF(CHOOSE(MATCH(BI$5,$B$10:$E$10,0),$B51,$C51,$D51,$E51)*BI$6+BI51*BI$7&lt;BI$2,BI$3*BI$4,0)</f>
        <v>0</v>
      </c>
      <c r="FC51" s="0" t="n">
        <f aca="false">IF(CHOOSE(MATCH(BJ$5,$B$10:$E$10,0),$B51,$C51,$D51,$E51)*BJ$6+BJ51*BJ$7&lt;BJ$2,BJ$3*BJ$4,0)</f>
        <v>0</v>
      </c>
      <c r="FD51" s="0" t="n">
        <f aca="false">IF(CHOOSE(MATCH(BK$5,$B$10:$E$10,0),$B51,$C51,$D51,$E51)*BK$6+BK51*BK$7&lt;BK$2,BK$3*BK$4,0)</f>
        <v>0</v>
      </c>
      <c r="FE51" s="0" t="n">
        <f aca="false">IF(CHOOSE(MATCH(BL$5,$B$10:$E$10,0),$B51,$C51,$D51,$E51)*BL$6+BL51*BL$7&lt;BL$2,BL$3*BL$4,0)</f>
        <v>0</v>
      </c>
      <c r="FF51" s="0" t="n">
        <f aca="false">IF(CHOOSE(MATCH(BM$5,$B$10:$E$10,0),$B51,$C51,$D51,$E51)*BM$6+BM51*BM$7&lt;BM$2,BM$3*BM$4,0)</f>
        <v>0</v>
      </c>
      <c r="FG51" s="0" t="n">
        <f aca="false">IF(CHOOSE(MATCH(BN$5,$B$10:$E$10,0),$B51,$C51,$D51,$E51)*BN$6+BN51*BN$7&lt;BN$2,BN$3*BN$4,0)</f>
        <v>0</v>
      </c>
      <c r="FH51" s="0" t="n">
        <f aca="false">IF(CHOOSE(MATCH(BO$5,$B$10:$E$10,0),$B51,$C51,$D51,$E51)*BO$6+BO51*BO$7&lt;BO$2,BO$3*BO$4,0)</f>
        <v>0</v>
      </c>
      <c r="FI51" s="0" t="n">
        <f aca="false">IF(CHOOSE(MATCH(BP$5,$B$10:$E$10,0),$B51,$C51,$D51,$E51)*BP$6+BP51*BP$7&lt;BP$2,BP$3*BP$4,0)</f>
        <v>0</v>
      </c>
      <c r="FJ51" s="0" t="n">
        <f aca="false">IF(CHOOSE(MATCH(BQ$5,$B$10:$E$10,0),$B51,$C51,$D51,$E51)*BQ$6+BQ51*BQ$7&lt;BQ$2,BQ$3*BQ$4,0)</f>
        <v>0</v>
      </c>
      <c r="FK51" s="0" t="n">
        <f aca="false">IF(CHOOSE(MATCH(BR$5,$B$10:$E$10,0),$B51,$C51,$D51,$E51)*BR$6+BR51*BR$7&lt;BR$2,BR$3*BR$4,0)</f>
        <v>0</v>
      </c>
      <c r="FL51" s="0" t="n">
        <f aca="false">IF(CHOOSE(MATCH(BS$5,$B$10:$E$10,0),$B51,$C51,$D51,$E51)*BS$6+BS51*BS$7&lt;BS$2,BS$3*BS$4,0)</f>
        <v>0</v>
      </c>
      <c r="FM51" s="0" t="n">
        <f aca="false">IF(CHOOSE(MATCH(BT$5,$B$10:$E$10,0),$B51,$C51,$D51,$E51)*BT$6+BT51*BT$7&lt;BT$2,BT$3*BT$4,0)</f>
        <v>0</v>
      </c>
      <c r="FN51" s="0" t="n">
        <f aca="false">IF(CHOOSE(MATCH(BU$5,$B$10:$E$10,0),$B51,$C51,$D51,$E51)*BU$6+BU51*BU$7&lt;BU$2,BU$3*BU$4,0)</f>
        <v>0</v>
      </c>
      <c r="FO51" s="0" t="n">
        <f aca="false">IF(CHOOSE(MATCH(BV$5,$B$10:$E$10,0),$B51,$C51,$D51,$E51)*BV$6+BV51*BV$7&lt;BV$2,BV$3*BV$4,0)</f>
        <v>0</v>
      </c>
      <c r="FP51" s="0" t="n">
        <f aca="false">IF(CHOOSE(MATCH(BW$5,$B$10:$E$10,0),$B51,$C51,$D51,$E51)*BW$6+BW51*BW$7&lt;BW$2,BW$3*BW$4,0)</f>
        <v>0</v>
      </c>
      <c r="FQ51" s="0" t="n">
        <f aca="false">IF(CHOOSE(MATCH(BX$5,$B$10:$E$10,0),$B51,$C51,$D51,$E51)*BX$6+BX51*BX$7&lt;BX$2,BX$3*BX$4,0)</f>
        <v>0</v>
      </c>
      <c r="FR51" s="0" t="n">
        <f aca="false">IF(CHOOSE(MATCH(BY$5,$B$10:$E$10,0),$B51,$C51,$D51,$E51)*BY$6+BY51*BY$7&lt;BY$2,BY$3*BY$4,0)</f>
        <v>0</v>
      </c>
      <c r="FS51" s="0" t="n">
        <f aca="false">IF(CHOOSE(MATCH(BZ$5,$B$10:$E$10,0),$B51,$C51,$D51,$E51)*BZ$6+BZ51*BZ$7&lt;BZ$2,BZ$3*BZ$4,0)</f>
        <v>0</v>
      </c>
      <c r="FT51" s="0" t="n">
        <f aca="false">IF(CHOOSE(MATCH(CA$5,$B$10:$E$10,0),$B51,$C51,$D51,$E51)*CA$6+CA51*CA$7&lt;CA$2,CA$3*CA$4,0)</f>
        <v>0</v>
      </c>
      <c r="FU51" s="0" t="n">
        <f aca="false">IF(CHOOSE(MATCH(CB$5,$B$10:$E$10,0),$B51,$C51,$D51,$E51)*CB$6+CB51*CB$7&lt;CB$2,CB$3*CB$4,0)</f>
        <v>0</v>
      </c>
      <c r="FV51" s="0" t="n">
        <f aca="false">IF(CHOOSE(MATCH(CC$5,$B$10:$E$10,0),$B51,$C51,$D51,$E51)*CC$6+CC51*CC$7&lt;CC$2,CC$3*CC$4,0)</f>
        <v>0</v>
      </c>
      <c r="FW51" s="0" t="n">
        <f aca="false">IF(CHOOSE(MATCH(CD$5,$B$10:$E$10,0),$B51,$C51,$D51,$E51)*CD$6+CD51*CD$7&lt;CD$2,CD$3*CD$4,0)</f>
        <v>0</v>
      </c>
      <c r="FX51" s="0" t="n">
        <f aca="false">IF(CHOOSE(MATCH(CE$5,$B$10:$E$10,0),$B51,$C51,$D51,$E51)*CE$6+CE51*CE$7&lt;CE$2,CE$3*CE$4,0)</f>
        <v>0</v>
      </c>
      <c r="FY51" s="0" t="n">
        <f aca="false">IF(CHOOSE(MATCH(CF$5,$B$10:$E$10,0),$B51,$C51,$D51,$E51)*CF$6+CF51*CF$7&lt;CF$2,CF$3*CF$4,0)</f>
        <v>0</v>
      </c>
      <c r="FZ51" s="0" t="n">
        <f aca="false">IF(CHOOSE(MATCH(CG$5,$B$10:$E$10,0),$B51,$C51,$D51,$E51)*CG$6+CG51*CG$7&lt;CG$2,CG$3*CG$4,0)</f>
        <v>0</v>
      </c>
      <c r="GA51" s="0" t="n">
        <f aca="false">IF(CHOOSE(MATCH(CH$5,$B$10:$E$10,0),$B51,$C51,$D51,$E51)*CH$6+CH51*CH$7&lt;CH$2,CH$3*CH$4,0)</f>
        <v>0</v>
      </c>
      <c r="GB51" s="0" t="n">
        <f aca="false">IF(CHOOSE(MATCH(CI$5,$B$10:$E$10,0),$B51,$C51,$D51,$E51)*CI$6+CI51*CI$7&lt;CI$2,CI$3*CI$4,0)</f>
        <v>0</v>
      </c>
      <c r="GC51" s="0" t="n">
        <f aca="false">IF(CHOOSE(MATCH(CJ$5,$B$10:$E$10,0),$B51,$C51,$D51,$E51)*CJ$6+CJ51*CJ$7&lt;CJ$2,CJ$3*CJ$4,0)</f>
        <v>0</v>
      </c>
      <c r="GD51" s="0" t="n">
        <f aca="false">IF(CHOOSE(MATCH(CK$5,$B$10:$E$10,0),$B51,$C51,$D51,$E51)*CK$6+CK51*CK$7&lt;CK$2,CK$3*CK$4,0)</f>
        <v>0</v>
      </c>
      <c r="GE51" s="0" t="n">
        <f aca="false">IF(CHOOSE(MATCH(CL$5,$B$10:$E$10,0),$B51,$C51,$D51,$E51)*CL$6+CL51*CL$7&lt;CL$2,CL$3*CL$4,0)</f>
        <v>0</v>
      </c>
      <c r="GF51" s="0" t="n">
        <f aca="false">IF(CHOOSE(MATCH(CM$5,$B$10:$E$10,0),$B51,$C51,$D51,$E51)*CM$6+CM51*CM$7&lt;CM$2,CM$3*CM$4,0)</f>
        <v>0</v>
      </c>
      <c r="GG51" s="0" t="n">
        <f aca="false">IF(CHOOSE(MATCH(CN$5,$B$10:$E$10,0),$B51,$C51,$D51,$E51)*CN$6+CN51*CN$7&lt;CN$2,CN$3*CN$4,0)</f>
        <v>0</v>
      </c>
      <c r="GH51" s="0" t="n">
        <f aca="false">IF(CHOOSE(MATCH(CO$5,$B$10:$E$10,0),$B51,$C51,$D51,$E51)*CO$6+CO51*CO$7&lt;CO$2,CO$3*CO$4,0)</f>
        <v>0</v>
      </c>
      <c r="GI51" s="0" t="n">
        <f aca="false">IF(CHOOSE(MATCH(CP$5,$B$10:$E$10,0),$B51,$C51,$D51,$E51)*CP$6+CP51*CP$7&lt;CP$2,CP$3*CP$4,0)</f>
        <v>0</v>
      </c>
      <c r="GJ51" s="0" t="n">
        <f aca="false">IF(CHOOSE(MATCH(CQ$5,$B$10:$E$10,0),$B51,$C51,$D51,$E51)*CQ$6+CQ51*CQ$7&lt;CQ$2,CQ$3*CQ$4,0)</f>
        <v>0</v>
      </c>
      <c r="GK51" s="0" t="n">
        <f aca="false">IF(CHOOSE(MATCH(CR$5,$B$10:$E$10,0),$B51,$C51,$D51,$E51)*CR$6+CR51*CR$7&lt;CR$2,CR$3*CR$4,0)</f>
        <v>0</v>
      </c>
      <c r="GL51" s="0" t="n">
        <f aca="false">IF(CHOOSE(MATCH(CS$5,$B$10:$E$10,0),$B51,$C51,$D51,$E51)*CS$6+CS51*CS$7&lt;CS$2,CS$3*CS$4,0)</f>
        <v>0</v>
      </c>
      <c r="GM51" s="0" t="n">
        <f aca="false">IF(CHOOSE(MATCH(CT$5,$B$10:$E$10,0),$B51,$C51,$D51,$E51)*CT$6+CT51*CT$7&lt;CT$2,CT$3*CT$4,0)</f>
        <v>0</v>
      </c>
      <c r="GN51" s="0" t="n">
        <f aca="false">IF(CHOOSE(MATCH(CU$5,$B$10:$E$10,0),$B51,$C51,$D51,$E51)*CU$6+CU51*CU$7&lt;CU$2,CU$3*CU$4,0)</f>
        <v>0</v>
      </c>
      <c r="GO51" s="0" t="n">
        <f aca="false">IF(CHOOSE(MATCH(CV$5,$B$10:$E$10,0),$B51,$C51,$D51,$E51)*CV$6+CV51*CV$7&lt;CV$2,CV$3*CV$4,0)</f>
        <v>0</v>
      </c>
      <c r="GP51" s="0" t="n">
        <f aca="false">IF(CHOOSE(MATCH(CW$5,$B$10:$E$10,0),$B51,$C51,$D51,$E51)*CW$6+CW51*CW$7&lt;CW$2,CW$3*CW$4,0)</f>
        <v>0</v>
      </c>
      <c r="GQ51" s="0" t="n">
        <f aca="false">IF(CHOOSE(MATCH(CX$5,$B$10:$E$10,0),$B51,$C51,$D51,$E51)*CX$6+CX51*CX$7&lt;CX$2,CX$3*CX$4,0)</f>
        <v>0</v>
      </c>
      <c r="GS51" s="0" t="n">
        <f aca="false">SUM(CZ51:GQ51)</f>
        <v>27.5</v>
      </c>
      <c r="GT51" s="0" t="n">
        <f aca="false">IF(GS51&gt;$GS$6,1,0)</f>
        <v>0</v>
      </c>
    </row>
    <row r="52" customFormat="false" ht="14" hidden="false" customHeight="false" outlineLevel="0" collapsed="false">
      <c r="A52" s="0" t="n">
        <v>42</v>
      </c>
      <c r="B52" s="0" t="n">
        <v>0.660664590468503</v>
      </c>
      <c r="C52" s="0" t="n">
        <v>0.769453105629287</v>
      </c>
      <c r="D52" s="0" t="n">
        <v>1.67671460362523</v>
      </c>
      <c r="E52" s="0" t="n">
        <v>0.163855347733945</v>
      </c>
      <c r="G52" s="0" t="n">
        <v>0.66365259954182</v>
      </c>
      <c r="H52" s="0" t="n">
        <v>-0.245834144152468</v>
      </c>
      <c r="I52" s="0" t="n">
        <v>0.283707777271047</v>
      </c>
      <c r="J52" s="0" t="n">
        <v>0.706211267242907</v>
      </c>
      <c r="K52" s="0" t="n">
        <v>0.168672613654053</v>
      </c>
      <c r="L52" s="0" t="n">
        <v>-0.980719505605521</v>
      </c>
      <c r="M52" s="0" t="n">
        <v>0.00738282324164175</v>
      </c>
      <c r="N52" s="0" t="n">
        <v>-1.60348008648725</v>
      </c>
      <c r="O52" s="0" t="n">
        <v>-0.468334064862574</v>
      </c>
      <c r="P52" s="0" t="n">
        <v>-0.323200310958782</v>
      </c>
      <c r="Q52" s="0" t="n">
        <v>-0.419702246290399</v>
      </c>
      <c r="R52" s="0" t="n">
        <v>0.129529098558123</v>
      </c>
      <c r="S52" s="0" t="n">
        <v>0.384945906262146</v>
      </c>
      <c r="T52" s="0" t="n">
        <v>-0.120585355034564</v>
      </c>
      <c r="U52" s="0" t="n">
        <v>-0.539832853974076</v>
      </c>
      <c r="V52" s="0" t="n">
        <v>1.26993654703256</v>
      </c>
      <c r="W52" s="0" t="n">
        <v>0.148917251863168</v>
      </c>
      <c r="X52" s="0" t="n">
        <v>-1.49182142195059</v>
      </c>
      <c r="Y52" s="0" t="n">
        <v>1.0234384717478</v>
      </c>
      <c r="Z52" s="0" t="n">
        <v>0.662985257804394</v>
      </c>
      <c r="AA52" s="0" t="n">
        <v>-0.297352471534396</v>
      </c>
      <c r="AB52" s="0" t="n">
        <v>0.972706857282901</v>
      </c>
      <c r="AC52" s="0" t="n">
        <v>0.821236199044506</v>
      </c>
      <c r="AD52" s="0" t="n">
        <v>-0.603158696321771</v>
      </c>
      <c r="AE52" s="0" t="n">
        <v>-0.352845290763071</v>
      </c>
      <c r="AF52" s="0" t="n">
        <v>-0.770312453823863</v>
      </c>
      <c r="AG52" s="0" t="n">
        <v>0.417196588387014</v>
      </c>
      <c r="AH52" s="0" t="n">
        <v>0.286017893813551</v>
      </c>
      <c r="AI52" s="0" t="n">
        <v>-0.0857448867463972</v>
      </c>
      <c r="AJ52" s="0" t="n">
        <v>0.53047529036121</v>
      </c>
      <c r="AK52" s="0" t="n">
        <v>-0.346990418620408</v>
      </c>
      <c r="AL52" s="0" t="n">
        <v>-0.0328623173118103</v>
      </c>
      <c r="AM52" s="0" t="n">
        <v>0.318689217237988</v>
      </c>
      <c r="AN52" s="0" t="n">
        <v>0.503283672514954</v>
      </c>
      <c r="AO52" s="0" t="n">
        <v>0.1136527316703</v>
      </c>
      <c r="AP52" s="0" t="n">
        <v>0.902537067304365</v>
      </c>
      <c r="AQ52" s="0" t="n">
        <v>-1.91125764104072</v>
      </c>
      <c r="AR52" s="0" t="n">
        <v>-0.589177489018766</v>
      </c>
      <c r="AS52" s="0" t="n">
        <v>-0.0135025857161963</v>
      </c>
      <c r="AT52" s="0" t="n">
        <v>0.226011707127327</v>
      </c>
      <c r="AU52" s="0" t="n">
        <v>0.353252289642114</v>
      </c>
      <c r="AV52" s="0" t="n">
        <v>-0.555028236703947</v>
      </c>
      <c r="AW52" s="0" t="n">
        <v>-1.60541731020203</v>
      </c>
      <c r="AX52" s="0" t="n">
        <v>0.740496943762992</v>
      </c>
      <c r="AY52" s="0" t="n">
        <v>0.220757101487834</v>
      </c>
      <c r="AZ52" s="0" t="n">
        <v>0.665274910716107</v>
      </c>
      <c r="BA52" s="0" t="n">
        <v>-0.214256488106912</v>
      </c>
      <c r="BB52" s="0" t="n">
        <v>0.0881254891282879</v>
      </c>
      <c r="BC52" s="0" t="n">
        <v>0.265119979303563</v>
      </c>
      <c r="BD52" s="0" t="n">
        <v>-0.835684659250546</v>
      </c>
      <c r="BE52" s="0" t="n">
        <v>-0.792213086242555</v>
      </c>
      <c r="BF52" s="0" t="n">
        <v>0.265436028712429</v>
      </c>
      <c r="BG52" s="0" t="n">
        <v>-1.11959479909274</v>
      </c>
      <c r="BH52" s="0" t="n">
        <v>-2.32597813010216</v>
      </c>
      <c r="BI52" s="0" t="n">
        <v>0.97295242085238</v>
      </c>
      <c r="BJ52" s="0" t="n">
        <v>1.84439159056637</v>
      </c>
      <c r="BK52" s="0" t="n">
        <v>-0.566128619539086</v>
      </c>
      <c r="BL52" s="0" t="n">
        <v>-1.4619968169427</v>
      </c>
      <c r="BM52" s="0" t="n">
        <v>-0.467224481326412</v>
      </c>
      <c r="BN52" s="0" t="n">
        <v>0.724392066331347</v>
      </c>
      <c r="BO52" s="0" t="n">
        <v>-0.454209612144041</v>
      </c>
      <c r="BP52" s="0" t="n">
        <v>-1.54058852785965</v>
      </c>
      <c r="BQ52" s="0" t="n">
        <v>0.855370672070421</v>
      </c>
      <c r="BR52" s="0" t="n">
        <v>0.329332578985486</v>
      </c>
      <c r="BS52" s="0" t="n">
        <v>0.737882146495394</v>
      </c>
      <c r="BT52" s="0" t="n">
        <v>0.483669282402843</v>
      </c>
      <c r="BU52" s="0" t="n">
        <v>1.0937696970359</v>
      </c>
      <c r="BV52" s="0" t="n">
        <v>-0.71142494562082</v>
      </c>
      <c r="BW52" s="0" t="n">
        <v>0.998065843305085</v>
      </c>
      <c r="BX52" s="0" t="n">
        <v>2.59053194895387</v>
      </c>
      <c r="BY52" s="0" t="n">
        <v>0.534000719198957</v>
      </c>
      <c r="BZ52" s="0" t="n">
        <v>-0.261001105172909</v>
      </c>
      <c r="CA52" s="0" t="n">
        <v>-0.340173755830619</v>
      </c>
      <c r="CB52" s="0" t="n">
        <v>-0.558154624741292</v>
      </c>
      <c r="CC52" s="0" t="n">
        <v>0.200265048988513</v>
      </c>
      <c r="CD52" s="0" t="n">
        <v>-0.267100404016674</v>
      </c>
      <c r="CE52" s="0" t="n">
        <v>0.910961261979537</v>
      </c>
      <c r="CF52" s="0" t="n">
        <v>0.333857315126806</v>
      </c>
      <c r="CG52" s="0" t="n">
        <v>-0.36508481571218</v>
      </c>
      <c r="CH52" s="0" t="n">
        <v>1.58119291882031</v>
      </c>
      <c r="CI52" s="0" t="n">
        <v>0.328282112604938</v>
      </c>
      <c r="CJ52" s="0" t="n">
        <v>0.0657973941997625</v>
      </c>
      <c r="CK52" s="0" t="n">
        <v>0.327071347783203</v>
      </c>
      <c r="CL52" s="0" t="n">
        <v>-0.087894704847713</v>
      </c>
      <c r="CM52" s="0" t="n">
        <v>-0.135471509565832</v>
      </c>
      <c r="CN52" s="0" t="n">
        <v>0.738184553483734</v>
      </c>
      <c r="CO52" s="0" t="n">
        <v>-0.605269860898261</v>
      </c>
      <c r="CP52" s="0" t="n">
        <v>-2.08791789191309</v>
      </c>
      <c r="CQ52" s="0" t="n">
        <v>-0.0190107130038086</v>
      </c>
      <c r="CR52" s="0" t="n">
        <v>-2.22800736082718</v>
      </c>
      <c r="CS52" s="0" t="n">
        <v>1.2321265785431</v>
      </c>
      <c r="CT52" s="0" t="n">
        <v>0.349022002410493</v>
      </c>
      <c r="CU52" s="0" t="n">
        <v>0.426143742515706</v>
      </c>
      <c r="CV52" s="0" t="n">
        <v>-1.44963451020885</v>
      </c>
      <c r="CW52" s="0" t="n">
        <v>3.23401764035225</v>
      </c>
      <c r="CX52" s="0" t="n">
        <v>-0.346827846442466</v>
      </c>
      <c r="CZ52" s="0" t="n">
        <f aca="false">IF(CHOOSE(MATCH(G$5,$B$10:$E$10,0),$B52,$C52,$D52,$E52)*G$6+G52*G$7&lt;G$2,G$3*G$4,0)</f>
        <v>0</v>
      </c>
      <c r="DA52" s="0" t="n">
        <f aca="false">IF(CHOOSE(MATCH(H$5,$B$10:$E$10,0),$B52,$C52,$D52,$E52)*H$6+H52*H$7&lt;H$2,H$3*H$4,0)</f>
        <v>0</v>
      </c>
      <c r="DB52" s="0" t="n">
        <f aca="false">IF(CHOOSE(MATCH(I$5,$B$10:$E$10,0),$B52,$C52,$D52,$E52)*I$6+I52*I$7&lt;I$2,I$3*I$4,0)</f>
        <v>0</v>
      </c>
      <c r="DC52" s="0" t="n">
        <f aca="false">IF(CHOOSE(MATCH(J$5,$B$10:$E$10,0),$B52,$C52,$D52,$E52)*J$6+J52*J$7&lt;J$2,J$3*J$4,0)</f>
        <v>0</v>
      </c>
      <c r="DD52" s="0" t="n">
        <f aca="false">IF(CHOOSE(MATCH(K$5,$B$10:$E$10,0),$B52,$C52,$D52,$E52)*K$6+K52*K$7&lt;K$2,K$3*K$4,0)</f>
        <v>0</v>
      </c>
      <c r="DE52" s="0" t="n">
        <f aca="false">IF(CHOOSE(MATCH(L$5,$B$10:$E$10,0),$B52,$C52,$D52,$E52)*L$6+L52*L$7&lt;L$2,L$3*L$4,0)</f>
        <v>0</v>
      </c>
      <c r="DF52" s="0" t="n">
        <f aca="false">IF(CHOOSE(MATCH(M$5,$B$10:$E$10,0),$B52,$C52,$D52,$E52)*M$6+M52*M$7&lt;M$2,M$3*M$4,0)</f>
        <v>0</v>
      </c>
      <c r="DG52" s="0" t="n">
        <f aca="false">IF(CHOOSE(MATCH(N$5,$B$10:$E$10,0),$B52,$C52,$D52,$E52)*N$6+N52*N$7&lt;N$2,N$3*N$4,0)</f>
        <v>0</v>
      </c>
      <c r="DH52" s="0" t="n">
        <f aca="false">IF(CHOOSE(MATCH(O$5,$B$10:$E$10,0),$B52,$C52,$D52,$E52)*O$6+O52*O$7&lt;O$2,O$3*O$4,0)</f>
        <v>0</v>
      </c>
      <c r="DI52" s="0" t="n">
        <f aca="false">IF(CHOOSE(MATCH(P$5,$B$10:$E$10,0),$B52,$C52,$D52,$E52)*P$6+P52*P$7&lt;P$2,P$3*P$4,0)</f>
        <v>0</v>
      </c>
      <c r="DJ52" s="0" t="n">
        <f aca="false">IF(CHOOSE(MATCH(Q$5,$B$10:$E$10,0),$B52,$C52,$D52,$E52)*Q$6+Q52*Q$7&lt;Q$2,Q$3*Q$4,0)</f>
        <v>0</v>
      </c>
      <c r="DK52" s="0" t="n">
        <f aca="false">IF(CHOOSE(MATCH(R$5,$B$10:$E$10,0),$B52,$C52,$D52,$E52)*R$6+R52*R$7&lt;R$2,R$3*R$4,0)</f>
        <v>0</v>
      </c>
      <c r="DL52" s="0" t="n">
        <f aca="false">IF(CHOOSE(MATCH(S$5,$B$10:$E$10,0),$B52,$C52,$D52,$E52)*S$6+S52*S$7&lt;S$2,S$3*S$4,0)</f>
        <v>0</v>
      </c>
      <c r="DM52" s="0" t="n">
        <f aca="false">IF(CHOOSE(MATCH(T$5,$B$10:$E$10,0),$B52,$C52,$D52,$E52)*T$6+T52*T$7&lt;T$2,T$3*T$4,0)</f>
        <v>0</v>
      </c>
      <c r="DN52" s="0" t="n">
        <f aca="false">IF(CHOOSE(MATCH(U$5,$B$10:$E$10,0),$B52,$C52,$D52,$E52)*U$6+U52*U$7&lt;U$2,U$3*U$4,0)</f>
        <v>0</v>
      </c>
      <c r="DO52" s="0" t="n">
        <f aca="false">IF(CHOOSE(MATCH(V$5,$B$10:$E$10,0),$B52,$C52,$D52,$E52)*V$6+V52*V$7&lt;V$2,V$3*V$4,0)</f>
        <v>0</v>
      </c>
      <c r="DP52" s="0" t="n">
        <f aca="false">IF(CHOOSE(MATCH(W$5,$B$10:$E$10,0),$B52,$C52,$D52,$E52)*W$6+W52*W$7&lt;W$2,W$3*W$4,0)</f>
        <v>0</v>
      </c>
      <c r="DQ52" s="0" t="n">
        <f aca="false">IF(CHOOSE(MATCH(X$5,$B$10:$E$10,0),$B52,$C52,$D52,$E52)*X$6+X52*X$7&lt;X$2,X$3*X$4,0)</f>
        <v>0</v>
      </c>
      <c r="DR52" s="0" t="n">
        <f aca="false">IF(CHOOSE(MATCH(Y$5,$B$10:$E$10,0),$B52,$C52,$D52,$E52)*Y$6+Y52*Y$7&lt;Y$2,Y$3*Y$4,0)</f>
        <v>0</v>
      </c>
      <c r="DS52" s="0" t="n">
        <f aca="false">IF(CHOOSE(MATCH(Z$5,$B$10:$E$10,0),$B52,$C52,$D52,$E52)*Z$6+Z52*Z$7&lt;Z$2,Z$3*Z$4,0)</f>
        <v>0</v>
      </c>
      <c r="DT52" s="0" t="n">
        <f aca="false">IF(CHOOSE(MATCH(AA$5,$B$10:$E$10,0),$B52,$C52,$D52,$E52)*AA$6+AA52*AA$7&lt;AA$2,AA$3*AA$4,0)</f>
        <v>0</v>
      </c>
      <c r="DU52" s="0" t="n">
        <f aca="false">IF(CHOOSE(MATCH(AB$5,$B$10:$E$10,0),$B52,$C52,$D52,$E52)*AB$6+AB52*AB$7&lt;AB$2,AB$3*AB$4,0)</f>
        <v>0</v>
      </c>
      <c r="DV52" s="0" t="n">
        <f aca="false">IF(CHOOSE(MATCH(AC$5,$B$10:$E$10,0),$B52,$C52,$D52,$E52)*AC$6+AC52*AC$7&lt;AC$2,AC$3*AC$4,0)</f>
        <v>0</v>
      </c>
      <c r="DW52" s="0" t="n">
        <f aca="false">IF(CHOOSE(MATCH(AD$5,$B$10:$E$10,0),$B52,$C52,$D52,$E52)*AD$6+AD52*AD$7&lt;AD$2,AD$3*AD$4,0)</f>
        <v>0</v>
      </c>
      <c r="DX52" s="0" t="n">
        <f aca="false">IF(CHOOSE(MATCH(AE$5,$B$10:$E$10,0),$B52,$C52,$D52,$E52)*AE$6+AE52*AE$7&lt;AE$2,AE$3*AE$4,0)</f>
        <v>0</v>
      </c>
      <c r="DY52" s="0" t="n">
        <f aca="false">IF(CHOOSE(MATCH(AF$5,$B$10:$E$10,0),$B52,$C52,$D52,$E52)*AF$6+AF52*AF$7&lt;AF$2,AF$3*AF$4,0)</f>
        <v>0</v>
      </c>
      <c r="DZ52" s="0" t="n">
        <f aca="false">IF(CHOOSE(MATCH(AG$5,$B$10:$E$10,0),$B52,$C52,$D52,$E52)*AG$6+AG52*AG$7&lt;AG$2,AG$3*AG$4,0)</f>
        <v>0</v>
      </c>
      <c r="EA52" s="0" t="n">
        <f aca="false">IF(CHOOSE(MATCH(AH$5,$B$10:$E$10,0),$B52,$C52,$D52,$E52)*AH$6+AH52*AH$7&lt;AH$2,AH$3*AH$4,0)</f>
        <v>0</v>
      </c>
      <c r="EB52" s="0" t="n">
        <f aca="false">IF(CHOOSE(MATCH(AI$5,$B$10:$E$10,0),$B52,$C52,$D52,$E52)*AI$6+AI52*AI$7&lt;AI$2,AI$3*AI$4,0)</f>
        <v>0</v>
      </c>
      <c r="EC52" s="0" t="n">
        <f aca="false">IF(CHOOSE(MATCH(AJ$5,$B$10:$E$10,0),$B52,$C52,$D52,$E52)*AJ$6+AJ52*AJ$7&lt;AJ$2,AJ$3*AJ$4,0)</f>
        <v>0</v>
      </c>
      <c r="ED52" s="0" t="n">
        <f aca="false">IF(CHOOSE(MATCH(AK$5,$B$10:$E$10,0),$B52,$C52,$D52,$E52)*AK$6+AK52*AK$7&lt;AK$2,AK$3*AK$4,0)</f>
        <v>0</v>
      </c>
      <c r="EE52" s="0" t="n">
        <f aca="false">IF(CHOOSE(MATCH(AL$5,$B$10:$E$10,0),$B52,$C52,$D52,$E52)*AL$6+AL52*AL$7&lt;AL$2,AL$3*AL$4,0)</f>
        <v>0</v>
      </c>
      <c r="EF52" s="0" t="n">
        <f aca="false">IF(CHOOSE(MATCH(AM$5,$B$10:$E$10,0),$B52,$C52,$D52,$E52)*AM$6+AM52*AM$7&lt;AM$2,AM$3*AM$4,0)</f>
        <v>0</v>
      </c>
      <c r="EG52" s="0" t="n">
        <f aca="false">IF(CHOOSE(MATCH(AN$5,$B$10:$E$10,0),$B52,$C52,$D52,$E52)*AN$6+AN52*AN$7&lt;AN$2,AN$3*AN$4,0)</f>
        <v>0</v>
      </c>
      <c r="EH52" s="0" t="n">
        <f aca="false">IF(CHOOSE(MATCH(AO$5,$B$10:$E$10,0),$B52,$C52,$D52,$E52)*AO$6+AO52*AO$7&lt;AO$2,AO$3*AO$4,0)</f>
        <v>0</v>
      </c>
      <c r="EI52" s="0" t="n">
        <f aca="false">IF(CHOOSE(MATCH(AP$5,$B$10:$E$10,0),$B52,$C52,$D52,$E52)*AP$6+AP52*AP$7&lt;AP$2,AP$3*AP$4,0)</f>
        <v>0</v>
      </c>
      <c r="EJ52" s="0" t="n">
        <f aca="false">IF(CHOOSE(MATCH(AQ$5,$B$10:$E$10,0),$B52,$C52,$D52,$E52)*AQ$6+AQ52*AQ$7&lt;AQ$2,AQ$3*AQ$4,0)</f>
        <v>0</v>
      </c>
      <c r="EK52" s="0" t="n">
        <f aca="false">IF(CHOOSE(MATCH(AR$5,$B$10:$E$10,0),$B52,$C52,$D52,$E52)*AR$6+AR52*AR$7&lt;AR$2,AR$3*AR$4,0)</f>
        <v>0</v>
      </c>
      <c r="EL52" s="0" t="n">
        <f aca="false">IF(CHOOSE(MATCH(AS$5,$B$10:$E$10,0),$B52,$C52,$D52,$E52)*AS$6+AS52*AS$7&lt;AS$2,AS$3*AS$4,0)</f>
        <v>0</v>
      </c>
      <c r="EM52" s="0" t="n">
        <f aca="false">IF(CHOOSE(MATCH(AT$5,$B$10:$E$10,0),$B52,$C52,$D52,$E52)*AT$6+AT52*AT$7&lt;AT$2,AT$3*AT$4,0)</f>
        <v>0</v>
      </c>
      <c r="EN52" s="0" t="n">
        <f aca="false">IF(CHOOSE(MATCH(AU$5,$B$10:$E$10,0),$B52,$C52,$D52,$E52)*AU$6+AU52*AU$7&lt;AU$2,AU$3*AU$4,0)</f>
        <v>0</v>
      </c>
      <c r="EO52" s="0" t="n">
        <f aca="false">IF(CHOOSE(MATCH(AV$5,$B$10:$E$10,0),$B52,$C52,$D52,$E52)*AV$6+AV52*AV$7&lt;AV$2,AV$3*AV$4,0)</f>
        <v>0</v>
      </c>
      <c r="EP52" s="0" t="n">
        <f aca="false">IF(CHOOSE(MATCH(AW$5,$B$10:$E$10,0),$B52,$C52,$D52,$E52)*AW$6+AW52*AW$7&lt;AW$2,AW$3*AW$4,0)</f>
        <v>0</v>
      </c>
      <c r="EQ52" s="0" t="n">
        <f aca="false">IF(CHOOSE(MATCH(AX$5,$B$10:$E$10,0),$B52,$C52,$D52,$E52)*AX$6+AX52*AX$7&lt;AX$2,AX$3*AX$4,0)</f>
        <v>0</v>
      </c>
      <c r="ER52" s="0" t="n">
        <f aca="false">IF(CHOOSE(MATCH(AY$5,$B$10:$E$10,0),$B52,$C52,$D52,$E52)*AY$6+AY52*AY$7&lt;AY$2,AY$3*AY$4,0)</f>
        <v>0</v>
      </c>
      <c r="ES52" s="0" t="n">
        <f aca="false">IF(CHOOSE(MATCH(AZ$5,$B$10:$E$10,0),$B52,$C52,$D52,$E52)*AZ$6+AZ52*AZ$7&lt;AZ$2,AZ$3*AZ$4,0)</f>
        <v>0</v>
      </c>
      <c r="ET52" s="0" t="n">
        <f aca="false">IF(CHOOSE(MATCH(BA$5,$B$10:$E$10,0),$B52,$C52,$D52,$E52)*BA$6+BA52*BA$7&lt;BA$2,BA$3*BA$4,0)</f>
        <v>0</v>
      </c>
      <c r="EU52" s="0" t="n">
        <f aca="false">IF(CHOOSE(MATCH(BB$5,$B$10:$E$10,0),$B52,$C52,$D52,$E52)*BB$6+BB52*BB$7&lt;BB$2,BB$3*BB$4,0)</f>
        <v>0</v>
      </c>
      <c r="EV52" s="0" t="n">
        <f aca="false">IF(CHOOSE(MATCH(BC$5,$B$10:$E$10,0),$B52,$C52,$D52,$E52)*BC$6+BC52*BC$7&lt;BC$2,BC$3*BC$4,0)</f>
        <v>0</v>
      </c>
      <c r="EW52" s="0" t="n">
        <f aca="false">IF(CHOOSE(MATCH(BD$5,$B$10:$E$10,0),$B52,$C52,$D52,$E52)*BD$6+BD52*BD$7&lt;BD$2,BD$3*BD$4,0)</f>
        <v>0</v>
      </c>
      <c r="EX52" s="0" t="n">
        <f aca="false">IF(CHOOSE(MATCH(BE$5,$B$10:$E$10,0),$B52,$C52,$D52,$E52)*BE$6+BE52*BE$7&lt;BE$2,BE$3*BE$4,0)</f>
        <v>0</v>
      </c>
      <c r="EY52" s="0" t="n">
        <f aca="false">IF(CHOOSE(MATCH(BF$5,$B$10:$E$10,0),$B52,$C52,$D52,$E52)*BF$6+BF52*BF$7&lt;BF$2,BF$3*BF$4,0)</f>
        <v>0</v>
      </c>
      <c r="EZ52" s="0" t="n">
        <f aca="false">IF(CHOOSE(MATCH(BG$5,$B$10:$E$10,0),$B52,$C52,$D52,$E52)*BG$6+BG52*BG$7&lt;BG$2,BG$3*BG$4,0)</f>
        <v>0</v>
      </c>
      <c r="FA52" s="0" t="n">
        <f aca="false">IF(CHOOSE(MATCH(BH$5,$B$10:$E$10,0),$B52,$C52,$D52,$E52)*BH$6+BH52*BH$7&lt;BH$2,BH$3*BH$4,0)</f>
        <v>0</v>
      </c>
      <c r="FB52" s="0" t="n">
        <f aca="false">IF(CHOOSE(MATCH(BI$5,$B$10:$E$10,0),$B52,$C52,$D52,$E52)*BI$6+BI52*BI$7&lt;BI$2,BI$3*BI$4,0)</f>
        <v>0</v>
      </c>
      <c r="FC52" s="0" t="n">
        <f aca="false">IF(CHOOSE(MATCH(BJ$5,$B$10:$E$10,0),$B52,$C52,$D52,$E52)*BJ$6+BJ52*BJ$7&lt;BJ$2,BJ$3*BJ$4,0)</f>
        <v>0</v>
      </c>
      <c r="FD52" s="0" t="n">
        <f aca="false">IF(CHOOSE(MATCH(BK$5,$B$10:$E$10,0),$B52,$C52,$D52,$E52)*BK$6+BK52*BK$7&lt;BK$2,BK$3*BK$4,0)</f>
        <v>0</v>
      </c>
      <c r="FE52" s="0" t="n">
        <f aca="false">IF(CHOOSE(MATCH(BL$5,$B$10:$E$10,0),$B52,$C52,$D52,$E52)*BL$6+BL52*BL$7&lt;BL$2,BL$3*BL$4,0)</f>
        <v>0</v>
      </c>
      <c r="FF52" s="0" t="n">
        <f aca="false">IF(CHOOSE(MATCH(BM$5,$B$10:$E$10,0),$B52,$C52,$D52,$E52)*BM$6+BM52*BM$7&lt;BM$2,BM$3*BM$4,0)</f>
        <v>0</v>
      </c>
      <c r="FG52" s="0" t="n">
        <f aca="false">IF(CHOOSE(MATCH(BN$5,$B$10:$E$10,0),$B52,$C52,$D52,$E52)*BN$6+BN52*BN$7&lt;BN$2,BN$3*BN$4,0)</f>
        <v>0</v>
      </c>
      <c r="FH52" s="0" t="n">
        <f aca="false">IF(CHOOSE(MATCH(BO$5,$B$10:$E$10,0),$B52,$C52,$D52,$E52)*BO$6+BO52*BO$7&lt;BO$2,BO$3*BO$4,0)</f>
        <v>0</v>
      </c>
      <c r="FI52" s="0" t="n">
        <f aca="false">IF(CHOOSE(MATCH(BP$5,$B$10:$E$10,0),$B52,$C52,$D52,$E52)*BP$6+BP52*BP$7&lt;BP$2,BP$3*BP$4,0)</f>
        <v>0</v>
      </c>
      <c r="FJ52" s="0" t="n">
        <f aca="false">IF(CHOOSE(MATCH(BQ$5,$B$10:$E$10,0),$B52,$C52,$D52,$E52)*BQ$6+BQ52*BQ$7&lt;BQ$2,BQ$3*BQ$4,0)</f>
        <v>0</v>
      </c>
      <c r="FK52" s="0" t="n">
        <f aca="false">IF(CHOOSE(MATCH(BR$5,$B$10:$E$10,0),$B52,$C52,$D52,$E52)*BR$6+BR52*BR$7&lt;BR$2,BR$3*BR$4,0)</f>
        <v>0</v>
      </c>
      <c r="FL52" s="0" t="n">
        <f aca="false">IF(CHOOSE(MATCH(BS$5,$B$10:$E$10,0),$B52,$C52,$D52,$E52)*BS$6+BS52*BS$7&lt;BS$2,BS$3*BS$4,0)</f>
        <v>0</v>
      </c>
      <c r="FM52" s="0" t="n">
        <f aca="false">IF(CHOOSE(MATCH(BT$5,$B$10:$E$10,0),$B52,$C52,$D52,$E52)*BT$6+BT52*BT$7&lt;BT$2,BT$3*BT$4,0)</f>
        <v>0</v>
      </c>
      <c r="FN52" s="0" t="n">
        <f aca="false">IF(CHOOSE(MATCH(BU$5,$B$10:$E$10,0),$B52,$C52,$D52,$E52)*BU$6+BU52*BU$7&lt;BU$2,BU$3*BU$4,0)</f>
        <v>0</v>
      </c>
      <c r="FO52" s="0" t="n">
        <f aca="false">IF(CHOOSE(MATCH(BV$5,$B$10:$E$10,0),$B52,$C52,$D52,$E52)*BV$6+BV52*BV$7&lt;BV$2,BV$3*BV$4,0)</f>
        <v>0</v>
      </c>
      <c r="FP52" s="0" t="n">
        <f aca="false">IF(CHOOSE(MATCH(BW$5,$B$10:$E$10,0),$B52,$C52,$D52,$E52)*BW$6+BW52*BW$7&lt;BW$2,BW$3*BW$4,0)</f>
        <v>0</v>
      </c>
      <c r="FQ52" s="0" t="n">
        <f aca="false">IF(CHOOSE(MATCH(BX$5,$B$10:$E$10,0),$B52,$C52,$D52,$E52)*BX$6+BX52*BX$7&lt;BX$2,BX$3*BX$4,0)</f>
        <v>0</v>
      </c>
      <c r="FR52" s="0" t="n">
        <f aca="false">IF(CHOOSE(MATCH(BY$5,$B$10:$E$10,0),$B52,$C52,$D52,$E52)*BY$6+BY52*BY$7&lt;BY$2,BY$3*BY$4,0)</f>
        <v>0</v>
      </c>
      <c r="FS52" s="0" t="n">
        <f aca="false">IF(CHOOSE(MATCH(BZ$5,$B$10:$E$10,0),$B52,$C52,$D52,$E52)*BZ$6+BZ52*BZ$7&lt;BZ$2,BZ$3*BZ$4,0)</f>
        <v>0</v>
      </c>
      <c r="FT52" s="0" t="n">
        <f aca="false">IF(CHOOSE(MATCH(CA$5,$B$10:$E$10,0),$B52,$C52,$D52,$E52)*CA$6+CA52*CA$7&lt;CA$2,CA$3*CA$4,0)</f>
        <v>0</v>
      </c>
      <c r="FU52" s="0" t="n">
        <f aca="false">IF(CHOOSE(MATCH(CB$5,$B$10:$E$10,0),$B52,$C52,$D52,$E52)*CB$6+CB52*CB$7&lt;CB$2,CB$3*CB$4,0)</f>
        <v>0</v>
      </c>
      <c r="FV52" s="0" t="n">
        <f aca="false">IF(CHOOSE(MATCH(CC$5,$B$10:$E$10,0),$B52,$C52,$D52,$E52)*CC$6+CC52*CC$7&lt;CC$2,CC$3*CC$4,0)</f>
        <v>0</v>
      </c>
      <c r="FW52" s="0" t="n">
        <f aca="false">IF(CHOOSE(MATCH(CD$5,$B$10:$E$10,0),$B52,$C52,$D52,$E52)*CD$6+CD52*CD$7&lt;CD$2,CD$3*CD$4,0)</f>
        <v>0</v>
      </c>
      <c r="FX52" s="0" t="n">
        <f aca="false">IF(CHOOSE(MATCH(CE$5,$B$10:$E$10,0),$B52,$C52,$D52,$E52)*CE$6+CE52*CE$7&lt;CE$2,CE$3*CE$4,0)</f>
        <v>0</v>
      </c>
      <c r="FY52" s="0" t="n">
        <f aca="false">IF(CHOOSE(MATCH(CF$5,$B$10:$E$10,0),$B52,$C52,$D52,$E52)*CF$6+CF52*CF$7&lt;CF$2,CF$3*CF$4,0)</f>
        <v>0</v>
      </c>
      <c r="FZ52" s="0" t="n">
        <f aca="false">IF(CHOOSE(MATCH(CG$5,$B$10:$E$10,0),$B52,$C52,$D52,$E52)*CG$6+CG52*CG$7&lt;CG$2,CG$3*CG$4,0)</f>
        <v>0</v>
      </c>
      <c r="GA52" s="0" t="n">
        <f aca="false">IF(CHOOSE(MATCH(CH$5,$B$10:$E$10,0),$B52,$C52,$D52,$E52)*CH$6+CH52*CH$7&lt;CH$2,CH$3*CH$4,0)</f>
        <v>0</v>
      </c>
      <c r="GB52" s="0" t="n">
        <f aca="false">IF(CHOOSE(MATCH(CI$5,$B$10:$E$10,0),$B52,$C52,$D52,$E52)*CI$6+CI52*CI$7&lt;CI$2,CI$3*CI$4,0)</f>
        <v>0</v>
      </c>
      <c r="GC52" s="0" t="n">
        <f aca="false">IF(CHOOSE(MATCH(CJ$5,$B$10:$E$10,0),$B52,$C52,$D52,$E52)*CJ$6+CJ52*CJ$7&lt;CJ$2,CJ$3*CJ$4,0)</f>
        <v>0</v>
      </c>
      <c r="GD52" s="0" t="n">
        <f aca="false">IF(CHOOSE(MATCH(CK$5,$B$10:$E$10,0),$B52,$C52,$D52,$E52)*CK$6+CK52*CK$7&lt;CK$2,CK$3*CK$4,0)</f>
        <v>0</v>
      </c>
      <c r="GE52" s="0" t="n">
        <f aca="false">IF(CHOOSE(MATCH(CL$5,$B$10:$E$10,0),$B52,$C52,$D52,$E52)*CL$6+CL52*CL$7&lt;CL$2,CL$3*CL$4,0)</f>
        <v>0</v>
      </c>
      <c r="GF52" s="0" t="n">
        <f aca="false">IF(CHOOSE(MATCH(CM$5,$B$10:$E$10,0),$B52,$C52,$D52,$E52)*CM$6+CM52*CM$7&lt;CM$2,CM$3*CM$4,0)</f>
        <v>0</v>
      </c>
      <c r="GG52" s="0" t="n">
        <f aca="false">IF(CHOOSE(MATCH(CN$5,$B$10:$E$10,0),$B52,$C52,$D52,$E52)*CN$6+CN52*CN$7&lt;CN$2,CN$3*CN$4,0)</f>
        <v>0</v>
      </c>
      <c r="GH52" s="0" t="n">
        <f aca="false">IF(CHOOSE(MATCH(CO$5,$B$10:$E$10,0),$B52,$C52,$D52,$E52)*CO$6+CO52*CO$7&lt;CO$2,CO$3*CO$4,0)</f>
        <v>0</v>
      </c>
      <c r="GI52" s="0" t="n">
        <f aca="false">IF(CHOOSE(MATCH(CP$5,$B$10:$E$10,0),$B52,$C52,$D52,$E52)*CP$6+CP52*CP$7&lt;CP$2,CP$3*CP$4,0)</f>
        <v>0</v>
      </c>
      <c r="GJ52" s="0" t="n">
        <f aca="false">IF(CHOOSE(MATCH(CQ$5,$B$10:$E$10,0),$B52,$C52,$D52,$E52)*CQ$6+CQ52*CQ$7&lt;CQ$2,CQ$3*CQ$4,0)</f>
        <v>0</v>
      </c>
      <c r="GK52" s="0" t="n">
        <f aca="false">IF(CHOOSE(MATCH(CR$5,$B$10:$E$10,0),$B52,$C52,$D52,$E52)*CR$6+CR52*CR$7&lt;CR$2,CR$3*CR$4,0)</f>
        <v>0</v>
      </c>
      <c r="GL52" s="0" t="n">
        <f aca="false">IF(CHOOSE(MATCH(CS$5,$B$10:$E$10,0),$B52,$C52,$D52,$E52)*CS$6+CS52*CS$7&lt;CS$2,CS$3*CS$4,0)</f>
        <v>0</v>
      </c>
      <c r="GM52" s="0" t="n">
        <f aca="false">IF(CHOOSE(MATCH(CT$5,$B$10:$E$10,0),$B52,$C52,$D52,$E52)*CT$6+CT52*CT$7&lt;CT$2,CT$3*CT$4,0)</f>
        <v>0</v>
      </c>
      <c r="GN52" s="0" t="n">
        <f aca="false">IF(CHOOSE(MATCH(CU$5,$B$10:$E$10,0),$B52,$C52,$D52,$E52)*CU$6+CU52*CU$7&lt;CU$2,CU$3*CU$4,0)</f>
        <v>0</v>
      </c>
      <c r="GO52" s="0" t="n">
        <f aca="false">IF(CHOOSE(MATCH(CV$5,$B$10:$E$10,0),$B52,$C52,$D52,$E52)*CV$6+CV52*CV$7&lt;CV$2,CV$3*CV$4,0)</f>
        <v>0</v>
      </c>
      <c r="GP52" s="0" t="n">
        <f aca="false">IF(CHOOSE(MATCH(CW$5,$B$10:$E$10,0),$B52,$C52,$D52,$E52)*CW$6+CW52*CW$7&lt;CW$2,CW$3*CW$4,0)</f>
        <v>0</v>
      </c>
      <c r="GQ52" s="0" t="n">
        <f aca="false">IF(CHOOSE(MATCH(CX$5,$B$10:$E$10,0),$B52,$C52,$D52,$E52)*CX$6+CX52*CX$7&lt;CX$2,CX$3*CX$4,0)</f>
        <v>0</v>
      </c>
      <c r="GS52" s="0" t="n">
        <f aca="false">SUM(CZ52:GQ52)</f>
        <v>0</v>
      </c>
      <c r="GT52" s="0" t="n">
        <f aca="false">IF(GS52&gt;$GS$6,1,0)</f>
        <v>0</v>
      </c>
    </row>
    <row r="53" customFormat="false" ht="14" hidden="false" customHeight="false" outlineLevel="0" collapsed="false">
      <c r="A53" s="0" t="n">
        <v>43</v>
      </c>
      <c r="B53" s="0" t="n">
        <v>0.348254379496344</v>
      </c>
      <c r="C53" s="0" t="n">
        <v>1.24417719434989</v>
      </c>
      <c r="D53" s="0" t="n">
        <v>1.71911105645907</v>
      </c>
      <c r="E53" s="0" t="n">
        <v>0.280568936611192</v>
      </c>
      <c r="G53" s="0" t="n">
        <v>0.127986368170241</v>
      </c>
      <c r="H53" s="0" t="n">
        <v>0.0526165422343183</v>
      </c>
      <c r="I53" s="0" t="n">
        <v>-0.258311274592415</v>
      </c>
      <c r="J53" s="0" t="n">
        <v>0.757510179028031</v>
      </c>
      <c r="K53" s="0" t="n">
        <v>-2.59271473623812</v>
      </c>
      <c r="L53" s="0" t="n">
        <v>0.169914073921973</v>
      </c>
      <c r="M53" s="0" t="n">
        <v>0.312097654386889</v>
      </c>
      <c r="N53" s="0" t="n">
        <v>-0.683617145114113</v>
      </c>
      <c r="O53" s="0" t="n">
        <v>-0.133541107061319</v>
      </c>
      <c r="P53" s="0" t="n">
        <v>0.834816091810353</v>
      </c>
      <c r="Q53" s="0" t="n">
        <v>1.16936689664726</v>
      </c>
      <c r="R53" s="0" t="n">
        <v>0.758734586270293</v>
      </c>
      <c r="S53" s="0" t="n">
        <v>0.09772975317901</v>
      </c>
      <c r="T53" s="0" t="n">
        <v>0.736979473003885</v>
      </c>
      <c r="U53" s="0" t="n">
        <v>-0.324006350638229</v>
      </c>
      <c r="V53" s="0" t="n">
        <v>0.300551619147882</v>
      </c>
      <c r="W53" s="0" t="n">
        <v>-0.272971192316618</v>
      </c>
      <c r="X53" s="0" t="n">
        <v>-2.38345819525421</v>
      </c>
      <c r="Y53" s="0" t="n">
        <v>-0.156114765559323</v>
      </c>
      <c r="Z53" s="0" t="n">
        <v>0.0769955477153417</v>
      </c>
      <c r="AA53" s="0" t="n">
        <v>1.83772499440238</v>
      </c>
      <c r="AB53" s="0" t="n">
        <v>-0.140337306220317</v>
      </c>
      <c r="AC53" s="0" t="n">
        <v>-0.340578480972908</v>
      </c>
      <c r="AD53" s="0" t="n">
        <v>1.27647354020155</v>
      </c>
      <c r="AE53" s="0" t="n">
        <v>0.891668605618179</v>
      </c>
      <c r="AF53" s="0" t="n">
        <v>0.84111889009364</v>
      </c>
      <c r="AG53" s="0" t="n">
        <v>-0.369257122656563</v>
      </c>
      <c r="AH53" s="0" t="n">
        <v>0.075614252637024</v>
      </c>
      <c r="AI53" s="0" t="n">
        <v>0.920967977435794</v>
      </c>
      <c r="AJ53" s="0" t="n">
        <v>2.1009509509895</v>
      </c>
      <c r="AK53" s="0" t="n">
        <v>-0.0807551714387955</v>
      </c>
      <c r="AL53" s="0" t="n">
        <v>-0.273289515462238</v>
      </c>
      <c r="AM53" s="0" t="n">
        <v>-1.17331637738971</v>
      </c>
      <c r="AN53" s="0" t="n">
        <v>2.49561708187684</v>
      </c>
      <c r="AO53" s="0" t="n">
        <v>-2.16808984987438</v>
      </c>
      <c r="AP53" s="0" t="n">
        <v>-1.37420556711731</v>
      </c>
      <c r="AQ53" s="0" t="n">
        <v>0.842755980556831</v>
      </c>
      <c r="AR53" s="0" t="n">
        <v>-0.245203182203113</v>
      </c>
      <c r="AS53" s="0" t="n">
        <v>-0.59236526794848</v>
      </c>
      <c r="AT53" s="0" t="n">
        <v>-0.479890331916977</v>
      </c>
      <c r="AU53" s="0" t="n">
        <v>0.25356825972267</v>
      </c>
      <c r="AV53" s="0" t="n">
        <v>1.29766249301611</v>
      </c>
      <c r="AW53" s="0" t="n">
        <v>1.64495759236161</v>
      </c>
      <c r="AX53" s="0" t="n">
        <v>-0.944846760830842</v>
      </c>
      <c r="AY53" s="0" t="n">
        <v>-0.760674083721824</v>
      </c>
      <c r="AZ53" s="0" t="n">
        <v>2.18442437471822</v>
      </c>
      <c r="BA53" s="0" t="n">
        <v>-0.693605670676334</v>
      </c>
      <c r="BB53" s="0" t="n">
        <v>-0.0932720922719454</v>
      </c>
      <c r="BC53" s="0" t="n">
        <v>-0.155573616211768</v>
      </c>
      <c r="BD53" s="0" t="n">
        <v>-0.606648882239824</v>
      </c>
      <c r="BE53" s="0" t="n">
        <v>-1.98411726159975</v>
      </c>
      <c r="BF53" s="0" t="n">
        <v>1.3492672223947</v>
      </c>
      <c r="BG53" s="0" t="n">
        <v>0.29263787837408</v>
      </c>
      <c r="BH53" s="0" t="n">
        <v>0.0497823293699184</v>
      </c>
      <c r="BI53" s="0" t="n">
        <v>1.32624336401932</v>
      </c>
      <c r="BJ53" s="0" t="n">
        <v>-0.0286524937109789</v>
      </c>
      <c r="BK53" s="0" t="n">
        <v>1.0897429092438</v>
      </c>
      <c r="BL53" s="0" t="n">
        <v>1.01520754469675</v>
      </c>
      <c r="BM53" s="0" t="n">
        <v>0.606648882239824</v>
      </c>
      <c r="BN53" s="0" t="n">
        <v>0.406455455959076</v>
      </c>
      <c r="BO53" s="0" t="n">
        <v>-0.225619487537188</v>
      </c>
      <c r="BP53" s="0" t="n">
        <v>-0.885313511389541</v>
      </c>
      <c r="BQ53" s="0" t="n">
        <v>-0.651781419946929</v>
      </c>
      <c r="BR53" s="0" t="n">
        <v>0.909919890546007</v>
      </c>
      <c r="BS53" s="0" t="n">
        <v>-0.225462599701132</v>
      </c>
      <c r="BT53" s="0" t="n">
        <v>0.138945779326605</v>
      </c>
      <c r="BU53" s="0" t="n">
        <v>0.278693050859147</v>
      </c>
      <c r="BV53" s="0" t="n">
        <v>0.608119989919942</v>
      </c>
      <c r="BW53" s="0" t="n">
        <v>0.803572675067699</v>
      </c>
      <c r="BX53" s="0" t="n">
        <v>-1.49883817357477</v>
      </c>
      <c r="BY53" s="0" t="n">
        <v>-0.764971446187701</v>
      </c>
      <c r="BZ53" s="0" t="n">
        <v>-0.896804976946441</v>
      </c>
      <c r="CA53" s="0" t="n">
        <v>-0.441018528363202</v>
      </c>
      <c r="CB53" s="0" t="n">
        <v>-0.404379534302279</v>
      </c>
      <c r="CC53" s="0" t="n">
        <v>0.920617821975611</v>
      </c>
      <c r="CD53" s="0" t="n">
        <v>0.668810571369249</v>
      </c>
      <c r="CE53" s="0" t="n">
        <v>0.330381908497657</v>
      </c>
      <c r="CF53" s="0" t="n">
        <v>-0.650079527986236</v>
      </c>
      <c r="CG53" s="0" t="n">
        <v>-0.570353222428821</v>
      </c>
      <c r="CH53" s="0" t="n">
        <v>0.79305209510494</v>
      </c>
      <c r="CI53" s="0" t="n">
        <v>-1.34452875499846</v>
      </c>
      <c r="CJ53" s="0" t="n">
        <v>0.243312570091803</v>
      </c>
      <c r="CK53" s="0" t="n">
        <v>0.829302280180855</v>
      </c>
      <c r="CL53" s="0" t="n">
        <v>0.313061718770768</v>
      </c>
      <c r="CM53" s="0" t="n">
        <v>0.235124844039092</v>
      </c>
      <c r="CN53" s="0" t="n">
        <v>0.357244971382897</v>
      </c>
      <c r="CO53" s="0" t="n">
        <v>-0.783450104790973</v>
      </c>
      <c r="CP53" s="0" t="n">
        <v>-1.45932972372975</v>
      </c>
      <c r="CQ53" s="0" t="n">
        <v>-1.86141733138356</v>
      </c>
      <c r="CR53" s="0" t="n">
        <v>-0.782722509029554</v>
      </c>
      <c r="CS53" s="0" t="n">
        <v>-1.63381173479138</v>
      </c>
      <c r="CT53" s="0" t="n">
        <v>-1.09446546048275</v>
      </c>
      <c r="CU53" s="0" t="n">
        <v>-0.438406004832359</v>
      </c>
      <c r="CV53" s="0" t="n">
        <v>-0.680720404488966</v>
      </c>
      <c r="CW53" s="0" t="n">
        <v>1.61746811500052</v>
      </c>
      <c r="CX53" s="0" t="n">
        <v>-1.01482328318525</v>
      </c>
      <c r="CZ53" s="0" t="n">
        <f aca="false">IF(CHOOSE(MATCH(G$5,$B$10:$E$10,0),$B53,$C53,$D53,$E53)*G$6+G53*G$7&lt;G$2,G$3*G$4,0)</f>
        <v>0</v>
      </c>
      <c r="DA53" s="0" t="n">
        <f aca="false">IF(CHOOSE(MATCH(H$5,$B$10:$E$10,0),$B53,$C53,$D53,$E53)*H$6+H53*H$7&lt;H$2,H$3*H$4,0)</f>
        <v>0</v>
      </c>
      <c r="DB53" s="0" t="n">
        <f aca="false">IF(CHOOSE(MATCH(I$5,$B$10:$E$10,0),$B53,$C53,$D53,$E53)*I$6+I53*I$7&lt;I$2,I$3*I$4,0)</f>
        <v>0</v>
      </c>
      <c r="DC53" s="0" t="n">
        <f aca="false">IF(CHOOSE(MATCH(J$5,$B$10:$E$10,0),$B53,$C53,$D53,$E53)*J$6+J53*J$7&lt;J$2,J$3*J$4,0)</f>
        <v>0</v>
      </c>
      <c r="DD53" s="0" t="n">
        <f aca="false">IF(CHOOSE(MATCH(K$5,$B$10:$E$10,0),$B53,$C53,$D53,$E53)*K$6+K53*K$7&lt;K$2,K$3*K$4,0)</f>
        <v>2.5</v>
      </c>
      <c r="DE53" s="0" t="n">
        <f aca="false">IF(CHOOSE(MATCH(L$5,$B$10:$E$10,0),$B53,$C53,$D53,$E53)*L$6+L53*L$7&lt;L$2,L$3*L$4,0)</f>
        <v>0</v>
      </c>
      <c r="DF53" s="0" t="n">
        <f aca="false">IF(CHOOSE(MATCH(M$5,$B$10:$E$10,0),$B53,$C53,$D53,$E53)*M$6+M53*M$7&lt;M$2,M$3*M$4,0)</f>
        <v>0</v>
      </c>
      <c r="DG53" s="0" t="n">
        <f aca="false">IF(CHOOSE(MATCH(N$5,$B$10:$E$10,0),$B53,$C53,$D53,$E53)*N$6+N53*N$7&lt;N$2,N$3*N$4,0)</f>
        <v>0</v>
      </c>
      <c r="DH53" s="0" t="n">
        <f aca="false">IF(CHOOSE(MATCH(O$5,$B$10:$E$10,0),$B53,$C53,$D53,$E53)*O$6+O53*O$7&lt;O$2,O$3*O$4,0)</f>
        <v>0</v>
      </c>
      <c r="DI53" s="0" t="n">
        <f aca="false">IF(CHOOSE(MATCH(P$5,$B$10:$E$10,0),$B53,$C53,$D53,$E53)*P$6+P53*P$7&lt;P$2,P$3*P$4,0)</f>
        <v>0</v>
      </c>
      <c r="DJ53" s="0" t="n">
        <f aca="false">IF(CHOOSE(MATCH(Q$5,$B$10:$E$10,0),$B53,$C53,$D53,$E53)*Q$6+Q53*Q$7&lt;Q$2,Q$3*Q$4,0)</f>
        <v>0</v>
      </c>
      <c r="DK53" s="0" t="n">
        <f aca="false">IF(CHOOSE(MATCH(R$5,$B$10:$E$10,0),$B53,$C53,$D53,$E53)*R$6+R53*R$7&lt;R$2,R$3*R$4,0)</f>
        <v>0</v>
      </c>
      <c r="DL53" s="0" t="n">
        <f aca="false">IF(CHOOSE(MATCH(S$5,$B$10:$E$10,0),$B53,$C53,$D53,$E53)*S$6+S53*S$7&lt;S$2,S$3*S$4,0)</f>
        <v>0</v>
      </c>
      <c r="DM53" s="0" t="n">
        <f aca="false">IF(CHOOSE(MATCH(T$5,$B$10:$E$10,0),$B53,$C53,$D53,$E53)*T$6+T53*T$7&lt;T$2,T$3*T$4,0)</f>
        <v>0</v>
      </c>
      <c r="DN53" s="0" t="n">
        <f aca="false">IF(CHOOSE(MATCH(U$5,$B$10:$E$10,0),$B53,$C53,$D53,$E53)*U$6+U53*U$7&lt;U$2,U$3*U$4,0)</f>
        <v>0</v>
      </c>
      <c r="DO53" s="0" t="n">
        <f aca="false">IF(CHOOSE(MATCH(V$5,$B$10:$E$10,0),$B53,$C53,$D53,$E53)*V$6+V53*V$7&lt;V$2,V$3*V$4,0)</f>
        <v>0</v>
      </c>
      <c r="DP53" s="0" t="n">
        <f aca="false">IF(CHOOSE(MATCH(W$5,$B$10:$E$10,0),$B53,$C53,$D53,$E53)*W$6+W53*W$7&lt;W$2,W$3*W$4,0)</f>
        <v>0</v>
      </c>
      <c r="DQ53" s="0" t="n">
        <f aca="false">IF(CHOOSE(MATCH(X$5,$B$10:$E$10,0),$B53,$C53,$D53,$E53)*X$6+X53*X$7&lt;X$2,X$3*X$4,0)</f>
        <v>0</v>
      </c>
      <c r="DR53" s="0" t="n">
        <f aca="false">IF(CHOOSE(MATCH(Y$5,$B$10:$E$10,0),$B53,$C53,$D53,$E53)*Y$6+Y53*Y$7&lt;Y$2,Y$3*Y$4,0)</f>
        <v>0</v>
      </c>
      <c r="DS53" s="0" t="n">
        <f aca="false">IF(CHOOSE(MATCH(Z$5,$B$10:$E$10,0),$B53,$C53,$D53,$E53)*Z$6+Z53*Z$7&lt;Z$2,Z$3*Z$4,0)</f>
        <v>0</v>
      </c>
      <c r="DT53" s="0" t="n">
        <f aca="false">IF(CHOOSE(MATCH(AA$5,$B$10:$E$10,0),$B53,$C53,$D53,$E53)*AA$6+AA53*AA$7&lt;AA$2,AA$3*AA$4,0)</f>
        <v>0</v>
      </c>
      <c r="DU53" s="0" t="n">
        <f aca="false">IF(CHOOSE(MATCH(AB$5,$B$10:$E$10,0),$B53,$C53,$D53,$E53)*AB$6+AB53*AB$7&lt;AB$2,AB$3*AB$4,0)</f>
        <v>0</v>
      </c>
      <c r="DV53" s="0" t="n">
        <f aca="false">IF(CHOOSE(MATCH(AC$5,$B$10:$E$10,0),$B53,$C53,$D53,$E53)*AC$6+AC53*AC$7&lt;AC$2,AC$3*AC$4,0)</f>
        <v>0</v>
      </c>
      <c r="DW53" s="0" t="n">
        <f aca="false">IF(CHOOSE(MATCH(AD$5,$B$10:$E$10,0),$B53,$C53,$D53,$E53)*AD$6+AD53*AD$7&lt;AD$2,AD$3*AD$4,0)</f>
        <v>0</v>
      </c>
      <c r="DX53" s="0" t="n">
        <f aca="false">IF(CHOOSE(MATCH(AE$5,$B$10:$E$10,0),$B53,$C53,$D53,$E53)*AE$6+AE53*AE$7&lt;AE$2,AE$3*AE$4,0)</f>
        <v>0</v>
      </c>
      <c r="DY53" s="0" t="n">
        <f aca="false">IF(CHOOSE(MATCH(AF$5,$B$10:$E$10,0),$B53,$C53,$D53,$E53)*AF$6+AF53*AF$7&lt;AF$2,AF$3*AF$4,0)</f>
        <v>0</v>
      </c>
      <c r="DZ53" s="0" t="n">
        <f aca="false">IF(CHOOSE(MATCH(AG$5,$B$10:$E$10,0),$B53,$C53,$D53,$E53)*AG$6+AG53*AG$7&lt;AG$2,AG$3*AG$4,0)</f>
        <v>0</v>
      </c>
      <c r="EA53" s="0" t="n">
        <f aca="false">IF(CHOOSE(MATCH(AH$5,$B$10:$E$10,0),$B53,$C53,$D53,$E53)*AH$6+AH53*AH$7&lt;AH$2,AH$3*AH$4,0)</f>
        <v>0</v>
      </c>
      <c r="EB53" s="0" t="n">
        <f aca="false">IF(CHOOSE(MATCH(AI$5,$B$10:$E$10,0),$B53,$C53,$D53,$E53)*AI$6+AI53*AI$7&lt;AI$2,AI$3*AI$4,0)</f>
        <v>0</v>
      </c>
      <c r="EC53" s="0" t="n">
        <f aca="false">IF(CHOOSE(MATCH(AJ$5,$B$10:$E$10,0),$B53,$C53,$D53,$E53)*AJ$6+AJ53*AJ$7&lt;AJ$2,AJ$3*AJ$4,0)</f>
        <v>0</v>
      </c>
      <c r="ED53" s="0" t="n">
        <f aca="false">IF(CHOOSE(MATCH(AK$5,$B$10:$E$10,0),$B53,$C53,$D53,$E53)*AK$6+AK53*AK$7&lt;AK$2,AK$3*AK$4,0)</f>
        <v>0</v>
      </c>
      <c r="EE53" s="0" t="n">
        <f aca="false">IF(CHOOSE(MATCH(AL$5,$B$10:$E$10,0),$B53,$C53,$D53,$E53)*AL$6+AL53*AL$7&lt;AL$2,AL$3*AL$4,0)</f>
        <v>0</v>
      </c>
      <c r="EF53" s="0" t="n">
        <f aca="false">IF(CHOOSE(MATCH(AM$5,$B$10:$E$10,0),$B53,$C53,$D53,$E53)*AM$6+AM53*AM$7&lt;AM$2,AM$3*AM$4,0)</f>
        <v>0</v>
      </c>
      <c r="EG53" s="0" t="n">
        <f aca="false">IF(CHOOSE(MATCH(AN$5,$B$10:$E$10,0),$B53,$C53,$D53,$E53)*AN$6+AN53*AN$7&lt;AN$2,AN$3*AN$4,0)</f>
        <v>0</v>
      </c>
      <c r="EH53" s="0" t="n">
        <f aca="false">IF(CHOOSE(MATCH(AO$5,$B$10:$E$10,0),$B53,$C53,$D53,$E53)*AO$6+AO53*AO$7&lt;AO$2,AO$3*AO$4,0)</f>
        <v>0</v>
      </c>
      <c r="EI53" s="0" t="n">
        <f aca="false">IF(CHOOSE(MATCH(AP$5,$B$10:$E$10,0),$B53,$C53,$D53,$E53)*AP$6+AP53*AP$7&lt;AP$2,AP$3*AP$4,0)</f>
        <v>0</v>
      </c>
      <c r="EJ53" s="0" t="n">
        <f aca="false">IF(CHOOSE(MATCH(AQ$5,$B$10:$E$10,0),$B53,$C53,$D53,$E53)*AQ$6+AQ53*AQ$7&lt;AQ$2,AQ$3*AQ$4,0)</f>
        <v>0</v>
      </c>
      <c r="EK53" s="0" t="n">
        <f aca="false">IF(CHOOSE(MATCH(AR$5,$B$10:$E$10,0),$B53,$C53,$D53,$E53)*AR$6+AR53*AR$7&lt;AR$2,AR$3*AR$4,0)</f>
        <v>0</v>
      </c>
      <c r="EL53" s="0" t="n">
        <f aca="false">IF(CHOOSE(MATCH(AS$5,$B$10:$E$10,0),$B53,$C53,$D53,$E53)*AS$6+AS53*AS$7&lt;AS$2,AS$3*AS$4,0)</f>
        <v>0</v>
      </c>
      <c r="EM53" s="0" t="n">
        <f aca="false">IF(CHOOSE(MATCH(AT$5,$B$10:$E$10,0),$B53,$C53,$D53,$E53)*AT$6+AT53*AT$7&lt;AT$2,AT$3*AT$4,0)</f>
        <v>0</v>
      </c>
      <c r="EN53" s="0" t="n">
        <f aca="false">IF(CHOOSE(MATCH(AU$5,$B$10:$E$10,0),$B53,$C53,$D53,$E53)*AU$6+AU53*AU$7&lt;AU$2,AU$3*AU$4,0)</f>
        <v>0</v>
      </c>
      <c r="EO53" s="0" t="n">
        <f aca="false">IF(CHOOSE(MATCH(AV$5,$B$10:$E$10,0),$B53,$C53,$D53,$E53)*AV$6+AV53*AV$7&lt;AV$2,AV$3*AV$4,0)</f>
        <v>0</v>
      </c>
      <c r="EP53" s="0" t="n">
        <f aca="false">IF(CHOOSE(MATCH(AW$5,$B$10:$E$10,0),$B53,$C53,$D53,$E53)*AW$6+AW53*AW$7&lt;AW$2,AW$3*AW$4,0)</f>
        <v>0</v>
      </c>
      <c r="EQ53" s="0" t="n">
        <f aca="false">IF(CHOOSE(MATCH(AX$5,$B$10:$E$10,0),$B53,$C53,$D53,$E53)*AX$6+AX53*AX$7&lt;AX$2,AX$3*AX$4,0)</f>
        <v>0</v>
      </c>
      <c r="ER53" s="0" t="n">
        <f aca="false">IF(CHOOSE(MATCH(AY$5,$B$10:$E$10,0),$B53,$C53,$D53,$E53)*AY$6+AY53*AY$7&lt;AY$2,AY$3*AY$4,0)</f>
        <v>0</v>
      </c>
      <c r="ES53" s="0" t="n">
        <f aca="false">IF(CHOOSE(MATCH(AZ$5,$B$10:$E$10,0),$B53,$C53,$D53,$E53)*AZ$6+AZ53*AZ$7&lt;AZ$2,AZ$3*AZ$4,0)</f>
        <v>0</v>
      </c>
      <c r="ET53" s="0" t="n">
        <f aca="false">IF(CHOOSE(MATCH(BA$5,$B$10:$E$10,0),$B53,$C53,$D53,$E53)*BA$6+BA53*BA$7&lt;BA$2,BA$3*BA$4,0)</f>
        <v>0</v>
      </c>
      <c r="EU53" s="0" t="n">
        <f aca="false">IF(CHOOSE(MATCH(BB$5,$B$10:$E$10,0),$B53,$C53,$D53,$E53)*BB$6+BB53*BB$7&lt;BB$2,BB$3*BB$4,0)</f>
        <v>0</v>
      </c>
      <c r="EV53" s="0" t="n">
        <f aca="false">IF(CHOOSE(MATCH(BC$5,$B$10:$E$10,0),$B53,$C53,$D53,$E53)*BC$6+BC53*BC$7&lt;BC$2,BC$3*BC$4,0)</f>
        <v>0</v>
      </c>
      <c r="EW53" s="0" t="n">
        <f aca="false">IF(CHOOSE(MATCH(BD$5,$B$10:$E$10,0),$B53,$C53,$D53,$E53)*BD$6+BD53*BD$7&lt;BD$2,BD$3*BD$4,0)</f>
        <v>0</v>
      </c>
      <c r="EX53" s="0" t="n">
        <f aca="false">IF(CHOOSE(MATCH(BE$5,$B$10:$E$10,0),$B53,$C53,$D53,$E53)*BE$6+BE53*BE$7&lt;BE$2,BE$3*BE$4,0)</f>
        <v>0</v>
      </c>
      <c r="EY53" s="0" t="n">
        <f aca="false">IF(CHOOSE(MATCH(BF$5,$B$10:$E$10,0),$B53,$C53,$D53,$E53)*BF$6+BF53*BF$7&lt;BF$2,BF$3*BF$4,0)</f>
        <v>0</v>
      </c>
      <c r="EZ53" s="0" t="n">
        <f aca="false">IF(CHOOSE(MATCH(BG$5,$B$10:$E$10,0),$B53,$C53,$D53,$E53)*BG$6+BG53*BG$7&lt;BG$2,BG$3*BG$4,0)</f>
        <v>0</v>
      </c>
      <c r="FA53" s="0" t="n">
        <f aca="false">IF(CHOOSE(MATCH(BH$5,$B$10:$E$10,0),$B53,$C53,$D53,$E53)*BH$6+BH53*BH$7&lt;BH$2,BH$3*BH$4,0)</f>
        <v>0</v>
      </c>
      <c r="FB53" s="0" t="n">
        <f aca="false">IF(CHOOSE(MATCH(BI$5,$B$10:$E$10,0),$B53,$C53,$D53,$E53)*BI$6+BI53*BI$7&lt;BI$2,BI$3*BI$4,0)</f>
        <v>0</v>
      </c>
      <c r="FC53" s="0" t="n">
        <f aca="false">IF(CHOOSE(MATCH(BJ$5,$B$10:$E$10,0),$B53,$C53,$D53,$E53)*BJ$6+BJ53*BJ$7&lt;BJ$2,BJ$3*BJ$4,0)</f>
        <v>0</v>
      </c>
      <c r="FD53" s="0" t="n">
        <f aca="false">IF(CHOOSE(MATCH(BK$5,$B$10:$E$10,0),$B53,$C53,$D53,$E53)*BK$6+BK53*BK$7&lt;BK$2,BK$3*BK$4,0)</f>
        <v>0</v>
      </c>
      <c r="FE53" s="0" t="n">
        <f aca="false">IF(CHOOSE(MATCH(BL$5,$B$10:$E$10,0),$B53,$C53,$D53,$E53)*BL$6+BL53*BL$7&lt;BL$2,BL$3*BL$4,0)</f>
        <v>0</v>
      </c>
      <c r="FF53" s="0" t="n">
        <f aca="false">IF(CHOOSE(MATCH(BM$5,$B$10:$E$10,0),$B53,$C53,$D53,$E53)*BM$6+BM53*BM$7&lt;BM$2,BM$3*BM$4,0)</f>
        <v>0</v>
      </c>
      <c r="FG53" s="0" t="n">
        <f aca="false">IF(CHOOSE(MATCH(BN$5,$B$10:$E$10,0),$B53,$C53,$D53,$E53)*BN$6+BN53*BN$7&lt;BN$2,BN$3*BN$4,0)</f>
        <v>0</v>
      </c>
      <c r="FH53" s="0" t="n">
        <f aca="false">IF(CHOOSE(MATCH(BO$5,$B$10:$E$10,0),$B53,$C53,$D53,$E53)*BO$6+BO53*BO$7&lt;BO$2,BO$3*BO$4,0)</f>
        <v>0</v>
      </c>
      <c r="FI53" s="0" t="n">
        <f aca="false">IF(CHOOSE(MATCH(BP$5,$B$10:$E$10,0),$B53,$C53,$D53,$E53)*BP$6+BP53*BP$7&lt;BP$2,BP$3*BP$4,0)</f>
        <v>0</v>
      </c>
      <c r="FJ53" s="0" t="n">
        <f aca="false">IF(CHOOSE(MATCH(BQ$5,$B$10:$E$10,0),$B53,$C53,$D53,$E53)*BQ$6+BQ53*BQ$7&lt;BQ$2,BQ$3*BQ$4,0)</f>
        <v>0</v>
      </c>
      <c r="FK53" s="0" t="n">
        <f aca="false">IF(CHOOSE(MATCH(BR$5,$B$10:$E$10,0),$B53,$C53,$D53,$E53)*BR$6+BR53*BR$7&lt;BR$2,BR$3*BR$4,0)</f>
        <v>0</v>
      </c>
      <c r="FL53" s="0" t="n">
        <f aca="false">IF(CHOOSE(MATCH(BS$5,$B$10:$E$10,0),$B53,$C53,$D53,$E53)*BS$6+BS53*BS$7&lt;BS$2,BS$3*BS$4,0)</f>
        <v>0</v>
      </c>
      <c r="FM53" s="0" t="n">
        <f aca="false">IF(CHOOSE(MATCH(BT$5,$B$10:$E$10,0),$B53,$C53,$D53,$E53)*BT$6+BT53*BT$7&lt;BT$2,BT$3*BT$4,0)</f>
        <v>0</v>
      </c>
      <c r="FN53" s="0" t="n">
        <f aca="false">IF(CHOOSE(MATCH(BU$5,$B$10:$E$10,0),$B53,$C53,$D53,$E53)*BU$6+BU53*BU$7&lt;BU$2,BU$3*BU$4,0)</f>
        <v>0</v>
      </c>
      <c r="FO53" s="0" t="n">
        <f aca="false">IF(CHOOSE(MATCH(BV$5,$B$10:$E$10,0),$B53,$C53,$D53,$E53)*BV$6+BV53*BV$7&lt;BV$2,BV$3*BV$4,0)</f>
        <v>0</v>
      </c>
      <c r="FP53" s="0" t="n">
        <f aca="false">IF(CHOOSE(MATCH(BW$5,$B$10:$E$10,0),$B53,$C53,$D53,$E53)*BW$6+BW53*BW$7&lt;BW$2,BW$3*BW$4,0)</f>
        <v>0</v>
      </c>
      <c r="FQ53" s="0" t="n">
        <f aca="false">IF(CHOOSE(MATCH(BX$5,$B$10:$E$10,0),$B53,$C53,$D53,$E53)*BX$6+BX53*BX$7&lt;BX$2,BX$3*BX$4,0)</f>
        <v>0</v>
      </c>
      <c r="FR53" s="0" t="n">
        <f aca="false">IF(CHOOSE(MATCH(BY$5,$B$10:$E$10,0),$B53,$C53,$D53,$E53)*BY$6+BY53*BY$7&lt;BY$2,BY$3*BY$4,0)</f>
        <v>0</v>
      </c>
      <c r="FS53" s="0" t="n">
        <f aca="false">IF(CHOOSE(MATCH(BZ$5,$B$10:$E$10,0),$B53,$C53,$D53,$E53)*BZ$6+BZ53*BZ$7&lt;BZ$2,BZ$3*BZ$4,0)</f>
        <v>0</v>
      </c>
      <c r="FT53" s="0" t="n">
        <f aca="false">IF(CHOOSE(MATCH(CA$5,$B$10:$E$10,0),$B53,$C53,$D53,$E53)*CA$6+CA53*CA$7&lt;CA$2,CA$3*CA$4,0)</f>
        <v>0</v>
      </c>
      <c r="FU53" s="0" t="n">
        <f aca="false">IF(CHOOSE(MATCH(CB$5,$B$10:$E$10,0),$B53,$C53,$D53,$E53)*CB$6+CB53*CB$7&lt;CB$2,CB$3*CB$4,0)</f>
        <v>0</v>
      </c>
      <c r="FV53" s="0" t="n">
        <f aca="false">IF(CHOOSE(MATCH(CC$5,$B$10:$E$10,0),$B53,$C53,$D53,$E53)*CC$6+CC53*CC$7&lt;CC$2,CC$3*CC$4,0)</f>
        <v>0</v>
      </c>
      <c r="FW53" s="0" t="n">
        <f aca="false">IF(CHOOSE(MATCH(CD$5,$B$10:$E$10,0),$B53,$C53,$D53,$E53)*CD$6+CD53*CD$7&lt;CD$2,CD$3*CD$4,0)</f>
        <v>0</v>
      </c>
      <c r="FX53" s="0" t="n">
        <f aca="false">IF(CHOOSE(MATCH(CE$5,$B$10:$E$10,0),$B53,$C53,$D53,$E53)*CE$6+CE53*CE$7&lt;CE$2,CE$3*CE$4,0)</f>
        <v>0</v>
      </c>
      <c r="FY53" s="0" t="n">
        <f aca="false">IF(CHOOSE(MATCH(CF$5,$B$10:$E$10,0),$B53,$C53,$D53,$E53)*CF$6+CF53*CF$7&lt;CF$2,CF$3*CF$4,0)</f>
        <v>0</v>
      </c>
      <c r="FZ53" s="0" t="n">
        <f aca="false">IF(CHOOSE(MATCH(CG$5,$B$10:$E$10,0),$B53,$C53,$D53,$E53)*CG$6+CG53*CG$7&lt;CG$2,CG$3*CG$4,0)</f>
        <v>0</v>
      </c>
      <c r="GA53" s="0" t="n">
        <f aca="false">IF(CHOOSE(MATCH(CH$5,$B$10:$E$10,0),$B53,$C53,$D53,$E53)*CH$6+CH53*CH$7&lt;CH$2,CH$3*CH$4,0)</f>
        <v>0</v>
      </c>
      <c r="GB53" s="0" t="n">
        <f aca="false">IF(CHOOSE(MATCH(CI$5,$B$10:$E$10,0),$B53,$C53,$D53,$E53)*CI$6+CI53*CI$7&lt;CI$2,CI$3*CI$4,0)</f>
        <v>0</v>
      </c>
      <c r="GC53" s="0" t="n">
        <f aca="false">IF(CHOOSE(MATCH(CJ$5,$B$10:$E$10,0),$B53,$C53,$D53,$E53)*CJ$6+CJ53*CJ$7&lt;CJ$2,CJ$3*CJ$4,0)</f>
        <v>0</v>
      </c>
      <c r="GD53" s="0" t="n">
        <f aca="false">IF(CHOOSE(MATCH(CK$5,$B$10:$E$10,0),$B53,$C53,$D53,$E53)*CK$6+CK53*CK$7&lt;CK$2,CK$3*CK$4,0)</f>
        <v>0</v>
      </c>
      <c r="GE53" s="0" t="n">
        <f aca="false">IF(CHOOSE(MATCH(CL$5,$B$10:$E$10,0),$B53,$C53,$D53,$E53)*CL$6+CL53*CL$7&lt;CL$2,CL$3*CL$4,0)</f>
        <v>0</v>
      </c>
      <c r="GF53" s="0" t="n">
        <f aca="false">IF(CHOOSE(MATCH(CM$5,$B$10:$E$10,0),$B53,$C53,$D53,$E53)*CM$6+CM53*CM$7&lt;CM$2,CM$3*CM$4,0)</f>
        <v>0</v>
      </c>
      <c r="GG53" s="0" t="n">
        <f aca="false">IF(CHOOSE(MATCH(CN$5,$B$10:$E$10,0),$B53,$C53,$D53,$E53)*CN$6+CN53*CN$7&lt;CN$2,CN$3*CN$4,0)</f>
        <v>0</v>
      </c>
      <c r="GH53" s="0" t="n">
        <f aca="false">IF(CHOOSE(MATCH(CO$5,$B$10:$E$10,0),$B53,$C53,$D53,$E53)*CO$6+CO53*CO$7&lt;CO$2,CO$3*CO$4,0)</f>
        <v>0</v>
      </c>
      <c r="GI53" s="0" t="n">
        <f aca="false">IF(CHOOSE(MATCH(CP$5,$B$10:$E$10,0),$B53,$C53,$D53,$E53)*CP$6+CP53*CP$7&lt;CP$2,CP$3*CP$4,0)</f>
        <v>0</v>
      </c>
      <c r="GJ53" s="0" t="n">
        <f aca="false">IF(CHOOSE(MATCH(CQ$5,$B$10:$E$10,0),$B53,$C53,$D53,$E53)*CQ$6+CQ53*CQ$7&lt;CQ$2,CQ$3*CQ$4,0)</f>
        <v>0</v>
      </c>
      <c r="GK53" s="0" t="n">
        <f aca="false">IF(CHOOSE(MATCH(CR$5,$B$10:$E$10,0),$B53,$C53,$D53,$E53)*CR$6+CR53*CR$7&lt;CR$2,CR$3*CR$4,0)</f>
        <v>0</v>
      </c>
      <c r="GL53" s="0" t="n">
        <f aca="false">IF(CHOOSE(MATCH(CS$5,$B$10:$E$10,0),$B53,$C53,$D53,$E53)*CS$6+CS53*CS$7&lt;CS$2,CS$3*CS$4,0)</f>
        <v>0</v>
      </c>
      <c r="GM53" s="0" t="n">
        <f aca="false">IF(CHOOSE(MATCH(CT$5,$B$10:$E$10,0),$B53,$C53,$D53,$E53)*CT$6+CT53*CT$7&lt;CT$2,CT$3*CT$4,0)</f>
        <v>0</v>
      </c>
      <c r="GN53" s="0" t="n">
        <f aca="false">IF(CHOOSE(MATCH(CU$5,$B$10:$E$10,0),$B53,$C53,$D53,$E53)*CU$6+CU53*CU$7&lt;CU$2,CU$3*CU$4,0)</f>
        <v>0</v>
      </c>
      <c r="GO53" s="0" t="n">
        <f aca="false">IF(CHOOSE(MATCH(CV$5,$B$10:$E$10,0),$B53,$C53,$D53,$E53)*CV$6+CV53*CV$7&lt;CV$2,CV$3*CV$4,0)</f>
        <v>0</v>
      </c>
      <c r="GP53" s="0" t="n">
        <f aca="false">IF(CHOOSE(MATCH(CW$5,$B$10:$E$10,0),$B53,$C53,$D53,$E53)*CW$6+CW53*CW$7&lt;CW$2,CW$3*CW$4,0)</f>
        <v>0</v>
      </c>
      <c r="GQ53" s="0" t="n">
        <f aca="false">IF(CHOOSE(MATCH(CX$5,$B$10:$E$10,0),$B53,$C53,$D53,$E53)*CX$6+CX53*CX$7&lt;CX$2,CX$3*CX$4,0)</f>
        <v>0</v>
      </c>
      <c r="GS53" s="0" t="n">
        <f aca="false">SUM(CZ53:GQ53)</f>
        <v>2.5</v>
      </c>
      <c r="GT53" s="0" t="n">
        <f aca="false">IF(GS53&gt;$GS$6,1,0)</f>
        <v>0</v>
      </c>
    </row>
    <row r="54" customFormat="false" ht="14" hidden="false" customHeight="false" outlineLevel="0" collapsed="false">
      <c r="A54" s="0" t="n">
        <v>44</v>
      </c>
      <c r="B54" s="0" t="n">
        <v>-1.04049055992387</v>
      </c>
      <c r="C54" s="0" t="n">
        <v>-1.78527960913865</v>
      </c>
      <c r="D54" s="0" t="n">
        <v>1.25009332785307</v>
      </c>
      <c r="E54" s="0" t="n">
        <v>-0.697463426541571</v>
      </c>
      <c r="G54" s="0" t="n">
        <v>-1.09655502456008</v>
      </c>
      <c r="H54" s="0" t="n">
        <v>-0.486509179609129</v>
      </c>
      <c r="I54" s="0" t="n">
        <v>-1.23163545140415</v>
      </c>
      <c r="J54" s="0" t="n">
        <v>-0.931540853343904</v>
      </c>
      <c r="K54" s="0" t="n">
        <v>0.894406184670515</v>
      </c>
      <c r="L54" s="0" t="n">
        <v>-0.583272594667506</v>
      </c>
      <c r="M54" s="0" t="n">
        <v>0.1147304828919</v>
      </c>
      <c r="N54" s="0" t="n">
        <v>1.00869783636881</v>
      </c>
      <c r="O54" s="0" t="n">
        <v>1.40432348416653</v>
      </c>
      <c r="P54" s="0" t="n">
        <v>0.0385261955671012</v>
      </c>
      <c r="Q54" s="0" t="n">
        <v>0.132615696202265</v>
      </c>
      <c r="R54" s="0" t="n">
        <v>0.186469151230995</v>
      </c>
      <c r="S54" s="0" t="n">
        <v>0.824886683403747</v>
      </c>
      <c r="T54" s="0" t="n">
        <v>0.586903752264334</v>
      </c>
      <c r="U54" s="0" t="n">
        <v>-0.415946033172077</v>
      </c>
      <c r="V54" s="0" t="n">
        <v>-0.51582674132078</v>
      </c>
      <c r="W54" s="0" t="n">
        <v>-0.123745849123225</v>
      </c>
      <c r="X54" s="0" t="n">
        <v>1.3827138900524</v>
      </c>
      <c r="Y54" s="0" t="n">
        <v>-0.844174792291597</v>
      </c>
      <c r="Z54" s="0" t="n">
        <v>0.220835545405862</v>
      </c>
      <c r="AA54" s="0" t="n">
        <v>-0.294554638458067</v>
      </c>
      <c r="AB54" s="0" t="n">
        <v>0.259576609096257</v>
      </c>
      <c r="AC54" s="0" t="n">
        <v>-1.05041635833913</v>
      </c>
      <c r="AD54" s="0" t="n">
        <v>-0.407619609177345</v>
      </c>
      <c r="AE54" s="0" t="n">
        <v>-0.00868226379679982</v>
      </c>
      <c r="AF54" s="0" t="n">
        <v>0.359774503522203</v>
      </c>
      <c r="AG54" s="0" t="n">
        <v>-0.250724951911252</v>
      </c>
      <c r="AH54" s="0" t="n">
        <v>2.36927007790655</v>
      </c>
      <c r="AI54" s="0" t="n">
        <v>0.705721276972327</v>
      </c>
      <c r="AJ54" s="0" t="n">
        <v>1.15211150841787</v>
      </c>
      <c r="AK54" s="0" t="n">
        <v>0.379513949155807</v>
      </c>
      <c r="AL54" s="0" t="n">
        <v>-0.467309746454703</v>
      </c>
      <c r="AM54" s="0" t="n">
        <v>0.815355178929167</v>
      </c>
      <c r="AN54" s="0" t="n">
        <v>-1.85539647645783</v>
      </c>
      <c r="AO54" s="0" t="n">
        <v>-0.0721615833754186</v>
      </c>
      <c r="AP54" s="0" t="n">
        <v>0.848881427373271</v>
      </c>
      <c r="AQ54" s="0" t="n">
        <v>-3.42726707458496</v>
      </c>
      <c r="AR54" s="0" t="n">
        <v>1.39840267365798</v>
      </c>
      <c r="AS54" s="0" t="n">
        <v>1.10680048237555</v>
      </c>
      <c r="AT54" s="0" t="n">
        <v>0.484529891764396</v>
      </c>
      <c r="AU54" s="0" t="n">
        <v>-0.159677711053519</v>
      </c>
      <c r="AV54" s="0" t="n">
        <v>-0.0678676315146731</v>
      </c>
      <c r="AW54" s="0" t="n">
        <v>-0.721709056961117</v>
      </c>
      <c r="AX54" s="0" t="n">
        <v>0.322716005030088</v>
      </c>
      <c r="AY54" s="0" t="n">
        <v>-1.74528395291418</v>
      </c>
      <c r="AZ54" s="0" t="n">
        <v>0.432686420026585</v>
      </c>
      <c r="BA54" s="0" t="n">
        <v>0.78480297815986</v>
      </c>
      <c r="BB54" s="0" t="n">
        <v>-1.10398332253681</v>
      </c>
      <c r="BC54" s="0" t="n">
        <v>-0.231901822189684</v>
      </c>
      <c r="BD54" s="0" t="n">
        <v>0.936868218559539</v>
      </c>
      <c r="BE54" s="0" t="n">
        <v>0.541249391972087</v>
      </c>
      <c r="BF54" s="0" t="n">
        <v>0.340417045663344</v>
      </c>
      <c r="BG54" s="0" t="n">
        <v>0.686035264152451</v>
      </c>
      <c r="BH54" s="0" t="n">
        <v>-0.348616140399827</v>
      </c>
      <c r="BI54" s="0" t="n">
        <v>-1.39273197419243</v>
      </c>
      <c r="BJ54" s="0" t="n">
        <v>-0.266070401266916</v>
      </c>
      <c r="BK54" s="0" t="n">
        <v>-0.792738319432829</v>
      </c>
      <c r="BL54" s="0" t="n">
        <v>-0.00791715137893334</v>
      </c>
      <c r="BM54" s="0" t="n">
        <v>1.19631295092404</v>
      </c>
      <c r="BN54" s="0" t="n">
        <v>-1.03513229987584</v>
      </c>
      <c r="BO54" s="0" t="n">
        <v>-0.99970520750503</v>
      </c>
      <c r="BP54" s="0" t="n">
        <v>1.54992903844686</v>
      </c>
      <c r="BQ54" s="0" t="n">
        <v>-3.00162355415523</v>
      </c>
      <c r="BR54" s="0" t="n">
        <v>0.353578570866375</v>
      </c>
      <c r="BS54" s="0" t="n">
        <v>0.401061015509185</v>
      </c>
      <c r="BT54" s="0" t="n">
        <v>-1.12260750029236</v>
      </c>
      <c r="BU54" s="0" t="n">
        <v>0.484185420646099</v>
      </c>
      <c r="BV54" s="0" t="n">
        <v>1.21931634566863</v>
      </c>
      <c r="BW54" s="0" t="n">
        <v>0.682071004121099</v>
      </c>
      <c r="BX54" s="0" t="n">
        <v>-2.10025064006913</v>
      </c>
      <c r="BY54" s="0" t="n">
        <v>-0.433863078797003</v>
      </c>
      <c r="BZ54" s="0" t="n">
        <v>0.0340105543727987</v>
      </c>
      <c r="CA54" s="0" t="n">
        <v>0.602608452027198</v>
      </c>
      <c r="CB54" s="0" t="n">
        <v>1.43899796967162</v>
      </c>
      <c r="CC54" s="0" t="n">
        <v>2.37181666307151</v>
      </c>
      <c r="CD54" s="0" t="n">
        <v>0.802833710622508</v>
      </c>
      <c r="CE54" s="0" t="n">
        <v>1.82463281817036</v>
      </c>
      <c r="CF54" s="0" t="n">
        <v>0.108880158222746</v>
      </c>
      <c r="CG54" s="0" t="n">
        <v>0.0667182575853076</v>
      </c>
      <c r="CH54" s="0" t="n">
        <v>0.874945271789329</v>
      </c>
      <c r="CI54" s="0" t="n">
        <v>0.32981688491418</v>
      </c>
      <c r="CJ54" s="0" t="n">
        <v>0.179701373781427</v>
      </c>
      <c r="CK54" s="0" t="n">
        <v>0.920033471629722</v>
      </c>
      <c r="CL54" s="0" t="n">
        <v>-0.0125078258861322</v>
      </c>
      <c r="CM54" s="0" t="n">
        <v>0.666611867927713</v>
      </c>
      <c r="CN54" s="0" t="n">
        <v>-1.81145423994167</v>
      </c>
      <c r="CO54" s="0" t="n">
        <v>1.53237124322914</v>
      </c>
      <c r="CP54" s="0" t="n">
        <v>0.632041974313324</v>
      </c>
      <c r="CQ54" s="0" t="n">
        <v>1.41299096867442</v>
      </c>
      <c r="CR54" s="0" t="n">
        <v>0.928123427001992</v>
      </c>
      <c r="CS54" s="0" t="n">
        <v>0.355043994204607</v>
      </c>
      <c r="CT54" s="0" t="n">
        <v>-0.123745849123225</v>
      </c>
      <c r="CU54" s="0" t="n">
        <v>-0.61651689975406</v>
      </c>
      <c r="CV54" s="0" t="n">
        <v>-0.0858221937960479</v>
      </c>
      <c r="CW54" s="0" t="n">
        <v>-0.91235278887325</v>
      </c>
      <c r="CX54" s="0" t="n">
        <v>0.993795765680261</v>
      </c>
      <c r="CZ54" s="0" t="n">
        <f aca="false">IF(CHOOSE(MATCH(G$5,$B$10:$E$10,0),$B54,$C54,$D54,$E54)*G$6+G54*G$7&lt;G$2,G$3*G$4,0)</f>
        <v>0</v>
      </c>
      <c r="DA54" s="0" t="n">
        <f aca="false">IF(CHOOSE(MATCH(H$5,$B$10:$E$10,0),$B54,$C54,$D54,$E54)*H$6+H54*H$7&lt;H$2,H$3*H$4,0)</f>
        <v>0</v>
      </c>
      <c r="DB54" s="0" t="n">
        <f aca="false">IF(CHOOSE(MATCH(I$5,$B$10:$E$10,0),$B54,$C54,$D54,$E54)*I$6+I54*I$7&lt;I$2,I$3*I$4,0)</f>
        <v>0</v>
      </c>
      <c r="DC54" s="0" t="n">
        <f aca="false">IF(CHOOSE(MATCH(J$5,$B$10:$E$10,0),$B54,$C54,$D54,$E54)*J$6+J54*J$7&lt;J$2,J$3*J$4,0)</f>
        <v>0</v>
      </c>
      <c r="DD54" s="0" t="n">
        <f aca="false">IF(CHOOSE(MATCH(K$5,$B$10:$E$10,0),$B54,$C54,$D54,$E54)*K$6+K54*K$7&lt;K$2,K$3*K$4,0)</f>
        <v>0</v>
      </c>
      <c r="DE54" s="0" t="n">
        <f aca="false">IF(CHOOSE(MATCH(L$5,$B$10:$E$10,0),$B54,$C54,$D54,$E54)*L$6+L54*L$7&lt;L$2,L$3*L$4,0)</f>
        <v>0</v>
      </c>
      <c r="DF54" s="0" t="n">
        <f aca="false">IF(CHOOSE(MATCH(M$5,$B$10:$E$10,0),$B54,$C54,$D54,$E54)*M$6+M54*M$7&lt;M$2,M$3*M$4,0)</f>
        <v>0</v>
      </c>
      <c r="DG54" s="0" t="n">
        <f aca="false">IF(CHOOSE(MATCH(N$5,$B$10:$E$10,0),$B54,$C54,$D54,$E54)*N$6+N54*N$7&lt;N$2,N$3*N$4,0)</f>
        <v>0</v>
      </c>
      <c r="DH54" s="0" t="n">
        <f aca="false">IF(CHOOSE(MATCH(O$5,$B$10:$E$10,0),$B54,$C54,$D54,$E54)*O$6+O54*O$7&lt;O$2,O$3*O$4,0)</f>
        <v>0</v>
      </c>
      <c r="DI54" s="0" t="n">
        <f aca="false">IF(CHOOSE(MATCH(P$5,$B$10:$E$10,0),$B54,$C54,$D54,$E54)*P$6+P54*P$7&lt;P$2,P$3*P$4,0)</f>
        <v>0</v>
      </c>
      <c r="DJ54" s="0" t="n">
        <f aca="false">IF(CHOOSE(MATCH(Q$5,$B$10:$E$10,0),$B54,$C54,$D54,$E54)*Q$6+Q54*Q$7&lt;Q$2,Q$3*Q$4,0)</f>
        <v>0</v>
      </c>
      <c r="DK54" s="0" t="n">
        <f aca="false">IF(CHOOSE(MATCH(R$5,$B$10:$E$10,0),$B54,$C54,$D54,$E54)*R$6+R54*R$7&lt;R$2,R$3*R$4,0)</f>
        <v>0</v>
      </c>
      <c r="DL54" s="0" t="n">
        <f aca="false">IF(CHOOSE(MATCH(S$5,$B$10:$E$10,0),$B54,$C54,$D54,$E54)*S$6+S54*S$7&lt;S$2,S$3*S$4,0)</f>
        <v>0</v>
      </c>
      <c r="DM54" s="0" t="n">
        <f aca="false">IF(CHOOSE(MATCH(T$5,$B$10:$E$10,0),$B54,$C54,$D54,$E54)*T$6+T54*T$7&lt;T$2,T$3*T$4,0)</f>
        <v>0</v>
      </c>
      <c r="DN54" s="0" t="n">
        <f aca="false">IF(CHOOSE(MATCH(U$5,$B$10:$E$10,0),$B54,$C54,$D54,$E54)*U$6+U54*U$7&lt;U$2,U$3*U$4,0)</f>
        <v>0</v>
      </c>
      <c r="DO54" s="0" t="n">
        <f aca="false">IF(CHOOSE(MATCH(V$5,$B$10:$E$10,0),$B54,$C54,$D54,$E54)*V$6+V54*V$7&lt;V$2,V$3*V$4,0)</f>
        <v>0</v>
      </c>
      <c r="DP54" s="0" t="n">
        <f aca="false">IF(CHOOSE(MATCH(W$5,$B$10:$E$10,0),$B54,$C54,$D54,$E54)*W$6+W54*W$7&lt;W$2,W$3*W$4,0)</f>
        <v>0</v>
      </c>
      <c r="DQ54" s="0" t="n">
        <f aca="false">IF(CHOOSE(MATCH(X$5,$B$10:$E$10,0),$B54,$C54,$D54,$E54)*X$6+X54*X$7&lt;X$2,X$3*X$4,0)</f>
        <v>0</v>
      </c>
      <c r="DR54" s="0" t="n">
        <f aca="false">IF(CHOOSE(MATCH(Y$5,$B$10:$E$10,0),$B54,$C54,$D54,$E54)*Y$6+Y54*Y$7&lt;Y$2,Y$3*Y$4,0)</f>
        <v>0</v>
      </c>
      <c r="DS54" s="0" t="n">
        <f aca="false">IF(CHOOSE(MATCH(Z$5,$B$10:$E$10,0),$B54,$C54,$D54,$E54)*Z$6+Z54*Z$7&lt;Z$2,Z$3*Z$4,0)</f>
        <v>0</v>
      </c>
      <c r="DT54" s="0" t="n">
        <f aca="false">IF(CHOOSE(MATCH(AA$5,$B$10:$E$10,0),$B54,$C54,$D54,$E54)*AA$6+AA54*AA$7&lt;AA$2,AA$3*AA$4,0)</f>
        <v>0</v>
      </c>
      <c r="DU54" s="0" t="n">
        <f aca="false">IF(CHOOSE(MATCH(AB$5,$B$10:$E$10,0),$B54,$C54,$D54,$E54)*AB$6+AB54*AB$7&lt;AB$2,AB$3*AB$4,0)</f>
        <v>0</v>
      </c>
      <c r="DV54" s="0" t="n">
        <f aca="false">IF(CHOOSE(MATCH(AC$5,$B$10:$E$10,0),$B54,$C54,$D54,$E54)*AC$6+AC54*AC$7&lt;AC$2,AC$3*AC$4,0)</f>
        <v>0</v>
      </c>
      <c r="DW54" s="0" t="n">
        <f aca="false">IF(CHOOSE(MATCH(AD$5,$B$10:$E$10,0),$B54,$C54,$D54,$E54)*AD$6+AD54*AD$7&lt;AD$2,AD$3*AD$4,0)</f>
        <v>0</v>
      </c>
      <c r="DX54" s="0" t="n">
        <f aca="false">IF(CHOOSE(MATCH(AE$5,$B$10:$E$10,0),$B54,$C54,$D54,$E54)*AE$6+AE54*AE$7&lt;AE$2,AE$3*AE$4,0)</f>
        <v>0</v>
      </c>
      <c r="DY54" s="0" t="n">
        <f aca="false">IF(CHOOSE(MATCH(AF$5,$B$10:$E$10,0),$B54,$C54,$D54,$E54)*AF$6+AF54*AF$7&lt;AF$2,AF$3*AF$4,0)</f>
        <v>0</v>
      </c>
      <c r="DZ54" s="0" t="n">
        <f aca="false">IF(CHOOSE(MATCH(AG$5,$B$10:$E$10,0),$B54,$C54,$D54,$E54)*AG$6+AG54*AG$7&lt;AG$2,AG$3*AG$4,0)</f>
        <v>0</v>
      </c>
      <c r="EA54" s="0" t="n">
        <f aca="false">IF(CHOOSE(MATCH(AH$5,$B$10:$E$10,0),$B54,$C54,$D54,$E54)*AH$6+AH54*AH$7&lt;AH$2,AH$3*AH$4,0)</f>
        <v>0</v>
      </c>
      <c r="EB54" s="0" t="n">
        <f aca="false">IF(CHOOSE(MATCH(AI$5,$B$10:$E$10,0),$B54,$C54,$D54,$E54)*AI$6+AI54*AI$7&lt;AI$2,AI$3*AI$4,0)</f>
        <v>0</v>
      </c>
      <c r="EC54" s="0" t="n">
        <f aca="false">IF(CHOOSE(MATCH(AJ$5,$B$10:$E$10,0),$B54,$C54,$D54,$E54)*AJ$6+AJ54*AJ$7&lt;AJ$2,AJ$3*AJ$4,0)</f>
        <v>0</v>
      </c>
      <c r="ED54" s="0" t="n">
        <f aca="false">IF(CHOOSE(MATCH(AK$5,$B$10:$E$10,0),$B54,$C54,$D54,$E54)*AK$6+AK54*AK$7&lt;AK$2,AK$3*AK$4,0)</f>
        <v>0</v>
      </c>
      <c r="EE54" s="0" t="n">
        <f aca="false">IF(CHOOSE(MATCH(AL$5,$B$10:$E$10,0),$B54,$C54,$D54,$E54)*AL$6+AL54*AL$7&lt;AL$2,AL$3*AL$4,0)</f>
        <v>0</v>
      </c>
      <c r="EF54" s="0" t="n">
        <f aca="false">IF(CHOOSE(MATCH(AM$5,$B$10:$E$10,0),$B54,$C54,$D54,$E54)*AM$6+AM54*AM$7&lt;AM$2,AM$3*AM$4,0)</f>
        <v>0</v>
      </c>
      <c r="EG54" s="0" t="n">
        <f aca="false">IF(CHOOSE(MATCH(AN$5,$B$10:$E$10,0),$B54,$C54,$D54,$E54)*AN$6+AN54*AN$7&lt;AN$2,AN$3*AN$4,0)</f>
        <v>0.5</v>
      </c>
      <c r="EH54" s="0" t="n">
        <f aca="false">IF(CHOOSE(MATCH(AO$5,$B$10:$E$10,0),$B54,$C54,$D54,$E54)*AO$6+AO54*AO$7&lt;AO$2,AO$3*AO$4,0)</f>
        <v>0</v>
      </c>
      <c r="EI54" s="0" t="n">
        <f aca="false">IF(CHOOSE(MATCH(AP$5,$B$10:$E$10,0),$B54,$C54,$D54,$E54)*AP$6+AP54*AP$7&lt;AP$2,AP$3*AP$4,0)</f>
        <v>0</v>
      </c>
      <c r="EJ54" s="0" t="n">
        <f aca="false">IF(CHOOSE(MATCH(AQ$5,$B$10:$E$10,0),$B54,$C54,$D54,$E54)*AQ$6+AQ54*AQ$7&lt;AQ$2,AQ$3*AQ$4,0)</f>
        <v>12.5</v>
      </c>
      <c r="EK54" s="0" t="n">
        <f aca="false">IF(CHOOSE(MATCH(AR$5,$B$10:$E$10,0),$B54,$C54,$D54,$E54)*AR$6+AR54*AR$7&lt;AR$2,AR$3*AR$4,0)</f>
        <v>0</v>
      </c>
      <c r="EL54" s="0" t="n">
        <f aca="false">IF(CHOOSE(MATCH(AS$5,$B$10:$E$10,0),$B54,$C54,$D54,$E54)*AS$6+AS54*AS$7&lt;AS$2,AS$3*AS$4,0)</f>
        <v>0</v>
      </c>
      <c r="EM54" s="0" t="n">
        <f aca="false">IF(CHOOSE(MATCH(AT$5,$B$10:$E$10,0),$B54,$C54,$D54,$E54)*AT$6+AT54*AT$7&lt;AT$2,AT$3*AT$4,0)</f>
        <v>0</v>
      </c>
      <c r="EN54" s="0" t="n">
        <f aca="false">IF(CHOOSE(MATCH(AU$5,$B$10:$E$10,0),$B54,$C54,$D54,$E54)*AU$6+AU54*AU$7&lt;AU$2,AU$3*AU$4,0)</f>
        <v>0</v>
      </c>
      <c r="EO54" s="0" t="n">
        <f aca="false">IF(CHOOSE(MATCH(AV$5,$B$10:$E$10,0),$B54,$C54,$D54,$E54)*AV$6+AV54*AV$7&lt;AV$2,AV$3*AV$4,0)</f>
        <v>0</v>
      </c>
      <c r="EP54" s="0" t="n">
        <f aca="false">IF(CHOOSE(MATCH(AW$5,$B$10:$E$10,0),$B54,$C54,$D54,$E54)*AW$6+AW54*AW$7&lt;AW$2,AW$3*AW$4,0)</f>
        <v>0</v>
      </c>
      <c r="EQ54" s="0" t="n">
        <f aca="false">IF(CHOOSE(MATCH(AX$5,$B$10:$E$10,0),$B54,$C54,$D54,$E54)*AX$6+AX54*AX$7&lt;AX$2,AX$3*AX$4,0)</f>
        <v>0</v>
      </c>
      <c r="ER54" s="0" t="n">
        <f aca="false">IF(CHOOSE(MATCH(AY$5,$B$10:$E$10,0),$B54,$C54,$D54,$E54)*AY$6+AY54*AY$7&lt;AY$2,AY$3*AY$4,0)</f>
        <v>0</v>
      </c>
      <c r="ES54" s="0" t="n">
        <f aca="false">IF(CHOOSE(MATCH(AZ$5,$B$10:$E$10,0),$B54,$C54,$D54,$E54)*AZ$6+AZ54*AZ$7&lt;AZ$2,AZ$3*AZ$4,0)</f>
        <v>0</v>
      </c>
      <c r="ET54" s="0" t="n">
        <f aca="false">IF(CHOOSE(MATCH(BA$5,$B$10:$E$10,0),$B54,$C54,$D54,$E54)*BA$6+BA54*BA$7&lt;BA$2,BA$3*BA$4,0)</f>
        <v>0</v>
      </c>
      <c r="EU54" s="0" t="n">
        <f aca="false">IF(CHOOSE(MATCH(BB$5,$B$10:$E$10,0),$B54,$C54,$D54,$E54)*BB$6+BB54*BB$7&lt;BB$2,BB$3*BB$4,0)</f>
        <v>0</v>
      </c>
      <c r="EV54" s="0" t="n">
        <f aca="false">IF(CHOOSE(MATCH(BC$5,$B$10:$E$10,0),$B54,$C54,$D54,$E54)*BC$6+BC54*BC$7&lt;BC$2,BC$3*BC$4,0)</f>
        <v>0</v>
      </c>
      <c r="EW54" s="0" t="n">
        <f aca="false">IF(CHOOSE(MATCH(BD$5,$B$10:$E$10,0),$B54,$C54,$D54,$E54)*BD$6+BD54*BD$7&lt;BD$2,BD$3*BD$4,0)</f>
        <v>0</v>
      </c>
      <c r="EX54" s="0" t="n">
        <f aca="false">IF(CHOOSE(MATCH(BE$5,$B$10:$E$10,0),$B54,$C54,$D54,$E54)*BE$6+BE54*BE$7&lt;BE$2,BE$3*BE$4,0)</f>
        <v>0</v>
      </c>
      <c r="EY54" s="0" t="n">
        <f aca="false">IF(CHOOSE(MATCH(BF$5,$B$10:$E$10,0),$B54,$C54,$D54,$E54)*BF$6+BF54*BF$7&lt;BF$2,BF$3*BF$4,0)</f>
        <v>0</v>
      </c>
      <c r="EZ54" s="0" t="n">
        <f aca="false">IF(CHOOSE(MATCH(BG$5,$B$10:$E$10,0),$B54,$C54,$D54,$E54)*BG$6+BG54*BG$7&lt;BG$2,BG$3*BG$4,0)</f>
        <v>0</v>
      </c>
      <c r="FA54" s="0" t="n">
        <f aca="false">IF(CHOOSE(MATCH(BH$5,$B$10:$E$10,0),$B54,$C54,$D54,$E54)*BH$6+BH54*BH$7&lt;BH$2,BH$3*BH$4,0)</f>
        <v>0</v>
      </c>
      <c r="FB54" s="0" t="n">
        <f aca="false">IF(CHOOSE(MATCH(BI$5,$B$10:$E$10,0),$B54,$C54,$D54,$E54)*BI$6+BI54*BI$7&lt;BI$2,BI$3*BI$4,0)</f>
        <v>0</v>
      </c>
      <c r="FC54" s="0" t="n">
        <f aca="false">IF(CHOOSE(MATCH(BJ$5,$B$10:$E$10,0),$B54,$C54,$D54,$E54)*BJ$6+BJ54*BJ$7&lt;BJ$2,BJ$3*BJ$4,0)</f>
        <v>0</v>
      </c>
      <c r="FD54" s="0" t="n">
        <f aca="false">IF(CHOOSE(MATCH(BK$5,$B$10:$E$10,0),$B54,$C54,$D54,$E54)*BK$6+BK54*BK$7&lt;BK$2,BK$3*BK$4,0)</f>
        <v>0</v>
      </c>
      <c r="FE54" s="0" t="n">
        <f aca="false">IF(CHOOSE(MATCH(BL$5,$B$10:$E$10,0),$B54,$C54,$D54,$E54)*BL$6+BL54*BL$7&lt;BL$2,BL$3*BL$4,0)</f>
        <v>0</v>
      </c>
      <c r="FF54" s="0" t="n">
        <f aca="false">IF(CHOOSE(MATCH(BM$5,$B$10:$E$10,0),$B54,$C54,$D54,$E54)*BM$6+BM54*BM$7&lt;BM$2,BM$3*BM$4,0)</f>
        <v>0</v>
      </c>
      <c r="FG54" s="0" t="n">
        <f aca="false">IF(CHOOSE(MATCH(BN$5,$B$10:$E$10,0),$B54,$C54,$D54,$E54)*BN$6+BN54*BN$7&lt;BN$2,BN$3*BN$4,0)</f>
        <v>0</v>
      </c>
      <c r="FH54" s="0" t="n">
        <f aca="false">IF(CHOOSE(MATCH(BO$5,$B$10:$E$10,0),$B54,$C54,$D54,$E54)*BO$6+BO54*BO$7&lt;BO$2,BO$3*BO$4,0)</f>
        <v>0</v>
      </c>
      <c r="FI54" s="0" t="n">
        <f aca="false">IF(CHOOSE(MATCH(BP$5,$B$10:$E$10,0),$B54,$C54,$D54,$E54)*BP$6+BP54*BP$7&lt;BP$2,BP$3*BP$4,0)</f>
        <v>0</v>
      </c>
      <c r="FJ54" s="0" t="n">
        <f aca="false">IF(CHOOSE(MATCH(BQ$5,$B$10:$E$10,0),$B54,$C54,$D54,$E54)*BQ$6+BQ54*BQ$7&lt;BQ$2,BQ$3*BQ$4,0)</f>
        <v>0</v>
      </c>
      <c r="FK54" s="0" t="n">
        <f aca="false">IF(CHOOSE(MATCH(BR$5,$B$10:$E$10,0),$B54,$C54,$D54,$E54)*BR$6+BR54*BR$7&lt;BR$2,BR$3*BR$4,0)</f>
        <v>0</v>
      </c>
      <c r="FL54" s="0" t="n">
        <f aca="false">IF(CHOOSE(MATCH(BS$5,$B$10:$E$10,0),$B54,$C54,$D54,$E54)*BS$6+BS54*BS$7&lt;BS$2,BS$3*BS$4,0)</f>
        <v>0</v>
      </c>
      <c r="FM54" s="0" t="n">
        <f aca="false">IF(CHOOSE(MATCH(BT$5,$B$10:$E$10,0),$B54,$C54,$D54,$E54)*BT$6+BT54*BT$7&lt;BT$2,BT$3*BT$4,0)</f>
        <v>0</v>
      </c>
      <c r="FN54" s="0" t="n">
        <f aca="false">IF(CHOOSE(MATCH(BU$5,$B$10:$E$10,0),$B54,$C54,$D54,$E54)*BU$6+BU54*BU$7&lt;BU$2,BU$3*BU$4,0)</f>
        <v>0</v>
      </c>
      <c r="FO54" s="0" t="n">
        <f aca="false">IF(CHOOSE(MATCH(BV$5,$B$10:$E$10,0),$B54,$C54,$D54,$E54)*BV$6+BV54*BV$7&lt;BV$2,BV$3*BV$4,0)</f>
        <v>0</v>
      </c>
      <c r="FP54" s="0" t="n">
        <f aca="false">IF(CHOOSE(MATCH(BW$5,$B$10:$E$10,0),$B54,$C54,$D54,$E54)*BW$6+BW54*BW$7&lt;BW$2,BW$3*BW$4,0)</f>
        <v>0</v>
      </c>
      <c r="FQ54" s="0" t="n">
        <f aca="false">IF(CHOOSE(MATCH(BX$5,$B$10:$E$10,0),$B54,$C54,$D54,$E54)*BX$6+BX54*BX$7&lt;BX$2,BX$3*BX$4,0)</f>
        <v>0</v>
      </c>
      <c r="FR54" s="0" t="n">
        <f aca="false">IF(CHOOSE(MATCH(BY$5,$B$10:$E$10,0),$B54,$C54,$D54,$E54)*BY$6+BY54*BY$7&lt;BY$2,BY$3*BY$4,0)</f>
        <v>0</v>
      </c>
      <c r="FS54" s="0" t="n">
        <f aca="false">IF(CHOOSE(MATCH(BZ$5,$B$10:$E$10,0),$B54,$C54,$D54,$E54)*BZ$6+BZ54*BZ$7&lt;BZ$2,BZ$3*BZ$4,0)</f>
        <v>0</v>
      </c>
      <c r="FT54" s="0" t="n">
        <f aca="false">IF(CHOOSE(MATCH(CA$5,$B$10:$E$10,0),$B54,$C54,$D54,$E54)*CA$6+CA54*CA$7&lt;CA$2,CA$3*CA$4,0)</f>
        <v>0</v>
      </c>
      <c r="FU54" s="0" t="n">
        <f aca="false">IF(CHOOSE(MATCH(CB$5,$B$10:$E$10,0),$B54,$C54,$D54,$E54)*CB$6+CB54*CB$7&lt;CB$2,CB$3*CB$4,0)</f>
        <v>0</v>
      </c>
      <c r="FV54" s="0" t="n">
        <f aca="false">IF(CHOOSE(MATCH(CC$5,$B$10:$E$10,0),$B54,$C54,$D54,$E54)*CC$6+CC54*CC$7&lt;CC$2,CC$3*CC$4,0)</f>
        <v>0</v>
      </c>
      <c r="FW54" s="0" t="n">
        <f aca="false">IF(CHOOSE(MATCH(CD$5,$B$10:$E$10,0),$B54,$C54,$D54,$E54)*CD$6+CD54*CD$7&lt;CD$2,CD$3*CD$4,0)</f>
        <v>0</v>
      </c>
      <c r="FX54" s="0" t="n">
        <f aca="false">IF(CHOOSE(MATCH(CE$5,$B$10:$E$10,0),$B54,$C54,$D54,$E54)*CE$6+CE54*CE$7&lt;CE$2,CE$3*CE$4,0)</f>
        <v>0</v>
      </c>
      <c r="FY54" s="0" t="n">
        <f aca="false">IF(CHOOSE(MATCH(CF$5,$B$10:$E$10,0),$B54,$C54,$D54,$E54)*CF$6+CF54*CF$7&lt;CF$2,CF$3*CF$4,0)</f>
        <v>0</v>
      </c>
      <c r="FZ54" s="0" t="n">
        <f aca="false">IF(CHOOSE(MATCH(CG$5,$B$10:$E$10,0),$B54,$C54,$D54,$E54)*CG$6+CG54*CG$7&lt;CG$2,CG$3*CG$4,0)</f>
        <v>0</v>
      </c>
      <c r="GA54" s="0" t="n">
        <f aca="false">IF(CHOOSE(MATCH(CH$5,$B$10:$E$10,0),$B54,$C54,$D54,$E54)*CH$6+CH54*CH$7&lt;CH$2,CH$3*CH$4,0)</f>
        <v>0</v>
      </c>
      <c r="GB54" s="0" t="n">
        <f aca="false">IF(CHOOSE(MATCH(CI$5,$B$10:$E$10,0),$B54,$C54,$D54,$E54)*CI$6+CI54*CI$7&lt;CI$2,CI$3*CI$4,0)</f>
        <v>0</v>
      </c>
      <c r="GC54" s="0" t="n">
        <f aca="false">IF(CHOOSE(MATCH(CJ$5,$B$10:$E$10,0),$B54,$C54,$D54,$E54)*CJ$6+CJ54*CJ$7&lt;CJ$2,CJ$3*CJ$4,0)</f>
        <v>0</v>
      </c>
      <c r="GD54" s="0" t="n">
        <f aca="false">IF(CHOOSE(MATCH(CK$5,$B$10:$E$10,0),$B54,$C54,$D54,$E54)*CK$6+CK54*CK$7&lt;CK$2,CK$3*CK$4,0)</f>
        <v>0</v>
      </c>
      <c r="GE54" s="0" t="n">
        <f aca="false">IF(CHOOSE(MATCH(CL$5,$B$10:$E$10,0),$B54,$C54,$D54,$E54)*CL$6+CL54*CL$7&lt;CL$2,CL$3*CL$4,0)</f>
        <v>0</v>
      </c>
      <c r="GF54" s="0" t="n">
        <f aca="false">IF(CHOOSE(MATCH(CM$5,$B$10:$E$10,0),$B54,$C54,$D54,$E54)*CM$6+CM54*CM$7&lt;CM$2,CM$3*CM$4,0)</f>
        <v>0</v>
      </c>
      <c r="GG54" s="0" t="n">
        <f aca="false">IF(CHOOSE(MATCH(CN$5,$B$10:$E$10,0),$B54,$C54,$D54,$E54)*CN$6+CN54*CN$7&lt;CN$2,CN$3*CN$4,0)</f>
        <v>0</v>
      </c>
      <c r="GH54" s="0" t="n">
        <f aca="false">IF(CHOOSE(MATCH(CO$5,$B$10:$E$10,0),$B54,$C54,$D54,$E54)*CO$6+CO54*CO$7&lt;CO$2,CO$3*CO$4,0)</f>
        <v>0</v>
      </c>
      <c r="GI54" s="0" t="n">
        <f aca="false">IF(CHOOSE(MATCH(CP$5,$B$10:$E$10,0),$B54,$C54,$D54,$E54)*CP$6+CP54*CP$7&lt;CP$2,CP$3*CP$4,0)</f>
        <v>0</v>
      </c>
      <c r="GJ54" s="0" t="n">
        <f aca="false">IF(CHOOSE(MATCH(CQ$5,$B$10:$E$10,0),$B54,$C54,$D54,$E54)*CQ$6+CQ54*CQ$7&lt;CQ$2,CQ$3*CQ$4,0)</f>
        <v>0</v>
      </c>
      <c r="GK54" s="0" t="n">
        <f aca="false">IF(CHOOSE(MATCH(CR$5,$B$10:$E$10,0),$B54,$C54,$D54,$E54)*CR$6+CR54*CR$7&lt;CR$2,CR$3*CR$4,0)</f>
        <v>0</v>
      </c>
      <c r="GL54" s="0" t="n">
        <f aca="false">IF(CHOOSE(MATCH(CS$5,$B$10:$E$10,0),$B54,$C54,$D54,$E54)*CS$6+CS54*CS$7&lt;CS$2,CS$3*CS$4,0)</f>
        <v>0</v>
      </c>
      <c r="GM54" s="0" t="n">
        <f aca="false">IF(CHOOSE(MATCH(CT$5,$B$10:$E$10,0),$B54,$C54,$D54,$E54)*CT$6+CT54*CT$7&lt;CT$2,CT$3*CT$4,0)</f>
        <v>0</v>
      </c>
      <c r="GN54" s="0" t="n">
        <f aca="false">IF(CHOOSE(MATCH(CU$5,$B$10:$E$10,0),$B54,$C54,$D54,$E54)*CU$6+CU54*CU$7&lt;CU$2,CU$3*CU$4,0)</f>
        <v>0</v>
      </c>
      <c r="GO54" s="0" t="n">
        <f aca="false">IF(CHOOSE(MATCH(CV$5,$B$10:$E$10,0),$B54,$C54,$D54,$E54)*CV$6+CV54*CV$7&lt;CV$2,CV$3*CV$4,0)</f>
        <v>0</v>
      </c>
      <c r="GP54" s="0" t="n">
        <f aca="false">IF(CHOOSE(MATCH(CW$5,$B$10:$E$10,0),$B54,$C54,$D54,$E54)*CW$6+CW54*CW$7&lt;CW$2,CW$3*CW$4,0)</f>
        <v>0</v>
      </c>
      <c r="GQ54" s="0" t="n">
        <f aca="false">IF(CHOOSE(MATCH(CX$5,$B$10:$E$10,0),$B54,$C54,$D54,$E54)*CX$6+CX54*CX$7&lt;CX$2,CX$3*CX$4,0)</f>
        <v>0</v>
      </c>
      <c r="GS54" s="0" t="n">
        <f aca="false">SUM(CZ54:GQ54)</f>
        <v>13</v>
      </c>
      <c r="GT54" s="0" t="n">
        <f aca="false">IF(GS54&gt;$GS$6,1,0)</f>
        <v>0</v>
      </c>
    </row>
    <row r="55" customFormat="false" ht="14" hidden="false" customHeight="false" outlineLevel="0" collapsed="false">
      <c r="A55" s="0" t="n">
        <v>45</v>
      </c>
      <c r="B55" s="0" t="n">
        <v>0.231605952421985</v>
      </c>
      <c r="C55" s="0" t="n">
        <v>2.31537029266729</v>
      </c>
      <c r="D55" s="0" t="n">
        <v>0.268233579502389</v>
      </c>
      <c r="E55" s="0" t="n">
        <v>0.03589635487397</v>
      </c>
      <c r="G55" s="0" t="n">
        <v>0.785947804615717</v>
      </c>
      <c r="H55" s="0" t="n">
        <v>0.486940052724094</v>
      </c>
      <c r="I55" s="0" t="n">
        <v>0.750901563151274</v>
      </c>
      <c r="J55" s="0" t="n">
        <v>0.314186081595835</v>
      </c>
      <c r="K55" s="0" t="n">
        <v>0.697989435138879</v>
      </c>
      <c r="L55" s="0" t="n">
        <v>0.726182634025463</v>
      </c>
      <c r="M55" s="0" t="n">
        <v>0.320621893479256</v>
      </c>
      <c r="N55" s="0" t="n">
        <v>0.084055500337854</v>
      </c>
      <c r="O55" s="0" t="n">
        <v>-0.206591721507721</v>
      </c>
      <c r="P55" s="0" t="n">
        <v>-0.716754584573209</v>
      </c>
      <c r="Q55" s="0" t="n">
        <v>1.94360836758278</v>
      </c>
      <c r="R55" s="0" t="n">
        <v>1.03879983726074</v>
      </c>
      <c r="S55" s="0" t="n">
        <v>-0.116117462312104</v>
      </c>
      <c r="T55" s="0" t="n">
        <v>1.67561211128486</v>
      </c>
      <c r="U55" s="0" t="n">
        <v>-2.50609446084127</v>
      </c>
      <c r="V55" s="0" t="n">
        <v>-0.643572093395051</v>
      </c>
      <c r="W55" s="0" t="n">
        <v>0.156192072608974</v>
      </c>
      <c r="X55" s="0" t="n">
        <v>-1.56902842718409</v>
      </c>
      <c r="Y55" s="0" t="n">
        <v>-1.39293206302682</v>
      </c>
      <c r="Z55" s="0" t="n">
        <v>0.891327545105014</v>
      </c>
      <c r="AA55" s="0" t="n">
        <v>0.504760464536957</v>
      </c>
      <c r="AB55" s="0" t="n">
        <v>1.19646983876009</v>
      </c>
      <c r="AC55" s="0" t="n">
        <v>-0.996556082100142</v>
      </c>
      <c r="AD55" s="0" t="n">
        <v>-0.595284745941171</v>
      </c>
      <c r="AE55" s="0" t="n">
        <v>-1.09418579086196</v>
      </c>
      <c r="AF55" s="0" t="n">
        <v>-0.485906639369205</v>
      </c>
      <c r="AG55" s="0" t="n">
        <v>0.96878693511826</v>
      </c>
      <c r="AH55" s="0" t="n">
        <v>0.344716681865975</v>
      </c>
      <c r="AI55" s="0" t="n">
        <v>-1.21258835861227</v>
      </c>
      <c r="AJ55" s="0" t="n">
        <v>0.348859430232551</v>
      </c>
      <c r="AK55" s="0" t="n">
        <v>1.22886376630049</v>
      </c>
      <c r="AL55" s="0" t="n">
        <v>-1.53684140968835</v>
      </c>
      <c r="AM55" s="0" t="n">
        <v>-2.13554812944494</v>
      </c>
      <c r="AN55" s="0" t="n">
        <v>-0.169914073921973</v>
      </c>
      <c r="AO55" s="0" t="n">
        <v>0.794518655311549</v>
      </c>
      <c r="AP55" s="0" t="n">
        <v>-1.28080500871874</v>
      </c>
      <c r="AQ55" s="0" t="n">
        <v>2.12887243833393</v>
      </c>
      <c r="AR55" s="0" t="n">
        <v>0.0244438069785247</v>
      </c>
      <c r="AS55" s="0" t="n">
        <v>1.73519765667152</v>
      </c>
      <c r="AT55" s="0" t="n">
        <v>-0.360346348315943</v>
      </c>
      <c r="AU55" s="0" t="n">
        <v>1.40967586048646</v>
      </c>
      <c r="AV55" s="0" t="n">
        <v>-0.175737113750074</v>
      </c>
      <c r="AW55" s="0" t="n">
        <v>-0.335314780386398</v>
      </c>
      <c r="AX55" s="0" t="n">
        <v>0.0170985003933311</v>
      </c>
      <c r="AY55" s="0" t="n">
        <v>0.432266915595392</v>
      </c>
      <c r="AZ55" s="0" t="n">
        <v>0.403217654820764</v>
      </c>
      <c r="BA55" s="0" t="n">
        <v>-0.86957470557536</v>
      </c>
      <c r="BB55" s="0" t="n">
        <v>0.942936821957119</v>
      </c>
      <c r="BC55" s="0" t="n">
        <v>-0.159910769070848</v>
      </c>
      <c r="BD55" s="0" t="n">
        <v>1.02550757219433</v>
      </c>
      <c r="BE55" s="0" t="n">
        <v>-1.59496266860515</v>
      </c>
      <c r="BF55" s="0" t="n">
        <v>-1.09767370304326</v>
      </c>
      <c r="BG55" s="0" t="n">
        <v>-0.844502210384235</v>
      </c>
      <c r="BH55" s="0" t="n">
        <v>-0.42522287913016</v>
      </c>
      <c r="BI55" s="0" t="n">
        <v>0.601874035055516</v>
      </c>
      <c r="BJ55" s="0" t="n">
        <v>-0.439080167780048</v>
      </c>
      <c r="BK55" s="0" t="n">
        <v>-0.988918600342004</v>
      </c>
      <c r="BL55" s="0" t="n">
        <v>-0.475345132144867</v>
      </c>
      <c r="BM55" s="0" t="n">
        <v>0.438742517872015</v>
      </c>
      <c r="BN55" s="0" t="n">
        <v>-0.381980953534367</v>
      </c>
      <c r="BO55" s="0" t="n">
        <v>2.53163307206705</v>
      </c>
      <c r="BP55" s="0" t="n">
        <v>0.804207047622185</v>
      </c>
      <c r="BQ55" s="0" t="n">
        <v>-0.342687371812644</v>
      </c>
      <c r="BR55" s="0" t="n">
        <v>1.02939793578116</v>
      </c>
      <c r="BS55" s="0" t="n">
        <v>1.92963852896355</v>
      </c>
      <c r="BT55" s="0" t="n">
        <v>0.696136339684017</v>
      </c>
      <c r="BU55" s="0" t="n">
        <v>0.870131771080196</v>
      </c>
      <c r="BV55" s="0" t="n">
        <v>-0.469699443783611</v>
      </c>
      <c r="BW55" s="0" t="n">
        <v>0.466370693175122</v>
      </c>
      <c r="BX55" s="0" t="n">
        <v>0.67734958975052</v>
      </c>
      <c r="BY55" s="0" t="n">
        <v>-1.44505520438543</v>
      </c>
      <c r="BZ55" s="0" t="n">
        <v>-2.30042132898234</v>
      </c>
      <c r="CA55" s="0" t="n">
        <v>-0.189661477634218</v>
      </c>
      <c r="CB55" s="0" t="n">
        <v>-0.902766714716563</v>
      </c>
      <c r="CC55" s="0" t="n">
        <v>-0.276149876299314</v>
      </c>
      <c r="CD55" s="0" t="n">
        <v>-0.359530076821102</v>
      </c>
      <c r="CE55" s="0" t="n">
        <v>-1.63643562700599</v>
      </c>
      <c r="CF55" s="0" t="n">
        <v>0.176670482687769</v>
      </c>
      <c r="CG55" s="0" t="n">
        <v>0.218014974961989</v>
      </c>
      <c r="CH55" s="0" t="n">
        <v>-0.652159997116542</v>
      </c>
      <c r="CI55" s="0" t="n">
        <v>-0.632508090347983</v>
      </c>
      <c r="CJ55" s="0" t="n">
        <v>-1.01252226158977</v>
      </c>
      <c r="CK55" s="0" t="n">
        <v>-0.410780103266006</v>
      </c>
      <c r="CL55" s="0" t="n">
        <v>1.37913957587443</v>
      </c>
      <c r="CM55" s="0" t="n">
        <v>-1.01277692010626</v>
      </c>
      <c r="CN55" s="0" t="n">
        <v>1.86185388884041</v>
      </c>
      <c r="CO55" s="0" t="n">
        <v>-1.0498843039386</v>
      </c>
      <c r="CP55" s="0" t="n">
        <v>0.312498968924046</v>
      </c>
      <c r="CQ55" s="0" t="n">
        <v>-1.43491888593417</v>
      </c>
      <c r="CR55" s="0" t="n">
        <v>0.997438291960862</v>
      </c>
      <c r="CS55" s="0" t="n">
        <v>-0.310571977024665</v>
      </c>
      <c r="CT55" s="0" t="n">
        <v>-1.01559180620825</v>
      </c>
      <c r="CU55" s="0" t="n">
        <v>-0.00263980837189592</v>
      </c>
      <c r="CV55" s="0" t="n">
        <v>-0.204324805963552</v>
      </c>
      <c r="CW55" s="0" t="n">
        <v>-0.321105062539573</v>
      </c>
      <c r="CX55" s="0" t="n">
        <v>-1.04577793536009</v>
      </c>
      <c r="CZ55" s="0" t="n">
        <f aca="false">IF(CHOOSE(MATCH(G$5,$B$10:$E$10,0),$B55,$C55,$D55,$E55)*G$6+G55*G$7&lt;G$2,G$3*G$4,0)</f>
        <v>0</v>
      </c>
      <c r="DA55" s="0" t="n">
        <f aca="false">IF(CHOOSE(MATCH(H$5,$B$10:$E$10,0),$B55,$C55,$D55,$E55)*H$6+H55*H$7&lt;H$2,H$3*H$4,0)</f>
        <v>0</v>
      </c>
      <c r="DB55" s="0" t="n">
        <f aca="false">IF(CHOOSE(MATCH(I$5,$B$10:$E$10,0),$B55,$C55,$D55,$E55)*I$6+I55*I$7&lt;I$2,I$3*I$4,0)</f>
        <v>0</v>
      </c>
      <c r="DC55" s="0" t="n">
        <f aca="false">IF(CHOOSE(MATCH(J$5,$B$10:$E$10,0),$B55,$C55,$D55,$E55)*J$6+J55*J$7&lt;J$2,J$3*J$4,0)</f>
        <v>0</v>
      </c>
      <c r="DD55" s="0" t="n">
        <f aca="false">IF(CHOOSE(MATCH(K$5,$B$10:$E$10,0),$B55,$C55,$D55,$E55)*K$6+K55*K$7&lt;K$2,K$3*K$4,0)</f>
        <v>0</v>
      </c>
      <c r="DE55" s="0" t="n">
        <f aca="false">IF(CHOOSE(MATCH(L$5,$B$10:$E$10,0),$B55,$C55,$D55,$E55)*L$6+L55*L$7&lt;L$2,L$3*L$4,0)</f>
        <v>0</v>
      </c>
      <c r="DF55" s="0" t="n">
        <f aca="false">IF(CHOOSE(MATCH(M$5,$B$10:$E$10,0),$B55,$C55,$D55,$E55)*M$6+M55*M$7&lt;M$2,M$3*M$4,0)</f>
        <v>0</v>
      </c>
      <c r="DG55" s="0" t="n">
        <f aca="false">IF(CHOOSE(MATCH(N$5,$B$10:$E$10,0),$B55,$C55,$D55,$E55)*N$6+N55*N$7&lt;N$2,N$3*N$4,0)</f>
        <v>0</v>
      </c>
      <c r="DH55" s="0" t="n">
        <f aca="false">IF(CHOOSE(MATCH(O$5,$B$10:$E$10,0),$B55,$C55,$D55,$E55)*O$6+O55*O$7&lt;O$2,O$3*O$4,0)</f>
        <v>0</v>
      </c>
      <c r="DI55" s="0" t="n">
        <f aca="false">IF(CHOOSE(MATCH(P$5,$B$10:$E$10,0),$B55,$C55,$D55,$E55)*P$6+P55*P$7&lt;P$2,P$3*P$4,0)</f>
        <v>0</v>
      </c>
      <c r="DJ55" s="0" t="n">
        <f aca="false">IF(CHOOSE(MATCH(Q$5,$B$10:$E$10,0),$B55,$C55,$D55,$E55)*Q$6+Q55*Q$7&lt;Q$2,Q$3*Q$4,0)</f>
        <v>0</v>
      </c>
      <c r="DK55" s="0" t="n">
        <f aca="false">IF(CHOOSE(MATCH(R$5,$B$10:$E$10,0),$B55,$C55,$D55,$E55)*R$6+R55*R$7&lt;R$2,R$3*R$4,0)</f>
        <v>0</v>
      </c>
      <c r="DL55" s="0" t="n">
        <f aca="false">IF(CHOOSE(MATCH(S$5,$B$10:$E$10,0),$B55,$C55,$D55,$E55)*S$6+S55*S$7&lt;S$2,S$3*S$4,0)</f>
        <v>0</v>
      </c>
      <c r="DM55" s="0" t="n">
        <f aca="false">IF(CHOOSE(MATCH(T$5,$B$10:$E$10,0),$B55,$C55,$D55,$E55)*T$6+T55*T$7&lt;T$2,T$3*T$4,0)</f>
        <v>0</v>
      </c>
      <c r="DN55" s="0" t="n">
        <f aca="false">IF(CHOOSE(MATCH(U$5,$B$10:$E$10,0),$B55,$C55,$D55,$E55)*U$6+U55*U$7&lt;U$2,U$3*U$4,0)</f>
        <v>0</v>
      </c>
      <c r="DO55" s="0" t="n">
        <f aca="false">IF(CHOOSE(MATCH(V$5,$B$10:$E$10,0),$B55,$C55,$D55,$E55)*V$6+V55*V$7&lt;V$2,V$3*V$4,0)</f>
        <v>0</v>
      </c>
      <c r="DP55" s="0" t="n">
        <f aca="false">IF(CHOOSE(MATCH(W$5,$B$10:$E$10,0),$B55,$C55,$D55,$E55)*W$6+W55*W$7&lt;W$2,W$3*W$4,0)</f>
        <v>0</v>
      </c>
      <c r="DQ55" s="0" t="n">
        <f aca="false">IF(CHOOSE(MATCH(X$5,$B$10:$E$10,0),$B55,$C55,$D55,$E55)*X$6+X55*X$7&lt;X$2,X$3*X$4,0)</f>
        <v>0</v>
      </c>
      <c r="DR55" s="0" t="n">
        <f aca="false">IF(CHOOSE(MATCH(Y$5,$B$10:$E$10,0),$B55,$C55,$D55,$E55)*Y$6+Y55*Y$7&lt;Y$2,Y$3*Y$4,0)</f>
        <v>0</v>
      </c>
      <c r="DS55" s="0" t="n">
        <f aca="false">IF(CHOOSE(MATCH(Z$5,$B$10:$E$10,0),$B55,$C55,$D55,$E55)*Z$6+Z55*Z$7&lt;Z$2,Z$3*Z$4,0)</f>
        <v>0</v>
      </c>
      <c r="DT55" s="0" t="n">
        <f aca="false">IF(CHOOSE(MATCH(AA$5,$B$10:$E$10,0),$B55,$C55,$D55,$E55)*AA$6+AA55*AA$7&lt;AA$2,AA$3*AA$4,0)</f>
        <v>0</v>
      </c>
      <c r="DU55" s="0" t="n">
        <f aca="false">IF(CHOOSE(MATCH(AB$5,$B$10:$E$10,0),$B55,$C55,$D55,$E55)*AB$6+AB55*AB$7&lt;AB$2,AB$3*AB$4,0)</f>
        <v>0</v>
      </c>
      <c r="DV55" s="0" t="n">
        <f aca="false">IF(CHOOSE(MATCH(AC$5,$B$10:$E$10,0),$B55,$C55,$D55,$E55)*AC$6+AC55*AC$7&lt;AC$2,AC$3*AC$4,0)</f>
        <v>0</v>
      </c>
      <c r="DW55" s="0" t="n">
        <f aca="false">IF(CHOOSE(MATCH(AD$5,$B$10:$E$10,0),$B55,$C55,$D55,$E55)*AD$6+AD55*AD$7&lt;AD$2,AD$3*AD$4,0)</f>
        <v>0</v>
      </c>
      <c r="DX55" s="0" t="n">
        <f aca="false">IF(CHOOSE(MATCH(AE$5,$B$10:$E$10,0),$B55,$C55,$D55,$E55)*AE$6+AE55*AE$7&lt;AE$2,AE$3*AE$4,0)</f>
        <v>0</v>
      </c>
      <c r="DY55" s="0" t="n">
        <f aca="false">IF(CHOOSE(MATCH(AF$5,$B$10:$E$10,0),$B55,$C55,$D55,$E55)*AF$6+AF55*AF$7&lt;AF$2,AF$3*AF$4,0)</f>
        <v>0</v>
      </c>
      <c r="DZ55" s="0" t="n">
        <f aca="false">IF(CHOOSE(MATCH(AG$5,$B$10:$E$10,0),$B55,$C55,$D55,$E55)*AG$6+AG55*AG$7&lt;AG$2,AG$3*AG$4,0)</f>
        <v>0</v>
      </c>
      <c r="EA55" s="0" t="n">
        <f aca="false">IF(CHOOSE(MATCH(AH$5,$B$10:$E$10,0),$B55,$C55,$D55,$E55)*AH$6+AH55*AH$7&lt;AH$2,AH$3*AH$4,0)</f>
        <v>0</v>
      </c>
      <c r="EB55" s="0" t="n">
        <f aca="false">IF(CHOOSE(MATCH(AI$5,$B$10:$E$10,0),$B55,$C55,$D55,$E55)*AI$6+AI55*AI$7&lt;AI$2,AI$3*AI$4,0)</f>
        <v>0</v>
      </c>
      <c r="EC55" s="0" t="n">
        <f aca="false">IF(CHOOSE(MATCH(AJ$5,$B$10:$E$10,0),$B55,$C55,$D55,$E55)*AJ$6+AJ55*AJ$7&lt;AJ$2,AJ$3*AJ$4,0)</f>
        <v>0</v>
      </c>
      <c r="ED55" s="0" t="n">
        <f aca="false">IF(CHOOSE(MATCH(AK$5,$B$10:$E$10,0),$B55,$C55,$D55,$E55)*AK$6+AK55*AK$7&lt;AK$2,AK$3*AK$4,0)</f>
        <v>0</v>
      </c>
      <c r="EE55" s="0" t="n">
        <f aca="false">IF(CHOOSE(MATCH(AL$5,$B$10:$E$10,0),$B55,$C55,$D55,$E55)*AL$6+AL55*AL$7&lt;AL$2,AL$3*AL$4,0)</f>
        <v>0</v>
      </c>
      <c r="EF55" s="0" t="n">
        <f aca="false">IF(CHOOSE(MATCH(AM$5,$B$10:$E$10,0),$B55,$C55,$D55,$E55)*AM$6+AM55*AM$7&lt;AM$2,AM$3*AM$4,0)</f>
        <v>0</v>
      </c>
      <c r="EG55" s="0" t="n">
        <f aca="false">IF(CHOOSE(MATCH(AN$5,$B$10:$E$10,0),$B55,$C55,$D55,$E55)*AN$6+AN55*AN$7&lt;AN$2,AN$3*AN$4,0)</f>
        <v>0</v>
      </c>
      <c r="EH55" s="0" t="n">
        <f aca="false">IF(CHOOSE(MATCH(AO$5,$B$10:$E$10,0),$B55,$C55,$D55,$E55)*AO$6+AO55*AO$7&lt;AO$2,AO$3*AO$4,0)</f>
        <v>0</v>
      </c>
      <c r="EI55" s="0" t="n">
        <f aca="false">IF(CHOOSE(MATCH(AP$5,$B$10:$E$10,0),$B55,$C55,$D55,$E55)*AP$6+AP55*AP$7&lt;AP$2,AP$3*AP$4,0)</f>
        <v>0</v>
      </c>
      <c r="EJ55" s="0" t="n">
        <f aca="false">IF(CHOOSE(MATCH(AQ$5,$B$10:$E$10,0),$B55,$C55,$D55,$E55)*AQ$6+AQ55*AQ$7&lt;AQ$2,AQ$3*AQ$4,0)</f>
        <v>0</v>
      </c>
      <c r="EK55" s="0" t="n">
        <f aca="false">IF(CHOOSE(MATCH(AR$5,$B$10:$E$10,0),$B55,$C55,$D55,$E55)*AR$6+AR55*AR$7&lt;AR$2,AR$3*AR$4,0)</f>
        <v>0</v>
      </c>
      <c r="EL55" s="0" t="n">
        <f aca="false">IF(CHOOSE(MATCH(AS$5,$B$10:$E$10,0),$B55,$C55,$D55,$E55)*AS$6+AS55*AS$7&lt;AS$2,AS$3*AS$4,0)</f>
        <v>0</v>
      </c>
      <c r="EM55" s="0" t="n">
        <f aca="false">IF(CHOOSE(MATCH(AT$5,$B$10:$E$10,0),$B55,$C55,$D55,$E55)*AT$6+AT55*AT$7&lt;AT$2,AT$3*AT$4,0)</f>
        <v>0</v>
      </c>
      <c r="EN55" s="0" t="n">
        <f aca="false">IF(CHOOSE(MATCH(AU$5,$B$10:$E$10,0),$B55,$C55,$D55,$E55)*AU$6+AU55*AU$7&lt;AU$2,AU$3*AU$4,0)</f>
        <v>0</v>
      </c>
      <c r="EO55" s="0" t="n">
        <f aca="false">IF(CHOOSE(MATCH(AV$5,$B$10:$E$10,0),$B55,$C55,$D55,$E55)*AV$6+AV55*AV$7&lt;AV$2,AV$3*AV$4,0)</f>
        <v>0</v>
      </c>
      <c r="EP55" s="0" t="n">
        <f aca="false">IF(CHOOSE(MATCH(AW$5,$B$10:$E$10,0),$B55,$C55,$D55,$E55)*AW$6+AW55*AW$7&lt;AW$2,AW$3*AW$4,0)</f>
        <v>0</v>
      </c>
      <c r="EQ55" s="0" t="n">
        <f aca="false">IF(CHOOSE(MATCH(AX$5,$B$10:$E$10,0),$B55,$C55,$D55,$E55)*AX$6+AX55*AX$7&lt;AX$2,AX$3*AX$4,0)</f>
        <v>0</v>
      </c>
      <c r="ER55" s="0" t="n">
        <f aca="false">IF(CHOOSE(MATCH(AY$5,$B$10:$E$10,0),$B55,$C55,$D55,$E55)*AY$6+AY55*AY$7&lt;AY$2,AY$3*AY$4,0)</f>
        <v>0</v>
      </c>
      <c r="ES55" s="0" t="n">
        <f aca="false">IF(CHOOSE(MATCH(AZ$5,$B$10:$E$10,0),$B55,$C55,$D55,$E55)*AZ$6+AZ55*AZ$7&lt;AZ$2,AZ$3*AZ$4,0)</f>
        <v>0</v>
      </c>
      <c r="ET55" s="0" t="n">
        <f aca="false">IF(CHOOSE(MATCH(BA$5,$B$10:$E$10,0),$B55,$C55,$D55,$E55)*BA$6+BA55*BA$7&lt;BA$2,BA$3*BA$4,0)</f>
        <v>0</v>
      </c>
      <c r="EU55" s="0" t="n">
        <f aca="false">IF(CHOOSE(MATCH(BB$5,$B$10:$E$10,0),$B55,$C55,$D55,$E55)*BB$6+BB55*BB$7&lt;BB$2,BB$3*BB$4,0)</f>
        <v>0</v>
      </c>
      <c r="EV55" s="0" t="n">
        <f aca="false">IF(CHOOSE(MATCH(BC$5,$B$10:$E$10,0),$B55,$C55,$D55,$E55)*BC$6+BC55*BC$7&lt;BC$2,BC$3*BC$4,0)</f>
        <v>0</v>
      </c>
      <c r="EW55" s="0" t="n">
        <f aca="false">IF(CHOOSE(MATCH(BD$5,$B$10:$E$10,0),$B55,$C55,$D55,$E55)*BD$6+BD55*BD$7&lt;BD$2,BD$3*BD$4,0)</f>
        <v>0</v>
      </c>
      <c r="EX55" s="0" t="n">
        <f aca="false">IF(CHOOSE(MATCH(BE$5,$B$10:$E$10,0),$B55,$C55,$D55,$E55)*BE$6+BE55*BE$7&lt;BE$2,BE$3*BE$4,0)</f>
        <v>0</v>
      </c>
      <c r="EY55" s="0" t="n">
        <f aca="false">IF(CHOOSE(MATCH(BF$5,$B$10:$E$10,0),$B55,$C55,$D55,$E55)*BF$6+BF55*BF$7&lt;BF$2,BF$3*BF$4,0)</f>
        <v>0</v>
      </c>
      <c r="EZ55" s="0" t="n">
        <f aca="false">IF(CHOOSE(MATCH(BG$5,$B$10:$E$10,0),$B55,$C55,$D55,$E55)*BG$6+BG55*BG$7&lt;BG$2,BG$3*BG$4,0)</f>
        <v>0</v>
      </c>
      <c r="FA55" s="0" t="n">
        <f aca="false">IF(CHOOSE(MATCH(BH$5,$B$10:$E$10,0),$B55,$C55,$D55,$E55)*BH$6+BH55*BH$7&lt;BH$2,BH$3*BH$4,0)</f>
        <v>0</v>
      </c>
      <c r="FB55" s="0" t="n">
        <f aca="false">IF(CHOOSE(MATCH(BI$5,$B$10:$E$10,0),$B55,$C55,$D55,$E55)*BI$6+BI55*BI$7&lt;BI$2,BI$3*BI$4,0)</f>
        <v>0</v>
      </c>
      <c r="FC55" s="0" t="n">
        <f aca="false">IF(CHOOSE(MATCH(BJ$5,$B$10:$E$10,0),$B55,$C55,$D55,$E55)*BJ$6+BJ55*BJ$7&lt;BJ$2,BJ$3*BJ$4,0)</f>
        <v>0</v>
      </c>
      <c r="FD55" s="0" t="n">
        <f aca="false">IF(CHOOSE(MATCH(BK$5,$B$10:$E$10,0),$B55,$C55,$D55,$E55)*BK$6+BK55*BK$7&lt;BK$2,BK$3*BK$4,0)</f>
        <v>0</v>
      </c>
      <c r="FE55" s="0" t="n">
        <f aca="false">IF(CHOOSE(MATCH(BL$5,$B$10:$E$10,0),$B55,$C55,$D55,$E55)*BL$6+BL55*BL$7&lt;BL$2,BL$3*BL$4,0)</f>
        <v>0</v>
      </c>
      <c r="FF55" s="0" t="n">
        <f aca="false">IF(CHOOSE(MATCH(BM$5,$B$10:$E$10,0),$B55,$C55,$D55,$E55)*BM$6+BM55*BM$7&lt;BM$2,BM$3*BM$4,0)</f>
        <v>0</v>
      </c>
      <c r="FG55" s="0" t="n">
        <f aca="false">IF(CHOOSE(MATCH(BN$5,$B$10:$E$10,0),$B55,$C55,$D55,$E55)*BN$6+BN55*BN$7&lt;BN$2,BN$3*BN$4,0)</f>
        <v>0</v>
      </c>
      <c r="FH55" s="0" t="n">
        <f aca="false">IF(CHOOSE(MATCH(BO$5,$B$10:$E$10,0),$B55,$C55,$D55,$E55)*BO$6+BO55*BO$7&lt;BO$2,BO$3*BO$4,0)</f>
        <v>0</v>
      </c>
      <c r="FI55" s="0" t="n">
        <f aca="false">IF(CHOOSE(MATCH(BP$5,$B$10:$E$10,0),$B55,$C55,$D55,$E55)*BP$6+BP55*BP$7&lt;BP$2,BP$3*BP$4,0)</f>
        <v>0</v>
      </c>
      <c r="FJ55" s="0" t="n">
        <f aca="false">IF(CHOOSE(MATCH(BQ$5,$B$10:$E$10,0),$B55,$C55,$D55,$E55)*BQ$6+BQ55*BQ$7&lt;BQ$2,BQ$3*BQ$4,0)</f>
        <v>0</v>
      </c>
      <c r="FK55" s="0" t="n">
        <f aca="false">IF(CHOOSE(MATCH(BR$5,$B$10:$E$10,0),$B55,$C55,$D55,$E55)*BR$6+BR55*BR$7&lt;BR$2,BR$3*BR$4,0)</f>
        <v>0</v>
      </c>
      <c r="FL55" s="0" t="n">
        <f aca="false">IF(CHOOSE(MATCH(BS$5,$B$10:$E$10,0),$B55,$C55,$D55,$E55)*BS$6+BS55*BS$7&lt;BS$2,BS$3*BS$4,0)</f>
        <v>0</v>
      </c>
      <c r="FM55" s="0" t="n">
        <f aca="false">IF(CHOOSE(MATCH(BT$5,$B$10:$E$10,0),$B55,$C55,$D55,$E55)*BT$6+BT55*BT$7&lt;BT$2,BT$3*BT$4,0)</f>
        <v>0</v>
      </c>
      <c r="FN55" s="0" t="n">
        <f aca="false">IF(CHOOSE(MATCH(BU$5,$B$10:$E$10,0),$B55,$C55,$D55,$E55)*BU$6+BU55*BU$7&lt;BU$2,BU$3*BU$4,0)</f>
        <v>0</v>
      </c>
      <c r="FO55" s="0" t="n">
        <f aca="false">IF(CHOOSE(MATCH(BV$5,$B$10:$E$10,0),$B55,$C55,$D55,$E55)*BV$6+BV55*BV$7&lt;BV$2,BV$3*BV$4,0)</f>
        <v>0</v>
      </c>
      <c r="FP55" s="0" t="n">
        <f aca="false">IF(CHOOSE(MATCH(BW$5,$B$10:$E$10,0),$B55,$C55,$D55,$E55)*BW$6+BW55*BW$7&lt;BW$2,BW$3*BW$4,0)</f>
        <v>0</v>
      </c>
      <c r="FQ55" s="0" t="n">
        <f aca="false">IF(CHOOSE(MATCH(BX$5,$B$10:$E$10,0),$B55,$C55,$D55,$E55)*BX$6+BX55*BX$7&lt;BX$2,BX$3*BX$4,0)</f>
        <v>0</v>
      </c>
      <c r="FR55" s="0" t="n">
        <f aca="false">IF(CHOOSE(MATCH(BY$5,$B$10:$E$10,0),$B55,$C55,$D55,$E55)*BY$6+BY55*BY$7&lt;BY$2,BY$3*BY$4,0)</f>
        <v>0</v>
      </c>
      <c r="FS55" s="0" t="n">
        <f aca="false">IF(CHOOSE(MATCH(BZ$5,$B$10:$E$10,0),$B55,$C55,$D55,$E55)*BZ$6+BZ55*BZ$7&lt;BZ$2,BZ$3*BZ$4,0)</f>
        <v>0</v>
      </c>
      <c r="FT55" s="0" t="n">
        <f aca="false">IF(CHOOSE(MATCH(CA$5,$B$10:$E$10,0),$B55,$C55,$D55,$E55)*CA$6+CA55*CA$7&lt;CA$2,CA$3*CA$4,0)</f>
        <v>0</v>
      </c>
      <c r="FU55" s="0" t="n">
        <f aca="false">IF(CHOOSE(MATCH(CB$5,$B$10:$E$10,0),$B55,$C55,$D55,$E55)*CB$6+CB55*CB$7&lt;CB$2,CB$3*CB$4,0)</f>
        <v>0</v>
      </c>
      <c r="FV55" s="0" t="n">
        <f aca="false">IF(CHOOSE(MATCH(CC$5,$B$10:$E$10,0),$B55,$C55,$D55,$E55)*CC$6+CC55*CC$7&lt;CC$2,CC$3*CC$4,0)</f>
        <v>0</v>
      </c>
      <c r="FW55" s="0" t="n">
        <f aca="false">IF(CHOOSE(MATCH(CD$5,$B$10:$E$10,0),$B55,$C55,$D55,$E55)*CD$6+CD55*CD$7&lt;CD$2,CD$3*CD$4,0)</f>
        <v>0</v>
      </c>
      <c r="FX55" s="0" t="n">
        <f aca="false">IF(CHOOSE(MATCH(CE$5,$B$10:$E$10,0),$B55,$C55,$D55,$E55)*CE$6+CE55*CE$7&lt;CE$2,CE$3*CE$4,0)</f>
        <v>0</v>
      </c>
      <c r="FY55" s="0" t="n">
        <f aca="false">IF(CHOOSE(MATCH(CF$5,$B$10:$E$10,0),$B55,$C55,$D55,$E55)*CF$6+CF55*CF$7&lt;CF$2,CF$3*CF$4,0)</f>
        <v>0</v>
      </c>
      <c r="FZ55" s="0" t="n">
        <f aca="false">IF(CHOOSE(MATCH(CG$5,$B$10:$E$10,0),$B55,$C55,$D55,$E55)*CG$6+CG55*CG$7&lt;CG$2,CG$3*CG$4,0)</f>
        <v>0</v>
      </c>
      <c r="GA55" s="0" t="n">
        <f aca="false">IF(CHOOSE(MATCH(CH$5,$B$10:$E$10,0),$B55,$C55,$D55,$E55)*CH$6+CH55*CH$7&lt;CH$2,CH$3*CH$4,0)</f>
        <v>0</v>
      </c>
      <c r="GB55" s="0" t="n">
        <f aca="false">IF(CHOOSE(MATCH(CI$5,$B$10:$E$10,0),$B55,$C55,$D55,$E55)*CI$6+CI55*CI$7&lt;CI$2,CI$3*CI$4,0)</f>
        <v>0</v>
      </c>
      <c r="GC55" s="0" t="n">
        <f aca="false">IF(CHOOSE(MATCH(CJ$5,$B$10:$E$10,0),$B55,$C55,$D55,$E55)*CJ$6+CJ55*CJ$7&lt;CJ$2,CJ$3*CJ$4,0)</f>
        <v>0</v>
      </c>
      <c r="GD55" s="0" t="n">
        <f aca="false">IF(CHOOSE(MATCH(CK$5,$B$10:$E$10,0),$B55,$C55,$D55,$E55)*CK$6+CK55*CK$7&lt;CK$2,CK$3*CK$4,0)</f>
        <v>0</v>
      </c>
      <c r="GE55" s="0" t="n">
        <f aca="false">IF(CHOOSE(MATCH(CL$5,$B$10:$E$10,0),$B55,$C55,$D55,$E55)*CL$6+CL55*CL$7&lt;CL$2,CL$3*CL$4,0)</f>
        <v>0</v>
      </c>
      <c r="GF55" s="0" t="n">
        <f aca="false">IF(CHOOSE(MATCH(CM$5,$B$10:$E$10,0),$B55,$C55,$D55,$E55)*CM$6+CM55*CM$7&lt;CM$2,CM$3*CM$4,0)</f>
        <v>0</v>
      </c>
      <c r="GG55" s="0" t="n">
        <f aca="false">IF(CHOOSE(MATCH(CN$5,$B$10:$E$10,0),$B55,$C55,$D55,$E55)*CN$6+CN55*CN$7&lt;CN$2,CN$3*CN$4,0)</f>
        <v>0</v>
      </c>
      <c r="GH55" s="0" t="n">
        <f aca="false">IF(CHOOSE(MATCH(CO$5,$B$10:$E$10,0),$B55,$C55,$D55,$E55)*CO$6+CO55*CO$7&lt;CO$2,CO$3*CO$4,0)</f>
        <v>0</v>
      </c>
      <c r="GI55" s="0" t="n">
        <f aca="false">IF(CHOOSE(MATCH(CP$5,$B$10:$E$10,0),$B55,$C55,$D55,$E55)*CP$6+CP55*CP$7&lt;CP$2,CP$3*CP$4,0)</f>
        <v>0</v>
      </c>
      <c r="GJ55" s="0" t="n">
        <f aca="false">IF(CHOOSE(MATCH(CQ$5,$B$10:$E$10,0),$B55,$C55,$D55,$E55)*CQ$6+CQ55*CQ$7&lt;CQ$2,CQ$3*CQ$4,0)</f>
        <v>0</v>
      </c>
      <c r="GK55" s="0" t="n">
        <f aca="false">IF(CHOOSE(MATCH(CR$5,$B$10:$E$10,0),$B55,$C55,$D55,$E55)*CR$6+CR55*CR$7&lt;CR$2,CR$3*CR$4,0)</f>
        <v>0</v>
      </c>
      <c r="GL55" s="0" t="n">
        <f aca="false">IF(CHOOSE(MATCH(CS$5,$B$10:$E$10,0),$B55,$C55,$D55,$E55)*CS$6+CS55*CS$7&lt;CS$2,CS$3*CS$4,0)</f>
        <v>0</v>
      </c>
      <c r="GM55" s="0" t="n">
        <f aca="false">IF(CHOOSE(MATCH(CT$5,$B$10:$E$10,0),$B55,$C55,$D55,$E55)*CT$6+CT55*CT$7&lt;CT$2,CT$3*CT$4,0)</f>
        <v>0</v>
      </c>
      <c r="GN55" s="0" t="n">
        <f aca="false">IF(CHOOSE(MATCH(CU$5,$B$10:$E$10,0),$B55,$C55,$D55,$E55)*CU$6+CU55*CU$7&lt;CU$2,CU$3*CU$4,0)</f>
        <v>0</v>
      </c>
      <c r="GO55" s="0" t="n">
        <f aca="false">IF(CHOOSE(MATCH(CV$5,$B$10:$E$10,0),$B55,$C55,$D55,$E55)*CV$6+CV55*CV$7&lt;CV$2,CV$3*CV$4,0)</f>
        <v>0</v>
      </c>
      <c r="GP55" s="0" t="n">
        <f aca="false">IF(CHOOSE(MATCH(CW$5,$B$10:$E$10,0),$B55,$C55,$D55,$E55)*CW$6+CW55*CW$7&lt;CW$2,CW$3*CW$4,0)</f>
        <v>0</v>
      </c>
      <c r="GQ55" s="0" t="n">
        <f aca="false">IF(CHOOSE(MATCH(CX$5,$B$10:$E$10,0),$B55,$C55,$D55,$E55)*CX$6+CX55*CX$7&lt;CX$2,CX$3*CX$4,0)</f>
        <v>0</v>
      </c>
      <c r="GS55" s="0" t="n">
        <f aca="false">SUM(CZ55:GQ55)</f>
        <v>0</v>
      </c>
      <c r="GT55" s="0" t="n">
        <f aca="false">IF(GS55&gt;$GS$6,1,0)</f>
        <v>0</v>
      </c>
    </row>
    <row r="56" customFormat="false" ht="14" hidden="false" customHeight="false" outlineLevel="0" collapsed="false">
      <c r="A56" s="0" t="n">
        <v>46</v>
      </c>
      <c r="B56" s="0" t="n">
        <v>-2.50191918747458</v>
      </c>
      <c r="C56" s="0" t="n">
        <v>-1.18570472021762</v>
      </c>
      <c r="D56" s="0" t="n">
        <v>0.961834974273033</v>
      </c>
      <c r="E56" s="0" t="n">
        <v>0.474987691547802</v>
      </c>
      <c r="G56" s="0" t="n">
        <v>-1.58898274094099</v>
      </c>
      <c r="H56" s="0" t="n">
        <v>0.538417452844442</v>
      </c>
      <c r="I56" s="0" t="n">
        <v>1.6660396795487</v>
      </c>
      <c r="J56" s="0" t="n">
        <v>-0.88791921371012</v>
      </c>
      <c r="K56" s="0" t="n">
        <v>-0.314909129883745</v>
      </c>
      <c r="L56" s="0" t="n">
        <v>-1.04472292150604</v>
      </c>
      <c r="M56" s="0" t="n">
        <v>-0.683230609865859</v>
      </c>
      <c r="N56" s="0" t="n">
        <v>1.36463313538115</v>
      </c>
      <c r="O56" s="0" t="n">
        <v>1.29588897834765</v>
      </c>
      <c r="P56" s="0" t="n">
        <v>0.955178620642982</v>
      </c>
      <c r="Q56" s="0" t="n">
        <v>-0.556545955987531</v>
      </c>
      <c r="R56" s="0" t="n">
        <v>1.38490577228367</v>
      </c>
      <c r="S56" s="0" t="n">
        <v>-0.438237748312531</v>
      </c>
      <c r="T56" s="0" t="n">
        <v>0.726182634025463</v>
      </c>
      <c r="U56" s="0" t="n">
        <v>-0.770210135669913</v>
      </c>
      <c r="V56" s="0" t="n">
        <v>0.531797468283912</v>
      </c>
      <c r="W56" s="0" t="n">
        <v>0.975906004896387</v>
      </c>
      <c r="X56" s="0" t="n">
        <v>1.06392690213397</v>
      </c>
      <c r="Y56" s="0" t="n">
        <v>0.170767862073262</v>
      </c>
      <c r="Z56" s="0" t="n">
        <v>0.0323257154377643</v>
      </c>
      <c r="AA56" s="0" t="n">
        <v>0.623284677203628</v>
      </c>
      <c r="AB56" s="0" t="n">
        <v>0.0523107246408472</v>
      </c>
      <c r="AC56" s="0" t="n">
        <v>-0.0970374003372854</v>
      </c>
      <c r="AD56" s="0" t="n">
        <v>-0.576756065129302</v>
      </c>
      <c r="AE56" s="0" t="n">
        <v>0.65102540247608</v>
      </c>
      <c r="AF56" s="0" t="n">
        <v>0.116040155262453</v>
      </c>
      <c r="AG56" s="0" t="n">
        <v>-0.7651760824956</v>
      </c>
      <c r="AH56" s="0" t="n">
        <v>0.0176339653989999</v>
      </c>
      <c r="AI56" s="0" t="n">
        <v>-0.0174804881680757</v>
      </c>
      <c r="AJ56" s="0" t="n">
        <v>-0.930363057705108</v>
      </c>
      <c r="AK56" s="0" t="n">
        <v>-0.796198946773075</v>
      </c>
      <c r="AL56" s="0" t="n">
        <v>-0.47791672841413</v>
      </c>
      <c r="AM56" s="0" t="n">
        <v>-0.131149135995656</v>
      </c>
      <c r="AN56" s="0" t="n">
        <v>2.01460352400318</v>
      </c>
      <c r="AO56" s="0" t="n">
        <v>-0.345040689353482</v>
      </c>
      <c r="AP56" s="0" t="n">
        <v>0.0423551682615653</v>
      </c>
      <c r="AQ56" s="0" t="n">
        <v>1.20464846986579</v>
      </c>
      <c r="AR56" s="0" t="n">
        <v>0.0399813870899379</v>
      </c>
      <c r="AS56" s="0" t="n">
        <v>-0.572424596612109</v>
      </c>
      <c r="AT56" s="0" t="n">
        <v>1.28620740724728</v>
      </c>
      <c r="AU56" s="0" t="n">
        <v>-1.24348161989474</v>
      </c>
      <c r="AV56" s="0" t="n">
        <v>-0.354636995325564</v>
      </c>
      <c r="AW56" s="0" t="n">
        <v>-0.411528162658215</v>
      </c>
      <c r="AX56" s="0" t="n">
        <v>0.23575466912007</v>
      </c>
      <c r="AY56" s="0" t="n">
        <v>0.033780906960601</v>
      </c>
      <c r="AZ56" s="0" t="n">
        <v>-0.0665647803543834</v>
      </c>
      <c r="BA56" s="0" t="n">
        <v>0.40961481317936</v>
      </c>
      <c r="BB56" s="0" t="n">
        <v>0.589359387959121</v>
      </c>
      <c r="BC56" s="0" t="n">
        <v>0.599766281084158</v>
      </c>
      <c r="BD56" s="0" t="n">
        <v>-0.052846189646516</v>
      </c>
      <c r="BE56" s="0" t="n">
        <v>-0.257994088315172</v>
      </c>
      <c r="BF56" s="0" t="n">
        <v>-0.868681127030868</v>
      </c>
      <c r="BG56" s="0" t="n">
        <v>-0.292000095214462</v>
      </c>
      <c r="BH56" s="0" t="n">
        <v>1.19866399472812</v>
      </c>
      <c r="BI56" s="0" t="n">
        <v>-0.702193574397825</v>
      </c>
      <c r="BJ56" s="0" t="n">
        <v>1.01035311672604</v>
      </c>
      <c r="BK56" s="0" t="n">
        <v>0.861673470353708</v>
      </c>
      <c r="BL56" s="0" t="n">
        <v>0.681782239553286</v>
      </c>
      <c r="BM56" s="0" t="n">
        <v>-0.010365965863457</v>
      </c>
      <c r="BN56" s="0" t="n">
        <v>0.755574092181632</v>
      </c>
      <c r="BO56" s="0" t="n">
        <v>-1.1538963917701</v>
      </c>
      <c r="BP56" s="0" t="n">
        <v>1.11445615402772</v>
      </c>
      <c r="BQ56" s="0" t="n">
        <v>0.559227828489384</v>
      </c>
      <c r="BR56" s="0" t="n">
        <v>-1.19599917525193</v>
      </c>
      <c r="BS56" s="0" t="n">
        <v>-1.21258835861227</v>
      </c>
      <c r="BT56" s="0" t="n">
        <v>1.50664618558949</v>
      </c>
      <c r="BU56" s="0" t="n">
        <v>-0.760162492952077</v>
      </c>
      <c r="BV56" s="0" t="n">
        <v>-1.92571860679891</v>
      </c>
      <c r="BW56" s="0" t="n">
        <v>-0.522304617334157</v>
      </c>
      <c r="BX56" s="0" t="n">
        <v>0.936511241889093</v>
      </c>
      <c r="BY56" s="0" t="n">
        <v>0.0508543962496333</v>
      </c>
      <c r="BZ56" s="0" t="n">
        <v>-0.805475792731158</v>
      </c>
      <c r="CA56" s="0" t="n">
        <v>0.18250148059451</v>
      </c>
      <c r="CB56" s="0" t="n">
        <v>-0.192544575838838</v>
      </c>
      <c r="CC56" s="0" t="n">
        <v>1.05962499219459</v>
      </c>
      <c r="CD56" s="0" t="n">
        <v>0.550037384527968</v>
      </c>
      <c r="CE56" s="0" t="n">
        <v>1.21514403872425</v>
      </c>
      <c r="CF56" s="0" t="n">
        <v>-1.42513272294309</v>
      </c>
      <c r="CG56" s="0" t="n">
        <v>2.6789348339662</v>
      </c>
      <c r="CH56" s="0" t="n">
        <v>-0.579559582547518</v>
      </c>
      <c r="CI56" s="0" t="n">
        <v>-0.556456143385731</v>
      </c>
      <c r="CJ56" s="0" t="n">
        <v>-0.808865934232017</v>
      </c>
      <c r="CK56" s="0" t="n">
        <v>0.0614284090261208</v>
      </c>
      <c r="CL56" s="0" t="n">
        <v>-1.1404540600779</v>
      </c>
      <c r="CM56" s="0" t="n">
        <v>1.01252226158977</v>
      </c>
      <c r="CN56" s="0" t="n">
        <v>-1.23098288895562</v>
      </c>
      <c r="CO56" s="0" t="n">
        <v>0.226168594963383</v>
      </c>
      <c r="CP56" s="0" t="n">
        <v>-0.675522642268334</v>
      </c>
      <c r="CQ56" s="0" t="n">
        <v>0.495743961437256</v>
      </c>
      <c r="CR56" s="0" t="n">
        <v>-0.166422751135542</v>
      </c>
      <c r="CS56" s="0" t="n">
        <v>0.0622719653620152</v>
      </c>
      <c r="CT56" s="0" t="n">
        <v>-0.7304720384127</v>
      </c>
      <c r="CU56" s="0" t="n">
        <v>0.921554601518437</v>
      </c>
      <c r="CV56" s="0" t="n">
        <v>-0.110112523543648</v>
      </c>
      <c r="CW56" s="0" t="n">
        <v>-0.733170963940211</v>
      </c>
      <c r="CX56" s="0" t="n">
        <v>0.566847120353486</v>
      </c>
      <c r="CZ56" s="0" t="n">
        <f aca="false">IF(CHOOSE(MATCH(G$5,$B$10:$E$10,0),$B56,$C56,$D56,$E56)*G$6+G56*G$7&lt;G$2,G$3*G$4,0)</f>
        <v>12.5</v>
      </c>
      <c r="DA56" s="0" t="n">
        <f aca="false">IF(CHOOSE(MATCH(H$5,$B$10:$E$10,0),$B56,$C56,$D56,$E56)*H$6+H56*H$7&lt;H$2,H$3*H$4,0)</f>
        <v>0</v>
      </c>
      <c r="DB56" s="0" t="n">
        <f aca="false">IF(CHOOSE(MATCH(I$5,$B$10:$E$10,0),$B56,$C56,$D56,$E56)*I$6+I56*I$7&lt;I$2,I$3*I$4,0)</f>
        <v>0</v>
      </c>
      <c r="DC56" s="0" t="n">
        <f aca="false">IF(CHOOSE(MATCH(J$5,$B$10:$E$10,0),$B56,$C56,$D56,$E56)*J$6+J56*J$7&lt;J$2,J$3*J$4,0)</f>
        <v>0</v>
      </c>
      <c r="DD56" s="0" t="n">
        <f aca="false">IF(CHOOSE(MATCH(K$5,$B$10:$E$10,0),$B56,$C56,$D56,$E56)*K$6+K56*K$7&lt;K$2,K$3*K$4,0)</f>
        <v>0</v>
      </c>
      <c r="DE56" s="0" t="n">
        <f aca="false">IF(CHOOSE(MATCH(L$5,$B$10:$E$10,0),$B56,$C56,$D56,$E56)*L$6+L56*L$7&lt;L$2,L$3*L$4,0)</f>
        <v>0</v>
      </c>
      <c r="DF56" s="0" t="n">
        <f aca="false">IF(CHOOSE(MATCH(M$5,$B$10:$E$10,0),$B56,$C56,$D56,$E56)*M$6+M56*M$7&lt;M$2,M$3*M$4,0)</f>
        <v>0</v>
      </c>
      <c r="DG56" s="0" t="n">
        <f aca="false">IF(CHOOSE(MATCH(N$5,$B$10:$E$10,0),$B56,$C56,$D56,$E56)*N$6+N56*N$7&lt;N$2,N$3*N$4,0)</f>
        <v>0</v>
      </c>
      <c r="DH56" s="0" t="n">
        <f aca="false">IF(CHOOSE(MATCH(O$5,$B$10:$E$10,0),$B56,$C56,$D56,$E56)*O$6+O56*O$7&lt;O$2,O$3*O$4,0)</f>
        <v>0</v>
      </c>
      <c r="DI56" s="0" t="n">
        <f aca="false">IF(CHOOSE(MATCH(P$5,$B$10:$E$10,0),$B56,$C56,$D56,$E56)*P$6+P56*P$7&lt;P$2,P$3*P$4,0)</f>
        <v>0</v>
      </c>
      <c r="DJ56" s="0" t="n">
        <f aca="false">IF(CHOOSE(MATCH(Q$5,$B$10:$E$10,0),$B56,$C56,$D56,$E56)*Q$6+Q56*Q$7&lt;Q$2,Q$3*Q$4,0)</f>
        <v>0</v>
      </c>
      <c r="DK56" s="0" t="n">
        <f aca="false">IF(CHOOSE(MATCH(R$5,$B$10:$E$10,0),$B56,$C56,$D56,$E56)*R$6+R56*R$7&lt;R$2,R$3*R$4,0)</f>
        <v>0</v>
      </c>
      <c r="DL56" s="0" t="n">
        <f aca="false">IF(CHOOSE(MATCH(S$5,$B$10:$E$10,0),$B56,$C56,$D56,$E56)*S$6+S56*S$7&lt;S$2,S$3*S$4,0)</f>
        <v>0</v>
      </c>
      <c r="DM56" s="0" t="n">
        <f aca="false">IF(CHOOSE(MATCH(T$5,$B$10:$E$10,0),$B56,$C56,$D56,$E56)*T$6+T56*T$7&lt;T$2,T$3*T$4,0)</f>
        <v>0</v>
      </c>
      <c r="DN56" s="0" t="n">
        <f aca="false">IF(CHOOSE(MATCH(U$5,$B$10:$E$10,0),$B56,$C56,$D56,$E56)*U$6+U56*U$7&lt;U$2,U$3*U$4,0)</f>
        <v>0</v>
      </c>
      <c r="DO56" s="0" t="n">
        <f aca="false">IF(CHOOSE(MATCH(V$5,$B$10:$E$10,0),$B56,$C56,$D56,$E56)*V$6+V56*V$7&lt;V$2,V$3*V$4,0)</f>
        <v>0</v>
      </c>
      <c r="DP56" s="0" t="n">
        <f aca="false">IF(CHOOSE(MATCH(W$5,$B$10:$E$10,0),$B56,$C56,$D56,$E56)*W$6+W56*W$7&lt;W$2,W$3*W$4,0)</f>
        <v>0</v>
      </c>
      <c r="DQ56" s="0" t="n">
        <f aca="false">IF(CHOOSE(MATCH(X$5,$B$10:$E$10,0),$B56,$C56,$D56,$E56)*X$6+X56*X$7&lt;X$2,X$3*X$4,0)</f>
        <v>0</v>
      </c>
      <c r="DR56" s="0" t="n">
        <f aca="false">IF(CHOOSE(MATCH(Y$5,$B$10:$E$10,0),$B56,$C56,$D56,$E56)*Y$6+Y56*Y$7&lt;Y$2,Y$3*Y$4,0)</f>
        <v>0</v>
      </c>
      <c r="DS56" s="0" t="n">
        <f aca="false">IF(CHOOSE(MATCH(Z$5,$B$10:$E$10,0),$B56,$C56,$D56,$E56)*Z$6+Z56*Z$7&lt;Z$2,Z$3*Z$4,0)</f>
        <v>0</v>
      </c>
      <c r="DT56" s="0" t="n">
        <f aca="false">IF(CHOOSE(MATCH(AA$5,$B$10:$E$10,0),$B56,$C56,$D56,$E56)*AA$6+AA56*AA$7&lt;AA$2,AA$3*AA$4,0)</f>
        <v>0</v>
      </c>
      <c r="DU56" s="0" t="n">
        <f aca="false">IF(CHOOSE(MATCH(AB$5,$B$10:$E$10,0),$B56,$C56,$D56,$E56)*AB$6+AB56*AB$7&lt;AB$2,AB$3*AB$4,0)</f>
        <v>0</v>
      </c>
      <c r="DV56" s="0" t="n">
        <f aca="false">IF(CHOOSE(MATCH(AC$5,$B$10:$E$10,0),$B56,$C56,$D56,$E56)*AC$6+AC56*AC$7&lt;AC$2,AC$3*AC$4,0)</f>
        <v>0</v>
      </c>
      <c r="DW56" s="0" t="n">
        <f aca="false">IF(CHOOSE(MATCH(AD$5,$B$10:$E$10,0),$B56,$C56,$D56,$E56)*AD$6+AD56*AD$7&lt;AD$2,AD$3*AD$4,0)</f>
        <v>0</v>
      </c>
      <c r="DX56" s="0" t="n">
        <f aca="false">IF(CHOOSE(MATCH(AE$5,$B$10:$E$10,0),$B56,$C56,$D56,$E56)*AE$6+AE56*AE$7&lt;AE$2,AE$3*AE$4,0)</f>
        <v>0</v>
      </c>
      <c r="DY56" s="0" t="n">
        <f aca="false">IF(CHOOSE(MATCH(AF$5,$B$10:$E$10,0),$B56,$C56,$D56,$E56)*AF$6+AF56*AF$7&lt;AF$2,AF$3*AF$4,0)</f>
        <v>0</v>
      </c>
      <c r="DZ56" s="0" t="n">
        <f aca="false">IF(CHOOSE(MATCH(AG$5,$B$10:$E$10,0),$B56,$C56,$D56,$E56)*AG$6+AG56*AG$7&lt;AG$2,AG$3*AG$4,0)</f>
        <v>0</v>
      </c>
      <c r="EA56" s="0" t="n">
        <f aca="false">IF(CHOOSE(MATCH(AH$5,$B$10:$E$10,0),$B56,$C56,$D56,$E56)*AH$6+AH56*AH$7&lt;AH$2,AH$3*AH$4,0)</f>
        <v>0</v>
      </c>
      <c r="EB56" s="0" t="n">
        <f aca="false">IF(CHOOSE(MATCH(AI$5,$B$10:$E$10,0),$B56,$C56,$D56,$E56)*AI$6+AI56*AI$7&lt;AI$2,AI$3*AI$4,0)</f>
        <v>0</v>
      </c>
      <c r="EC56" s="0" t="n">
        <f aca="false">IF(CHOOSE(MATCH(AJ$5,$B$10:$E$10,0),$B56,$C56,$D56,$E56)*AJ$6+AJ56*AJ$7&lt;AJ$2,AJ$3*AJ$4,0)</f>
        <v>0</v>
      </c>
      <c r="ED56" s="0" t="n">
        <f aca="false">IF(CHOOSE(MATCH(AK$5,$B$10:$E$10,0),$B56,$C56,$D56,$E56)*AK$6+AK56*AK$7&lt;AK$2,AK$3*AK$4,0)</f>
        <v>0</v>
      </c>
      <c r="EE56" s="0" t="n">
        <f aca="false">IF(CHOOSE(MATCH(AL$5,$B$10:$E$10,0),$B56,$C56,$D56,$E56)*AL$6+AL56*AL$7&lt;AL$2,AL$3*AL$4,0)</f>
        <v>0</v>
      </c>
      <c r="EF56" s="0" t="n">
        <f aca="false">IF(CHOOSE(MATCH(AM$5,$B$10:$E$10,0),$B56,$C56,$D56,$E56)*AM$6+AM56*AM$7&lt;AM$2,AM$3*AM$4,0)</f>
        <v>0</v>
      </c>
      <c r="EG56" s="0" t="n">
        <f aca="false">IF(CHOOSE(MATCH(AN$5,$B$10:$E$10,0),$B56,$C56,$D56,$E56)*AN$6+AN56*AN$7&lt;AN$2,AN$3*AN$4,0)</f>
        <v>0</v>
      </c>
      <c r="EH56" s="0" t="n">
        <f aca="false">IF(CHOOSE(MATCH(AO$5,$B$10:$E$10,0),$B56,$C56,$D56,$E56)*AO$6+AO56*AO$7&lt;AO$2,AO$3*AO$4,0)</f>
        <v>0</v>
      </c>
      <c r="EI56" s="0" t="n">
        <f aca="false">IF(CHOOSE(MATCH(AP$5,$B$10:$E$10,0),$B56,$C56,$D56,$E56)*AP$6+AP56*AP$7&lt;AP$2,AP$3*AP$4,0)</f>
        <v>0</v>
      </c>
      <c r="EJ56" s="0" t="n">
        <f aca="false">IF(CHOOSE(MATCH(AQ$5,$B$10:$E$10,0),$B56,$C56,$D56,$E56)*AQ$6+AQ56*AQ$7&lt;AQ$2,AQ$3*AQ$4,0)</f>
        <v>0</v>
      </c>
      <c r="EK56" s="0" t="n">
        <f aca="false">IF(CHOOSE(MATCH(AR$5,$B$10:$E$10,0),$B56,$C56,$D56,$E56)*AR$6+AR56*AR$7&lt;AR$2,AR$3*AR$4,0)</f>
        <v>0</v>
      </c>
      <c r="EL56" s="0" t="n">
        <f aca="false">IF(CHOOSE(MATCH(AS$5,$B$10:$E$10,0),$B56,$C56,$D56,$E56)*AS$6+AS56*AS$7&lt;AS$2,AS$3*AS$4,0)</f>
        <v>0</v>
      </c>
      <c r="EM56" s="0" t="n">
        <f aca="false">IF(CHOOSE(MATCH(AT$5,$B$10:$E$10,0),$B56,$C56,$D56,$E56)*AT$6+AT56*AT$7&lt;AT$2,AT$3*AT$4,0)</f>
        <v>0</v>
      </c>
      <c r="EN56" s="0" t="n">
        <f aca="false">IF(CHOOSE(MATCH(AU$5,$B$10:$E$10,0),$B56,$C56,$D56,$E56)*AU$6+AU56*AU$7&lt;AU$2,AU$3*AU$4,0)</f>
        <v>0</v>
      </c>
      <c r="EO56" s="0" t="n">
        <f aca="false">IF(CHOOSE(MATCH(AV$5,$B$10:$E$10,0),$B56,$C56,$D56,$E56)*AV$6+AV56*AV$7&lt;AV$2,AV$3*AV$4,0)</f>
        <v>0</v>
      </c>
      <c r="EP56" s="0" t="n">
        <f aca="false">IF(CHOOSE(MATCH(AW$5,$B$10:$E$10,0),$B56,$C56,$D56,$E56)*AW$6+AW56*AW$7&lt;AW$2,AW$3*AW$4,0)</f>
        <v>0</v>
      </c>
      <c r="EQ56" s="0" t="n">
        <f aca="false">IF(CHOOSE(MATCH(AX$5,$B$10:$E$10,0),$B56,$C56,$D56,$E56)*AX$6+AX56*AX$7&lt;AX$2,AX$3*AX$4,0)</f>
        <v>0</v>
      </c>
      <c r="ER56" s="0" t="n">
        <f aca="false">IF(CHOOSE(MATCH(AY$5,$B$10:$E$10,0),$B56,$C56,$D56,$E56)*AY$6+AY56*AY$7&lt;AY$2,AY$3*AY$4,0)</f>
        <v>0</v>
      </c>
      <c r="ES56" s="0" t="n">
        <f aca="false">IF(CHOOSE(MATCH(AZ$5,$B$10:$E$10,0),$B56,$C56,$D56,$E56)*AZ$6+AZ56*AZ$7&lt;AZ$2,AZ$3*AZ$4,0)</f>
        <v>0</v>
      </c>
      <c r="ET56" s="0" t="n">
        <f aca="false">IF(CHOOSE(MATCH(BA$5,$B$10:$E$10,0),$B56,$C56,$D56,$E56)*BA$6+BA56*BA$7&lt;BA$2,BA$3*BA$4,0)</f>
        <v>0</v>
      </c>
      <c r="EU56" s="0" t="n">
        <f aca="false">IF(CHOOSE(MATCH(BB$5,$B$10:$E$10,0),$B56,$C56,$D56,$E56)*BB$6+BB56*BB$7&lt;BB$2,BB$3*BB$4,0)</f>
        <v>0</v>
      </c>
      <c r="EV56" s="0" t="n">
        <f aca="false">IF(CHOOSE(MATCH(BC$5,$B$10:$E$10,0),$B56,$C56,$D56,$E56)*BC$6+BC56*BC$7&lt;BC$2,BC$3*BC$4,0)</f>
        <v>0</v>
      </c>
      <c r="EW56" s="0" t="n">
        <f aca="false">IF(CHOOSE(MATCH(BD$5,$B$10:$E$10,0),$B56,$C56,$D56,$E56)*BD$6+BD56*BD$7&lt;BD$2,BD$3*BD$4,0)</f>
        <v>0</v>
      </c>
      <c r="EX56" s="0" t="n">
        <f aca="false">IF(CHOOSE(MATCH(BE$5,$B$10:$E$10,0),$B56,$C56,$D56,$E56)*BE$6+BE56*BE$7&lt;BE$2,BE$3*BE$4,0)</f>
        <v>0</v>
      </c>
      <c r="EY56" s="0" t="n">
        <f aca="false">IF(CHOOSE(MATCH(BF$5,$B$10:$E$10,0),$B56,$C56,$D56,$E56)*BF$6+BF56*BF$7&lt;BF$2,BF$3*BF$4,0)</f>
        <v>0</v>
      </c>
      <c r="EZ56" s="0" t="n">
        <f aca="false">IF(CHOOSE(MATCH(BG$5,$B$10:$E$10,0),$B56,$C56,$D56,$E56)*BG$6+BG56*BG$7&lt;BG$2,BG$3*BG$4,0)</f>
        <v>0</v>
      </c>
      <c r="FA56" s="0" t="n">
        <f aca="false">IF(CHOOSE(MATCH(BH$5,$B$10:$E$10,0),$B56,$C56,$D56,$E56)*BH$6+BH56*BH$7&lt;BH$2,BH$3*BH$4,0)</f>
        <v>0</v>
      </c>
      <c r="FB56" s="0" t="n">
        <f aca="false">IF(CHOOSE(MATCH(BI$5,$B$10:$E$10,0),$B56,$C56,$D56,$E56)*BI$6+BI56*BI$7&lt;BI$2,BI$3*BI$4,0)</f>
        <v>0</v>
      </c>
      <c r="FC56" s="0" t="n">
        <f aca="false">IF(CHOOSE(MATCH(BJ$5,$B$10:$E$10,0),$B56,$C56,$D56,$E56)*BJ$6+BJ56*BJ$7&lt;BJ$2,BJ$3*BJ$4,0)</f>
        <v>0</v>
      </c>
      <c r="FD56" s="0" t="n">
        <f aca="false">IF(CHOOSE(MATCH(BK$5,$B$10:$E$10,0),$B56,$C56,$D56,$E56)*BK$6+BK56*BK$7&lt;BK$2,BK$3*BK$4,0)</f>
        <v>0</v>
      </c>
      <c r="FE56" s="0" t="n">
        <f aca="false">IF(CHOOSE(MATCH(BL$5,$B$10:$E$10,0),$B56,$C56,$D56,$E56)*BL$6+BL56*BL$7&lt;BL$2,BL$3*BL$4,0)</f>
        <v>0</v>
      </c>
      <c r="FF56" s="0" t="n">
        <f aca="false">IF(CHOOSE(MATCH(BM$5,$B$10:$E$10,0),$B56,$C56,$D56,$E56)*BM$6+BM56*BM$7&lt;BM$2,BM$3*BM$4,0)</f>
        <v>0</v>
      </c>
      <c r="FG56" s="0" t="n">
        <f aca="false">IF(CHOOSE(MATCH(BN$5,$B$10:$E$10,0),$B56,$C56,$D56,$E56)*BN$6+BN56*BN$7&lt;BN$2,BN$3*BN$4,0)</f>
        <v>0</v>
      </c>
      <c r="FH56" s="0" t="n">
        <f aca="false">IF(CHOOSE(MATCH(BO$5,$B$10:$E$10,0),$B56,$C56,$D56,$E56)*BO$6+BO56*BO$7&lt;BO$2,BO$3*BO$4,0)</f>
        <v>0</v>
      </c>
      <c r="FI56" s="0" t="n">
        <f aca="false">IF(CHOOSE(MATCH(BP$5,$B$10:$E$10,0),$B56,$C56,$D56,$E56)*BP$6+BP56*BP$7&lt;BP$2,BP$3*BP$4,0)</f>
        <v>0</v>
      </c>
      <c r="FJ56" s="0" t="n">
        <f aca="false">IF(CHOOSE(MATCH(BQ$5,$B$10:$E$10,0),$B56,$C56,$D56,$E56)*BQ$6+BQ56*BQ$7&lt;BQ$2,BQ$3*BQ$4,0)</f>
        <v>0</v>
      </c>
      <c r="FK56" s="0" t="n">
        <f aca="false">IF(CHOOSE(MATCH(BR$5,$B$10:$E$10,0),$B56,$C56,$D56,$E56)*BR$6+BR56*BR$7&lt;BR$2,BR$3*BR$4,0)</f>
        <v>0</v>
      </c>
      <c r="FL56" s="0" t="n">
        <f aca="false">IF(CHOOSE(MATCH(BS$5,$B$10:$E$10,0),$B56,$C56,$D56,$E56)*BS$6+BS56*BS$7&lt;BS$2,BS$3*BS$4,0)</f>
        <v>0</v>
      </c>
      <c r="FM56" s="0" t="n">
        <f aca="false">IF(CHOOSE(MATCH(BT$5,$B$10:$E$10,0),$B56,$C56,$D56,$E56)*BT$6+BT56*BT$7&lt;BT$2,BT$3*BT$4,0)</f>
        <v>0</v>
      </c>
      <c r="FN56" s="0" t="n">
        <f aca="false">IF(CHOOSE(MATCH(BU$5,$B$10:$E$10,0),$B56,$C56,$D56,$E56)*BU$6+BU56*BU$7&lt;BU$2,BU$3*BU$4,0)</f>
        <v>0</v>
      </c>
      <c r="FO56" s="0" t="n">
        <f aca="false">IF(CHOOSE(MATCH(BV$5,$B$10:$E$10,0),$B56,$C56,$D56,$E56)*BV$6+BV56*BV$7&lt;BV$2,BV$3*BV$4,0)</f>
        <v>0</v>
      </c>
      <c r="FP56" s="0" t="n">
        <f aca="false">IF(CHOOSE(MATCH(BW$5,$B$10:$E$10,0),$B56,$C56,$D56,$E56)*BW$6+BW56*BW$7&lt;BW$2,BW$3*BW$4,0)</f>
        <v>0</v>
      </c>
      <c r="FQ56" s="0" t="n">
        <f aca="false">IF(CHOOSE(MATCH(BX$5,$B$10:$E$10,0),$B56,$C56,$D56,$E56)*BX$6+BX56*BX$7&lt;BX$2,BX$3*BX$4,0)</f>
        <v>0</v>
      </c>
      <c r="FR56" s="0" t="n">
        <f aca="false">IF(CHOOSE(MATCH(BY$5,$B$10:$E$10,0),$B56,$C56,$D56,$E56)*BY$6+BY56*BY$7&lt;BY$2,BY$3*BY$4,0)</f>
        <v>0</v>
      </c>
      <c r="FS56" s="0" t="n">
        <f aca="false">IF(CHOOSE(MATCH(BZ$5,$B$10:$E$10,0),$B56,$C56,$D56,$E56)*BZ$6+BZ56*BZ$7&lt;BZ$2,BZ$3*BZ$4,0)</f>
        <v>0</v>
      </c>
      <c r="FT56" s="0" t="n">
        <f aca="false">IF(CHOOSE(MATCH(CA$5,$B$10:$E$10,0),$B56,$C56,$D56,$E56)*CA$6+CA56*CA$7&lt;CA$2,CA$3*CA$4,0)</f>
        <v>0</v>
      </c>
      <c r="FU56" s="0" t="n">
        <f aca="false">IF(CHOOSE(MATCH(CB$5,$B$10:$E$10,0),$B56,$C56,$D56,$E56)*CB$6+CB56*CB$7&lt;CB$2,CB$3*CB$4,0)</f>
        <v>0</v>
      </c>
      <c r="FV56" s="0" t="n">
        <f aca="false">IF(CHOOSE(MATCH(CC$5,$B$10:$E$10,0),$B56,$C56,$D56,$E56)*CC$6+CC56*CC$7&lt;CC$2,CC$3*CC$4,0)</f>
        <v>0</v>
      </c>
      <c r="FW56" s="0" t="n">
        <f aca="false">IF(CHOOSE(MATCH(CD$5,$B$10:$E$10,0),$B56,$C56,$D56,$E56)*CD$6+CD56*CD$7&lt;CD$2,CD$3*CD$4,0)</f>
        <v>0</v>
      </c>
      <c r="FX56" s="0" t="n">
        <f aca="false">IF(CHOOSE(MATCH(CE$5,$B$10:$E$10,0),$B56,$C56,$D56,$E56)*CE$6+CE56*CE$7&lt;CE$2,CE$3*CE$4,0)</f>
        <v>0</v>
      </c>
      <c r="FY56" s="0" t="n">
        <f aca="false">IF(CHOOSE(MATCH(CF$5,$B$10:$E$10,0),$B56,$C56,$D56,$E56)*CF$6+CF56*CF$7&lt;CF$2,CF$3*CF$4,0)</f>
        <v>0</v>
      </c>
      <c r="FZ56" s="0" t="n">
        <f aca="false">IF(CHOOSE(MATCH(CG$5,$B$10:$E$10,0),$B56,$C56,$D56,$E56)*CG$6+CG56*CG$7&lt;CG$2,CG$3*CG$4,0)</f>
        <v>0</v>
      </c>
      <c r="GA56" s="0" t="n">
        <f aca="false">IF(CHOOSE(MATCH(CH$5,$B$10:$E$10,0),$B56,$C56,$D56,$E56)*CH$6+CH56*CH$7&lt;CH$2,CH$3*CH$4,0)</f>
        <v>0</v>
      </c>
      <c r="GB56" s="0" t="n">
        <f aca="false">IF(CHOOSE(MATCH(CI$5,$B$10:$E$10,0),$B56,$C56,$D56,$E56)*CI$6+CI56*CI$7&lt;CI$2,CI$3*CI$4,0)</f>
        <v>0</v>
      </c>
      <c r="GC56" s="0" t="n">
        <f aca="false">IF(CHOOSE(MATCH(CJ$5,$B$10:$E$10,0),$B56,$C56,$D56,$E56)*CJ$6+CJ56*CJ$7&lt;CJ$2,CJ$3*CJ$4,0)</f>
        <v>0</v>
      </c>
      <c r="GD56" s="0" t="n">
        <f aca="false">IF(CHOOSE(MATCH(CK$5,$B$10:$E$10,0),$B56,$C56,$D56,$E56)*CK$6+CK56*CK$7&lt;CK$2,CK$3*CK$4,0)</f>
        <v>0</v>
      </c>
      <c r="GE56" s="0" t="n">
        <f aca="false">IF(CHOOSE(MATCH(CL$5,$B$10:$E$10,0),$B56,$C56,$D56,$E56)*CL$6+CL56*CL$7&lt;CL$2,CL$3*CL$4,0)</f>
        <v>0</v>
      </c>
      <c r="GF56" s="0" t="n">
        <f aca="false">IF(CHOOSE(MATCH(CM$5,$B$10:$E$10,0),$B56,$C56,$D56,$E56)*CM$6+CM56*CM$7&lt;CM$2,CM$3*CM$4,0)</f>
        <v>0</v>
      </c>
      <c r="GG56" s="0" t="n">
        <f aca="false">IF(CHOOSE(MATCH(CN$5,$B$10:$E$10,0),$B56,$C56,$D56,$E56)*CN$6+CN56*CN$7&lt;CN$2,CN$3*CN$4,0)</f>
        <v>0</v>
      </c>
      <c r="GH56" s="0" t="n">
        <f aca="false">IF(CHOOSE(MATCH(CO$5,$B$10:$E$10,0),$B56,$C56,$D56,$E56)*CO$6+CO56*CO$7&lt;CO$2,CO$3*CO$4,0)</f>
        <v>0</v>
      </c>
      <c r="GI56" s="0" t="n">
        <f aca="false">IF(CHOOSE(MATCH(CP$5,$B$10:$E$10,0),$B56,$C56,$D56,$E56)*CP$6+CP56*CP$7&lt;CP$2,CP$3*CP$4,0)</f>
        <v>0</v>
      </c>
      <c r="GJ56" s="0" t="n">
        <f aca="false">IF(CHOOSE(MATCH(CQ$5,$B$10:$E$10,0),$B56,$C56,$D56,$E56)*CQ$6+CQ56*CQ$7&lt;CQ$2,CQ$3*CQ$4,0)</f>
        <v>0</v>
      </c>
      <c r="GK56" s="0" t="n">
        <f aca="false">IF(CHOOSE(MATCH(CR$5,$B$10:$E$10,0),$B56,$C56,$D56,$E56)*CR$6+CR56*CR$7&lt;CR$2,CR$3*CR$4,0)</f>
        <v>0</v>
      </c>
      <c r="GL56" s="0" t="n">
        <f aca="false">IF(CHOOSE(MATCH(CS$5,$B$10:$E$10,0),$B56,$C56,$D56,$E56)*CS$6+CS56*CS$7&lt;CS$2,CS$3*CS$4,0)</f>
        <v>0</v>
      </c>
      <c r="GM56" s="0" t="n">
        <f aca="false">IF(CHOOSE(MATCH(CT$5,$B$10:$E$10,0),$B56,$C56,$D56,$E56)*CT$6+CT56*CT$7&lt;CT$2,CT$3*CT$4,0)</f>
        <v>0</v>
      </c>
      <c r="GN56" s="0" t="n">
        <f aca="false">IF(CHOOSE(MATCH(CU$5,$B$10:$E$10,0),$B56,$C56,$D56,$E56)*CU$6+CU56*CU$7&lt;CU$2,CU$3*CU$4,0)</f>
        <v>0</v>
      </c>
      <c r="GO56" s="0" t="n">
        <f aca="false">IF(CHOOSE(MATCH(CV$5,$B$10:$E$10,0),$B56,$C56,$D56,$E56)*CV$6+CV56*CV$7&lt;CV$2,CV$3*CV$4,0)</f>
        <v>0</v>
      </c>
      <c r="GP56" s="0" t="n">
        <f aca="false">IF(CHOOSE(MATCH(CW$5,$B$10:$E$10,0),$B56,$C56,$D56,$E56)*CW$6+CW56*CW$7&lt;CW$2,CW$3*CW$4,0)</f>
        <v>0</v>
      </c>
      <c r="GQ56" s="0" t="n">
        <f aca="false">IF(CHOOSE(MATCH(CX$5,$B$10:$E$10,0),$B56,$C56,$D56,$E56)*CX$6+CX56*CX$7&lt;CX$2,CX$3*CX$4,0)</f>
        <v>0</v>
      </c>
      <c r="GS56" s="0" t="n">
        <f aca="false">SUM(CZ56:GQ56)</f>
        <v>12.5</v>
      </c>
      <c r="GT56" s="0" t="n">
        <f aca="false">IF(GS56&gt;$GS$6,1,0)</f>
        <v>0</v>
      </c>
    </row>
    <row r="57" customFormat="false" ht="14" hidden="false" customHeight="false" outlineLevel="0" collapsed="false">
      <c r="A57" s="0" t="n">
        <v>47</v>
      </c>
      <c r="B57" s="0" t="n">
        <v>1.66032238616376</v>
      </c>
      <c r="C57" s="0" t="n">
        <v>2.19602740570089</v>
      </c>
      <c r="D57" s="0" t="n">
        <v>1.15479609972078</v>
      </c>
      <c r="E57" s="0" t="n">
        <v>-0.298260752390752</v>
      </c>
      <c r="G57" s="0" t="n">
        <v>0.827144504000898</v>
      </c>
      <c r="H57" s="0" t="n">
        <v>0.219267803913681</v>
      </c>
      <c r="I57" s="0" t="n">
        <v>0.631387138128048</v>
      </c>
      <c r="J57" s="0" t="n">
        <v>-0.404129423259292</v>
      </c>
      <c r="K57" s="0" t="n">
        <v>2.6085035642609</v>
      </c>
      <c r="L57" s="0" t="n">
        <v>-0.828006250230828</v>
      </c>
      <c r="M57" s="0" t="n">
        <v>0.938173343456583</v>
      </c>
      <c r="N57" s="0" t="n">
        <v>-0.0326326698996127</v>
      </c>
      <c r="O57" s="0" t="n">
        <v>0.291679498332087</v>
      </c>
      <c r="P57" s="0" t="n">
        <v>-0.467991867481032</v>
      </c>
      <c r="Q57" s="0" t="n">
        <v>-0.934971922106343</v>
      </c>
      <c r="R57" s="0" t="n">
        <v>-0.0232193997362629</v>
      </c>
      <c r="S57" s="0" t="n">
        <v>-1.99184796656482</v>
      </c>
      <c r="T57" s="0" t="n">
        <v>-1.18388925329782</v>
      </c>
      <c r="U57" s="0" t="n">
        <v>1.07531150206341</v>
      </c>
      <c r="V57" s="0" t="n">
        <v>0.676772060614894</v>
      </c>
      <c r="W57" s="0" t="n">
        <v>0.416029024563613</v>
      </c>
      <c r="X57" s="0" t="n">
        <v>1.22367055155337</v>
      </c>
      <c r="Y57" s="0" t="n">
        <v>0.441439169662772</v>
      </c>
      <c r="Z57" s="0" t="n">
        <v>-0.266625193034997</v>
      </c>
      <c r="AA57" s="0" t="n">
        <v>-1.14574731924222</v>
      </c>
      <c r="AB57" s="0" t="n">
        <v>-0.254042333835969</v>
      </c>
      <c r="AC57" s="0" t="n">
        <v>-1.08064568848931</v>
      </c>
      <c r="AD57" s="0" t="n">
        <v>1.02576677818433</v>
      </c>
      <c r="AE57" s="0" t="n">
        <v>0.258469299296848</v>
      </c>
      <c r="AF57" s="0" t="n">
        <v>-0.7651760824956</v>
      </c>
      <c r="AG57" s="0" t="n">
        <v>0.427903614763636</v>
      </c>
      <c r="AH57" s="0" t="n">
        <v>-1.55837369675282</v>
      </c>
      <c r="AI57" s="0" t="n">
        <v>-0.538063886779128</v>
      </c>
      <c r="AJ57" s="0" t="n">
        <v>-1.54108874994563</v>
      </c>
      <c r="AK57" s="0" t="n">
        <v>0.423464143750607</v>
      </c>
      <c r="AL57" s="0" t="n">
        <v>0.487284523842391</v>
      </c>
      <c r="AM57" s="0" t="n">
        <v>-1.97489498532377</v>
      </c>
      <c r="AN57" s="0" t="n">
        <v>0.270035798166646</v>
      </c>
      <c r="AO57" s="0" t="n">
        <v>-1.07150071926299</v>
      </c>
      <c r="AP57" s="0" t="n">
        <v>2.69021256826818</v>
      </c>
      <c r="AQ57" s="0" t="n">
        <v>0.319816990668187</v>
      </c>
      <c r="AR57" s="0" t="n">
        <v>1.5099885786185</v>
      </c>
      <c r="AS57" s="0" t="n">
        <v>0.253489815804642</v>
      </c>
      <c r="AT57" s="0" t="n">
        <v>0.778779849497369</v>
      </c>
      <c r="AU57" s="0" t="n">
        <v>-0.437648850493133</v>
      </c>
      <c r="AV57" s="0" t="n">
        <v>-2.35069819609635</v>
      </c>
      <c r="AW57" s="0" t="n">
        <v>0.443886847278918</v>
      </c>
      <c r="AX57" s="0" t="n">
        <v>-1.46155343827559</v>
      </c>
      <c r="AY57" s="0" t="n">
        <v>0.740496943762992</v>
      </c>
      <c r="AZ57" s="0" t="n">
        <v>-0.540363771506236</v>
      </c>
      <c r="BA57" s="0" t="n">
        <v>-0.242681608142448</v>
      </c>
      <c r="BB57" s="0" t="n">
        <v>1.33198000185075</v>
      </c>
      <c r="BC57" s="0" t="n">
        <v>0.706113496562466</v>
      </c>
      <c r="BD57" s="0" t="n">
        <v>-2.10373400477692</v>
      </c>
      <c r="BE57" s="0" t="n">
        <v>0.231430021813139</v>
      </c>
      <c r="BF57" s="0" t="n">
        <v>2.06739059649408</v>
      </c>
      <c r="BG57" s="0" t="n">
        <v>0.0654142695566407</v>
      </c>
      <c r="BH57" s="0" t="n">
        <v>-1.18558546091663</v>
      </c>
      <c r="BI57" s="0" t="n">
        <v>-1.57217982632574</v>
      </c>
      <c r="BJ57" s="0" t="n">
        <v>-0.275592810794478</v>
      </c>
      <c r="BK57" s="0" t="n">
        <v>0.0731597538106144</v>
      </c>
      <c r="BL57" s="0" t="n">
        <v>-0.242445139519987</v>
      </c>
      <c r="BM57" s="0" t="n">
        <v>-0.506498736285721</v>
      </c>
      <c r="BN57" s="0" t="n">
        <v>-0.406206481784466</v>
      </c>
      <c r="BO57" s="0" t="n">
        <v>0.0920431375561748</v>
      </c>
      <c r="BP57" s="0" t="n">
        <v>1.74598426383454</v>
      </c>
      <c r="BQ57" s="0" t="n">
        <v>-0.171388592207222</v>
      </c>
      <c r="BR57" s="0" t="n">
        <v>-2.20568836084567</v>
      </c>
      <c r="BS57" s="0" t="n">
        <v>-1.25197857414605</v>
      </c>
      <c r="BT57" s="0" t="n">
        <v>-0.469443648398737</v>
      </c>
      <c r="BU57" s="0" t="n">
        <v>0.559496129426407</v>
      </c>
      <c r="BV57" s="0" t="n">
        <v>-0.189661477634218</v>
      </c>
      <c r="BW57" s="0" t="n">
        <v>-1.13825990410987</v>
      </c>
      <c r="BX57" s="0" t="n">
        <v>-0.107726236819872</v>
      </c>
      <c r="BY57" s="0" t="n">
        <v>0.750800381865702</v>
      </c>
      <c r="BZ57" s="0" t="n">
        <v>0.131843762574135</v>
      </c>
      <c r="CA57" s="0" t="n">
        <v>0.25025201466633</v>
      </c>
      <c r="CB57" s="0" t="n">
        <v>-1.23951394925825</v>
      </c>
      <c r="CC57" s="0" t="n">
        <v>0.669672317599179</v>
      </c>
      <c r="CD57" s="0" t="n">
        <v>-0.0206944150704658</v>
      </c>
      <c r="CE57" s="0" t="n">
        <v>-0.638124220131431</v>
      </c>
      <c r="CF57" s="0" t="n">
        <v>-0.101572368294001</v>
      </c>
      <c r="CG57" s="0" t="n">
        <v>-0.465433913632296</v>
      </c>
      <c r="CH57" s="0" t="n">
        <v>1.54234385263408</v>
      </c>
      <c r="CI57" s="0" t="n">
        <v>-0.572965745959664</v>
      </c>
      <c r="CJ57" s="0" t="n">
        <v>0.670054305373924</v>
      </c>
      <c r="CK57" s="0" t="n">
        <v>-1.44876139529515</v>
      </c>
      <c r="CL57" s="0" t="n">
        <v>0.755982227929053</v>
      </c>
      <c r="CM57" s="0" t="n">
        <v>0.311052872348228</v>
      </c>
      <c r="CN57" s="0" t="n">
        <v>0.777226887294091</v>
      </c>
      <c r="CO57" s="0" t="n">
        <v>-1.74951310327742</v>
      </c>
      <c r="CP57" s="0" t="n">
        <v>-1.72971340361983</v>
      </c>
      <c r="CQ57" s="0" t="n">
        <v>-0.705329057382187</v>
      </c>
      <c r="CR57" s="0" t="n">
        <v>1.43192664836533</v>
      </c>
      <c r="CS57" s="0" t="n">
        <v>1.10708469946985</v>
      </c>
      <c r="CT57" s="0" t="n">
        <v>-1.45336343848612</v>
      </c>
      <c r="CU57" s="0" t="n">
        <v>0.909919890546007</v>
      </c>
      <c r="CV57" s="0" t="n">
        <v>0.206513277589693</v>
      </c>
      <c r="CW57" s="0" t="n">
        <v>-0.0253612597589381</v>
      </c>
      <c r="CX57" s="0" t="n">
        <v>-1.39293206302682</v>
      </c>
      <c r="CZ57" s="0" t="n">
        <f aca="false">IF(CHOOSE(MATCH(G$5,$B$10:$E$10,0),$B57,$C57,$D57,$E57)*G$6+G57*G$7&lt;G$2,G$3*G$4,0)</f>
        <v>0</v>
      </c>
      <c r="DA57" s="0" t="n">
        <f aca="false">IF(CHOOSE(MATCH(H$5,$B$10:$E$10,0),$B57,$C57,$D57,$E57)*H$6+H57*H$7&lt;H$2,H$3*H$4,0)</f>
        <v>0</v>
      </c>
      <c r="DB57" s="0" t="n">
        <f aca="false">IF(CHOOSE(MATCH(I$5,$B$10:$E$10,0),$B57,$C57,$D57,$E57)*I$6+I57*I$7&lt;I$2,I$3*I$4,0)</f>
        <v>0</v>
      </c>
      <c r="DC57" s="0" t="n">
        <f aca="false">IF(CHOOSE(MATCH(J$5,$B$10:$E$10,0),$B57,$C57,$D57,$E57)*J$6+J57*J$7&lt;J$2,J$3*J$4,0)</f>
        <v>0</v>
      </c>
      <c r="DD57" s="0" t="n">
        <f aca="false">IF(CHOOSE(MATCH(K$5,$B$10:$E$10,0),$B57,$C57,$D57,$E57)*K$6+K57*K$7&lt;K$2,K$3*K$4,0)</f>
        <v>0</v>
      </c>
      <c r="DE57" s="0" t="n">
        <f aca="false">IF(CHOOSE(MATCH(L$5,$B$10:$E$10,0),$B57,$C57,$D57,$E57)*L$6+L57*L$7&lt;L$2,L$3*L$4,0)</f>
        <v>0</v>
      </c>
      <c r="DF57" s="0" t="n">
        <f aca="false">IF(CHOOSE(MATCH(M$5,$B$10:$E$10,0),$B57,$C57,$D57,$E57)*M$6+M57*M$7&lt;M$2,M$3*M$4,0)</f>
        <v>0</v>
      </c>
      <c r="DG57" s="0" t="n">
        <f aca="false">IF(CHOOSE(MATCH(N$5,$B$10:$E$10,0),$B57,$C57,$D57,$E57)*N$6+N57*N$7&lt;N$2,N$3*N$4,0)</f>
        <v>0</v>
      </c>
      <c r="DH57" s="0" t="n">
        <f aca="false">IF(CHOOSE(MATCH(O$5,$B$10:$E$10,0),$B57,$C57,$D57,$E57)*O$6+O57*O$7&lt;O$2,O$3*O$4,0)</f>
        <v>0</v>
      </c>
      <c r="DI57" s="0" t="n">
        <f aca="false">IF(CHOOSE(MATCH(P$5,$B$10:$E$10,0),$B57,$C57,$D57,$E57)*P$6+P57*P$7&lt;P$2,P$3*P$4,0)</f>
        <v>0</v>
      </c>
      <c r="DJ57" s="0" t="n">
        <f aca="false">IF(CHOOSE(MATCH(Q$5,$B$10:$E$10,0),$B57,$C57,$D57,$E57)*Q$6+Q57*Q$7&lt;Q$2,Q$3*Q$4,0)</f>
        <v>0</v>
      </c>
      <c r="DK57" s="0" t="n">
        <f aca="false">IF(CHOOSE(MATCH(R$5,$B$10:$E$10,0),$B57,$C57,$D57,$E57)*R$6+R57*R$7&lt;R$2,R$3*R$4,0)</f>
        <v>0</v>
      </c>
      <c r="DL57" s="0" t="n">
        <f aca="false">IF(CHOOSE(MATCH(S$5,$B$10:$E$10,0),$B57,$C57,$D57,$E57)*S$6+S57*S$7&lt;S$2,S$3*S$4,0)</f>
        <v>0</v>
      </c>
      <c r="DM57" s="0" t="n">
        <f aca="false">IF(CHOOSE(MATCH(T$5,$B$10:$E$10,0),$B57,$C57,$D57,$E57)*T$6+T57*T$7&lt;T$2,T$3*T$4,0)</f>
        <v>0</v>
      </c>
      <c r="DN57" s="0" t="n">
        <f aca="false">IF(CHOOSE(MATCH(U$5,$B$10:$E$10,0),$B57,$C57,$D57,$E57)*U$6+U57*U$7&lt;U$2,U$3*U$4,0)</f>
        <v>0</v>
      </c>
      <c r="DO57" s="0" t="n">
        <f aca="false">IF(CHOOSE(MATCH(V$5,$B$10:$E$10,0),$B57,$C57,$D57,$E57)*V$6+V57*V$7&lt;V$2,V$3*V$4,0)</f>
        <v>0</v>
      </c>
      <c r="DP57" s="0" t="n">
        <f aca="false">IF(CHOOSE(MATCH(W$5,$B$10:$E$10,0),$B57,$C57,$D57,$E57)*W$6+W57*W$7&lt;W$2,W$3*W$4,0)</f>
        <v>0</v>
      </c>
      <c r="DQ57" s="0" t="n">
        <f aca="false">IF(CHOOSE(MATCH(X$5,$B$10:$E$10,0),$B57,$C57,$D57,$E57)*X$6+X57*X$7&lt;X$2,X$3*X$4,0)</f>
        <v>0</v>
      </c>
      <c r="DR57" s="0" t="n">
        <f aca="false">IF(CHOOSE(MATCH(Y$5,$B$10:$E$10,0),$B57,$C57,$D57,$E57)*Y$6+Y57*Y$7&lt;Y$2,Y$3*Y$4,0)</f>
        <v>0</v>
      </c>
      <c r="DS57" s="0" t="n">
        <f aca="false">IF(CHOOSE(MATCH(Z$5,$B$10:$E$10,0),$B57,$C57,$D57,$E57)*Z$6+Z57*Z$7&lt;Z$2,Z$3*Z$4,0)</f>
        <v>0</v>
      </c>
      <c r="DT57" s="0" t="n">
        <f aca="false">IF(CHOOSE(MATCH(AA$5,$B$10:$E$10,0),$B57,$C57,$D57,$E57)*AA$6+AA57*AA$7&lt;AA$2,AA$3*AA$4,0)</f>
        <v>0</v>
      </c>
      <c r="DU57" s="0" t="n">
        <f aca="false">IF(CHOOSE(MATCH(AB$5,$B$10:$E$10,0),$B57,$C57,$D57,$E57)*AB$6+AB57*AB$7&lt;AB$2,AB$3*AB$4,0)</f>
        <v>0</v>
      </c>
      <c r="DV57" s="0" t="n">
        <f aca="false">IF(CHOOSE(MATCH(AC$5,$B$10:$E$10,0),$B57,$C57,$D57,$E57)*AC$6+AC57*AC$7&lt;AC$2,AC$3*AC$4,0)</f>
        <v>0</v>
      </c>
      <c r="DW57" s="0" t="n">
        <f aca="false">IF(CHOOSE(MATCH(AD$5,$B$10:$E$10,0),$B57,$C57,$D57,$E57)*AD$6+AD57*AD$7&lt;AD$2,AD$3*AD$4,0)</f>
        <v>0</v>
      </c>
      <c r="DX57" s="0" t="n">
        <f aca="false">IF(CHOOSE(MATCH(AE$5,$B$10:$E$10,0),$B57,$C57,$D57,$E57)*AE$6+AE57*AE$7&lt;AE$2,AE$3*AE$4,0)</f>
        <v>0</v>
      </c>
      <c r="DY57" s="0" t="n">
        <f aca="false">IF(CHOOSE(MATCH(AF$5,$B$10:$E$10,0),$B57,$C57,$D57,$E57)*AF$6+AF57*AF$7&lt;AF$2,AF$3*AF$4,0)</f>
        <v>0</v>
      </c>
      <c r="DZ57" s="0" t="n">
        <f aca="false">IF(CHOOSE(MATCH(AG$5,$B$10:$E$10,0),$B57,$C57,$D57,$E57)*AG$6+AG57*AG$7&lt;AG$2,AG$3*AG$4,0)</f>
        <v>0</v>
      </c>
      <c r="EA57" s="0" t="n">
        <f aca="false">IF(CHOOSE(MATCH(AH$5,$B$10:$E$10,0),$B57,$C57,$D57,$E57)*AH$6+AH57*AH$7&lt;AH$2,AH$3*AH$4,0)</f>
        <v>0</v>
      </c>
      <c r="EB57" s="0" t="n">
        <f aca="false">IF(CHOOSE(MATCH(AI$5,$B$10:$E$10,0),$B57,$C57,$D57,$E57)*AI$6+AI57*AI$7&lt;AI$2,AI$3*AI$4,0)</f>
        <v>0</v>
      </c>
      <c r="EC57" s="0" t="n">
        <f aca="false">IF(CHOOSE(MATCH(AJ$5,$B$10:$E$10,0),$B57,$C57,$D57,$E57)*AJ$6+AJ57*AJ$7&lt;AJ$2,AJ$3*AJ$4,0)</f>
        <v>0</v>
      </c>
      <c r="ED57" s="0" t="n">
        <f aca="false">IF(CHOOSE(MATCH(AK$5,$B$10:$E$10,0),$B57,$C57,$D57,$E57)*AK$6+AK57*AK$7&lt;AK$2,AK$3*AK$4,0)</f>
        <v>0</v>
      </c>
      <c r="EE57" s="0" t="n">
        <f aca="false">IF(CHOOSE(MATCH(AL$5,$B$10:$E$10,0),$B57,$C57,$D57,$E57)*AL$6+AL57*AL$7&lt;AL$2,AL$3*AL$4,0)</f>
        <v>0</v>
      </c>
      <c r="EF57" s="0" t="n">
        <f aca="false">IF(CHOOSE(MATCH(AM$5,$B$10:$E$10,0),$B57,$C57,$D57,$E57)*AM$6+AM57*AM$7&lt;AM$2,AM$3*AM$4,0)</f>
        <v>0</v>
      </c>
      <c r="EG57" s="0" t="n">
        <f aca="false">IF(CHOOSE(MATCH(AN$5,$B$10:$E$10,0),$B57,$C57,$D57,$E57)*AN$6+AN57*AN$7&lt;AN$2,AN$3*AN$4,0)</f>
        <v>0</v>
      </c>
      <c r="EH57" s="0" t="n">
        <f aca="false">IF(CHOOSE(MATCH(AO$5,$B$10:$E$10,0),$B57,$C57,$D57,$E57)*AO$6+AO57*AO$7&lt;AO$2,AO$3*AO$4,0)</f>
        <v>0</v>
      </c>
      <c r="EI57" s="0" t="n">
        <f aca="false">IF(CHOOSE(MATCH(AP$5,$B$10:$E$10,0),$B57,$C57,$D57,$E57)*AP$6+AP57*AP$7&lt;AP$2,AP$3*AP$4,0)</f>
        <v>0</v>
      </c>
      <c r="EJ57" s="0" t="n">
        <f aca="false">IF(CHOOSE(MATCH(AQ$5,$B$10:$E$10,0),$B57,$C57,$D57,$E57)*AQ$6+AQ57*AQ$7&lt;AQ$2,AQ$3*AQ$4,0)</f>
        <v>0</v>
      </c>
      <c r="EK57" s="0" t="n">
        <f aca="false">IF(CHOOSE(MATCH(AR$5,$B$10:$E$10,0),$B57,$C57,$D57,$E57)*AR$6+AR57*AR$7&lt;AR$2,AR$3*AR$4,0)</f>
        <v>0</v>
      </c>
      <c r="EL57" s="0" t="n">
        <f aca="false">IF(CHOOSE(MATCH(AS$5,$B$10:$E$10,0),$B57,$C57,$D57,$E57)*AS$6+AS57*AS$7&lt;AS$2,AS$3*AS$4,0)</f>
        <v>0</v>
      </c>
      <c r="EM57" s="0" t="n">
        <f aca="false">IF(CHOOSE(MATCH(AT$5,$B$10:$E$10,0),$B57,$C57,$D57,$E57)*AT$6+AT57*AT$7&lt;AT$2,AT$3*AT$4,0)</f>
        <v>0</v>
      </c>
      <c r="EN57" s="0" t="n">
        <f aca="false">IF(CHOOSE(MATCH(AU$5,$B$10:$E$10,0),$B57,$C57,$D57,$E57)*AU$6+AU57*AU$7&lt;AU$2,AU$3*AU$4,0)</f>
        <v>0</v>
      </c>
      <c r="EO57" s="0" t="n">
        <f aca="false">IF(CHOOSE(MATCH(AV$5,$B$10:$E$10,0),$B57,$C57,$D57,$E57)*AV$6+AV57*AV$7&lt;AV$2,AV$3*AV$4,0)</f>
        <v>0</v>
      </c>
      <c r="EP57" s="0" t="n">
        <f aca="false">IF(CHOOSE(MATCH(AW$5,$B$10:$E$10,0),$B57,$C57,$D57,$E57)*AW$6+AW57*AW$7&lt;AW$2,AW$3*AW$4,0)</f>
        <v>0</v>
      </c>
      <c r="EQ57" s="0" t="n">
        <f aca="false">IF(CHOOSE(MATCH(AX$5,$B$10:$E$10,0),$B57,$C57,$D57,$E57)*AX$6+AX57*AX$7&lt;AX$2,AX$3*AX$4,0)</f>
        <v>0</v>
      </c>
      <c r="ER57" s="0" t="n">
        <f aca="false">IF(CHOOSE(MATCH(AY$5,$B$10:$E$10,0),$B57,$C57,$D57,$E57)*AY$6+AY57*AY$7&lt;AY$2,AY$3*AY$4,0)</f>
        <v>0</v>
      </c>
      <c r="ES57" s="0" t="n">
        <f aca="false">IF(CHOOSE(MATCH(AZ$5,$B$10:$E$10,0),$B57,$C57,$D57,$E57)*AZ$6+AZ57*AZ$7&lt;AZ$2,AZ$3*AZ$4,0)</f>
        <v>0</v>
      </c>
      <c r="ET57" s="0" t="n">
        <f aca="false">IF(CHOOSE(MATCH(BA$5,$B$10:$E$10,0),$B57,$C57,$D57,$E57)*BA$6+BA57*BA$7&lt;BA$2,BA$3*BA$4,0)</f>
        <v>0</v>
      </c>
      <c r="EU57" s="0" t="n">
        <f aca="false">IF(CHOOSE(MATCH(BB$5,$B$10:$E$10,0),$B57,$C57,$D57,$E57)*BB$6+BB57*BB$7&lt;BB$2,BB$3*BB$4,0)</f>
        <v>0</v>
      </c>
      <c r="EV57" s="0" t="n">
        <f aca="false">IF(CHOOSE(MATCH(BC$5,$B$10:$E$10,0),$B57,$C57,$D57,$E57)*BC$6+BC57*BC$7&lt;BC$2,BC$3*BC$4,0)</f>
        <v>0</v>
      </c>
      <c r="EW57" s="0" t="n">
        <f aca="false">IF(CHOOSE(MATCH(BD$5,$B$10:$E$10,0),$B57,$C57,$D57,$E57)*BD$6+BD57*BD$7&lt;BD$2,BD$3*BD$4,0)</f>
        <v>0</v>
      </c>
      <c r="EX57" s="0" t="n">
        <f aca="false">IF(CHOOSE(MATCH(BE$5,$B$10:$E$10,0),$B57,$C57,$D57,$E57)*BE$6+BE57*BE$7&lt;BE$2,BE$3*BE$4,0)</f>
        <v>0</v>
      </c>
      <c r="EY57" s="0" t="n">
        <f aca="false">IF(CHOOSE(MATCH(BF$5,$B$10:$E$10,0),$B57,$C57,$D57,$E57)*BF$6+BF57*BF$7&lt;BF$2,BF$3*BF$4,0)</f>
        <v>0</v>
      </c>
      <c r="EZ57" s="0" t="n">
        <f aca="false">IF(CHOOSE(MATCH(BG$5,$B$10:$E$10,0),$B57,$C57,$D57,$E57)*BG$6+BG57*BG$7&lt;BG$2,BG$3*BG$4,0)</f>
        <v>0</v>
      </c>
      <c r="FA57" s="0" t="n">
        <f aca="false">IF(CHOOSE(MATCH(BH$5,$B$10:$E$10,0),$B57,$C57,$D57,$E57)*BH$6+BH57*BH$7&lt;BH$2,BH$3*BH$4,0)</f>
        <v>0</v>
      </c>
      <c r="FB57" s="0" t="n">
        <f aca="false">IF(CHOOSE(MATCH(BI$5,$B$10:$E$10,0),$B57,$C57,$D57,$E57)*BI$6+BI57*BI$7&lt;BI$2,BI$3*BI$4,0)</f>
        <v>0</v>
      </c>
      <c r="FC57" s="0" t="n">
        <f aca="false">IF(CHOOSE(MATCH(BJ$5,$B$10:$E$10,0),$B57,$C57,$D57,$E57)*BJ$6+BJ57*BJ$7&lt;BJ$2,BJ$3*BJ$4,0)</f>
        <v>0</v>
      </c>
      <c r="FD57" s="0" t="n">
        <f aca="false">IF(CHOOSE(MATCH(BK$5,$B$10:$E$10,0),$B57,$C57,$D57,$E57)*BK$6+BK57*BK$7&lt;BK$2,BK$3*BK$4,0)</f>
        <v>0</v>
      </c>
      <c r="FE57" s="0" t="n">
        <f aca="false">IF(CHOOSE(MATCH(BL$5,$B$10:$E$10,0),$B57,$C57,$D57,$E57)*BL$6+BL57*BL$7&lt;BL$2,BL$3*BL$4,0)</f>
        <v>0</v>
      </c>
      <c r="FF57" s="0" t="n">
        <f aca="false">IF(CHOOSE(MATCH(BM$5,$B$10:$E$10,0),$B57,$C57,$D57,$E57)*BM$6+BM57*BM$7&lt;BM$2,BM$3*BM$4,0)</f>
        <v>0</v>
      </c>
      <c r="FG57" s="0" t="n">
        <f aca="false">IF(CHOOSE(MATCH(BN$5,$B$10:$E$10,0),$B57,$C57,$D57,$E57)*BN$6+BN57*BN$7&lt;BN$2,BN$3*BN$4,0)</f>
        <v>0</v>
      </c>
      <c r="FH57" s="0" t="n">
        <f aca="false">IF(CHOOSE(MATCH(BO$5,$B$10:$E$10,0),$B57,$C57,$D57,$E57)*BO$6+BO57*BO$7&lt;BO$2,BO$3*BO$4,0)</f>
        <v>0</v>
      </c>
      <c r="FI57" s="0" t="n">
        <f aca="false">IF(CHOOSE(MATCH(BP$5,$B$10:$E$10,0),$B57,$C57,$D57,$E57)*BP$6+BP57*BP$7&lt;BP$2,BP$3*BP$4,0)</f>
        <v>0</v>
      </c>
      <c r="FJ57" s="0" t="n">
        <f aca="false">IF(CHOOSE(MATCH(BQ$5,$B$10:$E$10,0),$B57,$C57,$D57,$E57)*BQ$6+BQ57*BQ$7&lt;BQ$2,BQ$3*BQ$4,0)</f>
        <v>0</v>
      </c>
      <c r="FK57" s="0" t="n">
        <f aca="false">IF(CHOOSE(MATCH(BR$5,$B$10:$E$10,0),$B57,$C57,$D57,$E57)*BR$6+BR57*BR$7&lt;BR$2,BR$3*BR$4,0)</f>
        <v>0</v>
      </c>
      <c r="FL57" s="0" t="n">
        <f aca="false">IF(CHOOSE(MATCH(BS$5,$B$10:$E$10,0),$B57,$C57,$D57,$E57)*BS$6+BS57*BS$7&lt;BS$2,BS$3*BS$4,0)</f>
        <v>0</v>
      </c>
      <c r="FM57" s="0" t="n">
        <f aca="false">IF(CHOOSE(MATCH(BT$5,$B$10:$E$10,0),$B57,$C57,$D57,$E57)*BT$6+BT57*BT$7&lt;BT$2,BT$3*BT$4,0)</f>
        <v>0</v>
      </c>
      <c r="FN57" s="0" t="n">
        <f aca="false">IF(CHOOSE(MATCH(BU$5,$B$10:$E$10,0),$B57,$C57,$D57,$E57)*BU$6+BU57*BU$7&lt;BU$2,BU$3*BU$4,0)</f>
        <v>0</v>
      </c>
      <c r="FO57" s="0" t="n">
        <f aca="false">IF(CHOOSE(MATCH(BV$5,$B$10:$E$10,0),$B57,$C57,$D57,$E57)*BV$6+BV57*BV$7&lt;BV$2,BV$3*BV$4,0)</f>
        <v>0</v>
      </c>
      <c r="FP57" s="0" t="n">
        <f aca="false">IF(CHOOSE(MATCH(BW$5,$B$10:$E$10,0),$B57,$C57,$D57,$E57)*BW$6+BW57*BW$7&lt;BW$2,BW$3*BW$4,0)</f>
        <v>0</v>
      </c>
      <c r="FQ57" s="0" t="n">
        <f aca="false">IF(CHOOSE(MATCH(BX$5,$B$10:$E$10,0),$B57,$C57,$D57,$E57)*BX$6+BX57*BX$7&lt;BX$2,BX$3*BX$4,0)</f>
        <v>0</v>
      </c>
      <c r="FR57" s="0" t="n">
        <f aca="false">IF(CHOOSE(MATCH(BY$5,$B$10:$E$10,0),$B57,$C57,$D57,$E57)*BY$6+BY57*BY$7&lt;BY$2,BY$3*BY$4,0)</f>
        <v>0</v>
      </c>
      <c r="FS57" s="0" t="n">
        <f aca="false">IF(CHOOSE(MATCH(BZ$5,$B$10:$E$10,0),$B57,$C57,$D57,$E57)*BZ$6+BZ57*BZ$7&lt;BZ$2,BZ$3*BZ$4,0)</f>
        <v>0</v>
      </c>
      <c r="FT57" s="0" t="n">
        <f aca="false">IF(CHOOSE(MATCH(CA$5,$B$10:$E$10,0),$B57,$C57,$D57,$E57)*CA$6+CA57*CA$7&lt;CA$2,CA$3*CA$4,0)</f>
        <v>0</v>
      </c>
      <c r="FU57" s="0" t="n">
        <f aca="false">IF(CHOOSE(MATCH(CB$5,$B$10:$E$10,0),$B57,$C57,$D57,$E57)*CB$6+CB57*CB$7&lt;CB$2,CB$3*CB$4,0)</f>
        <v>0</v>
      </c>
      <c r="FV57" s="0" t="n">
        <f aca="false">IF(CHOOSE(MATCH(CC$5,$B$10:$E$10,0),$B57,$C57,$D57,$E57)*CC$6+CC57*CC$7&lt;CC$2,CC$3*CC$4,0)</f>
        <v>0</v>
      </c>
      <c r="FW57" s="0" t="n">
        <f aca="false">IF(CHOOSE(MATCH(CD$5,$B$10:$E$10,0),$B57,$C57,$D57,$E57)*CD$6+CD57*CD$7&lt;CD$2,CD$3*CD$4,0)</f>
        <v>0</v>
      </c>
      <c r="FX57" s="0" t="n">
        <f aca="false">IF(CHOOSE(MATCH(CE$5,$B$10:$E$10,0),$B57,$C57,$D57,$E57)*CE$6+CE57*CE$7&lt;CE$2,CE$3*CE$4,0)</f>
        <v>0</v>
      </c>
      <c r="FY57" s="0" t="n">
        <f aca="false">IF(CHOOSE(MATCH(CF$5,$B$10:$E$10,0),$B57,$C57,$D57,$E57)*CF$6+CF57*CF$7&lt;CF$2,CF$3*CF$4,0)</f>
        <v>0</v>
      </c>
      <c r="FZ57" s="0" t="n">
        <f aca="false">IF(CHOOSE(MATCH(CG$5,$B$10:$E$10,0),$B57,$C57,$D57,$E57)*CG$6+CG57*CG$7&lt;CG$2,CG$3*CG$4,0)</f>
        <v>0</v>
      </c>
      <c r="GA57" s="0" t="n">
        <f aca="false">IF(CHOOSE(MATCH(CH$5,$B$10:$E$10,0),$B57,$C57,$D57,$E57)*CH$6+CH57*CH$7&lt;CH$2,CH$3*CH$4,0)</f>
        <v>0</v>
      </c>
      <c r="GB57" s="0" t="n">
        <f aca="false">IF(CHOOSE(MATCH(CI$5,$B$10:$E$10,0),$B57,$C57,$D57,$E57)*CI$6+CI57*CI$7&lt;CI$2,CI$3*CI$4,0)</f>
        <v>0</v>
      </c>
      <c r="GC57" s="0" t="n">
        <f aca="false">IF(CHOOSE(MATCH(CJ$5,$B$10:$E$10,0),$B57,$C57,$D57,$E57)*CJ$6+CJ57*CJ$7&lt;CJ$2,CJ$3*CJ$4,0)</f>
        <v>0</v>
      </c>
      <c r="GD57" s="0" t="n">
        <f aca="false">IF(CHOOSE(MATCH(CK$5,$B$10:$E$10,0),$B57,$C57,$D57,$E57)*CK$6+CK57*CK$7&lt;CK$2,CK$3*CK$4,0)</f>
        <v>0</v>
      </c>
      <c r="GE57" s="0" t="n">
        <f aca="false">IF(CHOOSE(MATCH(CL$5,$B$10:$E$10,0),$B57,$C57,$D57,$E57)*CL$6+CL57*CL$7&lt;CL$2,CL$3*CL$4,0)</f>
        <v>0</v>
      </c>
      <c r="GF57" s="0" t="n">
        <f aca="false">IF(CHOOSE(MATCH(CM$5,$B$10:$E$10,0),$B57,$C57,$D57,$E57)*CM$6+CM57*CM$7&lt;CM$2,CM$3*CM$4,0)</f>
        <v>0</v>
      </c>
      <c r="GG57" s="0" t="n">
        <f aca="false">IF(CHOOSE(MATCH(CN$5,$B$10:$E$10,0),$B57,$C57,$D57,$E57)*CN$6+CN57*CN$7&lt;CN$2,CN$3*CN$4,0)</f>
        <v>0</v>
      </c>
      <c r="GH57" s="0" t="n">
        <f aca="false">IF(CHOOSE(MATCH(CO$5,$B$10:$E$10,0),$B57,$C57,$D57,$E57)*CO$6+CO57*CO$7&lt;CO$2,CO$3*CO$4,0)</f>
        <v>0</v>
      </c>
      <c r="GI57" s="0" t="n">
        <f aca="false">IF(CHOOSE(MATCH(CP$5,$B$10:$E$10,0),$B57,$C57,$D57,$E57)*CP$6+CP57*CP$7&lt;CP$2,CP$3*CP$4,0)</f>
        <v>0</v>
      </c>
      <c r="GJ57" s="0" t="n">
        <f aca="false">IF(CHOOSE(MATCH(CQ$5,$B$10:$E$10,0),$B57,$C57,$D57,$E57)*CQ$6+CQ57*CQ$7&lt;CQ$2,CQ$3*CQ$4,0)</f>
        <v>0</v>
      </c>
      <c r="GK57" s="0" t="n">
        <f aca="false">IF(CHOOSE(MATCH(CR$5,$B$10:$E$10,0),$B57,$C57,$D57,$E57)*CR$6+CR57*CR$7&lt;CR$2,CR$3*CR$4,0)</f>
        <v>0</v>
      </c>
      <c r="GL57" s="0" t="n">
        <f aca="false">IF(CHOOSE(MATCH(CS$5,$B$10:$E$10,0),$B57,$C57,$D57,$E57)*CS$6+CS57*CS$7&lt;CS$2,CS$3*CS$4,0)</f>
        <v>0</v>
      </c>
      <c r="GM57" s="0" t="n">
        <f aca="false">IF(CHOOSE(MATCH(CT$5,$B$10:$E$10,0),$B57,$C57,$D57,$E57)*CT$6+CT57*CT$7&lt;CT$2,CT$3*CT$4,0)</f>
        <v>0</v>
      </c>
      <c r="GN57" s="0" t="n">
        <f aca="false">IF(CHOOSE(MATCH(CU$5,$B$10:$E$10,0),$B57,$C57,$D57,$E57)*CU$6+CU57*CU$7&lt;CU$2,CU$3*CU$4,0)</f>
        <v>0</v>
      </c>
      <c r="GO57" s="0" t="n">
        <f aca="false">IF(CHOOSE(MATCH(CV$5,$B$10:$E$10,0),$B57,$C57,$D57,$E57)*CV$6+CV57*CV$7&lt;CV$2,CV$3*CV$4,0)</f>
        <v>0</v>
      </c>
      <c r="GP57" s="0" t="n">
        <f aca="false">IF(CHOOSE(MATCH(CW$5,$B$10:$E$10,0),$B57,$C57,$D57,$E57)*CW$6+CW57*CW$7&lt;CW$2,CW$3*CW$4,0)</f>
        <v>0</v>
      </c>
      <c r="GQ57" s="0" t="n">
        <f aca="false">IF(CHOOSE(MATCH(CX$5,$B$10:$E$10,0),$B57,$C57,$D57,$E57)*CX$6+CX57*CX$7&lt;CX$2,CX$3*CX$4,0)</f>
        <v>0</v>
      </c>
      <c r="GS57" s="0" t="n">
        <f aca="false">SUM(CZ57:GQ57)</f>
        <v>0</v>
      </c>
      <c r="GT57" s="0" t="n">
        <f aca="false">IF(GS57&gt;$GS$6,1,0)</f>
        <v>0</v>
      </c>
    </row>
    <row r="58" customFormat="false" ht="14" hidden="false" customHeight="false" outlineLevel="0" collapsed="false">
      <c r="A58" s="0" t="n">
        <v>48</v>
      </c>
      <c r="B58" s="0" t="n">
        <v>0.490460555256149</v>
      </c>
      <c r="C58" s="0" t="n">
        <v>0.0391623291123536</v>
      </c>
      <c r="D58" s="0" t="n">
        <v>-0.881978417200775</v>
      </c>
      <c r="E58" s="0" t="n">
        <v>-2.88915498731609</v>
      </c>
      <c r="G58" s="0" t="n">
        <v>-1.13388296085759</v>
      </c>
      <c r="H58" s="0" t="n">
        <v>0.548614025319694</v>
      </c>
      <c r="I58" s="0" t="n">
        <v>0.66928805608768</v>
      </c>
      <c r="J58" s="0" t="n">
        <v>1.91507751878817</v>
      </c>
      <c r="K58" s="0" t="n">
        <v>0.582003849558532</v>
      </c>
      <c r="L58" s="0" t="n">
        <v>-0.338067138727638</v>
      </c>
      <c r="M58" s="0" t="n">
        <v>0.873376393428771</v>
      </c>
      <c r="N58" s="0" t="n">
        <v>0.417948058384354</v>
      </c>
      <c r="O58" s="0" t="n">
        <v>-1.41777945827926</v>
      </c>
      <c r="P58" s="0" t="n">
        <v>1.20670392789179</v>
      </c>
      <c r="Q58" s="0" t="n">
        <v>0.997688403003849</v>
      </c>
      <c r="R58" s="0" t="n">
        <v>0.512072801939212</v>
      </c>
      <c r="S58" s="0" t="n">
        <v>1.3422663869278</v>
      </c>
      <c r="T58" s="0" t="n">
        <v>0.314587396132993</v>
      </c>
      <c r="U58" s="0" t="n">
        <v>0.949878540268401</v>
      </c>
      <c r="V58" s="0" t="n">
        <v>-0.174883325598785</v>
      </c>
      <c r="W58" s="0" t="n">
        <v>0.5570814209932</v>
      </c>
      <c r="X58" s="0" t="n">
        <v>1.24199232232058</v>
      </c>
      <c r="Y58" s="0" t="n">
        <v>1.51286258187611</v>
      </c>
      <c r="Z58" s="0" t="n">
        <v>0.190674427358317</v>
      </c>
      <c r="AA58" s="0" t="n">
        <v>-0.604534307058202</v>
      </c>
      <c r="AB58" s="0" t="n">
        <v>-1.51744643517304</v>
      </c>
      <c r="AC58" s="0" t="n">
        <v>-0.484185420646099</v>
      </c>
      <c r="AD58" s="0" t="n">
        <v>-0.343823103321483</v>
      </c>
      <c r="AE58" s="0" t="n">
        <v>-0.566576545679709</v>
      </c>
      <c r="AF58" s="0" t="n">
        <v>-0.302873104374157</v>
      </c>
      <c r="AG58" s="0" t="n">
        <v>0.823597474663984</v>
      </c>
      <c r="AH58" s="0" t="n">
        <v>-1.03369529824704</v>
      </c>
      <c r="AI58" s="0" t="n">
        <v>0.509631945533329</v>
      </c>
      <c r="AJ58" s="0" t="n">
        <v>0.0412057943321997</v>
      </c>
      <c r="AK58" s="0" t="n">
        <v>-0.458198883279692</v>
      </c>
      <c r="AL58" s="0" t="n">
        <v>0.480318931295187</v>
      </c>
      <c r="AM58" s="0" t="n">
        <v>1.79781181941507</v>
      </c>
      <c r="AN58" s="0" t="n">
        <v>-0.221855316340225</v>
      </c>
      <c r="AO58" s="0" t="n">
        <v>0.212143049793667</v>
      </c>
      <c r="AP58" s="0" t="n">
        <v>1.2212490219099</v>
      </c>
      <c r="AQ58" s="0" t="n">
        <v>1.28866304294206</v>
      </c>
      <c r="AR58" s="0" t="n">
        <v>-0.206043750949902</v>
      </c>
      <c r="AS58" s="0" t="n">
        <v>0.521339416081901</v>
      </c>
      <c r="AT58" s="0" t="n">
        <v>-0.304476088786032</v>
      </c>
      <c r="AU58" s="0" t="n">
        <v>-0.808229287940776</v>
      </c>
      <c r="AV58" s="0" t="n">
        <v>-0.602974523644662</v>
      </c>
      <c r="AW58" s="0" t="n">
        <v>-0.216134594666073</v>
      </c>
      <c r="AX58" s="0" t="n">
        <v>0.089430614025332</v>
      </c>
      <c r="AY58" s="0" t="n">
        <v>-0.225934400077676</v>
      </c>
      <c r="AZ58" s="0" t="n">
        <v>1.66910922416719</v>
      </c>
      <c r="BA58" s="0" t="n">
        <v>0.466541223431705</v>
      </c>
      <c r="BB58" s="0" t="n">
        <v>-0.302393345918972</v>
      </c>
      <c r="BC58" s="0" t="n">
        <v>-0.511026883032173</v>
      </c>
      <c r="BD58" s="0" t="n">
        <v>1.38910763780586</v>
      </c>
      <c r="BE58" s="0" t="n">
        <v>-1.98302586795762</v>
      </c>
      <c r="BF58" s="0" t="n">
        <v>-1.37048118631355</v>
      </c>
      <c r="BG58" s="0" t="n">
        <v>0.299751263810322</v>
      </c>
      <c r="BH58" s="0" t="n">
        <v>0.832758360047592</v>
      </c>
      <c r="BI58" s="0" t="n">
        <v>0.35602283787739</v>
      </c>
      <c r="BJ58" s="0" t="n">
        <v>-0.42572537495289</v>
      </c>
      <c r="BK58" s="0" t="n">
        <v>2.65223206952214</v>
      </c>
      <c r="BL58" s="0" t="n">
        <v>-1.85797034646384</v>
      </c>
      <c r="BM58" s="0" t="n">
        <v>0.18927266864921</v>
      </c>
      <c r="BN58" s="0" t="n">
        <v>-0.305598177874344</v>
      </c>
      <c r="BO58" s="0" t="n">
        <v>-3.16969817504287</v>
      </c>
      <c r="BP58" s="0" t="n">
        <v>0.0198519956029486</v>
      </c>
      <c r="BQ58" s="0" t="n">
        <v>1.63877302838955</v>
      </c>
      <c r="BR58" s="0" t="n">
        <v>-2.03057425096631</v>
      </c>
      <c r="BS58" s="0" t="n">
        <v>-0.633162926533259</v>
      </c>
      <c r="BT58" s="0" t="n">
        <v>0.601232841290766</v>
      </c>
      <c r="BU58" s="0" t="n">
        <v>0.211125552596059</v>
      </c>
      <c r="BV58" s="0" t="n">
        <v>-0.435712763646734</v>
      </c>
      <c r="BW58" s="0" t="n">
        <v>-0.118967591333785</v>
      </c>
      <c r="BX58" s="0" t="n">
        <v>0.0442685177404201</v>
      </c>
      <c r="BY58" s="0" t="n">
        <v>1.86315446626395</v>
      </c>
      <c r="BZ58" s="0" t="n">
        <v>-0.29591319616884</v>
      </c>
      <c r="CA58" s="0" t="n">
        <v>-0.790121248428477</v>
      </c>
      <c r="CB58" s="0" t="n">
        <v>1.04948640000657</v>
      </c>
      <c r="CC58" s="0" t="n">
        <v>1.83647898666095</v>
      </c>
      <c r="CD58" s="0" t="n">
        <v>0.737481968826614</v>
      </c>
      <c r="CE58" s="0" t="n">
        <v>0.639344079900184</v>
      </c>
      <c r="CF58" s="0" t="n">
        <v>0.735775529392413</v>
      </c>
      <c r="CG58" s="0" t="n">
        <v>-1.01380010164576</v>
      </c>
      <c r="CH58" s="0" t="n">
        <v>-0.867455582920229</v>
      </c>
      <c r="CI58" s="0" t="n">
        <v>-1.24896814668318</v>
      </c>
      <c r="CJ58" s="0" t="n">
        <v>1.60820036398945</v>
      </c>
      <c r="CK58" s="0" t="n">
        <v>-0.770621682022466</v>
      </c>
      <c r="CL58" s="0" t="n">
        <v>1.36501967062941</v>
      </c>
      <c r="CM58" s="0" t="n">
        <v>-1.41548753163079</v>
      </c>
      <c r="CN58" s="0" t="n">
        <v>1.83606971404515</v>
      </c>
      <c r="CO58" s="0" t="n">
        <v>-0.509371602674946</v>
      </c>
      <c r="CP58" s="0" t="n">
        <v>-0.439754330727737</v>
      </c>
      <c r="CQ58" s="0" t="n">
        <v>-0.0392924448533449</v>
      </c>
      <c r="CR58" s="0" t="n">
        <v>0.799668669060338</v>
      </c>
      <c r="CS58" s="0" t="n">
        <v>0.580735104449559</v>
      </c>
      <c r="CT58" s="0" t="n">
        <v>-0.0699378688295838</v>
      </c>
      <c r="CU58" s="0" t="n">
        <v>1.04855871541076</v>
      </c>
      <c r="CV58" s="0" t="n">
        <v>-0.108418589661596</v>
      </c>
      <c r="CW58" s="0" t="n">
        <v>1.37775487019098</v>
      </c>
      <c r="CX58" s="0" t="n">
        <v>0.517400167154847</v>
      </c>
      <c r="CZ58" s="0" t="n">
        <f aca="false">IF(CHOOSE(MATCH(G$5,$B$10:$E$10,0),$B58,$C58,$D58,$E58)*G$6+G58*G$7&lt;G$2,G$3*G$4,0)</f>
        <v>0</v>
      </c>
      <c r="DA58" s="0" t="n">
        <f aca="false">IF(CHOOSE(MATCH(H$5,$B$10:$E$10,0),$B58,$C58,$D58,$E58)*H$6+H58*H$7&lt;H$2,H$3*H$4,0)</f>
        <v>0</v>
      </c>
      <c r="DB58" s="0" t="n">
        <f aca="false">IF(CHOOSE(MATCH(I$5,$B$10:$E$10,0),$B58,$C58,$D58,$E58)*I$6+I58*I$7&lt;I$2,I$3*I$4,0)</f>
        <v>0</v>
      </c>
      <c r="DC58" s="0" t="n">
        <f aca="false">IF(CHOOSE(MATCH(J$5,$B$10:$E$10,0),$B58,$C58,$D58,$E58)*J$6+J58*J$7&lt;J$2,J$3*J$4,0)</f>
        <v>0</v>
      </c>
      <c r="DD58" s="0" t="n">
        <f aca="false">IF(CHOOSE(MATCH(K$5,$B$10:$E$10,0),$B58,$C58,$D58,$E58)*K$6+K58*K$7&lt;K$2,K$3*K$4,0)</f>
        <v>0</v>
      </c>
      <c r="DE58" s="0" t="n">
        <f aca="false">IF(CHOOSE(MATCH(L$5,$B$10:$E$10,0),$B58,$C58,$D58,$E58)*L$6+L58*L$7&lt;L$2,L$3*L$4,0)</f>
        <v>0</v>
      </c>
      <c r="DF58" s="0" t="n">
        <f aca="false">IF(CHOOSE(MATCH(M$5,$B$10:$E$10,0),$B58,$C58,$D58,$E58)*M$6+M58*M$7&lt;M$2,M$3*M$4,0)</f>
        <v>0</v>
      </c>
      <c r="DG58" s="0" t="n">
        <f aca="false">IF(CHOOSE(MATCH(N$5,$B$10:$E$10,0),$B58,$C58,$D58,$E58)*N$6+N58*N$7&lt;N$2,N$3*N$4,0)</f>
        <v>0</v>
      </c>
      <c r="DH58" s="0" t="n">
        <f aca="false">IF(CHOOSE(MATCH(O$5,$B$10:$E$10,0),$B58,$C58,$D58,$E58)*O$6+O58*O$7&lt;O$2,O$3*O$4,0)</f>
        <v>0</v>
      </c>
      <c r="DI58" s="0" t="n">
        <f aca="false">IF(CHOOSE(MATCH(P$5,$B$10:$E$10,0),$B58,$C58,$D58,$E58)*P$6+P58*P$7&lt;P$2,P$3*P$4,0)</f>
        <v>0</v>
      </c>
      <c r="DJ58" s="0" t="n">
        <f aca="false">IF(CHOOSE(MATCH(Q$5,$B$10:$E$10,0),$B58,$C58,$D58,$E58)*Q$6+Q58*Q$7&lt;Q$2,Q$3*Q$4,0)</f>
        <v>0</v>
      </c>
      <c r="DK58" s="0" t="n">
        <f aca="false">IF(CHOOSE(MATCH(R$5,$B$10:$E$10,0),$B58,$C58,$D58,$E58)*R$6+R58*R$7&lt;R$2,R$3*R$4,0)</f>
        <v>0</v>
      </c>
      <c r="DL58" s="0" t="n">
        <f aca="false">IF(CHOOSE(MATCH(S$5,$B$10:$E$10,0),$B58,$C58,$D58,$E58)*S$6+S58*S$7&lt;S$2,S$3*S$4,0)</f>
        <v>0</v>
      </c>
      <c r="DM58" s="0" t="n">
        <f aca="false">IF(CHOOSE(MATCH(T$5,$B$10:$E$10,0),$B58,$C58,$D58,$E58)*T$6+T58*T$7&lt;T$2,T$3*T$4,0)</f>
        <v>0</v>
      </c>
      <c r="DN58" s="0" t="n">
        <f aca="false">IF(CHOOSE(MATCH(U$5,$B$10:$E$10,0),$B58,$C58,$D58,$E58)*U$6+U58*U$7&lt;U$2,U$3*U$4,0)</f>
        <v>0</v>
      </c>
      <c r="DO58" s="0" t="n">
        <f aca="false">IF(CHOOSE(MATCH(V$5,$B$10:$E$10,0),$B58,$C58,$D58,$E58)*V$6+V58*V$7&lt;V$2,V$3*V$4,0)</f>
        <v>0</v>
      </c>
      <c r="DP58" s="0" t="n">
        <f aca="false">IF(CHOOSE(MATCH(W$5,$B$10:$E$10,0),$B58,$C58,$D58,$E58)*W$6+W58*W$7&lt;W$2,W$3*W$4,0)</f>
        <v>0</v>
      </c>
      <c r="DQ58" s="0" t="n">
        <f aca="false">IF(CHOOSE(MATCH(X$5,$B$10:$E$10,0),$B58,$C58,$D58,$E58)*X$6+X58*X$7&lt;X$2,X$3*X$4,0)</f>
        <v>0</v>
      </c>
      <c r="DR58" s="0" t="n">
        <f aca="false">IF(CHOOSE(MATCH(Y$5,$B$10:$E$10,0),$B58,$C58,$D58,$E58)*Y$6+Y58*Y$7&lt;Y$2,Y$3*Y$4,0)</f>
        <v>0</v>
      </c>
      <c r="DS58" s="0" t="n">
        <f aca="false">IF(CHOOSE(MATCH(Z$5,$B$10:$E$10,0),$B58,$C58,$D58,$E58)*Z$6+Z58*Z$7&lt;Z$2,Z$3*Z$4,0)</f>
        <v>0</v>
      </c>
      <c r="DT58" s="0" t="n">
        <f aca="false">IF(CHOOSE(MATCH(AA$5,$B$10:$E$10,0),$B58,$C58,$D58,$E58)*AA$6+AA58*AA$7&lt;AA$2,AA$3*AA$4,0)</f>
        <v>0</v>
      </c>
      <c r="DU58" s="0" t="n">
        <f aca="false">IF(CHOOSE(MATCH(AB$5,$B$10:$E$10,0),$B58,$C58,$D58,$E58)*AB$6+AB58*AB$7&lt;AB$2,AB$3*AB$4,0)</f>
        <v>0</v>
      </c>
      <c r="DV58" s="0" t="n">
        <f aca="false">IF(CHOOSE(MATCH(AC$5,$B$10:$E$10,0),$B58,$C58,$D58,$E58)*AC$6+AC58*AC$7&lt;AC$2,AC$3*AC$4,0)</f>
        <v>0</v>
      </c>
      <c r="DW58" s="0" t="n">
        <f aca="false">IF(CHOOSE(MATCH(AD$5,$B$10:$E$10,0),$B58,$C58,$D58,$E58)*AD$6+AD58*AD$7&lt;AD$2,AD$3*AD$4,0)</f>
        <v>0</v>
      </c>
      <c r="DX58" s="0" t="n">
        <f aca="false">IF(CHOOSE(MATCH(AE$5,$B$10:$E$10,0),$B58,$C58,$D58,$E58)*AE$6+AE58*AE$7&lt;AE$2,AE$3*AE$4,0)</f>
        <v>0</v>
      </c>
      <c r="DY58" s="0" t="n">
        <f aca="false">IF(CHOOSE(MATCH(AF$5,$B$10:$E$10,0),$B58,$C58,$D58,$E58)*AF$6+AF58*AF$7&lt;AF$2,AF$3*AF$4,0)</f>
        <v>0</v>
      </c>
      <c r="DZ58" s="0" t="n">
        <f aca="false">IF(CHOOSE(MATCH(AG$5,$B$10:$E$10,0),$B58,$C58,$D58,$E58)*AG$6+AG58*AG$7&lt;AG$2,AG$3*AG$4,0)</f>
        <v>0</v>
      </c>
      <c r="EA58" s="0" t="n">
        <f aca="false">IF(CHOOSE(MATCH(AH$5,$B$10:$E$10,0),$B58,$C58,$D58,$E58)*AH$6+AH58*AH$7&lt;AH$2,AH$3*AH$4,0)</f>
        <v>0</v>
      </c>
      <c r="EB58" s="0" t="n">
        <f aca="false">IF(CHOOSE(MATCH(AI$5,$B$10:$E$10,0),$B58,$C58,$D58,$E58)*AI$6+AI58*AI$7&lt;AI$2,AI$3*AI$4,0)</f>
        <v>0</v>
      </c>
      <c r="EC58" s="0" t="n">
        <f aca="false">IF(CHOOSE(MATCH(AJ$5,$B$10:$E$10,0),$B58,$C58,$D58,$E58)*AJ$6+AJ58*AJ$7&lt;AJ$2,AJ$3*AJ$4,0)</f>
        <v>0</v>
      </c>
      <c r="ED58" s="0" t="n">
        <f aca="false">IF(CHOOSE(MATCH(AK$5,$B$10:$E$10,0),$B58,$C58,$D58,$E58)*AK$6+AK58*AK$7&lt;AK$2,AK$3*AK$4,0)</f>
        <v>0</v>
      </c>
      <c r="EE58" s="0" t="n">
        <f aca="false">IF(CHOOSE(MATCH(AL$5,$B$10:$E$10,0),$B58,$C58,$D58,$E58)*AL$6+AL58*AL$7&lt;AL$2,AL$3*AL$4,0)</f>
        <v>0</v>
      </c>
      <c r="EF58" s="0" t="n">
        <f aca="false">IF(CHOOSE(MATCH(AM$5,$B$10:$E$10,0),$B58,$C58,$D58,$E58)*AM$6+AM58*AM$7&lt;AM$2,AM$3*AM$4,0)</f>
        <v>0</v>
      </c>
      <c r="EG58" s="0" t="n">
        <f aca="false">IF(CHOOSE(MATCH(AN$5,$B$10:$E$10,0),$B58,$C58,$D58,$E58)*AN$6+AN58*AN$7&lt;AN$2,AN$3*AN$4,0)</f>
        <v>0</v>
      </c>
      <c r="EH58" s="0" t="n">
        <f aca="false">IF(CHOOSE(MATCH(AO$5,$B$10:$E$10,0),$B58,$C58,$D58,$E58)*AO$6+AO58*AO$7&lt;AO$2,AO$3*AO$4,0)</f>
        <v>0</v>
      </c>
      <c r="EI58" s="0" t="n">
        <f aca="false">IF(CHOOSE(MATCH(AP$5,$B$10:$E$10,0),$B58,$C58,$D58,$E58)*AP$6+AP58*AP$7&lt;AP$2,AP$3*AP$4,0)</f>
        <v>0</v>
      </c>
      <c r="EJ58" s="0" t="n">
        <f aca="false">IF(CHOOSE(MATCH(AQ$5,$B$10:$E$10,0),$B58,$C58,$D58,$E58)*AQ$6+AQ58*AQ$7&lt;AQ$2,AQ$3*AQ$4,0)</f>
        <v>0</v>
      </c>
      <c r="EK58" s="0" t="n">
        <f aca="false">IF(CHOOSE(MATCH(AR$5,$B$10:$E$10,0),$B58,$C58,$D58,$E58)*AR$6+AR58*AR$7&lt;AR$2,AR$3*AR$4,0)</f>
        <v>0</v>
      </c>
      <c r="EL58" s="0" t="n">
        <f aca="false">IF(CHOOSE(MATCH(AS$5,$B$10:$E$10,0),$B58,$C58,$D58,$E58)*AS$6+AS58*AS$7&lt;AS$2,AS$3*AS$4,0)</f>
        <v>0</v>
      </c>
      <c r="EM58" s="0" t="n">
        <f aca="false">IF(CHOOSE(MATCH(AT$5,$B$10:$E$10,0),$B58,$C58,$D58,$E58)*AT$6+AT58*AT$7&lt;AT$2,AT$3*AT$4,0)</f>
        <v>0</v>
      </c>
      <c r="EN58" s="0" t="n">
        <f aca="false">IF(CHOOSE(MATCH(AU$5,$B$10:$E$10,0),$B58,$C58,$D58,$E58)*AU$6+AU58*AU$7&lt;AU$2,AU$3*AU$4,0)</f>
        <v>0</v>
      </c>
      <c r="EO58" s="0" t="n">
        <f aca="false">IF(CHOOSE(MATCH(AV$5,$B$10:$E$10,0),$B58,$C58,$D58,$E58)*AV$6+AV58*AV$7&lt;AV$2,AV$3*AV$4,0)</f>
        <v>0</v>
      </c>
      <c r="EP58" s="0" t="n">
        <f aca="false">IF(CHOOSE(MATCH(AW$5,$B$10:$E$10,0),$B58,$C58,$D58,$E58)*AW$6+AW58*AW$7&lt;AW$2,AW$3*AW$4,0)</f>
        <v>0</v>
      </c>
      <c r="EQ58" s="0" t="n">
        <f aca="false">IF(CHOOSE(MATCH(AX$5,$B$10:$E$10,0),$B58,$C58,$D58,$E58)*AX$6+AX58*AX$7&lt;AX$2,AX$3*AX$4,0)</f>
        <v>0</v>
      </c>
      <c r="ER58" s="0" t="n">
        <f aca="false">IF(CHOOSE(MATCH(AY$5,$B$10:$E$10,0),$B58,$C58,$D58,$E58)*AY$6+AY58*AY$7&lt;AY$2,AY$3*AY$4,0)</f>
        <v>0</v>
      </c>
      <c r="ES58" s="0" t="n">
        <f aca="false">IF(CHOOSE(MATCH(AZ$5,$B$10:$E$10,0),$B58,$C58,$D58,$E58)*AZ$6+AZ58*AZ$7&lt;AZ$2,AZ$3*AZ$4,0)</f>
        <v>0</v>
      </c>
      <c r="ET58" s="0" t="n">
        <f aca="false">IF(CHOOSE(MATCH(BA$5,$B$10:$E$10,0),$B58,$C58,$D58,$E58)*BA$6+BA58*BA$7&lt;BA$2,BA$3*BA$4,0)</f>
        <v>0</v>
      </c>
      <c r="EU58" s="0" t="n">
        <f aca="false">IF(CHOOSE(MATCH(BB$5,$B$10:$E$10,0),$B58,$C58,$D58,$E58)*BB$6+BB58*BB$7&lt;BB$2,BB$3*BB$4,0)</f>
        <v>0</v>
      </c>
      <c r="EV58" s="0" t="n">
        <f aca="false">IF(CHOOSE(MATCH(BC$5,$B$10:$E$10,0),$B58,$C58,$D58,$E58)*BC$6+BC58*BC$7&lt;BC$2,BC$3*BC$4,0)</f>
        <v>0</v>
      </c>
      <c r="EW58" s="0" t="n">
        <f aca="false">IF(CHOOSE(MATCH(BD$5,$B$10:$E$10,0),$B58,$C58,$D58,$E58)*BD$6+BD58*BD$7&lt;BD$2,BD$3*BD$4,0)</f>
        <v>0</v>
      </c>
      <c r="EX58" s="0" t="n">
        <f aca="false">IF(CHOOSE(MATCH(BE$5,$B$10:$E$10,0),$B58,$C58,$D58,$E58)*BE$6+BE58*BE$7&lt;BE$2,BE$3*BE$4,0)</f>
        <v>12.5</v>
      </c>
      <c r="EY58" s="0" t="n">
        <f aca="false">IF(CHOOSE(MATCH(BF$5,$B$10:$E$10,0),$B58,$C58,$D58,$E58)*BF$6+BF58*BF$7&lt;BF$2,BF$3*BF$4,0)</f>
        <v>0</v>
      </c>
      <c r="EZ58" s="0" t="n">
        <f aca="false">IF(CHOOSE(MATCH(BG$5,$B$10:$E$10,0),$B58,$C58,$D58,$E58)*BG$6+BG58*BG$7&lt;BG$2,BG$3*BG$4,0)</f>
        <v>0</v>
      </c>
      <c r="FA58" s="0" t="n">
        <f aca="false">IF(CHOOSE(MATCH(BH$5,$B$10:$E$10,0),$B58,$C58,$D58,$E58)*BH$6+BH58*BH$7&lt;BH$2,BH$3*BH$4,0)</f>
        <v>0</v>
      </c>
      <c r="FB58" s="0" t="n">
        <f aca="false">IF(CHOOSE(MATCH(BI$5,$B$10:$E$10,0),$B58,$C58,$D58,$E58)*BI$6+BI58*BI$7&lt;BI$2,BI$3*BI$4,0)</f>
        <v>0</v>
      </c>
      <c r="FC58" s="0" t="n">
        <f aca="false">IF(CHOOSE(MATCH(BJ$5,$B$10:$E$10,0),$B58,$C58,$D58,$E58)*BJ$6+BJ58*BJ$7&lt;BJ$2,BJ$3*BJ$4,0)</f>
        <v>0</v>
      </c>
      <c r="FD58" s="0" t="n">
        <f aca="false">IF(CHOOSE(MATCH(BK$5,$B$10:$E$10,0),$B58,$C58,$D58,$E58)*BK$6+BK58*BK$7&lt;BK$2,BK$3*BK$4,0)</f>
        <v>0</v>
      </c>
      <c r="FE58" s="0" t="n">
        <f aca="false">IF(CHOOSE(MATCH(BL$5,$B$10:$E$10,0),$B58,$C58,$D58,$E58)*BL$6+BL58*BL$7&lt;BL$2,BL$3*BL$4,0)</f>
        <v>0.5</v>
      </c>
      <c r="FF58" s="0" t="n">
        <f aca="false">IF(CHOOSE(MATCH(BM$5,$B$10:$E$10,0),$B58,$C58,$D58,$E58)*BM$6+BM58*BM$7&lt;BM$2,BM$3*BM$4,0)</f>
        <v>0</v>
      </c>
      <c r="FG58" s="0" t="n">
        <f aca="false">IF(CHOOSE(MATCH(BN$5,$B$10:$E$10,0),$B58,$C58,$D58,$E58)*BN$6+BN58*BN$7&lt;BN$2,BN$3*BN$4,0)</f>
        <v>0</v>
      </c>
      <c r="FH58" s="0" t="n">
        <f aca="false">IF(CHOOSE(MATCH(BO$5,$B$10:$E$10,0),$B58,$C58,$D58,$E58)*BO$6+BO58*BO$7&lt;BO$2,BO$3*BO$4,0)</f>
        <v>12.5</v>
      </c>
      <c r="FI58" s="0" t="n">
        <f aca="false">IF(CHOOSE(MATCH(BP$5,$B$10:$E$10,0),$B58,$C58,$D58,$E58)*BP$6+BP58*BP$7&lt;BP$2,BP$3*BP$4,0)</f>
        <v>0</v>
      </c>
      <c r="FJ58" s="0" t="n">
        <f aca="false">IF(CHOOSE(MATCH(BQ$5,$B$10:$E$10,0),$B58,$C58,$D58,$E58)*BQ$6+BQ58*BQ$7&lt;BQ$2,BQ$3*BQ$4,0)</f>
        <v>0</v>
      </c>
      <c r="FK58" s="0" t="n">
        <f aca="false">IF(CHOOSE(MATCH(BR$5,$B$10:$E$10,0),$B58,$C58,$D58,$E58)*BR$6+BR58*BR$7&lt;BR$2,BR$3*BR$4,0)</f>
        <v>0</v>
      </c>
      <c r="FL58" s="0" t="n">
        <f aca="false">IF(CHOOSE(MATCH(BS$5,$B$10:$E$10,0),$B58,$C58,$D58,$E58)*BS$6+BS58*BS$7&lt;BS$2,BS$3*BS$4,0)</f>
        <v>0</v>
      </c>
      <c r="FM58" s="0" t="n">
        <f aca="false">IF(CHOOSE(MATCH(BT$5,$B$10:$E$10,0),$B58,$C58,$D58,$E58)*BT$6+BT58*BT$7&lt;BT$2,BT$3*BT$4,0)</f>
        <v>0</v>
      </c>
      <c r="FN58" s="0" t="n">
        <f aca="false">IF(CHOOSE(MATCH(BU$5,$B$10:$E$10,0),$B58,$C58,$D58,$E58)*BU$6+BU58*BU$7&lt;BU$2,BU$3*BU$4,0)</f>
        <v>0</v>
      </c>
      <c r="FO58" s="0" t="n">
        <f aca="false">IF(CHOOSE(MATCH(BV$5,$B$10:$E$10,0),$B58,$C58,$D58,$E58)*BV$6+BV58*BV$7&lt;BV$2,BV$3*BV$4,0)</f>
        <v>0</v>
      </c>
      <c r="FP58" s="0" t="n">
        <f aca="false">IF(CHOOSE(MATCH(BW$5,$B$10:$E$10,0),$B58,$C58,$D58,$E58)*BW$6+BW58*BW$7&lt;BW$2,BW$3*BW$4,0)</f>
        <v>0</v>
      </c>
      <c r="FQ58" s="0" t="n">
        <f aca="false">IF(CHOOSE(MATCH(BX$5,$B$10:$E$10,0),$B58,$C58,$D58,$E58)*BX$6+BX58*BX$7&lt;BX$2,BX$3*BX$4,0)</f>
        <v>0</v>
      </c>
      <c r="FR58" s="0" t="n">
        <f aca="false">IF(CHOOSE(MATCH(BY$5,$B$10:$E$10,0),$B58,$C58,$D58,$E58)*BY$6+BY58*BY$7&lt;BY$2,BY$3*BY$4,0)</f>
        <v>0</v>
      </c>
      <c r="FS58" s="0" t="n">
        <f aca="false">IF(CHOOSE(MATCH(BZ$5,$B$10:$E$10,0),$B58,$C58,$D58,$E58)*BZ$6+BZ58*BZ$7&lt;BZ$2,BZ$3*BZ$4,0)</f>
        <v>0</v>
      </c>
      <c r="FT58" s="0" t="n">
        <f aca="false">IF(CHOOSE(MATCH(CA$5,$B$10:$E$10,0),$B58,$C58,$D58,$E58)*CA$6+CA58*CA$7&lt;CA$2,CA$3*CA$4,0)</f>
        <v>0</v>
      </c>
      <c r="FU58" s="0" t="n">
        <f aca="false">IF(CHOOSE(MATCH(CB$5,$B$10:$E$10,0),$B58,$C58,$D58,$E58)*CB$6+CB58*CB$7&lt;CB$2,CB$3*CB$4,0)</f>
        <v>0</v>
      </c>
      <c r="FV58" s="0" t="n">
        <f aca="false">IF(CHOOSE(MATCH(CC$5,$B$10:$E$10,0),$B58,$C58,$D58,$E58)*CC$6+CC58*CC$7&lt;CC$2,CC$3*CC$4,0)</f>
        <v>0</v>
      </c>
      <c r="FW58" s="0" t="n">
        <f aca="false">IF(CHOOSE(MATCH(CD$5,$B$10:$E$10,0),$B58,$C58,$D58,$E58)*CD$6+CD58*CD$7&lt;CD$2,CD$3*CD$4,0)</f>
        <v>0</v>
      </c>
      <c r="FX58" s="0" t="n">
        <f aca="false">IF(CHOOSE(MATCH(CE$5,$B$10:$E$10,0),$B58,$C58,$D58,$E58)*CE$6+CE58*CE$7&lt;CE$2,CE$3*CE$4,0)</f>
        <v>0</v>
      </c>
      <c r="FY58" s="0" t="n">
        <f aca="false">IF(CHOOSE(MATCH(CF$5,$B$10:$E$10,0),$B58,$C58,$D58,$E58)*CF$6+CF58*CF$7&lt;CF$2,CF$3*CF$4,0)</f>
        <v>0</v>
      </c>
      <c r="FZ58" s="0" t="n">
        <f aca="false">IF(CHOOSE(MATCH(CG$5,$B$10:$E$10,0),$B58,$C58,$D58,$E58)*CG$6+CG58*CG$7&lt;CG$2,CG$3*CG$4,0)</f>
        <v>2.5</v>
      </c>
      <c r="GA58" s="0" t="n">
        <f aca="false">IF(CHOOSE(MATCH(CH$5,$B$10:$E$10,0),$B58,$C58,$D58,$E58)*CH$6+CH58*CH$7&lt;CH$2,CH$3*CH$4,0)</f>
        <v>0</v>
      </c>
      <c r="GB58" s="0" t="n">
        <f aca="false">IF(CHOOSE(MATCH(CI$5,$B$10:$E$10,0),$B58,$C58,$D58,$E58)*CI$6+CI58*CI$7&lt;CI$2,CI$3*CI$4,0)</f>
        <v>0.5</v>
      </c>
      <c r="GC58" s="0" t="n">
        <f aca="false">IF(CHOOSE(MATCH(CJ$5,$B$10:$E$10,0),$B58,$C58,$D58,$E58)*CJ$6+CJ58*CJ$7&lt;CJ$2,CJ$3*CJ$4,0)</f>
        <v>0</v>
      </c>
      <c r="GD58" s="0" t="n">
        <f aca="false">IF(CHOOSE(MATCH(CK$5,$B$10:$E$10,0),$B58,$C58,$D58,$E58)*CK$6+CK58*CK$7&lt;CK$2,CK$3*CK$4,0)</f>
        <v>0</v>
      </c>
      <c r="GE58" s="0" t="n">
        <f aca="false">IF(CHOOSE(MATCH(CL$5,$B$10:$E$10,0),$B58,$C58,$D58,$E58)*CL$6+CL58*CL$7&lt;CL$2,CL$3*CL$4,0)</f>
        <v>0</v>
      </c>
      <c r="GF58" s="0" t="n">
        <f aca="false">IF(CHOOSE(MATCH(CM$5,$B$10:$E$10,0),$B58,$C58,$D58,$E58)*CM$6+CM58*CM$7&lt;CM$2,CM$3*CM$4,0)</f>
        <v>0</v>
      </c>
      <c r="GG58" s="0" t="n">
        <f aca="false">IF(CHOOSE(MATCH(CN$5,$B$10:$E$10,0),$B58,$C58,$D58,$E58)*CN$6+CN58*CN$7&lt;CN$2,CN$3*CN$4,0)</f>
        <v>0</v>
      </c>
      <c r="GH58" s="0" t="n">
        <f aca="false">IF(CHOOSE(MATCH(CO$5,$B$10:$E$10,0),$B58,$C58,$D58,$E58)*CO$6+CO58*CO$7&lt;CO$2,CO$3*CO$4,0)</f>
        <v>0</v>
      </c>
      <c r="GI58" s="0" t="n">
        <f aca="false">IF(CHOOSE(MATCH(CP$5,$B$10:$E$10,0),$B58,$C58,$D58,$E58)*CP$6+CP58*CP$7&lt;CP$2,CP$3*CP$4,0)</f>
        <v>0</v>
      </c>
      <c r="GJ58" s="0" t="n">
        <f aca="false">IF(CHOOSE(MATCH(CQ$5,$B$10:$E$10,0),$B58,$C58,$D58,$E58)*CQ$6+CQ58*CQ$7&lt;CQ$2,CQ$3*CQ$4,0)</f>
        <v>0</v>
      </c>
      <c r="GK58" s="0" t="n">
        <f aca="false">IF(CHOOSE(MATCH(CR$5,$B$10:$E$10,0),$B58,$C58,$D58,$E58)*CR$6+CR58*CR$7&lt;CR$2,CR$3*CR$4,0)</f>
        <v>0</v>
      </c>
      <c r="GL58" s="0" t="n">
        <f aca="false">IF(CHOOSE(MATCH(CS$5,$B$10:$E$10,0),$B58,$C58,$D58,$E58)*CS$6+CS58*CS$7&lt;CS$2,CS$3*CS$4,0)</f>
        <v>0</v>
      </c>
      <c r="GM58" s="0" t="n">
        <f aca="false">IF(CHOOSE(MATCH(CT$5,$B$10:$E$10,0),$B58,$C58,$D58,$E58)*CT$6+CT58*CT$7&lt;CT$2,CT$3*CT$4,0)</f>
        <v>0</v>
      </c>
      <c r="GN58" s="0" t="n">
        <f aca="false">IF(CHOOSE(MATCH(CU$5,$B$10:$E$10,0),$B58,$C58,$D58,$E58)*CU$6+CU58*CU$7&lt;CU$2,CU$3*CU$4,0)</f>
        <v>0</v>
      </c>
      <c r="GO58" s="0" t="n">
        <f aca="false">IF(CHOOSE(MATCH(CV$5,$B$10:$E$10,0),$B58,$C58,$D58,$E58)*CV$6+CV58*CV$7&lt;CV$2,CV$3*CV$4,0)</f>
        <v>0</v>
      </c>
      <c r="GP58" s="0" t="n">
        <f aca="false">IF(CHOOSE(MATCH(CW$5,$B$10:$E$10,0),$B58,$C58,$D58,$E58)*CW$6+CW58*CW$7&lt;CW$2,CW$3*CW$4,0)</f>
        <v>0</v>
      </c>
      <c r="GQ58" s="0" t="n">
        <f aca="false">IF(CHOOSE(MATCH(CX$5,$B$10:$E$10,0),$B58,$C58,$D58,$E58)*CX$6+CX58*CX$7&lt;CX$2,CX$3*CX$4,0)</f>
        <v>0</v>
      </c>
      <c r="GS58" s="0" t="n">
        <f aca="false">SUM(CZ58:GQ58)</f>
        <v>28.5</v>
      </c>
      <c r="GT58" s="0" t="n">
        <f aca="false">IF(GS58&gt;$GS$6,1,0)</f>
        <v>0</v>
      </c>
    </row>
    <row r="59" customFormat="false" ht="14" hidden="false" customHeight="false" outlineLevel="0" collapsed="false">
      <c r="A59" s="0" t="n">
        <v>49</v>
      </c>
      <c r="B59" s="0" t="n">
        <v>-0.464215016292328</v>
      </c>
      <c r="C59" s="0" t="n">
        <v>0.174515727421395</v>
      </c>
      <c r="D59" s="0" t="n">
        <v>2.20665297901241</v>
      </c>
      <c r="E59" s="0" t="n">
        <v>0.762695979062595</v>
      </c>
      <c r="G59" s="0" t="n">
        <v>-0.101496198112727</v>
      </c>
      <c r="H59" s="0" t="n">
        <v>0.257441570283845</v>
      </c>
      <c r="I59" s="0" t="n">
        <v>-1.06743527794606</v>
      </c>
      <c r="J59" s="0" t="n">
        <v>-0.351461721947999</v>
      </c>
      <c r="K59" s="0" t="n">
        <v>-0.161925299835275</v>
      </c>
      <c r="L59" s="0" t="n">
        <v>0.613467818766367</v>
      </c>
      <c r="M59" s="0" t="n">
        <v>0.451327650807798</v>
      </c>
      <c r="N59" s="0" t="n">
        <v>0.687197143633966</v>
      </c>
      <c r="O59" s="0" t="n">
        <v>-1.2981968211534</v>
      </c>
      <c r="P59" s="0" t="n">
        <v>1.10694145405432</v>
      </c>
      <c r="Q59" s="0" t="n">
        <v>-1.9360777514521</v>
      </c>
      <c r="R59" s="0" t="n">
        <v>-1.5395880836877</v>
      </c>
      <c r="S59" s="0" t="n">
        <v>-1.02978674476617</v>
      </c>
      <c r="T59" s="0" t="n">
        <v>0.13076373761578</v>
      </c>
      <c r="U59" s="0" t="n">
        <v>-1.47662831295747</v>
      </c>
      <c r="V59" s="0" t="n">
        <v>0.452344011137029</v>
      </c>
      <c r="W59" s="0" t="n">
        <v>1.54008830577368</v>
      </c>
      <c r="X59" s="0" t="n">
        <v>0.699454858477111</v>
      </c>
      <c r="Y59" s="0" t="n">
        <v>-0.159833462021197</v>
      </c>
      <c r="Z59" s="0" t="n">
        <v>0.194804670172744</v>
      </c>
      <c r="AA59" s="0" t="n">
        <v>-0.366065933121718</v>
      </c>
      <c r="AB59" s="0" t="n">
        <v>0.569004896533443</v>
      </c>
      <c r="AC59" s="0" t="n">
        <v>-1.10708469946985</v>
      </c>
      <c r="AD59" s="0" t="n">
        <v>-1.10047267298796</v>
      </c>
      <c r="AE59" s="0" t="n">
        <v>0.370158659279696</v>
      </c>
      <c r="AF59" s="0" t="n">
        <v>-0.775676198827568</v>
      </c>
      <c r="AG59" s="0" t="n">
        <v>0.744730641599745</v>
      </c>
      <c r="AH59" s="0" t="n">
        <v>-1.69944087247131</v>
      </c>
      <c r="AI59" s="0" t="n">
        <v>0.381570544050192</v>
      </c>
      <c r="AJ59" s="0" t="n">
        <v>-0.201670218302752</v>
      </c>
      <c r="AK59" s="0" t="n">
        <v>-0.518011802341789</v>
      </c>
      <c r="AL59" s="0" t="n">
        <v>0.599766281084158</v>
      </c>
      <c r="AM59" s="0" t="n">
        <v>0.728275608707918</v>
      </c>
      <c r="AN59" s="0" t="n">
        <v>0.374996034224751</v>
      </c>
      <c r="AO59" s="0" t="n">
        <v>0.492632352688815</v>
      </c>
      <c r="AP59" s="0" t="n">
        <v>1.657213033468</v>
      </c>
      <c r="AQ59" s="0" t="n">
        <v>-0.86545014710282</v>
      </c>
      <c r="AR59" s="0" t="n">
        <v>-0.591910520597594</v>
      </c>
      <c r="AS59" s="0" t="n">
        <v>-0.2475690052961</v>
      </c>
      <c r="AT59" s="0" t="n">
        <v>2.0558582036756</v>
      </c>
      <c r="AU59" s="0" t="n">
        <v>0.361243337465567</v>
      </c>
      <c r="AV59" s="0" t="n">
        <v>-0.811521658761194</v>
      </c>
      <c r="AW59" s="0" t="n">
        <v>-1.02305193649954</v>
      </c>
      <c r="AX59" s="0" t="n">
        <v>2.12082341022324</v>
      </c>
      <c r="AY59" s="0" t="n">
        <v>-0.887011992745101</v>
      </c>
      <c r="AZ59" s="0" t="n">
        <v>1.52498614625074</v>
      </c>
      <c r="BA59" s="0" t="n">
        <v>0.733070919523016</v>
      </c>
      <c r="BB59" s="0" t="n">
        <v>-1.73796252056491</v>
      </c>
      <c r="BC59" s="0" t="n">
        <v>-0.23638335733267</v>
      </c>
      <c r="BD59" s="0" t="n">
        <v>0.801987880549859</v>
      </c>
      <c r="BE59" s="0" t="n">
        <v>0.290962134386064</v>
      </c>
      <c r="BF59" s="0" t="n">
        <v>-0.00646423359285109</v>
      </c>
      <c r="BG59" s="0" t="n">
        <v>-0.157353952090489</v>
      </c>
      <c r="BH59" s="0" t="n">
        <v>-0.40662143874215</v>
      </c>
      <c r="BI59" s="0" t="n">
        <v>-0.0537659161636839</v>
      </c>
      <c r="BJ59" s="0" t="n">
        <v>1.5835985323065</v>
      </c>
      <c r="BK59" s="0" t="n">
        <v>-1.03186948763323</v>
      </c>
      <c r="BL59" s="0" t="n">
        <v>0.123668542073574</v>
      </c>
      <c r="BM59" s="0" t="n">
        <v>-0.501721615364659</v>
      </c>
      <c r="BN59" s="0" t="n">
        <v>0.308484686684096</v>
      </c>
      <c r="BO59" s="0" t="n">
        <v>-1.49742845678702</v>
      </c>
      <c r="BP59" s="0" t="n">
        <v>0.281477241514949</v>
      </c>
      <c r="BQ59" s="0" t="n">
        <v>0.58010186876345</v>
      </c>
      <c r="BR59" s="0" t="n">
        <v>0.0593593085795874</v>
      </c>
      <c r="BS59" s="0" t="n">
        <v>-0.914442352950573</v>
      </c>
      <c r="BT59" s="0" t="n">
        <v>-1.15613147499971</v>
      </c>
      <c r="BU59" s="0" t="n">
        <v>0.467053951069829</v>
      </c>
      <c r="BV59" s="0" t="n">
        <v>1.92133484233636</v>
      </c>
      <c r="BW59" s="0" t="n">
        <v>-0.385192606700002</v>
      </c>
      <c r="BX59" s="0" t="n">
        <v>0.0882789663592121</v>
      </c>
      <c r="BY59" s="0" t="n">
        <v>-0.608397385803983</v>
      </c>
      <c r="BZ59" s="0" t="n">
        <v>1.71222382050473</v>
      </c>
      <c r="CA59" s="0" t="n">
        <v>-0.222012204176281</v>
      </c>
      <c r="CB59" s="0" t="n">
        <v>-0.165957771969261</v>
      </c>
      <c r="CC59" s="0" t="n">
        <v>1.53783730638679</v>
      </c>
      <c r="CD59" s="0" t="n">
        <v>-2.33172613661736</v>
      </c>
      <c r="CE59" s="0" t="n">
        <v>0.429496367360116</v>
      </c>
      <c r="CF59" s="0" t="n">
        <v>0.563077264814638</v>
      </c>
      <c r="CG59" s="0" t="n">
        <v>-1.14295062303427</v>
      </c>
      <c r="CH59" s="0" t="n">
        <v>1.36657490656944</v>
      </c>
      <c r="CI59" s="0" t="n">
        <v>1.26379063658533</v>
      </c>
      <c r="CJ59" s="0" t="n">
        <v>-1.12318048195448</v>
      </c>
      <c r="CK59" s="0" t="n">
        <v>0.607384436079883</v>
      </c>
      <c r="CL59" s="0" t="n">
        <v>-2.76242644758895</v>
      </c>
      <c r="CM59" s="0" t="n">
        <v>0.212925215237192</v>
      </c>
      <c r="CN59" s="0" t="n">
        <v>-0.517050011694664</v>
      </c>
      <c r="CO59" s="0" t="n">
        <v>-0.763741354603553</v>
      </c>
      <c r="CP59" s="0" t="n">
        <v>-0.381817244488047</v>
      </c>
      <c r="CQ59" s="0" t="n">
        <v>-0.0983436621027067</v>
      </c>
      <c r="CR59" s="0" t="n">
        <v>0.412112513004104</v>
      </c>
      <c r="CS59" s="0" t="n">
        <v>1.51022959471447</v>
      </c>
      <c r="CT59" s="0" t="n">
        <v>0.336124230670976</v>
      </c>
      <c r="CU59" s="0" t="n">
        <v>-1.4860279407003</v>
      </c>
      <c r="CV59" s="0" t="n">
        <v>-0.257520014201873</v>
      </c>
      <c r="CW59" s="0" t="n">
        <v>-0.500854184792843</v>
      </c>
      <c r="CX59" s="0" t="n">
        <v>1.37913957587443</v>
      </c>
      <c r="CZ59" s="0" t="n">
        <f aca="false">IF(CHOOSE(MATCH(G$5,$B$10:$E$10,0),$B59,$C59,$D59,$E59)*G$6+G59*G$7&lt;G$2,G$3*G$4,0)</f>
        <v>0</v>
      </c>
      <c r="DA59" s="0" t="n">
        <f aca="false">IF(CHOOSE(MATCH(H$5,$B$10:$E$10,0),$B59,$C59,$D59,$E59)*H$6+H59*H$7&lt;H$2,H$3*H$4,0)</f>
        <v>0</v>
      </c>
      <c r="DB59" s="0" t="n">
        <f aca="false">IF(CHOOSE(MATCH(I$5,$B$10:$E$10,0),$B59,$C59,$D59,$E59)*I$6+I59*I$7&lt;I$2,I$3*I$4,0)</f>
        <v>0</v>
      </c>
      <c r="DC59" s="0" t="n">
        <f aca="false">IF(CHOOSE(MATCH(J$5,$B$10:$E$10,0),$B59,$C59,$D59,$E59)*J$6+J59*J$7&lt;J$2,J$3*J$4,0)</f>
        <v>0</v>
      </c>
      <c r="DD59" s="0" t="n">
        <f aca="false">IF(CHOOSE(MATCH(K$5,$B$10:$E$10,0),$B59,$C59,$D59,$E59)*K$6+K59*K$7&lt;K$2,K$3*K$4,0)</f>
        <v>0</v>
      </c>
      <c r="DE59" s="0" t="n">
        <f aca="false">IF(CHOOSE(MATCH(L$5,$B$10:$E$10,0),$B59,$C59,$D59,$E59)*L$6+L59*L$7&lt;L$2,L$3*L$4,0)</f>
        <v>0</v>
      </c>
      <c r="DF59" s="0" t="n">
        <f aca="false">IF(CHOOSE(MATCH(M$5,$B$10:$E$10,0),$B59,$C59,$D59,$E59)*M$6+M59*M$7&lt;M$2,M$3*M$4,0)</f>
        <v>0</v>
      </c>
      <c r="DG59" s="0" t="n">
        <f aca="false">IF(CHOOSE(MATCH(N$5,$B$10:$E$10,0),$B59,$C59,$D59,$E59)*N$6+N59*N$7&lt;N$2,N$3*N$4,0)</f>
        <v>0</v>
      </c>
      <c r="DH59" s="0" t="n">
        <f aca="false">IF(CHOOSE(MATCH(O$5,$B$10:$E$10,0),$B59,$C59,$D59,$E59)*O$6+O59*O$7&lt;O$2,O$3*O$4,0)</f>
        <v>0</v>
      </c>
      <c r="DI59" s="0" t="n">
        <f aca="false">IF(CHOOSE(MATCH(P$5,$B$10:$E$10,0),$B59,$C59,$D59,$E59)*P$6+P59*P$7&lt;P$2,P$3*P$4,0)</f>
        <v>0</v>
      </c>
      <c r="DJ59" s="0" t="n">
        <f aca="false">IF(CHOOSE(MATCH(Q$5,$B$10:$E$10,0),$B59,$C59,$D59,$E59)*Q$6+Q59*Q$7&lt;Q$2,Q$3*Q$4,0)</f>
        <v>0</v>
      </c>
      <c r="DK59" s="0" t="n">
        <f aca="false">IF(CHOOSE(MATCH(R$5,$B$10:$E$10,0),$B59,$C59,$D59,$E59)*R$6+R59*R$7&lt;R$2,R$3*R$4,0)</f>
        <v>0</v>
      </c>
      <c r="DL59" s="0" t="n">
        <f aca="false">IF(CHOOSE(MATCH(S$5,$B$10:$E$10,0),$B59,$C59,$D59,$E59)*S$6+S59*S$7&lt;S$2,S$3*S$4,0)</f>
        <v>0</v>
      </c>
      <c r="DM59" s="0" t="n">
        <f aca="false">IF(CHOOSE(MATCH(T$5,$B$10:$E$10,0),$B59,$C59,$D59,$E59)*T$6+T59*T$7&lt;T$2,T$3*T$4,0)</f>
        <v>0</v>
      </c>
      <c r="DN59" s="0" t="n">
        <f aca="false">IF(CHOOSE(MATCH(U$5,$B$10:$E$10,0),$B59,$C59,$D59,$E59)*U$6+U59*U$7&lt;U$2,U$3*U$4,0)</f>
        <v>0</v>
      </c>
      <c r="DO59" s="0" t="n">
        <f aca="false">IF(CHOOSE(MATCH(V$5,$B$10:$E$10,0),$B59,$C59,$D59,$E59)*V$6+V59*V$7&lt;V$2,V$3*V$4,0)</f>
        <v>0</v>
      </c>
      <c r="DP59" s="0" t="n">
        <f aca="false">IF(CHOOSE(MATCH(W$5,$B$10:$E$10,0),$B59,$C59,$D59,$E59)*W$6+W59*W$7&lt;W$2,W$3*W$4,0)</f>
        <v>0</v>
      </c>
      <c r="DQ59" s="0" t="n">
        <f aca="false">IF(CHOOSE(MATCH(X$5,$B$10:$E$10,0),$B59,$C59,$D59,$E59)*X$6+X59*X$7&lt;X$2,X$3*X$4,0)</f>
        <v>0</v>
      </c>
      <c r="DR59" s="0" t="n">
        <f aca="false">IF(CHOOSE(MATCH(Y$5,$B$10:$E$10,0),$B59,$C59,$D59,$E59)*Y$6+Y59*Y$7&lt;Y$2,Y$3*Y$4,0)</f>
        <v>0</v>
      </c>
      <c r="DS59" s="0" t="n">
        <f aca="false">IF(CHOOSE(MATCH(Z$5,$B$10:$E$10,0),$B59,$C59,$D59,$E59)*Z$6+Z59*Z$7&lt;Z$2,Z$3*Z$4,0)</f>
        <v>0</v>
      </c>
      <c r="DT59" s="0" t="n">
        <f aca="false">IF(CHOOSE(MATCH(AA$5,$B$10:$E$10,0),$B59,$C59,$D59,$E59)*AA$6+AA59*AA$7&lt;AA$2,AA$3*AA$4,0)</f>
        <v>0</v>
      </c>
      <c r="DU59" s="0" t="n">
        <f aca="false">IF(CHOOSE(MATCH(AB$5,$B$10:$E$10,0),$B59,$C59,$D59,$E59)*AB$6+AB59*AB$7&lt;AB$2,AB$3*AB$4,0)</f>
        <v>0</v>
      </c>
      <c r="DV59" s="0" t="n">
        <f aca="false">IF(CHOOSE(MATCH(AC$5,$B$10:$E$10,0),$B59,$C59,$D59,$E59)*AC$6+AC59*AC$7&lt;AC$2,AC$3*AC$4,0)</f>
        <v>0</v>
      </c>
      <c r="DW59" s="0" t="n">
        <f aca="false">IF(CHOOSE(MATCH(AD$5,$B$10:$E$10,0),$B59,$C59,$D59,$E59)*AD$6+AD59*AD$7&lt;AD$2,AD$3*AD$4,0)</f>
        <v>0</v>
      </c>
      <c r="DX59" s="0" t="n">
        <f aca="false">IF(CHOOSE(MATCH(AE$5,$B$10:$E$10,0),$B59,$C59,$D59,$E59)*AE$6+AE59*AE$7&lt;AE$2,AE$3*AE$4,0)</f>
        <v>0</v>
      </c>
      <c r="DY59" s="0" t="n">
        <f aca="false">IF(CHOOSE(MATCH(AF$5,$B$10:$E$10,0),$B59,$C59,$D59,$E59)*AF$6+AF59*AF$7&lt;AF$2,AF$3*AF$4,0)</f>
        <v>0</v>
      </c>
      <c r="DZ59" s="0" t="n">
        <f aca="false">IF(CHOOSE(MATCH(AG$5,$B$10:$E$10,0),$B59,$C59,$D59,$E59)*AG$6+AG59*AG$7&lt;AG$2,AG$3*AG$4,0)</f>
        <v>0</v>
      </c>
      <c r="EA59" s="0" t="n">
        <f aca="false">IF(CHOOSE(MATCH(AH$5,$B$10:$E$10,0),$B59,$C59,$D59,$E59)*AH$6+AH59*AH$7&lt;AH$2,AH$3*AH$4,0)</f>
        <v>0</v>
      </c>
      <c r="EB59" s="0" t="n">
        <f aca="false">IF(CHOOSE(MATCH(AI$5,$B$10:$E$10,0),$B59,$C59,$D59,$E59)*AI$6+AI59*AI$7&lt;AI$2,AI$3*AI$4,0)</f>
        <v>0</v>
      </c>
      <c r="EC59" s="0" t="n">
        <f aca="false">IF(CHOOSE(MATCH(AJ$5,$B$10:$E$10,0),$B59,$C59,$D59,$E59)*AJ$6+AJ59*AJ$7&lt;AJ$2,AJ$3*AJ$4,0)</f>
        <v>0</v>
      </c>
      <c r="ED59" s="0" t="n">
        <f aca="false">IF(CHOOSE(MATCH(AK$5,$B$10:$E$10,0),$B59,$C59,$D59,$E59)*AK$6+AK59*AK$7&lt;AK$2,AK$3*AK$4,0)</f>
        <v>0</v>
      </c>
      <c r="EE59" s="0" t="n">
        <f aca="false">IF(CHOOSE(MATCH(AL$5,$B$10:$E$10,0),$B59,$C59,$D59,$E59)*AL$6+AL59*AL$7&lt;AL$2,AL$3*AL$4,0)</f>
        <v>0</v>
      </c>
      <c r="EF59" s="0" t="n">
        <f aca="false">IF(CHOOSE(MATCH(AM$5,$B$10:$E$10,0),$B59,$C59,$D59,$E59)*AM$6+AM59*AM$7&lt;AM$2,AM$3*AM$4,0)</f>
        <v>0</v>
      </c>
      <c r="EG59" s="0" t="n">
        <f aca="false">IF(CHOOSE(MATCH(AN$5,$B$10:$E$10,0),$B59,$C59,$D59,$E59)*AN$6+AN59*AN$7&lt;AN$2,AN$3*AN$4,0)</f>
        <v>0</v>
      </c>
      <c r="EH59" s="0" t="n">
        <f aca="false">IF(CHOOSE(MATCH(AO$5,$B$10:$E$10,0),$B59,$C59,$D59,$E59)*AO$6+AO59*AO$7&lt;AO$2,AO$3*AO$4,0)</f>
        <v>0</v>
      </c>
      <c r="EI59" s="0" t="n">
        <f aca="false">IF(CHOOSE(MATCH(AP$5,$B$10:$E$10,0),$B59,$C59,$D59,$E59)*AP$6+AP59*AP$7&lt;AP$2,AP$3*AP$4,0)</f>
        <v>0</v>
      </c>
      <c r="EJ59" s="0" t="n">
        <f aca="false">IF(CHOOSE(MATCH(AQ$5,$B$10:$E$10,0),$B59,$C59,$D59,$E59)*AQ$6+AQ59*AQ$7&lt;AQ$2,AQ$3*AQ$4,0)</f>
        <v>0</v>
      </c>
      <c r="EK59" s="0" t="n">
        <f aca="false">IF(CHOOSE(MATCH(AR$5,$B$10:$E$10,0),$B59,$C59,$D59,$E59)*AR$6+AR59*AR$7&lt;AR$2,AR$3*AR$4,0)</f>
        <v>0</v>
      </c>
      <c r="EL59" s="0" t="n">
        <f aca="false">IF(CHOOSE(MATCH(AS$5,$B$10:$E$10,0),$B59,$C59,$D59,$E59)*AS$6+AS59*AS$7&lt;AS$2,AS$3*AS$4,0)</f>
        <v>0</v>
      </c>
      <c r="EM59" s="0" t="n">
        <f aca="false">IF(CHOOSE(MATCH(AT$5,$B$10:$E$10,0),$B59,$C59,$D59,$E59)*AT$6+AT59*AT$7&lt;AT$2,AT$3*AT$4,0)</f>
        <v>0</v>
      </c>
      <c r="EN59" s="0" t="n">
        <f aca="false">IF(CHOOSE(MATCH(AU$5,$B$10:$E$10,0),$B59,$C59,$D59,$E59)*AU$6+AU59*AU$7&lt;AU$2,AU$3*AU$4,0)</f>
        <v>0</v>
      </c>
      <c r="EO59" s="0" t="n">
        <f aca="false">IF(CHOOSE(MATCH(AV$5,$B$10:$E$10,0),$B59,$C59,$D59,$E59)*AV$6+AV59*AV$7&lt;AV$2,AV$3*AV$4,0)</f>
        <v>0</v>
      </c>
      <c r="EP59" s="0" t="n">
        <f aca="false">IF(CHOOSE(MATCH(AW$5,$B$10:$E$10,0),$B59,$C59,$D59,$E59)*AW$6+AW59*AW$7&lt;AW$2,AW$3*AW$4,0)</f>
        <v>0</v>
      </c>
      <c r="EQ59" s="0" t="n">
        <f aca="false">IF(CHOOSE(MATCH(AX$5,$B$10:$E$10,0),$B59,$C59,$D59,$E59)*AX$6+AX59*AX$7&lt;AX$2,AX$3*AX$4,0)</f>
        <v>0</v>
      </c>
      <c r="ER59" s="0" t="n">
        <f aca="false">IF(CHOOSE(MATCH(AY$5,$B$10:$E$10,0),$B59,$C59,$D59,$E59)*AY$6+AY59*AY$7&lt;AY$2,AY$3*AY$4,0)</f>
        <v>0</v>
      </c>
      <c r="ES59" s="0" t="n">
        <f aca="false">IF(CHOOSE(MATCH(AZ$5,$B$10:$E$10,0),$B59,$C59,$D59,$E59)*AZ$6+AZ59*AZ$7&lt;AZ$2,AZ$3*AZ$4,0)</f>
        <v>0</v>
      </c>
      <c r="ET59" s="0" t="n">
        <f aca="false">IF(CHOOSE(MATCH(BA$5,$B$10:$E$10,0),$B59,$C59,$D59,$E59)*BA$6+BA59*BA$7&lt;BA$2,BA$3*BA$4,0)</f>
        <v>0</v>
      </c>
      <c r="EU59" s="0" t="n">
        <f aca="false">IF(CHOOSE(MATCH(BB$5,$B$10:$E$10,0),$B59,$C59,$D59,$E59)*BB$6+BB59*BB$7&lt;BB$2,BB$3*BB$4,0)</f>
        <v>0</v>
      </c>
      <c r="EV59" s="0" t="n">
        <f aca="false">IF(CHOOSE(MATCH(BC$5,$B$10:$E$10,0),$B59,$C59,$D59,$E59)*BC$6+BC59*BC$7&lt;BC$2,BC$3*BC$4,0)</f>
        <v>0</v>
      </c>
      <c r="EW59" s="0" t="n">
        <f aca="false">IF(CHOOSE(MATCH(BD$5,$B$10:$E$10,0),$B59,$C59,$D59,$E59)*BD$6+BD59*BD$7&lt;BD$2,BD$3*BD$4,0)</f>
        <v>0</v>
      </c>
      <c r="EX59" s="0" t="n">
        <f aca="false">IF(CHOOSE(MATCH(BE$5,$B$10:$E$10,0),$B59,$C59,$D59,$E59)*BE$6+BE59*BE$7&lt;BE$2,BE$3*BE$4,0)</f>
        <v>0</v>
      </c>
      <c r="EY59" s="0" t="n">
        <f aca="false">IF(CHOOSE(MATCH(BF$5,$B$10:$E$10,0),$B59,$C59,$D59,$E59)*BF$6+BF59*BF$7&lt;BF$2,BF$3*BF$4,0)</f>
        <v>0</v>
      </c>
      <c r="EZ59" s="0" t="n">
        <f aca="false">IF(CHOOSE(MATCH(BG$5,$B$10:$E$10,0),$B59,$C59,$D59,$E59)*BG$6+BG59*BG$7&lt;BG$2,BG$3*BG$4,0)</f>
        <v>0</v>
      </c>
      <c r="FA59" s="0" t="n">
        <f aca="false">IF(CHOOSE(MATCH(BH$5,$B$10:$E$10,0),$B59,$C59,$D59,$E59)*BH$6+BH59*BH$7&lt;BH$2,BH$3*BH$4,0)</f>
        <v>0</v>
      </c>
      <c r="FB59" s="0" t="n">
        <f aca="false">IF(CHOOSE(MATCH(BI$5,$B$10:$E$10,0),$B59,$C59,$D59,$E59)*BI$6+BI59*BI$7&lt;BI$2,BI$3*BI$4,0)</f>
        <v>0</v>
      </c>
      <c r="FC59" s="0" t="n">
        <f aca="false">IF(CHOOSE(MATCH(BJ$5,$B$10:$E$10,0),$B59,$C59,$D59,$E59)*BJ$6+BJ59*BJ$7&lt;BJ$2,BJ$3*BJ$4,0)</f>
        <v>0</v>
      </c>
      <c r="FD59" s="0" t="n">
        <f aca="false">IF(CHOOSE(MATCH(BK$5,$B$10:$E$10,0),$B59,$C59,$D59,$E59)*BK$6+BK59*BK$7&lt;BK$2,BK$3*BK$4,0)</f>
        <v>0</v>
      </c>
      <c r="FE59" s="0" t="n">
        <f aca="false">IF(CHOOSE(MATCH(BL$5,$B$10:$E$10,0),$B59,$C59,$D59,$E59)*BL$6+BL59*BL$7&lt;BL$2,BL$3*BL$4,0)</f>
        <v>0</v>
      </c>
      <c r="FF59" s="0" t="n">
        <f aca="false">IF(CHOOSE(MATCH(BM$5,$B$10:$E$10,0),$B59,$C59,$D59,$E59)*BM$6+BM59*BM$7&lt;BM$2,BM$3*BM$4,0)</f>
        <v>0</v>
      </c>
      <c r="FG59" s="0" t="n">
        <f aca="false">IF(CHOOSE(MATCH(BN$5,$B$10:$E$10,0),$B59,$C59,$D59,$E59)*BN$6+BN59*BN$7&lt;BN$2,BN$3*BN$4,0)</f>
        <v>0</v>
      </c>
      <c r="FH59" s="0" t="n">
        <f aca="false">IF(CHOOSE(MATCH(BO$5,$B$10:$E$10,0),$B59,$C59,$D59,$E59)*BO$6+BO59*BO$7&lt;BO$2,BO$3*BO$4,0)</f>
        <v>0</v>
      </c>
      <c r="FI59" s="0" t="n">
        <f aca="false">IF(CHOOSE(MATCH(BP$5,$B$10:$E$10,0),$B59,$C59,$D59,$E59)*BP$6+BP59*BP$7&lt;BP$2,BP$3*BP$4,0)</f>
        <v>0</v>
      </c>
      <c r="FJ59" s="0" t="n">
        <f aca="false">IF(CHOOSE(MATCH(BQ$5,$B$10:$E$10,0),$B59,$C59,$D59,$E59)*BQ$6+BQ59*BQ$7&lt;BQ$2,BQ$3*BQ$4,0)</f>
        <v>0</v>
      </c>
      <c r="FK59" s="0" t="n">
        <f aca="false">IF(CHOOSE(MATCH(BR$5,$B$10:$E$10,0),$B59,$C59,$D59,$E59)*BR$6+BR59*BR$7&lt;BR$2,BR$3*BR$4,0)</f>
        <v>0</v>
      </c>
      <c r="FL59" s="0" t="n">
        <f aca="false">IF(CHOOSE(MATCH(BS$5,$B$10:$E$10,0),$B59,$C59,$D59,$E59)*BS$6+BS59*BS$7&lt;BS$2,BS$3*BS$4,0)</f>
        <v>0</v>
      </c>
      <c r="FM59" s="0" t="n">
        <f aca="false">IF(CHOOSE(MATCH(BT$5,$B$10:$E$10,0),$B59,$C59,$D59,$E59)*BT$6+BT59*BT$7&lt;BT$2,BT$3*BT$4,0)</f>
        <v>0</v>
      </c>
      <c r="FN59" s="0" t="n">
        <f aca="false">IF(CHOOSE(MATCH(BU$5,$B$10:$E$10,0),$B59,$C59,$D59,$E59)*BU$6+BU59*BU$7&lt;BU$2,BU$3*BU$4,0)</f>
        <v>0</v>
      </c>
      <c r="FO59" s="0" t="n">
        <f aca="false">IF(CHOOSE(MATCH(BV$5,$B$10:$E$10,0),$B59,$C59,$D59,$E59)*BV$6+BV59*BV$7&lt;BV$2,BV$3*BV$4,0)</f>
        <v>0</v>
      </c>
      <c r="FP59" s="0" t="n">
        <f aca="false">IF(CHOOSE(MATCH(BW$5,$B$10:$E$10,0),$B59,$C59,$D59,$E59)*BW$6+BW59*BW$7&lt;BW$2,BW$3*BW$4,0)</f>
        <v>0</v>
      </c>
      <c r="FQ59" s="0" t="n">
        <f aca="false">IF(CHOOSE(MATCH(BX$5,$B$10:$E$10,0),$B59,$C59,$D59,$E59)*BX$6+BX59*BX$7&lt;BX$2,BX$3*BX$4,0)</f>
        <v>0</v>
      </c>
      <c r="FR59" s="0" t="n">
        <f aca="false">IF(CHOOSE(MATCH(BY$5,$B$10:$E$10,0),$B59,$C59,$D59,$E59)*BY$6+BY59*BY$7&lt;BY$2,BY$3*BY$4,0)</f>
        <v>0</v>
      </c>
      <c r="FS59" s="0" t="n">
        <f aca="false">IF(CHOOSE(MATCH(BZ$5,$B$10:$E$10,0),$B59,$C59,$D59,$E59)*BZ$6+BZ59*BZ$7&lt;BZ$2,BZ$3*BZ$4,0)</f>
        <v>0</v>
      </c>
      <c r="FT59" s="0" t="n">
        <f aca="false">IF(CHOOSE(MATCH(CA$5,$B$10:$E$10,0),$B59,$C59,$D59,$E59)*CA$6+CA59*CA$7&lt;CA$2,CA$3*CA$4,0)</f>
        <v>0</v>
      </c>
      <c r="FU59" s="0" t="n">
        <f aca="false">IF(CHOOSE(MATCH(CB$5,$B$10:$E$10,0),$B59,$C59,$D59,$E59)*CB$6+CB59*CB$7&lt;CB$2,CB$3*CB$4,0)</f>
        <v>0</v>
      </c>
      <c r="FV59" s="0" t="n">
        <f aca="false">IF(CHOOSE(MATCH(CC$5,$B$10:$E$10,0),$B59,$C59,$D59,$E59)*CC$6+CC59*CC$7&lt;CC$2,CC$3*CC$4,0)</f>
        <v>0</v>
      </c>
      <c r="FW59" s="0" t="n">
        <f aca="false">IF(CHOOSE(MATCH(CD$5,$B$10:$E$10,0),$B59,$C59,$D59,$E59)*CD$6+CD59*CD$7&lt;CD$2,CD$3*CD$4,0)</f>
        <v>0</v>
      </c>
      <c r="FX59" s="0" t="n">
        <f aca="false">IF(CHOOSE(MATCH(CE$5,$B$10:$E$10,0),$B59,$C59,$D59,$E59)*CE$6+CE59*CE$7&lt;CE$2,CE$3*CE$4,0)</f>
        <v>0</v>
      </c>
      <c r="FY59" s="0" t="n">
        <f aca="false">IF(CHOOSE(MATCH(CF$5,$B$10:$E$10,0),$B59,$C59,$D59,$E59)*CF$6+CF59*CF$7&lt;CF$2,CF$3*CF$4,0)</f>
        <v>0</v>
      </c>
      <c r="FZ59" s="0" t="n">
        <f aca="false">IF(CHOOSE(MATCH(CG$5,$B$10:$E$10,0),$B59,$C59,$D59,$E59)*CG$6+CG59*CG$7&lt;CG$2,CG$3*CG$4,0)</f>
        <v>0</v>
      </c>
      <c r="GA59" s="0" t="n">
        <f aca="false">IF(CHOOSE(MATCH(CH$5,$B$10:$E$10,0),$B59,$C59,$D59,$E59)*CH$6+CH59*CH$7&lt;CH$2,CH$3*CH$4,0)</f>
        <v>0</v>
      </c>
      <c r="GB59" s="0" t="n">
        <f aca="false">IF(CHOOSE(MATCH(CI$5,$B$10:$E$10,0),$B59,$C59,$D59,$E59)*CI$6+CI59*CI$7&lt;CI$2,CI$3*CI$4,0)</f>
        <v>0</v>
      </c>
      <c r="GC59" s="0" t="n">
        <f aca="false">IF(CHOOSE(MATCH(CJ$5,$B$10:$E$10,0),$B59,$C59,$D59,$E59)*CJ$6+CJ59*CJ$7&lt;CJ$2,CJ$3*CJ$4,0)</f>
        <v>0</v>
      </c>
      <c r="GD59" s="0" t="n">
        <f aca="false">IF(CHOOSE(MATCH(CK$5,$B$10:$E$10,0),$B59,$C59,$D59,$E59)*CK$6+CK59*CK$7&lt;CK$2,CK$3*CK$4,0)</f>
        <v>0</v>
      </c>
      <c r="GE59" s="0" t="n">
        <f aca="false">IF(CHOOSE(MATCH(CL$5,$B$10:$E$10,0),$B59,$C59,$D59,$E59)*CL$6+CL59*CL$7&lt;CL$2,CL$3*CL$4,0)</f>
        <v>0.5</v>
      </c>
      <c r="GF59" s="0" t="n">
        <f aca="false">IF(CHOOSE(MATCH(CM$5,$B$10:$E$10,0),$B59,$C59,$D59,$E59)*CM$6+CM59*CM$7&lt;CM$2,CM$3*CM$4,0)</f>
        <v>0</v>
      </c>
      <c r="GG59" s="0" t="n">
        <f aca="false">IF(CHOOSE(MATCH(CN$5,$B$10:$E$10,0),$B59,$C59,$D59,$E59)*CN$6+CN59*CN$7&lt;CN$2,CN$3*CN$4,0)</f>
        <v>0</v>
      </c>
      <c r="GH59" s="0" t="n">
        <f aca="false">IF(CHOOSE(MATCH(CO$5,$B$10:$E$10,0),$B59,$C59,$D59,$E59)*CO$6+CO59*CO$7&lt;CO$2,CO$3*CO$4,0)</f>
        <v>0</v>
      </c>
      <c r="GI59" s="0" t="n">
        <f aca="false">IF(CHOOSE(MATCH(CP$5,$B$10:$E$10,0),$B59,$C59,$D59,$E59)*CP$6+CP59*CP$7&lt;CP$2,CP$3*CP$4,0)</f>
        <v>0</v>
      </c>
      <c r="GJ59" s="0" t="n">
        <f aca="false">IF(CHOOSE(MATCH(CQ$5,$B$10:$E$10,0),$B59,$C59,$D59,$E59)*CQ$6+CQ59*CQ$7&lt;CQ$2,CQ$3*CQ$4,0)</f>
        <v>0</v>
      </c>
      <c r="GK59" s="0" t="n">
        <f aca="false">IF(CHOOSE(MATCH(CR$5,$B$10:$E$10,0),$B59,$C59,$D59,$E59)*CR$6+CR59*CR$7&lt;CR$2,CR$3*CR$4,0)</f>
        <v>0</v>
      </c>
      <c r="GL59" s="0" t="n">
        <f aca="false">IF(CHOOSE(MATCH(CS$5,$B$10:$E$10,0),$B59,$C59,$D59,$E59)*CS$6+CS59*CS$7&lt;CS$2,CS$3*CS$4,0)</f>
        <v>0</v>
      </c>
      <c r="GM59" s="0" t="n">
        <f aca="false">IF(CHOOSE(MATCH(CT$5,$B$10:$E$10,0),$B59,$C59,$D59,$E59)*CT$6+CT59*CT$7&lt;CT$2,CT$3*CT$4,0)</f>
        <v>0</v>
      </c>
      <c r="GN59" s="0" t="n">
        <f aca="false">IF(CHOOSE(MATCH(CU$5,$B$10:$E$10,0),$B59,$C59,$D59,$E59)*CU$6+CU59*CU$7&lt;CU$2,CU$3*CU$4,0)</f>
        <v>0</v>
      </c>
      <c r="GO59" s="0" t="n">
        <f aca="false">IF(CHOOSE(MATCH(CV$5,$B$10:$E$10,0),$B59,$C59,$D59,$E59)*CV$6+CV59*CV$7&lt;CV$2,CV$3*CV$4,0)</f>
        <v>0</v>
      </c>
      <c r="GP59" s="0" t="n">
        <f aca="false">IF(CHOOSE(MATCH(CW$5,$B$10:$E$10,0),$B59,$C59,$D59,$E59)*CW$6+CW59*CW$7&lt;CW$2,CW$3*CW$4,0)</f>
        <v>0</v>
      </c>
      <c r="GQ59" s="0" t="n">
        <f aca="false">IF(CHOOSE(MATCH(CX$5,$B$10:$E$10,0),$B59,$C59,$D59,$E59)*CX$6+CX59*CX$7&lt;CX$2,CX$3*CX$4,0)</f>
        <v>0</v>
      </c>
      <c r="GS59" s="0" t="n">
        <f aca="false">SUM(CZ59:GQ59)</f>
        <v>0.5</v>
      </c>
      <c r="GT59" s="0" t="n">
        <f aca="false">IF(GS59&gt;$GS$6,1,0)</f>
        <v>0</v>
      </c>
    </row>
    <row r="60" customFormat="false" ht="14" hidden="false" customHeight="false" outlineLevel="0" collapsed="false">
      <c r="A60" s="0" t="n">
        <v>50</v>
      </c>
      <c r="B60" s="0" t="n">
        <v>0.128722296132626</v>
      </c>
      <c r="C60" s="0" t="n">
        <v>-0.664334410767821</v>
      </c>
      <c r="D60" s="0" t="n">
        <v>-0.106873826504774</v>
      </c>
      <c r="E60" s="0" t="n">
        <v>-2.04754344215333</v>
      </c>
      <c r="G60" s="0" t="n">
        <v>-0.0585930592933437</v>
      </c>
      <c r="H60" s="0" t="n">
        <v>1.69235136127099</v>
      </c>
      <c r="I60" s="0" t="n">
        <v>0.266545612248592</v>
      </c>
      <c r="J60" s="0" t="n">
        <v>-0.812266307548271</v>
      </c>
      <c r="K60" s="0" t="n">
        <v>0.882034782989649</v>
      </c>
      <c r="L60" s="0" t="n">
        <v>-1.77185938809998</v>
      </c>
      <c r="M60" s="0" t="n">
        <v>1.4869510778226</v>
      </c>
      <c r="N60" s="0" t="n">
        <v>2.15776708500925</v>
      </c>
      <c r="O60" s="0" t="n">
        <v>0.697989435138879</v>
      </c>
      <c r="P60" s="0" t="n">
        <v>0.679854110785527</v>
      </c>
      <c r="Q60" s="0" t="n">
        <v>-2.7260830393061</v>
      </c>
      <c r="R60" s="0" t="n">
        <v>0.0638806341157761</v>
      </c>
      <c r="S60" s="0" t="n">
        <v>0.491337459607166</v>
      </c>
      <c r="T60" s="0" t="n">
        <v>0.955901668930892</v>
      </c>
      <c r="U60" s="0" t="n">
        <v>0.13153567124391</v>
      </c>
      <c r="V60" s="0" t="n">
        <v>-0.464751792605966</v>
      </c>
      <c r="W60" s="0" t="n">
        <v>0.19246613192081</v>
      </c>
      <c r="X60" s="0" t="n">
        <v>0.0805243871582206</v>
      </c>
      <c r="Y60" s="0" t="n">
        <v>0.781788003223483</v>
      </c>
      <c r="Z60" s="0" t="n">
        <v>-0.444899797003018</v>
      </c>
      <c r="AA60" s="0" t="n">
        <v>-0.40205577533925</v>
      </c>
      <c r="AB60" s="0" t="n">
        <v>-0.812692633189727</v>
      </c>
      <c r="AC60" s="0" t="n">
        <v>0.776708475314081</v>
      </c>
      <c r="AD60" s="0" t="n">
        <v>-0.348941284755711</v>
      </c>
      <c r="AE60" s="0" t="n">
        <v>0.882034782989649</v>
      </c>
      <c r="AF60" s="0" t="n">
        <v>-1.35135906020878</v>
      </c>
      <c r="AG60" s="0" t="n">
        <v>-0.55529653764097</v>
      </c>
      <c r="AH60" s="0" t="n">
        <v>-0.221932623389876</v>
      </c>
      <c r="AI60" s="0" t="n">
        <v>1.25114183902042</v>
      </c>
      <c r="AJ60" s="0" t="n">
        <v>-0.500160695082741</v>
      </c>
      <c r="AK60" s="0" t="n">
        <v>0.652064500172855</v>
      </c>
      <c r="AL60" s="0" t="n">
        <v>-1.10991095425561</v>
      </c>
      <c r="AM60" s="0" t="n">
        <v>-0.793365870777052</v>
      </c>
      <c r="AN60" s="0" t="n">
        <v>0.568734321859665</v>
      </c>
      <c r="AO60" s="0" t="n">
        <v>2.18691639020108</v>
      </c>
      <c r="AP60" s="0" t="n">
        <v>-0.396173618355533</v>
      </c>
      <c r="AQ60" s="0" t="n">
        <v>0.717348029866116</v>
      </c>
      <c r="AR60" s="0" t="n">
        <v>-0.0605859895586036</v>
      </c>
      <c r="AS60" s="0" t="n">
        <v>0.159136561705964</v>
      </c>
      <c r="AT60" s="0" t="n">
        <v>0.742813881515758</v>
      </c>
      <c r="AU60" s="0" t="n">
        <v>0.859458850754891</v>
      </c>
      <c r="AV60" s="0" t="n">
        <v>-1.92963852896355</v>
      </c>
      <c r="AW60" s="0" t="n">
        <v>-2.81070242635906</v>
      </c>
      <c r="AX60" s="0" t="n">
        <v>0.912004907149822</v>
      </c>
      <c r="AY60" s="0" t="n">
        <v>0.348290996043943</v>
      </c>
      <c r="AZ60" s="0" t="n">
        <v>-0.275592810794478</v>
      </c>
      <c r="BA60" s="0" t="n">
        <v>2.1523010218516</v>
      </c>
      <c r="BB60" s="0" t="n">
        <v>0.512334281665972</v>
      </c>
      <c r="BC60" s="0" t="n">
        <v>-0.270431428361917</v>
      </c>
      <c r="BD60" s="0" t="n">
        <v>-0.259972239291528</v>
      </c>
      <c r="BE60" s="0" t="n">
        <v>0.895431639946764</v>
      </c>
      <c r="BF60" s="0" t="n">
        <v>0.290483512799256</v>
      </c>
      <c r="BG60" s="0" t="n">
        <v>0.109034772322048</v>
      </c>
      <c r="BH60" s="0" t="n">
        <v>0.941743110161042</v>
      </c>
      <c r="BI60" s="0" t="n">
        <v>-1.27319708553841</v>
      </c>
      <c r="BJ60" s="0" t="n">
        <v>-0.277898379863473</v>
      </c>
      <c r="BK60" s="0" t="n">
        <v>-0.769591679272708</v>
      </c>
      <c r="BL60" s="0" t="n">
        <v>-1.90983882930595</v>
      </c>
      <c r="BM60" s="0" t="n">
        <v>-1.73107764567249</v>
      </c>
      <c r="BN60" s="0" t="n">
        <v>-0.822844867798267</v>
      </c>
      <c r="BO60" s="0" t="n">
        <v>-1.49438619700959</v>
      </c>
      <c r="BP60" s="0" t="n">
        <v>-1.99686837731861</v>
      </c>
      <c r="BQ60" s="0" t="n">
        <v>-0.748268575989641</v>
      </c>
      <c r="BR60" s="0" t="n">
        <v>0.889167495188303</v>
      </c>
      <c r="BS60" s="0" t="n">
        <v>0.615315229879343</v>
      </c>
      <c r="BT60" s="0" t="n">
        <v>0.353334144165274</v>
      </c>
      <c r="BU60" s="0" t="n">
        <v>-0.323119593304</v>
      </c>
      <c r="BV60" s="0" t="n">
        <v>2.0483184925979</v>
      </c>
      <c r="BW60" s="0" t="n">
        <v>0.453616166851134</v>
      </c>
      <c r="BX60" s="0" t="n">
        <v>0.507194499732577</v>
      </c>
      <c r="BY60" s="0" t="n">
        <v>1.16891214929638</v>
      </c>
      <c r="BZ60" s="0" t="n">
        <v>-0.176048615685431</v>
      </c>
      <c r="CA60" s="0" t="n">
        <v>-0.0898148755368311</v>
      </c>
      <c r="CB60" s="0" t="n">
        <v>0.776501565269427</v>
      </c>
      <c r="CC60" s="0" t="n">
        <v>0.306961283058627</v>
      </c>
      <c r="CD60" s="0" t="n">
        <v>-1.36346898216289</v>
      </c>
      <c r="CE60" s="0" t="n">
        <v>-0.942816313909134</v>
      </c>
      <c r="CF60" s="0" t="n">
        <v>0.40255372368847</v>
      </c>
      <c r="CG60" s="0" t="n">
        <v>1.23951394925825</v>
      </c>
      <c r="CH60" s="0" t="n">
        <v>1.16694536700379</v>
      </c>
      <c r="CI60" s="0" t="n">
        <v>-1.4190345609677</v>
      </c>
      <c r="CJ60" s="0" t="n">
        <v>0.797880375102977</v>
      </c>
      <c r="CK60" s="0" t="n">
        <v>1.23474364954745</v>
      </c>
      <c r="CL60" s="0" t="n">
        <v>1.32975401356816</v>
      </c>
      <c r="CM60" s="0" t="n">
        <v>-0.548436673852848</v>
      </c>
      <c r="CN60" s="0" t="n">
        <v>-1.3883072824683</v>
      </c>
      <c r="CO60" s="0" t="n">
        <v>0.414695477957139</v>
      </c>
      <c r="CP60" s="0" t="n">
        <v>-0.677925982017769</v>
      </c>
      <c r="CQ60" s="0" t="n">
        <v>-0.0255147369898623</v>
      </c>
      <c r="CR60" s="0" t="n">
        <v>-0.442282725998666</v>
      </c>
      <c r="CS60" s="0" t="n">
        <v>1.2375357982819</v>
      </c>
      <c r="CT60" s="0" t="n">
        <v>-0.995928530755919</v>
      </c>
      <c r="CU60" s="0" t="n">
        <v>-0.275116462944425</v>
      </c>
      <c r="CV60" s="0" t="n">
        <v>-0.305758476315532</v>
      </c>
      <c r="CW60" s="0" t="n">
        <v>-0.00791715137893334</v>
      </c>
      <c r="CX60" s="0" t="n">
        <v>2.84839188680053</v>
      </c>
      <c r="CZ60" s="0" t="n">
        <f aca="false">IF(CHOOSE(MATCH(G$5,$B$10:$E$10,0),$B60,$C60,$D60,$E60)*G$6+G60*G$7&lt;G$2,G$3*G$4,0)</f>
        <v>0</v>
      </c>
      <c r="DA60" s="0" t="n">
        <f aca="false">IF(CHOOSE(MATCH(H$5,$B$10:$E$10,0),$B60,$C60,$D60,$E60)*H$6+H60*H$7&lt;H$2,H$3*H$4,0)</f>
        <v>0</v>
      </c>
      <c r="DB60" s="0" t="n">
        <f aca="false">IF(CHOOSE(MATCH(I$5,$B$10:$E$10,0),$B60,$C60,$D60,$E60)*I$6+I60*I$7&lt;I$2,I$3*I$4,0)</f>
        <v>0</v>
      </c>
      <c r="DC60" s="0" t="n">
        <f aca="false">IF(CHOOSE(MATCH(J$5,$B$10:$E$10,0),$B60,$C60,$D60,$E60)*J$6+J60*J$7&lt;J$2,J$3*J$4,0)</f>
        <v>0</v>
      </c>
      <c r="DD60" s="0" t="n">
        <f aca="false">IF(CHOOSE(MATCH(K$5,$B$10:$E$10,0),$B60,$C60,$D60,$E60)*K$6+K60*K$7&lt;K$2,K$3*K$4,0)</f>
        <v>0</v>
      </c>
      <c r="DE60" s="0" t="n">
        <f aca="false">IF(CHOOSE(MATCH(L$5,$B$10:$E$10,0),$B60,$C60,$D60,$E60)*L$6+L60*L$7&lt;L$2,L$3*L$4,0)</f>
        <v>0</v>
      </c>
      <c r="DF60" s="0" t="n">
        <f aca="false">IF(CHOOSE(MATCH(M$5,$B$10:$E$10,0),$B60,$C60,$D60,$E60)*M$6+M60*M$7&lt;M$2,M$3*M$4,0)</f>
        <v>0</v>
      </c>
      <c r="DG60" s="0" t="n">
        <f aca="false">IF(CHOOSE(MATCH(N$5,$B$10:$E$10,0),$B60,$C60,$D60,$E60)*N$6+N60*N$7&lt;N$2,N$3*N$4,0)</f>
        <v>0</v>
      </c>
      <c r="DH60" s="0" t="n">
        <f aca="false">IF(CHOOSE(MATCH(O$5,$B$10:$E$10,0),$B60,$C60,$D60,$E60)*O$6+O60*O$7&lt;O$2,O$3*O$4,0)</f>
        <v>0</v>
      </c>
      <c r="DI60" s="0" t="n">
        <f aca="false">IF(CHOOSE(MATCH(P$5,$B$10:$E$10,0),$B60,$C60,$D60,$E60)*P$6+P60*P$7&lt;P$2,P$3*P$4,0)</f>
        <v>0</v>
      </c>
      <c r="DJ60" s="0" t="n">
        <f aca="false">IF(CHOOSE(MATCH(Q$5,$B$10:$E$10,0),$B60,$C60,$D60,$E60)*Q$6+Q60*Q$7&lt;Q$2,Q$3*Q$4,0)</f>
        <v>0.5</v>
      </c>
      <c r="DK60" s="0" t="n">
        <f aca="false">IF(CHOOSE(MATCH(R$5,$B$10:$E$10,0),$B60,$C60,$D60,$E60)*R$6+R60*R$7&lt;R$2,R$3*R$4,0)</f>
        <v>0</v>
      </c>
      <c r="DL60" s="0" t="n">
        <f aca="false">IF(CHOOSE(MATCH(S$5,$B$10:$E$10,0),$B60,$C60,$D60,$E60)*S$6+S60*S$7&lt;S$2,S$3*S$4,0)</f>
        <v>0</v>
      </c>
      <c r="DM60" s="0" t="n">
        <f aca="false">IF(CHOOSE(MATCH(T$5,$B$10:$E$10,0),$B60,$C60,$D60,$E60)*T$6+T60*T$7&lt;T$2,T$3*T$4,0)</f>
        <v>0</v>
      </c>
      <c r="DN60" s="0" t="n">
        <f aca="false">IF(CHOOSE(MATCH(U$5,$B$10:$E$10,0),$B60,$C60,$D60,$E60)*U$6+U60*U$7&lt;U$2,U$3*U$4,0)</f>
        <v>0</v>
      </c>
      <c r="DO60" s="0" t="n">
        <f aca="false">IF(CHOOSE(MATCH(V$5,$B$10:$E$10,0),$B60,$C60,$D60,$E60)*V$6+V60*V$7&lt;V$2,V$3*V$4,0)</f>
        <v>0</v>
      </c>
      <c r="DP60" s="0" t="n">
        <f aca="false">IF(CHOOSE(MATCH(W$5,$B$10:$E$10,0),$B60,$C60,$D60,$E60)*W$6+W60*W$7&lt;W$2,W$3*W$4,0)</f>
        <v>0</v>
      </c>
      <c r="DQ60" s="0" t="n">
        <f aca="false">IF(CHOOSE(MATCH(X$5,$B$10:$E$10,0),$B60,$C60,$D60,$E60)*X$6+X60*X$7&lt;X$2,X$3*X$4,0)</f>
        <v>0</v>
      </c>
      <c r="DR60" s="0" t="n">
        <f aca="false">IF(CHOOSE(MATCH(Y$5,$B$10:$E$10,0),$B60,$C60,$D60,$E60)*Y$6+Y60*Y$7&lt;Y$2,Y$3*Y$4,0)</f>
        <v>0</v>
      </c>
      <c r="DS60" s="0" t="n">
        <f aca="false">IF(CHOOSE(MATCH(Z$5,$B$10:$E$10,0),$B60,$C60,$D60,$E60)*Z$6+Z60*Z$7&lt;Z$2,Z$3*Z$4,0)</f>
        <v>0</v>
      </c>
      <c r="DT60" s="0" t="n">
        <f aca="false">IF(CHOOSE(MATCH(AA$5,$B$10:$E$10,0),$B60,$C60,$D60,$E60)*AA$6+AA60*AA$7&lt;AA$2,AA$3*AA$4,0)</f>
        <v>0</v>
      </c>
      <c r="DU60" s="0" t="n">
        <f aca="false">IF(CHOOSE(MATCH(AB$5,$B$10:$E$10,0),$B60,$C60,$D60,$E60)*AB$6+AB60*AB$7&lt;AB$2,AB$3*AB$4,0)</f>
        <v>0</v>
      </c>
      <c r="DV60" s="0" t="n">
        <f aca="false">IF(CHOOSE(MATCH(AC$5,$B$10:$E$10,0),$B60,$C60,$D60,$E60)*AC$6+AC60*AC$7&lt;AC$2,AC$3*AC$4,0)</f>
        <v>0</v>
      </c>
      <c r="DW60" s="0" t="n">
        <f aca="false">IF(CHOOSE(MATCH(AD$5,$B$10:$E$10,0),$B60,$C60,$D60,$E60)*AD$6+AD60*AD$7&lt;AD$2,AD$3*AD$4,0)</f>
        <v>0</v>
      </c>
      <c r="DX60" s="0" t="n">
        <f aca="false">IF(CHOOSE(MATCH(AE$5,$B$10:$E$10,0),$B60,$C60,$D60,$E60)*AE$6+AE60*AE$7&lt;AE$2,AE$3*AE$4,0)</f>
        <v>0</v>
      </c>
      <c r="DY60" s="0" t="n">
        <f aca="false">IF(CHOOSE(MATCH(AF$5,$B$10:$E$10,0),$B60,$C60,$D60,$E60)*AF$6+AF60*AF$7&lt;AF$2,AF$3*AF$4,0)</f>
        <v>0</v>
      </c>
      <c r="DZ60" s="0" t="n">
        <f aca="false">IF(CHOOSE(MATCH(AG$5,$B$10:$E$10,0),$B60,$C60,$D60,$E60)*AG$6+AG60*AG$7&lt;AG$2,AG$3*AG$4,0)</f>
        <v>0</v>
      </c>
      <c r="EA60" s="0" t="n">
        <f aca="false">IF(CHOOSE(MATCH(AH$5,$B$10:$E$10,0),$B60,$C60,$D60,$E60)*AH$6+AH60*AH$7&lt;AH$2,AH$3*AH$4,0)</f>
        <v>0</v>
      </c>
      <c r="EB60" s="0" t="n">
        <f aca="false">IF(CHOOSE(MATCH(AI$5,$B$10:$E$10,0),$B60,$C60,$D60,$E60)*AI$6+AI60*AI$7&lt;AI$2,AI$3*AI$4,0)</f>
        <v>0</v>
      </c>
      <c r="EC60" s="0" t="n">
        <f aca="false">IF(CHOOSE(MATCH(AJ$5,$B$10:$E$10,0),$B60,$C60,$D60,$E60)*AJ$6+AJ60*AJ$7&lt;AJ$2,AJ$3*AJ$4,0)</f>
        <v>0</v>
      </c>
      <c r="ED60" s="0" t="n">
        <f aca="false">IF(CHOOSE(MATCH(AK$5,$B$10:$E$10,0),$B60,$C60,$D60,$E60)*AK$6+AK60*AK$7&lt;AK$2,AK$3*AK$4,0)</f>
        <v>0</v>
      </c>
      <c r="EE60" s="0" t="n">
        <f aca="false">IF(CHOOSE(MATCH(AL$5,$B$10:$E$10,0),$B60,$C60,$D60,$E60)*AL$6+AL60*AL$7&lt;AL$2,AL$3*AL$4,0)</f>
        <v>0</v>
      </c>
      <c r="EF60" s="0" t="n">
        <f aca="false">IF(CHOOSE(MATCH(AM$5,$B$10:$E$10,0),$B60,$C60,$D60,$E60)*AM$6+AM60*AM$7&lt;AM$2,AM$3*AM$4,0)</f>
        <v>0</v>
      </c>
      <c r="EG60" s="0" t="n">
        <f aca="false">IF(CHOOSE(MATCH(AN$5,$B$10:$E$10,0),$B60,$C60,$D60,$E60)*AN$6+AN60*AN$7&lt;AN$2,AN$3*AN$4,0)</f>
        <v>0</v>
      </c>
      <c r="EH60" s="0" t="n">
        <f aca="false">IF(CHOOSE(MATCH(AO$5,$B$10:$E$10,0),$B60,$C60,$D60,$E60)*AO$6+AO60*AO$7&lt;AO$2,AO$3*AO$4,0)</f>
        <v>0</v>
      </c>
      <c r="EI60" s="0" t="n">
        <f aca="false">IF(CHOOSE(MATCH(AP$5,$B$10:$E$10,0),$B60,$C60,$D60,$E60)*AP$6+AP60*AP$7&lt;AP$2,AP$3*AP$4,0)</f>
        <v>0</v>
      </c>
      <c r="EJ60" s="0" t="n">
        <f aca="false">IF(CHOOSE(MATCH(AQ$5,$B$10:$E$10,0),$B60,$C60,$D60,$E60)*AQ$6+AQ60*AQ$7&lt;AQ$2,AQ$3*AQ$4,0)</f>
        <v>0</v>
      </c>
      <c r="EK60" s="0" t="n">
        <f aca="false">IF(CHOOSE(MATCH(AR$5,$B$10:$E$10,0),$B60,$C60,$D60,$E60)*AR$6+AR60*AR$7&lt;AR$2,AR$3*AR$4,0)</f>
        <v>0</v>
      </c>
      <c r="EL60" s="0" t="n">
        <f aca="false">IF(CHOOSE(MATCH(AS$5,$B$10:$E$10,0),$B60,$C60,$D60,$E60)*AS$6+AS60*AS$7&lt;AS$2,AS$3*AS$4,0)</f>
        <v>0</v>
      </c>
      <c r="EM60" s="0" t="n">
        <f aca="false">IF(CHOOSE(MATCH(AT$5,$B$10:$E$10,0),$B60,$C60,$D60,$E60)*AT$6+AT60*AT$7&lt;AT$2,AT$3*AT$4,0)</f>
        <v>0</v>
      </c>
      <c r="EN60" s="0" t="n">
        <f aca="false">IF(CHOOSE(MATCH(AU$5,$B$10:$E$10,0),$B60,$C60,$D60,$E60)*AU$6+AU60*AU$7&lt;AU$2,AU$3*AU$4,0)</f>
        <v>0</v>
      </c>
      <c r="EO60" s="0" t="n">
        <f aca="false">IF(CHOOSE(MATCH(AV$5,$B$10:$E$10,0),$B60,$C60,$D60,$E60)*AV$6+AV60*AV$7&lt;AV$2,AV$3*AV$4,0)</f>
        <v>0</v>
      </c>
      <c r="EP60" s="0" t="n">
        <f aca="false">IF(CHOOSE(MATCH(AW$5,$B$10:$E$10,0),$B60,$C60,$D60,$E60)*AW$6+AW60*AW$7&lt;AW$2,AW$3*AW$4,0)</f>
        <v>2.5</v>
      </c>
      <c r="EQ60" s="0" t="n">
        <f aca="false">IF(CHOOSE(MATCH(AX$5,$B$10:$E$10,0),$B60,$C60,$D60,$E60)*AX$6+AX60*AX$7&lt;AX$2,AX$3*AX$4,0)</f>
        <v>0</v>
      </c>
      <c r="ER60" s="0" t="n">
        <f aca="false">IF(CHOOSE(MATCH(AY$5,$B$10:$E$10,0),$B60,$C60,$D60,$E60)*AY$6+AY60*AY$7&lt;AY$2,AY$3*AY$4,0)</f>
        <v>0</v>
      </c>
      <c r="ES60" s="0" t="n">
        <f aca="false">IF(CHOOSE(MATCH(AZ$5,$B$10:$E$10,0),$B60,$C60,$D60,$E60)*AZ$6+AZ60*AZ$7&lt;AZ$2,AZ$3*AZ$4,0)</f>
        <v>0</v>
      </c>
      <c r="ET60" s="0" t="n">
        <f aca="false">IF(CHOOSE(MATCH(BA$5,$B$10:$E$10,0),$B60,$C60,$D60,$E60)*BA$6+BA60*BA$7&lt;BA$2,BA$3*BA$4,0)</f>
        <v>0</v>
      </c>
      <c r="EU60" s="0" t="n">
        <f aca="false">IF(CHOOSE(MATCH(BB$5,$B$10:$E$10,0),$B60,$C60,$D60,$E60)*BB$6+BB60*BB$7&lt;BB$2,BB$3*BB$4,0)</f>
        <v>0</v>
      </c>
      <c r="EV60" s="0" t="n">
        <f aca="false">IF(CHOOSE(MATCH(BC$5,$B$10:$E$10,0),$B60,$C60,$D60,$E60)*BC$6+BC60*BC$7&lt;BC$2,BC$3*BC$4,0)</f>
        <v>0</v>
      </c>
      <c r="EW60" s="0" t="n">
        <f aca="false">IF(CHOOSE(MATCH(BD$5,$B$10:$E$10,0),$B60,$C60,$D60,$E60)*BD$6+BD60*BD$7&lt;BD$2,BD$3*BD$4,0)</f>
        <v>0</v>
      </c>
      <c r="EX60" s="0" t="n">
        <f aca="false">IF(CHOOSE(MATCH(BE$5,$B$10:$E$10,0),$B60,$C60,$D60,$E60)*BE$6+BE60*BE$7&lt;BE$2,BE$3*BE$4,0)</f>
        <v>0</v>
      </c>
      <c r="EY60" s="0" t="n">
        <f aca="false">IF(CHOOSE(MATCH(BF$5,$B$10:$E$10,0),$B60,$C60,$D60,$E60)*BF$6+BF60*BF$7&lt;BF$2,BF$3*BF$4,0)</f>
        <v>0</v>
      </c>
      <c r="EZ60" s="0" t="n">
        <f aca="false">IF(CHOOSE(MATCH(BG$5,$B$10:$E$10,0),$B60,$C60,$D60,$E60)*BG$6+BG60*BG$7&lt;BG$2,BG$3*BG$4,0)</f>
        <v>0</v>
      </c>
      <c r="FA60" s="0" t="n">
        <f aca="false">IF(CHOOSE(MATCH(BH$5,$B$10:$E$10,0),$B60,$C60,$D60,$E60)*BH$6+BH60*BH$7&lt;BH$2,BH$3*BH$4,0)</f>
        <v>0</v>
      </c>
      <c r="FB60" s="0" t="n">
        <f aca="false">IF(CHOOSE(MATCH(BI$5,$B$10:$E$10,0),$B60,$C60,$D60,$E60)*BI$6+BI60*BI$7&lt;BI$2,BI$3*BI$4,0)</f>
        <v>0</v>
      </c>
      <c r="FC60" s="0" t="n">
        <f aca="false">IF(CHOOSE(MATCH(BJ$5,$B$10:$E$10,0),$B60,$C60,$D60,$E60)*BJ$6+BJ60*BJ$7&lt;BJ$2,BJ$3*BJ$4,0)</f>
        <v>0</v>
      </c>
      <c r="FD60" s="0" t="n">
        <f aca="false">IF(CHOOSE(MATCH(BK$5,$B$10:$E$10,0),$B60,$C60,$D60,$E60)*BK$6+BK60*BK$7&lt;BK$2,BK$3*BK$4,0)</f>
        <v>0</v>
      </c>
      <c r="FE60" s="0" t="n">
        <f aca="false">IF(CHOOSE(MATCH(BL$5,$B$10:$E$10,0),$B60,$C60,$D60,$E60)*BL$6+BL60*BL$7&lt;BL$2,BL$3*BL$4,0)</f>
        <v>0</v>
      </c>
      <c r="FF60" s="0" t="n">
        <f aca="false">IF(CHOOSE(MATCH(BM$5,$B$10:$E$10,0),$B60,$C60,$D60,$E60)*BM$6+BM60*BM$7&lt;BM$2,BM$3*BM$4,0)</f>
        <v>0</v>
      </c>
      <c r="FG60" s="0" t="n">
        <f aca="false">IF(CHOOSE(MATCH(BN$5,$B$10:$E$10,0),$B60,$C60,$D60,$E60)*BN$6+BN60*BN$7&lt;BN$2,BN$3*BN$4,0)</f>
        <v>0</v>
      </c>
      <c r="FH60" s="0" t="n">
        <f aca="false">IF(CHOOSE(MATCH(BO$5,$B$10:$E$10,0),$B60,$C60,$D60,$E60)*BO$6+BO60*BO$7&lt;BO$2,BO$3*BO$4,0)</f>
        <v>0</v>
      </c>
      <c r="FI60" s="0" t="n">
        <f aca="false">IF(CHOOSE(MATCH(BP$5,$B$10:$E$10,0),$B60,$C60,$D60,$E60)*BP$6+BP60*BP$7&lt;BP$2,BP$3*BP$4,0)</f>
        <v>0</v>
      </c>
      <c r="FJ60" s="0" t="n">
        <f aca="false">IF(CHOOSE(MATCH(BQ$5,$B$10:$E$10,0),$B60,$C60,$D60,$E60)*BQ$6+BQ60*BQ$7&lt;BQ$2,BQ$3*BQ$4,0)</f>
        <v>0</v>
      </c>
      <c r="FK60" s="0" t="n">
        <f aca="false">IF(CHOOSE(MATCH(BR$5,$B$10:$E$10,0),$B60,$C60,$D60,$E60)*BR$6+BR60*BR$7&lt;BR$2,BR$3*BR$4,0)</f>
        <v>0</v>
      </c>
      <c r="FL60" s="0" t="n">
        <f aca="false">IF(CHOOSE(MATCH(BS$5,$B$10:$E$10,0),$B60,$C60,$D60,$E60)*BS$6+BS60*BS$7&lt;BS$2,BS$3*BS$4,0)</f>
        <v>0</v>
      </c>
      <c r="FM60" s="0" t="n">
        <f aca="false">IF(CHOOSE(MATCH(BT$5,$B$10:$E$10,0),$B60,$C60,$D60,$E60)*BT$6+BT60*BT$7&lt;BT$2,BT$3*BT$4,0)</f>
        <v>0</v>
      </c>
      <c r="FN60" s="0" t="n">
        <f aca="false">IF(CHOOSE(MATCH(BU$5,$B$10:$E$10,0),$B60,$C60,$D60,$E60)*BU$6+BU60*BU$7&lt;BU$2,BU$3*BU$4,0)</f>
        <v>0</v>
      </c>
      <c r="FO60" s="0" t="n">
        <f aca="false">IF(CHOOSE(MATCH(BV$5,$B$10:$E$10,0),$B60,$C60,$D60,$E60)*BV$6+BV60*BV$7&lt;BV$2,BV$3*BV$4,0)</f>
        <v>0</v>
      </c>
      <c r="FP60" s="0" t="n">
        <f aca="false">IF(CHOOSE(MATCH(BW$5,$B$10:$E$10,0),$B60,$C60,$D60,$E60)*BW$6+BW60*BW$7&lt;BW$2,BW$3*BW$4,0)</f>
        <v>0</v>
      </c>
      <c r="FQ60" s="0" t="n">
        <f aca="false">IF(CHOOSE(MATCH(BX$5,$B$10:$E$10,0),$B60,$C60,$D60,$E60)*BX$6+BX60*BX$7&lt;BX$2,BX$3*BX$4,0)</f>
        <v>0</v>
      </c>
      <c r="FR60" s="0" t="n">
        <f aca="false">IF(CHOOSE(MATCH(BY$5,$B$10:$E$10,0),$B60,$C60,$D60,$E60)*BY$6+BY60*BY$7&lt;BY$2,BY$3*BY$4,0)</f>
        <v>0</v>
      </c>
      <c r="FS60" s="0" t="n">
        <f aca="false">IF(CHOOSE(MATCH(BZ$5,$B$10:$E$10,0),$B60,$C60,$D60,$E60)*BZ$6+BZ60*BZ$7&lt;BZ$2,BZ$3*BZ$4,0)</f>
        <v>0</v>
      </c>
      <c r="FT60" s="0" t="n">
        <f aca="false">IF(CHOOSE(MATCH(CA$5,$B$10:$E$10,0),$B60,$C60,$D60,$E60)*CA$6+CA60*CA$7&lt;CA$2,CA$3*CA$4,0)</f>
        <v>0</v>
      </c>
      <c r="FU60" s="0" t="n">
        <f aca="false">IF(CHOOSE(MATCH(CB$5,$B$10:$E$10,0),$B60,$C60,$D60,$E60)*CB$6+CB60*CB$7&lt;CB$2,CB$3*CB$4,0)</f>
        <v>0</v>
      </c>
      <c r="FV60" s="0" t="n">
        <f aca="false">IF(CHOOSE(MATCH(CC$5,$B$10:$E$10,0),$B60,$C60,$D60,$E60)*CC$6+CC60*CC$7&lt;CC$2,CC$3*CC$4,0)</f>
        <v>0</v>
      </c>
      <c r="FW60" s="0" t="n">
        <f aca="false">IF(CHOOSE(MATCH(CD$5,$B$10:$E$10,0),$B60,$C60,$D60,$E60)*CD$6+CD60*CD$7&lt;CD$2,CD$3*CD$4,0)</f>
        <v>12.5</v>
      </c>
      <c r="FX60" s="0" t="n">
        <f aca="false">IF(CHOOSE(MATCH(CE$5,$B$10:$E$10,0),$B60,$C60,$D60,$E60)*CE$6+CE60*CE$7&lt;CE$2,CE$3*CE$4,0)</f>
        <v>0</v>
      </c>
      <c r="FY60" s="0" t="n">
        <f aca="false">IF(CHOOSE(MATCH(CF$5,$B$10:$E$10,0),$B60,$C60,$D60,$E60)*CF$6+CF60*CF$7&lt;CF$2,CF$3*CF$4,0)</f>
        <v>0</v>
      </c>
      <c r="FZ60" s="0" t="n">
        <f aca="false">IF(CHOOSE(MATCH(CG$5,$B$10:$E$10,0),$B60,$C60,$D60,$E60)*CG$6+CG60*CG$7&lt;CG$2,CG$3*CG$4,0)</f>
        <v>0</v>
      </c>
      <c r="GA60" s="0" t="n">
        <f aca="false">IF(CHOOSE(MATCH(CH$5,$B$10:$E$10,0),$B60,$C60,$D60,$E60)*CH$6+CH60*CH$7&lt;CH$2,CH$3*CH$4,0)</f>
        <v>0</v>
      </c>
      <c r="GB60" s="0" t="n">
        <f aca="false">IF(CHOOSE(MATCH(CI$5,$B$10:$E$10,0),$B60,$C60,$D60,$E60)*CI$6+CI60*CI$7&lt;CI$2,CI$3*CI$4,0)</f>
        <v>0.5</v>
      </c>
      <c r="GC60" s="0" t="n">
        <f aca="false">IF(CHOOSE(MATCH(CJ$5,$B$10:$E$10,0),$B60,$C60,$D60,$E60)*CJ$6+CJ60*CJ$7&lt;CJ$2,CJ$3*CJ$4,0)</f>
        <v>0</v>
      </c>
      <c r="GD60" s="0" t="n">
        <f aca="false">IF(CHOOSE(MATCH(CK$5,$B$10:$E$10,0),$B60,$C60,$D60,$E60)*CK$6+CK60*CK$7&lt;CK$2,CK$3*CK$4,0)</f>
        <v>0</v>
      </c>
      <c r="GE60" s="0" t="n">
        <f aca="false">IF(CHOOSE(MATCH(CL$5,$B$10:$E$10,0),$B60,$C60,$D60,$E60)*CL$6+CL60*CL$7&lt;CL$2,CL$3*CL$4,0)</f>
        <v>0</v>
      </c>
      <c r="GF60" s="0" t="n">
        <f aca="false">IF(CHOOSE(MATCH(CM$5,$B$10:$E$10,0),$B60,$C60,$D60,$E60)*CM$6+CM60*CM$7&lt;CM$2,CM$3*CM$4,0)</f>
        <v>0</v>
      </c>
      <c r="GG60" s="0" t="n">
        <f aca="false">IF(CHOOSE(MATCH(CN$5,$B$10:$E$10,0),$B60,$C60,$D60,$E60)*CN$6+CN60*CN$7&lt;CN$2,CN$3*CN$4,0)</f>
        <v>0</v>
      </c>
      <c r="GH60" s="0" t="n">
        <f aca="false">IF(CHOOSE(MATCH(CO$5,$B$10:$E$10,0),$B60,$C60,$D60,$E60)*CO$6+CO60*CO$7&lt;CO$2,CO$3*CO$4,0)</f>
        <v>0</v>
      </c>
      <c r="GI60" s="0" t="n">
        <f aca="false">IF(CHOOSE(MATCH(CP$5,$B$10:$E$10,0),$B60,$C60,$D60,$E60)*CP$6+CP60*CP$7&lt;CP$2,CP$3*CP$4,0)</f>
        <v>0</v>
      </c>
      <c r="GJ60" s="0" t="n">
        <f aca="false">IF(CHOOSE(MATCH(CQ$5,$B$10:$E$10,0),$B60,$C60,$D60,$E60)*CQ$6+CQ60*CQ$7&lt;CQ$2,CQ$3*CQ$4,0)</f>
        <v>0</v>
      </c>
      <c r="GK60" s="0" t="n">
        <f aca="false">IF(CHOOSE(MATCH(CR$5,$B$10:$E$10,0),$B60,$C60,$D60,$E60)*CR$6+CR60*CR$7&lt;CR$2,CR$3*CR$4,0)</f>
        <v>0</v>
      </c>
      <c r="GL60" s="0" t="n">
        <f aca="false">IF(CHOOSE(MATCH(CS$5,$B$10:$E$10,0),$B60,$C60,$D60,$E60)*CS$6+CS60*CS$7&lt;CS$2,CS$3*CS$4,0)</f>
        <v>0</v>
      </c>
      <c r="GM60" s="0" t="n">
        <f aca="false">IF(CHOOSE(MATCH(CT$5,$B$10:$E$10,0),$B60,$C60,$D60,$E60)*CT$6+CT60*CT$7&lt;CT$2,CT$3*CT$4,0)</f>
        <v>0</v>
      </c>
      <c r="GN60" s="0" t="n">
        <f aca="false">IF(CHOOSE(MATCH(CU$5,$B$10:$E$10,0),$B60,$C60,$D60,$E60)*CU$6+CU60*CU$7&lt;CU$2,CU$3*CU$4,0)</f>
        <v>0</v>
      </c>
      <c r="GO60" s="0" t="n">
        <f aca="false">IF(CHOOSE(MATCH(CV$5,$B$10:$E$10,0),$B60,$C60,$D60,$E60)*CV$6+CV60*CV$7&lt;CV$2,CV$3*CV$4,0)</f>
        <v>0</v>
      </c>
      <c r="GP60" s="0" t="n">
        <f aca="false">IF(CHOOSE(MATCH(CW$5,$B$10:$E$10,0),$B60,$C60,$D60,$E60)*CW$6+CW60*CW$7&lt;CW$2,CW$3*CW$4,0)</f>
        <v>0</v>
      </c>
      <c r="GQ60" s="0" t="n">
        <f aca="false">IF(CHOOSE(MATCH(CX$5,$B$10:$E$10,0),$B60,$C60,$D60,$E60)*CX$6+CX60*CX$7&lt;CX$2,CX$3*CX$4,0)</f>
        <v>0</v>
      </c>
      <c r="GS60" s="0" t="n">
        <f aca="false">SUM(CZ60:GQ60)</f>
        <v>16</v>
      </c>
      <c r="GT60" s="0" t="n">
        <f aca="false">IF(GS60&gt;$GS$6,1,0)</f>
        <v>0</v>
      </c>
    </row>
    <row r="61" customFormat="false" ht="14" hidden="false" customHeight="false" outlineLevel="0" collapsed="false">
      <c r="A61" s="0" t="n">
        <v>51</v>
      </c>
      <c r="B61" s="0" t="n">
        <v>0.746720041285428</v>
      </c>
      <c r="C61" s="0" t="n">
        <v>0.852491020283258</v>
      </c>
      <c r="D61" s="0" t="n">
        <v>0.296223603334039</v>
      </c>
      <c r="E61" s="0" t="n">
        <v>0.74241686542827</v>
      </c>
      <c r="G61" s="0" t="n">
        <v>-1.04472292150604</v>
      </c>
      <c r="H61" s="0" t="n">
        <v>0.284981069853529</v>
      </c>
      <c r="I61" s="0" t="n">
        <v>-0.381405698135495</v>
      </c>
      <c r="J61" s="0" t="n">
        <v>0.278455445368309</v>
      </c>
      <c r="K61" s="0" t="n">
        <v>-0.538948370376602</v>
      </c>
      <c r="L61" s="0" t="n">
        <v>0.509631945533329</v>
      </c>
      <c r="M61" s="0" t="n">
        <v>-1.16709543362958</v>
      </c>
      <c r="N61" s="0" t="n">
        <v>-0.0473323780170176</v>
      </c>
      <c r="O61" s="0" t="n">
        <v>-0.186780653166352</v>
      </c>
      <c r="P61" s="0" t="n">
        <v>-0.867121343617328</v>
      </c>
      <c r="Q61" s="0" t="n">
        <v>0.185457338375272</v>
      </c>
      <c r="R61" s="0" t="n">
        <v>-0.178768004843732</v>
      </c>
      <c r="S61" s="0" t="n">
        <v>-0.696331881044898</v>
      </c>
      <c r="T61" s="0" t="n">
        <v>-1.73416992765851</v>
      </c>
      <c r="U61" s="0" t="n">
        <v>-0.589086539548589</v>
      </c>
      <c r="V61" s="0" t="n">
        <v>-1.1994484339084</v>
      </c>
      <c r="W61" s="0" t="n">
        <v>-1.07640289570554</v>
      </c>
      <c r="X61" s="0" t="n">
        <v>-0.203388026420725</v>
      </c>
      <c r="Y61" s="0" t="n">
        <v>-1.21530320029706</v>
      </c>
      <c r="Z61" s="0" t="n">
        <v>-0.980967342911754</v>
      </c>
      <c r="AA61" s="0" t="n">
        <v>2.02578121388797</v>
      </c>
      <c r="AB61" s="0" t="n">
        <v>-1.59277988132089</v>
      </c>
      <c r="AC61" s="0" t="n">
        <v>-0.0794511834101286</v>
      </c>
      <c r="AD61" s="0" t="n">
        <v>-0.988295596471289</v>
      </c>
      <c r="AE61" s="0" t="n">
        <v>-0.843083398649469</v>
      </c>
      <c r="AF61" s="0" t="n">
        <v>-0.00623458618065342</v>
      </c>
      <c r="AG61" s="0" t="n">
        <v>0.181489667738788</v>
      </c>
      <c r="AH61" s="0" t="n">
        <v>-0.439416680819704</v>
      </c>
      <c r="AI61" s="0" t="n">
        <v>1.66420250025112</v>
      </c>
      <c r="AJ61" s="0" t="n">
        <v>-0.321911102219019</v>
      </c>
      <c r="AK61" s="0" t="n">
        <v>0.910613380256109</v>
      </c>
      <c r="AL61" s="0" t="n">
        <v>-1.09265783976298</v>
      </c>
      <c r="AM61" s="0" t="n">
        <v>-0.339200596499722</v>
      </c>
      <c r="AN61" s="0" t="n">
        <v>-0.905299657461001</v>
      </c>
      <c r="AO61" s="0" t="n">
        <v>0.086743057181593</v>
      </c>
      <c r="AP61" s="0" t="n">
        <v>0.364839252142701</v>
      </c>
      <c r="AQ61" s="0" t="n">
        <v>0.396173618355533</v>
      </c>
      <c r="AR61" s="0" t="n">
        <v>0.349997435478144</v>
      </c>
      <c r="AS61" s="0" t="n">
        <v>-1.50356299855048</v>
      </c>
      <c r="AT61" s="0" t="n">
        <v>1.03722641142667</v>
      </c>
      <c r="AU61" s="0" t="n">
        <v>-0.986676695902133</v>
      </c>
      <c r="AV61" s="0" t="n">
        <v>-1.30408352561062</v>
      </c>
      <c r="AW61" s="0" t="n">
        <v>0.275990714726504</v>
      </c>
      <c r="AX61" s="0" t="n">
        <v>1.05908839032054</v>
      </c>
      <c r="AY61" s="0" t="n">
        <v>-1.45622834679671</v>
      </c>
      <c r="AZ61" s="0" t="n">
        <v>-1.17881654659868</v>
      </c>
      <c r="BA61" s="0" t="n">
        <v>0.448873151981388</v>
      </c>
      <c r="BB61" s="0" t="n">
        <v>-1.56536771100946</v>
      </c>
      <c r="BC61" s="0" t="n">
        <v>1.14766635306296</v>
      </c>
      <c r="BD61" s="0" t="n">
        <v>0.429915871791309</v>
      </c>
      <c r="BE61" s="0" t="n">
        <v>0.270670170721132</v>
      </c>
      <c r="BF61" s="0" t="n">
        <v>-0.708669176674448</v>
      </c>
      <c r="BG61" s="0" t="n">
        <v>-0.597112830291735</v>
      </c>
      <c r="BH61" s="0" t="n">
        <v>2.11362930713221</v>
      </c>
      <c r="BI61" s="0" t="n">
        <v>-1.51962467498379</v>
      </c>
      <c r="BJ61" s="0" t="n">
        <v>0.698576059221523</v>
      </c>
      <c r="BK61" s="0" t="n">
        <v>0.561107071916922</v>
      </c>
      <c r="BL61" s="0" t="n">
        <v>0.511723783347406</v>
      </c>
      <c r="BM61" s="0" t="n">
        <v>1.01328851087601</v>
      </c>
      <c r="BN61" s="0" t="n">
        <v>0.462281377622276</v>
      </c>
      <c r="BO61" s="0" t="n">
        <v>-1.20039203466149</v>
      </c>
      <c r="BP61" s="0" t="n">
        <v>-1.014566350932</v>
      </c>
      <c r="BQ61" s="0" t="n">
        <v>2.36299456446432</v>
      </c>
      <c r="BR61" s="0" t="n">
        <v>-1.35825530378497</v>
      </c>
      <c r="BS61" s="0" t="n">
        <v>-1.46803813549923</v>
      </c>
      <c r="BT61" s="0" t="n">
        <v>0.128063675219892</v>
      </c>
      <c r="BU61" s="0" t="n">
        <v>0.172165073308861</v>
      </c>
      <c r="BV61" s="0" t="n">
        <v>-0.277818799077068</v>
      </c>
      <c r="BW61" s="0" t="n">
        <v>-1.52352185978089</v>
      </c>
      <c r="BX61" s="0" t="n">
        <v>0.97295242085238</v>
      </c>
      <c r="BY61" s="0" t="n">
        <v>-2.07588527700864</v>
      </c>
      <c r="BZ61" s="0" t="n">
        <v>1.1244765119045</v>
      </c>
      <c r="CA61" s="0" t="n">
        <v>1.44245404953836</v>
      </c>
      <c r="CB61" s="0" t="n">
        <v>2.0798688638024</v>
      </c>
      <c r="CC61" s="0" t="n">
        <v>0.0117427134682657</v>
      </c>
      <c r="CD61" s="0" t="n">
        <v>-0.585359885008074</v>
      </c>
      <c r="CE61" s="0" t="n">
        <v>-0.959412318479735</v>
      </c>
      <c r="CF61" s="0" t="n">
        <v>0.30151227292663</v>
      </c>
      <c r="CG61" s="0" t="n">
        <v>-1.07082314571016</v>
      </c>
      <c r="CH61" s="0" t="n">
        <v>0.73237060860265</v>
      </c>
      <c r="CI61" s="0" t="n">
        <v>-0.379760649593663</v>
      </c>
      <c r="CJ61" s="0" t="n">
        <v>0.145669218909461</v>
      </c>
      <c r="CK61" s="0" t="n">
        <v>0.0915042619453743</v>
      </c>
      <c r="CL61" s="0" t="n">
        <v>1.29288537209504</v>
      </c>
      <c r="CM61" s="0" t="n">
        <v>-1.10778955786373</v>
      </c>
      <c r="CN61" s="0" t="n">
        <v>-0.653958522889298</v>
      </c>
      <c r="CO61" s="0" t="n">
        <v>0.050931703299284</v>
      </c>
      <c r="CP61" s="0" t="n">
        <v>-1.45799731399165</v>
      </c>
      <c r="CQ61" s="0" t="n">
        <v>-0.94353254098678</v>
      </c>
      <c r="CR61" s="0" t="n">
        <v>0.649323510515387</v>
      </c>
      <c r="CS61" s="0" t="n">
        <v>0.00960085344559047</v>
      </c>
      <c r="CT61" s="0" t="n">
        <v>-1.47073933476349</v>
      </c>
      <c r="CU61" s="0" t="n">
        <v>0.0715488113200991</v>
      </c>
      <c r="CV61" s="0" t="n">
        <v>-1.86707438842859</v>
      </c>
      <c r="CW61" s="0" t="n">
        <v>-0.404960474043037</v>
      </c>
      <c r="CX61" s="0" t="n">
        <v>-1.22919118439313</v>
      </c>
      <c r="CZ61" s="0" t="n">
        <f aca="false">IF(CHOOSE(MATCH(G$5,$B$10:$E$10,0),$B61,$C61,$D61,$E61)*G$6+G61*G$7&lt;G$2,G$3*G$4,0)</f>
        <v>0</v>
      </c>
      <c r="DA61" s="0" t="n">
        <f aca="false">IF(CHOOSE(MATCH(H$5,$B$10:$E$10,0),$B61,$C61,$D61,$E61)*H$6+H61*H$7&lt;H$2,H$3*H$4,0)</f>
        <v>0</v>
      </c>
      <c r="DB61" s="0" t="n">
        <f aca="false">IF(CHOOSE(MATCH(I$5,$B$10:$E$10,0),$B61,$C61,$D61,$E61)*I$6+I61*I$7&lt;I$2,I$3*I$4,0)</f>
        <v>0</v>
      </c>
      <c r="DC61" s="0" t="n">
        <f aca="false">IF(CHOOSE(MATCH(J$5,$B$10:$E$10,0),$B61,$C61,$D61,$E61)*J$6+J61*J$7&lt;J$2,J$3*J$4,0)</f>
        <v>0</v>
      </c>
      <c r="DD61" s="0" t="n">
        <f aca="false">IF(CHOOSE(MATCH(K$5,$B$10:$E$10,0),$B61,$C61,$D61,$E61)*K$6+K61*K$7&lt;K$2,K$3*K$4,0)</f>
        <v>0</v>
      </c>
      <c r="DE61" s="0" t="n">
        <f aca="false">IF(CHOOSE(MATCH(L$5,$B$10:$E$10,0),$B61,$C61,$D61,$E61)*L$6+L61*L$7&lt;L$2,L$3*L$4,0)</f>
        <v>0</v>
      </c>
      <c r="DF61" s="0" t="n">
        <f aca="false">IF(CHOOSE(MATCH(M$5,$B$10:$E$10,0),$B61,$C61,$D61,$E61)*M$6+M61*M$7&lt;M$2,M$3*M$4,0)</f>
        <v>0</v>
      </c>
      <c r="DG61" s="0" t="n">
        <f aca="false">IF(CHOOSE(MATCH(N$5,$B$10:$E$10,0),$B61,$C61,$D61,$E61)*N$6+N61*N$7&lt;N$2,N$3*N$4,0)</f>
        <v>0</v>
      </c>
      <c r="DH61" s="0" t="n">
        <f aca="false">IF(CHOOSE(MATCH(O$5,$B$10:$E$10,0),$B61,$C61,$D61,$E61)*O$6+O61*O$7&lt;O$2,O$3*O$4,0)</f>
        <v>0</v>
      </c>
      <c r="DI61" s="0" t="n">
        <f aca="false">IF(CHOOSE(MATCH(P$5,$B$10:$E$10,0),$B61,$C61,$D61,$E61)*P$6+P61*P$7&lt;P$2,P$3*P$4,0)</f>
        <v>0</v>
      </c>
      <c r="DJ61" s="0" t="n">
        <f aca="false">IF(CHOOSE(MATCH(Q$5,$B$10:$E$10,0),$B61,$C61,$D61,$E61)*Q$6+Q61*Q$7&lt;Q$2,Q$3*Q$4,0)</f>
        <v>0</v>
      </c>
      <c r="DK61" s="0" t="n">
        <f aca="false">IF(CHOOSE(MATCH(R$5,$B$10:$E$10,0),$B61,$C61,$D61,$E61)*R$6+R61*R$7&lt;R$2,R$3*R$4,0)</f>
        <v>0</v>
      </c>
      <c r="DL61" s="0" t="n">
        <f aca="false">IF(CHOOSE(MATCH(S$5,$B$10:$E$10,0),$B61,$C61,$D61,$E61)*S$6+S61*S$7&lt;S$2,S$3*S$4,0)</f>
        <v>0</v>
      </c>
      <c r="DM61" s="0" t="n">
        <f aca="false">IF(CHOOSE(MATCH(T$5,$B$10:$E$10,0),$B61,$C61,$D61,$E61)*T$6+T61*T$7&lt;T$2,T$3*T$4,0)</f>
        <v>0</v>
      </c>
      <c r="DN61" s="0" t="n">
        <f aca="false">IF(CHOOSE(MATCH(U$5,$B$10:$E$10,0),$B61,$C61,$D61,$E61)*U$6+U61*U$7&lt;U$2,U$3*U$4,0)</f>
        <v>0</v>
      </c>
      <c r="DO61" s="0" t="n">
        <f aca="false">IF(CHOOSE(MATCH(V$5,$B$10:$E$10,0),$B61,$C61,$D61,$E61)*V$6+V61*V$7&lt;V$2,V$3*V$4,0)</f>
        <v>0</v>
      </c>
      <c r="DP61" s="0" t="n">
        <f aca="false">IF(CHOOSE(MATCH(W$5,$B$10:$E$10,0),$B61,$C61,$D61,$E61)*W$6+W61*W$7&lt;W$2,W$3*W$4,0)</f>
        <v>0</v>
      </c>
      <c r="DQ61" s="0" t="n">
        <f aca="false">IF(CHOOSE(MATCH(X$5,$B$10:$E$10,0),$B61,$C61,$D61,$E61)*X$6+X61*X$7&lt;X$2,X$3*X$4,0)</f>
        <v>0</v>
      </c>
      <c r="DR61" s="0" t="n">
        <f aca="false">IF(CHOOSE(MATCH(Y$5,$B$10:$E$10,0),$B61,$C61,$D61,$E61)*Y$6+Y61*Y$7&lt;Y$2,Y$3*Y$4,0)</f>
        <v>0</v>
      </c>
      <c r="DS61" s="0" t="n">
        <f aca="false">IF(CHOOSE(MATCH(Z$5,$B$10:$E$10,0),$B61,$C61,$D61,$E61)*Z$6+Z61*Z$7&lt;Z$2,Z$3*Z$4,0)</f>
        <v>0</v>
      </c>
      <c r="DT61" s="0" t="n">
        <f aca="false">IF(CHOOSE(MATCH(AA$5,$B$10:$E$10,0),$B61,$C61,$D61,$E61)*AA$6+AA61*AA$7&lt;AA$2,AA$3*AA$4,0)</f>
        <v>0</v>
      </c>
      <c r="DU61" s="0" t="n">
        <f aca="false">IF(CHOOSE(MATCH(AB$5,$B$10:$E$10,0),$B61,$C61,$D61,$E61)*AB$6+AB61*AB$7&lt;AB$2,AB$3*AB$4,0)</f>
        <v>0</v>
      </c>
      <c r="DV61" s="0" t="n">
        <f aca="false">IF(CHOOSE(MATCH(AC$5,$B$10:$E$10,0),$B61,$C61,$D61,$E61)*AC$6+AC61*AC$7&lt;AC$2,AC$3*AC$4,0)</f>
        <v>0</v>
      </c>
      <c r="DW61" s="0" t="n">
        <f aca="false">IF(CHOOSE(MATCH(AD$5,$B$10:$E$10,0),$B61,$C61,$D61,$E61)*AD$6+AD61*AD$7&lt;AD$2,AD$3*AD$4,0)</f>
        <v>0</v>
      </c>
      <c r="DX61" s="0" t="n">
        <f aca="false">IF(CHOOSE(MATCH(AE$5,$B$10:$E$10,0),$B61,$C61,$D61,$E61)*AE$6+AE61*AE$7&lt;AE$2,AE$3*AE$4,0)</f>
        <v>0</v>
      </c>
      <c r="DY61" s="0" t="n">
        <f aca="false">IF(CHOOSE(MATCH(AF$5,$B$10:$E$10,0),$B61,$C61,$D61,$E61)*AF$6+AF61*AF$7&lt;AF$2,AF$3*AF$4,0)</f>
        <v>0</v>
      </c>
      <c r="DZ61" s="0" t="n">
        <f aca="false">IF(CHOOSE(MATCH(AG$5,$B$10:$E$10,0),$B61,$C61,$D61,$E61)*AG$6+AG61*AG$7&lt;AG$2,AG$3*AG$4,0)</f>
        <v>0</v>
      </c>
      <c r="EA61" s="0" t="n">
        <f aca="false">IF(CHOOSE(MATCH(AH$5,$B$10:$E$10,0),$B61,$C61,$D61,$E61)*AH$6+AH61*AH$7&lt;AH$2,AH$3*AH$4,0)</f>
        <v>0</v>
      </c>
      <c r="EB61" s="0" t="n">
        <f aca="false">IF(CHOOSE(MATCH(AI$5,$B$10:$E$10,0),$B61,$C61,$D61,$E61)*AI$6+AI61*AI$7&lt;AI$2,AI$3*AI$4,0)</f>
        <v>0</v>
      </c>
      <c r="EC61" s="0" t="n">
        <f aca="false">IF(CHOOSE(MATCH(AJ$5,$B$10:$E$10,0),$B61,$C61,$D61,$E61)*AJ$6+AJ61*AJ$7&lt;AJ$2,AJ$3*AJ$4,0)</f>
        <v>0</v>
      </c>
      <c r="ED61" s="0" t="n">
        <f aca="false">IF(CHOOSE(MATCH(AK$5,$B$10:$E$10,0),$B61,$C61,$D61,$E61)*AK$6+AK61*AK$7&lt;AK$2,AK$3*AK$4,0)</f>
        <v>0</v>
      </c>
      <c r="EE61" s="0" t="n">
        <f aca="false">IF(CHOOSE(MATCH(AL$5,$B$10:$E$10,0),$B61,$C61,$D61,$E61)*AL$6+AL61*AL$7&lt;AL$2,AL$3*AL$4,0)</f>
        <v>0</v>
      </c>
      <c r="EF61" s="0" t="n">
        <f aca="false">IF(CHOOSE(MATCH(AM$5,$B$10:$E$10,0),$B61,$C61,$D61,$E61)*AM$6+AM61*AM$7&lt;AM$2,AM$3*AM$4,0)</f>
        <v>0</v>
      </c>
      <c r="EG61" s="0" t="n">
        <f aca="false">IF(CHOOSE(MATCH(AN$5,$B$10:$E$10,0),$B61,$C61,$D61,$E61)*AN$6+AN61*AN$7&lt;AN$2,AN$3*AN$4,0)</f>
        <v>0</v>
      </c>
      <c r="EH61" s="0" t="n">
        <f aca="false">IF(CHOOSE(MATCH(AO$5,$B$10:$E$10,0),$B61,$C61,$D61,$E61)*AO$6+AO61*AO$7&lt;AO$2,AO$3*AO$4,0)</f>
        <v>0</v>
      </c>
      <c r="EI61" s="0" t="n">
        <f aca="false">IF(CHOOSE(MATCH(AP$5,$B$10:$E$10,0),$B61,$C61,$D61,$E61)*AP$6+AP61*AP$7&lt;AP$2,AP$3*AP$4,0)</f>
        <v>0</v>
      </c>
      <c r="EJ61" s="0" t="n">
        <f aca="false">IF(CHOOSE(MATCH(AQ$5,$B$10:$E$10,0),$B61,$C61,$D61,$E61)*AQ$6+AQ61*AQ$7&lt;AQ$2,AQ$3*AQ$4,0)</f>
        <v>0</v>
      </c>
      <c r="EK61" s="0" t="n">
        <f aca="false">IF(CHOOSE(MATCH(AR$5,$B$10:$E$10,0),$B61,$C61,$D61,$E61)*AR$6+AR61*AR$7&lt;AR$2,AR$3*AR$4,0)</f>
        <v>0</v>
      </c>
      <c r="EL61" s="0" t="n">
        <f aca="false">IF(CHOOSE(MATCH(AS$5,$B$10:$E$10,0),$B61,$C61,$D61,$E61)*AS$6+AS61*AS$7&lt;AS$2,AS$3*AS$4,0)</f>
        <v>0</v>
      </c>
      <c r="EM61" s="0" t="n">
        <f aca="false">IF(CHOOSE(MATCH(AT$5,$B$10:$E$10,0),$B61,$C61,$D61,$E61)*AT$6+AT61*AT$7&lt;AT$2,AT$3*AT$4,0)</f>
        <v>0</v>
      </c>
      <c r="EN61" s="0" t="n">
        <f aca="false">IF(CHOOSE(MATCH(AU$5,$B$10:$E$10,0),$B61,$C61,$D61,$E61)*AU$6+AU61*AU$7&lt;AU$2,AU$3*AU$4,0)</f>
        <v>0</v>
      </c>
      <c r="EO61" s="0" t="n">
        <f aca="false">IF(CHOOSE(MATCH(AV$5,$B$10:$E$10,0),$B61,$C61,$D61,$E61)*AV$6+AV61*AV$7&lt;AV$2,AV$3*AV$4,0)</f>
        <v>0</v>
      </c>
      <c r="EP61" s="0" t="n">
        <f aca="false">IF(CHOOSE(MATCH(AW$5,$B$10:$E$10,0),$B61,$C61,$D61,$E61)*AW$6+AW61*AW$7&lt;AW$2,AW$3*AW$4,0)</f>
        <v>0</v>
      </c>
      <c r="EQ61" s="0" t="n">
        <f aca="false">IF(CHOOSE(MATCH(AX$5,$B$10:$E$10,0),$B61,$C61,$D61,$E61)*AX$6+AX61*AX$7&lt;AX$2,AX$3*AX$4,0)</f>
        <v>0</v>
      </c>
      <c r="ER61" s="0" t="n">
        <f aca="false">IF(CHOOSE(MATCH(AY$5,$B$10:$E$10,0),$B61,$C61,$D61,$E61)*AY$6+AY61*AY$7&lt;AY$2,AY$3*AY$4,0)</f>
        <v>0</v>
      </c>
      <c r="ES61" s="0" t="n">
        <f aca="false">IF(CHOOSE(MATCH(AZ$5,$B$10:$E$10,0),$B61,$C61,$D61,$E61)*AZ$6+AZ61*AZ$7&lt;AZ$2,AZ$3*AZ$4,0)</f>
        <v>0</v>
      </c>
      <c r="ET61" s="0" t="n">
        <f aca="false">IF(CHOOSE(MATCH(BA$5,$B$10:$E$10,0),$B61,$C61,$D61,$E61)*BA$6+BA61*BA$7&lt;BA$2,BA$3*BA$4,0)</f>
        <v>0</v>
      </c>
      <c r="EU61" s="0" t="n">
        <f aca="false">IF(CHOOSE(MATCH(BB$5,$B$10:$E$10,0),$B61,$C61,$D61,$E61)*BB$6+BB61*BB$7&lt;BB$2,BB$3*BB$4,0)</f>
        <v>0</v>
      </c>
      <c r="EV61" s="0" t="n">
        <f aca="false">IF(CHOOSE(MATCH(BC$5,$B$10:$E$10,0),$B61,$C61,$D61,$E61)*BC$6+BC61*BC$7&lt;BC$2,BC$3*BC$4,0)</f>
        <v>0</v>
      </c>
      <c r="EW61" s="0" t="n">
        <f aca="false">IF(CHOOSE(MATCH(BD$5,$B$10:$E$10,0),$B61,$C61,$D61,$E61)*BD$6+BD61*BD$7&lt;BD$2,BD$3*BD$4,0)</f>
        <v>0</v>
      </c>
      <c r="EX61" s="0" t="n">
        <f aca="false">IF(CHOOSE(MATCH(BE$5,$B$10:$E$10,0),$B61,$C61,$D61,$E61)*BE$6+BE61*BE$7&lt;BE$2,BE$3*BE$4,0)</f>
        <v>0</v>
      </c>
      <c r="EY61" s="0" t="n">
        <f aca="false">IF(CHOOSE(MATCH(BF$5,$B$10:$E$10,0),$B61,$C61,$D61,$E61)*BF$6+BF61*BF$7&lt;BF$2,BF$3*BF$4,0)</f>
        <v>0</v>
      </c>
      <c r="EZ61" s="0" t="n">
        <f aca="false">IF(CHOOSE(MATCH(BG$5,$B$10:$E$10,0),$B61,$C61,$D61,$E61)*BG$6+BG61*BG$7&lt;BG$2,BG$3*BG$4,0)</f>
        <v>0</v>
      </c>
      <c r="FA61" s="0" t="n">
        <f aca="false">IF(CHOOSE(MATCH(BH$5,$B$10:$E$10,0),$B61,$C61,$D61,$E61)*BH$6+BH61*BH$7&lt;BH$2,BH$3*BH$4,0)</f>
        <v>0</v>
      </c>
      <c r="FB61" s="0" t="n">
        <f aca="false">IF(CHOOSE(MATCH(BI$5,$B$10:$E$10,0),$B61,$C61,$D61,$E61)*BI$6+BI61*BI$7&lt;BI$2,BI$3*BI$4,0)</f>
        <v>0</v>
      </c>
      <c r="FC61" s="0" t="n">
        <f aca="false">IF(CHOOSE(MATCH(BJ$5,$B$10:$E$10,0),$B61,$C61,$D61,$E61)*BJ$6+BJ61*BJ$7&lt;BJ$2,BJ$3*BJ$4,0)</f>
        <v>0</v>
      </c>
      <c r="FD61" s="0" t="n">
        <f aca="false">IF(CHOOSE(MATCH(BK$5,$B$10:$E$10,0),$B61,$C61,$D61,$E61)*BK$6+BK61*BK$7&lt;BK$2,BK$3*BK$4,0)</f>
        <v>0</v>
      </c>
      <c r="FE61" s="0" t="n">
        <f aca="false">IF(CHOOSE(MATCH(BL$5,$B$10:$E$10,0),$B61,$C61,$D61,$E61)*BL$6+BL61*BL$7&lt;BL$2,BL$3*BL$4,0)</f>
        <v>0</v>
      </c>
      <c r="FF61" s="0" t="n">
        <f aca="false">IF(CHOOSE(MATCH(BM$5,$B$10:$E$10,0),$B61,$C61,$D61,$E61)*BM$6+BM61*BM$7&lt;BM$2,BM$3*BM$4,0)</f>
        <v>0</v>
      </c>
      <c r="FG61" s="0" t="n">
        <f aca="false">IF(CHOOSE(MATCH(BN$5,$B$10:$E$10,0),$B61,$C61,$D61,$E61)*BN$6+BN61*BN$7&lt;BN$2,BN$3*BN$4,0)</f>
        <v>0</v>
      </c>
      <c r="FH61" s="0" t="n">
        <f aca="false">IF(CHOOSE(MATCH(BO$5,$B$10:$E$10,0),$B61,$C61,$D61,$E61)*BO$6+BO61*BO$7&lt;BO$2,BO$3*BO$4,0)</f>
        <v>0</v>
      </c>
      <c r="FI61" s="0" t="n">
        <f aca="false">IF(CHOOSE(MATCH(BP$5,$B$10:$E$10,0),$B61,$C61,$D61,$E61)*BP$6+BP61*BP$7&lt;BP$2,BP$3*BP$4,0)</f>
        <v>0</v>
      </c>
      <c r="FJ61" s="0" t="n">
        <f aca="false">IF(CHOOSE(MATCH(BQ$5,$B$10:$E$10,0),$B61,$C61,$D61,$E61)*BQ$6+BQ61*BQ$7&lt;BQ$2,BQ$3*BQ$4,0)</f>
        <v>0</v>
      </c>
      <c r="FK61" s="0" t="n">
        <f aca="false">IF(CHOOSE(MATCH(BR$5,$B$10:$E$10,0),$B61,$C61,$D61,$E61)*BR$6+BR61*BR$7&lt;BR$2,BR$3*BR$4,0)</f>
        <v>0</v>
      </c>
      <c r="FL61" s="0" t="n">
        <f aca="false">IF(CHOOSE(MATCH(BS$5,$B$10:$E$10,0),$B61,$C61,$D61,$E61)*BS$6+BS61*BS$7&lt;BS$2,BS$3*BS$4,0)</f>
        <v>0</v>
      </c>
      <c r="FM61" s="0" t="n">
        <f aca="false">IF(CHOOSE(MATCH(BT$5,$B$10:$E$10,0),$B61,$C61,$D61,$E61)*BT$6+BT61*BT$7&lt;BT$2,BT$3*BT$4,0)</f>
        <v>0</v>
      </c>
      <c r="FN61" s="0" t="n">
        <f aca="false">IF(CHOOSE(MATCH(BU$5,$B$10:$E$10,0),$B61,$C61,$D61,$E61)*BU$6+BU61*BU$7&lt;BU$2,BU$3*BU$4,0)</f>
        <v>0</v>
      </c>
      <c r="FO61" s="0" t="n">
        <f aca="false">IF(CHOOSE(MATCH(BV$5,$B$10:$E$10,0),$B61,$C61,$D61,$E61)*BV$6+BV61*BV$7&lt;BV$2,BV$3*BV$4,0)</f>
        <v>0</v>
      </c>
      <c r="FP61" s="0" t="n">
        <f aca="false">IF(CHOOSE(MATCH(BW$5,$B$10:$E$10,0),$B61,$C61,$D61,$E61)*BW$6+BW61*BW$7&lt;BW$2,BW$3*BW$4,0)</f>
        <v>0</v>
      </c>
      <c r="FQ61" s="0" t="n">
        <f aca="false">IF(CHOOSE(MATCH(BX$5,$B$10:$E$10,0),$B61,$C61,$D61,$E61)*BX$6+BX61*BX$7&lt;BX$2,BX$3*BX$4,0)</f>
        <v>0</v>
      </c>
      <c r="FR61" s="0" t="n">
        <f aca="false">IF(CHOOSE(MATCH(BY$5,$B$10:$E$10,0),$B61,$C61,$D61,$E61)*BY$6+BY61*BY$7&lt;BY$2,BY$3*BY$4,0)</f>
        <v>0</v>
      </c>
      <c r="FS61" s="0" t="n">
        <f aca="false">IF(CHOOSE(MATCH(BZ$5,$B$10:$E$10,0),$B61,$C61,$D61,$E61)*BZ$6+BZ61*BZ$7&lt;BZ$2,BZ$3*BZ$4,0)</f>
        <v>0</v>
      </c>
      <c r="FT61" s="0" t="n">
        <f aca="false">IF(CHOOSE(MATCH(CA$5,$B$10:$E$10,0),$B61,$C61,$D61,$E61)*CA$6+CA61*CA$7&lt;CA$2,CA$3*CA$4,0)</f>
        <v>0</v>
      </c>
      <c r="FU61" s="0" t="n">
        <f aca="false">IF(CHOOSE(MATCH(CB$5,$B$10:$E$10,0),$B61,$C61,$D61,$E61)*CB$6+CB61*CB$7&lt;CB$2,CB$3*CB$4,0)</f>
        <v>0</v>
      </c>
      <c r="FV61" s="0" t="n">
        <f aca="false">IF(CHOOSE(MATCH(CC$5,$B$10:$E$10,0),$B61,$C61,$D61,$E61)*CC$6+CC61*CC$7&lt;CC$2,CC$3*CC$4,0)</f>
        <v>0</v>
      </c>
      <c r="FW61" s="0" t="n">
        <f aca="false">IF(CHOOSE(MATCH(CD$5,$B$10:$E$10,0),$B61,$C61,$D61,$E61)*CD$6+CD61*CD$7&lt;CD$2,CD$3*CD$4,0)</f>
        <v>0</v>
      </c>
      <c r="FX61" s="0" t="n">
        <f aca="false">IF(CHOOSE(MATCH(CE$5,$B$10:$E$10,0),$B61,$C61,$D61,$E61)*CE$6+CE61*CE$7&lt;CE$2,CE$3*CE$4,0)</f>
        <v>0</v>
      </c>
      <c r="FY61" s="0" t="n">
        <f aca="false">IF(CHOOSE(MATCH(CF$5,$B$10:$E$10,0),$B61,$C61,$D61,$E61)*CF$6+CF61*CF$7&lt;CF$2,CF$3*CF$4,0)</f>
        <v>0</v>
      </c>
      <c r="FZ61" s="0" t="n">
        <f aca="false">IF(CHOOSE(MATCH(CG$5,$B$10:$E$10,0),$B61,$C61,$D61,$E61)*CG$6+CG61*CG$7&lt;CG$2,CG$3*CG$4,0)</f>
        <v>0</v>
      </c>
      <c r="GA61" s="0" t="n">
        <f aca="false">IF(CHOOSE(MATCH(CH$5,$B$10:$E$10,0),$B61,$C61,$D61,$E61)*CH$6+CH61*CH$7&lt;CH$2,CH$3*CH$4,0)</f>
        <v>0</v>
      </c>
      <c r="GB61" s="0" t="n">
        <f aca="false">IF(CHOOSE(MATCH(CI$5,$B$10:$E$10,0),$B61,$C61,$D61,$E61)*CI$6+CI61*CI$7&lt;CI$2,CI$3*CI$4,0)</f>
        <v>0</v>
      </c>
      <c r="GC61" s="0" t="n">
        <f aca="false">IF(CHOOSE(MATCH(CJ$5,$B$10:$E$10,0),$B61,$C61,$D61,$E61)*CJ$6+CJ61*CJ$7&lt;CJ$2,CJ$3*CJ$4,0)</f>
        <v>0</v>
      </c>
      <c r="GD61" s="0" t="n">
        <f aca="false">IF(CHOOSE(MATCH(CK$5,$B$10:$E$10,0),$B61,$C61,$D61,$E61)*CK$6+CK61*CK$7&lt;CK$2,CK$3*CK$4,0)</f>
        <v>0</v>
      </c>
      <c r="GE61" s="0" t="n">
        <f aca="false">IF(CHOOSE(MATCH(CL$5,$B$10:$E$10,0),$B61,$C61,$D61,$E61)*CL$6+CL61*CL$7&lt;CL$2,CL$3*CL$4,0)</f>
        <v>0</v>
      </c>
      <c r="GF61" s="0" t="n">
        <f aca="false">IF(CHOOSE(MATCH(CM$5,$B$10:$E$10,0),$B61,$C61,$D61,$E61)*CM$6+CM61*CM$7&lt;CM$2,CM$3*CM$4,0)</f>
        <v>0</v>
      </c>
      <c r="GG61" s="0" t="n">
        <f aca="false">IF(CHOOSE(MATCH(CN$5,$B$10:$E$10,0),$B61,$C61,$D61,$E61)*CN$6+CN61*CN$7&lt;CN$2,CN$3*CN$4,0)</f>
        <v>0</v>
      </c>
      <c r="GH61" s="0" t="n">
        <f aca="false">IF(CHOOSE(MATCH(CO$5,$B$10:$E$10,0),$B61,$C61,$D61,$E61)*CO$6+CO61*CO$7&lt;CO$2,CO$3*CO$4,0)</f>
        <v>0</v>
      </c>
      <c r="GI61" s="0" t="n">
        <f aca="false">IF(CHOOSE(MATCH(CP$5,$B$10:$E$10,0),$B61,$C61,$D61,$E61)*CP$6+CP61*CP$7&lt;CP$2,CP$3*CP$4,0)</f>
        <v>0</v>
      </c>
      <c r="GJ61" s="0" t="n">
        <f aca="false">IF(CHOOSE(MATCH(CQ$5,$B$10:$E$10,0),$B61,$C61,$D61,$E61)*CQ$6+CQ61*CQ$7&lt;CQ$2,CQ$3*CQ$4,0)</f>
        <v>0</v>
      </c>
      <c r="GK61" s="0" t="n">
        <f aca="false">IF(CHOOSE(MATCH(CR$5,$B$10:$E$10,0),$B61,$C61,$D61,$E61)*CR$6+CR61*CR$7&lt;CR$2,CR$3*CR$4,0)</f>
        <v>0</v>
      </c>
      <c r="GL61" s="0" t="n">
        <f aca="false">IF(CHOOSE(MATCH(CS$5,$B$10:$E$10,0),$B61,$C61,$D61,$E61)*CS$6+CS61*CS$7&lt;CS$2,CS$3*CS$4,0)</f>
        <v>0</v>
      </c>
      <c r="GM61" s="0" t="n">
        <f aca="false">IF(CHOOSE(MATCH(CT$5,$B$10:$E$10,0),$B61,$C61,$D61,$E61)*CT$6+CT61*CT$7&lt;CT$2,CT$3*CT$4,0)</f>
        <v>0</v>
      </c>
      <c r="GN61" s="0" t="n">
        <f aca="false">IF(CHOOSE(MATCH(CU$5,$B$10:$E$10,0),$B61,$C61,$D61,$E61)*CU$6+CU61*CU$7&lt;CU$2,CU$3*CU$4,0)</f>
        <v>0</v>
      </c>
      <c r="GO61" s="0" t="n">
        <f aca="false">IF(CHOOSE(MATCH(CV$5,$B$10:$E$10,0),$B61,$C61,$D61,$E61)*CV$6+CV61*CV$7&lt;CV$2,CV$3*CV$4,0)</f>
        <v>0</v>
      </c>
      <c r="GP61" s="0" t="n">
        <f aca="false">IF(CHOOSE(MATCH(CW$5,$B$10:$E$10,0),$B61,$C61,$D61,$E61)*CW$6+CW61*CW$7&lt;CW$2,CW$3*CW$4,0)</f>
        <v>0</v>
      </c>
      <c r="GQ61" s="0" t="n">
        <f aca="false">IF(CHOOSE(MATCH(CX$5,$B$10:$E$10,0),$B61,$C61,$D61,$E61)*CX$6+CX61*CX$7&lt;CX$2,CX$3*CX$4,0)</f>
        <v>0</v>
      </c>
      <c r="GS61" s="0" t="n">
        <f aca="false">SUM(CZ61:GQ61)</f>
        <v>0</v>
      </c>
      <c r="GT61" s="0" t="n">
        <f aca="false">IF(GS61&gt;$GS$6,1,0)</f>
        <v>0</v>
      </c>
    </row>
    <row r="62" customFormat="false" ht="14" hidden="false" customHeight="false" outlineLevel="0" collapsed="false">
      <c r="A62" s="0" t="n">
        <v>52</v>
      </c>
      <c r="B62" s="0" t="n">
        <v>0.657181891690032</v>
      </c>
      <c r="C62" s="0" t="n">
        <v>0.881572558343271</v>
      </c>
      <c r="D62" s="0" t="n">
        <v>1.98880498563872</v>
      </c>
      <c r="E62" s="0" t="n">
        <v>1.35651915855334</v>
      </c>
      <c r="G62" s="0" t="n">
        <v>0.594006905885181</v>
      </c>
      <c r="H62" s="0" t="n">
        <v>0.188415469892789</v>
      </c>
      <c r="I62" s="0" t="n">
        <v>-1.12721409095684</v>
      </c>
      <c r="J62" s="0" t="n">
        <v>-1.45182639244013</v>
      </c>
      <c r="K62" s="0" t="n">
        <v>-1.1879069461429</v>
      </c>
      <c r="L62" s="0" t="n">
        <v>0.704250169292209</v>
      </c>
      <c r="M62" s="0" t="n">
        <v>0.902307419892168</v>
      </c>
      <c r="N62" s="0" t="n">
        <v>-0.589359387959121</v>
      </c>
      <c r="O62" s="0" t="n">
        <v>0.67715745899477</v>
      </c>
      <c r="P62" s="0" t="n">
        <v>2.57758074440062</v>
      </c>
      <c r="Q62" s="0" t="n">
        <v>-1.46713773574447</v>
      </c>
      <c r="R62" s="0" t="n">
        <v>0.0537659161636839</v>
      </c>
      <c r="S62" s="0" t="n">
        <v>-0.469358383270446</v>
      </c>
      <c r="T62" s="0" t="n">
        <v>-0.191297431229032</v>
      </c>
      <c r="U62" s="0" t="n">
        <v>-0.584179815632524</v>
      </c>
      <c r="V62" s="0" t="n">
        <v>0.547458967048442</v>
      </c>
      <c r="W62" s="0" t="n">
        <v>-0.180011738848407</v>
      </c>
      <c r="X62" s="0" t="n">
        <v>0.771856321080122</v>
      </c>
      <c r="Y62" s="0" t="n">
        <v>-1.31544538817252</v>
      </c>
      <c r="Z62" s="0" t="n">
        <v>0.92871232482139</v>
      </c>
      <c r="AA62" s="0" t="n">
        <v>0.801355781732127</v>
      </c>
      <c r="AB62" s="0" t="n">
        <v>-0.185768840310629</v>
      </c>
      <c r="AC62" s="0" t="n">
        <v>-0.153328301166766</v>
      </c>
      <c r="AD62" s="0" t="n">
        <v>0.120046479423763</v>
      </c>
      <c r="AE62" s="0" t="n">
        <v>0.0122781784739345</v>
      </c>
      <c r="AF62" s="0" t="n">
        <v>-1.21915491035907</v>
      </c>
      <c r="AG62" s="0" t="n">
        <v>-0.317724015985732</v>
      </c>
      <c r="AH62" s="0" t="n">
        <v>-0.577479113417212</v>
      </c>
      <c r="AI62" s="0" t="n">
        <v>-1.16815499495715</v>
      </c>
      <c r="AJ62" s="0" t="n">
        <v>-0.0895852281246334</v>
      </c>
      <c r="AK62" s="0" t="n">
        <v>0.62756384977547</v>
      </c>
      <c r="AL62" s="0" t="n">
        <v>1.13811211122083</v>
      </c>
      <c r="AM62" s="0" t="n">
        <v>0.177835772774415</v>
      </c>
      <c r="AN62" s="0" t="n">
        <v>0.732070475351065</v>
      </c>
      <c r="AO62" s="0" t="n">
        <v>1.45578724186635</v>
      </c>
      <c r="AP62" s="0" t="n">
        <v>0.899094629858155</v>
      </c>
      <c r="AQ62" s="0" t="n">
        <v>0.493409970658831</v>
      </c>
      <c r="AR62" s="0" t="n">
        <v>-1.774433258106</v>
      </c>
      <c r="AS62" s="0" t="n">
        <v>0.944369276112411</v>
      </c>
      <c r="AT62" s="0" t="n">
        <v>-0.773197825765237</v>
      </c>
      <c r="AU62" s="0" t="n">
        <v>-0.115962848212803</v>
      </c>
      <c r="AV62" s="0" t="n">
        <v>1.55889210873283</v>
      </c>
      <c r="AW62" s="0" t="n">
        <v>-1.03919319371926</v>
      </c>
      <c r="AX62" s="0" t="n">
        <v>-0.499032921652542</v>
      </c>
      <c r="AY62" s="0" t="n">
        <v>0.239137989410665</v>
      </c>
      <c r="AZ62" s="0" t="n">
        <v>0.195584561879514</v>
      </c>
      <c r="BA62" s="0" t="n">
        <v>-0.800407633505529</v>
      </c>
      <c r="BB62" s="0" t="n">
        <v>0.674465354677523</v>
      </c>
      <c r="BC62" s="0" t="n">
        <v>0.64310256675526</v>
      </c>
      <c r="BD62" s="0" t="n">
        <v>0.451921096100705</v>
      </c>
      <c r="BE62" s="0" t="n">
        <v>0.00929503585211933</v>
      </c>
      <c r="BF62" s="0" t="n">
        <v>0.207528501050547</v>
      </c>
      <c r="BG62" s="0" t="n">
        <v>0.686325165588642</v>
      </c>
      <c r="BH62" s="0" t="n">
        <v>-0.851516688271659</v>
      </c>
      <c r="BI62" s="0" t="n">
        <v>1.69203303812537</v>
      </c>
      <c r="BJ62" s="0" t="n">
        <v>-1.8596892914502</v>
      </c>
      <c r="BK62" s="0" t="n">
        <v>-0.21347318579501</v>
      </c>
      <c r="BL62" s="0" t="n">
        <v>1.51551375893177</v>
      </c>
      <c r="BM62" s="0" t="n">
        <v>-0.479632262795349</v>
      </c>
      <c r="BN62" s="0" t="n">
        <v>2.37952917814255</v>
      </c>
      <c r="BO62" s="0" t="n">
        <v>-1.25989117805148</v>
      </c>
      <c r="BP62" s="0" t="n">
        <v>-1.44245404953836</v>
      </c>
      <c r="BQ62" s="0" t="n">
        <v>0.148453409565263</v>
      </c>
      <c r="BR62" s="0" t="n">
        <v>-0.124516645882977</v>
      </c>
      <c r="BS62" s="0" t="n">
        <v>0.353741143044317</v>
      </c>
      <c r="BT62" s="0" t="n">
        <v>-0.522566097060917</v>
      </c>
      <c r="BU62" s="0" t="n">
        <v>0.524848928762367</v>
      </c>
      <c r="BV62" s="0" t="n">
        <v>0.383545284421416</v>
      </c>
      <c r="BW62" s="0" t="n">
        <v>1.50951109390007</v>
      </c>
      <c r="BX62" s="0" t="n">
        <v>-0.115270495371078</v>
      </c>
      <c r="BY62" s="0" t="n">
        <v>1.65993697009981</v>
      </c>
      <c r="BZ62" s="0" t="n">
        <v>-0.686229668644955</v>
      </c>
      <c r="CA62" s="0" t="n">
        <v>0.335556933350745</v>
      </c>
      <c r="CB62" s="0" t="n">
        <v>-0.592274318478303</v>
      </c>
      <c r="CC62" s="0" t="n">
        <v>0.283229155684239</v>
      </c>
      <c r="CD62" s="0" t="n">
        <v>-0.599309259996517</v>
      </c>
      <c r="CE62" s="0" t="n">
        <v>-0.399652435589815</v>
      </c>
      <c r="CF62" s="0" t="n">
        <v>-0.594372977502644</v>
      </c>
      <c r="CG62" s="0" t="n">
        <v>0.243391014009831</v>
      </c>
      <c r="CH62" s="0" t="n">
        <v>-0.947720764088444</v>
      </c>
      <c r="CI62" s="0" t="n">
        <v>0.534000719198957</v>
      </c>
      <c r="CJ62" s="0" t="n">
        <v>-0.707980234437855</v>
      </c>
      <c r="CK62" s="0" t="n">
        <v>-2.05081960302778</v>
      </c>
      <c r="CL62" s="0" t="n">
        <v>0.419952357333386</v>
      </c>
      <c r="CM62" s="0" t="n">
        <v>0.937579898163676</v>
      </c>
      <c r="CN62" s="0" t="n">
        <v>-0.173951093529468</v>
      </c>
      <c r="CO62" s="0" t="n">
        <v>0.61994342104299</v>
      </c>
      <c r="CP62" s="0" t="n">
        <v>0.764562173571903</v>
      </c>
      <c r="CQ62" s="0" t="n">
        <v>-0.274083049589535</v>
      </c>
      <c r="CR62" s="0" t="n">
        <v>-3.29717295244336</v>
      </c>
      <c r="CS62" s="0" t="n">
        <v>-0.796094354882371</v>
      </c>
      <c r="CT62" s="0" t="n">
        <v>0.790539615991293</v>
      </c>
      <c r="CU62" s="0" t="n">
        <v>1.84355030796723</v>
      </c>
      <c r="CV62" s="0" t="n">
        <v>0.3517061486491</v>
      </c>
      <c r="CW62" s="0" t="n">
        <v>0.638312940282049</v>
      </c>
      <c r="CX62" s="0" t="n">
        <v>-0.455906956631225</v>
      </c>
      <c r="CZ62" s="0" t="n">
        <f aca="false">IF(CHOOSE(MATCH(G$5,$B$10:$E$10,0),$B62,$C62,$D62,$E62)*G$6+G62*G$7&lt;G$2,G$3*G$4,0)</f>
        <v>0</v>
      </c>
      <c r="DA62" s="0" t="n">
        <f aca="false">IF(CHOOSE(MATCH(H$5,$B$10:$E$10,0),$B62,$C62,$D62,$E62)*H$6+H62*H$7&lt;H$2,H$3*H$4,0)</f>
        <v>0</v>
      </c>
      <c r="DB62" s="0" t="n">
        <f aca="false">IF(CHOOSE(MATCH(I$5,$B$10:$E$10,0),$B62,$C62,$D62,$E62)*I$6+I62*I$7&lt;I$2,I$3*I$4,0)</f>
        <v>0</v>
      </c>
      <c r="DC62" s="0" t="n">
        <f aca="false">IF(CHOOSE(MATCH(J$5,$B$10:$E$10,0),$B62,$C62,$D62,$E62)*J$6+J62*J$7&lt;J$2,J$3*J$4,0)</f>
        <v>0</v>
      </c>
      <c r="DD62" s="0" t="n">
        <f aca="false">IF(CHOOSE(MATCH(K$5,$B$10:$E$10,0),$B62,$C62,$D62,$E62)*K$6+K62*K$7&lt;K$2,K$3*K$4,0)</f>
        <v>0</v>
      </c>
      <c r="DE62" s="0" t="n">
        <f aca="false">IF(CHOOSE(MATCH(L$5,$B$10:$E$10,0),$B62,$C62,$D62,$E62)*L$6+L62*L$7&lt;L$2,L$3*L$4,0)</f>
        <v>0</v>
      </c>
      <c r="DF62" s="0" t="n">
        <f aca="false">IF(CHOOSE(MATCH(M$5,$B$10:$E$10,0),$B62,$C62,$D62,$E62)*M$6+M62*M$7&lt;M$2,M$3*M$4,0)</f>
        <v>0</v>
      </c>
      <c r="DG62" s="0" t="n">
        <f aca="false">IF(CHOOSE(MATCH(N$5,$B$10:$E$10,0),$B62,$C62,$D62,$E62)*N$6+N62*N$7&lt;N$2,N$3*N$4,0)</f>
        <v>0</v>
      </c>
      <c r="DH62" s="0" t="n">
        <f aca="false">IF(CHOOSE(MATCH(O$5,$B$10:$E$10,0),$B62,$C62,$D62,$E62)*O$6+O62*O$7&lt;O$2,O$3*O$4,0)</f>
        <v>0</v>
      </c>
      <c r="DI62" s="0" t="n">
        <f aca="false">IF(CHOOSE(MATCH(P$5,$B$10:$E$10,0),$B62,$C62,$D62,$E62)*P$6+P62*P$7&lt;P$2,P$3*P$4,0)</f>
        <v>0</v>
      </c>
      <c r="DJ62" s="0" t="n">
        <f aca="false">IF(CHOOSE(MATCH(Q$5,$B$10:$E$10,0),$B62,$C62,$D62,$E62)*Q$6+Q62*Q$7&lt;Q$2,Q$3*Q$4,0)</f>
        <v>0</v>
      </c>
      <c r="DK62" s="0" t="n">
        <f aca="false">IF(CHOOSE(MATCH(R$5,$B$10:$E$10,0),$B62,$C62,$D62,$E62)*R$6+R62*R$7&lt;R$2,R$3*R$4,0)</f>
        <v>0</v>
      </c>
      <c r="DL62" s="0" t="n">
        <f aca="false">IF(CHOOSE(MATCH(S$5,$B$10:$E$10,0),$B62,$C62,$D62,$E62)*S$6+S62*S$7&lt;S$2,S$3*S$4,0)</f>
        <v>0</v>
      </c>
      <c r="DM62" s="0" t="n">
        <f aca="false">IF(CHOOSE(MATCH(T$5,$B$10:$E$10,0),$B62,$C62,$D62,$E62)*T$6+T62*T$7&lt;T$2,T$3*T$4,0)</f>
        <v>0</v>
      </c>
      <c r="DN62" s="0" t="n">
        <f aca="false">IF(CHOOSE(MATCH(U$5,$B$10:$E$10,0),$B62,$C62,$D62,$E62)*U$6+U62*U$7&lt;U$2,U$3*U$4,0)</f>
        <v>0</v>
      </c>
      <c r="DO62" s="0" t="n">
        <f aca="false">IF(CHOOSE(MATCH(V$5,$B$10:$E$10,0),$B62,$C62,$D62,$E62)*V$6+V62*V$7&lt;V$2,V$3*V$4,0)</f>
        <v>0</v>
      </c>
      <c r="DP62" s="0" t="n">
        <f aca="false">IF(CHOOSE(MATCH(W$5,$B$10:$E$10,0),$B62,$C62,$D62,$E62)*W$6+W62*W$7&lt;W$2,W$3*W$4,0)</f>
        <v>0</v>
      </c>
      <c r="DQ62" s="0" t="n">
        <f aca="false">IF(CHOOSE(MATCH(X$5,$B$10:$E$10,0),$B62,$C62,$D62,$E62)*X$6+X62*X$7&lt;X$2,X$3*X$4,0)</f>
        <v>0</v>
      </c>
      <c r="DR62" s="0" t="n">
        <f aca="false">IF(CHOOSE(MATCH(Y$5,$B$10:$E$10,0),$B62,$C62,$D62,$E62)*Y$6+Y62*Y$7&lt;Y$2,Y$3*Y$4,0)</f>
        <v>0</v>
      </c>
      <c r="DS62" s="0" t="n">
        <f aca="false">IF(CHOOSE(MATCH(Z$5,$B$10:$E$10,0),$B62,$C62,$D62,$E62)*Z$6+Z62*Z$7&lt;Z$2,Z$3*Z$4,0)</f>
        <v>0</v>
      </c>
      <c r="DT62" s="0" t="n">
        <f aca="false">IF(CHOOSE(MATCH(AA$5,$B$10:$E$10,0),$B62,$C62,$D62,$E62)*AA$6+AA62*AA$7&lt;AA$2,AA$3*AA$4,0)</f>
        <v>0</v>
      </c>
      <c r="DU62" s="0" t="n">
        <f aca="false">IF(CHOOSE(MATCH(AB$5,$B$10:$E$10,0),$B62,$C62,$D62,$E62)*AB$6+AB62*AB$7&lt;AB$2,AB$3*AB$4,0)</f>
        <v>0</v>
      </c>
      <c r="DV62" s="0" t="n">
        <f aca="false">IF(CHOOSE(MATCH(AC$5,$B$10:$E$10,0),$B62,$C62,$D62,$E62)*AC$6+AC62*AC$7&lt;AC$2,AC$3*AC$4,0)</f>
        <v>0</v>
      </c>
      <c r="DW62" s="0" t="n">
        <f aca="false">IF(CHOOSE(MATCH(AD$5,$B$10:$E$10,0),$B62,$C62,$D62,$E62)*AD$6+AD62*AD$7&lt;AD$2,AD$3*AD$4,0)</f>
        <v>0</v>
      </c>
      <c r="DX62" s="0" t="n">
        <f aca="false">IF(CHOOSE(MATCH(AE$5,$B$10:$E$10,0),$B62,$C62,$D62,$E62)*AE$6+AE62*AE$7&lt;AE$2,AE$3*AE$4,0)</f>
        <v>0</v>
      </c>
      <c r="DY62" s="0" t="n">
        <f aca="false">IF(CHOOSE(MATCH(AF$5,$B$10:$E$10,0),$B62,$C62,$D62,$E62)*AF$6+AF62*AF$7&lt;AF$2,AF$3*AF$4,0)</f>
        <v>0</v>
      </c>
      <c r="DZ62" s="0" t="n">
        <f aca="false">IF(CHOOSE(MATCH(AG$5,$B$10:$E$10,0),$B62,$C62,$D62,$E62)*AG$6+AG62*AG$7&lt;AG$2,AG$3*AG$4,0)</f>
        <v>0</v>
      </c>
      <c r="EA62" s="0" t="n">
        <f aca="false">IF(CHOOSE(MATCH(AH$5,$B$10:$E$10,0),$B62,$C62,$D62,$E62)*AH$6+AH62*AH$7&lt;AH$2,AH$3*AH$4,0)</f>
        <v>0</v>
      </c>
      <c r="EB62" s="0" t="n">
        <f aca="false">IF(CHOOSE(MATCH(AI$5,$B$10:$E$10,0),$B62,$C62,$D62,$E62)*AI$6+AI62*AI$7&lt;AI$2,AI$3*AI$4,0)</f>
        <v>0</v>
      </c>
      <c r="EC62" s="0" t="n">
        <f aca="false">IF(CHOOSE(MATCH(AJ$5,$B$10:$E$10,0),$B62,$C62,$D62,$E62)*AJ$6+AJ62*AJ$7&lt;AJ$2,AJ$3*AJ$4,0)</f>
        <v>0</v>
      </c>
      <c r="ED62" s="0" t="n">
        <f aca="false">IF(CHOOSE(MATCH(AK$5,$B$10:$E$10,0),$B62,$C62,$D62,$E62)*AK$6+AK62*AK$7&lt;AK$2,AK$3*AK$4,0)</f>
        <v>0</v>
      </c>
      <c r="EE62" s="0" t="n">
        <f aca="false">IF(CHOOSE(MATCH(AL$5,$B$10:$E$10,0),$B62,$C62,$D62,$E62)*AL$6+AL62*AL$7&lt;AL$2,AL$3*AL$4,0)</f>
        <v>0</v>
      </c>
      <c r="EF62" s="0" t="n">
        <f aca="false">IF(CHOOSE(MATCH(AM$5,$B$10:$E$10,0),$B62,$C62,$D62,$E62)*AM$6+AM62*AM$7&lt;AM$2,AM$3*AM$4,0)</f>
        <v>0</v>
      </c>
      <c r="EG62" s="0" t="n">
        <f aca="false">IF(CHOOSE(MATCH(AN$5,$B$10:$E$10,0),$B62,$C62,$D62,$E62)*AN$6+AN62*AN$7&lt;AN$2,AN$3*AN$4,0)</f>
        <v>0</v>
      </c>
      <c r="EH62" s="0" t="n">
        <f aca="false">IF(CHOOSE(MATCH(AO$5,$B$10:$E$10,0),$B62,$C62,$D62,$E62)*AO$6+AO62*AO$7&lt;AO$2,AO$3*AO$4,0)</f>
        <v>0</v>
      </c>
      <c r="EI62" s="0" t="n">
        <f aca="false">IF(CHOOSE(MATCH(AP$5,$B$10:$E$10,0),$B62,$C62,$D62,$E62)*AP$6+AP62*AP$7&lt;AP$2,AP$3*AP$4,0)</f>
        <v>0</v>
      </c>
      <c r="EJ62" s="0" t="n">
        <f aca="false">IF(CHOOSE(MATCH(AQ$5,$B$10:$E$10,0),$B62,$C62,$D62,$E62)*AQ$6+AQ62*AQ$7&lt;AQ$2,AQ$3*AQ$4,0)</f>
        <v>0</v>
      </c>
      <c r="EK62" s="0" t="n">
        <f aca="false">IF(CHOOSE(MATCH(AR$5,$B$10:$E$10,0),$B62,$C62,$D62,$E62)*AR$6+AR62*AR$7&lt;AR$2,AR$3*AR$4,0)</f>
        <v>0</v>
      </c>
      <c r="EL62" s="0" t="n">
        <f aca="false">IF(CHOOSE(MATCH(AS$5,$B$10:$E$10,0),$B62,$C62,$D62,$E62)*AS$6+AS62*AS$7&lt;AS$2,AS$3*AS$4,0)</f>
        <v>0</v>
      </c>
      <c r="EM62" s="0" t="n">
        <f aca="false">IF(CHOOSE(MATCH(AT$5,$B$10:$E$10,0),$B62,$C62,$D62,$E62)*AT$6+AT62*AT$7&lt;AT$2,AT$3*AT$4,0)</f>
        <v>0</v>
      </c>
      <c r="EN62" s="0" t="n">
        <f aca="false">IF(CHOOSE(MATCH(AU$5,$B$10:$E$10,0),$B62,$C62,$D62,$E62)*AU$6+AU62*AU$7&lt;AU$2,AU$3*AU$4,0)</f>
        <v>0</v>
      </c>
      <c r="EO62" s="0" t="n">
        <f aca="false">IF(CHOOSE(MATCH(AV$5,$B$10:$E$10,0),$B62,$C62,$D62,$E62)*AV$6+AV62*AV$7&lt;AV$2,AV$3*AV$4,0)</f>
        <v>0</v>
      </c>
      <c r="EP62" s="0" t="n">
        <f aca="false">IF(CHOOSE(MATCH(AW$5,$B$10:$E$10,0),$B62,$C62,$D62,$E62)*AW$6+AW62*AW$7&lt;AW$2,AW$3*AW$4,0)</f>
        <v>0</v>
      </c>
      <c r="EQ62" s="0" t="n">
        <f aca="false">IF(CHOOSE(MATCH(AX$5,$B$10:$E$10,0),$B62,$C62,$D62,$E62)*AX$6+AX62*AX$7&lt;AX$2,AX$3*AX$4,0)</f>
        <v>0</v>
      </c>
      <c r="ER62" s="0" t="n">
        <f aca="false">IF(CHOOSE(MATCH(AY$5,$B$10:$E$10,0),$B62,$C62,$D62,$E62)*AY$6+AY62*AY$7&lt;AY$2,AY$3*AY$4,0)</f>
        <v>0</v>
      </c>
      <c r="ES62" s="0" t="n">
        <f aca="false">IF(CHOOSE(MATCH(AZ$5,$B$10:$E$10,0),$B62,$C62,$D62,$E62)*AZ$6+AZ62*AZ$7&lt;AZ$2,AZ$3*AZ$4,0)</f>
        <v>0</v>
      </c>
      <c r="ET62" s="0" t="n">
        <f aca="false">IF(CHOOSE(MATCH(BA$5,$B$10:$E$10,0),$B62,$C62,$D62,$E62)*BA$6+BA62*BA$7&lt;BA$2,BA$3*BA$4,0)</f>
        <v>0</v>
      </c>
      <c r="EU62" s="0" t="n">
        <f aca="false">IF(CHOOSE(MATCH(BB$5,$B$10:$E$10,0),$B62,$C62,$D62,$E62)*BB$6+BB62*BB$7&lt;BB$2,BB$3*BB$4,0)</f>
        <v>0</v>
      </c>
      <c r="EV62" s="0" t="n">
        <f aca="false">IF(CHOOSE(MATCH(BC$5,$B$10:$E$10,0),$B62,$C62,$D62,$E62)*BC$6+BC62*BC$7&lt;BC$2,BC$3*BC$4,0)</f>
        <v>0</v>
      </c>
      <c r="EW62" s="0" t="n">
        <f aca="false">IF(CHOOSE(MATCH(BD$5,$B$10:$E$10,0),$B62,$C62,$D62,$E62)*BD$6+BD62*BD$7&lt;BD$2,BD$3*BD$4,0)</f>
        <v>0</v>
      </c>
      <c r="EX62" s="0" t="n">
        <f aca="false">IF(CHOOSE(MATCH(BE$5,$B$10:$E$10,0),$B62,$C62,$D62,$E62)*BE$6+BE62*BE$7&lt;BE$2,BE$3*BE$4,0)</f>
        <v>0</v>
      </c>
      <c r="EY62" s="0" t="n">
        <f aca="false">IF(CHOOSE(MATCH(BF$5,$B$10:$E$10,0),$B62,$C62,$D62,$E62)*BF$6+BF62*BF$7&lt;BF$2,BF$3*BF$4,0)</f>
        <v>0</v>
      </c>
      <c r="EZ62" s="0" t="n">
        <f aca="false">IF(CHOOSE(MATCH(BG$5,$B$10:$E$10,0),$B62,$C62,$D62,$E62)*BG$6+BG62*BG$7&lt;BG$2,BG$3*BG$4,0)</f>
        <v>0</v>
      </c>
      <c r="FA62" s="0" t="n">
        <f aca="false">IF(CHOOSE(MATCH(BH$5,$B$10:$E$10,0),$B62,$C62,$D62,$E62)*BH$6+BH62*BH$7&lt;BH$2,BH$3*BH$4,0)</f>
        <v>0</v>
      </c>
      <c r="FB62" s="0" t="n">
        <f aca="false">IF(CHOOSE(MATCH(BI$5,$B$10:$E$10,0),$B62,$C62,$D62,$E62)*BI$6+BI62*BI$7&lt;BI$2,BI$3*BI$4,0)</f>
        <v>0</v>
      </c>
      <c r="FC62" s="0" t="n">
        <f aca="false">IF(CHOOSE(MATCH(BJ$5,$B$10:$E$10,0),$B62,$C62,$D62,$E62)*BJ$6+BJ62*BJ$7&lt;BJ$2,BJ$3*BJ$4,0)</f>
        <v>0</v>
      </c>
      <c r="FD62" s="0" t="n">
        <f aca="false">IF(CHOOSE(MATCH(BK$5,$B$10:$E$10,0),$B62,$C62,$D62,$E62)*BK$6+BK62*BK$7&lt;BK$2,BK$3*BK$4,0)</f>
        <v>0</v>
      </c>
      <c r="FE62" s="0" t="n">
        <f aca="false">IF(CHOOSE(MATCH(BL$5,$B$10:$E$10,0),$B62,$C62,$D62,$E62)*BL$6+BL62*BL$7&lt;BL$2,BL$3*BL$4,0)</f>
        <v>0</v>
      </c>
      <c r="FF62" s="0" t="n">
        <f aca="false">IF(CHOOSE(MATCH(BM$5,$B$10:$E$10,0),$B62,$C62,$D62,$E62)*BM$6+BM62*BM$7&lt;BM$2,BM$3*BM$4,0)</f>
        <v>0</v>
      </c>
      <c r="FG62" s="0" t="n">
        <f aca="false">IF(CHOOSE(MATCH(BN$5,$B$10:$E$10,0),$B62,$C62,$D62,$E62)*BN$6+BN62*BN$7&lt;BN$2,BN$3*BN$4,0)</f>
        <v>0</v>
      </c>
      <c r="FH62" s="0" t="n">
        <f aca="false">IF(CHOOSE(MATCH(BO$5,$B$10:$E$10,0),$B62,$C62,$D62,$E62)*BO$6+BO62*BO$7&lt;BO$2,BO$3*BO$4,0)</f>
        <v>0</v>
      </c>
      <c r="FI62" s="0" t="n">
        <f aca="false">IF(CHOOSE(MATCH(BP$5,$B$10:$E$10,0),$B62,$C62,$D62,$E62)*BP$6+BP62*BP$7&lt;BP$2,BP$3*BP$4,0)</f>
        <v>0</v>
      </c>
      <c r="FJ62" s="0" t="n">
        <f aca="false">IF(CHOOSE(MATCH(BQ$5,$B$10:$E$10,0),$B62,$C62,$D62,$E62)*BQ$6+BQ62*BQ$7&lt;BQ$2,BQ$3*BQ$4,0)</f>
        <v>0</v>
      </c>
      <c r="FK62" s="0" t="n">
        <f aca="false">IF(CHOOSE(MATCH(BR$5,$B$10:$E$10,0),$B62,$C62,$D62,$E62)*BR$6+BR62*BR$7&lt;BR$2,BR$3*BR$4,0)</f>
        <v>0</v>
      </c>
      <c r="FL62" s="0" t="n">
        <f aca="false">IF(CHOOSE(MATCH(BS$5,$B$10:$E$10,0),$B62,$C62,$D62,$E62)*BS$6+BS62*BS$7&lt;BS$2,BS$3*BS$4,0)</f>
        <v>0</v>
      </c>
      <c r="FM62" s="0" t="n">
        <f aca="false">IF(CHOOSE(MATCH(BT$5,$B$10:$E$10,0),$B62,$C62,$D62,$E62)*BT$6+BT62*BT$7&lt;BT$2,BT$3*BT$4,0)</f>
        <v>0</v>
      </c>
      <c r="FN62" s="0" t="n">
        <f aca="false">IF(CHOOSE(MATCH(BU$5,$B$10:$E$10,0),$B62,$C62,$D62,$E62)*BU$6+BU62*BU$7&lt;BU$2,BU$3*BU$4,0)</f>
        <v>0</v>
      </c>
      <c r="FO62" s="0" t="n">
        <f aca="false">IF(CHOOSE(MATCH(BV$5,$B$10:$E$10,0),$B62,$C62,$D62,$E62)*BV$6+BV62*BV$7&lt;BV$2,BV$3*BV$4,0)</f>
        <v>0</v>
      </c>
      <c r="FP62" s="0" t="n">
        <f aca="false">IF(CHOOSE(MATCH(BW$5,$B$10:$E$10,0),$B62,$C62,$D62,$E62)*BW$6+BW62*BW$7&lt;BW$2,BW$3*BW$4,0)</f>
        <v>0</v>
      </c>
      <c r="FQ62" s="0" t="n">
        <f aca="false">IF(CHOOSE(MATCH(BX$5,$B$10:$E$10,0),$B62,$C62,$D62,$E62)*BX$6+BX62*BX$7&lt;BX$2,BX$3*BX$4,0)</f>
        <v>0</v>
      </c>
      <c r="FR62" s="0" t="n">
        <f aca="false">IF(CHOOSE(MATCH(BY$5,$B$10:$E$10,0),$B62,$C62,$D62,$E62)*BY$6+BY62*BY$7&lt;BY$2,BY$3*BY$4,0)</f>
        <v>0</v>
      </c>
      <c r="FS62" s="0" t="n">
        <f aca="false">IF(CHOOSE(MATCH(BZ$5,$B$10:$E$10,0),$B62,$C62,$D62,$E62)*BZ$6+BZ62*BZ$7&lt;BZ$2,BZ$3*BZ$4,0)</f>
        <v>0</v>
      </c>
      <c r="FT62" s="0" t="n">
        <f aca="false">IF(CHOOSE(MATCH(CA$5,$B$10:$E$10,0),$B62,$C62,$D62,$E62)*CA$6+CA62*CA$7&lt;CA$2,CA$3*CA$4,0)</f>
        <v>0</v>
      </c>
      <c r="FU62" s="0" t="n">
        <f aca="false">IF(CHOOSE(MATCH(CB$5,$B$10:$E$10,0),$B62,$C62,$D62,$E62)*CB$6+CB62*CB$7&lt;CB$2,CB$3*CB$4,0)</f>
        <v>0</v>
      </c>
      <c r="FV62" s="0" t="n">
        <f aca="false">IF(CHOOSE(MATCH(CC$5,$B$10:$E$10,0),$B62,$C62,$D62,$E62)*CC$6+CC62*CC$7&lt;CC$2,CC$3*CC$4,0)</f>
        <v>0</v>
      </c>
      <c r="FW62" s="0" t="n">
        <f aca="false">IF(CHOOSE(MATCH(CD$5,$B$10:$E$10,0),$B62,$C62,$D62,$E62)*CD$6+CD62*CD$7&lt;CD$2,CD$3*CD$4,0)</f>
        <v>0</v>
      </c>
      <c r="FX62" s="0" t="n">
        <f aca="false">IF(CHOOSE(MATCH(CE$5,$B$10:$E$10,0),$B62,$C62,$D62,$E62)*CE$6+CE62*CE$7&lt;CE$2,CE$3*CE$4,0)</f>
        <v>0</v>
      </c>
      <c r="FY62" s="0" t="n">
        <f aca="false">IF(CHOOSE(MATCH(CF$5,$B$10:$E$10,0),$B62,$C62,$D62,$E62)*CF$6+CF62*CF$7&lt;CF$2,CF$3*CF$4,0)</f>
        <v>0</v>
      </c>
      <c r="FZ62" s="0" t="n">
        <f aca="false">IF(CHOOSE(MATCH(CG$5,$B$10:$E$10,0),$B62,$C62,$D62,$E62)*CG$6+CG62*CG$7&lt;CG$2,CG$3*CG$4,0)</f>
        <v>0</v>
      </c>
      <c r="GA62" s="0" t="n">
        <f aca="false">IF(CHOOSE(MATCH(CH$5,$B$10:$E$10,0),$B62,$C62,$D62,$E62)*CH$6+CH62*CH$7&lt;CH$2,CH$3*CH$4,0)</f>
        <v>0</v>
      </c>
      <c r="GB62" s="0" t="n">
        <f aca="false">IF(CHOOSE(MATCH(CI$5,$B$10:$E$10,0),$B62,$C62,$D62,$E62)*CI$6+CI62*CI$7&lt;CI$2,CI$3*CI$4,0)</f>
        <v>0</v>
      </c>
      <c r="GC62" s="0" t="n">
        <f aca="false">IF(CHOOSE(MATCH(CJ$5,$B$10:$E$10,0),$B62,$C62,$D62,$E62)*CJ$6+CJ62*CJ$7&lt;CJ$2,CJ$3*CJ$4,0)</f>
        <v>0</v>
      </c>
      <c r="GD62" s="0" t="n">
        <f aca="false">IF(CHOOSE(MATCH(CK$5,$B$10:$E$10,0),$B62,$C62,$D62,$E62)*CK$6+CK62*CK$7&lt;CK$2,CK$3*CK$4,0)</f>
        <v>0</v>
      </c>
      <c r="GE62" s="0" t="n">
        <f aca="false">IF(CHOOSE(MATCH(CL$5,$B$10:$E$10,0),$B62,$C62,$D62,$E62)*CL$6+CL62*CL$7&lt;CL$2,CL$3*CL$4,0)</f>
        <v>0</v>
      </c>
      <c r="GF62" s="0" t="n">
        <f aca="false">IF(CHOOSE(MATCH(CM$5,$B$10:$E$10,0),$B62,$C62,$D62,$E62)*CM$6+CM62*CM$7&lt;CM$2,CM$3*CM$4,0)</f>
        <v>0</v>
      </c>
      <c r="GG62" s="0" t="n">
        <f aca="false">IF(CHOOSE(MATCH(CN$5,$B$10:$E$10,0),$B62,$C62,$D62,$E62)*CN$6+CN62*CN$7&lt;CN$2,CN$3*CN$4,0)</f>
        <v>0</v>
      </c>
      <c r="GH62" s="0" t="n">
        <f aca="false">IF(CHOOSE(MATCH(CO$5,$B$10:$E$10,0),$B62,$C62,$D62,$E62)*CO$6+CO62*CO$7&lt;CO$2,CO$3*CO$4,0)</f>
        <v>0</v>
      </c>
      <c r="GI62" s="0" t="n">
        <f aca="false">IF(CHOOSE(MATCH(CP$5,$B$10:$E$10,0),$B62,$C62,$D62,$E62)*CP$6+CP62*CP$7&lt;CP$2,CP$3*CP$4,0)</f>
        <v>0</v>
      </c>
      <c r="GJ62" s="0" t="n">
        <f aca="false">IF(CHOOSE(MATCH(CQ$5,$B$10:$E$10,0),$B62,$C62,$D62,$E62)*CQ$6+CQ62*CQ$7&lt;CQ$2,CQ$3*CQ$4,0)</f>
        <v>0</v>
      </c>
      <c r="GK62" s="0" t="n">
        <f aca="false">IF(CHOOSE(MATCH(CR$5,$B$10:$E$10,0),$B62,$C62,$D62,$E62)*CR$6+CR62*CR$7&lt;CR$2,CR$3*CR$4,0)</f>
        <v>0</v>
      </c>
      <c r="GL62" s="0" t="n">
        <f aca="false">IF(CHOOSE(MATCH(CS$5,$B$10:$E$10,0),$B62,$C62,$D62,$E62)*CS$6+CS62*CS$7&lt;CS$2,CS$3*CS$4,0)</f>
        <v>0</v>
      </c>
      <c r="GM62" s="0" t="n">
        <f aca="false">IF(CHOOSE(MATCH(CT$5,$B$10:$E$10,0),$B62,$C62,$D62,$E62)*CT$6+CT62*CT$7&lt;CT$2,CT$3*CT$4,0)</f>
        <v>0</v>
      </c>
      <c r="GN62" s="0" t="n">
        <f aca="false">IF(CHOOSE(MATCH(CU$5,$B$10:$E$10,0),$B62,$C62,$D62,$E62)*CU$6+CU62*CU$7&lt;CU$2,CU$3*CU$4,0)</f>
        <v>0</v>
      </c>
      <c r="GO62" s="0" t="n">
        <f aca="false">IF(CHOOSE(MATCH(CV$5,$B$10:$E$10,0),$B62,$C62,$D62,$E62)*CV$6+CV62*CV$7&lt;CV$2,CV$3*CV$4,0)</f>
        <v>0</v>
      </c>
      <c r="GP62" s="0" t="n">
        <f aca="false">IF(CHOOSE(MATCH(CW$5,$B$10:$E$10,0),$B62,$C62,$D62,$E62)*CW$6+CW62*CW$7&lt;CW$2,CW$3*CW$4,0)</f>
        <v>0</v>
      </c>
      <c r="GQ62" s="0" t="n">
        <f aca="false">IF(CHOOSE(MATCH(CX$5,$B$10:$E$10,0),$B62,$C62,$D62,$E62)*CX$6+CX62*CX$7&lt;CX$2,CX$3*CX$4,0)</f>
        <v>0</v>
      </c>
      <c r="GS62" s="0" t="n">
        <f aca="false">SUM(CZ62:GQ62)</f>
        <v>0</v>
      </c>
      <c r="GT62" s="0" t="n">
        <f aca="false">IF(GS62&gt;$GS$6,1,0)</f>
        <v>0</v>
      </c>
    </row>
    <row r="63" customFormat="false" ht="14" hidden="false" customHeight="false" outlineLevel="0" collapsed="false">
      <c r="A63" s="0" t="n">
        <v>53</v>
      </c>
      <c r="B63" s="0" t="n">
        <v>-0.428046403741993</v>
      </c>
      <c r="C63" s="0" t="n">
        <v>-1.0016028648914</v>
      </c>
      <c r="D63" s="0" t="n">
        <v>0.342115655020271</v>
      </c>
      <c r="E63" s="0" t="n">
        <v>-0.366546922444887</v>
      </c>
      <c r="G63" s="0" t="n">
        <v>0.626539531367598</v>
      </c>
      <c r="H63" s="0" t="n">
        <v>3.23401764035225</v>
      </c>
      <c r="I63" s="0" t="n">
        <v>-0.774848558648955</v>
      </c>
      <c r="J63" s="0" t="n">
        <v>0.0300303781841649</v>
      </c>
      <c r="K63" s="0" t="n">
        <v>-0.553244490220095</v>
      </c>
      <c r="L63" s="0" t="n">
        <v>1.61973730428144</v>
      </c>
      <c r="M63" s="0" t="n">
        <v>0.304235072690062</v>
      </c>
      <c r="N63" s="0" t="n">
        <v>-0.48238007366308</v>
      </c>
      <c r="O63" s="0" t="n">
        <v>0.41686348595249</v>
      </c>
      <c r="P63" s="0" t="n">
        <v>-1.17713170766365</v>
      </c>
      <c r="Q63" s="0" t="n">
        <v>-0.355452129952027</v>
      </c>
      <c r="R63" s="0" t="n">
        <v>1.72393811226357</v>
      </c>
      <c r="S63" s="0" t="n">
        <v>-0.833840658742702</v>
      </c>
      <c r="T63" s="0" t="n">
        <v>1.14427393782535</v>
      </c>
      <c r="U63" s="0" t="n">
        <v>0.309447614199598</v>
      </c>
      <c r="V63" s="0" t="n">
        <v>0.403797457693145</v>
      </c>
      <c r="W63" s="0" t="n">
        <v>0.0434260982729029</v>
      </c>
      <c r="X63" s="0" t="n">
        <v>-1.1267820809735</v>
      </c>
      <c r="Y63" s="0" t="n">
        <v>1.47504124470288</v>
      </c>
      <c r="Z63" s="0" t="n">
        <v>-0.110651399154449</v>
      </c>
      <c r="AA63" s="0" t="n">
        <v>-1.39172243507346</v>
      </c>
      <c r="AB63" s="0" t="n">
        <v>-1.05721483123489</v>
      </c>
      <c r="AC63" s="0" t="n">
        <v>1.86185388884041</v>
      </c>
      <c r="AD63" s="0" t="n">
        <v>-0.13361841411097</v>
      </c>
      <c r="AE63" s="0" t="n">
        <v>0.533912043465534</v>
      </c>
      <c r="AF63" s="0" t="n">
        <v>0.677830485074083</v>
      </c>
      <c r="AG63" s="0" t="n">
        <v>2.20481524593197</v>
      </c>
      <c r="AH63" s="0" t="n">
        <v>-1.00907982414356</v>
      </c>
      <c r="AI63" s="0" t="n">
        <v>-0.0385261955671012</v>
      </c>
      <c r="AJ63" s="0" t="n">
        <v>-1.37361666929792</v>
      </c>
      <c r="AK63" s="0" t="n">
        <v>0.604443357588025</v>
      </c>
      <c r="AL63" s="0" t="n">
        <v>-0.303434717352502</v>
      </c>
      <c r="AM63" s="0" t="n">
        <v>-0.129221007227898</v>
      </c>
      <c r="AN63" s="0" t="n">
        <v>-0.394106791645754</v>
      </c>
      <c r="AO63" s="0" t="n">
        <v>-0.563616140425438</v>
      </c>
      <c r="AP63" s="0" t="n">
        <v>-0.682168774801539</v>
      </c>
      <c r="AQ63" s="0" t="n">
        <v>-0.0651084519631695</v>
      </c>
      <c r="AR63" s="0" t="n">
        <v>0.288966930384049</v>
      </c>
      <c r="AS63" s="0" t="n">
        <v>0.819095475890208</v>
      </c>
      <c r="AT63" s="0" t="n">
        <v>0.802094746177317</v>
      </c>
      <c r="AU63" s="0" t="n">
        <v>0.535853814653819</v>
      </c>
      <c r="AV63" s="0" t="n">
        <v>-0.705034608472488</v>
      </c>
      <c r="AW63" s="0" t="n">
        <v>-0.431343778473092</v>
      </c>
      <c r="AX63" s="0" t="n">
        <v>0.855479811434634</v>
      </c>
      <c r="AY63" s="0" t="n">
        <v>-1.40370957524283</v>
      </c>
      <c r="AZ63" s="0" t="n">
        <v>1.17667241283925</v>
      </c>
      <c r="BA63" s="0" t="n">
        <v>-2.41896486841142</v>
      </c>
      <c r="BB63" s="0" t="n">
        <v>-0.537356754648499</v>
      </c>
      <c r="BC63" s="0" t="n">
        <v>-0.988045485428302</v>
      </c>
      <c r="BD63" s="0" t="n">
        <v>0.402801560994703</v>
      </c>
      <c r="BE63" s="0" t="n">
        <v>0.126983650261536</v>
      </c>
      <c r="BF63" s="0" t="n">
        <v>-0.646587068331428</v>
      </c>
      <c r="BG63" s="0" t="n">
        <v>1.18050365927047</v>
      </c>
      <c r="BH63" s="0" t="n">
        <v>0.0355407792085316</v>
      </c>
      <c r="BI63" s="0" t="n">
        <v>-0.275672391580883</v>
      </c>
      <c r="BJ63" s="0" t="n">
        <v>-1.25030510389479</v>
      </c>
      <c r="BK63" s="0" t="n">
        <v>-0.254990482062567</v>
      </c>
      <c r="BL63" s="0" t="n">
        <v>-0.563168214284815</v>
      </c>
      <c r="BM63" s="0" t="n">
        <v>0.217230535781709</v>
      </c>
      <c r="BN63" s="0" t="n">
        <v>0.00814679879113101</v>
      </c>
      <c r="BO63" s="0" t="n">
        <v>0.552174697077135</v>
      </c>
      <c r="BP63" s="0" t="n">
        <v>0.0118188836495392</v>
      </c>
      <c r="BQ63" s="0" t="n">
        <v>0.0281170287053101</v>
      </c>
      <c r="BR63" s="0" t="n">
        <v>1.36134076456074</v>
      </c>
      <c r="BS63" s="0" t="n">
        <v>-1.03304273579852</v>
      </c>
      <c r="BT63" s="0" t="n">
        <v>-0.0459533566754544</v>
      </c>
      <c r="BU63" s="0" t="n">
        <v>0.628867837804137</v>
      </c>
      <c r="BV63" s="0" t="n">
        <v>0.269876636593835</v>
      </c>
      <c r="BW63" s="0" t="n">
        <v>-0.0359239038516534</v>
      </c>
      <c r="BX63" s="0" t="n">
        <v>0.539744178240653</v>
      </c>
      <c r="BY63" s="0" t="n">
        <v>1.8422997527523</v>
      </c>
      <c r="BZ63" s="0" t="n">
        <v>-0.156114765559323</v>
      </c>
      <c r="CA63" s="0" t="n">
        <v>0.521865786140552</v>
      </c>
      <c r="CB63" s="0" t="n">
        <v>-1.49602328747278</v>
      </c>
      <c r="CC63" s="0" t="n">
        <v>-0.0162572177941911</v>
      </c>
      <c r="CD63" s="0" t="n">
        <v>-0.974550857790746</v>
      </c>
      <c r="CE63" s="0" t="n">
        <v>-0.940790414460935</v>
      </c>
      <c r="CF63" s="0" t="n">
        <v>1.77628407982411</v>
      </c>
      <c r="CG63" s="0" t="n">
        <v>-2.50081939157099</v>
      </c>
      <c r="CH63" s="0" t="n">
        <v>0.21253413251543</v>
      </c>
      <c r="CI63" s="0" t="n">
        <v>-0.260843080468476</v>
      </c>
      <c r="CJ63" s="0" t="n">
        <v>0.792947503214236</v>
      </c>
      <c r="CK63" s="0" t="n">
        <v>-0.735574303689646</v>
      </c>
      <c r="CL63" s="0" t="n">
        <v>-0.597295866100467</v>
      </c>
      <c r="CM63" s="0" t="n">
        <v>1.09363099909388</v>
      </c>
      <c r="CN63" s="0" t="n">
        <v>1.11745066533331</v>
      </c>
      <c r="CO63" s="0" t="n">
        <v>-0.644608917355072</v>
      </c>
      <c r="CP63" s="0" t="n">
        <v>-0.749482751416508</v>
      </c>
      <c r="CQ63" s="0" t="n">
        <v>-0.491422724735458</v>
      </c>
      <c r="CR63" s="0" t="n">
        <v>-0.349266429111594</v>
      </c>
      <c r="CS63" s="0" t="n">
        <v>2.50431185122579</v>
      </c>
      <c r="CT63" s="0" t="n">
        <v>-1.12346924652229</v>
      </c>
      <c r="CU63" s="0" t="n">
        <v>2.00423528440297</v>
      </c>
      <c r="CV63" s="0" t="n">
        <v>-1.07326741272118</v>
      </c>
      <c r="CW63" s="0" t="n">
        <v>0.271938915830106</v>
      </c>
      <c r="CX63" s="0" t="n">
        <v>0.308644985125284</v>
      </c>
      <c r="CZ63" s="0" t="n">
        <f aca="false">IF(CHOOSE(MATCH(G$5,$B$10:$E$10,0),$B63,$C63,$D63,$E63)*G$6+G63*G$7&lt;G$2,G$3*G$4,0)</f>
        <v>0</v>
      </c>
      <c r="DA63" s="0" t="n">
        <f aca="false">IF(CHOOSE(MATCH(H$5,$B$10:$E$10,0),$B63,$C63,$D63,$E63)*H$6+H63*H$7&lt;H$2,H$3*H$4,0)</f>
        <v>0</v>
      </c>
      <c r="DB63" s="0" t="n">
        <f aca="false">IF(CHOOSE(MATCH(I$5,$B$10:$E$10,0),$B63,$C63,$D63,$E63)*I$6+I63*I$7&lt;I$2,I$3*I$4,0)</f>
        <v>0</v>
      </c>
      <c r="DC63" s="0" t="n">
        <f aca="false">IF(CHOOSE(MATCH(J$5,$B$10:$E$10,0),$B63,$C63,$D63,$E63)*J$6+J63*J$7&lt;J$2,J$3*J$4,0)</f>
        <v>0</v>
      </c>
      <c r="DD63" s="0" t="n">
        <f aca="false">IF(CHOOSE(MATCH(K$5,$B$10:$E$10,0),$B63,$C63,$D63,$E63)*K$6+K63*K$7&lt;K$2,K$3*K$4,0)</f>
        <v>0</v>
      </c>
      <c r="DE63" s="0" t="n">
        <f aca="false">IF(CHOOSE(MATCH(L$5,$B$10:$E$10,0),$B63,$C63,$D63,$E63)*L$6+L63*L$7&lt;L$2,L$3*L$4,0)</f>
        <v>0</v>
      </c>
      <c r="DF63" s="0" t="n">
        <f aca="false">IF(CHOOSE(MATCH(M$5,$B$10:$E$10,0),$B63,$C63,$D63,$E63)*M$6+M63*M$7&lt;M$2,M$3*M$4,0)</f>
        <v>0</v>
      </c>
      <c r="DG63" s="0" t="n">
        <f aca="false">IF(CHOOSE(MATCH(N$5,$B$10:$E$10,0),$B63,$C63,$D63,$E63)*N$6+N63*N$7&lt;N$2,N$3*N$4,0)</f>
        <v>0</v>
      </c>
      <c r="DH63" s="0" t="n">
        <f aca="false">IF(CHOOSE(MATCH(O$5,$B$10:$E$10,0),$B63,$C63,$D63,$E63)*O$6+O63*O$7&lt;O$2,O$3*O$4,0)</f>
        <v>0</v>
      </c>
      <c r="DI63" s="0" t="n">
        <f aca="false">IF(CHOOSE(MATCH(P$5,$B$10:$E$10,0),$B63,$C63,$D63,$E63)*P$6+P63*P$7&lt;P$2,P$3*P$4,0)</f>
        <v>0</v>
      </c>
      <c r="DJ63" s="0" t="n">
        <f aca="false">IF(CHOOSE(MATCH(Q$5,$B$10:$E$10,0),$B63,$C63,$D63,$E63)*Q$6+Q63*Q$7&lt;Q$2,Q$3*Q$4,0)</f>
        <v>0</v>
      </c>
      <c r="DK63" s="0" t="n">
        <f aca="false">IF(CHOOSE(MATCH(R$5,$B$10:$E$10,0),$B63,$C63,$D63,$E63)*R$6+R63*R$7&lt;R$2,R$3*R$4,0)</f>
        <v>0</v>
      </c>
      <c r="DL63" s="0" t="n">
        <f aca="false">IF(CHOOSE(MATCH(S$5,$B$10:$E$10,0),$B63,$C63,$D63,$E63)*S$6+S63*S$7&lt;S$2,S$3*S$4,0)</f>
        <v>0</v>
      </c>
      <c r="DM63" s="0" t="n">
        <f aca="false">IF(CHOOSE(MATCH(T$5,$B$10:$E$10,0),$B63,$C63,$D63,$E63)*T$6+T63*T$7&lt;T$2,T$3*T$4,0)</f>
        <v>0</v>
      </c>
      <c r="DN63" s="0" t="n">
        <f aca="false">IF(CHOOSE(MATCH(U$5,$B$10:$E$10,0),$B63,$C63,$D63,$E63)*U$6+U63*U$7&lt;U$2,U$3*U$4,0)</f>
        <v>0</v>
      </c>
      <c r="DO63" s="0" t="n">
        <f aca="false">IF(CHOOSE(MATCH(V$5,$B$10:$E$10,0),$B63,$C63,$D63,$E63)*V$6+V63*V$7&lt;V$2,V$3*V$4,0)</f>
        <v>0</v>
      </c>
      <c r="DP63" s="0" t="n">
        <f aca="false">IF(CHOOSE(MATCH(W$5,$B$10:$E$10,0),$B63,$C63,$D63,$E63)*W$6+W63*W$7&lt;W$2,W$3*W$4,0)</f>
        <v>0</v>
      </c>
      <c r="DQ63" s="0" t="n">
        <f aca="false">IF(CHOOSE(MATCH(X$5,$B$10:$E$10,0),$B63,$C63,$D63,$E63)*X$6+X63*X$7&lt;X$2,X$3*X$4,0)</f>
        <v>0</v>
      </c>
      <c r="DR63" s="0" t="n">
        <f aca="false">IF(CHOOSE(MATCH(Y$5,$B$10:$E$10,0),$B63,$C63,$D63,$E63)*Y$6+Y63*Y$7&lt;Y$2,Y$3*Y$4,0)</f>
        <v>0</v>
      </c>
      <c r="DS63" s="0" t="n">
        <f aca="false">IF(CHOOSE(MATCH(Z$5,$B$10:$E$10,0),$B63,$C63,$D63,$E63)*Z$6+Z63*Z$7&lt;Z$2,Z$3*Z$4,0)</f>
        <v>0</v>
      </c>
      <c r="DT63" s="0" t="n">
        <f aca="false">IF(CHOOSE(MATCH(AA$5,$B$10:$E$10,0),$B63,$C63,$D63,$E63)*AA$6+AA63*AA$7&lt;AA$2,AA$3*AA$4,0)</f>
        <v>0</v>
      </c>
      <c r="DU63" s="0" t="n">
        <f aca="false">IF(CHOOSE(MATCH(AB$5,$B$10:$E$10,0),$B63,$C63,$D63,$E63)*AB$6+AB63*AB$7&lt;AB$2,AB$3*AB$4,0)</f>
        <v>0</v>
      </c>
      <c r="DV63" s="0" t="n">
        <f aca="false">IF(CHOOSE(MATCH(AC$5,$B$10:$E$10,0),$B63,$C63,$D63,$E63)*AC$6+AC63*AC$7&lt;AC$2,AC$3*AC$4,0)</f>
        <v>0</v>
      </c>
      <c r="DW63" s="0" t="n">
        <f aca="false">IF(CHOOSE(MATCH(AD$5,$B$10:$E$10,0),$B63,$C63,$D63,$E63)*AD$6+AD63*AD$7&lt;AD$2,AD$3*AD$4,0)</f>
        <v>0</v>
      </c>
      <c r="DX63" s="0" t="n">
        <f aca="false">IF(CHOOSE(MATCH(AE$5,$B$10:$E$10,0),$B63,$C63,$D63,$E63)*AE$6+AE63*AE$7&lt;AE$2,AE$3*AE$4,0)</f>
        <v>0</v>
      </c>
      <c r="DY63" s="0" t="n">
        <f aca="false">IF(CHOOSE(MATCH(AF$5,$B$10:$E$10,0),$B63,$C63,$D63,$E63)*AF$6+AF63*AF$7&lt;AF$2,AF$3*AF$4,0)</f>
        <v>0</v>
      </c>
      <c r="DZ63" s="0" t="n">
        <f aca="false">IF(CHOOSE(MATCH(AG$5,$B$10:$E$10,0),$B63,$C63,$D63,$E63)*AG$6+AG63*AG$7&lt;AG$2,AG$3*AG$4,0)</f>
        <v>0</v>
      </c>
      <c r="EA63" s="0" t="n">
        <f aca="false">IF(CHOOSE(MATCH(AH$5,$B$10:$E$10,0),$B63,$C63,$D63,$E63)*AH$6+AH63*AH$7&lt;AH$2,AH$3*AH$4,0)</f>
        <v>0</v>
      </c>
      <c r="EB63" s="0" t="n">
        <f aca="false">IF(CHOOSE(MATCH(AI$5,$B$10:$E$10,0),$B63,$C63,$D63,$E63)*AI$6+AI63*AI$7&lt;AI$2,AI$3*AI$4,0)</f>
        <v>0</v>
      </c>
      <c r="EC63" s="0" t="n">
        <f aca="false">IF(CHOOSE(MATCH(AJ$5,$B$10:$E$10,0),$B63,$C63,$D63,$E63)*AJ$6+AJ63*AJ$7&lt;AJ$2,AJ$3*AJ$4,0)</f>
        <v>0</v>
      </c>
      <c r="ED63" s="0" t="n">
        <f aca="false">IF(CHOOSE(MATCH(AK$5,$B$10:$E$10,0),$B63,$C63,$D63,$E63)*AK$6+AK63*AK$7&lt;AK$2,AK$3*AK$4,0)</f>
        <v>0</v>
      </c>
      <c r="EE63" s="0" t="n">
        <f aca="false">IF(CHOOSE(MATCH(AL$5,$B$10:$E$10,0),$B63,$C63,$D63,$E63)*AL$6+AL63*AL$7&lt;AL$2,AL$3*AL$4,0)</f>
        <v>0</v>
      </c>
      <c r="EF63" s="0" t="n">
        <f aca="false">IF(CHOOSE(MATCH(AM$5,$B$10:$E$10,0),$B63,$C63,$D63,$E63)*AM$6+AM63*AM$7&lt;AM$2,AM$3*AM$4,0)</f>
        <v>0</v>
      </c>
      <c r="EG63" s="0" t="n">
        <f aca="false">IF(CHOOSE(MATCH(AN$5,$B$10:$E$10,0),$B63,$C63,$D63,$E63)*AN$6+AN63*AN$7&lt;AN$2,AN$3*AN$4,0)</f>
        <v>0</v>
      </c>
      <c r="EH63" s="0" t="n">
        <f aca="false">IF(CHOOSE(MATCH(AO$5,$B$10:$E$10,0),$B63,$C63,$D63,$E63)*AO$6+AO63*AO$7&lt;AO$2,AO$3*AO$4,0)</f>
        <v>0</v>
      </c>
      <c r="EI63" s="0" t="n">
        <f aca="false">IF(CHOOSE(MATCH(AP$5,$B$10:$E$10,0),$B63,$C63,$D63,$E63)*AP$6+AP63*AP$7&lt;AP$2,AP$3*AP$4,0)</f>
        <v>0</v>
      </c>
      <c r="EJ63" s="0" t="n">
        <f aca="false">IF(CHOOSE(MATCH(AQ$5,$B$10:$E$10,0),$B63,$C63,$D63,$E63)*AQ$6+AQ63*AQ$7&lt;AQ$2,AQ$3*AQ$4,0)</f>
        <v>0</v>
      </c>
      <c r="EK63" s="0" t="n">
        <f aca="false">IF(CHOOSE(MATCH(AR$5,$B$10:$E$10,0),$B63,$C63,$D63,$E63)*AR$6+AR63*AR$7&lt;AR$2,AR$3*AR$4,0)</f>
        <v>0</v>
      </c>
      <c r="EL63" s="0" t="n">
        <f aca="false">IF(CHOOSE(MATCH(AS$5,$B$10:$E$10,0),$B63,$C63,$D63,$E63)*AS$6+AS63*AS$7&lt;AS$2,AS$3*AS$4,0)</f>
        <v>0</v>
      </c>
      <c r="EM63" s="0" t="n">
        <f aca="false">IF(CHOOSE(MATCH(AT$5,$B$10:$E$10,0),$B63,$C63,$D63,$E63)*AT$6+AT63*AT$7&lt;AT$2,AT$3*AT$4,0)</f>
        <v>0</v>
      </c>
      <c r="EN63" s="0" t="n">
        <f aca="false">IF(CHOOSE(MATCH(AU$5,$B$10:$E$10,0),$B63,$C63,$D63,$E63)*AU$6+AU63*AU$7&lt;AU$2,AU$3*AU$4,0)</f>
        <v>0</v>
      </c>
      <c r="EO63" s="0" t="n">
        <f aca="false">IF(CHOOSE(MATCH(AV$5,$B$10:$E$10,0),$B63,$C63,$D63,$E63)*AV$6+AV63*AV$7&lt;AV$2,AV$3*AV$4,0)</f>
        <v>0</v>
      </c>
      <c r="EP63" s="0" t="n">
        <f aca="false">IF(CHOOSE(MATCH(AW$5,$B$10:$E$10,0),$B63,$C63,$D63,$E63)*AW$6+AW63*AW$7&lt;AW$2,AW$3*AW$4,0)</f>
        <v>0</v>
      </c>
      <c r="EQ63" s="0" t="n">
        <f aca="false">IF(CHOOSE(MATCH(AX$5,$B$10:$E$10,0),$B63,$C63,$D63,$E63)*AX$6+AX63*AX$7&lt;AX$2,AX$3*AX$4,0)</f>
        <v>0</v>
      </c>
      <c r="ER63" s="0" t="n">
        <f aca="false">IF(CHOOSE(MATCH(AY$5,$B$10:$E$10,0),$B63,$C63,$D63,$E63)*AY$6+AY63*AY$7&lt;AY$2,AY$3*AY$4,0)</f>
        <v>0</v>
      </c>
      <c r="ES63" s="0" t="n">
        <f aca="false">IF(CHOOSE(MATCH(AZ$5,$B$10:$E$10,0),$B63,$C63,$D63,$E63)*AZ$6+AZ63*AZ$7&lt;AZ$2,AZ$3*AZ$4,0)</f>
        <v>0</v>
      </c>
      <c r="ET63" s="0" t="n">
        <f aca="false">IF(CHOOSE(MATCH(BA$5,$B$10:$E$10,0),$B63,$C63,$D63,$E63)*BA$6+BA63*BA$7&lt;BA$2,BA$3*BA$4,0)</f>
        <v>0.5</v>
      </c>
      <c r="EU63" s="0" t="n">
        <f aca="false">IF(CHOOSE(MATCH(BB$5,$B$10:$E$10,0),$B63,$C63,$D63,$E63)*BB$6+BB63*BB$7&lt;BB$2,BB$3*BB$4,0)</f>
        <v>0</v>
      </c>
      <c r="EV63" s="0" t="n">
        <f aca="false">IF(CHOOSE(MATCH(BC$5,$B$10:$E$10,0),$B63,$C63,$D63,$E63)*BC$6+BC63*BC$7&lt;BC$2,BC$3*BC$4,0)</f>
        <v>0</v>
      </c>
      <c r="EW63" s="0" t="n">
        <f aca="false">IF(CHOOSE(MATCH(BD$5,$B$10:$E$10,0),$B63,$C63,$D63,$E63)*BD$6+BD63*BD$7&lt;BD$2,BD$3*BD$4,0)</f>
        <v>0</v>
      </c>
      <c r="EX63" s="0" t="n">
        <f aca="false">IF(CHOOSE(MATCH(BE$5,$B$10:$E$10,0),$B63,$C63,$D63,$E63)*BE$6+BE63*BE$7&lt;BE$2,BE$3*BE$4,0)</f>
        <v>0</v>
      </c>
      <c r="EY63" s="0" t="n">
        <f aca="false">IF(CHOOSE(MATCH(BF$5,$B$10:$E$10,0),$B63,$C63,$D63,$E63)*BF$6+BF63*BF$7&lt;BF$2,BF$3*BF$4,0)</f>
        <v>0</v>
      </c>
      <c r="EZ63" s="0" t="n">
        <f aca="false">IF(CHOOSE(MATCH(BG$5,$B$10:$E$10,0),$B63,$C63,$D63,$E63)*BG$6+BG63*BG$7&lt;BG$2,BG$3*BG$4,0)</f>
        <v>0</v>
      </c>
      <c r="FA63" s="0" t="n">
        <f aca="false">IF(CHOOSE(MATCH(BH$5,$B$10:$E$10,0),$B63,$C63,$D63,$E63)*BH$6+BH63*BH$7&lt;BH$2,BH$3*BH$4,0)</f>
        <v>0</v>
      </c>
      <c r="FB63" s="0" t="n">
        <f aca="false">IF(CHOOSE(MATCH(BI$5,$B$10:$E$10,0),$B63,$C63,$D63,$E63)*BI$6+BI63*BI$7&lt;BI$2,BI$3*BI$4,0)</f>
        <v>0</v>
      </c>
      <c r="FC63" s="0" t="n">
        <f aca="false">IF(CHOOSE(MATCH(BJ$5,$B$10:$E$10,0),$B63,$C63,$D63,$E63)*BJ$6+BJ63*BJ$7&lt;BJ$2,BJ$3*BJ$4,0)</f>
        <v>0</v>
      </c>
      <c r="FD63" s="0" t="n">
        <f aca="false">IF(CHOOSE(MATCH(BK$5,$B$10:$E$10,0),$B63,$C63,$D63,$E63)*BK$6+BK63*BK$7&lt;BK$2,BK$3*BK$4,0)</f>
        <v>0</v>
      </c>
      <c r="FE63" s="0" t="n">
        <f aca="false">IF(CHOOSE(MATCH(BL$5,$B$10:$E$10,0),$B63,$C63,$D63,$E63)*BL$6+BL63*BL$7&lt;BL$2,BL$3*BL$4,0)</f>
        <v>0</v>
      </c>
      <c r="FF63" s="0" t="n">
        <f aca="false">IF(CHOOSE(MATCH(BM$5,$B$10:$E$10,0),$B63,$C63,$D63,$E63)*BM$6+BM63*BM$7&lt;BM$2,BM$3*BM$4,0)</f>
        <v>0</v>
      </c>
      <c r="FG63" s="0" t="n">
        <f aca="false">IF(CHOOSE(MATCH(BN$5,$B$10:$E$10,0),$B63,$C63,$D63,$E63)*BN$6+BN63*BN$7&lt;BN$2,BN$3*BN$4,0)</f>
        <v>0</v>
      </c>
      <c r="FH63" s="0" t="n">
        <f aca="false">IF(CHOOSE(MATCH(BO$5,$B$10:$E$10,0),$B63,$C63,$D63,$E63)*BO$6+BO63*BO$7&lt;BO$2,BO$3*BO$4,0)</f>
        <v>0</v>
      </c>
      <c r="FI63" s="0" t="n">
        <f aca="false">IF(CHOOSE(MATCH(BP$5,$B$10:$E$10,0),$B63,$C63,$D63,$E63)*BP$6+BP63*BP$7&lt;BP$2,BP$3*BP$4,0)</f>
        <v>0</v>
      </c>
      <c r="FJ63" s="0" t="n">
        <f aca="false">IF(CHOOSE(MATCH(BQ$5,$B$10:$E$10,0),$B63,$C63,$D63,$E63)*BQ$6+BQ63*BQ$7&lt;BQ$2,BQ$3*BQ$4,0)</f>
        <v>0</v>
      </c>
      <c r="FK63" s="0" t="n">
        <f aca="false">IF(CHOOSE(MATCH(BR$5,$B$10:$E$10,0),$B63,$C63,$D63,$E63)*BR$6+BR63*BR$7&lt;BR$2,BR$3*BR$4,0)</f>
        <v>0</v>
      </c>
      <c r="FL63" s="0" t="n">
        <f aca="false">IF(CHOOSE(MATCH(BS$5,$B$10:$E$10,0),$B63,$C63,$D63,$E63)*BS$6+BS63*BS$7&lt;BS$2,BS$3*BS$4,0)</f>
        <v>0</v>
      </c>
      <c r="FM63" s="0" t="n">
        <f aca="false">IF(CHOOSE(MATCH(BT$5,$B$10:$E$10,0),$B63,$C63,$D63,$E63)*BT$6+BT63*BT$7&lt;BT$2,BT$3*BT$4,0)</f>
        <v>0</v>
      </c>
      <c r="FN63" s="0" t="n">
        <f aca="false">IF(CHOOSE(MATCH(BU$5,$B$10:$E$10,0),$B63,$C63,$D63,$E63)*BU$6+BU63*BU$7&lt;BU$2,BU$3*BU$4,0)</f>
        <v>0</v>
      </c>
      <c r="FO63" s="0" t="n">
        <f aca="false">IF(CHOOSE(MATCH(BV$5,$B$10:$E$10,0),$B63,$C63,$D63,$E63)*BV$6+BV63*BV$7&lt;BV$2,BV$3*BV$4,0)</f>
        <v>0</v>
      </c>
      <c r="FP63" s="0" t="n">
        <f aca="false">IF(CHOOSE(MATCH(BW$5,$B$10:$E$10,0),$B63,$C63,$D63,$E63)*BW$6+BW63*BW$7&lt;BW$2,BW$3*BW$4,0)</f>
        <v>0</v>
      </c>
      <c r="FQ63" s="0" t="n">
        <f aca="false">IF(CHOOSE(MATCH(BX$5,$B$10:$E$10,0),$B63,$C63,$D63,$E63)*BX$6+BX63*BX$7&lt;BX$2,BX$3*BX$4,0)</f>
        <v>0</v>
      </c>
      <c r="FR63" s="0" t="n">
        <f aca="false">IF(CHOOSE(MATCH(BY$5,$B$10:$E$10,0),$B63,$C63,$D63,$E63)*BY$6+BY63*BY$7&lt;BY$2,BY$3*BY$4,0)</f>
        <v>0</v>
      </c>
      <c r="FS63" s="0" t="n">
        <f aca="false">IF(CHOOSE(MATCH(BZ$5,$B$10:$E$10,0),$B63,$C63,$D63,$E63)*BZ$6+BZ63*BZ$7&lt;BZ$2,BZ$3*BZ$4,0)</f>
        <v>0</v>
      </c>
      <c r="FT63" s="0" t="n">
        <f aca="false">IF(CHOOSE(MATCH(CA$5,$B$10:$E$10,0),$B63,$C63,$D63,$E63)*CA$6+CA63*CA$7&lt;CA$2,CA$3*CA$4,0)</f>
        <v>0</v>
      </c>
      <c r="FU63" s="0" t="n">
        <f aca="false">IF(CHOOSE(MATCH(CB$5,$B$10:$E$10,0),$B63,$C63,$D63,$E63)*CB$6+CB63*CB$7&lt;CB$2,CB$3*CB$4,0)</f>
        <v>0</v>
      </c>
      <c r="FV63" s="0" t="n">
        <f aca="false">IF(CHOOSE(MATCH(CC$5,$B$10:$E$10,0),$B63,$C63,$D63,$E63)*CC$6+CC63*CC$7&lt;CC$2,CC$3*CC$4,0)</f>
        <v>0</v>
      </c>
      <c r="FW63" s="0" t="n">
        <f aca="false">IF(CHOOSE(MATCH(CD$5,$B$10:$E$10,0),$B63,$C63,$D63,$E63)*CD$6+CD63*CD$7&lt;CD$2,CD$3*CD$4,0)</f>
        <v>0</v>
      </c>
      <c r="FX63" s="0" t="n">
        <f aca="false">IF(CHOOSE(MATCH(CE$5,$B$10:$E$10,0),$B63,$C63,$D63,$E63)*CE$6+CE63*CE$7&lt;CE$2,CE$3*CE$4,0)</f>
        <v>0</v>
      </c>
      <c r="FY63" s="0" t="n">
        <f aca="false">IF(CHOOSE(MATCH(CF$5,$B$10:$E$10,0),$B63,$C63,$D63,$E63)*CF$6+CF63*CF$7&lt;CF$2,CF$3*CF$4,0)</f>
        <v>0</v>
      </c>
      <c r="FZ63" s="0" t="n">
        <f aca="false">IF(CHOOSE(MATCH(CG$5,$B$10:$E$10,0),$B63,$C63,$D63,$E63)*CG$6+CG63*CG$7&lt;CG$2,CG$3*CG$4,0)</f>
        <v>2.5</v>
      </c>
      <c r="GA63" s="0" t="n">
        <f aca="false">IF(CHOOSE(MATCH(CH$5,$B$10:$E$10,0),$B63,$C63,$D63,$E63)*CH$6+CH63*CH$7&lt;CH$2,CH$3*CH$4,0)</f>
        <v>0</v>
      </c>
      <c r="GB63" s="0" t="n">
        <f aca="false">IF(CHOOSE(MATCH(CI$5,$B$10:$E$10,0),$B63,$C63,$D63,$E63)*CI$6+CI63*CI$7&lt;CI$2,CI$3*CI$4,0)</f>
        <v>0</v>
      </c>
      <c r="GC63" s="0" t="n">
        <f aca="false">IF(CHOOSE(MATCH(CJ$5,$B$10:$E$10,0),$B63,$C63,$D63,$E63)*CJ$6+CJ63*CJ$7&lt;CJ$2,CJ$3*CJ$4,0)</f>
        <v>0</v>
      </c>
      <c r="GD63" s="0" t="n">
        <f aca="false">IF(CHOOSE(MATCH(CK$5,$B$10:$E$10,0),$B63,$C63,$D63,$E63)*CK$6+CK63*CK$7&lt;CK$2,CK$3*CK$4,0)</f>
        <v>0</v>
      </c>
      <c r="GE63" s="0" t="n">
        <f aca="false">IF(CHOOSE(MATCH(CL$5,$B$10:$E$10,0),$B63,$C63,$D63,$E63)*CL$6+CL63*CL$7&lt;CL$2,CL$3*CL$4,0)</f>
        <v>0</v>
      </c>
      <c r="GF63" s="0" t="n">
        <f aca="false">IF(CHOOSE(MATCH(CM$5,$B$10:$E$10,0),$B63,$C63,$D63,$E63)*CM$6+CM63*CM$7&lt;CM$2,CM$3*CM$4,0)</f>
        <v>0</v>
      </c>
      <c r="GG63" s="0" t="n">
        <f aca="false">IF(CHOOSE(MATCH(CN$5,$B$10:$E$10,0),$B63,$C63,$D63,$E63)*CN$6+CN63*CN$7&lt;CN$2,CN$3*CN$4,0)</f>
        <v>0</v>
      </c>
      <c r="GH63" s="0" t="n">
        <f aca="false">IF(CHOOSE(MATCH(CO$5,$B$10:$E$10,0),$B63,$C63,$D63,$E63)*CO$6+CO63*CO$7&lt;CO$2,CO$3*CO$4,0)</f>
        <v>0</v>
      </c>
      <c r="GI63" s="0" t="n">
        <f aca="false">IF(CHOOSE(MATCH(CP$5,$B$10:$E$10,0),$B63,$C63,$D63,$E63)*CP$6+CP63*CP$7&lt;CP$2,CP$3*CP$4,0)</f>
        <v>0</v>
      </c>
      <c r="GJ63" s="0" t="n">
        <f aca="false">IF(CHOOSE(MATCH(CQ$5,$B$10:$E$10,0),$B63,$C63,$D63,$E63)*CQ$6+CQ63*CQ$7&lt;CQ$2,CQ$3*CQ$4,0)</f>
        <v>0</v>
      </c>
      <c r="GK63" s="0" t="n">
        <f aca="false">IF(CHOOSE(MATCH(CR$5,$B$10:$E$10,0),$B63,$C63,$D63,$E63)*CR$6+CR63*CR$7&lt;CR$2,CR$3*CR$4,0)</f>
        <v>0</v>
      </c>
      <c r="GL63" s="0" t="n">
        <f aca="false">IF(CHOOSE(MATCH(CS$5,$B$10:$E$10,0),$B63,$C63,$D63,$E63)*CS$6+CS63*CS$7&lt;CS$2,CS$3*CS$4,0)</f>
        <v>0</v>
      </c>
      <c r="GM63" s="0" t="n">
        <f aca="false">IF(CHOOSE(MATCH(CT$5,$B$10:$E$10,0),$B63,$C63,$D63,$E63)*CT$6+CT63*CT$7&lt;CT$2,CT$3*CT$4,0)</f>
        <v>0</v>
      </c>
      <c r="GN63" s="0" t="n">
        <f aca="false">IF(CHOOSE(MATCH(CU$5,$B$10:$E$10,0),$B63,$C63,$D63,$E63)*CU$6+CU63*CU$7&lt;CU$2,CU$3*CU$4,0)</f>
        <v>0</v>
      </c>
      <c r="GO63" s="0" t="n">
        <f aca="false">IF(CHOOSE(MATCH(CV$5,$B$10:$E$10,0),$B63,$C63,$D63,$E63)*CV$6+CV63*CV$7&lt;CV$2,CV$3*CV$4,0)</f>
        <v>0</v>
      </c>
      <c r="GP63" s="0" t="n">
        <f aca="false">IF(CHOOSE(MATCH(CW$5,$B$10:$E$10,0),$B63,$C63,$D63,$E63)*CW$6+CW63*CW$7&lt;CW$2,CW$3*CW$4,0)</f>
        <v>0</v>
      </c>
      <c r="GQ63" s="0" t="n">
        <f aca="false">IF(CHOOSE(MATCH(CX$5,$B$10:$E$10,0),$B63,$C63,$D63,$E63)*CX$6+CX63*CX$7&lt;CX$2,CX$3*CX$4,0)</f>
        <v>0</v>
      </c>
      <c r="GS63" s="0" t="n">
        <f aca="false">SUM(CZ63:GQ63)</f>
        <v>3</v>
      </c>
      <c r="GT63" s="0" t="n">
        <f aca="false">IF(GS63&gt;$GS$6,1,0)</f>
        <v>0</v>
      </c>
    </row>
    <row r="64" customFormat="false" ht="14" hidden="false" customHeight="false" outlineLevel="0" collapsed="false">
      <c r="A64" s="0" t="n">
        <v>54</v>
      </c>
      <c r="B64" s="0" t="n">
        <v>0.700176530497255</v>
      </c>
      <c r="C64" s="0" t="n">
        <v>-0.850110490736344</v>
      </c>
      <c r="D64" s="0" t="n">
        <v>-0.361593680494459</v>
      </c>
      <c r="E64" s="0" t="n">
        <v>0.363927901746096</v>
      </c>
      <c r="G64" s="0" t="n">
        <v>2.44395778281614</v>
      </c>
      <c r="H64" s="0" t="n">
        <v>-0.844065652927384</v>
      </c>
      <c r="I64" s="0" t="n">
        <v>-0.176437424670439</v>
      </c>
      <c r="J64" s="0" t="n">
        <v>-0.690786237100838</v>
      </c>
      <c r="K64" s="0" t="n">
        <v>0.26757561499835</v>
      </c>
      <c r="L64" s="0" t="n">
        <v>0.333615162162459</v>
      </c>
      <c r="M64" s="0" t="n">
        <v>-0.97381416708231</v>
      </c>
      <c r="N64" s="0" t="n">
        <v>-0.154954022946185</v>
      </c>
      <c r="O64" s="0" t="n">
        <v>-0.334586047756602</v>
      </c>
      <c r="P64" s="0" t="n">
        <v>0.480490598420147</v>
      </c>
      <c r="Q64" s="0" t="n">
        <v>0.99291810329305</v>
      </c>
      <c r="R64" s="0" t="n">
        <v>-0.5275717285258</v>
      </c>
      <c r="S64" s="0" t="n">
        <v>1.7235970517504</v>
      </c>
      <c r="T64" s="0" t="n">
        <v>1.56955138663761</v>
      </c>
      <c r="U64" s="0" t="n">
        <v>-0.255306531471433</v>
      </c>
      <c r="V64" s="0" t="n">
        <v>-0.188338162843138</v>
      </c>
      <c r="W64" s="0" t="n">
        <v>0.726281541574281</v>
      </c>
      <c r="X64" s="0" t="n">
        <v>-1.07095729617868</v>
      </c>
      <c r="Y64" s="0" t="n">
        <v>-0.381652398573351</v>
      </c>
      <c r="Z64" s="0" t="n">
        <v>0.290164052785258</v>
      </c>
      <c r="AA64" s="0" t="n">
        <v>1.63178356160643</v>
      </c>
      <c r="AB64" s="0" t="n">
        <v>0.505976913700579</v>
      </c>
      <c r="AC64" s="0" t="n">
        <v>-0.349022002410493</v>
      </c>
      <c r="AD64" s="0" t="n">
        <v>0.494792402605526</v>
      </c>
      <c r="AE64" s="0" t="n">
        <v>-1.62229753186693</v>
      </c>
      <c r="AF64" s="0" t="n">
        <v>-0.26963789423462</v>
      </c>
      <c r="AG64" s="0" t="n">
        <v>-0.762718173064059</v>
      </c>
      <c r="AH64" s="0" t="n">
        <v>-0.675041746944771</v>
      </c>
      <c r="AI64" s="0" t="n">
        <v>1.30893113237107</v>
      </c>
      <c r="AJ64" s="0" t="n">
        <v>-0.263535184785724</v>
      </c>
      <c r="AK64" s="0" t="n">
        <v>-1.52866959979292</v>
      </c>
      <c r="AL64" s="0" t="n">
        <v>0.280044787359657</v>
      </c>
      <c r="AM64" s="0" t="n">
        <v>1.32421973830787</v>
      </c>
      <c r="AN64" s="0" t="n">
        <v>1.65600795298815</v>
      </c>
      <c r="AO64" s="0" t="n">
        <v>-0.623842879576841</v>
      </c>
      <c r="AP64" s="0" t="n">
        <v>0.600224439040176</v>
      </c>
      <c r="AQ64" s="0" t="n">
        <v>-0.265832795776078</v>
      </c>
      <c r="AR64" s="0" t="n">
        <v>1.68979568115901</v>
      </c>
      <c r="AS64" s="0" t="n">
        <v>1.58065631694626</v>
      </c>
      <c r="AT64" s="0" t="n">
        <v>-0.325377413901151</v>
      </c>
      <c r="AU64" s="0" t="n">
        <v>-0.783345512900269</v>
      </c>
      <c r="AV64" s="0" t="n">
        <v>0.964391801971942</v>
      </c>
      <c r="AW64" s="0" t="n">
        <v>-0.253331791100209</v>
      </c>
      <c r="AX64" s="0" t="n">
        <v>-0.331513092532987</v>
      </c>
      <c r="AY64" s="0" t="n">
        <v>-0.878653736435808</v>
      </c>
      <c r="AZ64" s="0" t="n">
        <v>0.833949798106914</v>
      </c>
      <c r="BA64" s="0" t="n">
        <v>0.0014915713109076</v>
      </c>
      <c r="BB64" s="0" t="n">
        <v>-1.13694341052906</v>
      </c>
      <c r="BC64" s="0" t="n">
        <v>0.233317223319318</v>
      </c>
      <c r="BD64" s="0" t="n">
        <v>-2.64459231402725</v>
      </c>
      <c r="BE64" s="0" t="n">
        <v>-0.459133389085764</v>
      </c>
      <c r="BF64" s="0" t="n">
        <v>-0.548170646652579</v>
      </c>
      <c r="BG64" s="0" t="n">
        <v>-0.410780103266006</v>
      </c>
      <c r="BH64" s="0" t="n">
        <v>0.340821770805633</v>
      </c>
      <c r="BI64" s="0" t="n">
        <v>-1.96478140424006</v>
      </c>
      <c r="BJ64" s="0" t="n">
        <v>0.770414771977812</v>
      </c>
      <c r="BK64" s="0" t="n">
        <v>-2.15386535273865</v>
      </c>
      <c r="BL64" s="0" t="n">
        <v>-0.135471509565832</v>
      </c>
      <c r="BM64" s="0" t="n">
        <v>-0.475858996651368</v>
      </c>
      <c r="BN64" s="0" t="n">
        <v>2.01927832677029</v>
      </c>
      <c r="BO64" s="0" t="n">
        <v>-0.281875145446975</v>
      </c>
      <c r="BP64" s="0" t="n">
        <v>0.934853687795112</v>
      </c>
      <c r="BQ64" s="0" t="n">
        <v>-0.103880211099749</v>
      </c>
      <c r="BR64" s="0" t="n">
        <v>-0.272971192316618</v>
      </c>
      <c r="BS64" s="0" t="n">
        <v>0.275513230008073</v>
      </c>
      <c r="BT64" s="0" t="n">
        <v>1.0141820894205</v>
      </c>
      <c r="BU64" s="0" t="n">
        <v>-0.94831875685486</v>
      </c>
      <c r="BV64" s="0" t="n">
        <v>0.0456475390819833</v>
      </c>
      <c r="BW64" s="0" t="n">
        <v>0.518275555805303</v>
      </c>
      <c r="BX64" s="0" t="n">
        <v>-0.259497028309852</v>
      </c>
      <c r="BY64" s="0" t="n">
        <v>-0.284105681203073</v>
      </c>
      <c r="BZ64" s="0" t="n">
        <v>-0.743721102480777</v>
      </c>
      <c r="CA64" s="0" t="n">
        <v>0.0671013822284294</v>
      </c>
      <c r="CB64" s="0" t="n">
        <v>1.32901277538622</v>
      </c>
      <c r="CC64" s="0" t="n">
        <v>-0.724191977496958</v>
      </c>
      <c r="CD64" s="0" t="n">
        <v>-0.127754447021289</v>
      </c>
      <c r="CE64" s="0" t="n">
        <v>1.33123648993205</v>
      </c>
      <c r="CF64" s="0" t="n">
        <v>0.427484110332443</v>
      </c>
      <c r="CG64" s="0" t="n">
        <v>-1.0141820894205</v>
      </c>
      <c r="CH64" s="0" t="n">
        <v>-0.236068444792181</v>
      </c>
      <c r="CI64" s="0" t="n">
        <v>2.05459400604013</v>
      </c>
      <c r="CJ64" s="0" t="n">
        <v>-0.50206836021971</v>
      </c>
      <c r="CK64" s="0" t="n">
        <v>0.224207497012685</v>
      </c>
      <c r="CL64" s="0" t="n">
        <v>-0.738084509066539</v>
      </c>
      <c r="CM64" s="0" t="n">
        <v>0.0564477886655368</v>
      </c>
      <c r="CN64" s="0" t="n">
        <v>-0.0333977823174791</v>
      </c>
      <c r="CO64" s="0" t="n">
        <v>-1.30479747895151</v>
      </c>
      <c r="CP64" s="0" t="n">
        <v>-0.885424924490508</v>
      </c>
      <c r="CQ64" s="0" t="n">
        <v>-0.314909129883745</v>
      </c>
      <c r="CR64" s="0" t="n">
        <v>-0.688651198288426</v>
      </c>
      <c r="CS64" s="0" t="n">
        <v>-0.379760649593663</v>
      </c>
      <c r="CT64" s="0" t="n">
        <v>-0.413610905525275</v>
      </c>
      <c r="CU64" s="0" t="n">
        <v>0.277659637504257</v>
      </c>
      <c r="CV64" s="0" t="n">
        <v>-1.07286041384214</v>
      </c>
      <c r="CW64" s="0" t="n">
        <v>1.30515672935871</v>
      </c>
      <c r="CX64" s="0" t="n">
        <v>1.20512140711071</v>
      </c>
      <c r="CZ64" s="0" t="n">
        <f aca="false">IF(CHOOSE(MATCH(G$5,$B$10:$E$10,0),$B64,$C64,$D64,$E64)*G$6+G64*G$7&lt;G$2,G$3*G$4,0)</f>
        <v>0</v>
      </c>
      <c r="DA64" s="0" t="n">
        <f aca="false">IF(CHOOSE(MATCH(H$5,$B$10:$E$10,0),$B64,$C64,$D64,$E64)*H$6+H64*H$7&lt;H$2,H$3*H$4,0)</f>
        <v>0</v>
      </c>
      <c r="DB64" s="0" t="n">
        <f aca="false">IF(CHOOSE(MATCH(I$5,$B$10:$E$10,0),$B64,$C64,$D64,$E64)*I$6+I64*I$7&lt;I$2,I$3*I$4,0)</f>
        <v>0</v>
      </c>
      <c r="DC64" s="0" t="n">
        <f aca="false">IF(CHOOSE(MATCH(J$5,$B$10:$E$10,0),$B64,$C64,$D64,$E64)*J$6+J64*J$7&lt;J$2,J$3*J$4,0)</f>
        <v>0</v>
      </c>
      <c r="DD64" s="0" t="n">
        <f aca="false">IF(CHOOSE(MATCH(K$5,$B$10:$E$10,0),$B64,$C64,$D64,$E64)*K$6+K64*K$7&lt;K$2,K$3*K$4,0)</f>
        <v>0</v>
      </c>
      <c r="DE64" s="0" t="n">
        <f aca="false">IF(CHOOSE(MATCH(L$5,$B$10:$E$10,0),$B64,$C64,$D64,$E64)*L$6+L64*L$7&lt;L$2,L$3*L$4,0)</f>
        <v>0</v>
      </c>
      <c r="DF64" s="0" t="n">
        <f aca="false">IF(CHOOSE(MATCH(M$5,$B$10:$E$10,0),$B64,$C64,$D64,$E64)*M$6+M64*M$7&lt;M$2,M$3*M$4,0)</f>
        <v>0</v>
      </c>
      <c r="DG64" s="0" t="n">
        <f aca="false">IF(CHOOSE(MATCH(N$5,$B$10:$E$10,0),$B64,$C64,$D64,$E64)*N$6+N64*N$7&lt;N$2,N$3*N$4,0)</f>
        <v>0</v>
      </c>
      <c r="DH64" s="0" t="n">
        <f aca="false">IF(CHOOSE(MATCH(O$5,$B$10:$E$10,0),$B64,$C64,$D64,$E64)*O$6+O64*O$7&lt;O$2,O$3*O$4,0)</f>
        <v>0</v>
      </c>
      <c r="DI64" s="0" t="n">
        <f aca="false">IF(CHOOSE(MATCH(P$5,$B$10:$E$10,0),$B64,$C64,$D64,$E64)*P$6+P64*P$7&lt;P$2,P$3*P$4,0)</f>
        <v>0</v>
      </c>
      <c r="DJ64" s="0" t="n">
        <f aca="false">IF(CHOOSE(MATCH(Q$5,$B$10:$E$10,0),$B64,$C64,$D64,$E64)*Q$6+Q64*Q$7&lt;Q$2,Q$3*Q$4,0)</f>
        <v>0</v>
      </c>
      <c r="DK64" s="0" t="n">
        <f aca="false">IF(CHOOSE(MATCH(R$5,$B$10:$E$10,0),$B64,$C64,$D64,$E64)*R$6+R64*R$7&lt;R$2,R$3*R$4,0)</f>
        <v>0</v>
      </c>
      <c r="DL64" s="0" t="n">
        <f aca="false">IF(CHOOSE(MATCH(S$5,$B$10:$E$10,0),$B64,$C64,$D64,$E64)*S$6+S64*S$7&lt;S$2,S$3*S$4,0)</f>
        <v>0</v>
      </c>
      <c r="DM64" s="0" t="n">
        <f aca="false">IF(CHOOSE(MATCH(T$5,$B$10:$E$10,0),$B64,$C64,$D64,$E64)*T$6+T64*T$7&lt;T$2,T$3*T$4,0)</f>
        <v>0</v>
      </c>
      <c r="DN64" s="0" t="n">
        <f aca="false">IF(CHOOSE(MATCH(U$5,$B$10:$E$10,0),$B64,$C64,$D64,$E64)*U$6+U64*U$7&lt;U$2,U$3*U$4,0)</f>
        <v>0</v>
      </c>
      <c r="DO64" s="0" t="n">
        <f aca="false">IF(CHOOSE(MATCH(V$5,$B$10:$E$10,0),$B64,$C64,$D64,$E64)*V$6+V64*V$7&lt;V$2,V$3*V$4,0)</f>
        <v>0</v>
      </c>
      <c r="DP64" s="0" t="n">
        <f aca="false">IF(CHOOSE(MATCH(W$5,$B$10:$E$10,0),$B64,$C64,$D64,$E64)*W$6+W64*W$7&lt;W$2,W$3*W$4,0)</f>
        <v>0</v>
      </c>
      <c r="DQ64" s="0" t="n">
        <f aca="false">IF(CHOOSE(MATCH(X$5,$B$10:$E$10,0),$B64,$C64,$D64,$E64)*X$6+X64*X$7&lt;X$2,X$3*X$4,0)</f>
        <v>0</v>
      </c>
      <c r="DR64" s="0" t="n">
        <f aca="false">IF(CHOOSE(MATCH(Y$5,$B$10:$E$10,0),$B64,$C64,$D64,$E64)*Y$6+Y64*Y$7&lt;Y$2,Y$3*Y$4,0)</f>
        <v>0</v>
      </c>
      <c r="DS64" s="0" t="n">
        <f aca="false">IF(CHOOSE(MATCH(Z$5,$B$10:$E$10,0),$B64,$C64,$D64,$E64)*Z$6+Z64*Z$7&lt;Z$2,Z$3*Z$4,0)</f>
        <v>0</v>
      </c>
      <c r="DT64" s="0" t="n">
        <f aca="false">IF(CHOOSE(MATCH(AA$5,$B$10:$E$10,0),$B64,$C64,$D64,$E64)*AA$6+AA64*AA$7&lt;AA$2,AA$3*AA$4,0)</f>
        <v>0</v>
      </c>
      <c r="DU64" s="0" t="n">
        <f aca="false">IF(CHOOSE(MATCH(AB$5,$B$10:$E$10,0),$B64,$C64,$D64,$E64)*AB$6+AB64*AB$7&lt;AB$2,AB$3*AB$4,0)</f>
        <v>0</v>
      </c>
      <c r="DV64" s="0" t="n">
        <f aca="false">IF(CHOOSE(MATCH(AC$5,$B$10:$E$10,0),$B64,$C64,$D64,$E64)*AC$6+AC64*AC$7&lt;AC$2,AC$3*AC$4,0)</f>
        <v>0</v>
      </c>
      <c r="DW64" s="0" t="n">
        <f aca="false">IF(CHOOSE(MATCH(AD$5,$B$10:$E$10,0),$B64,$C64,$D64,$E64)*AD$6+AD64*AD$7&lt;AD$2,AD$3*AD$4,0)</f>
        <v>0</v>
      </c>
      <c r="DX64" s="0" t="n">
        <f aca="false">IF(CHOOSE(MATCH(AE$5,$B$10:$E$10,0),$B64,$C64,$D64,$E64)*AE$6+AE64*AE$7&lt;AE$2,AE$3*AE$4,0)</f>
        <v>0</v>
      </c>
      <c r="DY64" s="0" t="n">
        <f aca="false">IF(CHOOSE(MATCH(AF$5,$B$10:$E$10,0),$B64,$C64,$D64,$E64)*AF$6+AF64*AF$7&lt;AF$2,AF$3*AF$4,0)</f>
        <v>0</v>
      </c>
      <c r="DZ64" s="0" t="n">
        <f aca="false">IF(CHOOSE(MATCH(AG$5,$B$10:$E$10,0),$B64,$C64,$D64,$E64)*AG$6+AG64*AG$7&lt;AG$2,AG$3*AG$4,0)</f>
        <v>0</v>
      </c>
      <c r="EA64" s="0" t="n">
        <f aca="false">IF(CHOOSE(MATCH(AH$5,$B$10:$E$10,0),$B64,$C64,$D64,$E64)*AH$6+AH64*AH$7&lt;AH$2,AH$3*AH$4,0)</f>
        <v>0</v>
      </c>
      <c r="EB64" s="0" t="n">
        <f aca="false">IF(CHOOSE(MATCH(AI$5,$B$10:$E$10,0),$B64,$C64,$D64,$E64)*AI$6+AI64*AI$7&lt;AI$2,AI$3*AI$4,0)</f>
        <v>0</v>
      </c>
      <c r="EC64" s="0" t="n">
        <f aca="false">IF(CHOOSE(MATCH(AJ$5,$B$10:$E$10,0),$B64,$C64,$D64,$E64)*AJ$6+AJ64*AJ$7&lt;AJ$2,AJ$3*AJ$4,0)</f>
        <v>0</v>
      </c>
      <c r="ED64" s="0" t="n">
        <f aca="false">IF(CHOOSE(MATCH(AK$5,$B$10:$E$10,0),$B64,$C64,$D64,$E64)*AK$6+AK64*AK$7&lt;AK$2,AK$3*AK$4,0)</f>
        <v>0</v>
      </c>
      <c r="EE64" s="0" t="n">
        <f aca="false">IF(CHOOSE(MATCH(AL$5,$B$10:$E$10,0),$B64,$C64,$D64,$E64)*AL$6+AL64*AL$7&lt;AL$2,AL$3*AL$4,0)</f>
        <v>0</v>
      </c>
      <c r="EF64" s="0" t="n">
        <f aca="false">IF(CHOOSE(MATCH(AM$5,$B$10:$E$10,0),$B64,$C64,$D64,$E64)*AM$6+AM64*AM$7&lt;AM$2,AM$3*AM$4,0)</f>
        <v>0</v>
      </c>
      <c r="EG64" s="0" t="n">
        <f aca="false">IF(CHOOSE(MATCH(AN$5,$B$10:$E$10,0),$B64,$C64,$D64,$E64)*AN$6+AN64*AN$7&lt;AN$2,AN$3*AN$4,0)</f>
        <v>0</v>
      </c>
      <c r="EH64" s="0" t="n">
        <f aca="false">IF(CHOOSE(MATCH(AO$5,$B$10:$E$10,0),$B64,$C64,$D64,$E64)*AO$6+AO64*AO$7&lt;AO$2,AO$3*AO$4,0)</f>
        <v>0</v>
      </c>
      <c r="EI64" s="0" t="n">
        <f aca="false">IF(CHOOSE(MATCH(AP$5,$B$10:$E$10,0),$B64,$C64,$D64,$E64)*AP$6+AP64*AP$7&lt;AP$2,AP$3*AP$4,0)</f>
        <v>0</v>
      </c>
      <c r="EJ64" s="0" t="n">
        <f aca="false">IF(CHOOSE(MATCH(AQ$5,$B$10:$E$10,0),$B64,$C64,$D64,$E64)*AQ$6+AQ64*AQ$7&lt;AQ$2,AQ$3*AQ$4,0)</f>
        <v>0</v>
      </c>
      <c r="EK64" s="0" t="n">
        <f aca="false">IF(CHOOSE(MATCH(AR$5,$B$10:$E$10,0),$B64,$C64,$D64,$E64)*AR$6+AR64*AR$7&lt;AR$2,AR$3*AR$4,0)</f>
        <v>0</v>
      </c>
      <c r="EL64" s="0" t="n">
        <f aca="false">IF(CHOOSE(MATCH(AS$5,$B$10:$E$10,0),$B64,$C64,$D64,$E64)*AS$6+AS64*AS$7&lt;AS$2,AS$3*AS$4,0)</f>
        <v>0</v>
      </c>
      <c r="EM64" s="0" t="n">
        <f aca="false">IF(CHOOSE(MATCH(AT$5,$B$10:$E$10,0),$B64,$C64,$D64,$E64)*AT$6+AT64*AT$7&lt;AT$2,AT$3*AT$4,0)</f>
        <v>0</v>
      </c>
      <c r="EN64" s="0" t="n">
        <f aca="false">IF(CHOOSE(MATCH(AU$5,$B$10:$E$10,0),$B64,$C64,$D64,$E64)*AU$6+AU64*AU$7&lt;AU$2,AU$3*AU$4,0)</f>
        <v>0</v>
      </c>
      <c r="EO64" s="0" t="n">
        <f aca="false">IF(CHOOSE(MATCH(AV$5,$B$10:$E$10,0),$B64,$C64,$D64,$E64)*AV$6+AV64*AV$7&lt;AV$2,AV$3*AV$4,0)</f>
        <v>0</v>
      </c>
      <c r="EP64" s="0" t="n">
        <f aca="false">IF(CHOOSE(MATCH(AW$5,$B$10:$E$10,0),$B64,$C64,$D64,$E64)*AW$6+AW64*AW$7&lt;AW$2,AW$3*AW$4,0)</f>
        <v>0</v>
      </c>
      <c r="EQ64" s="0" t="n">
        <f aca="false">IF(CHOOSE(MATCH(AX$5,$B$10:$E$10,0),$B64,$C64,$D64,$E64)*AX$6+AX64*AX$7&lt;AX$2,AX$3*AX$4,0)</f>
        <v>0</v>
      </c>
      <c r="ER64" s="0" t="n">
        <f aca="false">IF(CHOOSE(MATCH(AY$5,$B$10:$E$10,0),$B64,$C64,$D64,$E64)*AY$6+AY64*AY$7&lt;AY$2,AY$3*AY$4,0)</f>
        <v>0</v>
      </c>
      <c r="ES64" s="0" t="n">
        <f aca="false">IF(CHOOSE(MATCH(AZ$5,$B$10:$E$10,0),$B64,$C64,$D64,$E64)*AZ$6+AZ64*AZ$7&lt;AZ$2,AZ$3*AZ$4,0)</f>
        <v>0</v>
      </c>
      <c r="ET64" s="0" t="n">
        <f aca="false">IF(CHOOSE(MATCH(BA$5,$B$10:$E$10,0),$B64,$C64,$D64,$E64)*BA$6+BA64*BA$7&lt;BA$2,BA$3*BA$4,0)</f>
        <v>0</v>
      </c>
      <c r="EU64" s="0" t="n">
        <f aca="false">IF(CHOOSE(MATCH(BB$5,$B$10:$E$10,0),$B64,$C64,$D64,$E64)*BB$6+BB64*BB$7&lt;BB$2,BB$3*BB$4,0)</f>
        <v>0</v>
      </c>
      <c r="EV64" s="0" t="n">
        <f aca="false">IF(CHOOSE(MATCH(BC$5,$B$10:$E$10,0),$B64,$C64,$D64,$E64)*BC$6+BC64*BC$7&lt;BC$2,BC$3*BC$4,0)</f>
        <v>0</v>
      </c>
      <c r="EW64" s="0" t="n">
        <f aca="false">IF(CHOOSE(MATCH(BD$5,$B$10:$E$10,0),$B64,$C64,$D64,$E64)*BD$6+BD64*BD$7&lt;BD$2,BD$3*BD$4,0)</f>
        <v>12.5</v>
      </c>
      <c r="EX64" s="0" t="n">
        <f aca="false">IF(CHOOSE(MATCH(BE$5,$B$10:$E$10,0),$B64,$C64,$D64,$E64)*BE$6+BE64*BE$7&lt;BE$2,BE$3*BE$4,0)</f>
        <v>0</v>
      </c>
      <c r="EY64" s="0" t="n">
        <f aca="false">IF(CHOOSE(MATCH(BF$5,$B$10:$E$10,0),$B64,$C64,$D64,$E64)*BF$6+BF64*BF$7&lt;BF$2,BF$3*BF$4,0)</f>
        <v>0</v>
      </c>
      <c r="EZ64" s="0" t="n">
        <f aca="false">IF(CHOOSE(MATCH(BG$5,$B$10:$E$10,0),$B64,$C64,$D64,$E64)*BG$6+BG64*BG$7&lt;BG$2,BG$3*BG$4,0)</f>
        <v>0</v>
      </c>
      <c r="FA64" s="0" t="n">
        <f aca="false">IF(CHOOSE(MATCH(BH$5,$B$10:$E$10,0),$B64,$C64,$D64,$E64)*BH$6+BH64*BH$7&lt;BH$2,BH$3*BH$4,0)</f>
        <v>0</v>
      </c>
      <c r="FB64" s="0" t="n">
        <f aca="false">IF(CHOOSE(MATCH(BI$5,$B$10:$E$10,0),$B64,$C64,$D64,$E64)*BI$6+BI64*BI$7&lt;BI$2,BI$3*BI$4,0)</f>
        <v>0</v>
      </c>
      <c r="FC64" s="0" t="n">
        <f aca="false">IF(CHOOSE(MATCH(BJ$5,$B$10:$E$10,0),$B64,$C64,$D64,$E64)*BJ$6+BJ64*BJ$7&lt;BJ$2,BJ$3*BJ$4,0)</f>
        <v>0</v>
      </c>
      <c r="FD64" s="0" t="n">
        <f aca="false">IF(CHOOSE(MATCH(BK$5,$B$10:$E$10,0),$B64,$C64,$D64,$E64)*BK$6+BK64*BK$7&lt;BK$2,BK$3*BK$4,0)</f>
        <v>0.5</v>
      </c>
      <c r="FE64" s="0" t="n">
        <f aca="false">IF(CHOOSE(MATCH(BL$5,$B$10:$E$10,0),$B64,$C64,$D64,$E64)*BL$6+BL64*BL$7&lt;BL$2,BL$3*BL$4,0)</f>
        <v>0</v>
      </c>
      <c r="FF64" s="0" t="n">
        <f aca="false">IF(CHOOSE(MATCH(BM$5,$B$10:$E$10,0),$B64,$C64,$D64,$E64)*BM$6+BM64*BM$7&lt;BM$2,BM$3*BM$4,0)</f>
        <v>0</v>
      </c>
      <c r="FG64" s="0" t="n">
        <f aca="false">IF(CHOOSE(MATCH(BN$5,$B$10:$E$10,0),$B64,$C64,$D64,$E64)*BN$6+BN64*BN$7&lt;BN$2,BN$3*BN$4,0)</f>
        <v>0</v>
      </c>
      <c r="FH64" s="0" t="n">
        <f aca="false">IF(CHOOSE(MATCH(BO$5,$B$10:$E$10,0),$B64,$C64,$D64,$E64)*BO$6+BO64*BO$7&lt;BO$2,BO$3*BO$4,0)</f>
        <v>0</v>
      </c>
      <c r="FI64" s="0" t="n">
        <f aca="false">IF(CHOOSE(MATCH(BP$5,$B$10:$E$10,0),$B64,$C64,$D64,$E64)*BP$6+BP64*BP$7&lt;BP$2,BP$3*BP$4,0)</f>
        <v>0</v>
      </c>
      <c r="FJ64" s="0" t="n">
        <f aca="false">IF(CHOOSE(MATCH(BQ$5,$B$10:$E$10,0),$B64,$C64,$D64,$E64)*BQ$6+BQ64*BQ$7&lt;BQ$2,BQ$3*BQ$4,0)</f>
        <v>0</v>
      </c>
      <c r="FK64" s="0" t="n">
        <f aca="false">IF(CHOOSE(MATCH(BR$5,$B$10:$E$10,0),$B64,$C64,$D64,$E64)*BR$6+BR64*BR$7&lt;BR$2,BR$3*BR$4,0)</f>
        <v>0</v>
      </c>
      <c r="FL64" s="0" t="n">
        <f aca="false">IF(CHOOSE(MATCH(BS$5,$B$10:$E$10,0),$B64,$C64,$D64,$E64)*BS$6+BS64*BS$7&lt;BS$2,BS$3*BS$4,0)</f>
        <v>0</v>
      </c>
      <c r="FM64" s="0" t="n">
        <f aca="false">IF(CHOOSE(MATCH(BT$5,$B$10:$E$10,0),$B64,$C64,$D64,$E64)*BT$6+BT64*BT$7&lt;BT$2,BT$3*BT$4,0)</f>
        <v>0</v>
      </c>
      <c r="FN64" s="0" t="n">
        <f aca="false">IF(CHOOSE(MATCH(BU$5,$B$10:$E$10,0),$B64,$C64,$D64,$E64)*BU$6+BU64*BU$7&lt;BU$2,BU$3*BU$4,0)</f>
        <v>0</v>
      </c>
      <c r="FO64" s="0" t="n">
        <f aca="false">IF(CHOOSE(MATCH(BV$5,$B$10:$E$10,0),$B64,$C64,$D64,$E64)*BV$6+BV64*BV$7&lt;BV$2,BV$3*BV$4,0)</f>
        <v>0</v>
      </c>
      <c r="FP64" s="0" t="n">
        <f aca="false">IF(CHOOSE(MATCH(BW$5,$B$10:$E$10,0),$B64,$C64,$D64,$E64)*BW$6+BW64*BW$7&lt;BW$2,BW$3*BW$4,0)</f>
        <v>0</v>
      </c>
      <c r="FQ64" s="0" t="n">
        <f aca="false">IF(CHOOSE(MATCH(BX$5,$B$10:$E$10,0),$B64,$C64,$D64,$E64)*BX$6+BX64*BX$7&lt;BX$2,BX$3*BX$4,0)</f>
        <v>0</v>
      </c>
      <c r="FR64" s="0" t="n">
        <f aca="false">IF(CHOOSE(MATCH(BY$5,$B$10:$E$10,0),$B64,$C64,$D64,$E64)*BY$6+BY64*BY$7&lt;BY$2,BY$3*BY$4,0)</f>
        <v>0</v>
      </c>
      <c r="FS64" s="0" t="n">
        <f aca="false">IF(CHOOSE(MATCH(BZ$5,$B$10:$E$10,0),$B64,$C64,$D64,$E64)*BZ$6+BZ64*BZ$7&lt;BZ$2,BZ$3*BZ$4,0)</f>
        <v>0</v>
      </c>
      <c r="FT64" s="0" t="n">
        <f aca="false">IF(CHOOSE(MATCH(CA$5,$B$10:$E$10,0),$B64,$C64,$D64,$E64)*CA$6+CA64*CA$7&lt;CA$2,CA$3*CA$4,0)</f>
        <v>0</v>
      </c>
      <c r="FU64" s="0" t="n">
        <f aca="false">IF(CHOOSE(MATCH(CB$5,$B$10:$E$10,0),$B64,$C64,$D64,$E64)*CB$6+CB64*CB$7&lt;CB$2,CB$3*CB$4,0)</f>
        <v>0</v>
      </c>
      <c r="FV64" s="0" t="n">
        <f aca="false">IF(CHOOSE(MATCH(CC$5,$B$10:$E$10,0),$B64,$C64,$D64,$E64)*CC$6+CC64*CC$7&lt;CC$2,CC$3*CC$4,0)</f>
        <v>0</v>
      </c>
      <c r="FW64" s="0" t="n">
        <f aca="false">IF(CHOOSE(MATCH(CD$5,$B$10:$E$10,0),$B64,$C64,$D64,$E64)*CD$6+CD64*CD$7&lt;CD$2,CD$3*CD$4,0)</f>
        <v>0</v>
      </c>
      <c r="FX64" s="0" t="n">
        <f aca="false">IF(CHOOSE(MATCH(CE$5,$B$10:$E$10,0),$B64,$C64,$D64,$E64)*CE$6+CE64*CE$7&lt;CE$2,CE$3*CE$4,0)</f>
        <v>0</v>
      </c>
      <c r="FY64" s="0" t="n">
        <f aca="false">IF(CHOOSE(MATCH(CF$5,$B$10:$E$10,0),$B64,$C64,$D64,$E64)*CF$6+CF64*CF$7&lt;CF$2,CF$3*CF$4,0)</f>
        <v>0</v>
      </c>
      <c r="FZ64" s="0" t="n">
        <f aca="false">IF(CHOOSE(MATCH(CG$5,$B$10:$E$10,0),$B64,$C64,$D64,$E64)*CG$6+CG64*CG$7&lt;CG$2,CG$3*CG$4,0)</f>
        <v>0</v>
      </c>
      <c r="GA64" s="0" t="n">
        <f aca="false">IF(CHOOSE(MATCH(CH$5,$B$10:$E$10,0),$B64,$C64,$D64,$E64)*CH$6+CH64*CH$7&lt;CH$2,CH$3*CH$4,0)</f>
        <v>0</v>
      </c>
      <c r="GB64" s="0" t="n">
        <f aca="false">IF(CHOOSE(MATCH(CI$5,$B$10:$E$10,0),$B64,$C64,$D64,$E64)*CI$6+CI64*CI$7&lt;CI$2,CI$3*CI$4,0)</f>
        <v>0</v>
      </c>
      <c r="GC64" s="0" t="n">
        <f aca="false">IF(CHOOSE(MATCH(CJ$5,$B$10:$E$10,0),$B64,$C64,$D64,$E64)*CJ$6+CJ64*CJ$7&lt;CJ$2,CJ$3*CJ$4,0)</f>
        <v>0</v>
      </c>
      <c r="GD64" s="0" t="n">
        <f aca="false">IF(CHOOSE(MATCH(CK$5,$B$10:$E$10,0),$B64,$C64,$D64,$E64)*CK$6+CK64*CK$7&lt;CK$2,CK$3*CK$4,0)</f>
        <v>0</v>
      </c>
      <c r="GE64" s="0" t="n">
        <f aca="false">IF(CHOOSE(MATCH(CL$5,$B$10:$E$10,0),$B64,$C64,$D64,$E64)*CL$6+CL64*CL$7&lt;CL$2,CL$3*CL$4,0)</f>
        <v>0</v>
      </c>
      <c r="GF64" s="0" t="n">
        <f aca="false">IF(CHOOSE(MATCH(CM$5,$B$10:$E$10,0),$B64,$C64,$D64,$E64)*CM$6+CM64*CM$7&lt;CM$2,CM$3*CM$4,0)</f>
        <v>0</v>
      </c>
      <c r="GG64" s="0" t="n">
        <f aca="false">IF(CHOOSE(MATCH(CN$5,$B$10:$E$10,0),$B64,$C64,$D64,$E64)*CN$6+CN64*CN$7&lt;CN$2,CN$3*CN$4,0)</f>
        <v>0</v>
      </c>
      <c r="GH64" s="0" t="n">
        <f aca="false">IF(CHOOSE(MATCH(CO$5,$B$10:$E$10,0),$B64,$C64,$D64,$E64)*CO$6+CO64*CO$7&lt;CO$2,CO$3*CO$4,0)</f>
        <v>0</v>
      </c>
      <c r="GI64" s="0" t="n">
        <f aca="false">IF(CHOOSE(MATCH(CP$5,$B$10:$E$10,0),$B64,$C64,$D64,$E64)*CP$6+CP64*CP$7&lt;CP$2,CP$3*CP$4,0)</f>
        <v>0</v>
      </c>
      <c r="GJ64" s="0" t="n">
        <f aca="false">IF(CHOOSE(MATCH(CQ$5,$B$10:$E$10,0),$B64,$C64,$D64,$E64)*CQ$6+CQ64*CQ$7&lt;CQ$2,CQ$3*CQ$4,0)</f>
        <v>0</v>
      </c>
      <c r="GK64" s="0" t="n">
        <f aca="false">IF(CHOOSE(MATCH(CR$5,$B$10:$E$10,0),$B64,$C64,$D64,$E64)*CR$6+CR64*CR$7&lt;CR$2,CR$3*CR$4,0)</f>
        <v>0</v>
      </c>
      <c r="GL64" s="0" t="n">
        <f aca="false">IF(CHOOSE(MATCH(CS$5,$B$10:$E$10,0),$B64,$C64,$D64,$E64)*CS$6+CS64*CS$7&lt;CS$2,CS$3*CS$4,0)</f>
        <v>0</v>
      </c>
      <c r="GM64" s="0" t="n">
        <f aca="false">IF(CHOOSE(MATCH(CT$5,$B$10:$E$10,0),$B64,$C64,$D64,$E64)*CT$6+CT64*CT$7&lt;CT$2,CT$3*CT$4,0)</f>
        <v>0</v>
      </c>
      <c r="GN64" s="0" t="n">
        <f aca="false">IF(CHOOSE(MATCH(CU$5,$B$10:$E$10,0),$B64,$C64,$D64,$E64)*CU$6+CU64*CU$7&lt;CU$2,CU$3*CU$4,0)</f>
        <v>0</v>
      </c>
      <c r="GO64" s="0" t="n">
        <f aca="false">IF(CHOOSE(MATCH(CV$5,$B$10:$E$10,0),$B64,$C64,$D64,$E64)*CV$6+CV64*CV$7&lt;CV$2,CV$3*CV$4,0)</f>
        <v>0</v>
      </c>
      <c r="GP64" s="0" t="n">
        <f aca="false">IF(CHOOSE(MATCH(CW$5,$B$10:$E$10,0),$B64,$C64,$D64,$E64)*CW$6+CW64*CW$7&lt;CW$2,CW$3*CW$4,0)</f>
        <v>0</v>
      </c>
      <c r="GQ64" s="0" t="n">
        <f aca="false">IF(CHOOSE(MATCH(CX$5,$B$10:$E$10,0),$B64,$C64,$D64,$E64)*CX$6+CX64*CX$7&lt;CX$2,CX$3*CX$4,0)</f>
        <v>0</v>
      </c>
      <c r="GS64" s="0" t="n">
        <f aca="false">SUM(CZ64:GQ64)</f>
        <v>13</v>
      </c>
      <c r="GT64" s="0" t="n">
        <f aca="false">IF(GS64&gt;$GS$6,1,0)</f>
        <v>0</v>
      </c>
    </row>
    <row r="65" customFormat="false" ht="14" hidden="false" customHeight="false" outlineLevel="0" collapsed="false">
      <c r="A65" s="0" t="n">
        <v>55</v>
      </c>
      <c r="B65" s="0" t="n">
        <v>-0.380793844823049</v>
      </c>
      <c r="C65" s="0" t="n">
        <v>-0.60800113418767</v>
      </c>
      <c r="D65" s="0" t="n">
        <v>-0.238623705635324</v>
      </c>
      <c r="E65" s="0" t="n">
        <v>0.57046673625753</v>
      </c>
      <c r="G65" s="0" t="n">
        <v>0.232373622566229</v>
      </c>
      <c r="H65" s="0" t="n">
        <v>0.369420831702882</v>
      </c>
      <c r="I65" s="0" t="n">
        <v>-1.26141458167695</v>
      </c>
      <c r="J65" s="0" t="n">
        <v>2.78021616395563</v>
      </c>
      <c r="K65" s="0" t="n">
        <v>0.352438291884027</v>
      </c>
      <c r="L65" s="0" t="n">
        <v>0.983693553280318</v>
      </c>
      <c r="M65" s="0" t="n">
        <v>-1.18004209070932</v>
      </c>
      <c r="N65" s="0" t="n">
        <v>-0.24954147193057</v>
      </c>
      <c r="O65" s="0" t="n">
        <v>-0.345689841196872</v>
      </c>
      <c r="P65" s="0" t="n">
        <v>1.80051301867934</v>
      </c>
      <c r="Q65" s="0" t="n">
        <v>-0.16588046491961</v>
      </c>
      <c r="R65" s="0" t="n">
        <v>0.0320960680255666</v>
      </c>
      <c r="S65" s="0" t="n">
        <v>-0.168672613654053</v>
      </c>
      <c r="T65" s="0" t="n">
        <v>0.97787733466248</v>
      </c>
      <c r="U65" s="0" t="n">
        <v>0.641598489892203</v>
      </c>
      <c r="V65" s="0" t="n">
        <v>-0.296712414638023</v>
      </c>
      <c r="W65" s="0" t="n">
        <v>0.89863533503376</v>
      </c>
      <c r="X65" s="0" t="n">
        <v>0.372699560102774</v>
      </c>
      <c r="Y65" s="0" t="n">
        <v>0.311052872348228</v>
      </c>
      <c r="Z65" s="0" t="n">
        <v>-0.650079527986236</v>
      </c>
      <c r="AA65" s="0" t="n">
        <v>-0.645738964522025</v>
      </c>
      <c r="AB65" s="0" t="n">
        <v>-0.810885012469953</v>
      </c>
      <c r="AC65" s="0" t="n">
        <v>1.76636604010127</v>
      </c>
      <c r="AD65" s="0" t="n">
        <v>-2.22436938202009</v>
      </c>
      <c r="AE65" s="0" t="n">
        <v>-1.3349563232623</v>
      </c>
      <c r="AF65" s="0" t="n">
        <v>-0.942577571549918</v>
      </c>
      <c r="AG65" s="0" t="n">
        <v>-0.165026676768321</v>
      </c>
      <c r="AH65" s="0" t="n">
        <v>-0.631854391031084</v>
      </c>
      <c r="AI65" s="0" t="n">
        <v>-1.94461790670175</v>
      </c>
      <c r="AJ65" s="0" t="n">
        <v>-0.788137413110235</v>
      </c>
      <c r="AK65" s="0" t="n">
        <v>-1.73519765667152</v>
      </c>
      <c r="AL65" s="0" t="n">
        <v>-0.214333795156563</v>
      </c>
      <c r="AM65" s="0" t="n">
        <v>-1.1082147466368</v>
      </c>
      <c r="AN65" s="0" t="n">
        <v>0.736578158466727</v>
      </c>
      <c r="AO65" s="0" t="n">
        <v>-1.62458491104189</v>
      </c>
      <c r="AP65" s="0" t="n">
        <v>-0.13956423572381</v>
      </c>
      <c r="AQ65" s="0" t="n">
        <v>0.306320089293877</v>
      </c>
      <c r="AR65" s="0" t="n">
        <v>-0.503978299093433</v>
      </c>
      <c r="AS65" s="0" t="n">
        <v>-0.567565621167887</v>
      </c>
      <c r="AT65" s="0" t="n">
        <v>0.502241164213046</v>
      </c>
      <c r="AU65" s="0" t="n">
        <v>0.196130258700578</v>
      </c>
      <c r="AV65" s="0" t="n">
        <v>0.552888650418026</v>
      </c>
      <c r="AW65" s="0" t="n">
        <v>-1.16875980893383</v>
      </c>
      <c r="AX65" s="0" t="n">
        <v>-0.14064653441892</v>
      </c>
      <c r="AY65" s="0" t="n">
        <v>-0.346665274264524</v>
      </c>
      <c r="AZ65" s="0" t="n">
        <v>0.695649760018569</v>
      </c>
      <c r="BA65" s="0" t="n">
        <v>-0.992042714642594</v>
      </c>
      <c r="BB65" s="0" t="n">
        <v>0.215665068026283</v>
      </c>
      <c r="BC65" s="0" t="n">
        <v>0.725883637642255</v>
      </c>
      <c r="BD65" s="0" t="n">
        <v>-0.628401721769478</v>
      </c>
      <c r="BE65" s="0" t="n">
        <v>1.46467300510267</v>
      </c>
      <c r="BF65" s="0" t="n">
        <v>-1.23098288895562</v>
      </c>
      <c r="BG65" s="0" t="n">
        <v>0.245361206907546</v>
      </c>
      <c r="BH65" s="0" t="n">
        <v>1.34793708639336</v>
      </c>
      <c r="BI65" s="0" t="n">
        <v>0.0904287844605278</v>
      </c>
      <c r="BJ65" s="0" t="n">
        <v>0.702780198480468</v>
      </c>
      <c r="BK65" s="0" t="n">
        <v>1.26396116684191</v>
      </c>
      <c r="BL65" s="0" t="n">
        <v>-0.625423126621172</v>
      </c>
      <c r="BM65" s="0" t="n">
        <v>0.530740180693101</v>
      </c>
      <c r="BN65" s="0" t="n">
        <v>0.219738467421848</v>
      </c>
      <c r="BO65" s="0" t="n">
        <v>-0.305037701764377</v>
      </c>
      <c r="BP65" s="0" t="n">
        <v>-1.4642273526988</v>
      </c>
      <c r="BQ65" s="0" t="n">
        <v>-1.71056854014751</v>
      </c>
      <c r="BR65" s="0" t="n">
        <v>0.556010490981862</v>
      </c>
      <c r="BS65" s="0" t="n">
        <v>-0.546215233043768</v>
      </c>
      <c r="BT65" s="0" t="n">
        <v>-0.533559614268597</v>
      </c>
      <c r="BU65" s="0" t="n">
        <v>-1.77554284164216</v>
      </c>
      <c r="BV65" s="0" t="n">
        <v>-1.66787685884628</v>
      </c>
      <c r="BW65" s="0" t="n">
        <v>-0.433274180977605</v>
      </c>
      <c r="BX65" s="0" t="n">
        <v>2.71073076874018</v>
      </c>
      <c r="BY65" s="0" t="n">
        <v>0.170147131939302</v>
      </c>
      <c r="BZ65" s="0" t="n">
        <v>-0.500940586789511</v>
      </c>
      <c r="CA65" s="0" t="n">
        <v>0.819736669654958</v>
      </c>
      <c r="CB65" s="0" t="n">
        <v>0.0269687916443218</v>
      </c>
      <c r="CC65" s="0" t="n">
        <v>-0.127138264360838</v>
      </c>
      <c r="CD65" s="0" t="n">
        <v>-1.84817508852575</v>
      </c>
      <c r="CE65" s="0" t="n">
        <v>0.2139427124348</v>
      </c>
      <c r="CF65" s="0" t="n">
        <v>-1.86012584890705</v>
      </c>
      <c r="CG65" s="0" t="n">
        <v>1.06919515019399</v>
      </c>
      <c r="CH65" s="0" t="n">
        <v>1.61267507792218</v>
      </c>
      <c r="CI65" s="0" t="n">
        <v>-0.582911070523551</v>
      </c>
      <c r="CJ65" s="0" t="n">
        <v>-1.46826096170116</v>
      </c>
      <c r="CK65" s="0" t="n">
        <v>-1.70432485901983</v>
      </c>
      <c r="CL65" s="0" t="n">
        <v>-0.188726971828146</v>
      </c>
      <c r="CM65" s="0" t="n">
        <v>1.09363099909388</v>
      </c>
      <c r="CN65" s="0" t="n">
        <v>1.08808308141306</v>
      </c>
      <c r="CO65" s="0" t="n">
        <v>-0.623099367658142</v>
      </c>
      <c r="CP65" s="0" t="n">
        <v>-0.423882511313423</v>
      </c>
      <c r="CQ65" s="0" t="n">
        <v>-0.487628994960687</v>
      </c>
      <c r="CR65" s="0" t="n">
        <v>-0.779712081566686</v>
      </c>
      <c r="CS65" s="0" t="n">
        <v>-0.455227109341649</v>
      </c>
      <c r="CT65" s="0" t="n">
        <v>-1.62946889759041</v>
      </c>
      <c r="CU65" s="0" t="n">
        <v>0.509544406668283</v>
      </c>
      <c r="CV65" s="0" t="n">
        <v>1.23935024021193</v>
      </c>
      <c r="CW65" s="0" t="n">
        <v>0.292718596028863</v>
      </c>
      <c r="CX65" s="0" t="n">
        <v>1.34132505991147</v>
      </c>
      <c r="CZ65" s="0" t="n">
        <f aca="false">IF(CHOOSE(MATCH(G$5,$B$10:$E$10,0),$B65,$C65,$D65,$E65)*G$6+G65*G$7&lt;G$2,G$3*G$4,0)</f>
        <v>0</v>
      </c>
      <c r="DA65" s="0" t="n">
        <f aca="false">IF(CHOOSE(MATCH(H$5,$B$10:$E$10,0),$B65,$C65,$D65,$E65)*H$6+H65*H$7&lt;H$2,H$3*H$4,0)</f>
        <v>0</v>
      </c>
      <c r="DB65" s="0" t="n">
        <f aca="false">IF(CHOOSE(MATCH(I$5,$B$10:$E$10,0),$B65,$C65,$D65,$E65)*I$6+I65*I$7&lt;I$2,I$3*I$4,0)</f>
        <v>0</v>
      </c>
      <c r="DC65" s="0" t="n">
        <f aca="false">IF(CHOOSE(MATCH(J$5,$B$10:$E$10,0),$B65,$C65,$D65,$E65)*J$6+J65*J$7&lt;J$2,J$3*J$4,0)</f>
        <v>0</v>
      </c>
      <c r="DD65" s="0" t="n">
        <f aca="false">IF(CHOOSE(MATCH(K$5,$B$10:$E$10,0),$B65,$C65,$D65,$E65)*K$6+K65*K$7&lt;K$2,K$3*K$4,0)</f>
        <v>0</v>
      </c>
      <c r="DE65" s="0" t="n">
        <f aca="false">IF(CHOOSE(MATCH(L$5,$B$10:$E$10,0),$B65,$C65,$D65,$E65)*L$6+L65*L$7&lt;L$2,L$3*L$4,0)</f>
        <v>0</v>
      </c>
      <c r="DF65" s="0" t="n">
        <f aca="false">IF(CHOOSE(MATCH(M$5,$B$10:$E$10,0),$B65,$C65,$D65,$E65)*M$6+M65*M$7&lt;M$2,M$3*M$4,0)</f>
        <v>0</v>
      </c>
      <c r="DG65" s="0" t="n">
        <f aca="false">IF(CHOOSE(MATCH(N$5,$B$10:$E$10,0),$B65,$C65,$D65,$E65)*N$6+N65*N$7&lt;N$2,N$3*N$4,0)</f>
        <v>0</v>
      </c>
      <c r="DH65" s="0" t="n">
        <f aca="false">IF(CHOOSE(MATCH(O$5,$B$10:$E$10,0),$B65,$C65,$D65,$E65)*O$6+O65*O$7&lt;O$2,O$3*O$4,0)</f>
        <v>0</v>
      </c>
      <c r="DI65" s="0" t="n">
        <f aca="false">IF(CHOOSE(MATCH(P$5,$B$10:$E$10,0),$B65,$C65,$D65,$E65)*P$6+P65*P$7&lt;P$2,P$3*P$4,0)</f>
        <v>0</v>
      </c>
      <c r="DJ65" s="0" t="n">
        <f aca="false">IF(CHOOSE(MATCH(Q$5,$B$10:$E$10,0),$B65,$C65,$D65,$E65)*Q$6+Q65*Q$7&lt;Q$2,Q$3*Q$4,0)</f>
        <v>0</v>
      </c>
      <c r="DK65" s="0" t="n">
        <f aca="false">IF(CHOOSE(MATCH(R$5,$B$10:$E$10,0),$B65,$C65,$D65,$E65)*R$6+R65*R$7&lt;R$2,R$3*R$4,0)</f>
        <v>0</v>
      </c>
      <c r="DL65" s="0" t="n">
        <f aca="false">IF(CHOOSE(MATCH(S$5,$B$10:$E$10,0),$B65,$C65,$D65,$E65)*S$6+S65*S$7&lt;S$2,S$3*S$4,0)</f>
        <v>0</v>
      </c>
      <c r="DM65" s="0" t="n">
        <f aca="false">IF(CHOOSE(MATCH(T$5,$B$10:$E$10,0),$B65,$C65,$D65,$E65)*T$6+T65*T$7&lt;T$2,T$3*T$4,0)</f>
        <v>0</v>
      </c>
      <c r="DN65" s="0" t="n">
        <f aca="false">IF(CHOOSE(MATCH(U$5,$B$10:$E$10,0),$B65,$C65,$D65,$E65)*U$6+U65*U$7&lt;U$2,U$3*U$4,0)</f>
        <v>0</v>
      </c>
      <c r="DO65" s="0" t="n">
        <f aca="false">IF(CHOOSE(MATCH(V$5,$B$10:$E$10,0),$B65,$C65,$D65,$E65)*V$6+V65*V$7&lt;V$2,V$3*V$4,0)</f>
        <v>0</v>
      </c>
      <c r="DP65" s="0" t="n">
        <f aca="false">IF(CHOOSE(MATCH(W$5,$B$10:$E$10,0),$B65,$C65,$D65,$E65)*W$6+W65*W$7&lt;W$2,W$3*W$4,0)</f>
        <v>0</v>
      </c>
      <c r="DQ65" s="0" t="n">
        <f aca="false">IF(CHOOSE(MATCH(X$5,$B$10:$E$10,0),$B65,$C65,$D65,$E65)*X$6+X65*X$7&lt;X$2,X$3*X$4,0)</f>
        <v>0</v>
      </c>
      <c r="DR65" s="0" t="n">
        <f aca="false">IF(CHOOSE(MATCH(Y$5,$B$10:$E$10,0),$B65,$C65,$D65,$E65)*Y$6+Y65*Y$7&lt;Y$2,Y$3*Y$4,0)</f>
        <v>0</v>
      </c>
      <c r="DS65" s="0" t="n">
        <f aca="false">IF(CHOOSE(MATCH(Z$5,$B$10:$E$10,0),$B65,$C65,$D65,$E65)*Z$6+Z65*Z$7&lt;Z$2,Z$3*Z$4,0)</f>
        <v>0</v>
      </c>
      <c r="DT65" s="0" t="n">
        <f aca="false">IF(CHOOSE(MATCH(AA$5,$B$10:$E$10,0),$B65,$C65,$D65,$E65)*AA$6+AA65*AA$7&lt;AA$2,AA$3*AA$4,0)</f>
        <v>0</v>
      </c>
      <c r="DU65" s="0" t="n">
        <f aca="false">IF(CHOOSE(MATCH(AB$5,$B$10:$E$10,0),$B65,$C65,$D65,$E65)*AB$6+AB65*AB$7&lt;AB$2,AB$3*AB$4,0)</f>
        <v>0</v>
      </c>
      <c r="DV65" s="0" t="n">
        <f aca="false">IF(CHOOSE(MATCH(AC$5,$B$10:$E$10,0),$B65,$C65,$D65,$E65)*AC$6+AC65*AC$7&lt;AC$2,AC$3*AC$4,0)</f>
        <v>0</v>
      </c>
      <c r="DW65" s="0" t="n">
        <f aca="false">IF(CHOOSE(MATCH(AD$5,$B$10:$E$10,0),$B65,$C65,$D65,$E65)*AD$6+AD65*AD$7&lt;AD$2,AD$3*AD$4,0)</f>
        <v>0</v>
      </c>
      <c r="DX65" s="0" t="n">
        <f aca="false">IF(CHOOSE(MATCH(AE$5,$B$10:$E$10,0),$B65,$C65,$D65,$E65)*AE$6+AE65*AE$7&lt;AE$2,AE$3*AE$4,0)</f>
        <v>0</v>
      </c>
      <c r="DY65" s="0" t="n">
        <f aca="false">IF(CHOOSE(MATCH(AF$5,$B$10:$E$10,0),$B65,$C65,$D65,$E65)*AF$6+AF65*AF$7&lt;AF$2,AF$3*AF$4,0)</f>
        <v>0</v>
      </c>
      <c r="DZ65" s="0" t="n">
        <f aca="false">IF(CHOOSE(MATCH(AG$5,$B$10:$E$10,0),$B65,$C65,$D65,$E65)*AG$6+AG65*AG$7&lt;AG$2,AG$3*AG$4,0)</f>
        <v>0</v>
      </c>
      <c r="EA65" s="0" t="n">
        <f aca="false">IF(CHOOSE(MATCH(AH$5,$B$10:$E$10,0),$B65,$C65,$D65,$E65)*AH$6+AH65*AH$7&lt;AH$2,AH$3*AH$4,0)</f>
        <v>0</v>
      </c>
      <c r="EB65" s="0" t="n">
        <f aca="false">IF(CHOOSE(MATCH(AI$5,$B$10:$E$10,0),$B65,$C65,$D65,$E65)*AI$6+AI65*AI$7&lt;AI$2,AI$3*AI$4,0)</f>
        <v>0</v>
      </c>
      <c r="EC65" s="0" t="n">
        <f aca="false">IF(CHOOSE(MATCH(AJ$5,$B$10:$E$10,0),$B65,$C65,$D65,$E65)*AJ$6+AJ65*AJ$7&lt;AJ$2,AJ$3*AJ$4,0)</f>
        <v>0</v>
      </c>
      <c r="ED65" s="0" t="n">
        <f aca="false">IF(CHOOSE(MATCH(AK$5,$B$10:$E$10,0),$B65,$C65,$D65,$E65)*AK$6+AK65*AK$7&lt;AK$2,AK$3*AK$4,0)</f>
        <v>0</v>
      </c>
      <c r="EE65" s="0" t="n">
        <f aca="false">IF(CHOOSE(MATCH(AL$5,$B$10:$E$10,0),$B65,$C65,$D65,$E65)*AL$6+AL65*AL$7&lt;AL$2,AL$3*AL$4,0)</f>
        <v>0</v>
      </c>
      <c r="EF65" s="0" t="n">
        <f aca="false">IF(CHOOSE(MATCH(AM$5,$B$10:$E$10,0),$B65,$C65,$D65,$E65)*AM$6+AM65*AM$7&lt;AM$2,AM$3*AM$4,0)</f>
        <v>0</v>
      </c>
      <c r="EG65" s="0" t="n">
        <f aca="false">IF(CHOOSE(MATCH(AN$5,$B$10:$E$10,0),$B65,$C65,$D65,$E65)*AN$6+AN65*AN$7&lt;AN$2,AN$3*AN$4,0)</f>
        <v>0</v>
      </c>
      <c r="EH65" s="0" t="n">
        <f aca="false">IF(CHOOSE(MATCH(AO$5,$B$10:$E$10,0),$B65,$C65,$D65,$E65)*AO$6+AO65*AO$7&lt;AO$2,AO$3*AO$4,0)</f>
        <v>0</v>
      </c>
      <c r="EI65" s="0" t="n">
        <f aca="false">IF(CHOOSE(MATCH(AP$5,$B$10:$E$10,0),$B65,$C65,$D65,$E65)*AP$6+AP65*AP$7&lt;AP$2,AP$3*AP$4,0)</f>
        <v>0</v>
      </c>
      <c r="EJ65" s="0" t="n">
        <f aca="false">IF(CHOOSE(MATCH(AQ$5,$B$10:$E$10,0),$B65,$C65,$D65,$E65)*AQ$6+AQ65*AQ$7&lt;AQ$2,AQ$3*AQ$4,0)</f>
        <v>0</v>
      </c>
      <c r="EK65" s="0" t="n">
        <f aca="false">IF(CHOOSE(MATCH(AR$5,$B$10:$E$10,0),$B65,$C65,$D65,$E65)*AR$6+AR65*AR$7&lt;AR$2,AR$3*AR$4,0)</f>
        <v>0</v>
      </c>
      <c r="EL65" s="0" t="n">
        <f aca="false">IF(CHOOSE(MATCH(AS$5,$B$10:$E$10,0),$B65,$C65,$D65,$E65)*AS$6+AS65*AS$7&lt;AS$2,AS$3*AS$4,0)</f>
        <v>0</v>
      </c>
      <c r="EM65" s="0" t="n">
        <f aca="false">IF(CHOOSE(MATCH(AT$5,$B$10:$E$10,0),$B65,$C65,$D65,$E65)*AT$6+AT65*AT$7&lt;AT$2,AT$3*AT$4,0)</f>
        <v>0</v>
      </c>
      <c r="EN65" s="0" t="n">
        <f aca="false">IF(CHOOSE(MATCH(AU$5,$B$10:$E$10,0),$B65,$C65,$D65,$E65)*AU$6+AU65*AU$7&lt;AU$2,AU$3*AU$4,0)</f>
        <v>0</v>
      </c>
      <c r="EO65" s="0" t="n">
        <f aca="false">IF(CHOOSE(MATCH(AV$5,$B$10:$E$10,0),$B65,$C65,$D65,$E65)*AV$6+AV65*AV$7&lt;AV$2,AV$3*AV$4,0)</f>
        <v>0</v>
      </c>
      <c r="EP65" s="0" t="n">
        <f aca="false">IF(CHOOSE(MATCH(AW$5,$B$10:$E$10,0),$B65,$C65,$D65,$E65)*AW$6+AW65*AW$7&lt;AW$2,AW$3*AW$4,0)</f>
        <v>0</v>
      </c>
      <c r="EQ65" s="0" t="n">
        <f aca="false">IF(CHOOSE(MATCH(AX$5,$B$10:$E$10,0),$B65,$C65,$D65,$E65)*AX$6+AX65*AX$7&lt;AX$2,AX$3*AX$4,0)</f>
        <v>0</v>
      </c>
      <c r="ER65" s="0" t="n">
        <f aca="false">IF(CHOOSE(MATCH(AY$5,$B$10:$E$10,0),$B65,$C65,$D65,$E65)*AY$6+AY65*AY$7&lt;AY$2,AY$3*AY$4,0)</f>
        <v>0</v>
      </c>
      <c r="ES65" s="0" t="n">
        <f aca="false">IF(CHOOSE(MATCH(AZ$5,$B$10:$E$10,0),$B65,$C65,$D65,$E65)*AZ$6+AZ65*AZ$7&lt;AZ$2,AZ$3*AZ$4,0)</f>
        <v>0</v>
      </c>
      <c r="ET65" s="0" t="n">
        <f aca="false">IF(CHOOSE(MATCH(BA$5,$B$10:$E$10,0),$B65,$C65,$D65,$E65)*BA$6+BA65*BA$7&lt;BA$2,BA$3*BA$4,0)</f>
        <v>0</v>
      </c>
      <c r="EU65" s="0" t="n">
        <f aca="false">IF(CHOOSE(MATCH(BB$5,$B$10:$E$10,0),$B65,$C65,$D65,$E65)*BB$6+BB65*BB$7&lt;BB$2,BB$3*BB$4,0)</f>
        <v>0</v>
      </c>
      <c r="EV65" s="0" t="n">
        <f aca="false">IF(CHOOSE(MATCH(BC$5,$B$10:$E$10,0),$B65,$C65,$D65,$E65)*BC$6+BC65*BC$7&lt;BC$2,BC$3*BC$4,0)</f>
        <v>0</v>
      </c>
      <c r="EW65" s="0" t="n">
        <f aca="false">IF(CHOOSE(MATCH(BD$5,$B$10:$E$10,0),$B65,$C65,$D65,$E65)*BD$6+BD65*BD$7&lt;BD$2,BD$3*BD$4,0)</f>
        <v>0</v>
      </c>
      <c r="EX65" s="0" t="n">
        <f aca="false">IF(CHOOSE(MATCH(BE$5,$B$10:$E$10,0),$B65,$C65,$D65,$E65)*BE$6+BE65*BE$7&lt;BE$2,BE$3*BE$4,0)</f>
        <v>0</v>
      </c>
      <c r="EY65" s="0" t="n">
        <f aca="false">IF(CHOOSE(MATCH(BF$5,$B$10:$E$10,0),$B65,$C65,$D65,$E65)*BF$6+BF65*BF$7&lt;BF$2,BF$3*BF$4,0)</f>
        <v>0</v>
      </c>
      <c r="EZ65" s="0" t="n">
        <f aca="false">IF(CHOOSE(MATCH(BG$5,$B$10:$E$10,0),$B65,$C65,$D65,$E65)*BG$6+BG65*BG$7&lt;BG$2,BG$3*BG$4,0)</f>
        <v>0</v>
      </c>
      <c r="FA65" s="0" t="n">
        <f aca="false">IF(CHOOSE(MATCH(BH$5,$B$10:$E$10,0),$B65,$C65,$D65,$E65)*BH$6+BH65*BH$7&lt;BH$2,BH$3*BH$4,0)</f>
        <v>0</v>
      </c>
      <c r="FB65" s="0" t="n">
        <f aca="false">IF(CHOOSE(MATCH(BI$5,$B$10:$E$10,0),$B65,$C65,$D65,$E65)*BI$6+BI65*BI$7&lt;BI$2,BI$3*BI$4,0)</f>
        <v>0</v>
      </c>
      <c r="FC65" s="0" t="n">
        <f aca="false">IF(CHOOSE(MATCH(BJ$5,$B$10:$E$10,0),$B65,$C65,$D65,$E65)*BJ$6+BJ65*BJ$7&lt;BJ$2,BJ$3*BJ$4,0)</f>
        <v>0</v>
      </c>
      <c r="FD65" s="0" t="n">
        <f aca="false">IF(CHOOSE(MATCH(BK$5,$B$10:$E$10,0),$B65,$C65,$D65,$E65)*BK$6+BK65*BK$7&lt;BK$2,BK$3*BK$4,0)</f>
        <v>0</v>
      </c>
      <c r="FE65" s="0" t="n">
        <f aca="false">IF(CHOOSE(MATCH(BL$5,$B$10:$E$10,0),$B65,$C65,$D65,$E65)*BL$6+BL65*BL$7&lt;BL$2,BL$3*BL$4,0)</f>
        <v>0</v>
      </c>
      <c r="FF65" s="0" t="n">
        <f aca="false">IF(CHOOSE(MATCH(BM$5,$B$10:$E$10,0),$B65,$C65,$D65,$E65)*BM$6+BM65*BM$7&lt;BM$2,BM$3*BM$4,0)</f>
        <v>0</v>
      </c>
      <c r="FG65" s="0" t="n">
        <f aca="false">IF(CHOOSE(MATCH(BN$5,$B$10:$E$10,0),$B65,$C65,$D65,$E65)*BN$6+BN65*BN$7&lt;BN$2,BN$3*BN$4,0)</f>
        <v>0</v>
      </c>
      <c r="FH65" s="0" t="n">
        <f aca="false">IF(CHOOSE(MATCH(BO$5,$B$10:$E$10,0),$B65,$C65,$D65,$E65)*BO$6+BO65*BO$7&lt;BO$2,BO$3*BO$4,0)</f>
        <v>0</v>
      </c>
      <c r="FI65" s="0" t="n">
        <f aca="false">IF(CHOOSE(MATCH(BP$5,$B$10:$E$10,0),$B65,$C65,$D65,$E65)*BP$6+BP65*BP$7&lt;BP$2,BP$3*BP$4,0)</f>
        <v>0</v>
      </c>
      <c r="FJ65" s="0" t="n">
        <f aca="false">IF(CHOOSE(MATCH(BQ$5,$B$10:$E$10,0),$B65,$C65,$D65,$E65)*BQ$6+BQ65*BQ$7&lt;BQ$2,BQ$3*BQ$4,0)</f>
        <v>0</v>
      </c>
      <c r="FK65" s="0" t="n">
        <f aca="false">IF(CHOOSE(MATCH(BR$5,$B$10:$E$10,0),$B65,$C65,$D65,$E65)*BR$6+BR65*BR$7&lt;BR$2,BR$3*BR$4,0)</f>
        <v>0</v>
      </c>
      <c r="FL65" s="0" t="n">
        <f aca="false">IF(CHOOSE(MATCH(BS$5,$B$10:$E$10,0),$B65,$C65,$D65,$E65)*BS$6+BS65*BS$7&lt;BS$2,BS$3*BS$4,0)</f>
        <v>0</v>
      </c>
      <c r="FM65" s="0" t="n">
        <f aca="false">IF(CHOOSE(MATCH(BT$5,$B$10:$E$10,0),$B65,$C65,$D65,$E65)*BT$6+BT65*BT$7&lt;BT$2,BT$3*BT$4,0)</f>
        <v>0</v>
      </c>
      <c r="FN65" s="0" t="n">
        <f aca="false">IF(CHOOSE(MATCH(BU$5,$B$10:$E$10,0),$B65,$C65,$D65,$E65)*BU$6+BU65*BU$7&lt;BU$2,BU$3*BU$4,0)</f>
        <v>0</v>
      </c>
      <c r="FO65" s="0" t="n">
        <f aca="false">IF(CHOOSE(MATCH(BV$5,$B$10:$E$10,0),$B65,$C65,$D65,$E65)*BV$6+BV65*BV$7&lt;BV$2,BV$3*BV$4,0)</f>
        <v>0</v>
      </c>
      <c r="FP65" s="0" t="n">
        <f aca="false">IF(CHOOSE(MATCH(BW$5,$B$10:$E$10,0),$B65,$C65,$D65,$E65)*BW$6+BW65*BW$7&lt;BW$2,BW$3*BW$4,0)</f>
        <v>0</v>
      </c>
      <c r="FQ65" s="0" t="n">
        <f aca="false">IF(CHOOSE(MATCH(BX$5,$B$10:$E$10,0),$B65,$C65,$D65,$E65)*BX$6+BX65*BX$7&lt;BX$2,BX$3*BX$4,0)</f>
        <v>0</v>
      </c>
      <c r="FR65" s="0" t="n">
        <f aca="false">IF(CHOOSE(MATCH(BY$5,$B$10:$E$10,0),$B65,$C65,$D65,$E65)*BY$6+BY65*BY$7&lt;BY$2,BY$3*BY$4,0)</f>
        <v>0</v>
      </c>
      <c r="FS65" s="0" t="n">
        <f aca="false">IF(CHOOSE(MATCH(BZ$5,$B$10:$E$10,0),$B65,$C65,$D65,$E65)*BZ$6+BZ65*BZ$7&lt;BZ$2,BZ$3*BZ$4,0)</f>
        <v>0</v>
      </c>
      <c r="FT65" s="0" t="n">
        <f aca="false">IF(CHOOSE(MATCH(CA$5,$B$10:$E$10,0),$B65,$C65,$D65,$E65)*CA$6+CA65*CA$7&lt;CA$2,CA$3*CA$4,0)</f>
        <v>0</v>
      </c>
      <c r="FU65" s="0" t="n">
        <f aca="false">IF(CHOOSE(MATCH(CB$5,$B$10:$E$10,0),$B65,$C65,$D65,$E65)*CB$6+CB65*CB$7&lt;CB$2,CB$3*CB$4,0)</f>
        <v>0</v>
      </c>
      <c r="FV65" s="0" t="n">
        <f aca="false">IF(CHOOSE(MATCH(CC$5,$B$10:$E$10,0),$B65,$C65,$D65,$E65)*CC$6+CC65*CC$7&lt;CC$2,CC$3*CC$4,0)</f>
        <v>0</v>
      </c>
      <c r="FW65" s="0" t="n">
        <f aca="false">IF(CHOOSE(MATCH(CD$5,$B$10:$E$10,0),$B65,$C65,$D65,$E65)*CD$6+CD65*CD$7&lt;CD$2,CD$3*CD$4,0)</f>
        <v>0</v>
      </c>
      <c r="FX65" s="0" t="n">
        <f aca="false">IF(CHOOSE(MATCH(CE$5,$B$10:$E$10,0),$B65,$C65,$D65,$E65)*CE$6+CE65*CE$7&lt;CE$2,CE$3*CE$4,0)</f>
        <v>0</v>
      </c>
      <c r="FY65" s="0" t="n">
        <f aca="false">IF(CHOOSE(MATCH(CF$5,$B$10:$E$10,0),$B65,$C65,$D65,$E65)*CF$6+CF65*CF$7&lt;CF$2,CF$3*CF$4,0)</f>
        <v>0</v>
      </c>
      <c r="FZ65" s="0" t="n">
        <f aca="false">IF(CHOOSE(MATCH(CG$5,$B$10:$E$10,0),$B65,$C65,$D65,$E65)*CG$6+CG65*CG$7&lt;CG$2,CG$3*CG$4,0)</f>
        <v>0</v>
      </c>
      <c r="GA65" s="0" t="n">
        <f aca="false">IF(CHOOSE(MATCH(CH$5,$B$10:$E$10,0),$B65,$C65,$D65,$E65)*CH$6+CH65*CH$7&lt;CH$2,CH$3*CH$4,0)</f>
        <v>0</v>
      </c>
      <c r="GB65" s="0" t="n">
        <f aca="false">IF(CHOOSE(MATCH(CI$5,$B$10:$E$10,0),$B65,$C65,$D65,$E65)*CI$6+CI65*CI$7&lt;CI$2,CI$3*CI$4,0)</f>
        <v>0</v>
      </c>
      <c r="GC65" s="0" t="n">
        <f aca="false">IF(CHOOSE(MATCH(CJ$5,$B$10:$E$10,0),$B65,$C65,$D65,$E65)*CJ$6+CJ65*CJ$7&lt;CJ$2,CJ$3*CJ$4,0)</f>
        <v>0</v>
      </c>
      <c r="GD65" s="0" t="n">
        <f aca="false">IF(CHOOSE(MATCH(CK$5,$B$10:$E$10,0),$B65,$C65,$D65,$E65)*CK$6+CK65*CK$7&lt;CK$2,CK$3*CK$4,0)</f>
        <v>0</v>
      </c>
      <c r="GE65" s="0" t="n">
        <f aca="false">IF(CHOOSE(MATCH(CL$5,$B$10:$E$10,0),$B65,$C65,$D65,$E65)*CL$6+CL65*CL$7&lt;CL$2,CL$3*CL$4,0)</f>
        <v>0</v>
      </c>
      <c r="GF65" s="0" t="n">
        <f aca="false">IF(CHOOSE(MATCH(CM$5,$B$10:$E$10,0),$B65,$C65,$D65,$E65)*CM$6+CM65*CM$7&lt;CM$2,CM$3*CM$4,0)</f>
        <v>0</v>
      </c>
      <c r="GG65" s="0" t="n">
        <f aca="false">IF(CHOOSE(MATCH(CN$5,$B$10:$E$10,0),$B65,$C65,$D65,$E65)*CN$6+CN65*CN$7&lt;CN$2,CN$3*CN$4,0)</f>
        <v>0</v>
      </c>
      <c r="GH65" s="0" t="n">
        <f aca="false">IF(CHOOSE(MATCH(CO$5,$B$10:$E$10,0),$B65,$C65,$D65,$E65)*CO$6+CO65*CO$7&lt;CO$2,CO$3*CO$4,0)</f>
        <v>0</v>
      </c>
      <c r="GI65" s="0" t="n">
        <f aca="false">IF(CHOOSE(MATCH(CP$5,$B$10:$E$10,0),$B65,$C65,$D65,$E65)*CP$6+CP65*CP$7&lt;CP$2,CP$3*CP$4,0)</f>
        <v>0</v>
      </c>
      <c r="GJ65" s="0" t="n">
        <f aca="false">IF(CHOOSE(MATCH(CQ$5,$B$10:$E$10,0),$B65,$C65,$D65,$E65)*CQ$6+CQ65*CQ$7&lt;CQ$2,CQ$3*CQ$4,0)</f>
        <v>0</v>
      </c>
      <c r="GK65" s="0" t="n">
        <f aca="false">IF(CHOOSE(MATCH(CR$5,$B$10:$E$10,0),$B65,$C65,$D65,$E65)*CR$6+CR65*CR$7&lt;CR$2,CR$3*CR$4,0)</f>
        <v>0</v>
      </c>
      <c r="GL65" s="0" t="n">
        <f aca="false">IF(CHOOSE(MATCH(CS$5,$B$10:$E$10,0),$B65,$C65,$D65,$E65)*CS$6+CS65*CS$7&lt;CS$2,CS$3*CS$4,0)</f>
        <v>0</v>
      </c>
      <c r="GM65" s="0" t="n">
        <f aca="false">IF(CHOOSE(MATCH(CT$5,$B$10:$E$10,0),$B65,$C65,$D65,$E65)*CT$6+CT65*CT$7&lt;CT$2,CT$3*CT$4,0)</f>
        <v>0</v>
      </c>
      <c r="GN65" s="0" t="n">
        <f aca="false">IF(CHOOSE(MATCH(CU$5,$B$10:$E$10,0),$B65,$C65,$D65,$E65)*CU$6+CU65*CU$7&lt;CU$2,CU$3*CU$4,0)</f>
        <v>0</v>
      </c>
      <c r="GO65" s="0" t="n">
        <f aca="false">IF(CHOOSE(MATCH(CV$5,$B$10:$E$10,0),$B65,$C65,$D65,$E65)*CV$6+CV65*CV$7&lt;CV$2,CV$3*CV$4,0)</f>
        <v>0</v>
      </c>
      <c r="GP65" s="0" t="n">
        <f aca="false">IF(CHOOSE(MATCH(CW$5,$B$10:$E$10,0),$B65,$C65,$D65,$E65)*CW$6+CW65*CW$7&lt;CW$2,CW$3*CW$4,0)</f>
        <v>0</v>
      </c>
      <c r="GQ65" s="0" t="n">
        <f aca="false">IF(CHOOSE(MATCH(CX$5,$B$10:$E$10,0),$B65,$C65,$D65,$E65)*CX$6+CX65*CX$7&lt;CX$2,CX$3*CX$4,0)</f>
        <v>0</v>
      </c>
      <c r="GS65" s="0" t="n">
        <f aca="false">SUM(CZ65:GQ65)</f>
        <v>0</v>
      </c>
      <c r="GT65" s="0" t="n">
        <f aca="false">IF(GS65&gt;$GS$6,1,0)</f>
        <v>0</v>
      </c>
    </row>
    <row r="66" customFormat="false" ht="14" hidden="false" customHeight="false" outlineLevel="0" collapsed="false">
      <c r="A66" s="0" t="n">
        <v>56</v>
      </c>
      <c r="B66" s="0" t="n">
        <v>1.15768470517809</v>
      </c>
      <c r="C66" s="0" t="n">
        <v>1.04020503095053</v>
      </c>
      <c r="D66" s="0" t="n">
        <v>2.43381220136082</v>
      </c>
      <c r="E66" s="0" t="n">
        <v>1.48119642674705</v>
      </c>
      <c r="G66" s="0" t="n">
        <v>1.32073409986333</v>
      </c>
      <c r="H66" s="0" t="n">
        <v>1.74318302015308</v>
      </c>
      <c r="I66" s="0" t="n">
        <v>-1.21115135698346</v>
      </c>
      <c r="J66" s="0" t="n">
        <v>1.28620740724728</v>
      </c>
      <c r="K66" s="0" t="n">
        <v>0.649606590741314</v>
      </c>
      <c r="L66" s="0" t="n">
        <v>-0.668906068312936</v>
      </c>
      <c r="M66" s="0" t="n">
        <v>-0.921786522667389</v>
      </c>
      <c r="N66" s="0" t="n">
        <v>1.09307393358904</v>
      </c>
      <c r="O66" s="0" t="n">
        <v>-0.195896063814871</v>
      </c>
      <c r="P66" s="0" t="n">
        <v>-0.282910832538619</v>
      </c>
      <c r="Q66" s="0" t="n">
        <v>0.2621891326271</v>
      </c>
      <c r="R66" s="0" t="n">
        <v>1.92816514754668</v>
      </c>
      <c r="S66" s="0" t="n">
        <v>-0.652064500172855</v>
      </c>
      <c r="T66" s="0" t="n">
        <v>-0.201123384613311</v>
      </c>
      <c r="U66" s="0" t="n">
        <v>0.841882865643129</v>
      </c>
      <c r="V66" s="0" t="n">
        <v>0.867121343617328</v>
      </c>
      <c r="W66" s="0" t="n">
        <v>0.220129550143611</v>
      </c>
      <c r="X66" s="0" t="n">
        <v>0.31764329833095</v>
      </c>
      <c r="Y66" s="0" t="n">
        <v>0.0923500920180231</v>
      </c>
      <c r="Z66" s="0" t="n">
        <v>0.683713778926176</v>
      </c>
      <c r="AA66" s="0" t="n">
        <v>0.428741486757644</v>
      </c>
      <c r="AB66" s="0" t="n">
        <v>-0.0388331500289496</v>
      </c>
      <c r="AC66" s="0" t="n">
        <v>-1.12217549030902</v>
      </c>
      <c r="AD66" s="0" t="n">
        <v>-1.55018369696336</v>
      </c>
      <c r="AE66" s="0" t="n">
        <v>0.356103555532172</v>
      </c>
      <c r="AF66" s="0" t="n">
        <v>-0.309207734972006</v>
      </c>
      <c r="AG66" s="0" t="n">
        <v>0.00432237357017584</v>
      </c>
      <c r="AH66" s="0" t="n">
        <v>-0.505976913700579</v>
      </c>
      <c r="AI66" s="0" t="n">
        <v>-0.601414740231121</v>
      </c>
      <c r="AJ66" s="0" t="n">
        <v>-2.14844476431608</v>
      </c>
      <c r="AK66" s="0" t="n">
        <v>2.38871507463045</v>
      </c>
      <c r="AL66" s="0" t="n">
        <v>0.140723841468571</v>
      </c>
      <c r="AM66" s="0" t="n">
        <v>0.245518094743602</v>
      </c>
      <c r="AN66" s="0" t="n">
        <v>-1.05494109448046</v>
      </c>
      <c r="AO66" s="0" t="n">
        <v>-0.357408680429217</v>
      </c>
      <c r="AP66" s="0" t="n">
        <v>-2.64968548435718</v>
      </c>
      <c r="AQ66" s="0" t="n">
        <v>-1.29077079691342</v>
      </c>
      <c r="AR66" s="0" t="n">
        <v>0.188571220860467</v>
      </c>
      <c r="AS66" s="0" t="n">
        <v>1.08435642687255</v>
      </c>
      <c r="AT66" s="0" t="n">
        <v>-0.316356363327941</v>
      </c>
      <c r="AU66" s="0" t="n">
        <v>0.396339601138607</v>
      </c>
      <c r="AV66" s="0" t="n">
        <v>-2.02578121388797</v>
      </c>
      <c r="AW66" s="0" t="n">
        <v>0.839268068375532</v>
      </c>
      <c r="AX66" s="0" t="n">
        <v>1.11773715616437</v>
      </c>
      <c r="AY66" s="0" t="n">
        <v>0.940433437790489</v>
      </c>
      <c r="AZ66" s="0" t="n">
        <v>0.992417881207075</v>
      </c>
      <c r="BA66" s="0" t="n">
        <v>-0.0262798494077288</v>
      </c>
      <c r="BB66" s="0" t="n">
        <v>1.36037670017686</v>
      </c>
      <c r="BC66" s="0" t="n">
        <v>0.519762579642702</v>
      </c>
      <c r="BD66" s="0" t="n">
        <v>-1.06865400084644</v>
      </c>
      <c r="BE66" s="0" t="n">
        <v>-2.56099156104028</v>
      </c>
      <c r="BF66" s="0" t="n">
        <v>0.115039711090503</v>
      </c>
      <c r="BG66" s="0" t="n">
        <v>1.25803126138635</v>
      </c>
      <c r="BH66" s="0" t="n">
        <v>-0.358876377504203</v>
      </c>
      <c r="BI66" s="0" t="n">
        <v>0.35292714528623</v>
      </c>
      <c r="BJ66" s="0" t="n">
        <v>0.401475972466869</v>
      </c>
      <c r="BK66" s="0" t="n">
        <v>1.71521151060006</v>
      </c>
      <c r="BL66" s="0" t="n">
        <v>0.688360159983859</v>
      </c>
      <c r="BM66" s="0" t="n">
        <v>-0.0862053184391698</v>
      </c>
      <c r="BN66" s="0" t="n">
        <v>1.3185399438953</v>
      </c>
      <c r="BO66" s="0" t="n">
        <v>0.531092609890038</v>
      </c>
      <c r="BP66" s="0" t="n">
        <v>1.52523170982022</v>
      </c>
      <c r="BQ66" s="0" t="n">
        <v>1.55222096509533</v>
      </c>
      <c r="BR66" s="0" t="n">
        <v>0.247963498622994</v>
      </c>
      <c r="BS66" s="0" t="n">
        <v>0.722006916475948</v>
      </c>
      <c r="BT66" s="0" t="n">
        <v>1.28848569147522</v>
      </c>
      <c r="BU66" s="0" t="n">
        <v>1.25264932648861</v>
      </c>
      <c r="BV66" s="0" t="n">
        <v>-0.631200691714184</v>
      </c>
      <c r="BW66" s="0" t="n">
        <v>1.49158950080164</v>
      </c>
      <c r="BX66" s="0" t="n">
        <v>0.316356363327941</v>
      </c>
      <c r="BY66" s="0" t="n">
        <v>1.22610117614386</v>
      </c>
      <c r="BZ66" s="0" t="n">
        <v>-0.602608452027198</v>
      </c>
      <c r="CA66" s="0" t="n">
        <v>-0.0981901848717826</v>
      </c>
      <c r="CB66" s="0" t="n">
        <v>0.653674305794994</v>
      </c>
      <c r="CC66" s="0" t="n">
        <v>-0.569543772144243</v>
      </c>
      <c r="CD66" s="0" t="n">
        <v>-0.753337872083648</v>
      </c>
      <c r="CE66" s="0" t="n">
        <v>-2.08859091799241</v>
      </c>
      <c r="CF66" s="0" t="n">
        <v>-0.354393705492839</v>
      </c>
      <c r="CG66" s="0" t="n">
        <v>1.73210537468549</v>
      </c>
      <c r="CH66" s="0" t="n">
        <v>-0.208467554330127</v>
      </c>
      <c r="CI66" s="0" t="n">
        <v>-0.237641870626248</v>
      </c>
      <c r="CJ66" s="0" t="n">
        <v>-0.00409272615797818</v>
      </c>
      <c r="CK66" s="0" t="n">
        <v>-1.40782049129484</v>
      </c>
      <c r="CL66" s="0" t="n">
        <v>-0.980471668299288</v>
      </c>
      <c r="CM66" s="0" t="n">
        <v>0.593915956415003</v>
      </c>
      <c r="CN66" s="0" t="n">
        <v>-0.757611360313604</v>
      </c>
      <c r="CO66" s="0" t="n">
        <v>0.946042746363673</v>
      </c>
      <c r="CP66" s="0" t="n">
        <v>-0.670820554660168</v>
      </c>
      <c r="CQ66" s="0" t="n">
        <v>-1.13315536509617</v>
      </c>
      <c r="CR66" s="0" t="n">
        <v>-2.43202521232888</v>
      </c>
      <c r="CS66" s="0" t="n">
        <v>-0.0522345544595737</v>
      </c>
      <c r="CT66" s="0" t="n">
        <v>-0.488921614305582</v>
      </c>
      <c r="CU66" s="0" t="n">
        <v>1.02305193649954</v>
      </c>
      <c r="CV66" s="0" t="n">
        <v>-0.511200823893887</v>
      </c>
      <c r="CW66" s="0" t="n">
        <v>0.698869371262845</v>
      </c>
      <c r="CX66" s="0" t="n">
        <v>-0.274798139798804</v>
      </c>
      <c r="CZ66" s="0" t="n">
        <f aca="false">IF(CHOOSE(MATCH(G$5,$B$10:$E$10,0),$B66,$C66,$D66,$E66)*G$6+G66*G$7&lt;G$2,G$3*G$4,0)</f>
        <v>0</v>
      </c>
      <c r="DA66" s="0" t="n">
        <f aca="false">IF(CHOOSE(MATCH(H$5,$B$10:$E$10,0),$B66,$C66,$D66,$E66)*H$6+H66*H$7&lt;H$2,H$3*H$4,0)</f>
        <v>0</v>
      </c>
      <c r="DB66" s="0" t="n">
        <f aca="false">IF(CHOOSE(MATCH(I$5,$B$10:$E$10,0),$B66,$C66,$D66,$E66)*I$6+I66*I$7&lt;I$2,I$3*I$4,0)</f>
        <v>0</v>
      </c>
      <c r="DC66" s="0" t="n">
        <f aca="false">IF(CHOOSE(MATCH(J$5,$B$10:$E$10,0),$B66,$C66,$D66,$E66)*J$6+J66*J$7&lt;J$2,J$3*J$4,0)</f>
        <v>0</v>
      </c>
      <c r="DD66" s="0" t="n">
        <f aca="false">IF(CHOOSE(MATCH(K$5,$B$10:$E$10,0),$B66,$C66,$D66,$E66)*K$6+K66*K$7&lt;K$2,K$3*K$4,0)</f>
        <v>0</v>
      </c>
      <c r="DE66" s="0" t="n">
        <f aca="false">IF(CHOOSE(MATCH(L$5,$B$10:$E$10,0),$B66,$C66,$D66,$E66)*L$6+L66*L$7&lt;L$2,L$3*L$4,0)</f>
        <v>0</v>
      </c>
      <c r="DF66" s="0" t="n">
        <f aca="false">IF(CHOOSE(MATCH(M$5,$B$10:$E$10,0),$B66,$C66,$D66,$E66)*M$6+M66*M$7&lt;M$2,M$3*M$4,0)</f>
        <v>0</v>
      </c>
      <c r="DG66" s="0" t="n">
        <f aca="false">IF(CHOOSE(MATCH(N$5,$B$10:$E$10,0),$B66,$C66,$D66,$E66)*N$6+N66*N$7&lt;N$2,N$3*N$4,0)</f>
        <v>0</v>
      </c>
      <c r="DH66" s="0" t="n">
        <f aca="false">IF(CHOOSE(MATCH(O$5,$B$10:$E$10,0),$B66,$C66,$D66,$E66)*O$6+O66*O$7&lt;O$2,O$3*O$4,0)</f>
        <v>0</v>
      </c>
      <c r="DI66" s="0" t="n">
        <f aca="false">IF(CHOOSE(MATCH(P$5,$B$10:$E$10,0),$B66,$C66,$D66,$E66)*P$6+P66*P$7&lt;P$2,P$3*P$4,0)</f>
        <v>0</v>
      </c>
      <c r="DJ66" s="0" t="n">
        <f aca="false">IF(CHOOSE(MATCH(Q$5,$B$10:$E$10,0),$B66,$C66,$D66,$E66)*Q$6+Q66*Q$7&lt;Q$2,Q$3*Q$4,0)</f>
        <v>0</v>
      </c>
      <c r="DK66" s="0" t="n">
        <f aca="false">IF(CHOOSE(MATCH(R$5,$B$10:$E$10,0),$B66,$C66,$D66,$E66)*R$6+R66*R$7&lt;R$2,R$3*R$4,0)</f>
        <v>0</v>
      </c>
      <c r="DL66" s="0" t="n">
        <f aca="false">IF(CHOOSE(MATCH(S$5,$B$10:$E$10,0),$B66,$C66,$D66,$E66)*S$6+S66*S$7&lt;S$2,S$3*S$4,0)</f>
        <v>0</v>
      </c>
      <c r="DM66" s="0" t="n">
        <f aca="false">IF(CHOOSE(MATCH(T$5,$B$10:$E$10,0),$B66,$C66,$D66,$E66)*T$6+T66*T$7&lt;T$2,T$3*T$4,0)</f>
        <v>0</v>
      </c>
      <c r="DN66" s="0" t="n">
        <f aca="false">IF(CHOOSE(MATCH(U$5,$B$10:$E$10,0),$B66,$C66,$D66,$E66)*U$6+U66*U$7&lt;U$2,U$3*U$4,0)</f>
        <v>0</v>
      </c>
      <c r="DO66" s="0" t="n">
        <f aca="false">IF(CHOOSE(MATCH(V$5,$B$10:$E$10,0),$B66,$C66,$D66,$E66)*V$6+V66*V$7&lt;V$2,V$3*V$4,0)</f>
        <v>0</v>
      </c>
      <c r="DP66" s="0" t="n">
        <f aca="false">IF(CHOOSE(MATCH(W$5,$B$10:$E$10,0),$B66,$C66,$D66,$E66)*W$6+W66*W$7&lt;W$2,W$3*W$4,0)</f>
        <v>0</v>
      </c>
      <c r="DQ66" s="0" t="n">
        <f aca="false">IF(CHOOSE(MATCH(X$5,$B$10:$E$10,0),$B66,$C66,$D66,$E66)*X$6+X66*X$7&lt;X$2,X$3*X$4,0)</f>
        <v>0</v>
      </c>
      <c r="DR66" s="0" t="n">
        <f aca="false">IF(CHOOSE(MATCH(Y$5,$B$10:$E$10,0),$B66,$C66,$D66,$E66)*Y$6+Y66*Y$7&lt;Y$2,Y$3*Y$4,0)</f>
        <v>0</v>
      </c>
      <c r="DS66" s="0" t="n">
        <f aca="false">IF(CHOOSE(MATCH(Z$5,$B$10:$E$10,0),$B66,$C66,$D66,$E66)*Z$6+Z66*Z$7&lt;Z$2,Z$3*Z$4,0)</f>
        <v>0</v>
      </c>
      <c r="DT66" s="0" t="n">
        <f aca="false">IF(CHOOSE(MATCH(AA$5,$B$10:$E$10,0),$B66,$C66,$D66,$E66)*AA$6+AA66*AA$7&lt;AA$2,AA$3*AA$4,0)</f>
        <v>0</v>
      </c>
      <c r="DU66" s="0" t="n">
        <f aca="false">IF(CHOOSE(MATCH(AB$5,$B$10:$E$10,0),$B66,$C66,$D66,$E66)*AB$6+AB66*AB$7&lt;AB$2,AB$3*AB$4,0)</f>
        <v>0</v>
      </c>
      <c r="DV66" s="0" t="n">
        <f aca="false">IF(CHOOSE(MATCH(AC$5,$B$10:$E$10,0),$B66,$C66,$D66,$E66)*AC$6+AC66*AC$7&lt;AC$2,AC$3*AC$4,0)</f>
        <v>0</v>
      </c>
      <c r="DW66" s="0" t="n">
        <f aca="false">IF(CHOOSE(MATCH(AD$5,$B$10:$E$10,0),$B66,$C66,$D66,$E66)*AD$6+AD66*AD$7&lt;AD$2,AD$3*AD$4,0)</f>
        <v>0</v>
      </c>
      <c r="DX66" s="0" t="n">
        <f aca="false">IF(CHOOSE(MATCH(AE$5,$B$10:$E$10,0),$B66,$C66,$D66,$E66)*AE$6+AE66*AE$7&lt;AE$2,AE$3*AE$4,0)</f>
        <v>0</v>
      </c>
      <c r="DY66" s="0" t="n">
        <f aca="false">IF(CHOOSE(MATCH(AF$5,$B$10:$E$10,0),$B66,$C66,$D66,$E66)*AF$6+AF66*AF$7&lt;AF$2,AF$3*AF$4,0)</f>
        <v>0</v>
      </c>
      <c r="DZ66" s="0" t="n">
        <f aca="false">IF(CHOOSE(MATCH(AG$5,$B$10:$E$10,0),$B66,$C66,$D66,$E66)*AG$6+AG66*AG$7&lt;AG$2,AG$3*AG$4,0)</f>
        <v>0</v>
      </c>
      <c r="EA66" s="0" t="n">
        <f aca="false">IF(CHOOSE(MATCH(AH$5,$B$10:$E$10,0),$B66,$C66,$D66,$E66)*AH$6+AH66*AH$7&lt;AH$2,AH$3*AH$4,0)</f>
        <v>0</v>
      </c>
      <c r="EB66" s="0" t="n">
        <f aca="false">IF(CHOOSE(MATCH(AI$5,$B$10:$E$10,0),$B66,$C66,$D66,$E66)*AI$6+AI66*AI$7&lt;AI$2,AI$3*AI$4,0)</f>
        <v>0</v>
      </c>
      <c r="EC66" s="0" t="n">
        <f aca="false">IF(CHOOSE(MATCH(AJ$5,$B$10:$E$10,0),$B66,$C66,$D66,$E66)*AJ$6+AJ66*AJ$7&lt;AJ$2,AJ$3*AJ$4,0)</f>
        <v>0</v>
      </c>
      <c r="ED66" s="0" t="n">
        <f aca="false">IF(CHOOSE(MATCH(AK$5,$B$10:$E$10,0),$B66,$C66,$D66,$E66)*AK$6+AK66*AK$7&lt;AK$2,AK$3*AK$4,0)</f>
        <v>0</v>
      </c>
      <c r="EE66" s="0" t="n">
        <f aca="false">IF(CHOOSE(MATCH(AL$5,$B$10:$E$10,0),$B66,$C66,$D66,$E66)*AL$6+AL66*AL$7&lt;AL$2,AL$3*AL$4,0)</f>
        <v>0</v>
      </c>
      <c r="EF66" s="0" t="n">
        <f aca="false">IF(CHOOSE(MATCH(AM$5,$B$10:$E$10,0),$B66,$C66,$D66,$E66)*AM$6+AM66*AM$7&lt;AM$2,AM$3*AM$4,0)</f>
        <v>0</v>
      </c>
      <c r="EG66" s="0" t="n">
        <f aca="false">IF(CHOOSE(MATCH(AN$5,$B$10:$E$10,0),$B66,$C66,$D66,$E66)*AN$6+AN66*AN$7&lt;AN$2,AN$3*AN$4,0)</f>
        <v>0</v>
      </c>
      <c r="EH66" s="0" t="n">
        <f aca="false">IF(CHOOSE(MATCH(AO$5,$B$10:$E$10,0),$B66,$C66,$D66,$E66)*AO$6+AO66*AO$7&lt;AO$2,AO$3*AO$4,0)</f>
        <v>0</v>
      </c>
      <c r="EI66" s="0" t="n">
        <f aca="false">IF(CHOOSE(MATCH(AP$5,$B$10:$E$10,0),$B66,$C66,$D66,$E66)*AP$6+AP66*AP$7&lt;AP$2,AP$3*AP$4,0)</f>
        <v>0</v>
      </c>
      <c r="EJ66" s="0" t="n">
        <f aca="false">IF(CHOOSE(MATCH(AQ$5,$B$10:$E$10,0),$B66,$C66,$D66,$E66)*AQ$6+AQ66*AQ$7&lt;AQ$2,AQ$3*AQ$4,0)</f>
        <v>0</v>
      </c>
      <c r="EK66" s="0" t="n">
        <f aca="false">IF(CHOOSE(MATCH(AR$5,$B$10:$E$10,0),$B66,$C66,$D66,$E66)*AR$6+AR66*AR$7&lt;AR$2,AR$3*AR$4,0)</f>
        <v>0</v>
      </c>
      <c r="EL66" s="0" t="n">
        <f aca="false">IF(CHOOSE(MATCH(AS$5,$B$10:$E$10,0),$B66,$C66,$D66,$E66)*AS$6+AS66*AS$7&lt;AS$2,AS$3*AS$4,0)</f>
        <v>0</v>
      </c>
      <c r="EM66" s="0" t="n">
        <f aca="false">IF(CHOOSE(MATCH(AT$5,$B$10:$E$10,0),$B66,$C66,$D66,$E66)*AT$6+AT66*AT$7&lt;AT$2,AT$3*AT$4,0)</f>
        <v>0</v>
      </c>
      <c r="EN66" s="0" t="n">
        <f aca="false">IF(CHOOSE(MATCH(AU$5,$B$10:$E$10,0),$B66,$C66,$D66,$E66)*AU$6+AU66*AU$7&lt;AU$2,AU$3*AU$4,0)</f>
        <v>0</v>
      </c>
      <c r="EO66" s="0" t="n">
        <f aca="false">IF(CHOOSE(MATCH(AV$5,$B$10:$E$10,0),$B66,$C66,$D66,$E66)*AV$6+AV66*AV$7&lt;AV$2,AV$3*AV$4,0)</f>
        <v>0</v>
      </c>
      <c r="EP66" s="0" t="n">
        <f aca="false">IF(CHOOSE(MATCH(AW$5,$B$10:$E$10,0),$B66,$C66,$D66,$E66)*AW$6+AW66*AW$7&lt;AW$2,AW$3*AW$4,0)</f>
        <v>0</v>
      </c>
      <c r="EQ66" s="0" t="n">
        <f aca="false">IF(CHOOSE(MATCH(AX$5,$B$10:$E$10,0),$B66,$C66,$D66,$E66)*AX$6+AX66*AX$7&lt;AX$2,AX$3*AX$4,0)</f>
        <v>0</v>
      </c>
      <c r="ER66" s="0" t="n">
        <f aca="false">IF(CHOOSE(MATCH(AY$5,$B$10:$E$10,0),$B66,$C66,$D66,$E66)*AY$6+AY66*AY$7&lt;AY$2,AY$3*AY$4,0)</f>
        <v>0</v>
      </c>
      <c r="ES66" s="0" t="n">
        <f aca="false">IF(CHOOSE(MATCH(AZ$5,$B$10:$E$10,0),$B66,$C66,$D66,$E66)*AZ$6+AZ66*AZ$7&lt;AZ$2,AZ$3*AZ$4,0)</f>
        <v>0</v>
      </c>
      <c r="ET66" s="0" t="n">
        <f aca="false">IF(CHOOSE(MATCH(BA$5,$B$10:$E$10,0),$B66,$C66,$D66,$E66)*BA$6+BA66*BA$7&lt;BA$2,BA$3*BA$4,0)</f>
        <v>0</v>
      </c>
      <c r="EU66" s="0" t="n">
        <f aca="false">IF(CHOOSE(MATCH(BB$5,$B$10:$E$10,0),$B66,$C66,$D66,$E66)*BB$6+BB66*BB$7&lt;BB$2,BB$3*BB$4,0)</f>
        <v>0</v>
      </c>
      <c r="EV66" s="0" t="n">
        <f aca="false">IF(CHOOSE(MATCH(BC$5,$B$10:$E$10,0),$B66,$C66,$D66,$E66)*BC$6+BC66*BC$7&lt;BC$2,BC$3*BC$4,0)</f>
        <v>0</v>
      </c>
      <c r="EW66" s="0" t="n">
        <f aca="false">IF(CHOOSE(MATCH(BD$5,$B$10:$E$10,0),$B66,$C66,$D66,$E66)*BD$6+BD66*BD$7&lt;BD$2,BD$3*BD$4,0)</f>
        <v>0</v>
      </c>
      <c r="EX66" s="0" t="n">
        <f aca="false">IF(CHOOSE(MATCH(BE$5,$B$10:$E$10,0),$B66,$C66,$D66,$E66)*BE$6+BE66*BE$7&lt;BE$2,BE$3*BE$4,0)</f>
        <v>0</v>
      </c>
      <c r="EY66" s="0" t="n">
        <f aca="false">IF(CHOOSE(MATCH(BF$5,$B$10:$E$10,0),$B66,$C66,$D66,$E66)*BF$6+BF66*BF$7&lt;BF$2,BF$3*BF$4,0)</f>
        <v>0</v>
      </c>
      <c r="EZ66" s="0" t="n">
        <f aca="false">IF(CHOOSE(MATCH(BG$5,$B$10:$E$10,0),$B66,$C66,$D66,$E66)*BG$6+BG66*BG$7&lt;BG$2,BG$3*BG$4,0)</f>
        <v>0</v>
      </c>
      <c r="FA66" s="0" t="n">
        <f aca="false">IF(CHOOSE(MATCH(BH$5,$B$10:$E$10,0),$B66,$C66,$D66,$E66)*BH$6+BH66*BH$7&lt;BH$2,BH$3*BH$4,0)</f>
        <v>0</v>
      </c>
      <c r="FB66" s="0" t="n">
        <f aca="false">IF(CHOOSE(MATCH(BI$5,$B$10:$E$10,0),$B66,$C66,$D66,$E66)*BI$6+BI66*BI$7&lt;BI$2,BI$3*BI$4,0)</f>
        <v>0</v>
      </c>
      <c r="FC66" s="0" t="n">
        <f aca="false">IF(CHOOSE(MATCH(BJ$5,$B$10:$E$10,0),$B66,$C66,$D66,$E66)*BJ$6+BJ66*BJ$7&lt;BJ$2,BJ$3*BJ$4,0)</f>
        <v>0</v>
      </c>
      <c r="FD66" s="0" t="n">
        <f aca="false">IF(CHOOSE(MATCH(BK$5,$B$10:$E$10,0),$B66,$C66,$D66,$E66)*BK$6+BK66*BK$7&lt;BK$2,BK$3*BK$4,0)</f>
        <v>0</v>
      </c>
      <c r="FE66" s="0" t="n">
        <f aca="false">IF(CHOOSE(MATCH(BL$5,$B$10:$E$10,0),$B66,$C66,$D66,$E66)*BL$6+BL66*BL$7&lt;BL$2,BL$3*BL$4,0)</f>
        <v>0</v>
      </c>
      <c r="FF66" s="0" t="n">
        <f aca="false">IF(CHOOSE(MATCH(BM$5,$B$10:$E$10,0),$B66,$C66,$D66,$E66)*BM$6+BM66*BM$7&lt;BM$2,BM$3*BM$4,0)</f>
        <v>0</v>
      </c>
      <c r="FG66" s="0" t="n">
        <f aca="false">IF(CHOOSE(MATCH(BN$5,$B$10:$E$10,0),$B66,$C66,$D66,$E66)*BN$6+BN66*BN$7&lt;BN$2,BN$3*BN$4,0)</f>
        <v>0</v>
      </c>
      <c r="FH66" s="0" t="n">
        <f aca="false">IF(CHOOSE(MATCH(BO$5,$B$10:$E$10,0),$B66,$C66,$D66,$E66)*BO$6+BO66*BO$7&lt;BO$2,BO$3*BO$4,0)</f>
        <v>0</v>
      </c>
      <c r="FI66" s="0" t="n">
        <f aca="false">IF(CHOOSE(MATCH(BP$5,$B$10:$E$10,0),$B66,$C66,$D66,$E66)*BP$6+BP66*BP$7&lt;BP$2,BP$3*BP$4,0)</f>
        <v>0</v>
      </c>
      <c r="FJ66" s="0" t="n">
        <f aca="false">IF(CHOOSE(MATCH(BQ$5,$B$10:$E$10,0),$B66,$C66,$D66,$E66)*BQ$6+BQ66*BQ$7&lt;BQ$2,BQ$3*BQ$4,0)</f>
        <v>0</v>
      </c>
      <c r="FK66" s="0" t="n">
        <f aca="false">IF(CHOOSE(MATCH(BR$5,$B$10:$E$10,0),$B66,$C66,$D66,$E66)*BR$6+BR66*BR$7&lt;BR$2,BR$3*BR$4,0)</f>
        <v>0</v>
      </c>
      <c r="FL66" s="0" t="n">
        <f aca="false">IF(CHOOSE(MATCH(BS$5,$B$10:$E$10,0),$B66,$C66,$D66,$E66)*BS$6+BS66*BS$7&lt;BS$2,BS$3*BS$4,0)</f>
        <v>0</v>
      </c>
      <c r="FM66" s="0" t="n">
        <f aca="false">IF(CHOOSE(MATCH(BT$5,$B$10:$E$10,0),$B66,$C66,$D66,$E66)*BT$6+BT66*BT$7&lt;BT$2,BT$3*BT$4,0)</f>
        <v>0</v>
      </c>
      <c r="FN66" s="0" t="n">
        <f aca="false">IF(CHOOSE(MATCH(BU$5,$B$10:$E$10,0),$B66,$C66,$D66,$E66)*BU$6+BU66*BU$7&lt;BU$2,BU$3*BU$4,0)</f>
        <v>0</v>
      </c>
      <c r="FO66" s="0" t="n">
        <f aca="false">IF(CHOOSE(MATCH(BV$5,$B$10:$E$10,0),$B66,$C66,$D66,$E66)*BV$6+BV66*BV$7&lt;BV$2,BV$3*BV$4,0)</f>
        <v>0</v>
      </c>
      <c r="FP66" s="0" t="n">
        <f aca="false">IF(CHOOSE(MATCH(BW$5,$B$10:$E$10,0),$B66,$C66,$D66,$E66)*BW$6+BW66*BW$7&lt;BW$2,BW$3*BW$4,0)</f>
        <v>0</v>
      </c>
      <c r="FQ66" s="0" t="n">
        <f aca="false">IF(CHOOSE(MATCH(BX$5,$B$10:$E$10,0),$B66,$C66,$D66,$E66)*BX$6+BX66*BX$7&lt;BX$2,BX$3*BX$4,0)</f>
        <v>0</v>
      </c>
      <c r="FR66" s="0" t="n">
        <f aca="false">IF(CHOOSE(MATCH(BY$5,$B$10:$E$10,0),$B66,$C66,$D66,$E66)*BY$6+BY66*BY$7&lt;BY$2,BY$3*BY$4,0)</f>
        <v>0</v>
      </c>
      <c r="FS66" s="0" t="n">
        <f aca="false">IF(CHOOSE(MATCH(BZ$5,$B$10:$E$10,0),$B66,$C66,$D66,$E66)*BZ$6+BZ66*BZ$7&lt;BZ$2,BZ$3*BZ$4,0)</f>
        <v>0</v>
      </c>
      <c r="FT66" s="0" t="n">
        <f aca="false">IF(CHOOSE(MATCH(CA$5,$B$10:$E$10,0),$B66,$C66,$D66,$E66)*CA$6+CA66*CA$7&lt;CA$2,CA$3*CA$4,0)</f>
        <v>0</v>
      </c>
      <c r="FU66" s="0" t="n">
        <f aca="false">IF(CHOOSE(MATCH(CB$5,$B$10:$E$10,0),$B66,$C66,$D66,$E66)*CB$6+CB66*CB$7&lt;CB$2,CB$3*CB$4,0)</f>
        <v>0</v>
      </c>
      <c r="FV66" s="0" t="n">
        <f aca="false">IF(CHOOSE(MATCH(CC$5,$B$10:$E$10,0),$B66,$C66,$D66,$E66)*CC$6+CC66*CC$7&lt;CC$2,CC$3*CC$4,0)</f>
        <v>0</v>
      </c>
      <c r="FW66" s="0" t="n">
        <f aca="false">IF(CHOOSE(MATCH(CD$5,$B$10:$E$10,0),$B66,$C66,$D66,$E66)*CD$6+CD66*CD$7&lt;CD$2,CD$3*CD$4,0)</f>
        <v>0</v>
      </c>
      <c r="FX66" s="0" t="n">
        <f aca="false">IF(CHOOSE(MATCH(CE$5,$B$10:$E$10,0),$B66,$C66,$D66,$E66)*CE$6+CE66*CE$7&lt;CE$2,CE$3*CE$4,0)</f>
        <v>0</v>
      </c>
      <c r="FY66" s="0" t="n">
        <f aca="false">IF(CHOOSE(MATCH(CF$5,$B$10:$E$10,0),$B66,$C66,$D66,$E66)*CF$6+CF66*CF$7&lt;CF$2,CF$3*CF$4,0)</f>
        <v>0</v>
      </c>
      <c r="FZ66" s="0" t="n">
        <f aca="false">IF(CHOOSE(MATCH(CG$5,$B$10:$E$10,0),$B66,$C66,$D66,$E66)*CG$6+CG66*CG$7&lt;CG$2,CG$3*CG$4,0)</f>
        <v>0</v>
      </c>
      <c r="GA66" s="0" t="n">
        <f aca="false">IF(CHOOSE(MATCH(CH$5,$B$10:$E$10,0),$B66,$C66,$D66,$E66)*CH$6+CH66*CH$7&lt;CH$2,CH$3*CH$4,0)</f>
        <v>0</v>
      </c>
      <c r="GB66" s="0" t="n">
        <f aca="false">IF(CHOOSE(MATCH(CI$5,$B$10:$E$10,0),$B66,$C66,$D66,$E66)*CI$6+CI66*CI$7&lt;CI$2,CI$3*CI$4,0)</f>
        <v>0</v>
      </c>
      <c r="GC66" s="0" t="n">
        <f aca="false">IF(CHOOSE(MATCH(CJ$5,$B$10:$E$10,0),$B66,$C66,$D66,$E66)*CJ$6+CJ66*CJ$7&lt;CJ$2,CJ$3*CJ$4,0)</f>
        <v>0</v>
      </c>
      <c r="GD66" s="0" t="n">
        <f aca="false">IF(CHOOSE(MATCH(CK$5,$B$10:$E$10,0),$B66,$C66,$D66,$E66)*CK$6+CK66*CK$7&lt;CK$2,CK$3*CK$4,0)</f>
        <v>0</v>
      </c>
      <c r="GE66" s="0" t="n">
        <f aca="false">IF(CHOOSE(MATCH(CL$5,$B$10:$E$10,0),$B66,$C66,$D66,$E66)*CL$6+CL66*CL$7&lt;CL$2,CL$3*CL$4,0)</f>
        <v>0</v>
      </c>
      <c r="GF66" s="0" t="n">
        <f aca="false">IF(CHOOSE(MATCH(CM$5,$B$10:$E$10,0),$B66,$C66,$D66,$E66)*CM$6+CM66*CM$7&lt;CM$2,CM$3*CM$4,0)</f>
        <v>0</v>
      </c>
      <c r="GG66" s="0" t="n">
        <f aca="false">IF(CHOOSE(MATCH(CN$5,$B$10:$E$10,0),$B66,$C66,$D66,$E66)*CN$6+CN66*CN$7&lt;CN$2,CN$3*CN$4,0)</f>
        <v>0</v>
      </c>
      <c r="GH66" s="0" t="n">
        <f aca="false">IF(CHOOSE(MATCH(CO$5,$B$10:$E$10,0),$B66,$C66,$D66,$E66)*CO$6+CO66*CO$7&lt;CO$2,CO$3*CO$4,0)</f>
        <v>0</v>
      </c>
      <c r="GI66" s="0" t="n">
        <f aca="false">IF(CHOOSE(MATCH(CP$5,$B$10:$E$10,0),$B66,$C66,$D66,$E66)*CP$6+CP66*CP$7&lt;CP$2,CP$3*CP$4,0)</f>
        <v>0</v>
      </c>
      <c r="GJ66" s="0" t="n">
        <f aca="false">IF(CHOOSE(MATCH(CQ$5,$B$10:$E$10,0),$B66,$C66,$D66,$E66)*CQ$6+CQ66*CQ$7&lt;CQ$2,CQ$3*CQ$4,0)</f>
        <v>0</v>
      </c>
      <c r="GK66" s="0" t="n">
        <f aca="false">IF(CHOOSE(MATCH(CR$5,$B$10:$E$10,0),$B66,$C66,$D66,$E66)*CR$6+CR66*CR$7&lt;CR$2,CR$3*CR$4,0)</f>
        <v>0</v>
      </c>
      <c r="GL66" s="0" t="n">
        <f aca="false">IF(CHOOSE(MATCH(CS$5,$B$10:$E$10,0),$B66,$C66,$D66,$E66)*CS$6+CS66*CS$7&lt;CS$2,CS$3*CS$4,0)</f>
        <v>0</v>
      </c>
      <c r="GM66" s="0" t="n">
        <f aca="false">IF(CHOOSE(MATCH(CT$5,$B$10:$E$10,0),$B66,$C66,$D66,$E66)*CT$6+CT66*CT$7&lt;CT$2,CT$3*CT$4,0)</f>
        <v>0</v>
      </c>
      <c r="GN66" s="0" t="n">
        <f aca="false">IF(CHOOSE(MATCH(CU$5,$B$10:$E$10,0),$B66,$C66,$D66,$E66)*CU$6+CU66*CU$7&lt;CU$2,CU$3*CU$4,0)</f>
        <v>0</v>
      </c>
      <c r="GO66" s="0" t="n">
        <f aca="false">IF(CHOOSE(MATCH(CV$5,$B$10:$E$10,0),$B66,$C66,$D66,$E66)*CV$6+CV66*CV$7&lt;CV$2,CV$3*CV$4,0)</f>
        <v>0</v>
      </c>
      <c r="GP66" s="0" t="n">
        <f aca="false">IF(CHOOSE(MATCH(CW$5,$B$10:$E$10,0),$B66,$C66,$D66,$E66)*CW$6+CW66*CW$7&lt;CW$2,CW$3*CW$4,0)</f>
        <v>0</v>
      </c>
      <c r="GQ66" s="0" t="n">
        <f aca="false">IF(CHOOSE(MATCH(CX$5,$B$10:$E$10,0),$B66,$C66,$D66,$E66)*CX$6+CX66*CX$7&lt;CX$2,CX$3*CX$4,0)</f>
        <v>0</v>
      </c>
      <c r="GS66" s="0" t="n">
        <f aca="false">SUM(CZ66:GQ66)</f>
        <v>0</v>
      </c>
      <c r="GT66" s="0" t="n">
        <f aca="false">IF(GS66&gt;$GS$6,1,0)</f>
        <v>0</v>
      </c>
    </row>
    <row r="67" customFormat="false" ht="14" hidden="false" customHeight="false" outlineLevel="0" collapsed="false">
      <c r="A67" s="0" t="n">
        <v>57</v>
      </c>
      <c r="B67" s="0" t="n">
        <v>0.0646076621353518</v>
      </c>
      <c r="C67" s="0" t="n">
        <v>-0.409132248932195</v>
      </c>
      <c r="D67" s="0" t="n">
        <v>2.97225349206874</v>
      </c>
      <c r="E67" s="0" t="n">
        <v>1.0308630139576</v>
      </c>
      <c r="G67" s="0" t="n">
        <v>0.235833113038097</v>
      </c>
      <c r="H67" s="0" t="n">
        <v>1.4546867532772</v>
      </c>
      <c r="I67" s="0" t="n">
        <v>1.08932908915449</v>
      </c>
      <c r="J67" s="0" t="n">
        <v>-0.0168688529811334</v>
      </c>
      <c r="K67" s="0" t="n">
        <v>-1.59989212988876</v>
      </c>
      <c r="L67" s="0" t="n">
        <v>-0.791062575444812</v>
      </c>
      <c r="M67" s="0" t="n">
        <v>-1.46646470966516</v>
      </c>
      <c r="N67" s="0" t="n">
        <v>-0.285459691440337</v>
      </c>
      <c r="O67" s="0" t="n">
        <v>0.243076101469342</v>
      </c>
      <c r="P67" s="0" t="n">
        <v>0.112652287498349</v>
      </c>
      <c r="Q67" s="0" t="n">
        <v>-0.419452135247411</v>
      </c>
      <c r="R67" s="0" t="n">
        <v>-0.101034629551577</v>
      </c>
      <c r="S67" s="0" t="n">
        <v>0.994423317024484</v>
      </c>
      <c r="T67" s="0" t="n">
        <v>-0.788763827586081</v>
      </c>
      <c r="U67" s="0" t="n">
        <v>0.73989326665469</v>
      </c>
      <c r="V67" s="0" t="n">
        <v>1.16906448965892</v>
      </c>
      <c r="W67" s="0" t="n">
        <v>-0.571974396734731</v>
      </c>
      <c r="X67" s="0" t="n">
        <v>-0.767536221246701</v>
      </c>
      <c r="Y67" s="0" t="n">
        <v>-0.198548377738916</v>
      </c>
      <c r="Z67" s="0" t="n">
        <v>1.13446503746673</v>
      </c>
      <c r="AA67" s="0" t="n">
        <v>0.258706904787687</v>
      </c>
      <c r="AB67" s="0" t="n">
        <v>1.89258571481332</v>
      </c>
      <c r="AC67" s="0" t="n">
        <v>-0.605361947236816</v>
      </c>
      <c r="AD67" s="0" t="n">
        <v>-0.301272393699037</v>
      </c>
      <c r="AE67" s="0" t="n">
        <v>0.835141236166237</v>
      </c>
      <c r="AF67" s="0" t="n">
        <v>-0.108957465272397</v>
      </c>
      <c r="AG67" s="0" t="n">
        <v>0.980223830993054</v>
      </c>
      <c r="AH67" s="0" t="n">
        <v>1.23869085655315</v>
      </c>
      <c r="AI67" s="0" t="n">
        <v>1.05868593891501</v>
      </c>
      <c r="AJ67" s="0" t="n">
        <v>1.45667399920058</v>
      </c>
      <c r="AK67" s="0" t="n">
        <v>-0.598301994614303</v>
      </c>
      <c r="AL67" s="0" t="n">
        <v>0.52265477279434</v>
      </c>
      <c r="AM67" s="0" t="n">
        <v>-1.68281985679641</v>
      </c>
      <c r="AN67" s="0" t="n">
        <v>0.20487277652137</v>
      </c>
      <c r="AO67" s="0" t="n">
        <v>-0.153792143464671</v>
      </c>
      <c r="AP67" s="0" t="n">
        <v>-0.224991936192964</v>
      </c>
      <c r="AQ67" s="0" t="n">
        <v>0.150077994476305</v>
      </c>
      <c r="AR67" s="0" t="n">
        <v>-0.476716195407789</v>
      </c>
      <c r="AS67" s="0" t="n">
        <v>0.650079527986236</v>
      </c>
      <c r="AT67" s="0" t="n">
        <v>1.71922238223488</v>
      </c>
      <c r="AU67" s="0" t="n">
        <v>0.237406538872165</v>
      </c>
      <c r="AV67" s="0" t="n">
        <v>-1.45601006806828</v>
      </c>
      <c r="AW67" s="0" t="n">
        <v>-0.618831563770073</v>
      </c>
      <c r="AX67" s="0" t="n">
        <v>1.23277914099162</v>
      </c>
      <c r="AY67" s="0" t="n">
        <v>0.200967633645632</v>
      </c>
      <c r="AZ67" s="0" t="n">
        <v>0.790539615991293</v>
      </c>
      <c r="BA67" s="0" t="n">
        <v>-2.04707248485647</v>
      </c>
      <c r="BB67" s="0" t="n">
        <v>-0.636437107459642</v>
      </c>
      <c r="BC67" s="0" t="n">
        <v>0.484271822642768</v>
      </c>
      <c r="BD67" s="0" t="n">
        <v>-0.00631075636192691</v>
      </c>
      <c r="BE67" s="0" t="n">
        <v>0.591727484788862</v>
      </c>
      <c r="BF67" s="0" t="n">
        <v>1.00552142612287</v>
      </c>
      <c r="BG67" s="0" t="n">
        <v>-0.629706846666522</v>
      </c>
      <c r="BH67" s="0" t="n">
        <v>0.380582605430391</v>
      </c>
      <c r="BI67" s="0" t="n">
        <v>-1.44440491567366</v>
      </c>
      <c r="BJ67" s="0" t="n">
        <v>2.28872522711754</v>
      </c>
      <c r="BK67" s="0" t="n">
        <v>-0.277659637504257</v>
      </c>
      <c r="BL67" s="0" t="n">
        <v>-1.42894805321703</v>
      </c>
      <c r="BM67" s="0" t="n">
        <v>1.09432676254073</v>
      </c>
      <c r="BN67" s="0" t="n">
        <v>1.40145857585594</v>
      </c>
      <c r="BO67" s="0" t="n">
        <v>-1.01098976301728</v>
      </c>
      <c r="BP67" s="0" t="n">
        <v>0.73197043093387</v>
      </c>
      <c r="BQ67" s="0" t="n">
        <v>1.04392938737874</v>
      </c>
      <c r="BR67" s="0" t="n">
        <v>0.493064362672158</v>
      </c>
      <c r="BS67" s="0" t="n">
        <v>1.12246198114008</v>
      </c>
      <c r="BT67" s="0" t="n">
        <v>1.16152250484447</v>
      </c>
      <c r="BU67" s="0" t="n">
        <v>0.969153006735723</v>
      </c>
      <c r="BV67" s="0" t="n">
        <v>0.364675543096382</v>
      </c>
      <c r="BW67" s="0" t="n">
        <v>0.918516889214516</v>
      </c>
      <c r="BX67" s="0" t="n">
        <v>-1.56981514010113</v>
      </c>
      <c r="BY67" s="0" t="n">
        <v>0.742209067539079</v>
      </c>
      <c r="BZ67" s="0" t="n">
        <v>0.323361746268347</v>
      </c>
      <c r="CA67" s="0" t="n">
        <v>0.738988319426426</v>
      </c>
      <c r="CB67" s="0" t="n">
        <v>0.331593810187769</v>
      </c>
      <c r="CC67" s="0" t="n">
        <v>-0.20893594410154</v>
      </c>
      <c r="CD67" s="0" t="n">
        <v>0.663937953504501</v>
      </c>
      <c r="CE67" s="0" t="n">
        <v>0.866452865011524</v>
      </c>
      <c r="CF67" s="0" t="n">
        <v>0.288408728010836</v>
      </c>
      <c r="CG67" s="0" t="n">
        <v>-0.427232862421079</v>
      </c>
      <c r="CH67" s="0" t="n">
        <v>1.5481509763049</v>
      </c>
      <c r="CI67" s="0" t="n">
        <v>0.670534063829109</v>
      </c>
      <c r="CJ67" s="0" t="n">
        <v>-0.95953282652772</v>
      </c>
      <c r="CK67" s="0" t="n">
        <v>0.548882326256717</v>
      </c>
      <c r="CL67" s="0" t="n">
        <v>-1.01636032923125</v>
      </c>
      <c r="CM67" s="0" t="n">
        <v>0.600132352701621</v>
      </c>
      <c r="CN67" s="0" t="n">
        <v>-0.0952695700107142</v>
      </c>
      <c r="CO67" s="0" t="n">
        <v>1.11488361653755</v>
      </c>
      <c r="CP67" s="0" t="n">
        <v>-0.199250962396036</v>
      </c>
      <c r="CQ67" s="0" t="n">
        <v>-1.21450511869625</v>
      </c>
      <c r="CR67" s="0" t="n">
        <v>-0.00424506652052514</v>
      </c>
      <c r="CS67" s="0" t="n">
        <v>1.37597908178577</v>
      </c>
      <c r="CT67" s="0" t="n">
        <v>0.186391844181344</v>
      </c>
      <c r="CU67" s="0" t="n">
        <v>-0.100958459370304</v>
      </c>
      <c r="CV67" s="0" t="n">
        <v>1.60264789883513</v>
      </c>
      <c r="CW67" s="0" t="n">
        <v>-0.304796685668407</v>
      </c>
      <c r="CX67" s="0" t="n">
        <v>1.5152727428358</v>
      </c>
      <c r="CZ67" s="0" t="n">
        <f aca="false">IF(CHOOSE(MATCH(G$5,$B$10:$E$10,0),$B67,$C67,$D67,$E67)*G$6+G67*G$7&lt;G$2,G$3*G$4,0)</f>
        <v>0</v>
      </c>
      <c r="DA67" s="0" t="n">
        <f aca="false">IF(CHOOSE(MATCH(H$5,$B$10:$E$10,0),$B67,$C67,$D67,$E67)*H$6+H67*H$7&lt;H$2,H$3*H$4,0)</f>
        <v>0</v>
      </c>
      <c r="DB67" s="0" t="n">
        <f aca="false">IF(CHOOSE(MATCH(I$5,$B$10:$E$10,0),$B67,$C67,$D67,$E67)*I$6+I67*I$7&lt;I$2,I$3*I$4,0)</f>
        <v>0</v>
      </c>
      <c r="DC67" s="0" t="n">
        <f aca="false">IF(CHOOSE(MATCH(J$5,$B$10:$E$10,0),$B67,$C67,$D67,$E67)*J$6+J67*J$7&lt;J$2,J$3*J$4,0)</f>
        <v>0</v>
      </c>
      <c r="DD67" s="0" t="n">
        <f aca="false">IF(CHOOSE(MATCH(K$5,$B$10:$E$10,0),$B67,$C67,$D67,$E67)*K$6+K67*K$7&lt;K$2,K$3*K$4,0)</f>
        <v>0</v>
      </c>
      <c r="DE67" s="0" t="n">
        <f aca="false">IF(CHOOSE(MATCH(L$5,$B$10:$E$10,0),$B67,$C67,$D67,$E67)*L$6+L67*L$7&lt;L$2,L$3*L$4,0)</f>
        <v>0</v>
      </c>
      <c r="DF67" s="0" t="n">
        <f aca="false">IF(CHOOSE(MATCH(M$5,$B$10:$E$10,0),$B67,$C67,$D67,$E67)*M$6+M67*M$7&lt;M$2,M$3*M$4,0)</f>
        <v>0</v>
      </c>
      <c r="DG67" s="0" t="n">
        <f aca="false">IF(CHOOSE(MATCH(N$5,$B$10:$E$10,0),$B67,$C67,$D67,$E67)*N$6+N67*N$7&lt;N$2,N$3*N$4,0)</f>
        <v>0</v>
      </c>
      <c r="DH67" s="0" t="n">
        <f aca="false">IF(CHOOSE(MATCH(O$5,$B$10:$E$10,0),$B67,$C67,$D67,$E67)*O$6+O67*O$7&lt;O$2,O$3*O$4,0)</f>
        <v>0</v>
      </c>
      <c r="DI67" s="0" t="n">
        <f aca="false">IF(CHOOSE(MATCH(P$5,$B$10:$E$10,0),$B67,$C67,$D67,$E67)*P$6+P67*P$7&lt;P$2,P$3*P$4,0)</f>
        <v>0</v>
      </c>
      <c r="DJ67" s="0" t="n">
        <f aca="false">IF(CHOOSE(MATCH(Q$5,$B$10:$E$10,0),$B67,$C67,$D67,$E67)*Q$6+Q67*Q$7&lt;Q$2,Q$3*Q$4,0)</f>
        <v>0</v>
      </c>
      <c r="DK67" s="0" t="n">
        <f aca="false">IF(CHOOSE(MATCH(R$5,$B$10:$E$10,0),$B67,$C67,$D67,$E67)*R$6+R67*R$7&lt;R$2,R$3*R$4,0)</f>
        <v>0</v>
      </c>
      <c r="DL67" s="0" t="n">
        <f aca="false">IF(CHOOSE(MATCH(S$5,$B$10:$E$10,0),$B67,$C67,$D67,$E67)*S$6+S67*S$7&lt;S$2,S$3*S$4,0)</f>
        <v>0</v>
      </c>
      <c r="DM67" s="0" t="n">
        <f aca="false">IF(CHOOSE(MATCH(T$5,$B$10:$E$10,0),$B67,$C67,$D67,$E67)*T$6+T67*T$7&lt;T$2,T$3*T$4,0)</f>
        <v>0</v>
      </c>
      <c r="DN67" s="0" t="n">
        <f aca="false">IF(CHOOSE(MATCH(U$5,$B$10:$E$10,0),$B67,$C67,$D67,$E67)*U$6+U67*U$7&lt;U$2,U$3*U$4,0)</f>
        <v>0</v>
      </c>
      <c r="DO67" s="0" t="n">
        <f aca="false">IF(CHOOSE(MATCH(V$5,$B$10:$E$10,0),$B67,$C67,$D67,$E67)*V$6+V67*V$7&lt;V$2,V$3*V$4,0)</f>
        <v>0</v>
      </c>
      <c r="DP67" s="0" t="n">
        <f aca="false">IF(CHOOSE(MATCH(W$5,$B$10:$E$10,0),$B67,$C67,$D67,$E67)*W$6+W67*W$7&lt;W$2,W$3*W$4,0)</f>
        <v>0</v>
      </c>
      <c r="DQ67" s="0" t="n">
        <f aca="false">IF(CHOOSE(MATCH(X$5,$B$10:$E$10,0),$B67,$C67,$D67,$E67)*X$6+X67*X$7&lt;X$2,X$3*X$4,0)</f>
        <v>0</v>
      </c>
      <c r="DR67" s="0" t="n">
        <f aca="false">IF(CHOOSE(MATCH(Y$5,$B$10:$E$10,0),$B67,$C67,$D67,$E67)*Y$6+Y67*Y$7&lt;Y$2,Y$3*Y$4,0)</f>
        <v>0</v>
      </c>
      <c r="DS67" s="0" t="n">
        <f aca="false">IF(CHOOSE(MATCH(Z$5,$B$10:$E$10,0),$B67,$C67,$D67,$E67)*Z$6+Z67*Z$7&lt;Z$2,Z$3*Z$4,0)</f>
        <v>0</v>
      </c>
      <c r="DT67" s="0" t="n">
        <f aca="false">IF(CHOOSE(MATCH(AA$5,$B$10:$E$10,0),$B67,$C67,$D67,$E67)*AA$6+AA67*AA$7&lt;AA$2,AA$3*AA$4,0)</f>
        <v>0</v>
      </c>
      <c r="DU67" s="0" t="n">
        <f aca="false">IF(CHOOSE(MATCH(AB$5,$B$10:$E$10,0),$B67,$C67,$D67,$E67)*AB$6+AB67*AB$7&lt;AB$2,AB$3*AB$4,0)</f>
        <v>0</v>
      </c>
      <c r="DV67" s="0" t="n">
        <f aca="false">IF(CHOOSE(MATCH(AC$5,$B$10:$E$10,0),$B67,$C67,$D67,$E67)*AC$6+AC67*AC$7&lt;AC$2,AC$3*AC$4,0)</f>
        <v>0</v>
      </c>
      <c r="DW67" s="0" t="n">
        <f aca="false">IF(CHOOSE(MATCH(AD$5,$B$10:$E$10,0),$B67,$C67,$D67,$E67)*AD$6+AD67*AD$7&lt;AD$2,AD$3*AD$4,0)</f>
        <v>0</v>
      </c>
      <c r="DX67" s="0" t="n">
        <f aca="false">IF(CHOOSE(MATCH(AE$5,$B$10:$E$10,0),$B67,$C67,$D67,$E67)*AE$6+AE67*AE$7&lt;AE$2,AE$3*AE$4,0)</f>
        <v>0</v>
      </c>
      <c r="DY67" s="0" t="n">
        <f aca="false">IF(CHOOSE(MATCH(AF$5,$B$10:$E$10,0),$B67,$C67,$D67,$E67)*AF$6+AF67*AF$7&lt;AF$2,AF$3*AF$4,0)</f>
        <v>0</v>
      </c>
      <c r="DZ67" s="0" t="n">
        <f aca="false">IF(CHOOSE(MATCH(AG$5,$B$10:$E$10,0),$B67,$C67,$D67,$E67)*AG$6+AG67*AG$7&lt;AG$2,AG$3*AG$4,0)</f>
        <v>0</v>
      </c>
      <c r="EA67" s="0" t="n">
        <f aca="false">IF(CHOOSE(MATCH(AH$5,$B$10:$E$10,0),$B67,$C67,$D67,$E67)*AH$6+AH67*AH$7&lt;AH$2,AH$3*AH$4,0)</f>
        <v>0</v>
      </c>
      <c r="EB67" s="0" t="n">
        <f aca="false">IF(CHOOSE(MATCH(AI$5,$B$10:$E$10,0),$B67,$C67,$D67,$E67)*AI$6+AI67*AI$7&lt;AI$2,AI$3*AI$4,0)</f>
        <v>0</v>
      </c>
      <c r="EC67" s="0" t="n">
        <f aca="false">IF(CHOOSE(MATCH(AJ$5,$B$10:$E$10,0),$B67,$C67,$D67,$E67)*AJ$6+AJ67*AJ$7&lt;AJ$2,AJ$3*AJ$4,0)</f>
        <v>0</v>
      </c>
      <c r="ED67" s="0" t="n">
        <f aca="false">IF(CHOOSE(MATCH(AK$5,$B$10:$E$10,0),$B67,$C67,$D67,$E67)*AK$6+AK67*AK$7&lt;AK$2,AK$3*AK$4,0)</f>
        <v>0</v>
      </c>
      <c r="EE67" s="0" t="n">
        <f aca="false">IF(CHOOSE(MATCH(AL$5,$B$10:$E$10,0),$B67,$C67,$D67,$E67)*AL$6+AL67*AL$7&lt;AL$2,AL$3*AL$4,0)</f>
        <v>0</v>
      </c>
      <c r="EF67" s="0" t="n">
        <f aca="false">IF(CHOOSE(MATCH(AM$5,$B$10:$E$10,0),$B67,$C67,$D67,$E67)*AM$6+AM67*AM$7&lt;AM$2,AM$3*AM$4,0)</f>
        <v>0</v>
      </c>
      <c r="EG67" s="0" t="n">
        <f aca="false">IF(CHOOSE(MATCH(AN$5,$B$10:$E$10,0),$B67,$C67,$D67,$E67)*AN$6+AN67*AN$7&lt;AN$2,AN$3*AN$4,0)</f>
        <v>0</v>
      </c>
      <c r="EH67" s="0" t="n">
        <f aca="false">IF(CHOOSE(MATCH(AO$5,$B$10:$E$10,0),$B67,$C67,$D67,$E67)*AO$6+AO67*AO$7&lt;AO$2,AO$3*AO$4,0)</f>
        <v>0</v>
      </c>
      <c r="EI67" s="0" t="n">
        <f aca="false">IF(CHOOSE(MATCH(AP$5,$B$10:$E$10,0),$B67,$C67,$D67,$E67)*AP$6+AP67*AP$7&lt;AP$2,AP$3*AP$4,0)</f>
        <v>0</v>
      </c>
      <c r="EJ67" s="0" t="n">
        <f aca="false">IF(CHOOSE(MATCH(AQ$5,$B$10:$E$10,0),$B67,$C67,$D67,$E67)*AQ$6+AQ67*AQ$7&lt;AQ$2,AQ$3*AQ$4,0)</f>
        <v>0</v>
      </c>
      <c r="EK67" s="0" t="n">
        <f aca="false">IF(CHOOSE(MATCH(AR$5,$B$10:$E$10,0),$B67,$C67,$D67,$E67)*AR$6+AR67*AR$7&lt;AR$2,AR$3*AR$4,0)</f>
        <v>0</v>
      </c>
      <c r="EL67" s="0" t="n">
        <f aca="false">IF(CHOOSE(MATCH(AS$5,$B$10:$E$10,0),$B67,$C67,$D67,$E67)*AS$6+AS67*AS$7&lt;AS$2,AS$3*AS$4,0)</f>
        <v>0</v>
      </c>
      <c r="EM67" s="0" t="n">
        <f aca="false">IF(CHOOSE(MATCH(AT$5,$B$10:$E$10,0),$B67,$C67,$D67,$E67)*AT$6+AT67*AT$7&lt;AT$2,AT$3*AT$4,0)</f>
        <v>0</v>
      </c>
      <c r="EN67" s="0" t="n">
        <f aca="false">IF(CHOOSE(MATCH(AU$5,$B$10:$E$10,0),$B67,$C67,$D67,$E67)*AU$6+AU67*AU$7&lt;AU$2,AU$3*AU$4,0)</f>
        <v>0</v>
      </c>
      <c r="EO67" s="0" t="n">
        <f aca="false">IF(CHOOSE(MATCH(AV$5,$B$10:$E$10,0),$B67,$C67,$D67,$E67)*AV$6+AV67*AV$7&lt;AV$2,AV$3*AV$4,0)</f>
        <v>0</v>
      </c>
      <c r="EP67" s="0" t="n">
        <f aca="false">IF(CHOOSE(MATCH(AW$5,$B$10:$E$10,0),$B67,$C67,$D67,$E67)*AW$6+AW67*AW$7&lt;AW$2,AW$3*AW$4,0)</f>
        <v>0</v>
      </c>
      <c r="EQ67" s="0" t="n">
        <f aca="false">IF(CHOOSE(MATCH(AX$5,$B$10:$E$10,0),$B67,$C67,$D67,$E67)*AX$6+AX67*AX$7&lt;AX$2,AX$3*AX$4,0)</f>
        <v>0</v>
      </c>
      <c r="ER67" s="0" t="n">
        <f aca="false">IF(CHOOSE(MATCH(AY$5,$B$10:$E$10,0),$B67,$C67,$D67,$E67)*AY$6+AY67*AY$7&lt;AY$2,AY$3*AY$4,0)</f>
        <v>0</v>
      </c>
      <c r="ES67" s="0" t="n">
        <f aca="false">IF(CHOOSE(MATCH(AZ$5,$B$10:$E$10,0),$B67,$C67,$D67,$E67)*AZ$6+AZ67*AZ$7&lt;AZ$2,AZ$3*AZ$4,0)</f>
        <v>0</v>
      </c>
      <c r="ET67" s="0" t="n">
        <f aca="false">IF(CHOOSE(MATCH(BA$5,$B$10:$E$10,0),$B67,$C67,$D67,$E67)*BA$6+BA67*BA$7&lt;BA$2,BA$3*BA$4,0)</f>
        <v>0</v>
      </c>
      <c r="EU67" s="0" t="n">
        <f aca="false">IF(CHOOSE(MATCH(BB$5,$B$10:$E$10,0),$B67,$C67,$D67,$E67)*BB$6+BB67*BB$7&lt;BB$2,BB$3*BB$4,0)</f>
        <v>0</v>
      </c>
      <c r="EV67" s="0" t="n">
        <f aca="false">IF(CHOOSE(MATCH(BC$5,$B$10:$E$10,0),$B67,$C67,$D67,$E67)*BC$6+BC67*BC$7&lt;BC$2,BC$3*BC$4,0)</f>
        <v>0</v>
      </c>
      <c r="EW67" s="0" t="n">
        <f aca="false">IF(CHOOSE(MATCH(BD$5,$B$10:$E$10,0),$B67,$C67,$D67,$E67)*BD$6+BD67*BD$7&lt;BD$2,BD$3*BD$4,0)</f>
        <v>0</v>
      </c>
      <c r="EX67" s="0" t="n">
        <f aca="false">IF(CHOOSE(MATCH(BE$5,$B$10:$E$10,0),$B67,$C67,$D67,$E67)*BE$6+BE67*BE$7&lt;BE$2,BE$3*BE$4,0)</f>
        <v>0</v>
      </c>
      <c r="EY67" s="0" t="n">
        <f aca="false">IF(CHOOSE(MATCH(BF$5,$B$10:$E$10,0),$B67,$C67,$D67,$E67)*BF$6+BF67*BF$7&lt;BF$2,BF$3*BF$4,0)</f>
        <v>0</v>
      </c>
      <c r="EZ67" s="0" t="n">
        <f aca="false">IF(CHOOSE(MATCH(BG$5,$B$10:$E$10,0),$B67,$C67,$D67,$E67)*BG$6+BG67*BG$7&lt;BG$2,BG$3*BG$4,0)</f>
        <v>0</v>
      </c>
      <c r="FA67" s="0" t="n">
        <f aca="false">IF(CHOOSE(MATCH(BH$5,$B$10:$E$10,0),$B67,$C67,$D67,$E67)*BH$6+BH67*BH$7&lt;BH$2,BH$3*BH$4,0)</f>
        <v>0</v>
      </c>
      <c r="FB67" s="0" t="n">
        <f aca="false">IF(CHOOSE(MATCH(BI$5,$B$10:$E$10,0),$B67,$C67,$D67,$E67)*BI$6+BI67*BI$7&lt;BI$2,BI$3*BI$4,0)</f>
        <v>0</v>
      </c>
      <c r="FC67" s="0" t="n">
        <f aca="false">IF(CHOOSE(MATCH(BJ$5,$B$10:$E$10,0),$B67,$C67,$D67,$E67)*BJ$6+BJ67*BJ$7&lt;BJ$2,BJ$3*BJ$4,0)</f>
        <v>0</v>
      </c>
      <c r="FD67" s="0" t="n">
        <f aca="false">IF(CHOOSE(MATCH(BK$5,$B$10:$E$10,0),$B67,$C67,$D67,$E67)*BK$6+BK67*BK$7&lt;BK$2,BK$3*BK$4,0)</f>
        <v>0</v>
      </c>
      <c r="FE67" s="0" t="n">
        <f aca="false">IF(CHOOSE(MATCH(BL$5,$B$10:$E$10,0),$B67,$C67,$D67,$E67)*BL$6+BL67*BL$7&lt;BL$2,BL$3*BL$4,0)</f>
        <v>0</v>
      </c>
      <c r="FF67" s="0" t="n">
        <f aca="false">IF(CHOOSE(MATCH(BM$5,$B$10:$E$10,0),$B67,$C67,$D67,$E67)*BM$6+BM67*BM$7&lt;BM$2,BM$3*BM$4,0)</f>
        <v>0</v>
      </c>
      <c r="FG67" s="0" t="n">
        <f aca="false">IF(CHOOSE(MATCH(BN$5,$B$10:$E$10,0),$B67,$C67,$D67,$E67)*BN$6+BN67*BN$7&lt;BN$2,BN$3*BN$4,0)</f>
        <v>0</v>
      </c>
      <c r="FH67" s="0" t="n">
        <f aca="false">IF(CHOOSE(MATCH(BO$5,$B$10:$E$10,0),$B67,$C67,$D67,$E67)*BO$6+BO67*BO$7&lt;BO$2,BO$3*BO$4,0)</f>
        <v>0</v>
      </c>
      <c r="FI67" s="0" t="n">
        <f aca="false">IF(CHOOSE(MATCH(BP$5,$B$10:$E$10,0),$B67,$C67,$D67,$E67)*BP$6+BP67*BP$7&lt;BP$2,BP$3*BP$4,0)</f>
        <v>0</v>
      </c>
      <c r="FJ67" s="0" t="n">
        <f aca="false">IF(CHOOSE(MATCH(BQ$5,$B$10:$E$10,0),$B67,$C67,$D67,$E67)*BQ$6+BQ67*BQ$7&lt;BQ$2,BQ$3*BQ$4,0)</f>
        <v>0</v>
      </c>
      <c r="FK67" s="0" t="n">
        <f aca="false">IF(CHOOSE(MATCH(BR$5,$B$10:$E$10,0),$B67,$C67,$D67,$E67)*BR$6+BR67*BR$7&lt;BR$2,BR$3*BR$4,0)</f>
        <v>0</v>
      </c>
      <c r="FL67" s="0" t="n">
        <f aca="false">IF(CHOOSE(MATCH(BS$5,$B$10:$E$10,0),$B67,$C67,$D67,$E67)*BS$6+BS67*BS$7&lt;BS$2,BS$3*BS$4,0)</f>
        <v>0</v>
      </c>
      <c r="FM67" s="0" t="n">
        <f aca="false">IF(CHOOSE(MATCH(BT$5,$B$10:$E$10,0),$B67,$C67,$D67,$E67)*BT$6+BT67*BT$7&lt;BT$2,BT$3*BT$4,0)</f>
        <v>0</v>
      </c>
      <c r="FN67" s="0" t="n">
        <f aca="false">IF(CHOOSE(MATCH(BU$5,$B$10:$E$10,0),$B67,$C67,$D67,$E67)*BU$6+BU67*BU$7&lt;BU$2,BU$3*BU$4,0)</f>
        <v>0</v>
      </c>
      <c r="FO67" s="0" t="n">
        <f aca="false">IF(CHOOSE(MATCH(BV$5,$B$10:$E$10,0),$B67,$C67,$D67,$E67)*BV$6+BV67*BV$7&lt;BV$2,BV$3*BV$4,0)</f>
        <v>0</v>
      </c>
      <c r="FP67" s="0" t="n">
        <f aca="false">IF(CHOOSE(MATCH(BW$5,$B$10:$E$10,0),$B67,$C67,$D67,$E67)*BW$6+BW67*BW$7&lt;BW$2,BW$3*BW$4,0)</f>
        <v>0</v>
      </c>
      <c r="FQ67" s="0" t="n">
        <f aca="false">IF(CHOOSE(MATCH(BX$5,$B$10:$E$10,0),$B67,$C67,$D67,$E67)*BX$6+BX67*BX$7&lt;BX$2,BX$3*BX$4,0)</f>
        <v>0</v>
      </c>
      <c r="FR67" s="0" t="n">
        <f aca="false">IF(CHOOSE(MATCH(BY$5,$B$10:$E$10,0),$B67,$C67,$D67,$E67)*BY$6+BY67*BY$7&lt;BY$2,BY$3*BY$4,0)</f>
        <v>0</v>
      </c>
      <c r="FS67" s="0" t="n">
        <f aca="false">IF(CHOOSE(MATCH(BZ$5,$B$10:$E$10,0),$B67,$C67,$D67,$E67)*BZ$6+BZ67*BZ$7&lt;BZ$2,BZ$3*BZ$4,0)</f>
        <v>0</v>
      </c>
      <c r="FT67" s="0" t="n">
        <f aca="false">IF(CHOOSE(MATCH(CA$5,$B$10:$E$10,0),$B67,$C67,$D67,$E67)*CA$6+CA67*CA$7&lt;CA$2,CA$3*CA$4,0)</f>
        <v>0</v>
      </c>
      <c r="FU67" s="0" t="n">
        <f aca="false">IF(CHOOSE(MATCH(CB$5,$B$10:$E$10,0),$B67,$C67,$D67,$E67)*CB$6+CB67*CB$7&lt;CB$2,CB$3*CB$4,0)</f>
        <v>0</v>
      </c>
      <c r="FV67" s="0" t="n">
        <f aca="false">IF(CHOOSE(MATCH(CC$5,$B$10:$E$10,0),$B67,$C67,$D67,$E67)*CC$6+CC67*CC$7&lt;CC$2,CC$3*CC$4,0)</f>
        <v>0</v>
      </c>
      <c r="FW67" s="0" t="n">
        <f aca="false">IF(CHOOSE(MATCH(CD$5,$B$10:$E$10,0),$B67,$C67,$D67,$E67)*CD$6+CD67*CD$7&lt;CD$2,CD$3*CD$4,0)</f>
        <v>0</v>
      </c>
      <c r="FX67" s="0" t="n">
        <f aca="false">IF(CHOOSE(MATCH(CE$5,$B$10:$E$10,0),$B67,$C67,$D67,$E67)*CE$6+CE67*CE$7&lt;CE$2,CE$3*CE$4,0)</f>
        <v>0</v>
      </c>
      <c r="FY67" s="0" t="n">
        <f aca="false">IF(CHOOSE(MATCH(CF$5,$B$10:$E$10,0),$B67,$C67,$D67,$E67)*CF$6+CF67*CF$7&lt;CF$2,CF$3*CF$4,0)</f>
        <v>0</v>
      </c>
      <c r="FZ67" s="0" t="n">
        <f aca="false">IF(CHOOSE(MATCH(CG$5,$B$10:$E$10,0),$B67,$C67,$D67,$E67)*CG$6+CG67*CG$7&lt;CG$2,CG$3*CG$4,0)</f>
        <v>0</v>
      </c>
      <c r="GA67" s="0" t="n">
        <f aca="false">IF(CHOOSE(MATCH(CH$5,$B$10:$E$10,0),$B67,$C67,$D67,$E67)*CH$6+CH67*CH$7&lt;CH$2,CH$3*CH$4,0)</f>
        <v>0</v>
      </c>
      <c r="GB67" s="0" t="n">
        <f aca="false">IF(CHOOSE(MATCH(CI$5,$B$10:$E$10,0),$B67,$C67,$D67,$E67)*CI$6+CI67*CI$7&lt;CI$2,CI$3*CI$4,0)</f>
        <v>0</v>
      </c>
      <c r="GC67" s="0" t="n">
        <f aca="false">IF(CHOOSE(MATCH(CJ$5,$B$10:$E$10,0),$B67,$C67,$D67,$E67)*CJ$6+CJ67*CJ$7&lt;CJ$2,CJ$3*CJ$4,0)</f>
        <v>0</v>
      </c>
      <c r="GD67" s="0" t="n">
        <f aca="false">IF(CHOOSE(MATCH(CK$5,$B$10:$E$10,0),$B67,$C67,$D67,$E67)*CK$6+CK67*CK$7&lt;CK$2,CK$3*CK$4,0)</f>
        <v>0</v>
      </c>
      <c r="GE67" s="0" t="n">
        <f aca="false">IF(CHOOSE(MATCH(CL$5,$B$10:$E$10,0),$B67,$C67,$D67,$E67)*CL$6+CL67*CL$7&lt;CL$2,CL$3*CL$4,0)</f>
        <v>0</v>
      </c>
      <c r="GF67" s="0" t="n">
        <f aca="false">IF(CHOOSE(MATCH(CM$5,$B$10:$E$10,0),$B67,$C67,$D67,$E67)*CM$6+CM67*CM$7&lt;CM$2,CM$3*CM$4,0)</f>
        <v>0</v>
      </c>
      <c r="GG67" s="0" t="n">
        <f aca="false">IF(CHOOSE(MATCH(CN$5,$B$10:$E$10,0),$B67,$C67,$D67,$E67)*CN$6+CN67*CN$7&lt;CN$2,CN$3*CN$4,0)</f>
        <v>0</v>
      </c>
      <c r="GH67" s="0" t="n">
        <f aca="false">IF(CHOOSE(MATCH(CO$5,$B$10:$E$10,0),$B67,$C67,$D67,$E67)*CO$6+CO67*CO$7&lt;CO$2,CO$3*CO$4,0)</f>
        <v>0</v>
      </c>
      <c r="GI67" s="0" t="n">
        <f aca="false">IF(CHOOSE(MATCH(CP$5,$B$10:$E$10,0),$B67,$C67,$D67,$E67)*CP$6+CP67*CP$7&lt;CP$2,CP$3*CP$4,0)</f>
        <v>0</v>
      </c>
      <c r="GJ67" s="0" t="n">
        <f aca="false">IF(CHOOSE(MATCH(CQ$5,$B$10:$E$10,0),$B67,$C67,$D67,$E67)*CQ$6+CQ67*CQ$7&lt;CQ$2,CQ$3*CQ$4,0)</f>
        <v>0</v>
      </c>
      <c r="GK67" s="0" t="n">
        <f aca="false">IF(CHOOSE(MATCH(CR$5,$B$10:$E$10,0),$B67,$C67,$D67,$E67)*CR$6+CR67*CR$7&lt;CR$2,CR$3*CR$4,0)</f>
        <v>0</v>
      </c>
      <c r="GL67" s="0" t="n">
        <f aca="false">IF(CHOOSE(MATCH(CS$5,$B$10:$E$10,0),$B67,$C67,$D67,$E67)*CS$6+CS67*CS$7&lt;CS$2,CS$3*CS$4,0)</f>
        <v>0</v>
      </c>
      <c r="GM67" s="0" t="n">
        <f aca="false">IF(CHOOSE(MATCH(CT$5,$B$10:$E$10,0),$B67,$C67,$D67,$E67)*CT$6+CT67*CT$7&lt;CT$2,CT$3*CT$4,0)</f>
        <v>0</v>
      </c>
      <c r="GN67" s="0" t="n">
        <f aca="false">IF(CHOOSE(MATCH(CU$5,$B$10:$E$10,0),$B67,$C67,$D67,$E67)*CU$6+CU67*CU$7&lt;CU$2,CU$3*CU$4,0)</f>
        <v>0</v>
      </c>
      <c r="GO67" s="0" t="n">
        <f aca="false">IF(CHOOSE(MATCH(CV$5,$B$10:$E$10,0),$B67,$C67,$D67,$E67)*CV$6+CV67*CV$7&lt;CV$2,CV$3*CV$4,0)</f>
        <v>0</v>
      </c>
      <c r="GP67" s="0" t="n">
        <f aca="false">IF(CHOOSE(MATCH(CW$5,$B$10:$E$10,0),$B67,$C67,$D67,$E67)*CW$6+CW67*CW$7&lt;CW$2,CW$3*CW$4,0)</f>
        <v>0</v>
      </c>
      <c r="GQ67" s="0" t="n">
        <f aca="false">IF(CHOOSE(MATCH(CX$5,$B$10:$E$10,0),$B67,$C67,$D67,$E67)*CX$6+CX67*CX$7&lt;CX$2,CX$3*CX$4,0)</f>
        <v>0</v>
      </c>
      <c r="GS67" s="0" t="n">
        <f aca="false">SUM(CZ67:GQ67)</f>
        <v>0</v>
      </c>
      <c r="GT67" s="0" t="n">
        <f aca="false">IF(GS67&gt;$GS$6,1,0)</f>
        <v>0</v>
      </c>
    </row>
    <row r="68" customFormat="false" ht="14" hidden="false" customHeight="false" outlineLevel="0" collapsed="false">
      <c r="A68" s="0" t="n">
        <v>58</v>
      </c>
      <c r="B68" s="0" t="n">
        <f aca="false">-0.559106417921553</f>
        <v>-0.559106417921553</v>
      </c>
      <c r="C68" s="0" t="n">
        <v>-0.123700204313064</v>
      </c>
      <c r="D68" s="0" t="n">
        <v>-0.366399918511713</v>
      </c>
      <c r="E68" s="0" t="n">
        <v>-0.32336791098568</v>
      </c>
      <c r="G68" s="0" t="n">
        <v>0.224207497012685</v>
      </c>
      <c r="H68" s="0" t="n">
        <v>-0.0360773810825776</v>
      </c>
      <c r="I68" s="0" t="n">
        <v>-0.564782567380462</v>
      </c>
      <c r="J68" s="0" t="n">
        <v>0.579286734136986</v>
      </c>
      <c r="K68" s="0" t="n">
        <v>-0.0154147983266739</v>
      </c>
      <c r="L68" s="0" t="n">
        <v>0.589632236369653</v>
      </c>
      <c r="M68" s="0" t="n">
        <v>0.14443230611505</v>
      </c>
      <c r="N68" s="0" t="n">
        <v>-0.132151853904361</v>
      </c>
      <c r="O68" s="0" t="n">
        <v>-0.767124674894149</v>
      </c>
      <c r="P68" s="0" t="n">
        <v>-0.932132024900056</v>
      </c>
      <c r="Q68" s="0" t="n">
        <v>-1.00488705356838</v>
      </c>
      <c r="R68" s="0" t="n">
        <v>-0.997940787783591</v>
      </c>
      <c r="S68" s="0" t="n">
        <v>-0.325054543282022</v>
      </c>
      <c r="T68" s="0" t="n">
        <v>-0.261238710663747</v>
      </c>
      <c r="U68" s="0" t="n">
        <v>1.12967427412514</v>
      </c>
      <c r="V68" s="0" t="n">
        <v>0.487887064082315</v>
      </c>
      <c r="W68" s="0" t="n">
        <v>-0.280840595223708</v>
      </c>
      <c r="X68" s="0" t="n">
        <v>0.622634388491861</v>
      </c>
      <c r="Y68" s="0" t="n">
        <v>-1.11303279481945</v>
      </c>
      <c r="Z68" s="0" t="n">
        <v>0.815355178929167</v>
      </c>
      <c r="AA68" s="0" t="n">
        <v>-0.57630359151517</v>
      </c>
      <c r="AB68" s="0" t="n">
        <v>0.751408606447512</v>
      </c>
      <c r="AC68" s="0" t="n">
        <v>0.905415618035477</v>
      </c>
      <c r="AD68" s="0" t="n">
        <v>-0.171078227140242</v>
      </c>
      <c r="AE68" s="0" t="n">
        <v>1.65150595421437</v>
      </c>
      <c r="AF68" s="0" t="n">
        <v>-2.35069819609635</v>
      </c>
      <c r="AG68" s="0" t="n">
        <v>-0.300392457575072</v>
      </c>
      <c r="AH68" s="0" t="n">
        <v>1.57086105900817</v>
      </c>
      <c r="AI68" s="0" t="n">
        <v>0.699649262969615</v>
      </c>
      <c r="AJ68" s="0" t="n">
        <v>0.630453769190353</v>
      </c>
      <c r="AK68" s="0" t="n">
        <v>-0.572424596612109</v>
      </c>
      <c r="AL68" s="0" t="n">
        <v>-0.205809556064196</v>
      </c>
      <c r="AM68" s="0" t="n">
        <v>0.031714080250822</v>
      </c>
      <c r="AN68" s="0" t="n">
        <v>0.620685796093312</v>
      </c>
      <c r="AO68" s="0" t="n">
        <v>-1.50096184370341</v>
      </c>
      <c r="AP68" s="0" t="n">
        <v>-1.41757027449785</v>
      </c>
      <c r="AQ68" s="0" t="n">
        <v>0.0389854903914966</v>
      </c>
      <c r="AR68" s="0" t="n">
        <v>0.670245299261296</v>
      </c>
      <c r="AS68" s="0" t="n">
        <v>-1.84817508852575</v>
      </c>
      <c r="AT68" s="0" t="n">
        <v>1.15747752715833</v>
      </c>
      <c r="AU68" s="0" t="n">
        <v>0.940433437790489</v>
      </c>
      <c r="AV68" s="0" t="n">
        <v>-0.452598669653526</v>
      </c>
      <c r="AW68" s="0" t="n">
        <v>1.23885456559947</v>
      </c>
      <c r="AX68" s="0" t="n">
        <v>-0.96159510576399</v>
      </c>
      <c r="AY68" s="0" t="n">
        <v>-0.230722889682511</v>
      </c>
      <c r="AZ68" s="0" t="n">
        <v>2.31135345529765</v>
      </c>
      <c r="BA68" s="0" t="n">
        <v>-0.475516799269826</v>
      </c>
      <c r="BB68" s="0" t="n">
        <v>0.496004304295639</v>
      </c>
      <c r="BC68" s="0" t="n">
        <v>-0.505976913700579</v>
      </c>
      <c r="BD68" s="0" t="n">
        <v>-0.39683641261945</v>
      </c>
      <c r="BE68" s="0" t="n">
        <v>0.781164999352768</v>
      </c>
      <c r="BF68" s="0" t="n">
        <v>0.377131073037162</v>
      </c>
      <c r="BG68" s="0" t="n">
        <v>0.0278873812931124</v>
      </c>
      <c r="BH68" s="0" t="n">
        <v>-1.2745749700116</v>
      </c>
      <c r="BI68" s="0" t="n">
        <v>0.306479250866687</v>
      </c>
      <c r="BJ68" s="0" t="n">
        <v>-0.906106834008824</v>
      </c>
      <c r="BK68" s="0" t="n">
        <v>0.452598669653526</v>
      </c>
      <c r="BL68" s="0" t="n">
        <v>0.134004949359223</v>
      </c>
      <c r="BM68" s="0" t="n">
        <v>0.471494558951235</v>
      </c>
      <c r="BN68" s="0" t="n">
        <v>-2.15075488085859</v>
      </c>
      <c r="BO68" s="0" t="n">
        <v>-0.459133389085764</v>
      </c>
      <c r="BP68" s="0" t="n">
        <v>0.178147274709772</v>
      </c>
      <c r="BQ68" s="0" t="n">
        <v>0.0396744326280896</v>
      </c>
      <c r="BR68" s="0" t="n">
        <v>0.0650311449135188</v>
      </c>
      <c r="BS68" s="0" t="n">
        <v>0.613374595559435</v>
      </c>
      <c r="BT68" s="0" t="n">
        <v>0.255622580880299</v>
      </c>
      <c r="BU68" s="0" t="n">
        <v>-0.0563704816158861</v>
      </c>
      <c r="BV68" s="0" t="n">
        <v>-1.51889707922237</v>
      </c>
      <c r="BW68" s="0" t="n">
        <v>-1.25989117805148</v>
      </c>
      <c r="BX68" s="0" t="n">
        <v>0.622634388491861</v>
      </c>
      <c r="BY68" s="0" t="n">
        <v>0.40662143874215</v>
      </c>
      <c r="BZ68" s="0" t="n">
        <v>0.763229763833806</v>
      </c>
      <c r="CA68" s="0" t="n">
        <v>-0.692436969984556</v>
      </c>
      <c r="CB68" s="0" t="n">
        <v>-0.382804046239471</v>
      </c>
      <c r="CC68" s="0" t="n">
        <v>-1.58548118633917</v>
      </c>
      <c r="CD68" s="0" t="n">
        <v>0.58019168136525</v>
      </c>
      <c r="CE68" s="0" t="n">
        <v>-0.443126282334561</v>
      </c>
      <c r="CF68" s="0" t="n">
        <v>-0.249935965257464</v>
      </c>
      <c r="CG68" s="0" t="n">
        <v>1.24930465972284</v>
      </c>
      <c r="CH68" s="0" t="n">
        <v>0.0951922629610635</v>
      </c>
      <c r="CI68" s="0" t="n">
        <v>2.04459865926765</v>
      </c>
      <c r="CJ68" s="0" t="n">
        <v>0.904033186088782</v>
      </c>
      <c r="CK68" s="0" t="n">
        <v>-0.0618888407188933</v>
      </c>
      <c r="CL68" s="0" t="n">
        <v>0.0377610831492348</v>
      </c>
      <c r="CM68" s="0" t="n">
        <v>-0.609225025982596</v>
      </c>
      <c r="CN68" s="0" t="n">
        <v>-1.18234765977832</v>
      </c>
      <c r="CO68" s="0" t="n">
        <v>0.0108252606878523</v>
      </c>
      <c r="CP68" s="0" t="n">
        <v>-0.710242602508515</v>
      </c>
      <c r="CQ68" s="0" t="n">
        <v>0.970378550846363</v>
      </c>
      <c r="CR68" s="0" t="n">
        <v>0.612635631114245</v>
      </c>
      <c r="CS68" s="0" t="n">
        <v>-0.63026732277649</v>
      </c>
      <c r="CT68" s="0" t="n">
        <v>0.507891400047811</v>
      </c>
      <c r="CU68" s="0" t="n">
        <v>0.551017365069129</v>
      </c>
      <c r="CV68" s="0" t="n">
        <v>-1.7700222088024</v>
      </c>
      <c r="CW68" s="0" t="n">
        <v>0.1580519892741</v>
      </c>
      <c r="CX68" s="0" t="n">
        <v>-1.63760432769777</v>
      </c>
      <c r="CZ68" s="0" t="n">
        <f aca="false">IF(CHOOSE(MATCH(G$5,$B$10:$E$10,0),$B68,$C68,$D68,$E68)*G$6+G68*G$7&lt;G$2,G$3*G$4,0)</f>
        <v>0</v>
      </c>
      <c r="DA68" s="0" t="n">
        <f aca="false">IF(CHOOSE(MATCH(H$5,$B$10:$E$10,0),$B68,$C68,$D68,$E68)*H$6+H68*H$7&lt;H$2,H$3*H$4,0)</f>
        <v>0</v>
      </c>
      <c r="DB68" s="0" t="n">
        <f aca="false">IF(CHOOSE(MATCH(I$5,$B$10:$E$10,0),$B68,$C68,$D68,$E68)*I$6+I68*I$7&lt;I$2,I$3*I$4,0)</f>
        <v>0</v>
      </c>
      <c r="DC68" s="0" t="n">
        <f aca="false">IF(CHOOSE(MATCH(J$5,$B$10:$E$10,0),$B68,$C68,$D68,$E68)*J$6+J68*J$7&lt;J$2,J$3*J$4,0)</f>
        <v>0</v>
      </c>
      <c r="DD68" s="0" t="n">
        <f aca="false">IF(CHOOSE(MATCH(K$5,$B$10:$E$10,0),$B68,$C68,$D68,$E68)*K$6+K68*K$7&lt;K$2,K$3*K$4,0)</f>
        <v>0</v>
      </c>
      <c r="DE68" s="0" t="n">
        <f aca="false">IF(CHOOSE(MATCH(L$5,$B$10:$E$10,0),$B68,$C68,$D68,$E68)*L$6+L68*L$7&lt;L$2,L$3*L$4,0)</f>
        <v>0</v>
      </c>
      <c r="DF68" s="0" t="n">
        <f aca="false">IF(CHOOSE(MATCH(M$5,$B$10:$E$10,0),$B68,$C68,$D68,$E68)*M$6+M68*M$7&lt;M$2,M$3*M$4,0)</f>
        <v>0</v>
      </c>
      <c r="DG68" s="0" t="n">
        <f aca="false">IF(CHOOSE(MATCH(N$5,$B$10:$E$10,0),$B68,$C68,$D68,$E68)*N$6+N68*N$7&lt;N$2,N$3*N$4,0)</f>
        <v>0</v>
      </c>
      <c r="DH68" s="0" t="n">
        <f aca="false">IF(CHOOSE(MATCH(O$5,$B$10:$E$10,0),$B68,$C68,$D68,$E68)*O$6+O68*O$7&lt;O$2,O$3*O$4,0)</f>
        <v>0</v>
      </c>
      <c r="DI68" s="0" t="n">
        <f aca="false">IF(CHOOSE(MATCH(P$5,$B$10:$E$10,0),$B68,$C68,$D68,$E68)*P$6+P68*P$7&lt;P$2,P$3*P$4,0)</f>
        <v>0</v>
      </c>
      <c r="DJ68" s="0" t="n">
        <f aca="false">IF(CHOOSE(MATCH(Q$5,$B$10:$E$10,0),$B68,$C68,$D68,$E68)*Q$6+Q68*Q$7&lt;Q$2,Q$3*Q$4,0)</f>
        <v>0</v>
      </c>
      <c r="DK68" s="0" t="n">
        <f aca="false">IF(CHOOSE(MATCH(R$5,$B$10:$E$10,0),$B68,$C68,$D68,$E68)*R$6+R68*R$7&lt;R$2,R$3*R$4,0)</f>
        <v>0</v>
      </c>
      <c r="DL68" s="0" t="n">
        <f aca="false">IF(CHOOSE(MATCH(S$5,$B$10:$E$10,0),$B68,$C68,$D68,$E68)*S$6+S68*S$7&lt;S$2,S$3*S$4,0)</f>
        <v>0</v>
      </c>
      <c r="DM68" s="0" t="n">
        <f aca="false">IF(CHOOSE(MATCH(T$5,$B$10:$E$10,0),$B68,$C68,$D68,$E68)*T$6+T68*T$7&lt;T$2,T$3*T$4,0)</f>
        <v>0</v>
      </c>
      <c r="DN68" s="0" t="n">
        <f aca="false">IF(CHOOSE(MATCH(U$5,$B$10:$E$10,0),$B68,$C68,$D68,$E68)*U$6+U68*U$7&lt;U$2,U$3*U$4,0)</f>
        <v>0</v>
      </c>
      <c r="DO68" s="0" t="n">
        <f aca="false">IF(CHOOSE(MATCH(V$5,$B$10:$E$10,0),$B68,$C68,$D68,$E68)*V$6+V68*V$7&lt;V$2,V$3*V$4,0)</f>
        <v>0</v>
      </c>
      <c r="DP68" s="0" t="n">
        <f aca="false">IF(CHOOSE(MATCH(W$5,$B$10:$E$10,0),$B68,$C68,$D68,$E68)*W$6+W68*W$7&lt;W$2,W$3*W$4,0)</f>
        <v>0</v>
      </c>
      <c r="DQ68" s="0" t="n">
        <f aca="false">IF(CHOOSE(MATCH(X$5,$B$10:$E$10,0),$B68,$C68,$D68,$E68)*X$6+X68*X$7&lt;X$2,X$3*X$4,0)</f>
        <v>0</v>
      </c>
      <c r="DR68" s="0" t="n">
        <f aca="false">IF(CHOOSE(MATCH(Y$5,$B$10:$E$10,0),$B68,$C68,$D68,$E68)*Y$6+Y68*Y$7&lt;Y$2,Y$3*Y$4,0)</f>
        <v>0</v>
      </c>
      <c r="DS68" s="0" t="n">
        <f aca="false">IF(CHOOSE(MATCH(Z$5,$B$10:$E$10,0),$B68,$C68,$D68,$E68)*Z$6+Z68*Z$7&lt;Z$2,Z$3*Z$4,0)</f>
        <v>0</v>
      </c>
      <c r="DT68" s="0" t="n">
        <f aca="false">IF(CHOOSE(MATCH(AA$5,$B$10:$E$10,0),$B68,$C68,$D68,$E68)*AA$6+AA68*AA$7&lt;AA$2,AA$3*AA$4,0)</f>
        <v>0</v>
      </c>
      <c r="DU68" s="0" t="n">
        <f aca="false">IF(CHOOSE(MATCH(AB$5,$B$10:$E$10,0),$B68,$C68,$D68,$E68)*AB$6+AB68*AB$7&lt;AB$2,AB$3*AB$4,0)</f>
        <v>0</v>
      </c>
      <c r="DV68" s="0" t="n">
        <f aca="false">IF(CHOOSE(MATCH(AC$5,$B$10:$E$10,0),$B68,$C68,$D68,$E68)*AC$6+AC68*AC$7&lt;AC$2,AC$3*AC$4,0)</f>
        <v>0</v>
      </c>
      <c r="DW68" s="0" t="n">
        <f aca="false">IF(CHOOSE(MATCH(AD$5,$B$10:$E$10,0),$B68,$C68,$D68,$E68)*AD$6+AD68*AD$7&lt;AD$2,AD$3*AD$4,0)</f>
        <v>0</v>
      </c>
      <c r="DX68" s="0" t="n">
        <f aca="false">IF(CHOOSE(MATCH(AE$5,$B$10:$E$10,0),$B68,$C68,$D68,$E68)*AE$6+AE68*AE$7&lt;AE$2,AE$3*AE$4,0)</f>
        <v>0</v>
      </c>
      <c r="DY68" s="0" t="n">
        <f aca="false">IF(CHOOSE(MATCH(AF$5,$B$10:$E$10,0),$B68,$C68,$D68,$E68)*AF$6+AF68*AF$7&lt;AF$2,AF$3*AF$4,0)</f>
        <v>12.5</v>
      </c>
      <c r="DZ68" s="0" t="n">
        <f aca="false">IF(CHOOSE(MATCH(AG$5,$B$10:$E$10,0),$B68,$C68,$D68,$E68)*AG$6+AG68*AG$7&lt;AG$2,AG$3*AG$4,0)</f>
        <v>0</v>
      </c>
      <c r="EA68" s="0" t="n">
        <f aca="false">IF(CHOOSE(MATCH(AH$5,$B$10:$E$10,0),$B68,$C68,$D68,$E68)*AH$6+AH68*AH$7&lt;AH$2,AH$3*AH$4,0)</f>
        <v>0</v>
      </c>
      <c r="EB68" s="0" t="n">
        <f aca="false">IF(CHOOSE(MATCH(AI$5,$B$10:$E$10,0),$B68,$C68,$D68,$E68)*AI$6+AI68*AI$7&lt;AI$2,AI$3*AI$4,0)</f>
        <v>0</v>
      </c>
      <c r="EC68" s="0" t="n">
        <f aca="false">IF(CHOOSE(MATCH(AJ$5,$B$10:$E$10,0),$B68,$C68,$D68,$E68)*AJ$6+AJ68*AJ$7&lt;AJ$2,AJ$3*AJ$4,0)</f>
        <v>0</v>
      </c>
      <c r="ED68" s="0" t="n">
        <f aca="false">IF(CHOOSE(MATCH(AK$5,$B$10:$E$10,0),$B68,$C68,$D68,$E68)*AK$6+AK68*AK$7&lt;AK$2,AK$3*AK$4,0)</f>
        <v>0</v>
      </c>
      <c r="EE68" s="0" t="n">
        <f aca="false">IF(CHOOSE(MATCH(AL$5,$B$10:$E$10,0),$B68,$C68,$D68,$E68)*AL$6+AL68*AL$7&lt;AL$2,AL$3*AL$4,0)</f>
        <v>0</v>
      </c>
      <c r="EF68" s="0" t="n">
        <f aca="false">IF(CHOOSE(MATCH(AM$5,$B$10:$E$10,0),$B68,$C68,$D68,$E68)*AM$6+AM68*AM$7&lt;AM$2,AM$3*AM$4,0)</f>
        <v>0</v>
      </c>
      <c r="EG68" s="0" t="n">
        <f aca="false">IF(CHOOSE(MATCH(AN$5,$B$10:$E$10,0),$B68,$C68,$D68,$E68)*AN$6+AN68*AN$7&lt;AN$2,AN$3*AN$4,0)</f>
        <v>0</v>
      </c>
      <c r="EH68" s="0" t="n">
        <f aca="false">IF(CHOOSE(MATCH(AO$5,$B$10:$E$10,0),$B68,$C68,$D68,$E68)*AO$6+AO68*AO$7&lt;AO$2,AO$3*AO$4,0)</f>
        <v>0</v>
      </c>
      <c r="EI68" s="0" t="n">
        <f aca="false">IF(CHOOSE(MATCH(AP$5,$B$10:$E$10,0),$B68,$C68,$D68,$E68)*AP$6+AP68*AP$7&lt;AP$2,AP$3*AP$4,0)</f>
        <v>0</v>
      </c>
      <c r="EJ68" s="0" t="n">
        <f aca="false">IF(CHOOSE(MATCH(AQ$5,$B$10:$E$10,0),$B68,$C68,$D68,$E68)*AQ$6+AQ68*AQ$7&lt;AQ$2,AQ$3*AQ$4,0)</f>
        <v>0</v>
      </c>
      <c r="EK68" s="0" t="n">
        <f aca="false">IF(CHOOSE(MATCH(AR$5,$B$10:$E$10,0),$B68,$C68,$D68,$E68)*AR$6+AR68*AR$7&lt;AR$2,AR$3*AR$4,0)</f>
        <v>0</v>
      </c>
      <c r="EL68" s="0" t="n">
        <f aca="false">IF(CHOOSE(MATCH(AS$5,$B$10:$E$10,0),$B68,$C68,$D68,$E68)*AS$6+AS68*AS$7&lt;AS$2,AS$3*AS$4,0)</f>
        <v>0</v>
      </c>
      <c r="EM68" s="0" t="n">
        <f aca="false">IF(CHOOSE(MATCH(AT$5,$B$10:$E$10,0),$B68,$C68,$D68,$E68)*AT$6+AT68*AT$7&lt;AT$2,AT$3*AT$4,0)</f>
        <v>0</v>
      </c>
      <c r="EN68" s="0" t="n">
        <f aca="false">IF(CHOOSE(MATCH(AU$5,$B$10:$E$10,0),$B68,$C68,$D68,$E68)*AU$6+AU68*AU$7&lt;AU$2,AU$3*AU$4,0)</f>
        <v>0</v>
      </c>
      <c r="EO68" s="0" t="n">
        <f aca="false">IF(CHOOSE(MATCH(AV$5,$B$10:$E$10,0),$B68,$C68,$D68,$E68)*AV$6+AV68*AV$7&lt;AV$2,AV$3*AV$4,0)</f>
        <v>0</v>
      </c>
      <c r="EP68" s="0" t="n">
        <f aca="false">IF(CHOOSE(MATCH(AW$5,$B$10:$E$10,0),$B68,$C68,$D68,$E68)*AW$6+AW68*AW$7&lt;AW$2,AW$3*AW$4,0)</f>
        <v>0</v>
      </c>
      <c r="EQ68" s="0" t="n">
        <f aca="false">IF(CHOOSE(MATCH(AX$5,$B$10:$E$10,0),$B68,$C68,$D68,$E68)*AX$6+AX68*AX$7&lt;AX$2,AX$3*AX$4,0)</f>
        <v>0</v>
      </c>
      <c r="ER68" s="0" t="n">
        <f aca="false">IF(CHOOSE(MATCH(AY$5,$B$10:$E$10,0),$B68,$C68,$D68,$E68)*AY$6+AY68*AY$7&lt;AY$2,AY$3*AY$4,0)</f>
        <v>0</v>
      </c>
      <c r="ES68" s="0" t="n">
        <f aca="false">IF(CHOOSE(MATCH(AZ$5,$B$10:$E$10,0),$B68,$C68,$D68,$E68)*AZ$6+AZ68*AZ$7&lt;AZ$2,AZ$3*AZ$4,0)</f>
        <v>0</v>
      </c>
      <c r="ET68" s="0" t="n">
        <f aca="false">IF(CHOOSE(MATCH(BA$5,$B$10:$E$10,0),$B68,$C68,$D68,$E68)*BA$6+BA68*BA$7&lt;BA$2,BA$3*BA$4,0)</f>
        <v>0</v>
      </c>
      <c r="EU68" s="0" t="n">
        <f aca="false">IF(CHOOSE(MATCH(BB$5,$B$10:$E$10,0),$B68,$C68,$D68,$E68)*BB$6+BB68*BB$7&lt;BB$2,BB$3*BB$4,0)</f>
        <v>0</v>
      </c>
      <c r="EV68" s="0" t="n">
        <f aca="false">IF(CHOOSE(MATCH(BC$5,$B$10:$E$10,0),$B68,$C68,$D68,$E68)*BC$6+BC68*BC$7&lt;BC$2,BC$3*BC$4,0)</f>
        <v>0</v>
      </c>
      <c r="EW68" s="0" t="n">
        <f aca="false">IF(CHOOSE(MATCH(BD$5,$B$10:$E$10,0),$B68,$C68,$D68,$E68)*BD$6+BD68*BD$7&lt;BD$2,BD$3*BD$4,0)</f>
        <v>0</v>
      </c>
      <c r="EX68" s="0" t="n">
        <f aca="false">IF(CHOOSE(MATCH(BE$5,$B$10:$E$10,0),$B68,$C68,$D68,$E68)*BE$6+BE68*BE$7&lt;BE$2,BE$3*BE$4,0)</f>
        <v>0</v>
      </c>
      <c r="EY68" s="0" t="n">
        <f aca="false">IF(CHOOSE(MATCH(BF$5,$B$10:$E$10,0),$B68,$C68,$D68,$E68)*BF$6+BF68*BF$7&lt;BF$2,BF$3*BF$4,0)</f>
        <v>0</v>
      </c>
      <c r="EZ68" s="0" t="n">
        <f aca="false">IF(CHOOSE(MATCH(BG$5,$B$10:$E$10,0),$B68,$C68,$D68,$E68)*BG$6+BG68*BG$7&lt;BG$2,BG$3*BG$4,0)</f>
        <v>0</v>
      </c>
      <c r="FA68" s="0" t="n">
        <f aca="false">IF(CHOOSE(MATCH(BH$5,$B$10:$E$10,0),$B68,$C68,$D68,$E68)*BH$6+BH68*BH$7&lt;BH$2,BH$3*BH$4,0)</f>
        <v>0</v>
      </c>
      <c r="FB68" s="0" t="n">
        <f aca="false">IF(CHOOSE(MATCH(BI$5,$B$10:$E$10,0),$B68,$C68,$D68,$E68)*BI$6+BI68*BI$7&lt;BI$2,BI$3*BI$4,0)</f>
        <v>0</v>
      </c>
      <c r="FC68" s="0" t="n">
        <f aca="false">IF(CHOOSE(MATCH(BJ$5,$B$10:$E$10,0),$B68,$C68,$D68,$E68)*BJ$6+BJ68*BJ$7&lt;BJ$2,BJ$3*BJ$4,0)</f>
        <v>0</v>
      </c>
      <c r="FD68" s="0" t="n">
        <f aca="false">IF(CHOOSE(MATCH(BK$5,$B$10:$E$10,0),$B68,$C68,$D68,$E68)*BK$6+BK68*BK$7&lt;BK$2,BK$3*BK$4,0)</f>
        <v>0</v>
      </c>
      <c r="FE68" s="0" t="n">
        <f aca="false">IF(CHOOSE(MATCH(BL$5,$B$10:$E$10,0),$B68,$C68,$D68,$E68)*BL$6+BL68*BL$7&lt;BL$2,BL$3*BL$4,0)</f>
        <v>0</v>
      </c>
      <c r="FF68" s="0" t="n">
        <f aca="false">IF(CHOOSE(MATCH(BM$5,$B$10:$E$10,0),$B68,$C68,$D68,$E68)*BM$6+BM68*BM$7&lt;BM$2,BM$3*BM$4,0)</f>
        <v>0</v>
      </c>
      <c r="FG68" s="0" t="n">
        <f aca="false">IF(CHOOSE(MATCH(BN$5,$B$10:$E$10,0),$B68,$C68,$D68,$E68)*BN$6+BN68*BN$7&lt;BN$2,BN$3*BN$4,0)</f>
        <v>0.5</v>
      </c>
      <c r="FH68" s="0" t="n">
        <f aca="false">IF(CHOOSE(MATCH(BO$5,$B$10:$E$10,0),$B68,$C68,$D68,$E68)*BO$6+BO68*BO$7&lt;BO$2,BO$3*BO$4,0)</f>
        <v>0</v>
      </c>
      <c r="FI68" s="0" t="n">
        <f aca="false">IF(CHOOSE(MATCH(BP$5,$B$10:$E$10,0),$B68,$C68,$D68,$E68)*BP$6+BP68*BP$7&lt;BP$2,BP$3*BP$4,0)</f>
        <v>0</v>
      </c>
      <c r="FJ68" s="0" t="n">
        <f aca="false">IF(CHOOSE(MATCH(BQ$5,$B$10:$E$10,0),$B68,$C68,$D68,$E68)*BQ$6+BQ68*BQ$7&lt;BQ$2,BQ$3*BQ$4,0)</f>
        <v>0</v>
      </c>
      <c r="FK68" s="0" t="n">
        <f aca="false">IF(CHOOSE(MATCH(BR$5,$B$10:$E$10,0),$B68,$C68,$D68,$E68)*BR$6+BR68*BR$7&lt;BR$2,BR$3*BR$4,0)</f>
        <v>0</v>
      </c>
      <c r="FL68" s="0" t="n">
        <f aca="false">IF(CHOOSE(MATCH(BS$5,$B$10:$E$10,0),$B68,$C68,$D68,$E68)*BS$6+BS68*BS$7&lt;BS$2,BS$3*BS$4,0)</f>
        <v>0</v>
      </c>
      <c r="FM68" s="0" t="n">
        <f aca="false">IF(CHOOSE(MATCH(BT$5,$B$10:$E$10,0),$B68,$C68,$D68,$E68)*BT$6+BT68*BT$7&lt;BT$2,BT$3*BT$4,0)</f>
        <v>0</v>
      </c>
      <c r="FN68" s="0" t="n">
        <f aca="false">IF(CHOOSE(MATCH(BU$5,$B$10:$E$10,0),$B68,$C68,$D68,$E68)*BU$6+BU68*BU$7&lt;BU$2,BU$3*BU$4,0)</f>
        <v>0</v>
      </c>
      <c r="FO68" s="0" t="n">
        <f aca="false">IF(CHOOSE(MATCH(BV$5,$B$10:$E$10,0),$B68,$C68,$D68,$E68)*BV$6+BV68*BV$7&lt;BV$2,BV$3*BV$4,0)</f>
        <v>0</v>
      </c>
      <c r="FP68" s="0" t="n">
        <f aca="false">IF(CHOOSE(MATCH(BW$5,$B$10:$E$10,0),$B68,$C68,$D68,$E68)*BW$6+BW68*BW$7&lt;BW$2,BW$3*BW$4,0)</f>
        <v>0</v>
      </c>
      <c r="FQ68" s="0" t="n">
        <f aca="false">IF(CHOOSE(MATCH(BX$5,$B$10:$E$10,0),$B68,$C68,$D68,$E68)*BX$6+BX68*BX$7&lt;BX$2,BX$3*BX$4,0)</f>
        <v>0</v>
      </c>
      <c r="FR68" s="0" t="n">
        <f aca="false">IF(CHOOSE(MATCH(BY$5,$B$10:$E$10,0),$B68,$C68,$D68,$E68)*BY$6+BY68*BY$7&lt;BY$2,BY$3*BY$4,0)</f>
        <v>0</v>
      </c>
      <c r="FS68" s="0" t="n">
        <f aca="false">IF(CHOOSE(MATCH(BZ$5,$B$10:$E$10,0),$B68,$C68,$D68,$E68)*BZ$6+BZ68*BZ$7&lt;BZ$2,BZ$3*BZ$4,0)</f>
        <v>0</v>
      </c>
      <c r="FT68" s="0" t="n">
        <f aca="false">IF(CHOOSE(MATCH(CA$5,$B$10:$E$10,0),$B68,$C68,$D68,$E68)*CA$6+CA68*CA$7&lt;CA$2,CA$3*CA$4,0)</f>
        <v>0</v>
      </c>
      <c r="FU68" s="0" t="n">
        <f aca="false">IF(CHOOSE(MATCH(CB$5,$B$10:$E$10,0),$B68,$C68,$D68,$E68)*CB$6+CB68*CB$7&lt;CB$2,CB$3*CB$4,0)</f>
        <v>0</v>
      </c>
      <c r="FV68" s="0" t="n">
        <f aca="false">IF(CHOOSE(MATCH(CC$5,$B$10:$E$10,0),$B68,$C68,$D68,$E68)*CC$6+CC68*CC$7&lt;CC$2,CC$3*CC$4,0)</f>
        <v>0</v>
      </c>
      <c r="FW68" s="0" t="n">
        <f aca="false">IF(CHOOSE(MATCH(CD$5,$B$10:$E$10,0),$B68,$C68,$D68,$E68)*CD$6+CD68*CD$7&lt;CD$2,CD$3*CD$4,0)</f>
        <v>0</v>
      </c>
      <c r="FX68" s="0" t="n">
        <f aca="false">IF(CHOOSE(MATCH(CE$5,$B$10:$E$10,0),$B68,$C68,$D68,$E68)*CE$6+CE68*CE$7&lt;CE$2,CE$3*CE$4,0)</f>
        <v>0</v>
      </c>
      <c r="FY68" s="0" t="n">
        <f aca="false">IF(CHOOSE(MATCH(CF$5,$B$10:$E$10,0),$B68,$C68,$D68,$E68)*CF$6+CF68*CF$7&lt;CF$2,CF$3*CF$4,0)</f>
        <v>0</v>
      </c>
      <c r="FZ68" s="0" t="n">
        <f aca="false">IF(CHOOSE(MATCH(CG$5,$B$10:$E$10,0),$B68,$C68,$D68,$E68)*CG$6+CG68*CG$7&lt;CG$2,CG$3*CG$4,0)</f>
        <v>0</v>
      </c>
      <c r="GA68" s="0" t="n">
        <f aca="false">IF(CHOOSE(MATCH(CH$5,$B$10:$E$10,0),$B68,$C68,$D68,$E68)*CH$6+CH68*CH$7&lt;CH$2,CH$3*CH$4,0)</f>
        <v>0</v>
      </c>
      <c r="GB68" s="0" t="n">
        <f aca="false">IF(CHOOSE(MATCH(CI$5,$B$10:$E$10,0),$B68,$C68,$D68,$E68)*CI$6+CI68*CI$7&lt;CI$2,CI$3*CI$4,0)</f>
        <v>0</v>
      </c>
      <c r="GC68" s="0" t="n">
        <f aca="false">IF(CHOOSE(MATCH(CJ$5,$B$10:$E$10,0),$B68,$C68,$D68,$E68)*CJ$6+CJ68*CJ$7&lt;CJ$2,CJ$3*CJ$4,0)</f>
        <v>0</v>
      </c>
      <c r="GD68" s="0" t="n">
        <f aca="false">IF(CHOOSE(MATCH(CK$5,$B$10:$E$10,0),$B68,$C68,$D68,$E68)*CK$6+CK68*CK$7&lt;CK$2,CK$3*CK$4,0)</f>
        <v>0</v>
      </c>
      <c r="GE68" s="0" t="n">
        <f aca="false">IF(CHOOSE(MATCH(CL$5,$B$10:$E$10,0),$B68,$C68,$D68,$E68)*CL$6+CL68*CL$7&lt;CL$2,CL$3*CL$4,0)</f>
        <v>0</v>
      </c>
      <c r="GF68" s="0" t="n">
        <f aca="false">IF(CHOOSE(MATCH(CM$5,$B$10:$E$10,0),$B68,$C68,$D68,$E68)*CM$6+CM68*CM$7&lt;CM$2,CM$3*CM$4,0)</f>
        <v>0</v>
      </c>
      <c r="GG68" s="0" t="n">
        <f aca="false">IF(CHOOSE(MATCH(CN$5,$B$10:$E$10,0),$B68,$C68,$D68,$E68)*CN$6+CN68*CN$7&lt;CN$2,CN$3*CN$4,0)</f>
        <v>0</v>
      </c>
      <c r="GH68" s="0" t="n">
        <f aca="false">IF(CHOOSE(MATCH(CO$5,$B$10:$E$10,0),$B68,$C68,$D68,$E68)*CO$6+CO68*CO$7&lt;CO$2,CO$3*CO$4,0)</f>
        <v>0</v>
      </c>
      <c r="GI68" s="0" t="n">
        <f aca="false">IF(CHOOSE(MATCH(CP$5,$B$10:$E$10,0),$B68,$C68,$D68,$E68)*CP$6+CP68*CP$7&lt;CP$2,CP$3*CP$4,0)</f>
        <v>0</v>
      </c>
      <c r="GJ68" s="0" t="n">
        <f aca="false">IF(CHOOSE(MATCH(CQ$5,$B$10:$E$10,0),$B68,$C68,$D68,$E68)*CQ$6+CQ68*CQ$7&lt;CQ$2,CQ$3*CQ$4,0)</f>
        <v>0</v>
      </c>
      <c r="GK68" s="0" t="n">
        <f aca="false">IF(CHOOSE(MATCH(CR$5,$B$10:$E$10,0),$B68,$C68,$D68,$E68)*CR$6+CR68*CR$7&lt;CR$2,CR$3*CR$4,0)</f>
        <v>0</v>
      </c>
      <c r="GL68" s="0" t="n">
        <f aca="false">IF(CHOOSE(MATCH(CS$5,$B$10:$E$10,0),$B68,$C68,$D68,$E68)*CS$6+CS68*CS$7&lt;CS$2,CS$3*CS$4,0)</f>
        <v>0</v>
      </c>
      <c r="GM68" s="0" t="n">
        <f aca="false">IF(CHOOSE(MATCH(CT$5,$B$10:$E$10,0),$B68,$C68,$D68,$E68)*CT$6+CT68*CT$7&lt;CT$2,CT$3*CT$4,0)</f>
        <v>0</v>
      </c>
      <c r="GN68" s="0" t="n">
        <f aca="false">IF(CHOOSE(MATCH(CU$5,$B$10:$E$10,0),$B68,$C68,$D68,$E68)*CU$6+CU68*CU$7&lt;CU$2,CU$3*CU$4,0)</f>
        <v>0</v>
      </c>
      <c r="GO68" s="0" t="n">
        <f aca="false">IF(CHOOSE(MATCH(CV$5,$B$10:$E$10,0),$B68,$C68,$D68,$E68)*CV$6+CV68*CV$7&lt;CV$2,CV$3*CV$4,0)</f>
        <v>0</v>
      </c>
      <c r="GP68" s="0" t="n">
        <f aca="false">IF(CHOOSE(MATCH(CW$5,$B$10:$E$10,0),$B68,$C68,$D68,$E68)*CW$6+CW68*CW$7&lt;CW$2,CW$3*CW$4,0)</f>
        <v>0</v>
      </c>
      <c r="GQ68" s="0" t="n">
        <f aca="false">IF(CHOOSE(MATCH(CX$5,$B$10:$E$10,0),$B68,$C68,$D68,$E68)*CX$6+CX68*CX$7&lt;CX$2,CX$3*CX$4,0)</f>
        <v>0</v>
      </c>
      <c r="GS68" s="0" t="n">
        <f aca="false">SUM(CZ68:GQ68)</f>
        <v>13</v>
      </c>
      <c r="GT68" s="0" t="n">
        <f aca="false">IF(GS68&gt;$GS$6,1,0)</f>
        <v>0</v>
      </c>
    </row>
    <row r="69" customFormat="false" ht="14" hidden="false" customHeight="false" outlineLevel="0" collapsed="false">
      <c r="A69" s="0" t="n">
        <v>59</v>
      </c>
      <c r="B69" s="0" t="n">
        <v>-0.81803992358273</v>
      </c>
      <c r="C69" s="0" t="n">
        <v>-0.292865580794755</v>
      </c>
      <c r="D69" s="0" t="n">
        <v>0.16438847473655</v>
      </c>
      <c r="E69" s="0" t="n">
        <v>-1.0451912517681</v>
      </c>
      <c r="G69" s="0" t="n">
        <v>-1.21803168440238</v>
      </c>
      <c r="H69" s="0" t="n">
        <v>0.610884853813332</v>
      </c>
      <c r="I69" s="0" t="n">
        <v>1.04445689430577</v>
      </c>
      <c r="J69" s="0" t="n">
        <v>1.45932972372975</v>
      </c>
      <c r="K69" s="0" t="n">
        <v>0.700333657732699</v>
      </c>
      <c r="L69" s="0" t="n">
        <v>-0.180712049768772</v>
      </c>
      <c r="M69" s="0" t="n">
        <v>-0.18281184566149</v>
      </c>
      <c r="N69" s="0" t="n">
        <v>-0.202294359041844</v>
      </c>
      <c r="O69" s="0" t="n">
        <v>1.37736151373247</v>
      </c>
      <c r="P69" s="0" t="n">
        <v>-0.914558313525049</v>
      </c>
      <c r="Q69" s="0" t="n">
        <v>-1.1950623957091</v>
      </c>
      <c r="R69" s="0" t="n">
        <v>0.422878656536341</v>
      </c>
      <c r="S69" s="0" t="n">
        <v>0.943653049034765</v>
      </c>
      <c r="T69" s="0" t="n">
        <v>0.836334947962314</v>
      </c>
      <c r="U69" s="0" t="n">
        <v>-0.377624473912874</v>
      </c>
      <c r="V69" s="0" t="n">
        <v>-0.748470938560786</v>
      </c>
      <c r="W69" s="0" t="n">
        <v>0.439164296039962</v>
      </c>
      <c r="X69" s="0" t="n">
        <v>0.28984459277126</v>
      </c>
      <c r="Y69" s="0" t="n">
        <v>-1.55606358021032</v>
      </c>
      <c r="Z69" s="0" t="n">
        <v>-1.28010924527189</v>
      </c>
      <c r="AA69" s="0" t="n">
        <v>0.530915258423192</v>
      </c>
      <c r="AB69" s="0" t="n">
        <v>0.401475972466869</v>
      </c>
      <c r="AC69" s="0" t="n">
        <v>-0.744628323445795</v>
      </c>
      <c r="AD69" s="0" t="n">
        <v>0.186546458280645</v>
      </c>
      <c r="AE69" s="0" t="n">
        <v>0.707684648659779</v>
      </c>
      <c r="AF69" s="0" t="n">
        <v>0.825207280286122</v>
      </c>
      <c r="AG69" s="0" t="n">
        <v>0.285459691440337</v>
      </c>
      <c r="AH69" s="0" t="n">
        <v>0.779712081566686</v>
      </c>
      <c r="AI69" s="0" t="n">
        <v>0.679274307913147</v>
      </c>
      <c r="AJ69" s="0" t="n">
        <v>1.1910105968127</v>
      </c>
      <c r="AK69" s="0" t="n">
        <v>-0.147757646118407</v>
      </c>
      <c r="AL69" s="0" t="n">
        <v>-0.86901536633377</v>
      </c>
      <c r="AM69" s="0" t="n">
        <v>-0.499986754221027</v>
      </c>
      <c r="AN69" s="0" t="n">
        <v>-0.219267803913681</v>
      </c>
      <c r="AO69" s="0" t="n">
        <v>0.136166136144311</v>
      </c>
      <c r="AP69" s="0" t="n">
        <v>0.933432602323592</v>
      </c>
      <c r="AQ69" s="0" t="n">
        <v>-0.647057731839595</v>
      </c>
      <c r="AR69" s="0" t="n">
        <v>0.650268248136854</v>
      </c>
      <c r="AS69" s="0" t="n">
        <v>1.10680048237555</v>
      </c>
      <c r="AT69" s="0" t="n">
        <v>-0.0500131136504933</v>
      </c>
      <c r="AU69" s="0" t="n">
        <v>-1.53237124322914</v>
      </c>
      <c r="AV69" s="0" t="n">
        <v>-0.259972239291528</v>
      </c>
      <c r="AW69" s="0" t="n">
        <v>0.172242380358512</v>
      </c>
      <c r="AX69" s="0" t="n">
        <v>0.707489107298898</v>
      </c>
      <c r="AY69" s="0" t="n">
        <v>1.17545141620212</v>
      </c>
      <c r="AZ69" s="0" t="n">
        <v>0.00898808139027096</v>
      </c>
      <c r="BA69" s="0" t="n">
        <v>1.97113877220545</v>
      </c>
      <c r="BB69" s="0" t="n">
        <v>-0.993670710158767</v>
      </c>
      <c r="BC69" s="0" t="n">
        <v>-0.204013304028194</v>
      </c>
      <c r="BD69" s="0" t="n">
        <v>1.0809208106366</v>
      </c>
      <c r="BE69" s="0" t="n">
        <v>-0.211203996514087</v>
      </c>
      <c r="BF69" s="0" t="n">
        <v>-2.25247276830487</v>
      </c>
      <c r="BG69" s="0" t="n">
        <v>-0.753743734094314</v>
      </c>
      <c r="BH69" s="0" t="n">
        <v>0.524672714163899</v>
      </c>
      <c r="BI69" s="0" t="n">
        <v>-1.38870746013708</v>
      </c>
      <c r="BJ69" s="0" t="n">
        <v>0.169370650837664</v>
      </c>
      <c r="BK69" s="0" t="n">
        <v>0.166810423252173</v>
      </c>
      <c r="BL69" s="0" t="n">
        <v>0.417948058384354</v>
      </c>
      <c r="BM69" s="0" t="n">
        <v>-0.710931544745108</v>
      </c>
      <c r="BN69" s="0" t="n">
        <v>2.36173946177587</v>
      </c>
      <c r="BO69" s="0" t="n">
        <v>0.167431153386133</v>
      </c>
      <c r="BP69" s="0" t="n">
        <v>-2.52977770287544</v>
      </c>
      <c r="BQ69" s="0" t="n">
        <v>0.522479695064249</v>
      </c>
      <c r="BR69" s="0" t="n">
        <v>0.142499629873782</v>
      </c>
      <c r="BS69" s="0" t="n">
        <v>0.686809471517336</v>
      </c>
      <c r="BT69" s="0" t="n">
        <v>0.263455603999319</v>
      </c>
      <c r="BU69" s="0" t="n">
        <v>2.05839569389354</v>
      </c>
      <c r="BV69" s="0" t="n">
        <v>0.907837147678947</v>
      </c>
      <c r="BW69" s="0" t="n">
        <v>0.433610694017261</v>
      </c>
      <c r="BX69" s="0" t="n">
        <v>0.64263304011547</v>
      </c>
      <c r="BY69" s="0" t="n">
        <v>-1.89951606444083</v>
      </c>
      <c r="BZ69" s="0" t="n">
        <v>-1.74844899447635</v>
      </c>
      <c r="CA69" s="0" t="n">
        <v>0.491164655613829</v>
      </c>
      <c r="CB69" s="0" t="n">
        <v>-0.696331881044898</v>
      </c>
      <c r="CC69" s="0" t="n">
        <v>1.57191607286222</v>
      </c>
      <c r="CD69" s="0" t="n">
        <v>0.448450236945064</v>
      </c>
      <c r="CE69" s="0" t="n">
        <v>0.656328893455793</v>
      </c>
      <c r="CF69" s="0" t="n">
        <v>2.60166416410357</v>
      </c>
      <c r="CG69" s="0" t="n">
        <v>0.19246613192081</v>
      </c>
      <c r="CH69" s="0" t="n">
        <v>-1.05374283521087</v>
      </c>
      <c r="CI69" s="0" t="n">
        <v>-1.63149252330186</v>
      </c>
      <c r="CJ69" s="0" t="n">
        <v>-0.426730366598349</v>
      </c>
      <c r="CK69" s="0" t="n">
        <v>-0.109957909444347</v>
      </c>
      <c r="CL69" s="0" t="n">
        <v>0.727777660358697</v>
      </c>
      <c r="CM69" s="0" t="n">
        <v>0.108726680991822</v>
      </c>
      <c r="CN69" s="0" t="n">
        <v>-0.26963789423462</v>
      </c>
      <c r="CO69" s="0" t="n">
        <v>1.21851371659432</v>
      </c>
      <c r="CP69" s="0" t="n">
        <v>-2.66005372395739</v>
      </c>
      <c r="CQ69" s="0" t="n">
        <v>-1.05708068076638</v>
      </c>
      <c r="CR69" s="0" t="n">
        <v>1.27251041703857</v>
      </c>
      <c r="CS69" s="0" t="n">
        <v>0.487715396957356</v>
      </c>
      <c r="CT69" s="0" t="n">
        <v>1.53609107655939</v>
      </c>
      <c r="CU69" s="0" t="n">
        <v>0.130223725136602</v>
      </c>
      <c r="CV69" s="0" t="n">
        <v>-0.0930413079913706</v>
      </c>
      <c r="CW69" s="0" t="n">
        <v>-0.211360884350142</v>
      </c>
      <c r="CX69" s="0" t="n">
        <v>-1.01367277238751</v>
      </c>
      <c r="CZ69" s="0" t="n">
        <f aca="false">IF(CHOOSE(MATCH(G$5,$B$10:$E$10,0),$B69,$C69,$D69,$E69)*G$6+G69*G$7&lt;G$2,G$3*G$4,0)</f>
        <v>0</v>
      </c>
      <c r="DA69" s="0" t="n">
        <f aca="false">IF(CHOOSE(MATCH(H$5,$B$10:$E$10,0),$B69,$C69,$D69,$E69)*H$6+H69*H$7&lt;H$2,H$3*H$4,0)</f>
        <v>0</v>
      </c>
      <c r="DB69" s="0" t="n">
        <f aca="false">IF(CHOOSE(MATCH(I$5,$B$10:$E$10,0),$B69,$C69,$D69,$E69)*I$6+I69*I$7&lt;I$2,I$3*I$4,0)</f>
        <v>0</v>
      </c>
      <c r="DC69" s="0" t="n">
        <f aca="false">IF(CHOOSE(MATCH(J$5,$B$10:$E$10,0),$B69,$C69,$D69,$E69)*J$6+J69*J$7&lt;J$2,J$3*J$4,0)</f>
        <v>0</v>
      </c>
      <c r="DD69" s="0" t="n">
        <f aca="false">IF(CHOOSE(MATCH(K$5,$B$10:$E$10,0),$B69,$C69,$D69,$E69)*K$6+K69*K$7&lt;K$2,K$3*K$4,0)</f>
        <v>0</v>
      </c>
      <c r="DE69" s="0" t="n">
        <f aca="false">IF(CHOOSE(MATCH(L$5,$B$10:$E$10,0),$B69,$C69,$D69,$E69)*L$6+L69*L$7&lt;L$2,L$3*L$4,0)</f>
        <v>0</v>
      </c>
      <c r="DF69" s="0" t="n">
        <f aca="false">IF(CHOOSE(MATCH(M$5,$B$10:$E$10,0),$B69,$C69,$D69,$E69)*M$6+M69*M$7&lt;M$2,M$3*M$4,0)</f>
        <v>0</v>
      </c>
      <c r="DG69" s="0" t="n">
        <f aca="false">IF(CHOOSE(MATCH(N$5,$B$10:$E$10,0),$B69,$C69,$D69,$E69)*N$6+N69*N$7&lt;N$2,N$3*N$4,0)</f>
        <v>0</v>
      </c>
      <c r="DH69" s="0" t="n">
        <f aca="false">IF(CHOOSE(MATCH(O$5,$B$10:$E$10,0),$B69,$C69,$D69,$E69)*O$6+O69*O$7&lt;O$2,O$3*O$4,0)</f>
        <v>0</v>
      </c>
      <c r="DI69" s="0" t="n">
        <f aca="false">IF(CHOOSE(MATCH(P$5,$B$10:$E$10,0),$B69,$C69,$D69,$E69)*P$6+P69*P$7&lt;P$2,P$3*P$4,0)</f>
        <v>0</v>
      </c>
      <c r="DJ69" s="0" t="n">
        <f aca="false">IF(CHOOSE(MATCH(Q$5,$B$10:$E$10,0),$B69,$C69,$D69,$E69)*Q$6+Q69*Q$7&lt;Q$2,Q$3*Q$4,0)</f>
        <v>0</v>
      </c>
      <c r="DK69" s="0" t="n">
        <f aca="false">IF(CHOOSE(MATCH(R$5,$B$10:$E$10,0),$B69,$C69,$D69,$E69)*R$6+R69*R$7&lt;R$2,R$3*R$4,0)</f>
        <v>0</v>
      </c>
      <c r="DL69" s="0" t="n">
        <f aca="false">IF(CHOOSE(MATCH(S$5,$B$10:$E$10,0),$B69,$C69,$D69,$E69)*S$6+S69*S$7&lt;S$2,S$3*S$4,0)</f>
        <v>0</v>
      </c>
      <c r="DM69" s="0" t="n">
        <f aca="false">IF(CHOOSE(MATCH(T$5,$B$10:$E$10,0),$B69,$C69,$D69,$E69)*T$6+T69*T$7&lt;T$2,T$3*T$4,0)</f>
        <v>0</v>
      </c>
      <c r="DN69" s="0" t="n">
        <f aca="false">IF(CHOOSE(MATCH(U$5,$B$10:$E$10,0),$B69,$C69,$D69,$E69)*U$6+U69*U$7&lt;U$2,U$3*U$4,0)</f>
        <v>0</v>
      </c>
      <c r="DO69" s="0" t="n">
        <f aca="false">IF(CHOOSE(MATCH(V$5,$B$10:$E$10,0),$B69,$C69,$D69,$E69)*V$6+V69*V$7&lt;V$2,V$3*V$4,0)</f>
        <v>0</v>
      </c>
      <c r="DP69" s="0" t="n">
        <f aca="false">IF(CHOOSE(MATCH(W$5,$B$10:$E$10,0),$B69,$C69,$D69,$E69)*W$6+W69*W$7&lt;W$2,W$3*W$4,0)</f>
        <v>0</v>
      </c>
      <c r="DQ69" s="0" t="n">
        <f aca="false">IF(CHOOSE(MATCH(X$5,$B$10:$E$10,0),$B69,$C69,$D69,$E69)*X$6+X69*X$7&lt;X$2,X$3*X$4,0)</f>
        <v>0</v>
      </c>
      <c r="DR69" s="0" t="n">
        <f aca="false">IF(CHOOSE(MATCH(Y$5,$B$10:$E$10,0),$B69,$C69,$D69,$E69)*Y$6+Y69*Y$7&lt;Y$2,Y$3*Y$4,0)</f>
        <v>0</v>
      </c>
      <c r="DS69" s="0" t="n">
        <f aca="false">IF(CHOOSE(MATCH(Z$5,$B$10:$E$10,0),$B69,$C69,$D69,$E69)*Z$6+Z69*Z$7&lt;Z$2,Z$3*Z$4,0)</f>
        <v>0</v>
      </c>
      <c r="DT69" s="0" t="n">
        <f aca="false">IF(CHOOSE(MATCH(AA$5,$B$10:$E$10,0),$B69,$C69,$D69,$E69)*AA$6+AA69*AA$7&lt;AA$2,AA$3*AA$4,0)</f>
        <v>0</v>
      </c>
      <c r="DU69" s="0" t="n">
        <f aca="false">IF(CHOOSE(MATCH(AB$5,$B$10:$E$10,0),$B69,$C69,$D69,$E69)*AB$6+AB69*AB$7&lt;AB$2,AB$3*AB$4,0)</f>
        <v>0</v>
      </c>
      <c r="DV69" s="0" t="n">
        <f aca="false">IF(CHOOSE(MATCH(AC$5,$B$10:$E$10,0),$B69,$C69,$D69,$E69)*AC$6+AC69*AC$7&lt;AC$2,AC$3*AC$4,0)</f>
        <v>0</v>
      </c>
      <c r="DW69" s="0" t="n">
        <f aca="false">IF(CHOOSE(MATCH(AD$5,$B$10:$E$10,0),$B69,$C69,$D69,$E69)*AD$6+AD69*AD$7&lt;AD$2,AD$3*AD$4,0)</f>
        <v>0</v>
      </c>
      <c r="DX69" s="0" t="n">
        <f aca="false">IF(CHOOSE(MATCH(AE$5,$B$10:$E$10,0),$B69,$C69,$D69,$E69)*AE$6+AE69*AE$7&lt;AE$2,AE$3*AE$4,0)</f>
        <v>0</v>
      </c>
      <c r="DY69" s="0" t="n">
        <f aca="false">IF(CHOOSE(MATCH(AF$5,$B$10:$E$10,0),$B69,$C69,$D69,$E69)*AF$6+AF69*AF$7&lt;AF$2,AF$3*AF$4,0)</f>
        <v>0</v>
      </c>
      <c r="DZ69" s="0" t="n">
        <f aca="false">IF(CHOOSE(MATCH(AG$5,$B$10:$E$10,0),$B69,$C69,$D69,$E69)*AG$6+AG69*AG$7&lt;AG$2,AG$3*AG$4,0)</f>
        <v>0</v>
      </c>
      <c r="EA69" s="0" t="n">
        <f aca="false">IF(CHOOSE(MATCH(AH$5,$B$10:$E$10,0),$B69,$C69,$D69,$E69)*AH$6+AH69*AH$7&lt;AH$2,AH$3*AH$4,0)</f>
        <v>0</v>
      </c>
      <c r="EB69" s="0" t="n">
        <f aca="false">IF(CHOOSE(MATCH(AI$5,$B$10:$E$10,0),$B69,$C69,$D69,$E69)*AI$6+AI69*AI$7&lt;AI$2,AI$3*AI$4,0)</f>
        <v>0</v>
      </c>
      <c r="EC69" s="0" t="n">
        <f aca="false">IF(CHOOSE(MATCH(AJ$5,$B$10:$E$10,0),$B69,$C69,$D69,$E69)*AJ$6+AJ69*AJ$7&lt;AJ$2,AJ$3*AJ$4,0)</f>
        <v>0</v>
      </c>
      <c r="ED69" s="0" t="n">
        <f aca="false">IF(CHOOSE(MATCH(AK$5,$B$10:$E$10,0),$B69,$C69,$D69,$E69)*AK$6+AK69*AK$7&lt;AK$2,AK$3*AK$4,0)</f>
        <v>0</v>
      </c>
      <c r="EE69" s="0" t="n">
        <f aca="false">IF(CHOOSE(MATCH(AL$5,$B$10:$E$10,0),$B69,$C69,$D69,$E69)*AL$6+AL69*AL$7&lt;AL$2,AL$3*AL$4,0)</f>
        <v>0</v>
      </c>
      <c r="EF69" s="0" t="n">
        <f aca="false">IF(CHOOSE(MATCH(AM$5,$B$10:$E$10,0),$B69,$C69,$D69,$E69)*AM$6+AM69*AM$7&lt;AM$2,AM$3*AM$4,0)</f>
        <v>0</v>
      </c>
      <c r="EG69" s="0" t="n">
        <f aca="false">IF(CHOOSE(MATCH(AN$5,$B$10:$E$10,0),$B69,$C69,$D69,$E69)*AN$6+AN69*AN$7&lt;AN$2,AN$3*AN$4,0)</f>
        <v>0</v>
      </c>
      <c r="EH69" s="0" t="n">
        <f aca="false">IF(CHOOSE(MATCH(AO$5,$B$10:$E$10,0),$B69,$C69,$D69,$E69)*AO$6+AO69*AO$7&lt;AO$2,AO$3*AO$4,0)</f>
        <v>0</v>
      </c>
      <c r="EI69" s="0" t="n">
        <f aca="false">IF(CHOOSE(MATCH(AP$5,$B$10:$E$10,0),$B69,$C69,$D69,$E69)*AP$6+AP69*AP$7&lt;AP$2,AP$3*AP$4,0)</f>
        <v>0</v>
      </c>
      <c r="EJ69" s="0" t="n">
        <f aca="false">IF(CHOOSE(MATCH(AQ$5,$B$10:$E$10,0),$B69,$C69,$D69,$E69)*AQ$6+AQ69*AQ$7&lt;AQ$2,AQ$3*AQ$4,0)</f>
        <v>0</v>
      </c>
      <c r="EK69" s="0" t="n">
        <f aca="false">IF(CHOOSE(MATCH(AR$5,$B$10:$E$10,0),$B69,$C69,$D69,$E69)*AR$6+AR69*AR$7&lt;AR$2,AR$3*AR$4,0)</f>
        <v>0</v>
      </c>
      <c r="EL69" s="0" t="n">
        <f aca="false">IF(CHOOSE(MATCH(AS$5,$B$10:$E$10,0),$B69,$C69,$D69,$E69)*AS$6+AS69*AS$7&lt;AS$2,AS$3*AS$4,0)</f>
        <v>0</v>
      </c>
      <c r="EM69" s="0" t="n">
        <f aca="false">IF(CHOOSE(MATCH(AT$5,$B$10:$E$10,0),$B69,$C69,$D69,$E69)*AT$6+AT69*AT$7&lt;AT$2,AT$3*AT$4,0)</f>
        <v>0</v>
      </c>
      <c r="EN69" s="0" t="n">
        <f aca="false">IF(CHOOSE(MATCH(AU$5,$B$10:$E$10,0),$B69,$C69,$D69,$E69)*AU$6+AU69*AU$7&lt;AU$2,AU$3*AU$4,0)</f>
        <v>0</v>
      </c>
      <c r="EO69" s="0" t="n">
        <f aca="false">IF(CHOOSE(MATCH(AV$5,$B$10:$E$10,0),$B69,$C69,$D69,$E69)*AV$6+AV69*AV$7&lt;AV$2,AV$3*AV$4,0)</f>
        <v>0</v>
      </c>
      <c r="EP69" s="0" t="n">
        <f aca="false">IF(CHOOSE(MATCH(AW$5,$B$10:$E$10,0),$B69,$C69,$D69,$E69)*AW$6+AW69*AW$7&lt;AW$2,AW$3*AW$4,0)</f>
        <v>0</v>
      </c>
      <c r="EQ69" s="0" t="n">
        <f aca="false">IF(CHOOSE(MATCH(AX$5,$B$10:$E$10,0),$B69,$C69,$D69,$E69)*AX$6+AX69*AX$7&lt;AX$2,AX$3*AX$4,0)</f>
        <v>0</v>
      </c>
      <c r="ER69" s="0" t="n">
        <f aca="false">IF(CHOOSE(MATCH(AY$5,$B$10:$E$10,0),$B69,$C69,$D69,$E69)*AY$6+AY69*AY$7&lt;AY$2,AY$3*AY$4,0)</f>
        <v>0</v>
      </c>
      <c r="ES69" s="0" t="n">
        <f aca="false">IF(CHOOSE(MATCH(AZ$5,$B$10:$E$10,0),$B69,$C69,$D69,$E69)*AZ$6+AZ69*AZ$7&lt;AZ$2,AZ$3*AZ$4,0)</f>
        <v>0</v>
      </c>
      <c r="ET69" s="0" t="n">
        <f aca="false">IF(CHOOSE(MATCH(BA$5,$B$10:$E$10,0),$B69,$C69,$D69,$E69)*BA$6+BA69*BA$7&lt;BA$2,BA$3*BA$4,0)</f>
        <v>0</v>
      </c>
      <c r="EU69" s="0" t="n">
        <f aca="false">IF(CHOOSE(MATCH(BB$5,$B$10:$E$10,0),$B69,$C69,$D69,$E69)*BB$6+BB69*BB$7&lt;BB$2,BB$3*BB$4,0)</f>
        <v>0</v>
      </c>
      <c r="EV69" s="0" t="n">
        <f aca="false">IF(CHOOSE(MATCH(BC$5,$B$10:$E$10,0),$B69,$C69,$D69,$E69)*BC$6+BC69*BC$7&lt;BC$2,BC$3*BC$4,0)</f>
        <v>0</v>
      </c>
      <c r="EW69" s="0" t="n">
        <f aca="false">IF(CHOOSE(MATCH(BD$5,$B$10:$E$10,0),$B69,$C69,$D69,$E69)*BD$6+BD69*BD$7&lt;BD$2,BD$3*BD$4,0)</f>
        <v>0</v>
      </c>
      <c r="EX69" s="0" t="n">
        <f aca="false">IF(CHOOSE(MATCH(BE$5,$B$10:$E$10,0),$B69,$C69,$D69,$E69)*BE$6+BE69*BE$7&lt;BE$2,BE$3*BE$4,0)</f>
        <v>0</v>
      </c>
      <c r="EY69" s="0" t="n">
        <f aca="false">IF(CHOOSE(MATCH(BF$5,$B$10:$E$10,0),$B69,$C69,$D69,$E69)*BF$6+BF69*BF$7&lt;BF$2,BF$3*BF$4,0)</f>
        <v>0</v>
      </c>
      <c r="EZ69" s="0" t="n">
        <f aca="false">IF(CHOOSE(MATCH(BG$5,$B$10:$E$10,0),$B69,$C69,$D69,$E69)*BG$6+BG69*BG$7&lt;BG$2,BG$3*BG$4,0)</f>
        <v>0</v>
      </c>
      <c r="FA69" s="0" t="n">
        <f aca="false">IF(CHOOSE(MATCH(BH$5,$B$10:$E$10,0),$B69,$C69,$D69,$E69)*BH$6+BH69*BH$7&lt;BH$2,BH$3*BH$4,0)</f>
        <v>0</v>
      </c>
      <c r="FB69" s="0" t="n">
        <f aca="false">IF(CHOOSE(MATCH(BI$5,$B$10:$E$10,0),$B69,$C69,$D69,$E69)*BI$6+BI69*BI$7&lt;BI$2,BI$3*BI$4,0)</f>
        <v>0</v>
      </c>
      <c r="FC69" s="0" t="n">
        <f aca="false">IF(CHOOSE(MATCH(BJ$5,$B$10:$E$10,0),$B69,$C69,$D69,$E69)*BJ$6+BJ69*BJ$7&lt;BJ$2,BJ$3*BJ$4,0)</f>
        <v>0</v>
      </c>
      <c r="FD69" s="0" t="n">
        <f aca="false">IF(CHOOSE(MATCH(BK$5,$B$10:$E$10,0),$B69,$C69,$D69,$E69)*BK$6+BK69*BK$7&lt;BK$2,BK$3*BK$4,0)</f>
        <v>0</v>
      </c>
      <c r="FE69" s="0" t="n">
        <f aca="false">IF(CHOOSE(MATCH(BL$5,$B$10:$E$10,0),$B69,$C69,$D69,$E69)*BL$6+BL69*BL$7&lt;BL$2,BL$3*BL$4,0)</f>
        <v>0</v>
      </c>
      <c r="FF69" s="0" t="n">
        <f aca="false">IF(CHOOSE(MATCH(BM$5,$B$10:$E$10,0),$B69,$C69,$D69,$E69)*BM$6+BM69*BM$7&lt;BM$2,BM$3*BM$4,0)</f>
        <v>0</v>
      </c>
      <c r="FG69" s="0" t="n">
        <f aca="false">IF(CHOOSE(MATCH(BN$5,$B$10:$E$10,0),$B69,$C69,$D69,$E69)*BN$6+BN69*BN$7&lt;BN$2,BN$3*BN$4,0)</f>
        <v>0</v>
      </c>
      <c r="FH69" s="0" t="n">
        <f aca="false">IF(CHOOSE(MATCH(BO$5,$B$10:$E$10,0),$B69,$C69,$D69,$E69)*BO$6+BO69*BO$7&lt;BO$2,BO$3*BO$4,0)</f>
        <v>0</v>
      </c>
      <c r="FI69" s="0" t="n">
        <f aca="false">IF(CHOOSE(MATCH(BP$5,$B$10:$E$10,0),$B69,$C69,$D69,$E69)*BP$6+BP69*BP$7&lt;BP$2,BP$3*BP$4,0)</f>
        <v>0</v>
      </c>
      <c r="FJ69" s="0" t="n">
        <f aca="false">IF(CHOOSE(MATCH(BQ$5,$B$10:$E$10,0),$B69,$C69,$D69,$E69)*BQ$6+BQ69*BQ$7&lt;BQ$2,BQ$3*BQ$4,0)</f>
        <v>0</v>
      </c>
      <c r="FK69" s="0" t="n">
        <f aca="false">IF(CHOOSE(MATCH(BR$5,$B$10:$E$10,0),$B69,$C69,$D69,$E69)*BR$6+BR69*BR$7&lt;BR$2,BR$3*BR$4,0)</f>
        <v>0</v>
      </c>
      <c r="FL69" s="0" t="n">
        <f aca="false">IF(CHOOSE(MATCH(BS$5,$B$10:$E$10,0),$B69,$C69,$D69,$E69)*BS$6+BS69*BS$7&lt;BS$2,BS$3*BS$4,0)</f>
        <v>0</v>
      </c>
      <c r="FM69" s="0" t="n">
        <f aca="false">IF(CHOOSE(MATCH(BT$5,$B$10:$E$10,0),$B69,$C69,$D69,$E69)*BT$6+BT69*BT$7&lt;BT$2,BT$3*BT$4,0)</f>
        <v>0</v>
      </c>
      <c r="FN69" s="0" t="n">
        <f aca="false">IF(CHOOSE(MATCH(BU$5,$B$10:$E$10,0),$B69,$C69,$D69,$E69)*BU$6+BU69*BU$7&lt;BU$2,BU$3*BU$4,0)</f>
        <v>0</v>
      </c>
      <c r="FO69" s="0" t="n">
        <f aca="false">IF(CHOOSE(MATCH(BV$5,$B$10:$E$10,0),$B69,$C69,$D69,$E69)*BV$6+BV69*BV$7&lt;BV$2,BV$3*BV$4,0)</f>
        <v>0</v>
      </c>
      <c r="FP69" s="0" t="n">
        <f aca="false">IF(CHOOSE(MATCH(BW$5,$B$10:$E$10,0),$B69,$C69,$D69,$E69)*BW$6+BW69*BW$7&lt;BW$2,BW$3*BW$4,0)</f>
        <v>0</v>
      </c>
      <c r="FQ69" s="0" t="n">
        <f aca="false">IF(CHOOSE(MATCH(BX$5,$B$10:$E$10,0),$B69,$C69,$D69,$E69)*BX$6+BX69*BX$7&lt;BX$2,BX$3*BX$4,0)</f>
        <v>0</v>
      </c>
      <c r="FR69" s="0" t="n">
        <f aca="false">IF(CHOOSE(MATCH(BY$5,$B$10:$E$10,0),$B69,$C69,$D69,$E69)*BY$6+BY69*BY$7&lt;BY$2,BY$3*BY$4,0)</f>
        <v>0</v>
      </c>
      <c r="FS69" s="0" t="n">
        <f aca="false">IF(CHOOSE(MATCH(BZ$5,$B$10:$E$10,0),$B69,$C69,$D69,$E69)*BZ$6+BZ69*BZ$7&lt;BZ$2,BZ$3*BZ$4,0)</f>
        <v>0</v>
      </c>
      <c r="FT69" s="0" t="n">
        <f aca="false">IF(CHOOSE(MATCH(CA$5,$B$10:$E$10,0),$B69,$C69,$D69,$E69)*CA$6+CA69*CA$7&lt;CA$2,CA$3*CA$4,0)</f>
        <v>0</v>
      </c>
      <c r="FU69" s="0" t="n">
        <f aca="false">IF(CHOOSE(MATCH(CB$5,$B$10:$E$10,0),$B69,$C69,$D69,$E69)*CB$6+CB69*CB$7&lt;CB$2,CB$3*CB$4,0)</f>
        <v>0</v>
      </c>
      <c r="FV69" s="0" t="n">
        <f aca="false">IF(CHOOSE(MATCH(CC$5,$B$10:$E$10,0),$B69,$C69,$D69,$E69)*CC$6+CC69*CC$7&lt;CC$2,CC$3*CC$4,0)</f>
        <v>0</v>
      </c>
      <c r="FW69" s="0" t="n">
        <f aca="false">IF(CHOOSE(MATCH(CD$5,$B$10:$E$10,0),$B69,$C69,$D69,$E69)*CD$6+CD69*CD$7&lt;CD$2,CD$3*CD$4,0)</f>
        <v>0</v>
      </c>
      <c r="FX69" s="0" t="n">
        <f aca="false">IF(CHOOSE(MATCH(CE$5,$B$10:$E$10,0),$B69,$C69,$D69,$E69)*CE$6+CE69*CE$7&lt;CE$2,CE$3*CE$4,0)</f>
        <v>0</v>
      </c>
      <c r="FY69" s="0" t="n">
        <f aca="false">IF(CHOOSE(MATCH(CF$5,$B$10:$E$10,0),$B69,$C69,$D69,$E69)*CF$6+CF69*CF$7&lt;CF$2,CF$3*CF$4,0)</f>
        <v>0</v>
      </c>
      <c r="FZ69" s="0" t="n">
        <f aca="false">IF(CHOOSE(MATCH(CG$5,$B$10:$E$10,0),$B69,$C69,$D69,$E69)*CG$6+CG69*CG$7&lt;CG$2,CG$3*CG$4,0)</f>
        <v>0</v>
      </c>
      <c r="GA69" s="0" t="n">
        <f aca="false">IF(CHOOSE(MATCH(CH$5,$B$10:$E$10,0),$B69,$C69,$D69,$E69)*CH$6+CH69*CH$7&lt;CH$2,CH$3*CH$4,0)</f>
        <v>0</v>
      </c>
      <c r="GB69" s="0" t="n">
        <f aca="false">IF(CHOOSE(MATCH(CI$5,$B$10:$E$10,0),$B69,$C69,$D69,$E69)*CI$6+CI69*CI$7&lt;CI$2,CI$3*CI$4,0)</f>
        <v>0</v>
      </c>
      <c r="GC69" s="0" t="n">
        <f aca="false">IF(CHOOSE(MATCH(CJ$5,$B$10:$E$10,0),$B69,$C69,$D69,$E69)*CJ$6+CJ69*CJ$7&lt;CJ$2,CJ$3*CJ$4,0)</f>
        <v>0</v>
      </c>
      <c r="GD69" s="0" t="n">
        <f aca="false">IF(CHOOSE(MATCH(CK$5,$B$10:$E$10,0),$B69,$C69,$D69,$E69)*CK$6+CK69*CK$7&lt;CK$2,CK$3*CK$4,0)</f>
        <v>0</v>
      </c>
      <c r="GE69" s="0" t="n">
        <f aca="false">IF(CHOOSE(MATCH(CL$5,$B$10:$E$10,0),$B69,$C69,$D69,$E69)*CL$6+CL69*CL$7&lt;CL$2,CL$3*CL$4,0)</f>
        <v>0</v>
      </c>
      <c r="GF69" s="0" t="n">
        <f aca="false">IF(CHOOSE(MATCH(CM$5,$B$10:$E$10,0),$B69,$C69,$D69,$E69)*CM$6+CM69*CM$7&lt;CM$2,CM$3*CM$4,0)</f>
        <v>0</v>
      </c>
      <c r="GG69" s="0" t="n">
        <f aca="false">IF(CHOOSE(MATCH(CN$5,$B$10:$E$10,0),$B69,$C69,$D69,$E69)*CN$6+CN69*CN$7&lt;CN$2,CN$3*CN$4,0)</f>
        <v>0</v>
      </c>
      <c r="GH69" s="0" t="n">
        <f aca="false">IF(CHOOSE(MATCH(CO$5,$B$10:$E$10,0),$B69,$C69,$D69,$E69)*CO$6+CO69*CO$7&lt;CO$2,CO$3*CO$4,0)</f>
        <v>0</v>
      </c>
      <c r="GI69" s="0" t="n">
        <f aca="false">IF(CHOOSE(MATCH(CP$5,$B$10:$E$10,0),$B69,$C69,$D69,$E69)*CP$6+CP69*CP$7&lt;CP$2,CP$3*CP$4,0)</f>
        <v>12.5</v>
      </c>
      <c r="GJ69" s="0" t="n">
        <f aca="false">IF(CHOOSE(MATCH(CQ$5,$B$10:$E$10,0),$B69,$C69,$D69,$E69)*CQ$6+CQ69*CQ$7&lt;CQ$2,CQ$3*CQ$4,0)</f>
        <v>0</v>
      </c>
      <c r="GK69" s="0" t="n">
        <f aca="false">IF(CHOOSE(MATCH(CR$5,$B$10:$E$10,0),$B69,$C69,$D69,$E69)*CR$6+CR69*CR$7&lt;CR$2,CR$3*CR$4,0)</f>
        <v>0</v>
      </c>
      <c r="GL69" s="0" t="n">
        <f aca="false">IF(CHOOSE(MATCH(CS$5,$B$10:$E$10,0),$B69,$C69,$D69,$E69)*CS$6+CS69*CS$7&lt;CS$2,CS$3*CS$4,0)</f>
        <v>0</v>
      </c>
      <c r="GM69" s="0" t="n">
        <f aca="false">IF(CHOOSE(MATCH(CT$5,$B$10:$E$10,0),$B69,$C69,$D69,$E69)*CT$6+CT69*CT$7&lt;CT$2,CT$3*CT$4,0)</f>
        <v>0</v>
      </c>
      <c r="GN69" s="0" t="n">
        <f aca="false">IF(CHOOSE(MATCH(CU$5,$B$10:$E$10,0),$B69,$C69,$D69,$E69)*CU$6+CU69*CU$7&lt;CU$2,CU$3*CU$4,0)</f>
        <v>0</v>
      </c>
      <c r="GO69" s="0" t="n">
        <f aca="false">IF(CHOOSE(MATCH(CV$5,$B$10:$E$10,0),$B69,$C69,$D69,$E69)*CV$6+CV69*CV$7&lt;CV$2,CV$3*CV$4,0)</f>
        <v>0</v>
      </c>
      <c r="GP69" s="0" t="n">
        <f aca="false">IF(CHOOSE(MATCH(CW$5,$B$10:$E$10,0),$B69,$C69,$D69,$E69)*CW$6+CW69*CW$7&lt;CW$2,CW$3*CW$4,0)</f>
        <v>0</v>
      </c>
      <c r="GQ69" s="0" t="n">
        <f aca="false">IF(CHOOSE(MATCH(CX$5,$B$10:$E$10,0),$B69,$C69,$D69,$E69)*CX$6+CX69*CX$7&lt;CX$2,CX$3*CX$4,0)</f>
        <v>0</v>
      </c>
      <c r="GS69" s="0" t="n">
        <f aca="false">SUM(CZ69:GQ69)</f>
        <v>12.5</v>
      </c>
      <c r="GT69" s="0" t="n">
        <f aca="false">IF(GS69&gt;$GS$6,1,0)</f>
        <v>0</v>
      </c>
    </row>
    <row r="70" customFormat="false" ht="14" hidden="false" customHeight="false" outlineLevel="0" collapsed="false">
      <c r="A70" s="0" t="n">
        <v>60</v>
      </c>
      <c r="B70" s="0" t="n">
        <v>-3.03778922767399</v>
      </c>
      <c r="C70" s="0" t="n">
        <v>-1.54865048753968</v>
      </c>
      <c r="D70" s="0" t="n">
        <v>0.0324392112212503</v>
      </c>
      <c r="E70" s="0" t="n">
        <v>0.521532205480809</v>
      </c>
      <c r="G70" s="0" t="n">
        <v>0.417196588387014</v>
      </c>
      <c r="H70" s="0" t="n">
        <v>1.3349563232623</v>
      </c>
      <c r="I70" s="0" t="n">
        <v>0.14335000741994</v>
      </c>
      <c r="J70" s="0" t="n">
        <v>1.15852344606537</v>
      </c>
      <c r="K70" s="0" t="n">
        <v>-0.445998011855409</v>
      </c>
      <c r="L70" s="0" t="n">
        <v>0.363286289939424</v>
      </c>
      <c r="M70" s="0" t="n">
        <v>0.008835741027724</v>
      </c>
      <c r="N70" s="0" t="n">
        <v>0.224521272684797</v>
      </c>
      <c r="O70" s="0" t="n">
        <v>0.19433628040133</v>
      </c>
      <c r="P70" s="0" t="n">
        <v>0.289605850412045</v>
      </c>
      <c r="Q70" s="0" t="n">
        <v>0.830273165774997</v>
      </c>
      <c r="R70" s="0" t="n">
        <v>1.91843355423771</v>
      </c>
      <c r="S70" s="0" t="n">
        <v>1.72766704054084</v>
      </c>
      <c r="T70" s="0" t="n">
        <v>1.33346702568815</v>
      </c>
      <c r="U70" s="0" t="n">
        <v>-0.000574118530494161</v>
      </c>
      <c r="V70" s="0" t="n">
        <v>-0.254200358540402</v>
      </c>
      <c r="W70" s="0" t="n">
        <v>-0.9495192898612</v>
      </c>
      <c r="X70" s="0" t="n">
        <v>-0.0655677467875648</v>
      </c>
      <c r="Y70" s="0" t="n">
        <v>-1.16498313218472</v>
      </c>
      <c r="Z70" s="0" t="n">
        <v>0.791899310570443</v>
      </c>
      <c r="AA70" s="0" t="n">
        <v>0.356592408934375</v>
      </c>
      <c r="AB70" s="0" t="n">
        <v>-1.79935341293458</v>
      </c>
      <c r="AC70" s="0" t="n">
        <v>3.11643816530704</v>
      </c>
      <c r="AD70" s="0" t="n">
        <v>-1.43491888593417</v>
      </c>
      <c r="AE70" s="0" t="n">
        <v>-0.944130533753195</v>
      </c>
      <c r="AF70" s="0" t="n">
        <v>0.611069026490441</v>
      </c>
      <c r="AG70" s="0" t="n">
        <v>0.0838258529256564</v>
      </c>
      <c r="AH70" s="0" t="n">
        <v>-1.05201024780399</v>
      </c>
      <c r="AI70" s="0" t="n">
        <v>-0.288728188024834</v>
      </c>
      <c r="AJ70" s="0" t="n">
        <v>-0.0804482169769472</v>
      </c>
      <c r="AK70" s="0" t="n">
        <v>-0.831569195725024</v>
      </c>
      <c r="AL70" s="0" t="n">
        <v>-0.23575466912007</v>
      </c>
      <c r="AM70" s="0" t="n">
        <v>-1.92037077795248</v>
      </c>
      <c r="AN70" s="0" t="n">
        <v>0.234102799367974</v>
      </c>
      <c r="AO70" s="0" t="n">
        <v>0.651971276965924</v>
      </c>
      <c r="AP70" s="0" t="n">
        <v>1.1547899703146</v>
      </c>
      <c r="AQ70" s="0" t="n">
        <v>1.09585926111322</v>
      </c>
      <c r="AR70" s="0" t="n">
        <v>0.936986452870769</v>
      </c>
      <c r="AS70" s="0" t="n">
        <v>-0.231509602599544</v>
      </c>
      <c r="AT70" s="0" t="n">
        <v>-2.04028765438125</v>
      </c>
      <c r="AU70" s="0" t="n">
        <v>-0.540275095772813</v>
      </c>
      <c r="AV70" s="0" t="n">
        <v>-1.53063865582226</v>
      </c>
      <c r="AW70" s="0" t="n">
        <v>0.594097855355358</v>
      </c>
      <c r="AX70" s="0" t="n">
        <v>-1.10145492726588</v>
      </c>
      <c r="AY70" s="0" t="n">
        <v>-0.409780795962433</v>
      </c>
      <c r="AZ70" s="0" t="n">
        <v>-1.80948518391233</v>
      </c>
      <c r="BA70" s="0" t="n">
        <v>0.31161562219495</v>
      </c>
      <c r="BB70" s="0" t="n">
        <v>0.106803099697572</v>
      </c>
      <c r="BC70" s="0" t="n">
        <v>-0.976397132035345</v>
      </c>
      <c r="BD70" s="0" t="n">
        <v>-0.333534444507677</v>
      </c>
      <c r="BE70" s="0" t="n">
        <v>-0.285459691440337</v>
      </c>
      <c r="BF70" s="0" t="n">
        <v>-0.258548880083254</v>
      </c>
      <c r="BG70" s="0" t="n">
        <v>0.7668177204323</v>
      </c>
      <c r="BH70" s="0" t="n">
        <v>-1.390717443428</v>
      </c>
      <c r="BI70" s="0" t="n">
        <v>-0.529419139638776</v>
      </c>
      <c r="BJ70" s="0" t="n">
        <v>-0.304396507999627</v>
      </c>
      <c r="BK70" s="0" t="n">
        <v>-1.2568511920108</v>
      </c>
      <c r="BL70" s="0" t="n">
        <v>-1.79704329639208</v>
      </c>
      <c r="BM70" s="0" t="n">
        <v>-0.294635356112849</v>
      </c>
      <c r="BN70" s="0" t="n">
        <v>-1.6768626664998</v>
      </c>
      <c r="BO70" s="0" t="n">
        <v>-1.87322257261258</v>
      </c>
      <c r="BP70" s="0" t="n">
        <v>-0.279011374004767</v>
      </c>
      <c r="BQ70" s="0" t="n">
        <v>-0.838942924019648</v>
      </c>
      <c r="BR70" s="0" t="n">
        <v>-1.10103428596631</v>
      </c>
      <c r="BS70" s="0" t="n">
        <v>0.325458131555934</v>
      </c>
      <c r="BT70" s="0" t="n">
        <v>0.188182411875459</v>
      </c>
      <c r="BU70" s="0" t="n">
        <v>-1.92620063899085</v>
      </c>
      <c r="BV70" s="0" t="n">
        <v>0.246150193561334</v>
      </c>
      <c r="BW70" s="0" t="n">
        <v>-0.91525635070866</v>
      </c>
      <c r="BX70" s="0" t="n">
        <v>0.93295966507867</v>
      </c>
      <c r="BY70" s="0" t="n">
        <v>-0.27090777621197</v>
      </c>
      <c r="BZ70" s="0" t="n">
        <v>0.349997435478144</v>
      </c>
      <c r="CA70" s="0" t="n">
        <v>-0.886558382262592</v>
      </c>
      <c r="CB70" s="0" t="n">
        <v>0.839158929011319</v>
      </c>
      <c r="CC70" s="0" t="n">
        <v>-0.398243855670444</v>
      </c>
      <c r="CD70" s="0" t="n">
        <v>0.112574980448699</v>
      </c>
      <c r="CE70" s="0" t="n">
        <v>2.51866367761977</v>
      </c>
      <c r="CF70" s="0" t="n">
        <v>-0.462025582237402</v>
      </c>
      <c r="CG70" s="0" t="n">
        <v>-0.381570544050192</v>
      </c>
      <c r="CH70" s="0" t="n">
        <v>0.258785348705715</v>
      </c>
      <c r="CI70" s="0" t="n">
        <v>-0.847128376335604</v>
      </c>
      <c r="CJ70" s="0" t="n">
        <v>0.737582013243809</v>
      </c>
      <c r="CK70" s="0" t="n">
        <v>-0.648756213195156</v>
      </c>
      <c r="CL70" s="0" t="n">
        <v>0.985805854725186</v>
      </c>
      <c r="CM70" s="0" t="n">
        <v>0.0167915459314827</v>
      </c>
      <c r="CN70" s="0" t="n">
        <v>-1.06311745184939</v>
      </c>
      <c r="CO70" s="0" t="n">
        <v>-0.83676923168241</v>
      </c>
      <c r="CP70" s="0" t="n">
        <v>1.42071257869247</v>
      </c>
      <c r="CQ70" s="0" t="n">
        <v>-0.921436367207207</v>
      </c>
      <c r="CR70" s="0" t="n">
        <v>-0.369093413610244</v>
      </c>
      <c r="CS70" s="0" t="n">
        <v>1.16137243821868</v>
      </c>
      <c r="CT70" s="0" t="n">
        <v>1.96267137653194</v>
      </c>
      <c r="CU70" s="0" t="n">
        <v>0.59967533161398</v>
      </c>
      <c r="CV70" s="0" t="n">
        <v>0.690590695739957</v>
      </c>
      <c r="CW70" s="0" t="n">
        <v>-1.3843055057805</v>
      </c>
      <c r="CX70" s="0" t="n">
        <v>0.181333916771109</v>
      </c>
      <c r="CZ70" s="0" t="n">
        <f aca="false">IF(CHOOSE(MATCH(G$5,$B$10:$E$10,0),$B70,$C70,$D70,$E70)*G$6+G70*G$7&lt;G$2,G$3*G$4,0)</f>
        <v>0</v>
      </c>
      <c r="DA70" s="0" t="n">
        <f aca="false">IF(CHOOSE(MATCH(H$5,$B$10:$E$10,0),$B70,$C70,$D70,$E70)*H$6+H70*H$7&lt;H$2,H$3*H$4,0)</f>
        <v>0</v>
      </c>
      <c r="DB70" s="0" t="n">
        <f aca="false">IF(CHOOSE(MATCH(I$5,$B$10:$E$10,0),$B70,$C70,$D70,$E70)*I$6+I70*I$7&lt;I$2,I$3*I$4,0)</f>
        <v>0</v>
      </c>
      <c r="DC70" s="0" t="n">
        <f aca="false">IF(CHOOSE(MATCH(J$5,$B$10:$E$10,0),$B70,$C70,$D70,$E70)*J$6+J70*J$7&lt;J$2,J$3*J$4,0)</f>
        <v>0</v>
      </c>
      <c r="DD70" s="0" t="n">
        <f aca="false">IF(CHOOSE(MATCH(K$5,$B$10:$E$10,0),$B70,$C70,$D70,$E70)*K$6+K70*K$7&lt;K$2,K$3*K$4,0)</f>
        <v>0</v>
      </c>
      <c r="DE70" s="0" t="n">
        <f aca="false">IF(CHOOSE(MATCH(L$5,$B$10:$E$10,0),$B70,$C70,$D70,$E70)*L$6+L70*L$7&lt;L$2,L$3*L$4,0)</f>
        <v>0</v>
      </c>
      <c r="DF70" s="0" t="n">
        <f aca="false">IF(CHOOSE(MATCH(M$5,$B$10:$E$10,0),$B70,$C70,$D70,$E70)*M$6+M70*M$7&lt;M$2,M$3*M$4,0)</f>
        <v>0</v>
      </c>
      <c r="DG70" s="0" t="n">
        <f aca="false">IF(CHOOSE(MATCH(N$5,$B$10:$E$10,0),$B70,$C70,$D70,$E70)*N$6+N70*N$7&lt;N$2,N$3*N$4,0)</f>
        <v>0</v>
      </c>
      <c r="DH70" s="0" t="n">
        <f aca="false">IF(CHOOSE(MATCH(O$5,$B$10:$E$10,0),$B70,$C70,$D70,$E70)*O$6+O70*O$7&lt;O$2,O$3*O$4,0)</f>
        <v>0</v>
      </c>
      <c r="DI70" s="0" t="n">
        <f aca="false">IF(CHOOSE(MATCH(P$5,$B$10:$E$10,0),$B70,$C70,$D70,$E70)*P$6+P70*P$7&lt;P$2,P$3*P$4,0)</f>
        <v>0</v>
      </c>
      <c r="DJ70" s="0" t="n">
        <f aca="false">IF(CHOOSE(MATCH(Q$5,$B$10:$E$10,0),$B70,$C70,$D70,$E70)*Q$6+Q70*Q$7&lt;Q$2,Q$3*Q$4,0)</f>
        <v>0</v>
      </c>
      <c r="DK70" s="0" t="n">
        <f aca="false">IF(CHOOSE(MATCH(R$5,$B$10:$E$10,0),$B70,$C70,$D70,$E70)*R$6+R70*R$7&lt;R$2,R$3*R$4,0)</f>
        <v>0</v>
      </c>
      <c r="DL70" s="0" t="n">
        <f aca="false">IF(CHOOSE(MATCH(S$5,$B$10:$E$10,0),$B70,$C70,$D70,$E70)*S$6+S70*S$7&lt;S$2,S$3*S$4,0)</f>
        <v>0</v>
      </c>
      <c r="DM70" s="0" t="n">
        <f aca="false">IF(CHOOSE(MATCH(T$5,$B$10:$E$10,0),$B70,$C70,$D70,$E70)*T$6+T70*T$7&lt;T$2,T$3*T$4,0)</f>
        <v>0</v>
      </c>
      <c r="DN70" s="0" t="n">
        <f aca="false">IF(CHOOSE(MATCH(U$5,$B$10:$E$10,0),$B70,$C70,$D70,$E70)*U$6+U70*U$7&lt;U$2,U$3*U$4,0)</f>
        <v>0</v>
      </c>
      <c r="DO70" s="0" t="n">
        <f aca="false">IF(CHOOSE(MATCH(V$5,$B$10:$E$10,0),$B70,$C70,$D70,$E70)*V$6+V70*V$7&lt;V$2,V$3*V$4,0)</f>
        <v>0</v>
      </c>
      <c r="DP70" s="0" t="n">
        <f aca="false">IF(CHOOSE(MATCH(W$5,$B$10:$E$10,0),$B70,$C70,$D70,$E70)*W$6+W70*W$7&lt;W$2,W$3*W$4,0)</f>
        <v>0</v>
      </c>
      <c r="DQ70" s="0" t="n">
        <f aca="false">IF(CHOOSE(MATCH(X$5,$B$10:$E$10,0),$B70,$C70,$D70,$E70)*X$6+X70*X$7&lt;X$2,X$3*X$4,0)</f>
        <v>0</v>
      </c>
      <c r="DR70" s="0" t="n">
        <f aca="false">IF(CHOOSE(MATCH(Y$5,$B$10:$E$10,0),$B70,$C70,$D70,$E70)*Y$6+Y70*Y$7&lt;Y$2,Y$3*Y$4,0)</f>
        <v>0</v>
      </c>
      <c r="DS70" s="0" t="n">
        <f aca="false">IF(CHOOSE(MATCH(Z$5,$B$10:$E$10,0),$B70,$C70,$D70,$E70)*Z$6+Z70*Z$7&lt;Z$2,Z$3*Z$4,0)</f>
        <v>0</v>
      </c>
      <c r="DT70" s="0" t="n">
        <f aca="false">IF(CHOOSE(MATCH(AA$5,$B$10:$E$10,0),$B70,$C70,$D70,$E70)*AA$6+AA70*AA$7&lt;AA$2,AA$3*AA$4,0)</f>
        <v>0</v>
      </c>
      <c r="DU70" s="0" t="n">
        <f aca="false">IF(CHOOSE(MATCH(AB$5,$B$10:$E$10,0),$B70,$C70,$D70,$E70)*AB$6+AB70*AB$7&lt;AB$2,AB$3*AB$4,0)</f>
        <v>0.5</v>
      </c>
      <c r="DV70" s="0" t="n">
        <f aca="false">IF(CHOOSE(MATCH(AC$5,$B$10:$E$10,0),$B70,$C70,$D70,$E70)*AC$6+AC70*AC$7&lt;AC$2,AC$3*AC$4,0)</f>
        <v>0</v>
      </c>
      <c r="DW70" s="0" t="n">
        <f aca="false">IF(CHOOSE(MATCH(AD$5,$B$10:$E$10,0),$B70,$C70,$D70,$E70)*AD$6+AD70*AD$7&lt;AD$2,AD$3*AD$4,0)</f>
        <v>0.5</v>
      </c>
      <c r="DX70" s="0" t="n">
        <f aca="false">IF(CHOOSE(MATCH(AE$5,$B$10:$E$10,0),$B70,$C70,$D70,$E70)*AE$6+AE70*AE$7&lt;AE$2,AE$3*AE$4,0)</f>
        <v>0</v>
      </c>
      <c r="DY70" s="0" t="n">
        <f aca="false">IF(CHOOSE(MATCH(AF$5,$B$10:$E$10,0),$B70,$C70,$D70,$E70)*AF$6+AF70*AF$7&lt;AF$2,AF$3*AF$4,0)</f>
        <v>0</v>
      </c>
      <c r="DZ70" s="0" t="n">
        <f aca="false">IF(CHOOSE(MATCH(AG$5,$B$10:$E$10,0),$B70,$C70,$D70,$E70)*AG$6+AG70*AG$7&lt;AG$2,AG$3*AG$4,0)</f>
        <v>0</v>
      </c>
      <c r="EA70" s="0" t="n">
        <f aca="false">IF(CHOOSE(MATCH(AH$5,$B$10:$E$10,0),$B70,$C70,$D70,$E70)*AH$6+AH70*AH$7&lt;AH$2,AH$3*AH$4,0)</f>
        <v>0</v>
      </c>
      <c r="EB70" s="0" t="n">
        <f aca="false">IF(CHOOSE(MATCH(AI$5,$B$10:$E$10,0),$B70,$C70,$D70,$E70)*AI$6+AI70*AI$7&lt;AI$2,AI$3*AI$4,0)</f>
        <v>0</v>
      </c>
      <c r="EC70" s="0" t="n">
        <f aca="false">IF(CHOOSE(MATCH(AJ$5,$B$10:$E$10,0),$B70,$C70,$D70,$E70)*AJ$6+AJ70*AJ$7&lt;AJ$2,AJ$3*AJ$4,0)</f>
        <v>0</v>
      </c>
      <c r="ED70" s="0" t="n">
        <f aca="false">IF(CHOOSE(MATCH(AK$5,$B$10:$E$10,0),$B70,$C70,$D70,$E70)*AK$6+AK70*AK$7&lt;AK$2,AK$3*AK$4,0)</f>
        <v>0</v>
      </c>
      <c r="EE70" s="0" t="n">
        <f aca="false">IF(CHOOSE(MATCH(AL$5,$B$10:$E$10,0),$B70,$C70,$D70,$E70)*AL$6+AL70*AL$7&lt;AL$2,AL$3*AL$4,0)</f>
        <v>0</v>
      </c>
      <c r="EF70" s="0" t="n">
        <f aca="false">IF(CHOOSE(MATCH(AM$5,$B$10:$E$10,0),$B70,$C70,$D70,$E70)*AM$6+AM70*AM$7&lt;AM$2,AM$3*AM$4,0)</f>
        <v>0.5</v>
      </c>
      <c r="EG70" s="0" t="n">
        <f aca="false">IF(CHOOSE(MATCH(AN$5,$B$10:$E$10,0),$B70,$C70,$D70,$E70)*AN$6+AN70*AN$7&lt;AN$2,AN$3*AN$4,0)</f>
        <v>0</v>
      </c>
      <c r="EH70" s="0" t="n">
        <f aca="false">IF(CHOOSE(MATCH(AO$5,$B$10:$E$10,0),$B70,$C70,$D70,$E70)*AO$6+AO70*AO$7&lt;AO$2,AO$3*AO$4,0)</f>
        <v>0</v>
      </c>
      <c r="EI70" s="0" t="n">
        <f aca="false">IF(CHOOSE(MATCH(AP$5,$B$10:$E$10,0),$B70,$C70,$D70,$E70)*AP$6+AP70*AP$7&lt;AP$2,AP$3*AP$4,0)</f>
        <v>0</v>
      </c>
      <c r="EJ70" s="0" t="n">
        <f aca="false">IF(CHOOSE(MATCH(AQ$5,$B$10:$E$10,0),$B70,$C70,$D70,$E70)*AQ$6+AQ70*AQ$7&lt;AQ$2,AQ$3*AQ$4,0)</f>
        <v>0</v>
      </c>
      <c r="EK70" s="0" t="n">
        <f aca="false">IF(CHOOSE(MATCH(AR$5,$B$10:$E$10,0),$B70,$C70,$D70,$E70)*AR$6+AR70*AR$7&lt;AR$2,AR$3*AR$4,0)</f>
        <v>0</v>
      </c>
      <c r="EL70" s="0" t="n">
        <f aca="false">IF(CHOOSE(MATCH(AS$5,$B$10:$E$10,0),$B70,$C70,$D70,$E70)*AS$6+AS70*AS$7&lt;AS$2,AS$3*AS$4,0)</f>
        <v>0</v>
      </c>
      <c r="EM70" s="0" t="n">
        <f aca="false">IF(CHOOSE(MATCH(AT$5,$B$10:$E$10,0),$B70,$C70,$D70,$E70)*AT$6+AT70*AT$7&lt;AT$2,AT$3*AT$4,0)</f>
        <v>0</v>
      </c>
      <c r="EN70" s="0" t="n">
        <f aca="false">IF(CHOOSE(MATCH(AU$5,$B$10:$E$10,0),$B70,$C70,$D70,$E70)*AU$6+AU70*AU$7&lt;AU$2,AU$3*AU$4,0)</f>
        <v>0</v>
      </c>
      <c r="EO70" s="0" t="n">
        <f aca="false">IF(CHOOSE(MATCH(AV$5,$B$10:$E$10,0),$B70,$C70,$D70,$E70)*AV$6+AV70*AV$7&lt;AV$2,AV$3*AV$4,0)</f>
        <v>0</v>
      </c>
      <c r="EP70" s="0" t="n">
        <f aca="false">IF(CHOOSE(MATCH(AW$5,$B$10:$E$10,0),$B70,$C70,$D70,$E70)*AW$6+AW70*AW$7&lt;AW$2,AW$3*AW$4,0)</f>
        <v>0</v>
      </c>
      <c r="EQ70" s="0" t="n">
        <f aca="false">IF(CHOOSE(MATCH(AX$5,$B$10:$E$10,0),$B70,$C70,$D70,$E70)*AX$6+AX70*AX$7&lt;AX$2,AX$3*AX$4,0)</f>
        <v>0</v>
      </c>
      <c r="ER70" s="0" t="n">
        <f aca="false">IF(CHOOSE(MATCH(AY$5,$B$10:$E$10,0),$B70,$C70,$D70,$E70)*AY$6+AY70*AY$7&lt;AY$2,AY$3*AY$4,0)</f>
        <v>0</v>
      </c>
      <c r="ES70" s="0" t="n">
        <f aca="false">IF(CHOOSE(MATCH(AZ$5,$B$10:$E$10,0),$B70,$C70,$D70,$E70)*AZ$6+AZ70*AZ$7&lt;AZ$2,AZ$3*AZ$4,0)</f>
        <v>0</v>
      </c>
      <c r="ET70" s="0" t="n">
        <f aca="false">IF(CHOOSE(MATCH(BA$5,$B$10:$E$10,0),$B70,$C70,$D70,$E70)*BA$6+BA70*BA$7&lt;BA$2,BA$3*BA$4,0)</f>
        <v>0</v>
      </c>
      <c r="EU70" s="0" t="n">
        <f aca="false">IF(CHOOSE(MATCH(BB$5,$B$10:$E$10,0),$B70,$C70,$D70,$E70)*BB$6+BB70*BB$7&lt;BB$2,BB$3*BB$4,0)</f>
        <v>0</v>
      </c>
      <c r="EV70" s="0" t="n">
        <f aca="false">IF(CHOOSE(MATCH(BC$5,$B$10:$E$10,0),$B70,$C70,$D70,$E70)*BC$6+BC70*BC$7&lt;BC$2,BC$3*BC$4,0)</f>
        <v>0</v>
      </c>
      <c r="EW70" s="0" t="n">
        <f aca="false">IF(CHOOSE(MATCH(BD$5,$B$10:$E$10,0),$B70,$C70,$D70,$E70)*BD$6+BD70*BD$7&lt;BD$2,BD$3*BD$4,0)</f>
        <v>0</v>
      </c>
      <c r="EX70" s="0" t="n">
        <f aca="false">IF(CHOOSE(MATCH(BE$5,$B$10:$E$10,0),$B70,$C70,$D70,$E70)*BE$6+BE70*BE$7&lt;BE$2,BE$3*BE$4,0)</f>
        <v>0</v>
      </c>
      <c r="EY70" s="0" t="n">
        <f aca="false">IF(CHOOSE(MATCH(BF$5,$B$10:$E$10,0),$B70,$C70,$D70,$E70)*BF$6+BF70*BF$7&lt;BF$2,BF$3*BF$4,0)</f>
        <v>0</v>
      </c>
      <c r="EZ70" s="0" t="n">
        <f aca="false">IF(CHOOSE(MATCH(BG$5,$B$10:$E$10,0),$B70,$C70,$D70,$E70)*BG$6+BG70*BG$7&lt;BG$2,BG$3*BG$4,0)</f>
        <v>0</v>
      </c>
      <c r="FA70" s="0" t="n">
        <f aca="false">IF(CHOOSE(MATCH(BH$5,$B$10:$E$10,0),$B70,$C70,$D70,$E70)*BH$6+BH70*BH$7&lt;BH$2,BH$3*BH$4,0)</f>
        <v>0</v>
      </c>
      <c r="FB70" s="0" t="n">
        <f aca="false">IF(CHOOSE(MATCH(BI$5,$B$10:$E$10,0),$B70,$C70,$D70,$E70)*BI$6+BI70*BI$7&lt;BI$2,BI$3*BI$4,0)</f>
        <v>0</v>
      </c>
      <c r="FC70" s="0" t="n">
        <f aca="false">IF(CHOOSE(MATCH(BJ$5,$B$10:$E$10,0),$B70,$C70,$D70,$E70)*BJ$6+BJ70*BJ$7&lt;BJ$2,BJ$3*BJ$4,0)</f>
        <v>0</v>
      </c>
      <c r="FD70" s="0" t="n">
        <f aca="false">IF(CHOOSE(MATCH(BK$5,$B$10:$E$10,0),$B70,$C70,$D70,$E70)*BK$6+BK70*BK$7&lt;BK$2,BK$3*BK$4,0)</f>
        <v>0</v>
      </c>
      <c r="FE70" s="0" t="n">
        <f aca="false">IF(CHOOSE(MATCH(BL$5,$B$10:$E$10,0),$B70,$C70,$D70,$E70)*BL$6+BL70*BL$7&lt;BL$2,BL$3*BL$4,0)</f>
        <v>0</v>
      </c>
      <c r="FF70" s="0" t="n">
        <f aca="false">IF(CHOOSE(MATCH(BM$5,$B$10:$E$10,0),$B70,$C70,$D70,$E70)*BM$6+BM70*BM$7&lt;BM$2,BM$3*BM$4,0)</f>
        <v>0</v>
      </c>
      <c r="FG70" s="0" t="n">
        <f aca="false">IF(CHOOSE(MATCH(BN$5,$B$10:$E$10,0),$B70,$C70,$D70,$E70)*BN$6+BN70*BN$7&lt;BN$2,BN$3*BN$4,0)</f>
        <v>0</v>
      </c>
      <c r="FH70" s="0" t="n">
        <f aca="false">IF(CHOOSE(MATCH(BO$5,$B$10:$E$10,0),$B70,$C70,$D70,$E70)*BO$6+BO70*BO$7&lt;BO$2,BO$3*BO$4,0)</f>
        <v>0</v>
      </c>
      <c r="FI70" s="0" t="n">
        <f aca="false">IF(CHOOSE(MATCH(BP$5,$B$10:$E$10,0),$B70,$C70,$D70,$E70)*BP$6+BP70*BP$7&lt;BP$2,BP$3*BP$4,0)</f>
        <v>0</v>
      </c>
      <c r="FJ70" s="0" t="n">
        <f aca="false">IF(CHOOSE(MATCH(BQ$5,$B$10:$E$10,0),$B70,$C70,$D70,$E70)*BQ$6+BQ70*BQ$7&lt;BQ$2,BQ$3*BQ$4,0)</f>
        <v>0</v>
      </c>
      <c r="FK70" s="0" t="n">
        <f aca="false">IF(CHOOSE(MATCH(BR$5,$B$10:$E$10,0),$B70,$C70,$D70,$E70)*BR$6+BR70*BR$7&lt;BR$2,BR$3*BR$4,0)</f>
        <v>0</v>
      </c>
      <c r="FL70" s="0" t="n">
        <f aca="false">IF(CHOOSE(MATCH(BS$5,$B$10:$E$10,0),$B70,$C70,$D70,$E70)*BS$6+BS70*BS$7&lt;BS$2,BS$3*BS$4,0)</f>
        <v>0</v>
      </c>
      <c r="FM70" s="0" t="n">
        <f aca="false">IF(CHOOSE(MATCH(BT$5,$B$10:$E$10,0),$B70,$C70,$D70,$E70)*BT$6+BT70*BT$7&lt;BT$2,BT$3*BT$4,0)</f>
        <v>0</v>
      </c>
      <c r="FN70" s="0" t="n">
        <f aca="false">IF(CHOOSE(MATCH(BU$5,$B$10:$E$10,0),$B70,$C70,$D70,$E70)*BU$6+BU70*BU$7&lt;BU$2,BU$3*BU$4,0)</f>
        <v>0</v>
      </c>
      <c r="FO70" s="0" t="n">
        <f aca="false">IF(CHOOSE(MATCH(BV$5,$B$10:$E$10,0),$B70,$C70,$D70,$E70)*BV$6+BV70*BV$7&lt;BV$2,BV$3*BV$4,0)</f>
        <v>0</v>
      </c>
      <c r="FP70" s="0" t="n">
        <f aca="false">IF(CHOOSE(MATCH(BW$5,$B$10:$E$10,0),$B70,$C70,$D70,$E70)*BW$6+BW70*BW$7&lt;BW$2,BW$3*BW$4,0)</f>
        <v>0</v>
      </c>
      <c r="FQ70" s="0" t="n">
        <f aca="false">IF(CHOOSE(MATCH(BX$5,$B$10:$E$10,0),$B70,$C70,$D70,$E70)*BX$6+BX70*BX$7&lt;BX$2,BX$3*BX$4,0)</f>
        <v>0</v>
      </c>
      <c r="FR70" s="0" t="n">
        <f aca="false">IF(CHOOSE(MATCH(BY$5,$B$10:$E$10,0),$B70,$C70,$D70,$E70)*BY$6+BY70*BY$7&lt;BY$2,BY$3*BY$4,0)</f>
        <v>0</v>
      </c>
      <c r="FS70" s="0" t="n">
        <f aca="false">IF(CHOOSE(MATCH(BZ$5,$B$10:$E$10,0),$B70,$C70,$D70,$E70)*BZ$6+BZ70*BZ$7&lt;BZ$2,BZ$3*BZ$4,0)</f>
        <v>0</v>
      </c>
      <c r="FT70" s="0" t="n">
        <f aca="false">IF(CHOOSE(MATCH(CA$5,$B$10:$E$10,0),$B70,$C70,$D70,$E70)*CA$6+CA70*CA$7&lt;CA$2,CA$3*CA$4,0)</f>
        <v>0</v>
      </c>
      <c r="FU70" s="0" t="n">
        <f aca="false">IF(CHOOSE(MATCH(CB$5,$B$10:$E$10,0),$B70,$C70,$D70,$E70)*CB$6+CB70*CB$7&lt;CB$2,CB$3*CB$4,0)</f>
        <v>0</v>
      </c>
      <c r="FV70" s="0" t="n">
        <f aca="false">IF(CHOOSE(MATCH(CC$5,$B$10:$E$10,0),$B70,$C70,$D70,$E70)*CC$6+CC70*CC$7&lt;CC$2,CC$3*CC$4,0)</f>
        <v>0</v>
      </c>
      <c r="FW70" s="0" t="n">
        <f aca="false">IF(CHOOSE(MATCH(CD$5,$B$10:$E$10,0),$B70,$C70,$D70,$E70)*CD$6+CD70*CD$7&lt;CD$2,CD$3*CD$4,0)</f>
        <v>0</v>
      </c>
      <c r="FX70" s="0" t="n">
        <f aca="false">IF(CHOOSE(MATCH(CE$5,$B$10:$E$10,0),$B70,$C70,$D70,$E70)*CE$6+CE70*CE$7&lt;CE$2,CE$3*CE$4,0)</f>
        <v>0</v>
      </c>
      <c r="FY70" s="0" t="n">
        <f aca="false">IF(CHOOSE(MATCH(CF$5,$B$10:$E$10,0),$B70,$C70,$D70,$E70)*CF$6+CF70*CF$7&lt;CF$2,CF$3*CF$4,0)</f>
        <v>0</v>
      </c>
      <c r="FZ70" s="0" t="n">
        <f aca="false">IF(CHOOSE(MATCH(CG$5,$B$10:$E$10,0),$B70,$C70,$D70,$E70)*CG$6+CG70*CG$7&lt;CG$2,CG$3*CG$4,0)</f>
        <v>0</v>
      </c>
      <c r="GA70" s="0" t="n">
        <f aca="false">IF(CHOOSE(MATCH(CH$5,$B$10:$E$10,0),$B70,$C70,$D70,$E70)*CH$6+CH70*CH$7&lt;CH$2,CH$3*CH$4,0)</f>
        <v>0</v>
      </c>
      <c r="GB70" s="0" t="n">
        <f aca="false">IF(CHOOSE(MATCH(CI$5,$B$10:$E$10,0),$B70,$C70,$D70,$E70)*CI$6+CI70*CI$7&lt;CI$2,CI$3*CI$4,0)</f>
        <v>0</v>
      </c>
      <c r="GC70" s="0" t="n">
        <f aca="false">IF(CHOOSE(MATCH(CJ$5,$B$10:$E$10,0),$B70,$C70,$D70,$E70)*CJ$6+CJ70*CJ$7&lt;CJ$2,CJ$3*CJ$4,0)</f>
        <v>0</v>
      </c>
      <c r="GD70" s="0" t="n">
        <f aca="false">IF(CHOOSE(MATCH(CK$5,$B$10:$E$10,0),$B70,$C70,$D70,$E70)*CK$6+CK70*CK$7&lt;CK$2,CK$3*CK$4,0)</f>
        <v>0</v>
      </c>
      <c r="GE70" s="0" t="n">
        <f aca="false">IF(CHOOSE(MATCH(CL$5,$B$10:$E$10,0),$B70,$C70,$D70,$E70)*CL$6+CL70*CL$7&lt;CL$2,CL$3*CL$4,0)</f>
        <v>0</v>
      </c>
      <c r="GF70" s="0" t="n">
        <f aca="false">IF(CHOOSE(MATCH(CM$5,$B$10:$E$10,0),$B70,$C70,$D70,$E70)*CM$6+CM70*CM$7&lt;CM$2,CM$3*CM$4,0)</f>
        <v>0</v>
      </c>
      <c r="GG70" s="0" t="n">
        <f aca="false">IF(CHOOSE(MATCH(CN$5,$B$10:$E$10,0),$B70,$C70,$D70,$E70)*CN$6+CN70*CN$7&lt;CN$2,CN$3*CN$4,0)</f>
        <v>0</v>
      </c>
      <c r="GH70" s="0" t="n">
        <f aca="false">IF(CHOOSE(MATCH(CO$5,$B$10:$E$10,0),$B70,$C70,$D70,$E70)*CO$6+CO70*CO$7&lt;CO$2,CO$3*CO$4,0)</f>
        <v>0</v>
      </c>
      <c r="GI70" s="0" t="n">
        <f aca="false">IF(CHOOSE(MATCH(CP$5,$B$10:$E$10,0),$B70,$C70,$D70,$E70)*CP$6+CP70*CP$7&lt;CP$2,CP$3*CP$4,0)</f>
        <v>0</v>
      </c>
      <c r="GJ70" s="0" t="n">
        <f aca="false">IF(CHOOSE(MATCH(CQ$5,$B$10:$E$10,0),$B70,$C70,$D70,$E70)*CQ$6+CQ70*CQ$7&lt;CQ$2,CQ$3*CQ$4,0)</f>
        <v>0</v>
      </c>
      <c r="GK70" s="0" t="n">
        <f aca="false">IF(CHOOSE(MATCH(CR$5,$B$10:$E$10,0),$B70,$C70,$D70,$E70)*CR$6+CR70*CR$7&lt;CR$2,CR$3*CR$4,0)</f>
        <v>0</v>
      </c>
      <c r="GL70" s="0" t="n">
        <f aca="false">IF(CHOOSE(MATCH(CS$5,$B$10:$E$10,0),$B70,$C70,$D70,$E70)*CS$6+CS70*CS$7&lt;CS$2,CS$3*CS$4,0)</f>
        <v>0</v>
      </c>
      <c r="GM70" s="0" t="n">
        <f aca="false">IF(CHOOSE(MATCH(CT$5,$B$10:$E$10,0),$B70,$C70,$D70,$E70)*CT$6+CT70*CT$7&lt;CT$2,CT$3*CT$4,0)</f>
        <v>0</v>
      </c>
      <c r="GN70" s="0" t="n">
        <f aca="false">IF(CHOOSE(MATCH(CU$5,$B$10:$E$10,0),$B70,$C70,$D70,$E70)*CU$6+CU70*CU$7&lt;CU$2,CU$3*CU$4,0)</f>
        <v>0</v>
      </c>
      <c r="GO70" s="0" t="n">
        <f aca="false">IF(CHOOSE(MATCH(CV$5,$B$10:$E$10,0),$B70,$C70,$D70,$E70)*CV$6+CV70*CV$7&lt;CV$2,CV$3*CV$4,0)</f>
        <v>0</v>
      </c>
      <c r="GP70" s="0" t="n">
        <f aca="false">IF(CHOOSE(MATCH(CW$5,$B$10:$E$10,0),$B70,$C70,$D70,$E70)*CW$6+CW70*CW$7&lt;CW$2,CW$3*CW$4,0)</f>
        <v>0</v>
      </c>
      <c r="GQ70" s="0" t="n">
        <f aca="false">IF(CHOOSE(MATCH(CX$5,$B$10:$E$10,0),$B70,$C70,$D70,$E70)*CX$6+CX70*CX$7&lt;CX$2,CX$3*CX$4,0)</f>
        <v>0</v>
      </c>
      <c r="GS70" s="0" t="n">
        <f aca="false">SUM(CZ70:GQ70)</f>
        <v>1.5</v>
      </c>
      <c r="GT70" s="0" t="n">
        <f aca="false">IF(GS70&gt;$GS$6,1,0)</f>
        <v>0</v>
      </c>
    </row>
    <row r="71" customFormat="false" ht="14" hidden="false" customHeight="false" outlineLevel="0" collapsed="false">
      <c r="A71" s="0" t="n">
        <v>61</v>
      </c>
      <c r="B71" s="0" t="n">
        <v>0.215912265532737</v>
      </c>
      <c r="C71" s="0" t="n">
        <v>0.393044128811862</v>
      </c>
      <c r="D71" s="0" t="n">
        <v>-0.9895811874192</v>
      </c>
      <c r="E71" s="0" t="n">
        <v>0.577013242665606</v>
      </c>
      <c r="G71" s="0" t="n">
        <v>-2.05270225706045</v>
      </c>
      <c r="H71" s="0" t="n">
        <v>-0.172165073308861</v>
      </c>
      <c r="I71" s="0" t="n">
        <v>1.48027993418509</v>
      </c>
      <c r="J71" s="0" t="n">
        <v>0.607935817242833</v>
      </c>
      <c r="K71" s="0" t="n">
        <v>-0.0893544438440586</v>
      </c>
      <c r="L71" s="0" t="n">
        <v>-0.444308625446865</v>
      </c>
      <c r="M71" s="0" t="n">
        <v>0.355207703250926</v>
      </c>
      <c r="N71" s="0" t="n">
        <v>-1.06029574453714</v>
      </c>
      <c r="O71" s="0" t="n">
        <v>-0.293197217615671</v>
      </c>
      <c r="P71" s="0" t="n">
        <v>0.491768332722131</v>
      </c>
      <c r="Q71" s="0" t="n">
        <v>-0.48238007366308</v>
      </c>
      <c r="R71" s="0" t="n">
        <v>-0.0246734543907223</v>
      </c>
      <c r="S71" s="0" t="n">
        <v>-0.526254098076606</v>
      </c>
      <c r="T71" s="0" t="n">
        <v>1.14133399620187</v>
      </c>
      <c r="U71" s="0" t="n">
        <v>0.320460458169691</v>
      </c>
      <c r="V71" s="0" t="n">
        <v>-2.24861651076935</v>
      </c>
      <c r="W71" s="0" t="n">
        <v>-0.766510765970452</v>
      </c>
      <c r="X71" s="0" t="n">
        <v>-1.41112650453579</v>
      </c>
      <c r="Y71" s="0" t="n">
        <v>0.739591996534728</v>
      </c>
      <c r="Z71" s="0" t="n">
        <v>-0.686131897964515</v>
      </c>
      <c r="AA71" s="0" t="n">
        <v>0.389810566048254</v>
      </c>
      <c r="AB71" s="0" t="n">
        <v>2.28663338930346</v>
      </c>
      <c r="AC71" s="0" t="n">
        <v>0.398574684368214</v>
      </c>
      <c r="AD71" s="0" t="n">
        <v>-1.21770881378325</v>
      </c>
      <c r="AE71" s="0" t="n">
        <v>-0.219033609027974</v>
      </c>
      <c r="AF71" s="0" t="n">
        <v>1.1879069461429</v>
      </c>
      <c r="AG71" s="0" t="n">
        <v>0.473119143862277</v>
      </c>
      <c r="AH71" s="0" t="n">
        <v>-0.939123765419936</v>
      </c>
      <c r="AI71" s="0" t="n">
        <v>2.53927282756194</v>
      </c>
      <c r="AJ71" s="0" t="n">
        <v>-0.691077275405405</v>
      </c>
      <c r="AK71" s="0" t="n">
        <v>-1.60403033078183</v>
      </c>
      <c r="AL71" s="0" t="n">
        <v>-0.376392108591972</v>
      </c>
      <c r="AM71" s="0" t="n">
        <v>0.110496785055147</v>
      </c>
      <c r="AN71" s="0" t="n">
        <v>-0.262900812231237</v>
      </c>
      <c r="AO71" s="0" t="n">
        <v>-2.55295162787661</v>
      </c>
      <c r="AP71" s="0" t="n">
        <v>1.09571828943444</v>
      </c>
      <c r="AQ71" s="0" t="n">
        <v>-0.898062353371643</v>
      </c>
      <c r="AR71" s="0" t="n">
        <v>-0.903687578102108</v>
      </c>
      <c r="AS71" s="0" t="n">
        <v>1.06811057776213</v>
      </c>
      <c r="AT71" s="0" t="n">
        <v>0.40512645682611</v>
      </c>
      <c r="AU71" s="0" t="n">
        <v>0.823918071546359</v>
      </c>
      <c r="AV71" s="0" t="n">
        <v>-0.667089352646144</v>
      </c>
      <c r="AW71" s="0" t="n">
        <v>-0.475516799269826</v>
      </c>
      <c r="AX71" s="0" t="n">
        <v>-0.966588231676724</v>
      </c>
      <c r="AY71" s="0" t="n">
        <v>1.40596739583998</v>
      </c>
      <c r="AZ71" s="0" t="n">
        <v>1.62975993589498</v>
      </c>
      <c r="BA71" s="0" t="n">
        <v>1.37361666929792</v>
      </c>
      <c r="BB71" s="0" t="n">
        <v>0.287611783278408</v>
      </c>
      <c r="BC71" s="0" t="n">
        <v>1.79819835466333</v>
      </c>
      <c r="BD71" s="0" t="n">
        <v>-0.362060745828785</v>
      </c>
      <c r="BE71" s="0" t="n">
        <v>2.37181666307151</v>
      </c>
      <c r="BF71" s="0" t="n">
        <v>0.441102656623116</v>
      </c>
      <c r="BG71" s="0" t="n">
        <v>-0.462451907878858</v>
      </c>
      <c r="BH71" s="0" t="n">
        <v>0.103649426819175</v>
      </c>
      <c r="BI71" s="0" t="n">
        <v>-1.09557959149242</v>
      </c>
      <c r="BJ71" s="0" t="n">
        <v>0.723397306501283</v>
      </c>
      <c r="BK71" s="0" t="n">
        <v>0.277261733572232</v>
      </c>
      <c r="BL71" s="0" t="n">
        <v>-0.0862053184391698</v>
      </c>
      <c r="BM71" s="0" t="n">
        <v>-0.00348109097103588</v>
      </c>
      <c r="BN71" s="0" t="n">
        <v>0.811946847534273</v>
      </c>
      <c r="BO71" s="0" t="n">
        <v>0.360671492671827</v>
      </c>
      <c r="BP71" s="0" t="n">
        <v>0.516525915372768</v>
      </c>
      <c r="BQ71" s="0" t="n">
        <v>1.03643969850964</v>
      </c>
      <c r="BR71" s="0" t="n">
        <v>0.0571367309021298</v>
      </c>
      <c r="BS71" s="0" t="n">
        <v>-0.468419329990866</v>
      </c>
      <c r="BT71" s="0" t="n">
        <v>-0.36508481571218</v>
      </c>
      <c r="BU71" s="0" t="n">
        <v>0.972706857282901</v>
      </c>
      <c r="BV71" s="0" t="n">
        <v>0.00608224581810646</v>
      </c>
      <c r="BW71" s="0" t="n">
        <v>-1.34189122036332</v>
      </c>
      <c r="BX71" s="0" t="n">
        <v>-0.277261733572232</v>
      </c>
      <c r="BY71" s="0" t="n">
        <v>-0.547458967048442</v>
      </c>
      <c r="BZ71" s="0" t="n">
        <v>0.509805886395043</v>
      </c>
      <c r="CA71" s="0" t="n">
        <v>-1.23049403555342</v>
      </c>
      <c r="CB71" s="0" t="n">
        <v>0.436385789726046</v>
      </c>
      <c r="CC71" s="0" t="n">
        <v>-1.48648723552469</v>
      </c>
      <c r="CD71" s="0" t="n">
        <v>0.458963995697559</v>
      </c>
      <c r="CE71" s="0" t="n">
        <v>0.845047907205299</v>
      </c>
      <c r="CF71" s="0" t="n">
        <v>1.8016726244241</v>
      </c>
      <c r="CG71" s="0" t="n">
        <v>-0.768254722061101</v>
      </c>
      <c r="CH71" s="0" t="n">
        <v>0.388160970032914</v>
      </c>
      <c r="CI71" s="0" t="n">
        <v>1.52278971654596</v>
      </c>
      <c r="CJ71" s="0" t="n">
        <v>-0.452937456429936</v>
      </c>
      <c r="CK71" s="0" t="n">
        <v>-2.0558582036756</v>
      </c>
      <c r="CL71" s="0" t="n">
        <v>-1.52572283695918</v>
      </c>
      <c r="CM71" s="0" t="n">
        <v>1.32421973830787</v>
      </c>
      <c r="CN71" s="0" t="n">
        <v>1.18188609121717</v>
      </c>
      <c r="CO71" s="0" t="n">
        <v>0.400646058551502</v>
      </c>
      <c r="CP71" s="0" t="n">
        <v>-1.24846792459721</v>
      </c>
      <c r="CQ71" s="0" t="n">
        <v>-0.392453785025282</v>
      </c>
      <c r="CR71" s="0" t="n">
        <v>0.282910832538619</v>
      </c>
      <c r="CS71" s="0" t="n">
        <v>-1.56328951561591</v>
      </c>
      <c r="CT71" s="0" t="n">
        <v>1.19178821478272</v>
      </c>
      <c r="CU71" s="0" t="n">
        <v>0.674657485433272</v>
      </c>
      <c r="CV71" s="0" t="n">
        <v>-1.24314965432859</v>
      </c>
      <c r="CW71" s="0" t="n">
        <v>0.633817762718536</v>
      </c>
      <c r="CX71" s="0" t="n">
        <v>0.074693389251479</v>
      </c>
      <c r="CZ71" s="0" t="n">
        <f aca="false">IF(CHOOSE(MATCH(G$5,$B$10:$E$10,0),$B71,$C71,$D71,$E71)*G$6+G71*G$7&lt;G$2,G$3*G$4,0)</f>
        <v>0</v>
      </c>
      <c r="DA71" s="0" t="n">
        <f aca="false">IF(CHOOSE(MATCH(H$5,$B$10:$E$10,0),$B71,$C71,$D71,$E71)*H$6+H71*H$7&lt;H$2,H$3*H$4,0)</f>
        <v>0</v>
      </c>
      <c r="DB71" s="0" t="n">
        <f aca="false">IF(CHOOSE(MATCH(I$5,$B$10:$E$10,0),$B71,$C71,$D71,$E71)*I$6+I71*I$7&lt;I$2,I$3*I$4,0)</f>
        <v>0</v>
      </c>
      <c r="DC71" s="0" t="n">
        <f aca="false">IF(CHOOSE(MATCH(J$5,$B$10:$E$10,0),$B71,$C71,$D71,$E71)*J$6+J71*J$7&lt;J$2,J$3*J$4,0)</f>
        <v>0</v>
      </c>
      <c r="DD71" s="0" t="n">
        <f aca="false">IF(CHOOSE(MATCH(K$5,$B$10:$E$10,0),$B71,$C71,$D71,$E71)*K$6+K71*K$7&lt;K$2,K$3*K$4,0)</f>
        <v>0</v>
      </c>
      <c r="DE71" s="0" t="n">
        <f aca="false">IF(CHOOSE(MATCH(L$5,$B$10:$E$10,0),$B71,$C71,$D71,$E71)*L$6+L71*L$7&lt;L$2,L$3*L$4,0)</f>
        <v>0</v>
      </c>
      <c r="DF71" s="0" t="n">
        <f aca="false">IF(CHOOSE(MATCH(M$5,$B$10:$E$10,0),$B71,$C71,$D71,$E71)*M$6+M71*M$7&lt;M$2,M$3*M$4,0)</f>
        <v>0</v>
      </c>
      <c r="DG71" s="0" t="n">
        <f aca="false">IF(CHOOSE(MATCH(N$5,$B$10:$E$10,0),$B71,$C71,$D71,$E71)*N$6+N71*N$7&lt;N$2,N$3*N$4,0)</f>
        <v>0</v>
      </c>
      <c r="DH71" s="0" t="n">
        <f aca="false">IF(CHOOSE(MATCH(O$5,$B$10:$E$10,0),$B71,$C71,$D71,$E71)*O$6+O71*O$7&lt;O$2,O$3*O$4,0)</f>
        <v>0</v>
      </c>
      <c r="DI71" s="0" t="n">
        <f aca="false">IF(CHOOSE(MATCH(P$5,$B$10:$E$10,0),$B71,$C71,$D71,$E71)*P$6+P71*P$7&lt;P$2,P$3*P$4,0)</f>
        <v>0</v>
      </c>
      <c r="DJ71" s="0" t="n">
        <f aca="false">IF(CHOOSE(MATCH(Q$5,$B$10:$E$10,0),$B71,$C71,$D71,$E71)*Q$6+Q71*Q$7&lt;Q$2,Q$3*Q$4,0)</f>
        <v>0</v>
      </c>
      <c r="DK71" s="0" t="n">
        <f aca="false">IF(CHOOSE(MATCH(R$5,$B$10:$E$10,0),$B71,$C71,$D71,$E71)*R$6+R71*R$7&lt;R$2,R$3*R$4,0)</f>
        <v>0</v>
      </c>
      <c r="DL71" s="0" t="n">
        <f aca="false">IF(CHOOSE(MATCH(S$5,$B$10:$E$10,0),$B71,$C71,$D71,$E71)*S$6+S71*S$7&lt;S$2,S$3*S$4,0)</f>
        <v>0</v>
      </c>
      <c r="DM71" s="0" t="n">
        <f aca="false">IF(CHOOSE(MATCH(T$5,$B$10:$E$10,0),$B71,$C71,$D71,$E71)*T$6+T71*T$7&lt;T$2,T$3*T$4,0)</f>
        <v>0</v>
      </c>
      <c r="DN71" s="0" t="n">
        <f aca="false">IF(CHOOSE(MATCH(U$5,$B$10:$E$10,0),$B71,$C71,$D71,$E71)*U$6+U71*U$7&lt;U$2,U$3*U$4,0)</f>
        <v>0</v>
      </c>
      <c r="DO71" s="0" t="n">
        <f aca="false">IF(CHOOSE(MATCH(V$5,$B$10:$E$10,0),$B71,$C71,$D71,$E71)*V$6+V71*V$7&lt;V$2,V$3*V$4,0)</f>
        <v>0</v>
      </c>
      <c r="DP71" s="0" t="n">
        <f aca="false">IF(CHOOSE(MATCH(W$5,$B$10:$E$10,0),$B71,$C71,$D71,$E71)*W$6+W71*W$7&lt;W$2,W$3*W$4,0)</f>
        <v>0</v>
      </c>
      <c r="DQ71" s="0" t="n">
        <f aca="false">IF(CHOOSE(MATCH(X$5,$B$10:$E$10,0),$B71,$C71,$D71,$E71)*X$6+X71*X$7&lt;X$2,X$3*X$4,0)</f>
        <v>0</v>
      </c>
      <c r="DR71" s="0" t="n">
        <f aca="false">IF(CHOOSE(MATCH(Y$5,$B$10:$E$10,0),$B71,$C71,$D71,$E71)*Y$6+Y71*Y$7&lt;Y$2,Y$3*Y$4,0)</f>
        <v>0</v>
      </c>
      <c r="DS71" s="0" t="n">
        <f aca="false">IF(CHOOSE(MATCH(Z$5,$B$10:$E$10,0),$B71,$C71,$D71,$E71)*Z$6+Z71*Z$7&lt;Z$2,Z$3*Z$4,0)</f>
        <v>0</v>
      </c>
      <c r="DT71" s="0" t="n">
        <f aca="false">IF(CHOOSE(MATCH(AA$5,$B$10:$E$10,0),$B71,$C71,$D71,$E71)*AA$6+AA71*AA$7&lt;AA$2,AA$3*AA$4,0)</f>
        <v>0</v>
      </c>
      <c r="DU71" s="0" t="n">
        <f aca="false">IF(CHOOSE(MATCH(AB$5,$B$10:$E$10,0),$B71,$C71,$D71,$E71)*AB$6+AB71*AB$7&lt;AB$2,AB$3*AB$4,0)</f>
        <v>0</v>
      </c>
      <c r="DV71" s="0" t="n">
        <f aca="false">IF(CHOOSE(MATCH(AC$5,$B$10:$E$10,0),$B71,$C71,$D71,$E71)*AC$6+AC71*AC$7&lt;AC$2,AC$3*AC$4,0)</f>
        <v>0</v>
      </c>
      <c r="DW71" s="0" t="n">
        <f aca="false">IF(CHOOSE(MATCH(AD$5,$B$10:$E$10,0),$B71,$C71,$D71,$E71)*AD$6+AD71*AD$7&lt;AD$2,AD$3*AD$4,0)</f>
        <v>0</v>
      </c>
      <c r="DX71" s="0" t="n">
        <f aca="false">IF(CHOOSE(MATCH(AE$5,$B$10:$E$10,0),$B71,$C71,$D71,$E71)*AE$6+AE71*AE$7&lt;AE$2,AE$3*AE$4,0)</f>
        <v>0</v>
      </c>
      <c r="DY71" s="0" t="n">
        <f aca="false">IF(CHOOSE(MATCH(AF$5,$B$10:$E$10,0),$B71,$C71,$D71,$E71)*AF$6+AF71*AF$7&lt;AF$2,AF$3*AF$4,0)</f>
        <v>0</v>
      </c>
      <c r="DZ71" s="0" t="n">
        <f aca="false">IF(CHOOSE(MATCH(AG$5,$B$10:$E$10,0),$B71,$C71,$D71,$E71)*AG$6+AG71*AG$7&lt;AG$2,AG$3*AG$4,0)</f>
        <v>0</v>
      </c>
      <c r="EA71" s="0" t="n">
        <f aca="false">IF(CHOOSE(MATCH(AH$5,$B$10:$E$10,0),$B71,$C71,$D71,$E71)*AH$6+AH71*AH$7&lt;AH$2,AH$3*AH$4,0)</f>
        <v>0</v>
      </c>
      <c r="EB71" s="0" t="n">
        <f aca="false">IF(CHOOSE(MATCH(AI$5,$B$10:$E$10,0),$B71,$C71,$D71,$E71)*AI$6+AI71*AI$7&lt;AI$2,AI$3*AI$4,0)</f>
        <v>0</v>
      </c>
      <c r="EC71" s="0" t="n">
        <f aca="false">IF(CHOOSE(MATCH(AJ$5,$B$10:$E$10,0),$B71,$C71,$D71,$E71)*AJ$6+AJ71*AJ$7&lt;AJ$2,AJ$3*AJ$4,0)</f>
        <v>0</v>
      </c>
      <c r="ED71" s="0" t="n">
        <f aca="false">IF(CHOOSE(MATCH(AK$5,$B$10:$E$10,0),$B71,$C71,$D71,$E71)*AK$6+AK71*AK$7&lt;AK$2,AK$3*AK$4,0)</f>
        <v>0</v>
      </c>
      <c r="EE71" s="0" t="n">
        <f aca="false">IF(CHOOSE(MATCH(AL$5,$B$10:$E$10,0),$B71,$C71,$D71,$E71)*AL$6+AL71*AL$7&lt;AL$2,AL$3*AL$4,0)</f>
        <v>0</v>
      </c>
      <c r="EF71" s="0" t="n">
        <f aca="false">IF(CHOOSE(MATCH(AM$5,$B$10:$E$10,0),$B71,$C71,$D71,$E71)*AM$6+AM71*AM$7&lt;AM$2,AM$3*AM$4,0)</f>
        <v>0</v>
      </c>
      <c r="EG71" s="0" t="n">
        <f aca="false">IF(CHOOSE(MATCH(AN$5,$B$10:$E$10,0),$B71,$C71,$D71,$E71)*AN$6+AN71*AN$7&lt;AN$2,AN$3*AN$4,0)</f>
        <v>0</v>
      </c>
      <c r="EH71" s="0" t="n">
        <f aca="false">IF(CHOOSE(MATCH(AO$5,$B$10:$E$10,0),$B71,$C71,$D71,$E71)*AO$6+AO71*AO$7&lt;AO$2,AO$3*AO$4,0)</f>
        <v>0.5</v>
      </c>
      <c r="EI71" s="0" t="n">
        <f aca="false">IF(CHOOSE(MATCH(AP$5,$B$10:$E$10,0),$B71,$C71,$D71,$E71)*AP$6+AP71*AP$7&lt;AP$2,AP$3*AP$4,0)</f>
        <v>0</v>
      </c>
      <c r="EJ71" s="0" t="n">
        <f aca="false">IF(CHOOSE(MATCH(AQ$5,$B$10:$E$10,0),$B71,$C71,$D71,$E71)*AQ$6+AQ71*AQ$7&lt;AQ$2,AQ$3*AQ$4,0)</f>
        <v>0</v>
      </c>
      <c r="EK71" s="0" t="n">
        <f aca="false">IF(CHOOSE(MATCH(AR$5,$B$10:$E$10,0),$B71,$C71,$D71,$E71)*AR$6+AR71*AR$7&lt;AR$2,AR$3*AR$4,0)</f>
        <v>0</v>
      </c>
      <c r="EL71" s="0" t="n">
        <f aca="false">IF(CHOOSE(MATCH(AS$5,$B$10:$E$10,0),$B71,$C71,$D71,$E71)*AS$6+AS71*AS$7&lt;AS$2,AS$3*AS$4,0)</f>
        <v>0</v>
      </c>
      <c r="EM71" s="0" t="n">
        <f aca="false">IF(CHOOSE(MATCH(AT$5,$B$10:$E$10,0),$B71,$C71,$D71,$E71)*AT$6+AT71*AT$7&lt;AT$2,AT$3*AT$4,0)</f>
        <v>0</v>
      </c>
      <c r="EN71" s="0" t="n">
        <f aca="false">IF(CHOOSE(MATCH(AU$5,$B$10:$E$10,0),$B71,$C71,$D71,$E71)*AU$6+AU71*AU$7&lt;AU$2,AU$3*AU$4,0)</f>
        <v>0</v>
      </c>
      <c r="EO71" s="0" t="n">
        <f aca="false">IF(CHOOSE(MATCH(AV$5,$B$10:$E$10,0),$B71,$C71,$D71,$E71)*AV$6+AV71*AV$7&lt;AV$2,AV$3*AV$4,0)</f>
        <v>0</v>
      </c>
      <c r="EP71" s="0" t="n">
        <f aca="false">IF(CHOOSE(MATCH(AW$5,$B$10:$E$10,0),$B71,$C71,$D71,$E71)*AW$6+AW71*AW$7&lt;AW$2,AW$3*AW$4,0)</f>
        <v>0</v>
      </c>
      <c r="EQ71" s="0" t="n">
        <f aca="false">IF(CHOOSE(MATCH(AX$5,$B$10:$E$10,0),$B71,$C71,$D71,$E71)*AX$6+AX71*AX$7&lt;AX$2,AX$3*AX$4,0)</f>
        <v>0</v>
      </c>
      <c r="ER71" s="0" t="n">
        <f aca="false">IF(CHOOSE(MATCH(AY$5,$B$10:$E$10,0),$B71,$C71,$D71,$E71)*AY$6+AY71*AY$7&lt;AY$2,AY$3*AY$4,0)</f>
        <v>0</v>
      </c>
      <c r="ES71" s="0" t="n">
        <f aca="false">IF(CHOOSE(MATCH(AZ$5,$B$10:$E$10,0),$B71,$C71,$D71,$E71)*AZ$6+AZ71*AZ$7&lt;AZ$2,AZ$3*AZ$4,0)</f>
        <v>0</v>
      </c>
      <c r="ET71" s="0" t="n">
        <f aca="false">IF(CHOOSE(MATCH(BA$5,$B$10:$E$10,0),$B71,$C71,$D71,$E71)*BA$6+BA71*BA$7&lt;BA$2,BA$3*BA$4,0)</f>
        <v>0</v>
      </c>
      <c r="EU71" s="0" t="n">
        <f aca="false">IF(CHOOSE(MATCH(BB$5,$B$10:$E$10,0),$B71,$C71,$D71,$E71)*BB$6+BB71*BB$7&lt;BB$2,BB$3*BB$4,0)</f>
        <v>0</v>
      </c>
      <c r="EV71" s="0" t="n">
        <f aca="false">IF(CHOOSE(MATCH(BC$5,$B$10:$E$10,0),$B71,$C71,$D71,$E71)*BC$6+BC71*BC$7&lt;BC$2,BC$3*BC$4,0)</f>
        <v>0</v>
      </c>
      <c r="EW71" s="0" t="n">
        <f aca="false">IF(CHOOSE(MATCH(BD$5,$B$10:$E$10,0),$B71,$C71,$D71,$E71)*BD$6+BD71*BD$7&lt;BD$2,BD$3*BD$4,0)</f>
        <v>0</v>
      </c>
      <c r="EX71" s="0" t="n">
        <f aca="false">IF(CHOOSE(MATCH(BE$5,$B$10:$E$10,0),$B71,$C71,$D71,$E71)*BE$6+BE71*BE$7&lt;BE$2,BE$3*BE$4,0)</f>
        <v>0</v>
      </c>
      <c r="EY71" s="0" t="n">
        <f aca="false">IF(CHOOSE(MATCH(BF$5,$B$10:$E$10,0),$B71,$C71,$D71,$E71)*BF$6+BF71*BF$7&lt;BF$2,BF$3*BF$4,0)</f>
        <v>0</v>
      </c>
      <c r="EZ71" s="0" t="n">
        <f aca="false">IF(CHOOSE(MATCH(BG$5,$B$10:$E$10,0),$B71,$C71,$D71,$E71)*BG$6+BG71*BG$7&lt;BG$2,BG$3*BG$4,0)</f>
        <v>0</v>
      </c>
      <c r="FA71" s="0" t="n">
        <f aca="false">IF(CHOOSE(MATCH(BH$5,$B$10:$E$10,0),$B71,$C71,$D71,$E71)*BH$6+BH71*BH$7&lt;BH$2,BH$3*BH$4,0)</f>
        <v>0</v>
      </c>
      <c r="FB71" s="0" t="n">
        <f aca="false">IF(CHOOSE(MATCH(BI$5,$B$10:$E$10,0),$B71,$C71,$D71,$E71)*BI$6+BI71*BI$7&lt;BI$2,BI$3*BI$4,0)</f>
        <v>0</v>
      </c>
      <c r="FC71" s="0" t="n">
        <f aca="false">IF(CHOOSE(MATCH(BJ$5,$B$10:$E$10,0),$B71,$C71,$D71,$E71)*BJ$6+BJ71*BJ$7&lt;BJ$2,BJ$3*BJ$4,0)</f>
        <v>0</v>
      </c>
      <c r="FD71" s="0" t="n">
        <f aca="false">IF(CHOOSE(MATCH(BK$5,$B$10:$E$10,0),$B71,$C71,$D71,$E71)*BK$6+BK71*BK$7&lt;BK$2,BK$3*BK$4,0)</f>
        <v>0</v>
      </c>
      <c r="FE71" s="0" t="n">
        <f aca="false">IF(CHOOSE(MATCH(BL$5,$B$10:$E$10,0),$B71,$C71,$D71,$E71)*BL$6+BL71*BL$7&lt;BL$2,BL$3*BL$4,0)</f>
        <v>0</v>
      </c>
      <c r="FF71" s="0" t="n">
        <f aca="false">IF(CHOOSE(MATCH(BM$5,$B$10:$E$10,0),$B71,$C71,$D71,$E71)*BM$6+BM71*BM$7&lt;BM$2,BM$3*BM$4,0)</f>
        <v>0</v>
      </c>
      <c r="FG71" s="0" t="n">
        <f aca="false">IF(CHOOSE(MATCH(BN$5,$B$10:$E$10,0),$B71,$C71,$D71,$E71)*BN$6+BN71*BN$7&lt;BN$2,BN$3*BN$4,0)</f>
        <v>0</v>
      </c>
      <c r="FH71" s="0" t="n">
        <f aca="false">IF(CHOOSE(MATCH(BO$5,$B$10:$E$10,0),$B71,$C71,$D71,$E71)*BO$6+BO71*BO$7&lt;BO$2,BO$3*BO$4,0)</f>
        <v>0</v>
      </c>
      <c r="FI71" s="0" t="n">
        <f aca="false">IF(CHOOSE(MATCH(BP$5,$B$10:$E$10,0),$B71,$C71,$D71,$E71)*BP$6+BP71*BP$7&lt;BP$2,BP$3*BP$4,0)</f>
        <v>0</v>
      </c>
      <c r="FJ71" s="0" t="n">
        <f aca="false">IF(CHOOSE(MATCH(BQ$5,$B$10:$E$10,0),$B71,$C71,$D71,$E71)*BQ$6+BQ71*BQ$7&lt;BQ$2,BQ$3*BQ$4,0)</f>
        <v>0</v>
      </c>
      <c r="FK71" s="0" t="n">
        <f aca="false">IF(CHOOSE(MATCH(BR$5,$B$10:$E$10,0),$B71,$C71,$D71,$E71)*BR$6+BR71*BR$7&lt;BR$2,BR$3*BR$4,0)</f>
        <v>0</v>
      </c>
      <c r="FL71" s="0" t="n">
        <f aca="false">IF(CHOOSE(MATCH(BS$5,$B$10:$E$10,0),$B71,$C71,$D71,$E71)*BS$6+BS71*BS$7&lt;BS$2,BS$3*BS$4,0)</f>
        <v>0</v>
      </c>
      <c r="FM71" s="0" t="n">
        <f aca="false">IF(CHOOSE(MATCH(BT$5,$B$10:$E$10,0),$B71,$C71,$D71,$E71)*BT$6+BT71*BT$7&lt;BT$2,BT$3*BT$4,0)</f>
        <v>0</v>
      </c>
      <c r="FN71" s="0" t="n">
        <f aca="false">IF(CHOOSE(MATCH(BU$5,$B$10:$E$10,0),$B71,$C71,$D71,$E71)*BU$6+BU71*BU$7&lt;BU$2,BU$3*BU$4,0)</f>
        <v>0</v>
      </c>
      <c r="FO71" s="0" t="n">
        <f aca="false">IF(CHOOSE(MATCH(BV$5,$B$10:$E$10,0),$B71,$C71,$D71,$E71)*BV$6+BV71*BV$7&lt;BV$2,BV$3*BV$4,0)</f>
        <v>0</v>
      </c>
      <c r="FP71" s="0" t="n">
        <f aca="false">IF(CHOOSE(MATCH(BW$5,$B$10:$E$10,0),$B71,$C71,$D71,$E71)*BW$6+BW71*BW$7&lt;BW$2,BW$3*BW$4,0)</f>
        <v>0</v>
      </c>
      <c r="FQ71" s="0" t="n">
        <f aca="false">IF(CHOOSE(MATCH(BX$5,$B$10:$E$10,0),$B71,$C71,$D71,$E71)*BX$6+BX71*BX$7&lt;BX$2,BX$3*BX$4,0)</f>
        <v>0</v>
      </c>
      <c r="FR71" s="0" t="n">
        <f aca="false">IF(CHOOSE(MATCH(BY$5,$B$10:$E$10,0),$B71,$C71,$D71,$E71)*BY$6+BY71*BY$7&lt;BY$2,BY$3*BY$4,0)</f>
        <v>0</v>
      </c>
      <c r="FS71" s="0" t="n">
        <f aca="false">IF(CHOOSE(MATCH(BZ$5,$B$10:$E$10,0),$B71,$C71,$D71,$E71)*BZ$6+BZ71*BZ$7&lt;BZ$2,BZ$3*BZ$4,0)</f>
        <v>0</v>
      </c>
      <c r="FT71" s="0" t="n">
        <f aca="false">IF(CHOOSE(MATCH(CA$5,$B$10:$E$10,0),$B71,$C71,$D71,$E71)*CA$6+CA71*CA$7&lt;CA$2,CA$3*CA$4,0)</f>
        <v>0</v>
      </c>
      <c r="FU71" s="0" t="n">
        <f aca="false">IF(CHOOSE(MATCH(CB$5,$B$10:$E$10,0),$B71,$C71,$D71,$E71)*CB$6+CB71*CB$7&lt;CB$2,CB$3*CB$4,0)</f>
        <v>0</v>
      </c>
      <c r="FV71" s="0" t="n">
        <f aca="false">IF(CHOOSE(MATCH(CC$5,$B$10:$E$10,0),$B71,$C71,$D71,$E71)*CC$6+CC71*CC$7&lt;CC$2,CC$3*CC$4,0)</f>
        <v>0</v>
      </c>
      <c r="FW71" s="0" t="n">
        <f aca="false">IF(CHOOSE(MATCH(CD$5,$B$10:$E$10,0),$B71,$C71,$D71,$E71)*CD$6+CD71*CD$7&lt;CD$2,CD$3*CD$4,0)</f>
        <v>0</v>
      </c>
      <c r="FX71" s="0" t="n">
        <f aca="false">IF(CHOOSE(MATCH(CE$5,$B$10:$E$10,0),$B71,$C71,$D71,$E71)*CE$6+CE71*CE$7&lt;CE$2,CE$3*CE$4,0)</f>
        <v>0</v>
      </c>
      <c r="FY71" s="0" t="n">
        <f aca="false">IF(CHOOSE(MATCH(CF$5,$B$10:$E$10,0),$B71,$C71,$D71,$E71)*CF$6+CF71*CF$7&lt;CF$2,CF$3*CF$4,0)</f>
        <v>0</v>
      </c>
      <c r="FZ71" s="0" t="n">
        <f aca="false">IF(CHOOSE(MATCH(CG$5,$B$10:$E$10,0),$B71,$C71,$D71,$E71)*CG$6+CG71*CG$7&lt;CG$2,CG$3*CG$4,0)</f>
        <v>0</v>
      </c>
      <c r="GA71" s="0" t="n">
        <f aca="false">IF(CHOOSE(MATCH(CH$5,$B$10:$E$10,0),$B71,$C71,$D71,$E71)*CH$6+CH71*CH$7&lt;CH$2,CH$3*CH$4,0)</f>
        <v>0</v>
      </c>
      <c r="GB71" s="0" t="n">
        <f aca="false">IF(CHOOSE(MATCH(CI$5,$B$10:$E$10,0),$B71,$C71,$D71,$E71)*CI$6+CI71*CI$7&lt;CI$2,CI$3*CI$4,0)</f>
        <v>0</v>
      </c>
      <c r="GC71" s="0" t="n">
        <f aca="false">IF(CHOOSE(MATCH(CJ$5,$B$10:$E$10,0),$B71,$C71,$D71,$E71)*CJ$6+CJ71*CJ$7&lt;CJ$2,CJ$3*CJ$4,0)</f>
        <v>0</v>
      </c>
      <c r="GD71" s="0" t="n">
        <f aca="false">IF(CHOOSE(MATCH(CK$5,$B$10:$E$10,0),$B71,$C71,$D71,$E71)*CK$6+CK71*CK$7&lt;CK$2,CK$3*CK$4,0)</f>
        <v>0</v>
      </c>
      <c r="GE71" s="0" t="n">
        <f aca="false">IF(CHOOSE(MATCH(CL$5,$B$10:$E$10,0),$B71,$C71,$D71,$E71)*CL$6+CL71*CL$7&lt;CL$2,CL$3*CL$4,0)</f>
        <v>0</v>
      </c>
      <c r="GF71" s="0" t="n">
        <f aca="false">IF(CHOOSE(MATCH(CM$5,$B$10:$E$10,0),$B71,$C71,$D71,$E71)*CM$6+CM71*CM$7&lt;CM$2,CM$3*CM$4,0)</f>
        <v>0</v>
      </c>
      <c r="GG71" s="0" t="n">
        <f aca="false">IF(CHOOSE(MATCH(CN$5,$B$10:$E$10,0),$B71,$C71,$D71,$E71)*CN$6+CN71*CN$7&lt;CN$2,CN$3*CN$4,0)</f>
        <v>0</v>
      </c>
      <c r="GH71" s="0" t="n">
        <f aca="false">IF(CHOOSE(MATCH(CO$5,$B$10:$E$10,0),$B71,$C71,$D71,$E71)*CO$6+CO71*CO$7&lt;CO$2,CO$3*CO$4,0)</f>
        <v>0</v>
      </c>
      <c r="GI71" s="0" t="n">
        <f aca="false">IF(CHOOSE(MATCH(CP$5,$B$10:$E$10,0),$B71,$C71,$D71,$E71)*CP$6+CP71*CP$7&lt;CP$2,CP$3*CP$4,0)</f>
        <v>0</v>
      </c>
      <c r="GJ71" s="0" t="n">
        <f aca="false">IF(CHOOSE(MATCH(CQ$5,$B$10:$E$10,0),$B71,$C71,$D71,$E71)*CQ$6+CQ71*CQ$7&lt;CQ$2,CQ$3*CQ$4,0)</f>
        <v>0</v>
      </c>
      <c r="GK71" s="0" t="n">
        <f aca="false">IF(CHOOSE(MATCH(CR$5,$B$10:$E$10,0),$B71,$C71,$D71,$E71)*CR$6+CR71*CR$7&lt;CR$2,CR$3*CR$4,0)</f>
        <v>0</v>
      </c>
      <c r="GL71" s="0" t="n">
        <f aca="false">IF(CHOOSE(MATCH(CS$5,$B$10:$E$10,0),$B71,$C71,$D71,$E71)*CS$6+CS71*CS$7&lt;CS$2,CS$3*CS$4,0)</f>
        <v>0</v>
      </c>
      <c r="GM71" s="0" t="n">
        <f aca="false">IF(CHOOSE(MATCH(CT$5,$B$10:$E$10,0),$B71,$C71,$D71,$E71)*CT$6+CT71*CT$7&lt;CT$2,CT$3*CT$4,0)</f>
        <v>0</v>
      </c>
      <c r="GN71" s="0" t="n">
        <f aca="false">IF(CHOOSE(MATCH(CU$5,$B$10:$E$10,0),$B71,$C71,$D71,$E71)*CU$6+CU71*CU$7&lt;CU$2,CU$3*CU$4,0)</f>
        <v>0</v>
      </c>
      <c r="GO71" s="0" t="n">
        <f aca="false">IF(CHOOSE(MATCH(CV$5,$B$10:$E$10,0),$B71,$C71,$D71,$E71)*CV$6+CV71*CV$7&lt;CV$2,CV$3*CV$4,0)</f>
        <v>0</v>
      </c>
      <c r="GP71" s="0" t="n">
        <f aca="false">IF(CHOOSE(MATCH(CW$5,$B$10:$E$10,0),$B71,$C71,$D71,$E71)*CW$6+CW71*CW$7&lt;CW$2,CW$3*CW$4,0)</f>
        <v>0</v>
      </c>
      <c r="GQ71" s="0" t="n">
        <f aca="false">IF(CHOOSE(MATCH(CX$5,$B$10:$E$10,0),$B71,$C71,$D71,$E71)*CX$6+CX71*CX$7&lt;CX$2,CX$3*CX$4,0)</f>
        <v>0</v>
      </c>
      <c r="GS71" s="0" t="n">
        <f aca="false">SUM(CZ71:GQ71)</f>
        <v>0.5</v>
      </c>
      <c r="GT71" s="0" t="n">
        <f aca="false">IF(GS71&gt;$GS$6,1,0)</f>
        <v>0</v>
      </c>
    </row>
    <row r="72" customFormat="false" ht="14" hidden="false" customHeight="false" outlineLevel="0" collapsed="false">
      <c r="A72" s="0" t="n">
        <v>62</v>
      </c>
      <c r="B72" s="0" t="n">
        <v>0.794561235906249</v>
      </c>
      <c r="C72" s="0" t="n">
        <v>0.560942405493662</v>
      </c>
      <c r="D72" s="0" t="n">
        <v>1.41665115079159</v>
      </c>
      <c r="E72" s="0" t="n">
        <v>0.591496980334082</v>
      </c>
      <c r="G72" s="0" t="n">
        <v>-0.678023752698209</v>
      </c>
      <c r="H72" s="0" t="n">
        <v>1.08243057184154</v>
      </c>
      <c r="I72" s="0" t="n">
        <v>-1.83938027475961</v>
      </c>
      <c r="J72" s="0" t="n">
        <v>-1.62544438353507</v>
      </c>
      <c r="K72" s="0" t="n">
        <v>-0.804207047622185</v>
      </c>
      <c r="L72" s="0" t="n">
        <v>-1.22691290016519</v>
      </c>
      <c r="M72" s="0" t="n">
        <v>0.576394540985348</v>
      </c>
      <c r="N72" s="0" t="n">
        <v>-0.902537067304365</v>
      </c>
      <c r="O72" s="0" t="n">
        <v>0.839704625832383</v>
      </c>
      <c r="P72" s="0" t="n">
        <v>0.745133093005279</v>
      </c>
      <c r="Q72" s="0" t="n">
        <v>-0.478260062664049</v>
      </c>
      <c r="R72" s="0" t="n">
        <v>-1.90889295481611</v>
      </c>
      <c r="S72" s="0" t="n">
        <v>-0.963418642641045</v>
      </c>
      <c r="T72" s="0" t="n">
        <v>-0.0176339653989999</v>
      </c>
      <c r="U72" s="0" t="n">
        <v>-1.43235183713841</v>
      </c>
      <c r="V72" s="0" t="n">
        <v>0.767331584938802</v>
      </c>
      <c r="W72" s="0" t="n">
        <v>-0.175270997715415</v>
      </c>
      <c r="X72" s="0" t="n">
        <v>-0.379020548280096</v>
      </c>
      <c r="Y72" s="0" t="n">
        <v>2.21627487917431</v>
      </c>
      <c r="Z72" s="0" t="n">
        <v>-0.567115421290509</v>
      </c>
      <c r="AA72" s="0" t="n">
        <v>-1.4121587810223</v>
      </c>
      <c r="AB72" s="0" t="n">
        <v>-0.687875854055165</v>
      </c>
      <c r="AC72" s="0" t="n">
        <v>0.681395704305032</v>
      </c>
      <c r="AD72" s="0" t="n">
        <v>0.715469923306955</v>
      </c>
      <c r="AE72" s="0" t="n">
        <v>2.33991158893332</v>
      </c>
      <c r="AF72" s="0" t="n">
        <v>-0.0448812897957396</v>
      </c>
      <c r="AG72" s="0" t="n">
        <v>-1.14545173346414</v>
      </c>
      <c r="AH72" s="0" t="n">
        <v>-0.227032614930067</v>
      </c>
      <c r="AI72" s="0" t="n">
        <v>0.491768332722131</v>
      </c>
      <c r="AJ72" s="0" t="n">
        <v>0.317240846925415</v>
      </c>
      <c r="AK72" s="0" t="n">
        <v>0.0330146576743573</v>
      </c>
      <c r="AL72" s="0" t="n">
        <v>-0.738887138140854</v>
      </c>
      <c r="AM72" s="0" t="n">
        <v>-2.18942659557797</v>
      </c>
      <c r="AN72" s="0" t="n">
        <v>-1.24547113955487</v>
      </c>
      <c r="AO72" s="0" t="n">
        <v>-0.687197143633966</v>
      </c>
      <c r="AP72" s="0" t="n">
        <v>0.934496711124666</v>
      </c>
      <c r="AQ72" s="0" t="n">
        <v>1.07503865365288</v>
      </c>
      <c r="AR72" s="0" t="n">
        <v>0.399652435589815</v>
      </c>
      <c r="AS72" s="0" t="n">
        <v>-0.149691459228052</v>
      </c>
      <c r="AT72" s="0" t="n">
        <v>-0.112883071778924</v>
      </c>
      <c r="AU72" s="0" t="n">
        <v>-1.18173375085462</v>
      </c>
      <c r="AV72" s="0" t="n">
        <v>-1.62286596605554</v>
      </c>
      <c r="AW72" s="0" t="n">
        <v>0.989168711384991</v>
      </c>
      <c r="AX72" s="0" t="n">
        <v>-1.10299879452214</v>
      </c>
      <c r="AY72" s="0" t="n">
        <v>0.068787358031841</v>
      </c>
      <c r="AZ72" s="0" t="n">
        <v>-0.632694536761846</v>
      </c>
      <c r="BA72" s="0" t="n">
        <v>0.109342863652273</v>
      </c>
      <c r="BB72" s="0" t="n">
        <v>-1.60292529471917</v>
      </c>
      <c r="BC72" s="0" t="n">
        <v>0.0513148279424058</v>
      </c>
      <c r="BD72" s="0" t="n">
        <v>-0.0769955477153417</v>
      </c>
      <c r="BE72" s="0" t="n">
        <v>-1.61888237926178</v>
      </c>
      <c r="BF72" s="0" t="n">
        <v>-1.27233761304524</v>
      </c>
      <c r="BG72" s="0" t="n">
        <v>0.804207047622185</v>
      </c>
      <c r="BH72" s="0" t="n">
        <v>-1.9227900338592</v>
      </c>
      <c r="BI72" s="0" t="n">
        <v>-0.00554564394406043</v>
      </c>
      <c r="BJ72" s="0" t="n">
        <v>0.743317514206865</v>
      </c>
      <c r="BK72" s="0" t="n">
        <v>0.473119143862277</v>
      </c>
      <c r="BL72" s="0" t="n">
        <v>1.26158283819677</v>
      </c>
      <c r="BM72" s="0" t="n">
        <v>-0.0153386281454004</v>
      </c>
      <c r="BN72" s="0" t="n">
        <v>-0.707291292201262</v>
      </c>
      <c r="BO72" s="0" t="n">
        <v>-1.25870883493917</v>
      </c>
      <c r="BP72" s="0" t="n">
        <v>0.142731551022735</v>
      </c>
      <c r="BQ72" s="0" t="n">
        <v>0.0203885974769946</v>
      </c>
      <c r="BR72" s="0" t="n">
        <v>1.20259528557654</v>
      </c>
      <c r="BS72" s="0" t="n">
        <v>-1.40432348416653</v>
      </c>
      <c r="BT72" s="0" t="n">
        <v>1.67810867424123</v>
      </c>
      <c r="BU72" s="0" t="n">
        <v>-1.03317233879352</v>
      </c>
      <c r="BV72" s="0" t="n">
        <v>-1.74844899447635</v>
      </c>
      <c r="BW72" s="0" t="n">
        <v>0.324812390317675</v>
      </c>
      <c r="BX72" s="0" t="n">
        <v>-0.00569912117498461</v>
      </c>
      <c r="BY72" s="0" t="n">
        <v>-0.532413650944363</v>
      </c>
      <c r="BZ72" s="0" t="n">
        <v>-0.679564209349337</v>
      </c>
      <c r="CA72" s="0" t="n">
        <v>-1.27388602777501</v>
      </c>
      <c r="CB72" s="0" t="n">
        <v>0.403715603169985</v>
      </c>
      <c r="CC72" s="0" t="n">
        <v>-0.136243443193962</v>
      </c>
      <c r="CD72" s="0" t="n">
        <v>0.907953108253423</v>
      </c>
      <c r="CE72" s="0" t="n">
        <v>0.43562863538682</v>
      </c>
      <c r="CF72" s="0" t="n">
        <v>-0.991292381513631</v>
      </c>
      <c r="CG72" s="0" t="n">
        <v>-0.776915385358734</v>
      </c>
      <c r="CH72" s="0" t="n">
        <v>1.58925558935152</v>
      </c>
      <c r="CI72" s="0" t="n">
        <v>-1.54764620674541</v>
      </c>
      <c r="CJ72" s="0" t="n">
        <v>-0.353089717464172</v>
      </c>
      <c r="CK72" s="0" t="n">
        <v>-0.225384155783104</v>
      </c>
      <c r="CL72" s="0" t="n">
        <v>-0.898062353371643</v>
      </c>
      <c r="CM72" s="0" t="n">
        <v>-0.60655679590127</v>
      </c>
      <c r="CN72" s="0" t="n">
        <v>0.755269411456538</v>
      </c>
      <c r="CO72" s="0" t="n">
        <v>-0.0119723608804634</v>
      </c>
      <c r="CP72" s="0" t="n">
        <v>0.18444552551955</v>
      </c>
      <c r="CQ72" s="0" t="n">
        <v>-0.393031314160908</v>
      </c>
      <c r="CR72" s="0" t="n">
        <v>-0.442114469478838</v>
      </c>
      <c r="CS72" s="0" t="n">
        <v>2.25831172429025</v>
      </c>
      <c r="CT72" s="0" t="n">
        <v>-1.05627805169206</v>
      </c>
      <c r="CU72" s="0" t="n">
        <v>1.44332034324179</v>
      </c>
      <c r="CV72" s="0" t="n">
        <v>-0.340173755830619</v>
      </c>
      <c r="CW72" s="0" t="n">
        <v>0.207998027690337</v>
      </c>
      <c r="CX72" s="0" t="n">
        <v>-0.977013314695796</v>
      </c>
      <c r="CZ72" s="0" t="n">
        <f aca="false">IF(CHOOSE(MATCH(G$5,$B$10:$E$10,0),$B72,$C72,$D72,$E72)*G$6+G72*G$7&lt;G$2,G$3*G$4,0)</f>
        <v>0</v>
      </c>
      <c r="DA72" s="0" t="n">
        <f aca="false">IF(CHOOSE(MATCH(H$5,$B$10:$E$10,0),$B72,$C72,$D72,$E72)*H$6+H72*H$7&lt;H$2,H$3*H$4,0)</f>
        <v>0</v>
      </c>
      <c r="DB72" s="0" t="n">
        <f aca="false">IF(CHOOSE(MATCH(I$5,$B$10:$E$10,0),$B72,$C72,$D72,$E72)*I$6+I72*I$7&lt;I$2,I$3*I$4,0)</f>
        <v>0</v>
      </c>
      <c r="DC72" s="0" t="n">
        <f aca="false">IF(CHOOSE(MATCH(J$5,$B$10:$E$10,0),$B72,$C72,$D72,$E72)*J$6+J72*J$7&lt;J$2,J$3*J$4,0)</f>
        <v>0</v>
      </c>
      <c r="DD72" s="0" t="n">
        <f aca="false">IF(CHOOSE(MATCH(K$5,$B$10:$E$10,0),$B72,$C72,$D72,$E72)*K$6+K72*K$7&lt;K$2,K$3*K$4,0)</f>
        <v>0</v>
      </c>
      <c r="DE72" s="0" t="n">
        <f aca="false">IF(CHOOSE(MATCH(L$5,$B$10:$E$10,0),$B72,$C72,$D72,$E72)*L$6+L72*L$7&lt;L$2,L$3*L$4,0)</f>
        <v>0</v>
      </c>
      <c r="DF72" s="0" t="n">
        <f aca="false">IF(CHOOSE(MATCH(M$5,$B$10:$E$10,0),$B72,$C72,$D72,$E72)*M$6+M72*M$7&lt;M$2,M$3*M$4,0)</f>
        <v>0</v>
      </c>
      <c r="DG72" s="0" t="n">
        <f aca="false">IF(CHOOSE(MATCH(N$5,$B$10:$E$10,0),$B72,$C72,$D72,$E72)*N$6+N72*N$7&lt;N$2,N$3*N$4,0)</f>
        <v>0</v>
      </c>
      <c r="DH72" s="0" t="n">
        <f aca="false">IF(CHOOSE(MATCH(O$5,$B$10:$E$10,0),$B72,$C72,$D72,$E72)*O$6+O72*O$7&lt;O$2,O$3*O$4,0)</f>
        <v>0</v>
      </c>
      <c r="DI72" s="0" t="n">
        <f aca="false">IF(CHOOSE(MATCH(P$5,$B$10:$E$10,0),$B72,$C72,$D72,$E72)*P$6+P72*P$7&lt;P$2,P$3*P$4,0)</f>
        <v>0</v>
      </c>
      <c r="DJ72" s="0" t="n">
        <f aca="false">IF(CHOOSE(MATCH(Q$5,$B$10:$E$10,0),$B72,$C72,$D72,$E72)*Q$6+Q72*Q$7&lt;Q$2,Q$3*Q$4,0)</f>
        <v>0</v>
      </c>
      <c r="DK72" s="0" t="n">
        <f aca="false">IF(CHOOSE(MATCH(R$5,$B$10:$E$10,0),$B72,$C72,$D72,$E72)*R$6+R72*R$7&lt;R$2,R$3*R$4,0)</f>
        <v>0</v>
      </c>
      <c r="DL72" s="0" t="n">
        <f aca="false">IF(CHOOSE(MATCH(S$5,$B$10:$E$10,0),$B72,$C72,$D72,$E72)*S$6+S72*S$7&lt;S$2,S$3*S$4,0)</f>
        <v>0</v>
      </c>
      <c r="DM72" s="0" t="n">
        <f aca="false">IF(CHOOSE(MATCH(T$5,$B$10:$E$10,0),$B72,$C72,$D72,$E72)*T$6+T72*T$7&lt;T$2,T$3*T$4,0)</f>
        <v>0</v>
      </c>
      <c r="DN72" s="0" t="n">
        <f aca="false">IF(CHOOSE(MATCH(U$5,$B$10:$E$10,0),$B72,$C72,$D72,$E72)*U$6+U72*U$7&lt;U$2,U$3*U$4,0)</f>
        <v>0</v>
      </c>
      <c r="DO72" s="0" t="n">
        <f aca="false">IF(CHOOSE(MATCH(V$5,$B$10:$E$10,0),$B72,$C72,$D72,$E72)*V$6+V72*V$7&lt;V$2,V$3*V$4,0)</f>
        <v>0</v>
      </c>
      <c r="DP72" s="0" t="n">
        <f aca="false">IF(CHOOSE(MATCH(W$5,$B$10:$E$10,0),$B72,$C72,$D72,$E72)*W$6+W72*W$7&lt;W$2,W$3*W$4,0)</f>
        <v>0</v>
      </c>
      <c r="DQ72" s="0" t="n">
        <f aca="false">IF(CHOOSE(MATCH(X$5,$B$10:$E$10,0),$B72,$C72,$D72,$E72)*X$6+X72*X$7&lt;X$2,X$3*X$4,0)</f>
        <v>0</v>
      </c>
      <c r="DR72" s="0" t="n">
        <f aca="false">IF(CHOOSE(MATCH(Y$5,$B$10:$E$10,0),$B72,$C72,$D72,$E72)*Y$6+Y72*Y$7&lt;Y$2,Y$3*Y$4,0)</f>
        <v>0</v>
      </c>
      <c r="DS72" s="0" t="n">
        <f aca="false">IF(CHOOSE(MATCH(Z$5,$B$10:$E$10,0),$B72,$C72,$D72,$E72)*Z$6+Z72*Z$7&lt;Z$2,Z$3*Z$4,0)</f>
        <v>0</v>
      </c>
      <c r="DT72" s="0" t="n">
        <f aca="false">IF(CHOOSE(MATCH(AA$5,$B$10:$E$10,0),$B72,$C72,$D72,$E72)*AA$6+AA72*AA$7&lt;AA$2,AA$3*AA$4,0)</f>
        <v>0</v>
      </c>
      <c r="DU72" s="0" t="n">
        <f aca="false">IF(CHOOSE(MATCH(AB$5,$B$10:$E$10,0),$B72,$C72,$D72,$E72)*AB$6+AB72*AB$7&lt;AB$2,AB$3*AB$4,0)</f>
        <v>0</v>
      </c>
      <c r="DV72" s="0" t="n">
        <f aca="false">IF(CHOOSE(MATCH(AC$5,$B$10:$E$10,0),$B72,$C72,$D72,$E72)*AC$6+AC72*AC$7&lt;AC$2,AC$3*AC$4,0)</f>
        <v>0</v>
      </c>
      <c r="DW72" s="0" t="n">
        <f aca="false">IF(CHOOSE(MATCH(AD$5,$B$10:$E$10,0),$B72,$C72,$D72,$E72)*AD$6+AD72*AD$7&lt;AD$2,AD$3*AD$4,0)</f>
        <v>0</v>
      </c>
      <c r="DX72" s="0" t="n">
        <f aca="false">IF(CHOOSE(MATCH(AE$5,$B$10:$E$10,0),$B72,$C72,$D72,$E72)*AE$6+AE72*AE$7&lt;AE$2,AE$3*AE$4,0)</f>
        <v>0</v>
      </c>
      <c r="DY72" s="0" t="n">
        <f aca="false">IF(CHOOSE(MATCH(AF$5,$B$10:$E$10,0),$B72,$C72,$D72,$E72)*AF$6+AF72*AF$7&lt;AF$2,AF$3*AF$4,0)</f>
        <v>0</v>
      </c>
      <c r="DZ72" s="0" t="n">
        <f aca="false">IF(CHOOSE(MATCH(AG$5,$B$10:$E$10,0),$B72,$C72,$D72,$E72)*AG$6+AG72*AG$7&lt;AG$2,AG$3*AG$4,0)</f>
        <v>0</v>
      </c>
      <c r="EA72" s="0" t="n">
        <f aca="false">IF(CHOOSE(MATCH(AH$5,$B$10:$E$10,0),$B72,$C72,$D72,$E72)*AH$6+AH72*AH$7&lt;AH$2,AH$3*AH$4,0)</f>
        <v>0</v>
      </c>
      <c r="EB72" s="0" t="n">
        <f aca="false">IF(CHOOSE(MATCH(AI$5,$B$10:$E$10,0),$B72,$C72,$D72,$E72)*AI$6+AI72*AI$7&lt;AI$2,AI$3*AI$4,0)</f>
        <v>0</v>
      </c>
      <c r="EC72" s="0" t="n">
        <f aca="false">IF(CHOOSE(MATCH(AJ$5,$B$10:$E$10,0),$B72,$C72,$D72,$E72)*AJ$6+AJ72*AJ$7&lt;AJ$2,AJ$3*AJ$4,0)</f>
        <v>0</v>
      </c>
      <c r="ED72" s="0" t="n">
        <f aca="false">IF(CHOOSE(MATCH(AK$5,$B$10:$E$10,0),$B72,$C72,$D72,$E72)*AK$6+AK72*AK$7&lt;AK$2,AK$3*AK$4,0)</f>
        <v>0</v>
      </c>
      <c r="EE72" s="0" t="n">
        <f aca="false">IF(CHOOSE(MATCH(AL$5,$B$10:$E$10,0),$B72,$C72,$D72,$E72)*AL$6+AL72*AL$7&lt;AL$2,AL$3*AL$4,0)</f>
        <v>0</v>
      </c>
      <c r="EF72" s="0" t="n">
        <f aca="false">IF(CHOOSE(MATCH(AM$5,$B$10:$E$10,0),$B72,$C72,$D72,$E72)*AM$6+AM72*AM$7&lt;AM$2,AM$3*AM$4,0)</f>
        <v>0</v>
      </c>
      <c r="EG72" s="0" t="n">
        <f aca="false">IF(CHOOSE(MATCH(AN$5,$B$10:$E$10,0),$B72,$C72,$D72,$E72)*AN$6+AN72*AN$7&lt;AN$2,AN$3*AN$4,0)</f>
        <v>0</v>
      </c>
      <c r="EH72" s="0" t="n">
        <f aca="false">IF(CHOOSE(MATCH(AO$5,$B$10:$E$10,0),$B72,$C72,$D72,$E72)*AO$6+AO72*AO$7&lt;AO$2,AO$3*AO$4,0)</f>
        <v>0</v>
      </c>
      <c r="EI72" s="0" t="n">
        <f aca="false">IF(CHOOSE(MATCH(AP$5,$B$10:$E$10,0),$B72,$C72,$D72,$E72)*AP$6+AP72*AP$7&lt;AP$2,AP$3*AP$4,0)</f>
        <v>0</v>
      </c>
      <c r="EJ72" s="0" t="n">
        <f aca="false">IF(CHOOSE(MATCH(AQ$5,$B$10:$E$10,0),$B72,$C72,$D72,$E72)*AQ$6+AQ72*AQ$7&lt;AQ$2,AQ$3*AQ$4,0)</f>
        <v>0</v>
      </c>
      <c r="EK72" s="0" t="n">
        <f aca="false">IF(CHOOSE(MATCH(AR$5,$B$10:$E$10,0),$B72,$C72,$D72,$E72)*AR$6+AR72*AR$7&lt;AR$2,AR$3*AR$4,0)</f>
        <v>0</v>
      </c>
      <c r="EL72" s="0" t="n">
        <f aca="false">IF(CHOOSE(MATCH(AS$5,$B$10:$E$10,0),$B72,$C72,$D72,$E72)*AS$6+AS72*AS$7&lt;AS$2,AS$3*AS$4,0)</f>
        <v>0</v>
      </c>
      <c r="EM72" s="0" t="n">
        <f aca="false">IF(CHOOSE(MATCH(AT$5,$B$10:$E$10,0),$B72,$C72,$D72,$E72)*AT$6+AT72*AT$7&lt;AT$2,AT$3*AT$4,0)</f>
        <v>0</v>
      </c>
      <c r="EN72" s="0" t="n">
        <f aca="false">IF(CHOOSE(MATCH(AU$5,$B$10:$E$10,0),$B72,$C72,$D72,$E72)*AU$6+AU72*AU$7&lt;AU$2,AU$3*AU$4,0)</f>
        <v>0</v>
      </c>
      <c r="EO72" s="0" t="n">
        <f aca="false">IF(CHOOSE(MATCH(AV$5,$B$10:$E$10,0),$B72,$C72,$D72,$E72)*AV$6+AV72*AV$7&lt;AV$2,AV$3*AV$4,0)</f>
        <v>0</v>
      </c>
      <c r="EP72" s="0" t="n">
        <f aca="false">IF(CHOOSE(MATCH(AW$5,$B$10:$E$10,0),$B72,$C72,$D72,$E72)*AW$6+AW72*AW$7&lt;AW$2,AW$3*AW$4,0)</f>
        <v>0</v>
      </c>
      <c r="EQ72" s="0" t="n">
        <f aca="false">IF(CHOOSE(MATCH(AX$5,$B$10:$E$10,0),$B72,$C72,$D72,$E72)*AX$6+AX72*AX$7&lt;AX$2,AX$3*AX$4,0)</f>
        <v>0</v>
      </c>
      <c r="ER72" s="0" t="n">
        <f aca="false">IF(CHOOSE(MATCH(AY$5,$B$10:$E$10,0),$B72,$C72,$D72,$E72)*AY$6+AY72*AY$7&lt;AY$2,AY$3*AY$4,0)</f>
        <v>0</v>
      </c>
      <c r="ES72" s="0" t="n">
        <f aca="false">IF(CHOOSE(MATCH(AZ$5,$B$10:$E$10,0),$B72,$C72,$D72,$E72)*AZ$6+AZ72*AZ$7&lt;AZ$2,AZ$3*AZ$4,0)</f>
        <v>0</v>
      </c>
      <c r="ET72" s="0" t="n">
        <f aca="false">IF(CHOOSE(MATCH(BA$5,$B$10:$E$10,0),$B72,$C72,$D72,$E72)*BA$6+BA72*BA$7&lt;BA$2,BA$3*BA$4,0)</f>
        <v>0</v>
      </c>
      <c r="EU72" s="0" t="n">
        <f aca="false">IF(CHOOSE(MATCH(BB$5,$B$10:$E$10,0),$B72,$C72,$D72,$E72)*BB$6+BB72*BB$7&lt;BB$2,BB$3*BB$4,0)</f>
        <v>0</v>
      </c>
      <c r="EV72" s="0" t="n">
        <f aca="false">IF(CHOOSE(MATCH(BC$5,$B$10:$E$10,0),$B72,$C72,$D72,$E72)*BC$6+BC72*BC$7&lt;BC$2,BC$3*BC$4,0)</f>
        <v>0</v>
      </c>
      <c r="EW72" s="0" t="n">
        <f aca="false">IF(CHOOSE(MATCH(BD$5,$B$10:$E$10,0),$B72,$C72,$D72,$E72)*BD$6+BD72*BD$7&lt;BD$2,BD$3*BD$4,0)</f>
        <v>0</v>
      </c>
      <c r="EX72" s="0" t="n">
        <f aca="false">IF(CHOOSE(MATCH(BE$5,$B$10:$E$10,0),$B72,$C72,$D72,$E72)*BE$6+BE72*BE$7&lt;BE$2,BE$3*BE$4,0)</f>
        <v>0</v>
      </c>
      <c r="EY72" s="0" t="n">
        <f aca="false">IF(CHOOSE(MATCH(BF$5,$B$10:$E$10,0),$B72,$C72,$D72,$E72)*BF$6+BF72*BF$7&lt;BF$2,BF$3*BF$4,0)</f>
        <v>0</v>
      </c>
      <c r="EZ72" s="0" t="n">
        <f aca="false">IF(CHOOSE(MATCH(BG$5,$B$10:$E$10,0),$B72,$C72,$D72,$E72)*BG$6+BG72*BG$7&lt;BG$2,BG$3*BG$4,0)</f>
        <v>0</v>
      </c>
      <c r="FA72" s="0" t="n">
        <f aca="false">IF(CHOOSE(MATCH(BH$5,$B$10:$E$10,0),$B72,$C72,$D72,$E72)*BH$6+BH72*BH$7&lt;BH$2,BH$3*BH$4,0)</f>
        <v>0</v>
      </c>
      <c r="FB72" s="0" t="n">
        <f aca="false">IF(CHOOSE(MATCH(BI$5,$B$10:$E$10,0),$B72,$C72,$D72,$E72)*BI$6+BI72*BI$7&lt;BI$2,BI$3*BI$4,0)</f>
        <v>0</v>
      </c>
      <c r="FC72" s="0" t="n">
        <f aca="false">IF(CHOOSE(MATCH(BJ$5,$B$10:$E$10,0),$B72,$C72,$D72,$E72)*BJ$6+BJ72*BJ$7&lt;BJ$2,BJ$3*BJ$4,0)</f>
        <v>0</v>
      </c>
      <c r="FD72" s="0" t="n">
        <f aca="false">IF(CHOOSE(MATCH(BK$5,$B$10:$E$10,0),$B72,$C72,$D72,$E72)*BK$6+BK72*BK$7&lt;BK$2,BK$3*BK$4,0)</f>
        <v>0</v>
      </c>
      <c r="FE72" s="0" t="n">
        <f aca="false">IF(CHOOSE(MATCH(BL$5,$B$10:$E$10,0),$B72,$C72,$D72,$E72)*BL$6+BL72*BL$7&lt;BL$2,BL$3*BL$4,0)</f>
        <v>0</v>
      </c>
      <c r="FF72" s="0" t="n">
        <f aca="false">IF(CHOOSE(MATCH(BM$5,$B$10:$E$10,0),$B72,$C72,$D72,$E72)*BM$6+BM72*BM$7&lt;BM$2,BM$3*BM$4,0)</f>
        <v>0</v>
      </c>
      <c r="FG72" s="0" t="n">
        <f aca="false">IF(CHOOSE(MATCH(BN$5,$B$10:$E$10,0),$B72,$C72,$D72,$E72)*BN$6+BN72*BN$7&lt;BN$2,BN$3*BN$4,0)</f>
        <v>0</v>
      </c>
      <c r="FH72" s="0" t="n">
        <f aca="false">IF(CHOOSE(MATCH(BO$5,$B$10:$E$10,0),$B72,$C72,$D72,$E72)*BO$6+BO72*BO$7&lt;BO$2,BO$3*BO$4,0)</f>
        <v>0</v>
      </c>
      <c r="FI72" s="0" t="n">
        <f aca="false">IF(CHOOSE(MATCH(BP$5,$B$10:$E$10,0),$B72,$C72,$D72,$E72)*BP$6+BP72*BP$7&lt;BP$2,BP$3*BP$4,0)</f>
        <v>0</v>
      </c>
      <c r="FJ72" s="0" t="n">
        <f aca="false">IF(CHOOSE(MATCH(BQ$5,$B$10:$E$10,0),$B72,$C72,$D72,$E72)*BQ$6+BQ72*BQ$7&lt;BQ$2,BQ$3*BQ$4,0)</f>
        <v>0</v>
      </c>
      <c r="FK72" s="0" t="n">
        <f aca="false">IF(CHOOSE(MATCH(BR$5,$B$10:$E$10,0),$B72,$C72,$D72,$E72)*BR$6+BR72*BR$7&lt;BR$2,BR$3*BR$4,0)</f>
        <v>0</v>
      </c>
      <c r="FL72" s="0" t="n">
        <f aca="false">IF(CHOOSE(MATCH(BS$5,$B$10:$E$10,0),$B72,$C72,$D72,$E72)*BS$6+BS72*BS$7&lt;BS$2,BS$3*BS$4,0)</f>
        <v>0</v>
      </c>
      <c r="FM72" s="0" t="n">
        <f aca="false">IF(CHOOSE(MATCH(BT$5,$B$10:$E$10,0),$B72,$C72,$D72,$E72)*BT$6+BT72*BT$7&lt;BT$2,BT$3*BT$4,0)</f>
        <v>0</v>
      </c>
      <c r="FN72" s="0" t="n">
        <f aca="false">IF(CHOOSE(MATCH(BU$5,$B$10:$E$10,0),$B72,$C72,$D72,$E72)*BU$6+BU72*BU$7&lt;BU$2,BU$3*BU$4,0)</f>
        <v>0</v>
      </c>
      <c r="FO72" s="0" t="n">
        <f aca="false">IF(CHOOSE(MATCH(BV$5,$B$10:$E$10,0),$B72,$C72,$D72,$E72)*BV$6+BV72*BV$7&lt;BV$2,BV$3*BV$4,0)</f>
        <v>0</v>
      </c>
      <c r="FP72" s="0" t="n">
        <f aca="false">IF(CHOOSE(MATCH(BW$5,$B$10:$E$10,0),$B72,$C72,$D72,$E72)*BW$6+BW72*BW$7&lt;BW$2,BW$3*BW$4,0)</f>
        <v>0</v>
      </c>
      <c r="FQ72" s="0" t="n">
        <f aca="false">IF(CHOOSE(MATCH(BX$5,$B$10:$E$10,0),$B72,$C72,$D72,$E72)*BX$6+BX72*BX$7&lt;BX$2,BX$3*BX$4,0)</f>
        <v>0</v>
      </c>
      <c r="FR72" s="0" t="n">
        <f aca="false">IF(CHOOSE(MATCH(BY$5,$B$10:$E$10,0),$B72,$C72,$D72,$E72)*BY$6+BY72*BY$7&lt;BY$2,BY$3*BY$4,0)</f>
        <v>0</v>
      </c>
      <c r="FS72" s="0" t="n">
        <f aca="false">IF(CHOOSE(MATCH(BZ$5,$B$10:$E$10,0),$B72,$C72,$D72,$E72)*BZ$6+BZ72*BZ$7&lt;BZ$2,BZ$3*BZ$4,0)</f>
        <v>0</v>
      </c>
      <c r="FT72" s="0" t="n">
        <f aca="false">IF(CHOOSE(MATCH(CA$5,$B$10:$E$10,0),$B72,$C72,$D72,$E72)*CA$6+CA72*CA$7&lt;CA$2,CA$3*CA$4,0)</f>
        <v>0</v>
      </c>
      <c r="FU72" s="0" t="n">
        <f aca="false">IF(CHOOSE(MATCH(CB$5,$B$10:$E$10,0),$B72,$C72,$D72,$E72)*CB$6+CB72*CB$7&lt;CB$2,CB$3*CB$4,0)</f>
        <v>0</v>
      </c>
      <c r="FV72" s="0" t="n">
        <f aca="false">IF(CHOOSE(MATCH(CC$5,$B$10:$E$10,0),$B72,$C72,$D72,$E72)*CC$6+CC72*CC$7&lt;CC$2,CC$3*CC$4,0)</f>
        <v>0</v>
      </c>
      <c r="FW72" s="0" t="n">
        <f aca="false">IF(CHOOSE(MATCH(CD$5,$B$10:$E$10,0),$B72,$C72,$D72,$E72)*CD$6+CD72*CD$7&lt;CD$2,CD$3*CD$4,0)</f>
        <v>0</v>
      </c>
      <c r="FX72" s="0" t="n">
        <f aca="false">IF(CHOOSE(MATCH(CE$5,$B$10:$E$10,0),$B72,$C72,$D72,$E72)*CE$6+CE72*CE$7&lt;CE$2,CE$3*CE$4,0)</f>
        <v>0</v>
      </c>
      <c r="FY72" s="0" t="n">
        <f aca="false">IF(CHOOSE(MATCH(CF$5,$B$10:$E$10,0),$B72,$C72,$D72,$E72)*CF$6+CF72*CF$7&lt;CF$2,CF$3*CF$4,0)</f>
        <v>0</v>
      </c>
      <c r="FZ72" s="0" t="n">
        <f aca="false">IF(CHOOSE(MATCH(CG$5,$B$10:$E$10,0),$B72,$C72,$D72,$E72)*CG$6+CG72*CG$7&lt;CG$2,CG$3*CG$4,0)</f>
        <v>0</v>
      </c>
      <c r="GA72" s="0" t="n">
        <f aca="false">IF(CHOOSE(MATCH(CH$5,$B$10:$E$10,0),$B72,$C72,$D72,$E72)*CH$6+CH72*CH$7&lt;CH$2,CH$3*CH$4,0)</f>
        <v>0</v>
      </c>
      <c r="GB72" s="0" t="n">
        <f aca="false">IF(CHOOSE(MATCH(CI$5,$B$10:$E$10,0),$B72,$C72,$D72,$E72)*CI$6+CI72*CI$7&lt;CI$2,CI$3*CI$4,0)</f>
        <v>0</v>
      </c>
      <c r="GC72" s="0" t="n">
        <f aca="false">IF(CHOOSE(MATCH(CJ$5,$B$10:$E$10,0),$B72,$C72,$D72,$E72)*CJ$6+CJ72*CJ$7&lt;CJ$2,CJ$3*CJ$4,0)</f>
        <v>0</v>
      </c>
      <c r="GD72" s="0" t="n">
        <f aca="false">IF(CHOOSE(MATCH(CK$5,$B$10:$E$10,0),$B72,$C72,$D72,$E72)*CK$6+CK72*CK$7&lt;CK$2,CK$3*CK$4,0)</f>
        <v>0</v>
      </c>
      <c r="GE72" s="0" t="n">
        <f aca="false">IF(CHOOSE(MATCH(CL$5,$B$10:$E$10,0),$B72,$C72,$D72,$E72)*CL$6+CL72*CL$7&lt;CL$2,CL$3*CL$4,0)</f>
        <v>0</v>
      </c>
      <c r="GF72" s="0" t="n">
        <f aca="false">IF(CHOOSE(MATCH(CM$5,$B$10:$E$10,0),$B72,$C72,$D72,$E72)*CM$6+CM72*CM$7&lt;CM$2,CM$3*CM$4,0)</f>
        <v>0</v>
      </c>
      <c r="GG72" s="0" t="n">
        <f aca="false">IF(CHOOSE(MATCH(CN$5,$B$10:$E$10,0),$B72,$C72,$D72,$E72)*CN$6+CN72*CN$7&lt;CN$2,CN$3*CN$4,0)</f>
        <v>0</v>
      </c>
      <c r="GH72" s="0" t="n">
        <f aca="false">IF(CHOOSE(MATCH(CO$5,$B$10:$E$10,0),$B72,$C72,$D72,$E72)*CO$6+CO72*CO$7&lt;CO$2,CO$3*CO$4,0)</f>
        <v>0</v>
      </c>
      <c r="GI72" s="0" t="n">
        <f aca="false">IF(CHOOSE(MATCH(CP$5,$B$10:$E$10,0),$B72,$C72,$D72,$E72)*CP$6+CP72*CP$7&lt;CP$2,CP$3*CP$4,0)</f>
        <v>0</v>
      </c>
      <c r="GJ72" s="0" t="n">
        <f aca="false">IF(CHOOSE(MATCH(CQ$5,$B$10:$E$10,0),$B72,$C72,$D72,$E72)*CQ$6+CQ72*CQ$7&lt;CQ$2,CQ$3*CQ$4,0)</f>
        <v>0</v>
      </c>
      <c r="GK72" s="0" t="n">
        <f aca="false">IF(CHOOSE(MATCH(CR$5,$B$10:$E$10,0),$B72,$C72,$D72,$E72)*CR$6+CR72*CR$7&lt;CR$2,CR$3*CR$4,0)</f>
        <v>0</v>
      </c>
      <c r="GL72" s="0" t="n">
        <f aca="false">IF(CHOOSE(MATCH(CS$5,$B$10:$E$10,0),$B72,$C72,$D72,$E72)*CS$6+CS72*CS$7&lt;CS$2,CS$3*CS$4,0)</f>
        <v>0</v>
      </c>
      <c r="GM72" s="0" t="n">
        <f aca="false">IF(CHOOSE(MATCH(CT$5,$B$10:$E$10,0),$B72,$C72,$D72,$E72)*CT$6+CT72*CT$7&lt;CT$2,CT$3*CT$4,0)</f>
        <v>0</v>
      </c>
      <c r="GN72" s="0" t="n">
        <f aca="false">IF(CHOOSE(MATCH(CU$5,$B$10:$E$10,0),$B72,$C72,$D72,$E72)*CU$6+CU72*CU$7&lt;CU$2,CU$3*CU$4,0)</f>
        <v>0</v>
      </c>
      <c r="GO72" s="0" t="n">
        <f aca="false">IF(CHOOSE(MATCH(CV$5,$B$10:$E$10,0),$B72,$C72,$D72,$E72)*CV$6+CV72*CV$7&lt;CV$2,CV$3*CV$4,0)</f>
        <v>0</v>
      </c>
      <c r="GP72" s="0" t="n">
        <f aca="false">IF(CHOOSE(MATCH(CW$5,$B$10:$E$10,0),$B72,$C72,$D72,$E72)*CW$6+CW72*CW$7&lt;CW$2,CW$3*CW$4,0)</f>
        <v>0</v>
      </c>
      <c r="GQ72" s="0" t="n">
        <f aca="false">IF(CHOOSE(MATCH(CX$5,$B$10:$E$10,0),$B72,$C72,$D72,$E72)*CX$6+CX72*CX$7&lt;CX$2,CX$3*CX$4,0)</f>
        <v>0</v>
      </c>
      <c r="GS72" s="0" t="n">
        <f aca="false">SUM(CZ72:GQ72)</f>
        <v>0</v>
      </c>
      <c r="GT72" s="0" t="n">
        <f aca="false">IF(GS72&gt;$GS$6,1,0)</f>
        <v>0</v>
      </c>
    </row>
    <row r="73" customFormat="false" ht="14" hidden="false" customHeight="false" outlineLevel="0" collapsed="false">
      <c r="A73" s="0" t="n">
        <v>63</v>
      </c>
      <c r="B73" s="0" t="n">
        <v>0.381749239324542</v>
      </c>
      <c r="C73" s="0" t="n">
        <v>0.383589056477421</v>
      </c>
      <c r="D73" s="0" t="n">
        <v>0.577377731835668</v>
      </c>
      <c r="E73" s="0" t="n">
        <v>1.11707898574051</v>
      </c>
      <c r="G73" s="0" t="n">
        <v>0.50059384193446</v>
      </c>
      <c r="H73" s="0" t="n">
        <v>1.37145889311796</v>
      </c>
      <c r="I73" s="0" t="n">
        <v>-0.111497229227098</v>
      </c>
      <c r="J73" s="0" t="n">
        <v>0.92671143647749</v>
      </c>
      <c r="K73" s="0" t="n">
        <v>-0.278057541436283</v>
      </c>
      <c r="L73" s="0" t="n">
        <v>-0.629613623459591</v>
      </c>
      <c r="M73" s="0" t="n">
        <v>0.402636715080007</v>
      </c>
      <c r="N73" s="0" t="n">
        <v>0.548081970919157</v>
      </c>
      <c r="O73" s="0" t="n">
        <v>0.159213868755614</v>
      </c>
      <c r="P73" s="0" t="n">
        <v>-0.284026100416668</v>
      </c>
      <c r="Q73" s="0" t="n">
        <v>2.02637238544412</v>
      </c>
      <c r="R73" s="0" t="n">
        <v>0.856032329465961</v>
      </c>
      <c r="S73" s="0" t="n">
        <v>0.413444922742201</v>
      </c>
      <c r="T73" s="0" t="n">
        <v>-0.751815605326556</v>
      </c>
      <c r="U73" s="0" t="n">
        <v>-0.747054400562775</v>
      </c>
      <c r="V73" s="0" t="n">
        <v>-0.472350620839279</v>
      </c>
      <c r="W73" s="0" t="n">
        <v>0.489353624288924</v>
      </c>
      <c r="X73" s="0" t="n">
        <v>-0.325377413901151</v>
      </c>
      <c r="Y73" s="0" t="n">
        <v>-0.568734321859665</v>
      </c>
      <c r="Z73" s="0" t="n">
        <v>-1.2130658433307</v>
      </c>
      <c r="AA73" s="0" t="n">
        <v>-1.72732598002767</v>
      </c>
      <c r="AB73" s="0" t="n">
        <v>-0.862783053889871</v>
      </c>
      <c r="AC73" s="0" t="n">
        <v>1.16785258796881</v>
      </c>
      <c r="AD73" s="0" t="n">
        <v>-2.14082319871522</v>
      </c>
      <c r="AE73" s="0" t="n">
        <v>0.502589045936475</v>
      </c>
      <c r="AF73" s="0" t="n">
        <v>1.3505996321328</v>
      </c>
      <c r="AG73" s="0" t="n">
        <v>-0.0875877503858646</v>
      </c>
      <c r="AH73" s="0" t="n">
        <v>0.868346887727967</v>
      </c>
      <c r="AI73" s="0" t="n">
        <v>-0.350160007656086</v>
      </c>
      <c r="AJ73" s="0" t="n">
        <v>0.451666437584208</v>
      </c>
      <c r="AK73" s="0" t="n">
        <v>-1.13679789137677</v>
      </c>
      <c r="AL73" s="0" t="n">
        <v>-1.07572077467921</v>
      </c>
      <c r="AM73" s="0" t="n">
        <v>1.15330067274044</v>
      </c>
      <c r="AN73" s="0" t="n">
        <v>-0.989168711384991</v>
      </c>
      <c r="AO73" s="0" t="n">
        <v>1.28115061670542</v>
      </c>
      <c r="AP73" s="0" t="n">
        <v>-0.824777544039534</v>
      </c>
      <c r="AQ73" s="0" t="n">
        <v>-0.513468876306433</v>
      </c>
      <c r="AR73" s="0" t="n">
        <v>0.640281996311387</v>
      </c>
      <c r="AS73" s="0" t="n">
        <v>-0.207842276722658</v>
      </c>
      <c r="AT73" s="0" t="n">
        <v>-0.291281594400061</v>
      </c>
      <c r="AU73" s="0" t="n">
        <v>-1.27492057799827</v>
      </c>
      <c r="AV73" s="0" t="n">
        <v>0.541160716238665</v>
      </c>
      <c r="AW73" s="0" t="n">
        <v>-0.497387873110711</v>
      </c>
      <c r="AX73" s="0" t="n">
        <v>0.600773546466371</v>
      </c>
      <c r="AY73" s="0" t="n">
        <v>1.05387471194263</v>
      </c>
      <c r="AZ73" s="0" t="n">
        <v>0.404129423259292</v>
      </c>
      <c r="BA73" s="0" t="n">
        <v>-0.746346131563769</v>
      </c>
      <c r="BB73" s="0" t="n">
        <v>-0.112652287498349</v>
      </c>
      <c r="BC73" s="0" t="n">
        <v>0.908530637389049</v>
      </c>
      <c r="BD73" s="0" t="n">
        <v>-0.00256250132224523</v>
      </c>
      <c r="BE73" s="0" t="n">
        <v>1.47345190271153</v>
      </c>
      <c r="BF73" s="0" t="n">
        <v>-0.331513092532987</v>
      </c>
      <c r="BG73" s="0" t="n">
        <v>1.25583937915508</v>
      </c>
      <c r="BH73" s="0" t="n">
        <v>-1.05201024780399</v>
      </c>
      <c r="BI73" s="0" t="n">
        <v>-0.487284523842391</v>
      </c>
      <c r="BJ73" s="0" t="n">
        <v>-0.373191824110108</v>
      </c>
      <c r="BK73" s="0" t="n">
        <v>-0.823488335299771</v>
      </c>
      <c r="BL73" s="0" t="n">
        <v>-0.174261458596447</v>
      </c>
      <c r="BM73" s="0" t="n">
        <v>0.889394868863747</v>
      </c>
      <c r="BN73" s="0" t="n">
        <v>0.884406290424522</v>
      </c>
      <c r="BO73" s="0" t="n">
        <v>1.33068169816397</v>
      </c>
      <c r="BP73" s="0" t="n">
        <v>-0.660413661535131</v>
      </c>
      <c r="BQ73" s="0" t="n">
        <v>-1.49508650792995</v>
      </c>
      <c r="BR73" s="0" t="n">
        <v>-0.534882929059677</v>
      </c>
      <c r="BS73" s="0" t="n">
        <v>-0.151702579387347</v>
      </c>
      <c r="BT73" s="0" t="n">
        <v>0.0477143657917623</v>
      </c>
      <c r="BU73" s="0" t="n">
        <v>-0.660319301459822</v>
      </c>
      <c r="BV73" s="0" t="n">
        <v>-1.15837337943958</v>
      </c>
      <c r="BW73" s="0" t="n">
        <v>0.856143742566928</v>
      </c>
      <c r="BX73" s="0" t="n">
        <v>1.08463154901983</v>
      </c>
      <c r="BY73" s="0" t="n">
        <v>-2.25732947001234</v>
      </c>
      <c r="BZ73" s="0" t="n">
        <v>-0.714678662916413</v>
      </c>
      <c r="CA73" s="0" t="n">
        <v>-1.32018612930551</v>
      </c>
      <c r="CB73" s="0" t="n">
        <v>0.598118958805571</v>
      </c>
      <c r="CC73" s="0" t="n">
        <v>-0.407369498134358</v>
      </c>
      <c r="CD73" s="0" t="n">
        <v>-1.15867351269117</v>
      </c>
      <c r="CE73" s="0" t="n">
        <v>1.18234765977832</v>
      </c>
      <c r="CF73" s="0" t="n">
        <v>0.867232756718295</v>
      </c>
      <c r="CG73" s="0" t="n">
        <v>-0.232844286074396</v>
      </c>
      <c r="CH73" s="0" t="n">
        <v>-1.77148649527226</v>
      </c>
      <c r="CI73" s="0" t="n">
        <v>0.387418594982591</v>
      </c>
      <c r="CJ73" s="0" t="n">
        <v>-0.263535184785724</v>
      </c>
      <c r="CK73" s="0" t="n">
        <v>0.337013261741959</v>
      </c>
      <c r="CL73" s="0" t="n">
        <v>-0.390141394746024</v>
      </c>
      <c r="CM73" s="0" t="n">
        <v>1.33775984068052</v>
      </c>
      <c r="CN73" s="0" t="n">
        <v>0.384122813557042</v>
      </c>
      <c r="CO73" s="0" t="n">
        <v>2.59271473623812</v>
      </c>
      <c r="CP73" s="0" t="n">
        <v>-0.678985543345334</v>
      </c>
      <c r="CQ73" s="0" t="n">
        <v>-1.01880004876875</v>
      </c>
      <c r="CR73" s="0" t="n">
        <v>-0.438237748312531</v>
      </c>
      <c r="CS73" s="0" t="n">
        <v>1.65630808623973</v>
      </c>
      <c r="CT73" s="0" t="n">
        <v>0.387748286811984</v>
      </c>
      <c r="CU73" s="0" t="n">
        <v>-0.429245119448751</v>
      </c>
      <c r="CV73" s="0" t="n">
        <v>-1.75626610143809</v>
      </c>
      <c r="CW73" s="0" t="n">
        <v>1.06136894828524</v>
      </c>
      <c r="CX73" s="0" t="n">
        <v>0.0433499280916294</v>
      </c>
      <c r="CZ73" s="0" t="n">
        <f aca="false">IF(CHOOSE(MATCH(G$5,$B$10:$E$10,0),$B73,$C73,$D73,$E73)*G$6+G73*G$7&lt;G$2,G$3*G$4,0)</f>
        <v>0</v>
      </c>
      <c r="DA73" s="0" t="n">
        <f aca="false">IF(CHOOSE(MATCH(H$5,$B$10:$E$10,0),$B73,$C73,$D73,$E73)*H$6+H73*H$7&lt;H$2,H$3*H$4,0)</f>
        <v>0</v>
      </c>
      <c r="DB73" s="0" t="n">
        <f aca="false">IF(CHOOSE(MATCH(I$5,$B$10:$E$10,0),$B73,$C73,$D73,$E73)*I$6+I73*I$7&lt;I$2,I$3*I$4,0)</f>
        <v>0</v>
      </c>
      <c r="DC73" s="0" t="n">
        <f aca="false">IF(CHOOSE(MATCH(J$5,$B$10:$E$10,0),$B73,$C73,$D73,$E73)*J$6+J73*J$7&lt;J$2,J$3*J$4,0)</f>
        <v>0</v>
      </c>
      <c r="DD73" s="0" t="n">
        <f aca="false">IF(CHOOSE(MATCH(K$5,$B$10:$E$10,0),$B73,$C73,$D73,$E73)*K$6+K73*K$7&lt;K$2,K$3*K$4,0)</f>
        <v>0</v>
      </c>
      <c r="DE73" s="0" t="n">
        <f aca="false">IF(CHOOSE(MATCH(L$5,$B$10:$E$10,0),$B73,$C73,$D73,$E73)*L$6+L73*L$7&lt;L$2,L$3*L$4,0)</f>
        <v>0</v>
      </c>
      <c r="DF73" s="0" t="n">
        <f aca="false">IF(CHOOSE(MATCH(M$5,$B$10:$E$10,0),$B73,$C73,$D73,$E73)*M$6+M73*M$7&lt;M$2,M$3*M$4,0)</f>
        <v>0</v>
      </c>
      <c r="DG73" s="0" t="n">
        <f aca="false">IF(CHOOSE(MATCH(N$5,$B$10:$E$10,0),$B73,$C73,$D73,$E73)*N$6+N73*N$7&lt;N$2,N$3*N$4,0)</f>
        <v>0</v>
      </c>
      <c r="DH73" s="0" t="n">
        <f aca="false">IF(CHOOSE(MATCH(O$5,$B$10:$E$10,0),$B73,$C73,$D73,$E73)*O$6+O73*O$7&lt;O$2,O$3*O$4,0)</f>
        <v>0</v>
      </c>
      <c r="DI73" s="0" t="n">
        <f aca="false">IF(CHOOSE(MATCH(P$5,$B$10:$E$10,0),$B73,$C73,$D73,$E73)*P$6+P73*P$7&lt;P$2,P$3*P$4,0)</f>
        <v>0</v>
      </c>
      <c r="DJ73" s="0" t="n">
        <f aca="false">IF(CHOOSE(MATCH(Q$5,$B$10:$E$10,0),$B73,$C73,$D73,$E73)*Q$6+Q73*Q$7&lt;Q$2,Q$3*Q$4,0)</f>
        <v>0</v>
      </c>
      <c r="DK73" s="0" t="n">
        <f aca="false">IF(CHOOSE(MATCH(R$5,$B$10:$E$10,0),$B73,$C73,$D73,$E73)*R$6+R73*R$7&lt;R$2,R$3*R$4,0)</f>
        <v>0</v>
      </c>
      <c r="DL73" s="0" t="n">
        <f aca="false">IF(CHOOSE(MATCH(S$5,$B$10:$E$10,0),$B73,$C73,$D73,$E73)*S$6+S73*S$7&lt;S$2,S$3*S$4,0)</f>
        <v>0</v>
      </c>
      <c r="DM73" s="0" t="n">
        <f aca="false">IF(CHOOSE(MATCH(T$5,$B$10:$E$10,0),$B73,$C73,$D73,$E73)*T$6+T73*T$7&lt;T$2,T$3*T$4,0)</f>
        <v>0</v>
      </c>
      <c r="DN73" s="0" t="n">
        <f aca="false">IF(CHOOSE(MATCH(U$5,$B$10:$E$10,0),$B73,$C73,$D73,$E73)*U$6+U73*U$7&lt;U$2,U$3*U$4,0)</f>
        <v>0</v>
      </c>
      <c r="DO73" s="0" t="n">
        <f aca="false">IF(CHOOSE(MATCH(V$5,$B$10:$E$10,0),$B73,$C73,$D73,$E73)*V$6+V73*V$7&lt;V$2,V$3*V$4,0)</f>
        <v>0</v>
      </c>
      <c r="DP73" s="0" t="n">
        <f aca="false">IF(CHOOSE(MATCH(W$5,$B$10:$E$10,0),$B73,$C73,$D73,$E73)*W$6+W73*W$7&lt;W$2,W$3*W$4,0)</f>
        <v>0</v>
      </c>
      <c r="DQ73" s="0" t="n">
        <f aca="false">IF(CHOOSE(MATCH(X$5,$B$10:$E$10,0),$B73,$C73,$D73,$E73)*X$6+X73*X$7&lt;X$2,X$3*X$4,0)</f>
        <v>0</v>
      </c>
      <c r="DR73" s="0" t="n">
        <f aca="false">IF(CHOOSE(MATCH(Y$5,$B$10:$E$10,0),$B73,$C73,$D73,$E73)*Y$6+Y73*Y$7&lt;Y$2,Y$3*Y$4,0)</f>
        <v>0</v>
      </c>
      <c r="DS73" s="0" t="n">
        <f aca="false">IF(CHOOSE(MATCH(Z$5,$B$10:$E$10,0),$B73,$C73,$D73,$E73)*Z$6+Z73*Z$7&lt;Z$2,Z$3*Z$4,0)</f>
        <v>0</v>
      </c>
      <c r="DT73" s="0" t="n">
        <f aca="false">IF(CHOOSE(MATCH(AA$5,$B$10:$E$10,0),$B73,$C73,$D73,$E73)*AA$6+AA73*AA$7&lt;AA$2,AA$3*AA$4,0)</f>
        <v>0</v>
      </c>
      <c r="DU73" s="0" t="n">
        <f aca="false">IF(CHOOSE(MATCH(AB$5,$B$10:$E$10,0),$B73,$C73,$D73,$E73)*AB$6+AB73*AB$7&lt;AB$2,AB$3*AB$4,0)</f>
        <v>0</v>
      </c>
      <c r="DV73" s="0" t="n">
        <f aca="false">IF(CHOOSE(MATCH(AC$5,$B$10:$E$10,0),$B73,$C73,$D73,$E73)*AC$6+AC73*AC$7&lt;AC$2,AC$3*AC$4,0)</f>
        <v>0</v>
      </c>
      <c r="DW73" s="0" t="n">
        <f aca="false">IF(CHOOSE(MATCH(AD$5,$B$10:$E$10,0),$B73,$C73,$D73,$E73)*AD$6+AD73*AD$7&lt;AD$2,AD$3*AD$4,0)</f>
        <v>0</v>
      </c>
      <c r="DX73" s="0" t="n">
        <f aca="false">IF(CHOOSE(MATCH(AE$5,$B$10:$E$10,0),$B73,$C73,$D73,$E73)*AE$6+AE73*AE$7&lt;AE$2,AE$3*AE$4,0)</f>
        <v>0</v>
      </c>
      <c r="DY73" s="0" t="n">
        <f aca="false">IF(CHOOSE(MATCH(AF$5,$B$10:$E$10,0),$B73,$C73,$D73,$E73)*AF$6+AF73*AF$7&lt;AF$2,AF$3*AF$4,0)</f>
        <v>0</v>
      </c>
      <c r="DZ73" s="0" t="n">
        <f aca="false">IF(CHOOSE(MATCH(AG$5,$B$10:$E$10,0),$B73,$C73,$D73,$E73)*AG$6+AG73*AG$7&lt;AG$2,AG$3*AG$4,0)</f>
        <v>0</v>
      </c>
      <c r="EA73" s="0" t="n">
        <f aca="false">IF(CHOOSE(MATCH(AH$5,$B$10:$E$10,0),$B73,$C73,$D73,$E73)*AH$6+AH73*AH$7&lt;AH$2,AH$3*AH$4,0)</f>
        <v>0</v>
      </c>
      <c r="EB73" s="0" t="n">
        <f aca="false">IF(CHOOSE(MATCH(AI$5,$B$10:$E$10,0),$B73,$C73,$D73,$E73)*AI$6+AI73*AI$7&lt;AI$2,AI$3*AI$4,0)</f>
        <v>0</v>
      </c>
      <c r="EC73" s="0" t="n">
        <f aca="false">IF(CHOOSE(MATCH(AJ$5,$B$10:$E$10,0),$B73,$C73,$D73,$E73)*AJ$6+AJ73*AJ$7&lt;AJ$2,AJ$3*AJ$4,0)</f>
        <v>0</v>
      </c>
      <c r="ED73" s="0" t="n">
        <f aca="false">IF(CHOOSE(MATCH(AK$5,$B$10:$E$10,0),$B73,$C73,$D73,$E73)*AK$6+AK73*AK$7&lt;AK$2,AK$3*AK$4,0)</f>
        <v>0</v>
      </c>
      <c r="EE73" s="0" t="n">
        <f aca="false">IF(CHOOSE(MATCH(AL$5,$B$10:$E$10,0),$B73,$C73,$D73,$E73)*AL$6+AL73*AL$7&lt;AL$2,AL$3*AL$4,0)</f>
        <v>0</v>
      </c>
      <c r="EF73" s="0" t="n">
        <f aca="false">IF(CHOOSE(MATCH(AM$5,$B$10:$E$10,0),$B73,$C73,$D73,$E73)*AM$6+AM73*AM$7&lt;AM$2,AM$3*AM$4,0)</f>
        <v>0</v>
      </c>
      <c r="EG73" s="0" t="n">
        <f aca="false">IF(CHOOSE(MATCH(AN$5,$B$10:$E$10,0),$B73,$C73,$D73,$E73)*AN$6+AN73*AN$7&lt;AN$2,AN$3*AN$4,0)</f>
        <v>0</v>
      </c>
      <c r="EH73" s="0" t="n">
        <f aca="false">IF(CHOOSE(MATCH(AO$5,$B$10:$E$10,0),$B73,$C73,$D73,$E73)*AO$6+AO73*AO$7&lt;AO$2,AO$3*AO$4,0)</f>
        <v>0</v>
      </c>
      <c r="EI73" s="0" t="n">
        <f aca="false">IF(CHOOSE(MATCH(AP$5,$B$10:$E$10,0),$B73,$C73,$D73,$E73)*AP$6+AP73*AP$7&lt;AP$2,AP$3*AP$4,0)</f>
        <v>0</v>
      </c>
      <c r="EJ73" s="0" t="n">
        <f aca="false">IF(CHOOSE(MATCH(AQ$5,$B$10:$E$10,0),$B73,$C73,$D73,$E73)*AQ$6+AQ73*AQ$7&lt;AQ$2,AQ$3*AQ$4,0)</f>
        <v>0</v>
      </c>
      <c r="EK73" s="0" t="n">
        <f aca="false">IF(CHOOSE(MATCH(AR$5,$B$10:$E$10,0),$B73,$C73,$D73,$E73)*AR$6+AR73*AR$7&lt;AR$2,AR$3*AR$4,0)</f>
        <v>0</v>
      </c>
      <c r="EL73" s="0" t="n">
        <f aca="false">IF(CHOOSE(MATCH(AS$5,$B$10:$E$10,0),$B73,$C73,$D73,$E73)*AS$6+AS73*AS$7&lt;AS$2,AS$3*AS$4,0)</f>
        <v>0</v>
      </c>
      <c r="EM73" s="0" t="n">
        <f aca="false">IF(CHOOSE(MATCH(AT$5,$B$10:$E$10,0),$B73,$C73,$D73,$E73)*AT$6+AT73*AT$7&lt;AT$2,AT$3*AT$4,0)</f>
        <v>0</v>
      </c>
      <c r="EN73" s="0" t="n">
        <f aca="false">IF(CHOOSE(MATCH(AU$5,$B$10:$E$10,0),$B73,$C73,$D73,$E73)*AU$6+AU73*AU$7&lt;AU$2,AU$3*AU$4,0)</f>
        <v>0</v>
      </c>
      <c r="EO73" s="0" t="n">
        <f aca="false">IF(CHOOSE(MATCH(AV$5,$B$10:$E$10,0),$B73,$C73,$D73,$E73)*AV$6+AV73*AV$7&lt;AV$2,AV$3*AV$4,0)</f>
        <v>0</v>
      </c>
      <c r="EP73" s="0" t="n">
        <f aca="false">IF(CHOOSE(MATCH(AW$5,$B$10:$E$10,0),$B73,$C73,$D73,$E73)*AW$6+AW73*AW$7&lt;AW$2,AW$3*AW$4,0)</f>
        <v>0</v>
      </c>
      <c r="EQ73" s="0" t="n">
        <f aca="false">IF(CHOOSE(MATCH(AX$5,$B$10:$E$10,0),$B73,$C73,$D73,$E73)*AX$6+AX73*AX$7&lt;AX$2,AX$3*AX$4,0)</f>
        <v>0</v>
      </c>
      <c r="ER73" s="0" t="n">
        <f aca="false">IF(CHOOSE(MATCH(AY$5,$B$10:$E$10,0),$B73,$C73,$D73,$E73)*AY$6+AY73*AY$7&lt;AY$2,AY$3*AY$4,0)</f>
        <v>0</v>
      </c>
      <c r="ES73" s="0" t="n">
        <f aca="false">IF(CHOOSE(MATCH(AZ$5,$B$10:$E$10,0),$B73,$C73,$D73,$E73)*AZ$6+AZ73*AZ$7&lt;AZ$2,AZ$3*AZ$4,0)</f>
        <v>0</v>
      </c>
      <c r="ET73" s="0" t="n">
        <f aca="false">IF(CHOOSE(MATCH(BA$5,$B$10:$E$10,0),$B73,$C73,$D73,$E73)*BA$6+BA73*BA$7&lt;BA$2,BA$3*BA$4,0)</f>
        <v>0</v>
      </c>
      <c r="EU73" s="0" t="n">
        <f aca="false">IF(CHOOSE(MATCH(BB$5,$B$10:$E$10,0),$B73,$C73,$D73,$E73)*BB$6+BB73*BB$7&lt;BB$2,BB$3*BB$4,0)</f>
        <v>0</v>
      </c>
      <c r="EV73" s="0" t="n">
        <f aca="false">IF(CHOOSE(MATCH(BC$5,$B$10:$E$10,0),$B73,$C73,$D73,$E73)*BC$6+BC73*BC$7&lt;BC$2,BC$3*BC$4,0)</f>
        <v>0</v>
      </c>
      <c r="EW73" s="0" t="n">
        <f aca="false">IF(CHOOSE(MATCH(BD$5,$B$10:$E$10,0),$B73,$C73,$D73,$E73)*BD$6+BD73*BD$7&lt;BD$2,BD$3*BD$4,0)</f>
        <v>0</v>
      </c>
      <c r="EX73" s="0" t="n">
        <f aca="false">IF(CHOOSE(MATCH(BE$5,$B$10:$E$10,0),$B73,$C73,$D73,$E73)*BE$6+BE73*BE$7&lt;BE$2,BE$3*BE$4,0)</f>
        <v>0</v>
      </c>
      <c r="EY73" s="0" t="n">
        <f aca="false">IF(CHOOSE(MATCH(BF$5,$B$10:$E$10,0),$B73,$C73,$D73,$E73)*BF$6+BF73*BF$7&lt;BF$2,BF$3*BF$4,0)</f>
        <v>0</v>
      </c>
      <c r="EZ73" s="0" t="n">
        <f aca="false">IF(CHOOSE(MATCH(BG$5,$B$10:$E$10,0),$B73,$C73,$D73,$E73)*BG$6+BG73*BG$7&lt;BG$2,BG$3*BG$4,0)</f>
        <v>0</v>
      </c>
      <c r="FA73" s="0" t="n">
        <f aca="false">IF(CHOOSE(MATCH(BH$5,$B$10:$E$10,0),$B73,$C73,$D73,$E73)*BH$6+BH73*BH$7&lt;BH$2,BH$3*BH$4,0)</f>
        <v>0</v>
      </c>
      <c r="FB73" s="0" t="n">
        <f aca="false">IF(CHOOSE(MATCH(BI$5,$B$10:$E$10,0),$B73,$C73,$D73,$E73)*BI$6+BI73*BI$7&lt;BI$2,BI$3*BI$4,0)</f>
        <v>0</v>
      </c>
      <c r="FC73" s="0" t="n">
        <f aca="false">IF(CHOOSE(MATCH(BJ$5,$B$10:$E$10,0),$B73,$C73,$D73,$E73)*BJ$6+BJ73*BJ$7&lt;BJ$2,BJ$3*BJ$4,0)</f>
        <v>0</v>
      </c>
      <c r="FD73" s="0" t="n">
        <f aca="false">IF(CHOOSE(MATCH(BK$5,$B$10:$E$10,0),$B73,$C73,$D73,$E73)*BK$6+BK73*BK$7&lt;BK$2,BK$3*BK$4,0)</f>
        <v>0</v>
      </c>
      <c r="FE73" s="0" t="n">
        <f aca="false">IF(CHOOSE(MATCH(BL$5,$B$10:$E$10,0),$B73,$C73,$D73,$E73)*BL$6+BL73*BL$7&lt;BL$2,BL$3*BL$4,0)</f>
        <v>0</v>
      </c>
      <c r="FF73" s="0" t="n">
        <f aca="false">IF(CHOOSE(MATCH(BM$5,$B$10:$E$10,0),$B73,$C73,$D73,$E73)*BM$6+BM73*BM$7&lt;BM$2,BM$3*BM$4,0)</f>
        <v>0</v>
      </c>
      <c r="FG73" s="0" t="n">
        <f aca="false">IF(CHOOSE(MATCH(BN$5,$B$10:$E$10,0),$B73,$C73,$D73,$E73)*BN$6+BN73*BN$7&lt;BN$2,BN$3*BN$4,0)</f>
        <v>0</v>
      </c>
      <c r="FH73" s="0" t="n">
        <f aca="false">IF(CHOOSE(MATCH(BO$5,$B$10:$E$10,0),$B73,$C73,$D73,$E73)*BO$6+BO73*BO$7&lt;BO$2,BO$3*BO$4,0)</f>
        <v>0</v>
      </c>
      <c r="FI73" s="0" t="n">
        <f aca="false">IF(CHOOSE(MATCH(BP$5,$B$10:$E$10,0),$B73,$C73,$D73,$E73)*BP$6+BP73*BP$7&lt;BP$2,BP$3*BP$4,0)</f>
        <v>0</v>
      </c>
      <c r="FJ73" s="0" t="n">
        <f aca="false">IF(CHOOSE(MATCH(BQ$5,$B$10:$E$10,0),$B73,$C73,$D73,$E73)*BQ$6+BQ73*BQ$7&lt;BQ$2,BQ$3*BQ$4,0)</f>
        <v>0</v>
      </c>
      <c r="FK73" s="0" t="n">
        <f aca="false">IF(CHOOSE(MATCH(BR$5,$B$10:$E$10,0),$B73,$C73,$D73,$E73)*BR$6+BR73*BR$7&lt;BR$2,BR$3*BR$4,0)</f>
        <v>0</v>
      </c>
      <c r="FL73" s="0" t="n">
        <f aca="false">IF(CHOOSE(MATCH(BS$5,$B$10:$E$10,0),$B73,$C73,$D73,$E73)*BS$6+BS73*BS$7&lt;BS$2,BS$3*BS$4,0)</f>
        <v>0</v>
      </c>
      <c r="FM73" s="0" t="n">
        <f aca="false">IF(CHOOSE(MATCH(BT$5,$B$10:$E$10,0),$B73,$C73,$D73,$E73)*BT$6+BT73*BT$7&lt;BT$2,BT$3*BT$4,0)</f>
        <v>0</v>
      </c>
      <c r="FN73" s="0" t="n">
        <f aca="false">IF(CHOOSE(MATCH(BU$5,$B$10:$E$10,0),$B73,$C73,$D73,$E73)*BU$6+BU73*BU$7&lt;BU$2,BU$3*BU$4,0)</f>
        <v>0</v>
      </c>
      <c r="FO73" s="0" t="n">
        <f aca="false">IF(CHOOSE(MATCH(BV$5,$B$10:$E$10,0),$B73,$C73,$D73,$E73)*BV$6+BV73*BV$7&lt;BV$2,BV$3*BV$4,0)</f>
        <v>0</v>
      </c>
      <c r="FP73" s="0" t="n">
        <f aca="false">IF(CHOOSE(MATCH(BW$5,$B$10:$E$10,0),$B73,$C73,$D73,$E73)*BW$6+BW73*BW$7&lt;BW$2,BW$3*BW$4,0)</f>
        <v>0</v>
      </c>
      <c r="FQ73" s="0" t="n">
        <f aca="false">IF(CHOOSE(MATCH(BX$5,$B$10:$E$10,0),$B73,$C73,$D73,$E73)*BX$6+BX73*BX$7&lt;BX$2,BX$3*BX$4,0)</f>
        <v>0</v>
      </c>
      <c r="FR73" s="0" t="n">
        <f aca="false">IF(CHOOSE(MATCH(BY$5,$B$10:$E$10,0),$B73,$C73,$D73,$E73)*BY$6+BY73*BY$7&lt;BY$2,BY$3*BY$4,0)</f>
        <v>0</v>
      </c>
      <c r="FS73" s="0" t="n">
        <f aca="false">IF(CHOOSE(MATCH(BZ$5,$B$10:$E$10,0),$B73,$C73,$D73,$E73)*BZ$6+BZ73*BZ$7&lt;BZ$2,BZ$3*BZ$4,0)</f>
        <v>0</v>
      </c>
      <c r="FT73" s="0" t="n">
        <f aca="false">IF(CHOOSE(MATCH(CA$5,$B$10:$E$10,0),$B73,$C73,$D73,$E73)*CA$6+CA73*CA$7&lt;CA$2,CA$3*CA$4,0)</f>
        <v>0</v>
      </c>
      <c r="FU73" s="0" t="n">
        <f aca="false">IF(CHOOSE(MATCH(CB$5,$B$10:$E$10,0),$B73,$C73,$D73,$E73)*CB$6+CB73*CB$7&lt;CB$2,CB$3*CB$4,0)</f>
        <v>0</v>
      </c>
      <c r="FV73" s="0" t="n">
        <f aca="false">IF(CHOOSE(MATCH(CC$5,$B$10:$E$10,0),$B73,$C73,$D73,$E73)*CC$6+CC73*CC$7&lt;CC$2,CC$3*CC$4,0)</f>
        <v>0</v>
      </c>
      <c r="FW73" s="0" t="n">
        <f aca="false">IF(CHOOSE(MATCH(CD$5,$B$10:$E$10,0),$B73,$C73,$D73,$E73)*CD$6+CD73*CD$7&lt;CD$2,CD$3*CD$4,0)</f>
        <v>0</v>
      </c>
      <c r="FX73" s="0" t="n">
        <f aca="false">IF(CHOOSE(MATCH(CE$5,$B$10:$E$10,0),$B73,$C73,$D73,$E73)*CE$6+CE73*CE$7&lt;CE$2,CE$3*CE$4,0)</f>
        <v>0</v>
      </c>
      <c r="FY73" s="0" t="n">
        <f aca="false">IF(CHOOSE(MATCH(CF$5,$B$10:$E$10,0),$B73,$C73,$D73,$E73)*CF$6+CF73*CF$7&lt;CF$2,CF$3*CF$4,0)</f>
        <v>0</v>
      </c>
      <c r="FZ73" s="0" t="n">
        <f aca="false">IF(CHOOSE(MATCH(CG$5,$B$10:$E$10,0),$B73,$C73,$D73,$E73)*CG$6+CG73*CG$7&lt;CG$2,CG$3*CG$4,0)</f>
        <v>0</v>
      </c>
      <c r="GA73" s="0" t="n">
        <f aca="false">IF(CHOOSE(MATCH(CH$5,$B$10:$E$10,0),$B73,$C73,$D73,$E73)*CH$6+CH73*CH$7&lt;CH$2,CH$3*CH$4,0)</f>
        <v>0</v>
      </c>
      <c r="GB73" s="0" t="n">
        <f aca="false">IF(CHOOSE(MATCH(CI$5,$B$10:$E$10,0),$B73,$C73,$D73,$E73)*CI$6+CI73*CI$7&lt;CI$2,CI$3*CI$4,0)</f>
        <v>0</v>
      </c>
      <c r="GC73" s="0" t="n">
        <f aca="false">IF(CHOOSE(MATCH(CJ$5,$B$10:$E$10,0),$B73,$C73,$D73,$E73)*CJ$6+CJ73*CJ$7&lt;CJ$2,CJ$3*CJ$4,0)</f>
        <v>0</v>
      </c>
      <c r="GD73" s="0" t="n">
        <f aca="false">IF(CHOOSE(MATCH(CK$5,$B$10:$E$10,0),$B73,$C73,$D73,$E73)*CK$6+CK73*CK$7&lt;CK$2,CK$3*CK$4,0)</f>
        <v>0</v>
      </c>
      <c r="GE73" s="0" t="n">
        <f aca="false">IF(CHOOSE(MATCH(CL$5,$B$10:$E$10,0),$B73,$C73,$D73,$E73)*CL$6+CL73*CL$7&lt;CL$2,CL$3*CL$4,0)</f>
        <v>0</v>
      </c>
      <c r="GF73" s="0" t="n">
        <f aca="false">IF(CHOOSE(MATCH(CM$5,$B$10:$E$10,0),$B73,$C73,$D73,$E73)*CM$6+CM73*CM$7&lt;CM$2,CM$3*CM$4,0)</f>
        <v>0</v>
      </c>
      <c r="GG73" s="0" t="n">
        <f aca="false">IF(CHOOSE(MATCH(CN$5,$B$10:$E$10,0),$B73,$C73,$D73,$E73)*CN$6+CN73*CN$7&lt;CN$2,CN$3*CN$4,0)</f>
        <v>0</v>
      </c>
      <c r="GH73" s="0" t="n">
        <f aca="false">IF(CHOOSE(MATCH(CO$5,$B$10:$E$10,0),$B73,$C73,$D73,$E73)*CO$6+CO73*CO$7&lt;CO$2,CO$3*CO$4,0)</f>
        <v>0</v>
      </c>
      <c r="GI73" s="0" t="n">
        <f aca="false">IF(CHOOSE(MATCH(CP$5,$B$10:$E$10,0),$B73,$C73,$D73,$E73)*CP$6+CP73*CP$7&lt;CP$2,CP$3*CP$4,0)</f>
        <v>0</v>
      </c>
      <c r="GJ73" s="0" t="n">
        <f aca="false">IF(CHOOSE(MATCH(CQ$5,$B$10:$E$10,0),$B73,$C73,$D73,$E73)*CQ$6+CQ73*CQ$7&lt;CQ$2,CQ$3*CQ$4,0)</f>
        <v>0</v>
      </c>
      <c r="GK73" s="0" t="n">
        <f aca="false">IF(CHOOSE(MATCH(CR$5,$B$10:$E$10,0),$B73,$C73,$D73,$E73)*CR$6+CR73*CR$7&lt;CR$2,CR$3*CR$4,0)</f>
        <v>0</v>
      </c>
      <c r="GL73" s="0" t="n">
        <f aca="false">IF(CHOOSE(MATCH(CS$5,$B$10:$E$10,0),$B73,$C73,$D73,$E73)*CS$6+CS73*CS$7&lt;CS$2,CS$3*CS$4,0)</f>
        <v>0</v>
      </c>
      <c r="GM73" s="0" t="n">
        <f aca="false">IF(CHOOSE(MATCH(CT$5,$B$10:$E$10,0),$B73,$C73,$D73,$E73)*CT$6+CT73*CT$7&lt;CT$2,CT$3*CT$4,0)</f>
        <v>0</v>
      </c>
      <c r="GN73" s="0" t="n">
        <f aca="false">IF(CHOOSE(MATCH(CU$5,$B$10:$E$10,0),$B73,$C73,$D73,$E73)*CU$6+CU73*CU$7&lt;CU$2,CU$3*CU$4,0)</f>
        <v>0</v>
      </c>
      <c r="GO73" s="0" t="n">
        <f aca="false">IF(CHOOSE(MATCH(CV$5,$B$10:$E$10,0),$B73,$C73,$D73,$E73)*CV$6+CV73*CV$7&lt;CV$2,CV$3*CV$4,0)</f>
        <v>0</v>
      </c>
      <c r="GP73" s="0" t="n">
        <f aca="false">IF(CHOOSE(MATCH(CW$5,$B$10:$E$10,0),$B73,$C73,$D73,$E73)*CW$6+CW73*CW$7&lt;CW$2,CW$3*CW$4,0)</f>
        <v>0</v>
      </c>
      <c r="GQ73" s="0" t="n">
        <f aca="false">IF(CHOOSE(MATCH(CX$5,$B$10:$E$10,0),$B73,$C73,$D73,$E73)*CX$6+CX73*CX$7&lt;CX$2,CX$3*CX$4,0)</f>
        <v>0</v>
      </c>
      <c r="GS73" s="0" t="n">
        <f aca="false">SUM(CZ73:GQ73)</f>
        <v>0</v>
      </c>
      <c r="GT73" s="0" t="n">
        <f aca="false">IF(GS73&gt;$GS$6,1,0)</f>
        <v>0</v>
      </c>
    </row>
    <row r="74" customFormat="false" ht="14" hidden="false" customHeight="false" outlineLevel="0" collapsed="false">
      <c r="A74" s="0" t="n">
        <v>64</v>
      </c>
      <c r="B74" s="0" t="n">
        <v>0.653769607152662</v>
      </c>
      <c r="C74" s="0" t="n">
        <v>0.759273716731837</v>
      </c>
      <c r="D74" s="0" t="n">
        <v>-1.15057341852046</v>
      </c>
      <c r="E74" s="0" t="n">
        <v>-0.487305314416421</v>
      </c>
      <c r="G74" s="0" t="n">
        <v>1.93012965610251</v>
      </c>
      <c r="H74" s="0" t="n">
        <v>-0.0735428784537362</v>
      </c>
      <c r="I74" s="0" t="n">
        <v>-0.46381501306314</v>
      </c>
      <c r="J74" s="0" t="n">
        <v>-0.194881977222394</v>
      </c>
      <c r="K74" s="0" t="n">
        <v>0.277182152785826</v>
      </c>
      <c r="L74" s="0" t="n">
        <v>0.601783085585339</v>
      </c>
      <c r="M74" s="0" t="n">
        <v>-0.249463028012542</v>
      </c>
      <c r="N74" s="0" t="n">
        <v>0.325781002175063</v>
      </c>
      <c r="O74" s="0" t="n">
        <v>0.522391019330826</v>
      </c>
      <c r="P74" s="0" t="n">
        <v>-0.779505171522032</v>
      </c>
      <c r="Q74" s="0" t="n">
        <v>-2.30042132898234</v>
      </c>
      <c r="R74" s="0" t="n">
        <v>-0.147215359902475</v>
      </c>
      <c r="S74" s="0" t="n">
        <v>0.401723809773102</v>
      </c>
      <c r="T74" s="0" t="n">
        <v>-0.890872797754128</v>
      </c>
      <c r="U74" s="0" t="n">
        <v>-0.0298007307719672</v>
      </c>
      <c r="V74" s="0" t="n">
        <v>-1.00374791145441</v>
      </c>
      <c r="W74" s="0" t="n">
        <v>-0.973320766206598</v>
      </c>
      <c r="X74" s="0" t="n">
        <v>-0.319816990668187</v>
      </c>
      <c r="Y74" s="0" t="n">
        <v>0.551106040802551</v>
      </c>
      <c r="Z74" s="0" t="n">
        <v>-0.401723809773102</v>
      </c>
      <c r="AA74" s="0" t="n">
        <v>-0.143272700370289</v>
      </c>
      <c r="AB74" s="0" t="n">
        <v>1.16362571134232</v>
      </c>
      <c r="AC74" s="0" t="n">
        <v>0.393114305552444</v>
      </c>
      <c r="AD74" s="0" t="n">
        <v>0.722602635505609</v>
      </c>
      <c r="AE74" s="0" t="n">
        <v>0.226405063585844</v>
      </c>
      <c r="AF74" s="0" t="n">
        <v>0.555653514311416</v>
      </c>
      <c r="AG74" s="0" t="n">
        <v>0.953248218138469</v>
      </c>
      <c r="AH74" s="0" t="n">
        <v>0.59346007219574</v>
      </c>
      <c r="AI74" s="0" t="n">
        <v>0.506238393427339</v>
      </c>
      <c r="AJ74" s="0" t="n">
        <v>-1.1879069461429</v>
      </c>
      <c r="AK74" s="0" t="n">
        <v>-0.0548379830433987</v>
      </c>
      <c r="AL74" s="0" t="n">
        <v>-1.29908585222438</v>
      </c>
      <c r="AM74" s="0" t="n">
        <v>1.02098738352652</v>
      </c>
      <c r="AN74" s="0" t="n">
        <v>-1.0141820894205</v>
      </c>
      <c r="AO74" s="0" t="n">
        <v>1.50450887304032</v>
      </c>
      <c r="AP74" s="0" t="n">
        <v>1.05001618067035</v>
      </c>
      <c r="AQ74" s="0" t="n">
        <v>0.578563685849076</v>
      </c>
      <c r="AR74" s="0" t="n">
        <v>0.220600213651778</v>
      </c>
      <c r="AS74" s="0" t="n">
        <v>-1.40782049129484</v>
      </c>
      <c r="AT74" s="0" t="n">
        <v>-0.450819470643182</v>
      </c>
      <c r="AU74" s="0" t="n">
        <v>1.07818095784751</v>
      </c>
      <c r="AV74" s="0" t="n">
        <v>0.284424004348693</v>
      </c>
      <c r="AW74" s="0" t="n">
        <v>-0.57693682720128</v>
      </c>
      <c r="AX74" s="0" t="n">
        <v>-1.8473292584531</v>
      </c>
      <c r="AY74" s="0" t="n">
        <v>-0.325619566865498</v>
      </c>
      <c r="AZ74" s="0" t="n">
        <v>-0.0965758317761356</v>
      </c>
      <c r="BA74" s="0" t="n">
        <v>0.581369477004046</v>
      </c>
      <c r="BB74" s="0" t="n">
        <v>-0.495916765430593</v>
      </c>
      <c r="BC74" s="0" t="n">
        <v>-1.16272531158756</v>
      </c>
      <c r="BD74" s="0" t="n">
        <v>-0.24954147193057</v>
      </c>
      <c r="BE74" s="0" t="n">
        <v>0.0258978616329841</v>
      </c>
      <c r="BF74" s="0" t="n">
        <v>0.152631400851533</v>
      </c>
      <c r="BG74" s="0" t="n">
        <v>-1.09921074908925</v>
      </c>
      <c r="BH74" s="0" t="n">
        <v>-0.989916770777199</v>
      </c>
      <c r="BI74" s="0" t="n">
        <v>0.11319116310915</v>
      </c>
      <c r="BJ74" s="0" t="n">
        <v>-0.314025783154648</v>
      </c>
      <c r="BK74" s="0" t="n">
        <v>-0.405375431000721</v>
      </c>
      <c r="BL74" s="0" t="n">
        <v>-0.447096226707799</v>
      </c>
      <c r="BM74" s="0" t="n">
        <v>-0.174883325598785</v>
      </c>
      <c r="BN74" s="0" t="n">
        <v>-0.427064605901251</v>
      </c>
      <c r="BO74" s="0" t="n">
        <v>-0.459558577858843</v>
      </c>
      <c r="BP74" s="0" t="n">
        <v>0.62096432884573</v>
      </c>
      <c r="BQ74" s="0" t="n">
        <v>-0.121586936074891</v>
      </c>
      <c r="BR74" s="0" t="n">
        <v>0.627657072982402</v>
      </c>
      <c r="BS74" s="0" t="n">
        <v>-0.803677266958403</v>
      </c>
      <c r="BT74" s="0" t="n">
        <v>-0.337580559062189</v>
      </c>
      <c r="BU74" s="0" t="n">
        <v>1.70793100551236</v>
      </c>
      <c r="BV74" s="0" t="n">
        <v>-1.46826096170116</v>
      </c>
      <c r="BW74" s="0" t="n">
        <v>-0.220835545405862</v>
      </c>
      <c r="BX74" s="0" t="n">
        <v>1.04643959275563</v>
      </c>
      <c r="BY74" s="0" t="n">
        <v>-1.46893853525398</v>
      </c>
      <c r="BZ74" s="0" t="n">
        <v>0.0212298800761346</v>
      </c>
      <c r="CA74" s="0" t="n">
        <v>-0.535853814653819</v>
      </c>
      <c r="CB74" s="0" t="n">
        <v>2.39539076574147</v>
      </c>
      <c r="CC74" s="0" t="n">
        <v>-1.0234384717478</v>
      </c>
      <c r="CD74" s="0" t="n">
        <v>-1.01970044852351</v>
      </c>
      <c r="CE74" s="0" t="n">
        <v>0.0155682755575981</v>
      </c>
      <c r="CF74" s="0" t="n">
        <v>-0.114038130050176</v>
      </c>
      <c r="CG74" s="0" t="n">
        <v>1.19819333121995</v>
      </c>
      <c r="CH74" s="0" t="n">
        <v>-0.259735770669067</v>
      </c>
      <c r="CI74" s="0" t="n">
        <v>-1.51551375893177</v>
      </c>
      <c r="CJ74" s="0" t="n">
        <v>-1.28115061670542</v>
      </c>
      <c r="CK74" s="0" t="n">
        <v>-0.213551629713038</v>
      </c>
      <c r="CL74" s="0" t="n">
        <v>-1.2375357982819</v>
      </c>
      <c r="CM74" s="0" t="n">
        <v>1.33532921609003</v>
      </c>
      <c r="CN74" s="0" t="n">
        <v>2.20918082050048</v>
      </c>
      <c r="CO74" s="0" t="n">
        <v>-0.0952695700107142</v>
      </c>
      <c r="CP74" s="0" t="n">
        <v>1.78600203071255</v>
      </c>
      <c r="CQ74" s="0" t="n">
        <v>-1.94512722373474</v>
      </c>
      <c r="CR74" s="0" t="n">
        <v>0.234888375416631</v>
      </c>
      <c r="CS74" s="0" t="n">
        <v>0.727577571524307</v>
      </c>
      <c r="CT74" s="0" t="n">
        <v>0.511113285028841</v>
      </c>
      <c r="CU74" s="0" t="n">
        <v>0.986801751423627</v>
      </c>
      <c r="CV74" s="0" t="n">
        <v>-0.565679556530085</v>
      </c>
      <c r="CW74" s="0" t="n">
        <v>0.931540853343904</v>
      </c>
      <c r="CX74" s="0" t="n">
        <v>0.092196614787099</v>
      </c>
      <c r="CZ74" s="0" t="n">
        <f aca="false">IF(CHOOSE(MATCH(G$5,$B$10:$E$10,0),$B74,$C74,$D74,$E74)*G$6+G74*G$7&lt;G$2,G$3*G$4,0)</f>
        <v>0</v>
      </c>
      <c r="DA74" s="0" t="n">
        <f aca="false">IF(CHOOSE(MATCH(H$5,$B$10:$E$10,0),$B74,$C74,$D74,$E74)*H$6+H74*H$7&lt;H$2,H$3*H$4,0)</f>
        <v>0</v>
      </c>
      <c r="DB74" s="0" t="n">
        <f aca="false">IF(CHOOSE(MATCH(I$5,$B$10:$E$10,0),$B74,$C74,$D74,$E74)*I$6+I74*I$7&lt;I$2,I$3*I$4,0)</f>
        <v>0</v>
      </c>
      <c r="DC74" s="0" t="n">
        <f aca="false">IF(CHOOSE(MATCH(J$5,$B$10:$E$10,0),$B74,$C74,$D74,$E74)*J$6+J74*J$7&lt;J$2,J$3*J$4,0)</f>
        <v>0</v>
      </c>
      <c r="DD74" s="0" t="n">
        <f aca="false">IF(CHOOSE(MATCH(K$5,$B$10:$E$10,0),$B74,$C74,$D74,$E74)*K$6+K74*K$7&lt;K$2,K$3*K$4,0)</f>
        <v>0</v>
      </c>
      <c r="DE74" s="0" t="n">
        <f aca="false">IF(CHOOSE(MATCH(L$5,$B$10:$E$10,0),$B74,$C74,$D74,$E74)*L$6+L74*L$7&lt;L$2,L$3*L$4,0)</f>
        <v>0</v>
      </c>
      <c r="DF74" s="0" t="n">
        <f aca="false">IF(CHOOSE(MATCH(M$5,$B$10:$E$10,0),$B74,$C74,$D74,$E74)*M$6+M74*M$7&lt;M$2,M$3*M$4,0)</f>
        <v>0</v>
      </c>
      <c r="DG74" s="0" t="n">
        <f aca="false">IF(CHOOSE(MATCH(N$5,$B$10:$E$10,0),$B74,$C74,$D74,$E74)*N$6+N74*N$7&lt;N$2,N$3*N$4,0)</f>
        <v>0</v>
      </c>
      <c r="DH74" s="0" t="n">
        <f aca="false">IF(CHOOSE(MATCH(O$5,$B$10:$E$10,0),$B74,$C74,$D74,$E74)*O$6+O74*O$7&lt;O$2,O$3*O$4,0)</f>
        <v>0</v>
      </c>
      <c r="DI74" s="0" t="n">
        <f aca="false">IF(CHOOSE(MATCH(P$5,$B$10:$E$10,0),$B74,$C74,$D74,$E74)*P$6+P74*P$7&lt;P$2,P$3*P$4,0)</f>
        <v>0</v>
      </c>
      <c r="DJ74" s="0" t="n">
        <f aca="false">IF(CHOOSE(MATCH(Q$5,$B$10:$E$10,0),$B74,$C74,$D74,$E74)*Q$6+Q74*Q$7&lt;Q$2,Q$3*Q$4,0)</f>
        <v>0</v>
      </c>
      <c r="DK74" s="0" t="n">
        <f aca="false">IF(CHOOSE(MATCH(R$5,$B$10:$E$10,0),$B74,$C74,$D74,$E74)*R$6+R74*R$7&lt;R$2,R$3*R$4,0)</f>
        <v>0</v>
      </c>
      <c r="DL74" s="0" t="n">
        <f aca="false">IF(CHOOSE(MATCH(S$5,$B$10:$E$10,0),$B74,$C74,$D74,$E74)*S$6+S74*S$7&lt;S$2,S$3*S$4,0)</f>
        <v>0</v>
      </c>
      <c r="DM74" s="0" t="n">
        <f aca="false">IF(CHOOSE(MATCH(T$5,$B$10:$E$10,0),$B74,$C74,$D74,$E74)*T$6+T74*T$7&lt;T$2,T$3*T$4,0)</f>
        <v>0</v>
      </c>
      <c r="DN74" s="0" t="n">
        <f aca="false">IF(CHOOSE(MATCH(U$5,$B$10:$E$10,0),$B74,$C74,$D74,$E74)*U$6+U74*U$7&lt;U$2,U$3*U$4,0)</f>
        <v>0</v>
      </c>
      <c r="DO74" s="0" t="n">
        <f aca="false">IF(CHOOSE(MATCH(V$5,$B$10:$E$10,0),$B74,$C74,$D74,$E74)*V$6+V74*V$7&lt;V$2,V$3*V$4,0)</f>
        <v>0</v>
      </c>
      <c r="DP74" s="0" t="n">
        <f aca="false">IF(CHOOSE(MATCH(W$5,$B$10:$E$10,0),$B74,$C74,$D74,$E74)*W$6+W74*W$7&lt;W$2,W$3*W$4,0)</f>
        <v>0</v>
      </c>
      <c r="DQ74" s="0" t="n">
        <f aca="false">IF(CHOOSE(MATCH(X$5,$B$10:$E$10,0),$B74,$C74,$D74,$E74)*X$6+X74*X$7&lt;X$2,X$3*X$4,0)</f>
        <v>0</v>
      </c>
      <c r="DR74" s="0" t="n">
        <f aca="false">IF(CHOOSE(MATCH(Y$5,$B$10:$E$10,0),$B74,$C74,$D74,$E74)*Y$6+Y74*Y$7&lt;Y$2,Y$3*Y$4,0)</f>
        <v>0</v>
      </c>
      <c r="DS74" s="0" t="n">
        <f aca="false">IF(CHOOSE(MATCH(Z$5,$B$10:$E$10,0),$B74,$C74,$D74,$E74)*Z$6+Z74*Z$7&lt;Z$2,Z$3*Z$4,0)</f>
        <v>0</v>
      </c>
      <c r="DT74" s="0" t="n">
        <f aca="false">IF(CHOOSE(MATCH(AA$5,$B$10:$E$10,0),$B74,$C74,$D74,$E74)*AA$6+AA74*AA$7&lt;AA$2,AA$3*AA$4,0)</f>
        <v>0</v>
      </c>
      <c r="DU74" s="0" t="n">
        <f aca="false">IF(CHOOSE(MATCH(AB$5,$B$10:$E$10,0),$B74,$C74,$D74,$E74)*AB$6+AB74*AB$7&lt;AB$2,AB$3*AB$4,0)</f>
        <v>0</v>
      </c>
      <c r="DV74" s="0" t="n">
        <f aca="false">IF(CHOOSE(MATCH(AC$5,$B$10:$E$10,0),$B74,$C74,$D74,$E74)*AC$6+AC74*AC$7&lt;AC$2,AC$3*AC$4,0)</f>
        <v>0</v>
      </c>
      <c r="DW74" s="0" t="n">
        <f aca="false">IF(CHOOSE(MATCH(AD$5,$B$10:$E$10,0),$B74,$C74,$D74,$E74)*AD$6+AD74*AD$7&lt;AD$2,AD$3*AD$4,0)</f>
        <v>0</v>
      </c>
      <c r="DX74" s="0" t="n">
        <f aca="false">IF(CHOOSE(MATCH(AE$5,$B$10:$E$10,0),$B74,$C74,$D74,$E74)*AE$6+AE74*AE$7&lt;AE$2,AE$3*AE$4,0)</f>
        <v>0</v>
      </c>
      <c r="DY74" s="0" t="n">
        <f aca="false">IF(CHOOSE(MATCH(AF$5,$B$10:$E$10,0),$B74,$C74,$D74,$E74)*AF$6+AF74*AF$7&lt;AF$2,AF$3*AF$4,0)</f>
        <v>0</v>
      </c>
      <c r="DZ74" s="0" t="n">
        <f aca="false">IF(CHOOSE(MATCH(AG$5,$B$10:$E$10,0),$B74,$C74,$D74,$E74)*AG$6+AG74*AG$7&lt;AG$2,AG$3*AG$4,0)</f>
        <v>0</v>
      </c>
      <c r="EA74" s="0" t="n">
        <f aca="false">IF(CHOOSE(MATCH(AH$5,$B$10:$E$10,0),$B74,$C74,$D74,$E74)*AH$6+AH74*AH$7&lt;AH$2,AH$3*AH$4,0)</f>
        <v>0</v>
      </c>
      <c r="EB74" s="0" t="n">
        <f aca="false">IF(CHOOSE(MATCH(AI$5,$B$10:$E$10,0),$B74,$C74,$D74,$E74)*AI$6+AI74*AI$7&lt;AI$2,AI$3*AI$4,0)</f>
        <v>0</v>
      </c>
      <c r="EC74" s="0" t="n">
        <f aca="false">IF(CHOOSE(MATCH(AJ$5,$B$10:$E$10,0),$B74,$C74,$D74,$E74)*AJ$6+AJ74*AJ$7&lt;AJ$2,AJ$3*AJ$4,0)</f>
        <v>0</v>
      </c>
      <c r="ED74" s="0" t="n">
        <f aca="false">IF(CHOOSE(MATCH(AK$5,$B$10:$E$10,0),$B74,$C74,$D74,$E74)*AK$6+AK74*AK$7&lt;AK$2,AK$3*AK$4,0)</f>
        <v>0</v>
      </c>
      <c r="EE74" s="0" t="n">
        <f aca="false">IF(CHOOSE(MATCH(AL$5,$B$10:$E$10,0),$B74,$C74,$D74,$E74)*AL$6+AL74*AL$7&lt;AL$2,AL$3*AL$4,0)</f>
        <v>0</v>
      </c>
      <c r="EF74" s="0" t="n">
        <f aca="false">IF(CHOOSE(MATCH(AM$5,$B$10:$E$10,0),$B74,$C74,$D74,$E74)*AM$6+AM74*AM$7&lt;AM$2,AM$3*AM$4,0)</f>
        <v>0</v>
      </c>
      <c r="EG74" s="0" t="n">
        <f aca="false">IF(CHOOSE(MATCH(AN$5,$B$10:$E$10,0),$B74,$C74,$D74,$E74)*AN$6+AN74*AN$7&lt;AN$2,AN$3*AN$4,0)</f>
        <v>0</v>
      </c>
      <c r="EH74" s="0" t="n">
        <f aca="false">IF(CHOOSE(MATCH(AO$5,$B$10:$E$10,0),$B74,$C74,$D74,$E74)*AO$6+AO74*AO$7&lt;AO$2,AO$3*AO$4,0)</f>
        <v>0</v>
      </c>
      <c r="EI74" s="0" t="n">
        <f aca="false">IF(CHOOSE(MATCH(AP$5,$B$10:$E$10,0),$B74,$C74,$D74,$E74)*AP$6+AP74*AP$7&lt;AP$2,AP$3*AP$4,0)</f>
        <v>0</v>
      </c>
      <c r="EJ74" s="0" t="n">
        <f aca="false">IF(CHOOSE(MATCH(AQ$5,$B$10:$E$10,0),$B74,$C74,$D74,$E74)*AQ$6+AQ74*AQ$7&lt;AQ$2,AQ$3*AQ$4,0)</f>
        <v>0</v>
      </c>
      <c r="EK74" s="0" t="n">
        <f aca="false">IF(CHOOSE(MATCH(AR$5,$B$10:$E$10,0),$B74,$C74,$D74,$E74)*AR$6+AR74*AR$7&lt;AR$2,AR$3*AR$4,0)</f>
        <v>0</v>
      </c>
      <c r="EL74" s="0" t="n">
        <f aca="false">IF(CHOOSE(MATCH(AS$5,$B$10:$E$10,0),$B74,$C74,$D74,$E74)*AS$6+AS74*AS$7&lt;AS$2,AS$3*AS$4,0)</f>
        <v>0</v>
      </c>
      <c r="EM74" s="0" t="n">
        <f aca="false">IF(CHOOSE(MATCH(AT$5,$B$10:$E$10,0),$B74,$C74,$D74,$E74)*AT$6+AT74*AT$7&lt;AT$2,AT$3*AT$4,0)</f>
        <v>0</v>
      </c>
      <c r="EN74" s="0" t="n">
        <f aca="false">IF(CHOOSE(MATCH(AU$5,$B$10:$E$10,0),$B74,$C74,$D74,$E74)*AU$6+AU74*AU$7&lt;AU$2,AU$3*AU$4,0)</f>
        <v>0</v>
      </c>
      <c r="EO74" s="0" t="n">
        <f aca="false">IF(CHOOSE(MATCH(AV$5,$B$10:$E$10,0),$B74,$C74,$D74,$E74)*AV$6+AV74*AV$7&lt;AV$2,AV$3*AV$4,0)</f>
        <v>0</v>
      </c>
      <c r="EP74" s="0" t="n">
        <f aca="false">IF(CHOOSE(MATCH(AW$5,$B$10:$E$10,0),$B74,$C74,$D74,$E74)*AW$6+AW74*AW$7&lt;AW$2,AW$3*AW$4,0)</f>
        <v>0</v>
      </c>
      <c r="EQ74" s="0" t="n">
        <f aca="false">IF(CHOOSE(MATCH(AX$5,$B$10:$E$10,0),$B74,$C74,$D74,$E74)*AX$6+AX74*AX$7&lt;AX$2,AX$3*AX$4,0)</f>
        <v>0</v>
      </c>
      <c r="ER74" s="0" t="n">
        <f aca="false">IF(CHOOSE(MATCH(AY$5,$B$10:$E$10,0),$B74,$C74,$D74,$E74)*AY$6+AY74*AY$7&lt;AY$2,AY$3*AY$4,0)</f>
        <v>0</v>
      </c>
      <c r="ES74" s="0" t="n">
        <f aca="false">IF(CHOOSE(MATCH(AZ$5,$B$10:$E$10,0),$B74,$C74,$D74,$E74)*AZ$6+AZ74*AZ$7&lt;AZ$2,AZ$3*AZ$4,0)</f>
        <v>0</v>
      </c>
      <c r="ET74" s="0" t="n">
        <f aca="false">IF(CHOOSE(MATCH(BA$5,$B$10:$E$10,0),$B74,$C74,$D74,$E74)*BA$6+BA74*BA$7&lt;BA$2,BA$3*BA$4,0)</f>
        <v>0</v>
      </c>
      <c r="EU74" s="0" t="n">
        <f aca="false">IF(CHOOSE(MATCH(BB$5,$B$10:$E$10,0),$B74,$C74,$D74,$E74)*BB$6+BB74*BB$7&lt;BB$2,BB$3*BB$4,0)</f>
        <v>0</v>
      </c>
      <c r="EV74" s="0" t="n">
        <f aca="false">IF(CHOOSE(MATCH(BC$5,$B$10:$E$10,0),$B74,$C74,$D74,$E74)*BC$6+BC74*BC$7&lt;BC$2,BC$3*BC$4,0)</f>
        <v>0</v>
      </c>
      <c r="EW74" s="0" t="n">
        <f aca="false">IF(CHOOSE(MATCH(BD$5,$B$10:$E$10,0),$B74,$C74,$D74,$E74)*BD$6+BD74*BD$7&lt;BD$2,BD$3*BD$4,0)</f>
        <v>0</v>
      </c>
      <c r="EX74" s="0" t="n">
        <f aca="false">IF(CHOOSE(MATCH(BE$5,$B$10:$E$10,0),$B74,$C74,$D74,$E74)*BE$6+BE74*BE$7&lt;BE$2,BE$3*BE$4,0)</f>
        <v>0</v>
      </c>
      <c r="EY74" s="0" t="n">
        <f aca="false">IF(CHOOSE(MATCH(BF$5,$B$10:$E$10,0),$B74,$C74,$D74,$E74)*BF$6+BF74*BF$7&lt;BF$2,BF$3*BF$4,0)</f>
        <v>0</v>
      </c>
      <c r="EZ74" s="0" t="n">
        <f aca="false">IF(CHOOSE(MATCH(BG$5,$B$10:$E$10,0),$B74,$C74,$D74,$E74)*BG$6+BG74*BG$7&lt;BG$2,BG$3*BG$4,0)</f>
        <v>0</v>
      </c>
      <c r="FA74" s="0" t="n">
        <f aca="false">IF(CHOOSE(MATCH(BH$5,$B$10:$E$10,0),$B74,$C74,$D74,$E74)*BH$6+BH74*BH$7&lt;BH$2,BH$3*BH$4,0)</f>
        <v>0</v>
      </c>
      <c r="FB74" s="0" t="n">
        <f aca="false">IF(CHOOSE(MATCH(BI$5,$B$10:$E$10,0),$B74,$C74,$D74,$E74)*BI$6+BI74*BI$7&lt;BI$2,BI$3*BI$4,0)</f>
        <v>0</v>
      </c>
      <c r="FC74" s="0" t="n">
        <f aca="false">IF(CHOOSE(MATCH(BJ$5,$B$10:$E$10,0),$B74,$C74,$D74,$E74)*BJ$6+BJ74*BJ$7&lt;BJ$2,BJ$3*BJ$4,0)</f>
        <v>0</v>
      </c>
      <c r="FD74" s="0" t="n">
        <f aca="false">IF(CHOOSE(MATCH(BK$5,$B$10:$E$10,0),$B74,$C74,$D74,$E74)*BK$6+BK74*BK$7&lt;BK$2,BK$3*BK$4,0)</f>
        <v>0</v>
      </c>
      <c r="FE74" s="0" t="n">
        <f aca="false">IF(CHOOSE(MATCH(BL$5,$B$10:$E$10,0),$B74,$C74,$D74,$E74)*BL$6+BL74*BL$7&lt;BL$2,BL$3*BL$4,0)</f>
        <v>0</v>
      </c>
      <c r="FF74" s="0" t="n">
        <f aca="false">IF(CHOOSE(MATCH(BM$5,$B$10:$E$10,0),$B74,$C74,$D74,$E74)*BM$6+BM74*BM$7&lt;BM$2,BM$3*BM$4,0)</f>
        <v>0</v>
      </c>
      <c r="FG74" s="0" t="n">
        <f aca="false">IF(CHOOSE(MATCH(BN$5,$B$10:$E$10,0),$B74,$C74,$D74,$E74)*BN$6+BN74*BN$7&lt;BN$2,BN$3*BN$4,0)</f>
        <v>0</v>
      </c>
      <c r="FH74" s="0" t="n">
        <f aca="false">IF(CHOOSE(MATCH(BO$5,$B$10:$E$10,0),$B74,$C74,$D74,$E74)*BO$6+BO74*BO$7&lt;BO$2,BO$3*BO$4,0)</f>
        <v>0</v>
      </c>
      <c r="FI74" s="0" t="n">
        <f aca="false">IF(CHOOSE(MATCH(BP$5,$B$10:$E$10,0),$B74,$C74,$D74,$E74)*BP$6+BP74*BP$7&lt;BP$2,BP$3*BP$4,0)</f>
        <v>0</v>
      </c>
      <c r="FJ74" s="0" t="n">
        <f aca="false">IF(CHOOSE(MATCH(BQ$5,$B$10:$E$10,0),$B74,$C74,$D74,$E74)*BQ$6+BQ74*BQ$7&lt;BQ$2,BQ$3*BQ$4,0)</f>
        <v>0</v>
      </c>
      <c r="FK74" s="0" t="n">
        <f aca="false">IF(CHOOSE(MATCH(BR$5,$B$10:$E$10,0),$B74,$C74,$D74,$E74)*BR$6+BR74*BR$7&lt;BR$2,BR$3*BR$4,0)</f>
        <v>0</v>
      </c>
      <c r="FL74" s="0" t="n">
        <f aca="false">IF(CHOOSE(MATCH(BS$5,$B$10:$E$10,0),$B74,$C74,$D74,$E74)*BS$6+BS74*BS$7&lt;BS$2,BS$3*BS$4,0)</f>
        <v>0</v>
      </c>
      <c r="FM74" s="0" t="n">
        <f aca="false">IF(CHOOSE(MATCH(BT$5,$B$10:$E$10,0),$B74,$C74,$D74,$E74)*BT$6+BT74*BT$7&lt;BT$2,BT$3*BT$4,0)</f>
        <v>0</v>
      </c>
      <c r="FN74" s="0" t="n">
        <f aca="false">IF(CHOOSE(MATCH(BU$5,$B$10:$E$10,0),$B74,$C74,$D74,$E74)*BU$6+BU74*BU$7&lt;BU$2,BU$3*BU$4,0)</f>
        <v>0</v>
      </c>
      <c r="FO74" s="0" t="n">
        <f aca="false">IF(CHOOSE(MATCH(BV$5,$B$10:$E$10,0),$B74,$C74,$D74,$E74)*BV$6+BV74*BV$7&lt;BV$2,BV$3*BV$4,0)</f>
        <v>0</v>
      </c>
      <c r="FP74" s="0" t="n">
        <f aca="false">IF(CHOOSE(MATCH(BW$5,$B$10:$E$10,0),$B74,$C74,$D74,$E74)*BW$6+BW74*BW$7&lt;BW$2,BW$3*BW$4,0)</f>
        <v>0</v>
      </c>
      <c r="FQ74" s="0" t="n">
        <f aca="false">IF(CHOOSE(MATCH(BX$5,$B$10:$E$10,0),$B74,$C74,$D74,$E74)*BX$6+BX74*BX$7&lt;BX$2,BX$3*BX$4,0)</f>
        <v>0</v>
      </c>
      <c r="FR74" s="0" t="n">
        <f aca="false">IF(CHOOSE(MATCH(BY$5,$B$10:$E$10,0),$B74,$C74,$D74,$E74)*BY$6+BY74*BY$7&lt;BY$2,BY$3*BY$4,0)</f>
        <v>0</v>
      </c>
      <c r="FS74" s="0" t="n">
        <f aca="false">IF(CHOOSE(MATCH(BZ$5,$B$10:$E$10,0),$B74,$C74,$D74,$E74)*BZ$6+BZ74*BZ$7&lt;BZ$2,BZ$3*BZ$4,0)</f>
        <v>0</v>
      </c>
      <c r="FT74" s="0" t="n">
        <f aca="false">IF(CHOOSE(MATCH(CA$5,$B$10:$E$10,0),$B74,$C74,$D74,$E74)*CA$6+CA74*CA$7&lt;CA$2,CA$3*CA$4,0)</f>
        <v>0</v>
      </c>
      <c r="FU74" s="0" t="n">
        <f aca="false">IF(CHOOSE(MATCH(CB$5,$B$10:$E$10,0),$B74,$C74,$D74,$E74)*CB$6+CB74*CB$7&lt;CB$2,CB$3*CB$4,0)</f>
        <v>0</v>
      </c>
      <c r="FV74" s="0" t="n">
        <f aca="false">IF(CHOOSE(MATCH(CC$5,$B$10:$E$10,0),$B74,$C74,$D74,$E74)*CC$6+CC74*CC$7&lt;CC$2,CC$3*CC$4,0)</f>
        <v>0</v>
      </c>
      <c r="FW74" s="0" t="n">
        <f aca="false">IF(CHOOSE(MATCH(CD$5,$B$10:$E$10,0),$B74,$C74,$D74,$E74)*CD$6+CD74*CD$7&lt;CD$2,CD$3*CD$4,0)</f>
        <v>0</v>
      </c>
      <c r="FX74" s="0" t="n">
        <f aca="false">IF(CHOOSE(MATCH(CE$5,$B$10:$E$10,0),$B74,$C74,$D74,$E74)*CE$6+CE74*CE$7&lt;CE$2,CE$3*CE$4,0)</f>
        <v>0</v>
      </c>
      <c r="FY74" s="0" t="n">
        <f aca="false">IF(CHOOSE(MATCH(CF$5,$B$10:$E$10,0),$B74,$C74,$D74,$E74)*CF$6+CF74*CF$7&lt;CF$2,CF$3*CF$4,0)</f>
        <v>0</v>
      </c>
      <c r="FZ74" s="0" t="n">
        <f aca="false">IF(CHOOSE(MATCH(CG$5,$B$10:$E$10,0),$B74,$C74,$D74,$E74)*CG$6+CG74*CG$7&lt;CG$2,CG$3*CG$4,0)</f>
        <v>0</v>
      </c>
      <c r="GA74" s="0" t="n">
        <f aca="false">IF(CHOOSE(MATCH(CH$5,$B$10:$E$10,0),$B74,$C74,$D74,$E74)*CH$6+CH74*CH$7&lt;CH$2,CH$3*CH$4,0)</f>
        <v>0</v>
      </c>
      <c r="GB74" s="0" t="n">
        <f aca="false">IF(CHOOSE(MATCH(CI$5,$B$10:$E$10,0),$B74,$C74,$D74,$E74)*CI$6+CI74*CI$7&lt;CI$2,CI$3*CI$4,0)</f>
        <v>0</v>
      </c>
      <c r="GC74" s="0" t="n">
        <f aca="false">IF(CHOOSE(MATCH(CJ$5,$B$10:$E$10,0),$B74,$C74,$D74,$E74)*CJ$6+CJ74*CJ$7&lt;CJ$2,CJ$3*CJ$4,0)</f>
        <v>0</v>
      </c>
      <c r="GD74" s="0" t="n">
        <f aca="false">IF(CHOOSE(MATCH(CK$5,$B$10:$E$10,0),$B74,$C74,$D74,$E74)*CK$6+CK74*CK$7&lt;CK$2,CK$3*CK$4,0)</f>
        <v>0</v>
      </c>
      <c r="GE74" s="0" t="n">
        <f aca="false">IF(CHOOSE(MATCH(CL$5,$B$10:$E$10,0),$B74,$C74,$D74,$E74)*CL$6+CL74*CL$7&lt;CL$2,CL$3*CL$4,0)</f>
        <v>0</v>
      </c>
      <c r="GF74" s="0" t="n">
        <f aca="false">IF(CHOOSE(MATCH(CM$5,$B$10:$E$10,0),$B74,$C74,$D74,$E74)*CM$6+CM74*CM$7&lt;CM$2,CM$3*CM$4,0)</f>
        <v>0</v>
      </c>
      <c r="GG74" s="0" t="n">
        <f aca="false">IF(CHOOSE(MATCH(CN$5,$B$10:$E$10,0),$B74,$C74,$D74,$E74)*CN$6+CN74*CN$7&lt;CN$2,CN$3*CN$4,0)</f>
        <v>0</v>
      </c>
      <c r="GH74" s="0" t="n">
        <f aca="false">IF(CHOOSE(MATCH(CO$5,$B$10:$E$10,0),$B74,$C74,$D74,$E74)*CO$6+CO74*CO$7&lt;CO$2,CO$3*CO$4,0)</f>
        <v>0</v>
      </c>
      <c r="GI74" s="0" t="n">
        <f aca="false">IF(CHOOSE(MATCH(CP$5,$B$10:$E$10,0),$B74,$C74,$D74,$E74)*CP$6+CP74*CP$7&lt;CP$2,CP$3*CP$4,0)</f>
        <v>0</v>
      </c>
      <c r="GJ74" s="0" t="n">
        <f aca="false">IF(CHOOSE(MATCH(CQ$5,$B$10:$E$10,0),$B74,$C74,$D74,$E74)*CQ$6+CQ74*CQ$7&lt;CQ$2,CQ$3*CQ$4,0)</f>
        <v>0</v>
      </c>
      <c r="GK74" s="0" t="n">
        <f aca="false">IF(CHOOSE(MATCH(CR$5,$B$10:$E$10,0),$B74,$C74,$D74,$E74)*CR$6+CR74*CR$7&lt;CR$2,CR$3*CR$4,0)</f>
        <v>0</v>
      </c>
      <c r="GL74" s="0" t="n">
        <f aca="false">IF(CHOOSE(MATCH(CS$5,$B$10:$E$10,0),$B74,$C74,$D74,$E74)*CS$6+CS74*CS$7&lt;CS$2,CS$3*CS$4,0)</f>
        <v>0</v>
      </c>
      <c r="GM74" s="0" t="n">
        <f aca="false">IF(CHOOSE(MATCH(CT$5,$B$10:$E$10,0),$B74,$C74,$D74,$E74)*CT$6+CT74*CT$7&lt;CT$2,CT$3*CT$4,0)</f>
        <v>0</v>
      </c>
      <c r="GN74" s="0" t="n">
        <f aca="false">IF(CHOOSE(MATCH(CU$5,$B$10:$E$10,0),$B74,$C74,$D74,$E74)*CU$6+CU74*CU$7&lt;CU$2,CU$3*CU$4,0)</f>
        <v>0</v>
      </c>
      <c r="GO74" s="0" t="n">
        <f aca="false">IF(CHOOSE(MATCH(CV$5,$B$10:$E$10,0),$B74,$C74,$D74,$E74)*CV$6+CV74*CV$7&lt;CV$2,CV$3*CV$4,0)</f>
        <v>0</v>
      </c>
      <c r="GP74" s="0" t="n">
        <f aca="false">IF(CHOOSE(MATCH(CW$5,$B$10:$E$10,0),$B74,$C74,$D74,$E74)*CW$6+CW74*CW$7&lt;CW$2,CW$3*CW$4,0)</f>
        <v>0</v>
      </c>
      <c r="GQ74" s="0" t="n">
        <f aca="false">IF(CHOOSE(MATCH(CX$5,$B$10:$E$10,0),$B74,$C74,$D74,$E74)*CX$6+CX74*CX$7&lt;CX$2,CX$3*CX$4,0)</f>
        <v>0</v>
      </c>
      <c r="GS74" s="0" t="n">
        <f aca="false">SUM(CZ74:GQ74)</f>
        <v>0</v>
      </c>
      <c r="GT74" s="0" t="n">
        <f aca="false">IF(GS74&gt;$GS$6,1,0)</f>
        <v>0</v>
      </c>
    </row>
    <row r="75" customFormat="false" ht="14" hidden="false" customHeight="false" outlineLevel="0" collapsed="false">
      <c r="A75" s="0" t="n">
        <v>65</v>
      </c>
      <c r="B75" s="0" t="n">
        <v>0.85611545687962</v>
      </c>
      <c r="C75" s="0" t="n">
        <v>-0.494321213273494</v>
      </c>
      <c r="D75" s="0" t="n">
        <v>0.311981166782587</v>
      </c>
      <c r="E75" s="0" t="n">
        <v>0.439230105493268</v>
      </c>
      <c r="G75" s="0" t="n">
        <v>3.26399458572268</v>
      </c>
      <c r="H75" s="0" t="n">
        <v>0.150696450873511</v>
      </c>
      <c r="I75" s="0" t="n">
        <v>-0.569993972021621</v>
      </c>
      <c r="J75" s="0" t="n">
        <v>0.356349119101651</v>
      </c>
      <c r="K75" s="0" t="n">
        <v>-0.664510935166618</v>
      </c>
      <c r="L75" s="0" t="n">
        <v>-1.36541075335117</v>
      </c>
      <c r="M75" s="0" t="n">
        <v>1.48671915667364</v>
      </c>
      <c r="N75" s="0" t="n">
        <v>0.697502855473431</v>
      </c>
      <c r="O75" s="0" t="n">
        <v>0.0301065483654384</v>
      </c>
      <c r="P75" s="0" t="n">
        <v>-1.29588897834765</v>
      </c>
      <c r="Q75" s="0" t="n">
        <v>0.392039964935975</v>
      </c>
      <c r="R75" s="0" t="n">
        <v>1.89030288311187</v>
      </c>
      <c r="S75" s="0" t="n">
        <v>0.895204266271321</v>
      </c>
      <c r="T75" s="0" t="n">
        <v>-1.06029574453714</v>
      </c>
      <c r="U75" s="0" t="n">
        <v>-0.533030970473192</v>
      </c>
      <c r="V75" s="0" t="n">
        <v>0.610423285252182</v>
      </c>
      <c r="W75" s="0" t="n">
        <v>-0.479546997667057</v>
      </c>
      <c r="X75" s="0" t="n">
        <v>0.674369857733836</v>
      </c>
      <c r="Y75" s="0" t="n">
        <v>0.97800011644722</v>
      </c>
      <c r="Z75" s="0" t="n">
        <v>-2.92740878649056</v>
      </c>
      <c r="AA75" s="0" t="n">
        <v>1.81501491169911</v>
      </c>
      <c r="AB75" s="0" t="n">
        <v>2.68453732132912</v>
      </c>
      <c r="AC75" s="0" t="n">
        <v>0.598851102040499</v>
      </c>
      <c r="AD75" s="0" t="n">
        <v>0.874049419508083</v>
      </c>
      <c r="AE75" s="0" t="n">
        <v>-1.83647898666095</v>
      </c>
      <c r="AF75" s="0" t="n">
        <v>0.191064373211702</v>
      </c>
      <c r="AG75" s="0" t="n">
        <v>1.18435082185897</v>
      </c>
      <c r="AH75" s="0" t="n">
        <v>1.42640146805206</v>
      </c>
      <c r="AI75" s="0" t="n">
        <v>-1.09418579086196</v>
      </c>
      <c r="AJ75" s="0" t="n">
        <v>-0.42958049562003</v>
      </c>
      <c r="AK75" s="0" t="n">
        <v>-0.933669070946053</v>
      </c>
      <c r="AL75" s="0" t="n">
        <v>-2.18358763959259</v>
      </c>
      <c r="AM75" s="0" t="n">
        <v>1.449197952752</v>
      </c>
      <c r="AN75" s="0" t="n">
        <v>0.990667103906162</v>
      </c>
      <c r="AO75" s="0" t="n">
        <v>1.0164876584895</v>
      </c>
      <c r="AP75" s="0" t="n">
        <v>-1.93359483091626</v>
      </c>
      <c r="AQ75" s="0" t="n">
        <v>-1.38370978675084</v>
      </c>
      <c r="AR75" s="0" t="n">
        <v>-2.34467734117061</v>
      </c>
      <c r="AS75" s="0" t="n">
        <v>0.669001565256622</v>
      </c>
      <c r="AT75" s="0" t="n">
        <v>-1.54739154822892</v>
      </c>
      <c r="AU75" s="0" t="n">
        <v>0.812904090707889</v>
      </c>
      <c r="AV75" s="0" t="n">
        <v>-0.450481820735149</v>
      </c>
      <c r="AW75" s="0" t="n">
        <v>0.994673428067472</v>
      </c>
      <c r="AX75" s="0" t="n">
        <v>0.132923787532491</v>
      </c>
      <c r="AY75" s="0" t="n">
        <v>-0.423212895839242</v>
      </c>
      <c r="AZ75" s="0" t="n">
        <v>0.429664623879944</v>
      </c>
      <c r="BA75" s="0" t="n">
        <v>0.848224317451241</v>
      </c>
      <c r="BB75" s="0" t="n">
        <v>-2.051447154372</v>
      </c>
      <c r="BC75" s="0" t="n">
        <v>2.05396645469591</v>
      </c>
      <c r="BD75" s="0" t="n">
        <v>-0.562449713470414</v>
      </c>
      <c r="BE75" s="0" t="n">
        <v>-0.791167167335516</v>
      </c>
      <c r="BF75" s="0" t="n">
        <v>-0.97787733466248</v>
      </c>
      <c r="BG75" s="0" t="n">
        <v>0.798931978351902</v>
      </c>
      <c r="BH75" s="0" t="n">
        <v>2.33056198339909</v>
      </c>
      <c r="BI75" s="0" t="n">
        <v>-0.886104771780083</v>
      </c>
      <c r="BJ75" s="0" t="n">
        <v>0.270035798166646</v>
      </c>
      <c r="BK75" s="0" t="n">
        <v>0.0991121851257049</v>
      </c>
      <c r="BL75" s="0" t="n">
        <v>-3.11643816530704</v>
      </c>
      <c r="BM75" s="0" t="n">
        <v>1.04485479823779</v>
      </c>
      <c r="BN75" s="0" t="n">
        <v>-1.73279204318533</v>
      </c>
      <c r="BO75" s="0" t="n">
        <v>-0.257678038906306</v>
      </c>
      <c r="BP75" s="0" t="n">
        <v>0.22663925847155</v>
      </c>
      <c r="BQ75" s="0" t="n">
        <v>0.293437096843263</v>
      </c>
      <c r="BR75" s="0" t="n">
        <v>-1.36327571453876</v>
      </c>
      <c r="BS75" s="0" t="n">
        <v>-0.0328623173118103</v>
      </c>
      <c r="BT75" s="0" t="n">
        <v>1.87013938557357</v>
      </c>
      <c r="BU75" s="0" t="n">
        <v>0.24630708139739</v>
      </c>
      <c r="BV75" s="0" t="n">
        <v>0.275513230008073</v>
      </c>
      <c r="BW75" s="0" t="n">
        <v>-1.92571860679891</v>
      </c>
      <c r="BX75" s="0" t="n">
        <v>-0.000344471118296497</v>
      </c>
      <c r="BY75" s="0" t="n">
        <v>-1.08133235698915</v>
      </c>
      <c r="BZ75" s="0" t="n">
        <v>0.893605829332955</v>
      </c>
      <c r="CA75" s="0" t="n">
        <v>-0.837203515402507</v>
      </c>
      <c r="CB75" s="0" t="n">
        <v>0.614760438111262</v>
      </c>
      <c r="CC75" s="0" t="n">
        <v>0.866341451910557</v>
      </c>
      <c r="CD75" s="0" t="n">
        <v>1.16287537821336</v>
      </c>
      <c r="CE75" s="0" t="n">
        <v>-0.279250116363983</v>
      </c>
      <c r="CF75" s="0" t="n">
        <v>-0.492632352688815</v>
      </c>
      <c r="CG75" s="0" t="n">
        <v>0.756288045522524</v>
      </c>
      <c r="CH75" s="0" t="n">
        <v>-0.27503688215802</v>
      </c>
      <c r="CI75" s="0" t="n">
        <v>1.58521288540214</v>
      </c>
      <c r="CJ75" s="0" t="n">
        <v>-0.516001819050871</v>
      </c>
      <c r="CK75" s="0" t="n">
        <v>-1.96425389731303</v>
      </c>
      <c r="CL75" s="0" t="n">
        <v>-0.193167579709552</v>
      </c>
      <c r="CM75" s="0" t="n">
        <v>-1.07245341496309</v>
      </c>
      <c r="CN75" s="0" t="n">
        <v>1.42492353916168</v>
      </c>
      <c r="CO75" s="0" t="n">
        <v>-0.727876567907515</v>
      </c>
      <c r="CP75" s="0" t="n">
        <v>-0.117272520583356</v>
      </c>
      <c r="CQ75" s="0" t="n">
        <v>0.00294448909698986</v>
      </c>
      <c r="CR75" s="0" t="n">
        <v>-0.676099034535582</v>
      </c>
      <c r="CS75" s="0" t="n">
        <v>0.784177700552391</v>
      </c>
      <c r="CT75" s="0" t="n">
        <v>2.06933691515587</v>
      </c>
      <c r="CU75" s="0" t="n">
        <v>-1.3883072824683</v>
      </c>
      <c r="CV75" s="0" t="n">
        <v>1.42450062412536</v>
      </c>
      <c r="CW75" s="0" t="n">
        <v>0.794100287748734</v>
      </c>
      <c r="CX75" s="0" t="n">
        <v>-1.42619228427066</v>
      </c>
      <c r="CZ75" s="0" t="n">
        <f aca="false">IF(CHOOSE(MATCH(G$5,$B$10:$E$10,0),$B75,$C75,$D75,$E75)*G$6+G75*G$7&lt;G$2,G$3*G$4,0)</f>
        <v>0</v>
      </c>
      <c r="DA75" s="0" t="n">
        <f aca="false">IF(CHOOSE(MATCH(H$5,$B$10:$E$10,0),$B75,$C75,$D75,$E75)*H$6+H75*H$7&lt;H$2,H$3*H$4,0)</f>
        <v>0</v>
      </c>
      <c r="DB75" s="0" t="n">
        <f aca="false">IF(CHOOSE(MATCH(I$5,$B$10:$E$10,0),$B75,$C75,$D75,$E75)*I$6+I75*I$7&lt;I$2,I$3*I$4,0)</f>
        <v>0</v>
      </c>
      <c r="DC75" s="0" t="n">
        <f aca="false">IF(CHOOSE(MATCH(J$5,$B$10:$E$10,0),$B75,$C75,$D75,$E75)*J$6+J75*J$7&lt;J$2,J$3*J$4,0)</f>
        <v>0</v>
      </c>
      <c r="DD75" s="0" t="n">
        <f aca="false">IF(CHOOSE(MATCH(K$5,$B$10:$E$10,0),$B75,$C75,$D75,$E75)*K$6+K75*K$7&lt;K$2,K$3*K$4,0)</f>
        <v>0</v>
      </c>
      <c r="DE75" s="0" t="n">
        <f aca="false">IF(CHOOSE(MATCH(L$5,$B$10:$E$10,0),$B75,$C75,$D75,$E75)*L$6+L75*L$7&lt;L$2,L$3*L$4,0)</f>
        <v>0</v>
      </c>
      <c r="DF75" s="0" t="n">
        <f aca="false">IF(CHOOSE(MATCH(M$5,$B$10:$E$10,0),$B75,$C75,$D75,$E75)*M$6+M75*M$7&lt;M$2,M$3*M$4,0)</f>
        <v>0</v>
      </c>
      <c r="DG75" s="0" t="n">
        <f aca="false">IF(CHOOSE(MATCH(N$5,$B$10:$E$10,0),$B75,$C75,$D75,$E75)*N$6+N75*N$7&lt;N$2,N$3*N$4,0)</f>
        <v>0</v>
      </c>
      <c r="DH75" s="0" t="n">
        <f aca="false">IF(CHOOSE(MATCH(O$5,$B$10:$E$10,0),$B75,$C75,$D75,$E75)*O$6+O75*O$7&lt;O$2,O$3*O$4,0)</f>
        <v>0</v>
      </c>
      <c r="DI75" s="0" t="n">
        <f aca="false">IF(CHOOSE(MATCH(P$5,$B$10:$E$10,0),$B75,$C75,$D75,$E75)*P$6+P75*P$7&lt;P$2,P$3*P$4,0)</f>
        <v>0</v>
      </c>
      <c r="DJ75" s="0" t="n">
        <f aca="false">IF(CHOOSE(MATCH(Q$5,$B$10:$E$10,0),$B75,$C75,$D75,$E75)*Q$6+Q75*Q$7&lt;Q$2,Q$3*Q$4,0)</f>
        <v>0</v>
      </c>
      <c r="DK75" s="0" t="n">
        <f aca="false">IF(CHOOSE(MATCH(R$5,$B$10:$E$10,0),$B75,$C75,$D75,$E75)*R$6+R75*R$7&lt;R$2,R$3*R$4,0)</f>
        <v>0</v>
      </c>
      <c r="DL75" s="0" t="n">
        <f aca="false">IF(CHOOSE(MATCH(S$5,$B$10:$E$10,0),$B75,$C75,$D75,$E75)*S$6+S75*S$7&lt;S$2,S$3*S$4,0)</f>
        <v>0</v>
      </c>
      <c r="DM75" s="0" t="n">
        <f aca="false">IF(CHOOSE(MATCH(T$5,$B$10:$E$10,0),$B75,$C75,$D75,$E75)*T$6+T75*T$7&lt;T$2,T$3*T$4,0)</f>
        <v>0</v>
      </c>
      <c r="DN75" s="0" t="n">
        <f aca="false">IF(CHOOSE(MATCH(U$5,$B$10:$E$10,0),$B75,$C75,$D75,$E75)*U$6+U75*U$7&lt;U$2,U$3*U$4,0)</f>
        <v>0</v>
      </c>
      <c r="DO75" s="0" t="n">
        <f aca="false">IF(CHOOSE(MATCH(V$5,$B$10:$E$10,0),$B75,$C75,$D75,$E75)*V$6+V75*V$7&lt;V$2,V$3*V$4,0)</f>
        <v>0</v>
      </c>
      <c r="DP75" s="0" t="n">
        <f aca="false">IF(CHOOSE(MATCH(W$5,$B$10:$E$10,0),$B75,$C75,$D75,$E75)*W$6+W75*W$7&lt;W$2,W$3*W$4,0)</f>
        <v>0</v>
      </c>
      <c r="DQ75" s="0" t="n">
        <f aca="false">IF(CHOOSE(MATCH(X$5,$B$10:$E$10,0),$B75,$C75,$D75,$E75)*X$6+X75*X$7&lt;X$2,X$3*X$4,0)</f>
        <v>0</v>
      </c>
      <c r="DR75" s="0" t="n">
        <f aca="false">IF(CHOOSE(MATCH(Y$5,$B$10:$E$10,0),$B75,$C75,$D75,$E75)*Y$6+Y75*Y$7&lt;Y$2,Y$3*Y$4,0)</f>
        <v>0</v>
      </c>
      <c r="DS75" s="0" t="n">
        <f aca="false">IF(CHOOSE(MATCH(Z$5,$B$10:$E$10,0),$B75,$C75,$D75,$E75)*Z$6+Z75*Z$7&lt;Z$2,Z$3*Z$4,0)</f>
        <v>0</v>
      </c>
      <c r="DT75" s="0" t="n">
        <f aca="false">IF(CHOOSE(MATCH(AA$5,$B$10:$E$10,0),$B75,$C75,$D75,$E75)*AA$6+AA75*AA$7&lt;AA$2,AA$3*AA$4,0)</f>
        <v>0</v>
      </c>
      <c r="DU75" s="0" t="n">
        <f aca="false">IF(CHOOSE(MATCH(AB$5,$B$10:$E$10,0),$B75,$C75,$D75,$E75)*AB$6+AB75*AB$7&lt;AB$2,AB$3*AB$4,0)</f>
        <v>0</v>
      </c>
      <c r="DV75" s="0" t="n">
        <f aca="false">IF(CHOOSE(MATCH(AC$5,$B$10:$E$10,0),$B75,$C75,$D75,$E75)*AC$6+AC75*AC$7&lt;AC$2,AC$3*AC$4,0)</f>
        <v>0</v>
      </c>
      <c r="DW75" s="0" t="n">
        <f aca="false">IF(CHOOSE(MATCH(AD$5,$B$10:$E$10,0),$B75,$C75,$D75,$E75)*AD$6+AD75*AD$7&lt;AD$2,AD$3*AD$4,0)</f>
        <v>0</v>
      </c>
      <c r="DX75" s="0" t="n">
        <f aca="false">IF(CHOOSE(MATCH(AE$5,$B$10:$E$10,0),$B75,$C75,$D75,$E75)*AE$6+AE75*AE$7&lt;AE$2,AE$3*AE$4,0)</f>
        <v>0</v>
      </c>
      <c r="DY75" s="0" t="n">
        <f aca="false">IF(CHOOSE(MATCH(AF$5,$B$10:$E$10,0),$B75,$C75,$D75,$E75)*AF$6+AF75*AF$7&lt;AF$2,AF$3*AF$4,0)</f>
        <v>0</v>
      </c>
      <c r="DZ75" s="0" t="n">
        <f aca="false">IF(CHOOSE(MATCH(AG$5,$B$10:$E$10,0),$B75,$C75,$D75,$E75)*AG$6+AG75*AG$7&lt;AG$2,AG$3*AG$4,0)</f>
        <v>0</v>
      </c>
      <c r="EA75" s="0" t="n">
        <f aca="false">IF(CHOOSE(MATCH(AH$5,$B$10:$E$10,0),$B75,$C75,$D75,$E75)*AH$6+AH75*AH$7&lt;AH$2,AH$3*AH$4,0)</f>
        <v>0</v>
      </c>
      <c r="EB75" s="0" t="n">
        <f aca="false">IF(CHOOSE(MATCH(AI$5,$B$10:$E$10,0),$B75,$C75,$D75,$E75)*AI$6+AI75*AI$7&lt;AI$2,AI$3*AI$4,0)</f>
        <v>0</v>
      </c>
      <c r="EC75" s="0" t="n">
        <f aca="false">IF(CHOOSE(MATCH(AJ$5,$B$10:$E$10,0),$B75,$C75,$D75,$E75)*AJ$6+AJ75*AJ$7&lt;AJ$2,AJ$3*AJ$4,0)</f>
        <v>0</v>
      </c>
      <c r="ED75" s="0" t="n">
        <f aca="false">IF(CHOOSE(MATCH(AK$5,$B$10:$E$10,0),$B75,$C75,$D75,$E75)*AK$6+AK75*AK$7&lt;AK$2,AK$3*AK$4,0)</f>
        <v>0</v>
      </c>
      <c r="EE75" s="0" t="n">
        <f aca="false">IF(CHOOSE(MATCH(AL$5,$B$10:$E$10,0),$B75,$C75,$D75,$E75)*AL$6+AL75*AL$7&lt;AL$2,AL$3*AL$4,0)</f>
        <v>2.5</v>
      </c>
      <c r="EF75" s="0" t="n">
        <f aca="false">IF(CHOOSE(MATCH(AM$5,$B$10:$E$10,0),$B75,$C75,$D75,$E75)*AM$6+AM75*AM$7&lt;AM$2,AM$3*AM$4,0)</f>
        <v>0</v>
      </c>
      <c r="EG75" s="0" t="n">
        <f aca="false">IF(CHOOSE(MATCH(AN$5,$B$10:$E$10,0),$B75,$C75,$D75,$E75)*AN$6+AN75*AN$7&lt;AN$2,AN$3*AN$4,0)</f>
        <v>0</v>
      </c>
      <c r="EH75" s="0" t="n">
        <f aca="false">IF(CHOOSE(MATCH(AO$5,$B$10:$E$10,0),$B75,$C75,$D75,$E75)*AO$6+AO75*AO$7&lt;AO$2,AO$3*AO$4,0)</f>
        <v>0</v>
      </c>
      <c r="EI75" s="0" t="n">
        <f aca="false">IF(CHOOSE(MATCH(AP$5,$B$10:$E$10,0),$B75,$C75,$D75,$E75)*AP$6+AP75*AP$7&lt;AP$2,AP$3*AP$4,0)</f>
        <v>0</v>
      </c>
      <c r="EJ75" s="0" t="n">
        <f aca="false">IF(CHOOSE(MATCH(AQ$5,$B$10:$E$10,0),$B75,$C75,$D75,$E75)*AQ$6+AQ75*AQ$7&lt;AQ$2,AQ$3*AQ$4,0)</f>
        <v>0</v>
      </c>
      <c r="EK75" s="0" t="n">
        <f aca="false">IF(CHOOSE(MATCH(AR$5,$B$10:$E$10,0),$B75,$C75,$D75,$E75)*AR$6+AR75*AR$7&lt;AR$2,AR$3*AR$4,0)</f>
        <v>0</v>
      </c>
      <c r="EL75" s="0" t="n">
        <f aca="false">IF(CHOOSE(MATCH(AS$5,$B$10:$E$10,0),$B75,$C75,$D75,$E75)*AS$6+AS75*AS$7&lt;AS$2,AS$3*AS$4,0)</f>
        <v>0</v>
      </c>
      <c r="EM75" s="0" t="n">
        <f aca="false">IF(CHOOSE(MATCH(AT$5,$B$10:$E$10,0),$B75,$C75,$D75,$E75)*AT$6+AT75*AT$7&lt;AT$2,AT$3*AT$4,0)</f>
        <v>0</v>
      </c>
      <c r="EN75" s="0" t="n">
        <f aca="false">IF(CHOOSE(MATCH(AU$5,$B$10:$E$10,0),$B75,$C75,$D75,$E75)*AU$6+AU75*AU$7&lt;AU$2,AU$3*AU$4,0)</f>
        <v>0</v>
      </c>
      <c r="EO75" s="0" t="n">
        <f aca="false">IF(CHOOSE(MATCH(AV$5,$B$10:$E$10,0),$B75,$C75,$D75,$E75)*AV$6+AV75*AV$7&lt;AV$2,AV$3*AV$4,0)</f>
        <v>0</v>
      </c>
      <c r="EP75" s="0" t="n">
        <f aca="false">IF(CHOOSE(MATCH(AW$5,$B$10:$E$10,0),$B75,$C75,$D75,$E75)*AW$6+AW75*AW$7&lt;AW$2,AW$3*AW$4,0)</f>
        <v>0</v>
      </c>
      <c r="EQ75" s="0" t="n">
        <f aca="false">IF(CHOOSE(MATCH(AX$5,$B$10:$E$10,0),$B75,$C75,$D75,$E75)*AX$6+AX75*AX$7&lt;AX$2,AX$3*AX$4,0)</f>
        <v>0</v>
      </c>
      <c r="ER75" s="0" t="n">
        <f aca="false">IF(CHOOSE(MATCH(AY$5,$B$10:$E$10,0),$B75,$C75,$D75,$E75)*AY$6+AY75*AY$7&lt;AY$2,AY$3*AY$4,0)</f>
        <v>0</v>
      </c>
      <c r="ES75" s="0" t="n">
        <f aca="false">IF(CHOOSE(MATCH(AZ$5,$B$10:$E$10,0),$B75,$C75,$D75,$E75)*AZ$6+AZ75*AZ$7&lt;AZ$2,AZ$3*AZ$4,0)</f>
        <v>0</v>
      </c>
      <c r="ET75" s="0" t="n">
        <f aca="false">IF(CHOOSE(MATCH(BA$5,$B$10:$E$10,0),$B75,$C75,$D75,$E75)*BA$6+BA75*BA$7&lt;BA$2,BA$3*BA$4,0)</f>
        <v>0</v>
      </c>
      <c r="EU75" s="0" t="n">
        <f aca="false">IF(CHOOSE(MATCH(BB$5,$B$10:$E$10,0),$B75,$C75,$D75,$E75)*BB$6+BB75*BB$7&lt;BB$2,BB$3*BB$4,0)</f>
        <v>0</v>
      </c>
      <c r="EV75" s="0" t="n">
        <f aca="false">IF(CHOOSE(MATCH(BC$5,$B$10:$E$10,0),$B75,$C75,$D75,$E75)*BC$6+BC75*BC$7&lt;BC$2,BC$3*BC$4,0)</f>
        <v>0</v>
      </c>
      <c r="EW75" s="0" t="n">
        <f aca="false">IF(CHOOSE(MATCH(BD$5,$B$10:$E$10,0),$B75,$C75,$D75,$E75)*BD$6+BD75*BD$7&lt;BD$2,BD$3*BD$4,0)</f>
        <v>0</v>
      </c>
      <c r="EX75" s="0" t="n">
        <f aca="false">IF(CHOOSE(MATCH(BE$5,$B$10:$E$10,0),$B75,$C75,$D75,$E75)*BE$6+BE75*BE$7&lt;BE$2,BE$3*BE$4,0)</f>
        <v>0</v>
      </c>
      <c r="EY75" s="0" t="n">
        <f aca="false">IF(CHOOSE(MATCH(BF$5,$B$10:$E$10,0),$B75,$C75,$D75,$E75)*BF$6+BF75*BF$7&lt;BF$2,BF$3*BF$4,0)</f>
        <v>0</v>
      </c>
      <c r="EZ75" s="0" t="n">
        <f aca="false">IF(CHOOSE(MATCH(BG$5,$B$10:$E$10,0),$B75,$C75,$D75,$E75)*BG$6+BG75*BG$7&lt;BG$2,BG$3*BG$4,0)</f>
        <v>0</v>
      </c>
      <c r="FA75" s="0" t="n">
        <f aca="false">IF(CHOOSE(MATCH(BH$5,$B$10:$E$10,0),$B75,$C75,$D75,$E75)*BH$6+BH75*BH$7&lt;BH$2,BH$3*BH$4,0)</f>
        <v>0</v>
      </c>
      <c r="FB75" s="0" t="n">
        <f aca="false">IF(CHOOSE(MATCH(BI$5,$B$10:$E$10,0),$B75,$C75,$D75,$E75)*BI$6+BI75*BI$7&lt;BI$2,BI$3*BI$4,0)</f>
        <v>0</v>
      </c>
      <c r="FC75" s="0" t="n">
        <f aca="false">IF(CHOOSE(MATCH(BJ$5,$B$10:$E$10,0),$B75,$C75,$D75,$E75)*BJ$6+BJ75*BJ$7&lt;BJ$2,BJ$3*BJ$4,0)</f>
        <v>0</v>
      </c>
      <c r="FD75" s="0" t="n">
        <f aca="false">IF(CHOOSE(MATCH(BK$5,$B$10:$E$10,0),$B75,$C75,$D75,$E75)*BK$6+BK75*BK$7&lt;BK$2,BK$3*BK$4,0)</f>
        <v>0</v>
      </c>
      <c r="FE75" s="0" t="n">
        <f aca="false">IF(CHOOSE(MATCH(BL$5,$B$10:$E$10,0),$B75,$C75,$D75,$E75)*BL$6+BL75*BL$7&lt;BL$2,BL$3*BL$4,0)</f>
        <v>0.5</v>
      </c>
      <c r="FF75" s="0" t="n">
        <f aca="false">IF(CHOOSE(MATCH(BM$5,$B$10:$E$10,0),$B75,$C75,$D75,$E75)*BM$6+BM75*BM$7&lt;BM$2,BM$3*BM$4,0)</f>
        <v>0</v>
      </c>
      <c r="FG75" s="0" t="n">
        <f aca="false">IF(CHOOSE(MATCH(BN$5,$B$10:$E$10,0),$B75,$C75,$D75,$E75)*BN$6+BN75*BN$7&lt;BN$2,BN$3*BN$4,0)</f>
        <v>0</v>
      </c>
      <c r="FH75" s="0" t="n">
        <f aca="false">IF(CHOOSE(MATCH(BO$5,$B$10:$E$10,0),$B75,$C75,$D75,$E75)*BO$6+BO75*BO$7&lt;BO$2,BO$3*BO$4,0)</f>
        <v>0</v>
      </c>
      <c r="FI75" s="0" t="n">
        <f aca="false">IF(CHOOSE(MATCH(BP$5,$B$10:$E$10,0),$B75,$C75,$D75,$E75)*BP$6+BP75*BP$7&lt;BP$2,BP$3*BP$4,0)</f>
        <v>0</v>
      </c>
      <c r="FJ75" s="0" t="n">
        <f aca="false">IF(CHOOSE(MATCH(BQ$5,$B$10:$E$10,0),$B75,$C75,$D75,$E75)*BQ$6+BQ75*BQ$7&lt;BQ$2,BQ$3*BQ$4,0)</f>
        <v>0</v>
      </c>
      <c r="FK75" s="0" t="n">
        <f aca="false">IF(CHOOSE(MATCH(BR$5,$B$10:$E$10,0),$B75,$C75,$D75,$E75)*BR$6+BR75*BR$7&lt;BR$2,BR$3*BR$4,0)</f>
        <v>0</v>
      </c>
      <c r="FL75" s="0" t="n">
        <f aca="false">IF(CHOOSE(MATCH(BS$5,$B$10:$E$10,0),$B75,$C75,$D75,$E75)*BS$6+BS75*BS$7&lt;BS$2,BS$3*BS$4,0)</f>
        <v>0</v>
      </c>
      <c r="FM75" s="0" t="n">
        <f aca="false">IF(CHOOSE(MATCH(BT$5,$B$10:$E$10,0),$B75,$C75,$D75,$E75)*BT$6+BT75*BT$7&lt;BT$2,BT$3*BT$4,0)</f>
        <v>0</v>
      </c>
      <c r="FN75" s="0" t="n">
        <f aca="false">IF(CHOOSE(MATCH(BU$5,$B$10:$E$10,0),$B75,$C75,$D75,$E75)*BU$6+BU75*BU$7&lt;BU$2,BU$3*BU$4,0)</f>
        <v>0</v>
      </c>
      <c r="FO75" s="0" t="n">
        <f aca="false">IF(CHOOSE(MATCH(BV$5,$B$10:$E$10,0),$B75,$C75,$D75,$E75)*BV$6+BV75*BV$7&lt;BV$2,BV$3*BV$4,0)</f>
        <v>0</v>
      </c>
      <c r="FP75" s="0" t="n">
        <f aca="false">IF(CHOOSE(MATCH(BW$5,$B$10:$E$10,0),$B75,$C75,$D75,$E75)*BW$6+BW75*BW$7&lt;BW$2,BW$3*BW$4,0)</f>
        <v>0</v>
      </c>
      <c r="FQ75" s="0" t="n">
        <f aca="false">IF(CHOOSE(MATCH(BX$5,$B$10:$E$10,0),$B75,$C75,$D75,$E75)*BX$6+BX75*BX$7&lt;BX$2,BX$3*BX$4,0)</f>
        <v>0</v>
      </c>
      <c r="FR75" s="0" t="n">
        <f aca="false">IF(CHOOSE(MATCH(BY$5,$B$10:$E$10,0),$B75,$C75,$D75,$E75)*BY$6+BY75*BY$7&lt;BY$2,BY$3*BY$4,0)</f>
        <v>0</v>
      </c>
      <c r="FS75" s="0" t="n">
        <f aca="false">IF(CHOOSE(MATCH(BZ$5,$B$10:$E$10,0),$B75,$C75,$D75,$E75)*BZ$6+BZ75*BZ$7&lt;BZ$2,BZ$3*BZ$4,0)</f>
        <v>0</v>
      </c>
      <c r="FT75" s="0" t="n">
        <f aca="false">IF(CHOOSE(MATCH(CA$5,$B$10:$E$10,0),$B75,$C75,$D75,$E75)*CA$6+CA75*CA$7&lt;CA$2,CA$3*CA$4,0)</f>
        <v>0</v>
      </c>
      <c r="FU75" s="0" t="n">
        <f aca="false">IF(CHOOSE(MATCH(CB$5,$B$10:$E$10,0),$B75,$C75,$D75,$E75)*CB$6+CB75*CB$7&lt;CB$2,CB$3*CB$4,0)</f>
        <v>0</v>
      </c>
      <c r="FV75" s="0" t="n">
        <f aca="false">IF(CHOOSE(MATCH(CC$5,$B$10:$E$10,0),$B75,$C75,$D75,$E75)*CC$6+CC75*CC$7&lt;CC$2,CC$3*CC$4,0)</f>
        <v>0</v>
      </c>
      <c r="FW75" s="0" t="n">
        <f aca="false">IF(CHOOSE(MATCH(CD$5,$B$10:$E$10,0),$B75,$C75,$D75,$E75)*CD$6+CD75*CD$7&lt;CD$2,CD$3*CD$4,0)</f>
        <v>0</v>
      </c>
      <c r="FX75" s="0" t="n">
        <f aca="false">IF(CHOOSE(MATCH(CE$5,$B$10:$E$10,0),$B75,$C75,$D75,$E75)*CE$6+CE75*CE$7&lt;CE$2,CE$3*CE$4,0)</f>
        <v>0</v>
      </c>
      <c r="FY75" s="0" t="n">
        <f aca="false">IF(CHOOSE(MATCH(CF$5,$B$10:$E$10,0),$B75,$C75,$D75,$E75)*CF$6+CF75*CF$7&lt;CF$2,CF$3*CF$4,0)</f>
        <v>0</v>
      </c>
      <c r="FZ75" s="0" t="n">
        <f aca="false">IF(CHOOSE(MATCH(CG$5,$B$10:$E$10,0),$B75,$C75,$D75,$E75)*CG$6+CG75*CG$7&lt;CG$2,CG$3*CG$4,0)</f>
        <v>0</v>
      </c>
      <c r="GA75" s="0" t="n">
        <f aca="false">IF(CHOOSE(MATCH(CH$5,$B$10:$E$10,0),$B75,$C75,$D75,$E75)*CH$6+CH75*CH$7&lt;CH$2,CH$3*CH$4,0)</f>
        <v>0</v>
      </c>
      <c r="GB75" s="0" t="n">
        <f aca="false">IF(CHOOSE(MATCH(CI$5,$B$10:$E$10,0),$B75,$C75,$D75,$E75)*CI$6+CI75*CI$7&lt;CI$2,CI$3*CI$4,0)</f>
        <v>0</v>
      </c>
      <c r="GC75" s="0" t="n">
        <f aca="false">IF(CHOOSE(MATCH(CJ$5,$B$10:$E$10,0),$B75,$C75,$D75,$E75)*CJ$6+CJ75*CJ$7&lt;CJ$2,CJ$3*CJ$4,0)</f>
        <v>0</v>
      </c>
      <c r="GD75" s="0" t="n">
        <f aca="false">IF(CHOOSE(MATCH(CK$5,$B$10:$E$10,0),$B75,$C75,$D75,$E75)*CK$6+CK75*CK$7&lt;CK$2,CK$3*CK$4,0)</f>
        <v>0</v>
      </c>
      <c r="GE75" s="0" t="n">
        <f aca="false">IF(CHOOSE(MATCH(CL$5,$B$10:$E$10,0),$B75,$C75,$D75,$E75)*CL$6+CL75*CL$7&lt;CL$2,CL$3*CL$4,0)</f>
        <v>0</v>
      </c>
      <c r="GF75" s="0" t="n">
        <f aca="false">IF(CHOOSE(MATCH(CM$5,$B$10:$E$10,0),$B75,$C75,$D75,$E75)*CM$6+CM75*CM$7&lt;CM$2,CM$3*CM$4,0)</f>
        <v>0</v>
      </c>
      <c r="GG75" s="0" t="n">
        <f aca="false">IF(CHOOSE(MATCH(CN$5,$B$10:$E$10,0),$B75,$C75,$D75,$E75)*CN$6+CN75*CN$7&lt;CN$2,CN$3*CN$4,0)</f>
        <v>0</v>
      </c>
      <c r="GH75" s="0" t="n">
        <f aca="false">IF(CHOOSE(MATCH(CO$5,$B$10:$E$10,0),$B75,$C75,$D75,$E75)*CO$6+CO75*CO$7&lt;CO$2,CO$3*CO$4,0)</f>
        <v>0</v>
      </c>
      <c r="GI75" s="0" t="n">
        <f aca="false">IF(CHOOSE(MATCH(CP$5,$B$10:$E$10,0),$B75,$C75,$D75,$E75)*CP$6+CP75*CP$7&lt;CP$2,CP$3*CP$4,0)</f>
        <v>0</v>
      </c>
      <c r="GJ75" s="0" t="n">
        <f aca="false">IF(CHOOSE(MATCH(CQ$5,$B$10:$E$10,0),$B75,$C75,$D75,$E75)*CQ$6+CQ75*CQ$7&lt;CQ$2,CQ$3*CQ$4,0)</f>
        <v>0</v>
      </c>
      <c r="GK75" s="0" t="n">
        <f aca="false">IF(CHOOSE(MATCH(CR$5,$B$10:$E$10,0),$B75,$C75,$D75,$E75)*CR$6+CR75*CR$7&lt;CR$2,CR$3*CR$4,0)</f>
        <v>0</v>
      </c>
      <c r="GL75" s="0" t="n">
        <f aca="false">IF(CHOOSE(MATCH(CS$5,$B$10:$E$10,0),$B75,$C75,$D75,$E75)*CS$6+CS75*CS$7&lt;CS$2,CS$3*CS$4,0)</f>
        <v>0</v>
      </c>
      <c r="GM75" s="0" t="n">
        <f aca="false">IF(CHOOSE(MATCH(CT$5,$B$10:$E$10,0),$B75,$C75,$D75,$E75)*CT$6+CT75*CT$7&lt;CT$2,CT$3*CT$4,0)</f>
        <v>0</v>
      </c>
      <c r="GN75" s="0" t="n">
        <f aca="false">IF(CHOOSE(MATCH(CU$5,$B$10:$E$10,0),$B75,$C75,$D75,$E75)*CU$6+CU75*CU$7&lt;CU$2,CU$3*CU$4,0)</f>
        <v>0</v>
      </c>
      <c r="GO75" s="0" t="n">
        <f aca="false">IF(CHOOSE(MATCH(CV$5,$B$10:$E$10,0),$B75,$C75,$D75,$E75)*CV$6+CV75*CV$7&lt;CV$2,CV$3*CV$4,0)</f>
        <v>0</v>
      </c>
      <c r="GP75" s="0" t="n">
        <f aca="false">IF(CHOOSE(MATCH(CW$5,$B$10:$E$10,0),$B75,$C75,$D75,$E75)*CW$6+CW75*CW$7&lt;CW$2,CW$3*CW$4,0)</f>
        <v>0</v>
      </c>
      <c r="GQ75" s="0" t="n">
        <f aca="false">IF(CHOOSE(MATCH(CX$5,$B$10:$E$10,0),$B75,$C75,$D75,$E75)*CX$6+CX75*CX$7&lt;CX$2,CX$3*CX$4,0)</f>
        <v>0</v>
      </c>
      <c r="GS75" s="0" t="n">
        <f aca="false">SUM(CZ75:GQ75)</f>
        <v>3</v>
      </c>
      <c r="GT75" s="0" t="n">
        <f aca="false">IF(GS75&gt;$GS$6,1,0)</f>
        <v>0</v>
      </c>
    </row>
    <row r="76" customFormat="false" ht="14" hidden="false" customHeight="false" outlineLevel="0" collapsed="false">
      <c r="A76" s="0" t="n">
        <v>66</v>
      </c>
      <c r="B76" s="0" t="n">
        <v>0.712755657040471</v>
      </c>
      <c r="C76" s="0" t="n">
        <v>0.0504156278657914</v>
      </c>
      <c r="D76" s="0" t="n">
        <v>-0.051364081266972</v>
      </c>
      <c r="E76" s="0" t="n">
        <v>-1.71576142252914</v>
      </c>
      <c r="G76" s="0" t="n">
        <v>1.72461113834288</v>
      </c>
      <c r="H76" s="0" t="n">
        <v>-0.330059037878527</v>
      </c>
      <c r="I76" s="0" t="n">
        <v>0.074693389251479</v>
      </c>
      <c r="J76" s="0" t="n">
        <v>0.430084128311137</v>
      </c>
      <c r="K76" s="0" t="n">
        <v>-0.0245199771597981</v>
      </c>
      <c r="L76" s="0" t="n">
        <v>0.228994849749142</v>
      </c>
      <c r="M76" s="0" t="n">
        <v>-0.656614247418474</v>
      </c>
      <c r="N76" s="0" t="n">
        <v>0.908646597963525</v>
      </c>
      <c r="O76" s="0" t="n">
        <v>0.220129550143611</v>
      </c>
      <c r="P76" s="0" t="n">
        <v>-2.05081960302778</v>
      </c>
      <c r="Q76" s="0" t="n">
        <v>0.454294877272332</v>
      </c>
      <c r="R76" s="0" t="n">
        <v>0.945085503190057</v>
      </c>
      <c r="S76" s="0" t="n">
        <v>0.195116172108101</v>
      </c>
      <c r="T76" s="0" t="n">
        <v>0.0667182575853076</v>
      </c>
      <c r="U76" s="0" t="n">
        <v>-1.1518159226398</v>
      </c>
      <c r="V76" s="0" t="n">
        <v>-0.328443547914503</v>
      </c>
      <c r="W76" s="0" t="n">
        <v>1.14339172796463</v>
      </c>
      <c r="X76" s="0" t="n">
        <v>-1.68187398230657</v>
      </c>
      <c r="Y76" s="0" t="n">
        <v>0.745840225135908</v>
      </c>
      <c r="Z76" s="0" t="n">
        <v>0.0360000740329269</v>
      </c>
      <c r="AA76" s="0" t="n">
        <v>-1.45204467116855</v>
      </c>
      <c r="AB76" s="0" t="n">
        <v>1.31890601551277</v>
      </c>
      <c r="AC76" s="0" t="n">
        <v>0.763332081987755</v>
      </c>
      <c r="AD76" s="0" t="n">
        <v>1.05267645267304</v>
      </c>
      <c r="AE76" s="0" t="n">
        <v>0.400895032726112</v>
      </c>
      <c r="AF76" s="0" t="n">
        <v>-0.361733327736147</v>
      </c>
      <c r="AG76" s="0" t="n">
        <v>0.894633558345959</v>
      </c>
      <c r="AH76" s="0" t="n">
        <v>0.193479081644909</v>
      </c>
      <c r="AI76" s="0" t="n">
        <v>1.48326307680691</v>
      </c>
      <c r="AJ76" s="0" t="n">
        <v>-0.361080765287625</v>
      </c>
      <c r="AK76" s="0" t="n">
        <v>1.08697804535041</v>
      </c>
      <c r="AL76" s="0" t="n">
        <v>0.573145371163264</v>
      </c>
      <c r="AM76" s="0" t="n">
        <v>-0.2621891326271</v>
      </c>
      <c r="AN76" s="0" t="n">
        <v>-1.17652007247671</v>
      </c>
      <c r="AO76" s="0" t="n">
        <v>0.422210177930538</v>
      </c>
      <c r="AP76" s="0" t="n">
        <v>-0.284344423562288</v>
      </c>
      <c r="AQ76" s="0" t="n">
        <v>-0.996933522401378</v>
      </c>
      <c r="AR76" s="0" t="n">
        <v>-0.0720854131941451</v>
      </c>
      <c r="AS76" s="0" t="n">
        <v>0.761899627832463</v>
      </c>
      <c r="AT76" s="0" t="n">
        <v>-0.582366510570864</v>
      </c>
      <c r="AU76" s="0" t="n">
        <v>0.19581875676522</v>
      </c>
      <c r="AV76" s="0" t="n">
        <v>0.151393351188744</v>
      </c>
      <c r="AW76" s="0" t="n">
        <v>0.249779077421408</v>
      </c>
      <c r="AX76" s="0" t="n">
        <v>-0.868346887727967</v>
      </c>
      <c r="AY76" s="0" t="n">
        <v>0.772579369368032</v>
      </c>
      <c r="AZ76" s="0" t="n">
        <v>1.38151790451957</v>
      </c>
      <c r="BA76" s="0" t="n">
        <v>-0.556545955987531</v>
      </c>
      <c r="BB76" s="0" t="n">
        <v>1.24248799693305</v>
      </c>
      <c r="BC76" s="0" t="n">
        <v>-0.776915385358734</v>
      </c>
      <c r="BD76" s="0" t="n">
        <v>-0.197690042114118</v>
      </c>
      <c r="BE76" s="0" t="n">
        <v>2.45006958721206</v>
      </c>
      <c r="BF76" s="0" t="n">
        <v>-1.42071257869247</v>
      </c>
      <c r="BG76" s="0" t="n">
        <v>1.33869662022335</v>
      </c>
      <c r="BH76" s="0" t="n">
        <v>-0.812266307548271</v>
      </c>
      <c r="BI76" s="0" t="n">
        <v>-0.624028189122328</v>
      </c>
      <c r="BJ76" s="0" t="n">
        <v>0.577208538743435</v>
      </c>
      <c r="BK76" s="0" t="n">
        <v>0.0552984147361713</v>
      </c>
      <c r="BL76" s="0" t="n">
        <v>-2.0059451344423</v>
      </c>
      <c r="BM76" s="0" t="n">
        <v>-1.20512140711071</v>
      </c>
      <c r="BN76" s="0" t="n">
        <v>0.181333916771109</v>
      </c>
      <c r="BO76" s="0" t="n">
        <v>1.83032170752995</v>
      </c>
      <c r="BP76" s="0" t="n">
        <v>-1.40494194056373</v>
      </c>
      <c r="BQ76" s="0" t="n">
        <v>0.112729594548</v>
      </c>
      <c r="BR76" s="0" t="n">
        <v>-1.06797642729362</v>
      </c>
      <c r="BS76" s="0" t="n">
        <v>0.365738515029079</v>
      </c>
      <c r="BT76" s="0" t="n">
        <v>1.63555796461878</v>
      </c>
      <c r="BU76" s="0" t="n">
        <v>-1.63906406669412</v>
      </c>
      <c r="BV76" s="0" t="n">
        <v>1.11445615402772</v>
      </c>
      <c r="BW76" s="0" t="n">
        <v>-2.79134837910533</v>
      </c>
      <c r="BX76" s="0" t="n">
        <v>-0.0301838554150891</v>
      </c>
      <c r="BY76" s="0" t="n">
        <v>1.37617462314665</v>
      </c>
      <c r="BZ76" s="0" t="n">
        <v>0.891213858267292</v>
      </c>
      <c r="CA76" s="0" t="n">
        <v>0.207528501050547</v>
      </c>
      <c r="CB76" s="0" t="n">
        <v>-0.325458131555934</v>
      </c>
      <c r="CC76" s="0" t="n">
        <v>0.712607288733125</v>
      </c>
      <c r="CD76" s="0" t="n">
        <v>0.434031335316831</v>
      </c>
      <c r="CE76" s="0" t="n">
        <v>-0.987797648122069</v>
      </c>
      <c r="CF76" s="0" t="n">
        <v>-0.704151261743391</v>
      </c>
      <c r="CG76" s="0" t="n">
        <v>-0.713100689608837</v>
      </c>
      <c r="CH76" s="0" t="n">
        <v>-0.533912043465534</v>
      </c>
      <c r="CI76" s="0" t="n">
        <v>-0.811946847534273</v>
      </c>
      <c r="CJ76" s="0" t="n">
        <v>2.31468220590614</v>
      </c>
      <c r="CK76" s="0" t="n">
        <v>-0.660224941384513</v>
      </c>
      <c r="CL76" s="0" t="n">
        <v>0.4142782472627</v>
      </c>
      <c r="CM76" s="0" t="n">
        <v>-0.644608917355072</v>
      </c>
      <c r="CN76" s="0" t="n">
        <v>-0.665656898490852</v>
      </c>
      <c r="CO76" s="0" t="n">
        <v>0.462196112493984</v>
      </c>
      <c r="CP76" s="0" t="n">
        <v>-0.350323716702405</v>
      </c>
      <c r="CQ76" s="0" t="n">
        <v>-0.253094185609371</v>
      </c>
      <c r="CR76" s="0" t="n">
        <v>0.228288854486891</v>
      </c>
      <c r="CS76" s="0" t="n">
        <v>1.18868229037616</v>
      </c>
      <c r="CT76" s="0" t="n">
        <v>0.292718596028863</v>
      </c>
      <c r="CU76" s="0" t="n">
        <v>-0.0182456005859422</v>
      </c>
      <c r="CV76" s="0" t="n">
        <v>-0.191608933164389</v>
      </c>
      <c r="CW76" s="0" t="n">
        <v>-1.45932972372975</v>
      </c>
      <c r="CX76" s="0" t="n">
        <v>1.27199427879532</v>
      </c>
      <c r="CZ76" s="0" t="n">
        <f aca="false">IF(CHOOSE(MATCH(G$5,$B$10:$E$10,0),$B76,$C76,$D76,$E76)*G$6+G76*G$7&lt;G$2,G$3*G$4,0)</f>
        <v>0</v>
      </c>
      <c r="DA76" s="0" t="n">
        <f aca="false">IF(CHOOSE(MATCH(H$5,$B$10:$E$10,0),$B76,$C76,$D76,$E76)*H$6+H76*H$7&lt;H$2,H$3*H$4,0)</f>
        <v>0</v>
      </c>
      <c r="DB76" s="0" t="n">
        <f aca="false">IF(CHOOSE(MATCH(I$5,$B$10:$E$10,0),$B76,$C76,$D76,$E76)*I$6+I76*I$7&lt;I$2,I$3*I$4,0)</f>
        <v>0</v>
      </c>
      <c r="DC76" s="0" t="n">
        <f aca="false">IF(CHOOSE(MATCH(J$5,$B$10:$E$10,0),$B76,$C76,$D76,$E76)*J$6+J76*J$7&lt;J$2,J$3*J$4,0)</f>
        <v>0</v>
      </c>
      <c r="DD76" s="0" t="n">
        <f aca="false">IF(CHOOSE(MATCH(K$5,$B$10:$E$10,0),$B76,$C76,$D76,$E76)*K$6+K76*K$7&lt;K$2,K$3*K$4,0)</f>
        <v>0</v>
      </c>
      <c r="DE76" s="0" t="n">
        <f aca="false">IF(CHOOSE(MATCH(L$5,$B$10:$E$10,0),$B76,$C76,$D76,$E76)*L$6+L76*L$7&lt;L$2,L$3*L$4,0)</f>
        <v>0</v>
      </c>
      <c r="DF76" s="0" t="n">
        <f aca="false">IF(CHOOSE(MATCH(M$5,$B$10:$E$10,0),$B76,$C76,$D76,$E76)*M$6+M76*M$7&lt;M$2,M$3*M$4,0)</f>
        <v>0</v>
      </c>
      <c r="DG76" s="0" t="n">
        <f aca="false">IF(CHOOSE(MATCH(N$5,$B$10:$E$10,0),$B76,$C76,$D76,$E76)*N$6+N76*N$7&lt;N$2,N$3*N$4,0)</f>
        <v>0</v>
      </c>
      <c r="DH76" s="0" t="n">
        <f aca="false">IF(CHOOSE(MATCH(O$5,$B$10:$E$10,0),$B76,$C76,$D76,$E76)*O$6+O76*O$7&lt;O$2,O$3*O$4,0)</f>
        <v>0</v>
      </c>
      <c r="DI76" s="0" t="n">
        <f aca="false">IF(CHOOSE(MATCH(P$5,$B$10:$E$10,0),$B76,$C76,$D76,$E76)*P$6+P76*P$7&lt;P$2,P$3*P$4,0)</f>
        <v>0</v>
      </c>
      <c r="DJ76" s="0" t="n">
        <f aca="false">IF(CHOOSE(MATCH(Q$5,$B$10:$E$10,0),$B76,$C76,$D76,$E76)*Q$6+Q76*Q$7&lt;Q$2,Q$3*Q$4,0)</f>
        <v>0</v>
      </c>
      <c r="DK76" s="0" t="n">
        <f aca="false">IF(CHOOSE(MATCH(R$5,$B$10:$E$10,0),$B76,$C76,$D76,$E76)*R$6+R76*R$7&lt;R$2,R$3*R$4,0)</f>
        <v>0</v>
      </c>
      <c r="DL76" s="0" t="n">
        <f aca="false">IF(CHOOSE(MATCH(S$5,$B$10:$E$10,0),$B76,$C76,$D76,$E76)*S$6+S76*S$7&lt;S$2,S$3*S$4,0)</f>
        <v>0</v>
      </c>
      <c r="DM76" s="0" t="n">
        <f aca="false">IF(CHOOSE(MATCH(T$5,$B$10:$E$10,0),$B76,$C76,$D76,$E76)*T$6+T76*T$7&lt;T$2,T$3*T$4,0)</f>
        <v>0</v>
      </c>
      <c r="DN76" s="0" t="n">
        <f aca="false">IF(CHOOSE(MATCH(U$5,$B$10:$E$10,0),$B76,$C76,$D76,$E76)*U$6+U76*U$7&lt;U$2,U$3*U$4,0)</f>
        <v>0</v>
      </c>
      <c r="DO76" s="0" t="n">
        <f aca="false">IF(CHOOSE(MATCH(V$5,$B$10:$E$10,0),$B76,$C76,$D76,$E76)*V$6+V76*V$7&lt;V$2,V$3*V$4,0)</f>
        <v>0</v>
      </c>
      <c r="DP76" s="0" t="n">
        <f aca="false">IF(CHOOSE(MATCH(W$5,$B$10:$E$10,0),$B76,$C76,$D76,$E76)*W$6+W76*W$7&lt;W$2,W$3*W$4,0)</f>
        <v>0</v>
      </c>
      <c r="DQ76" s="0" t="n">
        <f aca="false">IF(CHOOSE(MATCH(X$5,$B$10:$E$10,0),$B76,$C76,$D76,$E76)*X$6+X76*X$7&lt;X$2,X$3*X$4,0)</f>
        <v>0</v>
      </c>
      <c r="DR76" s="0" t="n">
        <f aca="false">IF(CHOOSE(MATCH(Y$5,$B$10:$E$10,0),$B76,$C76,$D76,$E76)*Y$6+Y76*Y$7&lt;Y$2,Y$3*Y$4,0)</f>
        <v>0</v>
      </c>
      <c r="DS76" s="0" t="n">
        <f aca="false">IF(CHOOSE(MATCH(Z$5,$B$10:$E$10,0),$B76,$C76,$D76,$E76)*Z$6+Z76*Z$7&lt;Z$2,Z$3*Z$4,0)</f>
        <v>0</v>
      </c>
      <c r="DT76" s="0" t="n">
        <f aca="false">IF(CHOOSE(MATCH(AA$5,$B$10:$E$10,0),$B76,$C76,$D76,$E76)*AA$6+AA76*AA$7&lt;AA$2,AA$3*AA$4,0)</f>
        <v>0</v>
      </c>
      <c r="DU76" s="0" t="n">
        <f aca="false">IF(CHOOSE(MATCH(AB$5,$B$10:$E$10,0),$B76,$C76,$D76,$E76)*AB$6+AB76*AB$7&lt;AB$2,AB$3*AB$4,0)</f>
        <v>0</v>
      </c>
      <c r="DV76" s="0" t="n">
        <f aca="false">IF(CHOOSE(MATCH(AC$5,$B$10:$E$10,0),$B76,$C76,$D76,$E76)*AC$6+AC76*AC$7&lt;AC$2,AC$3*AC$4,0)</f>
        <v>0</v>
      </c>
      <c r="DW76" s="0" t="n">
        <f aca="false">IF(CHOOSE(MATCH(AD$5,$B$10:$E$10,0),$B76,$C76,$D76,$E76)*AD$6+AD76*AD$7&lt;AD$2,AD$3*AD$4,0)</f>
        <v>0</v>
      </c>
      <c r="DX76" s="0" t="n">
        <f aca="false">IF(CHOOSE(MATCH(AE$5,$B$10:$E$10,0),$B76,$C76,$D76,$E76)*AE$6+AE76*AE$7&lt;AE$2,AE$3*AE$4,0)</f>
        <v>0</v>
      </c>
      <c r="DY76" s="0" t="n">
        <f aca="false">IF(CHOOSE(MATCH(AF$5,$B$10:$E$10,0),$B76,$C76,$D76,$E76)*AF$6+AF76*AF$7&lt;AF$2,AF$3*AF$4,0)</f>
        <v>0</v>
      </c>
      <c r="DZ76" s="0" t="n">
        <f aca="false">IF(CHOOSE(MATCH(AG$5,$B$10:$E$10,0),$B76,$C76,$D76,$E76)*AG$6+AG76*AG$7&lt;AG$2,AG$3*AG$4,0)</f>
        <v>0</v>
      </c>
      <c r="EA76" s="0" t="n">
        <f aca="false">IF(CHOOSE(MATCH(AH$5,$B$10:$E$10,0),$B76,$C76,$D76,$E76)*AH$6+AH76*AH$7&lt;AH$2,AH$3*AH$4,0)</f>
        <v>0</v>
      </c>
      <c r="EB76" s="0" t="n">
        <f aca="false">IF(CHOOSE(MATCH(AI$5,$B$10:$E$10,0),$B76,$C76,$D76,$E76)*AI$6+AI76*AI$7&lt;AI$2,AI$3*AI$4,0)</f>
        <v>0</v>
      </c>
      <c r="EC76" s="0" t="n">
        <f aca="false">IF(CHOOSE(MATCH(AJ$5,$B$10:$E$10,0),$B76,$C76,$D76,$E76)*AJ$6+AJ76*AJ$7&lt;AJ$2,AJ$3*AJ$4,0)</f>
        <v>0</v>
      </c>
      <c r="ED76" s="0" t="n">
        <f aca="false">IF(CHOOSE(MATCH(AK$5,$B$10:$E$10,0),$B76,$C76,$D76,$E76)*AK$6+AK76*AK$7&lt;AK$2,AK$3*AK$4,0)</f>
        <v>0</v>
      </c>
      <c r="EE76" s="0" t="n">
        <f aca="false">IF(CHOOSE(MATCH(AL$5,$B$10:$E$10,0),$B76,$C76,$D76,$E76)*AL$6+AL76*AL$7&lt;AL$2,AL$3*AL$4,0)</f>
        <v>0</v>
      </c>
      <c r="EF76" s="0" t="n">
        <f aca="false">IF(CHOOSE(MATCH(AM$5,$B$10:$E$10,0),$B76,$C76,$D76,$E76)*AM$6+AM76*AM$7&lt;AM$2,AM$3*AM$4,0)</f>
        <v>0</v>
      </c>
      <c r="EG76" s="0" t="n">
        <f aca="false">IF(CHOOSE(MATCH(AN$5,$B$10:$E$10,0),$B76,$C76,$D76,$E76)*AN$6+AN76*AN$7&lt;AN$2,AN$3*AN$4,0)</f>
        <v>0</v>
      </c>
      <c r="EH76" s="0" t="n">
        <f aca="false">IF(CHOOSE(MATCH(AO$5,$B$10:$E$10,0),$B76,$C76,$D76,$E76)*AO$6+AO76*AO$7&lt;AO$2,AO$3*AO$4,0)</f>
        <v>0</v>
      </c>
      <c r="EI76" s="0" t="n">
        <f aca="false">IF(CHOOSE(MATCH(AP$5,$B$10:$E$10,0),$B76,$C76,$D76,$E76)*AP$6+AP76*AP$7&lt;AP$2,AP$3*AP$4,0)</f>
        <v>0</v>
      </c>
      <c r="EJ76" s="0" t="n">
        <f aca="false">IF(CHOOSE(MATCH(AQ$5,$B$10:$E$10,0),$B76,$C76,$D76,$E76)*AQ$6+AQ76*AQ$7&lt;AQ$2,AQ$3*AQ$4,0)</f>
        <v>0</v>
      </c>
      <c r="EK76" s="0" t="n">
        <f aca="false">IF(CHOOSE(MATCH(AR$5,$B$10:$E$10,0),$B76,$C76,$D76,$E76)*AR$6+AR76*AR$7&lt;AR$2,AR$3*AR$4,0)</f>
        <v>0</v>
      </c>
      <c r="EL76" s="0" t="n">
        <f aca="false">IF(CHOOSE(MATCH(AS$5,$B$10:$E$10,0),$B76,$C76,$D76,$E76)*AS$6+AS76*AS$7&lt;AS$2,AS$3*AS$4,0)</f>
        <v>0</v>
      </c>
      <c r="EM76" s="0" t="n">
        <f aca="false">IF(CHOOSE(MATCH(AT$5,$B$10:$E$10,0),$B76,$C76,$D76,$E76)*AT$6+AT76*AT$7&lt;AT$2,AT$3*AT$4,0)</f>
        <v>0</v>
      </c>
      <c r="EN76" s="0" t="n">
        <f aca="false">IF(CHOOSE(MATCH(AU$5,$B$10:$E$10,0),$B76,$C76,$D76,$E76)*AU$6+AU76*AU$7&lt;AU$2,AU$3*AU$4,0)</f>
        <v>0</v>
      </c>
      <c r="EO76" s="0" t="n">
        <f aca="false">IF(CHOOSE(MATCH(AV$5,$B$10:$E$10,0),$B76,$C76,$D76,$E76)*AV$6+AV76*AV$7&lt;AV$2,AV$3*AV$4,0)</f>
        <v>0</v>
      </c>
      <c r="EP76" s="0" t="n">
        <f aca="false">IF(CHOOSE(MATCH(AW$5,$B$10:$E$10,0),$B76,$C76,$D76,$E76)*AW$6+AW76*AW$7&lt;AW$2,AW$3*AW$4,0)</f>
        <v>0</v>
      </c>
      <c r="EQ76" s="0" t="n">
        <f aca="false">IF(CHOOSE(MATCH(AX$5,$B$10:$E$10,0),$B76,$C76,$D76,$E76)*AX$6+AX76*AX$7&lt;AX$2,AX$3*AX$4,0)</f>
        <v>0</v>
      </c>
      <c r="ER76" s="0" t="n">
        <f aca="false">IF(CHOOSE(MATCH(AY$5,$B$10:$E$10,0),$B76,$C76,$D76,$E76)*AY$6+AY76*AY$7&lt;AY$2,AY$3*AY$4,0)</f>
        <v>0</v>
      </c>
      <c r="ES76" s="0" t="n">
        <f aca="false">IF(CHOOSE(MATCH(AZ$5,$B$10:$E$10,0),$B76,$C76,$D76,$E76)*AZ$6+AZ76*AZ$7&lt;AZ$2,AZ$3*AZ$4,0)</f>
        <v>0</v>
      </c>
      <c r="ET76" s="0" t="n">
        <f aca="false">IF(CHOOSE(MATCH(BA$5,$B$10:$E$10,0),$B76,$C76,$D76,$E76)*BA$6+BA76*BA$7&lt;BA$2,BA$3*BA$4,0)</f>
        <v>0</v>
      </c>
      <c r="EU76" s="0" t="n">
        <f aca="false">IF(CHOOSE(MATCH(BB$5,$B$10:$E$10,0),$B76,$C76,$D76,$E76)*BB$6+BB76*BB$7&lt;BB$2,BB$3*BB$4,0)</f>
        <v>0</v>
      </c>
      <c r="EV76" s="0" t="n">
        <f aca="false">IF(CHOOSE(MATCH(BC$5,$B$10:$E$10,0),$B76,$C76,$D76,$E76)*BC$6+BC76*BC$7&lt;BC$2,BC$3*BC$4,0)</f>
        <v>0</v>
      </c>
      <c r="EW76" s="0" t="n">
        <f aca="false">IF(CHOOSE(MATCH(BD$5,$B$10:$E$10,0),$B76,$C76,$D76,$E76)*BD$6+BD76*BD$7&lt;BD$2,BD$3*BD$4,0)</f>
        <v>0</v>
      </c>
      <c r="EX76" s="0" t="n">
        <f aca="false">IF(CHOOSE(MATCH(BE$5,$B$10:$E$10,0),$B76,$C76,$D76,$E76)*BE$6+BE76*BE$7&lt;BE$2,BE$3*BE$4,0)</f>
        <v>0</v>
      </c>
      <c r="EY76" s="0" t="n">
        <f aca="false">IF(CHOOSE(MATCH(BF$5,$B$10:$E$10,0),$B76,$C76,$D76,$E76)*BF$6+BF76*BF$7&lt;BF$2,BF$3*BF$4,0)</f>
        <v>0</v>
      </c>
      <c r="EZ76" s="0" t="n">
        <f aca="false">IF(CHOOSE(MATCH(BG$5,$B$10:$E$10,0),$B76,$C76,$D76,$E76)*BG$6+BG76*BG$7&lt;BG$2,BG$3*BG$4,0)</f>
        <v>0</v>
      </c>
      <c r="FA76" s="0" t="n">
        <f aca="false">IF(CHOOSE(MATCH(BH$5,$B$10:$E$10,0),$B76,$C76,$D76,$E76)*BH$6+BH76*BH$7&lt;BH$2,BH$3*BH$4,0)</f>
        <v>0</v>
      </c>
      <c r="FB76" s="0" t="n">
        <f aca="false">IF(CHOOSE(MATCH(BI$5,$B$10:$E$10,0),$B76,$C76,$D76,$E76)*BI$6+BI76*BI$7&lt;BI$2,BI$3*BI$4,0)</f>
        <v>0</v>
      </c>
      <c r="FC76" s="0" t="n">
        <f aca="false">IF(CHOOSE(MATCH(BJ$5,$B$10:$E$10,0),$B76,$C76,$D76,$E76)*BJ$6+BJ76*BJ$7&lt;BJ$2,BJ$3*BJ$4,0)</f>
        <v>0</v>
      </c>
      <c r="FD76" s="0" t="n">
        <f aca="false">IF(CHOOSE(MATCH(BK$5,$B$10:$E$10,0),$B76,$C76,$D76,$E76)*BK$6+BK76*BK$7&lt;BK$2,BK$3*BK$4,0)</f>
        <v>0</v>
      </c>
      <c r="FE76" s="0" t="n">
        <f aca="false">IF(CHOOSE(MATCH(BL$5,$B$10:$E$10,0),$B76,$C76,$D76,$E76)*BL$6+BL76*BL$7&lt;BL$2,BL$3*BL$4,0)</f>
        <v>0</v>
      </c>
      <c r="FF76" s="0" t="n">
        <f aca="false">IF(CHOOSE(MATCH(BM$5,$B$10:$E$10,0),$B76,$C76,$D76,$E76)*BM$6+BM76*BM$7&lt;BM$2,BM$3*BM$4,0)</f>
        <v>0</v>
      </c>
      <c r="FG76" s="0" t="n">
        <f aca="false">IF(CHOOSE(MATCH(BN$5,$B$10:$E$10,0),$B76,$C76,$D76,$E76)*BN$6+BN76*BN$7&lt;BN$2,BN$3*BN$4,0)</f>
        <v>0</v>
      </c>
      <c r="FH76" s="0" t="n">
        <f aca="false">IF(CHOOSE(MATCH(BO$5,$B$10:$E$10,0),$B76,$C76,$D76,$E76)*BO$6+BO76*BO$7&lt;BO$2,BO$3*BO$4,0)</f>
        <v>0</v>
      </c>
      <c r="FI76" s="0" t="n">
        <f aca="false">IF(CHOOSE(MATCH(BP$5,$B$10:$E$10,0),$B76,$C76,$D76,$E76)*BP$6+BP76*BP$7&lt;BP$2,BP$3*BP$4,0)</f>
        <v>0</v>
      </c>
      <c r="FJ76" s="0" t="n">
        <f aca="false">IF(CHOOSE(MATCH(BQ$5,$B$10:$E$10,0),$B76,$C76,$D76,$E76)*BQ$6+BQ76*BQ$7&lt;BQ$2,BQ$3*BQ$4,0)</f>
        <v>0</v>
      </c>
      <c r="FK76" s="0" t="n">
        <f aca="false">IF(CHOOSE(MATCH(BR$5,$B$10:$E$10,0),$B76,$C76,$D76,$E76)*BR$6+BR76*BR$7&lt;BR$2,BR$3*BR$4,0)</f>
        <v>0</v>
      </c>
      <c r="FL76" s="0" t="n">
        <f aca="false">IF(CHOOSE(MATCH(BS$5,$B$10:$E$10,0),$B76,$C76,$D76,$E76)*BS$6+BS76*BS$7&lt;BS$2,BS$3*BS$4,0)</f>
        <v>0</v>
      </c>
      <c r="FM76" s="0" t="n">
        <f aca="false">IF(CHOOSE(MATCH(BT$5,$B$10:$E$10,0),$B76,$C76,$D76,$E76)*BT$6+BT76*BT$7&lt;BT$2,BT$3*BT$4,0)</f>
        <v>0</v>
      </c>
      <c r="FN76" s="0" t="n">
        <f aca="false">IF(CHOOSE(MATCH(BU$5,$B$10:$E$10,0),$B76,$C76,$D76,$E76)*BU$6+BU76*BU$7&lt;BU$2,BU$3*BU$4,0)</f>
        <v>0</v>
      </c>
      <c r="FO76" s="0" t="n">
        <f aca="false">IF(CHOOSE(MATCH(BV$5,$B$10:$E$10,0),$B76,$C76,$D76,$E76)*BV$6+BV76*BV$7&lt;BV$2,BV$3*BV$4,0)</f>
        <v>0</v>
      </c>
      <c r="FP76" s="0" t="n">
        <f aca="false">IF(CHOOSE(MATCH(BW$5,$B$10:$E$10,0),$B76,$C76,$D76,$E76)*BW$6+BW76*BW$7&lt;BW$2,BW$3*BW$4,0)</f>
        <v>0</v>
      </c>
      <c r="FQ76" s="0" t="n">
        <f aca="false">IF(CHOOSE(MATCH(BX$5,$B$10:$E$10,0),$B76,$C76,$D76,$E76)*BX$6+BX76*BX$7&lt;BX$2,BX$3*BX$4,0)</f>
        <v>0</v>
      </c>
      <c r="FR76" s="0" t="n">
        <f aca="false">IF(CHOOSE(MATCH(BY$5,$B$10:$E$10,0),$B76,$C76,$D76,$E76)*BY$6+BY76*BY$7&lt;BY$2,BY$3*BY$4,0)</f>
        <v>0</v>
      </c>
      <c r="FS76" s="0" t="n">
        <f aca="false">IF(CHOOSE(MATCH(BZ$5,$B$10:$E$10,0),$B76,$C76,$D76,$E76)*BZ$6+BZ76*BZ$7&lt;BZ$2,BZ$3*BZ$4,0)</f>
        <v>0</v>
      </c>
      <c r="FT76" s="0" t="n">
        <f aca="false">IF(CHOOSE(MATCH(CA$5,$B$10:$E$10,0),$B76,$C76,$D76,$E76)*CA$6+CA76*CA$7&lt;CA$2,CA$3*CA$4,0)</f>
        <v>0</v>
      </c>
      <c r="FU76" s="0" t="n">
        <f aca="false">IF(CHOOSE(MATCH(CB$5,$B$10:$E$10,0),$B76,$C76,$D76,$E76)*CB$6+CB76*CB$7&lt;CB$2,CB$3*CB$4,0)</f>
        <v>0</v>
      </c>
      <c r="FV76" s="0" t="n">
        <f aca="false">IF(CHOOSE(MATCH(CC$5,$B$10:$E$10,0),$B76,$C76,$D76,$E76)*CC$6+CC76*CC$7&lt;CC$2,CC$3*CC$4,0)</f>
        <v>0</v>
      </c>
      <c r="FW76" s="0" t="n">
        <f aca="false">IF(CHOOSE(MATCH(CD$5,$B$10:$E$10,0),$B76,$C76,$D76,$E76)*CD$6+CD76*CD$7&lt;CD$2,CD$3*CD$4,0)</f>
        <v>0</v>
      </c>
      <c r="FX76" s="0" t="n">
        <f aca="false">IF(CHOOSE(MATCH(CE$5,$B$10:$E$10,0),$B76,$C76,$D76,$E76)*CE$6+CE76*CE$7&lt;CE$2,CE$3*CE$4,0)</f>
        <v>0</v>
      </c>
      <c r="FY76" s="0" t="n">
        <f aca="false">IF(CHOOSE(MATCH(CF$5,$B$10:$E$10,0),$B76,$C76,$D76,$E76)*CF$6+CF76*CF$7&lt;CF$2,CF$3*CF$4,0)</f>
        <v>0</v>
      </c>
      <c r="FZ76" s="0" t="n">
        <f aca="false">IF(CHOOSE(MATCH(CG$5,$B$10:$E$10,0),$B76,$C76,$D76,$E76)*CG$6+CG76*CG$7&lt;CG$2,CG$3*CG$4,0)</f>
        <v>0</v>
      </c>
      <c r="GA76" s="0" t="n">
        <f aca="false">IF(CHOOSE(MATCH(CH$5,$B$10:$E$10,0),$B76,$C76,$D76,$E76)*CH$6+CH76*CH$7&lt;CH$2,CH$3*CH$4,0)</f>
        <v>0</v>
      </c>
      <c r="GB76" s="0" t="n">
        <f aca="false">IF(CHOOSE(MATCH(CI$5,$B$10:$E$10,0),$B76,$C76,$D76,$E76)*CI$6+CI76*CI$7&lt;CI$2,CI$3*CI$4,0)</f>
        <v>0</v>
      </c>
      <c r="GC76" s="0" t="n">
        <f aca="false">IF(CHOOSE(MATCH(CJ$5,$B$10:$E$10,0),$B76,$C76,$D76,$E76)*CJ$6+CJ76*CJ$7&lt;CJ$2,CJ$3*CJ$4,0)</f>
        <v>0</v>
      </c>
      <c r="GD76" s="0" t="n">
        <f aca="false">IF(CHOOSE(MATCH(CK$5,$B$10:$E$10,0),$B76,$C76,$D76,$E76)*CK$6+CK76*CK$7&lt;CK$2,CK$3*CK$4,0)</f>
        <v>0</v>
      </c>
      <c r="GE76" s="0" t="n">
        <f aca="false">IF(CHOOSE(MATCH(CL$5,$B$10:$E$10,0),$B76,$C76,$D76,$E76)*CL$6+CL76*CL$7&lt;CL$2,CL$3*CL$4,0)</f>
        <v>0</v>
      </c>
      <c r="GF76" s="0" t="n">
        <f aca="false">IF(CHOOSE(MATCH(CM$5,$B$10:$E$10,0),$B76,$C76,$D76,$E76)*CM$6+CM76*CM$7&lt;CM$2,CM$3*CM$4,0)</f>
        <v>0</v>
      </c>
      <c r="GG76" s="0" t="n">
        <f aca="false">IF(CHOOSE(MATCH(CN$5,$B$10:$E$10,0),$B76,$C76,$D76,$E76)*CN$6+CN76*CN$7&lt;CN$2,CN$3*CN$4,0)</f>
        <v>0</v>
      </c>
      <c r="GH76" s="0" t="n">
        <f aca="false">IF(CHOOSE(MATCH(CO$5,$B$10:$E$10,0),$B76,$C76,$D76,$E76)*CO$6+CO76*CO$7&lt;CO$2,CO$3*CO$4,0)</f>
        <v>0</v>
      </c>
      <c r="GI76" s="0" t="n">
        <f aca="false">IF(CHOOSE(MATCH(CP$5,$B$10:$E$10,0),$B76,$C76,$D76,$E76)*CP$6+CP76*CP$7&lt;CP$2,CP$3*CP$4,0)</f>
        <v>0</v>
      </c>
      <c r="GJ76" s="0" t="n">
        <f aca="false">IF(CHOOSE(MATCH(CQ$5,$B$10:$E$10,0),$B76,$C76,$D76,$E76)*CQ$6+CQ76*CQ$7&lt;CQ$2,CQ$3*CQ$4,0)</f>
        <v>0</v>
      </c>
      <c r="GK76" s="0" t="n">
        <f aca="false">IF(CHOOSE(MATCH(CR$5,$B$10:$E$10,0),$B76,$C76,$D76,$E76)*CR$6+CR76*CR$7&lt;CR$2,CR$3*CR$4,0)</f>
        <v>0</v>
      </c>
      <c r="GL76" s="0" t="n">
        <f aca="false">IF(CHOOSE(MATCH(CS$5,$B$10:$E$10,0),$B76,$C76,$D76,$E76)*CS$6+CS76*CS$7&lt;CS$2,CS$3*CS$4,0)</f>
        <v>0</v>
      </c>
      <c r="GM76" s="0" t="n">
        <f aca="false">IF(CHOOSE(MATCH(CT$5,$B$10:$E$10,0),$B76,$C76,$D76,$E76)*CT$6+CT76*CT$7&lt;CT$2,CT$3*CT$4,0)</f>
        <v>0</v>
      </c>
      <c r="GN76" s="0" t="n">
        <f aca="false">IF(CHOOSE(MATCH(CU$5,$B$10:$E$10,0),$B76,$C76,$D76,$E76)*CU$6+CU76*CU$7&lt;CU$2,CU$3*CU$4,0)</f>
        <v>0</v>
      </c>
      <c r="GO76" s="0" t="n">
        <f aca="false">IF(CHOOSE(MATCH(CV$5,$B$10:$E$10,0),$B76,$C76,$D76,$E76)*CV$6+CV76*CV$7&lt;CV$2,CV$3*CV$4,0)</f>
        <v>0</v>
      </c>
      <c r="GP76" s="0" t="n">
        <f aca="false">IF(CHOOSE(MATCH(CW$5,$B$10:$E$10,0),$B76,$C76,$D76,$E76)*CW$6+CW76*CW$7&lt;CW$2,CW$3*CW$4,0)</f>
        <v>0</v>
      </c>
      <c r="GQ76" s="0" t="n">
        <f aca="false">IF(CHOOSE(MATCH(CX$5,$B$10:$E$10,0),$B76,$C76,$D76,$E76)*CX$6+CX76*CX$7&lt;CX$2,CX$3*CX$4,0)</f>
        <v>0</v>
      </c>
      <c r="GS76" s="0" t="n">
        <f aca="false">SUM(CZ76:GQ76)</f>
        <v>0</v>
      </c>
      <c r="GT76" s="0" t="n">
        <f aca="false">IF(GS76&gt;$GS$6,1,0)</f>
        <v>0</v>
      </c>
    </row>
    <row r="77" customFormat="false" ht="14" hidden="false" customHeight="false" outlineLevel="0" collapsed="false">
      <c r="A77" s="0" t="n">
        <v>67</v>
      </c>
      <c r="B77" s="0" t="n">
        <v>0.00522787788817329</v>
      </c>
      <c r="C77" s="0" t="n">
        <v>-0.497352660441416</v>
      </c>
      <c r="D77" s="0" t="n">
        <v>-0.392593927891849</v>
      </c>
      <c r="E77" s="0" t="n">
        <v>-1.21455479703784</v>
      </c>
      <c r="G77" s="0" t="n">
        <v>-0.477659796160879</v>
      </c>
      <c r="H77" s="0" t="n">
        <v>-0.682264271745226</v>
      </c>
      <c r="I77" s="0" t="n">
        <v>0.752829691919032</v>
      </c>
      <c r="J77" s="0" t="n">
        <v>-1.25466385725304</v>
      </c>
      <c r="K77" s="0" t="n">
        <v>-0.615129920333857</v>
      </c>
      <c r="L77" s="0" t="n">
        <v>-1.0678422768251</v>
      </c>
      <c r="M77" s="0" t="n">
        <v>-0.214412239074591</v>
      </c>
      <c r="N77" s="0" t="n">
        <v>-0.155340558194439</v>
      </c>
      <c r="O77" s="0" t="n">
        <v>0.811839981906815</v>
      </c>
      <c r="P77" s="0" t="n">
        <v>-1.10370137917926</v>
      </c>
      <c r="Q77" s="0" t="n">
        <v>-0.302152329823002</v>
      </c>
      <c r="R77" s="0" t="n">
        <v>1.05922254078905</v>
      </c>
      <c r="S77" s="0" t="n">
        <v>-0.968052518146578</v>
      </c>
      <c r="T77" s="0" t="n">
        <v>-0.213316297958954</v>
      </c>
      <c r="U77" s="0" t="n">
        <v>-0.068098415795248</v>
      </c>
      <c r="V77" s="0" t="n">
        <v>-0.442958025814733</v>
      </c>
      <c r="W77" s="0" t="n">
        <v>1.05347453427385</v>
      </c>
      <c r="X77" s="0" t="n">
        <v>1.84522832569201</v>
      </c>
      <c r="Y77" s="0" t="n">
        <v>-1.01035311672604</v>
      </c>
      <c r="Z77" s="0" t="n">
        <v>0.572605358684086</v>
      </c>
      <c r="AA77" s="0" t="n">
        <v>-2.2270978661254</v>
      </c>
      <c r="AB77" s="0" t="n">
        <v>0.305918774756719</v>
      </c>
      <c r="AC77" s="0" t="n">
        <v>0.0539955635758815</v>
      </c>
      <c r="AD77" s="0" t="n">
        <v>0.0288059709419031</v>
      </c>
      <c r="AE77" s="0" t="n">
        <v>-0.32868570087885</v>
      </c>
      <c r="AF77" s="0" t="n">
        <v>-1.48741037264699</v>
      </c>
      <c r="AG77" s="0" t="n">
        <v>-0.379760649593663</v>
      </c>
      <c r="AH77" s="0" t="n">
        <v>-0.639624886389356</v>
      </c>
      <c r="AI77" s="0" t="n">
        <v>-1.30983153212583</v>
      </c>
      <c r="AJ77" s="0" t="n">
        <v>1.20243839774048</v>
      </c>
      <c r="AK77" s="0" t="n">
        <v>-0.805052877694834</v>
      </c>
      <c r="AL77" s="0" t="n">
        <v>1.49696006701561</v>
      </c>
      <c r="AM77" s="0" t="n">
        <v>0.91293259174563</v>
      </c>
      <c r="AN77" s="0" t="n">
        <v>-1.55145698954584</v>
      </c>
      <c r="AO77" s="0" t="n">
        <v>1.63410277309595</v>
      </c>
      <c r="AP77" s="0" t="n">
        <v>-2.47709976974875</v>
      </c>
      <c r="AQ77" s="0" t="n">
        <v>-0.0258205545833334</v>
      </c>
      <c r="AR77" s="0" t="n">
        <v>-1.31472006614786</v>
      </c>
      <c r="AS77" s="0" t="n">
        <v>0.126058239402482</v>
      </c>
      <c r="AT77" s="0" t="n">
        <v>0.20252855392755</v>
      </c>
      <c r="AU77" s="0" t="n">
        <v>-0.924833329918329</v>
      </c>
      <c r="AV77" s="0" t="n">
        <v>-0.908530637389049</v>
      </c>
      <c r="AW77" s="0" t="n">
        <v>0.535677600055351</v>
      </c>
      <c r="AX77" s="0" t="n">
        <v>-0.634752268524608</v>
      </c>
      <c r="AY77" s="0" t="n">
        <v>0.0516979525855277</v>
      </c>
      <c r="AZ77" s="0" t="n">
        <v>0.033933247323148</v>
      </c>
      <c r="BA77" s="0" t="n">
        <v>-1.93957930605393</v>
      </c>
      <c r="BB77" s="0" t="n">
        <v>-1.07095729617868</v>
      </c>
      <c r="BC77" s="0" t="n">
        <v>1.6205876818276</v>
      </c>
      <c r="BD77" s="0" t="n">
        <v>-0.744427097743028</v>
      </c>
      <c r="BE77" s="0" t="n">
        <v>-0.446082140115323</v>
      </c>
      <c r="BF77" s="0" t="n">
        <v>0.266308006757754</v>
      </c>
      <c r="BG77" s="0" t="n">
        <v>-0.40986378735397</v>
      </c>
      <c r="BH77" s="0" t="n">
        <v>-1.67498910741415</v>
      </c>
      <c r="BI77" s="0" t="n">
        <v>0.982577148533892</v>
      </c>
      <c r="BJ77" s="0" t="n">
        <v>-0.545949205843499</v>
      </c>
      <c r="BK77" s="0" t="n">
        <v>-0.530562829226255</v>
      </c>
      <c r="BL77" s="0" t="n">
        <v>-1.17866193249938</v>
      </c>
      <c r="BM77" s="0" t="n">
        <v>0.789599425843335</v>
      </c>
      <c r="BN77" s="0" t="n">
        <v>1.90137143363245</v>
      </c>
      <c r="BO77" s="0" t="n">
        <v>0.35879565984942</v>
      </c>
      <c r="BP77" s="0" t="n">
        <v>-1.20180629892275</v>
      </c>
      <c r="BQ77" s="0" t="n">
        <v>-0.651308482702007</v>
      </c>
      <c r="BR77" s="0" t="n">
        <v>0.258311274592415</v>
      </c>
      <c r="BS77" s="0" t="n">
        <v>-0.428070734415087</v>
      </c>
      <c r="BT77" s="0" t="n">
        <v>-1.34642050397815</v>
      </c>
      <c r="BU77" s="0" t="n">
        <v>0.583726205150015</v>
      </c>
      <c r="BV77" s="0" t="n">
        <v>-0.290642674372066</v>
      </c>
      <c r="BW77" s="0" t="n">
        <v>-0.0607383299211506</v>
      </c>
      <c r="BX77" s="0" t="n">
        <v>-1.00641045719385</v>
      </c>
      <c r="BY77" s="0" t="n">
        <v>-1.14265731099295</v>
      </c>
      <c r="BZ77" s="0" t="n">
        <v>-1.46289039548719</v>
      </c>
      <c r="CA77" s="0" t="n">
        <v>-0.0166392055689357</v>
      </c>
      <c r="CB77" s="0" t="n">
        <v>0.00914155862119515</v>
      </c>
      <c r="CC77" s="0" t="n">
        <v>-2.39271685131825</v>
      </c>
      <c r="CD77" s="0" t="n">
        <v>-0.510416384713608</v>
      </c>
      <c r="CE77" s="0" t="n">
        <v>-0.735775529392413</v>
      </c>
      <c r="CF77" s="0" t="n">
        <v>0.717545844963752</v>
      </c>
      <c r="CG77" s="0" t="n">
        <v>-0.0959607859840617</v>
      </c>
      <c r="CH77" s="0" t="n">
        <v>-0.538417452844442</v>
      </c>
      <c r="CI77" s="0" t="n">
        <v>-1.53509972733445</v>
      </c>
      <c r="CJ77" s="0" t="n">
        <v>-0.519412424182519</v>
      </c>
      <c r="CK77" s="0" t="n">
        <v>-0.174417209564126</v>
      </c>
      <c r="CL77" s="0" t="n">
        <v>0.232373622566229</v>
      </c>
      <c r="CM77" s="0" t="n">
        <v>0.512683300257777</v>
      </c>
      <c r="CN77" s="0" t="n">
        <v>-0.186469151230995</v>
      </c>
      <c r="CO77" s="0" t="n">
        <v>-0.855259258969454</v>
      </c>
      <c r="CP77" s="0" t="n">
        <v>-0.701018052495783</v>
      </c>
      <c r="CQ77" s="0" t="n">
        <v>0.930597252590815</v>
      </c>
      <c r="CR77" s="0" t="n">
        <v>-1.54385361383902</v>
      </c>
      <c r="CS77" s="0" t="n">
        <v>-0.0602017280471046</v>
      </c>
      <c r="CT77" s="0" t="n">
        <v>-1.21083303383784</v>
      </c>
      <c r="CU77" s="0" t="n">
        <v>-0.596655809204094</v>
      </c>
      <c r="CV77" s="0" t="n">
        <v>1.39840267365798</v>
      </c>
      <c r="CW77" s="0" t="n">
        <v>-1.72022737388033</v>
      </c>
      <c r="CX77" s="0" t="n">
        <v>0.433442437497433</v>
      </c>
      <c r="CZ77" s="0" t="n">
        <f aca="false">IF(CHOOSE(MATCH(G$5,$B$10:$E$10,0),$B77,$C77,$D77,$E77)*G$6+G77*G$7&lt;G$2,G$3*G$4,0)</f>
        <v>0</v>
      </c>
      <c r="DA77" s="0" t="n">
        <f aca="false">IF(CHOOSE(MATCH(H$5,$B$10:$E$10,0),$B77,$C77,$D77,$E77)*H$6+H77*H$7&lt;H$2,H$3*H$4,0)</f>
        <v>0</v>
      </c>
      <c r="DB77" s="0" t="n">
        <f aca="false">IF(CHOOSE(MATCH(I$5,$B$10:$E$10,0),$B77,$C77,$D77,$E77)*I$6+I77*I$7&lt;I$2,I$3*I$4,0)</f>
        <v>0</v>
      </c>
      <c r="DC77" s="0" t="n">
        <f aca="false">IF(CHOOSE(MATCH(J$5,$B$10:$E$10,0),$B77,$C77,$D77,$E77)*J$6+J77*J$7&lt;J$2,J$3*J$4,0)</f>
        <v>0</v>
      </c>
      <c r="DD77" s="0" t="n">
        <f aca="false">IF(CHOOSE(MATCH(K$5,$B$10:$E$10,0),$B77,$C77,$D77,$E77)*K$6+K77*K$7&lt;K$2,K$3*K$4,0)</f>
        <v>0</v>
      </c>
      <c r="DE77" s="0" t="n">
        <f aca="false">IF(CHOOSE(MATCH(L$5,$B$10:$E$10,0),$B77,$C77,$D77,$E77)*L$6+L77*L$7&lt;L$2,L$3*L$4,0)</f>
        <v>0</v>
      </c>
      <c r="DF77" s="0" t="n">
        <f aca="false">IF(CHOOSE(MATCH(M$5,$B$10:$E$10,0),$B77,$C77,$D77,$E77)*M$6+M77*M$7&lt;M$2,M$3*M$4,0)</f>
        <v>0</v>
      </c>
      <c r="DG77" s="0" t="n">
        <f aca="false">IF(CHOOSE(MATCH(N$5,$B$10:$E$10,0),$B77,$C77,$D77,$E77)*N$6+N77*N$7&lt;N$2,N$3*N$4,0)</f>
        <v>0</v>
      </c>
      <c r="DH77" s="0" t="n">
        <f aca="false">IF(CHOOSE(MATCH(O$5,$B$10:$E$10,0),$B77,$C77,$D77,$E77)*O$6+O77*O$7&lt;O$2,O$3*O$4,0)</f>
        <v>0</v>
      </c>
      <c r="DI77" s="0" t="n">
        <f aca="false">IF(CHOOSE(MATCH(P$5,$B$10:$E$10,0),$B77,$C77,$D77,$E77)*P$6+P77*P$7&lt;P$2,P$3*P$4,0)</f>
        <v>0</v>
      </c>
      <c r="DJ77" s="0" t="n">
        <f aca="false">IF(CHOOSE(MATCH(Q$5,$B$10:$E$10,0),$B77,$C77,$D77,$E77)*Q$6+Q77*Q$7&lt;Q$2,Q$3*Q$4,0)</f>
        <v>0</v>
      </c>
      <c r="DK77" s="0" t="n">
        <f aca="false">IF(CHOOSE(MATCH(R$5,$B$10:$E$10,0),$B77,$C77,$D77,$E77)*R$6+R77*R$7&lt;R$2,R$3*R$4,0)</f>
        <v>0</v>
      </c>
      <c r="DL77" s="0" t="n">
        <f aca="false">IF(CHOOSE(MATCH(S$5,$B$10:$E$10,0),$B77,$C77,$D77,$E77)*S$6+S77*S$7&lt;S$2,S$3*S$4,0)</f>
        <v>0</v>
      </c>
      <c r="DM77" s="0" t="n">
        <f aca="false">IF(CHOOSE(MATCH(T$5,$B$10:$E$10,0),$B77,$C77,$D77,$E77)*T$6+T77*T$7&lt;T$2,T$3*T$4,0)</f>
        <v>0</v>
      </c>
      <c r="DN77" s="0" t="n">
        <f aca="false">IF(CHOOSE(MATCH(U$5,$B$10:$E$10,0),$B77,$C77,$D77,$E77)*U$6+U77*U$7&lt;U$2,U$3*U$4,0)</f>
        <v>0</v>
      </c>
      <c r="DO77" s="0" t="n">
        <f aca="false">IF(CHOOSE(MATCH(V$5,$B$10:$E$10,0),$B77,$C77,$D77,$E77)*V$6+V77*V$7&lt;V$2,V$3*V$4,0)</f>
        <v>0</v>
      </c>
      <c r="DP77" s="0" t="n">
        <f aca="false">IF(CHOOSE(MATCH(W$5,$B$10:$E$10,0),$B77,$C77,$D77,$E77)*W$6+W77*W$7&lt;W$2,W$3*W$4,0)</f>
        <v>0</v>
      </c>
      <c r="DQ77" s="0" t="n">
        <f aca="false">IF(CHOOSE(MATCH(X$5,$B$10:$E$10,0),$B77,$C77,$D77,$E77)*X$6+X77*X$7&lt;X$2,X$3*X$4,0)</f>
        <v>0</v>
      </c>
      <c r="DR77" s="0" t="n">
        <f aca="false">IF(CHOOSE(MATCH(Y$5,$B$10:$E$10,0),$B77,$C77,$D77,$E77)*Y$6+Y77*Y$7&lt;Y$2,Y$3*Y$4,0)</f>
        <v>0</v>
      </c>
      <c r="DS77" s="0" t="n">
        <f aca="false">IF(CHOOSE(MATCH(Z$5,$B$10:$E$10,0),$B77,$C77,$D77,$E77)*Z$6+Z77*Z$7&lt;Z$2,Z$3*Z$4,0)</f>
        <v>0</v>
      </c>
      <c r="DT77" s="0" t="n">
        <f aca="false">IF(CHOOSE(MATCH(AA$5,$B$10:$E$10,0),$B77,$C77,$D77,$E77)*AA$6+AA77*AA$7&lt;AA$2,AA$3*AA$4,0)</f>
        <v>0</v>
      </c>
      <c r="DU77" s="0" t="n">
        <f aca="false">IF(CHOOSE(MATCH(AB$5,$B$10:$E$10,0),$B77,$C77,$D77,$E77)*AB$6+AB77*AB$7&lt;AB$2,AB$3*AB$4,0)</f>
        <v>0</v>
      </c>
      <c r="DV77" s="0" t="n">
        <f aca="false">IF(CHOOSE(MATCH(AC$5,$B$10:$E$10,0),$B77,$C77,$D77,$E77)*AC$6+AC77*AC$7&lt;AC$2,AC$3*AC$4,0)</f>
        <v>0</v>
      </c>
      <c r="DW77" s="0" t="n">
        <f aca="false">IF(CHOOSE(MATCH(AD$5,$B$10:$E$10,0),$B77,$C77,$D77,$E77)*AD$6+AD77*AD$7&lt;AD$2,AD$3*AD$4,0)</f>
        <v>0</v>
      </c>
      <c r="DX77" s="0" t="n">
        <f aca="false">IF(CHOOSE(MATCH(AE$5,$B$10:$E$10,0),$B77,$C77,$D77,$E77)*AE$6+AE77*AE$7&lt;AE$2,AE$3*AE$4,0)</f>
        <v>0</v>
      </c>
      <c r="DY77" s="0" t="n">
        <f aca="false">IF(CHOOSE(MATCH(AF$5,$B$10:$E$10,0),$B77,$C77,$D77,$E77)*AF$6+AF77*AF$7&lt;AF$2,AF$3*AF$4,0)</f>
        <v>0</v>
      </c>
      <c r="DZ77" s="0" t="n">
        <f aca="false">IF(CHOOSE(MATCH(AG$5,$B$10:$E$10,0),$B77,$C77,$D77,$E77)*AG$6+AG77*AG$7&lt;AG$2,AG$3*AG$4,0)</f>
        <v>0</v>
      </c>
      <c r="EA77" s="0" t="n">
        <f aca="false">IF(CHOOSE(MATCH(AH$5,$B$10:$E$10,0),$B77,$C77,$D77,$E77)*AH$6+AH77*AH$7&lt;AH$2,AH$3*AH$4,0)</f>
        <v>0</v>
      </c>
      <c r="EB77" s="0" t="n">
        <f aca="false">IF(CHOOSE(MATCH(AI$5,$B$10:$E$10,0),$B77,$C77,$D77,$E77)*AI$6+AI77*AI$7&lt;AI$2,AI$3*AI$4,0)</f>
        <v>0</v>
      </c>
      <c r="EC77" s="0" t="n">
        <f aca="false">IF(CHOOSE(MATCH(AJ$5,$B$10:$E$10,0),$B77,$C77,$D77,$E77)*AJ$6+AJ77*AJ$7&lt;AJ$2,AJ$3*AJ$4,0)</f>
        <v>0</v>
      </c>
      <c r="ED77" s="0" t="n">
        <f aca="false">IF(CHOOSE(MATCH(AK$5,$B$10:$E$10,0),$B77,$C77,$D77,$E77)*AK$6+AK77*AK$7&lt;AK$2,AK$3*AK$4,0)</f>
        <v>0</v>
      </c>
      <c r="EE77" s="0" t="n">
        <f aca="false">IF(CHOOSE(MATCH(AL$5,$B$10:$E$10,0),$B77,$C77,$D77,$E77)*AL$6+AL77*AL$7&lt;AL$2,AL$3*AL$4,0)</f>
        <v>0</v>
      </c>
      <c r="EF77" s="0" t="n">
        <f aca="false">IF(CHOOSE(MATCH(AM$5,$B$10:$E$10,0),$B77,$C77,$D77,$E77)*AM$6+AM77*AM$7&lt;AM$2,AM$3*AM$4,0)</f>
        <v>0</v>
      </c>
      <c r="EG77" s="0" t="n">
        <f aca="false">IF(CHOOSE(MATCH(AN$5,$B$10:$E$10,0),$B77,$C77,$D77,$E77)*AN$6+AN77*AN$7&lt;AN$2,AN$3*AN$4,0)</f>
        <v>0</v>
      </c>
      <c r="EH77" s="0" t="n">
        <f aca="false">IF(CHOOSE(MATCH(AO$5,$B$10:$E$10,0),$B77,$C77,$D77,$E77)*AO$6+AO77*AO$7&lt;AO$2,AO$3*AO$4,0)</f>
        <v>0</v>
      </c>
      <c r="EI77" s="0" t="n">
        <f aca="false">IF(CHOOSE(MATCH(AP$5,$B$10:$E$10,0),$B77,$C77,$D77,$E77)*AP$6+AP77*AP$7&lt;AP$2,AP$3*AP$4,0)</f>
        <v>0.5</v>
      </c>
      <c r="EJ77" s="0" t="n">
        <f aca="false">IF(CHOOSE(MATCH(AQ$5,$B$10:$E$10,0),$B77,$C77,$D77,$E77)*AQ$6+AQ77*AQ$7&lt;AQ$2,AQ$3*AQ$4,0)</f>
        <v>0</v>
      </c>
      <c r="EK77" s="0" t="n">
        <f aca="false">IF(CHOOSE(MATCH(AR$5,$B$10:$E$10,0),$B77,$C77,$D77,$E77)*AR$6+AR77*AR$7&lt;AR$2,AR$3*AR$4,0)</f>
        <v>0</v>
      </c>
      <c r="EL77" s="0" t="n">
        <f aca="false">IF(CHOOSE(MATCH(AS$5,$B$10:$E$10,0),$B77,$C77,$D77,$E77)*AS$6+AS77*AS$7&lt;AS$2,AS$3*AS$4,0)</f>
        <v>0</v>
      </c>
      <c r="EM77" s="0" t="n">
        <f aca="false">IF(CHOOSE(MATCH(AT$5,$B$10:$E$10,0),$B77,$C77,$D77,$E77)*AT$6+AT77*AT$7&lt;AT$2,AT$3*AT$4,0)</f>
        <v>0</v>
      </c>
      <c r="EN77" s="0" t="n">
        <f aca="false">IF(CHOOSE(MATCH(AU$5,$B$10:$E$10,0),$B77,$C77,$D77,$E77)*AU$6+AU77*AU$7&lt;AU$2,AU$3*AU$4,0)</f>
        <v>0</v>
      </c>
      <c r="EO77" s="0" t="n">
        <f aca="false">IF(CHOOSE(MATCH(AV$5,$B$10:$E$10,0),$B77,$C77,$D77,$E77)*AV$6+AV77*AV$7&lt;AV$2,AV$3*AV$4,0)</f>
        <v>0</v>
      </c>
      <c r="EP77" s="0" t="n">
        <f aca="false">IF(CHOOSE(MATCH(AW$5,$B$10:$E$10,0),$B77,$C77,$D77,$E77)*AW$6+AW77*AW$7&lt;AW$2,AW$3*AW$4,0)</f>
        <v>0</v>
      </c>
      <c r="EQ77" s="0" t="n">
        <f aca="false">IF(CHOOSE(MATCH(AX$5,$B$10:$E$10,0),$B77,$C77,$D77,$E77)*AX$6+AX77*AX$7&lt;AX$2,AX$3*AX$4,0)</f>
        <v>0</v>
      </c>
      <c r="ER77" s="0" t="n">
        <f aca="false">IF(CHOOSE(MATCH(AY$5,$B$10:$E$10,0),$B77,$C77,$D77,$E77)*AY$6+AY77*AY$7&lt;AY$2,AY$3*AY$4,0)</f>
        <v>0</v>
      </c>
      <c r="ES77" s="0" t="n">
        <f aca="false">IF(CHOOSE(MATCH(AZ$5,$B$10:$E$10,0),$B77,$C77,$D77,$E77)*AZ$6+AZ77*AZ$7&lt;AZ$2,AZ$3*AZ$4,0)</f>
        <v>0</v>
      </c>
      <c r="ET77" s="0" t="n">
        <f aca="false">IF(CHOOSE(MATCH(BA$5,$B$10:$E$10,0),$B77,$C77,$D77,$E77)*BA$6+BA77*BA$7&lt;BA$2,BA$3*BA$4,0)</f>
        <v>0</v>
      </c>
      <c r="EU77" s="0" t="n">
        <f aca="false">IF(CHOOSE(MATCH(BB$5,$B$10:$E$10,0),$B77,$C77,$D77,$E77)*BB$6+BB77*BB$7&lt;BB$2,BB$3*BB$4,0)</f>
        <v>0</v>
      </c>
      <c r="EV77" s="0" t="n">
        <f aca="false">IF(CHOOSE(MATCH(BC$5,$B$10:$E$10,0),$B77,$C77,$D77,$E77)*BC$6+BC77*BC$7&lt;BC$2,BC$3*BC$4,0)</f>
        <v>0</v>
      </c>
      <c r="EW77" s="0" t="n">
        <f aca="false">IF(CHOOSE(MATCH(BD$5,$B$10:$E$10,0),$B77,$C77,$D77,$E77)*BD$6+BD77*BD$7&lt;BD$2,BD$3*BD$4,0)</f>
        <v>0</v>
      </c>
      <c r="EX77" s="0" t="n">
        <f aca="false">IF(CHOOSE(MATCH(BE$5,$B$10:$E$10,0),$B77,$C77,$D77,$E77)*BE$6+BE77*BE$7&lt;BE$2,BE$3*BE$4,0)</f>
        <v>0</v>
      </c>
      <c r="EY77" s="0" t="n">
        <f aca="false">IF(CHOOSE(MATCH(BF$5,$B$10:$E$10,0),$B77,$C77,$D77,$E77)*BF$6+BF77*BF$7&lt;BF$2,BF$3*BF$4,0)</f>
        <v>0</v>
      </c>
      <c r="EZ77" s="0" t="n">
        <f aca="false">IF(CHOOSE(MATCH(BG$5,$B$10:$E$10,0),$B77,$C77,$D77,$E77)*BG$6+BG77*BG$7&lt;BG$2,BG$3*BG$4,0)</f>
        <v>0</v>
      </c>
      <c r="FA77" s="0" t="n">
        <f aca="false">IF(CHOOSE(MATCH(BH$5,$B$10:$E$10,0),$B77,$C77,$D77,$E77)*BH$6+BH77*BH$7&lt;BH$2,BH$3*BH$4,0)</f>
        <v>0</v>
      </c>
      <c r="FB77" s="0" t="n">
        <f aca="false">IF(CHOOSE(MATCH(BI$5,$B$10:$E$10,0),$B77,$C77,$D77,$E77)*BI$6+BI77*BI$7&lt;BI$2,BI$3*BI$4,0)</f>
        <v>0</v>
      </c>
      <c r="FC77" s="0" t="n">
        <f aca="false">IF(CHOOSE(MATCH(BJ$5,$B$10:$E$10,0),$B77,$C77,$D77,$E77)*BJ$6+BJ77*BJ$7&lt;BJ$2,BJ$3*BJ$4,0)</f>
        <v>0</v>
      </c>
      <c r="FD77" s="0" t="n">
        <f aca="false">IF(CHOOSE(MATCH(BK$5,$B$10:$E$10,0),$B77,$C77,$D77,$E77)*BK$6+BK77*BK$7&lt;BK$2,BK$3*BK$4,0)</f>
        <v>0</v>
      </c>
      <c r="FE77" s="0" t="n">
        <f aca="false">IF(CHOOSE(MATCH(BL$5,$B$10:$E$10,0),$B77,$C77,$D77,$E77)*BL$6+BL77*BL$7&lt;BL$2,BL$3*BL$4,0)</f>
        <v>0</v>
      </c>
      <c r="FF77" s="0" t="n">
        <f aca="false">IF(CHOOSE(MATCH(BM$5,$B$10:$E$10,0),$B77,$C77,$D77,$E77)*BM$6+BM77*BM$7&lt;BM$2,BM$3*BM$4,0)</f>
        <v>0</v>
      </c>
      <c r="FG77" s="0" t="n">
        <f aca="false">IF(CHOOSE(MATCH(BN$5,$B$10:$E$10,0),$B77,$C77,$D77,$E77)*BN$6+BN77*BN$7&lt;BN$2,BN$3*BN$4,0)</f>
        <v>0</v>
      </c>
      <c r="FH77" s="0" t="n">
        <f aca="false">IF(CHOOSE(MATCH(BO$5,$B$10:$E$10,0),$B77,$C77,$D77,$E77)*BO$6+BO77*BO$7&lt;BO$2,BO$3*BO$4,0)</f>
        <v>0</v>
      </c>
      <c r="FI77" s="0" t="n">
        <f aca="false">IF(CHOOSE(MATCH(BP$5,$B$10:$E$10,0),$B77,$C77,$D77,$E77)*BP$6+BP77*BP$7&lt;BP$2,BP$3*BP$4,0)</f>
        <v>0</v>
      </c>
      <c r="FJ77" s="0" t="n">
        <f aca="false">IF(CHOOSE(MATCH(BQ$5,$B$10:$E$10,0),$B77,$C77,$D77,$E77)*BQ$6+BQ77*BQ$7&lt;BQ$2,BQ$3*BQ$4,0)</f>
        <v>0</v>
      </c>
      <c r="FK77" s="0" t="n">
        <f aca="false">IF(CHOOSE(MATCH(BR$5,$B$10:$E$10,0),$B77,$C77,$D77,$E77)*BR$6+BR77*BR$7&lt;BR$2,BR$3*BR$4,0)</f>
        <v>0</v>
      </c>
      <c r="FL77" s="0" t="n">
        <f aca="false">IF(CHOOSE(MATCH(BS$5,$B$10:$E$10,0),$B77,$C77,$D77,$E77)*BS$6+BS77*BS$7&lt;BS$2,BS$3*BS$4,0)</f>
        <v>0</v>
      </c>
      <c r="FM77" s="0" t="n">
        <f aca="false">IF(CHOOSE(MATCH(BT$5,$B$10:$E$10,0),$B77,$C77,$D77,$E77)*BT$6+BT77*BT$7&lt;BT$2,BT$3*BT$4,0)</f>
        <v>0</v>
      </c>
      <c r="FN77" s="0" t="n">
        <f aca="false">IF(CHOOSE(MATCH(BU$5,$B$10:$E$10,0),$B77,$C77,$D77,$E77)*BU$6+BU77*BU$7&lt;BU$2,BU$3*BU$4,0)</f>
        <v>0</v>
      </c>
      <c r="FO77" s="0" t="n">
        <f aca="false">IF(CHOOSE(MATCH(BV$5,$B$10:$E$10,0),$B77,$C77,$D77,$E77)*BV$6+BV77*BV$7&lt;BV$2,BV$3*BV$4,0)</f>
        <v>0</v>
      </c>
      <c r="FP77" s="0" t="n">
        <f aca="false">IF(CHOOSE(MATCH(BW$5,$B$10:$E$10,0),$B77,$C77,$D77,$E77)*BW$6+BW77*BW$7&lt;BW$2,BW$3*BW$4,0)</f>
        <v>0</v>
      </c>
      <c r="FQ77" s="0" t="n">
        <f aca="false">IF(CHOOSE(MATCH(BX$5,$B$10:$E$10,0),$B77,$C77,$D77,$E77)*BX$6+BX77*BX$7&lt;BX$2,BX$3*BX$4,0)</f>
        <v>0</v>
      </c>
      <c r="FR77" s="0" t="n">
        <f aca="false">IF(CHOOSE(MATCH(BY$5,$B$10:$E$10,0),$B77,$C77,$D77,$E77)*BY$6+BY77*BY$7&lt;BY$2,BY$3*BY$4,0)</f>
        <v>0</v>
      </c>
      <c r="FS77" s="0" t="n">
        <f aca="false">IF(CHOOSE(MATCH(BZ$5,$B$10:$E$10,0),$B77,$C77,$D77,$E77)*BZ$6+BZ77*BZ$7&lt;BZ$2,BZ$3*BZ$4,0)</f>
        <v>0</v>
      </c>
      <c r="FT77" s="0" t="n">
        <f aca="false">IF(CHOOSE(MATCH(CA$5,$B$10:$E$10,0),$B77,$C77,$D77,$E77)*CA$6+CA77*CA$7&lt;CA$2,CA$3*CA$4,0)</f>
        <v>0</v>
      </c>
      <c r="FU77" s="0" t="n">
        <f aca="false">IF(CHOOSE(MATCH(CB$5,$B$10:$E$10,0),$B77,$C77,$D77,$E77)*CB$6+CB77*CB$7&lt;CB$2,CB$3*CB$4,0)</f>
        <v>0</v>
      </c>
      <c r="FV77" s="0" t="n">
        <f aca="false">IF(CHOOSE(MATCH(CC$5,$B$10:$E$10,0),$B77,$C77,$D77,$E77)*CC$6+CC77*CC$7&lt;CC$2,CC$3*CC$4,0)</f>
        <v>12.5</v>
      </c>
      <c r="FW77" s="0" t="n">
        <f aca="false">IF(CHOOSE(MATCH(CD$5,$B$10:$E$10,0),$B77,$C77,$D77,$E77)*CD$6+CD77*CD$7&lt;CD$2,CD$3*CD$4,0)</f>
        <v>0</v>
      </c>
      <c r="FX77" s="0" t="n">
        <f aca="false">IF(CHOOSE(MATCH(CE$5,$B$10:$E$10,0),$B77,$C77,$D77,$E77)*CE$6+CE77*CE$7&lt;CE$2,CE$3*CE$4,0)</f>
        <v>0</v>
      </c>
      <c r="FY77" s="0" t="n">
        <f aca="false">IF(CHOOSE(MATCH(CF$5,$B$10:$E$10,0),$B77,$C77,$D77,$E77)*CF$6+CF77*CF$7&lt;CF$2,CF$3*CF$4,0)</f>
        <v>0</v>
      </c>
      <c r="FZ77" s="0" t="n">
        <f aca="false">IF(CHOOSE(MATCH(CG$5,$B$10:$E$10,0),$B77,$C77,$D77,$E77)*CG$6+CG77*CG$7&lt;CG$2,CG$3*CG$4,0)</f>
        <v>0</v>
      </c>
      <c r="GA77" s="0" t="n">
        <f aca="false">IF(CHOOSE(MATCH(CH$5,$B$10:$E$10,0),$B77,$C77,$D77,$E77)*CH$6+CH77*CH$7&lt;CH$2,CH$3*CH$4,0)</f>
        <v>0</v>
      </c>
      <c r="GB77" s="0" t="n">
        <f aca="false">IF(CHOOSE(MATCH(CI$5,$B$10:$E$10,0),$B77,$C77,$D77,$E77)*CI$6+CI77*CI$7&lt;CI$2,CI$3*CI$4,0)</f>
        <v>0</v>
      </c>
      <c r="GC77" s="0" t="n">
        <f aca="false">IF(CHOOSE(MATCH(CJ$5,$B$10:$E$10,0),$B77,$C77,$D77,$E77)*CJ$6+CJ77*CJ$7&lt;CJ$2,CJ$3*CJ$4,0)</f>
        <v>0</v>
      </c>
      <c r="GD77" s="0" t="n">
        <f aca="false">IF(CHOOSE(MATCH(CK$5,$B$10:$E$10,0),$B77,$C77,$D77,$E77)*CK$6+CK77*CK$7&lt;CK$2,CK$3*CK$4,0)</f>
        <v>0</v>
      </c>
      <c r="GE77" s="0" t="n">
        <f aca="false">IF(CHOOSE(MATCH(CL$5,$B$10:$E$10,0),$B77,$C77,$D77,$E77)*CL$6+CL77*CL$7&lt;CL$2,CL$3*CL$4,0)</f>
        <v>0</v>
      </c>
      <c r="GF77" s="0" t="n">
        <f aca="false">IF(CHOOSE(MATCH(CM$5,$B$10:$E$10,0),$B77,$C77,$D77,$E77)*CM$6+CM77*CM$7&lt;CM$2,CM$3*CM$4,0)</f>
        <v>0</v>
      </c>
      <c r="GG77" s="0" t="n">
        <f aca="false">IF(CHOOSE(MATCH(CN$5,$B$10:$E$10,0),$B77,$C77,$D77,$E77)*CN$6+CN77*CN$7&lt;CN$2,CN$3*CN$4,0)</f>
        <v>0</v>
      </c>
      <c r="GH77" s="0" t="n">
        <f aca="false">IF(CHOOSE(MATCH(CO$5,$B$10:$E$10,0),$B77,$C77,$D77,$E77)*CO$6+CO77*CO$7&lt;CO$2,CO$3*CO$4,0)</f>
        <v>0</v>
      </c>
      <c r="GI77" s="0" t="n">
        <f aca="false">IF(CHOOSE(MATCH(CP$5,$B$10:$E$10,0),$B77,$C77,$D77,$E77)*CP$6+CP77*CP$7&lt;CP$2,CP$3*CP$4,0)</f>
        <v>0</v>
      </c>
      <c r="GJ77" s="0" t="n">
        <f aca="false">IF(CHOOSE(MATCH(CQ$5,$B$10:$E$10,0),$B77,$C77,$D77,$E77)*CQ$6+CQ77*CQ$7&lt;CQ$2,CQ$3*CQ$4,0)</f>
        <v>0</v>
      </c>
      <c r="GK77" s="0" t="n">
        <f aca="false">IF(CHOOSE(MATCH(CR$5,$B$10:$E$10,0),$B77,$C77,$D77,$E77)*CR$6+CR77*CR$7&lt;CR$2,CR$3*CR$4,0)</f>
        <v>0</v>
      </c>
      <c r="GL77" s="0" t="n">
        <f aca="false">IF(CHOOSE(MATCH(CS$5,$B$10:$E$10,0),$B77,$C77,$D77,$E77)*CS$6+CS77*CS$7&lt;CS$2,CS$3*CS$4,0)</f>
        <v>0</v>
      </c>
      <c r="GM77" s="0" t="n">
        <f aca="false">IF(CHOOSE(MATCH(CT$5,$B$10:$E$10,0),$B77,$C77,$D77,$E77)*CT$6+CT77*CT$7&lt;CT$2,CT$3*CT$4,0)</f>
        <v>0</v>
      </c>
      <c r="GN77" s="0" t="n">
        <f aca="false">IF(CHOOSE(MATCH(CU$5,$B$10:$E$10,0),$B77,$C77,$D77,$E77)*CU$6+CU77*CU$7&lt;CU$2,CU$3*CU$4,0)</f>
        <v>0</v>
      </c>
      <c r="GO77" s="0" t="n">
        <f aca="false">IF(CHOOSE(MATCH(CV$5,$B$10:$E$10,0),$B77,$C77,$D77,$E77)*CV$6+CV77*CV$7&lt;CV$2,CV$3*CV$4,0)</f>
        <v>0</v>
      </c>
      <c r="GP77" s="0" t="n">
        <f aca="false">IF(CHOOSE(MATCH(CW$5,$B$10:$E$10,0),$B77,$C77,$D77,$E77)*CW$6+CW77*CW$7&lt;CW$2,CW$3*CW$4,0)</f>
        <v>0</v>
      </c>
      <c r="GQ77" s="0" t="n">
        <f aca="false">IF(CHOOSE(MATCH(CX$5,$B$10:$E$10,0),$B77,$C77,$D77,$E77)*CX$6+CX77*CX$7&lt;CX$2,CX$3*CX$4,0)</f>
        <v>0</v>
      </c>
      <c r="GS77" s="0" t="n">
        <f aca="false">SUM(CZ77:GQ77)</f>
        <v>13</v>
      </c>
      <c r="GT77" s="0" t="n">
        <f aca="false">IF(GS77&gt;$GS$6,1,0)</f>
        <v>0</v>
      </c>
    </row>
    <row r="78" customFormat="false" ht="14" hidden="false" customHeight="false" outlineLevel="0" collapsed="false">
      <c r="A78" s="0" t="n">
        <v>68</v>
      </c>
      <c r="B78" s="0" t="n">
        <v>0.655928429135258</v>
      </c>
      <c r="C78" s="0" t="n">
        <v>0.796750526078209</v>
      </c>
      <c r="D78" s="0" t="n">
        <v>-0.0512465953159242</v>
      </c>
      <c r="E78" s="0" t="n">
        <v>1.79306271498646</v>
      </c>
      <c r="G78" s="0" t="n">
        <v>0.936393007577863</v>
      </c>
      <c r="H78" s="0" t="n">
        <v>0.499294401379302</v>
      </c>
      <c r="I78" s="0" t="n">
        <v>-0.626446308160666</v>
      </c>
      <c r="J78" s="0" t="n">
        <v>1.76129560713889</v>
      </c>
      <c r="K78" s="0" t="n">
        <v>-0.466286564915208</v>
      </c>
      <c r="L78" s="0" t="n">
        <v>-0.518011802341789</v>
      </c>
      <c r="M78" s="0" t="n">
        <v>-0.0460295268567279</v>
      </c>
      <c r="N78" s="0" t="n">
        <v>-1.03056663647294</v>
      </c>
      <c r="O78" s="0" t="n">
        <v>-0.602333329879912</v>
      </c>
      <c r="P78" s="0" t="n">
        <v>0.665656898490852</v>
      </c>
      <c r="Q78" s="0" t="n">
        <v>0.265119979303563</v>
      </c>
      <c r="R78" s="0" t="n">
        <v>-0.518625711265486</v>
      </c>
      <c r="S78" s="0" t="n">
        <v>0.216917896977975</v>
      </c>
      <c r="T78" s="0" t="n">
        <v>0.126443637782359</v>
      </c>
      <c r="U78" s="0" t="n">
        <v>1.14766635306296</v>
      </c>
      <c r="V78" s="0" t="n">
        <v>0.68448798629106</v>
      </c>
      <c r="W78" s="0" t="n">
        <v>0.134622268888052</v>
      </c>
      <c r="X78" s="0" t="n">
        <v>-0.322555706588901</v>
      </c>
      <c r="Y78" s="0" t="n">
        <v>-1.00374791145441</v>
      </c>
      <c r="Z78" s="0" t="n">
        <v>1.03343381852028</v>
      </c>
      <c r="AA78" s="0" t="n">
        <v>0.883389930095291</v>
      </c>
      <c r="AB78" s="0" t="n">
        <v>0.864894218466361</v>
      </c>
      <c r="AC78" s="0" t="n">
        <v>0.529507815372199</v>
      </c>
      <c r="AD78" s="0" t="n">
        <v>-0.523093603987945</v>
      </c>
      <c r="AE78" s="0" t="n">
        <v>-0.319978425977752</v>
      </c>
      <c r="AF78" s="0" t="n">
        <v>1.12418774733669</v>
      </c>
      <c r="AG78" s="0" t="n">
        <v>0.675041746944771</v>
      </c>
      <c r="AH78" s="0" t="n">
        <v>1.74880369741004</v>
      </c>
      <c r="AI78" s="0" t="n">
        <v>-0.176670482687769</v>
      </c>
      <c r="AJ78" s="0" t="n">
        <v>-0.639531663182425</v>
      </c>
      <c r="AK78" s="0" t="n">
        <v>1.45270405482734</v>
      </c>
      <c r="AL78" s="0" t="n">
        <v>-0.529507815372199</v>
      </c>
      <c r="AM78" s="0" t="n">
        <v>-1.77332822204335</v>
      </c>
      <c r="AN78" s="0" t="n">
        <v>1.17850959213683</v>
      </c>
      <c r="AO78" s="0" t="n">
        <v>0.816103238321375</v>
      </c>
      <c r="AP78" s="0" t="n">
        <v>-0.364921106665861</v>
      </c>
      <c r="AQ78" s="0" t="n">
        <v>-0.258073669101577</v>
      </c>
      <c r="AR78" s="0" t="n">
        <v>0.403715603169985</v>
      </c>
      <c r="AS78" s="0" t="n">
        <v>-0.0408999767387286</v>
      </c>
      <c r="AT78" s="0" t="n">
        <v>-0.0907368757907534</v>
      </c>
      <c r="AU78" s="0" t="n">
        <v>0.968175299931318</v>
      </c>
      <c r="AV78" s="0" t="n">
        <v>-0.788137413110235</v>
      </c>
      <c r="AW78" s="0" t="n">
        <v>0.967929736361839</v>
      </c>
      <c r="AX78" s="0" t="n">
        <v>-0.0476381956104888</v>
      </c>
      <c r="AY78" s="0" t="n">
        <v>-1.015334873955</v>
      </c>
      <c r="AZ78" s="0" t="n">
        <v>-0.213864268516772</v>
      </c>
      <c r="BA78" s="0" t="n">
        <v>1.22902747534681</v>
      </c>
      <c r="BB78" s="0" t="n">
        <v>1.21290668175789</v>
      </c>
      <c r="BC78" s="0" t="n">
        <v>0.143040779221337</v>
      </c>
      <c r="BD78" s="0" t="n">
        <v>-0.565858044865308</v>
      </c>
      <c r="BE78" s="0" t="n">
        <v>-0.730171905161114</v>
      </c>
      <c r="BF78" s="0" t="n">
        <v>-0.111497229227098</v>
      </c>
      <c r="BG78" s="0" t="n">
        <v>0.531797468283912</v>
      </c>
      <c r="BH78" s="0" t="n">
        <v>-0.270193822871079</v>
      </c>
      <c r="BI78" s="0" t="n">
        <v>2.24765244638547</v>
      </c>
      <c r="BJ78" s="0" t="n">
        <v>0.90345793068991</v>
      </c>
      <c r="BK78" s="0" t="n">
        <v>-1.01201067082002</v>
      </c>
      <c r="BL78" s="0" t="n">
        <v>-0.934853687795112</v>
      </c>
      <c r="BM78" s="0" t="n">
        <v>1.80361894308589</v>
      </c>
      <c r="BN78" s="0" t="n">
        <v>0.500854184792843</v>
      </c>
      <c r="BO78" s="0" t="n">
        <v>0.892011939868098</v>
      </c>
      <c r="BP78" s="0" t="n">
        <v>-0.640563939668937</v>
      </c>
      <c r="BQ78" s="0" t="n">
        <v>0.847455794428242</v>
      </c>
      <c r="BR78" s="0" t="n">
        <v>-1.49019342643442</v>
      </c>
      <c r="BS78" s="0" t="n">
        <v>-0.00271597855316941</v>
      </c>
      <c r="BT78" s="0" t="n">
        <v>-0.446251533503528</v>
      </c>
      <c r="BU78" s="0" t="n">
        <v>0.10441908671055</v>
      </c>
      <c r="BV78" s="0" t="n">
        <v>-1.24149664770812</v>
      </c>
      <c r="BW78" s="0" t="n">
        <v>-0.347151853929972</v>
      </c>
      <c r="BX78" s="0" t="n">
        <v>0.0105956132756546</v>
      </c>
      <c r="BY78" s="0" t="n">
        <v>0.0812156031315681</v>
      </c>
      <c r="BZ78" s="0" t="n">
        <v>-1.55324414663482</v>
      </c>
      <c r="CA78" s="0" t="n">
        <v>-0.611529458183213</v>
      </c>
      <c r="CB78" s="0" t="n">
        <v>1.11388544610236</v>
      </c>
      <c r="CC78" s="0" t="n">
        <v>-1.49555489770137</v>
      </c>
      <c r="CD78" s="0" t="n">
        <v>1.95901520783082</v>
      </c>
      <c r="CE78" s="0" t="n">
        <v>0.803256625658833</v>
      </c>
      <c r="CF78" s="0" t="n">
        <v>-1.58898274094099</v>
      </c>
      <c r="CG78" s="0" t="n">
        <v>0.43243517211522</v>
      </c>
      <c r="CH78" s="0" t="n">
        <v>-0.0612749317951966</v>
      </c>
      <c r="CI78" s="0" t="n">
        <v>2.31244484893978</v>
      </c>
      <c r="CJ78" s="0" t="n">
        <v>0.0920431375561748</v>
      </c>
      <c r="CK78" s="0" t="n">
        <v>-0.226091287913732</v>
      </c>
      <c r="CL78" s="0" t="n">
        <v>-0.265040398517158</v>
      </c>
      <c r="CM78" s="0" t="n">
        <v>0.426981614509714</v>
      </c>
      <c r="CN78" s="0" t="n">
        <v>0.122665824164869</v>
      </c>
      <c r="CO78" s="0" t="n">
        <v>-0.774434738559649</v>
      </c>
      <c r="CP78" s="0" t="n">
        <v>0.113036549009848</v>
      </c>
      <c r="CQ78" s="0" t="n">
        <v>-1.01380010164576</v>
      </c>
      <c r="CR78" s="0" t="n">
        <v>-0.628308498562547</v>
      </c>
      <c r="CS78" s="0" t="n">
        <v>0.0161799107445404</v>
      </c>
      <c r="CT78" s="0" t="n">
        <v>-0.266387587544159</v>
      </c>
      <c r="CU78" s="0" t="n">
        <v>-0.205418473342434</v>
      </c>
      <c r="CV78" s="0" t="n">
        <v>-0.864672529132804</v>
      </c>
      <c r="CW78" s="0" t="n">
        <v>-1.33963567350293</v>
      </c>
      <c r="CX78" s="0" t="n">
        <v>1.72766704054084</v>
      </c>
      <c r="CZ78" s="0" t="n">
        <f aca="false">IF(CHOOSE(MATCH(G$5,$B$10:$E$10,0),$B78,$C78,$D78,$E78)*G$6+G78*G$7&lt;G$2,G$3*G$4,0)</f>
        <v>0</v>
      </c>
      <c r="DA78" s="0" t="n">
        <f aca="false">IF(CHOOSE(MATCH(H$5,$B$10:$E$10,0),$B78,$C78,$D78,$E78)*H$6+H78*H$7&lt;H$2,H$3*H$4,0)</f>
        <v>0</v>
      </c>
      <c r="DB78" s="0" t="n">
        <f aca="false">IF(CHOOSE(MATCH(I$5,$B$10:$E$10,0),$B78,$C78,$D78,$E78)*I$6+I78*I$7&lt;I$2,I$3*I$4,0)</f>
        <v>0</v>
      </c>
      <c r="DC78" s="0" t="n">
        <f aca="false">IF(CHOOSE(MATCH(J$5,$B$10:$E$10,0),$B78,$C78,$D78,$E78)*J$6+J78*J$7&lt;J$2,J$3*J$4,0)</f>
        <v>0</v>
      </c>
      <c r="DD78" s="0" t="n">
        <f aca="false">IF(CHOOSE(MATCH(K$5,$B$10:$E$10,0),$B78,$C78,$D78,$E78)*K$6+K78*K$7&lt;K$2,K$3*K$4,0)</f>
        <v>0</v>
      </c>
      <c r="DE78" s="0" t="n">
        <f aca="false">IF(CHOOSE(MATCH(L$5,$B$10:$E$10,0),$B78,$C78,$D78,$E78)*L$6+L78*L$7&lt;L$2,L$3*L$4,0)</f>
        <v>0</v>
      </c>
      <c r="DF78" s="0" t="n">
        <f aca="false">IF(CHOOSE(MATCH(M$5,$B$10:$E$10,0),$B78,$C78,$D78,$E78)*M$6+M78*M$7&lt;M$2,M$3*M$4,0)</f>
        <v>0</v>
      </c>
      <c r="DG78" s="0" t="n">
        <f aca="false">IF(CHOOSE(MATCH(N$5,$B$10:$E$10,0),$B78,$C78,$D78,$E78)*N$6+N78*N$7&lt;N$2,N$3*N$4,0)</f>
        <v>0</v>
      </c>
      <c r="DH78" s="0" t="n">
        <f aca="false">IF(CHOOSE(MATCH(O$5,$B$10:$E$10,0),$B78,$C78,$D78,$E78)*O$6+O78*O$7&lt;O$2,O$3*O$4,0)</f>
        <v>0</v>
      </c>
      <c r="DI78" s="0" t="n">
        <f aca="false">IF(CHOOSE(MATCH(P$5,$B$10:$E$10,0),$B78,$C78,$D78,$E78)*P$6+P78*P$7&lt;P$2,P$3*P$4,0)</f>
        <v>0</v>
      </c>
      <c r="DJ78" s="0" t="n">
        <f aca="false">IF(CHOOSE(MATCH(Q$5,$B$10:$E$10,0),$B78,$C78,$D78,$E78)*Q$6+Q78*Q$7&lt;Q$2,Q$3*Q$4,0)</f>
        <v>0</v>
      </c>
      <c r="DK78" s="0" t="n">
        <f aca="false">IF(CHOOSE(MATCH(R$5,$B$10:$E$10,0),$B78,$C78,$D78,$E78)*R$6+R78*R$7&lt;R$2,R$3*R$4,0)</f>
        <v>0</v>
      </c>
      <c r="DL78" s="0" t="n">
        <f aca="false">IF(CHOOSE(MATCH(S$5,$B$10:$E$10,0),$B78,$C78,$D78,$E78)*S$6+S78*S$7&lt;S$2,S$3*S$4,0)</f>
        <v>0</v>
      </c>
      <c r="DM78" s="0" t="n">
        <f aca="false">IF(CHOOSE(MATCH(T$5,$B$10:$E$10,0),$B78,$C78,$D78,$E78)*T$6+T78*T$7&lt;T$2,T$3*T$4,0)</f>
        <v>0</v>
      </c>
      <c r="DN78" s="0" t="n">
        <f aca="false">IF(CHOOSE(MATCH(U$5,$B$10:$E$10,0),$B78,$C78,$D78,$E78)*U$6+U78*U$7&lt;U$2,U$3*U$4,0)</f>
        <v>0</v>
      </c>
      <c r="DO78" s="0" t="n">
        <f aca="false">IF(CHOOSE(MATCH(V$5,$B$10:$E$10,0),$B78,$C78,$D78,$E78)*V$6+V78*V$7&lt;V$2,V$3*V$4,0)</f>
        <v>0</v>
      </c>
      <c r="DP78" s="0" t="n">
        <f aca="false">IF(CHOOSE(MATCH(W$5,$B$10:$E$10,0),$B78,$C78,$D78,$E78)*W$6+W78*W$7&lt;W$2,W$3*W$4,0)</f>
        <v>0</v>
      </c>
      <c r="DQ78" s="0" t="n">
        <f aca="false">IF(CHOOSE(MATCH(X$5,$B$10:$E$10,0),$B78,$C78,$D78,$E78)*X$6+X78*X$7&lt;X$2,X$3*X$4,0)</f>
        <v>0</v>
      </c>
      <c r="DR78" s="0" t="n">
        <f aca="false">IF(CHOOSE(MATCH(Y$5,$B$10:$E$10,0),$B78,$C78,$D78,$E78)*Y$6+Y78*Y$7&lt;Y$2,Y$3*Y$4,0)</f>
        <v>0</v>
      </c>
      <c r="DS78" s="0" t="n">
        <f aca="false">IF(CHOOSE(MATCH(Z$5,$B$10:$E$10,0),$B78,$C78,$D78,$E78)*Z$6+Z78*Z$7&lt;Z$2,Z$3*Z$4,0)</f>
        <v>0</v>
      </c>
      <c r="DT78" s="0" t="n">
        <f aca="false">IF(CHOOSE(MATCH(AA$5,$B$10:$E$10,0),$B78,$C78,$D78,$E78)*AA$6+AA78*AA$7&lt;AA$2,AA$3*AA$4,0)</f>
        <v>0</v>
      </c>
      <c r="DU78" s="0" t="n">
        <f aca="false">IF(CHOOSE(MATCH(AB$5,$B$10:$E$10,0),$B78,$C78,$D78,$E78)*AB$6+AB78*AB$7&lt;AB$2,AB$3*AB$4,0)</f>
        <v>0</v>
      </c>
      <c r="DV78" s="0" t="n">
        <f aca="false">IF(CHOOSE(MATCH(AC$5,$B$10:$E$10,0),$B78,$C78,$D78,$E78)*AC$6+AC78*AC$7&lt;AC$2,AC$3*AC$4,0)</f>
        <v>0</v>
      </c>
      <c r="DW78" s="0" t="n">
        <f aca="false">IF(CHOOSE(MATCH(AD$5,$B$10:$E$10,0),$B78,$C78,$D78,$E78)*AD$6+AD78*AD$7&lt;AD$2,AD$3*AD$4,0)</f>
        <v>0</v>
      </c>
      <c r="DX78" s="0" t="n">
        <f aca="false">IF(CHOOSE(MATCH(AE$5,$B$10:$E$10,0),$B78,$C78,$D78,$E78)*AE$6+AE78*AE$7&lt;AE$2,AE$3*AE$4,0)</f>
        <v>0</v>
      </c>
      <c r="DY78" s="0" t="n">
        <f aca="false">IF(CHOOSE(MATCH(AF$5,$B$10:$E$10,0),$B78,$C78,$D78,$E78)*AF$6+AF78*AF$7&lt;AF$2,AF$3*AF$4,0)</f>
        <v>0</v>
      </c>
      <c r="DZ78" s="0" t="n">
        <f aca="false">IF(CHOOSE(MATCH(AG$5,$B$10:$E$10,0),$B78,$C78,$D78,$E78)*AG$6+AG78*AG$7&lt;AG$2,AG$3*AG$4,0)</f>
        <v>0</v>
      </c>
      <c r="EA78" s="0" t="n">
        <f aca="false">IF(CHOOSE(MATCH(AH$5,$B$10:$E$10,0),$B78,$C78,$D78,$E78)*AH$6+AH78*AH$7&lt;AH$2,AH$3*AH$4,0)</f>
        <v>0</v>
      </c>
      <c r="EB78" s="0" t="n">
        <f aca="false">IF(CHOOSE(MATCH(AI$5,$B$10:$E$10,0),$B78,$C78,$D78,$E78)*AI$6+AI78*AI$7&lt;AI$2,AI$3*AI$4,0)</f>
        <v>0</v>
      </c>
      <c r="EC78" s="0" t="n">
        <f aca="false">IF(CHOOSE(MATCH(AJ$5,$B$10:$E$10,0),$B78,$C78,$D78,$E78)*AJ$6+AJ78*AJ$7&lt;AJ$2,AJ$3*AJ$4,0)</f>
        <v>0</v>
      </c>
      <c r="ED78" s="0" t="n">
        <f aca="false">IF(CHOOSE(MATCH(AK$5,$B$10:$E$10,0),$B78,$C78,$D78,$E78)*AK$6+AK78*AK$7&lt;AK$2,AK$3*AK$4,0)</f>
        <v>0</v>
      </c>
      <c r="EE78" s="0" t="n">
        <f aca="false">IF(CHOOSE(MATCH(AL$5,$B$10:$E$10,0),$B78,$C78,$D78,$E78)*AL$6+AL78*AL$7&lt;AL$2,AL$3*AL$4,0)</f>
        <v>0</v>
      </c>
      <c r="EF78" s="0" t="n">
        <f aca="false">IF(CHOOSE(MATCH(AM$5,$B$10:$E$10,0),$B78,$C78,$D78,$E78)*AM$6+AM78*AM$7&lt;AM$2,AM$3*AM$4,0)</f>
        <v>0</v>
      </c>
      <c r="EG78" s="0" t="n">
        <f aca="false">IF(CHOOSE(MATCH(AN$5,$B$10:$E$10,0),$B78,$C78,$D78,$E78)*AN$6+AN78*AN$7&lt;AN$2,AN$3*AN$4,0)</f>
        <v>0</v>
      </c>
      <c r="EH78" s="0" t="n">
        <f aca="false">IF(CHOOSE(MATCH(AO$5,$B$10:$E$10,0),$B78,$C78,$D78,$E78)*AO$6+AO78*AO$7&lt;AO$2,AO$3*AO$4,0)</f>
        <v>0</v>
      </c>
      <c r="EI78" s="0" t="n">
        <f aca="false">IF(CHOOSE(MATCH(AP$5,$B$10:$E$10,0),$B78,$C78,$D78,$E78)*AP$6+AP78*AP$7&lt;AP$2,AP$3*AP$4,0)</f>
        <v>0</v>
      </c>
      <c r="EJ78" s="0" t="n">
        <f aca="false">IF(CHOOSE(MATCH(AQ$5,$B$10:$E$10,0),$B78,$C78,$D78,$E78)*AQ$6+AQ78*AQ$7&lt;AQ$2,AQ$3*AQ$4,0)</f>
        <v>0</v>
      </c>
      <c r="EK78" s="0" t="n">
        <f aca="false">IF(CHOOSE(MATCH(AR$5,$B$10:$E$10,0),$B78,$C78,$D78,$E78)*AR$6+AR78*AR$7&lt;AR$2,AR$3*AR$4,0)</f>
        <v>0</v>
      </c>
      <c r="EL78" s="0" t="n">
        <f aca="false">IF(CHOOSE(MATCH(AS$5,$B$10:$E$10,0),$B78,$C78,$D78,$E78)*AS$6+AS78*AS$7&lt;AS$2,AS$3*AS$4,0)</f>
        <v>0</v>
      </c>
      <c r="EM78" s="0" t="n">
        <f aca="false">IF(CHOOSE(MATCH(AT$5,$B$10:$E$10,0),$B78,$C78,$D78,$E78)*AT$6+AT78*AT$7&lt;AT$2,AT$3*AT$4,0)</f>
        <v>0</v>
      </c>
      <c r="EN78" s="0" t="n">
        <f aca="false">IF(CHOOSE(MATCH(AU$5,$B$10:$E$10,0),$B78,$C78,$D78,$E78)*AU$6+AU78*AU$7&lt;AU$2,AU$3*AU$4,0)</f>
        <v>0</v>
      </c>
      <c r="EO78" s="0" t="n">
        <f aca="false">IF(CHOOSE(MATCH(AV$5,$B$10:$E$10,0),$B78,$C78,$D78,$E78)*AV$6+AV78*AV$7&lt;AV$2,AV$3*AV$4,0)</f>
        <v>0</v>
      </c>
      <c r="EP78" s="0" t="n">
        <f aca="false">IF(CHOOSE(MATCH(AW$5,$B$10:$E$10,0),$B78,$C78,$D78,$E78)*AW$6+AW78*AW$7&lt;AW$2,AW$3*AW$4,0)</f>
        <v>0</v>
      </c>
      <c r="EQ78" s="0" t="n">
        <f aca="false">IF(CHOOSE(MATCH(AX$5,$B$10:$E$10,0),$B78,$C78,$D78,$E78)*AX$6+AX78*AX$7&lt;AX$2,AX$3*AX$4,0)</f>
        <v>0</v>
      </c>
      <c r="ER78" s="0" t="n">
        <f aca="false">IF(CHOOSE(MATCH(AY$5,$B$10:$E$10,0),$B78,$C78,$D78,$E78)*AY$6+AY78*AY$7&lt;AY$2,AY$3*AY$4,0)</f>
        <v>0</v>
      </c>
      <c r="ES78" s="0" t="n">
        <f aca="false">IF(CHOOSE(MATCH(AZ$5,$B$10:$E$10,0),$B78,$C78,$D78,$E78)*AZ$6+AZ78*AZ$7&lt;AZ$2,AZ$3*AZ$4,0)</f>
        <v>0</v>
      </c>
      <c r="ET78" s="0" t="n">
        <f aca="false">IF(CHOOSE(MATCH(BA$5,$B$10:$E$10,0),$B78,$C78,$D78,$E78)*BA$6+BA78*BA$7&lt;BA$2,BA$3*BA$4,0)</f>
        <v>0</v>
      </c>
      <c r="EU78" s="0" t="n">
        <f aca="false">IF(CHOOSE(MATCH(BB$5,$B$10:$E$10,0),$B78,$C78,$D78,$E78)*BB$6+BB78*BB$7&lt;BB$2,BB$3*BB$4,0)</f>
        <v>0</v>
      </c>
      <c r="EV78" s="0" t="n">
        <f aca="false">IF(CHOOSE(MATCH(BC$5,$B$10:$E$10,0),$B78,$C78,$D78,$E78)*BC$6+BC78*BC$7&lt;BC$2,BC$3*BC$4,0)</f>
        <v>0</v>
      </c>
      <c r="EW78" s="0" t="n">
        <f aca="false">IF(CHOOSE(MATCH(BD$5,$B$10:$E$10,0),$B78,$C78,$D78,$E78)*BD$6+BD78*BD$7&lt;BD$2,BD$3*BD$4,0)</f>
        <v>0</v>
      </c>
      <c r="EX78" s="0" t="n">
        <f aca="false">IF(CHOOSE(MATCH(BE$5,$B$10:$E$10,0),$B78,$C78,$D78,$E78)*BE$6+BE78*BE$7&lt;BE$2,BE$3*BE$4,0)</f>
        <v>0</v>
      </c>
      <c r="EY78" s="0" t="n">
        <f aca="false">IF(CHOOSE(MATCH(BF$5,$B$10:$E$10,0),$B78,$C78,$D78,$E78)*BF$6+BF78*BF$7&lt;BF$2,BF$3*BF$4,0)</f>
        <v>0</v>
      </c>
      <c r="EZ78" s="0" t="n">
        <f aca="false">IF(CHOOSE(MATCH(BG$5,$B$10:$E$10,0),$B78,$C78,$D78,$E78)*BG$6+BG78*BG$7&lt;BG$2,BG$3*BG$4,0)</f>
        <v>0</v>
      </c>
      <c r="FA78" s="0" t="n">
        <f aca="false">IF(CHOOSE(MATCH(BH$5,$B$10:$E$10,0),$B78,$C78,$D78,$E78)*BH$6+BH78*BH$7&lt;BH$2,BH$3*BH$4,0)</f>
        <v>0</v>
      </c>
      <c r="FB78" s="0" t="n">
        <f aca="false">IF(CHOOSE(MATCH(BI$5,$B$10:$E$10,0),$B78,$C78,$D78,$E78)*BI$6+BI78*BI$7&lt;BI$2,BI$3*BI$4,0)</f>
        <v>0</v>
      </c>
      <c r="FC78" s="0" t="n">
        <f aca="false">IF(CHOOSE(MATCH(BJ$5,$B$10:$E$10,0),$B78,$C78,$D78,$E78)*BJ$6+BJ78*BJ$7&lt;BJ$2,BJ$3*BJ$4,0)</f>
        <v>0</v>
      </c>
      <c r="FD78" s="0" t="n">
        <f aca="false">IF(CHOOSE(MATCH(BK$5,$B$10:$E$10,0),$B78,$C78,$D78,$E78)*BK$6+BK78*BK$7&lt;BK$2,BK$3*BK$4,0)</f>
        <v>0</v>
      </c>
      <c r="FE78" s="0" t="n">
        <f aca="false">IF(CHOOSE(MATCH(BL$5,$B$10:$E$10,0),$B78,$C78,$D78,$E78)*BL$6+BL78*BL$7&lt;BL$2,BL$3*BL$4,0)</f>
        <v>0</v>
      </c>
      <c r="FF78" s="0" t="n">
        <f aca="false">IF(CHOOSE(MATCH(BM$5,$B$10:$E$10,0),$B78,$C78,$D78,$E78)*BM$6+BM78*BM$7&lt;BM$2,BM$3*BM$4,0)</f>
        <v>0</v>
      </c>
      <c r="FG78" s="0" t="n">
        <f aca="false">IF(CHOOSE(MATCH(BN$5,$B$10:$E$10,0),$B78,$C78,$D78,$E78)*BN$6+BN78*BN$7&lt;BN$2,BN$3*BN$4,0)</f>
        <v>0</v>
      </c>
      <c r="FH78" s="0" t="n">
        <f aca="false">IF(CHOOSE(MATCH(BO$5,$B$10:$E$10,0),$B78,$C78,$D78,$E78)*BO$6+BO78*BO$7&lt;BO$2,BO$3*BO$4,0)</f>
        <v>0</v>
      </c>
      <c r="FI78" s="0" t="n">
        <f aca="false">IF(CHOOSE(MATCH(BP$5,$B$10:$E$10,0),$B78,$C78,$D78,$E78)*BP$6+BP78*BP$7&lt;BP$2,BP$3*BP$4,0)</f>
        <v>0</v>
      </c>
      <c r="FJ78" s="0" t="n">
        <f aca="false">IF(CHOOSE(MATCH(BQ$5,$B$10:$E$10,0),$B78,$C78,$D78,$E78)*BQ$6+BQ78*BQ$7&lt;BQ$2,BQ$3*BQ$4,0)</f>
        <v>0</v>
      </c>
      <c r="FK78" s="0" t="n">
        <f aca="false">IF(CHOOSE(MATCH(BR$5,$B$10:$E$10,0),$B78,$C78,$D78,$E78)*BR$6+BR78*BR$7&lt;BR$2,BR$3*BR$4,0)</f>
        <v>0</v>
      </c>
      <c r="FL78" s="0" t="n">
        <f aca="false">IF(CHOOSE(MATCH(BS$5,$B$10:$E$10,0),$B78,$C78,$D78,$E78)*BS$6+BS78*BS$7&lt;BS$2,BS$3*BS$4,0)</f>
        <v>0</v>
      </c>
      <c r="FM78" s="0" t="n">
        <f aca="false">IF(CHOOSE(MATCH(BT$5,$B$10:$E$10,0),$B78,$C78,$D78,$E78)*BT$6+BT78*BT$7&lt;BT$2,BT$3*BT$4,0)</f>
        <v>0</v>
      </c>
      <c r="FN78" s="0" t="n">
        <f aca="false">IF(CHOOSE(MATCH(BU$5,$B$10:$E$10,0),$B78,$C78,$D78,$E78)*BU$6+BU78*BU$7&lt;BU$2,BU$3*BU$4,0)</f>
        <v>0</v>
      </c>
      <c r="FO78" s="0" t="n">
        <f aca="false">IF(CHOOSE(MATCH(BV$5,$B$10:$E$10,0),$B78,$C78,$D78,$E78)*BV$6+BV78*BV$7&lt;BV$2,BV$3*BV$4,0)</f>
        <v>0</v>
      </c>
      <c r="FP78" s="0" t="n">
        <f aca="false">IF(CHOOSE(MATCH(BW$5,$B$10:$E$10,0),$B78,$C78,$D78,$E78)*BW$6+BW78*BW$7&lt;BW$2,BW$3*BW$4,0)</f>
        <v>0</v>
      </c>
      <c r="FQ78" s="0" t="n">
        <f aca="false">IF(CHOOSE(MATCH(BX$5,$B$10:$E$10,0),$B78,$C78,$D78,$E78)*BX$6+BX78*BX$7&lt;BX$2,BX$3*BX$4,0)</f>
        <v>0</v>
      </c>
      <c r="FR78" s="0" t="n">
        <f aca="false">IF(CHOOSE(MATCH(BY$5,$B$10:$E$10,0),$B78,$C78,$D78,$E78)*BY$6+BY78*BY$7&lt;BY$2,BY$3*BY$4,0)</f>
        <v>0</v>
      </c>
      <c r="FS78" s="0" t="n">
        <f aca="false">IF(CHOOSE(MATCH(BZ$5,$B$10:$E$10,0),$B78,$C78,$D78,$E78)*BZ$6+BZ78*BZ$7&lt;BZ$2,BZ$3*BZ$4,0)</f>
        <v>0</v>
      </c>
      <c r="FT78" s="0" t="n">
        <f aca="false">IF(CHOOSE(MATCH(CA$5,$B$10:$E$10,0),$B78,$C78,$D78,$E78)*CA$6+CA78*CA$7&lt;CA$2,CA$3*CA$4,0)</f>
        <v>0</v>
      </c>
      <c r="FU78" s="0" t="n">
        <f aca="false">IF(CHOOSE(MATCH(CB$5,$B$10:$E$10,0),$B78,$C78,$D78,$E78)*CB$6+CB78*CB$7&lt;CB$2,CB$3*CB$4,0)</f>
        <v>0</v>
      </c>
      <c r="FV78" s="0" t="n">
        <f aca="false">IF(CHOOSE(MATCH(CC$5,$B$10:$E$10,0),$B78,$C78,$D78,$E78)*CC$6+CC78*CC$7&lt;CC$2,CC$3*CC$4,0)</f>
        <v>0</v>
      </c>
      <c r="FW78" s="0" t="n">
        <f aca="false">IF(CHOOSE(MATCH(CD$5,$B$10:$E$10,0),$B78,$C78,$D78,$E78)*CD$6+CD78*CD$7&lt;CD$2,CD$3*CD$4,0)</f>
        <v>0</v>
      </c>
      <c r="FX78" s="0" t="n">
        <f aca="false">IF(CHOOSE(MATCH(CE$5,$B$10:$E$10,0),$B78,$C78,$D78,$E78)*CE$6+CE78*CE$7&lt;CE$2,CE$3*CE$4,0)</f>
        <v>0</v>
      </c>
      <c r="FY78" s="0" t="n">
        <f aca="false">IF(CHOOSE(MATCH(CF$5,$B$10:$E$10,0),$B78,$C78,$D78,$E78)*CF$6+CF78*CF$7&lt;CF$2,CF$3*CF$4,0)</f>
        <v>0</v>
      </c>
      <c r="FZ78" s="0" t="n">
        <f aca="false">IF(CHOOSE(MATCH(CG$5,$B$10:$E$10,0),$B78,$C78,$D78,$E78)*CG$6+CG78*CG$7&lt;CG$2,CG$3*CG$4,0)</f>
        <v>0</v>
      </c>
      <c r="GA78" s="0" t="n">
        <f aca="false">IF(CHOOSE(MATCH(CH$5,$B$10:$E$10,0),$B78,$C78,$D78,$E78)*CH$6+CH78*CH$7&lt;CH$2,CH$3*CH$4,0)</f>
        <v>0</v>
      </c>
      <c r="GB78" s="0" t="n">
        <f aca="false">IF(CHOOSE(MATCH(CI$5,$B$10:$E$10,0),$B78,$C78,$D78,$E78)*CI$6+CI78*CI$7&lt;CI$2,CI$3*CI$4,0)</f>
        <v>0</v>
      </c>
      <c r="GC78" s="0" t="n">
        <f aca="false">IF(CHOOSE(MATCH(CJ$5,$B$10:$E$10,0),$B78,$C78,$D78,$E78)*CJ$6+CJ78*CJ$7&lt;CJ$2,CJ$3*CJ$4,0)</f>
        <v>0</v>
      </c>
      <c r="GD78" s="0" t="n">
        <f aca="false">IF(CHOOSE(MATCH(CK$5,$B$10:$E$10,0),$B78,$C78,$D78,$E78)*CK$6+CK78*CK$7&lt;CK$2,CK$3*CK$4,0)</f>
        <v>0</v>
      </c>
      <c r="GE78" s="0" t="n">
        <f aca="false">IF(CHOOSE(MATCH(CL$5,$B$10:$E$10,0),$B78,$C78,$D78,$E78)*CL$6+CL78*CL$7&lt;CL$2,CL$3*CL$4,0)</f>
        <v>0</v>
      </c>
      <c r="GF78" s="0" t="n">
        <f aca="false">IF(CHOOSE(MATCH(CM$5,$B$10:$E$10,0),$B78,$C78,$D78,$E78)*CM$6+CM78*CM$7&lt;CM$2,CM$3*CM$4,0)</f>
        <v>0</v>
      </c>
      <c r="GG78" s="0" t="n">
        <f aca="false">IF(CHOOSE(MATCH(CN$5,$B$10:$E$10,0),$B78,$C78,$D78,$E78)*CN$6+CN78*CN$7&lt;CN$2,CN$3*CN$4,0)</f>
        <v>0</v>
      </c>
      <c r="GH78" s="0" t="n">
        <f aca="false">IF(CHOOSE(MATCH(CO$5,$B$10:$E$10,0),$B78,$C78,$D78,$E78)*CO$6+CO78*CO$7&lt;CO$2,CO$3*CO$4,0)</f>
        <v>0</v>
      </c>
      <c r="GI78" s="0" t="n">
        <f aca="false">IF(CHOOSE(MATCH(CP$5,$B$10:$E$10,0),$B78,$C78,$D78,$E78)*CP$6+CP78*CP$7&lt;CP$2,CP$3*CP$4,0)</f>
        <v>0</v>
      </c>
      <c r="GJ78" s="0" t="n">
        <f aca="false">IF(CHOOSE(MATCH(CQ$5,$B$10:$E$10,0),$B78,$C78,$D78,$E78)*CQ$6+CQ78*CQ$7&lt;CQ$2,CQ$3*CQ$4,0)</f>
        <v>0</v>
      </c>
      <c r="GK78" s="0" t="n">
        <f aca="false">IF(CHOOSE(MATCH(CR$5,$B$10:$E$10,0),$B78,$C78,$D78,$E78)*CR$6+CR78*CR$7&lt;CR$2,CR$3*CR$4,0)</f>
        <v>0</v>
      </c>
      <c r="GL78" s="0" t="n">
        <f aca="false">IF(CHOOSE(MATCH(CS$5,$B$10:$E$10,0),$B78,$C78,$D78,$E78)*CS$6+CS78*CS$7&lt;CS$2,CS$3*CS$4,0)</f>
        <v>0</v>
      </c>
      <c r="GM78" s="0" t="n">
        <f aca="false">IF(CHOOSE(MATCH(CT$5,$B$10:$E$10,0),$B78,$C78,$D78,$E78)*CT$6+CT78*CT$7&lt;CT$2,CT$3*CT$4,0)</f>
        <v>0</v>
      </c>
      <c r="GN78" s="0" t="n">
        <f aca="false">IF(CHOOSE(MATCH(CU$5,$B$10:$E$10,0),$B78,$C78,$D78,$E78)*CU$6+CU78*CU$7&lt;CU$2,CU$3*CU$4,0)</f>
        <v>0</v>
      </c>
      <c r="GO78" s="0" t="n">
        <f aca="false">IF(CHOOSE(MATCH(CV$5,$B$10:$E$10,0),$B78,$C78,$D78,$E78)*CV$6+CV78*CV$7&lt;CV$2,CV$3*CV$4,0)</f>
        <v>0</v>
      </c>
      <c r="GP78" s="0" t="n">
        <f aca="false">IF(CHOOSE(MATCH(CW$5,$B$10:$E$10,0),$B78,$C78,$D78,$E78)*CW$6+CW78*CW$7&lt;CW$2,CW$3*CW$4,0)</f>
        <v>0</v>
      </c>
      <c r="GQ78" s="0" t="n">
        <f aca="false">IF(CHOOSE(MATCH(CX$5,$B$10:$E$10,0),$B78,$C78,$D78,$E78)*CX$6+CX78*CX$7&lt;CX$2,CX$3*CX$4,0)</f>
        <v>0</v>
      </c>
      <c r="GS78" s="0" t="n">
        <f aca="false">SUM(CZ78:GQ78)</f>
        <v>0</v>
      </c>
      <c r="GT78" s="0" t="n">
        <f aca="false">IF(GS78&gt;$GS$6,1,0)</f>
        <v>0</v>
      </c>
    </row>
    <row r="79" customFormat="false" ht="14" hidden="false" customHeight="false" outlineLevel="0" collapsed="false">
      <c r="A79" s="0" t="n">
        <v>69</v>
      </c>
      <c r="B79" s="0" t="n">
        <v>1.0296212820255</v>
      </c>
      <c r="C79" s="0" t="n">
        <v>1.16865788336929</v>
      </c>
      <c r="D79" s="0" t="n">
        <v>1.98368662721796</v>
      </c>
      <c r="E79" s="0" t="n">
        <v>-0.355029361170613</v>
      </c>
      <c r="G79" s="0" t="n">
        <v>0.0393686150346184</v>
      </c>
      <c r="H79" s="0" t="n">
        <v>-0.361978891305625</v>
      </c>
      <c r="I79" s="0" t="n">
        <v>0.781267317506718</v>
      </c>
      <c r="J79" s="0" t="n">
        <v>0.378774984710617</v>
      </c>
      <c r="K79" s="0" t="n">
        <v>-1.01316118161776</v>
      </c>
      <c r="L79" s="0" t="n">
        <v>-0.570083784623421</v>
      </c>
      <c r="M79" s="0" t="n">
        <v>0.147369974001776</v>
      </c>
      <c r="N79" s="0" t="n">
        <v>-0.259260559687391</v>
      </c>
      <c r="O79" s="0" t="n">
        <v>-0.0945010469877161</v>
      </c>
      <c r="P79" s="0" t="n">
        <v>-0.471494558951235</v>
      </c>
      <c r="Q79" s="0" t="n">
        <v>0.553244490220095</v>
      </c>
      <c r="R79" s="0" t="n">
        <v>0.927182099985657</v>
      </c>
      <c r="S79" s="0" t="n">
        <v>0.306239371639094</v>
      </c>
      <c r="T79" s="0" t="n">
        <v>-0.450396555606858</v>
      </c>
      <c r="U79" s="0" t="n">
        <v>1.24630332720699</v>
      </c>
      <c r="V79" s="0" t="n">
        <v>0.528450527781388</v>
      </c>
      <c r="W79" s="0" t="n">
        <v>0.126290160551434</v>
      </c>
      <c r="X79" s="0" t="n">
        <v>-0.580373580305604</v>
      </c>
      <c r="Y79" s="0" t="n">
        <v>-0.0555280621483689</v>
      </c>
      <c r="Z79" s="0" t="n">
        <v>0.150387222674908</v>
      </c>
      <c r="AA79" s="0" t="n">
        <v>-0.591453499509953</v>
      </c>
      <c r="AB79" s="0" t="n">
        <v>0.806958269095048</v>
      </c>
      <c r="AC79" s="0" t="n">
        <v>-1.32128207042115</v>
      </c>
      <c r="AD79" s="0" t="n">
        <v>0.372617705579614</v>
      </c>
      <c r="AE79" s="0" t="n">
        <v>-1.07123014458921</v>
      </c>
      <c r="AF79" s="0" t="n">
        <v>-1.38490577228367</v>
      </c>
      <c r="AG79" s="0" t="n">
        <v>0.826285031507723</v>
      </c>
      <c r="AH79" s="0" t="n">
        <v>-1.53883775055874</v>
      </c>
      <c r="AI79" s="0" t="n">
        <v>0.0426609858550364</v>
      </c>
      <c r="AJ79" s="0" t="n">
        <v>-0.0219188223127276</v>
      </c>
      <c r="AK79" s="0" t="n">
        <v>0.66470192905399</v>
      </c>
      <c r="AL79" s="0" t="n">
        <v>-0.372372142010136</v>
      </c>
      <c r="AM79" s="0" t="n">
        <v>-0.924480900721392</v>
      </c>
      <c r="AN79" s="0" t="n">
        <v>1.70891780726379</v>
      </c>
      <c r="AO79" s="0" t="n">
        <v>0.908069068827899</v>
      </c>
      <c r="AP79" s="0" t="n">
        <v>-0.460579485661583</v>
      </c>
      <c r="AQ79" s="0" t="n">
        <v>2.32597813010216</v>
      </c>
      <c r="AR79" s="0" t="n">
        <v>0.235124844039092</v>
      </c>
      <c r="AS79" s="0" t="n">
        <v>-1.96848304767627</v>
      </c>
      <c r="AT79" s="0" t="n">
        <v>-0.412694589613238</v>
      </c>
      <c r="AU79" s="0" t="n">
        <v>-1.485104803578</v>
      </c>
      <c r="AV79" s="0" t="n">
        <v>0.998948053165805</v>
      </c>
      <c r="AW79" s="0" t="n">
        <v>-0.856252881931141</v>
      </c>
      <c r="AX79" s="0" t="n">
        <v>1.8958053260576</v>
      </c>
      <c r="AY79" s="0" t="n">
        <v>-1.53908786160173</v>
      </c>
      <c r="AZ79" s="0" t="n">
        <v>-0.719725221642875</v>
      </c>
      <c r="BA79" s="0" t="n">
        <v>0.804946012067376</v>
      </c>
      <c r="BB79" s="0" t="n">
        <v>-1.0150802154385</v>
      </c>
      <c r="BC79" s="0" t="n">
        <v>0.578472736378899</v>
      </c>
      <c r="BD79" s="0" t="n">
        <v>-0.442536247646785</v>
      </c>
      <c r="BE79" s="0" t="n">
        <v>-0.667662334308261</v>
      </c>
      <c r="BF79" s="0" t="n">
        <v>0.660604655422503</v>
      </c>
      <c r="BG79" s="0" t="n">
        <v>-0.2621891326271</v>
      </c>
      <c r="BH79" s="0" t="n">
        <v>0.812160578789189</v>
      </c>
      <c r="BI79" s="0" t="n">
        <v>0.982577148533892</v>
      </c>
      <c r="BJ79" s="0" t="n">
        <v>0.479890331916977</v>
      </c>
      <c r="BK79" s="0" t="n">
        <v>0.42849023884628</v>
      </c>
      <c r="BL79" s="0" t="n">
        <v>-0.741403027859633</v>
      </c>
      <c r="BM79" s="0" t="n">
        <v>-0.575582816964015</v>
      </c>
      <c r="BN79" s="0" t="n">
        <v>0.230879777518567</v>
      </c>
      <c r="BO79" s="0" t="n">
        <v>0.420620835939189</v>
      </c>
      <c r="BP79" s="0" t="n">
        <v>0.649323510515387</v>
      </c>
      <c r="BQ79" s="0" t="n">
        <v>-0.651781419946929</v>
      </c>
      <c r="BR79" s="0" t="n">
        <v>-1.62745436682599</v>
      </c>
      <c r="BS79" s="0" t="n">
        <v>-0.371796886611264</v>
      </c>
      <c r="BT79" s="0" t="n">
        <v>0.704349076841027</v>
      </c>
      <c r="BU79" s="0" t="n">
        <v>2.07588527700864</v>
      </c>
      <c r="BV79" s="0" t="n">
        <v>-0.298952045341139</v>
      </c>
      <c r="BW79" s="0" t="n">
        <v>-0.339930465997895</v>
      </c>
      <c r="BX79" s="0" t="n">
        <v>-0.906452441995498</v>
      </c>
      <c r="BY79" s="0" t="n">
        <v>1.42979615702643</v>
      </c>
      <c r="BZ79" s="0" t="n">
        <v>-1.00869783636881</v>
      </c>
      <c r="CA79" s="0" t="n">
        <v>0.0760746843297966</v>
      </c>
      <c r="CB79" s="0" t="n">
        <v>-0.3517061486491</v>
      </c>
      <c r="CC79" s="0" t="n">
        <v>2.38476786762476</v>
      </c>
      <c r="CD79" s="0" t="n">
        <v>-0.61125319916755</v>
      </c>
      <c r="CE79" s="0" t="n">
        <v>0.872369128046557</v>
      </c>
      <c r="CF79" s="0" t="n">
        <v>1.65660821949132</v>
      </c>
      <c r="CG79" s="0" t="n">
        <v>-1.24713551485911</v>
      </c>
      <c r="CH79" s="0" t="n">
        <v>0.965367235039594</v>
      </c>
      <c r="CI79" s="0" t="n">
        <v>0.69175712269498</v>
      </c>
      <c r="CJ79" s="0" t="n">
        <v>-1.04353375718347</v>
      </c>
      <c r="CK79" s="0" t="n">
        <v>0.207998027690337</v>
      </c>
      <c r="CL79" s="0" t="n">
        <v>0.40230474951386</v>
      </c>
      <c r="CM79" s="0" t="n">
        <v>-0.97948259281111</v>
      </c>
      <c r="CN79" s="0" t="n">
        <v>-0.296153075396433</v>
      </c>
      <c r="CO79" s="0" t="n">
        <v>-0.806428488431266</v>
      </c>
      <c r="CP79" s="0" t="n">
        <v>0.345365833709366</v>
      </c>
      <c r="CQ79" s="0" t="n">
        <v>-1.57112481247168</v>
      </c>
      <c r="CR79" s="0" t="n">
        <v>1.74528395291418</v>
      </c>
      <c r="CS79" s="0" t="n">
        <v>-0.129451791508473</v>
      </c>
      <c r="CT79" s="0" t="n">
        <v>0.799459485278931</v>
      </c>
      <c r="CU79" s="0" t="n">
        <v>0.500680243931129</v>
      </c>
      <c r="CV79" s="0" t="n">
        <v>0.496090706292307</v>
      </c>
      <c r="CW79" s="0" t="n">
        <v>0.353741143044317</v>
      </c>
      <c r="CX79" s="0" t="n">
        <v>-0.679274307913147</v>
      </c>
      <c r="CZ79" s="0" t="n">
        <f aca="false">IF(CHOOSE(MATCH(G$5,$B$10:$E$10,0),$B79,$C79,$D79,$E79)*G$6+G79*G$7&lt;G$2,G$3*G$4,0)</f>
        <v>0</v>
      </c>
      <c r="DA79" s="0" t="n">
        <f aca="false">IF(CHOOSE(MATCH(H$5,$B$10:$E$10,0),$B79,$C79,$D79,$E79)*H$6+H79*H$7&lt;H$2,H$3*H$4,0)</f>
        <v>0</v>
      </c>
      <c r="DB79" s="0" t="n">
        <f aca="false">IF(CHOOSE(MATCH(I$5,$B$10:$E$10,0),$B79,$C79,$D79,$E79)*I$6+I79*I$7&lt;I$2,I$3*I$4,0)</f>
        <v>0</v>
      </c>
      <c r="DC79" s="0" t="n">
        <f aca="false">IF(CHOOSE(MATCH(J$5,$B$10:$E$10,0),$B79,$C79,$D79,$E79)*J$6+J79*J$7&lt;J$2,J$3*J$4,0)</f>
        <v>0</v>
      </c>
      <c r="DD79" s="0" t="n">
        <f aca="false">IF(CHOOSE(MATCH(K$5,$B$10:$E$10,0),$B79,$C79,$D79,$E79)*K$6+K79*K$7&lt;K$2,K$3*K$4,0)</f>
        <v>0</v>
      </c>
      <c r="DE79" s="0" t="n">
        <f aca="false">IF(CHOOSE(MATCH(L$5,$B$10:$E$10,0),$B79,$C79,$D79,$E79)*L$6+L79*L$7&lt;L$2,L$3*L$4,0)</f>
        <v>0</v>
      </c>
      <c r="DF79" s="0" t="n">
        <f aca="false">IF(CHOOSE(MATCH(M$5,$B$10:$E$10,0),$B79,$C79,$D79,$E79)*M$6+M79*M$7&lt;M$2,M$3*M$4,0)</f>
        <v>0</v>
      </c>
      <c r="DG79" s="0" t="n">
        <f aca="false">IF(CHOOSE(MATCH(N$5,$B$10:$E$10,0),$B79,$C79,$D79,$E79)*N$6+N79*N$7&lt;N$2,N$3*N$4,0)</f>
        <v>0</v>
      </c>
      <c r="DH79" s="0" t="n">
        <f aca="false">IF(CHOOSE(MATCH(O$5,$B$10:$E$10,0),$B79,$C79,$D79,$E79)*O$6+O79*O$7&lt;O$2,O$3*O$4,0)</f>
        <v>0</v>
      </c>
      <c r="DI79" s="0" t="n">
        <f aca="false">IF(CHOOSE(MATCH(P$5,$B$10:$E$10,0),$B79,$C79,$D79,$E79)*P$6+P79*P$7&lt;P$2,P$3*P$4,0)</f>
        <v>0</v>
      </c>
      <c r="DJ79" s="0" t="n">
        <f aca="false">IF(CHOOSE(MATCH(Q$5,$B$10:$E$10,0),$B79,$C79,$D79,$E79)*Q$6+Q79*Q$7&lt;Q$2,Q$3*Q$4,0)</f>
        <v>0</v>
      </c>
      <c r="DK79" s="0" t="n">
        <f aca="false">IF(CHOOSE(MATCH(R$5,$B$10:$E$10,0),$B79,$C79,$D79,$E79)*R$6+R79*R$7&lt;R$2,R$3*R$4,0)</f>
        <v>0</v>
      </c>
      <c r="DL79" s="0" t="n">
        <f aca="false">IF(CHOOSE(MATCH(S$5,$B$10:$E$10,0),$B79,$C79,$D79,$E79)*S$6+S79*S$7&lt;S$2,S$3*S$4,0)</f>
        <v>0</v>
      </c>
      <c r="DM79" s="0" t="n">
        <f aca="false">IF(CHOOSE(MATCH(T$5,$B$10:$E$10,0),$B79,$C79,$D79,$E79)*T$6+T79*T$7&lt;T$2,T$3*T$4,0)</f>
        <v>0</v>
      </c>
      <c r="DN79" s="0" t="n">
        <f aca="false">IF(CHOOSE(MATCH(U$5,$B$10:$E$10,0),$B79,$C79,$D79,$E79)*U$6+U79*U$7&lt;U$2,U$3*U$4,0)</f>
        <v>0</v>
      </c>
      <c r="DO79" s="0" t="n">
        <f aca="false">IF(CHOOSE(MATCH(V$5,$B$10:$E$10,0),$B79,$C79,$D79,$E79)*V$6+V79*V$7&lt;V$2,V$3*V$4,0)</f>
        <v>0</v>
      </c>
      <c r="DP79" s="0" t="n">
        <f aca="false">IF(CHOOSE(MATCH(W$5,$B$10:$E$10,0),$B79,$C79,$D79,$E79)*W$6+W79*W$7&lt;W$2,W$3*W$4,0)</f>
        <v>0</v>
      </c>
      <c r="DQ79" s="0" t="n">
        <f aca="false">IF(CHOOSE(MATCH(X$5,$B$10:$E$10,0),$B79,$C79,$D79,$E79)*X$6+X79*X$7&lt;X$2,X$3*X$4,0)</f>
        <v>0</v>
      </c>
      <c r="DR79" s="0" t="n">
        <f aca="false">IF(CHOOSE(MATCH(Y$5,$B$10:$E$10,0),$B79,$C79,$D79,$E79)*Y$6+Y79*Y$7&lt;Y$2,Y$3*Y$4,0)</f>
        <v>0</v>
      </c>
      <c r="DS79" s="0" t="n">
        <f aca="false">IF(CHOOSE(MATCH(Z$5,$B$10:$E$10,0),$B79,$C79,$D79,$E79)*Z$6+Z79*Z$7&lt;Z$2,Z$3*Z$4,0)</f>
        <v>0</v>
      </c>
      <c r="DT79" s="0" t="n">
        <f aca="false">IF(CHOOSE(MATCH(AA$5,$B$10:$E$10,0),$B79,$C79,$D79,$E79)*AA$6+AA79*AA$7&lt;AA$2,AA$3*AA$4,0)</f>
        <v>0</v>
      </c>
      <c r="DU79" s="0" t="n">
        <f aca="false">IF(CHOOSE(MATCH(AB$5,$B$10:$E$10,0),$B79,$C79,$D79,$E79)*AB$6+AB79*AB$7&lt;AB$2,AB$3*AB$4,0)</f>
        <v>0</v>
      </c>
      <c r="DV79" s="0" t="n">
        <f aca="false">IF(CHOOSE(MATCH(AC$5,$B$10:$E$10,0),$B79,$C79,$D79,$E79)*AC$6+AC79*AC$7&lt;AC$2,AC$3*AC$4,0)</f>
        <v>0</v>
      </c>
      <c r="DW79" s="0" t="n">
        <f aca="false">IF(CHOOSE(MATCH(AD$5,$B$10:$E$10,0),$B79,$C79,$D79,$E79)*AD$6+AD79*AD$7&lt;AD$2,AD$3*AD$4,0)</f>
        <v>0</v>
      </c>
      <c r="DX79" s="0" t="n">
        <f aca="false">IF(CHOOSE(MATCH(AE$5,$B$10:$E$10,0),$B79,$C79,$D79,$E79)*AE$6+AE79*AE$7&lt;AE$2,AE$3*AE$4,0)</f>
        <v>0</v>
      </c>
      <c r="DY79" s="0" t="n">
        <f aca="false">IF(CHOOSE(MATCH(AF$5,$B$10:$E$10,0),$B79,$C79,$D79,$E79)*AF$6+AF79*AF$7&lt;AF$2,AF$3*AF$4,0)</f>
        <v>0</v>
      </c>
      <c r="DZ79" s="0" t="n">
        <f aca="false">IF(CHOOSE(MATCH(AG$5,$B$10:$E$10,0),$B79,$C79,$D79,$E79)*AG$6+AG79*AG$7&lt;AG$2,AG$3*AG$4,0)</f>
        <v>0</v>
      </c>
      <c r="EA79" s="0" t="n">
        <f aca="false">IF(CHOOSE(MATCH(AH$5,$B$10:$E$10,0),$B79,$C79,$D79,$E79)*AH$6+AH79*AH$7&lt;AH$2,AH$3*AH$4,0)</f>
        <v>0</v>
      </c>
      <c r="EB79" s="0" t="n">
        <f aca="false">IF(CHOOSE(MATCH(AI$5,$B$10:$E$10,0),$B79,$C79,$D79,$E79)*AI$6+AI79*AI$7&lt;AI$2,AI$3*AI$4,0)</f>
        <v>0</v>
      </c>
      <c r="EC79" s="0" t="n">
        <f aca="false">IF(CHOOSE(MATCH(AJ$5,$B$10:$E$10,0),$B79,$C79,$D79,$E79)*AJ$6+AJ79*AJ$7&lt;AJ$2,AJ$3*AJ$4,0)</f>
        <v>0</v>
      </c>
      <c r="ED79" s="0" t="n">
        <f aca="false">IF(CHOOSE(MATCH(AK$5,$B$10:$E$10,0),$B79,$C79,$D79,$E79)*AK$6+AK79*AK$7&lt;AK$2,AK$3*AK$4,0)</f>
        <v>0</v>
      </c>
      <c r="EE79" s="0" t="n">
        <f aca="false">IF(CHOOSE(MATCH(AL$5,$B$10:$E$10,0),$B79,$C79,$D79,$E79)*AL$6+AL79*AL$7&lt;AL$2,AL$3*AL$4,0)</f>
        <v>0</v>
      </c>
      <c r="EF79" s="0" t="n">
        <f aca="false">IF(CHOOSE(MATCH(AM$5,$B$10:$E$10,0),$B79,$C79,$D79,$E79)*AM$6+AM79*AM$7&lt;AM$2,AM$3*AM$4,0)</f>
        <v>0</v>
      </c>
      <c r="EG79" s="0" t="n">
        <f aca="false">IF(CHOOSE(MATCH(AN$5,$B$10:$E$10,0),$B79,$C79,$D79,$E79)*AN$6+AN79*AN$7&lt;AN$2,AN$3*AN$4,0)</f>
        <v>0</v>
      </c>
      <c r="EH79" s="0" t="n">
        <f aca="false">IF(CHOOSE(MATCH(AO$5,$B$10:$E$10,0),$B79,$C79,$D79,$E79)*AO$6+AO79*AO$7&lt;AO$2,AO$3*AO$4,0)</f>
        <v>0</v>
      </c>
      <c r="EI79" s="0" t="n">
        <f aca="false">IF(CHOOSE(MATCH(AP$5,$B$10:$E$10,0),$B79,$C79,$D79,$E79)*AP$6+AP79*AP$7&lt;AP$2,AP$3*AP$4,0)</f>
        <v>0</v>
      </c>
      <c r="EJ79" s="0" t="n">
        <f aca="false">IF(CHOOSE(MATCH(AQ$5,$B$10:$E$10,0),$B79,$C79,$D79,$E79)*AQ$6+AQ79*AQ$7&lt;AQ$2,AQ$3*AQ$4,0)</f>
        <v>0</v>
      </c>
      <c r="EK79" s="0" t="n">
        <f aca="false">IF(CHOOSE(MATCH(AR$5,$B$10:$E$10,0),$B79,$C79,$D79,$E79)*AR$6+AR79*AR$7&lt;AR$2,AR$3*AR$4,0)</f>
        <v>0</v>
      </c>
      <c r="EL79" s="0" t="n">
        <f aca="false">IF(CHOOSE(MATCH(AS$5,$B$10:$E$10,0),$B79,$C79,$D79,$E79)*AS$6+AS79*AS$7&lt;AS$2,AS$3*AS$4,0)</f>
        <v>0</v>
      </c>
      <c r="EM79" s="0" t="n">
        <f aca="false">IF(CHOOSE(MATCH(AT$5,$B$10:$E$10,0),$B79,$C79,$D79,$E79)*AT$6+AT79*AT$7&lt;AT$2,AT$3*AT$4,0)</f>
        <v>0</v>
      </c>
      <c r="EN79" s="0" t="n">
        <f aca="false">IF(CHOOSE(MATCH(AU$5,$B$10:$E$10,0),$B79,$C79,$D79,$E79)*AU$6+AU79*AU$7&lt;AU$2,AU$3*AU$4,0)</f>
        <v>0</v>
      </c>
      <c r="EO79" s="0" t="n">
        <f aca="false">IF(CHOOSE(MATCH(AV$5,$B$10:$E$10,0),$B79,$C79,$D79,$E79)*AV$6+AV79*AV$7&lt;AV$2,AV$3*AV$4,0)</f>
        <v>0</v>
      </c>
      <c r="EP79" s="0" t="n">
        <f aca="false">IF(CHOOSE(MATCH(AW$5,$B$10:$E$10,0),$B79,$C79,$D79,$E79)*AW$6+AW79*AW$7&lt;AW$2,AW$3*AW$4,0)</f>
        <v>0</v>
      </c>
      <c r="EQ79" s="0" t="n">
        <f aca="false">IF(CHOOSE(MATCH(AX$5,$B$10:$E$10,0),$B79,$C79,$D79,$E79)*AX$6+AX79*AX$7&lt;AX$2,AX$3*AX$4,0)</f>
        <v>0</v>
      </c>
      <c r="ER79" s="0" t="n">
        <f aca="false">IF(CHOOSE(MATCH(AY$5,$B$10:$E$10,0),$B79,$C79,$D79,$E79)*AY$6+AY79*AY$7&lt;AY$2,AY$3*AY$4,0)</f>
        <v>0</v>
      </c>
      <c r="ES79" s="0" t="n">
        <f aca="false">IF(CHOOSE(MATCH(AZ$5,$B$10:$E$10,0),$B79,$C79,$D79,$E79)*AZ$6+AZ79*AZ$7&lt;AZ$2,AZ$3*AZ$4,0)</f>
        <v>0</v>
      </c>
      <c r="ET79" s="0" t="n">
        <f aca="false">IF(CHOOSE(MATCH(BA$5,$B$10:$E$10,0),$B79,$C79,$D79,$E79)*BA$6+BA79*BA$7&lt;BA$2,BA$3*BA$4,0)</f>
        <v>0</v>
      </c>
      <c r="EU79" s="0" t="n">
        <f aca="false">IF(CHOOSE(MATCH(BB$5,$B$10:$E$10,0),$B79,$C79,$D79,$E79)*BB$6+BB79*BB$7&lt;BB$2,BB$3*BB$4,0)</f>
        <v>0</v>
      </c>
      <c r="EV79" s="0" t="n">
        <f aca="false">IF(CHOOSE(MATCH(BC$5,$B$10:$E$10,0),$B79,$C79,$D79,$E79)*BC$6+BC79*BC$7&lt;BC$2,BC$3*BC$4,0)</f>
        <v>0</v>
      </c>
      <c r="EW79" s="0" t="n">
        <f aca="false">IF(CHOOSE(MATCH(BD$5,$B$10:$E$10,0),$B79,$C79,$D79,$E79)*BD$6+BD79*BD$7&lt;BD$2,BD$3*BD$4,0)</f>
        <v>0</v>
      </c>
      <c r="EX79" s="0" t="n">
        <f aca="false">IF(CHOOSE(MATCH(BE$5,$B$10:$E$10,0),$B79,$C79,$D79,$E79)*BE$6+BE79*BE$7&lt;BE$2,BE$3*BE$4,0)</f>
        <v>0</v>
      </c>
      <c r="EY79" s="0" t="n">
        <f aca="false">IF(CHOOSE(MATCH(BF$5,$B$10:$E$10,0),$B79,$C79,$D79,$E79)*BF$6+BF79*BF$7&lt;BF$2,BF$3*BF$4,0)</f>
        <v>0</v>
      </c>
      <c r="EZ79" s="0" t="n">
        <f aca="false">IF(CHOOSE(MATCH(BG$5,$B$10:$E$10,0),$B79,$C79,$D79,$E79)*BG$6+BG79*BG$7&lt;BG$2,BG$3*BG$4,0)</f>
        <v>0</v>
      </c>
      <c r="FA79" s="0" t="n">
        <f aca="false">IF(CHOOSE(MATCH(BH$5,$B$10:$E$10,0),$B79,$C79,$D79,$E79)*BH$6+BH79*BH$7&lt;BH$2,BH$3*BH$4,0)</f>
        <v>0</v>
      </c>
      <c r="FB79" s="0" t="n">
        <f aca="false">IF(CHOOSE(MATCH(BI$5,$B$10:$E$10,0),$B79,$C79,$D79,$E79)*BI$6+BI79*BI$7&lt;BI$2,BI$3*BI$4,0)</f>
        <v>0</v>
      </c>
      <c r="FC79" s="0" t="n">
        <f aca="false">IF(CHOOSE(MATCH(BJ$5,$B$10:$E$10,0),$B79,$C79,$D79,$E79)*BJ$6+BJ79*BJ$7&lt;BJ$2,BJ$3*BJ$4,0)</f>
        <v>0</v>
      </c>
      <c r="FD79" s="0" t="n">
        <f aca="false">IF(CHOOSE(MATCH(BK$5,$B$10:$E$10,0),$B79,$C79,$D79,$E79)*BK$6+BK79*BK$7&lt;BK$2,BK$3*BK$4,0)</f>
        <v>0</v>
      </c>
      <c r="FE79" s="0" t="n">
        <f aca="false">IF(CHOOSE(MATCH(BL$5,$B$10:$E$10,0),$B79,$C79,$D79,$E79)*BL$6+BL79*BL$7&lt;BL$2,BL$3*BL$4,0)</f>
        <v>0</v>
      </c>
      <c r="FF79" s="0" t="n">
        <f aca="false">IF(CHOOSE(MATCH(BM$5,$B$10:$E$10,0),$B79,$C79,$D79,$E79)*BM$6+BM79*BM$7&lt;BM$2,BM$3*BM$4,0)</f>
        <v>0</v>
      </c>
      <c r="FG79" s="0" t="n">
        <f aca="false">IF(CHOOSE(MATCH(BN$5,$B$10:$E$10,0),$B79,$C79,$D79,$E79)*BN$6+BN79*BN$7&lt;BN$2,BN$3*BN$4,0)</f>
        <v>0</v>
      </c>
      <c r="FH79" s="0" t="n">
        <f aca="false">IF(CHOOSE(MATCH(BO$5,$B$10:$E$10,0),$B79,$C79,$D79,$E79)*BO$6+BO79*BO$7&lt;BO$2,BO$3*BO$4,0)</f>
        <v>0</v>
      </c>
      <c r="FI79" s="0" t="n">
        <f aca="false">IF(CHOOSE(MATCH(BP$5,$B$10:$E$10,0),$B79,$C79,$D79,$E79)*BP$6+BP79*BP$7&lt;BP$2,BP$3*BP$4,0)</f>
        <v>0</v>
      </c>
      <c r="FJ79" s="0" t="n">
        <f aca="false">IF(CHOOSE(MATCH(BQ$5,$B$10:$E$10,0),$B79,$C79,$D79,$E79)*BQ$6+BQ79*BQ$7&lt;BQ$2,BQ$3*BQ$4,0)</f>
        <v>0</v>
      </c>
      <c r="FK79" s="0" t="n">
        <f aca="false">IF(CHOOSE(MATCH(BR$5,$B$10:$E$10,0),$B79,$C79,$D79,$E79)*BR$6+BR79*BR$7&lt;BR$2,BR$3*BR$4,0)</f>
        <v>0</v>
      </c>
      <c r="FL79" s="0" t="n">
        <f aca="false">IF(CHOOSE(MATCH(BS$5,$B$10:$E$10,0),$B79,$C79,$D79,$E79)*BS$6+BS79*BS$7&lt;BS$2,BS$3*BS$4,0)</f>
        <v>0</v>
      </c>
      <c r="FM79" s="0" t="n">
        <f aca="false">IF(CHOOSE(MATCH(BT$5,$B$10:$E$10,0),$B79,$C79,$D79,$E79)*BT$6+BT79*BT$7&lt;BT$2,BT$3*BT$4,0)</f>
        <v>0</v>
      </c>
      <c r="FN79" s="0" t="n">
        <f aca="false">IF(CHOOSE(MATCH(BU$5,$B$10:$E$10,0),$B79,$C79,$D79,$E79)*BU$6+BU79*BU$7&lt;BU$2,BU$3*BU$4,0)</f>
        <v>0</v>
      </c>
      <c r="FO79" s="0" t="n">
        <f aca="false">IF(CHOOSE(MATCH(BV$5,$B$10:$E$10,0),$B79,$C79,$D79,$E79)*BV$6+BV79*BV$7&lt;BV$2,BV$3*BV$4,0)</f>
        <v>0</v>
      </c>
      <c r="FP79" s="0" t="n">
        <f aca="false">IF(CHOOSE(MATCH(BW$5,$B$10:$E$10,0),$B79,$C79,$D79,$E79)*BW$6+BW79*BW$7&lt;BW$2,BW$3*BW$4,0)</f>
        <v>0</v>
      </c>
      <c r="FQ79" s="0" t="n">
        <f aca="false">IF(CHOOSE(MATCH(BX$5,$B$10:$E$10,0),$B79,$C79,$D79,$E79)*BX$6+BX79*BX$7&lt;BX$2,BX$3*BX$4,0)</f>
        <v>0</v>
      </c>
      <c r="FR79" s="0" t="n">
        <f aca="false">IF(CHOOSE(MATCH(BY$5,$B$10:$E$10,0),$B79,$C79,$D79,$E79)*BY$6+BY79*BY$7&lt;BY$2,BY$3*BY$4,0)</f>
        <v>0</v>
      </c>
      <c r="FS79" s="0" t="n">
        <f aca="false">IF(CHOOSE(MATCH(BZ$5,$B$10:$E$10,0),$B79,$C79,$D79,$E79)*BZ$6+BZ79*BZ$7&lt;BZ$2,BZ$3*BZ$4,0)</f>
        <v>0</v>
      </c>
      <c r="FT79" s="0" t="n">
        <f aca="false">IF(CHOOSE(MATCH(CA$5,$B$10:$E$10,0),$B79,$C79,$D79,$E79)*CA$6+CA79*CA$7&lt;CA$2,CA$3*CA$4,0)</f>
        <v>0</v>
      </c>
      <c r="FU79" s="0" t="n">
        <f aca="false">IF(CHOOSE(MATCH(CB$5,$B$10:$E$10,0),$B79,$C79,$D79,$E79)*CB$6+CB79*CB$7&lt;CB$2,CB$3*CB$4,0)</f>
        <v>0</v>
      </c>
      <c r="FV79" s="0" t="n">
        <f aca="false">IF(CHOOSE(MATCH(CC$5,$B$10:$E$10,0),$B79,$C79,$D79,$E79)*CC$6+CC79*CC$7&lt;CC$2,CC$3*CC$4,0)</f>
        <v>0</v>
      </c>
      <c r="FW79" s="0" t="n">
        <f aca="false">IF(CHOOSE(MATCH(CD$5,$B$10:$E$10,0),$B79,$C79,$D79,$E79)*CD$6+CD79*CD$7&lt;CD$2,CD$3*CD$4,0)</f>
        <v>0</v>
      </c>
      <c r="FX79" s="0" t="n">
        <f aca="false">IF(CHOOSE(MATCH(CE$5,$B$10:$E$10,0),$B79,$C79,$D79,$E79)*CE$6+CE79*CE$7&lt;CE$2,CE$3*CE$4,0)</f>
        <v>0</v>
      </c>
      <c r="FY79" s="0" t="n">
        <f aca="false">IF(CHOOSE(MATCH(CF$5,$B$10:$E$10,0),$B79,$C79,$D79,$E79)*CF$6+CF79*CF$7&lt;CF$2,CF$3*CF$4,0)</f>
        <v>0</v>
      </c>
      <c r="FZ79" s="0" t="n">
        <f aca="false">IF(CHOOSE(MATCH(CG$5,$B$10:$E$10,0),$B79,$C79,$D79,$E79)*CG$6+CG79*CG$7&lt;CG$2,CG$3*CG$4,0)</f>
        <v>0</v>
      </c>
      <c r="GA79" s="0" t="n">
        <f aca="false">IF(CHOOSE(MATCH(CH$5,$B$10:$E$10,0),$B79,$C79,$D79,$E79)*CH$6+CH79*CH$7&lt;CH$2,CH$3*CH$4,0)</f>
        <v>0</v>
      </c>
      <c r="GB79" s="0" t="n">
        <f aca="false">IF(CHOOSE(MATCH(CI$5,$B$10:$E$10,0),$B79,$C79,$D79,$E79)*CI$6+CI79*CI$7&lt;CI$2,CI$3*CI$4,0)</f>
        <v>0</v>
      </c>
      <c r="GC79" s="0" t="n">
        <f aca="false">IF(CHOOSE(MATCH(CJ$5,$B$10:$E$10,0),$B79,$C79,$D79,$E79)*CJ$6+CJ79*CJ$7&lt;CJ$2,CJ$3*CJ$4,0)</f>
        <v>0</v>
      </c>
      <c r="GD79" s="0" t="n">
        <f aca="false">IF(CHOOSE(MATCH(CK$5,$B$10:$E$10,0),$B79,$C79,$D79,$E79)*CK$6+CK79*CK$7&lt;CK$2,CK$3*CK$4,0)</f>
        <v>0</v>
      </c>
      <c r="GE79" s="0" t="n">
        <f aca="false">IF(CHOOSE(MATCH(CL$5,$B$10:$E$10,0),$B79,$C79,$D79,$E79)*CL$6+CL79*CL$7&lt;CL$2,CL$3*CL$4,0)</f>
        <v>0</v>
      </c>
      <c r="GF79" s="0" t="n">
        <f aca="false">IF(CHOOSE(MATCH(CM$5,$B$10:$E$10,0),$B79,$C79,$D79,$E79)*CM$6+CM79*CM$7&lt;CM$2,CM$3*CM$4,0)</f>
        <v>0</v>
      </c>
      <c r="GG79" s="0" t="n">
        <f aca="false">IF(CHOOSE(MATCH(CN$5,$B$10:$E$10,0),$B79,$C79,$D79,$E79)*CN$6+CN79*CN$7&lt;CN$2,CN$3*CN$4,0)</f>
        <v>0</v>
      </c>
      <c r="GH79" s="0" t="n">
        <f aca="false">IF(CHOOSE(MATCH(CO$5,$B$10:$E$10,0),$B79,$C79,$D79,$E79)*CO$6+CO79*CO$7&lt;CO$2,CO$3*CO$4,0)</f>
        <v>0</v>
      </c>
      <c r="GI79" s="0" t="n">
        <f aca="false">IF(CHOOSE(MATCH(CP$5,$B$10:$E$10,0),$B79,$C79,$D79,$E79)*CP$6+CP79*CP$7&lt;CP$2,CP$3*CP$4,0)</f>
        <v>0</v>
      </c>
      <c r="GJ79" s="0" t="n">
        <f aca="false">IF(CHOOSE(MATCH(CQ$5,$B$10:$E$10,0),$B79,$C79,$D79,$E79)*CQ$6+CQ79*CQ$7&lt;CQ$2,CQ$3*CQ$4,0)</f>
        <v>0</v>
      </c>
      <c r="GK79" s="0" t="n">
        <f aca="false">IF(CHOOSE(MATCH(CR$5,$B$10:$E$10,0),$B79,$C79,$D79,$E79)*CR$6+CR79*CR$7&lt;CR$2,CR$3*CR$4,0)</f>
        <v>0</v>
      </c>
      <c r="GL79" s="0" t="n">
        <f aca="false">IF(CHOOSE(MATCH(CS$5,$B$10:$E$10,0),$B79,$C79,$D79,$E79)*CS$6+CS79*CS$7&lt;CS$2,CS$3*CS$4,0)</f>
        <v>0</v>
      </c>
      <c r="GM79" s="0" t="n">
        <f aca="false">IF(CHOOSE(MATCH(CT$5,$B$10:$E$10,0),$B79,$C79,$D79,$E79)*CT$6+CT79*CT$7&lt;CT$2,CT$3*CT$4,0)</f>
        <v>0</v>
      </c>
      <c r="GN79" s="0" t="n">
        <f aca="false">IF(CHOOSE(MATCH(CU$5,$B$10:$E$10,0),$B79,$C79,$D79,$E79)*CU$6+CU79*CU$7&lt;CU$2,CU$3*CU$4,0)</f>
        <v>0</v>
      </c>
      <c r="GO79" s="0" t="n">
        <f aca="false">IF(CHOOSE(MATCH(CV$5,$B$10:$E$10,0),$B79,$C79,$D79,$E79)*CV$6+CV79*CV$7&lt;CV$2,CV$3*CV$4,0)</f>
        <v>0</v>
      </c>
      <c r="GP79" s="0" t="n">
        <f aca="false">IF(CHOOSE(MATCH(CW$5,$B$10:$E$10,0),$B79,$C79,$D79,$E79)*CW$6+CW79*CW$7&lt;CW$2,CW$3*CW$4,0)</f>
        <v>0</v>
      </c>
      <c r="GQ79" s="0" t="n">
        <f aca="false">IF(CHOOSE(MATCH(CX$5,$B$10:$E$10,0),$B79,$C79,$D79,$E79)*CX$6+CX79*CX$7&lt;CX$2,CX$3*CX$4,0)</f>
        <v>0</v>
      </c>
      <c r="GS79" s="0" t="n">
        <f aca="false">SUM(CZ79:GQ79)</f>
        <v>0</v>
      </c>
      <c r="GT79" s="0" t="n">
        <f aca="false">IF(GS79&gt;$GS$6,1,0)</f>
        <v>0</v>
      </c>
    </row>
    <row r="80" customFormat="false" ht="14" hidden="false" customHeight="false" outlineLevel="0" collapsed="false">
      <c r="A80" s="0" t="n">
        <v>70</v>
      </c>
      <c r="B80" s="0" t="n">
        <v>1.14876533863854</v>
      </c>
      <c r="C80" s="0" t="n">
        <v>1.23774600919267</v>
      </c>
      <c r="D80" s="0" t="n">
        <v>0.0707568359645651</v>
      </c>
      <c r="E80" s="0" t="n">
        <v>0.352408349247046</v>
      </c>
      <c r="G80" s="0" t="n">
        <v>0.522917389389477</v>
      </c>
      <c r="H80" s="0" t="n">
        <v>-1.52866959979292</v>
      </c>
      <c r="I80" s="0" t="n">
        <v>0.347883997164899</v>
      </c>
      <c r="J80" s="0" t="n">
        <v>2.14156898437068</v>
      </c>
      <c r="K80" s="0" t="n">
        <v>-1.49931111081969</v>
      </c>
      <c r="L80" s="0" t="n">
        <v>1.7620186554268</v>
      </c>
      <c r="M80" s="0" t="n">
        <v>0.773713964008493</v>
      </c>
      <c r="N80" s="0" t="n">
        <v>0.0595127858105116</v>
      </c>
      <c r="O80" s="0" t="n">
        <v>-1.48395429278025</v>
      </c>
      <c r="P80" s="0" t="n">
        <v>-0.0821364665171132</v>
      </c>
      <c r="Q80" s="0" t="n">
        <v>0.237170070249704</v>
      </c>
      <c r="R80" s="0" t="n">
        <v>-0.050931703299284</v>
      </c>
      <c r="S80" s="0" t="n">
        <v>0.97787733466248</v>
      </c>
      <c r="T80" s="0" t="n">
        <v>0.823167738417396</v>
      </c>
      <c r="U80" s="0" t="n">
        <v>-1.14545173346414</v>
      </c>
      <c r="V80" s="0" t="n">
        <v>-1.09265783976298</v>
      </c>
      <c r="W80" s="0" t="n">
        <v>0.53364829000202</v>
      </c>
      <c r="X80" s="0" t="n">
        <v>1.08946551335976</v>
      </c>
      <c r="Y80" s="0" t="n">
        <v>-0.389068190997932</v>
      </c>
      <c r="Z80" s="0" t="n">
        <v>1.2900682122563</v>
      </c>
      <c r="AA80" s="0" t="n">
        <v>3.28000169247389</v>
      </c>
      <c r="AB80" s="0" t="n">
        <v>0.13199723980506</v>
      </c>
      <c r="AC80" s="0" t="n">
        <v>0.00569912117498461</v>
      </c>
      <c r="AD80" s="0" t="n">
        <v>1.15867351269117</v>
      </c>
      <c r="AE80" s="0" t="n">
        <v>-0.173019998328527</v>
      </c>
      <c r="AF80" s="0" t="n">
        <v>-0.891554918780457</v>
      </c>
      <c r="AG80" s="0" t="n">
        <v>0.865895799506689</v>
      </c>
      <c r="AH80" s="0" t="n">
        <v>-0.349916717823362</v>
      </c>
      <c r="AI80" s="0" t="n">
        <v>0.581732138016378</v>
      </c>
      <c r="AJ80" s="0" t="n">
        <v>-0.718338242222671</v>
      </c>
      <c r="AK80" s="0" t="n">
        <v>-0.156425130626303</v>
      </c>
      <c r="AL80" s="0" t="n">
        <v>0.126983650261536</v>
      </c>
      <c r="AM80" s="0" t="n">
        <v>0.368929704563925</v>
      </c>
      <c r="AN80" s="0" t="n">
        <v>0.912004907149822</v>
      </c>
      <c r="AO80" s="0" t="n">
        <v>-0.919917511055246</v>
      </c>
      <c r="AP80" s="0" t="n">
        <v>-0.88022943600663</v>
      </c>
      <c r="AQ80" s="0" t="n">
        <v>-1.02939793578116</v>
      </c>
      <c r="AR80" s="0" t="n">
        <v>2.48208380071446</v>
      </c>
      <c r="AS80" s="0" t="n">
        <v>0.38799498724984</v>
      </c>
      <c r="AT80" s="0" t="n">
        <v>0.0592831383983139</v>
      </c>
      <c r="AU80" s="0" t="n">
        <v>0.489440026285592</v>
      </c>
      <c r="AV80" s="0" t="n">
        <v>-0.264326445176266</v>
      </c>
      <c r="AW80" s="0" t="n">
        <v>0.0788372744864319</v>
      </c>
      <c r="AX80" s="0" t="n">
        <v>-0.634752268524608</v>
      </c>
      <c r="AY80" s="0" t="n">
        <v>-0.250093989961897</v>
      </c>
      <c r="AZ80" s="0" t="n">
        <v>-0.689233274897561</v>
      </c>
      <c r="BA80" s="0" t="n">
        <v>0.4200364855933</v>
      </c>
      <c r="BB80" s="0" t="n">
        <v>1.16182263809606</v>
      </c>
      <c r="BC80" s="0" t="n">
        <v>-0.291599917545682</v>
      </c>
      <c r="BD80" s="0" t="n">
        <v>-0.675713636155706</v>
      </c>
      <c r="BE80" s="0" t="n">
        <v>-0.0948080014495645</v>
      </c>
      <c r="BF80" s="0" t="n">
        <v>2.75555066764355</v>
      </c>
      <c r="BG80" s="0" t="n">
        <v>0.269956217380241</v>
      </c>
      <c r="BH80" s="0" t="n">
        <v>-0.147757646118407</v>
      </c>
      <c r="BI80" s="0" t="n">
        <v>0.0888167051016353</v>
      </c>
      <c r="BJ80" s="0" t="n">
        <v>-0.861341504787561</v>
      </c>
      <c r="BK80" s="0" t="n">
        <v>0.465945504402043</v>
      </c>
      <c r="BL80" s="0" t="n">
        <v>-0.0546856426808517</v>
      </c>
      <c r="BM80" s="0" t="n">
        <v>1.28901319840224</v>
      </c>
      <c r="BN80" s="0" t="n">
        <v>1.5092700778041</v>
      </c>
      <c r="BO80" s="0" t="n">
        <v>-1.06069819594268</v>
      </c>
      <c r="BP80" s="0" t="n">
        <v>-0.157431259140139</v>
      </c>
      <c r="BQ80" s="0" t="n">
        <v>0.629520400252659</v>
      </c>
      <c r="BR80" s="0" t="n">
        <v>1.87900695891585</v>
      </c>
      <c r="BS80" s="0" t="n">
        <v>-0.247174511969206</v>
      </c>
      <c r="BT80" s="0" t="n">
        <v>0.344634827342816</v>
      </c>
      <c r="BU80" s="0" t="n">
        <v>-1.79397375177359</v>
      </c>
      <c r="BV80" s="0" t="n">
        <v>1.85325916390866</v>
      </c>
      <c r="BW80" s="0" t="n">
        <v>1.8016726244241</v>
      </c>
      <c r="BX80" s="0" t="n">
        <v>0.00195086613530293</v>
      </c>
      <c r="BY80" s="0" t="n">
        <v>-1.16317551146494</v>
      </c>
      <c r="BZ80" s="0" t="n">
        <v>0.371387613995466</v>
      </c>
      <c r="CA80" s="0" t="n">
        <v>-0.949398781813215</v>
      </c>
      <c r="CB80" s="0" t="n">
        <v>-1.69814484252129</v>
      </c>
      <c r="CC80" s="0" t="n">
        <v>-0.34707113627519</v>
      </c>
      <c r="CD80" s="0" t="n">
        <v>-0.876405010785675</v>
      </c>
      <c r="CE80" s="0" t="n">
        <v>-1.71888586919522</v>
      </c>
      <c r="CF80" s="0" t="n">
        <v>1.5375871953438</v>
      </c>
      <c r="CG80" s="0" t="n">
        <v>-1.54309873323655</v>
      </c>
      <c r="CH80" s="0" t="n">
        <v>-0.618831563770073</v>
      </c>
      <c r="CI80" s="0" t="n">
        <v>-0.236541382037103</v>
      </c>
      <c r="CJ80" s="0" t="n">
        <v>0.664797425997676</v>
      </c>
      <c r="CK80" s="0" t="n">
        <v>1.10722567114863</v>
      </c>
      <c r="CL80" s="0" t="n">
        <v>-0.344716681865975</v>
      </c>
      <c r="CM80" s="0" t="n">
        <v>1.85325916390866</v>
      </c>
      <c r="CN80" s="0" t="n">
        <v>-0.388077978641377</v>
      </c>
      <c r="CO80" s="0" t="n">
        <v>0.418365289078793</v>
      </c>
      <c r="CP80" s="0" t="n">
        <v>0.773093233874533</v>
      </c>
      <c r="CQ80" s="0" t="n">
        <v>-0.0571367309021298</v>
      </c>
      <c r="CR80" s="0" t="n">
        <v>-1.55478119268082</v>
      </c>
      <c r="CS80" s="0" t="n">
        <v>-0.502416241943138</v>
      </c>
      <c r="CT80" s="0" t="n">
        <v>-1.95745087694377</v>
      </c>
      <c r="CU80" s="0" t="n">
        <v>0.372207296095439</v>
      </c>
      <c r="CV80" s="0" t="n">
        <v>0.0168688529811334</v>
      </c>
      <c r="CW80" s="0" t="n">
        <v>-1.07272398963687</v>
      </c>
      <c r="CX80" s="0" t="n">
        <v>1.4377064871951</v>
      </c>
      <c r="CZ80" s="0" t="n">
        <f aca="false">IF(CHOOSE(MATCH(G$5,$B$10:$E$10,0),$B80,$C80,$D80,$E80)*G$6+G80*G$7&lt;G$2,G$3*G$4,0)</f>
        <v>0</v>
      </c>
      <c r="DA80" s="0" t="n">
        <f aca="false">IF(CHOOSE(MATCH(H$5,$B$10:$E$10,0),$B80,$C80,$D80,$E80)*H$6+H80*H$7&lt;H$2,H$3*H$4,0)</f>
        <v>0</v>
      </c>
      <c r="DB80" s="0" t="n">
        <f aca="false">IF(CHOOSE(MATCH(I$5,$B$10:$E$10,0),$B80,$C80,$D80,$E80)*I$6+I80*I$7&lt;I$2,I$3*I$4,0)</f>
        <v>0</v>
      </c>
      <c r="DC80" s="0" t="n">
        <f aca="false">IF(CHOOSE(MATCH(J$5,$B$10:$E$10,0),$B80,$C80,$D80,$E80)*J$6+J80*J$7&lt;J$2,J$3*J$4,0)</f>
        <v>0</v>
      </c>
      <c r="DD80" s="0" t="n">
        <f aca="false">IF(CHOOSE(MATCH(K$5,$B$10:$E$10,0),$B80,$C80,$D80,$E80)*K$6+K80*K$7&lt;K$2,K$3*K$4,0)</f>
        <v>0</v>
      </c>
      <c r="DE80" s="0" t="n">
        <f aca="false">IF(CHOOSE(MATCH(L$5,$B$10:$E$10,0),$B80,$C80,$D80,$E80)*L$6+L80*L$7&lt;L$2,L$3*L$4,0)</f>
        <v>0</v>
      </c>
      <c r="DF80" s="0" t="n">
        <f aca="false">IF(CHOOSE(MATCH(M$5,$B$10:$E$10,0),$B80,$C80,$D80,$E80)*M$6+M80*M$7&lt;M$2,M$3*M$4,0)</f>
        <v>0</v>
      </c>
      <c r="DG80" s="0" t="n">
        <f aca="false">IF(CHOOSE(MATCH(N$5,$B$10:$E$10,0),$B80,$C80,$D80,$E80)*N$6+N80*N$7&lt;N$2,N$3*N$4,0)</f>
        <v>0</v>
      </c>
      <c r="DH80" s="0" t="n">
        <f aca="false">IF(CHOOSE(MATCH(O$5,$B$10:$E$10,0),$B80,$C80,$D80,$E80)*O$6+O80*O$7&lt;O$2,O$3*O$4,0)</f>
        <v>0</v>
      </c>
      <c r="DI80" s="0" t="n">
        <f aca="false">IF(CHOOSE(MATCH(P$5,$B$10:$E$10,0),$B80,$C80,$D80,$E80)*P$6+P80*P$7&lt;P$2,P$3*P$4,0)</f>
        <v>0</v>
      </c>
      <c r="DJ80" s="0" t="n">
        <f aca="false">IF(CHOOSE(MATCH(Q$5,$B$10:$E$10,0),$B80,$C80,$D80,$E80)*Q$6+Q80*Q$7&lt;Q$2,Q$3*Q$4,0)</f>
        <v>0</v>
      </c>
      <c r="DK80" s="0" t="n">
        <f aca="false">IF(CHOOSE(MATCH(R$5,$B$10:$E$10,0),$B80,$C80,$D80,$E80)*R$6+R80*R$7&lt;R$2,R$3*R$4,0)</f>
        <v>0</v>
      </c>
      <c r="DL80" s="0" t="n">
        <f aca="false">IF(CHOOSE(MATCH(S$5,$B$10:$E$10,0),$B80,$C80,$D80,$E80)*S$6+S80*S$7&lt;S$2,S$3*S$4,0)</f>
        <v>0</v>
      </c>
      <c r="DM80" s="0" t="n">
        <f aca="false">IF(CHOOSE(MATCH(T$5,$B$10:$E$10,0),$B80,$C80,$D80,$E80)*T$6+T80*T$7&lt;T$2,T$3*T$4,0)</f>
        <v>0</v>
      </c>
      <c r="DN80" s="0" t="n">
        <f aca="false">IF(CHOOSE(MATCH(U$5,$B$10:$E$10,0),$B80,$C80,$D80,$E80)*U$6+U80*U$7&lt;U$2,U$3*U$4,0)</f>
        <v>0</v>
      </c>
      <c r="DO80" s="0" t="n">
        <f aca="false">IF(CHOOSE(MATCH(V$5,$B$10:$E$10,0),$B80,$C80,$D80,$E80)*V$6+V80*V$7&lt;V$2,V$3*V$4,0)</f>
        <v>0</v>
      </c>
      <c r="DP80" s="0" t="n">
        <f aca="false">IF(CHOOSE(MATCH(W$5,$B$10:$E$10,0),$B80,$C80,$D80,$E80)*W$6+W80*W$7&lt;W$2,W$3*W$4,0)</f>
        <v>0</v>
      </c>
      <c r="DQ80" s="0" t="n">
        <f aca="false">IF(CHOOSE(MATCH(X$5,$B$10:$E$10,0),$B80,$C80,$D80,$E80)*X$6+X80*X$7&lt;X$2,X$3*X$4,0)</f>
        <v>0</v>
      </c>
      <c r="DR80" s="0" t="n">
        <f aca="false">IF(CHOOSE(MATCH(Y$5,$B$10:$E$10,0),$B80,$C80,$D80,$E80)*Y$6+Y80*Y$7&lt;Y$2,Y$3*Y$4,0)</f>
        <v>0</v>
      </c>
      <c r="DS80" s="0" t="n">
        <f aca="false">IF(CHOOSE(MATCH(Z$5,$B$10:$E$10,0),$B80,$C80,$D80,$E80)*Z$6+Z80*Z$7&lt;Z$2,Z$3*Z$4,0)</f>
        <v>0</v>
      </c>
      <c r="DT80" s="0" t="n">
        <f aca="false">IF(CHOOSE(MATCH(AA$5,$B$10:$E$10,0),$B80,$C80,$D80,$E80)*AA$6+AA80*AA$7&lt;AA$2,AA$3*AA$4,0)</f>
        <v>0</v>
      </c>
      <c r="DU80" s="0" t="n">
        <f aca="false">IF(CHOOSE(MATCH(AB$5,$B$10:$E$10,0),$B80,$C80,$D80,$E80)*AB$6+AB80*AB$7&lt;AB$2,AB$3*AB$4,0)</f>
        <v>0</v>
      </c>
      <c r="DV80" s="0" t="n">
        <f aca="false">IF(CHOOSE(MATCH(AC$5,$B$10:$E$10,0),$B80,$C80,$D80,$E80)*AC$6+AC80*AC$7&lt;AC$2,AC$3*AC$4,0)</f>
        <v>0</v>
      </c>
      <c r="DW80" s="0" t="n">
        <f aca="false">IF(CHOOSE(MATCH(AD$5,$B$10:$E$10,0),$B80,$C80,$D80,$E80)*AD$6+AD80*AD$7&lt;AD$2,AD$3*AD$4,0)</f>
        <v>0</v>
      </c>
      <c r="DX80" s="0" t="n">
        <f aca="false">IF(CHOOSE(MATCH(AE$5,$B$10:$E$10,0),$B80,$C80,$D80,$E80)*AE$6+AE80*AE$7&lt;AE$2,AE$3*AE$4,0)</f>
        <v>0</v>
      </c>
      <c r="DY80" s="0" t="n">
        <f aca="false">IF(CHOOSE(MATCH(AF$5,$B$10:$E$10,0),$B80,$C80,$D80,$E80)*AF$6+AF80*AF$7&lt;AF$2,AF$3*AF$4,0)</f>
        <v>0</v>
      </c>
      <c r="DZ80" s="0" t="n">
        <f aca="false">IF(CHOOSE(MATCH(AG$5,$B$10:$E$10,0),$B80,$C80,$D80,$E80)*AG$6+AG80*AG$7&lt;AG$2,AG$3*AG$4,0)</f>
        <v>0</v>
      </c>
      <c r="EA80" s="0" t="n">
        <f aca="false">IF(CHOOSE(MATCH(AH$5,$B$10:$E$10,0),$B80,$C80,$D80,$E80)*AH$6+AH80*AH$7&lt;AH$2,AH$3*AH$4,0)</f>
        <v>0</v>
      </c>
      <c r="EB80" s="0" t="n">
        <f aca="false">IF(CHOOSE(MATCH(AI$5,$B$10:$E$10,0),$B80,$C80,$D80,$E80)*AI$6+AI80*AI$7&lt;AI$2,AI$3*AI$4,0)</f>
        <v>0</v>
      </c>
      <c r="EC80" s="0" t="n">
        <f aca="false">IF(CHOOSE(MATCH(AJ$5,$B$10:$E$10,0),$B80,$C80,$D80,$E80)*AJ$6+AJ80*AJ$7&lt;AJ$2,AJ$3*AJ$4,0)</f>
        <v>0</v>
      </c>
      <c r="ED80" s="0" t="n">
        <f aca="false">IF(CHOOSE(MATCH(AK$5,$B$10:$E$10,0),$B80,$C80,$D80,$E80)*AK$6+AK80*AK$7&lt;AK$2,AK$3*AK$4,0)</f>
        <v>0</v>
      </c>
      <c r="EE80" s="0" t="n">
        <f aca="false">IF(CHOOSE(MATCH(AL$5,$B$10:$E$10,0),$B80,$C80,$D80,$E80)*AL$6+AL80*AL$7&lt;AL$2,AL$3*AL$4,0)</f>
        <v>0</v>
      </c>
      <c r="EF80" s="0" t="n">
        <f aca="false">IF(CHOOSE(MATCH(AM$5,$B$10:$E$10,0),$B80,$C80,$D80,$E80)*AM$6+AM80*AM$7&lt;AM$2,AM$3*AM$4,0)</f>
        <v>0</v>
      </c>
      <c r="EG80" s="0" t="n">
        <f aca="false">IF(CHOOSE(MATCH(AN$5,$B$10:$E$10,0),$B80,$C80,$D80,$E80)*AN$6+AN80*AN$7&lt;AN$2,AN$3*AN$4,0)</f>
        <v>0</v>
      </c>
      <c r="EH80" s="0" t="n">
        <f aca="false">IF(CHOOSE(MATCH(AO$5,$B$10:$E$10,0),$B80,$C80,$D80,$E80)*AO$6+AO80*AO$7&lt;AO$2,AO$3*AO$4,0)</f>
        <v>0</v>
      </c>
      <c r="EI80" s="0" t="n">
        <f aca="false">IF(CHOOSE(MATCH(AP$5,$B$10:$E$10,0),$B80,$C80,$D80,$E80)*AP$6+AP80*AP$7&lt;AP$2,AP$3*AP$4,0)</f>
        <v>0</v>
      </c>
      <c r="EJ80" s="0" t="n">
        <f aca="false">IF(CHOOSE(MATCH(AQ$5,$B$10:$E$10,0),$B80,$C80,$D80,$E80)*AQ$6+AQ80*AQ$7&lt;AQ$2,AQ$3*AQ$4,0)</f>
        <v>0</v>
      </c>
      <c r="EK80" s="0" t="n">
        <f aca="false">IF(CHOOSE(MATCH(AR$5,$B$10:$E$10,0),$B80,$C80,$D80,$E80)*AR$6+AR80*AR$7&lt;AR$2,AR$3*AR$4,0)</f>
        <v>0</v>
      </c>
      <c r="EL80" s="0" t="n">
        <f aca="false">IF(CHOOSE(MATCH(AS$5,$B$10:$E$10,0),$B80,$C80,$D80,$E80)*AS$6+AS80*AS$7&lt;AS$2,AS$3*AS$4,0)</f>
        <v>0</v>
      </c>
      <c r="EM80" s="0" t="n">
        <f aca="false">IF(CHOOSE(MATCH(AT$5,$B$10:$E$10,0),$B80,$C80,$D80,$E80)*AT$6+AT80*AT$7&lt;AT$2,AT$3*AT$4,0)</f>
        <v>0</v>
      </c>
      <c r="EN80" s="0" t="n">
        <f aca="false">IF(CHOOSE(MATCH(AU$5,$B$10:$E$10,0),$B80,$C80,$D80,$E80)*AU$6+AU80*AU$7&lt;AU$2,AU$3*AU$4,0)</f>
        <v>0</v>
      </c>
      <c r="EO80" s="0" t="n">
        <f aca="false">IF(CHOOSE(MATCH(AV$5,$B$10:$E$10,0),$B80,$C80,$D80,$E80)*AV$6+AV80*AV$7&lt;AV$2,AV$3*AV$4,0)</f>
        <v>0</v>
      </c>
      <c r="EP80" s="0" t="n">
        <f aca="false">IF(CHOOSE(MATCH(AW$5,$B$10:$E$10,0),$B80,$C80,$D80,$E80)*AW$6+AW80*AW$7&lt;AW$2,AW$3*AW$4,0)</f>
        <v>0</v>
      </c>
      <c r="EQ80" s="0" t="n">
        <f aca="false">IF(CHOOSE(MATCH(AX$5,$B$10:$E$10,0),$B80,$C80,$D80,$E80)*AX$6+AX80*AX$7&lt;AX$2,AX$3*AX$4,0)</f>
        <v>0</v>
      </c>
      <c r="ER80" s="0" t="n">
        <f aca="false">IF(CHOOSE(MATCH(AY$5,$B$10:$E$10,0),$B80,$C80,$D80,$E80)*AY$6+AY80*AY$7&lt;AY$2,AY$3*AY$4,0)</f>
        <v>0</v>
      </c>
      <c r="ES80" s="0" t="n">
        <f aca="false">IF(CHOOSE(MATCH(AZ$5,$B$10:$E$10,0),$B80,$C80,$D80,$E80)*AZ$6+AZ80*AZ$7&lt;AZ$2,AZ$3*AZ$4,0)</f>
        <v>0</v>
      </c>
      <c r="ET80" s="0" t="n">
        <f aca="false">IF(CHOOSE(MATCH(BA$5,$B$10:$E$10,0),$B80,$C80,$D80,$E80)*BA$6+BA80*BA$7&lt;BA$2,BA$3*BA$4,0)</f>
        <v>0</v>
      </c>
      <c r="EU80" s="0" t="n">
        <f aca="false">IF(CHOOSE(MATCH(BB$5,$B$10:$E$10,0),$B80,$C80,$D80,$E80)*BB$6+BB80*BB$7&lt;BB$2,BB$3*BB$4,0)</f>
        <v>0</v>
      </c>
      <c r="EV80" s="0" t="n">
        <f aca="false">IF(CHOOSE(MATCH(BC$5,$B$10:$E$10,0),$B80,$C80,$D80,$E80)*BC$6+BC80*BC$7&lt;BC$2,BC$3*BC$4,0)</f>
        <v>0</v>
      </c>
      <c r="EW80" s="0" t="n">
        <f aca="false">IF(CHOOSE(MATCH(BD$5,$B$10:$E$10,0),$B80,$C80,$D80,$E80)*BD$6+BD80*BD$7&lt;BD$2,BD$3*BD$4,0)</f>
        <v>0</v>
      </c>
      <c r="EX80" s="0" t="n">
        <f aca="false">IF(CHOOSE(MATCH(BE$5,$B$10:$E$10,0),$B80,$C80,$D80,$E80)*BE$6+BE80*BE$7&lt;BE$2,BE$3*BE$4,0)</f>
        <v>0</v>
      </c>
      <c r="EY80" s="0" t="n">
        <f aca="false">IF(CHOOSE(MATCH(BF$5,$B$10:$E$10,0),$B80,$C80,$D80,$E80)*BF$6+BF80*BF$7&lt;BF$2,BF$3*BF$4,0)</f>
        <v>0</v>
      </c>
      <c r="EZ80" s="0" t="n">
        <f aca="false">IF(CHOOSE(MATCH(BG$5,$B$10:$E$10,0),$B80,$C80,$D80,$E80)*BG$6+BG80*BG$7&lt;BG$2,BG$3*BG$4,0)</f>
        <v>0</v>
      </c>
      <c r="FA80" s="0" t="n">
        <f aca="false">IF(CHOOSE(MATCH(BH$5,$B$10:$E$10,0),$B80,$C80,$D80,$E80)*BH$6+BH80*BH$7&lt;BH$2,BH$3*BH$4,0)</f>
        <v>0</v>
      </c>
      <c r="FB80" s="0" t="n">
        <f aca="false">IF(CHOOSE(MATCH(BI$5,$B$10:$E$10,0),$B80,$C80,$D80,$E80)*BI$6+BI80*BI$7&lt;BI$2,BI$3*BI$4,0)</f>
        <v>0</v>
      </c>
      <c r="FC80" s="0" t="n">
        <f aca="false">IF(CHOOSE(MATCH(BJ$5,$B$10:$E$10,0),$B80,$C80,$D80,$E80)*BJ$6+BJ80*BJ$7&lt;BJ$2,BJ$3*BJ$4,0)</f>
        <v>0</v>
      </c>
      <c r="FD80" s="0" t="n">
        <f aca="false">IF(CHOOSE(MATCH(BK$5,$B$10:$E$10,0),$B80,$C80,$D80,$E80)*BK$6+BK80*BK$7&lt;BK$2,BK$3*BK$4,0)</f>
        <v>0</v>
      </c>
      <c r="FE80" s="0" t="n">
        <f aca="false">IF(CHOOSE(MATCH(BL$5,$B$10:$E$10,0),$B80,$C80,$D80,$E80)*BL$6+BL80*BL$7&lt;BL$2,BL$3*BL$4,0)</f>
        <v>0</v>
      </c>
      <c r="FF80" s="0" t="n">
        <f aca="false">IF(CHOOSE(MATCH(BM$5,$B$10:$E$10,0),$B80,$C80,$D80,$E80)*BM$6+BM80*BM$7&lt;BM$2,BM$3*BM$4,0)</f>
        <v>0</v>
      </c>
      <c r="FG80" s="0" t="n">
        <f aca="false">IF(CHOOSE(MATCH(BN$5,$B$10:$E$10,0),$B80,$C80,$D80,$E80)*BN$6+BN80*BN$7&lt;BN$2,BN$3*BN$4,0)</f>
        <v>0</v>
      </c>
      <c r="FH80" s="0" t="n">
        <f aca="false">IF(CHOOSE(MATCH(BO$5,$B$10:$E$10,0),$B80,$C80,$D80,$E80)*BO$6+BO80*BO$7&lt;BO$2,BO$3*BO$4,0)</f>
        <v>0</v>
      </c>
      <c r="FI80" s="0" t="n">
        <f aca="false">IF(CHOOSE(MATCH(BP$5,$B$10:$E$10,0),$B80,$C80,$D80,$E80)*BP$6+BP80*BP$7&lt;BP$2,BP$3*BP$4,0)</f>
        <v>0</v>
      </c>
      <c r="FJ80" s="0" t="n">
        <f aca="false">IF(CHOOSE(MATCH(BQ$5,$B$10:$E$10,0),$B80,$C80,$D80,$E80)*BQ$6+BQ80*BQ$7&lt;BQ$2,BQ$3*BQ$4,0)</f>
        <v>0</v>
      </c>
      <c r="FK80" s="0" t="n">
        <f aca="false">IF(CHOOSE(MATCH(BR$5,$B$10:$E$10,0),$B80,$C80,$D80,$E80)*BR$6+BR80*BR$7&lt;BR$2,BR$3*BR$4,0)</f>
        <v>0</v>
      </c>
      <c r="FL80" s="0" t="n">
        <f aca="false">IF(CHOOSE(MATCH(BS$5,$B$10:$E$10,0),$B80,$C80,$D80,$E80)*BS$6+BS80*BS$7&lt;BS$2,BS$3*BS$4,0)</f>
        <v>0</v>
      </c>
      <c r="FM80" s="0" t="n">
        <f aca="false">IF(CHOOSE(MATCH(BT$5,$B$10:$E$10,0),$B80,$C80,$D80,$E80)*BT$6+BT80*BT$7&lt;BT$2,BT$3*BT$4,0)</f>
        <v>0</v>
      </c>
      <c r="FN80" s="0" t="n">
        <f aca="false">IF(CHOOSE(MATCH(BU$5,$B$10:$E$10,0),$B80,$C80,$D80,$E80)*BU$6+BU80*BU$7&lt;BU$2,BU$3*BU$4,0)</f>
        <v>0</v>
      </c>
      <c r="FO80" s="0" t="n">
        <f aca="false">IF(CHOOSE(MATCH(BV$5,$B$10:$E$10,0),$B80,$C80,$D80,$E80)*BV$6+BV80*BV$7&lt;BV$2,BV$3*BV$4,0)</f>
        <v>0</v>
      </c>
      <c r="FP80" s="0" t="n">
        <f aca="false">IF(CHOOSE(MATCH(BW$5,$B$10:$E$10,0),$B80,$C80,$D80,$E80)*BW$6+BW80*BW$7&lt;BW$2,BW$3*BW$4,0)</f>
        <v>0</v>
      </c>
      <c r="FQ80" s="0" t="n">
        <f aca="false">IF(CHOOSE(MATCH(BX$5,$B$10:$E$10,0),$B80,$C80,$D80,$E80)*BX$6+BX80*BX$7&lt;BX$2,BX$3*BX$4,0)</f>
        <v>0</v>
      </c>
      <c r="FR80" s="0" t="n">
        <f aca="false">IF(CHOOSE(MATCH(BY$5,$B$10:$E$10,0),$B80,$C80,$D80,$E80)*BY$6+BY80*BY$7&lt;BY$2,BY$3*BY$4,0)</f>
        <v>0</v>
      </c>
      <c r="FS80" s="0" t="n">
        <f aca="false">IF(CHOOSE(MATCH(BZ$5,$B$10:$E$10,0),$B80,$C80,$D80,$E80)*BZ$6+BZ80*BZ$7&lt;BZ$2,BZ$3*BZ$4,0)</f>
        <v>0</v>
      </c>
      <c r="FT80" s="0" t="n">
        <f aca="false">IF(CHOOSE(MATCH(CA$5,$B$10:$E$10,0),$B80,$C80,$D80,$E80)*CA$6+CA80*CA$7&lt;CA$2,CA$3*CA$4,0)</f>
        <v>0</v>
      </c>
      <c r="FU80" s="0" t="n">
        <f aca="false">IF(CHOOSE(MATCH(CB$5,$B$10:$E$10,0),$B80,$C80,$D80,$E80)*CB$6+CB80*CB$7&lt;CB$2,CB$3*CB$4,0)</f>
        <v>0</v>
      </c>
      <c r="FV80" s="0" t="n">
        <f aca="false">IF(CHOOSE(MATCH(CC$5,$B$10:$E$10,0),$B80,$C80,$D80,$E80)*CC$6+CC80*CC$7&lt;CC$2,CC$3*CC$4,0)</f>
        <v>0</v>
      </c>
      <c r="FW80" s="0" t="n">
        <f aca="false">IF(CHOOSE(MATCH(CD$5,$B$10:$E$10,0),$B80,$C80,$D80,$E80)*CD$6+CD80*CD$7&lt;CD$2,CD$3*CD$4,0)</f>
        <v>0</v>
      </c>
      <c r="FX80" s="0" t="n">
        <f aca="false">IF(CHOOSE(MATCH(CE$5,$B$10:$E$10,0),$B80,$C80,$D80,$E80)*CE$6+CE80*CE$7&lt;CE$2,CE$3*CE$4,0)</f>
        <v>0</v>
      </c>
      <c r="FY80" s="0" t="n">
        <f aca="false">IF(CHOOSE(MATCH(CF$5,$B$10:$E$10,0),$B80,$C80,$D80,$E80)*CF$6+CF80*CF$7&lt;CF$2,CF$3*CF$4,0)</f>
        <v>0</v>
      </c>
      <c r="FZ80" s="0" t="n">
        <f aca="false">IF(CHOOSE(MATCH(CG$5,$B$10:$E$10,0),$B80,$C80,$D80,$E80)*CG$6+CG80*CG$7&lt;CG$2,CG$3*CG$4,0)</f>
        <v>0</v>
      </c>
      <c r="GA80" s="0" t="n">
        <f aca="false">IF(CHOOSE(MATCH(CH$5,$B$10:$E$10,0),$B80,$C80,$D80,$E80)*CH$6+CH80*CH$7&lt;CH$2,CH$3*CH$4,0)</f>
        <v>0</v>
      </c>
      <c r="GB80" s="0" t="n">
        <f aca="false">IF(CHOOSE(MATCH(CI$5,$B$10:$E$10,0),$B80,$C80,$D80,$E80)*CI$6+CI80*CI$7&lt;CI$2,CI$3*CI$4,0)</f>
        <v>0</v>
      </c>
      <c r="GC80" s="0" t="n">
        <f aca="false">IF(CHOOSE(MATCH(CJ$5,$B$10:$E$10,0),$B80,$C80,$D80,$E80)*CJ$6+CJ80*CJ$7&lt;CJ$2,CJ$3*CJ$4,0)</f>
        <v>0</v>
      </c>
      <c r="GD80" s="0" t="n">
        <f aca="false">IF(CHOOSE(MATCH(CK$5,$B$10:$E$10,0),$B80,$C80,$D80,$E80)*CK$6+CK80*CK$7&lt;CK$2,CK$3*CK$4,0)</f>
        <v>0</v>
      </c>
      <c r="GE80" s="0" t="n">
        <f aca="false">IF(CHOOSE(MATCH(CL$5,$B$10:$E$10,0),$B80,$C80,$D80,$E80)*CL$6+CL80*CL$7&lt;CL$2,CL$3*CL$4,0)</f>
        <v>0</v>
      </c>
      <c r="GF80" s="0" t="n">
        <f aca="false">IF(CHOOSE(MATCH(CM$5,$B$10:$E$10,0),$B80,$C80,$D80,$E80)*CM$6+CM80*CM$7&lt;CM$2,CM$3*CM$4,0)</f>
        <v>0</v>
      </c>
      <c r="GG80" s="0" t="n">
        <f aca="false">IF(CHOOSE(MATCH(CN$5,$B$10:$E$10,0),$B80,$C80,$D80,$E80)*CN$6+CN80*CN$7&lt;CN$2,CN$3*CN$4,0)</f>
        <v>0</v>
      </c>
      <c r="GH80" s="0" t="n">
        <f aca="false">IF(CHOOSE(MATCH(CO$5,$B$10:$E$10,0),$B80,$C80,$D80,$E80)*CO$6+CO80*CO$7&lt;CO$2,CO$3*CO$4,0)</f>
        <v>0</v>
      </c>
      <c r="GI80" s="0" t="n">
        <f aca="false">IF(CHOOSE(MATCH(CP$5,$B$10:$E$10,0),$B80,$C80,$D80,$E80)*CP$6+CP80*CP$7&lt;CP$2,CP$3*CP$4,0)</f>
        <v>0</v>
      </c>
      <c r="GJ80" s="0" t="n">
        <f aca="false">IF(CHOOSE(MATCH(CQ$5,$B$10:$E$10,0),$B80,$C80,$D80,$E80)*CQ$6+CQ80*CQ$7&lt;CQ$2,CQ$3*CQ$4,0)</f>
        <v>0</v>
      </c>
      <c r="GK80" s="0" t="n">
        <f aca="false">IF(CHOOSE(MATCH(CR$5,$B$10:$E$10,0),$B80,$C80,$D80,$E80)*CR$6+CR80*CR$7&lt;CR$2,CR$3*CR$4,0)</f>
        <v>0</v>
      </c>
      <c r="GL80" s="0" t="n">
        <f aca="false">IF(CHOOSE(MATCH(CS$5,$B$10:$E$10,0),$B80,$C80,$D80,$E80)*CS$6+CS80*CS$7&lt;CS$2,CS$3*CS$4,0)</f>
        <v>0</v>
      </c>
      <c r="GM80" s="0" t="n">
        <f aca="false">IF(CHOOSE(MATCH(CT$5,$B$10:$E$10,0),$B80,$C80,$D80,$E80)*CT$6+CT80*CT$7&lt;CT$2,CT$3*CT$4,0)</f>
        <v>0</v>
      </c>
      <c r="GN80" s="0" t="n">
        <f aca="false">IF(CHOOSE(MATCH(CU$5,$B$10:$E$10,0),$B80,$C80,$D80,$E80)*CU$6+CU80*CU$7&lt;CU$2,CU$3*CU$4,0)</f>
        <v>0</v>
      </c>
      <c r="GO80" s="0" t="n">
        <f aca="false">IF(CHOOSE(MATCH(CV$5,$B$10:$E$10,0),$B80,$C80,$D80,$E80)*CV$6+CV80*CV$7&lt;CV$2,CV$3*CV$4,0)</f>
        <v>0</v>
      </c>
      <c r="GP80" s="0" t="n">
        <f aca="false">IF(CHOOSE(MATCH(CW$5,$B$10:$E$10,0),$B80,$C80,$D80,$E80)*CW$6+CW80*CW$7&lt;CW$2,CW$3*CW$4,0)</f>
        <v>0</v>
      </c>
      <c r="GQ80" s="0" t="n">
        <f aca="false">IF(CHOOSE(MATCH(CX$5,$B$10:$E$10,0),$B80,$C80,$D80,$E80)*CX$6+CX80*CX$7&lt;CX$2,CX$3*CX$4,0)</f>
        <v>0</v>
      </c>
      <c r="GS80" s="0" t="n">
        <f aca="false">SUM(CZ80:GQ80)</f>
        <v>0</v>
      </c>
      <c r="GT80" s="0" t="n">
        <f aca="false">IF(GS80&gt;$GS$6,1,0)</f>
        <v>0</v>
      </c>
    </row>
    <row r="81" customFormat="false" ht="14" hidden="false" customHeight="false" outlineLevel="0" collapsed="false">
      <c r="A81" s="0" t="n">
        <v>71</v>
      </c>
      <c r="B81" s="0" t="n">
        <v>-0.726285864363716</v>
      </c>
      <c r="C81" s="0" t="n">
        <v>0.0147088608704013</v>
      </c>
      <c r="D81" s="0" t="n">
        <v>-0.60399986166239</v>
      </c>
      <c r="E81" s="0" t="n">
        <v>0.707728282399594</v>
      </c>
      <c r="G81" s="0" t="n">
        <v>1.88530066225212</v>
      </c>
      <c r="H81" s="0" t="n">
        <v>0.75272851063346</v>
      </c>
      <c r="I81" s="0" t="n">
        <v>0.431930402555736</v>
      </c>
      <c r="J81" s="0" t="n">
        <v>-0.859015472087776</v>
      </c>
      <c r="K81" s="0" t="n">
        <v>-1.13243004307151</v>
      </c>
      <c r="L81" s="0" t="n">
        <v>1.08119365904713</v>
      </c>
      <c r="M81" s="0" t="n">
        <v>-0.487284523842391</v>
      </c>
      <c r="N81" s="0" t="n">
        <v>0.779193669586675</v>
      </c>
      <c r="O81" s="0" t="n">
        <v>-1.3720455172006</v>
      </c>
      <c r="P81" s="0" t="n">
        <v>1.84104465006385</v>
      </c>
      <c r="Q81" s="0" t="n">
        <v>0.477230059914291</v>
      </c>
      <c r="R81" s="0" t="n">
        <v>0.641409769741586</v>
      </c>
      <c r="S81" s="0" t="n">
        <v>0.202451246877899</v>
      </c>
      <c r="T81" s="0" t="n">
        <v>0.422628545493353</v>
      </c>
      <c r="U81" s="0" t="n">
        <v>-0.848224317451241</v>
      </c>
      <c r="V81" s="0" t="n">
        <v>1.48096660268493</v>
      </c>
      <c r="W81" s="0" t="n">
        <v>-1.02472995422431</v>
      </c>
      <c r="X81" s="0" t="n">
        <v>-0.135935351863736</v>
      </c>
      <c r="Y81" s="0" t="n">
        <v>0.0839793301565805</v>
      </c>
      <c r="Z81" s="0" t="n">
        <v>-0.428574367106194</v>
      </c>
      <c r="AA81" s="0" t="n">
        <v>-0.386924057238502</v>
      </c>
      <c r="AB81" s="0" t="n">
        <v>0.615592625763384</v>
      </c>
      <c r="AC81" s="0" t="n">
        <v>0.727677615941502</v>
      </c>
      <c r="AD81" s="0" t="n">
        <v>-0.732970875105821</v>
      </c>
      <c r="AE81" s="0" t="n">
        <v>-0.579196921535186</v>
      </c>
      <c r="AF81" s="0" t="n">
        <v>0.888599060999695</v>
      </c>
      <c r="AG81" s="0" t="n">
        <v>0.338795871357433</v>
      </c>
      <c r="AH81" s="0" t="n">
        <v>-1.51022959471447</v>
      </c>
      <c r="AI81" s="0" t="n">
        <v>-0.908185029402375</v>
      </c>
      <c r="AJ81" s="0" t="n">
        <v>0.890759110916406</v>
      </c>
      <c r="AK81" s="0" t="n">
        <v>0.835791524878005</v>
      </c>
      <c r="AL81" s="0" t="n">
        <v>-0.707684648659779</v>
      </c>
      <c r="AM81" s="0" t="n">
        <v>-1.15419425128493</v>
      </c>
      <c r="AN81" s="0" t="n">
        <v>-1.00501438282663</v>
      </c>
      <c r="AO81" s="0" t="n">
        <v>0.151857193486649</v>
      </c>
      <c r="AP81" s="0" t="n">
        <v>0.391131607102579</v>
      </c>
      <c r="AQ81" s="0" t="n">
        <v>0.12790906112059</v>
      </c>
      <c r="AR81" s="0" t="n">
        <v>0.266466031462187</v>
      </c>
      <c r="AS81" s="0" t="n">
        <v>1.13869646156672</v>
      </c>
      <c r="AT81" s="0" t="n">
        <v>-0.717941475159023</v>
      </c>
      <c r="AU81" s="0" t="n">
        <v>0.759141585149337</v>
      </c>
      <c r="AV81" s="0" t="n">
        <v>-0.325699147651903</v>
      </c>
      <c r="AW81" s="0" t="n">
        <v>-1.22092842502752</v>
      </c>
      <c r="AX81" s="0" t="n">
        <v>-0.545594502909808</v>
      </c>
      <c r="AY81" s="0" t="n">
        <v>-1.20433014672017</v>
      </c>
      <c r="AZ81" s="0" t="n">
        <v>-0.331028786604293</v>
      </c>
      <c r="BA81" s="0" t="n">
        <v>-0.0488637397211278</v>
      </c>
      <c r="BB81" s="0" t="n">
        <v>1.24232201414998</v>
      </c>
      <c r="BC81" s="0" t="n">
        <v>0.811096469988115</v>
      </c>
      <c r="BD81" s="0" t="n">
        <v>-1.31055458041374</v>
      </c>
      <c r="BE81" s="0" t="n">
        <v>-0.0751538209442515</v>
      </c>
      <c r="BF81" s="0" t="n">
        <v>-1.08683934740839</v>
      </c>
      <c r="BG81" s="0" t="n">
        <v>-0.534353148395894</v>
      </c>
      <c r="BH81" s="0" t="n">
        <v>-0.84636212704936</v>
      </c>
      <c r="BI81" s="0" t="n">
        <v>-0.631107468507253</v>
      </c>
      <c r="BJ81" s="0" t="n">
        <v>0.133927642309573</v>
      </c>
      <c r="BK81" s="0" t="n">
        <v>-0.442958025814733</v>
      </c>
      <c r="BL81" s="0" t="n">
        <v>-0.60031652537873</v>
      </c>
      <c r="BM81" s="0" t="n">
        <v>0.0350053142028628</v>
      </c>
      <c r="BN81" s="0" t="n">
        <v>-0.275116462944425</v>
      </c>
      <c r="BO81" s="0" t="n">
        <v>2.67071300186217</v>
      </c>
      <c r="BP81" s="0" t="n">
        <v>1.19194282888202</v>
      </c>
      <c r="BQ81" s="0" t="n">
        <v>-0.309207734972006</v>
      </c>
      <c r="BR81" s="0" t="n">
        <v>-1.05748085843516</v>
      </c>
      <c r="BS81" s="0" t="n">
        <v>-0.196675955521641</v>
      </c>
      <c r="BT81" s="0" t="n">
        <v>-0.355860265699448</v>
      </c>
      <c r="BU81" s="0" t="n">
        <v>-0.716458998795133</v>
      </c>
      <c r="BV81" s="0" t="n">
        <v>-1.93062078324147</v>
      </c>
      <c r="BW81" s="0" t="n">
        <v>-0.208623305297806</v>
      </c>
      <c r="BX81" s="0" t="n">
        <v>-0.188804278877797</v>
      </c>
      <c r="BY81" s="0" t="n">
        <v>2.09610334422905</v>
      </c>
      <c r="BZ81" s="0" t="n">
        <v>0.568375071452465</v>
      </c>
      <c r="CA81" s="0" t="n">
        <v>-0.324973825627239</v>
      </c>
      <c r="CB81" s="0" t="n">
        <v>-1.14737076728488</v>
      </c>
      <c r="CC81" s="0" t="n">
        <v>-0.521865786140552</v>
      </c>
      <c r="CD81" s="0" t="n">
        <v>-1.0817439033417</v>
      </c>
      <c r="CE81" s="0" t="n">
        <v>-1.92718289326876</v>
      </c>
      <c r="CF81" s="0" t="n">
        <v>-0.988670763035771</v>
      </c>
      <c r="CG81" s="0" t="n">
        <v>1.02447302197106</v>
      </c>
      <c r="CH81" s="0" t="n">
        <v>0.223893721340573</v>
      </c>
      <c r="CI81" s="0" t="n">
        <v>-0.6107916306064</v>
      </c>
      <c r="CJ81" s="0" t="n">
        <v>-1.28936335386243</v>
      </c>
      <c r="CK81" s="0" t="n">
        <v>0.559406316824607</v>
      </c>
      <c r="CL81" s="0" t="n">
        <v>1.4010515769769</v>
      </c>
      <c r="CM81" s="0" t="n">
        <v>0.350160007656086</v>
      </c>
      <c r="CN81" s="0" t="n">
        <v>0.0503189312439645</v>
      </c>
      <c r="CO81" s="0" t="n">
        <v>-1.27664634419489</v>
      </c>
      <c r="CP81" s="0" t="n">
        <v>-1.0149506124435</v>
      </c>
      <c r="CQ81" s="0" t="n">
        <v>0.35602283787739</v>
      </c>
      <c r="CR81" s="0" t="n">
        <v>0.351624294125941</v>
      </c>
      <c r="CS81" s="0" t="n">
        <v>0.308003791360534</v>
      </c>
      <c r="CT81" s="0" t="n">
        <v>-0.687487045070157</v>
      </c>
      <c r="CU81" s="0" t="n">
        <v>0.281238499155734</v>
      </c>
      <c r="CV81" s="0" t="n">
        <v>-0.257994088315172</v>
      </c>
      <c r="CW81" s="0" t="n">
        <v>-1.36172729980899</v>
      </c>
      <c r="CX81" s="0" t="n">
        <v>-0.587631348025752</v>
      </c>
      <c r="CZ81" s="0" t="n">
        <f aca="false">IF(CHOOSE(MATCH(G$5,$B$10:$E$10,0),$B81,$C81,$D81,$E81)*G$6+G81*G$7&lt;G$2,G$3*G$4,0)</f>
        <v>0</v>
      </c>
      <c r="DA81" s="0" t="n">
        <f aca="false">IF(CHOOSE(MATCH(H$5,$B$10:$E$10,0),$B81,$C81,$D81,$E81)*H$6+H81*H$7&lt;H$2,H$3*H$4,0)</f>
        <v>0</v>
      </c>
      <c r="DB81" s="0" t="n">
        <f aca="false">IF(CHOOSE(MATCH(I$5,$B$10:$E$10,0),$B81,$C81,$D81,$E81)*I$6+I81*I$7&lt;I$2,I$3*I$4,0)</f>
        <v>0</v>
      </c>
      <c r="DC81" s="0" t="n">
        <f aca="false">IF(CHOOSE(MATCH(J$5,$B$10:$E$10,0),$B81,$C81,$D81,$E81)*J$6+J81*J$7&lt;J$2,J$3*J$4,0)</f>
        <v>0</v>
      </c>
      <c r="DD81" s="0" t="n">
        <f aca="false">IF(CHOOSE(MATCH(K$5,$B$10:$E$10,0),$B81,$C81,$D81,$E81)*K$6+K81*K$7&lt;K$2,K$3*K$4,0)</f>
        <v>0</v>
      </c>
      <c r="DE81" s="0" t="n">
        <f aca="false">IF(CHOOSE(MATCH(L$5,$B$10:$E$10,0),$B81,$C81,$D81,$E81)*L$6+L81*L$7&lt;L$2,L$3*L$4,0)</f>
        <v>0</v>
      </c>
      <c r="DF81" s="0" t="n">
        <f aca="false">IF(CHOOSE(MATCH(M$5,$B$10:$E$10,0),$B81,$C81,$D81,$E81)*M$6+M81*M$7&lt;M$2,M$3*M$4,0)</f>
        <v>0</v>
      </c>
      <c r="DG81" s="0" t="n">
        <f aca="false">IF(CHOOSE(MATCH(N$5,$B$10:$E$10,0),$B81,$C81,$D81,$E81)*N$6+N81*N$7&lt;N$2,N$3*N$4,0)</f>
        <v>0</v>
      </c>
      <c r="DH81" s="0" t="n">
        <f aca="false">IF(CHOOSE(MATCH(O$5,$B$10:$E$10,0),$B81,$C81,$D81,$E81)*O$6+O81*O$7&lt;O$2,O$3*O$4,0)</f>
        <v>0</v>
      </c>
      <c r="DI81" s="0" t="n">
        <f aca="false">IF(CHOOSE(MATCH(P$5,$B$10:$E$10,0),$B81,$C81,$D81,$E81)*P$6+P81*P$7&lt;P$2,P$3*P$4,0)</f>
        <v>0</v>
      </c>
      <c r="DJ81" s="0" t="n">
        <f aca="false">IF(CHOOSE(MATCH(Q$5,$B$10:$E$10,0),$B81,$C81,$D81,$E81)*Q$6+Q81*Q$7&lt;Q$2,Q$3*Q$4,0)</f>
        <v>0</v>
      </c>
      <c r="DK81" s="0" t="n">
        <f aca="false">IF(CHOOSE(MATCH(R$5,$B$10:$E$10,0),$B81,$C81,$D81,$E81)*R$6+R81*R$7&lt;R$2,R$3*R$4,0)</f>
        <v>0</v>
      </c>
      <c r="DL81" s="0" t="n">
        <f aca="false">IF(CHOOSE(MATCH(S$5,$B$10:$E$10,0),$B81,$C81,$D81,$E81)*S$6+S81*S$7&lt;S$2,S$3*S$4,0)</f>
        <v>0</v>
      </c>
      <c r="DM81" s="0" t="n">
        <f aca="false">IF(CHOOSE(MATCH(T$5,$B$10:$E$10,0),$B81,$C81,$D81,$E81)*T$6+T81*T$7&lt;T$2,T$3*T$4,0)</f>
        <v>0</v>
      </c>
      <c r="DN81" s="0" t="n">
        <f aca="false">IF(CHOOSE(MATCH(U$5,$B$10:$E$10,0),$B81,$C81,$D81,$E81)*U$6+U81*U$7&lt;U$2,U$3*U$4,0)</f>
        <v>0</v>
      </c>
      <c r="DO81" s="0" t="n">
        <f aca="false">IF(CHOOSE(MATCH(V$5,$B$10:$E$10,0),$B81,$C81,$D81,$E81)*V$6+V81*V$7&lt;V$2,V$3*V$4,0)</f>
        <v>0</v>
      </c>
      <c r="DP81" s="0" t="n">
        <f aca="false">IF(CHOOSE(MATCH(W$5,$B$10:$E$10,0),$B81,$C81,$D81,$E81)*W$6+W81*W$7&lt;W$2,W$3*W$4,0)</f>
        <v>0</v>
      </c>
      <c r="DQ81" s="0" t="n">
        <f aca="false">IF(CHOOSE(MATCH(X$5,$B$10:$E$10,0),$B81,$C81,$D81,$E81)*X$6+X81*X$7&lt;X$2,X$3*X$4,0)</f>
        <v>0</v>
      </c>
      <c r="DR81" s="0" t="n">
        <f aca="false">IF(CHOOSE(MATCH(Y$5,$B$10:$E$10,0),$B81,$C81,$D81,$E81)*Y$6+Y81*Y$7&lt;Y$2,Y$3*Y$4,0)</f>
        <v>0</v>
      </c>
      <c r="DS81" s="0" t="n">
        <f aca="false">IF(CHOOSE(MATCH(Z$5,$B$10:$E$10,0),$B81,$C81,$D81,$E81)*Z$6+Z81*Z$7&lt;Z$2,Z$3*Z$4,0)</f>
        <v>0</v>
      </c>
      <c r="DT81" s="0" t="n">
        <f aca="false">IF(CHOOSE(MATCH(AA$5,$B$10:$E$10,0),$B81,$C81,$D81,$E81)*AA$6+AA81*AA$7&lt;AA$2,AA$3*AA$4,0)</f>
        <v>0</v>
      </c>
      <c r="DU81" s="0" t="n">
        <f aca="false">IF(CHOOSE(MATCH(AB$5,$B$10:$E$10,0),$B81,$C81,$D81,$E81)*AB$6+AB81*AB$7&lt;AB$2,AB$3*AB$4,0)</f>
        <v>0</v>
      </c>
      <c r="DV81" s="0" t="n">
        <f aca="false">IF(CHOOSE(MATCH(AC$5,$B$10:$E$10,0),$B81,$C81,$D81,$E81)*AC$6+AC81*AC$7&lt;AC$2,AC$3*AC$4,0)</f>
        <v>0</v>
      </c>
      <c r="DW81" s="0" t="n">
        <f aca="false">IF(CHOOSE(MATCH(AD$5,$B$10:$E$10,0),$B81,$C81,$D81,$E81)*AD$6+AD81*AD$7&lt;AD$2,AD$3*AD$4,0)</f>
        <v>0</v>
      </c>
      <c r="DX81" s="0" t="n">
        <f aca="false">IF(CHOOSE(MATCH(AE$5,$B$10:$E$10,0),$B81,$C81,$D81,$E81)*AE$6+AE81*AE$7&lt;AE$2,AE$3*AE$4,0)</f>
        <v>0</v>
      </c>
      <c r="DY81" s="0" t="n">
        <f aca="false">IF(CHOOSE(MATCH(AF$5,$B$10:$E$10,0),$B81,$C81,$D81,$E81)*AF$6+AF81*AF$7&lt;AF$2,AF$3*AF$4,0)</f>
        <v>0</v>
      </c>
      <c r="DZ81" s="0" t="n">
        <f aca="false">IF(CHOOSE(MATCH(AG$5,$B$10:$E$10,0),$B81,$C81,$D81,$E81)*AG$6+AG81*AG$7&lt;AG$2,AG$3*AG$4,0)</f>
        <v>0</v>
      </c>
      <c r="EA81" s="0" t="n">
        <f aca="false">IF(CHOOSE(MATCH(AH$5,$B$10:$E$10,0),$B81,$C81,$D81,$E81)*AH$6+AH81*AH$7&lt;AH$2,AH$3*AH$4,0)</f>
        <v>0</v>
      </c>
      <c r="EB81" s="0" t="n">
        <f aca="false">IF(CHOOSE(MATCH(AI$5,$B$10:$E$10,0),$B81,$C81,$D81,$E81)*AI$6+AI81*AI$7&lt;AI$2,AI$3*AI$4,0)</f>
        <v>0</v>
      </c>
      <c r="EC81" s="0" t="n">
        <f aca="false">IF(CHOOSE(MATCH(AJ$5,$B$10:$E$10,0),$B81,$C81,$D81,$E81)*AJ$6+AJ81*AJ$7&lt;AJ$2,AJ$3*AJ$4,0)</f>
        <v>0</v>
      </c>
      <c r="ED81" s="0" t="n">
        <f aca="false">IF(CHOOSE(MATCH(AK$5,$B$10:$E$10,0),$B81,$C81,$D81,$E81)*AK$6+AK81*AK$7&lt;AK$2,AK$3*AK$4,0)</f>
        <v>0</v>
      </c>
      <c r="EE81" s="0" t="n">
        <f aca="false">IF(CHOOSE(MATCH(AL$5,$B$10:$E$10,0),$B81,$C81,$D81,$E81)*AL$6+AL81*AL$7&lt;AL$2,AL$3*AL$4,0)</f>
        <v>0</v>
      </c>
      <c r="EF81" s="0" t="n">
        <f aca="false">IF(CHOOSE(MATCH(AM$5,$B$10:$E$10,0),$B81,$C81,$D81,$E81)*AM$6+AM81*AM$7&lt;AM$2,AM$3*AM$4,0)</f>
        <v>0</v>
      </c>
      <c r="EG81" s="0" t="n">
        <f aca="false">IF(CHOOSE(MATCH(AN$5,$B$10:$E$10,0),$B81,$C81,$D81,$E81)*AN$6+AN81*AN$7&lt;AN$2,AN$3*AN$4,0)</f>
        <v>0</v>
      </c>
      <c r="EH81" s="0" t="n">
        <f aca="false">IF(CHOOSE(MATCH(AO$5,$B$10:$E$10,0),$B81,$C81,$D81,$E81)*AO$6+AO81*AO$7&lt;AO$2,AO$3*AO$4,0)</f>
        <v>0</v>
      </c>
      <c r="EI81" s="0" t="n">
        <f aca="false">IF(CHOOSE(MATCH(AP$5,$B$10:$E$10,0),$B81,$C81,$D81,$E81)*AP$6+AP81*AP$7&lt;AP$2,AP$3*AP$4,0)</f>
        <v>0</v>
      </c>
      <c r="EJ81" s="0" t="n">
        <f aca="false">IF(CHOOSE(MATCH(AQ$5,$B$10:$E$10,0),$B81,$C81,$D81,$E81)*AQ$6+AQ81*AQ$7&lt;AQ$2,AQ$3*AQ$4,0)</f>
        <v>0</v>
      </c>
      <c r="EK81" s="0" t="n">
        <f aca="false">IF(CHOOSE(MATCH(AR$5,$B$10:$E$10,0),$B81,$C81,$D81,$E81)*AR$6+AR81*AR$7&lt;AR$2,AR$3*AR$4,0)</f>
        <v>0</v>
      </c>
      <c r="EL81" s="0" t="n">
        <f aca="false">IF(CHOOSE(MATCH(AS$5,$B$10:$E$10,0),$B81,$C81,$D81,$E81)*AS$6+AS81*AS$7&lt;AS$2,AS$3*AS$4,0)</f>
        <v>0</v>
      </c>
      <c r="EM81" s="0" t="n">
        <f aca="false">IF(CHOOSE(MATCH(AT$5,$B$10:$E$10,0),$B81,$C81,$D81,$E81)*AT$6+AT81*AT$7&lt;AT$2,AT$3*AT$4,0)</f>
        <v>0</v>
      </c>
      <c r="EN81" s="0" t="n">
        <f aca="false">IF(CHOOSE(MATCH(AU$5,$B$10:$E$10,0),$B81,$C81,$D81,$E81)*AU$6+AU81*AU$7&lt;AU$2,AU$3*AU$4,0)</f>
        <v>0</v>
      </c>
      <c r="EO81" s="0" t="n">
        <f aca="false">IF(CHOOSE(MATCH(AV$5,$B$10:$E$10,0),$B81,$C81,$D81,$E81)*AV$6+AV81*AV$7&lt;AV$2,AV$3*AV$4,0)</f>
        <v>0</v>
      </c>
      <c r="EP81" s="0" t="n">
        <f aca="false">IF(CHOOSE(MATCH(AW$5,$B$10:$E$10,0),$B81,$C81,$D81,$E81)*AW$6+AW81*AW$7&lt;AW$2,AW$3*AW$4,0)</f>
        <v>0</v>
      </c>
      <c r="EQ81" s="0" t="n">
        <f aca="false">IF(CHOOSE(MATCH(AX$5,$B$10:$E$10,0),$B81,$C81,$D81,$E81)*AX$6+AX81*AX$7&lt;AX$2,AX$3*AX$4,0)</f>
        <v>0</v>
      </c>
      <c r="ER81" s="0" t="n">
        <f aca="false">IF(CHOOSE(MATCH(AY$5,$B$10:$E$10,0),$B81,$C81,$D81,$E81)*AY$6+AY81*AY$7&lt;AY$2,AY$3*AY$4,0)</f>
        <v>0</v>
      </c>
      <c r="ES81" s="0" t="n">
        <f aca="false">IF(CHOOSE(MATCH(AZ$5,$B$10:$E$10,0),$B81,$C81,$D81,$E81)*AZ$6+AZ81*AZ$7&lt;AZ$2,AZ$3*AZ$4,0)</f>
        <v>0</v>
      </c>
      <c r="ET81" s="0" t="n">
        <f aca="false">IF(CHOOSE(MATCH(BA$5,$B$10:$E$10,0),$B81,$C81,$D81,$E81)*BA$6+BA81*BA$7&lt;BA$2,BA$3*BA$4,0)</f>
        <v>0</v>
      </c>
      <c r="EU81" s="0" t="n">
        <f aca="false">IF(CHOOSE(MATCH(BB$5,$B$10:$E$10,0),$B81,$C81,$D81,$E81)*BB$6+BB81*BB$7&lt;BB$2,BB$3*BB$4,0)</f>
        <v>0</v>
      </c>
      <c r="EV81" s="0" t="n">
        <f aca="false">IF(CHOOSE(MATCH(BC$5,$B$10:$E$10,0),$B81,$C81,$D81,$E81)*BC$6+BC81*BC$7&lt;BC$2,BC$3*BC$4,0)</f>
        <v>0</v>
      </c>
      <c r="EW81" s="0" t="n">
        <f aca="false">IF(CHOOSE(MATCH(BD$5,$B$10:$E$10,0),$B81,$C81,$D81,$E81)*BD$6+BD81*BD$7&lt;BD$2,BD$3*BD$4,0)</f>
        <v>0</v>
      </c>
      <c r="EX81" s="0" t="n">
        <f aca="false">IF(CHOOSE(MATCH(BE$5,$B$10:$E$10,0),$B81,$C81,$D81,$E81)*BE$6+BE81*BE$7&lt;BE$2,BE$3*BE$4,0)</f>
        <v>0</v>
      </c>
      <c r="EY81" s="0" t="n">
        <f aca="false">IF(CHOOSE(MATCH(BF$5,$B$10:$E$10,0),$B81,$C81,$D81,$E81)*BF$6+BF81*BF$7&lt;BF$2,BF$3*BF$4,0)</f>
        <v>0</v>
      </c>
      <c r="EZ81" s="0" t="n">
        <f aca="false">IF(CHOOSE(MATCH(BG$5,$B$10:$E$10,0),$B81,$C81,$D81,$E81)*BG$6+BG81*BG$7&lt;BG$2,BG$3*BG$4,0)</f>
        <v>0</v>
      </c>
      <c r="FA81" s="0" t="n">
        <f aca="false">IF(CHOOSE(MATCH(BH$5,$B$10:$E$10,0),$B81,$C81,$D81,$E81)*BH$6+BH81*BH$7&lt;BH$2,BH$3*BH$4,0)</f>
        <v>0</v>
      </c>
      <c r="FB81" s="0" t="n">
        <f aca="false">IF(CHOOSE(MATCH(BI$5,$B$10:$E$10,0),$B81,$C81,$D81,$E81)*BI$6+BI81*BI$7&lt;BI$2,BI$3*BI$4,0)</f>
        <v>0</v>
      </c>
      <c r="FC81" s="0" t="n">
        <f aca="false">IF(CHOOSE(MATCH(BJ$5,$B$10:$E$10,0),$B81,$C81,$D81,$E81)*BJ$6+BJ81*BJ$7&lt;BJ$2,BJ$3*BJ$4,0)</f>
        <v>0</v>
      </c>
      <c r="FD81" s="0" t="n">
        <f aca="false">IF(CHOOSE(MATCH(BK$5,$B$10:$E$10,0),$B81,$C81,$D81,$E81)*BK$6+BK81*BK$7&lt;BK$2,BK$3*BK$4,0)</f>
        <v>0</v>
      </c>
      <c r="FE81" s="0" t="n">
        <f aca="false">IF(CHOOSE(MATCH(BL$5,$B$10:$E$10,0),$B81,$C81,$D81,$E81)*BL$6+BL81*BL$7&lt;BL$2,BL$3*BL$4,0)</f>
        <v>0</v>
      </c>
      <c r="FF81" s="0" t="n">
        <f aca="false">IF(CHOOSE(MATCH(BM$5,$B$10:$E$10,0),$B81,$C81,$D81,$E81)*BM$6+BM81*BM$7&lt;BM$2,BM$3*BM$4,0)</f>
        <v>0</v>
      </c>
      <c r="FG81" s="0" t="n">
        <f aca="false">IF(CHOOSE(MATCH(BN$5,$B$10:$E$10,0),$B81,$C81,$D81,$E81)*BN$6+BN81*BN$7&lt;BN$2,BN$3*BN$4,0)</f>
        <v>0</v>
      </c>
      <c r="FH81" s="0" t="n">
        <f aca="false">IF(CHOOSE(MATCH(BO$5,$B$10:$E$10,0),$B81,$C81,$D81,$E81)*BO$6+BO81*BO$7&lt;BO$2,BO$3*BO$4,0)</f>
        <v>0</v>
      </c>
      <c r="FI81" s="0" t="n">
        <f aca="false">IF(CHOOSE(MATCH(BP$5,$B$10:$E$10,0),$B81,$C81,$D81,$E81)*BP$6+BP81*BP$7&lt;BP$2,BP$3*BP$4,0)</f>
        <v>0</v>
      </c>
      <c r="FJ81" s="0" t="n">
        <f aca="false">IF(CHOOSE(MATCH(BQ$5,$B$10:$E$10,0),$B81,$C81,$D81,$E81)*BQ$6+BQ81*BQ$7&lt;BQ$2,BQ$3*BQ$4,0)</f>
        <v>0</v>
      </c>
      <c r="FK81" s="0" t="n">
        <f aca="false">IF(CHOOSE(MATCH(BR$5,$B$10:$E$10,0),$B81,$C81,$D81,$E81)*BR$6+BR81*BR$7&lt;BR$2,BR$3*BR$4,0)</f>
        <v>0</v>
      </c>
      <c r="FL81" s="0" t="n">
        <f aca="false">IF(CHOOSE(MATCH(BS$5,$B$10:$E$10,0),$B81,$C81,$D81,$E81)*BS$6+BS81*BS$7&lt;BS$2,BS$3*BS$4,0)</f>
        <v>0</v>
      </c>
      <c r="FM81" s="0" t="n">
        <f aca="false">IF(CHOOSE(MATCH(BT$5,$B$10:$E$10,0),$B81,$C81,$D81,$E81)*BT$6+BT81*BT$7&lt;BT$2,BT$3*BT$4,0)</f>
        <v>0</v>
      </c>
      <c r="FN81" s="0" t="n">
        <f aca="false">IF(CHOOSE(MATCH(BU$5,$B$10:$E$10,0),$B81,$C81,$D81,$E81)*BU$6+BU81*BU$7&lt;BU$2,BU$3*BU$4,0)</f>
        <v>0</v>
      </c>
      <c r="FO81" s="0" t="n">
        <f aca="false">IF(CHOOSE(MATCH(BV$5,$B$10:$E$10,0),$B81,$C81,$D81,$E81)*BV$6+BV81*BV$7&lt;BV$2,BV$3*BV$4,0)</f>
        <v>0</v>
      </c>
      <c r="FP81" s="0" t="n">
        <f aca="false">IF(CHOOSE(MATCH(BW$5,$B$10:$E$10,0),$B81,$C81,$D81,$E81)*BW$6+BW81*BW$7&lt;BW$2,BW$3*BW$4,0)</f>
        <v>0</v>
      </c>
      <c r="FQ81" s="0" t="n">
        <f aca="false">IF(CHOOSE(MATCH(BX$5,$B$10:$E$10,0),$B81,$C81,$D81,$E81)*BX$6+BX81*BX$7&lt;BX$2,BX$3*BX$4,0)</f>
        <v>0</v>
      </c>
      <c r="FR81" s="0" t="n">
        <f aca="false">IF(CHOOSE(MATCH(BY$5,$B$10:$E$10,0),$B81,$C81,$D81,$E81)*BY$6+BY81*BY$7&lt;BY$2,BY$3*BY$4,0)</f>
        <v>0</v>
      </c>
      <c r="FS81" s="0" t="n">
        <f aca="false">IF(CHOOSE(MATCH(BZ$5,$B$10:$E$10,0),$B81,$C81,$D81,$E81)*BZ$6+BZ81*BZ$7&lt;BZ$2,BZ$3*BZ$4,0)</f>
        <v>0</v>
      </c>
      <c r="FT81" s="0" t="n">
        <f aca="false">IF(CHOOSE(MATCH(CA$5,$B$10:$E$10,0),$B81,$C81,$D81,$E81)*CA$6+CA81*CA$7&lt;CA$2,CA$3*CA$4,0)</f>
        <v>0</v>
      </c>
      <c r="FU81" s="0" t="n">
        <f aca="false">IF(CHOOSE(MATCH(CB$5,$B$10:$E$10,0),$B81,$C81,$D81,$E81)*CB$6+CB81*CB$7&lt;CB$2,CB$3*CB$4,0)</f>
        <v>0</v>
      </c>
      <c r="FV81" s="0" t="n">
        <f aca="false">IF(CHOOSE(MATCH(CC$5,$B$10:$E$10,0),$B81,$C81,$D81,$E81)*CC$6+CC81*CC$7&lt;CC$2,CC$3*CC$4,0)</f>
        <v>0</v>
      </c>
      <c r="FW81" s="0" t="n">
        <f aca="false">IF(CHOOSE(MATCH(CD$5,$B$10:$E$10,0),$B81,$C81,$D81,$E81)*CD$6+CD81*CD$7&lt;CD$2,CD$3*CD$4,0)</f>
        <v>0</v>
      </c>
      <c r="FX81" s="0" t="n">
        <f aca="false">IF(CHOOSE(MATCH(CE$5,$B$10:$E$10,0),$B81,$C81,$D81,$E81)*CE$6+CE81*CE$7&lt;CE$2,CE$3*CE$4,0)</f>
        <v>0</v>
      </c>
      <c r="FY81" s="0" t="n">
        <f aca="false">IF(CHOOSE(MATCH(CF$5,$B$10:$E$10,0),$B81,$C81,$D81,$E81)*CF$6+CF81*CF$7&lt;CF$2,CF$3*CF$4,0)</f>
        <v>0</v>
      </c>
      <c r="FZ81" s="0" t="n">
        <f aca="false">IF(CHOOSE(MATCH(CG$5,$B$10:$E$10,0),$B81,$C81,$D81,$E81)*CG$6+CG81*CG$7&lt;CG$2,CG$3*CG$4,0)</f>
        <v>0</v>
      </c>
      <c r="GA81" s="0" t="n">
        <f aca="false">IF(CHOOSE(MATCH(CH$5,$B$10:$E$10,0),$B81,$C81,$D81,$E81)*CH$6+CH81*CH$7&lt;CH$2,CH$3*CH$4,0)</f>
        <v>0</v>
      </c>
      <c r="GB81" s="0" t="n">
        <f aca="false">IF(CHOOSE(MATCH(CI$5,$B$10:$E$10,0),$B81,$C81,$D81,$E81)*CI$6+CI81*CI$7&lt;CI$2,CI$3*CI$4,0)</f>
        <v>0</v>
      </c>
      <c r="GC81" s="0" t="n">
        <f aca="false">IF(CHOOSE(MATCH(CJ$5,$B$10:$E$10,0),$B81,$C81,$D81,$E81)*CJ$6+CJ81*CJ$7&lt;CJ$2,CJ$3*CJ$4,0)</f>
        <v>0</v>
      </c>
      <c r="GD81" s="0" t="n">
        <f aca="false">IF(CHOOSE(MATCH(CK$5,$B$10:$E$10,0),$B81,$C81,$D81,$E81)*CK$6+CK81*CK$7&lt;CK$2,CK$3*CK$4,0)</f>
        <v>0</v>
      </c>
      <c r="GE81" s="0" t="n">
        <f aca="false">IF(CHOOSE(MATCH(CL$5,$B$10:$E$10,0),$B81,$C81,$D81,$E81)*CL$6+CL81*CL$7&lt;CL$2,CL$3*CL$4,0)</f>
        <v>0</v>
      </c>
      <c r="GF81" s="0" t="n">
        <f aca="false">IF(CHOOSE(MATCH(CM$5,$B$10:$E$10,0),$B81,$C81,$D81,$E81)*CM$6+CM81*CM$7&lt;CM$2,CM$3*CM$4,0)</f>
        <v>0</v>
      </c>
      <c r="GG81" s="0" t="n">
        <f aca="false">IF(CHOOSE(MATCH(CN$5,$B$10:$E$10,0),$B81,$C81,$D81,$E81)*CN$6+CN81*CN$7&lt;CN$2,CN$3*CN$4,0)</f>
        <v>0</v>
      </c>
      <c r="GH81" s="0" t="n">
        <f aca="false">IF(CHOOSE(MATCH(CO$5,$B$10:$E$10,0),$B81,$C81,$D81,$E81)*CO$6+CO81*CO$7&lt;CO$2,CO$3*CO$4,0)</f>
        <v>0</v>
      </c>
      <c r="GI81" s="0" t="n">
        <f aca="false">IF(CHOOSE(MATCH(CP$5,$B$10:$E$10,0),$B81,$C81,$D81,$E81)*CP$6+CP81*CP$7&lt;CP$2,CP$3*CP$4,0)</f>
        <v>0</v>
      </c>
      <c r="GJ81" s="0" t="n">
        <f aca="false">IF(CHOOSE(MATCH(CQ$5,$B$10:$E$10,0),$B81,$C81,$D81,$E81)*CQ$6+CQ81*CQ$7&lt;CQ$2,CQ$3*CQ$4,0)</f>
        <v>0</v>
      </c>
      <c r="GK81" s="0" t="n">
        <f aca="false">IF(CHOOSE(MATCH(CR$5,$B$10:$E$10,0),$B81,$C81,$D81,$E81)*CR$6+CR81*CR$7&lt;CR$2,CR$3*CR$4,0)</f>
        <v>0</v>
      </c>
      <c r="GL81" s="0" t="n">
        <f aca="false">IF(CHOOSE(MATCH(CS$5,$B$10:$E$10,0),$B81,$C81,$D81,$E81)*CS$6+CS81*CS$7&lt;CS$2,CS$3*CS$4,0)</f>
        <v>0</v>
      </c>
      <c r="GM81" s="0" t="n">
        <f aca="false">IF(CHOOSE(MATCH(CT$5,$B$10:$E$10,0),$B81,$C81,$D81,$E81)*CT$6+CT81*CT$7&lt;CT$2,CT$3*CT$4,0)</f>
        <v>0</v>
      </c>
      <c r="GN81" s="0" t="n">
        <f aca="false">IF(CHOOSE(MATCH(CU$5,$B$10:$E$10,0),$B81,$C81,$D81,$E81)*CU$6+CU81*CU$7&lt;CU$2,CU$3*CU$4,0)</f>
        <v>0</v>
      </c>
      <c r="GO81" s="0" t="n">
        <f aca="false">IF(CHOOSE(MATCH(CV$5,$B$10:$E$10,0),$B81,$C81,$D81,$E81)*CV$6+CV81*CV$7&lt;CV$2,CV$3*CV$4,0)</f>
        <v>0</v>
      </c>
      <c r="GP81" s="0" t="n">
        <f aca="false">IF(CHOOSE(MATCH(CW$5,$B$10:$E$10,0),$B81,$C81,$D81,$E81)*CW$6+CW81*CW$7&lt;CW$2,CW$3*CW$4,0)</f>
        <v>0</v>
      </c>
      <c r="GQ81" s="0" t="n">
        <f aca="false">IF(CHOOSE(MATCH(CX$5,$B$10:$E$10,0),$B81,$C81,$D81,$E81)*CX$6+CX81*CX$7&lt;CX$2,CX$3*CX$4,0)</f>
        <v>0</v>
      </c>
      <c r="GS81" s="0" t="n">
        <f aca="false">SUM(CZ81:GQ81)</f>
        <v>0</v>
      </c>
      <c r="GT81" s="0" t="n">
        <f aca="false">IF(GS81&gt;$GS$6,1,0)</f>
        <v>0</v>
      </c>
    </row>
    <row r="82" customFormat="false" ht="14" hidden="false" customHeight="false" outlineLevel="0" collapsed="false">
      <c r="A82" s="0" t="n">
        <v>72</v>
      </c>
      <c r="B82" s="0" t="n">
        <f aca="false">-0.630387506322823</f>
        <v>-0.630387506322823</v>
      </c>
      <c r="C82" s="0" t="n">
        <v>-0.0649733707767068</v>
      </c>
      <c r="D82" s="0" t="n">
        <v>-0.880416906298638</v>
      </c>
      <c r="E82" s="0" t="n">
        <v>-0.360143940220244</v>
      </c>
      <c r="G82" s="0" t="n">
        <v>-0.831461193229188</v>
      </c>
      <c r="H82" s="0" t="n">
        <v>0.298791746899951</v>
      </c>
      <c r="I82" s="0" t="n">
        <v>-0.678504648021772</v>
      </c>
      <c r="J82" s="0" t="n">
        <v>1.35979462356772</v>
      </c>
      <c r="K82" s="0" t="n">
        <v>-0.855259258969454</v>
      </c>
      <c r="L82" s="0" t="n">
        <v>-0.96878693511826</v>
      </c>
      <c r="M82" s="0" t="n">
        <v>-0.376392108591972</v>
      </c>
      <c r="N82" s="0" t="n">
        <v>-0.43520799408725</v>
      </c>
      <c r="O82" s="0" t="n">
        <v>0.785739757702686</v>
      </c>
      <c r="P82" s="0" t="n">
        <v>0.670820554660168</v>
      </c>
      <c r="Q82" s="0" t="n">
        <v>1.53559540194692</v>
      </c>
      <c r="R82" s="0" t="n">
        <v>-0.0603552052780287</v>
      </c>
      <c r="S82" s="0" t="n">
        <v>2.09267454920337</v>
      </c>
      <c r="T82" s="0" t="n">
        <v>-0.532854755874723</v>
      </c>
      <c r="U82" s="0" t="n">
        <v>0.732670741854236</v>
      </c>
      <c r="V82" s="0" t="n">
        <v>1.07014329842059</v>
      </c>
      <c r="W82" s="0" t="n">
        <v>-0.466116034658626</v>
      </c>
      <c r="X82" s="0" t="n">
        <v>0.0443446879216936</v>
      </c>
      <c r="Y82" s="0" t="n">
        <v>-0.448027321908739</v>
      </c>
      <c r="Z82" s="0" t="n">
        <v>0.593825006944826</v>
      </c>
      <c r="AA82" s="0" t="n">
        <v>-0.0525403720530449</v>
      </c>
      <c r="AB82" s="0" t="n">
        <v>0.303274418911315</v>
      </c>
      <c r="AC82" s="0" t="n">
        <v>0.69049519879627</v>
      </c>
      <c r="AD82" s="0" t="n">
        <v>1.05334265754209</v>
      </c>
      <c r="AE82" s="0" t="n">
        <v>-2.26422343985178</v>
      </c>
      <c r="AF82" s="0" t="n">
        <v>0.682555310049793</v>
      </c>
      <c r="AG82" s="0" t="n">
        <v>0.396173618355533</v>
      </c>
      <c r="AH82" s="0" t="n">
        <v>0.762308900448261</v>
      </c>
      <c r="AI82" s="0" t="n">
        <v>0.952163645706605</v>
      </c>
      <c r="AJ82" s="0" t="n">
        <v>-0.855259258969454</v>
      </c>
      <c r="AK82" s="0" t="n">
        <v>0.407701463700505</v>
      </c>
      <c r="AL82" s="0" t="n">
        <v>0.474831267638365</v>
      </c>
      <c r="AM82" s="0" t="n">
        <v>0.22005224309396</v>
      </c>
      <c r="AN82" s="0" t="n">
        <v>0.899437964108074</v>
      </c>
      <c r="AO82" s="0" t="n">
        <v>-0.918632849788992</v>
      </c>
      <c r="AP82" s="0" t="n">
        <v>0.88237356976606</v>
      </c>
      <c r="AQ82" s="0" t="n">
        <v>0.349509718944319</v>
      </c>
      <c r="AR82" s="0" t="n">
        <v>0.957716110860929</v>
      </c>
      <c r="AS82" s="0" t="n">
        <v>-0.738687049306463</v>
      </c>
      <c r="AT82" s="0" t="n">
        <v>0.2688454969757</v>
      </c>
      <c r="AU82" s="0" t="n">
        <v>0.526868007000303</v>
      </c>
      <c r="AV82" s="0" t="n">
        <v>-0.202138608074165</v>
      </c>
      <c r="AW82" s="0" t="n">
        <v>0.635500327916816</v>
      </c>
      <c r="AX82" s="0" t="n">
        <v>-0.24504515749868</v>
      </c>
      <c r="AY82" s="0" t="n">
        <v>1.42724957186147</v>
      </c>
      <c r="AZ82" s="0" t="n">
        <v>-0.865004494698951</v>
      </c>
      <c r="BA82" s="0" t="n">
        <v>-0.691854893375421</v>
      </c>
      <c r="BB82" s="0" t="n">
        <v>1.61379830387887</v>
      </c>
      <c r="BC82" s="0" t="n">
        <v>-0.120662662084214</v>
      </c>
      <c r="BD82" s="0" t="n">
        <v>-1.48257186083356</v>
      </c>
      <c r="BE82" s="0" t="n">
        <v>-0.217230535781709</v>
      </c>
      <c r="BF82" s="0" t="n">
        <v>0.0120485310617369</v>
      </c>
      <c r="BG82" s="0" t="n">
        <v>-0.796408130554482</v>
      </c>
      <c r="BH82" s="0" t="n">
        <v>0.192310380953131</v>
      </c>
      <c r="BI82" s="0" t="n">
        <v>-0.720716570867808</v>
      </c>
      <c r="BJ82" s="0" t="n">
        <v>1.13884425445576</v>
      </c>
      <c r="BK82" s="0" t="n">
        <v>-1.9065282685915</v>
      </c>
      <c r="BL82" s="0" t="n">
        <v>-1.14737076728488</v>
      </c>
      <c r="BM82" s="0" t="n">
        <v>-0.399320470023667</v>
      </c>
      <c r="BN82" s="0" t="n">
        <v>-1.75092736753868</v>
      </c>
      <c r="BO82" s="0" t="n">
        <v>0.635968717688229</v>
      </c>
      <c r="BP82" s="0" t="n">
        <v>-0.607568608756992</v>
      </c>
      <c r="BQ82" s="0" t="n">
        <v>-0.358061242877739</v>
      </c>
      <c r="BR82" s="0" t="n">
        <v>0.866898517415393</v>
      </c>
      <c r="BS82" s="0" t="n">
        <v>-0.059588955991785</v>
      </c>
      <c r="BT82" s="0" t="n">
        <v>0.00279214873444289</v>
      </c>
      <c r="BU82" s="0" t="n">
        <v>0.365492951459601</v>
      </c>
      <c r="BV82" s="0" t="n">
        <v>-1.13723672257038</v>
      </c>
      <c r="BW82" s="0" t="n">
        <v>0.73637693276396</v>
      </c>
      <c r="BX82" s="0" t="n">
        <v>0.194804670172744</v>
      </c>
      <c r="BY82" s="0" t="n">
        <v>-0.287532202492002</v>
      </c>
      <c r="BZ82" s="0" t="n">
        <v>-0.0905833985598292</v>
      </c>
      <c r="CA82" s="0" t="n">
        <v>0.240870576817542</v>
      </c>
      <c r="CB82" s="0" t="n">
        <v>1.92816514754668</v>
      </c>
      <c r="CC82" s="0" t="n">
        <v>-0.131843762574135</v>
      </c>
      <c r="CD82" s="0" t="n">
        <v>1.47277205542196</v>
      </c>
      <c r="CE82" s="0" t="n">
        <v>-1.42471208164352</v>
      </c>
      <c r="CF82" s="0" t="n">
        <v>-0.193479081644909</v>
      </c>
      <c r="CG82" s="0" t="n">
        <v>0.874049419508083</v>
      </c>
      <c r="CH82" s="0" t="n">
        <v>0.0203112904273439</v>
      </c>
      <c r="CI82" s="0" t="n">
        <v>1.71855390362907</v>
      </c>
      <c r="CJ82" s="0" t="n">
        <v>-1.14442173071438</v>
      </c>
      <c r="CK82" s="0" t="n">
        <v>-1.26481154438807</v>
      </c>
      <c r="CL82" s="0" t="n">
        <v>-1.16317551146494</v>
      </c>
      <c r="CM82" s="0" t="n">
        <v>0.024214159566327</v>
      </c>
      <c r="CN82" s="0" t="n">
        <v>0.326506324199727</v>
      </c>
      <c r="CO82" s="0" t="n">
        <v>-1.38770246849163</v>
      </c>
      <c r="CP82" s="0" t="n">
        <v>0.995928530755919</v>
      </c>
      <c r="CQ82" s="0" t="n">
        <v>-1.63323420565575</v>
      </c>
      <c r="CR82" s="0" t="n">
        <v>1.39860730996588</v>
      </c>
      <c r="CS82" s="0" t="n">
        <v>-0.109573647932848</v>
      </c>
      <c r="CT82" s="0" t="n">
        <v>2.64459231402725</v>
      </c>
      <c r="CU82" s="0" t="n">
        <v>0.528891632711748</v>
      </c>
      <c r="CV82" s="0" t="n">
        <v>0.756899680709466</v>
      </c>
      <c r="CW82" s="0" t="n">
        <v>2.34467734117061</v>
      </c>
      <c r="CX82" s="0" t="n">
        <v>0.0188583726412617</v>
      </c>
      <c r="CZ82" s="0" t="n">
        <f aca="false">IF(CHOOSE(MATCH(G$5,$B$10:$E$10,0),$B82,$C82,$D82,$E82)*G$6+G82*G$7&lt;G$2,G$3*G$4,0)</f>
        <v>0</v>
      </c>
      <c r="DA82" s="0" t="n">
        <f aca="false">IF(CHOOSE(MATCH(H$5,$B$10:$E$10,0),$B82,$C82,$D82,$E82)*H$6+H82*H$7&lt;H$2,H$3*H$4,0)</f>
        <v>0</v>
      </c>
      <c r="DB82" s="0" t="n">
        <f aca="false">IF(CHOOSE(MATCH(I$5,$B$10:$E$10,0),$B82,$C82,$D82,$E82)*I$6+I82*I$7&lt;I$2,I$3*I$4,0)</f>
        <v>0</v>
      </c>
      <c r="DC82" s="0" t="n">
        <f aca="false">IF(CHOOSE(MATCH(J$5,$B$10:$E$10,0),$B82,$C82,$D82,$E82)*J$6+J82*J$7&lt;J$2,J$3*J$4,0)</f>
        <v>0</v>
      </c>
      <c r="DD82" s="0" t="n">
        <f aca="false">IF(CHOOSE(MATCH(K$5,$B$10:$E$10,0),$B82,$C82,$D82,$E82)*K$6+K82*K$7&lt;K$2,K$3*K$4,0)</f>
        <v>0</v>
      </c>
      <c r="DE82" s="0" t="n">
        <f aca="false">IF(CHOOSE(MATCH(L$5,$B$10:$E$10,0),$B82,$C82,$D82,$E82)*L$6+L82*L$7&lt;L$2,L$3*L$4,0)</f>
        <v>0</v>
      </c>
      <c r="DF82" s="0" t="n">
        <f aca="false">IF(CHOOSE(MATCH(M$5,$B$10:$E$10,0),$B82,$C82,$D82,$E82)*M$6+M82*M$7&lt;M$2,M$3*M$4,0)</f>
        <v>0</v>
      </c>
      <c r="DG82" s="0" t="n">
        <f aca="false">IF(CHOOSE(MATCH(N$5,$B$10:$E$10,0),$B82,$C82,$D82,$E82)*N$6+N82*N$7&lt;N$2,N$3*N$4,0)</f>
        <v>0</v>
      </c>
      <c r="DH82" s="0" t="n">
        <f aca="false">IF(CHOOSE(MATCH(O$5,$B$10:$E$10,0),$B82,$C82,$D82,$E82)*O$6+O82*O$7&lt;O$2,O$3*O$4,0)</f>
        <v>0</v>
      </c>
      <c r="DI82" s="0" t="n">
        <f aca="false">IF(CHOOSE(MATCH(P$5,$B$10:$E$10,0),$B82,$C82,$D82,$E82)*P$6+P82*P$7&lt;P$2,P$3*P$4,0)</f>
        <v>0</v>
      </c>
      <c r="DJ82" s="0" t="n">
        <f aca="false">IF(CHOOSE(MATCH(Q$5,$B$10:$E$10,0),$B82,$C82,$D82,$E82)*Q$6+Q82*Q$7&lt;Q$2,Q$3*Q$4,0)</f>
        <v>0</v>
      </c>
      <c r="DK82" s="0" t="n">
        <f aca="false">IF(CHOOSE(MATCH(R$5,$B$10:$E$10,0),$B82,$C82,$D82,$E82)*R$6+R82*R$7&lt;R$2,R$3*R$4,0)</f>
        <v>0</v>
      </c>
      <c r="DL82" s="0" t="n">
        <f aca="false">IF(CHOOSE(MATCH(S$5,$B$10:$E$10,0),$B82,$C82,$D82,$E82)*S$6+S82*S$7&lt;S$2,S$3*S$4,0)</f>
        <v>0</v>
      </c>
      <c r="DM82" s="0" t="n">
        <f aca="false">IF(CHOOSE(MATCH(T$5,$B$10:$E$10,0),$B82,$C82,$D82,$E82)*T$6+T82*T$7&lt;T$2,T$3*T$4,0)</f>
        <v>0</v>
      </c>
      <c r="DN82" s="0" t="n">
        <f aca="false">IF(CHOOSE(MATCH(U$5,$B$10:$E$10,0),$B82,$C82,$D82,$E82)*U$6+U82*U$7&lt;U$2,U$3*U$4,0)</f>
        <v>0</v>
      </c>
      <c r="DO82" s="0" t="n">
        <f aca="false">IF(CHOOSE(MATCH(V$5,$B$10:$E$10,0),$B82,$C82,$D82,$E82)*V$6+V82*V$7&lt;V$2,V$3*V$4,0)</f>
        <v>0</v>
      </c>
      <c r="DP82" s="0" t="n">
        <f aca="false">IF(CHOOSE(MATCH(W$5,$B$10:$E$10,0),$B82,$C82,$D82,$E82)*W$6+W82*W$7&lt;W$2,W$3*W$4,0)</f>
        <v>0</v>
      </c>
      <c r="DQ82" s="0" t="n">
        <f aca="false">IF(CHOOSE(MATCH(X$5,$B$10:$E$10,0),$B82,$C82,$D82,$E82)*X$6+X82*X$7&lt;X$2,X$3*X$4,0)</f>
        <v>0</v>
      </c>
      <c r="DR82" s="0" t="n">
        <f aca="false">IF(CHOOSE(MATCH(Y$5,$B$10:$E$10,0),$B82,$C82,$D82,$E82)*Y$6+Y82*Y$7&lt;Y$2,Y$3*Y$4,0)</f>
        <v>0</v>
      </c>
      <c r="DS82" s="0" t="n">
        <f aca="false">IF(CHOOSE(MATCH(Z$5,$B$10:$E$10,0),$B82,$C82,$D82,$E82)*Z$6+Z82*Z$7&lt;Z$2,Z$3*Z$4,0)</f>
        <v>0</v>
      </c>
      <c r="DT82" s="0" t="n">
        <f aca="false">IF(CHOOSE(MATCH(AA$5,$B$10:$E$10,0),$B82,$C82,$D82,$E82)*AA$6+AA82*AA$7&lt;AA$2,AA$3*AA$4,0)</f>
        <v>0</v>
      </c>
      <c r="DU82" s="0" t="n">
        <f aca="false">IF(CHOOSE(MATCH(AB$5,$B$10:$E$10,0),$B82,$C82,$D82,$E82)*AB$6+AB82*AB$7&lt;AB$2,AB$3*AB$4,0)</f>
        <v>0</v>
      </c>
      <c r="DV82" s="0" t="n">
        <f aca="false">IF(CHOOSE(MATCH(AC$5,$B$10:$E$10,0),$B82,$C82,$D82,$E82)*AC$6+AC82*AC$7&lt;AC$2,AC$3*AC$4,0)</f>
        <v>0</v>
      </c>
      <c r="DW82" s="0" t="n">
        <f aca="false">IF(CHOOSE(MATCH(AD$5,$B$10:$E$10,0),$B82,$C82,$D82,$E82)*AD$6+AD82*AD$7&lt;AD$2,AD$3*AD$4,0)</f>
        <v>0</v>
      </c>
      <c r="DX82" s="0" t="n">
        <f aca="false">IF(CHOOSE(MATCH(AE$5,$B$10:$E$10,0),$B82,$C82,$D82,$E82)*AE$6+AE82*AE$7&lt;AE$2,AE$3*AE$4,0)</f>
        <v>12.5</v>
      </c>
      <c r="DY82" s="0" t="n">
        <f aca="false">IF(CHOOSE(MATCH(AF$5,$B$10:$E$10,0),$B82,$C82,$D82,$E82)*AF$6+AF82*AF$7&lt;AF$2,AF$3*AF$4,0)</f>
        <v>0</v>
      </c>
      <c r="DZ82" s="0" t="n">
        <f aca="false">IF(CHOOSE(MATCH(AG$5,$B$10:$E$10,0),$B82,$C82,$D82,$E82)*AG$6+AG82*AG$7&lt;AG$2,AG$3*AG$4,0)</f>
        <v>0</v>
      </c>
      <c r="EA82" s="0" t="n">
        <f aca="false">IF(CHOOSE(MATCH(AH$5,$B$10:$E$10,0),$B82,$C82,$D82,$E82)*AH$6+AH82*AH$7&lt;AH$2,AH$3*AH$4,0)</f>
        <v>0</v>
      </c>
      <c r="EB82" s="0" t="n">
        <f aca="false">IF(CHOOSE(MATCH(AI$5,$B$10:$E$10,0),$B82,$C82,$D82,$E82)*AI$6+AI82*AI$7&lt;AI$2,AI$3*AI$4,0)</f>
        <v>0</v>
      </c>
      <c r="EC82" s="0" t="n">
        <f aca="false">IF(CHOOSE(MATCH(AJ$5,$B$10:$E$10,0),$B82,$C82,$D82,$E82)*AJ$6+AJ82*AJ$7&lt;AJ$2,AJ$3*AJ$4,0)</f>
        <v>0</v>
      </c>
      <c r="ED82" s="0" t="n">
        <f aca="false">IF(CHOOSE(MATCH(AK$5,$B$10:$E$10,0),$B82,$C82,$D82,$E82)*AK$6+AK82*AK$7&lt;AK$2,AK$3*AK$4,0)</f>
        <v>0</v>
      </c>
      <c r="EE82" s="0" t="n">
        <f aca="false">IF(CHOOSE(MATCH(AL$5,$B$10:$E$10,0),$B82,$C82,$D82,$E82)*AL$6+AL82*AL$7&lt;AL$2,AL$3*AL$4,0)</f>
        <v>0</v>
      </c>
      <c r="EF82" s="0" t="n">
        <f aca="false">IF(CHOOSE(MATCH(AM$5,$B$10:$E$10,0),$B82,$C82,$D82,$E82)*AM$6+AM82*AM$7&lt;AM$2,AM$3*AM$4,0)</f>
        <v>0</v>
      </c>
      <c r="EG82" s="0" t="n">
        <f aca="false">IF(CHOOSE(MATCH(AN$5,$B$10:$E$10,0),$B82,$C82,$D82,$E82)*AN$6+AN82*AN$7&lt;AN$2,AN$3*AN$4,0)</f>
        <v>0</v>
      </c>
      <c r="EH82" s="0" t="n">
        <f aca="false">IF(CHOOSE(MATCH(AO$5,$B$10:$E$10,0),$B82,$C82,$D82,$E82)*AO$6+AO82*AO$7&lt;AO$2,AO$3*AO$4,0)</f>
        <v>0</v>
      </c>
      <c r="EI82" s="0" t="n">
        <f aca="false">IF(CHOOSE(MATCH(AP$5,$B$10:$E$10,0),$B82,$C82,$D82,$E82)*AP$6+AP82*AP$7&lt;AP$2,AP$3*AP$4,0)</f>
        <v>0</v>
      </c>
      <c r="EJ82" s="0" t="n">
        <f aca="false">IF(CHOOSE(MATCH(AQ$5,$B$10:$E$10,0),$B82,$C82,$D82,$E82)*AQ$6+AQ82*AQ$7&lt;AQ$2,AQ$3*AQ$4,0)</f>
        <v>0</v>
      </c>
      <c r="EK82" s="0" t="n">
        <f aca="false">IF(CHOOSE(MATCH(AR$5,$B$10:$E$10,0),$B82,$C82,$D82,$E82)*AR$6+AR82*AR$7&lt;AR$2,AR$3*AR$4,0)</f>
        <v>0</v>
      </c>
      <c r="EL82" s="0" t="n">
        <f aca="false">IF(CHOOSE(MATCH(AS$5,$B$10:$E$10,0),$B82,$C82,$D82,$E82)*AS$6+AS82*AS$7&lt;AS$2,AS$3*AS$4,0)</f>
        <v>0</v>
      </c>
      <c r="EM82" s="0" t="n">
        <f aca="false">IF(CHOOSE(MATCH(AT$5,$B$10:$E$10,0),$B82,$C82,$D82,$E82)*AT$6+AT82*AT$7&lt;AT$2,AT$3*AT$4,0)</f>
        <v>0</v>
      </c>
      <c r="EN82" s="0" t="n">
        <f aca="false">IF(CHOOSE(MATCH(AU$5,$B$10:$E$10,0),$B82,$C82,$D82,$E82)*AU$6+AU82*AU$7&lt;AU$2,AU$3*AU$4,0)</f>
        <v>0</v>
      </c>
      <c r="EO82" s="0" t="n">
        <f aca="false">IF(CHOOSE(MATCH(AV$5,$B$10:$E$10,0),$B82,$C82,$D82,$E82)*AV$6+AV82*AV$7&lt;AV$2,AV$3*AV$4,0)</f>
        <v>0</v>
      </c>
      <c r="EP82" s="0" t="n">
        <f aca="false">IF(CHOOSE(MATCH(AW$5,$B$10:$E$10,0),$B82,$C82,$D82,$E82)*AW$6+AW82*AW$7&lt;AW$2,AW$3*AW$4,0)</f>
        <v>0</v>
      </c>
      <c r="EQ82" s="0" t="n">
        <f aca="false">IF(CHOOSE(MATCH(AX$5,$B$10:$E$10,0),$B82,$C82,$D82,$E82)*AX$6+AX82*AX$7&lt;AX$2,AX$3*AX$4,0)</f>
        <v>0</v>
      </c>
      <c r="ER82" s="0" t="n">
        <f aca="false">IF(CHOOSE(MATCH(AY$5,$B$10:$E$10,0),$B82,$C82,$D82,$E82)*AY$6+AY82*AY$7&lt;AY$2,AY$3*AY$4,0)</f>
        <v>0</v>
      </c>
      <c r="ES82" s="0" t="n">
        <f aca="false">IF(CHOOSE(MATCH(AZ$5,$B$10:$E$10,0),$B82,$C82,$D82,$E82)*AZ$6+AZ82*AZ$7&lt;AZ$2,AZ$3*AZ$4,0)</f>
        <v>0</v>
      </c>
      <c r="ET82" s="0" t="n">
        <f aca="false">IF(CHOOSE(MATCH(BA$5,$B$10:$E$10,0),$B82,$C82,$D82,$E82)*BA$6+BA82*BA$7&lt;BA$2,BA$3*BA$4,0)</f>
        <v>0</v>
      </c>
      <c r="EU82" s="0" t="n">
        <f aca="false">IF(CHOOSE(MATCH(BB$5,$B$10:$E$10,0),$B82,$C82,$D82,$E82)*BB$6+BB82*BB$7&lt;BB$2,BB$3*BB$4,0)</f>
        <v>0</v>
      </c>
      <c r="EV82" s="0" t="n">
        <f aca="false">IF(CHOOSE(MATCH(BC$5,$B$10:$E$10,0),$B82,$C82,$D82,$E82)*BC$6+BC82*BC$7&lt;BC$2,BC$3*BC$4,0)</f>
        <v>0</v>
      </c>
      <c r="EW82" s="0" t="n">
        <f aca="false">IF(CHOOSE(MATCH(BD$5,$B$10:$E$10,0),$B82,$C82,$D82,$E82)*BD$6+BD82*BD$7&lt;BD$2,BD$3*BD$4,0)</f>
        <v>0</v>
      </c>
      <c r="EX82" s="0" t="n">
        <f aca="false">IF(CHOOSE(MATCH(BE$5,$B$10:$E$10,0),$B82,$C82,$D82,$E82)*BE$6+BE82*BE$7&lt;BE$2,BE$3*BE$4,0)</f>
        <v>0</v>
      </c>
      <c r="EY82" s="0" t="n">
        <f aca="false">IF(CHOOSE(MATCH(BF$5,$B$10:$E$10,0),$B82,$C82,$D82,$E82)*BF$6+BF82*BF$7&lt;BF$2,BF$3*BF$4,0)</f>
        <v>0</v>
      </c>
      <c r="EZ82" s="0" t="n">
        <f aca="false">IF(CHOOSE(MATCH(BG$5,$B$10:$E$10,0),$B82,$C82,$D82,$E82)*BG$6+BG82*BG$7&lt;BG$2,BG$3*BG$4,0)</f>
        <v>0</v>
      </c>
      <c r="FA82" s="0" t="n">
        <f aca="false">IF(CHOOSE(MATCH(BH$5,$B$10:$E$10,0),$B82,$C82,$D82,$E82)*BH$6+BH82*BH$7&lt;BH$2,BH$3*BH$4,0)</f>
        <v>0</v>
      </c>
      <c r="FB82" s="0" t="n">
        <f aca="false">IF(CHOOSE(MATCH(BI$5,$B$10:$E$10,0),$B82,$C82,$D82,$E82)*BI$6+BI82*BI$7&lt;BI$2,BI$3*BI$4,0)</f>
        <v>0</v>
      </c>
      <c r="FC82" s="0" t="n">
        <f aca="false">IF(CHOOSE(MATCH(BJ$5,$B$10:$E$10,0),$B82,$C82,$D82,$E82)*BJ$6+BJ82*BJ$7&lt;BJ$2,BJ$3*BJ$4,0)</f>
        <v>0</v>
      </c>
      <c r="FD82" s="0" t="n">
        <f aca="false">IF(CHOOSE(MATCH(BK$5,$B$10:$E$10,0),$B82,$C82,$D82,$E82)*BK$6+BK82*BK$7&lt;BK$2,BK$3*BK$4,0)</f>
        <v>0.5</v>
      </c>
      <c r="FE82" s="0" t="n">
        <f aca="false">IF(CHOOSE(MATCH(BL$5,$B$10:$E$10,0),$B82,$C82,$D82,$E82)*BL$6+BL82*BL$7&lt;BL$2,BL$3*BL$4,0)</f>
        <v>0</v>
      </c>
      <c r="FF82" s="0" t="n">
        <f aca="false">IF(CHOOSE(MATCH(BM$5,$B$10:$E$10,0),$B82,$C82,$D82,$E82)*BM$6+BM82*BM$7&lt;BM$2,BM$3*BM$4,0)</f>
        <v>0</v>
      </c>
      <c r="FG82" s="0" t="n">
        <f aca="false">IF(CHOOSE(MATCH(BN$5,$B$10:$E$10,0),$B82,$C82,$D82,$E82)*BN$6+BN82*BN$7&lt;BN$2,BN$3*BN$4,0)</f>
        <v>0</v>
      </c>
      <c r="FH82" s="0" t="n">
        <f aca="false">IF(CHOOSE(MATCH(BO$5,$B$10:$E$10,0),$B82,$C82,$D82,$E82)*BO$6+BO82*BO$7&lt;BO$2,BO$3*BO$4,0)</f>
        <v>0</v>
      </c>
      <c r="FI82" s="0" t="n">
        <f aca="false">IF(CHOOSE(MATCH(BP$5,$B$10:$E$10,0),$B82,$C82,$D82,$E82)*BP$6+BP82*BP$7&lt;BP$2,BP$3*BP$4,0)</f>
        <v>0</v>
      </c>
      <c r="FJ82" s="0" t="n">
        <f aca="false">IF(CHOOSE(MATCH(BQ$5,$B$10:$E$10,0),$B82,$C82,$D82,$E82)*BQ$6+BQ82*BQ$7&lt;BQ$2,BQ$3*BQ$4,0)</f>
        <v>0</v>
      </c>
      <c r="FK82" s="0" t="n">
        <f aca="false">IF(CHOOSE(MATCH(BR$5,$B$10:$E$10,0),$B82,$C82,$D82,$E82)*BR$6+BR82*BR$7&lt;BR$2,BR$3*BR$4,0)</f>
        <v>0</v>
      </c>
      <c r="FL82" s="0" t="n">
        <f aca="false">IF(CHOOSE(MATCH(BS$5,$B$10:$E$10,0),$B82,$C82,$D82,$E82)*BS$6+BS82*BS$7&lt;BS$2,BS$3*BS$4,0)</f>
        <v>0</v>
      </c>
      <c r="FM82" s="0" t="n">
        <f aca="false">IF(CHOOSE(MATCH(BT$5,$B$10:$E$10,0),$B82,$C82,$D82,$E82)*BT$6+BT82*BT$7&lt;BT$2,BT$3*BT$4,0)</f>
        <v>0</v>
      </c>
      <c r="FN82" s="0" t="n">
        <f aca="false">IF(CHOOSE(MATCH(BU$5,$B$10:$E$10,0),$B82,$C82,$D82,$E82)*BU$6+BU82*BU$7&lt;BU$2,BU$3*BU$4,0)</f>
        <v>0</v>
      </c>
      <c r="FO82" s="0" t="n">
        <f aca="false">IF(CHOOSE(MATCH(BV$5,$B$10:$E$10,0),$B82,$C82,$D82,$E82)*BV$6+BV82*BV$7&lt;BV$2,BV$3*BV$4,0)</f>
        <v>0</v>
      </c>
      <c r="FP82" s="0" t="n">
        <f aca="false">IF(CHOOSE(MATCH(BW$5,$B$10:$E$10,0),$B82,$C82,$D82,$E82)*BW$6+BW82*BW$7&lt;BW$2,BW$3*BW$4,0)</f>
        <v>0</v>
      </c>
      <c r="FQ82" s="0" t="n">
        <f aca="false">IF(CHOOSE(MATCH(BX$5,$B$10:$E$10,0),$B82,$C82,$D82,$E82)*BX$6+BX82*BX$7&lt;BX$2,BX$3*BX$4,0)</f>
        <v>0</v>
      </c>
      <c r="FR82" s="0" t="n">
        <f aca="false">IF(CHOOSE(MATCH(BY$5,$B$10:$E$10,0),$B82,$C82,$D82,$E82)*BY$6+BY82*BY$7&lt;BY$2,BY$3*BY$4,0)</f>
        <v>0</v>
      </c>
      <c r="FS82" s="0" t="n">
        <f aca="false">IF(CHOOSE(MATCH(BZ$5,$B$10:$E$10,0),$B82,$C82,$D82,$E82)*BZ$6+BZ82*BZ$7&lt;BZ$2,BZ$3*BZ$4,0)</f>
        <v>0</v>
      </c>
      <c r="FT82" s="0" t="n">
        <f aca="false">IF(CHOOSE(MATCH(CA$5,$B$10:$E$10,0),$B82,$C82,$D82,$E82)*CA$6+CA82*CA$7&lt;CA$2,CA$3*CA$4,0)</f>
        <v>0</v>
      </c>
      <c r="FU82" s="0" t="n">
        <f aca="false">IF(CHOOSE(MATCH(CB$5,$B$10:$E$10,0),$B82,$C82,$D82,$E82)*CB$6+CB82*CB$7&lt;CB$2,CB$3*CB$4,0)</f>
        <v>0</v>
      </c>
      <c r="FV82" s="0" t="n">
        <f aca="false">IF(CHOOSE(MATCH(CC$5,$B$10:$E$10,0),$B82,$C82,$D82,$E82)*CC$6+CC82*CC$7&lt;CC$2,CC$3*CC$4,0)</f>
        <v>0</v>
      </c>
      <c r="FW82" s="0" t="n">
        <f aca="false">IF(CHOOSE(MATCH(CD$5,$B$10:$E$10,0),$B82,$C82,$D82,$E82)*CD$6+CD82*CD$7&lt;CD$2,CD$3*CD$4,0)</f>
        <v>0</v>
      </c>
      <c r="FX82" s="0" t="n">
        <f aca="false">IF(CHOOSE(MATCH(CE$5,$B$10:$E$10,0),$B82,$C82,$D82,$E82)*CE$6+CE82*CE$7&lt;CE$2,CE$3*CE$4,0)</f>
        <v>0</v>
      </c>
      <c r="FY82" s="0" t="n">
        <f aca="false">IF(CHOOSE(MATCH(CF$5,$B$10:$E$10,0),$B82,$C82,$D82,$E82)*CF$6+CF82*CF$7&lt;CF$2,CF$3*CF$4,0)</f>
        <v>0</v>
      </c>
      <c r="FZ82" s="0" t="n">
        <f aca="false">IF(CHOOSE(MATCH(CG$5,$B$10:$E$10,0),$B82,$C82,$D82,$E82)*CG$6+CG82*CG$7&lt;CG$2,CG$3*CG$4,0)</f>
        <v>0</v>
      </c>
      <c r="GA82" s="0" t="n">
        <f aca="false">IF(CHOOSE(MATCH(CH$5,$B$10:$E$10,0),$B82,$C82,$D82,$E82)*CH$6+CH82*CH$7&lt;CH$2,CH$3*CH$4,0)</f>
        <v>0</v>
      </c>
      <c r="GB82" s="0" t="n">
        <f aca="false">IF(CHOOSE(MATCH(CI$5,$B$10:$E$10,0),$B82,$C82,$D82,$E82)*CI$6+CI82*CI$7&lt;CI$2,CI$3*CI$4,0)</f>
        <v>0</v>
      </c>
      <c r="GC82" s="0" t="n">
        <f aca="false">IF(CHOOSE(MATCH(CJ$5,$B$10:$E$10,0),$B82,$C82,$D82,$E82)*CJ$6+CJ82*CJ$7&lt;CJ$2,CJ$3*CJ$4,0)</f>
        <v>0</v>
      </c>
      <c r="GD82" s="0" t="n">
        <f aca="false">IF(CHOOSE(MATCH(CK$5,$B$10:$E$10,0),$B82,$C82,$D82,$E82)*CK$6+CK82*CK$7&lt;CK$2,CK$3*CK$4,0)</f>
        <v>0</v>
      </c>
      <c r="GE82" s="0" t="n">
        <f aca="false">IF(CHOOSE(MATCH(CL$5,$B$10:$E$10,0),$B82,$C82,$D82,$E82)*CL$6+CL82*CL$7&lt;CL$2,CL$3*CL$4,0)</f>
        <v>0</v>
      </c>
      <c r="GF82" s="0" t="n">
        <f aca="false">IF(CHOOSE(MATCH(CM$5,$B$10:$E$10,0),$B82,$C82,$D82,$E82)*CM$6+CM82*CM$7&lt;CM$2,CM$3*CM$4,0)</f>
        <v>0</v>
      </c>
      <c r="GG82" s="0" t="n">
        <f aca="false">IF(CHOOSE(MATCH(CN$5,$B$10:$E$10,0),$B82,$C82,$D82,$E82)*CN$6+CN82*CN$7&lt;CN$2,CN$3*CN$4,0)</f>
        <v>0</v>
      </c>
      <c r="GH82" s="0" t="n">
        <f aca="false">IF(CHOOSE(MATCH(CO$5,$B$10:$E$10,0),$B82,$C82,$D82,$E82)*CO$6+CO82*CO$7&lt;CO$2,CO$3*CO$4,0)</f>
        <v>0</v>
      </c>
      <c r="GI82" s="0" t="n">
        <f aca="false">IF(CHOOSE(MATCH(CP$5,$B$10:$E$10,0),$B82,$C82,$D82,$E82)*CP$6+CP82*CP$7&lt;CP$2,CP$3*CP$4,0)</f>
        <v>0</v>
      </c>
      <c r="GJ82" s="0" t="n">
        <f aca="false">IF(CHOOSE(MATCH(CQ$5,$B$10:$E$10,0),$B82,$C82,$D82,$E82)*CQ$6+CQ82*CQ$7&lt;CQ$2,CQ$3*CQ$4,0)</f>
        <v>0</v>
      </c>
      <c r="GK82" s="0" t="n">
        <f aca="false">IF(CHOOSE(MATCH(CR$5,$B$10:$E$10,0),$B82,$C82,$D82,$E82)*CR$6+CR82*CR$7&lt;CR$2,CR$3*CR$4,0)</f>
        <v>0</v>
      </c>
      <c r="GL82" s="0" t="n">
        <f aca="false">IF(CHOOSE(MATCH(CS$5,$B$10:$E$10,0),$B82,$C82,$D82,$E82)*CS$6+CS82*CS$7&lt;CS$2,CS$3*CS$4,0)</f>
        <v>0</v>
      </c>
      <c r="GM82" s="0" t="n">
        <f aca="false">IF(CHOOSE(MATCH(CT$5,$B$10:$E$10,0),$B82,$C82,$D82,$E82)*CT$6+CT82*CT$7&lt;CT$2,CT$3*CT$4,0)</f>
        <v>0</v>
      </c>
      <c r="GN82" s="0" t="n">
        <f aca="false">IF(CHOOSE(MATCH(CU$5,$B$10:$E$10,0),$B82,$C82,$D82,$E82)*CU$6+CU82*CU$7&lt;CU$2,CU$3*CU$4,0)</f>
        <v>0</v>
      </c>
      <c r="GO82" s="0" t="n">
        <f aca="false">IF(CHOOSE(MATCH(CV$5,$B$10:$E$10,0),$B82,$C82,$D82,$E82)*CV$6+CV82*CV$7&lt;CV$2,CV$3*CV$4,0)</f>
        <v>0</v>
      </c>
      <c r="GP82" s="0" t="n">
        <f aca="false">IF(CHOOSE(MATCH(CW$5,$B$10:$E$10,0),$B82,$C82,$D82,$E82)*CW$6+CW82*CW$7&lt;CW$2,CW$3*CW$4,0)</f>
        <v>0</v>
      </c>
      <c r="GQ82" s="0" t="n">
        <f aca="false">IF(CHOOSE(MATCH(CX$5,$B$10:$E$10,0),$B82,$C82,$D82,$E82)*CX$6+CX82*CX$7&lt;CX$2,CX$3*CX$4,0)</f>
        <v>0</v>
      </c>
      <c r="GS82" s="0" t="n">
        <f aca="false">SUM(CZ82:GQ82)</f>
        <v>13</v>
      </c>
      <c r="GT82" s="0" t="n">
        <f aca="false">IF(GS82&gt;$GS$6,1,0)</f>
        <v>0</v>
      </c>
    </row>
    <row r="83" customFormat="false" ht="14" hidden="false" customHeight="false" outlineLevel="0" collapsed="false">
      <c r="A83" s="0" t="n">
        <v>73</v>
      </c>
      <c r="B83" s="0" t="n">
        <v>-1.33808612042892</v>
      </c>
      <c r="C83" s="0" t="n">
        <v>-0.497439598413316</v>
      </c>
      <c r="D83" s="0" t="n">
        <v>0.971045073880745</v>
      </c>
      <c r="E83" s="0" t="n">
        <v>0.276323074821451</v>
      </c>
      <c r="G83" s="0" t="n">
        <v>0.133850335259922</v>
      </c>
      <c r="H83" s="0" t="n">
        <v>1.15003331302432</v>
      </c>
      <c r="I83" s="0" t="n">
        <v>-0.568284121982288</v>
      </c>
      <c r="J83" s="0" t="n">
        <v>-0.933196133701131</v>
      </c>
      <c r="K83" s="0" t="n">
        <v>1.31508386402857</v>
      </c>
      <c r="L83" s="0" t="n">
        <v>0.582911070523551</v>
      </c>
      <c r="M83" s="0" t="n">
        <v>-1.12822817754932</v>
      </c>
      <c r="N83" s="0" t="n">
        <v>-0.713396275386913</v>
      </c>
      <c r="O83" s="0" t="n">
        <v>0.583272594667506</v>
      </c>
      <c r="P83" s="0" t="n">
        <v>1.27509338199161</v>
      </c>
      <c r="Q83" s="0" t="n">
        <v>1.02176045402302</v>
      </c>
      <c r="R83" s="0" t="n">
        <v>1.87190380529501</v>
      </c>
      <c r="S83" s="0" t="n">
        <v>1.65060555445962</v>
      </c>
      <c r="T83" s="0" t="n">
        <v>0.568463747185888</v>
      </c>
      <c r="U83" s="0" t="n">
        <v>0.0627312601864105</v>
      </c>
      <c r="V83" s="0" t="n">
        <v>0.255306531471433</v>
      </c>
      <c r="W83" s="0" t="n">
        <v>1.33794856083114</v>
      </c>
      <c r="X83" s="0" t="n">
        <v>0.578745584789431</v>
      </c>
      <c r="Y83" s="0" t="n">
        <v>0.139255007525208</v>
      </c>
      <c r="Z83" s="0" t="n">
        <v>-0.406123490392929</v>
      </c>
      <c r="AA83" s="0" t="n">
        <v>-0.462962361780228</v>
      </c>
      <c r="AB83" s="0" t="n">
        <v>-0.965733306657057</v>
      </c>
      <c r="AC83" s="0" t="n">
        <v>-0.337661276716972</v>
      </c>
      <c r="AD83" s="0" t="n">
        <v>0.815355178929167</v>
      </c>
      <c r="AE83" s="0" t="n">
        <v>-0.757713678467553</v>
      </c>
      <c r="AF83" s="0" t="n">
        <v>1.65812252816977</v>
      </c>
      <c r="AG83" s="0" t="n">
        <v>0.781683411332779</v>
      </c>
      <c r="AH83" s="0" t="n">
        <v>0.0305658431898337</v>
      </c>
      <c r="AI83" s="0" t="n">
        <v>-0.334343894792255</v>
      </c>
      <c r="AJ83" s="0" t="n">
        <v>-2.1936466509942</v>
      </c>
      <c r="AK83" s="0" t="n">
        <v>1.16785258796881</v>
      </c>
      <c r="AL83" s="0" t="n">
        <v>-1.68408405443188</v>
      </c>
      <c r="AM83" s="0" t="n">
        <v>-0.57630359151517</v>
      </c>
      <c r="AN83" s="0" t="n">
        <v>0.823274604044855</v>
      </c>
      <c r="AO83" s="0" t="n">
        <v>0.78261791713885</v>
      </c>
      <c r="AP83" s="0" t="n">
        <v>-0.941981852520257</v>
      </c>
      <c r="AQ83" s="0" t="n">
        <v>0.356349119101651</v>
      </c>
      <c r="AR83" s="0" t="n">
        <v>0.613559905104921</v>
      </c>
      <c r="AS83" s="0" t="n">
        <v>-0.537532969246968</v>
      </c>
      <c r="AT83" s="0" t="n">
        <v>0.429496367360116</v>
      </c>
      <c r="AU83" s="0" t="n">
        <v>-1.22593974083429</v>
      </c>
      <c r="AV83" s="0" t="n">
        <v>-0.401806801164639</v>
      </c>
      <c r="AW83" s="0" t="n">
        <v>0.656518750474788</v>
      </c>
      <c r="AX83" s="0" t="n">
        <v>-0.403963440476218</v>
      </c>
      <c r="AY83" s="0" t="n">
        <v>-0.434620233136229</v>
      </c>
      <c r="AZ83" s="0" t="n">
        <v>1.68534825206734</v>
      </c>
      <c r="BA83" s="0" t="n">
        <v>2.25054463953711</v>
      </c>
      <c r="BB83" s="0" t="n">
        <v>0.4951380105922</v>
      </c>
      <c r="BC83" s="0" t="n">
        <v>-0.978618572844425</v>
      </c>
      <c r="BD83" s="0" t="n">
        <v>0.0803720467956737</v>
      </c>
      <c r="BE83" s="0" t="n">
        <v>1.79665676114382</v>
      </c>
      <c r="BF83" s="0" t="n">
        <v>0.981090124696493</v>
      </c>
      <c r="BG83" s="0" t="n">
        <v>1.18821617434151</v>
      </c>
      <c r="BH83" s="0" t="n">
        <v>0.651781419946929</v>
      </c>
      <c r="BI83" s="0" t="n">
        <v>0.507106960867532</v>
      </c>
      <c r="BJ83" s="0" t="n">
        <v>-0.950960838963511</v>
      </c>
      <c r="BK83" s="0" t="n">
        <v>-0.068635017669294</v>
      </c>
      <c r="BL83" s="0" t="n">
        <v>0.517050011694664</v>
      </c>
      <c r="BM83" s="0" t="n">
        <v>-1.03853608379723</v>
      </c>
      <c r="BN83" s="0" t="n">
        <v>-0.351543576471158</v>
      </c>
      <c r="BO83" s="0" t="n">
        <v>0.437480593973305</v>
      </c>
      <c r="BP83" s="0" t="n">
        <v>-0.123052359413123</v>
      </c>
      <c r="BQ83" s="0" t="n">
        <v>1.20054892249755</v>
      </c>
      <c r="BR83" s="0" t="n">
        <v>-1.33551566250389</v>
      </c>
      <c r="BS83" s="0" t="n">
        <v>1.33142293634592</v>
      </c>
      <c r="BT83" s="0" t="n">
        <v>0.754557731852401</v>
      </c>
      <c r="BU83" s="0" t="n">
        <v>1.01636032923125</v>
      </c>
      <c r="BV83" s="0" t="n">
        <v>-0.686422936269082</v>
      </c>
      <c r="BW83" s="0" t="n">
        <v>1.01035311672604</v>
      </c>
      <c r="BX83" s="0" t="n">
        <v>-0.722204731573584</v>
      </c>
      <c r="BY83" s="0" t="n">
        <v>-0.665561401547166</v>
      </c>
      <c r="BZ83" s="0" t="n">
        <v>1.24746748042526</v>
      </c>
      <c r="CA83" s="0" t="n">
        <v>0.204013304028194</v>
      </c>
      <c r="CB83" s="0" t="n">
        <v>-1.21980065159732</v>
      </c>
      <c r="CC83" s="0" t="n">
        <v>2.09062818612438</v>
      </c>
      <c r="CD83" s="0" t="n">
        <v>0.764254082241678</v>
      </c>
      <c r="CE83" s="0" t="n">
        <v>-0.551374341739575</v>
      </c>
      <c r="CF83" s="0" t="n">
        <v>-0.910613380256109</v>
      </c>
      <c r="CG83" s="0" t="n">
        <v>-0.458198883279692</v>
      </c>
      <c r="CH83" s="0" t="n">
        <v>0.375734998669941</v>
      </c>
      <c r="CI83" s="0" t="n">
        <v>-0.368602286471287</v>
      </c>
      <c r="CJ83" s="0" t="n">
        <v>1.33160938275978</v>
      </c>
      <c r="CK83" s="0" t="n">
        <v>0.131071828946006</v>
      </c>
      <c r="CL83" s="0" t="n">
        <v>-0.900470240594586</v>
      </c>
      <c r="CM83" s="0" t="n">
        <v>0.545594502909808</v>
      </c>
      <c r="CN83" s="0" t="n">
        <v>-1.55349880515132</v>
      </c>
      <c r="CO83" s="0" t="n">
        <v>-0.859679403220071</v>
      </c>
      <c r="CP83" s="0" t="n">
        <v>0.927418568608118</v>
      </c>
      <c r="CQ83" s="0" t="n">
        <v>0.00623458618065342</v>
      </c>
      <c r="CR83" s="0" t="n">
        <v>-0.558154624741292</v>
      </c>
      <c r="CS83" s="0" t="n">
        <v>-0.219110916077625</v>
      </c>
      <c r="CT83" s="0" t="n">
        <v>-0.748773345549125</v>
      </c>
      <c r="CU83" s="0" t="n">
        <v>0.884747350937687</v>
      </c>
      <c r="CV83" s="0" t="n">
        <v>0.540363771506236</v>
      </c>
      <c r="CW83" s="0" t="n">
        <v>-0.248988953899243</v>
      </c>
      <c r="CX83" s="0" t="n">
        <v>0.572065346204909</v>
      </c>
      <c r="CZ83" s="0" t="n">
        <f aca="false">IF(CHOOSE(MATCH(G$5,$B$10:$E$10,0),$B83,$C83,$D83,$E83)*G$6+G83*G$7&lt;G$2,G$3*G$4,0)</f>
        <v>0</v>
      </c>
      <c r="DA83" s="0" t="n">
        <f aca="false">IF(CHOOSE(MATCH(H$5,$B$10:$E$10,0),$B83,$C83,$D83,$E83)*H$6+H83*H$7&lt;H$2,H$3*H$4,0)</f>
        <v>0</v>
      </c>
      <c r="DB83" s="0" t="n">
        <f aca="false">IF(CHOOSE(MATCH(I$5,$B$10:$E$10,0),$B83,$C83,$D83,$E83)*I$6+I83*I$7&lt;I$2,I$3*I$4,0)</f>
        <v>0</v>
      </c>
      <c r="DC83" s="0" t="n">
        <f aca="false">IF(CHOOSE(MATCH(J$5,$B$10:$E$10,0),$B83,$C83,$D83,$E83)*J$6+J83*J$7&lt;J$2,J$3*J$4,0)</f>
        <v>0</v>
      </c>
      <c r="DD83" s="0" t="n">
        <f aca="false">IF(CHOOSE(MATCH(K$5,$B$10:$E$10,0),$B83,$C83,$D83,$E83)*K$6+K83*K$7&lt;K$2,K$3*K$4,0)</f>
        <v>0</v>
      </c>
      <c r="DE83" s="0" t="n">
        <f aca="false">IF(CHOOSE(MATCH(L$5,$B$10:$E$10,0),$B83,$C83,$D83,$E83)*L$6+L83*L$7&lt;L$2,L$3*L$4,0)</f>
        <v>0</v>
      </c>
      <c r="DF83" s="0" t="n">
        <f aca="false">IF(CHOOSE(MATCH(M$5,$B$10:$E$10,0),$B83,$C83,$D83,$E83)*M$6+M83*M$7&lt;M$2,M$3*M$4,0)</f>
        <v>0</v>
      </c>
      <c r="DG83" s="0" t="n">
        <f aca="false">IF(CHOOSE(MATCH(N$5,$B$10:$E$10,0),$B83,$C83,$D83,$E83)*N$6+N83*N$7&lt;N$2,N$3*N$4,0)</f>
        <v>0</v>
      </c>
      <c r="DH83" s="0" t="n">
        <f aca="false">IF(CHOOSE(MATCH(O$5,$B$10:$E$10,0),$B83,$C83,$D83,$E83)*O$6+O83*O$7&lt;O$2,O$3*O$4,0)</f>
        <v>0</v>
      </c>
      <c r="DI83" s="0" t="n">
        <f aca="false">IF(CHOOSE(MATCH(P$5,$B$10:$E$10,0),$B83,$C83,$D83,$E83)*P$6+P83*P$7&lt;P$2,P$3*P$4,0)</f>
        <v>0</v>
      </c>
      <c r="DJ83" s="0" t="n">
        <f aca="false">IF(CHOOSE(MATCH(Q$5,$B$10:$E$10,0),$B83,$C83,$D83,$E83)*Q$6+Q83*Q$7&lt;Q$2,Q$3*Q$4,0)</f>
        <v>0</v>
      </c>
      <c r="DK83" s="0" t="n">
        <f aca="false">IF(CHOOSE(MATCH(R$5,$B$10:$E$10,0),$B83,$C83,$D83,$E83)*R$6+R83*R$7&lt;R$2,R$3*R$4,0)</f>
        <v>0</v>
      </c>
      <c r="DL83" s="0" t="n">
        <f aca="false">IF(CHOOSE(MATCH(S$5,$B$10:$E$10,0),$B83,$C83,$D83,$E83)*S$6+S83*S$7&lt;S$2,S$3*S$4,0)</f>
        <v>0</v>
      </c>
      <c r="DM83" s="0" t="n">
        <f aca="false">IF(CHOOSE(MATCH(T$5,$B$10:$E$10,0),$B83,$C83,$D83,$E83)*T$6+T83*T$7&lt;T$2,T$3*T$4,0)</f>
        <v>0</v>
      </c>
      <c r="DN83" s="0" t="n">
        <f aca="false">IF(CHOOSE(MATCH(U$5,$B$10:$E$10,0),$B83,$C83,$D83,$E83)*U$6+U83*U$7&lt;U$2,U$3*U$4,0)</f>
        <v>0</v>
      </c>
      <c r="DO83" s="0" t="n">
        <f aca="false">IF(CHOOSE(MATCH(V$5,$B$10:$E$10,0),$B83,$C83,$D83,$E83)*V$6+V83*V$7&lt;V$2,V$3*V$4,0)</f>
        <v>0</v>
      </c>
      <c r="DP83" s="0" t="n">
        <f aca="false">IF(CHOOSE(MATCH(W$5,$B$10:$E$10,0),$B83,$C83,$D83,$E83)*W$6+W83*W$7&lt;W$2,W$3*W$4,0)</f>
        <v>0</v>
      </c>
      <c r="DQ83" s="0" t="n">
        <f aca="false">IF(CHOOSE(MATCH(X$5,$B$10:$E$10,0),$B83,$C83,$D83,$E83)*X$6+X83*X$7&lt;X$2,X$3*X$4,0)</f>
        <v>0</v>
      </c>
      <c r="DR83" s="0" t="n">
        <f aca="false">IF(CHOOSE(MATCH(Y$5,$B$10:$E$10,0),$B83,$C83,$D83,$E83)*Y$6+Y83*Y$7&lt;Y$2,Y$3*Y$4,0)</f>
        <v>0</v>
      </c>
      <c r="DS83" s="0" t="n">
        <f aca="false">IF(CHOOSE(MATCH(Z$5,$B$10:$E$10,0),$B83,$C83,$D83,$E83)*Z$6+Z83*Z$7&lt;Z$2,Z$3*Z$4,0)</f>
        <v>0</v>
      </c>
      <c r="DT83" s="0" t="n">
        <f aca="false">IF(CHOOSE(MATCH(AA$5,$B$10:$E$10,0),$B83,$C83,$D83,$E83)*AA$6+AA83*AA$7&lt;AA$2,AA$3*AA$4,0)</f>
        <v>0</v>
      </c>
      <c r="DU83" s="0" t="n">
        <f aca="false">IF(CHOOSE(MATCH(AB$5,$B$10:$E$10,0),$B83,$C83,$D83,$E83)*AB$6+AB83*AB$7&lt;AB$2,AB$3*AB$4,0)</f>
        <v>0</v>
      </c>
      <c r="DV83" s="0" t="n">
        <f aca="false">IF(CHOOSE(MATCH(AC$5,$B$10:$E$10,0),$B83,$C83,$D83,$E83)*AC$6+AC83*AC$7&lt;AC$2,AC$3*AC$4,0)</f>
        <v>0</v>
      </c>
      <c r="DW83" s="0" t="n">
        <f aca="false">IF(CHOOSE(MATCH(AD$5,$B$10:$E$10,0),$B83,$C83,$D83,$E83)*AD$6+AD83*AD$7&lt;AD$2,AD$3*AD$4,0)</f>
        <v>0</v>
      </c>
      <c r="DX83" s="0" t="n">
        <f aca="false">IF(CHOOSE(MATCH(AE$5,$B$10:$E$10,0),$B83,$C83,$D83,$E83)*AE$6+AE83*AE$7&lt;AE$2,AE$3*AE$4,0)</f>
        <v>0</v>
      </c>
      <c r="DY83" s="0" t="n">
        <f aca="false">IF(CHOOSE(MATCH(AF$5,$B$10:$E$10,0),$B83,$C83,$D83,$E83)*AF$6+AF83*AF$7&lt;AF$2,AF$3*AF$4,0)</f>
        <v>0</v>
      </c>
      <c r="DZ83" s="0" t="n">
        <f aca="false">IF(CHOOSE(MATCH(AG$5,$B$10:$E$10,0),$B83,$C83,$D83,$E83)*AG$6+AG83*AG$7&lt;AG$2,AG$3*AG$4,0)</f>
        <v>0</v>
      </c>
      <c r="EA83" s="0" t="n">
        <f aca="false">IF(CHOOSE(MATCH(AH$5,$B$10:$E$10,0),$B83,$C83,$D83,$E83)*AH$6+AH83*AH$7&lt;AH$2,AH$3*AH$4,0)</f>
        <v>0</v>
      </c>
      <c r="EB83" s="0" t="n">
        <f aca="false">IF(CHOOSE(MATCH(AI$5,$B$10:$E$10,0),$B83,$C83,$D83,$E83)*AI$6+AI83*AI$7&lt;AI$2,AI$3*AI$4,0)</f>
        <v>0</v>
      </c>
      <c r="EC83" s="0" t="n">
        <f aca="false">IF(CHOOSE(MATCH(AJ$5,$B$10:$E$10,0),$B83,$C83,$D83,$E83)*AJ$6+AJ83*AJ$7&lt;AJ$2,AJ$3*AJ$4,0)</f>
        <v>2.5</v>
      </c>
      <c r="ED83" s="0" t="n">
        <f aca="false">IF(CHOOSE(MATCH(AK$5,$B$10:$E$10,0),$B83,$C83,$D83,$E83)*AK$6+AK83*AK$7&lt;AK$2,AK$3*AK$4,0)</f>
        <v>0</v>
      </c>
      <c r="EE83" s="0" t="n">
        <f aca="false">IF(CHOOSE(MATCH(AL$5,$B$10:$E$10,0),$B83,$C83,$D83,$E83)*AL$6+AL83*AL$7&lt;AL$2,AL$3*AL$4,0)</f>
        <v>0</v>
      </c>
      <c r="EF83" s="0" t="n">
        <f aca="false">IF(CHOOSE(MATCH(AM$5,$B$10:$E$10,0),$B83,$C83,$D83,$E83)*AM$6+AM83*AM$7&lt;AM$2,AM$3*AM$4,0)</f>
        <v>0</v>
      </c>
      <c r="EG83" s="0" t="n">
        <f aca="false">IF(CHOOSE(MATCH(AN$5,$B$10:$E$10,0),$B83,$C83,$D83,$E83)*AN$6+AN83*AN$7&lt;AN$2,AN$3*AN$4,0)</f>
        <v>0</v>
      </c>
      <c r="EH83" s="0" t="n">
        <f aca="false">IF(CHOOSE(MATCH(AO$5,$B$10:$E$10,0),$B83,$C83,$D83,$E83)*AO$6+AO83*AO$7&lt;AO$2,AO$3*AO$4,0)</f>
        <v>0</v>
      </c>
      <c r="EI83" s="0" t="n">
        <f aca="false">IF(CHOOSE(MATCH(AP$5,$B$10:$E$10,0),$B83,$C83,$D83,$E83)*AP$6+AP83*AP$7&lt;AP$2,AP$3*AP$4,0)</f>
        <v>0</v>
      </c>
      <c r="EJ83" s="0" t="n">
        <f aca="false">IF(CHOOSE(MATCH(AQ$5,$B$10:$E$10,0),$B83,$C83,$D83,$E83)*AQ$6+AQ83*AQ$7&lt;AQ$2,AQ$3*AQ$4,0)</f>
        <v>0</v>
      </c>
      <c r="EK83" s="0" t="n">
        <f aca="false">IF(CHOOSE(MATCH(AR$5,$B$10:$E$10,0),$B83,$C83,$D83,$E83)*AR$6+AR83*AR$7&lt;AR$2,AR$3*AR$4,0)</f>
        <v>0</v>
      </c>
      <c r="EL83" s="0" t="n">
        <f aca="false">IF(CHOOSE(MATCH(AS$5,$B$10:$E$10,0),$B83,$C83,$D83,$E83)*AS$6+AS83*AS$7&lt;AS$2,AS$3*AS$4,0)</f>
        <v>0</v>
      </c>
      <c r="EM83" s="0" t="n">
        <f aca="false">IF(CHOOSE(MATCH(AT$5,$B$10:$E$10,0),$B83,$C83,$D83,$E83)*AT$6+AT83*AT$7&lt;AT$2,AT$3*AT$4,0)</f>
        <v>0</v>
      </c>
      <c r="EN83" s="0" t="n">
        <f aca="false">IF(CHOOSE(MATCH(AU$5,$B$10:$E$10,0),$B83,$C83,$D83,$E83)*AU$6+AU83*AU$7&lt;AU$2,AU$3*AU$4,0)</f>
        <v>0</v>
      </c>
      <c r="EO83" s="0" t="n">
        <f aca="false">IF(CHOOSE(MATCH(AV$5,$B$10:$E$10,0),$B83,$C83,$D83,$E83)*AV$6+AV83*AV$7&lt;AV$2,AV$3*AV$4,0)</f>
        <v>0</v>
      </c>
      <c r="EP83" s="0" t="n">
        <f aca="false">IF(CHOOSE(MATCH(AW$5,$B$10:$E$10,0),$B83,$C83,$D83,$E83)*AW$6+AW83*AW$7&lt;AW$2,AW$3*AW$4,0)</f>
        <v>0</v>
      </c>
      <c r="EQ83" s="0" t="n">
        <f aca="false">IF(CHOOSE(MATCH(AX$5,$B$10:$E$10,0),$B83,$C83,$D83,$E83)*AX$6+AX83*AX$7&lt;AX$2,AX$3*AX$4,0)</f>
        <v>0</v>
      </c>
      <c r="ER83" s="0" t="n">
        <f aca="false">IF(CHOOSE(MATCH(AY$5,$B$10:$E$10,0),$B83,$C83,$D83,$E83)*AY$6+AY83*AY$7&lt;AY$2,AY$3*AY$4,0)</f>
        <v>0</v>
      </c>
      <c r="ES83" s="0" t="n">
        <f aca="false">IF(CHOOSE(MATCH(AZ$5,$B$10:$E$10,0),$B83,$C83,$D83,$E83)*AZ$6+AZ83*AZ$7&lt;AZ$2,AZ$3*AZ$4,0)</f>
        <v>0</v>
      </c>
      <c r="ET83" s="0" t="n">
        <f aca="false">IF(CHOOSE(MATCH(BA$5,$B$10:$E$10,0),$B83,$C83,$D83,$E83)*BA$6+BA83*BA$7&lt;BA$2,BA$3*BA$4,0)</f>
        <v>0</v>
      </c>
      <c r="EU83" s="0" t="n">
        <f aca="false">IF(CHOOSE(MATCH(BB$5,$B$10:$E$10,0),$B83,$C83,$D83,$E83)*BB$6+BB83*BB$7&lt;BB$2,BB$3*BB$4,0)</f>
        <v>0</v>
      </c>
      <c r="EV83" s="0" t="n">
        <f aca="false">IF(CHOOSE(MATCH(BC$5,$B$10:$E$10,0),$B83,$C83,$D83,$E83)*BC$6+BC83*BC$7&lt;BC$2,BC$3*BC$4,0)</f>
        <v>0</v>
      </c>
      <c r="EW83" s="0" t="n">
        <f aca="false">IF(CHOOSE(MATCH(BD$5,$B$10:$E$10,0),$B83,$C83,$D83,$E83)*BD$6+BD83*BD$7&lt;BD$2,BD$3*BD$4,0)</f>
        <v>0</v>
      </c>
      <c r="EX83" s="0" t="n">
        <f aca="false">IF(CHOOSE(MATCH(BE$5,$B$10:$E$10,0),$B83,$C83,$D83,$E83)*BE$6+BE83*BE$7&lt;BE$2,BE$3*BE$4,0)</f>
        <v>0</v>
      </c>
      <c r="EY83" s="0" t="n">
        <f aca="false">IF(CHOOSE(MATCH(BF$5,$B$10:$E$10,0),$B83,$C83,$D83,$E83)*BF$6+BF83*BF$7&lt;BF$2,BF$3*BF$4,0)</f>
        <v>0</v>
      </c>
      <c r="EZ83" s="0" t="n">
        <f aca="false">IF(CHOOSE(MATCH(BG$5,$B$10:$E$10,0),$B83,$C83,$D83,$E83)*BG$6+BG83*BG$7&lt;BG$2,BG$3*BG$4,0)</f>
        <v>0</v>
      </c>
      <c r="FA83" s="0" t="n">
        <f aca="false">IF(CHOOSE(MATCH(BH$5,$B$10:$E$10,0),$B83,$C83,$D83,$E83)*BH$6+BH83*BH$7&lt;BH$2,BH$3*BH$4,0)</f>
        <v>0</v>
      </c>
      <c r="FB83" s="0" t="n">
        <f aca="false">IF(CHOOSE(MATCH(BI$5,$B$10:$E$10,0),$B83,$C83,$D83,$E83)*BI$6+BI83*BI$7&lt;BI$2,BI$3*BI$4,0)</f>
        <v>0</v>
      </c>
      <c r="FC83" s="0" t="n">
        <f aca="false">IF(CHOOSE(MATCH(BJ$5,$B$10:$E$10,0),$B83,$C83,$D83,$E83)*BJ$6+BJ83*BJ$7&lt;BJ$2,BJ$3*BJ$4,0)</f>
        <v>0</v>
      </c>
      <c r="FD83" s="0" t="n">
        <f aca="false">IF(CHOOSE(MATCH(BK$5,$B$10:$E$10,0),$B83,$C83,$D83,$E83)*BK$6+BK83*BK$7&lt;BK$2,BK$3*BK$4,0)</f>
        <v>0</v>
      </c>
      <c r="FE83" s="0" t="n">
        <f aca="false">IF(CHOOSE(MATCH(BL$5,$B$10:$E$10,0),$B83,$C83,$D83,$E83)*BL$6+BL83*BL$7&lt;BL$2,BL$3*BL$4,0)</f>
        <v>0</v>
      </c>
      <c r="FF83" s="0" t="n">
        <f aca="false">IF(CHOOSE(MATCH(BM$5,$B$10:$E$10,0),$B83,$C83,$D83,$E83)*BM$6+BM83*BM$7&lt;BM$2,BM$3*BM$4,0)</f>
        <v>0</v>
      </c>
      <c r="FG83" s="0" t="n">
        <f aca="false">IF(CHOOSE(MATCH(BN$5,$B$10:$E$10,0),$B83,$C83,$D83,$E83)*BN$6+BN83*BN$7&lt;BN$2,BN$3*BN$4,0)</f>
        <v>0</v>
      </c>
      <c r="FH83" s="0" t="n">
        <f aca="false">IF(CHOOSE(MATCH(BO$5,$B$10:$E$10,0),$B83,$C83,$D83,$E83)*BO$6+BO83*BO$7&lt;BO$2,BO$3*BO$4,0)</f>
        <v>0</v>
      </c>
      <c r="FI83" s="0" t="n">
        <f aca="false">IF(CHOOSE(MATCH(BP$5,$B$10:$E$10,0),$B83,$C83,$D83,$E83)*BP$6+BP83*BP$7&lt;BP$2,BP$3*BP$4,0)</f>
        <v>0</v>
      </c>
      <c r="FJ83" s="0" t="n">
        <f aca="false">IF(CHOOSE(MATCH(BQ$5,$B$10:$E$10,0),$B83,$C83,$D83,$E83)*BQ$6+BQ83*BQ$7&lt;BQ$2,BQ$3*BQ$4,0)</f>
        <v>0</v>
      </c>
      <c r="FK83" s="0" t="n">
        <f aca="false">IF(CHOOSE(MATCH(BR$5,$B$10:$E$10,0),$B83,$C83,$D83,$E83)*BR$6+BR83*BR$7&lt;BR$2,BR$3*BR$4,0)</f>
        <v>0</v>
      </c>
      <c r="FL83" s="0" t="n">
        <f aca="false">IF(CHOOSE(MATCH(BS$5,$B$10:$E$10,0),$B83,$C83,$D83,$E83)*BS$6+BS83*BS$7&lt;BS$2,BS$3*BS$4,0)</f>
        <v>0</v>
      </c>
      <c r="FM83" s="0" t="n">
        <f aca="false">IF(CHOOSE(MATCH(BT$5,$B$10:$E$10,0),$B83,$C83,$D83,$E83)*BT$6+BT83*BT$7&lt;BT$2,BT$3*BT$4,0)</f>
        <v>0</v>
      </c>
      <c r="FN83" s="0" t="n">
        <f aca="false">IF(CHOOSE(MATCH(BU$5,$B$10:$E$10,0),$B83,$C83,$D83,$E83)*BU$6+BU83*BU$7&lt;BU$2,BU$3*BU$4,0)</f>
        <v>0</v>
      </c>
      <c r="FO83" s="0" t="n">
        <f aca="false">IF(CHOOSE(MATCH(BV$5,$B$10:$E$10,0),$B83,$C83,$D83,$E83)*BV$6+BV83*BV$7&lt;BV$2,BV$3*BV$4,0)</f>
        <v>0</v>
      </c>
      <c r="FP83" s="0" t="n">
        <f aca="false">IF(CHOOSE(MATCH(BW$5,$B$10:$E$10,0),$B83,$C83,$D83,$E83)*BW$6+BW83*BW$7&lt;BW$2,BW$3*BW$4,0)</f>
        <v>0</v>
      </c>
      <c r="FQ83" s="0" t="n">
        <f aca="false">IF(CHOOSE(MATCH(BX$5,$B$10:$E$10,0),$B83,$C83,$D83,$E83)*BX$6+BX83*BX$7&lt;BX$2,BX$3*BX$4,0)</f>
        <v>0</v>
      </c>
      <c r="FR83" s="0" t="n">
        <f aca="false">IF(CHOOSE(MATCH(BY$5,$B$10:$E$10,0),$B83,$C83,$D83,$E83)*BY$6+BY83*BY$7&lt;BY$2,BY$3*BY$4,0)</f>
        <v>0</v>
      </c>
      <c r="FS83" s="0" t="n">
        <f aca="false">IF(CHOOSE(MATCH(BZ$5,$B$10:$E$10,0),$B83,$C83,$D83,$E83)*BZ$6+BZ83*BZ$7&lt;BZ$2,BZ$3*BZ$4,0)</f>
        <v>0</v>
      </c>
      <c r="FT83" s="0" t="n">
        <f aca="false">IF(CHOOSE(MATCH(CA$5,$B$10:$E$10,0),$B83,$C83,$D83,$E83)*CA$6+CA83*CA$7&lt;CA$2,CA$3*CA$4,0)</f>
        <v>0</v>
      </c>
      <c r="FU83" s="0" t="n">
        <f aca="false">IF(CHOOSE(MATCH(CB$5,$B$10:$E$10,0),$B83,$C83,$D83,$E83)*CB$6+CB83*CB$7&lt;CB$2,CB$3*CB$4,0)</f>
        <v>0</v>
      </c>
      <c r="FV83" s="0" t="n">
        <f aca="false">IF(CHOOSE(MATCH(CC$5,$B$10:$E$10,0),$B83,$C83,$D83,$E83)*CC$6+CC83*CC$7&lt;CC$2,CC$3*CC$4,0)</f>
        <v>0</v>
      </c>
      <c r="FW83" s="0" t="n">
        <f aca="false">IF(CHOOSE(MATCH(CD$5,$B$10:$E$10,0),$B83,$C83,$D83,$E83)*CD$6+CD83*CD$7&lt;CD$2,CD$3*CD$4,0)</f>
        <v>0</v>
      </c>
      <c r="FX83" s="0" t="n">
        <f aca="false">IF(CHOOSE(MATCH(CE$5,$B$10:$E$10,0),$B83,$C83,$D83,$E83)*CE$6+CE83*CE$7&lt;CE$2,CE$3*CE$4,0)</f>
        <v>0</v>
      </c>
      <c r="FY83" s="0" t="n">
        <f aca="false">IF(CHOOSE(MATCH(CF$5,$B$10:$E$10,0),$B83,$C83,$D83,$E83)*CF$6+CF83*CF$7&lt;CF$2,CF$3*CF$4,0)</f>
        <v>0</v>
      </c>
      <c r="FZ83" s="0" t="n">
        <f aca="false">IF(CHOOSE(MATCH(CG$5,$B$10:$E$10,0),$B83,$C83,$D83,$E83)*CG$6+CG83*CG$7&lt;CG$2,CG$3*CG$4,0)</f>
        <v>0</v>
      </c>
      <c r="GA83" s="0" t="n">
        <f aca="false">IF(CHOOSE(MATCH(CH$5,$B$10:$E$10,0),$B83,$C83,$D83,$E83)*CH$6+CH83*CH$7&lt;CH$2,CH$3*CH$4,0)</f>
        <v>0</v>
      </c>
      <c r="GB83" s="0" t="n">
        <f aca="false">IF(CHOOSE(MATCH(CI$5,$B$10:$E$10,0),$B83,$C83,$D83,$E83)*CI$6+CI83*CI$7&lt;CI$2,CI$3*CI$4,0)</f>
        <v>0</v>
      </c>
      <c r="GC83" s="0" t="n">
        <f aca="false">IF(CHOOSE(MATCH(CJ$5,$B$10:$E$10,0),$B83,$C83,$D83,$E83)*CJ$6+CJ83*CJ$7&lt;CJ$2,CJ$3*CJ$4,0)</f>
        <v>0</v>
      </c>
      <c r="GD83" s="0" t="n">
        <f aca="false">IF(CHOOSE(MATCH(CK$5,$B$10:$E$10,0),$B83,$C83,$D83,$E83)*CK$6+CK83*CK$7&lt;CK$2,CK$3*CK$4,0)</f>
        <v>0</v>
      </c>
      <c r="GE83" s="0" t="n">
        <f aca="false">IF(CHOOSE(MATCH(CL$5,$B$10:$E$10,0),$B83,$C83,$D83,$E83)*CL$6+CL83*CL$7&lt;CL$2,CL$3*CL$4,0)</f>
        <v>0</v>
      </c>
      <c r="GF83" s="0" t="n">
        <f aca="false">IF(CHOOSE(MATCH(CM$5,$B$10:$E$10,0),$B83,$C83,$D83,$E83)*CM$6+CM83*CM$7&lt;CM$2,CM$3*CM$4,0)</f>
        <v>0</v>
      </c>
      <c r="GG83" s="0" t="n">
        <f aca="false">IF(CHOOSE(MATCH(CN$5,$B$10:$E$10,0),$B83,$C83,$D83,$E83)*CN$6+CN83*CN$7&lt;CN$2,CN$3*CN$4,0)</f>
        <v>0</v>
      </c>
      <c r="GH83" s="0" t="n">
        <f aca="false">IF(CHOOSE(MATCH(CO$5,$B$10:$E$10,0),$B83,$C83,$D83,$E83)*CO$6+CO83*CO$7&lt;CO$2,CO$3*CO$4,0)</f>
        <v>0</v>
      </c>
      <c r="GI83" s="0" t="n">
        <f aca="false">IF(CHOOSE(MATCH(CP$5,$B$10:$E$10,0),$B83,$C83,$D83,$E83)*CP$6+CP83*CP$7&lt;CP$2,CP$3*CP$4,0)</f>
        <v>0</v>
      </c>
      <c r="GJ83" s="0" t="n">
        <f aca="false">IF(CHOOSE(MATCH(CQ$5,$B$10:$E$10,0),$B83,$C83,$D83,$E83)*CQ$6+CQ83*CQ$7&lt;CQ$2,CQ$3*CQ$4,0)</f>
        <v>0</v>
      </c>
      <c r="GK83" s="0" t="n">
        <f aca="false">IF(CHOOSE(MATCH(CR$5,$B$10:$E$10,0),$B83,$C83,$D83,$E83)*CR$6+CR83*CR$7&lt;CR$2,CR$3*CR$4,0)</f>
        <v>0</v>
      </c>
      <c r="GL83" s="0" t="n">
        <f aca="false">IF(CHOOSE(MATCH(CS$5,$B$10:$E$10,0),$B83,$C83,$D83,$E83)*CS$6+CS83*CS$7&lt;CS$2,CS$3*CS$4,0)</f>
        <v>0</v>
      </c>
      <c r="GM83" s="0" t="n">
        <f aca="false">IF(CHOOSE(MATCH(CT$5,$B$10:$E$10,0),$B83,$C83,$D83,$E83)*CT$6+CT83*CT$7&lt;CT$2,CT$3*CT$4,0)</f>
        <v>0</v>
      </c>
      <c r="GN83" s="0" t="n">
        <f aca="false">IF(CHOOSE(MATCH(CU$5,$B$10:$E$10,0),$B83,$C83,$D83,$E83)*CU$6+CU83*CU$7&lt;CU$2,CU$3*CU$4,0)</f>
        <v>0</v>
      </c>
      <c r="GO83" s="0" t="n">
        <f aca="false">IF(CHOOSE(MATCH(CV$5,$B$10:$E$10,0),$B83,$C83,$D83,$E83)*CV$6+CV83*CV$7&lt;CV$2,CV$3*CV$4,0)</f>
        <v>0</v>
      </c>
      <c r="GP83" s="0" t="n">
        <f aca="false">IF(CHOOSE(MATCH(CW$5,$B$10:$E$10,0),$B83,$C83,$D83,$E83)*CW$6+CW83*CW$7&lt;CW$2,CW$3*CW$4,0)</f>
        <v>0</v>
      </c>
      <c r="GQ83" s="0" t="n">
        <f aca="false">IF(CHOOSE(MATCH(CX$5,$B$10:$E$10,0),$B83,$C83,$D83,$E83)*CX$6+CX83*CX$7&lt;CX$2,CX$3*CX$4,0)</f>
        <v>0</v>
      </c>
      <c r="GS83" s="0" t="n">
        <f aca="false">SUM(CZ83:GQ83)</f>
        <v>2.5</v>
      </c>
      <c r="GT83" s="0" t="n">
        <f aca="false">IF(GS83&gt;$GS$6,1,0)</f>
        <v>0</v>
      </c>
    </row>
    <row r="84" customFormat="false" ht="14" hidden="false" customHeight="false" outlineLevel="0" collapsed="false">
      <c r="A84" s="0" t="n">
        <v>74</v>
      </c>
      <c r="B84" s="0" t="n">
        <v>-1.79332567654215</v>
      </c>
      <c r="C84" s="0" t="n">
        <v>-1.22047791813489</v>
      </c>
      <c r="D84" s="0" t="n">
        <v>1.82066581315391</v>
      </c>
      <c r="E84" s="0" t="n">
        <v>1.9538279131742</v>
      </c>
      <c r="G84" s="0" t="n">
        <v>-0.103802904050099</v>
      </c>
      <c r="H84" s="0" t="n">
        <v>2.16648004425224</v>
      </c>
      <c r="I84" s="0" t="n">
        <v>-0.802833710622508</v>
      </c>
      <c r="J84" s="0" t="n">
        <v>-0.186080342245987</v>
      </c>
      <c r="K84" s="0" t="n">
        <v>0.454209612144041</v>
      </c>
      <c r="L84" s="0" t="n">
        <v>-2.0967945602024</v>
      </c>
      <c r="M84" s="0" t="n">
        <v>1.28971578305936</v>
      </c>
      <c r="N84" s="0" t="n">
        <v>-0.0707052549842047</v>
      </c>
      <c r="O84" s="0" t="n">
        <v>0.610423285252182</v>
      </c>
      <c r="P84" s="0" t="n">
        <v>0.412944700656226</v>
      </c>
      <c r="Q84" s="0" t="n">
        <v>-0.173174612427829</v>
      </c>
      <c r="R84" s="0" t="n">
        <v>1.31653678181465</v>
      </c>
      <c r="S84" s="0" t="n">
        <v>-0.923896550375502</v>
      </c>
      <c r="T84" s="0" t="n">
        <v>0.238744632952148</v>
      </c>
      <c r="U84" s="0" t="n">
        <v>-0.88022943600663</v>
      </c>
      <c r="V84" s="0" t="n">
        <v>0.66948018684343</v>
      </c>
      <c r="W84" s="0" t="n">
        <v>1.30318767332938</v>
      </c>
      <c r="X84" s="0" t="n">
        <v>1.02085778053151</v>
      </c>
      <c r="Y84" s="0" t="n">
        <v>0.190518676390639</v>
      </c>
      <c r="Z84" s="0" t="n">
        <v>1.11973804450827</v>
      </c>
      <c r="AA84" s="0" t="n">
        <v>0.232608954320312</v>
      </c>
      <c r="AB84" s="0" t="n">
        <v>2.07523044082336</v>
      </c>
      <c r="AC84" s="0" t="n">
        <v>0.0911211373022525</v>
      </c>
      <c r="AD84" s="0" t="n">
        <v>-2.69305019173771</v>
      </c>
      <c r="AE84" s="0" t="n">
        <v>0.846689545141999</v>
      </c>
      <c r="AF84" s="0" t="n">
        <v>0.02895831130445</v>
      </c>
      <c r="AG84" s="0" t="n">
        <v>-0.0953468770603649</v>
      </c>
      <c r="AH84" s="0" t="n">
        <v>0.500419901072746</v>
      </c>
      <c r="AI84" s="0" t="n">
        <v>-0.556992745259777</v>
      </c>
      <c r="AJ84" s="0" t="n">
        <v>0.13361841411097</v>
      </c>
      <c r="AK84" s="0" t="n">
        <v>-0.380830442736624</v>
      </c>
      <c r="AL84" s="0" t="n">
        <v>-0.244888269662624</v>
      </c>
      <c r="AM84" s="0" t="n">
        <v>0.645268301013857</v>
      </c>
      <c r="AN84" s="0" t="n">
        <v>-0.669575683787116</v>
      </c>
      <c r="AO84" s="0" t="n">
        <v>0.388490661862306</v>
      </c>
      <c r="AP84" s="0" t="n">
        <v>0.387418594982591</v>
      </c>
      <c r="AQ84" s="0" t="n">
        <v>0.176281673702761</v>
      </c>
      <c r="AR84" s="0" t="n">
        <v>-2.08119672606699</v>
      </c>
      <c r="AS84" s="0" t="n">
        <v>0.445660361947375</v>
      </c>
      <c r="AT84" s="0" t="n">
        <v>-0.36557480598276</v>
      </c>
      <c r="AU84" s="0" t="n">
        <v>1.50166670209728</v>
      </c>
      <c r="AV84" s="0" t="n">
        <v>-1.24796770251123</v>
      </c>
      <c r="AW84" s="0" t="n">
        <v>2.69596057478338</v>
      </c>
      <c r="AX84" s="0" t="n">
        <v>-0.620500486547826</v>
      </c>
      <c r="AY84" s="0" t="n">
        <v>0.319173523166683</v>
      </c>
      <c r="AZ84" s="0" t="n">
        <v>0.118196794574033</v>
      </c>
      <c r="BA84" s="0" t="n">
        <v>0.75354137152317</v>
      </c>
      <c r="BB84" s="0" t="n">
        <v>0.466286564915208</v>
      </c>
      <c r="BC84" s="0" t="n">
        <v>-2.58187355939299</v>
      </c>
      <c r="BD84" s="0" t="n">
        <v>-3.74158844351768</v>
      </c>
      <c r="BE84" s="0" t="n">
        <v>-0.466711753688287</v>
      </c>
      <c r="BF84" s="0" t="n">
        <v>-0.578293111175299</v>
      </c>
      <c r="BG84" s="0" t="n">
        <v>0.289605850412045</v>
      </c>
      <c r="BH84" s="0" t="n">
        <v>0.0577506398258265</v>
      </c>
      <c r="BI84" s="0" t="n">
        <v>1.36813468998298</v>
      </c>
      <c r="BJ84" s="0" t="n">
        <v>-0.325135260936804</v>
      </c>
      <c r="BK84" s="0" t="n">
        <v>0.353659288521158</v>
      </c>
      <c r="BL84" s="0" t="n">
        <v>0.880118022905663</v>
      </c>
      <c r="BM84" s="0" t="n">
        <v>-0.789599425843335</v>
      </c>
      <c r="BN84" s="0" t="n">
        <v>-0.678119249641895</v>
      </c>
      <c r="BO84" s="0" t="n">
        <v>1.13855094241444</v>
      </c>
      <c r="BP84" s="0" t="n">
        <v>1.44592831929913</v>
      </c>
      <c r="BQ84" s="0" t="n">
        <v>-0.88056822278304</v>
      </c>
      <c r="BR84" s="0" t="n">
        <v>-1.76819412445184</v>
      </c>
      <c r="BS84" s="0" t="n">
        <v>-0.402967543777777</v>
      </c>
      <c r="BT84" s="0" t="n">
        <v>-1.57587237481494</v>
      </c>
      <c r="BU84" s="0" t="n">
        <v>1.84648797585396</v>
      </c>
      <c r="BV84" s="0" t="n">
        <v>0.718932824383955</v>
      </c>
      <c r="BW84" s="0" t="n">
        <v>-0.686229668644955</v>
      </c>
      <c r="BX84" s="0" t="n">
        <v>-0.431343778473092</v>
      </c>
      <c r="BY84" s="0" t="n">
        <v>0.0676379841024755</v>
      </c>
      <c r="BZ84" s="0" t="n">
        <v>1.3656040209753</v>
      </c>
      <c r="CA84" s="0" t="n">
        <v>-0.377788182959193</v>
      </c>
      <c r="CB84" s="0" t="n">
        <v>-0.77000322562526</v>
      </c>
      <c r="CC84" s="0" t="n">
        <v>0.284901489067124</v>
      </c>
      <c r="CD84" s="0" t="n">
        <v>-0.502589045936475</v>
      </c>
      <c r="CE84" s="0" t="n">
        <v>0.11642555364233</v>
      </c>
      <c r="CF84" s="0" t="n">
        <v>0.12405394045345</v>
      </c>
      <c r="CG84" s="0" t="n">
        <v>0.836444087326527</v>
      </c>
      <c r="CH84" s="0" t="n">
        <v>0.074693389251479</v>
      </c>
      <c r="CI84" s="0" t="n">
        <v>0.357244971382897</v>
      </c>
      <c r="CJ84" s="0" t="n">
        <v>0.469273118142155</v>
      </c>
      <c r="CK84" s="0" t="n">
        <v>-1.25786300486652</v>
      </c>
      <c r="CL84" s="0" t="n">
        <v>0.582729171583196</v>
      </c>
      <c r="CM84" s="0" t="n">
        <v>-1.11745066533331</v>
      </c>
      <c r="CN84" s="0" t="n">
        <v>1.08201902548899</v>
      </c>
      <c r="CO84" s="0" t="n">
        <v>-1.58119291882031</v>
      </c>
      <c r="CP84" s="0" t="n">
        <v>2.71986209554598</v>
      </c>
      <c r="CQ84" s="0" t="n">
        <v>-1.53063865582226</v>
      </c>
      <c r="CR84" s="0" t="n">
        <v>-0.567296183362487</v>
      </c>
      <c r="CS84" s="0" t="n">
        <v>0.311695202981355</v>
      </c>
      <c r="CT84" s="0" t="n">
        <v>-0.531885007148958</v>
      </c>
      <c r="CU84" s="0" t="n">
        <v>0.298072109217173</v>
      </c>
      <c r="CV84" s="0" t="n">
        <v>1.35231402964564</v>
      </c>
      <c r="CW84" s="0" t="n">
        <v>1.28254214359913</v>
      </c>
      <c r="CX84" s="0" t="n">
        <v>1.37479673867347</v>
      </c>
      <c r="CZ84" s="0" t="n">
        <f aca="false">IF(CHOOSE(MATCH(G$5,$B$10:$E$10,0),$B84,$C84,$D84,$E84)*G$6+G84*G$7&lt;G$2,G$3*G$4,0)</f>
        <v>0</v>
      </c>
      <c r="DA84" s="0" t="n">
        <f aca="false">IF(CHOOSE(MATCH(H$5,$B$10:$E$10,0),$B84,$C84,$D84,$E84)*H$6+H84*H$7&lt;H$2,H$3*H$4,0)</f>
        <v>0</v>
      </c>
      <c r="DB84" s="0" t="n">
        <f aca="false">IF(CHOOSE(MATCH(I$5,$B$10:$E$10,0),$B84,$C84,$D84,$E84)*I$6+I84*I$7&lt;I$2,I$3*I$4,0)</f>
        <v>0</v>
      </c>
      <c r="DC84" s="0" t="n">
        <f aca="false">IF(CHOOSE(MATCH(J$5,$B$10:$E$10,0),$B84,$C84,$D84,$E84)*J$6+J84*J$7&lt;J$2,J$3*J$4,0)</f>
        <v>0</v>
      </c>
      <c r="DD84" s="0" t="n">
        <f aca="false">IF(CHOOSE(MATCH(K$5,$B$10:$E$10,0),$B84,$C84,$D84,$E84)*K$6+K84*K$7&lt;K$2,K$3*K$4,0)</f>
        <v>0</v>
      </c>
      <c r="DE84" s="0" t="n">
        <f aca="false">IF(CHOOSE(MATCH(L$5,$B$10:$E$10,0),$B84,$C84,$D84,$E84)*L$6+L84*L$7&lt;L$2,L$3*L$4,0)</f>
        <v>2.5</v>
      </c>
      <c r="DF84" s="0" t="n">
        <f aca="false">IF(CHOOSE(MATCH(M$5,$B$10:$E$10,0),$B84,$C84,$D84,$E84)*M$6+M84*M$7&lt;M$2,M$3*M$4,0)</f>
        <v>0</v>
      </c>
      <c r="DG84" s="0" t="n">
        <f aca="false">IF(CHOOSE(MATCH(N$5,$B$10:$E$10,0),$B84,$C84,$D84,$E84)*N$6+N84*N$7&lt;N$2,N$3*N$4,0)</f>
        <v>0</v>
      </c>
      <c r="DH84" s="0" t="n">
        <f aca="false">IF(CHOOSE(MATCH(O$5,$B$10:$E$10,0),$B84,$C84,$D84,$E84)*O$6+O84*O$7&lt;O$2,O$3*O$4,0)</f>
        <v>0</v>
      </c>
      <c r="DI84" s="0" t="n">
        <f aca="false">IF(CHOOSE(MATCH(P$5,$B$10:$E$10,0),$B84,$C84,$D84,$E84)*P$6+P84*P$7&lt;P$2,P$3*P$4,0)</f>
        <v>0</v>
      </c>
      <c r="DJ84" s="0" t="n">
        <f aca="false">IF(CHOOSE(MATCH(Q$5,$B$10:$E$10,0),$B84,$C84,$D84,$E84)*Q$6+Q84*Q$7&lt;Q$2,Q$3*Q$4,0)</f>
        <v>0</v>
      </c>
      <c r="DK84" s="0" t="n">
        <f aca="false">IF(CHOOSE(MATCH(R$5,$B$10:$E$10,0),$B84,$C84,$D84,$E84)*R$6+R84*R$7&lt;R$2,R$3*R$4,0)</f>
        <v>0</v>
      </c>
      <c r="DL84" s="0" t="n">
        <f aca="false">IF(CHOOSE(MATCH(S$5,$B$10:$E$10,0),$B84,$C84,$D84,$E84)*S$6+S84*S$7&lt;S$2,S$3*S$4,0)</f>
        <v>0</v>
      </c>
      <c r="DM84" s="0" t="n">
        <f aca="false">IF(CHOOSE(MATCH(T$5,$B$10:$E$10,0),$B84,$C84,$D84,$E84)*T$6+T84*T$7&lt;T$2,T$3*T$4,0)</f>
        <v>0</v>
      </c>
      <c r="DN84" s="0" t="n">
        <f aca="false">IF(CHOOSE(MATCH(U$5,$B$10:$E$10,0),$B84,$C84,$D84,$E84)*U$6+U84*U$7&lt;U$2,U$3*U$4,0)</f>
        <v>0</v>
      </c>
      <c r="DO84" s="0" t="n">
        <f aca="false">IF(CHOOSE(MATCH(V$5,$B$10:$E$10,0),$B84,$C84,$D84,$E84)*V$6+V84*V$7&lt;V$2,V$3*V$4,0)</f>
        <v>0</v>
      </c>
      <c r="DP84" s="0" t="n">
        <f aca="false">IF(CHOOSE(MATCH(W$5,$B$10:$E$10,0),$B84,$C84,$D84,$E84)*W$6+W84*W$7&lt;W$2,W$3*W$4,0)</f>
        <v>0</v>
      </c>
      <c r="DQ84" s="0" t="n">
        <f aca="false">IF(CHOOSE(MATCH(X$5,$B$10:$E$10,0),$B84,$C84,$D84,$E84)*X$6+X84*X$7&lt;X$2,X$3*X$4,0)</f>
        <v>0</v>
      </c>
      <c r="DR84" s="0" t="n">
        <f aca="false">IF(CHOOSE(MATCH(Y$5,$B$10:$E$10,0),$B84,$C84,$D84,$E84)*Y$6+Y84*Y$7&lt;Y$2,Y$3*Y$4,0)</f>
        <v>0</v>
      </c>
      <c r="DS84" s="0" t="n">
        <f aca="false">IF(CHOOSE(MATCH(Z$5,$B$10:$E$10,0),$B84,$C84,$D84,$E84)*Z$6+Z84*Z$7&lt;Z$2,Z$3*Z$4,0)</f>
        <v>0</v>
      </c>
      <c r="DT84" s="0" t="n">
        <f aca="false">IF(CHOOSE(MATCH(AA$5,$B$10:$E$10,0),$B84,$C84,$D84,$E84)*AA$6+AA84*AA$7&lt;AA$2,AA$3*AA$4,0)</f>
        <v>0</v>
      </c>
      <c r="DU84" s="0" t="n">
        <f aca="false">IF(CHOOSE(MATCH(AB$5,$B$10:$E$10,0),$B84,$C84,$D84,$E84)*AB$6+AB84*AB$7&lt;AB$2,AB$3*AB$4,0)</f>
        <v>0</v>
      </c>
      <c r="DV84" s="0" t="n">
        <f aca="false">IF(CHOOSE(MATCH(AC$5,$B$10:$E$10,0),$B84,$C84,$D84,$E84)*AC$6+AC84*AC$7&lt;AC$2,AC$3*AC$4,0)</f>
        <v>0</v>
      </c>
      <c r="DW84" s="0" t="n">
        <f aca="false">IF(CHOOSE(MATCH(AD$5,$B$10:$E$10,0),$B84,$C84,$D84,$E84)*AD$6+AD84*AD$7&lt;AD$2,AD$3*AD$4,0)</f>
        <v>0.5</v>
      </c>
      <c r="DX84" s="0" t="n">
        <f aca="false">IF(CHOOSE(MATCH(AE$5,$B$10:$E$10,0),$B84,$C84,$D84,$E84)*AE$6+AE84*AE$7&lt;AE$2,AE$3*AE$4,0)</f>
        <v>0</v>
      </c>
      <c r="DY84" s="0" t="n">
        <f aca="false">IF(CHOOSE(MATCH(AF$5,$B$10:$E$10,0),$B84,$C84,$D84,$E84)*AF$6+AF84*AF$7&lt;AF$2,AF$3*AF$4,0)</f>
        <v>0</v>
      </c>
      <c r="DZ84" s="0" t="n">
        <f aca="false">IF(CHOOSE(MATCH(AG$5,$B$10:$E$10,0),$B84,$C84,$D84,$E84)*AG$6+AG84*AG$7&lt;AG$2,AG$3*AG$4,0)</f>
        <v>0</v>
      </c>
      <c r="EA84" s="0" t="n">
        <f aca="false">IF(CHOOSE(MATCH(AH$5,$B$10:$E$10,0),$B84,$C84,$D84,$E84)*AH$6+AH84*AH$7&lt;AH$2,AH$3*AH$4,0)</f>
        <v>0</v>
      </c>
      <c r="EB84" s="0" t="n">
        <f aca="false">IF(CHOOSE(MATCH(AI$5,$B$10:$E$10,0),$B84,$C84,$D84,$E84)*AI$6+AI84*AI$7&lt;AI$2,AI$3*AI$4,0)</f>
        <v>0</v>
      </c>
      <c r="EC84" s="0" t="n">
        <f aca="false">IF(CHOOSE(MATCH(AJ$5,$B$10:$E$10,0),$B84,$C84,$D84,$E84)*AJ$6+AJ84*AJ$7&lt;AJ$2,AJ$3*AJ$4,0)</f>
        <v>0</v>
      </c>
      <c r="ED84" s="0" t="n">
        <f aca="false">IF(CHOOSE(MATCH(AK$5,$B$10:$E$10,0),$B84,$C84,$D84,$E84)*AK$6+AK84*AK$7&lt;AK$2,AK$3*AK$4,0)</f>
        <v>0</v>
      </c>
      <c r="EE84" s="0" t="n">
        <f aca="false">IF(CHOOSE(MATCH(AL$5,$B$10:$E$10,0),$B84,$C84,$D84,$E84)*AL$6+AL84*AL$7&lt;AL$2,AL$3*AL$4,0)</f>
        <v>0</v>
      </c>
      <c r="EF84" s="0" t="n">
        <f aca="false">IF(CHOOSE(MATCH(AM$5,$B$10:$E$10,0),$B84,$C84,$D84,$E84)*AM$6+AM84*AM$7&lt;AM$2,AM$3*AM$4,0)</f>
        <v>0</v>
      </c>
      <c r="EG84" s="0" t="n">
        <f aca="false">IF(CHOOSE(MATCH(AN$5,$B$10:$E$10,0),$B84,$C84,$D84,$E84)*AN$6+AN84*AN$7&lt;AN$2,AN$3*AN$4,0)</f>
        <v>0</v>
      </c>
      <c r="EH84" s="0" t="n">
        <f aca="false">IF(CHOOSE(MATCH(AO$5,$B$10:$E$10,0),$B84,$C84,$D84,$E84)*AO$6+AO84*AO$7&lt;AO$2,AO$3*AO$4,0)</f>
        <v>0</v>
      </c>
      <c r="EI84" s="0" t="n">
        <f aca="false">IF(CHOOSE(MATCH(AP$5,$B$10:$E$10,0),$B84,$C84,$D84,$E84)*AP$6+AP84*AP$7&lt;AP$2,AP$3*AP$4,0)</f>
        <v>0</v>
      </c>
      <c r="EJ84" s="0" t="n">
        <f aca="false">IF(CHOOSE(MATCH(AQ$5,$B$10:$E$10,0),$B84,$C84,$D84,$E84)*AQ$6+AQ84*AQ$7&lt;AQ$2,AQ$3*AQ$4,0)</f>
        <v>0</v>
      </c>
      <c r="EK84" s="0" t="n">
        <f aca="false">IF(CHOOSE(MATCH(AR$5,$B$10:$E$10,0),$B84,$C84,$D84,$E84)*AR$6+AR84*AR$7&lt;AR$2,AR$3*AR$4,0)</f>
        <v>0</v>
      </c>
      <c r="EL84" s="0" t="n">
        <f aca="false">IF(CHOOSE(MATCH(AS$5,$B$10:$E$10,0),$B84,$C84,$D84,$E84)*AS$6+AS84*AS$7&lt;AS$2,AS$3*AS$4,0)</f>
        <v>0</v>
      </c>
      <c r="EM84" s="0" t="n">
        <f aca="false">IF(CHOOSE(MATCH(AT$5,$B$10:$E$10,0),$B84,$C84,$D84,$E84)*AT$6+AT84*AT$7&lt;AT$2,AT$3*AT$4,0)</f>
        <v>0</v>
      </c>
      <c r="EN84" s="0" t="n">
        <f aca="false">IF(CHOOSE(MATCH(AU$5,$B$10:$E$10,0),$B84,$C84,$D84,$E84)*AU$6+AU84*AU$7&lt;AU$2,AU$3*AU$4,0)</f>
        <v>0</v>
      </c>
      <c r="EO84" s="0" t="n">
        <f aca="false">IF(CHOOSE(MATCH(AV$5,$B$10:$E$10,0),$B84,$C84,$D84,$E84)*AV$6+AV84*AV$7&lt;AV$2,AV$3*AV$4,0)</f>
        <v>0</v>
      </c>
      <c r="EP84" s="0" t="n">
        <f aca="false">IF(CHOOSE(MATCH(AW$5,$B$10:$E$10,0),$B84,$C84,$D84,$E84)*AW$6+AW84*AW$7&lt;AW$2,AW$3*AW$4,0)</f>
        <v>0</v>
      </c>
      <c r="EQ84" s="0" t="n">
        <f aca="false">IF(CHOOSE(MATCH(AX$5,$B$10:$E$10,0),$B84,$C84,$D84,$E84)*AX$6+AX84*AX$7&lt;AX$2,AX$3*AX$4,0)</f>
        <v>0</v>
      </c>
      <c r="ER84" s="0" t="n">
        <f aca="false">IF(CHOOSE(MATCH(AY$5,$B$10:$E$10,0),$B84,$C84,$D84,$E84)*AY$6+AY84*AY$7&lt;AY$2,AY$3*AY$4,0)</f>
        <v>0</v>
      </c>
      <c r="ES84" s="0" t="n">
        <f aca="false">IF(CHOOSE(MATCH(AZ$5,$B$10:$E$10,0),$B84,$C84,$D84,$E84)*AZ$6+AZ84*AZ$7&lt;AZ$2,AZ$3*AZ$4,0)</f>
        <v>0</v>
      </c>
      <c r="ET84" s="0" t="n">
        <f aca="false">IF(CHOOSE(MATCH(BA$5,$B$10:$E$10,0),$B84,$C84,$D84,$E84)*BA$6+BA84*BA$7&lt;BA$2,BA$3*BA$4,0)</f>
        <v>0</v>
      </c>
      <c r="EU84" s="0" t="n">
        <f aca="false">IF(CHOOSE(MATCH(BB$5,$B$10:$E$10,0),$B84,$C84,$D84,$E84)*BB$6+BB84*BB$7&lt;BB$2,BB$3*BB$4,0)</f>
        <v>0</v>
      </c>
      <c r="EV84" s="0" t="n">
        <f aca="false">IF(CHOOSE(MATCH(BC$5,$B$10:$E$10,0),$B84,$C84,$D84,$E84)*BC$6+BC84*BC$7&lt;BC$2,BC$3*BC$4,0)</f>
        <v>0</v>
      </c>
      <c r="EW84" s="0" t="n">
        <f aca="false">IF(CHOOSE(MATCH(BD$5,$B$10:$E$10,0),$B84,$C84,$D84,$E84)*BD$6+BD84*BD$7&lt;BD$2,BD$3*BD$4,0)</f>
        <v>12.5</v>
      </c>
      <c r="EX84" s="0" t="n">
        <f aca="false">IF(CHOOSE(MATCH(BE$5,$B$10:$E$10,0),$B84,$C84,$D84,$E84)*BE$6+BE84*BE$7&lt;BE$2,BE$3*BE$4,0)</f>
        <v>0</v>
      </c>
      <c r="EY84" s="0" t="n">
        <f aca="false">IF(CHOOSE(MATCH(BF$5,$B$10:$E$10,0),$B84,$C84,$D84,$E84)*BF$6+BF84*BF$7&lt;BF$2,BF$3*BF$4,0)</f>
        <v>0</v>
      </c>
      <c r="EZ84" s="0" t="n">
        <f aca="false">IF(CHOOSE(MATCH(BG$5,$B$10:$E$10,0),$B84,$C84,$D84,$E84)*BG$6+BG84*BG$7&lt;BG$2,BG$3*BG$4,0)</f>
        <v>0</v>
      </c>
      <c r="FA84" s="0" t="n">
        <f aca="false">IF(CHOOSE(MATCH(BH$5,$B$10:$E$10,0),$B84,$C84,$D84,$E84)*BH$6+BH84*BH$7&lt;BH$2,BH$3*BH$4,0)</f>
        <v>0</v>
      </c>
      <c r="FB84" s="0" t="n">
        <f aca="false">IF(CHOOSE(MATCH(BI$5,$B$10:$E$10,0),$B84,$C84,$D84,$E84)*BI$6+BI84*BI$7&lt;BI$2,BI$3*BI$4,0)</f>
        <v>0</v>
      </c>
      <c r="FC84" s="0" t="n">
        <f aca="false">IF(CHOOSE(MATCH(BJ$5,$B$10:$E$10,0),$B84,$C84,$D84,$E84)*BJ$6+BJ84*BJ$7&lt;BJ$2,BJ$3*BJ$4,0)</f>
        <v>0</v>
      </c>
      <c r="FD84" s="0" t="n">
        <f aca="false">IF(CHOOSE(MATCH(BK$5,$B$10:$E$10,0),$B84,$C84,$D84,$E84)*BK$6+BK84*BK$7&lt;BK$2,BK$3*BK$4,0)</f>
        <v>0</v>
      </c>
      <c r="FE84" s="0" t="n">
        <f aca="false">IF(CHOOSE(MATCH(BL$5,$B$10:$E$10,0),$B84,$C84,$D84,$E84)*BL$6+BL84*BL$7&lt;BL$2,BL$3*BL$4,0)</f>
        <v>0</v>
      </c>
      <c r="FF84" s="0" t="n">
        <f aca="false">IF(CHOOSE(MATCH(BM$5,$B$10:$E$10,0),$B84,$C84,$D84,$E84)*BM$6+BM84*BM$7&lt;BM$2,BM$3*BM$4,0)</f>
        <v>0</v>
      </c>
      <c r="FG84" s="0" t="n">
        <f aca="false">IF(CHOOSE(MATCH(BN$5,$B$10:$E$10,0),$B84,$C84,$D84,$E84)*BN$6+BN84*BN$7&lt;BN$2,BN$3*BN$4,0)</f>
        <v>0</v>
      </c>
      <c r="FH84" s="0" t="n">
        <f aca="false">IF(CHOOSE(MATCH(BO$5,$B$10:$E$10,0),$B84,$C84,$D84,$E84)*BO$6+BO84*BO$7&lt;BO$2,BO$3*BO$4,0)</f>
        <v>0</v>
      </c>
      <c r="FI84" s="0" t="n">
        <f aca="false">IF(CHOOSE(MATCH(BP$5,$B$10:$E$10,0),$B84,$C84,$D84,$E84)*BP$6+BP84*BP$7&lt;BP$2,BP$3*BP$4,0)</f>
        <v>0</v>
      </c>
      <c r="FJ84" s="0" t="n">
        <f aca="false">IF(CHOOSE(MATCH(BQ$5,$B$10:$E$10,0),$B84,$C84,$D84,$E84)*BQ$6+BQ84*BQ$7&lt;BQ$2,BQ$3*BQ$4,0)</f>
        <v>0</v>
      </c>
      <c r="FK84" s="0" t="n">
        <f aca="false">IF(CHOOSE(MATCH(BR$5,$B$10:$E$10,0),$B84,$C84,$D84,$E84)*BR$6+BR84*BR$7&lt;BR$2,BR$3*BR$4,0)</f>
        <v>0</v>
      </c>
      <c r="FL84" s="0" t="n">
        <f aca="false">IF(CHOOSE(MATCH(BS$5,$B$10:$E$10,0),$B84,$C84,$D84,$E84)*BS$6+BS84*BS$7&lt;BS$2,BS$3*BS$4,0)</f>
        <v>0</v>
      </c>
      <c r="FM84" s="0" t="n">
        <f aca="false">IF(CHOOSE(MATCH(BT$5,$B$10:$E$10,0),$B84,$C84,$D84,$E84)*BT$6+BT84*BT$7&lt;BT$2,BT$3*BT$4,0)</f>
        <v>0</v>
      </c>
      <c r="FN84" s="0" t="n">
        <f aca="false">IF(CHOOSE(MATCH(BU$5,$B$10:$E$10,0),$B84,$C84,$D84,$E84)*BU$6+BU84*BU$7&lt;BU$2,BU$3*BU$4,0)</f>
        <v>0</v>
      </c>
      <c r="FO84" s="0" t="n">
        <f aca="false">IF(CHOOSE(MATCH(BV$5,$B$10:$E$10,0),$B84,$C84,$D84,$E84)*BV$6+BV84*BV$7&lt;BV$2,BV$3*BV$4,0)</f>
        <v>0</v>
      </c>
      <c r="FP84" s="0" t="n">
        <f aca="false">IF(CHOOSE(MATCH(BW$5,$B$10:$E$10,0),$B84,$C84,$D84,$E84)*BW$6+BW84*BW$7&lt;BW$2,BW$3*BW$4,0)</f>
        <v>0</v>
      </c>
      <c r="FQ84" s="0" t="n">
        <f aca="false">IF(CHOOSE(MATCH(BX$5,$B$10:$E$10,0),$B84,$C84,$D84,$E84)*BX$6+BX84*BX$7&lt;BX$2,BX$3*BX$4,0)</f>
        <v>0</v>
      </c>
      <c r="FR84" s="0" t="n">
        <f aca="false">IF(CHOOSE(MATCH(BY$5,$B$10:$E$10,0),$B84,$C84,$D84,$E84)*BY$6+BY84*BY$7&lt;BY$2,BY$3*BY$4,0)</f>
        <v>0</v>
      </c>
      <c r="FS84" s="0" t="n">
        <f aca="false">IF(CHOOSE(MATCH(BZ$5,$B$10:$E$10,0),$B84,$C84,$D84,$E84)*BZ$6+BZ84*BZ$7&lt;BZ$2,BZ$3*BZ$4,0)</f>
        <v>0</v>
      </c>
      <c r="FT84" s="0" t="n">
        <f aca="false">IF(CHOOSE(MATCH(CA$5,$B$10:$E$10,0),$B84,$C84,$D84,$E84)*CA$6+CA84*CA$7&lt;CA$2,CA$3*CA$4,0)</f>
        <v>0</v>
      </c>
      <c r="FU84" s="0" t="n">
        <f aca="false">IF(CHOOSE(MATCH(CB$5,$B$10:$E$10,0),$B84,$C84,$D84,$E84)*CB$6+CB84*CB$7&lt;CB$2,CB$3*CB$4,0)</f>
        <v>0</v>
      </c>
      <c r="FV84" s="0" t="n">
        <f aca="false">IF(CHOOSE(MATCH(CC$5,$B$10:$E$10,0),$B84,$C84,$D84,$E84)*CC$6+CC84*CC$7&lt;CC$2,CC$3*CC$4,0)</f>
        <v>0</v>
      </c>
      <c r="FW84" s="0" t="n">
        <f aca="false">IF(CHOOSE(MATCH(CD$5,$B$10:$E$10,0),$B84,$C84,$D84,$E84)*CD$6+CD84*CD$7&lt;CD$2,CD$3*CD$4,0)</f>
        <v>0</v>
      </c>
      <c r="FX84" s="0" t="n">
        <f aca="false">IF(CHOOSE(MATCH(CE$5,$B$10:$E$10,0),$B84,$C84,$D84,$E84)*CE$6+CE84*CE$7&lt;CE$2,CE$3*CE$4,0)</f>
        <v>0</v>
      </c>
      <c r="FY84" s="0" t="n">
        <f aca="false">IF(CHOOSE(MATCH(CF$5,$B$10:$E$10,0),$B84,$C84,$D84,$E84)*CF$6+CF84*CF$7&lt;CF$2,CF$3*CF$4,0)</f>
        <v>0</v>
      </c>
      <c r="FZ84" s="0" t="n">
        <f aca="false">IF(CHOOSE(MATCH(CG$5,$B$10:$E$10,0),$B84,$C84,$D84,$E84)*CG$6+CG84*CG$7&lt;CG$2,CG$3*CG$4,0)</f>
        <v>0</v>
      </c>
      <c r="GA84" s="0" t="n">
        <f aca="false">IF(CHOOSE(MATCH(CH$5,$B$10:$E$10,0),$B84,$C84,$D84,$E84)*CH$6+CH84*CH$7&lt;CH$2,CH$3*CH$4,0)</f>
        <v>0</v>
      </c>
      <c r="GB84" s="0" t="n">
        <f aca="false">IF(CHOOSE(MATCH(CI$5,$B$10:$E$10,0),$B84,$C84,$D84,$E84)*CI$6+CI84*CI$7&lt;CI$2,CI$3*CI$4,0)</f>
        <v>0</v>
      </c>
      <c r="GC84" s="0" t="n">
        <f aca="false">IF(CHOOSE(MATCH(CJ$5,$B$10:$E$10,0),$B84,$C84,$D84,$E84)*CJ$6+CJ84*CJ$7&lt;CJ$2,CJ$3*CJ$4,0)</f>
        <v>0</v>
      </c>
      <c r="GD84" s="0" t="n">
        <f aca="false">IF(CHOOSE(MATCH(CK$5,$B$10:$E$10,0),$B84,$C84,$D84,$E84)*CK$6+CK84*CK$7&lt;CK$2,CK$3*CK$4,0)</f>
        <v>0</v>
      </c>
      <c r="GE84" s="0" t="n">
        <f aca="false">IF(CHOOSE(MATCH(CL$5,$B$10:$E$10,0),$B84,$C84,$D84,$E84)*CL$6+CL84*CL$7&lt;CL$2,CL$3*CL$4,0)</f>
        <v>0</v>
      </c>
      <c r="GF84" s="0" t="n">
        <f aca="false">IF(CHOOSE(MATCH(CM$5,$B$10:$E$10,0),$B84,$C84,$D84,$E84)*CM$6+CM84*CM$7&lt;CM$2,CM$3*CM$4,0)</f>
        <v>0</v>
      </c>
      <c r="GG84" s="0" t="n">
        <f aca="false">IF(CHOOSE(MATCH(CN$5,$B$10:$E$10,0),$B84,$C84,$D84,$E84)*CN$6+CN84*CN$7&lt;CN$2,CN$3*CN$4,0)</f>
        <v>0</v>
      </c>
      <c r="GH84" s="0" t="n">
        <f aca="false">IF(CHOOSE(MATCH(CO$5,$B$10:$E$10,0),$B84,$C84,$D84,$E84)*CO$6+CO84*CO$7&lt;CO$2,CO$3*CO$4,0)</f>
        <v>0</v>
      </c>
      <c r="GI84" s="0" t="n">
        <f aca="false">IF(CHOOSE(MATCH(CP$5,$B$10:$E$10,0),$B84,$C84,$D84,$E84)*CP$6+CP84*CP$7&lt;CP$2,CP$3*CP$4,0)</f>
        <v>0</v>
      </c>
      <c r="GJ84" s="0" t="n">
        <f aca="false">IF(CHOOSE(MATCH(CQ$5,$B$10:$E$10,0),$B84,$C84,$D84,$E84)*CQ$6+CQ84*CQ$7&lt;CQ$2,CQ$3*CQ$4,0)</f>
        <v>0</v>
      </c>
      <c r="GK84" s="0" t="n">
        <f aca="false">IF(CHOOSE(MATCH(CR$5,$B$10:$E$10,0),$B84,$C84,$D84,$E84)*CR$6+CR84*CR$7&lt;CR$2,CR$3*CR$4,0)</f>
        <v>0</v>
      </c>
      <c r="GL84" s="0" t="n">
        <f aca="false">IF(CHOOSE(MATCH(CS$5,$B$10:$E$10,0),$B84,$C84,$D84,$E84)*CS$6+CS84*CS$7&lt;CS$2,CS$3*CS$4,0)</f>
        <v>0</v>
      </c>
      <c r="GM84" s="0" t="n">
        <f aca="false">IF(CHOOSE(MATCH(CT$5,$B$10:$E$10,0),$B84,$C84,$D84,$E84)*CT$6+CT84*CT$7&lt;CT$2,CT$3*CT$4,0)</f>
        <v>0</v>
      </c>
      <c r="GN84" s="0" t="n">
        <f aca="false">IF(CHOOSE(MATCH(CU$5,$B$10:$E$10,0),$B84,$C84,$D84,$E84)*CU$6+CU84*CU$7&lt;CU$2,CU$3*CU$4,0)</f>
        <v>0</v>
      </c>
      <c r="GO84" s="0" t="n">
        <f aca="false">IF(CHOOSE(MATCH(CV$5,$B$10:$E$10,0),$B84,$C84,$D84,$E84)*CV$6+CV84*CV$7&lt;CV$2,CV$3*CV$4,0)</f>
        <v>0</v>
      </c>
      <c r="GP84" s="0" t="n">
        <f aca="false">IF(CHOOSE(MATCH(CW$5,$B$10:$E$10,0),$B84,$C84,$D84,$E84)*CW$6+CW84*CW$7&lt;CW$2,CW$3*CW$4,0)</f>
        <v>0</v>
      </c>
      <c r="GQ84" s="0" t="n">
        <f aca="false">IF(CHOOSE(MATCH(CX$5,$B$10:$E$10,0),$B84,$C84,$D84,$E84)*CX$6+CX84*CX$7&lt;CX$2,CX$3*CX$4,0)</f>
        <v>0</v>
      </c>
      <c r="GS84" s="0" t="n">
        <f aca="false">SUM(CZ84:GQ84)</f>
        <v>15.5</v>
      </c>
      <c r="GT84" s="0" t="n">
        <f aca="false">IF(GS84&gt;$GS$6,1,0)</f>
        <v>0</v>
      </c>
    </row>
    <row r="85" customFormat="false" ht="14" hidden="false" customHeight="false" outlineLevel="0" collapsed="false">
      <c r="A85" s="0" t="n">
        <v>75</v>
      </c>
      <c r="B85" s="0" t="n">
        <v>-1.20756964836348</v>
      </c>
      <c r="C85" s="0" t="n">
        <v>-0.803402893771236</v>
      </c>
      <c r="D85" s="0" t="n">
        <v>0.359169916720936</v>
      </c>
      <c r="E85" s="0" t="n">
        <v>0.329318689572666</v>
      </c>
      <c r="G85" s="0" t="n">
        <v>0.352113147528144</v>
      </c>
      <c r="H85" s="0" t="n">
        <v>0.104803348222049</v>
      </c>
      <c r="I85" s="0" t="n">
        <v>2.49048753175884</v>
      </c>
      <c r="J85" s="0" t="n">
        <v>0.0398279098590137</v>
      </c>
      <c r="K85" s="0" t="n">
        <v>0.53408939493238</v>
      </c>
      <c r="L85" s="0" t="n">
        <v>-0.79462438407063</v>
      </c>
      <c r="M85" s="0" t="n">
        <v>1.74528395291418</v>
      </c>
      <c r="N85" s="0" t="n">
        <v>1.34964693643269</v>
      </c>
      <c r="O85" s="0" t="n">
        <v>1.46221736940788</v>
      </c>
      <c r="P85" s="0" t="n">
        <v>-0.171388592207222</v>
      </c>
      <c r="Q85" s="0" t="n">
        <v>-0.692534740664996</v>
      </c>
      <c r="R85" s="0" t="n">
        <v>-0.309928509523161</v>
      </c>
      <c r="S85" s="0" t="n">
        <v>-1.09963139038882</v>
      </c>
      <c r="T85" s="0" t="n">
        <v>-0.620314040133962</v>
      </c>
      <c r="U85" s="0" t="n">
        <v>0.0323257154377643</v>
      </c>
      <c r="V85" s="0" t="n">
        <v>0.825962160888594</v>
      </c>
      <c r="W85" s="0" t="n">
        <v>0.17270849639317</v>
      </c>
      <c r="X85" s="0" t="n">
        <v>1.05694653029786</v>
      </c>
      <c r="Y85" s="0" t="n">
        <v>-0.594736775383353</v>
      </c>
      <c r="Z85" s="0" t="n">
        <v>-0.286813701677602</v>
      </c>
      <c r="AA85" s="0" t="n">
        <v>0.791690126789035</v>
      </c>
      <c r="AB85" s="0" t="n">
        <v>-0.458539943792857</v>
      </c>
      <c r="AC85" s="0" t="n">
        <v>-0.761797309678513</v>
      </c>
      <c r="AD85" s="0" t="n">
        <v>-0.388077978641377</v>
      </c>
      <c r="AE85" s="0" t="n">
        <v>1.32183231471572</v>
      </c>
      <c r="AF85" s="0" t="n">
        <v>0.500854184792843</v>
      </c>
      <c r="AG85" s="0" t="n">
        <v>0.429245119448751</v>
      </c>
      <c r="AH85" s="0" t="n">
        <v>-1.07055029729963</v>
      </c>
      <c r="AI85" s="0" t="n">
        <v>1.0706867215049</v>
      </c>
      <c r="AJ85" s="0" t="n">
        <v>0.691563855070854</v>
      </c>
      <c r="AK85" s="0" t="n">
        <v>-3.06215952150524</v>
      </c>
      <c r="AL85" s="0" t="n">
        <v>0.622819698037347</v>
      </c>
      <c r="AM85" s="0" t="n">
        <v>0.754048414819408</v>
      </c>
      <c r="AN85" s="0" t="n">
        <v>-0.00187355908565223</v>
      </c>
      <c r="AO85" s="0" t="n">
        <v>0.237091626331676</v>
      </c>
      <c r="AP85" s="0" t="n">
        <v>0.159136561705964</v>
      </c>
      <c r="AQ85" s="0" t="n">
        <v>-0.766406174079748</v>
      </c>
      <c r="AR85" s="0" t="n">
        <v>-1.49019342643442</v>
      </c>
      <c r="AS85" s="0" t="n">
        <v>2.5354529498145</v>
      </c>
      <c r="AT85" s="0" t="n">
        <v>0.064648020270397</v>
      </c>
      <c r="AU85" s="0" t="n">
        <v>-0.301993168250192</v>
      </c>
      <c r="AV85" s="0" t="n">
        <v>0.931540853343904</v>
      </c>
      <c r="AW85" s="0" t="n">
        <v>1.22853862194461</v>
      </c>
      <c r="AX85" s="0" t="n">
        <v>0.635782271274366</v>
      </c>
      <c r="AY85" s="0" t="n">
        <v>1.12289399112342</v>
      </c>
      <c r="AZ85" s="0" t="n">
        <v>0.0604325123276794</v>
      </c>
      <c r="BA85" s="0" t="n">
        <v>0.524408960700384</v>
      </c>
      <c r="BB85" s="0" t="n">
        <v>-0.306799847749062</v>
      </c>
      <c r="BC85" s="0" t="n">
        <v>-0.428321982326452</v>
      </c>
      <c r="BD85" s="0" t="n">
        <v>-1.05400886241114</v>
      </c>
      <c r="BE85" s="0" t="n">
        <v>-0.786260443419451</v>
      </c>
      <c r="BF85" s="0" t="n">
        <v>-0.272177658189321</v>
      </c>
      <c r="BG85" s="0" t="n">
        <v>-0.00860609361552633</v>
      </c>
      <c r="BH85" s="0" t="n">
        <v>-0.257520014201873</v>
      </c>
      <c r="BI85" s="0" t="n">
        <v>-0.830489170766668</v>
      </c>
      <c r="BJ85" s="0" t="n">
        <v>-0.500074293086072</v>
      </c>
      <c r="BK85" s="0" t="n">
        <v>0.780956952439738</v>
      </c>
      <c r="BL85" s="0" t="n">
        <v>-0.144896148412954</v>
      </c>
      <c r="BM85" s="0" t="n">
        <v>-0.360917056241306</v>
      </c>
      <c r="BN85" s="0" t="n">
        <v>2.53927282756194</v>
      </c>
      <c r="BO85" s="0" t="n">
        <v>-0.803149760031374</v>
      </c>
      <c r="BP85" s="0" t="n">
        <v>1.06770585261984</v>
      </c>
      <c r="BQ85" s="0" t="n">
        <v>0.101111936601228</v>
      </c>
      <c r="BR85" s="0" t="n">
        <v>0.248121523327427</v>
      </c>
      <c r="BS85" s="0" t="n">
        <v>0.488232672068989</v>
      </c>
      <c r="BT85" s="0" t="n">
        <v>-0.301432692140224</v>
      </c>
      <c r="BU85" s="0" t="n">
        <v>0.422460288973525</v>
      </c>
      <c r="BV85" s="0" t="n">
        <v>-0.0788372744864319</v>
      </c>
      <c r="BW85" s="0" t="n">
        <v>-0.350160007656086</v>
      </c>
      <c r="BX85" s="0" t="n">
        <v>-0.0958073087531375</v>
      </c>
      <c r="BY85" s="0" t="n">
        <v>-0.887353053258266</v>
      </c>
      <c r="BZ85" s="0" t="n">
        <v>-0.414361238654237</v>
      </c>
      <c r="CA85" s="0" t="n">
        <v>-0.787406406743685</v>
      </c>
      <c r="CB85" s="0" t="n">
        <v>-1.09002030512784</v>
      </c>
      <c r="CC85" s="0" t="n">
        <v>0.198782572624623</v>
      </c>
      <c r="CD85" s="0" t="n">
        <v>0.124671259982279</v>
      </c>
      <c r="CE85" s="0" t="n">
        <v>0.00990667103906162</v>
      </c>
      <c r="CF85" s="0" t="n">
        <v>-0.530651504959678</v>
      </c>
      <c r="CG85" s="0" t="n">
        <v>0.449718982054037</v>
      </c>
      <c r="CH85" s="0" t="n">
        <v>0.228602630159003</v>
      </c>
      <c r="CI85" s="0" t="n">
        <v>-0.643290150037501</v>
      </c>
      <c r="CJ85" s="0" t="n">
        <v>0.969030224950984</v>
      </c>
      <c r="CK85" s="0" t="n">
        <v>-0.425808366344427</v>
      </c>
      <c r="CL85" s="0" t="n">
        <v>0.682941845298046</v>
      </c>
      <c r="CM85" s="0" t="n">
        <v>-0.0833642843645066</v>
      </c>
      <c r="CN85" s="0" t="n">
        <v>0.608304162597051</v>
      </c>
      <c r="CO85" s="0" t="n">
        <v>-0.471751491204486</v>
      </c>
      <c r="CP85" s="0" t="n">
        <v>-0.991667548078112</v>
      </c>
      <c r="CQ85" s="0" t="n">
        <v>-1.37973529490409</v>
      </c>
      <c r="CR85" s="0" t="n">
        <v>0.268289568339242</v>
      </c>
      <c r="CS85" s="0" t="n">
        <v>0.660224941384513</v>
      </c>
      <c r="CT85" s="0" t="n">
        <v>1.9032449927181</v>
      </c>
      <c r="CU85" s="0" t="n">
        <v>0.187326349987416</v>
      </c>
      <c r="CV85" s="0" t="n">
        <v>0.752322648622794</v>
      </c>
      <c r="CW85" s="0" t="n">
        <v>-1.29908585222438</v>
      </c>
      <c r="CX85" s="0" t="n">
        <v>-2.02637238544412</v>
      </c>
      <c r="CZ85" s="0" t="n">
        <f aca="false">IF(CHOOSE(MATCH(G$5,$B$10:$E$10,0),$B85,$C85,$D85,$E85)*G$6+G85*G$7&lt;G$2,G$3*G$4,0)</f>
        <v>0</v>
      </c>
      <c r="DA85" s="0" t="n">
        <f aca="false">IF(CHOOSE(MATCH(H$5,$B$10:$E$10,0),$B85,$C85,$D85,$E85)*H$6+H85*H$7&lt;H$2,H$3*H$4,0)</f>
        <v>0</v>
      </c>
      <c r="DB85" s="0" t="n">
        <f aca="false">IF(CHOOSE(MATCH(I$5,$B$10:$E$10,0),$B85,$C85,$D85,$E85)*I$6+I85*I$7&lt;I$2,I$3*I$4,0)</f>
        <v>0</v>
      </c>
      <c r="DC85" s="0" t="n">
        <f aca="false">IF(CHOOSE(MATCH(J$5,$B$10:$E$10,0),$B85,$C85,$D85,$E85)*J$6+J85*J$7&lt;J$2,J$3*J$4,0)</f>
        <v>0</v>
      </c>
      <c r="DD85" s="0" t="n">
        <f aca="false">IF(CHOOSE(MATCH(K$5,$B$10:$E$10,0),$B85,$C85,$D85,$E85)*K$6+K85*K$7&lt;K$2,K$3*K$4,0)</f>
        <v>0</v>
      </c>
      <c r="DE85" s="0" t="n">
        <f aca="false">IF(CHOOSE(MATCH(L$5,$B$10:$E$10,0),$B85,$C85,$D85,$E85)*L$6+L85*L$7&lt;L$2,L$3*L$4,0)</f>
        <v>0</v>
      </c>
      <c r="DF85" s="0" t="n">
        <f aca="false">IF(CHOOSE(MATCH(M$5,$B$10:$E$10,0),$B85,$C85,$D85,$E85)*M$6+M85*M$7&lt;M$2,M$3*M$4,0)</f>
        <v>0</v>
      </c>
      <c r="DG85" s="0" t="n">
        <f aca="false">IF(CHOOSE(MATCH(N$5,$B$10:$E$10,0),$B85,$C85,$D85,$E85)*N$6+N85*N$7&lt;N$2,N$3*N$4,0)</f>
        <v>0</v>
      </c>
      <c r="DH85" s="0" t="n">
        <f aca="false">IF(CHOOSE(MATCH(O$5,$B$10:$E$10,0),$B85,$C85,$D85,$E85)*O$6+O85*O$7&lt;O$2,O$3*O$4,0)</f>
        <v>0</v>
      </c>
      <c r="DI85" s="0" t="n">
        <f aca="false">IF(CHOOSE(MATCH(P$5,$B$10:$E$10,0),$B85,$C85,$D85,$E85)*P$6+P85*P$7&lt;P$2,P$3*P$4,0)</f>
        <v>0</v>
      </c>
      <c r="DJ85" s="0" t="n">
        <f aca="false">IF(CHOOSE(MATCH(Q$5,$B$10:$E$10,0),$B85,$C85,$D85,$E85)*Q$6+Q85*Q$7&lt;Q$2,Q$3*Q$4,0)</f>
        <v>0</v>
      </c>
      <c r="DK85" s="0" t="n">
        <f aca="false">IF(CHOOSE(MATCH(R$5,$B$10:$E$10,0),$B85,$C85,$D85,$E85)*R$6+R85*R$7&lt;R$2,R$3*R$4,0)</f>
        <v>0</v>
      </c>
      <c r="DL85" s="0" t="n">
        <f aca="false">IF(CHOOSE(MATCH(S$5,$B$10:$E$10,0),$B85,$C85,$D85,$E85)*S$6+S85*S$7&lt;S$2,S$3*S$4,0)</f>
        <v>0</v>
      </c>
      <c r="DM85" s="0" t="n">
        <f aca="false">IF(CHOOSE(MATCH(T$5,$B$10:$E$10,0),$B85,$C85,$D85,$E85)*T$6+T85*T$7&lt;T$2,T$3*T$4,0)</f>
        <v>0</v>
      </c>
      <c r="DN85" s="0" t="n">
        <f aca="false">IF(CHOOSE(MATCH(U$5,$B$10:$E$10,0),$B85,$C85,$D85,$E85)*U$6+U85*U$7&lt;U$2,U$3*U$4,0)</f>
        <v>0</v>
      </c>
      <c r="DO85" s="0" t="n">
        <f aca="false">IF(CHOOSE(MATCH(V$5,$B$10:$E$10,0),$B85,$C85,$D85,$E85)*V$6+V85*V$7&lt;V$2,V$3*V$4,0)</f>
        <v>0</v>
      </c>
      <c r="DP85" s="0" t="n">
        <f aca="false">IF(CHOOSE(MATCH(W$5,$B$10:$E$10,0),$B85,$C85,$D85,$E85)*W$6+W85*W$7&lt;W$2,W$3*W$4,0)</f>
        <v>0</v>
      </c>
      <c r="DQ85" s="0" t="n">
        <f aca="false">IF(CHOOSE(MATCH(X$5,$B$10:$E$10,0),$B85,$C85,$D85,$E85)*X$6+X85*X$7&lt;X$2,X$3*X$4,0)</f>
        <v>0</v>
      </c>
      <c r="DR85" s="0" t="n">
        <f aca="false">IF(CHOOSE(MATCH(Y$5,$B$10:$E$10,0),$B85,$C85,$D85,$E85)*Y$6+Y85*Y$7&lt;Y$2,Y$3*Y$4,0)</f>
        <v>0</v>
      </c>
      <c r="DS85" s="0" t="n">
        <f aca="false">IF(CHOOSE(MATCH(Z$5,$B$10:$E$10,0),$B85,$C85,$D85,$E85)*Z$6+Z85*Z$7&lt;Z$2,Z$3*Z$4,0)</f>
        <v>0</v>
      </c>
      <c r="DT85" s="0" t="n">
        <f aca="false">IF(CHOOSE(MATCH(AA$5,$B$10:$E$10,0),$B85,$C85,$D85,$E85)*AA$6+AA85*AA$7&lt;AA$2,AA$3*AA$4,0)</f>
        <v>0</v>
      </c>
      <c r="DU85" s="0" t="n">
        <f aca="false">IF(CHOOSE(MATCH(AB$5,$B$10:$E$10,0),$B85,$C85,$D85,$E85)*AB$6+AB85*AB$7&lt;AB$2,AB$3*AB$4,0)</f>
        <v>0</v>
      </c>
      <c r="DV85" s="0" t="n">
        <f aca="false">IF(CHOOSE(MATCH(AC$5,$B$10:$E$10,0),$B85,$C85,$D85,$E85)*AC$6+AC85*AC$7&lt;AC$2,AC$3*AC$4,0)</f>
        <v>0</v>
      </c>
      <c r="DW85" s="0" t="n">
        <f aca="false">IF(CHOOSE(MATCH(AD$5,$B$10:$E$10,0),$B85,$C85,$D85,$E85)*AD$6+AD85*AD$7&lt;AD$2,AD$3*AD$4,0)</f>
        <v>0</v>
      </c>
      <c r="DX85" s="0" t="n">
        <f aca="false">IF(CHOOSE(MATCH(AE$5,$B$10:$E$10,0),$B85,$C85,$D85,$E85)*AE$6+AE85*AE$7&lt;AE$2,AE$3*AE$4,0)</f>
        <v>0</v>
      </c>
      <c r="DY85" s="0" t="n">
        <f aca="false">IF(CHOOSE(MATCH(AF$5,$B$10:$E$10,0),$B85,$C85,$D85,$E85)*AF$6+AF85*AF$7&lt;AF$2,AF$3*AF$4,0)</f>
        <v>0</v>
      </c>
      <c r="DZ85" s="0" t="n">
        <f aca="false">IF(CHOOSE(MATCH(AG$5,$B$10:$E$10,0),$B85,$C85,$D85,$E85)*AG$6+AG85*AG$7&lt;AG$2,AG$3*AG$4,0)</f>
        <v>0</v>
      </c>
      <c r="EA85" s="0" t="n">
        <f aca="false">IF(CHOOSE(MATCH(AH$5,$B$10:$E$10,0),$B85,$C85,$D85,$E85)*AH$6+AH85*AH$7&lt;AH$2,AH$3*AH$4,0)</f>
        <v>0</v>
      </c>
      <c r="EB85" s="0" t="n">
        <f aca="false">IF(CHOOSE(MATCH(AI$5,$B$10:$E$10,0),$B85,$C85,$D85,$E85)*AI$6+AI85*AI$7&lt;AI$2,AI$3*AI$4,0)</f>
        <v>0</v>
      </c>
      <c r="EC85" s="0" t="n">
        <f aca="false">IF(CHOOSE(MATCH(AJ$5,$B$10:$E$10,0),$B85,$C85,$D85,$E85)*AJ$6+AJ85*AJ$7&lt;AJ$2,AJ$3*AJ$4,0)</f>
        <v>0</v>
      </c>
      <c r="ED85" s="0" t="n">
        <f aca="false">IF(CHOOSE(MATCH(AK$5,$B$10:$E$10,0),$B85,$C85,$D85,$E85)*AK$6+AK85*AK$7&lt;AK$2,AK$3*AK$4,0)</f>
        <v>2.5</v>
      </c>
      <c r="EE85" s="0" t="n">
        <f aca="false">IF(CHOOSE(MATCH(AL$5,$B$10:$E$10,0),$B85,$C85,$D85,$E85)*AL$6+AL85*AL$7&lt;AL$2,AL$3*AL$4,0)</f>
        <v>0</v>
      </c>
      <c r="EF85" s="0" t="n">
        <f aca="false">IF(CHOOSE(MATCH(AM$5,$B$10:$E$10,0),$B85,$C85,$D85,$E85)*AM$6+AM85*AM$7&lt;AM$2,AM$3*AM$4,0)</f>
        <v>0</v>
      </c>
      <c r="EG85" s="0" t="n">
        <f aca="false">IF(CHOOSE(MATCH(AN$5,$B$10:$E$10,0),$B85,$C85,$D85,$E85)*AN$6+AN85*AN$7&lt;AN$2,AN$3*AN$4,0)</f>
        <v>0</v>
      </c>
      <c r="EH85" s="0" t="n">
        <f aca="false">IF(CHOOSE(MATCH(AO$5,$B$10:$E$10,0),$B85,$C85,$D85,$E85)*AO$6+AO85*AO$7&lt;AO$2,AO$3*AO$4,0)</f>
        <v>0</v>
      </c>
      <c r="EI85" s="0" t="n">
        <f aca="false">IF(CHOOSE(MATCH(AP$5,$B$10:$E$10,0),$B85,$C85,$D85,$E85)*AP$6+AP85*AP$7&lt;AP$2,AP$3*AP$4,0)</f>
        <v>0</v>
      </c>
      <c r="EJ85" s="0" t="n">
        <f aca="false">IF(CHOOSE(MATCH(AQ$5,$B$10:$E$10,0),$B85,$C85,$D85,$E85)*AQ$6+AQ85*AQ$7&lt;AQ$2,AQ$3*AQ$4,0)</f>
        <v>0</v>
      </c>
      <c r="EK85" s="0" t="n">
        <f aca="false">IF(CHOOSE(MATCH(AR$5,$B$10:$E$10,0),$B85,$C85,$D85,$E85)*AR$6+AR85*AR$7&lt;AR$2,AR$3*AR$4,0)</f>
        <v>0</v>
      </c>
      <c r="EL85" s="0" t="n">
        <f aca="false">IF(CHOOSE(MATCH(AS$5,$B$10:$E$10,0),$B85,$C85,$D85,$E85)*AS$6+AS85*AS$7&lt;AS$2,AS$3*AS$4,0)</f>
        <v>0</v>
      </c>
      <c r="EM85" s="0" t="n">
        <f aca="false">IF(CHOOSE(MATCH(AT$5,$B$10:$E$10,0),$B85,$C85,$D85,$E85)*AT$6+AT85*AT$7&lt;AT$2,AT$3*AT$4,0)</f>
        <v>0</v>
      </c>
      <c r="EN85" s="0" t="n">
        <f aca="false">IF(CHOOSE(MATCH(AU$5,$B$10:$E$10,0),$B85,$C85,$D85,$E85)*AU$6+AU85*AU$7&lt;AU$2,AU$3*AU$4,0)</f>
        <v>0</v>
      </c>
      <c r="EO85" s="0" t="n">
        <f aca="false">IF(CHOOSE(MATCH(AV$5,$B$10:$E$10,0),$B85,$C85,$D85,$E85)*AV$6+AV85*AV$7&lt;AV$2,AV$3*AV$4,0)</f>
        <v>0</v>
      </c>
      <c r="EP85" s="0" t="n">
        <f aca="false">IF(CHOOSE(MATCH(AW$5,$B$10:$E$10,0),$B85,$C85,$D85,$E85)*AW$6+AW85*AW$7&lt;AW$2,AW$3*AW$4,0)</f>
        <v>0</v>
      </c>
      <c r="EQ85" s="0" t="n">
        <f aca="false">IF(CHOOSE(MATCH(AX$5,$B$10:$E$10,0),$B85,$C85,$D85,$E85)*AX$6+AX85*AX$7&lt;AX$2,AX$3*AX$4,0)</f>
        <v>0</v>
      </c>
      <c r="ER85" s="0" t="n">
        <f aca="false">IF(CHOOSE(MATCH(AY$5,$B$10:$E$10,0),$B85,$C85,$D85,$E85)*AY$6+AY85*AY$7&lt;AY$2,AY$3*AY$4,0)</f>
        <v>0</v>
      </c>
      <c r="ES85" s="0" t="n">
        <f aca="false">IF(CHOOSE(MATCH(AZ$5,$B$10:$E$10,0),$B85,$C85,$D85,$E85)*AZ$6+AZ85*AZ$7&lt;AZ$2,AZ$3*AZ$4,0)</f>
        <v>0</v>
      </c>
      <c r="ET85" s="0" t="n">
        <f aca="false">IF(CHOOSE(MATCH(BA$5,$B$10:$E$10,0),$B85,$C85,$D85,$E85)*BA$6+BA85*BA$7&lt;BA$2,BA$3*BA$4,0)</f>
        <v>0</v>
      </c>
      <c r="EU85" s="0" t="n">
        <f aca="false">IF(CHOOSE(MATCH(BB$5,$B$10:$E$10,0),$B85,$C85,$D85,$E85)*BB$6+BB85*BB$7&lt;BB$2,BB$3*BB$4,0)</f>
        <v>0</v>
      </c>
      <c r="EV85" s="0" t="n">
        <f aca="false">IF(CHOOSE(MATCH(BC$5,$B$10:$E$10,0),$B85,$C85,$D85,$E85)*BC$6+BC85*BC$7&lt;BC$2,BC$3*BC$4,0)</f>
        <v>0</v>
      </c>
      <c r="EW85" s="0" t="n">
        <f aca="false">IF(CHOOSE(MATCH(BD$5,$B$10:$E$10,0),$B85,$C85,$D85,$E85)*BD$6+BD85*BD$7&lt;BD$2,BD$3*BD$4,0)</f>
        <v>0</v>
      </c>
      <c r="EX85" s="0" t="n">
        <f aca="false">IF(CHOOSE(MATCH(BE$5,$B$10:$E$10,0),$B85,$C85,$D85,$E85)*BE$6+BE85*BE$7&lt;BE$2,BE$3*BE$4,0)</f>
        <v>0</v>
      </c>
      <c r="EY85" s="0" t="n">
        <f aca="false">IF(CHOOSE(MATCH(BF$5,$B$10:$E$10,0),$B85,$C85,$D85,$E85)*BF$6+BF85*BF$7&lt;BF$2,BF$3*BF$4,0)</f>
        <v>0</v>
      </c>
      <c r="EZ85" s="0" t="n">
        <f aca="false">IF(CHOOSE(MATCH(BG$5,$B$10:$E$10,0),$B85,$C85,$D85,$E85)*BG$6+BG85*BG$7&lt;BG$2,BG$3*BG$4,0)</f>
        <v>0</v>
      </c>
      <c r="FA85" s="0" t="n">
        <f aca="false">IF(CHOOSE(MATCH(BH$5,$B$10:$E$10,0),$B85,$C85,$D85,$E85)*BH$6+BH85*BH$7&lt;BH$2,BH$3*BH$4,0)</f>
        <v>0</v>
      </c>
      <c r="FB85" s="0" t="n">
        <f aca="false">IF(CHOOSE(MATCH(BI$5,$B$10:$E$10,0),$B85,$C85,$D85,$E85)*BI$6+BI85*BI$7&lt;BI$2,BI$3*BI$4,0)</f>
        <v>0</v>
      </c>
      <c r="FC85" s="0" t="n">
        <f aca="false">IF(CHOOSE(MATCH(BJ$5,$B$10:$E$10,0),$B85,$C85,$D85,$E85)*BJ$6+BJ85*BJ$7&lt;BJ$2,BJ$3*BJ$4,0)</f>
        <v>0</v>
      </c>
      <c r="FD85" s="0" t="n">
        <f aca="false">IF(CHOOSE(MATCH(BK$5,$B$10:$E$10,0),$B85,$C85,$D85,$E85)*BK$6+BK85*BK$7&lt;BK$2,BK$3*BK$4,0)</f>
        <v>0</v>
      </c>
      <c r="FE85" s="0" t="n">
        <f aca="false">IF(CHOOSE(MATCH(BL$5,$B$10:$E$10,0),$B85,$C85,$D85,$E85)*BL$6+BL85*BL$7&lt;BL$2,BL$3*BL$4,0)</f>
        <v>0</v>
      </c>
      <c r="FF85" s="0" t="n">
        <f aca="false">IF(CHOOSE(MATCH(BM$5,$B$10:$E$10,0),$B85,$C85,$D85,$E85)*BM$6+BM85*BM$7&lt;BM$2,BM$3*BM$4,0)</f>
        <v>0</v>
      </c>
      <c r="FG85" s="0" t="n">
        <f aca="false">IF(CHOOSE(MATCH(BN$5,$B$10:$E$10,0),$B85,$C85,$D85,$E85)*BN$6+BN85*BN$7&lt;BN$2,BN$3*BN$4,0)</f>
        <v>0</v>
      </c>
      <c r="FH85" s="0" t="n">
        <f aca="false">IF(CHOOSE(MATCH(BO$5,$B$10:$E$10,0),$B85,$C85,$D85,$E85)*BO$6+BO85*BO$7&lt;BO$2,BO$3*BO$4,0)</f>
        <v>0</v>
      </c>
      <c r="FI85" s="0" t="n">
        <f aca="false">IF(CHOOSE(MATCH(BP$5,$B$10:$E$10,0),$B85,$C85,$D85,$E85)*BP$6+BP85*BP$7&lt;BP$2,BP$3*BP$4,0)</f>
        <v>0</v>
      </c>
      <c r="FJ85" s="0" t="n">
        <f aca="false">IF(CHOOSE(MATCH(BQ$5,$B$10:$E$10,0),$B85,$C85,$D85,$E85)*BQ$6+BQ85*BQ$7&lt;BQ$2,BQ$3*BQ$4,0)</f>
        <v>0</v>
      </c>
      <c r="FK85" s="0" t="n">
        <f aca="false">IF(CHOOSE(MATCH(BR$5,$B$10:$E$10,0),$B85,$C85,$D85,$E85)*BR$6+BR85*BR$7&lt;BR$2,BR$3*BR$4,0)</f>
        <v>0</v>
      </c>
      <c r="FL85" s="0" t="n">
        <f aca="false">IF(CHOOSE(MATCH(BS$5,$B$10:$E$10,0),$B85,$C85,$D85,$E85)*BS$6+BS85*BS$7&lt;BS$2,BS$3*BS$4,0)</f>
        <v>0</v>
      </c>
      <c r="FM85" s="0" t="n">
        <f aca="false">IF(CHOOSE(MATCH(BT$5,$B$10:$E$10,0),$B85,$C85,$D85,$E85)*BT$6+BT85*BT$7&lt;BT$2,BT$3*BT$4,0)</f>
        <v>0</v>
      </c>
      <c r="FN85" s="0" t="n">
        <f aca="false">IF(CHOOSE(MATCH(BU$5,$B$10:$E$10,0),$B85,$C85,$D85,$E85)*BU$6+BU85*BU$7&lt;BU$2,BU$3*BU$4,0)</f>
        <v>0</v>
      </c>
      <c r="FO85" s="0" t="n">
        <f aca="false">IF(CHOOSE(MATCH(BV$5,$B$10:$E$10,0),$B85,$C85,$D85,$E85)*BV$6+BV85*BV$7&lt;BV$2,BV$3*BV$4,0)</f>
        <v>0</v>
      </c>
      <c r="FP85" s="0" t="n">
        <f aca="false">IF(CHOOSE(MATCH(BW$5,$B$10:$E$10,0),$B85,$C85,$D85,$E85)*BW$6+BW85*BW$7&lt;BW$2,BW$3*BW$4,0)</f>
        <v>0</v>
      </c>
      <c r="FQ85" s="0" t="n">
        <f aca="false">IF(CHOOSE(MATCH(BX$5,$B$10:$E$10,0),$B85,$C85,$D85,$E85)*BX$6+BX85*BX$7&lt;BX$2,BX$3*BX$4,0)</f>
        <v>0</v>
      </c>
      <c r="FR85" s="0" t="n">
        <f aca="false">IF(CHOOSE(MATCH(BY$5,$B$10:$E$10,0),$B85,$C85,$D85,$E85)*BY$6+BY85*BY$7&lt;BY$2,BY$3*BY$4,0)</f>
        <v>0</v>
      </c>
      <c r="FS85" s="0" t="n">
        <f aca="false">IF(CHOOSE(MATCH(BZ$5,$B$10:$E$10,0),$B85,$C85,$D85,$E85)*BZ$6+BZ85*BZ$7&lt;BZ$2,BZ$3*BZ$4,0)</f>
        <v>0</v>
      </c>
      <c r="FT85" s="0" t="n">
        <f aca="false">IF(CHOOSE(MATCH(CA$5,$B$10:$E$10,0),$B85,$C85,$D85,$E85)*CA$6+CA85*CA$7&lt;CA$2,CA$3*CA$4,0)</f>
        <v>0</v>
      </c>
      <c r="FU85" s="0" t="n">
        <f aca="false">IF(CHOOSE(MATCH(CB$5,$B$10:$E$10,0),$B85,$C85,$D85,$E85)*CB$6+CB85*CB$7&lt;CB$2,CB$3*CB$4,0)</f>
        <v>0</v>
      </c>
      <c r="FV85" s="0" t="n">
        <f aca="false">IF(CHOOSE(MATCH(CC$5,$B$10:$E$10,0),$B85,$C85,$D85,$E85)*CC$6+CC85*CC$7&lt;CC$2,CC$3*CC$4,0)</f>
        <v>0</v>
      </c>
      <c r="FW85" s="0" t="n">
        <f aca="false">IF(CHOOSE(MATCH(CD$5,$B$10:$E$10,0),$B85,$C85,$D85,$E85)*CD$6+CD85*CD$7&lt;CD$2,CD$3*CD$4,0)</f>
        <v>0</v>
      </c>
      <c r="FX85" s="0" t="n">
        <f aca="false">IF(CHOOSE(MATCH(CE$5,$B$10:$E$10,0),$B85,$C85,$D85,$E85)*CE$6+CE85*CE$7&lt;CE$2,CE$3*CE$4,0)</f>
        <v>0</v>
      </c>
      <c r="FY85" s="0" t="n">
        <f aca="false">IF(CHOOSE(MATCH(CF$5,$B$10:$E$10,0),$B85,$C85,$D85,$E85)*CF$6+CF85*CF$7&lt;CF$2,CF$3*CF$4,0)</f>
        <v>0</v>
      </c>
      <c r="FZ85" s="0" t="n">
        <f aca="false">IF(CHOOSE(MATCH(CG$5,$B$10:$E$10,0),$B85,$C85,$D85,$E85)*CG$6+CG85*CG$7&lt;CG$2,CG$3*CG$4,0)</f>
        <v>0</v>
      </c>
      <c r="GA85" s="0" t="n">
        <f aca="false">IF(CHOOSE(MATCH(CH$5,$B$10:$E$10,0),$B85,$C85,$D85,$E85)*CH$6+CH85*CH$7&lt;CH$2,CH$3*CH$4,0)</f>
        <v>0</v>
      </c>
      <c r="GB85" s="0" t="n">
        <f aca="false">IF(CHOOSE(MATCH(CI$5,$B$10:$E$10,0),$B85,$C85,$D85,$E85)*CI$6+CI85*CI$7&lt;CI$2,CI$3*CI$4,0)</f>
        <v>0</v>
      </c>
      <c r="GC85" s="0" t="n">
        <f aca="false">IF(CHOOSE(MATCH(CJ$5,$B$10:$E$10,0),$B85,$C85,$D85,$E85)*CJ$6+CJ85*CJ$7&lt;CJ$2,CJ$3*CJ$4,0)</f>
        <v>0</v>
      </c>
      <c r="GD85" s="0" t="n">
        <f aca="false">IF(CHOOSE(MATCH(CK$5,$B$10:$E$10,0),$B85,$C85,$D85,$E85)*CK$6+CK85*CK$7&lt;CK$2,CK$3*CK$4,0)</f>
        <v>0</v>
      </c>
      <c r="GE85" s="0" t="n">
        <f aca="false">IF(CHOOSE(MATCH(CL$5,$B$10:$E$10,0),$B85,$C85,$D85,$E85)*CL$6+CL85*CL$7&lt;CL$2,CL$3*CL$4,0)</f>
        <v>0</v>
      </c>
      <c r="GF85" s="0" t="n">
        <f aca="false">IF(CHOOSE(MATCH(CM$5,$B$10:$E$10,0),$B85,$C85,$D85,$E85)*CM$6+CM85*CM$7&lt;CM$2,CM$3*CM$4,0)</f>
        <v>0</v>
      </c>
      <c r="GG85" s="0" t="n">
        <f aca="false">IF(CHOOSE(MATCH(CN$5,$B$10:$E$10,0),$B85,$C85,$D85,$E85)*CN$6+CN85*CN$7&lt;CN$2,CN$3*CN$4,0)</f>
        <v>0</v>
      </c>
      <c r="GH85" s="0" t="n">
        <f aca="false">IF(CHOOSE(MATCH(CO$5,$B$10:$E$10,0),$B85,$C85,$D85,$E85)*CO$6+CO85*CO$7&lt;CO$2,CO$3*CO$4,0)</f>
        <v>0</v>
      </c>
      <c r="GI85" s="0" t="n">
        <f aca="false">IF(CHOOSE(MATCH(CP$5,$B$10:$E$10,0),$B85,$C85,$D85,$E85)*CP$6+CP85*CP$7&lt;CP$2,CP$3*CP$4,0)</f>
        <v>0</v>
      </c>
      <c r="GJ85" s="0" t="n">
        <f aca="false">IF(CHOOSE(MATCH(CQ$5,$B$10:$E$10,0),$B85,$C85,$D85,$E85)*CQ$6+CQ85*CQ$7&lt;CQ$2,CQ$3*CQ$4,0)</f>
        <v>0</v>
      </c>
      <c r="GK85" s="0" t="n">
        <f aca="false">IF(CHOOSE(MATCH(CR$5,$B$10:$E$10,0),$B85,$C85,$D85,$E85)*CR$6+CR85*CR$7&lt;CR$2,CR$3*CR$4,0)</f>
        <v>0</v>
      </c>
      <c r="GL85" s="0" t="n">
        <f aca="false">IF(CHOOSE(MATCH(CS$5,$B$10:$E$10,0),$B85,$C85,$D85,$E85)*CS$6+CS85*CS$7&lt;CS$2,CS$3*CS$4,0)</f>
        <v>0</v>
      </c>
      <c r="GM85" s="0" t="n">
        <f aca="false">IF(CHOOSE(MATCH(CT$5,$B$10:$E$10,0),$B85,$C85,$D85,$E85)*CT$6+CT85*CT$7&lt;CT$2,CT$3*CT$4,0)</f>
        <v>0</v>
      </c>
      <c r="GN85" s="0" t="n">
        <f aca="false">IF(CHOOSE(MATCH(CU$5,$B$10:$E$10,0),$B85,$C85,$D85,$E85)*CU$6+CU85*CU$7&lt;CU$2,CU$3*CU$4,0)</f>
        <v>0</v>
      </c>
      <c r="GO85" s="0" t="n">
        <f aca="false">IF(CHOOSE(MATCH(CV$5,$B$10:$E$10,0),$B85,$C85,$D85,$E85)*CV$6+CV85*CV$7&lt;CV$2,CV$3*CV$4,0)</f>
        <v>0</v>
      </c>
      <c r="GP85" s="0" t="n">
        <f aca="false">IF(CHOOSE(MATCH(CW$5,$B$10:$E$10,0),$B85,$C85,$D85,$E85)*CW$6+CW85*CW$7&lt;CW$2,CW$3*CW$4,0)</f>
        <v>0</v>
      </c>
      <c r="GQ85" s="0" t="n">
        <f aca="false">IF(CHOOSE(MATCH(CX$5,$B$10:$E$10,0),$B85,$C85,$D85,$E85)*CX$6+CX85*CX$7&lt;CX$2,CX$3*CX$4,0)</f>
        <v>0</v>
      </c>
      <c r="GS85" s="0" t="n">
        <f aca="false">SUM(CZ85:GQ85)</f>
        <v>2.5</v>
      </c>
      <c r="GT85" s="0" t="n">
        <f aca="false">IF(GS85&gt;$GS$6,1,0)</f>
        <v>0</v>
      </c>
    </row>
    <row r="86" customFormat="false" ht="14" hidden="false" customHeight="false" outlineLevel="0" collapsed="false">
      <c r="A86" s="0" t="n">
        <v>76</v>
      </c>
      <c r="B86" s="0" t="n">
        <v>-0.903303356347627</v>
      </c>
      <c r="C86" s="0" t="n">
        <v>-1.08996421281138</v>
      </c>
      <c r="D86" s="0" t="n">
        <v>-0.0824953315526415</v>
      </c>
      <c r="E86" s="0" t="n">
        <v>0.947413949999394</v>
      </c>
      <c r="G86" s="0" t="n">
        <v>-1.34170022647595</v>
      </c>
      <c r="H86" s="0" t="n">
        <v>-0.535236495124991</v>
      </c>
      <c r="I86" s="0" t="n">
        <v>-1.1244765119045</v>
      </c>
      <c r="J86" s="0" t="n">
        <v>0.527395513927331</v>
      </c>
      <c r="K86" s="0" t="n">
        <v>1.88984813576099</v>
      </c>
      <c r="L86" s="0" t="n">
        <v>-1.19740889203968</v>
      </c>
      <c r="M86" s="0" t="n">
        <v>0.32102434488479</v>
      </c>
      <c r="N86" s="0" t="n">
        <v>-0.411030214308994</v>
      </c>
      <c r="O86" s="0" t="n">
        <v>0.568554696656065</v>
      </c>
      <c r="P86" s="0" t="n">
        <v>0.7377821020782</v>
      </c>
      <c r="Q86" s="0" t="n">
        <v>-0.333291154674953</v>
      </c>
      <c r="R86" s="0" t="n">
        <v>1.20101958600571</v>
      </c>
      <c r="S86" s="0" t="n">
        <v>-1.41757027449785</v>
      </c>
      <c r="T86" s="0" t="n">
        <v>0.593825006944826</v>
      </c>
      <c r="U86" s="0" t="n">
        <v>-0.587267550145043</v>
      </c>
      <c r="V86" s="0" t="n">
        <v>-1.06540937849786</v>
      </c>
      <c r="W86" s="0" t="n">
        <v>-0.1239766334038</v>
      </c>
      <c r="X86" s="0" t="n">
        <v>1.05320850707358</v>
      </c>
      <c r="Y86" s="0" t="n">
        <v>-1.42937096825335</v>
      </c>
      <c r="Z86" s="0" t="n">
        <v>-0.282034307019785</v>
      </c>
      <c r="AA86" s="0" t="n">
        <v>-0.915140390134184</v>
      </c>
      <c r="AB86" s="0" t="n">
        <v>-1.21258835861227</v>
      </c>
      <c r="AC86" s="0" t="n">
        <v>-0.196364453586284</v>
      </c>
      <c r="AD86" s="0" t="n">
        <v>0.245992168856901</v>
      </c>
      <c r="AE86" s="0" t="n">
        <v>2.19111825572327</v>
      </c>
      <c r="AF86" s="0" t="n">
        <v>1.32091827254044</v>
      </c>
      <c r="AG86" s="0" t="n">
        <v>1.28533429233357</v>
      </c>
      <c r="AH86" s="0" t="n">
        <v>-1.2981968211534</v>
      </c>
      <c r="AI86" s="0" t="n">
        <v>-1.14177510113223</v>
      </c>
      <c r="AJ86" s="0" t="n">
        <v>-0.774848558648955</v>
      </c>
      <c r="AK86" s="0" t="n">
        <v>0.778261437517358</v>
      </c>
      <c r="AL86" s="0" t="n">
        <v>1.41673808684573</v>
      </c>
      <c r="AM86" s="0" t="n">
        <v>-0.0561408342036884</v>
      </c>
      <c r="AN86" s="0" t="n">
        <v>-2.44093826040626</v>
      </c>
      <c r="AO86" s="0" t="n">
        <v>1.66757217812119</v>
      </c>
      <c r="AP86" s="0" t="n">
        <v>0.347315562976291</v>
      </c>
      <c r="AQ86" s="0" t="n">
        <v>-0.960624220169848</v>
      </c>
      <c r="AR86" s="0" t="n">
        <v>1.31963588501094</v>
      </c>
      <c r="AS86" s="0" t="n">
        <v>1.46221736940788</v>
      </c>
      <c r="AT86" s="0" t="n">
        <v>1.43427314469591</v>
      </c>
      <c r="AU86" s="0" t="n">
        <v>1.6065314412117</v>
      </c>
      <c r="AV86" s="0" t="n">
        <v>0.747356807551114</v>
      </c>
      <c r="AW86" s="0" t="n">
        <v>-0.376228399545653</v>
      </c>
      <c r="AX86" s="0" t="n">
        <v>0.585268935537897</v>
      </c>
      <c r="AY86" s="0" t="n">
        <v>1.35002665047068</v>
      </c>
      <c r="AZ86" s="0" t="n">
        <v>-1.32275090436451</v>
      </c>
      <c r="BA86" s="0" t="n">
        <v>1.23261543194531</v>
      </c>
      <c r="BB86" s="0" t="n">
        <v>-0.995803475234425</v>
      </c>
      <c r="BC86" s="0" t="n">
        <v>0.814077338873176</v>
      </c>
      <c r="BD86" s="0" t="n">
        <v>0.83600980360643</v>
      </c>
      <c r="BE86" s="0" t="n">
        <v>1.3642466001329</v>
      </c>
      <c r="BF86" s="0" t="n">
        <v>-1.12620455183787</v>
      </c>
      <c r="BG86" s="0" t="n">
        <v>-0.250015546043869</v>
      </c>
      <c r="BH86" s="0" t="n">
        <v>0.0156444457388716</v>
      </c>
      <c r="BI86" s="0" t="n">
        <v>1.27010707728914</v>
      </c>
      <c r="BJ86" s="0" t="n">
        <v>0.570532847632421</v>
      </c>
      <c r="BK86" s="0" t="n">
        <v>-0.139409621624509</v>
      </c>
      <c r="BL86" s="0" t="n">
        <v>0.601964984525694</v>
      </c>
      <c r="BM86" s="0" t="n">
        <v>1.48648723552469</v>
      </c>
      <c r="BN86" s="0" t="n">
        <v>-0.520989260621718</v>
      </c>
      <c r="BO86" s="0" t="n">
        <v>-0.443717453890713</v>
      </c>
      <c r="BP86" s="0" t="n">
        <v>-1.53808741742978</v>
      </c>
      <c r="BQ86" s="0" t="n">
        <v>-0.717348029866116</v>
      </c>
      <c r="BR86" s="0" t="n">
        <v>0.314587396132993</v>
      </c>
      <c r="BS86" s="0" t="n">
        <v>-1.13986970973201</v>
      </c>
      <c r="BT86" s="0" t="n">
        <v>1.51358563016402</v>
      </c>
      <c r="BU86" s="0" t="n">
        <v>-1.18142452265602</v>
      </c>
      <c r="BV86" s="0" t="n">
        <v>0.136706148623489</v>
      </c>
      <c r="BW86" s="0" t="n">
        <v>-0.35300899980939</v>
      </c>
      <c r="BX86" s="0" t="n">
        <v>1.11759163701208</v>
      </c>
      <c r="BY86" s="0" t="n">
        <v>-0.693994479661342</v>
      </c>
      <c r="BZ86" s="0" t="n">
        <v>1.2342525224085</v>
      </c>
      <c r="CA86" s="0" t="n">
        <v>0.689329908709624</v>
      </c>
      <c r="CB86" s="0" t="n">
        <v>1.06190782389604</v>
      </c>
      <c r="CC86" s="0" t="n">
        <v>0.393279151467141</v>
      </c>
      <c r="CD86" s="0" t="n">
        <v>1.55349880515132</v>
      </c>
      <c r="CE86" s="0" t="n">
        <v>0.265595190285239</v>
      </c>
      <c r="CF86" s="0" t="n">
        <v>1.05028220787062</v>
      </c>
      <c r="CG86" s="0" t="n">
        <v>-0.204794332603342</v>
      </c>
      <c r="CH86" s="0" t="n">
        <v>-0.966099378274521</v>
      </c>
      <c r="CI86" s="0" t="n">
        <v>1.66236986842705</v>
      </c>
      <c r="CJ86" s="0" t="n">
        <v>1.37657025334192</v>
      </c>
      <c r="CK86" s="0" t="n">
        <v>-0.379760649593663</v>
      </c>
      <c r="CL86" s="0" t="n">
        <v>0.555028236703947</v>
      </c>
      <c r="CM86" s="0" t="n">
        <v>-0.92859409051016</v>
      </c>
      <c r="CN86" s="0" t="n">
        <v>-2.03845047508366</v>
      </c>
      <c r="CO86" s="0" t="n">
        <v>0.415946033172077</v>
      </c>
      <c r="CP86" s="0" t="n">
        <v>-2.03661329578608</v>
      </c>
      <c r="CQ86" s="0" t="n">
        <v>-0.849320258566877</v>
      </c>
      <c r="CR86" s="0" t="n">
        <v>-1.26959321278264</v>
      </c>
      <c r="CS86" s="0" t="n">
        <v>1.97113877220545</v>
      </c>
      <c r="CT86" s="0" t="n">
        <v>-0.202060164156137</v>
      </c>
      <c r="CU86" s="0" t="n">
        <v>1.41382315632654</v>
      </c>
      <c r="CV86" s="0" t="n">
        <v>-0.445238583779428</v>
      </c>
      <c r="CW86" s="0" t="n">
        <v>0.343661668011919</v>
      </c>
      <c r="CX86" s="0" t="n">
        <v>1.06824700196739</v>
      </c>
      <c r="CZ86" s="0" t="n">
        <f aca="false">IF(CHOOSE(MATCH(G$5,$B$10:$E$10,0),$B86,$C86,$D86,$E86)*G$6+G86*G$7&lt;G$2,G$3*G$4,0)</f>
        <v>0</v>
      </c>
      <c r="DA86" s="0" t="n">
        <f aca="false">IF(CHOOSE(MATCH(H$5,$B$10:$E$10,0),$B86,$C86,$D86,$E86)*H$6+H86*H$7&lt;H$2,H$3*H$4,0)</f>
        <v>0</v>
      </c>
      <c r="DB86" s="0" t="n">
        <f aca="false">IF(CHOOSE(MATCH(I$5,$B$10:$E$10,0),$B86,$C86,$D86,$E86)*I$6+I86*I$7&lt;I$2,I$3*I$4,0)</f>
        <v>0</v>
      </c>
      <c r="DC86" s="0" t="n">
        <f aca="false">IF(CHOOSE(MATCH(J$5,$B$10:$E$10,0),$B86,$C86,$D86,$E86)*J$6+J86*J$7&lt;J$2,J$3*J$4,0)</f>
        <v>0</v>
      </c>
      <c r="DD86" s="0" t="n">
        <f aca="false">IF(CHOOSE(MATCH(K$5,$B$10:$E$10,0),$B86,$C86,$D86,$E86)*K$6+K86*K$7&lt;K$2,K$3*K$4,0)</f>
        <v>0</v>
      </c>
      <c r="DE86" s="0" t="n">
        <f aca="false">IF(CHOOSE(MATCH(L$5,$B$10:$E$10,0),$B86,$C86,$D86,$E86)*L$6+L86*L$7&lt;L$2,L$3*L$4,0)</f>
        <v>0</v>
      </c>
      <c r="DF86" s="0" t="n">
        <f aca="false">IF(CHOOSE(MATCH(M$5,$B$10:$E$10,0),$B86,$C86,$D86,$E86)*M$6+M86*M$7&lt;M$2,M$3*M$4,0)</f>
        <v>0</v>
      </c>
      <c r="DG86" s="0" t="n">
        <f aca="false">IF(CHOOSE(MATCH(N$5,$B$10:$E$10,0),$B86,$C86,$D86,$E86)*N$6+N86*N$7&lt;N$2,N$3*N$4,0)</f>
        <v>0</v>
      </c>
      <c r="DH86" s="0" t="n">
        <f aca="false">IF(CHOOSE(MATCH(O$5,$B$10:$E$10,0),$B86,$C86,$D86,$E86)*O$6+O86*O$7&lt;O$2,O$3*O$4,0)</f>
        <v>0</v>
      </c>
      <c r="DI86" s="0" t="n">
        <f aca="false">IF(CHOOSE(MATCH(P$5,$B$10:$E$10,0),$B86,$C86,$D86,$E86)*P$6+P86*P$7&lt;P$2,P$3*P$4,0)</f>
        <v>0</v>
      </c>
      <c r="DJ86" s="0" t="n">
        <f aca="false">IF(CHOOSE(MATCH(Q$5,$B$10:$E$10,0),$B86,$C86,$D86,$E86)*Q$6+Q86*Q$7&lt;Q$2,Q$3*Q$4,0)</f>
        <v>0</v>
      </c>
      <c r="DK86" s="0" t="n">
        <f aca="false">IF(CHOOSE(MATCH(R$5,$B$10:$E$10,0),$B86,$C86,$D86,$E86)*R$6+R86*R$7&lt;R$2,R$3*R$4,0)</f>
        <v>0</v>
      </c>
      <c r="DL86" s="0" t="n">
        <f aca="false">IF(CHOOSE(MATCH(S$5,$B$10:$E$10,0),$B86,$C86,$D86,$E86)*S$6+S86*S$7&lt;S$2,S$3*S$4,0)</f>
        <v>0</v>
      </c>
      <c r="DM86" s="0" t="n">
        <f aca="false">IF(CHOOSE(MATCH(T$5,$B$10:$E$10,0),$B86,$C86,$D86,$E86)*T$6+T86*T$7&lt;T$2,T$3*T$4,0)</f>
        <v>0</v>
      </c>
      <c r="DN86" s="0" t="n">
        <f aca="false">IF(CHOOSE(MATCH(U$5,$B$10:$E$10,0),$B86,$C86,$D86,$E86)*U$6+U86*U$7&lt;U$2,U$3*U$4,0)</f>
        <v>0</v>
      </c>
      <c r="DO86" s="0" t="n">
        <f aca="false">IF(CHOOSE(MATCH(V$5,$B$10:$E$10,0),$B86,$C86,$D86,$E86)*V$6+V86*V$7&lt;V$2,V$3*V$4,0)</f>
        <v>0</v>
      </c>
      <c r="DP86" s="0" t="n">
        <f aca="false">IF(CHOOSE(MATCH(W$5,$B$10:$E$10,0),$B86,$C86,$D86,$E86)*W$6+W86*W$7&lt;W$2,W$3*W$4,0)</f>
        <v>0</v>
      </c>
      <c r="DQ86" s="0" t="n">
        <f aca="false">IF(CHOOSE(MATCH(X$5,$B$10:$E$10,0),$B86,$C86,$D86,$E86)*X$6+X86*X$7&lt;X$2,X$3*X$4,0)</f>
        <v>0</v>
      </c>
      <c r="DR86" s="0" t="n">
        <f aca="false">IF(CHOOSE(MATCH(Y$5,$B$10:$E$10,0),$B86,$C86,$D86,$E86)*Y$6+Y86*Y$7&lt;Y$2,Y$3*Y$4,0)</f>
        <v>0</v>
      </c>
      <c r="DS86" s="0" t="n">
        <f aca="false">IF(CHOOSE(MATCH(Z$5,$B$10:$E$10,0),$B86,$C86,$D86,$E86)*Z$6+Z86*Z$7&lt;Z$2,Z$3*Z$4,0)</f>
        <v>0</v>
      </c>
      <c r="DT86" s="0" t="n">
        <f aca="false">IF(CHOOSE(MATCH(AA$5,$B$10:$E$10,0),$B86,$C86,$D86,$E86)*AA$6+AA86*AA$7&lt;AA$2,AA$3*AA$4,0)</f>
        <v>0</v>
      </c>
      <c r="DU86" s="0" t="n">
        <f aca="false">IF(CHOOSE(MATCH(AB$5,$B$10:$E$10,0),$B86,$C86,$D86,$E86)*AB$6+AB86*AB$7&lt;AB$2,AB$3*AB$4,0)</f>
        <v>0</v>
      </c>
      <c r="DV86" s="0" t="n">
        <f aca="false">IF(CHOOSE(MATCH(AC$5,$B$10:$E$10,0),$B86,$C86,$D86,$E86)*AC$6+AC86*AC$7&lt;AC$2,AC$3*AC$4,0)</f>
        <v>0</v>
      </c>
      <c r="DW86" s="0" t="n">
        <f aca="false">IF(CHOOSE(MATCH(AD$5,$B$10:$E$10,0),$B86,$C86,$D86,$E86)*AD$6+AD86*AD$7&lt;AD$2,AD$3*AD$4,0)</f>
        <v>0</v>
      </c>
      <c r="DX86" s="0" t="n">
        <f aca="false">IF(CHOOSE(MATCH(AE$5,$B$10:$E$10,0),$B86,$C86,$D86,$E86)*AE$6+AE86*AE$7&lt;AE$2,AE$3*AE$4,0)</f>
        <v>0</v>
      </c>
      <c r="DY86" s="0" t="n">
        <f aca="false">IF(CHOOSE(MATCH(AF$5,$B$10:$E$10,0),$B86,$C86,$D86,$E86)*AF$6+AF86*AF$7&lt;AF$2,AF$3*AF$4,0)</f>
        <v>0</v>
      </c>
      <c r="DZ86" s="0" t="n">
        <f aca="false">IF(CHOOSE(MATCH(AG$5,$B$10:$E$10,0),$B86,$C86,$D86,$E86)*AG$6+AG86*AG$7&lt;AG$2,AG$3*AG$4,0)</f>
        <v>0</v>
      </c>
      <c r="EA86" s="0" t="n">
        <f aca="false">IF(CHOOSE(MATCH(AH$5,$B$10:$E$10,0),$B86,$C86,$D86,$E86)*AH$6+AH86*AH$7&lt;AH$2,AH$3*AH$4,0)</f>
        <v>0</v>
      </c>
      <c r="EB86" s="0" t="n">
        <f aca="false">IF(CHOOSE(MATCH(AI$5,$B$10:$E$10,0),$B86,$C86,$D86,$E86)*AI$6+AI86*AI$7&lt;AI$2,AI$3*AI$4,0)</f>
        <v>0</v>
      </c>
      <c r="EC86" s="0" t="n">
        <f aca="false">IF(CHOOSE(MATCH(AJ$5,$B$10:$E$10,0),$B86,$C86,$D86,$E86)*AJ$6+AJ86*AJ$7&lt;AJ$2,AJ$3*AJ$4,0)</f>
        <v>0</v>
      </c>
      <c r="ED86" s="0" t="n">
        <f aca="false">IF(CHOOSE(MATCH(AK$5,$B$10:$E$10,0),$B86,$C86,$D86,$E86)*AK$6+AK86*AK$7&lt;AK$2,AK$3*AK$4,0)</f>
        <v>0</v>
      </c>
      <c r="EE86" s="0" t="n">
        <f aca="false">IF(CHOOSE(MATCH(AL$5,$B$10:$E$10,0),$B86,$C86,$D86,$E86)*AL$6+AL86*AL$7&lt;AL$2,AL$3*AL$4,0)</f>
        <v>0</v>
      </c>
      <c r="EF86" s="0" t="n">
        <f aca="false">IF(CHOOSE(MATCH(AM$5,$B$10:$E$10,0),$B86,$C86,$D86,$E86)*AM$6+AM86*AM$7&lt;AM$2,AM$3*AM$4,0)</f>
        <v>0</v>
      </c>
      <c r="EG86" s="0" t="n">
        <f aca="false">IF(CHOOSE(MATCH(AN$5,$B$10:$E$10,0),$B86,$C86,$D86,$E86)*AN$6+AN86*AN$7&lt;AN$2,AN$3*AN$4,0)</f>
        <v>0.5</v>
      </c>
      <c r="EH86" s="0" t="n">
        <f aca="false">IF(CHOOSE(MATCH(AO$5,$B$10:$E$10,0),$B86,$C86,$D86,$E86)*AO$6+AO86*AO$7&lt;AO$2,AO$3*AO$4,0)</f>
        <v>0</v>
      </c>
      <c r="EI86" s="0" t="n">
        <f aca="false">IF(CHOOSE(MATCH(AP$5,$B$10:$E$10,0),$B86,$C86,$D86,$E86)*AP$6+AP86*AP$7&lt;AP$2,AP$3*AP$4,0)</f>
        <v>0</v>
      </c>
      <c r="EJ86" s="0" t="n">
        <f aca="false">IF(CHOOSE(MATCH(AQ$5,$B$10:$E$10,0),$B86,$C86,$D86,$E86)*AQ$6+AQ86*AQ$7&lt;AQ$2,AQ$3*AQ$4,0)</f>
        <v>0</v>
      </c>
      <c r="EK86" s="0" t="n">
        <f aca="false">IF(CHOOSE(MATCH(AR$5,$B$10:$E$10,0),$B86,$C86,$D86,$E86)*AR$6+AR86*AR$7&lt;AR$2,AR$3*AR$4,0)</f>
        <v>0</v>
      </c>
      <c r="EL86" s="0" t="n">
        <f aca="false">IF(CHOOSE(MATCH(AS$5,$B$10:$E$10,0),$B86,$C86,$D86,$E86)*AS$6+AS86*AS$7&lt;AS$2,AS$3*AS$4,0)</f>
        <v>0</v>
      </c>
      <c r="EM86" s="0" t="n">
        <f aca="false">IF(CHOOSE(MATCH(AT$5,$B$10:$E$10,0),$B86,$C86,$D86,$E86)*AT$6+AT86*AT$7&lt;AT$2,AT$3*AT$4,0)</f>
        <v>0</v>
      </c>
      <c r="EN86" s="0" t="n">
        <f aca="false">IF(CHOOSE(MATCH(AU$5,$B$10:$E$10,0),$B86,$C86,$D86,$E86)*AU$6+AU86*AU$7&lt;AU$2,AU$3*AU$4,0)</f>
        <v>0</v>
      </c>
      <c r="EO86" s="0" t="n">
        <f aca="false">IF(CHOOSE(MATCH(AV$5,$B$10:$E$10,0),$B86,$C86,$D86,$E86)*AV$6+AV86*AV$7&lt;AV$2,AV$3*AV$4,0)</f>
        <v>0</v>
      </c>
      <c r="EP86" s="0" t="n">
        <f aca="false">IF(CHOOSE(MATCH(AW$5,$B$10:$E$10,0),$B86,$C86,$D86,$E86)*AW$6+AW86*AW$7&lt;AW$2,AW$3*AW$4,0)</f>
        <v>0</v>
      </c>
      <c r="EQ86" s="0" t="n">
        <f aca="false">IF(CHOOSE(MATCH(AX$5,$B$10:$E$10,0),$B86,$C86,$D86,$E86)*AX$6+AX86*AX$7&lt;AX$2,AX$3*AX$4,0)</f>
        <v>0</v>
      </c>
      <c r="ER86" s="0" t="n">
        <f aca="false">IF(CHOOSE(MATCH(AY$5,$B$10:$E$10,0),$B86,$C86,$D86,$E86)*AY$6+AY86*AY$7&lt;AY$2,AY$3*AY$4,0)</f>
        <v>0</v>
      </c>
      <c r="ES86" s="0" t="n">
        <f aca="false">IF(CHOOSE(MATCH(AZ$5,$B$10:$E$10,0),$B86,$C86,$D86,$E86)*AZ$6+AZ86*AZ$7&lt;AZ$2,AZ$3*AZ$4,0)</f>
        <v>0</v>
      </c>
      <c r="ET86" s="0" t="n">
        <f aca="false">IF(CHOOSE(MATCH(BA$5,$B$10:$E$10,0),$B86,$C86,$D86,$E86)*BA$6+BA86*BA$7&lt;BA$2,BA$3*BA$4,0)</f>
        <v>0</v>
      </c>
      <c r="EU86" s="0" t="n">
        <f aca="false">IF(CHOOSE(MATCH(BB$5,$B$10:$E$10,0),$B86,$C86,$D86,$E86)*BB$6+BB86*BB$7&lt;BB$2,BB$3*BB$4,0)</f>
        <v>0</v>
      </c>
      <c r="EV86" s="0" t="n">
        <f aca="false">IF(CHOOSE(MATCH(BC$5,$B$10:$E$10,0),$B86,$C86,$D86,$E86)*BC$6+BC86*BC$7&lt;BC$2,BC$3*BC$4,0)</f>
        <v>0</v>
      </c>
      <c r="EW86" s="0" t="n">
        <f aca="false">IF(CHOOSE(MATCH(BD$5,$B$10:$E$10,0),$B86,$C86,$D86,$E86)*BD$6+BD86*BD$7&lt;BD$2,BD$3*BD$4,0)</f>
        <v>0</v>
      </c>
      <c r="EX86" s="0" t="n">
        <f aca="false">IF(CHOOSE(MATCH(BE$5,$B$10:$E$10,0),$B86,$C86,$D86,$E86)*BE$6+BE86*BE$7&lt;BE$2,BE$3*BE$4,0)</f>
        <v>0</v>
      </c>
      <c r="EY86" s="0" t="n">
        <f aca="false">IF(CHOOSE(MATCH(BF$5,$B$10:$E$10,0),$B86,$C86,$D86,$E86)*BF$6+BF86*BF$7&lt;BF$2,BF$3*BF$4,0)</f>
        <v>0</v>
      </c>
      <c r="EZ86" s="0" t="n">
        <f aca="false">IF(CHOOSE(MATCH(BG$5,$B$10:$E$10,0),$B86,$C86,$D86,$E86)*BG$6+BG86*BG$7&lt;BG$2,BG$3*BG$4,0)</f>
        <v>0</v>
      </c>
      <c r="FA86" s="0" t="n">
        <f aca="false">IF(CHOOSE(MATCH(BH$5,$B$10:$E$10,0),$B86,$C86,$D86,$E86)*BH$6+BH86*BH$7&lt;BH$2,BH$3*BH$4,0)</f>
        <v>0</v>
      </c>
      <c r="FB86" s="0" t="n">
        <f aca="false">IF(CHOOSE(MATCH(BI$5,$B$10:$E$10,0),$B86,$C86,$D86,$E86)*BI$6+BI86*BI$7&lt;BI$2,BI$3*BI$4,0)</f>
        <v>0</v>
      </c>
      <c r="FC86" s="0" t="n">
        <f aca="false">IF(CHOOSE(MATCH(BJ$5,$B$10:$E$10,0),$B86,$C86,$D86,$E86)*BJ$6+BJ86*BJ$7&lt;BJ$2,BJ$3*BJ$4,0)</f>
        <v>0</v>
      </c>
      <c r="FD86" s="0" t="n">
        <f aca="false">IF(CHOOSE(MATCH(BK$5,$B$10:$E$10,0),$B86,$C86,$D86,$E86)*BK$6+BK86*BK$7&lt;BK$2,BK$3*BK$4,0)</f>
        <v>0</v>
      </c>
      <c r="FE86" s="0" t="n">
        <f aca="false">IF(CHOOSE(MATCH(BL$5,$B$10:$E$10,0),$B86,$C86,$D86,$E86)*BL$6+BL86*BL$7&lt;BL$2,BL$3*BL$4,0)</f>
        <v>0</v>
      </c>
      <c r="FF86" s="0" t="n">
        <f aca="false">IF(CHOOSE(MATCH(BM$5,$B$10:$E$10,0),$B86,$C86,$D86,$E86)*BM$6+BM86*BM$7&lt;BM$2,BM$3*BM$4,0)</f>
        <v>0</v>
      </c>
      <c r="FG86" s="0" t="n">
        <f aca="false">IF(CHOOSE(MATCH(BN$5,$B$10:$E$10,0),$B86,$C86,$D86,$E86)*BN$6+BN86*BN$7&lt;BN$2,BN$3*BN$4,0)</f>
        <v>0</v>
      </c>
      <c r="FH86" s="0" t="n">
        <f aca="false">IF(CHOOSE(MATCH(BO$5,$B$10:$E$10,0),$B86,$C86,$D86,$E86)*BO$6+BO86*BO$7&lt;BO$2,BO$3*BO$4,0)</f>
        <v>0</v>
      </c>
      <c r="FI86" s="0" t="n">
        <f aca="false">IF(CHOOSE(MATCH(BP$5,$B$10:$E$10,0),$B86,$C86,$D86,$E86)*BP$6+BP86*BP$7&lt;BP$2,BP$3*BP$4,0)</f>
        <v>0</v>
      </c>
      <c r="FJ86" s="0" t="n">
        <f aca="false">IF(CHOOSE(MATCH(BQ$5,$B$10:$E$10,0),$B86,$C86,$D86,$E86)*BQ$6+BQ86*BQ$7&lt;BQ$2,BQ$3*BQ$4,0)</f>
        <v>0</v>
      </c>
      <c r="FK86" s="0" t="n">
        <f aca="false">IF(CHOOSE(MATCH(BR$5,$B$10:$E$10,0),$B86,$C86,$D86,$E86)*BR$6+BR86*BR$7&lt;BR$2,BR$3*BR$4,0)</f>
        <v>0</v>
      </c>
      <c r="FL86" s="0" t="n">
        <f aca="false">IF(CHOOSE(MATCH(BS$5,$B$10:$E$10,0),$B86,$C86,$D86,$E86)*BS$6+BS86*BS$7&lt;BS$2,BS$3*BS$4,0)</f>
        <v>0</v>
      </c>
      <c r="FM86" s="0" t="n">
        <f aca="false">IF(CHOOSE(MATCH(BT$5,$B$10:$E$10,0),$B86,$C86,$D86,$E86)*BT$6+BT86*BT$7&lt;BT$2,BT$3*BT$4,0)</f>
        <v>0</v>
      </c>
      <c r="FN86" s="0" t="n">
        <f aca="false">IF(CHOOSE(MATCH(BU$5,$B$10:$E$10,0),$B86,$C86,$D86,$E86)*BU$6+BU86*BU$7&lt;BU$2,BU$3*BU$4,0)</f>
        <v>0</v>
      </c>
      <c r="FO86" s="0" t="n">
        <f aca="false">IF(CHOOSE(MATCH(BV$5,$B$10:$E$10,0),$B86,$C86,$D86,$E86)*BV$6+BV86*BV$7&lt;BV$2,BV$3*BV$4,0)</f>
        <v>0</v>
      </c>
      <c r="FP86" s="0" t="n">
        <f aca="false">IF(CHOOSE(MATCH(BW$5,$B$10:$E$10,0),$B86,$C86,$D86,$E86)*BW$6+BW86*BW$7&lt;BW$2,BW$3*BW$4,0)</f>
        <v>0</v>
      </c>
      <c r="FQ86" s="0" t="n">
        <f aca="false">IF(CHOOSE(MATCH(BX$5,$B$10:$E$10,0),$B86,$C86,$D86,$E86)*BX$6+BX86*BX$7&lt;BX$2,BX$3*BX$4,0)</f>
        <v>0</v>
      </c>
      <c r="FR86" s="0" t="n">
        <f aca="false">IF(CHOOSE(MATCH(BY$5,$B$10:$E$10,0),$B86,$C86,$D86,$E86)*BY$6+BY86*BY$7&lt;BY$2,BY$3*BY$4,0)</f>
        <v>0</v>
      </c>
      <c r="FS86" s="0" t="n">
        <f aca="false">IF(CHOOSE(MATCH(BZ$5,$B$10:$E$10,0),$B86,$C86,$D86,$E86)*BZ$6+BZ86*BZ$7&lt;BZ$2,BZ$3*BZ$4,0)</f>
        <v>0</v>
      </c>
      <c r="FT86" s="0" t="n">
        <f aca="false">IF(CHOOSE(MATCH(CA$5,$B$10:$E$10,0),$B86,$C86,$D86,$E86)*CA$6+CA86*CA$7&lt;CA$2,CA$3*CA$4,0)</f>
        <v>0</v>
      </c>
      <c r="FU86" s="0" t="n">
        <f aca="false">IF(CHOOSE(MATCH(CB$5,$B$10:$E$10,0),$B86,$C86,$D86,$E86)*CB$6+CB86*CB$7&lt;CB$2,CB$3*CB$4,0)</f>
        <v>0</v>
      </c>
      <c r="FV86" s="0" t="n">
        <f aca="false">IF(CHOOSE(MATCH(CC$5,$B$10:$E$10,0),$B86,$C86,$D86,$E86)*CC$6+CC86*CC$7&lt;CC$2,CC$3*CC$4,0)</f>
        <v>0</v>
      </c>
      <c r="FW86" s="0" t="n">
        <f aca="false">IF(CHOOSE(MATCH(CD$5,$B$10:$E$10,0),$B86,$C86,$D86,$E86)*CD$6+CD86*CD$7&lt;CD$2,CD$3*CD$4,0)</f>
        <v>0</v>
      </c>
      <c r="FX86" s="0" t="n">
        <f aca="false">IF(CHOOSE(MATCH(CE$5,$B$10:$E$10,0),$B86,$C86,$D86,$E86)*CE$6+CE86*CE$7&lt;CE$2,CE$3*CE$4,0)</f>
        <v>0</v>
      </c>
      <c r="FY86" s="0" t="n">
        <f aca="false">IF(CHOOSE(MATCH(CF$5,$B$10:$E$10,0),$B86,$C86,$D86,$E86)*CF$6+CF86*CF$7&lt;CF$2,CF$3*CF$4,0)</f>
        <v>0</v>
      </c>
      <c r="FZ86" s="0" t="n">
        <f aca="false">IF(CHOOSE(MATCH(CG$5,$B$10:$E$10,0),$B86,$C86,$D86,$E86)*CG$6+CG86*CG$7&lt;CG$2,CG$3*CG$4,0)</f>
        <v>0</v>
      </c>
      <c r="GA86" s="0" t="n">
        <f aca="false">IF(CHOOSE(MATCH(CH$5,$B$10:$E$10,0),$B86,$C86,$D86,$E86)*CH$6+CH86*CH$7&lt;CH$2,CH$3*CH$4,0)</f>
        <v>0</v>
      </c>
      <c r="GB86" s="0" t="n">
        <f aca="false">IF(CHOOSE(MATCH(CI$5,$B$10:$E$10,0),$B86,$C86,$D86,$E86)*CI$6+CI86*CI$7&lt;CI$2,CI$3*CI$4,0)</f>
        <v>0</v>
      </c>
      <c r="GC86" s="0" t="n">
        <f aca="false">IF(CHOOSE(MATCH(CJ$5,$B$10:$E$10,0),$B86,$C86,$D86,$E86)*CJ$6+CJ86*CJ$7&lt;CJ$2,CJ$3*CJ$4,0)</f>
        <v>0</v>
      </c>
      <c r="GD86" s="0" t="n">
        <f aca="false">IF(CHOOSE(MATCH(CK$5,$B$10:$E$10,0),$B86,$C86,$D86,$E86)*CK$6+CK86*CK$7&lt;CK$2,CK$3*CK$4,0)</f>
        <v>0</v>
      </c>
      <c r="GE86" s="0" t="n">
        <f aca="false">IF(CHOOSE(MATCH(CL$5,$B$10:$E$10,0),$B86,$C86,$D86,$E86)*CL$6+CL86*CL$7&lt;CL$2,CL$3*CL$4,0)</f>
        <v>0</v>
      </c>
      <c r="GF86" s="0" t="n">
        <f aca="false">IF(CHOOSE(MATCH(CM$5,$B$10:$E$10,0),$B86,$C86,$D86,$E86)*CM$6+CM86*CM$7&lt;CM$2,CM$3*CM$4,0)</f>
        <v>0</v>
      </c>
      <c r="GG86" s="0" t="n">
        <f aca="false">IF(CHOOSE(MATCH(CN$5,$B$10:$E$10,0),$B86,$C86,$D86,$E86)*CN$6+CN86*CN$7&lt;CN$2,CN$3*CN$4,0)</f>
        <v>0</v>
      </c>
      <c r="GH86" s="0" t="n">
        <f aca="false">IF(CHOOSE(MATCH(CO$5,$B$10:$E$10,0),$B86,$C86,$D86,$E86)*CO$6+CO86*CO$7&lt;CO$2,CO$3*CO$4,0)</f>
        <v>0</v>
      </c>
      <c r="GI86" s="0" t="n">
        <f aca="false">IF(CHOOSE(MATCH(CP$5,$B$10:$E$10,0),$B86,$C86,$D86,$E86)*CP$6+CP86*CP$7&lt;CP$2,CP$3*CP$4,0)</f>
        <v>0</v>
      </c>
      <c r="GJ86" s="0" t="n">
        <f aca="false">IF(CHOOSE(MATCH(CQ$5,$B$10:$E$10,0),$B86,$C86,$D86,$E86)*CQ$6+CQ86*CQ$7&lt;CQ$2,CQ$3*CQ$4,0)</f>
        <v>0</v>
      </c>
      <c r="GK86" s="0" t="n">
        <f aca="false">IF(CHOOSE(MATCH(CR$5,$B$10:$E$10,0),$B86,$C86,$D86,$E86)*CR$6+CR86*CR$7&lt;CR$2,CR$3*CR$4,0)</f>
        <v>0</v>
      </c>
      <c r="GL86" s="0" t="n">
        <f aca="false">IF(CHOOSE(MATCH(CS$5,$B$10:$E$10,0),$B86,$C86,$D86,$E86)*CS$6+CS86*CS$7&lt;CS$2,CS$3*CS$4,0)</f>
        <v>0</v>
      </c>
      <c r="GM86" s="0" t="n">
        <f aca="false">IF(CHOOSE(MATCH(CT$5,$B$10:$E$10,0),$B86,$C86,$D86,$E86)*CT$6+CT86*CT$7&lt;CT$2,CT$3*CT$4,0)</f>
        <v>0</v>
      </c>
      <c r="GN86" s="0" t="n">
        <f aca="false">IF(CHOOSE(MATCH(CU$5,$B$10:$E$10,0),$B86,$C86,$D86,$E86)*CU$6+CU86*CU$7&lt;CU$2,CU$3*CU$4,0)</f>
        <v>0</v>
      </c>
      <c r="GO86" s="0" t="n">
        <f aca="false">IF(CHOOSE(MATCH(CV$5,$B$10:$E$10,0),$B86,$C86,$D86,$E86)*CV$6+CV86*CV$7&lt;CV$2,CV$3*CV$4,0)</f>
        <v>0</v>
      </c>
      <c r="GP86" s="0" t="n">
        <f aca="false">IF(CHOOSE(MATCH(CW$5,$B$10:$E$10,0),$B86,$C86,$D86,$E86)*CW$6+CW86*CW$7&lt;CW$2,CW$3*CW$4,0)</f>
        <v>0</v>
      </c>
      <c r="GQ86" s="0" t="n">
        <f aca="false">IF(CHOOSE(MATCH(CX$5,$B$10:$E$10,0),$B86,$C86,$D86,$E86)*CX$6+CX86*CX$7&lt;CX$2,CX$3*CX$4,0)</f>
        <v>0</v>
      </c>
      <c r="GS86" s="0" t="n">
        <f aca="false">SUM(CZ86:GQ86)</f>
        <v>0.5</v>
      </c>
      <c r="GT86" s="0" t="n">
        <f aca="false">IF(GS86&gt;$GS$6,1,0)</f>
        <v>0</v>
      </c>
    </row>
    <row r="87" customFormat="false" ht="14" hidden="false" customHeight="false" outlineLevel="0" collapsed="false">
      <c r="A87" s="0" t="n">
        <v>77</v>
      </c>
      <c r="B87" s="0" t="n">
        <v>-0.222551220508317</v>
      </c>
      <c r="C87" s="0" t="n">
        <v>-0.558878637760971</v>
      </c>
      <c r="D87" s="0" t="n">
        <v>-0.310169268768721</v>
      </c>
      <c r="E87" s="0" t="n">
        <v>1.52473566725952</v>
      </c>
      <c r="G87" s="0" t="n">
        <v>-1.30229409478488</v>
      </c>
      <c r="H87" s="0" t="n">
        <v>-1.01328851087601</v>
      </c>
      <c r="I87" s="0" t="n">
        <v>0.386758074455429</v>
      </c>
      <c r="J87" s="0" t="n">
        <v>0.370486077372334</v>
      </c>
      <c r="K87" s="0" t="n">
        <v>-0.711720531398896</v>
      </c>
      <c r="L87" s="0" t="n">
        <v>-0.877753336681053</v>
      </c>
      <c r="M87" s="0" t="n">
        <v>-0.662319052935345</v>
      </c>
      <c r="N87" s="0" t="n">
        <v>-0.127215571410488</v>
      </c>
      <c r="O87" s="0" t="n">
        <v>0.7377821020782</v>
      </c>
      <c r="P87" s="0" t="n">
        <v>-0.292558297587675</v>
      </c>
      <c r="Q87" s="0" t="n">
        <v>-0.197690042114118</v>
      </c>
      <c r="R87" s="0" t="n">
        <v>-0.43604927668639</v>
      </c>
      <c r="S87" s="0" t="n">
        <v>-1.75127752299886</v>
      </c>
      <c r="T87" s="0" t="n">
        <v>0.274321791948751</v>
      </c>
      <c r="U87" s="0" t="n">
        <v>-0.523180005984614</v>
      </c>
      <c r="V87" s="0" t="n">
        <v>-1.28655756270746</v>
      </c>
      <c r="W87" s="0" t="n">
        <v>-0.31089257390704</v>
      </c>
      <c r="X87" s="0" t="n">
        <v>-1.22577603178797</v>
      </c>
      <c r="Y87" s="0" t="n">
        <v>1.45977082866011</v>
      </c>
      <c r="Z87" s="0" t="n">
        <v>0.743116288504098</v>
      </c>
      <c r="AA87" s="0" t="n">
        <v>0.967440882959636</v>
      </c>
      <c r="AB87" s="0" t="n">
        <v>1.43320448842132</v>
      </c>
      <c r="AC87" s="0" t="n">
        <v>-1.00033503258601</v>
      </c>
      <c r="AD87" s="0" t="n">
        <v>-0.195194616026129</v>
      </c>
      <c r="AE87" s="0" t="n">
        <v>0.72061766331899</v>
      </c>
      <c r="AF87" s="0" t="n">
        <v>0.605269860898261</v>
      </c>
      <c r="AG87" s="0" t="n">
        <v>-0.832651494420134</v>
      </c>
      <c r="AH87" s="0" t="n">
        <v>-0.856914539326681</v>
      </c>
      <c r="AI87" s="0" t="n">
        <v>1.45711510413094</v>
      </c>
      <c r="AJ87" s="0" t="n">
        <v>-0.844174792291597</v>
      </c>
      <c r="AK87" s="0" t="n">
        <v>0.466968685941538</v>
      </c>
      <c r="AL87" s="0" t="n">
        <v>0.70699798015994</v>
      </c>
      <c r="AM87" s="0" t="n">
        <v>-0.75730667958851</v>
      </c>
      <c r="AN87" s="0" t="n">
        <v>-0.249226559390081</v>
      </c>
      <c r="AO87" s="0" t="n">
        <v>0.252462086791638</v>
      </c>
      <c r="AP87" s="0" t="n">
        <v>-3.66824679076672</v>
      </c>
      <c r="AQ87" s="0" t="n">
        <v>0.723298398952466</v>
      </c>
      <c r="AR87" s="0" t="n">
        <v>-0.778054527472705</v>
      </c>
      <c r="AS87" s="0" t="n">
        <v>-0.952404661802575</v>
      </c>
      <c r="AT87" s="0" t="n">
        <v>-0.800828274805099</v>
      </c>
      <c r="AU87" s="0" t="n">
        <v>-0.252621248364449</v>
      </c>
      <c r="AV87" s="0" t="n">
        <v>-0.301351974485442</v>
      </c>
      <c r="AW87" s="0" t="n">
        <v>1.01252226158977</v>
      </c>
      <c r="AX87" s="0" t="n">
        <v>0.230487557928427</v>
      </c>
      <c r="AY87" s="0" t="n">
        <v>-0.304075911117252</v>
      </c>
      <c r="AZ87" s="0" t="n">
        <v>-1.18682237371104</v>
      </c>
      <c r="BA87" s="0" t="n">
        <v>0.0146496859088074</v>
      </c>
      <c r="BB87" s="0" t="n">
        <v>-0.535501385456882</v>
      </c>
      <c r="BC87" s="0" t="n">
        <v>-0.523180005984614</v>
      </c>
      <c r="BD87" s="0" t="n">
        <v>1.57746399054304</v>
      </c>
      <c r="BE87" s="0" t="n">
        <v>-0.811096469988115</v>
      </c>
      <c r="BF87" s="0" t="n">
        <v>1.07776941149496</v>
      </c>
      <c r="BG87" s="0" t="n">
        <v>2.05839569389354</v>
      </c>
      <c r="BH87" s="0" t="n">
        <v>0.359202658728464</v>
      </c>
      <c r="BI87" s="0" t="n">
        <v>-0.337904566549696</v>
      </c>
      <c r="BJ87" s="0" t="n">
        <v>-0.713396275386913</v>
      </c>
      <c r="BK87" s="0" t="n">
        <v>-0.140182692121016</v>
      </c>
      <c r="BL87" s="0" t="n">
        <v>1.66879999596858</v>
      </c>
      <c r="BM87" s="0" t="n">
        <v>0.887239366420545</v>
      </c>
      <c r="BN87" s="0" t="n">
        <v>-0.590725903748535</v>
      </c>
      <c r="BO87" s="0" t="n">
        <v>0.388242824556073</v>
      </c>
      <c r="BP87" s="0" t="n">
        <v>-2.2030872059986</v>
      </c>
      <c r="BQ87" s="0" t="n">
        <v>0.27416263037594</v>
      </c>
      <c r="BR87" s="0" t="n">
        <v>1.15255716082174</v>
      </c>
      <c r="BS87" s="0" t="n">
        <v>-1.11873760033632</v>
      </c>
      <c r="BT87" s="0" t="n">
        <v>-1.53634118760237</v>
      </c>
      <c r="BU87" s="0" t="n">
        <v>-1.6509056877112</v>
      </c>
      <c r="BV87" s="0" t="n">
        <v>0.309688630295568</v>
      </c>
      <c r="BW87" s="0" t="n">
        <v>-0.870355734150508</v>
      </c>
      <c r="BX87" s="0" t="n">
        <v>-0.113113856059499</v>
      </c>
      <c r="BY87" s="0" t="n">
        <v>0.633910985925468</v>
      </c>
      <c r="BZ87" s="0" t="n">
        <v>-0.848990566737484</v>
      </c>
      <c r="CA87" s="0" t="n">
        <v>0.983072823146358</v>
      </c>
      <c r="CB87" s="0" t="n">
        <v>0.059588955991785</v>
      </c>
      <c r="CC87" s="0" t="n">
        <v>-1.09363099909388</v>
      </c>
      <c r="CD87" s="0" t="n">
        <v>-0.465433913632296</v>
      </c>
      <c r="CE87" s="0" t="n">
        <v>-1.46826096170116</v>
      </c>
      <c r="CF87" s="0" t="n">
        <v>-0.529594217368867</v>
      </c>
      <c r="CG87" s="0" t="n">
        <v>0.0909676600713283</v>
      </c>
      <c r="CH87" s="0" t="n">
        <v>0.0111310782813234</v>
      </c>
      <c r="CI87" s="0" t="n">
        <v>0.613374595559435</v>
      </c>
      <c r="CJ87" s="0" t="n">
        <v>0.33240212360397</v>
      </c>
      <c r="CK87" s="0" t="n">
        <v>0.818345142761245</v>
      </c>
      <c r="CL87" s="0" t="n">
        <v>-0.180712049768772</v>
      </c>
      <c r="CM87" s="0" t="n">
        <v>0.017787442629924</v>
      </c>
      <c r="CN87" s="0" t="n">
        <v>0.673313707011403</v>
      </c>
      <c r="CO87" s="0" t="n">
        <v>0.833515514386818</v>
      </c>
      <c r="CP87" s="0" t="n">
        <v>-0.88056822278304</v>
      </c>
      <c r="CQ87" s="0" t="n">
        <v>-0.471238763566362</v>
      </c>
      <c r="CR87" s="0" t="n">
        <v>0.78209950515884</v>
      </c>
      <c r="CS87" s="0" t="n">
        <v>-1.78299160324968</v>
      </c>
      <c r="CT87" s="0" t="n">
        <v>-0.77350705396384</v>
      </c>
      <c r="CU87" s="0" t="n">
        <v>0.460495357401669</v>
      </c>
      <c r="CV87" s="0" t="n">
        <v>-0.624957010586513</v>
      </c>
      <c r="CW87" s="0" t="n">
        <v>-0.89212562670582</v>
      </c>
      <c r="CX87" s="0" t="n">
        <v>-1.02615558716934</v>
      </c>
      <c r="CZ87" s="0" t="n">
        <f aca="false">IF(CHOOSE(MATCH(G$5,$B$10:$E$10,0),$B87,$C87,$D87,$E87)*G$6+G87*G$7&lt;G$2,G$3*G$4,0)</f>
        <v>0</v>
      </c>
      <c r="DA87" s="0" t="n">
        <f aca="false">IF(CHOOSE(MATCH(H$5,$B$10:$E$10,0),$B87,$C87,$D87,$E87)*H$6+H87*H$7&lt;H$2,H$3*H$4,0)</f>
        <v>0</v>
      </c>
      <c r="DB87" s="0" t="n">
        <f aca="false">IF(CHOOSE(MATCH(I$5,$B$10:$E$10,0),$B87,$C87,$D87,$E87)*I$6+I87*I$7&lt;I$2,I$3*I$4,0)</f>
        <v>0</v>
      </c>
      <c r="DC87" s="0" t="n">
        <f aca="false">IF(CHOOSE(MATCH(J$5,$B$10:$E$10,0),$B87,$C87,$D87,$E87)*J$6+J87*J$7&lt;J$2,J$3*J$4,0)</f>
        <v>0</v>
      </c>
      <c r="DD87" s="0" t="n">
        <f aca="false">IF(CHOOSE(MATCH(K$5,$B$10:$E$10,0),$B87,$C87,$D87,$E87)*K$6+K87*K$7&lt;K$2,K$3*K$4,0)</f>
        <v>0</v>
      </c>
      <c r="DE87" s="0" t="n">
        <f aca="false">IF(CHOOSE(MATCH(L$5,$B$10:$E$10,0),$B87,$C87,$D87,$E87)*L$6+L87*L$7&lt;L$2,L$3*L$4,0)</f>
        <v>0</v>
      </c>
      <c r="DF87" s="0" t="n">
        <f aca="false">IF(CHOOSE(MATCH(M$5,$B$10:$E$10,0),$B87,$C87,$D87,$E87)*M$6+M87*M$7&lt;M$2,M$3*M$4,0)</f>
        <v>0</v>
      </c>
      <c r="DG87" s="0" t="n">
        <f aca="false">IF(CHOOSE(MATCH(N$5,$B$10:$E$10,0),$B87,$C87,$D87,$E87)*N$6+N87*N$7&lt;N$2,N$3*N$4,0)</f>
        <v>0</v>
      </c>
      <c r="DH87" s="0" t="n">
        <f aca="false">IF(CHOOSE(MATCH(O$5,$B$10:$E$10,0),$B87,$C87,$D87,$E87)*O$6+O87*O$7&lt;O$2,O$3*O$4,0)</f>
        <v>0</v>
      </c>
      <c r="DI87" s="0" t="n">
        <f aca="false">IF(CHOOSE(MATCH(P$5,$B$10:$E$10,0),$B87,$C87,$D87,$E87)*P$6+P87*P$7&lt;P$2,P$3*P$4,0)</f>
        <v>0</v>
      </c>
      <c r="DJ87" s="0" t="n">
        <f aca="false">IF(CHOOSE(MATCH(Q$5,$B$10:$E$10,0),$B87,$C87,$D87,$E87)*Q$6+Q87*Q$7&lt;Q$2,Q$3*Q$4,0)</f>
        <v>0</v>
      </c>
      <c r="DK87" s="0" t="n">
        <f aca="false">IF(CHOOSE(MATCH(R$5,$B$10:$E$10,0),$B87,$C87,$D87,$E87)*R$6+R87*R$7&lt;R$2,R$3*R$4,0)</f>
        <v>0</v>
      </c>
      <c r="DL87" s="0" t="n">
        <f aca="false">IF(CHOOSE(MATCH(S$5,$B$10:$E$10,0),$B87,$C87,$D87,$E87)*S$6+S87*S$7&lt;S$2,S$3*S$4,0)</f>
        <v>0</v>
      </c>
      <c r="DM87" s="0" t="n">
        <f aca="false">IF(CHOOSE(MATCH(T$5,$B$10:$E$10,0),$B87,$C87,$D87,$E87)*T$6+T87*T$7&lt;T$2,T$3*T$4,0)</f>
        <v>0</v>
      </c>
      <c r="DN87" s="0" t="n">
        <f aca="false">IF(CHOOSE(MATCH(U$5,$B$10:$E$10,0),$B87,$C87,$D87,$E87)*U$6+U87*U$7&lt;U$2,U$3*U$4,0)</f>
        <v>0</v>
      </c>
      <c r="DO87" s="0" t="n">
        <f aca="false">IF(CHOOSE(MATCH(V$5,$B$10:$E$10,0),$B87,$C87,$D87,$E87)*V$6+V87*V$7&lt;V$2,V$3*V$4,0)</f>
        <v>0</v>
      </c>
      <c r="DP87" s="0" t="n">
        <f aca="false">IF(CHOOSE(MATCH(W$5,$B$10:$E$10,0),$B87,$C87,$D87,$E87)*W$6+W87*W$7&lt;W$2,W$3*W$4,0)</f>
        <v>0</v>
      </c>
      <c r="DQ87" s="0" t="n">
        <f aca="false">IF(CHOOSE(MATCH(X$5,$B$10:$E$10,0),$B87,$C87,$D87,$E87)*X$6+X87*X$7&lt;X$2,X$3*X$4,0)</f>
        <v>0</v>
      </c>
      <c r="DR87" s="0" t="n">
        <f aca="false">IF(CHOOSE(MATCH(Y$5,$B$10:$E$10,0),$B87,$C87,$D87,$E87)*Y$6+Y87*Y$7&lt;Y$2,Y$3*Y$4,0)</f>
        <v>0</v>
      </c>
      <c r="DS87" s="0" t="n">
        <f aca="false">IF(CHOOSE(MATCH(Z$5,$B$10:$E$10,0),$B87,$C87,$D87,$E87)*Z$6+Z87*Z$7&lt;Z$2,Z$3*Z$4,0)</f>
        <v>0</v>
      </c>
      <c r="DT87" s="0" t="n">
        <f aca="false">IF(CHOOSE(MATCH(AA$5,$B$10:$E$10,0),$B87,$C87,$D87,$E87)*AA$6+AA87*AA$7&lt;AA$2,AA$3*AA$4,0)</f>
        <v>0</v>
      </c>
      <c r="DU87" s="0" t="n">
        <f aca="false">IF(CHOOSE(MATCH(AB$5,$B$10:$E$10,0),$B87,$C87,$D87,$E87)*AB$6+AB87*AB$7&lt;AB$2,AB$3*AB$4,0)</f>
        <v>0</v>
      </c>
      <c r="DV87" s="0" t="n">
        <f aca="false">IF(CHOOSE(MATCH(AC$5,$B$10:$E$10,0),$B87,$C87,$D87,$E87)*AC$6+AC87*AC$7&lt;AC$2,AC$3*AC$4,0)</f>
        <v>0</v>
      </c>
      <c r="DW87" s="0" t="n">
        <f aca="false">IF(CHOOSE(MATCH(AD$5,$B$10:$E$10,0),$B87,$C87,$D87,$E87)*AD$6+AD87*AD$7&lt;AD$2,AD$3*AD$4,0)</f>
        <v>0</v>
      </c>
      <c r="DX87" s="0" t="n">
        <f aca="false">IF(CHOOSE(MATCH(AE$5,$B$10:$E$10,0),$B87,$C87,$D87,$E87)*AE$6+AE87*AE$7&lt;AE$2,AE$3*AE$4,0)</f>
        <v>0</v>
      </c>
      <c r="DY87" s="0" t="n">
        <f aca="false">IF(CHOOSE(MATCH(AF$5,$B$10:$E$10,0),$B87,$C87,$D87,$E87)*AF$6+AF87*AF$7&lt;AF$2,AF$3*AF$4,0)</f>
        <v>0</v>
      </c>
      <c r="DZ87" s="0" t="n">
        <f aca="false">IF(CHOOSE(MATCH(AG$5,$B$10:$E$10,0),$B87,$C87,$D87,$E87)*AG$6+AG87*AG$7&lt;AG$2,AG$3*AG$4,0)</f>
        <v>0</v>
      </c>
      <c r="EA87" s="0" t="n">
        <f aca="false">IF(CHOOSE(MATCH(AH$5,$B$10:$E$10,0),$B87,$C87,$D87,$E87)*AH$6+AH87*AH$7&lt;AH$2,AH$3*AH$4,0)</f>
        <v>0</v>
      </c>
      <c r="EB87" s="0" t="n">
        <f aca="false">IF(CHOOSE(MATCH(AI$5,$B$10:$E$10,0),$B87,$C87,$D87,$E87)*AI$6+AI87*AI$7&lt;AI$2,AI$3*AI$4,0)</f>
        <v>0</v>
      </c>
      <c r="EC87" s="0" t="n">
        <f aca="false">IF(CHOOSE(MATCH(AJ$5,$B$10:$E$10,0),$B87,$C87,$D87,$E87)*AJ$6+AJ87*AJ$7&lt;AJ$2,AJ$3*AJ$4,0)</f>
        <v>0</v>
      </c>
      <c r="ED87" s="0" t="n">
        <f aca="false">IF(CHOOSE(MATCH(AK$5,$B$10:$E$10,0),$B87,$C87,$D87,$E87)*AK$6+AK87*AK$7&lt;AK$2,AK$3*AK$4,0)</f>
        <v>0</v>
      </c>
      <c r="EE87" s="0" t="n">
        <f aca="false">IF(CHOOSE(MATCH(AL$5,$B$10:$E$10,0),$B87,$C87,$D87,$E87)*AL$6+AL87*AL$7&lt;AL$2,AL$3*AL$4,0)</f>
        <v>0</v>
      </c>
      <c r="EF87" s="0" t="n">
        <f aca="false">IF(CHOOSE(MATCH(AM$5,$B$10:$E$10,0),$B87,$C87,$D87,$E87)*AM$6+AM87*AM$7&lt;AM$2,AM$3*AM$4,0)</f>
        <v>0</v>
      </c>
      <c r="EG87" s="0" t="n">
        <f aca="false">IF(CHOOSE(MATCH(AN$5,$B$10:$E$10,0),$B87,$C87,$D87,$E87)*AN$6+AN87*AN$7&lt;AN$2,AN$3*AN$4,0)</f>
        <v>0</v>
      </c>
      <c r="EH87" s="0" t="n">
        <f aca="false">IF(CHOOSE(MATCH(AO$5,$B$10:$E$10,0),$B87,$C87,$D87,$E87)*AO$6+AO87*AO$7&lt;AO$2,AO$3*AO$4,0)</f>
        <v>0</v>
      </c>
      <c r="EI87" s="0" t="n">
        <f aca="false">IF(CHOOSE(MATCH(AP$5,$B$10:$E$10,0),$B87,$C87,$D87,$E87)*AP$6+AP87*AP$7&lt;AP$2,AP$3*AP$4,0)</f>
        <v>0.5</v>
      </c>
      <c r="EJ87" s="0" t="n">
        <f aca="false">IF(CHOOSE(MATCH(AQ$5,$B$10:$E$10,0),$B87,$C87,$D87,$E87)*AQ$6+AQ87*AQ$7&lt;AQ$2,AQ$3*AQ$4,0)</f>
        <v>0</v>
      </c>
      <c r="EK87" s="0" t="n">
        <f aca="false">IF(CHOOSE(MATCH(AR$5,$B$10:$E$10,0),$B87,$C87,$D87,$E87)*AR$6+AR87*AR$7&lt;AR$2,AR$3*AR$4,0)</f>
        <v>0</v>
      </c>
      <c r="EL87" s="0" t="n">
        <f aca="false">IF(CHOOSE(MATCH(AS$5,$B$10:$E$10,0),$B87,$C87,$D87,$E87)*AS$6+AS87*AS$7&lt;AS$2,AS$3*AS$4,0)</f>
        <v>0</v>
      </c>
      <c r="EM87" s="0" t="n">
        <f aca="false">IF(CHOOSE(MATCH(AT$5,$B$10:$E$10,0),$B87,$C87,$D87,$E87)*AT$6+AT87*AT$7&lt;AT$2,AT$3*AT$4,0)</f>
        <v>0</v>
      </c>
      <c r="EN87" s="0" t="n">
        <f aca="false">IF(CHOOSE(MATCH(AU$5,$B$10:$E$10,0),$B87,$C87,$D87,$E87)*AU$6+AU87*AU$7&lt;AU$2,AU$3*AU$4,0)</f>
        <v>0</v>
      </c>
      <c r="EO87" s="0" t="n">
        <f aca="false">IF(CHOOSE(MATCH(AV$5,$B$10:$E$10,0),$B87,$C87,$D87,$E87)*AV$6+AV87*AV$7&lt;AV$2,AV$3*AV$4,0)</f>
        <v>0</v>
      </c>
      <c r="EP87" s="0" t="n">
        <f aca="false">IF(CHOOSE(MATCH(AW$5,$B$10:$E$10,0),$B87,$C87,$D87,$E87)*AW$6+AW87*AW$7&lt;AW$2,AW$3*AW$4,0)</f>
        <v>0</v>
      </c>
      <c r="EQ87" s="0" t="n">
        <f aca="false">IF(CHOOSE(MATCH(AX$5,$B$10:$E$10,0),$B87,$C87,$D87,$E87)*AX$6+AX87*AX$7&lt;AX$2,AX$3*AX$4,0)</f>
        <v>0</v>
      </c>
      <c r="ER87" s="0" t="n">
        <f aca="false">IF(CHOOSE(MATCH(AY$5,$B$10:$E$10,0),$B87,$C87,$D87,$E87)*AY$6+AY87*AY$7&lt;AY$2,AY$3*AY$4,0)</f>
        <v>0</v>
      </c>
      <c r="ES87" s="0" t="n">
        <f aca="false">IF(CHOOSE(MATCH(AZ$5,$B$10:$E$10,0),$B87,$C87,$D87,$E87)*AZ$6+AZ87*AZ$7&lt;AZ$2,AZ$3*AZ$4,0)</f>
        <v>0</v>
      </c>
      <c r="ET87" s="0" t="n">
        <f aca="false">IF(CHOOSE(MATCH(BA$5,$B$10:$E$10,0),$B87,$C87,$D87,$E87)*BA$6+BA87*BA$7&lt;BA$2,BA$3*BA$4,0)</f>
        <v>0</v>
      </c>
      <c r="EU87" s="0" t="n">
        <f aca="false">IF(CHOOSE(MATCH(BB$5,$B$10:$E$10,0),$B87,$C87,$D87,$E87)*BB$6+BB87*BB$7&lt;BB$2,BB$3*BB$4,0)</f>
        <v>0</v>
      </c>
      <c r="EV87" s="0" t="n">
        <f aca="false">IF(CHOOSE(MATCH(BC$5,$B$10:$E$10,0),$B87,$C87,$D87,$E87)*BC$6+BC87*BC$7&lt;BC$2,BC$3*BC$4,0)</f>
        <v>0</v>
      </c>
      <c r="EW87" s="0" t="n">
        <f aca="false">IF(CHOOSE(MATCH(BD$5,$B$10:$E$10,0),$B87,$C87,$D87,$E87)*BD$6+BD87*BD$7&lt;BD$2,BD$3*BD$4,0)</f>
        <v>0</v>
      </c>
      <c r="EX87" s="0" t="n">
        <f aca="false">IF(CHOOSE(MATCH(BE$5,$B$10:$E$10,0),$B87,$C87,$D87,$E87)*BE$6+BE87*BE$7&lt;BE$2,BE$3*BE$4,0)</f>
        <v>0</v>
      </c>
      <c r="EY87" s="0" t="n">
        <f aca="false">IF(CHOOSE(MATCH(BF$5,$B$10:$E$10,0),$B87,$C87,$D87,$E87)*BF$6+BF87*BF$7&lt;BF$2,BF$3*BF$4,0)</f>
        <v>0</v>
      </c>
      <c r="EZ87" s="0" t="n">
        <f aca="false">IF(CHOOSE(MATCH(BG$5,$B$10:$E$10,0),$B87,$C87,$D87,$E87)*BG$6+BG87*BG$7&lt;BG$2,BG$3*BG$4,0)</f>
        <v>0</v>
      </c>
      <c r="FA87" s="0" t="n">
        <f aca="false">IF(CHOOSE(MATCH(BH$5,$B$10:$E$10,0),$B87,$C87,$D87,$E87)*BH$6+BH87*BH$7&lt;BH$2,BH$3*BH$4,0)</f>
        <v>0</v>
      </c>
      <c r="FB87" s="0" t="n">
        <f aca="false">IF(CHOOSE(MATCH(BI$5,$B$10:$E$10,0),$B87,$C87,$D87,$E87)*BI$6+BI87*BI$7&lt;BI$2,BI$3*BI$4,0)</f>
        <v>0</v>
      </c>
      <c r="FC87" s="0" t="n">
        <f aca="false">IF(CHOOSE(MATCH(BJ$5,$B$10:$E$10,0),$B87,$C87,$D87,$E87)*BJ$6+BJ87*BJ$7&lt;BJ$2,BJ$3*BJ$4,0)</f>
        <v>0</v>
      </c>
      <c r="FD87" s="0" t="n">
        <f aca="false">IF(CHOOSE(MATCH(BK$5,$B$10:$E$10,0),$B87,$C87,$D87,$E87)*BK$6+BK87*BK$7&lt;BK$2,BK$3*BK$4,0)</f>
        <v>0</v>
      </c>
      <c r="FE87" s="0" t="n">
        <f aca="false">IF(CHOOSE(MATCH(BL$5,$B$10:$E$10,0),$B87,$C87,$D87,$E87)*BL$6+BL87*BL$7&lt;BL$2,BL$3*BL$4,0)</f>
        <v>0</v>
      </c>
      <c r="FF87" s="0" t="n">
        <f aca="false">IF(CHOOSE(MATCH(BM$5,$B$10:$E$10,0),$B87,$C87,$D87,$E87)*BM$6+BM87*BM$7&lt;BM$2,BM$3*BM$4,0)</f>
        <v>0</v>
      </c>
      <c r="FG87" s="0" t="n">
        <f aca="false">IF(CHOOSE(MATCH(BN$5,$B$10:$E$10,0),$B87,$C87,$D87,$E87)*BN$6+BN87*BN$7&lt;BN$2,BN$3*BN$4,0)</f>
        <v>0</v>
      </c>
      <c r="FH87" s="0" t="n">
        <f aca="false">IF(CHOOSE(MATCH(BO$5,$B$10:$E$10,0),$B87,$C87,$D87,$E87)*BO$6+BO87*BO$7&lt;BO$2,BO$3*BO$4,0)</f>
        <v>0</v>
      </c>
      <c r="FI87" s="0" t="n">
        <f aca="false">IF(CHOOSE(MATCH(BP$5,$B$10:$E$10,0),$B87,$C87,$D87,$E87)*BP$6+BP87*BP$7&lt;BP$2,BP$3*BP$4,0)</f>
        <v>0</v>
      </c>
      <c r="FJ87" s="0" t="n">
        <f aca="false">IF(CHOOSE(MATCH(BQ$5,$B$10:$E$10,0),$B87,$C87,$D87,$E87)*BQ$6+BQ87*BQ$7&lt;BQ$2,BQ$3*BQ$4,0)</f>
        <v>0</v>
      </c>
      <c r="FK87" s="0" t="n">
        <f aca="false">IF(CHOOSE(MATCH(BR$5,$B$10:$E$10,0),$B87,$C87,$D87,$E87)*BR$6+BR87*BR$7&lt;BR$2,BR$3*BR$4,0)</f>
        <v>0</v>
      </c>
      <c r="FL87" s="0" t="n">
        <f aca="false">IF(CHOOSE(MATCH(BS$5,$B$10:$E$10,0),$B87,$C87,$D87,$E87)*BS$6+BS87*BS$7&lt;BS$2,BS$3*BS$4,0)</f>
        <v>0</v>
      </c>
      <c r="FM87" s="0" t="n">
        <f aca="false">IF(CHOOSE(MATCH(BT$5,$B$10:$E$10,0),$B87,$C87,$D87,$E87)*BT$6+BT87*BT$7&lt;BT$2,BT$3*BT$4,0)</f>
        <v>0</v>
      </c>
      <c r="FN87" s="0" t="n">
        <f aca="false">IF(CHOOSE(MATCH(BU$5,$B$10:$E$10,0),$B87,$C87,$D87,$E87)*BU$6+BU87*BU$7&lt;BU$2,BU$3*BU$4,0)</f>
        <v>0</v>
      </c>
      <c r="FO87" s="0" t="n">
        <f aca="false">IF(CHOOSE(MATCH(BV$5,$B$10:$E$10,0),$B87,$C87,$D87,$E87)*BV$6+BV87*BV$7&lt;BV$2,BV$3*BV$4,0)</f>
        <v>0</v>
      </c>
      <c r="FP87" s="0" t="n">
        <f aca="false">IF(CHOOSE(MATCH(BW$5,$B$10:$E$10,0),$B87,$C87,$D87,$E87)*BW$6+BW87*BW$7&lt;BW$2,BW$3*BW$4,0)</f>
        <v>0</v>
      </c>
      <c r="FQ87" s="0" t="n">
        <f aca="false">IF(CHOOSE(MATCH(BX$5,$B$10:$E$10,0),$B87,$C87,$D87,$E87)*BX$6+BX87*BX$7&lt;BX$2,BX$3*BX$4,0)</f>
        <v>0</v>
      </c>
      <c r="FR87" s="0" t="n">
        <f aca="false">IF(CHOOSE(MATCH(BY$5,$B$10:$E$10,0),$B87,$C87,$D87,$E87)*BY$6+BY87*BY$7&lt;BY$2,BY$3*BY$4,0)</f>
        <v>0</v>
      </c>
      <c r="FS87" s="0" t="n">
        <f aca="false">IF(CHOOSE(MATCH(BZ$5,$B$10:$E$10,0),$B87,$C87,$D87,$E87)*BZ$6+BZ87*BZ$7&lt;BZ$2,BZ$3*BZ$4,0)</f>
        <v>0</v>
      </c>
      <c r="FT87" s="0" t="n">
        <f aca="false">IF(CHOOSE(MATCH(CA$5,$B$10:$E$10,0),$B87,$C87,$D87,$E87)*CA$6+CA87*CA$7&lt;CA$2,CA$3*CA$4,0)</f>
        <v>0</v>
      </c>
      <c r="FU87" s="0" t="n">
        <f aca="false">IF(CHOOSE(MATCH(CB$5,$B$10:$E$10,0),$B87,$C87,$D87,$E87)*CB$6+CB87*CB$7&lt;CB$2,CB$3*CB$4,0)</f>
        <v>0</v>
      </c>
      <c r="FV87" s="0" t="n">
        <f aca="false">IF(CHOOSE(MATCH(CC$5,$B$10:$E$10,0),$B87,$C87,$D87,$E87)*CC$6+CC87*CC$7&lt;CC$2,CC$3*CC$4,0)</f>
        <v>0</v>
      </c>
      <c r="FW87" s="0" t="n">
        <f aca="false">IF(CHOOSE(MATCH(CD$5,$B$10:$E$10,0),$B87,$C87,$D87,$E87)*CD$6+CD87*CD$7&lt;CD$2,CD$3*CD$4,0)</f>
        <v>0</v>
      </c>
      <c r="FX87" s="0" t="n">
        <f aca="false">IF(CHOOSE(MATCH(CE$5,$B$10:$E$10,0),$B87,$C87,$D87,$E87)*CE$6+CE87*CE$7&lt;CE$2,CE$3*CE$4,0)</f>
        <v>0</v>
      </c>
      <c r="FY87" s="0" t="n">
        <f aca="false">IF(CHOOSE(MATCH(CF$5,$B$10:$E$10,0),$B87,$C87,$D87,$E87)*CF$6+CF87*CF$7&lt;CF$2,CF$3*CF$4,0)</f>
        <v>0</v>
      </c>
      <c r="FZ87" s="0" t="n">
        <f aca="false">IF(CHOOSE(MATCH(CG$5,$B$10:$E$10,0),$B87,$C87,$D87,$E87)*CG$6+CG87*CG$7&lt;CG$2,CG$3*CG$4,0)</f>
        <v>0</v>
      </c>
      <c r="GA87" s="0" t="n">
        <f aca="false">IF(CHOOSE(MATCH(CH$5,$B$10:$E$10,0),$B87,$C87,$D87,$E87)*CH$6+CH87*CH$7&lt;CH$2,CH$3*CH$4,0)</f>
        <v>0</v>
      </c>
      <c r="GB87" s="0" t="n">
        <f aca="false">IF(CHOOSE(MATCH(CI$5,$B$10:$E$10,0),$B87,$C87,$D87,$E87)*CI$6+CI87*CI$7&lt;CI$2,CI$3*CI$4,0)</f>
        <v>0</v>
      </c>
      <c r="GC87" s="0" t="n">
        <f aca="false">IF(CHOOSE(MATCH(CJ$5,$B$10:$E$10,0),$B87,$C87,$D87,$E87)*CJ$6+CJ87*CJ$7&lt;CJ$2,CJ$3*CJ$4,0)</f>
        <v>0</v>
      </c>
      <c r="GD87" s="0" t="n">
        <f aca="false">IF(CHOOSE(MATCH(CK$5,$B$10:$E$10,0),$B87,$C87,$D87,$E87)*CK$6+CK87*CK$7&lt;CK$2,CK$3*CK$4,0)</f>
        <v>0</v>
      </c>
      <c r="GE87" s="0" t="n">
        <f aca="false">IF(CHOOSE(MATCH(CL$5,$B$10:$E$10,0),$B87,$C87,$D87,$E87)*CL$6+CL87*CL$7&lt;CL$2,CL$3*CL$4,0)</f>
        <v>0</v>
      </c>
      <c r="GF87" s="0" t="n">
        <f aca="false">IF(CHOOSE(MATCH(CM$5,$B$10:$E$10,0),$B87,$C87,$D87,$E87)*CM$6+CM87*CM$7&lt;CM$2,CM$3*CM$4,0)</f>
        <v>0</v>
      </c>
      <c r="GG87" s="0" t="n">
        <f aca="false">IF(CHOOSE(MATCH(CN$5,$B$10:$E$10,0),$B87,$C87,$D87,$E87)*CN$6+CN87*CN$7&lt;CN$2,CN$3*CN$4,0)</f>
        <v>0</v>
      </c>
      <c r="GH87" s="0" t="n">
        <f aca="false">IF(CHOOSE(MATCH(CO$5,$B$10:$E$10,0),$B87,$C87,$D87,$E87)*CO$6+CO87*CO$7&lt;CO$2,CO$3*CO$4,0)</f>
        <v>0</v>
      </c>
      <c r="GI87" s="0" t="n">
        <f aca="false">IF(CHOOSE(MATCH(CP$5,$B$10:$E$10,0),$B87,$C87,$D87,$E87)*CP$6+CP87*CP$7&lt;CP$2,CP$3*CP$4,0)</f>
        <v>0</v>
      </c>
      <c r="GJ87" s="0" t="n">
        <f aca="false">IF(CHOOSE(MATCH(CQ$5,$B$10:$E$10,0),$B87,$C87,$D87,$E87)*CQ$6+CQ87*CQ$7&lt;CQ$2,CQ$3*CQ$4,0)</f>
        <v>0</v>
      </c>
      <c r="GK87" s="0" t="n">
        <f aca="false">IF(CHOOSE(MATCH(CR$5,$B$10:$E$10,0),$B87,$C87,$D87,$E87)*CR$6+CR87*CR$7&lt;CR$2,CR$3*CR$4,0)</f>
        <v>0</v>
      </c>
      <c r="GL87" s="0" t="n">
        <f aca="false">IF(CHOOSE(MATCH(CS$5,$B$10:$E$10,0),$B87,$C87,$D87,$E87)*CS$6+CS87*CS$7&lt;CS$2,CS$3*CS$4,0)</f>
        <v>0</v>
      </c>
      <c r="GM87" s="0" t="n">
        <f aca="false">IF(CHOOSE(MATCH(CT$5,$B$10:$E$10,0),$B87,$C87,$D87,$E87)*CT$6+CT87*CT$7&lt;CT$2,CT$3*CT$4,0)</f>
        <v>0</v>
      </c>
      <c r="GN87" s="0" t="n">
        <f aca="false">IF(CHOOSE(MATCH(CU$5,$B$10:$E$10,0),$B87,$C87,$D87,$E87)*CU$6+CU87*CU$7&lt;CU$2,CU$3*CU$4,0)</f>
        <v>0</v>
      </c>
      <c r="GO87" s="0" t="n">
        <f aca="false">IF(CHOOSE(MATCH(CV$5,$B$10:$E$10,0),$B87,$C87,$D87,$E87)*CV$6+CV87*CV$7&lt;CV$2,CV$3*CV$4,0)</f>
        <v>0</v>
      </c>
      <c r="GP87" s="0" t="n">
        <f aca="false">IF(CHOOSE(MATCH(CW$5,$B$10:$E$10,0),$B87,$C87,$D87,$E87)*CW$6+CW87*CW$7&lt;CW$2,CW$3*CW$4,0)</f>
        <v>0</v>
      </c>
      <c r="GQ87" s="0" t="n">
        <f aca="false">IF(CHOOSE(MATCH(CX$5,$B$10:$E$10,0),$B87,$C87,$D87,$E87)*CX$6+CX87*CX$7&lt;CX$2,CX$3*CX$4,0)</f>
        <v>0</v>
      </c>
      <c r="GS87" s="0" t="n">
        <f aca="false">SUM(CZ87:GQ87)</f>
        <v>0.5</v>
      </c>
      <c r="GT87" s="0" t="n">
        <f aca="false">IF(GS87&gt;$GS$6,1,0)</f>
        <v>0</v>
      </c>
    </row>
    <row r="88" customFormat="false" ht="14" hidden="false" customHeight="false" outlineLevel="0" collapsed="false">
      <c r="A88" s="0" t="n">
        <v>78</v>
      </c>
      <c r="B88" s="0" t="n">
        <v>-0.0542193859432217</v>
      </c>
      <c r="C88" s="0" t="n">
        <v>0.550848900241267</v>
      </c>
      <c r="D88" s="0" t="n">
        <v>1.5216535388064</v>
      </c>
      <c r="E88" s="0" t="n">
        <v>0.631332846706117</v>
      </c>
      <c r="G88" s="0" t="n">
        <v>-0.773713964008493</v>
      </c>
      <c r="H88" s="0" t="n">
        <v>-0.90576122602215</v>
      </c>
      <c r="I88" s="0" t="n">
        <v>-1.20433014672017</v>
      </c>
      <c r="J88" s="0" t="n">
        <v>-0.213864268516772</v>
      </c>
      <c r="K88" s="0" t="n">
        <v>-1.65180153999245</v>
      </c>
      <c r="L88" s="0" t="n">
        <v>0.147524588101078</v>
      </c>
      <c r="M88" s="0" t="n">
        <v>-0.745537818147568</v>
      </c>
      <c r="N88" s="0" t="n">
        <v>0.971604094957002</v>
      </c>
      <c r="O88" s="0" t="n">
        <v>-1.62258402269799</v>
      </c>
      <c r="P88" s="0" t="n">
        <v>-1.05520939541748</v>
      </c>
      <c r="Q88" s="0" t="n">
        <v>0.118427578854607</v>
      </c>
      <c r="R88" s="0" t="n">
        <v>-1.903708835016</v>
      </c>
      <c r="S88" s="0" t="n">
        <v>0.983445715974085</v>
      </c>
      <c r="T88" s="0" t="n">
        <v>-0.764766809879802</v>
      </c>
      <c r="U88" s="0" t="n">
        <v>-0.191297431229032</v>
      </c>
      <c r="V88" s="0" t="n">
        <v>1.15792545329896</v>
      </c>
      <c r="W88" s="0" t="n">
        <v>-0.101726982393302</v>
      </c>
      <c r="X88" s="0" t="n">
        <v>-1.68344740814064</v>
      </c>
      <c r="Y88" s="0" t="n">
        <v>-0.489440026285592</v>
      </c>
      <c r="Z88" s="0" t="n">
        <v>0.984562120720511</v>
      </c>
      <c r="AA88" s="0" t="n">
        <v>0.215038653550437</v>
      </c>
      <c r="AB88" s="0" t="n">
        <v>2.28246790356934</v>
      </c>
      <c r="AC88" s="0" t="n">
        <v>-0.0280397216556594</v>
      </c>
      <c r="AD88" s="0" t="n">
        <v>-0.237328094954137</v>
      </c>
      <c r="AE88" s="0" t="n">
        <v>-0.673313707011403</v>
      </c>
      <c r="AF88" s="0" t="n">
        <v>1.18204070531647</v>
      </c>
      <c r="AG88" s="0" t="n">
        <v>-1.08105723484186</v>
      </c>
      <c r="AH88" s="0" t="n">
        <v>-0.0406703293265309</v>
      </c>
      <c r="AI88" s="0" t="n">
        <v>1.14001522888429</v>
      </c>
      <c r="AJ88" s="0" t="n">
        <v>0.270273403657484</v>
      </c>
      <c r="AK88" s="0" t="n">
        <v>0.560032731300453</v>
      </c>
      <c r="AL88" s="0" t="n">
        <v>1.61520802066661</v>
      </c>
      <c r="AM88" s="0" t="n">
        <v>0.442958025814733</v>
      </c>
      <c r="AN88" s="0" t="n">
        <v>-0.0904287844605278</v>
      </c>
      <c r="AO88" s="0" t="n">
        <v>1.55426732817432</v>
      </c>
      <c r="AP88" s="0" t="n">
        <v>-0.863005880091805</v>
      </c>
      <c r="AQ88" s="0" t="n">
        <v>-1.04195351013914</v>
      </c>
      <c r="AR88" s="0" t="n">
        <v>-0.401806801164639</v>
      </c>
      <c r="AS88" s="0" t="n">
        <v>-0.126906343211886</v>
      </c>
      <c r="AT88" s="0" t="n">
        <v>1.67654889082769</v>
      </c>
      <c r="AU88" s="0" t="n">
        <v>0.837856077851029</v>
      </c>
      <c r="AV88" s="0" t="n">
        <v>-0.713198460289277</v>
      </c>
      <c r="AW88" s="0" t="n">
        <v>-0.376802518076147</v>
      </c>
      <c r="AX88" s="0" t="n">
        <v>-1.13359192255302</v>
      </c>
      <c r="AY88" s="0" t="n">
        <v>0.485562168250908</v>
      </c>
      <c r="AZ88" s="0" t="n">
        <v>-1.18296384243877</v>
      </c>
      <c r="BA88" s="0" t="n">
        <v>0.622819698037347</v>
      </c>
      <c r="BB88" s="0" t="n">
        <v>1.90044374903664</v>
      </c>
      <c r="BC88" s="0" t="n">
        <v>-1.53983819473069</v>
      </c>
      <c r="BD88" s="0" t="n">
        <v>0.582729171583196</v>
      </c>
      <c r="BE88" s="0" t="n">
        <v>-0.185145836439915</v>
      </c>
      <c r="BF88" s="0" t="n">
        <v>-0.377131073037162</v>
      </c>
      <c r="BG88" s="0" t="n">
        <v>0.430839008913608</v>
      </c>
      <c r="BH88" s="0" t="n">
        <v>-0.673121576255653</v>
      </c>
      <c r="BI88" s="0" t="n">
        <v>-2.24006726057269</v>
      </c>
      <c r="BJ88" s="0" t="n">
        <v>-0.191687377082417</v>
      </c>
      <c r="BK88" s="0" t="n">
        <v>1.19007836474339</v>
      </c>
      <c r="BL88" s="0" t="n">
        <v>0.167353846336482</v>
      </c>
      <c r="BM88" s="0" t="n">
        <v>-0.216525677387835</v>
      </c>
      <c r="BN88" s="0" t="n">
        <v>-0.157896238306421</v>
      </c>
      <c r="BO88" s="0" t="n">
        <v>-0.292079676000867</v>
      </c>
      <c r="BP88" s="0" t="n">
        <v>1.00362058219616</v>
      </c>
      <c r="BQ88" s="0" t="n">
        <v>-2.1523010218516</v>
      </c>
      <c r="BR88" s="0" t="n">
        <v>-2.03966919798404</v>
      </c>
      <c r="BS88" s="0" t="n">
        <v>-0.124671259982279</v>
      </c>
      <c r="BT88" s="0" t="n">
        <v>-0.630641352472594</v>
      </c>
      <c r="BU88" s="0" t="n">
        <v>0.534353148395894</v>
      </c>
      <c r="BV88" s="0" t="n">
        <v>0.458878730569268</v>
      </c>
      <c r="BW88" s="0" t="n">
        <v>0.21050027498859</v>
      </c>
      <c r="BX88" s="0" t="n">
        <v>0.778366029408062</v>
      </c>
      <c r="BY88" s="0" t="n">
        <v>0.639344079900184</v>
      </c>
      <c r="BZ88" s="0" t="n">
        <v>0.816316969576292</v>
      </c>
      <c r="CA88" s="0" t="n">
        <v>0.282751670965808</v>
      </c>
      <c r="CB88" s="0" t="n">
        <v>-0.133233015731094</v>
      </c>
      <c r="CC88" s="0" t="n">
        <v>1.10257587948581</v>
      </c>
      <c r="CD88" s="0" t="n">
        <v>1.5664136299165</v>
      </c>
      <c r="CE88" s="0" t="n">
        <v>1.32000423036516</v>
      </c>
      <c r="CF88" s="0" t="n">
        <v>-0.326829194818856</v>
      </c>
      <c r="CG88" s="0" t="n">
        <v>0.147447281051427</v>
      </c>
      <c r="CH88" s="0" t="n">
        <v>0.686518433212768</v>
      </c>
      <c r="CI88" s="0" t="n">
        <v>1.23671497931355</v>
      </c>
      <c r="CJ88" s="0" t="n">
        <v>0.984189227892784</v>
      </c>
      <c r="CK88" s="0" t="n">
        <v>0.949878540268401</v>
      </c>
      <c r="CL88" s="0" t="n">
        <v>-1.04975242720684</v>
      </c>
      <c r="CM88" s="0" t="n">
        <v>-0.0364593688573223</v>
      </c>
      <c r="CN88" s="0" t="n">
        <v>0.211595079235849</v>
      </c>
      <c r="CO88" s="0" t="n">
        <v>-0.0707814251654781</v>
      </c>
      <c r="CP88" s="0" t="n">
        <v>-0.899324277270352</v>
      </c>
      <c r="CQ88" s="0" t="n">
        <v>0.362713308277307</v>
      </c>
      <c r="CR88" s="0" t="n">
        <v>0.888712747837417</v>
      </c>
      <c r="CS88" s="0" t="n">
        <v>-0.892466687218985</v>
      </c>
      <c r="CT88" s="0" t="n">
        <v>-0.375324589185766</v>
      </c>
      <c r="CU88" s="0" t="n">
        <v>0.367047050531255</v>
      </c>
      <c r="CV88" s="0" t="n">
        <v>1.52425400301581</v>
      </c>
      <c r="CW88" s="0" t="n">
        <v>-0.108034328150097</v>
      </c>
      <c r="CX88" s="0" t="n">
        <v>0.106033439806197</v>
      </c>
      <c r="CZ88" s="0" t="n">
        <f aca="false">IF(CHOOSE(MATCH(G$5,$B$10:$E$10,0),$B88,$C88,$D88,$E88)*G$6+G88*G$7&lt;G$2,G$3*G$4,0)</f>
        <v>0</v>
      </c>
      <c r="DA88" s="0" t="n">
        <f aca="false">IF(CHOOSE(MATCH(H$5,$B$10:$E$10,0),$B88,$C88,$D88,$E88)*H$6+H88*H$7&lt;H$2,H$3*H$4,0)</f>
        <v>0</v>
      </c>
      <c r="DB88" s="0" t="n">
        <f aca="false">IF(CHOOSE(MATCH(I$5,$B$10:$E$10,0),$B88,$C88,$D88,$E88)*I$6+I88*I$7&lt;I$2,I$3*I$4,0)</f>
        <v>0</v>
      </c>
      <c r="DC88" s="0" t="n">
        <f aca="false">IF(CHOOSE(MATCH(J$5,$B$10:$E$10,0),$B88,$C88,$D88,$E88)*J$6+J88*J$7&lt;J$2,J$3*J$4,0)</f>
        <v>0</v>
      </c>
      <c r="DD88" s="0" t="n">
        <f aca="false">IF(CHOOSE(MATCH(K$5,$B$10:$E$10,0),$B88,$C88,$D88,$E88)*K$6+K88*K$7&lt;K$2,K$3*K$4,0)</f>
        <v>0</v>
      </c>
      <c r="DE88" s="0" t="n">
        <f aca="false">IF(CHOOSE(MATCH(L$5,$B$10:$E$10,0),$B88,$C88,$D88,$E88)*L$6+L88*L$7&lt;L$2,L$3*L$4,0)</f>
        <v>0</v>
      </c>
      <c r="DF88" s="0" t="n">
        <f aca="false">IF(CHOOSE(MATCH(M$5,$B$10:$E$10,0),$B88,$C88,$D88,$E88)*M$6+M88*M$7&lt;M$2,M$3*M$4,0)</f>
        <v>0</v>
      </c>
      <c r="DG88" s="0" t="n">
        <f aca="false">IF(CHOOSE(MATCH(N$5,$B$10:$E$10,0),$B88,$C88,$D88,$E88)*N$6+N88*N$7&lt;N$2,N$3*N$4,0)</f>
        <v>0</v>
      </c>
      <c r="DH88" s="0" t="n">
        <f aca="false">IF(CHOOSE(MATCH(O$5,$B$10:$E$10,0),$B88,$C88,$D88,$E88)*O$6+O88*O$7&lt;O$2,O$3*O$4,0)</f>
        <v>0</v>
      </c>
      <c r="DI88" s="0" t="n">
        <f aca="false">IF(CHOOSE(MATCH(P$5,$B$10:$E$10,0),$B88,$C88,$D88,$E88)*P$6+P88*P$7&lt;P$2,P$3*P$4,0)</f>
        <v>0</v>
      </c>
      <c r="DJ88" s="0" t="n">
        <f aca="false">IF(CHOOSE(MATCH(Q$5,$B$10:$E$10,0),$B88,$C88,$D88,$E88)*Q$6+Q88*Q$7&lt;Q$2,Q$3*Q$4,0)</f>
        <v>0</v>
      </c>
      <c r="DK88" s="0" t="n">
        <f aca="false">IF(CHOOSE(MATCH(R$5,$B$10:$E$10,0),$B88,$C88,$D88,$E88)*R$6+R88*R$7&lt;R$2,R$3*R$4,0)</f>
        <v>0</v>
      </c>
      <c r="DL88" s="0" t="n">
        <f aca="false">IF(CHOOSE(MATCH(S$5,$B$10:$E$10,0),$B88,$C88,$D88,$E88)*S$6+S88*S$7&lt;S$2,S$3*S$4,0)</f>
        <v>0</v>
      </c>
      <c r="DM88" s="0" t="n">
        <f aca="false">IF(CHOOSE(MATCH(T$5,$B$10:$E$10,0),$B88,$C88,$D88,$E88)*T$6+T88*T$7&lt;T$2,T$3*T$4,0)</f>
        <v>0</v>
      </c>
      <c r="DN88" s="0" t="n">
        <f aca="false">IF(CHOOSE(MATCH(U$5,$B$10:$E$10,0),$B88,$C88,$D88,$E88)*U$6+U88*U$7&lt;U$2,U$3*U$4,0)</f>
        <v>0</v>
      </c>
      <c r="DO88" s="0" t="n">
        <f aca="false">IF(CHOOSE(MATCH(V$5,$B$10:$E$10,0),$B88,$C88,$D88,$E88)*V$6+V88*V$7&lt;V$2,V$3*V$4,0)</f>
        <v>0</v>
      </c>
      <c r="DP88" s="0" t="n">
        <f aca="false">IF(CHOOSE(MATCH(W$5,$B$10:$E$10,0),$B88,$C88,$D88,$E88)*W$6+W88*W$7&lt;W$2,W$3*W$4,0)</f>
        <v>0</v>
      </c>
      <c r="DQ88" s="0" t="n">
        <f aca="false">IF(CHOOSE(MATCH(X$5,$B$10:$E$10,0),$B88,$C88,$D88,$E88)*X$6+X88*X$7&lt;X$2,X$3*X$4,0)</f>
        <v>0</v>
      </c>
      <c r="DR88" s="0" t="n">
        <f aca="false">IF(CHOOSE(MATCH(Y$5,$B$10:$E$10,0),$B88,$C88,$D88,$E88)*Y$6+Y88*Y$7&lt;Y$2,Y$3*Y$4,0)</f>
        <v>0</v>
      </c>
      <c r="DS88" s="0" t="n">
        <f aca="false">IF(CHOOSE(MATCH(Z$5,$B$10:$E$10,0),$B88,$C88,$D88,$E88)*Z$6+Z88*Z$7&lt;Z$2,Z$3*Z$4,0)</f>
        <v>0</v>
      </c>
      <c r="DT88" s="0" t="n">
        <f aca="false">IF(CHOOSE(MATCH(AA$5,$B$10:$E$10,0),$B88,$C88,$D88,$E88)*AA$6+AA88*AA$7&lt;AA$2,AA$3*AA$4,0)</f>
        <v>0</v>
      </c>
      <c r="DU88" s="0" t="n">
        <f aca="false">IF(CHOOSE(MATCH(AB$5,$B$10:$E$10,0),$B88,$C88,$D88,$E88)*AB$6+AB88*AB$7&lt;AB$2,AB$3*AB$4,0)</f>
        <v>0</v>
      </c>
      <c r="DV88" s="0" t="n">
        <f aca="false">IF(CHOOSE(MATCH(AC$5,$B$10:$E$10,0),$B88,$C88,$D88,$E88)*AC$6+AC88*AC$7&lt;AC$2,AC$3*AC$4,0)</f>
        <v>0</v>
      </c>
      <c r="DW88" s="0" t="n">
        <f aca="false">IF(CHOOSE(MATCH(AD$5,$B$10:$E$10,0),$B88,$C88,$D88,$E88)*AD$6+AD88*AD$7&lt;AD$2,AD$3*AD$4,0)</f>
        <v>0</v>
      </c>
      <c r="DX88" s="0" t="n">
        <f aca="false">IF(CHOOSE(MATCH(AE$5,$B$10:$E$10,0),$B88,$C88,$D88,$E88)*AE$6+AE88*AE$7&lt;AE$2,AE$3*AE$4,0)</f>
        <v>0</v>
      </c>
      <c r="DY88" s="0" t="n">
        <f aca="false">IF(CHOOSE(MATCH(AF$5,$B$10:$E$10,0),$B88,$C88,$D88,$E88)*AF$6+AF88*AF$7&lt;AF$2,AF$3*AF$4,0)</f>
        <v>0</v>
      </c>
      <c r="DZ88" s="0" t="n">
        <f aca="false">IF(CHOOSE(MATCH(AG$5,$B$10:$E$10,0),$B88,$C88,$D88,$E88)*AG$6+AG88*AG$7&lt;AG$2,AG$3*AG$4,0)</f>
        <v>0</v>
      </c>
      <c r="EA88" s="0" t="n">
        <f aca="false">IF(CHOOSE(MATCH(AH$5,$B$10:$E$10,0),$B88,$C88,$D88,$E88)*AH$6+AH88*AH$7&lt;AH$2,AH$3*AH$4,0)</f>
        <v>0</v>
      </c>
      <c r="EB88" s="0" t="n">
        <f aca="false">IF(CHOOSE(MATCH(AI$5,$B$10:$E$10,0),$B88,$C88,$D88,$E88)*AI$6+AI88*AI$7&lt;AI$2,AI$3*AI$4,0)</f>
        <v>0</v>
      </c>
      <c r="EC88" s="0" t="n">
        <f aca="false">IF(CHOOSE(MATCH(AJ$5,$B$10:$E$10,0),$B88,$C88,$D88,$E88)*AJ$6+AJ88*AJ$7&lt;AJ$2,AJ$3*AJ$4,0)</f>
        <v>0</v>
      </c>
      <c r="ED88" s="0" t="n">
        <f aca="false">IF(CHOOSE(MATCH(AK$5,$B$10:$E$10,0),$B88,$C88,$D88,$E88)*AK$6+AK88*AK$7&lt;AK$2,AK$3*AK$4,0)</f>
        <v>0</v>
      </c>
      <c r="EE88" s="0" t="n">
        <f aca="false">IF(CHOOSE(MATCH(AL$5,$B$10:$E$10,0),$B88,$C88,$D88,$E88)*AL$6+AL88*AL$7&lt;AL$2,AL$3*AL$4,0)</f>
        <v>0</v>
      </c>
      <c r="EF88" s="0" t="n">
        <f aca="false">IF(CHOOSE(MATCH(AM$5,$B$10:$E$10,0),$B88,$C88,$D88,$E88)*AM$6+AM88*AM$7&lt;AM$2,AM$3*AM$4,0)</f>
        <v>0</v>
      </c>
      <c r="EG88" s="0" t="n">
        <f aca="false">IF(CHOOSE(MATCH(AN$5,$B$10:$E$10,0),$B88,$C88,$D88,$E88)*AN$6+AN88*AN$7&lt;AN$2,AN$3*AN$4,0)</f>
        <v>0</v>
      </c>
      <c r="EH88" s="0" t="n">
        <f aca="false">IF(CHOOSE(MATCH(AO$5,$B$10:$E$10,0),$B88,$C88,$D88,$E88)*AO$6+AO88*AO$7&lt;AO$2,AO$3*AO$4,0)</f>
        <v>0</v>
      </c>
      <c r="EI88" s="0" t="n">
        <f aca="false">IF(CHOOSE(MATCH(AP$5,$B$10:$E$10,0),$B88,$C88,$D88,$E88)*AP$6+AP88*AP$7&lt;AP$2,AP$3*AP$4,0)</f>
        <v>0</v>
      </c>
      <c r="EJ88" s="0" t="n">
        <f aca="false">IF(CHOOSE(MATCH(AQ$5,$B$10:$E$10,0),$B88,$C88,$D88,$E88)*AQ$6+AQ88*AQ$7&lt;AQ$2,AQ$3*AQ$4,0)</f>
        <v>0</v>
      </c>
      <c r="EK88" s="0" t="n">
        <f aca="false">IF(CHOOSE(MATCH(AR$5,$B$10:$E$10,0),$B88,$C88,$D88,$E88)*AR$6+AR88*AR$7&lt;AR$2,AR$3*AR$4,0)</f>
        <v>0</v>
      </c>
      <c r="EL88" s="0" t="n">
        <f aca="false">IF(CHOOSE(MATCH(AS$5,$B$10:$E$10,0),$B88,$C88,$D88,$E88)*AS$6+AS88*AS$7&lt;AS$2,AS$3*AS$4,0)</f>
        <v>0</v>
      </c>
      <c r="EM88" s="0" t="n">
        <f aca="false">IF(CHOOSE(MATCH(AT$5,$B$10:$E$10,0),$B88,$C88,$D88,$E88)*AT$6+AT88*AT$7&lt;AT$2,AT$3*AT$4,0)</f>
        <v>0</v>
      </c>
      <c r="EN88" s="0" t="n">
        <f aca="false">IF(CHOOSE(MATCH(AU$5,$B$10:$E$10,0),$B88,$C88,$D88,$E88)*AU$6+AU88*AU$7&lt;AU$2,AU$3*AU$4,0)</f>
        <v>0</v>
      </c>
      <c r="EO88" s="0" t="n">
        <f aca="false">IF(CHOOSE(MATCH(AV$5,$B$10:$E$10,0),$B88,$C88,$D88,$E88)*AV$6+AV88*AV$7&lt;AV$2,AV$3*AV$4,0)</f>
        <v>0</v>
      </c>
      <c r="EP88" s="0" t="n">
        <f aca="false">IF(CHOOSE(MATCH(AW$5,$B$10:$E$10,0),$B88,$C88,$D88,$E88)*AW$6+AW88*AW$7&lt;AW$2,AW$3*AW$4,0)</f>
        <v>0</v>
      </c>
      <c r="EQ88" s="0" t="n">
        <f aca="false">IF(CHOOSE(MATCH(AX$5,$B$10:$E$10,0),$B88,$C88,$D88,$E88)*AX$6+AX88*AX$7&lt;AX$2,AX$3*AX$4,0)</f>
        <v>0</v>
      </c>
      <c r="ER88" s="0" t="n">
        <f aca="false">IF(CHOOSE(MATCH(AY$5,$B$10:$E$10,0),$B88,$C88,$D88,$E88)*AY$6+AY88*AY$7&lt;AY$2,AY$3*AY$4,0)</f>
        <v>0</v>
      </c>
      <c r="ES88" s="0" t="n">
        <f aca="false">IF(CHOOSE(MATCH(AZ$5,$B$10:$E$10,0),$B88,$C88,$D88,$E88)*AZ$6+AZ88*AZ$7&lt;AZ$2,AZ$3*AZ$4,0)</f>
        <v>0</v>
      </c>
      <c r="ET88" s="0" t="n">
        <f aca="false">IF(CHOOSE(MATCH(BA$5,$B$10:$E$10,0),$B88,$C88,$D88,$E88)*BA$6+BA88*BA$7&lt;BA$2,BA$3*BA$4,0)</f>
        <v>0</v>
      </c>
      <c r="EU88" s="0" t="n">
        <f aca="false">IF(CHOOSE(MATCH(BB$5,$B$10:$E$10,0),$B88,$C88,$D88,$E88)*BB$6+BB88*BB$7&lt;BB$2,BB$3*BB$4,0)</f>
        <v>0</v>
      </c>
      <c r="EV88" s="0" t="n">
        <f aca="false">IF(CHOOSE(MATCH(BC$5,$B$10:$E$10,0),$B88,$C88,$D88,$E88)*BC$6+BC88*BC$7&lt;BC$2,BC$3*BC$4,0)</f>
        <v>0</v>
      </c>
      <c r="EW88" s="0" t="n">
        <f aca="false">IF(CHOOSE(MATCH(BD$5,$B$10:$E$10,0),$B88,$C88,$D88,$E88)*BD$6+BD88*BD$7&lt;BD$2,BD$3*BD$4,0)</f>
        <v>0</v>
      </c>
      <c r="EX88" s="0" t="n">
        <f aca="false">IF(CHOOSE(MATCH(BE$5,$B$10:$E$10,0),$B88,$C88,$D88,$E88)*BE$6+BE88*BE$7&lt;BE$2,BE$3*BE$4,0)</f>
        <v>0</v>
      </c>
      <c r="EY88" s="0" t="n">
        <f aca="false">IF(CHOOSE(MATCH(BF$5,$B$10:$E$10,0),$B88,$C88,$D88,$E88)*BF$6+BF88*BF$7&lt;BF$2,BF$3*BF$4,0)</f>
        <v>0</v>
      </c>
      <c r="EZ88" s="0" t="n">
        <f aca="false">IF(CHOOSE(MATCH(BG$5,$B$10:$E$10,0),$B88,$C88,$D88,$E88)*BG$6+BG88*BG$7&lt;BG$2,BG$3*BG$4,0)</f>
        <v>0</v>
      </c>
      <c r="FA88" s="0" t="n">
        <f aca="false">IF(CHOOSE(MATCH(BH$5,$B$10:$E$10,0),$B88,$C88,$D88,$E88)*BH$6+BH88*BH$7&lt;BH$2,BH$3*BH$4,0)</f>
        <v>0</v>
      </c>
      <c r="FB88" s="0" t="n">
        <f aca="false">IF(CHOOSE(MATCH(BI$5,$B$10:$E$10,0),$B88,$C88,$D88,$E88)*BI$6+BI88*BI$7&lt;BI$2,BI$3*BI$4,0)</f>
        <v>0</v>
      </c>
      <c r="FC88" s="0" t="n">
        <f aca="false">IF(CHOOSE(MATCH(BJ$5,$B$10:$E$10,0),$B88,$C88,$D88,$E88)*BJ$6+BJ88*BJ$7&lt;BJ$2,BJ$3*BJ$4,0)</f>
        <v>0</v>
      </c>
      <c r="FD88" s="0" t="n">
        <f aca="false">IF(CHOOSE(MATCH(BK$5,$B$10:$E$10,0),$B88,$C88,$D88,$E88)*BK$6+BK88*BK$7&lt;BK$2,BK$3*BK$4,0)</f>
        <v>0</v>
      </c>
      <c r="FE88" s="0" t="n">
        <f aca="false">IF(CHOOSE(MATCH(BL$5,$B$10:$E$10,0),$B88,$C88,$D88,$E88)*BL$6+BL88*BL$7&lt;BL$2,BL$3*BL$4,0)</f>
        <v>0</v>
      </c>
      <c r="FF88" s="0" t="n">
        <f aca="false">IF(CHOOSE(MATCH(BM$5,$B$10:$E$10,0),$B88,$C88,$D88,$E88)*BM$6+BM88*BM$7&lt;BM$2,BM$3*BM$4,0)</f>
        <v>0</v>
      </c>
      <c r="FG88" s="0" t="n">
        <f aca="false">IF(CHOOSE(MATCH(BN$5,$B$10:$E$10,0),$B88,$C88,$D88,$E88)*BN$6+BN88*BN$7&lt;BN$2,BN$3*BN$4,0)</f>
        <v>0</v>
      </c>
      <c r="FH88" s="0" t="n">
        <f aca="false">IF(CHOOSE(MATCH(BO$5,$B$10:$E$10,0),$B88,$C88,$D88,$E88)*BO$6+BO88*BO$7&lt;BO$2,BO$3*BO$4,0)</f>
        <v>0</v>
      </c>
      <c r="FI88" s="0" t="n">
        <f aca="false">IF(CHOOSE(MATCH(BP$5,$B$10:$E$10,0),$B88,$C88,$D88,$E88)*BP$6+BP88*BP$7&lt;BP$2,BP$3*BP$4,0)</f>
        <v>0</v>
      </c>
      <c r="FJ88" s="0" t="n">
        <f aca="false">IF(CHOOSE(MATCH(BQ$5,$B$10:$E$10,0),$B88,$C88,$D88,$E88)*BQ$6+BQ88*BQ$7&lt;BQ$2,BQ$3*BQ$4,0)</f>
        <v>0</v>
      </c>
      <c r="FK88" s="0" t="n">
        <f aca="false">IF(CHOOSE(MATCH(BR$5,$B$10:$E$10,0),$B88,$C88,$D88,$E88)*BR$6+BR88*BR$7&lt;BR$2,BR$3*BR$4,0)</f>
        <v>0</v>
      </c>
      <c r="FL88" s="0" t="n">
        <f aca="false">IF(CHOOSE(MATCH(BS$5,$B$10:$E$10,0),$B88,$C88,$D88,$E88)*BS$6+BS88*BS$7&lt;BS$2,BS$3*BS$4,0)</f>
        <v>0</v>
      </c>
      <c r="FM88" s="0" t="n">
        <f aca="false">IF(CHOOSE(MATCH(BT$5,$B$10:$E$10,0),$B88,$C88,$D88,$E88)*BT$6+BT88*BT$7&lt;BT$2,BT$3*BT$4,0)</f>
        <v>0</v>
      </c>
      <c r="FN88" s="0" t="n">
        <f aca="false">IF(CHOOSE(MATCH(BU$5,$B$10:$E$10,0),$B88,$C88,$D88,$E88)*BU$6+BU88*BU$7&lt;BU$2,BU$3*BU$4,0)</f>
        <v>0</v>
      </c>
      <c r="FO88" s="0" t="n">
        <f aca="false">IF(CHOOSE(MATCH(BV$5,$B$10:$E$10,0),$B88,$C88,$D88,$E88)*BV$6+BV88*BV$7&lt;BV$2,BV$3*BV$4,0)</f>
        <v>0</v>
      </c>
      <c r="FP88" s="0" t="n">
        <f aca="false">IF(CHOOSE(MATCH(BW$5,$B$10:$E$10,0),$B88,$C88,$D88,$E88)*BW$6+BW88*BW$7&lt;BW$2,BW$3*BW$4,0)</f>
        <v>0</v>
      </c>
      <c r="FQ88" s="0" t="n">
        <f aca="false">IF(CHOOSE(MATCH(BX$5,$B$10:$E$10,0),$B88,$C88,$D88,$E88)*BX$6+BX88*BX$7&lt;BX$2,BX$3*BX$4,0)</f>
        <v>0</v>
      </c>
      <c r="FR88" s="0" t="n">
        <f aca="false">IF(CHOOSE(MATCH(BY$5,$B$10:$E$10,0),$B88,$C88,$D88,$E88)*BY$6+BY88*BY$7&lt;BY$2,BY$3*BY$4,0)</f>
        <v>0</v>
      </c>
      <c r="FS88" s="0" t="n">
        <f aca="false">IF(CHOOSE(MATCH(BZ$5,$B$10:$E$10,0),$B88,$C88,$D88,$E88)*BZ$6+BZ88*BZ$7&lt;BZ$2,BZ$3*BZ$4,0)</f>
        <v>0</v>
      </c>
      <c r="FT88" s="0" t="n">
        <f aca="false">IF(CHOOSE(MATCH(CA$5,$B$10:$E$10,0),$B88,$C88,$D88,$E88)*CA$6+CA88*CA$7&lt;CA$2,CA$3*CA$4,0)</f>
        <v>0</v>
      </c>
      <c r="FU88" s="0" t="n">
        <f aca="false">IF(CHOOSE(MATCH(CB$5,$B$10:$E$10,0),$B88,$C88,$D88,$E88)*CB$6+CB88*CB$7&lt;CB$2,CB$3*CB$4,0)</f>
        <v>0</v>
      </c>
      <c r="FV88" s="0" t="n">
        <f aca="false">IF(CHOOSE(MATCH(CC$5,$B$10:$E$10,0),$B88,$C88,$D88,$E88)*CC$6+CC88*CC$7&lt;CC$2,CC$3*CC$4,0)</f>
        <v>0</v>
      </c>
      <c r="FW88" s="0" t="n">
        <f aca="false">IF(CHOOSE(MATCH(CD$5,$B$10:$E$10,0),$B88,$C88,$D88,$E88)*CD$6+CD88*CD$7&lt;CD$2,CD$3*CD$4,0)</f>
        <v>0</v>
      </c>
      <c r="FX88" s="0" t="n">
        <f aca="false">IF(CHOOSE(MATCH(CE$5,$B$10:$E$10,0),$B88,$C88,$D88,$E88)*CE$6+CE88*CE$7&lt;CE$2,CE$3*CE$4,0)</f>
        <v>0</v>
      </c>
      <c r="FY88" s="0" t="n">
        <f aca="false">IF(CHOOSE(MATCH(CF$5,$B$10:$E$10,0),$B88,$C88,$D88,$E88)*CF$6+CF88*CF$7&lt;CF$2,CF$3*CF$4,0)</f>
        <v>0</v>
      </c>
      <c r="FZ88" s="0" t="n">
        <f aca="false">IF(CHOOSE(MATCH(CG$5,$B$10:$E$10,0),$B88,$C88,$D88,$E88)*CG$6+CG88*CG$7&lt;CG$2,CG$3*CG$4,0)</f>
        <v>0</v>
      </c>
      <c r="GA88" s="0" t="n">
        <f aca="false">IF(CHOOSE(MATCH(CH$5,$B$10:$E$10,0),$B88,$C88,$D88,$E88)*CH$6+CH88*CH$7&lt;CH$2,CH$3*CH$4,0)</f>
        <v>0</v>
      </c>
      <c r="GB88" s="0" t="n">
        <f aca="false">IF(CHOOSE(MATCH(CI$5,$B$10:$E$10,0),$B88,$C88,$D88,$E88)*CI$6+CI88*CI$7&lt;CI$2,CI$3*CI$4,0)</f>
        <v>0</v>
      </c>
      <c r="GC88" s="0" t="n">
        <f aca="false">IF(CHOOSE(MATCH(CJ$5,$B$10:$E$10,0),$B88,$C88,$D88,$E88)*CJ$6+CJ88*CJ$7&lt;CJ$2,CJ$3*CJ$4,0)</f>
        <v>0</v>
      </c>
      <c r="GD88" s="0" t="n">
        <f aca="false">IF(CHOOSE(MATCH(CK$5,$B$10:$E$10,0),$B88,$C88,$D88,$E88)*CK$6+CK88*CK$7&lt;CK$2,CK$3*CK$4,0)</f>
        <v>0</v>
      </c>
      <c r="GE88" s="0" t="n">
        <f aca="false">IF(CHOOSE(MATCH(CL$5,$B$10:$E$10,0),$B88,$C88,$D88,$E88)*CL$6+CL88*CL$7&lt;CL$2,CL$3*CL$4,0)</f>
        <v>0</v>
      </c>
      <c r="GF88" s="0" t="n">
        <f aca="false">IF(CHOOSE(MATCH(CM$5,$B$10:$E$10,0),$B88,$C88,$D88,$E88)*CM$6+CM88*CM$7&lt;CM$2,CM$3*CM$4,0)</f>
        <v>0</v>
      </c>
      <c r="GG88" s="0" t="n">
        <f aca="false">IF(CHOOSE(MATCH(CN$5,$B$10:$E$10,0),$B88,$C88,$D88,$E88)*CN$6+CN88*CN$7&lt;CN$2,CN$3*CN$4,0)</f>
        <v>0</v>
      </c>
      <c r="GH88" s="0" t="n">
        <f aca="false">IF(CHOOSE(MATCH(CO$5,$B$10:$E$10,0),$B88,$C88,$D88,$E88)*CO$6+CO88*CO$7&lt;CO$2,CO$3*CO$4,0)</f>
        <v>0</v>
      </c>
      <c r="GI88" s="0" t="n">
        <f aca="false">IF(CHOOSE(MATCH(CP$5,$B$10:$E$10,0),$B88,$C88,$D88,$E88)*CP$6+CP88*CP$7&lt;CP$2,CP$3*CP$4,0)</f>
        <v>0</v>
      </c>
      <c r="GJ88" s="0" t="n">
        <f aca="false">IF(CHOOSE(MATCH(CQ$5,$B$10:$E$10,0),$B88,$C88,$D88,$E88)*CQ$6+CQ88*CQ$7&lt;CQ$2,CQ$3*CQ$4,0)</f>
        <v>0</v>
      </c>
      <c r="GK88" s="0" t="n">
        <f aca="false">IF(CHOOSE(MATCH(CR$5,$B$10:$E$10,0),$B88,$C88,$D88,$E88)*CR$6+CR88*CR$7&lt;CR$2,CR$3*CR$4,0)</f>
        <v>0</v>
      </c>
      <c r="GL88" s="0" t="n">
        <f aca="false">IF(CHOOSE(MATCH(CS$5,$B$10:$E$10,0),$B88,$C88,$D88,$E88)*CS$6+CS88*CS$7&lt;CS$2,CS$3*CS$4,0)</f>
        <v>0</v>
      </c>
      <c r="GM88" s="0" t="n">
        <f aca="false">IF(CHOOSE(MATCH(CT$5,$B$10:$E$10,0),$B88,$C88,$D88,$E88)*CT$6+CT88*CT$7&lt;CT$2,CT$3*CT$4,0)</f>
        <v>0</v>
      </c>
      <c r="GN88" s="0" t="n">
        <f aca="false">IF(CHOOSE(MATCH(CU$5,$B$10:$E$10,0),$B88,$C88,$D88,$E88)*CU$6+CU88*CU$7&lt;CU$2,CU$3*CU$4,0)</f>
        <v>0</v>
      </c>
      <c r="GO88" s="0" t="n">
        <f aca="false">IF(CHOOSE(MATCH(CV$5,$B$10:$E$10,0),$B88,$C88,$D88,$E88)*CV$6+CV88*CV$7&lt;CV$2,CV$3*CV$4,0)</f>
        <v>0</v>
      </c>
      <c r="GP88" s="0" t="n">
        <f aca="false">IF(CHOOSE(MATCH(CW$5,$B$10:$E$10,0),$B88,$C88,$D88,$E88)*CW$6+CW88*CW$7&lt;CW$2,CW$3*CW$4,0)</f>
        <v>0</v>
      </c>
      <c r="GQ88" s="0" t="n">
        <f aca="false">IF(CHOOSE(MATCH(CX$5,$B$10:$E$10,0),$B88,$C88,$D88,$E88)*CX$6+CX88*CX$7&lt;CX$2,CX$3*CX$4,0)</f>
        <v>0</v>
      </c>
      <c r="GS88" s="0" t="n">
        <f aca="false">SUM(CZ88:GQ88)</f>
        <v>0</v>
      </c>
      <c r="GT88" s="0" t="n">
        <f aca="false">IF(GS88&gt;$GS$6,1,0)</f>
        <v>0</v>
      </c>
    </row>
    <row r="89" customFormat="false" ht="14" hidden="false" customHeight="false" outlineLevel="0" collapsed="false">
      <c r="A89" s="0" t="n">
        <v>79</v>
      </c>
      <c r="B89" s="0" t="n">
        <v>-0.385611410076954</v>
      </c>
      <c r="C89" s="0" t="n">
        <v>-0.194751288144897</v>
      </c>
      <c r="D89" s="0" t="n">
        <v>-0.343398537280387</v>
      </c>
      <c r="E89" s="0" t="n">
        <v>1.146162633233</v>
      </c>
      <c r="G89" s="0" t="n">
        <v>-0.516525915372768</v>
      </c>
      <c r="H89" s="0" t="n">
        <v>0.245597675530007</v>
      </c>
      <c r="I89" s="0" t="n">
        <v>0.287452621705597</v>
      </c>
      <c r="J89" s="0" t="n">
        <v>-0.0278873812931124</v>
      </c>
      <c r="K89" s="0" t="n">
        <v>0.605177774559707</v>
      </c>
      <c r="L89" s="0" t="n">
        <v>3.28000169247389</v>
      </c>
      <c r="M89" s="0" t="n">
        <v>1.79819835466333</v>
      </c>
      <c r="N89" s="0" t="n">
        <v>2.91111064143479</v>
      </c>
      <c r="O89" s="0" t="n">
        <v>0.860454747453332</v>
      </c>
      <c r="P89" s="0" t="n">
        <v>-1.43192664836533</v>
      </c>
      <c r="Q89" s="0" t="n">
        <v>-0.193090272659902</v>
      </c>
      <c r="R89" s="0" t="n">
        <v>0.507020558870863</v>
      </c>
      <c r="S89" s="0" t="n">
        <v>-1.49438619700959</v>
      </c>
      <c r="T89" s="0" t="n">
        <v>0.0598197402723599</v>
      </c>
      <c r="U89" s="0" t="n">
        <v>0.0661043486616109</v>
      </c>
      <c r="V89" s="0" t="n">
        <v>0.24150040189852</v>
      </c>
      <c r="W89" s="0" t="n">
        <v>-1.36774360726122</v>
      </c>
      <c r="X89" s="0" t="n">
        <v>-0.70395572038251</v>
      </c>
      <c r="Y89" s="0" t="n">
        <v>-0.696038569003576</v>
      </c>
      <c r="Z89" s="0" t="n">
        <v>-0.531620116817067</v>
      </c>
      <c r="AA89" s="0" t="n">
        <v>-1.58655439008726</v>
      </c>
      <c r="AB89" s="0" t="n">
        <v>-0.862894466990838</v>
      </c>
      <c r="AC89" s="0" t="n">
        <v>0.00110958353616297</v>
      </c>
      <c r="AD89" s="0" t="n">
        <v>-1.81264113052748</v>
      </c>
      <c r="AE89" s="0" t="n">
        <v>0.620407263340894</v>
      </c>
      <c r="AF89" s="0" t="n">
        <v>-0.668427446726128</v>
      </c>
      <c r="AG89" s="0" t="n">
        <v>0.885199824551819</v>
      </c>
      <c r="AH89" s="0" t="n">
        <v>-0.219503135667765</v>
      </c>
      <c r="AI89" s="0" t="n">
        <v>-0.365820369552239</v>
      </c>
      <c r="AJ89" s="0" t="n">
        <v>-2.4091059458442</v>
      </c>
      <c r="AK89" s="0" t="n">
        <v>1.46133061207365</v>
      </c>
      <c r="AL89" s="0" t="n">
        <v>-1.3669659892912</v>
      </c>
      <c r="AM89" s="0" t="n">
        <v>0.689815351506695</v>
      </c>
      <c r="AN89" s="0" t="n">
        <v>-1.11374447442358</v>
      </c>
      <c r="AO89" s="0" t="n">
        <v>1.33086587084108</v>
      </c>
      <c r="AP89" s="0" t="n">
        <v>-0.987672592600575</v>
      </c>
      <c r="AQ89" s="0" t="n">
        <v>-0.717448074283311</v>
      </c>
      <c r="AR89" s="0" t="n">
        <v>-0.581912900088355</v>
      </c>
      <c r="AS89" s="0" t="n">
        <v>0.0624254425929394</v>
      </c>
      <c r="AT89" s="0" t="n">
        <v>0.306158653984312</v>
      </c>
      <c r="AU89" s="0" t="n">
        <v>-0.0563704816158861</v>
      </c>
      <c r="AV89" s="0" t="n">
        <v>-1.37637471198104</v>
      </c>
      <c r="AW89" s="0" t="n">
        <v>-0.250488483288791</v>
      </c>
      <c r="AX89" s="0" t="n">
        <v>0.0480974904348841</v>
      </c>
      <c r="AY89" s="0" t="n">
        <v>-2.05270225706045</v>
      </c>
      <c r="AZ89" s="0" t="n">
        <v>-0.607384436079883</v>
      </c>
      <c r="BA89" s="0" t="n">
        <v>0.820380137156462</v>
      </c>
      <c r="BB89" s="0" t="n">
        <v>-0.601689862378407</v>
      </c>
      <c r="BC89" s="0" t="n">
        <v>0.152244865603279</v>
      </c>
      <c r="BD89" s="0" t="n">
        <v>-0.181489667738788</v>
      </c>
      <c r="BE89" s="0" t="n">
        <v>-0.190128730537253</v>
      </c>
      <c r="BF89" s="0" t="n">
        <v>0.804523097031051</v>
      </c>
      <c r="BG89" s="0" t="n">
        <v>0.454803057436948</v>
      </c>
      <c r="BH89" s="0" t="n">
        <v>-0.143427314469591</v>
      </c>
      <c r="BI89" s="0" t="n">
        <v>-0.631387138128048</v>
      </c>
      <c r="BJ89" s="0" t="n">
        <v>0.613374595559435</v>
      </c>
      <c r="BK89" s="0" t="n">
        <v>-1.06581410364015</v>
      </c>
      <c r="BL89" s="0" t="n">
        <v>-0.950960838963511</v>
      </c>
      <c r="BM89" s="0" t="n">
        <v>0.46713921619812</v>
      </c>
      <c r="BN89" s="0" t="n">
        <v>0.529066710441839</v>
      </c>
      <c r="BO89" s="0" t="n">
        <v>0.04710273060482</v>
      </c>
      <c r="BP89" s="0" t="n">
        <v>-0.431343778473092</v>
      </c>
      <c r="BQ89" s="0" t="n">
        <v>1.04472292150604</v>
      </c>
      <c r="BR89" s="0" t="n">
        <v>0.337823848894914</v>
      </c>
      <c r="BS89" s="0" t="n">
        <v>-1.20322511065751</v>
      </c>
      <c r="BT89" s="0" t="n">
        <v>-0.849979642225662</v>
      </c>
      <c r="BU89" s="0" t="n">
        <v>1.08023414213676</v>
      </c>
      <c r="BV89" s="0" t="n">
        <v>-1.11246436063084</v>
      </c>
      <c r="BW89" s="0" t="n">
        <v>-1.67065081768669</v>
      </c>
      <c r="BX89" s="0" t="n">
        <v>-1.52108441398013</v>
      </c>
      <c r="BY89" s="0" t="n">
        <v>-0.378774984710617</v>
      </c>
      <c r="BZ89" s="0" t="n">
        <v>-1.19397100206697</v>
      </c>
      <c r="CA89" s="0" t="n">
        <v>0.0161799107445404</v>
      </c>
      <c r="CB89" s="0" t="n">
        <v>-1.3576800483861</v>
      </c>
      <c r="CC89" s="0" t="n">
        <v>-0.836550952953985</v>
      </c>
      <c r="CD89" s="0" t="n">
        <v>-0.109265556602622</v>
      </c>
      <c r="CE89" s="0" t="n">
        <v>1.2605687516043</v>
      </c>
      <c r="CF89" s="0" t="n">
        <v>-0.0764578089729184</v>
      </c>
      <c r="CG89" s="0" t="n">
        <v>-1.64288849191507</v>
      </c>
      <c r="CH89" s="0" t="n">
        <v>1.91939761862159</v>
      </c>
      <c r="CI89" s="0" t="n">
        <v>-2.17699380300473</v>
      </c>
      <c r="CJ89" s="0" t="n">
        <v>0.135316895466531</v>
      </c>
      <c r="CK89" s="0" t="n">
        <v>-0.996808466879883</v>
      </c>
      <c r="CL89" s="0" t="n">
        <v>0.0340867245540721</v>
      </c>
      <c r="CM89" s="0" t="n">
        <v>1.40535121317953</v>
      </c>
      <c r="CN89" s="0" t="n">
        <v>1.02874764706939</v>
      </c>
      <c r="CO89" s="0" t="n">
        <v>-0.103880211099749</v>
      </c>
      <c r="CP89" s="0" t="n">
        <v>-0.175426748683094</v>
      </c>
      <c r="CQ89" s="0" t="n">
        <v>0.36565666050592</v>
      </c>
      <c r="CR89" s="0" t="n">
        <v>0.033091964724008</v>
      </c>
      <c r="CS89" s="0" t="n">
        <v>-0.810459823696874</v>
      </c>
      <c r="CT89" s="0" t="n">
        <v>-0.800828274805099</v>
      </c>
      <c r="CU89" s="0" t="n">
        <v>-0.252225618169177</v>
      </c>
      <c r="CV89" s="0" t="n">
        <v>-0.40313352656085</v>
      </c>
      <c r="CW89" s="0" t="n">
        <v>-0.904146872926503</v>
      </c>
      <c r="CX89" s="0" t="n">
        <v>0.172476575244218</v>
      </c>
      <c r="CZ89" s="0" t="n">
        <f aca="false">IF(CHOOSE(MATCH(G$5,$B$10:$E$10,0),$B89,$C89,$D89,$E89)*G$6+G89*G$7&lt;G$2,G$3*G$4,0)</f>
        <v>0</v>
      </c>
      <c r="DA89" s="0" t="n">
        <f aca="false">IF(CHOOSE(MATCH(H$5,$B$10:$E$10,0),$B89,$C89,$D89,$E89)*H$6+H89*H$7&lt;H$2,H$3*H$4,0)</f>
        <v>0</v>
      </c>
      <c r="DB89" s="0" t="n">
        <f aca="false">IF(CHOOSE(MATCH(I$5,$B$10:$E$10,0),$B89,$C89,$D89,$E89)*I$6+I89*I$7&lt;I$2,I$3*I$4,0)</f>
        <v>0</v>
      </c>
      <c r="DC89" s="0" t="n">
        <f aca="false">IF(CHOOSE(MATCH(J$5,$B$10:$E$10,0),$B89,$C89,$D89,$E89)*J$6+J89*J$7&lt;J$2,J$3*J$4,0)</f>
        <v>0</v>
      </c>
      <c r="DD89" s="0" t="n">
        <f aca="false">IF(CHOOSE(MATCH(K$5,$B$10:$E$10,0),$B89,$C89,$D89,$E89)*K$6+K89*K$7&lt;K$2,K$3*K$4,0)</f>
        <v>0</v>
      </c>
      <c r="DE89" s="0" t="n">
        <f aca="false">IF(CHOOSE(MATCH(L$5,$B$10:$E$10,0),$B89,$C89,$D89,$E89)*L$6+L89*L$7&lt;L$2,L$3*L$4,0)</f>
        <v>0</v>
      </c>
      <c r="DF89" s="0" t="n">
        <f aca="false">IF(CHOOSE(MATCH(M$5,$B$10:$E$10,0),$B89,$C89,$D89,$E89)*M$6+M89*M$7&lt;M$2,M$3*M$4,0)</f>
        <v>0</v>
      </c>
      <c r="DG89" s="0" t="n">
        <f aca="false">IF(CHOOSE(MATCH(N$5,$B$10:$E$10,0),$B89,$C89,$D89,$E89)*N$6+N89*N$7&lt;N$2,N$3*N$4,0)</f>
        <v>0</v>
      </c>
      <c r="DH89" s="0" t="n">
        <f aca="false">IF(CHOOSE(MATCH(O$5,$B$10:$E$10,0),$B89,$C89,$D89,$E89)*O$6+O89*O$7&lt;O$2,O$3*O$4,0)</f>
        <v>0</v>
      </c>
      <c r="DI89" s="0" t="n">
        <f aca="false">IF(CHOOSE(MATCH(P$5,$B$10:$E$10,0),$B89,$C89,$D89,$E89)*P$6+P89*P$7&lt;P$2,P$3*P$4,0)</f>
        <v>0</v>
      </c>
      <c r="DJ89" s="0" t="n">
        <f aca="false">IF(CHOOSE(MATCH(Q$5,$B$10:$E$10,0),$B89,$C89,$D89,$E89)*Q$6+Q89*Q$7&lt;Q$2,Q$3*Q$4,0)</f>
        <v>0</v>
      </c>
      <c r="DK89" s="0" t="n">
        <f aca="false">IF(CHOOSE(MATCH(R$5,$B$10:$E$10,0),$B89,$C89,$D89,$E89)*R$6+R89*R$7&lt;R$2,R$3*R$4,0)</f>
        <v>0</v>
      </c>
      <c r="DL89" s="0" t="n">
        <f aca="false">IF(CHOOSE(MATCH(S$5,$B$10:$E$10,0),$B89,$C89,$D89,$E89)*S$6+S89*S$7&lt;S$2,S$3*S$4,0)</f>
        <v>0</v>
      </c>
      <c r="DM89" s="0" t="n">
        <f aca="false">IF(CHOOSE(MATCH(T$5,$B$10:$E$10,0),$B89,$C89,$D89,$E89)*T$6+T89*T$7&lt;T$2,T$3*T$4,0)</f>
        <v>0</v>
      </c>
      <c r="DN89" s="0" t="n">
        <f aca="false">IF(CHOOSE(MATCH(U$5,$B$10:$E$10,0),$B89,$C89,$D89,$E89)*U$6+U89*U$7&lt;U$2,U$3*U$4,0)</f>
        <v>0</v>
      </c>
      <c r="DO89" s="0" t="n">
        <f aca="false">IF(CHOOSE(MATCH(V$5,$B$10:$E$10,0),$B89,$C89,$D89,$E89)*V$6+V89*V$7&lt;V$2,V$3*V$4,0)</f>
        <v>0</v>
      </c>
      <c r="DP89" s="0" t="n">
        <f aca="false">IF(CHOOSE(MATCH(W$5,$B$10:$E$10,0),$B89,$C89,$D89,$E89)*W$6+W89*W$7&lt;W$2,W$3*W$4,0)</f>
        <v>0</v>
      </c>
      <c r="DQ89" s="0" t="n">
        <f aca="false">IF(CHOOSE(MATCH(X$5,$B$10:$E$10,0),$B89,$C89,$D89,$E89)*X$6+X89*X$7&lt;X$2,X$3*X$4,0)</f>
        <v>0</v>
      </c>
      <c r="DR89" s="0" t="n">
        <f aca="false">IF(CHOOSE(MATCH(Y$5,$B$10:$E$10,0),$B89,$C89,$D89,$E89)*Y$6+Y89*Y$7&lt;Y$2,Y$3*Y$4,0)</f>
        <v>0</v>
      </c>
      <c r="DS89" s="0" t="n">
        <f aca="false">IF(CHOOSE(MATCH(Z$5,$B$10:$E$10,0),$B89,$C89,$D89,$E89)*Z$6+Z89*Z$7&lt;Z$2,Z$3*Z$4,0)</f>
        <v>0</v>
      </c>
      <c r="DT89" s="0" t="n">
        <f aca="false">IF(CHOOSE(MATCH(AA$5,$B$10:$E$10,0),$B89,$C89,$D89,$E89)*AA$6+AA89*AA$7&lt;AA$2,AA$3*AA$4,0)</f>
        <v>0</v>
      </c>
      <c r="DU89" s="0" t="n">
        <f aca="false">IF(CHOOSE(MATCH(AB$5,$B$10:$E$10,0),$B89,$C89,$D89,$E89)*AB$6+AB89*AB$7&lt;AB$2,AB$3*AB$4,0)</f>
        <v>0</v>
      </c>
      <c r="DV89" s="0" t="n">
        <f aca="false">IF(CHOOSE(MATCH(AC$5,$B$10:$E$10,0),$B89,$C89,$D89,$E89)*AC$6+AC89*AC$7&lt;AC$2,AC$3*AC$4,0)</f>
        <v>0</v>
      </c>
      <c r="DW89" s="0" t="n">
        <f aca="false">IF(CHOOSE(MATCH(AD$5,$B$10:$E$10,0),$B89,$C89,$D89,$E89)*AD$6+AD89*AD$7&lt;AD$2,AD$3*AD$4,0)</f>
        <v>0</v>
      </c>
      <c r="DX89" s="0" t="n">
        <f aca="false">IF(CHOOSE(MATCH(AE$5,$B$10:$E$10,0),$B89,$C89,$D89,$E89)*AE$6+AE89*AE$7&lt;AE$2,AE$3*AE$4,0)</f>
        <v>0</v>
      </c>
      <c r="DY89" s="0" t="n">
        <f aca="false">IF(CHOOSE(MATCH(AF$5,$B$10:$E$10,0),$B89,$C89,$D89,$E89)*AF$6+AF89*AF$7&lt;AF$2,AF$3*AF$4,0)</f>
        <v>0</v>
      </c>
      <c r="DZ89" s="0" t="n">
        <f aca="false">IF(CHOOSE(MATCH(AG$5,$B$10:$E$10,0),$B89,$C89,$D89,$E89)*AG$6+AG89*AG$7&lt;AG$2,AG$3*AG$4,0)</f>
        <v>0</v>
      </c>
      <c r="EA89" s="0" t="n">
        <f aca="false">IF(CHOOSE(MATCH(AH$5,$B$10:$E$10,0),$B89,$C89,$D89,$E89)*AH$6+AH89*AH$7&lt;AH$2,AH$3*AH$4,0)</f>
        <v>0</v>
      </c>
      <c r="EB89" s="0" t="n">
        <f aca="false">IF(CHOOSE(MATCH(AI$5,$B$10:$E$10,0),$B89,$C89,$D89,$E89)*AI$6+AI89*AI$7&lt;AI$2,AI$3*AI$4,0)</f>
        <v>0</v>
      </c>
      <c r="EC89" s="0" t="n">
        <f aca="false">IF(CHOOSE(MATCH(AJ$5,$B$10:$E$10,0),$B89,$C89,$D89,$E89)*AJ$6+AJ89*AJ$7&lt;AJ$2,AJ$3*AJ$4,0)</f>
        <v>2.5</v>
      </c>
      <c r="ED89" s="0" t="n">
        <f aca="false">IF(CHOOSE(MATCH(AK$5,$B$10:$E$10,0),$B89,$C89,$D89,$E89)*AK$6+AK89*AK$7&lt;AK$2,AK$3*AK$4,0)</f>
        <v>0</v>
      </c>
      <c r="EE89" s="0" t="n">
        <f aca="false">IF(CHOOSE(MATCH(AL$5,$B$10:$E$10,0),$B89,$C89,$D89,$E89)*AL$6+AL89*AL$7&lt;AL$2,AL$3*AL$4,0)</f>
        <v>0</v>
      </c>
      <c r="EF89" s="0" t="n">
        <f aca="false">IF(CHOOSE(MATCH(AM$5,$B$10:$E$10,0),$B89,$C89,$D89,$E89)*AM$6+AM89*AM$7&lt;AM$2,AM$3*AM$4,0)</f>
        <v>0</v>
      </c>
      <c r="EG89" s="0" t="n">
        <f aca="false">IF(CHOOSE(MATCH(AN$5,$B$10:$E$10,0),$B89,$C89,$D89,$E89)*AN$6+AN89*AN$7&lt;AN$2,AN$3*AN$4,0)</f>
        <v>0</v>
      </c>
      <c r="EH89" s="0" t="n">
        <f aca="false">IF(CHOOSE(MATCH(AO$5,$B$10:$E$10,0),$B89,$C89,$D89,$E89)*AO$6+AO89*AO$7&lt;AO$2,AO$3*AO$4,0)</f>
        <v>0</v>
      </c>
      <c r="EI89" s="0" t="n">
        <f aca="false">IF(CHOOSE(MATCH(AP$5,$B$10:$E$10,0),$B89,$C89,$D89,$E89)*AP$6+AP89*AP$7&lt;AP$2,AP$3*AP$4,0)</f>
        <v>0</v>
      </c>
      <c r="EJ89" s="0" t="n">
        <f aca="false">IF(CHOOSE(MATCH(AQ$5,$B$10:$E$10,0),$B89,$C89,$D89,$E89)*AQ$6+AQ89*AQ$7&lt;AQ$2,AQ$3*AQ$4,0)</f>
        <v>0</v>
      </c>
      <c r="EK89" s="0" t="n">
        <f aca="false">IF(CHOOSE(MATCH(AR$5,$B$10:$E$10,0),$B89,$C89,$D89,$E89)*AR$6+AR89*AR$7&lt;AR$2,AR$3*AR$4,0)</f>
        <v>0</v>
      </c>
      <c r="EL89" s="0" t="n">
        <f aca="false">IF(CHOOSE(MATCH(AS$5,$B$10:$E$10,0),$B89,$C89,$D89,$E89)*AS$6+AS89*AS$7&lt;AS$2,AS$3*AS$4,0)</f>
        <v>0</v>
      </c>
      <c r="EM89" s="0" t="n">
        <f aca="false">IF(CHOOSE(MATCH(AT$5,$B$10:$E$10,0),$B89,$C89,$D89,$E89)*AT$6+AT89*AT$7&lt;AT$2,AT$3*AT$4,0)</f>
        <v>0</v>
      </c>
      <c r="EN89" s="0" t="n">
        <f aca="false">IF(CHOOSE(MATCH(AU$5,$B$10:$E$10,0),$B89,$C89,$D89,$E89)*AU$6+AU89*AU$7&lt;AU$2,AU$3*AU$4,0)</f>
        <v>0</v>
      </c>
      <c r="EO89" s="0" t="n">
        <f aca="false">IF(CHOOSE(MATCH(AV$5,$B$10:$E$10,0),$B89,$C89,$D89,$E89)*AV$6+AV89*AV$7&lt;AV$2,AV$3*AV$4,0)</f>
        <v>0</v>
      </c>
      <c r="EP89" s="0" t="n">
        <f aca="false">IF(CHOOSE(MATCH(AW$5,$B$10:$E$10,0),$B89,$C89,$D89,$E89)*AW$6+AW89*AW$7&lt;AW$2,AW$3*AW$4,0)</f>
        <v>0</v>
      </c>
      <c r="EQ89" s="0" t="n">
        <f aca="false">IF(CHOOSE(MATCH(AX$5,$B$10:$E$10,0),$B89,$C89,$D89,$E89)*AX$6+AX89*AX$7&lt;AX$2,AX$3*AX$4,0)</f>
        <v>0</v>
      </c>
      <c r="ER89" s="0" t="n">
        <f aca="false">IF(CHOOSE(MATCH(AY$5,$B$10:$E$10,0),$B89,$C89,$D89,$E89)*AY$6+AY89*AY$7&lt;AY$2,AY$3*AY$4,0)</f>
        <v>0</v>
      </c>
      <c r="ES89" s="0" t="n">
        <f aca="false">IF(CHOOSE(MATCH(AZ$5,$B$10:$E$10,0),$B89,$C89,$D89,$E89)*AZ$6+AZ89*AZ$7&lt;AZ$2,AZ$3*AZ$4,0)</f>
        <v>0</v>
      </c>
      <c r="ET89" s="0" t="n">
        <f aca="false">IF(CHOOSE(MATCH(BA$5,$B$10:$E$10,0),$B89,$C89,$D89,$E89)*BA$6+BA89*BA$7&lt;BA$2,BA$3*BA$4,0)</f>
        <v>0</v>
      </c>
      <c r="EU89" s="0" t="n">
        <f aca="false">IF(CHOOSE(MATCH(BB$5,$B$10:$E$10,0),$B89,$C89,$D89,$E89)*BB$6+BB89*BB$7&lt;BB$2,BB$3*BB$4,0)</f>
        <v>0</v>
      </c>
      <c r="EV89" s="0" t="n">
        <f aca="false">IF(CHOOSE(MATCH(BC$5,$B$10:$E$10,0),$B89,$C89,$D89,$E89)*BC$6+BC89*BC$7&lt;BC$2,BC$3*BC$4,0)</f>
        <v>0</v>
      </c>
      <c r="EW89" s="0" t="n">
        <f aca="false">IF(CHOOSE(MATCH(BD$5,$B$10:$E$10,0),$B89,$C89,$D89,$E89)*BD$6+BD89*BD$7&lt;BD$2,BD$3*BD$4,0)</f>
        <v>0</v>
      </c>
      <c r="EX89" s="0" t="n">
        <f aca="false">IF(CHOOSE(MATCH(BE$5,$B$10:$E$10,0),$B89,$C89,$D89,$E89)*BE$6+BE89*BE$7&lt;BE$2,BE$3*BE$4,0)</f>
        <v>0</v>
      </c>
      <c r="EY89" s="0" t="n">
        <f aca="false">IF(CHOOSE(MATCH(BF$5,$B$10:$E$10,0),$B89,$C89,$D89,$E89)*BF$6+BF89*BF$7&lt;BF$2,BF$3*BF$4,0)</f>
        <v>0</v>
      </c>
      <c r="EZ89" s="0" t="n">
        <f aca="false">IF(CHOOSE(MATCH(BG$5,$B$10:$E$10,0),$B89,$C89,$D89,$E89)*BG$6+BG89*BG$7&lt;BG$2,BG$3*BG$4,0)</f>
        <v>0</v>
      </c>
      <c r="FA89" s="0" t="n">
        <f aca="false">IF(CHOOSE(MATCH(BH$5,$B$10:$E$10,0),$B89,$C89,$D89,$E89)*BH$6+BH89*BH$7&lt;BH$2,BH$3*BH$4,0)</f>
        <v>0</v>
      </c>
      <c r="FB89" s="0" t="n">
        <f aca="false">IF(CHOOSE(MATCH(BI$5,$B$10:$E$10,0),$B89,$C89,$D89,$E89)*BI$6+BI89*BI$7&lt;BI$2,BI$3*BI$4,0)</f>
        <v>0</v>
      </c>
      <c r="FC89" s="0" t="n">
        <f aca="false">IF(CHOOSE(MATCH(BJ$5,$B$10:$E$10,0),$B89,$C89,$D89,$E89)*BJ$6+BJ89*BJ$7&lt;BJ$2,BJ$3*BJ$4,0)</f>
        <v>0</v>
      </c>
      <c r="FD89" s="0" t="n">
        <f aca="false">IF(CHOOSE(MATCH(BK$5,$B$10:$E$10,0),$B89,$C89,$D89,$E89)*BK$6+BK89*BK$7&lt;BK$2,BK$3*BK$4,0)</f>
        <v>0</v>
      </c>
      <c r="FE89" s="0" t="n">
        <f aca="false">IF(CHOOSE(MATCH(BL$5,$B$10:$E$10,0),$B89,$C89,$D89,$E89)*BL$6+BL89*BL$7&lt;BL$2,BL$3*BL$4,0)</f>
        <v>0</v>
      </c>
      <c r="FF89" s="0" t="n">
        <f aca="false">IF(CHOOSE(MATCH(BM$5,$B$10:$E$10,0),$B89,$C89,$D89,$E89)*BM$6+BM89*BM$7&lt;BM$2,BM$3*BM$4,0)</f>
        <v>0</v>
      </c>
      <c r="FG89" s="0" t="n">
        <f aca="false">IF(CHOOSE(MATCH(BN$5,$B$10:$E$10,0),$B89,$C89,$D89,$E89)*BN$6+BN89*BN$7&lt;BN$2,BN$3*BN$4,0)</f>
        <v>0</v>
      </c>
      <c r="FH89" s="0" t="n">
        <f aca="false">IF(CHOOSE(MATCH(BO$5,$B$10:$E$10,0),$B89,$C89,$D89,$E89)*BO$6+BO89*BO$7&lt;BO$2,BO$3*BO$4,0)</f>
        <v>0</v>
      </c>
      <c r="FI89" s="0" t="n">
        <f aca="false">IF(CHOOSE(MATCH(BP$5,$B$10:$E$10,0),$B89,$C89,$D89,$E89)*BP$6+BP89*BP$7&lt;BP$2,BP$3*BP$4,0)</f>
        <v>0</v>
      </c>
      <c r="FJ89" s="0" t="n">
        <f aca="false">IF(CHOOSE(MATCH(BQ$5,$B$10:$E$10,0),$B89,$C89,$D89,$E89)*BQ$6+BQ89*BQ$7&lt;BQ$2,BQ$3*BQ$4,0)</f>
        <v>0</v>
      </c>
      <c r="FK89" s="0" t="n">
        <f aca="false">IF(CHOOSE(MATCH(BR$5,$B$10:$E$10,0),$B89,$C89,$D89,$E89)*BR$6+BR89*BR$7&lt;BR$2,BR$3*BR$4,0)</f>
        <v>0</v>
      </c>
      <c r="FL89" s="0" t="n">
        <f aca="false">IF(CHOOSE(MATCH(BS$5,$B$10:$E$10,0),$B89,$C89,$D89,$E89)*BS$6+BS89*BS$7&lt;BS$2,BS$3*BS$4,0)</f>
        <v>0</v>
      </c>
      <c r="FM89" s="0" t="n">
        <f aca="false">IF(CHOOSE(MATCH(BT$5,$B$10:$E$10,0),$B89,$C89,$D89,$E89)*BT$6+BT89*BT$7&lt;BT$2,BT$3*BT$4,0)</f>
        <v>0</v>
      </c>
      <c r="FN89" s="0" t="n">
        <f aca="false">IF(CHOOSE(MATCH(BU$5,$B$10:$E$10,0),$B89,$C89,$D89,$E89)*BU$6+BU89*BU$7&lt;BU$2,BU$3*BU$4,0)</f>
        <v>0</v>
      </c>
      <c r="FO89" s="0" t="n">
        <f aca="false">IF(CHOOSE(MATCH(BV$5,$B$10:$E$10,0),$B89,$C89,$D89,$E89)*BV$6+BV89*BV$7&lt;BV$2,BV$3*BV$4,0)</f>
        <v>0</v>
      </c>
      <c r="FP89" s="0" t="n">
        <f aca="false">IF(CHOOSE(MATCH(BW$5,$B$10:$E$10,0),$B89,$C89,$D89,$E89)*BW$6+BW89*BW$7&lt;BW$2,BW$3*BW$4,0)</f>
        <v>0</v>
      </c>
      <c r="FQ89" s="0" t="n">
        <f aca="false">IF(CHOOSE(MATCH(BX$5,$B$10:$E$10,0),$B89,$C89,$D89,$E89)*BX$6+BX89*BX$7&lt;BX$2,BX$3*BX$4,0)</f>
        <v>0</v>
      </c>
      <c r="FR89" s="0" t="n">
        <f aca="false">IF(CHOOSE(MATCH(BY$5,$B$10:$E$10,0),$B89,$C89,$D89,$E89)*BY$6+BY89*BY$7&lt;BY$2,BY$3*BY$4,0)</f>
        <v>0</v>
      </c>
      <c r="FS89" s="0" t="n">
        <f aca="false">IF(CHOOSE(MATCH(BZ$5,$B$10:$E$10,0),$B89,$C89,$D89,$E89)*BZ$6+BZ89*BZ$7&lt;BZ$2,BZ$3*BZ$4,0)</f>
        <v>0</v>
      </c>
      <c r="FT89" s="0" t="n">
        <f aca="false">IF(CHOOSE(MATCH(CA$5,$B$10:$E$10,0),$B89,$C89,$D89,$E89)*CA$6+CA89*CA$7&lt;CA$2,CA$3*CA$4,0)</f>
        <v>0</v>
      </c>
      <c r="FU89" s="0" t="n">
        <f aca="false">IF(CHOOSE(MATCH(CB$5,$B$10:$E$10,0),$B89,$C89,$D89,$E89)*CB$6+CB89*CB$7&lt;CB$2,CB$3*CB$4,0)</f>
        <v>0</v>
      </c>
      <c r="FV89" s="0" t="n">
        <f aca="false">IF(CHOOSE(MATCH(CC$5,$B$10:$E$10,0),$B89,$C89,$D89,$E89)*CC$6+CC89*CC$7&lt;CC$2,CC$3*CC$4,0)</f>
        <v>0</v>
      </c>
      <c r="FW89" s="0" t="n">
        <f aca="false">IF(CHOOSE(MATCH(CD$5,$B$10:$E$10,0),$B89,$C89,$D89,$E89)*CD$6+CD89*CD$7&lt;CD$2,CD$3*CD$4,0)</f>
        <v>0</v>
      </c>
      <c r="FX89" s="0" t="n">
        <f aca="false">IF(CHOOSE(MATCH(CE$5,$B$10:$E$10,0),$B89,$C89,$D89,$E89)*CE$6+CE89*CE$7&lt;CE$2,CE$3*CE$4,0)</f>
        <v>0</v>
      </c>
      <c r="FY89" s="0" t="n">
        <f aca="false">IF(CHOOSE(MATCH(CF$5,$B$10:$E$10,0),$B89,$C89,$D89,$E89)*CF$6+CF89*CF$7&lt;CF$2,CF$3*CF$4,0)</f>
        <v>0</v>
      </c>
      <c r="FZ89" s="0" t="n">
        <f aca="false">IF(CHOOSE(MATCH(CG$5,$B$10:$E$10,0),$B89,$C89,$D89,$E89)*CG$6+CG89*CG$7&lt;CG$2,CG$3*CG$4,0)</f>
        <v>0</v>
      </c>
      <c r="GA89" s="0" t="n">
        <f aca="false">IF(CHOOSE(MATCH(CH$5,$B$10:$E$10,0),$B89,$C89,$D89,$E89)*CH$6+CH89*CH$7&lt;CH$2,CH$3*CH$4,0)</f>
        <v>0</v>
      </c>
      <c r="GB89" s="0" t="n">
        <f aca="false">IF(CHOOSE(MATCH(CI$5,$B$10:$E$10,0),$B89,$C89,$D89,$E89)*CI$6+CI89*CI$7&lt;CI$2,CI$3*CI$4,0)</f>
        <v>0</v>
      </c>
      <c r="GC89" s="0" t="n">
        <f aca="false">IF(CHOOSE(MATCH(CJ$5,$B$10:$E$10,0),$B89,$C89,$D89,$E89)*CJ$6+CJ89*CJ$7&lt;CJ$2,CJ$3*CJ$4,0)</f>
        <v>0</v>
      </c>
      <c r="GD89" s="0" t="n">
        <f aca="false">IF(CHOOSE(MATCH(CK$5,$B$10:$E$10,0),$B89,$C89,$D89,$E89)*CK$6+CK89*CK$7&lt;CK$2,CK$3*CK$4,0)</f>
        <v>0</v>
      </c>
      <c r="GE89" s="0" t="n">
        <f aca="false">IF(CHOOSE(MATCH(CL$5,$B$10:$E$10,0),$B89,$C89,$D89,$E89)*CL$6+CL89*CL$7&lt;CL$2,CL$3*CL$4,0)</f>
        <v>0</v>
      </c>
      <c r="GF89" s="0" t="n">
        <f aca="false">IF(CHOOSE(MATCH(CM$5,$B$10:$E$10,0),$B89,$C89,$D89,$E89)*CM$6+CM89*CM$7&lt;CM$2,CM$3*CM$4,0)</f>
        <v>0</v>
      </c>
      <c r="GG89" s="0" t="n">
        <f aca="false">IF(CHOOSE(MATCH(CN$5,$B$10:$E$10,0),$B89,$C89,$D89,$E89)*CN$6+CN89*CN$7&lt;CN$2,CN$3*CN$4,0)</f>
        <v>0</v>
      </c>
      <c r="GH89" s="0" t="n">
        <f aca="false">IF(CHOOSE(MATCH(CO$5,$B$10:$E$10,0),$B89,$C89,$D89,$E89)*CO$6+CO89*CO$7&lt;CO$2,CO$3*CO$4,0)</f>
        <v>0</v>
      </c>
      <c r="GI89" s="0" t="n">
        <f aca="false">IF(CHOOSE(MATCH(CP$5,$B$10:$E$10,0),$B89,$C89,$D89,$E89)*CP$6+CP89*CP$7&lt;CP$2,CP$3*CP$4,0)</f>
        <v>0</v>
      </c>
      <c r="GJ89" s="0" t="n">
        <f aca="false">IF(CHOOSE(MATCH(CQ$5,$B$10:$E$10,0),$B89,$C89,$D89,$E89)*CQ$6+CQ89*CQ$7&lt;CQ$2,CQ$3*CQ$4,0)</f>
        <v>0</v>
      </c>
      <c r="GK89" s="0" t="n">
        <f aca="false">IF(CHOOSE(MATCH(CR$5,$B$10:$E$10,0),$B89,$C89,$D89,$E89)*CR$6+CR89*CR$7&lt;CR$2,CR$3*CR$4,0)</f>
        <v>0</v>
      </c>
      <c r="GL89" s="0" t="n">
        <f aca="false">IF(CHOOSE(MATCH(CS$5,$B$10:$E$10,0),$B89,$C89,$D89,$E89)*CS$6+CS89*CS$7&lt;CS$2,CS$3*CS$4,0)</f>
        <v>0</v>
      </c>
      <c r="GM89" s="0" t="n">
        <f aca="false">IF(CHOOSE(MATCH(CT$5,$B$10:$E$10,0),$B89,$C89,$D89,$E89)*CT$6+CT89*CT$7&lt;CT$2,CT$3*CT$4,0)</f>
        <v>0</v>
      </c>
      <c r="GN89" s="0" t="n">
        <f aca="false">IF(CHOOSE(MATCH(CU$5,$B$10:$E$10,0),$B89,$C89,$D89,$E89)*CU$6+CU89*CU$7&lt;CU$2,CU$3*CU$4,0)</f>
        <v>0</v>
      </c>
      <c r="GO89" s="0" t="n">
        <f aca="false">IF(CHOOSE(MATCH(CV$5,$B$10:$E$10,0),$B89,$C89,$D89,$E89)*CV$6+CV89*CV$7&lt;CV$2,CV$3*CV$4,0)</f>
        <v>0</v>
      </c>
      <c r="GP89" s="0" t="n">
        <f aca="false">IF(CHOOSE(MATCH(CW$5,$B$10:$E$10,0),$B89,$C89,$D89,$E89)*CW$6+CW89*CW$7&lt;CW$2,CW$3*CW$4,0)</f>
        <v>0</v>
      </c>
      <c r="GQ89" s="0" t="n">
        <f aca="false">IF(CHOOSE(MATCH(CX$5,$B$10:$E$10,0),$B89,$C89,$D89,$E89)*CX$6+CX89*CX$7&lt;CX$2,CX$3*CX$4,0)</f>
        <v>0</v>
      </c>
      <c r="GS89" s="0" t="n">
        <f aca="false">SUM(CZ89:GQ89)</f>
        <v>2.5</v>
      </c>
      <c r="GT89" s="0" t="n">
        <f aca="false">IF(GS89&gt;$GS$6,1,0)</f>
        <v>0</v>
      </c>
    </row>
    <row r="90" customFormat="false" ht="14" hidden="false" customHeight="false" outlineLevel="0" collapsed="false">
      <c r="A90" s="0" t="n">
        <v>80</v>
      </c>
      <c r="B90" s="0" t="n">
        <v>0.476194308200684</v>
      </c>
      <c r="C90" s="0" t="n">
        <v>1.32596278281411</v>
      </c>
      <c r="D90" s="0" t="n">
        <v>-0.609518608770646</v>
      </c>
      <c r="E90" s="0" t="n">
        <v>-0.683567864321407</v>
      </c>
      <c r="G90" s="0" t="n">
        <v>-0.0733120941731613</v>
      </c>
      <c r="H90" s="0" t="n">
        <v>0.753948370402213</v>
      </c>
      <c r="I90" s="0" t="n">
        <v>0.738687049306463</v>
      </c>
      <c r="J90" s="0" t="n">
        <v>0.664319941279246</v>
      </c>
      <c r="K90" s="0" t="n">
        <v>-0.310571977024665</v>
      </c>
      <c r="L90" s="0" t="n">
        <v>1.61464413395152</v>
      </c>
      <c r="M90" s="0" t="n">
        <v>1.33328285301104</v>
      </c>
      <c r="N90" s="0" t="n">
        <v>-0.385934981750324</v>
      </c>
      <c r="O90" s="0" t="n">
        <v>0.129221007227898</v>
      </c>
      <c r="P90" s="0" t="n">
        <v>-0.367620032193372</v>
      </c>
      <c r="Q90" s="0" t="n">
        <v>-0.645644604446716</v>
      </c>
      <c r="R90" s="0" t="n">
        <v>-0.122049641504418</v>
      </c>
      <c r="S90" s="0" t="n">
        <v>-1.2298414731049</v>
      </c>
      <c r="T90" s="0" t="n">
        <v>-1.14074737211922</v>
      </c>
      <c r="U90" s="0" t="n">
        <v>0.0376076059183106</v>
      </c>
      <c r="V90" s="0" t="n">
        <v>-0.577117589273257</v>
      </c>
      <c r="W90" s="0" t="n">
        <v>1.4626652955485</v>
      </c>
      <c r="X90" s="0" t="n">
        <v>-0.178923755811411</v>
      </c>
      <c r="Y90" s="0" t="n">
        <v>-0.626912424195325</v>
      </c>
      <c r="Z90" s="0" t="n">
        <v>-0.621705567027675</v>
      </c>
      <c r="AA90" s="0" t="n">
        <v>0.382475491278456</v>
      </c>
      <c r="AB90" s="0" t="n">
        <v>-1.3795352060697</v>
      </c>
      <c r="AC90" s="0" t="n">
        <v>-0.48900801630225</v>
      </c>
      <c r="AD90" s="0" t="n">
        <v>0.530651504959678</v>
      </c>
      <c r="AE90" s="0" t="n">
        <v>0.774952013671282</v>
      </c>
      <c r="AF90" s="0" t="n">
        <v>1.1696693036356</v>
      </c>
      <c r="AG90" s="0" t="n">
        <v>1.03421825770056</v>
      </c>
      <c r="AH90" s="0" t="n">
        <v>1.00222905530245</v>
      </c>
      <c r="AI90" s="0" t="n">
        <v>0.14141846804705</v>
      </c>
      <c r="AJ90" s="0" t="n">
        <v>0.324328084388981</v>
      </c>
      <c r="AK90" s="0" t="n">
        <v>-0.23575466912007</v>
      </c>
      <c r="AL90" s="0" t="n">
        <v>0.489267222292256</v>
      </c>
      <c r="AM90" s="0" t="n">
        <v>0.507629920321051</v>
      </c>
      <c r="AN90" s="0" t="n">
        <v>0.00569912117498461</v>
      </c>
      <c r="AO90" s="0" t="n">
        <v>1.903708835016</v>
      </c>
      <c r="AP90" s="0" t="n">
        <v>-0.664224444335559</v>
      </c>
      <c r="AQ90" s="0" t="n">
        <v>0.60600541473832</v>
      </c>
      <c r="AR90" s="0" t="n">
        <v>0.469273118142155</v>
      </c>
      <c r="AS90" s="0" t="n">
        <v>-0.88791921371012</v>
      </c>
      <c r="AT90" s="0" t="n">
        <v>0.228994849749142</v>
      </c>
      <c r="AU90" s="0" t="n">
        <v>-1.61633579409681</v>
      </c>
      <c r="AV90" s="0" t="n">
        <v>0.916302269615699</v>
      </c>
      <c r="AW90" s="0" t="n">
        <v>-1.74318302015308</v>
      </c>
      <c r="AX90" s="0" t="n">
        <v>-0.369913095710217</v>
      </c>
      <c r="AY90" s="0" t="n">
        <v>-0.374258206647937</v>
      </c>
      <c r="AZ90" s="0" t="n">
        <v>-0.226168594963383</v>
      </c>
      <c r="BA90" s="0" t="n">
        <v>1.55171164806234</v>
      </c>
      <c r="BB90" s="0" t="n">
        <v>-0.847785486257635</v>
      </c>
      <c r="BC90" s="0" t="n">
        <v>0.15572823031107</v>
      </c>
      <c r="BD90" s="0" t="n">
        <v>0.051620645535877</v>
      </c>
      <c r="BE90" s="0" t="n">
        <v>0.230722889682511</v>
      </c>
      <c r="BF90" s="0" t="n">
        <v>0.684874521539314</v>
      </c>
      <c r="BG90" s="0" t="n">
        <v>-2.87589500658214</v>
      </c>
      <c r="BH90" s="0" t="n">
        <v>2.06031472771429</v>
      </c>
      <c r="BI90" s="0" t="n">
        <v>0.21300365915522</v>
      </c>
      <c r="BJ90" s="0" t="n">
        <v>0.0462591742689256</v>
      </c>
      <c r="BK90" s="0" t="n">
        <v>1.22108758660033</v>
      </c>
      <c r="BL90" s="0" t="n">
        <v>0.0604325123276794</v>
      </c>
      <c r="BM90" s="0" t="n">
        <v>-1.38231371238362</v>
      </c>
      <c r="BN90" s="0" t="n">
        <v>-0.260367869486799</v>
      </c>
      <c r="BO90" s="0" t="n">
        <v>0.920501861401135</v>
      </c>
      <c r="BP90" s="0" t="n">
        <v>1.46556885738391</v>
      </c>
      <c r="BQ90" s="0" t="n">
        <v>0.101188106782502</v>
      </c>
      <c r="BR90" s="0" t="n">
        <v>-0.880454535945319</v>
      </c>
      <c r="BS90" s="0" t="n">
        <v>-0.160840727403411</v>
      </c>
      <c r="BT90" s="0" t="n">
        <v>0.456670932180714</v>
      </c>
      <c r="BU90" s="0" t="n">
        <v>0.951081347011495</v>
      </c>
      <c r="BV90" s="0" t="n">
        <v>0.874497345648706</v>
      </c>
      <c r="BW90" s="0" t="n">
        <v>1.16017190521234</v>
      </c>
      <c r="BX90" s="0" t="n">
        <v>-0.939244273467921</v>
      </c>
      <c r="BY90" s="0" t="n">
        <v>0.561196884518722</v>
      </c>
      <c r="BZ90" s="0" t="n">
        <v>0.0367663233191706</v>
      </c>
      <c r="CA90" s="0" t="n">
        <v>-0.728075519873528</v>
      </c>
      <c r="CB90" s="0" t="n">
        <v>-1.534353941679</v>
      </c>
      <c r="CC90" s="0" t="n">
        <v>-1.71788087754976</v>
      </c>
      <c r="CD90" s="0" t="n">
        <v>1.45755620906129</v>
      </c>
      <c r="CE90" s="0" t="n">
        <v>0.269479869530187</v>
      </c>
      <c r="CF90" s="0" t="n">
        <v>0.365411096936441</v>
      </c>
      <c r="CG90" s="0" t="n">
        <v>0.270114242084674</v>
      </c>
      <c r="CH90" s="0" t="n">
        <v>-1.15449211079977</v>
      </c>
      <c r="CI90" s="0" t="n">
        <v>1.72732598002767</v>
      </c>
      <c r="CJ90" s="0" t="n">
        <v>1.66297922987724</v>
      </c>
      <c r="CK90" s="0" t="n">
        <v>-2.1157757146284</v>
      </c>
      <c r="CL90" s="0" t="n">
        <v>0.206513277589693</v>
      </c>
      <c r="CM90" s="0" t="n">
        <v>-0.25238364287361</v>
      </c>
      <c r="CN90" s="0" t="n">
        <v>0.0603552052780287</v>
      </c>
      <c r="CO90" s="0" t="n">
        <v>0.162777951118187</v>
      </c>
      <c r="CP90" s="0" t="n">
        <v>-0.648285549686989</v>
      </c>
      <c r="CQ90" s="0" t="n">
        <v>-1.40761358125019</v>
      </c>
      <c r="CR90" s="0" t="n">
        <v>-0.355696556653129</v>
      </c>
      <c r="CS90" s="0" t="n">
        <v>-0.192544575838838</v>
      </c>
      <c r="CT90" s="0" t="n">
        <v>0.224991936192964</v>
      </c>
      <c r="CU90" s="0" t="n">
        <v>-0.489698095407221</v>
      </c>
      <c r="CV90" s="0" t="n">
        <v>-1.04300625025644</v>
      </c>
      <c r="CW90" s="0" t="n">
        <v>-1.11945155367721</v>
      </c>
      <c r="CX90" s="0" t="n">
        <v>0.465263383375714</v>
      </c>
      <c r="CZ90" s="0" t="n">
        <f aca="false">IF(CHOOSE(MATCH(G$5,$B$10:$E$10,0),$B90,$C90,$D90,$E90)*G$6+G90*G$7&lt;G$2,G$3*G$4,0)</f>
        <v>0</v>
      </c>
      <c r="DA90" s="0" t="n">
        <f aca="false">IF(CHOOSE(MATCH(H$5,$B$10:$E$10,0),$B90,$C90,$D90,$E90)*H$6+H90*H$7&lt;H$2,H$3*H$4,0)</f>
        <v>0</v>
      </c>
      <c r="DB90" s="0" t="n">
        <f aca="false">IF(CHOOSE(MATCH(I$5,$B$10:$E$10,0),$B90,$C90,$D90,$E90)*I$6+I90*I$7&lt;I$2,I$3*I$4,0)</f>
        <v>0</v>
      </c>
      <c r="DC90" s="0" t="n">
        <f aca="false">IF(CHOOSE(MATCH(J$5,$B$10:$E$10,0),$B90,$C90,$D90,$E90)*J$6+J90*J$7&lt;J$2,J$3*J$4,0)</f>
        <v>0</v>
      </c>
      <c r="DD90" s="0" t="n">
        <f aca="false">IF(CHOOSE(MATCH(K$5,$B$10:$E$10,0),$B90,$C90,$D90,$E90)*K$6+K90*K$7&lt;K$2,K$3*K$4,0)</f>
        <v>0</v>
      </c>
      <c r="DE90" s="0" t="n">
        <f aca="false">IF(CHOOSE(MATCH(L$5,$B$10:$E$10,0),$B90,$C90,$D90,$E90)*L$6+L90*L$7&lt;L$2,L$3*L$4,0)</f>
        <v>0</v>
      </c>
      <c r="DF90" s="0" t="n">
        <f aca="false">IF(CHOOSE(MATCH(M$5,$B$10:$E$10,0),$B90,$C90,$D90,$E90)*M$6+M90*M$7&lt;M$2,M$3*M$4,0)</f>
        <v>0</v>
      </c>
      <c r="DG90" s="0" t="n">
        <f aca="false">IF(CHOOSE(MATCH(N$5,$B$10:$E$10,0),$B90,$C90,$D90,$E90)*N$6+N90*N$7&lt;N$2,N$3*N$4,0)</f>
        <v>0</v>
      </c>
      <c r="DH90" s="0" t="n">
        <f aca="false">IF(CHOOSE(MATCH(O$5,$B$10:$E$10,0),$B90,$C90,$D90,$E90)*O$6+O90*O$7&lt;O$2,O$3*O$4,0)</f>
        <v>0</v>
      </c>
      <c r="DI90" s="0" t="n">
        <f aca="false">IF(CHOOSE(MATCH(P$5,$B$10:$E$10,0),$B90,$C90,$D90,$E90)*P$6+P90*P$7&lt;P$2,P$3*P$4,0)</f>
        <v>0</v>
      </c>
      <c r="DJ90" s="0" t="n">
        <f aca="false">IF(CHOOSE(MATCH(Q$5,$B$10:$E$10,0),$B90,$C90,$D90,$E90)*Q$6+Q90*Q$7&lt;Q$2,Q$3*Q$4,0)</f>
        <v>0</v>
      </c>
      <c r="DK90" s="0" t="n">
        <f aca="false">IF(CHOOSE(MATCH(R$5,$B$10:$E$10,0),$B90,$C90,$D90,$E90)*R$6+R90*R$7&lt;R$2,R$3*R$4,0)</f>
        <v>0</v>
      </c>
      <c r="DL90" s="0" t="n">
        <f aca="false">IF(CHOOSE(MATCH(S$5,$B$10:$E$10,0),$B90,$C90,$D90,$E90)*S$6+S90*S$7&lt;S$2,S$3*S$4,0)</f>
        <v>0</v>
      </c>
      <c r="DM90" s="0" t="n">
        <f aca="false">IF(CHOOSE(MATCH(T$5,$B$10:$E$10,0),$B90,$C90,$D90,$E90)*T$6+T90*T$7&lt;T$2,T$3*T$4,0)</f>
        <v>0</v>
      </c>
      <c r="DN90" s="0" t="n">
        <f aca="false">IF(CHOOSE(MATCH(U$5,$B$10:$E$10,0),$B90,$C90,$D90,$E90)*U$6+U90*U$7&lt;U$2,U$3*U$4,0)</f>
        <v>0</v>
      </c>
      <c r="DO90" s="0" t="n">
        <f aca="false">IF(CHOOSE(MATCH(V$5,$B$10:$E$10,0),$B90,$C90,$D90,$E90)*V$6+V90*V$7&lt;V$2,V$3*V$4,0)</f>
        <v>0</v>
      </c>
      <c r="DP90" s="0" t="n">
        <f aca="false">IF(CHOOSE(MATCH(W$5,$B$10:$E$10,0),$B90,$C90,$D90,$E90)*W$6+W90*W$7&lt;W$2,W$3*W$4,0)</f>
        <v>0</v>
      </c>
      <c r="DQ90" s="0" t="n">
        <f aca="false">IF(CHOOSE(MATCH(X$5,$B$10:$E$10,0),$B90,$C90,$D90,$E90)*X$6+X90*X$7&lt;X$2,X$3*X$4,0)</f>
        <v>0</v>
      </c>
      <c r="DR90" s="0" t="n">
        <f aca="false">IF(CHOOSE(MATCH(Y$5,$B$10:$E$10,0),$B90,$C90,$D90,$E90)*Y$6+Y90*Y$7&lt;Y$2,Y$3*Y$4,0)</f>
        <v>0</v>
      </c>
      <c r="DS90" s="0" t="n">
        <f aca="false">IF(CHOOSE(MATCH(Z$5,$B$10:$E$10,0),$B90,$C90,$D90,$E90)*Z$6+Z90*Z$7&lt;Z$2,Z$3*Z$4,0)</f>
        <v>0</v>
      </c>
      <c r="DT90" s="0" t="n">
        <f aca="false">IF(CHOOSE(MATCH(AA$5,$B$10:$E$10,0),$B90,$C90,$D90,$E90)*AA$6+AA90*AA$7&lt;AA$2,AA$3*AA$4,0)</f>
        <v>0</v>
      </c>
      <c r="DU90" s="0" t="n">
        <f aca="false">IF(CHOOSE(MATCH(AB$5,$B$10:$E$10,0),$B90,$C90,$D90,$E90)*AB$6+AB90*AB$7&lt;AB$2,AB$3*AB$4,0)</f>
        <v>0</v>
      </c>
      <c r="DV90" s="0" t="n">
        <f aca="false">IF(CHOOSE(MATCH(AC$5,$B$10:$E$10,0),$B90,$C90,$D90,$E90)*AC$6+AC90*AC$7&lt;AC$2,AC$3*AC$4,0)</f>
        <v>0</v>
      </c>
      <c r="DW90" s="0" t="n">
        <f aca="false">IF(CHOOSE(MATCH(AD$5,$B$10:$E$10,0),$B90,$C90,$D90,$E90)*AD$6+AD90*AD$7&lt;AD$2,AD$3*AD$4,0)</f>
        <v>0</v>
      </c>
      <c r="DX90" s="0" t="n">
        <f aca="false">IF(CHOOSE(MATCH(AE$5,$B$10:$E$10,0),$B90,$C90,$D90,$E90)*AE$6+AE90*AE$7&lt;AE$2,AE$3*AE$4,0)</f>
        <v>0</v>
      </c>
      <c r="DY90" s="0" t="n">
        <f aca="false">IF(CHOOSE(MATCH(AF$5,$B$10:$E$10,0),$B90,$C90,$D90,$E90)*AF$6+AF90*AF$7&lt;AF$2,AF$3*AF$4,0)</f>
        <v>0</v>
      </c>
      <c r="DZ90" s="0" t="n">
        <f aca="false">IF(CHOOSE(MATCH(AG$5,$B$10:$E$10,0),$B90,$C90,$D90,$E90)*AG$6+AG90*AG$7&lt;AG$2,AG$3*AG$4,0)</f>
        <v>0</v>
      </c>
      <c r="EA90" s="0" t="n">
        <f aca="false">IF(CHOOSE(MATCH(AH$5,$B$10:$E$10,0),$B90,$C90,$D90,$E90)*AH$6+AH90*AH$7&lt;AH$2,AH$3*AH$4,0)</f>
        <v>0</v>
      </c>
      <c r="EB90" s="0" t="n">
        <f aca="false">IF(CHOOSE(MATCH(AI$5,$B$10:$E$10,0),$B90,$C90,$D90,$E90)*AI$6+AI90*AI$7&lt;AI$2,AI$3*AI$4,0)</f>
        <v>0</v>
      </c>
      <c r="EC90" s="0" t="n">
        <f aca="false">IF(CHOOSE(MATCH(AJ$5,$B$10:$E$10,0),$B90,$C90,$D90,$E90)*AJ$6+AJ90*AJ$7&lt;AJ$2,AJ$3*AJ$4,0)</f>
        <v>0</v>
      </c>
      <c r="ED90" s="0" t="n">
        <f aca="false">IF(CHOOSE(MATCH(AK$5,$B$10:$E$10,0),$B90,$C90,$D90,$E90)*AK$6+AK90*AK$7&lt;AK$2,AK$3*AK$4,0)</f>
        <v>0</v>
      </c>
      <c r="EE90" s="0" t="n">
        <f aca="false">IF(CHOOSE(MATCH(AL$5,$B$10:$E$10,0),$B90,$C90,$D90,$E90)*AL$6+AL90*AL$7&lt;AL$2,AL$3*AL$4,0)</f>
        <v>0</v>
      </c>
      <c r="EF90" s="0" t="n">
        <f aca="false">IF(CHOOSE(MATCH(AM$5,$B$10:$E$10,0),$B90,$C90,$D90,$E90)*AM$6+AM90*AM$7&lt;AM$2,AM$3*AM$4,0)</f>
        <v>0</v>
      </c>
      <c r="EG90" s="0" t="n">
        <f aca="false">IF(CHOOSE(MATCH(AN$5,$B$10:$E$10,0),$B90,$C90,$D90,$E90)*AN$6+AN90*AN$7&lt;AN$2,AN$3*AN$4,0)</f>
        <v>0</v>
      </c>
      <c r="EH90" s="0" t="n">
        <f aca="false">IF(CHOOSE(MATCH(AO$5,$B$10:$E$10,0),$B90,$C90,$D90,$E90)*AO$6+AO90*AO$7&lt;AO$2,AO$3*AO$4,0)</f>
        <v>0</v>
      </c>
      <c r="EI90" s="0" t="n">
        <f aca="false">IF(CHOOSE(MATCH(AP$5,$B$10:$E$10,0),$B90,$C90,$D90,$E90)*AP$6+AP90*AP$7&lt;AP$2,AP$3*AP$4,0)</f>
        <v>0</v>
      </c>
      <c r="EJ90" s="0" t="n">
        <f aca="false">IF(CHOOSE(MATCH(AQ$5,$B$10:$E$10,0),$B90,$C90,$D90,$E90)*AQ$6+AQ90*AQ$7&lt;AQ$2,AQ$3*AQ$4,0)</f>
        <v>0</v>
      </c>
      <c r="EK90" s="0" t="n">
        <f aca="false">IF(CHOOSE(MATCH(AR$5,$B$10:$E$10,0),$B90,$C90,$D90,$E90)*AR$6+AR90*AR$7&lt;AR$2,AR$3*AR$4,0)</f>
        <v>0</v>
      </c>
      <c r="EL90" s="0" t="n">
        <f aca="false">IF(CHOOSE(MATCH(AS$5,$B$10:$E$10,0),$B90,$C90,$D90,$E90)*AS$6+AS90*AS$7&lt;AS$2,AS$3*AS$4,0)</f>
        <v>0</v>
      </c>
      <c r="EM90" s="0" t="n">
        <f aca="false">IF(CHOOSE(MATCH(AT$5,$B$10:$E$10,0),$B90,$C90,$D90,$E90)*AT$6+AT90*AT$7&lt;AT$2,AT$3*AT$4,0)</f>
        <v>0</v>
      </c>
      <c r="EN90" s="0" t="n">
        <f aca="false">IF(CHOOSE(MATCH(AU$5,$B$10:$E$10,0),$B90,$C90,$D90,$E90)*AU$6+AU90*AU$7&lt;AU$2,AU$3*AU$4,0)</f>
        <v>0</v>
      </c>
      <c r="EO90" s="0" t="n">
        <f aca="false">IF(CHOOSE(MATCH(AV$5,$B$10:$E$10,0),$B90,$C90,$D90,$E90)*AV$6+AV90*AV$7&lt;AV$2,AV$3*AV$4,0)</f>
        <v>0</v>
      </c>
      <c r="EP90" s="0" t="n">
        <f aca="false">IF(CHOOSE(MATCH(AW$5,$B$10:$E$10,0),$B90,$C90,$D90,$E90)*AW$6+AW90*AW$7&lt;AW$2,AW$3*AW$4,0)</f>
        <v>0</v>
      </c>
      <c r="EQ90" s="0" t="n">
        <f aca="false">IF(CHOOSE(MATCH(AX$5,$B$10:$E$10,0),$B90,$C90,$D90,$E90)*AX$6+AX90*AX$7&lt;AX$2,AX$3*AX$4,0)</f>
        <v>0</v>
      </c>
      <c r="ER90" s="0" t="n">
        <f aca="false">IF(CHOOSE(MATCH(AY$5,$B$10:$E$10,0),$B90,$C90,$D90,$E90)*AY$6+AY90*AY$7&lt;AY$2,AY$3*AY$4,0)</f>
        <v>0</v>
      </c>
      <c r="ES90" s="0" t="n">
        <f aca="false">IF(CHOOSE(MATCH(AZ$5,$B$10:$E$10,0),$B90,$C90,$D90,$E90)*AZ$6+AZ90*AZ$7&lt;AZ$2,AZ$3*AZ$4,0)</f>
        <v>0</v>
      </c>
      <c r="ET90" s="0" t="n">
        <f aca="false">IF(CHOOSE(MATCH(BA$5,$B$10:$E$10,0),$B90,$C90,$D90,$E90)*BA$6+BA90*BA$7&lt;BA$2,BA$3*BA$4,0)</f>
        <v>0</v>
      </c>
      <c r="EU90" s="0" t="n">
        <f aca="false">IF(CHOOSE(MATCH(BB$5,$B$10:$E$10,0),$B90,$C90,$D90,$E90)*BB$6+BB90*BB$7&lt;BB$2,BB$3*BB$4,0)</f>
        <v>0</v>
      </c>
      <c r="EV90" s="0" t="n">
        <f aca="false">IF(CHOOSE(MATCH(BC$5,$B$10:$E$10,0),$B90,$C90,$D90,$E90)*BC$6+BC90*BC$7&lt;BC$2,BC$3*BC$4,0)</f>
        <v>0</v>
      </c>
      <c r="EW90" s="0" t="n">
        <f aca="false">IF(CHOOSE(MATCH(BD$5,$B$10:$E$10,0),$B90,$C90,$D90,$E90)*BD$6+BD90*BD$7&lt;BD$2,BD$3*BD$4,0)</f>
        <v>0</v>
      </c>
      <c r="EX90" s="0" t="n">
        <f aca="false">IF(CHOOSE(MATCH(BE$5,$B$10:$E$10,0),$B90,$C90,$D90,$E90)*BE$6+BE90*BE$7&lt;BE$2,BE$3*BE$4,0)</f>
        <v>0</v>
      </c>
      <c r="EY90" s="0" t="n">
        <f aca="false">IF(CHOOSE(MATCH(BF$5,$B$10:$E$10,0),$B90,$C90,$D90,$E90)*BF$6+BF90*BF$7&lt;BF$2,BF$3*BF$4,0)</f>
        <v>0</v>
      </c>
      <c r="EZ90" s="0" t="n">
        <f aca="false">IF(CHOOSE(MATCH(BG$5,$B$10:$E$10,0),$B90,$C90,$D90,$E90)*BG$6+BG90*BG$7&lt;BG$2,BG$3*BG$4,0)</f>
        <v>2.5</v>
      </c>
      <c r="FA90" s="0" t="n">
        <f aca="false">IF(CHOOSE(MATCH(BH$5,$B$10:$E$10,0),$B90,$C90,$D90,$E90)*BH$6+BH90*BH$7&lt;BH$2,BH$3*BH$4,0)</f>
        <v>0</v>
      </c>
      <c r="FB90" s="0" t="n">
        <f aca="false">IF(CHOOSE(MATCH(BI$5,$B$10:$E$10,0),$B90,$C90,$D90,$E90)*BI$6+BI90*BI$7&lt;BI$2,BI$3*BI$4,0)</f>
        <v>0</v>
      </c>
      <c r="FC90" s="0" t="n">
        <f aca="false">IF(CHOOSE(MATCH(BJ$5,$B$10:$E$10,0),$B90,$C90,$D90,$E90)*BJ$6+BJ90*BJ$7&lt;BJ$2,BJ$3*BJ$4,0)</f>
        <v>0</v>
      </c>
      <c r="FD90" s="0" t="n">
        <f aca="false">IF(CHOOSE(MATCH(BK$5,$B$10:$E$10,0),$B90,$C90,$D90,$E90)*BK$6+BK90*BK$7&lt;BK$2,BK$3*BK$4,0)</f>
        <v>0</v>
      </c>
      <c r="FE90" s="0" t="n">
        <f aca="false">IF(CHOOSE(MATCH(BL$5,$B$10:$E$10,0),$B90,$C90,$D90,$E90)*BL$6+BL90*BL$7&lt;BL$2,BL$3*BL$4,0)</f>
        <v>0</v>
      </c>
      <c r="FF90" s="0" t="n">
        <f aca="false">IF(CHOOSE(MATCH(BM$5,$B$10:$E$10,0),$B90,$C90,$D90,$E90)*BM$6+BM90*BM$7&lt;BM$2,BM$3*BM$4,0)</f>
        <v>0</v>
      </c>
      <c r="FG90" s="0" t="n">
        <f aca="false">IF(CHOOSE(MATCH(BN$5,$B$10:$E$10,0),$B90,$C90,$D90,$E90)*BN$6+BN90*BN$7&lt;BN$2,BN$3*BN$4,0)</f>
        <v>0</v>
      </c>
      <c r="FH90" s="0" t="n">
        <f aca="false">IF(CHOOSE(MATCH(BO$5,$B$10:$E$10,0),$B90,$C90,$D90,$E90)*BO$6+BO90*BO$7&lt;BO$2,BO$3*BO$4,0)</f>
        <v>0</v>
      </c>
      <c r="FI90" s="0" t="n">
        <f aca="false">IF(CHOOSE(MATCH(BP$5,$B$10:$E$10,0),$B90,$C90,$D90,$E90)*BP$6+BP90*BP$7&lt;BP$2,BP$3*BP$4,0)</f>
        <v>0</v>
      </c>
      <c r="FJ90" s="0" t="n">
        <f aca="false">IF(CHOOSE(MATCH(BQ$5,$B$10:$E$10,0),$B90,$C90,$D90,$E90)*BQ$6+BQ90*BQ$7&lt;BQ$2,BQ$3*BQ$4,0)</f>
        <v>0</v>
      </c>
      <c r="FK90" s="0" t="n">
        <f aca="false">IF(CHOOSE(MATCH(BR$5,$B$10:$E$10,0),$B90,$C90,$D90,$E90)*BR$6+BR90*BR$7&lt;BR$2,BR$3*BR$4,0)</f>
        <v>0</v>
      </c>
      <c r="FL90" s="0" t="n">
        <f aca="false">IF(CHOOSE(MATCH(BS$5,$B$10:$E$10,0),$B90,$C90,$D90,$E90)*BS$6+BS90*BS$7&lt;BS$2,BS$3*BS$4,0)</f>
        <v>0</v>
      </c>
      <c r="FM90" s="0" t="n">
        <f aca="false">IF(CHOOSE(MATCH(BT$5,$B$10:$E$10,0),$B90,$C90,$D90,$E90)*BT$6+BT90*BT$7&lt;BT$2,BT$3*BT$4,0)</f>
        <v>0</v>
      </c>
      <c r="FN90" s="0" t="n">
        <f aca="false">IF(CHOOSE(MATCH(BU$5,$B$10:$E$10,0),$B90,$C90,$D90,$E90)*BU$6+BU90*BU$7&lt;BU$2,BU$3*BU$4,0)</f>
        <v>0</v>
      </c>
      <c r="FO90" s="0" t="n">
        <f aca="false">IF(CHOOSE(MATCH(BV$5,$B$10:$E$10,0),$B90,$C90,$D90,$E90)*BV$6+BV90*BV$7&lt;BV$2,BV$3*BV$4,0)</f>
        <v>0</v>
      </c>
      <c r="FP90" s="0" t="n">
        <f aca="false">IF(CHOOSE(MATCH(BW$5,$B$10:$E$10,0),$B90,$C90,$D90,$E90)*BW$6+BW90*BW$7&lt;BW$2,BW$3*BW$4,0)</f>
        <v>0</v>
      </c>
      <c r="FQ90" s="0" t="n">
        <f aca="false">IF(CHOOSE(MATCH(BX$5,$B$10:$E$10,0),$B90,$C90,$D90,$E90)*BX$6+BX90*BX$7&lt;BX$2,BX$3*BX$4,0)</f>
        <v>0</v>
      </c>
      <c r="FR90" s="0" t="n">
        <f aca="false">IF(CHOOSE(MATCH(BY$5,$B$10:$E$10,0),$B90,$C90,$D90,$E90)*BY$6+BY90*BY$7&lt;BY$2,BY$3*BY$4,0)</f>
        <v>0</v>
      </c>
      <c r="FS90" s="0" t="n">
        <f aca="false">IF(CHOOSE(MATCH(BZ$5,$B$10:$E$10,0),$B90,$C90,$D90,$E90)*BZ$6+BZ90*BZ$7&lt;BZ$2,BZ$3*BZ$4,0)</f>
        <v>0</v>
      </c>
      <c r="FT90" s="0" t="n">
        <f aca="false">IF(CHOOSE(MATCH(CA$5,$B$10:$E$10,0),$B90,$C90,$D90,$E90)*CA$6+CA90*CA$7&lt;CA$2,CA$3*CA$4,0)</f>
        <v>0</v>
      </c>
      <c r="FU90" s="0" t="n">
        <f aca="false">IF(CHOOSE(MATCH(CB$5,$B$10:$E$10,0),$B90,$C90,$D90,$E90)*CB$6+CB90*CB$7&lt;CB$2,CB$3*CB$4,0)</f>
        <v>0</v>
      </c>
      <c r="FV90" s="0" t="n">
        <f aca="false">IF(CHOOSE(MATCH(CC$5,$B$10:$E$10,0),$B90,$C90,$D90,$E90)*CC$6+CC90*CC$7&lt;CC$2,CC$3*CC$4,0)</f>
        <v>0</v>
      </c>
      <c r="FW90" s="0" t="n">
        <f aca="false">IF(CHOOSE(MATCH(CD$5,$B$10:$E$10,0),$B90,$C90,$D90,$E90)*CD$6+CD90*CD$7&lt;CD$2,CD$3*CD$4,0)</f>
        <v>0</v>
      </c>
      <c r="FX90" s="0" t="n">
        <f aca="false">IF(CHOOSE(MATCH(CE$5,$B$10:$E$10,0),$B90,$C90,$D90,$E90)*CE$6+CE90*CE$7&lt;CE$2,CE$3*CE$4,0)</f>
        <v>0</v>
      </c>
      <c r="FY90" s="0" t="n">
        <f aca="false">IF(CHOOSE(MATCH(CF$5,$B$10:$E$10,0),$B90,$C90,$D90,$E90)*CF$6+CF90*CF$7&lt;CF$2,CF$3*CF$4,0)</f>
        <v>0</v>
      </c>
      <c r="FZ90" s="0" t="n">
        <f aca="false">IF(CHOOSE(MATCH(CG$5,$B$10:$E$10,0),$B90,$C90,$D90,$E90)*CG$6+CG90*CG$7&lt;CG$2,CG$3*CG$4,0)</f>
        <v>0</v>
      </c>
      <c r="GA90" s="0" t="n">
        <f aca="false">IF(CHOOSE(MATCH(CH$5,$B$10:$E$10,0),$B90,$C90,$D90,$E90)*CH$6+CH90*CH$7&lt;CH$2,CH$3*CH$4,0)</f>
        <v>0</v>
      </c>
      <c r="GB90" s="0" t="n">
        <f aca="false">IF(CHOOSE(MATCH(CI$5,$B$10:$E$10,0),$B90,$C90,$D90,$E90)*CI$6+CI90*CI$7&lt;CI$2,CI$3*CI$4,0)</f>
        <v>0</v>
      </c>
      <c r="GC90" s="0" t="n">
        <f aca="false">IF(CHOOSE(MATCH(CJ$5,$B$10:$E$10,0),$B90,$C90,$D90,$E90)*CJ$6+CJ90*CJ$7&lt;CJ$2,CJ$3*CJ$4,0)</f>
        <v>0</v>
      </c>
      <c r="GD90" s="0" t="n">
        <f aca="false">IF(CHOOSE(MATCH(CK$5,$B$10:$E$10,0),$B90,$C90,$D90,$E90)*CK$6+CK90*CK$7&lt;CK$2,CK$3*CK$4,0)</f>
        <v>0.5</v>
      </c>
      <c r="GE90" s="0" t="n">
        <f aca="false">IF(CHOOSE(MATCH(CL$5,$B$10:$E$10,0),$B90,$C90,$D90,$E90)*CL$6+CL90*CL$7&lt;CL$2,CL$3*CL$4,0)</f>
        <v>0</v>
      </c>
      <c r="GF90" s="0" t="n">
        <f aca="false">IF(CHOOSE(MATCH(CM$5,$B$10:$E$10,0),$B90,$C90,$D90,$E90)*CM$6+CM90*CM$7&lt;CM$2,CM$3*CM$4,0)</f>
        <v>0</v>
      </c>
      <c r="GG90" s="0" t="n">
        <f aca="false">IF(CHOOSE(MATCH(CN$5,$B$10:$E$10,0),$B90,$C90,$D90,$E90)*CN$6+CN90*CN$7&lt;CN$2,CN$3*CN$4,0)</f>
        <v>0</v>
      </c>
      <c r="GH90" s="0" t="n">
        <f aca="false">IF(CHOOSE(MATCH(CO$5,$B$10:$E$10,0),$B90,$C90,$D90,$E90)*CO$6+CO90*CO$7&lt;CO$2,CO$3*CO$4,0)</f>
        <v>0</v>
      </c>
      <c r="GI90" s="0" t="n">
        <f aca="false">IF(CHOOSE(MATCH(CP$5,$B$10:$E$10,0),$B90,$C90,$D90,$E90)*CP$6+CP90*CP$7&lt;CP$2,CP$3*CP$4,0)</f>
        <v>0</v>
      </c>
      <c r="GJ90" s="0" t="n">
        <f aca="false">IF(CHOOSE(MATCH(CQ$5,$B$10:$E$10,0),$B90,$C90,$D90,$E90)*CQ$6+CQ90*CQ$7&lt;CQ$2,CQ$3*CQ$4,0)</f>
        <v>0</v>
      </c>
      <c r="GK90" s="0" t="n">
        <f aca="false">IF(CHOOSE(MATCH(CR$5,$B$10:$E$10,0),$B90,$C90,$D90,$E90)*CR$6+CR90*CR$7&lt;CR$2,CR$3*CR$4,0)</f>
        <v>0</v>
      </c>
      <c r="GL90" s="0" t="n">
        <f aca="false">IF(CHOOSE(MATCH(CS$5,$B$10:$E$10,0),$B90,$C90,$D90,$E90)*CS$6+CS90*CS$7&lt;CS$2,CS$3*CS$4,0)</f>
        <v>0</v>
      </c>
      <c r="GM90" s="0" t="n">
        <f aca="false">IF(CHOOSE(MATCH(CT$5,$B$10:$E$10,0),$B90,$C90,$D90,$E90)*CT$6+CT90*CT$7&lt;CT$2,CT$3*CT$4,0)</f>
        <v>0</v>
      </c>
      <c r="GN90" s="0" t="n">
        <f aca="false">IF(CHOOSE(MATCH(CU$5,$B$10:$E$10,0),$B90,$C90,$D90,$E90)*CU$6+CU90*CU$7&lt;CU$2,CU$3*CU$4,0)</f>
        <v>0</v>
      </c>
      <c r="GO90" s="0" t="n">
        <f aca="false">IF(CHOOSE(MATCH(CV$5,$B$10:$E$10,0),$B90,$C90,$D90,$E90)*CV$6+CV90*CV$7&lt;CV$2,CV$3*CV$4,0)</f>
        <v>0</v>
      </c>
      <c r="GP90" s="0" t="n">
        <f aca="false">IF(CHOOSE(MATCH(CW$5,$B$10:$E$10,0),$B90,$C90,$D90,$E90)*CW$6+CW90*CW$7&lt;CW$2,CW$3*CW$4,0)</f>
        <v>0</v>
      </c>
      <c r="GQ90" s="0" t="n">
        <f aca="false">IF(CHOOSE(MATCH(CX$5,$B$10:$E$10,0),$B90,$C90,$D90,$E90)*CX$6+CX90*CX$7&lt;CX$2,CX$3*CX$4,0)</f>
        <v>0</v>
      </c>
      <c r="GS90" s="0" t="n">
        <f aca="false">SUM(CZ90:GQ90)</f>
        <v>3</v>
      </c>
      <c r="GT90" s="0" t="n">
        <f aca="false">IF(GS90&gt;$GS$6,1,0)</f>
        <v>0</v>
      </c>
    </row>
    <row r="91" customFormat="false" ht="14" hidden="false" customHeight="false" outlineLevel="0" collapsed="false">
      <c r="A91" s="0" t="n">
        <v>81</v>
      </c>
      <c r="B91" s="0" t="n">
        <v>0.0976038867119225</v>
      </c>
      <c r="C91" s="0" t="n">
        <v>0.0381321311822349</v>
      </c>
      <c r="D91" s="0" t="n">
        <v>-0.695480324673281</v>
      </c>
      <c r="E91" s="0" t="n">
        <v>-1.6281423002718</v>
      </c>
      <c r="G91" s="0" t="n">
        <v>-1.12822817754932</v>
      </c>
      <c r="H91" s="0" t="n">
        <v>-0.683327243677923</v>
      </c>
      <c r="I91" s="0" t="n">
        <v>0.639624886389356</v>
      </c>
      <c r="J91" s="0" t="n">
        <v>-0.0582099346502218</v>
      </c>
      <c r="K91" s="0" t="n">
        <v>1.21370476335869</v>
      </c>
      <c r="L91" s="0" t="n">
        <v>-0.0218415152630769</v>
      </c>
      <c r="M91" s="0" t="n">
        <v>0.102419335235027</v>
      </c>
      <c r="N91" s="0" t="n">
        <v>-0.826285031507723</v>
      </c>
      <c r="O91" s="0" t="n">
        <v>-1.30857188196387</v>
      </c>
      <c r="P91" s="0" t="n">
        <v>-0.457094984085416</v>
      </c>
      <c r="Q91" s="0" t="n">
        <v>0.82263113654335</v>
      </c>
      <c r="R91" s="0" t="n">
        <v>0.958320924837608</v>
      </c>
      <c r="S91" s="0" t="n">
        <v>-1.16122009785613</v>
      </c>
      <c r="T91" s="0" t="n">
        <v>-0.5187996521272</v>
      </c>
      <c r="U91" s="0" t="n">
        <v>-0.441777956439182</v>
      </c>
      <c r="V91" s="0" t="n">
        <v>1.11902181743062</v>
      </c>
      <c r="W91" s="0" t="n">
        <v>1.55401266965782</v>
      </c>
      <c r="X91" s="0" t="n">
        <v>0.00585259840590879</v>
      </c>
      <c r="Y91" s="0" t="n">
        <v>-0.114038130050176</v>
      </c>
      <c r="Z91" s="0" t="n">
        <v>-0.61735022427456</v>
      </c>
      <c r="AA91" s="0" t="n">
        <v>0.116656337922905</v>
      </c>
      <c r="AB91" s="0" t="n">
        <v>1.07136656879447</v>
      </c>
      <c r="AC91" s="0" t="n">
        <v>-1.44050773087656</v>
      </c>
      <c r="AD91" s="0" t="n">
        <v>0.545860530110076</v>
      </c>
      <c r="AE91" s="0" t="n">
        <v>-0.685067789163441</v>
      </c>
      <c r="AF91" s="0" t="n">
        <v>1.73279204318533</v>
      </c>
      <c r="AG91" s="0" t="n">
        <v>-0.216525677387835</v>
      </c>
      <c r="AH91" s="0" t="n">
        <v>-1.81860741577111</v>
      </c>
      <c r="AI91" s="0" t="n">
        <v>-0.185224280357943</v>
      </c>
      <c r="AJ91" s="0" t="n">
        <v>-0.402719706471544</v>
      </c>
      <c r="AK91" s="0" t="n">
        <v>-0.644231477053836</v>
      </c>
      <c r="AL91" s="0" t="n">
        <v>-0.957836618908914</v>
      </c>
      <c r="AM91" s="0" t="n">
        <v>2.28246790356934</v>
      </c>
      <c r="AN91" s="0" t="n">
        <v>0.92859409051016</v>
      </c>
      <c r="AO91" s="0" t="n">
        <v>-1.13972191684297</v>
      </c>
      <c r="AP91" s="0" t="n">
        <v>-0.753743734094314</v>
      </c>
      <c r="AQ91" s="0" t="n">
        <v>-1.26754002849339</v>
      </c>
      <c r="AR91" s="0" t="n">
        <v>1.05334265754209</v>
      </c>
      <c r="AS91" s="0" t="n">
        <v>-0.646964508632664</v>
      </c>
      <c r="AT91" s="0" t="n">
        <v>-1.04472292150604</v>
      </c>
      <c r="AU91" s="0" t="n">
        <v>-0.192621882888489</v>
      </c>
      <c r="AV91" s="0" t="n">
        <v>0.00233285391004756</v>
      </c>
      <c r="AW91" s="0" t="n">
        <v>1.06069819594268</v>
      </c>
      <c r="AX91" s="0" t="n">
        <v>0.350241862179246</v>
      </c>
      <c r="AY91" s="0" t="n">
        <v>-0.14559191185981</v>
      </c>
      <c r="AZ91" s="0" t="n">
        <v>-1.98411726159975</v>
      </c>
      <c r="BA91" s="0" t="n">
        <v>-0.117811396194156</v>
      </c>
      <c r="BB91" s="0" t="n">
        <v>0.374914179701591</v>
      </c>
      <c r="BC91" s="0" t="n">
        <v>-1.21322500490351</v>
      </c>
      <c r="BD91" s="0" t="n">
        <v>0.273686282525887</v>
      </c>
      <c r="BE91" s="0" t="n">
        <v>1.01995738077676</v>
      </c>
      <c r="BF91" s="0" t="n">
        <v>-0.720716570867808</v>
      </c>
      <c r="BG91" s="0" t="n">
        <v>-0.192154629985453</v>
      </c>
      <c r="BH91" s="0" t="n">
        <v>-0.579559582547518</v>
      </c>
      <c r="BI91" s="0" t="n">
        <v>-0.0807551714387955</v>
      </c>
      <c r="BJ91" s="0" t="n">
        <v>-1.57959220814519</v>
      </c>
      <c r="BK91" s="0" t="n">
        <v>-1.51334461406805</v>
      </c>
      <c r="BL91" s="0" t="n">
        <v>0.103034381027101</v>
      </c>
      <c r="BM91" s="0" t="n">
        <v>0.334019887304748</v>
      </c>
      <c r="BN91" s="0" t="n">
        <v>-0.651308482702007</v>
      </c>
      <c r="BO91" s="0" t="n">
        <v>1.00818851933582</v>
      </c>
      <c r="BP91" s="0" t="n">
        <v>0.604168235440739</v>
      </c>
      <c r="BQ91" s="0" t="n">
        <v>0.089430614025332</v>
      </c>
      <c r="BR91" s="0" t="n">
        <v>-1.42302724270849</v>
      </c>
      <c r="BS91" s="0" t="n">
        <v>-2.37181666307151</v>
      </c>
      <c r="BT91" s="0" t="n">
        <v>0.436385789726046</v>
      </c>
      <c r="BU91" s="0" t="n">
        <v>-0.11865950000356</v>
      </c>
      <c r="BV91" s="0" t="n">
        <v>1.47936589200981</v>
      </c>
      <c r="BW91" s="0" t="n">
        <v>-1.05360868474236</v>
      </c>
      <c r="BX91" s="0" t="n">
        <v>0.35553284760681</v>
      </c>
      <c r="BY91" s="0" t="n">
        <v>2.17536580748856</v>
      </c>
      <c r="BZ91" s="0" t="n">
        <v>-0.70395572038251</v>
      </c>
      <c r="CA91" s="0" t="n">
        <v>0.785114480095217</v>
      </c>
      <c r="CB91" s="0" t="n">
        <v>-1.05015033113887</v>
      </c>
      <c r="CC91" s="0" t="n">
        <v>0.90345793068991</v>
      </c>
      <c r="CD91" s="0" t="n">
        <v>0.922723302210216</v>
      </c>
      <c r="CE91" s="0" t="n">
        <v>-0.29535385692725</v>
      </c>
      <c r="CF91" s="0" t="n">
        <v>0.250488483288791</v>
      </c>
      <c r="CG91" s="0" t="n">
        <v>1.05427488961141</v>
      </c>
      <c r="CH91" s="0" t="n">
        <v>-1.41444616019726</v>
      </c>
      <c r="CI91" s="0" t="n">
        <v>1.0883604772971</v>
      </c>
      <c r="CJ91" s="0" t="n">
        <v>-0.357408680429217</v>
      </c>
      <c r="CK91" s="0" t="n">
        <v>-0.971726876741741</v>
      </c>
      <c r="CL91" s="0" t="n">
        <v>0.882598669704748</v>
      </c>
      <c r="CM91" s="0" t="n">
        <v>-0.531972546014003</v>
      </c>
      <c r="CN91" s="0" t="n">
        <v>-0.678214746585582</v>
      </c>
      <c r="CO91" s="0" t="n">
        <v>0.325215978591586</v>
      </c>
      <c r="CP91" s="0" t="n">
        <v>1.31326942209853</v>
      </c>
      <c r="CQ91" s="0" t="n">
        <v>2.37565473071299</v>
      </c>
      <c r="CR91" s="0" t="n">
        <v>2.32710590353236</v>
      </c>
      <c r="CS91" s="0" t="n">
        <v>0.467480276711285</v>
      </c>
      <c r="CT91" s="0" t="n">
        <v>0.489525291413884</v>
      </c>
      <c r="CU91" s="0" t="n">
        <v>0.0569843905395828</v>
      </c>
      <c r="CV91" s="0" t="n">
        <v>0.435712763646734</v>
      </c>
      <c r="CW91" s="0" t="n">
        <v>-1.27560952023487</v>
      </c>
      <c r="CX91" s="0" t="n">
        <v>-0.743821146897971</v>
      </c>
      <c r="CZ91" s="0" t="n">
        <f aca="false">IF(CHOOSE(MATCH(G$5,$B$10:$E$10,0),$B91,$C91,$D91,$E91)*G$6+G91*G$7&lt;G$2,G$3*G$4,0)</f>
        <v>0</v>
      </c>
      <c r="DA91" s="0" t="n">
        <f aca="false">IF(CHOOSE(MATCH(H$5,$B$10:$E$10,0),$B91,$C91,$D91,$E91)*H$6+H91*H$7&lt;H$2,H$3*H$4,0)</f>
        <v>0</v>
      </c>
      <c r="DB91" s="0" t="n">
        <f aca="false">IF(CHOOSE(MATCH(I$5,$B$10:$E$10,0),$B91,$C91,$D91,$E91)*I$6+I91*I$7&lt;I$2,I$3*I$4,0)</f>
        <v>0</v>
      </c>
      <c r="DC91" s="0" t="n">
        <f aca="false">IF(CHOOSE(MATCH(J$5,$B$10:$E$10,0),$B91,$C91,$D91,$E91)*J$6+J91*J$7&lt;J$2,J$3*J$4,0)</f>
        <v>0</v>
      </c>
      <c r="DD91" s="0" t="n">
        <f aca="false">IF(CHOOSE(MATCH(K$5,$B$10:$E$10,0),$B91,$C91,$D91,$E91)*K$6+K91*K$7&lt;K$2,K$3*K$4,0)</f>
        <v>0</v>
      </c>
      <c r="DE91" s="0" t="n">
        <f aca="false">IF(CHOOSE(MATCH(L$5,$B$10:$E$10,0),$B91,$C91,$D91,$E91)*L$6+L91*L$7&lt;L$2,L$3*L$4,0)</f>
        <v>0</v>
      </c>
      <c r="DF91" s="0" t="n">
        <f aca="false">IF(CHOOSE(MATCH(M$5,$B$10:$E$10,0),$B91,$C91,$D91,$E91)*M$6+M91*M$7&lt;M$2,M$3*M$4,0)</f>
        <v>0</v>
      </c>
      <c r="DG91" s="0" t="n">
        <f aca="false">IF(CHOOSE(MATCH(N$5,$B$10:$E$10,0),$B91,$C91,$D91,$E91)*N$6+N91*N$7&lt;N$2,N$3*N$4,0)</f>
        <v>0</v>
      </c>
      <c r="DH91" s="0" t="n">
        <f aca="false">IF(CHOOSE(MATCH(O$5,$B$10:$E$10,0),$B91,$C91,$D91,$E91)*O$6+O91*O$7&lt;O$2,O$3*O$4,0)</f>
        <v>0</v>
      </c>
      <c r="DI91" s="0" t="n">
        <f aca="false">IF(CHOOSE(MATCH(P$5,$B$10:$E$10,0),$B91,$C91,$D91,$E91)*P$6+P91*P$7&lt;P$2,P$3*P$4,0)</f>
        <v>0</v>
      </c>
      <c r="DJ91" s="0" t="n">
        <f aca="false">IF(CHOOSE(MATCH(Q$5,$B$10:$E$10,0),$B91,$C91,$D91,$E91)*Q$6+Q91*Q$7&lt;Q$2,Q$3*Q$4,0)</f>
        <v>0</v>
      </c>
      <c r="DK91" s="0" t="n">
        <f aca="false">IF(CHOOSE(MATCH(R$5,$B$10:$E$10,0),$B91,$C91,$D91,$E91)*R$6+R91*R$7&lt;R$2,R$3*R$4,0)</f>
        <v>0</v>
      </c>
      <c r="DL91" s="0" t="n">
        <f aca="false">IF(CHOOSE(MATCH(S$5,$B$10:$E$10,0),$B91,$C91,$D91,$E91)*S$6+S91*S$7&lt;S$2,S$3*S$4,0)</f>
        <v>0</v>
      </c>
      <c r="DM91" s="0" t="n">
        <f aca="false">IF(CHOOSE(MATCH(T$5,$B$10:$E$10,0),$B91,$C91,$D91,$E91)*T$6+T91*T$7&lt;T$2,T$3*T$4,0)</f>
        <v>0</v>
      </c>
      <c r="DN91" s="0" t="n">
        <f aca="false">IF(CHOOSE(MATCH(U$5,$B$10:$E$10,0),$B91,$C91,$D91,$E91)*U$6+U91*U$7&lt;U$2,U$3*U$4,0)</f>
        <v>0</v>
      </c>
      <c r="DO91" s="0" t="n">
        <f aca="false">IF(CHOOSE(MATCH(V$5,$B$10:$E$10,0),$B91,$C91,$D91,$E91)*V$6+V91*V$7&lt;V$2,V$3*V$4,0)</f>
        <v>0</v>
      </c>
      <c r="DP91" s="0" t="n">
        <f aca="false">IF(CHOOSE(MATCH(W$5,$B$10:$E$10,0),$B91,$C91,$D91,$E91)*W$6+W91*W$7&lt;W$2,W$3*W$4,0)</f>
        <v>0</v>
      </c>
      <c r="DQ91" s="0" t="n">
        <f aca="false">IF(CHOOSE(MATCH(X$5,$B$10:$E$10,0),$B91,$C91,$D91,$E91)*X$6+X91*X$7&lt;X$2,X$3*X$4,0)</f>
        <v>0</v>
      </c>
      <c r="DR91" s="0" t="n">
        <f aca="false">IF(CHOOSE(MATCH(Y$5,$B$10:$E$10,0),$B91,$C91,$D91,$E91)*Y$6+Y91*Y$7&lt;Y$2,Y$3*Y$4,0)</f>
        <v>0</v>
      </c>
      <c r="DS91" s="0" t="n">
        <f aca="false">IF(CHOOSE(MATCH(Z$5,$B$10:$E$10,0),$B91,$C91,$D91,$E91)*Z$6+Z91*Z$7&lt;Z$2,Z$3*Z$4,0)</f>
        <v>0</v>
      </c>
      <c r="DT91" s="0" t="n">
        <f aca="false">IF(CHOOSE(MATCH(AA$5,$B$10:$E$10,0),$B91,$C91,$D91,$E91)*AA$6+AA91*AA$7&lt;AA$2,AA$3*AA$4,0)</f>
        <v>0</v>
      </c>
      <c r="DU91" s="0" t="n">
        <f aca="false">IF(CHOOSE(MATCH(AB$5,$B$10:$E$10,0),$B91,$C91,$D91,$E91)*AB$6+AB91*AB$7&lt;AB$2,AB$3*AB$4,0)</f>
        <v>0</v>
      </c>
      <c r="DV91" s="0" t="n">
        <f aca="false">IF(CHOOSE(MATCH(AC$5,$B$10:$E$10,0),$B91,$C91,$D91,$E91)*AC$6+AC91*AC$7&lt;AC$2,AC$3*AC$4,0)</f>
        <v>0</v>
      </c>
      <c r="DW91" s="0" t="n">
        <f aca="false">IF(CHOOSE(MATCH(AD$5,$B$10:$E$10,0),$B91,$C91,$D91,$E91)*AD$6+AD91*AD$7&lt;AD$2,AD$3*AD$4,0)</f>
        <v>0</v>
      </c>
      <c r="DX91" s="0" t="n">
        <f aca="false">IF(CHOOSE(MATCH(AE$5,$B$10:$E$10,0),$B91,$C91,$D91,$E91)*AE$6+AE91*AE$7&lt;AE$2,AE$3*AE$4,0)</f>
        <v>0</v>
      </c>
      <c r="DY91" s="0" t="n">
        <f aca="false">IF(CHOOSE(MATCH(AF$5,$B$10:$E$10,0),$B91,$C91,$D91,$E91)*AF$6+AF91*AF$7&lt;AF$2,AF$3*AF$4,0)</f>
        <v>0</v>
      </c>
      <c r="DZ91" s="0" t="n">
        <f aca="false">IF(CHOOSE(MATCH(AG$5,$B$10:$E$10,0),$B91,$C91,$D91,$E91)*AG$6+AG91*AG$7&lt;AG$2,AG$3*AG$4,0)</f>
        <v>0</v>
      </c>
      <c r="EA91" s="0" t="n">
        <f aca="false">IF(CHOOSE(MATCH(AH$5,$B$10:$E$10,0),$B91,$C91,$D91,$E91)*AH$6+AH91*AH$7&lt;AH$2,AH$3*AH$4,0)</f>
        <v>0</v>
      </c>
      <c r="EB91" s="0" t="n">
        <f aca="false">IF(CHOOSE(MATCH(AI$5,$B$10:$E$10,0),$B91,$C91,$D91,$E91)*AI$6+AI91*AI$7&lt;AI$2,AI$3*AI$4,0)</f>
        <v>0</v>
      </c>
      <c r="EC91" s="0" t="n">
        <f aca="false">IF(CHOOSE(MATCH(AJ$5,$B$10:$E$10,0),$B91,$C91,$D91,$E91)*AJ$6+AJ91*AJ$7&lt;AJ$2,AJ$3*AJ$4,0)</f>
        <v>0</v>
      </c>
      <c r="ED91" s="0" t="n">
        <f aca="false">IF(CHOOSE(MATCH(AK$5,$B$10:$E$10,0),$B91,$C91,$D91,$E91)*AK$6+AK91*AK$7&lt;AK$2,AK$3*AK$4,0)</f>
        <v>0</v>
      </c>
      <c r="EE91" s="0" t="n">
        <f aca="false">IF(CHOOSE(MATCH(AL$5,$B$10:$E$10,0),$B91,$C91,$D91,$E91)*AL$6+AL91*AL$7&lt;AL$2,AL$3*AL$4,0)</f>
        <v>0</v>
      </c>
      <c r="EF91" s="0" t="n">
        <f aca="false">IF(CHOOSE(MATCH(AM$5,$B$10:$E$10,0),$B91,$C91,$D91,$E91)*AM$6+AM91*AM$7&lt;AM$2,AM$3*AM$4,0)</f>
        <v>0</v>
      </c>
      <c r="EG91" s="0" t="n">
        <f aca="false">IF(CHOOSE(MATCH(AN$5,$B$10:$E$10,0),$B91,$C91,$D91,$E91)*AN$6+AN91*AN$7&lt;AN$2,AN$3*AN$4,0)</f>
        <v>0</v>
      </c>
      <c r="EH91" s="0" t="n">
        <f aca="false">IF(CHOOSE(MATCH(AO$5,$B$10:$E$10,0),$B91,$C91,$D91,$E91)*AO$6+AO91*AO$7&lt;AO$2,AO$3*AO$4,0)</f>
        <v>0</v>
      </c>
      <c r="EI91" s="0" t="n">
        <f aca="false">IF(CHOOSE(MATCH(AP$5,$B$10:$E$10,0),$B91,$C91,$D91,$E91)*AP$6+AP91*AP$7&lt;AP$2,AP$3*AP$4,0)</f>
        <v>0</v>
      </c>
      <c r="EJ91" s="0" t="n">
        <f aca="false">IF(CHOOSE(MATCH(AQ$5,$B$10:$E$10,0),$B91,$C91,$D91,$E91)*AQ$6+AQ91*AQ$7&lt;AQ$2,AQ$3*AQ$4,0)</f>
        <v>0</v>
      </c>
      <c r="EK91" s="0" t="n">
        <f aca="false">IF(CHOOSE(MATCH(AR$5,$B$10:$E$10,0),$B91,$C91,$D91,$E91)*AR$6+AR91*AR$7&lt;AR$2,AR$3*AR$4,0)</f>
        <v>0</v>
      </c>
      <c r="EL91" s="0" t="n">
        <f aca="false">IF(CHOOSE(MATCH(AS$5,$B$10:$E$10,0),$B91,$C91,$D91,$E91)*AS$6+AS91*AS$7&lt;AS$2,AS$3*AS$4,0)</f>
        <v>0</v>
      </c>
      <c r="EM91" s="0" t="n">
        <f aca="false">IF(CHOOSE(MATCH(AT$5,$B$10:$E$10,0),$B91,$C91,$D91,$E91)*AT$6+AT91*AT$7&lt;AT$2,AT$3*AT$4,0)</f>
        <v>0</v>
      </c>
      <c r="EN91" s="0" t="n">
        <f aca="false">IF(CHOOSE(MATCH(AU$5,$B$10:$E$10,0),$B91,$C91,$D91,$E91)*AU$6+AU91*AU$7&lt;AU$2,AU$3*AU$4,0)</f>
        <v>0</v>
      </c>
      <c r="EO91" s="0" t="n">
        <f aca="false">IF(CHOOSE(MATCH(AV$5,$B$10:$E$10,0),$B91,$C91,$D91,$E91)*AV$6+AV91*AV$7&lt;AV$2,AV$3*AV$4,0)</f>
        <v>0</v>
      </c>
      <c r="EP91" s="0" t="n">
        <f aca="false">IF(CHOOSE(MATCH(AW$5,$B$10:$E$10,0),$B91,$C91,$D91,$E91)*AW$6+AW91*AW$7&lt;AW$2,AW$3*AW$4,0)</f>
        <v>0</v>
      </c>
      <c r="EQ91" s="0" t="n">
        <f aca="false">IF(CHOOSE(MATCH(AX$5,$B$10:$E$10,0),$B91,$C91,$D91,$E91)*AX$6+AX91*AX$7&lt;AX$2,AX$3*AX$4,0)</f>
        <v>0</v>
      </c>
      <c r="ER91" s="0" t="n">
        <f aca="false">IF(CHOOSE(MATCH(AY$5,$B$10:$E$10,0),$B91,$C91,$D91,$E91)*AY$6+AY91*AY$7&lt;AY$2,AY$3*AY$4,0)</f>
        <v>0</v>
      </c>
      <c r="ES91" s="0" t="n">
        <f aca="false">IF(CHOOSE(MATCH(AZ$5,$B$10:$E$10,0),$B91,$C91,$D91,$E91)*AZ$6+AZ91*AZ$7&lt;AZ$2,AZ$3*AZ$4,0)</f>
        <v>0</v>
      </c>
      <c r="ET91" s="0" t="n">
        <f aca="false">IF(CHOOSE(MATCH(BA$5,$B$10:$E$10,0),$B91,$C91,$D91,$E91)*BA$6+BA91*BA$7&lt;BA$2,BA$3*BA$4,0)</f>
        <v>0</v>
      </c>
      <c r="EU91" s="0" t="n">
        <f aca="false">IF(CHOOSE(MATCH(BB$5,$B$10:$E$10,0),$B91,$C91,$D91,$E91)*BB$6+BB91*BB$7&lt;BB$2,BB$3*BB$4,0)</f>
        <v>0</v>
      </c>
      <c r="EV91" s="0" t="n">
        <f aca="false">IF(CHOOSE(MATCH(BC$5,$B$10:$E$10,0),$B91,$C91,$D91,$E91)*BC$6+BC91*BC$7&lt;BC$2,BC$3*BC$4,0)</f>
        <v>0</v>
      </c>
      <c r="EW91" s="0" t="n">
        <f aca="false">IF(CHOOSE(MATCH(BD$5,$B$10:$E$10,0),$B91,$C91,$D91,$E91)*BD$6+BD91*BD$7&lt;BD$2,BD$3*BD$4,0)</f>
        <v>0</v>
      </c>
      <c r="EX91" s="0" t="n">
        <f aca="false">IF(CHOOSE(MATCH(BE$5,$B$10:$E$10,0),$B91,$C91,$D91,$E91)*BE$6+BE91*BE$7&lt;BE$2,BE$3*BE$4,0)</f>
        <v>0</v>
      </c>
      <c r="EY91" s="0" t="n">
        <f aca="false">IF(CHOOSE(MATCH(BF$5,$B$10:$E$10,0),$B91,$C91,$D91,$E91)*BF$6+BF91*BF$7&lt;BF$2,BF$3*BF$4,0)</f>
        <v>0</v>
      </c>
      <c r="EZ91" s="0" t="n">
        <f aca="false">IF(CHOOSE(MATCH(BG$5,$B$10:$E$10,0),$B91,$C91,$D91,$E91)*BG$6+BG91*BG$7&lt;BG$2,BG$3*BG$4,0)</f>
        <v>0</v>
      </c>
      <c r="FA91" s="0" t="n">
        <f aca="false">IF(CHOOSE(MATCH(BH$5,$B$10:$E$10,0),$B91,$C91,$D91,$E91)*BH$6+BH91*BH$7&lt;BH$2,BH$3*BH$4,0)</f>
        <v>0</v>
      </c>
      <c r="FB91" s="0" t="n">
        <f aca="false">IF(CHOOSE(MATCH(BI$5,$B$10:$E$10,0),$B91,$C91,$D91,$E91)*BI$6+BI91*BI$7&lt;BI$2,BI$3*BI$4,0)</f>
        <v>0</v>
      </c>
      <c r="FC91" s="0" t="n">
        <f aca="false">IF(CHOOSE(MATCH(BJ$5,$B$10:$E$10,0),$B91,$C91,$D91,$E91)*BJ$6+BJ91*BJ$7&lt;BJ$2,BJ$3*BJ$4,0)</f>
        <v>0</v>
      </c>
      <c r="FD91" s="0" t="n">
        <f aca="false">IF(CHOOSE(MATCH(BK$5,$B$10:$E$10,0),$B91,$C91,$D91,$E91)*BK$6+BK91*BK$7&lt;BK$2,BK$3*BK$4,0)</f>
        <v>0</v>
      </c>
      <c r="FE91" s="0" t="n">
        <f aca="false">IF(CHOOSE(MATCH(BL$5,$B$10:$E$10,0),$B91,$C91,$D91,$E91)*BL$6+BL91*BL$7&lt;BL$2,BL$3*BL$4,0)</f>
        <v>0</v>
      </c>
      <c r="FF91" s="0" t="n">
        <f aca="false">IF(CHOOSE(MATCH(BM$5,$B$10:$E$10,0),$B91,$C91,$D91,$E91)*BM$6+BM91*BM$7&lt;BM$2,BM$3*BM$4,0)</f>
        <v>0</v>
      </c>
      <c r="FG91" s="0" t="n">
        <f aca="false">IF(CHOOSE(MATCH(BN$5,$B$10:$E$10,0),$B91,$C91,$D91,$E91)*BN$6+BN91*BN$7&lt;BN$2,BN$3*BN$4,0)</f>
        <v>0</v>
      </c>
      <c r="FH91" s="0" t="n">
        <f aca="false">IF(CHOOSE(MATCH(BO$5,$B$10:$E$10,0),$B91,$C91,$D91,$E91)*BO$6+BO91*BO$7&lt;BO$2,BO$3*BO$4,0)</f>
        <v>0</v>
      </c>
      <c r="FI91" s="0" t="n">
        <f aca="false">IF(CHOOSE(MATCH(BP$5,$B$10:$E$10,0),$B91,$C91,$D91,$E91)*BP$6+BP91*BP$7&lt;BP$2,BP$3*BP$4,0)</f>
        <v>0</v>
      </c>
      <c r="FJ91" s="0" t="n">
        <f aca="false">IF(CHOOSE(MATCH(BQ$5,$B$10:$E$10,0),$B91,$C91,$D91,$E91)*BQ$6+BQ91*BQ$7&lt;BQ$2,BQ$3*BQ$4,0)</f>
        <v>0</v>
      </c>
      <c r="FK91" s="0" t="n">
        <f aca="false">IF(CHOOSE(MATCH(BR$5,$B$10:$E$10,0),$B91,$C91,$D91,$E91)*BR$6+BR91*BR$7&lt;BR$2,BR$3*BR$4,0)</f>
        <v>0</v>
      </c>
      <c r="FL91" s="0" t="n">
        <f aca="false">IF(CHOOSE(MATCH(BS$5,$B$10:$E$10,0),$B91,$C91,$D91,$E91)*BS$6+BS91*BS$7&lt;BS$2,BS$3*BS$4,0)</f>
        <v>0</v>
      </c>
      <c r="FM91" s="0" t="n">
        <f aca="false">IF(CHOOSE(MATCH(BT$5,$B$10:$E$10,0),$B91,$C91,$D91,$E91)*BT$6+BT91*BT$7&lt;BT$2,BT$3*BT$4,0)</f>
        <v>0</v>
      </c>
      <c r="FN91" s="0" t="n">
        <f aca="false">IF(CHOOSE(MATCH(BU$5,$B$10:$E$10,0),$B91,$C91,$D91,$E91)*BU$6+BU91*BU$7&lt;BU$2,BU$3*BU$4,0)</f>
        <v>0</v>
      </c>
      <c r="FO91" s="0" t="n">
        <f aca="false">IF(CHOOSE(MATCH(BV$5,$B$10:$E$10,0),$B91,$C91,$D91,$E91)*BV$6+BV91*BV$7&lt;BV$2,BV$3*BV$4,0)</f>
        <v>0</v>
      </c>
      <c r="FP91" s="0" t="n">
        <f aca="false">IF(CHOOSE(MATCH(BW$5,$B$10:$E$10,0),$B91,$C91,$D91,$E91)*BW$6+BW91*BW$7&lt;BW$2,BW$3*BW$4,0)</f>
        <v>0</v>
      </c>
      <c r="FQ91" s="0" t="n">
        <f aca="false">IF(CHOOSE(MATCH(BX$5,$B$10:$E$10,0),$B91,$C91,$D91,$E91)*BX$6+BX91*BX$7&lt;BX$2,BX$3*BX$4,0)</f>
        <v>0</v>
      </c>
      <c r="FR91" s="0" t="n">
        <f aca="false">IF(CHOOSE(MATCH(BY$5,$B$10:$E$10,0),$B91,$C91,$D91,$E91)*BY$6+BY91*BY$7&lt;BY$2,BY$3*BY$4,0)</f>
        <v>0</v>
      </c>
      <c r="FS91" s="0" t="n">
        <f aca="false">IF(CHOOSE(MATCH(BZ$5,$B$10:$E$10,0),$B91,$C91,$D91,$E91)*BZ$6+BZ91*BZ$7&lt;BZ$2,BZ$3*BZ$4,0)</f>
        <v>0</v>
      </c>
      <c r="FT91" s="0" t="n">
        <f aca="false">IF(CHOOSE(MATCH(CA$5,$B$10:$E$10,0),$B91,$C91,$D91,$E91)*CA$6+CA91*CA$7&lt;CA$2,CA$3*CA$4,0)</f>
        <v>0</v>
      </c>
      <c r="FU91" s="0" t="n">
        <f aca="false">IF(CHOOSE(MATCH(CB$5,$B$10:$E$10,0),$B91,$C91,$D91,$E91)*CB$6+CB91*CB$7&lt;CB$2,CB$3*CB$4,0)</f>
        <v>0</v>
      </c>
      <c r="FV91" s="0" t="n">
        <f aca="false">IF(CHOOSE(MATCH(CC$5,$B$10:$E$10,0),$B91,$C91,$D91,$E91)*CC$6+CC91*CC$7&lt;CC$2,CC$3*CC$4,0)</f>
        <v>0</v>
      </c>
      <c r="FW91" s="0" t="n">
        <f aca="false">IF(CHOOSE(MATCH(CD$5,$B$10:$E$10,0),$B91,$C91,$D91,$E91)*CD$6+CD91*CD$7&lt;CD$2,CD$3*CD$4,0)</f>
        <v>0</v>
      </c>
      <c r="FX91" s="0" t="n">
        <f aca="false">IF(CHOOSE(MATCH(CE$5,$B$10:$E$10,0),$B91,$C91,$D91,$E91)*CE$6+CE91*CE$7&lt;CE$2,CE$3*CE$4,0)</f>
        <v>0</v>
      </c>
      <c r="FY91" s="0" t="n">
        <f aca="false">IF(CHOOSE(MATCH(CF$5,$B$10:$E$10,0),$B91,$C91,$D91,$E91)*CF$6+CF91*CF$7&lt;CF$2,CF$3*CF$4,0)</f>
        <v>0</v>
      </c>
      <c r="FZ91" s="0" t="n">
        <f aca="false">IF(CHOOSE(MATCH(CG$5,$B$10:$E$10,0),$B91,$C91,$D91,$E91)*CG$6+CG91*CG$7&lt;CG$2,CG$3*CG$4,0)</f>
        <v>0</v>
      </c>
      <c r="GA91" s="0" t="n">
        <f aca="false">IF(CHOOSE(MATCH(CH$5,$B$10:$E$10,0),$B91,$C91,$D91,$E91)*CH$6+CH91*CH$7&lt;CH$2,CH$3*CH$4,0)</f>
        <v>0</v>
      </c>
      <c r="GB91" s="0" t="n">
        <f aca="false">IF(CHOOSE(MATCH(CI$5,$B$10:$E$10,0),$B91,$C91,$D91,$E91)*CI$6+CI91*CI$7&lt;CI$2,CI$3*CI$4,0)</f>
        <v>0</v>
      </c>
      <c r="GC91" s="0" t="n">
        <f aca="false">IF(CHOOSE(MATCH(CJ$5,$B$10:$E$10,0),$B91,$C91,$D91,$E91)*CJ$6+CJ91*CJ$7&lt;CJ$2,CJ$3*CJ$4,0)</f>
        <v>0</v>
      </c>
      <c r="GD91" s="0" t="n">
        <f aca="false">IF(CHOOSE(MATCH(CK$5,$B$10:$E$10,0),$B91,$C91,$D91,$E91)*CK$6+CK91*CK$7&lt;CK$2,CK$3*CK$4,0)</f>
        <v>0</v>
      </c>
      <c r="GE91" s="0" t="n">
        <f aca="false">IF(CHOOSE(MATCH(CL$5,$B$10:$E$10,0),$B91,$C91,$D91,$E91)*CL$6+CL91*CL$7&lt;CL$2,CL$3*CL$4,0)</f>
        <v>0</v>
      </c>
      <c r="GF91" s="0" t="n">
        <f aca="false">IF(CHOOSE(MATCH(CM$5,$B$10:$E$10,0),$B91,$C91,$D91,$E91)*CM$6+CM91*CM$7&lt;CM$2,CM$3*CM$4,0)</f>
        <v>0</v>
      </c>
      <c r="GG91" s="0" t="n">
        <f aca="false">IF(CHOOSE(MATCH(CN$5,$B$10:$E$10,0),$B91,$C91,$D91,$E91)*CN$6+CN91*CN$7&lt;CN$2,CN$3*CN$4,0)</f>
        <v>0</v>
      </c>
      <c r="GH91" s="0" t="n">
        <f aca="false">IF(CHOOSE(MATCH(CO$5,$B$10:$E$10,0),$B91,$C91,$D91,$E91)*CO$6+CO91*CO$7&lt;CO$2,CO$3*CO$4,0)</f>
        <v>0</v>
      </c>
      <c r="GI91" s="0" t="n">
        <f aca="false">IF(CHOOSE(MATCH(CP$5,$B$10:$E$10,0),$B91,$C91,$D91,$E91)*CP$6+CP91*CP$7&lt;CP$2,CP$3*CP$4,0)</f>
        <v>0</v>
      </c>
      <c r="GJ91" s="0" t="n">
        <f aca="false">IF(CHOOSE(MATCH(CQ$5,$B$10:$E$10,0),$B91,$C91,$D91,$E91)*CQ$6+CQ91*CQ$7&lt;CQ$2,CQ$3*CQ$4,0)</f>
        <v>0</v>
      </c>
      <c r="GK91" s="0" t="n">
        <f aca="false">IF(CHOOSE(MATCH(CR$5,$B$10:$E$10,0),$B91,$C91,$D91,$E91)*CR$6+CR91*CR$7&lt;CR$2,CR$3*CR$4,0)</f>
        <v>0</v>
      </c>
      <c r="GL91" s="0" t="n">
        <f aca="false">IF(CHOOSE(MATCH(CS$5,$B$10:$E$10,0),$B91,$C91,$D91,$E91)*CS$6+CS91*CS$7&lt;CS$2,CS$3*CS$4,0)</f>
        <v>0</v>
      </c>
      <c r="GM91" s="0" t="n">
        <f aca="false">IF(CHOOSE(MATCH(CT$5,$B$10:$E$10,0),$B91,$C91,$D91,$E91)*CT$6+CT91*CT$7&lt;CT$2,CT$3*CT$4,0)</f>
        <v>0</v>
      </c>
      <c r="GN91" s="0" t="n">
        <f aca="false">IF(CHOOSE(MATCH(CU$5,$B$10:$E$10,0),$B91,$C91,$D91,$E91)*CU$6+CU91*CU$7&lt;CU$2,CU$3*CU$4,0)</f>
        <v>0</v>
      </c>
      <c r="GO91" s="0" t="n">
        <f aca="false">IF(CHOOSE(MATCH(CV$5,$B$10:$E$10,0),$B91,$C91,$D91,$E91)*CV$6+CV91*CV$7&lt;CV$2,CV$3*CV$4,0)</f>
        <v>0</v>
      </c>
      <c r="GP91" s="0" t="n">
        <f aca="false">IF(CHOOSE(MATCH(CW$5,$B$10:$E$10,0),$B91,$C91,$D91,$E91)*CW$6+CW91*CW$7&lt;CW$2,CW$3*CW$4,0)</f>
        <v>0</v>
      </c>
      <c r="GQ91" s="0" t="n">
        <f aca="false">IF(CHOOSE(MATCH(CX$5,$B$10:$E$10,0),$B91,$C91,$D91,$E91)*CX$6+CX91*CX$7&lt;CX$2,CX$3*CX$4,0)</f>
        <v>0</v>
      </c>
      <c r="GS91" s="0" t="n">
        <f aca="false">SUM(CZ91:GQ91)</f>
        <v>0</v>
      </c>
      <c r="GT91" s="0" t="n">
        <f aca="false">IF(GS91&gt;$GS$6,1,0)</f>
        <v>0</v>
      </c>
    </row>
    <row r="92" customFormat="false" ht="14" hidden="false" customHeight="false" outlineLevel="0" collapsed="false">
      <c r="A92" s="0" t="n">
        <v>82</v>
      </c>
      <c r="B92" s="0" t="n">
        <v>-0.264542104823835</v>
      </c>
      <c r="C92" s="0" t="n">
        <v>-0.637863664986895</v>
      </c>
      <c r="D92" s="0" t="n">
        <v>0.939820341286076</v>
      </c>
      <c r="E92" s="0" t="n">
        <v>-0.82279805436495</v>
      </c>
      <c r="G92" s="0" t="n">
        <v>1.83277734322473</v>
      </c>
      <c r="H92" s="0" t="n">
        <v>0.533470938535174</v>
      </c>
      <c r="I92" s="0" t="n">
        <v>-0.82413407653803</v>
      </c>
      <c r="J92" s="0" t="n">
        <v>-0.323683480019099</v>
      </c>
      <c r="K92" s="0" t="n">
        <v>1.43043507705443</v>
      </c>
      <c r="L92" s="0" t="n">
        <v>-0.306320089293877</v>
      </c>
      <c r="M92" s="0" t="n">
        <v>-0.333211573888548</v>
      </c>
      <c r="N92" s="0" t="n">
        <v>0.783242057877942</v>
      </c>
      <c r="O92" s="0" t="n">
        <v>0.0571367309021298</v>
      </c>
      <c r="P92" s="0" t="n">
        <v>-0.0734667082724627</v>
      </c>
      <c r="Q92" s="0" t="n">
        <v>-0.522215941600734</v>
      </c>
      <c r="R92" s="0" t="n">
        <v>0.735876710677985</v>
      </c>
      <c r="S92" s="0" t="n">
        <v>-1.65660821949132</v>
      </c>
      <c r="T92" s="0" t="n">
        <v>1.963726390386</v>
      </c>
      <c r="U92" s="0" t="n">
        <v>1.55273482960183</v>
      </c>
      <c r="V92" s="0" t="n">
        <v>-0.865004494698951</v>
      </c>
      <c r="W92" s="0" t="n">
        <v>-0.37212544157228</v>
      </c>
      <c r="X92" s="0" t="n">
        <v>0.0208478923013899</v>
      </c>
      <c r="Y92" s="0" t="n">
        <v>-0.206591721507721</v>
      </c>
      <c r="Z92" s="0" t="n">
        <v>-0.737984464649344</v>
      </c>
      <c r="AA92" s="0" t="n">
        <v>0.563168214284815</v>
      </c>
      <c r="AB92" s="0" t="n">
        <v>-0.324893107972457</v>
      </c>
      <c r="AC92" s="0" t="n">
        <v>1.86925717571285</v>
      </c>
      <c r="AD92" s="0" t="n">
        <v>-0.654148379908293</v>
      </c>
      <c r="AE92" s="0" t="n">
        <v>-0.635313881502952</v>
      </c>
      <c r="AF92" s="0" t="n">
        <v>1.00552142612287</v>
      </c>
      <c r="AG92" s="0" t="n">
        <v>-0.843410816742107</v>
      </c>
      <c r="AH92" s="0" t="n">
        <v>0.416946477344027</v>
      </c>
      <c r="AI92" s="0" t="n">
        <v>0.542401039638207</v>
      </c>
      <c r="AJ92" s="0" t="n">
        <v>0.50502080739534</v>
      </c>
      <c r="AK92" s="0" t="n">
        <v>0.329412159771891</v>
      </c>
      <c r="AL92" s="0" t="n">
        <v>1.05001618067035</v>
      </c>
      <c r="AM92" s="0" t="n">
        <v>-0.202606997845578</v>
      </c>
      <c r="AN92" s="0" t="n">
        <v>0.00799445842858404</v>
      </c>
      <c r="AO92" s="0" t="n">
        <v>1.30767148220912</v>
      </c>
      <c r="AP92" s="0" t="n">
        <v>-0.702486886439147</v>
      </c>
      <c r="AQ92" s="0" t="n">
        <v>0.311454186885385</v>
      </c>
      <c r="AR92" s="0" t="n">
        <v>0.725684685676242</v>
      </c>
      <c r="AS92" s="0" t="n">
        <v>0.234496155826491</v>
      </c>
      <c r="AT92" s="0" t="n">
        <v>-0.0427371560363099</v>
      </c>
      <c r="AU92" s="0" t="n">
        <v>0.734773948352086</v>
      </c>
      <c r="AV92" s="0" t="n">
        <v>-0.417697947341367</v>
      </c>
      <c r="AW92" s="0" t="n">
        <v>1.76093635673169</v>
      </c>
      <c r="AX92" s="0" t="n">
        <v>0.731470208847895</v>
      </c>
      <c r="AY92" s="0" t="n">
        <v>0.911772986000869</v>
      </c>
      <c r="AZ92" s="0" t="n">
        <v>-0.654526957077906</v>
      </c>
      <c r="BA92" s="0" t="n">
        <v>0.381899099011207</v>
      </c>
      <c r="BB92" s="0" t="n">
        <v>-0.190051423487603</v>
      </c>
      <c r="BC92" s="0" t="n">
        <v>0.101420027931454</v>
      </c>
      <c r="BD92" s="0" t="n">
        <v>-0.110266000774573</v>
      </c>
      <c r="BE92" s="0" t="n">
        <v>0.358958232027362</v>
      </c>
      <c r="BF92" s="0" t="n">
        <v>0.341065060638357</v>
      </c>
      <c r="BG92" s="0" t="n">
        <v>-0.00241016095969826</v>
      </c>
      <c r="BH92" s="0" t="n">
        <v>-0.200889189727604</v>
      </c>
      <c r="BI92" s="0" t="n">
        <v>-0.152399479702581</v>
      </c>
      <c r="BJ92" s="0" t="n">
        <v>0.0520037701789988</v>
      </c>
      <c r="BK92" s="0" t="n">
        <v>1.27045041153906</v>
      </c>
      <c r="BL92" s="0" t="n">
        <v>-0.545594502909808</v>
      </c>
      <c r="BM92" s="0" t="n">
        <v>1.07503865365288</v>
      </c>
      <c r="BN92" s="0" t="n">
        <v>-0.198079987967503</v>
      </c>
      <c r="BO92" s="0" t="n">
        <v>1.38211589728598</v>
      </c>
      <c r="BP92" s="0" t="n">
        <v>-0.0418185663875192</v>
      </c>
      <c r="BQ92" s="0" t="n">
        <v>-0.456416273664217</v>
      </c>
      <c r="BR92" s="0" t="n">
        <v>0.223030838242266</v>
      </c>
      <c r="BS92" s="0" t="n">
        <v>0.545949205843499</v>
      </c>
      <c r="BT92" s="0" t="n">
        <v>-0.520201410836307</v>
      </c>
      <c r="BU92" s="0" t="n">
        <v>-1.26226268548635</v>
      </c>
      <c r="BV92" s="0" t="n">
        <v>-1.13243004307151</v>
      </c>
      <c r="BW92" s="0" t="n">
        <v>0.552709025214426</v>
      </c>
      <c r="BX92" s="0" t="n">
        <v>0.368438577424968</v>
      </c>
      <c r="BY92" s="0" t="n">
        <v>-0.339930465997895</v>
      </c>
      <c r="BZ92" s="0" t="n">
        <v>-0.117117906484054</v>
      </c>
      <c r="CA92" s="0" t="n">
        <v>-0.173484977494809</v>
      </c>
      <c r="CB92" s="0" t="n">
        <v>-0.6107916306064</v>
      </c>
      <c r="CC92" s="0" t="n">
        <v>-0.0452644144388614</v>
      </c>
      <c r="CD92" s="0" t="n">
        <v>-2.21270965994336</v>
      </c>
      <c r="CE92" s="0" t="n">
        <v>-0.364020706911106</v>
      </c>
      <c r="CF92" s="0" t="n">
        <v>0.531356363353552</v>
      </c>
      <c r="CG92" s="0" t="n">
        <v>-0.122975052363472</v>
      </c>
      <c r="CH92" s="0" t="n">
        <v>0.284662746707909</v>
      </c>
      <c r="CI92" s="0" t="n">
        <v>-1.04538230516482</v>
      </c>
      <c r="CJ92" s="0" t="n">
        <v>-0.629240730631864</v>
      </c>
      <c r="CK92" s="0" t="n">
        <v>1.277858245885</v>
      </c>
      <c r="CL92" s="0" t="n">
        <v>-1.49158950080164</v>
      </c>
      <c r="CM92" s="0" t="n">
        <v>0.716458998795133</v>
      </c>
      <c r="CN92" s="0" t="n">
        <v>-0.478430592920631</v>
      </c>
      <c r="CO92" s="0" t="n">
        <v>0.0402110345021356</v>
      </c>
      <c r="CP92" s="0" t="n">
        <v>0.0370721409126418</v>
      </c>
      <c r="CQ92" s="0" t="n">
        <v>0.517400167154847</v>
      </c>
      <c r="CR92" s="0" t="n">
        <v>-0.878540049598087</v>
      </c>
      <c r="CS92" s="0" t="n">
        <v>-0.363204435416264</v>
      </c>
      <c r="CT92" s="0" t="n">
        <v>-1.19521928354516</v>
      </c>
      <c r="CU92" s="0" t="n">
        <v>1.72326053871075</v>
      </c>
      <c r="CV92" s="0" t="n">
        <v>1.15942157208337</v>
      </c>
      <c r="CW92" s="0" t="n">
        <v>1.41569444167544</v>
      </c>
      <c r="CX92" s="0" t="n">
        <v>-0.0575971625949023</v>
      </c>
      <c r="CZ92" s="0" t="n">
        <f aca="false">IF(CHOOSE(MATCH(G$5,$B$10:$E$10,0),$B92,$C92,$D92,$E92)*G$6+G92*G$7&lt;G$2,G$3*G$4,0)</f>
        <v>0</v>
      </c>
      <c r="DA92" s="0" t="n">
        <f aca="false">IF(CHOOSE(MATCH(H$5,$B$10:$E$10,0),$B92,$C92,$D92,$E92)*H$6+H92*H$7&lt;H$2,H$3*H$4,0)</f>
        <v>0</v>
      </c>
      <c r="DB92" s="0" t="n">
        <f aca="false">IF(CHOOSE(MATCH(I$5,$B$10:$E$10,0),$B92,$C92,$D92,$E92)*I$6+I92*I$7&lt;I$2,I$3*I$4,0)</f>
        <v>0</v>
      </c>
      <c r="DC92" s="0" t="n">
        <f aca="false">IF(CHOOSE(MATCH(J$5,$B$10:$E$10,0),$B92,$C92,$D92,$E92)*J$6+J92*J$7&lt;J$2,J$3*J$4,0)</f>
        <v>0</v>
      </c>
      <c r="DD92" s="0" t="n">
        <f aca="false">IF(CHOOSE(MATCH(K$5,$B$10:$E$10,0),$B92,$C92,$D92,$E92)*K$6+K92*K$7&lt;K$2,K$3*K$4,0)</f>
        <v>0</v>
      </c>
      <c r="DE92" s="0" t="n">
        <f aca="false">IF(CHOOSE(MATCH(L$5,$B$10:$E$10,0),$B92,$C92,$D92,$E92)*L$6+L92*L$7&lt;L$2,L$3*L$4,0)</f>
        <v>0</v>
      </c>
      <c r="DF92" s="0" t="n">
        <f aca="false">IF(CHOOSE(MATCH(M$5,$B$10:$E$10,0),$B92,$C92,$D92,$E92)*M$6+M92*M$7&lt;M$2,M$3*M$4,0)</f>
        <v>0</v>
      </c>
      <c r="DG92" s="0" t="n">
        <f aca="false">IF(CHOOSE(MATCH(N$5,$B$10:$E$10,0),$B92,$C92,$D92,$E92)*N$6+N92*N$7&lt;N$2,N$3*N$4,0)</f>
        <v>0</v>
      </c>
      <c r="DH92" s="0" t="n">
        <f aca="false">IF(CHOOSE(MATCH(O$5,$B$10:$E$10,0),$B92,$C92,$D92,$E92)*O$6+O92*O$7&lt;O$2,O$3*O$4,0)</f>
        <v>0</v>
      </c>
      <c r="DI92" s="0" t="n">
        <f aca="false">IF(CHOOSE(MATCH(P$5,$B$10:$E$10,0),$B92,$C92,$D92,$E92)*P$6+P92*P$7&lt;P$2,P$3*P$4,0)</f>
        <v>0</v>
      </c>
      <c r="DJ92" s="0" t="n">
        <f aca="false">IF(CHOOSE(MATCH(Q$5,$B$10:$E$10,0),$B92,$C92,$D92,$E92)*Q$6+Q92*Q$7&lt;Q$2,Q$3*Q$4,0)</f>
        <v>0</v>
      </c>
      <c r="DK92" s="0" t="n">
        <f aca="false">IF(CHOOSE(MATCH(R$5,$B$10:$E$10,0),$B92,$C92,$D92,$E92)*R$6+R92*R$7&lt;R$2,R$3*R$4,0)</f>
        <v>0</v>
      </c>
      <c r="DL92" s="0" t="n">
        <f aca="false">IF(CHOOSE(MATCH(S$5,$B$10:$E$10,0),$B92,$C92,$D92,$E92)*S$6+S92*S$7&lt;S$2,S$3*S$4,0)</f>
        <v>0</v>
      </c>
      <c r="DM92" s="0" t="n">
        <f aca="false">IF(CHOOSE(MATCH(T$5,$B$10:$E$10,0),$B92,$C92,$D92,$E92)*T$6+T92*T$7&lt;T$2,T$3*T$4,0)</f>
        <v>0</v>
      </c>
      <c r="DN92" s="0" t="n">
        <f aca="false">IF(CHOOSE(MATCH(U$5,$B$10:$E$10,0),$B92,$C92,$D92,$E92)*U$6+U92*U$7&lt;U$2,U$3*U$4,0)</f>
        <v>0</v>
      </c>
      <c r="DO92" s="0" t="n">
        <f aca="false">IF(CHOOSE(MATCH(V$5,$B$10:$E$10,0),$B92,$C92,$D92,$E92)*V$6+V92*V$7&lt;V$2,V$3*V$4,0)</f>
        <v>0</v>
      </c>
      <c r="DP92" s="0" t="n">
        <f aca="false">IF(CHOOSE(MATCH(W$5,$B$10:$E$10,0),$B92,$C92,$D92,$E92)*W$6+W92*W$7&lt;W$2,W$3*W$4,0)</f>
        <v>0</v>
      </c>
      <c r="DQ92" s="0" t="n">
        <f aca="false">IF(CHOOSE(MATCH(X$5,$B$10:$E$10,0),$B92,$C92,$D92,$E92)*X$6+X92*X$7&lt;X$2,X$3*X$4,0)</f>
        <v>0</v>
      </c>
      <c r="DR92" s="0" t="n">
        <f aca="false">IF(CHOOSE(MATCH(Y$5,$B$10:$E$10,0),$B92,$C92,$D92,$E92)*Y$6+Y92*Y$7&lt;Y$2,Y$3*Y$4,0)</f>
        <v>0</v>
      </c>
      <c r="DS92" s="0" t="n">
        <f aca="false">IF(CHOOSE(MATCH(Z$5,$B$10:$E$10,0),$B92,$C92,$D92,$E92)*Z$6+Z92*Z$7&lt;Z$2,Z$3*Z$4,0)</f>
        <v>0</v>
      </c>
      <c r="DT92" s="0" t="n">
        <f aca="false">IF(CHOOSE(MATCH(AA$5,$B$10:$E$10,0),$B92,$C92,$D92,$E92)*AA$6+AA92*AA$7&lt;AA$2,AA$3*AA$4,0)</f>
        <v>0</v>
      </c>
      <c r="DU92" s="0" t="n">
        <f aca="false">IF(CHOOSE(MATCH(AB$5,$B$10:$E$10,0),$B92,$C92,$D92,$E92)*AB$6+AB92*AB$7&lt;AB$2,AB$3*AB$4,0)</f>
        <v>0</v>
      </c>
      <c r="DV92" s="0" t="n">
        <f aca="false">IF(CHOOSE(MATCH(AC$5,$B$10:$E$10,0),$B92,$C92,$D92,$E92)*AC$6+AC92*AC$7&lt;AC$2,AC$3*AC$4,0)</f>
        <v>0</v>
      </c>
      <c r="DW92" s="0" t="n">
        <f aca="false">IF(CHOOSE(MATCH(AD$5,$B$10:$E$10,0),$B92,$C92,$D92,$E92)*AD$6+AD92*AD$7&lt;AD$2,AD$3*AD$4,0)</f>
        <v>0</v>
      </c>
      <c r="DX92" s="0" t="n">
        <f aca="false">IF(CHOOSE(MATCH(AE$5,$B$10:$E$10,0),$B92,$C92,$D92,$E92)*AE$6+AE92*AE$7&lt;AE$2,AE$3*AE$4,0)</f>
        <v>0</v>
      </c>
      <c r="DY92" s="0" t="n">
        <f aca="false">IF(CHOOSE(MATCH(AF$5,$B$10:$E$10,0),$B92,$C92,$D92,$E92)*AF$6+AF92*AF$7&lt;AF$2,AF$3*AF$4,0)</f>
        <v>0</v>
      </c>
      <c r="DZ92" s="0" t="n">
        <f aca="false">IF(CHOOSE(MATCH(AG$5,$B$10:$E$10,0),$B92,$C92,$D92,$E92)*AG$6+AG92*AG$7&lt;AG$2,AG$3*AG$4,0)</f>
        <v>0</v>
      </c>
      <c r="EA92" s="0" t="n">
        <f aca="false">IF(CHOOSE(MATCH(AH$5,$B$10:$E$10,0),$B92,$C92,$D92,$E92)*AH$6+AH92*AH$7&lt;AH$2,AH$3*AH$4,0)</f>
        <v>0</v>
      </c>
      <c r="EB92" s="0" t="n">
        <f aca="false">IF(CHOOSE(MATCH(AI$5,$B$10:$E$10,0),$B92,$C92,$D92,$E92)*AI$6+AI92*AI$7&lt;AI$2,AI$3*AI$4,0)</f>
        <v>0</v>
      </c>
      <c r="EC92" s="0" t="n">
        <f aca="false">IF(CHOOSE(MATCH(AJ$5,$B$10:$E$10,0),$B92,$C92,$D92,$E92)*AJ$6+AJ92*AJ$7&lt;AJ$2,AJ$3*AJ$4,0)</f>
        <v>0</v>
      </c>
      <c r="ED92" s="0" t="n">
        <f aca="false">IF(CHOOSE(MATCH(AK$5,$B$10:$E$10,0),$B92,$C92,$D92,$E92)*AK$6+AK92*AK$7&lt;AK$2,AK$3*AK$4,0)</f>
        <v>0</v>
      </c>
      <c r="EE92" s="0" t="n">
        <f aca="false">IF(CHOOSE(MATCH(AL$5,$B$10:$E$10,0),$B92,$C92,$D92,$E92)*AL$6+AL92*AL$7&lt;AL$2,AL$3*AL$4,0)</f>
        <v>0</v>
      </c>
      <c r="EF92" s="0" t="n">
        <f aca="false">IF(CHOOSE(MATCH(AM$5,$B$10:$E$10,0),$B92,$C92,$D92,$E92)*AM$6+AM92*AM$7&lt;AM$2,AM$3*AM$4,0)</f>
        <v>0</v>
      </c>
      <c r="EG92" s="0" t="n">
        <f aca="false">IF(CHOOSE(MATCH(AN$5,$B$10:$E$10,0),$B92,$C92,$D92,$E92)*AN$6+AN92*AN$7&lt;AN$2,AN$3*AN$4,0)</f>
        <v>0</v>
      </c>
      <c r="EH92" s="0" t="n">
        <f aca="false">IF(CHOOSE(MATCH(AO$5,$B$10:$E$10,0),$B92,$C92,$D92,$E92)*AO$6+AO92*AO$7&lt;AO$2,AO$3*AO$4,0)</f>
        <v>0</v>
      </c>
      <c r="EI92" s="0" t="n">
        <f aca="false">IF(CHOOSE(MATCH(AP$5,$B$10:$E$10,0),$B92,$C92,$D92,$E92)*AP$6+AP92*AP$7&lt;AP$2,AP$3*AP$4,0)</f>
        <v>0</v>
      </c>
      <c r="EJ92" s="0" t="n">
        <f aca="false">IF(CHOOSE(MATCH(AQ$5,$B$10:$E$10,0),$B92,$C92,$D92,$E92)*AQ$6+AQ92*AQ$7&lt;AQ$2,AQ$3*AQ$4,0)</f>
        <v>0</v>
      </c>
      <c r="EK92" s="0" t="n">
        <f aca="false">IF(CHOOSE(MATCH(AR$5,$B$10:$E$10,0),$B92,$C92,$D92,$E92)*AR$6+AR92*AR$7&lt;AR$2,AR$3*AR$4,0)</f>
        <v>0</v>
      </c>
      <c r="EL92" s="0" t="n">
        <f aca="false">IF(CHOOSE(MATCH(AS$5,$B$10:$E$10,0),$B92,$C92,$D92,$E92)*AS$6+AS92*AS$7&lt;AS$2,AS$3*AS$4,0)</f>
        <v>0</v>
      </c>
      <c r="EM92" s="0" t="n">
        <f aca="false">IF(CHOOSE(MATCH(AT$5,$B$10:$E$10,0),$B92,$C92,$D92,$E92)*AT$6+AT92*AT$7&lt;AT$2,AT$3*AT$4,0)</f>
        <v>0</v>
      </c>
      <c r="EN92" s="0" t="n">
        <f aca="false">IF(CHOOSE(MATCH(AU$5,$B$10:$E$10,0),$B92,$C92,$D92,$E92)*AU$6+AU92*AU$7&lt;AU$2,AU$3*AU$4,0)</f>
        <v>0</v>
      </c>
      <c r="EO92" s="0" t="n">
        <f aca="false">IF(CHOOSE(MATCH(AV$5,$B$10:$E$10,0),$B92,$C92,$D92,$E92)*AV$6+AV92*AV$7&lt;AV$2,AV$3*AV$4,0)</f>
        <v>0</v>
      </c>
      <c r="EP92" s="0" t="n">
        <f aca="false">IF(CHOOSE(MATCH(AW$5,$B$10:$E$10,0),$B92,$C92,$D92,$E92)*AW$6+AW92*AW$7&lt;AW$2,AW$3*AW$4,0)</f>
        <v>0</v>
      </c>
      <c r="EQ92" s="0" t="n">
        <f aca="false">IF(CHOOSE(MATCH(AX$5,$B$10:$E$10,0),$B92,$C92,$D92,$E92)*AX$6+AX92*AX$7&lt;AX$2,AX$3*AX$4,0)</f>
        <v>0</v>
      </c>
      <c r="ER92" s="0" t="n">
        <f aca="false">IF(CHOOSE(MATCH(AY$5,$B$10:$E$10,0),$B92,$C92,$D92,$E92)*AY$6+AY92*AY$7&lt;AY$2,AY$3*AY$4,0)</f>
        <v>0</v>
      </c>
      <c r="ES92" s="0" t="n">
        <f aca="false">IF(CHOOSE(MATCH(AZ$5,$B$10:$E$10,0),$B92,$C92,$D92,$E92)*AZ$6+AZ92*AZ$7&lt;AZ$2,AZ$3*AZ$4,0)</f>
        <v>0</v>
      </c>
      <c r="ET92" s="0" t="n">
        <f aca="false">IF(CHOOSE(MATCH(BA$5,$B$10:$E$10,0),$B92,$C92,$D92,$E92)*BA$6+BA92*BA$7&lt;BA$2,BA$3*BA$4,0)</f>
        <v>0</v>
      </c>
      <c r="EU92" s="0" t="n">
        <f aca="false">IF(CHOOSE(MATCH(BB$5,$B$10:$E$10,0),$B92,$C92,$D92,$E92)*BB$6+BB92*BB$7&lt;BB$2,BB$3*BB$4,0)</f>
        <v>0</v>
      </c>
      <c r="EV92" s="0" t="n">
        <f aca="false">IF(CHOOSE(MATCH(BC$5,$B$10:$E$10,0),$B92,$C92,$D92,$E92)*BC$6+BC92*BC$7&lt;BC$2,BC$3*BC$4,0)</f>
        <v>0</v>
      </c>
      <c r="EW92" s="0" t="n">
        <f aca="false">IF(CHOOSE(MATCH(BD$5,$B$10:$E$10,0),$B92,$C92,$D92,$E92)*BD$6+BD92*BD$7&lt;BD$2,BD$3*BD$4,0)</f>
        <v>0</v>
      </c>
      <c r="EX92" s="0" t="n">
        <f aca="false">IF(CHOOSE(MATCH(BE$5,$B$10:$E$10,0),$B92,$C92,$D92,$E92)*BE$6+BE92*BE$7&lt;BE$2,BE$3*BE$4,0)</f>
        <v>0</v>
      </c>
      <c r="EY92" s="0" t="n">
        <f aca="false">IF(CHOOSE(MATCH(BF$5,$B$10:$E$10,0),$B92,$C92,$D92,$E92)*BF$6+BF92*BF$7&lt;BF$2,BF$3*BF$4,0)</f>
        <v>0</v>
      </c>
      <c r="EZ92" s="0" t="n">
        <f aca="false">IF(CHOOSE(MATCH(BG$5,$B$10:$E$10,0),$B92,$C92,$D92,$E92)*BG$6+BG92*BG$7&lt;BG$2,BG$3*BG$4,0)</f>
        <v>0</v>
      </c>
      <c r="FA92" s="0" t="n">
        <f aca="false">IF(CHOOSE(MATCH(BH$5,$B$10:$E$10,0),$B92,$C92,$D92,$E92)*BH$6+BH92*BH$7&lt;BH$2,BH$3*BH$4,0)</f>
        <v>0</v>
      </c>
      <c r="FB92" s="0" t="n">
        <f aca="false">IF(CHOOSE(MATCH(BI$5,$B$10:$E$10,0),$B92,$C92,$D92,$E92)*BI$6+BI92*BI$7&lt;BI$2,BI$3*BI$4,0)</f>
        <v>0</v>
      </c>
      <c r="FC92" s="0" t="n">
        <f aca="false">IF(CHOOSE(MATCH(BJ$5,$B$10:$E$10,0),$B92,$C92,$D92,$E92)*BJ$6+BJ92*BJ$7&lt;BJ$2,BJ$3*BJ$4,0)</f>
        <v>0</v>
      </c>
      <c r="FD92" s="0" t="n">
        <f aca="false">IF(CHOOSE(MATCH(BK$5,$B$10:$E$10,0),$B92,$C92,$D92,$E92)*BK$6+BK92*BK$7&lt;BK$2,BK$3*BK$4,0)</f>
        <v>0</v>
      </c>
      <c r="FE92" s="0" t="n">
        <f aca="false">IF(CHOOSE(MATCH(BL$5,$B$10:$E$10,0),$B92,$C92,$D92,$E92)*BL$6+BL92*BL$7&lt;BL$2,BL$3*BL$4,0)</f>
        <v>0</v>
      </c>
      <c r="FF92" s="0" t="n">
        <f aca="false">IF(CHOOSE(MATCH(BM$5,$B$10:$E$10,0),$B92,$C92,$D92,$E92)*BM$6+BM92*BM$7&lt;BM$2,BM$3*BM$4,0)</f>
        <v>0</v>
      </c>
      <c r="FG92" s="0" t="n">
        <f aca="false">IF(CHOOSE(MATCH(BN$5,$B$10:$E$10,0),$B92,$C92,$D92,$E92)*BN$6+BN92*BN$7&lt;BN$2,BN$3*BN$4,0)</f>
        <v>0</v>
      </c>
      <c r="FH92" s="0" t="n">
        <f aca="false">IF(CHOOSE(MATCH(BO$5,$B$10:$E$10,0),$B92,$C92,$D92,$E92)*BO$6+BO92*BO$7&lt;BO$2,BO$3*BO$4,0)</f>
        <v>0</v>
      </c>
      <c r="FI92" s="0" t="n">
        <f aca="false">IF(CHOOSE(MATCH(BP$5,$B$10:$E$10,0),$B92,$C92,$D92,$E92)*BP$6+BP92*BP$7&lt;BP$2,BP$3*BP$4,0)</f>
        <v>0</v>
      </c>
      <c r="FJ92" s="0" t="n">
        <f aca="false">IF(CHOOSE(MATCH(BQ$5,$B$10:$E$10,0),$B92,$C92,$D92,$E92)*BQ$6+BQ92*BQ$7&lt;BQ$2,BQ$3*BQ$4,0)</f>
        <v>0</v>
      </c>
      <c r="FK92" s="0" t="n">
        <f aca="false">IF(CHOOSE(MATCH(BR$5,$B$10:$E$10,0),$B92,$C92,$D92,$E92)*BR$6+BR92*BR$7&lt;BR$2,BR$3*BR$4,0)</f>
        <v>0</v>
      </c>
      <c r="FL92" s="0" t="n">
        <f aca="false">IF(CHOOSE(MATCH(BS$5,$B$10:$E$10,0),$B92,$C92,$D92,$E92)*BS$6+BS92*BS$7&lt;BS$2,BS$3*BS$4,0)</f>
        <v>0</v>
      </c>
      <c r="FM92" s="0" t="n">
        <f aca="false">IF(CHOOSE(MATCH(BT$5,$B$10:$E$10,0),$B92,$C92,$D92,$E92)*BT$6+BT92*BT$7&lt;BT$2,BT$3*BT$4,0)</f>
        <v>0</v>
      </c>
      <c r="FN92" s="0" t="n">
        <f aca="false">IF(CHOOSE(MATCH(BU$5,$B$10:$E$10,0),$B92,$C92,$D92,$E92)*BU$6+BU92*BU$7&lt;BU$2,BU$3*BU$4,0)</f>
        <v>0</v>
      </c>
      <c r="FO92" s="0" t="n">
        <f aca="false">IF(CHOOSE(MATCH(BV$5,$B$10:$E$10,0),$B92,$C92,$D92,$E92)*BV$6+BV92*BV$7&lt;BV$2,BV$3*BV$4,0)</f>
        <v>0</v>
      </c>
      <c r="FP92" s="0" t="n">
        <f aca="false">IF(CHOOSE(MATCH(BW$5,$B$10:$E$10,0),$B92,$C92,$D92,$E92)*BW$6+BW92*BW$7&lt;BW$2,BW$3*BW$4,0)</f>
        <v>0</v>
      </c>
      <c r="FQ92" s="0" t="n">
        <f aca="false">IF(CHOOSE(MATCH(BX$5,$B$10:$E$10,0),$B92,$C92,$D92,$E92)*BX$6+BX92*BX$7&lt;BX$2,BX$3*BX$4,0)</f>
        <v>0</v>
      </c>
      <c r="FR92" s="0" t="n">
        <f aca="false">IF(CHOOSE(MATCH(BY$5,$B$10:$E$10,0),$B92,$C92,$D92,$E92)*BY$6+BY92*BY$7&lt;BY$2,BY$3*BY$4,0)</f>
        <v>0</v>
      </c>
      <c r="FS92" s="0" t="n">
        <f aca="false">IF(CHOOSE(MATCH(BZ$5,$B$10:$E$10,0),$B92,$C92,$D92,$E92)*BZ$6+BZ92*BZ$7&lt;BZ$2,BZ$3*BZ$4,0)</f>
        <v>0</v>
      </c>
      <c r="FT92" s="0" t="n">
        <f aca="false">IF(CHOOSE(MATCH(CA$5,$B$10:$E$10,0),$B92,$C92,$D92,$E92)*CA$6+CA92*CA$7&lt;CA$2,CA$3*CA$4,0)</f>
        <v>0</v>
      </c>
      <c r="FU92" s="0" t="n">
        <f aca="false">IF(CHOOSE(MATCH(CB$5,$B$10:$E$10,0),$B92,$C92,$D92,$E92)*CB$6+CB92*CB$7&lt;CB$2,CB$3*CB$4,0)</f>
        <v>0</v>
      </c>
      <c r="FV92" s="0" t="n">
        <f aca="false">IF(CHOOSE(MATCH(CC$5,$B$10:$E$10,0),$B92,$C92,$D92,$E92)*CC$6+CC92*CC$7&lt;CC$2,CC$3*CC$4,0)</f>
        <v>0</v>
      </c>
      <c r="FW92" s="0" t="n">
        <f aca="false">IF(CHOOSE(MATCH(CD$5,$B$10:$E$10,0),$B92,$C92,$D92,$E92)*CD$6+CD92*CD$7&lt;CD$2,CD$3*CD$4,0)</f>
        <v>12.5</v>
      </c>
      <c r="FX92" s="0" t="n">
        <f aca="false">IF(CHOOSE(MATCH(CE$5,$B$10:$E$10,0),$B92,$C92,$D92,$E92)*CE$6+CE92*CE$7&lt;CE$2,CE$3*CE$4,0)</f>
        <v>0</v>
      </c>
      <c r="FY92" s="0" t="n">
        <f aca="false">IF(CHOOSE(MATCH(CF$5,$B$10:$E$10,0),$B92,$C92,$D92,$E92)*CF$6+CF92*CF$7&lt;CF$2,CF$3*CF$4,0)</f>
        <v>0</v>
      </c>
      <c r="FZ92" s="0" t="n">
        <f aca="false">IF(CHOOSE(MATCH(CG$5,$B$10:$E$10,0),$B92,$C92,$D92,$E92)*CG$6+CG92*CG$7&lt;CG$2,CG$3*CG$4,0)</f>
        <v>0</v>
      </c>
      <c r="GA92" s="0" t="n">
        <f aca="false">IF(CHOOSE(MATCH(CH$5,$B$10:$E$10,0),$B92,$C92,$D92,$E92)*CH$6+CH92*CH$7&lt;CH$2,CH$3*CH$4,0)</f>
        <v>0</v>
      </c>
      <c r="GB92" s="0" t="n">
        <f aca="false">IF(CHOOSE(MATCH(CI$5,$B$10:$E$10,0),$B92,$C92,$D92,$E92)*CI$6+CI92*CI$7&lt;CI$2,CI$3*CI$4,0)</f>
        <v>0</v>
      </c>
      <c r="GC92" s="0" t="n">
        <f aca="false">IF(CHOOSE(MATCH(CJ$5,$B$10:$E$10,0),$B92,$C92,$D92,$E92)*CJ$6+CJ92*CJ$7&lt;CJ$2,CJ$3*CJ$4,0)</f>
        <v>0</v>
      </c>
      <c r="GD92" s="0" t="n">
        <f aca="false">IF(CHOOSE(MATCH(CK$5,$B$10:$E$10,0),$B92,$C92,$D92,$E92)*CK$6+CK92*CK$7&lt;CK$2,CK$3*CK$4,0)</f>
        <v>0</v>
      </c>
      <c r="GE92" s="0" t="n">
        <f aca="false">IF(CHOOSE(MATCH(CL$5,$B$10:$E$10,0),$B92,$C92,$D92,$E92)*CL$6+CL92*CL$7&lt;CL$2,CL$3*CL$4,0)</f>
        <v>0</v>
      </c>
      <c r="GF92" s="0" t="n">
        <f aca="false">IF(CHOOSE(MATCH(CM$5,$B$10:$E$10,0),$B92,$C92,$D92,$E92)*CM$6+CM92*CM$7&lt;CM$2,CM$3*CM$4,0)</f>
        <v>0</v>
      </c>
      <c r="GG92" s="0" t="n">
        <f aca="false">IF(CHOOSE(MATCH(CN$5,$B$10:$E$10,0),$B92,$C92,$D92,$E92)*CN$6+CN92*CN$7&lt;CN$2,CN$3*CN$4,0)</f>
        <v>0</v>
      </c>
      <c r="GH92" s="0" t="n">
        <f aca="false">IF(CHOOSE(MATCH(CO$5,$B$10:$E$10,0),$B92,$C92,$D92,$E92)*CO$6+CO92*CO$7&lt;CO$2,CO$3*CO$4,0)</f>
        <v>0</v>
      </c>
      <c r="GI92" s="0" t="n">
        <f aca="false">IF(CHOOSE(MATCH(CP$5,$B$10:$E$10,0),$B92,$C92,$D92,$E92)*CP$6+CP92*CP$7&lt;CP$2,CP$3*CP$4,0)</f>
        <v>0</v>
      </c>
      <c r="GJ92" s="0" t="n">
        <f aca="false">IF(CHOOSE(MATCH(CQ$5,$B$10:$E$10,0),$B92,$C92,$D92,$E92)*CQ$6+CQ92*CQ$7&lt;CQ$2,CQ$3*CQ$4,0)</f>
        <v>0</v>
      </c>
      <c r="GK92" s="0" t="n">
        <f aca="false">IF(CHOOSE(MATCH(CR$5,$B$10:$E$10,0),$B92,$C92,$D92,$E92)*CR$6+CR92*CR$7&lt;CR$2,CR$3*CR$4,0)</f>
        <v>0</v>
      </c>
      <c r="GL92" s="0" t="n">
        <f aca="false">IF(CHOOSE(MATCH(CS$5,$B$10:$E$10,0),$B92,$C92,$D92,$E92)*CS$6+CS92*CS$7&lt;CS$2,CS$3*CS$4,0)</f>
        <v>0</v>
      </c>
      <c r="GM92" s="0" t="n">
        <f aca="false">IF(CHOOSE(MATCH(CT$5,$B$10:$E$10,0),$B92,$C92,$D92,$E92)*CT$6+CT92*CT$7&lt;CT$2,CT$3*CT$4,0)</f>
        <v>0</v>
      </c>
      <c r="GN92" s="0" t="n">
        <f aca="false">IF(CHOOSE(MATCH(CU$5,$B$10:$E$10,0),$B92,$C92,$D92,$E92)*CU$6+CU92*CU$7&lt;CU$2,CU$3*CU$4,0)</f>
        <v>0</v>
      </c>
      <c r="GO92" s="0" t="n">
        <f aca="false">IF(CHOOSE(MATCH(CV$5,$B$10:$E$10,0),$B92,$C92,$D92,$E92)*CV$6+CV92*CV$7&lt;CV$2,CV$3*CV$4,0)</f>
        <v>0</v>
      </c>
      <c r="GP92" s="0" t="n">
        <f aca="false">IF(CHOOSE(MATCH(CW$5,$B$10:$E$10,0),$B92,$C92,$D92,$E92)*CW$6+CW92*CW$7&lt;CW$2,CW$3*CW$4,0)</f>
        <v>0</v>
      </c>
      <c r="GQ92" s="0" t="n">
        <f aca="false">IF(CHOOSE(MATCH(CX$5,$B$10:$E$10,0),$B92,$C92,$D92,$E92)*CX$6+CX92*CX$7&lt;CX$2,CX$3*CX$4,0)</f>
        <v>0</v>
      </c>
      <c r="GS92" s="0" t="n">
        <f aca="false">SUM(CZ92:GQ92)</f>
        <v>12.5</v>
      </c>
      <c r="GT92" s="0" t="n">
        <f aca="false">IF(GS92&gt;$GS$6,1,0)</f>
        <v>0</v>
      </c>
    </row>
    <row r="93" customFormat="false" ht="14" hidden="false" customHeight="false" outlineLevel="0" collapsed="false">
      <c r="A93" s="0" t="n">
        <v>83</v>
      </c>
      <c r="B93" s="0" t="n">
        <v>0.783940529935881</v>
      </c>
      <c r="C93" s="0" t="n">
        <v>-0.103822343258256</v>
      </c>
      <c r="D93" s="0" t="n">
        <v>0.4127172096467</v>
      </c>
      <c r="E93" s="0" t="n">
        <v>0.937730081682704</v>
      </c>
      <c r="G93" s="0" t="n">
        <v>1.64613993547391</v>
      </c>
      <c r="H93" s="0" t="n">
        <v>2.22345988731831</v>
      </c>
      <c r="I93" s="0" t="n">
        <v>-0.29247871680127</v>
      </c>
      <c r="J93" s="0" t="n">
        <v>0.0903526142792543</v>
      </c>
      <c r="K93" s="0" t="n">
        <v>1.51768745126901</v>
      </c>
      <c r="L93" s="0" t="n">
        <v>-2.1672803995898</v>
      </c>
      <c r="M93" s="0" t="n">
        <v>1.51938365888782</v>
      </c>
      <c r="N93" s="0" t="n">
        <v>-0.791690126789035</v>
      </c>
      <c r="O93" s="0" t="n">
        <v>-0.839486347103957</v>
      </c>
      <c r="P93" s="0" t="n">
        <v>-0.134622268888052</v>
      </c>
      <c r="Q93" s="0" t="n">
        <v>0.202217051992193</v>
      </c>
      <c r="R93" s="0" t="n">
        <v>0.274242211162345</v>
      </c>
      <c r="S93" s="0" t="n">
        <v>0.279250116363983</v>
      </c>
      <c r="T93" s="0" t="n">
        <v>0.611437371844659</v>
      </c>
      <c r="U93" s="0" t="n">
        <v>-0.39080077840481</v>
      </c>
      <c r="V93" s="0" t="n">
        <v>-2.86185240838677</v>
      </c>
      <c r="W93" s="0" t="n">
        <v>0.4918547347188</v>
      </c>
      <c r="X93" s="0" t="n">
        <v>0.387501586374128</v>
      </c>
      <c r="Y93" s="0" t="n">
        <v>-0.540539986104705</v>
      </c>
      <c r="Z93" s="0" t="n">
        <v>-0.032403022487415</v>
      </c>
      <c r="AA93" s="0" t="n">
        <v>1.25651467897114</v>
      </c>
      <c r="AB93" s="0" t="n">
        <v>-1.07913820102112</v>
      </c>
      <c r="AC93" s="0" t="n">
        <v>-0.813331553217722</v>
      </c>
      <c r="AD93" s="0" t="n">
        <v>-0.0965758317761356</v>
      </c>
      <c r="AE93" s="0" t="n">
        <v>-0.698380517860642</v>
      </c>
      <c r="AF93" s="0" t="n">
        <v>-1.74739398062229</v>
      </c>
      <c r="AG93" s="0" t="n">
        <v>-0.177681158675114</v>
      </c>
      <c r="AH93" s="0" t="n">
        <v>0.842210283735767</v>
      </c>
      <c r="AI93" s="0" t="n">
        <v>1.36969902087003</v>
      </c>
      <c r="AJ93" s="0" t="n">
        <v>1.11787812784314</v>
      </c>
      <c r="AK93" s="0" t="n">
        <v>0.491509126732126</v>
      </c>
      <c r="AL93" s="0" t="n">
        <v>1.86663783097174</v>
      </c>
      <c r="AM93" s="0" t="n">
        <v>-1.65180153999245</v>
      </c>
      <c r="AN93" s="0" t="n">
        <v>-1.25533460959559</v>
      </c>
      <c r="AO93" s="0" t="n">
        <v>-0.348696858054609</v>
      </c>
      <c r="AP93" s="0" t="n">
        <v>1.1237580110901</v>
      </c>
      <c r="AQ93" s="0" t="n">
        <v>-0.440428493675427</v>
      </c>
      <c r="AR93" s="0" t="n">
        <v>-1.7670981833362</v>
      </c>
      <c r="AS93" s="0" t="n">
        <v>-1.45051217259606</v>
      </c>
      <c r="AT93" s="0" t="n">
        <v>0.50059384193446</v>
      </c>
      <c r="AU93" s="0" t="n">
        <v>0.123436620924622</v>
      </c>
      <c r="AV93" s="0" t="n">
        <v>0.523356220583082</v>
      </c>
      <c r="AW93" s="0" t="n">
        <v>-2.78385414276272</v>
      </c>
      <c r="AX93" s="0" t="n">
        <v>0.149846073327353</v>
      </c>
      <c r="AY93" s="0" t="n">
        <v>0.845377599034691</v>
      </c>
      <c r="AZ93" s="0" t="n">
        <v>1.34264155349229</v>
      </c>
      <c r="BA93" s="0" t="n">
        <v>1.13548594526947</v>
      </c>
      <c r="BB93" s="0" t="n">
        <v>-0.68274857767392</v>
      </c>
      <c r="BC93" s="0" t="n">
        <v>-0.1141916072811</v>
      </c>
      <c r="BD93" s="0" t="n">
        <v>2.25831172429025</v>
      </c>
      <c r="BE93" s="0" t="n">
        <v>1.70236489793751</v>
      </c>
      <c r="BF93" s="0" t="n">
        <v>0.676002400723519</v>
      </c>
      <c r="BG93" s="0" t="n">
        <v>0.169603708854993</v>
      </c>
      <c r="BH93" s="0" t="n">
        <v>-1.12967427412514</v>
      </c>
      <c r="BI93" s="0" t="n">
        <v>-1.59250703291036</v>
      </c>
      <c r="BJ93" s="0" t="n">
        <v>2.33172613661736</v>
      </c>
      <c r="BK93" s="0" t="n">
        <v>1.25550286611542</v>
      </c>
      <c r="BL93" s="0" t="n">
        <v>-2.49219738179818</v>
      </c>
      <c r="BM93" s="0" t="n">
        <v>0.976274350250606</v>
      </c>
      <c r="BN93" s="0" t="n">
        <v>-0.163475988301798</v>
      </c>
      <c r="BO93" s="0" t="n">
        <v>-1.01944351627026</v>
      </c>
      <c r="BP93" s="0" t="n">
        <v>0.27416263037594</v>
      </c>
      <c r="BQ93" s="0" t="n">
        <v>-0.194570475287037</v>
      </c>
      <c r="BR93" s="0" t="n">
        <v>1.40411884785863</v>
      </c>
      <c r="BS93" s="0" t="n">
        <v>0.48986976253218</v>
      </c>
      <c r="BT93" s="0" t="n">
        <v>1.06352217699168</v>
      </c>
      <c r="BU93" s="0" t="n">
        <v>0.48238007366308</v>
      </c>
      <c r="BV93" s="0" t="n">
        <v>-0.146442289405968</v>
      </c>
      <c r="BW93" s="0" t="n">
        <v>-0.825100414658664</v>
      </c>
      <c r="BX93" s="0" t="n">
        <v>-1.89766069524921</v>
      </c>
      <c r="BY93" s="0" t="n">
        <v>-1.36385551741114</v>
      </c>
      <c r="BZ93" s="0" t="n">
        <v>-0.779608626544359</v>
      </c>
      <c r="CA93" s="0" t="n">
        <v>0.612175199421472</v>
      </c>
      <c r="CB93" s="0" t="n">
        <v>0.0520037701789988</v>
      </c>
      <c r="CC93" s="0" t="n">
        <v>0.0707814251654781</v>
      </c>
      <c r="CD93" s="0" t="n">
        <v>0.77981667345739</v>
      </c>
      <c r="CE93" s="0" t="n">
        <v>-0.155496309162118</v>
      </c>
      <c r="CF93" s="0" t="n">
        <v>1.93359483091626</v>
      </c>
      <c r="CG93" s="0" t="n">
        <v>-1.36211383505724</v>
      </c>
      <c r="CH93" s="0" t="n">
        <v>-0.235833113038097</v>
      </c>
      <c r="CI93" s="0" t="n">
        <v>0.0484044448967325</v>
      </c>
      <c r="CJ93" s="0" t="n">
        <v>-0.507803861182765</v>
      </c>
      <c r="CK93" s="0" t="n">
        <v>-1.70269231603015</v>
      </c>
      <c r="CL93" s="0" t="n">
        <v>0.316115347231971</v>
      </c>
      <c r="CM93" s="0" t="n">
        <v>0.61577793530887</v>
      </c>
      <c r="CN93" s="0" t="n">
        <v>0.456755060440628</v>
      </c>
      <c r="CO93" s="0" t="n">
        <v>-1.12433099275222</v>
      </c>
      <c r="CP93" s="0" t="n">
        <v>-1.09851271190564</v>
      </c>
      <c r="CQ93" s="0" t="n">
        <v>0.841446308186278</v>
      </c>
      <c r="CR93" s="0" t="n">
        <v>1.32036802824587</v>
      </c>
      <c r="CS93" s="0" t="n">
        <v>-0.330543343807221</v>
      </c>
      <c r="CT93" s="0" t="n">
        <v>1.2170676200185</v>
      </c>
      <c r="CU93" s="0" t="n">
        <v>-0.457860096503282</v>
      </c>
      <c r="CV93" s="0" t="n">
        <v>-0.24504515749868</v>
      </c>
      <c r="CW93" s="0" t="n">
        <v>-0.115346665552352</v>
      </c>
      <c r="CX93" s="0" t="n">
        <v>0.231430021813139</v>
      </c>
      <c r="CZ93" s="0" t="n">
        <f aca="false">IF(CHOOSE(MATCH(G$5,$B$10:$E$10,0),$B93,$C93,$D93,$E93)*G$6+G93*G$7&lt;G$2,G$3*G$4,0)</f>
        <v>0</v>
      </c>
      <c r="DA93" s="0" t="n">
        <f aca="false">IF(CHOOSE(MATCH(H$5,$B$10:$E$10,0),$B93,$C93,$D93,$E93)*H$6+H93*H$7&lt;H$2,H$3*H$4,0)</f>
        <v>0</v>
      </c>
      <c r="DB93" s="0" t="n">
        <f aca="false">IF(CHOOSE(MATCH(I$5,$B$10:$E$10,0),$B93,$C93,$D93,$E93)*I$6+I93*I$7&lt;I$2,I$3*I$4,0)</f>
        <v>0</v>
      </c>
      <c r="DC93" s="0" t="n">
        <f aca="false">IF(CHOOSE(MATCH(J$5,$B$10:$E$10,0),$B93,$C93,$D93,$E93)*J$6+J93*J$7&lt;J$2,J$3*J$4,0)</f>
        <v>0</v>
      </c>
      <c r="DD93" s="0" t="n">
        <f aca="false">IF(CHOOSE(MATCH(K$5,$B$10:$E$10,0),$B93,$C93,$D93,$E93)*K$6+K93*K$7&lt;K$2,K$3*K$4,0)</f>
        <v>0</v>
      </c>
      <c r="DE93" s="0" t="n">
        <f aca="false">IF(CHOOSE(MATCH(L$5,$B$10:$E$10,0),$B93,$C93,$D93,$E93)*L$6+L93*L$7&lt;L$2,L$3*L$4,0)</f>
        <v>0</v>
      </c>
      <c r="DF93" s="0" t="n">
        <f aca="false">IF(CHOOSE(MATCH(M$5,$B$10:$E$10,0),$B93,$C93,$D93,$E93)*M$6+M93*M$7&lt;M$2,M$3*M$4,0)</f>
        <v>0</v>
      </c>
      <c r="DG93" s="0" t="n">
        <f aca="false">IF(CHOOSE(MATCH(N$5,$B$10:$E$10,0),$B93,$C93,$D93,$E93)*N$6+N93*N$7&lt;N$2,N$3*N$4,0)</f>
        <v>0</v>
      </c>
      <c r="DH93" s="0" t="n">
        <f aca="false">IF(CHOOSE(MATCH(O$5,$B$10:$E$10,0),$B93,$C93,$D93,$E93)*O$6+O93*O$7&lt;O$2,O$3*O$4,0)</f>
        <v>0</v>
      </c>
      <c r="DI93" s="0" t="n">
        <f aca="false">IF(CHOOSE(MATCH(P$5,$B$10:$E$10,0),$B93,$C93,$D93,$E93)*P$6+P93*P$7&lt;P$2,P$3*P$4,0)</f>
        <v>0</v>
      </c>
      <c r="DJ93" s="0" t="n">
        <f aca="false">IF(CHOOSE(MATCH(Q$5,$B$10:$E$10,0),$B93,$C93,$D93,$E93)*Q$6+Q93*Q$7&lt;Q$2,Q$3*Q$4,0)</f>
        <v>0</v>
      </c>
      <c r="DK93" s="0" t="n">
        <f aca="false">IF(CHOOSE(MATCH(R$5,$B$10:$E$10,0),$B93,$C93,$D93,$E93)*R$6+R93*R$7&lt;R$2,R$3*R$4,0)</f>
        <v>0</v>
      </c>
      <c r="DL93" s="0" t="n">
        <f aca="false">IF(CHOOSE(MATCH(S$5,$B$10:$E$10,0),$B93,$C93,$D93,$E93)*S$6+S93*S$7&lt;S$2,S$3*S$4,0)</f>
        <v>0</v>
      </c>
      <c r="DM93" s="0" t="n">
        <f aca="false">IF(CHOOSE(MATCH(T$5,$B$10:$E$10,0),$B93,$C93,$D93,$E93)*T$6+T93*T$7&lt;T$2,T$3*T$4,0)</f>
        <v>0</v>
      </c>
      <c r="DN93" s="0" t="n">
        <f aca="false">IF(CHOOSE(MATCH(U$5,$B$10:$E$10,0),$B93,$C93,$D93,$E93)*U$6+U93*U$7&lt;U$2,U$3*U$4,0)</f>
        <v>0</v>
      </c>
      <c r="DO93" s="0" t="n">
        <f aca="false">IF(CHOOSE(MATCH(V$5,$B$10:$E$10,0),$B93,$C93,$D93,$E93)*V$6+V93*V$7&lt;V$2,V$3*V$4,0)</f>
        <v>0</v>
      </c>
      <c r="DP93" s="0" t="n">
        <f aca="false">IF(CHOOSE(MATCH(W$5,$B$10:$E$10,0),$B93,$C93,$D93,$E93)*W$6+W93*W$7&lt;W$2,W$3*W$4,0)</f>
        <v>0</v>
      </c>
      <c r="DQ93" s="0" t="n">
        <f aca="false">IF(CHOOSE(MATCH(X$5,$B$10:$E$10,0),$B93,$C93,$D93,$E93)*X$6+X93*X$7&lt;X$2,X$3*X$4,0)</f>
        <v>0</v>
      </c>
      <c r="DR93" s="0" t="n">
        <f aca="false">IF(CHOOSE(MATCH(Y$5,$B$10:$E$10,0),$B93,$C93,$D93,$E93)*Y$6+Y93*Y$7&lt;Y$2,Y$3*Y$4,0)</f>
        <v>0</v>
      </c>
      <c r="DS93" s="0" t="n">
        <f aca="false">IF(CHOOSE(MATCH(Z$5,$B$10:$E$10,0),$B93,$C93,$D93,$E93)*Z$6+Z93*Z$7&lt;Z$2,Z$3*Z$4,0)</f>
        <v>0</v>
      </c>
      <c r="DT93" s="0" t="n">
        <f aca="false">IF(CHOOSE(MATCH(AA$5,$B$10:$E$10,0),$B93,$C93,$D93,$E93)*AA$6+AA93*AA$7&lt;AA$2,AA$3*AA$4,0)</f>
        <v>0</v>
      </c>
      <c r="DU93" s="0" t="n">
        <f aca="false">IF(CHOOSE(MATCH(AB$5,$B$10:$E$10,0),$B93,$C93,$D93,$E93)*AB$6+AB93*AB$7&lt;AB$2,AB$3*AB$4,0)</f>
        <v>0</v>
      </c>
      <c r="DV93" s="0" t="n">
        <f aca="false">IF(CHOOSE(MATCH(AC$5,$B$10:$E$10,0),$B93,$C93,$D93,$E93)*AC$6+AC93*AC$7&lt;AC$2,AC$3*AC$4,0)</f>
        <v>0</v>
      </c>
      <c r="DW93" s="0" t="n">
        <f aca="false">IF(CHOOSE(MATCH(AD$5,$B$10:$E$10,0),$B93,$C93,$D93,$E93)*AD$6+AD93*AD$7&lt;AD$2,AD$3*AD$4,0)</f>
        <v>0</v>
      </c>
      <c r="DX93" s="0" t="n">
        <f aca="false">IF(CHOOSE(MATCH(AE$5,$B$10:$E$10,0),$B93,$C93,$D93,$E93)*AE$6+AE93*AE$7&lt;AE$2,AE$3*AE$4,0)</f>
        <v>0</v>
      </c>
      <c r="DY93" s="0" t="n">
        <f aca="false">IF(CHOOSE(MATCH(AF$5,$B$10:$E$10,0),$B93,$C93,$D93,$E93)*AF$6+AF93*AF$7&lt;AF$2,AF$3*AF$4,0)</f>
        <v>0</v>
      </c>
      <c r="DZ93" s="0" t="n">
        <f aca="false">IF(CHOOSE(MATCH(AG$5,$B$10:$E$10,0),$B93,$C93,$D93,$E93)*AG$6+AG93*AG$7&lt;AG$2,AG$3*AG$4,0)</f>
        <v>0</v>
      </c>
      <c r="EA93" s="0" t="n">
        <f aca="false">IF(CHOOSE(MATCH(AH$5,$B$10:$E$10,0),$B93,$C93,$D93,$E93)*AH$6+AH93*AH$7&lt;AH$2,AH$3*AH$4,0)</f>
        <v>0</v>
      </c>
      <c r="EB93" s="0" t="n">
        <f aca="false">IF(CHOOSE(MATCH(AI$5,$B$10:$E$10,0),$B93,$C93,$D93,$E93)*AI$6+AI93*AI$7&lt;AI$2,AI$3*AI$4,0)</f>
        <v>0</v>
      </c>
      <c r="EC93" s="0" t="n">
        <f aca="false">IF(CHOOSE(MATCH(AJ$5,$B$10:$E$10,0),$B93,$C93,$D93,$E93)*AJ$6+AJ93*AJ$7&lt;AJ$2,AJ$3*AJ$4,0)</f>
        <v>0</v>
      </c>
      <c r="ED93" s="0" t="n">
        <f aca="false">IF(CHOOSE(MATCH(AK$5,$B$10:$E$10,0),$B93,$C93,$D93,$E93)*AK$6+AK93*AK$7&lt;AK$2,AK$3*AK$4,0)</f>
        <v>0</v>
      </c>
      <c r="EE93" s="0" t="n">
        <f aca="false">IF(CHOOSE(MATCH(AL$5,$B$10:$E$10,0),$B93,$C93,$D93,$E93)*AL$6+AL93*AL$7&lt;AL$2,AL$3*AL$4,0)</f>
        <v>0</v>
      </c>
      <c r="EF93" s="0" t="n">
        <f aca="false">IF(CHOOSE(MATCH(AM$5,$B$10:$E$10,0),$B93,$C93,$D93,$E93)*AM$6+AM93*AM$7&lt;AM$2,AM$3*AM$4,0)</f>
        <v>0</v>
      </c>
      <c r="EG93" s="0" t="n">
        <f aca="false">IF(CHOOSE(MATCH(AN$5,$B$10:$E$10,0),$B93,$C93,$D93,$E93)*AN$6+AN93*AN$7&lt;AN$2,AN$3*AN$4,0)</f>
        <v>0</v>
      </c>
      <c r="EH93" s="0" t="n">
        <f aca="false">IF(CHOOSE(MATCH(AO$5,$B$10:$E$10,0),$B93,$C93,$D93,$E93)*AO$6+AO93*AO$7&lt;AO$2,AO$3*AO$4,0)</f>
        <v>0</v>
      </c>
      <c r="EI93" s="0" t="n">
        <f aca="false">IF(CHOOSE(MATCH(AP$5,$B$10:$E$10,0),$B93,$C93,$D93,$E93)*AP$6+AP93*AP$7&lt;AP$2,AP$3*AP$4,0)</f>
        <v>0</v>
      </c>
      <c r="EJ93" s="0" t="n">
        <f aca="false">IF(CHOOSE(MATCH(AQ$5,$B$10:$E$10,0),$B93,$C93,$D93,$E93)*AQ$6+AQ93*AQ$7&lt;AQ$2,AQ$3*AQ$4,0)</f>
        <v>0</v>
      </c>
      <c r="EK93" s="0" t="n">
        <f aca="false">IF(CHOOSE(MATCH(AR$5,$B$10:$E$10,0),$B93,$C93,$D93,$E93)*AR$6+AR93*AR$7&lt;AR$2,AR$3*AR$4,0)</f>
        <v>0</v>
      </c>
      <c r="EL93" s="0" t="n">
        <f aca="false">IF(CHOOSE(MATCH(AS$5,$B$10:$E$10,0),$B93,$C93,$D93,$E93)*AS$6+AS93*AS$7&lt;AS$2,AS$3*AS$4,0)</f>
        <v>0</v>
      </c>
      <c r="EM93" s="0" t="n">
        <f aca="false">IF(CHOOSE(MATCH(AT$5,$B$10:$E$10,0),$B93,$C93,$D93,$E93)*AT$6+AT93*AT$7&lt;AT$2,AT$3*AT$4,0)</f>
        <v>0</v>
      </c>
      <c r="EN93" s="0" t="n">
        <f aca="false">IF(CHOOSE(MATCH(AU$5,$B$10:$E$10,0),$B93,$C93,$D93,$E93)*AU$6+AU93*AU$7&lt;AU$2,AU$3*AU$4,0)</f>
        <v>0</v>
      </c>
      <c r="EO93" s="0" t="n">
        <f aca="false">IF(CHOOSE(MATCH(AV$5,$B$10:$E$10,0),$B93,$C93,$D93,$E93)*AV$6+AV93*AV$7&lt;AV$2,AV$3*AV$4,0)</f>
        <v>0</v>
      </c>
      <c r="EP93" s="0" t="n">
        <f aca="false">IF(CHOOSE(MATCH(AW$5,$B$10:$E$10,0),$B93,$C93,$D93,$E93)*AW$6+AW93*AW$7&lt;AW$2,AW$3*AW$4,0)</f>
        <v>0</v>
      </c>
      <c r="EQ93" s="0" t="n">
        <f aca="false">IF(CHOOSE(MATCH(AX$5,$B$10:$E$10,0),$B93,$C93,$D93,$E93)*AX$6+AX93*AX$7&lt;AX$2,AX$3*AX$4,0)</f>
        <v>0</v>
      </c>
      <c r="ER93" s="0" t="n">
        <f aca="false">IF(CHOOSE(MATCH(AY$5,$B$10:$E$10,0),$B93,$C93,$D93,$E93)*AY$6+AY93*AY$7&lt;AY$2,AY$3*AY$4,0)</f>
        <v>0</v>
      </c>
      <c r="ES93" s="0" t="n">
        <f aca="false">IF(CHOOSE(MATCH(AZ$5,$B$10:$E$10,0),$B93,$C93,$D93,$E93)*AZ$6+AZ93*AZ$7&lt;AZ$2,AZ$3*AZ$4,0)</f>
        <v>0</v>
      </c>
      <c r="ET93" s="0" t="n">
        <f aca="false">IF(CHOOSE(MATCH(BA$5,$B$10:$E$10,0),$B93,$C93,$D93,$E93)*BA$6+BA93*BA$7&lt;BA$2,BA$3*BA$4,0)</f>
        <v>0</v>
      </c>
      <c r="EU93" s="0" t="n">
        <f aca="false">IF(CHOOSE(MATCH(BB$5,$B$10:$E$10,0),$B93,$C93,$D93,$E93)*BB$6+BB93*BB$7&lt;BB$2,BB$3*BB$4,0)</f>
        <v>0</v>
      </c>
      <c r="EV93" s="0" t="n">
        <f aca="false">IF(CHOOSE(MATCH(BC$5,$B$10:$E$10,0),$B93,$C93,$D93,$E93)*BC$6+BC93*BC$7&lt;BC$2,BC$3*BC$4,0)</f>
        <v>0</v>
      </c>
      <c r="EW93" s="0" t="n">
        <f aca="false">IF(CHOOSE(MATCH(BD$5,$B$10:$E$10,0),$B93,$C93,$D93,$E93)*BD$6+BD93*BD$7&lt;BD$2,BD$3*BD$4,0)</f>
        <v>0</v>
      </c>
      <c r="EX93" s="0" t="n">
        <f aca="false">IF(CHOOSE(MATCH(BE$5,$B$10:$E$10,0),$B93,$C93,$D93,$E93)*BE$6+BE93*BE$7&lt;BE$2,BE$3*BE$4,0)</f>
        <v>0</v>
      </c>
      <c r="EY93" s="0" t="n">
        <f aca="false">IF(CHOOSE(MATCH(BF$5,$B$10:$E$10,0),$B93,$C93,$D93,$E93)*BF$6+BF93*BF$7&lt;BF$2,BF$3*BF$4,0)</f>
        <v>0</v>
      </c>
      <c r="EZ93" s="0" t="n">
        <f aca="false">IF(CHOOSE(MATCH(BG$5,$B$10:$E$10,0),$B93,$C93,$D93,$E93)*BG$6+BG93*BG$7&lt;BG$2,BG$3*BG$4,0)</f>
        <v>0</v>
      </c>
      <c r="FA93" s="0" t="n">
        <f aca="false">IF(CHOOSE(MATCH(BH$5,$B$10:$E$10,0),$B93,$C93,$D93,$E93)*BH$6+BH93*BH$7&lt;BH$2,BH$3*BH$4,0)</f>
        <v>0</v>
      </c>
      <c r="FB93" s="0" t="n">
        <f aca="false">IF(CHOOSE(MATCH(BI$5,$B$10:$E$10,0),$B93,$C93,$D93,$E93)*BI$6+BI93*BI$7&lt;BI$2,BI$3*BI$4,0)</f>
        <v>0</v>
      </c>
      <c r="FC93" s="0" t="n">
        <f aca="false">IF(CHOOSE(MATCH(BJ$5,$B$10:$E$10,0),$B93,$C93,$D93,$E93)*BJ$6+BJ93*BJ$7&lt;BJ$2,BJ$3*BJ$4,0)</f>
        <v>0</v>
      </c>
      <c r="FD93" s="0" t="n">
        <f aca="false">IF(CHOOSE(MATCH(BK$5,$B$10:$E$10,0),$B93,$C93,$D93,$E93)*BK$6+BK93*BK$7&lt;BK$2,BK$3*BK$4,0)</f>
        <v>0</v>
      </c>
      <c r="FE93" s="0" t="n">
        <f aca="false">IF(CHOOSE(MATCH(BL$5,$B$10:$E$10,0),$B93,$C93,$D93,$E93)*BL$6+BL93*BL$7&lt;BL$2,BL$3*BL$4,0)</f>
        <v>0.5</v>
      </c>
      <c r="FF93" s="0" t="n">
        <f aca="false">IF(CHOOSE(MATCH(BM$5,$B$10:$E$10,0),$B93,$C93,$D93,$E93)*BM$6+BM93*BM$7&lt;BM$2,BM$3*BM$4,0)</f>
        <v>0</v>
      </c>
      <c r="FG93" s="0" t="n">
        <f aca="false">IF(CHOOSE(MATCH(BN$5,$B$10:$E$10,0),$B93,$C93,$D93,$E93)*BN$6+BN93*BN$7&lt;BN$2,BN$3*BN$4,0)</f>
        <v>0</v>
      </c>
      <c r="FH93" s="0" t="n">
        <f aca="false">IF(CHOOSE(MATCH(BO$5,$B$10:$E$10,0),$B93,$C93,$D93,$E93)*BO$6+BO93*BO$7&lt;BO$2,BO$3*BO$4,0)</f>
        <v>0</v>
      </c>
      <c r="FI93" s="0" t="n">
        <f aca="false">IF(CHOOSE(MATCH(BP$5,$B$10:$E$10,0),$B93,$C93,$D93,$E93)*BP$6+BP93*BP$7&lt;BP$2,BP$3*BP$4,0)</f>
        <v>0</v>
      </c>
      <c r="FJ93" s="0" t="n">
        <f aca="false">IF(CHOOSE(MATCH(BQ$5,$B$10:$E$10,0),$B93,$C93,$D93,$E93)*BQ$6+BQ93*BQ$7&lt;BQ$2,BQ$3*BQ$4,0)</f>
        <v>0</v>
      </c>
      <c r="FK93" s="0" t="n">
        <f aca="false">IF(CHOOSE(MATCH(BR$5,$B$10:$E$10,0),$B93,$C93,$D93,$E93)*BR$6+BR93*BR$7&lt;BR$2,BR$3*BR$4,0)</f>
        <v>0</v>
      </c>
      <c r="FL93" s="0" t="n">
        <f aca="false">IF(CHOOSE(MATCH(BS$5,$B$10:$E$10,0),$B93,$C93,$D93,$E93)*BS$6+BS93*BS$7&lt;BS$2,BS$3*BS$4,0)</f>
        <v>0</v>
      </c>
      <c r="FM93" s="0" t="n">
        <f aca="false">IF(CHOOSE(MATCH(BT$5,$B$10:$E$10,0),$B93,$C93,$D93,$E93)*BT$6+BT93*BT$7&lt;BT$2,BT$3*BT$4,0)</f>
        <v>0</v>
      </c>
      <c r="FN93" s="0" t="n">
        <f aca="false">IF(CHOOSE(MATCH(BU$5,$B$10:$E$10,0),$B93,$C93,$D93,$E93)*BU$6+BU93*BU$7&lt;BU$2,BU$3*BU$4,0)</f>
        <v>0</v>
      </c>
      <c r="FO93" s="0" t="n">
        <f aca="false">IF(CHOOSE(MATCH(BV$5,$B$10:$E$10,0),$B93,$C93,$D93,$E93)*BV$6+BV93*BV$7&lt;BV$2,BV$3*BV$4,0)</f>
        <v>0</v>
      </c>
      <c r="FP93" s="0" t="n">
        <f aca="false">IF(CHOOSE(MATCH(BW$5,$B$10:$E$10,0),$B93,$C93,$D93,$E93)*BW$6+BW93*BW$7&lt;BW$2,BW$3*BW$4,0)</f>
        <v>0</v>
      </c>
      <c r="FQ93" s="0" t="n">
        <f aca="false">IF(CHOOSE(MATCH(BX$5,$B$10:$E$10,0),$B93,$C93,$D93,$E93)*BX$6+BX93*BX$7&lt;BX$2,BX$3*BX$4,0)</f>
        <v>0</v>
      </c>
      <c r="FR93" s="0" t="n">
        <f aca="false">IF(CHOOSE(MATCH(BY$5,$B$10:$E$10,0),$B93,$C93,$D93,$E93)*BY$6+BY93*BY$7&lt;BY$2,BY$3*BY$4,0)</f>
        <v>0</v>
      </c>
      <c r="FS93" s="0" t="n">
        <f aca="false">IF(CHOOSE(MATCH(BZ$5,$B$10:$E$10,0),$B93,$C93,$D93,$E93)*BZ$6+BZ93*BZ$7&lt;BZ$2,BZ$3*BZ$4,0)</f>
        <v>0</v>
      </c>
      <c r="FT93" s="0" t="n">
        <f aca="false">IF(CHOOSE(MATCH(CA$5,$B$10:$E$10,0),$B93,$C93,$D93,$E93)*CA$6+CA93*CA$7&lt;CA$2,CA$3*CA$4,0)</f>
        <v>0</v>
      </c>
      <c r="FU93" s="0" t="n">
        <f aca="false">IF(CHOOSE(MATCH(CB$5,$B$10:$E$10,0),$B93,$C93,$D93,$E93)*CB$6+CB93*CB$7&lt;CB$2,CB$3*CB$4,0)</f>
        <v>0</v>
      </c>
      <c r="FV93" s="0" t="n">
        <f aca="false">IF(CHOOSE(MATCH(CC$5,$B$10:$E$10,0),$B93,$C93,$D93,$E93)*CC$6+CC93*CC$7&lt;CC$2,CC$3*CC$4,0)</f>
        <v>0</v>
      </c>
      <c r="FW93" s="0" t="n">
        <f aca="false">IF(CHOOSE(MATCH(CD$5,$B$10:$E$10,0),$B93,$C93,$D93,$E93)*CD$6+CD93*CD$7&lt;CD$2,CD$3*CD$4,0)</f>
        <v>0</v>
      </c>
      <c r="FX93" s="0" t="n">
        <f aca="false">IF(CHOOSE(MATCH(CE$5,$B$10:$E$10,0),$B93,$C93,$D93,$E93)*CE$6+CE93*CE$7&lt;CE$2,CE$3*CE$4,0)</f>
        <v>0</v>
      </c>
      <c r="FY93" s="0" t="n">
        <f aca="false">IF(CHOOSE(MATCH(CF$5,$B$10:$E$10,0),$B93,$C93,$D93,$E93)*CF$6+CF93*CF$7&lt;CF$2,CF$3*CF$4,0)</f>
        <v>0</v>
      </c>
      <c r="FZ93" s="0" t="n">
        <f aca="false">IF(CHOOSE(MATCH(CG$5,$B$10:$E$10,0),$B93,$C93,$D93,$E93)*CG$6+CG93*CG$7&lt;CG$2,CG$3*CG$4,0)</f>
        <v>0</v>
      </c>
      <c r="GA93" s="0" t="n">
        <f aca="false">IF(CHOOSE(MATCH(CH$5,$B$10:$E$10,0),$B93,$C93,$D93,$E93)*CH$6+CH93*CH$7&lt;CH$2,CH$3*CH$4,0)</f>
        <v>0</v>
      </c>
      <c r="GB93" s="0" t="n">
        <f aca="false">IF(CHOOSE(MATCH(CI$5,$B$10:$E$10,0),$B93,$C93,$D93,$E93)*CI$6+CI93*CI$7&lt;CI$2,CI$3*CI$4,0)</f>
        <v>0</v>
      </c>
      <c r="GC93" s="0" t="n">
        <f aca="false">IF(CHOOSE(MATCH(CJ$5,$B$10:$E$10,0),$B93,$C93,$D93,$E93)*CJ$6+CJ93*CJ$7&lt;CJ$2,CJ$3*CJ$4,0)</f>
        <v>0</v>
      </c>
      <c r="GD93" s="0" t="n">
        <f aca="false">IF(CHOOSE(MATCH(CK$5,$B$10:$E$10,0),$B93,$C93,$D93,$E93)*CK$6+CK93*CK$7&lt;CK$2,CK$3*CK$4,0)</f>
        <v>0</v>
      </c>
      <c r="GE93" s="0" t="n">
        <f aca="false">IF(CHOOSE(MATCH(CL$5,$B$10:$E$10,0),$B93,$C93,$D93,$E93)*CL$6+CL93*CL$7&lt;CL$2,CL$3*CL$4,0)</f>
        <v>0</v>
      </c>
      <c r="GF93" s="0" t="n">
        <f aca="false">IF(CHOOSE(MATCH(CM$5,$B$10:$E$10,0),$B93,$C93,$D93,$E93)*CM$6+CM93*CM$7&lt;CM$2,CM$3*CM$4,0)</f>
        <v>0</v>
      </c>
      <c r="GG93" s="0" t="n">
        <f aca="false">IF(CHOOSE(MATCH(CN$5,$B$10:$E$10,0),$B93,$C93,$D93,$E93)*CN$6+CN93*CN$7&lt;CN$2,CN$3*CN$4,0)</f>
        <v>0</v>
      </c>
      <c r="GH93" s="0" t="n">
        <f aca="false">IF(CHOOSE(MATCH(CO$5,$B$10:$E$10,0),$B93,$C93,$D93,$E93)*CO$6+CO93*CO$7&lt;CO$2,CO$3*CO$4,0)</f>
        <v>0</v>
      </c>
      <c r="GI93" s="0" t="n">
        <f aca="false">IF(CHOOSE(MATCH(CP$5,$B$10:$E$10,0),$B93,$C93,$D93,$E93)*CP$6+CP93*CP$7&lt;CP$2,CP$3*CP$4,0)</f>
        <v>0</v>
      </c>
      <c r="GJ93" s="0" t="n">
        <f aca="false">IF(CHOOSE(MATCH(CQ$5,$B$10:$E$10,0),$B93,$C93,$D93,$E93)*CQ$6+CQ93*CQ$7&lt;CQ$2,CQ$3*CQ$4,0)</f>
        <v>0</v>
      </c>
      <c r="GK93" s="0" t="n">
        <f aca="false">IF(CHOOSE(MATCH(CR$5,$B$10:$E$10,0),$B93,$C93,$D93,$E93)*CR$6+CR93*CR$7&lt;CR$2,CR$3*CR$4,0)</f>
        <v>0</v>
      </c>
      <c r="GL93" s="0" t="n">
        <f aca="false">IF(CHOOSE(MATCH(CS$5,$B$10:$E$10,0),$B93,$C93,$D93,$E93)*CS$6+CS93*CS$7&lt;CS$2,CS$3*CS$4,0)</f>
        <v>0</v>
      </c>
      <c r="GM93" s="0" t="n">
        <f aca="false">IF(CHOOSE(MATCH(CT$5,$B$10:$E$10,0),$B93,$C93,$D93,$E93)*CT$6+CT93*CT$7&lt;CT$2,CT$3*CT$4,0)</f>
        <v>0</v>
      </c>
      <c r="GN93" s="0" t="n">
        <f aca="false">IF(CHOOSE(MATCH(CU$5,$B$10:$E$10,0),$B93,$C93,$D93,$E93)*CU$6+CU93*CU$7&lt;CU$2,CU$3*CU$4,0)</f>
        <v>0</v>
      </c>
      <c r="GO93" s="0" t="n">
        <f aca="false">IF(CHOOSE(MATCH(CV$5,$B$10:$E$10,0),$B93,$C93,$D93,$E93)*CV$6+CV93*CV$7&lt;CV$2,CV$3*CV$4,0)</f>
        <v>0</v>
      </c>
      <c r="GP93" s="0" t="n">
        <f aca="false">IF(CHOOSE(MATCH(CW$5,$B$10:$E$10,0),$B93,$C93,$D93,$E93)*CW$6+CW93*CW$7&lt;CW$2,CW$3*CW$4,0)</f>
        <v>0</v>
      </c>
      <c r="GQ93" s="0" t="n">
        <f aca="false">IF(CHOOSE(MATCH(CX$5,$B$10:$E$10,0),$B93,$C93,$D93,$E93)*CX$6+CX93*CX$7&lt;CX$2,CX$3*CX$4,0)</f>
        <v>0</v>
      </c>
      <c r="GS93" s="0" t="n">
        <f aca="false">SUM(CZ93:GQ93)</f>
        <v>0.5</v>
      </c>
      <c r="GT93" s="0" t="n">
        <f aca="false">IF(GS93&gt;$GS$6,1,0)</f>
        <v>0</v>
      </c>
    </row>
    <row r="94" customFormat="false" ht="14" hidden="false" customHeight="false" outlineLevel="0" collapsed="false">
      <c r="A94" s="0" t="n">
        <v>84</v>
      </c>
      <c r="B94" s="0" t="n">
        <v>-0.269765954750975</v>
      </c>
      <c r="C94" s="0" t="n">
        <v>0.266824499817525</v>
      </c>
      <c r="D94" s="0" t="n">
        <v>-0.229122831922461</v>
      </c>
      <c r="E94" s="0" t="n">
        <v>-1.13605863338439</v>
      </c>
      <c r="G94" s="0" t="n">
        <v>-0.439922587247565</v>
      </c>
      <c r="H94" s="0" t="n">
        <v>-1.28620740724728</v>
      </c>
      <c r="I94" s="0" t="n">
        <v>-1.93210325960536</v>
      </c>
      <c r="J94" s="0" t="n">
        <v>-0.0700913460605079</v>
      </c>
      <c r="K94" s="0" t="n">
        <v>-1.0236976777378</v>
      </c>
      <c r="L94" s="0" t="n">
        <v>-0.108265112430672</v>
      </c>
      <c r="M94" s="0" t="n">
        <v>0.88271235654247</v>
      </c>
      <c r="N94" s="0" t="n">
        <v>0.0785303200245835</v>
      </c>
      <c r="O94" s="0" t="n">
        <v>0.76241121860221</v>
      </c>
      <c r="P94" s="0" t="n">
        <v>-1.58548118633917</v>
      </c>
      <c r="Q94" s="0" t="n">
        <v>1.83195879799314</v>
      </c>
      <c r="R94" s="0" t="n">
        <v>-1.30050921143265</v>
      </c>
      <c r="S94" s="0" t="n">
        <v>-0.496263510285644</v>
      </c>
      <c r="T94" s="0" t="n">
        <v>0.855811777000781</v>
      </c>
      <c r="U94" s="0" t="n">
        <v>0.219816911339876</v>
      </c>
      <c r="V94" s="0" t="n">
        <v>1.6009926184779</v>
      </c>
      <c r="W94" s="0" t="n">
        <v>0.635968717688229</v>
      </c>
      <c r="X94" s="0" t="n">
        <v>-0.553691279492341</v>
      </c>
      <c r="Y94" s="0" t="n">
        <v>0.684294718666934</v>
      </c>
      <c r="Z94" s="0" t="n">
        <v>0.771754002926173</v>
      </c>
      <c r="AA94" s="0" t="n">
        <v>0.305678895529127</v>
      </c>
      <c r="AB94" s="0" t="n">
        <v>-0.440934400103288</v>
      </c>
      <c r="AC94" s="0" t="n">
        <v>-1.8086984709953</v>
      </c>
      <c r="AD94" s="0" t="n">
        <v>-0.410447000831482</v>
      </c>
      <c r="AE94" s="0" t="n">
        <v>1.18173375085462</v>
      </c>
      <c r="AF94" s="0" t="n">
        <v>-0.785739757702686</v>
      </c>
      <c r="AG94" s="0" t="n">
        <v>1.07982259578421</v>
      </c>
      <c r="AH94" s="0" t="n">
        <v>1.50048890645849</v>
      </c>
      <c r="AI94" s="0" t="n">
        <v>-0.379513949155807</v>
      </c>
      <c r="AJ94" s="0" t="n">
        <v>0.573597844777396</v>
      </c>
      <c r="AK94" s="0" t="n">
        <v>0.365738515029079</v>
      </c>
      <c r="AL94" s="0" t="n">
        <v>0.391379444408813</v>
      </c>
      <c r="AM94" s="0" t="n">
        <v>-0.768975496612257</v>
      </c>
      <c r="AN94" s="0" t="n">
        <v>-0.392122956327512</v>
      </c>
      <c r="AO94" s="0" t="n">
        <v>-1.30318767332938</v>
      </c>
      <c r="AP94" s="0" t="n">
        <v>-1.36891685542651</v>
      </c>
      <c r="AQ94" s="0" t="n">
        <v>-1.65390247275354</v>
      </c>
      <c r="AR94" s="0" t="n">
        <v>1.64347966347123</v>
      </c>
      <c r="AS94" s="0" t="n">
        <v>0.297352471534396</v>
      </c>
      <c r="AT94" s="0" t="n">
        <v>0.761592673370615</v>
      </c>
      <c r="AU94" s="0" t="n">
        <v>0.0166392055689357</v>
      </c>
      <c r="AV94" s="0" t="n">
        <v>-1.22788833323284</v>
      </c>
      <c r="AW94" s="0" t="n">
        <v>-1.00020997706451</v>
      </c>
      <c r="AX94" s="0" t="n">
        <v>-0.739491952117533</v>
      </c>
      <c r="AY94" s="0" t="n">
        <v>-0.0363831986760488</v>
      </c>
      <c r="AZ94" s="0" t="n">
        <v>-0.143118086270988</v>
      </c>
      <c r="BA94" s="0" t="n">
        <v>-0.00164504854183178</v>
      </c>
      <c r="BB94" s="0" t="n">
        <v>0.625980192126008</v>
      </c>
      <c r="BC94" s="0" t="n">
        <v>0.660129444440827</v>
      </c>
      <c r="BD94" s="0" t="n">
        <v>-0.575671492697438</v>
      </c>
      <c r="BE94" s="0" t="n">
        <v>-0.507629920321051</v>
      </c>
      <c r="BF94" s="0" t="n">
        <v>0.828546262710006</v>
      </c>
      <c r="BG94" s="0" t="n">
        <v>0.673026079311967</v>
      </c>
      <c r="BH94" s="0" t="n">
        <v>0.825100414658664</v>
      </c>
      <c r="BI94" s="0" t="n">
        <v>1.30497937789187</v>
      </c>
      <c r="BJ94" s="0" t="n">
        <v>-0.11973725122516</v>
      </c>
      <c r="BK94" s="0" t="n">
        <v>1.01867044577375</v>
      </c>
      <c r="BL94" s="0" t="n">
        <v>-1.50974756252253</v>
      </c>
      <c r="BM94" s="0" t="n">
        <v>-0.993168214336038</v>
      </c>
      <c r="BN94" s="0" t="n">
        <v>-0.67417659010971</v>
      </c>
      <c r="BO94" s="0" t="n">
        <v>-0.125595533972955</v>
      </c>
      <c r="BP94" s="0" t="n">
        <v>-0.960503712121863</v>
      </c>
      <c r="BQ94" s="0" t="n">
        <v>-0.303755314234877</v>
      </c>
      <c r="BR94" s="0" t="n">
        <v>-0.928948793443851</v>
      </c>
      <c r="BS94" s="0" t="n">
        <v>-0.286017893813551</v>
      </c>
      <c r="BT94" s="0" t="n">
        <v>0.743116288504098</v>
      </c>
      <c r="BU94" s="0" t="n">
        <v>0.341146915161517</v>
      </c>
      <c r="BV94" s="0" t="n">
        <v>-0.485562168250908</v>
      </c>
      <c r="BW94" s="0" t="n">
        <v>-1.6602416508249</v>
      </c>
      <c r="BX94" s="0" t="n">
        <v>-0.549948708794545</v>
      </c>
      <c r="BY94" s="0" t="n">
        <v>-0.24630708139739</v>
      </c>
      <c r="BZ94" s="0" t="n">
        <v>0.0137310962600168</v>
      </c>
      <c r="CA94" s="0" t="n">
        <v>0.0386796727980254</v>
      </c>
      <c r="CB94" s="0" t="n">
        <v>-1.08078438643133</v>
      </c>
      <c r="CC94" s="0" t="n">
        <v>1.99351234186906</v>
      </c>
      <c r="CD94" s="0" t="n">
        <v>0.894633558345959</v>
      </c>
      <c r="CE94" s="0" t="n">
        <v>-0.47894559429551</v>
      </c>
      <c r="CF94" s="0" t="n">
        <v>-1.3505996321328</v>
      </c>
      <c r="CG94" s="0" t="n">
        <v>-0.0473323780170176</v>
      </c>
      <c r="CH94" s="0" t="n">
        <v>-1.6312060324708</v>
      </c>
      <c r="CI94" s="0" t="n">
        <v>1.75057266460499</v>
      </c>
      <c r="CJ94" s="0" t="n">
        <v>-0.578111212234944</v>
      </c>
      <c r="CK94" s="0" t="n">
        <v>1.7252887118957</v>
      </c>
      <c r="CL94" s="0" t="n">
        <v>-1.00260876934044</v>
      </c>
      <c r="CM94" s="0" t="n">
        <v>1.37538791022962</v>
      </c>
      <c r="CN94" s="0" t="n">
        <v>1.51214408106171</v>
      </c>
      <c r="CO94" s="0" t="n">
        <v>-0.247805473918561</v>
      </c>
      <c r="CP94" s="0" t="n">
        <v>0.597387952439021</v>
      </c>
      <c r="CQ94" s="0" t="n">
        <v>-0.911888946575346</v>
      </c>
      <c r="CR94" s="0" t="n">
        <v>-0.697697259965935</v>
      </c>
      <c r="CS94" s="0" t="n">
        <v>-0.995426034933189</v>
      </c>
      <c r="CT94" s="0" t="n">
        <v>-0.189115780813154</v>
      </c>
      <c r="CU94" s="0" t="n">
        <v>-1.23376139526954</v>
      </c>
      <c r="CV94" s="0" t="n">
        <v>0.0839793301565805</v>
      </c>
      <c r="CW94" s="0" t="n">
        <v>0.229938450502232</v>
      </c>
      <c r="CX94" s="0" t="n">
        <v>0.371633177564945</v>
      </c>
      <c r="CZ94" s="0" t="n">
        <f aca="false">IF(CHOOSE(MATCH(G$5,$B$10:$E$10,0),$B94,$C94,$D94,$E94)*G$6+G94*G$7&lt;G$2,G$3*G$4,0)</f>
        <v>0</v>
      </c>
      <c r="DA94" s="0" t="n">
        <f aca="false">IF(CHOOSE(MATCH(H$5,$B$10:$E$10,0),$B94,$C94,$D94,$E94)*H$6+H94*H$7&lt;H$2,H$3*H$4,0)</f>
        <v>0</v>
      </c>
      <c r="DB94" s="0" t="n">
        <f aca="false">IF(CHOOSE(MATCH(I$5,$B$10:$E$10,0),$B94,$C94,$D94,$E94)*I$6+I94*I$7&lt;I$2,I$3*I$4,0)</f>
        <v>0</v>
      </c>
      <c r="DC94" s="0" t="n">
        <f aca="false">IF(CHOOSE(MATCH(J$5,$B$10:$E$10,0),$B94,$C94,$D94,$E94)*J$6+J94*J$7&lt;J$2,J$3*J$4,0)</f>
        <v>0</v>
      </c>
      <c r="DD94" s="0" t="n">
        <f aca="false">IF(CHOOSE(MATCH(K$5,$B$10:$E$10,0),$B94,$C94,$D94,$E94)*K$6+K94*K$7&lt;K$2,K$3*K$4,0)</f>
        <v>0</v>
      </c>
      <c r="DE94" s="0" t="n">
        <f aca="false">IF(CHOOSE(MATCH(L$5,$B$10:$E$10,0),$B94,$C94,$D94,$E94)*L$6+L94*L$7&lt;L$2,L$3*L$4,0)</f>
        <v>0</v>
      </c>
      <c r="DF94" s="0" t="n">
        <f aca="false">IF(CHOOSE(MATCH(M$5,$B$10:$E$10,0),$B94,$C94,$D94,$E94)*M$6+M94*M$7&lt;M$2,M$3*M$4,0)</f>
        <v>0</v>
      </c>
      <c r="DG94" s="0" t="n">
        <f aca="false">IF(CHOOSE(MATCH(N$5,$B$10:$E$10,0),$B94,$C94,$D94,$E94)*N$6+N94*N$7&lt;N$2,N$3*N$4,0)</f>
        <v>0</v>
      </c>
      <c r="DH94" s="0" t="n">
        <f aca="false">IF(CHOOSE(MATCH(O$5,$B$10:$E$10,0),$B94,$C94,$D94,$E94)*O$6+O94*O$7&lt;O$2,O$3*O$4,0)</f>
        <v>0</v>
      </c>
      <c r="DI94" s="0" t="n">
        <f aca="false">IF(CHOOSE(MATCH(P$5,$B$10:$E$10,0),$B94,$C94,$D94,$E94)*P$6+P94*P$7&lt;P$2,P$3*P$4,0)</f>
        <v>0</v>
      </c>
      <c r="DJ94" s="0" t="n">
        <f aca="false">IF(CHOOSE(MATCH(Q$5,$B$10:$E$10,0),$B94,$C94,$D94,$E94)*Q$6+Q94*Q$7&lt;Q$2,Q$3*Q$4,0)</f>
        <v>0</v>
      </c>
      <c r="DK94" s="0" t="n">
        <f aca="false">IF(CHOOSE(MATCH(R$5,$B$10:$E$10,0),$B94,$C94,$D94,$E94)*R$6+R94*R$7&lt;R$2,R$3*R$4,0)</f>
        <v>0</v>
      </c>
      <c r="DL94" s="0" t="n">
        <f aca="false">IF(CHOOSE(MATCH(S$5,$B$10:$E$10,0),$B94,$C94,$D94,$E94)*S$6+S94*S$7&lt;S$2,S$3*S$4,0)</f>
        <v>0</v>
      </c>
      <c r="DM94" s="0" t="n">
        <f aca="false">IF(CHOOSE(MATCH(T$5,$B$10:$E$10,0),$B94,$C94,$D94,$E94)*T$6+T94*T$7&lt;T$2,T$3*T$4,0)</f>
        <v>0</v>
      </c>
      <c r="DN94" s="0" t="n">
        <f aca="false">IF(CHOOSE(MATCH(U$5,$B$10:$E$10,0),$B94,$C94,$D94,$E94)*U$6+U94*U$7&lt;U$2,U$3*U$4,0)</f>
        <v>0</v>
      </c>
      <c r="DO94" s="0" t="n">
        <f aca="false">IF(CHOOSE(MATCH(V$5,$B$10:$E$10,0),$B94,$C94,$D94,$E94)*V$6+V94*V$7&lt;V$2,V$3*V$4,0)</f>
        <v>0</v>
      </c>
      <c r="DP94" s="0" t="n">
        <f aca="false">IF(CHOOSE(MATCH(W$5,$B$10:$E$10,0),$B94,$C94,$D94,$E94)*W$6+W94*W$7&lt;W$2,W$3*W$4,0)</f>
        <v>0</v>
      </c>
      <c r="DQ94" s="0" t="n">
        <f aca="false">IF(CHOOSE(MATCH(X$5,$B$10:$E$10,0),$B94,$C94,$D94,$E94)*X$6+X94*X$7&lt;X$2,X$3*X$4,0)</f>
        <v>0</v>
      </c>
      <c r="DR94" s="0" t="n">
        <f aca="false">IF(CHOOSE(MATCH(Y$5,$B$10:$E$10,0),$B94,$C94,$D94,$E94)*Y$6+Y94*Y$7&lt;Y$2,Y$3*Y$4,0)</f>
        <v>0</v>
      </c>
      <c r="DS94" s="0" t="n">
        <f aca="false">IF(CHOOSE(MATCH(Z$5,$B$10:$E$10,0),$B94,$C94,$D94,$E94)*Z$6+Z94*Z$7&lt;Z$2,Z$3*Z$4,0)</f>
        <v>0</v>
      </c>
      <c r="DT94" s="0" t="n">
        <f aca="false">IF(CHOOSE(MATCH(AA$5,$B$10:$E$10,0),$B94,$C94,$D94,$E94)*AA$6+AA94*AA$7&lt;AA$2,AA$3*AA$4,0)</f>
        <v>0</v>
      </c>
      <c r="DU94" s="0" t="n">
        <f aca="false">IF(CHOOSE(MATCH(AB$5,$B$10:$E$10,0),$B94,$C94,$D94,$E94)*AB$6+AB94*AB$7&lt;AB$2,AB$3*AB$4,0)</f>
        <v>0</v>
      </c>
      <c r="DV94" s="0" t="n">
        <f aca="false">IF(CHOOSE(MATCH(AC$5,$B$10:$E$10,0),$B94,$C94,$D94,$E94)*AC$6+AC94*AC$7&lt;AC$2,AC$3*AC$4,0)</f>
        <v>0</v>
      </c>
      <c r="DW94" s="0" t="n">
        <f aca="false">IF(CHOOSE(MATCH(AD$5,$B$10:$E$10,0),$B94,$C94,$D94,$E94)*AD$6+AD94*AD$7&lt;AD$2,AD$3*AD$4,0)</f>
        <v>0</v>
      </c>
      <c r="DX94" s="0" t="n">
        <f aca="false">IF(CHOOSE(MATCH(AE$5,$B$10:$E$10,0),$B94,$C94,$D94,$E94)*AE$6+AE94*AE$7&lt;AE$2,AE$3*AE$4,0)</f>
        <v>0</v>
      </c>
      <c r="DY94" s="0" t="n">
        <f aca="false">IF(CHOOSE(MATCH(AF$5,$B$10:$E$10,0),$B94,$C94,$D94,$E94)*AF$6+AF94*AF$7&lt;AF$2,AF$3*AF$4,0)</f>
        <v>0</v>
      </c>
      <c r="DZ94" s="0" t="n">
        <f aca="false">IF(CHOOSE(MATCH(AG$5,$B$10:$E$10,0),$B94,$C94,$D94,$E94)*AG$6+AG94*AG$7&lt;AG$2,AG$3*AG$4,0)</f>
        <v>0</v>
      </c>
      <c r="EA94" s="0" t="n">
        <f aca="false">IF(CHOOSE(MATCH(AH$5,$B$10:$E$10,0),$B94,$C94,$D94,$E94)*AH$6+AH94*AH$7&lt;AH$2,AH$3*AH$4,0)</f>
        <v>0</v>
      </c>
      <c r="EB94" s="0" t="n">
        <f aca="false">IF(CHOOSE(MATCH(AI$5,$B$10:$E$10,0),$B94,$C94,$D94,$E94)*AI$6+AI94*AI$7&lt;AI$2,AI$3*AI$4,0)</f>
        <v>0</v>
      </c>
      <c r="EC94" s="0" t="n">
        <f aca="false">IF(CHOOSE(MATCH(AJ$5,$B$10:$E$10,0),$B94,$C94,$D94,$E94)*AJ$6+AJ94*AJ$7&lt;AJ$2,AJ$3*AJ$4,0)</f>
        <v>0</v>
      </c>
      <c r="ED94" s="0" t="n">
        <f aca="false">IF(CHOOSE(MATCH(AK$5,$B$10:$E$10,0),$B94,$C94,$D94,$E94)*AK$6+AK94*AK$7&lt;AK$2,AK$3*AK$4,0)</f>
        <v>0</v>
      </c>
      <c r="EE94" s="0" t="n">
        <f aca="false">IF(CHOOSE(MATCH(AL$5,$B$10:$E$10,0),$B94,$C94,$D94,$E94)*AL$6+AL94*AL$7&lt;AL$2,AL$3*AL$4,0)</f>
        <v>0</v>
      </c>
      <c r="EF94" s="0" t="n">
        <f aca="false">IF(CHOOSE(MATCH(AM$5,$B$10:$E$10,0),$B94,$C94,$D94,$E94)*AM$6+AM94*AM$7&lt;AM$2,AM$3*AM$4,0)</f>
        <v>0</v>
      </c>
      <c r="EG94" s="0" t="n">
        <f aca="false">IF(CHOOSE(MATCH(AN$5,$B$10:$E$10,0),$B94,$C94,$D94,$E94)*AN$6+AN94*AN$7&lt;AN$2,AN$3*AN$4,0)</f>
        <v>0</v>
      </c>
      <c r="EH94" s="0" t="n">
        <f aca="false">IF(CHOOSE(MATCH(AO$5,$B$10:$E$10,0),$B94,$C94,$D94,$E94)*AO$6+AO94*AO$7&lt;AO$2,AO$3*AO$4,0)</f>
        <v>0</v>
      </c>
      <c r="EI94" s="0" t="n">
        <f aca="false">IF(CHOOSE(MATCH(AP$5,$B$10:$E$10,0),$B94,$C94,$D94,$E94)*AP$6+AP94*AP$7&lt;AP$2,AP$3*AP$4,0)</f>
        <v>0</v>
      </c>
      <c r="EJ94" s="0" t="n">
        <f aca="false">IF(CHOOSE(MATCH(AQ$5,$B$10:$E$10,0),$B94,$C94,$D94,$E94)*AQ$6+AQ94*AQ$7&lt;AQ$2,AQ$3*AQ$4,0)</f>
        <v>0</v>
      </c>
      <c r="EK94" s="0" t="n">
        <f aca="false">IF(CHOOSE(MATCH(AR$5,$B$10:$E$10,0),$B94,$C94,$D94,$E94)*AR$6+AR94*AR$7&lt;AR$2,AR$3*AR$4,0)</f>
        <v>0</v>
      </c>
      <c r="EL94" s="0" t="n">
        <f aca="false">IF(CHOOSE(MATCH(AS$5,$B$10:$E$10,0),$B94,$C94,$D94,$E94)*AS$6+AS94*AS$7&lt;AS$2,AS$3*AS$4,0)</f>
        <v>0</v>
      </c>
      <c r="EM94" s="0" t="n">
        <f aca="false">IF(CHOOSE(MATCH(AT$5,$B$10:$E$10,0),$B94,$C94,$D94,$E94)*AT$6+AT94*AT$7&lt;AT$2,AT$3*AT$4,0)</f>
        <v>0</v>
      </c>
      <c r="EN94" s="0" t="n">
        <f aca="false">IF(CHOOSE(MATCH(AU$5,$B$10:$E$10,0),$B94,$C94,$D94,$E94)*AU$6+AU94*AU$7&lt;AU$2,AU$3*AU$4,0)</f>
        <v>0</v>
      </c>
      <c r="EO94" s="0" t="n">
        <f aca="false">IF(CHOOSE(MATCH(AV$5,$B$10:$E$10,0),$B94,$C94,$D94,$E94)*AV$6+AV94*AV$7&lt;AV$2,AV$3*AV$4,0)</f>
        <v>0</v>
      </c>
      <c r="EP94" s="0" t="n">
        <f aca="false">IF(CHOOSE(MATCH(AW$5,$B$10:$E$10,0),$B94,$C94,$D94,$E94)*AW$6+AW94*AW$7&lt;AW$2,AW$3*AW$4,0)</f>
        <v>0</v>
      </c>
      <c r="EQ94" s="0" t="n">
        <f aca="false">IF(CHOOSE(MATCH(AX$5,$B$10:$E$10,0),$B94,$C94,$D94,$E94)*AX$6+AX94*AX$7&lt;AX$2,AX$3*AX$4,0)</f>
        <v>0</v>
      </c>
      <c r="ER94" s="0" t="n">
        <f aca="false">IF(CHOOSE(MATCH(AY$5,$B$10:$E$10,0),$B94,$C94,$D94,$E94)*AY$6+AY94*AY$7&lt;AY$2,AY$3*AY$4,0)</f>
        <v>0</v>
      </c>
      <c r="ES94" s="0" t="n">
        <f aca="false">IF(CHOOSE(MATCH(AZ$5,$B$10:$E$10,0),$B94,$C94,$D94,$E94)*AZ$6+AZ94*AZ$7&lt;AZ$2,AZ$3*AZ$4,0)</f>
        <v>0</v>
      </c>
      <c r="ET94" s="0" t="n">
        <f aca="false">IF(CHOOSE(MATCH(BA$5,$B$10:$E$10,0),$B94,$C94,$D94,$E94)*BA$6+BA94*BA$7&lt;BA$2,BA$3*BA$4,0)</f>
        <v>0</v>
      </c>
      <c r="EU94" s="0" t="n">
        <f aca="false">IF(CHOOSE(MATCH(BB$5,$B$10:$E$10,0),$B94,$C94,$D94,$E94)*BB$6+BB94*BB$7&lt;BB$2,BB$3*BB$4,0)</f>
        <v>0</v>
      </c>
      <c r="EV94" s="0" t="n">
        <f aca="false">IF(CHOOSE(MATCH(BC$5,$B$10:$E$10,0),$B94,$C94,$D94,$E94)*BC$6+BC94*BC$7&lt;BC$2,BC$3*BC$4,0)</f>
        <v>0</v>
      </c>
      <c r="EW94" s="0" t="n">
        <f aca="false">IF(CHOOSE(MATCH(BD$5,$B$10:$E$10,0),$B94,$C94,$D94,$E94)*BD$6+BD94*BD$7&lt;BD$2,BD$3*BD$4,0)</f>
        <v>0</v>
      </c>
      <c r="EX94" s="0" t="n">
        <f aca="false">IF(CHOOSE(MATCH(BE$5,$B$10:$E$10,0),$B94,$C94,$D94,$E94)*BE$6+BE94*BE$7&lt;BE$2,BE$3*BE$4,0)</f>
        <v>0</v>
      </c>
      <c r="EY94" s="0" t="n">
        <f aca="false">IF(CHOOSE(MATCH(BF$5,$B$10:$E$10,0),$B94,$C94,$D94,$E94)*BF$6+BF94*BF$7&lt;BF$2,BF$3*BF$4,0)</f>
        <v>0</v>
      </c>
      <c r="EZ94" s="0" t="n">
        <f aca="false">IF(CHOOSE(MATCH(BG$5,$B$10:$E$10,0),$B94,$C94,$D94,$E94)*BG$6+BG94*BG$7&lt;BG$2,BG$3*BG$4,0)</f>
        <v>0</v>
      </c>
      <c r="FA94" s="0" t="n">
        <f aca="false">IF(CHOOSE(MATCH(BH$5,$B$10:$E$10,0),$B94,$C94,$D94,$E94)*BH$6+BH94*BH$7&lt;BH$2,BH$3*BH$4,0)</f>
        <v>0</v>
      </c>
      <c r="FB94" s="0" t="n">
        <f aca="false">IF(CHOOSE(MATCH(BI$5,$B$10:$E$10,0),$B94,$C94,$D94,$E94)*BI$6+BI94*BI$7&lt;BI$2,BI$3*BI$4,0)</f>
        <v>0</v>
      </c>
      <c r="FC94" s="0" t="n">
        <f aca="false">IF(CHOOSE(MATCH(BJ$5,$B$10:$E$10,0),$B94,$C94,$D94,$E94)*BJ$6+BJ94*BJ$7&lt;BJ$2,BJ$3*BJ$4,0)</f>
        <v>0</v>
      </c>
      <c r="FD94" s="0" t="n">
        <f aca="false">IF(CHOOSE(MATCH(BK$5,$B$10:$E$10,0),$B94,$C94,$D94,$E94)*BK$6+BK94*BK$7&lt;BK$2,BK$3*BK$4,0)</f>
        <v>0</v>
      </c>
      <c r="FE94" s="0" t="n">
        <f aca="false">IF(CHOOSE(MATCH(BL$5,$B$10:$E$10,0),$B94,$C94,$D94,$E94)*BL$6+BL94*BL$7&lt;BL$2,BL$3*BL$4,0)</f>
        <v>0</v>
      </c>
      <c r="FF94" s="0" t="n">
        <f aca="false">IF(CHOOSE(MATCH(BM$5,$B$10:$E$10,0),$B94,$C94,$D94,$E94)*BM$6+BM94*BM$7&lt;BM$2,BM$3*BM$4,0)</f>
        <v>0</v>
      </c>
      <c r="FG94" s="0" t="n">
        <f aca="false">IF(CHOOSE(MATCH(BN$5,$B$10:$E$10,0),$B94,$C94,$D94,$E94)*BN$6+BN94*BN$7&lt;BN$2,BN$3*BN$4,0)</f>
        <v>0</v>
      </c>
      <c r="FH94" s="0" t="n">
        <f aca="false">IF(CHOOSE(MATCH(BO$5,$B$10:$E$10,0),$B94,$C94,$D94,$E94)*BO$6+BO94*BO$7&lt;BO$2,BO$3*BO$4,0)</f>
        <v>0</v>
      </c>
      <c r="FI94" s="0" t="n">
        <f aca="false">IF(CHOOSE(MATCH(BP$5,$B$10:$E$10,0),$B94,$C94,$D94,$E94)*BP$6+BP94*BP$7&lt;BP$2,BP$3*BP$4,0)</f>
        <v>0</v>
      </c>
      <c r="FJ94" s="0" t="n">
        <f aca="false">IF(CHOOSE(MATCH(BQ$5,$B$10:$E$10,0),$B94,$C94,$D94,$E94)*BQ$6+BQ94*BQ$7&lt;BQ$2,BQ$3*BQ$4,0)</f>
        <v>0</v>
      </c>
      <c r="FK94" s="0" t="n">
        <f aca="false">IF(CHOOSE(MATCH(BR$5,$B$10:$E$10,0),$B94,$C94,$D94,$E94)*BR$6+BR94*BR$7&lt;BR$2,BR$3*BR$4,0)</f>
        <v>0</v>
      </c>
      <c r="FL94" s="0" t="n">
        <f aca="false">IF(CHOOSE(MATCH(BS$5,$B$10:$E$10,0),$B94,$C94,$D94,$E94)*BS$6+BS94*BS$7&lt;BS$2,BS$3*BS$4,0)</f>
        <v>0</v>
      </c>
      <c r="FM94" s="0" t="n">
        <f aca="false">IF(CHOOSE(MATCH(BT$5,$B$10:$E$10,0),$B94,$C94,$D94,$E94)*BT$6+BT94*BT$7&lt;BT$2,BT$3*BT$4,0)</f>
        <v>0</v>
      </c>
      <c r="FN94" s="0" t="n">
        <f aca="false">IF(CHOOSE(MATCH(BU$5,$B$10:$E$10,0),$B94,$C94,$D94,$E94)*BU$6+BU94*BU$7&lt;BU$2,BU$3*BU$4,0)</f>
        <v>0</v>
      </c>
      <c r="FO94" s="0" t="n">
        <f aca="false">IF(CHOOSE(MATCH(BV$5,$B$10:$E$10,0),$B94,$C94,$D94,$E94)*BV$6+BV94*BV$7&lt;BV$2,BV$3*BV$4,0)</f>
        <v>0</v>
      </c>
      <c r="FP94" s="0" t="n">
        <f aca="false">IF(CHOOSE(MATCH(BW$5,$B$10:$E$10,0),$B94,$C94,$D94,$E94)*BW$6+BW94*BW$7&lt;BW$2,BW$3*BW$4,0)</f>
        <v>0</v>
      </c>
      <c r="FQ94" s="0" t="n">
        <f aca="false">IF(CHOOSE(MATCH(BX$5,$B$10:$E$10,0),$B94,$C94,$D94,$E94)*BX$6+BX94*BX$7&lt;BX$2,BX$3*BX$4,0)</f>
        <v>0</v>
      </c>
      <c r="FR94" s="0" t="n">
        <f aca="false">IF(CHOOSE(MATCH(BY$5,$B$10:$E$10,0),$B94,$C94,$D94,$E94)*BY$6+BY94*BY$7&lt;BY$2,BY$3*BY$4,0)</f>
        <v>0</v>
      </c>
      <c r="FS94" s="0" t="n">
        <f aca="false">IF(CHOOSE(MATCH(BZ$5,$B$10:$E$10,0),$B94,$C94,$D94,$E94)*BZ$6+BZ94*BZ$7&lt;BZ$2,BZ$3*BZ$4,0)</f>
        <v>0</v>
      </c>
      <c r="FT94" s="0" t="n">
        <f aca="false">IF(CHOOSE(MATCH(CA$5,$B$10:$E$10,0),$B94,$C94,$D94,$E94)*CA$6+CA94*CA$7&lt;CA$2,CA$3*CA$4,0)</f>
        <v>0</v>
      </c>
      <c r="FU94" s="0" t="n">
        <f aca="false">IF(CHOOSE(MATCH(CB$5,$B$10:$E$10,0),$B94,$C94,$D94,$E94)*CB$6+CB94*CB$7&lt;CB$2,CB$3*CB$4,0)</f>
        <v>0</v>
      </c>
      <c r="FV94" s="0" t="n">
        <f aca="false">IF(CHOOSE(MATCH(CC$5,$B$10:$E$10,0),$B94,$C94,$D94,$E94)*CC$6+CC94*CC$7&lt;CC$2,CC$3*CC$4,0)</f>
        <v>0</v>
      </c>
      <c r="FW94" s="0" t="n">
        <f aca="false">IF(CHOOSE(MATCH(CD$5,$B$10:$E$10,0),$B94,$C94,$D94,$E94)*CD$6+CD94*CD$7&lt;CD$2,CD$3*CD$4,0)</f>
        <v>0</v>
      </c>
      <c r="FX94" s="0" t="n">
        <f aca="false">IF(CHOOSE(MATCH(CE$5,$B$10:$E$10,0),$B94,$C94,$D94,$E94)*CE$6+CE94*CE$7&lt;CE$2,CE$3*CE$4,0)</f>
        <v>0</v>
      </c>
      <c r="FY94" s="0" t="n">
        <f aca="false">IF(CHOOSE(MATCH(CF$5,$B$10:$E$10,0),$B94,$C94,$D94,$E94)*CF$6+CF94*CF$7&lt;CF$2,CF$3*CF$4,0)</f>
        <v>0</v>
      </c>
      <c r="FZ94" s="0" t="n">
        <f aca="false">IF(CHOOSE(MATCH(CG$5,$B$10:$E$10,0),$B94,$C94,$D94,$E94)*CG$6+CG94*CG$7&lt;CG$2,CG$3*CG$4,0)</f>
        <v>0</v>
      </c>
      <c r="GA94" s="0" t="n">
        <f aca="false">IF(CHOOSE(MATCH(CH$5,$B$10:$E$10,0),$B94,$C94,$D94,$E94)*CH$6+CH94*CH$7&lt;CH$2,CH$3*CH$4,0)</f>
        <v>0</v>
      </c>
      <c r="GB94" s="0" t="n">
        <f aca="false">IF(CHOOSE(MATCH(CI$5,$B$10:$E$10,0),$B94,$C94,$D94,$E94)*CI$6+CI94*CI$7&lt;CI$2,CI$3*CI$4,0)</f>
        <v>0</v>
      </c>
      <c r="GC94" s="0" t="n">
        <f aca="false">IF(CHOOSE(MATCH(CJ$5,$B$10:$E$10,0),$B94,$C94,$D94,$E94)*CJ$6+CJ94*CJ$7&lt;CJ$2,CJ$3*CJ$4,0)</f>
        <v>0</v>
      </c>
      <c r="GD94" s="0" t="n">
        <f aca="false">IF(CHOOSE(MATCH(CK$5,$B$10:$E$10,0),$B94,$C94,$D94,$E94)*CK$6+CK94*CK$7&lt;CK$2,CK$3*CK$4,0)</f>
        <v>0</v>
      </c>
      <c r="GE94" s="0" t="n">
        <f aca="false">IF(CHOOSE(MATCH(CL$5,$B$10:$E$10,0),$B94,$C94,$D94,$E94)*CL$6+CL94*CL$7&lt;CL$2,CL$3*CL$4,0)</f>
        <v>0</v>
      </c>
      <c r="GF94" s="0" t="n">
        <f aca="false">IF(CHOOSE(MATCH(CM$5,$B$10:$E$10,0),$B94,$C94,$D94,$E94)*CM$6+CM94*CM$7&lt;CM$2,CM$3*CM$4,0)</f>
        <v>0</v>
      </c>
      <c r="GG94" s="0" t="n">
        <f aca="false">IF(CHOOSE(MATCH(CN$5,$B$10:$E$10,0),$B94,$C94,$D94,$E94)*CN$6+CN94*CN$7&lt;CN$2,CN$3*CN$4,0)</f>
        <v>0</v>
      </c>
      <c r="GH94" s="0" t="n">
        <f aca="false">IF(CHOOSE(MATCH(CO$5,$B$10:$E$10,0),$B94,$C94,$D94,$E94)*CO$6+CO94*CO$7&lt;CO$2,CO$3*CO$4,0)</f>
        <v>0</v>
      </c>
      <c r="GI94" s="0" t="n">
        <f aca="false">IF(CHOOSE(MATCH(CP$5,$B$10:$E$10,0),$B94,$C94,$D94,$E94)*CP$6+CP94*CP$7&lt;CP$2,CP$3*CP$4,0)</f>
        <v>0</v>
      </c>
      <c r="GJ94" s="0" t="n">
        <f aca="false">IF(CHOOSE(MATCH(CQ$5,$B$10:$E$10,0),$B94,$C94,$D94,$E94)*CQ$6+CQ94*CQ$7&lt;CQ$2,CQ$3*CQ$4,0)</f>
        <v>0</v>
      </c>
      <c r="GK94" s="0" t="n">
        <f aca="false">IF(CHOOSE(MATCH(CR$5,$B$10:$E$10,0),$B94,$C94,$D94,$E94)*CR$6+CR94*CR$7&lt;CR$2,CR$3*CR$4,0)</f>
        <v>0</v>
      </c>
      <c r="GL94" s="0" t="n">
        <f aca="false">IF(CHOOSE(MATCH(CS$5,$B$10:$E$10,0),$B94,$C94,$D94,$E94)*CS$6+CS94*CS$7&lt;CS$2,CS$3*CS$4,0)</f>
        <v>0</v>
      </c>
      <c r="GM94" s="0" t="n">
        <f aca="false">IF(CHOOSE(MATCH(CT$5,$B$10:$E$10,0),$B94,$C94,$D94,$E94)*CT$6+CT94*CT$7&lt;CT$2,CT$3*CT$4,0)</f>
        <v>0</v>
      </c>
      <c r="GN94" s="0" t="n">
        <f aca="false">IF(CHOOSE(MATCH(CU$5,$B$10:$E$10,0),$B94,$C94,$D94,$E94)*CU$6+CU94*CU$7&lt;CU$2,CU$3*CU$4,0)</f>
        <v>0</v>
      </c>
      <c r="GO94" s="0" t="n">
        <f aca="false">IF(CHOOSE(MATCH(CV$5,$B$10:$E$10,0),$B94,$C94,$D94,$E94)*CV$6+CV94*CV$7&lt;CV$2,CV$3*CV$4,0)</f>
        <v>0</v>
      </c>
      <c r="GP94" s="0" t="n">
        <f aca="false">IF(CHOOSE(MATCH(CW$5,$B$10:$E$10,0),$B94,$C94,$D94,$E94)*CW$6+CW94*CW$7&lt;CW$2,CW$3*CW$4,0)</f>
        <v>0</v>
      </c>
      <c r="GQ94" s="0" t="n">
        <f aca="false">IF(CHOOSE(MATCH(CX$5,$B$10:$E$10,0),$B94,$C94,$D94,$E94)*CX$6+CX94*CX$7&lt;CX$2,CX$3*CX$4,0)</f>
        <v>0</v>
      </c>
      <c r="GS94" s="0" t="n">
        <f aca="false">SUM(CZ94:GQ94)</f>
        <v>0</v>
      </c>
      <c r="GT94" s="0" t="n">
        <f aca="false">IF(GS94&gt;$GS$6,1,0)</f>
        <v>0</v>
      </c>
    </row>
    <row r="95" customFormat="false" ht="14" hidden="false" customHeight="false" outlineLevel="0" collapsed="false">
      <c r="A95" s="0" t="n">
        <v>85</v>
      </c>
      <c r="B95" s="0" t="n">
        <v>0.398703443453033</v>
      </c>
      <c r="C95" s="0" t="n">
        <v>1.34363818772045</v>
      </c>
      <c r="D95" s="0" t="n">
        <v>-0.287417324232356</v>
      </c>
      <c r="E95" s="0" t="n">
        <v>-0.810194675731305</v>
      </c>
      <c r="G95" s="0" t="n">
        <v>0.351055859937333</v>
      </c>
      <c r="H95" s="0" t="n">
        <v>-0.852505763759837</v>
      </c>
      <c r="I95" s="0" t="n">
        <v>-0.229858869715827</v>
      </c>
      <c r="J95" s="0" t="n">
        <v>-1.31544538817252</v>
      </c>
      <c r="K95" s="0" t="n">
        <v>0.222089511225931</v>
      </c>
      <c r="L95" s="0" t="n">
        <v>-0.200343492906541</v>
      </c>
      <c r="M95" s="0" t="n">
        <v>0.252621248364449</v>
      </c>
      <c r="N95" s="0" t="n">
        <v>0.45242927626532</v>
      </c>
      <c r="O95" s="0" t="n">
        <v>-0.909456048248103</v>
      </c>
      <c r="P95" s="0" t="n">
        <v>-0.636063077763538</v>
      </c>
      <c r="Q95" s="0" t="n">
        <v>-0.45412434701575</v>
      </c>
      <c r="R95" s="0" t="n">
        <v>-0.278931793218362</v>
      </c>
      <c r="S95" s="0" t="n">
        <v>-0.167741518453113</v>
      </c>
      <c r="T95" s="0" t="n">
        <v>-1.3185399438953</v>
      </c>
      <c r="U95" s="0" t="n">
        <v>0.585905581829138</v>
      </c>
      <c r="V95" s="0" t="n">
        <v>0.203153831535019</v>
      </c>
      <c r="W95" s="0" t="n">
        <v>0.201357579499017</v>
      </c>
      <c r="X95" s="0" t="n">
        <v>1.57191607286222</v>
      </c>
      <c r="Y95" s="0" t="n">
        <v>2.58401996688917</v>
      </c>
      <c r="Z95" s="0" t="n">
        <v>-0.656139036436798</v>
      </c>
      <c r="AA95" s="0" t="n">
        <v>-0.858351540955482</v>
      </c>
      <c r="AB95" s="0" t="n">
        <v>0.724589881428983</v>
      </c>
      <c r="AC95" s="0" t="n">
        <v>0.60095771914348</v>
      </c>
      <c r="AD95" s="0" t="n">
        <v>0.910729340830585</v>
      </c>
      <c r="AE95" s="0" t="n">
        <v>-1.01328851087601</v>
      </c>
      <c r="AF95" s="0" t="n">
        <v>-0.874497345648706</v>
      </c>
      <c r="AG95" s="0" t="n">
        <v>0.763741354603553</v>
      </c>
      <c r="AH95" s="0" t="n">
        <v>1.64792254508939</v>
      </c>
      <c r="AI95" s="0" t="n">
        <v>-1.27768316815491</v>
      </c>
      <c r="AJ95" s="0" t="n">
        <v>0.655475105304504</v>
      </c>
      <c r="AK95" s="0" t="n">
        <v>0.606648882239824</v>
      </c>
      <c r="AL95" s="0" t="n">
        <v>1.59441697178409</v>
      </c>
      <c r="AM95" s="0" t="n">
        <v>0.149691459228052</v>
      </c>
      <c r="AN95" s="0" t="n">
        <v>-1.24116468214197</v>
      </c>
      <c r="AO95" s="0" t="n">
        <v>-0.755067048885394</v>
      </c>
      <c r="AP95" s="0" t="n">
        <v>-0.609502421866637</v>
      </c>
      <c r="AQ95" s="0" t="n">
        <v>-0.291520336759277</v>
      </c>
      <c r="AR95" s="0" t="n">
        <v>-0.166112386068562</v>
      </c>
      <c r="AS95" s="0" t="n">
        <v>-0.954212282522349</v>
      </c>
      <c r="AT95" s="0" t="n">
        <v>0.378445292881224</v>
      </c>
      <c r="AU95" s="0" t="n">
        <v>0.424887502958882</v>
      </c>
      <c r="AV95" s="0" t="n">
        <v>-0.678119249641895</v>
      </c>
      <c r="AW95" s="0" t="n">
        <v>-1.09223947220016</v>
      </c>
      <c r="AX95" s="0" t="n">
        <v>-0.247332536673639</v>
      </c>
      <c r="AY95" s="0" t="n">
        <v>0.677925982017769</v>
      </c>
      <c r="AZ95" s="0" t="n">
        <v>1.86401848623063</v>
      </c>
      <c r="BA95" s="0" t="n">
        <v>1.54663212015294</v>
      </c>
      <c r="BB95" s="0" t="n">
        <v>-0.22365838958649</v>
      </c>
      <c r="BC95" s="0" t="n">
        <v>0.213628936762689</v>
      </c>
      <c r="BD95" s="0" t="n">
        <v>0.187636715054396</v>
      </c>
      <c r="BE95" s="0" t="n">
        <v>0.629706846666522</v>
      </c>
      <c r="BF95" s="0" t="n">
        <v>-0.287212742478005</v>
      </c>
      <c r="BG95" s="0" t="n">
        <v>1.62343894771766</v>
      </c>
      <c r="BH95" s="0" t="n">
        <v>-0.0949626155488659</v>
      </c>
      <c r="BI95" s="0" t="n">
        <v>0.262584762822371</v>
      </c>
      <c r="BJ95" s="0" t="n">
        <v>0.844065652927384</v>
      </c>
      <c r="BK95" s="0" t="n">
        <v>0.91351239461801</v>
      </c>
      <c r="BL95" s="0" t="n">
        <v>-2.32028469326906</v>
      </c>
      <c r="BM95" s="0" t="n">
        <v>1.79704329639208</v>
      </c>
      <c r="BN95" s="0" t="n">
        <v>-0.756288045522524</v>
      </c>
      <c r="BO95" s="0" t="n">
        <v>-0.0497823293699184</v>
      </c>
      <c r="BP95" s="0" t="n">
        <v>1.21530320029706</v>
      </c>
      <c r="BQ95" s="0" t="n">
        <v>0.762922809371957</v>
      </c>
      <c r="BR95" s="0" t="n">
        <v>-0.335556933350745</v>
      </c>
      <c r="BS95" s="0" t="n">
        <v>0.0616591933066957</v>
      </c>
      <c r="BT95" s="0" t="n">
        <v>0.361325191988726</v>
      </c>
      <c r="BU95" s="0" t="n">
        <v>1.37087226903532</v>
      </c>
      <c r="BV95" s="0" t="n">
        <v>0.23960978978721</v>
      </c>
      <c r="BW95" s="0" t="n">
        <v>-0.150696450873511</v>
      </c>
      <c r="BX95" s="0" t="n">
        <v>0.211360884350142</v>
      </c>
      <c r="BY95" s="0" t="n">
        <v>0.271543285634834</v>
      </c>
      <c r="BZ95" s="0" t="n">
        <v>-0.863117293192772</v>
      </c>
      <c r="CA95" s="0" t="n">
        <v>1.31055458041374</v>
      </c>
      <c r="CB95" s="0" t="n">
        <v>0.068635017669294</v>
      </c>
      <c r="CC95" s="0" t="n">
        <v>-0.304235072690062</v>
      </c>
      <c r="CD95" s="0" t="n">
        <v>-0.831785200716695</v>
      </c>
      <c r="CE95" s="0" t="n">
        <v>-0.0914280917641008</v>
      </c>
      <c r="CF95" s="0" t="n">
        <v>-0.304956984109594</v>
      </c>
      <c r="CG95" s="0" t="n">
        <v>-0.288887349597644</v>
      </c>
      <c r="CH95" s="0" t="n">
        <v>-1.74039541889215</v>
      </c>
      <c r="CI95" s="0" t="n">
        <v>0.629054284218</v>
      </c>
      <c r="CJ95" s="0" t="n">
        <v>-1.05427488961141</v>
      </c>
      <c r="CK95" s="0" t="n">
        <v>0.0703221303410828</v>
      </c>
      <c r="CL95" s="0" t="n">
        <v>0.689233274897561</v>
      </c>
      <c r="CM95" s="0" t="n">
        <v>0.887464466359234</v>
      </c>
      <c r="CN95" s="0" t="n">
        <v>-0.372945123672253</v>
      </c>
      <c r="CO95" s="0" t="n">
        <v>-0.542577254236676</v>
      </c>
      <c r="CP95" s="0" t="n">
        <v>-1.06486822915031</v>
      </c>
      <c r="CQ95" s="0" t="n">
        <v>-2.62731191469356</v>
      </c>
      <c r="CR95" s="0" t="n">
        <v>-0.109265556602622</v>
      </c>
      <c r="CS95" s="0" t="n">
        <v>0.525814130014624</v>
      </c>
      <c r="CT95" s="0" t="n">
        <v>0.133850335259922</v>
      </c>
      <c r="CU95" s="0" t="n">
        <v>0.207528501050547</v>
      </c>
      <c r="CV95" s="0" t="n">
        <v>-0.807276592240669</v>
      </c>
      <c r="CW95" s="0" t="n">
        <v>-0.656614247418474</v>
      </c>
      <c r="CX95" s="0" t="n">
        <v>0.29631337383762</v>
      </c>
      <c r="CZ95" s="0" t="n">
        <f aca="false">IF(CHOOSE(MATCH(G$5,$B$10:$E$10,0),$B95,$C95,$D95,$E95)*G$6+G95*G$7&lt;G$2,G$3*G$4,0)</f>
        <v>0</v>
      </c>
      <c r="DA95" s="0" t="n">
        <f aca="false">IF(CHOOSE(MATCH(H$5,$B$10:$E$10,0),$B95,$C95,$D95,$E95)*H$6+H95*H$7&lt;H$2,H$3*H$4,0)</f>
        <v>0</v>
      </c>
      <c r="DB95" s="0" t="n">
        <f aca="false">IF(CHOOSE(MATCH(I$5,$B$10:$E$10,0),$B95,$C95,$D95,$E95)*I$6+I95*I$7&lt;I$2,I$3*I$4,0)</f>
        <v>0</v>
      </c>
      <c r="DC95" s="0" t="n">
        <f aca="false">IF(CHOOSE(MATCH(J$5,$B$10:$E$10,0),$B95,$C95,$D95,$E95)*J$6+J95*J$7&lt;J$2,J$3*J$4,0)</f>
        <v>0</v>
      </c>
      <c r="DD95" s="0" t="n">
        <f aca="false">IF(CHOOSE(MATCH(K$5,$B$10:$E$10,0),$B95,$C95,$D95,$E95)*K$6+K95*K$7&lt;K$2,K$3*K$4,0)</f>
        <v>0</v>
      </c>
      <c r="DE95" s="0" t="n">
        <f aca="false">IF(CHOOSE(MATCH(L$5,$B$10:$E$10,0),$B95,$C95,$D95,$E95)*L$6+L95*L$7&lt;L$2,L$3*L$4,0)</f>
        <v>0</v>
      </c>
      <c r="DF95" s="0" t="n">
        <f aca="false">IF(CHOOSE(MATCH(M$5,$B$10:$E$10,0),$B95,$C95,$D95,$E95)*M$6+M95*M$7&lt;M$2,M$3*M$4,0)</f>
        <v>0</v>
      </c>
      <c r="DG95" s="0" t="n">
        <f aca="false">IF(CHOOSE(MATCH(N$5,$B$10:$E$10,0),$B95,$C95,$D95,$E95)*N$6+N95*N$7&lt;N$2,N$3*N$4,0)</f>
        <v>0</v>
      </c>
      <c r="DH95" s="0" t="n">
        <f aca="false">IF(CHOOSE(MATCH(O$5,$B$10:$E$10,0),$B95,$C95,$D95,$E95)*O$6+O95*O$7&lt;O$2,O$3*O$4,0)</f>
        <v>0</v>
      </c>
      <c r="DI95" s="0" t="n">
        <f aca="false">IF(CHOOSE(MATCH(P$5,$B$10:$E$10,0),$B95,$C95,$D95,$E95)*P$6+P95*P$7&lt;P$2,P$3*P$4,0)</f>
        <v>0</v>
      </c>
      <c r="DJ95" s="0" t="n">
        <f aca="false">IF(CHOOSE(MATCH(Q$5,$B$10:$E$10,0),$B95,$C95,$D95,$E95)*Q$6+Q95*Q$7&lt;Q$2,Q$3*Q$4,0)</f>
        <v>0</v>
      </c>
      <c r="DK95" s="0" t="n">
        <f aca="false">IF(CHOOSE(MATCH(R$5,$B$10:$E$10,0),$B95,$C95,$D95,$E95)*R$6+R95*R$7&lt;R$2,R$3*R$4,0)</f>
        <v>0</v>
      </c>
      <c r="DL95" s="0" t="n">
        <f aca="false">IF(CHOOSE(MATCH(S$5,$B$10:$E$10,0),$B95,$C95,$D95,$E95)*S$6+S95*S$7&lt;S$2,S$3*S$4,0)</f>
        <v>0</v>
      </c>
      <c r="DM95" s="0" t="n">
        <f aca="false">IF(CHOOSE(MATCH(T$5,$B$10:$E$10,0),$B95,$C95,$D95,$E95)*T$6+T95*T$7&lt;T$2,T$3*T$4,0)</f>
        <v>0</v>
      </c>
      <c r="DN95" s="0" t="n">
        <f aca="false">IF(CHOOSE(MATCH(U$5,$B$10:$E$10,0),$B95,$C95,$D95,$E95)*U$6+U95*U$7&lt;U$2,U$3*U$4,0)</f>
        <v>0</v>
      </c>
      <c r="DO95" s="0" t="n">
        <f aca="false">IF(CHOOSE(MATCH(V$5,$B$10:$E$10,0),$B95,$C95,$D95,$E95)*V$6+V95*V$7&lt;V$2,V$3*V$4,0)</f>
        <v>0</v>
      </c>
      <c r="DP95" s="0" t="n">
        <f aca="false">IF(CHOOSE(MATCH(W$5,$B$10:$E$10,0),$B95,$C95,$D95,$E95)*W$6+W95*W$7&lt;W$2,W$3*W$4,0)</f>
        <v>0</v>
      </c>
      <c r="DQ95" s="0" t="n">
        <f aca="false">IF(CHOOSE(MATCH(X$5,$B$10:$E$10,0),$B95,$C95,$D95,$E95)*X$6+X95*X$7&lt;X$2,X$3*X$4,0)</f>
        <v>0</v>
      </c>
      <c r="DR95" s="0" t="n">
        <f aca="false">IF(CHOOSE(MATCH(Y$5,$B$10:$E$10,0),$B95,$C95,$D95,$E95)*Y$6+Y95*Y$7&lt;Y$2,Y$3*Y$4,0)</f>
        <v>0</v>
      </c>
      <c r="DS95" s="0" t="n">
        <f aca="false">IF(CHOOSE(MATCH(Z$5,$B$10:$E$10,0),$B95,$C95,$D95,$E95)*Z$6+Z95*Z$7&lt;Z$2,Z$3*Z$4,0)</f>
        <v>0</v>
      </c>
      <c r="DT95" s="0" t="n">
        <f aca="false">IF(CHOOSE(MATCH(AA$5,$B$10:$E$10,0),$B95,$C95,$D95,$E95)*AA$6+AA95*AA$7&lt;AA$2,AA$3*AA$4,0)</f>
        <v>0</v>
      </c>
      <c r="DU95" s="0" t="n">
        <f aca="false">IF(CHOOSE(MATCH(AB$5,$B$10:$E$10,0),$B95,$C95,$D95,$E95)*AB$6+AB95*AB$7&lt;AB$2,AB$3*AB$4,0)</f>
        <v>0</v>
      </c>
      <c r="DV95" s="0" t="n">
        <f aca="false">IF(CHOOSE(MATCH(AC$5,$B$10:$E$10,0),$B95,$C95,$D95,$E95)*AC$6+AC95*AC$7&lt;AC$2,AC$3*AC$4,0)</f>
        <v>0</v>
      </c>
      <c r="DW95" s="0" t="n">
        <f aca="false">IF(CHOOSE(MATCH(AD$5,$B$10:$E$10,0),$B95,$C95,$D95,$E95)*AD$6+AD95*AD$7&lt;AD$2,AD$3*AD$4,0)</f>
        <v>0</v>
      </c>
      <c r="DX95" s="0" t="n">
        <f aca="false">IF(CHOOSE(MATCH(AE$5,$B$10:$E$10,0),$B95,$C95,$D95,$E95)*AE$6+AE95*AE$7&lt;AE$2,AE$3*AE$4,0)</f>
        <v>0</v>
      </c>
      <c r="DY95" s="0" t="n">
        <f aca="false">IF(CHOOSE(MATCH(AF$5,$B$10:$E$10,0),$B95,$C95,$D95,$E95)*AF$6+AF95*AF$7&lt;AF$2,AF$3*AF$4,0)</f>
        <v>0</v>
      </c>
      <c r="DZ95" s="0" t="n">
        <f aca="false">IF(CHOOSE(MATCH(AG$5,$B$10:$E$10,0),$B95,$C95,$D95,$E95)*AG$6+AG95*AG$7&lt;AG$2,AG$3*AG$4,0)</f>
        <v>0</v>
      </c>
      <c r="EA95" s="0" t="n">
        <f aca="false">IF(CHOOSE(MATCH(AH$5,$B$10:$E$10,0),$B95,$C95,$D95,$E95)*AH$6+AH95*AH$7&lt;AH$2,AH$3*AH$4,0)</f>
        <v>0</v>
      </c>
      <c r="EB95" s="0" t="n">
        <f aca="false">IF(CHOOSE(MATCH(AI$5,$B$10:$E$10,0),$B95,$C95,$D95,$E95)*AI$6+AI95*AI$7&lt;AI$2,AI$3*AI$4,0)</f>
        <v>0</v>
      </c>
      <c r="EC95" s="0" t="n">
        <f aca="false">IF(CHOOSE(MATCH(AJ$5,$B$10:$E$10,0),$B95,$C95,$D95,$E95)*AJ$6+AJ95*AJ$7&lt;AJ$2,AJ$3*AJ$4,0)</f>
        <v>0</v>
      </c>
      <c r="ED95" s="0" t="n">
        <f aca="false">IF(CHOOSE(MATCH(AK$5,$B$10:$E$10,0),$B95,$C95,$D95,$E95)*AK$6+AK95*AK$7&lt;AK$2,AK$3*AK$4,0)</f>
        <v>0</v>
      </c>
      <c r="EE95" s="0" t="n">
        <f aca="false">IF(CHOOSE(MATCH(AL$5,$B$10:$E$10,0),$B95,$C95,$D95,$E95)*AL$6+AL95*AL$7&lt;AL$2,AL$3*AL$4,0)</f>
        <v>0</v>
      </c>
      <c r="EF95" s="0" t="n">
        <f aca="false">IF(CHOOSE(MATCH(AM$5,$B$10:$E$10,0),$B95,$C95,$D95,$E95)*AM$6+AM95*AM$7&lt;AM$2,AM$3*AM$4,0)</f>
        <v>0</v>
      </c>
      <c r="EG95" s="0" t="n">
        <f aca="false">IF(CHOOSE(MATCH(AN$5,$B$10:$E$10,0),$B95,$C95,$D95,$E95)*AN$6+AN95*AN$7&lt;AN$2,AN$3*AN$4,0)</f>
        <v>0</v>
      </c>
      <c r="EH95" s="0" t="n">
        <f aca="false">IF(CHOOSE(MATCH(AO$5,$B$10:$E$10,0),$B95,$C95,$D95,$E95)*AO$6+AO95*AO$7&lt;AO$2,AO$3*AO$4,0)</f>
        <v>0</v>
      </c>
      <c r="EI95" s="0" t="n">
        <f aca="false">IF(CHOOSE(MATCH(AP$5,$B$10:$E$10,0),$B95,$C95,$D95,$E95)*AP$6+AP95*AP$7&lt;AP$2,AP$3*AP$4,0)</f>
        <v>0</v>
      </c>
      <c r="EJ95" s="0" t="n">
        <f aca="false">IF(CHOOSE(MATCH(AQ$5,$B$10:$E$10,0),$B95,$C95,$D95,$E95)*AQ$6+AQ95*AQ$7&lt;AQ$2,AQ$3*AQ$4,0)</f>
        <v>0</v>
      </c>
      <c r="EK95" s="0" t="n">
        <f aca="false">IF(CHOOSE(MATCH(AR$5,$B$10:$E$10,0),$B95,$C95,$D95,$E95)*AR$6+AR95*AR$7&lt;AR$2,AR$3*AR$4,0)</f>
        <v>0</v>
      </c>
      <c r="EL95" s="0" t="n">
        <f aca="false">IF(CHOOSE(MATCH(AS$5,$B$10:$E$10,0),$B95,$C95,$D95,$E95)*AS$6+AS95*AS$7&lt;AS$2,AS$3*AS$4,0)</f>
        <v>0</v>
      </c>
      <c r="EM95" s="0" t="n">
        <f aca="false">IF(CHOOSE(MATCH(AT$5,$B$10:$E$10,0),$B95,$C95,$D95,$E95)*AT$6+AT95*AT$7&lt;AT$2,AT$3*AT$4,0)</f>
        <v>0</v>
      </c>
      <c r="EN95" s="0" t="n">
        <f aca="false">IF(CHOOSE(MATCH(AU$5,$B$10:$E$10,0),$B95,$C95,$D95,$E95)*AU$6+AU95*AU$7&lt;AU$2,AU$3*AU$4,0)</f>
        <v>0</v>
      </c>
      <c r="EO95" s="0" t="n">
        <f aca="false">IF(CHOOSE(MATCH(AV$5,$B$10:$E$10,0),$B95,$C95,$D95,$E95)*AV$6+AV95*AV$7&lt;AV$2,AV$3*AV$4,0)</f>
        <v>0</v>
      </c>
      <c r="EP95" s="0" t="n">
        <f aca="false">IF(CHOOSE(MATCH(AW$5,$B$10:$E$10,0),$B95,$C95,$D95,$E95)*AW$6+AW95*AW$7&lt;AW$2,AW$3*AW$4,0)</f>
        <v>0</v>
      </c>
      <c r="EQ95" s="0" t="n">
        <f aca="false">IF(CHOOSE(MATCH(AX$5,$B$10:$E$10,0),$B95,$C95,$D95,$E95)*AX$6+AX95*AX$7&lt;AX$2,AX$3*AX$4,0)</f>
        <v>0</v>
      </c>
      <c r="ER95" s="0" t="n">
        <f aca="false">IF(CHOOSE(MATCH(AY$5,$B$10:$E$10,0),$B95,$C95,$D95,$E95)*AY$6+AY95*AY$7&lt;AY$2,AY$3*AY$4,0)</f>
        <v>0</v>
      </c>
      <c r="ES95" s="0" t="n">
        <f aca="false">IF(CHOOSE(MATCH(AZ$5,$B$10:$E$10,0),$B95,$C95,$D95,$E95)*AZ$6+AZ95*AZ$7&lt;AZ$2,AZ$3*AZ$4,0)</f>
        <v>0</v>
      </c>
      <c r="ET95" s="0" t="n">
        <f aca="false">IF(CHOOSE(MATCH(BA$5,$B$10:$E$10,0),$B95,$C95,$D95,$E95)*BA$6+BA95*BA$7&lt;BA$2,BA$3*BA$4,0)</f>
        <v>0</v>
      </c>
      <c r="EU95" s="0" t="n">
        <f aca="false">IF(CHOOSE(MATCH(BB$5,$B$10:$E$10,0),$B95,$C95,$D95,$E95)*BB$6+BB95*BB$7&lt;BB$2,BB$3*BB$4,0)</f>
        <v>0</v>
      </c>
      <c r="EV95" s="0" t="n">
        <f aca="false">IF(CHOOSE(MATCH(BC$5,$B$10:$E$10,0),$B95,$C95,$D95,$E95)*BC$6+BC95*BC$7&lt;BC$2,BC$3*BC$4,0)</f>
        <v>0</v>
      </c>
      <c r="EW95" s="0" t="n">
        <f aca="false">IF(CHOOSE(MATCH(BD$5,$B$10:$E$10,0),$B95,$C95,$D95,$E95)*BD$6+BD95*BD$7&lt;BD$2,BD$3*BD$4,0)</f>
        <v>0</v>
      </c>
      <c r="EX95" s="0" t="n">
        <f aca="false">IF(CHOOSE(MATCH(BE$5,$B$10:$E$10,0),$B95,$C95,$D95,$E95)*BE$6+BE95*BE$7&lt;BE$2,BE$3*BE$4,0)</f>
        <v>0</v>
      </c>
      <c r="EY95" s="0" t="n">
        <f aca="false">IF(CHOOSE(MATCH(BF$5,$B$10:$E$10,0),$B95,$C95,$D95,$E95)*BF$6+BF95*BF$7&lt;BF$2,BF$3*BF$4,0)</f>
        <v>0</v>
      </c>
      <c r="EZ95" s="0" t="n">
        <f aca="false">IF(CHOOSE(MATCH(BG$5,$B$10:$E$10,0),$B95,$C95,$D95,$E95)*BG$6+BG95*BG$7&lt;BG$2,BG$3*BG$4,0)</f>
        <v>0</v>
      </c>
      <c r="FA95" s="0" t="n">
        <f aca="false">IF(CHOOSE(MATCH(BH$5,$B$10:$E$10,0),$B95,$C95,$D95,$E95)*BH$6+BH95*BH$7&lt;BH$2,BH$3*BH$4,0)</f>
        <v>0</v>
      </c>
      <c r="FB95" s="0" t="n">
        <f aca="false">IF(CHOOSE(MATCH(BI$5,$B$10:$E$10,0),$B95,$C95,$D95,$E95)*BI$6+BI95*BI$7&lt;BI$2,BI$3*BI$4,0)</f>
        <v>0</v>
      </c>
      <c r="FC95" s="0" t="n">
        <f aca="false">IF(CHOOSE(MATCH(BJ$5,$B$10:$E$10,0),$B95,$C95,$D95,$E95)*BJ$6+BJ95*BJ$7&lt;BJ$2,BJ$3*BJ$4,0)</f>
        <v>0</v>
      </c>
      <c r="FD95" s="0" t="n">
        <f aca="false">IF(CHOOSE(MATCH(BK$5,$B$10:$E$10,0),$B95,$C95,$D95,$E95)*BK$6+BK95*BK$7&lt;BK$2,BK$3*BK$4,0)</f>
        <v>0</v>
      </c>
      <c r="FE95" s="0" t="n">
        <f aca="false">IF(CHOOSE(MATCH(BL$5,$B$10:$E$10,0),$B95,$C95,$D95,$E95)*BL$6+BL95*BL$7&lt;BL$2,BL$3*BL$4,0)</f>
        <v>0.5</v>
      </c>
      <c r="FF95" s="0" t="n">
        <f aca="false">IF(CHOOSE(MATCH(BM$5,$B$10:$E$10,0),$B95,$C95,$D95,$E95)*BM$6+BM95*BM$7&lt;BM$2,BM$3*BM$4,0)</f>
        <v>0</v>
      </c>
      <c r="FG95" s="0" t="n">
        <f aca="false">IF(CHOOSE(MATCH(BN$5,$B$10:$E$10,0),$B95,$C95,$D95,$E95)*BN$6+BN95*BN$7&lt;BN$2,BN$3*BN$4,0)</f>
        <v>0</v>
      </c>
      <c r="FH95" s="0" t="n">
        <f aca="false">IF(CHOOSE(MATCH(BO$5,$B$10:$E$10,0),$B95,$C95,$D95,$E95)*BO$6+BO95*BO$7&lt;BO$2,BO$3*BO$4,0)</f>
        <v>0</v>
      </c>
      <c r="FI95" s="0" t="n">
        <f aca="false">IF(CHOOSE(MATCH(BP$5,$B$10:$E$10,0),$B95,$C95,$D95,$E95)*BP$6+BP95*BP$7&lt;BP$2,BP$3*BP$4,0)</f>
        <v>0</v>
      </c>
      <c r="FJ95" s="0" t="n">
        <f aca="false">IF(CHOOSE(MATCH(BQ$5,$B$10:$E$10,0),$B95,$C95,$D95,$E95)*BQ$6+BQ95*BQ$7&lt;BQ$2,BQ$3*BQ$4,0)</f>
        <v>0</v>
      </c>
      <c r="FK95" s="0" t="n">
        <f aca="false">IF(CHOOSE(MATCH(BR$5,$B$10:$E$10,0),$B95,$C95,$D95,$E95)*BR$6+BR95*BR$7&lt;BR$2,BR$3*BR$4,0)</f>
        <v>0</v>
      </c>
      <c r="FL95" s="0" t="n">
        <f aca="false">IF(CHOOSE(MATCH(BS$5,$B$10:$E$10,0),$B95,$C95,$D95,$E95)*BS$6+BS95*BS$7&lt;BS$2,BS$3*BS$4,0)</f>
        <v>0</v>
      </c>
      <c r="FM95" s="0" t="n">
        <f aca="false">IF(CHOOSE(MATCH(BT$5,$B$10:$E$10,0),$B95,$C95,$D95,$E95)*BT$6+BT95*BT$7&lt;BT$2,BT$3*BT$4,0)</f>
        <v>0</v>
      </c>
      <c r="FN95" s="0" t="n">
        <f aca="false">IF(CHOOSE(MATCH(BU$5,$B$10:$E$10,0),$B95,$C95,$D95,$E95)*BU$6+BU95*BU$7&lt;BU$2,BU$3*BU$4,0)</f>
        <v>0</v>
      </c>
      <c r="FO95" s="0" t="n">
        <f aca="false">IF(CHOOSE(MATCH(BV$5,$B$10:$E$10,0),$B95,$C95,$D95,$E95)*BV$6+BV95*BV$7&lt;BV$2,BV$3*BV$4,0)</f>
        <v>0</v>
      </c>
      <c r="FP95" s="0" t="n">
        <f aca="false">IF(CHOOSE(MATCH(BW$5,$B$10:$E$10,0),$B95,$C95,$D95,$E95)*BW$6+BW95*BW$7&lt;BW$2,BW$3*BW$4,0)</f>
        <v>0</v>
      </c>
      <c r="FQ95" s="0" t="n">
        <f aca="false">IF(CHOOSE(MATCH(BX$5,$B$10:$E$10,0),$B95,$C95,$D95,$E95)*BX$6+BX95*BX$7&lt;BX$2,BX$3*BX$4,0)</f>
        <v>0</v>
      </c>
      <c r="FR95" s="0" t="n">
        <f aca="false">IF(CHOOSE(MATCH(BY$5,$B$10:$E$10,0),$B95,$C95,$D95,$E95)*BY$6+BY95*BY$7&lt;BY$2,BY$3*BY$4,0)</f>
        <v>0</v>
      </c>
      <c r="FS95" s="0" t="n">
        <f aca="false">IF(CHOOSE(MATCH(BZ$5,$B$10:$E$10,0),$B95,$C95,$D95,$E95)*BZ$6+BZ95*BZ$7&lt;BZ$2,BZ$3*BZ$4,0)</f>
        <v>0</v>
      </c>
      <c r="FT95" s="0" t="n">
        <f aca="false">IF(CHOOSE(MATCH(CA$5,$B$10:$E$10,0),$B95,$C95,$D95,$E95)*CA$6+CA95*CA$7&lt;CA$2,CA$3*CA$4,0)</f>
        <v>0</v>
      </c>
      <c r="FU95" s="0" t="n">
        <f aca="false">IF(CHOOSE(MATCH(CB$5,$B$10:$E$10,0),$B95,$C95,$D95,$E95)*CB$6+CB95*CB$7&lt;CB$2,CB$3*CB$4,0)</f>
        <v>0</v>
      </c>
      <c r="FV95" s="0" t="n">
        <f aca="false">IF(CHOOSE(MATCH(CC$5,$B$10:$E$10,0),$B95,$C95,$D95,$E95)*CC$6+CC95*CC$7&lt;CC$2,CC$3*CC$4,0)</f>
        <v>0</v>
      </c>
      <c r="FW95" s="0" t="n">
        <f aca="false">IF(CHOOSE(MATCH(CD$5,$B$10:$E$10,0),$B95,$C95,$D95,$E95)*CD$6+CD95*CD$7&lt;CD$2,CD$3*CD$4,0)</f>
        <v>0</v>
      </c>
      <c r="FX95" s="0" t="n">
        <f aca="false">IF(CHOOSE(MATCH(CE$5,$B$10:$E$10,0),$B95,$C95,$D95,$E95)*CE$6+CE95*CE$7&lt;CE$2,CE$3*CE$4,0)</f>
        <v>0</v>
      </c>
      <c r="FY95" s="0" t="n">
        <f aca="false">IF(CHOOSE(MATCH(CF$5,$B$10:$E$10,0),$B95,$C95,$D95,$E95)*CF$6+CF95*CF$7&lt;CF$2,CF$3*CF$4,0)</f>
        <v>0</v>
      </c>
      <c r="FZ95" s="0" t="n">
        <f aca="false">IF(CHOOSE(MATCH(CG$5,$B$10:$E$10,0),$B95,$C95,$D95,$E95)*CG$6+CG95*CG$7&lt;CG$2,CG$3*CG$4,0)</f>
        <v>0</v>
      </c>
      <c r="GA95" s="0" t="n">
        <f aca="false">IF(CHOOSE(MATCH(CH$5,$B$10:$E$10,0),$B95,$C95,$D95,$E95)*CH$6+CH95*CH$7&lt;CH$2,CH$3*CH$4,0)</f>
        <v>0</v>
      </c>
      <c r="GB95" s="0" t="n">
        <f aca="false">IF(CHOOSE(MATCH(CI$5,$B$10:$E$10,0),$B95,$C95,$D95,$E95)*CI$6+CI95*CI$7&lt;CI$2,CI$3*CI$4,0)</f>
        <v>0</v>
      </c>
      <c r="GC95" s="0" t="n">
        <f aca="false">IF(CHOOSE(MATCH(CJ$5,$B$10:$E$10,0),$B95,$C95,$D95,$E95)*CJ$6+CJ95*CJ$7&lt;CJ$2,CJ$3*CJ$4,0)</f>
        <v>0</v>
      </c>
      <c r="GD95" s="0" t="n">
        <f aca="false">IF(CHOOSE(MATCH(CK$5,$B$10:$E$10,0),$B95,$C95,$D95,$E95)*CK$6+CK95*CK$7&lt;CK$2,CK$3*CK$4,0)</f>
        <v>0</v>
      </c>
      <c r="GE95" s="0" t="n">
        <f aca="false">IF(CHOOSE(MATCH(CL$5,$B$10:$E$10,0),$B95,$C95,$D95,$E95)*CL$6+CL95*CL$7&lt;CL$2,CL$3*CL$4,0)</f>
        <v>0</v>
      </c>
      <c r="GF95" s="0" t="n">
        <f aca="false">IF(CHOOSE(MATCH(CM$5,$B$10:$E$10,0),$B95,$C95,$D95,$E95)*CM$6+CM95*CM$7&lt;CM$2,CM$3*CM$4,0)</f>
        <v>0</v>
      </c>
      <c r="GG95" s="0" t="n">
        <f aca="false">IF(CHOOSE(MATCH(CN$5,$B$10:$E$10,0),$B95,$C95,$D95,$E95)*CN$6+CN95*CN$7&lt;CN$2,CN$3*CN$4,0)</f>
        <v>0</v>
      </c>
      <c r="GH95" s="0" t="n">
        <f aca="false">IF(CHOOSE(MATCH(CO$5,$B$10:$E$10,0),$B95,$C95,$D95,$E95)*CO$6+CO95*CO$7&lt;CO$2,CO$3*CO$4,0)</f>
        <v>0</v>
      </c>
      <c r="GI95" s="0" t="n">
        <f aca="false">IF(CHOOSE(MATCH(CP$5,$B$10:$E$10,0),$B95,$C95,$D95,$E95)*CP$6+CP95*CP$7&lt;CP$2,CP$3*CP$4,0)</f>
        <v>0</v>
      </c>
      <c r="GJ95" s="0" t="n">
        <f aca="false">IF(CHOOSE(MATCH(CQ$5,$B$10:$E$10,0),$B95,$C95,$D95,$E95)*CQ$6+CQ95*CQ$7&lt;CQ$2,CQ$3*CQ$4,0)</f>
        <v>2.5</v>
      </c>
      <c r="GK95" s="0" t="n">
        <f aca="false">IF(CHOOSE(MATCH(CR$5,$B$10:$E$10,0),$B95,$C95,$D95,$E95)*CR$6+CR95*CR$7&lt;CR$2,CR$3*CR$4,0)</f>
        <v>0</v>
      </c>
      <c r="GL95" s="0" t="n">
        <f aca="false">IF(CHOOSE(MATCH(CS$5,$B$10:$E$10,0),$B95,$C95,$D95,$E95)*CS$6+CS95*CS$7&lt;CS$2,CS$3*CS$4,0)</f>
        <v>0</v>
      </c>
      <c r="GM95" s="0" t="n">
        <f aca="false">IF(CHOOSE(MATCH(CT$5,$B$10:$E$10,0),$B95,$C95,$D95,$E95)*CT$6+CT95*CT$7&lt;CT$2,CT$3*CT$4,0)</f>
        <v>0</v>
      </c>
      <c r="GN95" s="0" t="n">
        <f aca="false">IF(CHOOSE(MATCH(CU$5,$B$10:$E$10,0),$B95,$C95,$D95,$E95)*CU$6+CU95*CU$7&lt;CU$2,CU$3*CU$4,0)</f>
        <v>0</v>
      </c>
      <c r="GO95" s="0" t="n">
        <f aca="false">IF(CHOOSE(MATCH(CV$5,$B$10:$E$10,0),$B95,$C95,$D95,$E95)*CV$6+CV95*CV$7&lt;CV$2,CV$3*CV$4,0)</f>
        <v>0</v>
      </c>
      <c r="GP95" s="0" t="n">
        <f aca="false">IF(CHOOSE(MATCH(CW$5,$B$10:$E$10,0),$B95,$C95,$D95,$E95)*CW$6+CW95*CW$7&lt;CW$2,CW$3*CW$4,0)</f>
        <v>0</v>
      </c>
      <c r="GQ95" s="0" t="n">
        <f aca="false">IF(CHOOSE(MATCH(CX$5,$B$10:$E$10,0),$B95,$C95,$D95,$E95)*CX$6+CX95*CX$7&lt;CX$2,CX$3*CX$4,0)</f>
        <v>0</v>
      </c>
      <c r="GS95" s="0" t="n">
        <f aca="false">SUM(CZ95:GQ95)</f>
        <v>3</v>
      </c>
      <c r="GT95" s="0" t="n">
        <f aca="false">IF(GS95&gt;$GS$6,1,0)</f>
        <v>0</v>
      </c>
    </row>
    <row r="96" customFormat="false" ht="14" hidden="false" customHeight="false" outlineLevel="0" collapsed="false">
      <c r="A96" s="0" t="n">
        <v>86</v>
      </c>
      <c r="B96" s="0" t="n">
        <v>0.129533049667766</v>
      </c>
      <c r="C96" s="0" t="n">
        <v>0.321615316637504</v>
      </c>
      <c r="D96" s="0" t="n">
        <v>1.09672449087561</v>
      </c>
      <c r="E96" s="0" t="n">
        <v>1.26008742080012</v>
      </c>
      <c r="G96" s="0" t="n">
        <v>0.479203663417138</v>
      </c>
      <c r="H96" s="0" t="n">
        <v>0.236619825955131</v>
      </c>
      <c r="I96" s="0" t="n">
        <v>-0.405458422392258</v>
      </c>
      <c r="J96" s="0" t="n">
        <v>0.587085651204689</v>
      </c>
      <c r="K96" s="0" t="n">
        <v>-1.84188138518948</v>
      </c>
      <c r="L96" s="0" t="n">
        <v>-0.58872274166788</v>
      </c>
      <c r="M96" s="0" t="n">
        <v>1.51720541907707</v>
      </c>
      <c r="N96" s="0" t="n">
        <v>-0.024214159566327</v>
      </c>
      <c r="O96" s="0" t="n">
        <v>0.318126467391266</v>
      </c>
      <c r="P96" s="0" t="n">
        <v>-0.907259618543321</v>
      </c>
      <c r="Q96" s="0" t="n">
        <v>-1.63091499416623</v>
      </c>
      <c r="R96" s="0" t="n">
        <v>-1.64881384989712</v>
      </c>
      <c r="S96" s="0" t="n">
        <v>-1.6771718946984</v>
      </c>
      <c r="T96" s="0" t="n">
        <v>-1.0353937796026</v>
      </c>
      <c r="U96" s="0" t="n">
        <v>1.01725845524925</v>
      </c>
      <c r="V96" s="0" t="n">
        <v>-0.328524265569285</v>
      </c>
      <c r="W96" s="0" t="n">
        <v>0.187403657037066</v>
      </c>
      <c r="X96" s="0" t="n">
        <v>-0.583726205150015</v>
      </c>
      <c r="Y96" s="0" t="n">
        <v>0.68274857767392</v>
      </c>
      <c r="Z96" s="0" t="n">
        <v>-0.0788372744864319</v>
      </c>
      <c r="AA96" s="0" t="n">
        <v>0.556188979317085</v>
      </c>
      <c r="AB96" s="0" t="n">
        <v>1.47232185554458</v>
      </c>
      <c r="AC96" s="0" t="n">
        <v>0.219346247831709</v>
      </c>
      <c r="AD96" s="0" t="n">
        <v>0.601874035055516</v>
      </c>
      <c r="AE96" s="0" t="n">
        <v>-0.460750015918166</v>
      </c>
      <c r="AF96" s="0" t="n">
        <v>1.57455360749736</v>
      </c>
      <c r="AG96" s="0" t="n">
        <v>-3.33471689373255</v>
      </c>
      <c r="AH96" s="0" t="n">
        <v>-1.04948640000657</v>
      </c>
      <c r="AI96" s="0" t="n">
        <v>-1.99072928808164</v>
      </c>
      <c r="AJ96" s="0" t="n">
        <v>-1.22561459647841</v>
      </c>
      <c r="AK96" s="0" t="n">
        <v>-0.801460373622831</v>
      </c>
      <c r="AL96" s="0" t="n">
        <v>0.820380137156462</v>
      </c>
      <c r="AM96" s="0" t="n">
        <v>1.89396814676002</v>
      </c>
      <c r="AN96" s="0" t="n">
        <v>-0.211986161957611</v>
      </c>
      <c r="AO96" s="0" t="n">
        <v>-0.242366695601959</v>
      </c>
      <c r="AP96" s="0" t="n">
        <v>-0.792633727542125</v>
      </c>
      <c r="AQ96" s="0" t="n">
        <v>0.597752887188108</v>
      </c>
      <c r="AR96" s="0" t="n">
        <v>-1.3935368770035</v>
      </c>
      <c r="AS96" s="0" t="n">
        <v>0.556456143385731</v>
      </c>
      <c r="AT96" s="0" t="n">
        <v>-1.18188609121717</v>
      </c>
      <c r="AU96" s="0" t="n">
        <v>-0.447604406872415</v>
      </c>
      <c r="AV96" s="0" t="n">
        <v>1.68092810781673</v>
      </c>
      <c r="AW96" s="0" t="n">
        <v>-0.919567355595063</v>
      </c>
      <c r="AX96" s="0" t="n">
        <v>-1.2421560313669</v>
      </c>
      <c r="AY96" s="0" t="n">
        <v>-0.650456968287472</v>
      </c>
      <c r="AZ96" s="0" t="n">
        <v>-0.650268248136854</v>
      </c>
      <c r="BA96" s="0" t="n">
        <v>0.332159970639623</v>
      </c>
      <c r="BB96" s="0" t="n">
        <v>0.557439534532023</v>
      </c>
      <c r="BC96" s="0" t="n">
        <v>-0.189194224731182</v>
      </c>
      <c r="BD96" s="0" t="n">
        <v>-0.657657892588759</v>
      </c>
      <c r="BE96" s="0" t="n">
        <v>0.917934812605381</v>
      </c>
      <c r="BF96" s="0" t="n">
        <v>0.112113411887549</v>
      </c>
      <c r="BG96" s="0" t="n">
        <v>1.0166172614845</v>
      </c>
      <c r="BH96" s="0" t="n">
        <v>0.953248218138469</v>
      </c>
      <c r="BI96" s="0" t="n">
        <v>0.857246504892828</v>
      </c>
      <c r="BJ96" s="0" t="n">
        <v>0.97295242085238</v>
      </c>
      <c r="BK96" s="0" t="n">
        <v>-0.963054844760336</v>
      </c>
      <c r="BL96" s="0" t="n">
        <v>0.0907368757907534</v>
      </c>
      <c r="BM96" s="0" t="n">
        <v>1.3277212929097</v>
      </c>
      <c r="BN96" s="0" t="n">
        <v>-1.15822331281379</v>
      </c>
      <c r="BO96" s="0" t="n">
        <v>0.527659267390845</v>
      </c>
      <c r="BP96" s="0" t="n">
        <v>-1.05360868474236</v>
      </c>
      <c r="BQ96" s="0" t="n">
        <v>-0.759652039050707</v>
      </c>
      <c r="BR96" s="0" t="n">
        <v>-0.219895355257904</v>
      </c>
      <c r="BS96" s="0" t="n">
        <v>-1.28690771816764</v>
      </c>
      <c r="BT96" s="0" t="n">
        <v>-0.784593794378452</v>
      </c>
      <c r="BU96" s="0" t="n">
        <v>-1.92914740182459</v>
      </c>
      <c r="BV96" s="0" t="n">
        <v>0.104187165561598</v>
      </c>
      <c r="BW96" s="0" t="n">
        <v>-0.35879565984942</v>
      </c>
      <c r="BX96" s="0" t="n">
        <v>0.570353222428821</v>
      </c>
      <c r="BY96" s="0" t="n">
        <v>-2.03117451746948</v>
      </c>
      <c r="BZ96" s="0" t="n">
        <v>-1.49508650792995</v>
      </c>
      <c r="CA96" s="0" t="n">
        <v>-0.53408939493238</v>
      </c>
      <c r="CB96" s="0" t="n">
        <v>-0.711029315425549</v>
      </c>
      <c r="CC96" s="0" t="n">
        <v>0.925656422623433</v>
      </c>
      <c r="CD96" s="0" t="n">
        <v>-0.136166136144311</v>
      </c>
      <c r="CE96" s="0" t="n">
        <v>-1.10440623757313</v>
      </c>
      <c r="CF96" s="0" t="n">
        <v>0.985307906375965</v>
      </c>
      <c r="CG96" s="0" t="n">
        <v>0.215352429222548</v>
      </c>
      <c r="CH96" s="0" t="n">
        <v>0.759957856644178</v>
      </c>
      <c r="CI96" s="0" t="n">
        <v>-0.27400346880313</v>
      </c>
      <c r="CJ96" s="0" t="n">
        <v>-2.37694621318951</v>
      </c>
      <c r="CK96" s="0" t="n">
        <v>-0.935208390728803</v>
      </c>
      <c r="CL96" s="0" t="n">
        <v>1.30983153212583</v>
      </c>
      <c r="CM96" s="0" t="n">
        <v>0.522304617334157</v>
      </c>
      <c r="CN96" s="0" t="n">
        <v>1.05534354588599</v>
      </c>
      <c r="CO96" s="0" t="n">
        <v>0.838507503431174</v>
      </c>
      <c r="CP96" s="0" t="n">
        <v>-0.993795765680261</v>
      </c>
      <c r="CQ96" s="0" t="n">
        <v>0.568824134461465</v>
      </c>
      <c r="CR96" s="0" t="n">
        <v>1.78562459041132</v>
      </c>
      <c r="CS96" s="0" t="n">
        <v>-0.00447471393272281</v>
      </c>
      <c r="CT96" s="0" t="n">
        <v>0.0154147983266739</v>
      </c>
      <c r="CU96" s="0" t="n">
        <v>0.822844867798267</v>
      </c>
      <c r="CV96" s="0" t="n">
        <v>-1.87411387742031</v>
      </c>
      <c r="CW96" s="0" t="n">
        <v>-0.244966713580652</v>
      </c>
      <c r="CX96" s="0" t="n">
        <v>-0.274719695880776</v>
      </c>
      <c r="CZ96" s="0" t="n">
        <f aca="false">IF(CHOOSE(MATCH(G$5,$B$10:$E$10,0),$B96,$C96,$D96,$E96)*G$6+G96*G$7&lt;G$2,G$3*G$4,0)</f>
        <v>0</v>
      </c>
      <c r="DA96" s="0" t="n">
        <f aca="false">IF(CHOOSE(MATCH(H$5,$B$10:$E$10,0),$B96,$C96,$D96,$E96)*H$6+H96*H$7&lt;H$2,H$3*H$4,0)</f>
        <v>0</v>
      </c>
      <c r="DB96" s="0" t="n">
        <f aca="false">IF(CHOOSE(MATCH(I$5,$B$10:$E$10,0),$B96,$C96,$D96,$E96)*I$6+I96*I$7&lt;I$2,I$3*I$4,0)</f>
        <v>0</v>
      </c>
      <c r="DC96" s="0" t="n">
        <f aca="false">IF(CHOOSE(MATCH(J$5,$B$10:$E$10,0),$B96,$C96,$D96,$E96)*J$6+J96*J$7&lt;J$2,J$3*J$4,0)</f>
        <v>0</v>
      </c>
      <c r="DD96" s="0" t="n">
        <f aca="false">IF(CHOOSE(MATCH(K$5,$B$10:$E$10,0),$B96,$C96,$D96,$E96)*K$6+K96*K$7&lt;K$2,K$3*K$4,0)</f>
        <v>0</v>
      </c>
      <c r="DE96" s="0" t="n">
        <f aca="false">IF(CHOOSE(MATCH(L$5,$B$10:$E$10,0),$B96,$C96,$D96,$E96)*L$6+L96*L$7&lt;L$2,L$3*L$4,0)</f>
        <v>0</v>
      </c>
      <c r="DF96" s="0" t="n">
        <f aca="false">IF(CHOOSE(MATCH(M$5,$B$10:$E$10,0),$B96,$C96,$D96,$E96)*M$6+M96*M$7&lt;M$2,M$3*M$4,0)</f>
        <v>0</v>
      </c>
      <c r="DG96" s="0" t="n">
        <f aca="false">IF(CHOOSE(MATCH(N$5,$B$10:$E$10,0),$B96,$C96,$D96,$E96)*N$6+N96*N$7&lt;N$2,N$3*N$4,0)</f>
        <v>0</v>
      </c>
      <c r="DH96" s="0" t="n">
        <f aca="false">IF(CHOOSE(MATCH(O$5,$B$10:$E$10,0),$B96,$C96,$D96,$E96)*O$6+O96*O$7&lt;O$2,O$3*O$4,0)</f>
        <v>0</v>
      </c>
      <c r="DI96" s="0" t="n">
        <f aca="false">IF(CHOOSE(MATCH(P$5,$B$10:$E$10,0),$B96,$C96,$D96,$E96)*P$6+P96*P$7&lt;P$2,P$3*P$4,0)</f>
        <v>0</v>
      </c>
      <c r="DJ96" s="0" t="n">
        <f aca="false">IF(CHOOSE(MATCH(Q$5,$B$10:$E$10,0),$B96,$C96,$D96,$E96)*Q$6+Q96*Q$7&lt;Q$2,Q$3*Q$4,0)</f>
        <v>0</v>
      </c>
      <c r="DK96" s="0" t="n">
        <f aca="false">IF(CHOOSE(MATCH(R$5,$B$10:$E$10,0),$B96,$C96,$D96,$E96)*R$6+R96*R$7&lt;R$2,R$3*R$4,0)</f>
        <v>0</v>
      </c>
      <c r="DL96" s="0" t="n">
        <f aca="false">IF(CHOOSE(MATCH(S$5,$B$10:$E$10,0),$B96,$C96,$D96,$E96)*S$6+S96*S$7&lt;S$2,S$3*S$4,0)</f>
        <v>0</v>
      </c>
      <c r="DM96" s="0" t="n">
        <f aca="false">IF(CHOOSE(MATCH(T$5,$B$10:$E$10,0),$B96,$C96,$D96,$E96)*T$6+T96*T$7&lt;T$2,T$3*T$4,0)</f>
        <v>0</v>
      </c>
      <c r="DN96" s="0" t="n">
        <f aca="false">IF(CHOOSE(MATCH(U$5,$B$10:$E$10,0),$B96,$C96,$D96,$E96)*U$6+U96*U$7&lt;U$2,U$3*U$4,0)</f>
        <v>0</v>
      </c>
      <c r="DO96" s="0" t="n">
        <f aca="false">IF(CHOOSE(MATCH(V$5,$B$10:$E$10,0),$B96,$C96,$D96,$E96)*V$6+V96*V$7&lt;V$2,V$3*V$4,0)</f>
        <v>0</v>
      </c>
      <c r="DP96" s="0" t="n">
        <f aca="false">IF(CHOOSE(MATCH(W$5,$B$10:$E$10,0),$B96,$C96,$D96,$E96)*W$6+W96*W$7&lt;W$2,W$3*W$4,0)</f>
        <v>0</v>
      </c>
      <c r="DQ96" s="0" t="n">
        <f aca="false">IF(CHOOSE(MATCH(X$5,$B$10:$E$10,0),$B96,$C96,$D96,$E96)*X$6+X96*X$7&lt;X$2,X$3*X$4,0)</f>
        <v>0</v>
      </c>
      <c r="DR96" s="0" t="n">
        <f aca="false">IF(CHOOSE(MATCH(Y$5,$B$10:$E$10,0),$B96,$C96,$D96,$E96)*Y$6+Y96*Y$7&lt;Y$2,Y$3*Y$4,0)</f>
        <v>0</v>
      </c>
      <c r="DS96" s="0" t="n">
        <f aca="false">IF(CHOOSE(MATCH(Z$5,$B$10:$E$10,0),$B96,$C96,$D96,$E96)*Z$6+Z96*Z$7&lt;Z$2,Z$3*Z$4,0)</f>
        <v>0</v>
      </c>
      <c r="DT96" s="0" t="n">
        <f aca="false">IF(CHOOSE(MATCH(AA$5,$B$10:$E$10,0),$B96,$C96,$D96,$E96)*AA$6+AA96*AA$7&lt;AA$2,AA$3*AA$4,0)</f>
        <v>0</v>
      </c>
      <c r="DU96" s="0" t="n">
        <f aca="false">IF(CHOOSE(MATCH(AB$5,$B$10:$E$10,0),$B96,$C96,$D96,$E96)*AB$6+AB96*AB$7&lt;AB$2,AB$3*AB$4,0)</f>
        <v>0</v>
      </c>
      <c r="DV96" s="0" t="n">
        <f aca="false">IF(CHOOSE(MATCH(AC$5,$B$10:$E$10,0),$B96,$C96,$D96,$E96)*AC$6+AC96*AC$7&lt;AC$2,AC$3*AC$4,0)</f>
        <v>0</v>
      </c>
      <c r="DW96" s="0" t="n">
        <f aca="false">IF(CHOOSE(MATCH(AD$5,$B$10:$E$10,0),$B96,$C96,$D96,$E96)*AD$6+AD96*AD$7&lt;AD$2,AD$3*AD$4,0)</f>
        <v>0</v>
      </c>
      <c r="DX96" s="0" t="n">
        <f aca="false">IF(CHOOSE(MATCH(AE$5,$B$10:$E$10,0),$B96,$C96,$D96,$E96)*AE$6+AE96*AE$7&lt;AE$2,AE$3*AE$4,0)</f>
        <v>0</v>
      </c>
      <c r="DY96" s="0" t="n">
        <f aca="false">IF(CHOOSE(MATCH(AF$5,$B$10:$E$10,0),$B96,$C96,$D96,$E96)*AF$6+AF96*AF$7&lt;AF$2,AF$3*AF$4,0)</f>
        <v>0</v>
      </c>
      <c r="DZ96" s="0" t="n">
        <f aca="false">IF(CHOOSE(MATCH(AG$5,$B$10:$E$10,0),$B96,$C96,$D96,$E96)*AG$6+AG96*AG$7&lt;AG$2,AG$3*AG$4,0)</f>
        <v>12.5</v>
      </c>
      <c r="EA96" s="0" t="n">
        <f aca="false">IF(CHOOSE(MATCH(AH$5,$B$10:$E$10,0),$B96,$C96,$D96,$E96)*AH$6+AH96*AH$7&lt;AH$2,AH$3*AH$4,0)</f>
        <v>0</v>
      </c>
      <c r="EB96" s="0" t="n">
        <f aca="false">IF(CHOOSE(MATCH(AI$5,$B$10:$E$10,0),$B96,$C96,$D96,$E96)*AI$6+AI96*AI$7&lt;AI$2,AI$3*AI$4,0)</f>
        <v>0</v>
      </c>
      <c r="EC96" s="0" t="n">
        <f aca="false">IF(CHOOSE(MATCH(AJ$5,$B$10:$E$10,0),$B96,$C96,$D96,$E96)*AJ$6+AJ96*AJ$7&lt;AJ$2,AJ$3*AJ$4,0)</f>
        <v>0</v>
      </c>
      <c r="ED96" s="0" t="n">
        <f aca="false">IF(CHOOSE(MATCH(AK$5,$B$10:$E$10,0),$B96,$C96,$D96,$E96)*AK$6+AK96*AK$7&lt;AK$2,AK$3*AK$4,0)</f>
        <v>0</v>
      </c>
      <c r="EE96" s="0" t="n">
        <f aca="false">IF(CHOOSE(MATCH(AL$5,$B$10:$E$10,0),$B96,$C96,$D96,$E96)*AL$6+AL96*AL$7&lt;AL$2,AL$3*AL$4,0)</f>
        <v>0</v>
      </c>
      <c r="EF96" s="0" t="n">
        <f aca="false">IF(CHOOSE(MATCH(AM$5,$B$10:$E$10,0),$B96,$C96,$D96,$E96)*AM$6+AM96*AM$7&lt;AM$2,AM$3*AM$4,0)</f>
        <v>0</v>
      </c>
      <c r="EG96" s="0" t="n">
        <f aca="false">IF(CHOOSE(MATCH(AN$5,$B$10:$E$10,0),$B96,$C96,$D96,$E96)*AN$6+AN96*AN$7&lt;AN$2,AN$3*AN$4,0)</f>
        <v>0</v>
      </c>
      <c r="EH96" s="0" t="n">
        <f aca="false">IF(CHOOSE(MATCH(AO$5,$B$10:$E$10,0),$B96,$C96,$D96,$E96)*AO$6+AO96*AO$7&lt;AO$2,AO$3*AO$4,0)</f>
        <v>0</v>
      </c>
      <c r="EI96" s="0" t="n">
        <f aca="false">IF(CHOOSE(MATCH(AP$5,$B$10:$E$10,0),$B96,$C96,$D96,$E96)*AP$6+AP96*AP$7&lt;AP$2,AP$3*AP$4,0)</f>
        <v>0</v>
      </c>
      <c r="EJ96" s="0" t="n">
        <f aca="false">IF(CHOOSE(MATCH(AQ$5,$B$10:$E$10,0),$B96,$C96,$D96,$E96)*AQ$6+AQ96*AQ$7&lt;AQ$2,AQ$3*AQ$4,0)</f>
        <v>0</v>
      </c>
      <c r="EK96" s="0" t="n">
        <f aca="false">IF(CHOOSE(MATCH(AR$5,$B$10:$E$10,0),$B96,$C96,$D96,$E96)*AR$6+AR96*AR$7&lt;AR$2,AR$3*AR$4,0)</f>
        <v>0</v>
      </c>
      <c r="EL96" s="0" t="n">
        <f aca="false">IF(CHOOSE(MATCH(AS$5,$B$10:$E$10,0),$B96,$C96,$D96,$E96)*AS$6+AS96*AS$7&lt;AS$2,AS$3*AS$4,0)</f>
        <v>0</v>
      </c>
      <c r="EM96" s="0" t="n">
        <f aca="false">IF(CHOOSE(MATCH(AT$5,$B$10:$E$10,0),$B96,$C96,$D96,$E96)*AT$6+AT96*AT$7&lt;AT$2,AT$3*AT$4,0)</f>
        <v>0</v>
      </c>
      <c r="EN96" s="0" t="n">
        <f aca="false">IF(CHOOSE(MATCH(AU$5,$B$10:$E$10,0),$B96,$C96,$D96,$E96)*AU$6+AU96*AU$7&lt;AU$2,AU$3*AU$4,0)</f>
        <v>0</v>
      </c>
      <c r="EO96" s="0" t="n">
        <f aca="false">IF(CHOOSE(MATCH(AV$5,$B$10:$E$10,0),$B96,$C96,$D96,$E96)*AV$6+AV96*AV$7&lt;AV$2,AV$3*AV$4,0)</f>
        <v>0</v>
      </c>
      <c r="EP96" s="0" t="n">
        <f aca="false">IF(CHOOSE(MATCH(AW$5,$B$10:$E$10,0),$B96,$C96,$D96,$E96)*AW$6+AW96*AW$7&lt;AW$2,AW$3*AW$4,0)</f>
        <v>0</v>
      </c>
      <c r="EQ96" s="0" t="n">
        <f aca="false">IF(CHOOSE(MATCH(AX$5,$B$10:$E$10,0),$B96,$C96,$D96,$E96)*AX$6+AX96*AX$7&lt;AX$2,AX$3*AX$4,0)</f>
        <v>0</v>
      </c>
      <c r="ER96" s="0" t="n">
        <f aca="false">IF(CHOOSE(MATCH(AY$5,$B$10:$E$10,0),$B96,$C96,$D96,$E96)*AY$6+AY96*AY$7&lt;AY$2,AY$3*AY$4,0)</f>
        <v>0</v>
      </c>
      <c r="ES96" s="0" t="n">
        <f aca="false">IF(CHOOSE(MATCH(AZ$5,$B$10:$E$10,0),$B96,$C96,$D96,$E96)*AZ$6+AZ96*AZ$7&lt;AZ$2,AZ$3*AZ$4,0)</f>
        <v>0</v>
      </c>
      <c r="ET96" s="0" t="n">
        <f aca="false">IF(CHOOSE(MATCH(BA$5,$B$10:$E$10,0),$B96,$C96,$D96,$E96)*BA$6+BA96*BA$7&lt;BA$2,BA$3*BA$4,0)</f>
        <v>0</v>
      </c>
      <c r="EU96" s="0" t="n">
        <f aca="false">IF(CHOOSE(MATCH(BB$5,$B$10:$E$10,0),$B96,$C96,$D96,$E96)*BB$6+BB96*BB$7&lt;BB$2,BB$3*BB$4,0)</f>
        <v>0</v>
      </c>
      <c r="EV96" s="0" t="n">
        <f aca="false">IF(CHOOSE(MATCH(BC$5,$B$10:$E$10,0),$B96,$C96,$D96,$E96)*BC$6+BC96*BC$7&lt;BC$2,BC$3*BC$4,0)</f>
        <v>0</v>
      </c>
      <c r="EW96" s="0" t="n">
        <f aca="false">IF(CHOOSE(MATCH(BD$5,$B$10:$E$10,0),$B96,$C96,$D96,$E96)*BD$6+BD96*BD$7&lt;BD$2,BD$3*BD$4,0)</f>
        <v>0</v>
      </c>
      <c r="EX96" s="0" t="n">
        <f aca="false">IF(CHOOSE(MATCH(BE$5,$B$10:$E$10,0),$B96,$C96,$D96,$E96)*BE$6+BE96*BE$7&lt;BE$2,BE$3*BE$4,0)</f>
        <v>0</v>
      </c>
      <c r="EY96" s="0" t="n">
        <f aca="false">IF(CHOOSE(MATCH(BF$5,$B$10:$E$10,0),$B96,$C96,$D96,$E96)*BF$6+BF96*BF$7&lt;BF$2,BF$3*BF$4,0)</f>
        <v>0</v>
      </c>
      <c r="EZ96" s="0" t="n">
        <f aca="false">IF(CHOOSE(MATCH(BG$5,$B$10:$E$10,0),$B96,$C96,$D96,$E96)*BG$6+BG96*BG$7&lt;BG$2,BG$3*BG$4,0)</f>
        <v>0</v>
      </c>
      <c r="FA96" s="0" t="n">
        <f aca="false">IF(CHOOSE(MATCH(BH$5,$B$10:$E$10,0),$B96,$C96,$D96,$E96)*BH$6+BH96*BH$7&lt;BH$2,BH$3*BH$4,0)</f>
        <v>0</v>
      </c>
      <c r="FB96" s="0" t="n">
        <f aca="false">IF(CHOOSE(MATCH(BI$5,$B$10:$E$10,0),$B96,$C96,$D96,$E96)*BI$6+BI96*BI$7&lt;BI$2,BI$3*BI$4,0)</f>
        <v>0</v>
      </c>
      <c r="FC96" s="0" t="n">
        <f aca="false">IF(CHOOSE(MATCH(BJ$5,$B$10:$E$10,0),$B96,$C96,$D96,$E96)*BJ$6+BJ96*BJ$7&lt;BJ$2,BJ$3*BJ$4,0)</f>
        <v>0</v>
      </c>
      <c r="FD96" s="0" t="n">
        <f aca="false">IF(CHOOSE(MATCH(BK$5,$B$10:$E$10,0),$B96,$C96,$D96,$E96)*BK$6+BK96*BK$7&lt;BK$2,BK$3*BK$4,0)</f>
        <v>0</v>
      </c>
      <c r="FE96" s="0" t="n">
        <f aca="false">IF(CHOOSE(MATCH(BL$5,$B$10:$E$10,0),$B96,$C96,$D96,$E96)*BL$6+BL96*BL$7&lt;BL$2,BL$3*BL$4,0)</f>
        <v>0</v>
      </c>
      <c r="FF96" s="0" t="n">
        <f aca="false">IF(CHOOSE(MATCH(BM$5,$B$10:$E$10,0),$B96,$C96,$D96,$E96)*BM$6+BM96*BM$7&lt;BM$2,BM$3*BM$4,0)</f>
        <v>0</v>
      </c>
      <c r="FG96" s="0" t="n">
        <f aca="false">IF(CHOOSE(MATCH(BN$5,$B$10:$E$10,0),$B96,$C96,$D96,$E96)*BN$6+BN96*BN$7&lt;BN$2,BN$3*BN$4,0)</f>
        <v>0</v>
      </c>
      <c r="FH96" s="0" t="n">
        <f aca="false">IF(CHOOSE(MATCH(BO$5,$B$10:$E$10,0),$B96,$C96,$D96,$E96)*BO$6+BO96*BO$7&lt;BO$2,BO$3*BO$4,0)</f>
        <v>0</v>
      </c>
      <c r="FI96" s="0" t="n">
        <f aca="false">IF(CHOOSE(MATCH(BP$5,$B$10:$E$10,0),$B96,$C96,$D96,$E96)*BP$6+BP96*BP$7&lt;BP$2,BP$3*BP$4,0)</f>
        <v>0</v>
      </c>
      <c r="FJ96" s="0" t="n">
        <f aca="false">IF(CHOOSE(MATCH(BQ$5,$B$10:$E$10,0),$B96,$C96,$D96,$E96)*BQ$6+BQ96*BQ$7&lt;BQ$2,BQ$3*BQ$4,0)</f>
        <v>0</v>
      </c>
      <c r="FK96" s="0" t="n">
        <f aca="false">IF(CHOOSE(MATCH(BR$5,$B$10:$E$10,0),$B96,$C96,$D96,$E96)*BR$6+BR96*BR$7&lt;BR$2,BR$3*BR$4,0)</f>
        <v>0</v>
      </c>
      <c r="FL96" s="0" t="n">
        <f aca="false">IF(CHOOSE(MATCH(BS$5,$B$10:$E$10,0),$B96,$C96,$D96,$E96)*BS$6+BS96*BS$7&lt;BS$2,BS$3*BS$4,0)</f>
        <v>0</v>
      </c>
      <c r="FM96" s="0" t="n">
        <f aca="false">IF(CHOOSE(MATCH(BT$5,$B$10:$E$10,0),$B96,$C96,$D96,$E96)*BT$6+BT96*BT$7&lt;BT$2,BT$3*BT$4,0)</f>
        <v>0</v>
      </c>
      <c r="FN96" s="0" t="n">
        <f aca="false">IF(CHOOSE(MATCH(BU$5,$B$10:$E$10,0),$B96,$C96,$D96,$E96)*BU$6+BU96*BU$7&lt;BU$2,BU$3*BU$4,0)</f>
        <v>0</v>
      </c>
      <c r="FO96" s="0" t="n">
        <f aca="false">IF(CHOOSE(MATCH(BV$5,$B$10:$E$10,0),$B96,$C96,$D96,$E96)*BV$6+BV96*BV$7&lt;BV$2,BV$3*BV$4,0)</f>
        <v>0</v>
      </c>
      <c r="FP96" s="0" t="n">
        <f aca="false">IF(CHOOSE(MATCH(BW$5,$B$10:$E$10,0),$B96,$C96,$D96,$E96)*BW$6+BW96*BW$7&lt;BW$2,BW$3*BW$4,0)</f>
        <v>0</v>
      </c>
      <c r="FQ96" s="0" t="n">
        <f aca="false">IF(CHOOSE(MATCH(BX$5,$B$10:$E$10,0),$B96,$C96,$D96,$E96)*BX$6+BX96*BX$7&lt;BX$2,BX$3*BX$4,0)</f>
        <v>0</v>
      </c>
      <c r="FR96" s="0" t="n">
        <f aca="false">IF(CHOOSE(MATCH(BY$5,$B$10:$E$10,0),$B96,$C96,$D96,$E96)*BY$6+BY96*BY$7&lt;BY$2,BY$3*BY$4,0)</f>
        <v>0</v>
      </c>
      <c r="FS96" s="0" t="n">
        <f aca="false">IF(CHOOSE(MATCH(BZ$5,$B$10:$E$10,0),$B96,$C96,$D96,$E96)*BZ$6+BZ96*BZ$7&lt;BZ$2,BZ$3*BZ$4,0)</f>
        <v>0</v>
      </c>
      <c r="FT96" s="0" t="n">
        <f aca="false">IF(CHOOSE(MATCH(CA$5,$B$10:$E$10,0),$B96,$C96,$D96,$E96)*CA$6+CA96*CA$7&lt;CA$2,CA$3*CA$4,0)</f>
        <v>0</v>
      </c>
      <c r="FU96" s="0" t="n">
        <f aca="false">IF(CHOOSE(MATCH(CB$5,$B$10:$E$10,0),$B96,$C96,$D96,$E96)*CB$6+CB96*CB$7&lt;CB$2,CB$3*CB$4,0)</f>
        <v>0</v>
      </c>
      <c r="FV96" s="0" t="n">
        <f aca="false">IF(CHOOSE(MATCH(CC$5,$B$10:$E$10,0),$B96,$C96,$D96,$E96)*CC$6+CC96*CC$7&lt;CC$2,CC$3*CC$4,0)</f>
        <v>0</v>
      </c>
      <c r="FW96" s="0" t="n">
        <f aca="false">IF(CHOOSE(MATCH(CD$5,$B$10:$E$10,0),$B96,$C96,$D96,$E96)*CD$6+CD96*CD$7&lt;CD$2,CD$3*CD$4,0)</f>
        <v>0</v>
      </c>
      <c r="FX96" s="0" t="n">
        <f aca="false">IF(CHOOSE(MATCH(CE$5,$B$10:$E$10,0),$B96,$C96,$D96,$E96)*CE$6+CE96*CE$7&lt;CE$2,CE$3*CE$4,0)</f>
        <v>0</v>
      </c>
      <c r="FY96" s="0" t="n">
        <f aca="false">IF(CHOOSE(MATCH(CF$5,$B$10:$E$10,0),$B96,$C96,$D96,$E96)*CF$6+CF96*CF$7&lt;CF$2,CF$3*CF$4,0)</f>
        <v>0</v>
      </c>
      <c r="FZ96" s="0" t="n">
        <f aca="false">IF(CHOOSE(MATCH(CG$5,$B$10:$E$10,0),$B96,$C96,$D96,$E96)*CG$6+CG96*CG$7&lt;CG$2,CG$3*CG$4,0)</f>
        <v>0</v>
      </c>
      <c r="GA96" s="0" t="n">
        <f aca="false">IF(CHOOSE(MATCH(CH$5,$B$10:$E$10,0),$B96,$C96,$D96,$E96)*CH$6+CH96*CH$7&lt;CH$2,CH$3*CH$4,0)</f>
        <v>0</v>
      </c>
      <c r="GB96" s="0" t="n">
        <f aca="false">IF(CHOOSE(MATCH(CI$5,$B$10:$E$10,0),$B96,$C96,$D96,$E96)*CI$6+CI96*CI$7&lt;CI$2,CI$3*CI$4,0)</f>
        <v>0</v>
      </c>
      <c r="GC96" s="0" t="n">
        <f aca="false">IF(CHOOSE(MATCH(CJ$5,$B$10:$E$10,0),$B96,$C96,$D96,$E96)*CJ$6+CJ96*CJ$7&lt;CJ$2,CJ$3*CJ$4,0)</f>
        <v>0</v>
      </c>
      <c r="GD96" s="0" t="n">
        <f aca="false">IF(CHOOSE(MATCH(CK$5,$B$10:$E$10,0),$B96,$C96,$D96,$E96)*CK$6+CK96*CK$7&lt;CK$2,CK$3*CK$4,0)</f>
        <v>0</v>
      </c>
      <c r="GE96" s="0" t="n">
        <f aca="false">IF(CHOOSE(MATCH(CL$5,$B$10:$E$10,0),$B96,$C96,$D96,$E96)*CL$6+CL96*CL$7&lt;CL$2,CL$3*CL$4,0)</f>
        <v>0</v>
      </c>
      <c r="GF96" s="0" t="n">
        <f aca="false">IF(CHOOSE(MATCH(CM$5,$B$10:$E$10,0),$B96,$C96,$D96,$E96)*CM$6+CM96*CM$7&lt;CM$2,CM$3*CM$4,0)</f>
        <v>0</v>
      </c>
      <c r="GG96" s="0" t="n">
        <f aca="false">IF(CHOOSE(MATCH(CN$5,$B$10:$E$10,0),$B96,$C96,$D96,$E96)*CN$6+CN96*CN$7&lt;CN$2,CN$3*CN$4,0)</f>
        <v>0</v>
      </c>
      <c r="GH96" s="0" t="n">
        <f aca="false">IF(CHOOSE(MATCH(CO$5,$B$10:$E$10,0),$B96,$C96,$D96,$E96)*CO$6+CO96*CO$7&lt;CO$2,CO$3*CO$4,0)</f>
        <v>0</v>
      </c>
      <c r="GI96" s="0" t="n">
        <f aca="false">IF(CHOOSE(MATCH(CP$5,$B$10:$E$10,0),$B96,$C96,$D96,$E96)*CP$6+CP96*CP$7&lt;CP$2,CP$3*CP$4,0)</f>
        <v>0</v>
      </c>
      <c r="GJ96" s="0" t="n">
        <f aca="false">IF(CHOOSE(MATCH(CQ$5,$B$10:$E$10,0),$B96,$C96,$D96,$E96)*CQ$6+CQ96*CQ$7&lt;CQ$2,CQ$3*CQ$4,0)</f>
        <v>0</v>
      </c>
      <c r="GK96" s="0" t="n">
        <f aca="false">IF(CHOOSE(MATCH(CR$5,$B$10:$E$10,0),$B96,$C96,$D96,$E96)*CR$6+CR96*CR$7&lt;CR$2,CR$3*CR$4,0)</f>
        <v>0</v>
      </c>
      <c r="GL96" s="0" t="n">
        <f aca="false">IF(CHOOSE(MATCH(CS$5,$B$10:$E$10,0),$B96,$C96,$D96,$E96)*CS$6+CS96*CS$7&lt;CS$2,CS$3*CS$4,0)</f>
        <v>0</v>
      </c>
      <c r="GM96" s="0" t="n">
        <f aca="false">IF(CHOOSE(MATCH(CT$5,$B$10:$E$10,0),$B96,$C96,$D96,$E96)*CT$6+CT96*CT$7&lt;CT$2,CT$3*CT$4,0)</f>
        <v>0</v>
      </c>
      <c r="GN96" s="0" t="n">
        <f aca="false">IF(CHOOSE(MATCH(CU$5,$B$10:$E$10,0),$B96,$C96,$D96,$E96)*CU$6+CU96*CU$7&lt;CU$2,CU$3*CU$4,0)</f>
        <v>0</v>
      </c>
      <c r="GO96" s="0" t="n">
        <f aca="false">IF(CHOOSE(MATCH(CV$5,$B$10:$E$10,0),$B96,$C96,$D96,$E96)*CV$6+CV96*CV$7&lt;CV$2,CV$3*CV$4,0)</f>
        <v>0</v>
      </c>
      <c r="GP96" s="0" t="n">
        <f aca="false">IF(CHOOSE(MATCH(CW$5,$B$10:$E$10,0),$B96,$C96,$D96,$E96)*CW$6+CW96*CW$7&lt;CW$2,CW$3*CW$4,0)</f>
        <v>0</v>
      </c>
      <c r="GQ96" s="0" t="n">
        <f aca="false">IF(CHOOSE(MATCH(CX$5,$B$10:$E$10,0),$B96,$C96,$D96,$E96)*CX$6+CX96*CX$7&lt;CX$2,CX$3*CX$4,0)</f>
        <v>0</v>
      </c>
      <c r="GS96" s="0" t="n">
        <f aca="false">SUM(CZ96:GQ96)</f>
        <v>12.5</v>
      </c>
      <c r="GT96" s="0" t="n">
        <f aca="false">IF(GS96&gt;$GS$6,1,0)</f>
        <v>0</v>
      </c>
    </row>
    <row r="97" customFormat="false" ht="14" hidden="false" customHeight="false" outlineLevel="0" collapsed="false">
      <c r="A97" s="0" t="n">
        <v>87</v>
      </c>
      <c r="B97" s="0" t="n">
        <v>0.506651561894733</v>
      </c>
      <c r="C97" s="0" t="n">
        <v>1.03867798553589</v>
      </c>
      <c r="D97" s="0" t="n">
        <v>-1.02648966164824</v>
      </c>
      <c r="E97" s="0" t="n">
        <v>-2.39502929973415</v>
      </c>
      <c r="G97" s="0" t="n">
        <v>0.161228399520041</v>
      </c>
      <c r="H97" s="0" t="n">
        <v>0.700920281815343</v>
      </c>
      <c r="I97" s="0" t="n">
        <v>-0.95977384262369</v>
      </c>
      <c r="J97" s="0" t="n">
        <v>-1.41112650453579</v>
      </c>
      <c r="K97" s="0" t="n">
        <v>-1.54108874994563</v>
      </c>
      <c r="L97" s="0" t="n">
        <v>-1.57799604494357</v>
      </c>
      <c r="M97" s="0" t="n">
        <v>-0.0399040800402872</v>
      </c>
      <c r="N97" s="0" t="n">
        <v>0.617442310613115</v>
      </c>
      <c r="O97" s="0" t="n">
        <v>0.250093989961897</v>
      </c>
      <c r="P97" s="0" t="n">
        <v>-1.34132505991147</v>
      </c>
      <c r="Q97" s="0" t="n">
        <v>-1.4483248378383</v>
      </c>
      <c r="R97" s="0" t="n">
        <v>-1.7212369129993</v>
      </c>
      <c r="S97" s="0" t="n">
        <v>2.7951318770647</v>
      </c>
      <c r="T97" s="0" t="n">
        <v>-0.909803929971531</v>
      </c>
      <c r="U97" s="0" t="n">
        <v>-1.35902610054472</v>
      </c>
      <c r="V97" s="0" t="n">
        <v>0.488835212308914</v>
      </c>
      <c r="W97" s="0" t="n">
        <v>-0.35431185096968</v>
      </c>
      <c r="X97" s="0" t="n">
        <v>-1.11787812784314</v>
      </c>
      <c r="Y97" s="0" t="n">
        <v>-0.556278791918885</v>
      </c>
      <c r="Z97" s="0" t="n">
        <v>-0.311534904540167</v>
      </c>
      <c r="AA97" s="0" t="n">
        <v>-1.77777110366151</v>
      </c>
      <c r="AB97" s="0" t="n">
        <v>1.73588887264486</v>
      </c>
      <c r="AC97" s="0" t="n">
        <v>1.6971762306639</v>
      </c>
      <c r="AD97" s="0" t="n">
        <v>0.843847374198958</v>
      </c>
      <c r="AE97" s="0" t="n">
        <v>1.41319787871907</v>
      </c>
      <c r="AF97" s="0" t="n">
        <v>0.262900812231237</v>
      </c>
      <c r="AG97" s="0" t="n">
        <v>1.16573801278719</v>
      </c>
      <c r="AH97" s="0" t="n">
        <v>-0.754761231291923</v>
      </c>
      <c r="AI97" s="0" t="n">
        <v>0.719824129191693</v>
      </c>
      <c r="AJ97" s="0" t="n">
        <v>0.339363168677664</v>
      </c>
      <c r="AK97" s="0" t="n">
        <v>-0.274640115094371</v>
      </c>
      <c r="AL97" s="0" t="n">
        <v>-1.60071977006737</v>
      </c>
      <c r="AM97" s="0" t="n">
        <v>0.364839252142701</v>
      </c>
      <c r="AN97" s="0" t="n">
        <v>-0.0951922629610635</v>
      </c>
      <c r="AO97" s="0" t="n">
        <v>0.911657025426393</v>
      </c>
      <c r="AP97" s="0" t="n">
        <v>-1.23556674225256</v>
      </c>
      <c r="AQ97" s="0" t="n">
        <v>-0.719824129191693</v>
      </c>
      <c r="AR97" s="0" t="n">
        <v>-1.08119365904713</v>
      </c>
      <c r="AS97" s="0" t="n">
        <v>-0.675906903779833</v>
      </c>
      <c r="AT97" s="0" t="n">
        <v>1.35269601742039</v>
      </c>
      <c r="AU97" s="0" t="n">
        <v>-1.40227712108754</v>
      </c>
      <c r="AV97" s="0" t="n">
        <v>-0.78261791713885</v>
      </c>
      <c r="AW97" s="0" t="n">
        <v>-1.60264789883513</v>
      </c>
      <c r="AX97" s="0" t="n">
        <v>0.773816282162443</v>
      </c>
      <c r="AY97" s="0" t="n">
        <v>-0.1343903477391</v>
      </c>
      <c r="AZ97" s="0" t="n">
        <v>0.63232164393412</v>
      </c>
      <c r="BA97" s="0" t="n">
        <v>-1.71587998920586</v>
      </c>
      <c r="BB97" s="0" t="n">
        <v>1.91891558642965</v>
      </c>
      <c r="BC97" s="0" t="n">
        <v>-3.20666003972292</v>
      </c>
      <c r="BD97" s="0" t="n">
        <v>1.14030854092562</v>
      </c>
      <c r="BE97" s="0" t="n">
        <v>0.435376250607078</v>
      </c>
      <c r="BF97" s="0" t="n">
        <v>0.517925400345121</v>
      </c>
      <c r="BG97" s="0" t="n">
        <v>1.32165041577537</v>
      </c>
      <c r="BH97" s="0" t="n">
        <v>-0.66107986640418</v>
      </c>
      <c r="BI97" s="0" t="n">
        <v>-0.886218458617805</v>
      </c>
      <c r="BJ97" s="0" t="n">
        <v>-0.64263304011547</v>
      </c>
      <c r="BK97" s="0" t="n">
        <v>0.0581326276005711</v>
      </c>
      <c r="BL97" s="0" t="n">
        <v>-0.0104421360447304</v>
      </c>
      <c r="BM97" s="0" t="n">
        <v>-0.894290224096039</v>
      </c>
      <c r="BN97" s="0" t="n">
        <v>-1.19178821478272</v>
      </c>
      <c r="BO97" s="0" t="n">
        <v>-0.382558482669992</v>
      </c>
      <c r="BP97" s="0" t="n">
        <v>2.02996488951612</v>
      </c>
      <c r="BQ97" s="0" t="n">
        <v>-0.351868720827042</v>
      </c>
      <c r="BR97" s="0" t="n">
        <v>-1.11402869151789</v>
      </c>
      <c r="BS97" s="0" t="n">
        <v>-0.274242211162345</v>
      </c>
      <c r="BT97" s="0" t="n">
        <v>-0.242760052060476</v>
      </c>
      <c r="BU97" s="0" t="n">
        <v>3.03814886137843</v>
      </c>
      <c r="BV97" s="0" t="n">
        <v>0.903687578102108</v>
      </c>
      <c r="BW97" s="0" t="n">
        <v>0.174339902514475</v>
      </c>
      <c r="BX97" s="0" t="n">
        <v>-1.02382500699605</v>
      </c>
      <c r="BY97" s="0" t="n">
        <v>2.95636709779501</v>
      </c>
      <c r="BZ97" s="0" t="n">
        <v>0.899781298357993</v>
      </c>
      <c r="CA97" s="0" t="n">
        <v>-0.332159970639623</v>
      </c>
      <c r="CB97" s="0" t="n">
        <v>2.17292836168781</v>
      </c>
      <c r="CC97" s="0" t="n">
        <v>1.39515577757265</v>
      </c>
      <c r="CD97" s="0" t="n">
        <v>-0.128834471979644</v>
      </c>
      <c r="CE97" s="0" t="n">
        <v>-0.34707113627519</v>
      </c>
      <c r="CF97" s="0" t="n">
        <v>-1.24630332720699</v>
      </c>
      <c r="CG97" s="0" t="n">
        <v>1.2375357982819</v>
      </c>
      <c r="CH97" s="0" t="n">
        <v>0.163786353368778</v>
      </c>
      <c r="CI97" s="0" t="n">
        <v>0.699844804330496</v>
      </c>
      <c r="CJ97" s="0" t="n">
        <v>-1.09599795905524</v>
      </c>
      <c r="CK97" s="0" t="n">
        <v>1.03278125607176</v>
      </c>
      <c r="CL97" s="0" t="n">
        <v>0.0147269929584581</v>
      </c>
      <c r="CM97" s="0" t="n">
        <v>0.34244408197992</v>
      </c>
      <c r="CN97" s="0" t="n">
        <v>-2.36675987252966</v>
      </c>
      <c r="CO97" s="0" t="n">
        <v>1.58440343511757</v>
      </c>
      <c r="CP97" s="0" t="n">
        <v>-0.127138264360838</v>
      </c>
      <c r="CQ97" s="0" t="n">
        <v>-1.75127752299886</v>
      </c>
      <c r="CR97" s="0" t="n">
        <v>-0.431762146035908</v>
      </c>
      <c r="CS97" s="0" t="n">
        <v>0.227032614930067</v>
      </c>
      <c r="CT97" s="0" t="n">
        <v>1.42640146805206</v>
      </c>
      <c r="CU97" s="0" t="n">
        <v>0.196675955521641</v>
      </c>
      <c r="CV97" s="0" t="n">
        <v>-0.673793465466588</v>
      </c>
      <c r="CW97" s="0" t="n">
        <v>-2.06158802029677</v>
      </c>
      <c r="CX97" s="0" t="n">
        <v>0.714185262040701</v>
      </c>
      <c r="CZ97" s="0" t="n">
        <f aca="false">IF(CHOOSE(MATCH(G$5,$B$10:$E$10,0),$B97,$C97,$D97,$E97)*G$6+G97*G$7&lt;G$2,G$3*G$4,0)</f>
        <v>0</v>
      </c>
      <c r="DA97" s="0" t="n">
        <f aca="false">IF(CHOOSE(MATCH(H$5,$B$10:$E$10,0),$B97,$C97,$D97,$E97)*H$6+H97*H$7&lt;H$2,H$3*H$4,0)</f>
        <v>0</v>
      </c>
      <c r="DB97" s="0" t="n">
        <f aca="false">IF(CHOOSE(MATCH(I$5,$B$10:$E$10,0),$B97,$C97,$D97,$E97)*I$6+I97*I$7&lt;I$2,I$3*I$4,0)</f>
        <v>0</v>
      </c>
      <c r="DC97" s="0" t="n">
        <f aca="false">IF(CHOOSE(MATCH(J$5,$B$10:$E$10,0),$B97,$C97,$D97,$E97)*J$6+J97*J$7&lt;J$2,J$3*J$4,0)</f>
        <v>0</v>
      </c>
      <c r="DD97" s="0" t="n">
        <f aca="false">IF(CHOOSE(MATCH(K$5,$B$10:$E$10,0),$B97,$C97,$D97,$E97)*K$6+K97*K$7&lt;K$2,K$3*K$4,0)</f>
        <v>0</v>
      </c>
      <c r="DE97" s="0" t="n">
        <f aca="false">IF(CHOOSE(MATCH(L$5,$B$10:$E$10,0),$B97,$C97,$D97,$E97)*L$6+L97*L$7&lt;L$2,L$3*L$4,0)</f>
        <v>0</v>
      </c>
      <c r="DF97" s="0" t="n">
        <f aca="false">IF(CHOOSE(MATCH(M$5,$B$10:$E$10,0),$B97,$C97,$D97,$E97)*M$6+M97*M$7&lt;M$2,M$3*M$4,0)</f>
        <v>0</v>
      </c>
      <c r="DG97" s="0" t="n">
        <f aca="false">IF(CHOOSE(MATCH(N$5,$B$10:$E$10,0),$B97,$C97,$D97,$E97)*N$6+N97*N$7&lt;N$2,N$3*N$4,0)</f>
        <v>0</v>
      </c>
      <c r="DH97" s="0" t="n">
        <f aca="false">IF(CHOOSE(MATCH(O$5,$B$10:$E$10,0),$B97,$C97,$D97,$E97)*O$6+O97*O$7&lt;O$2,O$3*O$4,0)</f>
        <v>0</v>
      </c>
      <c r="DI97" s="0" t="n">
        <f aca="false">IF(CHOOSE(MATCH(P$5,$B$10:$E$10,0),$B97,$C97,$D97,$E97)*P$6+P97*P$7&lt;P$2,P$3*P$4,0)</f>
        <v>0</v>
      </c>
      <c r="DJ97" s="0" t="n">
        <f aca="false">IF(CHOOSE(MATCH(Q$5,$B$10:$E$10,0),$B97,$C97,$D97,$E97)*Q$6+Q97*Q$7&lt;Q$2,Q$3*Q$4,0)</f>
        <v>0</v>
      </c>
      <c r="DK97" s="0" t="n">
        <f aca="false">IF(CHOOSE(MATCH(R$5,$B$10:$E$10,0),$B97,$C97,$D97,$E97)*R$6+R97*R$7&lt;R$2,R$3*R$4,0)</f>
        <v>0</v>
      </c>
      <c r="DL97" s="0" t="n">
        <f aca="false">IF(CHOOSE(MATCH(S$5,$B$10:$E$10,0),$B97,$C97,$D97,$E97)*S$6+S97*S$7&lt;S$2,S$3*S$4,0)</f>
        <v>0</v>
      </c>
      <c r="DM97" s="0" t="n">
        <f aca="false">IF(CHOOSE(MATCH(T$5,$B$10:$E$10,0),$B97,$C97,$D97,$E97)*T$6+T97*T$7&lt;T$2,T$3*T$4,0)</f>
        <v>0</v>
      </c>
      <c r="DN97" s="0" t="n">
        <f aca="false">IF(CHOOSE(MATCH(U$5,$B$10:$E$10,0),$B97,$C97,$D97,$E97)*U$6+U97*U$7&lt;U$2,U$3*U$4,0)</f>
        <v>0</v>
      </c>
      <c r="DO97" s="0" t="n">
        <f aca="false">IF(CHOOSE(MATCH(V$5,$B$10:$E$10,0),$B97,$C97,$D97,$E97)*V$6+V97*V$7&lt;V$2,V$3*V$4,0)</f>
        <v>0</v>
      </c>
      <c r="DP97" s="0" t="n">
        <f aca="false">IF(CHOOSE(MATCH(W$5,$B$10:$E$10,0),$B97,$C97,$D97,$E97)*W$6+W97*W$7&lt;W$2,W$3*W$4,0)</f>
        <v>0</v>
      </c>
      <c r="DQ97" s="0" t="n">
        <f aca="false">IF(CHOOSE(MATCH(X$5,$B$10:$E$10,0),$B97,$C97,$D97,$E97)*X$6+X97*X$7&lt;X$2,X$3*X$4,0)</f>
        <v>0</v>
      </c>
      <c r="DR97" s="0" t="n">
        <f aca="false">IF(CHOOSE(MATCH(Y$5,$B$10:$E$10,0),$B97,$C97,$D97,$E97)*Y$6+Y97*Y$7&lt;Y$2,Y$3*Y$4,0)</f>
        <v>0</v>
      </c>
      <c r="DS97" s="0" t="n">
        <f aca="false">IF(CHOOSE(MATCH(Z$5,$B$10:$E$10,0),$B97,$C97,$D97,$E97)*Z$6+Z97*Z$7&lt;Z$2,Z$3*Z$4,0)</f>
        <v>0</v>
      </c>
      <c r="DT97" s="0" t="n">
        <f aca="false">IF(CHOOSE(MATCH(AA$5,$B$10:$E$10,0),$B97,$C97,$D97,$E97)*AA$6+AA97*AA$7&lt;AA$2,AA$3*AA$4,0)</f>
        <v>0</v>
      </c>
      <c r="DU97" s="0" t="n">
        <f aca="false">IF(CHOOSE(MATCH(AB$5,$B$10:$E$10,0),$B97,$C97,$D97,$E97)*AB$6+AB97*AB$7&lt;AB$2,AB$3*AB$4,0)</f>
        <v>0</v>
      </c>
      <c r="DV97" s="0" t="n">
        <f aca="false">IF(CHOOSE(MATCH(AC$5,$B$10:$E$10,0),$B97,$C97,$D97,$E97)*AC$6+AC97*AC$7&lt;AC$2,AC$3*AC$4,0)</f>
        <v>0</v>
      </c>
      <c r="DW97" s="0" t="n">
        <f aca="false">IF(CHOOSE(MATCH(AD$5,$B$10:$E$10,0),$B97,$C97,$D97,$E97)*AD$6+AD97*AD$7&lt;AD$2,AD$3*AD$4,0)</f>
        <v>0</v>
      </c>
      <c r="DX97" s="0" t="n">
        <f aca="false">IF(CHOOSE(MATCH(AE$5,$B$10:$E$10,0),$B97,$C97,$D97,$E97)*AE$6+AE97*AE$7&lt;AE$2,AE$3*AE$4,0)</f>
        <v>0</v>
      </c>
      <c r="DY97" s="0" t="n">
        <f aca="false">IF(CHOOSE(MATCH(AF$5,$B$10:$E$10,0),$B97,$C97,$D97,$E97)*AF$6+AF97*AF$7&lt;AF$2,AF$3*AF$4,0)</f>
        <v>0</v>
      </c>
      <c r="DZ97" s="0" t="n">
        <f aca="false">IF(CHOOSE(MATCH(AG$5,$B$10:$E$10,0),$B97,$C97,$D97,$E97)*AG$6+AG97*AG$7&lt;AG$2,AG$3*AG$4,0)</f>
        <v>0</v>
      </c>
      <c r="EA97" s="0" t="n">
        <f aca="false">IF(CHOOSE(MATCH(AH$5,$B$10:$E$10,0),$B97,$C97,$D97,$E97)*AH$6+AH97*AH$7&lt;AH$2,AH$3*AH$4,0)</f>
        <v>0</v>
      </c>
      <c r="EB97" s="0" t="n">
        <f aca="false">IF(CHOOSE(MATCH(AI$5,$B$10:$E$10,0),$B97,$C97,$D97,$E97)*AI$6+AI97*AI$7&lt;AI$2,AI$3*AI$4,0)</f>
        <v>0</v>
      </c>
      <c r="EC97" s="0" t="n">
        <f aca="false">IF(CHOOSE(MATCH(AJ$5,$B$10:$E$10,0),$B97,$C97,$D97,$E97)*AJ$6+AJ97*AJ$7&lt;AJ$2,AJ$3*AJ$4,0)</f>
        <v>0</v>
      </c>
      <c r="ED97" s="0" t="n">
        <f aca="false">IF(CHOOSE(MATCH(AK$5,$B$10:$E$10,0),$B97,$C97,$D97,$E97)*AK$6+AK97*AK$7&lt;AK$2,AK$3*AK$4,0)</f>
        <v>0</v>
      </c>
      <c r="EE97" s="0" t="n">
        <f aca="false">IF(CHOOSE(MATCH(AL$5,$B$10:$E$10,0),$B97,$C97,$D97,$E97)*AL$6+AL97*AL$7&lt;AL$2,AL$3*AL$4,0)</f>
        <v>0</v>
      </c>
      <c r="EF97" s="0" t="n">
        <f aca="false">IF(CHOOSE(MATCH(AM$5,$B$10:$E$10,0),$B97,$C97,$D97,$E97)*AM$6+AM97*AM$7&lt;AM$2,AM$3*AM$4,0)</f>
        <v>0</v>
      </c>
      <c r="EG97" s="0" t="n">
        <f aca="false">IF(CHOOSE(MATCH(AN$5,$B$10:$E$10,0),$B97,$C97,$D97,$E97)*AN$6+AN97*AN$7&lt;AN$2,AN$3*AN$4,0)</f>
        <v>0</v>
      </c>
      <c r="EH97" s="0" t="n">
        <f aca="false">IF(CHOOSE(MATCH(AO$5,$B$10:$E$10,0),$B97,$C97,$D97,$E97)*AO$6+AO97*AO$7&lt;AO$2,AO$3*AO$4,0)</f>
        <v>0</v>
      </c>
      <c r="EI97" s="0" t="n">
        <f aca="false">IF(CHOOSE(MATCH(AP$5,$B$10:$E$10,0),$B97,$C97,$D97,$E97)*AP$6+AP97*AP$7&lt;AP$2,AP$3*AP$4,0)</f>
        <v>0</v>
      </c>
      <c r="EJ97" s="0" t="n">
        <f aca="false">IF(CHOOSE(MATCH(AQ$5,$B$10:$E$10,0),$B97,$C97,$D97,$E97)*AQ$6+AQ97*AQ$7&lt;AQ$2,AQ$3*AQ$4,0)</f>
        <v>0</v>
      </c>
      <c r="EK97" s="0" t="n">
        <f aca="false">IF(CHOOSE(MATCH(AR$5,$B$10:$E$10,0),$B97,$C97,$D97,$E97)*AR$6+AR97*AR$7&lt;AR$2,AR$3*AR$4,0)</f>
        <v>0</v>
      </c>
      <c r="EL97" s="0" t="n">
        <f aca="false">IF(CHOOSE(MATCH(AS$5,$B$10:$E$10,0),$B97,$C97,$D97,$E97)*AS$6+AS97*AS$7&lt;AS$2,AS$3*AS$4,0)</f>
        <v>0</v>
      </c>
      <c r="EM97" s="0" t="n">
        <f aca="false">IF(CHOOSE(MATCH(AT$5,$B$10:$E$10,0),$B97,$C97,$D97,$E97)*AT$6+AT97*AT$7&lt;AT$2,AT$3*AT$4,0)</f>
        <v>0</v>
      </c>
      <c r="EN97" s="0" t="n">
        <f aca="false">IF(CHOOSE(MATCH(AU$5,$B$10:$E$10,0),$B97,$C97,$D97,$E97)*AU$6+AU97*AU$7&lt;AU$2,AU$3*AU$4,0)</f>
        <v>0</v>
      </c>
      <c r="EO97" s="0" t="n">
        <f aca="false">IF(CHOOSE(MATCH(AV$5,$B$10:$E$10,0),$B97,$C97,$D97,$E97)*AV$6+AV97*AV$7&lt;AV$2,AV$3*AV$4,0)</f>
        <v>0</v>
      </c>
      <c r="EP97" s="0" t="n">
        <f aca="false">IF(CHOOSE(MATCH(AW$5,$B$10:$E$10,0),$B97,$C97,$D97,$E97)*AW$6+AW97*AW$7&lt;AW$2,AW$3*AW$4,0)</f>
        <v>0</v>
      </c>
      <c r="EQ97" s="0" t="n">
        <f aca="false">IF(CHOOSE(MATCH(AX$5,$B$10:$E$10,0),$B97,$C97,$D97,$E97)*AX$6+AX97*AX$7&lt;AX$2,AX$3*AX$4,0)</f>
        <v>0</v>
      </c>
      <c r="ER97" s="0" t="n">
        <f aca="false">IF(CHOOSE(MATCH(AY$5,$B$10:$E$10,0),$B97,$C97,$D97,$E97)*AY$6+AY97*AY$7&lt;AY$2,AY$3*AY$4,0)</f>
        <v>0</v>
      </c>
      <c r="ES97" s="0" t="n">
        <f aca="false">IF(CHOOSE(MATCH(AZ$5,$B$10:$E$10,0),$B97,$C97,$D97,$E97)*AZ$6+AZ97*AZ$7&lt;AZ$2,AZ$3*AZ$4,0)</f>
        <v>0</v>
      </c>
      <c r="ET97" s="0" t="n">
        <f aca="false">IF(CHOOSE(MATCH(BA$5,$B$10:$E$10,0),$B97,$C97,$D97,$E97)*BA$6+BA97*BA$7&lt;BA$2,BA$3*BA$4,0)</f>
        <v>0</v>
      </c>
      <c r="EU97" s="0" t="n">
        <f aca="false">IF(CHOOSE(MATCH(BB$5,$B$10:$E$10,0),$B97,$C97,$D97,$E97)*BB$6+BB97*BB$7&lt;BB$2,BB$3*BB$4,0)</f>
        <v>0</v>
      </c>
      <c r="EV97" s="0" t="n">
        <f aca="false">IF(CHOOSE(MATCH(BC$5,$B$10:$E$10,0),$B97,$C97,$D97,$E97)*BC$6+BC97*BC$7&lt;BC$2,BC$3*BC$4,0)</f>
        <v>12.5</v>
      </c>
      <c r="EW97" s="0" t="n">
        <f aca="false">IF(CHOOSE(MATCH(BD$5,$B$10:$E$10,0),$B97,$C97,$D97,$E97)*BD$6+BD97*BD$7&lt;BD$2,BD$3*BD$4,0)</f>
        <v>0</v>
      </c>
      <c r="EX97" s="0" t="n">
        <f aca="false">IF(CHOOSE(MATCH(BE$5,$B$10:$E$10,0),$B97,$C97,$D97,$E97)*BE$6+BE97*BE$7&lt;BE$2,BE$3*BE$4,0)</f>
        <v>0</v>
      </c>
      <c r="EY97" s="0" t="n">
        <f aca="false">IF(CHOOSE(MATCH(BF$5,$B$10:$E$10,0),$B97,$C97,$D97,$E97)*BF$6+BF97*BF$7&lt;BF$2,BF$3*BF$4,0)</f>
        <v>0</v>
      </c>
      <c r="EZ97" s="0" t="n">
        <f aca="false">IF(CHOOSE(MATCH(BG$5,$B$10:$E$10,0),$B97,$C97,$D97,$E97)*BG$6+BG97*BG$7&lt;BG$2,BG$3*BG$4,0)</f>
        <v>0</v>
      </c>
      <c r="FA97" s="0" t="n">
        <f aca="false">IF(CHOOSE(MATCH(BH$5,$B$10:$E$10,0),$B97,$C97,$D97,$E97)*BH$6+BH97*BH$7&lt;BH$2,BH$3*BH$4,0)</f>
        <v>0</v>
      </c>
      <c r="FB97" s="0" t="n">
        <f aca="false">IF(CHOOSE(MATCH(BI$5,$B$10:$E$10,0),$B97,$C97,$D97,$E97)*BI$6+BI97*BI$7&lt;BI$2,BI$3*BI$4,0)</f>
        <v>0</v>
      </c>
      <c r="FC97" s="0" t="n">
        <f aca="false">IF(CHOOSE(MATCH(BJ$5,$B$10:$E$10,0),$B97,$C97,$D97,$E97)*BJ$6+BJ97*BJ$7&lt;BJ$2,BJ$3*BJ$4,0)</f>
        <v>0</v>
      </c>
      <c r="FD97" s="0" t="n">
        <f aca="false">IF(CHOOSE(MATCH(BK$5,$B$10:$E$10,0),$B97,$C97,$D97,$E97)*BK$6+BK97*BK$7&lt;BK$2,BK$3*BK$4,0)</f>
        <v>0</v>
      </c>
      <c r="FE97" s="0" t="n">
        <f aca="false">IF(CHOOSE(MATCH(BL$5,$B$10:$E$10,0),$B97,$C97,$D97,$E97)*BL$6+BL97*BL$7&lt;BL$2,BL$3*BL$4,0)</f>
        <v>0</v>
      </c>
      <c r="FF97" s="0" t="n">
        <f aca="false">IF(CHOOSE(MATCH(BM$5,$B$10:$E$10,0),$B97,$C97,$D97,$E97)*BM$6+BM97*BM$7&lt;BM$2,BM$3*BM$4,0)</f>
        <v>0</v>
      </c>
      <c r="FG97" s="0" t="n">
        <f aca="false">IF(CHOOSE(MATCH(BN$5,$B$10:$E$10,0),$B97,$C97,$D97,$E97)*BN$6+BN97*BN$7&lt;BN$2,BN$3*BN$4,0)</f>
        <v>0</v>
      </c>
      <c r="FH97" s="0" t="n">
        <f aca="false">IF(CHOOSE(MATCH(BO$5,$B$10:$E$10,0),$B97,$C97,$D97,$E97)*BO$6+BO97*BO$7&lt;BO$2,BO$3*BO$4,0)</f>
        <v>0</v>
      </c>
      <c r="FI97" s="0" t="n">
        <f aca="false">IF(CHOOSE(MATCH(BP$5,$B$10:$E$10,0),$B97,$C97,$D97,$E97)*BP$6+BP97*BP$7&lt;BP$2,BP$3*BP$4,0)</f>
        <v>0</v>
      </c>
      <c r="FJ97" s="0" t="n">
        <f aca="false">IF(CHOOSE(MATCH(BQ$5,$B$10:$E$10,0),$B97,$C97,$D97,$E97)*BQ$6+BQ97*BQ$7&lt;BQ$2,BQ$3*BQ$4,0)</f>
        <v>0</v>
      </c>
      <c r="FK97" s="0" t="n">
        <f aca="false">IF(CHOOSE(MATCH(BR$5,$B$10:$E$10,0),$B97,$C97,$D97,$E97)*BR$6+BR97*BR$7&lt;BR$2,BR$3*BR$4,0)</f>
        <v>0</v>
      </c>
      <c r="FL97" s="0" t="n">
        <f aca="false">IF(CHOOSE(MATCH(BS$5,$B$10:$E$10,0),$B97,$C97,$D97,$E97)*BS$6+BS97*BS$7&lt;BS$2,BS$3*BS$4,0)</f>
        <v>0</v>
      </c>
      <c r="FM97" s="0" t="n">
        <f aca="false">IF(CHOOSE(MATCH(BT$5,$B$10:$E$10,0),$B97,$C97,$D97,$E97)*BT$6+BT97*BT$7&lt;BT$2,BT$3*BT$4,0)</f>
        <v>0</v>
      </c>
      <c r="FN97" s="0" t="n">
        <f aca="false">IF(CHOOSE(MATCH(BU$5,$B$10:$E$10,0),$B97,$C97,$D97,$E97)*BU$6+BU97*BU$7&lt;BU$2,BU$3*BU$4,0)</f>
        <v>0</v>
      </c>
      <c r="FO97" s="0" t="n">
        <f aca="false">IF(CHOOSE(MATCH(BV$5,$B$10:$E$10,0),$B97,$C97,$D97,$E97)*BV$6+BV97*BV$7&lt;BV$2,BV$3*BV$4,0)</f>
        <v>0</v>
      </c>
      <c r="FP97" s="0" t="n">
        <f aca="false">IF(CHOOSE(MATCH(BW$5,$B$10:$E$10,0),$B97,$C97,$D97,$E97)*BW$6+BW97*BW$7&lt;BW$2,BW$3*BW$4,0)</f>
        <v>0</v>
      </c>
      <c r="FQ97" s="0" t="n">
        <f aca="false">IF(CHOOSE(MATCH(BX$5,$B$10:$E$10,0),$B97,$C97,$D97,$E97)*BX$6+BX97*BX$7&lt;BX$2,BX$3*BX$4,0)</f>
        <v>0</v>
      </c>
      <c r="FR97" s="0" t="n">
        <f aca="false">IF(CHOOSE(MATCH(BY$5,$B$10:$E$10,0),$B97,$C97,$D97,$E97)*BY$6+BY97*BY$7&lt;BY$2,BY$3*BY$4,0)</f>
        <v>0</v>
      </c>
      <c r="FS97" s="0" t="n">
        <f aca="false">IF(CHOOSE(MATCH(BZ$5,$B$10:$E$10,0),$B97,$C97,$D97,$E97)*BZ$6+BZ97*BZ$7&lt;BZ$2,BZ$3*BZ$4,0)</f>
        <v>0</v>
      </c>
      <c r="FT97" s="0" t="n">
        <f aca="false">IF(CHOOSE(MATCH(CA$5,$B$10:$E$10,0),$B97,$C97,$D97,$E97)*CA$6+CA97*CA$7&lt;CA$2,CA$3*CA$4,0)</f>
        <v>0</v>
      </c>
      <c r="FU97" s="0" t="n">
        <f aca="false">IF(CHOOSE(MATCH(CB$5,$B$10:$E$10,0),$B97,$C97,$D97,$E97)*CB$6+CB97*CB$7&lt;CB$2,CB$3*CB$4,0)</f>
        <v>0</v>
      </c>
      <c r="FV97" s="0" t="n">
        <f aca="false">IF(CHOOSE(MATCH(CC$5,$B$10:$E$10,0),$B97,$C97,$D97,$E97)*CC$6+CC97*CC$7&lt;CC$2,CC$3*CC$4,0)</f>
        <v>0</v>
      </c>
      <c r="FW97" s="0" t="n">
        <f aca="false">IF(CHOOSE(MATCH(CD$5,$B$10:$E$10,0),$B97,$C97,$D97,$E97)*CD$6+CD97*CD$7&lt;CD$2,CD$3*CD$4,0)</f>
        <v>0</v>
      </c>
      <c r="FX97" s="0" t="n">
        <f aca="false">IF(CHOOSE(MATCH(CE$5,$B$10:$E$10,0),$B97,$C97,$D97,$E97)*CE$6+CE97*CE$7&lt;CE$2,CE$3*CE$4,0)</f>
        <v>0</v>
      </c>
      <c r="FY97" s="0" t="n">
        <f aca="false">IF(CHOOSE(MATCH(CF$5,$B$10:$E$10,0),$B97,$C97,$D97,$E97)*CF$6+CF97*CF$7&lt;CF$2,CF$3*CF$4,0)</f>
        <v>2.5</v>
      </c>
      <c r="FZ97" s="0" t="n">
        <f aca="false">IF(CHOOSE(MATCH(CG$5,$B$10:$E$10,0),$B97,$C97,$D97,$E97)*CG$6+CG97*CG$7&lt;CG$2,CG$3*CG$4,0)</f>
        <v>0</v>
      </c>
      <c r="GA97" s="0" t="n">
        <f aca="false">IF(CHOOSE(MATCH(CH$5,$B$10:$E$10,0),$B97,$C97,$D97,$E97)*CH$6+CH97*CH$7&lt;CH$2,CH$3*CH$4,0)</f>
        <v>0</v>
      </c>
      <c r="GB97" s="0" t="n">
        <f aca="false">IF(CHOOSE(MATCH(CI$5,$B$10:$E$10,0),$B97,$C97,$D97,$E97)*CI$6+CI97*CI$7&lt;CI$2,CI$3*CI$4,0)</f>
        <v>0</v>
      </c>
      <c r="GC97" s="0" t="n">
        <f aca="false">IF(CHOOSE(MATCH(CJ$5,$B$10:$E$10,0),$B97,$C97,$D97,$E97)*CJ$6+CJ97*CJ$7&lt;CJ$2,CJ$3*CJ$4,0)</f>
        <v>0</v>
      </c>
      <c r="GD97" s="0" t="n">
        <f aca="false">IF(CHOOSE(MATCH(CK$5,$B$10:$E$10,0),$B97,$C97,$D97,$E97)*CK$6+CK97*CK$7&lt;CK$2,CK$3*CK$4,0)</f>
        <v>0</v>
      </c>
      <c r="GE97" s="0" t="n">
        <f aca="false">IF(CHOOSE(MATCH(CL$5,$B$10:$E$10,0),$B97,$C97,$D97,$E97)*CL$6+CL97*CL$7&lt;CL$2,CL$3*CL$4,0)</f>
        <v>0</v>
      </c>
      <c r="GF97" s="0" t="n">
        <f aca="false">IF(CHOOSE(MATCH(CM$5,$B$10:$E$10,0),$B97,$C97,$D97,$E97)*CM$6+CM97*CM$7&lt;CM$2,CM$3*CM$4,0)</f>
        <v>0</v>
      </c>
      <c r="GG97" s="0" t="n">
        <f aca="false">IF(CHOOSE(MATCH(CN$5,$B$10:$E$10,0),$B97,$C97,$D97,$E97)*CN$6+CN97*CN$7&lt;CN$2,CN$3*CN$4,0)</f>
        <v>12.5</v>
      </c>
      <c r="GH97" s="0" t="n">
        <f aca="false">IF(CHOOSE(MATCH(CO$5,$B$10:$E$10,0),$B97,$C97,$D97,$E97)*CO$6+CO97*CO$7&lt;CO$2,CO$3*CO$4,0)</f>
        <v>0</v>
      </c>
      <c r="GI97" s="0" t="n">
        <f aca="false">IF(CHOOSE(MATCH(CP$5,$B$10:$E$10,0),$B97,$C97,$D97,$E97)*CP$6+CP97*CP$7&lt;CP$2,CP$3*CP$4,0)</f>
        <v>0</v>
      </c>
      <c r="GJ97" s="0" t="n">
        <f aca="false">IF(CHOOSE(MATCH(CQ$5,$B$10:$E$10,0),$B97,$C97,$D97,$E97)*CQ$6+CQ97*CQ$7&lt;CQ$2,CQ$3*CQ$4,0)</f>
        <v>2.5</v>
      </c>
      <c r="GK97" s="0" t="n">
        <f aca="false">IF(CHOOSE(MATCH(CR$5,$B$10:$E$10,0),$B97,$C97,$D97,$E97)*CR$6+CR97*CR$7&lt;CR$2,CR$3*CR$4,0)</f>
        <v>0</v>
      </c>
      <c r="GL97" s="0" t="n">
        <f aca="false">IF(CHOOSE(MATCH(CS$5,$B$10:$E$10,0),$B97,$C97,$D97,$E97)*CS$6+CS97*CS$7&lt;CS$2,CS$3*CS$4,0)</f>
        <v>0</v>
      </c>
      <c r="GM97" s="0" t="n">
        <f aca="false">IF(CHOOSE(MATCH(CT$5,$B$10:$E$10,0),$B97,$C97,$D97,$E97)*CT$6+CT97*CT$7&lt;CT$2,CT$3*CT$4,0)</f>
        <v>0</v>
      </c>
      <c r="GN97" s="0" t="n">
        <f aca="false">IF(CHOOSE(MATCH(CU$5,$B$10:$E$10,0),$B97,$C97,$D97,$E97)*CU$6+CU97*CU$7&lt;CU$2,CU$3*CU$4,0)</f>
        <v>0</v>
      </c>
      <c r="GO97" s="0" t="n">
        <f aca="false">IF(CHOOSE(MATCH(CV$5,$B$10:$E$10,0),$B97,$C97,$D97,$E97)*CV$6+CV97*CV$7&lt;CV$2,CV$3*CV$4,0)</f>
        <v>0</v>
      </c>
      <c r="GP97" s="0" t="n">
        <f aca="false">IF(CHOOSE(MATCH(CW$5,$B$10:$E$10,0),$B97,$C97,$D97,$E97)*CW$6+CW97*CW$7&lt;CW$2,CW$3*CW$4,0)</f>
        <v>0.5</v>
      </c>
      <c r="GQ97" s="0" t="n">
        <f aca="false">IF(CHOOSE(MATCH(CX$5,$B$10:$E$10,0),$B97,$C97,$D97,$E97)*CX$6+CX97*CX$7&lt;CX$2,CX$3*CX$4,0)</f>
        <v>0</v>
      </c>
      <c r="GS97" s="0" t="n">
        <f aca="false">SUM(CZ97:GQ97)</f>
        <v>30.5</v>
      </c>
      <c r="GT97" s="0" t="n">
        <f aca="false">IF(GS97&gt;$GS$6,1,0)</f>
        <v>0</v>
      </c>
    </row>
    <row r="98" customFormat="false" ht="14" hidden="false" customHeight="false" outlineLevel="0" collapsed="false">
      <c r="A98" s="0" t="n">
        <v>88</v>
      </c>
      <c r="B98" s="0" t="n">
        <v>-0.677779638544426</v>
      </c>
      <c r="C98" s="0" t="n">
        <v>-0.699865670533353</v>
      </c>
      <c r="D98" s="0" t="n">
        <v>-2.24628410937305</v>
      </c>
      <c r="E98" s="0" t="n">
        <v>0.246576864358192</v>
      </c>
      <c r="G98" s="0" t="n">
        <v>0.390471086575417</v>
      </c>
      <c r="H98" s="0" t="n">
        <v>-0.476030663776328</v>
      </c>
      <c r="I98" s="0" t="n">
        <v>0.706409082340542</v>
      </c>
      <c r="J98" s="0" t="n">
        <v>-0.527747943124268</v>
      </c>
      <c r="K98" s="0" t="n">
        <v>-1.88440026249737</v>
      </c>
      <c r="L98" s="0" t="n">
        <v>-0.144045770866796</v>
      </c>
      <c r="M98" s="0" t="n">
        <v>1.57959220814519</v>
      </c>
      <c r="N98" s="0" t="n">
        <v>-1.58119291882031</v>
      </c>
      <c r="O98" s="0" t="n">
        <v>1.15792545329896</v>
      </c>
      <c r="P98" s="0" t="n">
        <v>-0.211830410989933</v>
      </c>
      <c r="Q98" s="0" t="n">
        <v>1.03879983726074</v>
      </c>
      <c r="R98" s="0" t="n">
        <v>0.652444214210846</v>
      </c>
      <c r="S98" s="0" t="n">
        <v>1.36521521199029</v>
      </c>
      <c r="T98" s="0" t="n">
        <v>-1.63236109074205</v>
      </c>
      <c r="U98" s="0" t="n">
        <v>0.263297579294886</v>
      </c>
      <c r="V98" s="0" t="n">
        <v>0.861009539221413</v>
      </c>
      <c r="W98" s="0" t="n">
        <v>1.09460415842477</v>
      </c>
      <c r="X98" s="0" t="n">
        <v>-0.0413592715631239</v>
      </c>
      <c r="Y98" s="0" t="n">
        <v>-0.255781742453109</v>
      </c>
      <c r="Z98" s="0" t="n">
        <v>-0.387501586374128</v>
      </c>
      <c r="AA98" s="0" t="n">
        <v>0.945444753597258</v>
      </c>
      <c r="AB98" s="0" t="n">
        <v>0.376885509467684</v>
      </c>
      <c r="AC98" s="0" t="n">
        <v>-0.841664586914703</v>
      </c>
      <c r="AD98" s="0" t="n">
        <v>0.481263668916654</v>
      </c>
      <c r="AE98" s="0" t="n">
        <v>0.744325916457456</v>
      </c>
      <c r="AF98" s="0" t="n">
        <v>-0.0881254891282879</v>
      </c>
      <c r="AG98" s="0" t="n">
        <v>-0.549948708794545</v>
      </c>
      <c r="AH98" s="0" t="n">
        <v>-0.544439444638556</v>
      </c>
      <c r="AI98" s="0" t="n">
        <v>0.671108182359603</v>
      </c>
      <c r="AJ98" s="0" t="n">
        <v>0.790121248428477</v>
      </c>
      <c r="AK98" s="0" t="n">
        <v>0.250488483288791</v>
      </c>
      <c r="AL98" s="0" t="n">
        <v>-0.0317902504320955</v>
      </c>
      <c r="AM98" s="0" t="n">
        <v>-1.72224645211827</v>
      </c>
      <c r="AN98" s="0" t="n">
        <v>0.227032614930067</v>
      </c>
      <c r="AO98" s="0" t="n">
        <v>-0.893151081982069</v>
      </c>
      <c r="AP98" s="0" t="n">
        <v>0.13678345567314</v>
      </c>
      <c r="AQ98" s="0" t="n">
        <v>1.11147073766915</v>
      </c>
      <c r="AR98" s="0" t="n">
        <v>0.028269369067857</v>
      </c>
      <c r="AS98" s="0" t="n">
        <v>0.939719484449597</v>
      </c>
      <c r="AT98" s="0" t="n">
        <v>0.398574684368214</v>
      </c>
      <c r="AU98" s="0" t="n">
        <v>0.810246092441957</v>
      </c>
      <c r="AV98" s="0" t="n">
        <v>-0.885313511389541</v>
      </c>
      <c r="AW98" s="0" t="n">
        <v>-1.50119831232587</v>
      </c>
      <c r="AX98" s="0" t="n">
        <v>-0.628308498562547</v>
      </c>
      <c r="AY98" s="0" t="n">
        <v>0.100419583759503</v>
      </c>
      <c r="AZ98" s="0" t="n">
        <v>-0.0312547854264267</v>
      </c>
      <c r="BA98" s="0" t="n">
        <v>0.466968685941538</v>
      </c>
      <c r="BB98" s="0" t="n">
        <v>-0.151702579387347</v>
      </c>
      <c r="BC98" s="0" t="n">
        <v>-0.44777380026062</v>
      </c>
      <c r="BD98" s="0" t="n">
        <v>-1.12246198114008</v>
      </c>
      <c r="BE98" s="0" t="n">
        <v>1.3853036762157</v>
      </c>
      <c r="BF98" s="0" t="n">
        <v>0.47072489905986</v>
      </c>
      <c r="BG98" s="0" t="n">
        <v>-0.310330960928695</v>
      </c>
      <c r="BH98" s="0" t="n">
        <v>0.668906068312936</v>
      </c>
      <c r="BI98" s="0" t="n">
        <v>-0.0841328073875047</v>
      </c>
      <c r="BJ98" s="0" t="n">
        <v>0.49401478463551</v>
      </c>
      <c r="BK98" s="0" t="n">
        <v>0.839921767692431</v>
      </c>
      <c r="BL98" s="0" t="n">
        <v>1.26890881801955</v>
      </c>
      <c r="BM98" s="0" t="n">
        <v>0.0536124389327597</v>
      </c>
      <c r="BN98" s="0" t="n">
        <v>0.777536115492694</v>
      </c>
      <c r="BO98" s="0" t="n">
        <v>-0.12783175407094</v>
      </c>
      <c r="BP98" s="0" t="n">
        <v>-1.41673808684573</v>
      </c>
      <c r="BQ98" s="0" t="n">
        <v>1.11246436063084</v>
      </c>
      <c r="BR98" s="0" t="n">
        <v>-0.65329572862538</v>
      </c>
      <c r="BS98" s="0" t="n">
        <v>1.81820723810233</v>
      </c>
      <c r="BT98" s="0" t="n">
        <v>-0.620221953795408</v>
      </c>
      <c r="BU98" s="0" t="n">
        <v>-0.276943410426611</v>
      </c>
      <c r="BV98" s="0" t="n">
        <v>-0.0249792719841935</v>
      </c>
      <c r="BW98" s="0" t="n">
        <v>0.281477241514949</v>
      </c>
      <c r="BX98" s="0" t="n">
        <v>-2.1179312170716</v>
      </c>
      <c r="BY98" s="0" t="n">
        <v>1.42831140692579</v>
      </c>
      <c r="BZ98" s="0" t="n">
        <v>-1.80245478986762</v>
      </c>
      <c r="CA98" s="0" t="n">
        <v>-1.36969902087003</v>
      </c>
      <c r="CB98" s="0" t="n">
        <v>0.345040689353482</v>
      </c>
      <c r="CC98" s="0" t="n">
        <v>0.893605829332955</v>
      </c>
      <c r="CD98" s="0" t="n">
        <v>0.0569843905395828</v>
      </c>
      <c r="CE98" s="0" t="n">
        <v>1.85797034646384</v>
      </c>
      <c r="CF98" s="0" t="n">
        <v>-0.0313309556077002</v>
      </c>
      <c r="CG98" s="0" t="n">
        <v>-1.02719013739261</v>
      </c>
      <c r="CH98" s="0" t="n">
        <v>0.307361460727407</v>
      </c>
      <c r="CI98" s="0" t="n">
        <v>1.57402155309683</v>
      </c>
      <c r="CJ98" s="0" t="n">
        <v>1.66328391060233</v>
      </c>
      <c r="CK98" s="0" t="n">
        <v>-1.83730662683956</v>
      </c>
      <c r="CL98" s="0" t="n">
        <v>1.08559788714047</v>
      </c>
      <c r="CM98" s="0" t="n">
        <v>-0.109880602394696</v>
      </c>
      <c r="CN98" s="0" t="n">
        <v>-1.64822267834097</v>
      </c>
      <c r="CO98" s="0" t="n">
        <v>0.782827100920258</v>
      </c>
      <c r="CP98" s="0" t="n">
        <v>0.233002310778829</v>
      </c>
      <c r="CQ98" s="0" t="n">
        <v>2.20048605115153</v>
      </c>
      <c r="CR98" s="0" t="n">
        <v>-0.542046336704516</v>
      </c>
      <c r="CS98" s="0" t="n">
        <v>0.109034772322048</v>
      </c>
      <c r="CT98" s="0" t="n">
        <v>1.0353937796026</v>
      </c>
      <c r="CU98" s="0" t="n">
        <v>0.113113856059499</v>
      </c>
      <c r="CV98" s="0" t="n">
        <v>0.771960912970826</v>
      </c>
      <c r="CW98" s="0" t="n">
        <v>-1.16407818495645</v>
      </c>
      <c r="CX98" s="0" t="n">
        <v>-0.185224280357943</v>
      </c>
      <c r="CZ98" s="0" t="n">
        <f aca="false">IF(CHOOSE(MATCH(G$5,$B$10:$E$10,0),$B98,$C98,$D98,$E98)*G$6+G98*G$7&lt;G$2,G$3*G$4,0)</f>
        <v>0</v>
      </c>
      <c r="DA98" s="0" t="n">
        <f aca="false">IF(CHOOSE(MATCH(H$5,$B$10:$E$10,0),$B98,$C98,$D98,$E98)*H$6+H98*H$7&lt;H$2,H$3*H$4,0)</f>
        <v>0</v>
      </c>
      <c r="DB98" s="0" t="n">
        <f aca="false">IF(CHOOSE(MATCH(I$5,$B$10:$E$10,0),$B98,$C98,$D98,$E98)*I$6+I98*I$7&lt;I$2,I$3*I$4,0)</f>
        <v>0</v>
      </c>
      <c r="DC98" s="0" t="n">
        <f aca="false">IF(CHOOSE(MATCH(J$5,$B$10:$E$10,0),$B98,$C98,$D98,$E98)*J$6+J98*J$7&lt;J$2,J$3*J$4,0)</f>
        <v>0</v>
      </c>
      <c r="DD98" s="0" t="n">
        <f aca="false">IF(CHOOSE(MATCH(K$5,$B$10:$E$10,0),$B98,$C98,$D98,$E98)*K$6+K98*K$7&lt;K$2,K$3*K$4,0)</f>
        <v>0</v>
      </c>
      <c r="DE98" s="0" t="n">
        <f aca="false">IF(CHOOSE(MATCH(L$5,$B$10:$E$10,0),$B98,$C98,$D98,$E98)*L$6+L98*L$7&lt;L$2,L$3*L$4,0)</f>
        <v>0</v>
      </c>
      <c r="DF98" s="0" t="n">
        <f aca="false">IF(CHOOSE(MATCH(M$5,$B$10:$E$10,0),$B98,$C98,$D98,$E98)*M$6+M98*M$7&lt;M$2,M$3*M$4,0)</f>
        <v>0</v>
      </c>
      <c r="DG98" s="0" t="n">
        <f aca="false">IF(CHOOSE(MATCH(N$5,$B$10:$E$10,0),$B98,$C98,$D98,$E98)*N$6+N98*N$7&lt;N$2,N$3*N$4,0)</f>
        <v>0</v>
      </c>
      <c r="DH98" s="0" t="n">
        <f aca="false">IF(CHOOSE(MATCH(O$5,$B$10:$E$10,0),$B98,$C98,$D98,$E98)*O$6+O98*O$7&lt;O$2,O$3*O$4,0)</f>
        <v>0</v>
      </c>
      <c r="DI98" s="0" t="n">
        <f aca="false">IF(CHOOSE(MATCH(P$5,$B$10:$E$10,0),$B98,$C98,$D98,$E98)*P$6+P98*P$7&lt;P$2,P$3*P$4,0)</f>
        <v>0</v>
      </c>
      <c r="DJ98" s="0" t="n">
        <f aca="false">IF(CHOOSE(MATCH(Q$5,$B$10:$E$10,0),$B98,$C98,$D98,$E98)*Q$6+Q98*Q$7&lt;Q$2,Q$3*Q$4,0)</f>
        <v>0</v>
      </c>
      <c r="DK98" s="0" t="n">
        <f aca="false">IF(CHOOSE(MATCH(R$5,$B$10:$E$10,0),$B98,$C98,$D98,$E98)*R$6+R98*R$7&lt;R$2,R$3*R$4,0)</f>
        <v>0</v>
      </c>
      <c r="DL98" s="0" t="n">
        <f aca="false">IF(CHOOSE(MATCH(S$5,$B$10:$E$10,0),$B98,$C98,$D98,$E98)*S$6+S98*S$7&lt;S$2,S$3*S$4,0)</f>
        <v>0</v>
      </c>
      <c r="DM98" s="0" t="n">
        <f aca="false">IF(CHOOSE(MATCH(T$5,$B$10:$E$10,0),$B98,$C98,$D98,$E98)*T$6+T98*T$7&lt;T$2,T$3*T$4,0)</f>
        <v>0</v>
      </c>
      <c r="DN98" s="0" t="n">
        <f aca="false">IF(CHOOSE(MATCH(U$5,$B$10:$E$10,0),$B98,$C98,$D98,$E98)*U$6+U98*U$7&lt;U$2,U$3*U$4,0)</f>
        <v>0</v>
      </c>
      <c r="DO98" s="0" t="n">
        <f aca="false">IF(CHOOSE(MATCH(V$5,$B$10:$E$10,0),$B98,$C98,$D98,$E98)*V$6+V98*V$7&lt;V$2,V$3*V$4,0)</f>
        <v>0</v>
      </c>
      <c r="DP98" s="0" t="n">
        <f aca="false">IF(CHOOSE(MATCH(W$5,$B$10:$E$10,0),$B98,$C98,$D98,$E98)*W$6+W98*W$7&lt;W$2,W$3*W$4,0)</f>
        <v>0</v>
      </c>
      <c r="DQ98" s="0" t="n">
        <f aca="false">IF(CHOOSE(MATCH(X$5,$B$10:$E$10,0),$B98,$C98,$D98,$E98)*X$6+X98*X$7&lt;X$2,X$3*X$4,0)</f>
        <v>0</v>
      </c>
      <c r="DR98" s="0" t="n">
        <f aca="false">IF(CHOOSE(MATCH(Y$5,$B$10:$E$10,0),$B98,$C98,$D98,$E98)*Y$6+Y98*Y$7&lt;Y$2,Y$3*Y$4,0)</f>
        <v>0</v>
      </c>
      <c r="DS98" s="0" t="n">
        <f aca="false">IF(CHOOSE(MATCH(Z$5,$B$10:$E$10,0),$B98,$C98,$D98,$E98)*Z$6+Z98*Z$7&lt;Z$2,Z$3*Z$4,0)</f>
        <v>0</v>
      </c>
      <c r="DT98" s="0" t="n">
        <f aca="false">IF(CHOOSE(MATCH(AA$5,$B$10:$E$10,0),$B98,$C98,$D98,$E98)*AA$6+AA98*AA$7&lt;AA$2,AA$3*AA$4,0)</f>
        <v>0</v>
      </c>
      <c r="DU98" s="0" t="n">
        <f aca="false">IF(CHOOSE(MATCH(AB$5,$B$10:$E$10,0),$B98,$C98,$D98,$E98)*AB$6+AB98*AB$7&lt;AB$2,AB$3*AB$4,0)</f>
        <v>0</v>
      </c>
      <c r="DV98" s="0" t="n">
        <f aca="false">IF(CHOOSE(MATCH(AC$5,$B$10:$E$10,0),$B98,$C98,$D98,$E98)*AC$6+AC98*AC$7&lt;AC$2,AC$3*AC$4,0)</f>
        <v>0</v>
      </c>
      <c r="DW98" s="0" t="n">
        <f aca="false">IF(CHOOSE(MATCH(AD$5,$B$10:$E$10,0),$B98,$C98,$D98,$E98)*AD$6+AD98*AD$7&lt;AD$2,AD$3*AD$4,0)</f>
        <v>0</v>
      </c>
      <c r="DX98" s="0" t="n">
        <f aca="false">IF(CHOOSE(MATCH(AE$5,$B$10:$E$10,0),$B98,$C98,$D98,$E98)*AE$6+AE98*AE$7&lt;AE$2,AE$3*AE$4,0)</f>
        <v>0</v>
      </c>
      <c r="DY98" s="0" t="n">
        <f aca="false">IF(CHOOSE(MATCH(AF$5,$B$10:$E$10,0),$B98,$C98,$D98,$E98)*AF$6+AF98*AF$7&lt;AF$2,AF$3*AF$4,0)</f>
        <v>0</v>
      </c>
      <c r="DZ98" s="0" t="n">
        <f aca="false">IF(CHOOSE(MATCH(AG$5,$B$10:$E$10,0),$B98,$C98,$D98,$E98)*AG$6+AG98*AG$7&lt;AG$2,AG$3*AG$4,0)</f>
        <v>0</v>
      </c>
      <c r="EA98" s="0" t="n">
        <f aca="false">IF(CHOOSE(MATCH(AH$5,$B$10:$E$10,0),$B98,$C98,$D98,$E98)*AH$6+AH98*AH$7&lt;AH$2,AH$3*AH$4,0)</f>
        <v>0</v>
      </c>
      <c r="EB98" s="0" t="n">
        <f aca="false">IF(CHOOSE(MATCH(AI$5,$B$10:$E$10,0),$B98,$C98,$D98,$E98)*AI$6+AI98*AI$7&lt;AI$2,AI$3*AI$4,0)</f>
        <v>0</v>
      </c>
      <c r="EC98" s="0" t="n">
        <f aca="false">IF(CHOOSE(MATCH(AJ$5,$B$10:$E$10,0),$B98,$C98,$D98,$E98)*AJ$6+AJ98*AJ$7&lt;AJ$2,AJ$3*AJ$4,0)</f>
        <v>0</v>
      </c>
      <c r="ED98" s="0" t="n">
        <f aca="false">IF(CHOOSE(MATCH(AK$5,$B$10:$E$10,0),$B98,$C98,$D98,$E98)*AK$6+AK98*AK$7&lt;AK$2,AK$3*AK$4,0)</f>
        <v>0</v>
      </c>
      <c r="EE98" s="0" t="n">
        <f aca="false">IF(CHOOSE(MATCH(AL$5,$B$10:$E$10,0),$B98,$C98,$D98,$E98)*AL$6+AL98*AL$7&lt;AL$2,AL$3*AL$4,0)</f>
        <v>0</v>
      </c>
      <c r="EF98" s="0" t="n">
        <f aca="false">IF(CHOOSE(MATCH(AM$5,$B$10:$E$10,0),$B98,$C98,$D98,$E98)*AM$6+AM98*AM$7&lt;AM$2,AM$3*AM$4,0)</f>
        <v>0</v>
      </c>
      <c r="EG98" s="0" t="n">
        <f aca="false">IF(CHOOSE(MATCH(AN$5,$B$10:$E$10,0),$B98,$C98,$D98,$E98)*AN$6+AN98*AN$7&lt;AN$2,AN$3*AN$4,0)</f>
        <v>0</v>
      </c>
      <c r="EH98" s="0" t="n">
        <f aca="false">IF(CHOOSE(MATCH(AO$5,$B$10:$E$10,0),$B98,$C98,$D98,$E98)*AO$6+AO98*AO$7&lt;AO$2,AO$3*AO$4,0)</f>
        <v>0</v>
      </c>
      <c r="EI98" s="0" t="n">
        <f aca="false">IF(CHOOSE(MATCH(AP$5,$B$10:$E$10,0),$B98,$C98,$D98,$E98)*AP$6+AP98*AP$7&lt;AP$2,AP$3*AP$4,0)</f>
        <v>0</v>
      </c>
      <c r="EJ98" s="0" t="n">
        <f aca="false">IF(CHOOSE(MATCH(AQ$5,$B$10:$E$10,0),$B98,$C98,$D98,$E98)*AQ$6+AQ98*AQ$7&lt;AQ$2,AQ$3*AQ$4,0)</f>
        <v>0</v>
      </c>
      <c r="EK98" s="0" t="n">
        <f aca="false">IF(CHOOSE(MATCH(AR$5,$B$10:$E$10,0),$B98,$C98,$D98,$E98)*AR$6+AR98*AR$7&lt;AR$2,AR$3*AR$4,0)</f>
        <v>0</v>
      </c>
      <c r="EL98" s="0" t="n">
        <f aca="false">IF(CHOOSE(MATCH(AS$5,$B$10:$E$10,0),$B98,$C98,$D98,$E98)*AS$6+AS98*AS$7&lt;AS$2,AS$3*AS$4,0)</f>
        <v>0</v>
      </c>
      <c r="EM98" s="0" t="n">
        <f aca="false">IF(CHOOSE(MATCH(AT$5,$B$10:$E$10,0),$B98,$C98,$D98,$E98)*AT$6+AT98*AT$7&lt;AT$2,AT$3*AT$4,0)</f>
        <v>0</v>
      </c>
      <c r="EN98" s="0" t="n">
        <f aca="false">IF(CHOOSE(MATCH(AU$5,$B$10:$E$10,0),$B98,$C98,$D98,$E98)*AU$6+AU98*AU$7&lt;AU$2,AU$3*AU$4,0)</f>
        <v>0</v>
      </c>
      <c r="EO98" s="0" t="n">
        <f aca="false">IF(CHOOSE(MATCH(AV$5,$B$10:$E$10,0),$B98,$C98,$D98,$E98)*AV$6+AV98*AV$7&lt;AV$2,AV$3*AV$4,0)</f>
        <v>0</v>
      </c>
      <c r="EP98" s="0" t="n">
        <f aca="false">IF(CHOOSE(MATCH(AW$5,$B$10:$E$10,0),$B98,$C98,$D98,$E98)*AW$6+AW98*AW$7&lt;AW$2,AW$3*AW$4,0)</f>
        <v>0</v>
      </c>
      <c r="EQ98" s="0" t="n">
        <f aca="false">IF(CHOOSE(MATCH(AX$5,$B$10:$E$10,0),$B98,$C98,$D98,$E98)*AX$6+AX98*AX$7&lt;AX$2,AX$3*AX$4,0)</f>
        <v>0</v>
      </c>
      <c r="ER98" s="0" t="n">
        <f aca="false">IF(CHOOSE(MATCH(AY$5,$B$10:$E$10,0),$B98,$C98,$D98,$E98)*AY$6+AY98*AY$7&lt;AY$2,AY$3*AY$4,0)</f>
        <v>0</v>
      </c>
      <c r="ES98" s="0" t="n">
        <f aca="false">IF(CHOOSE(MATCH(AZ$5,$B$10:$E$10,0),$B98,$C98,$D98,$E98)*AZ$6+AZ98*AZ$7&lt;AZ$2,AZ$3*AZ$4,0)</f>
        <v>0</v>
      </c>
      <c r="ET98" s="0" t="n">
        <f aca="false">IF(CHOOSE(MATCH(BA$5,$B$10:$E$10,0),$B98,$C98,$D98,$E98)*BA$6+BA98*BA$7&lt;BA$2,BA$3*BA$4,0)</f>
        <v>0</v>
      </c>
      <c r="EU98" s="0" t="n">
        <f aca="false">IF(CHOOSE(MATCH(BB$5,$B$10:$E$10,0),$B98,$C98,$D98,$E98)*BB$6+BB98*BB$7&lt;BB$2,BB$3*BB$4,0)</f>
        <v>0</v>
      </c>
      <c r="EV98" s="0" t="n">
        <f aca="false">IF(CHOOSE(MATCH(BC$5,$B$10:$E$10,0),$B98,$C98,$D98,$E98)*BC$6+BC98*BC$7&lt;BC$2,BC$3*BC$4,0)</f>
        <v>0</v>
      </c>
      <c r="EW98" s="0" t="n">
        <f aca="false">IF(CHOOSE(MATCH(BD$5,$B$10:$E$10,0),$B98,$C98,$D98,$E98)*BD$6+BD98*BD$7&lt;BD$2,BD$3*BD$4,0)</f>
        <v>0</v>
      </c>
      <c r="EX98" s="0" t="n">
        <f aca="false">IF(CHOOSE(MATCH(BE$5,$B$10:$E$10,0),$B98,$C98,$D98,$E98)*BE$6+BE98*BE$7&lt;BE$2,BE$3*BE$4,0)</f>
        <v>0</v>
      </c>
      <c r="EY98" s="0" t="n">
        <f aca="false">IF(CHOOSE(MATCH(BF$5,$B$10:$E$10,0),$B98,$C98,$D98,$E98)*BF$6+BF98*BF$7&lt;BF$2,BF$3*BF$4,0)</f>
        <v>0</v>
      </c>
      <c r="EZ98" s="0" t="n">
        <f aca="false">IF(CHOOSE(MATCH(BG$5,$B$10:$E$10,0),$B98,$C98,$D98,$E98)*BG$6+BG98*BG$7&lt;BG$2,BG$3*BG$4,0)</f>
        <v>0</v>
      </c>
      <c r="FA98" s="0" t="n">
        <f aca="false">IF(CHOOSE(MATCH(BH$5,$B$10:$E$10,0),$B98,$C98,$D98,$E98)*BH$6+BH98*BH$7&lt;BH$2,BH$3*BH$4,0)</f>
        <v>0</v>
      </c>
      <c r="FB98" s="0" t="n">
        <f aca="false">IF(CHOOSE(MATCH(BI$5,$B$10:$E$10,0),$B98,$C98,$D98,$E98)*BI$6+BI98*BI$7&lt;BI$2,BI$3*BI$4,0)</f>
        <v>0</v>
      </c>
      <c r="FC98" s="0" t="n">
        <f aca="false">IF(CHOOSE(MATCH(BJ$5,$B$10:$E$10,0),$B98,$C98,$D98,$E98)*BJ$6+BJ98*BJ$7&lt;BJ$2,BJ$3*BJ$4,0)</f>
        <v>0</v>
      </c>
      <c r="FD98" s="0" t="n">
        <f aca="false">IF(CHOOSE(MATCH(BK$5,$B$10:$E$10,0),$B98,$C98,$D98,$E98)*BK$6+BK98*BK$7&lt;BK$2,BK$3*BK$4,0)</f>
        <v>0</v>
      </c>
      <c r="FE98" s="0" t="n">
        <f aca="false">IF(CHOOSE(MATCH(BL$5,$B$10:$E$10,0),$B98,$C98,$D98,$E98)*BL$6+BL98*BL$7&lt;BL$2,BL$3*BL$4,0)</f>
        <v>0</v>
      </c>
      <c r="FF98" s="0" t="n">
        <f aca="false">IF(CHOOSE(MATCH(BM$5,$B$10:$E$10,0),$B98,$C98,$D98,$E98)*BM$6+BM98*BM$7&lt;BM$2,BM$3*BM$4,0)</f>
        <v>0</v>
      </c>
      <c r="FG98" s="0" t="n">
        <f aca="false">IF(CHOOSE(MATCH(BN$5,$B$10:$E$10,0),$B98,$C98,$D98,$E98)*BN$6+BN98*BN$7&lt;BN$2,BN$3*BN$4,0)</f>
        <v>0</v>
      </c>
      <c r="FH98" s="0" t="n">
        <f aca="false">IF(CHOOSE(MATCH(BO$5,$B$10:$E$10,0),$B98,$C98,$D98,$E98)*BO$6+BO98*BO$7&lt;BO$2,BO$3*BO$4,0)</f>
        <v>0</v>
      </c>
      <c r="FI98" s="0" t="n">
        <f aca="false">IF(CHOOSE(MATCH(BP$5,$B$10:$E$10,0),$B98,$C98,$D98,$E98)*BP$6+BP98*BP$7&lt;BP$2,BP$3*BP$4,0)</f>
        <v>0</v>
      </c>
      <c r="FJ98" s="0" t="n">
        <f aca="false">IF(CHOOSE(MATCH(BQ$5,$B$10:$E$10,0),$B98,$C98,$D98,$E98)*BQ$6+BQ98*BQ$7&lt;BQ$2,BQ$3*BQ$4,0)</f>
        <v>0</v>
      </c>
      <c r="FK98" s="0" t="n">
        <f aca="false">IF(CHOOSE(MATCH(BR$5,$B$10:$E$10,0),$B98,$C98,$D98,$E98)*BR$6+BR98*BR$7&lt;BR$2,BR$3*BR$4,0)</f>
        <v>0</v>
      </c>
      <c r="FL98" s="0" t="n">
        <f aca="false">IF(CHOOSE(MATCH(BS$5,$B$10:$E$10,0),$B98,$C98,$D98,$E98)*BS$6+BS98*BS$7&lt;BS$2,BS$3*BS$4,0)</f>
        <v>0</v>
      </c>
      <c r="FM98" s="0" t="n">
        <f aca="false">IF(CHOOSE(MATCH(BT$5,$B$10:$E$10,0),$B98,$C98,$D98,$E98)*BT$6+BT98*BT$7&lt;BT$2,BT$3*BT$4,0)</f>
        <v>0</v>
      </c>
      <c r="FN98" s="0" t="n">
        <f aca="false">IF(CHOOSE(MATCH(BU$5,$B$10:$E$10,0),$B98,$C98,$D98,$E98)*BU$6+BU98*BU$7&lt;BU$2,BU$3*BU$4,0)</f>
        <v>0</v>
      </c>
      <c r="FO98" s="0" t="n">
        <f aca="false">IF(CHOOSE(MATCH(BV$5,$B$10:$E$10,0),$B98,$C98,$D98,$E98)*BV$6+BV98*BV$7&lt;BV$2,BV$3*BV$4,0)</f>
        <v>0</v>
      </c>
      <c r="FP98" s="0" t="n">
        <f aca="false">IF(CHOOSE(MATCH(BW$5,$B$10:$E$10,0),$B98,$C98,$D98,$E98)*BW$6+BW98*BW$7&lt;BW$2,BW$3*BW$4,0)</f>
        <v>0</v>
      </c>
      <c r="FQ98" s="0" t="n">
        <f aca="false">IF(CHOOSE(MATCH(BX$5,$B$10:$E$10,0),$B98,$C98,$D98,$E98)*BX$6+BX98*BX$7&lt;BX$2,BX$3*BX$4,0)</f>
        <v>0.5</v>
      </c>
      <c r="FR98" s="0" t="n">
        <f aca="false">IF(CHOOSE(MATCH(BY$5,$B$10:$E$10,0),$B98,$C98,$D98,$E98)*BY$6+BY98*BY$7&lt;BY$2,BY$3*BY$4,0)</f>
        <v>0</v>
      </c>
      <c r="FS98" s="0" t="n">
        <f aca="false">IF(CHOOSE(MATCH(BZ$5,$B$10:$E$10,0),$B98,$C98,$D98,$E98)*BZ$6+BZ98*BZ$7&lt;BZ$2,BZ$3*BZ$4,0)</f>
        <v>0.5</v>
      </c>
      <c r="FT98" s="0" t="n">
        <f aca="false">IF(CHOOSE(MATCH(CA$5,$B$10:$E$10,0),$B98,$C98,$D98,$E98)*CA$6+CA98*CA$7&lt;CA$2,CA$3*CA$4,0)</f>
        <v>0</v>
      </c>
      <c r="FU98" s="0" t="n">
        <f aca="false">IF(CHOOSE(MATCH(CB$5,$B$10:$E$10,0),$B98,$C98,$D98,$E98)*CB$6+CB98*CB$7&lt;CB$2,CB$3*CB$4,0)</f>
        <v>0</v>
      </c>
      <c r="FV98" s="0" t="n">
        <f aca="false">IF(CHOOSE(MATCH(CC$5,$B$10:$E$10,0),$B98,$C98,$D98,$E98)*CC$6+CC98*CC$7&lt;CC$2,CC$3*CC$4,0)</f>
        <v>0</v>
      </c>
      <c r="FW98" s="0" t="n">
        <f aca="false">IF(CHOOSE(MATCH(CD$5,$B$10:$E$10,0),$B98,$C98,$D98,$E98)*CD$6+CD98*CD$7&lt;CD$2,CD$3*CD$4,0)</f>
        <v>0</v>
      </c>
      <c r="FX98" s="0" t="n">
        <f aca="false">IF(CHOOSE(MATCH(CE$5,$B$10:$E$10,0),$B98,$C98,$D98,$E98)*CE$6+CE98*CE$7&lt;CE$2,CE$3*CE$4,0)</f>
        <v>0</v>
      </c>
      <c r="FY98" s="0" t="n">
        <f aca="false">IF(CHOOSE(MATCH(CF$5,$B$10:$E$10,0),$B98,$C98,$D98,$E98)*CF$6+CF98*CF$7&lt;CF$2,CF$3*CF$4,0)</f>
        <v>0</v>
      </c>
      <c r="FZ98" s="0" t="n">
        <f aca="false">IF(CHOOSE(MATCH(CG$5,$B$10:$E$10,0),$B98,$C98,$D98,$E98)*CG$6+CG98*CG$7&lt;CG$2,CG$3*CG$4,0)</f>
        <v>0</v>
      </c>
      <c r="GA98" s="0" t="n">
        <f aca="false">IF(CHOOSE(MATCH(CH$5,$B$10:$E$10,0),$B98,$C98,$D98,$E98)*CH$6+CH98*CH$7&lt;CH$2,CH$3*CH$4,0)</f>
        <v>0</v>
      </c>
      <c r="GB98" s="0" t="n">
        <f aca="false">IF(CHOOSE(MATCH(CI$5,$B$10:$E$10,0),$B98,$C98,$D98,$E98)*CI$6+CI98*CI$7&lt;CI$2,CI$3*CI$4,0)</f>
        <v>0</v>
      </c>
      <c r="GC98" s="0" t="n">
        <f aca="false">IF(CHOOSE(MATCH(CJ$5,$B$10:$E$10,0),$B98,$C98,$D98,$E98)*CJ$6+CJ98*CJ$7&lt;CJ$2,CJ$3*CJ$4,0)</f>
        <v>0</v>
      </c>
      <c r="GD98" s="0" t="n">
        <f aca="false">IF(CHOOSE(MATCH(CK$5,$B$10:$E$10,0),$B98,$C98,$D98,$E98)*CK$6+CK98*CK$7&lt;CK$2,CK$3*CK$4,0)</f>
        <v>0</v>
      </c>
      <c r="GE98" s="0" t="n">
        <f aca="false">IF(CHOOSE(MATCH(CL$5,$B$10:$E$10,0),$B98,$C98,$D98,$E98)*CL$6+CL98*CL$7&lt;CL$2,CL$3*CL$4,0)</f>
        <v>0</v>
      </c>
      <c r="GF98" s="0" t="n">
        <f aca="false">IF(CHOOSE(MATCH(CM$5,$B$10:$E$10,0),$B98,$C98,$D98,$E98)*CM$6+CM98*CM$7&lt;CM$2,CM$3*CM$4,0)</f>
        <v>0</v>
      </c>
      <c r="GG98" s="0" t="n">
        <f aca="false">IF(CHOOSE(MATCH(CN$5,$B$10:$E$10,0),$B98,$C98,$D98,$E98)*CN$6+CN98*CN$7&lt;CN$2,CN$3*CN$4,0)</f>
        <v>0</v>
      </c>
      <c r="GH98" s="0" t="n">
        <f aca="false">IF(CHOOSE(MATCH(CO$5,$B$10:$E$10,0),$B98,$C98,$D98,$E98)*CO$6+CO98*CO$7&lt;CO$2,CO$3*CO$4,0)</f>
        <v>0</v>
      </c>
      <c r="GI98" s="0" t="n">
        <f aca="false">IF(CHOOSE(MATCH(CP$5,$B$10:$E$10,0),$B98,$C98,$D98,$E98)*CP$6+CP98*CP$7&lt;CP$2,CP$3*CP$4,0)</f>
        <v>0</v>
      </c>
      <c r="GJ98" s="0" t="n">
        <f aca="false">IF(CHOOSE(MATCH(CQ$5,$B$10:$E$10,0),$B98,$C98,$D98,$E98)*CQ$6+CQ98*CQ$7&lt;CQ$2,CQ$3*CQ$4,0)</f>
        <v>0</v>
      </c>
      <c r="GK98" s="0" t="n">
        <f aca="false">IF(CHOOSE(MATCH(CR$5,$B$10:$E$10,0),$B98,$C98,$D98,$E98)*CR$6+CR98*CR$7&lt;CR$2,CR$3*CR$4,0)</f>
        <v>0</v>
      </c>
      <c r="GL98" s="0" t="n">
        <f aca="false">IF(CHOOSE(MATCH(CS$5,$B$10:$E$10,0),$B98,$C98,$D98,$E98)*CS$6+CS98*CS$7&lt;CS$2,CS$3*CS$4,0)</f>
        <v>0</v>
      </c>
      <c r="GM98" s="0" t="n">
        <f aca="false">IF(CHOOSE(MATCH(CT$5,$B$10:$E$10,0),$B98,$C98,$D98,$E98)*CT$6+CT98*CT$7&lt;CT$2,CT$3*CT$4,0)</f>
        <v>0</v>
      </c>
      <c r="GN98" s="0" t="n">
        <f aca="false">IF(CHOOSE(MATCH(CU$5,$B$10:$E$10,0),$B98,$C98,$D98,$E98)*CU$6+CU98*CU$7&lt;CU$2,CU$3*CU$4,0)</f>
        <v>0</v>
      </c>
      <c r="GO98" s="0" t="n">
        <f aca="false">IF(CHOOSE(MATCH(CV$5,$B$10:$E$10,0),$B98,$C98,$D98,$E98)*CV$6+CV98*CV$7&lt;CV$2,CV$3*CV$4,0)</f>
        <v>0</v>
      </c>
      <c r="GP98" s="0" t="n">
        <f aca="false">IF(CHOOSE(MATCH(CW$5,$B$10:$E$10,0),$B98,$C98,$D98,$E98)*CW$6+CW98*CW$7&lt;CW$2,CW$3*CW$4,0)</f>
        <v>0</v>
      </c>
      <c r="GQ98" s="0" t="n">
        <f aca="false">IF(CHOOSE(MATCH(CX$5,$B$10:$E$10,0),$B98,$C98,$D98,$E98)*CX$6+CX98*CX$7&lt;CX$2,CX$3*CX$4,0)</f>
        <v>0</v>
      </c>
      <c r="GS98" s="0" t="n">
        <f aca="false">SUM(CZ98:GQ98)</f>
        <v>1</v>
      </c>
      <c r="GT98" s="0" t="n">
        <f aca="false">IF(GS98&gt;$GS$6,1,0)</f>
        <v>0</v>
      </c>
    </row>
    <row r="99" customFormat="false" ht="14" hidden="false" customHeight="false" outlineLevel="0" collapsed="false">
      <c r="A99" s="0" t="n">
        <v>89</v>
      </c>
      <c r="B99" s="0" t="n">
        <v>-0.828355736062862</v>
      </c>
      <c r="C99" s="0" t="n">
        <v>-0.549495159465754</v>
      </c>
      <c r="D99" s="0" t="n">
        <v>-1.52576943199083</v>
      </c>
      <c r="E99" s="0" t="n">
        <v>0.322871941744515</v>
      </c>
      <c r="G99" s="0" t="n">
        <v>0.262664343608776</v>
      </c>
      <c r="H99" s="0" t="n">
        <v>-1.62860487762373</v>
      </c>
      <c r="I99" s="0" t="n">
        <v>0.0523868948221207</v>
      </c>
      <c r="J99" s="0" t="n">
        <v>1.39515577757265</v>
      </c>
      <c r="K99" s="0" t="n">
        <v>-1.44963451020885</v>
      </c>
      <c r="L99" s="0" t="n">
        <v>0.754964730731445</v>
      </c>
      <c r="M99" s="0" t="n">
        <v>-1.75092736753868</v>
      </c>
      <c r="N99" s="0" t="n">
        <v>-1.85496901394799</v>
      </c>
      <c r="O99" s="0" t="n">
        <v>0.0317902504320955</v>
      </c>
      <c r="P99" s="0" t="n">
        <v>0.666516370984027</v>
      </c>
      <c r="Q99" s="0" t="n">
        <v>-0.327232783092768</v>
      </c>
      <c r="R99" s="0" t="n">
        <v>1.48073922900949</v>
      </c>
      <c r="S99" s="0" t="n">
        <v>-0.8196298040275</v>
      </c>
      <c r="T99" s="0" t="n">
        <v>-0.582729171583196</v>
      </c>
      <c r="U99" s="0" t="n">
        <v>0.214490682992619</v>
      </c>
      <c r="V99" s="0" t="n">
        <v>1.32366722027655</v>
      </c>
      <c r="W99" s="0" t="n">
        <v>-0.577117589273257</v>
      </c>
      <c r="X99" s="0" t="n">
        <v>-0.0599720806349069</v>
      </c>
      <c r="Y99" s="0" t="n">
        <v>-0.231037802223</v>
      </c>
      <c r="Z99" s="0" t="n">
        <v>-1.0141820894205</v>
      </c>
      <c r="AA99" s="0" t="n">
        <v>0.0363070284947753</v>
      </c>
      <c r="AB99" s="0" t="n">
        <v>-0.140877318699495</v>
      </c>
      <c r="AC99" s="0" t="n">
        <v>0.587267550145043</v>
      </c>
      <c r="AD99" s="0" t="n">
        <v>1.46534603118198</v>
      </c>
      <c r="AE99" s="0" t="n">
        <v>1.96319888345897</v>
      </c>
      <c r="AF99" s="0" t="n">
        <v>1.91031176655088</v>
      </c>
      <c r="AG99" s="0" t="n">
        <v>0.389150045521092</v>
      </c>
      <c r="AH99" s="0" t="n">
        <v>1.10328073787969</v>
      </c>
      <c r="AI99" s="0" t="n">
        <v>-0.899094629858155</v>
      </c>
      <c r="AJ99" s="0" t="n">
        <v>0.516088221047539</v>
      </c>
      <c r="AK99" s="0" t="n">
        <v>-0.864226876728935</v>
      </c>
      <c r="AL99" s="0" t="n">
        <v>0.701605813446804</v>
      </c>
      <c r="AM99" s="0" t="n">
        <v>1.4121587810223</v>
      </c>
      <c r="AN99" s="0" t="n">
        <v>-0.52449649956543</v>
      </c>
      <c r="AO99" s="0" t="n">
        <v>0.683133976053796</v>
      </c>
      <c r="AP99" s="0" t="n">
        <v>0.147912260217709</v>
      </c>
      <c r="AQ99" s="0" t="n">
        <v>-0.390389232052257</v>
      </c>
      <c r="AR99" s="0" t="n">
        <v>0.692048160999548</v>
      </c>
      <c r="AS99" s="0" t="n">
        <v>0.0333977823174791</v>
      </c>
      <c r="AT99" s="0" t="n">
        <v>1.18280922833947</v>
      </c>
      <c r="AU99" s="0" t="n">
        <v>0.272495981334941</v>
      </c>
      <c r="AV99" s="0" t="n">
        <v>-0.945444753597258</v>
      </c>
      <c r="AW99" s="0" t="n">
        <v>-1.65390247275354</v>
      </c>
      <c r="AX99" s="0" t="n">
        <v>0.875170371728018</v>
      </c>
      <c r="AY99" s="0" t="n">
        <v>0.104803348222049</v>
      </c>
      <c r="AZ99" s="0" t="n">
        <v>-0.67417659010971</v>
      </c>
      <c r="BA99" s="0" t="n">
        <v>-1.4546867532772</v>
      </c>
      <c r="BB99" s="0" t="n">
        <v>-0.630360545983422</v>
      </c>
      <c r="BC99" s="0" t="n">
        <v>0.527131760463817</v>
      </c>
      <c r="BD99" s="0" t="n">
        <v>1.22302481031511</v>
      </c>
      <c r="BE99" s="0" t="n">
        <v>0.632228420727188</v>
      </c>
      <c r="BF99" s="0" t="n">
        <v>0.629706846666522</v>
      </c>
      <c r="BG99" s="0" t="n">
        <v>-0.563884441362461</v>
      </c>
      <c r="BH99" s="0" t="n">
        <v>2.05966898647603</v>
      </c>
      <c r="BI99" s="0" t="n">
        <v>-0.293996436084853</v>
      </c>
      <c r="BJ99" s="0" t="n">
        <v>0.359366367774783</v>
      </c>
      <c r="BK99" s="0" t="n">
        <v>-0.871139036462409</v>
      </c>
      <c r="BL99" s="0" t="n">
        <v>1.32091827254044</v>
      </c>
      <c r="BM99" s="0" t="n">
        <v>-0.950840330915526</v>
      </c>
      <c r="BN99" s="0" t="n">
        <v>-1.27509338199161</v>
      </c>
      <c r="BO99" s="0" t="n">
        <v>0.82736050899257</v>
      </c>
      <c r="BP99" s="0" t="n">
        <v>0.816529563962831</v>
      </c>
      <c r="BQ99" s="0" t="n">
        <v>-0.145282683661208</v>
      </c>
      <c r="BR99" s="0" t="n">
        <v>-0.199484020413365</v>
      </c>
      <c r="BS99" s="0" t="n">
        <v>0.420955075242091</v>
      </c>
      <c r="BT99" s="0" t="n">
        <v>-1.9400795281399</v>
      </c>
      <c r="BU99" s="0" t="n">
        <v>-0.539566826773807</v>
      </c>
      <c r="BV99" s="0" t="n">
        <v>-1.79704329639208</v>
      </c>
      <c r="BW99" s="0" t="n">
        <v>0.873151293490082</v>
      </c>
      <c r="BX99" s="0" t="n">
        <v>-1.36405105877202</v>
      </c>
      <c r="BY99" s="0" t="n">
        <v>-0.800407633505529</v>
      </c>
      <c r="BZ99" s="0" t="n">
        <v>-0.739591996534728</v>
      </c>
      <c r="CA99" s="0" t="n">
        <v>0.482036739413161</v>
      </c>
      <c r="CB99" s="0" t="n">
        <v>-0.798615928943036</v>
      </c>
      <c r="CC99" s="0" t="n">
        <v>-0.888032900547841</v>
      </c>
      <c r="CD99" s="0" t="n">
        <v>-0.291520336759277</v>
      </c>
      <c r="CE99" s="0" t="n">
        <v>0.111882627606974</v>
      </c>
      <c r="CF99" s="0" t="n">
        <v>1.54663212015294</v>
      </c>
      <c r="CG99" s="0" t="n">
        <v>-0.698771600582404</v>
      </c>
      <c r="CH99" s="0" t="n">
        <v>-1.52866959979292</v>
      </c>
      <c r="CI99" s="0" t="n">
        <v>-0.425472990173148</v>
      </c>
      <c r="CJ99" s="0" t="n">
        <v>-1.83073098014575</v>
      </c>
      <c r="CK99" s="0" t="n">
        <v>0.643667590338737</v>
      </c>
      <c r="CL99" s="0" t="n">
        <v>0.468846792500699</v>
      </c>
      <c r="CM99" s="0" t="n">
        <v>0.796094354882371</v>
      </c>
      <c r="CN99" s="0" t="n">
        <v>1.09781240098528</v>
      </c>
      <c r="CO99" s="0" t="n">
        <v>-0.238428583543282</v>
      </c>
      <c r="CP99" s="0" t="n">
        <v>-1.43749275594018</v>
      </c>
      <c r="CQ99" s="0" t="n">
        <v>1.00438001027214</v>
      </c>
      <c r="CR99" s="0" t="n">
        <v>0.6107916306064</v>
      </c>
      <c r="CS99" s="0" t="n">
        <v>-0.104495256891823</v>
      </c>
      <c r="CT99" s="0" t="n">
        <v>0.637187440588605</v>
      </c>
      <c r="CU99" s="0" t="n">
        <v>-1.33982211991679</v>
      </c>
      <c r="CV99" s="0" t="n">
        <v>-0.890076989890076</v>
      </c>
      <c r="CW99" s="0" t="n">
        <v>0.70483793024323</v>
      </c>
      <c r="CX99" s="0" t="n">
        <v>2.26720658247359</v>
      </c>
      <c r="CZ99" s="0" t="n">
        <f aca="false">IF(CHOOSE(MATCH(G$5,$B$10:$E$10,0),$B99,$C99,$D99,$E99)*G$6+G99*G$7&lt;G$2,G$3*G$4,0)</f>
        <v>0</v>
      </c>
      <c r="DA99" s="0" t="n">
        <f aca="false">IF(CHOOSE(MATCH(H$5,$B$10:$E$10,0),$B99,$C99,$D99,$E99)*H$6+H99*H$7&lt;H$2,H$3*H$4,0)</f>
        <v>0</v>
      </c>
      <c r="DB99" s="0" t="n">
        <f aca="false">IF(CHOOSE(MATCH(I$5,$B$10:$E$10,0),$B99,$C99,$D99,$E99)*I$6+I99*I$7&lt;I$2,I$3*I$4,0)</f>
        <v>0</v>
      </c>
      <c r="DC99" s="0" t="n">
        <f aca="false">IF(CHOOSE(MATCH(J$5,$B$10:$E$10,0),$B99,$C99,$D99,$E99)*J$6+J99*J$7&lt;J$2,J$3*J$4,0)</f>
        <v>0</v>
      </c>
      <c r="DD99" s="0" t="n">
        <f aca="false">IF(CHOOSE(MATCH(K$5,$B$10:$E$10,0),$B99,$C99,$D99,$E99)*K$6+K99*K$7&lt;K$2,K$3*K$4,0)</f>
        <v>0</v>
      </c>
      <c r="DE99" s="0" t="n">
        <f aca="false">IF(CHOOSE(MATCH(L$5,$B$10:$E$10,0),$B99,$C99,$D99,$E99)*L$6+L99*L$7&lt;L$2,L$3*L$4,0)</f>
        <v>0</v>
      </c>
      <c r="DF99" s="0" t="n">
        <f aca="false">IF(CHOOSE(MATCH(M$5,$B$10:$E$10,0),$B99,$C99,$D99,$E99)*M$6+M99*M$7&lt;M$2,M$3*M$4,0)</f>
        <v>0</v>
      </c>
      <c r="DG99" s="0" t="n">
        <f aca="false">IF(CHOOSE(MATCH(N$5,$B$10:$E$10,0),$B99,$C99,$D99,$E99)*N$6+N99*N$7&lt;N$2,N$3*N$4,0)</f>
        <v>0</v>
      </c>
      <c r="DH99" s="0" t="n">
        <f aca="false">IF(CHOOSE(MATCH(O$5,$B$10:$E$10,0),$B99,$C99,$D99,$E99)*O$6+O99*O$7&lt;O$2,O$3*O$4,0)</f>
        <v>0</v>
      </c>
      <c r="DI99" s="0" t="n">
        <f aca="false">IF(CHOOSE(MATCH(P$5,$B$10:$E$10,0),$B99,$C99,$D99,$E99)*P$6+P99*P$7&lt;P$2,P$3*P$4,0)</f>
        <v>0</v>
      </c>
      <c r="DJ99" s="0" t="n">
        <f aca="false">IF(CHOOSE(MATCH(Q$5,$B$10:$E$10,0),$B99,$C99,$D99,$E99)*Q$6+Q99*Q$7&lt;Q$2,Q$3*Q$4,0)</f>
        <v>0</v>
      </c>
      <c r="DK99" s="0" t="n">
        <f aca="false">IF(CHOOSE(MATCH(R$5,$B$10:$E$10,0),$B99,$C99,$D99,$E99)*R$6+R99*R$7&lt;R$2,R$3*R$4,0)</f>
        <v>0</v>
      </c>
      <c r="DL99" s="0" t="n">
        <f aca="false">IF(CHOOSE(MATCH(S$5,$B$10:$E$10,0),$B99,$C99,$D99,$E99)*S$6+S99*S$7&lt;S$2,S$3*S$4,0)</f>
        <v>0</v>
      </c>
      <c r="DM99" s="0" t="n">
        <f aca="false">IF(CHOOSE(MATCH(T$5,$B$10:$E$10,0),$B99,$C99,$D99,$E99)*T$6+T99*T$7&lt;T$2,T$3*T$4,0)</f>
        <v>0</v>
      </c>
      <c r="DN99" s="0" t="n">
        <f aca="false">IF(CHOOSE(MATCH(U$5,$B$10:$E$10,0),$B99,$C99,$D99,$E99)*U$6+U99*U$7&lt;U$2,U$3*U$4,0)</f>
        <v>0</v>
      </c>
      <c r="DO99" s="0" t="n">
        <f aca="false">IF(CHOOSE(MATCH(V$5,$B$10:$E$10,0),$B99,$C99,$D99,$E99)*V$6+V99*V$7&lt;V$2,V$3*V$4,0)</f>
        <v>0</v>
      </c>
      <c r="DP99" s="0" t="n">
        <f aca="false">IF(CHOOSE(MATCH(W$5,$B$10:$E$10,0),$B99,$C99,$D99,$E99)*W$6+W99*W$7&lt;W$2,W$3*W$4,0)</f>
        <v>0</v>
      </c>
      <c r="DQ99" s="0" t="n">
        <f aca="false">IF(CHOOSE(MATCH(X$5,$B$10:$E$10,0),$B99,$C99,$D99,$E99)*X$6+X99*X$7&lt;X$2,X$3*X$4,0)</f>
        <v>0</v>
      </c>
      <c r="DR99" s="0" t="n">
        <f aca="false">IF(CHOOSE(MATCH(Y$5,$B$10:$E$10,0),$B99,$C99,$D99,$E99)*Y$6+Y99*Y$7&lt;Y$2,Y$3*Y$4,0)</f>
        <v>0</v>
      </c>
      <c r="DS99" s="0" t="n">
        <f aca="false">IF(CHOOSE(MATCH(Z$5,$B$10:$E$10,0),$B99,$C99,$D99,$E99)*Z$6+Z99*Z$7&lt;Z$2,Z$3*Z$4,0)</f>
        <v>0</v>
      </c>
      <c r="DT99" s="0" t="n">
        <f aca="false">IF(CHOOSE(MATCH(AA$5,$B$10:$E$10,0),$B99,$C99,$D99,$E99)*AA$6+AA99*AA$7&lt;AA$2,AA$3*AA$4,0)</f>
        <v>0</v>
      </c>
      <c r="DU99" s="0" t="n">
        <f aca="false">IF(CHOOSE(MATCH(AB$5,$B$10:$E$10,0),$B99,$C99,$D99,$E99)*AB$6+AB99*AB$7&lt;AB$2,AB$3*AB$4,0)</f>
        <v>0</v>
      </c>
      <c r="DV99" s="0" t="n">
        <f aca="false">IF(CHOOSE(MATCH(AC$5,$B$10:$E$10,0),$B99,$C99,$D99,$E99)*AC$6+AC99*AC$7&lt;AC$2,AC$3*AC$4,0)</f>
        <v>0</v>
      </c>
      <c r="DW99" s="0" t="n">
        <f aca="false">IF(CHOOSE(MATCH(AD$5,$B$10:$E$10,0),$B99,$C99,$D99,$E99)*AD$6+AD99*AD$7&lt;AD$2,AD$3*AD$4,0)</f>
        <v>0</v>
      </c>
      <c r="DX99" s="0" t="n">
        <f aca="false">IF(CHOOSE(MATCH(AE$5,$B$10:$E$10,0),$B99,$C99,$D99,$E99)*AE$6+AE99*AE$7&lt;AE$2,AE$3*AE$4,0)</f>
        <v>0</v>
      </c>
      <c r="DY99" s="0" t="n">
        <f aca="false">IF(CHOOSE(MATCH(AF$5,$B$10:$E$10,0),$B99,$C99,$D99,$E99)*AF$6+AF99*AF$7&lt;AF$2,AF$3*AF$4,0)</f>
        <v>0</v>
      </c>
      <c r="DZ99" s="0" t="n">
        <f aca="false">IF(CHOOSE(MATCH(AG$5,$B$10:$E$10,0),$B99,$C99,$D99,$E99)*AG$6+AG99*AG$7&lt;AG$2,AG$3*AG$4,0)</f>
        <v>0</v>
      </c>
      <c r="EA99" s="0" t="n">
        <f aca="false">IF(CHOOSE(MATCH(AH$5,$B$10:$E$10,0),$B99,$C99,$D99,$E99)*AH$6+AH99*AH$7&lt;AH$2,AH$3*AH$4,0)</f>
        <v>0</v>
      </c>
      <c r="EB99" s="0" t="n">
        <f aca="false">IF(CHOOSE(MATCH(AI$5,$B$10:$E$10,0),$B99,$C99,$D99,$E99)*AI$6+AI99*AI$7&lt;AI$2,AI$3*AI$4,0)</f>
        <v>0</v>
      </c>
      <c r="EC99" s="0" t="n">
        <f aca="false">IF(CHOOSE(MATCH(AJ$5,$B$10:$E$10,0),$B99,$C99,$D99,$E99)*AJ$6+AJ99*AJ$7&lt;AJ$2,AJ$3*AJ$4,0)</f>
        <v>0</v>
      </c>
      <c r="ED99" s="0" t="n">
        <f aca="false">IF(CHOOSE(MATCH(AK$5,$B$10:$E$10,0),$B99,$C99,$D99,$E99)*AK$6+AK99*AK$7&lt;AK$2,AK$3*AK$4,0)</f>
        <v>0</v>
      </c>
      <c r="EE99" s="0" t="n">
        <f aca="false">IF(CHOOSE(MATCH(AL$5,$B$10:$E$10,0),$B99,$C99,$D99,$E99)*AL$6+AL99*AL$7&lt;AL$2,AL$3*AL$4,0)</f>
        <v>0</v>
      </c>
      <c r="EF99" s="0" t="n">
        <f aca="false">IF(CHOOSE(MATCH(AM$5,$B$10:$E$10,0),$B99,$C99,$D99,$E99)*AM$6+AM99*AM$7&lt;AM$2,AM$3*AM$4,0)</f>
        <v>0</v>
      </c>
      <c r="EG99" s="0" t="n">
        <f aca="false">IF(CHOOSE(MATCH(AN$5,$B$10:$E$10,0),$B99,$C99,$D99,$E99)*AN$6+AN99*AN$7&lt;AN$2,AN$3*AN$4,0)</f>
        <v>0</v>
      </c>
      <c r="EH99" s="0" t="n">
        <f aca="false">IF(CHOOSE(MATCH(AO$5,$B$10:$E$10,0),$B99,$C99,$D99,$E99)*AO$6+AO99*AO$7&lt;AO$2,AO$3*AO$4,0)</f>
        <v>0</v>
      </c>
      <c r="EI99" s="0" t="n">
        <f aca="false">IF(CHOOSE(MATCH(AP$5,$B$10:$E$10,0),$B99,$C99,$D99,$E99)*AP$6+AP99*AP$7&lt;AP$2,AP$3*AP$4,0)</f>
        <v>0</v>
      </c>
      <c r="EJ99" s="0" t="n">
        <f aca="false">IF(CHOOSE(MATCH(AQ$5,$B$10:$E$10,0),$B99,$C99,$D99,$E99)*AQ$6+AQ99*AQ$7&lt;AQ$2,AQ$3*AQ$4,0)</f>
        <v>0</v>
      </c>
      <c r="EK99" s="0" t="n">
        <f aca="false">IF(CHOOSE(MATCH(AR$5,$B$10:$E$10,0),$B99,$C99,$D99,$E99)*AR$6+AR99*AR$7&lt;AR$2,AR$3*AR$4,0)</f>
        <v>0</v>
      </c>
      <c r="EL99" s="0" t="n">
        <f aca="false">IF(CHOOSE(MATCH(AS$5,$B$10:$E$10,0),$B99,$C99,$D99,$E99)*AS$6+AS99*AS$7&lt;AS$2,AS$3*AS$4,0)</f>
        <v>0</v>
      </c>
      <c r="EM99" s="0" t="n">
        <f aca="false">IF(CHOOSE(MATCH(AT$5,$B$10:$E$10,0),$B99,$C99,$D99,$E99)*AT$6+AT99*AT$7&lt;AT$2,AT$3*AT$4,0)</f>
        <v>0</v>
      </c>
      <c r="EN99" s="0" t="n">
        <f aca="false">IF(CHOOSE(MATCH(AU$5,$B$10:$E$10,0),$B99,$C99,$D99,$E99)*AU$6+AU99*AU$7&lt;AU$2,AU$3*AU$4,0)</f>
        <v>0</v>
      </c>
      <c r="EO99" s="0" t="n">
        <f aca="false">IF(CHOOSE(MATCH(AV$5,$B$10:$E$10,0),$B99,$C99,$D99,$E99)*AV$6+AV99*AV$7&lt;AV$2,AV$3*AV$4,0)</f>
        <v>0</v>
      </c>
      <c r="EP99" s="0" t="n">
        <f aca="false">IF(CHOOSE(MATCH(AW$5,$B$10:$E$10,0),$B99,$C99,$D99,$E99)*AW$6+AW99*AW$7&lt;AW$2,AW$3*AW$4,0)</f>
        <v>0</v>
      </c>
      <c r="EQ99" s="0" t="n">
        <f aca="false">IF(CHOOSE(MATCH(AX$5,$B$10:$E$10,0),$B99,$C99,$D99,$E99)*AX$6+AX99*AX$7&lt;AX$2,AX$3*AX$4,0)</f>
        <v>0</v>
      </c>
      <c r="ER99" s="0" t="n">
        <f aca="false">IF(CHOOSE(MATCH(AY$5,$B$10:$E$10,0),$B99,$C99,$D99,$E99)*AY$6+AY99*AY$7&lt;AY$2,AY$3*AY$4,0)</f>
        <v>0</v>
      </c>
      <c r="ES99" s="0" t="n">
        <f aca="false">IF(CHOOSE(MATCH(AZ$5,$B$10:$E$10,0),$B99,$C99,$D99,$E99)*AZ$6+AZ99*AZ$7&lt;AZ$2,AZ$3*AZ$4,0)</f>
        <v>0</v>
      </c>
      <c r="ET99" s="0" t="n">
        <f aca="false">IF(CHOOSE(MATCH(BA$5,$B$10:$E$10,0),$B99,$C99,$D99,$E99)*BA$6+BA99*BA$7&lt;BA$2,BA$3*BA$4,0)</f>
        <v>0</v>
      </c>
      <c r="EU99" s="0" t="n">
        <f aca="false">IF(CHOOSE(MATCH(BB$5,$B$10:$E$10,0),$B99,$C99,$D99,$E99)*BB$6+BB99*BB$7&lt;BB$2,BB$3*BB$4,0)</f>
        <v>0</v>
      </c>
      <c r="EV99" s="0" t="n">
        <f aca="false">IF(CHOOSE(MATCH(BC$5,$B$10:$E$10,0),$B99,$C99,$D99,$E99)*BC$6+BC99*BC$7&lt;BC$2,BC$3*BC$4,0)</f>
        <v>0</v>
      </c>
      <c r="EW99" s="0" t="n">
        <f aca="false">IF(CHOOSE(MATCH(BD$5,$B$10:$E$10,0),$B99,$C99,$D99,$E99)*BD$6+BD99*BD$7&lt;BD$2,BD$3*BD$4,0)</f>
        <v>0</v>
      </c>
      <c r="EX99" s="0" t="n">
        <f aca="false">IF(CHOOSE(MATCH(BE$5,$B$10:$E$10,0),$B99,$C99,$D99,$E99)*BE$6+BE99*BE$7&lt;BE$2,BE$3*BE$4,0)</f>
        <v>0</v>
      </c>
      <c r="EY99" s="0" t="n">
        <f aca="false">IF(CHOOSE(MATCH(BF$5,$B$10:$E$10,0),$B99,$C99,$D99,$E99)*BF$6+BF99*BF$7&lt;BF$2,BF$3*BF$4,0)</f>
        <v>0</v>
      </c>
      <c r="EZ99" s="0" t="n">
        <f aca="false">IF(CHOOSE(MATCH(BG$5,$B$10:$E$10,0),$B99,$C99,$D99,$E99)*BG$6+BG99*BG$7&lt;BG$2,BG$3*BG$4,0)</f>
        <v>0</v>
      </c>
      <c r="FA99" s="0" t="n">
        <f aca="false">IF(CHOOSE(MATCH(BH$5,$B$10:$E$10,0),$B99,$C99,$D99,$E99)*BH$6+BH99*BH$7&lt;BH$2,BH$3*BH$4,0)</f>
        <v>0</v>
      </c>
      <c r="FB99" s="0" t="n">
        <f aca="false">IF(CHOOSE(MATCH(BI$5,$B$10:$E$10,0),$B99,$C99,$D99,$E99)*BI$6+BI99*BI$7&lt;BI$2,BI$3*BI$4,0)</f>
        <v>0</v>
      </c>
      <c r="FC99" s="0" t="n">
        <f aca="false">IF(CHOOSE(MATCH(BJ$5,$B$10:$E$10,0),$B99,$C99,$D99,$E99)*BJ$6+BJ99*BJ$7&lt;BJ$2,BJ$3*BJ$4,0)</f>
        <v>0</v>
      </c>
      <c r="FD99" s="0" t="n">
        <f aca="false">IF(CHOOSE(MATCH(BK$5,$B$10:$E$10,0),$B99,$C99,$D99,$E99)*BK$6+BK99*BK$7&lt;BK$2,BK$3*BK$4,0)</f>
        <v>0</v>
      </c>
      <c r="FE99" s="0" t="n">
        <f aca="false">IF(CHOOSE(MATCH(BL$5,$B$10:$E$10,0),$B99,$C99,$D99,$E99)*BL$6+BL99*BL$7&lt;BL$2,BL$3*BL$4,0)</f>
        <v>0</v>
      </c>
      <c r="FF99" s="0" t="n">
        <f aca="false">IF(CHOOSE(MATCH(BM$5,$B$10:$E$10,0),$B99,$C99,$D99,$E99)*BM$6+BM99*BM$7&lt;BM$2,BM$3*BM$4,0)</f>
        <v>0</v>
      </c>
      <c r="FG99" s="0" t="n">
        <f aca="false">IF(CHOOSE(MATCH(BN$5,$B$10:$E$10,0),$B99,$C99,$D99,$E99)*BN$6+BN99*BN$7&lt;BN$2,BN$3*BN$4,0)</f>
        <v>0</v>
      </c>
      <c r="FH99" s="0" t="n">
        <f aca="false">IF(CHOOSE(MATCH(BO$5,$B$10:$E$10,0),$B99,$C99,$D99,$E99)*BO$6+BO99*BO$7&lt;BO$2,BO$3*BO$4,0)</f>
        <v>0</v>
      </c>
      <c r="FI99" s="0" t="n">
        <f aca="false">IF(CHOOSE(MATCH(BP$5,$B$10:$E$10,0),$B99,$C99,$D99,$E99)*BP$6+BP99*BP$7&lt;BP$2,BP$3*BP$4,0)</f>
        <v>0</v>
      </c>
      <c r="FJ99" s="0" t="n">
        <f aca="false">IF(CHOOSE(MATCH(BQ$5,$B$10:$E$10,0),$B99,$C99,$D99,$E99)*BQ$6+BQ99*BQ$7&lt;BQ$2,BQ$3*BQ$4,0)</f>
        <v>0</v>
      </c>
      <c r="FK99" s="0" t="n">
        <f aca="false">IF(CHOOSE(MATCH(BR$5,$B$10:$E$10,0),$B99,$C99,$D99,$E99)*BR$6+BR99*BR$7&lt;BR$2,BR$3*BR$4,0)</f>
        <v>0</v>
      </c>
      <c r="FL99" s="0" t="n">
        <f aca="false">IF(CHOOSE(MATCH(BS$5,$B$10:$E$10,0),$B99,$C99,$D99,$E99)*BS$6+BS99*BS$7&lt;BS$2,BS$3*BS$4,0)</f>
        <v>0</v>
      </c>
      <c r="FM99" s="0" t="n">
        <f aca="false">IF(CHOOSE(MATCH(BT$5,$B$10:$E$10,0),$B99,$C99,$D99,$E99)*BT$6+BT99*BT$7&lt;BT$2,BT$3*BT$4,0)</f>
        <v>0</v>
      </c>
      <c r="FN99" s="0" t="n">
        <f aca="false">IF(CHOOSE(MATCH(BU$5,$B$10:$E$10,0),$B99,$C99,$D99,$E99)*BU$6+BU99*BU$7&lt;BU$2,BU$3*BU$4,0)</f>
        <v>0</v>
      </c>
      <c r="FO99" s="0" t="n">
        <f aca="false">IF(CHOOSE(MATCH(BV$5,$B$10:$E$10,0),$B99,$C99,$D99,$E99)*BV$6+BV99*BV$7&lt;BV$2,BV$3*BV$4,0)</f>
        <v>0</v>
      </c>
      <c r="FP99" s="0" t="n">
        <f aca="false">IF(CHOOSE(MATCH(BW$5,$B$10:$E$10,0),$B99,$C99,$D99,$E99)*BW$6+BW99*BW$7&lt;BW$2,BW$3*BW$4,0)</f>
        <v>0</v>
      </c>
      <c r="FQ99" s="0" t="n">
        <f aca="false">IF(CHOOSE(MATCH(BX$5,$B$10:$E$10,0),$B99,$C99,$D99,$E99)*BX$6+BX99*BX$7&lt;BX$2,BX$3*BX$4,0)</f>
        <v>0</v>
      </c>
      <c r="FR99" s="0" t="n">
        <f aca="false">IF(CHOOSE(MATCH(BY$5,$B$10:$E$10,0),$B99,$C99,$D99,$E99)*BY$6+BY99*BY$7&lt;BY$2,BY$3*BY$4,0)</f>
        <v>0</v>
      </c>
      <c r="FS99" s="0" t="n">
        <f aca="false">IF(CHOOSE(MATCH(BZ$5,$B$10:$E$10,0),$B99,$C99,$D99,$E99)*BZ$6+BZ99*BZ$7&lt;BZ$2,BZ$3*BZ$4,0)</f>
        <v>0</v>
      </c>
      <c r="FT99" s="0" t="n">
        <f aca="false">IF(CHOOSE(MATCH(CA$5,$B$10:$E$10,0),$B99,$C99,$D99,$E99)*CA$6+CA99*CA$7&lt;CA$2,CA$3*CA$4,0)</f>
        <v>0</v>
      </c>
      <c r="FU99" s="0" t="n">
        <f aca="false">IF(CHOOSE(MATCH(CB$5,$B$10:$E$10,0),$B99,$C99,$D99,$E99)*CB$6+CB99*CB$7&lt;CB$2,CB$3*CB$4,0)</f>
        <v>0</v>
      </c>
      <c r="FV99" s="0" t="n">
        <f aca="false">IF(CHOOSE(MATCH(CC$5,$B$10:$E$10,0),$B99,$C99,$D99,$E99)*CC$6+CC99*CC$7&lt;CC$2,CC$3*CC$4,0)</f>
        <v>0</v>
      </c>
      <c r="FW99" s="0" t="n">
        <f aca="false">IF(CHOOSE(MATCH(CD$5,$B$10:$E$10,0),$B99,$C99,$D99,$E99)*CD$6+CD99*CD$7&lt;CD$2,CD$3*CD$4,0)</f>
        <v>0</v>
      </c>
      <c r="FX99" s="0" t="n">
        <f aca="false">IF(CHOOSE(MATCH(CE$5,$B$10:$E$10,0),$B99,$C99,$D99,$E99)*CE$6+CE99*CE$7&lt;CE$2,CE$3*CE$4,0)</f>
        <v>0</v>
      </c>
      <c r="FY99" s="0" t="n">
        <f aca="false">IF(CHOOSE(MATCH(CF$5,$B$10:$E$10,0),$B99,$C99,$D99,$E99)*CF$6+CF99*CF$7&lt;CF$2,CF$3*CF$4,0)</f>
        <v>0</v>
      </c>
      <c r="FZ99" s="0" t="n">
        <f aca="false">IF(CHOOSE(MATCH(CG$5,$B$10:$E$10,0),$B99,$C99,$D99,$E99)*CG$6+CG99*CG$7&lt;CG$2,CG$3*CG$4,0)</f>
        <v>0</v>
      </c>
      <c r="GA99" s="0" t="n">
        <f aca="false">IF(CHOOSE(MATCH(CH$5,$B$10:$E$10,0),$B99,$C99,$D99,$E99)*CH$6+CH99*CH$7&lt;CH$2,CH$3*CH$4,0)</f>
        <v>0</v>
      </c>
      <c r="GB99" s="0" t="n">
        <f aca="false">IF(CHOOSE(MATCH(CI$5,$B$10:$E$10,0),$B99,$C99,$D99,$E99)*CI$6+CI99*CI$7&lt;CI$2,CI$3*CI$4,0)</f>
        <v>0</v>
      </c>
      <c r="GC99" s="0" t="n">
        <f aca="false">IF(CHOOSE(MATCH(CJ$5,$B$10:$E$10,0),$B99,$C99,$D99,$E99)*CJ$6+CJ99*CJ$7&lt;CJ$2,CJ$3*CJ$4,0)</f>
        <v>0</v>
      </c>
      <c r="GD99" s="0" t="n">
        <f aca="false">IF(CHOOSE(MATCH(CK$5,$B$10:$E$10,0),$B99,$C99,$D99,$E99)*CK$6+CK99*CK$7&lt;CK$2,CK$3*CK$4,0)</f>
        <v>0</v>
      </c>
      <c r="GE99" s="0" t="n">
        <f aca="false">IF(CHOOSE(MATCH(CL$5,$B$10:$E$10,0),$B99,$C99,$D99,$E99)*CL$6+CL99*CL$7&lt;CL$2,CL$3*CL$4,0)</f>
        <v>0</v>
      </c>
      <c r="GF99" s="0" t="n">
        <f aca="false">IF(CHOOSE(MATCH(CM$5,$B$10:$E$10,0),$B99,$C99,$D99,$E99)*CM$6+CM99*CM$7&lt;CM$2,CM$3*CM$4,0)</f>
        <v>0</v>
      </c>
      <c r="GG99" s="0" t="n">
        <f aca="false">IF(CHOOSE(MATCH(CN$5,$B$10:$E$10,0),$B99,$C99,$D99,$E99)*CN$6+CN99*CN$7&lt;CN$2,CN$3*CN$4,0)</f>
        <v>0</v>
      </c>
      <c r="GH99" s="0" t="n">
        <f aca="false">IF(CHOOSE(MATCH(CO$5,$B$10:$E$10,0),$B99,$C99,$D99,$E99)*CO$6+CO99*CO$7&lt;CO$2,CO$3*CO$4,0)</f>
        <v>0</v>
      </c>
      <c r="GI99" s="0" t="n">
        <f aca="false">IF(CHOOSE(MATCH(CP$5,$B$10:$E$10,0),$B99,$C99,$D99,$E99)*CP$6+CP99*CP$7&lt;CP$2,CP$3*CP$4,0)</f>
        <v>0</v>
      </c>
      <c r="GJ99" s="0" t="n">
        <f aca="false">IF(CHOOSE(MATCH(CQ$5,$B$10:$E$10,0),$B99,$C99,$D99,$E99)*CQ$6+CQ99*CQ$7&lt;CQ$2,CQ$3*CQ$4,0)</f>
        <v>0</v>
      </c>
      <c r="GK99" s="0" t="n">
        <f aca="false">IF(CHOOSE(MATCH(CR$5,$B$10:$E$10,0),$B99,$C99,$D99,$E99)*CR$6+CR99*CR$7&lt;CR$2,CR$3*CR$4,0)</f>
        <v>0</v>
      </c>
      <c r="GL99" s="0" t="n">
        <f aca="false">IF(CHOOSE(MATCH(CS$5,$B$10:$E$10,0),$B99,$C99,$D99,$E99)*CS$6+CS99*CS$7&lt;CS$2,CS$3*CS$4,0)</f>
        <v>0</v>
      </c>
      <c r="GM99" s="0" t="n">
        <f aca="false">IF(CHOOSE(MATCH(CT$5,$B$10:$E$10,0),$B99,$C99,$D99,$E99)*CT$6+CT99*CT$7&lt;CT$2,CT$3*CT$4,0)</f>
        <v>0</v>
      </c>
      <c r="GN99" s="0" t="n">
        <f aca="false">IF(CHOOSE(MATCH(CU$5,$B$10:$E$10,0),$B99,$C99,$D99,$E99)*CU$6+CU99*CU$7&lt;CU$2,CU$3*CU$4,0)</f>
        <v>0</v>
      </c>
      <c r="GO99" s="0" t="n">
        <f aca="false">IF(CHOOSE(MATCH(CV$5,$B$10:$E$10,0),$B99,$C99,$D99,$E99)*CV$6+CV99*CV$7&lt;CV$2,CV$3*CV$4,0)</f>
        <v>0</v>
      </c>
      <c r="GP99" s="0" t="n">
        <f aca="false">IF(CHOOSE(MATCH(CW$5,$B$10:$E$10,0),$B99,$C99,$D99,$E99)*CW$6+CW99*CW$7&lt;CW$2,CW$3*CW$4,0)</f>
        <v>0</v>
      </c>
      <c r="GQ99" s="0" t="n">
        <f aca="false">IF(CHOOSE(MATCH(CX$5,$B$10:$E$10,0),$B99,$C99,$D99,$E99)*CX$6+CX99*CX$7&lt;CX$2,CX$3*CX$4,0)</f>
        <v>0</v>
      </c>
      <c r="GS99" s="0" t="n">
        <f aca="false">SUM(CZ99:GQ99)</f>
        <v>0</v>
      </c>
      <c r="GT99" s="0" t="n">
        <f aca="false">IF(GS99&gt;$GS$6,1,0)</f>
        <v>0</v>
      </c>
    </row>
    <row r="100" customFormat="false" ht="14" hidden="false" customHeight="false" outlineLevel="0" collapsed="false">
      <c r="A100" s="0" t="n">
        <v>90</v>
      </c>
      <c r="B100" s="0" t="n">
        <v>1.39977337494511</v>
      </c>
      <c r="C100" s="0" t="n">
        <v>0.0151213111553442</v>
      </c>
      <c r="D100" s="0" t="n">
        <v>0.153959630154805</v>
      </c>
      <c r="E100" s="0" t="n">
        <v>1.93907352549775</v>
      </c>
      <c r="G100" s="0" t="n">
        <v>-0.36794745028601</v>
      </c>
      <c r="H100" s="0" t="n">
        <v>1.28498413687339</v>
      </c>
      <c r="I100" s="0" t="n">
        <v>-0.288569026452024</v>
      </c>
      <c r="J100" s="0" t="n">
        <v>1.18574007501593</v>
      </c>
      <c r="K100" s="0" t="n">
        <v>-1.22221763376729</v>
      </c>
      <c r="L100" s="0" t="n">
        <v>-1.63965523825027</v>
      </c>
      <c r="M100" s="0" t="n">
        <v>0.0877412276167888</v>
      </c>
      <c r="N100" s="0" t="n">
        <v>-1.13811211122083</v>
      </c>
      <c r="O100" s="0" t="n">
        <v>1.0062831279356</v>
      </c>
      <c r="P100" s="0" t="n">
        <v>0.941624875849811</v>
      </c>
      <c r="Q100" s="0" t="n">
        <v>-1.00008264780627</v>
      </c>
      <c r="R100" s="0" t="n">
        <v>0.813331553217722</v>
      </c>
      <c r="S100" s="0" t="n">
        <v>-1.51022959471447</v>
      </c>
      <c r="T100" s="0" t="n">
        <v>-1.7039974409272</v>
      </c>
      <c r="U100" s="0" t="n">
        <v>-0.672162059345283</v>
      </c>
      <c r="V100" s="0" t="n">
        <v>-1.39434632728808</v>
      </c>
      <c r="W100" s="0" t="n">
        <v>-1.26976374303922</v>
      </c>
      <c r="X100" s="0" t="n">
        <v>-0.234731487580575</v>
      </c>
      <c r="Y100" s="0" t="n">
        <v>-0.934853687795112</v>
      </c>
      <c r="Z100" s="0" t="n">
        <v>1.95022948901169</v>
      </c>
      <c r="AA100" s="0" t="n">
        <v>-0.489180820295587</v>
      </c>
      <c r="AB100" s="0" t="n">
        <v>-0.109804432213423</v>
      </c>
      <c r="AC100" s="0" t="n">
        <v>1.65510300575988</v>
      </c>
      <c r="AD100" s="0" t="n">
        <v>2.24574250751175</v>
      </c>
      <c r="AE100" s="0" t="n">
        <v>1.36833023134386</v>
      </c>
      <c r="AF100" s="0" t="n">
        <v>0.604168235440739</v>
      </c>
      <c r="AG100" s="0" t="n">
        <v>1.29288537209504</v>
      </c>
      <c r="AH100" s="0" t="n">
        <v>1.08821950561833</v>
      </c>
      <c r="AI100" s="0" t="n">
        <v>-1.56850546773057</v>
      </c>
      <c r="AJ100" s="0" t="n">
        <v>-1.0185431165155</v>
      </c>
      <c r="AK100" s="0" t="n">
        <v>0.173097305378178</v>
      </c>
      <c r="AL100" s="0" t="n">
        <v>-0.147680339068756</v>
      </c>
      <c r="AM100" s="0" t="n">
        <v>-0.498946519655874</v>
      </c>
      <c r="AN100" s="0" t="n">
        <v>-0.676002400723519</v>
      </c>
      <c r="AO100" s="0" t="n">
        <v>-0.528450527781388</v>
      </c>
      <c r="AP100" s="0" t="n">
        <v>0.086358795670094</v>
      </c>
      <c r="AQ100" s="0" t="n">
        <v>-0.873151293490082</v>
      </c>
      <c r="AR100" s="0" t="n">
        <v>-1.35269601742039</v>
      </c>
      <c r="AS100" s="0" t="n">
        <v>-0.217622755371849</v>
      </c>
      <c r="AT100" s="0" t="n">
        <v>-1.85155840881635</v>
      </c>
      <c r="AU100" s="0" t="n">
        <v>1.73623448063154</v>
      </c>
      <c r="AV100" s="0" t="n">
        <v>0.335314780386398</v>
      </c>
      <c r="AW100" s="0" t="n">
        <v>-0.340497763318126</v>
      </c>
      <c r="AX100" s="0" t="n">
        <v>-1.48741037264699</v>
      </c>
      <c r="AY100" s="0" t="n">
        <v>-0.71705244408804</v>
      </c>
      <c r="AZ100" s="0" t="n">
        <v>-0.203310719371075</v>
      </c>
      <c r="BA100" s="0" t="n">
        <v>0.795464529801393</v>
      </c>
      <c r="BB100" s="0" t="n">
        <v>0.00845375325297937</v>
      </c>
      <c r="BC100" s="0" t="n">
        <v>0.524321421835339</v>
      </c>
      <c r="BD100" s="0" t="n">
        <v>-0.975412604020676</v>
      </c>
      <c r="BE100" s="0" t="n">
        <v>0.943771283345996</v>
      </c>
      <c r="BF100" s="0" t="n">
        <v>0.0211525730264839</v>
      </c>
      <c r="BG100" s="0" t="n">
        <v>-0.151238737089443</v>
      </c>
      <c r="BH100" s="0" t="n">
        <v>-0.596655809204094</v>
      </c>
      <c r="BI100" s="0" t="n">
        <v>0.572875933357864</v>
      </c>
      <c r="BJ100" s="0" t="n">
        <v>0.094731831268291</v>
      </c>
      <c r="BK100" s="0" t="n">
        <v>-0.92859409051016</v>
      </c>
      <c r="BL100" s="0" t="n">
        <v>1.00997112895129</v>
      </c>
      <c r="BM100" s="0" t="n">
        <v>1.41071268444648</v>
      </c>
      <c r="BN100" s="0" t="n">
        <v>-0.0882027961779386</v>
      </c>
      <c r="BO100" s="0" t="n">
        <v>1.93210325960536</v>
      </c>
      <c r="BP100" s="0" t="n">
        <v>-1.13942860480165</v>
      </c>
      <c r="BQ100" s="0" t="n">
        <v>0.931424892769428</v>
      </c>
      <c r="BR100" s="0" t="n">
        <v>-0.966708739724709</v>
      </c>
      <c r="BS100" s="0" t="n">
        <v>0.278375864581903</v>
      </c>
      <c r="BT100" s="0" t="n">
        <v>-1.59169303515228</v>
      </c>
      <c r="BU100" s="0" t="n">
        <v>-0.431259650213178</v>
      </c>
      <c r="BV100" s="0" t="n">
        <v>-0.420789092459017</v>
      </c>
      <c r="BW100" s="0" t="n">
        <v>-0.618646254224586</v>
      </c>
      <c r="BX100" s="0" t="n">
        <v>0.823167738417396</v>
      </c>
      <c r="BY100" s="0" t="n">
        <v>-0.494187588628847</v>
      </c>
      <c r="BZ100" s="0" t="n">
        <v>0.866564278112492</v>
      </c>
      <c r="CA100" s="0" t="n">
        <v>0.502154762216378</v>
      </c>
      <c r="CB100" s="0" t="n">
        <v>1.2673694982368</v>
      </c>
      <c r="CC100" s="0" t="n">
        <v>-0.685745362716261</v>
      </c>
      <c r="CD100" s="0" t="n">
        <v>-0.993043158814544</v>
      </c>
      <c r="CE100" s="0" t="n">
        <v>-0.0718557657819474</v>
      </c>
      <c r="CF100" s="0" t="n">
        <v>-1.4409397408599</v>
      </c>
      <c r="CG100" s="0" t="n">
        <v>-1.47186710819369</v>
      </c>
      <c r="CH100" s="0" t="n">
        <v>1.39556050271494</v>
      </c>
      <c r="CI100" s="0" t="n">
        <v>0.275751972367289</v>
      </c>
      <c r="CJ100" s="0" t="n">
        <v>-1.1910105968127</v>
      </c>
      <c r="CK100" s="0" t="n">
        <v>0.037225618143566</v>
      </c>
      <c r="CL100" s="0" t="n">
        <v>-1.40782049129484</v>
      </c>
      <c r="CM100" s="0" t="n">
        <v>-1.90700120583642</v>
      </c>
      <c r="CN100" s="0" t="n">
        <v>2.59493390331045</v>
      </c>
      <c r="CO100" s="0" t="n">
        <v>1.47845184983453</v>
      </c>
      <c r="CP100" s="0" t="n">
        <v>-0.546837100046105</v>
      </c>
      <c r="CQ100" s="0" t="n">
        <v>-0.919217200134881</v>
      </c>
      <c r="CR100" s="0" t="n">
        <v>0.464922322862549</v>
      </c>
      <c r="CS100" s="0" t="n">
        <v>1.81660652742721</v>
      </c>
      <c r="CT100" s="0" t="n">
        <v>-0.135780737764435</v>
      </c>
      <c r="CU100" s="0" t="n">
        <v>-0.28211388780619</v>
      </c>
      <c r="CV100" s="0" t="n">
        <v>0.507194499732577</v>
      </c>
      <c r="CW100" s="0" t="n">
        <v>-2.27528289542533</v>
      </c>
      <c r="CX100" s="0" t="n">
        <v>1.73073658515932</v>
      </c>
      <c r="CZ100" s="0" t="n">
        <f aca="false">IF(CHOOSE(MATCH(G$5,$B$10:$E$10,0),$B100,$C100,$D100,$E100)*G$6+G100*G$7&lt;G$2,G$3*G$4,0)</f>
        <v>0</v>
      </c>
      <c r="DA100" s="0" t="n">
        <f aca="false">IF(CHOOSE(MATCH(H$5,$B$10:$E$10,0),$B100,$C100,$D100,$E100)*H$6+H100*H$7&lt;H$2,H$3*H$4,0)</f>
        <v>0</v>
      </c>
      <c r="DB100" s="0" t="n">
        <f aca="false">IF(CHOOSE(MATCH(I$5,$B$10:$E$10,0),$B100,$C100,$D100,$E100)*I$6+I100*I$7&lt;I$2,I$3*I$4,0)</f>
        <v>0</v>
      </c>
      <c r="DC100" s="0" t="n">
        <f aca="false">IF(CHOOSE(MATCH(J$5,$B$10:$E$10,0),$B100,$C100,$D100,$E100)*J$6+J100*J$7&lt;J$2,J$3*J$4,0)</f>
        <v>0</v>
      </c>
      <c r="DD100" s="0" t="n">
        <f aca="false">IF(CHOOSE(MATCH(K$5,$B$10:$E$10,0),$B100,$C100,$D100,$E100)*K$6+K100*K$7&lt;K$2,K$3*K$4,0)</f>
        <v>0</v>
      </c>
      <c r="DE100" s="0" t="n">
        <f aca="false">IF(CHOOSE(MATCH(L$5,$B$10:$E$10,0),$B100,$C100,$D100,$E100)*L$6+L100*L$7&lt;L$2,L$3*L$4,0)</f>
        <v>0</v>
      </c>
      <c r="DF100" s="0" t="n">
        <f aca="false">IF(CHOOSE(MATCH(M$5,$B$10:$E$10,0),$B100,$C100,$D100,$E100)*M$6+M100*M$7&lt;M$2,M$3*M$4,0)</f>
        <v>0</v>
      </c>
      <c r="DG100" s="0" t="n">
        <f aca="false">IF(CHOOSE(MATCH(N$5,$B$10:$E$10,0),$B100,$C100,$D100,$E100)*N$6+N100*N$7&lt;N$2,N$3*N$4,0)</f>
        <v>0</v>
      </c>
      <c r="DH100" s="0" t="n">
        <f aca="false">IF(CHOOSE(MATCH(O$5,$B$10:$E$10,0),$B100,$C100,$D100,$E100)*O$6+O100*O$7&lt;O$2,O$3*O$4,0)</f>
        <v>0</v>
      </c>
      <c r="DI100" s="0" t="n">
        <f aca="false">IF(CHOOSE(MATCH(P$5,$B$10:$E$10,0),$B100,$C100,$D100,$E100)*P$6+P100*P$7&lt;P$2,P$3*P$4,0)</f>
        <v>0</v>
      </c>
      <c r="DJ100" s="0" t="n">
        <f aca="false">IF(CHOOSE(MATCH(Q$5,$B$10:$E$10,0),$B100,$C100,$D100,$E100)*Q$6+Q100*Q$7&lt;Q$2,Q$3*Q$4,0)</f>
        <v>0</v>
      </c>
      <c r="DK100" s="0" t="n">
        <f aca="false">IF(CHOOSE(MATCH(R$5,$B$10:$E$10,0),$B100,$C100,$D100,$E100)*R$6+R100*R$7&lt;R$2,R$3*R$4,0)</f>
        <v>0</v>
      </c>
      <c r="DL100" s="0" t="n">
        <f aca="false">IF(CHOOSE(MATCH(S$5,$B$10:$E$10,0),$B100,$C100,$D100,$E100)*S$6+S100*S$7&lt;S$2,S$3*S$4,0)</f>
        <v>0</v>
      </c>
      <c r="DM100" s="0" t="n">
        <f aca="false">IF(CHOOSE(MATCH(T$5,$B$10:$E$10,0),$B100,$C100,$D100,$E100)*T$6+T100*T$7&lt;T$2,T$3*T$4,0)</f>
        <v>0</v>
      </c>
      <c r="DN100" s="0" t="n">
        <f aca="false">IF(CHOOSE(MATCH(U$5,$B$10:$E$10,0),$B100,$C100,$D100,$E100)*U$6+U100*U$7&lt;U$2,U$3*U$4,0)</f>
        <v>0</v>
      </c>
      <c r="DO100" s="0" t="n">
        <f aca="false">IF(CHOOSE(MATCH(V$5,$B$10:$E$10,0),$B100,$C100,$D100,$E100)*V$6+V100*V$7&lt;V$2,V$3*V$4,0)</f>
        <v>0</v>
      </c>
      <c r="DP100" s="0" t="n">
        <f aca="false">IF(CHOOSE(MATCH(W$5,$B$10:$E$10,0),$B100,$C100,$D100,$E100)*W$6+W100*W$7&lt;W$2,W$3*W$4,0)</f>
        <v>0</v>
      </c>
      <c r="DQ100" s="0" t="n">
        <f aca="false">IF(CHOOSE(MATCH(X$5,$B$10:$E$10,0),$B100,$C100,$D100,$E100)*X$6+X100*X$7&lt;X$2,X$3*X$4,0)</f>
        <v>0</v>
      </c>
      <c r="DR100" s="0" t="n">
        <f aca="false">IF(CHOOSE(MATCH(Y$5,$B$10:$E$10,0),$B100,$C100,$D100,$E100)*Y$6+Y100*Y$7&lt;Y$2,Y$3*Y$4,0)</f>
        <v>0</v>
      </c>
      <c r="DS100" s="0" t="n">
        <f aca="false">IF(CHOOSE(MATCH(Z$5,$B$10:$E$10,0),$B100,$C100,$D100,$E100)*Z$6+Z100*Z$7&lt;Z$2,Z$3*Z$4,0)</f>
        <v>0</v>
      </c>
      <c r="DT100" s="0" t="n">
        <f aca="false">IF(CHOOSE(MATCH(AA$5,$B$10:$E$10,0),$B100,$C100,$D100,$E100)*AA$6+AA100*AA$7&lt;AA$2,AA$3*AA$4,0)</f>
        <v>0</v>
      </c>
      <c r="DU100" s="0" t="n">
        <f aca="false">IF(CHOOSE(MATCH(AB$5,$B$10:$E$10,0),$B100,$C100,$D100,$E100)*AB$6+AB100*AB$7&lt;AB$2,AB$3*AB$4,0)</f>
        <v>0</v>
      </c>
      <c r="DV100" s="0" t="n">
        <f aca="false">IF(CHOOSE(MATCH(AC$5,$B$10:$E$10,0),$B100,$C100,$D100,$E100)*AC$6+AC100*AC$7&lt;AC$2,AC$3*AC$4,0)</f>
        <v>0</v>
      </c>
      <c r="DW100" s="0" t="n">
        <f aca="false">IF(CHOOSE(MATCH(AD$5,$B$10:$E$10,0),$B100,$C100,$D100,$E100)*AD$6+AD100*AD$7&lt;AD$2,AD$3*AD$4,0)</f>
        <v>0</v>
      </c>
      <c r="DX100" s="0" t="n">
        <f aca="false">IF(CHOOSE(MATCH(AE$5,$B$10:$E$10,0),$B100,$C100,$D100,$E100)*AE$6+AE100*AE$7&lt;AE$2,AE$3*AE$4,0)</f>
        <v>0</v>
      </c>
      <c r="DY100" s="0" t="n">
        <f aca="false">IF(CHOOSE(MATCH(AF$5,$B$10:$E$10,0),$B100,$C100,$D100,$E100)*AF$6+AF100*AF$7&lt;AF$2,AF$3*AF$4,0)</f>
        <v>0</v>
      </c>
      <c r="DZ100" s="0" t="n">
        <f aca="false">IF(CHOOSE(MATCH(AG$5,$B$10:$E$10,0),$B100,$C100,$D100,$E100)*AG$6+AG100*AG$7&lt;AG$2,AG$3*AG$4,0)</f>
        <v>0</v>
      </c>
      <c r="EA100" s="0" t="n">
        <f aca="false">IF(CHOOSE(MATCH(AH$5,$B$10:$E$10,0),$B100,$C100,$D100,$E100)*AH$6+AH100*AH$7&lt;AH$2,AH$3*AH$4,0)</f>
        <v>0</v>
      </c>
      <c r="EB100" s="0" t="n">
        <f aca="false">IF(CHOOSE(MATCH(AI$5,$B$10:$E$10,0),$B100,$C100,$D100,$E100)*AI$6+AI100*AI$7&lt;AI$2,AI$3*AI$4,0)</f>
        <v>0</v>
      </c>
      <c r="EC100" s="0" t="n">
        <f aca="false">IF(CHOOSE(MATCH(AJ$5,$B$10:$E$10,0),$B100,$C100,$D100,$E100)*AJ$6+AJ100*AJ$7&lt;AJ$2,AJ$3*AJ$4,0)</f>
        <v>0</v>
      </c>
      <c r="ED100" s="0" t="n">
        <f aca="false">IF(CHOOSE(MATCH(AK$5,$B$10:$E$10,0),$B100,$C100,$D100,$E100)*AK$6+AK100*AK$7&lt;AK$2,AK$3*AK$4,0)</f>
        <v>0</v>
      </c>
      <c r="EE100" s="0" t="n">
        <f aca="false">IF(CHOOSE(MATCH(AL$5,$B$10:$E$10,0),$B100,$C100,$D100,$E100)*AL$6+AL100*AL$7&lt;AL$2,AL$3*AL$4,0)</f>
        <v>0</v>
      </c>
      <c r="EF100" s="0" t="n">
        <f aca="false">IF(CHOOSE(MATCH(AM$5,$B$10:$E$10,0),$B100,$C100,$D100,$E100)*AM$6+AM100*AM$7&lt;AM$2,AM$3*AM$4,0)</f>
        <v>0</v>
      </c>
      <c r="EG100" s="0" t="n">
        <f aca="false">IF(CHOOSE(MATCH(AN$5,$B$10:$E$10,0),$B100,$C100,$D100,$E100)*AN$6+AN100*AN$7&lt;AN$2,AN$3*AN$4,0)</f>
        <v>0</v>
      </c>
      <c r="EH100" s="0" t="n">
        <f aca="false">IF(CHOOSE(MATCH(AO$5,$B$10:$E$10,0),$B100,$C100,$D100,$E100)*AO$6+AO100*AO$7&lt;AO$2,AO$3*AO$4,0)</f>
        <v>0</v>
      </c>
      <c r="EI100" s="0" t="n">
        <f aca="false">IF(CHOOSE(MATCH(AP$5,$B$10:$E$10,0),$B100,$C100,$D100,$E100)*AP$6+AP100*AP$7&lt;AP$2,AP$3*AP$4,0)</f>
        <v>0</v>
      </c>
      <c r="EJ100" s="0" t="n">
        <f aca="false">IF(CHOOSE(MATCH(AQ$5,$B$10:$E$10,0),$B100,$C100,$D100,$E100)*AQ$6+AQ100*AQ$7&lt;AQ$2,AQ$3*AQ$4,0)</f>
        <v>0</v>
      </c>
      <c r="EK100" s="0" t="n">
        <f aca="false">IF(CHOOSE(MATCH(AR$5,$B$10:$E$10,0),$B100,$C100,$D100,$E100)*AR$6+AR100*AR$7&lt;AR$2,AR$3*AR$4,0)</f>
        <v>0</v>
      </c>
      <c r="EL100" s="0" t="n">
        <f aca="false">IF(CHOOSE(MATCH(AS$5,$B$10:$E$10,0),$B100,$C100,$D100,$E100)*AS$6+AS100*AS$7&lt;AS$2,AS$3*AS$4,0)</f>
        <v>0</v>
      </c>
      <c r="EM100" s="0" t="n">
        <f aca="false">IF(CHOOSE(MATCH(AT$5,$B$10:$E$10,0),$B100,$C100,$D100,$E100)*AT$6+AT100*AT$7&lt;AT$2,AT$3*AT$4,0)</f>
        <v>0</v>
      </c>
      <c r="EN100" s="0" t="n">
        <f aca="false">IF(CHOOSE(MATCH(AU$5,$B$10:$E$10,0),$B100,$C100,$D100,$E100)*AU$6+AU100*AU$7&lt;AU$2,AU$3*AU$4,0)</f>
        <v>0</v>
      </c>
      <c r="EO100" s="0" t="n">
        <f aca="false">IF(CHOOSE(MATCH(AV$5,$B$10:$E$10,0),$B100,$C100,$D100,$E100)*AV$6+AV100*AV$7&lt;AV$2,AV$3*AV$4,0)</f>
        <v>0</v>
      </c>
      <c r="EP100" s="0" t="n">
        <f aca="false">IF(CHOOSE(MATCH(AW$5,$B$10:$E$10,0),$B100,$C100,$D100,$E100)*AW$6+AW100*AW$7&lt;AW$2,AW$3*AW$4,0)</f>
        <v>0</v>
      </c>
      <c r="EQ100" s="0" t="n">
        <f aca="false">IF(CHOOSE(MATCH(AX$5,$B$10:$E$10,0),$B100,$C100,$D100,$E100)*AX$6+AX100*AX$7&lt;AX$2,AX$3*AX$4,0)</f>
        <v>0</v>
      </c>
      <c r="ER100" s="0" t="n">
        <f aca="false">IF(CHOOSE(MATCH(AY$5,$B$10:$E$10,0),$B100,$C100,$D100,$E100)*AY$6+AY100*AY$7&lt;AY$2,AY$3*AY$4,0)</f>
        <v>0</v>
      </c>
      <c r="ES100" s="0" t="n">
        <f aca="false">IF(CHOOSE(MATCH(AZ$5,$B$10:$E$10,0),$B100,$C100,$D100,$E100)*AZ$6+AZ100*AZ$7&lt;AZ$2,AZ$3*AZ$4,0)</f>
        <v>0</v>
      </c>
      <c r="ET100" s="0" t="n">
        <f aca="false">IF(CHOOSE(MATCH(BA$5,$B$10:$E$10,0),$B100,$C100,$D100,$E100)*BA$6+BA100*BA$7&lt;BA$2,BA$3*BA$4,0)</f>
        <v>0</v>
      </c>
      <c r="EU100" s="0" t="n">
        <f aca="false">IF(CHOOSE(MATCH(BB$5,$B$10:$E$10,0),$B100,$C100,$D100,$E100)*BB$6+BB100*BB$7&lt;BB$2,BB$3*BB$4,0)</f>
        <v>0</v>
      </c>
      <c r="EV100" s="0" t="n">
        <f aca="false">IF(CHOOSE(MATCH(BC$5,$B$10:$E$10,0),$B100,$C100,$D100,$E100)*BC$6+BC100*BC$7&lt;BC$2,BC$3*BC$4,0)</f>
        <v>0</v>
      </c>
      <c r="EW100" s="0" t="n">
        <f aca="false">IF(CHOOSE(MATCH(BD$5,$B$10:$E$10,0),$B100,$C100,$D100,$E100)*BD$6+BD100*BD$7&lt;BD$2,BD$3*BD$4,0)</f>
        <v>0</v>
      </c>
      <c r="EX100" s="0" t="n">
        <f aca="false">IF(CHOOSE(MATCH(BE$5,$B$10:$E$10,0),$B100,$C100,$D100,$E100)*BE$6+BE100*BE$7&lt;BE$2,BE$3*BE$4,0)</f>
        <v>0</v>
      </c>
      <c r="EY100" s="0" t="n">
        <f aca="false">IF(CHOOSE(MATCH(BF$5,$B$10:$E$10,0),$B100,$C100,$D100,$E100)*BF$6+BF100*BF$7&lt;BF$2,BF$3*BF$4,0)</f>
        <v>0</v>
      </c>
      <c r="EZ100" s="0" t="n">
        <f aca="false">IF(CHOOSE(MATCH(BG$5,$B$10:$E$10,0),$B100,$C100,$D100,$E100)*BG$6+BG100*BG$7&lt;BG$2,BG$3*BG$4,0)</f>
        <v>0</v>
      </c>
      <c r="FA100" s="0" t="n">
        <f aca="false">IF(CHOOSE(MATCH(BH$5,$B$10:$E$10,0),$B100,$C100,$D100,$E100)*BH$6+BH100*BH$7&lt;BH$2,BH$3*BH$4,0)</f>
        <v>0</v>
      </c>
      <c r="FB100" s="0" t="n">
        <f aca="false">IF(CHOOSE(MATCH(BI$5,$B$10:$E$10,0),$B100,$C100,$D100,$E100)*BI$6+BI100*BI$7&lt;BI$2,BI$3*BI$4,0)</f>
        <v>0</v>
      </c>
      <c r="FC100" s="0" t="n">
        <f aca="false">IF(CHOOSE(MATCH(BJ$5,$B$10:$E$10,0),$B100,$C100,$D100,$E100)*BJ$6+BJ100*BJ$7&lt;BJ$2,BJ$3*BJ$4,0)</f>
        <v>0</v>
      </c>
      <c r="FD100" s="0" t="n">
        <f aca="false">IF(CHOOSE(MATCH(BK$5,$B$10:$E$10,0),$B100,$C100,$D100,$E100)*BK$6+BK100*BK$7&lt;BK$2,BK$3*BK$4,0)</f>
        <v>0</v>
      </c>
      <c r="FE100" s="0" t="n">
        <f aca="false">IF(CHOOSE(MATCH(BL$5,$B$10:$E$10,0),$B100,$C100,$D100,$E100)*BL$6+BL100*BL$7&lt;BL$2,BL$3*BL$4,0)</f>
        <v>0</v>
      </c>
      <c r="FF100" s="0" t="n">
        <f aca="false">IF(CHOOSE(MATCH(BM$5,$B$10:$E$10,0),$B100,$C100,$D100,$E100)*BM$6+BM100*BM$7&lt;BM$2,BM$3*BM$4,0)</f>
        <v>0</v>
      </c>
      <c r="FG100" s="0" t="n">
        <f aca="false">IF(CHOOSE(MATCH(BN$5,$B$10:$E$10,0),$B100,$C100,$D100,$E100)*BN$6+BN100*BN$7&lt;BN$2,BN$3*BN$4,0)</f>
        <v>0</v>
      </c>
      <c r="FH100" s="0" t="n">
        <f aca="false">IF(CHOOSE(MATCH(BO$5,$B$10:$E$10,0),$B100,$C100,$D100,$E100)*BO$6+BO100*BO$7&lt;BO$2,BO$3*BO$4,0)</f>
        <v>0</v>
      </c>
      <c r="FI100" s="0" t="n">
        <f aca="false">IF(CHOOSE(MATCH(BP$5,$B$10:$E$10,0),$B100,$C100,$D100,$E100)*BP$6+BP100*BP$7&lt;BP$2,BP$3*BP$4,0)</f>
        <v>0</v>
      </c>
      <c r="FJ100" s="0" t="n">
        <f aca="false">IF(CHOOSE(MATCH(BQ$5,$B$10:$E$10,0),$B100,$C100,$D100,$E100)*BQ$6+BQ100*BQ$7&lt;BQ$2,BQ$3*BQ$4,0)</f>
        <v>0</v>
      </c>
      <c r="FK100" s="0" t="n">
        <f aca="false">IF(CHOOSE(MATCH(BR$5,$B$10:$E$10,0),$B100,$C100,$D100,$E100)*BR$6+BR100*BR$7&lt;BR$2,BR$3*BR$4,0)</f>
        <v>0</v>
      </c>
      <c r="FL100" s="0" t="n">
        <f aca="false">IF(CHOOSE(MATCH(BS$5,$B$10:$E$10,0),$B100,$C100,$D100,$E100)*BS$6+BS100*BS$7&lt;BS$2,BS$3*BS$4,0)</f>
        <v>0</v>
      </c>
      <c r="FM100" s="0" t="n">
        <f aca="false">IF(CHOOSE(MATCH(BT$5,$B$10:$E$10,0),$B100,$C100,$D100,$E100)*BT$6+BT100*BT$7&lt;BT$2,BT$3*BT$4,0)</f>
        <v>0</v>
      </c>
      <c r="FN100" s="0" t="n">
        <f aca="false">IF(CHOOSE(MATCH(BU$5,$B$10:$E$10,0),$B100,$C100,$D100,$E100)*BU$6+BU100*BU$7&lt;BU$2,BU$3*BU$4,0)</f>
        <v>0</v>
      </c>
      <c r="FO100" s="0" t="n">
        <f aca="false">IF(CHOOSE(MATCH(BV$5,$B$10:$E$10,0),$B100,$C100,$D100,$E100)*BV$6+BV100*BV$7&lt;BV$2,BV$3*BV$4,0)</f>
        <v>0</v>
      </c>
      <c r="FP100" s="0" t="n">
        <f aca="false">IF(CHOOSE(MATCH(BW$5,$B$10:$E$10,0),$B100,$C100,$D100,$E100)*BW$6+BW100*BW$7&lt;BW$2,BW$3*BW$4,0)</f>
        <v>0</v>
      </c>
      <c r="FQ100" s="0" t="n">
        <f aca="false">IF(CHOOSE(MATCH(BX$5,$B$10:$E$10,0),$B100,$C100,$D100,$E100)*BX$6+BX100*BX$7&lt;BX$2,BX$3*BX$4,0)</f>
        <v>0</v>
      </c>
      <c r="FR100" s="0" t="n">
        <f aca="false">IF(CHOOSE(MATCH(BY$5,$B$10:$E$10,0),$B100,$C100,$D100,$E100)*BY$6+BY100*BY$7&lt;BY$2,BY$3*BY$4,0)</f>
        <v>0</v>
      </c>
      <c r="FS100" s="0" t="n">
        <f aca="false">IF(CHOOSE(MATCH(BZ$5,$B$10:$E$10,0),$B100,$C100,$D100,$E100)*BZ$6+BZ100*BZ$7&lt;BZ$2,BZ$3*BZ$4,0)</f>
        <v>0</v>
      </c>
      <c r="FT100" s="0" t="n">
        <f aca="false">IF(CHOOSE(MATCH(CA$5,$B$10:$E$10,0),$B100,$C100,$D100,$E100)*CA$6+CA100*CA$7&lt;CA$2,CA$3*CA$4,0)</f>
        <v>0</v>
      </c>
      <c r="FU100" s="0" t="n">
        <f aca="false">IF(CHOOSE(MATCH(CB$5,$B$10:$E$10,0),$B100,$C100,$D100,$E100)*CB$6+CB100*CB$7&lt;CB$2,CB$3*CB$4,0)</f>
        <v>0</v>
      </c>
      <c r="FV100" s="0" t="n">
        <f aca="false">IF(CHOOSE(MATCH(CC$5,$B$10:$E$10,0),$B100,$C100,$D100,$E100)*CC$6+CC100*CC$7&lt;CC$2,CC$3*CC$4,0)</f>
        <v>0</v>
      </c>
      <c r="FW100" s="0" t="n">
        <f aca="false">IF(CHOOSE(MATCH(CD$5,$B$10:$E$10,0),$B100,$C100,$D100,$E100)*CD$6+CD100*CD$7&lt;CD$2,CD$3*CD$4,0)</f>
        <v>0</v>
      </c>
      <c r="FX100" s="0" t="n">
        <f aca="false">IF(CHOOSE(MATCH(CE$5,$B$10:$E$10,0),$B100,$C100,$D100,$E100)*CE$6+CE100*CE$7&lt;CE$2,CE$3*CE$4,0)</f>
        <v>0</v>
      </c>
      <c r="FY100" s="0" t="n">
        <f aca="false">IF(CHOOSE(MATCH(CF$5,$B$10:$E$10,0),$B100,$C100,$D100,$E100)*CF$6+CF100*CF$7&lt;CF$2,CF$3*CF$4,0)</f>
        <v>0</v>
      </c>
      <c r="FZ100" s="0" t="n">
        <f aca="false">IF(CHOOSE(MATCH(CG$5,$B$10:$E$10,0),$B100,$C100,$D100,$E100)*CG$6+CG100*CG$7&lt;CG$2,CG$3*CG$4,0)</f>
        <v>0</v>
      </c>
      <c r="GA100" s="0" t="n">
        <f aca="false">IF(CHOOSE(MATCH(CH$5,$B$10:$E$10,0),$B100,$C100,$D100,$E100)*CH$6+CH100*CH$7&lt;CH$2,CH$3*CH$4,0)</f>
        <v>0</v>
      </c>
      <c r="GB100" s="0" t="n">
        <f aca="false">IF(CHOOSE(MATCH(CI$5,$B$10:$E$10,0),$B100,$C100,$D100,$E100)*CI$6+CI100*CI$7&lt;CI$2,CI$3*CI$4,0)</f>
        <v>0</v>
      </c>
      <c r="GC100" s="0" t="n">
        <f aca="false">IF(CHOOSE(MATCH(CJ$5,$B$10:$E$10,0),$B100,$C100,$D100,$E100)*CJ$6+CJ100*CJ$7&lt;CJ$2,CJ$3*CJ$4,0)</f>
        <v>0</v>
      </c>
      <c r="GD100" s="0" t="n">
        <f aca="false">IF(CHOOSE(MATCH(CK$5,$B$10:$E$10,0),$B100,$C100,$D100,$E100)*CK$6+CK100*CK$7&lt;CK$2,CK$3*CK$4,0)</f>
        <v>0</v>
      </c>
      <c r="GE100" s="0" t="n">
        <f aca="false">IF(CHOOSE(MATCH(CL$5,$B$10:$E$10,0),$B100,$C100,$D100,$E100)*CL$6+CL100*CL$7&lt;CL$2,CL$3*CL$4,0)</f>
        <v>0</v>
      </c>
      <c r="GF100" s="0" t="n">
        <f aca="false">IF(CHOOSE(MATCH(CM$5,$B$10:$E$10,0),$B100,$C100,$D100,$E100)*CM$6+CM100*CM$7&lt;CM$2,CM$3*CM$4,0)</f>
        <v>0</v>
      </c>
      <c r="GG100" s="0" t="n">
        <f aca="false">IF(CHOOSE(MATCH(CN$5,$B$10:$E$10,0),$B100,$C100,$D100,$E100)*CN$6+CN100*CN$7&lt;CN$2,CN$3*CN$4,0)</f>
        <v>0</v>
      </c>
      <c r="GH100" s="0" t="n">
        <f aca="false">IF(CHOOSE(MATCH(CO$5,$B$10:$E$10,0),$B100,$C100,$D100,$E100)*CO$6+CO100*CO$7&lt;CO$2,CO$3*CO$4,0)</f>
        <v>0</v>
      </c>
      <c r="GI100" s="0" t="n">
        <f aca="false">IF(CHOOSE(MATCH(CP$5,$B$10:$E$10,0),$B100,$C100,$D100,$E100)*CP$6+CP100*CP$7&lt;CP$2,CP$3*CP$4,0)</f>
        <v>0</v>
      </c>
      <c r="GJ100" s="0" t="n">
        <f aca="false">IF(CHOOSE(MATCH(CQ$5,$B$10:$E$10,0),$B100,$C100,$D100,$E100)*CQ$6+CQ100*CQ$7&lt;CQ$2,CQ$3*CQ$4,0)</f>
        <v>0</v>
      </c>
      <c r="GK100" s="0" t="n">
        <f aca="false">IF(CHOOSE(MATCH(CR$5,$B$10:$E$10,0),$B100,$C100,$D100,$E100)*CR$6+CR100*CR$7&lt;CR$2,CR$3*CR$4,0)</f>
        <v>0</v>
      </c>
      <c r="GL100" s="0" t="n">
        <f aca="false">IF(CHOOSE(MATCH(CS$5,$B$10:$E$10,0),$B100,$C100,$D100,$E100)*CS$6+CS100*CS$7&lt;CS$2,CS$3*CS$4,0)</f>
        <v>0</v>
      </c>
      <c r="GM100" s="0" t="n">
        <f aca="false">IF(CHOOSE(MATCH(CT$5,$B$10:$E$10,0),$B100,$C100,$D100,$E100)*CT$6+CT100*CT$7&lt;CT$2,CT$3*CT$4,0)</f>
        <v>0</v>
      </c>
      <c r="GN100" s="0" t="n">
        <f aca="false">IF(CHOOSE(MATCH(CU$5,$B$10:$E$10,0),$B100,$C100,$D100,$E100)*CU$6+CU100*CU$7&lt;CU$2,CU$3*CU$4,0)</f>
        <v>0</v>
      </c>
      <c r="GO100" s="0" t="n">
        <f aca="false">IF(CHOOSE(MATCH(CV$5,$B$10:$E$10,0),$B100,$C100,$D100,$E100)*CV$6+CV100*CV$7&lt;CV$2,CV$3*CV$4,0)</f>
        <v>0</v>
      </c>
      <c r="GP100" s="0" t="n">
        <f aca="false">IF(CHOOSE(MATCH(CW$5,$B$10:$E$10,0),$B100,$C100,$D100,$E100)*CW$6+CW100*CW$7&lt;CW$2,CW$3*CW$4,0)</f>
        <v>0</v>
      </c>
      <c r="GQ100" s="0" t="n">
        <f aca="false">IF(CHOOSE(MATCH(CX$5,$B$10:$E$10,0),$B100,$C100,$D100,$E100)*CX$6+CX100*CX$7&lt;CX$2,CX$3*CX$4,0)</f>
        <v>0</v>
      </c>
      <c r="GS100" s="0" t="n">
        <f aca="false">SUM(CZ100:GQ100)</f>
        <v>0</v>
      </c>
      <c r="GT100" s="0" t="n">
        <f aca="false">IF(GS100&gt;$GS$6,1,0)</f>
        <v>0</v>
      </c>
    </row>
    <row r="101" customFormat="false" ht="14" hidden="false" customHeight="false" outlineLevel="0" collapsed="false">
      <c r="A101" s="0" t="n">
        <v>91</v>
      </c>
      <c r="B101" s="0" t="n">
        <v>1.63408833176241</v>
      </c>
      <c r="C101" s="0" t="n">
        <v>2.12370987650707</v>
      </c>
      <c r="D101" s="0" t="n">
        <v>0.0340304667281664</v>
      </c>
      <c r="E101" s="0" t="n">
        <v>-0.0932977764854918</v>
      </c>
      <c r="G101" s="0" t="n">
        <v>-1.13141368274228</v>
      </c>
      <c r="H101" s="0" t="n">
        <v>1.7290312825935</v>
      </c>
      <c r="I101" s="0" t="n">
        <v>0.928241661313223</v>
      </c>
      <c r="J101" s="0" t="n">
        <v>0.100650368040078</v>
      </c>
      <c r="K101" s="0" t="n">
        <v>0.996556082100142</v>
      </c>
      <c r="L101" s="0" t="n">
        <v>1.42492353916168</v>
      </c>
      <c r="M101" s="0" t="n">
        <v>-0.777019977249438</v>
      </c>
      <c r="N101" s="0" t="n">
        <v>0.588267994316993</v>
      </c>
      <c r="O101" s="0" t="n">
        <v>-0.0402110345021356</v>
      </c>
      <c r="P101" s="0" t="n">
        <v>0.134159563458525</v>
      </c>
      <c r="Q101" s="0" t="n">
        <v>-0.631947614238015</v>
      </c>
      <c r="R101" s="0" t="n">
        <v>1.40166321216384</v>
      </c>
      <c r="S101" s="0" t="n">
        <v>-0.0898921825864818</v>
      </c>
      <c r="T101" s="0" t="n">
        <v>-0.928830559132621</v>
      </c>
      <c r="U101" s="0" t="n">
        <v>1.0498843039386</v>
      </c>
      <c r="V101" s="0" t="n">
        <v>-0.457944224763196</v>
      </c>
      <c r="W101" s="0" t="n">
        <v>-1.34698893816676</v>
      </c>
      <c r="X101" s="0" t="n">
        <v>0.614852524449816</v>
      </c>
      <c r="Y101" s="0" t="n">
        <v>-1.36327571453876</v>
      </c>
      <c r="Z101" s="0" t="n">
        <v>-0.275911133940099</v>
      </c>
      <c r="AA101" s="0" t="n">
        <v>-0.781267317506718</v>
      </c>
      <c r="AB101" s="0" t="n">
        <v>-0.135316895466531</v>
      </c>
      <c r="AC101" s="0" t="n">
        <v>-0.381980953534367</v>
      </c>
      <c r="AD101" s="0" t="n">
        <v>-0.758529949962394</v>
      </c>
      <c r="AE101" s="0" t="n">
        <v>-0.665083916828735</v>
      </c>
      <c r="AF101" s="0" t="n">
        <v>-0.0275042566499906</v>
      </c>
      <c r="AG101" s="0" t="n">
        <v>0.0431964508607052</v>
      </c>
      <c r="AH101" s="0" t="n">
        <v>0.279568439509603</v>
      </c>
      <c r="AI101" s="0" t="n">
        <v>-1.07859023046331</v>
      </c>
      <c r="AJ101" s="0" t="n">
        <v>0.25025201466633</v>
      </c>
      <c r="AK101" s="0" t="n">
        <v>-1.04763103081496</v>
      </c>
      <c r="AL101" s="0" t="n">
        <v>-2.17372871702537</v>
      </c>
      <c r="AM101" s="0" t="n">
        <v>0.0463364813185763</v>
      </c>
      <c r="AN101" s="0" t="n">
        <v>-0.669001565256622</v>
      </c>
      <c r="AO101" s="0" t="n">
        <v>-1.10892187876743</v>
      </c>
      <c r="AP101" s="0" t="n">
        <v>-0.523618837178219</v>
      </c>
      <c r="AQ101" s="0" t="n">
        <v>0.493064362672158</v>
      </c>
      <c r="AR101" s="0" t="n">
        <v>-0.303355136566097</v>
      </c>
      <c r="AS101" s="0" t="n">
        <v>0.419200887336046</v>
      </c>
      <c r="AT101" s="0" t="n">
        <v>-0.118427578854607</v>
      </c>
      <c r="AU101" s="0" t="n">
        <v>0.140569227369269</v>
      </c>
      <c r="AV101" s="0" t="n">
        <v>-0.903571617527632</v>
      </c>
      <c r="AW101" s="0" t="n">
        <v>1.37834831548389</v>
      </c>
      <c r="AX101" s="0" t="n">
        <v>-1.2600594345713</v>
      </c>
      <c r="AY101" s="0" t="n">
        <v>-0.874385932547739</v>
      </c>
      <c r="AZ101" s="0" t="n">
        <v>-1.67405687534483</v>
      </c>
      <c r="BA101" s="0" t="n">
        <v>-0.209561221709009</v>
      </c>
      <c r="BB101" s="0" t="n">
        <v>-1.17103581942501</v>
      </c>
      <c r="BC101" s="0" t="n">
        <v>-0.902653027878841</v>
      </c>
      <c r="BD101" s="0" t="n">
        <v>-1.12866018753266</v>
      </c>
      <c r="BE101" s="0" t="n">
        <v>-0.196598648471991</v>
      </c>
      <c r="BF101" s="0" t="n">
        <v>-1.61520802066661</v>
      </c>
      <c r="BG101" s="0" t="n">
        <v>-0.180789356818423</v>
      </c>
      <c r="BH101" s="0" t="n">
        <v>0.291760215986869</v>
      </c>
      <c r="BI101" s="0" t="n">
        <v>-0.614021473666071</v>
      </c>
      <c r="BJ101" s="0" t="n">
        <v>0.560390844839276</v>
      </c>
      <c r="BK101" s="0" t="n">
        <v>0.0278873812931124</v>
      </c>
      <c r="BL101" s="0" t="n">
        <v>-0.89212562670582</v>
      </c>
      <c r="BM101" s="0" t="n">
        <v>-1.34434003484785</v>
      </c>
      <c r="BN101" s="0" t="n">
        <v>0.435376250607078</v>
      </c>
      <c r="BO101" s="0" t="n">
        <v>-0.400978024117649</v>
      </c>
      <c r="BP101" s="0" t="n">
        <v>0.650456968287472</v>
      </c>
      <c r="BQ101" s="0" t="n">
        <v>0.772784005675931</v>
      </c>
      <c r="BR101" s="0" t="n">
        <v>1.57640442921547</v>
      </c>
      <c r="BS101" s="0" t="n">
        <v>-0.802833710622508</v>
      </c>
      <c r="BT101" s="0" t="n">
        <v>1.21690845844569</v>
      </c>
      <c r="BU101" s="0" t="n">
        <v>0.412694589613238</v>
      </c>
      <c r="BV101" s="0" t="n">
        <v>0.468334064862574</v>
      </c>
      <c r="BW101" s="0" t="n">
        <v>1.15255716082174</v>
      </c>
      <c r="BX101" s="0" t="n">
        <v>-0.728175564290723</v>
      </c>
      <c r="BY101" s="0" t="n">
        <v>0.519149807587382</v>
      </c>
      <c r="BZ101" s="0" t="n">
        <v>-1.38991254061693</v>
      </c>
      <c r="CA101" s="0" t="n">
        <v>1.34812580654398</v>
      </c>
      <c r="CB101" s="0" t="n">
        <v>-1.9227900338592</v>
      </c>
      <c r="CC101" s="0" t="n">
        <v>0.617906152911019</v>
      </c>
      <c r="CD101" s="0" t="n">
        <v>-0.311213170789415</v>
      </c>
      <c r="CE101" s="0" t="n">
        <v>1.33309640659718</v>
      </c>
      <c r="CF101" s="0" t="n">
        <v>-0.973197984421858</v>
      </c>
      <c r="CG101" s="0" t="n">
        <v>0.191531626114738</v>
      </c>
      <c r="CH101" s="0" t="n">
        <v>-1.17881654659868</v>
      </c>
      <c r="CI101" s="0" t="n">
        <v>0.568644509257865</v>
      </c>
      <c r="CJ101" s="0" t="n">
        <v>-1.32311697598198</v>
      </c>
      <c r="CK101" s="0" t="n">
        <v>-0.167974576470442</v>
      </c>
      <c r="CL101" s="0" t="n">
        <v>0.20440324988158</v>
      </c>
      <c r="CM101" s="0" t="n">
        <v>-0.349347146766377</v>
      </c>
      <c r="CN101" s="0" t="n">
        <v>0.368684140994446</v>
      </c>
      <c r="CO101" s="0" t="n">
        <v>0.0174043179868022</v>
      </c>
      <c r="CP101" s="0" t="n">
        <v>0.106880406747223</v>
      </c>
      <c r="CQ101" s="0" t="n">
        <v>1.02447302197106</v>
      </c>
      <c r="CR101" s="0" t="n">
        <v>-0.415195700043114</v>
      </c>
      <c r="CS101" s="0" t="n">
        <v>-0.751610969018657</v>
      </c>
      <c r="CT101" s="0" t="n">
        <v>-0.712212795406231</v>
      </c>
      <c r="CU101" s="0" t="n">
        <v>-0.258311274592415</v>
      </c>
      <c r="CV101" s="0" t="n">
        <v>-0.910149537958205</v>
      </c>
      <c r="CW101" s="0" t="n">
        <v>2.29294528253376</v>
      </c>
      <c r="CX101" s="0" t="n">
        <v>0.684294718666934</v>
      </c>
      <c r="CZ101" s="0" t="n">
        <f aca="false">IF(CHOOSE(MATCH(G$5,$B$10:$E$10,0),$B101,$C101,$D101,$E101)*G$6+G101*G$7&lt;G$2,G$3*G$4,0)</f>
        <v>0</v>
      </c>
      <c r="DA101" s="0" t="n">
        <f aca="false">IF(CHOOSE(MATCH(H$5,$B$10:$E$10,0),$B101,$C101,$D101,$E101)*H$6+H101*H$7&lt;H$2,H$3*H$4,0)</f>
        <v>0</v>
      </c>
      <c r="DB101" s="0" t="n">
        <f aca="false">IF(CHOOSE(MATCH(I$5,$B$10:$E$10,0),$B101,$C101,$D101,$E101)*I$6+I101*I$7&lt;I$2,I$3*I$4,0)</f>
        <v>0</v>
      </c>
      <c r="DC101" s="0" t="n">
        <f aca="false">IF(CHOOSE(MATCH(J$5,$B$10:$E$10,0),$B101,$C101,$D101,$E101)*J$6+J101*J$7&lt;J$2,J$3*J$4,0)</f>
        <v>0</v>
      </c>
      <c r="DD101" s="0" t="n">
        <f aca="false">IF(CHOOSE(MATCH(K$5,$B$10:$E$10,0),$B101,$C101,$D101,$E101)*K$6+K101*K$7&lt;K$2,K$3*K$4,0)</f>
        <v>0</v>
      </c>
      <c r="DE101" s="0" t="n">
        <f aca="false">IF(CHOOSE(MATCH(L$5,$B$10:$E$10,0),$B101,$C101,$D101,$E101)*L$6+L101*L$7&lt;L$2,L$3*L$4,0)</f>
        <v>0</v>
      </c>
      <c r="DF101" s="0" t="n">
        <f aca="false">IF(CHOOSE(MATCH(M$5,$B$10:$E$10,0),$B101,$C101,$D101,$E101)*M$6+M101*M$7&lt;M$2,M$3*M$4,0)</f>
        <v>0</v>
      </c>
      <c r="DG101" s="0" t="n">
        <f aca="false">IF(CHOOSE(MATCH(N$5,$B$10:$E$10,0),$B101,$C101,$D101,$E101)*N$6+N101*N$7&lt;N$2,N$3*N$4,0)</f>
        <v>0</v>
      </c>
      <c r="DH101" s="0" t="n">
        <f aca="false">IF(CHOOSE(MATCH(O$5,$B$10:$E$10,0),$B101,$C101,$D101,$E101)*O$6+O101*O$7&lt;O$2,O$3*O$4,0)</f>
        <v>0</v>
      </c>
      <c r="DI101" s="0" t="n">
        <f aca="false">IF(CHOOSE(MATCH(P$5,$B$10:$E$10,0),$B101,$C101,$D101,$E101)*P$6+P101*P$7&lt;P$2,P$3*P$4,0)</f>
        <v>0</v>
      </c>
      <c r="DJ101" s="0" t="n">
        <f aca="false">IF(CHOOSE(MATCH(Q$5,$B$10:$E$10,0),$B101,$C101,$D101,$E101)*Q$6+Q101*Q$7&lt;Q$2,Q$3*Q$4,0)</f>
        <v>0</v>
      </c>
      <c r="DK101" s="0" t="n">
        <f aca="false">IF(CHOOSE(MATCH(R$5,$B$10:$E$10,0),$B101,$C101,$D101,$E101)*R$6+R101*R$7&lt;R$2,R$3*R$4,0)</f>
        <v>0</v>
      </c>
      <c r="DL101" s="0" t="n">
        <f aca="false">IF(CHOOSE(MATCH(S$5,$B$10:$E$10,0),$B101,$C101,$D101,$E101)*S$6+S101*S$7&lt;S$2,S$3*S$4,0)</f>
        <v>0</v>
      </c>
      <c r="DM101" s="0" t="n">
        <f aca="false">IF(CHOOSE(MATCH(T$5,$B$10:$E$10,0),$B101,$C101,$D101,$E101)*T$6+T101*T$7&lt;T$2,T$3*T$4,0)</f>
        <v>0</v>
      </c>
      <c r="DN101" s="0" t="n">
        <f aca="false">IF(CHOOSE(MATCH(U$5,$B$10:$E$10,0),$B101,$C101,$D101,$E101)*U$6+U101*U$7&lt;U$2,U$3*U$4,0)</f>
        <v>0</v>
      </c>
      <c r="DO101" s="0" t="n">
        <f aca="false">IF(CHOOSE(MATCH(V$5,$B$10:$E$10,0),$B101,$C101,$D101,$E101)*V$6+V101*V$7&lt;V$2,V$3*V$4,0)</f>
        <v>0</v>
      </c>
      <c r="DP101" s="0" t="n">
        <f aca="false">IF(CHOOSE(MATCH(W$5,$B$10:$E$10,0),$B101,$C101,$D101,$E101)*W$6+W101*W$7&lt;W$2,W$3*W$4,0)</f>
        <v>0</v>
      </c>
      <c r="DQ101" s="0" t="n">
        <f aca="false">IF(CHOOSE(MATCH(X$5,$B$10:$E$10,0),$B101,$C101,$D101,$E101)*X$6+X101*X$7&lt;X$2,X$3*X$4,0)</f>
        <v>0</v>
      </c>
      <c r="DR101" s="0" t="n">
        <f aca="false">IF(CHOOSE(MATCH(Y$5,$B$10:$E$10,0),$B101,$C101,$D101,$E101)*Y$6+Y101*Y$7&lt;Y$2,Y$3*Y$4,0)</f>
        <v>0</v>
      </c>
      <c r="DS101" s="0" t="n">
        <f aca="false">IF(CHOOSE(MATCH(Z$5,$B$10:$E$10,0),$B101,$C101,$D101,$E101)*Z$6+Z101*Z$7&lt;Z$2,Z$3*Z$4,0)</f>
        <v>0</v>
      </c>
      <c r="DT101" s="0" t="n">
        <f aca="false">IF(CHOOSE(MATCH(AA$5,$B$10:$E$10,0),$B101,$C101,$D101,$E101)*AA$6+AA101*AA$7&lt;AA$2,AA$3*AA$4,0)</f>
        <v>0</v>
      </c>
      <c r="DU101" s="0" t="n">
        <f aca="false">IF(CHOOSE(MATCH(AB$5,$B$10:$E$10,0),$B101,$C101,$D101,$E101)*AB$6+AB101*AB$7&lt;AB$2,AB$3*AB$4,0)</f>
        <v>0</v>
      </c>
      <c r="DV101" s="0" t="n">
        <f aca="false">IF(CHOOSE(MATCH(AC$5,$B$10:$E$10,0),$B101,$C101,$D101,$E101)*AC$6+AC101*AC$7&lt;AC$2,AC$3*AC$4,0)</f>
        <v>0</v>
      </c>
      <c r="DW101" s="0" t="n">
        <f aca="false">IF(CHOOSE(MATCH(AD$5,$B$10:$E$10,0),$B101,$C101,$D101,$E101)*AD$6+AD101*AD$7&lt;AD$2,AD$3*AD$4,0)</f>
        <v>0</v>
      </c>
      <c r="DX101" s="0" t="n">
        <f aca="false">IF(CHOOSE(MATCH(AE$5,$B$10:$E$10,0),$B101,$C101,$D101,$E101)*AE$6+AE101*AE$7&lt;AE$2,AE$3*AE$4,0)</f>
        <v>0</v>
      </c>
      <c r="DY101" s="0" t="n">
        <f aca="false">IF(CHOOSE(MATCH(AF$5,$B$10:$E$10,0),$B101,$C101,$D101,$E101)*AF$6+AF101*AF$7&lt;AF$2,AF$3*AF$4,0)</f>
        <v>0</v>
      </c>
      <c r="DZ101" s="0" t="n">
        <f aca="false">IF(CHOOSE(MATCH(AG$5,$B$10:$E$10,0),$B101,$C101,$D101,$E101)*AG$6+AG101*AG$7&lt;AG$2,AG$3*AG$4,0)</f>
        <v>0</v>
      </c>
      <c r="EA101" s="0" t="n">
        <f aca="false">IF(CHOOSE(MATCH(AH$5,$B$10:$E$10,0),$B101,$C101,$D101,$E101)*AH$6+AH101*AH$7&lt;AH$2,AH$3*AH$4,0)</f>
        <v>0</v>
      </c>
      <c r="EB101" s="0" t="n">
        <f aca="false">IF(CHOOSE(MATCH(AI$5,$B$10:$E$10,0),$B101,$C101,$D101,$E101)*AI$6+AI101*AI$7&lt;AI$2,AI$3*AI$4,0)</f>
        <v>0</v>
      </c>
      <c r="EC101" s="0" t="n">
        <f aca="false">IF(CHOOSE(MATCH(AJ$5,$B$10:$E$10,0),$B101,$C101,$D101,$E101)*AJ$6+AJ101*AJ$7&lt;AJ$2,AJ$3*AJ$4,0)</f>
        <v>0</v>
      </c>
      <c r="ED101" s="0" t="n">
        <f aca="false">IF(CHOOSE(MATCH(AK$5,$B$10:$E$10,0),$B101,$C101,$D101,$E101)*AK$6+AK101*AK$7&lt;AK$2,AK$3*AK$4,0)</f>
        <v>0</v>
      </c>
      <c r="EE101" s="0" t="n">
        <f aca="false">IF(CHOOSE(MATCH(AL$5,$B$10:$E$10,0),$B101,$C101,$D101,$E101)*AL$6+AL101*AL$7&lt;AL$2,AL$3*AL$4,0)</f>
        <v>0</v>
      </c>
      <c r="EF101" s="0" t="n">
        <f aca="false">IF(CHOOSE(MATCH(AM$5,$B$10:$E$10,0),$B101,$C101,$D101,$E101)*AM$6+AM101*AM$7&lt;AM$2,AM$3*AM$4,0)</f>
        <v>0</v>
      </c>
      <c r="EG101" s="0" t="n">
        <f aca="false">IF(CHOOSE(MATCH(AN$5,$B$10:$E$10,0),$B101,$C101,$D101,$E101)*AN$6+AN101*AN$7&lt;AN$2,AN$3*AN$4,0)</f>
        <v>0</v>
      </c>
      <c r="EH101" s="0" t="n">
        <f aca="false">IF(CHOOSE(MATCH(AO$5,$B$10:$E$10,0),$B101,$C101,$D101,$E101)*AO$6+AO101*AO$7&lt;AO$2,AO$3*AO$4,0)</f>
        <v>0</v>
      </c>
      <c r="EI101" s="0" t="n">
        <f aca="false">IF(CHOOSE(MATCH(AP$5,$B$10:$E$10,0),$B101,$C101,$D101,$E101)*AP$6+AP101*AP$7&lt;AP$2,AP$3*AP$4,0)</f>
        <v>0</v>
      </c>
      <c r="EJ101" s="0" t="n">
        <f aca="false">IF(CHOOSE(MATCH(AQ$5,$B$10:$E$10,0),$B101,$C101,$D101,$E101)*AQ$6+AQ101*AQ$7&lt;AQ$2,AQ$3*AQ$4,0)</f>
        <v>0</v>
      </c>
      <c r="EK101" s="0" t="n">
        <f aca="false">IF(CHOOSE(MATCH(AR$5,$B$10:$E$10,0),$B101,$C101,$D101,$E101)*AR$6+AR101*AR$7&lt;AR$2,AR$3*AR$4,0)</f>
        <v>0</v>
      </c>
      <c r="EL101" s="0" t="n">
        <f aca="false">IF(CHOOSE(MATCH(AS$5,$B$10:$E$10,0),$B101,$C101,$D101,$E101)*AS$6+AS101*AS$7&lt;AS$2,AS$3*AS$4,0)</f>
        <v>0</v>
      </c>
      <c r="EM101" s="0" t="n">
        <f aca="false">IF(CHOOSE(MATCH(AT$5,$B$10:$E$10,0),$B101,$C101,$D101,$E101)*AT$6+AT101*AT$7&lt;AT$2,AT$3*AT$4,0)</f>
        <v>0</v>
      </c>
      <c r="EN101" s="0" t="n">
        <f aca="false">IF(CHOOSE(MATCH(AU$5,$B$10:$E$10,0),$B101,$C101,$D101,$E101)*AU$6+AU101*AU$7&lt;AU$2,AU$3*AU$4,0)</f>
        <v>0</v>
      </c>
      <c r="EO101" s="0" t="n">
        <f aca="false">IF(CHOOSE(MATCH(AV$5,$B$10:$E$10,0),$B101,$C101,$D101,$E101)*AV$6+AV101*AV$7&lt;AV$2,AV$3*AV$4,0)</f>
        <v>0</v>
      </c>
      <c r="EP101" s="0" t="n">
        <f aca="false">IF(CHOOSE(MATCH(AW$5,$B$10:$E$10,0),$B101,$C101,$D101,$E101)*AW$6+AW101*AW$7&lt;AW$2,AW$3*AW$4,0)</f>
        <v>0</v>
      </c>
      <c r="EQ101" s="0" t="n">
        <f aca="false">IF(CHOOSE(MATCH(AX$5,$B$10:$E$10,0),$B101,$C101,$D101,$E101)*AX$6+AX101*AX$7&lt;AX$2,AX$3*AX$4,0)</f>
        <v>0</v>
      </c>
      <c r="ER101" s="0" t="n">
        <f aca="false">IF(CHOOSE(MATCH(AY$5,$B$10:$E$10,0),$B101,$C101,$D101,$E101)*AY$6+AY101*AY$7&lt;AY$2,AY$3*AY$4,0)</f>
        <v>0</v>
      </c>
      <c r="ES101" s="0" t="n">
        <f aca="false">IF(CHOOSE(MATCH(AZ$5,$B$10:$E$10,0),$B101,$C101,$D101,$E101)*AZ$6+AZ101*AZ$7&lt;AZ$2,AZ$3*AZ$4,0)</f>
        <v>0</v>
      </c>
      <c r="ET101" s="0" t="n">
        <f aca="false">IF(CHOOSE(MATCH(BA$5,$B$10:$E$10,0),$B101,$C101,$D101,$E101)*BA$6+BA101*BA$7&lt;BA$2,BA$3*BA$4,0)</f>
        <v>0</v>
      </c>
      <c r="EU101" s="0" t="n">
        <f aca="false">IF(CHOOSE(MATCH(BB$5,$B$10:$E$10,0),$B101,$C101,$D101,$E101)*BB$6+BB101*BB$7&lt;BB$2,BB$3*BB$4,0)</f>
        <v>0</v>
      </c>
      <c r="EV101" s="0" t="n">
        <f aca="false">IF(CHOOSE(MATCH(BC$5,$B$10:$E$10,0),$B101,$C101,$D101,$E101)*BC$6+BC101*BC$7&lt;BC$2,BC$3*BC$4,0)</f>
        <v>0</v>
      </c>
      <c r="EW101" s="0" t="n">
        <f aca="false">IF(CHOOSE(MATCH(BD$5,$B$10:$E$10,0),$B101,$C101,$D101,$E101)*BD$6+BD101*BD$7&lt;BD$2,BD$3*BD$4,0)</f>
        <v>0</v>
      </c>
      <c r="EX101" s="0" t="n">
        <f aca="false">IF(CHOOSE(MATCH(BE$5,$B$10:$E$10,0),$B101,$C101,$D101,$E101)*BE$6+BE101*BE$7&lt;BE$2,BE$3*BE$4,0)</f>
        <v>0</v>
      </c>
      <c r="EY101" s="0" t="n">
        <f aca="false">IF(CHOOSE(MATCH(BF$5,$B$10:$E$10,0),$B101,$C101,$D101,$E101)*BF$6+BF101*BF$7&lt;BF$2,BF$3*BF$4,0)</f>
        <v>0</v>
      </c>
      <c r="EZ101" s="0" t="n">
        <f aca="false">IF(CHOOSE(MATCH(BG$5,$B$10:$E$10,0),$B101,$C101,$D101,$E101)*BG$6+BG101*BG$7&lt;BG$2,BG$3*BG$4,0)</f>
        <v>0</v>
      </c>
      <c r="FA101" s="0" t="n">
        <f aca="false">IF(CHOOSE(MATCH(BH$5,$B$10:$E$10,0),$B101,$C101,$D101,$E101)*BH$6+BH101*BH$7&lt;BH$2,BH$3*BH$4,0)</f>
        <v>0</v>
      </c>
      <c r="FB101" s="0" t="n">
        <f aca="false">IF(CHOOSE(MATCH(BI$5,$B$10:$E$10,0),$B101,$C101,$D101,$E101)*BI$6+BI101*BI$7&lt;BI$2,BI$3*BI$4,0)</f>
        <v>0</v>
      </c>
      <c r="FC101" s="0" t="n">
        <f aca="false">IF(CHOOSE(MATCH(BJ$5,$B$10:$E$10,0),$B101,$C101,$D101,$E101)*BJ$6+BJ101*BJ$7&lt;BJ$2,BJ$3*BJ$4,0)</f>
        <v>0</v>
      </c>
      <c r="FD101" s="0" t="n">
        <f aca="false">IF(CHOOSE(MATCH(BK$5,$B$10:$E$10,0),$B101,$C101,$D101,$E101)*BK$6+BK101*BK$7&lt;BK$2,BK$3*BK$4,0)</f>
        <v>0</v>
      </c>
      <c r="FE101" s="0" t="n">
        <f aca="false">IF(CHOOSE(MATCH(BL$5,$B$10:$E$10,0),$B101,$C101,$D101,$E101)*BL$6+BL101*BL$7&lt;BL$2,BL$3*BL$4,0)</f>
        <v>0</v>
      </c>
      <c r="FF101" s="0" t="n">
        <f aca="false">IF(CHOOSE(MATCH(BM$5,$B$10:$E$10,0),$B101,$C101,$D101,$E101)*BM$6+BM101*BM$7&lt;BM$2,BM$3*BM$4,0)</f>
        <v>0</v>
      </c>
      <c r="FG101" s="0" t="n">
        <f aca="false">IF(CHOOSE(MATCH(BN$5,$B$10:$E$10,0),$B101,$C101,$D101,$E101)*BN$6+BN101*BN$7&lt;BN$2,BN$3*BN$4,0)</f>
        <v>0</v>
      </c>
      <c r="FH101" s="0" t="n">
        <f aca="false">IF(CHOOSE(MATCH(BO$5,$B$10:$E$10,0),$B101,$C101,$D101,$E101)*BO$6+BO101*BO$7&lt;BO$2,BO$3*BO$4,0)</f>
        <v>0</v>
      </c>
      <c r="FI101" s="0" t="n">
        <f aca="false">IF(CHOOSE(MATCH(BP$5,$B$10:$E$10,0),$B101,$C101,$D101,$E101)*BP$6+BP101*BP$7&lt;BP$2,BP$3*BP$4,0)</f>
        <v>0</v>
      </c>
      <c r="FJ101" s="0" t="n">
        <f aca="false">IF(CHOOSE(MATCH(BQ$5,$B$10:$E$10,0),$B101,$C101,$D101,$E101)*BQ$6+BQ101*BQ$7&lt;BQ$2,BQ$3*BQ$4,0)</f>
        <v>0</v>
      </c>
      <c r="FK101" s="0" t="n">
        <f aca="false">IF(CHOOSE(MATCH(BR$5,$B$10:$E$10,0),$B101,$C101,$D101,$E101)*BR$6+BR101*BR$7&lt;BR$2,BR$3*BR$4,0)</f>
        <v>0</v>
      </c>
      <c r="FL101" s="0" t="n">
        <f aca="false">IF(CHOOSE(MATCH(BS$5,$B$10:$E$10,0),$B101,$C101,$D101,$E101)*BS$6+BS101*BS$7&lt;BS$2,BS$3*BS$4,0)</f>
        <v>0</v>
      </c>
      <c r="FM101" s="0" t="n">
        <f aca="false">IF(CHOOSE(MATCH(BT$5,$B$10:$E$10,0),$B101,$C101,$D101,$E101)*BT$6+BT101*BT$7&lt;BT$2,BT$3*BT$4,0)</f>
        <v>0</v>
      </c>
      <c r="FN101" s="0" t="n">
        <f aca="false">IF(CHOOSE(MATCH(BU$5,$B$10:$E$10,0),$B101,$C101,$D101,$E101)*BU$6+BU101*BU$7&lt;BU$2,BU$3*BU$4,0)</f>
        <v>0</v>
      </c>
      <c r="FO101" s="0" t="n">
        <f aca="false">IF(CHOOSE(MATCH(BV$5,$B$10:$E$10,0),$B101,$C101,$D101,$E101)*BV$6+BV101*BV$7&lt;BV$2,BV$3*BV$4,0)</f>
        <v>0</v>
      </c>
      <c r="FP101" s="0" t="n">
        <f aca="false">IF(CHOOSE(MATCH(BW$5,$B$10:$E$10,0),$B101,$C101,$D101,$E101)*BW$6+BW101*BW$7&lt;BW$2,BW$3*BW$4,0)</f>
        <v>0</v>
      </c>
      <c r="FQ101" s="0" t="n">
        <f aca="false">IF(CHOOSE(MATCH(BX$5,$B$10:$E$10,0),$B101,$C101,$D101,$E101)*BX$6+BX101*BX$7&lt;BX$2,BX$3*BX$4,0)</f>
        <v>0</v>
      </c>
      <c r="FR101" s="0" t="n">
        <f aca="false">IF(CHOOSE(MATCH(BY$5,$B$10:$E$10,0),$B101,$C101,$D101,$E101)*BY$6+BY101*BY$7&lt;BY$2,BY$3*BY$4,0)</f>
        <v>0</v>
      </c>
      <c r="FS101" s="0" t="n">
        <f aca="false">IF(CHOOSE(MATCH(BZ$5,$B$10:$E$10,0),$B101,$C101,$D101,$E101)*BZ$6+BZ101*BZ$7&lt;BZ$2,BZ$3*BZ$4,0)</f>
        <v>0</v>
      </c>
      <c r="FT101" s="0" t="n">
        <f aca="false">IF(CHOOSE(MATCH(CA$5,$B$10:$E$10,0),$B101,$C101,$D101,$E101)*CA$6+CA101*CA$7&lt;CA$2,CA$3*CA$4,0)</f>
        <v>0</v>
      </c>
      <c r="FU101" s="0" t="n">
        <f aca="false">IF(CHOOSE(MATCH(CB$5,$B$10:$E$10,0),$B101,$C101,$D101,$E101)*CB$6+CB101*CB$7&lt;CB$2,CB$3*CB$4,0)</f>
        <v>0</v>
      </c>
      <c r="FV101" s="0" t="n">
        <f aca="false">IF(CHOOSE(MATCH(CC$5,$B$10:$E$10,0),$B101,$C101,$D101,$E101)*CC$6+CC101*CC$7&lt;CC$2,CC$3*CC$4,0)</f>
        <v>0</v>
      </c>
      <c r="FW101" s="0" t="n">
        <f aca="false">IF(CHOOSE(MATCH(CD$5,$B$10:$E$10,0),$B101,$C101,$D101,$E101)*CD$6+CD101*CD$7&lt;CD$2,CD$3*CD$4,0)</f>
        <v>0</v>
      </c>
      <c r="FX101" s="0" t="n">
        <f aca="false">IF(CHOOSE(MATCH(CE$5,$B$10:$E$10,0),$B101,$C101,$D101,$E101)*CE$6+CE101*CE$7&lt;CE$2,CE$3*CE$4,0)</f>
        <v>0</v>
      </c>
      <c r="FY101" s="0" t="n">
        <f aca="false">IF(CHOOSE(MATCH(CF$5,$B$10:$E$10,0),$B101,$C101,$D101,$E101)*CF$6+CF101*CF$7&lt;CF$2,CF$3*CF$4,0)</f>
        <v>0</v>
      </c>
      <c r="FZ101" s="0" t="n">
        <f aca="false">IF(CHOOSE(MATCH(CG$5,$B$10:$E$10,0),$B101,$C101,$D101,$E101)*CG$6+CG101*CG$7&lt;CG$2,CG$3*CG$4,0)</f>
        <v>0</v>
      </c>
      <c r="GA101" s="0" t="n">
        <f aca="false">IF(CHOOSE(MATCH(CH$5,$B$10:$E$10,0),$B101,$C101,$D101,$E101)*CH$6+CH101*CH$7&lt;CH$2,CH$3*CH$4,0)</f>
        <v>0</v>
      </c>
      <c r="GB101" s="0" t="n">
        <f aca="false">IF(CHOOSE(MATCH(CI$5,$B$10:$E$10,0),$B101,$C101,$D101,$E101)*CI$6+CI101*CI$7&lt;CI$2,CI$3*CI$4,0)</f>
        <v>0</v>
      </c>
      <c r="GC101" s="0" t="n">
        <f aca="false">IF(CHOOSE(MATCH(CJ$5,$B$10:$E$10,0),$B101,$C101,$D101,$E101)*CJ$6+CJ101*CJ$7&lt;CJ$2,CJ$3*CJ$4,0)</f>
        <v>0</v>
      </c>
      <c r="GD101" s="0" t="n">
        <f aca="false">IF(CHOOSE(MATCH(CK$5,$B$10:$E$10,0),$B101,$C101,$D101,$E101)*CK$6+CK101*CK$7&lt;CK$2,CK$3*CK$4,0)</f>
        <v>0</v>
      </c>
      <c r="GE101" s="0" t="n">
        <f aca="false">IF(CHOOSE(MATCH(CL$5,$B$10:$E$10,0),$B101,$C101,$D101,$E101)*CL$6+CL101*CL$7&lt;CL$2,CL$3*CL$4,0)</f>
        <v>0</v>
      </c>
      <c r="GF101" s="0" t="n">
        <f aca="false">IF(CHOOSE(MATCH(CM$5,$B$10:$E$10,0),$B101,$C101,$D101,$E101)*CM$6+CM101*CM$7&lt;CM$2,CM$3*CM$4,0)</f>
        <v>0</v>
      </c>
      <c r="GG101" s="0" t="n">
        <f aca="false">IF(CHOOSE(MATCH(CN$5,$B$10:$E$10,0),$B101,$C101,$D101,$E101)*CN$6+CN101*CN$7&lt;CN$2,CN$3*CN$4,0)</f>
        <v>0</v>
      </c>
      <c r="GH101" s="0" t="n">
        <f aca="false">IF(CHOOSE(MATCH(CO$5,$B$10:$E$10,0),$B101,$C101,$D101,$E101)*CO$6+CO101*CO$7&lt;CO$2,CO$3*CO$4,0)</f>
        <v>0</v>
      </c>
      <c r="GI101" s="0" t="n">
        <f aca="false">IF(CHOOSE(MATCH(CP$5,$B$10:$E$10,0),$B101,$C101,$D101,$E101)*CP$6+CP101*CP$7&lt;CP$2,CP$3*CP$4,0)</f>
        <v>0</v>
      </c>
      <c r="GJ101" s="0" t="n">
        <f aca="false">IF(CHOOSE(MATCH(CQ$5,$B$10:$E$10,0),$B101,$C101,$D101,$E101)*CQ$6+CQ101*CQ$7&lt;CQ$2,CQ$3*CQ$4,0)</f>
        <v>0</v>
      </c>
      <c r="GK101" s="0" t="n">
        <f aca="false">IF(CHOOSE(MATCH(CR$5,$B$10:$E$10,0),$B101,$C101,$D101,$E101)*CR$6+CR101*CR$7&lt;CR$2,CR$3*CR$4,0)</f>
        <v>0</v>
      </c>
      <c r="GL101" s="0" t="n">
        <f aca="false">IF(CHOOSE(MATCH(CS$5,$B$10:$E$10,0),$B101,$C101,$D101,$E101)*CS$6+CS101*CS$7&lt;CS$2,CS$3*CS$4,0)</f>
        <v>0</v>
      </c>
      <c r="GM101" s="0" t="n">
        <f aca="false">IF(CHOOSE(MATCH(CT$5,$B$10:$E$10,0),$B101,$C101,$D101,$E101)*CT$6+CT101*CT$7&lt;CT$2,CT$3*CT$4,0)</f>
        <v>0</v>
      </c>
      <c r="GN101" s="0" t="n">
        <f aca="false">IF(CHOOSE(MATCH(CU$5,$B$10:$E$10,0),$B101,$C101,$D101,$E101)*CU$6+CU101*CU$7&lt;CU$2,CU$3*CU$4,0)</f>
        <v>0</v>
      </c>
      <c r="GO101" s="0" t="n">
        <f aca="false">IF(CHOOSE(MATCH(CV$5,$B$10:$E$10,0),$B101,$C101,$D101,$E101)*CV$6+CV101*CV$7&lt;CV$2,CV$3*CV$4,0)</f>
        <v>0</v>
      </c>
      <c r="GP101" s="0" t="n">
        <f aca="false">IF(CHOOSE(MATCH(CW$5,$B$10:$E$10,0),$B101,$C101,$D101,$E101)*CW$6+CW101*CW$7&lt;CW$2,CW$3*CW$4,0)</f>
        <v>0</v>
      </c>
      <c r="GQ101" s="0" t="n">
        <f aca="false">IF(CHOOSE(MATCH(CX$5,$B$10:$E$10,0),$B101,$C101,$D101,$E101)*CX$6+CX101*CX$7&lt;CX$2,CX$3*CX$4,0)</f>
        <v>0</v>
      </c>
      <c r="GS101" s="0" t="n">
        <f aca="false">SUM(CZ101:GQ101)</f>
        <v>0</v>
      </c>
      <c r="GT101" s="0" t="n">
        <f aca="false">IF(GS101&gt;$GS$6,1,0)</f>
        <v>0</v>
      </c>
    </row>
    <row r="102" customFormat="false" ht="14" hidden="false" customHeight="false" outlineLevel="0" collapsed="false">
      <c r="A102" s="0" t="n">
        <v>92</v>
      </c>
      <c r="B102" s="0" t="n">
        <v>0.105390881275866</v>
      </c>
      <c r="C102" s="0" t="n">
        <v>1.07749356157848</v>
      </c>
      <c r="D102" s="0" t="n">
        <v>-1.21754187537859</v>
      </c>
      <c r="E102" s="0" t="n">
        <v>0.162168876141606</v>
      </c>
      <c r="G102" s="0" t="n">
        <v>-0.1997966592171</v>
      </c>
      <c r="H102" s="0" t="n">
        <v>-0.0627312601864105</v>
      </c>
      <c r="I102" s="0" t="n">
        <v>0.951563379203435</v>
      </c>
      <c r="J102" s="0" t="n">
        <v>0.382558482669992</v>
      </c>
      <c r="K102" s="0" t="n">
        <v>0.651875780022238</v>
      </c>
      <c r="L102" s="0" t="n">
        <v>0.527747943124268</v>
      </c>
      <c r="M102" s="0" t="n">
        <v>1.35863956529647</v>
      </c>
      <c r="N102" s="0" t="n">
        <v>-1.28954070532927</v>
      </c>
      <c r="O102" s="0" t="n">
        <v>-0.428321982326452</v>
      </c>
      <c r="P102" s="0" t="n">
        <v>2.10865437111352</v>
      </c>
      <c r="Q102" s="0" t="n">
        <v>-0.610699544267845</v>
      </c>
      <c r="R102" s="0" t="n">
        <v>-0.490474576508859</v>
      </c>
      <c r="S102" s="0" t="n">
        <v>-1.01149908005027</v>
      </c>
      <c r="T102" s="0" t="n">
        <v>-0.970010205492144</v>
      </c>
      <c r="U102" s="0" t="n">
        <v>0.453530901722843</v>
      </c>
      <c r="V102" s="0" t="n">
        <v>0.0852844550536247</v>
      </c>
      <c r="W102" s="0" t="n">
        <v>-0.555564838577993</v>
      </c>
      <c r="X102" s="0" t="n">
        <v>-1.5835985323065</v>
      </c>
      <c r="Y102" s="0" t="n">
        <v>-1.5328669178416</v>
      </c>
      <c r="Z102" s="0" t="n">
        <v>-0.261238710663747</v>
      </c>
      <c r="AA102" s="0" t="n">
        <v>-2.48543074121699</v>
      </c>
      <c r="AB102" s="0" t="n">
        <v>0.963661932473769</v>
      </c>
      <c r="AC102" s="0" t="n">
        <v>-0.211986161957611</v>
      </c>
      <c r="AD102" s="0" t="n">
        <v>1.31817614601459</v>
      </c>
      <c r="AE102" s="0" t="n">
        <v>1.52352185978089</v>
      </c>
      <c r="AF102" s="0" t="n">
        <v>-0.944726252782857</v>
      </c>
      <c r="AG102" s="0" t="n">
        <v>0.0069996985985199</v>
      </c>
      <c r="AH102" s="0" t="n">
        <v>1.00793386081932</v>
      </c>
      <c r="AI102" s="0" t="n">
        <v>2.07392076845281</v>
      </c>
      <c r="AJ102" s="0" t="n">
        <v>-1.13025180326076</v>
      </c>
      <c r="AK102" s="0" t="n">
        <v>-0.293276798402076</v>
      </c>
      <c r="AL102" s="0" t="n">
        <v>1.10229620986502</v>
      </c>
      <c r="AM102" s="0" t="n">
        <v>-1.06635525298771</v>
      </c>
      <c r="AN102" s="0" t="n">
        <v>-0.594372977502644</v>
      </c>
      <c r="AO102" s="0" t="n">
        <v>-1.28289229905931</v>
      </c>
      <c r="AP102" s="0" t="n">
        <v>-1.3935368770035</v>
      </c>
      <c r="AQ102" s="0" t="n">
        <v>1.37401002575643</v>
      </c>
      <c r="AR102" s="0" t="n">
        <v>-0.987299699772848</v>
      </c>
      <c r="AS102" s="0" t="n">
        <v>-0.18934997569886</v>
      </c>
      <c r="AT102" s="0" t="n">
        <v>-0.262029971054289</v>
      </c>
      <c r="AU102" s="0" t="n">
        <v>-0.277420895145042</v>
      </c>
      <c r="AV102" s="0" t="n">
        <v>0.258153249887982</v>
      </c>
      <c r="AW102" s="0" t="n">
        <v>-1.1546399036888</v>
      </c>
      <c r="AX102" s="0" t="n">
        <v>-0.297752649203176</v>
      </c>
      <c r="AY102" s="0" t="n">
        <v>0.680818175169407</v>
      </c>
      <c r="AZ102" s="0" t="n">
        <v>0.997310962702613</v>
      </c>
      <c r="BA102" s="0" t="n">
        <v>0.227817054110346</v>
      </c>
      <c r="BB102" s="0" t="n">
        <v>2.20743459067307</v>
      </c>
      <c r="BC102" s="0" t="n">
        <v>-0.549059677723562</v>
      </c>
      <c r="BD102" s="0" t="n">
        <v>-1.21210860015708</v>
      </c>
      <c r="BE102" s="0" t="n">
        <v>-0.570894371776376</v>
      </c>
      <c r="BF102" s="0" t="n">
        <v>0.951922629610635</v>
      </c>
      <c r="BG102" s="0" t="n">
        <v>0.31161562219495</v>
      </c>
      <c r="BH102" s="0" t="n">
        <v>0.347396280631074</v>
      </c>
      <c r="BI102" s="0" t="n">
        <v>1.17988975034677</v>
      </c>
      <c r="BJ102" s="0" t="n">
        <v>-0.249857521339436</v>
      </c>
      <c r="BK102" s="0" t="n">
        <v>-0.724292021914152</v>
      </c>
      <c r="BL102" s="0" t="n">
        <v>0.169991380971624</v>
      </c>
      <c r="BM102" s="0" t="n">
        <v>0.0653380993753672</v>
      </c>
      <c r="BN102" s="0" t="n">
        <v>1.36269591166638</v>
      </c>
      <c r="BO102" s="0" t="n">
        <v>-1.61661773745436</v>
      </c>
      <c r="BP102" s="0" t="n">
        <v>1.69653048942564</v>
      </c>
      <c r="BQ102" s="0" t="n">
        <v>-1.23294285003794</v>
      </c>
      <c r="BR102" s="0" t="n">
        <v>-1.26942268252606</v>
      </c>
      <c r="BS102" s="0" t="n">
        <v>-1.01687419373775</v>
      </c>
      <c r="BT102" s="0" t="n">
        <v>-0.800407633505529</v>
      </c>
      <c r="BU102" s="0" t="n">
        <v>1.76129560713889</v>
      </c>
      <c r="BV102" s="0" t="n">
        <v>0.706506853020983</v>
      </c>
      <c r="BW102" s="0" t="n">
        <v>-0.528802956978325</v>
      </c>
      <c r="BX102" s="0" t="n">
        <v>-1.0431381269882</v>
      </c>
      <c r="BY102" s="0" t="n">
        <v>1.19521928354516</v>
      </c>
      <c r="BZ102" s="0" t="n">
        <v>-0.590725903748535</v>
      </c>
      <c r="CA102" s="0" t="n">
        <v>-0.182423036676482</v>
      </c>
      <c r="CB102" s="0" t="n">
        <v>-1.31363094624248</v>
      </c>
      <c r="CC102" s="0" t="n">
        <v>1.36755033963709</v>
      </c>
      <c r="CD102" s="0" t="n">
        <v>1.94309905054979</v>
      </c>
      <c r="CE102" s="0" t="n">
        <v>0.834058937471127</v>
      </c>
      <c r="CF102" s="0" t="n">
        <v>-1.09502252598759</v>
      </c>
      <c r="CG102" s="0" t="n">
        <v>0.609870767220855</v>
      </c>
      <c r="CH102" s="0" t="n">
        <v>0.00967702362686396</v>
      </c>
      <c r="CI102" s="0" t="n">
        <v>1.22221763376729</v>
      </c>
      <c r="CJ102" s="0" t="n">
        <v>-2.34707840718329</v>
      </c>
      <c r="CK102" s="0" t="n">
        <v>-1.26702843772364</v>
      </c>
      <c r="CL102" s="0" t="n">
        <v>-1.21083303383784</v>
      </c>
      <c r="CM102" s="0" t="n">
        <v>0.696916231390787</v>
      </c>
      <c r="CN102" s="0" t="n">
        <v>0.428154862675001</v>
      </c>
      <c r="CO102" s="0" t="n">
        <v>-0.476202330901288</v>
      </c>
      <c r="CP102" s="0" t="n">
        <v>-1.85198587132618</v>
      </c>
      <c r="CQ102" s="0" t="n">
        <v>2.04398020287044</v>
      </c>
      <c r="CR102" s="0" t="n">
        <v>-1.54159351950511</v>
      </c>
      <c r="CS102" s="0" t="n">
        <v>1.50569576362614</v>
      </c>
      <c r="CT102" s="0" t="n">
        <v>0.789702880865662</v>
      </c>
      <c r="CU102" s="0" t="n">
        <v>1.06123479781672</v>
      </c>
      <c r="CV102" s="0" t="n">
        <v>-0.897375684871804</v>
      </c>
      <c r="CW102" s="0" t="n">
        <v>0.97282963906764</v>
      </c>
      <c r="CX102" s="0" t="n">
        <v>0.512509359396063</v>
      </c>
      <c r="CZ102" s="0" t="n">
        <f aca="false">IF(CHOOSE(MATCH(G$5,$B$10:$E$10,0),$B102,$C102,$D102,$E102)*G$6+G102*G$7&lt;G$2,G$3*G$4,0)</f>
        <v>0</v>
      </c>
      <c r="DA102" s="0" t="n">
        <f aca="false">IF(CHOOSE(MATCH(H$5,$B$10:$E$10,0),$B102,$C102,$D102,$E102)*H$6+H102*H$7&lt;H$2,H$3*H$4,0)</f>
        <v>0</v>
      </c>
      <c r="DB102" s="0" t="n">
        <f aca="false">IF(CHOOSE(MATCH(I$5,$B$10:$E$10,0),$B102,$C102,$D102,$E102)*I$6+I102*I$7&lt;I$2,I$3*I$4,0)</f>
        <v>0</v>
      </c>
      <c r="DC102" s="0" t="n">
        <f aca="false">IF(CHOOSE(MATCH(J$5,$B$10:$E$10,0),$B102,$C102,$D102,$E102)*J$6+J102*J$7&lt;J$2,J$3*J$4,0)</f>
        <v>0</v>
      </c>
      <c r="DD102" s="0" t="n">
        <f aca="false">IF(CHOOSE(MATCH(K$5,$B$10:$E$10,0),$B102,$C102,$D102,$E102)*K$6+K102*K$7&lt;K$2,K$3*K$4,0)</f>
        <v>0</v>
      </c>
      <c r="DE102" s="0" t="n">
        <f aca="false">IF(CHOOSE(MATCH(L$5,$B$10:$E$10,0),$B102,$C102,$D102,$E102)*L$6+L102*L$7&lt;L$2,L$3*L$4,0)</f>
        <v>0</v>
      </c>
      <c r="DF102" s="0" t="n">
        <f aca="false">IF(CHOOSE(MATCH(M$5,$B$10:$E$10,0),$B102,$C102,$D102,$E102)*M$6+M102*M$7&lt;M$2,M$3*M$4,0)</f>
        <v>0</v>
      </c>
      <c r="DG102" s="0" t="n">
        <f aca="false">IF(CHOOSE(MATCH(N$5,$B$10:$E$10,0),$B102,$C102,$D102,$E102)*N$6+N102*N$7&lt;N$2,N$3*N$4,0)</f>
        <v>0</v>
      </c>
      <c r="DH102" s="0" t="n">
        <f aca="false">IF(CHOOSE(MATCH(O$5,$B$10:$E$10,0),$B102,$C102,$D102,$E102)*O$6+O102*O$7&lt;O$2,O$3*O$4,0)</f>
        <v>0</v>
      </c>
      <c r="DI102" s="0" t="n">
        <f aca="false">IF(CHOOSE(MATCH(P$5,$B$10:$E$10,0),$B102,$C102,$D102,$E102)*P$6+P102*P$7&lt;P$2,P$3*P$4,0)</f>
        <v>0</v>
      </c>
      <c r="DJ102" s="0" t="n">
        <f aca="false">IF(CHOOSE(MATCH(Q$5,$B$10:$E$10,0),$B102,$C102,$D102,$E102)*Q$6+Q102*Q$7&lt;Q$2,Q$3*Q$4,0)</f>
        <v>0</v>
      </c>
      <c r="DK102" s="0" t="n">
        <f aca="false">IF(CHOOSE(MATCH(R$5,$B$10:$E$10,0),$B102,$C102,$D102,$E102)*R$6+R102*R$7&lt;R$2,R$3*R$4,0)</f>
        <v>0</v>
      </c>
      <c r="DL102" s="0" t="n">
        <f aca="false">IF(CHOOSE(MATCH(S$5,$B$10:$E$10,0),$B102,$C102,$D102,$E102)*S$6+S102*S$7&lt;S$2,S$3*S$4,0)</f>
        <v>0</v>
      </c>
      <c r="DM102" s="0" t="n">
        <f aca="false">IF(CHOOSE(MATCH(T$5,$B$10:$E$10,0),$B102,$C102,$D102,$E102)*T$6+T102*T$7&lt;T$2,T$3*T$4,0)</f>
        <v>0</v>
      </c>
      <c r="DN102" s="0" t="n">
        <f aca="false">IF(CHOOSE(MATCH(U$5,$B$10:$E$10,0),$B102,$C102,$D102,$E102)*U$6+U102*U$7&lt;U$2,U$3*U$4,0)</f>
        <v>0</v>
      </c>
      <c r="DO102" s="0" t="n">
        <f aca="false">IF(CHOOSE(MATCH(V$5,$B$10:$E$10,0),$B102,$C102,$D102,$E102)*V$6+V102*V$7&lt;V$2,V$3*V$4,0)</f>
        <v>0</v>
      </c>
      <c r="DP102" s="0" t="n">
        <f aca="false">IF(CHOOSE(MATCH(W$5,$B$10:$E$10,0),$B102,$C102,$D102,$E102)*W$6+W102*W$7&lt;W$2,W$3*W$4,0)</f>
        <v>0</v>
      </c>
      <c r="DQ102" s="0" t="n">
        <f aca="false">IF(CHOOSE(MATCH(X$5,$B$10:$E$10,0),$B102,$C102,$D102,$E102)*X$6+X102*X$7&lt;X$2,X$3*X$4,0)</f>
        <v>0</v>
      </c>
      <c r="DR102" s="0" t="n">
        <f aca="false">IF(CHOOSE(MATCH(Y$5,$B$10:$E$10,0),$B102,$C102,$D102,$E102)*Y$6+Y102*Y$7&lt;Y$2,Y$3*Y$4,0)</f>
        <v>0</v>
      </c>
      <c r="DS102" s="0" t="n">
        <f aca="false">IF(CHOOSE(MATCH(Z$5,$B$10:$E$10,0),$B102,$C102,$D102,$E102)*Z$6+Z102*Z$7&lt;Z$2,Z$3*Z$4,0)</f>
        <v>0</v>
      </c>
      <c r="DT102" s="0" t="n">
        <f aca="false">IF(CHOOSE(MATCH(AA$5,$B$10:$E$10,0),$B102,$C102,$D102,$E102)*AA$6+AA102*AA$7&lt;AA$2,AA$3*AA$4,0)</f>
        <v>0</v>
      </c>
      <c r="DU102" s="0" t="n">
        <f aca="false">IF(CHOOSE(MATCH(AB$5,$B$10:$E$10,0),$B102,$C102,$D102,$E102)*AB$6+AB102*AB$7&lt;AB$2,AB$3*AB$4,0)</f>
        <v>0</v>
      </c>
      <c r="DV102" s="0" t="n">
        <f aca="false">IF(CHOOSE(MATCH(AC$5,$B$10:$E$10,0),$B102,$C102,$D102,$E102)*AC$6+AC102*AC$7&lt;AC$2,AC$3*AC$4,0)</f>
        <v>0</v>
      </c>
      <c r="DW102" s="0" t="n">
        <f aca="false">IF(CHOOSE(MATCH(AD$5,$B$10:$E$10,0),$B102,$C102,$D102,$E102)*AD$6+AD102*AD$7&lt;AD$2,AD$3*AD$4,0)</f>
        <v>0</v>
      </c>
      <c r="DX102" s="0" t="n">
        <f aca="false">IF(CHOOSE(MATCH(AE$5,$B$10:$E$10,0),$B102,$C102,$D102,$E102)*AE$6+AE102*AE$7&lt;AE$2,AE$3*AE$4,0)</f>
        <v>0</v>
      </c>
      <c r="DY102" s="0" t="n">
        <f aca="false">IF(CHOOSE(MATCH(AF$5,$B$10:$E$10,0),$B102,$C102,$D102,$E102)*AF$6+AF102*AF$7&lt;AF$2,AF$3*AF$4,0)</f>
        <v>0</v>
      </c>
      <c r="DZ102" s="0" t="n">
        <f aca="false">IF(CHOOSE(MATCH(AG$5,$B$10:$E$10,0),$B102,$C102,$D102,$E102)*AG$6+AG102*AG$7&lt;AG$2,AG$3*AG$4,0)</f>
        <v>0</v>
      </c>
      <c r="EA102" s="0" t="n">
        <f aca="false">IF(CHOOSE(MATCH(AH$5,$B$10:$E$10,0),$B102,$C102,$D102,$E102)*AH$6+AH102*AH$7&lt;AH$2,AH$3*AH$4,0)</f>
        <v>0</v>
      </c>
      <c r="EB102" s="0" t="n">
        <f aca="false">IF(CHOOSE(MATCH(AI$5,$B$10:$E$10,0),$B102,$C102,$D102,$E102)*AI$6+AI102*AI$7&lt;AI$2,AI$3*AI$4,0)</f>
        <v>0</v>
      </c>
      <c r="EC102" s="0" t="n">
        <f aca="false">IF(CHOOSE(MATCH(AJ$5,$B$10:$E$10,0),$B102,$C102,$D102,$E102)*AJ$6+AJ102*AJ$7&lt;AJ$2,AJ$3*AJ$4,0)</f>
        <v>0</v>
      </c>
      <c r="ED102" s="0" t="n">
        <f aca="false">IF(CHOOSE(MATCH(AK$5,$B$10:$E$10,0),$B102,$C102,$D102,$E102)*AK$6+AK102*AK$7&lt;AK$2,AK$3*AK$4,0)</f>
        <v>0</v>
      </c>
      <c r="EE102" s="0" t="n">
        <f aca="false">IF(CHOOSE(MATCH(AL$5,$B$10:$E$10,0),$B102,$C102,$D102,$E102)*AL$6+AL102*AL$7&lt;AL$2,AL$3*AL$4,0)</f>
        <v>0</v>
      </c>
      <c r="EF102" s="0" t="n">
        <f aca="false">IF(CHOOSE(MATCH(AM$5,$B$10:$E$10,0),$B102,$C102,$D102,$E102)*AM$6+AM102*AM$7&lt;AM$2,AM$3*AM$4,0)</f>
        <v>0</v>
      </c>
      <c r="EG102" s="0" t="n">
        <f aca="false">IF(CHOOSE(MATCH(AN$5,$B$10:$E$10,0),$B102,$C102,$D102,$E102)*AN$6+AN102*AN$7&lt;AN$2,AN$3*AN$4,0)</f>
        <v>0</v>
      </c>
      <c r="EH102" s="0" t="n">
        <f aca="false">IF(CHOOSE(MATCH(AO$5,$B$10:$E$10,0),$B102,$C102,$D102,$E102)*AO$6+AO102*AO$7&lt;AO$2,AO$3*AO$4,0)</f>
        <v>0</v>
      </c>
      <c r="EI102" s="0" t="n">
        <f aca="false">IF(CHOOSE(MATCH(AP$5,$B$10:$E$10,0),$B102,$C102,$D102,$E102)*AP$6+AP102*AP$7&lt;AP$2,AP$3*AP$4,0)</f>
        <v>0</v>
      </c>
      <c r="EJ102" s="0" t="n">
        <f aca="false">IF(CHOOSE(MATCH(AQ$5,$B$10:$E$10,0),$B102,$C102,$D102,$E102)*AQ$6+AQ102*AQ$7&lt;AQ$2,AQ$3*AQ$4,0)</f>
        <v>0</v>
      </c>
      <c r="EK102" s="0" t="n">
        <f aca="false">IF(CHOOSE(MATCH(AR$5,$B$10:$E$10,0),$B102,$C102,$D102,$E102)*AR$6+AR102*AR$7&lt;AR$2,AR$3*AR$4,0)</f>
        <v>0</v>
      </c>
      <c r="EL102" s="0" t="n">
        <f aca="false">IF(CHOOSE(MATCH(AS$5,$B$10:$E$10,0),$B102,$C102,$D102,$E102)*AS$6+AS102*AS$7&lt;AS$2,AS$3*AS$4,0)</f>
        <v>0</v>
      </c>
      <c r="EM102" s="0" t="n">
        <f aca="false">IF(CHOOSE(MATCH(AT$5,$B$10:$E$10,0),$B102,$C102,$D102,$E102)*AT$6+AT102*AT$7&lt;AT$2,AT$3*AT$4,0)</f>
        <v>0</v>
      </c>
      <c r="EN102" s="0" t="n">
        <f aca="false">IF(CHOOSE(MATCH(AU$5,$B$10:$E$10,0),$B102,$C102,$D102,$E102)*AU$6+AU102*AU$7&lt;AU$2,AU$3*AU$4,0)</f>
        <v>0</v>
      </c>
      <c r="EO102" s="0" t="n">
        <f aca="false">IF(CHOOSE(MATCH(AV$5,$B$10:$E$10,0),$B102,$C102,$D102,$E102)*AV$6+AV102*AV$7&lt;AV$2,AV$3*AV$4,0)</f>
        <v>0</v>
      </c>
      <c r="EP102" s="0" t="n">
        <f aca="false">IF(CHOOSE(MATCH(AW$5,$B$10:$E$10,0),$B102,$C102,$D102,$E102)*AW$6+AW102*AW$7&lt;AW$2,AW$3*AW$4,0)</f>
        <v>0</v>
      </c>
      <c r="EQ102" s="0" t="n">
        <f aca="false">IF(CHOOSE(MATCH(AX$5,$B$10:$E$10,0),$B102,$C102,$D102,$E102)*AX$6+AX102*AX$7&lt;AX$2,AX$3*AX$4,0)</f>
        <v>0</v>
      </c>
      <c r="ER102" s="0" t="n">
        <f aca="false">IF(CHOOSE(MATCH(AY$5,$B$10:$E$10,0),$B102,$C102,$D102,$E102)*AY$6+AY102*AY$7&lt;AY$2,AY$3*AY$4,0)</f>
        <v>0</v>
      </c>
      <c r="ES102" s="0" t="n">
        <f aca="false">IF(CHOOSE(MATCH(AZ$5,$B$10:$E$10,0),$B102,$C102,$D102,$E102)*AZ$6+AZ102*AZ$7&lt;AZ$2,AZ$3*AZ$4,0)</f>
        <v>0</v>
      </c>
      <c r="ET102" s="0" t="n">
        <f aca="false">IF(CHOOSE(MATCH(BA$5,$B$10:$E$10,0),$B102,$C102,$D102,$E102)*BA$6+BA102*BA$7&lt;BA$2,BA$3*BA$4,0)</f>
        <v>0</v>
      </c>
      <c r="EU102" s="0" t="n">
        <f aca="false">IF(CHOOSE(MATCH(BB$5,$B$10:$E$10,0),$B102,$C102,$D102,$E102)*BB$6+BB102*BB$7&lt;BB$2,BB$3*BB$4,0)</f>
        <v>0</v>
      </c>
      <c r="EV102" s="0" t="n">
        <f aca="false">IF(CHOOSE(MATCH(BC$5,$B$10:$E$10,0),$B102,$C102,$D102,$E102)*BC$6+BC102*BC$7&lt;BC$2,BC$3*BC$4,0)</f>
        <v>0</v>
      </c>
      <c r="EW102" s="0" t="n">
        <f aca="false">IF(CHOOSE(MATCH(BD$5,$B$10:$E$10,0),$B102,$C102,$D102,$E102)*BD$6+BD102*BD$7&lt;BD$2,BD$3*BD$4,0)</f>
        <v>0</v>
      </c>
      <c r="EX102" s="0" t="n">
        <f aca="false">IF(CHOOSE(MATCH(BE$5,$B$10:$E$10,0),$B102,$C102,$D102,$E102)*BE$6+BE102*BE$7&lt;BE$2,BE$3*BE$4,0)</f>
        <v>0</v>
      </c>
      <c r="EY102" s="0" t="n">
        <f aca="false">IF(CHOOSE(MATCH(BF$5,$B$10:$E$10,0),$B102,$C102,$D102,$E102)*BF$6+BF102*BF$7&lt;BF$2,BF$3*BF$4,0)</f>
        <v>0</v>
      </c>
      <c r="EZ102" s="0" t="n">
        <f aca="false">IF(CHOOSE(MATCH(BG$5,$B$10:$E$10,0),$B102,$C102,$D102,$E102)*BG$6+BG102*BG$7&lt;BG$2,BG$3*BG$4,0)</f>
        <v>0</v>
      </c>
      <c r="FA102" s="0" t="n">
        <f aca="false">IF(CHOOSE(MATCH(BH$5,$B$10:$E$10,0),$B102,$C102,$D102,$E102)*BH$6+BH102*BH$7&lt;BH$2,BH$3*BH$4,0)</f>
        <v>0</v>
      </c>
      <c r="FB102" s="0" t="n">
        <f aca="false">IF(CHOOSE(MATCH(BI$5,$B$10:$E$10,0),$B102,$C102,$D102,$E102)*BI$6+BI102*BI$7&lt;BI$2,BI$3*BI$4,0)</f>
        <v>0</v>
      </c>
      <c r="FC102" s="0" t="n">
        <f aca="false">IF(CHOOSE(MATCH(BJ$5,$B$10:$E$10,0),$B102,$C102,$D102,$E102)*BJ$6+BJ102*BJ$7&lt;BJ$2,BJ$3*BJ$4,0)</f>
        <v>0</v>
      </c>
      <c r="FD102" s="0" t="n">
        <f aca="false">IF(CHOOSE(MATCH(BK$5,$B$10:$E$10,0),$B102,$C102,$D102,$E102)*BK$6+BK102*BK$7&lt;BK$2,BK$3*BK$4,0)</f>
        <v>0</v>
      </c>
      <c r="FE102" s="0" t="n">
        <f aca="false">IF(CHOOSE(MATCH(BL$5,$B$10:$E$10,0),$B102,$C102,$D102,$E102)*BL$6+BL102*BL$7&lt;BL$2,BL$3*BL$4,0)</f>
        <v>0</v>
      </c>
      <c r="FF102" s="0" t="n">
        <f aca="false">IF(CHOOSE(MATCH(BM$5,$B$10:$E$10,0),$B102,$C102,$D102,$E102)*BM$6+BM102*BM$7&lt;BM$2,BM$3*BM$4,0)</f>
        <v>0</v>
      </c>
      <c r="FG102" s="0" t="n">
        <f aca="false">IF(CHOOSE(MATCH(BN$5,$B$10:$E$10,0),$B102,$C102,$D102,$E102)*BN$6+BN102*BN$7&lt;BN$2,BN$3*BN$4,0)</f>
        <v>0</v>
      </c>
      <c r="FH102" s="0" t="n">
        <f aca="false">IF(CHOOSE(MATCH(BO$5,$B$10:$E$10,0),$B102,$C102,$D102,$E102)*BO$6+BO102*BO$7&lt;BO$2,BO$3*BO$4,0)</f>
        <v>0</v>
      </c>
      <c r="FI102" s="0" t="n">
        <f aca="false">IF(CHOOSE(MATCH(BP$5,$B$10:$E$10,0),$B102,$C102,$D102,$E102)*BP$6+BP102*BP$7&lt;BP$2,BP$3*BP$4,0)</f>
        <v>0</v>
      </c>
      <c r="FJ102" s="0" t="n">
        <f aca="false">IF(CHOOSE(MATCH(BQ$5,$B$10:$E$10,0),$B102,$C102,$D102,$E102)*BQ$6+BQ102*BQ$7&lt;BQ$2,BQ$3*BQ$4,0)</f>
        <v>0</v>
      </c>
      <c r="FK102" s="0" t="n">
        <f aca="false">IF(CHOOSE(MATCH(BR$5,$B$10:$E$10,0),$B102,$C102,$D102,$E102)*BR$6+BR102*BR$7&lt;BR$2,BR$3*BR$4,0)</f>
        <v>0</v>
      </c>
      <c r="FL102" s="0" t="n">
        <f aca="false">IF(CHOOSE(MATCH(BS$5,$B$10:$E$10,0),$B102,$C102,$D102,$E102)*BS$6+BS102*BS$7&lt;BS$2,BS$3*BS$4,0)</f>
        <v>0</v>
      </c>
      <c r="FM102" s="0" t="n">
        <f aca="false">IF(CHOOSE(MATCH(BT$5,$B$10:$E$10,0),$B102,$C102,$D102,$E102)*BT$6+BT102*BT$7&lt;BT$2,BT$3*BT$4,0)</f>
        <v>0</v>
      </c>
      <c r="FN102" s="0" t="n">
        <f aca="false">IF(CHOOSE(MATCH(BU$5,$B$10:$E$10,0),$B102,$C102,$D102,$E102)*BU$6+BU102*BU$7&lt;BU$2,BU$3*BU$4,0)</f>
        <v>0</v>
      </c>
      <c r="FO102" s="0" t="n">
        <f aca="false">IF(CHOOSE(MATCH(BV$5,$B$10:$E$10,0),$B102,$C102,$D102,$E102)*BV$6+BV102*BV$7&lt;BV$2,BV$3*BV$4,0)</f>
        <v>0</v>
      </c>
      <c r="FP102" s="0" t="n">
        <f aca="false">IF(CHOOSE(MATCH(BW$5,$B$10:$E$10,0),$B102,$C102,$D102,$E102)*BW$6+BW102*BW$7&lt;BW$2,BW$3*BW$4,0)</f>
        <v>0</v>
      </c>
      <c r="FQ102" s="0" t="n">
        <f aca="false">IF(CHOOSE(MATCH(BX$5,$B$10:$E$10,0),$B102,$C102,$D102,$E102)*BX$6+BX102*BX$7&lt;BX$2,BX$3*BX$4,0)</f>
        <v>0</v>
      </c>
      <c r="FR102" s="0" t="n">
        <f aca="false">IF(CHOOSE(MATCH(BY$5,$B$10:$E$10,0),$B102,$C102,$D102,$E102)*BY$6+BY102*BY$7&lt;BY$2,BY$3*BY$4,0)</f>
        <v>0</v>
      </c>
      <c r="FS102" s="0" t="n">
        <f aca="false">IF(CHOOSE(MATCH(BZ$5,$B$10:$E$10,0),$B102,$C102,$D102,$E102)*BZ$6+BZ102*BZ$7&lt;BZ$2,BZ$3*BZ$4,0)</f>
        <v>0</v>
      </c>
      <c r="FT102" s="0" t="n">
        <f aca="false">IF(CHOOSE(MATCH(CA$5,$B$10:$E$10,0),$B102,$C102,$D102,$E102)*CA$6+CA102*CA$7&lt;CA$2,CA$3*CA$4,0)</f>
        <v>0</v>
      </c>
      <c r="FU102" s="0" t="n">
        <f aca="false">IF(CHOOSE(MATCH(CB$5,$B$10:$E$10,0),$B102,$C102,$D102,$E102)*CB$6+CB102*CB$7&lt;CB$2,CB$3*CB$4,0)</f>
        <v>0</v>
      </c>
      <c r="FV102" s="0" t="n">
        <f aca="false">IF(CHOOSE(MATCH(CC$5,$B$10:$E$10,0),$B102,$C102,$D102,$E102)*CC$6+CC102*CC$7&lt;CC$2,CC$3*CC$4,0)</f>
        <v>0</v>
      </c>
      <c r="FW102" s="0" t="n">
        <f aca="false">IF(CHOOSE(MATCH(CD$5,$B$10:$E$10,0),$B102,$C102,$D102,$E102)*CD$6+CD102*CD$7&lt;CD$2,CD$3*CD$4,0)</f>
        <v>0</v>
      </c>
      <c r="FX102" s="0" t="n">
        <f aca="false">IF(CHOOSE(MATCH(CE$5,$B$10:$E$10,0),$B102,$C102,$D102,$E102)*CE$6+CE102*CE$7&lt;CE$2,CE$3*CE$4,0)</f>
        <v>0</v>
      </c>
      <c r="FY102" s="0" t="n">
        <f aca="false">IF(CHOOSE(MATCH(CF$5,$B$10:$E$10,0),$B102,$C102,$D102,$E102)*CF$6+CF102*CF$7&lt;CF$2,CF$3*CF$4,0)</f>
        <v>0</v>
      </c>
      <c r="FZ102" s="0" t="n">
        <f aca="false">IF(CHOOSE(MATCH(CG$5,$B$10:$E$10,0),$B102,$C102,$D102,$E102)*CG$6+CG102*CG$7&lt;CG$2,CG$3*CG$4,0)</f>
        <v>0</v>
      </c>
      <c r="GA102" s="0" t="n">
        <f aca="false">IF(CHOOSE(MATCH(CH$5,$B$10:$E$10,0),$B102,$C102,$D102,$E102)*CH$6+CH102*CH$7&lt;CH$2,CH$3*CH$4,0)</f>
        <v>0</v>
      </c>
      <c r="GB102" s="0" t="n">
        <f aca="false">IF(CHOOSE(MATCH(CI$5,$B$10:$E$10,0),$B102,$C102,$D102,$E102)*CI$6+CI102*CI$7&lt;CI$2,CI$3*CI$4,0)</f>
        <v>0</v>
      </c>
      <c r="GC102" s="0" t="n">
        <f aca="false">IF(CHOOSE(MATCH(CJ$5,$B$10:$E$10,0),$B102,$C102,$D102,$E102)*CJ$6+CJ102*CJ$7&lt;CJ$2,CJ$3*CJ$4,0)</f>
        <v>0.5</v>
      </c>
      <c r="GD102" s="0" t="n">
        <f aca="false">IF(CHOOSE(MATCH(CK$5,$B$10:$E$10,0),$B102,$C102,$D102,$E102)*CK$6+CK102*CK$7&lt;CK$2,CK$3*CK$4,0)</f>
        <v>0</v>
      </c>
      <c r="GE102" s="0" t="n">
        <f aca="false">IF(CHOOSE(MATCH(CL$5,$B$10:$E$10,0),$B102,$C102,$D102,$E102)*CL$6+CL102*CL$7&lt;CL$2,CL$3*CL$4,0)</f>
        <v>0</v>
      </c>
      <c r="GF102" s="0" t="n">
        <f aca="false">IF(CHOOSE(MATCH(CM$5,$B$10:$E$10,0),$B102,$C102,$D102,$E102)*CM$6+CM102*CM$7&lt;CM$2,CM$3*CM$4,0)</f>
        <v>0</v>
      </c>
      <c r="GG102" s="0" t="n">
        <f aca="false">IF(CHOOSE(MATCH(CN$5,$B$10:$E$10,0),$B102,$C102,$D102,$E102)*CN$6+CN102*CN$7&lt;CN$2,CN$3*CN$4,0)</f>
        <v>0</v>
      </c>
      <c r="GH102" s="0" t="n">
        <f aca="false">IF(CHOOSE(MATCH(CO$5,$B$10:$E$10,0),$B102,$C102,$D102,$E102)*CO$6+CO102*CO$7&lt;CO$2,CO$3*CO$4,0)</f>
        <v>0</v>
      </c>
      <c r="GI102" s="0" t="n">
        <f aca="false">IF(CHOOSE(MATCH(CP$5,$B$10:$E$10,0),$B102,$C102,$D102,$E102)*CP$6+CP102*CP$7&lt;CP$2,CP$3*CP$4,0)</f>
        <v>0</v>
      </c>
      <c r="GJ102" s="0" t="n">
        <f aca="false">IF(CHOOSE(MATCH(CQ$5,$B$10:$E$10,0),$B102,$C102,$D102,$E102)*CQ$6+CQ102*CQ$7&lt;CQ$2,CQ$3*CQ$4,0)</f>
        <v>0</v>
      </c>
      <c r="GK102" s="0" t="n">
        <f aca="false">IF(CHOOSE(MATCH(CR$5,$B$10:$E$10,0),$B102,$C102,$D102,$E102)*CR$6+CR102*CR$7&lt;CR$2,CR$3*CR$4,0)</f>
        <v>0</v>
      </c>
      <c r="GL102" s="0" t="n">
        <f aca="false">IF(CHOOSE(MATCH(CS$5,$B$10:$E$10,0),$B102,$C102,$D102,$E102)*CS$6+CS102*CS$7&lt;CS$2,CS$3*CS$4,0)</f>
        <v>0</v>
      </c>
      <c r="GM102" s="0" t="n">
        <f aca="false">IF(CHOOSE(MATCH(CT$5,$B$10:$E$10,0),$B102,$C102,$D102,$E102)*CT$6+CT102*CT$7&lt;CT$2,CT$3*CT$4,0)</f>
        <v>0</v>
      </c>
      <c r="GN102" s="0" t="n">
        <f aca="false">IF(CHOOSE(MATCH(CU$5,$B$10:$E$10,0),$B102,$C102,$D102,$E102)*CU$6+CU102*CU$7&lt;CU$2,CU$3*CU$4,0)</f>
        <v>0</v>
      </c>
      <c r="GO102" s="0" t="n">
        <f aca="false">IF(CHOOSE(MATCH(CV$5,$B$10:$E$10,0),$B102,$C102,$D102,$E102)*CV$6+CV102*CV$7&lt;CV$2,CV$3*CV$4,0)</f>
        <v>0</v>
      </c>
      <c r="GP102" s="0" t="n">
        <f aca="false">IF(CHOOSE(MATCH(CW$5,$B$10:$E$10,0),$B102,$C102,$D102,$E102)*CW$6+CW102*CW$7&lt;CW$2,CW$3*CW$4,0)</f>
        <v>0</v>
      </c>
      <c r="GQ102" s="0" t="n">
        <f aca="false">IF(CHOOSE(MATCH(CX$5,$B$10:$E$10,0),$B102,$C102,$D102,$E102)*CX$6+CX102*CX$7&lt;CX$2,CX$3*CX$4,0)</f>
        <v>0</v>
      </c>
      <c r="GS102" s="0" t="n">
        <f aca="false">SUM(CZ102:GQ102)</f>
        <v>0.5</v>
      </c>
      <c r="GT102" s="0" t="n">
        <f aca="false">IF(GS102&gt;$GS$6,1,0)</f>
        <v>0</v>
      </c>
    </row>
    <row r="103" customFormat="false" ht="14" hidden="false" customHeight="false" outlineLevel="0" collapsed="false">
      <c r="A103" s="0" t="n">
        <v>93</v>
      </c>
      <c r="B103" s="0" t="n">
        <v>0.840179671528569</v>
      </c>
      <c r="C103" s="0" t="n">
        <v>1.9892598382307</v>
      </c>
      <c r="D103" s="0" t="n">
        <v>-0.747364503477163</v>
      </c>
      <c r="E103" s="0" t="n">
        <v>-1.5278737448657</v>
      </c>
      <c r="G103" s="0" t="n">
        <v>-2.22345988731831</v>
      </c>
      <c r="H103" s="0" t="n">
        <v>1.0725875654316</v>
      </c>
      <c r="I103" s="0" t="n">
        <v>1.5021396393422</v>
      </c>
      <c r="J103" s="0" t="n">
        <v>-0.327555653711897</v>
      </c>
      <c r="K103" s="0" t="n">
        <v>-1.41112650453579</v>
      </c>
      <c r="L103" s="0" t="n">
        <v>-0.382722191716311</v>
      </c>
      <c r="M103" s="0" t="n">
        <v>-0.0726993221178418</v>
      </c>
      <c r="N103" s="0" t="n">
        <v>-0.130454509417177</v>
      </c>
      <c r="O103" s="0" t="n">
        <v>0.184290911420248</v>
      </c>
      <c r="P103" s="0" t="n">
        <v>-0.451158257419593</v>
      </c>
      <c r="Q103" s="0" t="n">
        <v>-0.539921529707499</v>
      </c>
      <c r="R103" s="0" t="n">
        <v>-0.320380877383286</v>
      </c>
      <c r="S103" s="0" t="n">
        <v>0.455397639598232</v>
      </c>
      <c r="T103" s="0" t="n">
        <v>-1.00286115412018</v>
      </c>
      <c r="U103" s="0" t="n">
        <v>-1.8754417396849</v>
      </c>
      <c r="V103" s="0" t="n">
        <v>0.0512386577611323</v>
      </c>
      <c r="W103" s="0" t="n">
        <v>-1.86970282811672</v>
      </c>
      <c r="X103" s="0" t="n">
        <v>-1.03030743048294</v>
      </c>
      <c r="Y103" s="0" t="n">
        <v>0.137479219119996</v>
      </c>
      <c r="Z103" s="0" t="n">
        <v>-0.283149574897834</v>
      </c>
      <c r="AA103" s="0" t="n">
        <v>-0.712311702955049</v>
      </c>
      <c r="AB103" s="0" t="n">
        <v>0.495483618578874</v>
      </c>
      <c r="AC103" s="0" t="n">
        <v>0.441524434791063</v>
      </c>
      <c r="AD103" s="0" t="n">
        <v>-0.810989604360657</v>
      </c>
      <c r="AE103" s="0" t="n">
        <v>-0.877191723702708</v>
      </c>
      <c r="AF103" s="0" t="n">
        <v>1.02926833278616</v>
      </c>
      <c r="AG103" s="0" t="n">
        <v>-0.265040398517158</v>
      </c>
      <c r="AH103" s="0" t="n">
        <v>0.526077883478138</v>
      </c>
      <c r="AI103" s="0" t="n">
        <v>1.35174104798352</v>
      </c>
      <c r="AJ103" s="0" t="n">
        <v>0.000114823706098832</v>
      </c>
      <c r="AK103" s="0" t="n">
        <v>0.727377482689917</v>
      </c>
      <c r="AL103" s="0" t="n">
        <v>-0.574498244532151</v>
      </c>
      <c r="AM103" s="0" t="n">
        <v>-1.57402155309683</v>
      </c>
      <c r="AN103" s="0" t="n">
        <v>-0.129837189888349</v>
      </c>
      <c r="AO103" s="0" t="n">
        <v>0.174961769516813</v>
      </c>
      <c r="AP103" s="0" t="n">
        <v>0.0262036792264553</v>
      </c>
      <c r="AQ103" s="0" t="n">
        <v>0.59857711676159</v>
      </c>
      <c r="AR103" s="0" t="n">
        <v>0.293036919174483</v>
      </c>
      <c r="AS103" s="0" t="n">
        <v>1.27130761029548</v>
      </c>
      <c r="AT103" s="0" t="n">
        <v>-2.00823706109077</v>
      </c>
      <c r="AU103" s="0" t="n">
        <v>0.632694536761846</v>
      </c>
      <c r="AV103" s="0" t="n">
        <v>0.907491539692273</v>
      </c>
      <c r="AW103" s="0" t="n">
        <v>1.64554876391776</v>
      </c>
      <c r="AX103" s="0" t="n">
        <v>0.770724000176415</v>
      </c>
      <c r="AY103" s="0" t="n">
        <v>-1.65993697009981</v>
      </c>
      <c r="AZ103" s="0" t="n">
        <v>-0.976767751126317</v>
      </c>
      <c r="BA103" s="0" t="n">
        <v>1.80089955392759</v>
      </c>
      <c r="BB103" s="0" t="n">
        <v>1.15598368211067</v>
      </c>
      <c r="BC103" s="0" t="n">
        <v>-0.135780737764435</v>
      </c>
      <c r="BD103" s="0" t="n">
        <v>0.251751544055878</v>
      </c>
      <c r="BE103" s="0" t="n">
        <v>0.547281615581596</v>
      </c>
      <c r="BF103" s="0" t="n">
        <v>0.53364829000202</v>
      </c>
      <c r="BG103" s="0" t="n">
        <v>-0.937816366786137</v>
      </c>
      <c r="BH103" s="0" t="n">
        <v>0.338067138727638</v>
      </c>
      <c r="BI103" s="0" t="n">
        <v>-0.202919636649312</v>
      </c>
      <c r="BJ103" s="0" t="n">
        <v>0.668044322083006</v>
      </c>
      <c r="BK103" s="0" t="n">
        <v>0.430419504482416</v>
      </c>
      <c r="BL103" s="0" t="n">
        <v>0.763945990911452</v>
      </c>
      <c r="BM103" s="0" t="n">
        <v>0.282751670965808</v>
      </c>
      <c r="BN103" s="0" t="n">
        <v>0.872480541147525</v>
      </c>
      <c r="BO103" s="0" t="n">
        <v>-1.95796928892378</v>
      </c>
      <c r="BP103" s="0" t="n">
        <v>0.640563939668937</v>
      </c>
      <c r="BQ103" s="0" t="n">
        <v>0.358386387233622</v>
      </c>
      <c r="BR103" s="0" t="n">
        <v>1.3185399438953</v>
      </c>
      <c r="BS103" s="0" t="n">
        <v>-0.230487557928427</v>
      </c>
      <c r="BT103" s="0" t="n">
        <v>1.1308338798699</v>
      </c>
      <c r="BU103" s="0" t="n">
        <v>-0.120277263704338</v>
      </c>
      <c r="BV103" s="0" t="n">
        <v>0.458794602309354</v>
      </c>
      <c r="BW103" s="0" t="n">
        <v>2.2022140910849</v>
      </c>
      <c r="BX103" s="0" t="n">
        <v>1.58494003699161</v>
      </c>
      <c r="BY103" s="0" t="n">
        <v>-0.230566001846455</v>
      </c>
      <c r="BZ103" s="0" t="n">
        <v>0.0497823293699184</v>
      </c>
      <c r="CA103" s="0" t="n">
        <v>0.275672391580883</v>
      </c>
      <c r="CB103" s="0" t="n">
        <v>0.66948018684343</v>
      </c>
      <c r="CC103" s="0" t="n">
        <v>0.244651801040163</v>
      </c>
      <c r="CD103" s="0" t="n">
        <v>-0.549237029190408</v>
      </c>
      <c r="CE103" s="0" t="n">
        <v>1.08559788714047</v>
      </c>
      <c r="CF103" s="0" t="n">
        <v>0.181878476723796</v>
      </c>
      <c r="CG103" s="0" t="n">
        <v>0.0789896148489788</v>
      </c>
      <c r="CH103" s="0" t="n">
        <v>0.905070010048803</v>
      </c>
      <c r="CI103" s="0" t="n">
        <v>0.374258206647937</v>
      </c>
      <c r="CJ103" s="0" t="n">
        <v>-1.4729994290974</v>
      </c>
      <c r="CK103" s="0" t="n">
        <v>0.415695922129089</v>
      </c>
      <c r="CL103" s="0" t="n">
        <v>-2.31468220590614</v>
      </c>
      <c r="CM103" s="0" t="n">
        <v>1.69620761880651</v>
      </c>
      <c r="CN103" s="0" t="n">
        <v>0.185145836439915</v>
      </c>
      <c r="CO103" s="0" t="n">
        <v>0.184212467502221</v>
      </c>
      <c r="CP103" s="0" t="n">
        <v>1.13942860480165</v>
      </c>
      <c r="CQ103" s="0" t="n">
        <v>2.32141246669926</v>
      </c>
      <c r="CR103" s="0" t="n">
        <v>-0.370978341379669</v>
      </c>
      <c r="CS103" s="0" t="n">
        <v>-0.487370925839059</v>
      </c>
      <c r="CT103" s="0" t="n">
        <v>-0.978864136413904</v>
      </c>
      <c r="CU103" s="0" t="n">
        <v>-0.579830157221295</v>
      </c>
      <c r="CV103" s="0" t="n">
        <v>1.26073700812412</v>
      </c>
      <c r="CW103" s="0" t="n">
        <v>0.588449893257348</v>
      </c>
      <c r="CX103" s="0" t="n">
        <v>-2.1499909053091</v>
      </c>
      <c r="CZ103" s="0" t="n">
        <f aca="false">IF(CHOOSE(MATCH(G$5,$B$10:$E$10,0),$B103,$C103,$D103,$E103)*G$6+G103*G$7&lt;G$2,G$3*G$4,0)</f>
        <v>0</v>
      </c>
      <c r="DA103" s="0" t="n">
        <f aca="false">IF(CHOOSE(MATCH(H$5,$B$10:$E$10,0),$B103,$C103,$D103,$E103)*H$6+H103*H$7&lt;H$2,H$3*H$4,0)</f>
        <v>0</v>
      </c>
      <c r="DB103" s="0" t="n">
        <f aca="false">IF(CHOOSE(MATCH(I$5,$B$10:$E$10,0),$B103,$C103,$D103,$E103)*I$6+I103*I$7&lt;I$2,I$3*I$4,0)</f>
        <v>0</v>
      </c>
      <c r="DC103" s="0" t="n">
        <f aca="false">IF(CHOOSE(MATCH(J$5,$B$10:$E$10,0),$B103,$C103,$D103,$E103)*J$6+J103*J$7&lt;J$2,J$3*J$4,0)</f>
        <v>0</v>
      </c>
      <c r="DD103" s="0" t="n">
        <f aca="false">IF(CHOOSE(MATCH(K$5,$B$10:$E$10,0),$B103,$C103,$D103,$E103)*K$6+K103*K$7&lt;K$2,K$3*K$4,0)</f>
        <v>0</v>
      </c>
      <c r="DE103" s="0" t="n">
        <f aca="false">IF(CHOOSE(MATCH(L$5,$B$10:$E$10,0),$B103,$C103,$D103,$E103)*L$6+L103*L$7&lt;L$2,L$3*L$4,0)</f>
        <v>0</v>
      </c>
      <c r="DF103" s="0" t="n">
        <f aca="false">IF(CHOOSE(MATCH(M$5,$B$10:$E$10,0),$B103,$C103,$D103,$E103)*M$6+M103*M$7&lt;M$2,M$3*M$4,0)</f>
        <v>0</v>
      </c>
      <c r="DG103" s="0" t="n">
        <f aca="false">IF(CHOOSE(MATCH(N$5,$B$10:$E$10,0),$B103,$C103,$D103,$E103)*N$6+N103*N$7&lt;N$2,N$3*N$4,0)</f>
        <v>0</v>
      </c>
      <c r="DH103" s="0" t="n">
        <f aca="false">IF(CHOOSE(MATCH(O$5,$B$10:$E$10,0),$B103,$C103,$D103,$E103)*O$6+O103*O$7&lt;O$2,O$3*O$4,0)</f>
        <v>0</v>
      </c>
      <c r="DI103" s="0" t="n">
        <f aca="false">IF(CHOOSE(MATCH(P$5,$B$10:$E$10,0),$B103,$C103,$D103,$E103)*P$6+P103*P$7&lt;P$2,P$3*P$4,0)</f>
        <v>0</v>
      </c>
      <c r="DJ103" s="0" t="n">
        <f aca="false">IF(CHOOSE(MATCH(Q$5,$B$10:$E$10,0),$B103,$C103,$D103,$E103)*Q$6+Q103*Q$7&lt;Q$2,Q$3*Q$4,0)</f>
        <v>0</v>
      </c>
      <c r="DK103" s="0" t="n">
        <f aca="false">IF(CHOOSE(MATCH(R$5,$B$10:$E$10,0),$B103,$C103,$D103,$E103)*R$6+R103*R$7&lt;R$2,R$3*R$4,0)</f>
        <v>0</v>
      </c>
      <c r="DL103" s="0" t="n">
        <f aca="false">IF(CHOOSE(MATCH(S$5,$B$10:$E$10,0),$B103,$C103,$D103,$E103)*S$6+S103*S$7&lt;S$2,S$3*S$4,0)</f>
        <v>0</v>
      </c>
      <c r="DM103" s="0" t="n">
        <f aca="false">IF(CHOOSE(MATCH(T$5,$B$10:$E$10,0),$B103,$C103,$D103,$E103)*T$6+T103*T$7&lt;T$2,T$3*T$4,0)</f>
        <v>0</v>
      </c>
      <c r="DN103" s="0" t="n">
        <f aca="false">IF(CHOOSE(MATCH(U$5,$B$10:$E$10,0),$B103,$C103,$D103,$E103)*U$6+U103*U$7&lt;U$2,U$3*U$4,0)</f>
        <v>0</v>
      </c>
      <c r="DO103" s="0" t="n">
        <f aca="false">IF(CHOOSE(MATCH(V$5,$B$10:$E$10,0),$B103,$C103,$D103,$E103)*V$6+V103*V$7&lt;V$2,V$3*V$4,0)</f>
        <v>0</v>
      </c>
      <c r="DP103" s="0" t="n">
        <f aca="false">IF(CHOOSE(MATCH(W$5,$B$10:$E$10,0),$B103,$C103,$D103,$E103)*W$6+W103*W$7&lt;W$2,W$3*W$4,0)</f>
        <v>0</v>
      </c>
      <c r="DQ103" s="0" t="n">
        <f aca="false">IF(CHOOSE(MATCH(X$5,$B$10:$E$10,0),$B103,$C103,$D103,$E103)*X$6+X103*X$7&lt;X$2,X$3*X$4,0)</f>
        <v>0</v>
      </c>
      <c r="DR103" s="0" t="n">
        <f aca="false">IF(CHOOSE(MATCH(Y$5,$B$10:$E$10,0),$B103,$C103,$D103,$E103)*Y$6+Y103*Y$7&lt;Y$2,Y$3*Y$4,0)</f>
        <v>0</v>
      </c>
      <c r="DS103" s="0" t="n">
        <f aca="false">IF(CHOOSE(MATCH(Z$5,$B$10:$E$10,0),$B103,$C103,$D103,$E103)*Z$6+Z103*Z$7&lt;Z$2,Z$3*Z$4,0)</f>
        <v>0</v>
      </c>
      <c r="DT103" s="0" t="n">
        <f aca="false">IF(CHOOSE(MATCH(AA$5,$B$10:$E$10,0),$B103,$C103,$D103,$E103)*AA$6+AA103*AA$7&lt;AA$2,AA$3*AA$4,0)</f>
        <v>0</v>
      </c>
      <c r="DU103" s="0" t="n">
        <f aca="false">IF(CHOOSE(MATCH(AB$5,$B$10:$E$10,0),$B103,$C103,$D103,$E103)*AB$6+AB103*AB$7&lt;AB$2,AB$3*AB$4,0)</f>
        <v>0</v>
      </c>
      <c r="DV103" s="0" t="n">
        <f aca="false">IF(CHOOSE(MATCH(AC$5,$B$10:$E$10,0),$B103,$C103,$D103,$E103)*AC$6+AC103*AC$7&lt;AC$2,AC$3*AC$4,0)</f>
        <v>0</v>
      </c>
      <c r="DW103" s="0" t="n">
        <f aca="false">IF(CHOOSE(MATCH(AD$5,$B$10:$E$10,0),$B103,$C103,$D103,$E103)*AD$6+AD103*AD$7&lt;AD$2,AD$3*AD$4,0)</f>
        <v>0</v>
      </c>
      <c r="DX103" s="0" t="n">
        <f aca="false">IF(CHOOSE(MATCH(AE$5,$B$10:$E$10,0),$B103,$C103,$D103,$E103)*AE$6+AE103*AE$7&lt;AE$2,AE$3*AE$4,0)</f>
        <v>0</v>
      </c>
      <c r="DY103" s="0" t="n">
        <f aca="false">IF(CHOOSE(MATCH(AF$5,$B$10:$E$10,0),$B103,$C103,$D103,$E103)*AF$6+AF103*AF$7&lt;AF$2,AF$3*AF$4,0)</f>
        <v>0</v>
      </c>
      <c r="DZ103" s="0" t="n">
        <f aca="false">IF(CHOOSE(MATCH(AG$5,$B$10:$E$10,0),$B103,$C103,$D103,$E103)*AG$6+AG103*AG$7&lt;AG$2,AG$3*AG$4,0)</f>
        <v>0</v>
      </c>
      <c r="EA103" s="0" t="n">
        <f aca="false">IF(CHOOSE(MATCH(AH$5,$B$10:$E$10,0),$B103,$C103,$D103,$E103)*AH$6+AH103*AH$7&lt;AH$2,AH$3*AH$4,0)</f>
        <v>0</v>
      </c>
      <c r="EB103" s="0" t="n">
        <f aca="false">IF(CHOOSE(MATCH(AI$5,$B$10:$E$10,0),$B103,$C103,$D103,$E103)*AI$6+AI103*AI$7&lt;AI$2,AI$3*AI$4,0)</f>
        <v>0</v>
      </c>
      <c r="EC103" s="0" t="n">
        <f aca="false">IF(CHOOSE(MATCH(AJ$5,$B$10:$E$10,0),$B103,$C103,$D103,$E103)*AJ$6+AJ103*AJ$7&lt;AJ$2,AJ$3*AJ$4,0)</f>
        <v>0</v>
      </c>
      <c r="ED103" s="0" t="n">
        <f aca="false">IF(CHOOSE(MATCH(AK$5,$B$10:$E$10,0),$B103,$C103,$D103,$E103)*AK$6+AK103*AK$7&lt;AK$2,AK$3*AK$4,0)</f>
        <v>0</v>
      </c>
      <c r="EE103" s="0" t="n">
        <f aca="false">IF(CHOOSE(MATCH(AL$5,$B$10:$E$10,0),$B103,$C103,$D103,$E103)*AL$6+AL103*AL$7&lt;AL$2,AL$3*AL$4,0)</f>
        <v>0</v>
      </c>
      <c r="EF103" s="0" t="n">
        <f aca="false">IF(CHOOSE(MATCH(AM$5,$B$10:$E$10,0),$B103,$C103,$D103,$E103)*AM$6+AM103*AM$7&lt;AM$2,AM$3*AM$4,0)</f>
        <v>0</v>
      </c>
      <c r="EG103" s="0" t="n">
        <f aca="false">IF(CHOOSE(MATCH(AN$5,$B$10:$E$10,0),$B103,$C103,$D103,$E103)*AN$6+AN103*AN$7&lt;AN$2,AN$3*AN$4,0)</f>
        <v>0</v>
      </c>
      <c r="EH103" s="0" t="n">
        <f aca="false">IF(CHOOSE(MATCH(AO$5,$B$10:$E$10,0),$B103,$C103,$D103,$E103)*AO$6+AO103*AO$7&lt;AO$2,AO$3*AO$4,0)</f>
        <v>0</v>
      </c>
      <c r="EI103" s="0" t="n">
        <f aca="false">IF(CHOOSE(MATCH(AP$5,$B$10:$E$10,0),$B103,$C103,$D103,$E103)*AP$6+AP103*AP$7&lt;AP$2,AP$3*AP$4,0)</f>
        <v>0</v>
      </c>
      <c r="EJ103" s="0" t="n">
        <f aca="false">IF(CHOOSE(MATCH(AQ$5,$B$10:$E$10,0),$B103,$C103,$D103,$E103)*AQ$6+AQ103*AQ$7&lt;AQ$2,AQ$3*AQ$4,0)</f>
        <v>0</v>
      </c>
      <c r="EK103" s="0" t="n">
        <f aca="false">IF(CHOOSE(MATCH(AR$5,$B$10:$E$10,0),$B103,$C103,$D103,$E103)*AR$6+AR103*AR$7&lt;AR$2,AR$3*AR$4,0)</f>
        <v>0</v>
      </c>
      <c r="EL103" s="0" t="n">
        <f aca="false">IF(CHOOSE(MATCH(AS$5,$B$10:$E$10,0),$B103,$C103,$D103,$E103)*AS$6+AS103*AS$7&lt;AS$2,AS$3*AS$4,0)</f>
        <v>0</v>
      </c>
      <c r="EM103" s="0" t="n">
        <f aca="false">IF(CHOOSE(MATCH(AT$5,$B$10:$E$10,0),$B103,$C103,$D103,$E103)*AT$6+AT103*AT$7&lt;AT$2,AT$3*AT$4,0)</f>
        <v>0</v>
      </c>
      <c r="EN103" s="0" t="n">
        <f aca="false">IF(CHOOSE(MATCH(AU$5,$B$10:$E$10,0),$B103,$C103,$D103,$E103)*AU$6+AU103*AU$7&lt;AU$2,AU$3*AU$4,0)</f>
        <v>0</v>
      </c>
      <c r="EO103" s="0" t="n">
        <f aca="false">IF(CHOOSE(MATCH(AV$5,$B$10:$E$10,0),$B103,$C103,$D103,$E103)*AV$6+AV103*AV$7&lt;AV$2,AV$3*AV$4,0)</f>
        <v>0</v>
      </c>
      <c r="EP103" s="0" t="n">
        <f aca="false">IF(CHOOSE(MATCH(AW$5,$B$10:$E$10,0),$B103,$C103,$D103,$E103)*AW$6+AW103*AW$7&lt;AW$2,AW$3*AW$4,0)</f>
        <v>0</v>
      </c>
      <c r="EQ103" s="0" t="n">
        <f aca="false">IF(CHOOSE(MATCH(AX$5,$B$10:$E$10,0),$B103,$C103,$D103,$E103)*AX$6+AX103*AX$7&lt;AX$2,AX$3*AX$4,0)</f>
        <v>0</v>
      </c>
      <c r="ER103" s="0" t="n">
        <f aca="false">IF(CHOOSE(MATCH(AY$5,$B$10:$E$10,0),$B103,$C103,$D103,$E103)*AY$6+AY103*AY$7&lt;AY$2,AY$3*AY$4,0)</f>
        <v>0</v>
      </c>
      <c r="ES103" s="0" t="n">
        <f aca="false">IF(CHOOSE(MATCH(AZ$5,$B$10:$E$10,0),$B103,$C103,$D103,$E103)*AZ$6+AZ103*AZ$7&lt;AZ$2,AZ$3*AZ$4,0)</f>
        <v>0</v>
      </c>
      <c r="ET103" s="0" t="n">
        <f aca="false">IF(CHOOSE(MATCH(BA$5,$B$10:$E$10,0),$B103,$C103,$D103,$E103)*BA$6+BA103*BA$7&lt;BA$2,BA$3*BA$4,0)</f>
        <v>0</v>
      </c>
      <c r="EU103" s="0" t="n">
        <f aca="false">IF(CHOOSE(MATCH(BB$5,$B$10:$E$10,0),$B103,$C103,$D103,$E103)*BB$6+BB103*BB$7&lt;BB$2,BB$3*BB$4,0)</f>
        <v>0</v>
      </c>
      <c r="EV103" s="0" t="n">
        <f aca="false">IF(CHOOSE(MATCH(BC$5,$B$10:$E$10,0),$B103,$C103,$D103,$E103)*BC$6+BC103*BC$7&lt;BC$2,BC$3*BC$4,0)</f>
        <v>0</v>
      </c>
      <c r="EW103" s="0" t="n">
        <f aca="false">IF(CHOOSE(MATCH(BD$5,$B$10:$E$10,0),$B103,$C103,$D103,$E103)*BD$6+BD103*BD$7&lt;BD$2,BD$3*BD$4,0)</f>
        <v>0</v>
      </c>
      <c r="EX103" s="0" t="n">
        <f aca="false">IF(CHOOSE(MATCH(BE$5,$B$10:$E$10,0),$B103,$C103,$D103,$E103)*BE$6+BE103*BE$7&lt;BE$2,BE$3*BE$4,0)</f>
        <v>0</v>
      </c>
      <c r="EY103" s="0" t="n">
        <f aca="false">IF(CHOOSE(MATCH(BF$5,$B$10:$E$10,0),$B103,$C103,$D103,$E103)*BF$6+BF103*BF$7&lt;BF$2,BF$3*BF$4,0)</f>
        <v>0</v>
      </c>
      <c r="EZ103" s="0" t="n">
        <f aca="false">IF(CHOOSE(MATCH(BG$5,$B$10:$E$10,0),$B103,$C103,$D103,$E103)*BG$6+BG103*BG$7&lt;BG$2,BG$3*BG$4,0)</f>
        <v>0</v>
      </c>
      <c r="FA103" s="0" t="n">
        <f aca="false">IF(CHOOSE(MATCH(BH$5,$B$10:$E$10,0),$B103,$C103,$D103,$E103)*BH$6+BH103*BH$7&lt;BH$2,BH$3*BH$4,0)</f>
        <v>0</v>
      </c>
      <c r="FB103" s="0" t="n">
        <f aca="false">IF(CHOOSE(MATCH(BI$5,$B$10:$E$10,0),$B103,$C103,$D103,$E103)*BI$6+BI103*BI$7&lt;BI$2,BI$3*BI$4,0)</f>
        <v>0</v>
      </c>
      <c r="FC103" s="0" t="n">
        <f aca="false">IF(CHOOSE(MATCH(BJ$5,$B$10:$E$10,0),$B103,$C103,$D103,$E103)*BJ$6+BJ103*BJ$7&lt;BJ$2,BJ$3*BJ$4,0)</f>
        <v>0</v>
      </c>
      <c r="FD103" s="0" t="n">
        <f aca="false">IF(CHOOSE(MATCH(BK$5,$B$10:$E$10,0),$B103,$C103,$D103,$E103)*BK$6+BK103*BK$7&lt;BK$2,BK$3*BK$4,0)</f>
        <v>0</v>
      </c>
      <c r="FE103" s="0" t="n">
        <f aca="false">IF(CHOOSE(MATCH(BL$5,$B$10:$E$10,0),$B103,$C103,$D103,$E103)*BL$6+BL103*BL$7&lt;BL$2,BL$3*BL$4,0)</f>
        <v>0</v>
      </c>
      <c r="FF103" s="0" t="n">
        <f aca="false">IF(CHOOSE(MATCH(BM$5,$B$10:$E$10,0),$B103,$C103,$D103,$E103)*BM$6+BM103*BM$7&lt;BM$2,BM$3*BM$4,0)</f>
        <v>0</v>
      </c>
      <c r="FG103" s="0" t="n">
        <f aca="false">IF(CHOOSE(MATCH(BN$5,$B$10:$E$10,0),$B103,$C103,$D103,$E103)*BN$6+BN103*BN$7&lt;BN$2,BN$3*BN$4,0)</f>
        <v>0</v>
      </c>
      <c r="FH103" s="0" t="n">
        <f aca="false">IF(CHOOSE(MATCH(BO$5,$B$10:$E$10,0),$B103,$C103,$D103,$E103)*BO$6+BO103*BO$7&lt;BO$2,BO$3*BO$4,0)</f>
        <v>0</v>
      </c>
      <c r="FI103" s="0" t="n">
        <f aca="false">IF(CHOOSE(MATCH(BP$5,$B$10:$E$10,0),$B103,$C103,$D103,$E103)*BP$6+BP103*BP$7&lt;BP$2,BP$3*BP$4,0)</f>
        <v>0</v>
      </c>
      <c r="FJ103" s="0" t="n">
        <f aca="false">IF(CHOOSE(MATCH(BQ$5,$B$10:$E$10,0),$B103,$C103,$D103,$E103)*BQ$6+BQ103*BQ$7&lt;BQ$2,BQ$3*BQ$4,0)</f>
        <v>0</v>
      </c>
      <c r="FK103" s="0" t="n">
        <f aca="false">IF(CHOOSE(MATCH(BR$5,$B$10:$E$10,0),$B103,$C103,$D103,$E103)*BR$6+BR103*BR$7&lt;BR$2,BR$3*BR$4,0)</f>
        <v>0</v>
      </c>
      <c r="FL103" s="0" t="n">
        <f aca="false">IF(CHOOSE(MATCH(BS$5,$B$10:$E$10,0),$B103,$C103,$D103,$E103)*BS$6+BS103*BS$7&lt;BS$2,BS$3*BS$4,0)</f>
        <v>0</v>
      </c>
      <c r="FM103" s="0" t="n">
        <f aca="false">IF(CHOOSE(MATCH(BT$5,$B$10:$E$10,0),$B103,$C103,$D103,$E103)*BT$6+BT103*BT$7&lt;BT$2,BT$3*BT$4,0)</f>
        <v>0</v>
      </c>
      <c r="FN103" s="0" t="n">
        <f aca="false">IF(CHOOSE(MATCH(BU$5,$B$10:$E$10,0),$B103,$C103,$D103,$E103)*BU$6+BU103*BU$7&lt;BU$2,BU$3*BU$4,0)</f>
        <v>0</v>
      </c>
      <c r="FO103" s="0" t="n">
        <f aca="false">IF(CHOOSE(MATCH(BV$5,$B$10:$E$10,0),$B103,$C103,$D103,$E103)*BV$6+BV103*BV$7&lt;BV$2,BV$3*BV$4,0)</f>
        <v>0</v>
      </c>
      <c r="FP103" s="0" t="n">
        <f aca="false">IF(CHOOSE(MATCH(BW$5,$B$10:$E$10,0),$B103,$C103,$D103,$E103)*BW$6+BW103*BW$7&lt;BW$2,BW$3*BW$4,0)</f>
        <v>0</v>
      </c>
      <c r="FQ103" s="0" t="n">
        <f aca="false">IF(CHOOSE(MATCH(BX$5,$B$10:$E$10,0),$B103,$C103,$D103,$E103)*BX$6+BX103*BX$7&lt;BX$2,BX$3*BX$4,0)</f>
        <v>0</v>
      </c>
      <c r="FR103" s="0" t="n">
        <f aca="false">IF(CHOOSE(MATCH(BY$5,$B$10:$E$10,0),$B103,$C103,$D103,$E103)*BY$6+BY103*BY$7&lt;BY$2,BY$3*BY$4,0)</f>
        <v>0</v>
      </c>
      <c r="FS103" s="0" t="n">
        <f aca="false">IF(CHOOSE(MATCH(BZ$5,$B$10:$E$10,0),$B103,$C103,$D103,$E103)*BZ$6+BZ103*BZ$7&lt;BZ$2,BZ$3*BZ$4,0)</f>
        <v>0</v>
      </c>
      <c r="FT103" s="0" t="n">
        <f aca="false">IF(CHOOSE(MATCH(CA$5,$B$10:$E$10,0),$B103,$C103,$D103,$E103)*CA$6+CA103*CA$7&lt;CA$2,CA$3*CA$4,0)</f>
        <v>0</v>
      </c>
      <c r="FU103" s="0" t="n">
        <f aca="false">IF(CHOOSE(MATCH(CB$5,$B$10:$E$10,0),$B103,$C103,$D103,$E103)*CB$6+CB103*CB$7&lt;CB$2,CB$3*CB$4,0)</f>
        <v>0</v>
      </c>
      <c r="FV103" s="0" t="n">
        <f aca="false">IF(CHOOSE(MATCH(CC$5,$B$10:$E$10,0),$B103,$C103,$D103,$E103)*CC$6+CC103*CC$7&lt;CC$2,CC$3*CC$4,0)</f>
        <v>0</v>
      </c>
      <c r="FW103" s="0" t="n">
        <f aca="false">IF(CHOOSE(MATCH(CD$5,$B$10:$E$10,0),$B103,$C103,$D103,$E103)*CD$6+CD103*CD$7&lt;CD$2,CD$3*CD$4,0)</f>
        <v>0</v>
      </c>
      <c r="FX103" s="0" t="n">
        <f aca="false">IF(CHOOSE(MATCH(CE$5,$B$10:$E$10,0),$B103,$C103,$D103,$E103)*CE$6+CE103*CE$7&lt;CE$2,CE$3*CE$4,0)</f>
        <v>0</v>
      </c>
      <c r="FY103" s="0" t="n">
        <f aca="false">IF(CHOOSE(MATCH(CF$5,$B$10:$E$10,0),$B103,$C103,$D103,$E103)*CF$6+CF103*CF$7&lt;CF$2,CF$3*CF$4,0)</f>
        <v>0</v>
      </c>
      <c r="FZ103" s="0" t="n">
        <f aca="false">IF(CHOOSE(MATCH(CG$5,$B$10:$E$10,0),$B103,$C103,$D103,$E103)*CG$6+CG103*CG$7&lt;CG$2,CG$3*CG$4,0)</f>
        <v>0</v>
      </c>
      <c r="GA103" s="0" t="n">
        <f aca="false">IF(CHOOSE(MATCH(CH$5,$B$10:$E$10,0),$B103,$C103,$D103,$E103)*CH$6+CH103*CH$7&lt;CH$2,CH$3*CH$4,0)</f>
        <v>0</v>
      </c>
      <c r="GB103" s="0" t="n">
        <f aca="false">IF(CHOOSE(MATCH(CI$5,$B$10:$E$10,0),$B103,$C103,$D103,$E103)*CI$6+CI103*CI$7&lt;CI$2,CI$3*CI$4,0)</f>
        <v>0</v>
      </c>
      <c r="GC103" s="0" t="n">
        <f aca="false">IF(CHOOSE(MATCH(CJ$5,$B$10:$E$10,0),$B103,$C103,$D103,$E103)*CJ$6+CJ103*CJ$7&lt;CJ$2,CJ$3*CJ$4,0)</f>
        <v>0</v>
      </c>
      <c r="GD103" s="0" t="n">
        <f aca="false">IF(CHOOSE(MATCH(CK$5,$B$10:$E$10,0),$B103,$C103,$D103,$E103)*CK$6+CK103*CK$7&lt;CK$2,CK$3*CK$4,0)</f>
        <v>0</v>
      </c>
      <c r="GE103" s="0" t="n">
        <f aca="false">IF(CHOOSE(MATCH(CL$5,$B$10:$E$10,0),$B103,$C103,$D103,$E103)*CL$6+CL103*CL$7&lt;CL$2,CL$3*CL$4,0)</f>
        <v>0.5</v>
      </c>
      <c r="GF103" s="0" t="n">
        <f aca="false">IF(CHOOSE(MATCH(CM$5,$B$10:$E$10,0),$B103,$C103,$D103,$E103)*CM$6+CM103*CM$7&lt;CM$2,CM$3*CM$4,0)</f>
        <v>0</v>
      </c>
      <c r="GG103" s="0" t="n">
        <f aca="false">IF(CHOOSE(MATCH(CN$5,$B$10:$E$10,0),$B103,$C103,$D103,$E103)*CN$6+CN103*CN$7&lt;CN$2,CN$3*CN$4,0)</f>
        <v>0</v>
      </c>
      <c r="GH103" s="0" t="n">
        <f aca="false">IF(CHOOSE(MATCH(CO$5,$B$10:$E$10,0),$B103,$C103,$D103,$E103)*CO$6+CO103*CO$7&lt;CO$2,CO$3*CO$4,0)</f>
        <v>0</v>
      </c>
      <c r="GI103" s="0" t="n">
        <f aca="false">IF(CHOOSE(MATCH(CP$5,$B$10:$E$10,0),$B103,$C103,$D103,$E103)*CP$6+CP103*CP$7&lt;CP$2,CP$3*CP$4,0)</f>
        <v>0</v>
      </c>
      <c r="GJ103" s="0" t="n">
        <f aca="false">IF(CHOOSE(MATCH(CQ$5,$B$10:$E$10,0),$B103,$C103,$D103,$E103)*CQ$6+CQ103*CQ$7&lt;CQ$2,CQ$3*CQ$4,0)</f>
        <v>0</v>
      </c>
      <c r="GK103" s="0" t="n">
        <f aca="false">IF(CHOOSE(MATCH(CR$5,$B$10:$E$10,0),$B103,$C103,$D103,$E103)*CR$6+CR103*CR$7&lt;CR$2,CR$3*CR$4,0)</f>
        <v>0</v>
      </c>
      <c r="GL103" s="0" t="n">
        <f aca="false">IF(CHOOSE(MATCH(CS$5,$B$10:$E$10,0),$B103,$C103,$D103,$E103)*CS$6+CS103*CS$7&lt;CS$2,CS$3*CS$4,0)</f>
        <v>0</v>
      </c>
      <c r="GM103" s="0" t="n">
        <f aca="false">IF(CHOOSE(MATCH(CT$5,$B$10:$E$10,0),$B103,$C103,$D103,$E103)*CT$6+CT103*CT$7&lt;CT$2,CT$3*CT$4,0)</f>
        <v>0</v>
      </c>
      <c r="GN103" s="0" t="n">
        <f aca="false">IF(CHOOSE(MATCH(CU$5,$B$10:$E$10,0),$B103,$C103,$D103,$E103)*CU$6+CU103*CU$7&lt;CU$2,CU$3*CU$4,0)</f>
        <v>0</v>
      </c>
      <c r="GO103" s="0" t="n">
        <f aca="false">IF(CHOOSE(MATCH(CV$5,$B$10:$E$10,0),$B103,$C103,$D103,$E103)*CV$6+CV103*CV$7&lt;CV$2,CV$3*CV$4,0)</f>
        <v>0</v>
      </c>
      <c r="GP103" s="0" t="n">
        <f aca="false">IF(CHOOSE(MATCH(CW$5,$B$10:$E$10,0),$B103,$C103,$D103,$E103)*CW$6+CW103*CW$7&lt;CW$2,CW$3*CW$4,0)</f>
        <v>0</v>
      </c>
      <c r="GQ103" s="0" t="n">
        <f aca="false">IF(CHOOSE(MATCH(CX$5,$B$10:$E$10,0),$B103,$C103,$D103,$E103)*CX$6+CX103*CX$7&lt;CX$2,CX$3*CX$4,0)</f>
        <v>0.5</v>
      </c>
      <c r="GS103" s="0" t="n">
        <f aca="false">SUM(CZ103:GQ103)</f>
        <v>1</v>
      </c>
      <c r="GT103" s="0" t="n">
        <f aca="false">IF(GS103&gt;$GS$6,1,0)</f>
        <v>0</v>
      </c>
    </row>
    <row r="104" customFormat="false" ht="14" hidden="false" customHeight="false" outlineLevel="0" collapsed="false">
      <c r="A104" s="0" t="n">
        <v>94</v>
      </c>
      <c r="B104" s="0" t="n">
        <v>0.18116798805896</v>
      </c>
      <c r="C104" s="0" t="n">
        <v>0.0450277552791253</v>
      </c>
      <c r="D104" s="0" t="n">
        <v>-0.811546728259323</v>
      </c>
      <c r="E104" s="0" t="n">
        <v>0.0297243402663665</v>
      </c>
      <c r="G104" s="0" t="n">
        <v>1.85325916390866</v>
      </c>
      <c r="H104" s="0" t="n">
        <v>0.443126282334561</v>
      </c>
      <c r="I104" s="0" t="n">
        <v>-0.855922053233371</v>
      </c>
      <c r="J104" s="0" t="n">
        <v>-0.591362550039776</v>
      </c>
      <c r="K104" s="0" t="n">
        <v>1.23901827464579</v>
      </c>
      <c r="L104" s="0" t="n">
        <v>-0.0146496859088074</v>
      </c>
      <c r="M104" s="0" t="n">
        <v>0.764356400395627</v>
      </c>
      <c r="N104" s="0" t="n">
        <v>1.1109045772173</v>
      </c>
      <c r="O104" s="0" t="n">
        <v>0.415861904912163</v>
      </c>
      <c r="P104" s="0" t="n">
        <v>1.66084646480158</v>
      </c>
      <c r="Q104" s="0" t="n">
        <v>2.08994606509805</v>
      </c>
      <c r="R104" s="0" t="n">
        <v>1.39192252390785</v>
      </c>
      <c r="S104" s="0" t="n">
        <v>-0.41411112761125</v>
      </c>
      <c r="T104" s="0" t="n">
        <v>1.68408405443188</v>
      </c>
      <c r="U104" s="0" t="n">
        <v>-0.628122052148683</v>
      </c>
      <c r="V104" s="0" t="n">
        <v>2.69596057478338</v>
      </c>
      <c r="W104" s="0" t="n">
        <v>1.42323642648989</v>
      </c>
      <c r="X104" s="0" t="n">
        <v>1.53584551298991</v>
      </c>
      <c r="Y104" s="0" t="n">
        <v>0.112036104837898</v>
      </c>
      <c r="Z104" s="0" t="n">
        <v>-0.955901668930892</v>
      </c>
      <c r="AA104" s="0" t="n">
        <v>-0.668427446726128</v>
      </c>
      <c r="AB104" s="0" t="n">
        <v>0.673890099278651</v>
      </c>
      <c r="AC104" s="0" t="n">
        <v>0.443380940851057</v>
      </c>
      <c r="AD104" s="0" t="n">
        <v>-0.798931978351902</v>
      </c>
      <c r="AE104" s="0" t="n">
        <v>0.0567536062590079</v>
      </c>
      <c r="AF104" s="0" t="n">
        <v>0.65595031628618</v>
      </c>
      <c r="AG104" s="0" t="n">
        <v>-0.632601313554915</v>
      </c>
      <c r="AH104" s="0" t="n">
        <v>0.606096364208497</v>
      </c>
      <c r="AI104" s="0" t="n">
        <v>-1.68598035088507</v>
      </c>
      <c r="AJ104" s="0" t="n">
        <v>-1.16377805170487</v>
      </c>
      <c r="AK104" s="0" t="n">
        <v>0.879103936313186</v>
      </c>
      <c r="AL104" s="0" t="n">
        <v>-0.0829811597213848</v>
      </c>
      <c r="AM104" s="0" t="n">
        <v>-0.206434833671665</v>
      </c>
      <c r="AN104" s="0" t="n">
        <v>-1.64082848641556</v>
      </c>
      <c r="AO104" s="0" t="n">
        <v>-0.13361841411097</v>
      </c>
      <c r="AP104" s="0" t="n">
        <v>0.316597379423911</v>
      </c>
      <c r="AQ104" s="0" t="n">
        <v>0.691951527187484</v>
      </c>
      <c r="AR104" s="0" t="n">
        <v>0.206747472475399</v>
      </c>
      <c r="AS104" s="0" t="n">
        <v>-0.494273990625516</v>
      </c>
      <c r="AT104" s="0" t="n">
        <v>-0.266070401266916</v>
      </c>
      <c r="AU104" s="0" t="n">
        <v>-1.04657146948739</v>
      </c>
      <c r="AV104" s="0" t="n">
        <v>1.39192252390785</v>
      </c>
      <c r="AW104" s="0" t="n">
        <v>1.19381411423092</v>
      </c>
      <c r="AX104" s="0" t="n">
        <v>0.185691533260979</v>
      </c>
      <c r="AY104" s="0" t="n">
        <v>2.33874743571505</v>
      </c>
      <c r="AZ104" s="0" t="n">
        <v>-1.77038600668311</v>
      </c>
      <c r="BA104" s="0" t="n">
        <v>-0.744730641599745</v>
      </c>
      <c r="BB104" s="0" t="n">
        <v>-0.0688646650814917</v>
      </c>
      <c r="BC104" s="0" t="n">
        <v>-0.385934981750324</v>
      </c>
      <c r="BD104" s="0" t="n">
        <v>-0.73597675509518</v>
      </c>
      <c r="BE104" s="0" t="n">
        <v>0.0490933871333255</v>
      </c>
      <c r="BF104" s="0" t="n">
        <v>1.61436219059397</v>
      </c>
      <c r="BG104" s="0" t="n">
        <v>-2.1157757146284</v>
      </c>
      <c r="BH104" s="0" t="n">
        <v>0.136243443193962</v>
      </c>
      <c r="BI104" s="0" t="n">
        <v>0.791480943007628</v>
      </c>
      <c r="BJ104" s="0" t="n">
        <v>0.847785486257635</v>
      </c>
      <c r="BK104" s="0" t="n">
        <v>-0.230802470468916</v>
      </c>
      <c r="BL104" s="0" t="n">
        <v>0.713889676262625</v>
      </c>
      <c r="BM104" s="0" t="n">
        <v>-0.652538574286155</v>
      </c>
      <c r="BN104" s="0" t="n">
        <v>-0.337823848894914</v>
      </c>
      <c r="BO104" s="0" t="n">
        <v>1.84480995812919</v>
      </c>
      <c r="BP104" s="0" t="n">
        <v>0.594463926972821</v>
      </c>
      <c r="BQ104" s="0" t="n">
        <v>-0.723596258467296</v>
      </c>
      <c r="BR104" s="0" t="n">
        <v>0.0544559952686541</v>
      </c>
      <c r="BS104" s="0" t="n">
        <v>-0.760469447413925</v>
      </c>
      <c r="BT104" s="0" t="n">
        <v>1.10991095425561</v>
      </c>
      <c r="BU104" s="0" t="n">
        <v>1.18327079690062</v>
      </c>
      <c r="BV104" s="0" t="n">
        <v>1.53039309225278</v>
      </c>
      <c r="BW104" s="0" t="n">
        <v>-0.959169028647011</v>
      </c>
      <c r="BX104" s="0" t="n">
        <v>0.461260469819536</v>
      </c>
      <c r="BY104" s="0" t="n">
        <v>1.01405476016225</v>
      </c>
      <c r="BZ104" s="0" t="n">
        <v>1.00958914117655</v>
      </c>
      <c r="CA104" s="0" t="n">
        <v>-1.26907934827614</v>
      </c>
      <c r="CB104" s="0" t="n">
        <v>0.821664798422717</v>
      </c>
      <c r="CC104" s="0" t="n">
        <v>-1.21290668175789</v>
      </c>
      <c r="CD104" s="0" t="n">
        <v>-1.41278178489301</v>
      </c>
      <c r="CE104" s="0" t="n">
        <v>0.259102534982958</v>
      </c>
      <c r="CF104" s="0" t="n">
        <v>0.554761072635301</v>
      </c>
      <c r="CG104" s="0" t="n">
        <v>-2.13704879570287</v>
      </c>
      <c r="CH104" s="0" t="n">
        <v>0.555207861907547</v>
      </c>
      <c r="CI104" s="0" t="n">
        <v>0.778986759542022</v>
      </c>
      <c r="CJ104" s="0" t="n">
        <v>0.346990418620408</v>
      </c>
      <c r="CK104" s="0" t="n">
        <v>0.767947767599253</v>
      </c>
      <c r="CL104" s="0" t="n">
        <v>-2.19706635107286</v>
      </c>
      <c r="CM104" s="0" t="n">
        <v>-0.0389093202102231</v>
      </c>
      <c r="CN104" s="0" t="n">
        <v>0.0895852281246334</v>
      </c>
      <c r="CO104" s="0" t="n">
        <v>0.0480213202536106</v>
      </c>
      <c r="CP104" s="0" t="n">
        <v>-1.38550376505009</v>
      </c>
      <c r="CQ104" s="0" t="n">
        <v>0.184523969437578</v>
      </c>
      <c r="CR104" s="0" t="n">
        <v>1.20039203466149</v>
      </c>
      <c r="CS104" s="0" t="n">
        <v>-1.17988975034677</v>
      </c>
      <c r="CT104" s="0" t="n">
        <v>1.06892457552021</v>
      </c>
      <c r="CU104" s="0" t="n">
        <v>1.95382199308369</v>
      </c>
      <c r="CV104" s="0" t="n">
        <v>-0.976890532911057</v>
      </c>
      <c r="CW104" s="0" t="n">
        <v>1.06042989500565</v>
      </c>
      <c r="CX104" s="0" t="n">
        <v>1.02952753877616</v>
      </c>
      <c r="CZ104" s="0" t="n">
        <f aca="false">IF(CHOOSE(MATCH(G$5,$B$10:$E$10,0),$B104,$C104,$D104,$E104)*G$6+G104*G$7&lt;G$2,G$3*G$4,0)</f>
        <v>0</v>
      </c>
      <c r="DA104" s="0" t="n">
        <f aca="false">IF(CHOOSE(MATCH(H$5,$B$10:$E$10,0),$B104,$C104,$D104,$E104)*H$6+H104*H$7&lt;H$2,H$3*H$4,0)</f>
        <v>0</v>
      </c>
      <c r="DB104" s="0" t="n">
        <f aca="false">IF(CHOOSE(MATCH(I$5,$B$10:$E$10,0),$B104,$C104,$D104,$E104)*I$6+I104*I$7&lt;I$2,I$3*I$4,0)</f>
        <v>0</v>
      </c>
      <c r="DC104" s="0" t="n">
        <f aca="false">IF(CHOOSE(MATCH(J$5,$B$10:$E$10,0),$B104,$C104,$D104,$E104)*J$6+J104*J$7&lt;J$2,J$3*J$4,0)</f>
        <v>0</v>
      </c>
      <c r="DD104" s="0" t="n">
        <f aca="false">IF(CHOOSE(MATCH(K$5,$B$10:$E$10,0),$B104,$C104,$D104,$E104)*K$6+K104*K$7&lt;K$2,K$3*K$4,0)</f>
        <v>0</v>
      </c>
      <c r="DE104" s="0" t="n">
        <f aca="false">IF(CHOOSE(MATCH(L$5,$B$10:$E$10,0),$B104,$C104,$D104,$E104)*L$6+L104*L$7&lt;L$2,L$3*L$4,0)</f>
        <v>0</v>
      </c>
      <c r="DF104" s="0" t="n">
        <f aca="false">IF(CHOOSE(MATCH(M$5,$B$10:$E$10,0),$B104,$C104,$D104,$E104)*M$6+M104*M$7&lt;M$2,M$3*M$4,0)</f>
        <v>0</v>
      </c>
      <c r="DG104" s="0" t="n">
        <f aca="false">IF(CHOOSE(MATCH(N$5,$B$10:$E$10,0),$B104,$C104,$D104,$E104)*N$6+N104*N$7&lt;N$2,N$3*N$4,0)</f>
        <v>0</v>
      </c>
      <c r="DH104" s="0" t="n">
        <f aca="false">IF(CHOOSE(MATCH(O$5,$B$10:$E$10,0),$B104,$C104,$D104,$E104)*O$6+O104*O$7&lt;O$2,O$3*O$4,0)</f>
        <v>0</v>
      </c>
      <c r="DI104" s="0" t="n">
        <f aca="false">IF(CHOOSE(MATCH(P$5,$B$10:$E$10,0),$B104,$C104,$D104,$E104)*P$6+P104*P$7&lt;P$2,P$3*P$4,0)</f>
        <v>0</v>
      </c>
      <c r="DJ104" s="0" t="n">
        <f aca="false">IF(CHOOSE(MATCH(Q$5,$B$10:$E$10,0),$B104,$C104,$D104,$E104)*Q$6+Q104*Q$7&lt;Q$2,Q$3*Q$4,0)</f>
        <v>0</v>
      </c>
      <c r="DK104" s="0" t="n">
        <f aca="false">IF(CHOOSE(MATCH(R$5,$B$10:$E$10,0),$B104,$C104,$D104,$E104)*R$6+R104*R$7&lt;R$2,R$3*R$4,0)</f>
        <v>0</v>
      </c>
      <c r="DL104" s="0" t="n">
        <f aca="false">IF(CHOOSE(MATCH(S$5,$B$10:$E$10,0),$B104,$C104,$D104,$E104)*S$6+S104*S$7&lt;S$2,S$3*S$4,0)</f>
        <v>0</v>
      </c>
      <c r="DM104" s="0" t="n">
        <f aca="false">IF(CHOOSE(MATCH(T$5,$B$10:$E$10,0),$B104,$C104,$D104,$E104)*T$6+T104*T$7&lt;T$2,T$3*T$4,0)</f>
        <v>0</v>
      </c>
      <c r="DN104" s="0" t="n">
        <f aca="false">IF(CHOOSE(MATCH(U$5,$B$10:$E$10,0),$B104,$C104,$D104,$E104)*U$6+U104*U$7&lt;U$2,U$3*U$4,0)</f>
        <v>0</v>
      </c>
      <c r="DO104" s="0" t="n">
        <f aca="false">IF(CHOOSE(MATCH(V$5,$B$10:$E$10,0),$B104,$C104,$D104,$E104)*V$6+V104*V$7&lt;V$2,V$3*V$4,0)</f>
        <v>0</v>
      </c>
      <c r="DP104" s="0" t="n">
        <f aca="false">IF(CHOOSE(MATCH(W$5,$B$10:$E$10,0),$B104,$C104,$D104,$E104)*W$6+W104*W$7&lt;W$2,W$3*W$4,0)</f>
        <v>0</v>
      </c>
      <c r="DQ104" s="0" t="n">
        <f aca="false">IF(CHOOSE(MATCH(X$5,$B$10:$E$10,0),$B104,$C104,$D104,$E104)*X$6+X104*X$7&lt;X$2,X$3*X$4,0)</f>
        <v>0</v>
      </c>
      <c r="DR104" s="0" t="n">
        <f aca="false">IF(CHOOSE(MATCH(Y$5,$B$10:$E$10,0),$B104,$C104,$D104,$E104)*Y$6+Y104*Y$7&lt;Y$2,Y$3*Y$4,0)</f>
        <v>0</v>
      </c>
      <c r="DS104" s="0" t="n">
        <f aca="false">IF(CHOOSE(MATCH(Z$5,$B$10:$E$10,0),$B104,$C104,$D104,$E104)*Z$6+Z104*Z$7&lt;Z$2,Z$3*Z$4,0)</f>
        <v>0</v>
      </c>
      <c r="DT104" s="0" t="n">
        <f aca="false">IF(CHOOSE(MATCH(AA$5,$B$10:$E$10,0),$B104,$C104,$D104,$E104)*AA$6+AA104*AA$7&lt;AA$2,AA$3*AA$4,0)</f>
        <v>0</v>
      </c>
      <c r="DU104" s="0" t="n">
        <f aca="false">IF(CHOOSE(MATCH(AB$5,$B$10:$E$10,0),$B104,$C104,$D104,$E104)*AB$6+AB104*AB$7&lt;AB$2,AB$3*AB$4,0)</f>
        <v>0</v>
      </c>
      <c r="DV104" s="0" t="n">
        <f aca="false">IF(CHOOSE(MATCH(AC$5,$B$10:$E$10,0),$B104,$C104,$D104,$E104)*AC$6+AC104*AC$7&lt;AC$2,AC$3*AC$4,0)</f>
        <v>0</v>
      </c>
      <c r="DW104" s="0" t="n">
        <f aca="false">IF(CHOOSE(MATCH(AD$5,$B$10:$E$10,0),$B104,$C104,$D104,$E104)*AD$6+AD104*AD$7&lt;AD$2,AD$3*AD$4,0)</f>
        <v>0</v>
      </c>
      <c r="DX104" s="0" t="n">
        <f aca="false">IF(CHOOSE(MATCH(AE$5,$B$10:$E$10,0),$B104,$C104,$D104,$E104)*AE$6+AE104*AE$7&lt;AE$2,AE$3*AE$4,0)</f>
        <v>0</v>
      </c>
      <c r="DY104" s="0" t="n">
        <f aca="false">IF(CHOOSE(MATCH(AF$5,$B$10:$E$10,0),$B104,$C104,$D104,$E104)*AF$6+AF104*AF$7&lt;AF$2,AF$3*AF$4,0)</f>
        <v>0</v>
      </c>
      <c r="DZ104" s="0" t="n">
        <f aca="false">IF(CHOOSE(MATCH(AG$5,$B$10:$E$10,0),$B104,$C104,$D104,$E104)*AG$6+AG104*AG$7&lt;AG$2,AG$3*AG$4,0)</f>
        <v>0</v>
      </c>
      <c r="EA104" s="0" t="n">
        <f aca="false">IF(CHOOSE(MATCH(AH$5,$B$10:$E$10,0),$B104,$C104,$D104,$E104)*AH$6+AH104*AH$7&lt;AH$2,AH$3*AH$4,0)</f>
        <v>0</v>
      </c>
      <c r="EB104" s="0" t="n">
        <f aca="false">IF(CHOOSE(MATCH(AI$5,$B$10:$E$10,0),$B104,$C104,$D104,$E104)*AI$6+AI104*AI$7&lt;AI$2,AI$3*AI$4,0)</f>
        <v>0</v>
      </c>
      <c r="EC104" s="0" t="n">
        <f aca="false">IF(CHOOSE(MATCH(AJ$5,$B$10:$E$10,0),$B104,$C104,$D104,$E104)*AJ$6+AJ104*AJ$7&lt;AJ$2,AJ$3*AJ$4,0)</f>
        <v>0</v>
      </c>
      <c r="ED104" s="0" t="n">
        <f aca="false">IF(CHOOSE(MATCH(AK$5,$B$10:$E$10,0),$B104,$C104,$D104,$E104)*AK$6+AK104*AK$7&lt;AK$2,AK$3*AK$4,0)</f>
        <v>0</v>
      </c>
      <c r="EE104" s="0" t="n">
        <f aca="false">IF(CHOOSE(MATCH(AL$5,$B$10:$E$10,0),$B104,$C104,$D104,$E104)*AL$6+AL104*AL$7&lt;AL$2,AL$3*AL$4,0)</f>
        <v>0</v>
      </c>
      <c r="EF104" s="0" t="n">
        <f aca="false">IF(CHOOSE(MATCH(AM$5,$B$10:$E$10,0),$B104,$C104,$D104,$E104)*AM$6+AM104*AM$7&lt;AM$2,AM$3*AM$4,0)</f>
        <v>0</v>
      </c>
      <c r="EG104" s="0" t="n">
        <f aca="false">IF(CHOOSE(MATCH(AN$5,$B$10:$E$10,0),$B104,$C104,$D104,$E104)*AN$6+AN104*AN$7&lt;AN$2,AN$3*AN$4,0)</f>
        <v>0</v>
      </c>
      <c r="EH104" s="0" t="n">
        <f aca="false">IF(CHOOSE(MATCH(AO$5,$B$10:$E$10,0),$B104,$C104,$D104,$E104)*AO$6+AO104*AO$7&lt;AO$2,AO$3*AO$4,0)</f>
        <v>0</v>
      </c>
      <c r="EI104" s="0" t="n">
        <f aca="false">IF(CHOOSE(MATCH(AP$5,$B$10:$E$10,0),$B104,$C104,$D104,$E104)*AP$6+AP104*AP$7&lt;AP$2,AP$3*AP$4,0)</f>
        <v>0</v>
      </c>
      <c r="EJ104" s="0" t="n">
        <f aca="false">IF(CHOOSE(MATCH(AQ$5,$B$10:$E$10,0),$B104,$C104,$D104,$E104)*AQ$6+AQ104*AQ$7&lt;AQ$2,AQ$3*AQ$4,0)</f>
        <v>0</v>
      </c>
      <c r="EK104" s="0" t="n">
        <f aca="false">IF(CHOOSE(MATCH(AR$5,$B$10:$E$10,0),$B104,$C104,$D104,$E104)*AR$6+AR104*AR$7&lt;AR$2,AR$3*AR$4,0)</f>
        <v>0</v>
      </c>
      <c r="EL104" s="0" t="n">
        <f aca="false">IF(CHOOSE(MATCH(AS$5,$B$10:$E$10,0),$B104,$C104,$D104,$E104)*AS$6+AS104*AS$7&lt;AS$2,AS$3*AS$4,0)</f>
        <v>0</v>
      </c>
      <c r="EM104" s="0" t="n">
        <f aca="false">IF(CHOOSE(MATCH(AT$5,$B$10:$E$10,0),$B104,$C104,$D104,$E104)*AT$6+AT104*AT$7&lt;AT$2,AT$3*AT$4,0)</f>
        <v>0</v>
      </c>
      <c r="EN104" s="0" t="n">
        <f aca="false">IF(CHOOSE(MATCH(AU$5,$B$10:$E$10,0),$B104,$C104,$D104,$E104)*AU$6+AU104*AU$7&lt;AU$2,AU$3*AU$4,0)</f>
        <v>0</v>
      </c>
      <c r="EO104" s="0" t="n">
        <f aca="false">IF(CHOOSE(MATCH(AV$5,$B$10:$E$10,0),$B104,$C104,$D104,$E104)*AV$6+AV104*AV$7&lt;AV$2,AV$3*AV$4,0)</f>
        <v>0</v>
      </c>
      <c r="EP104" s="0" t="n">
        <f aca="false">IF(CHOOSE(MATCH(AW$5,$B$10:$E$10,0),$B104,$C104,$D104,$E104)*AW$6+AW104*AW$7&lt;AW$2,AW$3*AW$4,0)</f>
        <v>0</v>
      </c>
      <c r="EQ104" s="0" t="n">
        <f aca="false">IF(CHOOSE(MATCH(AX$5,$B$10:$E$10,0),$B104,$C104,$D104,$E104)*AX$6+AX104*AX$7&lt;AX$2,AX$3*AX$4,0)</f>
        <v>0</v>
      </c>
      <c r="ER104" s="0" t="n">
        <f aca="false">IF(CHOOSE(MATCH(AY$5,$B$10:$E$10,0),$B104,$C104,$D104,$E104)*AY$6+AY104*AY$7&lt;AY$2,AY$3*AY$4,0)</f>
        <v>0</v>
      </c>
      <c r="ES104" s="0" t="n">
        <f aca="false">IF(CHOOSE(MATCH(AZ$5,$B$10:$E$10,0),$B104,$C104,$D104,$E104)*AZ$6+AZ104*AZ$7&lt;AZ$2,AZ$3*AZ$4,0)</f>
        <v>0</v>
      </c>
      <c r="ET104" s="0" t="n">
        <f aca="false">IF(CHOOSE(MATCH(BA$5,$B$10:$E$10,0),$B104,$C104,$D104,$E104)*BA$6+BA104*BA$7&lt;BA$2,BA$3*BA$4,0)</f>
        <v>0</v>
      </c>
      <c r="EU104" s="0" t="n">
        <f aca="false">IF(CHOOSE(MATCH(BB$5,$B$10:$E$10,0),$B104,$C104,$D104,$E104)*BB$6+BB104*BB$7&lt;BB$2,BB$3*BB$4,0)</f>
        <v>0</v>
      </c>
      <c r="EV104" s="0" t="n">
        <f aca="false">IF(CHOOSE(MATCH(BC$5,$B$10:$E$10,0),$B104,$C104,$D104,$E104)*BC$6+BC104*BC$7&lt;BC$2,BC$3*BC$4,0)</f>
        <v>0</v>
      </c>
      <c r="EW104" s="0" t="n">
        <f aca="false">IF(CHOOSE(MATCH(BD$5,$B$10:$E$10,0),$B104,$C104,$D104,$E104)*BD$6+BD104*BD$7&lt;BD$2,BD$3*BD$4,0)</f>
        <v>0</v>
      </c>
      <c r="EX104" s="0" t="n">
        <f aca="false">IF(CHOOSE(MATCH(BE$5,$B$10:$E$10,0),$B104,$C104,$D104,$E104)*BE$6+BE104*BE$7&lt;BE$2,BE$3*BE$4,0)</f>
        <v>0</v>
      </c>
      <c r="EY104" s="0" t="n">
        <f aca="false">IF(CHOOSE(MATCH(BF$5,$B$10:$E$10,0),$B104,$C104,$D104,$E104)*BF$6+BF104*BF$7&lt;BF$2,BF$3*BF$4,0)</f>
        <v>0</v>
      </c>
      <c r="EZ104" s="0" t="n">
        <f aca="false">IF(CHOOSE(MATCH(BG$5,$B$10:$E$10,0),$B104,$C104,$D104,$E104)*BG$6+BG104*BG$7&lt;BG$2,BG$3*BG$4,0)</f>
        <v>2.5</v>
      </c>
      <c r="FA104" s="0" t="n">
        <f aca="false">IF(CHOOSE(MATCH(BH$5,$B$10:$E$10,0),$B104,$C104,$D104,$E104)*BH$6+BH104*BH$7&lt;BH$2,BH$3*BH$4,0)</f>
        <v>0</v>
      </c>
      <c r="FB104" s="0" t="n">
        <f aca="false">IF(CHOOSE(MATCH(BI$5,$B$10:$E$10,0),$B104,$C104,$D104,$E104)*BI$6+BI104*BI$7&lt;BI$2,BI$3*BI$4,0)</f>
        <v>0</v>
      </c>
      <c r="FC104" s="0" t="n">
        <f aca="false">IF(CHOOSE(MATCH(BJ$5,$B$10:$E$10,0),$B104,$C104,$D104,$E104)*BJ$6+BJ104*BJ$7&lt;BJ$2,BJ$3*BJ$4,0)</f>
        <v>0</v>
      </c>
      <c r="FD104" s="0" t="n">
        <f aca="false">IF(CHOOSE(MATCH(BK$5,$B$10:$E$10,0),$B104,$C104,$D104,$E104)*BK$6+BK104*BK$7&lt;BK$2,BK$3*BK$4,0)</f>
        <v>0</v>
      </c>
      <c r="FE104" s="0" t="n">
        <f aca="false">IF(CHOOSE(MATCH(BL$5,$B$10:$E$10,0),$B104,$C104,$D104,$E104)*BL$6+BL104*BL$7&lt;BL$2,BL$3*BL$4,0)</f>
        <v>0</v>
      </c>
      <c r="FF104" s="0" t="n">
        <f aca="false">IF(CHOOSE(MATCH(BM$5,$B$10:$E$10,0),$B104,$C104,$D104,$E104)*BM$6+BM104*BM$7&lt;BM$2,BM$3*BM$4,0)</f>
        <v>0</v>
      </c>
      <c r="FG104" s="0" t="n">
        <f aca="false">IF(CHOOSE(MATCH(BN$5,$B$10:$E$10,0),$B104,$C104,$D104,$E104)*BN$6+BN104*BN$7&lt;BN$2,BN$3*BN$4,0)</f>
        <v>0</v>
      </c>
      <c r="FH104" s="0" t="n">
        <f aca="false">IF(CHOOSE(MATCH(BO$5,$B$10:$E$10,0),$B104,$C104,$D104,$E104)*BO$6+BO104*BO$7&lt;BO$2,BO$3*BO$4,0)</f>
        <v>0</v>
      </c>
      <c r="FI104" s="0" t="n">
        <f aca="false">IF(CHOOSE(MATCH(BP$5,$B$10:$E$10,0),$B104,$C104,$D104,$E104)*BP$6+BP104*BP$7&lt;BP$2,BP$3*BP$4,0)</f>
        <v>0</v>
      </c>
      <c r="FJ104" s="0" t="n">
        <f aca="false">IF(CHOOSE(MATCH(BQ$5,$B$10:$E$10,0),$B104,$C104,$D104,$E104)*BQ$6+BQ104*BQ$7&lt;BQ$2,BQ$3*BQ$4,0)</f>
        <v>0</v>
      </c>
      <c r="FK104" s="0" t="n">
        <f aca="false">IF(CHOOSE(MATCH(BR$5,$B$10:$E$10,0),$B104,$C104,$D104,$E104)*BR$6+BR104*BR$7&lt;BR$2,BR$3*BR$4,0)</f>
        <v>0</v>
      </c>
      <c r="FL104" s="0" t="n">
        <f aca="false">IF(CHOOSE(MATCH(BS$5,$B$10:$E$10,0),$B104,$C104,$D104,$E104)*BS$6+BS104*BS$7&lt;BS$2,BS$3*BS$4,0)</f>
        <v>0</v>
      </c>
      <c r="FM104" s="0" t="n">
        <f aca="false">IF(CHOOSE(MATCH(BT$5,$B$10:$E$10,0),$B104,$C104,$D104,$E104)*BT$6+BT104*BT$7&lt;BT$2,BT$3*BT$4,0)</f>
        <v>0</v>
      </c>
      <c r="FN104" s="0" t="n">
        <f aca="false">IF(CHOOSE(MATCH(BU$5,$B$10:$E$10,0),$B104,$C104,$D104,$E104)*BU$6+BU104*BU$7&lt;BU$2,BU$3*BU$4,0)</f>
        <v>0</v>
      </c>
      <c r="FO104" s="0" t="n">
        <f aca="false">IF(CHOOSE(MATCH(BV$5,$B$10:$E$10,0),$B104,$C104,$D104,$E104)*BV$6+BV104*BV$7&lt;BV$2,BV$3*BV$4,0)</f>
        <v>0</v>
      </c>
      <c r="FP104" s="0" t="n">
        <f aca="false">IF(CHOOSE(MATCH(BW$5,$B$10:$E$10,0),$B104,$C104,$D104,$E104)*BW$6+BW104*BW$7&lt;BW$2,BW$3*BW$4,0)</f>
        <v>0</v>
      </c>
      <c r="FQ104" s="0" t="n">
        <f aca="false">IF(CHOOSE(MATCH(BX$5,$B$10:$E$10,0),$B104,$C104,$D104,$E104)*BX$6+BX104*BX$7&lt;BX$2,BX$3*BX$4,0)</f>
        <v>0</v>
      </c>
      <c r="FR104" s="0" t="n">
        <f aca="false">IF(CHOOSE(MATCH(BY$5,$B$10:$E$10,0),$B104,$C104,$D104,$E104)*BY$6+BY104*BY$7&lt;BY$2,BY$3*BY$4,0)</f>
        <v>0</v>
      </c>
      <c r="FS104" s="0" t="n">
        <f aca="false">IF(CHOOSE(MATCH(BZ$5,$B$10:$E$10,0),$B104,$C104,$D104,$E104)*BZ$6+BZ104*BZ$7&lt;BZ$2,BZ$3*BZ$4,0)</f>
        <v>0</v>
      </c>
      <c r="FT104" s="0" t="n">
        <f aca="false">IF(CHOOSE(MATCH(CA$5,$B$10:$E$10,0),$B104,$C104,$D104,$E104)*CA$6+CA104*CA$7&lt;CA$2,CA$3*CA$4,0)</f>
        <v>0</v>
      </c>
      <c r="FU104" s="0" t="n">
        <f aca="false">IF(CHOOSE(MATCH(CB$5,$B$10:$E$10,0),$B104,$C104,$D104,$E104)*CB$6+CB104*CB$7&lt;CB$2,CB$3*CB$4,0)</f>
        <v>0</v>
      </c>
      <c r="FV104" s="0" t="n">
        <f aca="false">IF(CHOOSE(MATCH(CC$5,$B$10:$E$10,0),$B104,$C104,$D104,$E104)*CC$6+CC104*CC$7&lt;CC$2,CC$3*CC$4,0)</f>
        <v>0</v>
      </c>
      <c r="FW104" s="0" t="n">
        <f aca="false">IF(CHOOSE(MATCH(CD$5,$B$10:$E$10,0),$B104,$C104,$D104,$E104)*CD$6+CD104*CD$7&lt;CD$2,CD$3*CD$4,0)</f>
        <v>0</v>
      </c>
      <c r="FX104" s="0" t="n">
        <f aca="false">IF(CHOOSE(MATCH(CE$5,$B$10:$E$10,0),$B104,$C104,$D104,$E104)*CE$6+CE104*CE$7&lt;CE$2,CE$3*CE$4,0)</f>
        <v>0</v>
      </c>
      <c r="FY104" s="0" t="n">
        <f aca="false">IF(CHOOSE(MATCH(CF$5,$B$10:$E$10,0),$B104,$C104,$D104,$E104)*CF$6+CF104*CF$7&lt;CF$2,CF$3*CF$4,0)</f>
        <v>0</v>
      </c>
      <c r="FZ104" s="0" t="n">
        <f aca="false">IF(CHOOSE(MATCH(CG$5,$B$10:$E$10,0),$B104,$C104,$D104,$E104)*CG$6+CG104*CG$7&lt;CG$2,CG$3*CG$4,0)</f>
        <v>0</v>
      </c>
      <c r="GA104" s="0" t="n">
        <f aca="false">IF(CHOOSE(MATCH(CH$5,$B$10:$E$10,0),$B104,$C104,$D104,$E104)*CH$6+CH104*CH$7&lt;CH$2,CH$3*CH$4,0)</f>
        <v>0</v>
      </c>
      <c r="GB104" s="0" t="n">
        <f aca="false">IF(CHOOSE(MATCH(CI$5,$B$10:$E$10,0),$B104,$C104,$D104,$E104)*CI$6+CI104*CI$7&lt;CI$2,CI$3*CI$4,0)</f>
        <v>0</v>
      </c>
      <c r="GC104" s="0" t="n">
        <f aca="false">IF(CHOOSE(MATCH(CJ$5,$B$10:$E$10,0),$B104,$C104,$D104,$E104)*CJ$6+CJ104*CJ$7&lt;CJ$2,CJ$3*CJ$4,0)</f>
        <v>0</v>
      </c>
      <c r="GD104" s="0" t="n">
        <f aca="false">IF(CHOOSE(MATCH(CK$5,$B$10:$E$10,0),$B104,$C104,$D104,$E104)*CK$6+CK104*CK$7&lt;CK$2,CK$3*CK$4,0)</f>
        <v>0</v>
      </c>
      <c r="GE104" s="0" t="n">
        <f aca="false">IF(CHOOSE(MATCH(CL$5,$B$10:$E$10,0),$B104,$C104,$D104,$E104)*CL$6+CL104*CL$7&lt;CL$2,CL$3*CL$4,0)</f>
        <v>0</v>
      </c>
      <c r="GF104" s="0" t="n">
        <f aca="false">IF(CHOOSE(MATCH(CM$5,$B$10:$E$10,0),$B104,$C104,$D104,$E104)*CM$6+CM104*CM$7&lt;CM$2,CM$3*CM$4,0)</f>
        <v>0</v>
      </c>
      <c r="GG104" s="0" t="n">
        <f aca="false">IF(CHOOSE(MATCH(CN$5,$B$10:$E$10,0),$B104,$C104,$D104,$E104)*CN$6+CN104*CN$7&lt;CN$2,CN$3*CN$4,0)</f>
        <v>0</v>
      </c>
      <c r="GH104" s="0" t="n">
        <f aca="false">IF(CHOOSE(MATCH(CO$5,$B$10:$E$10,0),$B104,$C104,$D104,$E104)*CO$6+CO104*CO$7&lt;CO$2,CO$3*CO$4,0)</f>
        <v>0</v>
      </c>
      <c r="GI104" s="0" t="n">
        <f aca="false">IF(CHOOSE(MATCH(CP$5,$B$10:$E$10,0),$B104,$C104,$D104,$E104)*CP$6+CP104*CP$7&lt;CP$2,CP$3*CP$4,0)</f>
        <v>0</v>
      </c>
      <c r="GJ104" s="0" t="n">
        <f aca="false">IF(CHOOSE(MATCH(CQ$5,$B$10:$E$10,0),$B104,$C104,$D104,$E104)*CQ$6+CQ104*CQ$7&lt;CQ$2,CQ$3*CQ$4,0)</f>
        <v>0</v>
      </c>
      <c r="GK104" s="0" t="n">
        <f aca="false">IF(CHOOSE(MATCH(CR$5,$B$10:$E$10,0),$B104,$C104,$D104,$E104)*CR$6+CR104*CR$7&lt;CR$2,CR$3*CR$4,0)</f>
        <v>0</v>
      </c>
      <c r="GL104" s="0" t="n">
        <f aca="false">IF(CHOOSE(MATCH(CS$5,$B$10:$E$10,0),$B104,$C104,$D104,$E104)*CS$6+CS104*CS$7&lt;CS$2,CS$3*CS$4,0)</f>
        <v>0</v>
      </c>
      <c r="GM104" s="0" t="n">
        <f aca="false">IF(CHOOSE(MATCH(CT$5,$B$10:$E$10,0),$B104,$C104,$D104,$E104)*CT$6+CT104*CT$7&lt;CT$2,CT$3*CT$4,0)</f>
        <v>0</v>
      </c>
      <c r="GN104" s="0" t="n">
        <f aca="false">IF(CHOOSE(MATCH(CU$5,$B$10:$E$10,0),$B104,$C104,$D104,$E104)*CU$6+CU104*CU$7&lt;CU$2,CU$3*CU$4,0)</f>
        <v>0</v>
      </c>
      <c r="GO104" s="0" t="n">
        <f aca="false">IF(CHOOSE(MATCH(CV$5,$B$10:$E$10,0),$B104,$C104,$D104,$E104)*CV$6+CV104*CV$7&lt;CV$2,CV$3*CV$4,0)</f>
        <v>0</v>
      </c>
      <c r="GP104" s="0" t="n">
        <f aca="false">IF(CHOOSE(MATCH(CW$5,$B$10:$E$10,0),$B104,$C104,$D104,$E104)*CW$6+CW104*CW$7&lt;CW$2,CW$3*CW$4,0)</f>
        <v>0</v>
      </c>
      <c r="GQ104" s="0" t="n">
        <f aca="false">IF(CHOOSE(MATCH(CX$5,$B$10:$E$10,0),$B104,$C104,$D104,$E104)*CX$6+CX104*CX$7&lt;CX$2,CX$3*CX$4,0)</f>
        <v>0</v>
      </c>
      <c r="GS104" s="0" t="n">
        <f aca="false">SUM(CZ104:GQ104)</f>
        <v>2.5</v>
      </c>
      <c r="GT104" s="0" t="n">
        <f aca="false">IF(GS104&gt;$GS$6,1,0)</f>
        <v>0</v>
      </c>
    </row>
    <row r="105" customFormat="false" ht="14" hidden="false" customHeight="false" outlineLevel="0" collapsed="false">
      <c r="A105" s="0" t="n">
        <v>95</v>
      </c>
      <c r="B105" s="0" t="n">
        <v>-0.526620201875884</v>
      </c>
      <c r="C105" s="0" t="n">
        <v>-0.72823714915693</v>
      </c>
      <c r="D105" s="0" t="n">
        <v>0.435430843817559</v>
      </c>
      <c r="E105" s="0" t="n">
        <v>-0.285533783904116</v>
      </c>
      <c r="G105" s="0" t="n">
        <v>0.329655449604616</v>
      </c>
      <c r="H105" s="0" t="n">
        <v>0.340173755830619</v>
      </c>
      <c r="I105" s="0" t="n">
        <v>-0.811310201243032</v>
      </c>
      <c r="J105" s="0" t="n">
        <v>-0.410196889788494</v>
      </c>
      <c r="K105" s="0" t="n">
        <v>-2.49561708187684</v>
      </c>
      <c r="L105" s="0" t="n">
        <v>-0.230802470468916</v>
      </c>
      <c r="M105" s="0" t="n">
        <v>0.669863311486552</v>
      </c>
      <c r="N105" s="0" t="n">
        <v>-0.366310359822819</v>
      </c>
      <c r="O105" s="0" t="n">
        <v>-0.410695975006092</v>
      </c>
      <c r="P105" s="0" t="n">
        <v>-0.295992776955245</v>
      </c>
      <c r="Q105" s="0" t="n">
        <v>0.023525217329734</v>
      </c>
      <c r="R105" s="0" t="n">
        <v>-0.992542936728569</v>
      </c>
      <c r="S105" s="0" t="n">
        <v>-0.691175046085846</v>
      </c>
      <c r="T105" s="0" t="n">
        <v>-2.27224518312141</v>
      </c>
      <c r="U105" s="0" t="n">
        <v>0.691563855070854</v>
      </c>
      <c r="V105" s="0" t="n">
        <v>0.206981667361106</v>
      </c>
      <c r="W105" s="0" t="n">
        <v>1.05949084172607</v>
      </c>
      <c r="X105" s="0" t="n">
        <v>-0.0144200384966098</v>
      </c>
      <c r="Y105" s="0" t="n">
        <v>0.115346665552352</v>
      </c>
      <c r="Z105" s="0" t="n">
        <v>1.64230186783243</v>
      </c>
      <c r="AA105" s="0" t="n">
        <v>-0.959289536694996</v>
      </c>
      <c r="AB105" s="0" t="n">
        <v>-0.25427880245843</v>
      </c>
      <c r="AC105" s="0" t="n">
        <v>-2.53352482104674</v>
      </c>
      <c r="AD105" s="0" t="n">
        <v>1.30372427520342</v>
      </c>
      <c r="AE105" s="0" t="n">
        <v>0.58972318583983</v>
      </c>
      <c r="AF105" s="0" t="n">
        <v>-0.696136339684017</v>
      </c>
      <c r="AG105" s="0" t="n">
        <v>0.542223688171362</v>
      </c>
      <c r="AH105" s="0" t="n">
        <v>1.15897364594275</v>
      </c>
      <c r="AI105" s="0" t="n">
        <v>-0.589814135310007</v>
      </c>
      <c r="AJ105" s="0" t="n">
        <v>-1.53039309225278</v>
      </c>
      <c r="AK105" s="0" t="n">
        <v>-1.51671883941162</v>
      </c>
      <c r="AL105" s="0" t="n">
        <v>0.0535362687514862</v>
      </c>
      <c r="AM105" s="0" t="n">
        <v>0.417697947341367</v>
      </c>
      <c r="AN105" s="0" t="n">
        <v>0.0516979525855277</v>
      </c>
      <c r="AO105" s="0" t="n">
        <v>-0.96500116342213</v>
      </c>
      <c r="AP105" s="0" t="n">
        <v>1.11289182314067</v>
      </c>
      <c r="AQ105" s="0" t="n">
        <v>-0.192387688002782</v>
      </c>
      <c r="AR105" s="0" t="n">
        <v>0.147138052852824</v>
      </c>
      <c r="AS105" s="0" t="n">
        <v>1.4161105355015</v>
      </c>
      <c r="AT105" s="0" t="n">
        <v>-0.0340867245540721</v>
      </c>
      <c r="AU105" s="0" t="n">
        <v>-0.100881152320653</v>
      </c>
      <c r="AV105" s="0" t="n">
        <v>-1.0580174603092</v>
      </c>
      <c r="AW105" s="0" t="n">
        <v>1.61071511683986</v>
      </c>
      <c r="AX105" s="0" t="n">
        <v>-0.121741550174193</v>
      </c>
      <c r="AY105" s="0" t="n">
        <v>-0.616980742051965</v>
      </c>
      <c r="AZ105" s="0" t="n">
        <v>-1.08435642687255</v>
      </c>
      <c r="BA105" s="0" t="n">
        <v>-1.26515260490123</v>
      </c>
      <c r="BB105" s="0" t="n">
        <v>-0.347151853929972</v>
      </c>
      <c r="BC105" s="0" t="n">
        <v>2.22436938202009</v>
      </c>
      <c r="BD105" s="0" t="n">
        <v>0.858794919622596</v>
      </c>
      <c r="BE105" s="0" t="n">
        <v>-1.43085799209075</v>
      </c>
      <c r="BF105" s="0" t="n">
        <v>-0.711129359842744</v>
      </c>
      <c r="BG105" s="0" t="n">
        <v>1.10764858618495</v>
      </c>
      <c r="BH105" s="0" t="n">
        <v>-2.4276232579723</v>
      </c>
      <c r="BI105" s="0" t="n">
        <v>1.34434003484785</v>
      </c>
      <c r="BJ105" s="0" t="n">
        <v>0.0462591742689256</v>
      </c>
      <c r="BK105" s="0" t="n">
        <v>-0.402636715080007</v>
      </c>
      <c r="BL105" s="0" t="n">
        <v>0.316517798637506</v>
      </c>
      <c r="BM105" s="0" t="n">
        <v>1.31890601551277</v>
      </c>
      <c r="BN105" s="0" t="n">
        <v>-2.261258487124</v>
      </c>
      <c r="BO105" s="0" t="n">
        <v>-0.337256551574683</v>
      </c>
      <c r="BP105" s="0" t="n">
        <v>-0.858242401591269</v>
      </c>
      <c r="BQ105" s="0" t="n">
        <v>0.790225840319181</v>
      </c>
      <c r="BR105" s="0" t="n">
        <v>-2.02697265194729</v>
      </c>
      <c r="BS105" s="0" t="n">
        <v>-1.12866018753266</v>
      </c>
      <c r="BT105" s="0" t="n">
        <v>-0.371060195902828</v>
      </c>
      <c r="BU105" s="0" t="n">
        <v>0.0712418568582507</v>
      </c>
      <c r="BV105" s="0" t="n">
        <v>-0.116579030873254</v>
      </c>
      <c r="BW105" s="0" t="n">
        <v>1.07014329842059</v>
      </c>
      <c r="BX105" s="0" t="n">
        <v>-1.50143023347482</v>
      </c>
      <c r="BY105" s="0" t="n">
        <v>0.823704340291442</v>
      </c>
      <c r="BZ105" s="0" t="n">
        <v>-0.88180968305096</v>
      </c>
      <c r="CA105" s="0" t="n">
        <v>0.986178747552913</v>
      </c>
      <c r="CB105" s="0" t="n">
        <v>-0.863005880091805</v>
      </c>
      <c r="CC105" s="0" t="n">
        <v>-0.447942056780448</v>
      </c>
      <c r="CD105" s="0" t="n">
        <v>-0.0216118678508792</v>
      </c>
      <c r="CE105" s="0" t="n">
        <v>-0.507106960867532</v>
      </c>
      <c r="CF105" s="0" t="n">
        <v>-0.133463800011668</v>
      </c>
      <c r="CG105" s="0" t="n">
        <v>-0.681878873365349</v>
      </c>
      <c r="CH105" s="0" t="n">
        <v>0.647153228783282</v>
      </c>
      <c r="CI105" s="0" t="n">
        <v>-0.317724015985732</v>
      </c>
      <c r="CJ105" s="0" t="n">
        <v>-0.7660992196179</v>
      </c>
      <c r="CK105" s="0" t="n">
        <v>0.401972783947713</v>
      </c>
      <c r="CL105" s="0" t="n">
        <v>-0.609134076512419</v>
      </c>
      <c r="CM105" s="0" t="n">
        <v>0.395347115045297</v>
      </c>
      <c r="CN105" s="0" t="n">
        <v>-0.312338670482859</v>
      </c>
      <c r="CO105" s="0" t="n">
        <v>-0.175505192601122</v>
      </c>
      <c r="CP105" s="0" t="n">
        <v>0.22052176973375</v>
      </c>
      <c r="CQ105" s="0" t="n">
        <v>0.541515419172356</v>
      </c>
      <c r="CR105" s="0" t="n">
        <v>-0.0710883796273265</v>
      </c>
      <c r="CS105" s="0" t="n">
        <v>0.355452129952027</v>
      </c>
      <c r="CT105" s="0" t="n">
        <v>0.691270543029532</v>
      </c>
      <c r="CU105" s="0" t="n">
        <v>-2.09062818612438</v>
      </c>
      <c r="CV105" s="0" t="n">
        <v>-0.0161799107445404</v>
      </c>
      <c r="CW105" s="0" t="n">
        <v>-0.0710883796273265</v>
      </c>
      <c r="CX105" s="0" t="n">
        <v>-0.721311153029092</v>
      </c>
      <c r="CZ105" s="0" t="n">
        <f aca="false">IF(CHOOSE(MATCH(G$5,$B$10:$E$10,0),$B105,$C105,$D105,$E105)*G$6+G105*G$7&lt;G$2,G$3*G$4,0)</f>
        <v>0</v>
      </c>
      <c r="DA105" s="0" t="n">
        <f aca="false">IF(CHOOSE(MATCH(H$5,$B$10:$E$10,0),$B105,$C105,$D105,$E105)*H$6+H105*H$7&lt;H$2,H$3*H$4,0)</f>
        <v>0</v>
      </c>
      <c r="DB105" s="0" t="n">
        <f aca="false">IF(CHOOSE(MATCH(I$5,$B$10:$E$10,0),$B105,$C105,$D105,$E105)*I$6+I105*I$7&lt;I$2,I$3*I$4,0)</f>
        <v>0</v>
      </c>
      <c r="DC105" s="0" t="n">
        <f aca="false">IF(CHOOSE(MATCH(J$5,$B$10:$E$10,0),$B105,$C105,$D105,$E105)*J$6+J105*J$7&lt;J$2,J$3*J$4,0)</f>
        <v>0</v>
      </c>
      <c r="DD105" s="0" t="n">
        <f aca="false">IF(CHOOSE(MATCH(K$5,$B$10:$E$10,0),$B105,$C105,$D105,$E105)*K$6+K105*K$7&lt;K$2,K$3*K$4,0)</f>
        <v>2.5</v>
      </c>
      <c r="DE105" s="0" t="n">
        <f aca="false">IF(CHOOSE(MATCH(L$5,$B$10:$E$10,0),$B105,$C105,$D105,$E105)*L$6+L105*L$7&lt;L$2,L$3*L$4,0)</f>
        <v>0</v>
      </c>
      <c r="DF105" s="0" t="n">
        <f aca="false">IF(CHOOSE(MATCH(M$5,$B$10:$E$10,0),$B105,$C105,$D105,$E105)*M$6+M105*M$7&lt;M$2,M$3*M$4,0)</f>
        <v>0</v>
      </c>
      <c r="DG105" s="0" t="n">
        <f aca="false">IF(CHOOSE(MATCH(N$5,$B$10:$E$10,0),$B105,$C105,$D105,$E105)*N$6+N105*N$7&lt;N$2,N$3*N$4,0)</f>
        <v>0</v>
      </c>
      <c r="DH105" s="0" t="n">
        <f aca="false">IF(CHOOSE(MATCH(O$5,$B$10:$E$10,0),$B105,$C105,$D105,$E105)*O$6+O105*O$7&lt;O$2,O$3*O$4,0)</f>
        <v>0</v>
      </c>
      <c r="DI105" s="0" t="n">
        <f aca="false">IF(CHOOSE(MATCH(P$5,$B$10:$E$10,0),$B105,$C105,$D105,$E105)*P$6+P105*P$7&lt;P$2,P$3*P$4,0)</f>
        <v>0</v>
      </c>
      <c r="DJ105" s="0" t="n">
        <f aca="false">IF(CHOOSE(MATCH(Q$5,$B$10:$E$10,0),$B105,$C105,$D105,$E105)*Q$6+Q105*Q$7&lt;Q$2,Q$3*Q$4,0)</f>
        <v>0</v>
      </c>
      <c r="DK105" s="0" t="n">
        <f aca="false">IF(CHOOSE(MATCH(R$5,$B$10:$E$10,0),$B105,$C105,$D105,$E105)*R$6+R105*R$7&lt;R$2,R$3*R$4,0)</f>
        <v>0</v>
      </c>
      <c r="DL105" s="0" t="n">
        <f aca="false">IF(CHOOSE(MATCH(S$5,$B$10:$E$10,0),$B105,$C105,$D105,$E105)*S$6+S105*S$7&lt;S$2,S$3*S$4,0)</f>
        <v>0</v>
      </c>
      <c r="DM105" s="0" t="n">
        <f aca="false">IF(CHOOSE(MATCH(T$5,$B$10:$E$10,0),$B105,$C105,$D105,$E105)*T$6+T105*T$7&lt;T$2,T$3*T$4,0)</f>
        <v>0</v>
      </c>
      <c r="DN105" s="0" t="n">
        <f aca="false">IF(CHOOSE(MATCH(U$5,$B$10:$E$10,0),$B105,$C105,$D105,$E105)*U$6+U105*U$7&lt;U$2,U$3*U$4,0)</f>
        <v>0</v>
      </c>
      <c r="DO105" s="0" t="n">
        <f aca="false">IF(CHOOSE(MATCH(V$5,$B$10:$E$10,0),$B105,$C105,$D105,$E105)*V$6+V105*V$7&lt;V$2,V$3*V$4,0)</f>
        <v>0</v>
      </c>
      <c r="DP105" s="0" t="n">
        <f aca="false">IF(CHOOSE(MATCH(W$5,$B$10:$E$10,0),$B105,$C105,$D105,$E105)*W$6+W105*W$7&lt;W$2,W$3*W$4,0)</f>
        <v>0</v>
      </c>
      <c r="DQ105" s="0" t="n">
        <f aca="false">IF(CHOOSE(MATCH(X$5,$B$10:$E$10,0),$B105,$C105,$D105,$E105)*X$6+X105*X$7&lt;X$2,X$3*X$4,0)</f>
        <v>0</v>
      </c>
      <c r="DR105" s="0" t="n">
        <f aca="false">IF(CHOOSE(MATCH(Y$5,$B$10:$E$10,0),$B105,$C105,$D105,$E105)*Y$6+Y105*Y$7&lt;Y$2,Y$3*Y$4,0)</f>
        <v>0</v>
      </c>
      <c r="DS105" s="0" t="n">
        <f aca="false">IF(CHOOSE(MATCH(Z$5,$B$10:$E$10,0),$B105,$C105,$D105,$E105)*Z$6+Z105*Z$7&lt;Z$2,Z$3*Z$4,0)</f>
        <v>0</v>
      </c>
      <c r="DT105" s="0" t="n">
        <f aca="false">IF(CHOOSE(MATCH(AA$5,$B$10:$E$10,0),$B105,$C105,$D105,$E105)*AA$6+AA105*AA$7&lt;AA$2,AA$3*AA$4,0)</f>
        <v>0</v>
      </c>
      <c r="DU105" s="0" t="n">
        <f aca="false">IF(CHOOSE(MATCH(AB$5,$B$10:$E$10,0),$B105,$C105,$D105,$E105)*AB$6+AB105*AB$7&lt;AB$2,AB$3*AB$4,0)</f>
        <v>0</v>
      </c>
      <c r="DV105" s="0" t="n">
        <f aca="false">IF(CHOOSE(MATCH(AC$5,$B$10:$E$10,0),$B105,$C105,$D105,$E105)*AC$6+AC105*AC$7&lt;AC$2,AC$3*AC$4,0)</f>
        <v>0</v>
      </c>
      <c r="DW105" s="0" t="n">
        <f aca="false">IF(CHOOSE(MATCH(AD$5,$B$10:$E$10,0),$B105,$C105,$D105,$E105)*AD$6+AD105*AD$7&lt;AD$2,AD$3*AD$4,0)</f>
        <v>0</v>
      </c>
      <c r="DX105" s="0" t="n">
        <f aca="false">IF(CHOOSE(MATCH(AE$5,$B$10:$E$10,0),$B105,$C105,$D105,$E105)*AE$6+AE105*AE$7&lt;AE$2,AE$3*AE$4,0)</f>
        <v>0</v>
      </c>
      <c r="DY105" s="0" t="n">
        <f aca="false">IF(CHOOSE(MATCH(AF$5,$B$10:$E$10,0),$B105,$C105,$D105,$E105)*AF$6+AF105*AF$7&lt;AF$2,AF$3*AF$4,0)</f>
        <v>0</v>
      </c>
      <c r="DZ105" s="0" t="n">
        <f aca="false">IF(CHOOSE(MATCH(AG$5,$B$10:$E$10,0),$B105,$C105,$D105,$E105)*AG$6+AG105*AG$7&lt;AG$2,AG$3*AG$4,0)</f>
        <v>0</v>
      </c>
      <c r="EA105" s="0" t="n">
        <f aca="false">IF(CHOOSE(MATCH(AH$5,$B$10:$E$10,0),$B105,$C105,$D105,$E105)*AH$6+AH105*AH$7&lt;AH$2,AH$3*AH$4,0)</f>
        <v>0</v>
      </c>
      <c r="EB105" s="0" t="n">
        <f aca="false">IF(CHOOSE(MATCH(AI$5,$B$10:$E$10,0),$B105,$C105,$D105,$E105)*AI$6+AI105*AI$7&lt;AI$2,AI$3*AI$4,0)</f>
        <v>0</v>
      </c>
      <c r="EC105" s="0" t="n">
        <f aca="false">IF(CHOOSE(MATCH(AJ$5,$B$10:$E$10,0),$B105,$C105,$D105,$E105)*AJ$6+AJ105*AJ$7&lt;AJ$2,AJ$3*AJ$4,0)</f>
        <v>0</v>
      </c>
      <c r="ED105" s="0" t="n">
        <f aca="false">IF(CHOOSE(MATCH(AK$5,$B$10:$E$10,0),$B105,$C105,$D105,$E105)*AK$6+AK105*AK$7&lt;AK$2,AK$3*AK$4,0)</f>
        <v>0</v>
      </c>
      <c r="EE105" s="0" t="n">
        <f aca="false">IF(CHOOSE(MATCH(AL$5,$B$10:$E$10,0),$B105,$C105,$D105,$E105)*AL$6+AL105*AL$7&lt;AL$2,AL$3*AL$4,0)</f>
        <v>0</v>
      </c>
      <c r="EF105" s="0" t="n">
        <f aca="false">IF(CHOOSE(MATCH(AM$5,$B$10:$E$10,0),$B105,$C105,$D105,$E105)*AM$6+AM105*AM$7&lt;AM$2,AM$3*AM$4,0)</f>
        <v>0</v>
      </c>
      <c r="EG105" s="0" t="n">
        <f aca="false">IF(CHOOSE(MATCH(AN$5,$B$10:$E$10,0),$B105,$C105,$D105,$E105)*AN$6+AN105*AN$7&lt;AN$2,AN$3*AN$4,0)</f>
        <v>0</v>
      </c>
      <c r="EH105" s="0" t="n">
        <f aca="false">IF(CHOOSE(MATCH(AO$5,$B$10:$E$10,0),$B105,$C105,$D105,$E105)*AO$6+AO105*AO$7&lt;AO$2,AO$3*AO$4,0)</f>
        <v>0</v>
      </c>
      <c r="EI105" s="0" t="n">
        <f aca="false">IF(CHOOSE(MATCH(AP$5,$B$10:$E$10,0),$B105,$C105,$D105,$E105)*AP$6+AP105*AP$7&lt;AP$2,AP$3*AP$4,0)</f>
        <v>0</v>
      </c>
      <c r="EJ105" s="0" t="n">
        <f aca="false">IF(CHOOSE(MATCH(AQ$5,$B$10:$E$10,0),$B105,$C105,$D105,$E105)*AQ$6+AQ105*AQ$7&lt;AQ$2,AQ$3*AQ$4,0)</f>
        <v>0</v>
      </c>
      <c r="EK105" s="0" t="n">
        <f aca="false">IF(CHOOSE(MATCH(AR$5,$B$10:$E$10,0),$B105,$C105,$D105,$E105)*AR$6+AR105*AR$7&lt;AR$2,AR$3*AR$4,0)</f>
        <v>0</v>
      </c>
      <c r="EL105" s="0" t="n">
        <f aca="false">IF(CHOOSE(MATCH(AS$5,$B$10:$E$10,0),$B105,$C105,$D105,$E105)*AS$6+AS105*AS$7&lt;AS$2,AS$3*AS$4,0)</f>
        <v>0</v>
      </c>
      <c r="EM105" s="0" t="n">
        <f aca="false">IF(CHOOSE(MATCH(AT$5,$B$10:$E$10,0),$B105,$C105,$D105,$E105)*AT$6+AT105*AT$7&lt;AT$2,AT$3*AT$4,0)</f>
        <v>0</v>
      </c>
      <c r="EN105" s="0" t="n">
        <f aca="false">IF(CHOOSE(MATCH(AU$5,$B$10:$E$10,0),$B105,$C105,$D105,$E105)*AU$6+AU105*AU$7&lt;AU$2,AU$3*AU$4,0)</f>
        <v>0</v>
      </c>
      <c r="EO105" s="0" t="n">
        <f aca="false">IF(CHOOSE(MATCH(AV$5,$B$10:$E$10,0),$B105,$C105,$D105,$E105)*AV$6+AV105*AV$7&lt;AV$2,AV$3*AV$4,0)</f>
        <v>0</v>
      </c>
      <c r="EP105" s="0" t="n">
        <f aca="false">IF(CHOOSE(MATCH(AW$5,$B$10:$E$10,0),$B105,$C105,$D105,$E105)*AW$6+AW105*AW$7&lt;AW$2,AW$3*AW$4,0)</f>
        <v>0</v>
      </c>
      <c r="EQ105" s="0" t="n">
        <f aca="false">IF(CHOOSE(MATCH(AX$5,$B$10:$E$10,0),$B105,$C105,$D105,$E105)*AX$6+AX105*AX$7&lt;AX$2,AX$3*AX$4,0)</f>
        <v>0</v>
      </c>
      <c r="ER105" s="0" t="n">
        <f aca="false">IF(CHOOSE(MATCH(AY$5,$B$10:$E$10,0),$B105,$C105,$D105,$E105)*AY$6+AY105*AY$7&lt;AY$2,AY$3*AY$4,0)</f>
        <v>0</v>
      </c>
      <c r="ES105" s="0" t="n">
        <f aca="false">IF(CHOOSE(MATCH(AZ$5,$B$10:$E$10,0),$B105,$C105,$D105,$E105)*AZ$6+AZ105*AZ$7&lt;AZ$2,AZ$3*AZ$4,0)</f>
        <v>0</v>
      </c>
      <c r="ET105" s="0" t="n">
        <f aca="false">IF(CHOOSE(MATCH(BA$5,$B$10:$E$10,0),$B105,$C105,$D105,$E105)*BA$6+BA105*BA$7&lt;BA$2,BA$3*BA$4,0)</f>
        <v>0</v>
      </c>
      <c r="EU105" s="0" t="n">
        <f aca="false">IF(CHOOSE(MATCH(BB$5,$B$10:$E$10,0),$B105,$C105,$D105,$E105)*BB$6+BB105*BB$7&lt;BB$2,BB$3*BB$4,0)</f>
        <v>0</v>
      </c>
      <c r="EV105" s="0" t="n">
        <f aca="false">IF(CHOOSE(MATCH(BC$5,$B$10:$E$10,0),$B105,$C105,$D105,$E105)*BC$6+BC105*BC$7&lt;BC$2,BC$3*BC$4,0)</f>
        <v>0</v>
      </c>
      <c r="EW105" s="0" t="n">
        <f aca="false">IF(CHOOSE(MATCH(BD$5,$B$10:$E$10,0),$B105,$C105,$D105,$E105)*BD$6+BD105*BD$7&lt;BD$2,BD$3*BD$4,0)</f>
        <v>0</v>
      </c>
      <c r="EX105" s="0" t="n">
        <f aca="false">IF(CHOOSE(MATCH(BE$5,$B$10:$E$10,0),$B105,$C105,$D105,$E105)*BE$6+BE105*BE$7&lt;BE$2,BE$3*BE$4,0)</f>
        <v>0</v>
      </c>
      <c r="EY105" s="0" t="n">
        <f aca="false">IF(CHOOSE(MATCH(BF$5,$B$10:$E$10,0),$B105,$C105,$D105,$E105)*BF$6+BF105*BF$7&lt;BF$2,BF$3*BF$4,0)</f>
        <v>0</v>
      </c>
      <c r="EZ105" s="0" t="n">
        <f aca="false">IF(CHOOSE(MATCH(BG$5,$B$10:$E$10,0),$B105,$C105,$D105,$E105)*BG$6+BG105*BG$7&lt;BG$2,BG$3*BG$4,0)</f>
        <v>0</v>
      </c>
      <c r="FA105" s="0" t="n">
        <f aca="false">IF(CHOOSE(MATCH(BH$5,$B$10:$E$10,0),$B105,$C105,$D105,$E105)*BH$6+BH105*BH$7&lt;BH$2,BH$3*BH$4,0)</f>
        <v>0</v>
      </c>
      <c r="FB105" s="0" t="n">
        <f aca="false">IF(CHOOSE(MATCH(BI$5,$B$10:$E$10,0),$B105,$C105,$D105,$E105)*BI$6+BI105*BI$7&lt;BI$2,BI$3*BI$4,0)</f>
        <v>0</v>
      </c>
      <c r="FC105" s="0" t="n">
        <f aca="false">IF(CHOOSE(MATCH(BJ$5,$B$10:$E$10,0),$B105,$C105,$D105,$E105)*BJ$6+BJ105*BJ$7&lt;BJ$2,BJ$3*BJ$4,0)</f>
        <v>0</v>
      </c>
      <c r="FD105" s="0" t="n">
        <f aca="false">IF(CHOOSE(MATCH(BK$5,$B$10:$E$10,0),$B105,$C105,$D105,$E105)*BK$6+BK105*BK$7&lt;BK$2,BK$3*BK$4,0)</f>
        <v>0</v>
      </c>
      <c r="FE105" s="0" t="n">
        <f aca="false">IF(CHOOSE(MATCH(BL$5,$B$10:$E$10,0),$B105,$C105,$D105,$E105)*BL$6+BL105*BL$7&lt;BL$2,BL$3*BL$4,0)</f>
        <v>0</v>
      </c>
      <c r="FF105" s="0" t="n">
        <f aca="false">IF(CHOOSE(MATCH(BM$5,$B$10:$E$10,0),$B105,$C105,$D105,$E105)*BM$6+BM105*BM$7&lt;BM$2,BM$3*BM$4,0)</f>
        <v>0</v>
      </c>
      <c r="FG105" s="0" t="n">
        <f aca="false">IF(CHOOSE(MATCH(BN$5,$B$10:$E$10,0),$B105,$C105,$D105,$E105)*BN$6+BN105*BN$7&lt;BN$2,BN$3*BN$4,0)</f>
        <v>0</v>
      </c>
      <c r="FH105" s="0" t="n">
        <f aca="false">IF(CHOOSE(MATCH(BO$5,$B$10:$E$10,0),$B105,$C105,$D105,$E105)*BO$6+BO105*BO$7&lt;BO$2,BO$3*BO$4,0)</f>
        <v>0</v>
      </c>
      <c r="FI105" s="0" t="n">
        <f aca="false">IF(CHOOSE(MATCH(BP$5,$B$10:$E$10,0),$B105,$C105,$D105,$E105)*BP$6+BP105*BP$7&lt;BP$2,BP$3*BP$4,0)</f>
        <v>0</v>
      </c>
      <c r="FJ105" s="0" t="n">
        <f aca="false">IF(CHOOSE(MATCH(BQ$5,$B$10:$E$10,0),$B105,$C105,$D105,$E105)*BQ$6+BQ105*BQ$7&lt;BQ$2,BQ$3*BQ$4,0)</f>
        <v>0</v>
      </c>
      <c r="FK105" s="0" t="n">
        <f aca="false">IF(CHOOSE(MATCH(BR$5,$B$10:$E$10,0),$B105,$C105,$D105,$E105)*BR$6+BR105*BR$7&lt;BR$2,BR$3*BR$4,0)</f>
        <v>0</v>
      </c>
      <c r="FL105" s="0" t="n">
        <f aca="false">IF(CHOOSE(MATCH(BS$5,$B$10:$E$10,0),$B105,$C105,$D105,$E105)*BS$6+BS105*BS$7&lt;BS$2,BS$3*BS$4,0)</f>
        <v>0</v>
      </c>
      <c r="FM105" s="0" t="n">
        <f aca="false">IF(CHOOSE(MATCH(BT$5,$B$10:$E$10,0),$B105,$C105,$D105,$E105)*BT$6+BT105*BT$7&lt;BT$2,BT$3*BT$4,0)</f>
        <v>0</v>
      </c>
      <c r="FN105" s="0" t="n">
        <f aca="false">IF(CHOOSE(MATCH(BU$5,$B$10:$E$10,0),$B105,$C105,$D105,$E105)*BU$6+BU105*BU$7&lt;BU$2,BU$3*BU$4,0)</f>
        <v>0</v>
      </c>
      <c r="FO105" s="0" t="n">
        <f aca="false">IF(CHOOSE(MATCH(BV$5,$B$10:$E$10,0),$B105,$C105,$D105,$E105)*BV$6+BV105*BV$7&lt;BV$2,BV$3*BV$4,0)</f>
        <v>0</v>
      </c>
      <c r="FP105" s="0" t="n">
        <f aca="false">IF(CHOOSE(MATCH(BW$5,$B$10:$E$10,0),$B105,$C105,$D105,$E105)*BW$6+BW105*BW$7&lt;BW$2,BW$3*BW$4,0)</f>
        <v>0</v>
      </c>
      <c r="FQ105" s="0" t="n">
        <f aca="false">IF(CHOOSE(MATCH(BX$5,$B$10:$E$10,0),$B105,$C105,$D105,$E105)*BX$6+BX105*BX$7&lt;BX$2,BX$3*BX$4,0)</f>
        <v>0</v>
      </c>
      <c r="FR105" s="0" t="n">
        <f aca="false">IF(CHOOSE(MATCH(BY$5,$B$10:$E$10,0),$B105,$C105,$D105,$E105)*BY$6+BY105*BY$7&lt;BY$2,BY$3*BY$4,0)</f>
        <v>0</v>
      </c>
      <c r="FS105" s="0" t="n">
        <f aca="false">IF(CHOOSE(MATCH(BZ$5,$B$10:$E$10,0),$B105,$C105,$D105,$E105)*BZ$6+BZ105*BZ$7&lt;BZ$2,BZ$3*BZ$4,0)</f>
        <v>0</v>
      </c>
      <c r="FT105" s="0" t="n">
        <f aca="false">IF(CHOOSE(MATCH(CA$5,$B$10:$E$10,0),$B105,$C105,$D105,$E105)*CA$6+CA105*CA$7&lt;CA$2,CA$3*CA$4,0)</f>
        <v>0</v>
      </c>
      <c r="FU105" s="0" t="n">
        <f aca="false">IF(CHOOSE(MATCH(CB$5,$B$10:$E$10,0),$B105,$C105,$D105,$E105)*CB$6+CB105*CB$7&lt;CB$2,CB$3*CB$4,0)</f>
        <v>0</v>
      </c>
      <c r="FV105" s="0" t="n">
        <f aca="false">IF(CHOOSE(MATCH(CC$5,$B$10:$E$10,0),$B105,$C105,$D105,$E105)*CC$6+CC105*CC$7&lt;CC$2,CC$3*CC$4,0)</f>
        <v>0</v>
      </c>
      <c r="FW105" s="0" t="n">
        <f aca="false">IF(CHOOSE(MATCH(CD$5,$B$10:$E$10,0),$B105,$C105,$D105,$E105)*CD$6+CD105*CD$7&lt;CD$2,CD$3*CD$4,0)</f>
        <v>0</v>
      </c>
      <c r="FX105" s="0" t="n">
        <f aca="false">IF(CHOOSE(MATCH(CE$5,$B$10:$E$10,0),$B105,$C105,$D105,$E105)*CE$6+CE105*CE$7&lt;CE$2,CE$3*CE$4,0)</f>
        <v>0</v>
      </c>
      <c r="FY105" s="0" t="n">
        <f aca="false">IF(CHOOSE(MATCH(CF$5,$B$10:$E$10,0),$B105,$C105,$D105,$E105)*CF$6+CF105*CF$7&lt;CF$2,CF$3*CF$4,0)</f>
        <v>0</v>
      </c>
      <c r="FZ105" s="0" t="n">
        <f aca="false">IF(CHOOSE(MATCH(CG$5,$B$10:$E$10,0),$B105,$C105,$D105,$E105)*CG$6+CG105*CG$7&lt;CG$2,CG$3*CG$4,0)</f>
        <v>0</v>
      </c>
      <c r="GA105" s="0" t="n">
        <f aca="false">IF(CHOOSE(MATCH(CH$5,$B$10:$E$10,0),$B105,$C105,$D105,$E105)*CH$6+CH105*CH$7&lt;CH$2,CH$3*CH$4,0)</f>
        <v>0</v>
      </c>
      <c r="GB105" s="0" t="n">
        <f aca="false">IF(CHOOSE(MATCH(CI$5,$B$10:$E$10,0),$B105,$C105,$D105,$E105)*CI$6+CI105*CI$7&lt;CI$2,CI$3*CI$4,0)</f>
        <v>0</v>
      </c>
      <c r="GC105" s="0" t="n">
        <f aca="false">IF(CHOOSE(MATCH(CJ$5,$B$10:$E$10,0),$B105,$C105,$D105,$E105)*CJ$6+CJ105*CJ$7&lt;CJ$2,CJ$3*CJ$4,0)</f>
        <v>0</v>
      </c>
      <c r="GD105" s="0" t="n">
        <f aca="false">IF(CHOOSE(MATCH(CK$5,$B$10:$E$10,0),$B105,$C105,$D105,$E105)*CK$6+CK105*CK$7&lt;CK$2,CK$3*CK$4,0)</f>
        <v>0</v>
      </c>
      <c r="GE105" s="0" t="n">
        <f aca="false">IF(CHOOSE(MATCH(CL$5,$B$10:$E$10,0),$B105,$C105,$D105,$E105)*CL$6+CL105*CL$7&lt;CL$2,CL$3*CL$4,0)</f>
        <v>0</v>
      </c>
      <c r="GF105" s="0" t="n">
        <f aca="false">IF(CHOOSE(MATCH(CM$5,$B$10:$E$10,0),$B105,$C105,$D105,$E105)*CM$6+CM105*CM$7&lt;CM$2,CM$3*CM$4,0)</f>
        <v>0</v>
      </c>
      <c r="GG105" s="0" t="n">
        <f aca="false">IF(CHOOSE(MATCH(CN$5,$B$10:$E$10,0),$B105,$C105,$D105,$E105)*CN$6+CN105*CN$7&lt;CN$2,CN$3*CN$4,0)</f>
        <v>0</v>
      </c>
      <c r="GH105" s="0" t="n">
        <f aca="false">IF(CHOOSE(MATCH(CO$5,$B$10:$E$10,0),$B105,$C105,$D105,$E105)*CO$6+CO105*CO$7&lt;CO$2,CO$3*CO$4,0)</f>
        <v>0</v>
      </c>
      <c r="GI105" s="0" t="n">
        <f aca="false">IF(CHOOSE(MATCH(CP$5,$B$10:$E$10,0),$B105,$C105,$D105,$E105)*CP$6+CP105*CP$7&lt;CP$2,CP$3*CP$4,0)</f>
        <v>0</v>
      </c>
      <c r="GJ105" s="0" t="n">
        <f aca="false">IF(CHOOSE(MATCH(CQ$5,$B$10:$E$10,0),$B105,$C105,$D105,$E105)*CQ$6+CQ105*CQ$7&lt;CQ$2,CQ$3*CQ$4,0)</f>
        <v>0</v>
      </c>
      <c r="GK105" s="0" t="n">
        <f aca="false">IF(CHOOSE(MATCH(CR$5,$B$10:$E$10,0),$B105,$C105,$D105,$E105)*CR$6+CR105*CR$7&lt;CR$2,CR$3*CR$4,0)</f>
        <v>0</v>
      </c>
      <c r="GL105" s="0" t="n">
        <f aca="false">IF(CHOOSE(MATCH(CS$5,$B$10:$E$10,0),$B105,$C105,$D105,$E105)*CS$6+CS105*CS$7&lt;CS$2,CS$3*CS$4,0)</f>
        <v>0</v>
      </c>
      <c r="GM105" s="0" t="n">
        <f aca="false">IF(CHOOSE(MATCH(CT$5,$B$10:$E$10,0),$B105,$C105,$D105,$E105)*CT$6+CT105*CT$7&lt;CT$2,CT$3*CT$4,0)</f>
        <v>0</v>
      </c>
      <c r="GN105" s="0" t="n">
        <f aca="false">IF(CHOOSE(MATCH(CU$5,$B$10:$E$10,0),$B105,$C105,$D105,$E105)*CU$6+CU105*CU$7&lt;CU$2,CU$3*CU$4,0)</f>
        <v>0</v>
      </c>
      <c r="GO105" s="0" t="n">
        <f aca="false">IF(CHOOSE(MATCH(CV$5,$B$10:$E$10,0),$B105,$C105,$D105,$E105)*CV$6+CV105*CV$7&lt;CV$2,CV$3*CV$4,0)</f>
        <v>0</v>
      </c>
      <c r="GP105" s="0" t="n">
        <f aca="false">IF(CHOOSE(MATCH(CW$5,$B$10:$E$10,0),$B105,$C105,$D105,$E105)*CW$6+CW105*CW$7&lt;CW$2,CW$3*CW$4,0)</f>
        <v>0</v>
      </c>
      <c r="GQ105" s="0" t="n">
        <f aca="false">IF(CHOOSE(MATCH(CX$5,$B$10:$E$10,0),$B105,$C105,$D105,$E105)*CX$6+CX105*CX$7&lt;CX$2,CX$3*CX$4,0)</f>
        <v>0</v>
      </c>
      <c r="GS105" s="0" t="n">
        <f aca="false">SUM(CZ105:GQ105)</f>
        <v>2.5</v>
      </c>
      <c r="GT105" s="0" t="n">
        <f aca="false">IF(GS105&gt;$GS$6,1,0)</f>
        <v>0</v>
      </c>
    </row>
    <row r="106" customFormat="false" ht="14" hidden="false" customHeight="false" outlineLevel="0" collapsed="false">
      <c r="A106" s="0" t="n">
        <v>96</v>
      </c>
      <c r="B106" s="0" t="n">
        <v>-2.7441667367075</v>
      </c>
      <c r="C106" s="0" t="n">
        <v>-3.15254723550758</v>
      </c>
      <c r="D106" s="0" t="n">
        <v>-0.485008321027816</v>
      </c>
      <c r="E106" s="0" t="n">
        <v>1.27715336100589</v>
      </c>
      <c r="G106" s="0" t="n">
        <v>0.308644985125284</v>
      </c>
      <c r="H106" s="0" t="n">
        <v>0.305277580991969</v>
      </c>
      <c r="I106" s="0" t="n">
        <v>-1.316718680755</v>
      </c>
      <c r="J106" s="0" t="n">
        <v>1.59223418449983</v>
      </c>
      <c r="K106" s="0" t="n">
        <v>-1.938078639796</v>
      </c>
      <c r="L106" s="0" t="n">
        <v>-1.8944228941109</v>
      </c>
      <c r="M106" s="0" t="n">
        <v>-0.438237748312531</v>
      </c>
      <c r="N106" s="0" t="n">
        <v>0.947120497585274</v>
      </c>
      <c r="O106" s="0" t="n">
        <v>0.343661668011919</v>
      </c>
      <c r="P106" s="0" t="n">
        <v>-0.517400167154847</v>
      </c>
      <c r="Q106" s="0" t="n">
        <v>0.218406057683751</v>
      </c>
      <c r="R106" s="0" t="n">
        <v>0.599309259996517</v>
      </c>
      <c r="S106" s="0" t="n">
        <v>-0.611989889875986</v>
      </c>
      <c r="T106" s="0" t="n">
        <v>-0.138405766847427</v>
      </c>
      <c r="U106" s="0" t="n">
        <v>1.33832145365886</v>
      </c>
      <c r="V106" s="0" t="n">
        <v>0.852617176860804</v>
      </c>
      <c r="W106" s="0" t="n">
        <v>-3.42726707458496</v>
      </c>
      <c r="X106" s="0" t="n">
        <v>-1.58763214130886</v>
      </c>
      <c r="Y106" s="0" t="n">
        <v>0.261713921645423</v>
      </c>
      <c r="Z106" s="0" t="n">
        <v>-0.398822521674447</v>
      </c>
      <c r="AA106" s="0" t="n">
        <v>1.2293526197027</v>
      </c>
      <c r="AB106" s="0" t="n">
        <v>0.476459263154538</v>
      </c>
      <c r="AC106" s="0" t="n">
        <v>-0.545328475709539</v>
      </c>
      <c r="AD106" s="0" t="n">
        <v>-0.927300334296888</v>
      </c>
      <c r="AE106" s="0" t="n">
        <v>1.07722371467389</v>
      </c>
      <c r="AF106" s="0" t="n">
        <v>1.20275217341259</v>
      </c>
      <c r="AG106" s="0" t="n">
        <v>1.05414073914289</v>
      </c>
      <c r="AH106" s="0" t="n">
        <v>0.0141142209031386</v>
      </c>
      <c r="AI106" s="0" t="n">
        <v>-0.575221292820061</v>
      </c>
      <c r="AJ106" s="0" t="n">
        <v>-1.68979568115901</v>
      </c>
      <c r="AK106" s="0" t="n">
        <v>-1.22967776405858</v>
      </c>
      <c r="AL106" s="0" t="n">
        <v>-0.109112079371698</v>
      </c>
      <c r="AM106" s="0" t="n">
        <v>0.0181694304046687</v>
      </c>
      <c r="AN106" s="0" t="n">
        <v>-0.117272520583356</v>
      </c>
      <c r="AO106" s="0" t="n">
        <v>0.516525915372768</v>
      </c>
      <c r="AP106" s="0" t="n">
        <v>-1.34396259454661</v>
      </c>
      <c r="AQ106" s="0" t="n">
        <v>1.46736510941992</v>
      </c>
      <c r="AR106" s="0" t="n">
        <v>0.518974729857291</v>
      </c>
      <c r="AS106" s="0" t="n">
        <v>-2.01285729417577</v>
      </c>
      <c r="AT106" s="0" t="n">
        <v>-0.93876678874949</v>
      </c>
      <c r="AU106" s="0" t="n">
        <v>0.806428488431266</v>
      </c>
      <c r="AV106" s="0" t="n">
        <v>1.27130761029548</v>
      </c>
      <c r="AW106" s="0" t="n">
        <v>0.497128667120705</v>
      </c>
      <c r="AX106" s="0" t="n">
        <v>0.0144973455462605</v>
      </c>
      <c r="AY106" s="0" t="n">
        <v>-0.369502686226042</v>
      </c>
      <c r="AZ106" s="0" t="n">
        <v>0.839813765196595</v>
      </c>
      <c r="BA106" s="0" t="n">
        <v>-0.412778717873152</v>
      </c>
      <c r="BB106" s="0" t="n">
        <v>-1.6847116057761</v>
      </c>
      <c r="BC106" s="0" t="n">
        <v>0.312900283461204</v>
      </c>
      <c r="BD106" s="0" t="n">
        <v>-0.59793592299684</v>
      </c>
      <c r="BE106" s="0" t="n">
        <v>-0.623934965915396</v>
      </c>
      <c r="BF106" s="0" t="n">
        <v>0.421206323153456</v>
      </c>
      <c r="BG106" s="0" t="n">
        <v>-0.784593794378452</v>
      </c>
      <c r="BH106" s="0" t="n">
        <v>-0.658703811495798</v>
      </c>
      <c r="BI106" s="0" t="n">
        <v>0.696429651725339</v>
      </c>
      <c r="BJ106" s="0" t="n">
        <v>0.707193521520821</v>
      </c>
      <c r="BK106" s="0" t="n">
        <v>0.345121407008264</v>
      </c>
      <c r="BL106" s="0" t="n">
        <v>0.309848928736756</v>
      </c>
      <c r="BM106" s="0" t="n">
        <v>0.0845170688990038</v>
      </c>
      <c r="BN106" s="0" t="n">
        <v>0.170845169122913</v>
      </c>
      <c r="BO106" s="0" t="n">
        <v>-0.0100590114016086</v>
      </c>
      <c r="BP106" s="0" t="n">
        <v>-1.30623448058032</v>
      </c>
      <c r="BQ106" s="0" t="n">
        <v>-0.787929366197204</v>
      </c>
      <c r="BR106" s="0" t="n">
        <v>-0.293755419988884</v>
      </c>
      <c r="BS106" s="0" t="n">
        <v>1.54891495185439</v>
      </c>
      <c r="BT106" s="0" t="n">
        <v>0.387253749067895</v>
      </c>
      <c r="BU106" s="0" t="n">
        <v>-0.831894340080908</v>
      </c>
      <c r="BV106" s="0" t="n">
        <v>0.114654312710627</v>
      </c>
      <c r="BW106" s="0" t="n">
        <v>1.0184135135205</v>
      </c>
      <c r="BX106" s="0" t="n">
        <v>-0.0448812897957396</v>
      </c>
      <c r="BY106" s="0" t="n">
        <v>1.24796770251123</v>
      </c>
      <c r="BZ106" s="0" t="n">
        <v>-0.247648586082505</v>
      </c>
      <c r="CA106" s="0" t="n">
        <v>-1.93507730728015</v>
      </c>
      <c r="CB106" s="0" t="n">
        <v>-1.5107070794329</v>
      </c>
      <c r="CC106" s="0" t="n">
        <v>0.348859430232551</v>
      </c>
      <c r="CD106" s="0" t="n">
        <v>-1.33944695335231</v>
      </c>
      <c r="CE106" s="0" t="n">
        <v>-1.76563844433986</v>
      </c>
      <c r="CF106" s="0" t="n">
        <v>-0.431595026384457</v>
      </c>
      <c r="CG106" s="0" t="n">
        <v>-0.46483592086588</v>
      </c>
      <c r="CH106" s="0" t="n">
        <v>-0.324571374221705</v>
      </c>
      <c r="CI106" s="0" t="n">
        <v>0.789599425843335</v>
      </c>
      <c r="CJ106" s="0" t="n">
        <v>0.0033276137401117</v>
      </c>
      <c r="CK106" s="0" t="n">
        <v>-1.94920175999869</v>
      </c>
      <c r="CL106" s="0" t="n">
        <v>-0.424970494350418</v>
      </c>
      <c r="CM106" s="0" t="n">
        <v>0.131458364194259</v>
      </c>
      <c r="CN106" s="0" t="n">
        <v>0.201357579499017</v>
      </c>
      <c r="CO106" s="0" t="n">
        <v>0.28729232326441</v>
      </c>
      <c r="CP106" s="0" t="n">
        <v>-0.784177700552391</v>
      </c>
      <c r="CQ106" s="0" t="n">
        <v>0.373437387679587</v>
      </c>
      <c r="CR106" s="0" t="n">
        <v>-1.32495642901631</v>
      </c>
      <c r="CS106" s="0" t="n">
        <v>0.497648215969093</v>
      </c>
      <c r="CT106" s="0" t="n">
        <v>-1.0234384717478</v>
      </c>
      <c r="CU106" s="0" t="n">
        <v>-0.597660800849553</v>
      </c>
      <c r="CV106" s="0" t="n">
        <v>-1.69749910128303</v>
      </c>
      <c r="CW106" s="0" t="n">
        <v>0.984935013548238</v>
      </c>
      <c r="CX106" s="0" t="n">
        <v>-1.15166585601401</v>
      </c>
      <c r="CZ106" s="0" t="n">
        <f aca="false">IF(CHOOSE(MATCH(G$5,$B$10:$E$10,0),$B106,$C106,$D106,$E106)*G$6+G106*G$7&lt;G$2,G$3*G$4,0)</f>
        <v>0</v>
      </c>
      <c r="DA106" s="0" t="n">
        <f aca="false">IF(CHOOSE(MATCH(H$5,$B$10:$E$10,0),$B106,$C106,$D106,$E106)*H$6+H106*H$7&lt;H$2,H$3*H$4,0)</f>
        <v>0</v>
      </c>
      <c r="DB106" s="0" t="n">
        <f aca="false">IF(CHOOSE(MATCH(I$5,$B$10:$E$10,0),$B106,$C106,$D106,$E106)*I$6+I106*I$7&lt;I$2,I$3*I$4,0)</f>
        <v>12.5</v>
      </c>
      <c r="DC106" s="0" t="n">
        <f aca="false">IF(CHOOSE(MATCH(J$5,$B$10:$E$10,0),$B106,$C106,$D106,$E106)*J$6+J106*J$7&lt;J$2,J$3*J$4,0)</f>
        <v>0</v>
      </c>
      <c r="DD106" s="0" t="n">
        <f aca="false">IF(CHOOSE(MATCH(K$5,$B$10:$E$10,0),$B106,$C106,$D106,$E106)*K$6+K106*K$7&lt;K$2,K$3*K$4,0)</f>
        <v>2.5</v>
      </c>
      <c r="DE106" s="0" t="n">
        <f aca="false">IF(CHOOSE(MATCH(L$5,$B$10:$E$10,0),$B106,$C106,$D106,$E106)*L$6+L106*L$7&lt;L$2,L$3*L$4,0)</f>
        <v>2.5</v>
      </c>
      <c r="DF106" s="0" t="n">
        <f aca="false">IF(CHOOSE(MATCH(M$5,$B$10:$E$10,0),$B106,$C106,$D106,$E106)*M$6+M106*M$7&lt;M$2,M$3*M$4,0)</f>
        <v>0</v>
      </c>
      <c r="DG106" s="0" t="n">
        <f aca="false">IF(CHOOSE(MATCH(N$5,$B$10:$E$10,0),$B106,$C106,$D106,$E106)*N$6+N106*N$7&lt;N$2,N$3*N$4,0)</f>
        <v>0</v>
      </c>
      <c r="DH106" s="0" t="n">
        <f aca="false">IF(CHOOSE(MATCH(O$5,$B$10:$E$10,0),$B106,$C106,$D106,$E106)*O$6+O106*O$7&lt;O$2,O$3*O$4,0)</f>
        <v>0</v>
      </c>
      <c r="DI106" s="0" t="n">
        <f aca="false">IF(CHOOSE(MATCH(P$5,$B$10:$E$10,0),$B106,$C106,$D106,$E106)*P$6+P106*P$7&lt;P$2,P$3*P$4,0)</f>
        <v>0</v>
      </c>
      <c r="DJ106" s="0" t="n">
        <f aca="false">IF(CHOOSE(MATCH(Q$5,$B$10:$E$10,0),$B106,$C106,$D106,$E106)*Q$6+Q106*Q$7&lt;Q$2,Q$3*Q$4,0)</f>
        <v>0</v>
      </c>
      <c r="DK106" s="0" t="n">
        <f aca="false">IF(CHOOSE(MATCH(R$5,$B$10:$E$10,0),$B106,$C106,$D106,$E106)*R$6+R106*R$7&lt;R$2,R$3*R$4,0)</f>
        <v>0</v>
      </c>
      <c r="DL106" s="0" t="n">
        <f aca="false">IF(CHOOSE(MATCH(S$5,$B$10:$E$10,0),$B106,$C106,$D106,$E106)*S$6+S106*S$7&lt;S$2,S$3*S$4,0)</f>
        <v>0</v>
      </c>
      <c r="DM106" s="0" t="n">
        <f aca="false">IF(CHOOSE(MATCH(T$5,$B$10:$E$10,0),$B106,$C106,$D106,$E106)*T$6+T106*T$7&lt;T$2,T$3*T$4,0)</f>
        <v>0</v>
      </c>
      <c r="DN106" s="0" t="n">
        <f aca="false">IF(CHOOSE(MATCH(U$5,$B$10:$E$10,0),$B106,$C106,$D106,$E106)*U$6+U106*U$7&lt;U$2,U$3*U$4,0)</f>
        <v>0</v>
      </c>
      <c r="DO106" s="0" t="n">
        <f aca="false">IF(CHOOSE(MATCH(V$5,$B$10:$E$10,0),$B106,$C106,$D106,$E106)*V$6+V106*V$7&lt;V$2,V$3*V$4,0)</f>
        <v>0</v>
      </c>
      <c r="DP106" s="0" t="n">
        <f aca="false">IF(CHOOSE(MATCH(W$5,$B$10:$E$10,0),$B106,$C106,$D106,$E106)*W$6+W106*W$7&lt;W$2,W$3*W$4,0)</f>
        <v>2.5</v>
      </c>
      <c r="DQ106" s="0" t="n">
        <f aca="false">IF(CHOOSE(MATCH(X$5,$B$10:$E$10,0),$B106,$C106,$D106,$E106)*X$6+X106*X$7&lt;X$2,X$3*X$4,0)</f>
        <v>2.5</v>
      </c>
      <c r="DR106" s="0" t="n">
        <f aca="false">IF(CHOOSE(MATCH(Y$5,$B$10:$E$10,0),$B106,$C106,$D106,$E106)*Y$6+Y106*Y$7&lt;Y$2,Y$3*Y$4,0)</f>
        <v>0</v>
      </c>
      <c r="DS106" s="0" t="n">
        <f aca="false">IF(CHOOSE(MATCH(Z$5,$B$10:$E$10,0),$B106,$C106,$D106,$E106)*Z$6+Z106*Z$7&lt;Z$2,Z$3*Z$4,0)</f>
        <v>0</v>
      </c>
      <c r="DT106" s="0" t="n">
        <f aca="false">IF(CHOOSE(MATCH(AA$5,$B$10:$E$10,0),$B106,$C106,$D106,$E106)*AA$6+AA106*AA$7&lt;AA$2,AA$3*AA$4,0)</f>
        <v>0</v>
      </c>
      <c r="DU106" s="0" t="n">
        <f aca="false">IF(CHOOSE(MATCH(AB$5,$B$10:$E$10,0),$B106,$C106,$D106,$E106)*AB$6+AB106*AB$7&lt;AB$2,AB$3*AB$4,0)</f>
        <v>0</v>
      </c>
      <c r="DV106" s="0" t="n">
        <f aca="false">IF(CHOOSE(MATCH(AC$5,$B$10:$E$10,0),$B106,$C106,$D106,$E106)*AC$6+AC106*AC$7&lt;AC$2,AC$3*AC$4,0)</f>
        <v>0</v>
      </c>
      <c r="DW106" s="0" t="n">
        <f aca="false">IF(CHOOSE(MATCH(AD$5,$B$10:$E$10,0),$B106,$C106,$D106,$E106)*AD$6+AD106*AD$7&lt;AD$2,AD$3*AD$4,0)</f>
        <v>0</v>
      </c>
      <c r="DX106" s="0" t="n">
        <f aca="false">IF(CHOOSE(MATCH(AE$5,$B$10:$E$10,0),$B106,$C106,$D106,$E106)*AE$6+AE106*AE$7&lt;AE$2,AE$3*AE$4,0)</f>
        <v>0</v>
      </c>
      <c r="DY106" s="0" t="n">
        <f aca="false">IF(CHOOSE(MATCH(AF$5,$B$10:$E$10,0),$B106,$C106,$D106,$E106)*AF$6+AF106*AF$7&lt;AF$2,AF$3*AF$4,0)</f>
        <v>0</v>
      </c>
      <c r="DZ106" s="0" t="n">
        <f aca="false">IF(CHOOSE(MATCH(AG$5,$B$10:$E$10,0),$B106,$C106,$D106,$E106)*AG$6+AG106*AG$7&lt;AG$2,AG$3*AG$4,0)</f>
        <v>0</v>
      </c>
      <c r="EA106" s="0" t="n">
        <f aca="false">IF(CHOOSE(MATCH(AH$5,$B$10:$E$10,0),$B106,$C106,$D106,$E106)*AH$6+AH106*AH$7&lt;AH$2,AH$3*AH$4,0)</f>
        <v>0</v>
      </c>
      <c r="EB106" s="0" t="n">
        <f aca="false">IF(CHOOSE(MATCH(AI$5,$B$10:$E$10,0),$B106,$C106,$D106,$E106)*AI$6+AI106*AI$7&lt;AI$2,AI$3*AI$4,0)</f>
        <v>0</v>
      </c>
      <c r="EC106" s="0" t="n">
        <f aca="false">IF(CHOOSE(MATCH(AJ$5,$B$10:$E$10,0),$B106,$C106,$D106,$E106)*AJ$6+AJ106*AJ$7&lt;AJ$2,AJ$3*AJ$4,0)</f>
        <v>2.5</v>
      </c>
      <c r="ED106" s="0" t="n">
        <f aca="false">IF(CHOOSE(MATCH(AK$5,$B$10:$E$10,0),$B106,$C106,$D106,$E106)*AK$6+AK106*AK$7&lt;AK$2,AK$3*AK$4,0)</f>
        <v>2.5</v>
      </c>
      <c r="EE106" s="0" t="n">
        <f aca="false">IF(CHOOSE(MATCH(AL$5,$B$10:$E$10,0),$B106,$C106,$D106,$E106)*AL$6+AL106*AL$7&lt;AL$2,AL$3*AL$4,0)</f>
        <v>0</v>
      </c>
      <c r="EF106" s="0" t="n">
        <f aca="false">IF(CHOOSE(MATCH(AM$5,$B$10:$E$10,0),$B106,$C106,$D106,$E106)*AM$6+AM106*AM$7&lt;AM$2,AM$3*AM$4,0)</f>
        <v>0</v>
      </c>
      <c r="EG106" s="0" t="n">
        <f aca="false">IF(CHOOSE(MATCH(AN$5,$B$10:$E$10,0),$B106,$C106,$D106,$E106)*AN$6+AN106*AN$7&lt;AN$2,AN$3*AN$4,0)</f>
        <v>0</v>
      </c>
      <c r="EH106" s="0" t="n">
        <f aca="false">IF(CHOOSE(MATCH(AO$5,$B$10:$E$10,0),$B106,$C106,$D106,$E106)*AO$6+AO106*AO$7&lt;AO$2,AO$3*AO$4,0)</f>
        <v>0</v>
      </c>
      <c r="EI106" s="0" t="n">
        <f aca="false">IF(CHOOSE(MATCH(AP$5,$B$10:$E$10,0),$B106,$C106,$D106,$E106)*AP$6+AP106*AP$7&lt;AP$2,AP$3*AP$4,0)</f>
        <v>0.5</v>
      </c>
      <c r="EJ106" s="0" t="n">
        <f aca="false">IF(CHOOSE(MATCH(AQ$5,$B$10:$E$10,0),$B106,$C106,$D106,$E106)*AQ$6+AQ106*AQ$7&lt;AQ$2,AQ$3*AQ$4,0)</f>
        <v>0</v>
      </c>
      <c r="EK106" s="0" t="n">
        <f aca="false">IF(CHOOSE(MATCH(AR$5,$B$10:$E$10,0),$B106,$C106,$D106,$E106)*AR$6+AR106*AR$7&lt;AR$2,AR$3*AR$4,0)</f>
        <v>0</v>
      </c>
      <c r="EL106" s="0" t="n">
        <f aca="false">IF(CHOOSE(MATCH(AS$5,$B$10:$E$10,0),$B106,$C106,$D106,$E106)*AS$6+AS106*AS$7&lt;AS$2,AS$3*AS$4,0)</f>
        <v>12.5</v>
      </c>
      <c r="EM106" s="0" t="n">
        <f aca="false">IF(CHOOSE(MATCH(AT$5,$B$10:$E$10,0),$B106,$C106,$D106,$E106)*AT$6+AT106*AT$7&lt;AT$2,AT$3*AT$4,0)</f>
        <v>0</v>
      </c>
      <c r="EN106" s="0" t="n">
        <f aca="false">IF(CHOOSE(MATCH(AU$5,$B$10:$E$10,0),$B106,$C106,$D106,$E106)*AU$6+AU106*AU$7&lt;AU$2,AU$3*AU$4,0)</f>
        <v>0</v>
      </c>
      <c r="EO106" s="0" t="n">
        <f aca="false">IF(CHOOSE(MATCH(AV$5,$B$10:$E$10,0),$B106,$C106,$D106,$E106)*AV$6+AV106*AV$7&lt;AV$2,AV$3*AV$4,0)</f>
        <v>0</v>
      </c>
      <c r="EP106" s="0" t="n">
        <f aca="false">IF(CHOOSE(MATCH(AW$5,$B$10:$E$10,0),$B106,$C106,$D106,$E106)*AW$6+AW106*AW$7&lt;AW$2,AW$3*AW$4,0)</f>
        <v>0</v>
      </c>
      <c r="EQ106" s="0" t="n">
        <f aca="false">IF(CHOOSE(MATCH(AX$5,$B$10:$E$10,0),$B106,$C106,$D106,$E106)*AX$6+AX106*AX$7&lt;AX$2,AX$3*AX$4,0)</f>
        <v>0</v>
      </c>
      <c r="ER106" s="0" t="n">
        <f aca="false">IF(CHOOSE(MATCH(AY$5,$B$10:$E$10,0),$B106,$C106,$D106,$E106)*AY$6+AY106*AY$7&lt;AY$2,AY$3*AY$4,0)</f>
        <v>0</v>
      </c>
      <c r="ES106" s="0" t="n">
        <f aca="false">IF(CHOOSE(MATCH(AZ$5,$B$10:$E$10,0),$B106,$C106,$D106,$E106)*AZ$6+AZ106*AZ$7&lt;AZ$2,AZ$3*AZ$4,0)</f>
        <v>0</v>
      </c>
      <c r="ET106" s="0" t="n">
        <f aca="false">IF(CHOOSE(MATCH(BA$5,$B$10:$E$10,0),$B106,$C106,$D106,$E106)*BA$6+BA106*BA$7&lt;BA$2,BA$3*BA$4,0)</f>
        <v>0</v>
      </c>
      <c r="EU106" s="0" t="n">
        <f aca="false">IF(CHOOSE(MATCH(BB$5,$B$10:$E$10,0),$B106,$C106,$D106,$E106)*BB$6+BB106*BB$7&lt;BB$2,BB$3*BB$4,0)</f>
        <v>0.5</v>
      </c>
      <c r="EV106" s="0" t="n">
        <f aca="false">IF(CHOOSE(MATCH(BC$5,$B$10:$E$10,0),$B106,$C106,$D106,$E106)*BC$6+BC106*BC$7&lt;BC$2,BC$3*BC$4,0)</f>
        <v>0</v>
      </c>
      <c r="EW106" s="0" t="n">
        <f aca="false">IF(CHOOSE(MATCH(BD$5,$B$10:$E$10,0),$B106,$C106,$D106,$E106)*BD$6+BD106*BD$7&lt;BD$2,BD$3*BD$4,0)</f>
        <v>0</v>
      </c>
      <c r="EX106" s="0" t="n">
        <f aca="false">IF(CHOOSE(MATCH(BE$5,$B$10:$E$10,0),$B106,$C106,$D106,$E106)*BE$6+BE106*BE$7&lt;BE$2,BE$3*BE$4,0)</f>
        <v>0</v>
      </c>
      <c r="EY106" s="0" t="n">
        <f aca="false">IF(CHOOSE(MATCH(BF$5,$B$10:$E$10,0),$B106,$C106,$D106,$E106)*BF$6+BF106*BF$7&lt;BF$2,BF$3*BF$4,0)</f>
        <v>0</v>
      </c>
      <c r="EZ106" s="0" t="n">
        <f aca="false">IF(CHOOSE(MATCH(BG$5,$B$10:$E$10,0),$B106,$C106,$D106,$E106)*BG$6+BG106*BG$7&lt;BG$2,BG$3*BG$4,0)</f>
        <v>0</v>
      </c>
      <c r="FA106" s="0" t="n">
        <f aca="false">IF(CHOOSE(MATCH(BH$5,$B$10:$E$10,0),$B106,$C106,$D106,$E106)*BH$6+BH106*BH$7&lt;BH$2,BH$3*BH$4,0)</f>
        <v>0</v>
      </c>
      <c r="FB106" s="0" t="n">
        <f aca="false">IF(CHOOSE(MATCH(BI$5,$B$10:$E$10,0),$B106,$C106,$D106,$E106)*BI$6+BI106*BI$7&lt;BI$2,BI$3*BI$4,0)</f>
        <v>0</v>
      </c>
      <c r="FC106" s="0" t="n">
        <f aca="false">IF(CHOOSE(MATCH(BJ$5,$B$10:$E$10,0),$B106,$C106,$D106,$E106)*BJ$6+BJ106*BJ$7&lt;BJ$2,BJ$3*BJ$4,0)</f>
        <v>0</v>
      </c>
      <c r="FD106" s="0" t="n">
        <f aca="false">IF(CHOOSE(MATCH(BK$5,$B$10:$E$10,0),$B106,$C106,$D106,$E106)*BK$6+BK106*BK$7&lt;BK$2,BK$3*BK$4,0)</f>
        <v>0</v>
      </c>
      <c r="FE106" s="0" t="n">
        <f aca="false">IF(CHOOSE(MATCH(BL$5,$B$10:$E$10,0),$B106,$C106,$D106,$E106)*BL$6+BL106*BL$7&lt;BL$2,BL$3*BL$4,0)</f>
        <v>0</v>
      </c>
      <c r="FF106" s="0" t="n">
        <f aca="false">IF(CHOOSE(MATCH(BM$5,$B$10:$E$10,0),$B106,$C106,$D106,$E106)*BM$6+BM106*BM$7&lt;BM$2,BM$3*BM$4,0)</f>
        <v>0</v>
      </c>
      <c r="FG106" s="0" t="n">
        <f aca="false">IF(CHOOSE(MATCH(BN$5,$B$10:$E$10,0),$B106,$C106,$D106,$E106)*BN$6+BN106*BN$7&lt;BN$2,BN$3*BN$4,0)</f>
        <v>0</v>
      </c>
      <c r="FH106" s="0" t="n">
        <f aca="false">IF(CHOOSE(MATCH(BO$5,$B$10:$E$10,0),$B106,$C106,$D106,$E106)*BO$6+BO106*BO$7&lt;BO$2,BO$3*BO$4,0)</f>
        <v>0</v>
      </c>
      <c r="FI106" s="0" t="n">
        <f aca="false">IF(CHOOSE(MATCH(BP$5,$B$10:$E$10,0),$B106,$C106,$D106,$E106)*BP$6+BP106*BP$7&lt;BP$2,BP$3*BP$4,0)</f>
        <v>0</v>
      </c>
      <c r="FJ106" s="0" t="n">
        <f aca="false">IF(CHOOSE(MATCH(BQ$5,$B$10:$E$10,0),$B106,$C106,$D106,$E106)*BQ$6+BQ106*BQ$7&lt;BQ$2,BQ$3*BQ$4,0)</f>
        <v>0</v>
      </c>
      <c r="FK106" s="0" t="n">
        <f aca="false">IF(CHOOSE(MATCH(BR$5,$B$10:$E$10,0),$B106,$C106,$D106,$E106)*BR$6+BR106*BR$7&lt;BR$2,BR$3*BR$4,0)</f>
        <v>0</v>
      </c>
      <c r="FL106" s="0" t="n">
        <f aca="false">IF(CHOOSE(MATCH(BS$5,$B$10:$E$10,0),$B106,$C106,$D106,$E106)*BS$6+BS106*BS$7&lt;BS$2,BS$3*BS$4,0)</f>
        <v>0</v>
      </c>
      <c r="FM106" s="0" t="n">
        <f aca="false">IF(CHOOSE(MATCH(BT$5,$B$10:$E$10,0),$B106,$C106,$D106,$E106)*BT$6+BT106*BT$7&lt;BT$2,BT$3*BT$4,0)</f>
        <v>0</v>
      </c>
      <c r="FN106" s="0" t="n">
        <f aca="false">IF(CHOOSE(MATCH(BU$5,$B$10:$E$10,0),$B106,$C106,$D106,$E106)*BU$6+BU106*BU$7&lt;BU$2,BU$3*BU$4,0)</f>
        <v>0</v>
      </c>
      <c r="FO106" s="0" t="n">
        <f aca="false">IF(CHOOSE(MATCH(BV$5,$B$10:$E$10,0),$B106,$C106,$D106,$E106)*BV$6+BV106*BV$7&lt;BV$2,BV$3*BV$4,0)</f>
        <v>0</v>
      </c>
      <c r="FP106" s="0" t="n">
        <f aca="false">IF(CHOOSE(MATCH(BW$5,$B$10:$E$10,0),$B106,$C106,$D106,$E106)*BW$6+BW106*BW$7&lt;BW$2,BW$3*BW$4,0)</f>
        <v>0</v>
      </c>
      <c r="FQ106" s="0" t="n">
        <f aca="false">IF(CHOOSE(MATCH(BX$5,$B$10:$E$10,0),$B106,$C106,$D106,$E106)*BX$6+BX106*BX$7&lt;BX$2,BX$3*BX$4,0)</f>
        <v>0</v>
      </c>
      <c r="FR106" s="0" t="n">
        <f aca="false">IF(CHOOSE(MATCH(BY$5,$B$10:$E$10,0),$B106,$C106,$D106,$E106)*BY$6+BY106*BY$7&lt;BY$2,BY$3*BY$4,0)</f>
        <v>0</v>
      </c>
      <c r="FS106" s="0" t="n">
        <f aca="false">IF(CHOOSE(MATCH(BZ$5,$B$10:$E$10,0),$B106,$C106,$D106,$E106)*BZ$6+BZ106*BZ$7&lt;BZ$2,BZ$3*BZ$4,0)</f>
        <v>0</v>
      </c>
      <c r="FT106" s="0" t="n">
        <f aca="false">IF(CHOOSE(MATCH(CA$5,$B$10:$E$10,0),$B106,$C106,$D106,$E106)*CA$6+CA106*CA$7&lt;CA$2,CA$3*CA$4,0)</f>
        <v>0</v>
      </c>
      <c r="FU106" s="0" t="n">
        <f aca="false">IF(CHOOSE(MATCH(CB$5,$B$10:$E$10,0),$B106,$C106,$D106,$E106)*CB$6+CB106*CB$7&lt;CB$2,CB$3*CB$4,0)</f>
        <v>0</v>
      </c>
      <c r="FV106" s="0" t="n">
        <f aca="false">IF(CHOOSE(MATCH(CC$5,$B$10:$E$10,0),$B106,$C106,$D106,$E106)*CC$6+CC106*CC$7&lt;CC$2,CC$3*CC$4,0)</f>
        <v>0</v>
      </c>
      <c r="FW106" s="0" t="n">
        <f aca="false">IF(CHOOSE(MATCH(CD$5,$B$10:$E$10,0),$B106,$C106,$D106,$E106)*CD$6+CD106*CD$7&lt;CD$2,CD$3*CD$4,0)</f>
        <v>0</v>
      </c>
      <c r="FX106" s="0" t="n">
        <f aca="false">IF(CHOOSE(MATCH(CE$5,$B$10:$E$10,0),$B106,$C106,$D106,$E106)*CE$6+CE106*CE$7&lt;CE$2,CE$3*CE$4,0)</f>
        <v>0</v>
      </c>
      <c r="FY106" s="0" t="n">
        <f aca="false">IF(CHOOSE(MATCH(CF$5,$B$10:$E$10,0),$B106,$C106,$D106,$E106)*CF$6+CF106*CF$7&lt;CF$2,CF$3*CF$4,0)</f>
        <v>0</v>
      </c>
      <c r="FZ106" s="0" t="n">
        <f aca="false">IF(CHOOSE(MATCH(CG$5,$B$10:$E$10,0),$B106,$C106,$D106,$E106)*CG$6+CG106*CG$7&lt;CG$2,CG$3*CG$4,0)</f>
        <v>0</v>
      </c>
      <c r="GA106" s="0" t="n">
        <f aca="false">IF(CHOOSE(MATCH(CH$5,$B$10:$E$10,0),$B106,$C106,$D106,$E106)*CH$6+CH106*CH$7&lt;CH$2,CH$3*CH$4,0)</f>
        <v>0</v>
      </c>
      <c r="GB106" s="0" t="n">
        <f aca="false">IF(CHOOSE(MATCH(CI$5,$B$10:$E$10,0),$B106,$C106,$D106,$E106)*CI$6+CI106*CI$7&lt;CI$2,CI$3*CI$4,0)</f>
        <v>0</v>
      </c>
      <c r="GC106" s="0" t="n">
        <f aca="false">IF(CHOOSE(MATCH(CJ$5,$B$10:$E$10,0),$B106,$C106,$D106,$E106)*CJ$6+CJ106*CJ$7&lt;CJ$2,CJ$3*CJ$4,0)</f>
        <v>0</v>
      </c>
      <c r="GD106" s="0" t="n">
        <f aca="false">IF(CHOOSE(MATCH(CK$5,$B$10:$E$10,0),$B106,$C106,$D106,$E106)*CK$6+CK106*CK$7&lt;CK$2,CK$3*CK$4,0)</f>
        <v>0</v>
      </c>
      <c r="GE106" s="0" t="n">
        <f aca="false">IF(CHOOSE(MATCH(CL$5,$B$10:$E$10,0),$B106,$C106,$D106,$E106)*CL$6+CL106*CL$7&lt;CL$2,CL$3*CL$4,0)</f>
        <v>0</v>
      </c>
      <c r="GF106" s="0" t="n">
        <f aca="false">IF(CHOOSE(MATCH(CM$5,$B$10:$E$10,0),$B106,$C106,$D106,$E106)*CM$6+CM106*CM$7&lt;CM$2,CM$3*CM$4,0)</f>
        <v>0</v>
      </c>
      <c r="GG106" s="0" t="n">
        <f aca="false">IF(CHOOSE(MATCH(CN$5,$B$10:$E$10,0),$B106,$C106,$D106,$E106)*CN$6+CN106*CN$7&lt;CN$2,CN$3*CN$4,0)</f>
        <v>0</v>
      </c>
      <c r="GH106" s="0" t="n">
        <f aca="false">IF(CHOOSE(MATCH(CO$5,$B$10:$E$10,0),$B106,$C106,$D106,$E106)*CO$6+CO106*CO$7&lt;CO$2,CO$3*CO$4,0)</f>
        <v>0</v>
      </c>
      <c r="GI106" s="0" t="n">
        <f aca="false">IF(CHOOSE(MATCH(CP$5,$B$10:$E$10,0),$B106,$C106,$D106,$E106)*CP$6+CP106*CP$7&lt;CP$2,CP$3*CP$4,0)</f>
        <v>0</v>
      </c>
      <c r="GJ106" s="0" t="n">
        <f aca="false">IF(CHOOSE(MATCH(CQ$5,$B$10:$E$10,0),$B106,$C106,$D106,$E106)*CQ$6+CQ106*CQ$7&lt;CQ$2,CQ$3*CQ$4,0)</f>
        <v>0</v>
      </c>
      <c r="GK106" s="0" t="n">
        <f aca="false">IF(CHOOSE(MATCH(CR$5,$B$10:$E$10,0),$B106,$C106,$D106,$E106)*CR$6+CR106*CR$7&lt;CR$2,CR$3*CR$4,0)</f>
        <v>0</v>
      </c>
      <c r="GL106" s="0" t="n">
        <f aca="false">IF(CHOOSE(MATCH(CS$5,$B$10:$E$10,0),$B106,$C106,$D106,$E106)*CS$6+CS106*CS$7&lt;CS$2,CS$3*CS$4,0)</f>
        <v>0</v>
      </c>
      <c r="GM106" s="0" t="n">
        <f aca="false">IF(CHOOSE(MATCH(CT$5,$B$10:$E$10,0),$B106,$C106,$D106,$E106)*CT$6+CT106*CT$7&lt;CT$2,CT$3*CT$4,0)</f>
        <v>0</v>
      </c>
      <c r="GN106" s="0" t="n">
        <f aca="false">IF(CHOOSE(MATCH(CU$5,$B$10:$E$10,0),$B106,$C106,$D106,$E106)*CU$6+CU106*CU$7&lt;CU$2,CU$3*CU$4,0)</f>
        <v>0</v>
      </c>
      <c r="GO106" s="0" t="n">
        <f aca="false">IF(CHOOSE(MATCH(CV$5,$B$10:$E$10,0),$B106,$C106,$D106,$E106)*CV$6+CV106*CV$7&lt;CV$2,CV$3*CV$4,0)</f>
        <v>0</v>
      </c>
      <c r="GP106" s="0" t="n">
        <f aca="false">IF(CHOOSE(MATCH(CW$5,$B$10:$E$10,0),$B106,$C106,$D106,$E106)*CW$6+CW106*CW$7&lt;CW$2,CW$3*CW$4,0)</f>
        <v>0</v>
      </c>
      <c r="GQ106" s="0" t="n">
        <f aca="false">IF(CHOOSE(MATCH(CX$5,$B$10:$E$10,0),$B106,$C106,$D106,$E106)*CX$6+CX106*CX$7&lt;CX$2,CX$3*CX$4,0)</f>
        <v>0</v>
      </c>
      <c r="GS106" s="0" t="n">
        <f aca="false">SUM(CZ106:GQ106)</f>
        <v>41</v>
      </c>
      <c r="GT106" s="0" t="n">
        <f aca="false">IF(GS106&gt;$GS$6,1,0)</f>
        <v>0</v>
      </c>
    </row>
    <row r="107" customFormat="false" ht="14" hidden="false" customHeight="false" outlineLevel="0" collapsed="false">
      <c r="A107" s="0" t="n">
        <v>97</v>
      </c>
      <c r="B107" s="0" t="n">
        <v>1.28977877152029</v>
      </c>
      <c r="C107" s="0" t="n">
        <v>1.47824087176101</v>
      </c>
      <c r="D107" s="0" t="n">
        <v>1.05605588964331</v>
      </c>
      <c r="E107" s="0" t="n">
        <v>0.478640883281395</v>
      </c>
      <c r="G107" s="0" t="n">
        <v>1.03709453469492</v>
      </c>
      <c r="H107" s="0" t="n">
        <v>0.42204192141071</v>
      </c>
      <c r="I107" s="0" t="n">
        <v>0.0155682755575981</v>
      </c>
      <c r="J107" s="0" t="n">
        <v>1.15255716082174</v>
      </c>
      <c r="K107" s="0" t="n">
        <v>-0.415611793869175</v>
      </c>
      <c r="L107" s="0" t="n">
        <v>1.60541731020203</v>
      </c>
      <c r="M107" s="0" t="n">
        <v>0.00554564394406043</v>
      </c>
      <c r="N107" s="0" t="n">
        <v>-1.30911303131143</v>
      </c>
      <c r="O107" s="0" t="n">
        <v>1.02434341897606</v>
      </c>
      <c r="P107" s="0" t="n">
        <v>0.112421503217774</v>
      </c>
      <c r="Q107" s="0" t="n">
        <v>-0.118351408673334</v>
      </c>
      <c r="R107" s="0" t="n">
        <v>0.366883341484936</v>
      </c>
      <c r="S107" s="0" t="n">
        <v>-1.43320448842132</v>
      </c>
      <c r="T107" s="0" t="n">
        <v>-1.97113877220545</v>
      </c>
      <c r="U107" s="0" t="n">
        <v>-0.966954303294187</v>
      </c>
      <c r="V107" s="0" t="n">
        <v>-1.32808963826392</v>
      </c>
      <c r="W107" s="0" t="n">
        <v>0.88022943600663</v>
      </c>
      <c r="X107" s="0" t="n">
        <v>-2.17210981645621</v>
      </c>
      <c r="Y107" s="0" t="n">
        <v>-0.546037881576922</v>
      </c>
      <c r="Z107" s="0" t="n">
        <v>-0.311775920636137</v>
      </c>
      <c r="AA107" s="0" t="n">
        <v>-1.2771647561749</v>
      </c>
      <c r="AB107" s="0" t="n">
        <v>-0.523971266375156</v>
      </c>
      <c r="AC107" s="0" t="n">
        <v>-0.905183696886525</v>
      </c>
      <c r="AD107" s="0" t="n">
        <v>0.958079908741638</v>
      </c>
      <c r="AE107" s="0" t="n">
        <v>-0.568375071452465</v>
      </c>
      <c r="AF107" s="0" t="n">
        <v>-0.340011183652678</v>
      </c>
      <c r="AG107" s="0" t="n">
        <v>-0.334181322614313</v>
      </c>
      <c r="AH107" s="0" t="n">
        <v>-0.308644985125284</v>
      </c>
      <c r="AI107" s="0" t="n">
        <v>0.0436557456851006</v>
      </c>
      <c r="AJ107" s="0" t="n">
        <v>-0.12659825188166</v>
      </c>
      <c r="AK107" s="0" t="n">
        <v>0.139873463922413</v>
      </c>
      <c r="AL107" s="0" t="n">
        <v>-0.88022943600663</v>
      </c>
      <c r="AM107" s="0" t="n">
        <v>1.68502992892172</v>
      </c>
      <c r="AN107" s="0" t="n">
        <v>0.25167310013785</v>
      </c>
      <c r="AO107" s="0" t="n">
        <v>0.0868965344125172</v>
      </c>
      <c r="AP107" s="0" t="n">
        <v>0.120508047984913</v>
      </c>
      <c r="AQ107" s="0" t="n">
        <v>-0.67101154854754</v>
      </c>
      <c r="AR107" s="0" t="n">
        <v>0.878314949659398</v>
      </c>
      <c r="AS107" s="0" t="n">
        <v>1.5059322322486</v>
      </c>
      <c r="AT107" s="0" t="n">
        <v>-0.701115823176224</v>
      </c>
      <c r="AU107" s="0" t="n">
        <v>0.0912746145331766</v>
      </c>
      <c r="AV107" s="0" t="n">
        <v>0.621334947936703</v>
      </c>
      <c r="AW107" s="0" t="n">
        <v>-0.842646841192618</v>
      </c>
      <c r="AX107" s="0" t="n">
        <v>-0.722204731573584</v>
      </c>
      <c r="AY107" s="0" t="n">
        <v>0.0143438683153363</v>
      </c>
      <c r="AZ107" s="0" t="n">
        <v>-2.39004293689504</v>
      </c>
      <c r="BA107" s="0" t="n">
        <v>0.589086539548589</v>
      </c>
      <c r="BB107" s="0" t="n">
        <v>1.39901203510817</v>
      </c>
      <c r="BC107" s="0" t="n">
        <v>0.856473434396321</v>
      </c>
      <c r="BD107" s="0" t="n">
        <v>0.679274307913147</v>
      </c>
      <c r="BE107" s="0" t="n">
        <v>0.0239845121541293</v>
      </c>
      <c r="BF107" s="0" t="n">
        <v>0.558601414013538</v>
      </c>
      <c r="BG107" s="0" t="n">
        <v>-0.397664052798063</v>
      </c>
      <c r="BH107" s="0" t="n">
        <v>-0.788554643804673</v>
      </c>
      <c r="BI107" s="0" t="n">
        <v>-0.471494558951235</v>
      </c>
      <c r="BJ107" s="0" t="n">
        <v>-0.537621644980391</v>
      </c>
      <c r="BK107" s="0" t="n">
        <v>0.60655679590127</v>
      </c>
      <c r="BL107" s="0" t="n">
        <v>-0.956142685026862</v>
      </c>
      <c r="BM107" s="0" t="n">
        <v>0.37073277781019</v>
      </c>
      <c r="BN107" s="0" t="n">
        <v>-0.616794295638101</v>
      </c>
      <c r="BO107" s="0" t="n">
        <v>-0.248041942541022</v>
      </c>
      <c r="BP107" s="0" t="n">
        <v>-1.98962879949249</v>
      </c>
      <c r="BQ107" s="0" t="n">
        <v>-0.0506247488374356</v>
      </c>
      <c r="BR107" s="0" t="n">
        <v>-0.00860609361552633</v>
      </c>
      <c r="BS107" s="0" t="n">
        <v>0.66250890995434</v>
      </c>
      <c r="BT107" s="0" t="n">
        <v>-0.764869128033752</v>
      </c>
      <c r="BU107" s="0" t="n">
        <v>-0.686325165588642</v>
      </c>
      <c r="BV107" s="0" t="n">
        <v>1.54159351950511</v>
      </c>
      <c r="BW107" s="0" t="n">
        <v>0.54426209317171</v>
      </c>
      <c r="BX107" s="0" t="n">
        <v>1.66695826919749</v>
      </c>
      <c r="BY107" s="0" t="n">
        <v>0.869126779434737</v>
      </c>
      <c r="BZ107" s="0" t="n">
        <v>-0.719030595064396</v>
      </c>
      <c r="CA107" s="0" t="n">
        <v>-0.995300979411695</v>
      </c>
      <c r="CB107" s="0" t="n">
        <v>0.475088199891616</v>
      </c>
      <c r="CC107" s="0" t="n">
        <v>1.85198587132618</v>
      </c>
      <c r="CD107" s="0" t="n">
        <v>1.0065377864521</v>
      </c>
      <c r="CE107" s="0" t="n">
        <v>0.379268385586329</v>
      </c>
      <c r="CF107" s="0" t="n">
        <v>0.193167579709552</v>
      </c>
      <c r="CG107" s="0" t="n">
        <v>-0.350079290001304</v>
      </c>
      <c r="CH107" s="0" t="n">
        <v>1.96214386960492</v>
      </c>
      <c r="CI107" s="0" t="n">
        <v>0.389727574656718</v>
      </c>
      <c r="CJ107" s="0" t="n">
        <v>-0.515476585860597</v>
      </c>
      <c r="CK107" s="0" t="n">
        <v>-1.03369529824704</v>
      </c>
      <c r="CL107" s="0" t="n">
        <v>-0.96866415333352</v>
      </c>
      <c r="CM107" s="0" t="n">
        <v>-1.63410277309595</v>
      </c>
      <c r="CN107" s="0" t="n">
        <v>-0.582003849558532</v>
      </c>
      <c r="CO107" s="0" t="n">
        <v>-0.240634108195081</v>
      </c>
      <c r="CP107" s="0" t="n">
        <v>0.546569935977459</v>
      </c>
      <c r="CQ107" s="0" t="n">
        <v>1.48349045048235</v>
      </c>
      <c r="CR107" s="0" t="n">
        <v>1.18204070531647</v>
      </c>
      <c r="CS107" s="0" t="n">
        <v>0.315151282848092</v>
      </c>
      <c r="CT107" s="0" t="n">
        <v>0.683037342241732</v>
      </c>
      <c r="CU107" s="0" t="n">
        <v>-0.281477241514949</v>
      </c>
      <c r="CV107" s="0" t="n">
        <v>0.345934267897974</v>
      </c>
      <c r="CW107" s="0" t="n">
        <v>-0.667853328195633</v>
      </c>
      <c r="CX107" s="0" t="n">
        <v>-0.329735030391021</v>
      </c>
      <c r="CZ107" s="0" t="n">
        <f aca="false">IF(CHOOSE(MATCH(G$5,$B$10:$E$10,0),$B107,$C107,$D107,$E107)*G$6+G107*G$7&lt;G$2,G$3*G$4,0)</f>
        <v>0</v>
      </c>
      <c r="DA107" s="0" t="n">
        <f aca="false">IF(CHOOSE(MATCH(H$5,$B$10:$E$10,0),$B107,$C107,$D107,$E107)*H$6+H107*H$7&lt;H$2,H$3*H$4,0)</f>
        <v>0</v>
      </c>
      <c r="DB107" s="0" t="n">
        <f aca="false">IF(CHOOSE(MATCH(I$5,$B$10:$E$10,0),$B107,$C107,$D107,$E107)*I$6+I107*I$7&lt;I$2,I$3*I$4,0)</f>
        <v>0</v>
      </c>
      <c r="DC107" s="0" t="n">
        <f aca="false">IF(CHOOSE(MATCH(J$5,$B$10:$E$10,0),$B107,$C107,$D107,$E107)*J$6+J107*J$7&lt;J$2,J$3*J$4,0)</f>
        <v>0</v>
      </c>
      <c r="DD107" s="0" t="n">
        <f aca="false">IF(CHOOSE(MATCH(K$5,$B$10:$E$10,0),$B107,$C107,$D107,$E107)*K$6+K107*K$7&lt;K$2,K$3*K$4,0)</f>
        <v>0</v>
      </c>
      <c r="DE107" s="0" t="n">
        <f aca="false">IF(CHOOSE(MATCH(L$5,$B$10:$E$10,0),$B107,$C107,$D107,$E107)*L$6+L107*L$7&lt;L$2,L$3*L$4,0)</f>
        <v>0</v>
      </c>
      <c r="DF107" s="0" t="n">
        <f aca="false">IF(CHOOSE(MATCH(M$5,$B$10:$E$10,0),$B107,$C107,$D107,$E107)*M$6+M107*M$7&lt;M$2,M$3*M$4,0)</f>
        <v>0</v>
      </c>
      <c r="DG107" s="0" t="n">
        <f aca="false">IF(CHOOSE(MATCH(N$5,$B$10:$E$10,0),$B107,$C107,$D107,$E107)*N$6+N107*N$7&lt;N$2,N$3*N$4,0)</f>
        <v>0</v>
      </c>
      <c r="DH107" s="0" t="n">
        <f aca="false">IF(CHOOSE(MATCH(O$5,$B$10:$E$10,0),$B107,$C107,$D107,$E107)*O$6+O107*O$7&lt;O$2,O$3*O$4,0)</f>
        <v>0</v>
      </c>
      <c r="DI107" s="0" t="n">
        <f aca="false">IF(CHOOSE(MATCH(P$5,$B$10:$E$10,0),$B107,$C107,$D107,$E107)*P$6+P107*P$7&lt;P$2,P$3*P$4,0)</f>
        <v>0</v>
      </c>
      <c r="DJ107" s="0" t="n">
        <f aca="false">IF(CHOOSE(MATCH(Q$5,$B$10:$E$10,0),$B107,$C107,$D107,$E107)*Q$6+Q107*Q$7&lt;Q$2,Q$3*Q$4,0)</f>
        <v>0</v>
      </c>
      <c r="DK107" s="0" t="n">
        <f aca="false">IF(CHOOSE(MATCH(R$5,$B$10:$E$10,0),$B107,$C107,$D107,$E107)*R$6+R107*R$7&lt;R$2,R$3*R$4,0)</f>
        <v>0</v>
      </c>
      <c r="DL107" s="0" t="n">
        <f aca="false">IF(CHOOSE(MATCH(S$5,$B$10:$E$10,0),$B107,$C107,$D107,$E107)*S$6+S107*S$7&lt;S$2,S$3*S$4,0)</f>
        <v>0</v>
      </c>
      <c r="DM107" s="0" t="n">
        <f aca="false">IF(CHOOSE(MATCH(T$5,$B$10:$E$10,0),$B107,$C107,$D107,$E107)*T$6+T107*T$7&lt;T$2,T$3*T$4,0)</f>
        <v>0</v>
      </c>
      <c r="DN107" s="0" t="n">
        <f aca="false">IF(CHOOSE(MATCH(U$5,$B$10:$E$10,0),$B107,$C107,$D107,$E107)*U$6+U107*U$7&lt;U$2,U$3*U$4,0)</f>
        <v>0</v>
      </c>
      <c r="DO107" s="0" t="n">
        <f aca="false">IF(CHOOSE(MATCH(V$5,$B$10:$E$10,0),$B107,$C107,$D107,$E107)*V$6+V107*V$7&lt;V$2,V$3*V$4,0)</f>
        <v>0</v>
      </c>
      <c r="DP107" s="0" t="n">
        <f aca="false">IF(CHOOSE(MATCH(W$5,$B$10:$E$10,0),$B107,$C107,$D107,$E107)*W$6+W107*W$7&lt;W$2,W$3*W$4,0)</f>
        <v>0</v>
      </c>
      <c r="DQ107" s="0" t="n">
        <f aca="false">IF(CHOOSE(MATCH(X$5,$B$10:$E$10,0),$B107,$C107,$D107,$E107)*X$6+X107*X$7&lt;X$2,X$3*X$4,0)</f>
        <v>0</v>
      </c>
      <c r="DR107" s="0" t="n">
        <f aca="false">IF(CHOOSE(MATCH(Y$5,$B$10:$E$10,0),$B107,$C107,$D107,$E107)*Y$6+Y107*Y$7&lt;Y$2,Y$3*Y$4,0)</f>
        <v>0</v>
      </c>
      <c r="DS107" s="0" t="n">
        <f aca="false">IF(CHOOSE(MATCH(Z$5,$B$10:$E$10,0),$B107,$C107,$D107,$E107)*Z$6+Z107*Z$7&lt;Z$2,Z$3*Z$4,0)</f>
        <v>0</v>
      </c>
      <c r="DT107" s="0" t="n">
        <f aca="false">IF(CHOOSE(MATCH(AA$5,$B$10:$E$10,0),$B107,$C107,$D107,$E107)*AA$6+AA107*AA$7&lt;AA$2,AA$3*AA$4,0)</f>
        <v>0</v>
      </c>
      <c r="DU107" s="0" t="n">
        <f aca="false">IF(CHOOSE(MATCH(AB$5,$B$10:$E$10,0),$B107,$C107,$D107,$E107)*AB$6+AB107*AB$7&lt;AB$2,AB$3*AB$4,0)</f>
        <v>0</v>
      </c>
      <c r="DV107" s="0" t="n">
        <f aca="false">IF(CHOOSE(MATCH(AC$5,$B$10:$E$10,0),$B107,$C107,$D107,$E107)*AC$6+AC107*AC$7&lt;AC$2,AC$3*AC$4,0)</f>
        <v>0</v>
      </c>
      <c r="DW107" s="0" t="n">
        <f aca="false">IF(CHOOSE(MATCH(AD$5,$B$10:$E$10,0),$B107,$C107,$D107,$E107)*AD$6+AD107*AD$7&lt;AD$2,AD$3*AD$4,0)</f>
        <v>0</v>
      </c>
      <c r="DX107" s="0" t="n">
        <f aca="false">IF(CHOOSE(MATCH(AE$5,$B$10:$E$10,0),$B107,$C107,$D107,$E107)*AE$6+AE107*AE$7&lt;AE$2,AE$3*AE$4,0)</f>
        <v>0</v>
      </c>
      <c r="DY107" s="0" t="n">
        <f aca="false">IF(CHOOSE(MATCH(AF$5,$B$10:$E$10,0),$B107,$C107,$D107,$E107)*AF$6+AF107*AF$7&lt;AF$2,AF$3*AF$4,0)</f>
        <v>0</v>
      </c>
      <c r="DZ107" s="0" t="n">
        <f aca="false">IF(CHOOSE(MATCH(AG$5,$B$10:$E$10,0),$B107,$C107,$D107,$E107)*AG$6+AG107*AG$7&lt;AG$2,AG$3*AG$4,0)</f>
        <v>0</v>
      </c>
      <c r="EA107" s="0" t="n">
        <f aca="false">IF(CHOOSE(MATCH(AH$5,$B$10:$E$10,0),$B107,$C107,$D107,$E107)*AH$6+AH107*AH$7&lt;AH$2,AH$3*AH$4,0)</f>
        <v>0</v>
      </c>
      <c r="EB107" s="0" t="n">
        <f aca="false">IF(CHOOSE(MATCH(AI$5,$B$10:$E$10,0),$B107,$C107,$D107,$E107)*AI$6+AI107*AI$7&lt;AI$2,AI$3*AI$4,0)</f>
        <v>0</v>
      </c>
      <c r="EC107" s="0" t="n">
        <f aca="false">IF(CHOOSE(MATCH(AJ$5,$B$10:$E$10,0),$B107,$C107,$D107,$E107)*AJ$6+AJ107*AJ$7&lt;AJ$2,AJ$3*AJ$4,0)</f>
        <v>0</v>
      </c>
      <c r="ED107" s="0" t="n">
        <f aca="false">IF(CHOOSE(MATCH(AK$5,$B$10:$E$10,0),$B107,$C107,$D107,$E107)*AK$6+AK107*AK$7&lt;AK$2,AK$3*AK$4,0)</f>
        <v>0</v>
      </c>
      <c r="EE107" s="0" t="n">
        <f aca="false">IF(CHOOSE(MATCH(AL$5,$B$10:$E$10,0),$B107,$C107,$D107,$E107)*AL$6+AL107*AL$7&lt;AL$2,AL$3*AL$4,0)</f>
        <v>0</v>
      </c>
      <c r="EF107" s="0" t="n">
        <f aca="false">IF(CHOOSE(MATCH(AM$5,$B$10:$E$10,0),$B107,$C107,$D107,$E107)*AM$6+AM107*AM$7&lt;AM$2,AM$3*AM$4,0)</f>
        <v>0</v>
      </c>
      <c r="EG107" s="0" t="n">
        <f aca="false">IF(CHOOSE(MATCH(AN$5,$B$10:$E$10,0),$B107,$C107,$D107,$E107)*AN$6+AN107*AN$7&lt;AN$2,AN$3*AN$4,0)</f>
        <v>0</v>
      </c>
      <c r="EH107" s="0" t="n">
        <f aca="false">IF(CHOOSE(MATCH(AO$5,$B$10:$E$10,0),$B107,$C107,$D107,$E107)*AO$6+AO107*AO$7&lt;AO$2,AO$3*AO$4,0)</f>
        <v>0</v>
      </c>
      <c r="EI107" s="0" t="n">
        <f aca="false">IF(CHOOSE(MATCH(AP$5,$B$10:$E$10,0),$B107,$C107,$D107,$E107)*AP$6+AP107*AP$7&lt;AP$2,AP$3*AP$4,0)</f>
        <v>0</v>
      </c>
      <c r="EJ107" s="0" t="n">
        <f aca="false">IF(CHOOSE(MATCH(AQ$5,$B$10:$E$10,0),$B107,$C107,$D107,$E107)*AQ$6+AQ107*AQ$7&lt;AQ$2,AQ$3*AQ$4,0)</f>
        <v>0</v>
      </c>
      <c r="EK107" s="0" t="n">
        <f aca="false">IF(CHOOSE(MATCH(AR$5,$B$10:$E$10,0),$B107,$C107,$D107,$E107)*AR$6+AR107*AR$7&lt;AR$2,AR$3*AR$4,0)</f>
        <v>0</v>
      </c>
      <c r="EL107" s="0" t="n">
        <f aca="false">IF(CHOOSE(MATCH(AS$5,$B$10:$E$10,0),$B107,$C107,$D107,$E107)*AS$6+AS107*AS$7&lt;AS$2,AS$3*AS$4,0)</f>
        <v>0</v>
      </c>
      <c r="EM107" s="0" t="n">
        <f aca="false">IF(CHOOSE(MATCH(AT$5,$B$10:$E$10,0),$B107,$C107,$D107,$E107)*AT$6+AT107*AT$7&lt;AT$2,AT$3*AT$4,0)</f>
        <v>0</v>
      </c>
      <c r="EN107" s="0" t="n">
        <f aca="false">IF(CHOOSE(MATCH(AU$5,$B$10:$E$10,0),$B107,$C107,$D107,$E107)*AU$6+AU107*AU$7&lt;AU$2,AU$3*AU$4,0)</f>
        <v>0</v>
      </c>
      <c r="EO107" s="0" t="n">
        <f aca="false">IF(CHOOSE(MATCH(AV$5,$B$10:$E$10,0),$B107,$C107,$D107,$E107)*AV$6+AV107*AV$7&lt;AV$2,AV$3*AV$4,0)</f>
        <v>0</v>
      </c>
      <c r="EP107" s="0" t="n">
        <f aca="false">IF(CHOOSE(MATCH(AW$5,$B$10:$E$10,0),$B107,$C107,$D107,$E107)*AW$6+AW107*AW$7&lt;AW$2,AW$3*AW$4,0)</f>
        <v>0</v>
      </c>
      <c r="EQ107" s="0" t="n">
        <f aca="false">IF(CHOOSE(MATCH(AX$5,$B$10:$E$10,0),$B107,$C107,$D107,$E107)*AX$6+AX107*AX$7&lt;AX$2,AX$3*AX$4,0)</f>
        <v>0</v>
      </c>
      <c r="ER107" s="0" t="n">
        <f aca="false">IF(CHOOSE(MATCH(AY$5,$B$10:$E$10,0),$B107,$C107,$D107,$E107)*AY$6+AY107*AY$7&lt;AY$2,AY$3*AY$4,0)</f>
        <v>0</v>
      </c>
      <c r="ES107" s="0" t="n">
        <f aca="false">IF(CHOOSE(MATCH(AZ$5,$B$10:$E$10,0),$B107,$C107,$D107,$E107)*AZ$6+AZ107*AZ$7&lt;AZ$2,AZ$3*AZ$4,0)</f>
        <v>0</v>
      </c>
      <c r="ET107" s="0" t="n">
        <f aca="false">IF(CHOOSE(MATCH(BA$5,$B$10:$E$10,0),$B107,$C107,$D107,$E107)*BA$6+BA107*BA$7&lt;BA$2,BA$3*BA$4,0)</f>
        <v>0</v>
      </c>
      <c r="EU107" s="0" t="n">
        <f aca="false">IF(CHOOSE(MATCH(BB$5,$B$10:$E$10,0),$B107,$C107,$D107,$E107)*BB$6+BB107*BB$7&lt;BB$2,BB$3*BB$4,0)</f>
        <v>0</v>
      </c>
      <c r="EV107" s="0" t="n">
        <f aca="false">IF(CHOOSE(MATCH(BC$5,$B$10:$E$10,0),$B107,$C107,$D107,$E107)*BC$6+BC107*BC$7&lt;BC$2,BC$3*BC$4,0)</f>
        <v>0</v>
      </c>
      <c r="EW107" s="0" t="n">
        <f aca="false">IF(CHOOSE(MATCH(BD$5,$B$10:$E$10,0),$B107,$C107,$D107,$E107)*BD$6+BD107*BD$7&lt;BD$2,BD$3*BD$4,0)</f>
        <v>0</v>
      </c>
      <c r="EX107" s="0" t="n">
        <f aca="false">IF(CHOOSE(MATCH(BE$5,$B$10:$E$10,0),$B107,$C107,$D107,$E107)*BE$6+BE107*BE$7&lt;BE$2,BE$3*BE$4,0)</f>
        <v>0</v>
      </c>
      <c r="EY107" s="0" t="n">
        <f aca="false">IF(CHOOSE(MATCH(BF$5,$B$10:$E$10,0),$B107,$C107,$D107,$E107)*BF$6+BF107*BF$7&lt;BF$2,BF$3*BF$4,0)</f>
        <v>0</v>
      </c>
      <c r="EZ107" s="0" t="n">
        <f aca="false">IF(CHOOSE(MATCH(BG$5,$B$10:$E$10,0),$B107,$C107,$D107,$E107)*BG$6+BG107*BG$7&lt;BG$2,BG$3*BG$4,0)</f>
        <v>0</v>
      </c>
      <c r="FA107" s="0" t="n">
        <f aca="false">IF(CHOOSE(MATCH(BH$5,$B$10:$E$10,0),$B107,$C107,$D107,$E107)*BH$6+BH107*BH$7&lt;BH$2,BH$3*BH$4,0)</f>
        <v>0</v>
      </c>
      <c r="FB107" s="0" t="n">
        <f aca="false">IF(CHOOSE(MATCH(BI$5,$B$10:$E$10,0),$B107,$C107,$D107,$E107)*BI$6+BI107*BI$7&lt;BI$2,BI$3*BI$4,0)</f>
        <v>0</v>
      </c>
      <c r="FC107" s="0" t="n">
        <f aca="false">IF(CHOOSE(MATCH(BJ$5,$B$10:$E$10,0),$B107,$C107,$D107,$E107)*BJ$6+BJ107*BJ$7&lt;BJ$2,BJ$3*BJ$4,0)</f>
        <v>0</v>
      </c>
      <c r="FD107" s="0" t="n">
        <f aca="false">IF(CHOOSE(MATCH(BK$5,$B$10:$E$10,0),$B107,$C107,$D107,$E107)*BK$6+BK107*BK$7&lt;BK$2,BK$3*BK$4,0)</f>
        <v>0</v>
      </c>
      <c r="FE107" s="0" t="n">
        <f aca="false">IF(CHOOSE(MATCH(BL$5,$B$10:$E$10,0),$B107,$C107,$D107,$E107)*BL$6+BL107*BL$7&lt;BL$2,BL$3*BL$4,0)</f>
        <v>0</v>
      </c>
      <c r="FF107" s="0" t="n">
        <f aca="false">IF(CHOOSE(MATCH(BM$5,$B$10:$E$10,0),$B107,$C107,$D107,$E107)*BM$6+BM107*BM$7&lt;BM$2,BM$3*BM$4,0)</f>
        <v>0</v>
      </c>
      <c r="FG107" s="0" t="n">
        <f aca="false">IF(CHOOSE(MATCH(BN$5,$B$10:$E$10,0),$B107,$C107,$D107,$E107)*BN$6+BN107*BN$7&lt;BN$2,BN$3*BN$4,0)</f>
        <v>0</v>
      </c>
      <c r="FH107" s="0" t="n">
        <f aca="false">IF(CHOOSE(MATCH(BO$5,$B$10:$E$10,0),$B107,$C107,$D107,$E107)*BO$6+BO107*BO$7&lt;BO$2,BO$3*BO$4,0)</f>
        <v>0</v>
      </c>
      <c r="FI107" s="0" t="n">
        <f aca="false">IF(CHOOSE(MATCH(BP$5,$B$10:$E$10,0),$B107,$C107,$D107,$E107)*BP$6+BP107*BP$7&lt;BP$2,BP$3*BP$4,0)</f>
        <v>0</v>
      </c>
      <c r="FJ107" s="0" t="n">
        <f aca="false">IF(CHOOSE(MATCH(BQ$5,$B$10:$E$10,0),$B107,$C107,$D107,$E107)*BQ$6+BQ107*BQ$7&lt;BQ$2,BQ$3*BQ$4,0)</f>
        <v>0</v>
      </c>
      <c r="FK107" s="0" t="n">
        <f aca="false">IF(CHOOSE(MATCH(BR$5,$B$10:$E$10,0),$B107,$C107,$D107,$E107)*BR$6+BR107*BR$7&lt;BR$2,BR$3*BR$4,0)</f>
        <v>0</v>
      </c>
      <c r="FL107" s="0" t="n">
        <f aca="false">IF(CHOOSE(MATCH(BS$5,$B$10:$E$10,0),$B107,$C107,$D107,$E107)*BS$6+BS107*BS$7&lt;BS$2,BS$3*BS$4,0)</f>
        <v>0</v>
      </c>
      <c r="FM107" s="0" t="n">
        <f aca="false">IF(CHOOSE(MATCH(BT$5,$B$10:$E$10,0),$B107,$C107,$D107,$E107)*BT$6+BT107*BT$7&lt;BT$2,BT$3*BT$4,0)</f>
        <v>0</v>
      </c>
      <c r="FN107" s="0" t="n">
        <f aca="false">IF(CHOOSE(MATCH(BU$5,$B$10:$E$10,0),$B107,$C107,$D107,$E107)*BU$6+BU107*BU$7&lt;BU$2,BU$3*BU$4,0)</f>
        <v>0</v>
      </c>
      <c r="FO107" s="0" t="n">
        <f aca="false">IF(CHOOSE(MATCH(BV$5,$B$10:$E$10,0),$B107,$C107,$D107,$E107)*BV$6+BV107*BV$7&lt;BV$2,BV$3*BV$4,0)</f>
        <v>0</v>
      </c>
      <c r="FP107" s="0" t="n">
        <f aca="false">IF(CHOOSE(MATCH(BW$5,$B$10:$E$10,0),$B107,$C107,$D107,$E107)*BW$6+BW107*BW$7&lt;BW$2,BW$3*BW$4,0)</f>
        <v>0</v>
      </c>
      <c r="FQ107" s="0" t="n">
        <f aca="false">IF(CHOOSE(MATCH(BX$5,$B$10:$E$10,0),$B107,$C107,$D107,$E107)*BX$6+BX107*BX$7&lt;BX$2,BX$3*BX$4,0)</f>
        <v>0</v>
      </c>
      <c r="FR107" s="0" t="n">
        <f aca="false">IF(CHOOSE(MATCH(BY$5,$B$10:$E$10,0),$B107,$C107,$D107,$E107)*BY$6+BY107*BY$7&lt;BY$2,BY$3*BY$4,0)</f>
        <v>0</v>
      </c>
      <c r="FS107" s="0" t="n">
        <f aca="false">IF(CHOOSE(MATCH(BZ$5,$B$10:$E$10,0),$B107,$C107,$D107,$E107)*BZ$6+BZ107*BZ$7&lt;BZ$2,BZ$3*BZ$4,0)</f>
        <v>0</v>
      </c>
      <c r="FT107" s="0" t="n">
        <f aca="false">IF(CHOOSE(MATCH(CA$5,$B$10:$E$10,0),$B107,$C107,$D107,$E107)*CA$6+CA107*CA$7&lt;CA$2,CA$3*CA$4,0)</f>
        <v>0</v>
      </c>
      <c r="FU107" s="0" t="n">
        <f aca="false">IF(CHOOSE(MATCH(CB$5,$B$10:$E$10,0),$B107,$C107,$D107,$E107)*CB$6+CB107*CB$7&lt;CB$2,CB$3*CB$4,0)</f>
        <v>0</v>
      </c>
      <c r="FV107" s="0" t="n">
        <f aca="false">IF(CHOOSE(MATCH(CC$5,$B$10:$E$10,0),$B107,$C107,$D107,$E107)*CC$6+CC107*CC$7&lt;CC$2,CC$3*CC$4,0)</f>
        <v>0</v>
      </c>
      <c r="FW107" s="0" t="n">
        <f aca="false">IF(CHOOSE(MATCH(CD$5,$B$10:$E$10,0),$B107,$C107,$D107,$E107)*CD$6+CD107*CD$7&lt;CD$2,CD$3*CD$4,0)</f>
        <v>0</v>
      </c>
      <c r="FX107" s="0" t="n">
        <f aca="false">IF(CHOOSE(MATCH(CE$5,$B$10:$E$10,0),$B107,$C107,$D107,$E107)*CE$6+CE107*CE$7&lt;CE$2,CE$3*CE$4,0)</f>
        <v>0</v>
      </c>
      <c r="FY107" s="0" t="n">
        <f aca="false">IF(CHOOSE(MATCH(CF$5,$B$10:$E$10,0),$B107,$C107,$D107,$E107)*CF$6+CF107*CF$7&lt;CF$2,CF$3*CF$4,0)</f>
        <v>0</v>
      </c>
      <c r="FZ107" s="0" t="n">
        <f aca="false">IF(CHOOSE(MATCH(CG$5,$B$10:$E$10,0),$B107,$C107,$D107,$E107)*CG$6+CG107*CG$7&lt;CG$2,CG$3*CG$4,0)</f>
        <v>0</v>
      </c>
      <c r="GA107" s="0" t="n">
        <f aca="false">IF(CHOOSE(MATCH(CH$5,$B$10:$E$10,0),$B107,$C107,$D107,$E107)*CH$6+CH107*CH$7&lt;CH$2,CH$3*CH$4,0)</f>
        <v>0</v>
      </c>
      <c r="GB107" s="0" t="n">
        <f aca="false">IF(CHOOSE(MATCH(CI$5,$B$10:$E$10,0),$B107,$C107,$D107,$E107)*CI$6+CI107*CI$7&lt;CI$2,CI$3*CI$4,0)</f>
        <v>0</v>
      </c>
      <c r="GC107" s="0" t="n">
        <f aca="false">IF(CHOOSE(MATCH(CJ$5,$B$10:$E$10,0),$B107,$C107,$D107,$E107)*CJ$6+CJ107*CJ$7&lt;CJ$2,CJ$3*CJ$4,0)</f>
        <v>0</v>
      </c>
      <c r="GD107" s="0" t="n">
        <f aca="false">IF(CHOOSE(MATCH(CK$5,$B$10:$E$10,0),$B107,$C107,$D107,$E107)*CK$6+CK107*CK$7&lt;CK$2,CK$3*CK$4,0)</f>
        <v>0</v>
      </c>
      <c r="GE107" s="0" t="n">
        <f aca="false">IF(CHOOSE(MATCH(CL$5,$B$10:$E$10,0),$B107,$C107,$D107,$E107)*CL$6+CL107*CL$7&lt;CL$2,CL$3*CL$4,0)</f>
        <v>0</v>
      </c>
      <c r="GF107" s="0" t="n">
        <f aca="false">IF(CHOOSE(MATCH(CM$5,$B$10:$E$10,0),$B107,$C107,$D107,$E107)*CM$6+CM107*CM$7&lt;CM$2,CM$3*CM$4,0)</f>
        <v>0</v>
      </c>
      <c r="GG107" s="0" t="n">
        <f aca="false">IF(CHOOSE(MATCH(CN$5,$B$10:$E$10,0),$B107,$C107,$D107,$E107)*CN$6+CN107*CN$7&lt;CN$2,CN$3*CN$4,0)</f>
        <v>0</v>
      </c>
      <c r="GH107" s="0" t="n">
        <f aca="false">IF(CHOOSE(MATCH(CO$5,$B$10:$E$10,0),$B107,$C107,$D107,$E107)*CO$6+CO107*CO$7&lt;CO$2,CO$3*CO$4,0)</f>
        <v>0</v>
      </c>
      <c r="GI107" s="0" t="n">
        <f aca="false">IF(CHOOSE(MATCH(CP$5,$B$10:$E$10,0),$B107,$C107,$D107,$E107)*CP$6+CP107*CP$7&lt;CP$2,CP$3*CP$4,0)</f>
        <v>0</v>
      </c>
      <c r="GJ107" s="0" t="n">
        <f aca="false">IF(CHOOSE(MATCH(CQ$5,$B$10:$E$10,0),$B107,$C107,$D107,$E107)*CQ$6+CQ107*CQ$7&lt;CQ$2,CQ$3*CQ$4,0)</f>
        <v>0</v>
      </c>
      <c r="GK107" s="0" t="n">
        <f aca="false">IF(CHOOSE(MATCH(CR$5,$B$10:$E$10,0),$B107,$C107,$D107,$E107)*CR$6+CR107*CR$7&lt;CR$2,CR$3*CR$4,0)</f>
        <v>0</v>
      </c>
      <c r="GL107" s="0" t="n">
        <f aca="false">IF(CHOOSE(MATCH(CS$5,$B$10:$E$10,0),$B107,$C107,$D107,$E107)*CS$6+CS107*CS$7&lt;CS$2,CS$3*CS$4,0)</f>
        <v>0</v>
      </c>
      <c r="GM107" s="0" t="n">
        <f aca="false">IF(CHOOSE(MATCH(CT$5,$B$10:$E$10,0),$B107,$C107,$D107,$E107)*CT$6+CT107*CT$7&lt;CT$2,CT$3*CT$4,0)</f>
        <v>0</v>
      </c>
      <c r="GN107" s="0" t="n">
        <f aca="false">IF(CHOOSE(MATCH(CU$5,$B$10:$E$10,0),$B107,$C107,$D107,$E107)*CU$6+CU107*CU$7&lt;CU$2,CU$3*CU$4,0)</f>
        <v>0</v>
      </c>
      <c r="GO107" s="0" t="n">
        <f aca="false">IF(CHOOSE(MATCH(CV$5,$B$10:$E$10,0),$B107,$C107,$D107,$E107)*CV$6+CV107*CV$7&lt;CV$2,CV$3*CV$4,0)</f>
        <v>0</v>
      </c>
      <c r="GP107" s="0" t="n">
        <f aca="false">IF(CHOOSE(MATCH(CW$5,$B$10:$E$10,0),$B107,$C107,$D107,$E107)*CW$6+CW107*CW$7&lt;CW$2,CW$3*CW$4,0)</f>
        <v>0</v>
      </c>
      <c r="GQ107" s="0" t="n">
        <f aca="false">IF(CHOOSE(MATCH(CX$5,$B$10:$E$10,0),$B107,$C107,$D107,$E107)*CX$6+CX107*CX$7&lt;CX$2,CX$3*CX$4,0)</f>
        <v>0</v>
      </c>
      <c r="GS107" s="0" t="n">
        <f aca="false">SUM(CZ107:GQ107)</f>
        <v>0</v>
      </c>
      <c r="GT107" s="0" t="n">
        <f aca="false">IF(GS107&gt;$GS$6,1,0)</f>
        <v>0</v>
      </c>
    </row>
    <row r="108" customFormat="false" ht="14" hidden="false" customHeight="false" outlineLevel="0" collapsed="false">
      <c r="A108" s="0" t="n">
        <v>98</v>
      </c>
      <c r="B108" s="0" t="n">
        <v>-1.32546990790966</v>
      </c>
      <c r="C108" s="0" t="n">
        <v>-0.469153700468358</v>
      </c>
      <c r="D108" s="0" t="n">
        <v>1.13058006372889</v>
      </c>
      <c r="E108" s="0" t="n">
        <v>-3.19373733195433</v>
      </c>
      <c r="G108" s="0" t="n">
        <v>0.0082241058407817</v>
      </c>
      <c r="H108" s="0" t="n">
        <v>1.6660396795487</v>
      </c>
      <c r="I108" s="0" t="n">
        <v>0.333453726852895</v>
      </c>
      <c r="J108" s="0" t="n">
        <v>-0.444647412223276</v>
      </c>
      <c r="K108" s="0" t="n">
        <v>-1.21819084597519</v>
      </c>
      <c r="L108" s="0" t="n">
        <v>-0.238744632952148</v>
      </c>
      <c r="M108" s="0" t="n">
        <v>-0.604259184910916</v>
      </c>
      <c r="N108" s="0" t="n">
        <v>1.17331637738971</v>
      </c>
      <c r="O108" s="0" t="n">
        <v>0.162158357852604</v>
      </c>
      <c r="P108" s="0" t="n">
        <v>-1.26243321574293</v>
      </c>
      <c r="Q108" s="0" t="n">
        <v>1.17468744065263</v>
      </c>
      <c r="R108" s="0" t="n">
        <v>-0.386346528102877</v>
      </c>
      <c r="S108" s="0" t="n">
        <v>-1.26566192193422</v>
      </c>
      <c r="T108" s="0" t="n">
        <v>-0.929653651837725</v>
      </c>
      <c r="U108" s="0" t="n">
        <v>2.80284439213574</v>
      </c>
      <c r="V108" s="0" t="n">
        <v>0.798511337052332</v>
      </c>
      <c r="W108" s="0" t="n">
        <v>-2.04707248485647</v>
      </c>
      <c r="X108" s="0" t="n">
        <v>1.39212716021575</v>
      </c>
      <c r="Y108" s="0" t="n">
        <v>0.585632733418606</v>
      </c>
      <c r="Z108" s="0" t="n">
        <v>-0.0602790350967553</v>
      </c>
      <c r="AA108" s="0" t="n">
        <v>-0.630921022093389</v>
      </c>
      <c r="AB108" s="0" t="n">
        <v>0.271384124062024</v>
      </c>
      <c r="AC108" s="0" t="n">
        <v>-0.366965196008096</v>
      </c>
      <c r="AD108" s="0" t="n">
        <v>0.181178165803431</v>
      </c>
      <c r="AE108" s="0" t="n">
        <v>0.33628566598054</v>
      </c>
      <c r="AF108" s="0" t="n">
        <v>0.100266106528579</v>
      </c>
      <c r="AG108" s="0" t="n">
        <v>-0.139796156872762</v>
      </c>
      <c r="AH108" s="0" t="n">
        <v>0.431595026384457</v>
      </c>
      <c r="AI108" s="0" t="n">
        <v>-0.77144477472757</v>
      </c>
      <c r="AJ108" s="0" t="n">
        <v>-0.492632352688815</v>
      </c>
      <c r="AK108" s="0" t="n">
        <v>-1.68915903486777</v>
      </c>
      <c r="AL108" s="0" t="n">
        <v>0.107418145489646</v>
      </c>
      <c r="AM108" s="0" t="n">
        <v>-0.573415945837041</v>
      </c>
      <c r="AN108" s="0" t="n">
        <v>1.10609562398167</v>
      </c>
      <c r="AO108" s="0" t="n">
        <v>0.548792513654917</v>
      </c>
      <c r="AP108" s="0" t="n">
        <v>1.31272372527746</v>
      </c>
      <c r="AQ108" s="0" t="n">
        <v>-1.02771082310937</v>
      </c>
      <c r="AR108" s="0" t="n">
        <v>-0.358386387233622</v>
      </c>
      <c r="AS108" s="0" t="n">
        <v>-2.30695150094107</v>
      </c>
      <c r="AT108" s="0" t="n">
        <v>-0.306479250866687</v>
      </c>
      <c r="AU108" s="0" t="n">
        <v>-0.309848928736756</v>
      </c>
      <c r="AV108" s="0" t="n">
        <v>-0.356756117980694</v>
      </c>
      <c r="AW108" s="0" t="n">
        <v>-1.34585206978954</v>
      </c>
      <c r="AX108" s="0" t="n">
        <v>0.111958797788247</v>
      </c>
      <c r="AY108" s="0" t="n">
        <v>0.684101451042807</v>
      </c>
      <c r="AZ108" s="0" t="n">
        <v>-0.224285940930713</v>
      </c>
      <c r="BA108" s="0" t="n">
        <v>-1.52449956658529</v>
      </c>
      <c r="BB108" s="0" t="n">
        <v>-0.551194716535974</v>
      </c>
      <c r="BC108" s="0" t="n">
        <v>-0.361897036782466</v>
      </c>
      <c r="BD108" s="0" t="n">
        <v>0.00202703631657641</v>
      </c>
      <c r="BE108" s="0" t="n">
        <v>0.696038569003576</v>
      </c>
      <c r="BF108" s="0" t="n">
        <v>-0.578472736378899</v>
      </c>
      <c r="BG108" s="0" t="n">
        <v>-0.491422724735458</v>
      </c>
      <c r="BH108" s="0" t="n">
        <v>-0.0928116605791729</v>
      </c>
      <c r="BI108" s="0" t="n">
        <v>0.307762775264564</v>
      </c>
      <c r="BJ108" s="0" t="n">
        <v>0.836334947962314</v>
      </c>
      <c r="BK108" s="0" t="n">
        <v>-0.388738499168539</v>
      </c>
      <c r="BL108" s="0" t="n">
        <v>0.989543877949472</v>
      </c>
      <c r="BM108" s="0" t="n">
        <v>-0.595102847000817</v>
      </c>
      <c r="BN108" s="0" t="n">
        <v>0.687002739141462</v>
      </c>
      <c r="BO108" s="0" t="n">
        <v>1.39131998366793</v>
      </c>
      <c r="BP108" s="0" t="n">
        <v>-0.729771727492334</v>
      </c>
      <c r="BQ108" s="0" t="n">
        <v>0.162777951118187</v>
      </c>
      <c r="BR108" s="0" t="n">
        <v>-1.03892944025574</v>
      </c>
      <c r="BS108" s="0" t="n">
        <v>1.4398619896383</v>
      </c>
      <c r="BT108" s="0" t="n">
        <v>0.511200823893887</v>
      </c>
      <c r="BU108" s="0" t="n">
        <v>0.0796035237726755</v>
      </c>
      <c r="BV108" s="0" t="n">
        <v>0.717843704478582</v>
      </c>
      <c r="BW108" s="0" t="n">
        <v>0.828331394586712</v>
      </c>
      <c r="BX108" s="0" t="n">
        <v>-0.989043655863497</v>
      </c>
      <c r="BY108" s="0" t="n">
        <v>-0.729372686691931</v>
      </c>
      <c r="BZ108" s="0" t="n">
        <v>-0.38659436540911</v>
      </c>
      <c r="CA108" s="0" t="n">
        <v>-2.28978024097159</v>
      </c>
      <c r="CB108" s="0" t="n">
        <v>-0.0600493876845576</v>
      </c>
      <c r="CC108" s="0" t="n">
        <v>0.774125510361046</v>
      </c>
      <c r="CD108" s="0" t="n">
        <v>-1.15882357931696</v>
      </c>
      <c r="CE108" s="0" t="n">
        <v>0.711818302079337</v>
      </c>
      <c r="CF108" s="0" t="n">
        <v>-1.73279204318533</v>
      </c>
      <c r="CG108" s="0" t="n">
        <v>0.0800650923338253</v>
      </c>
      <c r="CH108" s="0" t="n">
        <v>0.932013790588826</v>
      </c>
      <c r="CI108" s="0" t="n">
        <v>1.26226268548635</v>
      </c>
      <c r="CJ108" s="0" t="n">
        <v>0.285219812212745</v>
      </c>
      <c r="CK108" s="0" t="n">
        <v>0.937816366786137</v>
      </c>
      <c r="CL108" s="0" t="n">
        <v>-1.12649331640569</v>
      </c>
      <c r="CM108" s="0" t="n">
        <v>0.849979642225662</v>
      </c>
      <c r="CN108" s="0" t="n">
        <v>-0.604993601882597</v>
      </c>
      <c r="CO108" s="0" t="n">
        <v>-0.935208390728803</v>
      </c>
      <c r="CP108" s="0" t="n">
        <v>0.536296056452557</v>
      </c>
      <c r="CQ108" s="0" t="n">
        <v>-0.299592102237511</v>
      </c>
      <c r="CR108" s="0" t="n">
        <v>-1.13708892968134</v>
      </c>
      <c r="CS108" s="0" t="n">
        <v>-0.471494558951235</v>
      </c>
      <c r="CT108" s="0" t="n">
        <v>0.418783656641608</v>
      </c>
      <c r="CU108" s="0" t="n">
        <v>0.793365870777052</v>
      </c>
      <c r="CV108" s="0" t="n">
        <v>0.63821858020674</v>
      </c>
      <c r="CW108" s="0" t="n">
        <v>-1.69749910128303</v>
      </c>
      <c r="CX108" s="0" t="n">
        <v>0.624957010586513</v>
      </c>
      <c r="CZ108" s="0" t="n">
        <f aca="false">IF(CHOOSE(MATCH(G$5,$B$10:$E$10,0),$B108,$C108,$D108,$E108)*G$6+G108*G$7&lt;G$2,G$3*G$4,0)</f>
        <v>0</v>
      </c>
      <c r="DA108" s="0" t="n">
        <f aca="false">IF(CHOOSE(MATCH(H$5,$B$10:$E$10,0),$B108,$C108,$D108,$E108)*H$6+H108*H$7&lt;H$2,H$3*H$4,0)</f>
        <v>0</v>
      </c>
      <c r="DB108" s="0" t="n">
        <f aca="false">IF(CHOOSE(MATCH(I$5,$B$10:$E$10,0),$B108,$C108,$D108,$E108)*I$6+I108*I$7&lt;I$2,I$3*I$4,0)</f>
        <v>0</v>
      </c>
      <c r="DC108" s="0" t="n">
        <f aca="false">IF(CHOOSE(MATCH(J$5,$B$10:$E$10,0),$B108,$C108,$D108,$E108)*J$6+J108*J$7&lt;J$2,J$3*J$4,0)</f>
        <v>0</v>
      </c>
      <c r="DD108" s="0" t="n">
        <f aca="false">IF(CHOOSE(MATCH(K$5,$B$10:$E$10,0),$B108,$C108,$D108,$E108)*K$6+K108*K$7&lt;K$2,K$3*K$4,0)</f>
        <v>0</v>
      </c>
      <c r="DE108" s="0" t="n">
        <f aca="false">IF(CHOOSE(MATCH(L$5,$B$10:$E$10,0),$B108,$C108,$D108,$E108)*L$6+L108*L$7&lt;L$2,L$3*L$4,0)</f>
        <v>0</v>
      </c>
      <c r="DF108" s="0" t="n">
        <f aca="false">IF(CHOOSE(MATCH(M$5,$B$10:$E$10,0),$B108,$C108,$D108,$E108)*M$6+M108*M$7&lt;M$2,M$3*M$4,0)</f>
        <v>0</v>
      </c>
      <c r="DG108" s="0" t="n">
        <f aca="false">IF(CHOOSE(MATCH(N$5,$B$10:$E$10,0),$B108,$C108,$D108,$E108)*N$6+N108*N$7&lt;N$2,N$3*N$4,0)</f>
        <v>0</v>
      </c>
      <c r="DH108" s="0" t="n">
        <f aca="false">IF(CHOOSE(MATCH(O$5,$B$10:$E$10,0),$B108,$C108,$D108,$E108)*O$6+O108*O$7&lt;O$2,O$3*O$4,0)</f>
        <v>0</v>
      </c>
      <c r="DI108" s="0" t="n">
        <f aca="false">IF(CHOOSE(MATCH(P$5,$B$10:$E$10,0),$B108,$C108,$D108,$E108)*P$6+P108*P$7&lt;P$2,P$3*P$4,0)</f>
        <v>0</v>
      </c>
      <c r="DJ108" s="0" t="n">
        <f aca="false">IF(CHOOSE(MATCH(Q$5,$B$10:$E$10,0),$B108,$C108,$D108,$E108)*Q$6+Q108*Q$7&lt;Q$2,Q$3*Q$4,0)</f>
        <v>0</v>
      </c>
      <c r="DK108" s="0" t="n">
        <f aca="false">IF(CHOOSE(MATCH(R$5,$B$10:$E$10,0),$B108,$C108,$D108,$E108)*R$6+R108*R$7&lt;R$2,R$3*R$4,0)</f>
        <v>0</v>
      </c>
      <c r="DL108" s="0" t="n">
        <f aca="false">IF(CHOOSE(MATCH(S$5,$B$10:$E$10,0),$B108,$C108,$D108,$E108)*S$6+S108*S$7&lt;S$2,S$3*S$4,0)</f>
        <v>0</v>
      </c>
      <c r="DM108" s="0" t="n">
        <f aca="false">IF(CHOOSE(MATCH(T$5,$B$10:$E$10,0),$B108,$C108,$D108,$E108)*T$6+T108*T$7&lt;T$2,T$3*T$4,0)</f>
        <v>0</v>
      </c>
      <c r="DN108" s="0" t="n">
        <f aca="false">IF(CHOOSE(MATCH(U$5,$B$10:$E$10,0),$B108,$C108,$D108,$E108)*U$6+U108*U$7&lt;U$2,U$3*U$4,0)</f>
        <v>0</v>
      </c>
      <c r="DO108" s="0" t="n">
        <f aca="false">IF(CHOOSE(MATCH(V$5,$B$10:$E$10,0),$B108,$C108,$D108,$E108)*V$6+V108*V$7&lt;V$2,V$3*V$4,0)</f>
        <v>0</v>
      </c>
      <c r="DP108" s="0" t="n">
        <f aca="false">IF(CHOOSE(MATCH(W$5,$B$10:$E$10,0),$B108,$C108,$D108,$E108)*W$6+W108*W$7&lt;W$2,W$3*W$4,0)</f>
        <v>0</v>
      </c>
      <c r="DQ108" s="0" t="n">
        <f aca="false">IF(CHOOSE(MATCH(X$5,$B$10:$E$10,0),$B108,$C108,$D108,$E108)*X$6+X108*X$7&lt;X$2,X$3*X$4,0)</f>
        <v>0</v>
      </c>
      <c r="DR108" s="0" t="n">
        <f aca="false">IF(CHOOSE(MATCH(Y$5,$B$10:$E$10,0),$B108,$C108,$D108,$E108)*Y$6+Y108*Y$7&lt;Y$2,Y$3*Y$4,0)</f>
        <v>0</v>
      </c>
      <c r="DS108" s="0" t="n">
        <f aca="false">IF(CHOOSE(MATCH(Z$5,$B$10:$E$10,0),$B108,$C108,$D108,$E108)*Z$6+Z108*Z$7&lt;Z$2,Z$3*Z$4,0)</f>
        <v>0</v>
      </c>
      <c r="DT108" s="0" t="n">
        <f aca="false">IF(CHOOSE(MATCH(AA$5,$B$10:$E$10,0),$B108,$C108,$D108,$E108)*AA$6+AA108*AA$7&lt;AA$2,AA$3*AA$4,0)</f>
        <v>0</v>
      </c>
      <c r="DU108" s="0" t="n">
        <f aca="false">IF(CHOOSE(MATCH(AB$5,$B$10:$E$10,0),$B108,$C108,$D108,$E108)*AB$6+AB108*AB$7&lt;AB$2,AB$3*AB$4,0)</f>
        <v>0</v>
      </c>
      <c r="DV108" s="0" t="n">
        <f aca="false">IF(CHOOSE(MATCH(AC$5,$B$10:$E$10,0),$B108,$C108,$D108,$E108)*AC$6+AC108*AC$7&lt;AC$2,AC$3*AC$4,0)</f>
        <v>0</v>
      </c>
      <c r="DW108" s="0" t="n">
        <f aca="false">IF(CHOOSE(MATCH(AD$5,$B$10:$E$10,0),$B108,$C108,$D108,$E108)*AD$6+AD108*AD$7&lt;AD$2,AD$3*AD$4,0)</f>
        <v>0</v>
      </c>
      <c r="DX108" s="0" t="n">
        <f aca="false">IF(CHOOSE(MATCH(AE$5,$B$10:$E$10,0),$B108,$C108,$D108,$E108)*AE$6+AE108*AE$7&lt;AE$2,AE$3*AE$4,0)</f>
        <v>0</v>
      </c>
      <c r="DY108" s="0" t="n">
        <f aca="false">IF(CHOOSE(MATCH(AF$5,$B$10:$E$10,0),$B108,$C108,$D108,$E108)*AF$6+AF108*AF$7&lt;AF$2,AF$3*AF$4,0)</f>
        <v>0</v>
      </c>
      <c r="DZ108" s="0" t="n">
        <f aca="false">IF(CHOOSE(MATCH(AG$5,$B$10:$E$10,0),$B108,$C108,$D108,$E108)*AG$6+AG108*AG$7&lt;AG$2,AG$3*AG$4,0)</f>
        <v>0</v>
      </c>
      <c r="EA108" s="0" t="n">
        <f aca="false">IF(CHOOSE(MATCH(AH$5,$B$10:$E$10,0),$B108,$C108,$D108,$E108)*AH$6+AH108*AH$7&lt;AH$2,AH$3*AH$4,0)</f>
        <v>0</v>
      </c>
      <c r="EB108" s="0" t="n">
        <f aca="false">IF(CHOOSE(MATCH(AI$5,$B$10:$E$10,0),$B108,$C108,$D108,$E108)*AI$6+AI108*AI$7&lt;AI$2,AI$3*AI$4,0)</f>
        <v>0</v>
      </c>
      <c r="EC108" s="0" t="n">
        <f aca="false">IF(CHOOSE(MATCH(AJ$5,$B$10:$E$10,0),$B108,$C108,$D108,$E108)*AJ$6+AJ108*AJ$7&lt;AJ$2,AJ$3*AJ$4,0)</f>
        <v>0</v>
      </c>
      <c r="ED108" s="0" t="n">
        <f aca="false">IF(CHOOSE(MATCH(AK$5,$B$10:$E$10,0),$B108,$C108,$D108,$E108)*AK$6+AK108*AK$7&lt;AK$2,AK$3*AK$4,0)</f>
        <v>0</v>
      </c>
      <c r="EE108" s="0" t="n">
        <f aca="false">IF(CHOOSE(MATCH(AL$5,$B$10:$E$10,0),$B108,$C108,$D108,$E108)*AL$6+AL108*AL$7&lt;AL$2,AL$3*AL$4,0)</f>
        <v>0</v>
      </c>
      <c r="EF108" s="0" t="n">
        <f aca="false">IF(CHOOSE(MATCH(AM$5,$B$10:$E$10,0),$B108,$C108,$D108,$E108)*AM$6+AM108*AM$7&lt;AM$2,AM$3*AM$4,0)</f>
        <v>0</v>
      </c>
      <c r="EG108" s="0" t="n">
        <f aca="false">IF(CHOOSE(MATCH(AN$5,$B$10:$E$10,0),$B108,$C108,$D108,$E108)*AN$6+AN108*AN$7&lt;AN$2,AN$3*AN$4,0)</f>
        <v>0</v>
      </c>
      <c r="EH108" s="0" t="n">
        <f aca="false">IF(CHOOSE(MATCH(AO$5,$B$10:$E$10,0),$B108,$C108,$D108,$E108)*AO$6+AO108*AO$7&lt;AO$2,AO$3*AO$4,0)</f>
        <v>0</v>
      </c>
      <c r="EI108" s="0" t="n">
        <f aca="false">IF(CHOOSE(MATCH(AP$5,$B$10:$E$10,0),$B108,$C108,$D108,$E108)*AP$6+AP108*AP$7&lt;AP$2,AP$3*AP$4,0)</f>
        <v>0</v>
      </c>
      <c r="EJ108" s="0" t="n">
        <f aca="false">IF(CHOOSE(MATCH(AQ$5,$B$10:$E$10,0),$B108,$C108,$D108,$E108)*AQ$6+AQ108*AQ$7&lt;AQ$2,AQ$3*AQ$4,0)</f>
        <v>0</v>
      </c>
      <c r="EK108" s="0" t="n">
        <f aca="false">IF(CHOOSE(MATCH(AR$5,$B$10:$E$10,0),$B108,$C108,$D108,$E108)*AR$6+AR108*AR$7&lt;AR$2,AR$3*AR$4,0)</f>
        <v>0</v>
      </c>
      <c r="EL108" s="0" t="n">
        <f aca="false">IF(CHOOSE(MATCH(AS$5,$B$10:$E$10,0),$B108,$C108,$D108,$E108)*AS$6+AS108*AS$7&lt;AS$2,AS$3*AS$4,0)</f>
        <v>0</v>
      </c>
      <c r="EM108" s="0" t="n">
        <f aca="false">IF(CHOOSE(MATCH(AT$5,$B$10:$E$10,0),$B108,$C108,$D108,$E108)*AT$6+AT108*AT$7&lt;AT$2,AT$3*AT$4,0)</f>
        <v>0</v>
      </c>
      <c r="EN108" s="0" t="n">
        <f aca="false">IF(CHOOSE(MATCH(AU$5,$B$10:$E$10,0),$B108,$C108,$D108,$E108)*AU$6+AU108*AU$7&lt;AU$2,AU$3*AU$4,0)</f>
        <v>0</v>
      </c>
      <c r="EO108" s="0" t="n">
        <f aca="false">IF(CHOOSE(MATCH(AV$5,$B$10:$E$10,0),$B108,$C108,$D108,$E108)*AV$6+AV108*AV$7&lt;AV$2,AV$3*AV$4,0)</f>
        <v>0</v>
      </c>
      <c r="EP108" s="0" t="n">
        <f aca="false">IF(CHOOSE(MATCH(AW$5,$B$10:$E$10,0),$B108,$C108,$D108,$E108)*AW$6+AW108*AW$7&lt;AW$2,AW$3*AW$4,0)</f>
        <v>0</v>
      </c>
      <c r="EQ108" s="0" t="n">
        <f aca="false">IF(CHOOSE(MATCH(AX$5,$B$10:$E$10,0),$B108,$C108,$D108,$E108)*AX$6+AX108*AX$7&lt;AX$2,AX$3*AX$4,0)</f>
        <v>0</v>
      </c>
      <c r="ER108" s="0" t="n">
        <f aca="false">IF(CHOOSE(MATCH(AY$5,$B$10:$E$10,0),$B108,$C108,$D108,$E108)*AY$6+AY108*AY$7&lt;AY$2,AY$3*AY$4,0)</f>
        <v>0</v>
      </c>
      <c r="ES108" s="0" t="n">
        <f aca="false">IF(CHOOSE(MATCH(AZ$5,$B$10:$E$10,0),$B108,$C108,$D108,$E108)*AZ$6+AZ108*AZ$7&lt;AZ$2,AZ$3*AZ$4,0)</f>
        <v>0</v>
      </c>
      <c r="ET108" s="0" t="n">
        <f aca="false">IF(CHOOSE(MATCH(BA$5,$B$10:$E$10,0),$B108,$C108,$D108,$E108)*BA$6+BA108*BA$7&lt;BA$2,BA$3*BA$4,0)</f>
        <v>0</v>
      </c>
      <c r="EU108" s="0" t="n">
        <f aca="false">IF(CHOOSE(MATCH(BB$5,$B$10:$E$10,0),$B108,$C108,$D108,$E108)*BB$6+BB108*BB$7&lt;BB$2,BB$3*BB$4,0)</f>
        <v>0</v>
      </c>
      <c r="EV108" s="0" t="n">
        <f aca="false">IF(CHOOSE(MATCH(BC$5,$B$10:$E$10,0),$B108,$C108,$D108,$E108)*BC$6+BC108*BC$7&lt;BC$2,BC$3*BC$4,0)</f>
        <v>0</v>
      </c>
      <c r="EW108" s="0" t="n">
        <f aca="false">IF(CHOOSE(MATCH(BD$5,$B$10:$E$10,0),$B108,$C108,$D108,$E108)*BD$6+BD108*BD$7&lt;BD$2,BD$3*BD$4,0)</f>
        <v>0</v>
      </c>
      <c r="EX108" s="0" t="n">
        <f aca="false">IF(CHOOSE(MATCH(BE$5,$B$10:$E$10,0),$B108,$C108,$D108,$E108)*BE$6+BE108*BE$7&lt;BE$2,BE$3*BE$4,0)</f>
        <v>0</v>
      </c>
      <c r="EY108" s="0" t="n">
        <f aca="false">IF(CHOOSE(MATCH(BF$5,$B$10:$E$10,0),$B108,$C108,$D108,$E108)*BF$6+BF108*BF$7&lt;BF$2,BF$3*BF$4,0)</f>
        <v>0</v>
      </c>
      <c r="EZ108" s="0" t="n">
        <f aca="false">IF(CHOOSE(MATCH(BG$5,$B$10:$E$10,0),$B108,$C108,$D108,$E108)*BG$6+BG108*BG$7&lt;BG$2,BG$3*BG$4,0)</f>
        <v>0</v>
      </c>
      <c r="FA108" s="0" t="n">
        <f aca="false">IF(CHOOSE(MATCH(BH$5,$B$10:$E$10,0),$B108,$C108,$D108,$E108)*BH$6+BH108*BH$7&lt;BH$2,BH$3*BH$4,0)</f>
        <v>0</v>
      </c>
      <c r="FB108" s="0" t="n">
        <f aca="false">IF(CHOOSE(MATCH(BI$5,$B$10:$E$10,0),$B108,$C108,$D108,$E108)*BI$6+BI108*BI$7&lt;BI$2,BI$3*BI$4,0)</f>
        <v>0</v>
      </c>
      <c r="FC108" s="0" t="n">
        <f aca="false">IF(CHOOSE(MATCH(BJ$5,$B$10:$E$10,0),$B108,$C108,$D108,$E108)*BJ$6+BJ108*BJ$7&lt;BJ$2,BJ$3*BJ$4,0)</f>
        <v>0</v>
      </c>
      <c r="FD108" s="0" t="n">
        <f aca="false">IF(CHOOSE(MATCH(BK$5,$B$10:$E$10,0),$B108,$C108,$D108,$E108)*BK$6+BK108*BK$7&lt;BK$2,BK$3*BK$4,0)</f>
        <v>0</v>
      </c>
      <c r="FE108" s="0" t="n">
        <f aca="false">IF(CHOOSE(MATCH(BL$5,$B$10:$E$10,0),$B108,$C108,$D108,$E108)*BL$6+BL108*BL$7&lt;BL$2,BL$3*BL$4,0)</f>
        <v>0</v>
      </c>
      <c r="FF108" s="0" t="n">
        <f aca="false">IF(CHOOSE(MATCH(BM$5,$B$10:$E$10,0),$B108,$C108,$D108,$E108)*BM$6+BM108*BM$7&lt;BM$2,BM$3*BM$4,0)</f>
        <v>0</v>
      </c>
      <c r="FG108" s="0" t="n">
        <f aca="false">IF(CHOOSE(MATCH(BN$5,$B$10:$E$10,0),$B108,$C108,$D108,$E108)*BN$6+BN108*BN$7&lt;BN$2,BN$3*BN$4,0)</f>
        <v>0</v>
      </c>
      <c r="FH108" s="0" t="n">
        <f aca="false">IF(CHOOSE(MATCH(BO$5,$B$10:$E$10,0),$B108,$C108,$D108,$E108)*BO$6+BO108*BO$7&lt;BO$2,BO$3*BO$4,0)</f>
        <v>0</v>
      </c>
      <c r="FI108" s="0" t="n">
        <f aca="false">IF(CHOOSE(MATCH(BP$5,$B$10:$E$10,0),$B108,$C108,$D108,$E108)*BP$6+BP108*BP$7&lt;BP$2,BP$3*BP$4,0)</f>
        <v>0</v>
      </c>
      <c r="FJ108" s="0" t="n">
        <f aca="false">IF(CHOOSE(MATCH(BQ$5,$B$10:$E$10,0),$B108,$C108,$D108,$E108)*BQ$6+BQ108*BQ$7&lt;BQ$2,BQ$3*BQ$4,0)</f>
        <v>0</v>
      </c>
      <c r="FK108" s="0" t="n">
        <f aca="false">IF(CHOOSE(MATCH(BR$5,$B$10:$E$10,0),$B108,$C108,$D108,$E108)*BR$6+BR108*BR$7&lt;BR$2,BR$3*BR$4,0)</f>
        <v>0</v>
      </c>
      <c r="FL108" s="0" t="n">
        <f aca="false">IF(CHOOSE(MATCH(BS$5,$B$10:$E$10,0),$B108,$C108,$D108,$E108)*BS$6+BS108*BS$7&lt;BS$2,BS$3*BS$4,0)</f>
        <v>0</v>
      </c>
      <c r="FM108" s="0" t="n">
        <f aca="false">IF(CHOOSE(MATCH(BT$5,$B$10:$E$10,0),$B108,$C108,$D108,$E108)*BT$6+BT108*BT$7&lt;BT$2,BT$3*BT$4,0)</f>
        <v>0</v>
      </c>
      <c r="FN108" s="0" t="n">
        <f aca="false">IF(CHOOSE(MATCH(BU$5,$B$10:$E$10,0),$B108,$C108,$D108,$E108)*BU$6+BU108*BU$7&lt;BU$2,BU$3*BU$4,0)</f>
        <v>0</v>
      </c>
      <c r="FO108" s="0" t="n">
        <f aca="false">IF(CHOOSE(MATCH(BV$5,$B$10:$E$10,0),$B108,$C108,$D108,$E108)*BV$6+BV108*BV$7&lt;BV$2,BV$3*BV$4,0)</f>
        <v>0</v>
      </c>
      <c r="FP108" s="0" t="n">
        <f aca="false">IF(CHOOSE(MATCH(BW$5,$B$10:$E$10,0),$B108,$C108,$D108,$E108)*BW$6+BW108*BW$7&lt;BW$2,BW$3*BW$4,0)</f>
        <v>0</v>
      </c>
      <c r="FQ108" s="0" t="n">
        <f aca="false">IF(CHOOSE(MATCH(BX$5,$B$10:$E$10,0),$B108,$C108,$D108,$E108)*BX$6+BX108*BX$7&lt;BX$2,BX$3*BX$4,0)</f>
        <v>0</v>
      </c>
      <c r="FR108" s="0" t="n">
        <f aca="false">IF(CHOOSE(MATCH(BY$5,$B$10:$E$10,0),$B108,$C108,$D108,$E108)*BY$6+BY108*BY$7&lt;BY$2,BY$3*BY$4,0)</f>
        <v>0</v>
      </c>
      <c r="FS108" s="0" t="n">
        <f aca="false">IF(CHOOSE(MATCH(BZ$5,$B$10:$E$10,0),$B108,$C108,$D108,$E108)*BZ$6+BZ108*BZ$7&lt;BZ$2,BZ$3*BZ$4,0)</f>
        <v>0</v>
      </c>
      <c r="FT108" s="0" t="n">
        <f aca="false">IF(CHOOSE(MATCH(CA$5,$B$10:$E$10,0),$B108,$C108,$D108,$E108)*CA$6+CA108*CA$7&lt;CA$2,CA$3*CA$4,0)</f>
        <v>12.5</v>
      </c>
      <c r="FU108" s="0" t="n">
        <f aca="false">IF(CHOOSE(MATCH(CB$5,$B$10:$E$10,0),$B108,$C108,$D108,$E108)*CB$6+CB108*CB$7&lt;CB$2,CB$3*CB$4,0)</f>
        <v>0</v>
      </c>
      <c r="FV108" s="0" t="n">
        <f aca="false">IF(CHOOSE(MATCH(CC$5,$B$10:$E$10,0),$B108,$C108,$D108,$E108)*CC$6+CC108*CC$7&lt;CC$2,CC$3*CC$4,0)</f>
        <v>0</v>
      </c>
      <c r="FW108" s="0" t="n">
        <f aca="false">IF(CHOOSE(MATCH(CD$5,$B$10:$E$10,0),$B108,$C108,$D108,$E108)*CD$6+CD108*CD$7&lt;CD$2,CD$3*CD$4,0)</f>
        <v>12.5</v>
      </c>
      <c r="FX108" s="0" t="n">
        <f aca="false">IF(CHOOSE(MATCH(CE$5,$B$10:$E$10,0),$B108,$C108,$D108,$E108)*CE$6+CE108*CE$7&lt;CE$2,CE$3*CE$4,0)</f>
        <v>0</v>
      </c>
      <c r="FY108" s="0" t="n">
        <f aca="false">IF(CHOOSE(MATCH(CF$5,$B$10:$E$10,0),$B108,$C108,$D108,$E108)*CF$6+CF108*CF$7&lt;CF$2,CF$3*CF$4,0)</f>
        <v>2.5</v>
      </c>
      <c r="FZ108" s="0" t="n">
        <f aca="false">IF(CHOOSE(MATCH(CG$5,$B$10:$E$10,0),$B108,$C108,$D108,$E108)*CG$6+CG108*CG$7&lt;CG$2,CG$3*CG$4,0)</f>
        <v>0</v>
      </c>
      <c r="GA108" s="0" t="n">
        <f aca="false">IF(CHOOSE(MATCH(CH$5,$B$10:$E$10,0),$B108,$C108,$D108,$E108)*CH$6+CH108*CH$7&lt;CH$2,CH$3*CH$4,0)</f>
        <v>0</v>
      </c>
      <c r="GB108" s="0" t="n">
        <f aca="false">IF(CHOOSE(MATCH(CI$5,$B$10:$E$10,0),$B108,$C108,$D108,$E108)*CI$6+CI108*CI$7&lt;CI$2,CI$3*CI$4,0)</f>
        <v>0</v>
      </c>
      <c r="GC108" s="0" t="n">
        <f aca="false">IF(CHOOSE(MATCH(CJ$5,$B$10:$E$10,0),$B108,$C108,$D108,$E108)*CJ$6+CJ108*CJ$7&lt;CJ$2,CJ$3*CJ$4,0)</f>
        <v>0</v>
      </c>
      <c r="GD108" s="0" t="n">
        <f aca="false">IF(CHOOSE(MATCH(CK$5,$B$10:$E$10,0),$B108,$C108,$D108,$E108)*CK$6+CK108*CK$7&lt;CK$2,CK$3*CK$4,0)</f>
        <v>0</v>
      </c>
      <c r="GE108" s="0" t="n">
        <f aca="false">IF(CHOOSE(MATCH(CL$5,$B$10:$E$10,0),$B108,$C108,$D108,$E108)*CL$6+CL108*CL$7&lt;CL$2,CL$3*CL$4,0)</f>
        <v>0.5</v>
      </c>
      <c r="GF108" s="0" t="n">
        <f aca="false">IF(CHOOSE(MATCH(CM$5,$B$10:$E$10,0),$B108,$C108,$D108,$E108)*CM$6+CM108*CM$7&lt;CM$2,CM$3*CM$4,0)</f>
        <v>0</v>
      </c>
      <c r="GG108" s="0" t="n">
        <f aca="false">IF(CHOOSE(MATCH(CN$5,$B$10:$E$10,0),$B108,$C108,$D108,$E108)*CN$6+CN108*CN$7&lt;CN$2,CN$3*CN$4,0)</f>
        <v>0</v>
      </c>
      <c r="GH108" s="0" t="n">
        <f aca="false">IF(CHOOSE(MATCH(CO$5,$B$10:$E$10,0),$B108,$C108,$D108,$E108)*CO$6+CO108*CO$7&lt;CO$2,CO$3*CO$4,0)</f>
        <v>0</v>
      </c>
      <c r="GI108" s="0" t="n">
        <f aca="false">IF(CHOOSE(MATCH(CP$5,$B$10:$E$10,0),$B108,$C108,$D108,$E108)*CP$6+CP108*CP$7&lt;CP$2,CP$3*CP$4,0)</f>
        <v>0</v>
      </c>
      <c r="GJ108" s="0" t="n">
        <f aca="false">IF(CHOOSE(MATCH(CQ$5,$B$10:$E$10,0),$B108,$C108,$D108,$E108)*CQ$6+CQ108*CQ$7&lt;CQ$2,CQ$3*CQ$4,0)</f>
        <v>0</v>
      </c>
      <c r="GK108" s="0" t="n">
        <f aca="false">IF(CHOOSE(MATCH(CR$5,$B$10:$E$10,0),$B108,$C108,$D108,$E108)*CR$6+CR108*CR$7&lt;CR$2,CR$3*CR$4,0)</f>
        <v>0</v>
      </c>
      <c r="GL108" s="0" t="n">
        <f aca="false">IF(CHOOSE(MATCH(CS$5,$B$10:$E$10,0),$B108,$C108,$D108,$E108)*CS$6+CS108*CS$7&lt;CS$2,CS$3*CS$4,0)</f>
        <v>0</v>
      </c>
      <c r="GM108" s="0" t="n">
        <f aca="false">IF(CHOOSE(MATCH(CT$5,$B$10:$E$10,0),$B108,$C108,$D108,$E108)*CT$6+CT108*CT$7&lt;CT$2,CT$3*CT$4,0)</f>
        <v>0</v>
      </c>
      <c r="GN108" s="0" t="n">
        <f aca="false">IF(CHOOSE(MATCH(CU$5,$B$10:$E$10,0),$B108,$C108,$D108,$E108)*CU$6+CU108*CU$7&lt;CU$2,CU$3*CU$4,0)</f>
        <v>0</v>
      </c>
      <c r="GO108" s="0" t="n">
        <f aca="false">IF(CHOOSE(MATCH(CV$5,$B$10:$E$10,0),$B108,$C108,$D108,$E108)*CV$6+CV108*CV$7&lt;CV$2,CV$3*CV$4,0)</f>
        <v>0</v>
      </c>
      <c r="GP108" s="0" t="n">
        <f aca="false">IF(CHOOSE(MATCH(CW$5,$B$10:$E$10,0),$B108,$C108,$D108,$E108)*CW$6+CW108*CW$7&lt;CW$2,CW$3*CW$4,0)</f>
        <v>0.5</v>
      </c>
      <c r="GQ108" s="0" t="n">
        <f aca="false">IF(CHOOSE(MATCH(CX$5,$B$10:$E$10,0),$B108,$C108,$D108,$E108)*CX$6+CX108*CX$7&lt;CX$2,CX$3*CX$4,0)</f>
        <v>0</v>
      </c>
      <c r="GS108" s="0" t="n">
        <f aca="false">SUM(CZ108:GQ108)</f>
        <v>28.5</v>
      </c>
      <c r="GT108" s="0" t="n">
        <f aca="false">IF(GS108&gt;$GS$6,1,0)</f>
        <v>0</v>
      </c>
    </row>
    <row r="109" customFormat="false" ht="14" hidden="false" customHeight="false" outlineLevel="0" collapsed="false">
      <c r="A109" s="0" t="n">
        <v>99</v>
      </c>
      <c r="B109" s="0" t="n">
        <v>-0.231644026511305</v>
      </c>
      <c r="C109" s="0" t="n">
        <v>0.71026443601569</v>
      </c>
      <c r="D109" s="0" t="n">
        <v>0.630083872664186</v>
      </c>
      <c r="E109" s="0" t="n">
        <v>0.855812860749193</v>
      </c>
      <c r="G109" s="0" t="n">
        <v>-1.65360233950196</v>
      </c>
      <c r="H109" s="0" t="n">
        <v>0.955299128690967</v>
      </c>
      <c r="I109" s="0" t="n">
        <v>-0.901272869668901</v>
      </c>
      <c r="J109" s="0" t="n">
        <v>1.30015450849896</v>
      </c>
      <c r="K109" s="0" t="n">
        <v>-0.543197984370636</v>
      </c>
      <c r="L109" s="0" t="n">
        <v>-0.490991851620493</v>
      </c>
      <c r="M109" s="0" t="n">
        <v>0.476887862532749</v>
      </c>
      <c r="N109" s="0" t="n">
        <v>0.874608758749673</v>
      </c>
      <c r="O109" s="0" t="n">
        <v>0.393858954339521</v>
      </c>
      <c r="P109" s="0" t="n">
        <v>-1.13767328002723</v>
      </c>
      <c r="Q109" s="0" t="n">
        <v>-0.953850758378394</v>
      </c>
      <c r="R109" s="0" t="n">
        <v>0.488921614305582</v>
      </c>
      <c r="S109" s="0" t="n">
        <v>0.185068529390264</v>
      </c>
      <c r="T109" s="0" t="n">
        <v>2.13181920116767</v>
      </c>
      <c r="U109" s="0" t="n">
        <v>1.30050921143265</v>
      </c>
      <c r="V109" s="0" t="n">
        <v>-1.10412429421558</v>
      </c>
      <c r="W109" s="0" t="n">
        <v>0.371387613995466</v>
      </c>
      <c r="X109" s="0" t="n">
        <v>-0.0768409336160403</v>
      </c>
      <c r="Y109" s="0" t="n">
        <v>0.067561813921202</v>
      </c>
      <c r="Z109" s="0" t="n">
        <v>-0.0630382146482589</v>
      </c>
      <c r="AA109" s="0" t="n">
        <v>0.321830384564237</v>
      </c>
      <c r="AB109" s="0" t="n">
        <v>0.294874098472064</v>
      </c>
      <c r="AC109" s="0" t="n">
        <v>0.0697855284670368</v>
      </c>
      <c r="AD109" s="0" t="n">
        <v>-2.26820702664554</v>
      </c>
      <c r="AE109" s="0" t="n">
        <v>0.890759110916406</v>
      </c>
      <c r="AF109" s="0" t="n">
        <v>-0.219895355257904</v>
      </c>
      <c r="AG109" s="0" t="n">
        <v>0.857137365528615</v>
      </c>
      <c r="AH109" s="0" t="n">
        <v>1.61661773745436</v>
      </c>
      <c r="AI109" s="0" t="n">
        <v>-0.226797283175983</v>
      </c>
      <c r="AJ109" s="0" t="n">
        <v>-0.461600393464323</v>
      </c>
      <c r="AK109" s="0" t="n">
        <v>-0.665179413772421</v>
      </c>
      <c r="AL109" s="0" t="n">
        <v>-0.68729377744603</v>
      </c>
      <c r="AM109" s="0" t="n">
        <v>-1.57986050908221</v>
      </c>
      <c r="AN109" s="0" t="n">
        <v>-0.480404196423478</v>
      </c>
      <c r="AO109" s="0" t="n">
        <v>0.768666268413654</v>
      </c>
      <c r="AP109" s="0" t="n">
        <v>-0.73637693276396</v>
      </c>
      <c r="AQ109" s="0" t="n">
        <v>-0.937343429541215</v>
      </c>
      <c r="AR109" s="0" t="n">
        <v>-0.0759973772801459</v>
      </c>
      <c r="AS109" s="0" t="n">
        <v>0.348777575709391</v>
      </c>
      <c r="AT109" s="0" t="n">
        <v>-0.898751295608236</v>
      </c>
      <c r="AU109" s="0" t="n">
        <v>-0.592822289036121</v>
      </c>
      <c r="AV109" s="0" t="n">
        <v>0.384286522603361</v>
      </c>
      <c r="AW109" s="0" t="n">
        <v>0.0128136434796033</v>
      </c>
      <c r="AX109" s="0" t="n">
        <v>0.660224941384513</v>
      </c>
      <c r="AY109" s="0" t="n">
        <v>1.36579728859942</v>
      </c>
      <c r="AZ109" s="0" t="n">
        <v>-0.497387873110711</v>
      </c>
      <c r="BA109" s="0" t="n">
        <v>-0.80558152149024</v>
      </c>
      <c r="BB109" s="0" t="n">
        <v>-0.319494120049058</v>
      </c>
      <c r="BC109" s="0" t="n">
        <v>-0.264485606749076</v>
      </c>
      <c r="BD109" s="0" t="n">
        <v>1.60264789883513</v>
      </c>
      <c r="BE109" s="0" t="n">
        <v>-0.0245199771597981</v>
      </c>
      <c r="BF109" s="0" t="n">
        <v>0.455821691502933</v>
      </c>
      <c r="BG109" s="0" t="n">
        <v>1.68884071172215</v>
      </c>
      <c r="BH109" s="0" t="n">
        <v>-0.739792085369117</v>
      </c>
      <c r="BI109" s="0" t="n">
        <v>0.582911070523551</v>
      </c>
      <c r="BJ109" s="0" t="n">
        <v>1.03774937088019</v>
      </c>
      <c r="BK109" s="0" t="n">
        <v>0.0125078258861322</v>
      </c>
      <c r="BL109" s="0" t="n">
        <v>-0.367047050531255</v>
      </c>
      <c r="BM109" s="0" t="n">
        <v>2.63709807768464</v>
      </c>
      <c r="BN109" s="0" t="n">
        <v>-1.48188519233372</v>
      </c>
      <c r="BO109" s="0" t="n">
        <v>0.403383637603838</v>
      </c>
      <c r="BP109" s="0" t="n">
        <v>0.345121407008264</v>
      </c>
      <c r="BQ109" s="0" t="n">
        <v>-0.0320960680255666</v>
      </c>
      <c r="BR109" s="0" t="n">
        <v>-1.73935404745862</v>
      </c>
      <c r="BS109" s="0" t="n">
        <v>-1.11802137325867</v>
      </c>
      <c r="BT109" s="0" t="n">
        <v>1.04670334621915</v>
      </c>
      <c r="BU109" s="0" t="n">
        <v>-0.0925035692489473</v>
      </c>
      <c r="BV109" s="0" t="n">
        <v>0.148298795465962</v>
      </c>
      <c r="BW109" s="0" t="n">
        <v>-0.673217073199339</v>
      </c>
      <c r="BX109" s="0" t="n">
        <v>-0.12582631825353</v>
      </c>
      <c r="BY109" s="0" t="n">
        <v>1.27062094179564</v>
      </c>
      <c r="BZ109" s="0" t="n">
        <v>-0.502328703078092</v>
      </c>
      <c r="CA109" s="0" t="n">
        <v>0.34422896533215</v>
      </c>
      <c r="CB109" s="0" t="n">
        <v>-1.84648797585396</v>
      </c>
      <c r="CC109" s="0" t="n">
        <v>-1.52083885041066</v>
      </c>
      <c r="CD109" s="0" t="n">
        <v>0.557171233595</v>
      </c>
      <c r="CE109" s="0" t="n">
        <v>0.808336153568234</v>
      </c>
      <c r="CF109" s="0" t="n">
        <v>-0.679949607729213</v>
      </c>
      <c r="CG109" s="0" t="n">
        <v>-2.1303458197508</v>
      </c>
      <c r="CH109" s="0" t="n">
        <v>-1.2654936654144</v>
      </c>
      <c r="CI109" s="0" t="n">
        <v>0.591089701629244</v>
      </c>
      <c r="CJ109" s="0" t="n">
        <v>0.176670482687769</v>
      </c>
      <c r="CK109" s="0" t="n">
        <v>-0.313141299557174</v>
      </c>
      <c r="CL109" s="0" t="n">
        <v>2.96873622573912</v>
      </c>
      <c r="CM109" s="0" t="n">
        <v>-0.70896248871577</v>
      </c>
      <c r="CN109" s="0" t="n">
        <v>-2.47546267928556</v>
      </c>
      <c r="CO109" s="0" t="n">
        <v>-0.459389184470638</v>
      </c>
      <c r="CP109" s="0" t="n">
        <v>0.69165935201454</v>
      </c>
      <c r="CQ109" s="0" t="n">
        <v>-1.27820385387167</v>
      </c>
      <c r="CR109" s="0" t="n">
        <v>-0.589359387959121</v>
      </c>
      <c r="CS109" s="0" t="n">
        <v>-0.887691840034677</v>
      </c>
      <c r="CT109" s="0" t="n">
        <v>-0.262822368313209</v>
      </c>
      <c r="CU109" s="0" t="n">
        <v>0.448111450168653</v>
      </c>
      <c r="CV109" s="0" t="n">
        <v>-0.0411296241509263</v>
      </c>
      <c r="CW109" s="0" t="n">
        <v>0.193869027498295</v>
      </c>
      <c r="CX109" s="0" t="n">
        <v>1.18050365927047</v>
      </c>
      <c r="CZ109" s="0" t="n">
        <f aca="false">IF(CHOOSE(MATCH(G$5,$B$10:$E$10,0),$B109,$C109,$D109,$E109)*G$6+G109*G$7&lt;G$2,G$3*G$4,0)</f>
        <v>0</v>
      </c>
      <c r="DA109" s="0" t="n">
        <f aca="false">IF(CHOOSE(MATCH(H$5,$B$10:$E$10,0),$B109,$C109,$D109,$E109)*H$6+H109*H$7&lt;H$2,H$3*H$4,0)</f>
        <v>0</v>
      </c>
      <c r="DB109" s="0" t="n">
        <f aca="false">IF(CHOOSE(MATCH(I$5,$B$10:$E$10,0),$B109,$C109,$D109,$E109)*I$6+I109*I$7&lt;I$2,I$3*I$4,0)</f>
        <v>0</v>
      </c>
      <c r="DC109" s="0" t="n">
        <f aca="false">IF(CHOOSE(MATCH(J$5,$B$10:$E$10,0),$B109,$C109,$D109,$E109)*J$6+J109*J$7&lt;J$2,J$3*J$4,0)</f>
        <v>0</v>
      </c>
      <c r="DD109" s="0" t="n">
        <f aca="false">IF(CHOOSE(MATCH(K$5,$B$10:$E$10,0),$B109,$C109,$D109,$E109)*K$6+K109*K$7&lt;K$2,K$3*K$4,0)</f>
        <v>0</v>
      </c>
      <c r="DE109" s="0" t="n">
        <f aca="false">IF(CHOOSE(MATCH(L$5,$B$10:$E$10,0),$B109,$C109,$D109,$E109)*L$6+L109*L$7&lt;L$2,L$3*L$4,0)</f>
        <v>0</v>
      </c>
      <c r="DF109" s="0" t="n">
        <f aca="false">IF(CHOOSE(MATCH(M$5,$B$10:$E$10,0),$B109,$C109,$D109,$E109)*M$6+M109*M$7&lt;M$2,M$3*M$4,0)</f>
        <v>0</v>
      </c>
      <c r="DG109" s="0" t="n">
        <f aca="false">IF(CHOOSE(MATCH(N$5,$B$10:$E$10,0),$B109,$C109,$D109,$E109)*N$6+N109*N$7&lt;N$2,N$3*N$4,0)</f>
        <v>0</v>
      </c>
      <c r="DH109" s="0" t="n">
        <f aca="false">IF(CHOOSE(MATCH(O$5,$B$10:$E$10,0),$B109,$C109,$D109,$E109)*O$6+O109*O$7&lt;O$2,O$3*O$4,0)</f>
        <v>0</v>
      </c>
      <c r="DI109" s="0" t="n">
        <f aca="false">IF(CHOOSE(MATCH(P$5,$B$10:$E$10,0),$B109,$C109,$D109,$E109)*P$6+P109*P$7&lt;P$2,P$3*P$4,0)</f>
        <v>0</v>
      </c>
      <c r="DJ109" s="0" t="n">
        <f aca="false">IF(CHOOSE(MATCH(Q$5,$B$10:$E$10,0),$B109,$C109,$D109,$E109)*Q$6+Q109*Q$7&lt;Q$2,Q$3*Q$4,0)</f>
        <v>0</v>
      </c>
      <c r="DK109" s="0" t="n">
        <f aca="false">IF(CHOOSE(MATCH(R$5,$B$10:$E$10,0),$B109,$C109,$D109,$E109)*R$6+R109*R$7&lt;R$2,R$3*R$4,0)</f>
        <v>0</v>
      </c>
      <c r="DL109" s="0" t="n">
        <f aca="false">IF(CHOOSE(MATCH(S$5,$B$10:$E$10,0),$B109,$C109,$D109,$E109)*S$6+S109*S$7&lt;S$2,S$3*S$4,0)</f>
        <v>0</v>
      </c>
      <c r="DM109" s="0" t="n">
        <f aca="false">IF(CHOOSE(MATCH(T$5,$B$10:$E$10,0),$B109,$C109,$D109,$E109)*T$6+T109*T$7&lt;T$2,T$3*T$4,0)</f>
        <v>0</v>
      </c>
      <c r="DN109" s="0" t="n">
        <f aca="false">IF(CHOOSE(MATCH(U$5,$B$10:$E$10,0),$B109,$C109,$D109,$E109)*U$6+U109*U$7&lt;U$2,U$3*U$4,0)</f>
        <v>0</v>
      </c>
      <c r="DO109" s="0" t="n">
        <f aca="false">IF(CHOOSE(MATCH(V$5,$B$10:$E$10,0),$B109,$C109,$D109,$E109)*V$6+V109*V$7&lt;V$2,V$3*V$4,0)</f>
        <v>0</v>
      </c>
      <c r="DP109" s="0" t="n">
        <f aca="false">IF(CHOOSE(MATCH(W$5,$B$10:$E$10,0),$B109,$C109,$D109,$E109)*W$6+W109*W$7&lt;W$2,W$3*W$4,0)</f>
        <v>0</v>
      </c>
      <c r="DQ109" s="0" t="n">
        <f aca="false">IF(CHOOSE(MATCH(X$5,$B$10:$E$10,0),$B109,$C109,$D109,$E109)*X$6+X109*X$7&lt;X$2,X$3*X$4,0)</f>
        <v>0</v>
      </c>
      <c r="DR109" s="0" t="n">
        <f aca="false">IF(CHOOSE(MATCH(Y$5,$B$10:$E$10,0),$B109,$C109,$D109,$E109)*Y$6+Y109*Y$7&lt;Y$2,Y$3*Y$4,0)</f>
        <v>0</v>
      </c>
      <c r="DS109" s="0" t="n">
        <f aca="false">IF(CHOOSE(MATCH(Z$5,$B$10:$E$10,0),$B109,$C109,$D109,$E109)*Z$6+Z109*Z$7&lt;Z$2,Z$3*Z$4,0)</f>
        <v>0</v>
      </c>
      <c r="DT109" s="0" t="n">
        <f aca="false">IF(CHOOSE(MATCH(AA$5,$B$10:$E$10,0),$B109,$C109,$D109,$E109)*AA$6+AA109*AA$7&lt;AA$2,AA$3*AA$4,0)</f>
        <v>0</v>
      </c>
      <c r="DU109" s="0" t="n">
        <f aca="false">IF(CHOOSE(MATCH(AB$5,$B$10:$E$10,0),$B109,$C109,$D109,$E109)*AB$6+AB109*AB$7&lt;AB$2,AB$3*AB$4,0)</f>
        <v>0</v>
      </c>
      <c r="DV109" s="0" t="n">
        <f aca="false">IF(CHOOSE(MATCH(AC$5,$B$10:$E$10,0),$B109,$C109,$D109,$E109)*AC$6+AC109*AC$7&lt;AC$2,AC$3*AC$4,0)</f>
        <v>0</v>
      </c>
      <c r="DW109" s="0" t="n">
        <f aca="false">IF(CHOOSE(MATCH(AD$5,$B$10:$E$10,0),$B109,$C109,$D109,$E109)*AD$6+AD109*AD$7&lt;AD$2,AD$3*AD$4,0)</f>
        <v>0</v>
      </c>
      <c r="DX109" s="0" t="n">
        <f aca="false">IF(CHOOSE(MATCH(AE$5,$B$10:$E$10,0),$B109,$C109,$D109,$E109)*AE$6+AE109*AE$7&lt;AE$2,AE$3*AE$4,0)</f>
        <v>0</v>
      </c>
      <c r="DY109" s="0" t="n">
        <f aca="false">IF(CHOOSE(MATCH(AF$5,$B$10:$E$10,0),$B109,$C109,$D109,$E109)*AF$6+AF109*AF$7&lt;AF$2,AF$3*AF$4,0)</f>
        <v>0</v>
      </c>
      <c r="DZ109" s="0" t="n">
        <f aca="false">IF(CHOOSE(MATCH(AG$5,$B$10:$E$10,0),$B109,$C109,$D109,$E109)*AG$6+AG109*AG$7&lt;AG$2,AG$3*AG$4,0)</f>
        <v>0</v>
      </c>
      <c r="EA109" s="0" t="n">
        <f aca="false">IF(CHOOSE(MATCH(AH$5,$B$10:$E$10,0),$B109,$C109,$D109,$E109)*AH$6+AH109*AH$7&lt;AH$2,AH$3*AH$4,0)</f>
        <v>0</v>
      </c>
      <c r="EB109" s="0" t="n">
        <f aca="false">IF(CHOOSE(MATCH(AI$5,$B$10:$E$10,0),$B109,$C109,$D109,$E109)*AI$6+AI109*AI$7&lt;AI$2,AI$3*AI$4,0)</f>
        <v>0</v>
      </c>
      <c r="EC109" s="0" t="n">
        <f aca="false">IF(CHOOSE(MATCH(AJ$5,$B$10:$E$10,0),$B109,$C109,$D109,$E109)*AJ$6+AJ109*AJ$7&lt;AJ$2,AJ$3*AJ$4,0)</f>
        <v>0</v>
      </c>
      <c r="ED109" s="0" t="n">
        <f aca="false">IF(CHOOSE(MATCH(AK$5,$B$10:$E$10,0),$B109,$C109,$D109,$E109)*AK$6+AK109*AK$7&lt;AK$2,AK$3*AK$4,0)</f>
        <v>0</v>
      </c>
      <c r="EE109" s="0" t="n">
        <f aca="false">IF(CHOOSE(MATCH(AL$5,$B$10:$E$10,0),$B109,$C109,$D109,$E109)*AL$6+AL109*AL$7&lt;AL$2,AL$3*AL$4,0)</f>
        <v>0</v>
      </c>
      <c r="EF109" s="0" t="n">
        <f aca="false">IF(CHOOSE(MATCH(AM$5,$B$10:$E$10,0),$B109,$C109,$D109,$E109)*AM$6+AM109*AM$7&lt;AM$2,AM$3*AM$4,0)</f>
        <v>0</v>
      </c>
      <c r="EG109" s="0" t="n">
        <f aca="false">IF(CHOOSE(MATCH(AN$5,$B$10:$E$10,0),$B109,$C109,$D109,$E109)*AN$6+AN109*AN$7&lt;AN$2,AN$3*AN$4,0)</f>
        <v>0</v>
      </c>
      <c r="EH109" s="0" t="n">
        <f aca="false">IF(CHOOSE(MATCH(AO$5,$B$10:$E$10,0),$B109,$C109,$D109,$E109)*AO$6+AO109*AO$7&lt;AO$2,AO$3*AO$4,0)</f>
        <v>0</v>
      </c>
      <c r="EI109" s="0" t="n">
        <f aca="false">IF(CHOOSE(MATCH(AP$5,$B$10:$E$10,0),$B109,$C109,$D109,$E109)*AP$6+AP109*AP$7&lt;AP$2,AP$3*AP$4,0)</f>
        <v>0</v>
      </c>
      <c r="EJ109" s="0" t="n">
        <f aca="false">IF(CHOOSE(MATCH(AQ$5,$B$10:$E$10,0),$B109,$C109,$D109,$E109)*AQ$6+AQ109*AQ$7&lt;AQ$2,AQ$3*AQ$4,0)</f>
        <v>0</v>
      </c>
      <c r="EK109" s="0" t="n">
        <f aca="false">IF(CHOOSE(MATCH(AR$5,$B$10:$E$10,0),$B109,$C109,$D109,$E109)*AR$6+AR109*AR$7&lt;AR$2,AR$3*AR$4,0)</f>
        <v>0</v>
      </c>
      <c r="EL109" s="0" t="n">
        <f aca="false">IF(CHOOSE(MATCH(AS$5,$B$10:$E$10,0),$B109,$C109,$D109,$E109)*AS$6+AS109*AS$7&lt;AS$2,AS$3*AS$4,0)</f>
        <v>0</v>
      </c>
      <c r="EM109" s="0" t="n">
        <f aca="false">IF(CHOOSE(MATCH(AT$5,$B$10:$E$10,0),$B109,$C109,$D109,$E109)*AT$6+AT109*AT$7&lt;AT$2,AT$3*AT$4,0)</f>
        <v>0</v>
      </c>
      <c r="EN109" s="0" t="n">
        <f aca="false">IF(CHOOSE(MATCH(AU$5,$B$10:$E$10,0),$B109,$C109,$D109,$E109)*AU$6+AU109*AU$7&lt;AU$2,AU$3*AU$4,0)</f>
        <v>0</v>
      </c>
      <c r="EO109" s="0" t="n">
        <f aca="false">IF(CHOOSE(MATCH(AV$5,$B$10:$E$10,0),$B109,$C109,$D109,$E109)*AV$6+AV109*AV$7&lt;AV$2,AV$3*AV$4,0)</f>
        <v>0</v>
      </c>
      <c r="EP109" s="0" t="n">
        <f aca="false">IF(CHOOSE(MATCH(AW$5,$B$10:$E$10,0),$B109,$C109,$D109,$E109)*AW$6+AW109*AW$7&lt;AW$2,AW$3*AW$4,0)</f>
        <v>0</v>
      </c>
      <c r="EQ109" s="0" t="n">
        <f aca="false">IF(CHOOSE(MATCH(AX$5,$B$10:$E$10,0),$B109,$C109,$D109,$E109)*AX$6+AX109*AX$7&lt;AX$2,AX$3*AX$4,0)</f>
        <v>0</v>
      </c>
      <c r="ER109" s="0" t="n">
        <f aca="false">IF(CHOOSE(MATCH(AY$5,$B$10:$E$10,0),$B109,$C109,$D109,$E109)*AY$6+AY109*AY$7&lt;AY$2,AY$3*AY$4,0)</f>
        <v>0</v>
      </c>
      <c r="ES109" s="0" t="n">
        <f aca="false">IF(CHOOSE(MATCH(AZ$5,$B$10:$E$10,0),$B109,$C109,$D109,$E109)*AZ$6+AZ109*AZ$7&lt;AZ$2,AZ$3*AZ$4,0)</f>
        <v>0</v>
      </c>
      <c r="ET109" s="0" t="n">
        <f aca="false">IF(CHOOSE(MATCH(BA$5,$B$10:$E$10,0),$B109,$C109,$D109,$E109)*BA$6+BA109*BA$7&lt;BA$2,BA$3*BA$4,0)</f>
        <v>0</v>
      </c>
      <c r="EU109" s="0" t="n">
        <f aca="false">IF(CHOOSE(MATCH(BB$5,$B$10:$E$10,0),$B109,$C109,$D109,$E109)*BB$6+BB109*BB$7&lt;BB$2,BB$3*BB$4,0)</f>
        <v>0</v>
      </c>
      <c r="EV109" s="0" t="n">
        <f aca="false">IF(CHOOSE(MATCH(BC$5,$B$10:$E$10,0),$B109,$C109,$D109,$E109)*BC$6+BC109*BC$7&lt;BC$2,BC$3*BC$4,0)</f>
        <v>0</v>
      </c>
      <c r="EW109" s="0" t="n">
        <f aca="false">IF(CHOOSE(MATCH(BD$5,$B$10:$E$10,0),$B109,$C109,$D109,$E109)*BD$6+BD109*BD$7&lt;BD$2,BD$3*BD$4,0)</f>
        <v>0</v>
      </c>
      <c r="EX109" s="0" t="n">
        <f aca="false">IF(CHOOSE(MATCH(BE$5,$B$10:$E$10,0),$B109,$C109,$D109,$E109)*BE$6+BE109*BE$7&lt;BE$2,BE$3*BE$4,0)</f>
        <v>0</v>
      </c>
      <c r="EY109" s="0" t="n">
        <f aca="false">IF(CHOOSE(MATCH(BF$5,$B$10:$E$10,0),$B109,$C109,$D109,$E109)*BF$6+BF109*BF$7&lt;BF$2,BF$3*BF$4,0)</f>
        <v>0</v>
      </c>
      <c r="EZ109" s="0" t="n">
        <f aca="false">IF(CHOOSE(MATCH(BG$5,$B$10:$E$10,0),$B109,$C109,$D109,$E109)*BG$6+BG109*BG$7&lt;BG$2,BG$3*BG$4,0)</f>
        <v>0</v>
      </c>
      <c r="FA109" s="0" t="n">
        <f aca="false">IF(CHOOSE(MATCH(BH$5,$B$10:$E$10,0),$B109,$C109,$D109,$E109)*BH$6+BH109*BH$7&lt;BH$2,BH$3*BH$4,0)</f>
        <v>0</v>
      </c>
      <c r="FB109" s="0" t="n">
        <f aca="false">IF(CHOOSE(MATCH(BI$5,$B$10:$E$10,0),$B109,$C109,$D109,$E109)*BI$6+BI109*BI$7&lt;BI$2,BI$3*BI$4,0)</f>
        <v>0</v>
      </c>
      <c r="FC109" s="0" t="n">
        <f aca="false">IF(CHOOSE(MATCH(BJ$5,$B$10:$E$10,0),$B109,$C109,$D109,$E109)*BJ$6+BJ109*BJ$7&lt;BJ$2,BJ$3*BJ$4,0)</f>
        <v>0</v>
      </c>
      <c r="FD109" s="0" t="n">
        <f aca="false">IF(CHOOSE(MATCH(BK$5,$B$10:$E$10,0),$B109,$C109,$D109,$E109)*BK$6+BK109*BK$7&lt;BK$2,BK$3*BK$4,0)</f>
        <v>0</v>
      </c>
      <c r="FE109" s="0" t="n">
        <f aca="false">IF(CHOOSE(MATCH(BL$5,$B$10:$E$10,0),$B109,$C109,$D109,$E109)*BL$6+BL109*BL$7&lt;BL$2,BL$3*BL$4,0)</f>
        <v>0</v>
      </c>
      <c r="FF109" s="0" t="n">
        <f aca="false">IF(CHOOSE(MATCH(BM$5,$B$10:$E$10,0),$B109,$C109,$D109,$E109)*BM$6+BM109*BM$7&lt;BM$2,BM$3*BM$4,0)</f>
        <v>0</v>
      </c>
      <c r="FG109" s="0" t="n">
        <f aca="false">IF(CHOOSE(MATCH(BN$5,$B$10:$E$10,0),$B109,$C109,$D109,$E109)*BN$6+BN109*BN$7&lt;BN$2,BN$3*BN$4,0)</f>
        <v>0</v>
      </c>
      <c r="FH109" s="0" t="n">
        <f aca="false">IF(CHOOSE(MATCH(BO$5,$B$10:$E$10,0),$B109,$C109,$D109,$E109)*BO$6+BO109*BO$7&lt;BO$2,BO$3*BO$4,0)</f>
        <v>0</v>
      </c>
      <c r="FI109" s="0" t="n">
        <f aca="false">IF(CHOOSE(MATCH(BP$5,$B$10:$E$10,0),$B109,$C109,$D109,$E109)*BP$6+BP109*BP$7&lt;BP$2,BP$3*BP$4,0)</f>
        <v>0</v>
      </c>
      <c r="FJ109" s="0" t="n">
        <f aca="false">IF(CHOOSE(MATCH(BQ$5,$B$10:$E$10,0),$B109,$C109,$D109,$E109)*BQ$6+BQ109*BQ$7&lt;BQ$2,BQ$3*BQ$4,0)</f>
        <v>0</v>
      </c>
      <c r="FK109" s="0" t="n">
        <f aca="false">IF(CHOOSE(MATCH(BR$5,$B$10:$E$10,0),$B109,$C109,$D109,$E109)*BR$6+BR109*BR$7&lt;BR$2,BR$3*BR$4,0)</f>
        <v>0</v>
      </c>
      <c r="FL109" s="0" t="n">
        <f aca="false">IF(CHOOSE(MATCH(BS$5,$B$10:$E$10,0),$B109,$C109,$D109,$E109)*BS$6+BS109*BS$7&lt;BS$2,BS$3*BS$4,0)</f>
        <v>0</v>
      </c>
      <c r="FM109" s="0" t="n">
        <f aca="false">IF(CHOOSE(MATCH(BT$5,$B$10:$E$10,0),$B109,$C109,$D109,$E109)*BT$6+BT109*BT$7&lt;BT$2,BT$3*BT$4,0)</f>
        <v>0</v>
      </c>
      <c r="FN109" s="0" t="n">
        <f aca="false">IF(CHOOSE(MATCH(BU$5,$B$10:$E$10,0),$B109,$C109,$D109,$E109)*BU$6+BU109*BU$7&lt;BU$2,BU$3*BU$4,0)</f>
        <v>0</v>
      </c>
      <c r="FO109" s="0" t="n">
        <f aca="false">IF(CHOOSE(MATCH(BV$5,$B$10:$E$10,0),$B109,$C109,$D109,$E109)*BV$6+BV109*BV$7&lt;BV$2,BV$3*BV$4,0)</f>
        <v>0</v>
      </c>
      <c r="FP109" s="0" t="n">
        <f aca="false">IF(CHOOSE(MATCH(BW$5,$B$10:$E$10,0),$B109,$C109,$D109,$E109)*BW$6+BW109*BW$7&lt;BW$2,BW$3*BW$4,0)</f>
        <v>0</v>
      </c>
      <c r="FQ109" s="0" t="n">
        <f aca="false">IF(CHOOSE(MATCH(BX$5,$B$10:$E$10,0),$B109,$C109,$D109,$E109)*BX$6+BX109*BX$7&lt;BX$2,BX$3*BX$4,0)</f>
        <v>0</v>
      </c>
      <c r="FR109" s="0" t="n">
        <f aca="false">IF(CHOOSE(MATCH(BY$5,$B$10:$E$10,0),$B109,$C109,$D109,$E109)*BY$6+BY109*BY$7&lt;BY$2,BY$3*BY$4,0)</f>
        <v>0</v>
      </c>
      <c r="FS109" s="0" t="n">
        <f aca="false">IF(CHOOSE(MATCH(BZ$5,$B$10:$E$10,0),$B109,$C109,$D109,$E109)*BZ$6+BZ109*BZ$7&lt;BZ$2,BZ$3*BZ$4,0)</f>
        <v>0</v>
      </c>
      <c r="FT109" s="0" t="n">
        <f aca="false">IF(CHOOSE(MATCH(CA$5,$B$10:$E$10,0),$B109,$C109,$D109,$E109)*CA$6+CA109*CA$7&lt;CA$2,CA$3*CA$4,0)</f>
        <v>0</v>
      </c>
      <c r="FU109" s="0" t="n">
        <f aca="false">IF(CHOOSE(MATCH(CB$5,$B$10:$E$10,0),$B109,$C109,$D109,$E109)*CB$6+CB109*CB$7&lt;CB$2,CB$3*CB$4,0)</f>
        <v>0</v>
      </c>
      <c r="FV109" s="0" t="n">
        <f aca="false">IF(CHOOSE(MATCH(CC$5,$B$10:$E$10,0),$B109,$C109,$D109,$E109)*CC$6+CC109*CC$7&lt;CC$2,CC$3*CC$4,0)</f>
        <v>0</v>
      </c>
      <c r="FW109" s="0" t="n">
        <f aca="false">IF(CHOOSE(MATCH(CD$5,$B$10:$E$10,0),$B109,$C109,$D109,$E109)*CD$6+CD109*CD$7&lt;CD$2,CD$3*CD$4,0)</f>
        <v>0</v>
      </c>
      <c r="FX109" s="0" t="n">
        <f aca="false">IF(CHOOSE(MATCH(CE$5,$B$10:$E$10,0),$B109,$C109,$D109,$E109)*CE$6+CE109*CE$7&lt;CE$2,CE$3*CE$4,0)</f>
        <v>0</v>
      </c>
      <c r="FY109" s="0" t="n">
        <f aca="false">IF(CHOOSE(MATCH(CF$5,$B$10:$E$10,0),$B109,$C109,$D109,$E109)*CF$6+CF109*CF$7&lt;CF$2,CF$3*CF$4,0)</f>
        <v>0</v>
      </c>
      <c r="FZ109" s="0" t="n">
        <f aca="false">IF(CHOOSE(MATCH(CG$5,$B$10:$E$10,0),$B109,$C109,$D109,$E109)*CG$6+CG109*CG$7&lt;CG$2,CG$3*CG$4,0)</f>
        <v>0</v>
      </c>
      <c r="GA109" s="0" t="n">
        <f aca="false">IF(CHOOSE(MATCH(CH$5,$B$10:$E$10,0),$B109,$C109,$D109,$E109)*CH$6+CH109*CH$7&lt;CH$2,CH$3*CH$4,0)</f>
        <v>0</v>
      </c>
      <c r="GB109" s="0" t="n">
        <f aca="false">IF(CHOOSE(MATCH(CI$5,$B$10:$E$10,0),$B109,$C109,$D109,$E109)*CI$6+CI109*CI$7&lt;CI$2,CI$3*CI$4,0)</f>
        <v>0</v>
      </c>
      <c r="GC109" s="0" t="n">
        <f aca="false">IF(CHOOSE(MATCH(CJ$5,$B$10:$E$10,0),$B109,$C109,$D109,$E109)*CJ$6+CJ109*CJ$7&lt;CJ$2,CJ$3*CJ$4,0)</f>
        <v>0</v>
      </c>
      <c r="GD109" s="0" t="n">
        <f aca="false">IF(CHOOSE(MATCH(CK$5,$B$10:$E$10,0),$B109,$C109,$D109,$E109)*CK$6+CK109*CK$7&lt;CK$2,CK$3*CK$4,0)</f>
        <v>0</v>
      </c>
      <c r="GE109" s="0" t="n">
        <f aca="false">IF(CHOOSE(MATCH(CL$5,$B$10:$E$10,0),$B109,$C109,$D109,$E109)*CL$6+CL109*CL$7&lt;CL$2,CL$3*CL$4,0)</f>
        <v>0</v>
      </c>
      <c r="GF109" s="0" t="n">
        <f aca="false">IF(CHOOSE(MATCH(CM$5,$B$10:$E$10,0),$B109,$C109,$D109,$E109)*CM$6+CM109*CM$7&lt;CM$2,CM$3*CM$4,0)</f>
        <v>0</v>
      </c>
      <c r="GG109" s="0" t="n">
        <f aca="false">IF(CHOOSE(MATCH(CN$5,$B$10:$E$10,0),$B109,$C109,$D109,$E109)*CN$6+CN109*CN$7&lt;CN$2,CN$3*CN$4,0)</f>
        <v>0</v>
      </c>
      <c r="GH109" s="0" t="n">
        <f aca="false">IF(CHOOSE(MATCH(CO$5,$B$10:$E$10,0),$B109,$C109,$D109,$E109)*CO$6+CO109*CO$7&lt;CO$2,CO$3*CO$4,0)</f>
        <v>0</v>
      </c>
      <c r="GI109" s="0" t="n">
        <f aca="false">IF(CHOOSE(MATCH(CP$5,$B$10:$E$10,0),$B109,$C109,$D109,$E109)*CP$6+CP109*CP$7&lt;CP$2,CP$3*CP$4,0)</f>
        <v>0</v>
      </c>
      <c r="GJ109" s="0" t="n">
        <f aca="false">IF(CHOOSE(MATCH(CQ$5,$B$10:$E$10,0),$B109,$C109,$D109,$E109)*CQ$6+CQ109*CQ$7&lt;CQ$2,CQ$3*CQ$4,0)</f>
        <v>0</v>
      </c>
      <c r="GK109" s="0" t="n">
        <f aca="false">IF(CHOOSE(MATCH(CR$5,$B$10:$E$10,0),$B109,$C109,$D109,$E109)*CR$6+CR109*CR$7&lt;CR$2,CR$3*CR$4,0)</f>
        <v>0</v>
      </c>
      <c r="GL109" s="0" t="n">
        <f aca="false">IF(CHOOSE(MATCH(CS$5,$B$10:$E$10,0),$B109,$C109,$D109,$E109)*CS$6+CS109*CS$7&lt;CS$2,CS$3*CS$4,0)</f>
        <v>0</v>
      </c>
      <c r="GM109" s="0" t="n">
        <f aca="false">IF(CHOOSE(MATCH(CT$5,$B$10:$E$10,0),$B109,$C109,$D109,$E109)*CT$6+CT109*CT$7&lt;CT$2,CT$3*CT$4,0)</f>
        <v>0</v>
      </c>
      <c r="GN109" s="0" t="n">
        <f aca="false">IF(CHOOSE(MATCH(CU$5,$B$10:$E$10,0),$B109,$C109,$D109,$E109)*CU$6+CU109*CU$7&lt;CU$2,CU$3*CU$4,0)</f>
        <v>0</v>
      </c>
      <c r="GO109" s="0" t="n">
        <f aca="false">IF(CHOOSE(MATCH(CV$5,$B$10:$E$10,0),$B109,$C109,$D109,$E109)*CV$6+CV109*CV$7&lt;CV$2,CV$3*CV$4,0)</f>
        <v>0</v>
      </c>
      <c r="GP109" s="0" t="n">
        <f aca="false">IF(CHOOSE(MATCH(CW$5,$B$10:$E$10,0),$B109,$C109,$D109,$E109)*CW$6+CW109*CW$7&lt;CW$2,CW$3*CW$4,0)</f>
        <v>0</v>
      </c>
      <c r="GQ109" s="0" t="n">
        <f aca="false">IF(CHOOSE(MATCH(CX$5,$B$10:$E$10,0),$B109,$C109,$D109,$E109)*CX$6+CX109*CX$7&lt;CX$2,CX$3*CX$4,0)</f>
        <v>0</v>
      </c>
      <c r="GS109" s="0" t="n">
        <f aca="false">SUM(CZ109:GQ109)</f>
        <v>0</v>
      </c>
      <c r="GT109" s="0" t="n">
        <f aca="false">IF(GS109&gt;$GS$6,1,0)</f>
        <v>0</v>
      </c>
    </row>
    <row r="110" customFormat="false" ht="14" hidden="false" customHeight="false" outlineLevel="0" collapsed="false">
      <c r="A110" s="0" t="n">
        <v>100</v>
      </c>
      <c r="B110" s="0" t="n">
        <v>0.619513706600466</v>
      </c>
      <c r="C110" s="0" t="n">
        <v>0.660380511501486</v>
      </c>
      <c r="D110" s="0" t="n">
        <v>-0.0802037402502242</v>
      </c>
      <c r="E110" s="0" t="n">
        <v>-0.886587930060285</v>
      </c>
      <c r="G110" s="0" t="n">
        <v>-0.714778707333608</v>
      </c>
      <c r="H110" s="0" t="n">
        <v>0.836878371046623</v>
      </c>
      <c r="I110" s="0" t="n">
        <v>-0.218954028241569</v>
      </c>
      <c r="J110" s="0" t="n">
        <v>0.27090777621197</v>
      </c>
      <c r="K110" s="0" t="n">
        <v>0.292000095214462</v>
      </c>
      <c r="L110" s="0" t="n">
        <v>-0.760776401875773</v>
      </c>
      <c r="M110" s="0" t="n">
        <v>0.861562057252741</v>
      </c>
      <c r="N110" s="0" t="n">
        <v>-0.208232222576044</v>
      </c>
      <c r="O110" s="0" t="n">
        <v>-0.638406163488981</v>
      </c>
      <c r="P110" s="0" t="n">
        <v>1.42450062412536</v>
      </c>
      <c r="Q110" s="0" t="n">
        <v>-1.0065377864521</v>
      </c>
      <c r="R110" s="0" t="n">
        <v>1.31435626826715</v>
      </c>
      <c r="S110" s="0" t="n">
        <v>-0.0216891749005299</v>
      </c>
      <c r="T110" s="0" t="n">
        <v>-0.896575329534244</v>
      </c>
      <c r="U110" s="0" t="n">
        <v>-0.209014388019568</v>
      </c>
      <c r="V110" s="0" t="n">
        <v>-0.569723397347843</v>
      </c>
      <c r="W110" s="0" t="n">
        <v>2.0686820789706</v>
      </c>
      <c r="X110" s="0" t="n">
        <v>0.0729289695300395</v>
      </c>
      <c r="Y110" s="0" t="n">
        <v>1.17590843728976</v>
      </c>
      <c r="Z110" s="0" t="n">
        <v>0.292957338388078</v>
      </c>
      <c r="AA110" s="0" t="n">
        <v>-0.791585534898332</v>
      </c>
      <c r="AB110" s="0" t="n">
        <v>2.64459231402725</v>
      </c>
      <c r="AC110" s="0" t="n">
        <v>-0.152090251503978</v>
      </c>
      <c r="AD110" s="0" t="n">
        <v>0.436217533206218</v>
      </c>
      <c r="AE110" s="0" t="n">
        <v>-1.9543404050637</v>
      </c>
      <c r="AF110" s="0" t="n">
        <v>-1.03265165307675</v>
      </c>
      <c r="AG110" s="0" t="n">
        <v>0.537179403181654</v>
      </c>
      <c r="AH110" s="0" t="n">
        <v>-0.834274942462798</v>
      </c>
      <c r="AI110" s="0" t="n">
        <v>1.21690845844569</v>
      </c>
      <c r="AJ110" s="0" t="n">
        <v>0.958925738814287</v>
      </c>
      <c r="AK110" s="0" t="n">
        <v>1.1879069461429</v>
      </c>
      <c r="AL110" s="0" t="n">
        <v>1.5099885786185</v>
      </c>
      <c r="AM110" s="0" t="n">
        <v>-1.17927584142308</v>
      </c>
      <c r="AN110" s="0" t="n">
        <v>-0.960988018050557</v>
      </c>
      <c r="AO110" s="0" t="n">
        <v>0.985307906375965</v>
      </c>
      <c r="AP110" s="0" t="n">
        <v>3.29717295244336</v>
      </c>
      <c r="AQ110" s="0" t="n">
        <v>0.363612571163685</v>
      </c>
      <c r="AR110" s="0" t="n">
        <v>1.38690211315406</v>
      </c>
      <c r="AS110" s="0" t="n">
        <v>-0.748268575989641</v>
      </c>
      <c r="AT110" s="0" t="n">
        <v>-1.00008264780627</v>
      </c>
      <c r="AU110" s="0" t="n">
        <v>-0.0671775524097029</v>
      </c>
      <c r="AV110" s="0" t="n">
        <v>0.315633315040031</v>
      </c>
      <c r="AW110" s="0" t="n">
        <v>-1.15077455120627</v>
      </c>
      <c r="AX110" s="0" t="n">
        <v>0.138945779326605</v>
      </c>
      <c r="AY110" s="0" t="n">
        <v>0.217310116568115</v>
      </c>
      <c r="AZ110" s="0" t="n">
        <v>0.414611349697225</v>
      </c>
      <c r="BA110" s="0" t="n">
        <v>-1.76965386344818</v>
      </c>
      <c r="BB110" s="0" t="n">
        <v>-0.551374341739575</v>
      </c>
      <c r="BC110" s="0" t="n">
        <v>-0.508673565491335</v>
      </c>
      <c r="BD110" s="0" t="n">
        <v>0.424385007136152</v>
      </c>
      <c r="BE110" s="0" t="n">
        <v>0.592730202697567</v>
      </c>
      <c r="BF110" s="0" t="n">
        <v>0.264565187535482</v>
      </c>
      <c r="BG110" s="0" t="n">
        <v>1.25164433484315</v>
      </c>
      <c r="BH110" s="0" t="n">
        <v>-0.24630708139739</v>
      </c>
      <c r="BI110" s="0" t="n">
        <v>0.535060280526523</v>
      </c>
      <c r="BJ110" s="0" t="n">
        <v>1.5375871953438</v>
      </c>
      <c r="BK110" s="0" t="n">
        <v>-0.0363070284947753</v>
      </c>
      <c r="BL110" s="0" t="n">
        <v>0.271780891125672</v>
      </c>
      <c r="BM110" s="0" t="n">
        <v>1.30265107145533</v>
      </c>
      <c r="BN110" s="0" t="n">
        <v>0.429915871791309</v>
      </c>
      <c r="BO110" s="0" t="n">
        <v>-2.24101313506253</v>
      </c>
      <c r="BP110" s="0" t="n">
        <v>0.831353190733353</v>
      </c>
      <c r="BQ110" s="0" t="n">
        <v>-0.535677600055351</v>
      </c>
      <c r="BR110" s="0" t="n">
        <v>0.75730667958851</v>
      </c>
      <c r="BS110" s="0" t="n">
        <v>-0.513555278303102</v>
      </c>
      <c r="BT110" s="0" t="n">
        <v>0.335394361172803</v>
      </c>
      <c r="BU110" s="0" t="n">
        <v>1.97596818907186</v>
      </c>
      <c r="BV110" s="0" t="n">
        <v>-0.617071691522142</v>
      </c>
      <c r="BW110" s="0" t="n">
        <v>2.22893504542299</v>
      </c>
      <c r="BX110" s="0" t="n">
        <v>0.896231995284325</v>
      </c>
      <c r="BY110" s="0" t="n">
        <v>0.157664317157469</v>
      </c>
      <c r="BZ110" s="0" t="n">
        <v>0.20729430616484</v>
      </c>
      <c r="CA110" s="0" t="n">
        <v>-0.341551640303806</v>
      </c>
      <c r="CB110" s="0" t="n">
        <v>-1.31290562421782</v>
      </c>
      <c r="CC110" s="0" t="n">
        <v>-0.412444478570251</v>
      </c>
      <c r="CD110" s="0" t="n">
        <v>0.817810814623954</v>
      </c>
      <c r="CE110" s="0" t="n">
        <v>1.44245404953836</v>
      </c>
      <c r="CF110" s="0" t="n">
        <v>-0.323361746268347</v>
      </c>
      <c r="CG110" s="0" t="n">
        <v>-1.7792535800254</v>
      </c>
      <c r="CH110" s="0" t="n">
        <v>1.27768316815491</v>
      </c>
      <c r="CI110" s="0" t="n">
        <v>0.290801835944876</v>
      </c>
      <c r="CJ110" s="0" t="n">
        <v>-0.0644945430394728</v>
      </c>
      <c r="CK110" s="0" t="n">
        <v>0.416946477344027</v>
      </c>
      <c r="CL110" s="0" t="n">
        <v>1.64881384989712</v>
      </c>
      <c r="CM110" s="0" t="n">
        <v>0.19246613192081</v>
      </c>
      <c r="CN110" s="0" t="n">
        <v>0.224285940930713</v>
      </c>
      <c r="CO110" s="0" t="n">
        <v>-0.580645291847759</v>
      </c>
      <c r="CP110" s="0" t="n">
        <v>-0.475174601888284</v>
      </c>
      <c r="CQ110" s="0" t="n">
        <v>-0.078606490205857</v>
      </c>
      <c r="CR110" s="0" t="n">
        <v>1.50522282638121</v>
      </c>
      <c r="CS110" s="0" t="n">
        <v>-0.942459337238688</v>
      </c>
      <c r="CT110" s="0" t="n">
        <v>1.15240936793271</v>
      </c>
      <c r="CU110" s="0" t="n">
        <v>-1.78149548446527</v>
      </c>
      <c r="CV110" s="0" t="n">
        <v>0.404295406042365</v>
      </c>
      <c r="CW110" s="0" t="n">
        <v>-0.704349076841027</v>
      </c>
      <c r="CX110" s="0" t="n">
        <v>-0.292159256787272</v>
      </c>
      <c r="CZ110" s="0" t="n">
        <f aca="false">IF(CHOOSE(MATCH(G$5,$B$10:$E$10,0),$B110,$C110,$D110,$E110)*G$6+G110*G$7&lt;G$2,G$3*G$4,0)</f>
        <v>0</v>
      </c>
      <c r="DA110" s="0" t="n">
        <f aca="false">IF(CHOOSE(MATCH(H$5,$B$10:$E$10,0),$B110,$C110,$D110,$E110)*H$6+H110*H$7&lt;H$2,H$3*H$4,0)</f>
        <v>0</v>
      </c>
      <c r="DB110" s="0" t="n">
        <f aca="false">IF(CHOOSE(MATCH(I$5,$B$10:$E$10,0),$B110,$C110,$D110,$E110)*I$6+I110*I$7&lt;I$2,I$3*I$4,0)</f>
        <v>0</v>
      </c>
      <c r="DC110" s="0" t="n">
        <f aca="false">IF(CHOOSE(MATCH(J$5,$B$10:$E$10,0),$B110,$C110,$D110,$E110)*J$6+J110*J$7&lt;J$2,J$3*J$4,0)</f>
        <v>0</v>
      </c>
      <c r="DD110" s="0" t="n">
        <f aca="false">IF(CHOOSE(MATCH(K$5,$B$10:$E$10,0),$B110,$C110,$D110,$E110)*K$6+K110*K$7&lt;K$2,K$3*K$4,0)</f>
        <v>0</v>
      </c>
      <c r="DE110" s="0" t="n">
        <f aca="false">IF(CHOOSE(MATCH(L$5,$B$10:$E$10,0),$B110,$C110,$D110,$E110)*L$6+L110*L$7&lt;L$2,L$3*L$4,0)</f>
        <v>0</v>
      </c>
      <c r="DF110" s="0" t="n">
        <f aca="false">IF(CHOOSE(MATCH(M$5,$B$10:$E$10,0),$B110,$C110,$D110,$E110)*M$6+M110*M$7&lt;M$2,M$3*M$4,0)</f>
        <v>0</v>
      </c>
      <c r="DG110" s="0" t="n">
        <f aca="false">IF(CHOOSE(MATCH(N$5,$B$10:$E$10,0),$B110,$C110,$D110,$E110)*N$6+N110*N$7&lt;N$2,N$3*N$4,0)</f>
        <v>0</v>
      </c>
      <c r="DH110" s="0" t="n">
        <f aca="false">IF(CHOOSE(MATCH(O$5,$B$10:$E$10,0),$B110,$C110,$D110,$E110)*O$6+O110*O$7&lt;O$2,O$3*O$4,0)</f>
        <v>0</v>
      </c>
      <c r="DI110" s="0" t="n">
        <f aca="false">IF(CHOOSE(MATCH(P$5,$B$10:$E$10,0),$B110,$C110,$D110,$E110)*P$6+P110*P$7&lt;P$2,P$3*P$4,0)</f>
        <v>0</v>
      </c>
      <c r="DJ110" s="0" t="n">
        <f aca="false">IF(CHOOSE(MATCH(Q$5,$B$10:$E$10,0),$B110,$C110,$D110,$E110)*Q$6+Q110*Q$7&lt;Q$2,Q$3*Q$4,0)</f>
        <v>0</v>
      </c>
      <c r="DK110" s="0" t="n">
        <f aca="false">IF(CHOOSE(MATCH(R$5,$B$10:$E$10,0),$B110,$C110,$D110,$E110)*R$6+R110*R$7&lt;R$2,R$3*R$4,0)</f>
        <v>0</v>
      </c>
      <c r="DL110" s="0" t="n">
        <f aca="false">IF(CHOOSE(MATCH(S$5,$B$10:$E$10,0),$B110,$C110,$D110,$E110)*S$6+S110*S$7&lt;S$2,S$3*S$4,0)</f>
        <v>0</v>
      </c>
      <c r="DM110" s="0" t="n">
        <f aca="false">IF(CHOOSE(MATCH(T$5,$B$10:$E$10,0),$B110,$C110,$D110,$E110)*T$6+T110*T$7&lt;T$2,T$3*T$4,0)</f>
        <v>0</v>
      </c>
      <c r="DN110" s="0" t="n">
        <f aca="false">IF(CHOOSE(MATCH(U$5,$B$10:$E$10,0),$B110,$C110,$D110,$E110)*U$6+U110*U$7&lt;U$2,U$3*U$4,0)</f>
        <v>0</v>
      </c>
      <c r="DO110" s="0" t="n">
        <f aca="false">IF(CHOOSE(MATCH(V$5,$B$10:$E$10,0),$B110,$C110,$D110,$E110)*V$6+V110*V$7&lt;V$2,V$3*V$4,0)</f>
        <v>0</v>
      </c>
      <c r="DP110" s="0" t="n">
        <f aca="false">IF(CHOOSE(MATCH(W$5,$B$10:$E$10,0),$B110,$C110,$D110,$E110)*W$6+W110*W$7&lt;W$2,W$3*W$4,0)</f>
        <v>0</v>
      </c>
      <c r="DQ110" s="0" t="n">
        <f aca="false">IF(CHOOSE(MATCH(X$5,$B$10:$E$10,0),$B110,$C110,$D110,$E110)*X$6+X110*X$7&lt;X$2,X$3*X$4,0)</f>
        <v>0</v>
      </c>
      <c r="DR110" s="0" t="n">
        <f aca="false">IF(CHOOSE(MATCH(Y$5,$B$10:$E$10,0),$B110,$C110,$D110,$E110)*Y$6+Y110*Y$7&lt;Y$2,Y$3*Y$4,0)</f>
        <v>0</v>
      </c>
      <c r="DS110" s="0" t="n">
        <f aca="false">IF(CHOOSE(MATCH(Z$5,$B$10:$E$10,0),$B110,$C110,$D110,$E110)*Z$6+Z110*Z$7&lt;Z$2,Z$3*Z$4,0)</f>
        <v>0</v>
      </c>
      <c r="DT110" s="0" t="n">
        <f aca="false">IF(CHOOSE(MATCH(AA$5,$B$10:$E$10,0),$B110,$C110,$D110,$E110)*AA$6+AA110*AA$7&lt;AA$2,AA$3*AA$4,0)</f>
        <v>0</v>
      </c>
      <c r="DU110" s="0" t="n">
        <f aca="false">IF(CHOOSE(MATCH(AB$5,$B$10:$E$10,0),$B110,$C110,$D110,$E110)*AB$6+AB110*AB$7&lt;AB$2,AB$3*AB$4,0)</f>
        <v>0</v>
      </c>
      <c r="DV110" s="0" t="n">
        <f aca="false">IF(CHOOSE(MATCH(AC$5,$B$10:$E$10,0),$B110,$C110,$D110,$E110)*AC$6+AC110*AC$7&lt;AC$2,AC$3*AC$4,0)</f>
        <v>0</v>
      </c>
      <c r="DW110" s="0" t="n">
        <f aca="false">IF(CHOOSE(MATCH(AD$5,$B$10:$E$10,0),$B110,$C110,$D110,$E110)*AD$6+AD110*AD$7&lt;AD$2,AD$3*AD$4,0)</f>
        <v>0</v>
      </c>
      <c r="DX110" s="0" t="n">
        <f aca="false">IF(CHOOSE(MATCH(AE$5,$B$10:$E$10,0),$B110,$C110,$D110,$E110)*AE$6+AE110*AE$7&lt;AE$2,AE$3*AE$4,0)</f>
        <v>0</v>
      </c>
      <c r="DY110" s="0" t="n">
        <f aca="false">IF(CHOOSE(MATCH(AF$5,$B$10:$E$10,0),$B110,$C110,$D110,$E110)*AF$6+AF110*AF$7&lt;AF$2,AF$3*AF$4,0)</f>
        <v>0</v>
      </c>
      <c r="DZ110" s="0" t="n">
        <f aca="false">IF(CHOOSE(MATCH(AG$5,$B$10:$E$10,0),$B110,$C110,$D110,$E110)*AG$6+AG110*AG$7&lt;AG$2,AG$3*AG$4,0)</f>
        <v>0</v>
      </c>
      <c r="EA110" s="0" t="n">
        <f aca="false">IF(CHOOSE(MATCH(AH$5,$B$10:$E$10,0),$B110,$C110,$D110,$E110)*AH$6+AH110*AH$7&lt;AH$2,AH$3*AH$4,0)</f>
        <v>0</v>
      </c>
      <c r="EB110" s="0" t="n">
        <f aca="false">IF(CHOOSE(MATCH(AI$5,$B$10:$E$10,0),$B110,$C110,$D110,$E110)*AI$6+AI110*AI$7&lt;AI$2,AI$3*AI$4,0)</f>
        <v>0</v>
      </c>
      <c r="EC110" s="0" t="n">
        <f aca="false">IF(CHOOSE(MATCH(AJ$5,$B$10:$E$10,0),$B110,$C110,$D110,$E110)*AJ$6+AJ110*AJ$7&lt;AJ$2,AJ$3*AJ$4,0)</f>
        <v>0</v>
      </c>
      <c r="ED110" s="0" t="n">
        <f aca="false">IF(CHOOSE(MATCH(AK$5,$B$10:$E$10,0),$B110,$C110,$D110,$E110)*AK$6+AK110*AK$7&lt;AK$2,AK$3*AK$4,0)</f>
        <v>0</v>
      </c>
      <c r="EE110" s="0" t="n">
        <f aca="false">IF(CHOOSE(MATCH(AL$5,$B$10:$E$10,0),$B110,$C110,$D110,$E110)*AL$6+AL110*AL$7&lt;AL$2,AL$3*AL$4,0)</f>
        <v>0</v>
      </c>
      <c r="EF110" s="0" t="n">
        <f aca="false">IF(CHOOSE(MATCH(AM$5,$B$10:$E$10,0),$B110,$C110,$D110,$E110)*AM$6+AM110*AM$7&lt;AM$2,AM$3*AM$4,0)</f>
        <v>0</v>
      </c>
      <c r="EG110" s="0" t="n">
        <f aca="false">IF(CHOOSE(MATCH(AN$5,$B$10:$E$10,0),$B110,$C110,$D110,$E110)*AN$6+AN110*AN$7&lt;AN$2,AN$3*AN$4,0)</f>
        <v>0</v>
      </c>
      <c r="EH110" s="0" t="n">
        <f aca="false">IF(CHOOSE(MATCH(AO$5,$B$10:$E$10,0),$B110,$C110,$D110,$E110)*AO$6+AO110*AO$7&lt;AO$2,AO$3*AO$4,0)</f>
        <v>0</v>
      </c>
      <c r="EI110" s="0" t="n">
        <f aca="false">IF(CHOOSE(MATCH(AP$5,$B$10:$E$10,0),$B110,$C110,$D110,$E110)*AP$6+AP110*AP$7&lt;AP$2,AP$3*AP$4,0)</f>
        <v>0</v>
      </c>
      <c r="EJ110" s="0" t="n">
        <f aca="false">IF(CHOOSE(MATCH(AQ$5,$B$10:$E$10,0),$B110,$C110,$D110,$E110)*AQ$6+AQ110*AQ$7&lt;AQ$2,AQ$3*AQ$4,0)</f>
        <v>0</v>
      </c>
      <c r="EK110" s="0" t="n">
        <f aca="false">IF(CHOOSE(MATCH(AR$5,$B$10:$E$10,0),$B110,$C110,$D110,$E110)*AR$6+AR110*AR$7&lt;AR$2,AR$3*AR$4,0)</f>
        <v>0</v>
      </c>
      <c r="EL110" s="0" t="n">
        <f aca="false">IF(CHOOSE(MATCH(AS$5,$B$10:$E$10,0),$B110,$C110,$D110,$E110)*AS$6+AS110*AS$7&lt;AS$2,AS$3*AS$4,0)</f>
        <v>0</v>
      </c>
      <c r="EM110" s="0" t="n">
        <f aca="false">IF(CHOOSE(MATCH(AT$5,$B$10:$E$10,0),$B110,$C110,$D110,$E110)*AT$6+AT110*AT$7&lt;AT$2,AT$3*AT$4,0)</f>
        <v>0</v>
      </c>
      <c r="EN110" s="0" t="n">
        <f aca="false">IF(CHOOSE(MATCH(AU$5,$B$10:$E$10,0),$B110,$C110,$D110,$E110)*AU$6+AU110*AU$7&lt;AU$2,AU$3*AU$4,0)</f>
        <v>0</v>
      </c>
      <c r="EO110" s="0" t="n">
        <f aca="false">IF(CHOOSE(MATCH(AV$5,$B$10:$E$10,0),$B110,$C110,$D110,$E110)*AV$6+AV110*AV$7&lt;AV$2,AV$3*AV$4,0)</f>
        <v>0</v>
      </c>
      <c r="EP110" s="0" t="n">
        <f aca="false">IF(CHOOSE(MATCH(AW$5,$B$10:$E$10,0),$B110,$C110,$D110,$E110)*AW$6+AW110*AW$7&lt;AW$2,AW$3*AW$4,0)</f>
        <v>0</v>
      </c>
      <c r="EQ110" s="0" t="n">
        <f aca="false">IF(CHOOSE(MATCH(AX$5,$B$10:$E$10,0),$B110,$C110,$D110,$E110)*AX$6+AX110*AX$7&lt;AX$2,AX$3*AX$4,0)</f>
        <v>0</v>
      </c>
      <c r="ER110" s="0" t="n">
        <f aca="false">IF(CHOOSE(MATCH(AY$5,$B$10:$E$10,0),$B110,$C110,$D110,$E110)*AY$6+AY110*AY$7&lt;AY$2,AY$3*AY$4,0)</f>
        <v>0</v>
      </c>
      <c r="ES110" s="0" t="n">
        <f aca="false">IF(CHOOSE(MATCH(AZ$5,$B$10:$E$10,0),$B110,$C110,$D110,$E110)*AZ$6+AZ110*AZ$7&lt;AZ$2,AZ$3*AZ$4,0)</f>
        <v>0</v>
      </c>
      <c r="ET110" s="0" t="n">
        <f aca="false">IF(CHOOSE(MATCH(BA$5,$B$10:$E$10,0),$B110,$C110,$D110,$E110)*BA$6+BA110*BA$7&lt;BA$2,BA$3*BA$4,0)</f>
        <v>0</v>
      </c>
      <c r="EU110" s="0" t="n">
        <f aca="false">IF(CHOOSE(MATCH(BB$5,$B$10:$E$10,0),$B110,$C110,$D110,$E110)*BB$6+BB110*BB$7&lt;BB$2,BB$3*BB$4,0)</f>
        <v>0</v>
      </c>
      <c r="EV110" s="0" t="n">
        <f aca="false">IF(CHOOSE(MATCH(BC$5,$B$10:$E$10,0),$B110,$C110,$D110,$E110)*BC$6+BC110*BC$7&lt;BC$2,BC$3*BC$4,0)</f>
        <v>0</v>
      </c>
      <c r="EW110" s="0" t="n">
        <f aca="false">IF(CHOOSE(MATCH(BD$5,$B$10:$E$10,0),$B110,$C110,$D110,$E110)*BD$6+BD110*BD$7&lt;BD$2,BD$3*BD$4,0)</f>
        <v>0</v>
      </c>
      <c r="EX110" s="0" t="n">
        <f aca="false">IF(CHOOSE(MATCH(BE$5,$B$10:$E$10,0),$B110,$C110,$D110,$E110)*BE$6+BE110*BE$7&lt;BE$2,BE$3*BE$4,0)</f>
        <v>0</v>
      </c>
      <c r="EY110" s="0" t="n">
        <f aca="false">IF(CHOOSE(MATCH(BF$5,$B$10:$E$10,0),$B110,$C110,$D110,$E110)*BF$6+BF110*BF$7&lt;BF$2,BF$3*BF$4,0)</f>
        <v>0</v>
      </c>
      <c r="EZ110" s="0" t="n">
        <f aca="false">IF(CHOOSE(MATCH(BG$5,$B$10:$E$10,0),$B110,$C110,$D110,$E110)*BG$6+BG110*BG$7&lt;BG$2,BG$3*BG$4,0)</f>
        <v>0</v>
      </c>
      <c r="FA110" s="0" t="n">
        <f aca="false">IF(CHOOSE(MATCH(BH$5,$B$10:$E$10,0),$B110,$C110,$D110,$E110)*BH$6+BH110*BH$7&lt;BH$2,BH$3*BH$4,0)</f>
        <v>0</v>
      </c>
      <c r="FB110" s="0" t="n">
        <f aca="false">IF(CHOOSE(MATCH(BI$5,$B$10:$E$10,0),$B110,$C110,$D110,$E110)*BI$6+BI110*BI$7&lt;BI$2,BI$3*BI$4,0)</f>
        <v>0</v>
      </c>
      <c r="FC110" s="0" t="n">
        <f aca="false">IF(CHOOSE(MATCH(BJ$5,$B$10:$E$10,0),$B110,$C110,$D110,$E110)*BJ$6+BJ110*BJ$7&lt;BJ$2,BJ$3*BJ$4,0)</f>
        <v>0</v>
      </c>
      <c r="FD110" s="0" t="n">
        <f aca="false">IF(CHOOSE(MATCH(BK$5,$B$10:$E$10,0),$B110,$C110,$D110,$E110)*BK$6+BK110*BK$7&lt;BK$2,BK$3*BK$4,0)</f>
        <v>0</v>
      </c>
      <c r="FE110" s="0" t="n">
        <f aca="false">IF(CHOOSE(MATCH(BL$5,$B$10:$E$10,0),$B110,$C110,$D110,$E110)*BL$6+BL110*BL$7&lt;BL$2,BL$3*BL$4,0)</f>
        <v>0</v>
      </c>
      <c r="FF110" s="0" t="n">
        <f aca="false">IF(CHOOSE(MATCH(BM$5,$B$10:$E$10,0),$B110,$C110,$D110,$E110)*BM$6+BM110*BM$7&lt;BM$2,BM$3*BM$4,0)</f>
        <v>0</v>
      </c>
      <c r="FG110" s="0" t="n">
        <f aca="false">IF(CHOOSE(MATCH(BN$5,$B$10:$E$10,0),$B110,$C110,$D110,$E110)*BN$6+BN110*BN$7&lt;BN$2,BN$3*BN$4,0)</f>
        <v>0</v>
      </c>
      <c r="FH110" s="0" t="n">
        <f aca="false">IF(CHOOSE(MATCH(BO$5,$B$10:$E$10,0),$B110,$C110,$D110,$E110)*BO$6+BO110*BO$7&lt;BO$2,BO$3*BO$4,0)</f>
        <v>0</v>
      </c>
      <c r="FI110" s="0" t="n">
        <f aca="false">IF(CHOOSE(MATCH(BP$5,$B$10:$E$10,0),$B110,$C110,$D110,$E110)*BP$6+BP110*BP$7&lt;BP$2,BP$3*BP$4,0)</f>
        <v>0</v>
      </c>
      <c r="FJ110" s="0" t="n">
        <f aca="false">IF(CHOOSE(MATCH(BQ$5,$B$10:$E$10,0),$B110,$C110,$D110,$E110)*BQ$6+BQ110*BQ$7&lt;BQ$2,BQ$3*BQ$4,0)</f>
        <v>0</v>
      </c>
      <c r="FK110" s="0" t="n">
        <f aca="false">IF(CHOOSE(MATCH(BR$5,$B$10:$E$10,0),$B110,$C110,$D110,$E110)*BR$6+BR110*BR$7&lt;BR$2,BR$3*BR$4,0)</f>
        <v>0</v>
      </c>
      <c r="FL110" s="0" t="n">
        <f aca="false">IF(CHOOSE(MATCH(BS$5,$B$10:$E$10,0),$B110,$C110,$D110,$E110)*BS$6+BS110*BS$7&lt;BS$2,BS$3*BS$4,0)</f>
        <v>0</v>
      </c>
      <c r="FM110" s="0" t="n">
        <f aca="false">IF(CHOOSE(MATCH(BT$5,$B$10:$E$10,0),$B110,$C110,$D110,$E110)*BT$6+BT110*BT$7&lt;BT$2,BT$3*BT$4,0)</f>
        <v>0</v>
      </c>
      <c r="FN110" s="0" t="n">
        <f aca="false">IF(CHOOSE(MATCH(BU$5,$B$10:$E$10,0),$B110,$C110,$D110,$E110)*BU$6+BU110*BU$7&lt;BU$2,BU$3*BU$4,0)</f>
        <v>0</v>
      </c>
      <c r="FO110" s="0" t="n">
        <f aca="false">IF(CHOOSE(MATCH(BV$5,$B$10:$E$10,0),$B110,$C110,$D110,$E110)*BV$6+BV110*BV$7&lt;BV$2,BV$3*BV$4,0)</f>
        <v>0</v>
      </c>
      <c r="FP110" s="0" t="n">
        <f aca="false">IF(CHOOSE(MATCH(BW$5,$B$10:$E$10,0),$B110,$C110,$D110,$E110)*BW$6+BW110*BW$7&lt;BW$2,BW$3*BW$4,0)</f>
        <v>0</v>
      </c>
      <c r="FQ110" s="0" t="n">
        <f aca="false">IF(CHOOSE(MATCH(BX$5,$B$10:$E$10,0),$B110,$C110,$D110,$E110)*BX$6+BX110*BX$7&lt;BX$2,BX$3*BX$4,0)</f>
        <v>0</v>
      </c>
      <c r="FR110" s="0" t="n">
        <f aca="false">IF(CHOOSE(MATCH(BY$5,$B$10:$E$10,0),$B110,$C110,$D110,$E110)*BY$6+BY110*BY$7&lt;BY$2,BY$3*BY$4,0)</f>
        <v>0</v>
      </c>
      <c r="FS110" s="0" t="n">
        <f aca="false">IF(CHOOSE(MATCH(BZ$5,$B$10:$E$10,0),$B110,$C110,$D110,$E110)*BZ$6+BZ110*BZ$7&lt;BZ$2,BZ$3*BZ$4,0)</f>
        <v>0</v>
      </c>
      <c r="FT110" s="0" t="n">
        <f aca="false">IF(CHOOSE(MATCH(CA$5,$B$10:$E$10,0),$B110,$C110,$D110,$E110)*CA$6+CA110*CA$7&lt;CA$2,CA$3*CA$4,0)</f>
        <v>0</v>
      </c>
      <c r="FU110" s="0" t="n">
        <f aca="false">IF(CHOOSE(MATCH(CB$5,$B$10:$E$10,0),$B110,$C110,$D110,$E110)*CB$6+CB110*CB$7&lt;CB$2,CB$3*CB$4,0)</f>
        <v>0</v>
      </c>
      <c r="FV110" s="0" t="n">
        <f aca="false">IF(CHOOSE(MATCH(CC$5,$B$10:$E$10,0),$B110,$C110,$D110,$E110)*CC$6+CC110*CC$7&lt;CC$2,CC$3*CC$4,0)</f>
        <v>0</v>
      </c>
      <c r="FW110" s="0" t="n">
        <f aca="false">IF(CHOOSE(MATCH(CD$5,$B$10:$E$10,0),$B110,$C110,$D110,$E110)*CD$6+CD110*CD$7&lt;CD$2,CD$3*CD$4,0)</f>
        <v>0</v>
      </c>
      <c r="FX110" s="0" t="n">
        <f aca="false">IF(CHOOSE(MATCH(CE$5,$B$10:$E$10,0),$B110,$C110,$D110,$E110)*CE$6+CE110*CE$7&lt;CE$2,CE$3*CE$4,0)</f>
        <v>0</v>
      </c>
      <c r="FY110" s="0" t="n">
        <f aca="false">IF(CHOOSE(MATCH(CF$5,$B$10:$E$10,0),$B110,$C110,$D110,$E110)*CF$6+CF110*CF$7&lt;CF$2,CF$3*CF$4,0)</f>
        <v>0</v>
      </c>
      <c r="FZ110" s="0" t="n">
        <f aca="false">IF(CHOOSE(MATCH(CG$5,$B$10:$E$10,0),$B110,$C110,$D110,$E110)*CG$6+CG110*CG$7&lt;CG$2,CG$3*CG$4,0)</f>
        <v>0</v>
      </c>
      <c r="GA110" s="0" t="n">
        <f aca="false">IF(CHOOSE(MATCH(CH$5,$B$10:$E$10,0),$B110,$C110,$D110,$E110)*CH$6+CH110*CH$7&lt;CH$2,CH$3*CH$4,0)</f>
        <v>0</v>
      </c>
      <c r="GB110" s="0" t="n">
        <f aca="false">IF(CHOOSE(MATCH(CI$5,$B$10:$E$10,0),$B110,$C110,$D110,$E110)*CI$6+CI110*CI$7&lt;CI$2,CI$3*CI$4,0)</f>
        <v>0</v>
      </c>
      <c r="GC110" s="0" t="n">
        <f aca="false">IF(CHOOSE(MATCH(CJ$5,$B$10:$E$10,0),$B110,$C110,$D110,$E110)*CJ$6+CJ110*CJ$7&lt;CJ$2,CJ$3*CJ$4,0)</f>
        <v>0</v>
      </c>
      <c r="GD110" s="0" t="n">
        <f aca="false">IF(CHOOSE(MATCH(CK$5,$B$10:$E$10,0),$B110,$C110,$D110,$E110)*CK$6+CK110*CK$7&lt;CK$2,CK$3*CK$4,0)</f>
        <v>0</v>
      </c>
      <c r="GE110" s="0" t="n">
        <f aca="false">IF(CHOOSE(MATCH(CL$5,$B$10:$E$10,0),$B110,$C110,$D110,$E110)*CL$6+CL110*CL$7&lt;CL$2,CL$3*CL$4,0)</f>
        <v>0</v>
      </c>
      <c r="GF110" s="0" t="n">
        <f aca="false">IF(CHOOSE(MATCH(CM$5,$B$10:$E$10,0),$B110,$C110,$D110,$E110)*CM$6+CM110*CM$7&lt;CM$2,CM$3*CM$4,0)</f>
        <v>0</v>
      </c>
      <c r="GG110" s="0" t="n">
        <f aca="false">IF(CHOOSE(MATCH(CN$5,$B$10:$E$10,0),$B110,$C110,$D110,$E110)*CN$6+CN110*CN$7&lt;CN$2,CN$3*CN$4,0)</f>
        <v>0</v>
      </c>
      <c r="GH110" s="0" t="n">
        <f aca="false">IF(CHOOSE(MATCH(CO$5,$B$10:$E$10,0),$B110,$C110,$D110,$E110)*CO$6+CO110*CO$7&lt;CO$2,CO$3*CO$4,0)</f>
        <v>0</v>
      </c>
      <c r="GI110" s="0" t="n">
        <f aca="false">IF(CHOOSE(MATCH(CP$5,$B$10:$E$10,0),$B110,$C110,$D110,$E110)*CP$6+CP110*CP$7&lt;CP$2,CP$3*CP$4,0)</f>
        <v>0</v>
      </c>
      <c r="GJ110" s="0" t="n">
        <f aca="false">IF(CHOOSE(MATCH(CQ$5,$B$10:$E$10,0),$B110,$C110,$D110,$E110)*CQ$6+CQ110*CQ$7&lt;CQ$2,CQ$3*CQ$4,0)</f>
        <v>0</v>
      </c>
      <c r="GK110" s="0" t="n">
        <f aca="false">IF(CHOOSE(MATCH(CR$5,$B$10:$E$10,0),$B110,$C110,$D110,$E110)*CR$6+CR110*CR$7&lt;CR$2,CR$3*CR$4,0)</f>
        <v>0</v>
      </c>
      <c r="GL110" s="0" t="n">
        <f aca="false">IF(CHOOSE(MATCH(CS$5,$B$10:$E$10,0),$B110,$C110,$D110,$E110)*CS$6+CS110*CS$7&lt;CS$2,CS$3*CS$4,0)</f>
        <v>0</v>
      </c>
      <c r="GM110" s="0" t="n">
        <f aca="false">IF(CHOOSE(MATCH(CT$5,$B$10:$E$10,0),$B110,$C110,$D110,$E110)*CT$6+CT110*CT$7&lt;CT$2,CT$3*CT$4,0)</f>
        <v>0</v>
      </c>
      <c r="GN110" s="0" t="n">
        <f aca="false">IF(CHOOSE(MATCH(CU$5,$B$10:$E$10,0),$B110,$C110,$D110,$E110)*CU$6+CU110*CU$7&lt;CU$2,CU$3*CU$4,0)</f>
        <v>0</v>
      </c>
      <c r="GO110" s="0" t="n">
        <f aca="false">IF(CHOOSE(MATCH(CV$5,$B$10:$E$10,0),$B110,$C110,$D110,$E110)*CV$6+CV110*CV$7&lt;CV$2,CV$3*CV$4,0)</f>
        <v>0</v>
      </c>
      <c r="GP110" s="0" t="n">
        <f aca="false">IF(CHOOSE(MATCH(CW$5,$B$10:$E$10,0),$B110,$C110,$D110,$E110)*CW$6+CW110*CW$7&lt;CW$2,CW$3*CW$4,0)</f>
        <v>0</v>
      </c>
      <c r="GQ110" s="0" t="n">
        <f aca="false">IF(CHOOSE(MATCH(CX$5,$B$10:$E$10,0),$B110,$C110,$D110,$E110)*CX$6+CX110*CX$7&lt;CX$2,CX$3*CX$4,0)</f>
        <v>0</v>
      </c>
      <c r="GS110" s="0" t="n">
        <f aca="false">SUM(CZ110:GQ110)</f>
        <v>0</v>
      </c>
      <c r="GT110" s="0" t="n">
        <f aca="false">IF(GS110&gt;$GS$6,1,0)</f>
        <v>0</v>
      </c>
    </row>
    <row r="111" customFormat="false" ht="14" hidden="false" customHeight="false" outlineLevel="0" collapsed="false">
      <c r="A111" s="0" t="n">
        <v>101</v>
      </c>
      <c r="B111" s="0" t="n">
        <f aca="false">-1.12998283783878</f>
        <v>-1.12998283783878</v>
      </c>
      <c r="C111" s="0" t="n">
        <v>-0.49849885838984</v>
      </c>
      <c r="D111" s="0" t="n">
        <v>-0.555265433933547</v>
      </c>
      <c r="E111" s="0" t="n">
        <v>-0.969200717589342</v>
      </c>
      <c r="G111" s="0" t="n">
        <v>-1.28690771816764</v>
      </c>
      <c r="H111" s="0" t="n">
        <v>0.03584773367038</v>
      </c>
      <c r="I111" s="0" t="n">
        <v>-1.2900682122563</v>
      </c>
      <c r="J111" s="0" t="n">
        <v>1.04432501757401</v>
      </c>
      <c r="K111" s="0" t="n">
        <v>0.220129550143611</v>
      </c>
      <c r="L111" s="0" t="n">
        <v>-0.368684140994446</v>
      </c>
      <c r="M111" s="0" t="n">
        <v>0.65225435719185</v>
      </c>
      <c r="N111" s="0" t="n">
        <v>-1.05761500890367</v>
      </c>
      <c r="O111" s="0" t="n">
        <v>0.912468749447726</v>
      </c>
      <c r="P111" s="0" t="n">
        <v>1.65180153999245</v>
      </c>
      <c r="Q111" s="0" t="n">
        <v>-0.820700734038837</v>
      </c>
      <c r="R111" s="0" t="n">
        <v>0.409531821787823</v>
      </c>
      <c r="S111" s="0" t="n">
        <v>0.362550736099365</v>
      </c>
      <c r="T111" s="0" t="n">
        <v>-0.930597252590815</v>
      </c>
      <c r="U111" s="0" t="n">
        <v>-1.26175336845336</v>
      </c>
      <c r="V111" s="0" t="n">
        <v>-0.541692770639202</v>
      </c>
      <c r="W111" s="0" t="n">
        <v>0.268607891484862</v>
      </c>
      <c r="X111" s="0" t="n">
        <v>-1.2084501577192</v>
      </c>
      <c r="Y111" s="0" t="n">
        <v>-0.0462591742689256</v>
      </c>
      <c r="Z111" s="0" t="n">
        <v>0.111266444946523</v>
      </c>
      <c r="AA111" s="0" t="n">
        <v>0.981215180217987</v>
      </c>
      <c r="AB111" s="0" t="n">
        <v>-1.46333604789106</v>
      </c>
      <c r="AC111" s="0" t="n">
        <v>1.11331701191375</v>
      </c>
      <c r="AD111" s="0" t="n">
        <v>1.84355030796723</v>
      </c>
      <c r="AE111" s="0" t="n">
        <v>0.654526957077906</v>
      </c>
      <c r="AF111" s="0" t="n">
        <v>-1.44180376082659</v>
      </c>
      <c r="AG111" s="0" t="n">
        <v>1.48810613609385</v>
      </c>
      <c r="AH111" s="0" t="n">
        <v>0.921436367207207</v>
      </c>
      <c r="AI111" s="0" t="n">
        <v>-0.720419848221354</v>
      </c>
      <c r="AJ111" s="0" t="n">
        <v>1.00577608463936</v>
      </c>
      <c r="AK111" s="0" t="n">
        <v>0.441102656623116</v>
      </c>
      <c r="AL111" s="0" t="n">
        <v>-1.03631009551464</v>
      </c>
      <c r="AM111" s="0" t="n">
        <v>0.238351276493631</v>
      </c>
      <c r="AN111" s="0" t="n">
        <v>0.841009750729427</v>
      </c>
      <c r="AO111" s="0" t="n">
        <v>0.0191641902347328</v>
      </c>
      <c r="AP111" s="0" t="n">
        <v>-1.32146624309826</v>
      </c>
      <c r="AQ111" s="0" t="n">
        <v>0.412611598221702</v>
      </c>
      <c r="AR111" s="0" t="n">
        <v>-1.09432676254073</v>
      </c>
      <c r="AS111" s="0" t="n">
        <v>-0.738887138140854</v>
      </c>
      <c r="AT111" s="0" t="n">
        <v>0.557171233595</v>
      </c>
      <c r="AU111" s="0" t="n">
        <v>-0.0219188223127276</v>
      </c>
      <c r="AV111" s="0" t="n">
        <v>-0.0908903530216776</v>
      </c>
      <c r="AW111" s="0" t="n">
        <v>-1.00514171208488</v>
      </c>
      <c r="AX111" s="0" t="n">
        <v>-1.29429736261955</v>
      </c>
      <c r="AY111" s="0" t="n">
        <v>-1.04604168882361</v>
      </c>
      <c r="AZ111" s="0" t="n">
        <v>-1.41008968057577</v>
      </c>
      <c r="BA111" s="0" t="n">
        <v>-0.110189830593299</v>
      </c>
      <c r="BB111" s="0" t="n">
        <v>-1.51430867845193</v>
      </c>
      <c r="BC111" s="0" t="n">
        <v>0.705426828062627</v>
      </c>
      <c r="BD111" s="0" t="n">
        <v>-0.27273358682578</v>
      </c>
      <c r="BE111" s="0" t="n">
        <v>-3.20666003972292</v>
      </c>
      <c r="BF111" s="0" t="n">
        <v>-0.90345793068991</v>
      </c>
      <c r="BG111" s="0" t="n">
        <v>0.0866657501319423</v>
      </c>
      <c r="BH111" s="0" t="n">
        <v>0.064648020270397</v>
      </c>
      <c r="BI111" s="0" t="n">
        <v>0.498254166814149</v>
      </c>
      <c r="BJ111" s="0" t="n">
        <v>-0.114038130050176</v>
      </c>
      <c r="BK111" s="0" t="n">
        <v>1.08201902548899</v>
      </c>
      <c r="BL111" s="0" t="n">
        <v>0.330543343807221</v>
      </c>
      <c r="BM111" s="0" t="n">
        <v>0.331917817675276</v>
      </c>
      <c r="BN111" s="0" t="n">
        <v>-0.244020839090808</v>
      </c>
      <c r="BO111" s="0" t="n">
        <v>-0.990041826298693</v>
      </c>
      <c r="BP111" s="0" t="n">
        <v>1.57614067575196</v>
      </c>
      <c r="BQ111" s="0" t="n">
        <v>-1.46736510941992</v>
      </c>
      <c r="BR111" s="0" t="n">
        <v>1.09669599623885</v>
      </c>
      <c r="BS111" s="0" t="n">
        <v>0.411030214308994</v>
      </c>
      <c r="BT111" s="0" t="n">
        <v>-1.14177510113223</v>
      </c>
      <c r="BU111" s="0" t="n">
        <v>0.0916588760446757</v>
      </c>
      <c r="BV111" s="0" t="n">
        <v>-0.697014002071228</v>
      </c>
      <c r="BW111" s="0" t="n">
        <v>0.539389475306962</v>
      </c>
      <c r="BX111" s="0" t="n">
        <v>1.33701178128831</v>
      </c>
      <c r="BY111" s="0" t="n">
        <v>-2.11006408790126</v>
      </c>
      <c r="BZ111" s="0" t="n">
        <v>0.12659825188166</v>
      </c>
      <c r="CA111" s="0" t="n">
        <v>0.927182099985657</v>
      </c>
      <c r="CB111" s="0" t="n">
        <v>0.155650923261419</v>
      </c>
      <c r="CC111" s="0" t="n">
        <v>0.41411112761125</v>
      </c>
      <c r="CD111" s="0" t="n">
        <v>1.77112269739155</v>
      </c>
      <c r="CE111" s="0" t="n">
        <v>-1.08614813143504</v>
      </c>
      <c r="CF111" s="0" t="n">
        <v>-0.677252955938457</v>
      </c>
      <c r="CG111" s="0" t="n">
        <v>1.02227659226628</v>
      </c>
      <c r="CH111" s="0" t="n">
        <v>-0.811628524388652</v>
      </c>
      <c r="CI111" s="0" t="n">
        <v>-0.421123331761919</v>
      </c>
      <c r="CJ111" s="0" t="n">
        <v>0.7677408575546</v>
      </c>
      <c r="CK111" s="0" t="n">
        <v>-1.49182142195059</v>
      </c>
      <c r="CL111" s="0" t="n">
        <v>0.177292349690106</v>
      </c>
      <c r="CM111" s="0" t="n">
        <v>0.876516423886642</v>
      </c>
      <c r="CN111" s="0" t="n">
        <v>0.776294655224774</v>
      </c>
      <c r="CO111" s="0" t="n">
        <v>0.0268926214630483</v>
      </c>
      <c r="CP111" s="0" t="n">
        <v>0.680818175169407</v>
      </c>
      <c r="CQ111" s="0" t="n">
        <v>-1.03526190287084</v>
      </c>
      <c r="CR111" s="0" t="n">
        <v>1.05534354588599</v>
      </c>
      <c r="CS111" s="0" t="n">
        <v>0.673985596222337</v>
      </c>
      <c r="CT111" s="0" t="n">
        <v>-0.185534645424923</v>
      </c>
      <c r="CU111" s="0" t="n">
        <v>0.382475491278456</v>
      </c>
      <c r="CV111" s="0" t="n">
        <v>0.526165422343183</v>
      </c>
      <c r="CW111" s="0" t="n">
        <v>-0.101420027931454</v>
      </c>
      <c r="CX111" s="0" t="n">
        <v>0.598485030423035</v>
      </c>
      <c r="CZ111" s="0" t="n">
        <f aca="false">IF(CHOOSE(MATCH(G$5,$B$10:$E$10,0),$B111,$C111,$D111,$E111)*G$6+G111*G$7&lt;G$2,G$3*G$4,0)</f>
        <v>0</v>
      </c>
      <c r="DA111" s="0" t="n">
        <f aca="false">IF(CHOOSE(MATCH(H$5,$B$10:$E$10,0),$B111,$C111,$D111,$E111)*H$6+H111*H$7&lt;H$2,H$3*H$4,0)</f>
        <v>0</v>
      </c>
      <c r="DB111" s="0" t="n">
        <f aca="false">IF(CHOOSE(MATCH(I$5,$B$10:$E$10,0),$B111,$C111,$D111,$E111)*I$6+I111*I$7&lt;I$2,I$3*I$4,0)</f>
        <v>0</v>
      </c>
      <c r="DC111" s="0" t="n">
        <f aca="false">IF(CHOOSE(MATCH(J$5,$B$10:$E$10,0),$B111,$C111,$D111,$E111)*J$6+J111*J$7&lt;J$2,J$3*J$4,0)</f>
        <v>0</v>
      </c>
      <c r="DD111" s="0" t="n">
        <f aca="false">IF(CHOOSE(MATCH(K$5,$B$10:$E$10,0),$B111,$C111,$D111,$E111)*K$6+K111*K$7&lt;K$2,K$3*K$4,0)</f>
        <v>0</v>
      </c>
      <c r="DE111" s="0" t="n">
        <f aca="false">IF(CHOOSE(MATCH(L$5,$B$10:$E$10,0),$B111,$C111,$D111,$E111)*L$6+L111*L$7&lt;L$2,L$3*L$4,0)</f>
        <v>0</v>
      </c>
      <c r="DF111" s="0" t="n">
        <f aca="false">IF(CHOOSE(MATCH(M$5,$B$10:$E$10,0),$B111,$C111,$D111,$E111)*M$6+M111*M$7&lt;M$2,M$3*M$4,0)</f>
        <v>0</v>
      </c>
      <c r="DG111" s="0" t="n">
        <f aca="false">IF(CHOOSE(MATCH(N$5,$B$10:$E$10,0),$B111,$C111,$D111,$E111)*N$6+N111*N$7&lt;N$2,N$3*N$4,0)</f>
        <v>0</v>
      </c>
      <c r="DH111" s="0" t="n">
        <f aca="false">IF(CHOOSE(MATCH(O$5,$B$10:$E$10,0),$B111,$C111,$D111,$E111)*O$6+O111*O$7&lt;O$2,O$3*O$4,0)</f>
        <v>0</v>
      </c>
      <c r="DI111" s="0" t="n">
        <f aca="false">IF(CHOOSE(MATCH(P$5,$B$10:$E$10,0),$B111,$C111,$D111,$E111)*P$6+P111*P$7&lt;P$2,P$3*P$4,0)</f>
        <v>0</v>
      </c>
      <c r="DJ111" s="0" t="n">
        <f aca="false">IF(CHOOSE(MATCH(Q$5,$B$10:$E$10,0),$B111,$C111,$D111,$E111)*Q$6+Q111*Q$7&lt;Q$2,Q$3*Q$4,0)</f>
        <v>0</v>
      </c>
      <c r="DK111" s="0" t="n">
        <f aca="false">IF(CHOOSE(MATCH(R$5,$B$10:$E$10,0),$B111,$C111,$D111,$E111)*R$6+R111*R$7&lt;R$2,R$3*R$4,0)</f>
        <v>0</v>
      </c>
      <c r="DL111" s="0" t="n">
        <f aca="false">IF(CHOOSE(MATCH(S$5,$B$10:$E$10,0),$B111,$C111,$D111,$E111)*S$6+S111*S$7&lt;S$2,S$3*S$4,0)</f>
        <v>0</v>
      </c>
      <c r="DM111" s="0" t="n">
        <f aca="false">IF(CHOOSE(MATCH(T$5,$B$10:$E$10,0),$B111,$C111,$D111,$E111)*T$6+T111*T$7&lt;T$2,T$3*T$4,0)</f>
        <v>0</v>
      </c>
      <c r="DN111" s="0" t="n">
        <f aca="false">IF(CHOOSE(MATCH(U$5,$B$10:$E$10,0),$B111,$C111,$D111,$E111)*U$6+U111*U$7&lt;U$2,U$3*U$4,0)</f>
        <v>0</v>
      </c>
      <c r="DO111" s="0" t="n">
        <f aca="false">IF(CHOOSE(MATCH(V$5,$B$10:$E$10,0),$B111,$C111,$D111,$E111)*V$6+V111*V$7&lt;V$2,V$3*V$4,0)</f>
        <v>0</v>
      </c>
      <c r="DP111" s="0" t="n">
        <f aca="false">IF(CHOOSE(MATCH(W$5,$B$10:$E$10,0),$B111,$C111,$D111,$E111)*W$6+W111*W$7&lt;W$2,W$3*W$4,0)</f>
        <v>0</v>
      </c>
      <c r="DQ111" s="0" t="n">
        <f aca="false">IF(CHOOSE(MATCH(X$5,$B$10:$E$10,0),$B111,$C111,$D111,$E111)*X$6+X111*X$7&lt;X$2,X$3*X$4,0)</f>
        <v>0</v>
      </c>
      <c r="DR111" s="0" t="n">
        <f aca="false">IF(CHOOSE(MATCH(Y$5,$B$10:$E$10,0),$B111,$C111,$D111,$E111)*Y$6+Y111*Y$7&lt;Y$2,Y$3*Y$4,0)</f>
        <v>0</v>
      </c>
      <c r="DS111" s="0" t="n">
        <f aca="false">IF(CHOOSE(MATCH(Z$5,$B$10:$E$10,0),$B111,$C111,$D111,$E111)*Z$6+Z111*Z$7&lt;Z$2,Z$3*Z$4,0)</f>
        <v>0</v>
      </c>
      <c r="DT111" s="0" t="n">
        <f aca="false">IF(CHOOSE(MATCH(AA$5,$B$10:$E$10,0),$B111,$C111,$D111,$E111)*AA$6+AA111*AA$7&lt;AA$2,AA$3*AA$4,0)</f>
        <v>0</v>
      </c>
      <c r="DU111" s="0" t="n">
        <f aca="false">IF(CHOOSE(MATCH(AB$5,$B$10:$E$10,0),$B111,$C111,$D111,$E111)*AB$6+AB111*AB$7&lt;AB$2,AB$3*AB$4,0)</f>
        <v>0</v>
      </c>
      <c r="DV111" s="0" t="n">
        <f aca="false">IF(CHOOSE(MATCH(AC$5,$B$10:$E$10,0),$B111,$C111,$D111,$E111)*AC$6+AC111*AC$7&lt;AC$2,AC$3*AC$4,0)</f>
        <v>0</v>
      </c>
      <c r="DW111" s="0" t="n">
        <f aca="false">IF(CHOOSE(MATCH(AD$5,$B$10:$E$10,0),$B111,$C111,$D111,$E111)*AD$6+AD111*AD$7&lt;AD$2,AD$3*AD$4,0)</f>
        <v>0</v>
      </c>
      <c r="DX111" s="0" t="n">
        <f aca="false">IF(CHOOSE(MATCH(AE$5,$B$10:$E$10,0),$B111,$C111,$D111,$E111)*AE$6+AE111*AE$7&lt;AE$2,AE$3*AE$4,0)</f>
        <v>0</v>
      </c>
      <c r="DY111" s="0" t="n">
        <f aca="false">IF(CHOOSE(MATCH(AF$5,$B$10:$E$10,0),$B111,$C111,$D111,$E111)*AF$6+AF111*AF$7&lt;AF$2,AF$3*AF$4,0)</f>
        <v>0</v>
      </c>
      <c r="DZ111" s="0" t="n">
        <f aca="false">IF(CHOOSE(MATCH(AG$5,$B$10:$E$10,0),$B111,$C111,$D111,$E111)*AG$6+AG111*AG$7&lt;AG$2,AG$3*AG$4,0)</f>
        <v>0</v>
      </c>
      <c r="EA111" s="0" t="n">
        <f aca="false">IF(CHOOSE(MATCH(AH$5,$B$10:$E$10,0),$B111,$C111,$D111,$E111)*AH$6+AH111*AH$7&lt;AH$2,AH$3*AH$4,0)</f>
        <v>0</v>
      </c>
      <c r="EB111" s="0" t="n">
        <f aca="false">IF(CHOOSE(MATCH(AI$5,$B$10:$E$10,0),$B111,$C111,$D111,$E111)*AI$6+AI111*AI$7&lt;AI$2,AI$3*AI$4,0)</f>
        <v>0</v>
      </c>
      <c r="EC111" s="0" t="n">
        <f aca="false">IF(CHOOSE(MATCH(AJ$5,$B$10:$E$10,0),$B111,$C111,$D111,$E111)*AJ$6+AJ111*AJ$7&lt;AJ$2,AJ$3*AJ$4,0)</f>
        <v>0</v>
      </c>
      <c r="ED111" s="0" t="n">
        <f aca="false">IF(CHOOSE(MATCH(AK$5,$B$10:$E$10,0),$B111,$C111,$D111,$E111)*AK$6+AK111*AK$7&lt;AK$2,AK$3*AK$4,0)</f>
        <v>0</v>
      </c>
      <c r="EE111" s="0" t="n">
        <f aca="false">IF(CHOOSE(MATCH(AL$5,$B$10:$E$10,0),$B111,$C111,$D111,$E111)*AL$6+AL111*AL$7&lt;AL$2,AL$3*AL$4,0)</f>
        <v>0</v>
      </c>
      <c r="EF111" s="0" t="n">
        <f aca="false">IF(CHOOSE(MATCH(AM$5,$B$10:$E$10,0),$B111,$C111,$D111,$E111)*AM$6+AM111*AM$7&lt;AM$2,AM$3*AM$4,0)</f>
        <v>0</v>
      </c>
      <c r="EG111" s="0" t="n">
        <f aca="false">IF(CHOOSE(MATCH(AN$5,$B$10:$E$10,0),$B111,$C111,$D111,$E111)*AN$6+AN111*AN$7&lt;AN$2,AN$3*AN$4,0)</f>
        <v>0</v>
      </c>
      <c r="EH111" s="0" t="n">
        <f aca="false">IF(CHOOSE(MATCH(AO$5,$B$10:$E$10,0),$B111,$C111,$D111,$E111)*AO$6+AO111*AO$7&lt;AO$2,AO$3*AO$4,0)</f>
        <v>0</v>
      </c>
      <c r="EI111" s="0" t="n">
        <f aca="false">IF(CHOOSE(MATCH(AP$5,$B$10:$E$10,0),$B111,$C111,$D111,$E111)*AP$6+AP111*AP$7&lt;AP$2,AP$3*AP$4,0)</f>
        <v>0</v>
      </c>
      <c r="EJ111" s="0" t="n">
        <f aca="false">IF(CHOOSE(MATCH(AQ$5,$B$10:$E$10,0),$B111,$C111,$D111,$E111)*AQ$6+AQ111*AQ$7&lt;AQ$2,AQ$3*AQ$4,0)</f>
        <v>0</v>
      </c>
      <c r="EK111" s="0" t="n">
        <f aca="false">IF(CHOOSE(MATCH(AR$5,$B$10:$E$10,0),$B111,$C111,$D111,$E111)*AR$6+AR111*AR$7&lt;AR$2,AR$3*AR$4,0)</f>
        <v>0</v>
      </c>
      <c r="EL111" s="0" t="n">
        <f aca="false">IF(CHOOSE(MATCH(AS$5,$B$10:$E$10,0),$B111,$C111,$D111,$E111)*AS$6+AS111*AS$7&lt;AS$2,AS$3*AS$4,0)</f>
        <v>0</v>
      </c>
      <c r="EM111" s="0" t="n">
        <f aca="false">IF(CHOOSE(MATCH(AT$5,$B$10:$E$10,0),$B111,$C111,$D111,$E111)*AT$6+AT111*AT$7&lt;AT$2,AT$3*AT$4,0)</f>
        <v>0</v>
      </c>
      <c r="EN111" s="0" t="n">
        <f aca="false">IF(CHOOSE(MATCH(AU$5,$B$10:$E$10,0),$B111,$C111,$D111,$E111)*AU$6+AU111*AU$7&lt;AU$2,AU$3*AU$4,0)</f>
        <v>0</v>
      </c>
      <c r="EO111" s="0" t="n">
        <f aca="false">IF(CHOOSE(MATCH(AV$5,$B$10:$E$10,0),$B111,$C111,$D111,$E111)*AV$6+AV111*AV$7&lt;AV$2,AV$3*AV$4,0)</f>
        <v>0</v>
      </c>
      <c r="EP111" s="0" t="n">
        <f aca="false">IF(CHOOSE(MATCH(AW$5,$B$10:$E$10,0),$B111,$C111,$D111,$E111)*AW$6+AW111*AW$7&lt;AW$2,AW$3*AW$4,0)</f>
        <v>0</v>
      </c>
      <c r="EQ111" s="0" t="n">
        <f aca="false">IF(CHOOSE(MATCH(AX$5,$B$10:$E$10,0),$B111,$C111,$D111,$E111)*AX$6+AX111*AX$7&lt;AX$2,AX$3*AX$4,0)</f>
        <v>0</v>
      </c>
      <c r="ER111" s="0" t="n">
        <f aca="false">IF(CHOOSE(MATCH(AY$5,$B$10:$E$10,0),$B111,$C111,$D111,$E111)*AY$6+AY111*AY$7&lt;AY$2,AY$3*AY$4,0)</f>
        <v>0</v>
      </c>
      <c r="ES111" s="0" t="n">
        <f aca="false">IF(CHOOSE(MATCH(AZ$5,$B$10:$E$10,0),$B111,$C111,$D111,$E111)*AZ$6+AZ111*AZ$7&lt;AZ$2,AZ$3*AZ$4,0)</f>
        <v>0</v>
      </c>
      <c r="ET111" s="0" t="n">
        <f aca="false">IF(CHOOSE(MATCH(BA$5,$B$10:$E$10,0),$B111,$C111,$D111,$E111)*BA$6+BA111*BA$7&lt;BA$2,BA$3*BA$4,0)</f>
        <v>0</v>
      </c>
      <c r="EU111" s="0" t="n">
        <f aca="false">IF(CHOOSE(MATCH(BB$5,$B$10:$E$10,0),$B111,$C111,$D111,$E111)*BB$6+BB111*BB$7&lt;BB$2,BB$3*BB$4,0)</f>
        <v>0</v>
      </c>
      <c r="EV111" s="0" t="n">
        <f aca="false">IF(CHOOSE(MATCH(BC$5,$B$10:$E$10,0),$B111,$C111,$D111,$E111)*BC$6+BC111*BC$7&lt;BC$2,BC$3*BC$4,0)</f>
        <v>0</v>
      </c>
      <c r="EW111" s="0" t="n">
        <f aca="false">IF(CHOOSE(MATCH(BD$5,$B$10:$E$10,0),$B111,$C111,$D111,$E111)*BD$6+BD111*BD$7&lt;BD$2,BD$3*BD$4,0)</f>
        <v>0</v>
      </c>
      <c r="EX111" s="0" t="n">
        <f aca="false">IF(CHOOSE(MATCH(BE$5,$B$10:$E$10,0),$B111,$C111,$D111,$E111)*BE$6+BE111*BE$7&lt;BE$2,BE$3*BE$4,0)</f>
        <v>12.5</v>
      </c>
      <c r="EY111" s="0" t="n">
        <f aca="false">IF(CHOOSE(MATCH(BF$5,$B$10:$E$10,0),$B111,$C111,$D111,$E111)*BF$6+BF111*BF$7&lt;BF$2,BF$3*BF$4,0)</f>
        <v>0</v>
      </c>
      <c r="EZ111" s="0" t="n">
        <f aca="false">IF(CHOOSE(MATCH(BG$5,$B$10:$E$10,0),$B111,$C111,$D111,$E111)*BG$6+BG111*BG$7&lt;BG$2,BG$3*BG$4,0)</f>
        <v>0</v>
      </c>
      <c r="FA111" s="0" t="n">
        <f aca="false">IF(CHOOSE(MATCH(BH$5,$B$10:$E$10,0),$B111,$C111,$D111,$E111)*BH$6+BH111*BH$7&lt;BH$2,BH$3*BH$4,0)</f>
        <v>0</v>
      </c>
      <c r="FB111" s="0" t="n">
        <f aca="false">IF(CHOOSE(MATCH(BI$5,$B$10:$E$10,0),$B111,$C111,$D111,$E111)*BI$6+BI111*BI$7&lt;BI$2,BI$3*BI$4,0)</f>
        <v>0</v>
      </c>
      <c r="FC111" s="0" t="n">
        <f aca="false">IF(CHOOSE(MATCH(BJ$5,$B$10:$E$10,0),$B111,$C111,$D111,$E111)*BJ$6+BJ111*BJ$7&lt;BJ$2,BJ$3*BJ$4,0)</f>
        <v>0</v>
      </c>
      <c r="FD111" s="0" t="n">
        <f aca="false">IF(CHOOSE(MATCH(BK$5,$B$10:$E$10,0),$B111,$C111,$D111,$E111)*BK$6+BK111*BK$7&lt;BK$2,BK$3*BK$4,0)</f>
        <v>0</v>
      </c>
      <c r="FE111" s="0" t="n">
        <f aca="false">IF(CHOOSE(MATCH(BL$5,$B$10:$E$10,0),$B111,$C111,$D111,$E111)*BL$6+BL111*BL$7&lt;BL$2,BL$3*BL$4,0)</f>
        <v>0</v>
      </c>
      <c r="FF111" s="0" t="n">
        <f aca="false">IF(CHOOSE(MATCH(BM$5,$B$10:$E$10,0),$B111,$C111,$D111,$E111)*BM$6+BM111*BM$7&lt;BM$2,BM$3*BM$4,0)</f>
        <v>0</v>
      </c>
      <c r="FG111" s="0" t="n">
        <f aca="false">IF(CHOOSE(MATCH(BN$5,$B$10:$E$10,0),$B111,$C111,$D111,$E111)*BN$6+BN111*BN$7&lt;BN$2,BN$3*BN$4,0)</f>
        <v>0</v>
      </c>
      <c r="FH111" s="0" t="n">
        <f aca="false">IF(CHOOSE(MATCH(BO$5,$B$10:$E$10,0),$B111,$C111,$D111,$E111)*BO$6+BO111*BO$7&lt;BO$2,BO$3*BO$4,0)</f>
        <v>0</v>
      </c>
      <c r="FI111" s="0" t="n">
        <f aca="false">IF(CHOOSE(MATCH(BP$5,$B$10:$E$10,0),$B111,$C111,$D111,$E111)*BP$6+BP111*BP$7&lt;BP$2,BP$3*BP$4,0)</f>
        <v>0</v>
      </c>
      <c r="FJ111" s="0" t="n">
        <f aca="false">IF(CHOOSE(MATCH(BQ$5,$B$10:$E$10,0),$B111,$C111,$D111,$E111)*BQ$6+BQ111*BQ$7&lt;BQ$2,BQ$3*BQ$4,0)</f>
        <v>0</v>
      </c>
      <c r="FK111" s="0" t="n">
        <f aca="false">IF(CHOOSE(MATCH(BR$5,$B$10:$E$10,0),$B111,$C111,$D111,$E111)*BR$6+BR111*BR$7&lt;BR$2,BR$3*BR$4,0)</f>
        <v>0</v>
      </c>
      <c r="FL111" s="0" t="n">
        <f aca="false">IF(CHOOSE(MATCH(BS$5,$B$10:$E$10,0),$B111,$C111,$D111,$E111)*BS$6+BS111*BS$7&lt;BS$2,BS$3*BS$4,0)</f>
        <v>0</v>
      </c>
      <c r="FM111" s="0" t="n">
        <f aca="false">IF(CHOOSE(MATCH(BT$5,$B$10:$E$10,0),$B111,$C111,$D111,$E111)*BT$6+BT111*BT$7&lt;BT$2,BT$3*BT$4,0)</f>
        <v>0</v>
      </c>
      <c r="FN111" s="0" t="n">
        <f aca="false">IF(CHOOSE(MATCH(BU$5,$B$10:$E$10,0),$B111,$C111,$D111,$E111)*BU$6+BU111*BU$7&lt;BU$2,BU$3*BU$4,0)</f>
        <v>0</v>
      </c>
      <c r="FO111" s="0" t="n">
        <f aca="false">IF(CHOOSE(MATCH(BV$5,$B$10:$E$10,0),$B111,$C111,$D111,$E111)*BV$6+BV111*BV$7&lt;BV$2,BV$3*BV$4,0)</f>
        <v>0</v>
      </c>
      <c r="FP111" s="0" t="n">
        <f aca="false">IF(CHOOSE(MATCH(BW$5,$B$10:$E$10,0),$B111,$C111,$D111,$E111)*BW$6+BW111*BW$7&lt;BW$2,BW$3*BW$4,0)</f>
        <v>0</v>
      </c>
      <c r="FQ111" s="0" t="n">
        <f aca="false">IF(CHOOSE(MATCH(BX$5,$B$10:$E$10,0),$B111,$C111,$D111,$E111)*BX$6+BX111*BX$7&lt;BX$2,BX$3*BX$4,0)</f>
        <v>0</v>
      </c>
      <c r="FR111" s="0" t="n">
        <f aca="false">IF(CHOOSE(MATCH(BY$5,$B$10:$E$10,0),$B111,$C111,$D111,$E111)*BY$6+BY111*BY$7&lt;BY$2,BY$3*BY$4,0)</f>
        <v>0</v>
      </c>
      <c r="FS111" s="0" t="n">
        <f aca="false">IF(CHOOSE(MATCH(BZ$5,$B$10:$E$10,0),$B111,$C111,$D111,$E111)*BZ$6+BZ111*BZ$7&lt;BZ$2,BZ$3*BZ$4,0)</f>
        <v>0</v>
      </c>
      <c r="FT111" s="0" t="n">
        <f aca="false">IF(CHOOSE(MATCH(CA$5,$B$10:$E$10,0),$B111,$C111,$D111,$E111)*CA$6+CA111*CA$7&lt;CA$2,CA$3*CA$4,0)</f>
        <v>0</v>
      </c>
      <c r="FU111" s="0" t="n">
        <f aca="false">IF(CHOOSE(MATCH(CB$5,$B$10:$E$10,0),$B111,$C111,$D111,$E111)*CB$6+CB111*CB$7&lt;CB$2,CB$3*CB$4,0)</f>
        <v>0</v>
      </c>
      <c r="FV111" s="0" t="n">
        <f aca="false">IF(CHOOSE(MATCH(CC$5,$B$10:$E$10,0),$B111,$C111,$D111,$E111)*CC$6+CC111*CC$7&lt;CC$2,CC$3*CC$4,0)</f>
        <v>0</v>
      </c>
      <c r="FW111" s="0" t="n">
        <f aca="false">IF(CHOOSE(MATCH(CD$5,$B$10:$E$10,0),$B111,$C111,$D111,$E111)*CD$6+CD111*CD$7&lt;CD$2,CD$3*CD$4,0)</f>
        <v>0</v>
      </c>
      <c r="FX111" s="0" t="n">
        <f aca="false">IF(CHOOSE(MATCH(CE$5,$B$10:$E$10,0),$B111,$C111,$D111,$E111)*CE$6+CE111*CE$7&lt;CE$2,CE$3*CE$4,0)</f>
        <v>0</v>
      </c>
      <c r="FY111" s="0" t="n">
        <f aca="false">IF(CHOOSE(MATCH(CF$5,$B$10:$E$10,0),$B111,$C111,$D111,$E111)*CF$6+CF111*CF$7&lt;CF$2,CF$3*CF$4,0)</f>
        <v>0</v>
      </c>
      <c r="FZ111" s="0" t="n">
        <f aca="false">IF(CHOOSE(MATCH(CG$5,$B$10:$E$10,0),$B111,$C111,$D111,$E111)*CG$6+CG111*CG$7&lt;CG$2,CG$3*CG$4,0)</f>
        <v>0</v>
      </c>
      <c r="GA111" s="0" t="n">
        <f aca="false">IF(CHOOSE(MATCH(CH$5,$B$10:$E$10,0),$B111,$C111,$D111,$E111)*CH$6+CH111*CH$7&lt;CH$2,CH$3*CH$4,0)</f>
        <v>0</v>
      </c>
      <c r="GB111" s="0" t="n">
        <f aca="false">IF(CHOOSE(MATCH(CI$5,$B$10:$E$10,0),$B111,$C111,$D111,$E111)*CI$6+CI111*CI$7&lt;CI$2,CI$3*CI$4,0)</f>
        <v>0</v>
      </c>
      <c r="GC111" s="0" t="n">
        <f aca="false">IF(CHOOSE(MATCH(CJ$5,$B$10:$E$10,0),$B111,$C111,$D111,$E111)*CJ$6+CJ111*CJ$7&lt;CJ$2,CJ$3*CJ$4,0)</f>
        <v>0</v>
      </c>
      <c r="GD111" s="0" t="n">
        <f aca="false">IF(CHOOSE(MATCH(CK$5,$B$10:$E$10,0),$B111,$C111,$D111,$E111)*CK$6+CK111*CK$7&lt;CK$2,CK$3*CK$4,0)</f>
        <v>0</v>
      </c>
      <c r="GE111" s="0" t="n">
        <f aca="false">IF(CHOOSE(MATCH(CL$5,$B$10:$E$10,0),$B111,$C111,$D111,$E111)*CL$6+CL111*CL$7&lt;CL$2,CL$3*CL$4,0)</f>
        <v>0</v>
      </c>
      <c r="GF111" s="0" t="n">
        <f aca="false">IF(CHOOSE(MATCH(CM$5,$B$10:$E$10,0),$B111,$C111,$D111,$E111)*CM$6+CM111*CM$7&lt;CM$2,CM$3*CM$4,0)</f>
        <v>0</v>
      </c>
      <c r="GG111" s="0" t="n">
        <f aca="false">IF(CHOOSE(MATCH(CN$5,$B$10:$E$10,0),$B111,$C111,$D111,$E111)*CN$6+CN111*CN$7&lt;CN$2,CN$3*CN$4,0)</f>
        <v>0</v>
      </c>
      <c r="GH111" s="0" t="n">
        <f aca="false">IF(CHOOSE(MATCH(CO$5,$B$10:$E$10,0),$B111,$C111,$D111,$E111)*CO$6+CO111*CO$7&lt;CO$2,CO$3*CO$4,0)</f>
        <v>0</v>
      </c>
      <c r="GI111" s="0" t="n">
        <f aca="false">IF(CHOOSE(MATCH(CP$5,$B$10:$E$10,0),$B111,$C111,$D111,$E111)*CP$6+CP111*CP$7&lt;CP$2,CP$3*CP$4,0)</f>
        <v>0</v>
      </c>
      <c r="GJ111" s="0" t="n">
        <f aca="false">IF(CHOOSE(MATCH(CQ$5,$B$10:$E$10,0),$B111,$C111,$D111,$E111)*CQ$6+CQ111*CQ$7&lt;CQ$2,CQ$3*CQ$4,0)</f>
        <v>0</v>
      </c>
      <c r="GK111" s="0" t="n">
        <f aca="false">IF(CHOOSE(MATCH(CR$5,$B$10:$E$10,0),$B111,$C111,$D111,$E111)*CR$6+CR111*CR$7&lt;CR$2,CR$3*CR$4,0)</f>
        <v>0</v>
      </c>
      <c r="GL111" s="0" t="n">
        <f aca="false">IF(CHOOSE(MATCH(CS$5,$B$10:$E$10,0),$B111,$C111,$D111,$E111)*CS$6+CS111*CS$7&lt;CS$2,CS$3*CS$4,0)</f>
        <v>0</v>
      </c>
      <c r="GM111" s="0" t="n">
        <f aca="false">IF(CHOOSE(MATCH(CT$5,$B$10:$E$10,0),$B111,$C111,$D111,$E111)*CT$6+CT111*CT$7&lt;CT$2,CT$3*CT$4,0)</f>
        <v>0</v>
      </c>
      <c r="GN111" s="0" t="n">
        <f aca="false">IF(CHOOSE(MATCH(CU$5,$B$10:$E$10,0),$B111,$C111,$D111,$E111)*CU$6+CU111*CU$7&lt;CU$2,CU$3*CU$4,0)</f>
        <v>0</v>
      </c>
      <c r="GO111" s="0" t="n">
        <f aca="false">IF(CHOOSE(MATCH(CV$5,$B$10:$E$10,0),$B111,$C111,$D111,$E111)*CV$6+CV111*CV$7&lt;CV$2,CV$3*CV$4,0)</f>
        <v>0</v>
      </c>
      <c r="GP111" s="0" t="n">
        <f aca="false">IF(CHOOSE(MATCH(CW$5,$B$10:$E$10,0),$B111,$C111,$D111,$E111)*CW$6+CW111*CW$7&lt;CW$2,CW$3*CW$4,0)</f>
        <v>0</v>
      </c>
      <c r="GQ111" s="0" t="n">
        <f aca="false">IF(CHOOSE(MATCH(CX$5,$B$10:$E$10,0),$B111,$C111,$D111,$E111)*CX$6+CX111*CX$7&lt;CX$2,CX$3*CX$4,0)</f>
        <v>0</v>
      </c>
      <c r="GS111" s="0" t="n">
        <f aca="false">SUM(CZ111:GQ111)</f>
        <v>12.5</v>
      </c>
      <c r="GT111" s="0" t="n">
        <f aca="false">IF(GS111&gt;$GS$6,1,0)</f>
        <v>0</v>
      </c>
    </row>
    <row r="112" customFormat="false" ht="14" hidden="false" customHeight="false" outlineLevel="0" collapsed="false">
      <c r="A112" s="0" t="n">
        <v>102</v>
      </c>
      <c r="B112" s="0" t="n">
        <v>0.45042851889969</v>
      </c>
      <c r="C112" s="0" t="n">
        <v>0.318430228588414</v>
      </c>
      <c r="D112" s="0" t="n">
        <v>1.32187841962095</v>
      </c>
      <c r="E112" s="0" t="n">
        <v>-0.916611523535062</v>
      </c>
      <c r="G112" s="0" t="n">
        <v>1.61211573868059</v>
      </c>
      <c r="H112" s="0" t="n">
        <v>0.807806372904452</v>
      </c>
      <c r="I112" s="0" t="n">
        <v>0.124671259982279</v>
      </c>
      <c r="J112" s="0" t="n">
        <v>-0.106803099697572</v>
      </c>
      <c r="K112" s="0" t="n">
        <v>0.00745899342291523</v>
      </c>
      <c r="L112" s="0" t="n">
        <v>0.206903223443078</v>
      </c>
      <c r="M112" s="0" t="n">
        <v>0.331432374878204</v>
      </c>
      <c r="N112" s="0" t="n">
        <v>-0.417030605603941</v>
      </c>
      <c r="O112" s="0" t="n">
        <v>-1.79092239704914</v>
      </c>
      <c r="P112" s="0" t="n">
        <v>0.950719822867541</v>
      </c>
      <c r="Q112" s="0" t="n">
        <v>-0.796724179963349</v>
      </c>
      <c r="R112" s="0" t="n">
        <v>-2.37823769566603</v>
      </c>
      <c r="S112" s="0" t="n">
        <v>0.227896634896751</v>
      </c>
      <c r="T112" s="0" t="n">
        <v>-2.40219378611073</v>
      </c>
      <c r="U112" s="0" t="n">
        <v>0.144896148412954</v>
      </c>
      <c r="V112" s="0" t="n">
        <v>-1.13986970973201</v>
      </c>
      <c r="W112" s="0" t="n">
        <v>-0.306799847749062</v>
      </c>
      <c r="X112" s="0" t="n">
        <v>-0.265990820480511</v>
      </c>
      <c r="Y112" s="0" t="n">
        <v>0.159368482854916</v>
      </c>
      <c r="Z112" s="0" t="n">
        <v>-0.480318931295187</v>
      </c>
      <c r="AA112" s="0" t="n">
        <v>-1.38470568344928</v>
      </c>
      <c r="AB112" s="0" t="n">
        <v>0.9330778993899</v>
      </c>
      <c r="AC112" s="0" t="n">
        <v>0.297991391562391</v>
      </c>
      <c r="AD112" s="0" t="n">
        <v>-0.71073486651585</v>
      </c>
      <c r="AE112" s="0" t="n">
        <v>0.60031652537873</v>
      </c>
      <c r="AF112" s="0" t="n">
        <v>0.417030605603941</v>
      </c>
      <c r="AG112" s="0" t="n">
        <v>0.856143742566928</v>
      </c>
      <c r="AH112" s="0" t="n">
        <v>0.256413841270842</v>
      </c>
      <c r="AI112" s="0" t="n">
        <v>0.899208316695876</v>
      </c>
      <c r="AJ112" s="0" t="n">
        <v>-2.10233338293619</v>
      </c>
      <c r="AK112" s="0" t="n">
        <v>-0.295194695354439</v>
      </c>
      <c r="AL112" s="0" t="n">
        <v>-0.410612983614556</v>
      </c>
      <c r="AM112" s="0" t="n">
        <v>1.21690845844569</v>
      </c>
      <c r="AN112" s="0" t="n">
        <v>0.649702087685</v>
      </c>
      <c r="AO112" s="0" t="n">
        <v>1.57773229148006</v>
      </c>
      <c r="AP112" s="0" t="n">
        <v>0.840466327645117</v>
      </c>
      <c r="AQ112" s="0" t="n">
        <v>-1.19913465823629</v>
      </c>
      <c r="AR112" s="0" t="n">
        <v>-0.774332420405699</v>
      </c>
      <c r="AS112" s="0" t="n">
        <v>-1.15957163870917</v>
      </c>
      <c r="AT112" s="0" t="n">
        <v>-1.00475972431013</v>
      </c>
      <c r="AU112" s="0" t="n">
        <v>-1.10229620986502</v>
      </c>
      <c r="AV112" s="0" t="n">
        <v>0.0152613210957497</v>
      </c>
      <c r="AW112" s="0" t="n">
        <v>-0.405541413783794</v>
      </c>
      <c r="AX112" s="0" t="n">
        <v>1.29944055515807</v>
      </c>
      <c r="AY112" s="0" t="n">
        <v>0.703662408341188</v>
      </c>
      <c r="AZ112" s="0" t="n">
        <v>0.974673639575485</v>
      </c>
      <c r="BA112" s="0" t="n">
        <v>-0.246543550019851</v>
      </c>
      <c r="BB112" s="0" t="n">
        <v>0.331513092532987</v>
      </c>
      <c r="BC112" s="0" t="n">
        <v>0.556992745259777</v>
      </c>
      <c r="BD112" s="0" t="n">
        <v>-2.02578121388797</v>
      </c>
      <c r="BE112" s="0" t="n">
        <v>-0.257678038906306</v>
      </c>
      <c r="BF112" s="0" t="n">
        <v>1.5099885786185</v>
      </c>
      <c r="BG112" s="0" t="n">
        <v>-1.57720023707952</v>
      </c>
      <c r="BH112" s="0" t="n">
        <v>0.83731265476672</v>
      </c>
      <c r="BI112" s="0" t="n">
        <v>0.960503712121863</v>
      </c>
      <c r="BJ112" s="0" t="n">
        <v>0.524321421835339</v>
      </c>
      <c r="BK112" s="0" t="n">
        <v>-0.0479440132039599</v>
      </c>
      <c r="BL112" s="0" t="n">
        <v>0.305437879433157</v>
      </c>
      <c r="BM112" s="0" t="n">
        <v>-0.421206323153456</v>
      </c>
      <c r="BN112" s="0" t="n">
        <v>0.113884652819252</v>
      </c>
      <c r="BO112" s="0" t="n">
        <v>-1.56251189764589</v>
      </c>
      <c r="BP112" s="0" t="n">
        <v>1.65300207299879</v>
      </c>
      <c r="BQ112" s="0" t="n">
        <v>1.42873432196211</v>
      </c>
      <c r="BR112" s="0" t="n">
        <v>0.588358943787171</v>
      </c>
      <c r="BS112" s="0" t="n">
        <v>0.520376488566399</v>
      </c>
      <c r="BT112" s="0" t="n">
        <v>0.226091287913732</v>
      </c>
      <c r="BU112" s="0" t="n">
        <v>-1.06797642729362</v>
      </c>
      <c r="BV112" s="0" t="n">
        <v>-0.711324901203625</v>
      </c>
      <c r="BW112" s="0" t="n">
        <v>1.20023287308868</v>
      </c>
      <c r="BX112" s="0" t="n">
        <v>-1.72190993907861</v>
      </c>
      <c r="BY112" s="0" t="n">
        <v>-1.37578126668814</v>
      </c>
      <c r="BZ112" s="0" t="n">
        <v>-0.00898808139027096</v>
      </c>
      <c r="CA112" s="0" t="n">
        <v>1.29908585222438</v>
      </c>
      <c r="CB112" s="0" t="n">
        <v>-0.0263571564573795</v>
      </c>
      <c r="CC112" s="0" t="n">
        <v>0.278533889286336</v>
      </c>
      <c r="CD112" s="0" t="n">
        <v>-0.787720182415797</v>
      </c>
      <c r="CE112" s="0" t="n">
        <v>-0.899781298357993</v>
      </c>
      <c r="CF112" s="0" t="n">
        <v>-0.345040689353482</v>
      </c>
      <c r="CG112" s="0" t="n">
        <v>0.603065473114839</v>
      </c>
      <c r="CH112" s="0" t="n">
        <v>1.48810613609385</v>
      </c>
      <c r="CI112" s="0" t="n">
        <v>1.52768734551501</v>
      </c>
      <c r="CJ112" s="0" t="n">
        <v>-1.32054992718622</v>
      </c>
      <c r="CK112" s="0" t="n">
        <v>0.0389093202102231</v>
      </c>
      <c r="CL112" s="0" t="n">
        <v>1.03382490124204</v>
      </c>
      <c r="CM112" s="0" t="n">
        <v>0.571344571653754</v>
      </c>
      <c r="CN112" s="0" t="n">
        <v>-2.77301296591759</v>
      </c>
      <c r="CO112" s="0" t="n">
        <v>0.017250840755878</v>
      </c>
      <c r="CP112" s="0" t="n">
        <v>-0.446420926891733</v>
      </c>
      <c r="CQ112" s="0" t="n">
        <v>-1.33794856083114</v>
      </c>
      <c r="CR112" s="0" t="n">
        <v>1.68693077284843</v>
      </c>
      <c r="CS112" s="0" t="n">
        <v>1.42958469950827</v>
      </c>
      <c r="CT112" s="0" t="n">
        <v>0.780853497417411</v>
      </c>
      <c r="CU112" s="0" t="n">
        <v>-1.57165231939871</v>
      </c>
      <c r="CV112" s="0" t="n">
        <v>0.561823298994568</v>
      </c>
      <c r="CW112" s="0" t="n">
        <v>0.492286744702142</v>
      </c>
      <c r="CX112" s="0" t="n">
        <v>-0.562092736799968</v>
      </c>
      <c r="CZ112" s="0" t="n">
        <f aca="false">IF(CHOOSE(MATCH(G$5,$B$10:$E$10,0),$B112,$C112,$D112,$E112)*G$6+G112*G$7&lt;G$2,G$3*G$4,0)</f>
        <v>0</v>
      </c>
      <c r="DA112" s="0" t="n">
        <f aca="false">IF(CHOOSE(MATCH(H$5,$B$10:$E$10,0),$B112,$C112,$D112,$E112)*H$6+H112*H$7&lt;H$2,H$3*H$4,0)</f>
        <v>0</v>
      </c>
      <c r="DB112" s="0" t="n">
        <f aca="false">IF(CHOOSE(MATCH(I$5,$B$10:$E$10,0),$B112,$C112,$D112,$E112)*I$6+I112*I$7&lt;I$2,I$3*I$4,0)</f>
        <v>0</v>
      </c>
      <c r="DC112" s="0" t="n">
        <f aca="false">IF(CHOOSE(MATCH(J$5,$B$10:$E$10,0),$B112,$C112,$D112,$E112)*J$6+J112*J$7&lt;J$2,J$3*J$4,0)</f>
        <v>0</v>
      </c>
      <c r="DD112" s="0" t="n">
        <f aca="false">IF(CHOOSE(MATCH(K$5,$B$10:$E$10,0),$B112,$C112,$D112,$E112)*K$6+K112*K$7&lt;K$2,K$3*K$4,0)</f>
        <v>0</v>
      </c>
      <c r="DE112" s="0" t="n">
        <f aca="false">IF(CHOOSE(MATCH(L$5,$B$10:$E$10,0),$B112,$C112,$D112,$E112)*L$6+L112*L$7&lt;L$2,L$3*L$4,0)</f>
        <v>0</v>
      </c>
      <c r="DF112" s="0" t="n">
        <f aca="false">IF(CHOOSE(MATCH(M$5,$B$10:$E$10,0),$B112,$C112,$D112,$E112)*M$6+M112*M$7&lt;M$2,M$3*M$4,0)</f>
        <v>0</v>
      </c>
      <c r="DG112" s="0" t="n">
        <f aca="false">IF(CHOOSE(MATCH(N$5,$B$10:$E$10,0),$B112,$C112,$D112,$E112)*N$6+N112*N$7&lt;N$2,N$3*N$4,0)</f>
        <v>0</v>
      </c>
      <c r="DH112" s="0" t="n">
        <f aca="false">IF(CHOOSE(MATCH(O$5,$B$10:$E$10,0),$B112,$C112,$D112,$E112)*O$6+O112*O$7&lt;O$2,O$3*O$4,0)</f>
        <v>0</v>
      </c>
      <c r="DI112" s="0" t="n">
        <f aca="false">IF(CHOOSE(MATCH(P$5,$B$10:$E$10,0),$B112,$C112,$D112,$E112)*P$6+P112*P$7&lt;P$2,P$3*P$4,0)</f>
        <v>0</v>
      </c>
      <c r="DJ112" s="0" t="n">
        <f aca="false">IF(CHOOSE(MATCH(Q$5,$B$10:$E$10,0),$B112,$C112,$D112,$E112)*Q$6+Q112*Q$7&lt;Q$2,Q$3*Q$4,0)</f>
        <v>0</v>
      </c>
      <c r="DK112" s="0" t="n">
        <f aca="false">IF(CHOOSE(MATCH(R$5,$B$10:$E$10,0),$B112,$C112,$D112,$E112)*R$6+R112*R$7&lt;R$2,R$3*R$4,0)</f>
        <v>0</v>
      </c>
      <c r="DL112" s="0" t="n">
        <f aca="false">IF(CHOOSE(MATCH(S$5,$B$10:$E$10,0),$B112,$C112,$D112,$E112)*S$6+S112*S$7&lt;S$2,S$3*S$4,0)</f>
        <v>0</v>
      </c>
      <c r="DM112" s="0" t="n">
        <f aca="false">IF(CHOOSE(MATCH(T$5,$B$10:$E$10,0),$B112,$C112,$D112,$E112)*T$6+T112*T$7&lt;T$2,T$3*T$4,0)</f>
        <v>0</v>
      </c>
      <c r="DN112" s="0" t="n">
        <f aca="false">IF(CHOOSE(MATCH(U$5,$B$10:$E$10,0),$B112,$C112,$D112,$E112)*U$6+U112*U$7&lt;U$2,U$3*U$4,0)</f>
        <v>0</v>
      </c>
      <c r="DO112" s="0" t="n">
        <f aca="false">IF(CHOOSE(MATCH(V$5,$B$10:$E$10,0),$B112,$C112,$D112,$E112)*V$6+V112*V$7&lt;V$2,V$3*V$4,0)</f>
        <v>0</v>
      </c>
      <c r="DP112" s="0" t="n">
        <f aca="false">IF(CHOOSE(MATCH(W$5,$B$10:$E$10,0),$B112,$C112,$D112,$E112)*W$6+W112*W$7&lt;W$2,W$3*W$4,0)</f>
        <v>0</v>
      </c>
      <c r="DQ112" s="0" t="n">
        <f aca="false">IF(CHOOSE(MATCH(X$5,$B$10:$E$10,0),$B112,$C112,$D112,$E112)*X$6+X112*X$7&lt;X$2,X$3*X$4,0)</f>
        <v>0</v>
      </c>
      <c r="DR112" s="0" t="n">
        <f aca="false">IF(CHOOSE(MATCH(Y$5,$B$10:$E$10,0),$B112,$C112,$D112,$E112)*Y$6+Y112*Y$7&lt;Y$2,Y$3*Y$4,0)</f>
        <v>0</v>
      </c>
      <c r="DS112" s="0" t="n">
        <f aca="false">IF(CHOOSE(MATCH(Z$5,$B$10:$E$10,0),$B112,$C112,$D112,$E112)*Z$6+Z112*Z$7&lt;Z$2,Z$3*Z$4,0)</f>
        <v>0</v>
      </c>
      <c r="DT112" s="0" t="n">
        <f aca="false">IF(CHOOSE(MATCH(AA$5,$B$10:$E$10,0),$B112,$C112,$D112,$E112)*AA$6+AA112*AA$7&lt;AA$2,AA$3*AA$4,0)</f>
        <v>0</v>
      </c>
      <c r="DU112" s="0" t="n">
        <f aca="false">IF(CHOOSE(MATCH(AB$5,$B$10:$E$10,0),$B112,$C112,$D112,$E112)*AB$6+AB112*AB$7&lt;AB$2,AB$3*AB$4,0)</f>
        <v>0</v>
      </c>
      <c r="DV112" s="0" t="n">
        <f aca="false">IF(CHOOSE(MATCH(AC$5,$B$10:$E$10,0),$B112,$C112,$D112,$E112)*AC$6+AC112*AC$7&lt;AC$2,AC$3*AC$4,0)</f>
        <v>0</v>
      </c>
      <c r="DW112" s="0" t="n">
        <f aca="false">IF(CHOOSE(MATCH(AD$5,$B$10:$E$10,0),$B112,$C112,$D112,$E112)*AD$6+AD112*AD$7&lt;AD$2,AD$3*AD$4,0)</f>
        <v>0</v>
      </c>
      <c r="DX112" s="0" t="n">
        <f aca="false">IF(CHOOSE(MATCH(AE$5,$B$10:$E$10,0),$B112,$C112,$D112,$E112)*AE$6+AE112*AE$7&lt;AE$2,AE$3*AE$4,0)</f>
        <v>0</v>
      </c>
      <c r="DY112" s="0" t="n">
        <f aca="false">IF(CHOOSE(MATCH(AF$5,$B$10:$E$10,0),$B112,$C112,$D112,$E112)*AF$6+AF112*AF$7&lt;AF$2,AF$3*AF$4,0)</f>
        <v>0</v>
      </c>
      <c r="DZ112" s="0" t="n">
        <f aca="false">IF(CHOOSE(MATCH(AG$5,$B$10:$E$10,0),$B112,$C112,$D112,$E112)*AG$6+AG112*AG$7&lt;AG$2,AG$3*AG$4,0)</f>
        <v>0</v>
      </c>
      <c r="EA112" s="0" t="n">
        <f aca="false">IF(CHOOSE(MATCH(AH$5,$B$10:$E$10,0),$B112,$C112,$D112,$E112)*AH$6+AH112*AH$7&lt;AH$2,AH$3*AH$4,0)</f>
        <v>0</v>
      </c>
      <c r="EB112" s="0" t="n">
        <f aca="false">IF(CHOOSE(MATCH(AI$5,$B$10:$E$10,0),$B112,$C112,$D112,$E112)*AI$6+AI112*AI$7&lt;AI$2,AI$3*AI$4,0)</f>
        <v>0</v>
      </c>
      <c r="EC112" s="0" t="n">
        <f aca="false">IF(CHOOSE(MATCH(AJ$5,$B$10:$E$10,0),$B112,$C112,$D112,$E112)*AJ$6+AJ112*AJ$7&lt;AJ$2,AJ$3*AJ$4,0)</f>
        <v>0</v>
      </c>
      <c r="ED112" s="0" t="n">
        <f aca="false">IF(CHOOSE(MATCH(AK$5,$B$10:$E$10,0),$B112,$C112,$D112,$E112)*AK$6+AK112*AK$7&lt;AK$2,AK$3*AK$4,0)</f>
        <v>0</v>
      </c>
      <c r="EE112" s="0" t="n">
        <f aca="false">IF(CHOOSE(MATCH(AL$5,$B$10:$E$10,0),$B112,$C112,$D112,$E112)*AL$6+AL112*AL$7&lt;AL$2,AL$3*AL$4,0)</f>
        <v>0</v>
      </c>
      <c r="EF112" s="0" t="n">
        <f aca="false">IF(CHOOSE(MATCH(AM$5,$B$10:$E$10,0),$B112,$C112,$D112,$E112)*AM$6+AM112*AM$7&lt;AM$2,AM$3*AM$4,0)</f>
        <v>0</v>
      </c>
      <c r="EG112" s="0" t="n">
        <f aca="false">IF(CHOOSE(MATCH(AN$5,$B$10:$E$10,0),$B112,$C112,$D112,$E112)*AN$6+AN112*AN$7&lt;AN$2,AN$3*AN$4,0)</f>
        <v>0</v>
      </c>
      <c r="EH112" s="0" t="n">
        <f aca="false">IF(CHOOSE(MATCH(AO$5,$B$10:$E$10,0),$B112,$C112,$D112,$E112)*AO$6+AO112*AO$7&lt;AO$2,AO$3*AO$4,0)</f>
        <v>0</v>
      </c>
      <c r="EI112" s="0" t="n">
        <f aca="false">IF(CHOOSE(MATCH(AP$5,$B$10:$E$10,0),$B112,$C112,$D112,$E112)*AP$6+AP112*AP$7&lt;AP$2,AP$3*AP$4,0)</f>
        <v>0</v>
      </c>
      <c r="EJ112" s="0" t="n">
        <f aca="false">IF(CHOOSE(MATCH(AQ$5,$B$10:$E$10,0),$B112,$C112,$D112,$E112)*AQ$6+AQ112*AQ$7&lt;AQ$2,AQ$3*AQ$4,0)</f>
        <v>0</v>
      </c>
      <c r="EK112" s="0" t="n">
        <f aca="false">IF(CHOOSE(MATCH(AR$5,$B$10:$E$10,0),$B112,$C112,$D112,$E112)*AR$6+AR112*AR$7&lt;AR$2,AR$3*AR$4,0)</f>
        <v>0</v>
      </c>
      <c r="EL112" s="0" t="n">
        <f aca="false">IF(CHOOSE(MATCH(AS$5,$B$10:$E$10,0),$B112,$C112,$D112,$E112)*AS$6+AS112*AS$7&lt;AS$2,AS$3*AS$4,0)</f>
        <v>0</v>
      </c>
      <c r="EM112" s="0" t="n">
        <f aca="false">IF(CHOOSE(MATCH(AT$5,$B$10:$E$10,0),$B112,$C112,$D112,$E112)*AT$6+AT112*AT$7&lt;AT$2,AT$3*AT$4,0)</f>
        <v>0</v>
      </c>
      <c r="EN112" s="0" t="n">
        <f aca="false">IF(CHOOSE(MATCH(AU$5,$B$10:$E$10,0),$B112,$C112,$D112,$E112)*AU$6+AU112*AU$7&lt;AU$2,AU$3*AU$4,0)</f>
        <v>0</v>
      </c>
      <c r="EO112" s="0" t="n">
        <f aca="false">IF(CHOOSE(MATCH(AV$5,$B$10:$E$10,0),$B112,$C112,$D112,$E112)*AV$6+AV112*AV$7&lt;AV$2,AV$3*AV$4,0)</f>
        <v>0</v>
      </c>
      <c r="EP112" s="0" t="n">
        <f aca="false">IF(CHOOSE(MATCH(AW$5,$B$10:$E$10,0),$B112,$C112,$D112,$E112)*AW$6+AW112*AW$7&lt;AW$2,AW$3*AW$4,0)</f>
        <v>0</v>
      </c>
      <c r="EQ112" s="0" t="n">
        <f aca="false">IF(CHOOSE(MATCH(AX$5,$B$10:$E$10,0),$B112,$C112,$D112,$E112)*AX$6+AX112*AX$7&lt;AX$2,AX$3*AX$4,0)</f>
        <v>0</v>
      </c>
      <c r="ER112" s="0" t="n">
        <f aca="false">IF(CHOOSE(MATCH(AY$5,$B$10:$E$10,0),$B112,$C112,$D112,$E112)*AY$6+AY112*AY$7&lt;AY$2,AY$3*AY$4,0)</f>
        <v>0</v>
      </c>
      <c r="ES112" s="0" t="n">
        <f aca="false">IF(CHOOSE(MATCH(AZ$5,$B$10:$E$10,0),$B112,$C112,$D112,$E112)*AZ$6+AZ112*AZ$7&lt;AZ$2,AZ$3*AZ$4,0)</f>
        <v>0</v>
      </c>
      <c r="ET112" s="0" t="n">
        <f aca="false">IF(CHOOSE(MATCH(BA$5,$B$10:$E$10,0),$B112,$C112,$D112,$E112)*BA$6+BA112*BA$7&lt;BA$2,BA$3*BA$4,0)</f>
        <v>0</v>
      </c>
      <c r="EU112" s="0" t="n">
        <f aca="false">IF(CHOOSE(MATCH(BB$5,$B$10:$E$10,0),$B112,$C112,$D112,$E112)*BB$6+BB112*BB$7&lt;BB$2,BB$3*BB$4,0)</f>
        <v>0</v>
      </c>
      <c r="EV112" s="0" t="n">
        <f aca="false">IF(CHOOSE(MATCH(BC$5,$B$10:$E$10,0),$B112,$C112,$D112,$E112)*BC$6+BC112*BC$7&lt;BC$2,BC$3*BC$4,0)</f>
        <v>0</v>
      </c>
      <c r="EW112" s="0" t="n">
        <f aca="false">IF(CHOOSE(MATCH(BD$5,$B$10:$E$10,0),$B112,$C112,$D112,$E112)*BD$6+BD112*BD$7&lt;BD$2,BD$3*BD$4,0)</f>
        <v>0</v>
      </c>
      <c r="EX112" s="0" t="n">
        <f aca="false">IF(CHOOSE(MATCH(BE$5,$B$10:$E$10,0),$B112,$C112,$D112,$E112)*BE$6+BE112*BE$7&lt;BE$2,BE$3*BE$4,0)</f>
        <v>0</v>
      </c>
      <c r="EY112" s="0" t="n">
        <f aca="false">IF(CHOOSE(MATCH(BF$5,$B$10:$E$10,0),$B112,$C112,$D112,$E112)*BF$6+BF112*BF$7&lt;BF$2,BF$3*BF$4,0)</f>
        <v>0</v>
      </c>
      <c r="EZ112" s="0" t="n">
        <f aca="false">IF(CHOOSE(MATCH(BG$5,$B$10:$E$10,0),$B112,$C112,$D112,$E112)*BG$6+BG112*BG$7&lt;BG$2,BG$3*BG$4,0)</f>
        <v>0</v>
      </c>
      <c r="FA112" s="0" t="n">
        <f aca="false">IF(CHOOSE(MATCH(BH$5,$B$10:$E$10,0),$B112,$C112,$D112,$E112)*BH$6+BH112*BH$7&lt;BH$2,BH$3*BH$4,0)</f>
        <v>0</v>
      </c>
      <c r="FB112" s="0" t="n">
        <f aca="false">IF(CHOOSE(MATCH(BI$5,$B$10:$E$10,0),$B112,$C112,$D112,$E112)*BI$6+BI112*BI$7&lt;BI$2,BI$3*BI$4,0)</f>
        <v>0</v>
      </c>
      <c r="FC112" s="0" t="n">
        <f aca="false">IF(CHOOSE(MATCH(BJ$5,$B$10:$E$10,0),$B112,$C112,$D112,$E112)*BJ$6+BJ112*BJ$7&lt;BJ$2,BJ$3*BJ$4,0)</f>
        <v>0</v>
      </c>
      <c r="FD112" s="0" t="n">
        <f aca="false">IF(CHOOSE(MATCH(BK$5,$B$10:$E$10,0),$B112,$C112,$D112,$E112)*BK$6+BK112*BK$7&lt;BK$2,BK$3*BK$4,0)</f>
        <v>0</v>
      </c>
      <c r="FE112" s="0" t="n">
        <f aca="false">IF(CHOOSE(MATCH(BL$5,$B$10:$E$10,0),$B112,$C112,$D112,$E112)*BL$6+BL112*BL$7&lt;BL$2,BL$3*BL$4,0)</f>
        <v>0</v>
      </c>
      <c r="FF112" s="0" t="n">
        <f aca="false">IF(CHOOSE(MATCH(BM$5,$B$10:$E$10,0),$B112,$C112,$D112,$E112)*BM$6+BM112*BM$7&lt;BM$2,BM$3*BM$4,0)</f>
        <v>0</v>
      </c>
      <c r="FG112" s="0" t="n">
        <f aca="false">IF(CHOOSE(MATCH(BN$5,$B$10:$E$10,0),$B112,$C112,$D112,$E112)*BN$6+BN112*BN$7&lt;BN$2,BN$3*BN$4,0)</f>
        <v>0</v>
      </c>
      <c r="FH112" s="0" t="n">
        <f aca="false">IF(CHOOSE(MATCH(BO$5,$B$10:$E$10,0),$B112,$C112,$D112,$E112)*BO$6+BO112*BO$7&lt;BO$2,BO$3*BO$4,0)</f>
        <v>0</v>
      </c>
      <c r="FI112" s="0" t="n">
        <f aca="false">IF(CHOOSE(MATCH(BP$5,$B$10:$E$10,0),$B112,$C112,$D112,$E112)*BP$6+BP112*BP$7&lt;BP$2,BP$3*BP$4,0)</f>
        <v>0</v>
      </c>
      <c r="FJ112" s="0" t="n">
        <f aca="false">IF(CHOOSE(MATCH(BQ$5,$B$10:$E$10,0),$B112,$C112,$D112,$E112)*BQ$6+BQ112*BQ$7&lt;BQ$2,BQ$3*BQ$4,0)</f>
        <v>0</v>
      </c>
      <c r="FK112" s="0" t="n">
        <f aca="false">IF(CHOOSE(MATCH(BR$5,$B$10:$E$10,0),$B112,$C112,$D112,$E112)*BR$6+BR112*BR$7&lt;BR$2,BR$3*BR$4,0)</f>
        <v>0</v>
      </c>
      <c r="FL112" s="0" t="n">
        <f aca="false">IF(CHOOSE(MATCH(BS$5,$B$10:$E$10,0),$B112,$C112,$D112,$E112)*BS$6+BS112*BS$7&lt;BS$2,BS$3*BS$4,0)</f>
        <v>0</v>
      </c>
      <c r="FM112" s="0" t="n">
        <f aca="false">IF(CHOOSE(MATCH(BT$5,$B$10:$E$10,0),$B112,$C112,$D112,$E112)*BT$6+BT112*BT$7&lt;BT$2,BT$3*BT$4,0)</f>
        <v>0</v>
      </c>
      <c r="FN112" s="0" t="n">
        <f aca="false">IF(CHOOSE(MATCH(BU$5,$B$10:$E$10,0),$B112,$C112,$D112,$E112)*BU$6+BU112*BU$7&lt;BU$2,BU$3*BU$4,0)</f>
        <v>0</v>
      </c>
      <c r="FO112" s="0" t="n">
        <f aca="false">IF(CHOOSE(MATCH(BV$5,$B$10:$E$10,0),$B112,$C112,$D112,$E112)*BV$6+BV112*BV$7&lt;BV$2,BV$3*BV$4,0)</f>
        <v>0</v>
      </c>
      <c r="FP112" s="0" t="n">
        <f aca="false">IF(CHOOSE(MATCH(BW$5,$B$10:$E$10,0),$B112,$C112,$D112,$E112)*BW$6+BW112*BW$7&lt;BW$2,BW$3*BW$4,0)</f>
        <v>0</v>
      </c>
      <c r="FQ112" s="0" t="n">
        <f aca="false">IF(CHOOSE(MATCH(BX$5,$B$10:$E$10,0),$B112,$C112,$D112,$E112)*BX$6+BX112*BX$7&lt;BX$2,BX$3*BX$4,0)</f>
        <v>0</v>
      </c>
      <c r="FR112" s="0" t="n">
        <f aca="false">IF(CHOOSE(MATCH(BY$5,$B$10:$E$10,0),$B112,$C112,$D112,$E112)*BY$6+BY112*BY$7&lt;BY$2,BY$3*BY$4,0)</f>
        <v>0</v>
      </c>
      <c r="FS112" s="0" t="n">
        <f aca="false">IF(CHOOSE(MATCH(BZ$5,$B$10:$E$10,0),$B112,$C112,$D112,$E112)*BZ$6+BZ112*BZ$7&lt;BZ$2,BZ$3*BZ$4,0)</f>
        <v>0</v>
      </c>
      <c r="FT112" s="0" t="n">
        <f aca="false">IF(CHOOSE(MATCH(CA$5,$B$10:$E$10,0),$B112,$C112,$D112,$E112)*CA$6+CA112*CA$7&lt;CA$2,CA$3*CA$4,0)</f>
        <v>0</v>
      </c>
      <c r="FU112" s="0" t="n">
        <f aca="false">IF(CHOOSE(MATCH(CB$5,$B$10:$E$10,0),$B112,$C112,$D112,$E112)*CB$6+CB112*CB$7&lt;CB$2,CB$3*CB$4,0)</f>
        <v>0</v>
      </c>
      <c r="FV112" s="0" t="n">
        <f aca="false">IF(CHOOSE(MATCH(CC$5,$B$10:$E$10,0),$B112,$C112,$D112,$E112)*CC$6+CC112*CC$7&lt;CC$2,CC$3*CC$4,0)</f>
        <v>0</v>
      </c>
      <c r="FW112" s="0" t="n">
        <f aca="false">IF(CHOOSE(MATCH(CD$5,$B$10:$E$10,0),$B112,$C112,$D112,$E112)*CD$6+CD112*CD$7&lt;CD$2,CD$3*CD$4,0)</f>
        <v>0</v>
      </c>
      <c r="FX112" s="0" t="n">
        <f aca="false">IF(CHOOSE(MATCH(CE$5,$B$10:$E$10,0),$B112,$C112,$D112,$E112)*CE$6+CE112*CE$7&lt;CE$2,CE$3*CE$4,0)</f>
        <v>0</v>
      </c>
      <c r="FY112" s="0" t="n">
        <f aca="false">IF(CHOOSE(MATCH(CF$5,$B$10:$E$10,0),$B112,$C112,$D112,$E112)*CF$6+CF112*CF$7&lt;CF$2,CF$3*CF$4,0)</f>
        <v>0</v>
      </c>
      <c r="FZ112" s="0" t="n">
        <f aca="false">IF(CHOOSE(MATCH(CG$5,$B$10:$E$10,0),$B112,$C112,$D112,$E112)*CG$6+CG112*CG$7&lt;CG$2,CG$3*CG$4,0)</f>
        <v>0</v>
      </c>
      <c r="GA112" s="0" t="n">
        <f aca="false">IF(CHOOSE(MATCH(CH$5,$B$10:$E$10,0),$B112,$C112,$D112,$E112)*CH$6+CH112*CH$7&lt;CH$2,CH$3*CH$4,0)</f>
        <v>0</v>
      </c>
      <c r="GB112" s="0" t="n">
        <f aca="false">IF(CHOOSE(MATCH(CI$5,$B$10:$E$10,0),$B112,$C112,$D112,$E112)*CI$6+CI112*CI$7&lt;CI$2,CI$3*CI$4,0)</f>
        <v>0</v>
      </c>
      <c r="GC112" s="0" t="n">
        <f aca="false">IF(CHOOSE(MATCH(CJ$5,$B$10:$E$10,0),$B112,$C112,$D112,$E112)*CJ$6+CJ112*CJ$7&lt;CJ$2,CJ$3*CJ$4,0)</f>
        <v>0</v>
      </c>
      <c r="GD112" s="0" t="n">
        <f aca="false">IF(CHOOSE(MATCH(CK$5,$B$10:$E$10,0),$B112,$C112,$D112,$E112)*CK$6+CK112*CK$7&lt;CK$2,CK$3*CK$4,0)</f>
        <v>0</v>
      </c>
      <c r="GE112" s="0" t="n">
        <f aca="false">IF(CHOOSE(MATCH(CL$5,$B$10:$E$10,0),$B112,$C112,$D112,$E112)*CL$6+CL112*CL$7&lt;CL$2,CL$3*CL$4,0)</f>
        <v>0</v>
      </c>
      <c r="GF112" s="0" t="n">
        <f aca="false">IF(CHOOSE(MATCH(CM$5,$B$10:$E$10,0),$B112,$C112,$D112,$E112)*CM$6+CM112*CM$7&lt;CM$2,CM$3*CM$4,0)</f>
        <v>0</v>
      </c>
      <c r="GG112" s="0" t="n">
        <f aca="false">IF(CHOOSE(MATCH(CN$5,$B$10:$E$10,0),$B112,$C112,$D112,$E112)*CN$6+CN112*CN$7&lt;CN$2,CN$3*CN$4,0)</f>
        <v>12.5</v>
      </c>
      <c r="GH112" s="0" t="n">
        <f aca="false">IF(CHOOSE(MATCH(CO$5,$B$10:$E$10,0),$B112,$C112,$D112,$E112)*CO$6+CO112*CO$7&lt;CO$2,CO$3*CO$4,0)</f>
        <v>0</v>
      </c>
      <c r="GI112" s="0" t="n">
        <f aca="false">IF(CHOOSE(MATCH(CP$5,$B$10:$E$10,0),$B112,$C112,$D112,$E112)*CP$6+CP112*CP$7&lt;CP$2,CP$3*CP$4,0)</f>
        <v>0</v>
      </c>
      <c r="GJ112" s="0" t="n">
        <f aca="false">IF(CHOOSE(MATCH(CQ$5,$B$10:$E$10,0),$B112,$C112,$D112,$E112)*CQ$6+CQ112*CQ$7&lt;CQ$2,CQ$3*CQ$4,0)</f>
        <v>0</v>
      </c>
      <c r="GK112" s="0" t="n">
        <f aca="false">IF(CHOOSE(MATCH(CR$5,$B$10:$E$10,0),$B112,$C112,$D112,$E112)*CR$6+CR112*CR$7&lt;CR$2,CR$3*CR$4,0)</f>
        <v>0</v>
      </c>
      <c r="GL112" s="0" t="n">
        <f aca="false">IF(CHOOSE(MATCH(CS$5,$B$10:$E$10,0),$B112,$C112,$D112,$E112)*CS$6+CS112*CS$7&lt;CS$2,CS$3*CS$4,0)</f>
        <v>0</v>
      </c>
      <c r="GM112" s="0" t="n">
        <f aca="false">IF(CHOOSE(MATCH(CT$5,$B$10:$E$10,0),$B112,$C112,$D112,$E112)*CT$6+CT112*CT$7&lt;CT$2,CT$3*CT$4,0)</f>
        <v>0</v>
      </c>
      <c r="GN112" s="0" t="n">
        <f aca="false">IF(CHOOSE(MATCH(CU$5,$B$10:$E$10,0),$B112,$C112,$D112,$E112)*CU$6+CU112*CU$7&lt;CU$2,CU$3*CU$4,0)</f>
        <v>0</v>
      </c>
      <c r="GO112" s="0" t="n">
        <f aca="false">IF(CHOOSE(MATCH(CV$5,$B$10:$E$10,0),$B112,$C112,$D112,$E112)*CV$6+CV112*CV$7&lt;CV$2,CV$3*CV$4,0)</f>
        <v>0</v>
      </c>
      <c r="GP112" s="0" t="n">
        <f aca="false">IF(CHOOSE(MATCH(CW$5,$B$10:$E$10,0),$B112,$C112,$D112,$E112)*CW$6+CW112*CW$7&lt;CW$2,CW$3*CW$4,0)</f>
        <v>0</v>
      </c>
      <c r="GQ112" s="0" t="n">
        <f aca="false">IF(CHOOSE(MATCH(CX$5,$B$10:$E$10,0),$B112,$C112,$D112,$E112)*CX$6+CX112*CX$7&lt;CX$2,CX$3*CX$4,0)</f>
        <v>0</v>
      </c>
      <c r="GS112" s="0" t="n">
        <f aca="false">SUM(CZ112:GQ112)</f>
        <v>12.5</v>
      </c>
      <c r="GT112" s="0" t="n">
        <f aca="false">IF(GS112&gt;$GS$6,1,0)</f>
        <v>0</v>
      </c>
    </row>
    <row r="113" customFormat="false" ht="14" hidden="false" customHeight="false" outlineLevel="0" collapsed="false">
      <c r="A113" s="0" t="n">
        <v>103</v>
      </c>
      <c r="B113" s="0" t="n">
        <f aca="false">-0.537268525008426</f>
        <v>-0.537268525008426</v>
      </c>
      <c r="C113" s="0" t="n">
        <v>-0.315848027650176</v>
      </c>
      <c r="D113" s="0" t="n">
        <v>-1.44395618294891</v>
      </c>
      <c r="E113" s="0" t="n">
        <v>-0.471336723617073</v>
      </c>
      <c r="G113" s="0" t="n">
        <v>-0.323602762364317</v>
      </c>
      <c r="H113" s="0" t="n">
        <v>0.244099283008836</v>
      </c>
      <c r="I113" s="0" t="n">
        <v>0.274321791948751</v>
      </c>
      <c r="J113" s="0" t="n">
        <v>0.382804046239471</v>
      </c>
      <c r="K113" s="0" t="n">
        <v>-0.159988076120499</v>
      </c>
      <c r="L113" s="0" t="n">
        <v>-0.179545622813748</v>
      </c>
      <c r="M113" s="0" t="n">
        <v>0.337743131240131</v>
      </c>
      <c r="N113" s="0" t="n">
        <v>-0.675041746944771</v>
      </c>
      <c r="O113" s="0" t="n">
        <v>1.31599108499358</v>
      </c>
      <c r="P113" s="0" t="n">
        <v>-0.433694822277175</v>
      </c>
      <c r="Q113" s="0" t="n">
        <v>0.266942379312241</v>
      </c>
      <c r="R113" s="0" t="n">
        <v>-0.195507254829863</v>
      </c>
      <c r="S113" s="0" t="n">
        <v>0.480577000416815</v>
      </c>
      <c r="T113" s="0" t="n">
        <v>-0.281556822301354</v>
      </c>
      <c r="U113" s="0" t="n">
        <v>-0.237328094954137</v>
      </c>
      <c r="V113" s="0" t="n">
        <v>0.39559495235153</v>
      </c>
      <c r="W113" s="0" t="n">
        <v>-0.146133061207365</v>
      </c>
      <c r="X113" s="0" t="n">
        <v>0.532942294739769</v>
      </c>
      <c r="Y113" s="0" t="n">
        <v>1.22044411909883</v>
      </c>
      <c r="Z113" s="0" t="n">
        <v>-0.282990413325024</v>
      </c>
      <c r="AA113" s="0" t="n">
        <v>-0.455991084891139</v>
      </c>
      <c r="AB113" s="0" t="n">
        <v>1.23737208923558</v>
      </c>
      <c r="AC113" s="0" t="n">
        <v>0.0677914613333996</v>
      </c>
      <c r="AD113" s="0" t="n">
        <v>0.581460426474223</v>
      </c>
      <c r="AE113" s="0" t="n">
        <v>-2.29612851398997</v>
      </c>
      <c r="AF113" s="0" t="n">
        <v>0.113960823000525</v>
      </c>
      <c r="AG113" s="0" t="n">
        <v>-0.950119556364371</v>
      </c>
      <c r="AH113" s="0" t="n">
        <v>0.651971276965924</v>
      </c>
      <c r="AI113" s="0" t="n">
        <v>0.747863850847352</v>
      </c>
      <c r="AJ113" s="0" t="n">
        <v>0.449296067017713</v>
      </c>
      <c r="AK113" s="0" t="n">
        <v>0.921786522667389</v>
      </c>
      <c r="AL113" s="0" t="n">
        <v>1.08311724034138</v>
      </c>
      <c r="AM113" s="0" t="n">
        <v>0.491251057610498</v>
      </c>
      <c r="AN113" s="0" t="n">
        <v>0.476802597404458</v>
      </c>
      <c r="AO113" s="0" t="n">
        <v>0.946999989537289</v>
      </c>
      <c r="AP113" s="0" t="n">
        <v>0.889167495188303</v>
      </c>
      <c r="AQ113" s="0" t="n">
        <v>0.454294877272332</v>
      </c>
      <c r="AR113" s="0" t="n">
        <v>1.3492672223947</v>
      </c>
      <c r="AS113" s="0" t="n">
        <v>-0.211986161957611</v>
      </c>
      <c r="AT113" s="0" t="n">
        <v>0.579196921535186</v>
      </c>
      <c r="AU113" s="0" t="n">
        <v>-0.0232955699175363</v>
      </c>
      <c r="AV113" s="0" t="n">
        <v>-0.694578830007231</v>
      </c>
      <c r="AW113" s="0" t="n">
        <v>1.66054633154999</v>
      </c>
      <c r="AX113" s="0" t="n">
        <v>1.32513832795667</v>
      </c>
      <c r="AY113" s="0" t="n">
        <v>-0.354800704371883</v>
      </c>
      <c r="AZ113" s="0" t="n">
        <v>1.05788330984069</v>
      </c>
      <c r="BA113" s="0" t="n">
        <v>1.02965714177117</v>
      </c>
      <c r="BB113" s="0" t="n">
        <v>0.930715486902045</v>
      </c>
      <c r="BC113" s="0" t="n">
        <v>-0.268528310698457</v>
      </c>
      <c r="BD113" s="0" t="n">
        <v>0.249619915848598</v>
      </c>
      <c r="BE113" s="0" t="n">
        <v>0.0585930592933437</v>
      </c>
      <c r="BF113" s="0" t="n">
        <v>0.795148480392527</v>
      </c>
      <c r="BG113" s="0" t="n">
        <v>-0.182034227691474</v>
      </c>
      <c r="BH113" s="0" t="n">
        <v>-1.4190345609677</v>
      </c>
      <c r="BI113" s="0" t="n">
        <v>-0.503457613376668</v>
      </c>
      <c r="BJ113" s="0" t="n">
        <v>1.17407807920245</v>
      </c>
      <c r="BK113" s="0" t="n">
        <v>-0.0510851805302082</v>
      </c>
      <c r="BL113" s="0" t="n">
        <v>1.48257186083356</v>
      </c>
      <c r="BM113" s="0" t="n">
        <v>0.574318619328551</v>
      </c>
      <c r="BN113" s="0" t="n">
        <v>0.713298504706472</v>
      </c>
      <c r="BO113" s="0" t="n">
        <v>-0.139255007525208</v>
      </c>
      <c r="BP113" s="0" t="n">
        <v>-0.364020706911106</v>
      </c>
      <c r="BQ113" s="0" t="n">
        <v>2.59940861724317</v>
      </c>
      <c r="BR113" s="0" t="n">
        <v>0.449210801889421</v>
      </c>
      <c r="BS113" s="0" t="n">
        <v>-0.833840658742702</v>
      </c>
      <c r="BT113" s="0" t="n">
        <v>-0.185924591278308</v>
      </c>
      <c r="BU113" s="0" t="n">
        <v>-0.457349642601912</v>
      </c>
      <c r="BV113" s="0" t="n">
        <v>-0.206825916393427</v>
      </c>
      <c r="BW113" s="0" t="n">
        <v>0.79935375651985</v>
      </c>
      <c r="BX113" s="0" t="n">
        <v>-0.915022155822953</v>
      </c>
      <c r="BY113" s="0" t="n">
        <v>0.297432052320801</v>
      </c>
      <c r="BZ113" s="0" t="n">
        <v>0.280601852864493</v>
      </c>
      <c r="CA113" s="0" t="n">
        <v>0.791376351116924</v>
      </c>
      <c r="CB113" s="0" t="n">
        <v>-1.34566334963893</v>
      </c>
      <c r="CC113" s="0" t="n">
        <v>-0.518011802341789</v>
      </c>
      <c r="CD113" s="0" t="n">
        <v>1.74423348653363</v>
      </c>
      <c r="CE113" s="0" t="n">
        <v>0.24449377633573</v>
      </c>
      <c r="CF113" s="0" t="n">
        <v>1.1087786333519</v>
      </c>
      <c r="CG113" s="0" t="n">
        <v>2.41330781136639</v>
      </c>
      <c r="CH113" s="0" t="n">
        <v>1.15538568934426</v>
      </c>
      <c r="CI113" s="0" t="n">
        <v>0.649134790364769</v>
      </c>
      <c r="CJ113" s="0" t="n">
        <v>-0.897719019121723</v>
      </c>
      <c r="CK113" s="0" t="n">
        <v>-0.111805320557323</v>
      </c>
      <c r="CL113" s="0" t="n">
        <v>-0.897834979696199</v>
      </c>
      <c r="CM113" s="0" t="n">
        <v>1.0548092177487</v>
      </c>
      <c r="CN113" s="0" t="n">
        <v>-0.444140368927037</v>
      </c>
      <c r="CO113" s="0" t="n">
        <v>0.8214510671678</v>
      </c>
      <c r="CP113" s="0" t="n">
        <v>-0.775985427026171</v>
      </c>
      <c r="CQ113" s="0" t="n">
        <v>0.0390627974411473</v>
      </c>
      <c r="CR113" s="0" t="n">
        <v>-0.511985263074166</v>
      </c>
      <c r="CS113" s="0" t="n">
        <v>-0.735474259272451</v>
      </c>
      <c r="CT113" s="0" t="n">
        <v>-1.38390760184848</v>
      </c>
      <c r="CU113" s="0" t="n">
        <v>0.244178863795241</v>
      </c>
      <c r="CV113" s="0" t="n">
        <v>-0.129606405607774</v>
      </c>
      <c r="CW113" s="0" t="n">
        <v>-0.217153228732059</v>
      </c>
      <c r="CX113" s="0" t="n">
        <v>-0.352602000930347</v>
      </c>
      <c r="CZ113" s="0" t="n">
        <f aca="false">IF(CHOOSE(MATCH(G$5,$B$10:$E$10,0),$B113,$C113,$D113,$E113)*G$6+G113*G$7&lt;G$2,G$3*G$4,0)</f>
        <v>0</v>
      </c>
      <c r="DA113" s="0" t="n">
        <f aca="false">IF(CHOOSE(MATCH(H$5,$B$10:$E$10,0),$B113,$C113,$D113,$E113)*H$6+H113*H$7&lt;H$2,H$3*H$4,0)</f>
        <v>0</v>
      </c>
      <c r="DB113" s="0" t="n">
        <f aca="false">IF(CHOOSE(MATCH(I$5,$B$10:$E$10,0),$B113,$C113,$D113,$E113)*I$6+I113*I$7&lt;I$2,I$3*I$4,0)</f>
        <v>0</v>
      </c>
      <c r="DC113" s="0" t="n">
        <f aca="false">IF(CHOOSE(MATCH(J$5,$B$10:$E$10,0),$B113,$C113,$D113,$E113)*J$6+J113*J$7&lt;J$2,J$3*J$4,0)</f>
        <v>0</v>
      </c>
      <c r="DD113" s="0" t="n">
        <f aca="false">IF(CHOOSE(MATCH(K$5,$B$10:$E$10,0),$B113,$C113,$D113,$E113)*K$6+K113*K$7&lt;K$2,K$3*K$4,0)</f>
        <v>0</v>
      </c>
      <c r="DE113" s="0" t="n">
        <f aca="false">IF(CHOOSE(MATCH(L$5,$B$10:$E$10,0),$B113,$C113,$D113,$E113)*L$6+L113*L$7&lt;L$2,L$3*L$4,0)</f>
        <v>0</v>
      </c>
      <c r="DF113" s="0" t="n">
        <f aca="false">IF(CHOOSE(MATCH(M$5,$B$10:$E$10,0),$B113,$C113,$D113,$E113)*M$6+M113*M$7&lt;M$2,M$3*M$4,0)</f>
        <v>0</v>
      </c>
      <c r="DG113" s="0" t="n">
        <f aca="false">IF(CHOOSE(MATCH(N$5,$B$10:$E$10,0),$B113,$C113,$D113,$E113)*N$6+N113*N$7&lt;N$2,N$3*N$4,0)</f>
        <v>0</v>
      </c>
      <c r="DH113" s="0" t="n">
        <f aca="false">IF(CHOOSE(MATCH(O$5,$B$10:$E$10,0),$B113,$C113,$D113,$E113)*O$6+O113*O$7&lt;O$2,O$3*O$4,0)</f>
        <v>0</v>
      </c>
      <c r="DI113" s="0" t="n">
        <f aca="false">IF(CHOOSE(MATCH(P$5,$B$10:$E$10,0),$B113,$C113,$D113,$E113)*P$6+P113*P$7&lt;P$2,P$3*P$4,0)</f>
        <v>0</v>
      </c>
      <c r="DJ113" s="0" t="n">
        <f aca="false">IF(CHOOSE(MATCH(Q$5,$B$10:$E$10,0),$B113,$C113,$D113,$E113)*Q$6+Q113*Q$7&lt;Q$2,Q$3*Q$4,0)</f>
        <v>0</v>
      </c>
      <c r="DK113" s="0" t="n">
        <f aca="false">IF(CHOOSE(MATCH(R$5,$B$10:$E$10,0),$B113,$C113,$D113,$E113)*R$6+R113*R$7&lt;R$2,R$3*R$4,0)</f>
        <v>0</v>
      </c>
      <c r="DL113" s="0" t="n">
        <f aca="false">IF(CHOOSE(MATCH(S$5,$B$10:$E$10,0),$B113,$C113,$D113,$E113)*S$6+S113*S$7&lt;S$2,S$3*S$4,0)</f>
        <v>0</v>
      </c>
      <c r="DM113" s="0" t="n">
        <f aca="false">IF(CHOOSE(MATCH(T$5,$B$10:$E$10,0),$B113,$C113,$D113,$E113)*T$6+T113*T$7&lt;T$2,T$3*T$4,0)</f>
        <v>0</v>
      </c>
      <c r="DN113" s="0" t="n">
        <f aca="false">IF(CHOOSE(MATCH(U$5,$B$10:$E$10,0),$B113,$C113,$D113,$E113)*U$6+U113*U$7&lt;U$2,U$3*U$4,0)</f>
        <v>0</v>
      </c>
      <c r="DO113" s="0" t="n">
        <f aca="false">IF(CHOOSE(MATCH(V$5,$B$10:$E$10,0),$B113,$C113,$D113,$E113)*V$6+V113*V$7&lt;V$2,V$3*V$4,0)</f>
        <v>0</v>
      </c>
      <c r="DP113" s="0" t="n">
        <f aca="false">IF(CHOOSE(MATCH(W$5,$B$10:$E$10,0),$B113,$C113,$D113,$E113)*W$6+W113*W$7&lt;W$2,W$3*W$4,0)</f>
        <v>0</v>
      </c>
      <c r="DQ113" s="0" t="n">
        <f aca="false">IF(CHOOSE(MATCH(X$5,$B$10:$E$10,0),$B113,$C113,$D113,$E113)*X$6+X113*X$7&lt;X$2,X$3*X$4,0)</f>
        <v>0</v>
      </c>
      <c r="DR113" s="0" t="n">
        <f aca="false">IF(CHOOSE(MATCH(Y$5,$B$10:$E$10,0),$B113,$C113,$D113,$E113)*Y$6+Y113*Y$7&lt;Y$2,Y$3*Y$4,0)</f>
        <v>0</v>
      </c>
      <c r="DS113" s="0" t="n">
        <f aca="false">IF(CHOOSE(MATCH(Z$5,$B$10:$E$10,0),$B113,$C113,$D113,$E113)*Z$6+Z113*Z$7&lt;Z$2,Z$3*Z$4,0)</f>
        <v>0</v>
      </c>
      <c r="DT113" s="0" t="n">
        <f aca="false">IF(CHOOSE(MATCH(AA$5,$B$10:$E$10,0),$B113,$C113,$D113,$E113)*AA$6+AA113*AA$7&lt;AA$2,AA$3*AA$4,0)</f>
        <v>0</v>
      </c>
      <c r="DU113" s="0" t="n">
        <f aca="false">IF(CHOOSE(MATCH(AB$5,$B$10:$E$10,0),$B113,$C113,$D113,$E113)*AB$6+AB113*AB$7&lt;AB$2,AB$3*AB$4,0)</f>
        <v>0</v>
      </c>
      <c r="DV113" s="0" t="n">
        <f aca="false">IF(CHOOSE(MATCH(AC$5,$B$10:$E$10,0),$B113,$C113,$D113,$E113)*AC$6+AC113*AC$7&lt;AC$2,AC$3*AC$4,0)</f>
        <v>0</v>
      </c>
      <c r="DW113" s="0" t="n">
        <f aca="false">IF(CHOOSE(MATCH(AD$5,$B$10:$E$10,0),$B113,$C113,$D113,$E113)*AD$6+AD113*AD$7&lt;AD$2,AD$3*AD$4,0)</f>
        <v>0</v>
      </c>
      <c r="DX113" s="0" t="n">
        <f aca="false">IF(CHOOSE(MATCH(AE$5,$B$10:$E$10,0),$B113,$C113,$D113,$E113)*AE$6+AE113*AE$7&lt;AE$2,AE$3*AE$4,0)</f>
        <v>12.5</v>
      </c>
      <c r="DY113" s="0" t="n">
        <f aca="false">IF(CHOOSE(MATCH(AF$5,$B$10:$E$10,0),$B113,$C113,$D113,$E113)*AF$6+AF113*AF$7&lt;AF$2,AF$3*AF$4,0)</f>
        <v>0</v>
      </c>
      <c r="DZ113" s="0" t="n">
        <f aca="false">IF(CHOOSE(MATCH(AG$5,$B$10:$E$10,0),$B113,$C113,$D113,$E113)*AG$6+AG113*AG$7&lt;AG$2,AG$3*AG$4,0)</f>
        <v>0</v>
      </c>
      <c r="EA113" s="0" t="n">
        <f aca="false">IF(CHOOSE(MATCH(AH$5,$B$10:$E$10,0),$B113,$C113,$D113,$E113)*AH$6+AH113*AH$7&lt;AH$2,AH$3*AH$4,0)</f>
        <v>0</v>
      </c>
      <c r="EB113" s="0" t="n">
        <f aca="false">IF(CHOOSE(MATCH(AI$5,$B$10:$E$10,0),$B113,$C113,$D113,$E113)*AI$6+AI113*AI$7&lt;AI$2,AI$3*AI$4,0)</f>
        <v>0</v>
      </c>
      <c r="EC113" s="0" t="n">
        <f aca="false">IF(CHOOSE(MATCH(AJ$5,$B$10:$E$10,0),$B113,$C113,$D113,$E113)*AJ$6+AJ113*AJ$7&lt;AJ$2,AJ$3*AJ$4,0)</f>
        <v>0</v>
      </c>
      <c r="ED113" s="0" t="n">
        <f aca="false">IF(CHOOSE(MATCH(AK$5,$B$10:$E$10,0),$B113,$C113,$D113,$E113)*AK$6+AK113*AK$7&lt;AK$2,AK$3*AK$4,0)</f>
        <v>0</v>
      </c>
      <c r="EE113" s="0" t="n">
        <f aca="false">IF(CHOOSE(MATCH(AL$5,$B$10:$E$10,0),$B113,$C113,$D113,$E113)*AL$6+AL113*AL$7&lt;AL$2,AL$3*AL$4,0)</f>
        <v>0</v>
      </c>
      <c r="EF113" s="0" t="n">
        <f aca="false">IF(CHOOSE(MATCH(AM$5,$B$10:$E$10,0),$B113,$C113,$D113,$E113)*AM$6+AM113*AM$7&lt;AM$2,AM$3*AM$4,0)</f>
        <v>0</v>
      </c>
      <c r="EG113" s="0" t="n">
        <f aca="false">IF(CHOOSE(MATCH(AN$5,$B$10:$E$10,0),$B113,$C113,$D113,$E113)*AN$6+AN113*AN$7&lt;AN$2,AN$3*AN$4,0)</f>
        <v>0</v>
      </c>
      <c r="EH113" s="0" t="n">
        <f aca="false">IF(CHOOSE(MATCH(AO$5,$B$10:$E$10,0),$B113,$C113,$D113,$E113)*AO$6+AO113*AO$7&lt;AO$2,AO$3*AO$4,0)</f>
        <v>0</v>
      </c>
      <c r="EI113" s="0" t="n">
        <f aca="false">IF(CHOOSE(MATCH(AP$5,$B$10:$E$10,0),$B113,$C113,$D113,$E113)*AP$6+AP113*AP$7&lt;AP$2,AP$3*AP$4,0)</f>
        <v>0</v>
      </c>
      <c r="EJ113" s="0" t="n">
        <f aca="false">IF(CHOOSE(MATCH(AQ$5,$B$10:$E$10,0),$B113,$C113,$D113,$E113)*AQ$6+AQ113*AQ$7&lt;AQ$2,AQ$3*AQ$4,0)</f>
        <v>0</v>
      </c>
      <c r="EK113" s="0" t="n">
        <f aca="false">IF(CHOOSE(MATCH(AR$5,$B$10:$E$10,0),$B113,$C113,$D113,$E113)*AR$6+AR113*AR$7&lt;AR$2,AR$3*AR$4,0)</f>
        <v>0</v>
      </c>
      <c r="EL113" s="0" t="n">
        <f aca="false">IF(CHOOSE(MATCH(AS$5,$B$10:$E$10,0),$B113,$C113,$D113,$E113)*AS$6+AS113*AS$7&lt;AS$2,AS$3*AS$4,0)</f>
        <v>0</v>
      </c>
      <c r="EM113" s="0" t="n">
        <f aca="false">IF(CHOOSE(MATCH(AT$5,$B$10:$E$10,0),$B113,$C113,$D113,$E113)*AT$6+AT113*AT$7&lt;AT$2,AT$3*AT$4,0)</f>
        <v>0</v>
      </c>
      <c r="EN113" s="0" t="n">
        <f aca="false">IF(CHOOSE(MATCH(AU$5,$B$10:$E$10,0),$B113,$C113,$D113,$E113)*AU$6+AU113*AU$7&lt;AU$2,AU$3*AU$4,0)</f>
        <v>0</v>
      </c>
      <c r="EO113" s="0" t="n">
        <f aca="false">IF(CHOOSE(MATCH(AV$5,$B$10:$E$10,0),$B113,$C113,$D113,$E113)*AV$6+AV113*AV$7&lt;AV$2,AV$3*AV$4,0)</f>
        <v>0</v>
      </c>
      <c r="EP113" s="0" t="n">
        <f aca="false">IF(CHOOSE(MATCH(AW$5,$B$10:$E$10,0),$B113,$C113,$D113,$E113)*AW$6+AW113*AW$7&lt;AW$2,AW$3*AW$4,0)</f>
        <v>0</v>
      </c>
      <c r="EQ113" s="0" t="n">
        <f aca="false">IF(CHOOSE(MATCH(AX$5,$B$10:$E$10,0),$B113,$C113,$D113,$E113)*AX$6+AX113*AX$7&lt;AX$2,AX$3*AX$4,0)</f>
        <v>0</v>
      </c>
      <c r="ER113" s="0" t="n">
        <f aca="false">IF(CHOOSE(MATCH(AY$5,$B$10:$E$10,0),$B113,$C113,$D113,$E113)*AY$6+AY113*AY$7&lt;AY$2,AY$3*AY$4,0)</f>
        <v>0</v>
      </c>
      <c r="ES113" s="0" t="n">
        <f aca="false">IF(CHOOSE(MATCH(AZ$5,$B$10:$E$10,0),$B113,$C113,$D113,$E113)*AZ$6+AZ113*AZ$7&lt;AZ$2,AZ$3*AZ$4,0)</f>
        <v>0</v>
      </c>
      <c r="ET113" s="0" t="n">
        <f aca="false">IF(CHOOSE(MATCH(BA$5,$B$10:$E$10,0),$B113,$C113,$D113,$E113)*BA$6+BA113*BA$7&lt;BA$2,BA$3*BA$4,0)</f>
        <v>0</v>
      </c>
      <c r="EU113" s="0" t="n">
        <f aca="false">IF(CHOOSE(MATCH(BB$5,$B$10:$E$10,0),$B113,$C113,$D113,$E113)*BB$6+BB113*BB$7&lt;BB$2,BB$3*BB$4,0)</f>
        <v>0</v>
      </c>
      <c r="EV113" s="0" t="n">
        <f aca="false">IF(CHOOSE(MATCH(BC$5,$B$10:$E$10,0),$B113,$C113,$D113,$E113)*BC$6+BC113*BC$7&lt;BC$2,BC$3*BC$4,0)</f>
        <v>0</v>
      </c>
      <c r="EW113" s="0" t="n">
        <f aca="false">IF(CHOOSE(MATCH(BD$5,$B$10:$E$10,0),$B113,$C113,$D113,$E113)*BD$6+BD113*BD$7&lt;BD$2,BD$3*BD$4,0)</f>
        <v>0</v>
      </c>
      <c r="EX113" s="0" t="n">
        <f aca="false">IF(CHOOSE(MATCH(BE$5,$B$10:$E$10,0),$B113,$C113,$D113,$E113)*BE$6+BE113*BE$7&lt;BE$2,BE$3*BE$4,0)</f>
        <v>0</v>
      </c>
      <c r="EY113" s="0" t="n">
        <f aca="false">IF(CHOOSE(MATCH(BF$5,$B$10:$E$10,0),$B113,$C113,$D113,$E113)*BF$6+BF113*BF$7&lt;BF$2,BF$3*BF$4,0)</f>
        <v>0</v>
      </c>
      <c r="EZ113" s="0" t="n">
        <f aca="false">IF(CHOOSE(MATCH(BG$5,$B$10:$E$10,0),$B113,$C113,$D113,$E113)*BG$6+BG113*BG$7&lt;BG$2,BG$3*BG$4,0)</f>
        <v>0</v>
      </c>
      <c r="FA113" s="0" t="n">
        <f aca="false">IF(CHOOSE(MATCH(BH$5,$B$10:$E$10,0),$B113,$C113,$D113,$E113)*BH$6+BH113*BH$7&lt;BH$2,BH$3*BH$4,0)</f>
        <v>0</v>
      </c>
      <c r="FB113" s="0" t="n">
        <f aca="false">IF(CHOOSE(MATCH(BI$5,$B$10:$E$10,0),$B113,$C113,$D113,$E113)*BI$6+BI113*BI$7&lt;BI$2,BI$3*BI$4,0)</f>
        <v>0</v>
      </c>
      <c r="FC113" s="0" t="n">
        <f aca="false">IF(CHOOSE(MATCH(BJ$5,$B$10:$E$10,0),$B113,$C113,$D113,$E113)*BJ$6+BJ113*BJ$7&lt;BJ$2,BJ$3*BJ$4,0)</f>
        <v>0</v>
      </c>
      <c r="FD113" s="0" t="n">
        <f aca="false">IF(CHOOSE(MATCH(BK$5,$B$10:$E$10,0),$B113,$C113,$D113,$E113)*BK$6+BK113*BK$7&lt;BK$2,BK$3*BK$4,0)</f>
        <v>0</v>
      </c>
      <c r="FE113" s="0" t="n">
        <f aca="false">IF(CHOOSE(MATCH(BL$5,$B$10:$E$10,0),$B113,$C113,$D113,$E113)*BL$6+BL113*BL$7&lt;BL$2,BL$3*BL$4,0)</f>
        <v>0</v>
      </c>
      <c r="FF113" s="0" t="n">
        <f aca="false">IF(CHOOSE(MATCH(BM$5,$B$10:$E$10,0),$B113,$C113,$D113,$E113)*BM$6+BM113*BM$7&lt;BM$2,BM$3*BM$4,0)</f>
        <v>0</v>
      </c>
      <c r="FG113" s="0" t="n">
        <f aca="false">IF(CHOOSE(MATCH(BN$5,$B$10:$E$10,0),$B113,$C113,$D113,$E113)*BN$6+BN113*BN$7&lt;BN$2,BN$3*BN$4,0)</f>
        <v>0</v>
      </c>
      <c r="FH113" s="0" t="n">
        <f aca="false">IF(CHOOSE(MATCH(BO$5,$B$10:$E$10,0),$B113,$C113,$D113,$E113)*BO$6+BO113*BO$7&lt;BO$2,BO$3*BO$4,0)</f>
        <v>0</v>
      </c>
      <c r="FI113" s="0" t="n">
        <f aca="false">IF(CHOOSE(MATCH(BP$5,$B$10:$E$10,0),$B113,$C113,$D113,$E113)*BP$6+BP113*BP$7&lt;BP$2,BP$3*BP$4,0)</f>
        <v>0</v>
      </c>
      <c r="FJ113" s="0" t="n">
        <f aca="false">IF(CHOOSE(MATCH(BQ$5,$B$10:$E$10,0),$B113,$C113,$D113,$E113)*BQ$6+BQ113*BQ$7&lt;BQ$2,BQ$3*BQ$4,0)</f>
        <v>0</v>
      </c>
      <c r="FK113" s="0" t="n">
        <f aca="false">IF(CHOOSE(MATCH(BR$5,$B$10:$E$10,0),$B113,$C113,$D113,$E113)*BR$6+BR113*BR$7&lt;BR$2,BR$3*BR$4,0)</f>
        <v>0</v>
      </c>
      <c r="FL113" s="0" t="n">
        <f aca="false">IF(CHOOSE(MATCH(BS$5,$B$10:$E$10,0),$B113,$C113,$D113,$E113)*BS$6+BS113*BS$7&lt;BS$2,BS$3*BS$4,0)</f>
        <v>0</v>
      </c>
      <c r="FM113" s="0" t="n">
        <f aca="false">IF(CHOOSE(MATCH(BT$5,$B$10:$E$10,0),$B113,$C113,$D113,$E113)*BT$6+BT113*BT$7&lt;BT$2,BT$3*BT$4,0)</f>
        <v>0</v>
      </c>
      <c r="FN113" s="0" t="n">
        <f aca="false">IF(CHOOSE(MATCH(BU$5,$B$10:$E$10,0),$B113,$C113,$D113,$E113)*BU$6+BU113*BU$7&lt;BU$2,BU$3*BU$4,0)</f>
        <v>0</v>
      </c>
      <c r="FO113" s="0" t="n">
        <f aca="false">IF(CHOOSE(MATCH(BV$5,$B$10:$E$10,0),$B113,$C113,$D113,$E113)*BV$6+BV113*BV$7&lt;BV$2,BV$3*BV$4,0)</f>
        <v>0</v>
      </c>
      <c r="FP113" s="0" t="n">
        <f aca="false">IF(CHOOSE(MATCH(BW$5,$B$10:$E$10,0),$B113,$C113,$D113,$E113)*BW$6+BW113*BW$7&lt;BW$2,BW$3*BW$4,0)</f>
        <v>0</v>
      </c>
      <c r="FQ113" s="0" t="n">
        <f aca="false">IF(CHOOSE(MATCH(BX$5,$B$10:$E$10,0),$B113,$C113,$D113,$E113)*BX$6+BX113*BX$7&lt;BX$2,BX$3*BX$4,0)</f>
        <v>0</v>
      </c>
      <c r="FR113" s="0" t="n">
        <f aca="false">IF(CHOOSE(MATCH(BY$5,$B$10:$E$10,0),$B113,$C113,$D113,$E113)*BY$6+BY113*BY$7&lt;BY$2,BY$3*BY$4,0)</f>
        <v>0</v>
      </c>
      <c r="FS113" s="0" t="n">
        <f aca="false">IF(CHOOSE(MATCH(BZ$5,$B$10:$E$10,0),$B113,$C113,$D113,$E113)*BZ$6+BZ113*BZ$7&lt;BZ$2,BZ$3*BZ$4,0)</f>
        <v>0</v>
      </c>
      <c r="FT113" s="0" t="n">
        <f aca="false">IF(CHOOSE(MATCH(CA$5,$B$10:$E$10,0),$B113,$C113,$D113,$E113)*CA$6+CA113*CA$7&lt;CA$2,CA$3*CA$4,0)</f>
        <v>0</v>
      </c>
      <c r="FU113" s="0" t="n">
        <f aca="false">IF(CHOOSE(MATCH(CB$5,$B$10:$E$10,0),$B113,$C113,$D113,$E113)*CB$6+CB113*CB$7&lt;CB$2,CB$3*CB$4,0)</f>
        <v>0</v>
      </c>
      <c r="FV113" s="0" t="n">
        <f aca="false">IF(CHOOSE(MATCH(CC$5,$B$10:$E$10,0),$B113,$C113,$D113,$E113)*CC$6+CC113*CC$7&lt;CC$2,CC$3*CC$4,0)</f>
        <v>0</v>
      </c>
      <c r="FW113" s="0" t="n">
        <f aca="false">IF(CHOOSE(MATCH(CD$5,$B$10:$E$10,0),$B113,$C113,$D113,$E113)*CD$6+CD113*CD$7&lt;CD$2,CD$3*CD$4,0)</f>
        <v>0</v>
      </c>
      <c r="FX113" s="0" t="n">
        <f aca="false">IF(CHOOSE(MATCH(CE$5,$B$10:$E$10,0),$B113,$C113,$D113,$E113)*CE$6+CE113*CE$7&lt;CE$2,CE$3*CE$4,0)</f>
        <v>0</v>
      </c>
      <c r="FY113" s="0" t="n">
        <f aca="false">IF(CHOOSE(MATCH(CF$5,$B$10:$E$10,0),$B113,$C113,$D113,$E113)*CF$6+CF113*CF$7&lt;CF$2,CF$3*CF$4,0)</f>
        <v>0</v>
      </c>
      <c r="FZ113" s="0" t="n">
        <f aca="false">IF(CHOOSE(MATCH(CG$5,$B$10:$E$10,0),$B113,$C113,$D113,$E113)*CG$6+CG113*CG$7&lt;CG$2,CG$3*CG$4,0)</f>
        <v>0</v>
      </c>
      <c r="GA113" s="0" t="n">
        <f aca="false">IF(CHOOSE(MATCH(CH$5,$B$10:$E$10,0),$B113,$C113,$D113,$E113)*CH$6+CH113*CH$7&lt;CH$2,CH$3*CH$4,0)</f>
        <v>0</v>
      </c>
      <c r="GB113" s="0" t="n">
        <f aca="false">IF(CHOOSE(MATCH(CI$5,$B$10:$E$10,0),$B113,$C113,$D113,$E113)*CI$6+CI113*CI$7&lt;CI$2,CI$3*CI$4,0)</f>
        <v>0</v>
      </c>
      <c r="GC113" s="0" t="n">
        <f aca="false">IF(CHOOSE(MATCH(CJ$5,$B$10:$E$10,0),$B113,$C113,$D113,$E113)*CJ$6+CJ113*CJ$7&lt;CJ$2,CJ$3*CJ$4,0)</f>
        <v>0</v>
      </c>
      <c r="GD113" s="0" t="n">
        <f aca="false">IF(CHOOSE(MATCH(CK$5,$B$10:$E$10,0),$B113,$C113,$D113,$E113)*CK$6+CK113*CK$7&lt;CK$2,CK$3*CK$4,0)</f>
        <v>0</v>
      </c>
      <c r="GE113" s="0" t="n">
        <f aca="false">IF(CHOOSE(MATCH(CL$5,$B$10:$E$10,0),$B113,$C113,$D113,$E113)*CL$6+CL113*CL$7&lt;CL$2,CL$3*CL$4,0)</f>
        <v>0</v>
      </c>
      <c r="GF113" s="0" t="n">
        <f aca="false">IF(CHOOSE(MATCH(CM$5,$B$10:$E$10,0),$B113,$C113,$D113,$E113)*CM$6+CM113*CM$7&lt;CM$2,CM$3*CM$4,0)</f>
        <v>0</v>
      </c>
      <c r="GG113" s="0" t="n">
        <f aca="false">IF(CHOOSE(MATCH(CN$5,$B$10:$E$10,0),$B113,$C113,$D113,$E113)*CN$6+CN113*CN$7&lt;CN$2,CN$3*CN$4,0)</f>
        <v>0</v>
      </c>
      <c r="GH113" s="0" t="n">
        <f aca="false">IF(CHOOSE(MATCH(CO$5,$B$10:$E$10,0),$B113,$C113,$D113,$E113)*CO$6+CO113*CO$7&lt;CO$2,CO$3*CO$4,0)</f>
        <v>0</v>
      </c>
      <c r="GI113" s="0" t="n">
        <f aca="false">IF(CHOOSE(MATCH(CP$5,$B$10:$E$10,0),$B113,$C113,$D113,$E113)*CP$6+CP113*CP$7&lt;CP$2,CP$3*CP$4,0)</f>
        <v>0</v>
      </c>
      <c r="GJ113" s="0" t="n">
        <f aca="false">IF(CHOOSE(MATCH(CQ$5,$B$10:$E$10,0),$B113,$C113,$D113,$E113)*CQ$6+CQ113*CQ$7&lt;CQ$2,CQ$3*CQ$4,0)</f>
        <v>0</v>
      </c>
      <c r="GK113" s="0" t="n">
        <f aca="false">IF(CHOOSE(MATCH(CR$5,$B$10:$E$10,0),$B113,$C113,$D113,$E113)*CR$6+CR113*CR$7&lt;CR$2,CR$3*CR$4,0)</f>
        <v>0</v>
      </c>
      <c r="GL113" s="0" t="n">
        <f aca="false">IF(CHOOSE(MATCH(CS$5,$B$10:$E$10,0),$B113,$C113,$D113,$E113)*CS$6+CS113*CS$7&lt;CS$2,CS$3*CS$4,0)</f>
        <v>0</v>
      </c>
      <c r="GM113" s="0" t="n">
        <f aca="false">IF(CHOOSE(MATCH(CT$5,$B$10:$E$10,0),$B113,$C113,$D113,$E113)*CT$6+CT113*CT$7&lt;CT$2,CT$3*CT$4,0)</f>
        <v>0</v>
      </c>
      <c r="GN113" s="0" t="n">
        <f aca="false">IF(CHOOSE(MATCH(CU$5,$B$10:$E$10,0),$B113,$C113,$D113,$E113)*CU$6+CU113*CU$7&lt;CU$2,CU$3*CU$4,0)</f>
        <v>0</v>
      </c>
      <c r="GO113" s="0" t="n">
        <f aca="false">IF(CHOOSE(MATCH(CV$5,$B$10:$E$10,0),$B113,$C113,$D113,$E113)*CV$6+CV113*CV$7&lt;CV$2,CV$3*CV$4,0)</f>
        <v>0</v>
      </c>
      <c r="GP113" s="0" t="n">
        <f aca="false">IF(CHOOSE(MATCH(CW$5,$B$10:$E$10,0),$B113,$C113,$D113,$E113)*CW$6+CW113*CW$7&lt;CW$2,CW$3*CW$4,0)</f>
        <v>0</v>
      </c>
      <c r="GQ113" s="0" t="n">
        <f aca="false">IF(CHOOSE(MATCH(CX$5,$B$10:$E$10,0),$B113,$C113,$D113,$E113)*CX$6+CX113*CX$7&lt;CX$2,CX$3*CX$4,0)</f>
        <v>0</v>
      </c>
      <c r="GS113" s="0" t="n">
        <f aca="false">SUM(CZ113:GQ113)</f>
        <v>12.5</v>
      </c>
      <c r="GT113" s="0" t="n">
        <f aca="false">IF(GS113&gt;$GS$6,1,0)</f>
        <v>0</v>
      </c>
    </row>
    <row r="114" customFormat="false" ht="14" hidden="false" customHeight="false" outlineLevel="0" collapsed="false">
      <c r="A114" s="0" t="n">
        <v>104</v>
      </c>
      <c r="B114" s="0" t="n">
        <f aca="false">-1.54493056361678</f>
        <v>-1.54493056361678</v>
      </c>
      <c r="C114" s="0" t="n">
        <v>-2.26466447507886</v>
      </c>
      <c r="D114" s="0" t="n">
        <v>-0.40709501198587</v>
      </c>
      <c r="E114" s="0" t="n">
        <v>-0.62380488181581</v>
      </c>
      <c r="G114" s="0" t="n">
        <v>-0.662794263917022</v>
      </c>
      <c r="H114" s="0" t="n">
        <v>-1.57060185301816</v>
      </c>
      <c r="I114" s="0" t="n">
        <v>0.376720663552987</v>
      </c>
      <c r="J114" s="0" t="n">
        <v>-1.57033809955465</v>
      </c>
      <c r="K114" s="0" t="n">
        <v>-0.697502855473431</v>
      </c>
      <c r="L114" s="0" t="n">
        <v>-1.39901203510817</v>
      </c>
      <c r="M114" s="0" t="n">
        <v>1.61633579409681</v>
      </c>
      <c r="N114" s="0" t="n">
        <v>-1.76819412445184</v>
      </c>
      <c r="O114" s="0" t="n">
        <v>0.524672714163899</v>
      </c>
      <c r="P114" s="0" t="n">
        <v>-0.277818799077068</v>
      </c>
      <c r="Q114" s="0" t="n">
        <v>-0.406953404308297</v>
      </c>
      <c r="R114" s="0" t="n">
        <v>0.752525011193939</v>
      </c>
      <c r="S114" s="0" t="n">
        <v>-1.61183379532304</v>
      </c>
      <c r="T114" s="0" t="n">
        <v>0.476030663776328</v>
      </c>
      <c r="U114" s="0" t="n">
        <v>-0.50371795623505</v>
      </c>
      <c r="V114" s="0" t="n">
        <v>0.385275598091539</v>
      </c>
      <c r="W114" s="0" t="n">
        <v>-0.790016656537773</v>
      </c>
      <c r="X114" s="0" t="n">
        <v>0.0553745849174447</v>
      </c>
      <c r="Y114" s="0" t="n">
        <v>0.683423877489986</v>
      </c>
      <c r="Z114" s="0" t="n">
        <v>0.330543343807221</v>
      </c>
      <c r="AA114" s="0" t="n">
        <v>0.55976443036343</v>
      </c>
      <c r="AB114" s="0" t="n">
        <v>0.170380189956632</v>
      </c>
      <c r="AC114" s="0" t="n">
        <v>-0.0859745341585949</v>
      </c>
      <c r="AD114" s="0" t="n">
        <v>0.134159563458525</v>
      </c>
      <c r="AE114" s="0" t="n">
        <v>1.39657458930742</v>
      </c>
      <c r="AF114" s="0" t="n">
        <v>0.0391389676224208</v>
      </c>
      <c r="AG114" s="0" t="n">
        <v>-0.219346247831709</v>
      </c>
      <c r="AH114" s="0" t="n">
        <v>1.05600975075504</v>
      </c>
      <c r="AI114" s="0" t="n">
        <v>-1.85028511623386</v>
      </c>
      <c r="AJ114" s="0" t="n">
        <v>0.782411007094197</v>
      </c>
      <c r="AK114" s="0" t="n">
        <v>0.890645424078684</v>
      </c>
      <c r="AL114" s="0" t="n">
        <v>1.88621015695389</v>
      </c>
      <c r="AM114" s="0" t="n">
        <v>1.7905404092744</v>
      </c>
      <c r="AN114" s="0" t="n">
        <v>-0.080679001257522</v>
      </c>
      <c r="AO114" s="0" t="n">
        <v>-0.303834895021282</v>
      </c>
      <c r="AP114" s="0" t="n">
        <v>-0.726979578757891</v>
      </c>
      <c r="AQ114" s="0" t="n">
        <v>0.802410795586184</v>
      </c>
      <c r="AR114" s="0" t="n">
        <v>0.295034396913252</v>
      </c>
      <c r="AS114" s="0" t="n">
        <v>0.384204668080201</v>
      </c>
      <c r="AT114" s="0" t="n">
        <v>0.0569070834899321</v>
      </c>
      <c r="AU114" s="0" t="n">
        <v>1.43813849717844</v>
      </c>
      <c r="AV114" s="0" t="n">
        <v>-0.4517517027125</v>
      </c>
      <c r="AW114" s="0" t="n">
        <v>0.796094354882371</v>
      </c>
      <c r="AX114" s="0" t="n">
        <v>-0.117349827633007</v>
      </c>
      <c r="AY114" s="0" t="n">
        <v>0.458709337181062</v>
      </c>
      <c r="AZ114" s="0" t="n">
        <v>0.587176600674866</v>
      </c>
      <c r="BA114" s="0" t="n">
        <v>0.824240942165488</v>
      </c>
      <c r="BB114" s="0" t="n">
        <v>-0.273528257821454</v>
      </c>
      <c r="BC114" s="0" t="n">
        <v>-0.456840325568919</v>
      </c>
      <c r="BD114" s="0" t="n">
        <v>-0.445913883595495</v>
      </c>
      <c r="BE114" s="0" t="n">
        <v>0.0357704266207293</v>
      </c>
      <c r="BF114" s="0" t="n">
        <v>-1.44223577080993</v>
      </c>
      <c r="BG114" s="0" t="n">
        <v>-0.275274487648858</v>
      </c>
      <c r="BH114" s="0" t="n">
        <v>1.15404418465914</v>
      </c>
      <c r="BI114" s="0" t="n">
        <v>-0.437985363532789</v>
      </c>
      <c r="BJ114" s="0" t="n">
        <v>-1.24713551485911</v>
      </c>
      <c r="BK114" s="0" t="n">
        <v>-0.611621544521768</v>
      </c>
      <c r="BL114" s="0" t="n">
        <v>-1.47028913488612</v>
      </c>
      <c r="BM114" s="0" t="n">
        <v>2.59940861724317</v>
      </c>
      <c r="BN114" s="0" t="n">
        <v>-1.12145698949462</v>
      </c>
      <c r="BO114" s="0" t="n">
        <v>0.981958692136686</v>
      </c>
      <c r="BP114" s="0" t="n">
        <v>-0.369175268133404</v>
      </c>
      <c r="BQ114" s="0" t="n">
        <v>-0.0995737536868546</v>
      </c>
      <c r="BR114" s="0" t="n">
        <v>1.61945536092389</v>
      </c>
      <c r="BS114" s="0" t="n">
        <v>-0.730570945961517</v>
      </c>
      <c r="BT114" s="0" t="n">
        <v>-0.839813765196595</v>
      </c>
      <c r="BU114" s="0" t="n">
        <v>-1.0817439033417</v>
      </c>
      <c r="BV114" s="0" t="n">
        <v>-0.383051883545704</v>
      </c>
      <c r="BW114" s="0" t="n">
        <v>-0.108573203760898</v>
      </c>
      <c r="BX114" s="0" t="n">
        <v>1.58790498971939</v>
      </c>
      <c r="BY114" s="0" t="n">
        <v>-0.00141540112963412</v>
      </c>
      <c r="BZ114" s="0" t="n">
        <v>2.28978024097159</v>
      </c>
      <c r="CA114" s="0" t="n">
        <v>1.4878742149449</v>
      </c>
      <c r="CB114" s="0" t="n">
        <v>0.609686594543746</v>
      </c>
      <c r="CC114" s="0" t="n">
        <v>-0.293755419988884</v>
      </c>
      <c r="CD114" s="0" t="n">
        <v>-2.57758074440062</v>
      </c>
      <c r="CE114" s="0" t="n">
        <v>0.502154762216378</v>
      </c>
      <c r="CF114" s="0" t="n">
        <v>0.136243443193962</v>
      </c>
      <c r="CG114" s="0" t="n">
        <v>2.26027623284608</v>
      </c>
      <c r="CH114" s="0" t="n">
        <v>0.691368313709972</v>
      </c>
      <c r="CI114" s="0" t="n">
        <v>-0.354555140802404</v>
      </c>
      <c r="CJ114" s="0" t="n">
        <v>1.96425389731303</v>
      </c>
      <c r="CK114" s="0" t="n">
        <v>1.12606130642234</v>
      </c>
      <c r="CL114" s="0" t="n">
        <v>-0.306320089293877</v>
      </c>
      <c r="CM114" s="0" t="n">
        <v>0.159833462021197</v>
      </c>
      <c r="CN114" s="0" t="n">
        <v>-0.0265094968199264</v>
      </c>
      <c r="CO114" s="0" t="n">
        <v>1.47164428199176</v>
      </c>
      <c r="CP114" s="0" t="n">
        <v>0.0162572177941911</v>
      </c>
      <c r="CQ114" s="0" t="n">
        <v>1.4997795005911</v>
      </c>
      <c r="CR114" s="0" t="n">
        <v>-1.11630924948258</v>
      </c>
      <c r="CS114" s="0" t="n">
        <v>0.644325837129145</v>
      </c>
      <c r="CT114" s="0" t="n">
        <v>1.14559952635318</v>
      </c>
      <c r="CU114" s="0" t="n">
        <v>-0.312659267365234</v>
      </c>
      <c r="CV114" s="0" t="n">
        <v>-0.472948613605695</v>
      </c>
      <c r="CW114" s="0" t="n">
        <v>-1.02421381598106</v>
      </c>
      <c r="CX114" s="0" t="n">
        <v>-1.04182163340738</v>
      </c>
      <c r="CZ114" s="0" t="n">
        <f aca="false">IF(CHOOSE(MATCH(G$5,$B$10:$E$10,0),$B114,$C114,$D114,$E114)*G$6+G114*G$7&lt;G$2,G$3*G$4,0)</f>
        <v>0</v>
      </c>
      <c r="DA114" s="0" t="n">
        <f aca="false">IF(CHOOSE(MATCH(H$5,$B$10:$E$10,0),$B114,$C114,$D114,$E114)*H$6+H114*H$7&lt;H$2,H$3*H$4,0)</f>
        <v>12.5</v>
      </c>
      <c r="DB114" s="0" t="n">
        <f aca="false">IF(CHOOSE(MATCH(I$5,$B$10:$E$10,0),$B114,$C114,$D114,$E114)*I$6+I114*I$7&lt;I$2,I$3*I$4,0)</f>
        <v>0</v>
      </c>
      <c r="DC114" s="0" t="n">
        <f aca="false">IF(CHOOSE(MATCH(J$5,$B$10:$E$10,0),$B114,$C114,$D114,$E114)*J$6+J114*J$7&lt;J$2,J$3*J$4,0)</f>
        <v>12.5</v>
      </c>
      <c r="DD114" s="0" t="n">
        <f aca="false">IF(CHOOSE(MATCH(K$5,$B$10:$E$10,0),$B114,$C114,$D114,$E114)*K$6+K114*K$7&lt;K$2,K$3*K$4,0)</f>
        <v>0</v>
      </c>
      <c r="DE114" s="0" t="n">
        <f aca="false">IF(CHOOSE(MATCH(L$5,$B$10:$E$10,0),$B114,$C114,$D114,$E114)*L$6+L114*L$7&lt;L$2,L$3*L$4,0)</f>
        <v>0</v>
      </c>
      <c r="DF114" s="0" t="n">
        <f aca="false">IF(CHOOSE(MATCH(M$5,$B$10:$E$10,0),$B114,$C114,$D114,$E114)*M$6+M114*M$7&lt;M$2,M$3*M$4,0)</f>
        <v>0</v>
      </c>
      <c r="DG114" s="0" t="n">
        <f aca="false">IF(CHOOSE(MATCH(N$5,$B$10:$E$10,0),$B114,$C114,$D114,$E114)*N$6+N114*N$7&lt;N$2,N$3*N$4,0)</f>
        <v>2.5</v>
      </c>
      <c r="DH114" s="0" t="n">
        <f aca="false">IF(CHOOSE(MATCH(O$5,$B$10:$E$10,0),$B114,$C114,$D114,$E114)*O$6+O114*O$7&lt;O$2,O$3*O$4,0)</f>
        <v>0</v>
      </c>
      <c r="DI114" s="0" t="n">
        <f aca="false">IF(CHOOSE(MATCH(P$5,$B$10:$E$10,0),$B114,$C114,$D114,$E114)*P$6+P114*P$7&lt;P$2,P$3*P$4,0)</f>
        <v>0</v>
      </c>
      <c r="DJ114" s="0" t="n">
        <f aca="false">IF(CHOOSE(MATCH(Q$5,$B$10:$E$10,0),$B114,$C114,$D114,$E114)*Q$6+Q114*Q$7&lt;Q$2,Q$3*Q$4,0)</f>
        <v>0</v>
      </c>
      <c r="DK114" s="0" t="n">
        <f aca="false">IF(CHOOSE(MATCH(R$5,$B$10:$E$10,0),$B114,$C114,$D114,$E114)*R$6+R114*R$7&lt;R$2,R$3*R$4,0)</f>
        <v>0</v>
      </c>
      <c r="DL114" s="0" t="n">
        <f aca="false">IF(CHOOSE(MATCH(S$5,$B$10:$E$10,0),$B114,$C114,$D114,$E114)*S$6+S114*S$7&lt;S$2,S$3*S$4,0)</f>
        <v>0</v>
      </c>
      <c r="DM114" s="0" t="n">
        <f aca="false">IF(CHOOSE(MATCH(T$5,$B$10:$E$10,0),$B114,$C114,$D114,$E114)*T$6+T114*T$7&lt;T$2,T$3*T$4,0)</f>
        <v>0</v>
      </c>
      <c r="DN114" s="0" t="n">
        <f aca="false">IF(CHOOSE(MATCH(U$5,$B$10:$E$10,0),$B114,$C114,$D114,$E114)*U$6+U114*U$7&lt;U$2,U$3*U$4,0)</f>
        <v>0</v>
      </c>
      <c r="DO114" s="0" t="n">
        <f aca="false">IF(CHOOSE(MATCH(V$5,$B$10:$E$10,0),$B114,$C114,$D114,$E114)*V$6+V114*V$7&lt;V$2,V$3*V$4,0)</f>
        <v>0</v>
      </c>
      <c r="DP114" s="0" t="n">
        <f aca="false">IF(CHOOSE(MATCH(W$5,$B$10:$E$10,0),$B114,$C114,$D114,$E114)*W$6+W114*W$7&lt;W$2,W$3*W$4,0)</f>
        <v>0</v>
      </c>
      <c r="DQ114" s="0" t="n">
        <f aca="false">IF(CHOOSE(MATCH(X$5,$B$10:$E$10,0),$B114,$C114,$D114,$E114)*X$6+X114*X$7&lt;X$2,X$3*X$4,0)</f>
        <v>0</v>
      </c>
      <c r="DR114" s="0" t="n">
        <f aca="false">IF(CHOOSE(MATCH(Y$5,$B$10:$E$10,0),$B114,$C114,$D114,$E114)*Y$6+Y114*Y$7&lt;Y$2,Y$3*Y$4,0)</f>
        <v>0</v>
      </c>
      <c r="DS114" s="0" t="n">
        <f aca="false">IF(CHOOSE(MATCH(Z$5,$B$10:$E$10,0),$B114,$C114,$D114,$E114)*Z$6+Z114*Z$7&lt;Z$2,Z$3*Z$4,0)</f>
        <v>0</v>
      </c>
      <c r="DT114" s="0" t="n">
        <f aca="false">IF(CHOOSE(MATCH(AA$5,$B$10:$E$10,0),$B114,$C114,$D114,$E114)*AA$6+AA114*AA$7&lt;AA$2,AA$3*AA$4,0)</f>
        <v>0</v>
      </c>
      <c r="DU114" s="0" t="n">
        <f aca="false">IF(CHOOSE(MATCH(AB$5,$B$10:$E$10,0),$B114,$C114,$D114,$E114)*AB$6+AB114*AB$7&lt;AB$2,AB$3*AB$4,0)</f>
        <v>0</v>
      </c>
      <c r="DV114" s="0" t="n">
        <f aca="false">IF(CHOOSE(MATCH(AC$5,$B$10:$E$10,0),$B114,$C114,$D114,$E114)*AC$6+AC114*AC$7&lt;AC$2,AC$3*AC$4,0)</f>
        <v>0</v>
      </c>
      <c r="DW114" s="0" t="n">
        <f aca="false">IF(CHOOSE(MATCH(AD$5,$B$10:$E$10,0),$B114,$C114,$D114,$E114)*AD$6+AD114*AD$7&lt;AD$2,AD$3*AD$4,0)</f>
        <v>0</v>
      </c>
      <c r="DX114" s="0" t="n">
        <f aca="false">IF(CHOOSE(MATCH(AE$5,$B$10:$E$10,0),$B114,$C114,$D114,$E114)*AE$6+AE114*AE$7&lt;AE$2,AE$3*AE$4,0)</f>
        <v>0</v>
      </c>
      <c r="DY114" s="0" t="n">
        <f aca="false">IF(CHOOSE(MATCH(AF$5,$B$10:$E$10,0),$B114,$C114,$D114,$E114)*AF$6+AF114*AF$7&lt;AF$2,AF$3*AF$4,0)</f>
        <v>0</v>
      </c>
      <c r="DZ114" s="0" t="n">
        <f aca="false">IF(CHOOSE(MATCH(AG$5,$B$10:$E$10,0),$B114,$C114,$D114,$E114)*AG$6+AG114*AG$7&lt;AG$2,AG$3*AG$4,0)</f>
        <v>0</v>
      </c>
      <c r="EA114" s="0" t="n">
        <f aca="false">IF(CHOOSE(MATCH(AH$5,$B$10:$E$10,0),$B114,$C114,$D114,$E114)*AH$6+AH114*AH$7&lt;AH$2,AH$3*AH$4,0)</f>
        <v>0</v>
      </c>
      <c r="EB114" s="0" t="n">
        <f aca="false">IF(CHOOSE(MATCH(AI$5,$B$10:$E$10,0),$B114,$C114,$D114,$E114)*AI$6+AI114*AI$7&lt;AI$2,AI$3*AI$4,0)</f>
        <v>2.5</v>
      </c>
      <c r="EC114" s="0" t="n">
        <f aca="false">IF(CHOOSE(MATCH(AJ$5,$B$10:$E$10,0),$B114,$C114,$D114,$E114)*AJ$6+AJ114*AJ$7&lt;AJ$2,AJ$3*AJ$4,0)</f>
        <v>0</v>
      </c>
      <c r="ED114" s="0" t="n">
        <f aca="false">IF(CHOOSE(MATCH(AK$5,$B$10:$E$10,0),$B114,$C114,$D114,$E114)*AK$6+AK114*AK$7&lt;AK$2,AK$3*AK$4,0)</f>
        <v>0</v>
      </c>
      <c r="EE114" s="0" t="n">
        <f aca="false">IF(CHOOSE(MATCH(AL$5,$B$10:$E$10,0),$B114,$C114,$D114,$E114)*AL$6+AL114*AL$7&lt;AL$2,AL$3*AL$4,0)</f>
        <v>0</v>
      </c>
      <c r="EF114" s="0" t="n">
        <f aca="false">IF(CHOOSE(MATCH(AM$5,$B$10:$E$10,0),$B114,$C114,$D114,$E114)*AM$6+AM114*AM$7&lt;AM$2,AM$3*AM$4,0)</f>
        <v>0</v>
      </c>
      <c r="EG114" s="0" t="n">
        <f aca="false">IF(CHOOSE(MATCH(AN$5,$B$10:$E$10,0),$B114,$C114,$D114,$E114)*AN$6+AN114*AN$7&lt;AN$2,AN$3*AN$4,0)</f>
        <v>0</v>
      </c>
      <c r="EH114" s="0" t="n">
        <f aca="false">IF(CHOOSE(MATCH(AO$5,$B$10:$E$10,0),$B114,$C114,$D114,$E114)*AO$6+AO114*AO$7&lt;AO$2,AO$3*AO$4,0)</f>
        <v>0</v>
      </c>
      <c r="EI114" s="0" t="n">
        <f aca="false">IF(CHOOSE(MATCH(AP$5,$B$10:$E$10,0),$B114,$C114,$D114,$E114)*AP$6+AP114*AP$7&lt;AP$2,AP$3*AP$4,0)</f>
        <v>0</v>
      </c>
      <c r="EJ114" s="0" t="n">
        <f aca="false">IF(CHOOSE(MATCH(AQ$5,$B$10:$E$10,0),$B114,$C114,$D114,$E114)*AQ$6+AQ114*AQ$7&lt;AQ$2,AQ$3*AQ$4,0)</f>
        <v>0</v>
      </c>
      <c r="EK114" s="0" t="n">
        <f aca="false">IF(CHOOSE(MATCH(AR$5,$B$10:$E$10,0),$B114,$C114,$D114,$E114)*AR$6+AR114*AR$7&lt;AR$2,AR$3*AR$4,0)</f>
        <v>0</v>
      </c>
      <c r="EL114" s="0" t="n">
        <f aca="false">IF(CHOOSE(MATCH(AS$5,$B$10:$E$10,0),$B114,$C114,$D114,$E114)*AS$6+AS114*AS$7&lt;AS$2,AS$3*AS$4,0)</f>
        <v>0</v>
      </c>
      <c r="EM114" s="0" t="n">
        <f aca="false">IF(CHOOSE(MATCH(AT$5,$B$10:$E$10,0),$B114,$C114,$D114,$E114)*AT$6+AT114*AT$7&lt;AT$2,AT$3*AT$4,0)</f>
        <v>0</v>
      </c>
      <c r="EN114" s="0" t="n">
        <f aca="false">IF(CHOOSE(MATCH(AU$5,$B$10:$E$10,0),$B114,$C114,$D114,$E114)*AU$6+AU114*AU$7&lt;AU$2,AU$3*AU$4,0)</f>
        <v>0</v>
      </c>
      <c r="EO114" s="0" t="n">
        <f aca="false">IF(CHOOSE(MATCH(AV$5,$B$10:$E$10,0),$B114,$C114,$D114,$E114)*AV$6+AV114*AV$7&lt;AV$2,AV$3*AV$4,0)</f>
        <v>0</v>
      </c>
      <c r="EP114" s="0" t="n">
        <f aca="false">IF(CHOOSE(MATCH(AW$5,$B$10:$E$10,0),$B114,$C114,$D114,$E114)*AW$6+AW114*AW$7&lt;AW$2,AW$3*AW$4,0)</f>
        <v>0</v>
      </c>
      <c r="EQ114" s="0" t="n">
        <f aca="false">IF(CHOOSE(MATCH(AX$5,$B$10:$E$10,0),$B114,$C114,$D114,$E114)*AX$6+AX114*AX$7&lt;AX$2,AX$3*AX$4,0)</f>
        <v>0</v>
      </c>
      <c r="ER114" s="0" t="n">
        <f aca="false">IF(CHOOSE(MATCH(AY$5,$B$10:$E$10,0),$B114,$C114,$D114,$E114)*AY$6+AY114*AY$7&lt;AY$2,AY$3*AY$4,0)</f>
        <v>0</v>
      </c>
      <c r="ES114" s="0" t="n">
        <f aca="false">IF(CHOOSE(MATCH(AZ$5,$B$10:$E$10,0),$B114,$C114,$D114,$E114)*AZ$6+AZ114*AZ$7&lt;AZ$2,AZ$3*AZ$4,0)</f>
        <v>0</v>
      </c>
      <c r="ET114" s="0" t="n">
        <f aca="false">IF(CHOOSE(MATCH(BA$5,$B$10:$E$10,0),$B114,$C114,$D114,$E114)*BA$6+BA114*BA$7&lt;BA$2,BA$3*BA$4,0)</f>
        <v>0</v>
      </c>
      <c r="EU114" s="0" t="n">
        <f aca="false">IF(CHOOSE(MATCH(BB$5,$B$10:$E$10,0),$B114,$C114,$D114,$E114)*BB$6+BB114*BB$7&lt;BB$2,BB$3*BB$4,0)</f>
        <v>0</v>
      </c>
      <c r="EV114" s="0" t="n">
        <f aca="false">IF(CHOOSE(MATCH(BC$5,$B$10:$E$10,0),$B114,$C114,$D114,$E114)*BC$6+BC114*BC$7&lt;BC$2,BC$3*BC$4,0)</f>
        <v>0</v>
      </c>
      <c r="EW114" s="0" t="n">
        <f aca="false">IF(CHOOSE(MATCH(BD$5,$B$10:$E$10,0),$B114,$C114,$D114,$E114)*BD$6+BD114*BD$7&lt;BD$2,BD$3*BD$4,0)</f>
        <v>0</v>
      </c>
      <c r="EX114" s="0" t="n">
        <f aca="false">IF(CHOOSE(MATCH(BE$5,$B$10:$E$10,0),$B114,$C114,$D114,$E114)*BE$6+BE114*BE$7&lt;BE$2,BE$3*BE$4,0)</f>
        <v>0</v>
      </c>
      <c r="EY114" s="0" t="n">
        <f aca="false">IF(CHOOSE(MATCH(BF$5,$B$10:$E$10,0),$B114,$C114,$D114,$E114)*BF$6+BF114*BF$7&lt;BF$2,BF$3*BF$4,0)</f>
        <v>0</v>
      </c>
      <c r="EZ114" s="0" t="n">
        <f aca="false">IF(CHOOSE(MATCH(BG$5,$B$10:$E$10,0),$B114,$C114,$D114,$E114)*BG$6+BG114*BG$7&lt;BG$2,BG$3*BG$4,0)</f>
        <v>0</v>
      </c>
      <c r="FA114" s="0" t="n">
        <f aca="false">IF(CHOOSE(MATCH(BH$5,$B$10:$E$10,0),$B114,$C114,$D114,$E114)*BH$6+BH114*BH$7&lt;BH$2,BH$3*BH$4,0)</f>
        <v>0</v>
      </c>
      <c r="FB114" s="0" t="n">
        <f aca="false">IF(CHOOSE(MATCH(BI$5,$B$10:$E$10,0),$B114,$C114,$D114,$E114)*BI$6+BI114*BI$7&lt;BI$2,BI$3*BI$4,0)</f>
        <v>0</v>
      </c>
      <c r="FC114" s="0" t="n">
        <f aca="false">IF(CHOOSE(MATCH(BJ$5,$B$10:$E$10,0),$B114,$C114,$D114,$E114)*BJ$6+BJ114*BJ$7&lt;BJ$2,BJ$3*BJ$4,0)</f>
        <v>0</v>
      </c>
      <c r="FD114" s="0" t="n">
        <f aca="false">IF(CHOOSE(MATCH(BK$5,$B$10:$E$10,0),$B114,$C114,$D114,$E114)*BK$6+BK114*BK$7&lt;BK$2,BK$3*BK$4,0)</f>
        <v>0</v>
      </c>
      <c r="FE114" s="0" t="n">
        <f aca="false">IF(CHOOSE(MATCH(BL$5,$B$10:$E$10,0),$B114,$C114,$D114,$E114)*BL$6+BL114*BL$7&lt;BL$2,BL$3*BL$4,0)</f>
        <v>0</v>
      </c>
      <c r="FF114" s="0" t="n">
        <f aca="false">IF(CHOOSE(MATCH(BM$5,$B$10:$E$10,0),$B114,$C114,$D114,$E114)*BM$6+BM114*BM$7&lt;BM$2,BM$3*BM$4,0)</f>
        <v>0</v>
      </c>
      <c r="FG114" s="0" t="n">
        <f aca="false">IF(CHOOSE(MATCH(BN$5,$B$10:$E$10,0),$B114,$C114,$D114,$E114)*BN$6+BN114*BN$7&lt;BN$2,BN$3*BN$4,0)</f>
        <v>0</v>
      </c>
      <c r="FH114" s="0" t="n">
        <f aca="false">IF(CHOOSE(MATCH(BO$5,$B$10:$E$10,0),$B114,$C114,$D114,$E114)*BO$6+BO114*BO$7&lt;BO$2,BO$3*BO$4,0)</f>
        <v>0</v>
      </c>
      <c r="FI114" s="0" t="n">
        <f aca="false">IF(CHOOSE(MATCH(BP$5,$B$10:$E$10,0),$B114,$C114,$D114,$E114)*BP$6+BP114*BP$7&lt;BP$2,BP$3*BP$4,0)</f>
        <v>0</v>
      </c>
      <c r="FJ114" s="0" t="n">
        <f aca="false">IF(CHOOSE(MATCH(BQ$5,$B$10:$E$10,0),$B114,$C114,$D114,$E114)*BQ$6+BQ114*BQ$7&lt;BQ$2,BQ$3*BQ$4,0)</f>
        <v>0</v>
      </c>
      <c r="FK114" s="0" t="n">
        <f aca="false">IF(CHOOSE(MATCH(BR$5,$B$10:$E$10,0),$B114,$C114,$D114,$E114)*BR$6+BR114*BR$7&lt;BR$2,BR$3*BR$4,0)</f>
        <v>0</v>
      </c>
      <c r="FL114" s="0" t="n">
        <f aca="false">IF(CHOOSE(MATCH(BS$5,$B$10:$E$10,0),$B114,$C114,$D114,$E114)*BS$6+BS114*BS$7&lt;BS$2,BS$3*BS$4,0)</f>
        <v>0</v>
      </c>
      <c r="FM114" s="0" t="n">
        <f aca="false">IF(CHOOSE(MATCH(BT$5,$B$10:$E$10,0),$B114,$C114,$D114,$E114)*BT$6+BT114*BT$7&lt;BT$2,BT$3*BT$4,0)</f>
        <v>0</v>
      </c>
      <c r="FN114" s="0" t="n">
        <f aca="false">IF(CHOOSE(MATCH(BU$5,$B$10:$E$10,0),$B114,$C114,$D114,$E114)*BU$6+BU114*BU$7&lt;BU$2,BU$3*BU$4,0)</f>
        <v>0</v>
      </c>
      <c r="FO114" s="0" t="n">
        <f aca="false">IF(CHOOSE(MATCH(BV$5,$B$10:$E$10,0),$B114,$C114,$D114,$E114)*BV$6+BV114*BV$7&lt;BV$2,BV$3*BV$4,0)</f>
        <v>0</v>
      </c>
      <c r="FP114" s="0" t="n">
        <f aca="false">IF(CHOOSE(MATCH(BW$5,$B$10:$E$10,0),$B114,$C114,$D114,$E114)*BW$6+BW114*BW$7&lt;BW$2,BW$3*BW$4,0)</f>
        <v>0</v>
      </c>
      <c r="FQ114" s="0" t="n">
        <f aca="false">IF(CHOOSE(MATCH(BX$5,$B$10:$E$10,0),$B114,$C114,$D114,$E114)*BX$6+BX114*BX$7&lt;BX$2,BX$3*BX$4,0)</f>
        <v>0</v>
      </c>
      <c r="FR114" s="0" t="n">
        <f aca="false">IF(CHOOSE(MATCH(BY$5,$B$10:$E$10,0),$B114,$C114,$D114,$E114)*BY$6+BY114*BY$7&lt;BY$2,BY$3*BY$4,0)</f>
        <v>0</v>
      </c>
      <c r="FS114" s="0" t="n">
        <f aca="false">IF(CHOOSE(MATCH(BZ$5,$B$10:$E$10,0),$B114,$C114,$D114,$E114)*BZ$6+BZ114*BZ$7&lt;BZ$2,BZ$3*BZ$4,0)</f>
        <v>0</v>
      </c>
      <c r="FT114" s="0" t="n">
        <f aca="false">IF(CHOOSE(MATCH(CA$5,$B$10:$E$10,0),$B114,$C114,$D114,$E114)*CA$6+CA114*CA$7&lt;CA$2,CA$3*CA$4,0)</f>
        <v>0</v>
      </c>
      <c r="FU114" s="0" t="n">
        <f aca="false">IF(CHOOSE(MATCH(CB$5,$B$10:$E$10,0),$B114,$C114,$D114,$E114)*CB$6+CB114*CB$7&lt;CB$2,CB$3*CB$4,0)</f>
        <v>0</v>
      </c>
      <c r="FV114" s="0" t="n">
        <f aca="false">IF(CHOOSE(MATCH(CC$5,$B$10:$E$10,0),$B114,$C114,$D114,$E114)*CC$6+CC114*CC$7&lt;CC$2,CC$3*CC$4,0)</f>
        <v>0</v>
      </c>
      <c r="FW114" s="0" t="n">
        <f aca="false">IF(CHOOSE(MATCH(CD$5,$B$10:$E$10,0),$B114,$C114,$D114,$E114)*CD$6+CD114*CD$7&lt;CD$2,CD$3*CD$4,0)</f>
        <v>12.5</v>
      </c>
      <c r="FX114" s="0" t="n">
        <f aca="false">IF(CHOOSE(MATCH(CE$5,$B$10:$E$10,0),$B114,$C114,$D114,$E114)*CE$6+CE114*CE$7&lt;CE$2,CE$3*CE$4,0)</f>
        <v>0</v>
      </c>
      <c r="FY114" s="0" t="n">
        <f aca="false">IF(CHOOSE(MATCH(CF$5,$B$10:$E$10,0),$B114,$C114,$D114,$E114)*CF$6+CF114*CF$7&lt;CF$2,CF$3*CF$4,0)</f>
        <v>0</v>
      </c>
      <c r="FZ114" s="0" t="n">
        <f aca="false">IF(CHOOSE(MATCH(CG$5,$B$10:$E$10,0),$B114,$C114,$D114,$E114)*CG$6+CG114*CG$7&lt;CG$2,CG$3*CG$4,0)</f>
        <v>0</v>
      </c>
      <c r="GA114" s="0" t="n">
        <f aca="false">IF(CHOOSE(MATCH(CH$5,$B$10:$E$10,0),$B114,$C114,$D114,$E114)*CH$6+CH114*CH$7&lt;CH$2,CH$3*CH$4,0)</f>
        <v>0</v>
      </c>
      <c r="GB114" s="0" t="n">
        <f aca="false">IF(CHOOSE(MATCH(CI$5,$B$10:$E$10,0),$B114,$C114,$D114,$E114)*CI$6+CI114*CI$7&lt;CI$2,CI$3*CI$4,0)</f>
        <v>0</v>
      </c>
      <c r="GC114" s="0" t="n">
        <f aca="false">IF(CHOOSE(MATCH(CJ$5,$B$10:$E$10,0),$B114,$C114,$D114,$E114)*CJ$6+CJ114*CJ$7&lt;CJ$2,CJ$3*CJ$4,0)</f>
        <v>0</v>
      </c>
      <c r="GD114" s="0" t="n">
        <f aca="false">IF(CHOOSE(MATCH(CK$5,$B$10:$E$10,0),$B114,$C114,$D114,$E114)*CK$6+CK114*CK$7&lt;CK$2,CK$3*CK$4,0)</f>
        <v>0</v>
      </c>
      <c r="GE114" s="0" t="n">
        <f aca="false">IF(CHOOSE(MATCH(CL$5,$B$10:$E$10,0),$B114,$C114,$D114,$E114)*CL$6+CL114*CL$7&lt;CL$2,CL$3*CL$4,0)</f>
        <v>0</v>
      </c>
      <c r="GF114" s="0" t="n">
        <f aca="false">IF(CHOOSE(MATCH(CM$5,$B$10:$E$10,0),$B114,$C114,$D114,$E114)*CM$6+CM114*CM$7&lt;CM$2,CM$3*CM$4,0)</f>
        <v>0</v>
      </c>
      <c r="GG114" s="0" t="n">
        <f aca="false">IF(CHOOSE(MATCH(CN$5,$B$10:$E$10,0),$B114,$C114,$D114,$E114)*CN$6+CN114*CN$7&lt;CN$2,CN$3*CN$4,0)</f>
        <v>0</v>
      </c>
      <c r="GH114" s="0" t="n">
        <f aca="false">IF(CHOOSE(MATCH(CO$5,$B$10:$E$10,0),$B114,$C114,$D114,$E114)*CO$6+CO114*CO$7&lt;CO$2,CO$3*CO$4,0)</f>
        <v>0</v>
      </c>
      <c r="GI114" s="0" t="n">
        <f aca="false">IF(CHOOSE(MATCH(CP$5,$B$10:$E$10,0),$B114,$C114,$D114,$E114)*CP$6+CP114*CP$7&lt;CP$2,CP$3*CP$4,0)</f>
        <v>0</v>
      </c>
      <c r="GJ114" s="0" t="n">
        <f aca="false">IF(CHOOSE(MATCH(CQ$5,$B$10:$E$10,0),$B114,$C114,$D114,$E114)*CQ$6+CQ114*CQ$7&lt;CQ$2,CQ$3*CQ$4,0)</f>
        <v>0</v>
      </c>
      <c r="GK114" s="0" t="n">
        <f aca="false">IF(CHOOSE(MATCH(CR$5,$B$10:$E$10,0),$B114,$C114,$D114,$E114)*CR$6+CR114*CR$7&lt;CR$2,CR$3*CR$4,0)</f>
        <v>0</v>
      </c>
      <c r="GL114" s="0" t="n">
        <f aca="false">IF(CHOOSE(MATCH(CS$5,$B$10:$E$10,0),$B114,$C114,$D114,$E114)*CS$6+CS114*CS$7&lt;CS$2,CS$3*CS$4,0)</f>
        <v>0</v>
      </c>
      <c r="GM114" s="0" t="n">
        <f aca="false">IF(CHOOSE(MATCH(CT$5,$B$10:$E$10,0),$B114,$C114,$D114,$E114)*CT$6+CT114*CT$7&lt;CT$2,CT$3*CT$4,0)</f>
        <v>0</v>
      </c>
      <c r="GN114" s="0" t="n">
        <f aca="false">IF(CHOOSE(MATCH(CU$5,$B$10:$E$10,0),$B114,$C114,$D114,$E114)*CU$6+CU114*CU$7&lt;CU$2,CU$3*CU$4,0)</f>
        <v>0</v>
      </c>
      <c r="GO114" s="0" t="n">
        <f aca="false">IF(CHOOSE(MATCH(CV$5,$B$10:$E$10,0),$B114,$C114,$D114,$E114)*CV$6+CV114*CV$7&lt;CV$2,CV$3*CV$4,0)</f>
        <v>0</v>
      </c>
      <c r="GP114" s="0" t="n">
        <f aca="false">IF(CHOOSE(MATCH(CW$5,$B$10:$E$10,0),$B114,$C114,$D114,$E114)*CW$6+CW114*CW$7&lt;CW$2,CW$3*CW$4,0)</f>
        <v>0</v>
      </c>
      <c r="GQ114" s="0" t="n">
        <f aca="false">IF(CHOOSE(MATCH(CX$5,$B$10:$E$10,0),$B114,$C114,$D114,$E114)*CX$6+CX114*CX$7&lt;CX$2,CX$3*CX$4,0)</f>
        <v>0</v>
      </c>
      <c r="GS114" s="0" t="n">
        <f aca="false">SUM(CZ114:GQ114)</f>
        <v>42.5</v>
      </c>
      <c r="GT114" s="0" t="n">
        <f aca="false">IF(GS114&gt;$GS$6,1,0)</f>
        <v>0</v>
      </c>
    </row>
    <row r="115" customFormat="false" ht="14" hidden="false" customHeight="false" outlineLevel="0" collapsed="false">
      <c r="A115" s="0" t="n">
        <v>105</v>
      </c>
      <c r="B115" s="0" t="n">
        <v>0.798313495984881</v>
      </c>
      <c r="C115" s="0" t="n">
        <v>-0.0702260625160446</v>
      </c>
      <c r="D115" s="0" t="n">
        <v>0.581617891217426</v>
      </c>
      <c r="E115" s="0" t="n">
        <v>0.222319277812674</v>
      </c>
      <c r="G115" s="0" t="n">
        <v>0.656708607493783</v>
      </c>
      <c r="H115" s="0" t="n">
        <v>-0.106649622466648</v>
      </c>
      <c r="I115" s="0" t="n">
        <v>0.17589400158613</v>
      </c>
      <c r="J115" s="0" t="n">
        <v>0.590816853218712</v>
      </c>
      <c r="K115" s="0" t="n">
        <v>0.14667421055492</v>
      </c>
      <c r="L115" s="0" t="n">
        <v>-0.308003791360534</v>
      </c>
      <c r="M115" s="0" t="n">
        <v>0.850308197186678</v>
      </c>
      <c r="N115" s="0" t="n">
        <v>0.737682057661004</v>
      </c>
      <c r="O115" s="0" t="n">
        <v>1.93857886188198</v>
      </c>
      <c r="P115" s="0" t="n">
        <v>-1.33663888846058</v>
      </c>
      <c r="Q115" s="0" t="n">
        <v>1.3599901649286</v>
      </c>
      <c r="R115" s="0" t="n">
        <v>-0.402801560994703</v>
      </c>
      <c r="S115" s="0" t="n">
        <v>0.271145381702809</v>
      </c>
      <c r="T115" s="0" t="n">
        <v>1.34019728648127</v>
      </c>
      <c r="U115" s="0" t="n">
        <v>1.64466200658353</v>
      </c>
      <c r="V115" s="0" t="n">
        <v>0.834925231174566</v>
      </c>
      <c r="W115" s="0" t="n">
        <v>-0.250884113484062</v>
      </c>
      <c r="X115" s="0" t="n">
        <v>-0.0154909685079474</v>
      </c>
      <c r="Y115" s="0" t="n">
        <v>2.07919583772309</v>
      </c>
      <c r="Z115" s="0" t="n">
        <v>-0.494446794618852</v>
      </c>
      <c r="AA115" s="0" t="n">
        <v>-0.913860276341439</v>
      </c>
      <c r="AB115" s="0" t="n">
        <v>0.846798684506211</v>
      </c>
      <c r="AC115" s="0" t="n">
        <v>-0.430419504482416</v>
      </c>
      <c r="AD115" s="0" t="n">
        <v>0.8053689271037</v>
      </c>
      <c r="AE115" s="0" t="n">
        <v>-1.63760432769777</v>
      </c>
      <c r="AF115" s="0" t="n">
        <v>0.0461830040876521</v>
      </c>
      <c r="AG115" s="0" t="n">
        <v>-0.144896148412954</v>
      </c>
      <c r="AH115" s="0" t="n">
        <v>1.6527019397472</v>
      </c>
      <c r="AI115" s="0" t="n">
        <v>-0.522040863870643</v>
      </c>
      <c r="AJ115" s="0" t="n">
        <v>1.98193447431549</v>
      </c>
      <c r="AK115" s="0" t="n">
        <v>-0.771033228375018</v>
      </c>
      <c r="AL115" s="0" t="n">
        <v>0.980967342911754</v>
      </c>
      <c r="AM115" s="0" t="n">
        <v>1.78299160324968</v>
      </c>
      <c r="AN115" s="0" t="n">
        <v>-1.30122316477355</v>
      </c>
      <c r="AO115" s="0" t="n">
        <v>-0.391048615711043</v>
      </c>
      <c r="AP115" s="0" t="n">
        <v>0.171311285157572</v>
      </c>
      <c r="AQ115" s="0" t="n">
        <v>0.485906639369205</v>
      </c>
      <c r="AR115" s="0" t="n">
        <v>-0.272495981334941</v>
      </c>
      <c r="AS115" s="0" t="n">
        <v>-0.264485606749076</v>
      </c>
      <c r="AT115" s="0" t="n">
        <v>0.261793502431829</v>
      </c>
      <c r="AU115" s="0" t="n">
        <v>-1.36852577270474</v>
      </c>
      <c r="AV115" s="0" t="n">
        <v>0.145128069561906</v>
      </c>
      <c r="AW115" s="0" t="n">
        <v>-0.905877186596626</v>
      </c>
      <c r="AX115" s="0" t="n">
        <v>-0.554850885237102</v>
      </c>
      <c r="AY115" s="0" t="n">
        <v>-0.809716311778175</v>
      </c>
      <c r="AZ115" s="0" t="n">
        <v>0.450057768830447</v>
      </c>
      <c r="BA115" s="0" t="n">
        <v>-0.595741767028812</v>
      </c>
      <c r="BB115" s="0" t="n">
        <v>2.18858986045234</v>
      </c>
      <c r="BC115" s="0" t="n">
        <v>-0.5327660801413</v>
      </c>
      <c r="BD115" s="0" t="n">
        <v>0.174806018549134</v>
      </c>
      <c r="BE115" s="0" t="n">
        <v>-1.74318302015308</v>
      </c>
      <c r="BF115" s="0" t="n">
        <v>0.0984209691523574</v>
      </c>
      <c r="BG115" s="0" t="n">
        <v>-0.0605086825089529</v>
      </c>
      <c r="BH115" s="0" t="n">
        <v>-0.356103555532172</v>
      </c>
      <c r="BI115" s="0" t="n">
        <v>-1.05547542261775</v>
      </c>
      <c r="BJ115" s="0" t="n">
        <v>-0.260051820077933</v>
      </c>
      <c r="BK115" s="0" t="n">
        <v>0.121356151794316</v>
      </c>
      <c r="BL115" s="0" t="n">
        <v>0.537090727448231</v>
      </c>
      <c r="BM115" s="0" t="n">
        <v>1.45402282214491</v>
      </c>
      <c r="BN115" s="0" t="n">
        <v>-1.10257587948581</v>
      </c>
      <c r="BO115" s="0" t="n">
        <v>0.0918123532755999</v>
      </c>
      <c r="BP115" s="0" t="n">
        <v>0.818452008388704</v>
      </c>
      <c r="BQ115" s="0" t="n">
        <v>0.0585930592933437</v>
      </c>
      <c r="BR115" s="0" t="n">
        <v>0.465604443888878</v>
      </c>
      <c r="BS115" s="0" t="n">
        <v>-1.11203917185776</v>
      </c>
      <c r="BT115" s="0" t="n">
        <v>0.336203811457381</v>
      </c>
      <c r="BU115" s="0" t="n">
        <v>-0.906914010556648</v>
      </c>
      <c r="BV115" s="0" t="n">
        <v>-2.25247276830487</v>
      </c>
      <c r="BW115" s="0" t="n">
        <v>0.569543772144243</v>
      </c>
      <c r="BX115" s="0" t="n">
        <v>0.283946519630263</v>
      </c>
      <c r="BY115" s="0" t="n">
        <v>0.379185394194792</v>
      </c>
      <c r="BZ115" s="0" t="n">
        <v>0.343985675499425</v>
      </c>
      <c r="CA115" s="0" t="n">
        <v>-1.38630184665089</v>
      </c>
      <c r="CB115" s="0" t="n">
        <v>1.49790139403194</v>
      </c>
      <c r="CC115" s="0" t="n">
        <v>-1.82584699359722</v>
      </c>
      <c r="CD115" s="0" t="n">
        <v>0.175582499650773</v>
      </c>
      <c r="CE115" s="0" t="n">
        <v>0.17239813132619</v>
      </c>
      <c r="CF115" s="0" t="n">
        <v>1.20908453027369</v>
      </c>
      <c r="CG115" s="0" t="n">
        <v>-1.33179582917364</v>
      </c>
      <c r="CH115" s="0" t="n">
        <v>-0.88022943600663</v>
      </c>
      <c r="CI115" s="0" t="n">
        <v>0.484271822642768</v>
      </c>
      <c r="CJ115" s="0" t="n">
        <v>0.110343307824223</v>
      </c>
      <c r="CK115" s="0" t="n">
        <v>-0.60600541473832</v>
      </c>
      <c r="CL115" s="0" t="n">
        <v>0.369584540749202</v>
      </c>
      <c r="CM115" s="0" t="n">
        <v>1.80987626663409</v>
      </c>
      <c r="CN115" s="0" t="n">
        <v>1.14118847704958</v>
      </c>
      <c r="CO115" s="0" t="n">
        <v>-0.000344471118296497</v>
      </c>
      <c r="CP115" s="0" t="n">
        <v>-0.924717369343853</v>
      </c>
      <c r="CQ115" s="0" t="n">
        <v>-1.11687768367119</v>
      </c>
      <c r="CR115" s="0" t="n">
        <v>0.91980155048077</v>
      </c>
      <c r="CS115" s="0" t="n">
        <v>-1.63701770361513</v>
      </c>
      <c r="CT115" s="0" t="n">
        <v>-1.24331563711166</v>
      </c>
      <c r="CU115" s="0" t="n">
        <v>-0.539566826773807</v>
      </c>
      <c r="CV115" s="0" t="n">
        <v>-0.281556822301354</v>
      </c>
      <c r="CW115" s="0" t="n">
        <v>-0.116117462312104</v>
      </c>
      <c r="CX115" s="0" t="n">
        <v>0.67754172050627</v>
      </c>
      <c r="CZ115" s="0" t="n">
        <f aca="false">IF(CHOOSE(MATCH(G$5,$B$10:$E$10,0),$B115,$C115,$D115,$E115)*G$6+G115*G$7&lt;G$2,G$3*G$4,0)</f>
        <v>0</v>
      </c>
      <c r="DA115" s="0" t="n">
        <f aca="false">IF(CHOOSE(MATCH(H$5,$B$10:$E$10,0),$B115,$C115,$D115,$E115)*H$6+H115*H$7&lt;H$2,H$3*H$4,0)</f>
        <v>0</v>
      </c>
      <c r="DB115" s="0" t="n">
        <f aca="false">IF(CHOOSE(MATCH(I$5,$B$10:$E$10,0),$B115,$C115,$D115,$E115)*I$6+I115*I$7&lt;I$2,I$3*I$4,0)</f>
        <v>0</v>
      </c>
      <c r="DC115" s="0" t="n">
        <f aca="false">IF(CHOOSE(MATCH(J$5,$B$10:$E$10,0),$B115,$C115,$D115,$E115)*J$6+J115*J$7&lt;J$2,J$3*J$4,0)</f>
        <v>0</v>
      </c>
      <c r="DD115" s="0" t="n">
        <f aca="false">IF(CHOOSE(MATCH(K$5,$B$10:$E$10,0),$B115,$C115,$D115,$E115)*K$6+K115*K$7&lt;K$2,K$3*K$4,0)</f>
        <v>0</v>
      </c>
      <c r="DE115" s="0" t="n">
        <f aca="false">IF(CHOOSE(MATCH(L$5,$B$10:$E$10,0),$B115,$C115,$D115,$E115)*L$6+L115*L$7&lt;L$2,L$3*L$4,0)</f>
        <v>0</v>
      </c>
      <c r="DF115" s="0" t="n">
        <f aca="false">IF(CHOOSE(MATCH(M$5,$B$10:$E$10,0),$B115,$C115,$D115,$E115)*M$6+M115*M$7&lt;M$2,M$3*M$4,0)</f>
        <v>0</v>
      </c>
      <c r="DG115" s="0" t="n">
        <f aca="false">IF(CHOOSE(MATCH(N$5,$B$10:$E$10,0),$B115,$C115,$D115,$E115)*N$6+N115*N$7&lt;N$2,N$3*N$4,0)</f>
        <v>0</v>
      </c>
      <c r="DH115" s="0" t="n">
        <f aca="false">IF(CHOOSE(MATCH(O$5,$B$10:$E$10,0),$B115,$C115,$D115,$E115)*O$6+O115*O$7&lt;O$2,O$3*O$4,0)</f>
        <v>0</v>
      </c>
      <c r="DI115" s="0" t="n">
        <f aca="false">IF(CHOOSE(MATCH(P$5,$B$10:$E$10,0),$B115,$C115,$D115,$E115)*P$6+P115*P$7&lt;P$2,P$3*P$4,0)</f>
        <v>0</v>
      </c>
      <c r="DJ115" s="0" t="n">
        <f aca="false">IF(CHOOSE(MATCH(Q$5,$B$10:$E$10,0),$B115,$C115,$D115,$E115)*Q$6+Q115*Q$7&lt;Q$2,Q$3*Q$4,0)</f>
        <v>0</v>
      </c>
      <c r="DK115" s="0" t="n">
        <f aca="false">IF(CHOOSE(MATCH(R$5,$B$10:$E$10,0),$B115,$C115,$D115,$E115)*R$6+R115*R$7&lt;R$2,R$3*R$4,0)</f>
        <v>0</v>
      </c>
      <c r="DL115" s="0" t="n">
        <f aca="false">IF(CHOOSE(MATCH(S$5,$B$10:$E$10,0),$B115,$C115,$D115,$E115)*S$6+S115*S$7&lt;S$2,S$3*S$4,0)</f>
        <v>0</v>
      </c>
      <c r="DM115" s="0" t="n">
        <f aca="false">IF(CHOOSE(MATCH(T$5,$B$10:$E$10,0),$B115,$C115,$D115,$E115)*T$6+T115*T$7&lt;T$2,T$3*T$4,0)</f>
        <v>0</v>
      </c>
      <c r="DN115" s="0" t="n">
        <f aca="false">IF(CHOOSE(MATCH(U$5,$B$10:$E$10,0),$B115,$C115,$D115,$E115)*U$6+U115*U$7&lt;U$2,U$3*U$4,0)</f>
        <v>0</v>
      </c>
      <c r="DO115" s="0" t="n">
        <f aca="false">IF(CHOOSE(MATCH(V$5,$B$10:$E$10,0),$B115,$C115,$D115,$E115)*V$6+V115*V$7&lt;V$2,V$3*V$4,0)</f>
        <v>0</v>
      </c>
      <c r="DP115" s="0" t="n">
        <f aca="false">IF(CHOOSE(MATCH(W$5,$B$10:$E$10,0),$B115,$C115,$D115,$E115)*W$6+W115*W$7&lt;W$2,W$3*W$4,0)</f>
        <v>0</v>
      </c>
      <c r="DQ115" s="0" t="n">
        <f aca="false">IF(CHOOSE(MATCH(X$5,$B$10:$E$10,0),$B115,$C115,$D115,$E115)*X$6+X115*X$7&lt;X$2,X$3*X$4,0)</f>
        <v>0</v>
      </c>
      <c r="DR115" s="0" t="n">
        <f aca="false">IF(CHOOSE(MATCH(Y$5,$B$10:$E$10,0),$B115,$C115,$D115,$E115)*Y$6+Y115*Y$7&lt;Y$2,Y$3*Y$4,0)</f>
        <v>0</v>
      </c>
      <c r="DS115" s="0" t="n">
        <f aca="false">IF(CHOOSE(MATCH(Z$5,$B$10:$E$10,0),$B115,$C115,$D115,$E115)*Z$6+Z115*Z$7&lt;Z$2,Z$3*Z$4,0)</f>
        <v>0</v>
      </c>
      <c r="DT115" s="0" t="n">
        <f aca="false">IF(CHOOSE(MATCH(AA$5,$B$10:$E$10,0),$B115,$C115,$D115,$E115)*AA$6+AA115*AA$7&lt;AA$2,AA$3*AA$4,0)</f>
        <v>0</v>
      </c>
      <c r="DU115" s="0" t="n">
        <f aca="false">IF(CHOOSE(MATCH(AB$5,$B$10:$E$10,0),$B115,$C115,$D115,$E115)*AB$6+AB115*AB$7&lt;AB$2,AB$3*AB$4,0)</f>
        <v>0</v>
      </c>
      <c r="DV115" s="0" t="n">
        <f aca="false">IF(CHOOSE(MATCH(AC$5,$B$10:$E$10,0),$B115,$C115,$D115,$E115)*AC$6+AC115*AC$7&lt;AC$2,AC$3*AC$4,0)</f>
        <v>0</v>
      </c>
      <c r="DW115" s="0" t="n">
        <f aca="false">IF(CHOOSE(MATCH(AD$5,$B$10:$E$10,0),$B115,$C115,$D115,$E115)*AD$6+AD115*AD$7&lt;AD$2,AD$3*AD$4,0)</f>
        <v>0</v>
      </c>
      <c r="DX115" s="0" t="n">
        <f aca="false">IF(CHOOSE(MATCH(AE$5,$B$10:$E$10,0),$B115,$C115,$D115,$E115)*AE$6+AE115*AE$7&lt;AE$2,AE$3*AE$4,0)</f>
        <v>0</v>
      </c>
      <c r="DY115" s="0" t="n">
        <f aca="false">IF(CHOOSE(MATCH(AF$5,$B$10:$E$10,0),$B115,$C115,$D115,$E115)*AF$6+AF115*AF$7&lt;AF$2,AF$3*AF$4,0)</f>
        <v>0</v>
      </c>
      <c r="DZ115" s="0" t="n">
        <f aca="false">IF(CHOOSE(MATCH(AG$5,$B$10:$E$10,0),$B115,$C115,$D115,$E115)*AG$6+AG115*AG$7&lt;AG$2,AG$3*AG$4,0)</f>
        <v>0</v>
      </c>
      <c r="EA115" s="0" t="n">
        <f aca="false">IF(CHOOSE(MATCH(AH$5,$B$10:$E$10,0),$B115,$C115,$D115,$E115)*AH$6+AH115*AH$7&lt;AH$2,AH$3*AH$4,0)</f>
        <v>0</v>
      </c>
      <c r="EB115" s="0" t="n">
        <f aca="false">IF(CHOOSE(MATCH(AI$5,$B$10:$E$10,0),$B115,$C115,$D115,$E115)*AI$6+AI115*AI$7&lt;AI$2,AI$3*AI$4,0)</f>
        <v>0</v>
      </c>
      <c r="EC115" s="0" t="n">
        <f aca="false">IF(CHOOSE(MATCH(AJ$5,$B$10:$E$10,0),$B115,$C115,$D115,$E115)*AJ$6+AJ115*AJ$7&lt;AJ$2,AJ$3*AJ$4,0)</f>
        <v>0</v>
      </c>
      <c r="ED115" s="0" t="n">
        <f aca="false">IF(CHOOSE(MATCH(AK$5,$B$10:$E$10,0),$B115,$C115,$D115,$E115)*AK$6+AK115*AK$7&lt;AK$2,AK$3*AK$4,0)</f>
        <v>0</v>
      </c>
      <c r="EE115" s="0" t="n">
        <f aca="false">IF(CHOOSE(MATCH(AL$5,$B$10:$E$10,0),$B115,$C115,$D115,$E115)*AL$6+AL115*AL$7&lt;AL$2,AL$3*AL$4,0)</f>
        <v>0</v>
      </c>
      <c r="EF115" s="0" t="n">
        <f aca="false">IF(CHOOSE(MATCH(AM$5,$B$10:$E$10,0),$B115,$C115,$D115,$E115)*AM$6+AM115*AM$7&lt;AM$2,AM$3*AM$4,0)</f>
        <v>0</v>
      </c>
      <c r="EG115" s="0" t="n">
        <f aca="false">IF(CHOOSE(MATCH(AN$5,$B$10:$E$10,0),$B115,$C115,$D115,$E115)*AN$6+AN115*AN$7&lt;AN$2,AN$3*AN$4,0)</f>
        <v>0</v>
      </c>
      <c r="EH115" s="0" t="n">
        <f aca="false">IF(CHOOSE(MATCH(AO$5,$B$10:$E$10,0),$B115,$C115,$D115,$E115)*AO$6+AO115*AO$7&lt;AO$2,AO$3*AO$4,0)</f>
        <v>0</v>
      </c>
      <c r="EI115" s="0" t="n">
        <f aca="false">IF(CHOOSE(MATCH(AP$5,$B$10:$E$10,0),$B115,$C115,$D115,$E115)*AP$6+AP115*AP$7&lt;AP$2,AP$3*AP$4,0)</f>
        <v>0</v>
      </c>
      <c r="EJ115" s="0" t="n">
        <f aca="false">IF(CHOOSE(MATCH(AQ$5,$B$10:$E$10,0),$B115,$C115,$D115,$E115)*AQ$6+AQ115*AQ$7&lt;AQ$2,AQ$3*AQ$4,0)</f>
        <v>0</v>
      </c>
      <c r="EK115" s="0" t="n">
        <f aca="false">IF(CHOOSE(MATCH(AR$5,$B$10:$E$10,0),$B115,$C115,$D115,$E115)*AR$6+AR115*AR$7&lt;AR$2,AR$3*AR$4,0)</f>
        <v>0</v>
      </c>
      <c r="EL115" s="0" t="n">
        <f aca="false">IF(CHOOSE(MATCH(AS$5,$B$10:$E$10,0),$B115,$C115,$D115,$E115)*AS$6+AS115*AS$7&lt;AS$2,AS$3*AS$4,0)</f>
        <v>0</v>
      </c>
      <c r="EM115" s="0" t="n">
        <f aca="false">IF(CHOOSE(MATCH(AT$5,$B$10:$E$10,0),$B115,$C115,$D115,$E115)*AT$6+AT115*AT$7&lt;AT$2,AT$3*AT$4,0)</f>
        <v>0</v>
      </c>
      <c r="EN115" s="0" t="n">
        <f aca="false">IF(CHOOSE(MATCH(AU$5,$B$10:$E$10,0),$B115,$C115,$D115,$E115)*AU$6+AU115*AU$7&lt;AU$2,AU$3*AU$4,0)</f>
        <v>0</v>
      </c>
      <c r="EO115" s="0" t="n">
        <f aca="false">IF(CHOOSE(MATCH(AV$5,$B$10:$E$10,0),$B115,$C115,$D115,$E115)*AV$6+AV115*AV$7&lt;AV$2,AV$3*AV$4,0)</f>
        <v>0</v>
      </c>
      <c r="EP115" s="0" t="n">
        <f aca="false">IF(CHOOSE(MATCH(AW$5,$B$10:$E$10,0),$B115,$C115,$D115,$E115)*AW$6+AW115*AW$7&lt;AW$2,AW$3*AW$4,0)</f>
        <v>0</v>
      </c>
      <c r="EQ115" s="0" t="n">
        <f aca="false">IF(CHOOSE(MATCH(AX$5,$B$10:$E$10,0),$B115,$C115,$D115,$E115)*AX$6+AX115*AX$7&lt;AX$2,AX$3*AX$4,0)</f>
        <v>0</v>
      </c>
      <c r="ER115" s="0" t="n">
        <f aca="false">IF(CHOOSE(MATCH(AY$5,$B$10:$E$10,0),$B115,$C115,$D115,$E115)*AY$6+AY115*AY$7&lt;AY$2,AY$3*AY$4,0)</f>
        <v>0</v>
      </c>
      <c r="ES115" s="0" t="n">
        <f aca="false">IF(CHOOSE(MATCH(AZ$5,$B$10:$E$10,0),$B115,$C115,$D115,$E115)*AZ$6+AZ115*AZ$7&lt;AZ$2,AZ$3*AZ$4,0)</f>
        <v>0</v>
      </c>
      <c r="ET115" s="0" t="n">
        <f aca="false">IF(CHOOSE(MATCH(BA$5,$B$10:$E$10,0),$B115,$C115,$D115,$E115)*BA$6+BA115*BA$7&lt;BA$2,BA$3*BA$4,0)</f>
        <v>0</v>
      </c>
      <c r="EU115" s="0" t="n">
        <f aca="false">IF(CHOOSE(MATCH(BB$5,$B$10:$E$10,0),$B115,$C115,$D115,$E115)*BB$6+BB115*BB$7&lt;BB$2,BB$3*BB$4,0)</f>
        <v>0</v>
      </c>
      <c r="EV115" s="0" t="n">
        <f aca="false">IF(CHOOSE(MATCH(BC$5,$B$10:$E$10,0),$B115,$C115,$D115,$E115)*BC$6+BC115*BC$7&lt;BC$2,BC$3*BC$4,0)</f>
        <v>0</v>
      </c>
      <c r="EW115" s="0" t="n">
        <f aca="false">IF(CHOOSE(MATCH(BD$5,$B$10:$E$10,0),$B115,$C115,$D115,$E115)*BD$6+BD115*BD$7&lt;BD$2,BD$3*BD$4,0)</f>
        <v>0</v>
      </c>
      <c r="EX115" s="0" t="n">
        <f aca="false">IF(CHOOSE(MATCH(BE$5,$B$10:$E$10,0),$B115,$C115,$D115,$E115)*BE$6+BE115*BE$7&lt;BE$2,BE$3*BE$4,0)</f>
        <v>0</v>
      </c>
      <c r="EY115" s="0" t="n">
        <f aca="false">IF(CHOOSE(MATCH(BF$5,$B$10:$E$10,0),$B115,$C115,$D115,$E115)*BF$6+BF115*BF$7&lt;BF$2,BF$3*BF$4,0)</f>
        <v>0</v>
      </c>
      <c r="EZ115" s="0" t="n">
        <f aca="false">IF(CHOOSE(MATCH(BG$5,$B$10:$E$10,0),$B115,$C115,$D115,$E115)*BG$6+BG115*BG$7&lt;BG$2,BG$3*BG$4,0)</f>
        <v>0</v>
      </c>
      <c r="FA115" s="0" t="n">
        <f aca="false">IF(CHOOSE(MATCH(BH$5,$B$10:$E$10,0),$B115,$C115,$D115,$E115)*BH$6+BH115*BH$7&lt;BH$2,BH$3*BH$4,0)</f>
        <v>0</v>
      </c>
      <c r="FB115" s="0" t="n">
        <f aca="false">IF(CHOOSE(MATCH(BI$5,$B$10:$E$10,0),$B115,$C115,$D115,$E115)*BI$6+BI115*BI$7&lt;BI$2,BI$3*BI$4,0)</f>
        <v>0</v>
      </c>
      <c r="FC115" s="0" t="n">
        <f aca="false">IF(CHOOSE(MATCH(BJ$5,$B$10:$E$10,0),$B115,$C115,$D115,$E115)*BJ$6+BJ115*BJ$7&lt;BJ$2,BJ$3*BJ$4,0)</f>
        <v>0</v>
      </c>
      <c r="FD115" s="0" t="n">
        <f aca="false">IF(CHOOSE(MATCH(BK$5,$B$10:$E$10,0),$B115,$C115,$D115,$E115)*BK$6+BK115*BK$7&lt;BK$2,BK$3*BK$4,0)</f>
        <v>0</v>
      </c>
      <c r="FE115" s="0" t="n">
        <f aca="false">IF(CHOOSE(MATCH(BL$5,$B$10:$E$10,0),$B115,$C115,$D115,$E115)*BL$6+BL115*BL$7&lt;BL$2,BL$3*BL$4,0)</f>
        <v>0</v>
      </c>
      <c r="FF115" s="0" t="n">
        <f aca="false">IF(CHOOSE(MATCH(BM$5,$B$10:$E$10,0),$B115,$C115,$D115,$E115)*BM$6+BM115*BM$7&lt;BM$2,BM$3*BM$4,0)</f>
        <v>0</v>
      </c>
      <c r="FG115" s="0" t="n">
        <f aca="false">IF(CHOOSE(MATCH(BN$5,$B$10:$E$10,0),$B115,$C115,$D115,$E115)*BN$6+BN115*BN$7&lt;BN$2,BN$3*BN$4,0)</f>
        <v>0</v>
      </c>
      <c r="FH115" s="0" t="n">
        <f aca="false">IF(CHOOSE(MATCH(BO$5,$B$10:$E$10,0),$B115,$C115,$D115,$E115)*BO$6+BO115*BO$7&lt;BO$2,BO$3*BO$4,0)</f>
        <v>0</v>
      </c>
      <c r="FI115" s="0" t="n">
        <f aca="false">IF(CHOOSE(MATCH(BP$5,$B$10:$E$10,0),$B115,$C115,$D115,$E115)*BP$6+BP115*BP$7&lt;BP$2,BP$3*BP$4,0)</f>
        <v>0</v>
      </c>
      <c r="FJ115" s="0" t="n">
        <f aca="false">IF(CHOOSE(MATCH(BQ$5,$B$10:$E$10,0),$B115,$C115,$D115,$E115)*BQ$6+BQ115*BQ$7&lt;BQ$2,BQ$3*BQ$4,0)</f>
        <v>0</v>
      </c>
      <c r="FK115" s="0" t="n">
        <f aca="false">IF(CHOOSE(MATCH(BR$5,$B$10:$E$10,0),$B115,$C115,$D115,$E115)*BR$6+BR115*BR$7&lt;BR$2,BR$3*BR$4,0)</f>
        <v>0</v>
      </c>
      <c r="FL115" s="0" t="n">
        <f aca="false">IF(CHOOSE(MATCH(BS$5,$B$10:$E$10,0),$B115,$C115,$D115,$E115)*BS$6+BS115*BS$7&lt;BS$2,BS$3*BS$4,0)</f>
        <v>0</v>
      </c>
      <c r="FM115" s="0" t="n">
        <f aca="false">IF(CHOOSE(MATCH(BT$5,$B$10:$E$10,0),$B115,$C115,$D115,$E115)*BT$6+BT115*BT$7&lt;BT$2,BT$3*BT$4,0)</f>
        <v>0</v>
      </c>
      <c r="FN115" s="0" t="n">
        <f aca="false">IF(CHOOSE(MATCH(BU$5,$B$10:$E$10,0),$B115,$C115,$D115,$E115)*BU$6+BU115*BU$7&lt;BU$2,BU$3*BU$4,0)</f>
        <v>0</v>
      </c>
      <c r="FO115" s="0" t="n">
        <f aca="false">IF(CHOOSE(MATCH(BV$5,$B$10:$E$10,0),$B115,$C115,$D115,$E115)*BV$6+BV115*BV$7&lt;BV$2,BV$3*BV$4,0)</f>
        <v>0</v>
      </c>
      <c r="FP115" s="0" t="n">
        <f aca="false">IF(CHOOSE(MATCH(BW$5,$B$10:$E$10,0),$B115,$C115,$D115,$E115)*BW$6+BW115*BW$7&lt;BW$2,BW$3*BW$4,0)</f>
        <v>0</v>
      </c>
      <c r="FQ115" s="0" t="n">
        <f aca="false">IF(CHOOSE(MATCH(BX$5,$B$10:$E$10,0),$B115,$C115,$D115,$E115)*BX$6+BX115*BX$7&lt;BX$2,BX$3*BX$4,0)</f>
        <v>0</v>
      </c>
      <c r="FR115" s="0" t="n">
        <f aca="false">IF(CHOOSE(MATCH(BY$5,$B$10:$E$10,0),$B115,$C115,$D115,$E115)*BY$6+BY115*BY$7&lt;BY$2,BY$3*BY$4,0)</f>
        <v>0</v>
      </c>
      <c r="FS115" s="0" t="n">
        <f aca="false">IF(CHOOSE(MATCH(BZ$5,$B$10:$E$10,0),$B115,$C115,$D115,$E115)*BZ$6+BZ115*BZ$7&lt;BZ$2,BZ$3*BZ$4,0)</f>
        <v>0</v>
      </c>
      <c r="FT115" s="0" t="n">
        <f aca="false">IF(CHOOSE(MATCH(CA$5,$B$10:$E$10,0),$B115,$C115,$D115,$E115)*CA$6+CA115*CA$7&lt;CA$2,CA$3*CA$4,0)</f>
        <v>0</v>
      </c>
      <c r="FU115" s="0" t="n">
        <f aca="false">IF(CHOOSE(MATCH(CB$5,$B$10:$E$10,0),$B115,$C115,$D115,$E115)*CB$6+CB115*CB$7&lt;CB$2,CB$3*CB$4,0)</f>
        <v>0</v>
      </c>
      <c r="FV115" s="0" t="n">
        <f aca="false">IF(CHOOSE(MATCH(CC$5,$B$10:$E$10,0),$B115,$C115,$D115,$E115)*CC$6+CC115*CC$7&lt;CC$2,CC$3*CC$4,0)</f>
        <v>0</v>
      </c>
      <c r="FW115" s="0" t="n">
        <f aca="false">IF(CHOOSE(MATCH(CD$5,$B$10:$E$10,0),$B115,$C115,$D115,$E115)*CD$6+CD115*CD$7&lt;CD$2,CD$3*CD$4,0)</f>
        <v>0</v>
      </c>
      <c r="FX115" s="0" t="n">
        <f aca="false">IF(CHOOSE(MATCH(CE$5,$B$10:$E$10,0),$B115,$C115,$D115,$E115)*CE$6+CE115*CE$7&lt;CE$2,CE$3*CE$4,0)</f>
        <v>0</v>
      </c>
      <c r="FY115" s="0" t="n">
        <f aca="false">IF(CHOOSE(MATCH(CF$5,$B$10:$E$10,0),$B115,$C115,$D115,$E115)*CF$6+CF115*CF$7&lt;CF$2,CF$3*CF$4,0)</f>
        <v>0</v>
      </c>
      <c r="FZ115" s="0" t="n">
        <f aca="false">IF(CHOOSE(MATCH(CG$5,$B$10:$E$10,0),$B115,$C115,$D115,$E115)*CG$6+CG115*CG$7&lt;CG$2,CG$3*CG$4,0)</f>
        <v>0</v>
      </c>
      <c r="GA115" s="0" t="n">
        <f aca="false">IF(CHOOSE(MATCH(CH$5,$B$10:$E$10,0),$B115,$C115,$D115,$E115)*CH$6+CH115*CH$7&lt;CH$2,CH$3*CH$4,0)</f>
        <v>0</v>
      </c>
      <c r="GB115" s="0" t="n">
        <f aca="false">IF(CHOOSE(MATCH(CI$5,$B$10:$E$10,0),$B115,$C115,$D115,$E115)*CI$6+CI115*CI$7&lt;CI$2,CI$3*CI$4,0)</f>
        <v>0</v>
      </c>
      <c r="GC115" s="0" t="n">
        <f aca="false">IF(CHOOSE(MATCH(CJ$5,$B$10:$E$10,0),$B115,$C115,$D115,$E115)*CJ$6+CJ115*CJ$7&lt;CJ$2,CJ$3*CJ$4,0)</f>
        <v>0</v>
      </c>
      <c r="GD115" s="0" t="n">
        <f aca="false">IF(CHOOSE(MATCH(CK$5,$B$10:$E$10,0),$B115,$C115,$D115,$E115)*CK$6+CK115*CK$7&lt;CK$2,CK$3*CK$4,0)</f>
        <v>0</v>
      </c>
      <c r="GE115" s="0" t="n">
        <f aca="false">IF(CHOOSE(MATCH(CL$5,$B$10:$E$10,0),$B115,$C115,$D115,$E115)*CL$6+CL115*CL$7&lt;CL$2,CL$3*CL$4,0)</f>
        <v>0</v>
      </c>
      <c r="GF115" s="0" t="n">
        <f aca="false">IF(CHOOSE(MATCH(CM$5,$B$10:$E$10,0),$B115,$C115,$D115,$E115)*CM$6+CM115*CM$7&lt;CM$2,CM$3*CM$4,0)</f>
        <v>0</v>
      </c>
      <c r="GG115" s="0" t="n">
        <f aca="false">IF(CHOOSE(MATCH(CN$5,$B$10:$E$10,0),$B115,$C115,$D115,$E115)*CN$6+CN115*CN$7&lt;CN$2,CN$3*CN$4,0)</f>
        <v>0</v>
      </c>
      <c r="GH115" s="0" t="n">
        <f aca="false">IF(CHOOSE(MATCH(CO$5,$B$10:$E$10,0),$B115,$C115,$D115,$E115)*CO$6+CO115*CO$7&lt;CO$2,CO$3*CO$4,0)</f>
        <v>0</v>
      </c>
      <c r="GI115" s="0" t="n">
        <f aca="false">IF(CHOOSE(MATCH(CP$5,$B$10:$E$10,0),$B115,$C115,$D115,$E115)*CP$6+CP115*CP$7&lt;CP$2,CP$3*CP$4,0)</f>
        <v>0</v>
      </c>
      <c r="GJ115" s="0" t="n">
        <f aca="false">IF(CHOOSE(MATCH(CQ$5,$B$10:$E$10,0),$B115,$C115,$D115,$E115)*CQ$6+CQ115*CQ$7&lt;CQ$2,CQ$3*CQ$4,0)</f>
        <v>0</v>
      </c>
      <c r="GK115" s="0" t="n">
        <f aca="false">IF(CHOOSE(MATCH(CR$5,$B$10:$E$10,0),$B115,$C115,$D115,$E115)*CR$6+CR115*CR$7&lt;CR$2,CR$3*CR$4,0)</f>
        <v>0</v>
      </c>
      <c r="GL115" s="0" t="n">
        <f aca="false">IF(CHOOSE(MATCH(CS$5,$B$10:$E$10,0),$B115,$C115,$D115,$E115)*CS$6+CS115*CS$7&lt;CS$2,CS$3*CS$4,0)</f>
        <v>0</v>
      </c>
      <c r="GM115" s="0" t="n">
        <f aca="false">IF(CHOOSE(MATCH(CT$5,$B$10:$E$10,0),$B115,$C115,$D115,$E115)*CT$6+CT115*CT$7&lt;CT$2,CT$3*CT$4,0)</f>
        <v>0</v>
      </c>
      <c r="GN115" s="0" t="n">
        <f aca="false">IF(CHOOSE(MATCH(CU$5,$B$10:$E$10,0),$B115,$C115,$D115,$E115)*CU$6+CU115*CU$7&lt;CU$2,CU$3*CU$4,0)</f>
        <v>0</v>
      </c>
      <c r="GO115" s="0" t="n">
        <f aca="false">IF(CHOOSE(MATCH(CV$5,$B$10:$E$10,0),$B115,$C115,$D115,$E115)*CV$6+CV115*CV$7&lt;CV$2,CV$3*CV$4,0)</f>
        <v>0</v>
      </c>
      <c r="GP115" s="0" t="n">
        <f aca="false">IF(CHOOSE(MATCH(CW$5,$B$10:$E$10,0),$B115,$C115,$D115,$E115)*CW$6+CW115*CW$7&lt;CW$2,CW$3*CW$4,0)</f>
        <v>0</v>
      </c>
      <c r="GQ115" s="0" t="n">
        <f aca="false">IF(CHOOSE(MATCH(CX$5,$B$10:$E$10,0),$B115,$C115,$D115,$E115)*CX$6+CX115*CX$7&lt;CX$2,CX$3*CX$4,0)</f>
        <v>0</v>
      </c>
      <c r="GS115" s="0" t="n">
        <f aca="false">SUM(CZ115:GQ115)</f>
        <v>0</v>
      </c>
      <c r="GT115" s="0" t="n">
        <f aca="false">IF(GS115&gt;$GS$6,1,0)</f>
        <v>0</v>
      </c>
    </row>
    <row r="116" customFormat="false" ht="14" hidden="false" customHeight="false" outlineLevel="0" collapsed="false">
      <c r="A116" s="0" t="n">
        <v>106</v>
      </c>
      <c r="B116" s="0" t="n">
        <v>-0.971880929296383</v>
      </c>
      <c r="C116" s="0" t="n">
        <v>-0.166378835622125</v>
      </c>
      <c r="D116" s="0" t="n">
        <v>-0.102020674533416</v>
      </c>
      <c r="E116" s="0" t="n">
        <v>0.13366650229729</v>
      </c>
      <c r="G116" s="0" t="n">
        <v>-0.576665115659125</v>
      </c>
      <c r="H116" s="0" t="n">
        <v>-0.729671683075139</v>
      </c>
      <c r="I116" s="0" t="n">
        <v>0.886670932231937</v>
      </c>
      <c r="J116" s="0" t="n">
        <v>-1.36211383505724</v>
      </c>
      <c r="K116" s="0" t="n">
        <v>0.844938767841086</v>
      </c>
      <c r="L116" s="0" t="n">
        <v>0.915140390134184</v>
      </c>
      <c r="M116" s="0" t="n">
        <v>-0.105264916783199</v>
      </c>
      <c r="N116" s="0" t="n">
        <v>-0.215743511944311</v>
      </c>
      <c r="O116" s="0" t="n">
        <v>0.157199337991187</v>
      </c>
      <c r="P116" s="0" t="n">
        <v>0.455397639598232</v>
      </c>
      <c r="Q116" s="0" t="n">
        <v>-0.413444922742201</v>
      </c>
      <c r="R116" s="0" t="n">
        <v>0.904378794075456</v>
      </c>
      <c r="S116" s="0" t="n">
        <v>-1.80245478986762</v>
      </c>
      <c r="T116" s="0" t="n">
        <v>0.663462742522825</v>
      </c>
      <c r="U116" s="0" t="n">
        <v>-1.60016497829929</v>
      </c>
      <c r="V116" s="0" t="n">
        <v>0.486768385599135</v>
      </c>
      <c r="W116" s="0" t="n">
        <v>2.15934051084332</v>
      </c>
      <c r="X116" s="0" t="n">
        <v>-0.212612576433457</v>
      </c>
      <c r="Y116" s="0" t="n">
        <v>1.4841816664557</v>
      </c>
      <c r="Z116" s="0" t="n">
        <v>-1.22659002954606</v>
      </c>
      <c r="AA116" s="0" t="n">
        <v>-0.142345015774481</v>
      </c>
      <c r="AB116" s="0" t="n">
        <v>-0.842974259285256</v>
      </c>
      <c r="AC116" s="0" t="n">
        <v>-1.5418436305481</v>
      </c>
      <c r="AD116" s="0" t="n">
        <v>-0.294235178444069</v>
      </c>
      <c r="AE116" s="0" t="n">
        <v>-0.554761072635301</v>
      </c>
      <c r="AF116" s="0" t="n">
        <v>0.401806801164639</v>
      </c>
      <c r="AG116" s="0" t="n">
        <v>0.529594217368867</v>
      </c>
      <c r="AH116" s="0" t="n">
        <v>-0.119891865324462</v>
      </c>
      <c r="AI116" s="0" t="n">
        <v>-1.50048890645849</v>
      </c>
      <c r="AJ116" s="0" t="n">
        <v>0.097882093541557</v>
      </c>
      <c r="AK116" s="0" t="n">
        <v>1.51190306496574</v>
      </c>
      <c r="AL116" s="0" t="n">
        <v>0.0816760348243406</v>
      </c>
      <c r="AM116" s="0" t="n">
        <v>-0.78043740359135</v>
      </c>
      <c r="AN116" s="0" t="n">
        <v>0.602333329879912</v>
      </c>
      <c r="AO116" s="0" t="n">
        <v>-2.36548657994717</v>
      </c>
      <c r="AP116" s="0" t="n">
        <v>0.609961716691032</v>
      </c>
      <c r="AQ116" s="0" t="n">
        <v>-0.306799847749062</v>
      </c>
      <c r="AR116" s="0" t="n">
        <v>1.71487954503391</v>
      </c>
      <c r="AS116" s="0" t="n">
        <v>-0.65036374508054</v>
      </c>
      <c r="AT116" s="0" t="n">
        <v>1.28533429233357</v>
      </c>
      <c r="AU116" s="0" t="n">
        <v>1.29624368128134</v>
      </c>
      <c r="AV116" s="0" t="n">
        <v>1.28831061374513</v>
      </c>
      <c r="AW116" s="0" t="n">
        <v>-2.73241312243044</v>
      </c>
      <c r="AX116" s="0" t="n">
        <v>0.17915681382874</v>
      </c>
      <c r="AY116" s="0" t="n">
        <v>-0.696234110364458</v>
      </c>
      <c r="AZ116" s="0" t="n">
        <v>0.271066937784781</v>
      </c>
      <c r="BA116" s="0" t="n">
        <v>-0.373520379071124</v>
      </c>
      <c r="BB116" s="0" t="n">
        <v>-0.987299699772848</v>
      </c>
      <c r="BC116" s="0" t="n">
        <v>-0.275116462944425</v>
      </c>
      <c r="BD116" s="0" t="n">
        <v>0.992542936728569</v>
      </c>
      <c r="BE116" s="0" t="n">
        <v>-0.51425445235509</v>
      </c>
      <c r="BF116" s="0" t="n">
        <v>-0.446589183411561</v>
      </c>
      <c r="BG116" s="0" t="n">
        <v>2.29083525482565</v>
      </c>
      <c r="BH116" s="0" t="n">
        <v>-0.363040726369945</v>
      </c>
      <c r="BI116" s="0" t="n">
        <v>-1.9237631931901</v>
      </c>
      <c r="BJ116" s="0" t="n">
        <v>0.462196112493984</v>
      </c>
      <c r="BK116" s="0" t="n">
        <v>-0.554582584300079</v>
      </c>
      <c r="BL116" s="0" t="n">
        <v>0.392866468246211</v>
      </c>
      <c r="BM116" s="0" t="n">
        <v>0.838399500935338</v>
      </c>
      <c r="BN116" s="0" t="n">
        <v>0.422794528276427</v>
      </c>
      <c r="BO116" s="0" t="n">
        <v>0.319575974572217</v>
      </c>
      <c r="BP116" s="0" t="n">
        <v>-0.935208390728803</v>
      </c>
      <c r="BQ116" s="0" t="n">
        <v>-0.200733438759926</v>
      </c>
      <c r="BR116" s="0" t="n">
        <v>1.34642050397815</v>
      </c>
      <c r="BS116" s="0" t="n">
        <v>0.0717784587322967</v>
      </c>
      <c r="BT116" s="0" t="n">
        <v>0.241578845816548</v>
      </c>
      <c r="BU116" s="0" t="n">
        <v>0.187014848052058</v>
      </c>
      <c r="BV116" s="0" t="n">
        <v>0.784282292443095</v>
      </c>
      <c r="BW116" s="0" t="n">
        <v>-0.956990788836265</v>
      </c>
      <c r="BX116" s="0" t="n">
        <v>-1.18358002509922</v>
      </c>
      <c r="BY116" s="0" t="n">
        <v>-2.37436324823648</v>
      </c>
      <c r="BZ116" s="0" t="n">
        <v>-0.109957909444347</v>
      </c>
      <c r="CA116" s="0" t="n">
        <v>-0.635407104709884</v>
      </c>
      <c r="CB116" s="0" t="n">
        <v>-0.301672571367817</v>
      </c>
      <c r="CC116" s="0" t="n">
        <v>1.74318302015308</v>
      </c>
      <c r="CD116" s="0" t="n">
        <v>-0.591089701629244</v>
      </c>
      <c r="CE116" s="0" t="n">
        <v>-1.25972292153165</v>
      </c>
      <c r="CF116" s="0" t="n">
        <v>2.00881004275288</v>
      </c>
      <c r="CG116" s="0" t="n">
        <v>0.55404711929441</v>
      </c>
      <c r="CH116" s="0" t="n">
        <v>0.537002051714808</v>
      </c>
      <c r="CI116" s="0" t="n">
        <v>1.20956201499212</v>
      </c>
      <c r="CJ116" s="0" t="n">
        <v>-1.14619069790933</v>
      </c>
      <c r="CK116" s="0" t="n">
        <v>0.545328475709539</v>
      </c>
      <c r="CL116" s="0" t="n">
        <v>0.237956783166737</v>
      </c>
      <c r="CM116" s="0" t="n">
        <v>1.75412424141541</v>
      </c>
      <c r="CN116" s="0" t="n">
        <v>0.0582099346502218</v>
      </c>
      <c r="CO116" s="0" t="n">
        <v>-1.15255716082174</v>
      </c>
      <c r="CP116" s="0" t="n">
        <v>-1.14855311039719</v>
      </c>
      <c r="CQ116" s="0" t="n">
        <v>-0.906798049982172</v>
      </c>
      <c r="CR116" s="0" t="n">
        <v>1.34774836624274</v>
      </c>
      <c r="CS116" s="0" t="n">
        <v>-0.544173417438287</v>
      </c>
      <c r="CT116" s="0" t="n">
        <v>-1.08037056634203</v>
      </c>
      <c r="CU116" s="0" t="n">
        <v>-1.97007466340438</v>
      </c>
      <c r="CV116" s="0" t="n">
        <v>-0.292798176815268</v>
      </c>
      <c r="CW116" s="0" t="n">
        <v>1.26277200251934</v>
      </c>
      <c r="CX116" s="0" t="n">
        <v>-0.918050773179857</v>
      </c>
      <c r="CZ116" s="0" t="n">
        <f aca="false">IF(CHOOSE(MATCH(G$5,$B$10:$E$10,0),$B116,$C116,$D116,$E116)*G$6+G116*G$7&lt;G$2,G$3*G$4,0)</f>
        <v>0</v>
      </c>
      <c r="DA116" s="0" t="n">
        <f aca="false">IF(CHOOSE(MATCH(H$5,$B$10:$E$10,0),$B116,$C116,$D116,$E116)*H$6+H116*H$7&lt;H$2,H$3*H$4,0)</f>
        <v>0</v>
      </c>
      <c r="DB116" s="0" t="n">
        <f aca="false">IF(CHOOSE(MATCH(I$5,$B$10:$E$10,0),$B116,$C116,$D116,$E116)*I$6+I116*I$7&lt;I$2,I$3*I$4,0)</f>
        <v>0</v>
      </c>
      <c r="DC116" s="0" t="n">
        <f aca="false">IF(CHOOSE(MATCH(J$5,$B$10:$E$10,0),$B116,$C116,$D116,$E116)*J$6+J116*J$7&lt;J$2,J$3*J$4,0)</f>
        <v>0</v>
      </c>
      <c r="DD116" s="0" t="n">
        <f aca="false">IF(CHOOSE(MATCH(K$5,$B$10:$E$10,0),$B116,$C116,$D116,$E116)*K$6+K116*K$7&lt;K$2,K$3*K$4,0)</f>
        <v>0</v>
      </c>
      <c r="DE116" s="0" t="n">
        <f aca="false">IF(CHOOSE(MATCH(L$5,$B$10:$E$10,0),$B116,$C116,$D116,$E116)*L$6+L116*L$7&lt;L$2,L$3*L$4,0)</f>
        <v>0</v>
      </c>
      <c r="DF116" s="0" t="n">
        <f aca="false">IF(CHOOSE(MATCH(M$5,$B$10:$E$10,0),$B116,$C116,$D116,$E116)*M$6+M116*M$7&lt;M$2,M$3*M$4,0)</f>
        <v>0</v>
      </c>
      <c r="DG116" s="0" t="n">
        <f aca="false">IF(CHOOSE(MATCH(N$5,$B$10:$E$10,0),$B116,$C116,$D116,$E116)*N$6+N116*N$7&lt;N$2,N$3*N$4,0)</f>
        <v>0</v>
      </c>
      <c r="DH116" s="0" t="n">
        <f aca="false">IF(CHOOSE(MATCH(O$5,$B$10:$E$10,0),$B116,$C116,$D116,$E116)*O$6+O116*O$7&lt;O$2,O$3*O$4,0)</f>
        <v>0</v>
      </c>
      <c r="DI116" s="0" t="n">
        <f aca="false">IF(CHOOSE(MATCH(P$5,$B$10:$E$10,0),$B116,$C116,$D116,$E116)*P$6+P116*P$7&lt;P$2,P$3*P$4,0)</f>
        <v>0</v>
      </c>
      <c r="DJ116" s="0" t="n">
        <f aca="false">IF(CHOOSE(MATCH(Q$5,$B$10:$E$10,0),$B116,$C116,$D116,$E116)*Q$6+Q116*Q$7&lt;Q$2,Q$3*Q$4,0)</f>
        <v>0</v>
      </c>
      <c r="DK116" s="0" t="n">
        <f aca="false">IF(CHOOSE(MATCH(R$5,$B$10:$E$10,0),$B116,$C116,$D116,$E116)*R$6+R116*R$7&lt;R$2,R$3*R$4,0)</f>
        <v>0</v>
      </c>
      <c r="DL116" s="0" t="n">
        <f aca="false">IF(CHOOSE(MATCH(S$5,$B$10:$E$10,0),$B116,$C116,$D116,$E116)*S$6+S116*S$7&lt;S$2,S$3*S$4,0)</f>
        <v>0</v>
      </c>
      <c r="DM116" s="0" t="n">
        <f aca="false">IF(CHOOSE(MATCH(T$5,$B$10:$E$10,0),$B116,$C116,$D116,$E116)*T$6+T116*T$7&lt;T$2,T$3*T$4,0)</f>
        <v>0</v>
      </c>
      <c r="DN116" s="0" t="n">
        <f aca="false">IF(CHOOSE(MATCH(U$5,$B$10:$E$10,0),$B116,$C116,$D116,$E116)*U$6+U116*U$7&lt;U$2,U$3*U$4,0)</f>
        <v>0</v>
      </c>
      <c r="DO116" s="0" t="n">
        <f aca="false">IF(CHOOSE(MATCH(V$5,$B$10:$E$10,0),$B116,$C116,$D116,$E116)*V$6+V116*V$7&lt;V$2,V$3*V$4,0)</f>
        <v>0</v>
      </c>
      <c r="DP116" s="0" t="n">
        <f aca="false">IF(CHOOSE(MATCH(W$5,$B$10:$E$10,0),$B116,$C116,$D116,$E116)*W$6+W116*W$7&lt;W$2,W$3*W$4,0)</f>
        <v>0</v>
      </c>
      <c r="DQ116" s="0" t="n">
        <f aca="false">IF(CHOOSE(MATCH(X$5,$B$10:$E$10,0),$B116,$C116,$D116,$E116)*X$6+X116*X$7&lt;X$2,X$3*X$4,0)</f>
        <v>0</v>
      </c>
      <c r="DR116" s="0" t="n">
        <f aca="false">IF(CHOOSE(MATCH(Y$5,$B$10:$E$10,0),$B116,$C116,$D116,$E116)*Y$6+Y116*Y$7&lt;Y$2,Y$3*Y$4,0)</f>
        <v>0</v>
      </c>
      <c r="DS116" s="0" t="n">
        <f aca="false">IF(CHOOSE(MATCH(Z$5,$B$10:$E$10,0),$B116,$C116,$D116,$E116)*Z$6+Z116*Z$7&lt;Z$2,Z$3*Z$4,0)</f>
        <v>0</v>
      </c>
      <c r="DT116" s="0" t="n">
        <f aca="false">IF(CHOOSE(MATCH(AA$5,$B$10:$E$10,0),$B116,$C116,$D116,$E116)*AA$6+AA116*AA$7&lt;AA$2,AA$3*AA$4,0)</f>
        <v>0</v>
      </c>
      <c r="DU116" s="0" t="n">
        <f aca="false">IF(CHOOSE(MATCH(AB$5,$B$10:$E$10,0),$B116,$C116,$D116,$E116)*AB$6+AB116*AB$7&lt;AB$2,AB$3*AB$4,0)</f>
        <v>0</v>
      </c>
      <c r="DV116" s="0" t="n">
        <f aca="false">IF(CHOOSE(MATCH(AC$5,$B$10:$E$10,0),$B116,$C116,$D116,$E116)*AC$6+AC116*AC$7&lt;AC$2,AC$3*AC$4,0)</f>
        <v>0</v>
      </c>
      <c r="DW116" s="0" t="n">
        <f aca="false">IF(CHOOSE(MATCH(AD$5,$B$10:$E$10,0),$B116,$C116,$D116,$E116)*AD$6+AD116*AD$7&lt;AD$2,AD$3*AD$4,0)</f>
        <v>0</v>
      </c>
      <c r="DX116" s="0" t="n">
        <f aca="false">IF(CHOOSE(MATCH(AE$5,$B$10:$E$10,0),$B116,$C116,$D116,$E116)*AE$6+AE116*AE$7&lt;AE$2,AE$3*AE$4,0)</f>
        <v>0</v>
      </c>
      <c r="DY116" s="0" t="n">
        <f aca="false">IF(CHOOSE(MATCH(AF$5,$B$10:$E$10,0),$B116,$C116,$D116,$E116)*AF$6+AF116*AF$7&lt;AF$2,AF$3*AF$4,0)</f>
        <v>0</v>
      </c>
      <c r="DZ116" s="0" t="n">
        <f aca="false">IF(CHOOSE(MATCH(AG$5,$B$10:$E$10,0),$B116,$C116,$D116,$E116)*AG$6+AG116*AG$7&lt;AG$2,AG$3*AG$4,0)</f>
        <v>0</v>
      </c>
      <c r="EA116" s="0" t="n">
        <f aca="false">IF(CHOOSE(MATCH(AH$5,$B$10:$E$10,0),$B116,$C116,$D116,$E116)*AH$6+AH116*AH$7&lt;AH$2,AH$3*AH$4,0)</f>
        <v>0</v>
      </c>
      <c r="EB116" s="0" t="n">
        <f aca="false">IF(CHOOSE(MATCH(AI$5,$B$10:$E$10,0),$B116,$C116,$D116,$E116)*AI$6+AI116*AI$7&lt;AI$2,AI$3*AI$4,0)</f>
        <v>0</v>
      </c>
      <c r="EC116" s="0" t="n">
        <f aca="false">IF(CHOOSE(MATCH(AJ$5,$B$10:$E$10,0),$B116,$C116,$D116,$E116)*AJ$6+AJ116*AJ$7&lt;AJ$2,AJ$3*AJ$4,0)</f>
        <v>0</v>
      </c>
      <c r="ED116" s="0" t="n">
        <f aca="false">IF(CHOOSE(MATCH(AK$5,$B$10:$E$10,0),$B116,$C116,$D116,$E116)*AK$6+AK116*AK$7&lt;AK$2,AK$3*AK$4,0)</f>
        <v>0</v>
      </c>
      <c r="EE116" s="0" t="n">
        <f aca="false">IF(CHOOSE(MATCH(AL$5,$B$10:$E$10,0),$B116,$C116,$D116,$E116)*AL$6+AL116*AL$7&lt;AL$2,AL$3*AL$4,0)</f>
        <v>0</v>
      </c>
      <c r="EF116" s="0" t="n">
        <f aca="false">IF(CHOOSE(MATCH(AM$5,$B$10:$E$10,0),$B116,$C116,$D116,$E116)*AM$6+AM116*AM$7&lt;AM$2,AM$3*AM$4,0)</f>
        <v>0</v>
      </c>
      <c r="EG116" s="0" t="n">
        <f aca="false">IF(CHOOSE(MATCH(AN$5,$B$10:$E$10,0),$B116,$C116,$D116,$E116)*AN$6+AN116*AN$7&lt;AN$2,AN$3*AN$4,0)</f>
        <v>0</v>
      </c>
      <c r="EH116" s="0" t="n">
        <f aca="false">IF(CHOOSE(MATCH(AO$5,$B$10:$E$10,0),$B116,$C116,$D116,$E116)*AO$6+AO116*AO$7&lt;AO$2,AO$3*AO$4,0)</f>
        <v>0.5</v>
      </c>
      <c r="EI116" s="0" t="n">
        <f aca="false">IF(CHOOSE(MATCH(AP$5,$B$10:$E$10,0),$B116,$C116,$D116,$E116)*AP$6+AP116*AP$7&lt;AP$2,AP$3*AP$4,0)</f>
        <v>0</v>
      </c>
      <c r="EJ116" s="0" t="n">
        <f aca="false">IF(CHOOSE(MATCH(AQ$5,$B$10:$E$10,0),$B116,$C116,$D116,$E116)*AQ$6+AQ116*AQ$7&lt;AQ$2,AQ$3*AQ$4,0)</f>
        <v>0</v>
      </c>
      <c r="EK116" s="0" t="n">
        <f aca="false">IF(CHOOSE(MATCH(AR$5,$B$10:$E$10,0),$B116,$C116,$D116,$E116)*AR$6+AR116*AR$7&lt;AR$2,AR$3*AR$4,0)</f>
        <v>0</v>
      </c>
      <c r="EL116" s="0" t="n">
        <f aca="false">IF(CHOOSE(MATCH(AS$5,$B$10:$E$10,0),$B116,$C116,$D116,$E116)*AS$6+AS116*AS$7&lt;AS$2,AS$3*AS$4,0)</f>
        <v>0</v>
      </c>
      <c r="EM116" s="0" t="n">
        <f aca="false">IF(CHOOSE(MATCH(AT$5,$B$10:$E$10,0),$B116,$C116,$D116,$E116)*AT$6+AT116*AT$7&lt;AT$2,AT$3*AT$4,0)</f>
        <v>0</v>
      </c>
      <c r="EN116" s="0" t="n">
        <f aca="false">IF(CHOOSE(MATCH(AU$5,$B$10:$E$10,0),$B116,$C116,$D116,$E116)*AU$6+AU116*AU$7&lt;AU$2,AU$3*AU$4,0)</f>
        <v>0</v>
      </c>
      <c r="EO116" s="0" t="n">
        <f aca="false">IF(CHOOSE(MATCH(AV$5,$B$10:$E$10,0),$B116,$C116,$D116,$E116)*AV$6+AV116*AV$7&lt;AV$2,AV$3*AV$4,0)</f>
        <v>0</v>
      </c>
      <c r="EP116" s="0" t="n">
        <f aca="false">IF(CHOOSE(MATCH(AW$5,$B$10:$E$10,0),$B116,$C116,$D116,$E116)*AW$6+AW116*AW$7&lt;AW$2,AW$3*AW$4,0)</f>
        <v>0</v>
      </c>
      <c r="EQ116" s="0" t="n">
        <f aca="false">IF(CHOOSE(MATCH(AX$5,$B$10:$E$10,0),$B116,$C116,$D116,$E116)*AX$6+AX116*AX$7&lt;AX$2,AX$3*AX$4,0)</f>
        <v>0</v>
      </c>
      <c r="ER116" s="0" t="n">
        <f aca="false">IF(CHOOSE(MATCH(AY$5,$B$10:$E$10,0),$B116,$C116,$D116,$E116)*AY$6+AY116*AY$7&lt;AY$2,AY$3*AY$4,0)</f>
        <v>0</v>
      </c>
      <c r="ES116" s="0" t="n">
        <f aca="false">IF(CHOOSE(MATCH(AZ$5,$B$10:$E$10,0),$B116,$C116,$D116,$E116)*AZ$6+AZ116*AZ$7&lt;AZ$2,AZ$3*AZ$4,0)</f>
        <v>0</v>
      </c>
      <c r="ET116" s="0" t="n">
        <f aca="false">IF(CHOOSE(MATCH(BA$5,$B$10:$E$10,0),$B116,$C116,$D116,$E116)*BA$6+BA116*BA$7&lt;BA$2,BA$3*BA$4,0)</f>
        <v>0</v>
      </c>
      <c r="EU116" s="0" t="n">
        <f aca="false">IF(CHOOSE(MATCH(BB$5,$B$10:$E$10,0),$B116,$C116,$D116,$E116)*BB$6+BB116*BB$7&lt;BB$2,BB$3*BB$4,0)</f>
        <v>0</v>
      </c>
      <c r="EV116" s="0" t="n">
        <f aca="false">IF(CHOOSE(MATCH(BC$5,$B$10:$E$10,0),$B116,$C116,$D116,$E116)*BC$6+BC116*BC$7&lt;BC$2,BC$3*BC$4,0)</f>
        <v>0</v>
      </c>
      <c r="EW116" s="0" t="n">
        <f aca="false">IF(CHOOSE(MATCH(BD$5,$B$10:$E$10,0),$B116,$C116,$D116,$E116)*BD$6+BD116*BD$7&lt;BD$2,BD$3*BD$4,0)</f>
        <v>0</v>
      </c>
      <c r="EX116" s="0" t="n">
        <f aca="false">IF(CHOOSE(MATCH(BE$5,$B$10:$E$10,0),$B116,$C116,$D116,$E116)*BE$6+BE116*BE$7&lt;BE$2,BE$3*BE$4,0)</f>
        <v>0</v>
      </c>
      <c r="EY116" s="0" t="n">
        <f aca="false">IF(CHOOSE(MATCH(BF$5,$B$10:$E$10,0),$B116,$C116,$D116,$E116)*BF$6+BF116*BF$7&lt;BF$2,BF$3*BF$4,0)</f>
        <v>0</v>
      </c>
      <c r="EZ116" s="0" t="n">
        <f aca="false">IF(CHOOSE(MATCH(BG$5,$B$10:$E$10,0),$B116,$C116,$D116,$E116)*BG$6+BG116*BG$7&lt;BG$2,BG$3*BG$4,0)</f>
        <v>0</v>
      </c>
      <c r="FA116" s="0" t="n">
        <f aca="false">IF(CHOOSE(MATCH(BH$5,$B$10:$E$10,0),$B116,$C116,$D116,$E116)*BH$6+BH116*BH$7&lt;BH$2,BH$3*BH$4,0)</f>
        <v>0</v>
      </c>
      <c r="FB116" s="0" t="n">
        <f aca="false">IF(CHOOSE(MATCH(BI$5,$B$10:$E$10,0),$B116,$C116,$D116,$E116)*BI$6+BI116*BI$7&lt;BI$2,BI$3*BI$4,0)</f>
        <v>0</v>
      </c>
      <c r="FC116" s="0" t="n">
        <f aca="false">IF(CHOOSE(MATCH(BJ$5,$B$10:$E$10,0),$B116,$C116,$D116,$E116)*BJ$6+BJ116*BJ$7&lt;BJ$2,BJ$3*BJ$4,0)</f>
        <v>0</v>
      </c>
      <c r="FD116" s="0" t="n">
        <f aca="false">IF(CHOOSE(MATCH(BK$5,$B$10:$E$10,0),$B116,$C116,$D116,$E116)*BK$6+BK116*BK$7&lt;BK$2,BK$3*BK$4,0)</f>
        <v>0</v>
      </c>
      <c r="FE116" s="0" t="n">
        <f aca="false">IF(CHOOSE(MATCH(BL$5,$B$10:$E$10,0),$B116,$C116,$D116,$E116)*BL$6+BL116*BL$7&lt;BL$2,BL$3*BL$4,0)</f>
        <v>0</v>
      </c>
      <c r="FF116" s="0" t="n">
        <f aca="false">IF(CHOOSE(MATCH(BM$5,$B$10:$E$10,0),$B116,$C116,$D116,$E116)*BM$6+BM116*BM$7&lt;BM$2,BM$3*BM$4,0)</f>
        <v>0</v>
      </c>
      <c r="FG116" s="0" t="n">
        <f aca="false">IF(CHOOSE(MATCH(BN$5,$B$10:$E$10,0),$B116,$C116,$D116,$E116)*BN$6+BN116*BN$7&lt;BN$2,BN$3*BN$4,0)</f>
        <v>0</v>
      </c>
      <c r="FH116" s="0" t="n">
        <f aca="false">IF(CHOOSE(MATCH(BO$5,$B$10:$E$10,0),$B116,$C116,$D116,$E116)*BO$6+BO116*BO$7&lt;BO$2,BO$3*BO$4,0)</f>
        <v>0</v>
      </c>
      <c r="FI116" s="0" t="n">
        <f aca="false">IF(CHOOSE(MATCH(BP$5,$B$10:$E$10,0),$B116,$C116,$D116,$E116)*BP$6+BP116*BP$7&lt;BP$2,BP$3*BP$4,0)</f>
        <v>0</v>
      </c>
      <c r="FJ116" s="0" t="n">
        <f aca="false">IF(CHOOSE(MATCH(BQ$5,$B$10:$E$10,0),$B116,$C116,$D116,$E116)*BQ$6+BQ116*BQ$7&lt;BQ$2,BQ$3*BQ$4,0)</f>
        <v>0</v>
      </c>
      <c r="FK116" s="0" t="n">
        <f aca="false">IF(CHOOSE(MATCH(BR$5,$B$10:$E$10,0),$B116,$C116,$D116,$E116)*BR$6+BR116*BR$7&lt;BR$2,BR$3*BR$4,0)</f>
        <v>0</v>
      </c>
      <c r="FL116" s="0" t="n">
        <f aca="false">IF(CHOOSE(MATCH(BS$5,$B$10:$E$10,0),$B116,$C116,$D116,$E116)*BS$6+BS116*BS$7&lt;BS$2,BS$3*BS$4,0)</f>
        <v>0</v>
      </c>
      <c r="FM116" s="0" t="n">
        <f aca="false">IF(CHOOSE(MATCH(BT$5,$B$10:$E$10,0),$B116,$C116,$D116,$E116)*BT$6+BT116*BT$7&lt;BT$2,BT$3*BT$4,0)</f>
        <v>0</v>
      </c>
      <c r="FN116" s="0" t="n">
        <f aca="false">IF(CHOOSE(MATCH(BU$5,$B$10:$E$10,0),$B116,$C116,$D116,$E116)*BU$6+BU116*BU$7&lt;BU$2,BU$3*BU$4,0)</f>
        <v>0</v>
      </c>
      <c r="FO116" s="0" t="n">
        <f aca="false">IF(CHOOSE(MATCH(BV$5,$B$10:$E$10,0),$B116,$C116,$D116,$E116)*BV$6+BV116*BV$7&lt;BV$2,BV$3*BV$4,0)</f>
        <v>0</v>
      </c>
      <c r="FP116" s="0" t="n">
        <f aca="false">IF(CHOOSE(MATCH(BW$5,$B$10:$E$10,0),$B116,$C116,$D116,$E116)*BW$6+BW116*BW$7&lt;BW$2,BW$3*BW$4,0)</f>
        <v>0</v>
      </c>
      <c r="FQ116" s="0" t="n">
        <f aca="false">IF(CHOOSE(MATCH(BX$5,$B$10:$E$10,0),$B116,$C116,$D116,$E116)*BX$6+BX116*BX$7&lt;BX$2,BX$3*BX$4,0)</f>
        <v>0</v>
      </c>
      <c r="FR116" s="0" t="n">
        <f aca="false">IF(CHOOSE(MATCH(BY$5,$B$10:$E$10,0),$B116,$C116,$D116,$E116)*BY$6+BY116*BY$7&lt;BY$2,BY$3*BY$4,0)</f>
        <v>0</v>
      </c>
      <c r="FS116" s="0" t="n">
        <f aca="false">IF(CHOOSE(MATCH(BZ$5,$B$10:$E$10,0),$B116,$C116,$D116,$E116)*BZ$6+BZ116*BZ$7&lt;BZ$2,BZ$3*BZ$4,0)</f>
        <v>0</v>
      </c>
      <c r="FT116" s="0" t="n">
        <f aca="false">IF(CHOOSE(MATCH(CA$5,$B$10:$E$10,0),$B116,$C116,$D116,$E116)*CA$6+CA116*CA$7&lt;CA$2,CA$3*CA$4,0)</f>
        <v>0</v>
      </c>
      <c r="FU116" s="0" t="n">
        <f aca="false">IF(CHOOSE(MATCH(CB$5,$B$10:$E$10,0),$B116,$C116,$D116,$E116)*CB$6+CB116*CB$7&lt;CB$2,CB$3*CB$4,0)</f>
        <v>0</v>
      </c>
      <c r="FV116" s="0" t="n">
        <f aca="false">IF(CHOOSE(MATCH(CC$5,$B$10:$E$10,0),$B116,$C116,$D116,$E116)*CC$6+CC116*CC$7&lt;CC$2,CC$3*CC$4,0)</f>
        <v>0</v>
      </c>
      <c r="FW116" s="0" t="n">
        <f aca="false">IF(CHOOSE(MATCH(CD$5,$B$10:$E$10,0),$B116,$C116,$D116,$E116)*CD$6+CD116*CD$7&lt;CD$2,CD$3*CD$4,0)</f>
        <v>0</v>
      </c>
      <c r="FX116" s="0" t="n">
        <f aca="false">IF(CHOOSE(MATCH(CE$5,$B$10:$E$10,0),$B116,$C116,$D116,$E116)*CE$6+CE116*CE$7&lt;CE$2,CE$3*CE$4,0)</f>
        <v>0</v>
      </c>
      <c r="FY116" s="0" t="n">
        <f aca="false">IF(CHOOSE(MATCH(CF$5,$B$10:$E$10,0),$B116,$C116,$D116,$E116)*CF$6+CF116*CF$7&lt;CF$2,CF$3*CF$4,0)</f>
        <v>0</v>
      </c>
      <c r="FZ116" s="0" t="n">
        <f aca="false">IF(CHOOSE(MATCH(CG$5,$B$10:$E$10,0),$B116,$C116,$D116,$E116)*CG$6+CG116*CG$7&lt;CG$2,CG$3*CG$4,0)</f>
        <v>0</v>
      </c>
      <c r="GA116" s="0" t="n">
        <f aca="false">IF(CHOOSE(MATCH(CH$5,$B$10:$E$10,0),$B116,$C116,$D116,$E116)*CH$6+CH116*CH$7&lt;CH$2,CH$3*CH$4,0)</f>
        <v>0</v>
      </c>
      <c r="GB116" s="0" t="n">
        <f aca="false">IF(CHOOSE(MATCH(CI$5,$B$10:$E$10,0),$B116,$C116,$D116,$E116)*CI$6+CI116*CI$7&lt;CI$2,CI$3*CI$4,0)</f>
        <v>0</v>
      </c>
      <c r="GC116" s="0" t="n">
        <f aca="false">IF(CHOOSE(MATCH(CJ$5,$B$10:$E$10,0),$B116,$C116,$D116,$E116)*CJ$6+CJ116*CJ$7&lt;CJ$2,CJ$3*CJ$4,0)</f>
        <v>0</v>
      </c>
      <c r="GD116" s="0" t="n">
        <f aca="false">IF(CHOOSE(MATCH(CK$5,$B$10:$E$10,0),$B116,$C116,$D116,$E116)*CK$6+CK116*CK$7&lt;CK$2,CK$3*CK$4,0)</f>
        <v>0</v>
      </c>
      <c r="GE116" s="0" t="n">
        <f aca="false">IF(CHOOSE(MATCH(CL$5,$B$10:$E$10,0),$B116,$C116,$D116,$E116)*CL$6+CL116*CL$7&lt;CL$2,CL$3*CL$4,0)</f>
        <v>0</v>
      </c>
      <c r="GF116" s="0" t="n">
        <f aca="false">IF(CHOOSE(MATCH(CM$5,$B$10:$E$10,0),$B116,$C116,$D116,$E116)*CM$6+CM116*CM$7&lt;CM$2,CM$3*CM$4,0)</f>
        <v>0</v>
      </c>
      <c r="GG116" s="0" t="n">
        <f aca="false">IF(CHOOSE(MATCH(CN$5,$B$10:$E$10,0),$B116,$C116,$D116,$E116)*CN$6+CN116*CN$7&lt;CN$2,CN$3*CN$4,0)</f>
        <v>0</v>
      </c>
      <c r="GH116" s="0" t="n">
        <f aca="false">IF(CHOOSE(MATCH(CO$5,$B$10:$E$10,0),$B116,$C116,$D116,$E116)*CO$6+CO116*CO$7&lt;CO$2,CO$3*CO$4,0)</f>
        <v>0</v>
      </c>
      <c r="GI116" s="0" t="n">
        <f aca="false">IF(CHOOSE(MATCH(CP$5,$B$10:$E$10,0),$B116,$C116,$D116,$E116)*CP$6+CP116*CP$7&lt;CP$2,CP$3*CP$4,0)</f>
        <v>0</v>
      </c>
      <c r="GJ116" s="0" t="n">
        <f aca="false">IF(CHOOSE(MATCH(CQ$5,$B$10:$E$10,0),$B116,$C116,$D116,$E116)*CQ$6+CQ116*CQ$7&lt;CQ$2,CQ$3*CQ$4,0)</f>
        <v>0</v>
      </c>
      <c r="GK116" s="0" t="n">
        <f aca="false">IF(CHOOSE(MATCH(CR$5,$B$10:$E$10,0),$B116,$C116,$D116,$E116)*CR$6+CR116*CR$7&lt;CR$2,CR$3*CR$4,0)</f>
        <v>0</v>
      </c>
      <c r="GL116" s="0" t="n">
        <f aca="false">IF(CHOOSE(MATCH(CS$5,$B$10:$E$10,0),$B116,$C116,$D116,$E116)*CS$6+CS116*CS$7&lt;CS$2,CS$3*CS$4,0)</f>
        <v>0</v>
      </c>
      <c r="GM116" s="0" t="n">
        <f aca="false">IF(CHOOSE(MATCH(CT$5,$B$10:$E$10,0),$B116,$C116,$D116,$E116)*CT$6+CT116*CT$7&lt;CT$2,CT$3*CT$4,0)</f>
        <v>0</v>
      </c>
      <c r="GN116" s="0" t="n">
        <f aca="false">IF(CHOOSE(MATCH(CU$5,$B$10:$E$10,0),$B116,$C116,$D116,$E116)*CU$6+CU116*CU$7&lt;CU$2,CU$3*CU$4,0)</f>
        <v>0</v>
      </c>
      <c r="GO116" s="0" t="n">
        <f aca="false">IF(CHOOSE(MATCH(CV$5,$B$10:$E$10,0),$B116,$C116,$D116,$E116)*CV$6+CV116*CV$7&lt;CV$2,CV$3*CV$4,0)</f>
        <v>0</v>
      </c>
      <c r="GP116" s="0" t="n">
        <f aca="false">IF(CHOOSE(MATCH(CW$5,$B$10:$E$10,0),$B116,$C116,$D116,$E116)*CW$6+CW116*CW$7&lt;CW$2,CW$3*CW$4,0)</f>
        <v>0</v>
      </c>
      <c r="GQ116" s="0" t="n">
        <f aca="false">IF(CHOOSE(MATCH(CX$5,$B$10:$E$10,0),$B116,$C116,$D116,$E116)*CX$6+CX116*CX$7&lt;CX$2,CX$3*CX$4,0)</f>
        <v>0</v>
      </c>
      <c r="GS116" s="0" t="n">
        <f aca="false">SUM(CZ116:GQ116)</f>
        <v>0.5</v>
      </c>
      <c r="GT116" s="0" t="n">
        <f aca="false">IF(GS116&gt;$GS$6,1,0)</f>
        <v>0</v>
      </c>
    </row>
    <row r="117" customFormat="false" ht="14" hidden="false" customHeight="false" outlineLevel="0" collapsed="false">
      <c r="A117" s="0" t="n">
        <v>107</v>
      </c>
      <c r="B117" s="0" t="n">
        <v>0.681258789752371</v>
      </c>
      <c r="C117" s="0" t="n">
        <v>0.409222825566861</v>
      </c>
      <c r="D117" s="0" t="n">
        <v>1.60226869244624</v>
      </c>
      <c r="E117" s="0" t="n">
        <v>0.329552802272137</v>
      </c>
      <c r="G117" s="0" t="n">
        <v>0.216291482502129</v>
      </c>
      <c r="H117" s="0" t="n">
        <v>2.02340743271634</v>
      </c>
      <c r="I117" s="0" t="n">
        <v>-0.409531821787823</v>
      </c>
      <c r="J117" s="0" t="n">
        <v>-3.42726707458496</v>
      </c>
      <c r="K117" s="0" t="n">
        <v>-0.956142685026862</v>
      </c>
      <c r="L117" s="0" t="n">
        <v>0.142499629873782</v>
      </c>
      <c r="M117" s="0" t="n">
        <v>-0.824993549031206</v>
      </c>
      <c r="N117" s="0" t="n">
        <v>1.04116452348535</v>
      </c>
      <c r="O117" s="0" t="n">
        <v>0.210187636184855</v>
      </c>
      <c r="P117" s="0" t="n">
        <v>0.111419922177447</v>
      </c>
      <c r="Q117" s="0" t="n">
        <v>-0.937579898163676</v>
      </c>
      <c r="R117" s="0" t="n">
        <v>-0.561375372853945</v>
      </c>
      <c r="S117" s="0" t="n">
        <v>0.887691840034677</v>
      </c>
      <c r="T117" s="0" t="n">
        <v>0.0638044639345026</v>
      </c>
      <c r="U117" s="0" t="n">
        <v>-0.322636424243683</v>
      </c>
      <c r="V117" s="0" t="n">
        <v>0.881357209436828</v>
      </c>
      <c r="W117" s="0" t="n">
        <v>-0.735574303689646</v>
      </c>
      <c r="X117" s="0" t="n">
        <v>-0.700235887052259</v>
      </c>
      <c r="Y117" s="0" t="n">
        <v>-0.0225304574996699</v>
      </c>
      <c r="Z117" s="0" t="n">
        <v>-1.21210860015708</v>
      </c>
      <c r="AA117" s="0" t="n">
        <v>2.75897036772221</v>
      </c>
      <c r="AB117" s="0" t="n">
        <v>-1.96636392502114</v>
      </c>
      <c r="AC117" s="0" t="n">
        <v>0.286336216959171</v>
      </c>
      <c r="AD117" s="0" t="n">
        <v>-0.844174792291597</v>
      </c>
      <c r="AE117" s="0" t="n">
        <v>0.837637799122604</v>
      </c>
      <c r="AF117" s="0" t="n">
        <v>-0.888373961061006</v>
      </c>
      <c r="AG117" s="0" t="n">
        <v>-0.971358531387523</v>
      </c>
      <c r="AH117" s="0" t="n">
        <v>-0.893151081982069</v>
      </c>
      <c r="AI117" s="0" t="n">
        <v>0.251436631515389</v>
      </c>
      <c r="AJ117" s="0" t="n">
        <v>-0.218798277273891</v>
      </c>
      <c r="AK117" s="0" t="n">
        <v>1.17575609692722</v>
      </c>
      <c r="AL117" s="0" t="n">
        <v>-1.78449226950761</v>
      </c>
      <c r="AM117" s="0" t="n">
        <v>0.100881152320653</v>
      </c>
      <c r="AN117" s="0" t="n">
        <v>0.442114469478838</v>
      </c>
      <c r="AO117" s="0" t="n">
        <v>-0.937461663852446</v>
      </c>
      <c r="AP117" s="0" t="n">
        <v>-1.80129063664936</v>
      </c>
      <c r="AQ117" s="0" t="n">
        <v>0.414445366914151</v>
      </c>
      <c r="AR117" s="0" t="n">
        <v>0.468589860247448</v>
      </c>
      <c r="AS117" s="0" t="n">
        <v>1.12707084554131</v>
      </c>
      <c r="AT117" s="0" t="n">
        <v>-0.639344079900184</v>
      </c>
      <c r="AU117" s="0" t="n">
        <v>0.218327613765723</v>
      </c>
      <c r="AV117" s="0" t="n">
        <v>-0.0648776676825946</v>
      </c>
      <c r="AW117" s="0" t="n">
        <v>0.372290287486976</v>
      </c>
      <c r="AX117" s="0" t="n">
        <v>1.07736013887916</v>
      </c>
      <c r="AY117" s="0" t="n">
        <v>1.01597606771975</v>
      </c>
      <c r="AZ117" s="0" t="n">
        <v>-1.45777903526323</v>
      </c>
      <c r="BA117" s="0" t="n">
        <v>-1.14221620606259</v>
      </c>
      <c r="BB117" s="0" t="n">
        <v>-0.294874098472064</v>
      </c>
      <c r="BC117" s="0" t="n">
        <v>1.83318661584053</v>
      </c>
      <c r="BD117" s="0" t="n">
        <v>0.88113210949814</v>
      </c>
      <c r="BE117" s="0" t="n">
        <v>-1.81145423994167</v>
      </c>
      <c r="BF117" s="0" t="n">
        <v>2.47382558882236</v>
      </c>
      <c r="BG117" s="0" t="n">
        <v>-2.04150637728162</v>
      </c>
      <c r="BH117" s="0" t="n">
        <v>-0.387501586374128</v>
      </c>
      <c r="BI117" s="0" t="n">
        <v>-0.577298351345235</v>
      </c>
      <c r="BJ117" s="0" t="n">
        <v>0.768358177083428</v>
      </c>
      <c r="BK117" s="0" t="n">
        <v>0.680528273733216</v>
      </c>
      <c r="BL117" s="0" t="n">
        <v>1.24431153381011</v>
      </c>
      <c r="BM117" s="0" t="n">
        <v>-0.177292349690106</v>
      </c>
      <c r="BN117" s="0" t="n">
        <v>-2.23632014240138</v>
      </c>
      <c r="BO117" s="0" t="n">
        <v>1.82869371201377</v>
      </c>
      <c r="BP117" s="0" t="n">
        <v>0.415528802477638</v>
      </c>
      <c r="BQ117" s="0" t="n">
        <v>-0.204481693799607</v>
      </c>
      <c r="BR117" s="0" t="n">
        <v>0.228288854486891</v>
      </c>
      <c r="BS117" s="0" t="n">
        <v>-0.453361508334638</v>
      </c>
      <c r="BT117" s="0" t="n">
        <v>-1.15613147499971</v>
      </c>
      <c r="BU117" s="0" t="n">
        <v>1.87366822501645</v>
      </c>
      <c r="BV117" s="0" t="n">
        <v>-0.118351408673334</v>
      </c>
      <c r="BW117" s="0" t="n">
        <v>-0.825207280286122</v>
      </c>
      <c r="BX117" s="0" t="n">
        <v>-1.60764102474786</v>
      </c>
      <c r="BY117" s="0" t="n">
        <v>0.153405608216417</v>
      </c>
      <c r="BZ117" s="0" t="n">
        <v>-0.615500539424829</v>
      </c>
      <c r="CA117" s="0" t="n">
        <v>0.756288045522524</v>
      </c>
      <c r="CB117" s="0" t="n">
        <v>1.34869651446934</v>
      </c>
      <c r="CC117" s="0" t="n">
        <v>-0.251593519351445</v>
      </c>
      <c r="CD117" s="0" t="n">
        <v>-1.0041276254924</v>
      </c>
      <c r="CE117" s="0" t="n">
        <v>1.73451098817168</v>
      </c>
      <c r="CF117" s="0" t="n">
        <v>0.247096068051178</v>
      </c>
      <c r="CG117" s="0" t="n">
        <v>-0.572424596612109</v>
      </c>
      <c r="CH117" s="0" t="n">
        <v>0.620685796093312</v>
      </c>
      <c r="CI117" s="0" t="n">
        <v>-0.209639665627037</v>
      </c>
      <c r="CJ117" s="0" t="n">
        <v>-1.21402536024107</v>
      </c>
      <c r="CK117" s="0" t="n">
        <v>0.676675426802831</v>
      </c>
      <c r="CL117" s="0" t="n">
        <v>-0.669575683787116</v>
      </c>
      <c r="CM117" s="0" t="n">
        <v>-0.728375653125113</v>
      </c>
      <c r="CN117" s="0" t="n">
        <v>-1.0817439033417</v>
      </c>
      <c r="CO117" s="0" t="n">
        <v>-0.116501723823603</v>
      </c>
      <c r="CP117" s="0" t="n">
        <v>-1.03853608379723</v>
      </c>
      <c r="CQ117" s="0" t="n">
        <v>-0.163165623234818</v>
      </c>
      <c r="CR117" s="0" t="n">
        <v>-1.29235559143126</v>
      </c>
      <c r="CS117" s="0" t="n">
        <v>-1.13025180326076</v>
      </c>
      <c r="CT117" s="0" t="n">
        <v>0.636437107459642</v>
      </c>
      <c r="CU117" s="0" t="n">
        <v>-1.99295755010098</v>
      </c>
      <c r="CV117" s="0" t="n">
        <v>0.481435336041614</v>
      </c>
      <c r="CW117" s="0" t="n">
        <v>-1.32532250063377</v>
      </c>
      <c r="CX117" s="0" t="n">
        <v>-0.383874976250809</v>
      </c>
      <c r="CZ117" s="0" t="n">
        <f aca="false">IF(CHOOSE(MATCH(G$5,$B$10:$E$10,0),$B117,$C117,$D117,$E117)*G$6+G117*G$7&lt;G$2,G$3*G$4,0)</f>
        <v>0</v>
      </c>
      <c r="DA117" s="0" t="n">
        <f aca="false">IF(CHOOSE(MATCH(H$5,$B$10:$E$10,0),$B117,$C117,$D117,$E117)*H$6+H117*H$7&lt;H$2,H$3*H$4,0)</f>
        <v>0</v>
      </c>
      <c r="DB117" s="0" t="n">
        <f aca="false">IF(CHOOSE(MATCH(I$5,$B$10:$E$10,0),$B117,$C117,$D117,$E117)*I$6+I117*I$7&lt;I$2,I$3*I$4,0)</f>
        <v>0</v>
      </c>
      <c r="DC117" s="0" t="n">
        <f aca="false">IF(CHOOSE(MATCH(J$5,$B$10:$E$10,0),$B117,$C117,$D117,$E117)*J$6+J117*J$7&lt;J$2,J$3*J$4,0)</f>
        <v>12.5</v>
      </c>
      <c r="DD117" s="0" t="n">
        <f aca="false">IF(CHOOSE(MATCH(K$5,$B$10:$E$10,0),$B117,$C117,$D117,$E117)*K$6+K117*K$7&lt;K$2,K$3*K$4,0)</f>
        <v>0</v>
      </c>
      <c r="DE117" s="0" t="n">
        <f aca="false">IF(CHOOSE(MATCH(L$5,$B$10:$E$10,0),$B117,$C117,$D117,$E117)*L$6+L117*L$7&lt;L$2,L$3*L$4,0)</f>
        <v>0</v>
      </c>
      <c r="DF117" s="0" t="n">
        <f aca="false">IF(CHOOSE(MATCH(M$5,$B$10:$E$10,0),$B117,$C117,$D117,$E117)*M$6+M117*M$7&lt;M$2,M$3*M$4,0)</f>
        <v>0</v>
      </c>
      <c r="DG117" s="0" t="n">
        <f aca="false">IF(CHOOSE(MATCH(N$5,$B$10:$E$10,0),$B117,$C117,$D117,$E117)*N$6+N117*N$7&lt;N$2,N$3*N$4,0)</f>
        <v>0</v>
      </c>
      <c r="DH117" s="0" t="n">
        <f aca="false">IF(CHOOSE(MATCH(O$5,$B$10:$E$10,0),$B117,$C117,$D117,$E117)*O$6+O117*O$7&lt;O$2,O$3*O$4,0)</f>
        <v>0</v>
      </c>
      <c r="DI117" s="0" t="n">
        <f aca="false">IF(CHOOSE(MATCH(P$5,$B$10:$E$10,0),$B117,$C117,$D117,$E117)*P$6+P117*P$7&lt;P$2,P$3*P$4,0)</f>
        <v>0</v>
      </c>
      <c r="DJ117" s="0" t="n">
        <f aca="false">IF(CHOOSE(MATCH(Q$5,$B$10:$E$10,0),$B117,$C117,$D117,$E117)*Q$6+Q117*Q$7&lt;Q$2,Q$3*Q$4,0)</f>
        <v>0</v>
      </c>
      <c r="DK117" s="0" t="n">
        <f aca="false">IF(CHOOSE(MATCH(R$5,$B$10:$E$10,0),$B117,$C117,$D117,$E117)*R$6+R117*R$7&lt;R$2,R$3*R$4,0)</f>
        <v>0</v>
      </c>
      <c r="DL117" s="0" t="n">
        <f aca="false">IF(CHOOSE(MATCH(S$5,$B$10:$E$10,0),$B117,$C117,$D117,$E117)*S$6+S117*S$7&lt;S$2,S$3*S$4,0)</f>
        <v>0</v>
      </c>
      <c r="DM117" s="0" t="n">
        <f aca="false">IF(CHOOSE(MATCH(T$5,$B$10:$E$10,0),$B117,$C117,$D117,$E117)*T$6+T117*T$7&lt;T$2,T$3*T$4,0)</f>
        <v>0</v>
      </c>
      <c r="DN117" s="0" t="n">
        <f aca="false">IF(CHOOSE(MATCH(U$5,$B$10:$E$10,0),$B117,$C117,$D117,$E117)*U$6+U117*U$7&lt;U$2,U$3*U$4,0)</f>
        <v>0</v>
      </c>
      <c r="DO117" s="0" t="n">
        <f aca="false">IF(CHOOSE(MATCH(V$5,$B$10:$E$10,0),$B117,$C117,$D117,$E117)*V$6+V117*V$7&lt;V$2,V$3*V$4,0)</f>
        <v>0</v>
      </c>
      <c r="DP117" s="0" t="n">
        <f aca="false">IF(CHOOSE(MATCH(W$5,$B$10:$E$10,0),$B117,$C117,$D117,$E117)*W$6+W117*W$7&lt;W$2,W$3*W$4,0)</f>
        <v>0</v>
      </c>
      <c r="DQ117" s="0" t="n">
        <f aca="false">IF(CHOOSE(MATCH(X$5,$B$10:$E$10,0),$B117,$C117,$D117,$E117)*X$6+X117*X$7&lt;X$2,X$3*X$4,0)</f>
        <v>0</v>
      </c>
      <c r="DR117" s="0" t="n">
        <f aca="false">IF(CHOOSE(MATCH(Y$5,$B$10:$E$10,0),$B117,$C117,$D117,$E117)*Y$6+Y117*Y$7&lt;Y$2,Y$3*Y$4,0)</f>
        <v>0</v>
      </c>
      <c r="DS117" s="0" t="n">
        <f aca="false">IF(CHOOSE(MATCH(Z$5,$B$10:$E$10,0),$B117,$C117,$D117,$E117)*Z$6+Z117*Z$7&lt;Z$2,Z$3*Z$4,0)</f>
        <v>0</v>
      </c>
      <c r="DT117" s="0" t="n">
        <f aca="false">IF(CHOOSE(MATCH(AA$5,$B$10:$E$10,0),$B117,$C117,$D117,$E117)*AA$6+AA117*AA$7&lt;AA$2,AA$3*AA$4,0)</f>
        <v>0</v>
      </c>
      <c r="DU117" s="0" t="n">
        <f aca="false">IF(CHOOSE(MATCH(AB$5,$B$10:$E$10,0),$B117,$C117,$D117,$E117)*AB$6+AB117*AB$7&lt;AB$2,AB$3*AB$4,0)</f>
        <v>0</v>
      </c>
      <c r="DV117" s="0" t="n">
        <f aca="false">IF(CHOOSE(MATCH(AC$5,$B$10:$E$10,0),$B117,$C117,$D117,$E117)*AC$6+AC117*AC$7&lt;AC$2,AC$3*AC$4,0)</f>
        <v>0</v>
      </c>
      <c r="DW117" s="0" t="n">
        <f aca="false">IF(CHOOSE(MATCH(AD$5,$B$10:$E$10,0),$B117,$C117,$D117,$E117)*AD$6+AD117*AD$7&lt;AD$2,AD$3*AD$4,0)</f>
        <v>0</v>
      </c>
      <c r="DX117" s="0" t="n">
        <f aca="false">IF(CHOOSE(MATCH(AE$5,$B$10:$E$10,0),$B117,$C117,$D117,$E117)*AE$6+AE117*AE$7&lt;AE$2,AE$3*AE$4,0)</f>
        <v>0</v>
      </c>
      <c r="DY117" s="0" t="n">
        <f aca="false">IF(CHOOSE(MATCH(AF$5,$B$10:$E$10,0),$B117,$C117,$D117,$E117)*AF$6+AF117*AF$7&lt;AF$2,AF$3*AF$4,0)</f>
        <v>0</v>
      </c>
      <c r="DZ117" s="0" t="n">
        <f aca="false">IF(CHOOSE(MATCH(AG$5,$B$10:$E$10,0),$B117,$C117,$D117,$E117)*AG$6+AG117*AG$7&lt;AG$2,AG$3*AG$4,0)</f>
        <v>0</v>
      </c>
      <c r="EA117" s="0" t="n">
        <f aca="false">IF(CHOOSE(MATCH(AH$5,$B$10:$E$10,0),$B117,$C117,$D117,$E117)*AH$6+AH117*AH$7&lt;AH$2,AH$3*AH$4,0)</f>
        <v>0</v>
      </c>
      <c r="EB117" s="0" t="n">
        <f aca="false">IF(CHOOSE(MATCH(AI$5,$B$10:$E$10,0),$B117,$C117,$D117,$E117)*AI$6+AI117*AI$7&lt;AI$2,AI$3*AI$4,0)</f>
        <v>0</v>
      </c>
      <c r="EC117" s="0" t="n">
        <f aca="false">IF(CHOOSE(MATCH(AJ$5,$B$10:$E$10,0),$B117,$C117,$D117,$E117)*AJ$6+AJ117*AJ$7&lt;AJ$2,AJ$3*AJ$4,0)</f>
        <v>0</v>
      </c>
      <c r="ED117" s="0" t="n">
        <f aca="false">IF(CHOOSE(MATCH(AK$5,$B$10:$E$10,0),$B117,$C117,$D117,$E117)*AK$6+AK117*AK$7&lt;AK$2,AK$3*AK$4,0)</f>
        <v>0</v>
      </c>
      <c r="EE117" s="0" t="n">
        <f aca="false">IF(CHOOSE(MATCH(AL$5,$B$10:$E$10,0),$B117,$C117,$D117,$E117)*AL$6+AL117*AL$7&lt;AL$2,AL$3*AL$4,0)</f>
        <v>0</v>
      </c>
      <c r="EF117" s="0" t="n">
        <f aca="false">IF(CHOOSE(MATCH(AM$5,$B$10:$E$10,0),$B117,$C117,$D117,$E117)*AM$6+AM117*AM$7&lt;AM$2,AM$3*AM$4,0)</f>
        <v>0</v>
      </c>
      <c r="EG117" s="0" t="n">
        <f aca="false">IF(CHOOSE(MATCH(AN$5,$B$10:$E$10,0),$B117,$C117,$D117,$E117)*AN$6+AN117*AN$7&lt;AN$2,AN$3*AN$4,0)</f>
        <v>0</v>
      </c>
      <c r="EH117" s="0" t="n">
        <f aca="false">IF(CHOOSE(MATCH(AO$5,$B$10:$E$10,0),$B117,$C117,$D117,$E117)*AO$6+AO117*AO$7&lt;AO$2,AO$3*AO$4,0)</f>
        <v>0</v>
      </c>
      <c r="EI117" s="0" t="n">
        <f aca="false">IF(CHOOSE(MATCH(AP$5,$B$10:$E$10,0),$B117,$C117,$D117,$E117)*AP$6+AP117*AP$7&lt;AP$2,AP$3*AP$4,0)</f>
        <v>0</v>
      </c>
      <c r="EJ117" s="0" t="n">
        <f aca="false">IF(CHOOSE(MATCH(AQ$5,$B$10:$E$10,0),$B117,$C117,$D117,$E117)*AQ$6+AQ117*AQ$7&lt;AQ$2,AQ$3*AQ$4,0)</f>
        <v>0</v>
      </c>
      <c r="EK117" s="0" t="n">
        <f aca="false">IF(CHOOSE(MATCH(AR$5,$B$10:$E$10,0),$B117,$C117,$D117,$E117)*AR$6+AR117*AR$7&lt;AR$2,AR$3*AR$4,0)</f>
        <v>0</v>
      </c>
      <c r="EL117" s="0" t="n">
        <f aca="false">IF(CHOOSE(MATCH(AS$5,$B$10:$E$10,0),$B117,$C117,$D117,$E117)*AS$6+AS117*AS$7&lt;AS$2,AS$3*AS$4,0)</f>
        <v>0</v>
      </c>
      <c r="EM117" s="0" t="n">
        <f aca="false">IF(CHOOSE(MATCH(AT$5,$B$10:$E$10,0),$B117,$C117,$D117,$E117)*AT$6+AT117*AT$7&lt;AT$2,AT$3*AT$4,0)</f>
        <v>0</v>
      </c>
      <c r="EN117" s="0" t="n">
        <f aca="false">IF(CHOOSE(MATCH(AU$5,$B$10:$E$10,0),$B117,$C117,$D117,$E117)*AU$6+AU117*AU$7&lt;AU$2,AU$3*AU$4,0)</f>
        <v>0</v>
      </c>
      <c r="EO117" s="0" t="n">
        <f aca="false">IF(CHOOSE(MATCH(AV$5,$B$10:$E$10,0),$B117,$C117,$D117,$E117)*AV$6+AV117*AV$7&lt;AV$2,AV$3*AV$4,0)</f>
        <v>0</v>
      </c>
      <c r="EP117" s="0" t="n">
        <f aca="false">IF(CHOOSE(MATCH(AW$5,$B$10:$E$10,0),$B117,$C117,$D117,$E117)*AW$6+AW117*AW$7&lt;AW$2,AW$3*AW$4,0)</f>
        <v>0</v>
      </c>
      <c r="EQ117" s="0" t="n">
        <f aca="false">IF(CHOOSE(MATCH(AX$5,$B$10:$E$10,0),$B117,$C117,$D117,$E117)*AX$6+AX117*AX$7&lt;AX$2,AX$3*AX$4,0)</f>
        <v>0</v>
      </c>
      <c r="ER117" s="0" t="n">
        <f aca="false">IF(CHOOSE(MATCH(AY$5,$B$10:$E$10,0),$B117,$C117,$D117,$E117)*AY$6+AY117*AY$7&lt;AY$2,AY$3*AY$4,0)</f>
        <v>0</v>
      </c>
      <c r="ES117" s="0" t="n">
        <f aca="false">IF(CHOOSE(MATCH(AZ$5,$B$10:$E$10,0),$B117,$C117,$D117,$E117)*AZ$6+AZ117*AZ$7&lt;AZ$2,AZ$3*AZ$4,0)</f>
        <v>0</v>
      </c>
      <c r="ET117" s="0" t="n">
        <f aca="false">IF(CHOOSE(MATCH(BA$5,$B$10:$E$10,0),$B117,$C117,$D117,$E117)*BA$6+BA117*BA$7&lt;BA$2,BA$3*BA$4,0)</f>
        <v>0</v>
      </c>
      <c r="EU117" s="0" t="n">
        <f aca="false">IF(CHOOSE(MATCH(BB$5,$B$10:$E$10,0),$B117,$C117,$D117,$E117)*BB$6+BB117*BB$7&lt;BB$2,BB$3*BB$4,0)</f>
        <v>0</v>
      </c>
      <c r="EV117" s="0" t="n">
        <f aca="false">IF(CHOOSE(MATCH(BC$5,$B$10:$E$10,0),$B117,$C117,$D117,$E117)*BC$6+BC117*BC$7&lt;BC$2,BC$3*BC$4,0)</f>
        <v>0</v>
      </c>
      <c r="EW117" s="0" t="n">
        <f aca="false">IF(CHOOSE(MATCH(BD$5,$B$10:$E$10,0),$B117,$C117,$D117,$E117)*BD$6+BD117*BD$7&lt;BD$2,BD$3*BD$4,0)</f>
        <v>0</v>
      </c>
      <c r="EX117" s="0" t="n">
        <f aca="false">IF(CHOOSE(MATCH(BE$5,$B$10:$E$10,0),$B117,$C117,$D117,$E117)*BE$6+BE117*BE$7&lt;BE$2,BE$3*BE$4,0)</f>
        <v>0</v>
      </c>
      <c r="EY117" s="0" t="n">
        <f aca="false">IF(CHOOSE(MATCH(BF$5,$B$10:$E$10,0),$B117,$C117,$D117,$E117)*BF$6+BF117*BF$7&lt;BF$2,BF$3*BF$4,0)</f>
        <v>0</v>
      </c>
      <c r="EZ117" s="0" t="n">
        <f aca="false">IF(CHOOSE(MATCH(BG$5,$B$10:$E$10,0),$B117,$C117,$D117,$E117)*BG$6+BG117*BG$7&lt;BG$2,BG$3*BG$4,0)</f>
        <v>0</v>
      </c>
      <c r="FA117" s="0" t="n">
        <f aca="false">IF(CHOOSE(MATCH(BH$5,$B$10:$E$10,0),$B117,$C117,$D117,$E117)*BH$6+BH117*BH$7&lt;BH$2,BH$3*BH$4,0)</f>
        <v>0</v>
      </c>
      <c r="FB117" s="0" t="n">
        <f aca="false">IF(CHOOSE(MATCH(BI$5,$B$10:$E$10,0),$B117,$C117,$D117,$E117)*BI$6+BI117*BI$7&lt;BI$2,BI$3*BI$4,0)</f>
        <v>0</v>
      </c>
      <c r="FC117" s="0" t="n">
        <f aca="false">IF(CHOOSE(MATCH(BJ$5,$B$10:$E$10,0),$B117,$C117,$D117,$E117)*BJ$6+BJ117*BJ$7&lt;BJ$2,BJ$3*BJ$4,0)</f>
        <v>0</v>
      </c>
      <c r="FD117" s="0" t="n">
        <f aca="false">IF(CHOOSE(MATCH(BK$5,$B$10:$E$10,0),$B117,$C117,$D117,$E117)*BK$6+BK117*BK$7&lt;BK$2,BK$3*BK$4,0)</f>
        <v>0</v>
      </c>
      <c r="FE117" s="0" t="n">
        <f aca="false">IF(CHOOSE(MATCH(BL$5,$B$10:$E$10,0),$B117,$C117,$D117,$E117)*BL$6+BL117*BL$7&lt;BL$2,BL$3*BL$4,0)</f>
        <v>0</v>
      </c>
      <c r="FF117" s="0" t="n">
        <f aca="false">IF(CHOOSE(MATCH(BM$5,$B$10:$E$10,0),$B117,$C117,$D117,$E117)*BM$6+BM117*BM$7&lt;BM$2,BM$3*BM$4,0)</f>
        <v>0</v>
      </c>
      <c r="FG117" s="0" t="n">
        <f aca="false">IF(CHOOSE(MATCH(BN$5,$B$10:$E$10,0),$B117,$C117,$D117,$E117)*BN$6+BN117*BN$7&lt;BN$2,BN$3*BN$4,0)</f>
        <v>0</v>
      </c>
      <c r="FH117" s="0" t="n">
        <f aca="false">IF(CHOOSE(MATCH(BO$5,$B$10:$E$10,0),$B117,$C117,$D117,$E117)*BO$6+BO117*BO$7&lt;BO$2,BO$3*BO$4,0)</f>
        <v>0</v>
      </c>
      <c r="FI117" s="0" t="n">
        <f aca="false">IF(CHOOSE(MATCH(BP$5,$B$10:$E$10,0),$B117,$C117,$D117,$E117)*BP$6+BP117*BP$7&lt;BP$2,BP$3*BP$4,0)</f>
        <v>0</v>
      </c>
      <c r="FJ117" s="0" t="n">
        <f aca="false">IF(CHOOSE(MATCH(BQ$5,$B$10:$E$10,0),$B117,$C117,$D117,$E117)*BQ$6+BQ117*BQ$7&lt;BQ$2,BQ$3*BQ$4,0)</f>
        <v>0</v>
      </c>
      <c r="FK117" s="0" t="n">
        <f aca="false">IF(CHOOSE(MATCH(BR$5,$B$10:$E$10,0),$B117,$C117,$D117,$E117)*BR$6+BR117*BR$7&lt;BR$2,BR$3*BR$4,0)</f>
        <v>0</v>
      </c>
      <c r="FL117" s="0" t="n">
        <f aca="false">IF(CHOOSE(MATCH(BS$5,$B$10:$E$10,0),$B117,$C117,$D117,$E117)*BS$6+BS117*BS$7&lt;BS$2,BS$3*BS$4,0)</f>
        <v>0</v>
      </c>
      <c r="FM117" s="0" t="n">
        <f aca="false">IF(CHOOSE(MATCH(BT$5,$B$10:$E$10,0),$B117,$C117,$D117,$E117)*BT$6+BT117*BT$7&lt;BT$2,BT$3*BT$4,0)</f>
        <v>0</v>
      </c>
      <c r="FN117" s="0" t="n">
        <f aca="false">IF(CHOOSE(MATCH(BU$5,$B$10:$E$10,0),$B117,$C117,$D117,$E117)*BU$6+BU117*BU$7&lt;BU$2,BU$3*BU$4,0)</f>
        <v>0</v>
      </c>
      <c r="FO117" s="0" t="n">
        <f aca="false">IF(CHOOSE(MATCH(BV$5,$B$10:$E$10,0),$B117,$C117,$D117,$E117)*BV$6+BV117*BV$7&lt;BV$2,BV$3*BV$4,0)</f>
        <v>0</v>
      </c>
      <c r="FP117" s="0" t="n">
        <f aca="false">IF(CHOOSE(MATCH(BW$5,$B$10:$E$10,0),$B117,$C117,$D117,$E117)*BW$6+BW117*BW$7&lt;BW$2,BW$3*BW$4,0)</f>
        <v>0</v>
      </c>
      <c r="FQ117" s="0" t="n">
        <f aca="false">IF(CHOOSE(MATCH(BX$5,$B$10:$E$10,0),$B117,$C117,$D117,$E117)*BX$6+BX117*BX$7&lt;BX$2,BX$3*BX$4,0)</f>
        <v>0</v>
      </c>
      <c r="FR117" s="0" t="n">
        <f aca="false">IF(CHOOSE(MATCH(BY$5,$B$10:$E$10,0),$B117,$C117,$D117,$E117)*BY$6+BY117*BY$7&lt;BY$2,BY$3*BY$4,0)</f>
        <v>0</v>
      </c>
      <c r="FS117" s="0" t="n">
        <f aca="false">IF(CHOOSE(MATCH(BZ$5,$B$10:$E$10,0),$B117,$C117,$D117,$E117)*BZ$6+BZ117*BZ$7&lt;BZ$2,BZ$3*BZ$4,0)</f>
        <v>0</v>
      </c>
      <c r="FT117" s="0" t="n">
        <f aca="false">IF(CHOOSE(MATCH(CA$5,$B$10:$E$10,0),$B117,$C117,$D117,$E117)*CA$6+CA117*CA$7&lt;CA$2,CA$3*CA$4,0)</f>
        <v>0</v>
      </c>
      <c r="FU117" s="0" t="n">
        <f aca="false">IF(CHOOSE(MATCH(CB$5,$B$10:$E$10,0),$B117,$C117,$D117,$E117)*CB$6+CB117*CB$7&lt;CB$2,CB$3*CB$4,0)</f>
        <v>0</v>
      </c>
      <c r="FV117" s="0" t="n">
        <f aca="false">IF(CHOOSE(MATCH(CC$5,$B$10:$E$10,0),$B117,$C117,$D117,$E117)*CC$6+CC117*CC$7&lt;CC$2,CC$3*CC$4,0)</f>
        <v>0</v>
      </c>
      <c r="FW117" s="0" t="n">
        <f aca="false">IF(CHOOSE(MATCH(CD$5,$B$10:$E$10,0),$B117,$C117,$D117,$E117)*CD$6+CD117*CD$7&lt;CD$2,CD$3*CD$4,0)</f>
        <v>0</v>
      </c>
      <c r="FX117" s="0" t="n">
        <f aca="false">IF(CHOOSE(MATCH(CE$5,$B$10:$E$10,0),$B117,$C117,$D117,$E117)*CE$6+CE117*CE$7&lt;CE$2,CE$3*CE$4,0)</f>
        <v>0</v>
      </c>
      <c r="FY117" s="0" t="n">
        <f aca="false">IF(CHOOSE(MATCH(CF$5,$B$10:$E$10,0),$B117,$C117,$D117,$E117)*CF$6+CF117*CF$7&lt;CF$2,CF$3*CF$4,0)</f>
        <v>0</v>
      </c>
      <c r="FZ117" s="0" t="n">
        <f aca="false">IF(CHOOSE(MATCH(CG$5,$B$10:$E$10,0),$B117,$C117,$D117,$E117)*CG$6+CG117*CG$7&lt;CG$2,CG$3*CG$4,0)</f>
        <v>0</v>
      </c>
      <c r="GA117" s="0" t="n">
        <f aca="false">IF(CHOOSE(MATCH(CH$5,$B$10:$E$10,0),$B117,$C117,$D117,$E117)*CH$6+CH117*CH$7&lt;CH$2,CH$3*CH$4,0)</f>
        <v>0</v>
      </c>
      <c r="GB117" s="0" t="n">
        <f aca="false">IF(CHOOSE(MATCH(CI$5,$B$10:$E$10,0),$B117,$C117,$D117,$E117)*CI$6+CI117*CI$7&lt;CI$2,CI$3*CI$4,0)</f>
        <v>0</v>
      </c>
      <c r="GC117" s="0" t="n">
        <f aca="false">IF(CHOOSE(MATCH(CJ$5,$B$10:$E$10,0),$B117,$C117,$D117,$E117)*CJ$6+CJ117*CJ$7&lt;CJ$2,CJ$3*CJ$4,0)</f>
        <v>0</v>
      </c>
      <c r="GD117" s="0" t="n">
        <f aca="false">IF(CHOOSE(MATCH(CK$5,$B$10:$E$10,0),$B117,$C117,$D117,$E117)*CK$6+CK117*CK$7&lt;CK$2,CK$3*CK$4,0)</f>
        <v>0</v>
      </c>
      <c r="GE117" s="0" t="n">
        <f aca="false">IF(CHOOSE(MATCH(CL$5,$B$10:$E$10,0),$B117,$C117,$D117,$E117)*CL$6+CL117*CL$7&lt;CL$2,CL$3*CL$4,0)</f>
        <v>0</v>
      </c>
      <c r="GF117" s="0" t="n">
        <f aca="false">IF(CHOOSE(MATCH(CM$5,$B$10:$E$10,0),$B117,$C117,$D117,$E117)*CM$6+CM117*CM$7&lt;CM$2,CM$3*CM$4,0)</f>
        <v>0</v>
      </c>
      <c r="GG117" s="0" t="n">
        <f aca="false">IF(CHOOSE(MATCH(CN$5,$B$10:$E$10,0),$B117,$C117,$D117,$E117)*CN$6+CN117*CN$7&lt;CN$2,CN$3*CN$4,0)</f>
        <v>0</v>
      </c>
      <c r="GH117" s="0" t="n">
        <f aca="false">IF(CHOOSE(MATCH(CO$5,$B$10:$E$10,0),$B117,$C117,$D117,$E117)*CO$6+CO117*CO$7&lt;CO$2,CO$3*CO$4,0)</f>
        <v>0</v>
      </c>
      <c r="GI117" s="0" t="n">
        <f aca="false">IF(CHOOSE(MATCH(CP$5,$B$10:$E$10,0),$B117,$C117,$D117,$E117)*CP$6+CP117*CP$7&lt;CP$2,CP$3*CP$4,0)</f>
        <v>0</v>
      </c>
      <c r="GJ117" s="0" t="n">
        <f aca="false">IF(CHOOSE(MATCH(CQ$5,$B$10:$E$10,0),$B117,$C117,$D117,$E117)*CQ$6+CQ117*CQ$7&lt;CQ$2,CQ$3*CQ$4,0)</f>
        <v>0</v>
      </c>
      <c r="GK117" s="0" t="n">
        <f aca="false">IF(CHOOSE(MATCH(CR$5,$B$10:$E$10,0),$B117,$C117,$D117,$E117)*CR$6+CR117*CR$7&lt;CR$2,CR$3*CR$4,0)</f>
        <v>0</v>
      </c>
      <c r="GL117" s="0" t="n">
        <f aca="false">IF(CHOOSE(MATCH(CS$5,$B$10:$E$10,0),$B117,$C117,$D117,$E117)*CS$6+CS117*CS$7&lt;CS$2,CS$3*CS$4,0)</f>
        <v>0</v>
      </c>
      <c r="GM117" s="0" t="n">
        <f aca="false">IF(CHOOSE(MATCH(CT$5,$B$10:$E$10,0),$B117,$C117,$D117,$E117)*CT$6+CT117*CT$7&lt;CT$2,CT$3*CT$4,0)</f>
        <v>0</v>
      </c>
      <c r="GN117" s="0" t="n">
        <f aca="false">IF(CHOOSE(MATCH(CU$5,$B$10:$E$10,0),$B117,$C117,$D117,$E117)*CU$6+CU117*CU$7&lt;CU$2,CU$3*CU$4,0)</f>
        <v>0</v>
      </c>
      <c r="GO117" s="0" t="n">
        <f aca="false">IF(CHOOSE(MATCH(CV$5,$B$10:$E$10,0),$B117,$C117,$D117,$E117)*CV$6+CV117*CV$7&lt;CV$2,CV$3*CV$4,0)</f>
        <v>0</v>
      </c>
      <c r="GP117" s="0" t="n">
        <f aca="false">IF(CHOOSE(MATCH(CW$5,$B$10:$E$10,0),$B117,$C117,$D117,$E117)*CW$6+CW117*CW$7&lt;CW$2,CW$3*CW$4,0)</f>
        <v>0</v>
      </c>
      <c r="GQ117" s="0" t="n">
        <f aca="false">IF(CHOOSE(MATCH(CX$5,$B$10:$E$10,0),$B117,$C117,$D117,$E117)*CX$6+CX117*CX$7&lt;CX$2,CX$3*CX$4,0)</f>
        <v>0</v>
      </c>
      <c r="GS117" s="0" t="n">
        <f aca="false">SUM(CZ117:GQ117)</f>
        <v>12.5</v>
      </c>
      <c r="GT117" s="0" t="n">
        <f aca="false">IF(GS117&gt;$GS$6,1,0)</f>
        <v>0</v>
      </c>
    </row>
    <row r="118" customFormat="false" ht="14" hidden="false" customHeight="false" outlineLevel="0" collapsed="false">
      <c r="A118" s="0" t="n">
        <v>108</v>
      </c>
      <c r="B118" s="0" t="n">
        <v>-0.90194191734912</v>
      </c>
      <c r="C118" s="0" t="n">
        <v>0.0959899919430086</v>
      </c>
      <c r="D118" s="0" t="n">
        <v>-1.46425936070753</v>
      </c>
      <c r="E118" s="0" t="n">
        <v>-2.06700656106752</v>
      </c>
      <c r="G118" s="0" t="n">
        <v>0.39782889871276</v>
      </c>
      <c r="H118" s="0" t="n">
        <v>-0.137711140268948</v>
      </c>
      <c r="I118" s="0" t="n">
        <v>0.395430106436834</v>
      </c>
      <c r="J118" s="0" t="n">
        <v>0.584179815632524</v>
      </c>
      <c r="K118" s="0" t="n">
        <v>0.370076804756536</v>
      </c>
      <c r="L118" s="0" t="n">
        <v>-0.257045940088574</v>
      </c>
      <c r="M118" s="0" t="n">
        <v>-0.346908564097248</v>
      </c>
      <c r="N118" s="0" t="n">
        <v>1.09418579086196</v>
      </c>
      <c r="O118" s="0" t="n">
        <v>-0.165568962984253</v>
      </c>
      <c r="P118" s="0" t="n">
        <v>-0.6667073648714</v>
      </c>
      <c r="Q118" s="0" t="n">
        <v>0.0014915713109076</v>
      </c>
      <c r="R118" s="0" t="n">
        <v>-0.665465904603479</v>
      </c>
      <c r="S118" s="0" t="n">
        <v>-0.873599219630705</v>
      </c>
      <c r="T118" s="0" t="n">
        <v>-0.719924173608888</v>
      </c>
      <c r="U118" s="0" t="n">
        <v>0.492977960675489</v>
      </c>
      <c r="V118" s="0" t="n">
        <v>0.180478991751443</v>
      </c>
      <c r="W118" s="0" t="n">
        <v>0.487198121845722</v>
      </c>
      <c r="X118" s="0" t="n">
        <v>-1.390717443428</v>
      </c>
      <c r="Y118" s="0" t="n">
        <v>-1.40125393954804</v>
      </c>
      <c r="Z118" s="0" t="n">
        <v>0.876854073794675</v>
      </c>
      <c r="AA118" s="0" t="n">
        <v>-1.18234765977832</v>
      </c>
      <c r="AB118" s="0" t="n">
        <v>-0.859015472087776</v>
      </c>
      <c r="AC118" s="0" t="n">
        <v>2.06999175134115</v>
      </c>
      <c r="AD118" s="0" t="n">
        <v>-2.75555066764355</v>
      </c>
      <c r="AE118" s="0" t="n">
        <v>-1.98084308067337</v>
      </c>
      <c r="AF118" s="0" t="n">
        <v>0.0664113031234592</v>
      </c>
      <c r="AG118" s="0" t="n">
        <v>-0.413110683439299</v>
      </c>
      <c r="AH118" s="0" t="n">
        <v>-0.292957338388078</v>
      </c>
      <c r="AI118" s="0" t="n">
        <v>1.63410277309595</v>
      </c>
      <c r="AJ118" s="0" t="n">
        <v>-0.849320258566877</v>
      </c>
      <c r="AK118" s="0" t="n">
        <v>-2.27630152949132</v>
      </c>
      <c r="AL118" s="0" t="n">
        <v>-0.71873500928632</v>
      </c>
      <c r="AM118" s="0" t="n">
        <v>-1.97758708964102</v>
      </c>
      <c r="AN118" s="0" t="n">
        <v>-0.256176235780003</v>
      </c>
      <c r="AO118" s="0" t="n">
        <v>-0.89554760052124</v>
      </c>
      <c r="AP118" s="0" t="n">
        <v>-0.79357505455846</v>
      </c>
      <c r="AQ118" s="0" t="n">
        <v>-1.25904534797883</v>
      </c>
      <c r="AR118" s="0" t="n">
        <v>0.230879777518567</v>
      </c>
      <c r="AS118" s="0" t="n">
        <v>1.27422936202493</v>
      </c>
      <c r="AT118" s="0" t="n">
        <v>-0.156346686708275</v>
      </c>
      <c r="AU118" s="0" t="n">
        <v>0.329332578985486</v>
      </c>
      <c r="AV118" s="0" t="n">
        <v>0.127523662740714</v>
      </c>
      <c r="AW118" s="0" t="n">
        <v>-1.79935341293458</v>
      </c>
      <c r="AX118" s="0" t="n">
        <v>-1.16634055302711</v>
      </c>
      <c r="AY118" s="0" t="n">
        <v>1.0918233783741</v>
      </c>
      <c r="AZ118" s="0" t="n">
        <v>-0.58772229749593</v>
      </c>
      <c r="BA118" s="0" t="n">
        <v>0.580645291847759</v>
      </c>
      <c r="BB118" s="0" t="n">
        <v>-2.0059451344423</v>
      </c>
      <c r="BC118" s="0" t="n">
        <v>0.419033767684596</v>
      </c>
      <c r="BD118" s="0" t="n">
        <v>-0.489353624288924</v>
      </c>
      <c r="BE118" s="0" t="n">
        <v>-0.00348109097103588</v>
      </c>
      <c r="BF118" s="0" t="n">
        <v>-0.00990667103906162</v>
      </c>
      <c r="BG118" s="0" t="n">
        <v>-0.147138052852824</v>
      </c>
      <c r="BH118" s="0" t="n">
        <v>-0.0726993221178418</v>
      </c>
      <c r="BI118" s="0" t="n">
        <v>-0.683133976053796</v>
      </c>
      <c r="BJ118" s="0" t="n">
        <v>-0.158670445671305</v>
      </c>
      <c r="BK118" s="0" t="n">
        <v>-0.065184622144443</v>
      </c>
      <c r="BL118" s="0" t="n">
        <v>0.149614152178401</v>
      </c>
      <c r="BM118" s="0" t="n">
        <v>-0.961838395596715</v>
      </c>
      <c r="BN118" s="0" t="n">
        <v>1.19381411423092</v>
      </c>
      <c r="BO118" s="0" t="n">
        <v>-0.8287611308333</v>
      </c>
      <c r="BP118" s="0" t="n">
        <v>-1.48051185533404</v>
      </c>
      <c r="BQ118" s="0" t="n">
        <v>0.905877186596626</v>
      </c>
      <c r="BR118" s="0" t="n">
        <v>0.180478991751443</v>
      </c>
      <c r="BS118" s="0" t="n">
        <v>0.553066001884872</v>
      </c>
      <c r="BT118" s="0" t="n">
        <v>-0.240239614868187</v>
      </c>
      <c r="BU118" s="0" t="n">
        <v>0.134622268888052</v>
      </c>
      <c r="BV118" s="0" t="n">
        <v>-0.791690126789035</v>
      </c>
      <c r="BW118" s="0" t="n">
        <v>2.30042132898234</v>
      </c>
      <c r="BX118" s="0" t="n">
        <v>0.427903614763636</v>
      </c>
      <c r="BY118" s="0" t="n">
        <v>-0.485390501125949</v>
      </c>
      <c r="BZ118" s="0" t="n">
        <v>0.822738002170809</v>
      </c>
      <c r="CA118" s="0" t="n">
        <v>-0.818452008388704</v>
      </c>
      <c r="CB118" s="0" t="n">
        <v>0.0383738552045543</v>
      </c>
      <c r="CC118" s="0" t="n">
        <v>-1.13025180326076</v>
      </c>
      <c r="CD118" s="0" t="n">
        <v>0.378116737920209</v>
      </c>
      <c r="CE118" s="0" t="n">
        <v>0.185380031325622</v>
      </c>
      <c r="CF118" s="0" t="n">
        <v>-0.943293798627565</v>
      </c>
      <c r="CG118" s="0" t="n">
        <v>-0.577388163947035</v>
      </c>
      <c r="CH118" s="0" t="n">
        <v>0.286415797745576</v>
      </c>
      <c r="CI118" s="0" t="n">
        <v>-2.30258592637256</v>
      </c>
      <c r="CJ118" s="0" t="n">
        <v>-1.63497588800965</v>
      </c>
      <c r="CK118" s="0" t="n">
        <v>0.0247496245719958</v>
      </c>
      <c r="CL118" s="0" t="n">
        <v>-1.69331542565487</v>
      </c>
      <c r="CM118" s="0" t="n">
        <v>-0.68014287535334</v>
      </c>
      <c r="CN118" s="0" t="n">
        <v>-1.41361397254514</v>
      </c>
      <c r="CO118" s="0" t="n">
        <v>-0.960260422289139</v>
      </c>
      <c r="CP118" s="0" t="n">
        <v>1.7039974409272</v>
      </c>
      <c r="CQ118" s="0" t="n">
        <v>0.0586692294746172</v>
      </c>
      <c r="CR118" s="0" t="n">
        <v>-0.724292021914152</v>
      </c>
      <c r="CS118" s="0" t="n">
        <v>0.680913672113093</v>
      </c>
      <c r="CT118" s="0" t="n">
        <v>-1.47028913488612</v>
      </c>
      <c r="CU118" s="0" t="n">
        <v>0.0724685378372669</v>
      </c>
      <c r="CV118" s="0" t="n">
        <v>-0.453361508334638</v>
      </c>
      <c r="CW118" s="0" t="n">
        <v>0.47834532779234</v>
      </c>
      <c r="CX118" s="0" t="n">
        <v>-1.35556547320448</v>
      </c>
      <c r="CZ118" s="0" t="n">
        <f aca="false">IF(CHOOSE(MATCH(G$5,$B$10:$E$10,0),$B118,$C118,$D118,$E118)*G$6+G118*G$7&lt;G$2,G$3*G$4,0)</f>
        <v>0</v>
      </c>
      <c r="DA118" s="0" t="n">
        <f aca="false">IF(CHOOSE(MATCH(H$5,$B$10:$E$10,0),$B118,$C118,$D118,$E118)*H$6+H118*H$7&lt;H$2,H$3*H$4,0)</f>
        <v>0</v>
      </c>
      <c r="DB118" s="0" t="n">
        <f aca="false">IF(CHOOSE(MATCH(I$5,$B$10:$E$10,0),$B118,$C118,$D118,$E118)*I$6+I118*I$7&lt;I$2,I$3*I$4,0)</f>
        <v>0</v>
      </c>
      <c r="DC118" s="0" t="n">
        <f aca="false">IF(CHOOSE(MATCH(J$5,$B$10:$E$10,0),$B118,$C118,$D118,$E118)*J$6+J118*J$7&lt;J$2,J$3*J$4,0)</f>
        <v>0</v>
      </c>
      <c r="DD118" s="0" t="n">
        <f aca="false">IF(CHOOSE(MATCH(K$5,$B$10:$E$10,0),$B118,$C118,$D118,$E118)*K$6+K118*K$7&lt;K$2,K$3*K$4,0)</f>
        <v>0</v>
      </c>
      <c r="DE118" s="0" t="n">
        <f aca="false">IF(CHOOSE(MATCH(L$5,$B$10:$E$10,0),$B118,$C118,$D118,$E118)*L$6+L118*L$7&lt;L$2,L$3*L$4,0)</f>
        <v>0</v>
      </c>
      <c r="DF118" s="0" t="n">
        <f aca="false">IF(CHOOSE(MATCH(M$5,$B$10:$E$10,0),$B118,$C118,$D118,$E118)*M$6+M118*M$7&lt;M$2,M$3*M$4,0)</f>
        <v>0</v>
      </c>
      <c r="DG118" s="0" t="n">
        <f aca="false">IF(CHOOSE(MATCH(N$5,$B$10:$E$10,0),$B118,$C118,$D118,$E118)*N$6+N118*N$7&lt;N$2,N$3*N$4,0)</f>
        <v>0</v>
      </c>
      <c r="DH118" s="0" t="n">
        <f aca="false">IF(CHOOSE(MATCH(O$5,$B$10:$E$10,0),$B118,$C118,$D118,$E118)*O$6+O118*O$7&lt;O$2,O$3*O$4,0)</f>
        <v>0</v>
      </c>
      <c r="DI118" s="0" t="n">
        <f aca="false">IF(CHOOSE(MATCH(P$5,$B$10:$E$10,0),$B118,$C118,$D118,$E118)*P$6+P118*P$7&lt;P$2,P$3*P$4,0)</f>
        <v>0</v>
      </c>
      <c r="DJ118" s="0" t="n">
        <f aca="false">IF(CHOOSE(MATCH(Q$5,$B$10:$E$10,0),$B118,$C118,$D118,$E118)*Q$6+Q118*Q$7&lt;Q$2,Q$3*Q$4,0)</f>
        <v>0</v>
      </c>
      <c r="DK118" s="0" t="n">
        <f aca="false">IF(CHOOSE(MATCH(R$5,$B$10:$E$10,0),$B118,$C118,$D118,$E118)*R$6+R118*R$7&lt;R$2,R$3*R$4,0)</f>
        <v>0</v>
      </c>
      <c r="DL118" s="0" t="n">
        <f aca="false">IF(CHOOSE(MATCH(S$5,$B$10:$E$10,0),$B118,$C118,$D118,$E118)*S$6+S118*S$7&lt;S$2,S$3*S$4,0)</f>
        <v>0</v>
      </c>
      <c r="DM118" s="0" t="n">
        <f aca="false">IF(CHOOSE(MATCH(T$5,$B$10:$E$10,0),$B118,$C118,$D118,$E118)*T$6+T118*T$7&lt;T$2,T$3*T$4,0)</f>
        <v>0</v>
      </c>
      <c r="DN118" s="0" t="n">
        <f aca="false">IF(CHOOSE(MATCH(U$5,$B$10:$E$10,0),$B118,$C118,$D118,$E118)*U$6+U118*U$7&lt;U$2,U$3*U$4,0)</f>
        <v>0</v>
      </c>
      <c r="DO118" s="0" t="n">
        <f aca="false">IF(CHOOSE(MATCH(V$5,$B$10:$E$10,0),$B118,$C118,$D118,$E118)*V$6+V118*V$7&lt;V$2,V$3*V$4,0)</f>
        <v>0</v>
      </c>
      <c r="DP118" s="0" t="n">
        <f aca="false">IF(CHOOSE(MATCH(W$5,$B$10:$E$10,0),$B118,$C118,$D118,$E118)*W$6+W118*W$7&lt;W$2,W$3*W$4,0)</f>
        <v>0</v>
      </c>
      <c r="DQ118" s="0" t="n">
        <f aca="false">IF(CHOOSE(MATCH(X$5,$B$10:$E$10,0),$B118,$C118,$D118,$E118)*X$6+X118*X$7&lt;X$2,X$3*X$4,0)</f>
        <v>0</v>
      </c>
      <c r="DR118" s="0" t="n">
        <f aca="false">IF(CHOOSE(MATCH(Y$5,$B$10:$E$10,0),$B118,$C118,$D118,$E118)*Y$6+Y118*Y$7&lt;Y$2,Y$3*Y$4,0)</f>
        <v>0</v>
      </c>
      <c r="DS118" s="0" t="n">
        <f aca="false">IF(CHOOSE(MATCH(Z$5,$B$10:$E$10,0),$B118,$C118,$D118,$E118)*Z$6+Z118*Z$7&lt;Z$2,Z$3*Z$4,0)</f>
        <v>0</v>
      </c>
      <c r="DT118" s="0" t="n">
        <f aca="false">IF(CHOOSE(MATCH(AA$5,$B$10:$E$10,0),$B118,$C118,$D118,$E118)*AA$6+AA118*AA$7&lt;AA$2,AA$3*AA$4,0)</f>
        <v>0</v>
      </c>
      <c r="DU118" s="0" t="n">
        <f aca="false">IF(CHOOSE(MATCH(AB$5,$B$10:$E$10,0),$B118,$C118,$D118,$E118)*AB$6+AB118*AB$7&lt;AB$2,AB$3*AB$4,0)</f>
        <v>0</v>
      </c>
      <c r="DV118" s="0" t="n">
        <f aca="false">IF(CHOOSE(MATCH(AC$5,$B$10:$E$10,0),$B118,$C118,$D118,$E118)*AC$6+AC118*AC$7&lt;AC$2,AC$3*AC$4,0)</f>
        <v>0</v>
      </c>
      <c r="DW118" s="0" t="n">
        <f aca="false">IF(CHOOSE(MATCH(AD$5,$B$10:$E$10,0),$B118,$C118,$D118,$E118)*AD$6+AD118*AD$7&lt;AD$2,AD$3*AD$4,0)</f>
        <v>0.5</v>
      </c>
      <c r="DX118" s="0" t="n">
        <f aca="false">IF(CHOOSE(MATCH(AE$5,$B$10:$E$10,0),$B118,$C118,$D118,$E118)*AE$6+AE118*AE$7&lt;AE$2,AE$3*AE$4,0)</f>
        <v>0</v>
      </c>
      <c r="DY118" s="0" t="n">
        <f aca="false">IF(CHOOSE(MATCH(AF$5,$B$10:$E$10,0),$B118,$C118,$D118,$E118)*AF$6+AF118*AF$7&lt;AF$2,AF$3*AF$4,0)</f>
        <v>0</v>
      </c>
      <c r="DZ118" s="0" t="n">
        <f aca="false">IF(CHOOSE(MATCH(AG$5,$B$10:$E$10,0),$B118,$C118,$D118,$E118)*AG$6+AG118*AG$7&lt;AG$2,AG$3*AG$4,0)</f>
        <v>0</v>
      </c>
      <c r="EA118" s="0" t="n">
        <f aca="false">IF(CHOOSE(MATCH(AH$5,$B$10:$E$10,0),$B118,$C118,$D118,$E118)*AH$6+AH118*AH$7&lt;AH$2,AH$3*AH$4,0)</f>
        <v>0</v>
      </c>
      <c r="EB118" s="0" t="n">
        <f aca="false">IF(CHOOSE(MATCH(AI$5,$B$10:$E$10,0),$B118,$C118,$D118,$E118)*AI$6+AI118*AI$7&lt;AI$2,AI$3*AI$4,0)</f>
        <v>0</v>
      </c>
      <c r="EC118" s="0" t="n">
        <f aca="false">IF(CHOOSE(MATCH(AJ$5,$B$10:$E$10,0),$B118,$C118,$D118,$E118)*AJ$6+AJ118*AJ$7&lt;AJ$2,AJ$3*AJ$4,0)</f>
        <v>0</v>
      </c>
      <c r="ED118" s="0" t="n">
        <f aca="false">IF(CHOOSE(MATCH(AK$5,$B$10:$E$10,0),$B118,$C118,$D118,$E118)*AK$6+AK118*AK$7&lt;AK$2,AK$3*AK$4,0)</f>
        <v>0</v>
      </c>
      <c r="EE118" s="0" t="n">
        <f aca="false">IF(CHOOSE(MATCH(AL$5,$B$10:$E$10,0),$B118,$C118,$D118,$E118)*AL$6+AL118*AL$7&lt;AL$2,AL$3*AL$4,0)</f>
        <v>0</v>
      </c>
      <c r="EF118" s="0" t="n">
        <f aca="false">IF(CHOOSE(MATCH(AM$5,$B$10:$E$10,0),$B118,$C118,$D118,$E118)*AM$6+AM118*AM$7&lt;AM$2,AM$3*AM$4,0)</f>
        <v>0</v>
      </c>
      <c r="EG118" s="0" t="n">
        <f aca="false">IF(CHOOSE(MATCH(AN$5,$B$10:$E$10,0),$B118,$C118,$D118,$E118)*AN$6+AN118*AN$7&lt;AN$2,AN$3*AN$4,0)</f>
        <v>0</v>
      </c>
      <c r="EH118" s="0" t="n">
        <f aca="false">IF(CHOOSE(MATCH(AO$5,$B$10:$E$10,0),$B118,$C118,$D118,$E118)*AO$6+AO118*AO$7&lt;AO$2,AO$3*AO$4,0)</f>
        <v>0</v>
      </c>
      <c r="EI118" s="0" t="n">
        <f aca="false">IF(CHOOSE(MATCH(AP$5,$B$10:$E$10,0),$B118,$C118,$D118,$E118)*AP$6+AP118*AP$7&lt;AP$2,AP$3*AP$4,0)</f>
        <v>0</v>
      </c>
      <c r="EJ118" s="0" t="n">
        <f aca="false">IF(CHOOSE(MATCH(AQ$5,$B$10:$E$10,0),$B118,$C118,$D118,$E118)*AQ$6+AQ118*AQ$7&lt;AQ$2,AQ$3*AQ$4,0)</f>
        <v>0</v>
      </c>
      <c r="EK118" s="0" t="n">
        <f aca="false">IF(CHOOSE(MATCH(AR$5,$B$10:$E$10,0),$B118,$C118,$D118,$E118)*AR$6+AR118*AR$7&lt;AR$2,AR$3*AR$4,0)</f>
        <v>0</v>
      </c>
      <c r="EL118" s="0" t="n">
        <f aca="false">IF(CHOOSE(MATCH(AS$5,$B$10:$E$10,0),$B118,$C118,$D118,$E118)*AS$6+AS118*AS$7&lt;AS$2,AS$3*AS$4,0)</f>
        <v>0</v>
      </c>
      <c r="EM118" s="0" t="n">
        <f aca="false">IF(CHOOSE(MATCH(AT$5,$B$10:$E$10,0),$B118,$C118,$D118,$E118)*AT$6+AT118*AT$7&lt;AT$2,AT$3*AT$4,0)</f>
        <v>0</v>
      </c>
      <c r="EN118" s="0" t="n">
        <f aca="false">IF(CHOOSE(MATCH(AU$5,$B$10:$E$10,0),$B118,$C118,$D118,$E118)*AU$6+AU118*AU$7&lt;AU$2,AU$3*AU$4,0)</f>
        <v>0</v>
      </c>
      <c r="EO118" s="0" t="n">
        <f aca="false">IF(CHOOSE(MATCH(AV$5,$B$10:$E$10,0),$B118,$C118,$D118,$E118)*AV$6+AV118*AV$7&lt;AV$2,AV$3*AV$4,0)</f>
        <v>0</v>
      </c>
      <c r="EP118" s="0" t="n">
        <f aca="false">IF(CHOOSE(MATCH(AW$5,$B$10:$E$10,0),$B118,$C118,$D118,$E118)*AW$6+AW118*AW$7&lt;AW$2,AW$3*AW$4,0)</f>
        <v>0</v>
      </c>
      <c r="EQ118" s="0" t="n">
        <f aca="false">IF(CHOOSE(MATCH(AX$5,$B$10:$E$10,0),$B118,$C118,$D118,$E118)*AX$6+AX118*AX$7&lt;AX$2,AX$3*AX$4,0)</f>
        <v>0</v>
      </c>
      <c r="ER118" s="0" t="n">
        <f aca="false">IF(CHOOSE(MATCH(AY$5,$B$10:$E$10,0),$B118,$C118,$D118,$E118)*AY$6+AY118*AY$7&lt;AY$2,AY$3*AY$4,0)</f>
        <v>0</v>
      </c>
      <c r="ES118" s="0" t="n">
        <f aca="false">IF(CHOOSE(MATCH(AZ$5,$B$10:$E$10,0),$B118,$C118,$D118,$E118)*AZ$6+AZ118*AZ$7&lt;AZ$2,AZ$3*AZ$4,0)</f>
        <v>0</v>
      </c>
      <c r="ET118" s="0" t="n">
        <f aca="false">IF(CHOOSE(MATCH(BA$5,$B$10:$E$10,0),$B118,$C118,$D118,$E118)*BA$6+BA118*BA$7&lt;BA$2,BA$3*BA$4,0)</f>
        <v>0</v>
      </c>
      <c r="EU118" s="0" t="n">
        <f aca="false">IF(CHOOSE(MATCH(BB$5,$B$10:$E$10,0),$B118,$C118,$D118,$E118)*BB$6+BB118*BB$7&lt;BB$2,BB$3*BB$4,0)</f>
        <v>0</v>
      </c>
      <c r="EV118" s="0" t="n">
        <f aca="false">IF(CHOOSE(MATCH(BC$5,$B$10:$E$10,0),$B118,$C118,$D118,$E118)*BC$6+BC118*BC$7&lt;BC$2,BC$3*BC$4,0)</f>
        <v>0</v>
      </c>
      <c r="EW118" s="0" t="n">
        <f aca="false">IF(CHOOSE(MATCH(BD$5,$B$10:$E$10,0),$B118,$C118,$D118,$E118)*BD$6+BD118*BD$7&lt;BD$2,BD$3*BD$4,0)</f>
        <v>0</v>
      </c>
      <c r="EX118" s="0" t="n">
        <f aca="false">IF(CHOOSE(MATCH(BE$5,$B$10:$E$10,0),$B118,$C118,$D118,$E118)*BE$6+BE118*BE$7&lt;BE$2,BE$3*BE$4,0)</f>
        <v>0</v>
      </c>
      <c r="EY118" s="0" t="n">
        <f aca="false">IF(CHOOSE(MATCH(BF$5,$B$10:$E$10,0),$B118,$C118,$D118,$E118)*BF$6+BF118*BF$7&lt;BF$2,BF$3*BF$4,0)</f>
        <v>0</v>
      </c>
      <c r="EZ118" s="0" t="n">
        <f aca="false">IF(CHOOSE(MATCH(BG$5,$B$10:$E$10,0),$B118,$C118,$D118,$E118)*BG$6+BG118*BG$7&lt;BG$2,BG$3*BG$4,0)</f>
        <v>0</v>
      </c>
      <c r="FA118" s="0" t="n">
        <f aca="false">IF(CHOOSE(MATCH(BH$5,$B$10:$E$10,0),$B118,$C118,$D118,$E118)*BH$6+BH118*BH$7&lt;BH$2,BH$3*BH$4,0)</f>
        <v>0</v>
      </c>
      <c r="FB118" s="0" t="n">
        <f aca="false">IF(CHOOSE(MATCH(BI$5,$B$10:$E$10,0),$B118,$C118,$D118,$E118)*BI$6+BI118*BI$7&lt;BI$2,BI$3*BI$4,0)</f>
        <v>0</v>
      </c>
      <c r="FC118" s="0" t="n">
        <f aca="false">IF(CHOOSE(MATCH(BJ$5,$B$10:$E$10,0),$B118,$C118,$D118,$E118)*BJ$6+BJ118*BJ$7&lt;BJ$2,BJ$3*BJ$4,0)</f>
        <v>0</v>
      </c>
      <c r="FD118" s="0" t="n">
        <f aca="false">IF(CHOOSE(MATCH(BK$5,$B$10:$E$10,0),$B118,$C118,$D118,$E118)*BK$6+BK118*BK$7&lt;BK$2,BK$3*BK$4,0)</f>
        <v>0</v>
      </c>
      <c r="FE118" s="0" t="n">
        <f aca="false">IF(CHOOSE(MATCH(BL$5,$B$10:$E$10,0),$B118,$C118,$D118,$E118)*BL$6+BL118*BL$7&lt;BL$2,BL$3*BL$4,0)</f>
        <v>0</v>
      </c>
      <c r="FF118" s="0" t="n">
        <f aca="false">IF(CHOOSE(MATCH(BM$5,$B$10:$E$10,0),$B118,$C118,$D118,$E118)*BM$6+BM118*BM$7&lt;BM$2,BM$3*BM$4,0)</f>
        <v>0</v>
      </c>
      <c r="FG118" s="0" t="n">
        <f aca="false">IF(CHOOSE(MATCH(BN$5,$B$10:$E$10,0),$B118,$C118,$D118,$E118)*BN$6+BN118*BN$7&lt;BN$2,BN$3*BN$4,0)</f>
        <v>0</v>
      </c>
      <c r="FH118" s="0" t="n">
        <f aca="false">IF(CHOOSE(MATCH(BO$5,$B$10:$E$10,0),$B118,$C118,$D118,$E118)*BO$6+BO118*BO$7&lt;BO$2,BO$3*BO$4,0)</f>
        <v>0</v>
      </c>
      <c r="FI118" s="0" t="n">
        <f aca="false">IF(CHOOSE(MATCH(BP$5,$B$10:$E$10,0),$B118,$C118,$D118,$E118)*BP$6+BP118*BP$7&lt;BP$2,BP$3*BP$4,0)</f>
        <v>0</v>
      </c>
      <c r="FJ118" s="0" t="n">
        <f aca="false">IF(CHOOSE(MATCH(BQ$5,$B$10:$E$10,0),$B118,$C118,$D118,$E118)*BQ$6+BQ118*BQ$7&lt;BQ$2,BQ$3*BQ$4,0)</f>
        <v>0</v>
      </c>
      <c r="FK118" s="0" t="n">
        <f aca="false">IF(CHOOSE(MATCH(BR$5,$B$10:$E$10,0),$B118,$C118,$D118,$E118)*BR$6+BR118*BR$7&lt;BR$2,BR$3*BR$4,0)</f>
        <v>0</v>
      </c>
      <c r="FL118" s="0" t="n">
        <f aca="false">IF(CHOOSE(MATCH(BS$5,$B$10:$E$10,0),$B118,$C118,$D118,$E118)*BS$6+BS118*BS$7&lt;BS$2,BS$3*BS$4,0)</f>
        <v>0</v>
      </c>
      <c r="FM118" s="0" t="n">
        <f aca="false">IF(CHOOSE(MATCH(BT$5,$B$10:$E$10,0),$B118,$C118,$D118,$E118)*BT$6+BT118*BT$7&lt;BT$2,BT$3*BT$4,0)</f>
        <v>0</v>
      </c>
      <c r="FN118" s="0" t="n">
        <f aca="false">IF(CHOOSE(MATCH(BU$5,$B$10:$E$10,0),$B118,$C118,$D118,$E118)*BU$6+BU118*BU$7&lt;BU$2,BU$3*BU$4,0)</f>
        <v>0</v>
      </c>
      <c r="FO118" s="0" t="n">
        <f aca="false">IF(CHOOSE(MATCH(BV$5,$B$10:$E$10,0),$B118,$C118,$D118,$E118)*BV$6+BV118*BV$7&lt;BV$2,BV$3*BV$4,0)</f>
        <v>0</v>
      </c>
      <c r="FP118" s="0" t="n">
        <f aca="false">IF(CHOOSE(MATCH(BW$5,$B$10:$E$10,0),$B118,$C118,$D118,$E118)*BW$6+BW118*BW$7&lt;BW$2,BW$3*BW$4,0)</f>
        <v>0</v>
      </c>
      <c r="FQ118" s="0" t="n">
        <f aca="false">IF(CHOOSE(MATCH(BX$5,$B$10:$E$10,0),$B118,$C118,$D118,$E118)*BX$6+BX118*BX$7&lt;BX$2,BX$3*BX$4,0)</f>
        <v>0</v>
      </c>
      <c r="FR118" s="0" t="n">
        <f aca="false">IF(CHOOSE(MATCH(BY$5,$B$10:$E$10,0),$B118,$C118,$D118,$E118)*BY$6+BY118*BY$7&lt;BY$2,BY$3*BY$4,0)</f>
        <v>0</v>
      </c>
      <c r="FS118" s="0" t="n">
        <f aca="false">IF(CHOOSE(MATCH(BZ$5,$B$10:$E$10,0),$B118,$C118,$D118,$E118)*BZ$6+BZ118*BZ$7&lt;BZ$2,BZ$3*BZ$4,0)</f>
        <v>0</v>
      </c>
      <c r="FT118" s="0" t="n">
        <f aca="false">IF(CHOOSE(MATCH(CA$5,$B$10:$E$10,0),$B118,$C118,$D118,$E118)*CA$6+CA118*CA$7&lt;CA$2,CA$3*CA$4,0)</f>
        <v>0</v>
      </c>
      <c r="FU118" s="0" t="n">
        <f aca="false">IF(CHOOSE(MATCH(CB$5,$B$10:$E$10,0),$B118,$C118,$D118,$E118)*CB$6+CB118*CB$7&lt;CB$2,CB$3*CB$4,0)</f>
        <v>0</v>
      </c>
      <c r="FV118" s="0" t="n">
        <f aca="false">IF(CHOOSE(MATCH(CC$5,$B$10:$E$10,0),$B118,$C118,$D118,$E118)*CC$6+CC118*CC$7&lt;CC$2,CC$3*CC$4,0)</f>
        <v>0</v>
      </c>
      <c r="FW118" s="0" t="n">
        <f aca="false">IF(CHOOSE(MATCH(CD$5,$B$10:$E$10,0),$B118,$C118,$D118,$E118)*CD$6+CD118*CD$7&lt;CD$2,CD$3*CD$4,0)</f>
        <v>0</v>
      </c>
      <c r="FX118" s="0" t="n">
        <f aca="false">IF(CHOOSE(MATCH(CE$5,$B$10:$E$10,0),$B118,$C118,$D118,$E118)*CE$6+CE118*CE$7&lt;CE$2,CE$3*CE$4,0)</f>
        <v>0</v>
      </c>
      <c r="FY118" s="0" t="n">
        <f aca="false">IF(CHOOSE(MATCH(CF$5,$B$10:$E$10,0),$B118,$C118,$D118,$E118)*CF$6+CF118*CF$7&lt;CF$2,CF$3*CF$4,0)</f>
        <v>0</v>
      </c>
      <c r="FZ118" s="0" t="n">
        <f aca="false">IF(CHOOSE(MATCH(CG$5,$B$10:$E$10,0),$B118,$C118,$D118,$E118)*CG$6+CG118*CG$7&lt;CG$2,CG$3*CG$4,0)</f>
        <v>0</v>
      </c>
      <c r="GA118" s="0" t="n">
        <f aca="false">IF(CHOOSE(MATCH(CH$5,$B$10:$E$10,0),$B118,$C118,$D118,$E118)*CH$6+CH118*CH$7&lt;CH$2,CH$3*CH$4,0)</f>
        <v>0</v>
      </c>
      <c r="GB118" s="0" t="n">
        <f aca="false">IF(CHOOSE(MATCH(CI$5,$B$10:$E$10,0),$B118,$C118,$D118,$E118)*CI$6+CI118*CI$7&lt;CI$2,CI$3*CI$4,0)</f>
        <v>0.5</v>
      </c>
      <c r="GC118" s="0" t="n">
        <f aca="false">IF(CHOOSE(MATCH(CJ$5,$B$10:$E$10,0),$B118,$C118,$D118,$E118)*CJ$6+CJ118*CJ$7&lt;CJ$2,CJ$3*CJ$4,0)</f>
        <v>0.5</v>
      </c>
      <c r="GD118" s="0" t="n">
        <f aca="false">IF(CHOOSE(MATCH(CK$5,$B$10:$E$10,0),$B118,$C118,$D118,$E118)*CK$6+CK118*CK$7&lt;CK$2,CK$3*CK$4,0)</f>
        <v>0</v>
      </c>
      <c r="GE118" s="0" t="n">
        <f aca="false">IF(CHOOSE(MATCH(CL$5,$B$10:$E$10,0),$B118,$C118,$D118,$E118)*CL$6+CL118*CL$7&lt;CL$2,CL$3*CL$4,0)</f>
        <v>0.5</v>
      </c>
      <c r="GF118" s="0" t="n">
        <f aca="false">IF(CHOOSE(MATCH(CM$5,$B$10:$E$10,0),$B118,$C118,$D118,$E118)*CM$6+CM118*CM$7&lt;CM$2,CM$3*CM$4,0)</f>
        <v>0</v>
      </c>
      <c r="GG118" s="0" t="n">
        <f aca="false">IF(CHOOSE(MATCH(CN$5,$B$10:$E$10,0),$B118,$C118,$D118,$E118)*CN$6+CN118*CN$7&lt;CN$2,CN$3*CN$4,0)</f>
        <v>0</v>
      </c>
      <c r="GH118" s="0" t="n">
        <f aca="false">IF(CHOOSE(MATCH(CO$5,$B$10:$E$10,0),$B118,$C118,$D118,$E118)*CO$6+CO118*CO$7&lt;CO$2,CO$3*CO$4,0)</f>
        <v>0</v>
      </c>
      <c r="GI118" s="0" t="n">
        <f aca="false">IF(CHOOSE(MATCH(CP$5,$B$10:$E$10,0),$B118,$C118,$D118,$E118)*CP$6+CP118*CP$7&lt;CP$2,CP$3*CP$4,0)</f>
        <v>0</v>
      </c>
      <c r="GJ118" s="0" t="n">
        <f aca="false">IF(CHOOSE(MATCH(CQ$5,$B$10:$E$10,0),$B118,$C118,$D118,$E118)*CQ$6+CQ118*CQ$7&lt;CQ$2,CQ$3*CQ$4,0)</f>
        <v>0</v>
      </c>
      <c r="GK118" s="0" t="n">
        <f aca="false">IF(CHOOSE(MATCH(CR$5,$B$10:$E$10,0),$B118,$C118,$D118,$E118)*CR$6+CR118*CR$7&lt;CR$2,CR$3*CR$4,0)</f>
        <v>0</v>
      </c>
      <c r="GL118" s="0" t="n">
        <f aca="false">IF(CHOOSE(MATCH(CS$5,$B$10:$E$10,0),$B118,$C118,$D118,$E118)*CS$6+CS118*CS$7&lt;CS$2,CS$3*CS$4,0)</f>
        <v>0</v>
      </c>
      <c r="GM118" s="0" t="n">
        <f aca="false">IF(CHOOSE(MATCH(CT$5,$B$10:$E$10,0),$B118,$C118,$D118,$E118)*CT$6+CT118*CT$7&lt;CT$2,CT$3*CT$4,0)</f>
        <v>0</v>
      </c>
      <c r="GN118" s="0" t="n">
        <f aca="false">IF(CHOOSE(MATCH(CU$5,$B$10:$E$10,0),$B118,$C118,$D118,$E118)*CU$6+CU118*CU$7&lt;CU$2,CU$3*CU$4,0)</f>
        <v>0</v>
      </c>
      <c r="GO118" s="0" t="n">
        <f aca="false">IF(CHOOSE(MATCH(CV$5,$B$10:$E$10,0),$B118,$C118,$D118,$E118)*CV$6+CV118*CV$7&lt;CV$2,CV$3*CV$4,0)</f>
        <v>0</v>
      </c>
      <c r="GP118" s="0" t="n">
        <f aca="false">IF(CHOOSE(MATCH(CW$5,$B$10:$E$10,0),$B118,$C118,$D118,$E118)*CW$6+CW118*CW$7&lt;CW$2,CW$3*CW$4,0)</f>
        <v>0</v>
      </c>
      <c r="GQ118" s="0" t="n">
        <f aca="false">IF(CHOOSE(MATCH(CX$5,$B$10:$E$10,0),$B118,$C118,$D118,$E118)*CX$6+CX118*CX$7&lt;CX$2,CX$3*CX$4,0)</f>
        <v>0</v>
      </c>
      <c r="GS118" s="0" t="n">
        <f aca="false">SUM(CZ118:GQ118)</f>
        <v>2</v>
      </c>
      <c r="GT118" s="0" t="n">
        <f aca="false">IF(GS118&gt;$GS$6,1,0)</f>
        <v>0</v>
      </c>
    </row>
    <row r="119" customFormat="false" ht="14" hidden="false" customHeight="false" outlineLevel="0" collapsed="false">
      <c r="A119" s="0" t="n">
        <v>109</v>
      </c>
      <c r="B119" s="0" t="n">
        <v>-1.02362074457957</v>
      </c>
      <c r="C119" s="0" t="n">
        <v>-0.990991164011816</v>
      </c>
      <c r="D119" s="0" t="n">
        <v>-0.432443958557179</v>
      </c>
      <c r="E119" s="0" t="n">
        <v>1.48516620543053</v>
      </c>
      <c r="G119" s="0" t="n">
        <v>0.739389633963583</v>
      </c>
      <c r="H119" s="0" t="n">
        <v>0.100650368040078</v>
      </c>
      <c r="I119" s="0" t="n">
        <v>0.770105543779209</v>
      </c>
      <c r="J119" s="0" t="n">
        <v>1.33963567350293</v>
      </c>
      <c r="K119" s="0" t="n">
        <v>2.22164089791477</v>
      </c>
      <c r="L119" s="0" t="n">
        <v>0.882484982867027</v>
      </c>
      <c r="M119" s="0" t="n">
        <v>-0.552709025214426</v>
      </c>
      <c r="N119" s="0" t="n">
        <v>-1.07749656308442</v>
      </c>
      <c r="O119" s="0" t="n">
        <v>0.823811205918901</v>
      </c>
      <c r="P119" s="0" t="n">
        <v>0.0291117885353742</v>
      </c>
      <c r="Q119" s="0" t="n">
        <v>1.50427240441786</v>
      </c>
      <c r="R119" s="0" t="n">
        <v>0.302633225146565</v>
      </c>
      <c r="S119" s="0" t="n">
        <v>-0.8196298040275</v>
      </c>
      <c r="T119" s="0" t="n">
        <v>0.057290208133054</v>
      </c>
      <c r="U119" s="0" t="n">
        <v>0.89829200078384</v>
      </c>
      <c r="V119" s="0" t="n">
        <v>-0.594097855355358</v>
      </c>
      <c r="W119" s="0" t="n">
        <v>-0.914790234674001</v>
      </c>
      <c r="X119" s="0" t="n">
        <v>-0.831028046377469</v>
      </c>
      <c r="Y119" s="0" t="n">
        <v>0.387418594982591</v>
      </c>
      <c r="Z119" s="0" t="n">
        <v>-1.29253294289811</v>
      </c>
      <c r="AA119" s="0" t="n">
        <v>1.1082147466368</v>
      </c>
      <c r="AB119" s="0" t="n">
        <v>-0.564511992706684</v>
      </c>
      <c r="AC119" s="0" t="n">
        <v>-0.87472017185064</v>
      </c>
      <c r="AD119" s="0" t="n">
        <v>-0.0756904228182975</v>
      </c>
      <c r="AE119" s="0" t="n">
        <v>0.49782101996243</v>
      </c>
      <c r="AF119" s="0" t="n">
        <v>-0.690299657435389</v>
      </c>
      <c r="AG119" s="0" t="n">
        <v>-0.640752659819555</v>
      </c>
      <c r="AH119" s="0" t="n">
        <v>0.491078253617161</v>
      </c>
      <c r="AI119" s="0" t="n">
        <v>1.61973730428144</v>
      </c>
      <c r="AJ119" s="0" t="n">
        <v>-1.04948640000657</v>
      </c>
      <c r="AK119" s="0" t="n">
        <v>-0.482552877656417</v>
      </c>
      <c r="AL119" s="0" t="n">
        <v>1.41299096867442</v>
      </c>
      <c r="AM119" s="0" t="n">
        <v>-1.70760358741973</v>
      </c>
      <c r="AN119" s="0" t="n">
        <v>0.0919658305065241</v>
      </c>
      <c r="AO119" s="0" t="n">
        <v>1.37048118631355</v>
      </c>
      <c r="AP119" s="0" t="n">
        <v>-0.268131543634809</v>
      </c>
      <c r="AQ119" s="0" t="n">
        <v>-1.51647782331565</v>
      </c>
      <c r="AR119" s="0" t="n">
        <v>-0.321105062539573</v>
      </c>
      <c r="AS119" s="0" t="n">
        <v>-1.74563865584787</v>
      </c>
      <c r="AT119" s="0" t="n">
        <v>-1.34471974888584</v>
      </c>
      <c r="AU119" s="0" t="n">
        <v>0.855038706504274</v>
      </c>
      <c r="AV119" s="0" t="n">
        <v>0.154566350829555</v>
      </c>
      <c r="AW119" s="0" t="n">
        <v>0.343579813488759</v>
      </c>
      <c r="AX119" s="0" t="n">
        <v>0.619202182861045</v>
      </c>
      <c r="AY119" s="0" t="n">
        <v>1.43235183713841</v>
      </c>
      <c r="AZ119" s="0" t="n">
        <v>-1.35002665047068</v>
      </c>
      <c r="BA119" s="0" t="n">
        <v>-0.553154677618295</v>
      </c>
      <c r="BB119" s="0" t="n">
        <v>-0.377049218514003</v>
      </c>
      <c r="BC119" s="0" t="n">
        <v>-0.251593519351445</v>
      </c>
      <c r="BD119" s="0" t="n">
        <v>-0.442958025814733</v>
      </c>
      <c r="BE119" s="0" t="n">
        <v>-0.0278100742434617</v>
      </c>
      <c r="BF119" s="0" t="n">
        <v>-0.83525037553045</v>
      </c>
      <c r="BG119" s="0" t="n">
        <v>1.30354692373658</v>
      </c>
      <c r="BH119" s="0" t="n">
        <v>0.0438092229160247</v>
      </c>
      <c r="BI119" s="0" t="n">
        <v>-0.546748424312682</v>
      </c>
      <c r="BJ119" s="0" t="n">
        <v>-0.536914512849762</v>
      </c>
      <c r="BK119" s="0" t="n">
        <v>-0.594736775383353</v>
      </c>
      <c r="BL119" s="0" t="n">
        <v>1.56380792759592</v>
      </c>
      <c r="BM119" s="0" t="n">
        <v>1.25332007883117</v>
      </c>
      <c r="BN119" s="0" t="n">
        <v>-0.292159256787272</v>
      </c>
      <c r="BO119" s="0" t="n">
        <v>0.715865553502226</v>
      </c>
      <c r="BP119" s="0" t="n">
        <v>1.14104068416054</v>
      </c>
      <c r="BQ119" s="0" t="n">
        <v>1.60569470608607</v>
      </c>
      <c r="BR119" s="0" t="n">
        <v>0.293516677629668</v>
      </c>
      <c r="BS119" s="0" t="n">
        <v>-1.03043703347794</v>
      </c>
      <c r="BT119" s="0" t="n">
        <v>0.784593794378452</v>
      </c>
      <c r="BU119" s="0" t="n">
        <v>-1.71855390362907</v>
      </c>
      <c r="BV119" s="0" t="n">
        <v>0.434536104876315</v>
      </c>
      <c r="BW119" s="0" t="n">
        <v>-0.0697855284670368</v>
      </c>
      <c r="BX119" s="0" t="n">
        <v>1.06406105260248</v>
      </c>
      <c r="BY119" s="0" t="n">
        <v>-0.50206836021971</v>
      </c>
      <c r="BZ119" s="0" t="n">
        <v>0.414028136219713</v>
      </c>
      <c r="CA119" s="0" t="n">
        <v>-0.193090272659902</v>
      </c>
      <c r="CB119" s="0" t="n">
        <v>-0.40512645682611</v>
      </c>
      <c r="CC119" s="0" t="n">
        <v>-0.132383775053313</v>
      </c>
      <c r="CD119" s="0" t="n">
        <v>0.224129053094657</v>
      </c>
      <c r="CE119" s="0" t="n">
        <v>-0.949157765717246</v>
      </c>
      <c r="CF119" s="0" t="n">
        <v>0.792947503214236</v>
      </c>
      <c r="CG119" s="0" t="n">
        <v>-0.817169620859204</v>
      </c>
      <c r="CH119" s="0" t="n">
        <v>0.2265619514219</v>
      </c>
      <c r="CI119" s="0" t="n">
        <v>0.476629793411121</v>
      </c>
      <c r="CJ119" s="0" t="n">
        <v>0.374011506210081</v>
      </c>
      <c r="CK119" s="0" t="n">
        <v>0.313864347845083</v>
      </c>
      <c r="CL119" s="0" t="n">
        <v>0.876741523825331</v>
      </c>
      <c r="CM119" s="0" t="n">
        <v>-0.670820554660168</v>
      </c>
      <c r="CN119" s="0" t="n">
        <v>-0.377706328436034</v>
      </c>
      <c r="CO119" s="0" t="n">
        <v>2.09131030715071</v>
      </c>
      <c r="CP119" s="0" t="n">
        <v>-1.00997112895129</v>
      </c>
      <c r="CQ119" s="0" t="n">
        <v>-0.356756117980694</v>
      </c>
      <c r="CR119" s="0" t="n">
        <v>-0.443717453890713</v>
      </c>
      <c r="CS119" s="0" t="n">
        <v>1.20575350592844</v>
      </c>
      <c r="CT119" s="0" t="n">
        <v>0.570983047509799</v>
      </c>
      <c r="CU119" s="0" t="n">
        <v>0.153328301166766</v>
      </c>
      <c r="CV119" s="0" t="n">
        <v>2.84395355265588</v>
      </c>
      <c r="CW119" s="0" t="n">
        <v>-0.401640818381566</v>
      </c>
      <c r="CX119" s="0" t="n">
        <v>-1.17560375656467</v>
      </c>
      <c r="CZ119" s="0" t="n">
        <f aca="false">IF(CHOOSE(MATCH(G$5,$B$10:$E$10,0),$B119,$C119,$D119,$E119)*G$6+G119*G$7&lt;G$2,G$3*G$4,0)</f>
        <v>0</v>
      </c>
      <c r="DA119" s="0" t="n">
        <f aca="false">IF(CHOOSE(MATCH(H$5,$B$10:$E$10,0),$B119,$C119,$D119,$E119)*H$6+H119*H$7&lt;H$2,H$3*H$4,0)</f>
        <v>0</v>
      </c>
      <c r="DB119" s="0" t="n">
        <f aca="false">IF(CHOOSE(MATCH(I$5,$B$10:$E$10,0),$B119,$C119,$D119,$E119)*I$6+I119*I$7&lt;I$2,I$3*I$4,0)</f>
        <v>0</v>
      </c>
      <c r="DC119" s="0" t="n">
        <f aca="false">IF(CHOOSE(MATCH(J$5,$B$10:$E$10,0),$B119,$C119,$D119,$E119)*J$6+J119*J$7&lt;J$2,J$3*J$4,0)</f>
        <v>0</v>
      </c>
      <c r="DD119" s="0" t="n">
        <f aca="false">IF(CHOOSE(MATCH(K$5,$B$10:$E$10,0),$B119,$C119,$D119,$E119)*K$6+K119*K$7&lt;K$2,K$3*K$4,0)</f>
        <v>0</v>
      </c>
      <c r="DE119" s="0" t="n">
        <f aca="false">IF(CHOOSE(MATCH(L$5,$B$10:$E$10,0),$B119,$C119,$D119,$E119)*L$6+L119*L$7&lt;L$2,L$3*L$4,0)</f>
        <v>0</v>
      </c>
      <c r="DF119" s="0" t="n">
        <f aca="false">IF(CHOOSE(MATCH(M$5,$B$10:$E$10,0),$B119,$C119,$D119,$E119)*M$6+M119*M$7&lt;M$2,M$3*M$4,0)</f>
        <v>0</v>
      </c>
      <c r="DG119" s="0" t="n">
        <f aca="false">IF(CHOOSE(MATCH(N$5,$B$10:$E$10,0),$B119,$C119,$D119,$E119)*N$6+N119*N$7&lt;N$2,N$3*N$4,0)</f>
        <v>0</v>
      </c>
      <c r="DH119" s="0" t="n">
        <f aca="false">IF(CHOOSE(MATCH(O$5,$B$10:$E$10,0),$B119,$C119,$D119,$E119)*O$6+O119*O$7&lt;O$2,O$3*O$4,0)</f>
        <v>0</v>
      </c>
      <c r="DI119" s="0" t="n">
        <f aca="false">IF(CHOOSE(MATCH(P$5,$B$10:$E$10,0),$B119,$C119,$D119,$E119)*P$6+P119*P$7&lt;P$2,P$3*P$4,0)</f>
        <v>0</v>
      </c>
      <c r="DJ119" s="0" t="n">
        <f aca="false">IF(CHOOSE(MATCH(Q$5,$B$10:$E$10,0),$B119,$C119,$D119,$E119)*Q$6+Q119*Q$7&lt;Q$2,Q$3*Q$4,0)</f>
        <v>0</v>
      </c>
      <c r="DK119" s="0" t="n">
        <f aca="false">IF(CHOOSE(MATCH(R$5,$B$10:$E$10,0),$B119,$C119,$D119,$E119)*R$6+R119*R$7&lt;R$2,R$3*R$4,0)</f>
        <v>0</v>
      </c>
      <c r="DL119" s="0" t="n">
        <f aca="false">IF(CHOOSE(MATCH(S$5,$B$10:$E$10,0),$B119,$C119,$D119,$E119)*S$6+S119*S$7&lt;S$2,S$3*S$4,0)</f>
        <v>0</v>
      </c>
      <c r="DM119" s="0" t="n">
        <f aca="false">IF(CHOOSE(MATCH(T$5,$B$10:$E$10,0),$B119,$C119,$D119,$E119)*T$6+T119*T$7&lt;T$2,T$3*T$4,0)</f>
        <v>0</v>
      </c>
      <c r="DN119" s="0" t="n">
        <f aca="false">IF(CHOOSE(MATCH(U$5,$B$10:$E$10,0),$B119,$C119,$D119,$E119)*U$6+U119*U$7&lt;U$2,U$3*U$4,0)</f>
        <v>0</v>
      </c>
      <c r="DO119" s="0" t="n">
        <f aca="false">IF(CHOOSE(MATCH(V$5,$B$10:$E$10,0),$B119,$C119,$D119,$E119)*V$6+V119*V$7&lt;V$2,V$3*V$4,0)</f>
        <v>0</v>
      </c>
      <c r="DP119" s="0" t="n">
        <f aca="false">IF(CHOOSE(MATCH(W$5,$B$10:$E$10,0),$B119,$C119,$D119,$E119)*W$6+W119*W$7&lt;W$2,W$3*W$4,0)</f>
        <v>0</v>
      </c>
      <c r="DQ119" s="0" t="n">
        <f aca="false">IF(CHOOSE(MATCH(X$5,$B$10:$E$10,0),$B119,$C119,$D119,$E119)*X$6+X119*X$7&lt;X$2,X$3*X$4,0)</f>
        <v>0</v>
      </c>
      <c r="DR119" s="0" t="n">
        <f aca="false">IF(CHOOSE(MATCH(Y$5,$B$10:$E$10,0),$B119,$C119,$D119,$E119)*Y$6+Y119*Y$7&lt;Y$2,Y$3*Y$4,0)</f>
        <v>0</v>
      </c>
      <c r="DS119" s="0" t="n">
        <f aca="false">IF(CHOOSE(MATCH(Z$5,$B$10:$E$10,0),$B119,$C119,$D119,$E119)*Z$6+Z119*Z$7&lt;Z$2,Z$3*Z$4,0)</f>
        <v>0</v>
      </c>
      <c r="DT119" s="0" t="n">
        <f aca="false">IF(CHOOSE(MATCH(AA$5,$B$10:$E$10,0),$B119,$C119,$D119,$E119)*AA$6+AA119*AA$7&lt;AA$2,AA$3*AA$4,0)</f>
        <v>0</v>
      </c>
      <c r="DU119" s="0" t="n">
        <f aca="false">IF(CHOOSE(MATCH(AB$5,$B$10:$E$10,0),$B119,$C119,$D119,$E119)*AB$6+AB119*AB$7&lt;AB$2,AB$3*AB$4,0)</f>
        <v>0</v>
      </c>
      <c r="DV119" s="0" t="n">
        <f aca="false">IF(CHOOSE(MATCH(AC$5,$B$10:$E$10,0),$B119,$C119,$D119,$E119)*AC$6+AC119*AC$7&lt;AC$2,AC$3*AC$4,0)</f>
        <v>0</v>
      </c>
      <c r="DW119" s="0" t="n">
        <f aca="false">IF(CHOOSE(MATCH(AD$5,$B$10:$E$10,0),$B119,$C119,$D119,$E119)*AD$6+AD119*AD$7&lt;AD$2,AD$3*AD$4,0)</f>
        <v>0</v>
      </c>
      <c r="DX119" s="0" t="n">
        <f aca="false">IF(CHOOSE(MATCH(AE$5,$B$10:$E$10,0),$B119,$C119,$D119,$E119)*AE$6+AE119*AE$7&lt;AE$2,AE$3*AE$4,0)</f>
        <v>0</v>
      </c>
      <c r="DY119" s="0" t="n">
        <f aca="false">IF(CHOOSE(MATCH(AF$5,$B$10:$E$10,0),$B119,$C119,$D119,$E119)*AF$6+AF119*AF$7&lt;AF$2,AF$3*AF$4,0)</f>
        <v>0</v>
      </c>
      <c r="DZ119" s="0" t="n">
        <f aca="false">IF(CHOOSE(MATCH(AG$5,$B$10:$E$10,0),$B119,$C119,$D119,$E119)*AG$6+AG119*AG$7&lt;AG$2,AG$3*AG$4,0)</f>
        <v>0</v>
      </c>
      <c r="EA119" s="0" t="n">
        <f aca="false">IF(CHOOSE(MATCH(AH$5,$B$10:$E$10,0),$B119,$C119,$D119,$E119)*AH$6+AH119*AH$7&lt;AH$2,AH$3*AH$4,0)</f>
        <v>0</v>
      </c>
      <c r="EB119" s="0" t="n">
        <f aca="false">IF(CHOOSE(MATCH(AI$5,$B$10:$E$10,0),$B119,$C119,$D119,$E119)*AI$6+AI119*AI$7&lt;AI$2,AI$3*AI$4,0)</f>
        <v>0</v>
      </c>
      <c r="EC119" s="0" t="n">
        <f aca="false">IF(CHOOSE(MATCH(AJ$5,$B$10:$E$10,0),$B119,$C119,$D119,$E119)*AJ$6+AJ119*AJ$7&lt;AJ$2,AJ$3*AJ$4,0)</f>
        <v>0</v>
      </c>
      <c r="ED119" s="0" t="n">
        <f aca="false">IF(CHOOSE(MATCH(AK$5,$B$10:$E$10,0),$B119,$C119,$D119,$E119)*AK$6+AK119*AK$7&lt;AK$2,AK$3*AK$4,0)</f>
        <v>0</v>
      </c>
      <c r="EE119" s="0" t="n">
        <f aca="false">IF(CHOOSE(MATCH(AL$5,$B$10:$E$10,0),$B119,$C119,$D119,$E119)*AL$6+AL119*AL$7&lt;AL$2,AL$3*AL$4,0)</f>
        <v>0</v>
      </c>
      <c r="EF119" s="0" t="n">
        <f aca="false">IF(CHOOSE(MATCH(AM$5,$B$10:$E$10,0),$B119,$C119,$D119,$E119)*AM$6+AM119*AM$7&lt;AM$2,AM$3*AM$4,0)</f>
        <v>0</v>
      </c>
      <c r="EG119" s="0" t="n">
        <f aca="false">IF(CHOOSE(MATCH(AN$5,$B$10:$E$10,0),$B119,$C119,$D119,$E119)*AN$6+AN119*AN$7&lt;AN$2,AN$3*AN$4,0)</f>
        <v>0</v>
      </c>
      <c r="EH119" s="0" t="n">
        <f aca="false">IF(CHOOSE(MATCH(AO$5,$B$10:$E$10,0),$B119,$C119,$D119,$E119)*AO$6+AO119*AO$7&lt;AO$2,AO$3*AO$4,0)</f>
        <v>0</v>
      </c>
      <c r="EI119" s="0" t="n">
        <f aca="false">IF(CHOOSE(MATCH(AP$5,$B$10:$E$10,0),$B119,$C119,$D119,$E119)*AP$6+AP119*AP$7&lt;AP$2,AP$3*AP$4,0)</f>
        <v>0</v>
      </c>
      <c r="EJ119" s="0" t="n">
        <f aca="false">IF(CHOOSE(MATCH(AQ$5,$B$10:$E$10,0),$B119,$C119,$D119,$E119)*AQ$6+AQ119*AQ$7&lt;AQ$2,AQ$3*AQ$4,0)</f>
        <v>0</v>
      </c>
      <c r="EK119" s="0" t="n">
        <f aca="false">IF(CHOOSE(MATCH(AR$5,$B$10:$E$10,0),$B119,$C119,$D119,$E119)*AR$6+AR119*AR$7&lt;AR$2,AR$3*AR$4,0)</f>
        <v>0</v>
      </c>
      <c r="EL119" s="0" t="n">
        <f aca="false">IF(CHOOSE(MATCH(AS$5,$B$10:$E$10,0),$B119,$C119,$D119,$E119)*AS$6+AS119*AS$7&lt;AS$2,AS$3*AS$4,0)</f>
        <v>0</v>
      </c>
      <c r="EM119" s="0" t="n">
        <f aca="false">IF(CHOOSE(MATCH(AT$5,$B$10:$E$10,0),$B119,$C119,$D119,$E119)*AT$6+AT119*AT$7&lt;AT$2,AT$3*AT$4,0)</f>
        <v>0</v>
      </c>
      <c r="EN119" s="0" t="n">
        <f aca="false">IF(CHOOSE(MATCH(AU$5,$B$10:$E$10,0),$B119,$C119,$D119,$E119)*AU$6+AU119*AU$7&lt;AU$2,AU$3*AU$4,0)</f>
        <v>0</v>
      </c>
      <c r="EO119" s="0" t="n">
        <f aca="false">IF(CHOOSE(MATCH(AV$5,$B$10:$E$10,0),$B119,$C119,$D119,$E119)*AV$6+AV119*AV$7&lt;AV$2,AV$3*AV$4,0)</f>
        <v>0</v>
      </c>
      <c r="EP119" s="0" t="n">
        <f aca="false">IF(CHOOSE(MATCH(AW$5,$B$10:$E$10,0),$B119,$C119,$D119,$E119)*AW$6+AW119*AW$7&lt;AW$2,AW$3*AW$4,0)</f>
        <v>0</v>
      </c>
      <c r="EQ119" s="0" t="n">
        <f aca="false">IF(CHOOSE(MATCH(AX$5,$B$10:$E$10,0),$B119,$C119,$D119,$E119)*AX$6+AX119*AX$7&lt;AX$2,AX$3*AX$4,0)</f>
        <v>0</v>
      </c>
      <c r="ER119" s="0" t="n">
        <f aca="false">IF(CHOOSE(MATCH(AY$5,$B$10:$E$10,0),$B119,$C119,$D119,$E119)*AY$6+AY119*AY$7&lt;AY$2,AY$3*AY$4,0)</f>
        <v>0</v>
      </c>
      <c r="ES119" s="0" t="n">
        <f aca="false">IF(CHOOSE(MATCH(AZ$5,$B$10:$E$10,0),$B119,$C119,$D119,$E119)*AZ$6+AZ119*AZ$7&lt;AZ$2,AZ$3*AZ$4,0)</f>
        <v>0</v>
      </c>
      <c r="ET119" s="0" t="n">
        <f aca="false">IF(CHOOSE(MATCH(BA$5,$B$10:$E$10,0),$B119,$C119,$D119,$E119)*BA$6+BA119*BA$7&lt;BA$2,BA$3*BA$4,0)</f>
        <v>0</v>
      </c>
      <c r="EU119" s="0" t="n">
        <f aca="false">IF(CHOOSE(MATCH(BB$5,$B$10:$E$10,0),$B119,$C119,$D119,$E119)*BB$6+BB119*BB$7&lt;BB$2,BB$3*BB$4,0)</f>
        <v>0</v>
      </c>
      <c r="EV119" s="0" t="n">
        <f aca="false">IF(CHOOSE(MATCH(BC$5,$B$10:$E$10,0),$B119,$C119,$D119,$E119)*BC$6+BC119*BC$7&lt;BC$2,BC$3*BC$4,0)</f>
        <v>0</v>
      </c>
      <c r="EW119" s="0" t="n">
        <f aca="false">IF(CHOOSE(MATCH(BD$5,$B$10:$E$10,0),$B119,$C119,$D119,$E119)*BD$6+BD119*BD$7&lt;BD$2,BD$3*BD$4,0)</f>
        <v>0</v>
      </c>
      <c r="EX119" s="0" t="n">
        <f aca="false">IF(CHOOSE(MATCH(BE$5,$B$10:$E$10,0),$B119,$C119,$D119,$E119)*BE$6+BE119*BE$7&lt;BE$2,BE$3*BE$4,0)</f>
        <v>0</v>
      </c>
      <c r="EY119" s="0" t="n">
        <f aca="false">IF(CHOOSE(MATCH(BF$5,$B$10:$E$10,0),$B119,$C119,$D119,$E119)*BF$6+BF119*BF$7&lt;BF$2,BF$3*BF$4,0)</f>
        <v>0</v>
      </c>
      <c r="EZ119" s="0" t="n">
        <f aca="false">IF(CHOOSE(MATCH(BG$5,$B$10:$E$10,0),$B119,$C119,$D119,$E119)*BG$6+BG119*BG$7&lt;BG$2,BG$3*BG$4,0)</f>
        <v>0</v>
      </c>
      <c r="FA119" s="0" t="n">
        <f aca="false">IF(CHOOSE(MATCH(BH$5,$B$10:$E$10,0),$B119,$C119,$D119,$E119)*BH$6+BH119*BH$7&lt;BH$2,BH$3*BH$4,0)</f>
        <v>0</v>
      </c>
      <c r="FB119" s="0" t="n">
        <f aca="false">IF(CHOOSE(MATCH(BI$5,$B$10:$E$10,0),$B119,$C119,$D119,$E119)*BI$6+BI119*BI$7&lt;BI$2,BI$3*BI$4,0)</f>
        <v>0</v>
      </c>
      <c r="FC119" s="0" t="n">
        <f aca="false">IF(CHOOSE(MATCH(BJ$5,$B$10:$E$10,0),$B119,$C119,$D119,$E119)*BJ$6+BJ119*BJ$7&lt;BJ$2,BJ$3*BJ$4,0)</f>
        <v>0</v>
      </c>
      <c r="FD119" s="0" t="n">
        <f aca="false">IF(CHOOSE(MATCH(BK$5,$B$10:$E$10,0),$B119,$C119,$D119,$E119)*BK$6+BK119*BK$7&lt;BK$2,BK$3*BK$4,0)</f>
        <v>0</v>
      </c>
      <c r="FE119" s="0" t="n">
        <f aca="false">IF(CHOOSE(MATCH(BL$5,$B$10:$E$10,0),$B119,$C119,$D119,$E119)*BL$6+BL119*BL$7&lt;BL$2,BL$3*BL$4,0)</f>
        <v>0</v>
      </c>
      <c r="FF119" s="0" t="n">
        <f aca="false">IF(CHOOSE(MATCH(BM$5,$B$10:$E$10,0),$B119,$C119,$D119,$E119)*BM$6+BM119*BM$7&lt;BM$2,BM$3*BM$4,0)</f>
        <v>0</v>
      </c>
      <c r="FG119" s="0" t="n">
        <f aca="false">IF(CHOOSE(MATCH(BN$5,$B$10:$E$10,0),$B119,$C119,$D119,$E119)*BN$6+BN119*BN$7&lt;BN$2,BN$3*BN$4,0)</f>
        <v>0</v>
      </c>
      <c r="FH119" s="0" t="n">
        <f aca="false">IF(CHOOSE(MATCH(BO$5,$B$10:$E$10,0),$B119,$C119,$D119,$E119)*BO$6+BO119*BO$7&lt;BO$2,BO$3*BO$4,0)</f>
        <v>0</v>
      </c>
      <c r="FI119" s="0" t="n">
        <f aca="false">IF(CHOOSE(MATCH(BP$5,$B$10:$E$10,0),$B119,$C119,$D119,$E119)*BP$6+BP119*BP$7&lt;BP$2,BP$3*BP$4,0)</f>
        <v>0</v>
      </c>
      <c r="FJ119" s="0" t="n">
        <f aca="false">IF(CHOOSE(MATCH(BQ$5,$B$10:$E$10,0),$B119,$C119,$D119,$E119)*BQ$6+BQ119*BQ$7&lt;BQ$2,BQ$3*BQ$4,0)</f>
        <v>0</v>
      </c>
      <c r="FK119" s="0" t="n">
        <f aca="false">IF(CHOOSE(MATCH(BR$5,$B$10:$E$10,0),$B119,$C119,$D119,$E119)*BR$6+BR119*BR$7&lt;BR$2,BR$3*BR$4,0)</f>
        <v>0</v>
      </c>
      <c r="FL119" s="0" t="n">
        <f aca="false">IF(CHOOSE(MATCH(BS$5,$B$10:$E$10,0),$B119,$C119,$D119,$E119)*BS$6+BS119*BS$7&lt;BS$2,BS$3*BS$4,0)</f>
        <v>0</v>
      </c>
      <c r="FM119" s="0" t="n">
        <f aca="false">IF(CHOOSE(MATCH(BT$5,$B$10:$E$10,0),$B119,$C119,$D119,$E119)*BT$6+BT119*BT$7&lt;BT$2,BT$3*BT$4,0)</f>
        <v>0</v>
      </c>
      <c r="FN119" s="0" t="n">
        <f aca="false">IF(CHOOSE(MATCH(BU$5,$B$10:$E$10,0),$B119,$C119,$D119,$E119)*BU$6+BU119*BU$7&lt;BU$2,BU$3*BU$4,0)</f>
        <v>0</v>
      </c>
      <c r="FO119" s="0" t="n">
        <f aca="false">IF(CHOOSE(MATCH(BV$5,$B$10:$E$10,0),$B119,$C119,$D119,$E119)*BV$6+BV119*BV$7&lt;BV$2,BV$3*BV$4,0)</f>
        <v>0</v>
      </c>
      <c r="FP119" s="0" t="n">
        <f aca="false">IF(CHOOSE(MATCH(BW$5,$B$10:$E$10,0),$B119,$C119,$D119,$E119)*BW$6+BW119*BW$7&lt;BW$2,BW$3*BW$4,0)</f>
        <v>0</v>
      </c>
      <c r="FQ119" s="0" t="n">
        <f aca="false">IF(CHOOSE(MATCH(BX$5,$B$10:$E$10,0),$B119,$C119,$D119,$E119)*BX$6+BX119*BX$7&lt;BX$2,BX$3*BX$4,0)</f>
        <v>0</v>
      </c>
      <c r="FR119" s="0" t="n">
        <f aca="false">IF(CHOOSE(MATCH(BY$5,$B$10:$E$10,0),$B119,$C119,$D119,$E119)*BY$6+BY119*BY$7&lt;BY$2,BY$3*BY$4,0)</f>
        <v>0</v>
      </c>
      <c r="FS119" s="0" t="n">
        <f aca="false">IF(CHOOSE(MATCH(BZ$5,$B$10:$E$10,0),$B119,$C119,$D119,$E119)*BZ$6+BZ119*BZ$7&lt;BZ$2,BZ$3*BZ$4,0)</f>
        <v>0</v>
      </c>
      <c r="FT119" s="0" t="n">
        <f aca="false">IF(CHOOSE(MATCH(CA$5,$B$10:$E$10,0),$B119,$C119,$D119,$E119)*CA$6+CA119*CA$7&lt;CA$2,CA$3*CA$4,0)</f>
        <v>0</v>
      </c>
      <c r="FU119" s="0" t="n">
        <f aca="false">IF(CHOOSE(MATCH(CB$5,$B$10:$E$10,0),$B119,$C119,$D119,$E119)*CB$6+CB119*CB$7&lt;CB$2,CB$3*CB$4,0)</f>
        <v>0</v>
      </c>
      <c r="FV119" s="0" t="n">
        <f aca="false">IF(CHOOSE(MATCH(CC$5,$B$10:$E$10,0),$B119,$C119,$D119,$E119)*CC$6+CC119*CC$7&lt;CC$2,CC$3*CC$4,0)</f>
        <v>0</v>
      </c>
      <c r="FW119" s="0" t="n">
        <f aca="false">IF(CHOOSE(MATCH(CD$5,$B$10:$E$10,0),$B119,$C119,$D119,$E119)*CD$6+CD119*CD$7&lt;CD$2,CD$3*CD$4,0)</f>
        <v>0</v>
      </c>
      <c r="FX119" s="0" t="n">
        <f aca="false">IF(CHOOSE(MATCH(CE$5,$B$10:$E$10,0),$B119,$C119,$D119,$E119)*CE$6+CE119*CE$7&lt;CE$2,CE$3*CE$4,0)</f>
        <v>0</v>
      </c>
      <c r="FY119" s="0" t="n">
        <f aca="false">IF(CHOOSE(MATCH(CF$5,$B$10:$E$10,0),$B119,$C119,$D119,$E119)*CF$6+CF119*CF$7&lt;CF$2,CF$3*CF$4,0)</f>
        <v>0</v>
      </c>
      <c r="FZ119" s="0" t="n">
        <f aca="false">IF(CHOOSE(MATCH(CG$5,$B$10:$E$10,0),$B119,$C119,$D119,$E119)*CG$6+CG119*CG$7&lt;CG$2,CG$3*CG$4,0)</f>
        <v>0</v>
      </c>
      <c r="GA119" s="0" t="n">
        <f aca="false">IF(CHOOSE(MATCH(CH$5,$B$10:$E$10,0),$B119,$C119,$D119,$E119)*CH$6+CH119*CH$7&lt;CH$2,CH$3*CH$4,0)</f>
        <v>0</v>
      </c>
      <c r="GB119" s="0" t="n">
        <f aca="false">IF(CHOOSE(MATCH(CI$5,$B$10:$E$10,0),$B119,$C119,$D119,$E119)*CI$6+CI119*CI$7&lt;CI$2,CI$3*CI$4,0)</f>
        <v>0</v>
      </c>
      <c r="GC119" s="0" t="n">
        <f aca="false">IF(CHOOSE(MATCH(CJ$5,$B$10:$E$10,0),$B119,$C119,$D119,$E119)*CJ$6+CJ119*CJ$7&lt;CJ$2,CJ$3*CJ$4,0)</f>
        <v>0</v>
      </c>
      <c r="GD119" s="0" t="n">
        <f aca="false">IF(CHOOSE(MATCH(CK$5,$B$10:$E$10,0),$B119,$C119,$D119,$E119)*CK$6+CK119*CK$7&lt;CK$2,CK$3*CK$4,0)</f>
        <v>0</v>
      </c>
      <c r="GE119" s="0" t="n">
        <f aca="false">IF(CHOOSE(MATCH(CL$5,$B$10:$E$10,0),$B119,$C119,$D119,$E119)*CL$6+CL119*CL$7&lt;CL$2,CL$3*CL$4,0)</f>
        <v>0</v>
      </c>
      <c r="GF119" s="0" t="n">
        <f aca="false">IF(CHOOSE(MATCH(CM$5,$B$10:$E$10,0),$B119,$C119,$D119,$E119)*CM$6+CM119*CM$7&lt;CM$2,CM$3*CM$4,0)</f>
        <v>0</v>
      </c>
      <c r="GG119" s="0" t="n">
        <f aca="false">IF(CHOOSE(MATCH(CN$5,$B$10:$E$10,0),$B119,$C119,$D119,$E119)*CN$6+CN119*CN$7&lt;CN$2,CN$3*CN$4,0)</f>
        <v>0</v>
      </c>
      <c r="GH119" s="0" t="n">
        <f aca="false">IF(CHOOSE(MATCH(CO$5,$B$10:$E$10,0),$B119,$C119,$D119,$E119)*CO$6+CO119*CO$7&lt;CO$2,CO$3*CO$4,0)</f>
        <v>0</v>
      </c>
      <c r="GI119" s="0" t="n">
        <f aca="false">IF(CHOOSE(MATCH(CP$5,$B$10:$E$10,0),$B119,$C119,$D119,$E119)*CP$6+CP119*CP$7&lt;CP$2,CP$3*CP$4,0)</f>
        <v>0</v>
      </c>
      <c r="GJ119" s="0" t="n">
        <f aca="false">IF(CHOOSE(MATCH(CQ$5,$B$10:$E$10,0),$B119,$C119,$D119,$E119)*CQ$6+CQ119*CQ$7&lt;CQ$2,CQ$3*CQ$4,0)</f>
        <v>0</v>
      </c>
      <c r="GK119" s="0" t="n">
        <f aca="false">IF(CHOOSE(MATCH(CR$5,$B$10:$E$10,0),$B119,$C119,$D119,$E119)*CR$6+CR119*CR$7&lt;CR$2,CR$3*CR$4,0)</f>
        <v>0</v>
      </c>
      <c r="GL119" s="0" t="n">
        <f aca="false">IF(CHOOSE(MATCH(CS$5,$B$10:$E$10,0),$B119,$C119,$D119,$E119)*CS$6+CS119*CS$7&lt;CS$2,CS$3*CS$4,0)</f>
        <v>0</v>
      </c>
      <c r="GM119" s="0" t="n">
        <f aca="false">IF(CHOOSE(MATCH(CT$5,$B$10:$E$10,0),$B119,$C119,$D119,$E119)*CT$6+CT119*CT$7&lt;CT$2,CT$3*CT$4,0)</f>
        <v>0</v>
      </c>
      <c r="GN119" s="0" t="n">
        <f aca="false">IF(CHOOSE(MATCH(CU$5,$B$10:$E$10,0),$B119,$C119,$D119,$E119)*CU$6+CU119*CU$7&lt;CU$2,CU$3*CU$4,0)</f>
        <v>0</v>
      </c>
      <c r="GO119" s="0" t="n">
        <f aca="false">IF(CHOOSE(MATCH(CV$5,$B$10:$E$10,0),$B119,$C119,$D119,$E119)*CV$6+CV119*CV$7&lt;CV$2,CV$3*CV$4,0)</f>
        <v>0</v>
      </c>
      <c r="GP119" s="0" t="n">
        <f aca="false">IF(CHOOSE(MATCH(CW$5,$B$10:$E$10,0),$B119,$C119,$D119,$E119)*CW$6+CW119*CW$7&lt;CW$2,CW$3*CW$4,0)</f>
        <v>0</v>
      </c>
      <c r="GQ119" s="0" t="n">
        <f aca="false">IF(CHOOSE(MATCH(CX$5,$B$10:$E$10,0),$B119,$C119,$D119,$E119)*CX$6+CX119*CX$7&lt;CX$2,CX$3*CX$4,0)</f>
        <v>0</v>
      </c>
      <c r="GS119" s="0" t="n">
        <f aca="false">SUM(CZ119:GQ119)</f>
        <v>0</v>
      </c>
      <c r="GT119" s="0" t="n">
        <f aca="false">IF(GS119&gt;$GS$6,1,0)</f>
        <v>0</v>
      </c>
    </row>
    <row r="120" customFormat="false" ht="14" hidden="false" customHeight="false" outlineLevel="0" collapsed="false">
      <c r="A120" s="0" t="n">
        <v>110</v>
      </c>
      <c r="B120" s="0" t="n">
        <v>1.7631045419417</v>
      </c>
      <c r="C120" s="0" t="n">
        <v>1.30835036714914</v>
      </c>
      <c r="D120" s="0" t="n">
        <v>-1.21189066284479</v>
      </c>
      <c r="E120" s="0" t="n">
        <v>-0.088671752513927</v>
      </c>
      <c r="G120" s="0" t="n">
        <v>-0.0140380507218651</v>
      </c>
      <c r="H120" s="0" t="n">
        <v>-0.450311290478567</v>
      </c>
      <c r="I120" s="0" t="n">
        <v>-0.587904196436284</v>
      </c>
      <c r="J120" s="0" t="n">
        <v>0.3517061486491</v>
      </c>
      <c r="K120" s="0" t="n">
        <v>0.64263304011547</v>
      </c>
      <c r="L120" s="0" t="n">
        <v>1.38171799335396</v>
      </c>
      <c r="M120" s="0" t="n">
        <v>-0.340011183652678</v>
      </c>
      <c r="N120" s="0" t="n">
        <v>-0.581821950618178</v>
      </c>
      <c r="O120" s="0" t="n">
        <v>0.321508650813485</v>
      </c>
      <c r="P120" s="0" t="n">
        <v>-0.879215349414153</v>
      </c>
      <c r="Q120" s="0" t="n">
        <v>0.305037701764377</v>
      </c>
      <c r="R120" s="0" t="n">
        <v>0.514953626407078</v>
      </c>
      <c r="S120" s="0" t="n">
        <v>0.451072992291302</v>
      </c>
      <c r="T120" s="0" t="n">
        <v>0.490301772515522</v>
      </c>
      <c r="U120" s="0" t="n">
        <v>0.249305003308109</v>
      </c>
      <c r="V120" s="0" t="n">
        <v>-1.08752828964498</v>
      </c>
      <c r="W120" s="0" t="n">
        <v>0.914906195248477</v>
      </c>
      <c r="X120" s="0" t="n">
        <v>-1.92718289326876</v>
      </c>
      <c r="Y120" s="0" t="n">
        <v>0.478087258670712</v>
      </c>
      <c r="Z120" s="0" t="n">
        <v>-0.578835397391231</v>
      </c>
      <c r="AA120" s="0" t="n">
        <v>-1.40926204039715</v>
      </c>
      <c r="AB120" s="0" t="n">
        <v>0.0725458448869176</v>
      </c>
      <c r="AC120" s="0" t="n">
        <v>-0.525901668879669</v>
      </c>
      <c r="AD120" s="0" t="n">
        <v>-0.912584710022202</v>
      </c>
      <c r="AE120" s="0" t="n">
        <v>0.867344169819262</v>
      </c>
      <c r="AF120" s="0" t="n">
        <v>-1.47504124470288</v>
      </c>
      <c r="AG120" s="0" t="n">
        <v>-0.00745899342291523</v>
      </c>
      <c r="AH120" s="0" t="n">
        <v>-1.07055029729963</v>
      </c>
      <c r="AI120" s="0" t="n">
        <v>-0.814395662018796</v>
      </c>
      <c r="AJ120" s="0" t="n">
        <v>-0.94760025604046</v>
      </c>
      <c r="AK120" s="0" t="n">
        <v>0.868012648425065</v>
      </c>
      <c r="AL120" s="0" t="n">
        <v>0.807276592240669</v>
      </c>
      <c r="AM120" s="0" t="n">
        <v>-0.656614247418474</v>
      </c>
      <c r="AN120" s="0" t="n">
        <v>1.1073666428274</v>
      </c>
      <c r="AO120" s="0" t="n">
        <v>0.728275608707918</v>
      </c>
      <c r="AP120" s="0" t="n">
        <v>-1.19835021905601</v>
      </c>
      <c r="AQ120" s="0" t="n">
        <v>0.46551804189221</v>
      </c>
      <c r="AR120" s="0" t="n">
        <v>-0.334100604959531</v>
      </c>
      <c r="AS120" s="0" t="n">
        <v>-1.98302586795762</v>
      </c>
      <c r="AT120" s="0" t="n">
        <v>0.775262378738262</v>
      </c>
      <c r="AU120" s="0" t="n">
        <v>-0.974796421360225</v>
      </c>
      <c r="AV120" s="0" t="n">
        <v>-1.32366722027655</v>
      </c>
      <c r="AW120" s="0" t="n">
        <v>-0.175349441633443</v>
      </c>
      <c r="AX120" s="0" t="n">
        <v>-0.0741567873774329</v>
      </c>
      <c r="AY120" s="0" t="n">
        <v>-0.152786014950834</v>
      </c>
      <c r="AZ120" s="0" t="n">
        <v>-1.9924027583329</v>
      </c>
      <c r="BA120" s="0" t="n">
        <v>-1.90559148904867</v>
      </c>
      <c r="BB120" s="0" t="n">
        <v>0.14667421055492</v>
      </c>
      <c r="BC120" s="0" t="n">
        <v>-0.294235178444069</v>
      </c>
      <c r="BD120" s="0" t="n">
        <v>-2.87589500658214</v>
      </c>
      <c r="BE120" s="0" t="n">
        <v>-0.434788489656057</v>
      </c>
      <c r="BF120" s="0" t="n">
        <v>1.18883690447547</v>
      </c>
      <c r="BG120" s="0" t="n">
        <v>0.997940787783591</v>
      </c>
      <c r="BH120" s="0" t="n">
        <v>1.54234385263408</v>
      </c>
      <c r="BI120" s="0" t="n">
        <v>0.90426283350098</v>
      </c>
      <c r="BJ120" s="0" t="n">
        <v>1.30785110741272</v>
      </c>
      <c r="BK120" s="0" t="n">
        <v>-0.645738964522025</v>
      </c>
      <c r="BL120" s="0" t="n">
        <v>-0.0398279098590137</v>
      </c>
      <c r="BM120" s="0" t="n">
        <v>-2.0116931409575</v>
      </c>
      <c r="BN120" s="0" t="n">
        <v>-1.86445504368749</v>
      </c>
      <c r="BO120" s="0" t="n">
        <v>1.04103264675359</v>
      </c>
      <c r="BP120" s="0" t="n">
        <v>-0.835359514894662</v>
      </c>
      <c r="BQ120" s="0" t="n">
        <v>-0.97381416708231</v>
      </c>
      <c r="BR120" s="0" t="n">
        <v>-0.283388317257049</v>
      </c>
      <c r="BS120" s="0" t="n">
        <v>-0.254832457358134</v>
      </c>
      <c r="BT120" s="0" t="n">
        <v>0.707193521520821</v>
      </c>
      <c r="BU120" s="0" t="n">
        <v>0.482552877656417</v>
      </c>
      <c r="BV120" s="0" t="n">
        <v>0.918282694328809</v>
      </c>
      <c r="BW120" s="0" t="n">
        <v>-0.296153075396433</v>
      </c>
      <c r="BX120" s="0" t="n">
        <v>-0.894976892595878</v>
      </c>
      <c r="BY120" s="0" t="n">
        <v>0.293197217615671</v>
      </c>
      <c r="BZ120" s="0" t="n">
        <v>-0.251277469942579</v>
      </c>
      <c r="CA120" s="0" t="n">
        <v>0.186780653166352</v>
      </c>
      <c r="CB120" s="0" t="n">
        <v>0.52116433835181</v>
      </c>
      <c r="CC120" s="0" t="n">
        <v>-0.881921096151928</v>
      </c>
      <c r="CD120" s="0" t="n">
        <v>-0.737179561838275</v>
      </c>
      <c r="CE120" s="0" t="n">
        <v>0.69165935201454</v>
      </c>
      <c r="CF120" s="0" t="n">
        <v>-0.928948793443851</v>
      </c>
      <c r="CG120" s="0" t="n">
        <v>0.231823378271656</v>
      </c>
      <c r="CH120" s="0" t="n">
        <v>0.894176537258318</v>
      </c>
      <c r="CI120" s="0" t="n">
        <v>0.616332727076951</v>
      </c>
      <c r="CJ120" s="0" t="n">
        <v>0.695649760018569</v>
      </c>
      <c r="CK120" s="0" t="n">
        <v>-0.642537543171784</v>
      </c>
      <c r="CL120" s="0" t="n">
        <v>0.792318815001636</v>
      </c>
      <c r="CM120" s="0" t="n">
        <v>-0.615407316217898</v>
      </c>
      <c r="CN120" s="0" t="n">
        <v>0.333615162162459</v>
      </c>
      <c r="CO120" s="0" t="n">
        <v>0.351299149770057</v>
      </c>
      <c r="CP120" s="0" t="n">
        <v>-0.615129920333857</v>
      </c>
      <c r="CQ120" s="0" t="n">
        <v>-1.07123014458921</v>
      </c>
      <c r="CR120" s="0" t="n">
        <v>0.1141916072811</v>
      </c>
      <c r="CS120" s="0" t="n">
        <v>0.795464529801393</v>
      </c>
      <c r="CT120" s="0" t="n">
        <v>0.403051672037691</v>
      </c>
      <c r="CU120" s="0" t="n">
        <v>1.40411884785863</v>
      </c>
      <c r="CV120" s="0" t="n">
        <v>-1.63439381140051</v>
      </c>
      <c r="CW120" s="0" t="n">
        <v>0.765278400649549</v>
      </c>
      <c r="CX120" s="0" t="n">
        <v>-1.38690211315406</v>
      </c>
      <c r="CZ120" s="0" t="n">
        <f aca="false">IF(CHOOSE(MATCH(G$5,$B$10:$E$10,0),$B120,$C120,$D120,$E120)*G$6+G120*G$7&lt;G$2,G$3*G$4,0)</f>
        <v>0</v>
      </c>
      <c r="DA120" s="0" t="n">
        <f aca="false">IF(CHOOSE(MATCH(H$5,$B$10:$E$10,0),$B120,$C120,$D120,$E120)*H$6+H120*H$7&lt;H$2,H$3*H$4,0)</f>
        <v>0</v>
      </c>
      <c r="DB120" s="0" t="n">
        <f aca="false">IF(CHOOSE(MATCH(I$5,$B$10:$E$10,0),$B120,$C120,$D120,$E120)*I$6+I120*I$7&lt;I$2,I$3*I$4,0)</f>
        <v>0</v>
      </c>
      <c r="DC120" s="0" t="n">
        <f aca="false">IF(CHOOSE(MATCH(J$5,$B$10:$E$10,0),$B120,$C120,$D120,$E120)*J$6+J120*J$7&lt;J$2,J$3*J$4,0)</f>
        <v>0</v>
      </c>
      <c r="DD120" s="0" t="n">
        <f aca="false">IF(CHOOSE(MATCH(K$5,$B$10:$E$10,0),$B120,$C120,$D120,$E120)*K$6+K120*K$7&lt;K$2,K$3*K$4,0)</f>
        <v>0</v>
      </c>
      <c r="DE120" s="0" t="n">
        <f aca="false">IF(CHOOSE(MATCH(L$5,$B$10:$E$10,0),$B120,$C120,$D120,$E120)*L$6+L120*L$7&lt;L$2,L$3*L$4,0)</f>
        <v>0</v>
      </c>
      <c r="DF120" s="0" t="n">
        <f aca="false">IF(CHOOSE(MATCH(M$5,$B$10:$E$10,0),$B120,$C120,$D120,$E120)*M$6+M120*M$7&lt;M$2,M$3*M$4,0)</f>
        <v>0</v>
      </c>
      <c r="DG120" s="0" t="n">
        <f aca="false">IF(CHOOSE(MATCH(N$5,$B$10:$E$10,0),$B120,$C120,$D120,$E120)*N$6+N120*N$7&lt;N$2,N$3*N$4,0)</f>
        <v>0</v>
      </c>
      <c r="DH120" s="0" t="n">
        <f aca="false">IF(CHOOSE(MATCH(O$5,$B$10:$E$10,0),$B120,$C120,$D120,$E120)*O$6+O120*O$7&lt;O$2,O$3*O$4,0)</f>
        <v>0</v>
      </c>
      <c r="DI120" s="0" t="n">
        <f aca="false">IF(CHOOSE(MATCH(P$5,$B$10:$E$10,0),$B120,$C120,$D120,$E120)*P$6+P120*P$7&lt;P$2,P$3*P$4,0)</f>
        <v>0</v>
      </c>
      <c r="DJ120" s="0" t="n">
        <f aca="false">IF(CHOOSE(MATCH(Q$5,$B$10:$E$10,0),$B120,$C120,$D120,$E120)*Q$6+Q120*Q$7&lt;Q$2,Q$3*Q$4,0)</f>
        <v>0</v>
      </c>
      <c r="DK120" s="0" t="n">
        <f aca="false">IF(CHOOSE(MATCH(R$5,$B$10:$E$10,0),$B120,$C120,$D120,$E120)*R$6+R120*R$7&lt;R$2,R$3*R$4,0)</f>
        <v>0</v>
      </c>
      <c r="DL120" s="0" t="n">
        <f aca="false">IF(CHOOSE(MATCH(S$5,$B$10:$E$10,0),$B120,$C120,$D120,$E120)*S$6+S120*S$7&lt;S$2,S$3*S$4,0)</f>
        <v>0</v>
      </c>
      <c r="DM120" s="0" t="n">
        <f aca="false">IF(CHOOSE(MATCH(T$5,$B$10:$E$10,0),$B120,$C120,$D120,$E120)*T$6+T120*T$7&lt;T$2,T$3*T$4,0)</f>
        <v>0</v>
      </c>
      <c r="DN120" s="0" t="n">
        <f aca="false">IF(CHOOSE(MATCH(U$5,$B$10:$E$10,0),$B120,$C120,$D120,$E120)*U$6+U120*U$7&lt;U$2,U$3*U$4,0)</f>
        <v>0</v>
      </c>
      <c r="DO120" s="0" t="n">
        <f aca="false">IF(CHOOSE(MATCH(V$5,$B$10:$E$10,0),$B120,$C120,$D120,$E120)*V$6+V120*V$7&lt;V$2,V$3*V$4,0)</f>
        <v>0</v>
      </c>
      <c r="DP120" s="0" t="n">
        <f aca="false">IF(CHOOSE(MATCH(W$5,$B$10:$E$10,0),$B120,$C120,$D120,$E120)*W$6+W120*W$7&lt;W$2,W$3*W$4,0)</f>
        <v>0</v>
      </c>
      <c r="DQ120" s="0" t="n">
        <f aca="false">IF(CHOOSE(MATCH(X$5,$B$10:$E$10,0),$B120,$C120,$D120,$E120)*X$6+X120*X$7&lt;X$2,X$3*X$4,0)</f>
        <v>0</v>
      </c>
      <c r="DR120" s="0" t="n">
        <f aca="false">IF(CHOOSE(MATCH(Y$5,$B$10:$E$10,0),$B120,$C120,$D120,$E120)*Y$6+Y120*Y$7&lt;Y$2,Y$3*Y$4,0)</f>
        <v>0</v>
      </c>
      <c r="DS120" s="0" t="n">
        <f aca="false">IF(CHOOSE(MATCH(Z$5,$B$10:$E$10,0),$B120,$C120,$D120,$E120)*Z$6+Z120*Z$7&lt;Z$2,Z$3*Z$4,0)</f>
        <v>0</v>
      </c>
      <c r="DT120" s="0" t="n">
        <f aca="false">IF(CHOOSE(MATCH(AA$5,$B$10:$E$10,0),$B120,$C120,$D120,$E120)*AA$6+AA120*AA$7&lt;AA$2,AA$3*AA$4,0)</f>
        <v>0</v>
      </c>
      <c r="DU120" s="0" t="n">
        <f aca="false">IF(CHOOSE(MATCH(AB$5,$B$10:$E$10,0),$B120,$C120,$D120,$E120)*AB$6+AB120*AB$7&lt;AB$2,AB$3*AB$4,0)</f>
        <v>0</v>
      </c>
      <c r="DV120" s="0" t="n">
        <f aca="false">IF(CHOOSE(MATCH(AC$5,$B$10:$E$10,0),$B120,$C120,$D120,$E120)*AC$6+AC120*AC$7&lt;AC$2,AC$3*AC$4,0)</f>
        <v>0</v>
      </c>
      <c r="DW120" s="0" t="n">
        <f aca="false">IF(CHOOSE(MATCH(AD$5,$B$10:$E$10,0),$B120,$C120,$D120,$E120)*AD$6+AD120*AD$7&lt;AD$2,AD$3*AD$4,0)</f>
        <v>0</v>
      </c>
      <c r="DX120" s="0" t="n">
        <f aca="false">IF(CHOOSE(MATCH(AE$5,$B$10:$E$10,0),$B120,$C120,$D120,$E120)*AE$6+AE120*AE$7&lt;AE$2,AE$3*AE$4,0)</f>
        <v>0</v>
      </c>
      <c r="DY120" s="0" t="n">
        <f aca="false">IF(CHOOSE(MATCH(AF$5,$B$10:$E$10,0),$B120,$C120,$D120,$E120)*AF$6+AF120*AF$7&lt;AF$2,AF$3*AF$4,0)</f>
        <v>0</v>
      </c>
      <c r="DZ120" s="0" t="n">
        <f aca="false">IF(CHOOSE(MATCH(AG$5,$B$10:$E$10,0),$B120,$C120,$D120,$E120)*AG$6+AG120*AG$7&lt;AG$2,AG$3*AG$4,0)</f>
        <v>0</v>
      </c>
      <c r="EA120" s="0" t="n">
        <f aca="false">IF(CHOOSE(MATCH(AH$5,$B$10:$E$10,0),$B120,$C120,$D120,$E120)*AH$6+AH120*AH$7&lt;AH$2,AH$3*AH$4,0)</f>
        <v>0</v>
      </c>
      <c r="EB120" s="0" t="n">
        <f aca="false">IF(CHOOSE(MATCH(AI$5,$B$10:$E$10,0),$B120,$C120,$D120,$E120)*AI$6+AI120*AI$7&lt;AI$2,AI$3*AI$4,0)</f>
        <v>0</v>
      </c>
      <c r="EC120" s="0" t="n">
        <f aca="false">IF(CHOOSE(MATCH(AJ$5,$B$10:$E$10,0),$B120,$C120,$D120,$E120)*AJ$6+AJ120*AJ$7&lt;AJ$2,AJ$3*AJ$4,0)</f>
        <v>0</v>
      </c>
      <c r="ED120" s="0" t="n">
        <f aca="false">IF(CHOOSE(MATCH(AK$5,$B$10:$E$10,0),$B120,$C120,$D120,$E120)*AK$6+AK120*AK$7&lt;AK$2,AK$3*AK$4,0)</f>
        <v>0</v>
      </c>
      <c r="EE120" s="0" t="n">
        <f aca="false">IF(CHOOSE(MATCH(AL$5,$B$10:$E$10,0),$B120,$C120,$D120,$E120)*AL$6+AL120*AL$7&lt;AL$2,AL$3*AL$4,0)</f>
        <v>0</v>
      </c>
      <c r="EF120" s="0" t="n">
        <f aca="false">IF(CHOOSE(MATCH(AM$5,$B$10:$E$10,0),$B120,$C120,$D120,$E120)*AM$6+AM120*AM$7&lt;AM$2,AM$3*AM$4,0)</f>
        <v>0</v>
      </c>
      <c r="EG120" s="0" t="n">
        <f aca="false">IF(CHOOSE(MATCH(AN$5,$B$10:$E$10,0),$B120,$C120,$D120,$E120)*AN$6+AN120*AN$7&lt;AN$2,AN$3*AN$4,0)</f>
        <v>0</v>
      </c>
      <c r="EH120" s="0" t="n">
        <f aca="false">IF(CHOOSE(MATCH(AO$5,$B$10:$E$10,0),$B120,$C120,$D120,$E120)*AO$6+AO120*AO$7&lt;AO$2,AO$3*AO$4,0)</f>
        <v>0</v>
      </c>
      <c r="EI120" s="0" t="n">
        <f aca="false">IF(CHOOSE(MATCH(AP$5,$B$10:$E$10,0),$B120,$C120,$D120,$E120)*AP$6+AP120*AP$7&lt;AP$2,AP$3*AP$4,0)</f>
        <v>0</v>
      </c>
      <c r="EJ120" s="0" t="n">
        <f aca="false">IF(CHOOSE(MATCH(AQ$5,$B$10:$E$10,0),$B120,$C120,$D120,$E120)*AQ$6+AQ120*AQ$7&lt;AQ$2,AQ$3*AQ$4,0)</f>
        <v>0</v>
      </c>
      <c r="EK120" s="0" t="n">
        <f aca="false">IF(CHOOSE(MATCH(AR$5,$B$10:$E$10,0),$B120,$C120,$D120,$E120)*AR$6+AR120*AR$7&lt;AR$2,AR$3*AR$4,0)</f>
        <v>0</v>
      </c>
      <c r="EL120" s="0" t="n">
        <f aca="false">IF(CHOOSE(MATCH(AS$5,$B$10:$E$10,0),$B120,$C120,$D120,$E120)*AS$6+AS120*AS$7&lt;AS$2,AS$3*AS$4,0)</f>
        <v>0</v>
      </c>
      <c r="EM120" s="0" t="n">
        <f aca="false">IF(CHOOSE(MATCH(AT$5,$B$10:$E$10,0),$B120,$C120,$D120,$E120)*AT$6+AT120*AT$7&lt;AT$2,AT$3*AT$4,0)</f>
        <v>0</v>
      </c>
      <c r="EN120" s="0" t="n">
        <f aca="false">IF(CHOOSE(MATCH(AU$5,$B$10:$E$10,0),$B120,$C120,$D120,$E120)*AU$6+AU120*AU$7&lt;AU$2,AU$3*AU$4,0)</f>
        <v>0</v>
      </c>
      <c r="EO120" s="0" t="n">
        <f aca="false">IF(CHOOSE(MATCH(AV$5,$B$10:$E$10,0),$B120,$C120,$D120,$E120)*AV$6+AV120*AV$7&lt;AV$2,AV$3*AV$4,0)</f>
        <v>0</v>
      </c>
      <c r="EP120" s="0" t="n">
        <f aca="false">IF(CHOOSE(MATCH(AW$5,$B$10:$E$10,0),$B120,$C120,$D120,$E120)*AW$6+AW120*AW$7&lt;AW$2,AW$3*AW$4,0)</f>
        <v>0</v>
      </c>
      <c r="EQ120" s="0" t="n">
        <f aca="false">IF(CHOOSE(MATCH(AX$5,$B$10:$E$10,0),$B120,$C120,$D120,$E120)*AX$6+AX120*AX$7&lt;AX$2,AX$3*AX$4,0)</f>
        <v>0</v>
      </c>
      <c r="ER120" s="0" t="n">
        <f aca="false">IF(CHOOSE(MATCH(AY$5,$B$10:$E$10,0),$B120,$C120,$D120,$E120)*AY$6+AY120*AY$7&lt;AY$2,AY$3*AY$4,0)</f>
        <v>0</v>
      </c>
      <c r="ES120" s="0" t="n">
        <f aca="false">IF(CHOOSE(MATCH(AZ$5,$B$10:$E$10,0),$B120,$C120,$D120,$E120)*AZ$6+AZ120*AZ$7&lt;AZ$2,AZ$3*AZ$4,0)</f>
        <v>0</v>
      </c>
      <c r="ET120" s="0" t="n">
        <f aca="false">IF(CHOOSE(MATCH(BA$5,$B$10:$E$10,0),$B120,$C120,$D120,$E120)*BA$6+BA120*BA$7&lt;BA$2,BA$3*BA$4,0)</f>
        <v>0</v>
      </c>
      <c r="EU120" s="0" t="n">
        <f aca="false">IF(CHOOSE(MATCH(BB$5,$B$10:$E$10,0),$B120,$C120,$D120,$E120)*BB$6+BB120*BB$7&lt;BB$2,BB$3*BB$4,0)</f>
        <v>0</v>
      </c>
      <c r="EV120" s="0" t="n">
        <f aca="false">IF(CHOOSE(MATCH(BC$5,$B$10:$E$10,0),$B120,$C120,$D120,$E120)*BC$6+BC120*BC$7&lt;BC$2,BC$3*BC$4,0)</f>
        <v>0</v>
      </c>
      <c r="EW120" s="0" t="n">
        <f aca="false">IF(CHOOSE(MATCH(BD$5,$B$10:$E$10,0),$B120,$C120,$D120,$E120)*BD$6+BD120*BD$7&lt;BD$2,BD$3*BD$4,0)</f>
        <v>12.5</v>
      </c>
      <c r="EX120" s="0" t="n">
        <f aca="false">IF(CHOOSE(MATCH(BE$5,$B$10:$E$10,0),$B120,$C120,$D120,$E120)*BE$6+BE120*BE$7&lt;BE$2,BE$3*BE$4,0)</f>
        <v>0</v>
      </c>
      <c r="EY120" s="0" t="n">
        <f aca="false">IF(CHOOSE(MATCH(BF$5,$B$10:$E$10,0),$B120,$C120,$D120,$E120)*BF$6+BF120*BF$7&lt;BF$2,BF$3*BF$4,0)</f>
        <v>0</v>
      </c>
      <c r="EZ120" s="0" t="n">
        <f aca="false">IF(CHOOSE(MATCH(BG$5,$B$10:$E$10,0),$B120,$C120,$D120,$E120)*BG$6+BG120*BG$7&lt;BG$2,BG$3*BG$4,0)</f>
        <v>0</v>
      </c>
      <c r="FA120" s="0" t="n">
        <f aca="false">IF(CHOOSE(MATCH(BH$5,$B$10:$E$10,0),$B120,$C120,$D120,$E120)*BH$6+BH120*BH$7&lt;BH$2,BH$3*BH$4,0)</f>
        <v>0</v>
      </c>
      <c r="FB120" s="0" t="n">
        <f aca="false">IF(CHOOSE(MATCH(BI$5,$B$10:$E$10,0),$B120,$C120,$D120,$E120)*BI$6+BI120*BI$7&lt;BI$2,BI$3*BI$4,0)</f>
        <v>0</v>
      </c>
      <c r="FC120" s="0" t="n">
        <f aca="false">IF(CHOOSE(MATCH(BJ$5,$B$10:$E$10,0),$B120,$C120,$D120,$E120)*BJ$6+BJ120*BJ$7&lt;BJ$2,BJ$3*BJ$4,0)</f>
        <v>0</v>
      </c>
      <c r="FD120" s="0" t="n">
        <f aca="false">IF(CHOOSE(MATCH(BK$5,$B$10:$E$10,0),$B120,$C120,$D120,$E120)*BK$6+BK120*BK$7&lt;BK$2,BK$3*BK$4,0)</f>
        <v>0</v>
      </c>
      <c r="FE120" s="0" t="n">
        <f aca="false">IF(CHOOSE(MATCH(BL$5,$B$10:$E$10,0),$B120,$C120,$D120,$E120)*BL$6+BL120*BL$7&lt;BL$2,BL$3*BL$4,0)</f>
        <v>0</v>
      </c>
      <c r="FF120" s="0" t="n">
        <f aca="false">IF(CHOOSE(MATCH(BM$5,$B$10:$E$10,0),$B120,$C120,$D120,$E120)*BM$6+BM120*BM$7&lt;BM$2,BM$3*BM$4,0)</f>
        <v>0.5</v>
      </c>
      <c r="FG120" s="0" t="n">
        <f aca="false">IF(CHOOSE(MATCH(BN$5,$B$10:$E$10,0),$B120,$C120,$D120,$E120)*BN$6+BN120*BN$7&lt;BN$2,BN$3*BN$4,0)</f>
        <v>0.5</v>
      </c>
      <c r="FH120" s="0" t="n">
        <f aca="false">IF(CHOOSE(MATCH(BO$5,$B$10:$E$10,0),$B120,$C120,$D120,$E120)*BO$6+BO120*BO$7&lt;BO$2,BO$3*BO$4,0)</f>
        <v>0</v>
      </c>
      <c r="FI120" s="0" t="n">
        <f aca="false">IF(CHOOSE(MATCH(BP$5,$B$10:$E$10,0),$B120,$C120,$D120,$E120)*BP$6+BP120*BP$7&lt;BP$2,BP$3*BP$4,0)</f>
        <v>0</v>
      </c>
      <c r="FJ120" s="0" t="n">
        <f aca="false">IF(CHOOSE(MATCH(BQ$5,$B$10:$E$10,0),$B120,$C120,$D120,$E120)*BQ$6+BQ120*BQ$7&lt;BQ$2,BQ$3*BQ$4,0)</f>
        <v>0</v>
      </c>
      <c r="FK120" s="0" t="n">
        <f aca="false">IF(CHOOSE(MATCH(BR$5,$B$10:$E$10,0),$B120,$C120,$D120,$E120)*BR$6+BR120*BR$7&lt;BR$2,BR$3*BR$4,0)</f>
        <v>0</v>
      </c>
      <c r="FL120" s="0" t="n">
        <f aca="false">IF(CHOOSE(MATCH(BS$5,$B$10:$E$10,0),$B120,$C120,$D120,$E120)*BS$6+BS120*BS$7&lt;BS$2,BS$3*BS$4,0)</f>
        <v>0</v>
      </c>
      <c r="FM120" s="0" t="n">
        <f aca="false">IF(CHOOSE(MATCH(BT$5,$B$10:$E$10,0),$B120,$C120,$D120,$E120)*BT$6+BT120*BT$7&lt;BT$2,BT$3*BT$4,0)</f>
        <v>0</v>
      </c>
      <c r="FN120" s="0" t="n">
        <f aca="false">IF(CHOOSE(MATCH(BU$5,$B$10:$E$10,0),$B120,$C120,$D120,$E120)*BU$6+BU120*BU$7&lt;BU$2,BU$3*BU$4,0)</f>
        <v>0</v>
      </c>
      <c r="FO120" s="0" t="n">
        <f aca="false">IF(CHOOSE(MATCH(BV$5,$B$10:$E$10,0),$B120,$C120,$D120,$E120)*BV$6+BV120*BV$7&lt;BV$2,BV$3*BV$4,0)</f>
        <v>0</v>
      </c>
      <c r="FP120" s="0" t="n">
        <f aca="false">IF(CHOOSE(MATCH(BW$5,$B$10:$E$10,0),$B120,$C120,$D120,$E120)*BW$6+BW120*BW$7&lt;BW$2,BW$3*BW$4,0)</f>
        <v>0</v>
      </c>
      <c r="FQ120" s="0" t="n">
        <f aca="false">IF(CHOOSE(MATCH(BX$5,$B$10:$E$10,0),$B120,$C120,$D120,$E120)*BX$6+BX120*BX$7&lt;BX$2,BX$3*BX$4,0)</f>
        <v>0</v>
      </c>
      <c r="FR120" s="0" t="n">
        <f aca="false">IF(CHOOSE(MATCH(BY$5,$B$10:$E$10,0),$B120,$C120,$D120,$E120)*BY$6+BY120*BY$7&lt;BY$2,BY$3*BY$4,0)</f>
        <v>0</v>
      </c>
      <c r="FS120" s="0" t="n">
        <f aca="false">IF(CHOOSE(MATCH(BZ$5,$B$10:$E$10,0),$B120,$C120,$D120,$E120)*BZ$6+BZ120*BZ$7&lt;BZ$2,BZ$3*BZ$4,0)</f>
        <v>0</v>
      </c>
      <c r="FT120" s="0" t="n">
        <f aca="false">IF(CHOOSE(MATCH(CA$5,$B$10:$E$10,0),$B120,$C120,$D120,$E120)*CA$6+CA120*CA$7&lt;CA$2,CA$3*CA$4,0)</f>
        <v>0</v>
      </c>
      <c r="FU120" s="0" t="n">
        <f aca="false">IF(CHOOSE(MATCH(CB$5,$B$10:$E$10,0),$B120,$C120,$D120,$E120)*CB$6+CB120*CB$7&lt;CB$2,CB$3*CB$4,0)</f>
        <v>0</v>
      </c>
      <c r="FV120" s="0" t="n">
        <f aca="false">IF(CHOOSE(MATCH(CC$5,$B$10:$E$10,0),$B120,$C120,$D120,$E120)*CC$6+CC120*CC$7&lt;CC$2,CC$3*CC$4,0)</f>
        <v>0</v>
      </c>
      <c r="FW120" s="0" t="n">
        <f aca="false">IF(CHOOSE(MATCH(CD$5,$B$10:$E$10,0),$B120,$C120,$D120,$E120)*CD$6+CD120*CD$7&lt;CD$2,CD$3*CD$4,0)</f>
        <v>0</v>
      </c>
      <c r="FX120" s="0" t="n">
        <f aca="false">IF(CHOOSE(MATCH(CE$5,$B$10:$E$10,0),$B120,$C120,$D120,$E120)*CE$6+CE120*CE$7&lt;CE$2,CE$3*CE$4,0)</f>
        <v>0</v>
      </c>
      <c r="FY120" s="0" t="n">
        <f aca="false">IF(CHOOSE(MATCH(CF$5,$B$10:$E$10,0),$B120,$C120,$D120,$E120)*CF$6+CF120*CF$7&lt;CF$2,CF$3*CF$4,0)</f>
        <v>0</v>
      </c>
      <c r="FZ120" s="0" t="n">
        <f aca="false">IF(CHOOSE(MATCH(CG$5,$B$10:$E$10,0),$B120,$C120,$D120,$E120)*CG$6+CG120*CG$7&lt;CG$2,CG$3*CG$4,0)</f>
        <v>0</v>
      </c>
      <c r="GA120" s="0" t="n">
        <f aca="false">IF(CHOOSE(MATCH(CH$5,$B$10:$E$10,0),$B120,$C120,$D120,$E120)*CH$6+CH120*CH$7&lt;CH$2,CH$3*CH$4,0)</f>
        <v>0</v>
      </c>
      <c r="GB120" s="0" t="n">
        <f aca="false">IF(CHOOSE(MATCH(CI$5,$B$10:$E$10,0),$B120,$C120,$D120,$E120)*CI$6+CI120*CI$7&lt;CI$2,CI$3*CI$4,0)</f>
        <v>0</v>
      </c>
      <c r="GC120" s="0" t="n">
        <f aca="false">IF(CHOOSE(MATCH(CJ$5,$B$10:$E$10,0),$B120,$C120,$D120,$E120)*CJ$6+CJ120*CJ$7&lt;CJ$2,CJ$3*CJ$4,0)</f>
        <v>0</v>
      </c>
      <c r="GD120" s="0" t="n">
        <f aca="false">IF(CHOOSE(MATCH(CK$5,$B$10:$E$10,0),$B120,$C120,$D120,$E120)*CK$6+CK120*CK$7&lt;CK$2,CK$3*CK$4,0)</f>
        <v>0</v>
      </c>
      <c r="GE120" s="0" t="n">
        <f aca="false">IF(CHOOSE(MATCH(CL$5,$B$10:$E$10,0),$B120,$C120,$D120,$E120)*CL$6+CL120*CL$7&lt;CL$2,CL$3*CL$4,0)</f>
        <v>0</v>
      </c>
      <c r="GF120" s="0" t="n">
        <f aca="false">IF(CHOOSE(MATCH(CM$5,$B$10:$E$10,0),$B120,$C120,$D120,$E120)*CM$6+CM120*CM$7&lt;CM$2,CM$3*CM$4,0)</f>
        <v>0</v>
      </c>
      <c r="GG120" s="0" t="n">
        <f aca="false">IF(CHOOSE(MATCH(CN$5,$B$10:$E$10,0),$B120,$C120,$D120,$E120)*CN$6+CN120*CN$7&lt;CN$2,CN$3*CN$4,0)</f>
        <v>0</v>
      </c>
      <c r="GH120" s="0" t="n">
        <f aca="false">IF(CHOOSE(MATCH(CO$5,$B$10:$E$10,0),$B120,$C120,$D120,$E120)*CO$6+CO120*CO$7&lt;CO$2,CO$3*CO$4,0)</f>
        <v>0</v>
      </c>
      <c r="GI120" s="0" t="n">
        <f aca="false">IF(CHOOSE(MATCH(CP$5,$B$10:$E$10,0),$B120,$C120,$D120,$E120)*CP$6+CP120*CP$7&lt;CP$2,CP$3*CP$4,0)</f>
        <v>0</v>
      </c>
      <c r="GJ120" s="0" t="n">
        <f aca="false">IF(CHOOSE(MATCH(CQ$5,$B$10:$E$10,0),$B120,$C120,$D120,$E120)*CQ$6+CQ120*CQ$7&lt;CQ$2,CQ$3*CQ$4,0)</f>
        <v>0</v>
      </c>
      <c r="GK120" s="0" t="n">
        <f aca="false">IF(CHOOSE(MATCH(CR$5,$B$10:$E$10,0),$B120,$C120,$D120,$E120)*CR$6+CR120*CR$7&lt;CR$2,CR$3*CR$4,0)</f>
        <v>0</v>
      </c>
      <c r="GL120" s="0" t="n">
        <f aca="false">IF(CHOOSE(MATCH(CS$5,$B$10:$E$10,0),$B120,$C120,$D120,$E120)*CS$6+CS120*CS$7&lt;CS$2,CS$3*CS$4,0)</f>
        <v>0</v>
      </c>
      <c r="GM120" s="0" t="n">
        <f aca="false">IF(CHOOSE(MATCH(CT$5,$B$10:$E$10,0),$B120,$C120,$D120,$E120)*CT$6+CT120*CT$7&lt;CT$2,CT$3*CT$4,0)</f>
        <v>0</v>
      </c>
      <c r="GN120" s="0" t="n">
        <f aca="false">IF(CHOOSE(MATCH(CU$5,$B$10:$E$10,0),$B120,$C120,$D120,$E120)*CU$6+CU120*CU$7&lt;CU$2,CU$3*CU$4,0)</f>
        <v>0</v>
      </c>
      <c r="GO120" s="0" t="n">
        <f aca="false">IF(CHOOSE(MATCH(CV$5,$B$10:$E$10,0),$B120,$C120,$D120,$E120)*CV$6+CV120*CV$7&lt;CV$2,CV$3*CV$4,0)</f>
        <v>0</v>
      </c>
      <c r="GP120" s="0" t="n">
        <f aca="false">IF(CHOOSE(MATCH(CW$5,$B$10:$E$10,0),$B120,$C120,$D120,$E120)*CW$6+CW120*CW$7&lt;CW$2,CW$3*CW$4,0)</f>
        <v>0</v>
      </c>
      <c r="GQ120" s="0" t="n">
        <f aca="false">IF(CHOOSE(MATCH(CX$5,$B$10:$E$10,0),$B120,$C120,$D120,$E120)*CX$6+CX120*CX$7&lt;CX$2,CX$3*CX$4,0)</f>
        <v>0</v>
      </c>
      <c r="GS120" s="0" t="n">
        <f aca="false">SUM(CZ120:GQ120)</f>
        <v>13.5</v>
      </c>
      <c r="GT120" s="0" t="n">
        <f aca="false">IF(GS120&gt;$GS$6,1,0)</f>
        <v>0</v>
      </c>
    </row>
    <row r="121" customFormat="false" ht="14" hidden="false" customHeight="false" outlineLevel="0" collapsed="false">
      <c r="A121" s="0" t="n">
        <v>111</v>
      </c>
      <c r="B121" s="0" t="n">
        <v>0.371646966289208</v>
      </c>
      <c r="C121" s="0" t="n">
        <v>0.0595725977411035</v>
      </c>
      <c r="D121" s="0" t="n">
        <v>0.0587945403124664</v>
      </c>
      <c r="E121" s="0" t="n">
        <v>-0.908156942123994</v>
      </c>
      <c r="G121" s="0" t="n">
        <v>0.442452119386871</v>
      </c>
      <c r="H121" s="0" t="n">
        <v>-1.99128407984972</v>
      </c>
      <c r="I121" s="0" t="n">
        <v>-0.699649262969615</v>
      </c>
      <c r="J121" s="0" t="n">
        <v>-0.308565404338879</v>
      </c>
      <c r="K121" s="0" t="n">
        <v>-0.748570982977981</v>
      </c>
      <c r="L121" s="0" t="n">
        <v>-0.0191641902347328</v>
      </c>
      <c r="M121" s="0" t="n">
        <v>-2.32141246669926</v>
      </c>
      <c r="N121" s="0" t="n">
        <v>0.788554643804673</v>
      </c>
      <c r="O121" s="0" t="n">
        <v>-0.956142685026862</v>
      </c>
      <c r="P121" s="0" t="n">
        <v>-0.493582774652168</v>
      </c>
      <c r="Q121" s="0" t="n">
        <v>-0.717941475159023</v>
      </c>
      <c r="R121" s="0" t="n">
        <v>-0.82843826021417</v>
      </c>
      <c r="S121" s="0" t="n">
        <v>-0.870802523422753</v>
      </c>
      <c r="T121" s="0" t="n">
        <v>0.493669176648837</v>
      </c>
      <c r="U121" s="0" t="n">
        <v>1.36950347950915</v>
      </c>
      <c r="V121" s="0" t="n">
        <v>-0.588813691138057</v>
      </c>
      <c r="W121" s="0" t="n">
        <v>2.69305019173771</v>
      </c>
      <c r="X121" s="0" t="n">
        <v>-1.11232338895206</v>
      </c>
      <c r="Y121" s="0" t="n">
        <v>-0.867566996021196</v>
      </c>
      <c r="Z121" s="0" t="n">
        <v>-1.48142589750933</v>
      </c>
      <c r="AA121" s="0" t="n">
        <v>-0.307442178382189</v>
      </c>
      <c r="AB121" s="0" t="n">
        <v>0.880680772752385</v>
      </c>
      <c r="AC121" s="0" t="n">
        <v>-0.268448729912052</v>
      </c>
      <c r="AD121" s="0" t="n">
        <v>0.312820702674799</v>
      </c>
      <c r="AE121" s="0" t="n">
        <v>0.417530827689916</v>
      </c>
      <c r="AF121" s="0" t="n">
        <v>1.20196546049556</v>
      </c>
      <c r="AG121" s="0" t="n">
        <v>-1.04630771602388</v>
      </c>
      <c r="AH121" s="0" t="n">
        <v>-0.847785486257635</v>
      </c>
      <c r="AI121" s="0" t="n">
        <v>-1.15359853225527</v>
      </c>
      <c r="AJ121" s="0" t="n">
        <v>0.990792159427656</v>
      </c>
      <c r="AK121" s="0" t="n">
        <v>0.0948080014495645</v>
      </c>
      <c r="AL121" s="0" t="n">
        <v>-0.131766455524485</v>
      </c>
      <c r="AM121" s="0" t="n">
        <v>0.245124738285085</v>
      </c>
      <c r="AN121" s="0" t="n">
        <v>-0.453785560239339</v>
      </c>
      <c r="AO121" s="0" t="n">
        <v>0.458453541796189</v>
      </c>
      <c r="AP121" s="0" t="n">
        <v>-0.464666527477675</v>
      </c>
      <c r="AQ121" s="0" t="n">
        <v>1.10426526589436</v>
      </c>
      <c r="AR121" s="0" t="n">
        <v>0.185145836439915</v>
      </c>
      <c r="AS121" s="0" t="n">
        <v>0.273845444098697</v>
      </c>
      <c r="AT121" s="0" t="n">
        <v>2.14309693546966</v>
      </c>
      <c r="AU121" s="0" t="n">
        <v>-1.66389327205252</v>
      </c>
      <c r="AV121" s="0" t="n">
        <v>1.21530320029706</v>
      </c>
      <c r="AW121" s="0" t="n">
        <v>1.60016497829929</v>
      </c>
      <c r="AX121" s="0" t="n">
        <v>0.0578268100071</v>
      </c>
      <c r="AY121" s="0" t="n">
        <v>0.252699692282476</v>
      </c>
      <c r="AZ121" s="0" t="n">
        <v>-0.646775788482046</v>
      </c>
      <c r="BA121" s="0" t="n">
        <v>-1.01725845524925</v>
      </c>
      <c r="BB121" s="0" t="n">
        <v>0.602974523644662</v>
      </c>
      <c r="BC121" s="0" t="n">
        <v>-1.29659838421503</v>
      </c>
      <c r="BD121" s="0" t="n">
        <v>0.329978320223745</v>
      </c>
      <c r="BE121" s="0" t="n">
        <v>1.19866399472812</v>
      </c>
      <c r="BF121" s="0" t="n">
        <v>0.575040530748083</v>
      </c>
      <c r="BG121" s="0" t="n">
        <v>-0.0822137735667639</v>
      </c>
      <c r="BH121" s="0" t="n">
        <v>0.995803475234425</v>
      </c>
      <c r="BI121" s="0" t="n">
        <v>-0.664988419885049</v>
      </c>
      <c r="BJ121" s="0" t="n">
        <v>0.580826053919736</v>
      </c>
      <c r="BK121" s="0" t="n">
        <v>0.864004050527001</v>
      </c>
      <c r="BL121" s="0" t="n">
        <v>0.809716311778175</v>
      </c>
      <c r="BM121" s="0" t="n">
        <v>-0.0180159531737445</v>
      </c>
      <c r="BN121" s="0" t="n">
        <v>0.651308482702007</v>
      </c>
      <c r="BO121" s="0" t="n">
        <v>-0.110651399154449</v>
      </c>
      <c r="BP121" s="0" t="n">
        <v>1.00020997706451</v>
      </c>
      <c r="BQ121" s="0" t="n">
        <v>1.11502458821633</v>
      </c>
      <c r="BR121" s="0" t="n">
        <v>-0.091197307483526</v>
      </c>
      <c r="BS121" s="0" t="n">
        <v>-0.0376849129679613</v>
      </c>
      <c r="BT121" s="0" t="n">
        <v>2.40772351389751</v>
      </c>
      <c r="BU121" s="0" t="n">
        <v>-0.643949533696287</v>
      </c>
      <c r="BV121" s="0" t="n">
        <v>-1.37048118631355</v>
      </c>
      <c r="BW121" s="0" t="n">
        <v>-0.72290049502044</v>
      </c>
      <c r="BX121" s="0" t="n">
        <v>1.11902181743062</v>
      </c>
      <c r="BY121" s="0" t="n">
        <v>-0.413945144828176</v>
      </c>
      <c r="BZ121" s="0" t="n">
        <v>-0.111805320557323</v>
      </c>
      <c r="CA121" s="0" t="n">
        <v>-1.35365098685725</v>
      </c>
      <c r="CB121" s="0" t="n">
        <v>-1.69043232745025</v>
      </c>
      <c r="CC121" s="0" t="n">
        <v>0.579559582547518</v>
      </c>
      <c r="CD121" s="0" t="n">
        <v>-0.745840225135908</v>
      </c>
      <c r="CE121" s="0" t="n">
        <v>-1.22205619845772</v>
      </c>
      <c r="CF121" s="0" t="n">
        <v>0.641034603177104</v>
      </c>
      <c r="CG121" s="0" t="n">
        <v>-3.45578882843256</v>
      </c>
      <c r="CH121" s="0" t="n">
        <v>-0.400398221245268</v>
      </c>
      <c r="CI121" s="0" t="n">
        <v>0.620500486547826</v>
      </c>
      <c r="CJ121" s="0" t="n">
        <v>-0.253173766395776</v>
      </c>
      <c r="CK121" s="0" t="n">
        <v>-1.16453065857058</v>
      </c>
      <c r="CL121" s="0" t="n">
        <v>0.308484686684096</v>
      </c>
      <c r="CM121" s="0" t="n">
        <v>-1.22383426059969</v>
      </c>
      <c r="CN121" s="0" t="n">
        <v>-0.715469923306955</v>
      </c>
      <c r="CO121" s="0" t="n">
        <v>1.34301899379352</v>
      </c>
      <c r="CP121" s="0" t="n">
        <v>0.580645291847759</v>
      </c>
      <c r="CQ121" s="0" t="n">
        <v>-0.401889792556176</v>
      </c>
      <c r="CR121" s="0" t="n">
        <v>-0.820380137156462</v>
      </c>
      <c r="CS121" s="0" t="n">
        <v>-0.702291345078265</v>
      </c>
      <c r="CT121" s="0" t="n">
        <v>-0.577388163947035</v>
      </c>
      <c r="CU121" s="0" t="n">
        <v>-0.887464466359234</v>
      </c>
      <c r="CV121" s="0" t="n">
        <v>-0.0254385668085888</v>
      </c>
      <c r="CW121" s="0" t="n">
        <v>0.588177044846816</v>
      </c>
      <c r="CX121" s="0" t="n">
        <v>0.0451109372079372</v>
      </c>
      <c r="CZ121" s="0" t="n">
        <f aca="false">IF(CHOOSE(MATCH(G$5,$B$10:$E$10,0),$B121,$C121,$D121,$E121)*G$6+G121*G$7&lt;G$2,G$3*G$4,0)</f>
        <v>0</v>
      </c>
      <c r="DA121" s="0" t="n">
        <f aca="false">IF(CHOOSE(MATCH(H$5,$B$10:$E$10,0),$B121,$C121,$D121,$E121)*H$6+H121*H$7&lt;H$2,H$3*H$4,0)</f>
        <v>0</v>
      </c>
      <c r="DB121" s="0" t="n">
        <f aca="false">IF(CHOOSE(MATCH(I$5,$B$10:$E$10,0),$B121,$C121,$D121,$E121)*I$6+I121*I$7&lt;I$2,I$3*I$4,0)</f>
        <v>0</v>
      </c>
      <c r="DC121" s="0" t="n">
        <f aca="false">IF(CHOOSE(MATCH(J$5,$B$10:$E$10,0),$B121,$C121,$D121,$E121)*J$6+J121*J$7&lt;J$2,J$3*J$4,0)</f>
        <v>0</v>
      </c>
      <c r="DD121" s="0" t="n">
        <f aca="false">IF(CHOOSE(MATCH(K$5,$B$10:$E$10,0),$B121,$C121,$D121,$E121)*K$6+K121*K$7&lt;K$2,K$3*K$4,0)</f>
        <v>0</v>
      </c>
      <c r="DE121" s="0" t="n">
        <f aca="false">IF(CHOOSE(MATCH(L$5,$B$10:$E$10,0),$B121,$C121,$D121,$E121)*L$6+L121*L$7&lt;L$2,L$3*L$4,0)</f>
        <v>0</v>
      </c>
      <c r="DF121" s="0" t="n">
        <f aca="false">IF(CHOOSE(MATCH(M$5,$B$10:$E$10,0),$B121,$C121,$D121,$E121)*M$6+M121*M$7&lt;M$2,M$3*M$4,0)</f>
        <v>0</v>
      </c>
      <c r="DG121" s="0" t="n">
        <f aca="false">IF(CHOOSE(MATCH(N$5,$B$10:$E$10,0),$B121,$C121,$D121,$E121)*N$6+N121*N$7&lt;N$2,N$3*N$4,0)</f>
        <v>0</v>
      </c>
      <c r="DH121" s="0" t="n">
        <f aca="false">IF(CHOOSE(MATCH(O$5,$B$10:$E$10,0),$B121,$C121,$D121,$E121)*O$6+O121*O$7&lt;O$2,O$3*O$4,0)</f>
        <v>0</v>
      </c>
      <c r="DI121" s="0" t="n">
        <f aca="false">IF(CHOOSE(MATCH(P$5,$B$10:$E$10,0),$B121,$C121,$D121,$E121)*P$6+P121*P$7&lt;P$2,P$3*P$4,0)</f>
        <v>0</v>
      </c>
      <c r="DJ121" s="0" t="n">
        <f aca="false">IF(CHOOSE(MATCH(Q$5,$B$10:$E$10,0),$B121,$C121,$D121,$E121)*Q$6+Q121*Q$7&lt;Q$2,Q$3*Q$4,0)</f>
        <v>0</v>
      </c>
      <c r="DK121" s="0" t="n">
        <f aca="false">IF(CHOOSE(MATCH(R$5,$B$10:$E$10,0),$B121,$C121,$D121,$E121)*R$6+R121*R$7&lt;R$2,R$3*R$4,0)</f>
        <v>0</v>
      </c>
      <c r="DL121" s="0" t="n">
        <f aca="false">IF(CHOOSE(MATCH(S$5,$B$10:$E$10,0),$B121,$C121,$D121,$E121)*S$6+S121*S$7&lt;S$2,S$3*S$4,0)</f>
        <v>0</v>
      </c>
      <c r="DM121" s="0" t="n">
        <f aca="false">IF(CHOOSE(MATCH(T$5,$B$10:$E$10,0),$B121,$C121,$D121,$E121)*T$6+T121*T$7&lt;T$2,T$3*T$4,0)</f>
        <v>0</v>
      </c>
      <c r="DN121" s="0" t="n">
        <f aca="false">IF(CHOOSE(MATCH(U$5,$B$10:$E$10,0),$B121,$C121,$D121,$E121)*U$6+U121*U$7&lt;U$2,U$3*U$4,0)</f>
        <v>0</v>
      </c>
      <c r="DO121" s="0" t="n">
        <f aca="false">IF(CHOOSE(MATCH(V$5,$B$10:$E$10,0),$B121,$C121,$D121,$E121)*V$6+V121*V$7&lt;V$2,V$3*V$4,0)</f>
        <v>0</v>
      </c>
      <c r="DP121" s="0" t="n">
        <f aca="false">IF(CHOOSE(MATCH(W$5,$B$10:$E$10,0),$B121,$C121,$D121,$E121)*W$6+W121*W$7&lt;W$2,W$3*W$4,0)</f>
        <v>0</v>
      </c>
      <c r="DQ121" s="0" t="n">
        <f aca="false">IF(CHOOSE(MATCH(X$5,$B$10:$E$10,0),$B121,$C121,$D121,$E121)*X$6+X121*X$7&lt;X$2,X$3*X$4,0)</f>
        <v>0</v>
      </c>
      <c r="DR121" s="0" t="n">
        <f aca="false">IF(CHOOSE(MATCH(Y$5,$B$10:$E$10,0),$B121,$C121,$D121,$E121)*Y$6+Y121*Y$7&lt;Y$2,Y$3*Y$4,0)</f>
        <v>0</v>
      </c>
      <c r="DS121" s="0" t="n">
        <f aca="false">IF(CHOOSE(MATCH(Z$5,$B$10:$E$10,0),$B121,$C121,$D121,$E121)*Z$6+Z121*Z$7&lt;Z$2,Z$3*Z$4,0)</f>
        <v>0</v>
      </c>
      <c r="DT121" s="0" t="n">
        <f aca="false">IF(CHOOSE(MATCH(AA$5,$B$10:$E$10,0),$B121,$C121,$D121,$E121)*AA$6+AA121*AA$7&lt;AA$2,AA$3*AA$4,0)</f>
        <v>0</v>
      </c>
      <c r="DU121" s="0" t="n">
        <f aca="false">IF(CHOOSE(MATCH(AB$5,$B$10:$E$10,0),$B121,$C121,$D121,$E121)*AB$6+AB121*AB$7&lt;AB$2,AB$3*AB$4,0)</f>
        <v>0</v>
      </c>
      <c r="DV121" s="0" t="n">
        <f aca="false">IF(CHOOSE(MATCH(AC$5,$B$10:$E$10,0),$B121,$C121,$D121,$E121)*AC$6+AC121*AC$7&lt;AC$2,AC$3*AC$4,0)</f>
        <v>0</v>
      </c>
      <c r="DW121" s="0" t="n">
        <f aca="false">IF(CHOOSE(MATCH(AD$5,$B$10:$E$10,0),$B121,$C121,$D121,$E121)*AD$6+AD121*AD$7&lt;AD$2,AD$3*AD$4,0)</f>
        <v>0</v>
      </c>
      <c r="DX121" s="0" t="n">
        <f aca="false">IF(CHOOSE(MATCH(AE$5,$B$10:$E$10,0),$B121,$C121,$D121,$E121)*AE$6+AE121*AE$7&lt;AE$2,AE$3*AE$4,0)</f>
        <v>0</v>
      </c>
      <c r="DY121" s="0" t="n">
        <f aca="false">IF(CHOOSE(MATCH(AF$5,$B$10:$E$10,0),$B121,$C121,$D121,$E121)*AF$6+AF121*AF$7&lt;AF$2,AF$3*AF$4,0)</f>
        <v>0</v>
      </c>
      <c r="DZ121" s="0" t="n">
        <f aca="false">IF(CHOOSE(MATCH(AG$5,$B$10:$E$10,0),$B121,$C121,$D121,$E121)*AG$6+AG121*AG$7&lt;AG$2,AG$3*AG$4,0)</f>
        <v>0</v>
      </c>
      <c r="EA121" s="0" t="n">
        <f aca="false">IF(CHOOSE(MATCH(AH$5,$B$10:$E$10,0),$B121,$C121,$D121,$E121)*AH$6+AH121*AH$7&lt;AH$2,AH$3*AH$4,0)</f>
        <v>0</v>
      </c>
      <c r="EB121" s="0" t="n">
        <f aca="false">IF(CHOOSE(MATCH(AI$5,$B$10:$E$10,0),$B121,$C121,$D121,$E121)*AI$6+AI121*AI$7&lt;AI$2,AI$3*AI$4,0)</f>
        <v>0</v>
      </c>
      <c r="EC121" s="0" t="n">
        <f aca="false">IF(CHOOSE(MATCH(AJ$5,$B$10:$E$10,0),$B121,$C121,$D121,$E121)*AJ$6+AJ121*AJ$7&lt;AJ$2,AJ$3*AJ$4,0)</f>
        <v>0</v>
      </c>
      <c r="ED121" s="0" t="n">
        <f aca="false">IF(CHOOSE(MATCH(AK$5,$B$10:$E$10,0),$B121,$C121,$D121,$E121)*AK$6+AK121*AK$7&lt;AK$2,AK$3*AK$4,0)</f>
        <v>0</v>
      </c>
      <c r="EE121" s="0" t="n">
        <f aca="false">IF(CHOOSE(MATCH(AL$5,$B$10:$E$10,0),$B121,$C121,$D121,$E121)*AL$6+AL121*AL$7&lt;AL$2,AL$3*AL$4,0)</f>
        <v>0</v>
      </c>
      <c r="EF121" s="0" t="n">
        <f aca="false">IF(CHOOSE(MATCH(AM$5,$B$10:$E$10,0),$B121,$C121,$D121,$E121)*AM$6+AM121*AM$7&lt;AM$2,AM$3*AM$4,0)</f>
        <v>0</v>
      </c>
      <c r="EG121" s="0" t="n">
        <f aca="false">IF(CHOOSE(MATCH(AN$5,$B$10:$E$10,0),$B121,$C121,$D121,$E121)*AN$6+AN121*AN$7&lt;AN$2,AN$3*AN$4,0)</f>
        <v>0</v>
      </c>
      <c r="EH121" s="0" t="n">
        <f aca="false">IF(CHOOSE(MATCH(AO$5,$B$10:$E$10,0),$B121,$C121,$D121,$E121)*AO$6+AO121*AO$7&lt;AO$2,AO$3*AO$4,0)</f>
        <v>0</v>
      </c>
      <c r="EI121" s="0" t="n">
        <f aca="false">IF(CHOOSE(MATCH(AP$5,$B$10:$E$10,0),$B121,$C121,$D121,$E121)*AP$6+AP121*AP$7&lt;AP$2,AP$3*AP$4,0)</f>
        <v>0</v>
      </c>
      <c r="EJ121" s="0" t="n">
        <f aca="false">IF(CHOOSE(MATCH(AQ$5,$B$10:$E$10,0),$B121,$C121,$D121,$E121)*AQ$6+AQ121*AQ$7&lt;AQ$2,AQ$3*AQ$4,0)</f>
        <v>0</v>
      </c>
      <c r="EK121" s="0" t="n">
        <f aca="false">IF(CHOOSE(MATCH(AR$5,$B$10:$E$10,0),$B121,$C121,$D121,$E121)*AR$6+AR121*AR$7&lt;AR$2,AR$3*AR$4,0)</f>
        <v>0</v>
      </c>
      <c r="EL121" s="0" t="n">
        <f aca="false">IF(CHOOSE(MATCH(AS$5,$B$10:$E$10,0),$B121,$C121,$D121,$E121)*AS$6+AS121*AS$7&lt;AS$2,AS$3*AS$4,0)</f>
        <v>0</v>
      </c>
      <c r="EM121" s="0" t="n">
        <f aca="false">IF(CHOOSE(MATCH(AT$5,$B$10:$E$10,0),$B121,$C121,$D121,$E121)*AT$6+AT121*AT$7&lt;AT$2,AT$3*AT$4,0)</f>
        <v>0</v>
      </c>
      <c r="EN121" s="0" t="n">
        <f aca="false">IF(CHOOSE(MATCH(AU$5,$B$10:$E$10,0),$B121,$C121,$D121,$E121)*AU$6+AU121*AU$7&lt;AU$2,AU$3*AU$4,0)</f>
        <v>0</v>
      </c>
      <c r="EO121" s="0" t="n">
        <f aca="false">IF(CHOOSE(MATCH(AV$5,$B$10:$E$10,0),$B121,$C121,$D121,$E121)*AV$6+AV121*AV$7&lt;AV$2,AV$3*AV$4,0)</f>
        <v>0</v>
      </c>
      <c r="EP121" s="0" t="n">
        <f aca="false">IF(CHOOSE(MATCH(AW$5,$B$10:$E$10,0),$B121,$C121,$D121,$E121)*AW$6+AW121*AW$7&lt;AW$2,AW$3*AW$4,0)</f>
        <v>0</v>
      </c>
      <c r="EQ121" s="0" t="n">
        <f aca="false">IF(CHOOSE(MATCH(AX$5,$B$10:$E$10,0),$B121,$C121,$D121,$E121)*AX$6+AX121*AX$7&lt;AX$2,AX$3*AX$4,0)</f>
        <v>0</v>
      </c>
      <c r="ER121" s="0" t="n">
        <f aca="false">IF(CHOOSE(MATCH(AY$5,$B$10:$E$10,0),$B121,$C121,$D121,$E121)*AY$6+AY121*AY$7&lt;AY$2,AY$3*AY$4,0)</f>
        <v>0</v>
      </c>
      <c r="ES121" s="0" t="n">
        <f aca="false">IF(CHOOSE(MATCH(AZ$5,$B$10:$E$10,0),$B121,$C121,$D121,$E121)*AZ$6+AZ121*AZ$7&lt;AZ$2,AZ$3*AZ$4,0)</f>
        <v>0</v>
      </c>
      <c r="ET121" s="0" t="n">
        <f aca="false">IF(CHOOSE(MATCH(BA$5,$B$10:$E$10,0),$B121,$C121,$D121,$E121)*BA$6+BA121*BA$7&lt;BA$2,BA$3*BA$4,0)</f>
        <v>0</v>
      </c>
      <c r="EU121" s="0" t="n">
        <f aca="false">IF(CHOOSE(MATCH(BB$5,$B$10:$E$10,0),$B121,$C121,$D121,$E121)*BB$6+BB121*BB$7&lt;BB$2,BB$3*BB$4,0)</f>
        <v>0</v>
      </c>
      <c r="EV121" s="0" t="n">
        <f aca="false">IF(CHOOSE(MATCH(BC$5,$B$10:$E$10,0),$B121,$C121,$D121,$E121)*BC$6+BC121*BC$7&lt;BC$2,BC$3*BC$4,0)</f>
        <v>0</v>
      </c>
      <c r="EW121" s="0" t="n">
        <f aca="false">IF(CHOOSE(MATCH(BD$5,$B$10:$E$10,0),$B121,$C121,$D121,$E121)*BD$6+BD121*BD$7&lt;BD$2,BD$3*BD$4,0)</f>
        <v>0</v>
      </c>
      <c r="EX121" s="0" t="n">
        <f aca="false">IF(CHOOSE(MATCH(BE$5,$B$10:$E$10,0),$B121,$C121,$D121,$E121)*BE$6+BE121*BE$7&lt;BE$2,BE$3*BE$4,0)</f>
        <v>0</v>
      </c>
      <c r="EY121" s="0" t="n">
        <f aca="false">IF(CHOOSE(MATCH(BF$5,$B$10:$E$10,0),$B121,$C121,$D121,$E121)*BF$6+BF121*BF$7&lt;BF$2,BF$3*BF$4,0)</f>
        <v>0</v>
      </c>
      <c r="EZ121" s="0" t="n">
        <f aca="false">IF(CHOOSE(MATCH(BG$5,$B$10:$E$10,0),$B121,$C121,$D121,$E121)*BG$6+BG121*BG$7&lt;BG$2,BG$3*BG$4,0)</f>
        <v>0</v>
      </c>
      <c r="FA121" s="0" t="n">
        <f aca="false">IF(CHOOSE(MATCH(BH$5,$B$10:$E$10,0),$B121,$C121,$D121,$E121)*BH$6+BH121*BH$7&lt;BH$2,BH$3*BH$4,0)</f>
        <v>0</v>
      </c>
      <c r="FB121" s="0" t="n">
        <f aca="false">IF(CHOOSE(MATCH(BI$5,$B$10:$E$10,0),$B121,$C121,$D121,$E121)*BI$6+BI121*BI$7&lt;BI$2,BI$3*BI$4,0)</f>
        <v>0</v>
      </c>
      <c r="FC121" s="0" t="n">
        <f aca="false">IF(CHOOSE(MATCH(BJ$5,$B$10:$E$10,0),$B121,$C121,$D121,$E121)*BJ$6+BJ121*BJ$7&lt;BJ$2,BJ$3*BJ$4,0)</f>
        <v>0</v>
      </c>
      <c r="FD121" s="0" t="n">
        <f aca="false">IF(CHOOSE(MATCH(BK$5,$B$10:$E$10,0),$B121,$C121,$D121,$E121)*BK$6+BK121*BK$7&lt;BK$2,BK$3*BK$4,0)</f>
        <v>0</v>
      </c>
      <c r="FE121" s="0" t="n">
        <f aca="false">IF(CHOOSE(MATCH(BL$5,$B$10:$E$10,0),$B121,$C121,$D121,$E121)*BL$6+BL121*BL$7&lt;BL$2,BL$3*BL$4,0)</f>
        <v>0</v>
      </c>
      <c r="FF121" s="0" t="n">
        <f aca="false">IF(CHOOSE(MATCH(BM$5,$B$10:$E$10,0),$B121,$C121,$D121,$E121)*BM$6+BM121*BM$7&lt;BM$2,BM$3*BM$4,0)</f>
        <v>0</v>
      </c>
      <c r="FG121" s="0" t="n">
        <f aca="false">IF(CHOOSE(MATCH(BN$5,$B$10:$E$10,0),$B121,$C121,$D121,$E121)*BN$6+BN121*BN$7&lt;BN$2,BN$3*BN$4,0)</f>
        <v>0</v>
      </c>
      <c r="FH121" s="0" t="n">
        <f aca="false">IF(CHOOSE(MATCH(BO$5,$B$10:$E$10,0),$B121,$C121,$D121,$E121)*BO$6+BO121*BO$7&lt;BO$2,BO$3*BO$4,0)</f>
        <v>0</v>
      </c>
      <c r="FI121" s="0" t="n">
        <f aca="false">IF(CHOOSE(MATCH(BP$5,$B$10:$E$10,0),$B121,$C121,$D121,$E121)*BP$6+BP121*BP$7&lt;BP$2,BP$3*BP$4,0)</f>
        <v>0</v>
      </c>
      <c r="FJ121" s="0" t="n">
        <f aca="false">IF(CHOOSE(MATCH(BQ$5,$B$10:$E$10,0),$B121,$C121,$D121,$E121)*BQ$6+BQ121*BQ$7&lt;BQ$2,BQ$3*BQ$4,0)</f>
        <v>0</v>
      </c>
      <c r="FK121" s="0" t="n">
        <f aca="false">IF(CHOOSE(MATCH(BR$5,$B$10:$E$10,0),$B121,$C121,$D121,$E121)*BR$6+BR121*BR$7&lt;BR$2,BR$3*BR$4,0)</f>
        <v>0</v>
      </c>
      <c r="FL121" s="0" t="n">
        <f aca="false">IF(CHOOSE(MATCH(BS$5,$B$10:$E$10,0),$B121,$C121,$D121,$E121)*BS$6+BS121*BS$7&lt;BS$2,BS$3*BS$4,0)</f>
        <v>0</v>
      </c>
      <c r="FM121" s="0" t="n">
        <f aca="false">IF(CHOOSE(MATCH(BT$5,$B$10:$E$10,0),$B121,$C121,$D121,$E121)*BT$6+BT121*BT$7&lt;BT$2,BT$3*BT$4,0)</f>
        <v>0</v>
      </c>
      <c r="FN121" s="0" t="n">
        <f aca="false">IF(CHOOSE(MATCH(BU$5,$B$10:$E$10,0),$B121,$C121,$D121,$E121)*BU$6+BU121*BU$7&lt;BU$2,BU$3*BU$4,0)</f>
        <v>0</v>
      </c>
      <c r="FO121" s="0" t="n">
        <f aca="false">IF(CHOOSE(MATCH(BV$5,$B$10:$E$10,0),$B121,$C121,$D121,$E121)*BV$6+BV121*BV$7&lt;BV$2,BV$3*BV$4,0)</f>
        <v>0</v>
      </c>
      <c r="FP121" s="0" t="n">
        <f aca="false">IF(CHOOSE(MATCH(BW$5,$B$10:$E$10,0),$B121,$C121,$D121,$E121)*BW$6+BW121*BW$7&lt;BW$2,BW$3*BW$4,0)</f>
        <v>0</v>
      </c>
      <c r="FQ121" s="0" t="n">
        <f aca="false">IF(CHOOSE(MATCH(BX$5,$B$10:$E$10,0),$B121,$C121,$D121,$E121)*BX$6+BX121*BX$7&lt;BX$2,BX$3*BX$4,0)</f>
        <v>0</v>
      </c>
      <c r="FR121" s="0" t="n">
        <f aca="false">IF(CHOOSE(MATCH(BY$5,$B$10:$E$10,0),$B121,$C121,$D121,$E121)*BY$6+BY121*BY$7&lt;BY$2,BY$3*BY$4,0)</f>
        <v>0</v>
      </c>
      <c r="FS121" s="0" t="n">
        <f aca="false">IF(CHOOSE(MATCH(BZ$5,$B$10:$E$10,0),$B121,$C121,$D121,$E121)*BZ$6+BZ121*BZ$7&lt;BZ$2,BZ$3*BZ$4,0)</f>
        <v>0</v>
      </c>
      <c r="FT121" s="0" t="n">
        <f aca="false">IF(CHOOSE(MATCH(CA$5,$B$10:$E$10,0),$B121,$C121,$D121,$E121)*CA$6+CA121*CA$7&lt;CA$2,CA$3*CA$4,0)</f>
        <v>0</v>
      </c>
      <c r="FU121" s="0" t="n">
        <f aca="false">IF(CHOOSE(MATCH(CB$5,$B$10:$E$10,0),$B121,$C121,$D121,$E121)*CB$6+CB121*CB$7&lt;CB$2,CB$3*CB$4,0)</f>
        <v>0</v>
      </c>
      <c r="FV121" s="0" t="n">
        <f aca="false">IF(CHOOSE(MATCH(CC$5,$B$10:$E$10,0),$B121,$C121,$D121,$E121)*CC$6+CC121*CC$7&lt;CC$2,CC$3*CC$4,0)</f>
        <v>0</v>
      </c>
      <c r="FW121" s="0" t="n">
        <f aca="false">IF(CHOOSE(MATCH(CD$5,$B$10:$E$10,0),$B121,$C121,$D121,$E121)*CD$6+CD121*CD$7&lt;CD$2,CD$3*CD$4,0)</f>
        <v>0</v>
      </c>
      <c r="FX121" s="0" t="n">
        <f aca="false">IF(CHOOSE(MATCH(CE$5,$B$10:$E$10,0),$B121,$C121,$D121,$E121)*CE$6+CE121*CE$7&lt;CE$2,CE$3*CE$4,0)</f>
        <v>0</v>
      </c>
      <c r="FY121" s="0" t="n">
        <f aca="false">IF(CHOOSE(MATCH(CF$5,$B$10:$E$10,0),$B121,$C121,$D121,$E121)*CF$6+CF121*CF$7&lt;CF$2,CF$3*CF$4,0)</f>
        <v>0</v>
      </c>
      <c r="FZ121" s="0" t="n">
        <f aca="false">IF(CHOOSE(MATCH(CG$5,$B$10:$E$10,0),$B121,$C121,$D121,$E121)*CG$6+CG121*CG$7&lt;CG$2,CG$3*CG$4,0)</f>
        <v>2.5</v>
      </c>
      <c r="GA121" s="0" t="n">
        <f aca="false">IF(CHOOSE(MATCH(CH$5,$B$10:$E$10,0),$B121,$C121,$D121,$E121)*CH$6+CH121*CH$7&lt;CH$2,CH$3*CH$4,0)</f>
        <v>0</v>
      </c>
      <c r="GB121" s="0" t="n">
        <f aca="false">IF(CHOOSE(MATCH(CI$5,$B$10:$E$10,0),$B121,$C121,$D121,$E121)*CI$6+CI121*CI$7&lt;CI$2,CI$3*CI$4,0)</f>
        <v>0</v>
      </c>
      <c r="GC121" s="0" t="n">
        <f aca="false">IF(CHOOSE(MATCH(CJ$5,$B$10:$E$10,0),$B121,$C121,$D121,$E121)*CJ$6+CJ121*CJ$7&lt;CJ$2,CJ$3*CJ$4,0)</f>
        <v>0</v>
      </c>
      <c r="GD121" s="0" t="n">
        <f aca="false">IF(CHOOSE(MATCH(CK$5,$B$10:$E$10,0),$B121,$C121,$D121,$E121)*CK$6+CK121*CK$7&lt;CK$2,CK$3*CK$4,0)</f>
        <v>0</v>
      </c>
      <c r="GE121" s="0" t="n">
        <f aca="false">IF(CHOOSE(MATCH(CL$5,$B$10:$E$10,0),$B121,$C121,$D121,$E121)*CL$6+CL121*CL$7&lt;CL$2,CL$3*CL$4,0)</f>
        <v>0</v>
      </c>
      <c r="GF121" s="0" t="n">
        <f aca="false">IF(CHOOSE(MATCH(CM$5,$B$10:$E$10,0),$B121,$C121,$D121,$E121)*CM$6+CM121*CM$7&lt;CM$2,CM$3*CM$4,0)</f>
        <v>0</v>
      </c>
      <c r="GG121" s="0" t="n">
        <f aca="false">IF(CHOOSE(MATCH(CN$5,$B$10:$E$10,0),$B121,$C121,$D121,$E121)*CN$6+CN121*CN$7&lt;CN$2,CN$3*CN$4,0)</f>
        <v>0</v>
      </c>
      <c r="GH121" s="0" t="n">
        <f aca="false">IF(CHOOSE(MATCH(CO$5,$B$10:$E$10,0),$B121,$C121,$D121,$E121)*CO$6+CO121*CO$7&lt;CO$2,CO$3*CO$4,0)</f>
        <v>0</v>
      </c>
      <c r="GI121" s="0" t="n">
        <f aca="false">IF(CHOOSE(MATCH(CP$5,$B$10:$E$10,0),$B121,$C121,$D121,$E121)*CP$6+CP121*CP$7&lt;CP$2,CP$3*CP$4,0)</f>
        <v>0</v>
      </c>
      <c r="GJ121" s="0" t="n">
        <f aca="false">IF(CHOOSE(MATCH(CQ$5,$B$10:$E$10,0),$B121,$C121,$D121,$E121)*CQ$6+CQ121*CQ$7&lt;CQ$2,CQ$3*CQ$4,0)</f>
        <v>0</v>
      </c>
      <c r="GK121" s="0" t="n">
        <f aca="false">IF(CHOOSE(MATCH(CR$5,$B$10:$E$10,0),$B121,$C121,$D121,$E121)*CR$6+CR121*CR$7&lt;CR$2,CR$3*CR$4,0)</f>
        <v>0</v>
      </c>
      <c r="GL121" s="0" t="n">
        <f aca="false">IF(CHOOSE(MATCH(CS$5,$B$10:$E$10,0),$B121,$C121,$D121,$E121)*CS$6+CS121*CS$7&lt;CS$2,CS$3*CS$4,0)</f>
        <v>0</v>
      </c>
      <c r="GM121" s="0" t="n">
        <f aca="false">IF(CHOOSE(MATCH(CT$5,$B$10:$E$10,0),$B121,$C121,$D121,$E121)*CT$6+CT121*CT$7&lt;CT$2,CT$3*CT$4,0)</f>
        <v>0</v>
      </c>
      <c r="GN121" s="0" t="n">
        <f aca="false">IF(CHOOSE(MATCH(CU$5,$B$10:$E$10,0),$B121,$C121,$D121,$E121)*CU$6+CU121*CU$7&lt;CU$2,CU$3*CU$4,0)</f>
        <v>0</v>
      </c>
      <c r="GO121" s="0" t="n">
        <f aca="false">IF(CHOOSE(MATCH(CV$5,$B$10:$E$10,0),$B121,$C121,$D121,$E121)*CV$6+CV121*CV$7&lt;CV$2,CV$3*CV$4,0)</f>
        <v>0</v>
      </c>
      <c r="GP121" s="0" t="n">
        <f aca="false">IF(CHOOSE(MATCH(CW$5,$B$10:$E$10,0),$B121,$C121,$D121,$E121)*CW$6+CW121*CW$7&lt;CW$2,CW$3*CW$4,0)</f>
        <v>0</v>
      </c>
      <c r="GQ121" s="0" t="n">
        <f aca="false">IF(CHOOSE(MATCH(CX$5,$B$10:$E$10,0),$B121,$C121,$D121,$E121)*CX$6+CX121*CX$7&lt;CX$2,CX$3*CX$4,0)</f>
        <v>0</v>
      </c>
      <c r="GS121" s="0" t="n">
        <f aca="false">SUM(CZ121:GQ121)</f>
        <v>2.5</v>
      </c>
      <c r="GT121" s="0" t="n">
        <f aca="false">IF(GS121&gt;$GS$6,1,0)</f>
        <v>0</v>
      </c>
    </row>
    <row r="122" customFormat="false" ht="14" hidden="false" customHeight="false" outlineLevel="0" collapsed="false">
      <c r="A122" s="0" t="n">
        <v>112</v>
      </c>
      <c r="B122" s="0" t="n">
        <v>-0.597306359435663</v>
      </c>
      <c r="C122" s="0" t="n">
        <v>0.750386662942959</v>
      </c>
      <c r="D122" s="0" t="n">
        <v>0.216297274902434</v>
      </c>
      <c r="E122" s="0" t="n">
        <v>-0.368936999039873</v>
      </c>
      <c r="G122" s="0" t="n">
        <v>-0.190518676390639</v>
      </c>
      <c r="H122" s="0" t="n">
        <v>-2.47058778768405</v>
      </c>
      <c r="I122" s="0" t="n">
        <v>-0.543197984370636</v>
      </c>
      <c r="J122" s="0" t="n">
        <v>-2.15934051084332</v>
      </c>
      <c r="K122" s="0" t="n">
        <v>0.135780737764435</v>
      </c>
      <c r="L122" s="0" t="n">
        <v>1.93062078324147</v>
      </c>
      <c r="M122" s="0" t="n">
        <v>0.431595026384457</v>
      </c>
      <c r="N122" s="0" t="n">
        <v>-1.53039309225278</v>
      </c>
      <c r="O122" s="0" t="n">
        <v>1.63033746503061</v>
      </c>
      <c r="P122" s="0" t="n">
        <v>-1.59414412337355</v>
      </c>
      <c r="Q122" s="0" t="n">
        <v>2.42040187004022</v>
      </c>
      <c r="R122" s="0" t="n">
        <v>-0.631761167824152</v>
      </c>
      <c r="S122" s="0" t="n">
        <v>-1.08642552731908</v>
      </c>
      <c r="T122" s="0" t="n">
        <v>-1.07886535261059</v>
      </c>
      <c r="U122" s="0" t="n">
        <v>0.444983925262932</v>
      </c>
      <c r="V122" s="0" t="n">
        <v>0.58626824284147</v>
      </c>
      <c r="W122" s="0" t="n">
        <v>-0.30151227292663</v>
      </c>
      <c r="X122" s="0" t="n">
        <v>-0.655286385153886</v>
      </c>
      <c r="Y122" s="0" t="n">
        <v>0.591362550039776</v>
      </c>
      <c r="Z122" s="0" t="n">
        <v>0.196052951650927</v>
      </c>
      <c r="AA122" s="0" t="n">
        <v>-0.963175352808321</v>
      </c>
      <c r="AB122" s="0" t="n">
        <v>0.454972450825153</v>
      </c>
      <c r="AC122" s="0" t="n">
        <v>0.237641870626248</v>
      </c>
      <c r="AD122" s="0" t="n">
        <v>-0.880793322721729</v>
      </c>
      <c r="AE122" s="0" t="n">
        <v>0.934496711124666</v>
      </c>
      <c r="AF122" s="0" t="n">
        <v>0.613929387327517</v>
      </c>
      <c r="AG122" s="0" t="n">
        <v>1.00907982414356</v>
      </c>
      <c r="AH122" s="0" t="n">
        <v>0.567385995964287</v>
      </c>
      <c r="AI122" s="0" t="n">
        <v>1.13913756649708</v>
      </c>
      <c r="AJ122" s="0" t="n">
        <v>-0.324893107972457</v>
      </c>
      <c r="AK122" s="0" t="n">
        <v>0.217153228732059</v>
      </c>
      <c r="AL122" s="0" t="n">
        <v>-0.243784370468347</v>
      </c>
      <c r="AM122" s="0" t="n">
        <v>-0.566037670068909</v>
      </c>
      <c r="AN122" s="0" t="n">
        <v>-2.39271685131825</v>
      </c>
      <c r="AO122" s="0" t="n">
        <v>-1.22141045721946</v>
      </c>
      <c r="AP122" s="0" t="n">
        <v>-0.353822997567477</v>
      </c>
      <c r="AQ122" s="0" t="n">
        <v>-0.462621301267063</v>
      </c>
      <c r="AR122" s="0" t="n">
        <v>0.358468241756782</v>
      </c>
      <c r="AS122" s="0" t="n">
        <v>0.211830410989933</v>
      </c>
      <c r="AT122" s="0" t="n">
        <v>-1.4314991858555</v>
      </c>
      <c r="AU122" s="0" t="n">
        <v>-1.47277205542196</v>
      </c>
      <c r="AV122" s="0" t="n">
        <v>1.01828618426225</v>
      </c>
      <c r="AW122" s="0" t="n">
        <v>-0.734472678232123</v>
      </c>
      <c r="AX122" s="0" t="n">
        <v>-0.0439627001469489</v>
      </c>
      <c r="AY122" s="0" t="n">
        <v>-0.311534904540167</v>
      </c>
      <c r="AZ122" s="0" t="n">
        <v>0.327555653711897</v>
      </c>
      <c r="BA122" s="0" t="n">
        <v>1.40740667120554</v>
      </c>
      <c r="BB122" s="0" t="n">
        <v>1.0506823855394</v>
      </c>
      <c r="BC122" s="0" t="n">
        <v>-0.509022584083141</v>
      </c>
      <c r="BD122" s="0" t="n">
        <v>0.424970494350418</v>
      </c>
      <c r="BE122" s="0" t="n">
        <v>0.0896613983059069</v>
      </c>
      <c r="BF122" s="0" t="n">
        <v>-0.552174697077135</v>
      </c>
      <c r="BG122" s="0" t="n">
        <v>0.768254722061101</v>
      </c>
      <c r="BH122" s="0" t="n">
        <v>2.18027707887813</v>
      </c>
      <c r="BI122" s="0" t="n">
        <v>-1.53187556861667</v>
      </c>
      <c r="BJ122" s="0" t="n">
        <v>-1.26942268252606</v>
      </c>
      <c r="BK122" s="0" t="n">
        <v>0.203779109142488</v>
      </c>
      <c r="BL122" s="0" t="n">
        <v>0.305758476315532</v>
      </c>
      <c r="BM122" s="0" t="n">
        <v>0.776501565269427</v>
      </c>
      <c r="BN122" s="0" t="n">
        <v>1.02060084827826</v>
      </c>
      <c r="BO122" s="0" t="n">
        <v>-0.393611117033288</v>
      </c>
      <c r="BP122" s="0" t="n">
        <v>-0.725485733710229</v>
      </c>
      <c r="BQ122" s="0" t="n">
        <v>-0.0579029801883735</v>
      </c>
      <c r="BR122" s="0" t="n">
        <v>-0.466711753688287</v>
      </c>
      <c r="BS122" s="0" t="n">
        <v>0.583636392548215</v>
      </c>
      <c r="BT122" s="0" t="n">
        <v>-0.547814806850511</v>
      </c>
      <c r="BU122" s="0" t="n">
        <v>-1.42724957186147</v>
      </c>
      <c r="BV122" s="0" t="n">
        <v>-0.580735104449559</v>
      </c>
      <c r="BW122" s="0" t="n">
        <v>-0.47072489905986</v>
      </c>
      <c r="BX122" s="0" t="n">
        <v>0.762922809371957</v>
      </c>
      <c r="BY122" s="0" t="n">
        <v>0.291839796773274</v>
      </c>
      <c r="BZ122" s="0" t="n">
        <v>-0.949999048316386</v>
      </c>
      <c r="CA122" s="0" t="n">
        <v>0.455652298114728</v>
      </c>
      <c r="CB122" s="0" t="n">
        <v>-3.29717295244336</v>
      </c>
      <c r="CC122" s="0" t="n">
        <v>1.50237610796466</v>
      </c>
      <c r="CD122" s="0" t="n">
        <v>0.364020706911106</v>
      </c>
      <c r="CE122" s="0" t="n">
        <v>0.855259258969454</v>
      </c>
      <c r="CF122" s="0" t="n">
        <v>0.0650311449135188</v>
      </c>
      <c r="CG122" s="0" t="n">
        <v>-1.9065282685915</v>
      </c>
      <c r="CH122" s="0" t="n">
        <v>-1.06540937849786</v>
      </c>
      <c r="CI122" s="0" t="n">
        <v>0.11642555364233</v>
      </c>
      <c r="CJ122" s="0" t="n">
        <v>0.67014980231761</v>
      </c>
      <c r="CK122" s="0" t="n">
        <v>-0.148762637763866</v>
      </c>
      <c r="CL122" s="0" t="n">
        <v>-0.334828200720949</v>
      </c>
      <c r="CM122" s="0" t="n">
        <v>-0.345528405887308</v>
      </c>
      <c r="CN122" s="0" t="n">
        <v>-1.02124431577977</v>
      </c>
      <c r="CO122" s="0" t="n">
        <v>0.272177658189321</v>
      </c>
      <c r="CP122" s="0" t="n">
        <v>0.982824985840125</v>
      </c>
      <c r="CQ122" s="0" t="n">
        <v>0.594097855355358</v>
      </c>
      <c r="CR122" s="0" t="n">
        <v>0.797986103862058</v>
      </c>
      <c r="CS122" s="0" t="n">
        <v>0.169914073921973</v>
      </c>
      <c r="CT122" s="0" t="n">
        <v>-0.285778014585958</v>
      </c>
      <c r="CU122" s="0" t="n">
        <v>0.602790350967553</v>
      </c>
      <c r="CV122" s="0" t="n">
        <v>1.95796928892378</v>
      </c>
      <c r="CW122" s="0" t="n">
        <v>1.57879185280763</v>
      </c>
      <c r="CX122" s="0" t="n">
        <v>1.14353952085366</v>
      </c>
      <c r="CZ122" s="0" t="n">
        <f aca="false">IF(CHOOSE(MATCH(G$5,$B$10:$E$10,0),$B122,$C122,$D122,$E122)*G$6+G122*G$7&lt;G$2,G$3*G$4,0)</f>
        <v>0</v>
      </c>
      <c r="DA122" s="0" t="n">
        <f aca="false">IF(CHOOSE(MATCH(H$5,$B$10:$E$10,0),$B122,$C122,$D122,$E122)*H$6+H122*H$7&lt;H$2,H$3*H$4,0)</f>
        <v>12.5</v>
      </c>
      <c r="DB122" s="0" t="n">
        <f aca="false">IF(CHOOSE(MATCH(I$5,$B$10:$E$10,0),$B122,$C122,$D122,$E122)*I$6+I122*I$7&lt;I$2,I$3*I$4,0)</f>
        <v>0</v>
      </c>
      <c r="DC122" s="0" t="n">
        <f aca="false">IF(CHOOSE(MATCH(J$5,$B$10:$E$10,0),$B122,$C122,$D122,$E122)*J$6+J122*J$7&lt;J$2,J$3*J$4,0)</f>
        <v>12.5</v>
      </c>
      <c r="DD122" s="0" t="n">
        <f aca="false">IF(CHOOSE(MATCH(K$5,$B$10:$E$10,0),$B122,$C122,$D122,$E122)*K$6+K122*K$7&lt;K$2,K$3*K$4,0)</f>
        <v>0</v>
      </c>
      <c r="DE122" s="0" t="n">
        <f aca="false">IF(CHOOSE(MATCH(L$5,$B$10:$E$10,0),$B122,$C122,$D122,$E122)*L$6+L122*L$7&lt;L$2,L$3*L$4,0)</f>
        <v>0</v>
      </c>
      <c r="DF122" s="0" t="n">
        <f aca="false">IF(CHOOSE(MATCH(M$5,$B$10:$E$10,0),$B122,$C122,$D122,$E122)*M$6+M122*M$7&lt;M$2,M$3*M$4,0)</f>
        <v>0</v>
      </c>
      <c r="DG122" s="0" t="n">
        <f aca="false">IF(CHOOSE(MATCH(N$5,$B$10:$E$10,0),$B122,$C122,$D122,$E122)*N$6+N122*N$7&lt;N$2,N$3*N$4,0)</f>
        <v>0</v>
      </c>
      <c r="DH122" s="0" t="n">
        <f aca="false">IF(CHOOSE(MATCH(O$5,$B$10:$E$10,0),$B122,$C122,$D122,$E122)*O$6+O122*O$7&lt;O$2,O$3*O$4,0)</f>
        <v>0</v>
      </c>
      <c r="DI122" s="0" t="n">
        <f aca="false">IF(CHOOSE(MATCH(P$5,$B$10:$E$10,0),$B122,$C122,$D122,$E122)*P$6+P122*P$7&lt;P$2,P$3*P$4,0)</f>
        <v>0</v>
      </c>
      <c r="DJ122" s="0" t="n">
        <f aca="false">IF(CHOOSE(MATCH(Q$5,$B$10:$E$10,0),$B122,$C122,$D122,$E122)*Q$6+Q122*Q$7&lt;Q$2,Q$3*Q$4,0)</f>
        <v>0</v>
      </c>
      <c r="DK122" s="0" t="n">
        <f aca="false">IF(CHOOSE(MATCH(R$5,$B$10:$E$10,0),$B122,$C122,$D122,$E122)*R$6+R122*R$7&lt;R$2,R$3*R$4,0)</f>
        <v>0</v>
      </c>
      <c r="DL122" s="0" t="n">
        <f aca="false">IF(CHOOSE(MATCH(S$5,$B$10:$E$10,0),$B122,$C122,$D122,$E122)*S$6+S122*S$7&lt;S$2,S$3*S$4,0)</f>
        <v>0</v>
      </c>
      <c r="DM122" s="0" t="n">
        <f aca="false">IF(CHOOSE(MATCH(T$5,$B$10:$E$10,0),$B122,$C122,$D122,$E122)*T$6+T122*T$7&lt;T$2,T$3*T$4,0)</f>
        <v>0</v>
      </c>
      <c r="DN122" s="0" t="n">
        <f aca="false">IF(CHOOSE(MATCH(U$5,$B$10:$E$10,0),$B122,$C122,$D122,$E122)*U$6+U122*U$7&lt;U$2,U$3*U$4,0)</f>
        <v>0</v>
      </c>
      <c r="DO122" s="0" t="n">
        <f aca="false">IF(CHOOSE(MATCH(V$5,$B$10:$E$10,0),$B122,$C122,$D122,$E122)*V$6+V122*V$7&lt;V$2,V$3*V$4,0)</f>
        <v>0</v>
      </c>
      <c r="DP122" s="0" t="n">
        <f aca="false">IF(CHOOSE(MATCH(W$5,$B$10:$E$10,0),$B122,$C122,$D122,$E122)*W$6+W122*W$7&lt;W$2,W$3*W$4,0)</f>
        <v>0</v>
      </c>
      <c r="DQ122" s="0" t="n">
        <f aca="false">IF(CHOOSE(MATCH(X$5,$B$10:$E$10,0),$B122,$C122,$D122,$E122)*X$6+X122*X$7&lt;X$2,X$3*X$4,0)</f>
        <v>0</v>
      </c>
      <c r="DR122" s="0" t="n">
        <f aca="false">IF(CHOOSE(MATCH(Y$5,$B$10:$E$10,0),$B122,$C122,$D122,$E122)*Y$6+Y122*Y$7&lt;Y$2,Y$3*Y$4,0)</f>
        <v>0</v>
      </c>
      <c r="DS122" s="0" t="n">
        <f aca="false">IF(CHOOSE(MATCH(Z$5,$B$10:$E$10,0),$B122,$C122,$D122,$E122)*Z$6+Z122*Z$7&lt;Z$2,Z$3*Z$4,0)</f>
        <v>0</v>
      </c>
      <c r="DT122" s="0" t="n">
        <f aca="false">IF(CHOOSE(MATCH(AA$5,$B$10:$E$10,0),$B122,$C122,$D122,$E122)*AA$6+AA122*AA$7&lt;AA$2,AA$3*AA$4,0)</f>
        <v>0</v>
      </c>
      <c r="DU122" s="0" t="n">
        <f aca="false">IF(CHOOSE(MATCH(AB$5,$B$10:$E$10,0),$B122,$C122,$D122,$E122)*AB$6+AB122*AB$7&lt;AB$2,AB$3*AB$4,0)</f>
        <v>0</v>
      </c>
      <c r="DV122" s="0" t="n">
        <f aca="false">IF(CHOOSE(MATCH(AC$5,$B$10:$E$10,0),$B122,$C122,$D122,$E122)*AC$6+AC122*AC$7&lt;AC$2,AC$3*AC$4,0)</f>
        <v>0</v>
      </c>
      <c r="DW122" s="0" t="n">
        <f aca="false">IF(CHOOSE(MATCH(AD$5,$B$10:$E$10,0),$B122,$C122,$D122,$E122)*AD$6+AD122*AD$7&lt;AD$2,AD$3*AD$4,0)</f>
        <v>0</v>
      </c>
      <c r="DX122" s="0" t="n">
        <f aca="false">IF(CHOOSE(MATCH(AE$5,$B$10:$E$10,0),$B122,$C122,$D122,$E122)*AE$6+AE122*AE$7&lt;AE$2,AE$3*AE$4,0)</f>
        <v>0</v>
      </c>
      <c r="DY122" s="0" t="n">
        <f aca="false">IF(CHOOSE(MATCH(AF$5,$B$10:$E$10,0),$B122,$C122,$D122,$E122)*AF$6+AF122*AF$7&lt;AF$2,AF$3*AF$4,0)</f>
        <v>0</v>
      </c>
      <c r="DZ122" s="0" t="n">
        <f aca="false">IF(CHOOSE(MATCH(AG$5,$B$10:$E$10,0),$B122,$C122,$D122,$E122)*AG$6+AG122*AG$7&lt;AG$2,AG$3*AG$4,0)</f>
        <v>0</v>
      </c>
      <c r="EA122" s="0" t="n">
        <f aca="false">IF(CHOOSE(MATCH(AH$5,$B$10:$E$10,0),$B122,$C122,$D122,$E122)*AH$6+AH122*AH$7&lt;AH$2,AH$3*AH$4,0)</f>
        <v>0</v>
      </c>
      <c r="EB122" s="0" t="n">
        <f aca="false">IF(CHOOSE(MATCH(AI$5,$B$10:$E$10,0),$B122,$C122,$D122,$E122)*AI$6+AI122*AI$7&lt;AI$2,AI$3*AI$4,0)</f>
        <v>0</v>
      </c>
      <c r="EC122" s="0" t="n">
        <f aca="false">IF(CHOOSE(MATCH(AJ$5,$B$10:$E$10,0),$B122,$C122,$D122,$E122)*AJ$6+AJ122*AJ$7&lt;AJ$2,AJ$3*AJ$4,0)</f>
        <v>0</v>
      </c>
      <c r="ED122" s="0" t="n">
        <f aca="false">IF(CHOOSE(MATCH(AK$5,$B$10:$E$10,0),$B122,$C122,$D122,$E122)*AK$6+AK122*AK$7&lt;AK$2,AK$3*AK$4,0)</f>
        <v>0</v>
      </c>
      <c r="EE122" s="0" t="n">
        <f aca="false">IF(CHOOSE(MATCH(AL$5,$B$10:$E$10,0),$B122,$C122,$D122,$E122)*AL$6+AL122*AL$7&lt;AL$2,AL$3*AL$4,0)</f>
        <v>0</v>
      </c>
      <c r="EF122" s="0" t="n">
        <f aca="false">IF(CHOOSE(MATCH(AM$5,$B$10:$E$10,0),$B122,$C122,$D122,$E122)*AM$6+AM122*AM$7&lt;AM$2,AM$3*AM$4,0)</f>
        <v>0</v>
      </c>
      <c r="EG122" s="0" t="n">
        <f aca="false">IF(CHOOSE(MATCH(AN$5,$B$10:$E$10,0),$B122,$C122,$D122,$E122)*AN$6+AN122*AN$7&lt;AN$2,AN$3*AN$4,0)</f>
        <v>0</v>
      </c>
      <c r="EH122" s="0" t="n">
        <f aca="false">IF(CHOOSE(MATCH(AO$5,$B$10:$E$10,0),$B122,$C122,$D122,$E122)*AO$6+AO122*AO$7&lt;AO$2,AO$3*AO$4,0)</f>
        <v>0</v>
      </c>
      <c r="EI122" s="0" t="n">
        <f aca="false">IF(CHOOSE(MATCH(AP$5,$B$10:$E$10,0),$B122,$C122,$D122,$E122)*AP$6+AP122*AP$7&lt;AP$2,AP$3*AP$4,0)</f>
        <v>0</v>
      </c>
      <c r="EJ122" s="0" t="n">
        <f aca="false">IF(CHOOSE(MATCH(AQ$5,$B$10:$E$10,0),$B122,$C122,$D122,$E122)*AQ$6+AQ122*AQ$7&lt;AQ$2,AQ$3*AQ$4,0)</f>
        <v>0</v>
      </c>
      <c r="EK122" s="0" t="n">
        <f aca="false">IF(CHOOSE(MATCH(AR$5,$B$10:$E$10,0),$B122,$C122,$D122,$E122)*AR$6+AR122*AR$7&lt;AR$2,AR$3*AR$4,0)</f>
        <v>0</v>
      </c>
      <c r="EL122" s="0" t="n">
        <f aca="false">IF(CHOOSE(MATCH(AS$5,$B$10:$E$10,0),$B122,$C122,$D122,$E122)*AS$6+AS122*AS$7&lt;AS$2,AS$3*AS$4,0)</f>
        <v>0</v>
      </c>
      <c r="EM122" s="0" t="n">
        <f aca="false">IF(CHOOSE(MATCH(AT$5,$B$10:$E$10,0),$B122,$C122,$D122,$E122)*AT$6+AT122*AT$7&lt;AT$2,AT$3*AT$4,0)</f>
        <v>0</v>
      </c>
      <c r="EN122" s="0" t="n">
        <f aca="false">IF(CHOOSE(MATCH(AU$5,$B$10:$E$10,0),$B122,$C122,$D122,$E122)*AU$6+AU122*AU$7&lt;AU$2,AU$3*AU$4,0)</f>
        <v>0</v>
      </c>
      <c r="EO122" s="0" t="n">
        <f aca="false">IF(CHOOSE(MATCH(AV$5,$B$10:$E$10,0),$B122,$C122,$D122,$E122)*AV$6+AV122*AV$7&lt;AV$2,AV$3*AV$4,0)</f>
        <v>0</v>
      </c>
      <c r="EP122" s="0" t="n">
        <f aca="false">IF(CHOOSE(MATCH(AW$5,$B$10:$E$10,0),$B122,$C122,$D122,$E122)*AW$6+AW122*AW$7&lt;AW$2,AW$3*AW$4,0)</f>
        <v>0</v>
      </c>
      <c r="EQ122" s="0" t="n">
        <f aca="false">IF(CHOOSE(MATCH(AX$5,$B$10:$E$10,0),$B122,$C122,$D122,$E122)*AX$6+AX122*AX$7&lt;AX$2,AX$3*AX$4,0)</f>
        <v>0</v>
      </c>
      <c r="ER122" s="0" t="n">
        <f aca="false">IF(CHOOSE(MATCH(AY$5,$B$10:$E$10,0),$B122,$C122,$D122,$E122)*AY$6+AY122*AY$7&lt;AY$2,AY$3*AY$4,0)</f>
        <v>0</v>
      </c>
      <c r="ES122" s="0" t="n">
        <f aca="false">IF(CHOOSE(MATCH(AZ$5,$B$10:$E$10,0),$B122,$C122,$D122,$E122)*AZ$6+AZ122*AZ$7&lt;AZ$2,AZ$3*AZ$4,0)</f>
        <v>0</v>
      </c>
      <c r="ET122" s="0" t="n">
        <f aca="false">IF(CHOOSE(MATCH(BA$5,$B$10:$E$10,0),$B122,$C122,$D122,$E122)*BA$6+BA122*BA$7&lt;BA$2,BA$3*BA$4,0)</f>
        <v>0</v>
      </c>
      <c r="EU122" s="0" t="n">
        <f aca="false">IF(CHOOSE(MATCH(BB$5,$B$10:$E$10,0),$B122,$C122,$D122,$E122)*BB$6+BB122*BB$7&lt;BB$2,BB$3*BB$4,0)</f>
        <v>0</v>
      </c>
      <c r="EV122" s="0" t="n">
        <f aca="false">IF(CHOOSE(MATCH(BC$5,$B$10:$E$10,0),$B122,$C122,$D122,$E122)*BC$6+BC122*BC$7&lt;BC$2,BC$3*BC$4,0)</f>
        <v>0</v>
      </c>
      <c r="EW122" s="0" t="n">
        <f aca="false">IF(CHOOSE(MATCH(BD$5,$B$10:$E$10,0),$B122,$C122,$D122,$E122)*BD$6+BD122*BD$7&lt;BD$2,BD$3*BD$4,0)</f>
        <v>0</v>
      </c>
      <c r="EX122" s="0" t="n">
        <f aca="false">IF(CHOOSE(MATCH(BE$5,$B$10:$E$10,0),$B122,$C122,$D122,$E122)*BE$6+BE122*BE$7&lt;BE$2,BE$3*BE$4,0)</f>
        <v>0</v>
      </c>
      <c r="EY122" s="0" t="n">
        <f aca="false">IF(CHOOSE(MATCH(BF$5,$B$10:$E$10,0),$B122,$C122,$D122,$E122)*BF$6+BF122*BF$7&lt;BF$2,BF$3*BF$4,0)</f>
        <v>0</v>
      </c>
      <c r="EZ122" s="0" t="n">
        <f aca="false">IF(CHOOSE(MATCH(BG$5,$B$10:$E$10,0),$B122,$C122,$D122,$E122)*BG$6+BG122*BG$7&lt;BG$2,BG$3*BG$4,0)</f>
        <v>0</v>
      </c>
      <c r="FA122" s="0" t="n">
        <f aca="false">IF(CHOOSE(MATCH(BH$5,$B$10:$E$10,0),$B122,$C122,$D122,$E122)*BH$6+BH122*BH$7&lt;BH$2,BH$3*BH$4,0)</f>
        <v>0</v>
      </c>
      <c r="FB122" s="0" t="n">
        <f aca="false">IF(CHOOSE(MATCH(BI$5,$B$10:$E$10,0),$B122,$C122,$D122,$E122)*BI$6+BI122*BI$7&lt;BI$2,BI$3*BI$4,0)</f>
        <v>0</v>
      </c>
      <c r="FC122" s="0" t="n">
        <f aca="false">IF(CHOOSE(MATCH(BJ$5,$B$10:$E$10,0),$B122,$C122,$D122,$E122)*BJ$6+BJ122*BJ$7&lt;BJ$2,BJ$3*BJ$4,0)</f>
        <v>0</v>
      </c>
      <c r="FD122" s="0" t="n">
        <f aca="false">IF(CHOOSE(MATCH(BK$5,$B$10:$E$10,0),$B122,$C122,$D122,$E122)*BK$6+BK122*BK$7&lt;BK$2,BK$3*BK$4,0)</f>
        <v>0</v>
      </c>
      <c r="FE122" s="0" t="n">
        <f aca="false">IF(CHOOSE(MATCH(BL$5,$B$10:$E$10,0),$B122,$C122,$D122,$E122)*BL$6+BL122*BL$7&lt;BL$2,BL$3*BL$4,0)</f>
        <v>0</v>
      </c>
      <c r="FF122" s="0" t="n">
        <f aca="false">IF(CHOOSE(MATCH(BM$5,$B$10:$E$10,0),$B122,$C122,$D122,$E122)*BM$6+BM122*BM$7&lt;BM$2,BM$3*BM$4,0)</f>
        <v>0</v>
      </c>
      <c r="FG122" s="0" t="n">
        <f aca="false">IF(CHOOSE(MATCH(BN$5,$B$10:$E$10,0),$B122,$C122,$D122,$E122)*BN$6+BN122*BN$7&lt;BN$2,BN$3*BN$4,0)</f>
        <v>0</v>
      </c>
      <c r="FH122" s="0" t="n">
        <f aca="false">IF(CHOOSE(MATCH(BO$5,$B$10:$E$10,0),$B122,$C122,$D122,$E122)*BO$6+BO122*BO$7&lt;BO$2,BO$3*BO$4,0)</f>
        <v>0</v>
      </c>
      <c r="FI122" s="0" t="n">
        <f aca="false">IF(CHOOSE(MATCH(BP$5,$B$10:$E$10,0),$B122,$C122,$D122,$E122)*BP$6+BP122*BP$7&lt;BP$2,BP$3*BP$4,0)</f>
        <v>0</v>
      </c>
      <c r="FJ122" s="0" t="n">
        <f aca="false">IF(CHOOSE(MATCH(BQ$5,$B$10:$E$10,0),$B122,$C122,$D122,$E122)*BQ$6+BQ122*BQ$7&lt;BQ$2,BQ$3*BQ$4,0)</f>
        <v>0</v>
      </c>
      <c r="FK122" s="0" t="n">
        <f aca="false">IF(CHOOSE(MATCH(BR$5,$B$10:$E$10,0),$B122,$C122,$D122,$E122)*BR$6+BR122*BR$7&lt;BR$2,BR$3*BR$4,0)</f>
        <v>0</v>
      </c>
      <c r="FL122" s="0" t="n">
        <f aca="false">IF(CHOOSE(MATCH(BS$5,$B$10:$E$10,0),$B122,$C122,$D122,$E122)*BS$6+BS122*BS$7&lt;BS$2,BS$3*BS$4,0)</f>
        <v>0</v>
      </c>
      <c r="FM122" s="0" t="n">
        <f aca="false">IF(CHOOSE(MATCH(BT$5,$B$10:$E$10,0),$B122,$C122,$D122,$E122)*BT$6+BT122*BT$7&lt;BT$2,BT$3*BT$4,0)</f>
        <v>0</v>
      </c>
      <c r="FN122" s="0" t="n">
        <f aca="false">IF(CHOOSE(MATCH(BU$5,$B$10:$E$10,0),$B122,$C122,$D122,$E122)*BU$6+BU122*BU$7&lt;BU$2,BU$3*BU$4,0)</f>
        <v>0</v>
      </c>
      <c r="FO122" s="0" t="n">
        <f aca="false">IF(CHOOSE(MATCH(BV$5,$B$10:$E$10,0),$B122,$C122,$D122,$E122)*BV$6+BV122*BV$7&lt;BV$2,BV$3*BV$4,0)</f>
        <v>0</v>
      </c>
      <c r="FP122" s="0" t="n">
        <f aca="false">IF(CHOOSE(MATCH(BW$5,$B$10:$E$10,0),$B122,$C122,$D122,$E122)*BW$6+BW122*BW$7&lt;BW$2,BW$3*BW$4,0)</f>
        <v>0</v>
      </c>
      <c r="FQ122" s="0" t="n">
        <f aca="false">IF(CHOOSE(MATCH(BX$5,$B$10:$E$10,0),$B122,$C122,$D122,$E122)*BX$6+BX122*BX$7&lt;BX$2,BX$3*BX$4,0)</f>
        <v>0</v>
      </c>
      <c r="FR122" s="0" t="n">
        <f aca="false">IF(CHOOSE(MATCH(BY$5,$B$10:$E$10,0),$B122,$C122,$D122,$E122)*BY$6+BY122*BY$7&lt;BY$2,BY$3*BY$4,0)</f>
        <v>0</v>
      </c>
      <c r="FS122" s="0" t="n">
        <f aca="false">IF(CHOOSE(MATCH(BZ$5,$B$10:$E$10,0),$B122,$C122,$D122,$E122)*BZ$6+BZ122*BZ$7&lt;BZ$2,BZ$3*BZ$4,0)</f>
        <v>0</v>
      </c>
      <c r="FT122" s="0" t="n">
        <f aca="false">IF(CHOOSE(MATCH(CA$5,$B$10:$E$10,0),$B122,$C122,$D122,$E122)*CA$6+CA122*CA$7&lt;CA$2,CA$3*CA$4,0)</f>
        <v>0</v>
      </c>
      <c r="FU122" s="0" t="n">
        <f aca="false">IF(CHOOSE(MATCH(CB$5,$B$10:$E$10,0),$B122,$C122,$D122,$E122)*CB$6+CB122*CB$7&lt;CB$2,CB$3*CB$4,0)</f>
        <v>12.5</v>
      </c>
      <c r="FV122" s="0" t="n">
        <f aca="false">IF(CHOOSE(MATCH(CC$5,$B$10:$E$10,0),$B122,$C122,$D122,$E122)*CC$6+CC122*CC$7&lt;CC$2,CC$3*CC$4,0)</f>
        <v>0</v>
      </c>
      <c r="FW122" s="0" t="n">
        <f aca="false">IF(CHOOSE(MATCH(CD$5,$B$10:$E$10,0),$B122,$C122,$D122,$E122)*CD$6+CD122*CD$7&lt;CD$2,CD$3*CD$4,0)</f>
        <v>0</v>
      </c>
      <c r="FX122" s="0" t="n">
        <f aca="false">IF(CHOOSE(MATCH(CE$5,$B$10:$E$10,0),$B122,$C122,$D122,$E122)*CE$6+CE122*CE$7&lt;CE$2,CE$3*CE$4,0)</f>
        <v>0</v>
      </c>
      <c r="FY122" s="0" t="n">
        <f aca="false">IF(CHOOSE(MATCH(CF$5,$B$10:$E$10,0),$B122,$C122,$D122,$E122)*CF$6+CF122*CF$7&lt;CF$2,CF$3*CF$4,0)</f>
        <v>0</v>
      </c>
      <c r="FZ122" s="0" t="n">
        <f aca="false">IF(CHOOSE(MATCH(CG$5,$B$10:$E$10,0),$B122,$C122,$D122,$E122)*CG$6+CG122*CG$7&lt;CG$2,CG$3*CG$4,0)</f>
        <v>0</v>
      </c>
      <c r="GA122" s="0" t="n">
        <f aca="false">IF(CHOOSE(MATCH(CH$5,$B$10:$E$10,0),$B122,$C122,$D122,$E122)*CH$6+CH122*CH$7&lt;CH$2,CH$3*CH$4,0)</f>
        <v>0</v>
      </c>
      <c r="GB122" s="0" t="n">
        <f aca="false">IF(CHOOSE(MATCH(CI$5,$B$10:$E$10,0),$B122,$C122,$D122,$E122)*CI$6+CI122*CI$7&lt;CI$2,CI$3*CI$4,0)</f>
        <v>0</v>
      </c>
      <c r="GC122" s="0" t="n">
        <f aca="false">IF(CHOOSE(MATCH(CJ$5,$B$10:$E$10,0),$B122,$C122,$D122,$E122)*CJ$6+CJ122*CJ$7&lt;CJ$2,CJ$3*CJ$4,0)</f>
        <v>0</v>
      </c>
      <c r="GD122" s="0" t="n">
        <f aca="false">IF(CHOOSE(MATCH(CK$5,$B$10:$E$10,0),$B122,$C122,$D122,$E122)*CK$6+CK122*CK$7&lt;CK$2,CK$3*CK$4,0)</f>
        <v>0</v>
      </c>
      <c r="GE122" s="0" t="n">
        <f aca="false">IF(CHOOSE(MATCH(CL$5,$B$10:$E$10,0),$B122,$C122,$D122,$E122)*CL$6+CL122*CL$7&lt;CL$2,CL$3*CL$4,0)</f>
        <v>0</v>
      </c>
      <c r="GF122" s="0" t="n">
        <f aca="false">IF(CHOOSE(MATCH(CM$5,$B$10:$E$10,0),$B122,$C122,$D122,$E122)*CM$6+CM122*CM$7&lt;CM$2,CM$3*CM$4,0)</f>
        <v>0</v>
      </c>
      <c r="GG122" s="0" t="n">
        <f aca="false">IF(CHOOSE(MATCH(CN$5,$B$10:$E$10,0),$B122,$C122,$D122,$E122)*CN$6+CN122*CN$7&lt;CN$2,CN$3*CN$4,0)</f>
        <v>0</v>
      </c>
      <c r="GH122" s="0" t="n">
        <f aca="false">IF(CHOOSE(MATCH(CO$5,$B$10:$E$10,0),$B122,$C122,$D122,$E122)*CO$6+CO122*CO$7&lt;CO$2,CO$3*CO$4,0)</f>
        <v>0</v>
      </c>
      <c r="GI122" s="0" t="n">
        <f aca="false">IF(CHOOSE(MATCH(CP$5,$B$10:$E$10,0),$B122,$C122,$D122,$E122)*CP$6+CP122*CP$7&lt;CP$2,CP$3*CP$4,0)</f>
        <v>0</v>
      </c>
      <c r="GJ122" s="0" t="n">
        <f aca="false">IF(CHOOSE(MATCH(CQ$5,$B$10:$E$10,0),$B122,$C122,$D122,$E122)*CQ$6+CQ122*CQ$7&lt;CQ$2,CQ$3*CQ$4,0)</f>
        <v>0</v>
      </c>
      <c r="GK122" s="0" t="n">
        <f aca="false">IF(CHOOSE(MATCH(CR$5,$B$10:$E$10,0),$B122,$C122,$D122,$E122)*CR$6+CR122*CR$7&lt;CR$2,CR$3*CR$4,0)</f>
        <v>0</v>
      </c>
      <c r="GL122" s="0" t="n">
        <f aca="false">IF(CHOOSE(MATCH(CS$5,$B$10:$E$10,0),$B122,$C122,$D122,$E122)*CS$6+CS122*CS$7&lt;CS$2,CS$3*CS$4,0)</f>
        <v>0</v>
      </c>
      <c r="GM122" s="0" t="n">
        <f aca="false">IF(CHOOSE(MATCH(CT$5,$B$10:$E$10,0),$B122,$C122,$D122,$E122)*CT$6+CT122*CT$7&lt;CT$2,CT$3*CT$4,0)</f>
        <v>0</v>
      </c>
      <c r="GN122" s="0" t="n">
        <f aca="false">IF(CHOOSE(MATCH(CU$5,$B$10:$E$10,0),$B122,$C122,$D122,$E122)*CU$6+CU122*CU$7&lt;CU$2,CU$3*CU$4,0)</f>
        <v>0</v>
      </c>
      <c r="GO122" s="0" t="n">
        <f aca="false">IF(CHOOSE(MATCH(CV$5,$B$10:$E$10,0),$B122,$C122,$D122,$E122)*CV$6+CV122*CV$7&lt;CV$2,CV$3*CV$4,0)</f>
        <v>0</v>
      </c>
      <c r="GP122" s="0" t="n">
        <f aca="false">IF(CHOOSE(MATCH(CW$5,$B$10:$E$10,0),$B122,$C122,$D122,$E122)*CW$6+CW122*CW$7&lt;CW$2,CW$3*CW$4,0)</f>
        <v>0</v>
      </c>
      <c r="GQ122" s="0" t="n">
        <f aca="false">IF(CHOOSE(MATCH(CX$5,$B$10:$E$10,0),$B122,$C122,$D122,$E122)*CX$6+CX122*CX$7&lt;CX$2,CX$3*CX$4,0)</f>
        <v>0</v>
      </c>
      <c r="GS122" s="0" t="n">
        <f aca="false">SUM(CZ122:GQ122)</f>
        <v>37.5</v>
      </c>
      <c r="GT122" s="0" t="n">
        <f aca="false">IF(GS122&gt;$GS$6,1,0)</f>
        <v>0</v>
      </c>
    </row>
    <row r="123" customFormat="false" ht="14" hidden="false" customHeight="false" outlineLevel="0" collapsed="false">
      <c r="A123" s="0" t="n">
        <v>113</v>
      </c>
      <c r="B123" s="0" t="n">
        <v>1.18064981346089</v>
      </c>
      <c r="C123" s="0" t="n">
        <v>2.0492546900621</v>
      </c>
      <c r="D123" s="0" t="n">
        <v>0.585891560128209</v>
      </c>
      <c r="E123" s="0" t="n">
        <v>1.49412504074299</v>
      </c>
      <c r="G123" s="0" t="n">
        <v>-0.990291937341681</v>
      </c>
      <c r="H123" s="0" t="n">
        <v>0.873599219630705</v>
      </c>
      <c r="I123" s="0" t="n">
        <v>0.218876721191918</v>
      </c>
      <c r="J123" s="0" t="n">
        <v>0.974673639575485</v>
      </c>
      <c r="K123" s="0" t="n">
        <v>0.271543285634834</v>
      </c>
      <c r="L123" s="0" t="n">
        <v>-0.12659825188166</v>
      </c>
      <c r="M123" s="0" t="n">
        <v>0.898978669283679</v>
      </c>
      <c r="N123" s="0" t="n">
        <v>-0.176360117620789</v>
      </c>
      <c r="O123" s="0" t="n">
        <v>0.730371993995504</v>
      </c>
      <c r="P123" s="0" t="n">
        <v>0.707291292201262</v>
      </c>
      <c r="Q123" s="0" t="n">
        <v>0.324571374221705</v>
      </c>
      <c r="R123" s="0" t="n">
        <v>-0.235596644415637</v>
      </c>
      <c r="S123" s="0" t="n">
        <v>0.451158257419593</v>
      </c>
      <c r="T123" s="0" t="n">
        <v>-0.491078253617161</v>
      </c>
      <c r="U123" s="0" t="n">
        <v>0.87584339780733</v>
      </c>
      <c r="V123" s="0" t="n">
        <v>-0.252699692282476</v>
      </c>
      <c r="W123" s="0" t="n">
        <v>1.46066213346785</v>
      </c>
      <c r="X123" s="0" t="n">
        <v>-0.559853106096853</v>
      </c>
      <c r="Y123" s="0" t="n">
        <v>-0.386264673579717</v>
      </c>
      <c r="Z123" s="0" t="n">
        <v>-0.442789769294904</v>
      </c>
      <c r="AA123" s="0" t="n">
        <v>0.32731350074755</v>
      </c>
      <c r="AB123" s="0" t="n">
        <v>-0.459644979855511</v>
      </c>
      <c r="AC123" s="0" t="n">
        <v>-1.65660821949132</v>
      </c>
      <c r="AD123" s="0" t="n">
        <v>-0.916652425075881</v>
      </c>
      <c r="AE123" s="0" t="n">
        <v>-1.04590981209185</v>
      </c>
      <c r="AF123" s="0" t="n">
        <v>0.846471266413573</v>
      </c>
      <c r="AG123" s="0" t="n">
        <v>0.662889760860708</v>
      </c>
      <c r="AH123" s="0" t="n">
        <v>1.70628936757566</v>
      </c>
      <c r="AI123" s="0" t="n">
        <v>-0.228681074077031</v>
      </c>
      <c r="AJ123" s="0" t="n">
        <v>0.390389232052257</v>
      </c>
      <c r="AK123" s="0" t="n">
        <v>-1.53088876686525</v>
      </c>
      <c r="AL123" s="0" t="n">
        <v>-1.43684701470193</v>
      </c>
      <c r="AM123" s="0" t="n">
        <v>0.923309926292859</v>
      </c>
      <c r="AN123" s="0" t="n">
        <v>-0.967074811342173</v>
      </c>
      <c r="AO123" s="0" t="n">
        <v>-1.49461811815854</v>
      </c>
      <c r="AP123" s="0" t="n">
        <v>2.50965968007222</v>
      </c>
      <c r="AQ123" s="0" t="n">
        <v>0.0731597538106144</v>
      </c>
      <c r="AR123" s="0" t="n">
        <v>1.16558567242464</v>
      </c>
      <c r="AS123" s="0" t="n">
        <v>0.750901563151274</v>
      </c>
      <c r="AT123" s="0" t="n">
        <v>-0.408449523092713</v>
      </c>
      <c r="AU123" s="0" t="n">
        <v>-1.12620455183787</v>
      </c>
      <c r="AV123" s="0" t="n">
        <v>-2.01751390704885</v>
      </c>
      <c r="AW123" s="0" t="n">
        <v>1.13825990410987</v>
      </c>
      <c r="AX123" s="0" t="n">
        <v>-0.392205947719049</v>
      </c>
      <c r="AY123" s="0" t="n">
        <v>0.0672548594593536</v>
      </c>
      <c r="AZ123" s="0" t="n">
        <v>0.307361460727407</v>
      </c>
      <c r="BA123" s="0" t="n">
        <v>0.275990714726504</v>
      </c>
      <c r="BB123" s="0" t="n">
        <v>0.990542048384669</v>
      </c>
      <c r="BC123" s="0" t="n">
        <v>-1.59989212988876</v>
      </c>
      <c r="BD123" s="0" t="n">
        <v>0.576756065129302</v>
      </c>
      <c r="BE123" s="0" t="n">
        <v>-0.824886683403747</v>
      </c>
      <c r="BF123" s="0" t="n">
        <v>0.234731487580575</v>
      </c>
      <c r="BG123" s="0" t="n">
        <v>0.132538389152614</v>
      </c>
      <c r="BH123" s="0" t="n">
        <v>0.814609393273713</v>
      </c>
      <c r="BI123" s="0" t="n">
        <v>0.644231477053836</v>
      </c>
      <c r="BJ123" s="0" t="n">
        <v>-0.464069671579637</v>
      </c>
      <c r="BK123" s="0" t="n">
        <v>0.0700913460605079</v>
      </c>
      <c r="BL123" s="0" t="n">
        <v>1.20733830044628</v>
      </c>
      <c r="BM123" s="0" t="n">
        <v>1.24364760267781</v>
      </c>
      <c r="BN123" s="0" t="n">
        <v>-1.43684701470193</v>
      </c>
      <c r="BO123" s="0" t="n">
        <v>-1.44267232826678</v>
      </c>
      <c r="BP123" s="0" t="n">
        <v>-0.054608335631201</v>
      </c>
      <c r="BQ123" s="0" t="n">
        <v>-0.130917214846704</v>
      </c>
      <c r="BR123" s="0" t="n">
        <v>-0.401640818381566</v>
      </c>
      <c r="BS123" s="0" t="n">
        <v>0.520989260621718</v>
      </c>
      <c r="BT123" s="0" t="n">
        <v>0.330867351294728</v>
      </c>
      <c r="BU123" s="0" t="n">
        <v>2.009383024415</v>
      </c>
      <c r="BV123" s="0" t="n">
        <v>0.338228574037203</v>
      </c>
      <c r="BW123" s="0" t="n">
        <v>0.552174697077135</v>
      </c>
      <c r="BX123" s="0" t="n">
        <v>-0.151238737089443</v>
      </c>
      <c r="BY123" s="0" t="n">
        <v>0.271780891125672</v>
      </c>
      <c r="BZ123" s="0" t="n">
        <v>0.842646841192618</v>
      </c>
      <c r="CA123" s="0" t="n">
        <v>-0.44194621295901</v>
      </c>
      <c r="CB123" s="0" t="n">
        <v>-0.417780938732903</v>
      </c>
      <c r="CC123" s="0" t="n">
        <v>-0.642726263322402</v>
      </c>
      <c r="CD123" s="0" t="n">
        <v>1.55992438521935</v>
      </c>
      <c r="CE123" s="0" t="n">
        <v>-0.909224127099151</v>
      </c>
      <c r="CF123" s="0" t="n">
        <v>-0.692825778969564</v>
      </c>
      <c r="CG123" s="0" t="n">
        <v>-0.517661646881606</v>
      </c>
      <c r="CH123" s="0" t="n">
        <v>-1.39819803735008</v>
      </c>
      <c r="CI123" s="0" t="n">
        <v>-0.487198121845722</v>
      </c>
      <c r="CJ123" s="0" t="n">
        <v>-1.12131601781584</v>
      </c>
      <c r="CK123" s="0" t="n">
        <v>2.05332980840467</v>
      </c>
      <c r="CL123" s="0" t="n">
        <v>-0.0281931988865836</v>
      </c>
      <c r="CM123" s="0" t="n">
        <v>-0.245518094743602</v>
      </c>
      <c r="CN123" s="0" t="n">
        <v>-2.11291990126483</v>
      </c>
      <c r="CO123" s="0" t="n">
        <v>0.165337041835301</v>
      </c>
      <c r="CP123" s="0" t="n">
        <v>1.08037056634203</v>
      </c>
      <c r="CQ123" s="0" t="n">
        <v>-0.466370693175122</v>
      </c>
      <c r="CR123" s="0" t="n">
        <v>1.43000761454459</v>
      </c>
      <c r="CS123" s="0" t="n">
        <v>0.29191937755968</v>
      </c>
      <c r="CT123" s="0" t="n">
        <v>-0.932486727833748</v>
      </c>
      <c r="CU123" s="0" t="n">
        <v>0.473033878733986</v>
      </c>
      <c r="CV123" s="0" t="n">
        <v>0.928005192690762</v>
      </c>
      <c r="CW123" s="0" t="n">
        <v>-0.707684648659779</v>
      </c>
      <c r="CX123" s="0" t="n">
        <v>0.00960085344559047</v>
      </c>
      <c r="CZ123" s="0" t="n">
        <f aca="false">IF(CHOOSE(MATCH(G$5,$B$10:$E$10,0),$B123,$C123,$D123,$E123)*G$6+G123*G$7&lt;G$2,G$3*G$4,0)</f>
        <v>0</v>
      </c>
      <c r="DA123" s="0" t="n">
        <f aca="false">IF(CHOOSE(MATCH(H$5,$B$10:$E$10,0),$B123,$C123,$D123,$E123)*H$6+H123*H$7&lt;H$2,H$3*H$4,0)</f>
        <v>0</v>
      </c>
      <c r="DB123" s="0" t="n">
        <f aca="false">IF(CHOOSE(MATCH(I$5,$B$10:$E$10,0),$B123,$C123,$D123,$E123)*I$6+I123*I$7&lt;I$2,I$3*I$4,0)</f>
        <v>0</v>
      </c>
      <c r="DC123" s="0" t="n">
        <f aca="false">IF(CHOOSE(MATCH(J$5,$B$10:$E$10,0),$B123,$C123,$D123,$E123)*J$6+J123*J$7&lt;J$2,J$3*J$4,0)</f>
        <v>0</v>
      </c>
      <c r="DD123" s="0" t="n">
        <f aca="false">IF(CHOOSE(MATCH(K$5,$B$10:$E$10,0),$B123,$C123,$D123,$E123)*K$6+K123*K$7&lt;K$2,K$3*K$4,0)</f>
        <v>0</v>
      </c>
      <c r="DE123" s="0" t="n">
        <f aca="false">IF(CHOOSE(MATCH(L$5,$B$10:$E$10,0),$B123,$C123,$D123,$E123)*L$6+L123*L$7&lt;L$2,L$3*L$4,0)</f>
        <v>0</v>
      </c>
      <c r="DF123" s="0" t="n">
        <f aca="false">IF(CHOOSE(MATCH(M$5,$B$10:$E$10,0),$B123,$C123,$D123,$E123)*M$6+M123*M$7&lt;M$2,M$3*M$4,0)</f>
        <v>0</v>
      </c>
      <c r="DG123" s="0" t="n">
        <f aca="false">IF(CHOOSE(MATCH(N$5,$B$10:$E$10,0),$B123,$C123,$D123,$E123)*N$6+N123*N$7&lt;N$2,N$3*N$4,0)</f>
        <v>0</v>
      </c>
      <c r="DH123" s="0" t="n">
        <f aca="false">IF(CHOOSE(MATCH(O$5,$B$10:$E$10,0),$B123,$C123,$D123,$E123)*O$6+O123*O$7&lt;O$2,O$3*O$4,0)</f>
        <v>0</v>
      </c>
      <c r="DI123" s="0" t="n">
        <f aca="false">IF(CHOOSE(MATCH(P$5,$B$10:$E$10,0),$B123,$C123,$D123,$E123)*P$6+P123*P$7&lt;P$2,P$3*P$4,0)</f>
        <v>0</v>
      </c>
      <c r="DJ123" s="0" t="n">
        <f aca="false">IF(CHOOSE(MATCH(Q$5,$B$10:$E$10,0),$B123,$C123,$D123,$E123)*Q$6+Q123*Q$7&lt;Q$2,Q$3*Q$4,0)</f>
        <v>0</v>
      </c>
      <c r="DK123" s="0" t="n">
        <f aca="false">IF(CHOOSE(MATCH(R$5,$B$10:$E$10,0),$B123,$C123,$D123,$E123)*R$6+R123*R$7&lt;R$2,R$3*R$4,0)</f>
        <v>0</v>
      </c>
      <c r="DL123" s="0" t="n">
        <f aca="false">IF(CHOOSE(MATCH(S$5,$B$10:$E$10,0),$B123,$C123,$D123,$E123)*S$6+S123*S$7&lt;S$2,S$3*S$4,0)</f>
        <v>0</v>
      </c>
      <c r="DM123" s="0" t="n">
        <f aca="false">IF(CHOOSE(MATCH(T$5,$B$10:$E$10,0),$B123,$C123,$D123,$E123)*T$6+T123*T$7&lt;T$2,T$3*T$4,0)</f>
        <v>0</v>
      </c>
      <c r="DN123" s="0" t="n">
        <f aca="false">IF(CHOOSE(MATCH(U$5,$B$10:$E$10,0),$B123,$C123,$D123,$E123)*U$6+U123*U$7&lt;U$2,U$3*U$4,0)</f>
        <v>0</v>
      </c>
      <c r="DO123" s="0" t="n">
        <f aca="false">IF(CHOOSE(MATCH(V$5,$B$10:$E$10,0),$B123,$C123,$D123,$E123)*V$6+V123*V$7&lt;V$2,V$3*V$4,0)</f>
        <v>0</v>
      </c>
      <c r="DP123" s="0" t="n">
        <f aca="false">IF(CHOOSE(MATCH(W$5,$B$10:$E$10,0),$B123,$C123,$D123,$E123)*W$6+W123*W$7&lt;W$2,W$3*W$4,0)</f>
        <v>0</v>
      </c>
      <c r="DQ123" s="0" t="n">
        <f aca="false">IF(CHOOSE(MATCH(X$5,$B$10:$E$10,0),$B123,$C123,$D123,$E123)*X$6+X123*X$7&lt;X$2,X$3*X$4,0)</f>
        <v>0</v>
      </c>
      <c r="DR123" s="0" t="n">
        <f aca="false">IF(CHOOSE(MATCH(Y$5,$B$10:$E$10,0),$B123,$C123,$D123,$E123)*Y$6+Y123*Y$7&lt;Y$2,Y$3*Y$4,0)</f>
        <v>0</v>
      </c>
      <c r="DS123" s="0" t="n">
        <f aca="false">IF(CHOOSE(MATCH(Z$5,$B$10:$E$10,0),$B123,$C123,$D123,$E123)*Z$6+Z123*Z$7&lt;Z$2,Z$3*Z$4,0)</f>
        <v>0</v>
      </c>
      <c r="DT123" s="0" t="n">
        <f aca="false">IF(CHOOSE(MATCH(AA$5,$B$10:$E$10,0),$B123,$C123,$D123,$E123)*AA$6+AA123*AA$7&lt;AA$2,AA$3*AA$4,0)</f>
        <v>0</v>
      </c>
      <c r="DU123" s="0" t="n">
        <f aca="false">IF(CHOOSE(MATCH(AB$5,$B$10:$E$10,0),$B123,$C123,$D123,$E123)*AB$6+AB123*AB$7&lt;AB$2,AB$3*AB$4,0)</f>
        <v>0</v>
      </c>
      <c r="DV123" s="0" t="n">
        <f aca="false">IF(CHOOSE(MATCH(AC$5,$B$10:$E$10,0),$B123,$C123,$D123,$E123)*AC$6+AC123*AC$7&lt;AC$2,AC$3*AC$4,0)</f>
        <v>0</v>
      </c>
      <c r="DW123" s="0" t="n">
        <f aca="false">IF(CHOOSE(MATCH(AD$5,$B$10:$E$10,0),$B123,$C123,$D123,$E123)*AD$6+AD123*AD$7&lt;AD$2,AD$3*AD$4,0)</f>
        <v>0</v>
      </c>
      <c r="DX123" s="0" t="n">
        <f aca="false">IF(CHOOSE(MATCH(AE$5,$B$10:$E$10,0),$B123,$C123,$D123,$E123)*AE$6+AE123*AE$7&lt;AE$2,AE$3*AE$4,0)</f>
        <v>0</v>
      </c>
      <c r="DY123" s="0" t="n">
        <f aca="false">IF(CHOOSE(MATCH(AF$5,$B$10:$E$10,0),$B123,$C123,$D123,$E123)*AF$6+AF123*AF$7&lt;AF$2,AF$3*AF$4,0)</f>
        <v>0</v>
      </c>
      <c r="DZ123" s="0" t="n">
        <f aca="false">IF(CHOOSE(MATCH(AG$5,$B$10:$E$10,0),$B123,$C123,$D123,$E123)*AG$6+AG123*AG$7&lt;AG$2,AG$3*AG$4,0)</f>
        <v>0</v>
      </c>
      <c r="EA123" s="0" t="n">
        <f aca="false">IF(CHOOSE(MATCH(AH$5,$B$10:$E$10,0),$B123,$C123,$D123,$E123)*AH$6+AH123*AH$7&lt;AH$2,AH$3*AH$4,0)</f>
        <v>0</v>
      </c>
      <c r="EB123" s="0" t="n">
        <f aca="false">IF(CHOOSE(MATCH(AI$5,$B$10:$E$10,0),$B123,$C123,$D123,$E123)*AI$6+AI123*AI$7&lt;AI$2,AI$3*AI$4,0)</f>
        <v>0</v>
      </c>
      <c r="EC123" s="0" t="n">
        <f aca="false">IF(CHOOSE(MATCH(AJ$5,$B$10:$E$10,0),$B123,$C123,$D123,$E123)*AJ$6+AJ123*AJ$7&lt;AJ$2,AJ$3*AJ$4,0)</f>
        <v>0</v>
      </c>
      <c r="ED123" s="0" t="n">
        <f aca="false">IF(CHOOSE(MATCH(AK$5,$B$10:$E$10,0),$B123,$C123,$D123,$E123)*AK$6+AK123*AK$7&lt;AK$2,AK$3*AK$4,0)</f>
        <v>0</v>
      </c>
      <c r="EE123" s="0" t="n">
        <f aca="false">IF(CHOOSE(MATCH(AL$5,$B$10:$E$10,0),$B123,$C123,$D123,$E123)*AL$6+AL123*AL$7&lt;AL$2,AL$3*AL$4,0)</f>
        <v>0</v>
      </c>
      <c r="EF123" s="0" t="n">
        <f aca="false">IF(CHOOSE(MATCH(AM$5,$B$10:$E$10,0),$B123,$C123,$D123,$E123)*AM$6+AM123*AM$7&lt;AM$2,AM$3*AM$4,0)</f>
        <v>0</v>
      </c>
      <c r="EG123" s="0" t="n">
        <f aca="false">IF(CHOOSE(MATCH(AN$5,$B$10:$E$10,0),$B123,$C123,$D123,$E123)*AN$6+AN123*AN$7&lt;AN$2,AN$3*AN$4,0)</f>
        <v>0</v>
      </c>
      <c r="EH123" s="0" t="n">
        <f aca="false">IF(CHOOSE(MATCH(AO$5,$B$10:$E$10,0),$B123,$C123,$D123,$E123)*AO$6+AO123*AO$7&lt;AO$2,AO$3*AO$4,0)</f>
        <v>0</v>
      </c>
      <c r="EI123" s="0" t="n">
        <f aca="false">IF(CHOOSE(MATCH(AP$5,$B$10:$E$10,0),$B123,$C123,$D123,$E123)*AP$6+AP123*AP$7&lt;AP$2,AP$3*AP$4,0)</f>
        <v>0</v>
      </c>
      <c r="EJ123" s="0" t="n">
        <f aca="false">IF(CHOOSE(MATCH(AQ$5,$B$10:$E$10,0),$B123,$C123,$D123,$E123)*AQ$6+AQ123*AQ$7&lt;AQ$2,AQ$3*AQ$4,0)</f>
        <v>0</v>
      </c>
      <c r="EK123" s="0" t="n">
        <f aca="false">IF(CHOOSE(MATCH(AR$5,$B$10:$E$10,0),$B123,$C123,$D123,$E123)*AR$6+AR123*AR$7&lt;AR$2,AR$3*AR$4,0)</f>
        <v>0</v>
      </c>
      <c r="EL123" s="0" t="n">
        <f aca="false">IF(CHOOSE(MATCH(AS$5,$B$10:$E$10,0),$B123,$C123,$D123,$E123)*AS$6+AS123*AS$7&lt;AS$2,AS$3*AS$4,0)</f>
        <v>0</v>
      </c>
      <c r="EM123" s="0" t="n">
        <f aca="false">IF(CHOOSE(MATCH(AT$5,$B$10:$E$10,0),$B123,$C123,$D123,$E123)*AT$6+AT123*AT$7&lt;AT$2,AT$3*AT$4,0)</f>
        <v>0</v>
      </c>
      <c r="EN123" s="0" t="n">
        <f aca="false">IF(CHOOSE(MATCH(AU$5,$B$10:$E$10,0),$B123,$C123,$D123,$E123)*AU$6+AU123*AU$7&lt;AU$2,AU$3*AU$4,0)</f>
        <v>0</v>
      </c>
      <c r="EO123" s="0" t="n">
        <f aca="false">IF(CHOOSE(MATCH(AV$5,$B$10:$E$10,0),$B123,$C123,$D123,$E123)*AV$6+AV123*AV$7&lt;AV$2,AV$3*AV$4,0)</f>
        <v>0</v>
      </c>
      <c r="EP123" s="0" t="n">
        <f aca="false">IF(CHOOSE(MATCH(AW$5,$B$10:$E$10,0),$B123,$C123,$D123,$E123)*AW$6+AW123*AW$7&lt;AW$2,AW$3*AW$4,0)</f>
        <v>0</v>
      </c>
      <c r="EQ123" s="0" t="n">
        <f aca="false">IF(CHOOSE(MATCH(AX$5,$B$10:$E$10,0),$B123,$C123,$D123,$E123)*AX$6+AX123*AX$7&lt;AX$2,AX$3*AX$4,0)</f>
        <v>0</v>
      </c>
      <c r="ER123" s="0" t="n">
        <f aca="false">IF(CHOOSE(MATCH(AY$5,$B$10:$E$10,0),$B123,$C123,$D123,$E123)*AY$6+AY123*AY$7&lt;AY$2,AY$3*AY$4,0)</f>
        <v>0</v>
      </c>
      <c r="ES123" s="0" t="n">
        <f aca="false">IF(CHOOSE(MATCH(AZ$5,$B$10:$E$10,0),$B123,$C123,$D123,$E123)*AZ$6+AZ123*AZ$7&lt;AZ$2,AZ$3*AZ$4,0)</f>
        <v>0</v>
      </c>
      <c r="ET123" s="0" t="n">
        <f aca="false">IF(CHOOSE(MATCH(BA$5,$B$10:$E$10,0),$B123,$C123,$D123,$E123)*BA$6+BA123*BA$7&lt;BA$2,BA$3*BA$4,0)</f>
        <v>0</v>
      </c>
      <c r="EU123" s="0" t="n">
        <f aca="false">IF(CHOOSE(MATCH(BB$5,$B$10:$E$10,0),$B123,$C123,$D123,$E123)*BB$6+BB123*BB$7&lt;BB$2,BB$3*BB$4,0)</f>
        <v>0</v>
      </c>
      <c r="EV123" s="0" t="n">
        <f aca="false">IF(CHOOSE(MATCH(BC$5,$B$10:$E$10,0),$B123,$C123,$D123,$E123)*BC$6+BC123*BC$7&lt;BC$2,BC$3*BC$4,0)</f>
        <v>0</v>
      </c>
      <c r="EW123" s="0" t="n">
        <f aca="false">IF(CHOOSE(MATCH(BD$5,$B$10:$E$10,0),$B123,$C123,$D123,$E123)*BD$6+BD123*BD$7&lt;BD$2,BD$3*BD$4,0)</f>
        <v>0</v>
      </c>
      <c r="EX123" s="0" t="n">
        <f aca="false">IF(CHOOSE(MATCH(BE$5,$B$10:$E$10,0),$B123,$C123,$D123,$E123)*BE$6+BE123*BE$7&lt;BE$2,BE$3*BE$4,0)</f>
        <v>0</v>
      </c>
      <c r="EY123" s="0" t="n">
        <f aca="false">IF(CHOOSE(MATCH(BF$5,$B$10:$E$10,0),$B123,$C123,$D123,$E123)*BF$6+BF123*BF$7&lt;BF$2,BF$3*BF$4,0)</f>
        <v>0</v>
      </c>
      <c r="EZ123" s="0" t="n">
        <f aca="false">IF(CHOOSE(MATCH(BG$5,$B$10:$E$10,0),$B123,$C123,$D123,$E123)*BG$6+BG123*BG$7&lt;BG$2,BG$3*BG$4,0)</f>
        <v>0</v>
      </c>
      <c r="FA123" s="0" t="n">
        <f aca="false">IF(CHOOSE(MATCH(BH$5,$B$10:$E$10,0),$B123,$C123,$D123,$E123)*BH$6+BH123*BH$7&lt;BH$2,BH$3*BH$4,0)</f>
        <v>0</v>
      </c>
      <c r="FB123" s="0" t="n">
        <f aca="false">IF(CHOOSE(MATCH(BI$5,$B$10:$E$10,0),$B123,$C123,$D123,$E123)*BI$6+BI123*BI$7&lt;BI$2,BI$3*BI$4,0)</f>
        <v>0</v>
      </c>
      <c r="FC123" s="0" t="n">
        <f aca="false">IF(CHOOSE(MATCH(BJ$5,$B$10:$E$10,0),$B123,$C123,$D123,$E123)*BJ$6+BJ123*BJ$7&lt;BJ$2,BJ$3*BJ$4,0)</f>
        <v>0</v>
      </c>
      <c r="FD123" s="0" t="n">
        <f aca="false">IF(CHOOSE(MATCH(BK$5,$B$10:$E$10,0),$B123,$C123,$D123,$E123)*BK$6+BK123*BK$7&lt;BK$2,BK$3*BK$4,0)</f>
        <v>0</v>
      </c>
      <c r="FE123" s="0" t="n">
        <f aca="false">IF(CHOOSE(MATCH(BL$5,$B$10:$E$10,0),$B123,$C123,$D123,$E123)*BL$6+BL123*BL$7&lt;BL$2,BL$3*BL$4,0)</f>
        <v>0</v>
      </c>
      <c r="FF123" s="0" t="n">
        <f aca="false">IF(CHOOSE(MATCH(BM$5,$B$10:$E$10,0),$B123,$C123,$D123,$E123)*BM$6+BM123*BM$7&lt;BM$2,BM$3*BM$4,0)</f>
        <v>0</v>
      </c>
      <c r="FG123" s="0" t="n">
        <f aca="false">IF(CHOOSE(MATCH(BN$5,$B$10:$E$10,0),$B123,$C123,$D123,$E123)*BN$6+BN123*BN$7&lt;BN$2,BN$3*BN$4,0)</f>
        <v>0</v>
      </c>
      <c r="FH123" s="0" t="n">
        <f aca="false">IF(CHOOSE(MATCH(BO$5,$B$10:$E$10,0),$B123,$C123,$D123,$E123)*BO$6+BO123*BO$7&lt;BO$2,BO$3*BO$4,0)</f>
        <v>0</v>
      </c>
      <c r="FI123" s="0" t="n">
        <f aca="false">IF(CHOOSE(MATCH(BP$5,$B$10:$E$10,0),$B123,$C123,$D123,$E123)*BP$6+BP123*BP$7&lt;BP$2,BP$3*BP$4,0)</f>
        <v>0</v>
      </c>
      <c r="FJ123" s="0" t="n">
        <f aca="false">IF(CHOOSE(MATCH(BQ$5,$B$10:$E$10,0),$B123,$C123,$D123,$E123)*BQ$6+BQ123*BQ$7&lt;BQ$2,BQ$3*BQ$4,0)</f>
        <v>0</v>
      </c>
      <c r="FK123" s="0" t="n">
        <f aca="false">IF(CHOOSE(MATCH(BR$5,$B$10:$E$10,0),$B123,$C123,$D123,$E123)*BR$6+BR123*BR$7&lt;BR$2,BR$3*BR$4,0)</f>
        <v>0</v>
      </c>
      <c r="FL123" s="0" t="n">
        <f aca="false">IF(CHOOSE(MATCH(BS$5,$B$10:$E$10,0),$B123,$C123,$D123,$E123)*BS$6+BS123*BS$7&lt;BS$2,BS$3*BS$4,0)</f>
        <v>0</v>
      </c>
      <c r="FM123" s="0" t="n">
        <f aca="false">IF(CHOOSE(MATCH(BT$5,$B$10:$E$10,0),$B123,$C123,$D123,$E123)*BT$6+BT123*BT$7&lt;BT$2,BT$3*BT$4,0)</f>
        <v>0</v>
      </c>
      <c r="FN123" s="0" t="n">
        <f aca="false">IF(CHOOSE(MATCH(BU$5,$B$10:$E$10,0),$B123,$C123,$D123,$E123)*BU$6+BU123*BU$7&lt;BU$2,BU$3*BU$4,0)</f>
        <v>0</v>
      </c>
      <c r="FO123" s="0" t="n">
        <f aca="false">IF(CHOOSE(MATCH(BV$5,$B$10:$E$10,0),$B123,$C123,$D123,$E123)*BV$6+BV123*BV$7&lt;BV$2,BV$3*BV$4,0)</f>
        <v>0</v>
      </c>
      <c r="FP123" s="0" t="n">
        <f aca="false">IF(CHOOSE(MATCH(BW$5,$B$10:$E$10,0),$B123,$C123,$D123,$E123)*BW$6+BW123*BW$7&lt;BW$2,BW$3*BW$4,0)</f>
        <v>0</v>
      </c>
      <c r="FQ123" s="0" t="n">
        <f aca="false">IF(CHOOSE(MATCH(BX$5,$B$10:$E$10,0),$B123,$C123,$D123,$E123)*BX$6+BX123*BX$7&lt;BX$2,BX$3*BX$4,0)</f>
        <v>0</v>
      </c>
      <c r="FR123" s="0" t="n">
        <f aca="false">IF(CHOOSE(MATCH(BY$5,$B$10:$E$10,0),$B123,$C123,$D123,$E123)*BY$6+BY123*BY$7&lt;BY$2,BY$3*BY$4,0)</f>
        <v>0</v>
      </c>
      <c r="FS123" s="0" t="n">
        <f aca="false">IF(CHOOSE(MATCH(BZ$5,$B$10:$E$10,0),$B123,$C123,$D123,$E123)*BZ$6+BZ123*BZ$7&lt;BZ$2,BZ$3*BZ$4,0)</f>
        <v>0</v>
      </c>
      <c r="FT123" s="0" t="n">
        <f aca="false">IF(CHOOSE(MATCH(CA$5,$B$10:$E$10,0),$B123,$C123,$D123,$E123)*CA$6+CA123*CA$7&lt;CA$2,CA$3*CA$4,0)</f>
        <v>0</v>
      </c>
      <c r="FU123" s="0" t="n">
        <f aca="false">IF(CHOOSE(MATCH(CB$5,$B$10:$E$10,0),$B123,$C123,$D123,$E123)*CB$6+CB123*CB$7&lt;CB$2,CB$3*CB$4,0)</f>
        <v>0</v>
      </c>
      <c r="FV123" s="0" t="n">
        <f aca="false">IF(CHOOSE(MATCH(CC$5,$B$10:$E$10,0),$B123,$C123,$D123,$E123)*CC$6+CC123*CC$7&lt;CC$2,CC$3*CC$4,0)</f>
        <v>0</v>
      </c>
      <c r="FW123" s="0" t="n">
        <f aca="false">IF(CHOOSE(MATCH(CD$5,$B$10:$E$10,0),$B123,$C123,$D123,$E123)*CD$6+CD123*CD$7&lt;CD$2,CD$3*CD$4,0)</f>
        <v>0</v>
      </c>
      <c r="FX123" s="0" t="n">
        <f aca="false">IF(CHOOSE(MATCH(CE$5,$B$10:$E$10,0),$B123,$C123,$D123,$E123)*CE$6+CE123*CE$7&lt;CE$2,CE$3*CE$4,0)</f>
        <v>0</v>
      </c>
      <c r="FY123" s="0" t="n">
        <f aca="false">IF(CHOOSE(MATCH(CF$5,$B$10:$E$10,0),$B123,$C123,$D123,$E123)*CF$6+CF123*CF$7&lt;CF$2,CF$3*CF$4,0)</f>
        <v>0</v>
      </c>
      <c r="FZ123" s="0" t="n">
        <f aca="false">IF(CHOOSE(MATCH(CG$5,$B$10:$E$10,0),$B123,$C123,$D123,$E123)*CG$6+CG123*CG$7&lt;CG$2,CG$3*CG$4,0)</f>
        <v>0</v>
      </c>
      <c r="GA123" s="0" t="n">
        <f aca="false">IF(CHOOSE(MATCH(CH$5,$B$10:$E$10,0),$B123,$C123,$D123,$E123)*CH$6+CH123*CH$7&lt;CH$2,CH$3*CH$4,0)</f>
        <v>0</v>
      </c>
      <c r="GB123" s="0" t="n">
        <f aca="false">IF(CHOOSE(MATCH(CI$5,$B$10:$E$10,0),$B123,$C123,$D123,$E123)*CI$6+CI123*CI$7&lt;CI$2,CI$3*CI$4,0)</f>
        <v>0</v>
      </c>
      <c r="GC123" s="0" t="n">
        <f aca="false">IF(CHOOSE(MATCH(CJ$5,$B$10:$E$10,0),$B123,$C123,$D123,$E123)*CJ$6+CJ123*CJ$7&lt;CJ$2,CJ$3*CJ$4,0)</f>
        <v>0</v>
      </c>
      <c r="GD123" s="0" t="n">
        <f aca="false">IF(CHOOSE(MATCH(CK$5,$B$10:$E$10,0),$B123,$C123,$D123,$E123)*CK$6+CK123*CK$7&lt;CK$2,CK$3*CK$4,0)</f>
        <v>0</v>
      </c>
      <c r="GE123" s="0" t="n">
        <f aca="false">IF(CHOOSE(MATCH(CL$5,$B$10:$E$10,0),$B123,$C123,$D123,$E123)*CL$6+CL123*CL$7&lt;CL$2,CL$3*CL$4,0)</f>
        <v>0</v>
      </c>
      <c r="GF123" s="0" t="n">
        <f aca="false">IF(CHOOSE(MATCH(CM$5,$B$10:$E$10,0),$B123,$C123,$D123,$E123)*CM$6+CM123*CM$7&lt;CM$2,CM$3*CM$4,0)</f>
        <v>0</v>
      </c>
      <c r="GG123" s="0" t="n">
        <f aca="false">IF(CHOOSE(MATCH(CN$5,$B$10:$E$10,0),$B123,$C123,$D123,$E123)*CN$6+CN123*CN$7&lt;CN$2,CN$3*CN$4,0)</f>
        <v>0</v>
      </c>
      <c r="GH123" s="0" t="n">
        <f aca="false">IF(CHOOSE(MATCH(CO$5,$B$10:$E$10,0),$B123,$C123,$D123,$E123)*CO$6+CO123*CO$7&lt;CO$2,CO$3*CO$4,0)</f>
        <v>0</v>
      </c>
      <c r="GI123" s="0" t="n">
        <f aca="false">IF(CHOOSE(MATCH(CP$5,$B$10:$E$10,0),$B123,$C123,$D123,$E123)*CP$6+CP123*CP$7&lt;CP$2,CP$3*CP$4,0)</f>
        <v>0</v>
      </c>
      <c r="GJ123" s="0" t="n">
        <f aca="false">IF(CHOOSE(MATCH(CQ$5,$B$10:$E$10,0),$B123,$C123,$D123,$E123)*CQ$6+CQ123*CQ$7&lt;CQ$2,CQ$3*CQ$4,0)</f>
        <v>0</v>
      </c>
      <c r="GK123" s="0" t="n">
        <f aca="false">IF(CHOOSE(MATCH(CR$5,$B$10:$E$10,0),$B123,$C123,$D123,$E123)*CR$6+CR123*CR$7&lt;CR$2,CR$3*CR$4,0)</f>
        <v>0</v>
      </c>
      <c r="GL123" s="0" t="n">
        <f aca="false">IF(CHOOSE(MATCH(CS$5,$B$10:$E$10,0),$B123,$C123,$D123,$E123)*CS$6+CS123*CS$7&lt;CS$2,CS$3*CS$4,0)</f>
        <v>0</v>
      </c>
      <c r="GM123" s="0" t="n">
        <f aca="false">IF(CHOOSE(MATCH(CT$5,$B$10:$E$10,0),$B123,$C123,$D123,$E123)*CT$6+CT123*CT$7&lt;CT$2,CT$3*CT$4,0)</f>
        <v>0</v>
      </c>
      <c r="GN123" s="0" t="n">
        <f aca="false">IF(CHOOSE(MATCH(CU$5,$B$10:$E$10,0),$B123,$C123,$D123,$E123)*CU$6+CU123*CU$7&lt;CU$2,CU$3*CU$4,0)</f>
        <v>0</v>
      </c>
      <c r="GO123" s="0" t="n">
        <f aca="false">IF(CHOOSE(MATCH(CV$5,$B$10:$E$10,0),$B123,$C123,$D123,$E123)*CV$6+CV123*CV$7&lt;CV$2,CV$3*CV$4,0)</f>
        <v>0</v>
      </c>
      <c r="GP123" s="0" t="n">
        <f aca="false">IF(CHOOSE(MATCH(CW$5,$B$10:$E$10,0),$B123,$C123,$D123,$E123)*CW$6+CW123*CW$7&lt;CW$2,CW$3*CW$4,0)</f>
        <v>0</v>
      </c>
      <c r="GQ123" s="0" t="n">
        <f aca="false">IF(CHOOSE(MATCH(CX$5,$B$10:$E$10,0),$B123,$C123,$D123,$E123)*CX$6+CX123*CX$7&lt;CX$2,CX$3*CX$4,0)</f>
        <v>0</v>
      </c>
      <c r="GS123" s="0" t="n">
        <f aca="false">SUM(CZ123:GQ123)</f>
        <v>0</v>
      </c>
      <c r="GT123" s="0" t="n">
        <f aca="false">IF(GS123&gt;$GS$6,1,0)</f>
        <v>0</v>
      </c>
    </row>
    <row r="124" customFormat="false" ht="14" hidden="false" customHeight="false" outlineLevel="0" collapsed="false">
      <c r="A124" s="0" t="n">
        <v>114</v>
      </c>
      <c r="B124" s="0" t="n">
        <v>1.08088093480343</v>
      </c>
      <c r="C124" s="0" t="n">
        <v>0.193520703954943</v>
      </c>
      <c r="D124" s="0" t="n">
        <v>0.694051620682129</v>
      </c>
      <c r="E124" s="0" t="n">
        <v>-0.530285345421583</v>
      </c>
      <c r="G124" s="0" t="n">
        <v>0.170845169122913</v>
      </c>
      <c r="H124" s="0" t="n">
        <v>-1.18697698781034</v>
      </c>
      <c r="I124" s="0" t="n">
        <v>0.866007212607656</v>
      </c>
      <c r="J124" s="0" t="n">
        <v>0.0803720467956737</v>
      </c>
      <c r="K124" s="0" t="n">
        <v>-1.60875970323104</v>
      </c>
      <c r="L124" s="0" t="n">
        <v>0.435544507126906</v>
      </c>
      <c r="M124" s="0" t="n">
        <v>1.82140865945257</v>
      </c>
      <c r="N124" s="0" t="n">
        <v>-1.24050529848319</v>
      </c>
      <c r="O124" s="0" t="n">
        <v>0.559227828489384</v>
      </c>
      <c r="P124" s="0" t="n">
        <v>1.3935368770035</v>
      </c>
      <c r="Q124" s="0" t="n">
        <v>-0.22052176973375</v>
      </c>
      <c r="R124" s="0" t="n">
        <v>0.174727574631106</v>
      </c>
      <c r="S124" s="0" t="n">
        <v>0.641316546534654</v>
      </c>
      <c r="T124" s="0" t="n">
        <v>-1.12750512926141</v>
      </c>
      <c r="U124" s="0" t="n">
        <v>-0.530651504959678</v>
      </c>
      <c r="V124" s="0" t="n">
        <v>-1.01995738077676</v>
      </c>
      <c r="W124" s="0" t="n">
        <v>1.125629296439</v>
      </c>
      <c r="X124" s="0" t="n">
        <v>-0.596198788116453</v>
      </c>
      <c r="Y124" s="0" t="n">
        <v>0.469017322757281</v>
      </c>
      <c r="Z124" s="0" t="n">
        <v>-0.669863311486552</v>
      </c>
      <c r="AA124" s="0" t="n">
        <v>0.59903413784923</v>
      </c>
      <c r="AB124" s="0" t="n">
        <v>0.277580056717852</v>
      </c>
      <c r="AC124" s="0" t="n">
        <v>1.55708676174982</v>
      </c>
      <c r="AD124" s="0" t="n">
        <v>0.841228029457852</v>
      </c>
      <c r="AE124" s="0" t="n">
        <v>0.715865553502226</v>
      </c>
      <c r="AF124" s="0" t="n">
        <v>-0.124207417684374</v>
      </c>
      <c r="AG124" s="0" t="n">
        <v>0.123513927974273</v>
      </c>
      <c r="AH124" s="0" t="n">
        <v>0.234574599744519</v>
      </c>
      <c r="AI124" s="0" t="n">
        <v>-0.0677141542837489</v>
      </c>
      <c r="AJ124" s="0" t="n">
        <v>-0.796933363744756</v>
      </c>
      <c r="AK124" s="0" t="n">
        <v>-1.22108758660033</v>
      </c>
      <c r="AL124" s="0" t="n">
        <v>0.791376351116924</v>
      </c>
      <c r="AM124" s="0" t="n">
        <v>2.2270978661254</v>
      </c>
      <c r="AN124" s="0" t="n">
        <v>-0.816422698335373</v>
      </c>
      <c r="AO124" s="0" t="n">
        <v>-1.43727902468527</v>
      </c>
      <c r="AP124" s="0" t="n">
        <v>-0.304075911117252</v>
      </c>
      <c r="AQ124" s="0" t="n">
        <v>0.670437430017046</v>
      </c>
      <c r="AR124" s="0" t="n">
        <v>-0.663937953504501</v>
      </c>
      <c r="AS124" s="0" t="n">
        <v>-1.87499608728103</v>
      </c>
      <c r="AT124" s="0" t="n">
        <v>1.88304511539172</v>
      </c>
      <c r="AU124" s="0" t="n">
        <v>-0.236855157709215</v>
      </c>
      <c r="AV124" s="0" t="n">
        <v>0.326183453580597</v>
      </c>
      <c r="AW124" s="0" t="n">
        <v>2.1362939151004</v>
      </c>
      <c r="AX124" s="0" t="n">
        <v>0.0578268100071</v>
      </c>
      <c r="AY124" s="0" t="n">
        <v>0.207060111279134</v>
      </c>
      <c r="AZ124" s="0" t="n">
        <v>-0.302633225146565</v>
      </c>
      <c r="BA124" s="0" t="n">
        <v>0.0850536707730498</v>
      </c>
      <c r="BB124" s="0" t="n">
        <v>-0.0216118678508792</v>
      </c>
      <c r="BC124" s="0" t="n">
        <v>0.450057768830447</v>
      </c>
      <c r="BD124" s="0" t="n">
        <v>0.140259999170667</v>
      </c>
      <c r="BE124" s="0" t="n">
        <v>-0.405375431000721</v>
      </c>
      <c r="BF124" s="0" t="n">
        <v>-2.01868715521414</v>
      </c>
      <c r="BG124" s="0" t="n">
        <v>-0.392783476854675</v>
      </c>
      <c r="BH124" s="0" t="n">
        <v>-0.422794528276427</v>
      </c>
      <c r="BI124" s="0" t="n">
        <v>0.880118022905663</v>
      </c>
      <c r="BJ124" s="0" t="n">
        <v>0.129066393128596</v>
      </c>
      <c r="BK124" s="0" t="n">
        <v>1.14619069790933</v>
      </c>
      <c r="BL124" s="0" t="n">
        <v>0.414611349697225</v>
      </c>
      <c r="BM124" s="0" t="n">
        <v>-0.344148247677367</v>
      </c>
      <c r="BN124" s="0" t="n">
        <v>0.174650267581455</v>
      </c>
      <c r="BO124" s="0" t="n">
        <v>1.88984813576099</v>
      </c>
      <c r="BP124" s="0" t="n">
        <v>-0.444224497186951</v>
      </c>
      <c r="BQ124" s="0" t="n">
        <v>-0.62300614445121</v>
      </c>
      <c r="BR124" s="0" t="n">
        <v>0.939837718760828</v>
      </c>
      <c r="BS124" s="0" t="n">
        <v>-0.537621644980391</v>
      </c>
      <c r="BT124" s="0" t="n">
        <v>-1.12246198114008</v>
      </c>
      <c r="BU124" s="0" t="n">
        <v>-0.424803374698968</v>
      </c>
      <c r="BV124" s="0" t="n">
        <v>0.745235411159229</v>
      </c>
      <c r="BW124" s="0" t="n">
        <v>-0.636719050817192</v>
      </c>
      <c r="BX124" s="0" t="n">
        <v>-1.74248270923272</v>
      </c>
      <c r="BY124" s="0" t="n">
        <v>0.0334739524987526</v>
      </c>
      <c r="BZ124" s="0" t="n">
        <v>0.00501131580676883</v>
      </c>
      <c r="CA124" s="0" t="n">
        <v>-0.462451907878858</v>
      </c>
      <c r="CB124" s="0" t="n">
        <v>2.27732016355731</v>
      </c>
      <c r="CC124" s="0" t="n">
        <v>0.406455455959076</v>
      </c>
      <c r="CD124" s="0" t="n">
        <v>2.77301296591759</v>
      </c>
      <c r="CE124" s="0" t="n">
        <v>-0.323925632983446</v>
      </c>
      <c r="CF124" s="0" t="n">
        <v>-0.648946070214151</v>
      </c>
      <c r="CG124" s="0" t="n">
        <v>-0.049017216952052</v>
      </c>
      <c r="CH124" s="0" t="n">
        <v>1.50332198245451</v>
      </c>
      <c r="CI124" s="0" t="n">
        <v>-0.114962404040853</v>
      </c>
      <c r="CJ124" s="0" t="n">
        <v>-1.84313194040442</v>
      </c>
      <c r="CK124" s="0" t="n">
        <v>-1.82422809302807</v>
      </c>
      <c r="CL124" s="0" t="n">
        <v>1.02292233350454</v>
      </c>
      <c r="CM124" s="0" t="n">
        <v>-0.312981001115986</v>
      </c>
      <c r="CN124" s="0" t="n">
        <v>-1.16468072519638</v>
      </c>
      <c r="CO124" s="0" t="n">
        <v>0.397415078623453</v>
      </c>
      <c r="CP124" s="0" t="n">
        <v>1.4837223716313</v>
      </c>
      <c r="CQ124" s="0" t="n">
        <v>-0.115270495371078</v>
      </c>
      <c r="CR124" s="0" t="n">
        <v>-0.242839632846881</v>
      </c>
      <c r="CS124" s="0" t="n">
        <v>0.718932824383955</v>
      </c>
      <c r="CT124" s="0" t="n">
        <v>-0.661937065160601</v>
      </c>
      <c r="CU124" s="0" t="n">
        <v>2.02637238544412</v>
      </c>
      <c r="CV124" s="0" t="n">
        <v>-2.38607753999531</v>
      </c>
      <c r="CW124" s="0" t="n">
        <v>-0.145901140058413</v>
      </c>
      <c r="CX124" s="0" t="n">
        <v>0.437648850493133</v>
      </c>
      <c r="CZ124" s="0" t="n">
        <f aca="false">IF(CHOOSE(MATCH(G$5,$B$10:$E$10,0),$B124,$C124,$D124,$E124)*G$6+G124*G$7&lt;G$2,G$3*G$4,0)</f>
        <v>0</v>
      </c>
      <c r="DA124" s="0" t="n">
        <f aca="false">IF(CHOOSE(MATCH(H$5,$B$10:$E$10,0),$B124,$C124,$D124,$E124)*H$6+H124*H$7&lt;H$2,H$3*H$4,0)</f>
        <v>0</v>
      </c>
      <c r="DB124" s="0" t="n">
        <f aca="false">IF(CHOOSE(MATCH(I$5,$B$10:$E$10,0),$B124,$C124,$D124,$E124)*I$6+I124*I$7&lt;I$2,I$3*I$4,0)</f>
        <v>0</v>
      </c>
      <c r="DC124" s="0" t="n">
        <f aca="false">IF(CHOOSE(MATCH(J$5,$B$10:$E$10,0),$B124,$C124,$D124,$E124)*J$6+J124*J$7&lt;J$2,J$3*J$4,0)</f>
        <v>0</v>
      </c>
      <c r="DD124" s="0" t="n">
        <f aca="false">IF(CHOOSE(MATCH(K$5,$B$10:$E$10,0),$B124,$C124,$D124,$E124)*K$6+K124*K$7&lt;K$2,K$3*K$4,0)</f>
        <v>0</v>
      </c>
      <c r="DE124" s="0" t="n">
        <f aca="false">IF(CHOOSE(MATCH(L$5,$B$10:$E$10,0),$B124,$C124,$D124,$E124)*L$6+L124*L$7&lt;L$2,L$3*L$4,0)</f>
        <v>0</v>
      </c>
      <c r="DF124" s="0" t="n">
        <f aca="false">IF(CHOOSE(MATCH(M$5,$B$10:$E$10,0),$B124,$C124,$D124,$E124)*M$6+M124*M$7&lt;M$2,M$3*M$4,0)</f>
        <v>0</v>
      </c>
      <c r="DG124" s="0" t="n">
        <f aca="false">IF(CHOOSE(MATCH(N$5,$B$10:$E$10,0),$B124,$C124,$D124,$E124)*N$6+N124*N$7&lt;N$2,N$3*N$4,0)</f>
        <v>0</v>
      </c>
      <c r="DH124" s="0" t="n">
        <f aca="false">IF(CHOOSE(MATCH(O$5,$B$10:$E$10,0),$B124,$C124,$D124,$E124)*O$6+O124*O$7&lt;O$2,O$3*O$4,0)</f>
        <v>0</v>
      </c>
      <c r="DI124" s="0" t="n">
        <f aca="false">IF(CHOOSE(MATCH(P$5,$B$10:$E$10,0),$B124,$C124,$D124,$E124)*P$6+P124*P$7&lt;P$2,P$3*P$4,0)</f>
        <v>0</v>
      </c>
      <c r="DJ124" s="0" t="n">
        <f aca="false">IF(CHOOSE(MATCH(Q$5,$B$10:$E$10,0),$B124,$C124,$D124,$E124)*Q$6+Q124*Q$7&lt;Q$2,Q$3*Q$4,0)</f>
        <v>0</v>
      </c>
      <c r="DK124" s="0" t="n">
        <f aca="false">IF(CHOOSE(MATCH(R$5,$B$10:$E$10,0),$B124,$C124,$D124,$E124)*R$6+R124*R$7&lt;R$2,R$3*R$4,0)</f>
        <v>0</v>
      </c>
      <c r="DL124" s="0" t="n">
        <f aca="false">IF(CHOOSE(MATCH(S$5,$B$10:$E$10,0),$B124,$C124,$D124,$E124)*S$6+S124*S$7&lt;S$2,S$3*S$4,0)</f>
        <v>0</v>
      </c>
      <c r="DM124" s="0" t="n">
        <f aca="false">IF(CHOOSE(MATCH(T$5,$B$10:$E$10,0),$B124,$C124,$D124,$E124)*T$6+T124*T$7&lt;T$2,T$3*T$4,0)</f>
        <v>0</v>
      </c>
      <c r="DN124" s="0" t="n">
        <f aca="false">IF(CHOOSE(MATCH(U$5,$B$10:$E$10,0),$B124,$C124,$D124,$E124)*U$6+U124*U$7&lt;U$2,U$3*U$4,0)</f>
        <v>0</v>
      </c>
      <c r="DO124" s="0" t="n">
        <f aca="false">IF(CHOOSE(MATCH(V$5,$B$10:$E$10,0),$B124,$C124,$D124,$E124)*V$6+V124*V$7&lt;V$2,V$3*V$4,0)</f>
        <v>0</v>
      </c>
      <c r="DP124" s="0" t="n">
        <f aca="false">IF(CHOOSE(MATCH(W$5,$B$10:$E$10,0),$B124,$C124,$D124,$E124)*W$6+W124*W$7&lt;W$2,W$3*W$4,0)</f>
        <v>0</v>
      </c>
      <c r="DQ124" s="0" t="n">
        <f aca="false">IF(CHOOSE(MATCH(X$5,$B$10:$E$10,0),$B124,$C124,$D124,$E124)*X$6+X124*X$7&lt;X$2,X$3*X$4,0)</f>
        <v>0</v>
      </c>
      <c r="DR124" s="0" t="n">
        <f aca="false">IF(CHOOSE(MATCH(Y$5,$B$10:$E$10,0),$B124,$C124,$D124,$E124)*Y$6+Y124*Y$7&lt;Y$2,Y$3*Y$4,0)</f>
        <v>0</v>
      </c>
      <c r="DS124" s="0" t="n">
        <f aca="false">IF(CHOOSE(MATCH(Z$5,$B$10:$E$10,0),$B124,$C124,$D124,$E124)*Z$6+Z124*Z$7&lt;Z$2,Z$3*Z$4,0)</f>
        <v>0</v>
      </c>
      <c r="DT124" s="0" t="n">
        <f aca="false">IF(CHOOSE(MATCH(AA$5,$B$10:$E$10,0),$B124,$C124,$D124,$E124)*AA$6+AA124*AA$7&lt;AA$2,AA$3*AA$4,0)</f>
        <v>0</v>
      </c>
      <c r="DU124" s="0" t="n">
        <f aca="false">IF(CHOOSE(MATCH(AB$5,$B$10:$E$10,0),$B124,$C124,$D124,$E124)*AB$6+AB124*AB$7&lt;AB$2,AB$3*AB$4,0)</f>
        <v>0</v>
      </c>
      <c r="DV124" s="0" t="n">
        <f aca="false">IF(CHOOSE(MATCH(AC$5,$B$10:$E$10,0),$B124,$C124,$D124,$E124)*AC$6+AC124*AC$7&lt;AC$2,AC$3*AC$4,0)</f>
        <v>0</v>
      </c>
      <c r="DW124" s="0" t="n">
        <f aca="false">IF(CHOOSE(MATCH(AD$5,$B$10:$E$10,0),$B124,$C124,$D124,$E124)*AD$6+AD124*AD$7&lt;AD$2,AD$3*AD$4,0)</f>
        <v>0</v>
      </c>
      <c r="DX124" s="0" t="n">
        <f aca="false">IF(CHOOSE(MATCH(AE$5,$B$10:$E$10,0),$B124,$C124,$D124,$E124)*AE$6+AE124*AE$7&lt;AE$2,AE$3*AE$4,0)</f>
        <v>0</v>
      </c>
      <c r="DY124" s="0" t="n">
        <f aca="false">IF(CHOOSE(MATCH(AF$5,$B$10:$E$10,0),$B124,$C124,$D124,$E124)*AF$6+AF124*AF$7&lt;AF$2,AF$3*AF$4,0)</f>
        <v>0</v>
      </c>
      <c r="DZ124" s="0" t="n">
        <f aca="false">IF(CHOOSE(MATCH(AG$5,$B$10:$E$10,0),$B124,$C124,$D124,$E124)*AG$6+AG124*AG$7&lt;AG$2,AG$3*AG$4,0)</f>
        <v>0</v>
      </c>
      <c r="EA124" s="0" t="n">
        <f aca="false">IF(CHOOSE(MATCH(AH$5,$B$10:$E$10,0),$B124,$C124,$D124,$E124)*AH$6+AH124*AH$7&lt;AH$2,AH$3*AH$4,0)</f>
        <v>0</v>
      </c>
      <c r="EB124" s="0" t="n">
        <f aca="false">IF(CHOOSE(MATCH(AI$5,$B$10:$E$10,0),$B124,$C124,$D124,$E124)*AI$6+AI124*AI$7&lt;AI$2,AI$3*AI$4,0)</f>
        <v>0</v>
      </c>
      <c r="EC124" s="0" t="n">
        <f aca="false">IF(CHOOSE(MATCH(AJ$5,$B$10:$E$10,0),$B124,$C124,$D124,$E124)*AJ$6+AJ124*AJ$7&lt;AJ$2,AJ$3*AJ$4,0)</f>
        <v>0</v>
      </c>
      <c r="ED124" s="0" t="n">
        <f aca="false">IF(CHOOSE(MATCH(AK$5,$B$10:$E$10,0),$B124,$C124,$D124,$E124)*AK$6+AK124*AK$7&lt;AK$2,AK$3*AK$4,0)</f>
        <v>0</v>
      </c>
      <c r="EE124" s="0" t="n">
        <f aca="false">IF(CHOOSE(MATCH(AL$5,$B$10:$E$10,0),$B124,$C124,$D124,$E124)*AL$6+AL124*AL$7&lt;AL$2,AL$3*AL$4,0)</f>
        <v>0</v>
      </c>
      <c r="EF124" s="0" t="n">
        <f aca="false">IF(CHOOSE(MATCH(AM$5,$B$10:$E$10,0),$B124,$C124,$D124,$E124)*AM$6+AM124*AM$7&lt;AM$2,AM$3*AM$4,0)</f>
        <v>0</v>
      </c>
      <c r="EG124" s="0" t="n">
        <f aca="false">IF(CHOOSE(MATCH(AN$5,$B$10:$E$10,0),$B124,$C124,$D124,$E124)*AN$6+AN124*AN$7&lt;AN$2,AN$3*AN$4,0)</f>
        <v>0</v>
      </c>
      <c r="EH124" s="0" t="n">
        <f aca="false">IF(CHOOSE(MATCH(AO$5,$B$10:$E$10,0),$B124,$C124,$D124,$E124)*AO$6+AO124*AO$7&lt;AO$2,AO$3*AO$4,0)</f>
        <v>0</v>
      </c>
      <c r="EI124" s="0" t="n">
        <f aca="false">IF(CHOOSE(MATCH(AP$5,$B$10:$E$10,0),$B124,$C124,$D124,$E124)*AP$6+AP124*AP$7&lt;AP$2,AP$3*AP$4,0)</f>
        <v>0</v>
      </c>
      <c r="EJ124" s="0" t="n">
        <f aca="false">IF(CHOOSE(MATCH(AQ$5,$B$10:$E$10,0),$B124,$C124,$D124,$E124)*AQ$6+AQ124*AQ$7&lt;AQ$2,AQ$3*AQ$4,0)</f>
        <v>0</v>
      </c>
      <c r="EK124" s="0" t="n">
        <f aca="false">IF(CHOOSE(MATCH(AR$5,$B$10:$E$10,0),$B124,$C124,$D124,$E124)*AR$6+AR124*AR$7&lt;AR$2,AR$3*AR$4,0)</f>
        <v>0</v>
      </c>
      <c r="EL124" s="0" t="n">
        <f aca="false">IF(CHOOSE(MATCH(AS$5,$B$10:$E$10,0),$B124,$C124,$D124,$E124)*AS$6+AS124*AS$7&lt;AS$2,AS$3*AS$4,0)</f>
        <v>0</v>
      </c>
      <c r="EM124" s="0" t="n">
        <f aca="false">IF(CHOOSE(MATCH(AT$5,$B$10:$E$10,0),$B124,$C124,$D124,$E124)*AT$6+AT124*AT$7&lt;AT$2,AT$3*AT$4,0)</f>
        <v>0</v>
      </c>
      <c r="EN124" s="0" t="n">
        <f aca="false">IF(CHOOSE(MATCH(AU$5,$B$10:$E$10,0),$B124,$C124,$D124,$E124)*AU$6+AU124*AU$7&lt;AU$2,AU$3*AU$4,0)</f>
        <v>0</v>
      </c>
      <c r="EO124" s="0" t="n">
        <f aca="false">IF(CHOOSE(MATCH(AV$5,$B$10:$E$10,0),$B124,$C124,$D124,$E124)*AV$6+AV124*AV$7&lt;AV$2,AV$3*AV$4,0)</f>
        <v>0</v>
      </c>
      <c r="EP124" s="0" t="n">
        <f aca="false">IF(CHOOSE(MATCH(AW$5,$B$10:$E$10,0),$B124,$C124,$D124,$E124)*AW$6+AW124*AW$7&lt;AW$2,AW$3*AW$4,0)</f>
        <v>0</v>
      </c>
      <c r="EQ124" s="0" t="n">
        <f aca="false">IF(CHOOSE(MATCH(AX$5,$B$10:$E$10,0),$B124,$C124,$D124,$E124)*AX$6+AX124*AX$7&lt;AX$2,AX$3*AX$4,0)</f>
        <v>0</v>
      </c>
      <c r="ER124" s="0" t="n">
        <f aca="false">IF(CHOOSE(MATCH(AY$5,$B$10:$E$10,0),$B124,$C124,$D124,$E124)*AY$6+AY124*AY$7&lt;AY$2,AY$3*AY$4,0)</f>
        <v>0</v>
      </c>
      <c r="ES124" s="0" t="n">
        <f aca="false">IF(CHOOSE(MATCH(AZ$5,$B$10:$E$10,0),$B124,$C124,$D124,$E124)*AZ$6+AZ124*AZ$7&lt;AZ$2,AZ$3*AZ$4,0)</f>
        <v>0</v>
      </c>
      <c r="ET124" s="0" t="n">
        <f aca="false">IF(CHOOSE(MATCH(BA$5,$B$10:$E$10,0),$B124,$C124,$D124,$E124)*BA$6+BA124*BA$7&lt;BA$2,BA$3*BA$4,0)</f>
        <v>0</v>
      </c>
      <c r="EU124" s="0" t="n">
        <f aca="false">IF(CHOOSE(MATCH(BB$5,$B$10:$E$10,0),$B124,$C124,$D124,$E124)*BB$6+BB124*BB$7&lt;BB$2,BB$3*BB$4,0)</f>
        <v>0</v>
      </c>
      <c r="EV124" s="0" t="n">
        <f aca="false">IF(CHOOSE(MATCH(BC$5,$B$10:$E$10,0),$B124,$C124,$D124,$E124)*BC$6+BC124*BC$7&lt;BC$2,BC$3*BC$4,0)</f>
        <v>0</v>
      </c>
      <c r="EW124" s="0" t="n">
        <f aca="false">IF(CHOOSE(MATCH(BD$5,$B$10:$E$10,0),$B124,$C124,$D124,$E124)*BD$6+BD124*BD$7&lt;BD$2,BD$3*BD$4,0)</f>
        <v>0</v>
      </c>
      <c r="EX124" s="0" t="n">
        <f aca="false">IF(CHOOSE(MATCH(BE$5,$B$10:$E$10,0),$B124,$C124,$D124,$E124)*BE$6+BE124*BE$7&lt;BE$2,BE$3*BE$4,0)</f>
        <v>0</v>
      </c>
      <c r="EY124" s="0" t="n">
        <f aca="false">IF(CHOOSE(MATCH(BF$5,$B$10:$E$10,0),$B124,$C124,$D124,$E124)*BF$6+BF124*BF$7&lt;BF$2,BF$3*BF$4,0)</f>
        <v>0</v>
      </c>
      <c r="EZ124" s="0" t="n">
        <f aca="false">IF(CHOOSE(MATCH(BG$5,$B$10:$E$10,0),$B124,$C124,$D124,$E124)*BG$6+BG124*BG$7&lt;BG$2,BG$3*BG$4,0)</f>
        <v>0</v>
      </c>
      <c r="FA124" s="0" t="n">
        <f aca="false">IF(CHOOSE(MATCH(BH$5,$B$10:$E$10,0),$B124,$C124,$D124,$E124)*BH$6+BH124*BH$7&lt;BH$2,BH$3*BH$4,0)</f>
        <v>0</v>
      </c>
      <c r="FB124" s="0" t="n">
        <f aca="false">IF(CHOOSE(MATCH(BI$5,$B$10:$E$10,0),$B124,$C124,$D124,$E124)*BI$6+BI124*BI$7&lt;BI$2,BI$3*BI$4,0)</f>
        <v>0</v>
      </c>
      <c r="FC124" s="0" t="n">
        <f aca="false">IF(CHOOSE(MATCH(BJ$5,$B$10:$E$10,0),$B124,$C124,$D124,$E124)*BJ$6+BJ124*BJ$7&lt;BJ$2,BJ$3*BJ$4,0)</f>
        <v>0</v>
      </c>
      <c r="FD124" s="0" t="n">
        <f aca="false">IF(CHOOSE(MATCH(BK$5,$B$10:$E$10,0),$B124,$C124,$D124,$E124)*BK$6+BK124*BK$7&lt;BK$2,BK$3*BK$4,0)</f>
        <v>0</v>
      </c>
      <c r="FE124" s="0" t="n">
        <f aca="false">IF(CHOOSE(MATCH(BL$5,$B$10:$E$10,0),$B124,$C124,$D124,$E124)*BL$6+BL124*BL$7&lt;BL$2,BL$3*BL$4,0)</f>
        <v>0</v>
      </c>
      <c r="FF124" s="0" t="n">
        <f aca="false">IF(CHOOSE(MATCH(BM$5,$B$10:$E$10,0),$B124,$C124,$D124,$E124)*BM$6+BM124*BM$7&lt;BM$2,BM$3*BM$4,0)</f>
        <v>0</v>
      </c>
      <c r="FG124" s="0" t="n">
        <f aca="false">IF(CHOOSE(MATCH(BN$5,$B$10:$E$10,0),$B124,$C124,$D124,$E124)*BN$6+BN124*BN$7&lt;BN$2,BN$3*BN$4,0)</f>
        <v>0</v>
      </c>
      <c r="FH124" s="0" t="n">
        <f aca="false">IF(CHOOSE(MATCH(BO$5,$B$10:$E$10,0),$B124,$C124,$D124,$E124)*BO$6+BO124*BO$7&lt;BO$2,BO$3*BO$4,0)</f>
        <v>0</v>
      </c>
      <c r="FI124" s="0" t="n">
        <f aca="false">IF(CHOOSE(MATCH(BP$5,$B$10:$E$10,0),$B124,$C124,$D124,$E124)*BP$6+BP124*BP$7&lt;BP$2,BP$3*BP$4,0)</f>
        <v>0</v>
      </c>
      <c r="FJ124" s="0" t="n">
        <f aca="false">IF(CHOOSE(MATCH(BQ$5,$B$10:$E$10,0),$B124,$C124,$D124,$E124)*BQ$6+BQ124*BQ$7&lt;BQ$2,BQ$3*BQ$4,0)</f>
        <v>0</v>
      </c>
      <c r="FK124" s="0" t="n">
        <f aca="false">IF(CHOOSE(MATCH(BR$5,$B$10:$E$10,0),$B124,$C124,$D124,$E124)*BR$6+BR124*BR$7&lt;BR$2,BR$3*BR$4,0)</f>
        <v>0</v>
      </c>
      <c r="FL124" s="0" t="n">
        <f aca="false">IF(CHOOSE(MATCH(BS$5,$B$10:$E$10,0),$B124,$C124,$D124,$E124)*BS$6+BS124*BS$7&lt;BS$2,BS$3*BS$4,0)</f>
        <v>0</v>
      </c>
      <c r="FM124" s="0" t="n">
        <f aca="false">IF(CHOOSE(MATCH(BT$5,$B$10:$E$10,0),$B124,$C124,$D124,$E124)*BT$6+BT124*BT$7&lt;BT$2,BT$3*BT$4,0)</f>
        <v>0</v>
      </c>
      <c r="FN124" s="0" t="n">
        <f aca="false">IF(CHOOSE(MATCH(BU$5,$B$10:$E$10,0),$B124,$C124,$D124,$E124)*BU$6+BU124*BU$7&lt;BU$2,BU$3*BU$4,0)</f>
        <v>0</v>
      </c>
      <c r="FO124" s="0" t="n">
        <f aca="false">IF(CHOOSE(MATCH(BV$5,$B$10:$E$10,0),$B124,$C124,$D124,$E124)*BV$6+BV124*BV$7&lt;BV$2,BV$3*BV$4,0)</f>
        <v>0</v>
      </c>
      <c r="FP124" s="0" t="n">
        <f aca="false">IF(CHOOSE(MATCH(BW$5,$B$10:$E$10,0),$B124,$C124,$D124,$E124)*BW$6+BW124*BW$7&lt;BW$2,BW$3*BW$4,0)</f>
        <v>0</v>
      </c>
      <c r="FQ124" s="0" t="n">
        <f aca="false">IF(CHOOSE(MATCH(BX$5,$B$10:$E$10,0),$B124,$C124,$D124,$E124)*BX$6+BX124*BX$7&lt;BX$2,BX$3*BX$4,0)</f>
        <v>0</v>
      </c>
      <c r="FR124" s="0" t="n">
        <f aca="false">IF(CHOOSE(MATCH(BY$5,$B$10:$E$10,0),$B124,$C124,$D124,$E124)*BY$6+BY124*BY$7&lt;BY$2,BY$3*BY$4,0)</f>
        <v>0</v>
      </c>
      <c r="FS124" s="0" t="n">
        <f aca="false">IF(CHOOSE(MATCH(BZ$5,$B$10:$E$10,0),$B124,$C124,$D124,$E124)*BZ$6+BZ124*BZ$7&lt;BZ$2,BZ$3*BZ$4,0)</f>
        <v>0</v>
      </c>
      <c r="FT124" s="0" t="n">
        <f aca="false">IF(CHOOSE(MATCH(CA$5,$B$10:$E$10,0),$B124,$C124,$D124,$E124)*CA$6+CA124*CA$7&lt;CA$2,CA$3*CA$4,0)</f>
        <v>0</v>
      </c>
      <c r="FU124" s="0" t="n">
        <f aca="false">IF(CHOOSE(MATCH(CB$5,$B$10:$E$10,0),$B124,$C124,$D124,$E124)*CB$6+CB124*CB$7&lt;CB$2,CB$3*CB$4,0)</f>
        <v>0</v>
      </c>
      <c r="FV124" s="0" t="n">
        <f aca="false">IF(CHOOSE(MATCH(CC$5,$B$10:$E$10,0),$B124,$C124,$D124,$E124)*CC$6+CC124*CC$7&lt;CC$2,CC$3*CC$4,0)</f>
        <v>0</v>
      </c>
      <c r="FW124" s="0" t="n">
        <f aca="false">IF(CHOOSE(MATCH(CD$5,$B$10:$E$10,0),$B124,$C124,$D124,$E124)*CD$6+CD124*CD$7&lt;CD$2,CD$3*CD$4,0)</f>
        <v>0</v>
      </c>
      <c r="FX124" s="0" t="n">
        <f aca="false">IF(CHOOSE(MATCH(CE$5,$B$10:$E$10,0),$B124,$C124,$D124,$E124)*CE$6+CE124*CE$7&lt;CE$2,CE$3*CE$4,0)</f>
        <v>0</v>
      </c>
      <c r="FY124" s="0" t="n">
        <f aca="false">IF(CHOOSE(MATCH(CF$5,$B$10:$E$10,0),$B124,$C124,$D124,$E124)*CF$6+CF124*CF$7&lt;CF$2,CF$3*CF$4,0)</f>
        <v>0</v>
      </c>
      <c r="FZ124" s="0" t="n">
        <f aca="false">IF(CHOOSE(MATCH(CG$5,$B$10:$E$10,0),$B124,$C124,$D124,$E124)*CG$6+CG124*CG$7&lt;CG$2,CG$3*CG$4,0)</f>
        <v>0</v>
      </c>
      <c r="GA124" s="0" t="n">
        <f aca="false">IF(CHOOSE(MATCH(CH$5,$B$10:$E$10,0),$B124,$C124,$D124,$E124)*CH$6+CH124*CH$7&lt;CH$2,CH$3*CH$4,0)</f>
        <v>0</v>
      </c>
      <c r="GB124" s="0" t="n">
        <f aca="false">IF(CHOOSE(MATCH(CI$5,$B$10:$E$10,0),$B124,$C124,$D124,$E124)*CI$6+CI124*CI$7&lt;CI$2,CI$3*CI$4,0)</f>
        <v>0</v>
      </c>
      <c r="GC124" s="0" t="n">
        <f aca="false">IF(CHOOSE(MATCH(CJ$5,$B$10:$E$10,0),$B124,$C124,$D124,$E124)*CJ$6+CJ124*CJ$7&lt;CJ$2,CJ$3*CJ$4,0)</f>
        <v>0</v>
      </c>
      <c r="GD124" s="0" t="n">
        <f aca="false">IF(CHOOSE(MATCH(CK$5,$B$10:$E$10,0),$B124,$C124,$D124,$E124)*CK$6+CK124*CK$7&lt;CK$2,CK$3*CK$4,0)</f>
        <v>0</v>
      </c>
      <c r="GE124" s="0" t="n">
        <f aca="false">IF(CHOOSE(MATCH(CL$5,$B$10:$E$10,0),$B124,$C124,$D124,$E124)*CL$6+CL124*CL$7&lt;CL$2,CL$3*CL$4,0)</f>
        <v>0</v>
      </c>
      <c r="GF124" s="0" t="n">
        <f aca="false">IF(CHOOSE(MATCH(CM$5,$B$10:$E$10,0),$B124,$C124,$D124,$E124)*CM$6+CM124*CM$7&lt;CM$2,CM$3*CM$4,0)</f>
        <v>0</v>
      </c>
      <c r="GG124" s="0" t="n">
        <f aca="false">IF(CHOOSE(MATCH(CN$5,$B$10:$E$10,0),$B124,$C124,$D124,$E124)*CN$6+CN124*CN$7&lt;CN$2,CN$3*CN$4,0)</f>
        <v>0</v>
      </c>
      <c r="GH124" s="0" t="n">
        <f aca="false">IF(CHOOSE(MATCH(CO$5,$B$10:$E$10,0),$B124,$C124,$D124,$E124)*CO$6+CO124*CO$7&lt;CO$2,CO$3*CO$4,0)</f>
        <v>0</v>
      </c>
      <c r="GI124" s="0" t="n">
        <f aca="false">IF(CHOOSE(MATCH(CP$5,$B$10:$E$10,0),$B124,$C124,$D124,$E124)*CP$6+CP124*CP$7&lt;CP$2,CP$3*CP$4,0)</f>
        <v>0</v>
      </c>
      <c r="GJ124" s="0" t="n">
        <f aca="false">IF(CHOOSE(MATCH(CQ$5,$B$10:$E$10,0),$B124,$C124,$D124,$E124)*CQ$6+CQ124*CQ$7&lt;CQ$2,CQ$3*CQ$4,0)</f>
        <v>0</v>
      </c>
      <c r="GK124" s="0" t="n">
        <f aca="false">IF(CHOOSE(MATCH(CR$5,$B$10:$E$10,0),$B124,$C124,$D124,$E124)*CR$6+CR124*CR$7&lt;CR$2,CR$3*CR$4,0)</f>
        <v>0</v>
      </c>
      <c r="GL124" s="0" t="n">
        <f aca="false">IF(CHOOSE(MATCH(CS$5,$B$10:$E$10,0),$B124,$C124,$D124,$E124)*CS$6+CS124*CS$7&lt;CS$2,CS$3*CS$4,0)</f>
        <v>0</v>
      </c>
      <c r="GM124" s="0" t="n">
        <f aca="false">IF(CHOOSE(MATCH(CT$5,$B$10:$E$10,0),$B124,$C124,$D124,$E124)*CT$6+CT124*CT$7&lt;CT$2,CT$3*CT$4,0)</f>
        <v>0</v>
      </c>
      <c r="GN124" s="0" t="n">
        <f aca="false">IF(CHOOSE(MATCH(CU$5,$B$10:$E$10,0),$B124,$C124,$D124,$E124)*CU$6+CU124*CU$7&lt;CU$2,CU$3*CU$4,0)</f>
        <v>0</v>
      </c>
      <c r="GO124" s="0" t="n">
        <f aca="false">IF(CHOOSE(MATCH(CV$5,$B$10:$E$10,0),$B124,$C124,$D124,$E124)*CV$6+CV124*CV$7&lt;CV$2,CV$3*CV$4,0)</f>
        <v>0</v>
      </c>
      <c r="GP124" s="0" t="n">
        <f aca="false">IF(CHOOSE(MATCH(CW$5,$B$10:$E$10,0),$B124,$C124,$D124,$E124)*CW$6+CW124*CW$7&lt;CW$2,CW$3*CW$4,0)</f>
        <v>0</v>
      </c>
      <c r="GQ124" s="0" t="n">
        <f aca="false">IF(CHOOSE(MATCH(CX$5,$B$10:$E$10,0),$B124,$C124,$D124,$E124)*CX$6+CX124*CX$7&lt;CX$2,CX$3*CX$4,0)</f>
        <v>0</v>
      </c>
      <c r="GS124" s="0" t="n">
        <f aca="false">SUM(CZ124:GQ124)</f>
        <v>0</v>
      </c>
      <c r="GT124" s="0" t="n">
        <f aca="false">IF(GS124&gt;$GS$6,1,0)</f>
        <v>0</v>
      </c>
    </row>
    <row r="125" customFormat="false" ht="14" hidden="false" customHeight="false" outlineLevel="0" collapsed="false">
      <c r="A125" s="0" t="n">
        <v>115</v>
      </c>
      <c r="B125" s="0" t="n">
        <v>-1.8029225288504</v>
      </c>
      <c r="C125" s="0" t="n">
        <v>-1.6669275373188</v>
      </c>
      <c r="D125" s="0" t="n">
        <v>0.0234500201745508</v>
      </c>
      <c r="E125" s="0" t="n">
        <v>1.70854744761104</v>
      </c>
      <c r="G125" s="0" t="n">
        <v>0.288329147224431</v>
      </c>
      <c r="H125" s="0" t="n">
        <v>0.764356400395627</v>
      </c>
      <c r="I125" s="0" t="n">
        <v>-0.952404661802575</v>
      </c>
      <c r="J125" s="0" t="n">
        <v>-0.818773742139456</v>
      </c>
      <c r="K125" s="0" t="n">
        <v>-0.402967543777777</v>
      </c>
      <c r="L125" s="0" t="n">
        <v>-1.84313194040442</v>
      </c>
      <c r="M125" s="0" t="n">
        <v>0.406787421525223</v>
      </c>
      <c r="N125" s="0" t="n">
        <v>-0.762820491218008</v>
      </c>
      <c r="O125" s="0" t="n">
        <v>-1.04011178336805</v>
      </c>
      <c r="P125" s="0" t="n">
        <v>-0.9212021723215</v>
      </c>
      <c r="Q125" s="0" t="n">
        <v>-1.03147840491147</v>
      </c>
      <c r="R125" s="0" t="n">
        <v>-1.3185399438953</v>
      </c>
      <c r="S125" s="0" t="n">
        <v>-1.58172497322084</v>
      </c>
      <c r="T125" s="0" t="n">
        <v>-0.925538188312203</v>
      </c>
      <c r="U125" s="0" t="n">
        <v>-1.08601170722977</v>
      </c>
      <c r="V125" s="0" t="n">
        <v>0.603524767939234</v>
      </c>
      <c r="W125" s="0" t="n">
        <v>0.590634954278357</v>
      </c>
      <c r="X125" s="0" t="n">
        <v>-0.193713276530616</v>
      </c>
      <c r="Y125" s="0" t="n">
        <v>1.05227627500426</v>
      </c>
      <c r="Z125" s="0" t="n">
        <v>0.467565541839576</v>
      </c>
      <c r="AA125" s="0" t="n">
        <v>-0.823811205918901</v>
      </c>
      <c r="AB125" s="0" t="n">
        <v>-1.67281541507691</v>
      </c>
      <c r="AC125" s="0" t="n">
        <v>-0.0478678430226864</v>
      </c>
      <c r="AD125" s="0" t="n">
        <v>-0.986676695902133</v>
      </c>
      <c r="AE125" s="0" t="n">
        <v>-1.37755705509335</v>
      </c>
      <c r="AF125" s="0" t="n">
        <v>-0.890645424078684</v>
      </c>
      <c r="AG125" s="0" t="n">
        <v>-0.0590534909861162</v>
      </c>
      <c r="AH125" s="0" t="n">
        <v>0.529507815372199</v>
      </c>
      <c r="AI125" s="0" t="n">
        <v>0.20776383280463</v>
      </c>
      <c r="AJ125" s="0" t="n">
        <v>-0.68274857767392</v>
      </c>
      <c r="AK125" s="0" t="n">
        <v>1.30426087707747</v>
      </c>
      <c r="AL125" s="0" t="n">
        <v>0.718041519576218</v>
      </c>
      <c r="AM125" s="0" t="n">
        <v>1.00564875538112</v>
      </c>
      <c r="AN125" s="0" t="n">
        <v>0.503630417370005</v>
      </c>
      <c r="AO125" s="0" t="n">
        <v>-0.860676436786889</v>
      </c>
      <c r="AP125" s="0" t="n">
        <v>-1.33719822770217</v>
      </c>
      <c r="AQ125" s="0" t="n">
        <v>-1.99184796656482</v>
      </c>
      <c r="AR125" s="0" t="n">
        <v>-0.285459691440337</v>
      </c>
      <c r="AS125" s="0" t="n">
        <v>-0.710242602508515</v>
      </c>
      <c r="AT125" s="0" t="n">
        <v>-1.56745500135003</v>
      </c>
      <c r="AU125" s="0" t="n">
        <v>-0.358143097400898</v>
      </c>
      <c r="AV125" s="0" t="n">
        <v>-1.85667886398733</v>
      </c>
      <c r="AW125" s="0" t="n">
        <v>-0.802516524345265</v>
      </c>
      <c r="AX125" s="0" t="n">
        <v>0.917350462259492</v>
      </c>
      <c r="AY125" s="0" t="n">
        <v>1.07790583570022</v>
      </c>
      <c r="AZ125" s="0" t="n">
        <v>0.556545955987531</v>
      </c>
      <c r="BA125" s="0" t="n">
        <v>-1.73623448063154</v>
      </c>
      <c r="BB125" s="0" t="n">
        <v>0.0599720806349069</v>
      </c>
      <c r="BC125" s="0" t="n">
        <v>0.742107886253507</v>
      </c>
      <c r="BD125" s="0" t="n">
        <v>-1.27768316815491</v>
      </c>
      <c r="BE125" s="0" t="n">
        <v>1.48764229379594</v>
      </c>
      <c r="BF125" s="0" t="n">
        <v>-0.303355136566097</v>
      </c>
      <c r="BG125" s="0" t="n">
        <v>0.00508748598804232</v>
      </c>
      <c r="BH125" s="0" t="n">
        <v>-0.390223249269184</v>
      </c>
      <c r="BI125" s="0" t="n">
        <v>0.954935330810258</v>
      </c>
      <c r="BJ125" s="0" t="n">
        <v>1.14118847704958</v>
      </c>
      <c r="BK125" s="0" t="n">
        <v>-1.14133399620187</v>
      </c>
      <c r="BL125" s="0" t="n">
        <v>-0.951681613514666</v>
      </c>
      <c r="BM125" s="0" t="n">
        <v>-0.625143457000377</v>
      </c>
      <c r="BN125" s="0" t="n">
        <v>1.14427393782535</v>
      </c>
      <c r="BO125" s="0" t="n">
        <v>-1.04485479823779</v>
      </c>
      <c r="BP125" s="0" t="n">
        <v>-0.857246504892828</v>
      </c>
      <c r="BQ125" s="0" t="n">
        <v>-0.124439338833326</v>
      </c>
      <c r="BR125" s="0" t="n">
        <v>1.81700670509599</v>
      </c>
      <c r="BS125" s="0" t="n">
        <v>0.429076862928923</v>
      </c>
      <c r="BT125" s="0" t="n">
        <v>-1.42197222885443</v>
      </c>
      <c r="BU125" s="0" t="n">
        <v>-1.60680883709574</v>
      </c>
      <c r="BV125" s="0" t="n">
        <v>0.634565822110744</v>
      </c>
      <c r="BW125" s="0" t="n">
        <v>0.287373040919192</v>
      </c>
      <c r="BX125" s="0" t="n">
        <v>-0.20104607756366</v>
      </c>
      <c r="BY125" s="0" t="n">
        <v>0.155650923261419</v>
      </c>
      <c r="BZ125" s="0" t="n">
        <v>-0.408449523092713</v>
      </c>
      <c r="CA125" s="0" t="n">
        <v>-0.813437281976803</v>
      </c>
      <c r="CB125" s="0" t="n">
        <v>-1.76527464645915</v>
      </c>
      <c r="CC125" s="0" t="n">
        <v>0.295593736154842</v>
      </c>
      <c r="CD125" s="0" t="n">
        <v>-1.328644430032</v>
      </c>
      <c r="CE125" s="0" t="n">
        <v>-0.55967461776163</v>
      </c>
      <c r="CF125" s="0" t="n">
        <v>0.222717062570155</v>
      </c>
      <c r="CG125" s="0" t="n">
        <v>-0.669001565256622</v>
      </c>
      <c r="CH125" s="0" t="n">
        <v>-0.29647253541043</v>
      </c>
      <c r="CI125" s="0" t="n">
        <v>0.44777380026062</v>
      </c>
      <c r="CJ125" s="0" t="n">
        <v>-1.31254410007386</v>
      </c>
      <c r="CK125" s="0" t="n">
        <v>-0.178613390744431</v>
      </c>
      <c r="CL125" s="0" t="n">
        <v>0.568824134461465</v>
      </c>
      <c r="CM125" s="0" t="n">
        <v>-0.770414771977812</v>
      </c>
      <c r="CN125" s="0" t="n">
        <v>-0.207451194000896</v>
      </c>
      <c r="CO125" s="0" t="n">
        <v>0.751510924601462</v>
      </c>
      <c r="CP125" s="0" t="n">
        <v>-1.28202145788237</v>
      </c>
      <c r="CQ125" s="0" t="n">
        <v>0.600682596996194</v>
      </c>
      <c r="CR125" s="0" t="n">
        <v>-0.935090156417573</v>
      </c>
      <c r="CS125" s="0" t="n">
        <v>1.45116700878134</v>
      </c>
      <c r="CT125" s="0" t="n">
        <v>0.351461721947999</v>
      </c>
      <c r="CU125" s="0" t="n">
        <v>-0.457519035990117</v>
      </c>
      <c r="CV125" s="0" t="n">
        <v>-0.993670710158767</v>
      </c>
      <c r="CW125" s="0" t="n">
        <v>-0.22475660443888</v>
      </c>
      <c r="CX125" s="0" t="n">
        <v>0.0913519215828273</v>
      </c>
      <c r="CZ125" s="0" t="n">
        <f aca="false">IF(CHOOSE(MATCH(G$5,$B$10:$E$10,0),$B125,$C125,$D125,$E125)*G$6+G125*G$7&lt;G$2,G$3*G$4,0)</f>
        <v>0</v>
      </c>
      <c r="DA125" s="0" t="n">
        <f aca="false">IF(CHOOSE(MATCH(H$5,$B$10:$E$10,0),$B125,$C125,$D125,$E125)*H$6+H125*H$7&lt;H$2,H$3*H$4,0)</f>
        <v>0</v>
      </c>
      <c r="DB125" s="0" t="n">
        <f aca="false">IF(CHOOSE(MATCH(I$5,$B$10:$E$10,0),$B125,$C125,$D125,$E125)*I$6+I125*I$7&lt;I$2,I$3*I$4,0)</f>
        <v>0</v>
      </c>
      <c r="DC125" s="0" t="n">
        <f aca="false">IF(CHOOSE(MATCH(J$5,$B$10:$E$10,0),$B125,$C125,$D125,$E125)*J$6+J125*J$7&lt;J$2,J$3*J$4,0)</f>
        <v>0</v>
      </c>
      <c r="DD125" s="0" t="n">
        <f aca="false">IF(CHOOSE(MATCH(K$5,$B$10:$E$10,0),$B125,$C125,$D125,$E125)*K$6+K125*K$7&lt;K$2,K$3*K$4,0)</f>
        <v>0</v>
      </c>
      <c r="DE125" s="0" t="n">
        <f aca="false">IF(CHOOSE(MATCH(L$5,$B$10:$E$10,0),$B125,$C125,$D125,$E125)*L$6+L125*L$7&lt;L$2,L$3*L$4,0)</f>
        <v>2.5</v>
      </c>
      <c r="DF125" s="0" t="n">
        <f aca="false">IF(CHOOSE(MATCH(M$5,$B$10:$E$10,0),$B125,$C125,$D125,$E125)*M$6+M125*M$7&lt;M$2,M$3*M$4,0)</f>
        <v>0</v>
      </c>
      <c r="DG125" s="0" t="n">
        <f aca="false">IF(CHOOSE(MATCH(N$5,$B$10:$E$10,0),$B125,$C125,$D125,$E125)*N$6+N125*N$7&lt;N$2,N$3*N$4,0)</f>
        <v>0</v>
      </c>
      <c r="DH125" s="0" t="n">
        <f aca="false">IF(CHOOSE(MATCH(O$5,$B$10:$E$10,0),$B125,$C125,$D125,$E125)*O$6+O125*O$7&lt;O$2,O$3*O$4,0)</f>
        <v>0</v>
      </c>
      <c r="DI125" s="0" t="n">
        <f aca="false">IF(CHOOSE(MATCH(P$5,$B$10:$E$10,0),$B125,$C125,$D125,$E125)*P$6+P125*P$7&lt;P$2,P$3*P$4,0)</f>
        <v>0</v>
      </c>
      <c r="DJ125" s="0" t="n">
        <f aca="false">IF(CHOOSE(MATCH(Q$5,$B$10:$E$10,0),$B125,$C125,$D125,$E125)*Q$6+Q125*Q$7&lt;Q$2,Q$3*Q$4,0)</f>
        <v>0</v>
      </c>
      <c r="DK125" s="0" t="n">
        <f aca="false">IF(CHOOSE(MATCH(R$5,$B$10:$E$10,0),$B125,$C125,$D125,$E125)*R$6+R125*R$7&lt;R$2,R$3*R$4,0)</f>
        <v>0</v>
      </c>
      <c r="DL125" s="0" t="n">
        <f aca="false">IF(CHOOSE(MATCH(S$5,$B$10:$E$10,0),$B125,$C125,$D125,$E125)*S$6+S125*S$7&lt;S$2,S$3*S$4,0)</f>
        <v>0</v>
      </c>
      <c r="DM125" s="0" t="n">
        <f aca="false">IF(CHOOSE(MATCH(T$5,$B$10:$E$10,0),$B125,$C125,$D125,$E125)*T$6+T125*T$7&lt;T$2,T$3*T$4,0)</f>
        <v>0</v>
      </c>
      <c r="DN125" s="0" t="n">
        <f aca="false">IF(CHOOSE(MATCH(U$5,$B$10:$E$10,0),$B125,$C125,$D125,$E125)*U$6+U125*U$7&lt;U$2,U$3*U$4,0)</f>
        <v>0</v>
      </c>
      <c r="DO125" s="0" t="n">
        <f aca="false">IF(CHOOSE(MATCH(V$5,$B$10:$E$10,0),$B125,$C125,$D125,$E125)*V$6+V125*V$7&lt;V$2,V$3*V$4,0)</f>
        <v>0</v>
      </c>
      <c r="DP125" s="0" t="n">
        <f aca="false">IF(CHOOSE(MATCH(W$5,$B$10:$E$10,0),$B125,$C125,$D125,$E125)*W$6+W125*W$7&lt;W$2,W$3*W$4,0)</f>
        <v>0</v>
      </c>
      <c r="DQ125" s="0" t="n">
        <f aca="false">IF(CHOOSE(MATCH(X$5,$B$10:$E$10,0),$B125,$C125,$D125,$E125)*X$6+X125*X$7&lt;X$2,X$3*X$4,0)</f>
        <v>0</v>
      </c>
      <c r="DR125" s="0" t="n">
        <f aca="false">IF(CHOOSE(MATCH(Y$5,$B$10:$E$10,0),$B125,$C125,$D125,$E125)*Y$6+Y125*Y$7&lt;Y$2,Y$3*Y$4,0)</f>
        <v>0</v>
      </c>
      <c r="DS125" s="0" t="n">
        <f aca="false">IF(CHOOSE(MATCH(Z$5,$B$10:$E$10,0),$B125,$C125,$D125,$E125)*Z$6+Z125*Z$7&lt;Z$2,Z$3*Z$4,0)</f>
        <v>0</v>
      </c>
      <c r="DT125" s="0" t="n">
        <f aca="false">IF(CHOOSE(MATCH(AA$5,$B$10:$E$10,0),$B125,$C125,$D125,$E125)*AA$6+AA125*AA$7&lt;AA$2,AA$3*AA$4,0)</f>
        <v>0</v>
      </c>
      <c r="DU125" s="0" t="n">
        <f aca="false">IF(CHOOSE(MATCH(AB$5,$B$10:$E$10,0),$B125,$C125,$D125,$E125)*AB$6+AB125*AB$7&lt;AB$2,AB$3*AB$4,0)</f>
        <v>0</v>
      </c>
      <c r="DV125" s="0" t="n">
        <f aca="false">IF(CHOOSE(MATCH(AC$5,$B$10:$E$10,0),$B125,$C125,$D125,$E125)*AC$6+AC125*AC$7&lt;AC$2,AC$3*AC$4,0)</f>
        <v>0</v>
      </c>
      <c r="DW125" s="0" t="n">
        <f aca="false">IF(CHOOSE(MATCH(AD$5,$B$10:$E$10,0),$B125,$C125,$D125,$E125)*AD$6+AD125*AD$7&lt;AD$2,AD$3*AD$4,0)</f>
        <v>0</v>
      </c>
      <c r="DX125" s="0" t="n">
        <f aca="false">IF(CHOOSE(MATCH(AE$5,$B$10:$E$10,0),$B125,$C125,$D125,$E125)*AE$6+AE125*AE$7&lt;AE$2,AE$3*AE$4,0)</f>
        <v>0</v>
      </c>
      <c r="DY125" s="0" t="n">
        <f aca="false">IF(CHOOSE(MATCH(AF$5,$B$10:$E$10,0),$B125,$C125,$D125,$E125)*AF$6+AF125*AF$7&lt;AF$2,AF$3*AF$4,0)</f>
        <v>0</v>
      </c>
      <c r="DZ125" s="0" t="n">
        <f aca="false">IF(CHOOSE(MATCH(AG$5,$B$10:$E$10,0),$B125,$C125,$D125,$E125)*AG$6+AG125*AG$7&lt;AG$2,AG$3*AG$4,0)</f>
        <v>0</v>
      </c>
      <c r="EA125" s="0" t="n">
        <f aca="false">IF(CHOOSE(MATCH(AH$5,$B$10:$E$10,0),$B125,$C125,$D125,$E125)*AH$6+AH125*AH$7&lt;AH$2,AH$3*AH$4,0)</f>
        <v>0</v>
      </c>
      <c r="EB125" s="0" t="n">
        <f aca="false">IF(CHOOSE(MATCH(AI$5,$B$10:$E$10,0),$B125,$C125,$D125,$E125)*AI$6+AI125*AI$7&lt;AI$2,AI$3*AI$4,0)</f>
        <v>0</v>
      </c>
      <c r="EC125" s="0" t="n">
        <f aca="false">IF(CHOOSE(MATCH(AJ$5,$B$10:$E$10,0),$B125,$C125,$D125,$E125)*AJ$6+AJ125*AJ$7&lt;AJ$2,AJ$3*AJ$4,0)</f>
        <v>0</v>
      </c>
      <c r="ED125" s="0" t="n">
        <f aca="false">IF(CHOOSE(MATCH(AK$5,$B$10:$E$10,0),$B125,$C125,$D125,$E125)*AK$6+AK125*AK$7&lt;AK$2,AK$3*AK$4,0)</f>
        <v>0</v>
      </c>
      <c r="EE125" s="0" t="n">
        <f aca="false">IF(CHOOSE(MATCH(AL$5,$B$10:$E$10,0),$B125,$C125,$D125,$E125)*AL$6+AL125*AL$7&lt;AL$2,AL$3*AL$4,0)</f>
        <v>0</v>
      </c>
      <c r="EF125" s="0" t="n">
        <f aca="false">IF(CHOOSE(MATCH(AM$5,$B$10:$E$10,0),$B125,$C125,$D125,$E125)*AM$6+AM125*AM$7&lt;AM$2,AM$3*AM$4,0)</f>
        <v>0</v>
      </c>
      <c r="EG125" s="0" t="n">
        <f aca="false">IF(CHOOSE(MATCH(AN$5,$B$10:$E$10,0),$B125,$C125,$D125,$E125)*AN$6+AN125*AN$7&lt;AN$2,AN$3*AN$4,0)</f>
        <v>0</v>
      </c>
      <c r="EH125" s="0" t="n">
        <f aca="false">IF(CHOOSE(MATCH(AO$5,$B$10:$E$10,0),$B125,$C125,$D125,$E125)*AO$6+AO125*AO$7&lt;AO$2,AO$3*AO$4,0)</f>
        <v>0</v>
      </c>
      <c r="EI125" s="0" t="n">
        <f aca="false">IF(CHOOSE(MATCH(AP$5,$B$10:$E$10,0),$B125,$C125,$D125,$E125)*AP$6+AP125*AP$7&lt;AP$2,AP$3*AP$4,0)</f>
        <v>0</v>
      </c>
      <c r="EJ125" s="0" t="n">
        <f aca="false">IF(CHOOSE(MATCH(AQ$5,$B$10:$E$10,0),$B125,$C125,$D125,$E125)*AQ$6+AQ125*AQ$7&lt;AQ$2,AQ$3*AQ$4,0)</f>
        <v>0</v>
      </c>
      <c r="EK125" s="0" t="n">
        <f aca="false">IF(CHOOSE(MATCH(AR$5,$B$10:$E$10,0),$B125,$C125,$D125,$E125)*AR$6+AR125*AR$7&lt;AR$2,AR$3*AR$4,0)</f>
        <v>0</v>
      </c>
      <c r="EL125" s="0" t="n">
        <f aca="false">IF(CHOOSE(MATCH(AS$5,$B$10:$E$10,0),$B125,$C125,$D125,$E125)*AS$6+AS125*AS$7&lt;AS$2,AS$3*AS$4,0)</f>
        <v>0</v>
      </c>
      <c r="EM125" s="0" t="n">
        <f aca="false">IF(CHOOSE(MATCH(AT$5,$B$10:$E$10,0),$B125,$C125,$D125,$E125)*AT$6+AT125*AT$7&lt;AT$2,AT$3*AT$4,0)</f>
        <v>0</v>
      </c>
      <c r="EN125" s="0" t="n">
        <f aca="false">IF(CHOOSE(MATCH(AU$5,$B$10:$E$10,0),$B125,$C125,$D125,$E125)*AU$6+AU125*AU$7&lt;AU$2,AU$3*AU$4,0)</f>
        <v>0</v>
      </c>
      <c r="EO125" s="0" t="n">
        <f aca="false">IF(CHOOSE(MATCH(AV$5,$B$10:$E$10,0),$B125,$C125,$D125,$E125)*AV$6+AV125*AV$7&lt;AV$2,AV$3*AV$4,0)</f>
        <v>0</v>
      </c>
      <c r="EP125" s="0" t="n">
        <f aca="false">IF(CHOOSE(MATCH(AW$5,$B$10:$E$10,0),$B125,$C125,$D125,$E125)*AW$6+AW125*AW$7&lt;AW$2,AW$3*AW$4,0)</f>
        <v>0</v>
      </c>
      <c r="EQ125" s="0" t="n">
        <f aca="false">IF(CHOOSE(MATCH(AX$5,$B$10:$E$10,0),$B125,$C125,$D125,$E125)*AX$6+AX125*AX$7&lt;AX$2,AX$3*AX$4,0)</f>
        <v>0</v>
      </c>
      <c r="ER125" s="0" t="n">
        <f aca="false">IF(CHOOSE(MATCH(AY$5,$B$10:$E$10,0),$B125,$C125,$D125,$E125)*AY$6+AY125*AY$7&lt;AY$2,AY$3*AY$4,0)</f>
        <v>0</v>
      </c>
      <c r="ES125" s="0" t="n">
        <f aca="false">IF(CHOOSE(MATCH(AZ$5,$B$10:$E$10,0),$B125,$C125,$D125,$E125)*AZ$6+AZ125*AZ$7&lt;AZ$2,AZ$3*AZ$4,0)</f>
        <v>0</v>
      </c>
      <c r="ET125" s="0" t="n">
        <f aca="false">IF(CHOOSE(MATCH(BA$5,$B$10:$E$10,0),$B125,$C125,$D125,$E125)*BA$6+BA125*BA$7&lt;BA$2,BA$3*BA$4,0)</f>
        <v>0</v>
      </c>
      <c r="EU125" s="0" t="n">
        <f aca="false">IF(CHOOSE(MATCH(BB$5,$B$10:$E$10,0),$B125,$C125,$D125,$E125)*BB$6+BB125*BB$7&lt;BB$2,BB$3*BB$4,0)</f>
        <v>0</v>
      </c>
      <c r="EV125" s="0" t="n">
        <f aca="false">IF(CHOOSE(MATCH(BC$5,$B$10:$E$10,0),$B125,$C125,$D125,$E125)*BC$6+BC125*BC$7&lt;BC$2,BC$3*BC$4,0)</f>
        <v>0</v>
      </c>
      <c r="EW125" s="0" t="n">
        <f aca="false">IF(CHOOSE(MATCH(BD$5,$B$10:$E$10,0),$B125,$C125,$D125,$E125)*BD$6+BD125*BD$7&lt;BD$2,BD$3*BD$4,0)</f>
        <v>0</v>
      </c>
      <c r="EX125" s="0" t="n">
        <f aca="false">IF(CHOOSE(MATCH(BE$5,$B$10:$E$10,0),$B125,$C125,$D125,$E125)*BE$6+BE125*BE$7&lt;BE$2,BE$3*BE$4,0)</f>
        <v>0</v>
      </c>
      <c r="EY125" s="0" t="n">
        <f aca="false">IF(CHOOSE(MATCH(BF$5,$B$10:$E$10,0),$B125,$C125,$D125,$E125)*BF$6+BF125*BF$7&lt;BF$2,BF$3*BF$4,0)</f>
        <v>0</v>
      </c>
      <c r="EZ125" s="0" t="n">
        <f aca="false">IF(CHOOSE(MATCH(BG$5,$B$10:$E$10,0),$B125,$C125,$D125,$E125)*BG$6+BG125*BG$7&lt;BG$2,BG$3*BG$4,0)</f>
        <v>0</v>
      </c>
      <c r="FA125" s="0" t="n">
        <f aca="false">IF(CHOOSE(MATCH(BH$5,$B$10:$E$10,0),$B125,$C125,$D125,$E125)*BH$6+BH125*BH$7&lt;BH$2,BH$3*BH$4,0)</f>
        <v>0</v>
      </c>
      <c r="FB125" s="0" t="n">
        <f aca="false">IF(CHOOSE(MATCH(BI$5,$B$10:$E$10,0),$B125,$C125,$D125,$E125)*BI$6+BI125*BI$7&lt;BI$2,BI$3*BI$4,0)</f>
        <v>0</v>
      </c>
      <c r="FC125" s="0" t="n">
        <f aca="false">IF(CHOOSE(MATCH(BJ$5,$B$10:$E$10,0),$B125,$C125,$D125,$E125)*BJ$6+BJ125*BJ$7&lt;BJ$2,BJ$3*BJ$4,0)</f>
        <v>0</v>
      </c>
      <c r="FD125" s="0" t="n">
        <f aca="false">IF(CHOOSE(MATCH(BK$5,$B$10:$E$10,0),$B125,$C125,$D125,$E125)*BK$6+BK125*BK$7&lt;BK$2,BK$3*BK$4,0)</f>
        <v>0</v>
      </c>
      <c r="FE125" s="0" t="n">
        <f aca="false">IF(CHOOSE(MATCH(BL$5,$B$10:$E$10,0),$B125,$C125,$D125,$E125)*BL$6+BL125*BL$7&lt;BL$2,BL$3*BL$4,0)</f>
        <v>0</v>
      </c>
      <c r="FF125" s="0" t="n">
        <f aca="false">IF(CHOOSE(MATCH(BM$5,$B$10:$E$10,0),$B125,$C125,$D125,$E125)*BM$6+BM125*BM$7&lt;BM$2,BM$3*BM$4,0)</f>
        <v>0</v>
      </c>
      <c r="FG125" s="0" t="n">
        <f aca="false">IF(CHOOSE(MATCH(BN$5,$B$10:$E$10,0),$B125,$C125,$D125,$E125)*BN$6+BN125*BN$7&lt;BN$2,BN$3*BN$4,0)</f>
        <v>0</v>
      </c>
      <c r="FH125" s="0" t="n">
        <f aca="false">IF(CHOOSE(MATCH(BO$5,$B$10:$E$10,0),$B125,$C125,$D125,$E125)*BO$6+BO125*BO$7&lt;BO$2,BO$3*BO$4,0)</f>
        <v>0</v>
      </c>
      <c r="FI125" s="0" t="n">
        <f aca="false">IF(CHOOSE(MATCH(BP$5,$B$10:$E$10,0),$B125,$C125,$D125,$E125)*BP$6+BP125*BP$7&lt;BP$2,BP$3*BP$4,0)</f>
        <v>0</v>
      </c>
      <c r="FJ125" s="0" t="n">
        <f aca="false">IF(CHOOSE(MATCH(BQ$5,$B$10:$E$10,0),$B125,$C125,$D125,$E125)*BQ$6+BQ125*BQ$7&lt;BQ$2,BQ$3*BQ$4,0)</f>
        <v>0</v>
      </c>
      <c r="FK125" s="0" t="n">
        <f aca="false">IF(CHOOSE(MATCH(BR$5,$B$10:$E$10,0),$B125,$C125,$D125,$E125)*BR$6+BR125*BR$7&lt;BR$2,BR$3*BR$4,0)</f>
        <v>0</v>
      </c>
      <c r="FL125" s="0" t="n">
        <f aca="false">IF(CHOOSE(MATCH(BS$5,$B$10:$E$10,0),$B125,$C125,$D125,$E125)*BS$6+BS125*BS$7&lt;BS$2,BS$3*BS$4,0)</f>
        <v>0</v>
      </c>
      <c r="FM125" s="0" t="n">
        <f aca="false">IF(CHOOSE(MATCH(BT$5,$B$10:$E$10,0),$B125,$C125,$D125,$E125)*BT$6+BT125*BT$7&lt;BT$2,BT$3*BT$4,0)</f>
        <v>0</v>
      </c>
      <c r="FN125" s="0" t="n">
        <f aca="false">IF(CHOOSE(MATCH(BU$5,$B$10:$E$10,0),$B125,$C125,$D125,$E125)*BU$6+BU125*BU$7&lt;BU$2,BU$3*BU$4,0)</f>
        <v>0</v>
      </c>
      <c r="FO125" s="0" t="n">
        <f aca="false">IF(CHOOSE(MATCH(BV$5,$B$10:$E$10,0),$B125,$C125,$D125,$E125)*BV$6+BV125*BV$7&lt;BV$2,BV$3*BV$4,0)</f>
        <v>0</v>
      </c>
      <c r="FP125" s="0" t="n">
        <f aca="false">IF(CHOOSE(MATCH(BW$5,$B$10:$E$10,0),$B125,$C125,$D125,$E125)*BW$6+BW125*BW$7&lt;BW$2,BW$3*BW$4,0)</f>
        <v>0</v>
      </c>
      <c r="FQ125" s="0" t="n">
        <f aca="false">IF(CHOOSE(MATCH(BX$5,$B$10:$E$10,0),$B125,$C125,$D125,$E125)*BX$6+BX125*BX$7&lt;BX$2,BX$3*BX$4,0)</f>
        <v>0</v>
      </c>
      <c r="FR125" s="0" t="n">
        <f aca="false">IF(CHOOSE(MATCH(BY$5,$B$10:$E$10,0),$B125,$C125,$D125,$E125)*BY$6+BY125*BY$7&lt;BY$2,BY$3*BY$4,0)</f>
        <v>0</v>
      </c>
      <c r="FS125" s="0" t="n">
        <f aca="false">IF(CHOOSE(MATCH(BZ$5,$B$10:$E$10,0),$B125,$C125,$D125,$E125)*BZ$6+BZ125*BZ$7&lt;BZ$2,BZ$3*BZ$4,0)</f>
        <v>0</v>
      </c>
      <c r="FT125" s="0" t="n">
        <f aca="false">IF(CHOOSE(MATCH(CA$5,$B$10:$E$10,0),$B125,$C125,$D125,$E125)*CA$6+CA125*CA$7&lt;CA$2,CA$3*CA$4,0)</f>
        <v>0</v>
      </c>
      <c r="FU125" s="0" t="n">
        <f aca="false">IF(CHOOSE(MATCH(CB$5,$B$10:$E$10,0),$B125,$C125,$D125,$E125)*CB$6+CB125*CB$7&lt;CB$2,CB$3*CB$4,0)</f>
        <v>0</v>
      </c>
      <c r="FV125" s="0" t="n">
        <f aca="false">IF(CHOOSE(MATCH(CC$5,$B$10:$E$10,0),$B125,$C125,$D125,$E125)*CC$6+CC125*CC$7&lt;CC$2,CC$3*CC$4,0)</f>
        <v>0</v>
      </c>
      <c r="FW125" s="0" t="n">
        <f aca="false">IF(CHOOSE(MATCH(CD$5,$B$10:$E$10,0),$B125,$C125,$D125,$E125)*CD$6+CD125*CD$7&lt;CD$2,CD$3*CD$4,0)</f>
        <v>0</v>
      </c>
      <c r="FX125" s="0" t="n">
        <f aca="false">IF(CHOOSE(MATCH(CE$5,$B$10:$E$10,0),$B125,$C125,$D125,$E125)*CE$6+CE125*CE$7&lt;CE$2,CE$3*CE$4,0)</f>
        <v>0</v>
      </c>
      <c r="FY125" s="0" t="n">
        <f aca="false">IF(CHOOSE(MATCH(CF$5,$B$10:$E$10,0),$B125,$C125,$D125,$E125)*CF$6+CF125*CF$7&lt;CF$2,CF$3*CF$4,0)</f>
        <v>0</v>
      </c>
      <c r="FZ125" s="0" t="n">
        <f aca="false">IF(CHOOSE(MATCH(CG$5,$B$10:$E$10,0),$B125,$C125,$D125,$E125)*CG$6+CG125*CG$7&lt;CG$2,CG$3*CG$4,0)</f>
        <v>0</v>
      </c>
      <c r="GA125" s="0" t="n">
        <f aca="false">IF(CHOOSE(MATCH(CH$5,$B$10:$E$10,0),$B125,$C125,$D125,$E125)*CH$6+CH125*CH$7&lt;CH$2,CH$3*CH$4,0)</f>
        <v>0</v>
      </c>
      <c r="GB125" s="0" t="n">
        <f aca="false">IF(CHOOSE(MATCH(CI$5,$B$10:$E$10,0),$B125,$C125,$D125,$E125)*CI$6+CI125*CI$7&lt;CI$2,CI$3*CI$4,0)</f>
        <v>0</v>
      </c>
      <c r="GC125" s="0" t="n">
        <f aca="false">IF(CHOOSE(MATCH(CJ$5,$B$10:$E$10,0),$B125,$C125,$D125,$E125)*CJ$6+CJ125*CJ$7&lt;CJ$2,CJ$3*CJ$4,0)</f>
        <v>0</v>
      </c>
      <c r="GD125" s="0" t="n">
        <f aca="false">IF(CHOOSE(MATCH(CK$5,$B$10:$E$10,0),$B125,$C125,$D125,$E125)*CK$6+CK125*CK$7&lt;CK$2,CK$3*CK$4,0)</f>
        <v>0</v>
      </c>
      <c r="GE125" s="0" t="n">
        <f aca="false">IF(CHOOSE(MATCH(CL$5,$B$10:$E$10,0),$B125,$C125,$D125,$E125)*CL$6+CL125*CL$7&lt;CL$2,CL$3*CL$4,0)</f>
        <v>0</v>
      </c>
      <c r="GF125" s="0" t="n">
        <f aca="false">IF(CHOOSE(MATCH(CM$5,$B$10:$E$10,0),$B125,$C125,$D125,$E125)*CM$6+CM125*CM$7&lt;CM$2,CM$3*CM$4,0)</f>
        <v>0</v>
      </c>
      <c r="GG125" s="0" t="n">
        <f aca="false">IF(CHOOSE(MATCH(CN$5,$B$10:$E$10,0),$B125,$C125,$D125,$E125)*CN$6+CN125*CN$7&lt;CN$2,CN$3*CN$4,0)</f>
        <v>0</v>
      </c>
      <c r="GH125" s="0" t="n">
        <f aca="false">IF(CHOOSE(MATCH(CO$5,$B$10:$E$10,0),$B125,$C125,$D125,$E125)*CO$6+CO125*CO$7&lt;CO$2,CO$3*CO$4,0)</f>
        <v>0</v>
      </c>
      <c r="GI125" s="0" t="n">
        <f aca="false">IF(CHOOSE(MATCH(CP$5,$B$10:$E$10,0),$B125,$C125,$D125,$E125)*CP$6+CP125*CP$7&lt;CP$2,CP$3*CP$4,0)</f>
        <v>0</v>
      </c>
      <c r="GJ125" s="0" t="n">
        <f aca="false">IF(CHOOSE(MATCH(CQ$5,$B$10:$E$10,0),$B125,$C125,$D125,$E125)*CQ$6+CQ125*CQ$7&lt;CQ$2,CQ$3*CQ$4,0)</f>
        <v>0</v>
      </c>
      <c r="GK125" s="0" t="n">
        <f aca="false">IF(CHOOSE(MATCH(CR$5,$B$10:$E$10,0),$B125,$C125,$D125,$E125)*CR$6+CR125*CR$7&lt;CR$2,CR$3*CR$4,0)</f>
        <v>0</v>
      </c>
      <c r="GL125" s="0" t="n">
        <f aca="false">IF(CHOOSE(MATCH(CS$5,$B$10:$E$10,0),$B125,$C125,$D125,$E125)*CS$6+CS125*CS$7&lt;CS$2,CS$3*CS$4,0)</f>
        <v>0</v>
      </c>
      <c r="GM125" s="0" t="n">
        <f aca="false">IF(CHOOSE(MATCH(CT$5,$B$10:$E$10,0),$B125,$C125,$D125,$E125)*CT$6+CT125*CT$7&lt;CT$2,CT$3*CT$4,0)</f>
        <v>0</v>
      </c>
      <c r="GN125" s="0" t="n">
        <f aca="false">IF(CHOOSE(MATCH(CU$5,$B$10:$E$10,0),$B125,$C125,$D125,$E125)*CU$6+CU125*CU$7&lt;CU$2,CU$3*CU$4,0)</f>
        <v>0</v>
      </c>
      <c r="GO125" s="0" t="n">
        <f aca="false">IF(CHOOSE(MATCH(CV$5,$B$10:$E$10,0),$B125,$C125,$D125,$E125)*CV$6+CV125*CV$7&lt;CV$2,CV$3*CV$4,0)</f>
        <v>0</v>
      </c>
      <c r="GP125" s="0" t="n">
        <f aca="false">IF(CHOOSE(MATCH(CW$5,$B$10:$E$10,0),$B125,$C125,$D125,$E125)*CW$6+CW125*CW$7&lt;CW$2,CW$3*CW$4,0)</f>
        <v>0</v>
      </c>
      <c r="GQ125" s="0" t="n">
        <f aca="false">IF(CHOOSE(MATCH(CX$5,$B$10:$E$10,0),$B125,$C125,$D125,$E125)*CX$6+CX125*CX$7&lt;CX$2,CX$3*CX$4,0)</f>
        <v>0</v>
      </c>
      <c r="GS125" s="0" t="n">
        <f aca="false">SUM(CZ125:GQ125)</f>
        <v>2.5</v>
      </c>
      <c r="GT125" s="0" t="n">
        <f aca="false">IF(GS125&gt;$GS$6,1,0)</f>
        <v>0</v>
      </c>
    </row>
    <row r="126" customFormat="false" ht="14" hidden="false" customHeight="false" outlineLevel="0" collapsed="false">
      <c r="A126" s="0" t="n">
        <v>116</v>
      </c>
      <c r="B126" s="0" t="n">
        <v>-0.21554227871922</v>
      </c>
      <c r="C126" s="0" t="n">
        <v>-0.669365624322743</v>
      </c>
      <c r="D126" s="0" t="n">
        <v>0.301831073395384</v>
      </c>
      <c r="E126" s="0" t="n">
        <v>0.706784750571928</v>
      </c>
      <c r="G126" s="0" t="n">
        <v>0.119583773994236</v>
      </c>
      <c r="H126" s="0" t="n">
        <v>0.805264335212996</v>
      </c>
      <c r="I126" s="0" t="n">
        <v>-0.187870909940102</v>
      </c>
      <c r="J126" s="0" t="n">
        <v>-0.345121407008264</v>
      </c>
      <c r="K126" s="0" t="n">
        <v>0.542135012437939</v>
      </c>
      <c r="L126" s="0" t="n">
        <v>0.257757619692711</v>
      </c>
      <c r="M126" s="0" t="n">
        <v>-0.0896613983059069</v>
      </c>
      <c r="N126" s="0" t="n">
        <v>0.878428636497119</v>
      </c>
      <c r="O126" s="0" t="n">
        <v>0.604168235440739</v>
      </c>
      <c r="P126" s="0" t="n">
        <v>-0.395098140870687</v>
      </c>
      <c r="Q126" s="0" t="n">
        <v>-0.929653651837725</v>
      </c>
      <c r="R126" s="0" t="n">
        <v>0.608856680628378</v>
      </c>
      <c r="S126" s="0" t="n">
        <v>-1.12476300273556</v>
      </c>
      <c r="T126" s="0" t="n">
        <v>0.505715433973819</v>
      </c>
      <c r="U126" s="0" t="n">
        <v>-0.344716681865975</v>
      </c>
      <c r="V126" s="0" t="n">
        <v>0.740596988180187</v>
      </c>
      <c r="W126" s="0" t="n">
        <v>-0.574227669858374</v>
      </c>
      <c r="X126" s="0" t="n">
        <v>-1.3349563232623</v>
      </c>
      <c r="Y126" s="0" t="n">
        <v>0.0978059233602835</v>
      </c>
      <c r="Z126" s="0" t="n">
        <v>-0.370814632333349</v>
      </c>
      <c r="AA126" s="0" t="n">
        <v>0.238351276493631</v>
      </c>
      <c r="AB126" s="0" t="n">
        <v>0.860454747453332</v>
      </c>
      <c r="AC126" s="0" t="n">
        <v>1.36989228849416</v>
      </c>
      <c r="AD126" s="0" t="n">
        <v>-0.570623797102599</v>
      </c>
      <c r="AE126" s="0" t="n">
        <v>0.865338734001853</v>
      </c>
      <c r="AF126" s="0" t="n">
        <v>0.451411779067712</v>
      </c>
      <c r="AG126" s="0" t="n">
        <v>-0.571524196857354</v>
      </c>
      <c r="AH126" s="0" t="n">
        <v>0.726779489923502</v>
      </c>
      <c r="AI126" s="0" t="n">
        <v>-1.77480615093373</v>
      </c>
      <c r="AJ126" s="0" t="n">
        <v>0.264168420471833</v>
      </c>
      <c r="AK126" s="0" t="n">
        <v>0.375407580577303</v>
      </c>
      <c r="AL126" s="0" t="n">
        <v>-1.05855178844649</v>
      </c>
      <c r="AM126" s="0" t="n">
        <v>0.62096432884573</v>
      </c>
      <c r="AN126" s="0" t="n">
        <v>-0.404129423259292</v>
      </c>
      <c r="AO126" s="0" t="n">
        <v>-2.115057213814</v>
      </c>
      <c r="AP126" s="0" t="n">
        <v>-1.28446117741987</v>
      </c>
      <c r="AQ126" s="0" t="n">
        <v>-0.928359895624453</v>
      </c>
      <c r="AR126" s="0" t="n">
        <v>0.148298795465962</v>
      </c>
      <c r="AS126" s="0" t="n">
        <v>-0.483153144159587</v>
      </c>
      <c r="AT126" s="0" t="n">
        <v>0.277580056717852</v>
      </c>
      <c r="AU126" s="0" t="n">
        <v>0.622727611698792</v>
      </c>
      <c r="AV126" s="0" t="n">
        <v>0.698478288541082</v>
      </c>
      <c r="AW126" s="0" t="n">
        <v>0.61994342104299</v>
      </c>
      <c r="AX126" s="0" t="n">
        <v>-0.107033883978147</v>
      </c>
      <c r="AY126" s="0" t="n">
        <v>-0.109034772322048</v>
      </c>
      <c r="AZ126" s="0" t="n">
        <v>-1.4878742149449</v>
      </c>
      <c r="BA126" s="0" t="n">
        <v>0.0191641902347328</v>
      </c>
      <c r="BB126" s="0" t="n">
        <v>0.142268845593208</v>
      </c>
      <c r="BC126" s="0" t="n">
        <v>-0.715371015758137</v>
      </c>
      <c r="BD126" s="0" t="n">
        <v>-0.172476575244218</v>
      </c>
      <c r="BE126" s="0" t="n">
        <v>-0.0376849129679613</v>
      </c>
      <c r="BF126" s="0" t="n">
        <v>1.17301169666462</v>
      </c>
      <c r="BG126" s="0" t="n">
        <v>-1.08988160718582</v>
      </c>
      <c r="BH126" s="0" t="n">
        <v>-0.78688572102692</v>
      </c>
      <c r="BI126" s="0" t="n">
        <v>-0.288089267996838</v>
      </c>
      <c r="BJ126" s="0" t="n">
        <v>-0.602058207732625</v>
      </c>
      <c r="BK126" s="0" t="n">
        <v>-1.44007572089322</v>
      </c>
      <c r="BL126" s="0" t="n">
        <v>0.839921767692431</v>
      </c>
      <c r="BM126" s="0" t="n">
        <v>-0.862116849020822</v>
      </c>
      <c r="BN126" s="0" t="n">
        <v>1.55940597323934</v>
      </c>
      <c r="BO126" s="0" t="n">
        <v>0.00325144355883822</v>
      </c>
      <c r="BP126" s="0" t="n">
        <v>-1.04948640000657</v>
      </c>
      <c r="BQ126" s="0" t="n">
        <v>0.120585355034564</v>
      </c>
      <c r="BR126" s="0" t="n">
        <v>1.1048268788727</v>
      </c>
      <c r="BS126" s="0" t="n">
        <v>-0.680913672113093</v>
      </c>
      <c r="BT126" s="0" t="n">
        <v>1.32808963826392</v>
      </c>
      <c r="BU126" s="0" t="n">
        <v>0.173330363395507</v>
      </c>
      <c r="BV126" s="0" t="n">
        <v>1.9126855477225</v>
      </c>
      <c r="BW126" s="0" t="n">
        <v>-0.915140390134184</v>
      </c>
      <c r="BX126" s="0" t="n">
        <v>-1.43598754220875</v>
      </c>
      <c r="BY126" s="0" t="n">
        <v>-2.25343683268875</v>
      </c>
      <c r="BZ126" s="0" t="n">
        <v>-0.553154677618295</v>
      </c>
      <c r="CA126" s="0" t="n">
        <v>0.927889232116286</v>
      </c>
      <c r="CB126" s="0" t="n">
        <v>0.61735022427456</v>
      </c>
      <c r="CC126" s="0" t="n">
        <v>-1.00793386081932</v>
      </c>
      <c r="CD126" s="0" t="n">
        <v>1.34812580654398</v>
      </c>
      <c r="CE126" s="0" t="n">
        <v>0.298471150017576</v>
      </c>
      <c r="CF126" s="0" t="n">
        <v>1.34358515424537</v>
      </c>
      <c r="CG126" s="0" t="n">
        <v>-0.421289314544993</v>
      </c>
      <c r="CH126" s="0" t="n">
        <v>-2.07260200113524</v>
      </c>
      <c r="CI126" s="0" t="n">
        <v>1.67405687534483</v>
      </c>
      <c r="CJ126" s="0" t="n">
        <v>-1.20165168482345</v>
      </c>
      <c r="CK126" s="0" t="n">
        <v>0.0559111867914908</v>
      </c>
      <c r="CL126" s="0" t="n">
        <v>0.74715444497997</v>
      </c>
      <c r="CM126" s="0" t="n">
        <v>0.379350240109488</v>
      </c>
      <c r="CN126" s="0" t="n">
        <v>0.0270460986939725</v>
      </c>
      <c r="CO126" s="0" t="n">
        <v>1.05882008938352</v>
      </c>
      <c r="CP126" s="0" t="n">
        <v>-0.460920546174748</v>
      </c>
      <c r="CQ126" s="0" t="n">
        <v>-2.08319761441089</v>
      </c>
      <c r="CR126" s="0" t="n">
        <v>-0.41686348595249</v>
      </c>
      <c r="CS126" s="0" t="n">
        <v>0.115655893750954</v>
      </c>
      <c r="CT126" s="0" t="n">
        <v>0.662698766973335</v>
      </c>
      <c r="CU126" s="0" t="n">
        <v>-0.823918071546359</v>
      </c>
      <c r="CV126" s="0" t="n">
        <v>0.161614934768295</v>
      </c>
      <c r="CW126" s="0" t="n">
        <v>-1.75985405803658</v>
      </c>
      <c r="CX126" s="0" t="n">
        <v>-0.9212021723215</v>
      </c>
      <c r="CZ126" s="0" t="n">
        <f aca="false">IF(CHOOSE(MATCH(G$5,$B$10:$E$10,0),$B126,$C126,$D126,$E126)*G$6+G126*G$7&lt;G$2,G$3*G$4,0)</f>
        <v>0</v>
      </c>
      <c r="DA126" s="0" t="n">
        <f aca="false">IF(CHOOSE(MATCH(H$5,$B$10:$E$10,0),$B126,$C126,$D126,$E126)*H$6+H126*H$7&lt;H$2,H$3*H$4,0)</f>
        <v>0</v>
      </c>
      <c r="DB126" s="0" t="n">
        <f aca="false">IF(CHOOSE(MATCH(I$5,$B$10:$E$10,0),$B126,$C126,$D126,$E126)*I$6+I126*I$7&lt;I$2,I$3*I$4,0)</f>
        <v>0</v>
      </c>
      <c r="DC126" s="0" t="n">
        <f aca="false">IF(CHOOSE(MATCH(J$5,$B$10:$E$10,0),$B126,$C126,$D126,$E126)*J$6+J126*J$7&lt;J$2,J$3*J$4,0)</f>
        <v>0</v>
      </c>
      <c r="DD126" s="0" t="n">
        <f aca="false">IF(CHOOSE(MATCH(K$5,$B$10:$E$10,0),$B126,$C126,$D126,$E126)*K$6+K126*K$7&lt;K$2,K$3*K$4,0)</f>
        <v>0</v>
      </c>
      <c r="DE126" s="0" t="n">
        <f aca="false">IF(CHOOSE(MATCH(L$5,$B$10:$E$10,0),$B126,$C126,$D126,$E126)*L$6+L126*L$7&lt;L$2,L$3*L$4,0)</f>
        <v>0</v>
      </c>
      <c r="DF126" s="0" t="n">
        <f aca="false">IF(CHOOSE(MATCH(M$5,$B$10:$E$10,0),$B126,$C126,$D126,$E126)*M$6+M126*M$7&lt;M$2,M$3*M$4,0)</f>
        <v>0</v>
      </c>
      <c r="DG126" s="0" t="n">
        <f aca="false">IF(CHOOSE(MATCH(N$5,$B$10:$E$10,0),$B126,$C126,$D126,$E126)*N$6+N126*N$7&lt;N$2,N$3*N$4,0)</f>
        <v>0</v>
      </c>
      <c r="DH126" s="0" t="n">
        <f aca="false">IF(CHOOSE(MATCH(O$5,$B$10:$E$10,0),$B126,$C126,$D126,$E126)*O$6+O126*O$7&lt;O$2,O$3*O$4,0)</f>
        <v>0</v>
      </c>
      <c r="DI126" s="0" t="n">
        <f aca="false">IF(CHOOSE(MATCH(P$5,$B$10:$E$10,0),$B126,$C126,$D126,$E126)*P$6+P126*P$7&lt;P$2,P$3*P$4,0)</f>
        <v>0</v>
      </c>
      <c r="DJ126" s="0" t="n">
        <f aca="false">IF(CHOOSE(MATCH(Q$5,$B$10:$E$10,0),$B126,$C126,$D126,$E126)*Q$6+Q126*Q$7&lt;Q$2,Q$3*Q$4,0)</f>
        <v>0</v>
      </c>
      <c r="DK126" s="0" t="n">
        <f aca="false">IF(CHOOSE(MATCH(R$5,$B$10:$E$10,0),$B126,$C126,$D126,$E126)*R$6+R126*R$7&lt;R$2,R$3*R$4,0)</f>
        <v>0</v>
      </c>
      <c r="DL126" s="0" t="n">
        <f aca="false">IF(CHOOSE(MATCH(S$5,$B$10:$E$10,0),$B126,$C126,$D126,$E126)*S$6+S126*S$7&lt;S$2,S$3*S$4,0)</f>
        <v>0</v>
      </c>
      <c r="DM126" s="0" t="n">
        <f aca="false">IF(CHOOSE(MATCH(T$5,$B$10:$E$10,0),$B126,$C126,$D126,$E126)*T$6+T126*T$7&lt;T$2,T$3*T$4,0)</f>
        <v>0</v>
      </c>
      <c r="DN126" s="0" t="n">
        <f aca="false">IF(CHOOSE(MATCH(U$5,$B$10:$E$10,0),$B126,$C126,$D126,$E126)*U$6+U126*U$7&lt;U$2,U$3*U$4,0)</f>
        <v>0</v>
      </c>
      <c r="DO126" s="0" t="n">
        <f aca="false">IF(CHOOSE(MATCH(V$5,$B$10:$E$10,0),$B126,$C126,$D126,$E126)*V$6+V126*V$7&lt;V$2,V$3*V$4,0)</f>
        <v>0</v>
      </c>
      <c r="DP126" s="0" t="n">
        <f aca="false">IF(CHOOSE(MATCH(W$5,$B$10:$E$10,0),$B126,$C126,$D126,$E126)*W$6+W126*W$7&lt;W$2,W$3*W$4,0)</f>
        <v>0</v>
      </c>
      <c r="DQ126" s="0" t="n">
        <f aca="false">IF(CHOOSE(MATCH(X$5,$B$10:$E$10,0),$B126,$C126,$D126,$E126)*X$6+X126*X$7&lt;X$2,X$3*X$4,0)</f>
        <v>0</v>
      </c>
      <c r="DR126" s="0" t="n">
        <f aca="false">IF(CHOOSE(MATCH(Y$5,$B$10:$E$10,0),$B126,$C126,$D126,$E126)*Y$6+Y126*Y$7&lt;Y$2,Y$3*Y$4,0)</f>
        <v>0</v>
      </c>
      <c r="DS126" s="0" t="n">
        <f aca="false">IF(CHOOSE(MATCH(Z$5,$B$10:$E$10,0),$B126,$C126,$D126,$E126)*Z$6+Z126*Z$7&lt;Z$2,Z$3*Z$4,0)</f>
        <v>0</v>
      </c>
      <c r="DT126" s="0" t="n">
        <f aca="false">IF(CHOOSE(MATCH(AA$5,$B$10:$E$10,0),$B126,$C126,$D126,$E126)*AA$6+AA126*AA$7&lt;AA$2,AA$3*AA$4,0)</f>
        <v>0</v>
      </c>
      <c r="DU126" s="0" t="n">
        <f aca="false">IF(CHOOSE(MATCH(AB$5,$B$10:$E$10,0),$B126,$C126,$D126,$E126)*AB$6+AB126*AB$7&lt;AB$2,AB$3*AB$4,0)</f>
        <v>0</v>
      </c>
      <c r="DV126" s="0" t="n">
        <f aca="false">IF(CHOOSE(MATCH(AC$5,$B$10:$E$10,0),$B126,$C126,$D126,$E126)*AC$6+AC126*AC$7&lt;AC$2,AC$3*AC$4,0)</f>
        <v>0</v>
      </c>
      <c r="DW126" s="0" t="n">
        <f aca="false">IF(CHOOSE(MATCH(AD$5,$B$10:$E$10,0),$B126,$C126,$D126,$E126)*AD$6+AD126*AD$7&lt;AD$2,AD$3*AD$4,0)</f>
        <v>0</v>
      </c>
      <c r="DX126" s="0" t="n">
        <f aca="false">IF(CHOOSE(MATCH(AE$5,$B$10:$E$10,0),$B126,$C126,$D126,$E126)*AE$6+AE126*AE$7&lt;AE$2,AE$3*AE$4,0)</f>
        <v>0</v>
      </c>
      <c r="DY126" s="0" t="n">
        <f aca="false">IF(CHOOSE(MATCH(AF$5,$B$10:$E$10,0),$B126,$C126,$D126,$E126)*AF$6+AF126*AF$7&lt;AF$2,AF$3*AF$4,0)</f>
        <v>0</v>
      </c>
      <c r="DZ126" s="0" t="n">
        <f aca="false">IF(CHOOSE(MATCH(AG$5,$B$10:$E$10,0),$B126,$C126,$D126,$E126)*AG$6+AG126*AG$7&lt;AG$2,AG$3*AG$4,0)</f>
        <v>0</v>
      </c>
      <c r="EA126" s="0" t="n">
        <f aca="false">IF(CHOOSE(MATCH(AH$5,$B$10:$E$10,0),$B126,$C126,$D126,$E126)*AH$6+AH126*AH$7&lt;AH$2,AH$3*AH$4,0)</f>
        <v>0</v>
      </c>
      <c r="EB126" s="0" t="n">
        <f aca="false">IF(CHOOSE(MATCH(AI$5,$B$10:$E$10,0),$B126,$C126,$D126,$E126)*AI$6+AI126*AI$7&lt;AI$2,AI$3*AI$4,0)</f>
        <v>0</v>
      </c>
      <c r="EC126" s="0" t="n">
        <f aca="false">IF(CHOOSE(MATCH(AJ$5,$B$10:$E$10,0),$B126,$C126,$D126,$E126)*AJ$6+AJ126*AJ$7&lt;AJ$2,AJ$3*AJ$4,0)</f>
        <v>0</v>
      </c>
      <c r="ED126" s="0" t="n">
        <f aca="false">IF(CHOOSE(MATCH(AK$5,$B$10:$E$10,0),$B126,$C126,$D126,$E126)*AK$6+AK126*AK$7&lt;AK$2,AK$3*AK$4,0)</f>
        <v>0</v>
      </c>
      <c r="EE126" s="0" t="n">
        <f aca="false">IF(CHOOSE(MATCH(AL$5,$B$10:$E$10,0),$B126,$C126,$D126,$E126)*AL$6+AL126*AL$7&lt;AL$2,AL$3*AL$4,0)</f>
        <v>0</v>
      </c>
      <c r="EF126" s="0" t="n">
        <f aca="false">IF(CHOOSE(MATCH(AM$5,$B$10:$E$10,0),$B126,$C126,$D126,$E126)*AM$6+AM126*AM$7&lt;AM$2,AM$3*AM$4,0)</f>
        <v>0</v>
      </c>
      <c r="EG126" s="0" t="n">
        <f aca="false">IF(CHOOSE(MATCH(AN$5,$B$10:$E$10,0),$B126,$C126,$D126,$E126)*AN$6+AN126*AN$7&lt;AN$2,AN$3*AN$4,0)</f>
        <v>0</v>
      </c>
      <c r="EH126" s="0" t="n">
        <f aca="false">IF(CHOOSE(MATCH(AO$5,$B$10:$E$10,0),$B126,$C126,$D126,$E126)*AO$6+AO126*AO$7&lt;AO$2,AO$3*AO$4,0)</f>
        <v>0.5</v>
      </c>
      <c r="EI126" s="0" t="n">
        <f aca="false">IF(CHOOSE(MATCH(AP$5,$B$10:$E$10,0),$B126,$C126,$D126,$E126)*AP$6+AP126*AP$7&lt;AP$2,AP$3*AP$4,0)</f>
        <v>0</v>
      </c>
      <c r="EJ126" s="0" t="n">
        <f aca="false">IF(CHOOSE(MATCH(AQ$5,$B$10:$E$10,0),$B126,$C126,$D126,$E126)*AQ$6+AQ126*AQ$7&lt;AQ$2,AQ$3*AQ$4,0)</f>
        <v>0</v>
      </c>
      <c r="EK126" s="0" t="n">
        <f aca="false">IF(CHOOSE(MATCH(AR$5,$B$10:$E$10,0),$B126,$C126,$D126,$E126)*AR$6+AR126*AR$7&lt;AR$2,AR$3*AR$4,0)</f>
        <v>0</v>
      </c>
      <c r="EL126" s="0" t="n">
        <f aca="false">IF(CHOOSE(MATCH(AS$5,$B$10:$E$10,0),$B126,$C126,$D126,$E126)*AS$6+AS126*AS$7&lt;AS$2,AS$3*AS$4,0)</f>
        <v>0</v>
      </c>
      <c r="EM126" s="0" t="n">
        <f aca="false">IF(CHOOSE(MATCH(AT$5,$B$10:$E$10,0),$B126,$C126,$D126,$E126)*AT$6+AT126*AT$7&lt;AT$2,AT$3*AT$4,0)</f>
        <v>0</v>
      </c>
      <c r="EN126" s="0" t="n">
        <f aca="false">IF(CHOOSE(MATCH(AU$5,$B$10:$E$10,0),$B126,$C126,$D126,$E126)*AU$6+AU126*AU$7&lt;AU$2,AU$3*AU$4,0)</f>
        <v>0</v>
      </c>
      <c r="EO126" s="0" t="n">
        <f aca="false">IF(CHOOSE(MATCH(AV$5,$B$10:$E$10,0),$B126,$C126,$D126,$E126)*AV$6+AV126*AV$7&lt;AV$2,AV$3*AV$4,0)</f>
        <v>0</v>
      </c>
      <c r="EP126" s="0" t="n">
        <f aca="false">IF(CHOOSE(MATCH(AW$5,$B$10:$E$10,0),$B126,$C126,$D126,$E126)*AW$6+AW126*AW$7&lt;AW$2,AW$3*AW$4,0)</f>
        <v>0</v>
      </c>
      <c r="EQ126" s="0" t="n">
        <f aca="false">IF(CHOOSE(MATCH(AX$5,$B$10:$E$10,0),$B126,$C126,$D126,$E126)*AX$6+AX126*AX$7&lt;AX$2,AX$3*AX$4,0)</f>
        <v>0</v>
      </c>
      <c r="ER126" s="0" t="n">
        <f aca="false">IF(CHOOSE(MATCH(AY$5,$B$10:$E$10,0),$B126,$C126,$D126,$E126)*AY$6+AY126*AY$7&lt;AY$2,AY$3*AY$4,0)</f>
        <v>0</v>
      </c>
      <c r="ES126" s="0" t="n">
        <f aca="false">IF(CHOOSE(MATCH(AZ$5,$B$10:$E$10,0),$B126,$C126,$D126,$E126)*AZ$6+AZ126*AZ$7&lt;AZ$2,AZ$3*AZ$4,0)</f>
        <v>0</v>
      </c>
      <c r="ET126" s="0" t="n">
        <f aca="false">IF(CHOOSE(MATCH(BA$5,$B$10:$E$10,0),$B126,$C126,$D126,$E126)*BA$6+BA126*BA$7&lt;BA$2,BA$3*BA$4,0)</f>
        <v>0</v>
      </c>
      <c r="EU126" s="0" t="n">
        <f aca="false">IF(CHOOSE(MATCH(BB$5,$B$10:$E$10,0),$B126,$C126,$D126,$E126)*BB$6+BB126*BB$7&lt;BB$2,BB$3*BB$4,0)</f>
        <v>0</v>
      </c>
      <c r="EV126" s="0" t="n">
        <f aca="false">IF(CHOOSE(MATCH(BC$5,$B$10:$E$10,0),$B126,$C126,$D126,$E126)*BC$6+BC126*BC$7&lt;BC$2,BC$3*BC$4,0)</f>
        <v>0</v>
      </c>
      <c r="EW126" s="0" t="n">
        <f aca="false">IF(CHOOSE(MATCH(BD$5,$B$10:$E$10,0),$B126,$C126,$D126,$E126)*BD$6+BD126*BD$7&lt;BD$2,BD$3*BD$4,0)</f>
        <v>0</v>
      </c>
      <c r="EX126" s="0" t="n">
        <f aca="false">IF(CHOOSE(MATCH(BE$5,$B$10:$E$10,0),$B126,$C126,$D126,$E126)*BE$6+BE126*BE$7&lt;BE$2,BE$3*BE$4,0)</f>
        <v>0</v>
      </c>
      <c r="EY126" s="0" t="n">
        <f aca="false">IF(CHOOSE(MATCH(BF$5,$B$10:$E$10,0),$B126,$C126,$D126,$E126)*BF$6+BF126*BF$7&lt;BF$2,BF$3*BF$4,0)</f>
        <v>0</v>
      </c>
      <c r="EZ126" s="0" t="n">
        <f aca="false">IF(CHOOSE(MATCH(BG$5,$B$10:$E$10,0),$B126,$C126,$D126,$E126)*BG$6+BG126*BG$7&lt;BG$2,BG$3*BG$4,0)</f>
        <v>0</v>
      </c>
      <c r="FA126" s="0" t="n">
        <f aca="false">IF(CHOOSE(MATCH(BH$5,$B$10:$E$10,0),$B126,$C126,$D126,$E126)*BH$6+BH126*BH$7&lt;BH$2,BH$3*BH$4,0)</f>
        <v>0</v>
      </c>
      <c r="FB126" s="0" t="n">
        <f aca="false">IF(CHOOSE(MATCH(BI$5,$B$10:$E$10,0),$B126,$C126,$D126,$E126)*BI$6+BI126*BI$7&lt;BI$2,BI$3*BI$4,0)</f>
        <v>0</v>
      </c>
      <c r="FC126" s="0" t="n">
        <f aca="false">IF(CHOOSE(MATCH(BJ$5,$B$10:$E$10,0),$B126,$C126,$D126,$E126)*BJ$6+BJ126*BJ$7&lt;BJ$2,BJ$3*BJ$4,0)</f>
        <v>0</v>
      </c>
      <c r="FD126" s="0" t="n">
        <f aca="false">IF(CHOOSE(MATCH(BK$5,$B$10:$E$10,0),$B126,$C126,$D126,$E126)*BK$6+BK126*BK$7&lt;BK$2,BK$3*BK$4,0)</f>
        <v>0</v>
      </c>
      <c r="FE126" s="0" t="n">
        <f aca="false">IF(CHOOSE(MATCH(BL$5,$B$10:$E$10,0),$B126,$C126,$D126,$E126)*BL$6+BL126*BL$7&lt;BL$2,BL$3*BL$4,0)</f>
        <v>0</v>
      </c>
      <c r="FF126" s="0" t="n">
        <f aca="false">IF(CHOOSE(MATCH(BM$5,$B$10:$E$10,0),$B126,$C126,$D126,$E126)*BM$6+BM126*BM$7&lt;BM$2,BM$3*BM$4,0)</f>
        <v>0</v>
      </c>
      <c r="FG126" s="0" t="n">
        <f aca="false">IF(CHOOSE(MATCH(BN$5,$B$10:$E$10,0),$B126,$C126,$D126,$E126)*BN$6+BN126*BN$7&lt;BN$2,BN$3*BN$4,0)</f>
        <v>0</v>
      </c>
      <c r="FH126" s="0" t="n">
        <f aca="false">IF(CHOOSE(MATCH(BO$5,$B$10:$E$10,0),$B126,$C126,$D126,$E126)*BO$6+BO126*BO$7&lt;BO$2,BO$3*BO$4,0)</f>
        <v>0</v>
      </c>
      <c r="FI126" s="0" t="n">
        <f aca="false">IF(CHOOSE(MATCH(BP$5,$B$10:$E$10,0),$B126,$C126,$D126,$E126)*BP$6+BP126*BP$7&lt;BP$2,BP$3*BP$4,0)</f>
        <v>0</v>
      </c>
      <c r="FJ126" s="0" t="n">
        <f aca="false">IF(CHOOSE(MATCH(BQ$5,$B$10:$E$10,0),$B126,$C126,$D126,$E126)*BQ$6+BQ126*BQ$7&lt;BQ$2,BQ$3*BQ$4,0)</f>
        <v>0</v>
      </c>
      <c r="FK126" s="0" t="n">
        <f aca="false">IF(CHOOSE(MATCH(BR$5,$B$10:$E$10,0),$B126,$C126,$D126,$E126)*BR$6+BR126*BR$7&lt;BR$2,BR$3*BR$4,0)</f>
        <v>0</v>
      </c>
      <c r="FL126" s="0" t="n">
        <f aca="false">IF(CHOOSE(MATCH(BS$5,$B$10:$E$10,0),$B126,$C126,$D126,$E126)*BS$6+BS126*BS$7&lt;BS$2,BS$3*BS$4,0)</f>
        <v>0</v>
      </c>
      <c r="FM126" s="0" t="n">
        <f aca="false">IF(CHOOSE(MATCH(BT$5,$B$10:$E$10,0),$B126,$C126,$D126,$E126)*BT$6+BT126*BT$7&lt;BT$2,BT$3*BT$4,0)</f>
        <v>0</v>
      </c>
      <c r="FN126" s="0" t="n">
        <f aca="false">IF(CHOOSE(MATCH(BU$5,$B$10:$E$10,0),$B126,$C126,$D126,$E126)*BU$6+BU126*BU$7&lt;BU$2,BU$3*BU$4,0)</f>
        <v>0</v>
      </c>
      <c r="FO126" s="0" t="n">
        <f aca="false">IF(CHOOSE(MATCH(BV$5,$B$10:$E$10,0),$B126,$C126,$D126,$E126)*BV$6+BV126*BV$7&lt;BV$2,BV$3*BV$4,0)</f>
        <v>0</v>
      </c>
      <c r="FP126" s="0" t="n">
        <f aca="false">IF(CHOOSE(MATCH(BW$5,$B$10:$E$10,0),$B126,$C126,$D126,$E126)*BW$6+BW126*BW$7&lt;BW$2,BW$3*BW$4,0)</f>
        <v>0</v>
      </c>
      <c r="FQ126" s="0" t="n">
        <f aca="false">IF(CHOOSE(MATCH(BX$5,$B$10:$E$10,0),$B126,$C126,$D126,$E126)*BX$6+BX126*BX$7&lt;BX$2,BX$3*BX$4,0)</f>
        <v>0</v>
      </c>
      <c r="FR126" s="0" t="n">
        <f aca="false">IF(CHOOSE(MATCH(BY$5,$B$10:$E$10,0),$B126,$C126,$D126,$E126)*BY$6+BY126*BY$7&lt;BY$2,BY$3*BY$4,0)</f>
        <v>0</v>
      </c>
      <c r="FS126" s="0" t="n">
        <f aca="false">IF(CHOOSE(MATCH(BZ$5,$B$10:$E$10,0),$B126,$C126,$D126,$E126)*BZ$6+BZ126*BZ$7&lt;BZ$2,BZ$3*BZ$4,0)</f>
        <v>0</v>
      </c>
      <c r="FT126" s="0" t="n">
        <f aca="false">IF(CHOOSE(MATCH(CA$5,$B$10:$E$10,0),$B126,$C126,$D126,$E126)*CA$6+CA126*CA$7&lt;CA$2,CA$3*CA$4,0)</f>
        <v>0</v>
      </c>
      <c r="FU126" s="0" t="n">
        <f aca="false">IF(CHOOSE(MATCH(CB$5,$B$10:$E$10,0),$B126,$C126,$D126,$E126)*CB$6+CB126*CB$7&lt;CB$2,CB$3*CB$4,0)</f>
        <v>0</v>
      </c>
      <c r="FV126" s="0" t="n">
        <f aca="false">IF(CHOOSE(MATCH(CC$5,$B$10:$E$10,0),$B126,$C126,$D126,$E126)*CC$6+CC126*CC$7&lt;CC$2,CC$3*CC$4,0)</f>
        <v>0</v>
      </c>
      <c r="FW126" s="0" t="n">
        <f aca="false">IF(CHOOSE(MATCH(CD$5,$B$10:$E$10,0),$B126,$C126,$D126,$E126)*CD$6+CD126*CD$7&lt;CD$2,CD$3*CD$4,0)</f>
        <v>0</v>
      </c>
      <c r="FX126" s="0" t="n">
        <f aca="false">IF(CHOOSE(MATCH(CE$5,$B$10:$E$10,0),$B126,$C126,$D126,$E126)*CE$6+CE126*CE$7&lt;CE$2,CE$3*CE$4,0)</f>
        <v>0</v>
      </c>
      <c r="FY126" s="0" t="n">
        <f aca="false">IF(CHOOSE(MATCH(CF$5,$B$10:$E$10,0),$B126,$C126,$D126,$E126)*CF$6+CF126*CF$7&lt;CF$2,CF$3*CF$4,0)</f>
        <v>0</v>
      </c>
      <c r="FZ126" s="0" t="n">
        <f aca="false">IF(CHOOSE(MATCH(CG$5,$B$10:$E$10,0),$B126,$C126,$D126,$E126)*CG$6+CG126*CG$7&lt;CG$2,CG$3*CG$4,0)</f>
        <v>0</v>
      </c>
      <c r="GA126" s="0" t="n">
        <f aca="false">IF(CHOOSE(MATCH(CH$5,$B$10:$E$10,0),$B126,$C126,$D126,$E126)*CH$6+CH126*CH$7&lt;CH$2,CH$3*CH$4,0)</f>
        <v>0</v>
      </c>
      <c r="GB126" s="0" t="n">
        <f aca="false">IF(CHOOSE(MATCH(CI$5,$B$10:$E$10,0),$B126,$C126,$D126,$E126)*CI$6+CI126*CI$7&lt;CI$2,CI$3*CI$4,0)</f>
        <v>0</v>
      </c>
      <c r="GC126" s="0" t="n">
        <f aca="false">IF(CHOOSE(MATCH(CJ$5,$B$10:$E$10,0),$B126,$C126,$D126,$E126)*CJ$6+CJ126*CJ$7&lt;CJ$2,CJ$3*CJ$4,0)</f>
        <v>0</v>
      </c>
      <c r="GD126" s="0" t="n">
        <f aca="false">IF(CHOOSE(MATCH(CK$5,$B$10:$E$10,0),$B126,$C126,$D126,$E126)*CK$6+CK126*CK$7&lt;CK$2,CK$3*CK$4,0)</f>
        <v>0</v>
      </c>
      <c r="GE126" s="0" t="n">
        <f aca="false">IF(CHOOSE(MATCH(CL$5,$B$10:$E$10,0),$B126,$C126,$D126,$E126)*CL$6+CL126*CL$7&lt;CL$2,CL$3*CL$4,0)</f>
        <v>0</v>
      </c>
      <c r="GF126" s="0" t="n">
        <f aca="false">IF(CHOOSE(MATCH(CM$5,$B$10:$E$10,0),$B126,$C126,$D126,$E126)*CM$6+CM126*CM$7&lt;CM$2,CM$3*CM$4,0)</f>
        <v>0</v>
      </c>
      <c r="GG126" s="0" t="n">
        <f aca="false">IF(CHOOSE(MATCH(CN$5,$B$10:$E$10,0),$B126,$C126,$D126,$E126)*CN$6+CN126*CN$7&lt;CN$2,CN$3*CN$4,0)</f>
        <v>0</v>
      </c>
      <c r="GH126" s="0" t="n">
        <f aca="false">IF(CHOOSE(MATCH(CO$5,$B$10:$E$10,0),$B126,$C126,$D126,$E126)*CO$6+CO126*CO$7&lt;CO$2,CO$3*CO$4,0)</f>
        <v>0</v>
      </c>
      <c r="GI126" s="0" t="n">
        <f aca="false">IF(CHOOSE(MATCH(CP$5,$B$10:$E$10,0),$B126,$C126,$D126,$E126)*CP$6+CP126*CP$7&lt;CP$2,CP$3*CP$4,0)</f>
        <v>0</v>
      </c>
      <c r="GJ126" s="0" t="n">
        <f aca="false">IF(CHOOSE(MATCH(CQ$5,$B$10:$E$10,0),$B126,$C126,$D126,$E126)*CQ$6+CQ126*CQ$7&lt;CQ$2,CQ$3*CQ$4,0)</f>
        <v>0</v>
      </c>
      <c r="GK126" s="0" t="n">
        <f aca="false">IF(CHOOSE(MATCH(CR$5,$B$10:$E$10,0),$B126,$C126,$D126,$E126)*CR$6+CR126*CR$7&lt;CR$2,CR$3*CR$4,0)</f>
        <v>0</v>
      </c>
      <c r="GL126" s="0" t="n">
        <f aca="false">IF(CHOOSE(MATCH(CS$5,$B$10:$E$10,0),$B126,$C126,$D126,$E126)*CS$6+CS126*CS$7&lt;CS$2,CS$3*CS$4,0)</f>
        <v>0</v>
      </c>
      <c r="GM126" s="0" t="n">
        <f aca="false">IF(CHOOSE(MATCH(CT$5,$B$10:$E$10,0),$B126,$C126,$D126,$E126)*CT$6+CT126*CT$7&lt;CT$2,CT$3*CT$4,0)</f>
        <v>0</v>
      </c>
      <c r="GN126" s="0" t="n">
        <f aca="false">IF(CHOOSE(MATCH(CU$5,$B$10:$E$10,0),$B126,$C126,$D126,$E126)*CU$6+CU126*CU$7&lt;CU$2,CU$3*CU$4,0)</f>
        <v>0</v>
      </c>
      <c r="GO126" s="0" t="n">
        <f aca="false">IF(CHOOSE(MATCH(CV$5,$B$10:$E$10,0),$B126,$C126,$D126,$E126)*CV$6+CV126*CV$7&lt;CV$2,CV$3*CV$4,0)</f>
        <v>0</v>
      </c>
      <c r="GP126" s="0" t="n">
        <f aca="false">IF(CHOOSE(MATCH(CW$5,$B$10:$E$10,0),$B126,$C126,$D126,$E126)*CW$6+CW126*CW$7&lt;CW$2,CW$3*CW$4,0)</f>
        <v>0</v>
      </c>
      <c r="GQ126" s="0" t="n">
        <f aca="false">IF(CHOOSE(MATCH(CX$5,$B$10:$E$10,0),$B126,$C126,$D126,$E126)*CX$6+CX126*CX$7&lt;CX$2,CX$3*CX$4,0)</f>
        <v>0</v>
      </c>
      <c r="GS126" s="0" t="n">
        <f aca="false">SUM(CZ126:GQ126)</f>
        <v>0.5</v>
      </c>
      <c r="GT126" s="0" t="n">
        <f aca="false">IF(GS126&gt;$GS$6,1,0)</f>
        <v>0</v>
      </c>
    </row>
    <row r="127" customFormat="false" ht="14" hidden="false" customHeight="false" outlineLevel="0" collapsed="false">
      <c r="A127" s="0" t="n">
        <v>117</v>
      </c>
      <c r="B127" s="0" t="n">
        <f aca="false">-1.67950030783276</f>
        <v>-1.67950030783276</v>
      </c>
      <c r="C127" s="0" t="n">
        <v>-1.55923955084866</v>
      </c>
      <c r="D127" s="0" t="n">
        <v>-2.13305817661045</v>
      </c>
      <c r="E127" s="0" t="n">
        <v>-1.55104849155856</v>
      </c>
      <c r="G127" s="0" t="n">
        <v>1.28901319840224</v>
      </c>
      <c r="H127" s="0" t="n">
        <v>-0.494101186632179</v>
      </c>
      <c r="I127" s="0" t="n">
        <v>1.04050741356332</v>
      </c>
      <c r="J127" s="0" t="n">
        <v>1.40864358399995</v>
      </c>
      <c r="K127" s="0" t="n">
        <v>-1.02253579825629</v>
      </c>
      <c r="L127" s="0" t="n">
        <v>-1.33402409119299</v>
      </c>
      <c r="M127" s="0" t="n">
        <v>2.26027623284608</v>
      </c>
      <c r="N127" s="0" t="n">
        <v>0.876516423886642</v>
      </c>
      <c r="O127" s="0" t="n">
        <v>-0.317724015985732</v>
      </c>
      <c r="P127" s="0" t="n">
        <v>-0.29591319616884</v>
      </c>
      <c r="Q127" s="0" t="n">
        <v>-0.377131073037162</v>
      </c>
      <c r="R127" s="0" t="n">
        <v>0.33013975553331</v>
      </c>
      <c r="S127" s="0" t="n">
        <v>-0.691270543029532</v>
      </c>
      <c r="T127" s="0" t="n">
        <v>0.184912778422586</v>
      </c>
      <c r="U127" s="0" t="n">
        <v>-1.73692569660489</v>
      </c>
      <c r="V127" s="0" t="n">
        <v>1.00286115412018</v>
      </c>
      <c r="W127" s="0" t="n">
        <v>0.328120677295374</v>
      </c>
      <c r="X127" s="0" t="n">
        <v>0.824347807792947</v>
      </c>
      <c r="Y127" s="0" t="n">
        <v>1.53237124322914</v>
      </c>
      <c r="Z127" s="0" t="n">
        <v>-0.189194224731182</v>
      </c>
      <c r="AA127" s="0" t="n">
        <v>-0.837094376038294</v>
      </c>
      <c r="AB127" s="0" t="n">
        <v>0.548525349586271</v>
      </c>
      <c r="AC127" s="0" t="n">
        <v>0.0417412593378685</v>
      </c>
      <c r="AD127" s="0" t="n">
        <v>-1.33439698402071</v>
      </c>
      <c r="AE127" s="0" t="n">
        <v>1.31945398607058</v>
      </c>
      <c r="AF127" s="0" t="n">
        <v>0.625980192126008</v>
      </c>
      <c r="AG127" s="0" t="n">
        <v>-0.649134790364769</v>
      </c>
      <c r="AH127" s="0" t="n">
        <v>0.455906956631225</v>
      </c>
      <c r="AI127" s="0" t="n">
        <v>1.41777945827926</v>
      </c>
      <c r="AJ127" s="0" t="n">
        <v>0.798722794570494</v>
      </c>
      <c r="AK127" s="0" t="n">
        <v>0.187480964086717</v>
      </c>
      <c r="AL127" s="0" t="n">
        <v>1.89951606444083</v>
      </c>
      <c r="AM127" s="0" t="n">
        <v>-0.577749688090989</v>
      </c>
      <c r="AN127" s="0" t="n">
        <v>-1.82747044163989</v>
      </c>
      <c r="AO127" s="0" t="n">
        <v>0.42798774302355</v>
      </c>
      <c r="AP127" s="0" t="n">
        <v>0.80230620369548</v>
      </c>
      <c r="AQ127" s="0" t="n">
        <v>0.893492142495233</v>
      </c>
      <c r="AR127" s="0" t="n">
        <v>0.529155386175262</v>
      </c>
      <c r="AS127" s="0" t="n">
        <v>-0.825423285277793</v>
      </c>
      <c r="AT127" s="0" t="n">
        <v>0.0790669218986295</v>
      </c>
      <c r="AU127" s="0" t="n">
        <v>0.122975052363472</v>
      </c>
      <c r="AV127" s="0" t="n">
        <v>-0.0355407792085316</v>
      </c>
      <c r="AW127" s="0" t="n">
        <v>-0.655475105304504</v>
      </c>
      <c r="AX127" s="0" t="n">
        <v>-1.57666818267899</v>
      </c>
      <c r="AY127" s="0" t="n">
        <v>-0.668235315970378</v>
      </c>
      <c r="AZ127" s="0" t="n">
        <v>0.169060285770684</v>
      </c>
      <c r="BA127" s="0" t="n">
        <v>-0.40986378735397</v>
      </c>
      <c r="BB127" s="0" t="n">
        <v>-1.19835021905601</v>
      </c>
      <c r="BC127" s="0" t="n">
        <v>-0.693798938300461</v>
      </c>
      <c r="BD127" s="0" t="n">
        <v>0.783866198617034</v>
      </c>
      <c r="BE127" s="0" t="n">
        <v>-1.66910922416719</v>
      </c>
      <c r="BF127" s="0" t="n">
        <v>-1.10722567114863</v>
      </c>
      <c r="BG127" s="0" t="n">
        <v>-1.00704482974834</v>
      </c>
      <c r="BH127" s="0" t="n">
        <v>2.10724465432577</v>
      </c>
      <c r="BI127" s="0" t="n">
        <v>-1.28778538055485</v>
      </c>
      <c r="BJ127" s="0" t="n">
        <v>0.374914179701591</v>
      </c>
      <c r="BK127" s="0" t="n">
        <v>0.801144324213965</v>
      </c>
      <c r="BL127" s="0" t="n">
        <v>-1.3584485714091</v>
      </c>
      <c r="BM127" s="0" t="n">
        <v>-0.579649395149318</v>
      </c>
      <c r="BN127" s="0" t="n">
        <v>-1.13650457933545</v>
      </c>
      <c r="BO127" s="0" t="n">
        <v>0.541072040505242</v>
      </c>
      <c r="BP127" s="0" t="n">
        <v>1.31544538817252</v>
      </c>
      <c r="BQ127" s="0" t="n">
        <v>-1.08490894490387</v>
      </c>
      <c r="BR127" s="0" t="n">
        <v>0.0924273990676738</v>
      </c>
      <c r="BS127" s="0" t="n">
        <v>0.705329057382187</v>
      </c>
      <c r="BT127" s="0" t="n">
        <v>-0.784073108661687</v>
      </c>
      <c r="BU127" s="0" t="n">
        <v>1.02047124528326</v>
      </c>
      <c r="BV127" s="0" t="n">
        <v>-0.44777380026062</v>
      </c>
      <c r="BW127" s="0" t="n">
        <v>-0.985805854725186</v>
      </c>
      <c r="BX127" s="0" t="n">
        <v>-0.99718590718112</v>
      </c>
      <c r="BY127" s="0" t="n">
        <v>-1.01559180620825</v>
      </c>
      <c r="BZ127" s="0" t="n">
        <v>-0.753743734094314</v>
      </c>
      <c r="CA127" s="0" t="n">
        <v>-0.569093572266866</v>
      </c>
      <c r="CB127" s="0" t="n">
        <v>-0.0855152393341996</v>
      </c>
      <c r="CC127" s="0" t="n">
        <v>0.96159510576399</v>
      </c>
      <c r="CD127" s="0" t="n">
        <v>0.118890284284134</v>
      </c>
      <c r="CE127" s="0" t="n">
        <v>0.969521352089942</v>
      </c>
      <c r="CF127" s="0" t="n">
        <v>0.145901140058413</v>
      </c>
      <c r="CG127" s="0" t="n">
        <v>-0.0320960680255666</v>
      </c>
      <c r="CH127" s="0" t="n">
        <v>-0.424636255047517</v>
      </c>
      <c r="CI127" s="0" t="n">
        <v>0.150696450873511</v>
      </c>
      <c r="CJ127" s="0" t="n">
        <v>-1.67779944604263</v>
      </c>
      <c r="CK127" s="0" t="n">
        <v>-0.834490947454469</v>
      </c>
      <c r="CL127" s="0" t="n">
        <v>-1.26294253277592</v>
      </c>
      <c r="CM127" s="0" t="n">
        <v>-1.016103396978</v>
      </c>
      <c r="CN127" s="0" t="n">
        <v>0.421707682107808</v>
      </c>
      <c r="CO127" s="0" t="n">
        <v>1.08504536910914</v>
      </c>
      <c r="CP127" s="0" t="n">
        <v>-0.0989587078947807</v>
      </c>
      <c r="CQ127" s="0" t="n">
        <v>-0.0102124886325328</v>
      </c>
      <c r="CR127" s="0" t="n">
        <v>-1.02330886875279</v>
      </c>
      <c r="CS127" s="0" t="n">
        <v>0.24449377633573</v>
      </c>
      <c r="CT127" s="0" t="n">
        <v>-0.233945911531919</v>
      </c>
      <c r="CU127" s="0" t="n">
        <v>1.23720838018926</v>
      </c>
      <c r="CV127" s="0" t="n">
        <v>-0.983568497758824</v>
      </c>
      <c r="CW127" s="0" t="n">
        <v>-0.674657485433272</v>
      </c>
      <c r="CX127" s="0" t="n">
        <v>0.188338162843138</v>
      </c>
      <c r="CZ127" s="0" t="n">
        <f aca="false">IF(CHOOSE(MATCH(G$5,$B$10:$E$10,0),$B127,$C127,$D127,$E127)*G$6+G127*G$7&lt;G$2,G$3*G$4,0)</f>
        <v>0</v>
      </c>
      <c r="DA127" s="0" t="n">
        <f aca="false">IF(CHOOSE(MATCH(H$5,$B$10:$E$10,0),$B127,$C127,$D127,$E127)*H$6+H127*H$7&lt;H$2,H$3*H$4,0)</f>
        <v>0</v>
      </c>
      <c r="DB127" s="0" t="n">
        <f aca="false">IF(CHOOSE(MATCH(I$5,$B$10:$E$10,0),$B127,$C127,$D127,$E127)*I$6+I127*I$7&lt;I$2,I$3*I$4,0)</f>
        <v>0</v>
      </c>
      <c r="DC127" s="0" t="n">
        <f aca="false">IF(CHOOSE(MATCH(J$5,$B$10:$E$10,0),$B127,$C127,$D127,$E127)*J$6+J127*J$7&lt;J$2,J$3*J$4,0)</f>
        <v>0</v>
      </c>
      <c r="DD127" s="0" t="n">
        <f aca="false">IF(CHOOSE(MATCH(K$5,$B$10:$E$10,0),$B127,$C127,$D127,$E127)*K$6+K127*K$7&lt;K$2,K$3*K$4,0)</f>
        <v>0</v>
      </c>
      <c r="DE127" s="0" t="n">
        <f aca="false">IF(CHOOSE(MATCH(L$5,$B$10:$E$10,0),$B127,$C127,$D127,$E127)*L$6+L127*L$7&lt;L$2,L$3*L$4,0)</f>
        <v>0</v>
      </c>
      <c r="DF127" s="0" t="n">
        <f aca="false">IF(CHOOSE(MATCH(M$5,$B$10:$E$10,0),$B127,$C127,$D127,$E127)*M$6+M127*M$7&lt;M$2,M$3*M$4,0)</f>
        <v>0</v>
      </c>
      <c r="DG127" s="0" t="n">
        <f aca="false">IF(CHOOSE(MATCH(N$5,$B$10:$E$10,0),$B127,$C127,$D127,$E127)*N$6+N127*N$7&lt;N$2,N$3*N$4,0)</f>
        <v>0</v>
      </c>
      <c r="DH127" s="0" t="n">
        <f aca="false">IF(CHOOSE(MATCH(O$5,$B$10:$E$10,0),$B127,$C127,$D127,$E127)*O$6+O127*O$7&lt;O$2,O$3*O$4,0)</f>
        <v>0</v>
      </c>
      <c r="DI127" s="0" t="n">
        <f aca="false">IF(CHOOSE(MATCH(P$5,$B$10:$E$10,0),$B127,$C127,$D127,$E127)*P$6+P127*P$7&lt;P$2,P$3*P$4,0)</f>
        <v>0</v>
      </c>
      <c r="DJ127" s="0" t="n">
        <f aca="false">IF(CHOOSE(MATCH(Q$5,$B$10:$E$10,0),$B127,$C127,$D127,$E127)*Q$6+Q127*Q$7&lt;Q$2,Q$3*Q$4,0)</f>
        <v>0</v>
      </c>
      <c r="DK127" s="0" t="n">
        <f aca="false">IF(CHOOSE(MATCH(R$5,$B$10:$E$10,0),$B127,$C127,$D127,$E127)*R$6+R127*R$7&lt;R$2,R$3*R$4,0)</f>
        <v>0</v>
      </c>
      <c r="DL127" s="0" t="n">
        <f aca="false">IF(CHOOSE(MATCH(S$5,$B$10:$E$10,0),$B127,$C127,$D127,$E127)*S$6+S127*S$7&lt;S$2,S$3*S$4,0)</f>
        <v>0</v>
      </c>
      <c r="DM127" s="0" t="n">
        <f aca="false">IF(CHOOSE(MATCH(T$5,$B$10:$E$10,0),$B127,$C127,$D127,$E127)*T$6+T127*T$7&lt;T$2,T$3*T$4,0)</f>
        <v>0</v>
      </c>
      <c r="DN127" s="0" t="n">
        <f aca="false">IF(CHOOSE(MATCH(U$5,$B$10:$E$10,0),$B127,$C127,$D127,$E127)*U$6+U127*U$7&lt;U$2,U$3*U$4,0)</f>
        <v>0</v>
      </c>
      <c r="DO127" s="0" t="n">
        <f aca="false">IF(CHOOSE(MATCH(V$5,$B$10:$E$10,0),$B127,$C127,$D127,$E127)*V$6+V127*V$7&lt;V$2,V$3*V$4,0)</f>
        <v>0</v>
      </c>
      <c r="DP127" s="0" t="n">
        <f aca="false">IF(CHOOSE(MATCH(W$5,$B$10:$E$10,0),$B127,$C127,$D127,$E127)*W$6+W127*W$7&lt;W$2,W$3*W$4,0)</f>
        <v>0</v>
      </c>
      <c r="DQ127" s="0" t="n">
        <f aca="false">IF(CHOOSE(MATCH(X$5,$B$10:$E$10,0),$B127,$C127,$D127,$E127)*X$6+X127*X$7&lt;X$2,X$3*X$4,0)</f>
        <v>0</v>
      </c>
      <c r="DR127" s="0" t="n">
        <f aca="false">IF(CHOOSE(MATCH(Y$5,$B$10:$E$10,0),$B127,$C127,$D127,$E127)*Y$6+Y127*Y$7&lt;Y$2,Y$3*Y$4,0)</f>
        <v>0</v>
      </c>
      <c r="DS127" s="0" t="n">
        <f aca="false">IF(CHOOSE(MATCH(Z$5,$B$10:$E$10,0),$B127,$C127,$D127,$E127)*Z$6+Z127*Z$7&lt;Z$2,Z$3*Z$4,0)</f>
        <v>0</v>
      </c>
      <c r="DT127" s="0" t="n">
        <f aca="false">IF(CHOOSE(MATCH(AA$5,$B$10:$E$10,0),$B127,$C127,$D127,$E127)*AA$6+AA127*AA$7&lt;AA$2,AA$3*AA$4,0)</f>
        <v>0</v>
      </c>
      <c r="DU127" s="0" t="n">
        <f aca="false">IF(CHOOSE(MATCH(AB$5,$B$10:$E$10,0),$B127,$C127,$D127,$E127)*AB$6+AB127*AB$7&lt;AB$2,AB$3*AB$4,0)</f>
        <v>0</v>
      </c>
      <c r="DV127" s="0" t="n">
        <f aca="false">IF(CHOOSE(MATCH(AC$5,$B$10:$E$10,0),$B127,$C127,$D127,$E127)*AC$6+AC127*AC$7&lt;AC$2,AC$3*AC$4,0)</f>
        <v>0</v>
      </c>
      <c r="DW127" s="0" t="n">
        <f aca="false">IF(CHOOSE(MATCH(AD$5,$B$10:$E$10,0),$B127,$C127,$D127,$E127)*AD$6+AD127*AD$7&lt;AD$2,AD$3*AD$4,0)</f>
        <v>0</v>
      </c>
      <c r="DX127" s="0" t="n">
        <f aca="false">IF(CHOOSE(MATCH(AE$5,$B$10:$E$10,0),$B127,$C127,$D127,$E127)*AE$6+AE127*AE$7&lt;AE$2,AE$3*AE$4,0)</f>
        <v>0</v>
      </c>
      <c r="DY127" s="0" t="n">
        <f aca="false">IF(CHOOSE(MATCH(AF$5,$B$10:$E$10,0),$B127,$C127,$D127,$E127)*AF$6+AF127*AF$7&lt;AF$2,AF$3*AF$4,0)</f>
        <v>0</v>
      </c>
      <c r="DZ127" s="0" t="n">
        <f aca="false">IF(CHOOSE(MATCH(AG$5,$B$10:$E$10,0),$B127,$C127,$D127,$E127)*AG$6+AG127*AG$7&lt;AG$2,AG$3*AG$4,0)</f>
        <v>0</v>
      </c>
      <c r="EA127" s="0" t="n">
        <f aca="false">IF(CHOOSE(MATCH(AH$5,$B$10:$E$10,0),$B127,$C127,$D127,$E127)*AH$6+AH127*AH$7&lt;AH$2,AH$3*AH$4,0)</f>
        <v>0</v>
      </c>
      <c r="EB127" s="0" t="n">
        <f aca="false">IF(CHOOSE(MATCH(AI$5,$B$10:$E$10,0),$B127,$C127,$D127,$E127)*AI$6+AI127*AI$7&lt;AI$2,AI$3*AI$4,0)</f>
        <v>0</v>
      </c>
      <c r="EC127" s="0" t="n">
        <f aca="false">IF(CHOOSE(MATCH(AJ$5,$B$10:$E$10,0),$B127,$C127,$D127,$E127)*AJ$6+AJ127*AJ$7&lt;AJ$2,AJ$3*AJ$4,0)</f>
        <v>0</v>
      </c>
      <c r="ED127" s="0" t="n">
        <f aca="false">IF(CHOOSE(MATCH(AK$5,$B$10:$E$10,0),$B127,$C127,$D127,$E127)*AK$6+AK127*AK$7&lt;AK$2,AK$3*AK$4,0)</f>
        <v>0</v>
      </c>
      <c r="EE127" s="0" t="n">
        <f aca="false">IF(CHOOSE(MATCH(AL$5,$B$10:$E$10,0),$B127,$C127,$D127,$E127)*AL$6+AL127*AL$7&lt;AL$2,AL$3*AL$4,0)</f>
        <v>0</v>
      </c>
      <c r="EF127" s="0" t="n">
        <f aca="false">IF(CHOOSE(MATCH(AM$5,$B$10:$E$10,0),$B127,$C127,$D127,$E127)*AM$6+AM127*AM$7&lt;AM$2,AM$3*AM$4,0)</f>
        <v>0</v>
      </c>
      <c r="EG127" s="0" t="n">
        <f aca="false">IF(CHOOSE(MATCH(AN$5,$B$10:$E$10,0),$B127,$C127,$D127,$E127)*AN$6+AN127*AN$7&lt;AN$2,AN$3*AN$4,0)</f>
        <v>0.5</v>
      </c>
      <c r="EH127" s="0" t="n">
        <f aca="false">IF(CHOOSE(MATCH(AO$5,$B$10:$E$10,0),$B127,$C127,$D127,$E127)*AO$6+AO127*AO$7&lt;AO$2,AO$3*AO$4,0)</f>
        <v>0</v>
      </c>
      <c r="EI127" s="0" t="n">
        <f aca="false">IF(CHOOSE(MATCH(AP$5,$B$10:$E$10,0),$B127,$C127,$D127,$E127)*AP$6+AP127*AP$7&lt;AP$2,AP$3*AP$4,0)</f>
        <v>0</v>
      </c>
      <c r="EJ127" s="0" t="n">
        <f aca="false">IF(CHOOSE(MATCH(AQ$5,$B$10:$E$10,0),$B127,$C127,$D127,$E127)*AQ$6+AQ127*AQ$7&lt;AQ$2,AQ$3*AQ$4,0)</f>
        <v>0</v>
      </c>
      <c r="EK127" s="0" t="n">
        <f aca="false">IF(CHOOSE(MATCH(AR$5,$B$10:$E$10,0),$B127,$C127,$D127,$E127)*AR$6+AR127*AR$7&lt;AR$2,AR$3*AR$4,0)</f>
        <v>0</v>
      </c>
      <c r="EL127" s="0" t="n">
        <f aca="false">IF(CHOOSE(MATCH(AS$5,$B$10:$E$10,0),$B127,$C127,$D127,$E127)*AS$6+AS127*AS$7&lt;AS$2,AS$3*AS$4,0)</f>
        <v>0</v>
      </c>
      <c r="EM127" s="0" t="n">
        <f aca="false">IF(CHOOSE(MATCH(AT$5,$B$10:$E$10,0),$B127,$C127,$D127,$E127)*AT$6+AT127*AT$7&lt;AT$2,AT$3*AT$4,0)</f>
        <v>0</v>
      </c>
      <c r="EN127" s="0" t="n">
        <f aca="false">IF(CHOOSE(MATCH(AU$5,$B$10:$E$10,0),$B127,$C127,$D127,$E127)*AU$6+AU127*AU$7&lt;AU$2,AU$3*AU$4,0)</f>
        <v>0</v>
      </c>
      <c r="EO127" s="0" t="n">
        <f aca="false">IF(CHOOSE(MATCH(AV$5,$B$10:$E$10,0),$B127,$C127,$D127,$E127)*AV$6+AV127*AV$7&lt;AV$2,AV$3*AV$4,0)</f>
        <v>0</v>
      </c>
      <c r="EP127" s="0" t="n">
        <f aca="false">IF(CHOOSE(MATCH(AW$5,$B$10:$E$10,0),$B127,$C127,$D127,$E127)*AW$6+AW127*AW$7&lt;AW$2,AW$3*AW$4,0)</f>
        <v>0</v>
      </c>
      <c r="EQ127" s="0" t="n">
        <f aca="false">IF(CHOOSE(MATCH(AX$5,$B$10:$E$10,0),$B127,$C127,$D127,$E127)*AX$6+AX127*AX$7&lt;AX$2,AX$3*AX$4,0)</f>
        <v>0</v>
      </c>
      <c r="ER127" s="0" t="n">
        <f aca="false">IF(CHOOSE(MATCH(AY$5,$B$10:$E$10,0),$B127,$C127,$D127,$E127)*AY$6+AY127*AY$7&lt;AY$2,AY$3*AY$4,0)</f>
        <v>0</v>
      </c>
      <c r="ES127" s="0" t="n">
        <f aca="false">IF(CHOOSE(MATCH(AZ$5,$B$10:$E$10,0),$B127,$C127,$D127,$E127)*AZ$6+AZ127*AZ$7&lt;AZ$2,AZ$3*AZ$4,0)</f>
        <v>0</v>
      </c>
      <c r="ET127" s="0" t="n">
        <f aca="false">IF(CHOOSE(MATCH(BA$5,$B$10:$E$10,0),$B127,$C127,$D127,$E127)*BA$6+BA127*BA$7&lt;BA$2,BA$3*BA$4,0)</f>
        <v>0</v>
      </c>
      <c r="EU127" s="0" t="n">
        <f aca="false">IF(CHOOSE(MATCH(BB$5,$B$10:$E$10,0),$B127,$C127,$D127,$E127)*BB$6+BB127*BB$7&lt;BB$2,BB$3*BB$4,0)</f>
        <v>0</v>
      </c>
      <c r="EV127" s="0" t="n">
        <f aca="false">IF(CHOOSE(MATCH(BC$5,$B$10:$E$10,0),$B127,$C127,$D127,$E127)*BC$6+BC127*BC$7&lt;BC$2,BC$3*BC$4,0)</f>
        <v>0</v>
      </c>
      <c r="EW127" s="0" t="n">
        <f aca="false">IF(CHOOSE(MATCH(BD$5,$B$10:$E$10,0),$B127,$C127,$D127,$E127)*BD$6+BD127*BD$7&lt;BD$2,BD$3*BD$4,0)</f>
        <v>0</v>
      </c>
      <c r="EX127" s="0" t="n">
        <f aca="false">IF(CHOOSE(MATCH(BE$5,$B$10:$E$10,0),$B127,$C127,$D127,$E127)*BE$6+BE127*BE$7&lt;BE$2,BE$3*BE$4,0)</f>
        <v>12.5</v>
      </c>
      <c r="EY127" s="0" t="n">
        <f aca="false">IF(CHOOSE(MATCH(BF$5,$B$10:$E$10,0),$B127,$C127,$D127,$E127)*BF$6+BF127*BF$7&lt;BF$2,BF$3*BF$4,0)</f>
        <v>0</v>
      </c>
      <c r="EZ127" s="0" t="n">
        <f aca="false">IF(CHOOSE(MATCH(BG$5,$B$10:$E$10,0),$B127,$C127,$D127,$E127)*BG$6+BG127*BG$7&lt;BG$2,BG$3*BG$4,0)</f>
        <v>0</v>
      </c>
      <c r="FA127" s="0" t="n">
        <f aca="false">IF(CHOOSE(MATCH(BH$5,$B$10:$E$10,0),$B127,$C127,$D127,$E127)*BH$6+BH127*BH$7&lt;BH$2,BH$3*BH$4,0)</f>
        <v>0</v>
      </c>
      <c r="FB127" s="0" t="n">
        <f aca="false">IF(CHOOSE(MATCH(BI$5,$B$10:$E$10,0),$B127,$C127,$D127,$E127)*BI$6+BI127*BI$7&lt;BI$2,BI$3*BI$4,0)</f>
        <v>2.5</v>
      </c>
      <c r="FC127" s="0" t="n">
        <f aca="false">IF(CHOOSE(MATCH(BJ$5,$B$10:$E$10,0),$B127,$C127,$D127,$E127)*BJ$6+BJ127*BJ$7&lt;BJ$2,BJ$3*BJ$4,0)</f>
        <v>0</v>
      </c>
      <c r="FD127" s="0" t="n">
        <f aca="false">IF(CHOOSE(MATCH(BK$5,$B$10:$E$10,0),$B127,$C127,$D127,$E127)*BK$6+BK127*BK$7&lt;BK$2,BK$3*BK$4,0)</f>
        <v>0</v>
      </c>
      <c r="FE127" s="0" t="n">
        <f aca="false">IF(CHOOSE(MATCH(BL$5,$B$10:$E$10,0),$B127,$C127,$D127,$E127)*BL$6+BL127*BL$7&lt;BL$2,BL$3*BL$4,0)</f>
        <v>0.5</v>
      </c>
      <c r="FF127" s="0" t="n">
        <f aca="false">IF(CHOOSE(MATCH(BM$5,$B$10:$E$10,0),$B127,$C127,$D127,$E127)*BM$6+BM127*BM$7&lt;BM$2,BM$3*BM$4,0)</f>
        <v>0</v>
      </c>
      <c r="FG127" s="0" t="n">
        <f aca="false">IF(CHOOSE(MATCH(BN$5,$B$10:$E$10,0),$B127,$C127,$D127,$E127)*BN$6+BN127*BN$7&lt;BN$2,BN$3*BN$4,0)</f>
        <v>0</v>
      </c>
      <c r="FH127" s="0" t="n">
        <f aca="false">IF(CHOOSE(MATCH(BO$5,$B$10:$E$10,0),$B127,$C127,$D127,$E127)*BO$6+BO127*BO$7&lt;BO$2,BO$3*BO$4,0)</f>
        <v>0</v>
      </c>
      <c r="FI127" s="0" t="n">
        <f aca="false">IF(CHOOSE(MATCH(BP$5,$B$10:$E$10,0),$B127,$C127,$D127,$E127)*BP$6+BP127*BP$7&lt;BP$2,BP$3*BP$4,0)</f>
        <v>0</v>
      </c>
      <c r="FJ127" s="0" t="n">
        <f aca="false">IF(CHOOSE(MATCH(BQ$5,$B$10:$E$10,0),$B127,$C127,$D127,$E127)*BQ$6+BQ127*BQ$7&lt;BQ$2,BQ$3*BQ$4,0)</f>
        <v>0</v>
      </c>
      <c r="FK127" s="0" t="n">
        <f aca="false">IF(CHOOSE(MATCH(BR$5,$B$10:$E$10,0),$B127,$C127,$D127,$E127)*BR$6+BR127*BR$7&lt;BR$2,BR$3*BR$4,0)</f>
        <v>0</v>
      </c>
      <c r="FL127" s="0" t="n">
        <f aca="false">IF(CHOOSE(MATCH(BS$5,$B$10:$E$10,0),$B127,$C127,$D127,$E127)*BS$6+BS127*BS$7&lt;BS$2,BS$3*BS$4,0)</f>
        <v>0</v>
      </c>
      <c r="FM127" s="0" t="n">
        <f aca="false">IF(CHOOSE(MATCH(BT$5,$B$10:$E$10,0),$B127,$C127,$D127,$E127)*BT$6+BT127*BT$7&lt;BT$2,BT$3*BT$4,0)</f>
        <v>0</v>
      </c>
      <c r="FN127" s="0" t="n">
        <f aca="false">IF(CHOOSE(MATCH(BU$5,$B$10:$E$10,0),$B127,$C127,$D127,$E127)*BU$6+BU127*BU$7&lt;BU$2,BU$3*BU$4,0)</f>
        <v>0</v>
      </c>
      <c r="FO127" s="0" t="n">
        <f aca="false">IF(CHOOSE(MATCH(BV$5,$B$10:$E$10,0),$B127,$C127,$D127,$E127)*BV$6+BV127*BV$7&lt;BV$2,BV$3*BV$4,0)</f>
        <v>0</v>
      </c>
      <c r="FP127" s="0" t="n">
        <f aca="false">IF(CHOOSE(MATCH(BW$5,$B$10:$E$10,0),$B127,$C127,$D127,$E127)*BW$6+BW127*BW$7&lt;BW$2,BW$3*BW$4,0)</f>
        <v>0</v>
      </c>
      <c r="FQ127" s="0" t="n">
        <f aca="false">IF(CHOOSE(MATCH(BX$5,$B$10:$E$10,0),$B127,$C127,$D127,$E127)*BX$6+BX127*BX$7&lt;BX$2,BX$3*BX$4,0)</f>
        <v>0</v>
      </c>
      <c r="FR127" s="0" t="n">
        <f aca="false">IF(CHOOSE(MATCH(BY$5,$B$10:$E$10,0),$B127,$C127,$D127,$E127)*BY$6+BY127*BY$7&lt;BY$2,BY$3*BY$4,0)</f>
        <v>0</v>
      </c>
      <c r="FS127" s="0" t="n">
        <f aca="false">IF(CHOOSE(MATCH(BZ$5,$B$10:$E$10,0),$B127,$C127,$D127,$E127)*BZ$6+BZ127*BZ$7&lt;BZ$2,BZ$3*BZ$4,0)</f>
        <v>0</v>
      </c>
      <c r="FT127" s="0" t="n">
        <f aca="false">IF(CHOOSE(MATCH(CA$5,$B$10:$E$10,0),$B127,$C127,$D127,$E127)*CA$6+CA127*CA$7&lt;CA$2,CA$3*CA$4,0)</f>
        <v>0</v>
      </c>
      <c r="FU127" s="0" t="n">
        <f aca="false">IF(CHOOSE(MATCH(CB$5,$B$10:$E$10,0),$B127,$C127,$D127,$E127)*CB$6+CB127*CB$7&lt;CB$2,CB$3*CB$4,0)</f>
        <v>0</v>
      </c>
      <c r="FV127" s="0" t="n">
        <f aca="false">IF(CHOOSE(MATCH(CC$5,$B$10:$E$10,0),$B127,$C127,$D127,$E127)*CC$6+CC127*CC$7&lt;CC$2,CC$3*CC$4,0)</f>
        <v>0</v>
      </c>
      <c r="FW127" s="0" t="n">
        <f aca="false">IF(CHOOSE(MATCH(CD$5,$B$10:$E$10,0),$B127,$C127,$D127,$E127)*CD$6+CD127*CD$7&lt;CD$2,CD$3*CD$4,0)</f>
        <v>0</v>
      </c>
      <c r="FX127" s="0" t="n">
        <f aca="false">IF(CHOOSE(MATCH(CE$5,$B$10:$E$10,0),$B127,$C127,$D127,$E127)*CE$6+CE127*CE$7&lt;CE$2,CE$3*CE$4,0)</f>
        <v>0</v>
      </c>
      <c r="FY127" s="0" t="n">
        <f aca="false">IF(CHOOSE(MATCH(CF$5,$B$10:$E$10,0),$B127,$C127,$D127,$E127)*CF$6+CF127*CF$7&lt;CF$2,CF$3*CF$4,0)</f>
        <v>0</v>
      </c>
      <c r="FZ127" s="0" t="n">
        <f aca="false">IF(CHOOSE(MATCH(CG$5,$B$10:$E$10,0),$B127,$C127,$D127,$E127)*CG$6+CG127*CG$7&lt;CG$2,CG$3*CG$4,0)</f>
        <v>0</v>
      </c>
      <c r="GA127" s="0" t="n">
        <f aca="false">IF(CHOOSE(MATCH(CH$5,$B$10:$E$10,0),$B127,$C127,$D127,$E127)*CH$6+CH127*CH$7&lt;CH$2,CH$3*CH$4,0)</f>
        <v>0</v>
      </c>
      <c r="GB127" s="0" t="n">
        <f aca="false">IF(CHOOSE(MATCH(CI$5,$B$10:$E$10,0),$B127,$C127,$D127,$E127)*CI$6+CI127*CI$7&lt;CI$2,CI$3*CI$4,0)</f>
        <v>0</v>
      </c>
      <c r="GC127" s="0" t="n">
        <f aca="false">IF(CHOOSE(MATCH(CJ$5,$B$10:$E$10,0),$B127,$C127,$D127,$E127)*CJ$6+CJ127*CJ$7&lt;CJ$2,CJ$3*CJ$4,0)</f>
        <v>0.5</v>
      </c>
      <c r="GD127" s="0" t="n">
        <f aca="false">IF(CHOOSE(MATCH(CK$5,$B$10:$E$10,0),$B127,$C127,$D127,$E127)*CK$6+CK127*CK$7&lt;CK$2,CK$3*CK$4,0)</f>
        <v>0</v>
      </c>
      <c r="GE127" s="0" t="n">
        <f aca="false">IF(CHOOSE(MATCH(CL$5,$B$10:$E$10,0),$B127,$C127,$D127,$E127)*CL$6+CL127*CL$7&lt;CL$2,CL$3*CL$4,0)</f>
        <v>0</v>
      </c>
      <c r="GF127" s="0" t="n">
        <f aca="false">IF(CHOOSE(MATCH(CM$5,$B$10:$E$10,0),$B127,$C127,$D127,$E127)*CM$6+CM127*CM$7&lt;CM$2,CM$3*CM$4,0)</f>
        <v>0</v>
      </c>
      <c r="GG127" s="0" t="n">
        <f aca="false">IF(CHOOSE(MATCH(CN$5,$B$10:$E$10,0),$B127,$C127,$D127,$E127)*CN$6+CN127*CN$7&lt;CN$2,CN$3*CN$4,0)</f>
        <v>0</v>
      </c>
      <c r="GH127" s="0" t="n">
        <f aca="false">IF(CHOOSE(MATCH(CO$5,$B$10:$E$10,0),$B127,$C127,$D127,$E127)*CO$6+CO127*CO$7&lt;CO$2,CO$3*CO$4,0)</f>
        <v>0</v>
      </c>
      <c r="GI127" s="0" t="n">
        <f aca="false">IF(CHOOSE(MATCH(CP$5,$B$10:$E$10,0),$B127,$C127,$D127,$E127)*CP$6+CP127*CP$7&lt;CP$2,CP$3*CP$4,0)</f>
        <v>0</v>
      </c>
      <c r="GJ127" s="0" t="n">
        <f aca="false">IF(CHOOSE(MATCH(CQ$5,$B$10:$E$10,0),$B127,$C127,$D127,$E127)*CQ$6+CQ127*CQ$7&lt;CQ$2,CQ$3*CQ$4,0)</f>
        <v>0</v>
      </c>
      <c r="GK127" s="0" t="n">
        <f aca="false">IF(CHOOSE(MATCH(CR$5,$B$10:$E$10,0),$B127,$C127,$D127,$E127)*CR$6+CR127*CR$7&lt;CR$2,CR$3*CR$4,0)</f>
        <v>0</v>
      </c>
      <c r="GL127" s="0" t="n">
        <f aca="false">IF(CHOOSE(MATCH(CS$5,$B$10:$E$10,0),$B127,$C127,$D127,$E127)*CS$6+CS127*CS$7&lt;CS$2,CS$3*CS$4,0)</f>
        <v>0</v>
      </c>
      <c r="GM127" s="0" t="n">
        <f aca="false">IF(CHOOSE(MATCH(CT$5,$B$10:$E$10,0),$B127,$C127,$D127,$E127)*CT$6+CT127*CT$7&lt;CT$2,CT$3*CT$4,0)</f>
        <v>0</v>
      </c>
      <c r="GN127" s="0" t="n">
        <f aca="false">IF(CHOOSE(MATCH(CU$5,$B$10:$E$10,0),$B127,$C127,$D127,$E127)*CU$6+CU127*CU$7&lt;CU$2,CU$3*CU$4,0)</f>
        <v>0</v>
      </c>
      <c r="GO127" s="0" t="n">
        <f aca="false">IF(CHOOSE(MATCH(CV$5,$B$10:$E$10,0),$B127,$C127,$D127,$E127)*CV$6+CV127*CV$7&lt;CV$2,CV$3*CV$4,0)</f>
        <v>0</v>
      </c>
      <c r="GP127" s="0" t="n">
        <f aca="false">IF(CHOOSE(MATCH(CW$5,$B$10:$E$10,0),$B127,$C127,$D127,$E127)*CW$6+CW127*CW$7&lt;CW$2,CW$3*CW$4,0)</f>
        <v>0</v>
      </c>
      <c r="GQ127" s="0" t="n">
        <f aca="false">IF(CHOOSE(MATCH(CX$5,$B$10:$E$10,0),$B127,$C127,$D127,$E127)*CX$6+CX127*CX$7&lt;CX$2,CX$3*CX$4,0)</f>
        <v>0</v>
      </c>
      <c r="GS127" s="0" t="n">
        <f aca="false">SUM(CZ127:GQ127)</f>
        <v>16.5</v>
      </c>
      <c r="GT127" s="0" t="n">
        <f aca="false">IF(GS127&gt;$GS$6,1,0)</f>
        <v>0</v>
      </c>
    </row>
    <row r="128" customFormat="false" ht="14" hidden="false" customHeight="false" outlineLevel="0" collapsed="false">
      <c r="A128" s="0" t="n">
        <v>118</v>
      </c>
      <c r="B128" s="0" t="n">
        <v>-0.881461444098334</v>
      </c>
      <c r="C128" s="0" t="n">
        <v>-0.583699920041877</v>
      </c>
      <c r="D128" s="0" t="n">
        <v>1.48579198614071</v>
      </c>
      <c r="E128" s="0" t="n">
        <v>1.03420076800461</v>
      </c>
      <c r="G128" s="0" t="n">
        <v>-0.0331681349052815</v>
      </c>
      <c r="H128" s="0" t="n">
        <v>0.395511960959993</v>
      </c>
      <c r="I128" s="0" t="n">
        <v>-0.65225435719185</v>
      </c>
      <c r="J128" s="0" t="n">
        <v>-0.870243184181163</v>
      </c>
      <c r="K128" s="0" t="n">
        <v>-0.0561408342036884</v>
      </c>
      <c r="L128" s="0" t="n">
        <v>1.13913756649708</v>
      </c>
      <c r="M128" s="0" t="n">
        <v>1.09795337266405</v>
      </c>
      <c r="N128" s="0" t="n">
        <v>-1.49344941746676</v>
      </c>
      <c r="O128" s="0" t="n">
        <v>-0.511549842485692</v>
      </c>
      <c r="P128" s="0" t="n">
        <v>-0.232137153943768</v>
      </c>
      <c r="Q128" s="0" t="n">
        <v>-1.42050339491107</v>
      </c>
      <c r="R128" s="0" t="n">
        <v>-0.366637777915457</v>
      </c>
      <c r="S128" s="0" t="n">
        <v>-0.085207148003974</v>
      </c>
      <c r="T128" s="0" t="n">
        <v>-0.335799086315092</v>
      </c>
      <c r="U128" s="0" t="n">
        <v>-0.635968717688229</v>
      </c>
      <c r="V128" s="0" t="n">
        <v>-0.240161170950159</v>
      </c>
      <c r="W128" s="0" t="n">
        <v>-1.18111756819417</v>
      </c>
      <c r="X128" s="0" t="n">
        <v>-0.812372036307352</v>
      </c>
      <c r="Y128" s="0" t="n">
        <v>0.774848558648955</v>
      </c>
      <c r="Z128" s="0" t="n">
        <v>-0.145437297760509</v>
      </c>
      <c r="AA128" s="0" t="n">
        <v>-1.19599917525193</v>
      </c>
      <c r="AB128" s="0" t="n">
        <v>-0.713594090484548</v>
      </c>
      <c r="AC128" s="0" t="n">
        <v>0.235990000874153</v>
      </c>
      <c r="AD128" s="0" t="n">
        <v>-0.218484501601779</v>
      </c>
      <c r="AE128" s="0" t="n">
        <v>0.362224454875104</v>
      </c>
      <c r="AF128" s="0" t="n">
        <v>-0.400480075768428</v>
      </c>
      <c r="AG128" s="0" t="n">
        <v>-0.780646587372758</v>
      </c>
      <c r="AH128" s="0" t="n">
        <v>0.600132352701621</v>
      </c>
      <c r="AI128" s="0" t="n">
        <v>-1.29926320369123</v>
      </c>
      <c r="AJ128" s="0" t="n">
        <v>1.73969965544529</v>
      </c>
      <c r="AK128" s="0" t="n">
        <v>1.69944087247131</v>
      </c>
      <c r="AL128" s="0" t="n">
        <v>-0.875731984706363</v>
      </c>
      <c r="AM128" s="0" t="n">
        <v>-0.264168420471833</v>
      </c>
      <c r="AN128" s="0" t="n">
        <v>0.831137185741682</v>
      </c>
      <c r="AO128" s="0" t="n">
        <v>0.820700734038837</v>
      </c>
      <c r="AP128" s="0" t="n">
        <v>1.61071511683986</v>
      </c>
      <c r="AQ128" s="0" t="n">
        <v>-0.461089939562953</v>
      </c>
      <c r="AR128" s="0" t="n">
        <v>-0.237091626331676</v>
      </c>
      <c r="AS128" s="0" t="n">
        <v>1.21227003546665</v>
      </c>
      <c r="AT128" s="0" t="n">
        <v>0.359120804205304</v>
      </c>
      <c r="AU128" s="0" t="n">
        <v>-1.21819084597519</v>
      </c>
      <c r="AV128" s="0" t="n">
        <v>-1.61492607730906</v>
      </c>
      <c r="AW128" s="0" t="n">
        <v>-2.00881004275288</v>
      </c>
      <c r="AX128" s="0" t="n">
        <v>0.387335603591055</v>
      </c>
      <c r="AY128" s="0" t="n">
        <v>1.3145381672075</v>
      </c>
      <c r="AZ128" s="0" t="n">
        <v>2.00423528440297</v>
      </c>
      <c r="BA128" s="0" t="n">
        <v>2.06158802029677</v>
      </c>
      <c r="BB128" s="0" t="n">
        <v>0.339363168677664</v>
      </c>
      <c r="BC128" s="0" t="n">
        <v>-0.693410129315453</v>
      </c>
      <c r="BD128" s="0" t="n">
        <v>0.119814558274811</v>
      </c>
      <c r="BE128" s="0" t="n">
        <v>-0.858904058986809</v>
      </c>
      <c r="BF128" s="0" t="n">
        <v>-0.967809228313854</v>
      </c>
      <c r="BG128" s="0" t="n">
        <v>-0.697989435138879</v>
      </c>
      <c r="BH128" s="0" t="n">
        <v>-0.389727574656718</v>
      </c>
      <c r="BI128" s="0" t="n">
        <v>0.297991391562391</v>
      </c>
      <c r="BJ128" s="0" t="n">
        <v>0.807699507276993</v>
      </c>
      <c r="BK128" s="0" t="n">
        <v>0.302152329823002</v>
      </c>
      <c r="BL128" s="0" t="n">
        <v>0.611898940405808</v>
      </c>
      <c r="BM128" s="0" t="n">
        <v>-0.884972450876376</v>
      </c>
      <c r="BN128" s="0" t="n">
        <v>-0.841009750729427</v>
      </c>
      <c r="BO128" s="0" t="n">
        <v>-0.777847617428051</v>
      </c>
      <c r="BP128" s="0" t="n">
        <v>1.0440612641105</v>
      </c>
      <c r="BQ128" s="0" t="n">
        <v>0.972461293713423</v>
      </c>
      <c r="BR128" s="0" t="n">
        <v>1.26158283819677</v>
      </c>
      <c r="BS128" s="0" t="n">
        <v>-0.838181222206913</v>
      </c>
      <c r="BT128" s="0" t="n">
        <v>0.687197143633966</v>
      </c>
      <c r="BU128" s="0" t="n">
        <v>-0.294554638458067</v>
      </c>
      <c r="BV128" s="0" t="n">
        <v>-1.56380792759592</v>
      </c>
      <c r="BW128" s="0" t="n">
        <v>0.0991121851257049</v>
      </c>
      <c r="BX128" s="0" t="n">
        <v>-0.0471789007860934</v>
      </c>
      <c r="BY128" s="0" t="n">
        <v>-0.489353624288924</v>
      </c>
      <c r="BZ128" s="0" t="n">
        <v>1.48903382068966</v>
      </c>
      <c r="CA128" s="0" t="n">
        <v>2.34111212193966</v>
      </c>
      <c r="CB128" s="0" t="n">
        <v>0.832867499411805</v>
      </c>
      <c r="CC128" s="0" t="n">
        <v>0.598668066231767</v>
      </c>
      <c r="CD128" s="0" t="n">
        <v>-0.0021032064978499</v>
      </c>
      <c r="CE128" s="0" t="n">
        <v>-0.874049419508083</v>
      </c>
      <c r="CF128" s="0" t="n">
        <v>0.0495526819577208</v>
      </c>
      <c r="CG128" s="0" t="n">
        <v>-0.0352349616150605</v>
      </c>
      <c r="CH128" s="0" t="n">
        <v>0.624586391495541</v>
      </c>
      <c r="CI128" s="0" t="n">
        <v>-1.74598426383454</v>
      </c>
      <c r="CJ128" s="0" t="n">
        <v>-3.20666003972292</v>
      </c>
      <c r="CK128" s="0" t="n">
        <v>1.215785232489</v>
      </c>
      <c r="CL128" s="0" t="n">
        <v>-0.846471266413573</v>
      </c>
      <c r="CM128" s="0" t="n">
        <v>-2.0838706404902</v>
      </c>
      <c r="CN128" s="0" t="n">
        <v>0.8214510671678</v>
      </c>
      <c r="CO128" s="0" t="n">
        <v>0.790644207881997</v>
      </c>
      <c r="CP128" s="0" t="n">
        <v>-0.574769956074306</v>
      </c>
      <c r="CQ128" s="0" t="n">
        <v>0.260843080468476</v>
      </c>
      <c r="CR128" s="0" t="n">
        <v>-1.82747044163989</v>
      </c>
      <c r="CS128" s="0" t="n">
        <v>0.211595079235849</v>
      </c>
      <c r="CT128" s="0" t="n">
        <v>1.05534354588599</v>
      </c>
      <c r="CU128" s="0" t="n">
        <v>-0.163320237334119</v>
      </c>
      <c r="CV128" s="0" t="n">
        <v>0.135780737764435</v>
      </c>
      <c r="CW128" s="0" t="n">
        <v>2.90587195195258</v>
      </c>
      <c r="CX128" s="0" t="n">
        <v>0.280681433650898</v>
      </c>
      <c r="CZ128" s="0" t="n">
        <f aca="false">IF(CHOOSE(MATCH(G$5,$B$10:$E$10,0),$B128,$C128,$D128,$E128)*G$6+G128*G$7&lt;G$2,G$3*G$4,0)</f>
        <v>0</v>
      </c>
      <c r="DA128" s="0" t="n">
        <f aca="false">IF(CHOOSE(MATCH(H$5,$B$10:$E$10,0),$B128,$C128,$D128,$E128)*H$6+H128*H$7&lt;H$2,H$3*H$4,0)</f>
        <v>0</v>
      </c>
      <c r="DB128" s="0" t="n">
        <f aca="false">IF(CHOOSE(MATCH(I$5,$B$10:$E$10,0),$B128,$C128,$D128,$E128)*I$6+I128*I$7&lt;I$2,I$3*I$4,0)</f>
        <v>0</v>
      </c>
      <c r="DC128" s="0" t="n">
        <f aca="false">IF(CHOOSE(MATCH(J$5,$B$10:$E$10,0),$B128,$C128,$D128,$E128)*J$6+J128*J$7&lt;J$2,J$3*J$4,0)</f>
        <v>0</v>
      </c>
      <c r="DD128" s="0" t="n">
        <f aca="false">IF(CHOOSE(MATCH(K$5,$B$10:$E$10,0),$B128,$C128,$D128,$E128)*K$6+K128*K$7&lt;K$2,K$3*K$4,0)</f>
        <v>0</v>
      </c>
      <c r="DE128" s="0" t="n">
        <f aca="false">IF(CHOOSE(MATCH(L$5,$B$10:$E$10,0),$B128,$C128,$D128,$E128)*L$6+L128*L$7&lt;L$2,L$3*L$4,0)</f>
        <v>0</v>
      </c>
      <c r="DF128" s="0" t="n">
        <f aca="false">IF(CHOOSE(MATCH(M$5,$B$10:$E$10,0),$B128,$C128,$D128,$E128)*M$6+M128*M$7&lt;M$2,M$3*M$4,0)</f>
        <v>0</v>
      </c>
      <c r="DG128" s="0" t="n">
        <f aca="false">IF(CHOOSE(MATCH(N$5,$B$10:$E$10,0),$B128,$C128,$D128,$E128)*N$6+N128*N$7&lt;N$2,N$3*N$4,0)</f>
        <v>0</v>
      </c>
      <c r="DH128" s="0" t="n">
        <f aca="false">IF(CHOOSE(MATCH(O$5,$B$10:$E$10,0),$B128,$C128,$D128,$E128)*O$6+O128*O$7&lt;O$2,O$3*O$4,0)</f>
        <v>0</v>
      </c>
      <c r="DI128" s="0" t="n">
        <f aca="false">IF(CHOOSE(MATCH(P$5,$B$10:$E$10,0),$B128,$C128,$D128,$E128)*P$6+P128*P$7&lt;P$2,P$3*P$4,0)</f>
        <v>0</v>
      </c>
      <c r="DJ128" s="0" t="n">
        <f aca="false">IF(CHOOSE(MATCH(Q$5,$B$10:$E$10,0),$B128,$C128,$D128,$E128)*Q$6+Q128*Q$7&lt;Q$2,Q$3*Q$4,0)</f>
        <v>0</v>
      </c>
      <c r="DK128" s="0" t="n">
        <f aca="false">IF(CHOOSE(MATCH(R$5,$B$10:$E$10,0),$B128,$C128,$D128,$E128)*R$6+R128*R$7&lt;R$2,R$3*R$4,0)</f>
        <v>0</v>
      </c>
      <c r="DL128" s="0" t="n">
        <f aca="false">IF(CHOOSE(MATCH(S$5,$B$10:$E$10,0),$B128,$C128,$D128,$E128)*S$6+S128*S$7&lt;S$2,S$3*S$4,0)</f>
        <v>0</v>
      </c>
      <c r="DM128" s="0" t="n">
        <f aca="false">IF(CHOOSE(MATCH(T$5,$B$10:$E$10,0),$B128,$C128,$D128,$E128)*T$6+T128*T$7&lt;T$2,T$3*T$4,0)</f>
        <v>0</v>
      </c>
      <c r="DN128" s="0" t="n">
        <f aca="false">IF(CHOOSE(MATCH(U$5,$B$10:$E$10,0),$B128,$C128,$D128,$E128)*U$6+U128*U$7&lt;U$2,U$3*U$4,0)</f>
        <v>0</v>
      </c>
      <c r="DO128" s="0" t="n">
        <f aca="false">IF(CHOOSE(MATCH(V$5,$B$10:$E$10,0),$B128,$C128,$D128,$E128)*V$6+V128*V$7&lt;V$2,V$3*V$4,0)</f>
        <v>0</v>
      </c>
      <c r="DP128" s="0" t="n">
        <f aca="false">IF(CHOOSE(MATCH(W$5,$B$10:$E$10,0),$B128,$C128,$D128,$E128)*W$6+W128*W$7&lt;W$2,W$3*W$4,0)</f>
        <v>0</v>
      </c>
      <c r="DQ128" s="0" t="n">
        <f aca="false">IF(CHOOSE(MATCH(X$5,$B$10:$E$10,0),$B128,$C128,$D128,$E128)*X$6+X128*X$7&lt;X$2,X$3*X$4,0)</f>
        <v>0</v>
      </c>
      <c r="DR128" s="0" t="n">
        <f aca="false">IF(CHOOSE(MATCH(Y$5,$B$10:$E$10,0),$B128,$C128,$D128,$E128)*Y$6+Y128*Y$7&lt;Y$2,Y$3*Y$4,0)</f>
        <v>0</v>
      </c>
      <c r="DS128" s="0" t="n">
        <f aca="false">IF(CHOOSE(MATCH(Z$5,$B$10:$E$10,0),$B128,$C128,$D128,$E128)*Z$6+Z128*Z$7&lt;Z$2,Z$3*Z$4,0)</f>
        <v>0</v>
      </c>
      <c r="DT128" s="0" t="n">
        <f aca="false">IF(CHOOSE(MATCH(AA$5,$B$10:$E$10,0),$B128,$C128,$D128,$E128)*AA$6+AA128*AA$7&lt;AA$2,AA$3*AA$4,0)</f>
        <v>0</v>
      </c>
      <c r="DU128" s="0" t="n">
        <f aca="false">IF(CHOOSE(MATCH(AB$5,$B$10:$E$10,0),$B128,$C128,$D128,$E128)*AB$6+AB128*AB$7&lt;AB$2,AB$3*AB$4,0)</f>
        <v>0</v>
      </c>
      <c r="DV128" s="0" t="n">
        <f aca="false">IF(CHOOSE(MATCH(AC$5,$B$10:$E$10,0),$B128,$C128,$D128,$E128)*AC$6+AC128*AC$7&lt;AC$2,AC$3*AC$4,0)</f>
        <v>0</v>
      </c>
      <c r="DW128" s="0" t="n">
        <f aca="false">IF(CHOOSE(MATCH(AD$5,$B$10:$E$10,0),$B128,$C128,$D128,$E128)*AD$6+AD128*AD$7&lt;AD$2,AD$3*AD$4,0)</f>
        <v>0</v>
      </c>
      <c r="DX128" s="0" t="n">
        <f aca="false">IF(CHOOSE(MATCH(AE$5,$B$10:$E$10,0),$B128,$C128,$D128,$E128)*AE$6+AE128*AE$7&lt;AE$2,AE$3*AE$4,0)</f>
        <v>0</v>
      </c>
      <c r="DY128" s="0" t="n">
        <f aca="false">IF(CHOOSE(MATCH(AF$5,$B$10:$E$10,0),$B128,$C128,$D128,$E128)*AF$6+AF128*AF$7&lt;AF$2,AF$3*AF$4,0)</f>
        <v>0</v>
      </c>
      <c r="DZ128" s="0" t="n">
        <f aca="false">IF(CHOOSE(MATCH(AG$5,$B$10:$E$10,0),$B128,$C128,$D128,$E128)*AG$6+AG128*AG$7&lt;AG$2,AG$3*AG$4,0)</f>
        <v>0</v>
      </c>
      <c r="EA128" s="0" t="n">
        <f aca="false">IF(CHOOSE(MATCH(AH$5,$B$10:$E$10,0),$B128,$C128,$D128,$E128)*AH$6+AH128*AH$7&lt;AH$2,AH$3*AH$4,0)</f>
        <v>0</v>
      </c>
      <c r="EB128" s="0" t="n">
        <f aca="false">IF(CHOOSE(MATCH(AI$5,$B$10:$E$10,0),$B128,$C128,$D128,$E128)*AI$6+AI128*AI$7&lt;AI$2,AI$3*AI$4,0)</f>
        <v>0</v>
      </c>
      <c r="EC128" s="0" t="n">
        <f aca="false">IF(CHOOSE(MATCH(AJ$5,$B$10:$E$10,0),$B128,$C128,$D128,$E128)*AJ$6+AJ128*AJ$7&lt;AJ$2,AJ$3*AJ$4,0)</f>
        <v>0</v>
      </c>
      <c r="ED128" s="0" t="n">
        <f aca="false">IF(CHOOSE(MATCH(AK$5,$B$10:$E$10,0),$B128,$C128,$D128,$E128)*AK$6+AK128*AK$7&lt;AK$2,AK$3*AK$4,0)</f>
        <v>0</v>
      </c>
      <c r="EE128" s="0" t="n">
        <f aca="false">IF(CHOOSE(MATCH(AL$5,$B$10:$E$10,0),$B128,$C128,$D128,$E128)*AL$6+AL128*AL$7&lt;AL$2,AL$3*AL$4,0)</f>
        <v>0</v>
      </c>
      <c r="EF128" s="0" t="n">
        <f aca="false">IF(CHOOSE(MATCH(AM$5,$B$10:$E$10,0),$B128,$C128,$D128,$E128)*AM$6+AM128*AM$7&lt;AM$2,AM$3*AM$4,0)</f>
        <v>0</v>
      </c>
      <c r="EG128" s="0" t="n">
        <f aca="false">IF(CHOOSE(MATCH(AN$5,$B$10:$E$10,0),$B128,$C128,$D128,$E128)*AN$6+AN128*AN$7&lt;AN$2,AN$3*AN$4,0)</f>
        <v>0</v>
      </c>
      <c r="EH128" s="0" t="n">
        <f aca="false">IF(CHOOSE(MATCH(AO$5,$B$10:$E$10,0),$B128,$C128,$D128,$E128)*AO$6+AO128*AO$7&lt;AO$2,AO$3*AO$4,0)</f>
        <v>0</v>
      </c>
      <c r="EI128" s="0" t="n">
        <f aca="false">IF(CHOOSE(MATCH(AP$5,$B$10:$E$10,0),$B128,$C128,$D128,$E128)*AP$6+AP128*AP$7&lt;AP$2,AP$3*AP$4,0)</f>
        <v>0</v>
      </c>
      <c r="EJ128" s="0" t="n">
        <f aca="false">IF(CHOOSE(MATCH(AQ$5,$B$10:$E$10,0),$B128,$C128,$D128,$E128)*AQ$6+AQ128*AQ$7&lt;AQ$2,AQ$3*AQ$4,0)</f>
        <v>0</v>
      </c>
      <c r="EK128" s="0" t="n">
        <f aca="false">IF(CHOOSE(MATCH(AR$5,$B$10:$E$10,0),$B128,$C128,$D128,$E128)*AR$6+AR128*AR$7&lt;AR$2,AR$3*AR$4,0)</f>
        <v>0</v>
      </c>
      <c r="EL128" s="0" t="n">
        <f aca="false">IF(CHOOSE(MATCH(AS$5,$B$10:$E$10,0),$B128,$C128,$D128,$E128)*AS$6+AS128*AS$7&lt;AS$2,AS$3*AS$4,0)</f>
        <v>0</v>
      </c>
      <c r="EM128" s="0" t="n">
        <f aca="false">IF(CHOOSE(MATCH(AT$5,$B$10:$E$10,0),$B128,$C128,$D128,$E128)*AT$6+AT128*AT$7&lt;AT$2,AT$3*AT$4,0)</f>
        <v>0</v>
      </c>
      <c r="EN128" s="0" t="n">
        <f aca="false">IF(CHOOSE(MATCH(AU$5,$B$10:$E$10,0),$B128,$C128,$D128,$E128)*AU$6+AU128*AU$7&lt;AU$2,AU$3*AU$4,0)</f>
        <v>0</v>
      </c>
      <c r="EO128" s="0" t="n">
        <f aca="false">IF(CHOOSE(MATCH(AV$5,$B$10:$E$10,0),$B128,$C128,$D128,$E128)*AV$6+AV128*AV$7&lt;AV$2,AV$3*AV$4,0)</f>
        <v>0</v>
      </c>
      <c r="EP128" s="0" t="n">
        <f aca="false">IF(CHOOSE(MATCH(AW$5,$B$10:$E$10,0),$B128,$C128,$D128,$E128)*AW$6+AW128*AW$7&lt;AW$2,AW$3*AW$4,0)</f>
        <v>0</v>
      </c>
      <c r="EQ128" s="0" t="n">
        <f aca="false">IF(CHOOSE(MATCH(AX$5,$B$10:$E$10,0),$B128,$C128,$D128,$E128)*AX$6+AX128*AX$7&lt;AX$2,AX$3*AX$4,0)</f>
        <v>0</v>
      </c>
      <c r="ER128" s="0" t="n">
        <f aca="false">IF(CHOOSE(MATCH(AY$5,$B$10:$E$10,0),$B128,$C128,$D128,$E128)*AY$6+AY128*AY$7&lt;AY$2,AY$3*AY$4,0)</f>
        <v>0</v>
      </c>
      <c r="ES128" s="0" t="n">
        <f aca="false">IF(CHOOSE(MATCH(AZ$5,$B$10:$E$10,0),$B128,$C128,$D128,$E128)*AZ$6+AZ128*AZ$7&lt;AZ$2,AZ$3*AZ$4,0)</f>
        <v>0</v>
      </c>
      <c r="ET128" s="0" t="n">
        <f aca="false">IF(CHOOSE(MATCH(BA$5,$B$10:$E$10,0),$B128,$C128,$D128,$E128)*BA$6+BA128*BA$7&lt;BA$2,BA$3*BA$4,0)</f>
        <v>0</v>
      </c>
      <c r="EU128" s="0" t="n">
        <f aca="false">IF(CHOOSE(MATCH(BB$5,$B$10:$E$10,0),$B128,$C128,$D128,$E128)*BB$6+BB128*BB$7&lt;BB$2,BB$3*BB$4,0)</f>
        <v>0</v>
      </c>
      <c r="EV128" s="0" t="n">
        <f aca="false">IF(CHOOSE(MATCH(BC$5,$B$10:$E$10,0),$B128,$C128,$D128,$E128)*BC$6+BC128*BC$7&lt;BC$2,BC$3*BC$4,0)</f>
        <v>0</v>
      </c>
      <c r="EW128" s="0" t="n">
        <f aca="false">IF(CHOOSE(MATCH(BD$5,$B$10:$E$10,0),$B128,$C128,$D128,$E128)*BD$6+BD128*BD$7&lt;BD$2,BD$3*BD$4,0)</f>
        <v>0</v>
      </c>
      <c r="EX128" s="0" t="n">
        <f aca="false">IF(CHOOSE(MATCH(BE$5,$B$10:$E$10,0),$B128,$C128,$D128,$E128)*BE$6+BE128*BE$7&lt;BE$2,BE$3*BE$4,0)</f>
        <v>0</v>
      </c>
      <c r="EY128" s="0" t="n">
        <f aca="false">IF(CHOOSE(MATCH(BF$5,$B$10:$E$10,0),$B128,$C128,$D128,$E128)*BF$6+BF128*BF$7&lt;BF$2,BF$3*BF$4,0)</f>
        <v>0</v>
      </c>
      <c r="EZ128" s="0" t="n">
        <f aca="false">IF(CHOOSE(MATCH(BG$5,$B$10:$E$10,0),$B128,$C128,$D128,$E128)*BG$6+BG128*BG$7&lt;BG$2,BG$3*BG$4,0)</f>
        <v>0</v>
      </c>
      <c r="FA128" s="0" t="n">
        <f aca="false">IF(CHOOSE(MATCH(BH$5,$B$10:$E$10,0),$B128,$C128,$D128,$E128)*BH$6+BH128*BH$7&lt;BH$2,BH$3*BH$4,0)</f>
        <v>0</v>
      </c>
      <c r="FB128" s="0" t="n">
        <f aca="false">IF(CHOOSE(MATCH(BI$5,$B$10:$E$10,0),$B128,$C128,$D128,$E128)*BI$6+BI128*BI$7&lt;BI$2,BI$3*BI$4,0)</f>
        <v>0</v>
      </c>
      <c r="FC128" s="0" t="n">
        <f aca="false">IF(CHOOSE(MATCH(BJ$5,$B$10:$E$10,0),$B128,$C128,$D128,$E128)*BJ$6+BJ128*BJ$7&lt;BJ$2,BJ$3*BJ$4,0)</f>
        <v>0</v>
      </c>
      <c r="FD128" s="0" t="n">
        <f aca="false">IF(CHOOSE(MATCH(BK$5,$B$10:$E$10,0),$B128,$C128,$D128,$E128)*BK$6+BK128*BK$7&lt;BK$2,BK$3*BK$4,0)</f>
        <v>0</v>
      </c>
      <c r="FE128" s="0" t="n">
        <f aca="false">IF(CHOOSE(MATCH(BL$5,$B$10:$E$10,0),$B128,$C128,$D128,$E128)*BL$6+BL128*BL$7&lt;BL$2,BL$3*BL$4,0)</f>
        <v>0</v>
      </c>
      <c r="FF128" s="0" t="n">
        <f aca="false">IF(CHOOSE(MATCH(BM$5,$B$10:$E$10,0),$B128,$C128,$D128,$E128)*BM$6+BM128*BM$7&lt;BM$2,BM$3*BM$4,0)</f>
        <v>0</v>
      </c>
      <c r="FG128" s="0" t="n">
        <f aca="false">IF(CHOOSE(MATCH(BN$5,$B$10:$E$10,0),$B128,$C128,$D128,$E128)*BN$6+BN128*BN$7&lt;BN$2,BN$3*BN$4,0)</f>
        <v>0</v>
      </c>
      <c r="FH128" s="0" t="n">
        <f aca="false">IF(CHOOSE(MATCH(BO$5,$B$10:$E$10,0),$B128,$C128,$D128,$E128)*BO$6+BO128*BO$7&lt;BO$2,BO$3*BO$4,0)</f>
        <v>0</v>
      </c>
      <c r="FI128" s="0" t="n">
        <f aca="false">IF(CHOOSE(MATCH(BP$5,$B$10:$E$10,0),$B128,$C128,$D128,$E128)*BP$6+BP128*BP$7&lt;BP$2,BP$3*BP$4,0)</f>
        <v>0</v>
      </c>
      <c r="FJ128" s="0" t="n">
        <f aca="false">IF(CHOOSE(MATCH(BQ$5,$B$10:$E$10,0),$B128,$C128,$D128,$E128)*BQ$6+BQ128*BQ$7&lt;BQ$2,BQ$3*BQ$4,0)</f>
        <v>0</v>
      </c>
      <c r="FK128" s="0" t="n">
        <f aca="false">IF(CHOOSE(MATCH(BR$5,$B$10:$E$10,0),$B128,$C128,$D128,$E128)*BR$6+BR128*BR$7&lt;BR$2,BR$3*BR$4,0)</f>
        <v>0</v>
      </c>
      <c r="FL128" s="0" t="n">
        <f aca="false">IF(CHOOSE(MATCH(BS$5,$B$10:$E$10,0),$B128,$C128,$D128,$E128)*BS$6+BS128*BS$7&lt;BS$2,BS$3*BS$4,0)</f>
        <v>0</v>
      </c>
      <c r="FM128" s="0" t="n">
        <f aca="false">IF(CHOOSE(MATCH(BT$5,$B$10:$E$10,0),$B128,$C128,$D128,$E128)*BT$6+BT128*BT$7&lt;BT$2,BT$3*BT$4,0)</f>
        <v>0</v>
      </c>
      <c r="FN128" s="0" t="n">
        <f aca="false">IF(CHOOSE(MATCH(BU$5,$B$10:$E$10,0),$B128,$C128,$D128,$E128)*BU$6+BU128*BU$7&lt;BU$2,BU$3*BU$4,0)</f>
        <v>0</v>
      </c>
      <c r="FO128" s="0" t="n">
        <f aca="false">IF(CHOOSE(MATCH(BV$5,$B$10:$E$10,0),$B128,$C128,$D128,$E128)*BV$6+BV128*BV$7&lt;BV$2,BV$3*BV$4,0)</f>
        <v>0</v>
      </c>
      <c r="FP128" s="0" t="n">
        <f aca="false">IF(CHOOSE(MATCH(BW$5,$B$10:$E$10,0),$B128,$C128,$D128,$E128)*BW$6+BW128*BW$7&lt;BW$2,BW$3*BW$4,0)</f>
        <v>0</v>
      </c>
      <c r="FQ128" s="0" t="n">
        <f aca="false">IF(CHOOSE(MATCH(BX$5,$B$10:$E$10,0),$B128,$C128,$D128,$E128)*BX$6+BX128*BX$7&lt;BX$2,BX$3*BX$4,0)</f>
        <v>0</v>
      </c>
      <c r="FR128" s="0" t="n">
        <f aca="false">IF(CHOOSE(MATCH(BY$5,$B$10:$E$10,0),$B128,$C128,$D128,$E128)*BY$6+BY128*BY$7&lt;BY$2,BY$3*BY$4,0)</f>
        <v>0</v>
      </c>
      <c r="FS128" s="0" t="n">
        <f aca="false">IF(CHOOSE(MATCH(BZ$5,$B$10:$E$10,0),$B128,$C128,$D128,$E128)*BZ$6+BZ128*BZ$7&lt;BZ$2,BZ$3*BZ$4,0)</f>
        <v>0</v>
      </c>
      <c r="FT128" s="0" t="n">
        <f aca="false">IF(CHOOSE(MATCH(CA$5,$B$10:$E$10,0),$B128,$C128,$D128,$E128)*CA$6+CA128*CA$7&lt;CA$2,CA$3*CA$4,0)</f>
        <v>0</v>
      </c>
      <c r="FU128" s="0" t="n">
        <f aca="false">IF(CHOOSE(MATCH(CB$5,$B$10:$E$10,0),$B128,$C128,$D128,$E128)*CB$6+CB128*CB$7&lt;CB$2,CB$3*CB$4,0)</f>
        <v>0</v>
      </c>
      <c r="FV128" s="0" t="n">
        <f aca="false">IF(CHOOSE(MATCH(CC$5,$B$10:$E$10,0),$B128,$C128,$D128,$E128)*CC$6+CC128*CC$7&lt;CC$2,CC$3*CC$4,0)</f>
        <v>0</v>
      </c>
      <c r="FW128" s="0" t="n">
        <f aca="false">IF(CHOOSE(MATCH(CD$5,$B$10:$E$10,0),$B128,$C128,$D128,$E128)*CD$6+CD128*CD$7&lt;CD$2,CD$3*CD$4,0)</f>
        <v>0</v>
      </c>
      <c r="FX128" s="0" t="n">
        <f aca="false">IF(CHOOSE(MATCH(CE$5,$B$10:$E$10,0),$B128,$C128,$D128,$E128)*CE$6+CE128*CE$7&lt;CE$2,CE$3*CE$4,0)</f>
        <v>0</v>
      </c>
      <c r="FY128" s="0" t="n">
        <f aca="false">IF(CHOOSE(MATCH(CF$5,$B$10:$E$10,0),$B128,$C128,$D128,$E128)*CF$6+CF128*CF$7&lt;CF$2,CF$3*CF$4,0)</f>
        <v>0</v>
      </c>
      <c r="FZ128" s="0" t="n">
        <f aca="false">IF(CHOOSE(MATCH(CG$5,$B$10:$E$10,0),$B128,$C128,$D128,$E128)*CG$6+CG128*CG$7&lt;CG$2,CG$3*CG$4,0)</f>
        <v>0</v>
      </c>
      <c r="GA128" s="0" t="n">
        <f aca="false">IF(CHOOSE(MATCH(CH$5,$B$10:$E$10,0),$B128,$C128,$D128,$E128)*CH$6+CH128*CH$7&lt;CH$2,CH$3*CH$4,0)</f>
        <v>0</v>
      </c>
      <c r="GB128" s="0" t="n">
        <f aca="false">IF(CHOOSE(MATCH(CI$5,$B$10:$E$10,0),$B128,$C128,$D128,$E128)*CI$6+CI128*CI$7&lt;CI$2,CI$3*CI$4,0)</f>
        <v>0</v>
      </c>
      <c r="GC128" s="0" t="n">
        <f aca="false">IF(CHOOSE(MATCH(CJ$5,$B$10:$E$10,0),$B128,$C128,$D128,$E128)*CJ$6+CJ128*CJ$7&lt;CJ$2,CJ$3*CJ$4,0)</f>
        <v>0.5</v>
      </c>
      <c r="GD128" s="0" t="n">
        <f aca="false">IF(CHOOSE(MATCH(CK$5,$B$10:$E$10,0),$B128,$C128,$D128,$E128)*CK$6+CK128*CK$7&lt;CK$2,CK$3*CK$4,0)</f>
        <v>0</v>
      </c>
      <c r="GE128" s="0" t="n">
        <f aca="false">IF(CHOOSE(MATCH(CL$5,$B$10:$E$10,0),$B128,$C128,$D128,$E128)*CL$6+CL128*CL$7&lt;CL$2,CL$3*CL$4,0)</f>
        <v>0</v>
      </c>
      <c r="GF128" s="0" t="n">
        <f aca="false">IF(CHOOSE(MATCH(CM$5,$B$10:$E$10,0),$B128,$C128,$D128,$E128)*CM$6+CM128*CM$7&lt;CM$2,CM$3*CM$4,0)</f>
        <v>0</v>
      </c>
      <c r="GG128" s="0" t="n">
        <f aca="false">IF(CHOOSE(MATCH(CN$5,$B$10:$E$10,0),$B128,$C128,$D128,$E128)*CN$6+CN128*CN$7&lt;CN$2,CN$3*CN$4,0)</f>
        <v>0</v>
      </c>
      <c r="GH128" s="0" t="n">
        <f aca="false">IF(CHOOSE(MATCH(CO$5,$B$10:$E$10,0),$B128,$C128,$D128,$E128)*CO$6+CO128*CO$7&lt;CO$2,CO$3*CO$4,0)</f>
        <v>0</v>
      </c>
      <c r="GI128" s="0" t="n">
        <f aca="false">IF(CHOOSE(MATCH(CP$5,$B$10:$E$10,0),$B128,$C128,$D128,$E128)*CP$6+CP128*CP$7&lt;CP$2,CP$3*CP$4,0)</f>
        <v>0</v>
      </c>
      <c r="GJ128" s="0" t="n">
        <f aca="false">IF(CHOOSE(MATCH(CQ$5,$B$10:$E$10,0),$B128,$C128,$D128,$E128)*CQ$6+CQ128*CQ$7&lt;CQ$2,CQ$3*CQ$4,0)</f>
        <v>0</v>
      </c>
      <c r="GK128" s="0" t="n">
        <f aca="false">IF(CHOOSE(MATCH(CR$5,$B$10:$E$10,0),$B128,$C128,$D128,$E128)*CR$6+CR128*CR$7&lt;CR$2,CR$3*CR$4,0)</f>
        <v>0</v>
      </c>
      <c r="GL128" s="0" t="n">
        <f aca="false">IF(CHOOSE(MATCH(CS$5,$B$10:$E$10,0),$B128,$C128,$D128,$E128)*CS$6+CS128*CS$7&lt;CS$2,CS$3*CS$4,0)</f>
        <v>0</v>
      </c>
      <c r="GM128" s="0" t="n">
        <f aca="false">IF(CHOOSE(MATCH(CT$5,$B$10:$E$10,0),$B128,$C128,$D128,$E128)*CT$6+CT128*CT$7&lt;CT$2,CT$3*CT$4,0)</f>
        <v>0</v>
      </c>
      <c r="GN128" s="0" t="n">
        <f aca="false">IF(CHOOSE(MATCH(CU$5,$B$10:$E$10,0),$B128,$C128,$D128,$E128)*CU$6+CU128*CU$7&lt;CU$2,CU$3*CU$4,0)</f>
        <v>0</v>
      </c>
      <c r="GO128" s="0" t="n">
        <f aca="false">IF(CHOOSE(MATCH(CV$5,$B$10:$E$10,0),$B128,$C128,$D128,$E128)*CV$6+CV128*CV$7&lt;CV$2,CV$3*CV$4,0)</f>
        <v>0</v>
      </c>
      <c r="GP128" s="0" t="n">
        <f aca="false">IF(CHOOSE(MATCH(CW$5,$B$10:$E$10,0),$B128,$C128,$D128,$E128)*CW$6+CW128*CW$7&lt;CW$2,CW$3*CW$4,0)</f>
        <v>0</v>
      </c>
      <c r="GQ128" s="0" t="n">
        <f aca="false">IF(CHOOSE(MATCH(CX$5,$B$10:$E$10,0),$B128,$C128,$D128,$E128)*CX$6+CX128*CX$7&lt;CX$2,CX$3*CX$4,0)</f>
        <v>0</v>
      </c>
      <c r="GS128" s="0" t="n">
        <f aca="false">SUM(CZ128:GQ128)</f>
        <v>0.5</v>
      </c>
      <c r="GT128" s="0" t="n">
        <f aca="false">IF(GS128&gt;$GS$6,1,0)</f>
        <v>0</v>
      </c>
    </row>
    <row r="129" customFormat="false" ht="14" hidden="false" customHeight="false" outlineLevel="0" collapsed="false">
      <c r="A129" s="0" t="n">
        <v>119</v>
      </c>
      <c r="B129" s="0" t="n">
        <v>0.0261543474479229</v>
      </c>
      <c r="C129" s="0" t="n">
        <v>-0.393653545410303</v>
      </c>
      <c r="D129" s="0" t="n">
        <v>0.0229053595085835</v>
      </c>
      <c r="E129" s="0" t="n">
        <v>0.531971704591185</v>
      </c>
      <c r="G129" s="0" t="n">
        <v>-0.259735770669067</v>
      </c>
      <c r="H129" s="0" t="n">
        <v>-0.557618022867246</v>
      </c>
      <c r="I129" s="0" t="n">
        <v>2.18524291994981</v>
      </c>
      <c r="J129" s="0" t="n">
        <v>1.31109572976129</v>
      </c>
      <c r="K129" s="0" t="n">
        <v>-0.664606432110304</v>
      </c>
      <c r="L129" s="0" t="n">
        <v>1.95176653505769</v>
      </c>
      <c r="M129" s="0" t="n">
        <v>0.697891664458439</v>
      </c>
      <c r="N129" s="0" t="n">
        <v>-0.420789092459017</v>
      </c>
      <c r="O129" s="0" t="n">
        <v>-2.48375727096573</v>
      </c>
      <c r="P129" s="0" t="n">
        <v>0.507891400047811</v>
      </c>
      <c r="Q129" s="0" t="n">
        <v>-0.589268438488944</v>
      </c>
      <c r="R129" s="0" t="n">
        <v>1.17042873171158</v>
      </c>
      <c r="S129" s="0" t="n">
        <v>0.363286289939424</v>
      </c>
      <c r="T129" s="0" t="n">
        <v>-0.562898776479415</v>
      </c>
      <c r="U129" s="0" t="n">
        <v>-1.01328851087601</v>
      </c>
      <c r="V129" s="0" t="n">
        <v>0.95252516985056</v>
      </c>
      <c r="W129" s="0" t="n">
        <v>-0.269242264039349</v>
      </c>
      <c r="X129" s="0" t="n">
        <v>-0.99718590718112</v>
      </c>
      <c r="Y129" s="0" t="n">
        <v>-0.431930402555736</v>
      </c>
      <c r="Z129" s="0" t="n">
        <v>-0.340497763318126</v>
      </c>
      <c r="AA129" s="0" t="n">
        <v>-0.810564415587578</v>
      </c>
      <c r="AB129" s="0" t="n">
        <v>0.0775321495893877</v>
      </c>
      <c r="AC129" s="0" t="n">
        <v>-0.0446516423835419</v>
      </c>
      <c r="AD129" s="0" t="n">
        <v>2.27630152949132</v>
      </c>
      <c r="AE129" s="0" t="n">
        <v>0.126290160551434</v>
      </c>
      <c r="AF129" s="0" t="n">
        <v>0.35292714528623</v>
      </c>
      <c r="AG129" s="0" t="n">
        <v>0.028269369067857</v>
      </c>
      <c r="AH129" s="0" t="n">
        <v>0.300951796816662</v>
      </c>
      <c r="AI129" s="0" t="n">
        <v>-0.815035718915169</v>
      </c>
      <c r="AJ129" s="0" t="n">
        <v>1.5152727428358</v>
      </c>
      <c r="AK129" s="0" t="n">
        <v>-1.35365098685725</v>
      </c>
      <c r="AL129" s="0" t="n">
        <v>0.4048774826515</v>
      </c>
      <c r="AM129" s="0" t="n">
        <v>-0.636531467534951</v>
      </c>
      <c r="AN129" s="0" t="n">
        <v>0.918751084100222</v>
      </c>
      <c r="AO129" s="0" t="n">
        <v>0.221932623389876</v>
      </c>
      <c r="AP129" s="0" t="n">
        <v>0.726680582374684</v>
      </c>
      <c r="AQ129" s="0" t="n">
        <v>1.12131601781584</v>
      </c>
      <c r="AR129" s="0" t="n">
        <v>1.40350493893493</v>
      </c>
      <c r="AS129" s="0" t="n">
        <v>-0.326183453580597</v>
      </c>
      <c r="AT129" s="0" t="n">
        <v>0.404129423259292</v>
      </c>
      <c r="AU129" s="0" t="n">
        <v>-2.46098352363333</v>
      </c>
      <c r="AV129" s="0" t="n">
        <v>-0.11919837561436</v>
      </c>
      <c r="AW129" s="0" t="n">
        <v>0.849759089760482</v>
      </c>
      <c r="AX129" s="0" t="n">
        <v>0.449633716925746</v>
      </c>
      <c r="AY129" s="0" t="n">
        <v>1.07462938103708</v>
      </c>
      <c r="AZ129" s="0" t="n">
        <v>0.600591647526017</v>
      </c>
      <c r="BA129" s="0" t="n">
        <v>1.26107579490053</v>
      </c>
      <c r="BB129" s="0" t="n">
        <v>-0.13207454685471</v>
      </c>
      <c r="BC129" s="0" t="n">
        <v>1.9065282685915</v>
      </c>
      <c r="BD129" s="0" t="n">
        <v>-0.606924004387111</v>
      </c>
      <c r="BE129" s="0" t="n">
        <v>-1.81027189682936</v>
      </c>
      <c r="BF129" s="0" t="n">
        <v>-0.239216433328693</v>
      </c>
      <c r="BG129" s="0" t="n">
        <v>1.07749656308442</v>
      </c>
      <c r="BH129" s="0" t="n">
        <v>0.439080167780048</v>
      </c>
      <c r="BI129" s="0" t="n">
        <v>0.312579686578829</v>
      </c>
      <c r="BJ129" s="0" t="n">
        <v>-0.222403286898043</v>
      </c>
      <c r="BK129" s="0" t="n">
        <v>-0.847785486257635</v>
      </c>
      <c r="BL129" s="0" t="n">
        <v>0.200186605070485</v>
      </c>
      <c r="BM129" s="0" t="n">
        <v>-1.23474364954745</v>
      </c>
      <c r="BN129" s="0" t="n">
        <v>-0.445238583779428</v>
      </c>
      <c r="BO129" s="0" t="n">
        <v>-0.591818434259039</v>
      </c>
      <c r="BP129" s="0" t="n">
        <v>-2.03845047508366</v>
      </c>
      <c r="BQ129" s="0" t="n">
        <v>-0.59154444898013</v>
      </c>
      <c r="BR129" s="0" t="n">
        <v>0.729971816326724</v>
      </c>
      <c r="BS129" s="0" t="n">
        <v>1.04855871541076</v>
      </c>
      <c r="BT129" s="0" t="n">
        <v>-0.182967596629169</v>
      </c>
      <c r="BU129" s="0" t="n">
        <v>-0.800723682914395</v>
      </c>
      <c r="BV129" s="0" t="n">
        <v>0.955299128690967</v>
      </c>
      <c r="BW129" s="0" t="n">
        <v>-1.44985278893728</v>
      </c>
      <c r="BX129" s="0" t="n">
        <v>0.0164857283380115</v>
      </c>
      <c r="BY129" s="0" t="n">
        <v>0.984314283414278</v>
      </c>
      <c r="BZ129" s="0" t="n">
        <v>-1.28778538055485</v>
      </c>
      <c r="CA129" s="0" t="n">
        <v>0.305037701764377</v>
      </c>
      <c r="CB129" s="0" t="n">
        <v>-0.156192072608974</v>
      </c>
      <c r="CC129" s="0" t="n">
        <v>-0.120430740935262</v>
      </c>
      <c r="CD129" s="0" t="n">
        <v>0.444899797003018</v>
      </c>
      <c r="CE129" s="0" t="n">
        <v>0.594463926972821</v>
      </c>
      <c r="CF129" s="0" t="n">
        <v>-0.148376102515613</v>
      </c>
      <c r="CG129" s="0" t="n">
        <v>-1.04816081147874</v>
      </c>
      <c r="CH129" s="0" t="n">
        <v>0.0537659161636839</v>
      </c>
      <c r="CI129" s="0" t="n">
        <v>-0.764459855417954</v>
      </c>
      <c r="CJ129" s="0" t="n">
        <v>-0.696527422405779</v>
      </c>
      <c r="CK129" s="0" t="n">
        <v>0.0779164111008868</v>
      </c>
      <c r="CL129" s="0" t="n">
        <v>1.70334260474192</v>
      </c>
      <c r="CM129" s="0" t="n">
        <v>-0.531267687620129</v>
      </c>
      <c r="CN129" s="0" t="n">
        <v>-0.0538420863449574</v>
      </c>
      <c r="CO129" s="0" t="n">
        <v>0.394685457649757</v>
      </c>
      <c r="CP129" s="0" t="n">
        <v>-0.0918123532755999</v>
      </c>
      <c r="CQ129" s="0" t="n">
        <v>-1.50736013893038</v>
      </c>
      <c r="CR129" s="0" t="n">
        <v>0.129759882838698</v>
      </c>
      <c r="CS129" s="0" t="n">
        <v>0.112036104837898</v>
      </c>
      <c r="CT129" s="0" t="n">
        <v>0.601414740231121</v>
      </c>
      <c r="CU129" s="0" t="n">
        <v>0.429496367360116</v>
      </c>
      <c r="CV129" s="0" t="n">
        <v>2.44854163611308</v>
      </c>
      <c r="CW129" s="0" t="n">
        <v>-0.613190422882326</v>
      </c>
      <c r="CX129" s="0" t="n">
        <v>-1.42092176247388</v>
      </c>
      <c r="CZ129" s="0" t="n">
        <f aca="false">IF(CHOOSE(MATCH(G$5,$B$10:$E$10,0),$B129,$C129,$D129,$E129)*G$6+G129*G$7&lt;G$2,G$3*G$4,0)</f>
        <v>0</v>
      </c>
      <c r="DA129" s="0" t="n">
        <f aca="false">IF(CHOOSE(MATCH(H$5,$B$10:$E$10,0),$B129,$C129,$D129,$E129)*H$6+H129*H$7&lt;H$2,H$3*H$4,0)</f>
        <v>0</v>
      </c>
      <c r="DB129" s="0" t="n">
        <f aca="false">IF(CHOOSE(MATCH(I$5,$B$10:$E$10,0),$B129,$C129,$D129,$E129)*I$6+I129*I$7&lt;I$2,I$3*I$4,0)</f>
        <v>0</v>
      </c>
      <c r="DC129" s="0" t="n">
        <f aca="false">IF(CHOOSE(MATCH(J$5,$B$10:$E$10,0),$B129,$C129,$D129,$E129)*J$6+J129*J$7&lt;J$2,J$3*J$4,0)</f>
        <v>0</v>
      </c>
      <c r="DD129" s="0" t="n">
        <f aca="false">IF(CHOOSE(MATCH(K$5,$B$10:$E$10,0),$B129,$C129,$D129,$E129)*K$6+K129*K$7&lt;K$2,K$3*K$4,0)</f>
        <v>0</v>
      </c>
      <c r="DE129" s="0" t="n">
        <f aca="false">IF(CHOOSE(MATCH(L$5,$B$10:$E$10,0),$B129,$C129,$D129,$E129)*L$6+L129*L$7&lt;L$2,L$3*L$4,0)</f>
        <v>0</v>
      </c>
      <c r="DF129" s="0" t="n">
        <f aca="false">IF(CHOOSE(MATCH(M$5,$B$10:$E$10,0),$B129,$C129,$D129,$E129)*M$6+M129*M$7&lt;M$2,M$3*M$4,0)</f>
        <v>0</v>
      </c>
      <c r="DG129" s="0" t="n">
        <f aca="false">IF(CHOOSE(MATCH(N$5,$B$10:$E$10,0),$B129,$C129,$D129,$E129)*N$6+N129*N$7&lt;N$2,N$3*N$4,0)</f>
        <v>0</v>
      </c>
      <c r="DH129" s="0" t="n">
        <f aca="false">IF(CHOOSE(MATCH(O$5,$B$10:$E$10,0),$B129,$C129,$D129,$E129)*O$6+O129*O$7&lt;O$2,O$3*O$4,0)</f>
        <v>0.5</v>
      </c>
      <c r="DI129" s="0" t="n">
        <f aca="false">IF(CHOOSE(MATCH(P$5,$B$10:$E$10,0),$B129,$C129,$D129,$E129)*P$6+P129*P$7&lt;P$2,P$3*P$4,0)</f>
        <v>0</v>
      </c>
      <c r="DJ129" s="0" t="n">
        <f aca="false">IF(CHOOSE(MATCH(Q$5,$B$10:$E$10,0),$B129,$C129,$D129,$E129)*Q$6+Q129*Q$7&lt;Q$2,Q$3*Q$4,0)</f>
        <v>0</v>
      </c>
      <c r="DK129" s="0" t="n">
        <f aca="false">IF(CHOOSE(MATCH(R$5,$B$10:$E$10,0),$B129,$C129,$D129,$E129)*R$6+R129*R$7&lt;R$2,R$3*R$4,0)</f>
        <v>0</v>
      </c>
      <c r="DL129" s="0" t="n">
        <f aca="false">IF(CHOOSE(MATCH(S$5,$B$10:$E$10,0),$B129,$C129,$D129,$E129)*S$6+S129*S$7&lt;S$2,S$3*S$4,0)</f>
        <v>0</v>
      </c>
      <c r="DM129" s="0" t="n">
        <f aca="false">IF(CHOOSE(MATCH(T$5,$B$10:$E$10,0),$B129,$C129,$D129,$E129)*T$6+T129*T$7&lt;T$2,T$3*T$4,0)</f>
        <v>0</v>
      </c>
      <c r="DN129" s="0" t="n">
        <f aca="false">IF(CHOOSE(MATCH(U$5,$B$10:$E$10,0),$B129,$C129,$D129,$E129)*U$6+U129*U$7&lt;U$2,U$3*U$4,0)</f>
        <v>0</v>
      </c>
      <c r="DO129" s="0" t="n">
        <f aca="false">IF(CHOOSE(MATCH(V$5,$B$10:$E$10,0),$B129,$C129,$D129,$E129)*V$6+V129*V$7&lt;V$2,V$3*V$4,0)</f>
        <v>0</v>
      </c>
      <c r="DP129" s="0" t="n">
        <f aca="false">IF(CHOOSE(MATCH(W$5,$B$10:$E$10,0),$B129,$C129,$D129,$E129)*W$6+W129*W$7&lt;W$2,W$3*W$4,0)</f>
        <v>0</v>
      </c>
      <c r="DQ129" s="0" t="n">
        <f aca="false">IF(CHOOSE(MATCH(X$5,$B$10:$E$10,0),$B129,$C129,$D129,$E129)*X$6+X129*X$7&lt;X$2,X$3*X$4,0)</f>
        <v>0</v>
      </c>
      <c r="DR129" s="0" t="n">
        <f aca="false">IF(CHOOSE(MATCH(Y$5,$B$10:$E$10,0),$B129,$C129,$D129,$E129)*Y$6+Y129*Y$7&lt;Y$2,Y$3*Y$4,0)</f>
        <v>0</v>
      </c>
      <c r="DS129" s="0" t="n">
        <f aca="false">IF(CHOOSE(MATCH(Z$5,$B$10:$E$10,0),$B129,$C129,$D129,$E129)*Z$6+Z129*Z$7&lt;Z$2,Z$3*Z$4,0)</f>
        <v>0</v>
      </c>
      <c r="DT129" s="0" t="n">
        <f aca="false">IF(CHOOSE(MATCH(AA$5,$B$10:$E$10,0),$B129,$C129,$D129,$E129)*AA$6+AA129*AA$7&lt;AA$2,AA$3*AA$4,0)</f>
        <v>0</v>
      </c>
      <c r="DU129" s="0" t="n">
        <f aca="false">IF(CHOOSE(MATCH(AB$5,$B$10:$E$10,0),$B129,$C129,$D129,$E129)*AB$6+AB129*AB$7&lt;AB$2,AB$3*AB$4,0)</f>
        <v>0</v>
      </c>
      <c r="DV129" s="0" t="n">
        <f aca="false">IF(CHOOSE(MATCH(AC$5,$B$10:$E$10,0),$B129,$C129,$D129,$E129)*AC$6+AC129*AC$7&lt;AC$2,AC$3*AC$4,0)</f>
        <v>0</v>
      </c>
      <c r="DW129" s="0" t="n">
        <f aca="false">IF(CHOOSE(MATCH(AD$5,$B$10:$E$10,0),$B129,$C129,$D129,$E129)*AD$6+AD129*AD$7&lt;AD$2,AD$3*AD$4,0)</f>
        <v>0</v>
      </c>
      <c r="DX129" s="0" t="n">
        <f aca="false">IF(CHOOSE(MATCH(AE$5,$B$10:$E$10,0),$B129,$C129,$D129,$E129)*AE$6+AE129*AE$7&lt;AE$2,AE$3*AE$4,0)</f>
        <v>0</v>
      </c>
      <c r="DY129" s="0" t="n">
        <f aca="false">IF(CHOOSE(MATCH(AF$5,$B$10:$E$10,0),$B129,$C129,$D129,$E129)*AF$6+AF129*AF$7&lt;AF$2,AF$3*AF$4,0)</f>
        <v>0</v>
      </c>
      <c r="DZ129" s="0" t="n">
        <f aca="false">IF(CHOOSE(MATCH(AG$5,$B$10:$E$10,0),$B129,$C129,$D129,$E129)*AG$6+AG129*AG$7&lt;AG$2,AG$3*AG$4,0)</f>
        <v>0</v>
      </c>
      <c r="EA129" s="0" t="n">
        <f aca="false">IF(CHOOSE(MATCH(AH$5,$B$10:$E$10,0),$B129,$C129,$D129,$E129)*AH$6+AH129*AH$7&lt;AH$2,AH$3*AH$4,0)</f>
        <v>0</v>
      </c>
      <c r="EB129" s="0" t="n">
        <f aca="false">IF(CHOOSE(MATCH(AI$5,$B$10:$E$10,0),$B129,$C129,$D129,$E129)*AI$6+AI129*AI$7&lt;AI$2,AI$3*AI$4,0)</f>
        <v>0</v>
      </c>
      <c r="EC129" s="0" t="n">
        <f aca="false">IF(CHOOSE(MATCH(AJ$5,$B$10:$E$10,0),$B129,$C129,$D129,$E129)*AJ$6+AJ129*AJ$7&lt;AJ$2,AJ$3*AJ$4,0)</f>
        <v>0</v>
      </c>
      <c r="ED129" s="0" t="n">
        <f aca="false">IF(CHOOSE(MATCH(AK$5,$B$10:$E$10,0),$B129,$C129,$D129,$E129)*AK$6+AK129*AK$7&lt;AK$2,AK$3*AK$4,0)</f>
        <v>0</v>
      </c>
      <c r="EE129" s="0" t="n">
        <f aca="false">IF(CHOOSE(MATCH(AL$5,$B$10:$E$10,0),$B129,$C129,$D129,$E129)*AL$6+AL129*AL$7&lt;AL$2,AL$3*AL$4,0)</f>
        <v>0</v>
      </c>
      <c r="EF129" s="0" t="n">
        <f aca="false">IF(CHOOSE(MATCH(AM$5,$B$10:$E$10,0),$B129,$C129,$D129,$E129)*AM$6+AM129*AM$7&lt;AM$2,AM$3*AM$4,0)</f>
        <v>0</v>
      </c>
      <c r="EG129" s="0" t="n">
        <f aca="false">IF(CHOOSE(MATCH(AN$5,$B$10:$E$10,0),$B129,$C129,$D129,$E129)*AN$6+AN129*AN$7&lt;AN$2,AN$3*AN$4,0)</f>
        <v>0</v>
      </c>
      <c r="EH129" s="0" t="n">
        <f aca="false">IF(CHOOSE(MATCH(AO$5,$B$10:$E$10,0),$B129,$C129,$D129,$E129)*AO$6+AO129*AO$7&lt;AO$2,AO$3*AO$4,0)</f>
        <v>0</v>
      </c>
      <c r="EI129" s="0" t="n">
        <f aca="false">IF(CHOOSE(MATCH(AP$5,$B$10:$E$10,0),$B129,$C129,$D129,$E129)*AP$6+AP129*AP$7&lt;AP$2,AP$3*AP$4,0)</f>
        <v>0</v>
      </c>
      <c r="EJ129" s="0" t="n">
        <f aca="false">IF(CHOOSE(MATCH(AQ$5,$B$10:$E$10,0),$B129,$C129,$D129,$E129)*AQ$6+AQ129*AQ$7&lt;AQ$2,AQ$3*AQ$4,0)</f>
        <v>0</v>
      </c>
      <c r="EK129" s="0" t="n">
        <f aca="false">IF(CHOOSE(MATCH(AR$5,$B$10:$E$10,0),$B129,$C129,$D129,$E129)*AR$6+AR129*AR$7&lt;AR$2,AR$3*AR$4,0)</f>
        <v>0</v>
      </c>
      <c r="EL129" s="0" t="n">
        <f aca="false">IF(CHOOSE(MATCH(AS$5,$B$10:$E$10,0),$B129,$C129,$D129,$E129)*AS$6+AS129*AS$7&lt;AS$2,AS$3*AS$4,0)</f>
        <v>0</v>
      </c>
      <c r="EM129" s="0" t="n">
        <f aca="false">IF(CHOOSE(MATCH(AT$5,$B$10:$E$10,0),$B129,$C129,$D129,$E129)*AT$6+AT129*AT$7&lt;AT$2,AT$3*AT$4,0)</f>
        <v>0</v>
      </c>
      <c r="EN129" s="0" t="n">
        <f aca="false">IF(CHOOSE(MATCH(AU$5,$B$10:$E$10,0),$B129,$C129,$D129,$E129)*AU$6+AU129*AU$7&lt;AU$2,AU$3*AU$4,0)</f>
        <v>0</v>
      </c>
      <c r="EO129" s="0" t="n">
        <f aca="false">IF(CHOOSE(MATCH(AV$5,$B$10:$E$10,0),$B129,$C129,$D129,$E129)*AV$6+AV129*AV$7&lt;AV$2,AV$3*AV$4,0)</f>
        <v>0</v>
      </c>
      <c r="EP129" s="0" t="n">
        <f aca="false">IF(CHOOSE(MATCH(AW$5,$B$10:$E$10,0),$B129,$C129,$D129,$E129)*AW$6+AW129*AW$7&lt;AW$2,AW$3*AW$4,0)</f>
        <v>0</v>
      </c>
      <c r="EQ129" s="0" t="n">
        <f aca="false">IF(CHOOSE(MATCH(AX$5,$B$10:$E$10,0),$B129,$C129,$D129,$E129)*AX$6+AX129*AX$7&lt;AX$2,AX$3*AX$4,0)</f>
        <v>0</v>
      </c>
      <c r="ER129" s="0" t="n">
        <f aca="false">IF(CHOOSE(MATCH(AY$5,$B$10:$E$10,0),$B129,$C129,$D129,$E129)*AY$6+AY129*AY$7&lt;AY$2,AY$3*AY$4,0)</f>
        <v>0</v>
      </c>
      <c r="ES129" s="0" t="n">
        <f aca="false">IF(CHOOSE(MATCH(AZ$5,$B$10:$E$10,0),$B129,$C129,$D129,$E129)*AZ$6+AZ129*AZ$7&lt;AZ$2,AZ$3*AZ$4,0)</f>
        <v>0</v>
      </c>
      <c r="ET129" s="0" t="n">
        <f aca="false">IF(CHOOSE(MATCH(BA$5,$B$10:$E$10,0),$B129,$C129,$D129,$E129)*BA$6+BA129*BA$7&lt;BA$2,BA$3*BA$4,0)</f>
        <v>0</v>
      </c>
      <c r="EU129" s="0" t="n">
        <f aca="false">IF(CHOOSE(MATCH(BB$5,$B$10:$E$10,0),$B129,$C129,$D129,$E129)*BB$6+BB129*BB$7&lt;BB$2,BB$3*BB$4,0)</f>
        <v>0</v>
      </c>
      <c r="EV129" s="0" t="n">
        <f aca="false">IF(CHOOSE(MATCH(BC$5,$B$10:$E$10,0),$B129,$C129,$D129,$E129)*BC$6+BC129*BC$7&lt;BC$2,BC$3*BC$4,0)</f>
        <v>0</v>
      </c>
      <c r="EW129" s="0" t="n">
        <f aca="false">IF(CHOOSE(MATCH(BD$5,$B$10:$E$10,0),$B129,$C129,$D129,$E129)*BD$6+BD129*BD$7&lt;BD$2,BD$3*BD$4,0)</f>
        <v>0</v>
      </c>
      <c r="EX129" s="0" t="n">
        <f aca="false">IF(CHOOSE(MATCH(BE$5,$B$10:$E$10,0),$B129,$C129,$D129,$E129)*BE$6+BE129*BE$7&lt;BE$2,BE$3*BE$4,0)</f>
        <v>0</v>
      </c>
      <c r="EY129" s="0" t="n">
        <f aca="false">IF(CHOOSE(MATCH(BF$5,$B$10:$E$10,0),$B129,$C129,$D129,$E129)*BF$6+BF129*BF$7&lt;BF$2,BF$3*BF$4,0)</f>
        <v>0</v>
      </c>
      <c r="EZ129" s="0" t="n">
        <f aca="false">IF(CHOOSE(MATCH(BG$5,$B$10:$E$10,0),$B129,$C129,$D129,$E129)*BG$6+BG129*BG$7&lt;BG$2,BG$3*BG$4,0)</f>
        <v>0</v>
      </c>
      <c r="FA129" s="0" t="n">
        <f aca="false">IF(CHOOSE(MATCH(BH$5,$B$10:$E$10,0),$B129,$C129,$D129,$E129)*BH$6+BH129*BH$7&lt;BH$2,BH$3*BH$4,0)</f>
        <v>0</v>
      </c>
      <c r="FB129" s="0" t="n">
        <f aca="false">IF(CHOOSE(MATCH(BI$5,$B$10:$E$10,0),$B129,$C129,$D129,$E129)*BI$6+BI129*BI$7&lt;BI$2,BI$3*BI$4,0)</f>
        <v>0</v>
      </c>
      <c r="FC129" s="0" t="n">
        <f aca="false">IF(CHOOSE(MATCH(BJ$5,$B$10:$E$10,0),$B129,$C129,$D129,$E129)*BJ$6+BJ129*BJ$7&lt;BJ$2,BJ$3*BJ$4,0)</f>
        <v>0</v>
      </c>
      <c r="FD129" s="0" t="n">
        <f aca="false">IF(CHOOSE(MATCH(BK$5,$B$10:$E$10,0),$B129,$C129,$D129,$E129)*BK$6+BK129*BK$7&lt;BK$2,BK$3*BK$4,0)</f>
        <v>0</v>
      </c>
      <c r="FE129" s="0" t="n">
        <f aca="false">IF(CHOOSE(MATCH(BL$5,$B$10:$E$10,0),$B129,$C129,$D129,$E129)*BL$6+BL129*BL$7&lt;BL$2,BL$3*BL$4,0)</f>
        <v>0</v>
      </c>
      <c r="FF129" s="0" t="n">
        <f aca="false">IF(CHOOSE(MATCH(BM$5,$B$10:$E$10,0),$B129,$C129,$D129,$E129)*BM$6+BM129*BM$7&lt;BM$2,BM$3*BM$4,0)</f>
        <v>0</v>
      </c>
      <c r="FG129" s="0" t="n">
        <f aca="false">IF(CHOOSE(MATCH(BN$5,$B$10:$E$10,0),$B129,$C129,$D129,$E129)*BN$6+BN129*BN$7&lt;BN$2,BN$3*BN$4,0)</f>
        <v>0</v>
      </c>
      <c r="FH129" s="0" t="n">
        <f aca="false">IF(CHOOSE(MATCH(BO$5,$B$10:$E$10,0),$B129,$C129,$D129,$E129)*BO$6+BO129*BO$7&lt;BO$2,BO$3*BO$4,0)</f>
        <v>0</v>
      </c>
      <c r="FI129" s="0" t="n">
        <f aca="false">IF(CHOOSE(MATCH(BP$5,$B$10:$E$10,0),$B129,$C129,$D129,$E129)*BP$6+BP129*BP$7&lt;BP$2,BP$3*BP$4,0)</f>
        <v>0</v>
      </c>
      <c r="FJ129" s="0" t="n">
        <f aca="false">IF(CHOOSE(MATCH(BQ$5,$B$10:$E$10,0),$B129,$C129,$D129,$E129)*BQ$6+BQ129*BQ$7&lt;BQ$2,BQ$3*BQ$4,0)</f>
        <v>0</v>
      </c>
      <c r="FK129" s="0" t="n">
        <f aca="false">IF(CHOOSE(MATCH(BR$5,$B$10:$E$10,0),$B129,$C129,$D129,$E129)*BR$6+BR129*BR$7&lt;BR$2,BR$3*BR$4,0)</f>
        <v>0</v>
      </c>
      <c r="FL129" s="0" t="n">
        <f aca="false">IF(CHOOSE(MATCH(BS$5,$B$10:$E$10,0),$B129,$C129,$D129,$E129)*BS$6+BS129*BS$7&lt;BS$2,BS$3*BS$4,0)</f>
        <v>0</v>
      </c>
      <c r="FM129" s="0" t="n">
        <f aca="false">IF(CHOOSE(MATCH(BT$5,$B$10:$E$10,0),$B129,$C129,$D129,$E129)*BT$6+BT129*BT$7&lt;BT$2,BT$3*BT$4,0)</f>
        <v>0</v>
      </c>
      <c r="FN129" s="0" t="n">
        <f aca="false">IF(CHOOSE(MATCH(BU$5,$B$10:$E$10,0),$B129,$C129,$D129,$E129)*BU$6+BU129*BU$7&lt;BU$2,BU$3*BU$4,0)</f>
        <v>0</v>
      </c>
      <c r="FO129" s="0" t="n">
        <f aca="false">IF(CHOOSE(MATCH(BV$5,$B$10:$E$10,0),$B129,$C129,$D129,$E129)*BV$6+BV129*BV$7&lt;BV$2,BV$3*BV$4,0)</f>
        <v>0</v>
      </c>
      <c r="FP129" s="0" t="n">
        <f aca="false">IF(CHOOSE(MATCH(BW$5,$B$10:$E$10,0),$B129,$C129,$D129,$E129)*BW$6+BW129*BW$7&lt;BW$2,BW$3*BW$4,0)</f>
        <v>0</v>
      </c>
      <c r="FQ129" s="0" t="n">
        <f aca="false">IF(CHOOSE(MATCH(BX$5,$B$10:$E$10,0),$B129,$C129,$D129,$E129)*BX$6+BX129*BX$7&lt;BX$2,BX$3*BX$4,0)</f>
        <v>0</v>
      </c>
      <c r="FR129" s="0" t="n">
        <f aca="false">IF(CHOOSE(MATCH(BY$5,$B$10:$E$10,0),$B129,$C129,$D129,$E129)*BY$6+BY129*BY$7&lt;BY$2,BY$3*BY$4,0)</f>
        <v>0</v>
      </c>
      <c r="FS129" s="0" t="n">
        <f aca="false">IF(CHOOSE(MATCH(BZ$5,$B$10:$E$10,0),$B129,$C129,$D129,$E129)*BZ$6+BZ129*BZ$7&lt;BZ$2,BZ$3*BZ$4,0)</f>
        <v>0</v>
      </c>
      <c r="FT129" s="0" t="n">
        <f aca="false">IF(CHOOSE(MATCH(CA$5,$B$10:$E$10,0),$B129,$C129,$D129,$E129)*CA$6+CA129*CA$7&lt;CA$2,CA$3*CA$4,0)</f>
        <v>0</v>
      </c>
      <c r="FU129" s="0" t="n">
        <f aca="false">IF(CHOOSE(MATCH(CB$5,$B$10:$E$10,0),$B129,$C129,$D129,$E129)*CB$6+CB129*CB$7&lt;CB$2,CB$3*CB$4,0)</f>
        <v>0</v>
      </c>
      <c r="FV129" s="0" t="n">
        <f aca="false">IF(CHOOSE(MATCH(CC$5,$B$10:$E$10,0),$B129,$C129,$D129,$E129)*CC$6+CC129*CC$7&lt;CC$2,CC$3*CC$4,0)</f>
        <v>0</v>
      </c>
      <c r="FW129" s="0" t="n">
        <f aca="false">IF(CHOOSE(MATCH(CD$5,$B$10:$E$10,0),$B129,$C129,$D129,$E129)*CD$6+CD129*CD$7&lt;CD$2,CD$3*CD$4,0)</f>
        <v>0</v>
      </c>
      <c r="FX129" s="0" t="n">
        <f aca="false">IF(CHOOSE(MATCH(CE$5,$B$10:$E$10,0),$B129,$C129,$D129,$E129)*CE$6+CE129*CE$7&lt;CE$2,CE$3*CE$4,0)</f>
        <v>0</v>
      </c>
      <c r="FY129" s="0" t="n">
        <f aca="false">IF(CHOOSE(MATCH(CF$5,$B$10:$E$10,0),$B129,$C129,$D129,$E129)*CF$6+CF129*CF$7&lt;CF$2,CF$3*CF$4,0)</f>
        <v>0</v>
      </c>
      <c r="FZ129" s="0" t="n">
        <f aca="false">IF(CHOOSE(MATCH(CG$5,$B$10:$E$10,0),$B129,$C129,$D129,$E129)*CG$6+CG129*CG$7&lt;CG$2,CG$3*CG$4,0)</f>
        <v>0</v>
      </c>
      <c r="GA129" s="0" t="n">
        <f aca="false">IF(CHOOSE(MATCH(CH$5,$B$10:$E$10,0),$B129,$C129,$D129,$E129)*CH$6+CH129*CH$7&lt;CH$2,CH$3*CH$4,0)</f>
        <v>0</v>
      </c>
      <c r="GB129" s="0" t="n">
        <f aca="false">IF(CHOOSE(MATCH(CI$5,$B$10:$E$10,0),$B129,$C129,$D129,$E129)*CI$6+CI129*CI$7&lt;CI$2,CI$3*CI$4,0)</f>
        <v>0</v>
      </c>
      <c r="GC129" s="0" t="n">
        <f aca="false">IF(CHOOSE(MATCH(CJ$5,$B$10:$E$10,0),$B129,$C129,$D129,$E129)*CJ$6+CJ129*CJ$7&lt;CJ$2,CJ$3*CJ$4,0)</f>
        <v>0</v>
      </c>
      <c r="GD129" s="0" t="n">
        <f aca="false">IF(CHOOSE(MATCH(CK$5,$B$10:$E$10,0),$B129,$C129,$D129,$E129)*CK$6+CK129*CK$7&lt;CK$2,CK$3*CK$4,0)</f>
        <v>0</v>
      </c>
      <c r="GE129" s="0" t="n">
        <f aca="false">IF(CHOOSE(MATCH(CL$5,$B$10:$E$10,0),$B129,$C129,$D129,$E129)*CL$6+CL129*CL$7&lt;CL$2,CL$3*CL$4,0)</f>
        <v>0</v>
      </c>
      <c r="GF129" s="0" t="n">
        <f aca="false">IF(CHOOSE(MATCH(CM$5,$B$10:$E$10,0),$B129,$C129,$D129,$E129)*CM$6+CM129*CM$7&lt;CM$2,CM$3*CM$4,0)</f>
        <v>0</v>
      </c>
      <c r="GG129" s="0" t="n">
        <f aca="false">IF(CHOOSE(MATCH(CN$5,$B$10:$E$10,0),$B129,$C129,$D129,$E129)*CN$6+CN129*CN$7&lt;CN$2,CN$3*CN$4,0)</f>
        <v>0</v>
      </c>
      <c r="GH129" s="0" t="n">
        <f aca="false">IF(CHOOSE(MATCH(CO$5,$B$10:$E$10,0),$B129,$C129,$D129,$E129)*CO$6+CO129*CO$7&lt;CO$2,CO$3*CO$4,0)</f>
        <v>0</v>
      </c>
      <c r="GI129" s="0" t="n">
        <f aca="false">IF(CHOOSE(MATCH(CP$5,$B$10:$E$10,0),$B129,$C129,$D129,$E129)*CP$6+CP129*CP$7&lt;CP$2,CP$3*CP$4,0)</f>
        <v>0</v>
      </c>
      <c r="GJ129" s="0" t="n">
        <f aca="false">IF(CHOOSE(MATCH(CQ$5,$B$10:$E$10,0),$B129,$C129,$D129,$E129)*CQ$6+CQ129*CQ$7&lt;CQ$2,CQ$3*CQ$4,0)</f>
        <v>0</v>
      </c>
      <c r="GK129" s="0" t="n">
        <f aca="false">IF(CHOOSE(MATCH(CR$5,$B$10:$E$10,0),$B129,$C129,$D129,$E129)*CR$6+CR129*CR$7&lt;CR$2,CR$3*CR$4,0)</f>
        <v>0</v>
      </c>
      <c r="GL129" s="0" t="n">
        <f aca="false">IF(CHOOSE(MATCH(CS$5,$B$10:$E$10,0),$B129,$C129,$D129,$E129)*CS$6+CS129*CS$7&lt;CS$2,CS$3*CS$4,0)</f>
        <v>0</v>
      </c>
      <c r="GM129" s="0" t="n">
        <f aca="false">IF(CHOOSE(MATCH(CT$5,$B$10:$E$10,0),$B129,$C129,$D129,$E129)*CT$6+CT129*CT$7&lt;CT$2,CT$3*CT$4,0)</f>
        <v>0</v>
      </c>
      <c r="GN129" s="0" t="n">
        <f aca="false">IF(CHOOSE(MATCH(CU$5,$B$10:$E$10,0),$B129,$C129,$D129,$E129)*CU$6+CU129*CU$7&lt;CU$2,CU$3*CU$4,0)</f>
        <v>0</v>
      </c>
      <c r="GO129" s="0" t="n">
        <f aca="false">IF(CHOOSE(MATCH(CV$5,$B$10:$E$10,0),$B129,$C129,$D129,$E129)*CV$6+CV129*CV$7&lt;CV$2,CV$3*CV$4,0)</f>
        <v>0</v>
      </c>
      <c r="GP129" s="0" t="n">
        <f aca="false">IF(CHOOSE(MATCH(CW$5,$B$10:$E$10,0),$B129,$C129,$D129,$E129)*CW$6+CW129*CW$7&lt;CW$2,CW$3*CW$4,0)</f>
        <v>0</v>
      </c>
      <c r="GQ129" s="0" t="n">
        <f aca="false">IF(CHOOSE(MATCH(CX$5,$B$10:$E$10,0),$B129,$C129,$D129,$E129)*CX$6+CX129*CX$7&lt;CX$2,CX$3*CX$4,0)</f>
        <v>0</v>
      </c>
      <c r="GS129" s="0" t="n">
        <f aca="false">SUM(CZ129:GQ129)</f>
        <v>0.5</v>
      </c>
      <c r="GT129" s="0" t="n">
        <f aca="false">IF(GS129&gt;$GS$6,1,0)</f>
        <v>0</v>
      </c>
    </row>
    <row r="130" customFormat="false" ht="14" hidden="false" customHeight="false" outlineLevel="0" collapsed="false">
      <c r="A130" s="0" t="n">
        <v>120</v>
      </c>
      <c r="B130" s="0" t="n">
        <v>-0.0252450737880527</v>
      </c>
      <c r="C130" s="0" t="n">
        <v>0.756306651794115</v>
      </c>
      <c r="D130" s="0" t="n">
        <v>0.953123821358277</v>
      </c>
      <c r="E130" s="0" t="n">
        <v>-1.00752148953686</v>
      </c>
      <c r="G130" s="0" t="n">
        <v>-2.39138898905367</v>
      </c>
      <c r="H130" s="0" t="n">
        <v>0.997688403003849</v>
      </c>
      <c r="I130" s="0" t="n">
        <v>1.33514276967617</v>
      </c>
      <c r="J130" s="0" t="n">
        <v>-0.874049419508083</v>
      </c>
      <c r="K130" s="0" t="n">
        <v>0.974550857790746</v>
      </c>
      <c r="L130" s="0" t="n">
        <v>-1.39880967253703</v>
      </c>
      <c r="M130" s="0" t="n">
        <v>-0.3434979589656</v>
      </c>
      <c r="N130" s="0" t="n">
        <v>-0.593367985857185</v>
      </c>
      <c r="O130" s="0" t="n">
        <v>-0.660129444440827</v>
      </c>
      <c r="P130" s="0" t="n">
        <v>0.445829755335581</v>
      </c>
      <c r="Q130" s="0" t="n">
        <v>-0.222169092012336</v>
      </c>
      <c r="R130" s="0" t="n">
        <v>0.174961769516813</v>
      </c>
      <c r="S130" s="0" t="n">
        <v>-0.25167310013785</v>
      </c>
      <c r="T130" s="0" t="n">
        <v>-0.870355734150508</v>
      </c>
      <c r="U130" s="0" t="n">
        <v>1.16664296001545</v>
      </c>
      <c r="V130" s="0" t="n">
        <v>-0.27519604373083</v>
      </c>
      <c r="W130" s="0" t="n">
        <v>-0.317322701448575</v>
      </c>
      <c r="X130" s="0" t="n">
        <v>0.340903625328792</v>
      </c>
      <c r="Y130" s="0" t="n">
        <v>-0.283707777271047</v>
      </c>
      <c r="Z130" s="0" t="n">
        <v>0.162700644068536</v>
      </c>
      <c r="AA130" s="0" t="n">
        <v>-1.11602275865152</v>
      </c>
      <c r="AB130" s="0" t="n">
        <v>-0.301592990581412</v>
      </c>
      <c r="AC130" s="0" t="n">
        <v>0.131458364194259</v>
      </c>
      <c r="AD130" s="0" t="n">
        <v>-0.101726982393302</v>
      </c>
      <c r="AE130" s="0" t="n">
        <v>-0.118043317343108</v>
      </c>
      <c r="AF130" s="0" t="n">
        <v>1.30893113237107</v>
      </c>
      <c r="AG130" s="0" t="n">
        <v>-2.05270225706045</v>
      </c>
      <c r="AH130" s="0" t="n">
        <v>-0.0970374003372854</v>
      </c>
      <c r="AI130" s="0" t="n">
        <v>0.465347511635628</v>
      </c>
      <c r="AJ130" s="0" t="n">
        <v>-0.880118022905663</v>
      </c>
      <c r="AK130" s="0" t="n">
        <v>-0.518887190992246</v>
      </c>
      <c r="AL130" s="0" t="n">
        <v>-1.11887857201509</v>
      </c>
      <c r="AM130" s="0" t="n">
        <v>-0.386924057238502</v>
      </c>
      <c r="AN130" s="0" t="n">
        <v>-0.125903625303181</v>
      </c>
      <c r="AO130" s="0" t="n">
        <v>0.717150214768481</v>
      </c>
      <c r="AP130" s="0" t="n">
        <v>1.03160800790647</v>
      </c>
      <c r="AQ130" s="0" t="n">
        <v>-0.246150193561334</v>
      </c>
      <c r="AR130" s="0" t="n">
        <v>-1.05788330984069</v>
      </c>
      <c r="AS130" s="0" t="n">
        <v>0.524233882970293</v>
      </c>
      <c r="AT130" s="0" t="n">
        <v>-0.808760205472936</v>
      </c>
      <c r="AU130" s="0" t="n">
        <v>-1.27079147205222</v>
      </c>
      <c r="AV130" s="0" t="n">
        <v>0.966588231676724</v>
      </c>
      <c r="AW130" s="0" t="n">
        <v>1.27268322103191</v>
      </c>
      <c r="AX130" s="0" t="n">
        <v>1.85710632649716</v>
      </c>
      <c r="AY130" s="0" t="n">
        <v>-0.430000000051223</v>
      </c>
      <c r="AZ130" s="0" t="n">
        <v>1.25533460959559</v>
      </c>
      <c r="BA130" s="0" t="n">
        <v>0.229151737585198</v>
      </c>
      <c r="BB130" s="0" t="n">
        <v>0.856693986861501</v>
      </c>
      <c r="BC130" s="0" t="n">
        <v>-0.145282683661208</v>
      </c>
      <c r="BD130" s="0" t="n">
        <v>0.412778717873152</v>
      </c>
      <c r="BE130" s="0" t="n">
        <v>-0.821344201540342</v>
      </c>
      <c r="BF130" s="0" t="n">
        <v>0.483153144159587</v>
      </c>
      <c r="BG130" s="0" t="n">
        <v>-0.664797425997676</v>
      </c>
      <c r="BH130" s="0" t="n">
        <v>1.73761691257823</v>
      </c>
      <c r="BI130" s="0" t="n">
        <v>0.947241005633259</v>
      </c>
      <c r="BJ130" s="0" t="n">
        <v>-1.15957163870917</v>
      </c>
      <c r="BK130" s="0" t="n">
        <v>-0.148453409565263</v>
      </c>
      <c r="BL130" s="0" t="n">
        <v>0.370896486856509</v>
      </c>
      <c r="BM130" s="0" t="n">
        <v>0.727677615941502</v>
      </c>
      <c r="BN130" s="0" t="n">
        <v>-1.35040863824543</v>
      </c>
      <c r="BO130" s="0" t="n">
        <v>1.28743522509467</v>
      </c>
      <c r="BP130" s="0" t="n">
        <v>-1.25399083117372</v>
      </c>
      <c r="BQ130" s="0" t="n">
        <v>-1.07996129372623</v>
      </c>
      <c r="BR130" s="0" t="n">
        <v>1.16785258796881</v>
      </c>
      <c r="BS130" s="0" t="n">
        <v>-0.590542867939803</v>
      </c>
      <c r="BT130" s="0" t="n">
        <v>-0.524585175298853</v>
      </c>
      <c r="BU130" s="0" t="n">
        <v>1.2212490219099</v>
      </c>
      <c r="BV130" s="0" t="n">
        <v>0.55404711929441</v>
      </c>
      <c r="BW130" s="0" t="n">
        <v>-0.503978299093433</v>
      </c>
      <c r="BX130" s="0" t="n">
        <v>-0.36557480598276</v>
      </c>
      <c r="BY130" s="0" t="n">
        <v>-1.20023287308868</v>
      </c>
      <c r="BZ130" s="0" t="n">
        <v>-0.457860096503282</v>
      </c>
      <c r="CA130" s="0" t="n">
        <v>-1.10892187876743</v>
      </c>
      <c r="CB130" s="0" t="n">
        <v>-0.658608314552112</v>
      </c>
      <c r="CC130" s="0" t="n">
        <v>-1.00121951618348</v>
      </c>
      <c r="CD130" s="0" t="n">
        <v>-0.314828412228962</v>
      </c>
      <c r="CE130" s="0" t="n">
        <v>-0.679178810969461</v>
      </c>
      <c r="CF130" s="0" t="n">
        <v>0.314105363941053</v>
      </c>
      <c r="CG130" s="0" t="n">
        <v>-0.477059529657709</v>
      </c>
      <c r="CH130" s="0" t="n">
        <v>1.35250502353301</v>
      </c>
      <c r="CI130" s="0" t="n">
        <v>-0.790016656537773</v>
      </c>
      <c r="CJ130" s="0" t="n">
        <v>-0.854598738442292</v>
      </c>
      <c r="CK130" s="0" t="n">
        <v>0.288489445665618</v>
      </c>
      <c r="CL130" s="0" t="n">
        <v>0.46211198423407</v>
      </c>
      <c r="CM130" s="0" t="n">
        <v>0.959653334575705</v>
      </c>
      <c r="CN130" s="0" t="n">
        <v>1.61888237926178</v>
      </c>
      <c r="CO130" s="0" t="n">
        <v>0.0539955635758815</v>
      </c>
      <c r="CP130" s="0" t="n">
        <v>0.210812913792324</v>
      </c>
      <c r="CQ130" s="0" t="n">
        <v>1.23951394925825</v>
      </c>
      <c r="CR130" s="0" t="n">
        <v>-0.166733116202522</v>
      </c>
      <c r="CS130" s="0" t="n">
        <v>-1.67374764714623</v>
      </c>
      <c r="CT130" s="0" t="n">
        <v>-1.48579601955134</v>
      </c>
      <c r="CU130" s="0" t="n">
        <v>-0.847894625621848</v>
      </c>
      <c r="CV130" s="0" t="n">
        <v>-0.279250116363983</v>
      </c>
      <c r="CW130" s="0" t="n">
        <v>-1.38890754897147</v>
      </c>
      <c r="CX130" s="0" t="n">
        <v>0.451582309324294</v>
      </c>
      <c r="CZ130" s="0" t="n">
        <f aca="false">IF(CHOOSE(MATCH(G$5,$B$10:$E$10,0),$B130,$C130,$D130,$E130)*G$6+G130*G$7&lt;G$2,G$3*G$4,0)</f>
        <v>12.5</v>
      </c>
      <c r="DA130" s="0" t="n">
        <f aca="false">IF(CHOOSE(MATCH(H$5,$B$10:$E$10,0),$B130,$C130,$D130,$E130)*H$6+H130*H$7&lt;H$2,H$3*H$4,0)</f>
        <v>0</v>
      </c>
      <c r="DB130" s="0" t="n">
        <f aca="false">IF(CHOOSE(MATCH(I$5,$B$10:$E$10,0),$B130,$C130,$D130,$E130)*I$6+I130*I$7&lt;I$2,I$3*I$4,0)</f>
        <v>0</v>
      </c>
      <c r="DC130" s="0" t="n">
        <f aca="false">IF(CHOOSE(MATCH(J$5,$B$10:$E$10,0),$B130,$C130,$D130,$E130)*J$6+J130*J$7&lt;J$2,J$3*J$4,0)</f>
        <v>0</v>
      </c>
      <c r="DD130" s="0" t="n">
        <f aca="false">IF(CHOOSE(MATCH(K$5,$B$10:$E$10,0),$B130,$C130,$D130,$E130)*K$6+K130*K$7&lt;K$2,K$3*K$4,0)</f>
        <v>0</v>
      </c>
      <c r="DE130" s="0" t="n">
        <f aca="false">IF(CHOOSE(MATCH(L$5,$B$10:$E$10,0),$B130,$C130,$D130,$E130)*L$6+L130*L$7&lt;L$2,L$3*L$4,0)</f>
        <v>0</v>
      </c>
      <c r="DF130" s="0" t="n">
        <f aca="false">IF(CHOOSE(MATCH(M$5,$B$10:$E$10,0),$B130,$C130,$D130,$E130)*M$6+M130*M$7&lt;M$2,M$3*M$4,0)</f>
        <v>0</v>
      </c>
      <c r="DG130" s="0" t="n">
        <f aca="false">IF(CHOOSE(MATCH(N$5,$B$10:$E$10,0),$B130,$C130,$D130,$E130)*N$6+N130*N$7&lt;N$2,N$3*N$4,0)</f>
        <v>0</v>
      </c>
      <c r="DH130" s="0" t="n">
        <f aca="false">IF(CHOOSE(MATCH(O$5,$B$10:$E$10,0),$B130,$C130,$D130,$E130)*O$6+O130*O$7&lt;O$2,O$3*O$4,0)</f>
        <v>0</v>
      </c>
      <c r="DI130" s="0" t="n">
        <f aca="false">IF(CHOOSE(MATCH(P$5,$B$10:$E$10,0),$B130,$C130,$D130,$E130)*P$6+P130*P$7&lt;P$2,P$3*P$4,0)</f>
        <v>0</v>
      </c>
      <c r="DJ130" s="0" t="n">
        <f aca="false">IF(CHOOSE(MATCH(Q$5,$B$10:$E$10,0),$B130,$C130,$D130,$E130)*Q$6+Q130*Q$7&lt;Q$2,Q$3*Q$4,0)</f>
        <v>0</v>
      </c>
      <c r="DK130" s="0" t="n">
        <f aca="false">IF(CHOOSE(MATCH(R$5,$B$10:$E$10,0),$B130,$C130,$D130,$E130)*R$6+R130*R$7&lt;R$2,R$3*R$4,0)</f>
        <v>0</v>
      </c>
      <c r="DL130" s="0" t="n">
        <f aca="false">IF(CHOOSE(MATCH(S$5,$B$10:$E$10,0),$B130,$C130,$D130,$E130)*S$6+S130*S$7&lt;S$2,S$3*S$4,0)</f>
        <v>0</v>
      </c>
      <c r="DM130" s="0" t="n">
        <f aca="false">IF(CHOOSE(MATCH(T$5,$B$10:$E$10,0),$B130,$C130,$D130,$E130)*T$6+T130*T$7&lt;T$2,T$3*T$4,0)</f>
        <v>0</v>
      </c>
      <c r="DN130" s="0" t="n">
        <f aca="false">IF(CHOOSE(MATCH(U$5,$B$10:$E$10,0),$B130,$C130,$D130,$E130)*U$6+U130*U$7&lt;U$2,U$3*U$4,0)</f>
        <v>0</v>
      </c>
      <c r="DO130" s="0" t="n">
        <f aca="false">IF(CHOOSE(MATCH(V$5,$B$10:$E$10,0),$B130,$C130,$D130,$E130)*V$6+V130*V$7&lt;V$2,V$3*V$4,0)</f>
        <v>0</v>
      </c>
      <c r="DP130" s="0" t="n">
        <f aca="false">IF(CHOOSE(MATCH(W$5,$B$10:$E$10,0),$B130,$C130,$D130,$E130)*W$6+W130*W$7&lt;W$2,W$3*W$4,0)</f>
        <v>0</v>
      </c>
      <c r="DQ130" s="0" t="n">
        <f aca="false">IF(CHOOSE(MATCH(X$5,$B$10:$E$10,0),$B130,$C130,$D130,$E130)*X$6+X130*X$7&lt;X$2,X$3*X$4,0)</f>
        <v>0</v>
      </c>
      <c r="DR130" s="0" t="n">
        <f aca="false">IF(CHOOSE(MATCH(Y$5,$B$10:$E$10,0),$B130,$C130,$D130,$E130)*Y$6+Y130*Y$7&lt;Y$2,Y$3*Y$4,0)</f>
        <v>0</v>
      </c>
      <c r="DS130" s="0" t="n">
        <f aca="false">IF(CHOOSE(MATCH(Z$5,$B$10:$E$10,0),$B130,$C130,$D130,$E130)*Z$6+Z130*Z$7&lt;Z$2,Z$3*Z$4,0)</f>
        <v>0</v>
      </c>
      <c r="DT130" s="0" t="n">
        <f aca="false">IF(CHOOSE(MATCH(AA$5,$B$10:$E$10,0),$B130,$C130,$D130,$E130)*AA$6+AA130*AA$7&lt;AA$2,AA$3*AA$4,0)</f>
        <v>0</v>
      </c>
      <c r="DU130" s="0" t="n">
        <f aca="false">IF(CHOOSE(MATCH(AB$5,$B$10:$E$10,0),$B130,$C130,$D130,$E130)*AB$6+AB130*AB$7&lt;AB$2,AB$3*AB$4,0)</f>
        <v>0</v>
      </c>
      <c r="DV130" s="0" t="n">
        <f aca="false">IF(CHOOSE(MATCH(AC$5,$B$10:$E$10,0),$B130,$C130,$D130,$E130)*AC$6+AC130*AC$7&lt;AC$2,AC$3*AC$4,0)</f>
        <v>0</v>
      </c>
      <c r="DW130" s="0" t="n">
        <f aca="false">IF(CHOOSE(MATCH(AD$5,$B$10:$E$10,0),$B130,$C130,$D130,$E130)*AD$6+AD130*AD$7&lt;AD$2,AD$3*AD$4,0)</f>
        <v>0</v>
      </c>
      <c r="DX130" s="0" t="n">
        <f aca="false">IF(CHOOSE(MATCH(AE$5,$B$10:$E$10,0),$B130,$C130,$D130,$E130)*AE$6+AE130*AE$7&lt;AE$2,AE$3*AE$4,0)</f>
        <v>0</v>
      </c>
      <c r="DY130" s="0" t="n">
        <f aca="false">IF(CHOOSE(MATCH(AF$5,$B$10:$E$10,0),$B130,$C130,$D130,$E130)*AF$6+AF130*AF$7&lt;AF$2,AF$3*AF$4,0)</f>
        <v>0</v>
      </c>
      <c r="DZ130" s="0" t="n">
        <f aca="false">IF(CHOOSE(MATCH(AG$5,$B$10:$E$10,0),$B130,$C130,$D130,$E130)*AG$6+AG130*AG$7&lt;AG$2,AG$3*AG$4,0)</f>
        <v>0</v>
      </c>
      <c r="EA130" s="0" t="n">
        <f aca="false">IF(CHOOSE(MATCH(AH$5,$B$10:$E$10,0),$B130,$C130,$D130,$E130)*AH$6+AH130*AH$7&lt;AH$2,AH$3*AH$4,0)</f>
        <v>0</v>
      </c>
      <c r="EB130" s="0" t="n">
        <f aca="false">IF(CHOOSE(MATCH(AI$5,$B$10:$E$10,0),$B130,$C130,$D130,$E130)*AI$6+AI130*AI$7&lt;AI$2,AI$3*AI$4,0)</f>
        <v>0</v>
      </c>
      <c r="EC130" s="0" t="n">
        <f aca="false">IF(CHOOSE(MATCH(AJ$5,$B$10:$E$10,0),$B130,$C130,$D130,$E130)*AJ$6+AJ130*AJ$7&lt;AJ$2,AJ$3*AJ$4,0)</f>
        <v>0</v>
      </c>
      <c r="ED130" s="0" t="n">
        <f aca="false">IF(CHOOSE(MATCH(AK$5,$B$10:$E$10,0),$B130,$C130,$D130,$E130)*AK$6+AK130*AK$7&lt;AK$2,AK$3*AK$4,0)</f>
        <v>0</v>
      </c>
      <c r="EE130" s="0" t="n">
        <f aca="false">IF(CHOOSE(MATCH(AL$5,$B$10:$E$10,0),$B130,$C130,$D130,$E130)*AL$6+AL130*AL$7&lt;AL$2,AL$3*AL$4,0)</f>
        <v>0</v>
      </c>
      <c r="EF130" s="0" t="n">
        <f aca="false">IF(CHOOSE(MATCH(AM$5,$B$10:$E$10,0),$B130,$C130,$D130,$E130)*AM$6+AM130*AM$7&lt;AM$2,AM$3*AM$4,0)</f>
        <v>0</v>
      </c>
      <c r="EG130" s="0" t="n">
        <f aca="false">IF(CHOOSE(MATCH(AN$5,$B$10:$E$10,0),$B130,$C130,$D130,$E130)*AN$6+AN130*AN$7&lt;AN$2,AN$3*AN$4,0)</f>
        <v>0</v>
      </c>
      <c r="EH130" s="0" t="n">
        <f aca="false">IF(CHOOSE(MATCH(AO$5,$B$10:$E$10,0),$B130,$C130,$D130,$E130)*AO$6+AO130*AO$7&lt;AO$2,AO$3*AO$4,0)</f>
        <v>0</v>
      </c>
      <c r="EI130" s="0" t="n">
        <f aca="false">IF(CHOOSE(MATCH(AP$5,$B$10:$E$10,0),$B130,$C130,$D130,$E130)*AP$6+AP130*AP$7&lt;AP$2,AP$3*AP$4,0)</f>
        <v>0</v>
      </c>
      <c r="EJ130" s="0" t="n">
        <f aca="false">IF(CHOOSE(MATCH(AQ$5,$B$10:$E$10,0),$B130,$C130,$D130,$E130)*AQ$6+AQ130*AQ$7&lt;AQ$2,AQ$3*AQ$4,0)</f>
        <v>0</v>
      </c>
      <c r="EK130" s="0" t="n">
        <f aca="false">IF(CHOOSE(MATCH(AR$5,$B$10:$E$10,0),$B130,$C130,$D130,$E130)*AR$6+AR130*AR$7&lt;AR$2,AR$3*AR$4,0)</f>
        <v>0</v>
      </c>
      <c r="EL130" s="0" t="n">
        <f aca="false">IF(CHOOSE(MATCH(AS$5,$B$10:$E$10,0),$B130,$C130,$D130,$E130)*AS$6+AS130*AS$7&lt;AS$2,AS$3*AS$4,0)</f>
        <v>0</v>
      </c>
      <c r="EM130" s="0" t="n">
        <f aca="false">IF(CHOOSE(MATCH(AT$5,$B$10:$E$10,0),$B130,$C130,$D130,$E130)*AT$6+AT130*AT$7&lt;AT$2,AT$3*AT$4,0)</f>
        <v>0</v>
      </c>
      <c r="EN130" s="0" t="n">
        <f aca="false">IF(CHOOSE(MATCH(AU$5,$B$10:$E$10,0),$B130,$C130,$D130,$E130)*AU$6+AU130*AU$7&lt;AU$2,AU$3*AU$4,0)</f>
        <v>0</v>
      </c>
      <c r="EO130" s="0" t="n">
        <f aca="false">IF(CHOOSE(MATCH(AV$5,$B$10:$E$10,0),$B130,$C130,$D130,$E130)*AV$6+AV130*AV$7&lt;AV$2,AV$3*AV$4,0)</f>
        <v>0</v>
      </c>
      <c r="EP130" s="0" t="n">
        <f aca="false">IF(CHOOSE(MATCH(AW$5,$B$10:$E$10,0),$B130,$C130,$D130,$E130)*AW$6+AW130*AW$7&lt;AW$2,AW$3*AW$4,0)</f>
        <v>0</v>
      </c>
      <c r="EQ130" s="0" t="n">
        <f aca="false">IF(CHOOSE(MATCH(AX$5,$B$10:$E$10,0),$B130,$C130,$D130,$E130)*AX$6+AX130*AX$7&lt;AX$2,AX$3*AX$4,0)</f>
        <v>0</v>
      </c>
      <c r="ER130" s="0" t="n">
        <f aca="false">IF(CHOOSE(MATCH(AY$5,$B$10:$E$10,0),$B130,$C130,$D130,$E130)*AY$6+AY130*AY$7&lt;AY$2,AY$3*AY$4,0)</f>
        <v>0</v>
      </c>
      <c r="ES130" s="0" t="n">
        <f aca="false">IF(CHOOSE(MATCH(AZ$5,$B$10:$E$10,0),$B130,$C130,$D130,$E130)*AZ$6+AZ130*AZ$7&lt;AZ$2,AZ$3*AZ$4,0)</f>
        <v>0</v>
      </c>
      <c r="ET130" s="0" t="n">
        <f aca="false">IF(CHOOSE(MATCH(BA$5,$B$10:$E$10,0),$B130,$C130,$D130,$E130)*BA$6+BA130*BA$7&lt;BA$2,BA$3*BA$4,0)</f>
        <v>0</v>
      </c>
      <c r="EU130" s="0" t="n">
        <f aca="false">IF(CHOOSE(MATCH(BB$5,$B$10:$E$10,0),$B130,$C130,$D130,$E130)*BB$6+BB130*BB$7&lt;BB$2,BB$3*BB$4,0)</f>
        <v>0</v>
      </c>
      <c r="EV130" s="0" t="n">
        <f aca="false">IF(CHOOSE(MATCH(BC$5,$B$10:$E$10,0),$B130,$C130,$D130,$E130)*BC$6+BC130*BC$7&lt;BC$2,BC$3*BC$4,0)</f>
        <v>0</v>
      </c>
      <c r="EW130" s="0" t="n">
        <f aca="false">IF(CHOOSE(MATCH(BD$5,$B$10:$E$10,0),$B130,$C130,$D130,$E130)*BD$6+BD130*BD$7&lt;BD$2,BD$3*BD$4,0)</f>
        <v>0</v>
      </c>
      <c r="EX130" s="0" t="n">
        <f aca="false">IF(CHOOSE(MATCH(BE$5,$B$10:$E$10,0),$B130,$C130,$D130,$E130)*BE$6+BE130*BE$7&lt;BE$2,BE$3*BE$4,0)</f>
        <v>0</v>
      </c>
      <c r="EY130" s="0" t="n">
        <f aca="false">IF(CHOOSE(MATCH(BF$5,$B$10:$E$10,0),$B130,$C130,$D130,$E130)*BF$6+BF130*BF$7&lt;BF$2,BF$3*BF$4,0)</f>
        <v>0</v>
      </c>
      <c r="EZ130" s="0" t="n">
        <f aca="false">IF(CHOOSE(MATCH(BG$5,$B$10:$E$10,0),$B130,$C130,$D130,$E130)*BG$6+BG130*BG$7&lt;BG$2,BG$3*BG$4,0)</f>
        <v>0</v>
      </c>
      <c r="FA130" s="0" t="n">
        <f aca="false">IF(CHOOSE(MATCH(BH$5,$B$10:$E$10,0),$B130,$C130,$D130,$E130)*BH$6+BH130*BH$7&lt;BH$2,BH$3*BH$4,0)</f>
        <v>0</v>
      </c>
      <c r="FB130" s="0" t="n">
        <f aca="false">IF(CHOOSE(MATCH(BI$5,$B$10:$E$10,0),$B130,$C130,$D130,$E130)*BI$6+BI130*BI$7&lt;BI$2,BI$3*BI$4,0)</f>
        <v>0</v>
      </c>
      <c r="FC130" s="0" t="n">
        <f aca="false">IF(CHOOSE(MATCH(BJ$5,$B$10:$E$10,0),$B130,$C130,$D130,$E130)*BJ$6+BJ130*BJ$7&lt;BJ$2,BJ$3*BJ$4,0)</f>
        <v>0</v>
      </c>
      <c r="FD130" s="0" t="n">
        <f aca="false">IF(CHOOSE(MATCH(BK$5,$B$10:$E$10,0),$B130,$C130,$D130,$E130)*BK$6+BK130*BK$7&lt;BK$2,BK$3*BK$4,0)</f>
        <v>0</v>
      </c>
      <c r="FE130" s="0" t="n">
        <f aca="false">IF(CHOOSE(MATCH(BL$5,$B$10:$E$10,0),$B130,$C130,$D130,$E130)*BL$6+BL130*BL$7&lt;BL$2,BL$3*BL$4,0)</f>
        <v>0</v>
      </c>
      <c r="FF130" s="0" t="n">
        <f aca="false">IF(CHOOSE(MATCH(BM$5,$B$10:$E$10,0),$B130,$C130,$D130,$E130)*BM$6+BM130*BM$7&lt;BM$2,BM$3*BM$4,0)</f>
        <v>0</v>
      </c>
      <c r="FG130" s="0" t="n">
        <f aca="false">IF(CHOOSE(MATCH(BN$5,$B$10:$E$10,0),$B130,$C130,$D130,$E130)*BN$6+BN130*BN$7&lt;BN$2,BN$3*BN$4,0)</f>
        <v>0</v>
      </c>
      <c r="FH130" s="0" t="n">
        <f aca="false">IF(CHOOSE(MATCH(BO$5,$B$10:$E$10,0),$B130,$C130,$D130,$E130)*BO$6+BO130*BO$7&lt;BO$2,BO$3*BO$4,0)</f>
        <v>0</v>
      </c>
      <c r="FI130" s="0" t="n">
        <f aca="false">IF(CHOOSE(MATCH(BP$5,$B$10:$E$10,0),$B130,$C130,$D130,$E130)*BP$6+BP130*BP$7&lt;BP$2,BP$3*BP$4,0)</f>
        <v>0</v>
      </c>
      <c r="FJ130" s="0" t="n">
        <f aca="false">IF(CHOOSE(MATCH(BQ$5,$B$10:$E$10,0),$B130,$C130,$D130,$E130)*BQ$6+BQ130*BQ$7&lt;BQ$2,BQ$3*BQ$4,0)</f>
        <v>0</v>
      </c>
      <c r="FK130" s="0" t="n">
        <f aca="false">IF(CHOOSE(MATCH(BR$5,$B$10:$E$10,0),$B130,$C130,$D130,$E130)*BR$6+BR130*BR$7&lt;BR$2,BR$3*BR$4,0)</f>
        <v>0</v>
      </c>
      <c r="FL130" s="0" t="n">
        <f aca="false">IF(CHOOSE(MATCH(BS$5,$B$10:$E$10,0),$B130,$C130,$D130,$E130)*BS$6+BS130*BS$7&lt;BS$2,BS$3*BS$4,0)</f>
        <v>0</v>
      </c>
      <c r="FM130" s="0" t="n">
        <f aca="false">IF(CHOOSE(MATCH(BT$5,$B$10:$E$10,0),$B130,$C130,$D130,$E130)*BT$6+BT130*BT$7&lt;BT$2,BT$3*BT$4,0)</f>
        <v>0</v>
      </c>
      <c r="FN130" s="0" t="n">
        <f aca="false">IF(CHOOSE(MATCH(BU$5,$B$10:$E$10,0),$B130,$C130,$D130,$E130)*BU$6+BU130*BU$7&lt;BU$2,BU$3*BU$4,0)</f>
        <v>0</v>
      </c>
      <c r="FO130" s="0" t="n">
        <f aca="false">IF(CHOOSE(MATCH(BV$5,$B$10:$E$10,0),$B130,$C130,$D130,$E130)*BV$6+BV130*BV$7&lt;BV$2,BV$3*BV$4,0)</f>
        <v>0</v>
      </c>
      <c r="FP130" s="0" t="n">
        <f aca="false">IF(CHOOSE(MATCH(BW$5,$B$10:$E$10,0),$B130,$C130,$D130,$E130)*BW$6+BW130*BW$7&lt;BW$2,BW$3*BW$4,0)</f>
        <v>0</v>
      </c>
      <c r="FQ130" s="0" t="n">
        <f aca="false">IF(CHOOSE(MATCH(BX$5,$B$10:$E$10,0),$B130,$C130,$D130,$E130)*BX$6+BX130*BX$7&lt;BX$2,BX$3*BX$4,0)</f>
        <v>0</v>
      </c>
      <c r="FR130" s="0" t="n">
        <f aca="false">IF(CHOOSE(MATCH(BY$5,$B$10:$E$10,0),$B130,$C130,$D130,$E130)*BY$6+BY130*BY$7&lt;BY$2,BY$3*BY$4,0)</f>
        <v>0</v>
      </c>
      <c r="FS130" s="0" t="n">
        <f aca="false">IF(CHOOSE(MATCH(BZ$5,$B$10:$E$10,0),$B130,$C130,$D130,$E130)*BZ$6+BZ130*BZ$7&lt;BZ$2,BZ$3*BZ$4,0)</f>
        <v>0</v>
      </c>
      <c r="FT130" s="0" t="n">
        <f aca="false">IF(CHOOSE(MATCH(CA$5,$B$10:$E$10,0),$B130,$C130,$D130,$E130)*CA$6+CA130*CA$7&lt;CA$2,CA$3*CA$4,0)</f>
        <v>0</v>
      </c>
      <c r="FU130" s="0" t="n">
        <f aca="false">IF(CHOOSE(MATCH(CB$5,$B$10:$E$10,0),$B130,$C130,$D130,$E130)*CB$6+CB130*CB$7&lt;CB$2,CB$3*CB$4,0)</f>
        <v>0</v>
      </c>
      <c r="FV130" s="0" t="n">
        <f aca="false">IF(CHOOSE(MATCH(CC$5,$B$10:$E$10,0),$B130,$C130,$D130,$E130)*CC$6+CC130*CC$7&lt;CC$2,CC$3*CC$4,0)</f>
        <v>0</v>
      </c>
      <c r="FW130" s="0" t="n">
        <f aca="false">IF(CHOOSE(MATCH(CD$5,$B$10:$E$10,0),$B130,$C130,$D130,$E130)*CD$6+CD130*CD$7&lt;CD$2,CD$3*CD$4,0)</f>
        <v>0</v>
      </c>
      <c r="FX130" s="0" t="n">
        <f aca="false">IF(CHOOSE(MATCH(CE$5,$B$10:$E$10,0),$B130,$C130,$D130,$E130)*CE$6+CE130*CE$7&lt;CE$2,CE$3*CE$4,0)</f>
        <v>0</v>
      </c>
      <c r="FY130" s="0" t="n">
        <f aca="false">IF(CHOOSE(MATCH(CF$5,$B$10:$E$10,0),$B130,$C130,$D130,$E130)*CF$6+CF130*CF$7&lt;CF$2,CF$3*CF$4,0)</f>
        <v>0</v>
      </c>
      <c r="FZ130" s="0" t="n">
        <f aca="false">IF(CHOOSE(MATCH(CG$5,$B$10:$E$10,0),$B130,$C130,$D130,$E130)*CG$6+CG130*CG$7&lt;CG$2,CG$3*CG$4,0)</f>
        <v>0</v>
      </c>
      <c r="GA130" s="0" t="n">
        <f aca="false">IF(CHOOSE(MATCH(CH$5,$B$10:$E$10,0),$B130,$C130,$D130,$E130)*CH$6+CH130*CH$7&lt;CH$2,CH$3*CH$4,0)</f>
        <v>0</v>
      </c>
      <c r="GB130" s="0" t="n">
        <f aca="false">IF(CHOOSE(MATCH(CI$5,$B$10:$E$10,0),$B130,$C130,$D130,$E130)*CI$6+CI130*CI$7&lt;CI$2,CI$3*CI$4,0)</f>
        <v>0</v>
      </c>
      <c r="GC130" s="0" t="n">
        <f aca="false">IF(CHOOSE(MATCH(CJ$5,$B$10:$E$10,0),$B130,$C130,$D130,$E130)*CJ$6+CJ130*CJ$7&lt;CJ$2,CJ$3*CJ$4,0)</f>
        <v>0</v>
      </c>
      <c r="GD130" s="0" t="n">
        <f aca="false">IF(CHOOSE(MATCH(CK$5,$B$10:$E$10,0),$B130,$C130,$D130,$E130)*CK$6+CK130*CK$7&lt;CK$2,CK$3*CK$4,0)</f>
        <v>0</v>
      </c>
      <c r="GE130" s="0" t="n">
        <f aca="false">IF(CHOOSE(MATCH(CL$5,$B$10:$E$10,0),$B130,$C130,$D130,$E130)*CL$6+CL130*CL$7&lt;CL$2,CL$3*CL$4,0)</f>
        <v>0</v>
      </c>
      <c r="GF130" s="0" t="n">
        <f aca="false">IF(CHOOSE(MATCH(CM$5,$B$10:$E$10,0),$B130,$C130,$D130,$E130)*CM$6+CM130*CM$7&lt;CM$2,CM$3*CM$4,0)</f>
        <v>0</v>
      </c>
      <c r="GG130" s="0" t="n">
        <f aca="false">IF(CHOOSE(MATCH(CN$5,$B$10:$E$10,0),$B130,$C130,$D130,$E130)*CN$6+CN130*CN$7&lt;CN$2,CN$3*CN$4,0)</f>
        <v>0</v>
      </c>
      <c r="GH130" s="0" t="n">
        <f aca="false">IF(CHOOSE(MATCH(CO$5,$B$10:$E$10,0),$B130,$C130,$D130,$E130)*CO$6+CO130*CO$7&lt;CO$2,CO$3*CO$4,0)</f>
        <v>0</v>
      </c>
      <c r="GI130" s="0" t="n">
        <f aca="false">IF(CHOOSE(MATCH(CP$5,$B$10:$E$10,0),$B130,$C130,$D130,$E130)*CP$6+CP130*CP$7&lt;CP$2,CP$3*CP$4,0)</f>
        <v>0</v>
      </c>
      <c r="GJ130" s="0" t="n">
        <f aca="false">IF(CHOOSE(MATCH(CQ$5,$B$10:$E$10,0),$B130,$C130,$D130,$E130)*CQ$6+CQ130*CQ$7&lt;CQ$2,CQ$3*CQ$4,0)</f>
        <v>0</v>
      </c>
      <c r="GK130" s="0" t="n">
        <f aca="false">IF(CHOOSE(MATCH(CR$5,$B$10:$E$10,0),$B130,$C130,$D130,$E130)*CR$6+CR130*CR$7&lt;CR$2,CR$3*CR$4,0)</f>
        <v>0</v>
      </c>
      <c r="GL130" s="0" t="n">
        <f aca="false">IF(CHOOSE(MATCH(CS$5,$B$10:$E$10,0),$B130,$C130,$D130,$E130)*CS$6+CS130*CS$7&lt;CS$2,CS$3*CS$4,0)</f>
        <v>0</v>
      </c>
      <c r="GM130" s="0" t="n">
        <f aca="false">IF(CHOOSE(MATCH(CT$5,$B$10:$E$10,0),$B130,$C130,$D130,$E130)*CT$6+CT130*CT$7&lt;CT$2,CT$3*CT$4,0)</f>
        <v>0</v>
      </c>
      <c r="GN130" s="0" t="n">
        <f aca="false">IF(CHOOSE(MATCH(CU$5,$B$10:$E$10,0),$B130,$C130,$D130,$E130)*CU$6+CU130*CU$7&lt;CU$2,CU$3*CU$4,0)</f>
        <v>0</v>
      </c>
      <c r="GO130" s="0" t="n">
        <f aca="false">IF(CHOOSE(MATCH(CV$5,$B$10:$E$10,0),$B130,$C130,$D130,$E130)*CV$6+CV130*CV$7&lt;CV$2,CV$3*CV$4,0)</f>
        <v>0</v>
      </c>
      <c r="GP130" s="0" t="n">
        <f aca="false">IF(CHOOSE(MATCH(CW$5,$B$10:$E$10,0),$B130,$C130,$D130,$E130)*CW$6+CW130*CW$7&lt;CW$2,CW$3*CW$4,0)</f>
        <v>0</v>
      </c>
      <c r="GQ130" s="0" t="n">
        <f aca="false">IF(CHOOSE(MATCH(CX$5,$B$10:$E$10,0),$B130,$C130,$D130,$E130)*CX$6+CX130*CX$7&lt;CX$2,CX$3*CX$4,0)</f>
        <v>0</v>
      </c>
      <c r="GS130" s="0" t="n">
        <f aca="false">SUM(CZ130:GQ130)</f>
        <v>12.5</v>
      </c>
      <c r="GT130" s="0" t="n">
        <f aca="false">IF(GS130&gt;$GS$6,1,0)</f>
        <v>0</v>
      </c>
    </row>
    <row r="131" customFormat="false" ht="14" hidden="false" customHeight="false" outlineLevel="0" collapsed="false">
      <c r="A131" s="0" t="n">
        <v>121</v>
      </c>
      <c r="B131" s="0" t="n">
        <v>-0.210389959136479</v>
      </c>
      <c r="C131" s="0" t="n">
        <v>0.766435062576186</v>
      </c>
      <c r="D131" s="0" t="n">
        <v>-1.61098603949229</v>
      </c>
      <c r="E131" s="0" t="n">
        <v>0.213668670036979</v>
      </c>
      <c r="G131" s="0" t="n">
        <v>1.96583641809411</v>
      </c>
      <c r="H131" s="0" t="n">
        <v>-1.32642981043318</v>
      </c>
      <c r="I131" s="0" t="n">
        <v>-0.17201045920956</v>
      </c>
      <c r="J131" s="0" t="n">
        <v>0.222012204176281</v>
      </c>
      <c r="K131" s="0" t="n">
        <v>-0.358631950803101</v>
      </c>
      <c r="L131" s="0" t="n">
        <v>0.0815998646430671</v>
      </c>
      <c r="M131" s="0" t="n">
        <v>-0.209796553463093</v>
      </c>
      <c r="N131" s="0" t="n">
        <v>-0.12228156265337</v>
      </c>
      <c r="O131" s="0" t="n">
        <v>-1.26362010632874</v>
      </c>
      <c r="P131" s="0" t="n">
        <v>1.46534603118198</v>
      </c>
      <c r="Q131" s="0" t="n">
        <v>-0.0740806171961594</v>
      </c>
      <c r="R131" s="0" t="n">
        <v>-0.812904090707889</v>
      </c>
      <c r="S131" s="0" t="n">
        <v>-1.02576677818433</v>
      </c>
      <c r="T131" s="0" t="n">
        <v>0.265515609498834</v>
      </c>
      <c r="U131" s="0" t="n">
        <v>0.305999492411502</v>
      </c>
      <c r="V131" s="0" t="n">
        <v>-0.602333329879912</v>
      </c>
      <c r="W131" s="0" t="n">
        <v>-0.623376763542183</v>
      </c>
      <c r="X131" s="0" t="n">
        <v>0.74483068601694</v>
      </c>
      <c r="Y131" s="0" t="n">
        <v>-0.603893113293452</v>
      </c>
      <c r="Z131" s="0" t="n">
        <v>0.870579697220819</v>
      </c>
      <c r="AA131" s="0" t="n">
        <v>-0.469187853013864</v>
      </c>
      <c r="AB131" s="0" t="n">
        <v>-0.708078005118296</v>
      </c>
      <c r="AC131" s="0" t="n">
        <v>-0.82843826021417</v>
      </c>
      <c r="AD131" s="0" t="n">
        <v>-0.316276782541536</v>
      </c>
      <c r="AE131" s="0" t="n">
        <v>-0.123052359413123</v>
      </c>
      <c r="AF131" s="0" t="n">
        <v>0.229545094043715</v>
      </c>
      <c r="AG131" s="0" t="n">
        <v>-1.01201067082002</v>
      </c>
      <c r="AH131" s="0" t="n">
        <v>0.73707951742108</v>
      </c>
      <c r="AI131" s="0" t="n">
        <v>0.578745584789431</v>
      </c>
      <c r="AJ131" s="0" t="n">
        <v>1.0431381269882</v>
      </c>
      <c r="AK131" s="0" t="n">
        <v>1.73210537468549</v>
      </c>
      <c r="AL131" s="0" t="n">
        <v>-0.581188714932068</v>
      </c>
      <c r="AM131" s="0" t="n">
        <v>-0.23481106836698</v>
      </c>
      <c r="AN131" s="0" t="n">
        <v>-0.897375684871804</v>
      </c>
      <c r="AO131" s="0" t="n">
        <v>0.17263118934352</v>
      </c>
      <c r="AP131" s="0" t="n">
        <v>-0.838942924019648</v>
      </c>
      <c r="AQ131" s="0" t="n">
        <v>0.396670429836377</v>
      </c>
      <c r="AR131" s="0" t="n">
        <v>0.362631453754148</v>
      </c>
      <c r="AS131" s="0" t="n">
        <v>1.57773229148006</v>
      </c>
      <c r="AT131" s="0" t="n">
        <v>0.959412318479735</v>
      </c>
      <c r="AU131" s="0" t="n">
        <v>0.112421503217774</v>
      </c>
      <c r="AV131" s="0" t="n">
        <v>0.000650288711767644</v>
      </c>
      <c r="AW131" s="0" t="n">
        <v>-1.06002744360012</v>
      </c>
      <c r="AX131" s="0" t="n">
        <v>0.785635165811982</v>
      </c>
      <c r="AY131" s="0" t="n">
        <v>-0.429076862928923</v>
      </c>
      <c r="AZ131" s="0" t="n">
        <v>-0.756695044401567</v>
      </c>
      <c r="BA131" s="0" t="n">
        <v>0.243391014009831</v>
      </c>
      <c r="BB131" s="0" t="n">
        <v>1.05427488961141</v>
      </c>
      <c r="BC131" s="0" t="n">
        <v>1.66787685884628</v>
      </c>
      <c r="BD131" s="0" t="n">
        <v>0.181955783773446</v>
      </c>
      <c r="BE131" s="0" t="n">
        <v>1.15882357931696</v>
      </c>
      <c r="BF131" s="0" t="n">
        <v>-0.682071004121099</v>
      </c>
      <c r="BG131" s="0" t="n">
        <v>-0.123205836644047</v>
      </c>
      <c r="BH131" s="0" t="n">
        <v>1.19819333121995</v>
      </c>
      <c r="BI131" s="0" t="n">
        <v>2.00709109776653</v>
      </c>
      <c r="BJ131" s="0" t="n">
        <v>-0.145669218909461</v>
      </c>
      <c r="BK131" s="0" t="n">
        <v>0.105264916783199</v>
      </c>
      <c r="BL131" s="0" t="n">
        <v>-1.33832145365886</v>
      </c>
      <c r="BM131" s="0" t="n">
        <v>-0.206903223443078</v>
      </c>
      <c r="BN131" s="0" t="n">
        <v>-0.0891236595634837</v>
      </c>
      <c r="BO131" s="0" t="n">
        <v>1.23179916045046</v>
      </c>
      <c r="BP131" s="0" t="n">
        <v>-0.118890284284134</v>
      </c>
      <c r="BQ131" s="0" t="n">
        <v>-1.13388296085759</v>
      </c>
      <c r="BR131" s="0" t="n">
        <v>1.10665951069677</v>
      </c>
      <c r="BS131" s="0" t="n">
        <v>-0.47217895371432</v>
      </c>
      <c r="BT131" s="0" t="n">
        <v>0.230409114010399</v>
      </c>
      <c r="BU131" s="0" t="n">
        <v>0.0193938376469305</v>
      </c>
      <c r="BV131" s="0" t="n">
        <v>-0.937816366786137</v>
      </c>
      <c r="BW131" s="0" t="n">
        <v>0.161537627718644</v>
      </c>
      <c r="BX131" s="0" t="n">
        <v>0.883842403709423</v>
      </c>
      <c r="BY131" s="0" t="n">
        <v>0.152786014950834</v>
      </c>
      <c r="BZ131" s="0" t="n">
        <v>-1.23622157843784</v>
      </c>
      <c r="CA131" s="0" t="n">
        <v>0.752220330468845</v>
      </c>
      <c r="CB131" s="0" t="n">
        <v>-0.603341732130502</v>
      </c>
      <c r="CC131" s="0" t="n">
        <v>0.0545321654499276</v>
      </c>
      <c r="CD131" s="0" t="n">
        <v>-0.438069491792703</v>
      </c>
      <c r="CE131" s="0" t="n">
        <v>-0.352275719706086</v>
      </c>
      <c r="CF131" s="0" t="n">
        <v>-1.97274857782759</v>
      </c>
      <c r="CG131" s="0" t="n">
        <v>1.13010855784523</v>
      </c>
      <c r="CH131" s="0" t="n">
        <v>-1.95901520783082</v>
      </c>
      <c r="CI131" s="0" t="n">
        <v>-0.232452066484257</v>
      </c>
      <c r="CJ131" s="0" t="n">
        <v>-0.152090251503978</v>
      </c>
      <c r="CK131" s="0" t="n">
        <v>-1.04208538687089</v>
      </c>
      <c r="CL131" s="0" t="n">
        <v>-1.43813849717844</v>
      </c>
      <c r="CM131" s="0" t="n">
        <v>-0.703760179021629</v>
      </c>
      <c r="CN131" s="0" t="n">
        <v>-1.35384198074462</v>
      </c>
      <c r="CO131" s="0" t="n">
        <v>-0.0570605607208563</v>
      </c>
      <c r="CP131" s="0" t="n">
        <v>-1.1267820809735</v>
      </c>
      <c r="CQ131" s="0" t="n">
        <v>-0.328282112604938</v>
      </c>
      <c r="CR131" s="0" t="n">
        <v>0.160762283485383</v>
      </c>
      <c r="CS131" s="0" t="n">
        <v>-0.875618297868641</v>
      </c>
      <c r="CT131" s="0" t="n">
        <v>-0.429747615271481</v>
      </c>
      <c r="CU131" s="0" t="n">
        <v>-0.187636715054396</v>
      </c>
      <c r="CV131" s="0" t="n">
        <v>-0.488059868075652</v>
      </c>
      <c r="CW131" s="0" t="n">
        <v>-0.0389093202102231</v>
      </c>
      <c r="CX131" s="0" t="n">
        <v>-2.62491084868088</v>
      </c>
      <c r="CZ131" s="0" t="n">
        <f aca="false">IF(CHOOSE(MATCH(G$5,$B$10:$E$10,0),$B131,$C131,$D131,$E131)*G$6+G131*G$7&lt;G$2,G$3*G$4,0)</f>
        <v>0</v>
      </c>
      <c r="DA131" s="0" t="n">
        <f aca="false">IF(CHOOSE(MATCH(H$5,$B$10:$E$10,0),$B131,$C131,$D131,$E131)*H$6+H131*H$7&lt;H$2,H$3*H$4,0)</f>
        <v>0</v>
      </c>
      <c r="DB131" s="0" t="n">
        <f aca="false">IF(CHOOSE(MATCH(I$5,$B$10:$E$10,0),$B131,$C131,$D131,$E131)*I$6+I131*I$7&lt;I$2,I$3*I$4,0)</f>
        <v>0</v>
      </c>
      <c r="DC131" s="0" t="n">
        <f aca="false">IF(CHOOSE(MATCH(J$5,$B$10:$E$10,0),$B131,$C131,$D131,$E131)*J$6+J131*J$7&lt;J$2,J$3*J$4,0)</f>
        <v>0</v>
      </c>
      <c r="DD131" s="0" t="n">
        <f aca="false">IF(CHOOSE(MATCH(K$5,$B$10:$E$10,0),$B131,$C131,$D131,$E131)*K$6+K131*K$7&lt;K$2,K$3*K$4,0)</f>
        <v>0</v>
      </c>
      <c r="DE131" s="0" t="n">
        <f aca="false">IF(CHOOSE(MATCH(L$5,$B$10:$E$10,0),$B131,$C131,$D131,$E131)*L$6+L131*L$7&lt;L$2,L$3*L$4,0)</f>
        <v>0</v>
      </c>
      <c r="DF131" s="0" t="n">
        <f aca="false">IF(CHOOSE(MATCH(M$5,$B$10:$E$10,0),$B131,$C131,$D131,$E131)*M$6+M131*M$7&lt;M$2,M$3*M$4,0)</f>
        <v>0</v>
      </c>
      <c r="DG131" s="0" t="n">
        <f aca="false">IF(CHOOSE(MATCH(N$5,$B$10:$E$10,0),$B131,$C131,$D131,$E131)*N$6+N131*N$7&lt;N$2,N$3*N$4,0)</f>
        <v>0</v>
      </c>
      <c r="DH131" s="0" t="n">
        <f aca="false">IF(CHOOSE(MATCH(O$5,$B$10:$E$10,0),$B131,$C131,$D131,$E131)*O$6+O131*O$7&lt;O$2,O$3*O$4,0)</f>
        <v>0</v>
      </c>
      <c r="DI131" s="0" t="n">
        <f aca="false">IF(CHOOSE(MATCH(P$5,$B$10:$E$10,0),$B131,$C131,$D131,$E131)*P$6+P131*P$7&lt;P$2,P$3*P$4,0)</f>
        <v>0</v>
      </c>
      <c r="DJ131" s="0" t="n">
        <f aca="false">IF(CHOOSE(MATCH(Q$5,$B$10:$E$10,0),$B131,$C131,$D131,$E131)*Q$6+Q131*Q$7&lt;Q$2,Q$3*Q$4,0)</f>
        <v>0</v>
      </c>
      <c r="DK131" s="0" t="n">
        <f aca="false">IF(CHOOSE(MATCH(R$5,$B$10:$E$10,0),$B131,$C131,$D131,$E131)*R$6+R131*R$7&lt;R$2,R$3*R$4,0)</f>
        <v>0</v>
      </c>
      <c r="DL131" s="0" t="n">
        <f aca="false">IF(CHOOSE(MATCH(S$5,$B$10:$E$10,0),$B131,$C131,$D131,$E131)*S$6+S131*S$7&lt;S$2,S$3*S$4,0)</f>
        <v>0</v>
      </c>
      <c r="DM131" s="0" t="n">
        <f aca="false">IF(CHOOSE(MATCH(T$5,$B$10:$E$10,0),$B131,$C131,$D131,$E131)*T$6+T131*T$7&lt;T$2,T$3*T$4,0)</f>
        <v>0</v>
      </c>
      <c r="DN131" s="0" t="n">
        <f aca="false">IF(CHOOSE(MATCH(U$5,$B$10:$E$10,0),$B131,$C131,$D131,$E131)*U$6+U131*U$7&lt;U$2,U$3*U$4,0)</f>
        <v>0</v>
      </c>
      <c r="DO131" s="0" t="n">
        <f aca="false">IF(CHOOSE(MATCH(V$5,$B$10:$E$10,0),$B131,$C131,$D131,$E131)*V$6+V131*V$7&lt;V$2,V$3*V$4,0)</f>
        <v>0</v>
      </c>
      <c r="DP131" s="0" t="n">
        <f aca="false">IF(CHOOSE(MATCH(W$5,$B$10:$E$10,0),$B131,$C131,$D131,$E131)*W$6+W131*W$7&lt;W$2,W$3*W$4,0)</f>
        <v>0</v>
      </c>
      <c r="DQ131" s="0" t="n">
        <f aca="false">IF(CHOOSE(MATCH(X$5,$B$10:$E$10,0),$B131,$C131,$D131,$E131)*X$6+X131*X$7&lt;X$2,X$3*X$4,0)</f>
        <v>0</v>
      </c>
      <c r="DR131" s="0" t="n">
        <f aca="false">IF(CHOOSE(MATCH(Y$5,$B$10:$E$10,0),$B131,$C131,$D131,$E131)*Y$6+Y131*Y$7&lt;Y$2,Y$3*Y$4,0)</f>
        <v>0</v>
      </c>
      <c r="DS131" s="0" t="n">
        <f aca="false">IF(CHOOSE(MATCH(Z$5,$B$10:$E$10,0),$B131,$C131,$D131,$E131)*Z$6+Z131*Z$7&lt;Z$2,Z$3*Z$4,0)</f>
        <v>0</v>
      </c>
      <c r="DT131" s="0" t="n">
        <f aca="false">IF(CHOOSE(MATCH(AA$5,$B$10:$E$10,0),$B131,$C131,$D131,$E131)*AA$6+AA131*AA$7&lt;AA$2,AA$3*AA$4,0)</f>
        <v>0</v>
      </c>
      <c r="DU131" s="0" t="n">
        <f aca="false">IF(CHOOSE(MATCH(AB$5,$B$10:$E$10,0),$B131,$C131,$D131,$E131)*AB$6+AB131*AB$7&lt;AB$2,AB$3*AB$4,0)</f>
        <v>0</v>
      </c>
      <c r="DV131" s="0" t="n">
        <f aca="false">IF(CHOOSE(MATCH(AC$5,$B$10:$E$10,0),$B131,$C131,$D131,$E131)*AC$6+AC131*AC$7&lt;AC$2,AC$3*AC$4,0)</f>
        <v>0</v>
      </c>
      <c r="DW131" s="0" t="n">
        <f aca="false">IF(CHOOSE(MATCH(AD$5,$B$10:$E$10,0),$B131,$C131,$D131,$E131)*AD$6+AD131*AD$7&lt;AD$2,AD$3*AD$4,0)</f>
        <v>0</v>
      </c>
      <c r="DX131" s="0" t="n">
        <f aca="false">IF(CHOOSE(MATCH(AE$5,$B$10:$E$10,0),$B131,$C131,$D131,$E131)*AE$6+AE131*AE$7&lt;AE$2,AE$3*AE$4,0)</f>
        <v>0</v>
      </c>
      <c r="DY131" s="0" t="n">
        <f aca="false">IF(CHOOSE(MATCH(AF$5,$B$10:$E$10,0),$B131,$C131,$D131,$E131)*AF$6+AF131*AF$7&lt;AF$2,AF$3*AF$4,0)</f>
        <v>0</v>
      </c>
      <c r="DZ131" s="0" t="n">
        <f aca="false">IF(CHOOSE(MATCH(AG$5,$B$10:$E$10,0),$B131,$C131,$D131,$E131)*AG$6+AG131*AG$7&lt;AG$2,AG$3*AG$4,0)</f>
        <v>0</v>
      </c>
      <c r="EA131" s="0" t="n">
        <f aca="false">IF(CHOOSE(MATCH(AH$5,$B$10:$E$10,0),$B131,$C131,$D131,$E131)*AH$6+AH131*AH$7&lt;AH$2,AH$3*AH$4,0)</f>
        <v>0</v>
      </c>
      <c r="EB131" s="0" t="n">
        <f aca="false">IF(CHOOSE(MATCH(AI$5,$B$10:$E$10,0),$B131,$C131,$D131,$E131)*AI$6+AI131*AI$7&lt;AI$2,AI$3*AI$4,0)</f>
        <v>0</v>
      </c>
      <c r="EC131" s="0" t="n">
        <f aca="false">IF(CHOOSE(MATCH(AJ$5,$B$10:$E$10,0),$B131,$C131,$D131,$E131)*AJ$6+AJ131*AJ$7&lt;AJ$2,AJ$3*AJ$4,0)</f>
        <v>0</v>
      </c>
      <c r="ED131" s="0" t="n">
        <f aca="false">IF(CHOOSE(MATCH(AK$5,$B$10:$E$10,0),$B131,$C131,$D131,$E131)*AK$6+AK131*AK$7&lt;AK$2,AK$3*AK$4,0)</f>
        <v>0</v>
      </c>
      <c r="EE131" s="0" t="n">
        <f aca="false">IF(CHOOSE(MATCH(AL$5,$B$10:$E$10,0),$B131,$C131,$D131,$E131)*AL$6+AL131*AL$7&lt;AL$2,AL$3*AL$4,0)</f>
        <v>0</v>
      </c>
      <c r="EF131" s="0" t="n">
        <f aca="false">IF(CHOOSE(MATCH(AM$5,$B$10:$E$10,0),$B131,$C131,$D131,$E131)*AM$6+AM131*AM$7&lt;AM$2,AM$3*AM$4,0)</f>
        <v>0</v>
      </c>
      <c r="EG131" s="0" t="n">
        <f aca="false">IF(CHOOSE(MATCH(AN$5,$B$10:$E$10,0),$B131,$C131,$D131,$E131)*AN$6+AN131*AN$7&lt;AN$2,AN$3*AN$4,0)</f>
        <v>0</v>
      </c>
      <c r="EH131" s="0" t="n">
        <f aca="false">IF(CHOOSE(MATCH(AO$5,$B$10:$E$10,0),$B131,$C131,$D131,$E131)*AO$6+AO131*AO$7&lt;AO$2,AO$3*AO$4,0)</f>
        <v>0</v>
      </c>
      <c r="EI131" s="0" t="n">
        <f aca="false">IF(CHOOSE(MATCH(AP$5,$B$10:$E$10,0),$B131,$C131,$D131,$E131)*AP$6+AP131*AP$7&lt;AP$2,AP$3*AP$4,0)</f>
        <v>0</v>
      </c>
      <c r="EJ131" s="0" t="n">
        <f aca="false">IF(CHOOSE(MATCH(AQ$5,$B$10:$E$10,0),$B131,$C131,$D131,$E131)*AQ$6+AQ131*AQ$7&lt;AQ$2,AQ$3*AQ$4,0)</f>
        <v>0</v>
      </c>
      <c r="EK131" s="0" t="n">
        <f aca="false">IF(CHOOSE(MATCH(AR$5,$B$10:$E$10,0),$B131,$C131,$D131,$E131)*AR$6+AR131*AR$7&lt;AR$2,AR$3*AR$4,0)</f>
        <v>0</v>
      </c>
      <c r="EL131" s="0" t="n">
        <f aca="false">IF(CHOOSE(MATCH(AS$5,$B$10:$E$10,0),$B131,$C131,$D131,$E131)*AS$6+AS131*AS$7&lt;AS$2,AS$3*AS$4,0)</f>
        <v>0</v>
      </c>
      <c r="EM131" s="0" t="n">
        <f aca="false">IF(CHOOSE(MATCH(AT$5,$B$10:$E$10,0),$B131,$C131,$D131,$E131)*AT$6+AT131*AT$7&lt;AT$2,AT$3*AT$4,0)</f>
        <v>0</v>
      </c>
      <c r="EN131" s="0" t="n">
        <f aca="false">IF(CHOOSE(MATCH(AU$5,$B$10:$E$10,0),$B131,$C131,$D131,$E131)*AU$6+AU131*AU$7&lt;AU$2,AU$3*AU$4,0)</f>
        <v>0</v>
      </c>
      <c r="EO131" s="0" t="n">
        <f aca="false">IF(CHOOSE(MATCH(AV$5,$B$10:$E$10,0),$B131,$C131,$D131,$E131)*AV$6+AV131*AV$7&lt;AV$2,AV$3*AV$4,0)</f>
        <v>0</v>
      </c>
      <c r="EP131" s="0" t="n">
        <f aca="false">IF(CHOOSE(MATCH(AW$5,$B$10:$E$10,0),$B131,$C131,$D131,$E131)*AW$6+AW131*AW$7&lt;AW$2,AW$3*AW$4,0)</f>
        <v>0</v>
      </c>
      <c r="EQ131" s="0" t="n">
        <f aca="false">IF(CHOOSE(MATCH(AX$5,$B$10:$E$10,0),$B131,$C131,$D131,$E131)*AX$6+AX131*AX$7&lt;AX$2,AX$3*AX$4,0)</f>
        <v>0</v>
      </c>
      <c r="ER131" s="0" t="n">
        <f aca="false">IF(CHOOSE(MATCH(AY$5,$B$10:$E$10,0),$B131,$C131,$D131,$E131)*AY$6+AY131*AY$7&lt;AY$2,AY$3*AY$4,0)</f>
        <v>0</v>
      </c>
      <c r="ES131" s="0" t="n">
        <f aca="false">IF(CHOOSE(MATCH(AZ$5,$B$10:$E$10,0),$B131,$C131,$D131,$E131)*AZ$6+AZ131*AZ$7&lt;AZ$2,AZ$3*AZ$4,0)</f>
        <v>0</v>
      </c>
      <c r="ET131" s="0" t="n">
        <f aca="false">IF(CHOOSE(MATCH(BA$5,$B$10:$E$10,0),$B131,$C131,$D131,$E131)*BA$6+BA131*BA$7&lt;BA$2,BA$3*BA$4,0)</f>
        <v>0</v>
      </c>
      <c r="EU131" s="0" t="n">
        <f aca="false">IF(CHOOSE(MATCH(BB$5,$B$10:$E$10,0),$B131,$C131,$D131,$E131)*BB$6+BB131*BB$7&lt;BB$2,BB$3*BB$4,0)</f>
        <v>0</v>
      </c>
      <c r="EV131" s="0" t="n">
        <f aca="false">IF(CHOOSE(MATCH(BC$5,$B$10:$E$10,0),$B131,$C131,$D131,$E131)*BC$6+BC131*BC$7&lt;BC$2,BC$3*BC$4,0)</f>
        <v>0</v>
      </c>
      <c r="EW131" s="0" t="n">
        <f aca="false">IF(CHOOSE(MATCH(BD$5,$B$10:$E$10,0),$B131,$C131,$D131,$E131)*BD$6+BD131*BD$7&lt;BD$2,BD$3*BD$4,0)</f>
        <v>0</v>
      </c>
      <c r="EX131" s="0" t="n">
        <f aca="false">IF(CHOOSE(MATCH(BE$5,$B$10:$E$10,0),$B131,$C131,$D131,$E131)*BE$6+BE131*BE$7&lt;BE$2,BE$3*BE$4,0)</f>
        <v>0</v>
      </c>
      <c r="EY131" s="0" t="n">
        <f aca="false">IF(CHOOSE(MATCH(BF$5,$B$10:$E$10,0),$B131,$C131,$D131,$E131)*BF$6+BF131*BF$7&lt;BF$2,BF$3*BF$4,0)</f>
        <v>0</v>
      </c>
      <c r="EZ131" s="0" t="n">
        <f aca="false">IF(CHOOSE(MATCH(BG$5,$B$10:$E$10,0),$B131,$C131,$D131,$E131)*BG$6+BG131*BG$7&lt;BG$2,BG$3*BG$4,0)</f>
        <v>0</v>
      </c>
      <c r="FA131" s="0" t="n">
        <f aca="false">IF(CHOOSE(MATCH(BH$5,$B$10:$E$10,0),$B131,$C131,$D131,$E131)*BH$6+BH131*BH$7&lt;BH$2,BH$3*BH$4,0)</f>
        <v>0</v>
      </c>
      <c r="FB131" s="0" t="n">
        <f aca="false">IF(CHOOSE(MATCH(BI$5,$B$10:$E$10,0),$B131,$C131,$D131,$E131)*BI$6+BI131*BI$7&lt;BI$2,BI$3*BI$4,0)</f>
        <v>0</v>
      </c>
      <c r="FC131" s="0" t="n">
        <f aca="false">IF(CHOOSE(MATCH(BJ$5,$B$10:$E$10,0),$B131,$C131,$D131,$E131)*BJ$6+BJ131*BJ$7&lt;BJ$2,BJ$3*BJ$4,0)</f>
        <v>0</v>
      </c>
      <c r="FD131" s="0" t="n">
        <f aca="false">IF(CHOOSE(MATCH(BK$5,$B$10:$E$10,0),$B131,$C131,$D131,$E131)*BK$6+BK131*BK$7&lt;BK$2,BK$3*BK$4,0)</f>
        <v>0</v>
      </c>
      <c r="FE131" s="0" t="n">
        <f aca="false">IF(CHOOSE(MATCH(BL$5,$B$10:$E$10,0),$B131,$C131,$D131,$E131)*BL$6+BL131*BL$7&lt;BL$2,BL$3*BL$4,0)</f>
        <v>0</v>
      </c>
      <c r="FF131" s="0" t="n">
        <f aca="false">IF(CHOOSE(MATCH(BM$5,$B$10:$E$10,0),$B131,$C131,$D131,$E131)*BM$6+BM131*BM$7&lt;BM$2,BM$3*BM$4,0)</f>
        <v>0</v>
      </c>
      <c r="FG131" s="0" t="n">
        <f aca="false">IF(CHOOSE(MATCH(BN$5,$B$10:$E$10,0),$B131,$C131,$D131,$E131)*BN$6+BN131*BN$7&lt;BN$2,BN$3*BN$4,0)</f>
        <v>0</v>
      </c>
      <c r="FH131" s="0" t="n">
        <f aca="false">IF(CHOOSE(MATCH(BO$5,$B$10:$E$10,0),$B131,$C131,$D131,$E131)*BO$6+BO131*BO$7&lt;BO$2,BO$3*BO$4,0)</f>
        <v>0</v>
      </c>
      <c r="FI131" s="0" t="n">
        <f aca="false">IF(CHOOSE(MATCH(BP$5,$B$10:$E$10,0),$B131,$C131,$D131,$E131)*BP$6+BP131*BP$7&lt;BP$2,BP$3*BP$4,0)</f>
        <v>0</v>
      </c>
      <c r="FJ131" s="0" t="n">
        <f aca="false">IF(CHOOSE(MATCH(BQ$5,$B$10:$E$10,0),$B131,$C131,$D131,$E131)*BQ$6+BQ131*BQ$7&lt;BQ$2,BQ$3*BQ$4,0)</f>
        <v>0</v>
      </c>
      <c r="FK131" s="0" t="n">
        <f aca="false">IF(CHOOSE(MATCH(BR$5,$B$10:$E$10,0),$B131,$C131,$D131,$E131)*BR$6+BR131*BR$7&lt;BR$2,BR$3*BR$4,0)</f>
        <v>0</v>
      </c>
      <c r="FL131" s="0" t="n">
        <f aca="false">IF(CHOOSE(MATCH(BS$5,$B$10:$E$10,0),$B131,$C131,$D131,$E131)*BS$6+BS131*BS$7&lt;BS$2,BS$3*BS$4,0)</f>
        <v>0</v>
      </c>
      <c r="FM131" s="0" t="n">
        <f aca="false">IF(CHOOSE(MATCH(BT$5,$B$10:$E$10,0),$B131,$C131,$D131,$E131)*BT$6+BT131*BT$7&lt;BT$2,BT$3*BT$4,0)</f>
        <v>0</v>
      </c>
      <c r="FN131" s="0" t="n">
        <f aca="false">IF(CHOOSE(MATCH(BU$5,$B$10:$E$10,0),$B131,$C131,$D131,$E131)*BU$6+BU131*BU$7&lt;BU$2,BU$3*BU$4,0)</f>
        <v>0</v>
      </c>
      <c r="FO131" s="0" t="n">
        <f aca="false">IF(CHOOSE(MATCH(BV$5,$B$10:$E$10,0),$B131,$C131,$D131,$E131)*BV$6+BV131*BV$7&lt;BV$2,BV$3*BV$4,0)</f>
        <v>0</v>
      </c>
      <c r="FP131" s="0" t="n">
        <f aca="false">IF(CHOOSE(MATCH(BW$5,$B$10:$E$10,0),$B131,$C131,$D131,$E131)*BW$6+BW131*BW$7&lt;BW$2,BW$3*BW$4,0)</f>
        <v>0</v>
      </c>
      <c r="FQ131" s="0" t="n">
        <f aca="false">IF(CHOOSE(MATCH(BX$5,$B$10:$E$10,0),$B131,$C131,$D131,$E131)*BX$6+BX131*BX$7&lt;BX$2,BX$3*BX$4,0)</f>
        <v>0</v>
      </c>
      <c r="FR131" s="0" t="n">
        <f aca="false">IF(CHOOSE(MATCH(BY$5,$B$10:$E$10,0),$B131,$C131,$D131,$E131)*BY$6+BY131*BY$7&lt;BY$2,BY$3*BY$4,0)</f>
        <v>0</v>
      </c>
      <c r="FS131" s="0" t="n">
        <f aca="false">IF(CHOOSE(MATCH(BZ$5,$B$10:$E$10,0),$B131,$C131,$D131,$E131)*BZ$6+BZ131*BZ$7&lt;BZ$2,BZ$3*BZ$4,0)</f>
        <v>0</v>
      </c>
      <c r="FT131" s="0" t="n">
        <f aca="false">IF(CHOOSE(MATCH(CA$5,$B$10:$E$10,0),$B131,$C131,$D131,$E131)*CA$6+CA131*CA$7&lt;CA$2,CA$3*CA$4,0)</f>
        <v>0</v>
      </c>
      <c r="FU131" s="0" t="n">
        <f aca="false">IF(CHOOSE(MATCH(CB$5,$B$10:$E$10,0),$B131,$C131,$D131,$E131)*CB$6+CB131*CB$7&lt;CB$2,CB$3*CB$4,0)</f>
        <v>0</v>
      </c>
      <c r="FV131" s="0" t="n">
        <f aca="false">IF(CHOOSE(MATCH(CC$5,$B$10:$E$10,0),$B131,$C131,$D131,$E131)*CC$6+CC131*CC$7&lt;CC$2,CC$3*CC$4,0)</f>
        <v>0</v>
      </c>
      <c r="FW131" s="0" t="n">
        <f aca="false">IF(CHOOSE(MATCH(CD$5,$B$10:$E$10,0),$B131,$C131,$D131,$E131)*CD$6+CD131*CD$7&lt;CD$2,CD$3*CD$4,0)</f>
        <v>0</v>
      </c>
      <c r="FX131" s="0" t="n">
        <f aca="false">IF(CHOOSE(MATCH(CE$5,$B$10:$E$10,0),$B131,$C131,$D131,$E131)*CE$6+CE131*CE$7&lt;CE$2,CE$3*CE$4,0)</f>
        <v>0</v>
      </c>
      <c r="FY131" s="0" t="n">
        <f aca="false">IF(CHOOSE(MATCH(CF$5,$B$10:$E$10,0),$B131,$C131,$D131,$E131)*CF$6+CF131*CF$7&lt;CF$2,CF$3*CF$4,0)</f>
        <v>0</v>
      </c>
      <c r="FZ131" s="0" t="n">
        <f aca="false">IF(CHOOSE(MATCH(CG$5,$B$10:$E$10,0),$B131,$C131,$D131,$E131)*CG$6+CG131*CG$7&lt;CG$2,CG$3*CG$4,0)</f>
        <v>0</v>
      </c>
      <c r="GA131" s="0" t="n">
        <f aca="false">IF(CHOOSE(MATCH(CH$5,$B$10:$E$10,0),$B131,$C131,$D131,$E131)*CH$6+CH131*CH$7&lt;CH$2,CH$3*CH$4,0)</f>
        <v>0</v>
      </c>
      <c r="GB131" s="0" t="n">
        <f aca="false">IF(CHOOSE(MATCH(CI$5,$B$10:$E$10,0),$B131,$C131,$D131,$E131)*CI$6+CI131*CI$7&lt;CI$2,CI$3*CI$4,0)</f>
        <v>0</v>
      </c>
      <c r="GC131" s="0" t="n">
        <f aca="false">IF(CHOOSE(MATCH(CJ$5,$B$10:$E$10,0),$B131,$C131,$D131,$E131)*CJ$6+CJ131*CJ$7&lt;CJ$2,CJ$3*CJ$4,0)</f>
        <v>0</v>
      </c>
      <c r="GD131" s="0" t="n">
        <f aca="false">IF(CHOOSE(MATCH(CK$5,$B$10:$E$10,0),$B131,$C131,$D131,$E131)*CK$6+CK131*CK$7&lt;CK$2,CK$3*CK$4,0)</f>
        <v>0</v>
      </c>
      <c r="GE131" s="0" t="n">
        <f aca="false">IF(CHOOSE(MATCH(CL$5,$B$10:$E$10,0),$B131,$C131,$D131,$E131)*CL$6+CL131*CL$7&lt;CL$2,CL$3*CL$4,0)</f>
        <v>0</v>
      </c>
      <c r="GF131" s="0" t="n">
        <f aca="false">IF(CHOOSE(MATCH(CM$5,$B$10:$E$10,0),$B131,$C131,$D131,$E131)*CM$6+CM131*CM$7&lt;CM$2,CM$3*CM$4,0)</f>
        <v>0</v>
      </c>
      <c r="GG131" s="0" t="n">
        <f aca="false">IF(CHOOSE(MATCH(CN$5,$B$10:$E$10,0),$B131,$C131,$D131,$E131)*CN$6+CN131*CN$7&lt;CN$2,CN$3*CN$4,0)</f>
        <v>0</v>
      </c>
      <c r="GH131" s="0" t="n">
        <f aca="false">IF(CHOOSE(MATCH(CO$5,$B$10:$E$10,0),$B131,$C131,$D131,$E131)*CO$6+CO131*CO$7&lt;CO$2,CO$3*CO$4,0)</f>
        <v>0</v>
      </c>
      <c r="GI131" s="0" t="n">
        <f aca="false">IF(CHOOSE(MATCH(CP$5,$B$10:$E$10,0),$B131,$C131,$D131,$E131)*CP$6+CP131*CP$7&lt;CP$2,CP$3*CP$4,0)</f>
        <v>0</v>
      </c>
      <c r="GJ131" s="0" t="n">
        <f aca="false">IF(CHOOSE(MATCH(CQ$5,$B$10:$E$10,0),$B131,$C131,$D131,$E131)*CQ$6+CQ131*CQ$7&lt;CQ$2,CQ$3*CQ$4,0)</f>
        <v>0</v>
      </c>
      <c r="GK131" s="0" t="n">
        <f aca="false">IF(CHOOSE(MATCH(CR$5,$B$10:$E$10,0),$B131,$C131,$D131,$E131)*CR$6+CR131*CR$7&lt;CR$2,CR$3*CR$4,0)</f>
        <v>0</v>
      </c>
      <c r="GL131" s="0" t="n">
        <f aca="false">IF(CHOOSE(MATCH(CS$5,$B$10:$E$10,0),$B131,$C131,$D131,$E131)*CS$6+CS131*CS$7&lt;CS$2,CS$3*CS$4,0)</f>
        <v>0</v>
      </c>
      <c r="GM131" s="0" t="n">
        <f aca="false">IF(CHOOSE(MATCH(CT$5,$B$10:$E$10,0),$B131,$C131,$D131,$E131)*CT$6+CT131*CT$7&lt;CT$2,CT$3*CT$4,0)</f>
        <v>0</v>
      </c>
      <c r="GN131" s="0" t="n">
        <f aca="false">IF(CHOOSE(MATCH(CU$5,$B$10:$E$10,0),$B131,$C131,$D131,$E131)*CU$6+CU131*CU$7&lt;CU$2,CU$3*CU$4,0)</f>
        <v>0</v>
      </c>
      <c r="GO131" s="0" t="n">
        <f aca="false">IF(CHOOSE(MATCH(CV$5,$B$10:$E$10,0),$B131,$C131,$D131,$E131)*CV$6+CV131*CV$7&lt;CV$2,CV$3*CV$4,0)</f>
        <v>0</v>
      </c>
      <c r="GP131" s="0" t="n">
        <f aca="false">IF(CHOOSE(MATCH(CW$5,$B$10:$E$10,0),$B131,$C131,$D131,$E131)*CW$6+CW131*CW$7&lt;CW$2,CW$3*CW$4,0)</f>
        <v>0</v>
      </c>
      <c r="GQ131" s="0" t="n">
        <f aca="false">IF(CHOOSE(MATCH(CX$5,$B$10:$E$10,0),$B131,$C131,$D131,$E131)*CX$6+CX131*CX$7&lt;CX$2,CX$3*CX$4,0)</f>
        <v>0</v>
      </c>
      <c r="GS131" s="0" t="n">
        <f aca="false">SUM(CZ131:GQ131)</f>
        <v>0</v>
      </c>
      <c r="GT131" s="0" t="n">
        <f aca="false">IF(GS131&gt;$GS$6,1,0)</f>
        <v>0</v>
      </c>
    </row>
    <row r="132" customFormat="false" ht="14" hidden="false" customHeight="false" outlineLevel="0" collapsed="false">
      <c r="A132" s="0" t="n">
        <v>122</v>
      </c>
      <c r="B132" s="0" t="n">
        <v>1.4534651750059</v>
      </c>
      <c r="C132" s="0" t="n">
        <v>2.9346663931152</v>
      </c>
      <c r="D132" s="0" t="n">
        <v>-2.74223751626825</v>
      </c>
      <c r="E132" s="0" t="n">
        <v>-1.10641551998325</v>
      </c>
      <c r="G132" s="0" t="n">
        <v>-0.720716570867808</v>
      </c>
      <c r="H132" s="0" t="n">
        <v>2.08723577088676</v>
      </c>
      <c r="I132" s="0" t="n">
        <v>-0.0281931988865836</v>
      </c>
      <c r="J132" s="0" t="n">
        <v>-1.75555214809719</v>
      </c>
      <c r="K132" s="0" t="n">
        <v>0.660033947497141</v>
      </c>
      <c r="L132" s="0" t="n">
        <v>-0.450735342383268</v>
      </c>
      <c r="M132" s="0" t="n">
        <v>0.44194621295901</v>
      </c>
      <c r="N132" s="0" t="n">
        <v>-0.431595026384457</v>
      </c>
      <c r="O132" s="0" t="n">
        <v>1.21610582937137</v>
      </c>
      <c r="P132" s="0" t="n">
        <v>-0.818773742139456</v>
      </c>
      <c r="Q132" s="0" t="n">
        <v>1.94767380889971</v>
      </c>
      <c r="R132" s="0" t="n">
        <v>2.0838706404902</v>
      </c>
      <c r="S132" s="0" t="n">
        <v>-1.35002665047068</v>
      </c>
      <c r="T132" s="0" t="n">
        <v>0.527835481989314</v>
      </c>
      <c r="U132" s="0" t="n">
        <v>0.25736198949744</v>
      </c>
      <c r="V132" s="0" t="n">
        <v>0.160995341502712</v>
      </c>
      <c r="W132" s="0" t="n">
        <v>0.128449073599768</v>
      </c>
      <c r="X132" s="0" t="n">
        <v>1.13679789137677</v>
      </c>
      <c r="Y132" s="0" t="n">
        <v>1.01111709227553</v>
      </c>
      <c r="Z132" s="0" t="n">
        <v>-0.596655809204094</v>
      </c>
      <c r="AA132" s="0" t="n">
        <v>2.17292836168781</v>
      </c>
      <c r="AB132" s="0" t="n">
        <v>-0.802833710622508</v>
      </c>
      <c r="AC132" s="0" t="n">
        <v>1.11659346657689</v>
      </c>
      <c r="AD132" s="0" t="n">
        <v>-0.864783942233771</v>
      </c>
      <c r="AE132" s="0" t="n">
        <v>1.4531451597577</v>
      </c>
      <c r="AF132" s="0" t="n">
        <v>-0.528979171576793</v>
      </c>
      <c r="AG132" s="0" t="n">
        <v>1.08697804535041</v>
      </c>
      <c r="AH132" s="0" t="n">
        <v>-0.0922727849683724</v>
      </c>
      <c r="AI132" s="0" t="n">
        <v>-0.484787960886024</v>
      </c>
      <c r="AJ132" s="0" t="n">
        <v>0.545949205843499</v>
      </c>
      <c r="AK132" s="0" t="n">
        <v>-0.12659825188166</v>
      </c>
      <c r="AL132" s="0" t="n">
        <v>0.459389184470638</v>
      </c>
      <c r="AM132" s="0" t="n">
        <v>-0.0839793301565805</v>
      </c>
      <c r="AN132" s="0" t="n">
        <v>0.474746002510074</v>
      </c>
      <c r="AO132" s="0" t="n">
        <v>0.78043740359135</v>
      </c>
      <c r="AP132" s="0" t="n">
        <v>-0.723298398952466</v>
      </c>
      <c r="AQ132" s="0" t="n">
        <v>-1.1048268788727</v>
      </c>
      <c r="AR132" s="0" t="n">
        <v>0.318126467391266</v>
      </c>
      <c r="AS132" s="0" t="n">
        <v>-0.8287611308333</v>
      </c>
      <c r="AT132" s="0" t="n">
        <v>1.78788923221873</v>
      </c>
      <c r="AU132" s="0" t="n">
        <v>0.721906872058753</v>
      </c>
      <c r="AV132" s="0" t="n">
        <v>1.37676579470281</v>
      </c>
      <c r="AW132" s="0" t="n">
        <v>1.31472006614786</v>
      </c>
      <c r="AX132" s="0" t="n">
        <v>0.756797362555517</v>
      </c>
      <c r="AY132" s="0" t="n">
        <v>0.370896486856509</v>
      </c>
      <c r="AZ132" s="0" t="n">
        <v>-1.23131030704826</v>
      </c>
      <c r="BA132" s="0" t="n">
        <v>-0.057290208133054</v>
      </c>
      <c r="BB132" s="0" t="n">
        <v>0.3977470441896</v>
      </c>
      <c r="BC132" s="0" t="n">
        <v>-1.40617430588463</v>
      </c>
      <c r="BD132" s="0" t="n">
        <v>-1.96689143194817</v>
      </c>
      <c r="BE132" s="0" t="n">
        <v>0.671395810059039</v>
      </c>
      <c r="BF132" s="0" t="n">
        <v>0.640377493255073</v>
      </c>
      <c r="BG132" s="0" t="n">
        <v>-0.639531663182425</v>
      </c>
      <c r="BH132" s="0" t="n">
        <v>0.744730641599745</v>
      </c>
      <c r="BI132" s="0" t="n">
        <v>1.01970044852351</v>
      </c>
      <c r="BJ132" s="0" t="n">
        <v>0.818345142761245</v>
      </c>
      <c r="BK132" s="0" t="n">
        <v>2.00195245270152</v>
      </c>
      <c r="BL132" s="0" t="n">
        <v>-0.713691861164989</v>
      </c>
      <c r="BM132" s="0" t="n">
        <v>1.03526190287084</v>
      </c>
      <c r="BN132" s="0" t="n">
        <v>1.01777231975575</v>
      </c>
      <c r="BO132" s="0" t="n">
        <v>0.94891902335803</v>
      </c>
      <c r="BP132" s="0" t="n">
        <v>-1.48648723552469</v>
      </c>
      <c r="BQ132" s="0" t="n">
        <v>2.018105078605</v>
      </c>
      <c r="BR132" s="0" t="n">
        <v>-0.6107916306064</v>
      </c>
      <c r="BS132" s="0" t="n">
        <v>-1.27924295156845</v>
      </c>
      <c r="BT132" s="0" t="n">
        <v>0.458284148407984</v>
      </c>
      <c r="BU132" s="0" t="n">
        <v>0.49782101996243</v>
      </c>
      <c r="BV132" s="0" t="n">
        <v>-1.26090526464395</v>
      </c>
      <c r="BW132" s="0" t="n">
        <v>1.6437752492493</v>
      </c>
      <c r="BX132" s="0" t="n">
        <v>-0.513991835759953</v>
      </c>
      <c r="BY132" s="0" t="n">
        <v>0.309528331854381</v>
      </c>
      <c r="BZ132" s="0" t="n">
        <v>1.08891299532843</v>
      </c>
      <c r="CA132" s="0" t="n">
        <v>-1.52278971654596</v>
      </c>
      <c r="CB132" s="0" t="n">
        <v>0.446927970187971</v>
      </c>
      <c r="CC132" s="0" t="n">
        <v>0.677252955938457</v>
      </c>
      <c r="CD132" s="0" t="n">
        <v>0.407701463700505</v>
      </c>
      <c r="CE132" s="0" t="n">
        <v>-0.140877318699495</v>
      </c>
      <c r="CF132" s="0" t="n">
        <v>-0.649323510515387</v>
      </c>
      <c r="CG132" s="0" t="n">
        <v>0.575671492697438</v>
      </c>
      <c r="CH132" s="0" t="n">
        <v>1.21131279229303</v>
      </c>
      <c r="CI132" s="0" t="n">
        <v>-0.065184622144443</v>
      </c>
      <c r="CJ132" s="0" t="n">
        <v>0.546569935977459</v>
      </c>
      <c r="CK132" s="0" t="n">
        <v>0.471409293822944</v>
      </c>
      <c r="CL132" s="0" t="n">
        <v>-0.633256149740191</v>
      </c>
      <c r="CM132" s="0" t="n">
        <v>1.46066213346785</v>
      </c>
      <c r="CN132" s="0" t="n">
        <v>-0.140259999170667</v>
      </c>
      <c r="CO132" s="0" t="n">
        <v>0.357326825906057</v>
      </c>
      <c r="CP132" s="0" t="n">
        <v>-0.00967702362686396</v>
      </c>
      <c r="CQ132" s="0" t="n">
        <v>-1.45556896313792</v>
      </c>
      <c r="CR132" s="0" t="n">
        <v>2.08859091799241</v>
      </c>
      <c r="CS132" s="0" t="n">
        <v>0.268528310698457</v>
      </c>
      <c r="CT132" s="0" t="n">
        <v>-0.307040863845032</v>
      </c>
      <c r="CU132" s="0" t="n">
        <v>0.0595127858105116</v>
      </c>
      <c r="CV132" s="0" t="n">
        <v>2.15463842323516</v>
      </c>
      <c r="CW132" s="0" t="n">
        <v>0.140337306220317</v>
      </c>
      <c r="CX132" s="0" t="n">
        <v>0.19831418285321</v>
      </c>
      <c r="CZ132" s="0" t="n">
        <f aca="false">IF(CHOOSE(MATCH(G$5,$B$10:$E$10,0),$B132,$C132,$D132,$E132)*G$6+G132*G$7&lt;G$2,G$3*G$4,0)</f>
        <v>0</v>
      </c>
      <c r="DA132" s="0" t="n">
        <f aca="false">IF(CHOOSE(MATCH(H$5,$B$10:$E$10,0),$B132,$C132,$D132,$E132)*H$6+H132*H$7&lt;H$2,H$3*H$4,0)</f>
        <v>0</v>
      </c>
      <c r="DB132" s="0" t="n">
        <f aca="false">IF(CHOOSE(MATCH(I$5,$B$10:$E$10,0),$B132,$C132,$D132,$E132)*I$6+I132*I$7&lt;I$2,I$3*I$4,0)</f>
        <v>0</v>
      </c>
      <c r="DC132" s="0" t="n">
        <f aca="false">IF(CHOOSE(MATCH(J$5,$B$10:$E$10,0),$B132,$C132,$D132,$E132)*J$6+J132*J$7&lt;J$2,J$3*J$4,0)</f>
        <v>0</v>
      </c>
      <c r="DD132" s="0" t="n">
        <f aca="false">IF(CHOOSE(MATCH(K$5,$B$10:$E$10,0),$B132,$C132,$D132,$E132)*K$6+K132*K$7&lt;K$2,K$3*K$4,0)</f>
        <v>0</v>
      </c>
      <c r="DE132" s="0" t="n">
        <f aca="false">IF(CHOOSE(MATCH(L$5,$B$10:$E$10,0),$B132,$C132,$D132,$E132)*L$6+L132*L$7&lt;L$2,L$3*L$4,0)</f>
        <v>0</v>
      </c>
      <c r="DF132" s="0" t="n">
        <f aca="false">IF(CHOOSE(MATCH(M$5,$B$10:$E$10,0),$B132,$C132,$D132,$E132)*M$6+M132*M$7&lt;M$2,M$3*M$4,0)</f>
        <v>0</v>
      </c>
      <c r="DG132" s="0" t="n">
        <f aca="false">IF(CHOOSE(MATCH(N$5,$B$10:$E$10,0),$B132,$C132,$D132,$E132)*N$6+N132*N$7&lt;N$2,N$3*N$4,0)</f>
        <v>0</v>
      </c>
      <c r="DH132" s="0" t="n">
        <f aca="false">IF(CHOOSE(MATCH(O$5,$B$10:$E$10,0),$B132,$C132,$D132,$E132)*O$6+O132*O$7&lt;O$2,O$3*O$4,0)</f>
        <v>0</v>
      </c>
      <c r="DI132" s="0" t="n">
        <f aca="false">IF(CHOOSE(MATCH(P$5,$B$10:$E$10,0),$B132,$C132,$D132,$E132)*P$6+P132*P$7&lt;P$2,P$3*P$4,0)</f>
        <v>0</v>
      </c>
      <c r="DJ132" s="0" t="n">
        <f aca="false">IF(CHOOSE(MATCH(Q$5,$B$10:$E$10,0),$B132,$C132,$D132,$E132)*Q$6+Q132*Q$7&lt;Q$2,Q$3*Q$4,0)</f>
        <v>0</v>
      </c>
      <c r="DK132" s="0" t="n">
        <f aca="false">IF(CHOOSE(MATCH(R$5,$B$10:$E$10,0),$B132,$C132,$D132,$E132)*R$6+R132*R$7&lt;R$2,R$3*R$4,0)</f>
        <v>0</v>
      </c>
      <c r="DL132" s="0" t="n">
        <f aca="false">IF(CHOOSE(MATCH(S$5,$B$10:$E$10,0),$B132,$C132,$D132,$E132)*S$6+S132*S$7&lt;S$2,S$3*S$4,0)</f>
        <v>0</v>
      </c>
      <c r="DM132" s="0" t="n">
        <f aca="false">IF(CHOOSE(MATCH(T$5,$B$10:$E$10,0),$B132,$C132,$D132,$E132)*T$6+T132*T$7&lt;T$2,T$3*T$4,0)</f>
        <v>0</v>
      </c>
      <c r="DN132" s="0" t="n">
        <f aca="false">IF(CHOOSE(MATCH(U$5,$B$10:$E$10,0),$B132,$C132,$D132,$E132)*U$6+U132*U$7&lt;U$2,U$3*U$4,0)</f>
        <v>0</v>
      </c>
      <c r="DO132" s="0" t="n">
        <f aca="false">IF(CHOOSE(MATCH(V$5,$B$10:$E$10,0),$B132,$C132,$D132,$E132)*V$6+V132*V$7&lt;V$2,V$3*V$4,0)</f>
        <v>0</v>
      </c>
      <c r="DP132" s="0" t="n">
        <f aca="false">IF(CHOOSE(MATCH(W$5,$B$10:$E$10,0),$B132,$C132,$D132,$E132)*W$6+W132*W$7&lt;W$2,W$3*W$4,0)</f>
        <v>0</v>
      </c>
      <c r="DQ132" s="0" t="n">
        <f aca="false">IF(CHOOSE(MATCH(X$5,$B$10:$E$10,0),$B132,$C132,$D132,$E132)*X$6+X132*X$7&lt;X$2,X$3*X$4,0)</f>
        <v>0</v>
      </c>
      <c r="DR132" s="0" t="n">
        <f aca="false">IF(CHOOSE(MATCH(Y$5,$B$10:$E$10,0),$B132,$C132,$D132,$E132)*Y$6+Y132*Y$7&lt;Y$2,Y$3*Y$4,0)</f>
        <v>0</v>
      </c>
      <c r="DS132" s="0" t="n">
        <f aca="false">IF(CHOOSE(MATCH(Z$5,$B$10:$E$10,0),$B132,$C132,$D132,$E132)*Z$6+Z132*Z$7&lt;Z$2,Z$3*Z$4,0)</f>
        <v>0</v>
      </c>
      <c r="DT132" s="0" t="n">
        <f aca="false">IF(CHOOSE(MATCH(AA$5,$B$10:$E$10,0),$B132,$C132,$D132,$E132)*AA$6+AA132*AA$7&lt;AA$2,AA$3*AA$4,0)</f>
        <v>0</v>
      </c>
      <c r="DU132" s="0" t="n">
        <f aca="false">IF(CHOOSE(MATCH(AB$5,$B$10:$E$10,0),$B132,$C132,$D132,$E132)*AB$6+AB132*AB$7&lt;AB$2,AB$3*AB$4,0)</f>
        <v>0</v>
      </c>
      <c r="DV132" s="0" t="n">
        <f aca="false">IF(CHOOSE(MATCH(AC$5,$B$10:$E$10,0),$B132,$C132,$D132,$E132)*AC$6+AC132*AC$7&lt;AC$2,AC$3*AC$4,0)</f>
        <v>0</v>
      </c>
      <c r="DW132" s="0" t="n">
        <f aca="false">IF(CHOOSE(MATCH(AD$5,$B$10:$E$10,0),$B132,$C132,$D132,$E132)*AD$6+AD132*AD$7&lt;AD$2,AD$3*AD$4,0)</f>
        <v>0</v>
      </c>
      <c r="DX132" s="0" t="n">
        <f aca="false">IF(CHOOSE(MATCH(AE$5,$B$10:$E$10,0),$B132,$C132,$D132,$E132)*AE$6+AE132*AE$7&lt;AE$2,AE$3*AE$4,0)</f>
        <v>0</v>
      </c>
      <c r="DY132" s="0" t="n">
        <f aca="false">IF(CHOOSE(MATCH(AF$5,$B$10:$E$10,0),$B132,$C132,$D132,$E132)*AF$6+AF132*AF$7&lt;AF$2,AF$3*AF$4,0)</f>
        <v>0</v>
      </c>
      <c r="DZ132" s="0" t="n">
        <f aca="false">IF(CHOOSE(MATCH(AG$5,$B$10:$E$10,0),$B132,$C132,$D132,$E132)*AG$6+AG132*AG$7&lt;AG$2,AG$3*AG$4,0)</f>
        <v>0</v>
      </c>
      <c r="EA132" s="0" t="n">
        <f aca="false">IF(CHOOSE(MATCH(AH$5,$B$10:$E$10,0),$B132,$C132,$D132,$E132)*AH$6+AH132*AH$7&lt;AH$2,AH$3*AH$4,0)</f>
        <v>0</v>
      </c>
      <c r="EB132" s="0" t="n">
        <f aca="false">IF(CHOOSE(MATCH(AI$5,$B$10:$E$10,0),$B132,$C132,$D132,$E132)*AI$6+AI132*AI$7&lt;AI$2,AI$3*AI$4,0)</f>
        <v>0</v>
      </c>
      <c r="EC132" s="0" t="n">
        <f aca="false">IF(CHOOSE(MATCH(AJ$5,$B$10:$E$10,0),$B132,$C132,$D132,$E132)*AJ$6+AJ132*AJ$7&lt;AJ$2,AJ$3*AJ$4,0)</f>
        <v>0</v>
      </c>
      <c r="ED132" s="0" t="n">
        <f aca="false">IF(CHOOSE(MATCH(AK$5,$B$10:$E$10,0),$B132,$C132,$D132,$E132)*AK$6+AK132*AK$7&lt;AK$2,AK$3*AK$4,0)</f>
        <v>0</v>
      </c>
      <c r="EE132" s="0" t="n">
        <f aca="false">IF(CHOOSE(MATCH(AL$5,$B$10:$E$10,0),$B132,$C132,$D132,$E132)*AL$6+AL132*AL$7&lt;AL$2,AL$3*AL$4,0)</f>
        <v>0</v>
      </c>
      <c r="EF132" s="0" t="n">
        <f aca="false">IF(CHOOSE(MATCH(AM$5,$B$10:$E$10,0),$B132,$C132,$D132,$E132)*AM$6+AM132*AM$7&lt;AM$2,AM$3*AM$4,0)</f>
        <v>0</v>
      </c>
      <c r="EG132" s="0" t="n">
        <f aca="false">IF(CHOOSE(MATCH(AN$5,$B$10:$E$10,0),$B132,$C132,$D132,$E132)*AN$6+AN132*AN$7&lt;AN$2,AN$3*AN$4,0)</f>
        <v>0</v>
      </c>
      <c r="EH132" s="0" t="n">
        <f aca="false">IF(CHOOSE(MATCH(AO$5,$B$10:$E$10,0),$B132,$C132,$D132,$E132)*AO$6+AO132*AO$7&lt;AO$2,AO$3*AO$4,0)</f>
        <v>0</v>
      </c>
      <c r="EI132" s="0" t="n">
        <f aca="false">IF(CHOOSE(MATCH(AP$5,$B$10:$E$10,0),$B132,$C132,$D132,$E132)*AP$6+AP132*AP$7&lt;AP$2,AP$3*AP$4,0)</f>
        <v>0</v>
      </c>
      <c r="EJ132" s="0" t="n">
        <f aca="false">IF(CHOOSE(MATCH(AQ$5,$B$10:$E$10,0),$B132,$C132,$D132,$E132)*AQ$6+AQ132*AQ$7&lt;AQ$2,AQ$3*AQ$4,0)</f>
        <v>0</v>
      </c>
      <c r="EK132" s="0" t="n">
        <f aca="false">IF(CHOOSE(MATCH(AR$5,$B$10:$E$10,0),$B132,$C132,$D132,$E132)*AR$6+AR132*AR$7&lt;AR$2,AR$3*AR$4,0)</f>
        <v>0</v>
      </c>
      <c r="EL132" s="0" t="n">
        <f aca="false">IF(CHOOSE(MATCH(AS$5,$B$10:$E$10,0),$B132,$C132,$D132,$E132)*AS$6+AS132*AS$7&lt;AS$2,AS$3*AS$4,0)</f>
        <v>0</v>
      </c>
      <c r="EM132" s="0" t="n">
        <f aca="false">IF(CHOOSE(MATCH(AT$5,$B$10:$E$10,0),$B132,$C132,$D132,$E132)*AT$6+AT132*AT$7&lt;AT$2,AT$3*AT$4,0)</f>
        <v>0</v>
      </c>
      <c r="EN132" s="0" t="n">
        <f aca="false">IF(CHOOSE(MATCH(AU$5,$B$10:$E$10,0),$B132,$C132,$D132,$E132)*AU$6+AU132*AU$7&lt;AU$2,AU$3*AU$4,0)</f>
        <v>0</v>
      </c>
      <c r="EO132" s="0" t="n">
        <f aca="false">IF(CHOOSE(MATCH(AV$5,$B$10:$E$10,0),$B132,$C132,$D132,$E132)*AV$6+AV132*AV$7&lt;AV$2,AV$3*AV$4,0)</f>
        <v>0</v>
      </c>
      <c r="EP132" s="0" t="n">
        <f aca="false">IF(CHOOSE(MATCH(AW$5,$B$10:$E$10,0),$B132,$C132,$D132,$E132)*AW$6+AW132*AW$7&lt;AW$2,AW$3*AW$4,0)</f>
        <v>0</v>
      </c>
      <c r="EQ132" s="0" t="n">
        <f aca="false">IF(CHOOSE(MATCH(AX$5,$B$10:$E$10,0),$B132,$C132,$D132,$E132)*AX$6+AX132*AX$7&lt;AX$2,AX$3*AX$4,0)</f>
        <v>0</v>
      </c>
      <c r="ER132" s="0" t="n">
        <f aca="false">IF(CHOOSE(MATCH(AY$5,$B$10:$E$10,0),$B132,$C132,$D132,$E132)*AY$6+AY132*AY$7&lt;AY$2,AY$3*AY$4,0)</f>
        <v>0</v>
      </c>
      <c r="ES132" s="0" t="n">
        <f aca="false">IF(CHOOSE(MATCH(AZ$5,$B$10:$E$10,0),$B132,$C132,$D132,$E132)*AZ$6+AZ132*AZ$7&lt;AZ$2,AZ$3*AZ$4,0)</f>
        <v>0</v>
      </c>
      <c r="ET132" s="0" t="n">
        <f aca="false">IF(CHOOSE(MATCH(BA$5,$B$10:$E$10,0),$B132,$C132,$D132,$E132)*BA$6+BA132*BA$7&lt;BA$2,BA$3*BA$4,0)</f>
        <v>0</v>
      </c>
      <c r="EU132" s="0" t="n">
        <f aca="false">IF(CHOOSE(MATCH(BB$5,$B$10:$E$10,0),$B132,$C132,$D132,$E132)*BB$6+BB132*BB$7&lt;BB$2,BB$3*BB$4,0)</f>
        <v>0</v>
      </c>
      <c r="EV132" s="0" t="n">
        <f aca="false">IF(CHOOSE(MATCH(BC$5,$B$10:$E$10,0),$B132,$C132,$D132,$E132)*BC$6+BC132*BC$7&lt;BC$2,BC$3*BC$4,0)</f>
        <v>12.5</v>
      </c>
      <c r="EW132" s="0" t="n">
        <f aca="false">IF(CHOOSE(MATCH(BD$5,$B$10:$E$10,0),$B132,$C132,$D132,$E132)*BD$6+BD132*BD$7&lt;BD$2,BD$3*BD$4,0)</f>
        <v>12.5</v>
      </c>
      <c r="EX132" s="0" t="n">
        <f aca="false">IF(CHOOSE(MATCH(BE$5,$B$10:$E$10,0),$B132,$C132,$D132,$E132)*BE$6+BE132*BE$7&lt;BE$2,BE$3*BE$4,0)</f>
        <v>0</v>
      </c>
      <c r="EY132" s="0" t="n">
        <f aca="false">IF(CHOOSE(MATCH(BF$5,$B$10:$E$10,0),$B132,$C132,$D132,$E132)*BF$6+BF132*BF$7&lt;BF$2,BF$3*BF$4,0)</f>
        <v>0</v>
      </c>
      <c r="EZ132" s="0" t="n">
        <f aca="false">IF(CHOOSE(MATCH(BG$5,$B$10:$E$10,0),$B132,$C132,$D132,$E132)*BG$6+BG132*BG$7&lt;BG$2,BG$3*BG$4,0)</f>
        <v>0</v>
      </c>
      <c r="FA132" s="0" t="n">
        <f aca="false">IF(CHOOSE(MATCH(BH$5,$B$10:$E$10,0),$B132,$C132,$D132,$E132)*BH$6+BH132*BH$7&lt;BH$2,BH$3*BH$4,0)</f>
        <v>0</v>
      </c>
      <c r="FB132" s="0" t="n">
        <f aca="false">IF(CHOOSE(MATCH(BI$5,$B$10:$E$10,0),$B132,$C132,$D132,$E132)*BI$6+BI132*BI$7&lt;BI$2,BI$3*BI$4,0)</f>
        <v>0</v>
      </c>
      <c r="FC132" s="0" t="n">
        <f aca="false">IF(CHOOSE(MATCH(BJ$5,$B$10:$E$10,0),$B132,$C132,$D132,$E132)*BJ$6+BJ132*BJ$7&lt;BJ$2,BJ$3*BJ$4,0)</f>
        <v>0</v>
      </c>
      <c r="FD132" s="0" t="n">
        <f aca="false">IF(CHOOSE(MATCH(BK$5,$B$10:$E$10,0),$B132,$C132,$D132,$E132)*BK$6+BK132*BK$7&lt;BK$2,BK$3*BK$4,0)</f>
        <v>0</v>
      </c>
      <c r="FE132" s="0" t="n">
        <f aca="false">IF(CHOOSE(MATCH(BL$5,$B$10:$E$10,0),$B132,$C132,$D132,$E132)*BL$6+BL132*BL$7&lt;BL$2,BL$3*BL$4,0)</f>
        <v>0</v>
      </c>
      <c r="FF132" s="0" t="n">
        <f aca="false">IF(CHOOSE(MATCH(BM$5,$B$10:$E$10,0),$B132,$C132,$D132,$E132)*BM$6+BM132*BM$7&lt;BM$2,BM$3*BM$4,0)</f>
        <v>0</v>
      </c>
      <c r="FG132" s="0" t="n">
        <f aca="false">IF(CHOOSE(MATCH(BN$5,$B$10:$E$10,0),$B132,$C132,$D132,$E132)*BN$6+BN132*BN$7&lt;BN$2,BN$3*BN$4,0)</f>
        <v>0</v>
      </c>
      <c r="FH132" s="0" t="n">
        <f aca="false">IF(CHOOSE(MATCH(BO$5,$B$10:$E$10,0),$B132,$C132,$D132,$E132)*BO$6+BO132*BO$7&lt;BO$2,BO$3*BO$4,0)</f>
        <v>0</v>
      </c>
      <c r="FI132" s="0" t="n">
        <f aca="false">IF(CHOOSE(MATCH(BP$5,$B$10:$E$10,0),$B132,$C132,$D132,$E132)*BP$6+BP132*BP$7&lt;BP$2,BP$3*BP$4,0)</f>
        <v>0</v>
      </c>
      <c r="FJ132" s="0" t="n">
        <f aca="false">IF(CHOOSE(MATCH(BQ$5,$B$10:$E$10,0),$B132,$C132,$D132,$E132)*BQ$6+BQ132*BQ$7&lt;BQ$2,BQ$3*BQ$4,0)</f>
        <v>0</v>
      </c>
      <c r="FK132" s="0" t="n">
        <f aca="false">IF(CHOOSE(MATCH(BR$5,$B$10:$E$10,0),$B132,$C132,$D132,$E132)*BR$6+BR132*BR$7&lt;BR$2,BR$3*BR$4,0)</f>
        <v>0</v>
      </c>
      <c r="FL132" s="0" t="n">
        <f aca="false">IF(CHOOSE(MATCH(BS$5,$B$10:$E$10,0),$B132,$C132,$D132,$E132)*BS$6+BS132*BS$7&lt;BS$2,BS$3*BS$4,0)</f>
        <v>0</v>
      </c>
      <c r="FM132" s="0" t="n">
        <f aca="false">IF(CHOOSE(MATCH(BT$5,$B$10:$E$10,0),$B132,$C132,$D132,$E132)*BT$6+BT132*BT$7&lt;BT$2,BT$3*BT$4,0)</f>
        <v>0</v>
      </c>
      <c r="FN132" s="0" t="n">
        <f aca="false">IF(CHOOSE(MATCH(BU$5,$B$10:$E$10,0),$B132,$C132,$D132,$E132)*BU$6+BU132*BU$7&lt;BU$2,BU$3*BU$4,0)</f>
        <v>0</v>
      </c>
      <c r="FO132" s="0" t="n">
        <f aca="false">IF(CHOOSE(MATCH(BV$5,$B$10:$E$10,0),$B132,$C132,$D132,$E132)*BV$6+BV132*BV$7&lt;BV$2,BV$3*BV$4,0)</f>
        <v>0</v>
      </c>
      <c r="FP132" s="0" t="n">
        <f aca="false">IF(CHOOSE(MATCH(BW$5,$B$10:$E$10,0),$B132,$C132,$D132,$E132)*BW$6+BW132*BW$7&lt;BW$2,BW$3*BW$4,0)</f>
        <v>0</v>
      </c>
      <c r="FQ132" s="0" t="n">
        <f aca="false">IF(CHOOSE(MATCH(BX$5,$B$10:$E$10,0),$B132,$C132,$D132,$E132)*BX$6+BX132*BX$7&lt;BX$2,BX$3*BX$4,0)</f>
        <v>0</v>
      </c>
      <c r="FR132" s="0" t="n">
        <f aca="false">IF(CHOOSE(MATCH(BY$5,$B$10:$E$10,0),$B132,$C132,$D132,$E132)*BY$6+BY132*BY$7&lt;BY$2,BY$3*BY$4,0)</f>
        <v>0</v>
      </c>
      <c r="FS132" s="0" t="n">
        <f aca="false">IF(CHOOSE(MATCH(BZ$5,$B$10:$E$10,0),$B132,$C132,$D132,$E132)*BZ$6+BZ132*BZ$7&lt;BZ$2,BZ$3*BZ$4,0)</f>
        <v>0</v>
      </c>
      <c r="FT132" s="0" t="n">
        <f aca="false">IF(CHOOSE(MATCH(CA$5,$B$10:$E$10,0),$B132,$C132,$D132,$E132)*CA$6+CA132*CA$7&lt;CA$2,CA$3*CA$4,0)</f>
        <v>0</v>
      </c>
      <c r="FU132" s="0" t="n">
        <f aca="false">IF(CHOOSE(MATCH(CB$5,$B$10:$E$10,0),$B132,$C132,$D132,$E132)*CB$6+CB132*CB$7&lt;CB$2,CB$3*CB$4,0)</f>
        <v>0</v>
      </c>
      <c r="FV132" s="0" t="n">
        <f aca="false">IF(CHOOSE(MATCH(CC$5,$B$10:$E$10,0),$B132,$C132,$D132,$E132)*CC$6+CC132*CC$7&lt;CC$2,CC$3*CC$4,0)</f>
        <v>0</v>
      </c>
      <c r="FW132" s="0" t="n">
        <f aca="false">IF(CHOOSE(MATCH(CD$5,$B$10:$E$10,0),$B132,$C132,$D132,$E132)*CD$6+CD132*CD$7&lt;CD$2,CD$3*CD$4,0)</f>
        <v>0</v>
      </c>
      <c r="FX132" s="0" t="n">
        <f aca="false">IF(CHOOSE(MATCH(CE$5,$B$10:$E$10,0),$B132,$C132,$D132,$E132)*CE$6+CE132*CE$7&lt;CE$2,CE$3*CE$4,0)</f>
        <v>0</v>
      </c>
      <c r="FY132" s="0" t="n">
        <f aca="false">IF(CHOOSE(MATCH(CF$5,$B$10:$E$10,0),$B132,$C132,$D132,$E132)*CF$6+CF132*CF$7&lt;CF$2,CF$3*CF$4,0)</f>
        <v>0</v>
      </c>
      <c r="FZ132" s="0" t="n">
        <f aca="false">IF(CHOOSE(MATCH(CG$5,$B$10:$E$10,0),$B132,$C132,$D132,$E132)*CG$6+CG132*CG$7&lt;CG$2,CG$3*CG$4,0)</f>
        <v>0</v>
      </c>
      <c r="GA132" s="0" t="n">
        <f aca="false">IF(CHOOSE(MATCH(CH$5,$B$10:$E$10,0),$B132,$C132,$D132,$E132)*CH$6+CH132*CH$7&lt;CH$2,CH$3*CH$4,0)</f>
        <v>0</v>
      </c>
      <c r="GB132" s="0" t="n">
        <f aca="false">IF(CHOOSE(MATCH(CI$5,$B$10:$E$10,0),$B132,$C132,$D132,$E132)*CI$6+CI132*CI$7&lt;CI$2,CI$3*CI$4,0)</f>
        <v>0</v>
      </c>
      <c r="GC132" s="0" t="n">
        <f aca="false">IF(CHOOSE(MATCH(CJ$5,$B$10:$E$10,0),$B132,$C132,$D132,$E132)*CJ$6+CJ132*CJ$7&lt;CJ$2,CJ$3*CJ$4,0)</f>
        <v>0</v>
      </c>
      <c r="GD132" s="0" t="n">
        <f aca="false">IF(CHOOSE(MATCH(CK$5,$B$10:$E$10,0),$B132,$C132,$D132,$E132)*CK$6+CK132*CK$7&lt;CK$2,CK$3*CK$4,0)</f>
        <v>0</v>
      </c>
      <c r="GE132" s="0" t="n">
        <f aca="false">IF(CHOOSE(MATCH(CL$5,$B$10:$E$10,0),$B132,$C132,$D132,$E132)*CL$6+CL132*CL$7&lt;CL$2,CL$3*CL$4,0)</f>
        <v>0</v>
      </c>
      <c r="GF132" s="0" t="n">
        <f aca="false">IF(CHOOSE(MATCH(CM$5,$B$10:$E$10,0),$B132,$C132,$D132,$E132)*CM$6+CM132*CM$7&lt;CM$2,CM$3*CM$4,0)</f>
        <v>0</v>
      </c>
      <c r="GG132" s="0" t="n">
        <f aca="false">IF(CHOOSE(MATCH(CN$5,$B$10:$E$10,0),$B132,$C132,$D132,$E132)*CN$6+CN132*CN$7&lt;CN$2,CN$3*CN$4,0)</f>
        <v>0</v>
      </c>
      <c r="GH132" s="0" t="n">
        <f aca="false">IF(CHOOSE(MATCH(CO$5,$B$10:$E$10,0),$B132,$C132,$D132,$E132)*CO$6+CO132*CO$7&lt;CO$2,CO$3*CO$4,0)</f>
        <v>0</v>
      </c>
      <c r="GI132" s="0" t="n">
        <f aca="false">IF(CHOOSE(MATCH(CP$5,$B$10:$E$10,0),$B132,$C132,$D132,$E132)*CP$6+CP132*CP$7&lt;CP$2,CP$3*CP$4,0)</f>
        <v>0</v>
      </c>
      <c r="GJ132" s="0" t="n">
        <f aca="false">IF(CHOOSE(MATCH(CQ$5,$B$10:$E$10,0),$B132,$C132,$D132,$E132)*CQ$6+CQ132*CQ$7&lt;CQ$2,CQ$3*CQ$4,0)</f>
        <v>0</v>
      </c>
      <c r="GK132" s="0" t="n">
        <f aca="false">IF(CHOOSE(MATCH(CR$5,$B$10:$E$10,0),$B132,$C132,$D132,$E132)*CR$6+CR132*CR$7&lt;CR$2,CR$3*CR$4,0)</f>
        <v>0</v>
      </c>
      <c r="GL132" s="0" t="n">
        <f aca="false">IF(CHOOSE(MATCH(CS$5,$B$10:$E$10,0),$B132,$C132,$D132,$E132)*CS$6+CS132*CS$7&lt;CS$2,CS$3*CS$4,0)</f>
        <v>0</v>
      </c>
      <c r="GM132" s="0" t="n">
        <f aca="false">IF(CHOOSE(MATCH(CT$5,$B$10:$E$10,0),$B132,$C132,$D132,$E132)*CT$6+CT132*CT$7&lt;CT$2,CT$3*CT$4,0)</f>
        <v>0</v>
      </c>
      <c r="GN132" s="0" t="n">
        <f aca="false">IF(CHOOSE(MATCH(CU$5,$B$10:$E$10,0),$B132,$C132,$D132,$E132)*CU$6+CU132*CU$7&lt;CU$2,CU$3*CU$4,0)</f>
        <v>0</v>
      </c>
      <c r="GO132" s="0" t="n">
        <f aca="false">IF(CHOOSE(MATCH(CV$5,$B$10:$E$10,0),$B132,$C132,$D132,$E132)*CV$6+CV132*CV$7&lt;CV$2,CV$3*CV$4,0)</f>
        <v>0</v>
      </c>
      <c r="GP132" s="0" t="n">
        <f aca="false">IF(CHOOSE(MATCH(CW$5,$B$10:$E$10,0),$B132,$C132,$D132,$E132)*CW$6+CW132*CW$7&lt;CW$2,CW$3*CW$4,0)</f>
        <v>0</v>
      </c>
      <c r="GQ132" s="0" t="n">
        <f aca="false">IF(CHOOSE(MATCH(CX$5,$B$10:$E$10,0),$B132,$C132,$D132,$E132)*CX$6+CX132*CX$7&lt;CX$2,CX$3*CX$4,0)</f>
        <v>0</v>
      </c>
      <c r="GS132" s="0" t="n">
        <f aca="false">SUM(CZ132:GQ132)</f>
        <v>25</v>
      </c>
      <c r="GT132" s="0" t="n">
        <f aca="false">IF(GS132&gt;$GS$6,1,0)</f>
        <v>0</v>
      </c>
    </row>
    <row r="133" customFormat="false" ht="14" hidden="false" customHeight="false" outlineLevel="0" collapsed="false">
      <c r="A133" s="0" t="n">
        <v>123</v>
      </c>
      <c r="B133" s="0" t="n">
        <v>1.29040508716797</v>
      </c>
      <c r="C133" s="0" t="n">
        <v>1.79055400767843</v>
      </c>
      <c r="D133" s="0" t="n">
        <v>0.701366675872777</v>
      </c>
      <c r="E133" s="0" t="n">
        <v>-1.2628270211174</v>
      </c>
      <c r="G133" s="0" t="n">
        <v>-2.4276232579723</v>
      </c>
      <c r="H133" s="0" t="n">
        <v>0.260763499682071</v>
      </c>
      <c r="I133" s="0" t="n">
        <v>0.117580611913581</v>
      </c>
      <c r="J133" s="0" t="n">
        <v>1.26243321574293</v>
      </c>
      <c r="K133" s="0" t="n">
        <v>0.497128667120705</v>
      </c>
      <c r="L133" s="0" t="n">
        <v>-1.20165168482345</v>
      </c>
      <c r="M133" s="0" t="n">
        <v>1.39111762109678</v>
      </c>
      <c r="N133" s="0" t="n">
        <v>-0.526692929270212</v>
      </c>
      <c r="O133" s="0" t="n">
        <v>-0.752220330468845</v>
      </c>
      <c r="P133" s="0" t="n">
        <v>-0.240476083490648</v>
      </c>
      <c r="Q133" s="0" t="n">
        <v>1.97543158719782</v>
      </c>
      <c r="R133" s="0" t="n">
        <v>-0.0457237092632568</v>
      </c>
      <c r="S133" s="0" t="n">
        <v>-0.911193183128489</v>
      </c>
      <c r="T133" s="0" t="n">
        <v>-0.483755684399512</v>
      </c>
      <c r="U133" s="0" t="n">
        <v>-1.44636032928247</v>
      </c>
      <c r="V133" s="0" t="n">
        <v>-0.650173888061545</v>
      </c>
      <c r="W133" s="0" t="n">
        <v>2.55095073953271</v>
      </c>
      <c r="X133" s="0" t="n">
        <v>-0.283627059616265</v>
      </c>
      <c r="Y133" s="0" t="n">
        <v>-0.0253612597589381</v>
      </c>
      <c r="Z133" s="0" t="n">
        <v>0.129374484458822</v>
      </c>
      <c r="AA133" s="0" t="n">
        <v>-1.15047896542819</v>
      </c>
      <c r="AB133" s="0" t="n">
        <v>-1.56614987645298</v>
      </c>
      <c r="AC133" s="0" t="n">
        <v>-2.43646354647353</v>
      </c>
      <c r="AD133" s="0" t="n">
        <v>-0.59903413784923</v>
      </c>
      <c r="AE133" s="0" t="n">
        <v>0.111574536276748</v>
      </c>
      <c r="AF133" s="0" t="n">
        <v>0.793365870777052</v>
      </c>
      <c r="AG133" s="0" t="n">
        <v>0.283388317257049</v>
      </c>
      <c r="AH133" s="0" t="n">
        <v>1.12461975732003</v>
      </c>
      <c r="AI133" s="0" t="n">
        <v>-0.724490973880165</v>
      </c>
      <c r="AJ133" s="0" t="n">
        <v>-0.844611349748448</v>
      </c>
      <c r="AK133" s="0" t="n">
        <v>-0.844283931655809</v>
      </c>
      <c r="AL133" s="0" t="n">
        <v>0.842428562464193</v>
      </c>
      <c r="AM133" s="0" t="n">
        <v>0.993295543594286</v>
      </c>
      <c r="AN133" s="0" t="n">
        <v>0.694578830007231</v>
      </c>
      <c r="AO133" s="0" t="n">
        <v>0.568913947063265</v>
      </c>
      <c r="AP133" s="0" t="n">
        <v>0.738787093723659</v>
      </c>
      <c r="AQ133" s="0" t="n">
        <v>-1.09488382804557</v>
      </c>
      <c r="AR133" s="0" t="n">
        <v>1.83400970854564</v>
      </c>
      <c r="AS133" s="0" t="n">
        <v>0.298471150017576</v>
      </c>
      <c r="AT133" s="0" t="n">
        <v>1.65540768648498</v>
      </c>
      <c r="AU133" s="0" t="n">
        <v>-0.068098415795248</v>
      </c>
      <c r="AV133" s="0" t="n">
        <v>0.516613454237813</v>
      </c>
      <c r="AW133" s="0" t="n">
        <v>-1.41882537718629</v>
      </c>
      <c r="AX133" s="0" t="n">
        <v>-2.65485141426325</v>
      </c>
      <c r="AY133" s="0" t="n">
        <v>0.96171788754873</v>
      </c>
      <c r="AZ133" s="0" t="n">
        <v>0.254121914622374</v>
      </c>
      <c r="BA133" s="0" t="n">
        <v>0.950481080508325</v>
      </c>
      <c r="BB133" s="0" t="n">
        <v>-0.956990788836265</v>
      </c>
      <c r="BC133" s="0" t="n">
        <v>0.478602260045591</v>
      </c>
      <c r="BD133" s="0" t="n">
        <v>-0.878089849720709</v>
      </c>
      <c r="BE133" s="0" t="n">
        <v>-1.60044237418333</v>
      </c>
      <c r="BF133" s="0" t="n">
        <v>-0.795253072283231</v>
      </c>
      <c r="BG133" s="0" t="n">
        <v>-0.601964984525694</v>
      </c>
      <c r="BH133" s="0" t="n">
        <v>0.257757619692711</v>
      </c>
      <c r="BI133" s="0" t="n">
        <v>-0.706506853020983</v>
      </c>
      <c r="BJ133" s="0" t="n">
        <v>0.0199293026525993</v>
      </c>
      <c r="BK133" s="0" t="n">
        <v>0.012202008292661</v>
      </c>
      <c r="BL133" s="0" t="n">
        <v>0.160684976435732</v>
      </c>
      <c r="BM133" s="0" t="n">
        <v>-0.306158653984312</v>
      </c>
      <c r="BN133" s="0" t="n">
        <v>-1.92037077795248</v>
      </c>
      <c r="BO133" s="0" t="n">
        <v>-1.42513272294309</v>
      </c>
      <c r="BP133" s="0" t="n">
        <v>0.288807768811239</v>
      </c>
      <c r="BQ133" s="0" t="n">
        <v>-0.108726680991822</v>
      </c>
      <c r="BR133" s="0" t="n">
        <v>0.103649426819175</v>
      </c>
      <c r="BS133" s="0" t="n">
        <v>-1.88756530405954</v>
      </c>
      <c r="BT133" s="0" t="n">
        <v>-1.35021764435805</v>
      </c>
      <c r="BU133" s="0" t="n">
        <v>0.232452066484257</v>
      </c>
      <c r="BV133" s="0" t="n">
        <v>0.794730112829711</v>
      </c>
      <c r="BW133" s="0" t="n">
        <v>-0.38329858398356</v>
      </c>
      <c r="BX133" s="0" t="n">
        <v>1.43277702591149</v>
      </c>
      <c r="BY133" s="0" t="n">
        <v>0.758020632929402</v>
      </c>
      <c r="BZ133" s="0" t="n">
        <v>1.28028204926522</v>
      </c>
      <c r="CA133" s="0" t="n">
        <v>0.869908944878262</v>
      </c>
      <c r="CB133" s="0" t="n">
        <v>0.806110165285645</v>
      </c>
      <c r="CC133" s="0" t="n">
        <v>0.216761009141919</v>
      </c>
      <c r="CD133" s="0" t="n">
        <v>1.22237906907685</v>
      </c>
      <c r="CE133" s="0" t="n">
        <v>0.394519474866684</v>
      </c>
      <c r="CF133" s="0" t="n">
        <v>0.240082727032132</v>
      </c>
      <c r="CG133" s="0" t="n">
        <v>0.82843826021417</v>
      </c>
      <c r="CH133" s="0" t="n">
        <v>-0.175426748683094</v>
      </c>
      <c r="CI133" s="0" t="n">
        <v>-0.34422896533215</v>
      </c>
      <c r="CJ133" s="0" t="n">
        <v>1.23770178106497</v>
      </c>
      <c r="CK133" s="0" t="n">
        <v>-0.561196884518722</v>
      </c>
      <c r="CL133" s="0" t="n">
        <v>0.720815478416626</v>
      </c>
      <c r="CM133" s="0" t="n">
        <v>-1.43171291711042</v>
      </c>
      <c r="CN133" s="0" t="n">
        <v>-0.785323663876625</v>
      </c>
      <c r="CO133" s="0" t="n">
        <v>-1.00020997706451</v>
      </c>
      <c r="CP133" s="0" t="n">
        <v>2.08859091799241</v>
      </c>
      <c r="CQ133" s="0" t="n">
        <v>1.02771082310937</v>
      </c>
      <c r="CR133" s="0" t="n">
        <v>1.1908559827134</v>
      </c>
      <c r="CS133" s="0" t="n">
        <v>-0.114038130050176</v>
      </c>
      <c r="CT133" s="0" t="n">
        <v>-0.074693389251479</v>
      </c>
      <c r="CU133" s="0" t="n">
        <v>-0.126983650261536</v>
      </c>
      <c r="CV133" s="0" t="n">
        <v>-0.569273197470466</v>
      </c>
      <c r="CW133" s="0" t="n">
        <v>-0.234024355449947</v>
      </c>
      <c r="CX133" s="0" t="n">
        <v>0.891668605618179</v>
      </c>
      <c r="CZ133" s="0" t="n">
        <f aca="false">IF(CHOOSE(MATCH(G$5,$B$10:$E$10,0),$B133,$C133,$D133,$E133)*G$6+G133*G$7&lt;G$2,G$3*G$4,0)</f>
        <v>0</v>
      </c>
      <c r="DA133" s="0" t="n">
        <f aca="false">IF(CHOOSE(MATCH(H$5,$B$10:$E$10,0),$B133,$C133,$D133,$E133)*H$6+H133*H$7&lt;H$2,H$3*H$4,0)</f>
        <v>0</v>
      </c>
      <c r="DB133" s="0" t="n">
        <f aca="false">IF(CHOOSE(MATCH(I$5,$B$10:$E$10,0),$B133,$C133,$D133,$E133)*I$6+I133*I$7&lt;I$2,I$3*I$4,0)</f>
        <v>0</v>
      </c>
      <c r="DC133" s="0" t="n">
        <f aca="false">IF(CHOOSE(MATCH(J$5,$B$10:$E$10,0),$B133,$C133,$D133,$E133)*J$6+J133*J$7&lt;J$2,J$3*J$4,0)</f>
        <v>0</v>
      </c>
      <c r="DD133" s="0" t="n">
        <f aca="false">IF(CHOOSE(MATCH(K$5,$B$10:$E$10,0),$B133,$C133,$D133,$E133)*K$6+K133*K$7&lt;K$2,K$3*K$4,0)</f>
        <v>0</v>
      </c>
      <c r="DE133" s="0" t="n">
        <f aca="false">IF(CHOOSE(MATCH(L$5,$B$10:$E$10,0),$B133,$C133,$D133,$E133)*L$6+L133*L$7&lt;L$2,L$3*L$4,0)</f>
        <v>0</v>
      </c>
      <c r="DF133" s="0" t="n">
        <f aca="false">IF(CHOOSE(MATCH(M$5,$B$10:$E$10,0),$B133,$C133,$D133,$E133)*M$6+M133*M$7&lt;M$2,M$3*M$4,0)</f>
        <v>0</v>
      </c>
      <c r="DG133" s="0" t="n">
        <f aca="false">IF(CHOOSE(MATCH(N$5,$B$10:$E$10,0),$B133,$C133,$D133,$E133)*N$6+N133*N$7&lt;N$2,N$3*N$4,0)</f>
        <v>0</v>
      </c>
      <c r="DH133" s="0" t="n">
        <f aca="false">IF(CHOOSE(MATCH(O$5,$B$10:$E$10,0),$B133,$C133,$D133,$E133)*O$6+O133*O$7&lt;O$2,O$3*O$4,0)</f>
        <v>0</v>
      </c>
      <c r="DI133" s="0" t="n">
        <f aca="false">IF(CHOOSE(MATCH(P$5,$B$10:$E$10,0),$B133,$C133,$D133,$E133)*P$6+P133*P$7&lt;P$2,P$3*P$4,0)</f>
        <v>0</v>
      </c>
      <c r="DJ133" s="0" t="n">
        <f aca="false">IF(CHOOSE(MATCH(Q$5,$B$10:$E$10,0),$B133,$C133,$D133,$E133)*Q$6+Q133*Q$7&lt;Q$2,Q$3*Q$4,0)</f>
        <v>0</v>
      </c>
      <c r="DK133" s="0" t="n">
        <f aca="false">IF(CHOOSE(MATCH(R$5,$B$10:$E$10,0),$B133,$C133,$D133,$E133)*R$6+R133*R$7&lt;R$2,R$3*R$4,0)</f>
        <v>0</v>
      </c>
      <c r="DL133" s="0" t="n">
        <f aca="false">IF(CHOOSE(MATCH(S$5,$B$10:$E$10,0),$B133,$C133,$D133,$E133)*S$6+S133*S$7&lt;S$2,S$3*S$4,0)</f>
        <v>0</v>
      </c>
      <c r="DM133" s="0" t="n">
        <f aca="false">IF(CHOOSE(MATCH(T$5,$B$10:$E$10,0),$B133,$C133,$D133,$E133)*T$6+T133*T$7&lt;T$2,T$3*T$4,0)</f>
        <v>0</v>
      </c>
      <c r="DN133" s="0" t="n">
        <f aca="false">IF(CHOOSE(MATCH(U$5,$B$10:$E$10,0),$B133,$C133,$D133,$E133)*U$6+U133*U$7&lt;U$2,U$3*U$4,0)</f>
        <v>0</v>
      </c>
      <c r="DO133" s="0" t="n">
        <f aca="false">IF(CHOOSE(MATCH(V$5,$B$10:$E$10,0),$B133,$C133,$D133,$E133)*V$6+V133*V$7&lt;V$2,V$3*V$4,0)</f>
        <v>0</v>
      </c>
      <c r="DP133" s="0" t="n">
        <f aca="false">IF(CHOOSE(MATCH(W$5,$B$10:$E$10,0),$B133,$C133,$D133,$E133)*W$6+W133*W$7&lt;W$2,W$3*W$4,0)</f>
        <v>0</v>
      </c>
      <c r="DQ133" s="0" t="n">
        <f aca="false">IF(CHOOSE(MATCH(X$5,$B$10:$E$10,0),$B133,$C133,$D133,$E133)*X$6+X133*X$7&lt;X$2,X$3*X$4,0)</f>
        <v>0</v>
      </c>
      <c r="DR133" s="0" t="n">
        <f aca="false">IF(CHOOSE(MATCH(Y$5,$B$10:$E$10,0),$B133,$C133,$D133,$E133)*Y$6+Y133*Y$7&lt;Y$2,Y$3*Y$4,0)</f>
        <v>0</v>
      </c>
      <c r="DS133" s="0" t="n">
        <f aca="false">IF(CHOOSE(MATCH(Z$5,$B$10:$E$10,0),$B133,$C133,$D133,$E133)*Z$6+Z133*Z$7&lt;Z$2,Z$3*Z$4,0)</f>
        <v>0</v>
      </c>
      <c r="DT133" s="0" t="n">
        <f aca="false">IF(CHOOSE(MATCH(AA$5,$B$10:$E$10,0),$B133,$C133,$D133,$E133)*AA$6+AA133*AA$7&lt;AA$2,AA$3*AA$4,0)</f>
        <v>0</v>
      </c>
      <c r="DU133" s="0" t="n">
        <f aca="false">IF(CHOOSE(MATCH(AB$5,$B$10:$E$10,0),$B133,$C133,$D133,$E133)*AB$6+AB133*AB$7&lt;AB$2,AB$3*AB$4,0)</f>
        <v>0</v>
      </c>
      <c r="DV133" s="0" t="n">
        <f aca="false">IF(CHOOSE(MATCH(AC$5,$B$10:$E$10,0),$B133,$C133,$D133,$E133)*AC$6+AC133*AC$7&lt;AC$2,AC$3*AC$4,0)</f>
        <v>0</v>
      </c>
      <c r="DW133" s="0" t="n">
        <f aca="false">IF(CHOOSE(MATCH(AD$5,$B$10:$E$10,0),$B133,$C133,$D133,$E133)*AD$6+AD133*AD$7&lt;AD$2,AD$3*AD$4,0)</f>
        <v>0</v>
      </c>
      <c r="DX133" s="0" t="n">
        <f aca="false">IF(CHOOSE(MATCH(AE$5,$B$10:$E$10,0),$B133,$C133,$D133,$E133)*AE$6+AE133*AE$7&lt;AE$2,AE$3*AE$4,0)</f>
        <v>0</v>
      </c>
      <c r="DY133" s="0" t="n">
        <f aca="false">IF(CHOOSE(MATCH(AF$5,$B$10:$E$10,0),$B133,$C133,$D133,$E133)*AF$6+AF133*AF$7&lt;AF$2,AF$3*AF$4,0)</f>
        <v>0</v>
      </c>
      <c r="DZ133" s="0" t="n">
        <f aca="false">IF(CHOOSE(MATCH(AG$5,$B$10:$E$10,0),$B133,$C133,$D133,$E133)*AG$6+AG133*AG$7&lt;AG$2,AG$3*AG$4,0)</f>
        <v>0</v>
      </c>
      <c r="EA133" s="0" t="n">
        <f aca="false">IF(CHOOSE(MATCH(AH$5,$B$10:$E$10,0),$B133,$C133,$D133,$E133)*AH$6+AH133*AH$7&lt;AH$2,AH$3*AH$4,0)</f>
        <v>0</v>
      </c>
      <c r="EB133" s="0" t="n">
        <f aca="false">IF(CHOOSE(MATCH(AI$5,$B$10:$E$10,0),$B133,$C133,$D133,$E133)*AI$6+AI133*AI$7&lt;AI$2,AI$3*AI$4,0)</f>
        <v>0</v>
      </c>
      <c r="EC133" s="0" t="n">
        <f aca="false">IF(CHOOSE(MATCH(AJ$5,$B$10:$E$10,0),$B133,$C133,$D133,$E133)*AJ$6+AJ133*AJ$7&lt;AJ$2,AJ$3*AJ$4,0)</f>
        <v>0</v>
      </c>
      <c r="ED133" s="0" t="n">
        <f aca="false">IF(CHOOSE(MATCH(AK$5,$B$10:$E$10,0),$B133,$C133,$D133,$E133)*AK$6+AK133*AK$7&lt;AK$2,AK$3*AK$4,0)</f>
        <v>0</v>
      </c>
      <c r="EE133" s="0" t="n">
        <f aca="false">IF(CHOOSE(MATCH(AL$5,$B$10:$E$10,0),$B133,$C133,$D133,$E133)*AL$6+AL133*AL$7&lt;AL$2,AL$3*AL$4,0)</f>
        <v>0</v>
      </c>
      <c r="EF133" s="0" t="n">
        <f aca="false">IF(CHOOSE(MATCH(AM$5,$B$10:$E$10,0),$B133,$C133,$D133,$E133)*AM$6+AM133*AM$7&lt;AM$2,AM$3*AM$4,0)</f>
        <v>0</v>
      </c>
      <c r="EG133" s="0" t="n">
        <f aca="false">IF(CHOOSE(MATCH(AN$5,$B$10:$E$10,0),$B133,$C133,$D133,$E133)*AN$6+AN133*AN$7&lt;AN$2,AN$3*AN$4,0)</f>
        <v>0</v>
      </c>
      <c r="EH133" s="0" t="n">
        <f aca="false">IF(CHOOSE(MATCH(AO$5,$B$10:$E$10,0),$B133,$C133,$D133,$E133)*AO$6+AO133*AO$7&lt;AO$2,AO$3*AO$4,0)</f>
        <v>0</v>
      </c>
      <c r="EI133" s="0" t="n">
        <f aca="false">IF(CHOOSE(MATCH(AP$5,$B$10:$E$10,0),$B133,$C133,$D133,$E133)*AP$6+AP133*AP$7&lt;AP$2,AP$3*AP$4,0)</f>
        <v>0</v>
      </c>
      <c r="EJ133" s="0" t="n">
        <f aca="false">IF(CHOOSE(MATCH(AQ$5,$B$10:$E$10,0),$B133,$C133,$D133,$E133)*AQ$6+AQ133*AQ$7&lt;AQ$2,AQ$3*AQ$4,0)</f>
        <v>0</v>
      </c>
      <c r="EK133" s="0" t="n">
        <f aca="false">IF(CHOOSE(MATCH(AR$5,$B$10:$E$10,0),$B133,$C133,$D133,$E133)*AR$6+AR133*AR$7&lt;AR$2,AR$3*AR$4,0)</f>
        <v>0</v>
      </c>
      <c r="EL133" s="0" t="n">
        <f aca="false">IF(CHOOSE(MATCH(AS$5,$B$10:$E$10,0),$B133,$C133,$D133,$E133)*AS$6+AS133*AS$7&lt;AS$2,AS$3*AS$4,0)</f>
        <v>0</v>
      </c>
      <c r="EM133" s="0" t="n">
        <f aca="false">IF(CHOOSE(MATCH(AT$5,$B$10:$E$10,0),$B133,$C133,$D133,$E133)*AT$6+AT133*AT$7&lt;AT$2,AT$3*AT$4,0)</f>
        <v>0</v>
      </c>
      <c r="EN133" s="0" t="n">
        <f aca="false">IF(CHOOSE(MATCH(AU$5,$B$10:$E$10,0),$B133,$C133,$D133,$E133)*AU$6+AU133*AU$7&lt;AU$2,AU$3*AU$4,0)</f>
        <v>0</v>
      </c>
      <c r="EO133" s="0" t="n">
        <f aca="false">IF(CHOOSE(MATCH(AV$5,$B$10:$E$10,0),$B133,$C133,$D133,$E133)*AV$6+AV133*AV$7&lt;AV$2,AV$3*AV$4,0)</f>
        <v>0</v>
      </c>
      <c r="EP133" s="0" t="n">
        <f aca="false">IF(CHOOSE(MATCH(AW$5,$B$10:$E$10,0),$B133,$C133,$D133,$E133)*AW$6+AW133*AW$7&lt;AW$2,AW$3*AW$4,0)</f>
        <v>0</v>
      </c>
      <c r="EQ133" s="0" t="n">
        <f aca="false">IF(CHOOSE(MATCH(AX$5,$B$10:$E$10,0),$B133,$C133,$D133,$E133)*AX$6+AX133*AX$7&lt;AX$2,AX$3*AX$4,0)</f>
        <v>0</v>
      </c>
      <c r="ER133" s="0" t="n">
        <f aca="false">IF(CHOOSE(MATCH(AY$5,$B$10:$E$10,0),$B133,$C133,$D133,$E133)*AY$6+AY133*AY$7&lt;AY$2,AY$3*AY$4,0)</f>
        <v>0</v>
      </c>
      <c r="ES133" s="0" t="n">
        <f aca="false">IF(CHOOSE(MATCH(AZ$5,$B$10:$E$10,0),$B133,$C133,$D133,$E133)*AZ$6+AZ133*AZ$7&lt;AZ$2,AZ$3*AZ$4,0)</f>
        <v>0</v>
      </c>
      <c r="ET133" s="0" t="n">
        <f aca="false">IF(CHOOSE(MATCH(BA$5,$B$10:$E$10,0),$B133,$C133,$D133,$E133)*BA$6+BA133*BA$7&lt;BA$2,BA$3*BA$4,0)</f>
        <v>0</v>
      </c>
      <c r="EU133" s="0" t="n">
        <f aca="false">IF(CHOOSE(MATCH(BB$5,$B$10:$E$10,0),$B133,$C133,$D133,$E133)*BB$6+BB133*BB$7&lt;BB$2,BB$3*BB$4,0)</f>
        <v>0</v>
      </c>
      <c r="EV133" s="0" t="n">
        <f aca="false">IF(CHOOSE(MATCH(BC$5,$B$10:$E$10,0),$B133,$C133,$D133,$E133)*BC$6+BC133*BC$7&lt;BC$2,BC$3*BC$4,0)</f>
        <v>0</v>
      </c>
      <c r="EW133" s="0" t="n">
        <f aca="false">IF(CHOOSE(MATCH(BD$5,$B$10:$E$10,0),$B133,$C133,$D133,$E133)*BD$6+BD133*BD$7&lt;BD$2,BD$3*BD$4,0)</f>
        <v>0</v>
      </c>
      <c r="EX133" s="0" t="n">
        <f aca="false">IF(CHOOSE(MATCH(BE$5,$B$10:$E$10,0),$B133,$C133,$D133,$E133)*BE$6+BE133*BE$7&lt;BE$2,BE$3*BE$4,0)</f>
        <v>0</v>
      </c>
      <c r="EY133" s="0" t="n">
        <f aca="false">IF(CHOOSE(MATCH(BF$5,$B$10:$E$10,0),$B133,$C133,$D133,$E133)*BF$6+BF133*BF$7&lt;BF$2,BF$3*BF$4,0)</f>
        <v>0</v>
      </c>
      <c r="EZ133" s="0" t="n">
        <f aca="false">IF(CHOOSE(MATCH(BG$5,$B$10:$E$10,0),$B133,$C133,$D133,$E133)*BG$6+BG133*BG$7&lt;BG$2,BG$3*BG$4,0)</f>
        <v>0</v>
      </c>
      <c r="FA133" s="0" t="n">
        <f aca="false">IF(CHOOSE(MATCH(BH$5,$B$10:$E$10,0),$B133,$C133,$D133,$E133)*BH$6+BH133*BH$7&lt;BH$2,BH$3*BH$4,0)</f>
        <v>0</v>
      </c>
      <c r="FB133" s="0" t="n">
        <f aca="false">IF(CHOOSE(MATCH(BI$5,$B$10:$E$10,0),$B133,$C133,$D133,$E133)*BI$6+BI133*BI$7&lt;BI$2,BI$3*BI$4,0)</f>
        <v>0</v>
      </c>
      <c r="FC133" s="0" t="n">
        <f aca="false">IF(CHOOSE(MATCH(BJ$5,$B$10:$E$10,0),$B133,$C133,$D133,$E133)*BJ$6+BJ133*BJ$7&lt;BJ$2,BJ$3*BJ$4,0)</f>
        <v>0</v>
      </c>
      <c r="FD133" s="0" t="n">
        <f aca="false">IF(CHOOSE(MATCH(BK$5,$B$10:$E$10,0),$B133,$C133,$D133,$E133)*BK$6+BK133*BK$7&lt;BK$2,BK$3*BK$4,0)</f>
        <v>0</v>
      </c>
      <c r="FE133" s="0" t="n">
        <f aca="false">IF(CHOOSE(MATCH(BL$5,$B$10:$E$10,0),$B133,$C133,$D133,$E133)*BL$6+BL133*BL$7&lt;BL$2,BL$3*BL$4,0)</f>
        <v>0</v>
      </c>
      <c r="FF133" s="0" t="n">
        <f aca="false">IF(CHOOSE(MATCH(BM$5,$B$10:$E$10,0),$B133,$C133,$D133,$E133)*BM$6+BM133*BM$7&lt;BM$2,BM$3*BM$4,0)</f>
        <v>0</v>
      </c>
      <c r="FG133" s="0" t="n">
        <f aca="false">IF(CHOOSE(MATCH(BN$5,$B$10:$E$10,0),$B133,$C133,$D133,$E133)*BN$6+BN133*BN$7&lt;BN$2,BN$3*BN$4,0)</f>
        <v>0</v>
      </c>
      <c r="FH133" s="0" t="n">
        <f aca="false">IF(CHOOSE(MATCH(BO$5,$B$10:$E$10,0),$B133,$C133,$D133,$E133)*BO$6+BO133*BO$7&lt;BO$2,BO$3*BO$4,0)</f>
        <v>0</v>
      </c>
      <c r="FI133" s="0" t="n">
        <f aca="false">IF(CHOOSE(MATCH(BP$5,$B$10:$E$10,0),$B133,$C133,$D133,$E133)*BP$6+BP133*BP$7&lt;BP$2,BP$3*BP$4,0)</f>
        <v>0</v>
      </c>
      <c r="FJ133" s="0" t="n">
        <f aca="false">IF(CHOOSE(MATCH(BQ$5,$B$10:$E$10,0),$B133,$C133,$D133,$E133)*BQ$6+BQ133*BQ$7&lt;BQ$2,BQ$3*BQ$4,0)</f>
        <v>0</v>
      </c>
      <c r="FK133" s="0" t="n">
        <f aca="false">IF(CHOOSE(MATCH(BR$5,$B$10:$E$10,0),$B133,$C133,$D133,$E133)*BR$6+BR133*BR$7&lt;BR$2,BR$3*BR$4,0)</f>
        <v>0</v>
      </c>
      <c r="FL133" s="0" t="n">
        <f aca="false">IF(CHOOSE(MATCH(BS$5,$B$10:$E$10,0),$B133,$C133,$D133,$E133)*BS$6+BS133*BS$7&lt;BS$2,BS$3*BS$4,0)</f>
        <v>0</v>
      </c>
      <c r="FM133" s="0" t="n">
        <f aca="false">IF(CHOOSE(MATCH(BT$5,$B$10:$E$10,0),$B133,$C133,$D133,$E133)*BT$6+BT133*BT$7&lt;BT$2,BT$3*BT$4,0)</f>
        <v>0</v>
      </c>
      <c r="FN133" s="0" t="n">
        <f aca="false">IF(CHOOSE(MATCH(BU$5,$B$10:$E$10,0),$B133,$C133,$D133,$E133)*BU$6+BU133*BU$7&lt;BU$2,BU$3*BU$4,0)</f>
        <v>0</v>
      </c>
      <c r="FO133" s="0" t="n">
        <f aca="false">IF(CHOOSE(MATCH(BV$5,$B$10:$E$10,0),$B133,$C133,$D133,$E133)*BV$6+BV133*BV$7&lt;BV$2,BV$3*BV$4,0)</f>
        <v>0</v>
      </c>
      <c r="FP133" s="0" t="n">
        <f aca="false">IF(CHOOSE(MATCH(BW$5,$B$10:$E$10,0),$B133,$C133,$D133,$E133)*BW$6+BW133*BW$7&lt;BW$2,BW$3*BW$4,0)</f>
        <v>0</v>
      </c>
      <c r="FQ133" s="0" t="n">
        <f aca="false">IF(CHOOSE(MATCH(BX$5,$B$10:$E$10,0),$B133,$C133,$D133,$E133)*BX$6+BX133*BX$7&lt;BX$2,BX$3*BX$4,0)</f>
        <v>0</v>
      </c>
      <c r="FR133" s="0" t="n">
        <f aca="false">IF(CHOOSE(MATCH(BY$5,$B$10:$E$10,0),$B133,$C133,$D133,$E133)*BY$6+BY133*BY$7&lt;BY$2,BY$3*BY$4,0)</f>
        <v>0</v>
      </c>
      <c r="FS133" s="0" t="n">
        <f aca="false">IF(CHOOSE(MATCH(BZ$5,$B$10:$E$10,0),$B133,$C133,$D133,$E133)*BZ$6+BZ133*BZ$7&lt;BZ$2,BZ$3*BZ$4,0)</f>
        <v>0</v>
      </c>
      <c r="FT133" s="0" t="n">
        <f aca="false">IF(CHOOSE(MATCH(CA$5,$B$10:$E$10,0),$B133,$C133,$D133,$E133)*CA$6+CA133*CA$7&lt;CA$2,CA$3*CA$4,0)</f>
        <v>0</v>
      </c>
      <c r="FU133" s="0" t="n">
        <f aca="false">IF(CHOOSE(MATCH(CB$5,$B$10:$E$10,0),$B133,$C133,$D133,$E133)*CB$6+CB133*CB$7&lt;CB$2,CB$3*CB$4,0)</f>
        <v>0</v>
      </c>
      <c r="FV133" s="0" t="n">
        <f aca="false">IF(CHOOSE(MATCH(CC$5,$B$10:$E$10,0),$B133,$C133,$D133,$E133)*CC$6+CC133*CC$7&lt;CC$2,CC$3*CC$4,0)</f>
        <v>0</v>
      </c>
      <c r="FW133" s="0" t="n">
        <f aca="false">IF(CHOOSE(MATCH(CD$5,$B$10:$E$10,0),$B133,$C133,$D133,$E133)*CD$6+CD133*CD$7&lt;CD$2,CD$3*CD$4,0)</f>
        <v>0</v>
      </c>
      <c r="FX133" s="0" t="n">
        <f aca="false">IF(CHOOSE(MATCH(CE$5,$B$10:$E$10,0),$B133,$C133,$D133,$E133)*CE$6+CE133*CE$7&lt;CE$2,CE$3*CE$4,0)</f>
        <v>0</v>
      </c>
      <c r="FY133" s="0" t="n">
        <f aca="false">IF(CHOOSE(MATCH(CF$5,$B$10:$E$10,0),$B133,$C133,$D133,$E133)*CF$6+CF133*CF$7&lt;CF$2,CF$3*CF$4,0)</f>
        <v>0</v>
      </c>
      <c r="FZ133" s="0" t="n">
        <f aca="false">IF(CHOOSE(MATCH(CG$5,$B$10:$E$10,0),$B133,$C133,$D133,$E133)*CG$6+CG133*CG$7&lt;CG$2,CG$3*CG$4,0)</f>
        <v>0</v>
      </c>
      <c r="GA133" s="0" t="n">
        <f aca="false">IF(CHOOSE(MATCH(CH$5,$B$10:$E$10,0),$B133,$C133,$D133,$E133)*CH$6+CH133*CH$7&lt;CH$2,CH$3*CH$4,0)</f>
        <v>0</v>
      </c>
      <c r="GB133" s="0" t="n">
        <f aca="false">IF(CHOOSE(MATCH(CI$5,$B$10:$E$10,0),$B133,$C133,$D133,$E133)*CI$6+CI133*CI$7&lt;CI$2,CI$3*CI$4,0)</f>
        <v>0</v>
      </c>
      <c r="GC133" s="0" t="n">
        <f aca="false">IF(CHOOSE(MATCH(CJ$5,$B$10:$E$10,0),$B133,$C133,$D133,$E133)*CJ$6+CJ133*CJ$7&lt;CJ$2,CJ$3*CJ$4,0)</f>
        <v>0</v>
      </c>
      <c r="GD133" s="0" t="n">
        <f aca="false">IF(CHOOSE(MATCH(CK$5,$B$10:$E$10,0),$B133,$C133,$D133,$E133)*CK$6+CK133*CK$7&lt;CK$2,CK$3*CK$4,0)</f>
        <v>0</v>
      </c>
      <c r="GE133" s="0" t="n">
        <f aca="false">IF(CHOOSE(MATCH(CL$5,$B$10:$E$10,0),$B133,$C133,$D133,$E133)*CL$6+CL133*CL$7&lt;CL$2,CL$3*CL$4,0)</f>
        <v>0</v>
      </c>
      <c r="GF133" s="0" t="n">
        <f aca="false">IF(CHOOSE(MATCH(CM$5,$B$10:$E$10,0),$B133,$C133,$D133,$E133)*CM$6+CM133*CM$7&lt;CM$2,CM$3*CM$4,0)</f>
        <v>0</v>
      </c>
      <c r="GG133" s="0" t="n">
        <f aca="false">IF(CHOOSE(MATCH(CN$5,$B$10:$E$10,0),$B133,$C133,$D133,$E133)*CN$6+CN133*CN$7&lt;CN$2,CN$3*CN$4,0)</f>
        <v>0</v>
      </c>
      <c r="GH133" s="0" t="n">
        <f aca="false">IF(CHOOSE(MATCH(CO$5,$B$10:$E$10,0),$B133,$C133,$D133,$E133)*CO$6+CO133*CO$7&lt;CO$2,CO$3*CO$4,0)</f>
        <v>0</v>
      </c>
      <c r="GI133" s="0" t="n">
        <f aca="false">IF(CHOOSE(MATCH(CP$5,$B$10:$E$10,0),$B133,$C133,$D133,$E133)*CP$6+CP133*CP$7&lt;CP$2,CP$3*CP$4,0)</f>
        <v>0</v>
      </c>
      <c r="GJ133" s="0" t="n">
        <f aca="false">IF(CHOOSE(MATCH(CQ$5,$B$10:$E$10,0),$B133,$C133,$D133,$E133)*CQ$6+CQ133*CQ$7&lt;CQ$2,CQ$3*CQ$4,0)</f>
        <v>0</v>
      </c>
      <c r="GK133" s="0" t="n">
        <f aca="false">IF(CHOOSE(MATCH(CR$5,$B$10:$E$10,0),$B133,$C133,$D133,$E133)*CR$6+CR133*CR$7&lt;CR$2,CR$3*CR$4,0)</f>
        <v>0</v>
      </c>
      <c r="GL133" s="0" t="n">
        <f aca="false">IF(CHOOSE(MATCH(CS$5,$B$10:$E$10,0),$B133,$C133,$D133,$E133)*CS$6+CS133*CS$7&lt;CS$2,CS$3*CS$4,0)</f>
        <v>0</v>
      </c>
      <c r="GM133" s="0" t="n">
        <f aca="false">IF(CHOOSE(MATCH(CT$5,$B$10:$E$10,0),$B133,$C133,$D133,$E133)*CT$6+CT133*CT$7&lt;CT$2,CT$3*CT$4,0)</f>
        <v>0</v>
      </c>
      <c r="GN133" s="0" t="n">
        <f aca="false">IF(CHOOSE(MATCH(CU$5,$B$10:$E$10,0),$B133,$C133,$D133,$E133)*CU$6+CU133*CU$7&lt;CU$2,CU$3*CU$4,0)</f>
        <v>0</v>
      </c>
      <c r="GO133" s="0" t="n">
        <f aca="false">IF(CHOOSE(MATCH(CV$5,$B$10:$E$10,0),$B133,$C133,$D133,$E133)*CV$6+CV133*CV$7&lt;CV$2,CV$3*CV$4,0)</f>
        <v>0</v>
      </c>
      <c r="GP133" s="0" t="n">
        <f aca="false">IF(CHOOSE(MATCH(CW$5,$B$10:$E$10,0),$B133,$C133,$D133,$E133)*CW$6+CW133*CW$7&lt;CW$2,CW$3*CW$4,0)</f>
        <v>0</v>
      </c>
      <c r="GQ133" s="0" t="n">
        <f aca="false">IF(CHOOSE(MATCH(CX$5,$B$10:$E$10,0),$B133,$C133,$D133,$E133)*CX$6+CX133*CX$7&lt;CX$2,CX$3*CX$4,0)</f>
        <v>0</v>
      </c>
      <c r="GS133" s="0" t="n">
        <f aca="false">SUM(CZ133:GQ133)</f>
        <v>0</v>
      </c>
      <c r="GT133" s="0" t="n">
        <f aca="false">IF(GS133&gt;$GS$6,1,0)</f>
        <v>0</v>
      </c>
    </row>
    <row r="134" customFormat="false" ht="14" hidden="false" customHeight="false" outlineLevel="0" collapsed="false">
      <c r="A134" s="0" t="n">
        <v>124</v>
      </c>
      <c r="B134" s="0" t="n">
        <v>1.29420778943201</v>
      </c>
      <c r="C134" s="0" t="n">
        <v>-0.704119407202777</v>
      </c>
      <c r="D134" s="0" t="n">
        <v>-1.09926485676028</v>
      </c>
      <c r="E134" s="0" t="n">
        <v>-0.172725324014407</v>
      </c>
      <c r="G134" s="0" t="n">
        <v>0.810885012469953</v>
      </c>
      <c r="H134" s="0" t="n">
        <v>-0.817062755231746</v>
      </c>
      <c r="I134" s="0" t="n">
        <v>0.262742787526804</v>
      </c>
      <c r="J134" s="0" t="n">
        <v>1.37519009513198</v>
      </c>
      <c r="K134" s="0" t="n">
        <v>0.454549535788829</v>
      </c>
      <c r="L134" s="0" t="n">
        <v>-0.81418193076388</v>
      </c>
      <c r="M134" s="0" t="n">
        <v>2.06222466658801</v>
      </c>
      <c r="N134" s="0" t="n">
        <v>0.342038219969254</v>
      </c>
      <c r="O134" s="0" t="n">
        <v>-2.16408807318658</v>
      </c>
      <c r="P134" s="0" t="n">
        <v>0.200811882677954</v>
      </c>
      <c r="Q134" s="0" t="n">
        <v>-1.56251189764589</v>
      </c>
      <c r="R134" s="0" t="n">
        <v>0.547547642781865</v>
      </c>
      <c r="S134" s="0" t="n">
        <v>-0.900470240594586</v>
      </c>
      <c r="T134" s="0" t="n">
        <v>1.49860625242582</v>
      </c>
      <c r="U134" s="0" t="n">
        <v>-0.465688572148792</v>
      </c>
      <c r="V134" s="0" t="n">
        <v>-0.6551908882102</v>
      </c>
      <c r="W134" s="0" t="n">
        <v>0.368274868378648</v>
      </c>
      <c r="X134" s="0" t="n">
        <v>1.47913851833437</v>
      </c>
      <c r="Y134" s="0" t="n">
        <v>-1.1251950127189</v>
      </c>
      <c r="Z134" s="0" t="n">
        <v>0.324571374221705</v>
      </c>
      <c r="AA134" s="0" t="n">
        <v>0.0407464995078044</v>
      </c>
      <c r="AB134" s="0" t="n">
        <v>-0.837962943478487</v>
      </c>
      <c r="AC134" s="0" t="n">
        <v>-1.19412561616628</v>
      </c>
      <c r="AD134" s="0" t="n">
        <v>1.21194943858427</v>
      </c>
      <c r="AE134" s="0" t="n">
        <v>-0.678793412589585</v>
      </c>
      <c r="AF134" s="0" t="n">
        <v>1.86532815860119</v>
      </c>
      <c r="AG134" s="0" t="n">
        <v>-0.223423057832406</v>
      </c>
      <c r="AH134" s="0" t="n">
        <v>0.587995145906461</v>
      </c>
      <c r="AI134" s="0" t="n">
        <v>-1.87322257261258</v>
      </c>
      <c r="AJ134" s="0" t="n">
        <v>-0.188649664778495</v>
      </c>
      <c r="AK134" s="0" t="n">
        <v>0.418365289078793</v>
      </c>
      <c r="AL134" s="0" t="n">
        <v>-1.80283677764237</v>
      </c>
      <c r="AM134" s="0" t="n">
        <v>-1.1739257388399</v>
      </c>
      <c r="AN134" s="0" t="n">
        <v>-0.316758814733475</v>
      </c>
      <c r="AO134" s="0" t="n">
        <v>-0.810885012469953</v>
      </c>
      <c r="AP134" s="0" t="n">
        <v>-1.85582393896766</v>
      </c>
      <c r="AQ134" s="0" t="n">
        <v>0.627098870609189</v>
      </c>
      <c r="AR134" s="0" t="n">
        <v>-0.859015472087776</v>
      </c>
      <c r="AS134" s="0" t="n">
        <v>-0.386511374017573</v>
      </c>
      <c r="AT134" s="0" t="n">
        <v>-1.66481186170131</v>
      </c>
      <c r="AU134" s="0" t="n">
        <v>0.414695477957139</v>
      </c>
      <c r="AV134" s="0" t="n">
        <v>0.30359501579369</v>
      </c>
      <c r="AW134" s="0" t="n">
        <v>-1.34717993205413</v>
      </c>
      <c r="AX134" s="0" t="n">
        <v>1.53163000504719</v>
      </c>
      <c r="AY134" s="0" t="n">
        <v>-0.696331881044898</v>
      </c>
      <c r="AZ134" s="0" t="n">
        <v>-0.237956783166737</v>
      </c>
      <c r="BA134" s="0" t="n">
        <v>-0.586994701734511</v>
      </c>
      <c r="BB134" s="0" t="n">
        <v>-0.618738340563141</v>
      </c>
      <c r="BC134" s="0" t="n">
        <v>1.31001343106618</v>
      </c>
      <c r="BD134" s="0" t="n">
        <v>-0.260843080468476</v>
      </c>
      <c r="BE134" s="0" t="n">
        <v>0.144354999065399</v>
      </c>
      <c r="BF134" s="0" t="n">
        <v>-1.12663883555797</v>
      </c>
      <c r="BG134" s="0" t="n">
        <v>1.07517507785815</v>
      </c>
      <c r="BH134" s="0" t="n">
        <v>-2.26522388402373</v>
      </c>
      <c r="BI134" s="0" t="n">
        <v>2.73565092356876</v>
      </c>
      <c r="BJ134" s="0" t="n">
        <v>0.925772383197909</v>
      </c>
      <c r="BK134" s="0" t="n">
        <v>-0.980967342911754</v>
      </c>
      <c r="BL134" s="0" t="n">
        <v>0.531092609890038</v>
      </c>
      <c r="BM134" s="0" t="n">
        <v>1.06892457552021</v>
      </c>
      <c r="BN134" s="0" t="n">
        <v>-0.800091584096663</v>
      </c>
      <c r="BO134" s="0" t="n">
        <v>0.773918600316392</v>
      </c>
      <c r="BP134" s="0" t="n">
        <v>-0.240790996031137</v>
      </c>
      <c r="BQ134" s="0" t="n">
        <v>-0.351543576471158</v>
      </c>
      <c r="BR134" s="0" t="n">
        <v>-1.85539647645783</v>
      </c>
      <c r="BS134" s="0" t="n">
        <v>0.816955889604287</v>
      </c>
      <c r="BT134" s="0" t="n">
        <v>0.0373017883248394</v>
      </c>
      <c r="BU134" s="0" t="n">
        <v>1.26294253277592</v>
      </c>
      <c r="BV134" s="0" t="n">
        <v>1.38550376505009</v>
      </c>
      <c r="BW134" s="0" t="n">
        <v>-0.16494936971867</v>
      </c>
      <c r="BX134" s="0" t="n">
        <v>-0.202919636649312</v>
      </c>
      <c r="BY134" s="0" t="n">
        <v>0.0826742052595364</v>
      </c>
      <c r="BZ134" s="0" t="n">
        <v>-0.142576936923433</v>
      </c>
      <c r="CA134" s="0" t="n">
        <v>-1.33198000185075</v>
      </c>
      <c r="CB134" s="0" t="n">
        <v>-1.18404386739712</v>
      </c>
      <c r="CC134" s="0" t="n">
        <v>-0.531003934156615</v>
      </c>
      <c r="CD134" s="0" t="n">
        <v>1.74844899447635</v>
      </c>
      <c r="CE134" s="0" t="n">
        <v>1.48903382068966</v>
      </c>
      <c r="CF134" s="0" t="n">
        <v>1.76527464645915</v>
      </c>
      <c r="CG134" s="0" t="n">
        <v>-1.42302724270849</v>
      </c>
      <c r="CH134" s="0" t="n">
        <v>-0.0162572177941911</v>
      </c>
      <c r="CI134" s="0" t="n">
        <v>-0.47834532779234</v>
      </c>
      <c r="CJ134" s="0" t="n">
        <v>-1.74633896676824</v>
      </c>
      <c r="CK134" s="0" t="n">
        <v>0.186313400263316</v>
      </c>
      <c r="CL134" s="0" t="n">
        <v>0.0181694304046687</v>
      </c>
      <c r="CM134" s="0" t="n">
        <v>0.385357452614699</v>
      </c>
      <c r="CN134" s="0" t="n">
        <v>-0.643855173620977</v>
      </c>
      <c r="CO134" s="0" t="n">
        <v>-0.786573082223185</v>
      </c>
      <c r="CP134" s="0" t="n">
        <v>0.814077338873176</v>
      </c>
      <c r="CQ134" s="0" t="n">
        <v>0.95204313765862</v>
      </c>
      <c r="CR134" s="0" t="n">
        <v>0.307201162286219</v>
      </c>
      <c r="CS134" s="0" t="n">
        <v>-0.176360117620789</v>
      </c>
      <c r="CT134" s="0" t="n">
        <v>-0.592456217418658</v>
      </c>
      <c r="CU134" s="0" t="n">
        <v>1.56173427967588</v>
      </c>
      <c r="CV134" s="0" t="n">
        <v>0.67197106545791</v>
      </c>
      <c r="CW134" s="0" t="n">
        <v>-0.908300989976851</v>
      </c>
      <c r="CX134" s="0" t="n">
        <v>-1.84355030796723</v>
      </c>
      <c r="CZ134" s="0" t="n">
        <f aca="false">IF(CHOOSE(MATCH(G$5,$B$10:$E$10,0),$B134,$C134,$D134,$E134)*G$6+G134*G$7&lt;G$2,G$3*G$4,0)</f>
        <v>0</v>
      </c>
      <c r="DA134" s="0" t="n">
        <f aca="false">IF(CHOOSE(MATCH(H$5,$B$10:$E$10,0),$B134,$C134,$D134,$E134)*H$6+H134*H$7&lt;H$2,H$3*H$4,0)</f>
        <v>0</v>
      </c>
      <c r="DB134" s="0" t="n">
        <f aca="false">IF(CHOOSE(MATCH(I$5,$B$10:$E$10,0),$B134,$C134,$D134,$E134)*I$6+I134*I$7&lt;I$2,I$3*I$4,0)</f>
        <v>0</v>
      </c>
      <c r="DC134" s="0" t="n">
        <f aca="false">IF(CHOOSE(MATCH(J$5,$B$10:$E$10,0),$B134,$C134,$D134,$E134)*J$6+J134*J$7&lt;J$2,J$3*J$4,0)</f>
        <v>0</v>
      </c>
      <c r="DD134" s="0" t="n">
        <f aca="false">IF(CHOOSE(MATCH(K$5,$B$10:$E$10,0),$B134,$C134,$D134,$E134)*K$6+K134*K$7&lt;K$2,K$3*K$4,0)</f>
        <v>0</v>
      </c>
      <c r="DE134" s="0" t="n">
        <f aca="false">IF(CHOOSE(MATCH(L$5,$B$10:$E$10,0),$B134,$C134,$D134,$E134)*L$6+L134*L$7&lt;L$2,L$3*L$4,0)</f>
        <v>0</v>
      </c>
      <c r="DF134" s="0" t="n">
        <f aca="false">IF(CHOOSE(MATCH(M$5,$B$10:$E$10,0),$B134,$C134,$D134,$E134)*M$6+M134*M$7&lt;M$2,M$3*M$4,0)</f>
        <v>0</v>
      </c>
      <c r="DG134" s="0" t="n">
        <f aca="false">IF(CHOOSE(MATCH(N$5,$B$10:$E$10,0),$B134,$C134,$D134,$E134)*N$6+N134*N$7&lt;N$2,N$3*N$4,0)</f>
        <v>0</v>
      </c>
      <c r="DH134" s="0" t="n">
        <f aca="false">IF(CHOOSE(MATCH(O$5,$B$10:$E$10,0),$B134,$C134,$D134,$E134)*O$6+O134*O$7&lt;O$2,O$3*O$4,0)</f>
        <v>0</v>
      </c>
      <c r="DI134" s="0" t="n">
        <f aca="false">IF(CHOOSE(MATCH(P$5,$B$10:$E$10,0),$B134,$C134,$D134,$E134)*P$6+P134*P$7&lt;P$2,P$3*P$4,0)</f>
        <v>0</v>
      </c>
      <c r="DJ134" s="0" t="n">
        <f aca="false">IF(CHOOSE(MATCH(Q$5,$B$10:$E$10,0),$B134,$C134,$D134,$E134)*Q$6+Q134*Q$7&lt;Q$2,Q$3*Q$4,0)</f>
        <v>0</v>
      </c>
      <c r="DK134" s="0" t="n">
        <f aca="false">IF(CHOOSE(MATCH(R$5,$B$10:$E$10,0),$B134,$C134,$D134,$E134)*R$6+R134*R$7&lt;R$2,R$3*R$4,0)</f>
        <v>0</v>
      </c>
      <c r="DL134" s="0" t="n">
        <f aca="false">IF(CHOOSE(MATCH(S$5,$B$10:$E$10,0),$B134,$C134,$D134,$E134)*S$6+S134*S$7&lt;S$2,S$3*S$4,0)</f>
        <v>0</v>
      </c>
      <c r="DM134" s="0" t="n">
        <f aca="false">IF(CHOOSE(MATCH(T$5,$B$10:$E$10,0),$B134,$C134,$D134,$E134)*T$6+T134*T$7&lt;T$2,T$3*T$4,0)</f>
        <v>0</v>
      </c>
      <c r="DN134" s="0" t="n">
        <f aca="false">IF(CHOOSE(MATCH(U$5,$B$10:$E$10,0),$B134,$C134,$D134,$E134)*U$6+U134*U$7&lt;U$2,U$3*U$4,0)</f>
        <v>0</v>
      </c>
      <c r="DO134" s="0" t="n">
        <f aca="false">IF(CHOOSE(MATCH(V$5,$B$10:$E$10,0),$B134,$C134,$D134,$E134)*V$6+V134*V$7&lt;V$2,V$3*V$4,0)</f>
        <v>0</v>
      </c>
      <c r="DP134" s="0" t="n">
        <f aca="false">IF(CHOOSE(MATCH(W$5,$B$10:$E$10,0),$B134,$C134,$D134,$E134)*W$6+W134*W$7&lt;W$2,W$3*W$4,0)</f>
        <v>0</v>
      </c>
      <c r="DQ134" s="0" t="n">
        <f aca="false">IF(CHOOSE(MATCH(X$5,$B$10:$E$10,0),$B134,$C134,$D134,$E134)*X$6+X134*X$7&lt;X$2,X$3*X$4,0)</f>
        <v>0</v>
      </c>
      <c r="DR134" s="0" t="n">
        <f aca="false">IF(CHOOSE(MATCH(Y$5,$B$10:$E$10,0),$B134,$C134,$D134,$E134)*Y$6+Y134*Y$7&lt;Y$2,Y$3*Y$4,0)</f>
        <v>0</v>
      </c>
      <c r="DS134" s="0" t="n">
        <f aca="false">IF(CHOOSE(MATCH(Z$5,$B$10:$E$10,0),$B134,$C134,$D134,$E134)*Z$6+Z134*Z$7&lt;Z$2,Z$3*Z$4,0)</f>
        <v>0</v>
      </c>
      <c r="DT134" s="0" t="n">
        <f aca="false">IF(CHOOSE(MATCH(AA$5,$B$10:$E$10,0),$B134,$C134,$D134,$E134)*AA$6+AA134*AA$7&lt;AA$2,AA$3*AA$4,0)</f>
        <v>0</v>
      </c>
      <c r="DU134" s="0" t="n">
        <f aca="false">IF(CHOOSE(MATCH(AB$5,$B$10:$E$10,0),$B134,$C134,$D134,$E134)*AB$6+AB134*AB$7&lt;AB$2,AB$3*AB$4,0)</f>
        <v>0</v>
      </c>
      <c r="DV134" s="0" t="n">
        <f aca="false">IF(CHOOSE(MATCH(AC$5,$B$10:$E$10,0),$B134,$C134,$D134,$E134)*AC$6+AC134*AC$7&lt;AC$2,AC$3*AC$4,0)</f>
        <v>0</v>
      </c>
      <c r="DW134" s="0" t="n">
        <f aca="false">IF(CHOOSE(MATCH(AD$5,$B$10:$E$10,0),$B134,$C134,$D134,$E134)*AD$6+AD134*AD$7&lt;AD$2,AD$3*AD$4,0)</f>
        <v>0</v>
      </c>
      <c r="DX134" s="0" t="n">
        <f aca="false">IF(CHOOSE(MATCH(AE$5,$B$10:$E$10,0),$B134,$C134,$D134,$E134)*AE$6+AE134*AE$7&lt;AE$2,AE$3*AE$4,0)</f>
        <v>0</v>
      </c>
      <c r="DY134" s="0" t="n">
        <f aca="false">IF(CHOOSE(MATCH(AF$5,$B$10:$E$10,0),$B134,$C134,$D134,$E134)*AF$6+AF134*AF$7&lt;AF$2,AF$3*AF$4,0)</f>
        <v>0</v>
      </c>
      <c r="DZ134" s="0" t="n">
        <f aca="false">IF(CHOOSE(MATCH(AG$5,$B$10:$E$10,0),$B134,$C134,$D134,$E134)*AG$6+AG134*AG$7&lt;AG$2,AG$3*AG$4,0)</f>
        <v>0</v>
      </c>
      <c r="EA134" s="0" t="n">
        <f aca="false">IF(CHOOSE(MATCH(AH$5,$B$10:$E$10,0),$B134,$C134,$D134,$E134)*AH$6+AH134*AH$7&lt;AH$2,AH$3*AH$4,0)</f>
        <v>0</v>
      </c>
      <c r="EB134" s="0" t="n">
        <f aca="false">IF(CHOOSE(MATCH(AI$5,$B$10:$E$10,0),$B134,$C134,$D134,$E134)*AI$6+AI134*AI$7&lt;AI$2,AI$3*AI$4,0)</f>
        <v>0</v>
      </c>
      <c r="EC134" s="0" t="n">
        <f aca="false">IF(CHOOSE(MATCH(AJ$5,$B$10:$E$10,0),$B134,$C134,$D134,$E134)*AJ$6+AJ134*AJ$7&lt;AJ$2,AJ$3*AJ$4,0)</f>
        <v>0</v>
      </c>
      <c r="ED134" s="0" t="n">
        <f aca="false">IF(CHOOSE(MATCH(AK$5,$B$10:$E$10,0),$B134,$C134,$D134,$E134)*AK$6+AK134*AK$7&lt;AK$2,AK$3*AK$4,0)</f>
        <v>0</v>
      </c>
      <c r="EE134" s="0" t="n">
        <f aca="false">IF(CHOOSE(MATCH(AL$5,$B$10:$E$10,0),$B134,$C134,$D134,$E134)*AL$6+AL134*AL$7&lt;AL$2,AL$3*AL$4,0)</f>
        <v>0</v>
      </c>
      <c r="EF134" s="0" t="n">
        <f aca="false">IF(CHOOSE(MATCH(AM$5,$B$10:$E$10,0),$B134,$C134,$D134,$E134)*AM$6+AM134*AM$7&lt;AM$2,AM$3*AM$4,0)</f>
        <v>0</v>
      </c>
      <c r="EG134" s="0" t="n">
        <f aca="false">IF(CHOOSE(MATCH(AN$5,$B$10:$E$10,0),$B134,$C134,$D134,$E134)*AN$6+AN134*AN$7&lt;AN$2,AN$3*AN$4,0)</f>
        <v>0</v>
      </c>
      <c r="EH134" s="0" t="n">
        <f aca="false">IF(CHOOSE(MATCH(AO$5,$B$10:$E$10,0),$B134,$C134,$D134,$E134)*AO$6+AO134*AO$7&lt;AO$2,AO$3*AO$4,0)</f>
        <v>0</v>
      </c>
      <c r="EI134" s="0" t="n">
        <f aca="false">IF(CHOOSE(MATCH(AP$5,$B$10:$E$10,0),$B134,$C134,$D134,$E134)*AP$6+AP134*AP$7&lt;AP$2,AP$3*AP$4,0)</f>
        <v>0</v>
      </c>
      <c r="EJ134" s="0" t="n">
        <f aca="false">IF(CHOOSE(MATCH(AQ$5,$B$10:$E$10,0),$B134,$C134,$D134,$E134)*AQ$6+AQ134*AQ$7&lt;AQ$2,AQ$3*AQ$4,0)</f>
        <v>0</v>
      </c>
      <c r="EK134" s="0" t="n">
        <f aca="false">IF(CHOOSE(MATCH(AR$5,$B$10:$E$10,0),$B134,$C134,$D134,$E134)*AR$6+AR134*AR$7&lt;AR$2,AR$3*AR$4,0)</f>
        <v>0</v>
      </c>
      <c r="EL134" s="0" t="n">
        <f aca="false">IF(CHOOSE(MATCH(AS$5,$B$10:$E$10,0),$B134,$C134,$D134,$E134)*AS$6+AS134*AS$7&lt;AS$2,AS$3*AS$4,0)</f>
        <v>0</v>
      </c>
      <c r="EM134" s="0" t="n">
        <f aca="false">IF(CHOOSE(MATCH(AT$5,$B$10:$E$10,0),$B134,$C134,$D134,$E134)*AT$6+AT134*AT$7&lt;AT$2,AT$3*AT$4,0)</f>
        <v>0</v>
      </c>
      <c r="EN134" s="0" t="n">
        <f aca="false">IF(CHOOSE(MATCH(AU$5,$B$10:$E$10,0),$B134,$C134,$D134,$E134)*AU$6+AU134*AU$7&lt;AU$2,AU$3*AU$4,0)</f>
        <v>0</v>
      </c>
      <c r="EO134" s="0" t="n">
        <f aca="false">IF(CHOOSE(MATCH(AV$5,$B$10:$E$10,0),$B134,$C134,$D134,$E134)*AV$6+AV134*AV$7&lt;AV$2,AV$3*AV$4,0)</f>
        <v>0</v>
      </c>
      <c r="EP134" s="0" t="n">
        <f aca="false">IF(CHOOSE(MATCH(AW$5,$B$10:$E$10,0),$B134,$C134,$D134,$E134)*AW$6+AW134*AW$7&lt;AW$2,AW$3*AW$4,0)</f>
        <v>0</v>
      </c>
      <c r="EQ134" s="0" t="n">
        <f aca="false">IF(CHOOSE(MATCH(AX$5,$B$10:$E$10,0),$B134,$C134,$D134,$E134)*AX$6+AX134*AX$7&lt;AX$2,AX$3*AX$4,0)</f>
        <v>0</v>
      </c>
      <c r="ER134" s="0" t="n">
        <f aca="false">IF(CHOOSE(MATCH(AY$5,$B$10:$E$10,0),$B134,$C134,$D134,$E134)*AY$6+AY134*AY$7&lt;AY$2,AY$3*AY$4,0)</f>
        <v>0</v>
      </c>
      <c r="ES134" s="0" t="n">
        <f aca="false">IF(CHOOSE(MATCH(AZ$5,$B$10:$E$10,0),$B134,$C134,$D134,$E134)*AZ$6+AZ134*AZ$7&lt;AZ$2,AZ$3*AZ$4,0)</f>
        <v>0</v>
      </c>
      <c r="ET134" s="0" t="n">
        <f aca="false">IF(CHOOSE(MATCH(BA$5,$B$10:$E$10,0),$B134,$C134,$D134,$E134)*BA$6+BA134*BA$7&lt;BA$2,BA$3*BA$4,0)</f>
        <v>0</v>
      </c>
      <c r="EU134" s="0" t="n">
        <f aca="false">IF(CHOOSE(MATCH(BB$5,$B$10:$E$10,0),$B134,$C134,$D134,$E134)*BB$6+BB134*BB$7&lt;BB$2,BB$3*BB$4,0)</f>
        <v>0</v>
      </c>
      <c r="EV134" s="0" t="n">
        <f aca="false">IF(CHOOSE(MATCH(BC$5,$B$10:$E$10,0),$B134,$C134,$D134,$E134)*BC$6+BC134*BC$7&lt;BC$2,BC$3*BC$4,0)</f>
        <v>0</v>
      </c>
      <c r="EW134" s="0" t="n">
        <f aca="false">IF(CHOOSE(MATCH(BD$5,$B$10:$E$10,0),$B134,$C134,$D134,$E134)*BD$6+BD134*BD$7&lt;BD$2,BD$3*BD$4,0)</f>
        <v>0</v>
      </c>
      <c r="EX134" s="0" t="n">
        <f aca="false">IF(CHOOSE(MATCH(BE$5,$B$10:$E$10,0),$B134,$C134,$D134,$E134)*BE$6+BE134*BE$7&lt;BE$2,BE$3*BE$4,0)</f>
        <v>0</v>
      </c>
      <c r="EY134" s="0" t="n">
        <f aca="false">IF(CHOOSE(MATCH(BF$5,$B$10:$E$10,0),$B134,$C134,$D134,$E134)*BF$6+BF134*BF$7&lt;BF$2,BF$3*BF$4,0)</f>
        <v>0</v>
      </c>
      <c r="EZ134" s="0" t="n">
        <f aca="false">IF(CHOOSE(MATCH(BG$5,$B$10:$E$10,0),$B134,$C134,$D134,$E134)*BG$6+BG134*BG$7&lt;BG$2,BG$3*BG$4,0)</f>
        <v>0</v>
      </c>
      <c r="FA134" s="0" t="n">
        <f aca="false">IF(CHOOSE(MATCH(BH$5,$B$10:$E$10,0),$B134,$C134,$D134,$E134)*BH$6+BH134*BH$7&lt;BH$2,BH$3*BH$4,0)</f>
        <v>2.5</v>
      </c>
      <c r="FB134" s="0" t="n">
        <f aca="false">IF(CHOOSE(MATCH(BI$5,$B$10:$E$10,0),$B134,$C134,$D134,$E134)*BI$6+BI134*BI$7&lt;BI$2,BI$3*BI$4,0)</f>
        <v>0</v>
      </c>
      <c r="FC134" s="0" t="n">
        <f aca="false">IF(CHOOSE(MATCH(BJ$5,$B$10:$E$10,0),$B134,$C134,$D134,$E134)*BJ$6+BJ134*BJ$7&lt;BJ$2,BJ$3*BJ$4,0)</f>
        <v>0</v>
      </c>
      <c r="FD134" s="0" t="n">
        <f aca="false">IF(CHOOSE(MATCH(BK$5,$B$10:$E$10,0),$B134,$C134,$D134,$E134)*BK$6+BK134*BK$7&lt;BK$2,BK$3*BK$4,0)</f>
        <v>0</v>
      </c>
      <c r="FE134" s="0" t="n">
        <f aca="false">IF(CHOOSE(MATCH(BL$5,$B$10:$E$10,0),$B134,$C134,$D134,$E134)*BL$6+BL134*BL$7&lt;BL$2,BL$3*BL$4,0)</f>
        <v>0</v>
      </c>
      <c r="FF134" s="0" t="n">
        <f aca="false">IF(CHOOSE(MATCH(BM$5,$B$10:$E$10,0),$B134,$C134,$D134,$E134)*BM$6+BM134*BM$7&lt;BM$2,BM$3*BM$4,0)</f>
        <v>0</v>
      </c>
      <c r="FG134" s="0" t="n">
        <f aca="false">IF(CHOOSE(MATCH(BN$5,$B$10:$E$10,0),$B134,$C134,$D134,$E134)*BN$6+BN134*BN$7&lt;BN$2,BN$3*BN$4,0)</f>
        <v>0</v>
      </c>
      <c r="FH134" s="0" t="n">
        <f aca="false">IF(CHOOSE(MATCH(BO$5,$B$10:$E$10,0),$B134,$C134,$D134,$E134)*BO$6+BO134*BO$7&lt;BO$2,BO$3*BO$4,0)</f>
        <v>0</v>
      </c>
      <c r="FI134" s="0" t="n">
        <f aca="false">IF(CHOOSE(MATCH(BP$5,$B$10:$E$10,0),$B134,$C134,$D134,$E134)*BP$6+BP134*BP$7&lt;BP$2,BP$3*BP$4,0)</f>
        <v>0</v>
      </c>
      <c r="FJ134" s="0" t="n">
        <f aca="false">IF(CHOOSE(MATCH(BQ$5,$B$10:$E$10,0),$B134,$C134,$D134,$E134)*BQ$6+BQ134*BQ$7&lt;BQ$2,BQ$3*BQ$4,0)</f>
        <v>0</v>
      </c>
      <c r="FK134" s="0" t="n">
        <f aca="false">IF(CHOOSE(MATCH(BR$5,$B$10:$E$10,0),$B134,$C134,$D134,$E134)*BR$6+BR134*BR$7&lt;BR$2,BR$3*BR$4,0)</f>
        <v>0</v>
      </c>
      <c r="FL134" s="0" t="n">
        <f aca="false">IF(CHOOSE(MATCH(BS$5,$B$10:$E$10,0),$B134,$C134,$D134,$E134)*BS$6+BS134*BS$7&lt;BS$2,BS$3*BS$4,0)</f>
        <v>0</v>
      </c>
      <c r="FM134" s="0" t="n">
        <f aca="false">IF(CHOOSE(MATCH(BT$5,$B$10:$E$10,0),$B134,$C134,$D134,$E134)*BT$6+BT134*BT$7&lt;BT$2,BT$3*BT$4,0)</f>
        <v>0</v>
      </c>
      <c r="FN134" s="0" t="n">
        <f aca="false">IF(CHOOSE(MATCH(BU$5,$B$10:$E$10,0),$B134,$C134,$D134,$E134)*BU$6+BU134*BU$7&lt;BU$2,BU$3*BU$4,0)</f>
        <v>0</v>
      </c>
      <c r="FO134" s="0" t="n">
        <f aca="false">IF(CHOOSE(MATCH(BV$5,$B$10:$E$10,0),$B134,$C134,$D134,$E134)*BV$6+BV134*BV$7&lt;BV$2,BV$3*BV$4,0)</f>
        <v>0</v>
      </c>
      <c r="FP134" s="0" t="n">
        <f aca="false">IF(CHOOSE(MATCH(BW$5,$B$10:$E$10,0),$B134,$C134,$D134,$E134)*BW$6+BW134*BW$7&lt;BW$2,BW$3*BW$4,0)</f>
        <v>0</v>
      </c>
      <c r="FQ134" s="0" t="n">
        <f aca="false">IF(CHOOSE(MATCH(BX$5,$B$10:$E$10,0),$B134,$C134,$D134,$E134)*BX$6+BX134*BX$7&lt;BX$2,BX$3*BX$4,0)</f>
        <v>0</v>
      </c>
      <c r="FR134" s="0" t="n">
        <f aca="false">IF(CHOOSE(MATCH(BY$5,$B$10:$E$10,0),$B134,$C134,$D134,$E134)*BY$6+BY134*BY$7&lt;BY$2,BY$3*BY$4,0)</f>
        <v>0</v>
      </c>
      <c r="FS134" s="0" t="n">
        <f aca="false">IF(CHOOSE(MATCH(BZ$5,$B$10:$E$10,0),$B134,$C134,$D134,$E134)*BZ$6+BZ134*BZ$7&lt;BZ$2,BZ$3*BZ$4,0)</f>
        <v>0</v>
      </c>
      <c r="FT134" s="0" t="n">
        <f aca="false">IF(CHOOSE(MATCH(CA$5,$B$10:$E$10,0),$B134,$C134,$D134,$E134)*CA$6+CA134*CA$7&lt;CA$2,CA$3*CA$4,0)</f>
        <v>0</v>
      </c>
      <c r="FU134" s="0" t="n">
        <f aca="false">IF(CHOOSE(MATCH(CB$5,$B$10:$E$10,0),$B134,$C134,$D134,$E134)*CB$6+CB134*CB$7&lt;CB$2,CB$3*CB$4,0)</f>
        <v>0</v>
      </c>
      <c r="FV134" s="0" t="n">
        <f aca="false">IF(CHOOSE(MATCH(CC$5,$B$10:$E$10,0),$B134,$C134,$D134,$E134)*CC$6+CC134*CC$7&lt;CC$2,CC$3*CC$4,0)</f>
        <v>0</v>
      </c>
      <c r="FW134" s="0" t="n">
        <f aca="false">IF(CHOOSE(MATCH(CD$5,$B$10:$E$10,0),$B134,$C134,$D134,$E134)*CD$6+CD134*CD$7&lt;CD$2,CD$3*CD$4,0)</f>
        <v>0</v>
      </c>
      <c r="FX134" s="0" t="n">
        <f aca="false">IF(CHOOSE(MATCH(CE$5,$B$10:$E$10,0),$B134,$C134,$D134,$E134)*CE$6+CE134*CE$7&lt;CE$2,CE$3*CE$4,0)</f>
        <v>0</v>
      </c>
      <c r="FY134" s="0" t="n">
        <f aca="false">IF(CHOOSE(MATCH(CF$5,$B$10:$E$10,0),$B134,$C134,$D134,$E134)*CF$6+CF134*CF$7&lt;CF$2,CF$3*CF$4,0)</f>
        <v>0</v>
      </c>
      <c r="FZ134" s="0" t="n">
        <f aca="false">IF(CHOOSE(MATCH(CG$5,$B$10:$E$10,0),$B134,$C134,$D134,$E134)*CG$6+CG134*CG$7&lt;CG$2,CG$3*CG$4,0)</f>
        <v>0</v>
      </c>
      <c r="GA134" s="0" t="n">
        <f aca="false">IF(CHOOSE(MATCH(CH$5,$B$10:$E$10,0),$B134,$C134,$D134,$E134)*CH$6+CH134*CH$7&lt;CH$2,CH$3*CH$4,0)</f>
        <v>0</v>
      </c>
      <c r="GB134" s="0" t="n">
        <f aca="false">IF(CHOOSE(MATCH(CI$5,$B$10:$E$10,0),$B134,$C134,$D134,$E134)*CI$6+CI134*CI$7&lt;CI$2,CI$3*CI$4,0)</f>
        <v>0</v>
      </c>
      <c r="GC134" s="0" t="n">
        <f aca="false">IF(CHOOSE(MATCH(CJ$5,$B$10:$E$10,0),$B134,$C134,$D134,$E134)*CJ$6+CJ134*CJ$7&lt;CJ$2,CJ$3*CJ$4,0)</f>
        <v>0</v>
      </c>
      <c r="GD134" s="0" t="n">
        <f aca="false">IF(CHOOSE(MATCH(CK$5,$B$10:$E$10,0),$B134,$C134,$D134,$E134)*CK$6+CK134*CK$7&lt;CK$2,CK$3*CK$4,0)</f>
        <v>0</v>
      </c>
      <c r="GE134" s="0" t="n">
        <f aca="false">IF(CHOOSE(MATCH(CL$5,$B$10:$E$10,0),$B134,$C134,$D134,$E134)*CL$6+CL134*CL$7&lt;CL$2,CL$3*CL$4,0)</f>
        <v>0</v>
      </c>
      <c r="GF134" s="0" t="n">
        <f aca="false">IF(CHOOSE(MATCH(CM$5,$B$10:$E$10,0),$B134,$C134,$D134,$E134)*CM$6+CM134*CM$7&lt;CM$2,CM$3*CM$4,0)</f>
        <v>0</v>
      </c>
      <c r="GG134" s="0" t="n">
        <f aca="false">IF(CHOOSE(MATCH(CN$5,$B$10:$E$10,0),$B134,$C134,$D134,$E134)*CN$6+CN134*CN$7&lt;CN$2,CN$3*CN$4,0)</f>
        <v>0</v>
      </c>
      <c r="GH134" s="0" t="n">
        <f aca="false">IF(CHOOSE(MATCH(CO$5,$B$10:$E$10,0),$B134,$C134,$D134,$E134)*CO$6+CO134*CO$7&lt;CO$2,CO$3*CO$4,0)</f>
        <v>0</v>
      </c>
      <c r="GI134" s="0" t="n">
        <f aca="false">IF(CHOOSE(MATCH(CP$5,$B$10:$E$10,0),$B134,$C134,$D134,$E134)*CP$6+CP134*CP$7&lt;CP$2,CP$3*CP$4,0)</f>
        <v>0</v>
      </c>
      <c r="GJ134" s="0" t="n">
        <f aca="false">IF(CHOOSE(MATCH(CQ$5,$B$10:$E$10,0),$B134,$C134,$D134,$E134)*CQ$6+CQ134*CQ$7&lt;CQ$2,CQ$3*CQ$4,0)</f>
        <v>0</v>
      </c>
      <c r="GK134" s="0" t="n">
        <f aca="false">IF(CHOOSE(MATCH(CR$5,$B$10:$E$10,0),$B134,$C134,$D134,$E134)*CR$6+CR134*CR$7&lt;CR$2,CR$3*CR$4,0)</f>
        <v>0</v>
      </c>
      <c r="GL134" s="0" t="n">
        <f aca="false">IF(CHOOSE(MATCH(CS$5,$B$10:$E$10,0),$B134,$C134,$D134,$E134)*CS$6+CS134*CS$7&lt;CS$2,CS$3*CS$4,0)</f>
        <v>0</v>
      </c>
      <c r="GM134" s="0" t="n">
        <f aca="false">IF(CHOOSE(MATCH(CT$5,$B$10:$E$10,0),$B134,$C134,$D134,$E134)*CT$6+CT134*CT$7&lt;CT$2,CT$3*CT$4,0)</f>
        <v>0</v>
      </c>
      <c r="GN134" s="0" t="n">
        <f aca="false">IF(CHOOSE(MATCH(CU$5,$B$10:$E$10,0),$B134,$C134,$D134,$E134)*CU$6+CU134*CU$7&lt;CU$2,CU$3*CU$4,0)</f>
        <v>0</v>
      </c>
      <c r="GO134" s="0" t="n">
        <f aca="false">IF(CHOOSE(MATCH(CV$5,$B$10:$E$10,0),$B134,$C134,$D134,$E134)*CV$6+CV134*CV$7&lt;CV$2,CV$3*CV$4,0)</f>
        <v>0</v>
      </c>
      <c r="GP134" s="0" t="n">
        <f aca="false">IF(CHOOSE(MATCH(CW$5,$B$10:$E$10,0),$B134,$C134,$D134,$E134)*CW$6+CW134*CW$7&lt;CW$2,CW$3*CW$4,0)</f>
        <v>0</v>
      </c>
      <c r="GQ134" s="0" t="n">
        <f aca="false">IF(CHOOSE(MATCH(CX$5,$B$10:$E$10,0),$B134,$C134,$D134,$E134)*CX$6+CX134*CX$7&lt;CX$2,CX$3*CX$4,0)</f>
        <v>0</v>
      </c>
      <c r="GS134" s="0" t="n">
        <f aca="false">SUM(CZ134:GQ134)</f>
        <v>2.5</v>
      </c>
      <c r="GT134" s="0" t="n">
        <f aca="false">IF(GS134&gt;$GS$6,1,0)</f>
        <v>0</v>
      </c>
    </row>
    <row r="135" customFormat="false" ht="14" hidden="false" customHeight="false" outlineLevel="0" collapsed="false">
      <c r="A135" s="0" t="n">
        <v>125</v>
      </c>
      <c r="B135" s="0" t="n">
        <v>2.28632258744852</v>
      </c>
      <c r="C135" s="0" t="n">
        <v>1.42668742666433</v>
      </c>
      <c r="D135" s="0" t="n">
        <v>0.997388318482754</v>
      </c>
      <c r="E135" s="0" t="n">
        <v>1.86140587986833</v>
      </c>
      <c r="G135" s="0" t="n">
        <v>-0.338471863869927</v>
      </c>
      <c r="H135" s="0" t="n">
        <v>-0.838399500935338</v>
      </c>
      <c r="I135" s="0" t="n">
        <v>-0.884294877323555</v>
      </c>
      <c r="J135" s="0" t="n">
        <v>-0.64639834818081</v>
      </c>
      <c r="K135" s="0" t="n">
        <v>1.76746198121691</v>
      </c>
      <c r="L135" s="0" t="n">
        <v>0.178379195858724</v>
      </c>
      <c r="M135" s="0" t="n">
        <v>0.557707835469046</v>
      </c>
      <c r="N135" s="0" t="n">
        <v>0.0678676315146731</v>
      </c>
      <c r="O135" s="0" t="n">
        <v>-0.162856395036215</v>
      </c>
      <c r="P135" s="0" t="n">
        <v>1.57086105900817</v>
      </c>
      <c r="Q135" s="0" t="n">
        <v>-0.415445811086102</v>
      </c>
      <c r="R135" s="0" t="n">
        <v>-1.51286258187611</v>
      </c>
      <c r="S135" s="0" t="n">
        <v>0.336933680955553</v>
      </c>
      <c r="T135" s="0" t="n">
        <v>0.531972546014003</v>
      </c>
      <c r="U135" s="0" t="n">
        <v>0.400895032726112</v>
      </c>
      <c r="V135" s="0" t="n">
        <v>-0.341227632816299</v>
      </c>
      <c r="W135" s="0" t="n">
        <v>0.939123765419936</v>
      </c>
      <c r="X135" s="0" t="n">
        <v>-0.628681391390273</v>
      </c>
      <c r="Y135" s="0" t="n">
        <v>-0.785530573921278</v>
      </c>
      <c r="Z135" s="0" t="n">
        <v>1.28115061670542</v>
      </c>
      <c r="AA135" s="0" t="n">
        <v>0.574589194002329</v>
      </c>
      <c r="AB135" s="0" t="n">
        <v>0.562540662940592</v>
      </c>
      <c r="AC135" s="0" t="n">
        <v>0.581278527533868</v>
      </c>
      <c r="AD135" s="0" t="n">
        <v>-0.820164132164791</v>
      </c>
      <c r="AE135" s="0" t="n">
        <v>-0.625236680207309</v>
      </c>
      <c r="AF135" s="0" t="n">
        <v>1.38910763780586</v>
      </c>
      <c r="AG135" s="0" t="n">
        <v>0.836444087326527</v>
      </c>
      <c r="AH135" s="0" t="n">
        <v>-0.998822997644311</v>
      </c>
      <c r="AI135" s="0" t="n">
        <v>-1.82261828740593</v>
      </c>
      <c r="AJ135" s="0" t="n">
        <v>-1.07982259578421</v>
      </c>
      <c r="AK135" s="0" t="n">
        <v>-0.455567032986437</v>
      </c>
      <c r="AL135" s="0" t="n">
        <v>0.454379005532246</v>
      </c>
      <c r="AM135" s="0" t="n">
        <v>-0.904724402062129</v>
      </c>
      <c r="AN135" s="0" t="n">
        <v>0.430084128311137</v>
      </c>
      <c r="AO135" s="0" t="n">
        <v>0.346421984431799</v>
      </c>
      <c r="AP135" s="0" t="n">
        <v>0.389893557439791</v>
      </c>
      <c r="AQ135" s="0" t="n">
        <v>0.784177700552391</v>
      </c>
      <c r="AR135" s="0" t="n">
        <v>-0.0133491084852722</v>
      </c>
      <c r="AS135" s="0" t="n">
        <v>0.246386662183795</v>
      </c>
      <c r="AT135" s="0" t="n">
        <v>-0.22052176973375</v>
      </c>
      <c r="AU135" s="0" t="n">
        <v>0.258232830674388</v>
      </c>
      <c r="AV135" s="0" t="n">
        <v>0.284583165921504</v>
      </c>
      <c r="AW135" s="0" t="n">
        <v>1.26685790746706</v>
      </c>
      <c r="AX135" s="0" t="n">
        <v>-0.128603687699069</v>
      </c>
      <c r="AY135" s="0" t="n">
        <v>-2.46098352363333</v>
      </c>
      <c r="AZ135" s="0" t="n">
        <v>1.22707660921151</v>
      </c>
      <c r="BA135" s="0" t="n">
        <v>-0.0408226696890779</v>
      </c>
      <c r="BB135" s="0" t="n">
        <v>0.603708940616343</v>
      </c>
      <c r="BC135" s="0" t="n">
        <v>-0.976397132035345</v>
      </c>
      <c r="BD135" s="0" t="n">
        <v>-1.12102725324803</v>
      </c>
      <c r="BE135" s="0" t="n">
        <v>0.129759882838698</v>
      </c>
      <c r="BF135" s="0" t="n">
        <v>-0.371469468518626</v>
      </c>
      <c r="BG135" s="0" t="n">
        <v>-0.957957126956899</v>
      </c>
      <c r="BH135" s="0" t="n">
        <v>-0.536914512849762</v>
      </c>
      <c r="BI135" s="0" t="n">
        <v>2.19111825572327</v>
      </c>
      <c r="BJ135" s="0" t="n">
        <v>1.18019670480862</v>
      </c>
      <c r="BK135" s="0" t="n">
        <v>-0.604627530265134</v>
      </c>
      <c r="BL135" s="0" t="n">
        <v>-0.143581928568892</v>
      </c>
      <c r="BM135" s="0" t="n">
        <v>0.421874801759259</v>
      </c>
      <c r="BN135" s="0" t="n">
        <v>-2.45472620008513</v>
      </c>
      <c r="BO135" s="0" t="n">
        <v>1.10103428596631</v>
      </c>
      <c r="BP135" s="0" t="n">
        <v>-0.212846771319164</v>
      </c>
      <c r="BQ135" s="0" t="n">
        <v>0.0642648956272751</v>
      </c>
      <c r="BR135" s="0" t="n">
        <v>-2.77657818514854</v>
      </c>
      <c r="BS135" s="0" t="n">
        <v>-0.360346348315943</v>
      </c>
      <c r="BT135" s="0" t="n">
        <v>0.842865119921044</v>
      </c>
      <c r="BU135" s="0" t="n">
        <v>0.921436367207207</v>
      </c>
      <c r="BV135" s="0" t="n">
        <v>0.241184352489654</v>
      </c>
      <c r="BW135" s="0" t="n">
        <v>0.385522298529395</v>
      </c>
      <c r="BX135" s="0" t="n">
        <v>-0.865227320900885</v>
      </c>
      <c r="BY135" s="0" t="n">
        <v>-0.166655809152871</v>
      </c>
      <c r="BZ135" s="0" t="n">
        <v>0.305918774756719</v>
      </c>
      <c r="CA135" s="0" t="n">
        <v>-0.577659875489189</v>
      </c>
      <c r="CB135" s="0" t="n">
        <v>-0.505542629980482</v>
      </c>
      <c r="CC135" s="0" t="n">
        <v>0.4934963726555</v>
      </c>
      <c r="CD135" s="0" t="n">
        <v>-0.797460870671785</v>
      </c>
      <c r="CE135" s="0" t="n">
        <v>-2.98809027299285</v>
      </c>
      <c r="CF135" s="0" t="n">
        <v>1.55426732817432</v>
      </c>
      <c r="CG135" s="0" t="n">
        <v>0.157353952090489</v>
      </c>
      <c r="CH135" s="0" t="n">
        <v>0.920736056286842</v>
      </c>
      <c r="CI135" s="0" t="n">
        <v>1.00286115412018</v>
      </c>
      <c r="CJ135" s="0" t="n">
        <v>-0.36794745028601</v>
      </c>
      <c r="CK135" s="0" t="n">
        <v>0.466029632661957</v>
      </c>
      <c r="CL135" s="0" t="n">
        <v>0.939598976401612</v>
      </c>
      <c r="CM135" s="0" t="n">
        <v>-0.265198423221591</v>
      </c>
      <c r="CN135" s="0" t="n">
        <v>-1.35460823003086</v>
      </c>
      <c r="CO135" s="0" t="n">
        <v>-1.98357156477869</v>
      </c>
      <c r="CP135" s="0" t="n">
        <v>-1.75198692886625</v>
      </c>
      <c r="CQ135" s="0" t="n">
        <v>-0.173484977494809</v>
      </c>
      <c r="CR135" s="0" t="n">
        <v>0.532502326677786</v>
      </c>
      <c r="CS135" s="0" t="n">
        <v>0.694869868311798</v>
      </c>
      <c r="CT135" s="0" t="n">
        <v>1.15538568934426</v>
      </c>
      <c r="CU135" s="0" t="n">
        <v>0.0428906332672341</v>
      </c>
      <c r="CV135" s="0" t="n">
        <v>0.177446963789407</v>
      </c>
      <c r="CW135" s="0" t="n">
        <v>-1.62087417265866</v>
      </c>
      <c r="CX135" s="0" t="n">
        <v>-0.0886632278707111</v>
      </c>
      <c r="CZ135" s="0" t="n">
        <f aca="false">IF(CHOOSE(MATCH(G$5,$B$10:$E$10,0),$B135,$C135,$D135,$E135)*G$6+G135*G$7&lt;G$2,G$3*G$4,0)</f>
        <v>0</v>
      </c>
      <c r="DA135" s="0" t="n">
        <f aca="false">IF(CHOOSE(MATCH(H$5,$B$10:$E$10,0),$B135,$C135,$D135,$E135)*H$6+H135*H$7&lt;H$2,H$3*H$4,0)</f>
        <v>0</v>
      </c>
      <c r="DB135" s="0" t="n">
        <f aca="false">IF(CHOOSE(MATCH(I$5,$B$10:$E$10,0),$B135,$C135,$D135,$E135)*I$6+I135*I$7&lt;I$2,I$3*I$4,0)</f>
        <v>0</v>
      </c>
      <c r="DC135" s="0" t="n">
        <f aca="false">IF(CHOOSE(MATCH(J$5,$B$10:$E$10,0),$B135,$C135,$D135,$E135)*J$6+J135*J$7&lt;J$2,J$3*J$4,0)</f>
        <v>0</v>
      </c>
      <c r="DD135" s="0" t="n">
        <f aca="false">IF(CHOOSE(MATCH(K$5,$B$10:$E$10,0),$B135,$C135,$D135,$E135)*K$6+K135*K$7&lt;K$2,K$3*K$4,0)</f>
        <v>0</v>
      </c>
      <c r="DE135" s="0" t="n">
        <f aca="false">IF(CHOOSE(MATCH(L$5,$B$10:$E$10,0),$B135,$C135,$D135,$E135)*L$6+L135*L$7&lt;L$2,L$3*L$4,0)</f>
        <v>0</v>
      </c>
      <c r="DF135" s="0" t="n">
        <f aca="false">IF(CHOOSE(MATCH(M$5,$B$10:$E$10,0),$B135,$C135,$D135,$E135)*M$6+M135*M$7&lt;M$2,M$3*M$4,0)</f>
        <v>0</v>
      </c>
      <c r="DG135" s="0" t="n">
        <f aca="false">IF(CHOOSE(MATCH(N$5,$B$10:$E$10,0),$B135,$C135,$D135,$E135)*N$6+N135*N$7&lt;N$2,N$3*N$4,0)</f>
        <v>0</v>
      </c>
      <c r="DH135" s="0" t="n">
        <f aca="false">IF(CHOOSE(MATCH(O$5,$B$10:$E$10,0),$B135,$C135,$D135,$E135)*O$6+O135*O$7&lt;O$2,O$3*O$4,0)</f>
        <v>0</v>
      </c>
      <c r="DI135" s="0" t="n">
        <f aca="false">IF(CHOOSE(MATCH(P$5,$B$10:$E$10,0),$B135,$C135,$D135,$E135)*P$6+P135*P$7&lt;P$2,P$3*P$4,0)</f>
        <v>0</v>
      </c>
      <c r="DJ135" s="0" t="n">
        <f aca="false">IF(CHOOSE(MATCH(Q$5,$B$10:$E$10,0),$B135,$C135,$D135,$E135)*Q$6+Q135*Q$7&lt;Q$2,Q$3*Q$4,0)</f>
        <v>0</v>
      </c>
      <c r="DK135" s="0" t="n">
        <f aca="false">IF(CHOOSE(MATCH(R$5,$B$10:$E$10,0),$B135,$C135,$D135,$E135)*R$6+R135*R$7&lt;R$2,R$3*R$4,0)</f>
        <v>0</v>
      </c>
      <c r="DL135" s="0" t="n">
        <f aca="false">IF(CHOOSE(MATCH(S$5,$B$10:$E$10,0),$B135,$C135,$D135,$E135)*S$6+S135*S$7&lt;S$2,S$3*S$4,0)</f>
        <v>0</v>
      </c>
      <c r="DM135" s="0" t="n">
        <f aca="false">IF(CHOOSE(MATCH(T$5,$B$10:$E$10,0),$B135,$C135,$D135,$E135)*T$6+T135*T$7&lt;T$2,T$3*T$4,0)</f>
        <v>0</v>
      </c>
      <c r="DN135" s="0" t="n">
        <f aca="false">IF(CHOOSE(MATCH(U$5,$B$10:$E$10,0),$B135,$C135,$D135,$E135)*U$6+U135*U$7&lt;U$2,U$3*U$4,0)</f>
        <v>0</v>
      </c>
      <c r="DO135" s="0" t="n">
        <f aca="false">IF(CHOOSE(MATCH(V$5,$B$10:$E$10,0),$B135,$C135,$D135,$E135)*V$6+V135*V$7&lt;V$2,V$3*V$4,0)</f>
        <v>0</v>
      </c>
      <c r="DP135" s="0" t="n">
        <f aca="false">IF(CHOOSE(MATCH(W$5,$B$10:$E$10,0),$B135,$C135,$D135,$E135)*W$6+W135*W$7&lt;W$2,W$3*W$4,0)</f>
        <v>0</v>
      </c>
      <c r="DQ135" s="0" t="n">
        <f aca="false">IF(CHOOSE(MATCH(X$5,$B$10:$E$10,0),$B135,$C135,$D135,$E135)*X$6+X135*X$7&lt;X$2,X$3*X$4,0)</f>
        <v>0</v>
      </c>
      <c r="DR135" s="0" t="n">
        <f aca="false">IF(CHOOSE(MATCH(Y$5,$B$10:$E$10,0),$B135,$C135,$D135,$E135)*Y$6+Y135*Y$7&lt;Y$2,Y$3*Y$4,0)</f>
        <v>0</v>
      </c>
      <c r="DS135" s="0" t="n">
        <f aca="false">IF(CHOOSE(MATCH(Z$5,$B$10:$E$10,0),$B135,$C135,$D135,$E135)*Z$6+Z135*Z$7&lt;Z$2,Z$3*Z$4,0)</f>
        <v>0</v>
      </c>
      <c r="DT135" s="0" t="n">
        <f aca="false">IF(CHOOSE(MATCH(AA$5,$B$10:$E$10,0),$B135,$C135,$D135,$E135)*AA$6+AA135*AA$7&lt;AA$2,AA$3*AA$4,0)</f>
        <v>0</v>
      </c>
      <c r="DU135" s="0" t="n">
        <f aca="false">IF(CHOOSE(MATCH(AB$5,$B$10:$E$10,0),$B135,$C135,$D135,$E135)*AB$6+AB135*AB$7&lt;AB$2,AB$3*AB$4,0)</f>
        <v>0</v>
      </c>
      <c r="DV135" s="0" t="n">
        <f aca="false">IF(CHOOSE(MATCH(AC$5,$B$10:$E$10,0),$B135,$C135,$D135,$E135)*AC$6+AC135*AC$7&lt;AC$2,AC$3*AC$4,0)</f>
        <v>0</v>
      </c>
      <c r="DW135" s="0" t="n">
        <f aca="false">IF(CHOOSE(MATCH(AD$5,$B$10:$E$10,0),$B135,$C135,$D135,$E135)*AD$6+AD135*AD$7&lt;AD$2,AD$3*AD$4,0)</f>
        <v>0</v>
      </c>
      <c r="DX135" s="0" t="n">
        <f aca="false">IF(CHOOSE(MATCH(AE$5,$B$10:$E$10,0),$B135,$C135,$D135,$E135)*AE$6+AE135*AE$7&lt;AE$2,AE$3*AE$4,0)</f>
        <v>0</v>
      </c>
      <c r="DY135" s="0" t="n">
        <f aca="false">IF(CHOOSE(MATCH(AF$5,$B$10:$E$10,0),$B135,$C135,$D135,$E135)*AF$6+AF135*AF$7&lt;AF$2,AF$3*AF$4,0)</f>
        <v>0</v>
      </c>
      <c r="DZ135" s="0" t="n">
        <f aca="false">IF(CHOOSE(MATCH(AG$5,$B$10:$E$10,0),$B135,$C135,$D135,$E135)*AG$6+AG135*AG$7&lt;AG$2,AG$3*AG$4,0)</f>
        <v>0</v>
      </c>
      <c r="EA135" s="0" t="n">
        <f aca="false">IF(CHOOSE(MATCH(AH$5,$B$10:$E$10,0),$B135,$C135,$D135,$E135)*AH$6+AH135*AH$7&lt;AH$2,AH$3*AH$4,0)</f>
        <v>0</v>
      </c>
      <c r="EB135" s="0" t="n">
        <f aca="false">IF(CHOOSE(MATCH(AI$5,$B$10:$E$10,0),$B135,$C135,$D135,$E135)*AI$6+AI135*AI$7&lt;AI$2,AI$3*AI$4,0)</f>
        <v>0</v>
      </c>
      <c r="EC135" s="0" t="n">
        <f aca="false">IF(CHOOSE(MATCH(AJ$5,$B$10:$E$10,0),$B135,$C135,$D135,$E135)*AJ$6+AJ135*AJ$7&lt;AJ$2,AJ$3*AJ$4,0)</f>
        <v>0</v>
      </c>
      <c r="ED135" s="0" t="n">
        <f aca="false">IF(CHOOSE(MATCH(AK$5,$B$10:$E$10,0),$B135,$C135,$D135,$E135)*AK$6+AK135*AK$7&lt;AK$2,AK$3*AK$4,0)</f>
        <v>0</v>
      </c>
      <c r="EE135" s="0" t="n">
        <f aca="false">IF(CHOOSE(MATCH(AL$5,$B$10:$E$10,0),$B135,$C135,$D135,$E135)*AL$6+AL135*AL$7&lt;AL$2,AL$3*AL$4,0)</f>
        <v>0</v>
      </c>
      <c r="EF135" s="0" t="n">
        <f aca="false">IF(CHOOSE(MATCH(AM$5,$B$10:$E$10,0),$B135,$C135,$D135,$E135)*AM$6+AM135*AM$7&lt;AM$2,AM$3*AM$4,0)</f>
        <v>0</v>
      </c>
      <c r="EG135" s="0" t="n">
        <f aca="false">IF(CHOOSE(MATCH(AN$5,$B$10:$E$10,0),$B135,$C135,$D135,$E135)*AN$6+AN135*AN$7&lt;AN$2,AN$3*AN$4,0)</f>
        <v>0</v>
      </c>
      <c r="EH135" s="0" t="n">
        <f aca="false">IF(CHOOSE(MATCH(AO$5,$B$10:$E$10,0),$B135,$C135,$D135,$E135)*AO$6+AO135*AO$7&lt;AO$2,AO$3*AO$4,0)</f>
        <v>0</v>
      </c>
      <c r="EI135" s="0" t="n">
        <f aca="false">IF(CHOOSE(MATCH(AP$5,$B$10:$E$10,0),$B135,$C135,$D135,$E135)*AP$6+AP135*AP$7&lt;AP$2,AP$3*AP$4,0)</f>
        <v>0</v>
      </c>
      <c r="EJ135" s="0" t="n">
        <f aca="false">IF(CHOOSE(MATCH(AQ$5,$B$10:$E$10,0),$B135,$C135,$D135,$E135)*AQ$6+AQ135*AQ$7&lt;AQ$2,AQ$3*AQ$4,0)</f>
        <v>0</v>
      </c>
      <c r="EK135" s="0" t="n">
        <f aca="false">IF(CHOOSE(MATCH(AR$5,$B$10:$E$10,0),$B135,$C135,$D135,$E135)*AR$6+AR135*AR$7&lt;AR$2,AR$3*AR$4,0)</f>
        <v>0</v>
      </c>
      <c r="EL135" s="0" t="n">
        <f aca="false">IF(CHOOSE(MATCH(AS$5,$B$10:$E$10,0),$B135,$C135,$D135,$E135)*AS$6+AS135*AS$7&lt;AS$2,AS$3*AS$4,0)</f>
        <v>0</v>
      </c>
      <c r="EM135" s="0" t="n">
        <f aca="false">IF(CHOOSE(MATCH(AT$5,$B$10:$E$10,0),$B135,$C135,$D135,$E135)*AT$6+AT135*AT$7&lt;AT$2,AT$3*AT$4,0)</f>
        <v>0</v>
      </c>
      <c r="EN135" s="0" t="n">
        <f aca="false">IF(CHOOSE(MATCH(AU$5,$B$10:$E$10,0),$B135,$C135,$D135,$E135)*AU$6+AU135*AU$7&lt;AU$2,AU$3*AU$4,0)</f>
        <v>0</v>
      </c>
      <c r="EO135" s="0" t="n">
        <f aca="false">IF(CHOOSE(MATCH(AV$5,$B$10:$E$10,0),$B135,$C135,$D135,$E135)*AV$6+AV135*AV$7&lt;AV$2,AV$3*AV$4,0)</f>
        <v>0</v>
      </c>
      <c r="EP135" s="0" t="n">
        <f aca="false">IF(CHOOSE(MATCH(AW$5,$B$10:$E$10,0),$B135,$C135,$D135,$E135)*AW$6+AW135*AW$7&lt;AW$2,AW$3*AW$4,0)</f>
        <v>0</v>
      </c>
      <c r="EQ135" s="0" t="n">
        <f aca="false">IF(CHOOSE(MATCH(AX$5,$B$10:$E$10,0),$B135,$C135,$D135,$E135)*AX$6+AX135*AX$7&lt;AX$2,AX$3*AX$4,0)</f>
        <v>0</v>
      </c>
      <c r="ER135" s="0" t="n">
        <f aca="false">IF(CHOOSE(MATCH(AY$5,$B$10:$E$10,0),$B135,$C135,$D135,$E135)*AY$6+AY135*AY$7&lt;AY$2,AY$3*AY$4,0)</f>
        <v>0</v>
      </c>
      <c r="ES135" s="0" t="n">
        <f aca="false">IF(CHOOSE(MATCH(AZ$5,$B$10:$E$10,0),$B135,$C135,$D135,$E135)*AZ$6+AZ135*AZ$7&lt;AZ$2,AZ$3*AZ$4,0)</f>
        <v>0</v>
      </c>
      <c r="ET135" s="0" t="n">
        <f aca="false">IF(CHOOSE(MATCH(BA$5,$B$10:$E$10,0),$B135,$C135,$D135,$E135)*BA$6+BA135*BA$7&lt;BA$2,BA$3*BA$4,0)</f>
        <v>0</v>
      </c>
      <c r="EU135" s="0" t="n">
        <f aca="false">IF(CHOOSE(MATCH(BB$5,$B$10:$E$10,0),$B135,$C135,$D135,$E135)*BB$6+BB135*BB$7&lt;BB$2,BB$3*BB$4,0)</f>
        <v>0</v>
      </c>
      <c r="EV135" s="0" t="n">
        <f aca="false">IF(CHOOSE(MATCH(BC$5,$B$10:$E$10,0),$B135,$C135,$D135,$E135)*BC$6+BC135*BC$7&lt;BC$2,BC$3*BC$4,0)</f>
        <v>0</v>
      </c>
      <c r="EW135" s="0" t="n">
        <f aca="false">IF(CHOOSE(MATCH(BD$5,$B$10:$E$10,0),$B135,$C135,$D135,$E135)*BD$6+BD135*BD$7&lt;BD$2,BD$3*BD$4,0)</f>
        <v>0</v>
      </c>
      <c r="EX135" s="0" t="n">
        <f aca="false">IF(CHOOSE(MATCH(BE$5,$B$10:$E$10,0),$B135,$C135,$D135,$E135)*BE$6+BE135*BE$7&lt;BE$2,BE$3*BE$4,0)</f>
        <v>0</v>
      </c>
      <c r="EY135" s="0" t="n">
        <f aca="false">IF(CHOOSE(MATCH(BF$5,$B$10:$E$10,0),$B135,$C135,$D135,$E135)*BF$6+BF135*BF$7&lt;BF$2,BF$3*BF$4,0)</f>
        <v>0</v>
      </c>
      <c r="EZ135" s="0" t="n">
        <f aca="false">IF(CHOOSE(MATCH(BG$5,$B$10:$E$10,0),$B135,$C135,$D135,$E135)*BG$6+BG135*BG$7&lt;BG$2,BG$3*BG$4,0)</f>
        <v>0</v>
      </c>
      <c r="FA135" s="0" t="n">
        <f aca="false">IF(CHOOSE(MATCH(BH$5,$B$10:$E$10,0),$B135,$C135,$D135,$E135)*BH$6+BH135*BH$7&lt;BH$2,BH$3*BH$4,0)</f>
        <v>0</v>
      </c>
      <c r="FB135" s="0" t="n">
        <f aca="false">IF(CHOOSE(MATCH(BI$5,$B$10:$E$10,0),$B135,$C135,$D135,$E135)*BI$6+BI135*BI$7&lt;BI$2,BI$3*BI$4,0)</f>
        <v>0</v>
      </c>
      <c r="FC135" s="0" t="n">
        <f aca="false">IF(CHOOSE(MATCH(BJ$5,$B$10:$E$10,0),$B135,$C135,$D135,$E135)*BJ$6+BJ135*BJ$7&lt;BJ$2,BJ$3*BJ$4,0)</f>
        <v>0</v>
      </c>
      <c r="FD135" s="0" t="n">
        <f aca="false">IF(CHOOSE(MATCH(BK$5,$B$10:$E$10,0),$B135,$C135,$D135,$E135)*BK$6+BK135*BK$7&lt;BK$2,BK$3*BK$4,0)</f>
        <v>0</v>
      </c>
      <c r="FE135" s="0" t="n">
        <f aca="false">IF(CHOOSE(MATCH(BL$5,$B$10:$E$10,0),$B135,$C135,$D135,$E135)*BL$6+BL135*BL$7&lt;BL$2,BL$3*BL$4,0)</f>
        <v>0</v>
      </c>
      <c r="FF135" s="0" t="n">
        <f aca="false">IF(CHOOSE(MATCH(BM$5,$B$10:$E$10,0),$B135,$C135,$D135,$E135)*BM$6+BM135*BM$7&lt;BM$2,BM$3*BM$4,0)</f>
        <v>0</v>
      </c>
      <c r="FG135" s="0" t="n">
        <f aca="false">IF(CHOOSE(MATCH(BN$5,$B$10:$E$10,0),$B135,$C135,$D135,$E135)*BN$6+BN135*BN$7&lt;BN$2,BN$3*BN$4,0)</f>
        <v>0</v>
      </c>
      <c r="FH135" s="0" t="n">
        <f aca="false">IF(CHOOSE(MATCH(BO$5,$B$10:$E$10,0),$B135,$C135,$D135,$E135)*BO$6+BO135*BO$7&lt;BO$2,BO$3*BO$4,0)</f>
        <v>0</v>
      </c>
      <c r="FI135" s="0" t="n">
        <f aca="false">IF(CHOOSE(MATCH(BP$5,$B$10:$E$10,0),$B135,$C135,$D135,$E135)*BP$6+BP135*BP$7&lt;BP$2,BP$3*BP$4,0)</f>
        <v>0</v>
      </c>
      <c r="FJ135" s="0" t="n">
        <f aca="false">IF(CHOOSE(MATCH(BQ$5,$B$10:$E$10,0),$B135,$C135,$D135,$E135)*BQ$6+BQ135*BQ$7&lt;BQ$2,BQ$3*BQ$4,0)</f>
        <v>0</v>
      </c>
      <c r="FK135" s="0" t="n">
        <f aca="false">IF(CHOOSE(MATCH(BR$5,$B$10:$E$10,0),$B135,$C135,$D135,$E135)*BR$6+BR135*BR$7&lt;BR$2,BR$3*BR$4,0)</f>
        <v>0</v>
      </c>
      <c r="FL135" s="0" t="n">
        <f aca="false">IF(CHOOSE(MATCH(BS$5,$B$10:$E$10,0),$B135,$C135,$D135,$E135)*BS$6+BS135*BS$7&lt;BS$2,BS$3*BS$4,0)</f>
        <v>0</v>
      </c>
      <c r="FM135" s="0" t="n">
        <f aca="false">IF(CHOOSE(MATCH(BT$5,$B$10:$E$10,0),$B135,$C135,$D135,$E135)*BT$6+BT135*BT$7&lt;BT$2,BT$3*BT$4,0)</f>
        <v>0</v>
      </c>
      <c r="FN135" s="0" t="n">
        <f aca="false">IF(CHOOSE(MATCH(BU$5,$B$10:$E$10,0),$B135,$C135,$D135,$E135)*BU$6+BU135*BU$7&lt;BU$2,BU$3*BU$4,0)</f>
        <v>0</v>
      </c>
      <c r="FO135" s="0" t="n">
        <f aca="false">IF(CHOOSE(MATCH(BV$5,$B$10:$E$10,0),$B135,$C135,$D135,$E135)*BV$6+BV135*BV$7&lt;BV$2,BV$3*BV$4,0)</f>
        <v>0</v>
      </c>
      <c r="FP135" s="0" t="n">
        <f aca="false">IF(CHOOSE(MATCH(BW$5,$B$10:$E$10,0),$B135,$C135,$D135,$E135)*BW$6+BW135*BW$7&lt;BW$2,BW$3*BW$4,0)</f>
        <v>0</v>
      </c>
      <c r="FQ135" s="0" t="n">
        <f aca="false">IF(CHOOSE(MATCH(BX$5,$B$10:$E$10,0),$B135,$C135,$D135,$E135)*BX$6+BX135*BX$7&lt;BX$2,BX$3*BX$4,0)</f>
        <v>0</v>
      </c>
      <c r="FR135" s="0" t="n">
        <f aca="false">IF(CHOOSE(MATCH(BY$5,$B$10:$E$10,0),$B135,$C135,$D135,$E135)*BY$6+BY135*BY$7&lt;BY$2,BY$3*BY$4,0)</f>
        <v>0</v>
      </c>
      <c r="FS135" s="0" t="n">
        <f aca="false">IF(CHOOSE(MATCH(BZ$5,$B$10:$E$10,0),$B135,$C135,$D135,$E135)*BZ$6+BZ135*BZ$7&lt;BZ$2,BZ$3*BZ$4,0)</f>
        <v>0</v>
      </c>
      <c r="FT135" s="0" t="n">
        <f aca="false">IF(CHOOSE(MATCH(CA$5,$B$10:$E$10,0),$B135,$C135,$D135,$E135)*CA$6+CA135*CA$7&lt;CA$2,CA$3*CA$4,0)</f>
        <v>0</v>
      </c>
      <c r="FU135" s="0" t="n">
        <f aca="false">IF(CHOOSE(MATCH(CB$5,$B$10:$E$10,0),$B135,$C135,$D135,$E135)*CB$6+CB135*CB$7&lt;CB$2,CB$3*CB$4,0)</f>
        <v>0</v>
      </c>
      <c r="FV135" s="0" t="n">
        <f aca="false">IF(CHOOSE(MATCH(CC$5,$B$10:$E$10,0),$B135,$C135,$D135,$E135)*CC$6+CC135*CC$7&lt;CC$2,CC$3*CC$4,0)</f>
        <v>0</v>
      </c>
      <c r="FW135" s="0" t="n">
        <f aca="false">IF(CHOOSE(MATCH(CD$5,$B$10:$E$10,0),$B135,$C135,$D135,$E135)*CD$6+CD135*CD$7&lt;CD$2,CD$3*CD$4,0)</f>
        <v>0</v>
      </c>
      <c r="FX135" s="0" t="n">
        <f aca="false">IF(CHOOSE(MATCH(CE$5,$B$10:$E$10,0),$B135,$C135,$D135,$E135)*CE$6+CE135*CE$7&lt;CE$2,CE$3*CE$4,0)</f>
        <v>0</v>
      </c>
      <c r="FY135" s="0" t="n">
        <f aca="false">IF(CHOOSE(MATCH(CF$5,$B$10:$E$10,0),$B135,$C135,$D135,$E135)*CF$6+CF135*CF$7&lt;CF$2,CF$3*CF$4,0)</f>
        <v>0</v>
      </c>
      <c r="FZ135" s="0" t="n">
        <f aca="false">IF(CHOOSE(MATCH(CG$5,$B$10:$E$10,0),$B135,$C135,$D135,$E135)*CG$6+CG135*CG$7&lt;CG$2,CG$3*CG$4,0)</f>
        <v>0</v>
      </c>
      <c r="GA135" s="0" t="n">
        <f aca="false">IF(CHOOSE(MATCH(CH$5,$B$10:$E$10,0),$B135,$C135,$D135,$E135)*CH$6+CH135*CH$7&lt;CH$2,CH$3*CH$4,0)</f>
        <v>0</v>
      </c>
      <c r="GB135" s="0" t="n">
        <f aca="false">IF(CHOOSE(MATCH(CI$5,$B$10:$E$10,0),$B135,$C135,$D135,$E135)*CI$6+CI135*CI$7&lt;CI$2,CI$3*CI$4,0)</f>
        <v>0</v>
      </c>
      <c r="GC135" s="0" t="n">
        <f aca="false">IF(CHOOSE(MATCH(CJ$5,$B$10:$E$10,0),$B135,$C135,$D135,$E135)*CJ$6+CJ135*CJ$7&lt;CJ$2,CJ$3*CJ$4,0)</f>
        <v>0</v>
      </c>
      <c r="GD135" s="0" t="n">
        <f aca="false">IF(CHOOSE(MATCH(CK$5,$B$10:$E$10,0),$B135,$C135,$D135,$E135)*CK$6+CK135*CK$7&lt;CK$2,CK$3*CK$4,0)</f>
        <v>0</v>
      </c>
      <c r="GE135" s="0" t="n">
        <f aca="false">IF(CHOOSE(MATCH(CL$5,$B$10:$E$10,0),$B135,$C135,$D135,$E135)*CL$6+CL135*CL$7&lt;CL$2,CL$3*CL$4,0)</f>
        <v>0</v>
      </c>
      <c r="GF135" s="0" t="n">
        <f aca="false">IF(CHOOSE(MATCH(CM$5,$B$10:$E$10,0),$B135,$C135,$D135,$E135)*CM$6+CM135*CM$7&lt;CM$2,CM$3*CM$4,0)</f>
        <v>0</v>
      </c>
      <c r="GG135" s="0" t="n">
        <f aca="false">IF(CHOOSE(MATCH(CN$5,$B$10:$E$10,0),$B135,$C135,$D135,$E135)*CN$6+CN135*CN$7&lt;CN$2,CN$3*CN$4,0)</f>
        <v>0</v>
      </c>
      <c r="GH135" s="0" t="n">
        <f aca="false">IF(CHOOSE(MATCH(CO$5,$B$10:$E$10,0),$B135,$C135,$D135,$E135)*CO$6+CO135*CO$7&lt;CO$2,CO$3*CO$4,0)</f>
        <v>0</v>
      </c>
      <c r="GI135" s="0" t="n">
        <f aca="false">IF(CHOOSE(MATCH(CP$5,$B$10:$E$10,0),$B135,$C135,$D135,$E135)*CP$6+CP135*CP$7&lt;CP$2,CP$3*CP$4,0)</f>
        <v>0</v>
      </c>
      <c r="GJ135" s="0" t="n">
        <f aca="false">IF(CHOOSE(MATCH(CQ$5,$B$10:$E$10,0),$B135,$C135,$D135,$E135)*CQ$6+CQ135*CQ$7&lt;CQ$2,CQ$3*CQ$4,0)</f>
        <v>0</v>
      </c>
      <c r="GK135" s="0" t="n">
        <f aca="false">IF(CHOOSE(MATCH(CR$5,$B$10:$E$10,0),$B135,$C135,$D135,$E135)*CR$6+CR135*CR$7&lt;CR$2,CR$3*CR$4,0)</f>
        <v>0</v>
      </c>
      <c r="GL135" s="0" t="n">
        <f aca="false">IF(CHOOSE(MATCH(CS$5,$B$10:$E$10,0),$B135,$C135,$D135,$E135)*CS$6+CS135*CS$7&lt;CS$2,CS$3*CS$4,0)</f>
        <v>0</v>
      </c>
      <c r="GM135" s="0" t="n">
        <f aca="false">IF(CHOOSE(MATCH(CT$5,$B$10:$E$10,0),$B135,$C135,$D135,$E135)*CT$6+CT135*CT$7&lt;CT$2,CT$3*CT$4,0)</f>
        <v>0</v>
      </c>
      <c r="GN135" s="0" t="n">
        <f aca="false">IF(CHOOSE(MATCH(CU$5,$B$10:$E$10,0),$B135,$C135,$D135,$E135)*CU$6+CU135*CU$7&lt;CU$2,CU$3*CU$4,0)</f>
        <v>0</v>
      </c>
      <c r="GO135" s="0" t="n">
        <f aca="false">IF(CHOOSE(MATCH(CV$5,$B$10:$E$10,0),$B135,$C135,$D135,$E135)*CV$6+CV135*CV$7&lt;CV$2,CV$3*CV$4,0)</f>
        <v>0</v>
      </c>
      <c r="GP135" s="0" t="n">
        <f aca="false">IF(CHOOSE(MATCH(CW$5,$B$10:$E$10,0),$B135,$C135,$D135,$E135)*CW$6+CW135*CW$7&lt;CW$2,CW$3*CW$4,0)</f>
        <v>0</v>
      </c>
      <c r="GQ135" s="0" t="n">
        <f aca="false">IF(CHOOSE(MATCH(CX$5,$B$10:$E$10,0),$B135,$C135,$D135,$E135)*CX$6+CX135*CX$7&lt;CX$2,CX$3*CX$4,0)</f>
        <v>0</v>
      </c>
      <c r="GS135" s="0" t="n">
        <f aca="false">SUM(CZ135:GQ135)</f>
        <v>0</v>
      </c>
      <c r="GT135" s="0" t="n">
        <f aca="false">IF(GS135&gt;$GS$6,1,0)</f>
        <v>0</v>
      </c>
    </row>
    <row r="136" customFormat="false" ht="14" hidden="false" customHeight="false" outlineLevel="0" collapsed="false">
      <c r="A136" s="0" t="n">
        <v>126</v>
      </c>
      <c r="B136" s="0" t="n">
        <v>0.406046303796428</v>
      </c>
      <c r="C136" s="0" t="n">
        <v>-0.698712618342984</v>
      </c>
      <c r="D136" s="0" t="n">
        <v>0.685163460542074</v>
      </c>
      <c r="E136" s="0" t="n">
        <v>-0.0240647622085361</v>
      </c>
      <c r="G136" s="0" t="n">
        <v>0.836550952953985</v>
      </c>
      <c r="H136" s="0" t="n">
        <v>-1.04564605862834</v>
      </c>
      <c r="I136" s="0" t="n">
        <v>-0.355614702129969</v>
      </c>
      <c r="J136" s="0" t="n">
        <v>-0.00914155862119515</v>
      </c>
      <c r="K136" s="0" t="n">
        <v>0.231586909649195</v>
      </c>
      <c r="L136" s="0" t="n">
        <v>0.936986452870769</v>
      </c>
      <c r="M136" s="0" t="n">
        <v>2.62974936049432</v>
      </c>
      <c r="N136" s="0" t="n">
        <v>-1.43727902468527</v>
      </c>
      <c r="O136" s="0" t="n">
        <v>1.61548996402416</v>
      </c>
      <c r="P136" s="0" t="n">
        <v>1.07968617157894</v>
      </c>
      <c r="Q136" s="0" t="n">
        <v>-0.0964223545452114</v>
      </c>
      <c r="R136" s="0" t="n">
        <v>-0.346421984431799</v>
      </c>
      <c r="S136" s="0" t="n">
        <v>0.99932549346704</v>
      </c>
      <c r="T136" s="0" t="n">
        <v>-0.190051423487603</v>
      </c>
      <c r="U136" s="0" t="n">
        <v>-0.190207174455281</v>
      </c>
      <c r="V136" s="0" t="n">
        <v>-0.517836724611698</v>
      </c>
      <c r="W136" s="0" t="n">
        <v>-1.03134880191647</v>
      </c>
      <c r="X136" s="0" t="n">
        <v>-0.484444626636105</v>
      </c>
      <c r="Y136" s="0" t="n">
        <v>0.611344148637727</v>
      </c>
      <c r="Z136" s="0" t="n">
        <v>-0.942577571549918</v>
      </c>
      <c r="AA136" s="0" t="n">
        <v>-1.494854586781</v>
      </c>
      <c r="AB136" s="0" t="n">
        <v>-0.450735342383268</v>
      </c>
      <c r="AC136" s="0" t="n">
        <v>-0.322555706588901</v>
      </c>
      <c r="AD136" s="0" t="n">
        <v>-0.490388174512191</v>
      </c>
      <c r="AE136" s="0" t="n">
        <v>-1.26039822134771</v>
      </c>
      <c r="AF136" s="0" t="n">
        <v>1.07831738205277</v>
      </c>
      <c r="AG136" s="0" t="n">
        <v>0.996305971057154</v>
      </c>
      <c r="AH136" s="0" t="n">
        <v>0.603799890086521</v>
      </c>
      <c r="AI136" s="0" t="n">
        <v>-0.362958871846786</v>
      </c>
      <c r="AJ136" s="0" t="n">
        <v>0.689717580826255</v>
      </c>
      <c r="AK136" s="0" t="n">
        <v>0.533559614268597</v>
      </c>
      <c r="AL136" s="0" t="n">
        <v>1.38370978675084</v>
      </c>
      <c r="AM136" s="0" t="n">
        <v>-0.90207777247997</v>
      </c>
      <c r="AN136" s="0" t="n">
        <v>1.34339643409476</v>
      </c>
      <c r="AO136" s="0" t="n">
        <v>1.27976363728521</v>
      </c>
      <c r="AP136" s="0" t="n">
        <v>0.433274180977605</v>
      </c>
      <c r="AQ136" s="0" t="n">
        <v>1.40370957524283</v>
      </c>
      <c r="AR136" s="0" t="n">
        <v>0.541072040505242</v>
      </c>
      <c r="AS136" s="0" t="n">
        <v>0.224599716602825</v>
      </c>
      <c r="AT136" s="0" t="n">
        <v>-1.22367055155337</v>
      </c>
      <c r="AU136" s="0" t="n">
        <v>1.03840648080222</v>
      </c>
      <c r="AV136" s="0" t="n">
        <v>0.713494046067353</v>
      </c>
      <c r="AW136" s="0" t="n">
        <v>2.46898707700893</v>
      </c>
      <c r="AX136" s="0" t="n">
        <v>0.911309143702965</v>
      </c>
      <c r="AY136" s="0" t="n">
        <v>-1.83442352863494</v>
      </c>
      <c r="AZ136" s="0" t="n">
        <v>-1.45424564834684</v>
      </c>
      <c r="BA136" s="0" t="n">
        <v>-1.10934706754051</v>
      </c>
      <c r="BB136" s="0" t="n">
        <v>-0.743821146897971</v>
      </c>
      <c r="BC136" s="0" t="n">
        <v>-0.972461293713423</v>
      </c>
      <c r="BD136" s="0" t="n">
        <v>-1.83277734322473</v>
      </c>
      <c r="BE136" s="0" t="n">
        <v>1.09557959149242</v>
      </c>
      <c r="BF136" s="0" t="n">
        <v>-0.990416992863174</v>
      </c>
      <c r="BG136" s="0" t="n">
        <v>-1.091129888664</v>
      </c>
      <c r="BH136" s="0" t="n">
        <v>-0.244651801040163</v>
      </c>
      <c r="BI136" s="0" t="n">
        <v>-1.24397956824396</v>
      </c>
      <c r="BJ136" s="0" t="n">
        <v>0.620221953795408</v>
      </c>
      <c r="BK136" s="0" t="n">
        <v>-0.165182427735999</v>
      </c>
      <c r="BL136" s="0" t="n">
        <v>0.618090325588128</v>
      </c>
      <c r="BM136" s="0" t="n">
        <v>0.552353185412358</v>
      </c>
      <c r="BN136" s="0" t="n">
        <v>-0.182890289579518</v>
      </c>
      <c r="BO136" s="0" t="n">
        <v>-1.80012648343109</v>
      </c>
      <c r="BP136" s="0" t="n">
        <v>-0.595284745941171</v>
      </c>
      <c r="BQ136" s="0" t="n">
        <v>0.866675691213459</v>
      </c>
      <c r="BR136" s="0" t="n">
        <v>0.307843492919346</v>
      </c>
      <c r="BS136" s="0" t="n">
        <v>2.018105078605</v>
      </c>
      <c r="BT136" s="0" t="n">
        <v>1.60375748237129</v>
      </c>
      <c r="BU136" s="0" t="n">
        <v>-1.20338427223032</v>
      </c>
      <c r="BV136" s="0" t="n">
        <v>-0.445406840299256</v>
      </c>
      <c r="BW136" s="0" t="n">
        <v>-0.746346131563769</v>
      </c>
      <c r="BX136" s="0" t="n">
        <v>-0.510328845848562</v>
      </c>
      <c r="BY136" s="0" t="n">
        <v>-1.64082848641556</v>
      </c>
      <c r="BZ136" s="0" t="n">
        <v>-0.0896613983059069</v>
      </c>
      <c r="CA136" s="0" t="n">
        <v>-1.92865627468564</v>
      </c>
      <c r="CB136" s="0" t="n">
        <v>-0.992542936728569</v>
      </c>
      <c r="CC136" s="0" t="n">
        <v>-1.31744855025318</v>
      </c>
      <c r="CD136" s="0" t="n">
        <v>-0.262822368313209</v>
      </c>
      <c r="CE136" s="0" t="n">
        <v>-0.342200792147196</v>
      </c>
      <c r="CF136" s="0" t="n">
        <v>0.738687049306463</v>
      </c>
      <c r="CG136" s="0" t="n">
        <v>-0.569004896533443</v>
      </c>
      <c r="CH136" s="0" t="n">
        <v>-1.51310359797208</v>
      </c>
      <c r="CI136" s="0" t="n">
        <v>0.641598489892203</v>
      </c>
      <c r="CJ136" s="0" t="n">
        <v>-0.840138909552479</v>
      </c>
      <c r="CK136" s="0" t="n">
        <v>-0.602058207732625</v>
      </c>
      <c r="CL136" s="0" t="n">
        <v>-0.0938871380640194</v>
      </c>
      <c r="CM136" s="0" t="n">
        <v>0.992292825685581</v>
      </c>
      <c r="CN136" s="0" t="n">
        <v>1.12031102617038</v>
      </c>
      <c r="CO136" s="0" t="n">
        <v>0.939480742090382</v>
      </c>
      <c r="CP136" s="0" t="n">
        <v>0.653011511531076</v>
      </c>
      <c r="CQ136" s="0" t="n">
        <v>-0.390554077966954</v>
      </c>
      <c r="CR136" s="0" t="n">
        <v>0.8214510671678</v>
      </c>
      <c r="CS136" s="0" t="n">
        <v>-0.879892922966974</v>
      </c>
      <c r="CT136" s="0" t="n">
        <v>0.677830485074083</v>
      </c>
      <c r="CU136" s="0" t="n">
        <v>-0.0530758370587137</v>
      </c>
      <c r="CV136" s="0" t="n">
        <v>0.24449377633573</v>
      </c>
      <c r="CW136" s="0" t="n">
        <v>-0.757713678467553</v>
      </c>
      <c r="CX136" s="0" t="n">
        <v>-0.689233274897561</v>
      </c>
      <c r="CZ136" s="0" t="n">
        <f aca="false">IF(CHOOSE(MATCH(G$5,$B$10:$E$10,0),$B136,$C136,$D136,$E136)*G$6+G136*G$7&lt;G$2,G$3*G$4,0)</f>
        <v>0</v>
      </c>
      <c r="DA136" s="0" t="n">
        <f aca="false">IF(CHOOSE(MATCH(H$5,$B$10:$E$10,0),$B136,$C136,$D136,$E136)*H$6+H136*H$7&lt;H$2,H$3*H$4,0)</f>
        <v>0</v>
      </c>
      <c r="DB136" s="0" t="n">
        <f aca="false">IF(CHOOSE(MATCH(I$5,$B$10:$E$10,0),$B136,$C136,$D136,$E136)*I$6+I136*I$7&lt;I$2,I$3*I$4,0)</f>
        <v>0</v>
      </c>
      <c r="DC136" s="0" t="n">
        <f aca="false">IF(CHOOSE(MATCH(J$5,$B$10:$E$10,0),$B136,$C136,$D136,$E136)*J$6+J136*J$7&lt;J$2,J$3*J$4,0)</f>
        <v>0</v>
      </c>
      <c r="DD136" s="0" t="n">
        <f aca="false">IF(CHOOSE(MATCH(K$5,$B$10:$E$10,0),$B136,$C136,$D136,$E136)*K$6+K136*K$7&lt;K$2,K$3*K$4,0)</f>
        <v>0</v>
      </c>
      <c r="DE136" s="0" t="n">
        <f aca="false">IF(CHOOSE(MATCH(L$5,$B$10:$E$10,0),$B136,$C136,$D136,$E136)*L$6+L136*L$7&lt;L$2,L$3*L$4,0)</f>
        <v>0</v>
      </c>
      <c r="DF136" s="0" t="n">
        <f aca="false">IF(CHOOSE(MATCH(M$5,$B$10:$E$10,0),$B136,$C136,$D136,$E136)*M$6+M136*M$7&lt;M$2,M$3*M$4,0)</f>
        <v>0</v>
      </c>
      <c r="DG136" s="0" t="n">
        <f aca="false">IF(CHOOSE(MATCH(N$5,$B$10:$E$10,0),$B136,$C136,$D136,$E136)*N$6+N136*N$7&lt;N$2,N$3*N$4,0)</f>
        <v>0</v>
      </c>
      <c r="DH136" s="0" t="n">
        <f aca="false">IF(CHOOSE(MATCH(O$5,$B$10:$E$10,0),$B136,$C136,$D136,$E136)*O$6+O136*O$7&lt;O$2,O$3*O$4,0)</f>
        <v>0</v>
      </c>
      <c r="DI136" s="0" t="n">
        <f aca="false">IF(CHOOSE(MATCH(P$5,$B$10:$E$10,0),$B136,$C136,$D136,$E136)*P$6+P136*P$7&lt;P$2,P$3*P$4,0)</f>
        <v>0</v>
      </c>
      <c r="DJ136" s="0" t="n">
        <f aca="false">IF(CHOOSE(MATCH(Q$5,$B$10:$E$10,0),$B136,$C136,$D136,$E136)*Q$6+Q136*Q$7&lt;Q$2,Q$3*Q$4,0)</f>
        <v>0</v>
      </c>
      <c r="DK136" s="0" t="n">
        <f aca="false">IF(CHOOSE(MATCH(R$5,$B$10:$E$10,0),$B136,$C136,$D136,$E136)*R$6+R136*R$7&lt;R$2,R$3*R$4,0)</f>
        <v>0</v>
      </c>
      <c r="DL136" s="0" t="n">
        <f aca="false">IF(CHOOSE(MATCH(S$5,$B$10:$E$10,0),$B136,$C136,$D136,$E136)*S$6+S136*S$7&lt;S$2,S$3*S$4,0)</f>
        <v>0</v>
      </c>
      <c r="DM136" s="0" t="n">
        <f aca="false">IF(CHOOSE(MATCH(T$5,$B$10:$E$10,0),$B136,$C136,$D136,$E136)*T$6+T136*T$7&lt;T$2,T$3*T$4,0)</f>
        <v>0</v>
      </c>
      <c r="DN136" s="0" t="n">
        <f aca="false">IF(CHOOSE(MATCH(U$5,$B$10:$E$10,0),$B136,$C136,$D136,$E136)*U$6+U136*U$7&lt;U$2,U$3*U$4,0)</f>
        <v>0</v>
      </c>
      <c r="DO136" s="0" t="n">
        <f aca="false">IF(CHOOSE(MATCH(V$5,$B$10:$E$10,0),$B136,$C136,$D136,$E136)*V$6+V136*V$7&lt;V$2,V$3*V$4,0)</f>
        <v>0</v>
      </c>
      <c r="DP136" s="0" t="n">
        <f aca="false">IF(CHOOSE(MATCH(W$5,$B$10:$E$10,0),$B136,$C136,$D136,$E136)*W$6+W136*W$7&lt;W$2,W$3*W$4,0)</f>
        <v>0</v>
      </c>
      <c r="DQ136" s="0" t="n">
        <f aca="false">IF(CHOOSE(MATCH(X$5,$B$10:$E$10,0),$B136,$C136,$D136,$E136)*X$6+X136*X$7&lt;X$2,X$3*X$4,0)</f>
        <v>0</v>
      </c>
      <c r="DR136" s="0" t="n">
        <f aca="false">IF(CHOOSE(MATCH(Y$5,$B$10:$E$10,0),$B136,$C136,$D136,$E136)*Y$6+Y136*Y$7&lt;Y$2,Y$3*Y$4,0)</f>
        <v>0</v>
      </c>
      <c r="DS136" s="0" t="n">
        <f aca="false">IF(CHOOSE(MATCH(Z$5,$B$10:$E$10,0),$B136,$C136,$D136,$E136)*Z$6+Z136*Z$7&lt;Z$2,Z$3*Z$4,0)</f>
        <v>0</v>
      </c>
      <c r="DT136" s="0" t="n">
        <f aca="false">IF(CHOOSE(MATCH(AA$5,$B$10:$E$10,0),$B136,$C136,$D136,$E136)*AA$6+AA136*AA$7&lt;AA$2,AA$3*AA$4,0)</f>
        <v>0</v>
      </c>
      <c r="DU136" s="0" t="n">
        <f aca="false">IF(CHOOSE(MATCH(AB$5,$B$10:$E$10,0),$B136,$C136,$D136,$E136)*AB$6+AB136*AB$7&lt;AB$2,AB$3*AB$4,0)</f>
        <v>0</v>
      </c>
      <c r="DV136" s="0" t="n">
        <f aca="false">IF(CHOOSE(MATCH(AC$5,$B$10:$E$10,0),$B136,$C136,$D136,$E136)*AC$6+AC136*AC$7&lt;AC$2,AC$3*AC$4,0)</f>
        <v>0</v>
      </c>
      <c r="DW136" s="0" t="n">
        <f aca="false">IF(CHOOSE(MATCH(AD$5,$B$10:$E$10,0),$B136,$C136,$D136,$E136)*AD$6+AD136*AD$7&lt;AD$2,AD$3*AD$4,0)</f>
        <v>0</v>
      </c>
      <c r="DX136" s="0" t="n">
        <f aca="false">IF(CHOOSE(MATCH(AE$5,$B$10:$E$10,0),$B136,$C136,$D136,$E136)*AE$6+AE136*AE$7&lt;AE$2,AE$3*AE$4,0)</f>
        <v>0</v>
      </c>
      <c r="DY136" s="0" t="n">
        <f aca="false">IF(CHOOSE(MATCH(AF$5,$B$10:$E$10,0),$B136,$C136,$D136,$E136)*AF$6+AF136*AF$7&lt;AF$2,AF$3*AF$4,0)</f>
        <v>0</v>
      </c>
      <c r="DZ136" s="0" t="n">
        <f aca="false">IF(CHOOSE(MATCH(AG$5,$B$10:$E$10,0),$B136,$C136,$D136,$E136)*AG$6+AG136*AG$7&lt;AG$2,AG$3*AG$4,0)</f>
        <v>0</v>
      </c>
      <c r="EA136" s="0" t="n">
        <f aca="false">IF(CHOOSE(MATCH(AH$5,$B$10:$E$10,0),$B136,$C136,$D136,$E136)*AH$6+AH136*AH$7&lt;AH$2,AH$3*AH$4,0)</f>
        <v>0</v>
      </c>
      <c r="EB136" s="0" t="n">
        <f aca="false">IF(CHOOSE(MATCH(AI$5,$B$10:$E$10,0),$B136,$C136,$D136,$E136)*AI$6+AI136*AI$7&lt;AI$2,AI$3*AI$4,0)</f>
        <v>0</v>
      </c>
      <c r="EC136" s="0" t="n">
        <f aca="false">IF(CHOOSE(MATCH(AJ$5,$B$10:$E$10,0),$B136,$C136,$D136,$E136)*AJ$6+AJ136*AJ$7&lt;AJ$2,AJ$3*AJ$4,0)</f>
        <v>0</v>
      </c>
      <c r="ED136" s="0" t="n">
        <f aca="false">IF(CHOOSE(MATCH(AK$5,$B$10:$E$10,0),$B136,$C136,$D136,$E136)*AK$6+AK136*AK$7&lt;AK$2,AK$3*AK$4,0)</f>
        <v>0</v>
      </c>
      <c r="EE136" s="0" t="n">
        <f aca="false">IF(CHOOSE(MATCH(AL$5,$B$10:$E$10,0),$B136,$C136,$D136,$E136)*AL$6+AL136*AL$7&lt;AL$2,AL$3*AL$4,0)</f>
        <v>0</v>
      </c>
      <c r="EF136" s="0" t="n">
        <f aca="false">IF(CHOOSE(MATCH(AM$5,$B$10:$E$10,0),$B136,$C136,$D136,$E136)*AM$6+AM136*AM$7&lt;AM$2,AM$3*AM$4,0)</f>
        <v>0</v>
      </c>
      <c r="EG136" s="0" t="n">
        <f aca="false">IF(CHOOSE(MATCH(AN$5,$B$10:$E$10,0),$B136,$C136,$D136,$E136)*AN$6+AN136*AN$7&lt;AN$2,AN$3*AN$4,0)</f>
        <v>0</v>
      </c>
      <c r="EH136" s="0" t="n">
        <f aca="false">IF(CHOOSE(MATCH(AO$5,$B$10:$E$10,0),$B136,$C136,$D136,$E136)*AO$6+AO136*AO$7&lt;AO$2,AO$3*AO$4,0)</f>
        <v>0</v>
      </c>
      <c r="EI136" s="0" t="n">
        <f aca="false">IF(CHOOSE(MATCH(AP$5,$B$10:$E$10,0),$B136,$C136,$D136,$E136)*AP$6+AP136*AP$7&lt;AP$2,AP$3*AP$4,0)</f>
        <v>0</v>
      </c>
      <c r="EJ136" s="0" t="n">
        <f aca="false">IF(CHOOSE(MATCH(AQ$5,$B$10:$E$10,0),$B136,$C136,$D136,$E136)*AQ$6+AQ136*AQ$7&lt;AQ$2,AQ$3*AQ$4,0)</f>
        <v>0</v>
      </c>
      <c r="EK136" s="0" t="n">
        <f aca="false">IF(CHOOSE(MATCH(AR$5,$B$10:$E$10,0),$B136,$C136,$D136,$E136)*AR$6+AR136*AR$7&lt;AR$2,AR$3*AR$4,0)</f>
        <v>0</v>
      </c>
      <c r="EL136" s="0" t="n">
        <f aca="false">IF(CHOOSE(MATCH(AS$5,$B$10:$E$10,0),$B136,$C136,$D136,$E136)*AS$6+AS136*AS$7&lt;AS$2,AS$3*AS$4,0)</f>
        <v>0</v>
      </c>
      <c r="EM136" s="0" t="n">
        <f aca="false">IF(CHOOSE(MATCH(AT$5,$B$10:$E$10,0),$B136,$C136,$D136,$E136)*AT$6+AT136*AT$7&lt;AT$2,AT$3*AT$4,0)</f>
        <v>0</v>
      </c>
      <c r="EN136" s="0" t="n">
        <f aca="false">IF(CHOOSE(MATCH(AU$5,$B$10:$E$10,0),$B136,$C136,$D136,$E136)*AU$6+AU136*AU$7&lt;AU$2,AU$3*AU$4,0)</f>
        <v>0</v>
      </c>
      <c r="EO136" s="0" t="n">
        <f aca="false">IF(CHOOSE(MATCH(AV$5,$B$10:$E$10,0),$B136,$C136,$D136,$E136)*AV$6+AV136*AV$7&lt;AV$2,AV$3*AV$4,0)</f>
        <v>0</v>
      </c>
      <c r="EP136" s="0" t="n">
        <f aca="false">IF(CHOOSE(MATCH(AW$5,$B$10:$E$10,0),$B136,$C136,$D136,$E136)*AW$6+AW136*AW$7&lt;AW$2,AW$3*AW$4,0)</f>
        <v>0</v>
      </c>
      <c r="EQ136" s="0" t="n">
        <f aca="false">IF(CHOOSE(MATCH(AX$5,$B$10:$E$10,0),$B136,$C136,$D136,$E136)*AX$6+AX136*AX$7&lt;AX$2,AX$3*AX$4,0)</f>
        <v>0</v>
      </c>
      <c r="ER136" s="0" t="n">
        <f aca="false">IF(CHOOSE(MATCH(AY$5,$B$10:$E$10,0),$B136,$C136,$D136,$E136)*AY$6+AY136*AY$7&lt;AY$2,AY$3*AY$4,0)</f>
        <v>0</v>
      </c>
      <c r="ES136" s="0" t="n">
        <f aca="false">IF(CHOOSE(MATCH(AZ$5,$B$10:$E$10,0),$B136,$C136,$D136,$E136)*AZ$6+AZ136*AZ$7&lt;AZ$2,AZ$3*AZ$4,0)</f>
        <v>0</v>
      </c>
      <c r="ET136" s="0" t="n">
        <f aca="false">IF(CHOOSE(MATCH(BA$5,$B$10:$E$10,0),$B136,$C136,$D136,$E136)*BA$6+BA136*BA$7&lt;BA$2,BA$3*BA$4,0)</f>
        <v>0</v>
      </c>
      <c r="EU136" s="0" t="n">
        <f aca="false">IF(CHOOSE(MATCH(BB$5,$B$10:$E$10,0),$B136,$C136,$D136,$E136)*BB$6+BB136*BB$7&lt;BB$2,BB$3*BB$4,0)</f>
        <v>0</v>
      </c>
      <c r="EV136" s="0" t="n">
        <f aca="false">IF(CHOOSE(MATCH(BC$5,$B$10:$E$10,0),$B136,$C136,$D136,$E136)*BC$6+BC136*BC$7&lt;BC$2,BC$3*BC$4,0)</f>
        <v>0</v>
      </c>
      <c r="EW136" s="0" t="n">
        <f aca="false">IF(CHOOSE(MATCH(BD$5,$B$10:$E$10,0),$B136,$C136,$D136,$E136)*BD$6+BD136*BD$7&lt;BD$2,BD$3*BD$4,0)</f>
        <v>0</v>
      </c>
      <c r="EX136" s="0" t="n">
        <f aca="false">IF(CHOOSE(MATCH(BE$5,$B$10:$E$10,0),$B136,$C136,$D136,$E136)*BE$6+BE136*BE$7&lt;BE$2,BE$3*BE$4,0)</f>
        <v>0</v>
      </c>
      <c r="EY136" s="0" t="n">
        <f aca="false">IF(CHOOSE(MATCH(BF$5,$B$10:$E$10,0),$B136,$C136,$D136,$E136)*BF$6+BF136*BF$7&lt;BF$2,BF$3*BF$4,0)</f>
        <v>0</v>
      </c>
      <c r="EZ136" s="0" t="n">
        <f aca="false">IF(CHOOSE(MATCH(BG$5,$B$10:$E$10,0),$B136,$C136,$D136,$E136)*BG$6+BG136*BG$7&lt;BG$2,BG$3*BG$4,0)</f>
        <v>0</v>
      </c>
      <c r="FA136" s="0" t="n">
        <f aca="false">IF(CHOOSE(MATCH(BH$5,$B$10:$E$10,0),$B136,$C136,$D136,$E136)*BH$6+BH136*BH$7&lt;BH$2,BH$3*BH$4,0)</f>
        <v>0</v>
      </c>
      <c r="FB136" s="0" t="n">
        <f aca="false">IF(CHOOSE(MATCH(BI$5,$B$10:$E$10,0),$B136,$C136,$D136,$E136)*BI$6+BI136*BI$7&lt;BI$2,BI$3*BI$4,0)</f>
        <v>0</v>
      </c>
      <c r="FC136" s="0" t="n">
        <f aca="false">IF(CHOOSE(MATCH(BJ$5,$B$10:$E$10,0),$B136,$C136,$D136,$E136)*BJ$6+BJ136*BJ$7&lt;BJ$2,BJ$3*BJ$4,0)</f>
        <v>0</v>
      </c>
      <c r="FD136" s="0" t="n">
        <f aca="false">IF(CHOOSE(MATCH(BK$5,$B$10:$E$10,0),$B136,$C136,$D136,$E136)*BK$6+BK136*BK$7&lt;BK$2,BK$3*BK$4,0)</f>
        <v>0</v>
      </c>
      <c r="FE136" s="0" t="n">
        <f aca="false">IF(CHOOSE(MATCH(BL$5,$B$10:$E$10,0),$B136,$C136,$D136,$E136)*BL$6+BL136*BL$7&lt;BL$2,BL$3*BL$4,0)</f>
        <v>0</v>
      </c>
      <c r="FF136" s="0" t="n">
        <f aca="false">IF(CHOOSE(MATCH(BM$5,$B$10:$E$10,0),$B136,$C136,$D136,$E136)*BM$6+BM136*BM$7&lt;BM$2,BM$3*BM$4,0)</f>
        <v>0</v>
      </c>
      <c r="FG136" s="0" t="n">
        <f aca="false">IF(CHOOSE(MATCH(BN$5,$B$10:$E$10,0),$B136,$C136,$D136,$E136)*BN$6+BN136*BN$7&lt;BN$2,BN$3*BN$4,0)</f>
        <v>0</v>
      </c>
      <c r="FH136" s="0" t="n">
        <f aca="false">IF(CHOOSE(MATCH(BO$5,$B$10:$E$10,0),$B136,$C136,$D136,$E136)*BO$6+BO136*BO$7&lt;BO$2,BO$3*BO$4,0)</f>
        <v>0</v>
      </c>
      <c r="FI136" s="0" t="n">
        <f aca="false">IF(CHOOSE(MATCH(BP$5,$B$10:$E$10,0),$B136,$C136,$D136,$E136)*BP$6+BP136*BP$7&lt;BP$2,BP$3*BP$4,0)</f>
        <v>0</v>
      </c>
      <c r="FJ136" s="0" t="n">
        <f aca="false">IF(CHOOSE(MATCH(BQ$5,$B$10:$E$10,0),$B136,$C136,$D136,$E136)*BQ$6+BQ136*BQ$7&lt;BQ$2,BQ$3*BQ$4,0)</f>
        <v>0</v>
      </c>
      <c r="FK136" s="0" t="n">
        <f aca="false">IF(CHOOSE(MATCH(BR$5,$B$10:$E$10,0),$B136,$C136,$D136,$E136)*BR$6+BR136*BR$7&lt;BR$2,BR$3*BR$4,0)</f>
        <v>0</v>
      </c>
      <c r="FL136" s="0" t="n">
        <f aca="false">IF(CHOOSE(MATCH(BS$5,$B$10:$E$10,0),$B136,$C136,$D136,$E136)*BS$6+BS136*BS$7&lt;BS$2,BS$3*BS$4,0)</f>
        <v>0</v>
      </c>
      <c r="FM136" s="0" t="n">
        <f aca="false">IF(CHOOSE(MATCH(BT$5,$B$10:$E$10,0),$B136,$C136,$D136,$E136)*BT$6+BT136*BT$7&lt;BT$2,BT$3*BT$4,0)</f>
        <v>0</v>
      </c>
      <c r="FN136" s="0" t="n">
        <f aca="false">IF(CHOOSE(MATCH(BU$5,$B$10:$E$10,0),$B136,$C136,$D136,$E136)*BU$6+BU136*BU$7&lt;BU$2,BU$3*BU$4,0)</f>
        <v>0</v>
      </c>
      <c r="FO136" s="0" t="n">
        <f aca="false">IF(CHOOSE(MATCH(BV$5,$B$10:$E$10,0),$B136,$C136,$D136,$E136)*BV$6+BV136*BV$7&lt;BV$2,BV$3*BV$4,0)</f>
        <v>0</v>
      </c>
      <c r="FP136" s="0" t="n">
        <f aca="false">IF(CHOOSE(MATCH(BW$5,$B$10:$E$10,0),$B136,$C136,$D136,$E136)*BW$6+BW136*BW$7&lt;BW$2,BW$3*BW$4,0)</f>
        <v>0</v>
      </c>
      <c r="FQ136" s="0" t="n">
        <f aca="false">IF(CHOOSE(MATCH(BX$5,$B$10:$E$10,0),$B136,$C136,$D136,$E136)*BX$6+BX136*BX$7&lt;BX$2,BX$3*BX$4,0)</f>
        <v>0</v>
      </c>
      <c r="FR136" s="0" t="n">
        <f aca="false">IF(CHOOSE(MATCH(BY$5,$B$10:$E$10,0),$B136,$C136,$D136,$E136)*BY$6+BY136*BY$7&lt;BY$2,BY$3*BY$4,0)</f>
        <v>0</v>
      </c>
      <c r="FS136" s="0" t="n">
        <f aca="false">IF(CHOOSE(MATCH(BZ$5,$B$10:$E$10,0),$B136,$C136,$D136,$E136)*BZ$6+BZ136*BZ$7&lt;BZ$2,BZ$3*BZ$4,0)</f>
        <v>0</v>
      </c>
      <c r="FT136" s="0" t="n">
        <f aca="false">IF(CHOOSE(MATCH(CA$5,$B$10:$E$10,0),$B136,$C136,$D136,$E136)*CA$6+CA136*CA$7&lt;CA$2,CA$3*CA$4,0)</f>
        <v>0</v>
      </c>
      <c r="FU136" s="0" t="n">
        <f aca="false">IF(CHOOSE(MATCH(CB$5,$B$10:$E$10,0),$B136,$C136,$D136,$E136)*CB$6+CB136*CB$7&lt;CB$2,CB$3*CB$4,0)</f>
        <v>0</v>
      </c>
      <c r="FV136" s="0" t="n">
        <f aca="false">IF(CHOOSE(MATCH(CC$5,$B$10:$E$10,0),$B136,$C136,$D136,$E136)*CC$6+CC136*CC$7&lt;CC$2,CC$3*CC$4,0)</f>
        <v>0</v>
      </c>
      <c r="FW136" s="0" t="n">
        <f aca="false">IF(CHOOSE(MATCH(CD$5,$B$10:$E$10,0),$B136,$C136,$D136,$E136)*CD$6+CD136*CD$7&lt;CD$2,CD$3*CD$4,0)</f>
        <v>0</v>
      </c>
      <c r="FX136" s="0" t="n">
        <f aca="false">IF(CHOOSE(MATCH(CE$5,$B$10:$E$10,0),$B136,$C136,$D136,$E136)*CE$6+CE136*CE$7&lt;CE$2,CE$3*CE$4,0)</f>
        <v>0</v>
      </c>
      <c r="FY136" s="0" t="n">
        <f aca="false">IF(CHOOSE(MATCH(CF$5,$B$10:$E$10,0),$B136,$C136,$D136,$E136)*CF$6+CF136*CF$7&lt;CF$2,CF$3*CF$4,0)</f>
        <v>0</v>
      </c>
      <c r="FZ136" s="0" t="n">
        <f aca="false">IF(CHOOSE(MATCH(CG$5,$B$10:$E$10,0),$B136,$C136,$D136,$E136)*CG$6+CG136*CG$7&lt;CG$2,CG$3*CG$4,0)</f>
        <v>0</v>
      </c>
      <c r="GA136" s="0" t="n">
        <f aca="false">IF(CHOOSE(MATCH(CH$5,$B$10:$E$10,0),$B136,$C136,$D136,$E136)*CH$6+CH136*CH$7&lt;CH$2,CH$3*CH$4,0)</f>
        <v>0</v>
      </c>
      <c r="GB136" s="0" t="n">
        <f aca="false">IF(CHOOSE(MATCH(CI$5,$B$10:$E$10,0),$B136,$C136,$D136,$E136)*CI$6+CI136*CI$7&lt;CI$2,CI$3*CI$4,0)</f>
        <v>0</v>
      </c>
      <c r="GC136" s="0" t="n">
        <f aca="false">IF(CHOOSE(MATCH(CJ$5,$B$10:$E$10,0),$B136,$C136,$D136,$E136)*CJ$6+CJ136*CJ$7&lt;CJ$2,CJ$3*CJ$4,0)</f>
        <v>0</v>
      </c>
      <c r="GD136" s="0" t="n">
        <f aca="false">IF(CHOOSE(MATCH(CK$5,$B$10:$E$10,0),$B136,$C136,$D136,$E136)*CK$6+CK136*CK$7&lt;CK$2,CK$3*CK$4,0)</f>
        <v>0</v>
      </c>
      <c r="GE136" s="0" t="n">
        <f aca="false">IF(CHOOSE(MATCH(CL$5,$B$10:$E$10,0),$B136,$C136,$D136,$E136)*CL$6+CL136*CL$7&lt;CL$2,CL$3*CL$4,0)</f>
        <v>0</v>
      </c>
      <c r="GF136" s="0" t="n">
        <f aca="false">IF(CHOOSE(MATCH(CM$5,$B$10:$E$10,0),$B136,$C136,$D136,$E136)*CM$6+CM136*CM$7&lt;CM$2,CM$3*CM$4,0)</f>
        <v>0</v>
      </c>
      <c r="GG136" s="0" t="n">
        <f aca="false">IF(CHOOSE(MATCH(CN$5,$B$10:$E$10,0),$B136,$C136,$D136,$E136)*CN$6+CN136*CN$7&lt;CN$2,CN$3*CN$4,0)</f>
        <v>0</v>
      </c>
      <c r="GH136" s="0" t="n">
        <f aca="false">IF(CHOOSE(MATCH(CO$5,$B$10:$E$10,0),$B136,$C136,$D136,$E136)*CO$6+CO136*CO$7&lt;CO$2,CO$3*CO$4,0)</f>
        <v>0</v>
      </c>
      <c r="GI136" s="0" t="n">
        <f aca="false">IF(CHOOSE(MATCH(CP$5,$B$10:$E$10,0),$B136,$C136,$D136,$E136)*CP$6+CP136*CP$7&lt;CP$2,CP$3*CP$4,0)</f>
        <v>0</v>
      </c>
      <c r="GJ136" s="0" t="n">
        <f aca="false">IF(CHOOSE(MATCH(CQ$5,$B$10:$E$10,0),$B136,$C136,$D136,$E136)*CQ$6+CQ136*CQ$7&lt;CQ$2,CQ$3*CQ$4,0)</f>
        <v>0</v>
      </c>
      <c r="GK136" s="0" t="n">
        <f aca="false">IF(CHOOSE(MATCH(CR$5,$B$10:$E$10,0),$B136,$C136,$D136,$E136)*CR$6+CR136*CR$7&lt;CR$2,CR$3*CR$4,0)</f>
        <v>0</v>
      </c>
      <c r="GL136" s="0" t="n">
        <f aca="false">IF(CHOOSE(MATCH(CS$5,$B$10:$E$10,0),$B136,$C136,$D136,$E136)*CS$6+CS136*CS$7&lt;CS$2,CS$3*CS$4,0)</f>
        <v>0</v>
      </c>
      <c r="GM136" s="0" t="n">
        <f aca="false">IF(CHOOSE(MATCH(CT$5,$B$10:$E$10,0),$B136,$C136,$D136,$E136)*CT$6+CT136*CT$7&lt;CT$2,CT$3*CT$4,0)</f>
        <v>0</v>
      </c>
      <c r="GN136" s="0" t="n">
        <f aca="false">IF(CHOOSE(MATCH(CU$5,$B$10:$E$10,0),$B136,$C136,$D136,$E136)*CU$6+CU136*CU$7&lt;CU$2,CU$3*CU$4,0)</f>
        <v>0</v>
      </c>
      <c r="GO136" s="0" t="n">
        <f aca="false">IF(CHOOSE(MATCH(CV$5,$B$10:$E$10,0),$B136,$C136,$D136,$E136)*CV$6+CV136*CV$7&lt;CV$2,CV$3*CV$4,0)</f>
        <v>0</v>
      </c>
      <c r="GP136" s="0" t="n">
        <f aca="false">IF(CHOOSE(MATCH(CW$5,$B$10:$E$10,0),$B136,$C136,$D136,$E136)*CW$6+CW136*CW$7&lt;CW$2,CW$3*CW$4,0)</f>
        <v>0</v>
      </c>
      <c r="GQ136" s="0" t="n">
        <f aca="false">IF(CHOOSE(MATCH(CX$5,$B$10:$E$10,0),$B136,$C136,$D136,$E136)*CX$6+CX136*CX$7&lt;CX$2,CX$3*CX$4,0)</f>
        <v>0</v>
      </c>
      <c r="GS136" s="0" t="n">
        <f aca="false">SUM(CZ136:GQ136)</f>
        <v>0</v>
      </c>
      <c r="GT136" s="0" t="n">
        <f aca="false">IF(GS136&gt;$GS$6,1,0)</f>
        <v>0</v>
      </c>
    </row>
    <row r="137" customFormat="false" ht="14" hidden="false" customHeight="false" outlineLevel="0" collapsed="false">
      <c r="A137" s="0" t="n">
        <v>127</v>
      </c>
      <c r="B137" s="0" t="n">
        <v>1.5028662857113</v>
      </c>
      <c r="C137" s="0" t="n">
        <v>0.489839998215649</v>
      </c>
      <c r="D137" s="0" t="n">
        <v>-1.42102675917047</v>
      </c>
      <c r="E137" s="0" t="n">
        <v>0.327427776544074</v>
      </c>
      <c r="G137" s="0" t="n">
        <v>-0.181412360689137</v>
      </c>
      <c r="H137" s="0" t="n">
        <v>0.73027194957831</v>
      </c>
      <c r="I137" s="0" t="n">
        <v>0.563795765629038</v>
      </c>
      <c r="J137" s="0" t="n">
        <v>0.260763499682071</v>
      </c>
      <c r="K137" s="0" t="n">
        <v>-0.280124368146062</v>
      </c>
      <c r="L137" s="0" t="n">
        <v>-0.673696831654524</v>
      </c>
      <c r="M137" s="0" t="n">
        <v>0.670916051603854</v>
      </c>
      <c r="N137" s="0" t="n">
        <v>-0.578835397391231</v>
      </c>
      <c r="O137" s="0" t="n">
        <v>-0.547993295185734</v>
      </c>
      <c r="P137" s="0" t="n">
        <v>1.06960214907303</v>
      </c>
      <c r="Q137" s="0" t="n">
        <v>0.265198423221591</v>
      </c>
      <c r="R137" s="0" t="n">
        <v>0.929182988329558</v>
      </c>
      <c r="S137" s="0" t="n">
        <v>1.33570438265451</v>
      </c>
      <c r="T137" s="0" t="n">
        <v>0.142886165122036</v>
      </c>
      <c r="U137" s="0" t="n">
        <v>-2.66005372395739</v>
      </c>
      <c r="V137" s="0" t="n">
        <v>0.47757339416421</v>
      </c>
      <c r="W137" s="0" t="n">
        <v>0.0230659225053387</v>
      </c>
      <c r="X137" s="0" t="n">
        <v>-1.00679017123184</v>
      </c>
      <c r="Y137" s="0" t="n">
        <v>-0.900240593182389</v>
      </c>
      <c r="Z137" s="0" t="n">
        <v>0.401723809773102</v>
      </c>
      <c r="AA137" s="0" t="n">
        <v>0.490042566525517</v>
      </c>
      <c r="AB137" s="0" t="n">
        <v>-0.182967596629169</v>
      </c>
      <c r="AC137" s="0" t="n">
        <v>0.428909743277472</v>
      </c>
      <c r="AD137" s="0" t="n">
        <v>-0.871139036462409</v>
      </c>
      <c r="AE137" s="0" t="n">
        <v>0.128371766550117</v>
      </c>
      <c r="AF137" s="0" t="n">
        <v>-0.92190475697862</v>
      </c>
      <c r="AG137" s="0" t="n">
        <v>-1.09557959149242</v>
      </c>
      <c r="AH137" s="0" t="n">
        <v>-0.311454186885385</v>
      </c>
      <c r="AI137" s="0" t="n">
        <v>1.26617578644073</v>
      </c>
      <c r="AJ137" s="0" t="n">
        <v>-0.422210177930538</v>
      </c>
      <c r="AK137" s="0" t="n">
        <v>-0.392783476854675</v>
      </c>
      <c r="AL137" s="0" t="n">
        <v>1.10103428596631</v>
      </c>
      <c r="AM137" s="0" t="n">
        <v>0.149846073327353</v>
      </c>
      <c r="AN137" s="0" t="n">
        <v>0.115346665552352</v>
      </c>
      <c r="AO137" s="0" t="n">
        <v>-0.159677711053519</v>
      </c>
      <c r="AP137" s="0" t="n">
        <v>0.0592058313486632</v>
      </c>
      <c r="AQ137" s="0" t="n">
        <v>0.154025201482</v>
      </c>
      <c r="AR137" s="0" t="n">
        <v>-0.453107986686518</v>
      </c>
      <c r="AS137" s="0" t="n">
        <v>0.211516635317821</v>
      </c>
      <c r="AT137" s="0" t="n">
        <v>-1.21179027701146</v>
      </c>
      <c r="AU137" s="0" t="n">
        <v>-0.698967141943285</v>
      </c>
      <c r="AV137" s="0" t="n">
        <v>-0.487973466078984</v>
      </c>
      <c r="AW137" s="0" t="n">
        <v>-0.259340140473796</v>
      </c>
      <c r="AX137" s="0" t="n">
        <v>0.624213498667814</v>
      </c>
      <c r="AY137" s="0" t="n">
        <v>-2.21627487917431</v>
      </c>
      <c r="AZ137" s="0" t="n">
        <v>0.334747483066167</v>
      </c>
      <c r="BA137" s="0" t="n">
        <v>1.63352524396032</v>
      </c>
      <c r="BB137" s="0" t="n">
        <v>-0.355207703250926</v>
      </c>
      <c r="BC137" s="0" t="n">
        <v>1.23720838018926</v>
      </c>
      <c r="BD137" s="0" t="n">
        <v>1.29059571918333</v>
      </c>
      <c r="BE137" s="0" t="n">
        <v>1.0355233825976</v>
      </c>
      <c r="BF137" s="0" t="n">
        <v>-0.7520179678977</v>
      </c>
      <c r="BG137" s="0" t="n">
        <v>-0.0523107246408472</v>
      </c>
      <c r="BH137" s="0" t="n">
        <v>1.56406713358592</v>
      </c>
      <c r="BI137" s="0" t="n">
        <v>-0.549594005860854</v>
      </c>
      <c r="BJ137" s="0" t="n">
        <v>-0.432182787335478</v>
      </c>
      <c r="BK137" s="0" t="n">
        <v>0.0776856268203119</v>
      </c>
      <c r="BL137" s="0" t="n">
        <v>0.442873897554819</v>
      </c>
      <c r="BM137" s="0" t="n">
        <v>-0.153249857248738</v>
      </c>
      <c r="BN137" s="0" t="n">
        <v>1.24630332720699</v>
      </c>
      <c r="BO137" s="0" t="n">
        <v>0.781371909397421</v>
      </c>
      <c r="BP137" s="0" t="n">
        <v>-0.609593371336814</v>
      </c>
      <c r="BQ137" s="0" t="n">
        <v>-1.28848569147522</v>
      </c>
      <c r="BR137" s="0" t="n">
        <v>1.74178694578586</v>
      </c>
      <c r="BS137" s="0" t="n">
        <v>-0.912700670596678</v>
      </c>
      <c r="BT137" s="0" t="n">
        <v>-1.23935024021193</v>
      </c>
      <c r="BU137" s="0" t="n">
        <v>-1.60541731020203</v>
      </c>
      <c r="BV137" s="0" t="n">
        <v>-1.91125764104072</v>
      </c>
      <c r="BW137" s="0" t="n">
        <v>-0.919333160709357</v>
      </c>
      <c r="BX137" s="0" t="n">
        <v>-0.0763816387916449</v>
      </c>
      <c r="BY137" s="0" t="n">
        <v>2.1987762011122</v>
      </c>
      <c r="BZ137" s="0" t="n">
        <v>1.37775487019098</v>
      </c>
      <c r="CA137" s="0" t="n">
        <v>-0.654716814096901</v>
      </c>
      <c r="CB137" s="0" t="n">
        <v>0.362631453754148</v>
      </c>
      <c r="CC137" s="0" t="n">
        <v>-0.313945065499865</v>
      </c>
      <c r="CD137" s="0" t="n">
        <v>0.429160991188837</v>
      </c>
      <c r="CE137" s="0" t="n">
        <v>-0.493928382638842</v>
      </c>
      <c r="CF137" s="0" t="n">
        <v>-0.394685457649757</v>
      </c>
      <c r="CG137" s="0" t="n">
        <v>-0.501287331644562</v>
      </c>
      <c r="CH137" s="0" t="n">
        <v>0.779298261477379</v>
      </c>
      <c r="CI137" s="0" t="n">
        <v>-1.3642466001329</v>
      </c>
      <c r="CJ137" s="0" t="n">
        <v>-1.34964693643269</v>
      </c>
      <c r="CK137" s="0" t="n">
        <v>0.144200384966098</v>
      </c>
      <c r="CL137" s="0" t="n">
        <v>0.159523096954217</v>
      </c>
      <c r="CM137" s="0" t="n">
        <v>-0.551997345610289</v>
      </c>
      <c r="CN137" s="0" t="n">
        <v>-0.18273453861184</v>
      </c>
      <c r="CO137" s="0" t="n">
        <v>1.27388602777501</v>
      </c>
      <c r="CP137" s="0" t="n">
        <v>0.939837718760828</v>
      </c>
      <c r="CQ137" s="0" t="n">
        <v>0.142191538543557</v>
      </c>
      <c r="CR137" s="0" t="n">
        <v>0.571703822060954</v>
      </c>
      <c r="CS137" s="0" t="n">
        <v>-2.14461579162162</v>
      </c>
      <c r="CT137" s="0" t="n">
        <v>0.810989604360657</v>
      </c>
      <c r="CU137" s="0" t="n">
        <v>1.32735067381873</v>
      </c>
      <c r="CV137" s="0" t="n">
        <v>-0.433442437497433</v>
      </c>
      <c r="CW137" s="0" t="n">
        <v>1.50096184370341</v>
      </c>
      <c r="CX137" s="0" t="n">
        <v>-0.211360884350142</v>
      </c>
      <c r="CZ137" s="0" t="n">
        <f aca="false">IF(CHOOSE(MATCH(G$5,$B$10:$E$10,0),$B137,$C137,$D137,$E137)*G$6+G137*G$7&lt;G$2,G$3*G$4,0)</f>
        <v>0</v>
      </c>
      <c r="DA137" s="0" t="n">
        <f aca="false">IF(CHOOSE(MATCH(H$5,$B$10:$E$10,0),$B137,$C137,$D137,$E137)*H$6+H137*H$7&lt;H$2,H$3*H$4,0)</f>
        <v>0</v>
      </c>
      <c r="DB137" s="0" t="n">
        <f aca="false">IF(CHOOSE(MATCH(I$5,$B$10:$E$10,0),$B137,$C137,$D137,$E137)*I$6+I137*I$7&lt;I$2,I$3*I$4,0)</f>
        <v>0</v>
      </c>
      <c r="DC137" s="0" t="n">
        <f aca="false">IF(CHOOSE(MATCH(J$5,$B$10:$E$10,0),$B137,$C137,$D137,$E137)*J$6+J137*J$7&lt;J$2,J$3*J$4,0)</f>
        <v>0</v>
      </c>
      <c r="DD137" s="0" t="n">
        <f aca="false">IF(CHOOSE(MATCH(K$5,$B$10:$E$10,0),$B137,$C137,$D137,$E137)*K$6+K137*K$7&lt;K$2,K$3*K$4,0)</f>
        <v>0</v>
      </c>
      <c r="DE137" s="0" t="n">
        <f aca="false">IF(CHOOSE(MATCH(L$5,$B$10:$E$10,0),$B137,$C137,$D137,$E137)*L$6+L137*L$7&lt;L$2,L$3*L$4,0)</f>
        <v>0</v>
      </c>
      <c r="DF137" s="0" t="n">
        <f aca="false">IF(CHOOSE(MATCH(M$5,$B$10:$E$10,0),$B137,$C137,$D137,$E137)*M$6+M137*M$7&lt;M$2,M$3*M$4,0)</f>
        <v>0</v>
      </c>
      <c r="DG137" s="0" t="n">
        <f aca="false">IF(CHOOSE(MATCH(N$5,$B$10:$E$10,0),$B137,$C137,$D137,$E137)*N$6+N137*N$7&lt;N$2,N$3*N$4,0)</f>
        <v>0</v>
      </c>
      <c r="DH137" s="0" t="n">
        <f aca="false">IF(CHOOSE(MATCH(O$5,$B$10:$E$10,0),$B137,$C137,$D137,$E137)*O$6+O137*O$7&lt;O$2,O$3*O$4,0)</f>
        <v>0</v>
      </c>
      <c r="DI137" s="0" t="n">
        <f aca="false">IF(CHOOSE(MATCH(P$5,$B$10:$E$10,0),$B137,$C137,$D137,$E137)*P$6+P137*P$7&lt;P$2,P$3*P$4,0)</f>
        <v>0</v>
      </c>
      <c r="DJ137" s="0" t="n">
        <f aca="false">IF(CHOOSE(MATCH(Q$5,$B$10:$E$10,0),$B137,$C137,$D137,$E137)*Q$6+Q137*Q$7&lt;Q$2,Q$3*Q$4,0)</f>
        <v>0</v>
      </c>
      <c r="DK137" s="0" t="n">
        <f aca="false">IF(CHOOSE(MATCH(R$5,$B$10:$E$10,0),$B137,$C137,$D137,$E137)*R$6+R137*R$7&lt;R$2,R$3*R$4,0)</f>
        <v>0</v>
      </c>
      <c r="DL137" s="0" t="n">
        <f aca="false">IF(CHOOSE(MATCH(S$5,$B$10:$E$10,0),$B137,$C137,$D137,$E137)*S$6+S137*S$7&lt;S$2,S$3*S$4,0)</f>
        <v>0</v>
      </c>
      <c r="DM137" s="0" t="n">
        <f aca="false">IF(CHOOSE(MATCH(T$5,$B$10:$E$10,0),$B137,$C137,$D137,$E137)*T$6+T137*T$7&lt;T$2,T$3*T$4,0)</f>
        <v>0</v>
      </c>
      <c r="DN137" s="0" t="n">
        <f aca="false">IF(CHOOSE(MATCH(U$5,$B$10:$E$10,0),$B137,$C137,$D137,$E137)*U$6+U137*U$7&lt;U$2,U$3*U$4,0)</f>
        <v>0</v>
      </c>
      <c r="DO137" s="0" t="n">
        <f aca="false">IF(CHOOSE(MATCH(V$5,$B$10:$E$10,0),$B137,$C137,$D137,$E137)*V$6+V137*V$7&lt;V$2,V$3*V$4,0)</f>
        <v>0</v>
      </c>
      <c r="DP137" s="0" t="n">
        <f aca="false">IF(CHOOSE(MATCH(W$5,$B$10:$E$10,0),$B137,$C137,$D137,$E137)*W$6+W137*W$7&lt;W$2,W$3*W$4,0)</f>
        <v>0</v>
      </c>
      <c r="DQ137" s="0" t="n">
        <f aca="false">IF(CHOOSE(MATCH(X$5,$B$10:$E$10,0),$B137,$C137,$D137,$E137)*X$6+X137*X$7&lt;X$2,X$3*X$4,0)</f>
        <v>0</v>
      </c>
      <c r="DR137" s="0" t="n">
        <f aca="false">IF(CHOOSE(MATCH(Y$5,$B$10:$E$10,0),$B137,$C137,$D137,$E137)*Y$6+Y137*Y$7&lt;Y$2,Y$3*Y$4,0)</f>
        <v>0</v>
      </c>
      <c r="DS137" s="0" t="n">
        <f aca="false">IF(CHOOSE(MATCH(Z$5,$B$10:$E$10,0),$B137,$C137,$D137,$E137)*Z$6+Z137*Z$7&lt;Z$2,Z$3*Z$4,0)</f>
        <v>0</v>
      </c>
      <c r="DT137" s="0" t="n">
        <f aca="false">IF(CHOOSE(MATCH(AA$5,$B$10:$E$10,0),$B137,$C137,$D137,$E137)*AA$6+AA137*AA$7&lt;AA$2,AA$3*AA$4,0)</f>
        <v>0</v>
      </c>
      <c r="DU137" s="0" t="n">
        <f aca="false">IF(CHOOSE(MATCH(AB$5,$B$10:$E$10,0),$B137,$C137,$D137,$E137)*AB$6+AB137*AB$7&lt;AB$2,AB$3*AB$4,0)</f>
        <v>0</v>
      </c>
      <c r="DV137" s="0" t="n">
        <f aca="false">IF(CHOOSE(MATCH(AC$5,$B$10:$E$10,0),$B137,$C137,$D137,$E137)*AC$6+AC137*AC$7&lt;AC$2,AC$3*AC$4,0)</f>
        <v>0</v>
      </c>
      <c r="DW137" s="0" t="n">
        <f aca="false">IF(CHOOSE(MATCH(AD$5,$B$10:$E$10,0),$B137,$C137,$D137,$E137)*AD$6+AD137*AD$7&lt;AD$2,AD$3*AD$4,0)</f>
        <v>0</v>
      </c>
      <c r="DX137" s="0" t="n">
        <f aca="false">IF(CHOOSE(MATCH(AE$5,$B$10:$E$10,0),$B137,$C137,$D137,$E137)*AE$6+AE137*AE$7&lt;AE$2,AE$3*AE$4,0)</f>
        <v>0</v>
      </c>
      <c r="DY137" s="0" t="n">
        <f aca="false">IF(CHOOSE(MATCH(AF$5,$B$10:$E$10,0),$B137,$C137,$D137,$E137)*AF$6+AF137*AF$7&lt;AF$2,AF$3*AF$4,0)</f>
        <v>0</v>
      </c>
      <c r="DZ137" s="0" t="n">
        <f aca="false">IF(CHOOSE(MATCH(AG$5,$B$10:$E$10,0),$B137,$C137,$D137,$E137)*AG$6+AG137*AG$7&lt;AG$2,AG$3*AG$4,0)</f>
        <v>0</v>
      </c>
      <c r="EA137" s="0" t="n">
        <f aca="false">IF(CHOOSE(MATCH(AH$5,$B$10:$E$10,0),$B137,$C137,$D137,$E137)*AH$6+AH137*AH$7&lt;AH$2,AH$3*AH$4,0)</f>
        <v>0</v>
      </c>
      <c r="EB137" s="0" t="n">
        <f aca="false">IF(CHOOSE(MATCH(AI$5,$B$10:$E$10,0),$B137,$C137,$D137,$E137)*AI$6+AI137*AI$7&lt;AI$2,AI$3*AI$4,0)</f>
        <v>0</v>
      </c>
      <c r="EC137" s="0" t="n">
        <f aca="false">IF(CHOOSE(MATCH(AJ$5,$B$10:$E$10,0),$B137,$C137,$D137,$E137)*AJ$6+AJ137*AJ$7&lt;AJ$2,AJ$3*AJ$4,0)</f>
        <v>0</v>
      </c>
      <c r="ED137" s="0" t="n">
        <f aca="false">IF(CHOOSE(MATCH(AK$5,$B$10:$E$10,0),$B137,$C137,$D137,$E137)*AK$6+AK137*AK$7&lt;AK$2,AK$3*AK$4,0)</f>
        <v>0</v>
      </c>
      <c r="EE137" s="0" t="n">
        <f aca="false">IF(CHOOSE(MATCH(AL$5,$B$10:$E$10,0),$B137,$C137,$D137,$E137)*AL$6+AL137*AL$7&lt;AL$2,AL$3*AL$4,0)</f>
        <v>0</v>
      </c>
      <c r="EF137" s="0" t="n">
        <f aca="false">IF(CHOOSE(MATCH(AM$5,$B$10:$E$10,0),$B137,$C137,$D137,$E137)*AM$6+AM137*AM$7&lt;AM$2,AM$3*AM$4,0)</f>
        <v>0</v>
      </c>
      <c r="EG137" s="0" t="n">
        <f aca="false">IF(CHOOSE(MATCH(AN$5,$B$10:$E$10,0),$B137,$C137,$D137,$E137)*AN$6+AN137*AN$7&lt;AN$2,AN$3*AN$4,0)</f>
        <v>0</v>
      </c>
      <c r="EH137" s="0" t="n">
        <f aca="false">IF(CHOOSE(MATCH(AO$5,$B$10:$E$10,0),$B137,$C137,$D137,$E137)*AO$6+AO137*AO$7&lt;AO$2,AO$3*AO$4,0)</f>
        <v>0</v>
      </c>
      <c r="EI137" s="0" t="n">
        <f aca="false">IF(CHOOSE(MATCH(AP$5,$B$10:$E$10,0),$B137,$C137,$D137,$E137)*AP$6+AP137*AP$7&lt;AP$2,AP$3*AP$4,0)</f>
        <v>0</v>
      </c>
      <c r="EJ137" s="0" t="n">
        <f aca="false">IF(CHOOSE(MATCH(AQ$5,$B$10:$E$10,0),$B137,$C137,$D137,$E137)*AQ$6+AQ137*AQ$7&lt;AQ$2,AQ$3*AQ$4,0)</f>
        <v>0</v>
      </c>
      <c r="EK137" s="0" t="n">
        <f aca="false">IF(CHOOSE(MATCH(AR$5,$B$10:$E$10,0),$B137,$C137,$D137,$E137)*AR$6+AR137*AR$7&lt;AR$2,AR$3*AR$4,0)</f>
        <v>0</v>
      </c>
      <c r="EL137" s="0" t="n">
        <f aca="false">IF(CHOOSE(MATCH(AS$5,$B$10:$E$10,0),$B137,$C137,$D137,$E137)*AS$6+AS137*AS$7&lt;AS$2,AS$3*AS$4,0)</f>
        <v>0</v>
      </c>
      <c r="EM137" s="0" t="n">
        <f aca="false">IF(CHOOSE(MATCH(AT$5,$B$10:$E$10,0),$B137,$C137,$D137,$E137)*AT$6+AT137*AT$7&lt;AT$2,AT$3*AT$4,0)</f>
        <v>0</v>
      </c>
      <c r="EN137" s="0" t="n">
        <f aca="false">IF(CHOOSE(MATCH(AU$5,$B$10:$E$10,0),$B137,$C137,$D137,$E137)*AU$6+AU137*AU$7&lt;AU$2,AU$3*AU$4,0)</f>
        <v>0</v>
      </c>
      <c r="EO137" s="0" t="n">
        <f aca="false">IF(CHOOSE(MATCH(AV$5,$B$10:$E$10,0),$B137,$C137,$D137,$E137)*AV$6+AV137*AV$7&lt;AV$2,AV$3*AV$4,0)</f>
        <v>0</v>
      </c>
      <c r="EP137" s="0" t="n">
        <f aca="false">IF(CHOOSE(MATCH(AW$5,$B$10:$E$10,0),$B137,$C137,$D137,$E137)*AW$6+AW137*AW$7&lt;AW$2,AW$3*AW$4,0)</f>
        <v>0</v>
      </c>
      <c r="EQ137" s="0" t="n">
        <f aca="false">IF(CHOOSE(MATCH(AX$5,$B$10:$E$10,0),$B137,$C137,$D137,$E137)*AX$6+AX137*AX$7&lt;AX$2,AX$3*AX$4,0)</f>
        <v>0</v>
      </c>
      <c r="ER137" s="0" t="n">
        <f aca="false">IF(CHOOSE(MATCH(AY$5,$B$10:$E$10,0),$B137,$C137,$D137,$E137)*AY$6+AY137*AY$7&lt;AY$2,AY$3*AY$4,0)</f>
        <v>0</v>
      </c>
      <c r="ES137" s="0" t="n">
        <f aca="false">IF(CHOOSE(MATCH(AZ$5,$B$10:$E$10,0),$B137,$C137,$D137,$E137)*AZ$6+AZ137*AZ$7&lt;AZ$2,AZ$3*AZ$4,0)</f>
        <v>0</v>
      </c>
      <c r="ET137" s="0" t="n">
        <f aca="false">IF(CHOOSE(MATCH(BA$5,$B$10:$E$10,0),$B137,$C137,$D137,$E137)*BA$6+BA137*BA$7&lt;BA$2,BA$3*BA$4,0)</f>
        <v>0</v>
      </c>
      <c r="EU137" s="0" t="n">
        <f aca="false">IF(CHOOSE(MATCH(BB$5,$B$10:$E$10,0),$B137,$C137,$D137,$E137)*BB$6+BB137*BB$7&lt;BB$2,BB$3*BB$4,0)</f>
        <v>0</v>
      </c>
      <c r="EV137" s="0" t="n">
        <f aca="false">IF(CHOOSE(MATCH(BC$5,$B$10:$E$10,0),$B137,$C137,$D137,$E137)*BC$6+BC137*BC$7&lt;BC$2,BC$3*BC$4,0)</f>
        <v>0</v>
      </c>
      <c r="EW137" s="0" t="n">
        <f aca="false">IF(CHOOSE(MATCH(BD$5,$B$10:$E$10,0),$B137,$C137,$D137,$E137)*BD$6+BD137*BD$7&lt;BD$2,BD$3*BD$4,0)</f>
        <v>0</v>
      </c>
      <c r="EX137" s="0" t="n">
        <f aca="false">IF(CHOOSE(MATCH(BE$5,$B$10:$E$10,0),$B137,$C137,$D137,$E137)*BE$6+BE137*BE$7&lt;BE$2,BE$3*BE$4,0)</f>
        <v>0</v>
      </c>
      <c r="EY137" s="0" t="n">
        <f aca="false">IF(CHOOSE(MATCH(BF$5,$B$10:$E$10,0),$B137,$C137,$D137,$E137)*BF$6+BF137*BF$7&lt;BF$2,BF$3*BF$4,0)</f>
        <v>0</v>
      </c>
      <c r="EZ137" s="0" t="n">
        <f aca="false">IF(CHOOSE(MATCH(BG$5,$B$10:$E$10,0),$B137,$C137,$D137,$E137)*BG$6+BG137*BG$7&lt;BG$2,BG$3*BG$4,0)</f>
        <v>0</v>
      </c>
      <c r="FA137" s="0" t="n">
        <f aca="false">IF(CHOOSE(MATCH(BH$5,$B$10:$E$10,0),$B137,$C137,$D137,$E137)*BH$6+BH137*BH$7&lt;BH$2,BH$3*BH$4,0)</f>
        <v>0</v>
      </c>
      <c r="FB137" s="0" t="n">
        <f aca="false">IF(CHOOSE(MATCH(BI$5,$B$10:$E$10,0),$B137,$C137,$D137,$E137)*BI$6+BI137*BI$7&lt;BI$2,BI$3*BI$4,0)</f>
        <v>0</v>
      </c>
      <c r="FC137" s="0" t="n">
        <f aca="false">IF(CHOOSE(MATCH(BJ$5,$B$10:$E$10,0),$B137,$C137,$D137,$E137)*BJ$6+BJ137*BJ$7&lt;BJ$2,BJ$3*BJ$4,0)</f>
        <v>0</v>
      </c>
      <c r="FD137" s="0" t="n">
        <f aca="false">IF(CHOOSE(MATCH(BK$5,$B$10:$E$10,0),$B137,$C137,$D137,$E137)*BK$6+BK137*BK$7&lt;BK$2,BK$3*BK$4,0)</f>
        <v>0</v>
      </c>
      <c r="FE137" s="0" t="n">
        <f aca="false">IF(CHOOSE(MATCH(BL$5,$B$10:$E$10,0),$B137,$C137,$D137,$E137)*BL$6+BL137*BL$7&lt;BL$2,BL$3*BL$4,0)</f>
        <v>0</v>
      </c>
      <c r="FF137" s="0" t="n">
        <f aca="false">IF(CHOOSE(MATCH(BM$5,$B$10:$E$10,0),$B137,$C137,$D137,$E137)*BM$6+BM137*BM$7&lt;BM$2,BM$3*BM$4,0)</f>
        <v>0</v>
      </c>
      <c r="FG137" s="0" t="n">
        <f aca="false">IF(CHOOSE(MATCH(BN$5,$B$10:$E$10,0),$B137,$C137,$D137,$E137)*BN$6+BN137*BN$7&lt;BN$2,BN$3*BN$4,0)</f>
        <v>0</v>
      </c>
      <c r="FH137" s="0" t="n">
        <f aca="false">IF(CHOOSE(MATCH(BO$5,$B$10:$E$10,0),$B137,$C137,$D137,$E137)*BO$6+BO137*BO$7&lt;BO$2,BO$3*BO$4,0)</f>
        <v>0</v>
      </c>
      <c r="FI137" s="0" t="n">
        <f aca="false">IF(CHOOSE(MATCH(BP$5,$B$10:$E$10,0),$B137,$C137,$D137,$E137)*BP$6+BP137*BP$7&lt;BP$2,BP$3*BP$4,0)</f>
        <v>0</v>
      </c>
      <c r="FJ137" s="0" t="n">
        <f aca="false">IF(CHOOSE(MATCH(BQ$5,$B$10:$E$10,0),$B137,$C137,$D137,$E137)*BQ$6+BQ137*BQ$7&lt;BQ$2,BQ$3*BQ$4,0)</f>
        <v>0</v>
      </c>
      <c r="FK137" s="0" t="n">
        <f aca="false">IF(CHOOSE(MATCH(BR$5,$B$10:$E$10,0),$B137,$C137,$D137,$E137)*BR$6+BR137*BR$7&lt;BR$2,BR$3*BR$4,0)</f>
        <v>0</v>
      </c>
      <c r="FL137" s="0" t="n">
        <f aca="false">IF(CHOOSE(MATCH(BS$5,$B$10:$E$10,0),$B137,$C137,$D137,$E137)*BS$6+BS137*BS$7&lt;BS$2,BS$3*BS$4,0)</f>
        <v>0</v>
      </c>
      <c r="FM137" s="0" t="n">
        <f aca="false">IF(CHOOSE(MATCH(BT$5,$B$10:$E$10,0),$B137,$C137,$D137,$E137)*BT$6+BT137*BT$7&lt;BT$2,BT$3*BT$4,0)</f>
        <v>0</v>
      </c>
      <c r="FN137" s="0" t="n">
        <f aca="false">IF(CHOOSE(MATCH(BU$5,$B$10:$E$10,0),$B137,$C137,$D137,$E137)*BU$6+BU137*BU$7&lt;BU$2,BU$3*BU$4,0)</f>
        <v>0</v>
      </c>
      <c r="FO137" s="0" t="n">
        <f aca="false">IF(CHOOSE(MATCH(BV$5,$B$10:$E$10,0),$B137,$C137,$D137,$E137)*BV$6+BV137*BV$7&lt;BV$2,BV$3*BV$4,0)</f>
        <v>0</v>
      </c>
      <c r="FP137" s="0" t="n">
        <f aca="false">IF(CHOOSE(MATCH(BW$5,$B$10:$E$10,0),$B137,$C137,$D137,$E137)*BW$6+BW137*BW$7&lt;BW$2,BW$3*BW$4,0)</f>
        <v>0</v>
      </c>
      <c r="FQ137" s="0" t="n">
        <f aca="false">IF(CHOOSE(MATCH(BX$5,$B$10:$E$10,0),$B137,$C137,$D137,$E137)*BX$6+BX137*BX$7&lt;BX$2,BX$3*BX$4,0)</f>
        <v>0</v>
      </c>
      <c r="FR137" s="0" t="n">
        <f aca="false">IF(CHOOSE(MATCH(BY$5,$B$10:$E$10,0),$B137,$C137,$D137,$E137)*BY$6+BY137*BY$7&lt;BY$2,BY$3*BY$4,0)</f>
        <v>0</v>
      </c>
      <c r="FS137" s="0" t="n">
        <f aca="false">IF(CHOOSE(MATCH(BZ$5,$B$10:$E$10,0),$B137,$C137,$D137,$E137)*BZ$6+BZ137*BZ$7&lt;BZ$2,BZ$3*BZ$4,0)</f>
        <v>0</v>
      </c>
      <c r="FT137" s="0" t="n">
        <f aca="false">IF(CHOOSE(MATCH(CA$5,$B$10:$E$10,0),$B137,$C137,$D137,$E137)*CA$6+CA137*CA$7&lt;CA$2,CA$3*CA$4,0)</f>
        <v>0</v>
      </c>
      <c r="FU137" s="0" t="n">
        <f aca="false">IF(CHOOSE(MATCH(CB$5,$B$10:$E$10,0),$B137,$C137,$D137,$E137)*CB$6+CB137*CB$7&lt;CB$2,CB$3*CB$4,0)</f>
        <v>0</v>
      </c>
      <c r="FV137" s="0" t="n">
        <f aca="false">IF(CHOOSE(MATCH(CC$5,$B$10:$E$10,0),$B137,$C137,$D137,$E137)*CC$6+CC137*CC$7&lt;CC$2,CC$3*CC$4,0)</f>
        <v>0</v>
      </c>
      <c r="FW137" s="0" t="n">
        <f aca="false">IF(CHOOSE(MATCH(CD$5,$B$10:$E$10,0),$B137,$C137,$D137,$E137)*CD$6+CD137*CD$7&lt;CD$2,CD$3*CD$4,0)</f>
        <v>0</v>
      </c>
      <c r="FX137" s="0" t="n">
        <f aca="false">IF(CHOOSE(MATCH(CE$5,$B$10:$E$10,0),$B137,$C137,$D137,$E137)*CE$6+CE137*CE$7&lt;CE$2,CE$3*CE$4,0)</f>
        <v>0</v>
      </c>
      <c r="FY137" s="0" t="n">
        <f aca="false">IF(CHOOSE(MATCH(CF$5,$B$10:$E$10,0),$B137,$C137,$D137,$E137)*CF$6+CF137*CF$7&lt;CF$2,CF$3*CF$4,0)</f>
        <v>0</v>
      </c>
      <c r="FZ137" s="0" t="n">
        <f aca="false">IF(CHOOSE(MATCH(CG$5,$B$10:$E$10,0),$B137,$C137,$D137,$E137)*CG$6+CG137*CG$7&lt;CG$2,CG$3*CG$4,0)</f>
        <v>0</v>
      </c>
      <c r="GA137" s="0" t="n">
        <f aca="false">IF(CHOOSE(MATCH(CH$5,$B$10:$E$10,0),$B137,$C137,$D137,$E137)*CH$6+CH137*CH$7&lt;CH$2,CH$3*CH$4,0)</f>
        <v>0</v>
      </c>
      <c r="GB137" s="0" t="n">
        <f aca="false">IF(CHOOSE(MATCH(CI$5,$B$10:$E$10,0),$B137,$C137,$D137,$E137)*CI$6+CI137*CI$7&lt;CI$2,CI$3*CI$4,0)</f>
        <v>0</v>
      </c>
      <c r="GC137" s="0" t="n">
        <f aca="false">IF(CHOOSE(MATCH(CJ$5,$B$10:$E$10,0),$B137,$C137,$D137,$E137)*CJ$6+CJ137*CJ$7&lt;CJ$2,CJ$3*CJ$4,0)</f>
        <v>0</v>
      </c>
      <c r="GD137" s="0" t="n">
        <f aca="false">IF(CHOOSE(MATCH(CK$5,$B$10:$E$10,0),$B137,$C137,$D137,$E137)*CK$6+CK137*CK$7&lt;CK$2,CK$3*CK$4,0)</f>
        <v>0</v>
      </c>
      <c r="GE137" s="0" t="n">
        <f aca="false">IF(CHOOSE(MATCH(CL$5,$B$10:$E$10,0),$B137,$C137,$D137,$E137)*CL$6+CL137*CL$7&lt;CL$2,CL$3*CL$4,0)</f>
        <v>0</v>
      </c>
      <c r="GF137" s="0" t="n">
        <f aca="false">IF(CHOOSE(MATCH(CM$5,$B$10:$E$10,0),$B137,$C137,$D137,$E137)*CM$6+CM137*CM$7&lt;CM$2,CM$3*CM$4,0)</f>
        <v>0</v>
      </c>
      <c r="GG137" s="0" t="n">
        <f aca="false">IF(CHOOSE(MATCH(CN$5,$B$10:$E$10,0),$B137,$C137,$D137,$E137)*CN$6+CN137*CN$7&lt;CN$2,CN$3*CN$4,0)</f>
        <v>0</v>
      </c>
      <c r="GH137" s="0" t="n">
        <f aca="false">IF(CHOOSE(MATCH(CO$5,$B$10:$E$10,0),$B137,$C137,$D137,$E137)*CO$6+CO137*CO$7&lt;CO$2,CO$3*CO$4,0)</f>
        <v>0</v>
      </c>
      <c r="GI137" s="0" t="n">
        <f aca="false">IF(CHOOSE(MATCH(CP$5,$B$10:$E$10,0),$B137,$C137,$D137,$E137)*CP$6+CP137*CP$7&lt;CP$2,CP$3*CP$4,0)</f>
        <v>0</v>
      </c>
      <c r="GJ137" s="0" t="n">
        <f aca="false">IF(CHOOSE(MATCH(CQ$5,$B$10:$E$10,0),$B137,$C137,$D137,$E137)*CQ$6+CQ137*CQ$7&lt;CQ$2,CQ$3*CQ$4,0)</f>
        <v>0</v>
      </c>
      <c r="GK137" s="0" t="n">
        <f aca="false">IF(CHOOSE(MATCH(CR$5,$B$10:$E$10,0),$B137,$C137,$D137,$E137)*CR$6+CR137*CR$7&lt;CR$2,CR$3*CR$4,0)</f>
        <v>0</v>
      </c>
      <c r="GL137" s="0" t="n">
        <f aca="false">IF(CHOOSE(MATCH(CS$5,$B$10:$E$10,0),$B137,$C137,$D137,$E137)*CS$6+CS137*CS$7&lt;CS$2,CS$3*CS$4,0)</f>
        <v>0</v>
      </c>
      <c r="GM137" s="0" t="n">
        <f aca="false">IF(CHOOSE(MATCH(CT$5,$B$10:$E$10,0),$B137,$C137,$D137,$E137)*CT$6+CT137*CT$7&lt;CT$2,CT$3*CT$4,0)</f>
        <v>0</v>
      </c>
      <c r="GN137" s="0" t="n">
        <f aca="false">IF(CHOOSE(MATCH(CU$5,$B$10:$E$10,0),$B137,$C137,$D137,$E137)*CU$6+CU137*CU$7&lt;CU$2,CU$3*CU$4,0)</f>
        <v>0</v>
      </c>
      <c r="GO137" s="0" t="n">
        <f aca="false">IF(CHOOSE(MATCH(CV$5,$B$10:$E$10,0),$B137,$C137,$D137,$E137)*CV$6+CV137*CV$7&lt;CV$2,CV$3*CV$4,0)</f>
        <v>0</v>
      </c>
      <c r="GP137" s="0" t="n">
        <f aca="false">IF(CHOOSE(MATCH(CW$5,$B$10:$E$10,0),$B137,$C137,$D137,$E137)*CW$6+CW137*CW$7&lt;CW$2,CW$3*CW$4,0)</f>
        <v>0</v>
      </c>
      <c r="GQ137" s="0" t="n">
        <f aca="false">IF(CHOOSE(MATCH(CX$5,$B$10:$E$10,0),$B137,$C137,$D137,$E137)*CX$6+CX137*CX$7&lt;CX$2,CX$3*CX$4,0)</f>
        <v>0</v>
      </c>
      <c r="GS137" s="0" t="n">
        <f aca="false">SUM(CZ137:GQ137)</f>
        <v>0</v>
      </c>
      <c r="GT137" s="0" t="n">
        <f aca="false">IF(GS137&gt;$GS$6,1,0)</f>
        <v>0</v>
      </c>
    </row>
    <row r="138" customFormat="false" ht="14" hidden="false" customHeight="false" outlineLevel="0" collapsed="false">
      <c r="A138" s="0" t="n">
        <v>128</v>
      </c>
      <c r="B138" s="0" t="n">
        <v>0.276899804184731</v>
      </c>
      <c r="C138" s="0" t="n">
        <v>0.0908347999060466</v>
      </c>
      <c r="D138" s="0" t="n">
        <v>-1.14621914818111</v>
      </c>
      <c r="E138" s="0" t="n">
        <v>-0.957741141282086</v>
      </c>
      <c r="G138" s="0" t="n">
        <v>1.17774334285059</v>
      </c>
      <c r="H138" s="0" t="n">
        <v>1.5152727428358</v>
      </c>
      <c r="I138" s="0" t="n">
        <v>-0.335799086315092</v>
      </c>
      <c r="J138" s="0" t="n">
        <v>1.75163222593255</v>
      </c>
      <c r="K138" s="0" t="n">
        <v>1.76310095412191</v>
      </c>
      <c r="L138" s="0" t="n">
        <v>0.769283587942482</v>
      </c>
      <c r="M138" s="0" t="n">
        <v>1.39131998366793</v>
      </c>
      <c r="N138" s="0" t="n">
        <v>-1.60680883709574</v>
      </c>
      <c r="O138" s="0" t="n">
        <v>-0.0164095581567381</v>
      </c>
      <c r="P138" s="0" t="n">
        <v>0.293915718430071</v>
      </c>
      <c r="Q138" s="0" t="n">
        <v>-0.0585930592933437</v>
      </c>
      <c r="R138" s="0" t="n">
        <v>-1.50498181028524</v>
      </c>
      <c r="S138" s="0" t="n">
        <v>0.566756170883309</v>
      </c>
      <c r="T138" s="0" t="n">
        <v>-0.795569121692097</v>
      </c>
      <c r="U138" s="0" t="n">
        <v>0.847894625621848</v>
      </c>
      <c r="V138" s="0" t="n">
        <v>-1.79627022589557</v>
      </c>
      <c r="W138" s="0" t="n">
        <v>-1.46289039548719</v>
      </c>
      <c r="X138" s="0" t="n">
        <v>-1.89812453754712</v>
      </c>
      <c r="Y138" s="0" t="n">
        <v>0.316517798637506</v>
      </c>
      <c r="Z138" s="0" t="n">
        <v>1.81462382897735</v>
      </c>
      <c r="AA138" s="0" t="n">
        <v>-0.0486340923089301</v>
      </c>
      <c r="AB138" s="0" t="n">
        <v>-1.5481509763049</v>
      </c>
      <c r="AC138" s="0" t="n">
        <v>-0.786260443419451</v>
      </c>
      <c r="AD138" s="0" t="n">
        <v>0.640845883026486</v>
      </c>
      <c r="AE138" s="0" t="n">
        <v>0.461685658592614</v>
      </c>
      <c r="AF138" s="0" t="n">
        <v>-0.218171862798044</v>
      </c>
      <c r="AG138" s="0" t="n">
        <v>0.9071459317056</v>
      </c>
      <c r="AH138" s="0" t="n">
        <v>-0.0769955477153417</v>
      </c>
      <c r="AI138" s="0" t="n">
        <v>-0.449465460405918</v>
      </c>
      <c r="AJ138" s="0" t="n">
        <v>0.275116462944425</v>
      </c>
      <c r="AK138" s="0" t="n">
        <v>0.979730430117343</v>
      </c>
      <c r="AL138" s="0" t="n">
        <v>0.0729289695300395</v>
      </c>
      <c r="AM138" s="0" t="n">
        <v>-1.88892954611219</v>
      </c>
      <c r="AN138" s="0" t="n">
        <v>-0.964514583756682</v>
      </c>
      <c r="AO138" s="0" t="n">
        <v>-0.797144821262918</v>
      </c>
      <c r="AP138" s="0" t="n">
        <v>-1.4757188182557</v>
      </c>
      <c r="AQ138" s="0" t="n">
        <v>1.32091827254044</v>
      </c>
      <c r="AR138" s="0" t="n">
        <v>0.0154909685079474</v>
      </c>
      <c r="AS138" s="0" t="n">
        <v>1.13942860480165</v>
      </c>
      <c r="AT138" s="0" t="n">
        <v>-0.532502326677786</v>
      </c>
      <c r="AU138" s="0" t="n">
        <v>1.24980488180881</v>
      </c>
      <c r="AV138" s="0" t="n">
        <v>0.420370724896202</v>
      </c>
      <c r="AW138" s="0" t="n">
        <v>0.421540562456357</v>
      </c>
      <c r="AX138" s="0" t="n">
        <v>-0.565589743928285</v>
      </c>
      <c r="AY138" s="0" t="n">
        <v>-0.203153831535019</v>
      </c>
      <c r="AZ138" s="0" t="n">
        <v>1.26600298244739</v>
      </c>
      <c r="BA138" s="0" t="n">
        <v>0.470383838546695</v>
      </c>
      <c r="BB138" s="0" t="n">
        <v>0.305437879433157</v>
      </c>
      <c r="BC138" s="0" t="n">
        <v>0.278057541436283</v>
      </c>
      <c r="BD138" s="0" t="n">
        <v>0.494273990625516</v>
      </c>
      <c r="BE138" s="0" t="n">
        <v>-0.255070062848972</v>
      </c>
      <c r="BF138" s="0" t="n">
        <v>0.34487811717554</v>
      </c>
      <c r="BG138" s="0" t="n">
        <v>0.494273990625516</v>
      </c>
      <c r="BH138" s="0" t="n">
        <v>-0.94927827376523</v>
      </c>
      <c r="BI138" s="0" t="n">
        <v>0.00493400875711814</v>
      </c>
      <c r="BJ138" s="0" t="n">
        <v>0.110882183435024</v>
      </c>
      <c r="BK138" s="0" t="n">
        <v>0.601414740231121</v>
      </c>
      <c r="BL138" s="0" t="n">
        <v>0.0486340923089301</v>
      </c>
      <c r="BM138" s="0" t="n">
        <v>0.939480742090382</v>
      </c>
      <c r="BN138" s="0" t="n">
        <v>-0.73027194957831</v>
      </c>
      <c r="BO138" s="0" t="n">
        <v>-0.320862909575226</v>
      </c>
      <c r="BP138" s="0" t="n">
        <v>-0.402636715080007</v>
      </c>
      <c r="BQ138" s="0" t="n">
        <v>-0.45412434701575</v>
      </c>
      <c r="BR138" s="0" t="n">
        <v>2.74543708655983</v>
      </c>
      <c r="BS138" s="0" t="n">
        <v>0.769077814766206</v>
      </c>
      <c r="BT138" s="0" t="n">
        <v>0.25238364287361</v>
      </c>
      <c r="BU138" s="0" t="n">
        <v>-0.122357732834644</v>
      </c>
      <c r="BV138" s="0" t="n">
        <v>-2.18775312532671</v>
      </c>
      <c r="BW138" s="0" t="n">
        <v>-0.534619175596163</v>
      </c>
      <c r="BX138" s="0" t="n">
        <v>-1.56199348566588</v>
      </c>
      <c r="BY138" s="0" t="n">
        <v>1.15137027023593</v>
      </c>
      <c r="BZ138" s="0" t="n">
        <v>0.920383627089905</v>
      </c>
      <c r="CA138" s="0" t="n">
        <v>-0.91235278887325</v>
      </c>
      <c r="CB138" s="0" t="n">
        <v>1.11573854155722</v>
      </c>
      <c r="CC138" s="0" t="n">
        <v>1.50783762364881</v>
      </c>
      <c r="CD138" s="0" t="n">
        <v>0.209874997381121</v>
      </c>
      <c r="CE138" s="0" t="n">
        <v>1.28936335386243</v>
      </c>
      <c r="CF138" s="0" t="n">
        <v>-0.768050085753202</v>
      </c>
      <c r="CG138" s="0" t="n">
        <v>0.607476522418438</v>
      </c>
      <c r="CH138" s="0" t="n">
        <v>-0.161383013619343</v>
      </c>
      <c r="CI138" s="0" t="n">
        <v>-0.700920281815343</v>
      </c>
      <c r="CJ138" s="0" t="n">
        <v>0.506150854562293</v>
      </c>
      <c r="CK138" s="0" t="n">
        <v>-0.634752268524608</v>
      </c>
      <c r="CL138" s="0" t="n">
        <v>0.473547743240488</v>
      </c>
      <c r="CM138" s="0" t="n">
        <v>0.98655164038064</v>
      </c>
      <c r="CN138" s="0" t="n">
        <v>-0.688942236592993</v>
      </c>
      <c r="CO138" s="0" t="n">
        <v>0.11873680705321</v>
      </c>
      <c r="CP138" s="0" t="n">
        <v>-1.17285935630207</v>
      </c>
      <c r="CQ138" s="0" t="n">
        <v>-0.484185420646099</v>
      </c>
      <c r="CR138" s="0" t="n">
        <v>-0.136088829094661</v>
      </c>
      <c r="CS138" s="0" t="n">
        <v>-1.60569470608607</v>
      </c>
      <c r="CT138" s="0" t="n">
        <v>-0.54630390877719</v>
      </c>
      <c r="CU138" s="0" t="n">
        <v>0.431846274295822</v>
      </c>
      <c r="CV138" s="0" t="n">
        <v>1.54335339175304</v>
      </c>
      <c r="CW138" s="0" t="n">
        <v>-0.13361841411097</v>
      </c>
      <c r="CX138" s="0" t="n">
        <v>1.44418663694523</v>
      </c>
      <c r="CZ138" s="0" t="n">
        <f aca="false">IF(CHOOSE(MATCH(G$5,$B$10:$E$10,0),$B138,$C138,$D138,$E138)*G$6+G138*G$7&lt;G$2,G$3*G$4,0)</f>
        <v>0</v>
      </c>
      <c r="DA138" s="0" t="n">
        <f aca="false">IF(CHOOSE(MATCH(H$5,$B$10:$E$10,0),$B138,$C138,$D138,$E138)*H$6+H138*H$7&lt;H$2,H$3*H$4,0)</f>
        <v>0</v>
      </c>
      <c r="DB138" s="0" t="n">
        <f aca="false">IF(CHOOSE(MATCH(I$5,$B$10:$E$10,0),$B138,$C138,$D138,$E138)*I$6+I138*I$7&lt;I$2,I$3*I$4,0)</f>
        <v>0</v>
      </c>
      <c r="DC138" s="0" t="n">
        <f aca="false">IF(CHOOSE(MATCH(J$5,$B$10:$E$10,0),$B138,$C138,$D138,$E138)*J$6+J138*J$7&lt;J$2,J$3*J$4,0)</f>
        <v>0</v>
      </c>
      <c r="DD138" s="0" t="n">
        <f aca="false">IF(CHOOSE(MATCH(K$5,$B$10:$E$10,0),$B138,$C138,$D138,$E138)*K$6+K138*K$7&lt;K$2,K$3*K$4,0)</f>
        <v>0</v>
      </c>
      <c r="DE138" s="0" t="n">
        <f aca="false">IF(CHOOSE(MATCH(L$5,$B$10:$E$10,0),$B138,$C138,$D138,$E138)*L$6+L138*L$7&lt;L$2,L$3*L$4,0)</f>
        <v>0</v>
      </c>
      <c r="DF138" s="0" t="n">
        <f aca="false">IF(CHOOSE(MATCH(M$5,$B$10:$E$10,0),$B138,$C138,$D138,$E138)*M$6+M138*M$7&lt;M$2,M$3*M$4,0)</f>
        <v>0</v>
      </c>
      <c r="DG138" s="0" t="n">
        <f aca="false">IF(CHOOSE(MATCH(N$5,$B$10:$E$10,0),$B138,$C138,$D138,$E138)*N$6+N138*N$7&lt;N$2,N$3*N$4,0)</f>
        <v>0</v>
      </c>
      <c r="DH138" s="0" t="n">
        <f aca="false">IF(CHOOSE(MATCH(O$5,$B$10:$E$10,0),$B138,$C138,$D138,$E138)*O$6+O138*O$7&lt;O$2,O$3*O$4,0)</f>
        <v>0</v>
      </c>
      <c r="DI138" s="0" t="n">
        <f aca="false">IF(CHOOSE(MATCH(P$5,$B$10:$E$10,0),$B138,$C138,$D138,$E138)*P$6+P138*P$7&lt;P$2,P$3*P$4,0)</f>
        <v>0</v>
      </c>
      <c r="DJ138" s="0" t="n">
        <f aca="false">IF(CHOOSE(MATCH(Q$5,$B$10:$E$10,0),$B138,$C138,$D138,$E138)*Q$6+Q138*Q$7&lt;Q$2,Q$3*Q$4,0)</f>
        <v>0</v>
      </c>
      <c r="DK138" s="0" t="n">
        <f aca="false">IF(CHOOSE(MATCH(R$5,$B$10:$E$10,0),$B138,$C138,$D138,$E138)*R$6+R138*R$7&lt;R$2,R$3*R$4,0)</f>
        <v>0</v>
      </c>
      <c r="DL138" s="0" t="n">
        <f aca="false">IF(CHOOSE(MATCH(S$5,$B$10:$E$10,0),$B138,$C138,$D138,$E138)*S$6+S138*S$7&lt;S$2,S$3*S$4,0)</f>
        <v>0</v>
      </c>
      <c r="DM138" s="0" t="n">
        <f aca="false">IF(CHOOSE(MATCH(T$5,$B$10:$E$10,0),$B138,$C138,$D138,$E138)*T$6+T138*T$7&lt;T$2,T$3*T$4,0)</f>
        <v>0</v>
      </c>
      <c r="DN138" s="0" t="n">
        <f aca="false">IF(CHOOSE(MATCH(U$5,$B$10:$E$10,0),$B138,$C138,$D138,$E138)*U$6+U138*U$7&lt;U$2,U$3*U$4,0)</f>
        <v>0</v>
      </c>
      <c r="DO138" s="0" t="n">
        <f aca="false">IF(CHOOSE(MATCH(V$5,$B$10:$E$10,0),$B138,$C138,$D138,$E138)*V$6+V138*V$7&lt;V$2,V$3*V$4,0)</f>
        <v>0</v>
      </c>
      <c r="DP138" s="0" t="n">
        <f aca="false">IF(CHOOSE(MATCH(W$5,$B$10:$E$10,0),$B138,$C138,$D138,$E138)*W$6+W138*W$7&lt;W$2,W$3*W$4,0)</f>
        <v>0</v>
      </c>
      <c r="DQ138" s="0" t="n">
        <f aca="false">IF(CHOOSE(MATCH(X$5,$B$10:$E$10,0),$B138,$C138,$D138,$E138)*X$6+X138*X$7&lt;X$2,X$3*X$4,0)</f>
        <v>0</v>
      </c>
      <c r="DR138" s="0" t="n">
        <f aca="false">IF(CHOOSE(MATCH(Y$5,$B$10:$E$10,0),$B138,$C138,$D138,$E138)*Y$6+Y138*Y$7&lt;Y$2,Y$3*Y$4,0)</f>
        <v>0</v>
      </c>
      <c r="DS138" s="0" t="n">
        <f aca="false">IF(CHOOSE(MATCH(Z$5,$B$10:$E$10,0),$B138,$C138,$D138,$E138)*Z$6+Z138*Z$7&lt;Z$2,Z$3*Z$4,0)</f>
        <v>0</v>
      </c>
      <c r="DT138" s="0" t="n">
        <f aca="false">IF(CHOOSE(MATCH(AA$5,$B$10:$E$10,0),$B138,$C138,$D138,$E138)*AA$6+AA138*AA$7&lt;AA$2,AA$3*AA$4,0)</f>
        <v>0</v>
      </c>
      <c r="DU138" s="0" t="n">
        <f aca="false">IF(CHOOSE(MATCH(AB$5,$B$10:$E$10,0),$B138,$C138,$D138,$E138)*AB$6+AB138*AB$7&lt;AB$2,AB$3*AB$4,0)</f>
        <v>0</v>
      </c>
      <c r="DV138" s="0" t="n">
        <f aca="false">IF(CHOOSE(MATCH(AC$5,$B$10:$E$10,0),$B138,$C138,$D138,$E138)*AC$6+AC138*AC$7&lt;AC$2,AC$3*AC$4,0)</f>
        <v>0</v>
      </c>
      <c r="DW138" s="0" t="n">
        <f aca="false">IF(CHOOSE(MATCH(AD$5,$B$10:$E$10,0),$B138,$C138,$D138,$E138)*AD$6+AD138*AD$7&lt;AD$2,AD$3*AD$4,0)</f>
        <v>0</v>
      </c>
      <c r="DX138" s="0" t="n">
        <f aca="false">IF(CHOOSE(MATCH(AE$5,$B$10:$E$10,0),$B138,$C138,$D138,$E138)*AE$6+AE138*AE$7&lt;AE$2,AE$3*AE$4,0)</f>
        <v>0</v>
      </c>
      <c r="DY138" s="0" t="n">
        <f aca="false">IF(CHOOSE(MATCH(AF$5,$B$10:$E$10,0),$B138,$C138,$D138,$E138)*AF$6+AF138*AF$7&lt;AF$2,AF$3*AF$4,0)</f>
        <v>0</v>
      </c>
      <c r="DZ138" s="0" t="n">
        <f aca="false">IF(CHOOSE(MATCH(AG$5,$B$10:$E$10,0),$B138,$C138,$D138,$E138)*AG$6+AG138*AG$7&lt;AG$2,AG$3*AG$4,0)</f>
        <v>0</v>
      </c>
      <c r="EA138" s="0" t="n">
        <f aca="false">IF(CHOOSE(MATCH(AH$5,$B$10:$E$10,0),$B138,$C138,$D138,$E138)*AH$6+AH138*AH$7&lt;AH$2,AH$3*AH$4,0)</f>
        <v>0</v>
      </c>
      <c r="EB138" s="0" t="n">
        <f aca="false">IF(CHOOSE(MATCH(AI$5,$B$10:$E$10,0),$B138,$C138,$D138,$E138)*AI$6+AI138*AI$7&lt;AI$2,AI$3*AI$4,0)</f>
        <v>0</v>
      </c>
      <c r="EC138" s="0" t="n">
        <f aca="false">IF(CHOOSE(MATCH(AJ$5,$B$10:$E$10,0),$B138,$C138,$D138,$E138)*AJ$6+AJ138*AJ$7&lt;AJ$2,AJ$3*AJ$4,0)</f>
        <v>0</v>
      </c>
      <c r="ED138" s="0" t="n">
        <f aca="false">IF(CHOOSE(MATCH(AK$5,$B$10:$E$10,0),$B138,$C138,$D138,$E138)*AK$6+AK138*AK$7&lt;AK$2,AK$3*AK$4,0)</f>
        <v>0</v>
      </c>
      <c r="EE138" s="0" t="n">
        <f aca="false">IF(CHOOSE(MATCH(AL$5,$B$10:$E$10,0),$B138,$C138,$D138,$E138)*AL$6+AL138*AL$7&lt;AL$2,AL$3*AL$4,0)</f>
        <v>0</v>
      </c>
      <c r="EF138" s="0" t="n">
        <f aca="false">IF(CHOOSE(MATCH(AM$5,$B$10:$E$10,0),$B138,$C138,$D138,$E138)*AM$6+AM138*AM$7&lt;AM$2,AM$3*AM$4,0)</f>
        <v>0</v>
      </c>
      <c r="EG138" s="0" t="n">
        <f aca="false">IF(CHOOSE(MATCH(AN$5,$B$10:$E$10,0),$B138,$C138,$D138,$E138)*AN$6+AN138*AN$7&lt;AN$2,AN$3*AN$4,0)</f>
        <v>0</v>
      </c>
      <c r="EH138" s="0" t="n">
        <f aca="false">IF(CHOOSE(MATCH(AO$5,$B$10:$E$10,0),$B138,$C138,$D138,$E138)*AO$6+AO138*AO$7&lt;AO$2,AO$3*AO$4,0)</f>
        <v>0</v>
      </c>
      <c r="EI138" s="0" t="n">
        <f aca="false">IF(CHOOSE(MATCH(AP$5,$B$10:$E$10,0),$B138,$C138,$D138,$E138)*AP$6+AP138*AP$7&lt;AP$2,AP$3*AP$4,0)</f>
        <v>0</v>
      </c>
      <c r="EJ138" s="0" t="n">
        <f aca="false">IF(CHOOSE(MATCH(AQ$5,$B$10:$E$10,0),$B138,$C138,$D138,$E138)*AQ$6+AQ138*AQ$7&lt;AQ$2,AQ$3*AQ$4,0)</f>
        <v>0</v>
      </c>
      <c r="EK138" s="0" t="n">
        <f aca="false">IF(CHOOSE(MATCH(AR$5,$B$10:$E$10,0),$B138,$C138,$D138,$E138)*AR$6+AR138*AR$7&lt;AR$2,AR$3*AR$4,0)</f>
        <v>0</v>
      </c>
      <c r="EL138" s="0" t="n">
        <f aca="false">IF(CHOOSE(MATCH(AS$5,$B$10:$E$10,0),$B138,$C138,$D138,$E138)*AS$6+AS138*AS$7&lt;AS$2,AS$3*AS$4,0)</f>
        <v>0</v>
      </c>
      <c r="EM138" s="0" t="n">
        <f aca="false">IF(CHOOSE(MATCH(AT$5,$B$10:$E$10,0),$B138,$C138,$D138,$E138)*AT$6+AT138*AT$7&lt;AT$2,AT$3*AT$4,0)</f>
        <v>0</v>
      </c>
      <c r="EN138" s="0" t="n">
        <f aca="false">IF(CHOOSE(MATCH(AU$5,$B$10:$E$10,0),$B138,$C138,$D138,$E138)*AU$6+AU138*AU$7&lt;AU$2,AU$3*AU$4,0)</f>
        <v>0</v>
      </c>
      <c r="EO138" s="0" t="n">
        <f aca="false">IF(CHOOSE(MATCH(AV$5,$B$10:$E$10,0),$B138,$C138,$D138,$E138)*AV$6+AV138*AV$7&lt;AV$2,AV$3*AV$4,0)</f>
        <v>0</v>
      </c>
      <c r="EP138" s="0" t="n">
        <f aca="false">IF(CHOOSE(MATCH(AW$5,$B$10:$E$10,0),$B138,$C138,$D138,$E138)*AW$6+AW138*AW$7&lt;AW$2,AW$3*AW$4,0)</f>
        <v>0</v>
      </c>
      <c r="EQ138" s="0" t="n">
        <f aca="false">IF(CHOOSE(MATCH(AX$5,$B$10:$E$10,0),$B138,$C138,$D138,$E138)*AX$6+AX138*AX$7&lt;AX$2,AX$3*AX$4,0)</f>
        <v>0</v>
      </c>
      <c r="ER138" s="0" t="n">
        <f aca="false">IF(CHOOSE(MATCH(AY$5,$B$10:$E$10,0),$B138,$C138,$D138,$E138)*AY$6+AY138*AY$7&lt;AY$2,AY$3*AY$4,0)</f>
        <v>0</v>
      </c>
      <c r="ES138" s="0" t="n">
        <f aca="false">IF(CHOOSE(MATCH(AZ$5,$B$10:$E$10,0),$B138,$C138,$D138,$E138)*AZ$6+AZ138*AZ$7&lt;AZ$2,AZ$3*AZ$4,0)</f>
        <v>0</v>
      </c>
      <c r="ET138" s="0" t="n">
        <f aca="false">IF(CHOOSE(MATCH(BA$5,$B$10:$E$10,0),$B138,$C138,$D138,$E138)*BA$6+BA138*BA$7&lt;BA$2,BA$3*BA$4,0)</f>
        <v>0</v>
      </c>
      <c r="EU138" s="0" t="n">
        <f aca="false">IF(CHOOSE(MATCH(BB$5,$B$10:$E$10,0),$B138,$C138,$D138,$E138)*BB$6+BB138*BB$7&lt;BB$2,BB$3*BB$4,0)</f>
        <v>0</v>
      </c>
      <c r="EV138" s="0" t="n">
        <f aca="false">IF(CHOOSE(MATCH(BC$5,$B$10:$E$10,0),$B138,$C138,$D138,$E138)*BC$6+BC138*BC$7&lt;BC$2,BC$3*BC$4,0)</f>
        <v>0</v>
      </c>
      <c r="EW138" s="0" t="n">
        <f aca="false">IF(CHOOSE(MATCH(BD$5,$B$10:$E$10,0),$B138,$C138,$D138,$E138)*BD$6+BD138*BD$7&lt;BD$2,BD$3*BD$4,0)</f>
        <v>0</v>
      </c>
      <c r="EX138" s="0" t="n">
        <f aca="false">IF(CHOOSE(MATCH(BE$5,$B$10:$E$10,0),$B138,$C138,$D138,$E138)*BE$6+BE138*BE$7&lt;BE$2,BE$3*BE$4,0)</f>
        <v>0</v>
      </c>
      <c r="EY138" s="0" t="n">
        <f aca="false">IF(CHOOSE(MATCH(BF$5,$B$10:$E$10,0),$B138,$C138,$D138,$E138)*BF$6+BF138*BF$7&lt;BF$2,BF$3*BF$4,0)</f>
        <v>0</v>
      </c>
      <c r="EZ138" s="0" t="n">
        <f aca="false">IF(CHOOSE(MATCH(BG$5,$B$10:$E$10,0),$B138,$C138,$D138,$E138)*BG$6+BG138*BG$7&lt;BG$2,BG$3*BG$4,0)</f>
        <v>0</v>
      </c>
      <c r="FA138" s="0" t="n">
        <f aca="false">IF(CHOOSE(MATCH(BH$5,$B$10:$E$10,0),$B138,$C138,$D138,$E138)*BH$6+BH138*BH$7&lt;BH$2,BH$3*BH$4,0)</f>
        <v>0</v>
      </c>
      <c r="FB138" s="0" t="n">
        <f aca="false">IF(CHOOSE(MATCH(BI$5,$B$10:$E$10,0),$B138,$C138,$D138,$E138)*BI$6+BI138*BI$7&lt;BI$2,BI$3*BI$4,0)</f>
        <v>0</v>
      </c>
      <c r="FC138" s="0" t="n">
        <f aca="false">IF(CHOOSE(MATCH(BJ$5,$B$10:$E$10,0),$B138,$C138,$D138,$E138)*BJ$6+BJ138*BJ$7&lt;BJ$2,BJ$3*BJ$4,0)</f>
        <v>0</v>
      </c>
      <c r="FD138" s="0" t="n">
        <f aca="false">IF(CHOOSE(MATCH(BK$5,$B$10:$E$10,0),$B138,$C138,$D138,$E138)*BK$6+BK138*BK$7&lt;BK$2,BK$3*BK$4,0)</f>
        <v>0</v>
      </c>
      <c r="FE138" s="0" t="n">
        <f aca="false">IF(CHOOSE(MATCH(BL$5,$B$10:$E$10,0),$B138,$C138,$D138,$E138)*BL$6+BL138*BL$7&lt;BL$2,BL$3*BL$4,0)</f>
        <v>0</v>
      </c>
      <c r="FF138" s="0" t="n">
        <f aca="false">IF(CHOOSE(MATCH(BM$5,$B$10:$E$10,0),$B138,$C138,$D138,$E138)*BM$6+BM138*BM$7&lt;BM$2,BM$3*BM$4,0)</f>
        <v>0</v>
      </c>
      <c r="FG138" s="0" t="n">
        <f aca="false">IF(CHOOSE(MATCH(BN$5,$B$10:$E$10,0),$B138,$C138,$D138,$E138)*BN$6+BN138*BN$7&lt;BN$2,BN$3*BN$4,0)</f>
        <v>0</v>
      </c>
      <c r="FH138" s="0" t="n">
        <f aca="false">IF(CHOOSE(MATCH(BO$5,$B$10:$E$10,0),$B138,$C138,$D138,$E138)*BO$6+BO138*BO$7&lt;BO$2,BO$3*BO$4,0)</f>
        <v>0</v>
      </c>
      <c r="FI138" s="0" t="n">
        <f aca="false">IF(CHOOSE(MATCH(BP$5,$B$10:$E$10,0),$B138,$C138,$D138,$E138)*BP$6+BP138*BP$7&lt;BP$2,BP$3*BP$4,0)</f>
        <v>0</v>
      </c>
      <c r="FJ138" s="0" t="n">
        <f aca="false">IF(CHOOSE(MATCH(BQ$5,$B$10:$E$10,0),$B138,$C138,$D138,$E138)*BQ$6+BQ138*BQ$7&lt;BQ$2,BQ$3*BQ$4,0)</f>
        <v>0</v>
      </c>
      <c r="FK138" s="0" t="n">
        <f aca="false">IF(CHOOSE(MATCH(BR$5,$B$10:$E$10,0),$B138,$C138,$D138,$E138)*BR$6+BR138*BR$7&lt;BR$2,BR$3*BR$4,0)</f>
        <v>0</v>
      </c>
      <c r="FL138" s="0" t="n">
        <f aca="false">IF(CHOOSE(MATCH(BS$5,$B$10:$E$10,0),$B138,$C138,$D138,$E138)*BS$6+BS138*BS$7&lt;BS$2,BS$3*BS$4,0)</f>
        <v>0</v>
      </c>
      <c r="FM138" s="0" t="n">
        <f aca="false">IF(CHOOSE(MATCH(BT$5,$B$10:$E$10,0),$B138,$C138,$D138,$E138)*BT$6+BT138*BT$7&lt;BT$2,BT$3*BT$4,0)</f>
        <v>0</v>
      </c>
      <c r="FN138" s="0" t="n">
        <f aca="false">IF(CHOOSE(MATCH(BU$5,$B$10:$E$10,0),$B138,$C138,$D138,$E138)*BU$6+BU138*BU$7&lt;BU$2,BU$3*BU$4,0)</f>
        <v>0</v>
      </c>
      <c r="FO138" s="0" t="n">
        <f aca="false">IF(CHOOSE(MATCH(BV$5,$B$10:$E$10,0),$B138,$C138,$D138,$E138)*BV$6+BV138*BV$7&lt;BV$2,BV$3*BV$4,0)</f>
        <v>0</v>
      </c>
      <c r="FP138" s="0" t="n">
        <f aca="false">IF(CHOOSE(MATCH(BW$5,$B$10:$E$10,0),$B138,$C138,$D138,$E138)*BW$6+BW138*BW$7&lt;BW$2,BW$3*BW$4,0)</f>
        <v>0</v>
      </c>
      <c r="FQ138" s="0" t="n">
        <f aca="false">IF(CHOOSE(MATCH(BX$5,$B$10:$E$10,0),$B138,$C138,$D138,$E138)*BX$6+BX138*BX$7&lt;BX$2,BX$3*BX$4,0)</f>
        <v>0</v>
      </c>
      <c r="FR138" s="0" t="n">
        <f aca="false">IF(CHOOSE(MATCH(BY$5,$B$10:$E$10,0),$B138,$C138,$D138,$E138)*BY$6+BY138*BY$7&lt;BY$2,BY$3*BY$4,0)</f>
        <v>0</v>
      </c>
      <c r="FS138" s="0" t="n">
        <f aca="false">IF(CHOOSE(MATCH(BZ$5,$B$10:$E$10,0),$B138,$C138,$D138,$E138)*BZ$6+BZ138*BZ$7&lt;BZ$2,BZ$3*BZ$4,0)</f>
        <v>0</v>
      </c>
      <c r="FT138" s="0" t="n">
        <f aca="false">IF(CHOOSE(MATCH(CA$5,$B$10:$E$10,0),$B138,$C138,$D138,$E138)*CA$6+CA138*CA$7&lt;CA$2,CA$3*CA$4,0)</f>
        <v>0</v>
      </c>
      <c r="FU138" s="0" t="n">
        <f aca="false">IF(CHOOSE(MATCH(CB$5,$B$10:$E$10,0),$B138,$C138,$D138,$E138)*CB$6+CB138*CB$7&lt;CB$2,CB$3*CB$4,0)</f>
        <v>0</v>
      </c>
      <c r="FV138" s="0" t="n">
        <f aca="false">IF(CHOOSE(MATCH(CC$5,$B$10:$E$10,0),$B138,$C138,$D138,$E138)*CC$6+CC138*CC$7&lt;CC$2,CC$3*CC$4,0)</f>
        <v>0</v>
      </c>
      <c r="FW138" s="0" t="n">
        <f aca="false">IF(CHOOSE(MATCH(CD$5,$B$10:$E$10,0),$B138,$C138,$D138,$E138)*CD$6+CD138*CD$7&lt;CD$2,CD$3*CD$4,0)</f>
        <v>0</v>
      </c>
      <c r="FX138" s="0" t="n">
        <f aca="false">IF(CHOOSE(MATCH(CE$5,$B$10:$E$10,0),$B138,$C138,$D138,$E138)*CE$6+CE138*CE$7&lt;CE$2,CE$3*CE$4,0)</f>
        <v>0</v>
      </c>
      <c r="FY138" s="0" t="n">
        <f aca="false">IF(CHOOSE(MATCH(CF$5,$B$10:$E$10,0),$B138,$C138,$D138,$E138)*CF$6+CF138*CF$7&lt;CF$2,CF$3*CF$4,0)</f>
        <v>0</v>
      </c>
      <c r="FZ138" s="0" t="n">
        <f aca="false">IF(CHOOSE(MATCH(CG$5,$B$10:$E$10,0),$B138,$C138,$D138,$E138)*CG$6+CG138*CG$7&lt;CG$2,CG$3*CG$4,0)</f>
        <v>0</v>
      </c>
      <c r="GA138" s="0" t="n">
        <f aca="false">IF(CHOOSE(MATCH(CH$5,$B$10:$E$10,0),$B138,$C138,$D138,$E138)*CH$6+CH138*CH$7&lt;CH$2,CH$3*CH$4,0)</f>
        <v>0</v>
      </c>
      <c r="GB138" s="0" t="n">
        <f aca="false">IF(CHOOSE(MATCH(CI$5,$B$10:$E$10,0),$B138,$C138,$D138,$E138)*CI$6+CI138*CI$7&lt;CI$2,CI$3*CI$4,0)</f>
        <v>0</v>
      </c>
      <c r="GC138" s="0" t="n">
        <f aca="false">IF(CHOOSE(MATCH(CJ$5,$B$10:$E$10,0),$B138,$C138,$D138,$E138)*CJ$6+CJ138*CJ$7&lt;CJ$2,CJ$3*CJ$4,0)</f>
        <v>0</v>
      </c>
      <c r="GD138" s="0" t="n">
        <f aca="false">IF(CHOOSE(MATCH(CK$5,$B$10:$E$10,0),$B138,$C138,$D138,$E138)*CK$6+CK138*CK$7&lt;CK$2,CK$3*CK$4,0)</f>
        <v>0</v>
      </c>
      <c r="GE138" s="0" t="n">
        <f aca="false">IF(CHOOSE(MATCH(CL$5,$B$10:$E$10,0),$B138,$C138,$D138,$E138)*CL$6+CL138*CL$7&lt;CL$2,CL$3*CL$4,0)</f>
        <v>0</v>
      </c>
      <c r="GF138" s="0" t="n">
        <f aca="false">IF(CHOOSE(MATCH(CM$5,$B$10:$E$10,0),$B138,$C138,$D138,$E138)*CM$6+CM138*CM$7&lt;CM$2,CM$3*CM$4,0)</f>
        <v>0</v>
      </c>
      <c r="GG138" s="0" t="n">
        <f aca="false">IF(CHOOSE(MATCH(CN$5,$B$10:$E$10,0),$B138,$C138,$D138,$E138)*CN$6+CN138*CN$7&lt;CN$2,CN$3*CN$4,0)</f>
        <v>0</v>
      </c>
      <c r="GH138" s="0" t="n">
        <f aca="false">IF(CHOOSE(MATCH(CO$5,$B$10:$E$10,0),$B138,$C138,$D138,$E138)*CO$6+CO138*CO$7&lt;CO$2,CO$3*CO$4,0)</f>
        <v>0</v>
      </c>
      <c r="GI138" s="0" t="n">
        <f aca="false">IF(CHOOSE(MATCH(CP$5,$B$10:$E$10,0),$B138,$C138,$D138,$E138)*CP$6+CP138*CP$7&lt;CP$2,CP$3*CP$4,0)</f>
        <v>0</v>
      </c>
      <c r="GJ138" s="0" t="n">
        <f aca="false">IF(CHOOSE(MATCH(CQ$5,$B$10:$E$10,0),$B138,$C138,$D138,$E138)*CQ$6+CQ138*CQ$7&lt;CQ$2,CQ$3*CQ$4,0)</f>
        <v>0</v>
      </c>
      <c r="GK138" s="0" t="n">
        <f aca="false">IF(CHOOSE(MATCH(CR$5,$B$10:$E$10,0),$B138,$C138,$D138,$E138)*CR$6+CR138*CR$7&lt;CR$2,CR$3*CR$4,0)</f>
        <v>0</v>
      </c>
      <c r="GL138" s="0" t="n">
        <f aca="false">IF(CHOOSE(MATCH(CS$5,$B$10:$E$10,0),$B138,$C138,$D138,$E138)*CS$6+CS138*CS$7&lt;CS$2,CS$3*CS$4,0)</f>
        <v>0</v>
      </c>
      <c r="GM138" s="0" t="n">
        <f aca="false">IF(CHOOSE(MATCH(CT$5,$B$10:$E$10,0),$B138,$C138,$D138,$E138)*CT$6+CT138*CT$7&lt;CT$2,CT$3*CT$4,0)</f>
        <v>0</v>
      </c>
      <c r="GN138" s="0" t="n">
        <f aca="false">IF(CHOOSE(MATCH(CU$5,$B$10:$E$10,0),$B138,$C138,$D138,$E138)*CU$6+CU138*CU$7&lt;CU$2,CU$3*CU$4,0)</f>
        <v>0</v>
      </c>
      <c r="GO138" s="0" t="n">
        <f aca="false">IF(CHOOSE(MATCH(CV$5,$B$10:$E$10,0),$B138,$C138,$D138,$E138)*CV$6+CV138*CV$7&lt;CV$2,CV$3*CV$4,0)</f>
        <v>0</v>
      </c>
      <c r="GP138" s="0" t="n">
        <f aca="false">IF(CHOOSE(MATCH(CW$5,$B$10:$E$10,0),$B138,$C138,$D138,$E138)*CW$6+CW138*CW$7&lt;CW$2,CW$3*CW$4,0)</f>
        <v>0</v>
      </c>
      <c r="GQ138" s="0" t="n">
        <f aca="false">IF(CHOOSE(MATCH(CX$5,$B$10:$E$10,0),$B138,$C138,$D138,$E138)*CX$6+CX138*CX$7&lt;CX$2,CX$3*CX$4,0)</f>
        <v>0</v>
      </c>
      <c r="GS138" s="0" t="n">
        <f aca="false">SUM(CZ138:GQ138)</f>
        <v>0</v>
      </c>
      <c r="GT138" s="0" t="n">
        <f aca="false">IF(GS138&gt;$GS$6,1,0)</f>
        <v>0</v>
      </c>
    </row>
    <row r="139" customFormat="false" ht="14" hidden="false" customHeight="false" outlineLevel="0" collapsed="false">
      <c r="A139" s="0" t="n">
        <v>129</v>
      </c>
      <c r="B139" s="0" t="n">
        <v>0.389953585470924</v>
      </c>
      <c r="C139" s="0" t="n">
        <v>0.915321516718302</v>
      </c>
      <c r="D139" s="0" t="n">
        <v>-0.449876589654598</v>
      </c>
      <c r="E139" s="0" t="n">
        <v>-0.888944331834707</v>
      </c>
      <c r="G139" s="0" t="n">
        <v>-1.53659129864536</v>
      </c>
      <c r="H139" s="0" t="n">
        <v>0.476459263154538</v>
      </c>
      <c r="I139" s="0" t="n">
        <v>2.05459400604013</v>
      </c>
      <c r="J139" s="0" t="n">
        <v>-0.369584540749202</v>
      </c>
      <c r="K139" s="0" t="n">
        <v>0.501808017361327</v>
      </c>
      <c r="L139" s="0" t="n">
        <v>-2.77657818514854</v>
      </c>
      <c r="M139" s="0" t="n">
        <v>-0.0471789007860934</v>
      </c>
      <c r="N139" s="0" t="n">
        <v>-0.811203335615573</v>
      </c>
      <c r="O139" s="0" t="n">
        <v>1.06311745184939</v>
      </c>
      <c r="P139" s="0" t="n">
        <v>1.88802005141042</v>
      </c>
      <c r="Q139" s="0" t="n">
        <v>-0.474060470878612</v>
      </c>
      <c r="R139" s="0" t="n">
        <v>-1.16362571134232</v>
      </c>
      <c r="S139" s="0" t="n">
        <v>1.38670202431967</v>
      </c>
      <c r="T139" s="0" t="n">
        <v>-0.978370735538192</v>
      </c>
      <c r="U139" s="0" t="n">
        <v>-0.651875780022238</v>
      </c>
      <c r="V139" s="0" t="n">
        <v>0.816422698335373</v>
      </c>
      <c r="W139" s="0" t="n">
        <v>-0.548170646652579</v>
      </c>
      <c r="X139" s="0" t="n">
        <v>-0.465176981379045</v>
      </c>
      <c r="Y139" s="0" t="n">
        <v>0.321426796290325</v>
      </c>
      <c r="Z139" s="0" t="n">
        <v>-1.16212277134764</v>
      </c>
      <c r="AA139" s="0" t="n">
        <v>-1.13155692815781</v>
      </c>
      <c r="AB139" s="0" t="n">
        <v>1.44810655910987</v>
      </c>
      <c r="AC139" s="0" t="n">
        <v>0.448873151981388</v>
      </c>
      <c r="AD139" s="0" t="n">
        <v>0.685357690599631</v>
      </c>
      <c r="AE139" s="0" t="n">
        <v>0.975906004896387</v>
      </c>
      <c r="AF139" s="0" t="n">
        <v>-0.638312940282049</v>
      </c>
      <c r="AG139" s="0" t="n">
        <v>0.115115881271777</v>
      </c>
      <c r="AH139" s="0" t="n">
        <v>0.726182634025463</v>
      </c>
      <c r="AI139" s="0" t="n">
        <v>-1.26498207464465</v>
      </c>
      <c r="AJ139" s="0" t="n">
        <v>1.64792254508939</v>
      </c>
      <c r="AK139" s="0" t="n">
        <v>0.777847617428051</v>
      </c>
      <c r="AL139" s="0" t="n">
        <v>0.942936821957119</v>
      </c>
      <c r="AM139" s="0" t="n">
        <v>0.235281731875148</v>
      </c>
      <c r="AN139" s="0" t="n">
        <v>0.0643410658085486</v>
      </c>
      <c r="AO139" s="0" t="n">
        <v>0.600498424319085</v>
      </c>
      <c r="AP139" s="0" t="n">
        <v>0.159755018103169</v>
      </c>
      <c r="AQ139" s="0" t="n">
        <v>1.52670509123709</v>
      </c>
      <c r="AR139" s="0" t="n">
        <v>-1.57244357978925</v>
      </c>
      <c r="AS139" s="0" t="n">
        <v>0.764971446187701</v>
      </c>
      <c r="AT139" s="0" t="n">
        <v>-0.131458364194259</v>
      </c>
      <c r="AU139" s="0" t="n">
        <v>-0.825100414658664</v>
      </c>
      <c r="AV139" s="0" t="n">
        <v>-0.337256551574683</v>
      </c>
      <c r="AW139" s="0" t="n">
        <v>1.14486283564474</v>
      </c>
      <c r="AX139" s="0" t="n">
        <v>1.94309905054979</v>
      </c>
      <c r="AY139" s="0" t="n">
        <v>0.0135787558974698</v>
      </c>
      <c r="AZ139" s="0" t="n">
        <v>1.08215544969426</v>
      </c>
      <c r="BA139" s="0" t="n">
        <v>-1.21067387226503</v>
      </c>
      <c r="BB139" s="0" t="n">
        <v>-0.238035227084765</v>
      </c>
      <c r="BC139" s="0" t="n">
        <v>1.1013139555871</v>
      </c>
      <c r="BD139" s="0" t="n">
        <v>0.0178636128111975</v>
      </c>
      <c r="BE139" s="0" t="n">
        <v>1.4883380572428</v>
      </c>
      <c r="BF139" s="0" t="n">
        <v>1.16815499495715</v>
      </c>
      <c r="BG139" s="0" t="n">
        <v>-1.68884071172215</v>
      </c>
      <c r="BH139" s="0" t="n">
        <v>-2.24006726057269</v>
      </c>
      <c r="BI139" s="0" t="n">
        <v>0.62096432884573</v>
      </c>
      <c r="BJ139" s="0" t="n">
        <v>-1.10412429421558</v>
      </c>
      <c r="BK139" s="0" t="n">
        <v>-0.0873569661052898</v>
      </c>
      <c r="BL139" s="0" t="n">
        <v>0.500333499076078</v>
      </c>
      <c r="BM139" s="0" t="n">
        <v>-0.314346380037023</v>
      </c>
      <c r="BN139" s="0" t="n">
        <v>0.460664750789874</v>
      </c>
      <c r="BO139" s="0" t="n">
        <v>1.08408130472526</v>
      </c>
      <c r="BP139" s="0" t="n">
        <v>-1.32975401356816</v>
      </c>
      <c r="BQ139" s="0" t="n">
        <v>-0.151161430039792</v>
      </c>
      <c r="BR139" s="0" t="n">
        <v>0.304476088786032</v>
      </c>
      <c r="BS139" s="0" t="n">
        <v>1.11147073766915</v>
      </c>
      <c r="BT139" s="0" t="n">
        <v>1.23245172289899</v>
      </c>
      <c r="BU139" s="0" t="n">
        <v>0.377788182959193</v>
      </c>
      <c r="BV139" s="0" t="n">
        <v>-2.24385075853206</v>
      </c>
      <c r="BW139" s="0" t="n">
        <v>-1.0185431165155</v>
      </c>
      <c r="BX139" s="0" t="n">
        <v>-1.2711370800389</v>
      </c>
      <c r="BY139" s="0" t="n">
        <v>-0.295992776955245</v>
      </c>
      <c r="BZ139" s="0" t="n">
        <v>1.50119831232587</v>
      </c>
      <c r="CA139" s="0" t="n">
        <v>-0.547104264114751</v>
      </c>
      <c r="CB139" s="0" t="n">
        <v>-1.21003722597379</v>
      </c>
      <c r="CC139" s="0" t="n">
        <v>0.505976913700579</v>
      </c>
      <c r="CD139" s="0" t="n">
        <v>-1.20086269816966</v>
      </c>
      <c r="CE139" s="0" t="n">
        <v>2.18442437471822</v>
      </c>
      <c r="CF139" s="0" t="n">
        <v>0.258073669101577</v>
      </c>
      <c r="CG139" s="0" t="n">
        <v>0.44473154048319</v>
      </c>
      <c r="CH139" s="0" t="n">
        <v>-0.262584762822371</v>
      </c>
      <c r="CI139" s="0" t="n">
        <v>1.01970044852351</v>
      </c>
      <c r="CJ139" s="0" t="n">
        <v>1.01239493233152</v>
      </c>
      <c r="CK139" s="0" t="n">
        <v>0.394768449041294</v>
      </c>
      <c r="CL139" s="0" t="n">
        <v>0.767022356740199</v>
      </c>
      <c r="CM139" s="0" t="n">
        <v>-0.377049218514003</v>
      </c>
      <c r="CN139" s="0" t="n">
        <v>-0.100650368040078</v>
      </c>
      <c r="CO139" s="0" t="n">
        <v>-1.22821347758872</v>
      </c>
      <c r="CP139" s="0" t="n">
        <v>-0.352031293004984</v>
      </c>
      <c r="CQ139" s="0" t="n">
        <v>-0.995928530755919</v>
      </c>
      <c r="CR139" s="0" t="n">
        <v>-1.19131982501131</v>
      </c>
      <c r="CS139" s="0" t="n">
        <v>0.394271637560451</v>
      </c>
      <c r="CT139" s="0" t="n">
        <v>1.70957719092257</v>
      </c>
      <c r="CU139" s="0" t="n">
        <v>-0.251120582106523</v>
      </c>
      <c r="CV139" s="0" t="n">
        <v>-0.730670990378712</v>
      </c>
      <c r="CW139" s="0" t="n">
        <v>-1.52621396409813</v>
      </c>
      <c r="CX139" s="0" t="n">
        <v>0.325458131555934</v>
      </c>
      <c r="CZ139" s="0" t="n">
        <f aca="false">IF(CHOOSE(MATCH(G$5,$B$10:$E$10,0),$B139,$C139,$D139,$E139)*G$6+G139*G$7&lt;G$2,G$3*G$4,0)</f>
        <v>0</v>
      </c>
      <c r="DA139" s="0" t="n">
        <f aca="false">IF(CHOOSE(MATCH(H$5,$B$10:$E$10,0),$B139,$C139,$D139,$E139)*H$6+H139*H$7&lt;H$2,H$3*H$4,0)</f>
        <v>0</v>
      </c>
      <c r="DB139" s="0" t="n">
        <f aca="false">IF(CHOOSE(MATCH(I$5,$B$10:$E$10,0),$B139,$C139,$D139,$E139)*I$6+I139*I$7&lt;I$2,I$3*I$4,0)</f>
        <v>0</v>
      </c>
      <c r="DC139" s="0" t="n">
        <f aca="false">IF(CHOOSE(MATCH(J$5,$B$10:$E$10,0),$B139,$C139,$D139,$E139)*J$6+J139*J$7&lt;J$2,J$3*J$4,0)</f>
        <v>0</v>
      </c>
      <c r="DD139" s="0" t="n">
        <f aca="false">IF(CHOOSE(MATCH(K$5,$B$10:$E$10,0),$B139,$C139,$D139,$E139)*K$6+K139*K$7&lt;K$2,K$3*K$4,0)</f>
        <v>0</v>
      </c>
      <c r="DE139" s="0" t="n">
        <f aca="false">IF(CHOOSE(MATCH(L$5,$B$10:$E$10,0),$B139,$C139,$D139,$E139)*L$6+L139*L$7&lt;L$2,L$3*L$4,0)</f>
        <v>2.5</v>
      </c>
      <c r="DF139" s="0" t="n">
        <f aca="false">IF(CHOOSE(MATCH(M$5,$B$10:$E$10,0),$B139,$C139,$D139,$E139)*M$6+M139*M$7&lt;M$2,M$3*M$4,0)</f>
        <v>0</v>
      </c>
      <c r="DG139" s="0" t="n">
        <f aca="false">IF(CHOOSE(MATCH(N$5,$B$10:$E$10,0),$B139,$C139,$D139,$E139)*N$6+N139*N$7&lt;N$2,N$3*N$4,0)</f>
        <v>0</v>
      </c>
      <c r="DH139" s="0" t="n">
        <f aca="false">IF(CHOOSE(MATCH(O$5,$B$10:$E$10,0),$B139,$C139,$D139,$E139)*O$6+O139*O$7&lt;O$2,O$3*O$4,0)</f>
        <v>0</v>
      </c>
      <c r="DI139" s="0" t="n">
        <f aca="false">IF(CHOOSE(MATCH(P$5,$B$10:$E$10,0),$B139,$C139,$D139,$E139)*P$6+P139*P$7&lt;P$2,P$3*P$4,0)</f>
        <v>0</v>
      </c>
      <c r="DJ139" s="0" t="n">
        <f aca="false">IF(CHOOSE(MATCH(Q$5,$B$10:$E$10,0),$B139,$C139,$D139,$E139)*Q$6+Q139*Q$7&lt;Q$2,Q$3*Q$4,0)</f>
        <v>0</v>
      </c>
      <c r="DK139" s="0" t="n">
        <f aca="false">IF(CHOOSE(MATCH(R$5,$B$10:$E$10,0),$B139,$C139,$D139,$E139)*R$6+R139*R$7&lt;R$2,R$3*R$4,0)</f>
        <v>0</v>
      </c>
      <c r="DL139" s="0" t="n">
        <f aca="false">IF(CHOOSE(MATCH(S$5,$B$10:$E$10,0),$B139,$C139,$D139,$E139)*S$6+S139*S$7&lt;S$2,S$3*S$4,0)</f>
        <v>0</v>
      </c>
      <c r="DM139" s="0" t="n">
        <f aca="false">IF(CHOOSE(MATCH(T$5,$B$10:$E$10,0),$B139,$C139,$D139,$E139)*T$6+T139*T$7&lt;T$2,T$3*T$4,0)</f>
        <v>0</v>
      </c>
      <c r="DN139" s="0" t="n">
        <f aca="false">IF(CHOOSE(MATCH(U$5,$B$10:$E$10,0),$B139,$C139,$D139,$E139)*U$6+U139*U$7&lt;U$2,U$3*U$4,0)</f>
        <v>0</v>
      </c>
      <c r="DO139" s="0" t="n">
        <f aca="false">IF(CHOOSE(MATCH(V$5,$B$10:$E$10,0),$B139,$C139,$D139,$E139)*V$6+V139*V$7&lt;V$2,V$3*V$4,0)</f>
        <v>0</v>
      </c>
      <c r="DP139" s="0" t="n">
        <f aca="false">IF(CHOOSE(MATCH(W$5,$B$10:$E$10,0),$B139,$C139,$D139,$E139)*W$6+W139*W$7&lt;W$2,W$3*W$4,0)</f>
        <v>0</v>
      </c>
      <c r="DQ139" s="0" t="n">
        <f aca="false">IF(CHOOSE(MATCH(X$5,$B$10:$E$10,0),$B139,$C139,$D139,$E139)*X$6+X139*X$7&lt;X$2,X$3*X$4,0)</f>
        <v>0</v>
      </c>
      <c r="DR139" s="0" t="n">
        <f aca="false">IF(CHOOSE(MATCH(Y$5,$B$10:$E$10,0),$B139,$C139,$D139,$E139)*Y$6+Y139*Y$7&lt;Y$2,Y$3*Y$4,0)</f>
        <v>0</v>
      </c>
      <c r="DS139" s="0" t="n">
        <f aca="false">IF(CHOOSE(MATCH(Z$5,$B$10:$E$10,0),$B139,$C139,$D139,$E139)*Z$6+Z139*Z$7&lt;Z$2,Z$3*Z$4,0)</f>
        <v>0</v>
      </c>
      <c r="DT139" s="0" t="n">
        <f aca="false">IF(CHOOSE(MATCH(AA$5,$B$10:$E$10,0),$B139,$C139,$D139,$E139)*AA$6+AA139*AA$7&lt;AA$2,AA$3*AA$4,0)</f>
        <v>0</v>
      </c>
      <c r="DU139" s="0" t="n">
        <f aca="false">IF(CHOOSE(MATCH(AB$5,$B$10:$E$10,0),$B139,$C139,$D139,$E139)*AB$6+AB139*AB$7&lt;AB$2,AB$3*AB$4,0)</f>
        <v>0</v>
      </c>
      <c r="DV139" s="0" t="n">
        <f aca="false">IF(CHOOSE(MATCH(AC$5,$B$10:$E$10,0),$B139,$C139,$D139,$E139)*AC$6+AC139*AC$7&lt;AC$2,AC$3*AC$4,0)</f>
        <v>0</v>
      </c>
      <c r="DW139" s="0" t="n">
        <f aca="false">IF(CHOOSE(MATCH(AD$5,$B$10:$E$10,0),$B139,$C139,$D139,$E139)*AD$6+AD139*AD$7&lt;AD$2,AD$3*AD$4,0)</f>
        <v>0</v>
      </c>
      <c r="DX139" s="0" t="n">
        <f aca="false">IF(CHOOSE(MATCH(AE$5,$B$10:$E$10,0),$B139,$C139,$D139,$E139)*AE$6+AE139*AE$7&lt;AE$2,AE$3*AE$4,0)</f>
        <v>0</v>
      </c>
      <c r="DY139" s="0" t="n">
        <f aca="false">IF(CHOOSE(MATCH(AF$5,$B$10:$E$10,0),$B139,$C139,$D139,$E139)*AF$6+AF139*AF$7&lt;AF$2,AF$3*AF$4,0)</f>
        <v>0</v>
      </c>
      <c r="DZ139" s="0" t="n">
        <f aca="false">IF(CHOOSE(MATCH(AG$5,$B$10:$E$10,0),$B139,$C139,$D139,$E139)*AG$6+AG139*AG$7&lt;AG$2,AG$3*AG$4,0)</f>
        <v>0</v>
      </c>
      <c r="EA139" s="0" t="n">
        <f aca="false">IF(CHOOSE(MATCH(AH$5,$B$10:$E$10,0),$B139,$C139,$D139,$E139)*AH$6+AH139*AH$7&lt;AH$2,AH$3*AH$4,0)</f>
        <v>0</v>
      </c>
      <c r="EB139" s="0" t="n">
        <f aca="false">IF(CHOOSE(MATCH(AI$5,$B$10:$E$10,0),$B139,$C139,$D139,$E139)*AI$6+AI139*AI$7&lt;AI$2,AI$3*AI$4,0)</f>
        <v>0</v>
      </c>
      <c r="EC139" s="0" t="n">
        <f aca="false">IF(CHOOSE(MATCH(AJ$5,$B$10:$E$10,0),$B139,$C139,$D139,$E139)*AJ$6+AJ139*AJ$7&lt;AJ$2,AJ$3*AJ$4,0)</f>
        <v>0</v>
      </c>
      <c r="ED139" s="0" t="n">
        <f aca="false">IF(CHOOSE(MATCH(AK$5,$B$10:$E$10,0),$B139,$C139,$D139,$E139)*AK$6+AK139*AK$7&lt;AK$2,AK$3*AK$4,0)</f>
        <v>0</v>
      </c>
      <c r="EE139" s="0" t="n">
        <f aca="false">IF(CHOOSE(MATCH(AL$5,$B$10:$E$10,0),$B139,$C139,$D139,$E139)*AL$6+AL139*AL$7&lt;AL$2,AL$3*AL$4,0)</f>
        <v>0</v>
      </c>
      <c r="EF139" s="0" t="n">
        <f aca="false">IF(CHOOSE(MATCH(AM$5,$B$10:$E$10,0),$B139,$C139,$D139,$E139)*AM$6+AM139*AM$7&lt;AM$2,AM$3*AM$4,0)</f>
        <v>0</v>
      </c>
      <c r="EG139" s="0" t="n">
        <f aca="false">IF(CHOOSE(MATCH(AN$5,$B$10:$E$10,0),$B139,$C139,$D139,$E139)*AN$6+AN139*AN$7&lt;AN$2,AN$3*AN$4,0)</f>
        <v>0</v>
      </c>
      <c r="EH139" s="0" t="n">
        <f aca="false">IF(CHOOSE(MATCH(AO$5,$B$10:$E$10,0),$B139,$C139,$D139,$E139)*AO$6+AO139*AO$7&lt;AO$2,AO$3*AO$4,0)</f>
        <v>0</v>
      </c>
      <c r="EI139" s="0" t="n">
        <f aca="false">IF(CHOOSE(MATCH(AP$5,$B$10:$E$10,0),$B139,$C139,$D139,$E139)*AP$6+AP139*AP$7&lt;AP$2,AP$3*AP$4,0)</f>
        <v>0</v>
      </c>
      <c r="EJ139" s="0" t="n">
        <f aca="false">IF(CHOOSE(MATCH(AQ$5,$B$10:$E$10,0),$B139,$C139,$D139,$E139)*AQ$6+AQ139*AQ$7&lt;AQ$2,AQ$3*AQ$4,0)</f>
        <v>0</v>
      </c>
      <c r="EK139" s="0" t="n">
        <f aca="false">IF(CHOOSE(MATCH(AR$5,$B$10:$E$10,0),$B139,$C139,$D139,$E139)*AR$6+AR139*AR$7&lt;AR$2,AR$3*AR$4,0)</f>
        <v>0</v>
      </c>
      <c r="EL139" s="0" t="n">
        <f aca="false">IF(CHOOSE(MATCH(AS$5,$B$10:$E$10,0),$B139,$C139,$D139,$E139)*AS$6+AS139*AS$7&lt;AS$2,AS$3*AS$4,0)</f>
        <v>0</v>
      </c>
      <c r="EM139" s="0" t="n">
        <f aca="false">IF(CHOOSE(MATCH(AT$5,$B$10:$E$10,0),$B139,$C139,$D139,$E139)*AT$6+AT139*AT$7&lt;AT$2,AT$3*AT$4,0)</f>
        <v>0</v>
      </c>
      <c r="EN139" s="0" t="n">
        <f aca="false">IF(CHOOSE(MATCH(AU$5,$B$10:$E$10,0),$B139,$C139,$D139,$E139)*AU$6+AU139*AU$7&lt;AU$2,AU$3*AU$4,0)</f>
        <v>0</v>
      </c>
      <c r="EO139" s="0" t="n">
        <f aca="false">IF(CHOOSE(MATCH(AV$5,$B$10:$E$10,0),$B139,$C139,$D139,$E139)*AV$6+AV139*AV$7&lt;AV$2,AV$3*AV$4,0)</f>
        <v>0</v>
      </c>
      <c r="EP139" s="0" t="n">
        <f aca="false">IF(CHOOSE(MATCH(AW$5,$B$10:$E$10,0),$B139,$C139,$D139,$E139)*AW$6+AW139*AW$7&lt;AW$2,AW$3*AW$4,0)</f>
        <v>0</v>
      </c>
      <c r="EQ139" s="0" t="n">
        <f aca="false">IF(CHOOSE(MATCH(AX$5,$B$10:$E$10,0),$B139,$C139,$D139,$E139)*AX$6+AX139*AX$7&lt;AX$2,AX$3*AX$4,0)</f>
        <v>0</v>
      </c>
      <c r="ER139" s="0" t="n">
        <f aca="false">IF(CHOOSE(MATCH(AY$5,$B$10:$E$10,0),$B139,$C139,$D139,$E139)*AY$6+AY139*AY$7&lt;AY$2,AY$3*AY$4,0)</f>
        <v>0</v>
      </c>
      <c r="ES139" s="0" t="n">
        <f aca="false">IF(CHOOSE(MATCH(AZ$5,$B$10:$E$10,0),$B139,$C139,$D139,$E139)*AZ$6+AZ139*AZ$7&lt;AZ$2,AZ$3*AZ$4,0)</f>
        <v>0</v>
      </c>
      <c r="ET139" s="0" t="n">
        <f aca="false">IF(CHOOSE(MATCH(BA$5,$B$10:$E$10,0),$B139,$C139,$D139,$E139)*BA$6+BA139*BA$7&lt;BA$2,BA$3*BA$4,0)</f>
        <v>0</v>
      </c>
      <c r="EU139" s="0" t="n">
        <f aca="false">IF(CHOOSE(MATCH(BB$5,$B$10:$E$10,0),$B139,$C139,$D139,$E139)*BB$6+BB139*BB$7&lt;BB$2,BB$3*BB$4,0)</f>
        <v>0</v>
      </c>
      <c r="EV139" s="0" t="n">
        <f aca="false">IF(CHOOSE(MATCH(BC$5,$B$10:$E$10,0),$B139,$C139,$D139,$E139)*BC$6+BC139*BC$7&lt;BC$2,BC$3*BC$4,0)</f>
        <v>0</v>
      </c>
      <c r="EW139" s="0" t="n">
        <f aca="false">IF(CHOOSE(MATCH(BD$5,$B$10:$E$10,0),$B139,$C139,$D139,$E139)*BD$6+BD139*BD$7&lt;BD$2,BD$3*BD$4,0)</f>
        <v>0</v>
      </c>
      <c r="EX139" s="0" t="n">
        <f aca="false">IF(CHOOSE(MATCH(BE$5,$B$10:$E$10,0),$B139,$C139,$D139,$E139)*BE$6+BE139*BE$7&lt;BE$2,BE$3*BE$4,0)</f>
        <v>0</v>
      </c>
      <c r="EY139" s="0" t="n">
        <f aca="false">IF(CHOOSE(MATCH(BF$5,$B$10:$E$10,0),$B139,$C139,$D139,$E139)*BF$6+BF139*BF$7&lt;BF$2,BF$3*BF$4,0)</f>
        <v>0</v>
      </c>
      <c r="EZ139" s="0" t="n">
        <f aca="false">IF(CHOOSE(MATCH(BG$5,$B$10:$E$10,0),$B139,$C139,$D139,$E139)*BG$6+BG139*BG$7&lt;BG$2,BG$3*BG$4,0)</f>
        <v>0</v>
      </c>
      <c r="FA139" s="0" t="n">
        <f aca="false">IF(CHOOSE(MATCH(BH$5,$B$10:$E$10,0),$B139,$C139,$D139,$E139)*BH$6+BH139*BH$7&lt;BH$2,BH$3*BH$4,0)</f>
        <v>2.5</v>
      </c>
      <c r="FB139" s="0" t="n">
        <f aca="false">IF(CHOOSE(MATCH(BI$5,$B$10:$E$10,0),$B139,$C139,$D139,$E139)*BI$6+BI139*BI$7&lt;BI$2,BI$3*BI$4,0)</f>
        <v>0</v>
      </c>
      <c r="FC139" s="0" t="n">
        <f aca="false">IF(CHOOSE(MATCH(BJ$5,$B$10:$E$10,0),$B139,$C139,$D139,$E139)*BJ$6+BJ139*BJ$7&lt;BJ$2,BJ$3*BJ$4,0)</f>
        <v>0</v>
      </c>
      <c r="FD139" s="0" t="n">
        <f aca="false">IF(CHOOSE(MATCH(BK$5,$B$10:$E$10,0),$B139,$C139,$D139,$E139)*BK$6+BK139*BK$7&lt;BK$2,BK$3*BK$4,0)</f>
        <v>0</v>
      </c>
      <c r="FE139" s="0" t="n">
        <f aca="false">IF(CHOOSE(MATCH(BL$5,$B$10:$E$10,0),$B139,$C139,$D139,$E139)*BL$6+BL139*BL$7&lt;BL$2,BL$3*BL$4,0)</f>
        <v>0</v>
      </c>
      <c r="FF139" s="0" t="n">
        <f aca="false">IF(CHOOSE(MATCH(BM$5,$B$10:$E$10,0),$B139,$C139,$D139,$E139)*BM$6+BM139*BM$7&lt;BM$2,BM$3*BM$4,0)</f>
        <v>0</v>
      </c>
      <c r="FG139" s="0" t="n">
        <f aca="false">IF(CHOOSE(MATCH(BN$5,$B$10:$E$10,0),$B139,$C139,$D139,$E139)*BN$6+BN139*BN$7&lt;BN$2,BN$3*BN$4,0)</f>
        <v>0</v>
      </c>
      <c r="FH139" s="0" t="n">
        <f aca="false">IF(CHOOSE(MATCH(BO$5,$B$10:$E$10,0),$B139,$C139,$D139,$E139)*BO$6+BO139*BO$7&lt;BO$2,BO$3*BO$4,0)</f>
        <v>0</v>
      </c>
      <c r="FI139" s="0" t="n">
        <f aca="false">IF(CHOOSE(MATCH(BP$5,$B$10:$E$10,0),$B139,$C139,$D139,$E139)*BP$6+BP139*BP$7&lt;BP$2,BP$3*BP$4,0)</f>
        <v>0</v>
      </c>
      <c r="FJ139" s="0" t="n">
        <f aca="false">IF(CHOOSE(MATCH(BQ$5,$B$10:$E$10,0),$B139,$C139,$D139,$E139)*BQ$6+BQ139*BQ$7&lt;BQ$2,BQ$3*BQ$4,0)</f>
        <v>0</v>
      </c>
      <c r="FK139" s="0" t="n">
        <f aca="false">IF(CHOOSE(MATCH(BR$5,$B$10:$E$10,0),$B139,$C139,$D139,$E139)*BR$6+BR139*BR$7&lt;BR$2,BR$3*BR$4,0)</f>
        <v>0</v>
      </c>
      <c r="FL139" s="0" t="n">
        <f aca="false">IF(CHOOSE(MATCH(BS$5,$B$10:$E$10,0),$B139,$C139,$D139,$E139)*BS$6+BS139*BS$7&lt;BS$2,BS$3*BS$4,0)</f>
        <v>0</v>
      </c>
      <c r="FM139" s="0" t="n">
        <f aca="false">IF(CHOOSE(MATCH(BT$5,$B$10:$E$10,0),$B139,$C139,$D139,$E139)*BT$6+BT139*BT$7&lt;BT$2,BT$3*BT$4,0)</f>
        <v>0</v>
      </c>
      <c r="FN139" s="0" t="n">
        <f aca="false">IF(CHOOSE(MATCH(BU$5,$B$10:$E$10,0),$B139,$C139,$D139,$E139)*BU$6+BU139*BU$7&lt;BU$2,BU$3*BU$4,0)</f>
        <v>0</v>
      </c>
      <c r="FO139" s="0" t="n">
        <f aca="false">IF(CHOOSE(MATCH(BV$5,$B$10:$E$10,0),$B139,$C139,$D139,$E139)*BV$6+BV139*BV$7&lt;BV$2,BV$3*BV$4,0)</f>
        <v>0</v>
      </c>
      <c r="FP139" s="0" t="n">
        <f aca="false">IF(CHOOSE(MATCH(BW$5,$B$10:$E$10,0),$B139,$C139,$D139,$E139)*BW$6+BW139*BW$7&lt;BW$2,BW$3*BW$4,0)</f>
        <v>0</v>
      </c>
      <c r="FQ139" s="0" t="n">
        <f aca="false">IF(CHOOSE(MATCH(BX$5,$B$10:$E$10,0),$B139,$C139,$D139,$E139)*BX$6+BX139*BX$7&lt;BX$2,BX$3*BX$4,0)</f>
        <v>0</v>
      </c>
      <c r="FR139" s="0" t="n">
        <f aca="false">IF(CHOOSE(MATCH(BY$5,$B$10:$E$10,0),$B139,$C139,$D139,$E139)*BY$6+BY139*BY$7&lt;BY$2,BY$3*BY$4,0)</f>
        <v>0</v>
      </c>
      <c r="FS139" s="0" t="n">
        <f aca="false">IF(CHOOSE(MATCH(BZ$5,$B$10:$E$10,0),$B139,$C139,$D139,$E139)*BZ$6+BZ139*BZ$7&lt;BZ$2,BZ$3*BZ$4,0)</f>
        <v>0</v>
      </c>
      <c r="FT139" s="0" t="n">
        <f aca="false">IF(CHOOSE(MATCH(CA$5,$B$10:$E$10,0),$B139,$C139,$D139,$E139)*CA$6+CA139*CA$7&lt;CA$2,CA$3*CA$4,0)</f>
        <v>0</v>
      </c>
      <c r="FU139" s="0" t="n">
        <f aca="false">IF(CHOOSE(MATCH(CB$5,$B$10:$E$10,0),$B139,$C139,$D139,$E139)*CB$6+CB139*CB$7&lt;CB$2,CB$3*CB$4,0)</f>
        <v>0</v>
      </c>
      <c r="FV139" s="0" t="n">
        <f aca="false">IF(CHOOSE(MATCH(CC$5,$B$10:$E$10,0),$B139,$C139,$D139,$E139)*CC$6+CC139*CC$7&lt;CC$2,CC$3*CC$4,0)</f>
        <v>0</v>
      </c>
      <c r="FW139" s="0" t="n">
        <f aca="false">IF(CHOOSE(MATCH(CD$5,$B$10:$E$10,0),$B139,$C139,$D139,$E139)*CD$6+CD139*CD$7&lt;CD$2,CD$3*CD$4,0)</f>
        <v>0</v>
      </c>
      <c r="FX139" s="0" t="n">
        <f aca="false">IF(CHOOSE(MATCH(CE$5,$B$10:$E$10,0),$B139,$C139,$D139,$E139)*CE$6+CE139*CE$7&lt;CE$2,CE$3*CE$4,0)</f>
        <v>0</v>
      </c>
      <c r="FY139" s="0" t="n">
        <f aca="false">IF(CHOOSE(MATCH(CF$5,$B$10:$E$10,0),$B139,$C139,$D139,$E139)*CF$6+CF139*CF$7&lt;CF$2,CF$3*CF$4,0)</f>
        <v>0</v>
      </c>
      <c r="FZ139" s="0" t="n">
        <f aca="false">IF(CHOOSE(MATCH(CG$5,$B$10:$E$10,0),$B139,$C139,$D139,$E139)*CG$6+CG139*CG$7&lt;CG$2,CG$3*CG$4,0)</f>
        <v>0</v>
      </c>
      <c r="GA139" s="0" t="n">
        <f aca="false">IF(CHOOSE(MATCH(CH$5,$B$10:$E$10,0),$B139,$C139,$D139,$E139)*CH$6+CH139*CH$7&lt;CH$2,CH$3*CH$4,0)</f>
        <v>0</v>
      </c>
      <c r="GB139" s="0" t="n">
        <f aca="false">IF(CHOOSE(MATCH(CI$5,$B$10:$E$10,0),$B139,$C139,$D139,$E139)*CI$6+CI139*CI$7&lt;CI$2,CI$3*CI$4,0)</f>
        <v>0</v>
      </c>
      <c r="GC139" s="0" t="n">
        <f aca="false">IF(CHOOSE(MATCH(CJ$5,$B$10:$E$10,0),$B139,$C139,$D139,$E139)*CJ$6+CJ139*CJ$7&lt;CJ$2,CJ$3*CJ$4,0)</f>
        <v>0</v>
      </c>
      <c r="GD139" s="0" t="n">
        <f aca="false">IF(CHOOSE(MATCH(CK$5,$B$10:$E$10,0),$B139,$C139,$D139,$E139)*CK$6+CK139*CK$7&lt;CK$2,CK$3*CK$4,0)</f>
        <v>0</v>
      </c>
      <c r="GE139" s="0" t="n">
        <f aca="false">IF(CHOOSE(MATCH(CL$5,$B$10:$E$10,0),$B139,$C139,$D139,$E139)*CL$6+CL139*CL$7&lt;CL$2,CL$3*CL$4,0)</f>
        <v>0</v>
      </c>
      <c r="GF139" s="0" t="n">
        <f aca="false">IF(CHOOSE(MATCH(CM$5,$B$10:$E$10,0),$B139,$C139,$D139,$E139)*CM$6+CM139*CM$7&lt;CM$2,CM$3*CM$4,0)</f>
        <v>0</v>
      </c>
      <c r="GG139" s="0" t="n">
        <f aca="false">IF(CHOOSE(MATCH(CN$5,$B$10:$E$10,0),$B139,$C139,$D139,$E139)*CN$6+CN139*CN$7&lt;CN$2,CN$3*CN$4,0)</f>
        <v>0</v>
      </c>
      <c r="GH139" s="0" t="n">
        <f aca="false">IF(CHOOSE(MATCH(CO$5,$B$10:$E$10,0),$B139,$C139,$D139,$E139)*CO$6+CO139*CO$7&lt;CO$2,CO$3*CO$4,0)</f>
        <v>0</v>
      </c>
      <c r="GI139" s="0" t="n">
        <f aca="false">IF(CHOOSE(MATCH(CP$5,$B$10:$E$10,0),$B139,$C139,$D139,$E139)*CP$6+CP139*CP$7&lt;CP$2,CP$3*CP$4,0)</f>
        <v>0</v>
      </c>
      <c r="GJ139" s="0" t="n">
        <f aca="false">IF(CHOOSE(MATCH(CQ$5,$B$10:$E$10,0),$B139,$C139,$D139,$E139)*CQ$6+CQ139*CQ$7&lt;CQ$2,CQ$3*CQ$4,0)</f>
        <v>0</v>
      </c>
      <c r="GK139" s="0" t="n">
        <f aca="false">IF(CHOOSE(MATCH(CR$5,$B$10:$E$10,0),$B139,$C139,$D139,$E139)*CR$6+CR139*CR$7&lt;CR$2,CR$3*CR$4,0)</f>
        <v>0</v>
      </c>
      <c r="GL139" s="0" t="n">
        <f aca="false">IF(CHOOSE(MATCH(CS$5,$B$10:$E$10,0),$B139,$C139,$D139,$E139)*CS$6+CS139*CS$7&lt;CS$2,CS$3*CS$4,0)</f>
        <v>0</v>
      </c>
      <c r="GM139" s="0" t="n">
        <f aca="false">IF(CHOOSE(MATCH(CT$5,$B$10:$E$10,0),$B139,$C139,$D139,$E139)*CT$6+CT139*CT$7&lt;CT$2,CT$3*CT$4,0)</f>
        <v>0</v>
      </c>
      <c r="GN139" s="0" t="n">
        <f aca="false">IF(CHOOSE(MATCH(CU$5,$B$10:$E$10,0),$B139,$C139,$D139,$E139)*CU$6+CU139*CU$7&lt;CU$2,CU$3*CU$4,0)</f>
        <v>0</v>
      </c>
      <c r="GO139" s="0" t="n">
        <f aca="false">IF(CHOOSE(MATCH(CV$5,$B$10:$E$10,0),$B139,$C139,$D139,$E139)*CV$6+CV139*CV$7&lt;CV$2,CV$3*CV$4,0)</f>
        <v>0</v>
      </c>
      <c r="GP139" s="0" t="n">
        <f aca="false">IF(CHOOSE(MATCH(CW$5,$B$10:$E$10,0),$B139,$C139,$D139,$E139)*CW$6+CW139*CW$7&lt;CW$2,CW$3*CW$4,0)</f>
        <v>0</v>
      </c>
      <c r="GQ139" s="0" t="n">
        <f aca="false">IF(CHOOSE(MATCH(CX$5,$B$10:$E$10,0),$B139,$C139,$D139,$E139)*CX$6+CX139*CX$7&lt;CX$2,CX$3*CX$4,0)</f>
        <v>0</v>
      </c>
      <c r="GS139" s="0" t="n">
        <f aca="false">SUM(CZ139:GQ139)</f>
        <v>5</v>
      </c>
      <c r="GT139" s="0" t="n">
        <f aca="false">IF(GS139&gt;$GS$6,1,0)</f>
        <v>0</v>
      </c>
    </row>
    <row r="140" customFormat="false" ht="14" hidden="false" customHeight="false" outlineLevel="0" collapsed="false">
      <c r="A140" s="0" t="n">
        <v>130</v>
      </c>
      <c r="B140" s="0" t="n">
        <v>-2.22506629648789</v>
      </c>
      <c r="C140" s="0" t="n">
        <v>-0.625839865494219</v>
      </c>
      <c r="D140" s="0" t="n">
        <v>0.542950488795705</v>
      </c>
      <c r="E140" s="0" t="n">
        <v>1.30665545454236</v>
      </c>
      <c r="G140" s="0" t="n">
        <v>-0.993545654637273</v>
      </c>
      <c r="H140" s="0" t="n">
        <v>-0.843083398649469</v>
      </c>
      <c r="I140" s="0" t="n">
        <v>0.623099367658142</v>
      </c>
      <c r="J140" s="0" t="n">
        <v>2.1523010218516</v>
      </c>
      <c r="K140" s="0" t="n">
        <v>0.676195668347646</v>
      </c>
      <c r="L140" s="0" t="n">
        <v>-0.962081685429439</v>
      </c>
      <c r="M140" s="0" t="n">
        <v>-0.130301032186253</v>
      </c>
      <c r="N140" s="0" t="n">
        <v>-0.0841328073875047</v>
      </c>
      <c r="O140" s="0" t="n">
        <v>1.81900304596638</v>
      </c>
      <c r="P140" s="0" t="n">
        <v>1.37361666929792</v>
      </c>
      <c r="Q140" s="0" t="n">
        <v>1.27681914818822</v>
      </c>
      <c r="R140" s="0" t="n">
        <v>-0.180867800736451</v>
      </c>
      <c r="S140" s="0" t="n">
        <v>1.73210537468549</v>
      </c>
      <c r="T140" s="0" t="n">
        <v>0.977013314695796</v>
      </c>
      <c r="U140" s="0" t="n">
        <v>0.998193172563333</v>
      </c>
      <c r="V140" s="0" t="n">
        <v>-0.547547642781865</v>
      </c>
      <c r="W140" s="0" t="n">
        <v>1.30140051624039</v>
      </c>
      <c r="X140" s="0" t="n">
        <v>0.203856416192139</v>
      </c>
      <c r="Y140" s="0" t="n">
        <v>-0.533912043465534</v>
      </c>
      <c r="Z140" s="0" t="n">
        <v>0.142731551022735</v>
      </c>
      <c r="AA140" s="0" t="n">
        <v>-1.29642103274819</v>
      </c>
      <c r="AB140" s="0" t="n">
        <v>-0.306079073197907</v>
      </c>
      <c r="AC140" s="0" t="n">
        <v>0.581369477004046</v>
      </c>
      <c r="AD140" s="0" t="n">
        <v>1.55863290274283</v>
      </c>
      <c r="AE140" s="0" t="n">
        <v>0.402719706471544</v>
      </c>
      <c r="AF140" s="0" t="n">
        <v>0.188103967957431</v>
      </c>
      <c r="AG140" s="0" t="n">
        <v>0.034469849197194</v>
      </c>
      <c r="AH140" s="0" t="n">
        <v>-0.153792143464671</v>
      </c>
      <c r="AI140" s="0" t="n">
        <v>-0.089046352513833</v>
      </c>
      <c r="AJ140" s="0" t="n">
        <v>-0.258389718510443</v>
      </c>
      <c r="AK140" s="0" t="n">
        <v>0.936274773266632</v>
      </c>
      <c r="AL140" s="0" t="n">
        <v>0.206277945835609</v>
      </c>
      <c r="AM140" s="0" t="n">
        <v>0.0781460585130844</v>
      </c>
      <c r="AN140" s="0" t="n">
        <v>0.0692477897246135</v>
      </c>
      <c r="AO140" s="0" t="n">
        <v>-2.56099156104028</v>
      </c>
      <c r="AP140" s="0" t="n">
        <v>0.431007265433436</v>
      </c>
      <c r="AQ140" s="0" t="n">
        <v>-0.221698428504169</v>
      </c>
      <c r="AR140" s="0" t="n">
        <v>-0.135626123665134</v>
      </c>
      <c r="AS140" s="0" t="n">
        <v>0.391710273106582</v>
      </c>
      <c r="AT140" s="0" t="n">
        <v>-0.660413661535131</v>
      </c>
      <c r="AU140" s="0" t="n">
        <v>1.04895661934279</v>
      </c>
      <c r="AV140" s="0" t="n">
        <v>-1.08188032754697</v>
      </c>
      <c r="AW140" s="0" t="n">
        <v>0.369831241187058</v>
      </c>
      <c r="AX140" s="0" t="n">
        <v>0.533559614268597</v>
      </c>
      <c r="AY140" s="0" t="n">
        <v>-0.507194499732577</v>
      </c>
      <c r="AZ140" s="0" t="n">
        <v>-0.970621840679087</v>
      </c>
      <c r="BA140" s="0" t="n">
        <v>-1.56147507368587</v>
      </c>
      <c r="BB140" s="0" t="n">
        <v>-1.9360777514521</v>
      </c>
      <c r="BC140" s="0" t="n">
        <v>-0.037225618143566</v>
      </c>
      <c r="BD140" s="0" t="n">
        <v>0.308164089801721</v>
      </c>
      <c r="BE140" s="0" t="n">
        <v>-0.259340140473796</v>
      </c>
      <c r="BF140" s="0" t="n">
        <v>1.05547542261775</v>
      </c>
      <c r="BG140" s="0" t="n">
        <v>0.269083102466539</v>
      </c>
      <c r="BH140" s="0" t="n">
        <v>-1.75092736753868</v>
      </c>
      <c r="BI140" s="0" t="n">
        <v>-2.38214852288365</v>
      </c>
      <c r="BJ140" s="0" t="n">
        <v>0.769798589317361</v>
      </c>
      <c r="BK140" s="0" t="n">
        <v>-0.0645718500891235</v>
      </c>
      <c r="BL140" s="0" t="n">
        <v>0.701998033036944</v>
      </c>
      <c r="BM140" s="0" t="n">
        <v>-1.13986970973201</v>
      </c>
      <c r="BN140" s="0" t="n">
        <v>1.11516783363186</v>
      </c>
      <c r="BO140" s="0" t="n">
        <v>-1.44310433825012</v>
      </c>
      <c r="BP140" s="0" t="n">
        <v>0.73989326665469</v>
      </c>
      <c r="BQ140" s="0" t="n">
        <v>-0.176125922735082</v>
      </c>
      <c r="BR140" s="0" t="n">
        <v>0.302793523587752</v>
      </c>
      <c r="BS140" s="0" t="n">
        <v>0.910265498532681</v>
      </c>
      <c r="BT140" s="0" t="n">
        <v>0.273528257821454</v>
      </c>
      <c r="BU140" s="0" t="n">
        <v>0.0369959707313683</v>
      </c>
      <c r="BV140" s="0" t="n">
        <v>-1.02021431303001</v>
      </c>
      <c r="BW140" s="0" t="n">
        <v>-1.24033704196336</v>
      </c>
      <c r="BX140" s="0" t="n">
        <v>-0.57702663980308</v>
      </c>
      <c r="BY140" s="0" t="n">
        <v>-0.812160578789189</v>
      </c>
      <c r="BZ140" s="0" t="n">
        <v>1.34604306367692</v>
      </c>
      <c r="CA140" s="0" t="n">
        <v>-0.348616140399827</v>
      </c>
      <c r="CB140" s="0" t="n">
        <v>0.871473275765311</v>
      </c>
      <c r="CC140" s="0" t="n">
        <v>-1.20749746201909</v>
      </c>
      <c r="CD140" s="0" t="n">
        <v>0.346014985552756</v>
      </c>
      <c r="CE140" s="0" t="n">
        <v>-0.871250449563377</v>
      </c>
      <c r="CF140" s="0" t="n">
        <v>-0.379185394194792</v>
      </c>
      <c r="CG140" s="0" t="n">
        <v>-0.53408939493238</v>
      </c>
      <c r="CH140" s="0" t="n">
        <v>1.55349880515132</v>
      </c>
      <c r="CI140" s="0" t="n">
        <v>0.919333160709357</v>
      </c>
      <c r="CJ140" s="0" t="n">
        <v>0.0648014975013211</v>
      </c>
      <c r="CK140" s="0" t="n">
        <v>0.0602790350967553</v>
      </c>
      <c r="CL140" s="0" t="n">
        <v>-0.777536115492694</v>
      </c>
      <c r="CM140" s="0" t="n">
        <v>-0.031025138014229</v>
      </c>
      <c r="CN140" s="0" t="n">
        <v>1.10145492726588</v>
      </c>
      <c r="CO140" s="0" t="n">
        <v>1.69427949003875</v>
      </c>
      <c r="CP140" s="0" t="n">
        <v>-0.857467057358008</v>
      </c>
      <c r="CQ140" s="0" t="n">
        <v>1.36076096168836</v>
      </c>
      <c r="CR140" s="0" t="n">
        <v>-2.0805327949347</v>
      </c>
      <c r="CS140" s="0" t="n">
        <v>0.507282038597623</v>
      </c>
      <c r="CT140" s="0" t="n">
        <v>1.23277914099162</v>
      </c>
      <c r="CU140" s="0" t="n">
        <v>0.0873569661052898</v>
      </c>
      <c r="CV140" s="0" t="n">
        <v>0.488577143187285</v>
      </c>
      <c r="CW140" s="0" t="n">
        <v>-1.21035554911941</v>
      </c>
      <c r="CX140" s="0" t="n">
        <v>-0.575221292820061</v>
      </c>
      <c r="CZ140" s="0" t="n">
        <f aca="false">IF(CHOOSE(MATCH(G$5,$B$10:$E$10,0),$B140,$C140,$D140,$E140)*G$6+G140*G$7&lt;G$2,G$3*G$4,0)</f>
        <v>0</v>
      </c>
      <c r="DA140" s="0" t="n">
        <f aca="false">IF(CHOOSE(MATCH(H$5,$B$10:$E$10,0),$B140,$C140,$D140,$E140)*H$6+H140*H$7&lt;H$2,H$3*H$4,0)</f>
        <v>0</v>
      </c>
      <c r="DB140" s="0" t="n">
        <f aca="false">IF(CHOOSE(MATCH(I$5,$B$10:$E$10,0),$B140,$C140,$D140,$E140)*I$6+I140*I$7&lt;I$2,I$3*I$4,0)</f>
        <v>0</v>
      </c>
      <c r="DC140" s="0" t="n">
        <f aca="false">IF(CHOOSE(MATCH(J$5,$B$10:$E$10,0),$B140,$C140,$D140,$E140)*J$6+J140*J$7&lt;J$2,J$3*J$4,0)</f>
        <v>0</v>
      </c>
      <c r="DD140" s="0" t="n">
        <f aca="false">IF(CHOOSE(MATCH(K$5,$B$10:$E$10,0),$B140,$C140,$D140,$E140)*K$6+K140*K$7&lt;K$2,K$3*K$4,0)</f>
        <v>0</v>
      </c>
      <c r="DE140" s="0" t="n">
        <f aca="false">IF(CHOOSE(MATCH(L$5,$B$10:$E$10,0),$B140,$C140,$D140,$E140)*L$6+L140*L$7&lt;L$2,L$3*L$4,0)</f>
        <v>0</v>
      </c>
      <c r="DF140" s="0" t="n">
        <f aca="false">IF(CHOOSE(MATCH(M$5,$B$10:$E$10,0),$B140,$C140,$D140,$E140)*M$6+M140*M$7&lt;M$2,M$3*M$4,0)</f>
        <v>0</v>
      </c>
      <c r="DG140" s="0" t="n">
        <f aca="false">IF(CHOOSE(MATCH(N$5,$B$10:$E$10,0),$B140,$C140,$D140,$E140)*N$6+N140*N$7&lt;N$2,N$3*N$4,0)</f>
        <v>0</v>
      </c>
      <c r="DH140" s="0" t="n">
        <f aca="false">IF(CHOOSE(MATCH(O$5,$B$10:$E$10,0),$B140,$C140,$D140,$E140)*O$6+O140*O$7&lt;O$2,O$3*O$4,0)</f>
        <v>0</v>
      </c>
      <c r="DI140" s="0" t="n">
        <f aca="false">IF(CHOOSE(MATCH(P$5,$B$10:$E$10,0),$B140,$C140,$D140,$E140)*P$6+P140*P$7&lt;P$2,P$3*P$4,0)</f>
        <v>0</v>
      </c>
      <c r="DJ140" s="0" t="n">
        <f aca="false">IF(CHOOSE(MATCH(Q$5,$B$10:$E$10,0),$B140,$C140,$D140,$E140)*Q$6+Q140*Q$7&lt;Q$2,Q$3*Q$4,0)</f>
        <v>0</v>
      </c>
      <c r="DK140" s="0" t="n">
        <f aca="false">IF(CHOOSE(MATCH(R$5,$B$10:$E$10,0),$B140,$C140,$D140,$E140)*R$6+R140*R$7&lt;R$2,R$3*R$4,0)</f>
        <v>0</v>
      </c>
      <c r="DL140" s="0" t="n">
        <f aca="false">IF(CHOOSE(MATCH(S$5,$B$10:$E$10,0),$B140,$C140,$D140,$E140)*S$6+S140*S$7&lt;S$2,S$3*S$4,0)</f>
        <v>0</v>
      </c>
      <c r="DM140" s="0" t="n">
        <f aca="false">IF(CHOOSE(MATCH(T$5,$B$10:$E$10,0),$B140,$C140,$D140,$E140)*T$6+T140*T$7&lt;T$2,T$3*T$4,0)</f>
        <v>0</v>
      </c>
      <c r="DN140" s="0" t="n">
        <f aca="false">IF(CHOOSE(MATCH(U$5,$B$10:$E$10,0),$B140,$C140,$D140,$E140)*U$6+U140*U$7&lt;U$2,U$3*U$4,0)</f>
        <v>0</v>
      </c>
      <c r="DO140" s="0" t="n">
        <f aca="false">IF(CHOOSE(MATCH(V$5,$B$10:$E$10,0),$B140,$C140,$D140,$E140)*V$6+V140*V$7&lt;V$2,V$3*V$4,0)</f>
        <v>0</v>
      </c>
      <c r="DP140" s="0" t="n">
        <f aca="false">IF(CHOOSE(MATCH(W$5,$B$10:$E$10,0),$B140,$C140,$D140,$E140)*W$6+W140*W$7&lt;W$2,W$3*W$4,0)</f>
        <v>0</v>
      </c>
      <c r="DQ140" s="0" t="n">
        <f aca="false">IF(CHOOSE(MATCH(X$5,$B$10:$E$10,0),$B140,$C140,$D140,$E140)*X$6+X140*X$7&lt;X$2,X$3*X$4,0)</f>
        <v>0</v>
      </c>
      <c r="DR140" s="0" t="n">
        <f aca="false">IF(CHOOSE(MATCH(Y$5,$B$10:$E$10,0),$B140,$C140,$D140,$E140)*Y$6+Y140*Y$7&lt;Y$2,Y$3*Y$4,0)</f>
        <v>0</v>
      </c>
      <c r="DS140" s="0" t="n">
        <f aca="false">IF(CHOOSE(MATCH(Z$5,$B$10:$E$10,0),$B140,$C140,$D140,$E140)*Z$6+Z140*Z$7&lt;Z$2,Z$3*Z$4,0)</f>
        <v>0</v>
      </c>
      <c r="DT140" s="0" t="n">
        <f aca="false">IF(CHOOSE(MATCH(AA$5,$B$10:$E$10,0),$B140,$C140,$D140,$E140)*AA$6+AA140*AA$7&lt;AA$2,AA$3*AA$4,0)</f>
        <v>0</v>
      </c>
      <c r="DU140" s="0" t="n">
        <f aca="false">IF(CHOOSE(MATCH(AB$5,$B$10:$E$10,0),$B140,$C140,$D140,$E140)*AB$6+AB140*AB$7&lt;AB$2,AB$3*AB$4,0)</f>
        <v>0</v>
      </c>
      <c r="DV140" s="0" t="n">
        <f aca="false">IF(CHOOSE(MATCH(AC$5,$B$10:$E$10,0),$B140,$C140,$D140,$E140)*AC$6+AC140*AC$7&lt;AC$2,AC$3*AC$4,0)</f>
        <v>0</v>
      </c>
      <c r="DW140" s="0" t="n">
        <f aca="false">IF(CHOOSE(MATCH(AD$5,$B$10:$E$10,0),$B140,$C140,$D140,$E140)*AD$6+AD140*AD$7&lt;AD$2,AD$3*AD$4,0)</f>
        <v>0</v>
      </c>
      <c r="DX140" s="0" t="n">
        <f aca="false">IF(CHOOSE(MATCH(AE$5,$B$10:$E$10,0),$B140,$C140,$D140,$E140)*AE$6+AE140*AE$7&lt;AE$2,AE$3*AE$4,0)</f>
        <v>0</v>
      </c>
      <c r="DY140" s="0" t="n">
        <f aca="false">IF(CHOOSE(MATCH(AF$5,$B$10:$E$10,0),$B140,$C140,$D140,$E140)*AF$6+AF140*AF$7&lt;AF$2,AF$3*AF$4,0)</f>
        <v>0</v>
      </c>
      <c r="DZ140" s="0" t="n">
        <f aca="false">IF(CHOOSE(MATCH(AG$5,$B$10:$E$10,0),$B140,$C140,$D140,$E140)*AG$6+AG140*AG$7&lt;AG$2,AG$3*AG$4,0)</f>
        <v>0</v>
      </c>
      <c r="EA140" s="0" t="n">
        <f aca="false">IF(CHOOSE(MATCH(AH$5,$B$10:$E$10,0),$B140,$C140,$D140,$E140)*AH$6+AH140*AH$7&lt;AH$2,AH$3*AH$4,0)</f>
        <v>0</v>
      </c>
      <c r="EB140" s="0" t="n">
        <f aca="false">IF(CHOOSE(MATCH(AI$5,$B$10:$E$10,0),$B140,$C140,$D140,$E140)*AI$6+AI140*AI$7&lt;AI$2,AI$3*AI$4,0)</f>
        <v>0</v>
      </c>
      <c r="EC140" s="0" t="n">
        <f aca="false">IF(CHOOSE(MATCH(AJ$5,$B$10:$E$10,0),$B140,$C140,$D140,$E140)*AJ$6+AJ140*AJ$7&lt;AJ$2,AJ$3*AJ$4,0)</f>
        <v>0</v>
      </c>
      <c r="ED140" s="0" t="n">
        <f aca="false">IF(CHOOSE(MATCH(AK$5,$B$10:$E$10,0),$B140,$C140,$D140,$E140)*AK$6+AK140*AK$7&lt;AK$2,AK$3*AK$4,0)</f>
        <v>0</v>
      </c>
      <c r="EE140" s="0" t="n">
        <f aca="false">IF(CHOOSE(MATCH(AL$5,$B$10:$E$10,0),$B140,$C140,$D140,$E140)*AL$6+AL140*AL$7&lt;AL$2,AL$3*AL$4,0)</f>
        <v>0</v>
      </c>
      <c r="EF140" s="0" t="n">
        <f aca="false">IF(CHOOSE(MATCH(AM$5,$B$10:$E$10,0),$B140,$C140,$D140,$E140)*AM$6+AM140*AM$7&lt;AM$2,AM$3*AM$4,0)</f>
        <v>0</v>
      </c>
      <c r="EG140" s="0" t="n">
        <f aca="false">IF(CHOOSE(MATCH(AN$5,$B$10:$E$10,0),$B140,$C140,$D140,$E140)*AN$6+AN140*AN$7&lt;AN$2,AN$3*AN$4,0)</f>
        <v>0</v>
      </c>
      <c r="EH140" s="0" t="n">
        <f aca="false">IF(CHOOSE(MATCH(AO$5,$B$10:$E$10,0),$B140,$C140,$D140,$E140)*AO$6+AO140*AO$7&lt;AO$2,AO$3*AO$4,0)</f>
        <v>0.5</v>
      </c>
      <c r="EI140" s="0" t="n">
        <f aca="false">IF(CHOOSE(MATCH(AP$5,$B$10:$E$10,0),$B140,$C140,$D140,$E140)*AP$6+AP140*AP$7&lt;AP$2,AP$3*AP$4,0)</f>
        <v>0</v>
      </c>
      <c r="EJ140" s="0" t="n">
        <f aca="false">IF(CHOOSE(MATCH(AQ$5,$B$10:$E$10,0),$B140,$C140,$D140,$E140)*AQ$6+AQ140*AQ$7&lt;AQ$2,AQ$3*AQ$4,0)</f>
        <v>0</v>
      </c>
      <c r="EK140" s="0" t="n">
        <f aca="false">IF(CHOOSE(MATCH(AR$5,$B$10:$E$10,0),$B140,$C140,$D140,$E140)*AR$6+AR140*AR$7&lt;AR$2,AR$3*AR$4,0)</f>
        <v>0</v>
      </c>
      <c r="EL140" s="0" t="n">
        <f aca="false">IF(CHOOSE(MATCH(AS$5,$B$10:$E$10,0),$B140,$C140,$D140,$E140)*AS$6+AS140*AS$7&lt;AS$2,AS$3*AS$4,0)</f>
        <v>0</v>
      </c>
      <c r="EM140" s="0" t="n">
        <f aca="false">IF(CHOOSE(MATCH(AT$5,$B$10:$E$10,0),$B140,$C140,$D140,$E140)*AT$6+AT140*AT$7&lt;AT$2,AT$3*AT$4,0)</f>
        <v>0</v>
      </c>
      <c r="EN140" s="0" t="n">
        <f aca="false">IF(CHOOSE(MATCH(AU$5,$B$10:$E$10,0),$B140,$C140,$D140,$E140)*AU$6+AU140*AU$7&lt;AU$2,AU$3*AU$4,0)</f>
        <v>0</v>
      </c>
      <c r="EO140" s="0" t="n">
        <f aca="false">IF(CHOOSE(MATCH(AV$5,$B$10:$E$10,0),$B140,$C140,$D140,$E140)*AV$6+AV140*AV$7&lt;AV$2,AV$3*AV$4,0)</f>
        <v>0</v>
      </c>
      <c r="EP140" s="0" t="n">
        <f aca="false">IF(CHOOSE(MATCH(AW$5,$B$10:$E$10,0),$B140,$C140,$D140,$E140)*AW$6+AW140*AW$7&lt;AW$2,AW$3*AW$4,0)</f>
        <v>0</v>
      </c>
      <c r="EQ140" s="0" t="n">
        <f aca="false">IF(CHOOSE(MATCH(AX$5,$B$10:$E$10,0),$B140,$C140,$D140,$E140)*AX$6+AX140*AX$7&lt;AX$2,AX$3*AX$4,0)</f>
        <v>0</v>
      </c>
      <c r="ER140" s="0" t="n">
        <f aca="false">IF(CHOOSE(MATCH(AY$5,$B$10:$E$10,0),$B140,$C140,$D140,$E140)*AY$6+AY140*AY$7&lt;AY$2,AY$3*AY$4,0)</f>
        <v>0</v>
      </c>
      <c r="ES140" s="0" t="n">
        <f aca="false">IF(CHOOSE(MATCH(AZ$5,$B$10:$E$10,0),$B140,$C140,$D140,$E140)*AZ$6+AZ140*AZ$7&lt;AZ$2,AZ$3*AZ$4,0)</f>
        <v>0</v>
      </c>
      <c r="ET140" s="0" t="n">
        <f aca="false">IF(CHOOSE(MATCH(BA$5,$B$10:$E$10,0),$B140,$C140,$D140,$E140)*BA$6+BA140*BA$7&lt;BA$2,BA$3*BA$4,0)</f>
        <v>0</v>
      </c>
      <c r="EU140" s="0" t="n">
        <f aca="false">IF(CHOOSE(MATCH(BB$5,$B$10:$E$10,0),$B140,$C140,$D140,$E140)*BB$6+BB140*BB$7&lt;BB$2,BB$3*BB$4,0)</f>
        <v>0</v>
      </c>
      <c r="EV140" s="0" t="n">
        <f aca="false">IF(CHOOSE(MATCH(BC$5,$B$10:$E$10,0),$B140,$C140,$D140,$E140)*BC$6+BC140*BC$7&lt;BC$2,BC$3*BC$4,0)</f>
        <v>0</v>
      </c>
      <c r="EW140" s="0" t="n">
        <f aca="false">IF(CHOOSE(MATCH(BD$5,$B$10:$E$10,0),$B140,$C140,$D140,$E140)*BD$6+BD140*BD$7&lt;BD$2,BD$3*BD$4,0)</f>
        <v>0</v>
      </c>
      <c r="EX140" s="0" t="n">
        <f aca="false">IF(CHOOSE(MATCH(BE$5,$B$10:$E$10,0),$B140,$C140,$D140,$E140)*BE$6+BE140*BE$7&lt;BE$2,BE$3*BE$4,0)</f>
        <v>0</v>
      </c>
      <c r="EY140" s="0" t="n">
        <f aca="false">IF(CHOOSE(MATCH(BF$5,$B$10:$E$10,0),$B140,$C140,$D140,$E140)*BF$6+BF140*BF$7&lt;BF$2,BF$3*BF$4,0)</f>
        <v>0</v>
      </c>
      <c r="EZ140" s="0" t="n">
        <f aca="false">IF(CHOOSE(MATCH(BG$5,$B$10:$E$10,0),$B140,$C140,$D140,$E140)*BG$6+BG140*BG$7&lt;BG$2,BG$3*BG$4,0)</f>
        <v>0</v>
      </c>
      <c r="FA140" s="0" t="n">
        <f aca="false">IF(CHOOSE(MATCH(BH$5,$B$10:$E$10,0),$B140,$C140,$D140,$E140)*BH$6+BH140*BH$7&lt;BH$2,BH$3*BH$4,0)</f>
        <v>0</v>
      </c>
      <c r="FB140" s="0" t="n">
        <f aca="false">IF(CHOOSE(MATCH(BI$5,$B$10:$E$10,0),$B140,$C140,$D140,$E140)*BI$6+BI140*BI$7&lt;BI$2,BI$3*BI$4,0)</f>
        <v>0</v>
      </c>
      <c r="FC140" s="0" t="n">
        <f aca="false">IF(CHOOSE(MATCH(BJ$5,$B$10:$E$10,0),$B140,$C140,$D140,$E140)*BJ$6+BJ140*BJ$7&lt;BJ$2,BJ$3*BJ$4,0)</f>
        <v>0</v>
      </c>
      <c r="FD140" s="0" t="n">
        <f aca="false">IF(CHOOSE(MATCH(BK$5,$B$10:$E$10,0),$B140,$C140,$D140,$E140)*BK$6+BK140*BK$7&lt;BK$2,BK$3*BK$4,0)</f>
        <v>0</v>
      </c>
      <c r="FE140" s="0" t="n">
        <f aca="false">IF(CHOOSE(MATCH(BL$5,$B$10:$E$10,0),$B140,$C140,$D140,$E140)*BL$6+BL140*BL$7&lt;BL$2,BL$3*BL$4,0)</f>
        <v>0</v>
      </c>
      <c r="FF140" s="0" t="n">
        <f aca="false">IF(CHOOSE(MATCH(BM$5,$B$10:$E$10,0),$B140,$C140,$D140,$E140)*BM$6+BM140*BM$7&lt;BM$2,BM$3*BM$4,0)</f>
        <v>0</v>
      </c>
      <c r="FG140" s="0" t="n">
        <f aca="false">IF(CHOOSE(MATCH(BN$5,$B$10:$E$10,0),$B140,$C140,$D140,$E140)*BN$6+BN140*BN$7&lt;BN$2,BN$3*BN$4,0)</f>
        <v>0</v>
      </c>
      <c r="FH140" s="0" t="n">
        <f aca="false">IF(CHOOSE(MATCH(BO$5,$B$10:$E$10,0),$B140,$C140,$D140,$E140)*BO$6+BO140*BO$7&lt;BO$2,BO$3*BO$4,0)</f>
        <v>0</v>
      </c>
      <c r="FI140" s="0" t="n">
        <f aca="false">IF(CHOOSE(MATCH(BP$5,$B$10:$E$10,0),$B140,$C140,$D140,$E140)*BP$6+BP140*BP$7&lt;BP$2,BP$3*BP$4,0)</f>
        <v>0</v>
      </c>
      <c r="FJ140" s="0" t="n">
        <f aca="false">IF(CHOOSE(MATCH(BQ$5,$B$10:$E$10,0),$B140,$C140,$D140,$E140)*BQ$6+BQ140*BQ$7&lt;BQ$2,BQ$3*BQ$4,0)</f>
        <v>0</v>
      </c>
      <c r="FK140" s="0" t="n">
        <f aca="false">IF(CHOOSE(MATCH(BR$5,$B$10:$E$10,0),$B140,$C140,$D140,$E140)*BR$6+BR140*BR$7&lt;BR$2,BR$3*BR$4,0)</f>
        <v>0</v>
      </c>
      <c r="FL140" s="0" t="n">
        <f aca="false">IF(CHOOSE(MATCH(BS$5,$B$10:$E$10,0),$B140,$C140,$D140,$E140)*BS$6+BS140*BS$7&lt;BS$2,BS$3*BS$4,0)</f>
        <v>0</v>
      </c>
      <c r="FM140" s="0" t="n">
        <f aca="false">IF(CHOOSE(MATCH(BT$5,$B$10:$E$10,0),$B140,$C140,$D140,$E140)*BT$6+BT140*BT$7&lt;BT$2,BT$3*BT$4,0)</f>
        <v>0</v>
      </c>
      <c r="FN140" s="0" t="n">
        <f aca="false">IF(CHOOSE(MATCH(BU$5,$B$10:$E$10,0),$B140,$C140,$D140,$E140)*BU$6+BU140*BU$7&lt;BU$2,BU$3*BU$4,0)</f>
        <v>0</v>
      </c>
      <c r="FO140" s="0" t="n">
        <f aca="false">IF(CHOOSE(MATCH(BV$5,$B$10:$E$10,0),$B140,$C140,$D140,$E140)*BV$6+BV140*BV$7&lt;BV$2,BV$3*BV$4,0)</f>
        <v>0</v>
      </c>
      <c r="FP140" s="0" t="n">
        <f aca="false">IF(CHOOSE(MATCH(BW$5,$B$10:$E$10,0),$B140,$C140,$D140,$E140)*BW$6+BW140*BW$7&lt;BW$2,BW$3*BW$4,0)</f>
        <v>0</v>
      </c>
      <c r="FQ140" s="0" t="n">
        <f aca="false">IF(CHOOSE(MATCH(BX$5,$B$10:$E$10,0),$B140,$C140,$D140,$E140)*BX$6+BX140*BX$7&lt;BX$2,BX$3*BX$4,0)</f>
        <v>0</v>
      </c>
      <c r="FR140" s="0" t="n">
        <f aca="false">IF(CHOOSE(MATCH(BY$5,$B$10:$E$10,0),$B140,$C140,$D140,$E140)*BY$6+BY140*BY$7&lt;BY$2,BY$3*BY$4,0)</f>
        <v>0</v>
      </c>
      <c r="FS140" s="0" t="n">
        <f aca="false">IF(CHOOSE(MATCH(BZ$5,$B$10:$E$10,0),$B140,$C140,$D140,$E140)*BZ$6+BZ140*BZ$7&lt;BZ$2,BZ$3*BZ$4,0)</f>
        <v>0</v>
      </c>
      <c r="FT140" s="0" t="n">
        <f aca="false">IF(CHOOSE(MATCH(CA$5,$B$10:$E$10,0),$B140,$C140,$D140,$E140)*CA$6+CA140*CA$7&lt;CA$2,CA$3*CA$4,0)</f>
        <v>0</v>
      </c>
      <c r="FU140" s="0" t="n">
        <f aca="false">IF(CHOOSE(MATCH(CB$5,$B$10:$E$10,0),$B140,$C140,$D140,$E140)*CB$6+CB140*CB$7&lt;CB$2,CB$3*CB$4,0)</f>
        <v>0</v>
      </c>
      <c r="FV140" s="0" t="n">
        <f aca="false">IF(CHOOSE(MATCH(CC$5,$B$10:$E$10,0),$B140,$C140,$D140,$E140)*CC$6+CC140*CC$7&lt;CC$2,CC$3*CC$4,0)</f>
        <v>0</v>
      </c>
      <c r="FW140" s="0" t="n">
        <f aca="false">IF(CHOOSE(MATCH(CD$5,$B$10:$E$10,0),$B140,$C140,$D140,$E140)*CD$6+CD140*CD$7&lt;CD$2,CD$3*CD$4,0)</f>
        <v>0</v>
      </c>
      <c r="FX140" s="0" t="n">
        <f aca="false">IF(CHOOSE(MATCH(CE$5,$B$10:$E$10,0),$B140,$C140,$D140,$E140)*CE$6+CE140*CE$7&lt;CE$2,CE$3*CE$4,0)</f>
        <v>0</v>
      </c>
      <c r="FY140" s="0" t="n">
        <f aca="false">IF(CHOOSE(MATCH(CF$5,$B$10:$E$10,0),$B140,$C140,$D140,$E140)*CF$6+CF140*CF$7&lt;CF$2,CF$3*CF$4,0)</f>
        <v>0</v>
      </c>
      <c r="FZ140" s="0" t="n">
        <f aca="false">IF(CHOOSE(MATCH(CG$5,$B$10:$E$10,0),$B140,$C140,$D140,$E140)*CG$6+CG140*CG$7&lt;CG$2,CG$3*CG$4,0)</f>
        <v>0</v>
      </c>
      <c r="GA140" s="0" t="n">
        <f aca="false">IF(CHOOSE(MATCH(CH$5,$B$10:$E$10,0),$B140,$C140,$D140,$E140)*CH$6+CH140*CH$7&lt;CH$2,CH$3*CH$4,0)</f>
        <v>0</v>
      </c>
      <c r="GB140" s="0" t="n">
        <f aca="false">IF(CHOOSE(MATCH(CI$5,$B$10:$E$10,0),$B140,$C140,$D140,$E140)*CI$6+CI140*CI$7&lt;CI$2,CI$3*CI$4,0)</f>
        <v>0</v>
      </c>
      <c r="GC140" s="0" t="n">
        <f aca="false">IF(CHOOSE(MATCH(CJ$5,$B$10:$E$10,0),$B140,$C140,$D140,$E140)*CJ$6+CJ140*CJ$7&lt;CJ$2,CJ$3*CJ$4,0)</f>
        <v>0</v>
      </c>
      <c r="GD140" s="0" t="n">
        <f aca="false">IF(CHOOSE(MATCH(CK$5,$B$10:$E$10,0),$B140,$C140,$D140,$E140)*CK$6+CK140*CK$7&lt;CK$2,CK$3*CK$4,0)</f>
        <v>0</v>
      </c>
      <c r="GE140" s="0" t="n">
        <f aca="false">IF(CHOOSE(MATCH(CL$5,$B$10:$E$10,0),$B140,$C140,$D140,$E140)*CL$6+CL140*CL$7&lt;CL$2,CL$3*CL$4,0)</f>
        <v>0</v>
      </c>
      <c r="GF140" s="0" t="n">
        <f aca="false">IF(CHOOSE(MATCH(CM$5,$B$10:$E$10,0),$B140,$C140,$D140,$E140)*CM$6+CM140*CM$7&lt;CM$2,CM$3*CM$4,0)</f>
        <v>0</v>
      </c>
      <c r="GG140" s="0" t="n">
        <f aca="false">IF(CHOOSE(MATCH(CN$5,$B$10:$E$10,0),$B140,$C140,$D140,$E140)*CN$6+CN140*CN$7&lt;CN$2,CN$3*CN$4,0)</f>
        <v>0</v>
      </c>
      <c r="GH140" s="0" t="n">
        <f aca="false">IF(CHOOSE(MATCH(CO$5,$B$10:$E$10,0),$B140,$C140,$D140,$E140)*CO$6+CO140*CO$7&lt;CO$2,CO$3*CO$4,0)</f>
        <v>0</v>
      </c>
      <c r="GI140" s="0" t="n">
        <f aca="false">IF(CHOOSE(MATCH(CP$5,$B$10:$E$10,0),$B140,$C140,$D140,$E140)*CP$6+CP140*CP$7&lt;CP$2,CP$3*CP$4,0)</f>
        <v>0</v>
      </c>
      <c r="GJ140" s="0" t="n">
        <f aca="false">IF(CHOOSE(MATCH(CQ$5,$B$10:$E$10,0),$B140,$C140,$D140,$E140)*CQ$6+CQ140*CQ$7&lt;CQ$2,CQ$3*CQ$4,0)</f>
        <v>0</v>
      </c>
      <c r="GK140" s="0" t="n">
        <f aca="false">IF(CHOOSE(MATCH(CR$5,$B$10:$E$10,0),$B140,$C140,$D140,$E140)*CR$6+CR140*CR$7&lt;CR$2,CR$3*CR$4,0)</f>
        <v>0</v>
      </c>
      <c r="GL140" s="0" t="n">
        <f aca="false">IF(CHOOSE(MATCH(CS$5,$B$10:$E$10,0),$B140,$C140,$D140,$E140)*CS$6+CS140*CS$7&lt;CS$2,CS$3*CS$4,0)</f>
        <v>0</v>
      </c>
      <c r="GM140" s="0" t="n">
        <f aca="false">IF(CHOOSE(MATCH(CT$5,$B$10:$E$10,0),$B140,$C140,$D140,$E140)*CT$6+CT140*CT$7&lt;CT$2,CT$3*CT$4,0)</f>
        <v>0</v>
      </c>
      <c r="GN140" s="0" t="n">
        <f aca="false">IF(CHOOSE(MATCH(CU$5,$B$10:$E$10,0),$B140,$C140,$D140,$E140)*CU$6+CU140*CU$7&lt;CU$2,CU$3*CU$4,0)</f>
        <v>0</v>
      </c>
      <c r="GO140" s="0" t="n">
        <f aca="false">IF(CHOOSE(MATCH(CV$5,$B$10:$E$10,0),$B140,$C140,$D140,$E140)*CV$6+CV140*CV$7&lt;CV$2,CV$3*CV$4,0)</f>
        <v>0</v>
      </c>
      <c r="GP140" s="0" t="n">
        <f aca="false">IF(CHOOSE(MATCH(CW$5,$B$10:$E$10,0),$B140,$C140,$D140,$E140)*CW$6+CW140*CW$7&lt;CW$2,CW$3*CW$4,0)</f>
        <v>0</v>
      </c>
      <c r="GQ140" s="0" t="n">
        <f aca="false">IF(CHOOSE(MATCH(CX$5,$B$10:$E$10,0),$B140,$C140,$D140,$E140)*CX$6+CX140*CX$7&lt;CX$2,CX$3*CX$4,0)</f>
        <v>0</v>
      </c>
      <c r="GS140" s="0" t="n">
        <f aca="false">SUM(CZ140:GQ140)</f>
        <v>0.5</v>
      </c>
      <c r="GT140" s="0" t="n">
        <f aca="false">IF(GS140&gt;$GS$6,1,0)</f>
        <v>0</v>
      </c>
    </row>
    <row r="141" customFormat="false" ht="14" hidden="false" customHeight="false" outlineLevel="0" collapsed="false">
      <c r="A141" s="0" t="n">
        <v>131</v>
      </c>
      <c r="B141" s="0" t="n">
        <v>1.3041884078065</v>
      </c>
      <c r="C141" s="0" t="n">
        <v>0.499299053503845</v>
      </c>
      <c r="D141" s="0" t="n">
        <v>1.31497076461149</v>
      </c>
      <c r="E141" s="0" t="n">
        <v>0.191562456102708</v>
      </c>
      <c r="G141" s="0" t="n">
        <v>0.366801486961776</v>
      </c>
      <c r="H141" s="0" t="n">
        <v>0.950360572460341</v>
      </c>
      <c r="I141" s="0" t="n">
        <v>-0.39840870158514</v>
      </c>
      <c r="J141" s="0" t="n">
        <v>-0.136475364342914</v>
      </c>
      <c r="K141" s="0" t="n">
        <v>-1.37008782985504</v>
      </c>
      <c r="L141" s="0" t="n">
        <v>-0.923309926292859</v>
      </c>
      <c r="M141" s="0" t="n">
        <v>1.07872892840533</v>
      </c>
      <c r="N141" s="0" t="n">
        <v>-0.1121907189372</v>
      </c>
      <c r="O141" s="0" t="n">
        <v>0.491941136715468</v>
      </c>
      <c r="P141" s="0" t="n">
        <v>0.250568064075196</v>
      </c>
      <c r="Q141" s="0" t="n">
        <v>0.0585930592933437</v>
      </c>
      <c r="R141" s="0" t="n">
        <v>0.940433437790489</v>
      </c>
      <c r="S141" s="0" t="n">
        <v>-1.55196630657883</v>
      </c>
      <c r="T141" s="0" t="n">
        <v>-0.492459548695479</v>
      </c>
      <c r="U141" s="0" t="n">
        <v>-1.60375748237129</v>
      </c>
      <c r="V141" s="0" t="n">
        <v>0.767331584938802</v>
      </c>
      <c r="W141" s="0" t="n">
        <v>1.41882537718629</v>
      </c>
      <c r="X141" s="0" t="n">
        <v>0.0307954906020313</v>
      </c>
      <c r="Y141" s="0" t="n">
        <v>-0.598851102040499</v>
      </c>
      <c r="Z141" s="0" t="n">
        <v>-1.26839495351305</v>
      </c>
      <c r="AA141" s="0" t="n">
        <v>0.337175833919901</v>
      </c>
      <c r="AB141" s="0" t="n">
        <v>-0.166189693118213</v>
      </c>
      <c r="AC141" s="0" t="n">
        <v>-1.49649167724419</v>
      </c>
      <c r="AD141" s="0" t="n">
        <v>1.35499249154236</v>
      </c>
      <c r="AE141" s="0" t="n">
        <v>-1.60209765454056</v>
      </c>
      <c r="AF141" s="0" t="n">
        <v>-0.355696556653129</v>
      </c>
      <c r="AG141" s="0" t="n">
        <v>-0.135858044814086</v>
      </c>
      <c r="AH141" s="0" t="n">
        <v>-1.5186560631264</v>
      </c>
      <c r="AI141" s="0" t="n">
        <v>-0.174961769516813</v>
      </c>
      <c r="AJ141" s="0" t="n">
        <v>0.368602286471287</v>
      </c>
      <c r="AK141" s="0" t="n">
        <v>0.361815182259306</v>
      </c>
      <c r="AL141" s="0" t="n">
        <v>0.0552222445548978</v>
      </c>
      <c r="AM141" s="0" t="n">
        <v>-0.237484982790193</v>
      </c>
      <c r="AN141" s="0" t="n">
        <v>-0.717545844963752</v>
      </c>
      <c r="AO141" s="0" t="n">
        <v>0.281875145446975</v>
      </c>
      <c r="AP141" s="0" t="n">
        <v>-0.128218289319193</v>
      </c>
      <c r="AQ141" s="0" t="n">
        <v>1.15762532004737</v>
      </c>
      <c r="AR141" s="0" t="n">
        <v>0.814716258901172</v>
      </c>
      <c r="AS141" s="0" t="n">
        <v>1.17881654659868</v>
      </c>
      <c r="AT141" s="0" t="n">
        <v>-0.484615156892687</v>
      </c>
      <c r="AU141" s="0" t="n">
        <v>0.840138909552479</v>
      </c>
      <c r="AV141" s="0" t="n">
        <v>1.01918658401701</v>
      </c>
      <c r="AW141" s="0" t="n">
        <v>-1.17133822641335</v>
      </c>
      <c r="AX141" s="0" t="n">
        <v>0.788240868132561</v>
      </c>
      <c r="AY141" s="0" t="n">
        <v>0.3517061486491</v>
      </c>
      <c r="AZ141" s="0" t="n">
        <v>-1.19976220958051</v>
      </c>
      <c r="BA141" s="0" t="n">
        <v>-0.345121407008264</v>
      </c>
      <c r="BB141" s="0" t="n">
        <v>0.510503923578654</v>
      </c>
      <c r="BC141" s="0" t="n">
        <v>0.202762748813257</v>
      </c>
      <c r="BD141" s="0" t="n">
        <v>-0.11642555364233</v>
      </c>
      <c r="BE141" s="0" t="n">
        <v>-0.583997916692169</v>
      </c>
      <c r="BF141" s="0" t="n">
        <v>1.10609562398167</v>
      </c>
      <c r="BG141" s="0" t="n">
        <v>-0.805264335212996</v>
      </c>
      <c r="BH141" s="0" t="n">
        <v>-0.0382965481549036</v>
      </c>
      <c r="BI141" s="0" t="n">
        <v>-0.289365971184452</v>
      </c>
      <c r="BJ141" s="0" t="n">
        <v>-1.56797796080355</v>
      </c>
      <c r="BK141" s="0" t="n">
        <v>0.709355845174287</v>
      </c>
      <c r="BL141" s="0" t="n">
        <v>-0.131071828946006</v>
      </c>
      <c r="BM141" s="0" t="n">
        <v>0.374503770217416</v>
      </c>
      <c r="BN141" s="0" t="n">
        <v>1.0308281161997</v>
      </c>
      <c r="BO141" s="0" t="n">
        <v>0.327232783092768</v>
      </c>
      <c r="BP141" s="0" t="n">
        <v>-0.553422978555318</v>
      </c>
      <c r="BQ141" s="0" t="n">
        <v>-0.488232672068989</v>
      </c>
      <c r="BR141" s="0" t="n">
        <v>0.504326180816861</v>
      </c>
      <c r="BS141" s="0" t="n">
        <v>-0.55155169320642</v>
      </c>
      <c r="BT141" s="0" t="n">
        <v>0.0794511834101286</v>
      </c>
      <c r="BU141" s="0" t="n">
        <v>-0.105571871245047</v>
      </c>
      <c r="BV141" s="0" t="n">
        <v>1.98357156477869</v>
      </c>
      <c r="BW141" s="0" t="n">
        <v>-0.545771854376653</v>
      </c>
      <c r="BX141" s="0" t="n">
        <v>1.55503585119732</v>
      </c>
      <c r="BY141" s="0" t="n">
        <v>-1.42071257869247</v>
      </c>
      <c r="BZ141" s="0" t="n">
        <v>-0.470383838546695</v>
      </c>
      <c r="CA141" s="0" t="n">
        <v>-0.126212853501784</v>
      </c>
      <c r="CB141" s="0" t="n">
        <v>0.099728367786156</v>
      </c>
      <c r="CC141" s="0" t="n">
        <v>-0.898751295608236</v>
      </c>
      <c r="CD141" s="0" t="n">
        <v>1.43491888593417</v>
      </c>
      <c r="CE141" s="0" t="n">
        <v>1.47731498145731</v>
      </c>
      <c r="CF141" s="0" t="n">
        <v>2.45161572820507</v>
      </c>
      <c r="CG141" s="0" t="n">
        <v>0.813756741990801</v>
      </c>
      <c r="CH141" s="0" t="n">
        <v>-0.679372078593588</v>
      </c>
      <c r="CI141" s="0" t="n">
        <v>-0.333211573888548</v>
      </c>
      <c r="CJ141" s="0" t="n">
        <v>1.17255694931373</v>
      </c>
      <c r="CK141" s="0" t="n">
        <v>-0.840357188280905</v>
      </c>
      <c r="CL141" s="0" t="n">
        <v>0.753033191358554</v>
      </c>
      <c r="CM141" s="0" t="n">
        <v>0.453869688499253</v>
      </c>
      <c r="CN141" s="0" t="n">
        <v>1.338135007245</v>
      </c>
      <c r="CO141" s="0" t="n">
        <v>-0.0427371560363099</v>
      </c>
      <c r="CP141" s="0" t="n">
        <v>-0.956022176978877</v>
      </c>
      <c r="CQ141" s="0" t="n">
        <v>0.456755060440628</v>
      </c>
      <c r="CR141" s="0" t="n">
        <v>0.247727030000533</v>
      </c>
      <c r="CS141" s="0" t="n">
        <v>0.222952394324238</v>
      </c>
      <c r="CT141" s="0" t="n">
        <v>0.282751670965808</v>
      </c>
      <c r="CU141" s="0" t="n">
        <v>-0.596016889176099</v>
      </c>
      <c r="CV141" s="0" t="n">
        <v>-0.168749920703704</v>
      </c>
      <c r="CW141" s="0" t="n">
        <v>1.71421561390162</v>
      </c>
      <c r="CX141" s="0" t="n">
        <v>0.14443230611505</v>
      </c>
      <c r="CZ141" s="0" t="n">
        <f aca="false">IF(CHOOSE(MATCH(G$5,$B$10:$E$10,0),$B141,$C141,$D141,$E141)*G$6+G141*G$7&lt;G$2,G$3*G$4,0)</f>
        <v>0</v>
      </c>
      <c r="DA141" s="0" t="n">
        <f aca="false">IF(CHOOSE(MATCH(H$5,$B$10:$E$10,0),$B141,$C141,$D141,$E141)*H$6+H141*H$7&lt;H$2,H$3*H$4,0)</f>
        <v>0</v>
      </c>
      <c r="DB141" s="0" t="n">
        <f aca="false">IF(CHOOSE(MATCH(I$5,$B$10:$E$10,0),$B141,$C141,$D141,$E141)*I$6+I141*I$7&lt;I$2,I$3*I$4,0)</f>
        <v>0</v>
      </c>
      <c r="DC141" s="0" t="n">
        <f aca="false">IF(CHOOSE(MATCH(J$5,$B$10:$E$10,0),$B141,$C141,$D141,$E141)*J$6+J141*J$7&lt;J$2,J$3*J$4,0)</f>
        <v>0</v>
      </c>
      <c r="DD141" s="0" t="n">
        <f aca="false">IF(CHOOSE(MATCH(K$5,$B$10:$E$10,0),$B141,$C141,$D141,$E141)*K$6+K141*K$7&lt;K$2,K$3*K$4,0)</f>
        <v>0</v>
      </c>
      <c r="DE141" s="0" t="n">
        <f aca="false">IF(CHOOSE(MATCH(L$5,$B$10:$E$10,0),$B141,$C141,$D141,$E141)*L$6+L141*L$7&lt;L$2,L$3*L$4,0)</f>
        <v>0</v>
      </c>
      <c r="DF141" s="0" t="n">
        <f aca="false">IF(CHOOSE(MATCH(M$5,$B$10:$E$10,0),$B141,$C141,$D141,$E141)*M$6+M141*M$7&lt;M$2,M$3*M$4,0)</f>
        <v>0</v>
      </c>
      <c r="DG141" s="0" t="n">
        <f aca="false">IF(CHOOSE(MATCH(N$5,$B$10:$E$10,0),$B141,$C141,$D141,$E141)*N$6+N141*N$7&lt;N$2,N$3*N$4,0)</f>
        <v>0</v>
      </c>
      <c r="DH141" s="0" t="n">
        <f aca="false">IF(CHOOSE(MATCH(O$5,$B$10:$E$10,0),$B141,$C141,$D141,$E141)*O$6+O141*O$7&lt;O$2,O$3*O$4,0)</f>
        <v>0</v>
      </c>
      <c r="DI141" s="0" t="n">
        <f aca="false">IF(CHOOSE(MATCH(P$5,$B$10:$E$10,0),$B141,$C141,$D141,$E141)*P$6+P141*P$7&lt;P$2,P$3*P$4,0)</f>
        <v>0</v>
      </c>
      <c r="DJ141" s="0" t="n">
        <f aca="false">IF(CHOOSE(MATCH(Q$5,$B$10:$E$10,0),$B141,$C141,$D141,$E141)*Q$6+Q141*Q$7&lt;Q$2,Q$3*Q$4,0)</f>
        <v>0</v>
      </c>
      <c r="DK141" s="0" t="n">
        <f aca="false">IF(CHOOSE(MATCH(R$5,$B$10:$E$10,0),$B141,$C141,$D141,$E141)*R$6+R141*R$7&lt;R$2,R$3*R$4,0)</f>
        <v>0</v>
      </c>
      <c r="DL141" s="0" t="n">
        <f aca="false">IF(CHOOSE(MATCH(S$5,$B$10:$E$10,0),$B141,$C141,$D141,$E141)*S$6+S141*S$7&lt;S$2,S$3*S$4,0)</f>
        <v>0</v>
      </c>
      <c r="DM141" s="0" t="n">
        <f aca="false">IF(CHOOSE(MATCH(T$5,$B$10:$E$10,0),$B141,$C141,$D141,$E141)*T$6+T141*T$7&lt;T$2,T$3*T$4,0)</f>
        <v>0</v>
      </c>
      <c r="DN141" s="0" t="n">
        <f aca="false">IF(CHOOSE(MATCH(U$5,$B$10:$E$10,0),$B141,$C141,$D141,$E141)*U$6+U141*U$7&lt;U$2,U$3*U$4,0)</f>
        <v>0</v>
      </c>
      <c r="DO141" s="0" t="n">
        <f aca="false">IF(CHOOSE(MATCH(V$5,$B$10:$E$10,0),$B141,$C141,$D141,$E141)*V$6+V141*V$7&lt;V$2,V$3*V$4,0)</f>
        <v>0</v>
      </c>
      <c r="DP141" s="0" t="n">
        <f aca="false">IF(CHOOSE(MATCH(W$5,$B$10:$E$10,0),$B141,$C141,$D141,$E141)*W$6+W141*W$7&lt;W$2,W$3*W$4,0)</f>
        <v>0</v>
      </c>
      <c r="DQ141" s="0" t="n">
        <f aca="false">IF(CHOOSE(MATCH(X$5,$B$10:$E$10,0),$B141,$C141,$D141,$E141)*X$6+X141*X$7&lt;X$2,X$3*X$4,0)</f>
        <v>0</v>
      </c>
      <c r="DR141" s="0" t="n">
        <f aca="false">IF(CHOOSE(MATCH(Y$5,$B$10:$E$10,0),$B141,$C141,$D141,$E141)*Y$6+Y141*Y$7&lt;Y$2,Y$3*Y$4,0)</f>
        <v>0</v>
      </c>
      <c r="DS141" s="0" t="n">
        <f aca="false">IF(CHOOSE(MATCH(Z$5,$B$10:$E$10,0),$B141,$C141,$D141,$E141)*Z$6+Z141*Z$7&lt;Z$2,Z$3*Z$4,0)</f>
        <v>0</v>
      </c>
      <c r="DT141" s="0" t="n">
        <f aca="false">IF(CHOOSE(MATCH(AA$5,$B$10:$E$10,0),$B141,$C141,$D141,$E141)*AA$6+AA141*AA$7&lt;AA$2,AA$3*AA$4,0)</f>
        <v>0</v>
      </c>
      <c r="DU141" s="0" t="n">
        <f aca="false">IF(CHOOSE(MATCH(AB$5,$B$10:$E$10,0),$B141,$C141,$D141,$E141)*AB$6+AB141*AB$7&lt;AB$2,AB$3*AB$4,0)</f>
        <v>0</v>
      </c>
      <c r="DV141" s="0" t="n">
        <f aca="false">IF(CHOOSE(MATCH(AC$5,$B$10:$E$10,0),$B141,$C141,$D141,$E141)*AC$6+AC141*AC$7&lt;AC$2,AC$3*AC$4,0)</f>
        <v>0</v>
      </c>
      <c r="DW141" s="0" t="n">
        <f aca="false">IF(CHOOSE(MATCH(AD$5,$B$10:$E$10,0),$B141,$C141,$D141,$E141)*AD$6+AD141*AD$7&lt;AD$2,AD$3*AD$4,0)</f>
        <v>0</v>
      </c>
      <c r="DX141" s="0" t="n">
        <f aca="false">IF(CHOOSE(MATCH(AE$5,$B$10:$E$10,0),$B141,$C141,$D141,$E141)*AE$6+AE141*AE$7&lt;AE$2,AE$3*AE$4,0)</f>
        <v>0</v>
      </c>
      <c r="DY141" s="0" t="n">
        <f aca="false">IF(CHOOSE(MATCH(AF$5,$B$10:$E$10,0),$B141,$C141,$D141,$E141)*AF$6+AF141*AF$7&lt;AF$2,AF$3*AF$4,0)</f>
        <v>0</v>
      </c>
      <c r="DZ141" s="0" t="n">
        <f aca="false">IF(CHOOSE(MATCH(AG$5,$B$10:$E$10,0),$B141,$C141,$D141,$E141)*AG$6+AG141*AG$7&lt;AG$2,AG$3*AG$4,0)</f>
        <v>0</v>
      </c>
      <c r="EA141" s="0" t="n">
        <f aca="false">IF(CHOOSE(MATCH(AH$5,$B$10:$E$10,0),$B141,$C141,$D141,$E141)*AH$6+AH141*AH$7&lt;AH$2,AH$3*AH$4,0)</f>
        <v>0</v>
      </c>
      <c r="EB141" s="0" t="n">
        <f aca="false">IF(CHOOSE(MATCH(AI$5,$B$10:$E$10,0),$B141,$C141,$D141,$E141)*AI$6+AI141*AI$7&lt;AI$2,AI$3*AI$4,0)</f>
        <v>0</v>
      </c>
      <c r="EC141" s="0" t="n">
        <f aca="false">IF(CHOOSE(MATCH(AJ$5,$B$10:$E$10,0),$B141,$C141,$D141,$E141)*AJ$6+AJ141*AJ$7&lt;AJ$2,AJ$3*AJ$4,0)</f>
        <v>0</v>
      </c>
      <c r="ED141" s="0" t="n">
        <f aca="false">IF(CHOOSE(MATCH(AK$5,$B$10:$E$10,0),$B141,$C141,$D141,$E141)*AK$6+AK141*AK$7&lt;AK$2,AK$3*AK$4,0)</f>
        <v>0</v>
      </c>
      <c r="EE141" s="0" t="n">
        <f aca="false">IF(CHOOSE(MATCH(AL$5,$B$10:$E$10,0),$B141,$C141,$D141,$E141)*AL$6+AL141*AL$7&lt;AL$2,AL$3*AL$4,0)</f>
        <v>0</v>
      </c>
      <c r="EF141" s="0" t="n">
        <f aca="false">IF(CHOOSE(MATCH(AM$5,$B$10:$E$10,0),$B141,$C141,$D141,$E141)*AM$6+AM141*AM$7&lt;AM$2,AM$3*AM$4,0)</f>
        <v>0</v>
      </c>
      <c r="EG141" s="0" t="n">
        <f aca="false">IF(CHOOSE(MATCH(AN$5,$B$10:$E$10,0),$B141,$C141,$D141,$E141)*AN$6+AN141*AN$7&lt;AN$2,AN$3*AN$4,0)</f>
        <v>0</v>
      </c>
      <c r="EH141" s="0" t="n">
        <f aca="false">IF(CHOOSE(MATCH(AO$5,$B$10:$E$10,0),$B141,$C141,$D141,$E141)*AO$6+AO141*AO$7&lt;AO$2,AO$3*AO$4,0)</f>
        <v>0</v>
      </c>
      <c r="EI141" s="0" t="n">
        <f aca="false">IF(CHOOSE(MATCH(AP$5,$B$10:$E$10,0),$B141,$C141,$D141,$E141)*AP$6+AP141*AP$7&lt;AP$2,AP$3*AP$4,0)</f>
        <v>0</v>
      </c>
      <c r="EJ141" s="0" t="n">
        <f aca="false">IF(CHOOSE(MATCH(AQ$5,$B$10:$E$10,0),$B141,$C141,$D141,$E141)*AQ$6+AQ141*AQ$7&lt;AQ$2,AQ$3*AQ$4,0)</f>
        <v>0</v>
      </c>
      <c r="EK141" s="0" t="n">
        <f aca="false">IF(CHOOSE(MATCH(AR$5,$B$10:$E$10,0),$B141,$C141,$D141,$E141)*AR$6+AR141*AR$7&lt;AR$2,AR$3*AR$4,0)</f>
        <v>0</v>
      </c>
      <c r="EL141" s="0" t="n">
        <f aca="false">IF(CHOOSE(MATCH(AS$5,$B$10:$E$10,0),$B141,$C141,$D141,$E141)*AS$6+AS141*AS$7&lt;AS$2,AS$3*AS$4,0)</f>
        <v>0</v>
      </c>
      <c r="EM141" s="0" t="n">
        <f aca="false">IF(CHOOSE(MATCH(AT$5,$B$10:$E$10,0),$B141,$C141,$D141,$E141)*AT$6+AT141*AT$7&lt;AT$2,AT$3*AT$4,0)</f>
        <v>0</v>
      </c>
      <c r="EN141" s="0" t="n">
        <f aca="false">IF(CHOOSE(MATCH(AU$5,$B$10:$E$10,0),$B141,$C141,$D141,$E141)*AU$6+AU141*AU$7&lt;AU$2,AU$3*AU$4,0)</f>
        <v>0</v>
      </c>
      <c r="EO141" s="0" t="n">
        <f aca="false">IF(CHOOSE(MATCH(AV$5,$B$10:$E$10,0),$B141,$C141,$D141,$E141)*AV$6+AV141*AV$7&lt;AV$2,AV$3*AV$4,0)</f>
        <v>0</v>
      </c>
      <c r="EP141" s="0" t="n">
        <f aca="false">IF(CHOOSE(MATCH(AW$5,$B$10:$E$10,0),$B141,$C141,$D141,$E141)*AW$6+AW141*AW$7&lt;AW$2,AW$3*AW$4,0)</f>
        <v>0</v>
      </c>
      <c r="EQ141" s="0" t="n">
        <f aca="false">IF(CHOOSE(MATCH(AX$5,$B$10:$E$10,0),$B141,$C141,$D141,$E141)*AX$6+AX141*AX$7&lt;AX$2,AX$3*AX$4,0)</f>
        <v>0</v>
      </c>
      <c r="ER141" s="0" t="n">
        <f aca="false">IF(CHOOSE(MATCH(AY$5,$B$10:$E$10,0),$B141,$C141,$D141,$E141)*AY$6+AY141*AY$7&lt;AY$2,AY$3*AY$4,0)</f>
        <v>0</v>
      </c>
      <c r="ES141" s="0" t="n">
        <f aca="false">IF(CHOOSE(MATCH(AZ$5,$B$10:$E$10,0),$B141,$C141,$D141,$E141)*AZ$6+AZ141*AZ$7&lt;AZ$2,AZ$3*AZ$4,0)</f>
        <v>0</v>
      </c>
      <c r="ET141" s="0" t="n">
        <f aca="false">IF(CHOOSE(MATCH(BA$5,$B$10:$E$10,0),$B141,$C141,$D141,$E141)*BA$6+BA141*BA$7&lt;BA$2,BA$3*BA$4,0)</f>
        <v>0</v>
      </c>
      <c r="EU141" s="0" t="n">
        <f aca="false">IF(CHOOSE(MATCH(BB$5,$B$10:$E$10,0),$B141,$C141,$D141,$E141)*BB$6+BB141*BB$7&lt;BB$2,BB$3*BB$4,0)</f>
        <v>0</v>
      </c>
      <c r="EV141" s="0" t="n">
        <f aca="false">IF(CHOOSE(MATCH(BC$5,$B$10:$E$10,0),$B141,$C141,$D141,$E141)*BC$6+BC141*BC$7&lt;BC$2,BC$3*BC$4,0)</f>
        <v>0</v>
      </c>
      <c r="EW141" s="0" t="n">
        <f aca="false">IF(CHOOSE(MATCH(BD$5,$B$10:$E$10,0),$B141,$C141,$D141,$E141)*BD$6+BD141*BD$7&lt;BD$2,BD$3*BD$4,0)</f>
        <v>0</v>
      </c>
      <c r="EX141" s="0" t="n">
        <f aca="false">IF(CHOOSE(MATCH(BE$5,$B$10:$E$10,0),$B141,$C141,$D141,$E141)*BE$6+BE141*BE$7&lt;BE$2,BE$3*BE$4,0)</f>
        <v>0</v>
      </c>
      <c r="EY141" s="0" t="n">
        <f aca="false">IF(CHOOSE(MATCH(BF$5,$B$10:$E$10,0),$B141,$C141,$D141,$E141)*BF$6+BF141*BF$7&lt;BF$2,BF$3*BF$4,0)</f>
        <v>0</v>
      </c>
      <c r="EZ141" s="0" t="n">
        <f aca="false">IF(CHOOSE(MATCH(BG$5,$B$10:$E$10,0),$B141,$C141,$D141,$E141)*BG$6+BG141*BG$7&lt;BG$2,BG$3*BG$4,0)</f>
        <v>0</v>
      </c>
      <c r="FA141" s="0" t="n">
        <f aca="false">IF(CHOOSE(MATCH(BH$5,$B$10:$E$10,0),$B141,$C141,$D141,$E141)*BH$6+BH141*BH$7&lt;BH$2,BH$3*BH$4,0)</f>
        <v>0</v>
      </c>
      <c r="FB141" s="0" t="n">
        <f aca="false">IF(CHOOSE(MATCH(BI$5,$B$10:$E$10,0),$B141,$C141,$D141,$E141)*BI$6+BI141*BI$7&lt;BI$2,BI$3*BI$4,0)</f>
        <v>0</v>
      </c>
      <c r="FC141" s="0" t="n">
        <f aca="false">IF(CHOOSE(MATCH(BJ$5,$B$10:$E$10,0),$B141,$C141,$D141,$E141)*BJ$6+BJ141*BJ$7&lt;BJ$2,BJ$3*BJ$4,0)</f>
        <v>0</v>
      </c>
      <c r="FD141" s="0" t="n">
        <f aca="false">IF(CHOOSE(MATCH(BK$5,$B$10:$E$10,0),$B141,$C141,$D141,$E141)*BK$6+BK141*BK$7&lt;BK$2,BK$3*BK$4,0)</f>
        <v>0</v>
      </c>
      <c r="FE141" s="0" t="n">
        <f aca="false">IF(CHOOSE(MATCH(BL$5,$B$10:$E$10,0),$B141,$C141,$D141,$E141)*BL$6+BL141*BL$7&lt;BL$2,BL$3*BL$4,0)</f>
        <v>0</v>
      </c>
      <c r="FF141" s="0" t="n">
        <f aca="false">IF(CHOOSE(MATCH(BM$5,$B$10:$E$10,0),$B141,$C141,$D141,$E141)*BM$6+BM141*BM$7&lt;BM$2,BM$3*BM$4,0)</f>
        <v>0</v>
      </c>
      <c r="FG141" s="0" t="n">
        <f aca="false">IF(CHOOSE(MATCH(BN$5,$B$10:$E$10,0),$B141,$C141,$D141,$E141)*BN$6+BN141*BN$7&lt;BN$2,BN$3*BN$4,0)</f>
        <v>0</v>
      </c>
      <c r="FH141" s="0" t="n">
        <f aca="false">IF(CHOOSE(MATCH(BO$5,$B$10:$E$10,0),$B141,$C141,$D141,$E141)*BO$6+BO141*BO$7&lt;BO$2,BO$3*BO$4,0)</f>
        <v>0</v>
      </c>
      <c r="FI141" s="0" t="n">
        <f aca="false">IF(CHOOSE(MATCH(BP$5,$B$10:$E$10,0),$B141,$C141,$D141,$E141)*BP$6+BP141*BP$7&lt;BP$2,BP$3*BP$4,0)</f>
        <v>0</v>
      </c>
      <c r="FJ141" s="0" t="n">
        <f aca="false">IF(CHOOSE(MATCH(BQ$5,$B$10:$E$10,0),$B141,$C141,$D141,$E141)*BQ$6+BQ141*BQ$7&lt;BQ$2,BQ$3*BQ$4,0)</f>
        <v>0</v>
      </c>
      <c r="FK141" s="0" t="n">
        <f aca="false">IF(CHOOSE(MATCH(BR$5,$B$10:$E$10,0),$B141,$C141,$D141,$E141)*BR$6+BR141*BR$7&lt;BR$2,BR$3*BR$4,0)</f>
        <v>0</v>
      </c>
      <c r="FL141" s="0" t="n">
        <f aca="false">IF(CHOOSE(MATCH(BS$5,$B$10:$E$10,0),$B141,$C141,$D141,$E141)*BS$6+BS141*BS$7&lt;BS$2,BS$3*BS$4,0)</f>
        <v>0</v>
      </c>
      <c r="FM141" s="0" t="n">
        <f aca="false">IF(CHOOSE(MATCH(BT$5,$B$10:$E$10,0),$B141,$C141,$D141,$E141)*BT$6+BT141*BT$7&lt;BT$2,BT$3*BT$4,0)</f>
        <v>0</v>
      </c>
      <c r="FN141" s="0" t="n">
        <f aca="false">IF(CHOOSE(MATCH(BU$5,$B$10:$E$10,0),$B141,$C141,$D141,$E141)*BU$6+BU141*BU$7&lt;BU$2,BU$3*BU$4,0)</f>
        <v>0</v>
      </c>
      <c r="FO141" s="0" t="n">
        <f aca="false">IF(CHOOSE(MATCH(BV$5,$B$10:$E$10,0),$B141,$C141,$D141,$E141)*BV$6+BV141*BV$7&lt;BV$2,BV$3*BV$4,0)</f>
        <v>0</v>
      </c>
      <c r="FP141" s="0" t="n">
        <f aca="false">IF(CHOOSE(MATCH(BW$5,$B$10:$E$10,0),$B141,$C141,$D141,$E141)*BW$6+BW141*BW$7&lt;BW$2,BW$3*BW$4,0)</f>
        <v>0</v>
      </c>
      <c r="FQ141" s="0" t="n">
        <f aca="false">IF(CHOOSE(MATCH(BX$5,$B$10:$E$10,0),$B141,$C141,$D141,$E141)*BX$6+BX141*BX$7&lt;BX$2,BX$3*BX$4,0)</f>
        <v>0</v>
      </c>
      <c r="FR141" s="0" t="n">
        <f aca="false">IF(CHOOSE(MATCH(BY$5,$B$10:$E$10,0),$B141,$C141,$D141,$E141)*BY$6+BY141*BY$7&lt;BY$2,BY$3*BY$4,0)</f>
        <v>0</v>
      </c>
      <c r="FS141" s="0" t="n">
        <f aca="false">IF(CHOOSE(MATCH(BZ$5,$B$10:$E$10,0),$B141,$C141,$D141,$E141)*BZ$6+BZ141*BZ$7&lt;BZ$2,BZ$3*BZ$4,0)</f>
        <v>0</v>
      </c>
      <c r="FT141" s="0" t="n">
        <f aca="false">IF(CHOOSE(MATCH(CA$5,$B$10:$E$10,0),$B141,$C141,$D141,$E141)*CA$6+CA141*CA$7&lt;CA$2,CA$3*CA$4,0)</f>
        <v>0</v>
      </c>
      <c r="FU141" s="0" t="n">
        <f aca="false">IF(CHOOSE(MATCH(CB$5,$B$10:$E$10,0),$B141,$C141,$D141,$E141)*CB$6+CB141*CB$7&lt;CB$2,CB$3*CB$4,0)</f>
        <v>0</v>
      </c>
      <c r="FV141" s="0" t="n">
        <f aca="false">IF(CHOOSE(MATCH(CC$5,$B$10:$E$10,0),$B141,$C141,$D141,$E141)*CC$6+CC141*CC$7&lt;CC$2,CC$3*CC$4,0)</f>
        <v>0</v>
      </c>
      <c r="FW141" s="0" t="n">
        <f aca="false">IF(CHOOSE(MATCH(CD$5,$B$10:$E$10,0),$B141,$C141,$D141,$E141)*CD$6+CD141*CD$7&lt;CD$2,CD$3*CD$4,0)</f>
        <v>0</v>
      </c>
      <c r="FX141" s="0" t="n">
        <f aca="false">IF(CHOOSE(MATCH(CE$5,$B$10:$E$10,0),$B141,$C141,$D141,$E141)*CE$6+CE141*CE$7&lt;CE$2,CE$3*CE$4,0)</f>
        <v>0</v>
      </c>
      <c r="FY141" s="0" t="n">
        <f aca="false">IF(CHOOSE(MATCH(CF$5,$B$10:$E$10,0),$B141,$C141,$D141,$E141)*CF$6+CF141*CF$7&lt;CF$2,CF$3*CF$4,0)</f>
        <v>0</v>
      </c>
      <c r="FZ141" s="0" t="n">
        <f aca="false">IF(CHOOSE(MATCH(CG$5,$B$10:$E$10,0),$B141,$C141,$D141,$E141)*CG$6+CG141*CG$7&lt;CG$2,CG$3*CG$4,0)</f>
        <v>0</v>
      </c>
      <c r="GA141" s="0" t="n">
        <f aca="false">IF(CHOOSE(MATCH(CH$5,$B$10:$E$10,0),$B141,$C141,$D141,$E141)*CH$6+CH141*CH$7&lt;CH$2,CH$3*CH$4,0)</f>
        <v>0</v>
      </c>
      <c r="GB141" s="0" t="n">
        <f aca="false">IF(CHOOSE(MATCH(CI$5,$B$10:$E$10,0),$B141,$C141,$D141,$E141)*CI$6+CI141*CI$7&lt;CI$2,CI$3*CI$4,0)</f>
        <v>0</v>
      </c>
      <c r="GC141" s="0" t="n">
        <f aca="false">IF(CHOOSE(MATCH(CJ$5,$B$10:$E$10,0),$B141,$C141,$D141,$E141)*CJ$6+CJ141*CJ$7&lt;CJ$2,CJ$3*CJ$4,0)</f>
        <v>0</v>
      </c>
      <c r="GD141" s="0" t="n">
        <f aca="false">IF(CHOOSE(MATCH(CK$5,$B$10:$E$10,0),$B141,$C141,$D141,$E141)*CK$6+CK141*CK$7&lt;CK$2,CK$3*CK$4,0)</f>
        <v>0</v>
      </c>
      <c r="GE141" s="0" t="n">
        <f aca="false">IF(CHOOSE(MATCH(CL$5,$B$10:$E$10,0),$B141,$C141,$D141,$E141)*CL$6+CL141*CL$7&lt;CL$2,CL$3*CL$4,0)</f>
        <v>0</v>
      </c>
      <c r="GF141" s="0" t="n">
        <f aca="false">IF(CHOOSE(MATCH(CM$5,$B$10:$E$10,0),$B141,$C141,$D141,$E141)*CM$6+CM141*CM$7&lt;CM$2,CM$3*CM$4,0)</f>
        <v>0</v>
      </c>
      <c r="GG141" s="0" t="n">
        <f aca="false">IF(CHOOSE(MATCH(CN$5,$B$10:$E$10,0),$B141,$C141,$D141,$E141)*CN$6+CN141*CN$7&lt;CN$2,CN$3*CN$4,0)</f>
        <v>0</v>
      </c>
      <c r="GH141" s="0" t="n">
        <f aca="false">IF(CHOOSE(MATCH(CO$5,$B$10:$E$10,0),$B141,$C141,$D141,$E141)*CO$6+CO141*CO$7&lt;CO$2,CO$3*CO$4,0)</f>
        <v>0</v>
      </c>
      <c r="GI141" s="0" t="n">
        <f aca="false">IF(CHOOSE(MATCH(CP$5,$B$10:$E$10,0),$B141,$C141,$D141,$E141)*CP$6+CP141*CP$7&lt;CP$2,CP$3*CP$4,0)</f>
        <v>0</v>
      </c>
      <c r="GJ141" s="0" t="n">
        <f aca="false">IF(CHOOSE(MATCH(CQ$5,$B$10:$E$10,0),$B141,$C141,$D141,$E141)*CQ$6+CQ141*CQ$7&lt;CQ$2,CQ$3*CQ$4,0)</f>
        <v>0</v>
      </c>
      <c r="GK141" s="0" t="n">
        <f aca="false">IF(CHOOSE(MATCH(CR$5,$B$10:$E$10,0),$B141,$C141,$D141,$E141)*CR$6+CR141*CR$7&lt;CR$2,CR$3*CR$4,0)</f>
        <v>0</v>
      </c>
      <c r="GL141" s="0" t="n">
        <f aca="false">IF(CHOOSE(MATCH(CS$5,$B$10:$E$10,0),$B141,$C141,$D141,$E141)*CS$6+CS141*CS$7&lt;CS$2,CS$3*CS$4,0)</f>
        <v>0</v>
      </c>
      <c r="GM141" s="0" t="n">
        <f aca="false">IF(CHOOSE(MATCH(CT$5,$B$10:$E$10,0),$B141,$C141,$D141,$E141)*CT$6+CT141*CT$7&lt;CT$2,CT$3*CT$4,0)</f>
        <v>0</v>
      </c>
      <c r="GN141" s="0" t="n">
        <f aca="false">IF(CHOOSE(MATCH(CU$5,$B$10:$E$10,0),$B141,$C141,$D141,$E141)*CU$6+CU141*CU$7&lt;CU$2,CU$3*CU$4,0)</f>
        <v>0</v>
      </c>
      <c r="GO141" s="0" t="n">
        <f aca="false">IF(CHOOSE(MATCH(CV$5,$B$10:$E$10,0),$B141,$C141,$D141,$E141)*CV$6+CV141*CV$7&lt;CV$2,CV$3*CV$4,0)</f>
        <v>0</v>
      </c>
      <c r="GP141" s="0" t="n">
        <f aca="false">IF(CHOOSE(MATCH(CW$5,$B$10:$E$10,0),$B141,$C141,$D141,$E141)*CW$6+CW141*CW$7&lt;CW$2,CW$3*CW$4,0)</f>
        <v>0</v>
      </c>
      <c r="GQ141" s="0" t="n">
        <f aca="false">IF(CHOOSE(MATCH(CX$5,$B$10:$E$10,0),$B141,$C141,$D141,$E141)*CX$6+CX141*CX$7&lt;CX$2,CX$3*CX$4,0)</f>
        <v>0</v>
      </c>
      <c r="GS141" s="0" t="n">
        <f aca="false">SUM(CZ141:GQ141)</f>
        <v>0</v>
      </c>
      <c r="GT141" s="0" t="n">
        <f aca="false">IF(GS141&gt;$GS$6,1,0)</f>
        <v>0</v>
      </c>
    </row>
    <row r="142" customFormat="false" ht="14" hidden="false" customHeight="false" outlineLevel="0" collapsed="false">
      <c r="A142" s="0" t="n">
        <v>132</v>
      </c>
      <c r="B142" s="0" t="n">
        <v>-0.967450104991765</v>
      </c>
      <c r="C142" s="0" t="n">
        <v>-1.05334336559171</v>
      </c>
      <c r="D142" s="0" t="n">
        <v>-0.346715640656029</v>
      </c>
      <c r="E142" s="0" t="n">
        <v>0.150747142413917</v>
      </c>
      <c r="G142" s="0" t="n">
        <v>-0.641409769741586</v>
      </c>
      <c r="H142" s="0" t="n">
        <v>-1.45999365486205</v>
      </c>
      <c r="I142" s="0" t="n">
        <v>-1.52916072693188</v>
      </c>
      <c r="J142" s="0" t="n">
        <v>0.664415438222932</v>
      </c>
      <c r="K142" s="0" t="n">
        <v>-0.184601276487228</v>
      </c>
      <c r="L142" s="0" t="n">
        <v>0.232295178648201</v>
      </c>
      <c r="M142" s="0" t="n">
        <v>0.798195287643466</v>
      </c>
      <c r="N142" s="0" t="n">
        <v>0.550750201000483</v>
      </c>
      <c r="O142" s="0" t="n">
        <v>-0.940076461120043</v>
      </c>
      <c r="P142" s="0" t="n">
        <v>-0.448111450168653</v>
      </c>
      <c r="Q142" s="0" t="n">
        <v>-1.97650479094591</v>
      </c>
      <c r="R142" s="0" t="n">
        <v>0.16588046491961</v>
      </c>
      <c r="S142" s="0" t="n">
        <v>-0.749178070691414</v>
      </c>
      <c r="T142" s="0" t="n">
        <v>-0.441608563050977</v>
      </c>
      <c r="U142" s="0" t="n">
        <v>-0.174495653482154</v>
      </c>
      <c r="V142" s="0" t="n">
        <v>-0.244020839090808</v>
      </c>
      <c r="W142" s="0" t="n">
        <v>0.369666395272361</v>
      </c>
      <c r="X142" s="0" t="n">
        <v>1.97061126527842</v>
      </c>
      <c r="Y142" s="0" t="n">
        <v>0.611344148637727</v>
      </c>
      <c r="Z142" s="0" t="n">
        <v>-3.42726707458496</v>
      </c>
      <c r="AA142" s="0" t="n">
        <v>0.705426828062627</v>
      </c>
      <c r="AB142" s="0" t="n">
        <v>0.698673829901964</v>
      </c>
      <c r="AC142" s="0" t="n">
        <v>-0.0991121851257049</v>
      </c>
      <c r="AD142" s="0" t="n">
        <v>-0.888260274223285</v>
      </c>
      <c r="AE142" s="0" t="n">
        <v>-0.755371729610488</v>
      </c>
      <c r="AF142" s="0" t="n">
        <v>0.791899310570443</v>
      </c>
      <c r="AG142" s="0" t="n">
        <v>0.248437572736293</v>
      </c>
      <c r="AH142" s="0" t="n">
        <v>0.321185780194355</v>
      </c>
      <c r="AI142" s="0" t="n">
        <v>0.847237515699817</v>
      </c>
      <c r="AJ142" s="0" t="n">
        <v>-1.80089955392759</v>
      </c>
      <c r="AK142" s="0" t="n">
        <v>1.50617324834457</v>
      </c>
      <c r="AL142" s="0" t="n">
        <v>-0.572244971408509</v>
      </c>
      <c r="AM142" s="0" t="n">
        <v>-1.5418436305481</v>
      </c>
      <c r="AN142" s="0" t="n">
        <v>1.13534042611718</v>
      </c>
      <c r="AO142" s="0" t="n">
        <v>0.344309682986932</v>
      </c>
      <c r="AP142" s="0" t="n">
        <v>-0.290962134386064</v>
      </c>
      <c r="AQ142" s="0" t="n">
        <v>0.394106791645754</v>
      </c>
      <c r="AR142" s="0" t="n">
        <v>1.15033117253915</v>
      </c>
      <c r="AS142" s="0" t="n">
        <v>1.16936689664726</v>
      </c>
      <c r="AT142" s="0" t="n">
        <v>-1.13184796646237</v>
      </c>
      <c r="AU142" s="0" t="n">
        <v>-0.562898776479415</v>
      </c>
      <c r="AV142" s="0" t="n">
        <v>0.0272746092377929</v>
      </c>
      <c r="AW142" s="0" t="n">
        <v>2.07260200113524</v>
      </c>
      <c r="AX142" s="0" t="n">
        <v>1.52352185978089</v>
      </c>
      <c r="AY142" s="0" t="n">
        <v>-1.29801946968655</v>
      </c>
      <c r="AZ142" s="0" t="n">
        <v>0.428909743277472</v>
      </c>
      <c r="BA142" s="0" t="n">
        <v>1.32311697598198</v>
      </c>
      <c r="BB142" s="0" t="n">
        <v>0.0799877852841746</v>
      </c>
      <c r="BC142" s="0" t="n">
        <v>0.101572368294001</v>
      </c>
      <c r="BD142" s="0" t="n">
        <v>0.212064605875639</v>
      </c>
      <c r="BE142" s="0" t="n">
        <v>0.229858869715827</v>
      </c>
      <c r="BF142" s="0" t="n">
        <v>0.31113359000301</v>
      </c>
      <c r="BG142" s="0" t="n">
        <v>-0.0519275999977253</v>
      </c>
      <c r="BH142" s="0" t="n">
        <v>-0.725087829778204</v>
      </c>
      <c r="BI142" s="0" t="n">
        <v>1.67374764714623</v>
      </c>
      <c r="BJ142" s="0" t="n">
        <v>-0.102111243904801</v>
      </c>
      <c r="BK142" s="0" t="n">
        <v>0.29000375434407</v>
      </c>
      <c r="BL142" s="0" t="n">
        <v>0.365984078598558</v>
      </c>
      <c r="BM142" s="0" t="n">
        <v>-1.84691089089029</v>
      </c>
      <c r="BN142" s="0" t="n">
        <v>-1.45667399920058</v>
      </c>
      <c r="BO142" s="0" t="n">
        <v>1.38072664412903</v>
      </c>
      <c r="BP142" s="0" t="n">
        <v>-0.778882167651318</v>
      </c>
      <c r="BQ142" s="0" t="n">
        <v>-1.09711436380167</v>
      </c>
      <c r="BR142" s="0" t="n">
        <v>-0.13601152204501</v>
      </c>
      <c r="BS142" s="0" t="n">
        <v>-0.772270141169429</v>
      </c>
      <c r="BT142" s="0" t="n">
        <v>0.255938630289165</v>
      </c>
      <c r="BU142" s="0" t="n">
        <v>-0.221932623389876</v>
      </c>
      <c r="BV142" s="0" t="n">
        <v>-0.19137587514706</v>
      </c>
      <c r="BW142" s="0" t="n">
        <v>0.325215978591586</v>
      </c>
      <c r="BX142" s="0" t="n">
        <v>-1.4546867532772</v>
      </c>
      <c r="BY142" s="0" t="n">
        <v>0.678119249641895</v>
      </c>
      <c r="BZ142" s="0" t="n">
        <v>0.330220473188092</v>
      </c>
      <c r="CA142" s="0" t="n">
        <v>1.20623099064687</v>
      </c>
      <c r="CB142" s="0" t="n">
        <v>-1.64053290063748</v>
      </c>
      <c r="CC142" s="0" t="n">
        <v>-0.183745214599185</v>
      </c>
      <c r="CD142" s="0" t="n">
        <v>-0.961231307883281</v>
      </c>
      <c r="CE142" s="0" t="n">
        <v>-0.274719695880776</v>
      </c>
      <c r="CF142" s="0" t="n">
        <v>0.524848928762367</v>
      </c>
      <c r="CG142" s="0" t="n">
        <v>-0.309127017317223</v>
      </c>
      <c r="CH142" s="0" t="n">
        <v>-0.225227267947048</v>
      </c>
      <c r="CI142" s="0" t="n">
        <v>1.96954715647735</v>
      </c>
      <c r="CJ142" s="0" t="n">
        <v>-0.831137185741682</v>
      </c>
      <c r="CK142" s="0" t="n">
        <v>0.0995737536868546</v>
      </c>
      <c r="CL142" s="0" t="n">
        <v>0.317080548484228</v>
      </c>
      <c r="CM142" s="0" t="n">
        <v>-1.12692760012578</v>
      </c>
      <c r="CN142" s="0" t="n">
        <v>0.527044221598771</v>
      </c>
      <c r="CO142" s="0" t="n">
        <v>-1.14870090328623</v>
      </c>
      <c r="CP142" s="0" t="n">
        <v>0.643667590338737</v>
      </c>
      <c r="CQ142" s="0" t="n">
        <v>0.957472821028205</v>
      </c>
      <c r="CR142" s="0" t="n">
        <v>-0.109804432213423</v>
      </c>
      <c r="CS142" s="0" t="n">
        <v>-0.585995394430938</v>
      </c>
      <c r="CT142" s="0" t="n">
        <v>-1.78112259163754</v>
      </c>
      <c r="CU142" s="0" t="n">
        <v>0.282831251752214</v>
      </c>
      <c r="CV142" s="0" t="n">
        <v>-0.658512817608425</v>
      </c>
      <c r="CW142" s="0" t="n">
        <v>2.21894879359752</v>
      </c>
      <c r="CX142" s="0" t="n">
        <v>-1.95848770090379</v>
      </c>
      <c r="CZ142" s="0" t="n">
        <f aca="false">IF(CHOOSE(MATCH(G$5,$B$10:$E$10,0),$B142,$C142,$D142,$E142)*G$6+G142*G$7&lt;G$2,G$3*G$4,0)</f>
        <v>0</v>
      </c>
      <c r="DA142" s="0" t="n">
        <f aca="false">IF(CHOOSE(MATCH(H$5,$B$10:$E$10,0),$B142,$C142,$D142,$E142)*H$6+H142*H$7&lt;H$2,H$3*H$4,0)</f>
        <v>0</v>
      </c>
      <c r="DB142" s="0" t="n">
        <f aca="false">IF(CHOOSE(MATCH(I$5,$B$10:$E$10,0),$B142,$C142,$D142,$E142)*I$6+I142*I$7&lt;I$2,I$3*I$4,0)</f>
        <v>0</v>
      </c>
      <c r="DC142" s="0" t="n">
        <f aca="false">IF(CHOOSE(MATCH(J$5,$B$10:$E$10,0),$B142,$C142,$D142,$E142)*J$6+J142*J$7&lt;J$2,J$3*J$4,0)</f>
        <v>0</v>
      </c>
      <c r="DD142" s="0" t="n">
        <f aca="false">IF(CHOOSE(MATCH(K$5,$B$10:$E$10,0),$B142,$C142,$D142,$E142)*K$6+K142*K$7&lt;K$2,K$3*K$4,0)</f>
        <v>0</v>
      </c>
      <c r="DE142" s="0" t="n">
        <f aca="false">IF(CHOOSE(MATCH(L$5,$B$10:$E$10,0),$B142,$C142,$D142,$E142)*L$6+L142*L$7&lt;L$2,L$3*L$4,0)</f>
        <v>0</v>
      </c>
      <c r="DF142" s="0" t="n">
        <f aca="false">IF(CHOOSE(MATCH(M$5,$B$10:$E$10,0),$B142,$C142,$D142,$E142)*M$6+M142*M$7&lt;M$2,M$3*M$4,0)</f>
        <v>0</v>
      </c>
      <c r="DG142" s="0" t="n">
        <f aca="false">IF(CHOOSE(MATCH(N$5,$B$10:$E$10,0),$B142,$C142,$D142,$E142)*N$6+N142*N$7&lt;N$2,N$3*N$4,0)</f>
        <v>0</v>
      </c>
      <c r="DH142" s="0" t="n">
        <f aca="false">IF(CHOOSE(MATCH(O$5,$B$10:$E$10,0),$B142,$C142,$D142,$E142)*O$6+O142*O$7&lt;O$2,O$3*O$4,0)</f>
        <v>0</v>
      </c>
      <c r="DI142" s="0" t="n">
        <f aca="false">IF(CHOOSE(MATCH(P$5,$B$10:$E$10,0),$B142,$C142,$D142,$E142)*P$6+P142*P$7&lt;P$2,P$3*P$4,0)</f>
        <v>0</v>
      </c>
      <c r="DJ142" s="0" t="n">
        <f aca="false">IF(CHOOSE(MATCH(Q$5,$B$10:$E$10,0),$B142,$C142,$D142,$E142)*Q$6+Q142*Q$7&lt;Q$2,Q$3*Q$4,0)</f>
        <v>0.5</v>
      </c>
      <c r="DK142" s="0" t="n">
        <f aca="false">IF(CHOOSE(MATCH(R$5,$B$10:$E$10,0),$B142,$C142,$D142,$E142)*R$6+R142*R$7&lt;R$2,R$3*R$4,0)</f>
        <v>0</v>
      </c>
      <c r="DL142" s="0" t="n">
        <f aca="false">IF(CHOOSE(MATCH(S$5,$B$10:$E$10,0),$B142,$C142,$D142,$E142)*S$6+S142*S$7&lt;S$2,S$3*S$4,0)</f>
        <v>0</v>
      </c>
      <c r="DM142" s="0" t="n">
        <f aca="false">IF(CHOOSE(MATCH(T$5,$B$10:$E$10,0),$B142,$C142,$D142,$E142)*T$6+T142*T$7&lt;T$2,T$3*T$4,0)</f>
        <v>0</v>
      </c>
      <c r="DN142" s="0" t="n">
        <f aca="false">IF(CHOOSE(MATCH(U$5,$B$10:$E$10,0),$B142,$C142,$D142,$E142)*U$6+U142*U$7&lt;U$2,U$3*U$4,0)</f>
        <v>0</v>
      </c>
      <c r="DO142" s="0" t="n">
        <f aca="false">IF(CHOOSE(MATCH(V$5,$B$10:$E$10,0),$B142,$C142,$D142,$E142)*V$6+V142*V$7&lt;V$2,V$3*V$4,0)</f>
        <v>0</v>
      </c>
      <c r="DP142" s="0" t="n">
        <f aca="false">IF(CHOOSE(MATCH(W$5,$B$10:$E$10,0),$B142,$C142,$D142,$E142)*W$6+W142*W$7&lt;W$2,W$3*W$4,0)</f>
        <v>0</v>
      </c>
      <c r="DQ142" s="0" t="n">
        <f aca="false">IF(CHOOSE(MATCH(X$5,$B$10:$E$10,0),$B142,$C142,$D142,$E142)*X$6+X142*X$7&lt;X$2,X$3*X$4,0)</f>
        <v>0</v>
      </c>
      <c r="DR142" s="0" t="n">
        <f aca="false">IF(CHOOSE(MATCH(Y$5,$B$10:$E$10,0),$B142,$C142,$D142,$E142)*Y$6+Y142*Y$7&lt;Y$2,Y$3*Y$4,0)</f>
        <v>0</v>
      </c>
      <c r="DS142" s="0" t="n">
        <f aca="false">IF(CHOOSE(MATCH(Z$5,$B$10:$E$10,0),$B142,$C142,$D142,$E142)*Z$6+Z142*Z$7&lt;Z$2,Z$3*Z$4,0)</f>
        <v>2.5</v>
      </c>
      <c r="DT142" s="0" t="n">
        <f aca="false">IF(CHOOSE(MATCH(AA$5,$B$10:$E$10,0),$B142,$C142,$D142,$E142)*AA$6+AA142*AA$7&lt;AA$2,AA$3*AA$4,0)</f>
        <v>0</v>
      </c>
      <c r="DU142" s="0" t="n">
        <f aca="false">IF(CHOOSE(MATCH(AB$5,$B$10:$E$10,0),$B142,$C142,$D142,$E142)*AB$6+AB142*AB$7&lt;AB$2,AB$3*AB$4,0)</f>
        <v>0</v>
      </c>
      <c r="DV142" s="0" t="n">
        <f aca="false">IF(CHOOSE(MATCH(AC$5,$B$10:$E$10,0),$B142,$C142,$D142,$E142)*AC$6+AC142*AC$7&lt;AC$2,AC$3*AC$4,0)</f>
        <v>0</v>
      </c>
      <c r="DW142" s="0" t="n">
        <f aca="false">IF(CHOOSE(MATCH(AD$5,$B$10:$E$10,0),$B142,$C142,$D142,$E142)*AD$6+AD142*AD$7&lt;AD$2,AD$3*AD$4,0)</f>
        <v>0</v>
      </c>
      <c r="DX142" s="0" t="n">
        <f aca="false">IF(CHOOSE(MATCH(AE$5,$B$10:$E$10,0),$B142,$C142,$D142,$E142)*AE$6+AE142*AE$7&lt;AE$2,AE$3*AE$4,0)</f>
        <v>0</v>
      </c>
      <c r="DY142" s="0" t="n">
        <f aca="false">IF(CHOOSE(MATCH(AF$5,$B$10:$E$10,0),$B142,$C142,$D142,$E142)*AF$6+AF142*AF$7&lt;AF$2,AF$3*AF$4,0)</f>
        <v>0</v>
      </c>
      <c r="DZ142" s="0" t="n">
        <f aca="false">IF(CHOOSE(MATCH(AG$5,$B$10:$E$10,0),$B142,$C142,$D142,$E142)*AG$6+AG142*AG$7&lt;AG$2,AG$3*AG$4,0)</f>
        <v>0</v>
      </c>
      <c r="EA142" s="0" t="n">
        <f aca="false">IF(CHOOSE(MATCH(AH$5,$B$10:$E$10,0),$B142,$C142,$D142,$E142)*AH$6+AH142*AH$7&lt;AH$2,AH$3*AH$4,0)</f>
        <v>0</v>
      </c>
      <c r="EB142" s="0" t="n">
        <f aca="false">IF(CHOOSE(MATCH(AI$5,$B$10:$E$10,0),$B142,$C142,$D142,$E142)*AI$6+AI142*AI$7&lt;AI$2,AI$3*AI$4,0)</f>
        <v>0</v>
      </c>
      <c r="EC142" s="0" t="n">
        <f aca="false">IF(CHOOSE(MATCH(AJ$5,$B$10:$E$10,0),$B142,$C142,$D142,$E142)*AJ$6+AJ142*AJ$7&lt;AJ$2,AJ$3*AJ$4,0)</f>
        <v>2.5</v>
      </c>
      <c r="ED142" s="0" t="n">
        <f aca="false">IF(CHOOSE(MATCH(AK$5,$B$10:$E$10,0),$B142,$C142,$D142,$E142)*AK$6+AK142*AK$7&lt;AK$2,AK$3*AK$4,0)</f>
        <v>0</v>
      </c>
      <c r="EE142" s="0" t="n">
        <f aca="false">IF(CHOOSE(MATCH(AL$5,$B$10:$E$10,0),$B142,$C142,$D142,$E142)*AL$6+AL142*AL$7&lt;AL$2,AL$3*AL$4,0)</f>
        <v>0</v>
      </c>
      <c r="EF142" s="0" t="n">
        <f aca="false">IF(CHOOSE(MATCH(AM$5,$B$10:$E$10,0),$B142,$C142,$D142,$E142)*AM$6+AM142*AM$7&lt;AM$2,AM$3*AM$4,0)</f>
        <v>0</v>
      </c>
      <c r="EG142" s="0" t="n">
        <f aca="false">IF(CHOOSE(MATCH(AN$5,$B$10:$E$10,0),$B142,$C142,$D142,$E142)*AN$6+AN142*AN$7&lt;AN$2,AN$3*AN$4,0)</f>
        <v>0</v>
      </c>
      <c r="EH142" s="0" t="n">
        <f aca="false">IF(CHOOSE(MATCH(AO$5,$B$10:$E$10,0),$B142,$C142,$D142,$E142)*AO$6+AO142*AO$7&lt;AO$2,AO$3*AO$4,0)</f>
        <v>0</v>
      </c>
      <c r="EI142" s="0" t="n">
        <f aca="false">IF(CHOOSE(MATCH(AP$5,$B$10:$E$10,0),$B142,$C142,$D142,$E142)*AP$6+AP142*AP$7&lt;AP$2,AP$3*AP$4,0)</f>
        <v>0</v>
      </c>
      <c r="EJ142" s="0" t="n">
        <f aca="false">IF(CHOOSE(MATCH(AQ$5,$B$10:$E$10,0),$B142,$C142,$D142,$E142)*AQ$6+AQ142*AQ$7&lt;AQ$2,AQ$3*AQ$4,0)</f>
        <v>0</v>
      </c>
      <c r="EK142" s="0" t="n">
        <f aca="false">IF(CHOOSE(MATCH(AR$5,$B$10:$E$10,0),$B142,$C142,$D142,$E142)*AR$6+AR142*AR$7&lt;AR$2,AR$3*AR$4,0)</f>
        <v>0</v>
      </c>
      <c r="EL142" s="0" t="n">
        <f aca="false">IF(CHOOSE(MATCH(AS$5,$B$10:$E$10,0),$B142,$C142,$D142,$E142)*AS$6+AS142*AS$7&lt;AS$2,AS$3*AS$4,0)</f>
        <v>0</v>
      </c>
      <c r="EM142" s="0" t="n">
        <f aca="false">IF(CHOOSE(MATCH(AT$5,$B$10:$E$10,0),$B142,$C142,$D142,$E142)*AT$6+AT142*AT$7&lt;AT$2,AT$3*AT$4,0)</f>
        <v>0</v>
      </c>
      <c r="EN142" s="0" t="n">
        <f aca="false">IF(CHOOSE(MATCH(AU$5,$B$10:$E$10,0),$B142,$C142,$D142,$E142)*AU$6+AU142*AU$7&lt;AU$2,AU$3*AU$4,0)</f>
        <v>0</v>
      </c>
      <c r="EO142" s="0" t="n">
        <f aca="false">IF(CHOOSE(MATCH(AV$5,$B$10:$E$10,0),$B142,$C142,$D142,$E142)*AV$6+AV142*AV$7&lt;AV$2,AV$3*AV$4,0)</f>
        <v>0</v>
      </c>
      <c r="EP142" s="0" t="n">
        <f aca="false">IF(CHOOSE(MATCH(AW$5,$B$10:$E$10,0),$B142,$C142,$D142,$E142)*AW$6+AW142*AW$7&lt;AW$2,AW$3*AW$4,0)</f>
        <v>0</v>
      </c>
      <c r="EQ142" s="0" t="n">
        <f aca="false">IF(CHOOSE(MATCH(AX$5,$B$10:$E$10,0),$B142,$C142,$D142,$E142)*AX$6+AX142*AX$7&lt;AX$2,AX$3*AX$4,0)</f>
        <v>0</v>
      </c>
      <c r="ER142" s="0" t="n">
        <f aca="false">IF(CHOOSE(MATCH(AY$5,$B$10:$E$10,0),$B142,$C142,$D142,$E142)*AY$6+AY142*AY$7&lt;AY$2,AY$3*AY$4,0)</f>
        <v>0</v>
      </c>
      <c r="ES142" s="0" t="n">
        <f aca="false">IF(CHOOSE(MATCH(AZ$5,$B$10:$E$10,0),$B142,$C142,$D142,$E142)*AZ$6+AZ142*AZ$7&lt;AZ$2,AZ$3*AZ$4,0)</f>
        <v>0</v>
      </c>
      <c r="ET142" s="0" t="n">
        <f aca="false">IF(CHOOSE(MATCH(BA$5,$B$10:$E$10,0),$B142,$C142,$D142,$E142)*BA$6+BA142*BA$7&lt;BA$2,BA$3*BA$4,0)</f>
        <v>0</v>
      </c>
      <c r="EU142" s="0" t="n">
        <f aca="false">IF(CHOOSE(MATCH(BB$5,$B$10:$E$10,0),$B142,$C142,$D142,$E142)*BB$6+BB142*BB$7&lt;BB$2,BB$3*BB$4,0)</f>
        <v>0</v>
      </c>
      <c r="EV142" s="0" t="n">
        <f aca="false">IF(CHOOSE(MATCH(BC$5,$B$10:$E$10,0),$B142,$C142,$D142,$E142)*BC$6+BC142*BC$7&lt;BC$2,BC$3*BC$4,0)</f>
        <v>0</v>
      </c>
      <c r="EW142" s="0" t="n">
        <f aca="false">IF(CHOOSE(MATCH(BD$5,$B$10:$E$10,0),$B142,$C142,$D142,$E142)*BD$6+BD142*BD$7&lt;BD$2,BD$3*BD$4,0)</f>
        <v>0</v>
      </c>
      <c r="EX142" s="0" t="n">
        <f aca="false">IF(CHOOSE(MATCH(BE$5,$B$10:$E$10,0),$B142,$C142,$D142,$E142)*BE$6+BE142*BE$7&lt;BE$2,BE$3*BE$4,0)</f>
        <v>0</v>
      </c>
      <c r="EY142" s="0" t="n">
        <f aca="false">IF(CHOOSE(MATCH(BF$5,$B$10:$E$10,0),$B142,$C142,$D142,$E142)*BF$6+BF142*BF$7&lt;BF$2,BF$3*BF$4,0)</f>
        <v>0</v>
      </c>
      <c r="EZ142" s="0" t="n">
        <f aca="false">IF(CHOOSE(MATCH(BG$5,$B$10:$E$10,0),$B142,$C142,$D142,$E142)*BG$6+BG142*BG$7&lt;BG$2,BG$3*BG$4,0)</f>
        <v>0</v>
      </c>
      <c r="FA142" s="0" t="n">
        <f aca="false">IF(CHOOSE(MATCH(BH$5,$B$10:$E$10,0),$B142,$C142,$D142,$E142)*BH$6+BH142*BH$7&lt;BH$2,BH$3*BH$4,0)</f>
        <v>0</v>
      </c>
      <c r="FB142" s="0" t="n">
        <f aca="false">IF(CHOOSE(MATCH(BI$5,$B$10:$E$10,0),$B142,$C142,$D142,$E142)*BI$6+BI142*BI$7&lt;BI$2,BI$3*BI$4,0)</f>
        <v>0</v>
      </c>
      <c r="FC142" s="0" t="n">
        <f aca="false">IF(CHOOSE(MATCH(BJ$5,$B$10:$E$10,0),$B142,$C142,$D142,$E142)*BJ$6+BJ142*BJ$7&lt;BJ$2,BJ$3*BJ$4,0)</f>
        <v>0</v>
      </c>
      <c r="FD142" s="0" t="n">
        <f aca="false">IF(CHOOSE(MATCH(BK$5,$B$10:$E$10,0),$B142,$C142,$D142,$E142)*BK$6+BK142*BK$7&lt;BK$2,BK$3*BK$4,0)</f>
        <v>0</v>
      </c>
      <c r="FE142" s="0" t="n">
        <f aca="false">IF(CHOOSE(MATCH(BL$5,$B$10:$E$10,0),$B142,$C142,$D142,$E142)*BL$6+BL142*BL$7&lt;BL$2,BL$3*BL$4,0)</f>
        <v>0</v>
      </c>
      <c r="FF142" s="0" t="n">
        <f aca="false">IF(CHOOSE(MATCH(BM$5,$B$10:$E$10,0),$B142,$C142,$D142,$E142)*BM$6+BM142*BM$7&lt;BM$2,BM$3*BM$4,0)</f>
        <v>0</v>
      </c>
      <c r="FG142" s="0" t="n">
        <f aca="false">IF(CHOOSE(MATCH(BN$5,$B$10:$E$10,0),$B142,$C142,$D142,$E142)*BN$6+BN142*BN$7&lt;BN$2,BN$3*BN$4,0)</f>
        <v>0</v>
      </c>
      <c r="FH142" s="0" t="n">
        <f aca="false">IF(CHOOSE(MATCH(BO$5,$B$10:$E$10,0),$B142,$C142,$D142,$E142)*BO$6+BO142*BO$7&lt;BO$2,BO$3*BO$4,0)</f>
        <v>0</v>
      </c>
      <c r="FI142" s="0" t="n">
        <f aca="false">IF(CHOOSE(MATCH(BP$5,$B$10:$E$10,0),$B142,$C142,$D142,$E142)*BP$6+BP142*BP$7&lt;BP$2,BP$3*BP$4,0)</f>
        <v>0</v>
      </c>
      <c r="FJ142" s="0" t="n">
        <f aca="false">IF(CHOOSE(MATCH(BQ$5,$B$10:$E$10,0),$B142,$C142,$D142,$E142)*BQ$6+BQ142*BQ$7&lt;BQ$2,BQ$3*BQ$4,0)</f>
        <v>0</v>
      </c>
      <c r="FK142" s="0" t="n">
        <f aca="false">IF(CHOOSE(MATCH(BR$5,$B$10:$E$10,0),$B142,$C142,$D142,$E142)*BR$6+BR142*BR$7&lt;BR$2,BR$3*BR$4,0)</f>
        <v>0</v>
      </c>
      <c r="FL142" s="0" t="n">
        <f aca="false">IF(CHOOSE(MATCH(BS$5,$B$10:$E$10,0),$B142,$C142,$D142,$E142)*BS$6+BS142*BS$7&lt;BS$2,BS$3*BS$4,0)</f>
        <v>0</v>
      </c>
      <c r="FM142" s="0" t="n">
        <f aca="false">IF(CHOOSE(MATCH(BT$5,$B$10:$E$10,0),$B142,$C142,$D142,$E142)*BT$6+BT142*BT$7&lt;BT$2,BT$3*BT$4,0)</f>
        <v>0</v>
      </c>
      <c r="FN142" s="0" t="n">
        <f aca="false">IF(CHOOSE(MATCH(BU$5,$B$10:$E$10,0),$B142,$C142,$D142,$E142)*BU$6+BU142*BU$7&lt;BU$2,BU$3*BU$4,0)</f>
        <v>0</v>
      </c>
      <c r="FO142" s="0" t="n">
        <f aca="false">IF(CHOOSE(MATCH(BV$5,$B$10:$E$10,0),$B142,$C142,$D142,$E142)*BV$6+BV142*BV$7&lt;BV$2,BV$3*BV$4,0)</f>
        <v>0</v>
      </c>
      <c r="FP142" s="0" t="n">
        <f aca="false">IF(CHOOSE(MATCH(BW$5,$B$10:$E$10,0),$B142,$C142,$D142,$E142)*BW$6+BW142*BW$7&lt;BW$2,BW$3*BW$4,0)</f>
        <v>0</v>
      </c>
      <c r="FQ142" s="0" t="n">
        <f aca="false">IF(CHOOSE(MATCH(BX$5,$B$10:$E$10,0),$B142,$C142,$D142,$E142)*BX$6+BX142*BX$7&lt;BX$2,BX$3*BX$4,0)</f>
        <v>0</v>
      </c>
      <c r="FR142" s="0" t="n">
        <f aca="false">IF(CHOOSE(MATCH(BY$5,$B$10:$E$10,0),$B142,$C142,$D142,$E142)*BY$6+BY142*BY$7&lt;BY$2,BY$3*BY$4,0)</f>
        <v>0</v>
      </c>
      <c r="FS142" s="0" t="n">
        <f aca="false">IF(CHOOSE(MATCH(BZ$5,$B$10:$E$10,0),$B142,$C142,$D142,$E142)*BZ$6+BZ142*BZ$7&lt;BZ$2,BZ$3*BZ$4,0)</f>
        <v>0</v>
      </c>
      <c r="FT142" s="0" t="n">
        <f aca="false">IF(CHOOSE(MATCH(CA$5,$B$10:$E$10,0),$B142,$C142,$D142,$E142)*CA$6+CA142*CA$7&lt;CA$2,CA$3*CA$4,0)</f>
        <v>0</v>
      </c>
      <c r="FU142" s="0" t="n">
        <f aca="false">IF(CHOOSE(MATCH(CB$5,$B$10:$E$10,0),$B142,$C142,$D142,$E142)*CB$6+CB142*CB$7&lt;CB$2,CB$3*CB$4,0)</f>
        <v>0</v>
      </c>
      <c r="FV142" s="0" t="n">
        <f aca="false">IF(CHOOSE(MATCH(CC$5,$B$10:$E$10,0),$B142,$C142,$D142,$E142)*CC$6+CC142*CC$7&lt;CC$2,CC$3*CC$4,0)</f>
        <v>0</v>
      </c>
      <c r="FW142" s="0" t="n">
        <f aca="false">IF(CHOOSE(MATCH(CD$5,$B$10:$E$10,0),$B142,$C142,$D142,$E142)*CD$6+CD142*CD$7&lt;CD$2,CD$3*CD$4,0)</f>
        <v>0</v>
      </c>
      <c r="FX142" s="0" t="n">
        <f aca="false">IF(CHOOSE(MATCH(CE$5,$B$10:$E$10,0),$B142,$C142,$D142,$E142)*CE$6+CE142*CE$7&lt;CE$2,CE$3*CE$4,0)</f>
        <v>0</v>
      </c>
      <c r="FY142" s="0" t="n">
        <f aca="false">IF(CHOOSE(MATCH(CF$5,$B$10:$E$10,0),$B142,$C142,$D142,$E142)*CF$6+CF142*CF$7&lt;CF$2,CF$3*CF$4,0)</f>
        <v>0</v>
      </c>
      <c r="FZ142" s="0" t="n">
        <f aca="false">IF(CHOOSE(MATCH(CG$5,$B$10:$E$10,0),$B142,$C142,$D142,$E142)*CG$6+CG142*CG$7&lt;CG$2,CG$3*CG$4,0)</f>
        <v>0</v>
      </c>
      <c r="GA142" s="0" t="n">
        <f aca="false">IF(CHOOSE(MATCH(CH$5,$B$10:$E$10,0),$B142,$C142,$D142,$E142)*CH$6+CH142*CH$7&lt;CH$2,CH$3*CH$4,0)</f>
        <v>0</v>
      </c>
      <c r="GB142" s="0" t="n">
        <f aca="false">IF(CHOOSE(MATCH(CI$5,$B$10:$E$10,0),$B142,$C142,$D142,$E142)*CI$6+CI142*CI$7&lt;CI$2,CI$3*CI$4,0)</f>
        <v>0</v>
      </c>
      <c r="GC142" s="0" t="n">
        <f aca="false">IF(CHOOSE(MATCH(CJ$5,$B$10:$E$10,0),$B142,$C142,$D142,$E142)*CJ$6+CJ142*CJ$7&lt;CJ$2,CJ$3*CJ$4,0)</f>
        <v>0</v>
      </c>
      <c r="GD142" s="0" t="n">
        <f aca="false">IF(CHOOSE(MATCH(CK$5,$B$10:$E$10,0),$B142,$C142,$D142,$E142)*CK$6+CK142*CK$7&lt;CK$2,CK$3*CK$4,0)</f>
        <v>0</v>
      </c>
      <c r="GE142" s="0" t="n">
        <f aca="false">IF(CHOOSE(MATCH(CL$5,$B$10:$E$10,0),$B142,$C142,$D142,$E142)*CL$6+CL142*CL$7&lt;CL$2,CL$3*CL$4,0)</f>
        <v>0</v>
      </c>
      <c r="GF142" s="0" t="n">
        <f aca="false">IF(CHOOSE(MATCH(CM$5,$B$10:$E$10,0),$B142,$C142,$D142,$E142)*CM$6+CM142*CM$7&lt;CM$2,CM$3*CM$4,0)</f>
        <v>0</v>
      </c>
      <c r="GG142" s="0" t="n">
        <f aca="false">IF(CHOOSE(MATCH(CN$5,$B$10:$E$10,0),$B142,$C142,$D142,$E142)*CN$6+CN142*CN$7&lt;CN$2,CN$3*CN$4,0)</f>
        <v>0</v>
      </c>
      <c r="GH142" s="0" t="n">
        <f aca="false">IF(CHOOSE(MATCH(CO$5,$B$10:$E$10,0),$B142,$C142,$D142,$E142)*CO$6+CO142*CO$7&lt;CO$2,CO$3*CO$4,0)</f>
        <v>0</v>
      </c>
      <c r="GI142" s="0" t="n">
        <f aca="false">IF(CHOOSE(MATCH(CP$5,$B$10:$E$10,0),$B142,$C142,$D142,$E142)*CP$6+CP142*CP$7&lt;CP$2,CP$3*CP$4,0)</f>
        <v>0</v>
      </c>
      <c r="GJ142" s="0" t="n">
        <f aca="false">IF(CHOOSE(MATCH(CQ$5,$B$10:$E$10,0),$B142,$C142,$D142,$E142)*CQ$6+CQ142*CQ$7&lt;CQ$2,CQ$3*CQ$4,0)</f>
        <v>0</v>
      </c>
      <c r="GK142" s="0" t="n">
        <f aca="false">IF(CHOOSE(MATCH(CR$5,$B$10:$E$10,0),$B142,$C142,$D142,$E142)*CR$6+CR142*CR$7&lt;CR$2,CR$3*CR$4,0)</f>
        <v>0</v>
      </c>
      <c r="GL142" s="0" t="n">
        <f aca="false">IF(CHOOSE(MATCH(CS$5,$B$10:$E$10,0),$B142,$C142,$D142,$E142)*CS$6+CS142*CS$7&lt;CS$2,CS$3*CS$4,0)</f>
        <v>0</v>
      </c>
      <c r="GM142" s="0" t="n">
        <f aca="false">IF(CHOOSE(MATCH(CT$5,$B$10:$E$10,0),$B142,$C142,$D142,$E142)*CT$6+CT142*CT$7&lt;CT$2,CT$3*CT$4,0)</f>
        <v>0</v>
      </c>
      <c r="GN142" s="0" t="n">
        <f aca="false">IF(CHOOSE(MATCH(CU$5,$B$10:$E$10,0),$B142,$C142,$D142,$E142)*CU$6+CU142*CU$7&lt;CU$2,CU$3*CU$4,0)</f>
        <v>0</v>
      </c>
      <c r="GO142" s="0" t="n">
        <f aca="false">IF(CHOOSE(MATCH(CV$5,$B$10:$E$10,0),$B142,$C142,$D142,$E142)*CV$6+CV142*CV$7&lt;CV$2,CV$3*CV$4,0)</f>
        <v>0</v>
      </c>
      <c r="GP142" s="0" t="n">
        <f aca="false">IF(CHOOSE(MATCH(CW$5,$B$10:$E$10,0),$B142,$C142,$D142,$E142)*CW$6+CW142*CW$7&lt;CW$2,CW$3*CW$4,0)</f>
        <v>0</v>
      </c>
      <c r="GQ142" s="0" t="n">
        <f aca="false">IF(CHOOSE(MATCH(CX$5,$B$10:$E$10,0),$B142,$C142,$D142,$E142)*CX$6+CX142*CX$7&lt;CX$2,CX$3*CX$4,0)</f>
        <v>0</v>
      </c>
      <c r="GS142" s="0" t="n">
        <f aca="false">SUM(CZ142:GQ142)</f>
        <v>5.5</v>
      </c>
      <c r="GT142" s="0" t="n">
        <f aca="false">IF(GS142&gt;$GS$6,1,0)</f>
        <v>0</v>
      </c>
    </row>
    <row r="143" customFormat="false" ht="14" hidden="false" customHeight="false" outlineLevel="0" collapsed="false">
      <c r="A143" s="0" t="n">
        <v>133</v>
      </c>
      <c r="B143" s="0" t="n">
        <v>0.0763427317863701</v>
      </c>
      <c r="C143" s="0" t="n">
        <v>0.190482328884442</v>
      </c>
      <c r="D143" s="0" t="n">
        <v>0.290611804005038</v>
      </c>
      <c r="E143" s="0" t="n">
        <v>0.737183592206224</v>
      </c>
      <c r="G143" s="0" t="n">
        <v>-1.708258423605</v>
      </c>
      <c r="H143" s="0" t="n">
        <v>0.217074784814031</v>
      </c>
      <c r="I143" s="0" t="n">
        <v>0.429831743531395</v>
      </c>
      <c r="J143" s="0" t="n">
        <v>-0.523707512911642</v>
      </c>
      <c r="K143" s="0" t="n">
        <v>-0.564243691769661</v>
      </c>
      <c r="L143" s="0" t="n">
        <v>0.319494120049058</v>
      </c>
      <c r="M143" s="0" t="n">
        <v>-0.425138750870246</v>
      </c>
      <c r="N143" s="0" t="n">
        <v>0.434283720096573</v>
      </c>
      <c r="O143" s="0" t="n">
        <v>1.03617821878288</v>
      </c>
      <c r="P143" s="0" t="n">
        <v>0.154179815581301</v>
      </c>
      <c r="Q143" s="0" t="n">
        <v>0.726779489923502</v>
      </c>
      <c r="R143" s="0" t="n">
        <v>-0.520376488566399</v>
      </c>
      <c r="S143" s="0" t="n">
        <v>-0.697111772751669</v>
      </c>
      <c r="T143" s="0" t="n">
        <v>-0.566308244742686</v>
      </c>
      <c r="U143" s="0" t="n">
        <v>0.0855152393341996</v>
      </c>
      <c r="V143" s="0" t="n">
        <v>-0.756999725126661</v>
      </c>
      <c r="W143" s="0" t="n">
        <v>0.379595803678967</v>
      </c>
      <c r="X143" s="0" t="n">
        <v>2.22800736082718</v>
      </c>
      <c r="Y143" s="0" t="n">
        <v>-0.352602000930347</v>
      </c>
      <c r="Z143" s="0" t="n">
        <v>1.26993654703256</v>
      </c>
      <c r="AA143" s="0" t="n">
        <v>-0.556456143385731</v>
      </c>
      <c r="AB143" s="0" t="n">
        <v>0.455227109341649</v>
      </c>
      <c r="AC143" s="0" t="n">
        <v>0.452005224360619</v>
      </c>
      <c r="AD143" s="0" t="n">
        <v>-0.878428636497119</v>
      </c>
      <c r="AE143" s="0" t="n">
        <v>0.369257122656563</v>
      </c>
      <c r="AF143" s="0" t="n">
        <v>-0.954935330810258</v>
      </c>
      <c r="AG143" s="0" t="n">
        <v>0.696818460710347</v>
      </c>
      <c r="AH143" s="0" t="n">
        <v>0.0322495452564908</v>
      </c>
      <c r="AI143" s="0" t="n">
        <v>-0.997310962702613</v>
      </c>
      <c r="AJ143" s="0" t="n">
        <v>0.199329406314064</v>
      </c>
      <c r="AK143" s="0" t="n">
        <v>-0.151702579387347</v>
      </c>
      <c r="AL143" s="0" t="n">
        <v>-0.232295178648201</v>
      </c>
      <c r="AM143" s="0" t="n">
        <v>0.310972154693445</v>
      </c>
      <c r="AN143" s="0" t="n">
        <v>0.875618297868641</v>
      </c>
      <c r="AO143" s="0" t="n">
        <v>0.522040863870643</v>
      </c>
      <c r="AP143" s="0" t="n">
        <v>-0.363938852387946</v>
      </c>
      <c r="AQ143" s="0" t="n">
        <v>1.0266717254126</v>
      </c>
      <c r="AR143" s="0" t="n">
        <v>-1.13504711407586</v>
      </c>
      <c r="AS143" s="0" t="n">
        <v>-1.3185399438953</v>
      </c>
      <c r="AT143" s="0" t="n">
        <v>-1.23687868835987</v>
      </c>
      <c r="AU143" s="0" t="n">
        <v>0.984439338935772</v>
      </c>
      <c r="AV143" s="0" t="n">
        <v>-0.481778670291533</v>
      </c>
      <c r="AW143" s="0" t="n">
        <v>-0.167897269420791</v>
      </c>
      <c r="AX143" s="0" t="n">
        <v>-0.579196921535186</v>
      </c>
      <c r="AY143" s="0" t="n">
        <v>-1.52425400301581</v>
      </c>
      <c r="AZ143" s="0" t="n">
        <v>-0.170224438988953</v>
      </c>
      <c r="BA143" s="0" t="n">
        <v>0.23638335733267</v>
      </c>
      <c r="BB143" s="0" t="n">
        <v>0.15812929632375</v>
      </c>
      <c r="BC143" s="0" t="n">
        <v>-1.78411937667988</v>
      </c>
      <c r="BD143" s="0" t="n">
        <v>0.665274910716107</v>
      </c>
      <c r="BE143" s="0" t="n">
        <v>1.15598368211067</v>
      </c>
      <c r="BF143" s="0" t="n">
        <v>-0.706702394381864</v>
      </c>
      <c r="BG143" s="0" t="n">
        <v>0.896689016371965</v>
      </c>
      <c r="BH143" s="0" t="n">
        <v>0.962811554927612</v>
      </c>
      <c r="BI143" s="0" t="n">
        <v>0.945565261645242</v>
      </c>
      <c r="BJ143" s="0" t="n">
        <v>-0.317884314426919</v>
      </c>
      <c r="BK143" s="0" t="n">
        <v>0.263059973804047</v>
      </c>
      <c r="BL143" s="0" t="n">
        <v>-0.296952293865615</v>
      </c>
      <c r="BM143" s="0" t="n">
        <v>1.3853036762157</v>
      </c>
      <c r="BN143" s="0" t="n">
        <v>-0.259656189882662</v>
      </c>
      <c r="BO143" s="0" t="n">
        <v>-1.20433014672017</v>
      </c>
      <c r="BP143" s="0" t="n">
        <v>0.764869128033752</v>
      </c>
      <c r="BQ143" s="0" t="n">
        <v>2.06933691515587</v>
      </c>
      <c r="BR143" s="0" t="n">
        <v>-0.283866938843857</v>
      </c>
      <c r="BS143" s="0" t="n">
        <v>0.935563093662495</v>
      </c>
      <c r="BT143" s="0" t="n">
        <v>1.34207766677719</v>
      </c>
      <c r="BU143" s="0" t="n">
        <v>1.01086243375903</v>
      </c>
      <c r="BV143" s="0" t="n">
        <v>1.02563717518933</v>
      </c>
      <c r="BW143" s="0" t="n">
        <v>0.881582309375517</v>
      </c>
      <c r="BX143" s="0" t="n">
        <v>-0.429831743531395</v>
      </c>
      <c r="BY143" s="0" t="n">
        <v>-2.06480763154104</v>
      </c>
      <c r="BZ143" s="0" t="n">
        <v>-0.773816282162443</v>
      </c>
      <c r="CA143" s="0" t="n">
        <v>-0.554314283363055</v>
      </c>
      <c r="CB143" s="0" t="n">
        <v>-0.707391336618457</v>
      </c>
      <c r="CC143" s="0" t="n">
        <v>1.24947064250591</v>
      </c>
      <c r="CD143" s="0" t="n">
        <v>1.74563865584787</v>
      </c>
      <c r="CE143" s="0" t="n">
        <v>0.123128529594396</v>
      </c>
      <c r="CF143" s="0" t="n">
        <v>-0.504846866533626</v>
      </c>
      <c r="CG143" s="0" t="n">
        <v>-0.501895556226373</v>
      </c>
      <c r="CH143" s="0" t="n">
        <v>-0.196520204553963</v>
      </c>
      <c r="CI143" s="0" t="n">
        <v>-0.241578845816548</v>
      </c>
      <c r="CJ143" s="0" t="n">
        <v>1.64495759236161</v>
      </c>
      <c r="CK143" s="0" t="n">
        <v>1.47845184983453</v>
      </c>
      <c r="CL143" s="0" t="n">
        <v>-0.375734998669941</v>
      </c>
      <c r="CM143" s="0" t="n">
        <v>1.02848844107939</v>
      </c>
      <c r="CN143" s="0" t="n">
        <v>-3.06215952150524</v>
      </c>
      <c r="CO143" s="0" t="n">
        <v>-0.399817281504511</v>
      </c>
      <c r="CP143" s="0" t="n">
        <v>-0.615037833995302</v>
      </c>
      <c r="CQ143" s="0" t="n">
        <v>-1.73623448063154</v>
      </c>
      <c r="CR143" s="0" t="n">
        <v>-0.378034883397049</v>
      </c>
      <c r="CS143" s="0" t="n">
        <v>-0.704250169292209</v>
      </c>
      <c r="CT143" s="0" t="n">
        <v>-0.0087584339780733</v>
      </c>
      <c r="CU143" s="0" t="n">
        <v>-0.492200342705473</v>
      </c>
      <c r="CV143" s="0" t="n">
        <v>0.242839632846881</v>
      </c>
      <c r="CW143" s="0" t="n">
        <v>0.323200310958782</v>
      </c>
      <c r="CX143" s="0" t="n">
        <v>-0.974673639575485</v>
      </c>
      <c r="CZ143" s="0" t="n">
        <f aca="false">IF(CHOOSE(MATCH(G$5,$B$10:$E$10,0),$B143,$C143,$D143,$E143)*G$6+G143*G$7&lt;G$2,G$3*G$4,0)</f>
        <v>0</v>
      </c>
      <c r="DA143" s="0" t="n">
        <f aca="false">IF(CHOOSE(MATCH(H$5,$B$10:$E$10,0),$B143,$C143,$D143,$E143)*H$6+H143*H$7&lt;H$2,H$3*H$4,0)</f>
        <v>0</v>
      </c>
      <c r="DB143" s="0" t="n">
        <f aca="false">IF(CHOOSE(MATCH(I$5,$B$10:$E$10,0),$B143,$C143,$D143,$E143)*I$6+I143*I$7&lt;I$2,I$3*I$4,0)</f>
        <v>0</v>
      </c>
      <c r="DC143" s="0" t="n">
        <f aca="false">IF(CHOOSE(MATCH(J$5,$B$10:$E$10,0),$B143,$C143,$D143,$E143)*J$6+J143*J$7&lt;J$2,J$3*J$4,0)</f>
        <v>0</v>
      </c>
      <c r="DD143" s="0" t="n">
        <f aca="false">IF(CHOOSE(MATCH(K$5,$B$10:$E$10,0),$B143,$C143,$D143,$E143)*K$6+K143*K$7&lt;K$2,K$3*K$4,0)</f>
        <v>0</v>
      </c>
      <c r="DE143" s="0" t="n">
        <f aca="false">IF(CHOOSE(MATCH(L$5,$B$10:$E$10,0),$B143,$C143,$D143,$E143)*L$6+L143*L$7&lt;L$2,L$3*L$4,0)</f>
        <v>0</v>
      </c>
      <c r="DF143" s="0" t="n">
        <f aca="false">IF(CHOOSE(MATCH(M$5,$B$10:$E$10,0),$B143,$C143,$D143,$E143)*M$6+M143*M$7&lt;M$2,M$3*M$4,0)</f>
        <v>0</v>
      </c>
      <c r="DG143" s="0" t="n">
        <f aca="false">IF(CHOOSE(MATCH(N$5,$B$10:$E$10,0),$B143,$C143,$D143,$E143)*N$6+N143*N$7&lt;N$2,N$3*N$4,0)</f>
        <v>0</v>
      </c>
      <c r="DH143" s="0" t="n">
        <f aca="false">IF(CHOOSE(MATCH(O$5,$B$10:$E$10,0),$B143,$C143,$D143,$E143)*O$6+O143*O$7&lt;O$2,O$3*O$4,0)</f>
        <v>0</v>
      </c>
      <c r="DI143" s="0" t="n">
        <f aca="false">IF(CHOOSE(MATCH(P$5,$B$10:$E$10,0),$B143,$C143,$D143,$E143)*P$6+P143*P$7&lt;P$2,P$3*P$4,0)</f>
        <v>0</v>
      </c>
      <c r="DJ143" s="0" t="n">
        <f aca="false">IF(CHOOSE(MATCH(Q$5,$B$10:$E$10,0),$B143,$C143,$D143,$E143)*Q$6+Q143*Q$7&lt;Q$2,Q$3*Q$4,0)</f>
        <v>0</v>
      </c>
      <c r="DK143" s="0" t="n">
        <f aca="false">IF(CHOOSE(MATCH(R$5,$B$10:$E$10,0),$B143,$C143,$D143,$E143)*R$6+R143*R$7&lt;R$2,R$3*R$4,0)</f>
        <v>0</v>
      </c>
      <c r="DL143" s="0" t="n">
        <f aca="false">IF(CHOOSE(MATCH(S$5,$B$10:$E$10,0),$B143,$C143,$D143,$E143)*S$6+S143*S$7&lt;S$2,S$3*S$4,0)</f>
        <v>0</v>
      </c>
      <c r="DM143" s="0" t="n">
        <f aca="false">IF(CHOOSE(MATCH(T$5,$B$10:$E$10,0),$B143,$C143,$D143,$E143)*T$6+T143*T$7&lt;T$2,T$3*T$4,0)</f>
        <v>0</v>
      </c>
      <c r="DN143" s="0" t="n">
        <f aca="false">IF(CHOOSE(MATCH(U$5,$B$10:$E$10,0),$B143,$C143,$D143,$E143)*U$6+U143*U$7&lt;U$2,U$3*U$4,0)</f>
        <v>0</v>
      </c>
      <c r="DO143" s="0" t="n">
        <f aca="false">IF(CHOOSE(MATCH(V$5,$B$10:$E$10,0),$B143,$C143,$D143,$E143)*V$6+V143*V$7&lt;V$2,V$3*V$4,0)</f>
        <v>0</v>
      </c>
      <c r="DP143" s="0" t="n">
        <f aca="false">IF(CHOOSE(MATCH(W$5,$B$10:$E$10,0),$B143,$C143,$D143,$E143)*W$6+W143*W$7&lt;W$2,W$3*W$4,0)</f>
        <v>0</v>
      </c>
      <c r="DQ143" s="0" t="n">
        <f aca="false">IF(CHOOSE(MATCH(X$5,$B$10:$E$10,0),$B143,$C143,$D143,$E143)*X$6+X143*X$7&lt;X$2,X$3*X$4,0)</f>
        <v>0</v>
      </c>
      <c r="DR143" s="0" t="n">
        <f aca="false">IF(CHOOSE(MATCH(Y$5,$B$10:$E$10,0),$B143,$C143,$D143,$E143)*Y$6+Y143*Y$7&lt;Y$2,Y$3*Y$4,0)</f>
        <v>0</v>
      </c>
      <c r="DS143" s="0" t="n">
        <f aca="false">IF(CHOOSE(MATCH(Z$5,$B$10:$E$10,0),$B143,$C143,$D143,$E143)*Z$6+Z143*Z$7&lt;Z$2,Z$3*Z$4,0)</f>
        <v>0</v>
      </c>
      <c r="DT143" s="0" t="n">
        <f aca="false">IF(CHOOSE(MATCH(AA$5,$B$10:$E$10,0),$B143,$C143,$D143,$E143)*AA$6+AA143*AA$7&lt;AA$2,AA$3*AA$4,0)</f>
        <v>0</v>
      </c>
      <c r="DU143" s="0" t="n">
        <f aca="false">IF(CHOOSE(MATCH(AB$5,$B$10:$E$10,0),$B143,$C143,$D143,$E143)*AB$6+AB143*AB$7&lt;AB$2,AB$3*AB$4,0)</f>
        <v>0</v>
      </c>
      <c r="DV143" s="0" t="n">
        <f aca="false">IF(CHOOSE(MATCH(AC$5,$B$10:$E$10,0),$B143,$C143,$D143,$E143)*AC$6+AC143*AC$7&lt;AC$2,AC$3*AC$4,0)</f>
        <v>0</v>
      </c>
      <c r="DW143" s="0" t="n">
        <f aca="false">IF(CHOOSE(MATCH(AD$5,$B$10:$E$10,0),$B143,$C143,$D143,$E143)*AD$6+AD143*AD$7&lt;AD$2,AD$3*AD$4,0)</f>
        <v>0</v>
      </c>
      <c r="DX143" s="0" t="n">
        <f aca="false">IF(CHOOSE(MATCH(AE$5,$B$10:$E$10,0),$B143,$C143,$D143,$E143)*AE$6+AE143*AE$7&lt;AE$2,AE$3*AE$4,0)</f>
        <v>0</v>
      </c>
      <c r="DY143" s="0" t="n">
        <f aca="false">IF(CHOOSE(MATCH(AF$5,$B$10:$E$10,0),$B143,$C143,$D143,$E143)*AF$6+AF143*AF$7&lt;AF$2,AF$3*AF$4,0)</f>
        <v>0</v>
      </c>
      <c r="DZ143" s="0" t="n">
        <f aca="false">IF(CHOOSE(MATCH(AG$5,$B$10:$E$10,0),$B143,$C143,$D143,$E143)*AG$6+AG143*AG$7&lt;AG$2,AG$3*AG$4,0)</f>
        <v>0</v>
      </c>
      <c r="EA143" s="0" t="n">
        <f aca="false">IF(CHOOSE(MATCH(AH$5,$B$10:$E$10,0),$B143,$C143,$D143,$E143)*AH$6+AH143*AH$7&lt;AH$2,AH$3*AH$4,0)</f>
        <v>0</v>
      </c>
      <c r="EB143" s="0" t="n">
        <f aca="false">IF(CHOOSE(MATCH(AI$5,$B$10:$E$10,0),$B143,$C143,$D143,$E143)*AI$6+AI143*AI$7&lt;AI$2,AI$3*AI$4,0)</f>
        <v>0</v>
      </c>
      <c r="EC143" s="0" t="n">
        <f aca="false">IF(CHOOSE(MATCH(AJ$5,$B$10:$E$10,0),$B143,$C143,$D143,$E143)*AJ$6+AJ143*AJ$7&lt;AJ$2,AJ$3*AJ$4,0)</f>
        <v>0</v>
      </c>
      <c r="ED143" s="0" t="n">
        <f aca="false">IF(CHOOSE(MATCH(AK$5,$B$10:$E$10,0),$B143,$C143,$D143,$E143)*AK$6+AK143*AK$7&lt;AK$2,AK$3*AK$4,0)</f>
        <v>0</v>
      </c>
      <c r="EE143" s="0" t="n">
        <f aca="false">IF(CHOOSE(MATCH(AL$5,$B$10:$E$10,0),$B143,$C143,$D143,$E143)*AL$6+AL143*AL$7&lt;AL$2,AL$3*AL$4,0)</f>
        <v>0</v>
      </c>
      <c r="EF143" s="0" t="n">
        <f aca="false">IF(CHOOSE(MATCH(AM$5,$B$10:$E$10,0),$B143,$C143,$D143,$E143)*AM$6+AM143*AM$7&lt;AM$2,AM$3*AM$4,0)</f>
        <v>0</v>
      </c>
      <c r="EG143" s="0" t="n">
        <f aca="false">IF(CHOOSE(MATCH(AN$5,$B$10:$E$10,0),$B143,$C143,$D143,$E143)*AN$6+AN143*AN$7&lt;AN$2,AN$3*AN$4,0)</f>
        <v>0</v>
      </c>
      <c r="EH143" s="0" t="n">
        <f aca="false">IF(CHOOSE(MATCH(AO$5,$B$10:$E$10,0),$B143,$C143,$D143,$E143)*AO$6+AO143*AO$7&lt;AO$2,AO$3*AO$4,0)</f>
        <v>0</v>
      </c>
      <c r="EI143" s="0" t="n">
        <f aca="false">IF(CHOOSE(MATCH(AP$5,$B$10:$E$10,0),$B143,$C143,$D143,$E143)*AP$6+AP143*AP$7&lt;AP$2,AP$3*AP$4,0)</f>
        <v>0</v>
      </c>
      <c r="EJ143" s="0" t="n">
        <f aca="false">IF(CHOOSE(MATCH(AQ$5,$B$10:$E$10,0),$B143,$C143,$D143,$E143)*AQ$6+AQ143*AQ$7&lt;AQ$2,AQ$3*AQ$4,0)</f>
        <v>0</v>
      </c>
      <c r="EK143" s="0" t="n">
        <f aca="false">IF(CHOOSE(MATCH(AR$5,$B$10:$E$10,0),$B143,$C143,$D143,$E143)*AR$6+AR143*AR$7&lt;AR$2,AR$3*AR$4,0)</f>
        <v>0</v>
      </c>
      <c r="EL143" s="0" t="n">
        <f aca="false">IF(CHOOSE(MATCH(AS$5,$B$10:$E$10,0),$B143,$C143,$D143,$E143)*AS$6+AS143*AS$7&lt;AS$2,AS$3*AS$4,0)</f>
        <v>0</v>
      </c>
      <c r="EM143" s="0" t="n">
        <f aca="false">IF(CHOOSE(MATCH(AT$5,$B$10:$E$10,0),$B143,$C143,$D143,$E143)*AT$6+AT143*AT$7&lt;AT$2,AT$3*AT$4,0)</f>
        <v>0</v>
      </c>
      <c r="EN143" s="0" t="n">
        <f aca="false">IF(CHOOSE(MATCH(AU$5,$B$10:$E$10,0),$B143,$C143,$D143,$E143)*AU$6+AU143*AU$7&lt;AU$2,AU$3*AU$4,0)</f>
        <v>0</v>
      </c>
      <c r="EO143" s="0" t="n">
        <f aca="false">IF(CHOOSE(MATCH(AV$5,$B$10:$E$10,0),$B143,$C143,$D143,$E143)*AV$6+AV143*AV$7&lt;AV$2,AV$3*AV$4,0)</f>
        <v>0</v>
      </c>
      <c r="EP143" s="0" t="n">
        <f aca="false">IF(CHOOSE(MATCH(AW$5,$B$10:$E$10,0),$B143,$C143,$D143,$E143)*AW$6+AW143*AW$7&lt;AW$2,AW$3*AW$4,0)</f>
        <v>0</v>
      </c>
      <c r="EQ143" s="0" t="n">
        <f aca="false">IF(CHOOSE(MATCH(AX$5,$B$10:$E$10,0),$B143,$C143,$D143,$E143)*AX$6+AX143*AX$7&lt;AX$2,AX$3*AX$4,0)</f>
        <v>0</v>
      </c>
      <c r="ER143" s="0" t="n">
        <f aca="false">IF(CHOOSE(MATCH(AY$5,$B$10:$E$10,0),$B143,$C143,$D143,$E143)*AY$6+AY143*AY$7&lt;AY$2,AY$3*AY$4,0)</f>
        <v>0</v>
      </c>
      <c r="ES143" s="0" t="n">
        <f aca="false">IF(CHOOSE(MATCH(AZ$5,$B$10:$E$10,0),$B143,$C143,$D143,$E143)*AZ$6+AZ143*AZ$7&lt;AZ$2,AZ$3*AZ$4,0)</f>
        <v>0</v>
      </c>
      <c r="ET143" s="0" t="n">
        <f aca="false">IF(CHOOSE(MATCH(BA$5,$B$10:$E$10,0),$B143,$C143,$D143,$E143)*BA$6+BA143*BA$7&lt;BA$2,BA$3*BA$4,0)</f>
        <v>0</v>
      </c>
      <c r="EU143" s="0" t="n">
        <f aca="false">IF(CHOOSE(MATCH(BB$5,$B$10:$E$10,0),$B143,$C143,$D143,$E143)*BB$6+BB143*BB$7&lt;BB$2,BB$3*BB$4,0)</f>
        <v>0</v>
      </c>
      <c r="EV143" s="0" t="n">
        <f aca="false">IF(CHOOSE(MATCH(BC$5,$B$10:$E$10,0),$B143,$C143,$D143,$E143)*BC$6+BC143*BC$7&lt;BC$2,BC$3*BC$4,0)</f>
        <v>0</v>
      </c>
      <c r="EW143" s="0" t="n">
        <f aca="false">IF(CHOOSE(MATCH(BD$5,$B$10:$E$10,0),$B143,$C143,$D143,$E143)*BD$6+BD143*BD$7&lt;BD$2,BD$3*BD$4,0)</f>
        <v>0</v>
      </c>
      <c r="EX143" s="0" t="n">
        <f aca="false">IF(CHOOSE(MATCH(BE$5,$B$10:$E$10,0),$B143,$C143,$D143,$E143)*BE$6+BE143*BE$7&lt;BE$2,BE$3*BE$4,0)</f>
        <v>0</v>
      </c>
      <c r="EY143" s="0" t="n">
        <f aca="false">IF(CHOOSE(MATCH(BF$5,$B$10:$E$10,0),$B143,$C143,$D143,$E143)*BF$6+BF143*BF$7&lt;BF$2,BF$3*BF$4,0)</f>
        <v>0</v>
      </c>
      <c r="EZ143" s="0" t="n">
        <f aca="false">IF(CHOOSE(MATCH(BG$5,$B$10:$E$10,0),$B143,$C143,$D143,$E143)*BG$6+BG143*BG$7&lt;BG$2,BG$3*BG$4,0)</f>
        <v>0</v>
      </c>
      <c r="FA143" s="0" t="n">
        <f aca="false">IF(CHOOSE(MATCH(BH$5,$B$10:$E$10,0),$B143,$C143,$D143,$E143)*BH$6+BH143*BH$7&lt;BH$2,BH$3*BH$4,0)</f>
        <v>0</v>
      </c>
      <c r="FB143" s="0" t="n">
        <f aca="false">IF(CHOOSE(MATCH(BI$5,$B$10:$E$10,0),$B143,$C143,$D143,$E143)*BI$6+BI143*BI$7&lt;BI$2,BI$3*BI$4,0)</f>
        <v>0</v>
      </c>
      <c r="FC143" s="0" t="n">
        <f aca="false">IF(CHOOSE(MATCH(BJ$5,$B$10:$E$10,0),$B143,$C143,$D143,$E143)*BJ$6+BJ143*BJ$7&lt;BJ$2,BJ$3*BJ$4,0)</f>
        <v>0</v>
      </c>
      <c r="FD143" s="0" t="n">
        <f aca="false">IF(CHOOSE(MATCH(BK$5,$B$10:$E$10,0),$B143,$C143,$D143,$E143)*BK$6+BK143*BK$7&lt;BK$2,BK$3*BK$4,0)</f>
        <v>0</v>
      </c>
      <c r="FE143" s="0" t="n">
        <f aca="false">IF(CHOOSE(MATCH(BL$5,$B$10:$E$10,0),$B143,$C143,$D143,$E143)*BL$6+BL143*BL$7&lt;BL$2,BL$3*BL$4,0)</f>
        <v>0</v>
      </c>
      <c r="FF143" s="0" t="n">
        <f aca="false">IF(CHOOSE(MATCH(BM$5,$B$10:$E$10,0),$B143,$C143,$D143,$E143)*BM$6+BM143*BM$7&lt;BM$2,BM$3*BM$4,0)</f>
        <v>0</v>
      </c>
      <c r="FG143" s="0" t="n">
        <f aca="false">IF(CHOOSE(MATCH(BN$5,$B$10:$E$10,0),$B143,$C143,$D143,$E143)*BN$6+BN143*BN$7&lt;BN$2,BN$3*BN$4,0)</f>
        <v>0</v>
      </c>
      <c r="FH143" s="0" t="n">
        <f aca="false">IF(CHOOSE(MATCH(BO$5,$B$10:$E$10,0),$B143,$C143,$D143,$E143)*BO$6+BO143*BO$7&lt;BO$2,BO$3*BO$4,0)</f>
        <v>0</v>
      </c>
      <c r="FI143" s="0" t="n">
        <f aca="false">IF(CHOOSE(MATCH(BP$5,$B$10:$E$10,0),$B143,$C143,$D143,$E143)*BP$6+BP143*BP$7&lt;BP$2,BP$3*BP$4,0)</f>
        <v>0</v>
      </c>
      <c r="FJ143" s="0" t="n">
        <f aca="false">IF(CHOOSE(MATCH(BQ$5,$B$10:$E$10,0),$B143,$C143,$D143,$E143)*BQ$6+BQ143*BQ$7&lt;BQ$2,BQ$3*BQ$4,0)</f>
        <v>0</v>
      </c>
      <c r="FK143" s="0" t="n">
        <f aca="false">IF(CHOOSE(MATCH(BR$5,$B$10:$E$10,0),$B143,$C143,$D143,$E143)*BR$6+BR143*BR$7&lt;BR$2,BR$3*BR$4,0)</f>
        <v>0</v>
      </c>
      <c r="FL143" s="0" t="n">
        <f aca="false">IF(CHOOSE(MATCH(BS$5,$B$10:$E$10,0),$B143,$C143,$D143,$E143)*BS$6+BS143*BS$7&lt;BS$2,BS$3*BS$4,0)</f>
        <v>0</v>
      </c>
      <c r="FM143" s="0" t="n">
        <f aca="false">IF(CHOOSE(MATCH(BT$5,$B$10:$E$10,0),$B143,$C143,$D143,$E143)*BT$6+BT143*BT$7&lt;BT$2,BT$3*BT$4,0)</f>
        <v>0</v>
      </c>
      <c r="FN143" s="0" t="n">
        <f aca="false">IF(CHOOSE(MATCH(BU$5,$B$10:$E$10,0),$B143,$C143,$D143,$E143)*BU$6+BU143*BU$7&lt;BU$2,BU$3*BU$4,0)</f>
        <v>0</v>
      </c>
      <c r="FO143" s="0" t="n">
        <f aca="false">IF(CHOOSE(MATCH(BV$5,$B$10:$E$10,0),$B143,$C143,$D143,$E143)*BV$6+BV143*BV$7&lt;BV$2,BV$3*BV$4,0)</f>
        <v>0</v>
      </c>
      <c r="FP143" s="0" t="n">
        <f aca="false">IF(CHOOSE(MATCH(BW$5,$B$10:$E$10,0),$B143,$C143,$D143,$E143)*BW$6+BW143*BW$7&lt;BW$2,BW$3*BW$4,0)</f>
        <v>0</v>
      </c>
      <c r="FQ143" s="0" t="n">
        <f aca="false">IF(CHOOSE(MATCH(BX$5,$B$10:$E$10,0),$B143,$C143,$D143,$E143)*BX$6+BX143*BX$7&lt;BX$2,BX$3*BX$4,0)</f>
        <v>0</v>
      </c>
      <c r="FR143" s="0" t="n">
        <f aca="false">IF(CHOOSE(MATCH(BY$5,$B$10:$E$10,0),$B143,$C143,$D143,$E143)*BY$6+BY143*BY$7&lt;BY$2,BY$3*BY$4,0)</f>
        <v>0</v>
      </c>
      <c r="FS143" s="0" t="n">
        <f aca="false">IF(CHOOSE(MATCH(BZ$5,$B$10:$E$10,0),$B143,$C143,$D143,$E143)*BZ$6+BZ143*BZ$7&lt;BZ$2,BZ$3*BZ$4,0)</f>
        <v>0</v>
      </c>
      <c r="FT143" s="0" t="n">
        <f aca="false">IF(CHOOSE(MATCH(CA$5,$B$10:$E$10,0),$B143,$C143,$D143,$E143)*CA$6+CA143*CA$7&lt;CA$2,CA$3*CA$4,0)</f>
        <v>0</v>
      </c>
      <c r="FU143" s="0" t="n">
        <f aca="false">IF(CHOOSE(MATCH(CB$5,$B$10:$E$10,0),$B143,$C143,$D143,$E143)*CB$6+CB143*CB$7&lt;CB$2,CB$3*CB$4,0)</f>
        <v>0</v>
      </c>
      <c r="FV143" s="0" t="n">
        <f aca="false">IF(CHOOSE(MATCH(CC$5,$B$10:$E$10,0),$B143,$C143,$D143,$E143)*CC$6+CC143*CC$7&lt;CC$2,CC$3*CC$4,0)</f>
        <v>0</v>
      </c>
      <c r="FW143" s="0" t="n">
        <f aca="false">IF(CHOOSE(MATCH(CD$5,$B$10:$E$10,0),$B143,$C143,$D143,$E143)*CD$6+CD143*CD$7&lt;CD$2,CD$3*CD$4,0)</f>
        <v>0</v>
      </c>
      <c r="FX143" s="0" t="n">
        <f aca="false">IF(CHOOSE(MATCH(CE$5,$B$10:$E$10,0),$B143,$C143,$D143,$E143)*CE$6+CE143*CE$7&lt;CE$2,CE$3*CE$4,0)</f>
        <v>0</v>
      </c>
      <c r="FY143" s="0" t="n">
        <f aca="false">IF(CHOOSE(MATCH(CF$5,$B$10:$E$10,0),$B143,$C143,$D143,$E143)*CF$6+CF143*CF$7&lt;CF$2,CF$3*CF$4,0)</f>
        <v>0</v>
      </c>
      <c r="FZ143" s="0" t="n">
        <f aca="false">IF(CHOOSE(MATCH(CG$5,$B$10:$E$10,0),$B143,$C143,$D143,$E143)*CG$6+CG143*CG$7&lt;CG$2,CG$3*CG$4,0)</f>
        <v>0</v>
      </c>
      <c r="GA143" s="0" t="n">
        <f aca="false">IF(CHOOSE(MATCH(CH$5,$B$10:$E$10,0),$B143,$C143,$D143,$E143)*CH$6+CH143*CH$7&lt;CH$2,CH$3*CH$4,0)</f>
        <v>0</v>
      </c>
      <c r="GB143" s="0" t="n">
        <f aca="false">IF(CHOOSE(MATCH(CI$5,$B$10:$E$10,0),$B143,$C143,$D143,$E143)*CI$6+CI143*CI$7&lt;CI$2,CI$3*CI$4,0)</f>
        <v>0</v>
      </c>
      <c r="GC143" s="0" t="n">
        <f aca="false">IF(CHOOSE(MATCH(CJ$5,$B$10:$E$10,0),$B143,$C143,$D143,$E143)*CJ$6+CJ143*CJ$7&lt;CJ$2,CJ$3*CJ$4,0)</f>
        <v>0</v>
      </c>
      <c r="GD143" s="0" t="n">
        <f aca="false">IF(CHOOSE(MATCH(CK$5,$B$10:$E$10,0),$B143,$C143,$D143,$E143)*CK$6+CK143*CK$7&lt;CK$2,CK$3*CK$4,0)</f>
        <v>0</v>
      </c>
      <c r="GE143" s="0" t="n">
        <f aca="false">IF(CHOOSE(MATCH(CL$5,$B$10:$E$10,0),$B143,$C143,$D143,$E143)*CL$6+CL143*CL$7&lt;CL$2,CL$3*CL$4,0)</f>
        <v>0</v>
      </c>
      <c r="GF143" s="0" t="n">
        <f aca="false">IF(CHOOSE(MATCH(CM$5,$B$10:$E$10,0),$B143,$C143,$D143,$E143)*CM$6+CM143*CM$7&lt;CM$2,CM$3*CM$4,0)</f>
        <v>0</v>
      </c>
      <c r="GG143" s="0" t="n">
        <f aca="false">IF(CHOOSE(MATCH(CN$5,$B$10:$E$10,0),$B143,$C143,$D143,$E143)*CN$6+CN143*CN$7&lt;CN$2,CN$3*CN$4,0)</f>
        <v>0</v>
      </c>
      <c r="GH143" s="0" t="n">
        <f aca="false">IF(CHOOSE(MATCH(CO$5,$B$10:$E$10,0),$B143,$C143,$D143,$E143)*CO$6+CO143*CO$7&lt;CO$2,CO$3*CO$4,0)</f>
        <v>0</v>
      </c>
      <c r="GI143" s="0" t="n">
        <f aca="false">IF(CHOOSE(MATCH(CP$5,$B$10:$E$10,0),$B143,$C143,$D143,$E143)*CP$6+CP143*CP$7&lt;CP$2,CP$3*CP$4,0)</f>
        <v>0</v>
      </c>
      <c r="GJ143" s="0" t="n">
        <f aca="false">IF(CHOOSE(MATCH(CQ$5,$B$10:$E$10,0),$B143,$C143,$D143,$E143)*CQ$6+CQ143*CQ$7&lt;CQ$2,CQ$3*CQ$4,0)</f>
        <v>0</v>
      </c>
      <c r="GK143" s="0" t="n">
        <f aca="false">IF(CHOOSE(MATCH(CR$5,$B$10:$E$10,0),$B143,$C143,$D143,$E143)*CR$6+CR143*CR$7&lt;CR$2,CR$3*CR$4,0)</f>
        <v>0</v>
      </c>
      <c r="GL143" s="0" t="n">
        <f aca="false">IF(CHOOSE(MATCH(CS$5,$B$10:$E$10,0),$B143,$C143,$D143,$E143)*CS$6+CS143*CS$7&lt;CS$2,CS$3*CS$4,0)</f>
        <v>0</v>
      </c>
      <c r="GM143" s="0" t="n">
        <f aca="false">IF(CHOOSE(MATCH(CT$5,$B$10:$E$10,0),$B143,$C143,$D143,$E143)*CT$6+CT143*CT$7&lt;CT$2,CT$3*CT$4,0)</f>
        <v>0</v>
      </c>
      <c r="GN143" s="0" t="n">
        <f aca="false">IF(CHOOSE(MATCH(CU$5,$B$10:$E$10,0),$B143,$C143,$D143,$E143)*CU$6+CU143*CU$7&lt;CU$2,CU$3*CU$4,0)</f>
        <v>0</v>
      </c>
      <c r="GO143" s="0" t="n">
        <f aca="false">IF(CHOOSE(MATCH(CV$5,$B$10:$E$10,0),$B143,$C143,$D143,$E143)*CV$6+CV143*CV$7&lt;CV$2,CV$3*CV$4,0)</f>
        <v>0</v>
      </c>
      <c r="GP143" s="0" t="n">
        <f aca="false">IF(CHOOSE(MATCH(CW$5,$B$10:$E$10,0),$B143,$C143,$D143,$E143)*CW$6+CW143*CW$7&lt;CW$2,CW$3*CW$4,0)</f>
        <v>0</v>
      </c>
      <c r="GQ143" s="0" t="n">
        <f aca="false">IF(CHOOSE(MATCH(CX$5,$B$10:$E$10,0),$B143,$C143,$D143,$E143)*CX$6+CX143*CX$7&lt;CX$2,CX$3*CX$4,0)</f>
        <v>0</v>
      </c>
      <c r="GS143" s="0" t="n">
        <f aca="false">SUM(CZ143:GQ143)</f>
        <v>0</v>
      </c>
      <c r="GT143" s="0" t="n">
        <f aca="false">IF(GS143&gt;$GS$6,1,0)</f>
        <v>0</v>
      </c>
    </row>
    <row r="144" customFormat="false" ht="14" hidden="false" customHeight="false" outlineLevel="0" collapsed="false">
      <c r="A144" s="0" t="n">
        <v>134</v>
      </c>
      <c r="B144" s="0" t="n">
        <v>0.407931348153476</v>
      </c>
      <c r="C144" s="0" t="n">
        <v>1.36219596456426</v>
      </c>
      <c r="D144" s="0" t="n">
        <v>0.312017473185982</v>
      </c>
      <c r="E144" s="0" t="n">
        <v>-1.10066891866271</v>
      </c>
      <c r="G144" s="0" t="n">
        <v>-0.510503923578654</v>
      </c>
      <c r="H144" s="0" t="n">
        <v>-0.901732164493296</v>
      </c>
      <c r="I144" s="0" t="n">
        <v>-0.0875115802045912</v>
      </c>
      <c r="J144" s="0" t="n">
        <v>1.44137175084325</v>
      </c>
      <c r="K144" s="0" t="n">
        <v>1.71288775163703</v>
      </c>
      <c r="L144" s="0" t="n">
        <v>-1.0355233825976</v>
      </c>
      <c r="M144" s="0" t="n">
        <v>0.351624294125941</v>
      </c>
      <c r="N144" s="0" t="n">
        <v>0.463132892036811</v>
      </c>
      <c r="O144" s="0" t="n">
        <v>-0.180789356818423</v>
      </c>
      <c r="P144" s="0" t="n">
        <v>1.40166321216384</v>
      </c>
      <c r="Q144" s="0" t="n">
        <v>0.375407580577303</v>
      </c>
      <c r="R144" s="0" t="n">
        <v>-1.31435626826715</v>
      </c>
      <c r="S144" s="0" t="n">
        <v>0.452259882877115</v>
      </c>
      <c r="T144" s="0" t="n">
        <v>-0.734472678232123</v>
      </c>
      <c r="U144" s="0" t="n">
        <v>1.74986780621111</v>
      </c>
      <c r="V144" s="0" t="n">
        <v>-0.824026074042195</v>
      </c>
      <c r="W144" s="0" t="n">
        <v>0.813863607618259</v>
      </c>
      <c r="X144" s="0" t="n">
        <v>0.580555479245959</v>
      </c>
      <c r="Y144" s="0" t="n">
        <v>-0.240554527408676</v>
      </c>
      <c r="Z144" s="0" t="n">
        <v>1.0306985132047</v>
      </c>
      <c r="AA144" s="0" t="n">
        <v>0.875281784828985</v>
      </c>
      <c r="AB144" s="0" t="n">
        <v>-0.958320924837608</v>
      </c>
      <c r="AC144" s="0" t="n">
        <v>0.0381442077923566</v>
      </c>
      <c r="AD144" s="0" t="n">
        <v>-0.671395810059039</v>
      </c>
      <c r="AE144" s="0" t="n">
        <v>-1.48188519233372</v>
      </c>
      <c r="AF144" s="0" t="n">
        <v>2.34707840718329</v>
      </c>
      <c r="AG144" s="0" t="n">
        <v>-0.703662408341188</v>
      </c>
      <c r="AH144" s="0" t="n">
        <v>0.052157247409923</v>
      </c>
      <c r="AI144" s="0" t="n">
        <v>1.11203917185776</v>
      </c>
      <c r="AJ144" s="0" t="n">
        <v>1.50640971696703</v>
      </c>
      <c r="AK144" s="0" t="n">
        <v>1.44484147313051</v>
      </c>
      <c r="AL144" s="0" t="n">
        <v>-0.40230474951386</v>
      </c>
      <c r="AM144" s="0" t="n">
        <v>-0.0155682755575981</v>
      </c>
      <c r="AN144" s="0" t="n">
        <v>0.204481693799607</v>
      </c>
      <c r="AO144" s="0" t="n">
        <v>1.73382431967184</v>
      </c>
      <c r="AP144" s="0" t="n">
        <v>0.396422592530143</v>
      </c>
      <c r="AQ144" s="0" t="n">
        <v>-0.395016286347527</v>
      </c>
      <c r="AR144" s="0" t="n">
        <v>0.365329242413281</v>
      </c>
      <c r="AS144" s="0" t="n">
        <v>-2.70178134087473</v>
      </c>
      <c r="AT144" s="0" t="n">
        <v>0.168283804669045</v>
      </c>
      <c r="AU144" s="0" t="n">
        <v>-0.654338236927288</v>
      </c>
      <c r="AV144" s="0" t="n">
        <v>0.240239614868187</v>
      </c>
      <c r="AW144" s="0" t="n">
        <v>-0.778468347562011</v>
      </c>
      <c r="AX144" s="0" t="n">
        <v>-0.385275598091539</v>
      </c>
      <c r="AY144" s="0" t="n">
        <v>0.516350837642676</v>
      </c>
      <c r="AZ144" s="0" t="n">
        <v>0.480920334666735</v>
      </c>
      <c r="BA144" s="0" t="n">
        <v>-0.349834863300202</v>
      </c>
      <c r="BB144" s="0" t="n">
        <v>0.583726205150015</v>
      </c>
      <c r="BC144" s="0" t="n">
        <v>-1.98740963242017</v>
      </c>
      <c r="BD144" s="0" t="n">
        <v>0.970990186033305</v>
      </c>
      <c r="BE144" s="0" t="n">
        <v>-0.801778696768452</v>
      </c>
      <c r="BF144" s="0" t="n">
        <v>-0.70307351052179</v>
      </c>
      <c r="BG144" s="0" t="n">
        <v>-0.250884113484062</v>
      </c>
      <c r="BH144" s="0" t="n">
        <v>-0.0538420863449574</v>
      </c>
      <c r="BI144" s="0" t="n">
        <v>-0.990416992863174</v>
      </c>
      <c r="BJ144" s="0" t="n">
        <v>-1.24913640320301</v>
      </c>
      <c r="BK144" s="0" t="n">
        <v>0.205106971407076</v>
      </c>
      <c r="BL144" s="0" t="n">
        <v>1.10440623757313</v>
      </c>
      <c r="BM144" s="0" t="n">
        <v>-0.0960380930337124</v>
      </c>
      <c r="BN144" s="0" t="n">
        <v>-1.35365098685725</v>
      </c>
      <c r="BO144" s="0" t="n">
        <v>-0.919917511055246</v>
      </c>
      <c r="BP144" s="0" t="n">
        <v>1.03186948763323</v>
      </c>
      <c r="BQ144" s="0" t="n">
        <v>1.71821739058942</v>
      </c>
      <c r="BR144" s="0" t="n">
        <v>1.52817847265396</v>
      </c>
      <c r="BS144" s="0" t="n">
        <v>0.269321844825754</v>
      </c>
      <c r="BT144" s="0" t="n">
        <v>0.553601466890541</v>
      </c>
      <c r="BU144" s="0" t="n">
        <v>0.677830485074083</v>
      </c>
      <c r="BV144" s="0" t="n">
        <v>-2.75213096756488</v>
      </c>
      <c r="BW144" s="0" t="n">
        <v>-0.458369413536275</v>
      </c>
      <c r="BX144" s="0" t="n">
        <v>-1.85797034646384</v>
      </c>
      <c r="BY144" s="0" t="n">
        <v>0.537975211045705</v>
      </c>
      <c r="BZ144" s="0" t="n">
        <v>-0.322797859553248</v>
      </c>
      <c r="CA144" s="0" t="n">
        <v>0.147601895150729</v>
      </c>
      <c r="CB144" s="0" t="n">
        <v>-0.983445715974085</v>
      </c>
      <c r="CC144" s="0" t="n">
        <v>-0.956022176978877</v>
      </c>
      <c r="CD144" s="0" t="n">
        <v>-0.532854755874723</v>
      </c>
      <c r="CE144" s="0" t="n">
        <v>-1.01303157862276</v>
      </c>
      <c r="CF144" s="0" t="n">
        <v>-0.5187996521272</v>
      </c>
      <c r="CG144" s="0" t="n">
        <v>1.09321263153106</v>
      </c>
      <c r="CH144" s="0" t="n">
        <v>-0.903571617527632</v>
      </c>
      <c r="CI144" s="0" t="n">
        <v>0.53364829000202</v>
      </c>
      <c r="CJ144" s="0" t="n">
        <v>0.615315229879343</v>
      </c>
      <c r="CK144" s="0" t="n">
        <v>-0.547192939848174</v>
      </c>
      <c r="CL144" s="0" t="n">
        <v>1.6718877304811</v>
      </c>
      <c r="CM144" s="0" t="n">
        <v>0.270828195425565</v>
      </c>
      <c r="CN144" s="0" t="n">
        <v>-0.742611518944614</v>
      </c>
      <c r="CO144" s="0" t="n">
        <v>0.344552972819656</v>
      </c>
      <c r="CP144" s="0" t="n">
        <v>-1.9533126760507</v>
      </c>
      <c r="CQ144" s="0" t="n">
        <v>-0.666516370984027</v>
      </c>
      <c r="CR144" s="0" t="n">
        <v>-0.835034370538779</v>
      </c>
      <c r="CS144" s="0" t="n">
        <v>-0.0529996668774402</v>
      </c>
      <c r="CT144" s="0" t="n">
        <v>0.587540398555575</v>
      </c>
      <c r="CU144" s="0" t="n">
        <v>1.4465786080109</v>
      </c>
      <c r="CV144" s="0" t="n">
        <v>0.135316895466531</v>
      </c>
      <c r="CW144" s="0" t="n">
        <v>-0.435881020166562</v>
      </c>
      <c r="CX144" s="0" t="n">
        <v>-0.352520146407187</v>
      </c>
      <c r="CZ144" s="0" t="n">
        <f aca="false">IF(CHOOSE(MATCH(G$5,$B$10:$E$10,0),$B144,$C144,$D144,$E144)*G$6+G144*G$7&lt;G$2,G$3*G$4,0)</f>
        <v>0</v>
      </c>
      <c r="DA144" s="0" t="n">
        <f aca="false">IF(CHOOSE(MATCH(H$5,$B$10:$E$10,0),$B144,$C144,$D144,$E144)*H$6+H144*H$7&lt;H$2,H$3*H$4,0)</f>
        <v>0</v>
      </c>
      <c r="DB144" s="0" t="n">
        <f aca="false">IF(CHOOSE(MATCH(I$5,$B$10:$E$10,0),$B144,$C144,$D144,$E144)*I$6+I144*I$7&lt;I$2,I$3*I$4,0)</f>
        <v>0</v>
      </c>
      <c r="DC144" s="0" t="n">
        <f aca="false">IF(CHOOSE(MATCH(J$5,$B$10:$E$10,0),$B144,$C144,$D144,$E144)*J$6+J144*J$7&lt;J$2,J$3*J$4,0)</f>
        <v>0</v>
      </c>
      <c r="DD144" s="0" t="n">
        <f aca="false">IF(CHOOSE(MATCH(K$5,$B$10:$E$10,0),$B144,$C144,$D144,$E144)*K$6+K144*K$7&lt;K$2,K$3*K$4,0)</f>
        <v>0</v>
      </c>
      <c r="DE144" s="0" t="n">
        <f aca="false">IF(CHOOSE(MATCH(L$5,$B$10:$E$10,0),$B144,$C144,$D144,$E144)*L$6+L144*L$7&lt;L$2,L$3*L$4,0)</f>
        <v>0</v>
      </c>
      <c r="DF144" s="0" t="n">
        <f aca="false">IF(CHOOSE(MATCH(M$5,$B$10:$E$10,0),$B144,$C144,$D144,$E144)*M$6+M144*M$7&lt;M$2,M$3*M$4,0)</f>
        <v>0</v>
      </c>
      <c r="DG144" s="0" t="n">
        <f aca="false">IF(CHOOSE(MATCH(N$5,$B$10:$E$10,0),$B144,$C144,$D144,$E144)*N$6+N144*N$7&lt;N$2,N$3*N$4,0)</f>
        <v>0</v>
      </c>
      <c r="DH144" s="0" t="n">
        <f aca="false">IF(CHOOSE(MATCH(O$5,$B$10:$E$10,0),$B144,$C144,$D144,$E144)*O$6+O144*O$7&lt;O$2,O$3*O$4,0)</f>
        <v>0</v>
      </c>
      <c r="DI144" s="0" t="n">
        <f aca="false">IF(CHOOSE(MATCH(P$5,$B$10:$E$10,0),$B144,$C144,$D144,$E144)*P$6+P144*P$7&lt;P$2,P$3*P$4,0)</f>
        <v>0</v>
      </c>
      <c r="DJ144" s="0" t="n">
        <f aca="false">IF(CHOOSE(MATCH(Q$5,$B$10:$E$10,0),$B144,$C144,$D144,$E144)*Q$6+Q144*Q$7&lt;Q$2,Q$3*Q$4,0)</f>
        <v>0</v>
      </c>
      <c r="DK144" s="0" t="n">
        <f aca="false">IF(CHOOSE(MATCH(R$5,$B$10:$E$10,0),$B144,$C144,$D144,$E144)*R$6+R144*R$7&lt;R$2,R$3*R$4,0)</f>
        <v>0</v>
      </c>
      <c r="DL144" s="0" t="n">
        <f aca="false">IF(CHOOSE(MATCH(S$5,$B$10:$E$10,0),$B144,$C144,$D144,$E144)*S$6+S144*S$7&lt;S$2,S$3*S$4,0)</f>
        <v>0</v>
      </c>
      <c r="DM144" s="0" t="n">
        <f aca="false">IF(CHOOSE(MATCH(T$5,$B$10:$E$10,0),$B144,$C144,$D144,$E144)*T$6+T144*T$7&lt;T$2,T$3*T$4,0)</f>
        <v>0</v>
      </c>
      <c r="DN144" s="0" t="n">
        <f aca="false">IF(CHOOSE(MATCH(U$5,$B$10:$E$10,0),$B144,$C144,$D144,$E144)*U$6+U144*U$7&lt;U$2,U$3*U$4,0)</f>
        <v>0</v>
      </c>
      <c r="DO144" s="0" t="n">
        <f aca="false">IF(CHOOSE(MATCH(V$5,$B$10:$E$10,0),$B144,$C144,$D144,$E144)*V$6+V144*V$7&lt;V$2,V$3*V$4,0)</f>
        <v>0</v>
      </c>
      <c r="DP144" s="0" t="n">
        <f aca="false">IF(CHOOSE(MATCH(W$5,$B$10:$E$10,0),$B144,$C144,$D144,$E144)*W$6+W144*W$7&lt;W$2,W$3*W$4,0)</f>
        <v>0</v>
      </c>
      <c r="DQ144" s="0" t="n">
        <f aca="false">IF(CHOOSE(MATCH(X$5,$B$10:$E$10,0),$B144,$C144,$D144,$E144)*X$6+X144*X$7&lt;X$2,X$3*X$4,0)</f>
        <v>0</v>
      </c>
      <c r="DR144" s="0" t="n">
        <f aca="false">IF(CHOOSE(MATCH(Y$5,$B$10:$E$10,0),$B144,$C144,$D144,$E144)*Y$6+Y144*Y$7&lt;Y$2,Y$3*Y$4,0)</f>
        <v>0</v>
      </c>
      <c r="DS144" s="0" t="n">
        <f aca="false">IF(CHOOSE(MATCH(Z$5,$B$10:$E$10,0),$B144,$C144,$D144,$E144)*Z$6+Z144*Z$7&lt;Z$2,Z$3*Z$4,0)</f>
        <v>0</v>
      </c>
      <c r="DT144" s="0" t="n">
        <f aca="false">IF(CHOOSE(MATCH(AA$5,$B$10:$E$10,0),$B144,$C144,$D144,$E144)*AA$6+AA144*AA$7&lt;AA$2,AA$3*AA$4,0)</f>
        <v>0</v>
      </c>
      <c r="DU144" s="0" t="n">
        <f aca="false">IF(CHOOSE(MATCH(AB$5,$B$10:$E$10,0),$B144,$C144,$D144,$E144)*AB$6+AB144*AB$7&lt;AB$2,AB$3*AB$4,0)</f>
        <v>0</v>
      </c>
      <c r="DV144" s="0" t="n">
        <f aca="false">IF(CHOOSE(MATCH(AC$5,$B$10:$E$10,0),$B144,$C144,$D144,$E144)*AC$6+AC144*AC$7&lt;AC$2,AC$3*AC$4,0)</f>
        <v>0</v>
      </c>
      <c r="DW144" s="0" t="n">
        <f aca="false">IF(CHOOSE(MATCH(AD$5,$B$10:$E$10,0),$B144,$C144,$D144,$E144)*AD$6+AD144*AD$7&lt;AD$2,AD$3*AD$4,0)</f>
        <v>0</v>
      </c>
      <c r="DX144" s="0" t="n">
        <f aca="false">IF(CHOOSE(MATCH(AE$5,$B$10:$E$10,0),$B144,$C144,$D144,$E144)*AE$6+AE144*AE$7&lt;AE$2,AE$3*AE$4,0)</f>
        <v>0</v>
      </c>
      <c r="DY144" s="0" t="n">
        <f aca="false">IF(CHOOSE(MATCH(AF$5,$B$10:$E$10,0),$B144,$C144,$D144,$E144)*AF$6+AF144*AF$7&lt;AF$2,AF$3*AF$4,0)</f>
        <v>0</v>
      </c>
      <c r="DZ144" s="0" t="n">
        <f aca="false">IF(CHOOSE(MATCH(AG$5,$B$10:$E$10,0),$B144,$C144,$D144,$E144)*AG$6+AG144*AG$7&lt;AG$2,AG$3*AG$4,0)</f>
        <v>0</v>
      </c>
      <c r="EA144" s="0" t="n">
        <f aca="false">IF(CHOOSE(MATCH(AH$5,$B$10:$E$10,0),$B144,$C144,$D144,$E144)*AH$6+AH144*AH$7&lt;AH$2,AH$3*AH$4,0)</f>
        <v>0</v>
      </c>
      <c r="EB144" s="0" t="n">
        <f aca="false">IF(CHOOSE(MATCH(AI$5,$B$10:$E$10,0),$B144,$C144,$D144,$E144)*AI$6+AI144*AI$7&lt;AI$2,AI$3*AI$4,0)</f>
        <v>0</v>
      </c>
      <c r="EC144" s="0" t="n">
        <f aca="false">IF(CHOOSE(MATCH(AJ$5,$B$10:$E$10,0),$B144,$C144,$D144,$E144)*AJ$6+AJ144*AJ$7&lt;AJ$2,AJ$3*AJ$4,0)</f>
        <v>0</v>
      </c>
      <c r="ED144" s="0" t="n">
        <f aca="false">IF(CHOOSE(MATCH(AK$5,$B$10:$E$10,0),$B144,$C144,$D144,$E144)*AK$6+AK144*AK$7&lt;AK$2,AK$3*AK$4,0)</f>
        <v>0</v>
      </c>
      <c r="EE144" s="0" t="n">
        <f aca="false">IF(CHOOSE(MATCH(AL$5,$B$10:$E$10,0),$B144,$C144,$D144,$E144)*AL$6+AL144*AL$7&lt;AL$2,AL$3*AL$4,0)</f>
        <v>0</v>
      </c>
      <c r="EF144" s="0" t="n">
        <f aca="false">IF(CHOOSE(MATCH(AM$5,$B$10:$E$10,0),$B144,$C144,$D144,$E144)*AM$6+AM144*AM$7&lt;AM$2,AM$3*AM$4,0)</f>
        <v>0</v>
      </c>
      <c r="EG144" s="0" t="n">
        <f aca="false">IF(CHOOSE(MATCH(AN$5,$B$10:$E$10,0),$B144,$C144,$D144,$E144)*AN$6+AN144*AN$7&lt;AN$2,AN$3*AN$4,0)</f>
        <v>0</v>
      </c>
      <c r="EH144" s="0" t="n">
        <f aca="false">IF(CHOOSE(MATCH(AO$5,$B$10:$E$10,0),$B144,$C144,$D144,$E144)*AO$6+AO144*AO$7&lt;AO$2,AO$3*AO$4,0)</f>
        <v>0</v>
      </c>
      <c r="EI144" s="0" t="n">
        <f aca="false">IF(CHOOSE(MATCH(AP$5,$B$10:$E$10,0),$B144,$C144,$D144,$E144)*AP$6+AP144*AP$7&lt;AP$2,AP$3*AP$4,0)</f>
        <v>0</v>
      </c>
      <c r="EJ144" s="0" t="n">
        <f aca="false">IF(CHOOSE(MATCH(AQ$5,$B$10:$E$10,0),$B144,$C144,$D144,$E144)*AQ$6+AQ144*AQ$7&lt;AQ$2,AQ$3*AQ$4,0)</f>
        <v>0</v>
      </c>
      <c r="EK144" s="0" t="n">
        <f aca="false">IF(CHOOSE(MATCH(AR$5,$B$10:$E$10,0),$B144,$C144,$D144,$E144)*AR$6+AR144*AR$7&lt;AR$2,AR$3*AR$4,0)</f>
        <v>0</v>
      </c>
      <c r="EL144" s="0" t="n">
        <f aca="false">IF(CHOOSE(MATCH(AS$5,$B$10:$E$10,0),$B144,$C144,$D144,$E144)*AS$6+AS144*AS$7&lt;AS$2,AS$3*AS$4,0)</f>
        <v>0</v>
      </c>
      <c r="EM144" s="0" t="n">
        <f aca="false">IF(CHOOSE(MATCH(AT$5,$B$10:$E$10,0),$B144,$C144,$D144,$E144)*AT$6+AT144*AT$7&lt;AT$2,AT$3*AT$4,0)</f>
        <v>0</v>
      </c>
      <c r="EN144" s="0" t="n">
        <f aca="false">IF(CHOOSE(MATCH(AU$5,$B$10:$E$10,0),$B144,$C144,$D144,$E144)*AU$6+AU144*AU$7&lt;AU$2,AU$3*AU$4,0)</f>
        <v>0</v>
      </c>
      <c r="EO144" s="0" t="n">
        <f aca="false">IF(CHOOSE(MATCH(AV$5,$B$10:$E$10,0),$B144,$C144,$D144,$E144)*AV$6+AV144*AV$7&lt;AV$2,AV$3*AV$4,0)</f>
        <v>0</v>
      </c>
      <c r="EP144" s="0" t="n">
        <f aca="false">IF(CHOOSE(MATCH(AW$5,$B$10:$E$10,0),$B144,$C144,$D144,$E144)*AW$6+AW144*AW$7&lt;AW$2,AW$3*AW$4,0)</f>
        <v>0</v>
      </c>
      <c r="EQ144" s="0" t="n">
        <f aca="false">IF(CHOOSE(MATCH(AX$5,$B$10:$E$10,0),$B144,$C144,$D144,$E144)*AX$6+AX144*AX$7&lt;AX$2,AX$3*AX$4,0)</f>
        <v>0</v>
      </c>
      <c r="ER144" s="0" t="n">
        <f aca="false">IF(CHOOSE(MATCH(AY$5,$B$10:$E$10,0),$B144,$C144,$D144,$E144)*AY$6+AY144*AY$7&lt;AY$2,AY$3*AY$4,0)</f>
        <v>0</v>
      </c>
      <c r="ES144" s="0" t="n">
        <f aca="false">IF(CHOOSE(MATCH(AZ$5,$B$10:$E$10,0),$B144,$C144,$D144,$E144)*AZ$6+AZ144*AZ$7&lt;AZ$2,AZ$3*AZ$4,0)</f>
        <v>0</v>
      </c>
      <c r="ET144" s="0" t="n">
        <f aca="false">IF(CHOOSE(MATCH(BA$5,$B$10:$E$10,0),$B144,$C144,$D144,$E144)*BA$6+BA144*BA$7&lt;BA$2,BA$3*BA$4,0)</f>
        <v>0</v>
      </c>
      <c r="EU144" s="0" t="n">
        <f aca="false">IF(CHOOSE(MATCH(BB$5,$B$10:$E$10,0),$B144,$C144,$D144,$E144)*BB$6+BB144*BB$7&lt;BB$2,BB$3*BB$4,0)</f>
        <v>0</v>
      </c>
      <c r="EV144" s="0" t="n">
        <f aca="false">IF(CHOOSE(MATCH(BC$5,$B$10:$E$10,0),$B144,$C144,$D144,$E144)*BC$6+BC144*BC$7&lt;BC$2,BC$3*BC$4,0)</f>
        <v>0</v>
      </c>
      <c r="EW144" s="0" t="n">
        <f aca="false">IF(CHOOSE(MATCH(BD$5,$B$10:$E$10,0),$B144,$C144,$D144,$E144)*BD$6+BD144*BD$7&lt;BD$2,BD$3*BD$4,0)</f>
        <v>0</v>
      </c>
      <c r="EX144" s="0" t="n">
        <f aca="false">IF(CHOOSE(MATCH(BE$5,$B$10:$E$10,0),$B144,$C144,$D144,$E144)*BE$6+BE144*BE$7&lt;BE$2,BE$3*BE$4,0)</f>
        <v>0</v>
      </c>
      <c r="EY144" s="0" t="n">
        <f aca="false">IF(CHOOSE(MATCH(BF$5,$B$10:$E$10,0),$B144,$C144,$D144,$E144)*BF$6+BF144*BF$7&lt;BF$2,BF$3*BF$4,0)</f>
        <v>0</v>
      </c>
      <c r="EZ144" s="0" t="n">
        <f aca="false">IF(CHOOSE(MATCH(BG$5,$B$10:$E$10,0),$B144,$C144,$D144,$E144)*BG$6+BG144*BG$7&lt;BG$2,BG$3*BG$4,0)</f>
        <v>0</v>
      </c>
      <c r="FA144" s="0" t="n">
        <f aca="false">IF(CHOOSE(MATCH(BH$5,$B$10:$E$10,0),$B144,$C144,$D144,$E144)*BH$6+BH144*BH$7&lt;BH$2,BH$3*BH$4,0)</f>
        <v>0</v>
      </c>
      <c r="FB144" s="0" t="n">
        <f aca="false">IF(CHOOSE(MATCH(BI$5,$B$10:$E$10,0),$B144,$C144,$D144,$E144)*BI$6+BI144*BI$7&lt;BI$2,BI$3*BI$4,0)</f>
        <v>0</v>
      </c>
      <c r="FC144" s="0" t="n">
        <f aca="false">IF(CHOOSE(MATCH(BJ$5,$B$10:$E$10,0),$B144,$C144,$D144,$E144)*BJ$6+BJ144*BJ$7&lt;BJ$2,BJ$3*BJ$4,0)</f>
        <v>0</v>
      </c>
      <c r="FD144" s="0" t="n">
        <f aca="false">IF(CHOOSE(MATCH(BK$5,$B$10:$E$10,0),$B144,$C144,$D144,$E144)*BK$6+BK144*BK$7&lt;BK$2,BK$3*BK$4,0)</f>
        <v>0</v>
      </c>
      <c r="FE144" s="0" t="n">
        <f aca="false">IF(CHOOSE(MATCH(BL$5,$B$10:$E$10,0),$B144,$C144,$D144,$E144)*BL$6+BL144*BL$7&lt;BL$2,BL$3*BL$4,0)</f>
        <v>0</v>
      </c>
      <c r="FF144" s="0" t="n">
        <f aca="false">IF(CHOOSE(MATCH(BM$5,$B$10:$E$10,0),$B144,$C144,$D144,$E144)*BM$6+BM144*BM$7&lt;BM$2,BM$3*BM$4,0)</f>
        <v>0</v>
      </c>
      <c r="FG144" s="0" t="n">
        <f aca="false">IF(CHOOSE(MATCH(BN$5,$B$10:$E$10,0),$B144,$C144,$D144,$E144)*BN$6+BN144*BN$7&lt;BN$2,BN$3*BN$4,0)</f>
        <v>0</v>
      </c>
      <c r="FH144" s="0" t="n">
        <f aca="false">IF(CHOOSE(MATCH(BO$5,$B$10:$E$10,0),$B144,$C144,$D144,$E144)*BO$6+BO144*BO$7&lt;BO$2,BO$3*BO$4,0)</f>
        <v>0</v>
      </c>
      <c r="FI144" s="0" t="n">
        <f aca="false">IF(CHOOSE(MATCH(BP$5,$B$10:$E$10,0),$B144,$C144,$D144,$E144)*BP$6+BP144*BP$7&lt;BP$2,BP$3*BP$4,0)</f>
        <v>0</v>
      </c>
      <c r="FJ144" s="0" t="n">
        <f aca="false">IF(CHOOSE(MATCH(BQ$5,$B$10:$E$10,0),$B144,$C144,$D144,$E144)*BQ$6+BQ144*BQ$7&lt;BQ$2,BQ$3*BQ$4,0)</f>
        <v>0</v>
      </c>
      <c r="FK144" s="0" t="n">
        <f aca="false">IF(CHOOSE(MATCH(BR$5,$B$10:$E$10,0),$B144,$C144,$D144,$E144)*BR$6+BR144*BR$7&lt;BR$2,BR$3*BR$4,0)</f>
        <v>0</v>
      </c>
      <c r="FL144" s="0" t="n">
        <f aca="false">IF(CHOOSE(MATCH(BS$5,$B$10:$E$10,0),$B144,$C144,$D144,$E144)*BS$6+BS144*BS$7&lt;BS$2,BS$3*BS$4,0)</f>
        <v>0</v>
      </c>
      <c r="FM144" s="0" t="n">
        <f aca="false">IF(CHOOSE(MATCH(BT$5,$B$10:$E$10,0),$B144,$C144,$D144,$E144)*BT$6+BT144*BT$7&lt;BT$2,BT$3*BT$4,0)</f>
        <v>0</v>
      </c>
      <c r="FN144" s="0" t="n">
        <f aca="false">IF(CHOOSE(MATCH(BU$5,$B$10:$E$10,0),$B144,$C144,$D144,$E144)*BU$6+BU144*BU$7&lt;BU$2,BU$3*BU$4,0)</f>
        <v>0</v>
      </c>
      <c r="FO144" s="0" t="n">
        <f aca="false">IF(CHOOSE(MATCH(BV$5,$B$10:$E$10,0),$B144,$C144,$D144,$E144)*BV$6+BV144*BV$7&lt;BV$2,BV$3*BV$4,0)</f>
        <v>0</v>
      </c>
      <c r="FP144" s="0" t="n">
        <f aca="false">IF(CHOOSE(MATCH(BW$5,$B$10:$E$10,0),$B144,$C144,$D144,$E144)*BW$6+BW144*BW$7&lt;BW$2,BW$3*BW$4,0)</f>
        <v>0</v>
      </c>
      <c r="FQ144" s="0" t="n">
        <f aca="false">IF(CHOOSE(MATCH(BX$5,$B$10:$E$10,0),$B144,$C144,$D144,$E144)*BX$6+BX144*BX$7&lt;BX$2,BX$3*BX$4,0)</f>
        <v>0</v>
      </c>
      <c r="FR144" s="0" t="n">
        <f aca="false">IF(CHOOSE(MATCH(BY$5,$B$10:$E$10,0),$B144,$C144,$D144,$E144)*BY$6+BY144*BY$7&lt;BY$2,BY$3*BY$4,0)</f>
        <v>0</v>
      </c>
      <c r="FS144" s="0" t="n">
        <f aca="false">IF(CHOOSE(MATCH(BZ$5,$B$10:$E$10,0),$B144,$C144,$D144,$E144)*BZ$6+BZ144*BZ$7&lt;BZ$2,BZ$3*BZ$4,0)</f>
        <v>0</v>
      </c>
      <c r="FT144" s="0" t="n">
        <f aca="false">IF(CHOOSE(MATCH(CA$5,$B$10:$E$10,0),$B144,$C144,$D144,$E144)*CA$6+CA144*CA$7&lt;CA$2,CA$3*CA$4,0)</f>
        <v>0</v>
      </c>
      <c r="FU144" s="0" t="n">
        <f aca="false">IF(CHOOSE(MATCH(CB$5,$B$10:$E$10,0),$B144,$C144,$D144,$E144)*CB$6+CB144*CB$7&lt;CB$2,CB$3*CB$4,0)</f>
        <v>0</v>
      </c>
      <c r="FV144" s="0" t="n">
        <f aca="false">IF(CHOOSE(MATCH(CC$5,$B$10:$E$10,0),$B144,$C144,$D144,$E144)*CC$6+CC144*CC$7&lt;CC$2,CC$3*CC$4,0)</f>
        <v>0</v>
      </c>
      <c r="FW144" s="0" t="n">
        <f aca="false">IF(CHOOSE(MATCH(CD$5,$B$10:$E$10,0),$B144,$C144,$D144,$E144)*CD$6+CD144*CD$7&lt;CD$2,CD$3*CD$4,0)</f>
        <v>0</v>
      </c>
      <c r="FX144" s="0" t="n">
        <f aca="false">IF(CHOOSE(MATCH(CE$5,$B$10:$E$10,0),$B144,$C144,$D144,$E144)*CE$6+CE144*CE$7&lt;CE$2,CE$3*CE$4,0)</f>
        <v>0</v>
      </c>
      <c r="FY144" s="0" t="n">
        <f aca="false">IF(CHOOSE(MATCH(CF$5,$B$10:$E$10,0),$B144,$C144,$D144,$E144)*CF$6+CF144*CF$7&lt;CF$2,CF$3*CF$4,0)</f>
        <v>0</v>
      </c>
      <c r="FZ144" s="0" t="n">
        <f aca="false">IF(CHOOSE(MATCH(CG$5,$B$10:$E$10,0),$B144,$C144,$D144,$E144)*CG$6+CG144*CG$7&lt;CG$2,CG$3*CG$4,0)</f>
        <v>0</v>
      </c>
      <c r="GA144" s="0" t="n">
        <f aca="false">IF(CHOOSE(MATCH(CH$5,$B$10:$E$10,0),$B144,$C144,$D144,$E144)*CH$6+CH144*CH$7&lt;CH$2,CH$3*CH$4,0)</f>
        <v>0</v>
      </c>
      <c r="GB144" s="0" t="n">
        <f aca="false">IF(CHOOSE(MATCH(CI$5,$B$10:$E$10,0),$B144,$C144,$D144,$E144)*CI$6+CI144*CI$7&lt;CI$2,CI$3*CI$4,0)</f>
        <v>0</v>
      </c>
      <c r="GC144" s="0" t="n">
        <f aca="false">IF(CHOOSE(MATCH(CJ$5,$B$10:$E$10,0),$B144,$C144,$D144,$E144)*CJ$6+CJ144*CJ$7&lt;CJ$2,CJ$3*CJ$4,0)</f>
        <v>0</v>
      </c>
      <c r="GD144" s="0" t="n">
        <f aca="false">IF(CHOOSE(MATCH(CK$5,$B$10:$E$10,0),$B144,$C144,$D144,$E144)*CK$6+CK144*CK$7&lt;CK$2,CK$3*CK$4,0)</f>
        <v>0</v>
      </c>
      <c r="GE144" s="0" t="n">
        <f aca="false">IF(CHOOSE(MATCH(CL$5,$B$10:$E$10,0),$B144,$C144,$D144,$E144)*CL$6+CL144*CL$7&lt;CL$2,CL$3*CL$4,0)</f>
        <v>0</v>
      </c>
      <c r="GF144" s="0" t="n">
        <f aca="false">IF(CHOOSE(MATCH(CM$5,$B$10:$E$10,0),$B144,$C144,$D144,$E144)*CM$6+CM144*CM$7&lt;CM$2,CM$3*CM$4,0)</f>
        <v>0</v>
      </c>
      <c r="GG144" s="0" t="n">
        <f aca="false">IF(CHOOSE(MATCH(CN$5,$B$10:$E$10,0),$B144,$C144,$D144,$E144)*CN$6+CN144*CN$7&lt;CN$2,CN$3*CN$4,0)</f>
        <v>0</v>
      </c>
      <c r="GH144" s="0" t="n">
        <f aca="false">IF(CHOOSE(MATCH(CO$5,$B$10:$E$10,0),$B144,$C144,$D144,$E144)*CO$6+CO144*CO$7&lt;CO$2,CO$3*CO$4,0)</f>
        <v>0</v>
      </c>
      <c r="GI144" s="0" t="n">
        <f aca="false">IF(CHOOSE(MATCH(CP$5,$B$10:$E$10,0),$B144,$C144,$D144,$E144)*CP$6+CP144*CP$7&lt;CP$2,CP$3*CP$4,0)</f>
        <v>0</v>
      </c>
      <c r="GJ144" s="0" t="n">
        <f aca="false">IF(CHOOSE(MATCH(CQ$5,$B$10:$E$10,0),$B144,$C144,$D144,$E144)*CQ$6+CQ144*CQ$7&lt;CQ$2,CQ$3*CQ$4,0)</f>
        <v>0</v>
      </c>
      <c r="GK144" s="0" t="n">
        <f aca="false">IF(CHOOSE(MATCH(CR$5,$B$10:$E$10,0),$B144,$C144,$D144,$E144)*CR$6+CR144*CR$7&lt;CR$2,CR$3*CR$4,0)</f>
        <v>0</v>
      </c>
      <c r="GL144" s="0" t="n">
        <f aca="false">IF(CHOOSE(MATCH(CS$5,$B$10:$E$10,0),$B144,$C144,$D144,$E144)*CS$6+CS144*CS$7&lt;CS$2,CS$3*CS$4,0)</f>
        <v>0</v>
      </c>
      <c r="GM144" s="0" t="n">
        <f aca="false">IF(CHOOSE(MATCH(CT$5,$B$10:$E$10,0),$B144,$C144,$D144,$E144)*CT$6+CT144*CT$7&lt;CT$2,CT$3*CT$4,0)</f>
        <v>0</v>
      </c>
      <c r="GN144" s="0" t="n">
        <f aca="false">IF(CHOOSE(MATCH(CU$5,$B$10:$E$10,0),$B144,$C144,$D144,$E144)*CU$6+CU144*CU$7&lt;CU$2,CU$3*CU$4,0)</f>
        <v>0</v>
      </c>
      <c r="GO144" s="0" t="n">
        <f aca="false">IF(CHOOSE(MATCH(CV$5,$B$10:$E$10,0),$B144,$C144,$D144,$E144)*CV$6+CV144*CV$7&lt;CV$2,CV$3*CV$4,0)</f>
        <v>0</v>
      </c>
      <c r="GP144" s="0" t="n">
        <f aca="false">IF(CHOOSE(MATCH(CW$5,$B$10:$E$10,0),$B144,$C144,$D144,$E144)*CW$6+CW144*CW$7&lt;CW$2,CW$3*CW$4,0)</f>
        <v>0</v>
      </c>
      <c r="GQ144" s="0" t="n">
        <f aca="false">IF(CHOOSE(MATCH(CX$5,$B$10:$E$10,0),$B144,$C144,$D144,$E144)*CX$6+CX144*CX$7&lt;CX$2,CX$3*CX$4,0)</f>
        <v>0</v>
      </c>
      <c r="GS144" s="0" t="n">
        <f aca="false">SUM(CZ144:GQ144)</f>
        <v>0</v>
      </c>
      <c r="GT144" s="0" t="n">
        <f aca="false">IF(GS144&gt;$GS$6,1,0)</f>
        <v>0</v>
      </c>
    </row>
    <row r="145" customFormat="false" ht="14" hidden="false" customHeight="false" outlineLevel="0" collapsed="false">
      <c r="A145" s="0" t="n">
        <v>135</v>
      </c>
      <c r="B145" s="0" t="n">
        <v>-0.0413252406909763</v>
      </c>
      <c r="C145" s="0" t="n">
        <v>0.354941186676173</v>
      </c>
      <c r="D145" s="0" t="n">
        <v>-0.35938013016356</v>
      </c>
      <c r="E145" s="0" t="n">
        <v>0.295378706807381</v>
      </c>
      <c r="G145" s="0" t="n">
        <v>0.351299149770057</v>
      </c>
      <c r="H145" s="0" t="n">
        <v>0.97295242085238</v>
      </c>
      <c r="I145" s="0" t="n">
        <v>-0.521515630680369</v>
      </c>
      <c r="J145" s="0" t="n">
        <v>1.02421381598106</v>
      </c>
      <c r="K145" s="0" t="n">
        <v>0.0294176061288454</v>
      </c>
      <c r="L145" s="0" t="n">
        <v>0.508935045218095</v>
      </c>
      <c r="M145" s="0" t="n">
        <v>1.07845380625804</v>
      </c>
      <c r="N145" s="0" t="n">
        <v>2.45629053097218</v>
      </c>
      <c r="O145" s="0" t="n">
        <v>1.28498413687339</v>
      </c>
      <c r="P145" s="0" t="n">
        <v>-0.931306658458198</v>
      </c>
      <c r="Q145" s="0" t="n">
        <v>-1.33123648993205</v>
      </c>
      <c r="R145" s="0" t="n">
        <v>-0.221618847717764</v>
      </c>
      <c r="S145" s="0" t="n">
        <v>1.12203224489349</v>
      </c>
      <c r="T145" s="0" t="n">
        <v>1.14707518150681</v>
      </c>
      <c r="U145" s="0" t="n">
        <v>-0.42639499042707</v>
      </c>
      <c r="V145" s="0" t="n">
        <v>-0.789912064647069</v>
      </c>
      <c r="W145" s="0" t="n">
        <v>-0.780956952439738</v>
      </c>
      <c r="X145" s="0" t="n">
        <v>0.00256250132224523</v>
      </c>
      <c r="Y145" s="0" t="n">
        <v>0.308565404338879</v>
      </c>
      <c r="Z145" s="0" t="n">
        <v>-0.489698095407221</v>
      </c>
      <c r="AA145" s="0" t="n">
        <v>0.500333499076078</v>
      </c>
      <c r="AB145" s="0" t="n">
        <v>1.15211150841787</v>
      </c>
      <c r="AC145" s="0" t="n">
        <v>0.917934812605381</v>
      </c>
      <c r="AD145" s="0" t="n">
        <v>0.273289515462238</v>
      </c>
      <c r="AE145" s="0" t="n">
        <v>0.0987279236142058</v>
      </c>
      <c r="AF145" s="0" t="n">
        <v>1.18188609121717</v>
      </c>
      <c r="AG145" s="0" t="n">
        <v>1.27526618598495</v>
      </c>
      <c r="AH145" s="0" t="n">
        <v>1.04366563391523</v>
      </c>
      <c r="AI145" s="0" t="n">
        <v>-1.48648723552469</v>
      </c>
      <c r="AJ145" s="0" t="n">
        <v>-0.206903223443078</v>
      </c>
      <c r="AK145" s="0" t="n">
        <v>-0.875506884767674</v>
      </c>
      <c r="AL145" s="0" t="n">
        <v>-0.13948692867416</v>
      </c>
      <c r="AM145" s="0" t="n">
        <v>-0.348127286997624</v>
      </c>
      <c r="AN145" s="0" t="n">
        <v>1.15062903205398</v>
      </c>
      <c r="AO145" s="0" t="n">
        <v>-1.29341515275883</v>
      </c>
      <c r="AP145" s="0" t="n">
        <v>1.85325916390866</v>
      </c>
      <c r="AQ145" s="0" t="n">
        <v>0.90426283350098</v>
      </c>
      <c r="AR145" s="0" t="n">
        <v>-0.974428076006006</v>
      </c>
      <c r="AS145" s="0" t="n">
        <v>-1.18635853141313</v>
      </c>
      <c r="AT145" s="0" t="n">
        <v>0.60224010667298</v>
      </c>
      <c r="AU145" s="0" t="n">
        <v>0.329573595081456</v>
      </c>
      <c r="AV145" s="0" t="n">
        <v>1.0092071534018</v>
      </c>
      <c r="AW145" s="0" t="n">
        <v>0.270351847575512</v>
      </c>
      <c r="AX145" s="0" t="n">
        <v>-1.41340478876373</v>
      </c>
      <c r="AY145" s="0" t="n">
        <v>1.54335339175304</v>
      </c>
      <c r="AZ145" s="0" t="n">
        <v>-0.387087766284822</v>
      </c>
      <c r="BA145" s="0" t="n">
        <v>-0.889167495188303</v>
      </c>
      <c r="BB145" s="0" t="n">
        <v>1.00666284197359</v>
      </c>
      <c r="BC145" s="0" t="n">
        <v>0.622819698037347</v>
      </c>
      <c r="BD145" s="0" t="n">
        <v>1.24331563711166</v>
      </c>
      <c r="BE145" s="0" t="n">
        <v>-0.8287611308333</v>
      </c>
      <c r="BF145" s="0" t="n">
        <v>0.135780737764435</v>
      </c>
      <c r="BG145" s="0" t="n">
        <v>-0.83600980360643</v>
      </c>
      <c r="BH145" s="0" t="n">
        <v>-1.88847479876131</v>
      </c>
      <c r="BI145" s="0" t="n">
        <v>-1.10835571831558</v>
      </c>
      <c r="BJ145" s="0" t="n">
        <v>1.06594825410866</v>
      </c>
      <c r="BK145" s="0" t="n">
        <v>0.465433913632296</v>
      </c>
      <c r="BL145" s="0" t="n">
        <v>-0.14806687431701</v>
      </c>
      <c r="BM145" s="0" t="n">
        <v>-0.359284513251623</v>
      </c>
      <c r="BN145" s="0" t="n">
        <v>0.894176537258318</v>
      </c>
      <c r="BO145" s="0" t="n">
        <v>1.02835883808439</v>
      </c>
      <c r="BP145" s="0" t="n">
        <v>1.84271812031511</v>
      </c>
      <c r="BQ145" s="0" t="n">
        <v>-0.814288796391338</v>
      </c>
      <c r="BR145" s="0" t="n">
        <v>-0.216134594666073</v>
      </c>
      <c r="BS145" s="0" t="n">
        <v>-0.402387740905397</v>
      </c>
      <c r="BT145" s="0" t="n">
        <v>-0.233867467613891</v>
      </c>
      <c r="BU145" s="0" t="n">
        <v>0.419452135247411</v>
      </c>
      <c r="BV145" s="0" t="n">
        <v>-1.61183379532304</v>
      </c>
      <c r="BW145" s="0" t="n">
        <v>-0.186313400263316</v>
      </c>
      <c r="BX145" s="0" t="n">
        <v>-1.11545205072616</v>
      </c>
      <c r="BY145" s="0" t="n">
        <v>0.412778717873152</v>
      </c>
      <c r="BZ145" s="0" t="n">
        <v>-0.579196921535186</v>
      </c>
      <c r="CA145" s="0" t="n">
        <v>1.13825990410987</v>
      </c>
      <c r="CB145" s="0" t="n">
        <v>-1.86228135135025</v>
      </c>
      <c r="CC145" s="0" t="n">
        <v>-0.337095116265118</v>
      </c>
      <c r="CD145" s="0" t="n">
        <v>0.216761009141919</v>
      </c>
      <c r="CE145" s="0" t="n">
        <v>0.662794263917022</v>
      </c>
      <c r="CF145" s="0" t="n">
        <v>0.957231804932235</v>
      </c>
      <c r="CG145" s="0" t="n">
        <v>-0.364675543096382</v>
      </c>
      <c r="CH145" s="0" t="n">
        <v>0.00340378392138518</v>
      </c>
      <c r="CI145" s="0" t="n">
        <v>-0.843956513563171</v>
      </c>
      <c r="CJ145" s="0" t="n">
        <v>-0.491078253617161</v>
      </c>
      <c r="CK145" s="0" t="n">
        <v>-1.43341821967624</v>
      </c>
      <c r="CL145" s="0" t="n">
        <v>0.911888946575346</v>
      </c>
      <c r="CM145" s="0" t="n">
        <v>1.80129063664936</v>
      </c>
      <c r="CN145" s="0" t="n">
        <v>-0.102572812465951</v>
      </c>
      <c r="CO145" s="0" t="n">
        <v>0.0524642018717714</v>
      </c>
      <c r="CP145" s="0" t="n">
        <v>-0.903803538676584</v>
      </c>
      <c r="CQ145" s="0" t="n">
        <v>0.498340568810818</v>
      </c>
      <c r="CR145" s="0" t="n">
        <v>-1.44115801958833</v>
      </c>
      <c r="CS145" s="0" t="n">
        <v>0.0766112862038426</v>
      </c>
      <c r="CT145" s="0" t="n">
        <v>1.04564605862834</v>
      </c>
      <c r="CU145" s="0" t="n">
        <v>0.796828771854052</v>
      </c>
      <c r="CV145" s="0" t="n">
        <v>1.19225433081738</v>
      </c>
      <c r="CW145" s="0" t="n">
        <v>0.220129550143611</v>
      </c>
      <c r="CX145" s="0" t="n">
        <v>1.33402409119299</v>
      </c>
      <c r="CZ145" s="0" t="n">
        <f aca="false">IF(CHOOSE(MATCH(G$5,$B$10:$E$10,0),$B145,$C145,$D145,$E145)*G$6+G145*G$7&lt;G$2,G$3*G$4,0)</f>
        <v>0</v>
      </c>
      <c r="DA145" s="0" t="n">
        <f aca="false">IF(CHOOSE(MATCH(H$5,$B$10:$E$10,0),$B145,$C145,$D145,$E145)*H$6+H145*H$7&lt;H$2,H$3*H$4,0)</f>
        <v>0</v>
      </c>
      <c r="DB145" s="0" t="n">
        <f aca="false">IF(CHOOSE(MATCH(I$5,$B$10:$E$10,0),$B145,$C145,$D145,$E145)*I$6+I145*I$7&lt;I$2,I$3*I$4,0)</f>
        <v>0</v>
      </c>
      <c r="DC145" s="0" t="n">
        <f aca="false">IF(CHOOSE(MATCH(J$5,$B$10:$E$10,0),$B145,$C145,$D145,$E145)*J$6+J145*J$7&lt;J$2,J$3*J$4,0)</f>
        <v>0</v>
      </c>
      <c r="DD145" s="0" t="n">
        <f aca="false">IF(CHOOSE(MATCH(K$5,$B$10:$E$10,0),$B145,$C145,$D145,$E145)*K$6+K145*K$7&lt;K$2,K$3*K$4,0)</f>
        <v>0</v>
      </c>
      <c r="DE145" s="0" t="n">
        <f aca="false">IF(CHOOSE(MATCH(L$5,$B$10:$E$10,0),$B145,$C145,$D145,$E145)*L$6+L145*L$7&lt;L$2,L$3*L$4,0)</f>
        <v>0</v>
      </c>
      <c r="DF145" s="0" t="n">
        <f aca="false">IF(CHOOSE(MATCH(M$5,$B$10:$E$10,0),$B145,$C145,$D145,$E145)*M$6+M145*M$7&lt;M$2,M$3*M$4,0)</f>
        <v>0</v>
      </c>
      <c r="DG145" s="0" t="n">
        <f aca="false">IF(CHOOSE(MATCH(N$5,$B$10:$E$10,0),$B145,$C145,$D145,$E145)*N$6+N145*N$7&lt;N$2,N$3*N$4,0)</f>
        <v>0</v>
      </c>
      <c r="DH145" s="0" t="n">
        <f aca="false">IF(CHOOSE(MATCH(O$5,$B$10:$E$10,0),$B145,$C145,$D145,$E145)*O$6+O145*O$7&lt;O$2,O$3*O$4,0)</f>
        <v>0</v>
      </c>
      <c r="DI145" s="0" t="n">
        <f aca="false">IF(CHOOSE(MATCH(P$5,$B$10:$E$10,0),$B145,$C145,$D145,$E145)*P$6+P145*P$7&lt;P$2,P$3*P$4,0)</f>
        <v>0</v>
      </c>
      <c r="DJ145" s="0" t="n">
        <f aca="false">IF(CHOOSE(MATCH(Q$5,$B$10:$E$10,0),$B145,$C145,$D145,$E145)*Q$6+Q145*Q$7&lt;Q$2,Q$3*Q$4,0)</f>
        <v>0</v>
      </c>
      <c r="DK145" s="0" t="n">
        <f aca="false">IF(CHOOSE(MATCH(R$5,$B$10:$E$10,0),$B145,$C145,$D145,$E145)*R$6+R145*R$7&lt;R$2,R$3*R$4,0)</f>
        <v>0</v>
      </c>
      <c r="DL145" s="0" t="n">
        <f aca="false">IF(CHOOSE(MATCH(S$5,$B$10:$E$10,0),$B145,$C145,$D145,$E145)*S$6+S145*S$7&lt;S$2,S$3*S$4,0)</f>
        <v>0</v>
      </c>
      <c r="DM145" s="0" t="n">
        <f aca="false">IF(CHOOSE(MATCH(T$5,$B$10:$E$10,0),$B145,$C145,$D145,$E145)*T$6+T145*T$7&lt;T$2,T$3*T$4,0)</f>
        <v>0</v>
      </c>
      <c r="DN145" s="0" t="n">
        <f aca="false">IF(CHOOSE(MATCH(U$5,$B$10:$E$10,0),$B145,$C145,$D145,$E145)*U$6+U145*U$7&lt;U$2,U$3*U$4,0)</f>
        <v>0</v>
      </c>
      <c r="DO145" s="0" t="n">
        <f aca="false">IF(CHOOSE(MATCH(V$5,$B$10:$E$10,0),$B145,$C145,$D145,$E145)*V$6+V145*V$7&lt;V$2,V$3*V$4,0)</f>
        <v>0</v>
      </c>
      <c r="DP145" s="0" t="n">
        <f aca="false">IF(CHOOSE(MATCH(W$5,$B$10:$E$10,0),$B145,$C145,$D145,$E145)*W$6+W145*W$7&lt;W$2,W$3*W$4,0)</f>
        <v>0</v>
      </c>
      <c r="DQ145" s="0" t="n">
        <f aca="false">IF(CHOOSE(MATCH(X$5,$B$10:$E$10,0),$B145,$C145,$D145,$E145)*X$6+X145*X$7&lt;X$2,X$3*X$4,0)</f>
        <v>0</v>
      </c>
      <c r="DR145" s="0" t="n">
        <f aca="false">IF(CHOOSE(MATCH(Y$5,$B$10:$E$10,0),$B145,$C145,$D145,$E145)*Y$6+Y145*Y$7&lt;Y$2,Y$3*Y$4,0)</f>
        <v>0</v>
      </c>
      <c r="DS145" s="0" t="n">
        <f aca="false">IF(CHOOSE(MATCH(Z$5,$B$10:$E$10,0),$B145,$C145,$D145,$E145)*Z$6+Z145*Z$7&lt;Z$2,Z$3*Z$4,0)</f>
        <v>0</v>
      </c>
      <c r="DT145" s="0" t="n">
        <f aca="false">IF(CHOOSE(MATCH(AA$5,$B$10:$E$10,0),$B145,$C145,$D145,$E145)*AA$6+AA145*AA$7&lt;AA$2,AA$3*AA$4,0)</f>
        <v>0</v>
      </c>
      <c r="DU145" s="0" t="n">
        <f aca="false">IF(CHOOSE(MATCH(AB$5,$B$10:$E$10,0),$B145,$C145,$D145,$E145)*AB$6+AB145*AB$7&lt;AB$2,AB$3*AB$4,0)</f>
        <v>0</v>
      </c>
      <c r="DV145" s="0" t="n">
        <f aca="false">IF(CHOOSE(MATCH(AC$5,$B$10:$E$10,0),$B145,$C145,$D145,$E145)*AC$6+AC145*AC$7&lt;AC$2,AC$3*AC$4,0)</f>
        <v>0</v>
      </c>
      <c r="DW145" s="0" t="n">
        <f aca="false">IF(CHOOSE(MATCH(AD$5,$B$10:$E$10,0),$B145,$C145,$D145,$E145)*AD$6+AD145*AD$7&lt;AD$2,AD$3*AD$4,0)</f>
        <v>0</v>
      </c>
      <c r="DX145" s="0" t="n">
        <f aca="false">IF(CHOOSE(MATCH(AE$5,$B$10:$E$10,0),$B145,$C145,$D145,$E145)*AE$6+AE145*AE$7&lt;AE$2,AE$3*AE$4,0)</f>
        <v>0</v>
      </c>
      <c r="DY145" s="0" t="n">
        <f aca="false">IF(CHOOSE(MATCH(AF$5,$B$10:$E$10,0),$B145,$C145,$D145,$E145)*AF$6+AF145*AF$7&lt;AF$2,AF$3*AF$4,0)</f>
        <v>0</v>
      </c>
      <c r="DZ145" s="0" t="n">
        <f aca="false">IF(CHOOSE(MATCH(AG$5,$B$10:$E$10,0),$B145,$C145,$D145,$E145)*AG$6+AG145*AG$7&lt;AG$2,AG$3*AG$4,0)</f>
        <v>0</v>
      </c>
      <c r="EA145" s="0" t="n">
        <f aca="false">IF(CHOOSE(MATCH(AH$5,$B$10:$E$10,0),$B145,$C145,$D145,$E145)*AH$6+AH145*AH$7&lt;AH$2,AH$3*AH$4,0)</f>
        <v>0</v>
      </c>
      <c r="EB145" s="0" t="n">
        <f aca="false">IF(CHOOSE(MATCH(AI$5,$B$10:$E$10,0),$B145,$C145,$D145,$E145)*AI$6+AI145*AI$7&lt;AI$2,AI$3*AI$4,0)</f>
        <v>0</v>
      </c>
      <c r="EC145" s="0" t="n">
        <f aca="false">IF(CHOOSE(MATCH(AJ$5,$B$10:$E$10,0),$B145,$C145,$D145,$E145)*AJ$6+AJ145*AJ$7&lt;AJ$2,AJ$3*AJ$4,0)</f>
        <v>0</v>
      </c>
      <c r="ED145" s="0" t="n">
        <f aca="false">IF(CHOOSE(MATCH(AK$5,$B$10:$E$10,0),$B145,$C145,$D145,$E145)*AK$6+AK145*AK$7&lt;AK$2,AK$3*AK$4,0)</f>
        <v>0</v>
      </c>
      <c r="EE145" s="0" t="n">
        <f aca="false">IF(CHOOSE(MATCH(AL$5,$B$10:$E$10,0),$B145,$C145,$D145,$E145)*AL$6+AL145*AL$7&lt;AL$2,AL$3*AL$4,0)</f>
        <v>0</v>
      </c>
      <c r="EF145" s="0" t="n">
        <f aca="false">IF(CHOOSE(MATCH(AM$5,$B$10:$E$10,0),$B145,$C145,$D145,$E145)*AM$6+AM145*AM$7&lt;AM$2,AM$3*AM$4,0)</f>
        <v>0</v>
      </c>
      <c r="EG145" s="0" t="n">
        <f aca="false">IF(CHOOSE(MATCH(AN$5,$B$10:$E$10,0),$B145,$C145,$D145,$E145)*AN$6+AN145*AN$7&lt;AN$2,AN$3*AN$4,0)</f>
        <v>0</v>
      </c>
      <c r="EH145" s="0" t="n">
        <f aca="false">IF(CHOOSE(MATCH(AO$5,$B$10:$E$10,0),$B145,$C145,$D145,$E145)*AO$6+AO145*AO$7&lt;AO$2,AO$3*AO$4,0)</f>
        <v>0</v>
      </c>
      <c r="EI145" s="0" t="n">
        <f aca="false">IF(CHOOSE(MATCH(AP$5,$B$10:$E$10,0),$B145,$C145,$D145,$E145)*AP$6+AP145*AP$7&lt;AP$2,AP$3*AP$4,0)</f>
        <v>0</v>
      </c>
      <c r="EJ145" s="0" t="n">
        <f aca="false">IF(CHOOSE(MATCH(AQ$5,$B$10:$E$10,0),$B145,$C145,$D145,$E145)*AQ$6+AQ145*AQ$7&lt;AQ$2,AQ$3*AQ$4,0)</f>
        <v>0</v>
      </c>
      <c r="EK145" s="0" t="n">
        <f aca="false">IF(CHOOSE(MATCH(AR$5,$B$10:$E$10,0),$B145,$C145,$D145,$E145)*AR$6+AR145*AR$7&lt;AR$2,AR$3*AR$4,0)</f>
        <v>0</v>
      </c>
      <c r="EL145" s="0" t="n">
        <f aca="false">IF(CHOOSE(MATCH(AS$5,$B$10:$E$10,0),$B145,$C145,$D145,$E145)*AS$6+AS145*AS$7&lt;AS$2,AS$3*AS$4,0)</f>
        <v>0</v>
      </c>
      <c r="EM145" s="0" t="n">
        <f aca="false">IF(CHOOSE(MATCH(AT$5,$B$10:$E$10,0),$B145,$C145,$D145,$E145)*AT$6+AT145*AT$7&lt;AT$2,AT$3*AT$4,0)</f>
        <v>0</v>
      </c>
      <c r="EN145" s="0" t="n">
        <f aca="false">IF(CHOOSE(MATCH(AU$5,$B$10:$E$10,0),$B145,$C145,$D145,$E145)*AU$6+AU145*AU$7&lt;AU$2,AU$3*AU$4,0)</f>
        <v>0</v>
      </c>
      <c r="EO145" s="0" t="n">
        <f aca="false">IF(CHOOSE(MATCH(AV$5,$B$10:$E$10,0),$B145,$C145,$D145,$E145)*AV$6+AV145*AV$7&lt;AV$2,AV$3*AV$4,0)</f>
        <v>0</v>
      </c>
      <c r="EP145" s="0" t="n">
        <f aca="false">IF(CHOOSE(MATCH(AW$5,$B$10:$E$10,0),$B145,$C145,$D145,$E145)*AW$6+AW145*AW$7&lt;AW$2,AW$3*AW$4,0)</f>
        <v>0</v>
      </c>
      <c r="EQ145" s="0" t="n">
        <f aca="false">IF(CHOOSE(MATCH(AX$5,$B$10:$E$10,0),$B145,$C145,$D145,$E145)*AX$6+AX145*AX$7&lt;AX$2,AX$3*AX$4,0)</f>
        <v>0</v>
      </c>
      <c r="ER145" s="0" t="n">
        <f aca="false">IF(CHOOSE(MATCH(AY$5,$B$10:$E$10,0),$B145,$C145,$D145,$E145)*AY$6+AY145*AY$7&lt;AY$2,AY$3*AY$4,0)</f>
        <v>0</v>
      </c>
      <c r="ES145" s="0" t="n">
        <f aca="false">IF(CHOOSE(MATCH(AZ$5,$B$10:$E$10,0),$B145,$C145,$D145,$E145)*AZ$6+AZ145*AZ$7&lt;AZ$2,AZ$3*AZ$4,0)</f>
        <v>0</v>
      </c>
      <c r="ET145" s="0" t="n">
        <f aca="false">IF(CHOOSE(MATCH(BA$5,$B$10:$E$10,0),$B145,$C145,$D145,$E145)*BA$6+BA145*BA$7&lt;BA$2,BA$3*BA$4,0)</f>
        <v>0</v>
      </c>
      <c r="EU145" s="0" t="n">
        <f aca="false">IF(CHOOSE(MATCH(BB$5,$B$10:$E$10,0),$B145,$C145,$D145,$E145)*BB$6+BB145*BB$7&lt;BB$2,BB$3*BB$4,0)</f>
        <v>0</v>
      </c>
      <c r="EV145" s="0" t="n">
        <f aca="false">IF(CHOOSE(MATCH(BC$5,$B$10:$E$10,0),$B145,$C145,$D145,$E145)*BC$6+BC145*BC$7&lt;BC$2,BC$3*BC$4,0)</f>
        <v>0</v>
      </c>
      <c r="EW145" s="0" t="n">
        <f aca="false">IF(CHOOSE(MATCH(BD$5,$B$10:$E$10,0),$B145,$C145,$D145,$E145)*BD$6+BD145*BD$7&lt;BD$2,BD$3*BD$4,0)</f>
        <v>0</v>
      </c>
      <c r="EX145" s="0" t="n">
        <f aca="false">IF(CHOOSE(MATCH(BE$5,$B$10:$E$10,0),$B145,$C145,$D145,$E145)*BE$6+BE145*BE$7&lt;BE$2,BE$3*BE$4,0)</f>
        <v>0</v>
      </c>
      <c r="EY145" s="0" t="n">
        <f aca="false">IF(CHOOSE(MATCH(BF$5,$B$10:$E$10,0),$B145,$C145,$D145,$E145)*BF$6+BF145*BF$7&lt;BF$2,BF$3*BF$4,0)</f>
        <v>0</v>
      </c>
      <c r="EZ145" s="0" t="n">
        <f aca="false">IF(CHOOSE(MATCH(BG$5,$B$10:$E$10,0),$B145,$C145,$D145,$E145)*BG$6+BG145*BG$7&lt;BG$2,BG$3*BG$4,0)</f>
        <v>0</v>
      </c>
      <c r="FA145" s="0" t="n">
        <f aca="false">IF(CHOOSE(MATCH(BH$5,$B$10:$E$10,0),$B145,$C145,$D145,$E145)*BH$6+BH145*BH$7&lt;BH$2,BH$3*BH$4,0)</f>
        <v>0</v>
      </c>
      <c r="FB145" s="0" t="n">
        <f aca="false">IF(CHOOSE(MATCH(BI$5,$B$10:$E$10,0),$B145,$C145,$D145,$E145)*BI$6+BI145*BI$7&lt;BI$2,BI$3*BI$4,0)</f>
        <v>0</v>
      </c>
      <c r="FC145" s="0" t="n">
        <f aca="false">IF(CHOOSE(MATCH(BJ$5,$B$10:$E$10,0),$B145,$C145,$D145,$E145)*BJ$6+BJ145*BJ$7&lt;BJ$2,BJ$3*BJ$4,0)</f>
        <v>0</v>
      </c>
      <c r="FD145" s="0" t="n">
        <f aca="false">IF(CHOOSE(MATCH(BK$5,$B$10:$E$10,0),$B145,$C145,$D145,$E145)*BK$6+BK145*BK$7&lt;BK$2,BK$3*BK$4,0)</f>
        <v>0</v>
      </c>
      <c r="FE145" s="0" t="n">
        <f aca="false">IF(CHOOSE(MATCH(BL$5,$B$10:$E$10,0),$B145,$C145,$D145,$E145)*BL$6+BL145*BL$7&lt;BL$2,BL$3*BL$4,0)</f>
        <v>0</v>
      </c>
      <c r="FF145" s="0" t="n">
        <f aca="false">IF(CHOOSE(MATCH(BM$5,$B$10:$E$10,0),$B145,$C145,$D145,$E145)*BM$6+BM145*BM$7&lt;BM$2,BM$3*BM$4,0)</f>
        <v>0</v>
      </c>
      <c r="FG145" s="0" t="n">
        <f aca="false">IF(CHOOSE(MATCH(BN$5,$B$10:$E$10,0),$B145,$C145,$D145,$E145)*BN$6+BN145*BN$7&lt;BN$2,BN$3*BN$4,0)</f>
        <v>0</v>
      </c>
      <c r="FH145" s="0" t="n">
        <f aca="false">IF(CHOOSE(MATCH(BO$5,$B$10:$E$10,0),$B145,$C145,$D145,$E145)*BO$6+BO145*BO$7&lt;BO$2,BO$3*BO$4,0)</f>
        <v>0</v>
      </c>
      <c r="FI145" s="0" t="n">
        <f aca="false">IF(CHOOSE(MATCH(BP$5,$B$10:$E$10,0),$B145,$C145,$D145,$E145)*BP$6+BP145*BP$7&lt;BP$2,BP$3*BP$4,0)</f>
        <v>0</v>
      </c>
      <c r="FJ145" s="0" t="n">
        <f aca="false">IF(CHOOSE(MATCH(BQ$5,$B$10:$E$10,0),$B145,$C145,$D145,$E145)*BQ$6+BQ145*BQ$7&lt;BQ$2,BQ$3*BQ$4,0)</f>
        <v>0</v>
      </c>
      <c r="FK145" s="0" t="n">
        <f aca="false">IF(CHOOSE(MATCH(BR$5,$B$10:$E$10,0),$B145,$C145,$D145,$E145)*BR$6+BR145*BR$7&lt;BR$2,BR$3*BR$4,0)</f>
        <v>0</v>
      </c>
      <c r="FL145" s="0" t="n">
        <f aca="false">IF(CHOOSE(MATCH(BS$5,$B$10:$E$10,0),$B145,$C145,$D145,$E145)*BS$6+BS145*BS$7&lt;BS$2,BS$3*BS$4,0)</f>
        <v>0</v>
      </c>
      <c r="FM145" s="0" t="n">
        <f aca="false">IF(CHOOSE(MATCH(BT$5,$B$10:$E$10,0),$B145,$C145,$D145,$E145)*BT$6+BT145*BT$7&lt;BT$2,BT$3*BT$4,0)</f>
        <v>0</v>
      </c>
      <c r="FN145" s="0" t="n">
        <f aca="false">IF(CHOOSE(MATCH(BU$5,$B$10:$E$10,0),$B145,$C145,$D145,$E145)*BU$6+BU145*BU$7&lt;BU$2,BU$3*BU$4,0)</f>
        <v>0</v>
      </c>
      <c r="FO145" s="0" t="n">
        <f aca="false">IF(CHOOSE(MATCH(BV$5,$B$10:$E$10,0),$B145,$C145,$D145,$E145)*BV$6+BV145*BV$7&lt;BV$2,BV$3*BV$4,0)</f>
        <v>0</v>
      </c>
      <c r="FP145" s="0" t="n">
        <f aca="false">IF(CHOOSE(MATCH(BW$5,$B$10:$E$10,0),$B145,$C145,$D145,$E145)*BW$6+BW145*BW$7&lt;BW$2,BW$3*BW$4,0)</f>
        <v>0</v>
      </c>
      <c r="FQ145" s="0" t="n">
        <f aca="false">IF(CHOOSE(MATCH(BX$5,$B$10:$E$10,0),$B145,$C145,$D145,$E145)*BX$6+BX145*BX$7&lt;BX$2,BX$3*BX$4,0)</f>
        <v>0</v>
      </c>
      <c r="FR145" s="0" t="n">
        <f aca="false">IF(CHOOSE(MATCH(BY$5,$B$10:$E$10,0),$B145,$C145,$D145,$E145)*BY$6+BY145*BY$7&lt;BY$2,BY$3*BY$4,0)</f>
        <v>0</v>
      </c>
      <c r="FS145" s="0" t="n">
        <f aca="false">IF(CHOOSE(MATCH(BZ$5,$B$10:$E$10,0),$B145,$C145,$D145,$E145)*BZ$6+BZ145*BZ$7&lt;BZ$2,BZ$3*BZ$4,0)</f>
        <v>0</v>
      </c>
      <c r="FT145" s="0" t="n">
        <f aca="false">IF(CHOOSE(MATCH(CA$5,$B$10:$E$10,0),$B145,$C145,$D145,$E145)*CA$6+CA145*CA$7&lt;CA$2,CA$3*CA$4,0)</f>
        <v>0</v>
      </c>
      <c r="FU145" s="0" t="n">
        <f aca="false">IF(CHOOSE(MATCH(CB$5,$B$10:$E$10,0),$B145,$C145,$D145,$E145)*CB$6+CB145*CB$7&lt;CB$2,CB$3*CB$4,0)</f>
        <v>0</v>
      </c>
      <c r="FV145" s="0" t="n">
        <f aca="false">IF(CHOOSE(MATCH(CC$5,$B$10:$E$10,0),$B145,$C145,$D145,$E145)*CC$6+CC145*CC$7&lt;CC$2,CC$3*CC$4,0)</f>
        <v>0</v>
      </c>
      <c r="FW145" s="0" t="n">
        <f aca="false">IF(CHOOSE(MATCH(CD$5,$B$10:$E$10,0),$B145,$C145,$D145,$E145)*CD$6+CD145*CD$7&lt;CD$2,CD$3*CD$4,0)</f>
        <v>0</v>
      </c>
      <c r="FX145" s="0" t="n">
        <f aca="false">IF(CHOOSE(MATCH(CE$5,$B$10:$E$10,0),$B145,$C145,$D145,$E145)*CE$6+CE145*CE$7&lt;CE$2,CE$3*CE$4,0)</f>
        <v>0</v>
      </c>
      <c r="FY145" s="0" t="n">
        <f aca="false">IF(CHOOSE(MATCH(CF$5,$B$10:$E$10,0),$B145,$C145,$D145,$E145)*CF$6+CF145*CF$7&lt;CF$2,CF$3*CF$4,0)</f>
        <v>0</v>
      </c>
      <c r="FZ145" s="0" t="n">
        <f aca="false">IF(CHOOSE(MATCH(CG$5,$B$10:$E$10,0),$B145,$C145,$D145,$E145)*CG$6+CG145*CG$7&lt;CG$2,CG$3*CG$4,0)</f>
        <v>0</v>
      </c>
      <c r="GA145" s="0" t="n">
        <f aca="false">IF(CHOOSE(MATCH(CH$5,$B$10:$E$10,0),$B145,$C145,$D145,$E145)*CH$6+CH145*CH$7&lt;CH$2,CH$3*CH$4,0)</f>
        <v>0</v>
      </c>
      <c r="GB145" s="0" t="n">
        <f aca="false">IF(CHOOSE(MATCH(CI$5,$B$10:$E$10,0),$B145,$C145,$D145,$E145)*CI$6+CI145*CI$7&lt;CI$2,CI$3*CI$4,0)</f>
        <v>0</v>
      </c>
      <c r="GC145" s="0" t="n">
        <f aca="false">IF(CHOOSE(MATCH(CJ$5,$B$10:$E$10,0),$B145,$C145,$D145,$E145)*CJ$6+CJ145*CJ$7&lt;CJ$2,CJ$3*CJ$4,0)</f>
        <v>0</v>
      </c>
      <c r="GD145" s="0" t="n">
        <f aca="false">IF(CHOOSE(MATCH(CK$5,$B$10:$E$10,0),$B145,$C145,$D145,$E145)*CK$6+CK145*CK$7&lt;CK$2,CK$3*CK$4,0)</f>
        <v>0</v>
      </c>
      <c r="GE145" s="0" t="n">
        <f aca="false">IF(CHOOSE(MATCH(CL$5,$B$10:$E$10,0),$B145,$C145,$D145,$E145)*CL$6+CL145*CL$7&lt;CL$2,CL$3*CL$4,0)</f>
        <v>0</v>
      </c>
      <c r="GF145" s="0" t="n">
        <f aca="false">IF(CHOOSE(MATCH(CM$5,$B$10:$E$10,0),$B145,$C145,$D145,$E145)*CM$6+CM145*CM$7&lt;CM$2,CM$3*CM$4,0)</f>
        <v>0</v>
      </c>
      <c r="GG145" s="0" t="n">
        <f aca="false">IF(CHOOSE(MATCH(CN$5,$B$10:$E$10,0),$B145,$C145,$D145,$E145)*CN$6+CN145*CN$7&lt;CN$2,CN$3*CN$4,0)</f>
        <v>0</v>
      </c>
      <c r="GH145" s="0" t="n">
        <f aca="false">IF(CHOOSE(MATCH(CO$5,$B$10:$E$10,0),$B145,$C145,$D145,$E145)*CO$6+CO145*CO$7&lt;CO$2,CO$3*CO$4,0)</f>
        <v>0</v>
      </c>
      <c r="GI145" s="0" t="n">
        <f aca="false">IF(CHOOSE(MATCH(CP$5,$B$10:$E$10,0),$B145,$C145,$D145,$E145)*CP$6+CP145*CP$7&lt;CP$2,CP$3*CP$4,0)</f>
        <v>0</v>
      </c>
      <c r="GJ145" s="0" t="n">
        <f aca="false">IF(CHOOSE(MATCH(CQ$5,$B$10:$E$10,0),$B145,$C145,$D145,$E145)*CQ$6+CQ145*CQ$7&lt;CQ$2,CQ$3*CQ$4,0)</f>
        <v>0</v>
      </c>
      <c r="GK145" s="0" t="n">
        <f aca="false">IF(CHOOSE(MATCH(CR$5,$B$10:$E$10,0),$B145,$C145,$D145,$E145)*CR$6+CR145*CR$7&lt;CR$2,CR$3*CR$4,0)</f>
        <v>0</v>
      </c>
      <c r="GL145" s="0" t="n">
        <f aca="false">IF(CHOOSE(MATCH(CS$5,$B$10:$E$10,0),$B145,$C145,$D145,$E145)*CS$6+CS145*CS$7&lt;CS$2,CS$3*CS$4,0)</f>
        <v>0</v>
      </c>
      <c r="GM145" s="0" t="n">
        <f aca="false">IF(CHOOSE(MATCH(CT$5,$B$10:$E$10,0),$B145,$C145,$D145,$E145)*CT$6+CT145*CT$7&lt;CT$2,CT$3*CT$4,0)</f>
        <v>0</v>
      </c>
      <c r="GN145" s="0" t="n">
        <f aca="false">IF(CHOOSE(MATCH(CU$5,$B$10:$E$10,0),$B145,$C145,$D145,$E145)*CU$6+CU145*CU$7&lt;CU$2,CU$3*CU$4,0)</f>
        <v>0</v>
      </c>
      <c r="GO145" s="0" t="n">
        <f aca="false">IF(CHOOSE(MATCH(CV$5,$B$10:$E$10,0),$B145,$C145,$D145,$E145)*CV$6+CV145*CV$7&lt;CV$2,CV$3*CV$4,0)</f>
        <v>0</v>
      </c>
      <c r="GP145" s="0" t="n">
        <f aca="false">IF(CHOOSE(MATCH(CW$5,$B$10:$E$10,0),$B145,$C145,$D145,$E145)*CW$6+CW145*CW$7&lt;CW$2,CW$3*CW$4,0)</f>
        <v>0</v>
      </c>
      <c r="GQ145" s="0" t="n">
        <f aca="false">IF(CHOOSE(MATCH(CX$5,$B$10:$E$10,0),$B145,$C145,$D145,$E145)*CX$6+CX145*CX$7&lt;CX$2,CX$3*CX$4,0)</f>
        <v>0</v>
      </c>
      <c r="GS145" s="0" t="n">
        <f aca="false">SUM(CZ145:GQ145)</f>
        <v>0</v>
      </c>
      <c r="GT145" s="0" t="n">
        <f aca="false">IF(GS145&gt;$GS$6,1,0)</f>
        <v>0</v>
      </c>
    </row>
    <row r="146" customFormat="false" ht="14" hidden="false" customHeight="false" outlineLevel="0" collapsed="false">
      <c r="A146" s="0" t="n">
        <v>136</v>
      </c>
      <c r="B146" s="0" t="n">
        <v>0.917969828700466</v>
      </c>
      <c r="C146" s="0" t="n">
        <v>1.35251073978741</v>
      </c>
      <c r="D146" s="0" t="n">
        <v>-0.612758338327298</v>
      </c>
      <c r="E146" s="0" t="n">
        <v>-0.0629923797038434</v>
      </c>
      <c r="G146" s="0" t="n">
        <v>1.37815050038625</v>
      </c>
      <c r="H146" s="0" t="n">
        <v>0.425808366344427</v>
      </c>
      <c r="I146" s="0" t="n">
        <v>0.117657918963232</v>
      </c>
      <c r="J146" s="0" t="n">
        <v>0.51713755055971</v>
      </c>
      <c r="K146" s="0" t="n">
        <v>0.866452865011524</v>
      </c>
      <c r="L146" s="0" t="n">
        <v>-0.143968463817146</v>
      </c>
      <c r="M146" s="0" t="n">
        <v>-0.845814156491542</v>
      </c>
      <c r="N146" s="0" t="n">
        <v>0.741403027859633</v>
      </c>
      <c r="O146" s="0" t="n">
        <v>0.100574197858805</v>
      </c>
      <c r="P146" s="0" t="n">
        <v>-0.640845883026486</v>
      </c>
      <c r="Q146" s="0" t="n">
        <v>-1.5481509763049</v>
      </c>
      <c r="R146" s="0" t="n">
        <v>-1.13141368274228</v>
      </c>
      <c r="S146" s="0" t="n">
        <v>1.69911800185218</v>
      </c>
      <c r="T146" s="0" t="n">
        <v>0.19831418285321</v>
      </c>
      <c r="U146" s="0" t="n">
        <v>-0.475858996651368</v>
      </c>
      <c r="V146" s="0" t="n">
        <v>-1.87900695891585</v>
      </c>
      <c r="W146" s="0" t="n">
        <v>-0.397994881495833</v>
      </c>
      <c r="X146" s="0" t="n">
        <v>0.905877186596626</v>
      </c>
      <c r="Y146" s="0" t="n">
        <v>-0.508587163494667</v>
      </c>
      <c r="Z146" s="0" t="n">
        <v>-1.01738805824425</v>
      </c>
      <c r="AA146" s="0" t="n">
        <v>-1.35384198074462</v>
      </c>
      <c r="AB146" s="0" t="n">
        <v>-1.35079062602017</v>
      </c>
      <c r="AC146" s="0" t="n">
        <v>-0.101342720881803</v>
      </c>
      <c r="AD146" s="0" t="n">
        <v>-0.244966713580652</v>
      </c>
      <c r="AE146" s="0" t="n">
        <v>-0.319978425977752</v>
      </c>
      <c r="AF146" s="0" t="n">
        <v>0.337661276716972</v>
      </c>
      <c r="AG146" s="0" t="n">
        <v>-1.2170676200185</v>
      </c>
      <c r="AH146" s="0" t="n">
        <v>-1.20765434985515</v>
      </c>
      <c r="AI146" s="0" t="n">
        <v>0.495657559440588</v>
      </c>
      <c r="AJ146" s="0" t="n">
        <v>-2.61079549090937</v>
      </c>
      <c r="AK146" s="0" t="n">
        <v>-1.51938365888782</v>
      </c>
      <c r="AL146" s="0" t="n">
        <v>1.89719685295131</v>
      </c>
      <c r="AM146" s="0" t="n">
        <v>-0.83861550592701</v>
      </c>
      <c r="AN146" s="0" t="n">
        <v>0.0901991370483302</v>
      </c>
      <c r="AO146" s="0" t="n">
        <v>-0.428741486757644</v>
      </c>
      <c r="AP146" s="0" t="n">
        <v>-0.252936160904937</v>
      </c>
      <c r="AQ146" s="0" t="n">
        <v>0.549325704923831</v>
      </c>
      <c r="AR146" s="0" t="n">
        <v>-1.29077079691342</v>
      </c>
      <c r="AS146" s="0" t="n">
        <v>2.00138856598642</v>
      </c>
      <c r="AT146" s="0" t="n">
        <v>0.567475808566087</v>
      </c>
      <c r="AU146" s="0" t="n">
        <v>-0.460664750789874</v>
      </c>
      <c r="AV146" s="0" t="n">
        <v>0.553691279492341</v>
      </c>
      <c r="AW146" s="0" t="n">
        <v>-0.250804532697657</v>
      </c>
      <c r="AX146" s="0" t="n">
        <v>0.877978436619742</v>
      </c>
      <c r="AY146" s="0" t="n">
        <v>0.0261275090451818</v>
      </c>
      <c r="AZ146" s="0" t="n">
        <v>-2.36173946177587</v>
      </c>
      <c r="BA146" s="0" t="n">
        <v>-1.50379946717294</v>
      </c>
      <c r="BB146" s="0" t="n">
        <v>0.455567032986437</v>
      </c>
      <c r="BC146" s="0" t="n">
        <v>0.473719410365447</v>
      </c>
      <c r="BD146" s="0" t="n">
        <v>-1.13781879917951</v>
      </c>
      <c r="BE146" s="0" t="n">
        <v>2.38607753999531</v>
      </c>
      <c r="BF146" s="0" t="n">
        <v>0.0341628947353456</v>
      </c>
      <c r="BG146" s="0" t="n">
        <v>1.78411937667988</v>
      </c>
      <c r="BH146" s="0" t="n">
        <v>2.81070242635906</v>
      </c>
      <c r="BI146" s="0" t="n">
        <v>1.73969965544529</v>
      </c>
      <c r="BJ146" s="0" t="n">
        <v>0.643949533696287</v>
      </c>
      <c r="BK146" s="0" t="n">
        <v>-0.492113940708805</v>
      </c>
      <c r="BL146" s="0" t="n">
        <v>0.303914475807687</v>
      </c>
      <c r="BM146" s="0" t="n">
        <v>0.975041984929703</v>
      </c>
      <c r="BN146" s="0" t="n">
        <v>0.395511960959993</v>
      </c>
      <c r="BO146" s="0" t="n">
        <v>0.362142600351945</v>
      </c>
      <c r="BP146" s="0" t="n">
        <v>-0.453616166851134</v>
      </c>
      <c r="BQ146" s="0" t="n">
        <v>1.31799424707424</v>
      </c>
      <c r="BR146" s="0" t="n">
        <v>-1.63994627655484</v>
      </c>
      <c r="BS146" s="0" t="n">
        <v>-1.28080500871874</v>
      </c>
      <c r="BT146" s="0" t="n">
        <v>0.165957771969261</v>
      </c>
      <c r="BU146" s="0" t="n">
        <v>0.355125848727766</v>
      </c>
      <c r="BV146" s="0" t="n">
        <v>0.171621650224552</v>
      </c>
      <c r="BW146" s="0" t="n">
        <v>-0.986801751423627</v>
      </c>
      <c r="BX146" s="0" t="n">
        <v>-0.650456968287472</v>
      </c>
      <c r="BY146" s="0" t="n">
        <v>0.739591996534728</v>
      </c>
      <c r="BZ146" s="0" t="n">
        <v>-1.75769855559338</v>
      </c>
      <c r="CA146" s="0" t="n">
        <v>0.501113390782848</v>
      </c>
      <c r="CB146" s="0" t="n">
        <v>-0.794834704720415</v>
      </c>
      <c r="CC146" s="0" t="n">
        <v>-1.09907205114723</v>
      </c>
      <c r="CD146" s="0" t="n">
        <v>0.350648861058289</v>
      </c>
      <c r="CE146" s="0" t="n">
        <v>0.351381004293216</v>
      </c>
      <c r="CF146" s="0" t="n">
        <v>0.509544406668283</v>
      </c>
      <c r="CG146" s="0" t="n">
        <v>-1.0897429092438</v>
      </c>
      <c r="CH146" s="0" t="n">
        <v>-1.338135007245</v>
      </c>
      <c r="CI146" s="0" t="n">
        <v>0.00531599653186277</v>
      </c>
      <c r="CJ146" s="0" t="n">
        <v>0.293116499960888</v>
      </c>
      <c r="CK146" s="0" t="n">
        <v>-0.631666807748843</v>
      </c>
      <c r="CL146" s="0" t="n">
        <v>0.693896708980901</v>
      </c>
      <c r="CM146" s="0" t="n">
        <v>-0.643667590338737</v>
      </c>
      <c r="CN146" s="0" t="n">
        <v>-0.193869027498295</v>
      </c>
      <c r="CO146" s="0" t="n">
        <v>0.14953684512875</v>
      </c>
      <c r="CP146" s="0" t="n">
        <v>0.927066139411181</v>
      </c>
      <c r="CQ146" s="0" t="n">
        <v>1.09809207060607</v>
      </c>
      <c r="CR146" s="0" t="n">
        <v>-0.845923295855755</v>
      </c>
      <c r="CS146" s="0" t="n">
        <v>-0.0910438302526018</v>
      </c>
      <c r="CT146" s="0" t="n">
        <v>-0.166810423252173</v>
      </c>
      <c r="CU146" s="0" t="n">
        <v>-2.40772351389751</v>
      </c>
      <c r="CV146" s="0" t="n">
        <v>2.6225097826682</v>
      </c>
      <c r="CW146" s="0" t="n">
        <v>1.34679794427939</v>
      </c>
      <c r="CX146" s="0" t="n">
        <v>-2.76242644758895</v>
      </c>
      <c r="CZ146" s="0" t="n">
        <f aca="false">IF(CHOOSE(MATCH(G$5,$B$10:$E$10,0),$B146,$C146,$D146,$E146)*G$6+G146*G$7&lt;G$2,G$3*G$4,0)</f>
        <v>0</v>
      </c>
      <c r="DA146" s="0" t="n">
        <f aca="false">IF(CHOOSE(MATCH(H$5,$B$10:$E$10,0),$B146,$C146,$D146,$E146)*H$6+H146*H$7&lt;H$2,H$3*H$4,0)</f>
        <v>0</v>
      </c>
      <c r="DB146" s="0" t="n">
        <f aca="false">IF(CHOOSE(MATCH(I$5,$B$10:$E$10,0),$B146,$C146,$D146,$E146)*I$6+I146*I$7&lt;I$2,I$3*I$4,0)</f>
        <v>0</v>
      </c>
      <c r="DC146" s="0" t="n">
        <f aca="false">IF(CHOOSE(MATCH(J$5,$B$10:$E$10,0),$B146,$C146,$D146,$E146)*J$6+J146*J$7&lt;J$2,J$3*J$4,0)</f>
        <v>0</v>
      </c>
      <c r="DD146" s="0" t="n">
        <f aca="false">IF(CHOOSE(MATCH(K$5,$B$10:$E$10,0),$B146,$C146,$D146,$E146)*K$6+K146*K$7&lt;K$2,K$3*K$4,0)</f>
        <v>0</v>
      </c>
      <c r="DE146" s="0" t="n">
        <f aca="false">IF(CHOOSE(MATCH(L$5,$B$10:$E$10,0),$B146,$C146,$D146,$E146)*L$6+L146*L$7&lt;L$2,L$3*L$4,0)</f>
        <v>0</v>
      </c>
      <c r="DF146" s="0" t="n">
        <f aca="false">IF(CHOOSE(MATCH(M$5,$B$10:$E$10,0),$B146,$C146,$D146,$E146)*M$6+M146*M$7&lt;M$2,M$3*M$4,0)</f>
        <v>0</v>
      </c>
      <c r="DG146" s="0" t="n">
        <f aca="false">IF(CHOOSE(MATCH(N$5,$B$10:$E$10,0),$B146,$C146,$D146,$E146)*N$6+N146*N$7&lt;N$2,N$3*N$4,0)</f>
        <v>0</v>
      </c>
      <c r="DH146" s="0" t="n">
        <f aca="false">IF(CHOOSE(MATCH(O$5,$B$10:$E$10,0),$B146,$C146,$D146,$E146)*O$6+O146*O$7&lt;O$2,O$3*O$4,0)</f>
        <v>0</v>
      </c>
      <c r="DI146" s="0" t="n">
        <f aca="false">IF(CHOOSE(MATCH(P$5,$B$10:$E$10,0),$B146,$C146,$D146,$E146)*P$6+P146*P$7&lt;P$2,P$3*P$4,0)</f>
        <v>0</v>
      </c>
      <c r="DJ146" s="0" t="n">
        <f aca="false">IF(CHOOSE(MATCH(Q$5,$B$10:$E$10,0),$B146,$C146,$D146,$E146)*Q$6+Q146*Q$7&lt;Q$2,Q$3*Q$4,0)</f>
        <v>0</v>
      </c>
      <c r="DK146" s="0" t="n">
        <f aca="false">IF(CHOOSE(MATCH(R$5,$B$10:$E$10,0),$B146,$C146,$D146,$E146)*R$6+R146*R$7&lt;R$2,R$3*R$4,0)</f>
        <v>0</v>
      </c>
      <c r="DL146" s="0" t="n">
        <f aca="false">IF(CHOOSE(MATCH(S$5,$B$10:$E$10,0),$B146,$C146,$D146,$E146)*S$6+S146*S$7&lt;S$2,S$3*S$4,0)</f>
        <v>0</v>
      </c>
      <c r="DM146" s="0" t="n">
        <f aca="false">IF(CHOOSE(MATCH(T$5,$B$10:$E$10,0),$B146,$C146,$D146,$E146)*T$6+T146*T$7&lt;T$2,T$3*T$4,0)</f>
        <v>0</v>
      </c>
      <c r="DN146" s="0" t="n">
        <f aca="false">IF(CHOOSE(MATCH(U$5,$B$10:$E$10,0),$B146,$C146,$D146,$E146)*U$6+U146*U$7&lt;U$2,U$3*U$4,0)</f>
        <v>0</v>
      </c>
      <c r="DO146" s="0" t="n">
        <f aca="false">IF(CHOOSE(MATCH(V$5,$B$10:$E$10,0),$B146,$C146,$D146,$E146)*V$6+V146*V$7&lt;V$2,V$3*V$4,0)</f>
        <v>0</v>
      </c>
      <c r="DP146" s="0" t="n">
        <f aca="false">IF(CHOOSE(MATCH(W$5,$B$10:$E$10,0),$B146,$C146,$D146,$E146)*W$6+W146*W$7&lt;W$2,W$3*W$4,0)</f>
        <v>0</v>
      </c>
      <c r="DQ146" s="0" t="n">
        <f aca="false">IF(CHOOSE(MATCH(X$5,$B$10:$E$10,0),$B146,$C146,$D146,$E146)*X$6+X146*X$7&lt;X$2,X$3*X$4,0)</f>
        <v>0</v>
      </c>
      <c r="DR146" s="0" t="n">
        <f aca="false">IF(CHOOSE(MATCH(Y$5,$B$10:$E$10,0),$B146,$C146,$D146,$E146)*Y$6+Y146*Y$7&lt;Y$2,Y$3*Y$4,0)</f>
        <v>0</v>
      </c>
      <c r="DS146" s="0" t="n">
        <f aca="false">IF(CHOOSE(MATCH(Z$5,$B$10:$E$10,0),$B146,$C146,$D146,$E146)*Z$6+Z146*Z$7&lt;Z$2,Z$3*Z$4,0)</f>
        <v>0</v>
      </c>
      <c r="DT146" s="0" t="n">
        <f aca="false">IF(CHOOSE(MATCH(AA$5,$B$10:$E$10,0),$B146,$C146,$D146,$E146)*AA$6+AA146*AA$7&lt;AA$2,AA$3*AA$4,0)</f>
        <v>0</v>
      </c>
      <c r="DU146" s="0" t="n">
        <f aca="false">IF(CHOOSE(MATCH(AB$5,$B$10:$E$10,0),$B146,$C146,$D146,$E146)*AB$6+AB146*AB$7&lt;AB$2,AB$3*AB$4,0)</f>
        <v>0</v>
      </c>
      <c r="DV146" s="0" t="n">
        <f aca="false">IF(CHOOSE(MATCH(AC$5,$B$10:$E$10,0),$B146,$C146,$D146,$E146)*AC$6+AC146*AC$7&lt;AC$2,AC$3*AC$4,0)</f>
        <v>0</v>
      </c>
      <c r="DW146" s="0" t="n">
        <f aca="false">IF(CHOOSE(MATCH(AD$5,$B$10:$E$10,0),$B146,$C146,$D146,$E146)*AD$6+AD146*AD$7&lt;AD$2,AD$3*AD$4,0)</f>
        <v>0</v>
      </c>
      <c r="DX146" s="0" t="n">
        <f aca="false">IF(CHOOSE(MATCH(AE$5,$B$10:$E$10,0),$B146,$C146,$D146,$E146)*AE$6+AE146*AE$7&lt;AE$2,AE$3*AE$4,0)</f>
        <v>0</v>
      </c>
      <c r="DY146" s="0" t="n">
        <f aca="false">IF(CHOOSE(MATCH(AF$5,$B$10:$E$10,0),$B146,$C146,$D146,$E146)*AF$6+AF146*AF$7&lt;AF$2,AF$3*AF$4,0)</f>
        <v>0</v>
      </c>
      <c r="DZ146" s="0" t="n">
        <f aca="false">IF(CHOOSE(MATCH(AG$5,$B$10:$E$10,0),$B146,$C146,$D146,$E146)*AG$6+AG146*AG$7&lt;AG$2,AG$3*AG$4,0)</f>
        <v>0</v>
      </c>
      <c r="EA146" s="0" t="n">
        <f aca="false">IF(CHOOSE(MATCH(AH$5,$B$10:$E$10,0),$B146,$C146,$D146,$E146)*AH$6+AH146*AH$7&lt;AH$2,AH$3*AH$4,0)</f>
        <v>0</v>
      </c>
      <c r="EB146" s="0" t="n">
        <f aca="false">IF(CHOOSE(MATCH(AI$5,$B$10:$E$10,0),$B146,$C146,$D146,$E146)*AI$6+AI146*AI$7&lt;AI$2,AI$3*AI$4,0)</f>
        <v>0</v>
      </c>
      <c r="EC146" s="0" t="n">
        <f aca="false">IF(CHOOSE(MATCH(AJ$5,$B$10:$E$10,0),$B146,$C146,$D146,$E146)*AJ$6+AJ146*AJ$7&lt;AJ$2,AJ$3*AJ$4,0)</f>
        <v>0</v>
      </c>
      <c r="ED146" s="0" t="n">
        <f aca="false">IF(CHOOSE(MATCH(AK$5,$B$10:$E$10,0),$B146,$C146,$D146,$E146)*AK$6+AK146*AK$7&lt;AK$2,AK$3*AK$4,0)</f>
        <v>0</v>
      </c>
      <c r="EE146" s="0" t="n">
        <f aca="false">IF(CHOOSE(MATCH(AL$5,$B$10:$E$10,0),$B146,$C146,$D146,$E146)*AL$6+AL146*AL$7&lt;AL$2,AL$3*AL$4,0)</f>
        <v>0</v>
      </c>
      <c r="EF146" s="0" t="n">
        <f aca="false">IF(CHOOSE(MATCH(AM$5,$B$10:$E$10,0),$B146,$C146,$D146,$E146)*AM$6+AM146*AM$7&lt;AM$2,AM$3*AM$4,0)</f>
        <v>0</v>
      </c>
      <c r="EG146" s="0" t="n">
        <f aca="false">IF(CHOOSE(MATCH(AN$5,$B$10:$E$10,0),$B146,$C146,$D146,$E146)*AN$6+AN146*AN$7&lt;AN$2,AN$3*AN$4,0)</f>
        <v>0</v>
      </c>
      <c r="EH146" s="0" t="n">
        <f aca="false">IF(CHOOSE(MATCH(AO$5,$B$10:$E$10,0),$B146,$C146,$D146,$E146)*AO$6+AO146*AO$7&lt;AO$2,AO$3*AO$4,0)</f>
        <v>0</v>
      </c>
      <c r="EI146" s="0" t="n">
        <f aca="false">IF(CHOOSE(MATCH(AP$5,$B$10:$E$10,0),$B146,$C146,$D146,$E146)*AP$6+AP146*AP$7&lt;AP$2,AP$3*AP$4,0)</f>
        <v>0</v>
      </c>
      <c r="EJ146" s="0" t="n">
        <f aca="false">IF(CHOOSE(MATCH(AQ$5,$B$10:$E$10,0),$B146,$C146,$D146,$E146)*AQ$6+AQ146*AQ$7&lt;AQ$2,AQ$3*AQ$4,0)</f>
        <v>0</v>
      </c>
      <c r="EK146" s="0" t="n">
        <f aca="false">IF(CHOOSE(MATCH(AR$5,$B$10:$E$10,0),$B146,$C146,$D146,$E146)*AR$6+AR146*AR$7&lt;AR$2,AR$3*AR$4,0)</f>
        <v>0</v>
      </c>
      <c r="EL146" s="0" t="n">
        <f aca="false">IF(CHOOSE(MATCH(AS$5,$B$10:$E$10,0),$B146,$C146,$D146,$E146)*AS$6+AS146*AS$7&lt;AS$2,AS$3*AS$4,0)</f>
        <v>0</v>
      </c>
      <c r="EM146" s="0" t="n">
        <f aca="false">IF(CHOOSE(MATCH(AT$5,$B$10:$E$10,0),$B146,$C146,$D146,$E146)*AT$6+AT146*AT$7&lt;AT$2,AT$3*AT$4,0)</f>
        <v>0</v>
      </c>
      <c r="EN146" s="0" t="n">
        <f aca="false">IF(CHOOSE(MATCH(AU$5,$B$10:$E$10,0),$B146,$C146,$D146,$E146)*AU$6+AU146*AU$7&lt;AU$2,AU$3*AU$4,0)</f>
        <v>0</v>
      </c>
      <c r="EO146" s="0" t="n">
        <f aca="false">IF(CHOOSE(MATCH(AV$5,$B$10:$E$10,0),$B146,$C146,$D146,$E146)*AV$6+AV146*AV$7&lt;AV$2,AV$3*AV$4,0)</f>
        <v>0</v>
      </c>
      <c r="EP146" s="0" t="n">
        <f aca="false">IF(CHOOSE(MATCH(AW$5,$B$10:$E$10,0),$B146,$C146,$D146,$E146)*AW$6+AW146*AW$7&lt;AW$2,AW$3*AW$4,0)</f>
        <v>0</v>
      </c>
      <c r="EQ146" s="0" t="n">
        <f aca="false">IF(CHOOSE(MATCH(AX$5,$B$10:$E$10,0),$B146,$C146,$D146,$E146)*AX$6+AX146*AX$7&lt;AX$2,AX$3*AX$4,0)</f>
        <v>0</v>
      </c>
      <c r="ER146" s="0" t="n">
        <f aca="false">IF(CHOOSE(MATCH(AY$5,$B$10:$E$10,0),$B146,$C146,$D146,$E146)*AY$6+AY146*AY$7&lt;AY$2,AY$3*AY$4,0)</f>
        <v>0</v>
      </c>
      <c r="ES146" s="0" t="n">
        <f aca="false">IF(CHOOSE(MATCH(AZ$5,$B$10:$E$10,0),$B146,$C146,$D146,$E146)*AZ$6+AZ146*AZ$7&lt;AZ$2,AZ$3*AZ$4,0)</f>
        <v>0</v>
      </c>
      <c r="ET146" s="0" t="n">
        <f aca="false">IF(CHOOSE(MATCH(BA$5,$B$10:$E$10,0),$B146,$C146,$D146,$E146)*BA$6+BA146*BA$7&lt;BA$2,BA$3*BA$4,0)</f>
        <v>0</v>
      </c>
      <c r="EU146" s="0" t="n">
        <f aca="false">IF(CHOOSE(MATCH(BB$5,$B$10:$E$10,0),$B146,$C146,$D146,$E146)*BB$6+BB146*BB$7&lt;BB$2,BB$3*BB$4,0)</f>
        <v>0</v>
      </c>
      <c r="EV146" s="0" t="n">
        <f aca="false">IF(CHOOSE(MATCH(BC$5,$B$10:$E$10,0),$B146,$C146,$D146,$E146)*BC$6+BC146*BC$7&lt;BC$2,BC$3*BC$4,0)</f>
        <v>0</v>
      </c>
      <c r="EW146" s="0" t="n">
        <f aca="false">IF(CHOOSE(MATCH(BD$5,$B$10:$E$10,0),$B146,$C146,$D146,$E146)*BD$6+BD146*BD$7&lt;BD$2,BD$3*BD$4,0)</f>
        <v>0</v>
      </c>
      <c r="EX146" s="0" t="n">
        <f aca="false">IF(CHOOSE(MATCH(BE$5,$B$10:$E$10,0),$B146,$C146,$D146,$E146)*BE$6+BE146*BE$7&lt;BE$2,BE$3*BE$4,0)</f>
        <v>0</v>
      </c>
      <c r="EY146" s="0" t="n">
        <f aca="false">IF(CHOOSE(MATCH(BF$5,$B$10:$E$10,0),$B146,$C146,$D146,$E146)*BF$6+BF146*BF$7&lt;BF$2,BF$3*BF$4,0)</f>
        <v>0</v>
      </c>
      <c r="EZ146" s="0" t="n">
        <f aca="false">IF(CHOOSE(MATCH(BG$5,$B$10:$E$10,0),$B146,$C146,$D146,$E146)*BG$6+BG146*BG$7&lt;BG$2,BG$3*BG$4,0)</f>
        <v>0</v>
      </c>
      <c r="FA146" s="0" t="n">
        <f aca="false">IF(CHOOSE(MATCH(BH$5,$B$10:$E$10,0),$B146,$C146,$D146,$E146)*BH$6+BH146*BH$7&lt;BH$2,BH$3*BH$4,0)</f>
        <v>0</v>
      </c>
      <c r="FB146" s="0" t="n">
        <f aca="false">IF(CHOOSE(MATCH(BI$5,$B$10:$E$10,0),$B146,$C146,$D146,$E146)*BI$6+BI146*BI$7&lt;BI$2,BI$3*BI$4,0)</f>
        <v>0</v>
      </c>
      <c r="FC146" s="0" t="n">
        <f aca="false">IF(CHOOSE(MATCH(BJ$5,$B$10:$E$10,0),$B146,$C146,$D146,$E146)*BJ$6+BJ146*BJ$7&lt;BJ$2,BJ$3*BJ$4,0)</f>
        <v>0</v>
      </c>
      <c r="FD146" s="0" t="n">
        <f aca="false">IF(CHOOSE(MATCH(BK$5,$B$10:$E$10,0),$B146,$C146,$D146,$E146)*BK$6+BK146*BK$7&lt;BK$2,BK$3*BK$4,0)</f>
        <v>0</v>
      </c>
      <c r="FE146" s="0" t="n">
        <f aca="false">IF(CHOOSE(MATCH(BL$5,$B$10:$E$10,0),$B146,$C146,$D146,$E146)*BL$6+BL146*BL$7&lt;BL$2,BL$3*BL$4,0)</f>
        <v>0</v>
      </c>
      <c r="FF146" s="0" t="n">
        <f aca="false">IF(CHOOSE(MATCH(BM$5,$B$10:$E$10,0),$B146,$C146,$D146,$E146)*BM$6+BM146*BM$7&lt;BM$2,BM$3*BM$4,0)</f>
        <v>0</v>
      </c>
      <c r="FG146" s="0" t="n">
        <f aca="false">IF(CHOOSE(MATCH(BN$5,$B$10:$E$10,0),$B146,$C146,$D146,$E146)*BN$6+BN146*BN$7&lt;BN$2,BN$3*BN$4,0)</f>
        <v>0</v>
      </c>
      <c r="FH146" s="0" t="n">
        <f aca="false">IF(CHOOSE(MATCH(BO$5,$B$10:$E$10,0),$B146,$C146,$D146,$E146)*BO$6+BO146*BO$7&lt;BO$2,BO$3*BO$4,0)</f>
        <v>0</v>
      </c>
      <c r="FI146" s="0" t="n">
        <f aca="false">IF(CHOOSE(MATCH(BP$5,$B$10:$E$10,0),$B146,$C146,$D146,$E146)*BP$6+BP146*BP$7&lt;BP$2,BP$3*BP$4,0)</f>
        <v>0</v>
      </c>
      <c r="FJ146" s="0" t="n">
        <f aca="false">IF(CHOOSE(MATCH(BQ$5,$B$10:$E$10,0),$B146,$C146,$D146,$E146)*BQ$6+BQ146*BQ$7&lt;BQ$2,BQ$3*BQ$4,0)</f>
        <v>0</v>
      </c>
      <c r="FK146" s="0" t="n">
        <f aca="false">IF(CHOOSE(MATCH(BR$5,$B$10:$E$10,0),$B146,$C146,$D146,$E146)*BR$6+BR146*BR$7&lt;BR$2,BR$3*BR$4,0)</f>
        <v>0</v>
      </c>
      <c r="FL146" s="0" t="n">
        <f aca="false">IF(CHOOSE(MATCH(BS$5,$B$10:$E$10,0),$B146,$C146,$D146,$E146)*BS$6+BS146*BS$7&lt;BS$2,BS$3*BS$4,0)</f>
        <v>0</v>
      </c>
      <c r="FM146" s="0" t="n">
        <f aca="false">IF(CHOOSE(MATCH(BT$5,$B$10:$E$10,0),$B146,$C146,$D146,$E146)*BT$6+BT146*BT$7&lt;BT$2,BT$3*BT$4,0)</f>
        <v>0</v>
      </c>
      <c r="FN146" s="0" t="n">
        <f aca="false">IF(CHOOSE(MATCH(BU$5,$B$10:$E$10,0),$B146,$C146,$D146,$E146)*BU$6+BU146*BU$7&lt;BU$2,BU$3*BU$4,0)</f>
        <v>0</v>
      </c>
      <c r="FO146" s="0" t="n">
        <f aca="false">IF(CHOOSE(MATCH(BV$5,$B$10:$E$10,0),$B146,$C146,$D146,$E146)*BV$6+BV146*BV$7&lt;BV$2,BV$3*BV$4,0)</f>
        <v>0</v>
      </c>
      <c r="FP146" s="0" t="n">
        <f aca="false">IF(CHOOSE(MATCH(BW$5,$B$10:$E$10,0),$B146,$C146,$D146,$E146)*BW$6+BW146*BW$7&lt;BW$2,BW$3*BW$4,0)</f>
        <v>0</v>
      </c>
      <c r="FQ146" s="0" t="n">
        <f aca="false">IF(CHOOSE(MATCH(BX$5,$B$10:$E$10,0),$B146,$C146,$D146,$E146)*BX$6+BX146*BX$7&lt;BX$2,BX$3*BX$4,0)</f>
        <v>0</v>
      </c>
      <c r="FR146" s="0" t="n">
        <f aca="false">IF(CHOOSE(MATCH(BY$5,$B$10:$E$10,0),$B146,$C146,$D146,$E146)*BY$6+BY146*BY$7&lt;BY$2,BY$3*BY$4,0)</f>
        <v>0</v>
      </c>
      <c r="FS146" s="0" t="n">
        <f aca="false">IF(CHOOSE(MATCH(BZ$5,$B$10:$E$10,0),$B146,$C146,$D146,$E146)*BZ$6+BZ146*BZ$7&lt;BZ$2,BZ$3*BZ$4,0)</f>
        <v>0</v>
      </c>
      <c r="FT146" s="0" t="n">
        <f aca="false">IF(CHOOSE(MATCH(CA$5,$B$10:$E$10,0),$B146,$C146,$D146,$E146)*CA$6+CA146*CA$7&lt;CA$2,CA$3*CA$4,0)</f>
        <v>0</v>
      </c>
      <c r="FU146" s="0" t="n">
        <f aca="false">IF(CHOOSE(MATCH(CB$5,$B$10:$E$10,0),$B146,$C146,$D146,$E146)*CB$6+CB146*CB$7&lt;CB$2,CB$3*CB$4,0)</f>
        <v>0</v>
      </c>
      <c r="FV146" s="0" t="n">
        <f aca="false">IF(CHOOSE(MATCH(CC$5,$B$10:$E$10,0),$B146,$C146,$D146,$E146)*CC$6+CC146*CC$7&lt;CC$2,CC$3*CC$4,0)</f>
        <v>0</v>
      </c>
      <c r="FW146" s="0" t="n">
        <f aca="false">IF(CHOOSE(MATCH(CD$5,$B$10:$E$10,0),$B146,$C146,$D146,$E146)*CD$6+CD146*CD$7&lt;CD$2,CD$3*CD$4,0)</f>
        <v>0</v>
      </c>
      <c r="FX146" s="0" t="n">
        <f aca="false">IF(CHOOSE(MATCH(CE$5,$B$10:$E$10,0),$B146,$C146,$D146,$E146)*CE$6+CE146*CE$7&lt;CE$2,CE$3*CE$4,0)</f>
        <v>0</v>
      </c>
      <c r="FY146" s="0" t="n">
        <f aca="false">IF(CHOOSE(MATCH(CF$5,$B$10:$E$10,0),$B146,$C146,$D146,$E146)*CF$6+CF146*CF$7&lt;CF$2,CF$3*CF$4,0)</f>
        <v>0</v>
      </c>
      <c r="FZ146" s="0" t="n">
        <f aca="false">IF(CHOOSE(MATCH(CG$5,$B$10:$E$10,0),$B146,$C146,$D146,$E146)*CG$6+CG146*CG$7&lt;CG$2,CG$3*CG$4,0)</f>
        <v>0</v>
      </c>
      <c r="GA146" s="0" t="n">
        <f aca="false">IF(CHOOSE(MATCH(CH$5,$B$10:$E$10,0),$B146,$C146,$D146,$E146)*CH$6+CH146*CH$7&lt;CH$2,CH$3*CH$4,0)</f>
        <v>0</v>
      </c>
      <c r="GB146" s="0" t="n">
        <f aca="false">IF(CHOOSE(MATCH(CI$5,$B$10:$E$10,0),$B146,$C146,$D146,$E146)*CI$6+CI146*CI$7&lt;CI$2,CI$3*CI$4,0)</f>
        <v>0</v>
      </c>
      <c r="GC146" s="0" t="n">
        <f aca="false">IF(CHOOSE(MATCH(CJ$5,$B$10:$E$10,0),$B146,$C146,$D146,$E146)*CJ$6+CJ146*CJ$7&lt;CJ$2,CJ$3*CJ$4,0)</f>
        <v>0</v>
      </c>
      <c r="GD146" s="0" t="n">
        <f aca="false">IF(CHOOSE(MATCH(CK$5,$B$10:$E$10,0),$B146,$C146,$D146,$E146)*CK$6+CK146*CK$7&lt;CK$2,CK$3*CK$4,0)</f>
        <v>0</v>
      </c>
      <c r="GE146" s="0" t="n">
        <f aca="false">IF(CHOOSE(MATCH(CL$5,$B$10:$E$10,0),$B146,$C146,$D146,$E146)*CL$6+CL146*CL$7&lt;CL$2,CL$3*CL$4,0)</f>
        <v>0</v>
      </c>
      <c r="GF146" s="0" t="n">
        <f aca="false">IF(CHOOSE(MATCH(CM$5,$B$10:$E$10,0),$B146,$C146,$D146,$E146)*CM$6+CM146*CM$7&lt;CM$2,CM$3*CM$4,0)</f>
        <v>0</v>
      </c>
      <c r="GG146" s="0" t="n">
        <f aca="false">IF(CHOOSE(MATCH(CN$5,$B$10:$E$10,0),$B146,$C146,$D146,$E146)*CN$6+CN146*CN$7&lt;CN$2,CN$3*CN$4,0)</f>
        <v>0</v>
      </c>
      <c r="GH146" s="0" t="n">
        <f aca="false">IF(CHOOSE(MATCH(CO$5,$B$10:$E$10,0),$B146,$C146,$D146,$E146)*CO$6+CO146*CO$7&lt;CO$2,CO$3*CO$4,0)</f>
        <v>0</v>
      </c>
      <c r="GI146" s="0" t="n">
        <f aca="false">IF(CHOOSE(MATCH(CP$5,$B$10:$E$10,0),$B146,$C146,$D146,$E146)*CP$6+CP146*CP$7&lt;CP$2,CP$3*CP$4,0)</f>
        <v>0</v>
      </c>
      <c r="GJ146" s="0" t="n">
        <f aca="false">IF(CHOOSE(MATCH(CQ$5,$B$10:$E$10,0),$B146,$C146,$D146,$E146)*CQ$6+CQ146*CQ$7&lt;CQ$2,CQ$3*CQ$4,0)</f>
        <v>0</v>
      </c>
      <c r="GK146" s="0" t="n">
        <f aca="false">IF(CHOOSE(MATCH(CR$5,$B$10:$E$10,0),$B146,$C146,$D146,$E146)*CR$6+CR146*CR$7&lt;CR$2,CR$3*CR$4,0)</f>
        <v>0</v>
      </c>
      <c r="GL146" s="0" t="n">
        <f aca="false">IF(CHOOSE(MATCH(CS$5,$B$10:$E$10,0),$B146,$C146,$D146,$E146)*CS$6+CS146*CS$7&lt;CS$2,CS$3*CS$4,0)</f>
        <v>0</v>
      </c>
      <c r="GM146" s="0" t="n">
        <f aca="false">IF(CHOOSE(MATCH(CT$5,$B$10:$E$10,0),$B146,$C146,$D146,$E146)*CT$6+CT146*CT$7&lt;CT$2,CT$3*CT$4,0)</f>
        <v>0</v>
      </c>
      <c r="GN146" s="0" t="n">
        <f aca="false">IF(CHOOSE(MATCH(CU$5,$B$10:$E$10,0),$B146,$C146,$D146,$E146)*CU$6+CU146*CU$7&lt;CU$2,CU$3*CU$4,0)</f>
        <v>0</v>
      </c>
      <c r="GO146" s="0" t="n">
        <f aca="false">IF(CHOOSE(MATCH(CV$5,$B$10:$E$10,0),$B146,$C146,$D146,$E146)*CV$6+CV146*CV$7&lt;CV$2,CV$3*CV$4,0)</f>
        <v>0</v>
      </c>
      <c r="GP146" s="0" t="n">
        <f aca="false">IF(CHOOSE(MATCH(CW$5,$B$10:$E$10,0),$B146,$C146,$D146,$E146)*CW$6+CW146*CW$7&lt;CW$2,CW$3*CW$4,0)</f>
        <v>0</v>
      </c>
      <c r="GQ146" s="0" t="n">
        <f aca="false">IF(CHOOSE(MATCH(CX$5,$B$10:$E$10,0),$B146,$C146,$D146,$E146)*CX$6+CX146*CX$7&lt;CX$2,CX$3*CX$4,0)</f>
        <v>0</v>
      </c>
      <c r="GS146" s="0" t="n">
        <f aca="false">SUM(CZ146:GQ146)</f>
        <v>0</v>
      </c>
      <c r="GT146" s="0" t="n">
        <f aca="false">IF(GS146&gt;$GS$6,1,0)</f>
        <v>0</v>
      </c>
    </row>
    <row r="147" customFormat="false" ht="14" hidden="false" customHeight="false" outlineLevel="0" collapsed="false">
      <c r="A147" s="0" t="n">
        <v>137</v>
      </c>
      <c r="B147" s="0" t="n">
        <f aca="false">-1.01451178017956</f>
        <v>-1.01451178017956</v>
      </c>
      <c r="C147" s="0" t="n">
        <v>-1.29423198741441</v>
      </c>
      <c r="D147" s="0" t="n">
        <v>-1.8437113228456</v>
      </c>
      <c r="E147" s="0" t="n">
        <v>-0.0731229335558503</v>
      </c>
      <c r="G147" s="0" t="n">
        <v>-0.534000719198957</v>
      </c>
      <c r="H147" s="0" t="n">
        <v>1.70793100551236</v>
      </c>
      <c r="I147" s="0" t="n">
        <v>-1.24480720842257</v>
      </c>
      <c r="J147" s="0" t="n">
        <v>0.0353111317963339</v>
      </c>
      <c r="K147" s="0" t="n">
        <v>-0.054071733757155</v>
      </c>
      <c r="L147" s="0" t="n">
        <v>-0.721411197446287</v>
      </c>
      <c r="M147" s="0" t="n">
        <v>1.19241121865343</v>
      </c>
      <c r="N147" s="0" t="n">
        <v>-1.42640146805206</v>
      </c>
      <c r="O147" s="0" t="n">
        <v>1.28813553601503</v>
      </c>
      <c r="P147" s="0" t="n">
        <v>-0.640095549897524</v>
      </c>
      <c r="Q147" s="0" t="n">
        <v>-1.70595740200952</v>
      </c>
      <c r="R147" s="0" t="n">
        <v>0.0611225914326496</v>
      </c>
      <c r="S147" s="0" t="n">
        <v>1.00767920230282</v>
      </c>
      <c r="T147" s="0" t="n">
        <v>-0.346583419741364</v>
      </c>
      <c r="U147" s="0" t="n">
        <v>0.241972202275065</v>
      </c>
      <c r="V147" s="0" t="n">
        <v>-0.43067075239378</v>
      </c>
      <c r="W147" s="0" t="n">
        <v>1.16860974230804</v>
      </c>
      <c r="X147" s="0" t="n">
        <v>-0.495657559440588</v>
      </c>
      <c r="Y147" s="0" t="n">
        <v>-0.571163809581776</v>
      </c>
      <c r="Z147" s="0" t="n">
        <v>0.379350240109488</v>
      </c>
      <c r="AA147" s="0" t="n">
        <v>1.48856997839175</v>
      </c>
      <c r="AB147" s="0" t="n">
        <v>0.700040345691377</v>
      </c>
      <c r="AC147" s="0" t="n">
        <v>-0.433610694017261</v>
      </c>
      <c r="AD147" s="0" t="n">
        <v>0.487973466078984</v>
      </c>
      <c r="AE147" s="0" t="n">
        <v>-0.930597252590815</v>
      </c>
      <c r="AF147" s="0" t="n">
        <v>-0.881582309375517</v>
      </c>
      <c r="AG147" s="0" t="n">
        <v>0.811628524388652</v>
      </c>
      <c r="AH147" s="0" t="n">
        <v>-0.46483592086588</v>
      </c>
      <c r="AI147" s="0" t="n">
        <v>-0.156967416842235</v>
      </c>
      <c r="AJ147" s="0" t="n">
        <v>-0.459133389085764</v>
      </c>
      <c r="AK147" s="0" t="n">
        <v>-0.233159198614885</v>
      </c>
      <c r="AL147" s="0" t="n">
        <v>-1.33982211991679</v>
      </c>
      <c r="AM147" s="0" t="n">
        <v>-0.660413661535131</v>
      </c>
      <c r="AN147" s="0" t="n">
        <v>0.162235664902255</v>
      </c>
      <c r="AO147" s="0" t="n">
        <v>-0.215586624108255</v>
      </c>
      <c r="AP147" s="0" t="n">
        <v>-0.107880850919173</v>
      </c>
      <c r="AQ147" s="0" t="n">
        <v>-0.670340796204982</v>
      </c>
      <c r="AR147" s="0" t="n">
        <v>0.00569912117498461</v>
      </c>
      <c r="AS147" s="0" t="n">
        <v>-1.01880004876875</v>
      </c>
      <c r="AT147" s="0" t="n">
        <v>0.165414348884951</v>
      </c>
      <c r="AU147" s="0" t="n">
        <v>2.16648004425224</v>
      </c>
      <c r="AV147" s="0" t="n">
        <v>4.00934368371964</v>
      </c>
      <c r="AW147" s="0" t="n">
        <v>1.51623680721968</v>
      </c>
      <c r="AX147" s="0" t="n">
        <v>-0.546037881576922</v>
      </c>
      <c r="AY147" s="0" t="n">
        <v>1.38072664412903</v>
      </c>
      <c r="AZ147" s="0" t="n">
        <v>1.29908585222438</v>
      </c>
      <c r="BA147" s="0" t="n">
        <v>-1.82140865945257</v>
      </c>
      <c r="BB147" s="0" t="n">
        <v>1.12404450192116</v>
      </c>
      <c r="BC147" s="0" t="n">
        <v>0.43067075239378</v>
      </c>
      <c r="BD147" s="0" t="n">
        <v>1.26890881801955</v>
      </c>
      <c r="BE147" s="0" t="n">
        <v>-0.691854893375421</v>
      </c>
      <c r="BF147" s="0" t="n">
        <v>1.08394488051999</v>
      </c>
      <c r="BG147" s="0" t="n">
        <v>-0.800512225396233</v>
      </c>
      <c r="BH147" s="0" t="n">
        <v>0.128989086078946</v>
      </c>
      <c r="BI147" s="0" t="n">
        <v>1.17728404802619</v>
      </c>
      <c r="BJ147" s="0" t="n">
        <v>0.753337872083648</v>
      </c>
      <c r="BK147" s="0" t="n">
        <v>-0.943293798627565</v>
      </c>
      <c r="BL147" s="0" t="n">
        <v>-1.51551375893177</v>
      </c>
      <c r="BM147" s="0" t="n">
        <v>0.369093413610244</v>
      </c>
      <c r="BN147" s="0" t="n">
        <v>-1.34528363560094</v>
      </c>
      <c r="BO147" s="0" t="n">
        <v>1.07653931991081</v>
      </c>
      <c r="BP147" s="0" t="n">
        <v>0.740799350751331</v>
      </c>
      <c r="BQ147" s="0" t="n">
        <v>-0.651308482702007</v>
      </c>
      <c r="BR147" s="0" t="n">
        <v>2.06480763154104</v>
      </c>
      <c r="BS147" s="0" t="n">
        <v>-0.775469288782915</v>
      </c>
      <c r="BT147" s="0" t="n">
        <v>1.30821263155667</v>
      </c>
      <c r="BU147" s="0" t="n">
        <v>-0.609225025982596</v>
      </c>
      <c r="BV147" s="0" t="n">
        <v>0.0557577095605666</v>
      </c>
      <c r="BW147" s="0" t="n">
        <v>-0.372535851056455</v>
      </c>
      <c r="BX147" s="0" t="n">
        <v>0.483755684399512</v>
      </c>
      <c r="BY147" s="0" t="n">
        <v>1.6527019397472</v>
      </c>
      <c r="BZ147" s="0" t="n">
        <v>0.387087766284822</v>
      </c>
      <c r="CA147" s="0" t="n">
        <v>0.702095803717384</v>
      </c>
      <c r="CB147" s="0" t="n">
        <v>-0.728973645891529</v>
      </c>
      <c r="CC147" s="0" t="n">
        <v>0.387005911761662</v>
      </c>
      <c r="CD147" s="0" t="n">
        <v>0.435376250607078</v>
      </c>
      <c r="CE147" s="0" t="n">
        <v>1.4483248378383</v>
      </c>
      <c r="CF147" s="0" t="n">
        <v>-0.380418896384072</v>
      </c>
      <c r="CG147" s="0" t="n">
        <v>0.20252855392755</v>
      </c>
      <c r="CH147" s="0" t="n">
        <v>0.176903540705098</v>
      </c>
      <c r="CI147" s="0" t="n">
        <v>0.00478166839457117</v>
      </c>
      <c r="CJ147" s="0" t="n">
        <v>0.584088866162347</v>
      </c>
      <c r="CK147" s="0" t="n">
        <v>-0.333534444507677</v>
      </c>
      <c r="CL147" s="0" t="n">
        <v>1.93557752936613</v>
      </c>
      <c r="CM147" s="0" t="n">
        <v>0.292159256787272</v>
      </c>
      <c r="CN147" s="0" t="n">
        <v>0.0207705852517392</v>
      </c>
      <c r="CO147" s="0" t="n">
        <v>-0.418115178035805</v>
      </c>
      <c r="CP147" s="0" t="n">
        <v>1.49391780723818</v>
      </c>
      <c r="CQ147" s="0" t="n">
        <v>0.152012944454327</v>
      </c>
      <c r="CR147" s="0" t="n">
        <v>1.72190993907861</v>
      </c>
      <c r="CS147" s="0" t="n">
        <v>1.164230525319</v>
      </c>
      <c r="CT147" s="0" t="n">
        <v>-0.205966443900252</v>
      </c>
      <c r="CU147" s="0" t="n">
        <v>-0.0433499280916294</v>
      </c>
      <c r="CV147" s="0" t="n">
        <v>1.72326053871075</v>
      </c>
      <c r="CW147" s="0" t="n">
        <v>1.04340188045171</v>
      </c>
      <c r="CX147" s="0" t="n">
        <v>0.669672317599179</v>
      </c>
      <c r="CZ147" s="0" t="n">
        <f aca="false">IF(CHOOSE(MATCH(G$5,$B$10:$E$10,0),$B147,$C147,$D147,$E147)*G$6+G147*G$7&lt;G$2,G$3*G$4,0)</f>
        <v>0</v>
      </c>
      <c r="DA147" s="0" t="n">
        <f aca="false">IF(CHOOSE(MATCH(H$5,$B$10:$E$10,0),$B147,$C147,$D147,$E147)*H$6+H147*H$7&lt;H$2,H$3*H$4,0)</f>
        <v>0</v>
      </c>
      <c r="DB147" s="0" t="n">
        <f aca="false">IF(CHOOSE(MATCH(I$5,$B$10:$E$10,0),$B147,$C147,$D147,$E147)*I$6+I147*I$7&lt;I$2,I$3*I$4,0)</f>
        <v>0</v>
      </c>
      <c r="DC147" s="0" t="n">
        <f aca="false">IF(CHOOSE(MATCH(J$5,$B$10:$E$10,0),$B147,$C147,$D147,$E147)*J$6+J147*J$7&lt;J$2,J$3*J$4,0)</f>
        <v>0</v>
      </c>
      <c r="DD147" s="0" t="n">
        <f aca="false">IF(CHOOSE(MATCH(K$5,$B$10:$E$10,0),$B147,$C147,$D147,$E147)*K$6+K147*K$7&lt;K$2,K$3*K$4,0)</f>
        <v>0</v>
      </c>
      <c r="DE147" s="0" t="n">
        <f aca="false">IF(CHOOSE(MATCH(L$5,$B$10:$E$10,0),$B147,$C147,$D147,$E147)*L$6+L147*L$7&lt;L$2,L$3*L$4,0)</f>
        <v>0</v>
      </c>
      <c r="DF147" s="0" t="n">
        <f aca="false">IF(CHOOSE(MATCH(M$5,$B$10:$E$10,0),$B147,$C147,$D147,$E147)*M$6+M147*M$7&lt;M$2,M$3*M$4,0)</f>
        <v>0</v>
      </c>
      <c r="DG147" s="0" t="n">
        <f aca="false">IF(CHOOSE(MATCH(N$5,$B$10:$E$10,0),$B147,$C147,$D147,$E147)*N$6+N147*N$7&lt;N$2,N$3*N$4,0)</f>
        <v>0</v>
      </c>
      <c r="DH147" s="0" t="n">
        <f aca="false">IF(CHOOSE(MATCH(O$5,$B$10:$E$10,0),$B147,$C147,$D147,$E147)*O$6+O147*O$7&lt;O$2,O$3*O$4,0)</f>
        <v>0</v>
      </c>
      <c r="DI147" s="0" t="n">
        <f aca="false">IF(CHOOSE(MATCH(P$5,$B$10:$E$10,0),$B147,$C147,$D147,$E147)*P$6+P147*P$7&lt;P$2,P$3*P$4,0)</f>
        <v>0</v>
      </c>
      <c r="DJ147" s="0" t="n">
        <f aca="false">IF(CHOOSE(MATCH(Q$5,$B$10:$E$10,0),$B147,$C147,$D147,$E147)*Q$6+Q147*Q$7&lt;Q$2,Q$3*Q$4,0)</f>
        <v>0</v>
      </c>
      <c r="DK147" s="0" t="n">
        <f aca="false">IF(CHOOSE(MATCH(R$5,$B$10:$E$10,0),$B147,$C147,$D147,$E147)*R$6+R147*R$7&lt;R$2,R$3*R$4,0)</f>
        <v>0</v>
      </c>
      <c r="DL147" s="0" t="n">
        <f aca="false">IF(CHOOSE(MATCH(S$5,$B$10:$E$10,0),$B147,$C147,$D147,$E147)*S$6+S147*S$7&lt;S$2,S$3*S$4,0)</f>
        <v>0</v>
      </c>
      <c r="DM147" s="0" t="n">
        <f aca="false">IF(CHOOSE(MATCH(T$5,$B$10:$E$10,0),$B147,$C147,$D147,$E147)*T$6+T147*T$7&lt;T$2,T$3*T$4,0)</f>
        <v>0</v>
      </c>
      <c r="DN147" s="0" t="n">
        <f aca="false">IF(CHOOSE(MATCH(U$5,$B$10:$E$10,0),$B147,$C147,$D147,$E147)*U$6+U147*U$7&lt;U$2,U$3*U$4,0)</f>
        <v>0</v>
      </c>
      <c r="DO147" s="0" t="n">
        <f aca="false">IF(CHOOSE(MATCH(V$5,$B$10:$E$10,0),$B147,$C147,$D147,$E147)*V$6+V147*V$7&lt;V$2,V$3*V$4,0)</f>
        <v>0</v>
      </c>
      <c r="DP147" s="0" t="n">
        <f aca="false">IF(CHOOSE(MATCH(W$5,$B$10:$E$10,0),$B147,$C147,$D147,$E147)*W$6+W147*W$7&lt;W$2,W$3*W$4,0)</f>
        <v>0</v>
      </c>
      <c r="DQ147" s="0" t="n">
        <f aca="false">IF(CHOOSE(MATCH(X$5,$B$10:$E$10,0),$B147,$C147,$D147,$E147)*X$6+X147*X$7&lt;X$2,X$3*X$4,0)</f>
        <v>0</v>
      </c>
      <c r="DR147" s="0" t="n">
        <f aca="false">IF(CHOOSE(MATCH(Y$5,$B$10:$E$10,0),$B147,$C147,$D147,$E147)*Y$6+Y147*Y$7&lt;Y$2,Y$3*Y$4,0)</f>
        <v>0</v>
      </c>
      <c r="DS147" s="0" t="n">
        <f aca="false">IF(CHOOSE(MATCH(Z$5,$B$10:$E$10,0),$B147,$C147,$D147,$E147)*Z$6+Z147*Z$7&lt;Z$2,Z$3*Z$4,0)</f>
        <v>0</v>
      </c>
      <c r="DT147" s="0" t="n">
        <f aca="false">IF(CHOOSE(MATCH(AA$5,$B$10:$E$10,0),$B147,$C147,$D147,$E147)*AA$6+AA147*AA$7&lt;AA$2,AA$3*AA$4,0)</f>
        <v>0</v>
      </c>
      <c r="DU147" s="0" t="n">
        <f aca="false">IF(CHOOSE(MATCH(AB$5,$B$10:$E$10,0),$B147,$C147,$D147,$E147)*AB$6+AB147*AB$7&lt;AB$2,AB$3*AB$4,0)</f>
        <v>0</v>
      </c>
      <c r="DV147" s="0" t="n">
        <f aca="false">IF(CHOOSE(MATCH(AC$5,$B$10:$E$10,0),$B147,$C147,$D147,$E147)*AC$6+AC147*AC$7&lt;AC$2,AC$3*AC$4,0)</f>
        <v>0</v>
      </c>
      <c r="DW147" s="0" t="n">
        <f aca="false">IF(CHOOSE(MATCH(AD$5,$B$10:$E$10,0),$B147,$C147,$D147,$E147)*AD$6+AD147*AD$7&lt;AD$2,AD$3*AD$4,0)</f>
        <v>0</v>
      </c>
      <c r="DX147" s="0" t="n">
        <f aca="false">IF(CHOOSE(MATCH(AE$5,$B$10:$E$10,0),$B147,$C147,$D147,$E147)*AE$6+AE147*AE$7&lt;AE$2,AE$3*AE$4,0)</f>
        <v>0</v>
      </c>
      <c r="DY147" s="0" t="n">
        <f aca="false">IF(CHOOSE(MATCH(AF$5,$B$10:$E$10,0),$B147,$C147,$D147,$E147)*AF$6+AF147*AF$7&lt;AF$2,AF$3*AF$4,0)</f>
        <v>0</v>
      </c>
      <c r="DZ147" s="0" t="n">
        <f aca="false">IF(CHOOSE(MATCH(AG$5,$B$10:$E$10,0),$B147,$C147,$D147,$E147)*AG$6+AG147*AG$7&lt;AG$2,AG$3*AG$4,0)</f>
        <v>0</v>
      </c>
      <c r="EA147" s="0" t="n">
        <f aca="false">IF(CHOOSE(MATCH(AH$5,$B$10:$E$10,0),$B147,$C147,$D147,$E147)*AH$6+AH147*AH$7&lt;AH$2,AH$3*AH$4,0)</f>
        <v>0</v>
      </c>
      <c r="EB147" s="0" t="n">
        <f aca="false">IF(CHOOSE(MATCH(AI$5,$B$10:$E$10,0),$B147,$C147,$D147,$E147)*AI$6+AI147*AI$7&lt;AI$2,AI$3*AI$4,0)</f>
        <v>0</v>
      </c>
      <c r="EC147" s="0" t="n">
        <f aca="false">IF(CHOOSE(MATCH(AJ$5,$B$10:$E$10,0),$B147,$C147,$D147,$E147)*AJ$6+AJ147*AJ$7&lt;AJ$2,AJ$3*AJ$4,0)</f>
        <v>0</v>
      </c>
      <c r="ED147" s="0" t="n">
        <f aca="false">IF(CHOOSE(MATCH(AK$5,$B$10:$E$10,0),$B147,$C147,$D147,$E147)*AK$6+AK147*AK$7&lt;AK$2,AK$3*AK$4,0)</f>
        <v>0</v>
      </c>
      <c r="EE147" s="0" t="n">
        <f aca="false">IF(CHOOSE(MATCH(AL$5,$B$10:$E$10,0),$B147,$C147,$D147,$E147)*AL$6+AL147*AL$7&lt;AL$2,AL$3*AL$4,0)</f>
        <v>0</v>
      </c>
      <c r="EF147" s="0" t="n">
        <f aca="false">IF(CHOOSE(MATCH(AM$5,$B$10:$E$10,0),$B147,$C147,$D147,$E147)*AM$6+AM147*AM$7&lt;AM$2,AM$3*AM$4,0)</f>
        <v>0</v>
      </c>
      <c r="EG147" s="0" t="n">
        <f aca="false">IF(CHOOSE(MATCH(AN$5,$B$10:$E$10,0),$B147,$C147,$D147,$E147)*AN$6+AN147*AN$7&lt;AN$2,AN$3*AN$4,0)</f>
        <v>0</v>
      </c>
      <c r="EH147" s="0" t="n">
        <f aca="false">IF(CHOOSE(MATCH(AO$5,$B$10:$E$10,0),$B147,$C147,$D147,$E147)*AO$6+AO147*AO$7&lt;AO$2,AO$3*AO$4,0)</f>
        <v>0</v>
      </c>
      <c r="EI147" s="0" t="n">
        <f aca="false">IF(CHOOSE(MATCH(AP$5,$B$10:$E$10,0),$B147,$C147,$D147,$E147)*AP$6+AP147*AP$7&lt;AP$2,AP$3*AP$4,0)</f>
        <v>0</v>
      </c>
      <c r="EJ147" s="0" t="n">
        <f aca="false">IF(CHOOSE(MATCH(AQ$5,$B$10:$E$10,0),$B147,$C147,$D147,$E147)*AQ$6+AQ147*AQ$7&lt;AQ$2,AQ$3*AQ$4,0)</f>
        <v>0</v>
      </c>
      <c r="EK147" s="0" t="n">
        <f aca="false">IF(CHOOSE(MATCH(AR$5,$B$10:$E$10,0),$B147,$C147,$D147,$E147)*AR$6+AR147*AR$7&lt;AR$2,AR$3*AR$4,0)</f>
        <v>0</v>
      </c>
      <c r="EL147" s="0" t="n">
        <f aca="false">IF(CHOOSE(MATCH(AS$5,$B$10:$E$10,0),$B147,$C147,$D147,$E147)*AS$6+AS147*AS$7&lt;AS$2,AS$3*AS$4,0)</f>
        <v>0</v>
      </c>
      <c r="EM147" s="0" t="n">
        <f aca="false">IF(CHOOSE(MATCH(AT$5,$B$10:$E$10,0),$B147,$C147,$D147,$E147)*AT$6+AT147*AT$7&lt;AT$2,AT$3*AT$4,0)</f>
        <v>0</v>
      </c>
      <c r="EN147" s="0" t="n">
        <f aca="false">IF(CHOOSE(MATCH(AU$5,$B$10:$E$10,0),$B147,$C147,$D147,$E147)*AU$6+AU147*AU$7&lt;AU$2,AU$3*AU$4,0)</f>
        <v>0</v>
      </c>
      <c r="EO147" s="0" t="n">
        <f aca="false">IF(CHOOSE(MATCH(AV$5,$B$10:$E$10,0),$B147,$C147,$D147,$E147)*AV$6+AV147*AV$7&lt;AV$2,AV$3*AV$4,0)</f>
        <v>0</v>
      </c>
      <c r="EP147" s="0" t="n">
        <f aca="false">IF(CHOOSE(MATCH(AW$5,$B$10:$E$10,0),$B147,$C147,$D147,$E147)*AW$6+AW147*AW$7&lt;AW$2,AW$3*AW$4,0)</f>
        <v>0</v>
      </c>
      <c r="EQ147" s="0" t="n">
        <f aca="false">IF(CHOOSE(MATCH(AX$5,$B$10:$E$10,0),$B147,$C147,$D147,$E147)*AX$6+AX147*AX$7&lt;AX$2,AX$3*AX$4,0)</f>
        <v>0</v>
      </c>
      <c r="ER147" s="0" t="n">
        <f aca="false">IF(CHOOSE(MATCH(AY$5,$B$10:$E$10,0),$B147,$C147,$D147,$E147)*AY$6+AY147*AY$7&lt;AY$2,AY$3*AY$4,0)</f>
        <v>0</v>
      </c>
      <c r="ES147" s="0" t="n">
        <f aca="false">IF(CHOOSE(MATCH(AZ$5,$B$10:$E$10,0),$B147,$C147,$D147,$E147)*AZ$6+AZ147*AZ$7&lt;AZ$2,AZ$3*AZ$4,0)</f>
        <v>0</v>
      </c>
      <c r="ET147" s="0" t="n">
        <f aca="false">IF(CHOOSE(MATCH(BA$5,$B$10:$E$10,0),$B147,$C147,$D147,$E147)*BA$6+BA147*BA$7&lt;BA$2,BA$3*BA$4,0)</f>
        <v>0</v>
      </c>
      <c r="EU147" s="0" t="n">
        <f aca="false">IF(CHOOSE(MATCH(BB$5,$B$10:$E$10,0),$B147,$C147,$D147,$E147)*BB$6+BB147*BB$7&lt;BB$2,BB$3*BB$4,0)</f>
        <v>0</v>
      </c>
      <c r="EV147" s="0" t="n">
        <f aca="false">IF(CHOOSE(MATCH(BC$5,$B$10:$E$10,0),$B147,$C147,$D147,$E147)*BC$6+BC147*BC$7&lt;BC$2,BC$3*BC$4,0)</f>
        <v>0</v>
      </c>
      <c r="EW147" s="0" t="n">
        <f aca="false">IF(CHOOSE(MATCH(BD$5,$B$10:$E$10,0),$B147,$C147,$D147,$E147)*BD$6+BD147*BD$7&lt;BD$2,BD$3*BD$4,0)</f>
        <v>0</v>
      </c>
      <c r="EX147" s="0" t="n">
        <f aca="false">IF(CHOOSE(MATCH(BE$5,$B$10:$E$10,0),$B147,$C147,$D147,$E147)*BE$6+BE147*BE$7&lt;BE$2,BE$3*BE$4,0)</f>
        <v>0</v>
      </c>
      <c r="EY147" s="0" t="n">
        <f aca="false">IF(CHOOSE(MATCH(BF$5,$B$10:$E$10,0),$B147,$C147,$D147,$E147)*BF$6+BF147*BF$7&lt;BF$2,BF$3*BF$4,0)</f>
        <v>0</v>
      </c>
      <c r="EZ147" s="0" t="n">
        <f aca="false">IF(CHOOSE(MATCH(BG$5,$B$10:$E$10,0),$B147,$C147,$D147,$E147)*BG$6+BG147*BG$7&lt;BG$2,BG$3*BG$4,0)</f>
        <v>0</v>
      </c>
      <c r="FA147" s="0" t="n">
        <f aca="false">IF(CHOOSE(MATCH(BH$5,$B$10:$E$10,0),$B147,$C147,$D147,$E147)*BH$6+BH147*BH$7&lt;BH$2,BH$3*BH$4,0)</f>
        <v>0</v>
      </c>
      <c r="FB147" s="0" t="n">
        <f aca="false">IF(CHOOSE(MATCH(BI$5,$B$10:$E$10,0),$B147,$C147,$D147,$E147)*BI$6+BI147*BI$7&lt;BI$2,BI$3*BI$4,0)</f>
        <v>0</v>
      </c>
      <c r="FC147" s="0" t="n">
        <f aca="false">IF(CHOOSE(MATCH(BJ$5,$B$10:$E$10,0),$B147,$C147,$D147,$E147)*BJ$6+BJ147*BJ$7&lt;BJ$2,BJ$3*BJ$4,0)</f>
        <v>0</v>
      </c>
      <c r="FD147" s="0" t="n">
        <f aca="false">IF(CHOOSE(MATCH(BK$5,$B$10:$E$10,0),$B147,$C147,$D147,$E147)*BK$6+BK147*BK$7&lt;BK$2,BK$3*BK$4,0)</f>
        <v>0</v>
      </c>
      <c r="FE147" s="0" t="n">
        <f aca="false">IF(CHOOSE(MATCH(BL$5,$B$10:$E$10,0),$B147,$C147,$D147,$E147)*BL$6+BL147*BL$7&lt;BL$2,BL$3*BL$4,0)</f>
        <v>0.5</v>
      </c>
      <c r="FF147" s="0" t="n">
        <f aca="false">IF(CHOOSE(MATCH(BM$5,$B$10:$E$10,0),$B147,$C147,$D147,$E147)*BM$6+BM147*BM$7&lt;BM$2,BM$3*BM$4,0)</f>
        <v>0</v>
      </c>
      <c r="FG147" s="0" t="n">
        <f aca="false">IF(CHOOSE(MATCH(BN$5,$B$10:$E$10,0),$B147,$C147,$D147,$E147)*BN$6+BN147*BN$7&lt;BN$2,BN$3*BN$4,0)</f>
        <v>0</v>
      </c>
      <c r="FH147" s="0" t="n">
        <f aca="false">IF(CHOOSE(MATCH(BO$5,$B$10:$E$10,0),$B147,$C147,$D147,$E147)*BO$6+BO147*BO$7&lt;BO$2,BO$3*BO$4,0)</f>
        <v>0</v>
      </c>
      <c r="FI147" s="0" t="n">
        <f aca="false">IF(CHOOSE(MATCH(BP$5,$B$10:$E$10,0),$B147,$C147,$D147,$E147)*BP$6+BP147*BP$7&lt;BP$2,BP$3*BP$4,0)</f>
        <v>0</v>
      </c>
      <c r="FJ147" s="0" t="n">
        <f aca="false">IF(CHOOSE(MATCH(BQ$5,$B$10:$E$10,0),$B147,$C147,$D147,$E147)*BQ$6+BQ147*BQ$7&lt;BQ$2,BQ$3*BQ$4,0)</f>
        <v>0</v>
      </c>
      <c r="FK147" s="0" t="n">
        <f aca="false">IF(CHOOSE(MATCH(BR$5,$B$10:$E$10,0),$B147,$C147,$D147,$E147)*BR$6+BR147*BR$7&lt;BR$2,BR$3*BR$4,0)</f>
        <v>0</v>
      </c>
      <c r="FL147" s="0" t="n">
        <f aca="false">IF(CHOOSE(MATCH(BS$5,$B$10:$E$10,0),$B147,$C147,$D147,$E147)*BS$6+BS147*BS$7&lt;BS$2,BS$3*BS$4,0)</f>
        <v>0</v>
      </c>
      <c r="FM147" s="0" t="n">
        <f aca="false">IF(CHOOSE(MATCH(BT$5,$B$10:$E$10,0),$B147,$C147,$D147,$E147)*BT$6+BT147*BT$7&lt;BT$2,BT$3*BT$4,0)</f>
        <v>0</v>
      </c>
      <c r="FN147" s="0" t="n">
        <f aca="false">IF(CHOOSE(MATCH(BU$5,$B$10:$E$10,0),$B147,$C147,$D147,$E147)*BU$6+BU147*BU$7&lt;BU$2,BU$3*BU$4,0)</f>
        <v>0</v>
      </c>
      <c r="FO147" s="0" t="n">
        <f aca="false">IF(CHOOSE(MATCH(BV$5,$B$10:$E$10,0),$B147,$C147,$D147,$E147)*BV$6+BV147*BV$7&lt;BV$2,BV$3*BV$4,0)</f>
        <v>0</v>
      </c>
      <c r="FP147" s="0" t="n">
        <f aca="false">IF(CHOOSE(MATCH(BW$5,$B$10:$E$10,0),$B147,$C147,$D147,$E147)*BW$6+BW147*BW$7&lt;BW$2,BW$3*BW$4,0)</f>
        <v>0</v>
      </c>
      <c r="FQ147" s="0" t="n">
        <f aca="false">IF(CHOOSE(MATCH(BX$5,$B$10:$E$10,0),$B147,$C147,$D147,$E147)*BX$6+BX147*BX$7&lt;BX$2,BX$3*BX$4,0)</f>
        <v>0</v>
      </c>
      <c r="FR147" s="0" t="n">
        <f aca="false">IF(CHOOSE(MATCH(BY$5,$B$10:$E$10,0),$B147,$C147,$D147,$E147)*BY$6+BY147*BY$7&lt;BY$2,BY$3*BY$4,0)</f>
        <v>0</v>
      </c>
      <c r="FS147" s="0" t="n">
        <f aca="false">IF(CHOOSE(MATCH(BZ$5,$B$10:$E$10,0),$B147,$C147,$D147,$E147)*BZ$6+BZ147*BZ$7&lt;BZ$2,BZ$3*BZ$4,0)</f>
        <v>0</v>
      </c>
      <c r="FT147" s="0" t="n">
        <f aca="false">IF(CHOOSE(MATCH(CA$5,$B$10:$E$10,0),$B147,$C147,$D147,$E147)*CA$6+CA147*CA$7&lt;CA$2,CA$3*CA$4,0)</f>
        <v>0</v>
      </c>
      <c r="FU147" s="0" t="n">
        <f aca="false">IF(CHOOSE(MATCH(CB$5,$B$10:$E$10,0),$B147,$C147,$D147,$E147)*CB$6+CB147*CB$7&lt;CB$2,CB$3*CB$4,0)</f>
        <v>0</v>
      </c>
      <c r="FV147" s="0" t="n">
        <f aca="false">IF(CHOOSE(MATCH(CC$5,$B$10:$E$10,0),$B147,$C147,$D147,$E147)*CC$6+CC147*CC$7&lt;CC$2,CC$3*CC$4,0)</f>
        <v>0</v>
      </c>
      <c r="FW147" s="0" t="n">
        <f aca="false">IF(CHOOSE(MATCH(CD$5,$B$10:$E$10,0),$B147,$C147,$D147,$E147)*CD$6+CD147*CD$7&lt;CD$2,CD$3*CD$4,0)</f>
        <v>0</v>
      </c>
      <c r="FX147" s="0" t="n">
        <f aca="false">IF(CHOOSE(MATCH(CE$5,$B$10:$E$10,0),$B147,$C147,$D147,$E147)*CE$6+CE147*CE$7&lt;CE$2,CE$3*CE$4,0)</f>
        <v>0</v>
      </c>
      <c r="FY147" s="0" t="n">
        <f aca="false">IF(CHOOSE(MATCH(CF$5,$B$10:$E$10,0),$B147,$C147,$D147,$E147)*CF$6+CF147*CF$7&lt;CF$2,CF$3*CF$4,0)</f>
        <v>0</v>
      </c>
      <c r="FZ147" s="0" t="n">
        <f aca="false">IF(CHOOSE(MATCH(CG$5,$B$10:$E$10,0),$B147,$C147,$D147,$E147)*CG$6+CG147*CG$7&lt;CG$2,CG$3*CG$4,0)</f>
        <v>0</v>
      </c>
      <c r="GA147" s="0" t="n">
        <f aca="false">IF(CHOOSE(MATCH(CH$5,$B$10:$E$10,0),$B147,$C147,$D147,$E147)*CH$6+CH147*CH$7&lt;CH$2,CH$3*CH$4,0)</f>
        <v>0</v>
      </c>
      <c r="GB147" s="0" t="n">
        <f aca="false">IF(CHOOSE(MATCH(CI$5,$B$10:$E$10,0),$B147,$C147,$D147,$E147)*CI$6+CI147*CI$7&lt;CI$2,CI$3*CI$4,0)</f>
        <v>0</v>
      </c>
      <c r="GC147" s="0" t="n">
        <f aca="false">IF(CHOOSE(MATCH(CJ$5,$B$10:$E$10,0),$B147,$C147,$D147,$E147)*CJ$6+CJ147*CJ$7&lt;CJ$2,CJ$3*CJ$4,0)</f>
        <v>0</v>
      </c>
      <c r="GD147" s="0" t="n">
        <f aca="false">IF(CHOOSE(MATCH(CK$5,$B$10:$E$10,0),$B147,$C147,$D147,$E147)*CK$6+CK147*CK$7&lt;CK$2,CK$3*CK$4,0)</f>
        <v>0</v>
      </c>
      <c r="GE147" s="0" t="n">
        <f aca="false">IF(CHOOSE(MATCH(CL$5,$B$10:$E$10,0),$B147,$C147,$D147,$E147)*CL$6+CL147*CL$7&lt;CL$2,CL$3*CL$4,0)</f>
        <v>0</v>
      </c>
      <c r="GF147" s="0" t="n">
        <f aca="false">IF(CHOOSE(MATCH(CM$5,$B$10:$E$10,0),$B147,$C147,$D147,$E147)*CM$6+CM147*CM$7&lt;CM$2,CM$3*CM$4,0)</f>
        <v>0</v>
      </c>
      <c r="GG147" s="0" t="n">
        <f aca="false">IF(CHOOSE(MATCH(CN$5,$B$10:$E$10,0),$B147,$C147,$D147,$E147)*CN$6+CN147*CN$7&lt;CN$2,CN$3*CN$4,0)</f>
        <v>0</v>
      </c>
      <c r="GH147" s="0" t="n">
        <f aca="false">IF(CHOOSE(MATCH(CO$5,$B$10:$E$10,0),$B147,$C147,$D147,$E147)*CO$6+CO147*CO$7&lt;CO$2,CO$3*CO$4,0)</f>
        <v>0</v>
      </c>
      <c r="GI147" s="0" t="n">
        <f aca="false">IF(CHOOSE(MATCH(CP$5,$B$10:$E$10,0),$B147,$C147,$D147,$E147)*CP$6+CP147*CP$7&lt;CP$2,CP$3*CP$4,0)</f>
        <v>0</v>
      </c>
      <c r="GJ147" s="0" t="n">
        <f aca="false">IF(CHOOSE(MATCH(CQ$5,$B$10:$E$10,0),$B147,$C147,$D147,$E147)*CQ$6+CQ147*CQ$7&lt;CQ$2,CQ$3*CQ$4,0)</f>
        <v>0</v>
      </c>
      <c r="GK147" s="0" t="n">
        <f aca="false">IF(CHOOSE(MATCH(CR$5,$B$10:$E$10,0),$B147,$C147,$D147,$E147)*CR$6+CR147*CR$7&lt;CR$2,CR$3*CR$4,0)</f>
        <v>0</v>
      </c>
      <c r="GL147" s="0" t="n">
        <f aca="false">IF(CHOOSE(MATCH(CS$5,$B$10:$E$10,0),$B147,$C147,$D147,$E147)*CS$6+CS147*CS$7&lt;CS$2,CS$3*CS$4,0)</f>
        <v>0</v>
      </c>
      <c r="GM147" s="0" t="n">
        <f aca="false">IF(CHOOSE(MATCH(CT$5,$B$10:$E$10,0),$B147,$C147,$D147,$E147)*CT$6+CT147*CT$7&lt;CT$2,CT$3*CT$4,0)</f>
        <v>0</v>
      </c>
      <c r="GN147" s="0" t="n">
        <f aca="false">IF(CHOOSE(MATCH(CU$5,$B$10:$E$10,0),$B147,$C147,$D147,$E147)*CU$6+CU147*CU$7&lt;CU$2,CU$3*CU$4,0)</f>
        <v>0</v>
      </c>
      <c r="GO147" s="0" t="n">
        <f aca="false">IF(CHOOSE(MATCH(CV$5,$B$10:$E$10,0),$B147,$C147,$D147,$E147)*CV$6+CV147*CV$7&lt;CV$2,CV$3*CV$4,0)</f>
        <v>0</v>
      </c>
      <c r="GP147" s="0" t="n">
        <f aca="false">IF(CHOOSE(MATCH(CW$5,$B$10:$E$10,0),$B147,$C147,$D147,$E147)*CW$6+CW147*CW$7&lt;CW$2,CW$3*CW$4,0)</f>
        <v>0</v>
      </c>
      <c r="GQ147" s="0" t="n">
        <f aca="false">IF(CHOOSE(MATCH(CX$5,$B$10:$E$10,0),$B147,$C147,$D147,$E147)*CX$6+CX147*CX$7&lt;CX$2,CX$3*CX$4,0)</f>
        <v>0</v>
      </c>
      <c r="GS147" s="0" t="n">
        <f aca="false">SUM(CZ147:GQ147)</f>
        <v>0.5</v>
      </c>
      <c r="GT147" s="0" t="n">
        <f aca="false">IF(GS147&gt;$GS$6,1,0)</f>
        <v>0</v>
      </c>
    </row>
    <row r="148" customFormat="false" ht="14" hidden="false" customHeight="false" outlineLevel="0" collapsed="false">
      <c r="A148" s="0" t="n">
        <v>138</v>
      </c>
      <c r="B148" s="0" t="n">
        <v>0.759226363233841</v>
      </c>
      <c r="C148" s="0" t="n">
        <v>0.778022830531014</v>
      </c>
      <c r="D148" s="0" t="n">
        <v>-1.49488174409406</v>
      </c>
      <c r="E148" s="0" t="n">
        <v>-1.26944237222897</v>
      </c>
      <c r="G148" s="0" t="n">
        <v>-0.782929419074208</v>
      </c>
      <c r="H148" s="0" t="n">
        <v>-1.05028220787062</v>
      </c>
      <c r="I148" s="0" t="n">
        <v>-0.213082103073248</v>
      </c>
      <c r="J148" s="0" t="n">
        <v>0.646869011688978</v>
      </c>
      <c r="K148" s="0" t="n">
        <v>1.59169303515228</v>
      </c>
      <c r="L148" s="0" t="n">
        <v>0.174106844497146</v>
      </c>
      <c r="M148" s="0" t="n">
        <v>-0.942577571549918</v>
      </c>
      <c r="N148" s="0" t="n">
        <v>1.18914613267407</v>
      </c>
      <c r="O148" s="0" t="n">
        <v>0.91351239461801</v>
      </c>
      <c r="P148" s="0" t="n">
        <v>-0.20323113858467</v>
      </c>
      <c r="Q148" s="0" t="n">
        <v>-1.53459950524848</v>
      </c>
      <c r="R148" s="0" t="n">
        <v>-0.568554696656065</v>
      </c>
      <c r="S148" s="0" t="n">
        <v>-0.759346221457236</v>
      </c>
      <c r="T148" s="0" t="n">
        <v>1.33068169816397</v>
      </c>
      <c r="U148" s="0" t="n">
        <v>1.23163545140415</v>
      </c>
      <c r="V148" s="0" t="n">
        <v>0.562361037736991</v>
      </c>
      <c r="W148" s="0" t="n">
        <v>0.847894625621848</v>
      </c>
      <c r="X148" s="0" t="n">
        <v>0.759754357204656</v>
      </c>
      <c r="Y148" s="0" t="n">
        <v>1.36346898216289</v>
      </c>
      <c r="Z148" s="0" t="n">
        <v>-0.0738498329155846</v>
      </c>
      <c r="AA148" s="0" t="n">
        <v>1.53360815602355</v>
      </c>
      <c r="AB148" s="0" t="n">
        <v>-0.0237548647419317</v>
      </c>
      <c r="AC148" s="0" t="n">
        <v>-0.331756382365711</v>
      </c>
      <c r="AD148" s="0" t="n">
        <v>-0.213551629713038</v>
      </c>
      <c r="AE148" s="0" t="n">
        <v>0.940433437790489</v>
      </c>
      <c r="AF148" s="0" t="n">
        <v>0.39650558392168</v>
      </c>
      <c r="AG148" s="0" t="n">
        <v>-0.302873104374157</v>
      </c>
      <c r="AH148" s="0" t="n">
        <v>1.25147607832332</v>
      </c>
      <c r="AI148" s="0" t="n">
        <v>0.84111889009364</v>
      </c>
      <c r="AJ148" s="0" t="n">
        <v>0.411362179875141</v>
      </c>
      <c r="AK148" s="0" t="n">
        <v>-1.20829099614639</v>
      </c>
      <c r="AL148" s="0" t="n">
        <v>1.14885096991202</v>
      </c>
      <c r="AM148" s="0" t="n">
        <v>-1.59087903739419</v>
      </c>
      <c r="AN148" s="0" t="n">
        <v>-1.18775005830685</v>
      </c>
      <c r="AO148" s="0" t="n">
        <v>0.302393345918972</v>
      </c>
      <c r="AP148" s="0" t="n">
        <v>-1.63062395586167</v>
      </c>
      <c r="AQ148" s="0" t="n">
        <v>-0.108957465272397</v>
      </c>
      <c r="AR148" s="0" t="n">
        <v>-1.3277212929097</v>
      </c>
      <c r="AS148" s="0" t="n">
        <v>-0.669575683787116</v>
      </c>
      <c r="AT148" s="0" t="n">
        <v>-0.774434738559649</v>
      </c>
      <c r="AU148" s="0" t="n">
        <v>0.114423528430052</v>
      </c>
      <c r="AV148" s="0" t="n">
        <v>0.453276243206346</v>
      </c>
      <c r="AW148" s="0" t="n">
        <v>-1.44440491567366</v>
      </c>
      <c r="AX148" s="0" t="n">
        <v>0.471494558951235</v>
      </c>
      <c r="AY148" s="0" t="n">
        <v>-0.14806687431701</v>
      </c>
      <c r="AZ148" s="0" t="n">
        <v>1.449197952752</v>
      </c>
      <c r="BA148" s="0" t="n">
        <v>-1.0149506124435</v>
      </c>
      <c r="BB148" s="0" t="n">
        <v>2.09542122320272</v>
      </c>
      <c r="BC148" s="0" t="n">
        <v>0.721311153029092</v>
      </c>
      <c r="BD148" s="0" t="n">
        <v>0.582729171583196</v>
      </c>
      <c r="BE148" s="0" t="n">
        <v>-0.97948259281111</v>
      </c>
      <c r="BF148" s="0" t="n">
        <v>0.651971276965924</v>
      </c>
      <c r="BG148" s="0" t="n">
        <v>-0.65376980273868</v>
      </c>
      <c r="BH148" s="0" t="n">
        <v>0.0396744326280896</v>
      </c>
      <c r="BI148" s="0" t="n">
        <v>-0.941504367801826</v>
      </c>
      <c r="BJ148" s="0" t="n">
        <v>1.1949077816098</v>
      </c>
      <c r="BK148" s="0" t="n">
        <v>-0.7069002094795</v>
      </c>
      <c r="BL148" s="0" t="n">
        <v>0.24954147193057</v>
      </c>
      <c r="BM148" s="0" t="n">
        <v>-1.45578724186635</v>
      </c>
      <c r="BN148" s="0" t="n">
        <v>-2.31468220590614</v>
      </c>
      <c r="BO148" s="0" t="n">
        <v>0.210109192266827</v>
      </c>
      <c r="BP148" s="0" t="n">
        <v>0.872591954248492</v>
      </c>
      <c r="BQ148" s="0" t="n">
        <v>-0.00661657395539805</v>
      </c>
      <c r="BR148" s="0" t="n">
        <v>-0.686616203893209</v>
      </c>
      <c r="BS148" s="0" t="n">
        <v>-0.453616166851134</v>
      </c>
      <c r="BT148" s="0" t="n">
        <v>-0.526340500073275</v>
      </c>
      <c r="BU148" s="0" t="n">
        <v>0.475259867016575</v>
      </c>
      <c r="BV148" s="0" t="n">
        <v>-0.532061221747426</v>
      </c>
      <c r="BW148" s="0" t="n">
        <v>0.279011374004767</v>
      </c>
      <c r="BX148" s="0" t="n">
        <v>-0.38329858398356</v>
      </c>
      <c r="BY148" s="0" t="n">
        <v>-1.04142600321211</v>
      </c>
      <c r="BZ148" s="0" t="n">
        <v>-1.97975168703124</v>
      </c>
      <c r="CA148" s="0" t="n">
        <v>-1.30354692373658</v>
      </c>
      <c r="CB148" s="0" t="n">
        <v>0.741301846574061</v>
      </c>
      <c r="CC148" s="0" t="n">
        <v>0.308164089801721</v>
      </c>
      <c r="CD148" s="0" t="n">
        <v>-0.514517068950227</v>
      </c>
      <c r="CE148" s="0" t="n">
        <v>-0.0211525730264839</v>
      </c>
      <c r="CF148" s="0" t="n">
        <v>1.37775487019098</v>
      </c>
      <c r="CG148" s="0" t="n">
        <v>-1.32495642901631</v>
      </c>
      <c r="CH148" s="0" t="n">
        <v>-0.0832119440019596</v>
      </c>
      <c r="CI148" s="0" t="n">
        <v>-0.331028786604293</v>
      </c>
      <c r="CJ148" s="0" t="n">
        <v>1.09029770101188</v>
      </c>
      <c r="CK148" s="0" t="n">
        <v>-0.15812929632375</v>
      </c>
      <c r="CL148" s="0" t="n">
        <v>-1.3576800483861</v>
      </c>
      <c r="CM148" s="0" t="n">
        <v>1.485104803578</v>
      </c>
      <c r="CN148" s="0" t="n">
        <v>0.700920281815343</v>
      </c>
      <c r="CO148" s="0" t="n">
        <v>-0.0617353634879692</v>
      </c>
      <c r="CP148" s="0" t="n">
        <v>-0.241815314439009</v>
      </c>
      <c r="CQ148" s="0" t="n">
        <v>1.03840648080222</v>
      </c>
      <c r="CR148" s="0" t="n">
        <v>1.22919118439313</v>
      </c>
      <c r="CS148" s="0" t="n">
        <v>1.30140051624039</v>
      </c>
      <c r="CT148" s="0" t="n">
        <v>-0.977261152002029</v>
      </c>
      <c r="CU148" s="0" t="n">
        <v>1.20971890282817</v>
      </c>
      <c r="CV148" s="0" t="n">
        <v>-0.0184752479981398</v>
      </c>
      <c r="CW148" s="0" t="n">
        <v>2.28663338930346</v>
      </c>
      <c r="CX148" s="0" t="n">
        <v>-1.01060777524253</v>
      </c>
      <c r="CZ148" s="0" t="n">
        <f aca="false">IF(CHOOSE(MATCH(G$5,$B$10:$E$10,0),$B148,$C148,$D148,$E148)*G$6+G148*G$7&lt;G$2,G$3*G$4,0)</f>
        <v>0</v>
      </c>
      <c r="DA148" s="0" t="n">
        <f aca="false">IF(CHOOSE(MATCH(H$5,$B$10:$E$10,0),$B148,$C148,$D148,$E148)*H$6+H148*H$7&lt;H$2,H$3*H$4,0)</f>
        <v>0</v>
      </c>
      <c r="DB148" s="0" t="n">
        <f aca="false">IF(CHOOSE(MATCH(I$5,$B$10:$E$10,0),$B148,$C148,$D148,$E148)*I$6+I148*I$7&lt;I$2,I$3*I$4,0)</f>
        <v>0</v>
      </c>
      <c r="DC148" s="0" t="n">
        <f aca="false">IF(CHOOSE(MATCH(J$5,$B$10:$E$10,0),$B148,$C148,$D148,$E148)*J$6+J148*J$7&lt;J$2,J$3*J$4,0)</f>
        <v>0</v>
      </c>
      <c r="DD148" s="0" t="n">
        <f aca="false">IF(CHOOSE(MATCH(K$5,$B$10:$E$10,0),$B148,$C148,$D148,$E148)*K$6+K148*K$7&lt;K$2,K$3*K$4,0)</f>
        <v>0</v>
      </c>
      <c r="DE148" s="0" t="n">
        <f aca="false">IF(CHOOSE(MATCH(L$5,$B$10:$E$10,0),$B148,$C148,$D148,$E148)*L$6+L148*L$7&lt;L$2,L$3*L$4,0)</f>
        <v>0</v>
      </c>
      <c r="DF148" s="0" t="n">
        <f aca="false">IF(CHOOSE(MATCH(M$5,$B$10:$E$10,0),$B148,$C148,$D148,$E148)*M$6+M148*M$7&lt;M$2,M$3*M$4,0)</f>
        <v>0</v>
      </c>
      <c r="DG148" s="0" t="n">
        <f aca="false">IF(CHOOSE(MATCH(N$5,$B$10:$E$10,0),$B148,$C148,$D148,$E148)*N$6+N148*N$7&lt;N$2,N$3*N$4,0)</f>
        <v>0</v>
      </c>
      <c r="DH148" s="0" t="n">
        <f aca="false">IF(CHOOSE(MATCH(O$5,$B$10:$E$10,0),$B148,$C148,$D148,$E148)*O$6+O148*O$7&lt;O$2,O$3*O$4,0)</f>
        <v>0</v>
      </c>
      <c r="DI148" s="0" t="n">
        <f aca="false">IF(CHOOSE(MATCH(P$5,$B$10:$E$10,0),$B148,$C148,$D148,$E148)*P$6+P148*P$7&lt;P$2,P$3*P$4,0)</f>
        <v>0</v>
      </c>
      <c r="DJ148" s="0" t="n">
        <f aca="false">IF(CHOOSE(MATCH(Q$5,$B$10:$E$10,0),$B148,$C148,$D148,$E148)*Q$6+Q148*Q$7&lt;Q$2,Q$3*Q$4,0)</f>
        <v>0</v>
      </c>
      <c r="DK148" s="0" t="n">
        <f aca="false">IF(CHOOSE(MATCH(R$5,$B$10:$E$10,0),$B148,$C148,$D148,$E148)*R$6+R148*R$7&lt;R$2,R$3*R$4,0)</f>
        <v>0</v>
      </c>
      <c r="DL148" s="0" t="n">
        <f aca="false">IF(CHOOSE(MATCH(S$5,$B$10:$E$10,0),$B148,$C148,$D148,$E148)*S$6+S148*S$7&lt;S$2,S$3*S$4,0)</f>
        <v>0</v>
      </c>
      <c r="DM148" s="0" t="n">
        <f aca="false">IF(CHOOSE(MATCH(T$5,$B$10:$E$10,0),$B148,$C148,$D148,$E148)*T$6+T148*T$7&lt;T$2,T$3*T$4,0)</f>
        <v>0</v>
      </c>
      <c r="DN148" s="0" t="n">
        <f aca="false">IF(CHOOSE(MATCH(U$5,$B$10:$E$10,0),$B148,$C148,$D148,$E148)*U$6+U148*U$7&lt;U$2,U$3*U$4,0)</f>
        <v>0</v>
      </c>
      <c r="DO148" s="0" t="n">
        <f aca="false">IF(CHOOSE(MATCH(V$5,$B$10:$E$10,0),$B148,$C148,$D148,$E148)*V$6+V148*V$7&lt;V$2,V$3*V$4,0)</f>
        <v>0</v>
      </c>
      <c r="DP148" s="0" t="n">
        <f aca="false">IF(CHOOSE(MATCH(W$5,$B$10:$E$10,0),$B148,$C148,$D148,$E148)*W$6+W148*W$7&lt;W$2,W$3*W$4,0)</f>
        <v>0</v>
      </c>
      <c r="DQ148" s="0" t="n">
        <f aca="false">IF(CHOOSE(MATCH(X$5,$B$10:$E$10,0),$B148,$C148,$D148,$E148)*X$6+X148*X$7&lt;X$2,X$3*X$4,0)</f>
        <v>0</v>
      </c>
      <c r="DR148" s="0" t="n">
        <f aca="false">IF(CHOOSE(MATCH(Y$5,$B$10:$E$10,0),$B148,$C148,$D148,$E148)*Y$6+Y148*Y$7&lt;Y$2,Y$3*Y$4,0)</f>
        <v>0</v>
      </c>
      <c r="DS148" s="0" t="n">
        <f aca="false">IF(CHOOSE(MATCH(Z$5,$B$10:$E$10,0),$B148,$C148,$D148,$E148)*Z$6+Z148*Z$7&lt;Z$2,Z$3*Z$4,0)</f>
        <v>0</v>
      </c>
      <c r="DT148" s="0" t="n">
        <f aca="false">IF(CHOOSE(MATCH(AA$5,$B$10:$E$10,0),$B148,$C148,$D148,$E148)*AA$6+AA148*AA$7&lt;AA$2,AA$3*AA$4,0)</f>
        <v>0</v>
      </c>
      <c r="DU148" s="0" t="n">
        <f aca="false">IF(CHOOSE(MATCH(AB$5,$B$10:$E$10,0),$B148,$C148,$D148,$E148)*AB$6+AB148*AB$7&lt;AB$2,AB$3*AB$4,0)</f>
        <v>0</v>
      </c>
      <c r="DV148" s="0" t="n">
        <f aca="false">IF(CHOOSE(MATCH(AC$5,$B$10:$E$10,0),$B148,$C148,$D148,$E148)*AC$6+AC148*AC$7&lt;AC$2,AC$3*AC$4,0)</f>
        <v>0</v>
      </c>
      <c r="DW148" s="0" t="n">
        <f aca="false">IF(CHOOSE(MATCH(AD$5,$B$10:$E$10,0),$B148,$C148,$D148,$E148)*AD$6+AD148*AD$7&lt;AD$2,AD$3*AD$4,0)</f>
        <v>0</v>
      </c>
      <c r="DX148" s="0" t="n">
        <f aca="false">IF(CHOOSE(MATCH(AE$5,$B$10:$E$10,0),$B148,$C148,$D148,$E148)*AE$6+AE148*AE$7&lt;AE$2,AE$3*AE$4,0)</f>
        <v>0</v>
      </c>
      <c r="DY148" s="0" t="n">
        <f aca="false">IF(CHOOSE(MATCH(AF$5,$B$10:$E$10,0),$B148,$C148,$D148,$E148)*AF$6+AF148*AF$7&lt;AF$2,AF$3*AF$4,0)</f>
        <v>0</v>
      </c>
      <c r="DZ148" s="0" t="n">
        <f aca="false">IF(CHOOSE(MATCH(AG$5,$B$10:$E$10,0),$B148,$C148,$D148,$E148)*AG$6+AG148*AG$7&lt;AG$2,AG$3*AG$4,0)</f>
        <v>0</v>
      </c>
      <c r="EA148" s="0" t="n">
        <f aca="false">IF(CHOOSE(MATCH(AH$5,$B$10:$E$10,0),$B148,$C148,$D148,$E148)*AH$6+AH148*AH$7&lt;AH$2,AH$3*AH$4,0)</f>
        <v>0</v>
      </c>
      <c r="EB148" s="0" t="n">
        <f aca="false">IF(CHOOSE(MATCH(AI$5,$B$10:$E$10,0),$B148,$C148,$D148,$E148)*AI$6+AI148*AI$7&lt;AI$2,AI$3*AI$4,0)</f>
        <v>0</v>
      </c>
      <c r="EC148" s="0" t="n">
        <f aca="false">IF(CHOOSE(MATCH(AJ$5,$B$10:$E$10,0),$B148,$C148,$D148,$E148)*AJ$6+AJ148*AJ$7&lt;AJ$2,AJ$3*AJ$4,0)</f>
        <v>0</v>
      </c>
      <c r="ED148" s="0" t="n">
        <f aca="false">IF(CHOOSE(MATCH(AK$5,$B$10:$E$10,0),$B148,$C148,$D148,$E148)*AK$6+AK148*AK$7&lt;AK$2,AK$3*AK$4,0)</f>
        <v>0</v>
      </c>
      <c r="EE148" s="0" t="n">
        <f aca="false">IF(CHOOSE(MATCH(AL$5,$B$10:$E$10,0),$B148,$C148,$D148,$E148)*AL$6+AL148*AL$7&lt;AL$2,AL$3*AL$4,0)</f>
        <v>0</v>
      </c>
      <c r="EF148" s="0" t="n">
        <f aca="false">IF(CHOOSE(MATCH(AM$5,$B$10:$E$10,0),$B148,$C148,$D148,$E148)*AM$6+AM148*AM$7&lt;AM$2,AM$3*AM$4,0)</f>
        <v>0</v>
      </c>
      <c r="EG148" s="0" t="n">
        <f aca="false">IF(CHOOSE(MATCH(AN$5,$B$10:$E$10,0),$B148,$C148,$D148,$E148)*AN$6+AN148*AN$7&lt;AN$2,AN$3*AN$4,0)</f>
        <v>0</v>
      </c>
      <c r="EH148" s="0" t="n">
        <f aca="false">IF(CHOOSE(MATCH(AO$5,$B$10:$E$10,0),$B148,$C148,$D148,$E148)*AO$6+AO148*AO$7&lt;AO$2,AO$3*AO$4,0)</f>
        <v>0</v>
      </c>
      <c r="EI148" s="0" t="n">
        <f aca="false">IF(CHOOSE(MATCH(AP$5,$B$10:$E$10,0),$B148,$C148,$D148,$E148)*AP$6+AP148*AP$7&lt;AP$2,AP$3*AP$4,0)</f>
        <v>0</v>
      </c>
      <c r="EJ148" s="0" t="n">
        <f aca="false">IF(CHOOSE(MATCH(AQ$5,$B$10:$E$10,0),$B148,$C148,$D148,$E148)*AQ$6+AQ148*AQ$7&lt;AQ$2,AQ$3*AQ$4,0)</f>
        <v>0</v>
      </c>
      <c r="EK148" s="0" t="n">
        <f aca="false">IF(CHOOSE(MATCH(AR$5,$B$10:$E$10,0),$B148,$C148,$D148,$E148)*AR$6+AR148*AR$7&lt;AR$2,AR$3*AR$4,0)</f>
        <v>0</v>
      </c>
      <c r="EL148" s="0" t="n">
        <f aca="false">IF(CHOOSE(MATCH(AS$5,$B$10:$E$10,0),$B148,$C148,$D148,$E148)*AS$6+AS148*AS$7&lt;AS$2,AS$3*AS$4,0)</f>
        <v>0</v>
      </c>
      <c r="EM148" s="0" t="n">
        <f aca="false">IF(CHOOSE(MATCH(AT$5,$B$10:$E$10,0),$B148,$C148,$D148,$E148)*AT$6+AT148*AT$7&lt;AT$2,AT$3*AT$4,0)</f>
        <v>0</v>
      </c>
      <c r="EN148" s="0" t="n">
        <f aca="false">IF(CHOOSE(MATCH(AU$5,$B$10:$E$10,0),$B148,$C148,$D148,$E148)*AU$6+AU148*AU$7&lt;AU$2,AU$3*AU$4,0)</f>
        <v>0</v>
      </c>
      <c r="EO148" s="0" t="n">
        <f aca="false">IF(CHOOSE(MATCH(AV$5,$B$10:$E$10,0),$B148,$C148,$D148,$E148)*AV$6+AV148*AV$7&lt;AV$2,AV$3*AV$4,0)</f>
        <v>0</v>
      </c>
      <c r="EP148" s="0" t="n">
        <f aca="false">IF(CHOOSE(MATCH(AW$5,$B$10:$E$10,0),$B148,$C148,$D148,$E148)*AW$6+AW148*AW$7&lt;AW$2,AW$3*AW$4,0)</f>
        <v>0</v>
      </c>
      <c r="EQ148" s="0" t="n">
        <f aca="false">IF(CHOOSE(MATCH(AX$5,$B$10:$E$10,0),$B148,$C148,$D148,$E148)*AX$6+AX148*AX$7&lt;AX$2,AX$3*AX$4,0)</f>
        <v>0</v>
      </c>
      <c r="ER148" s="0" t="n">
        <f aca="false">IF(CHOOSE(MATCH(AY$5,$B$10:$E$10,0),$B148,$C148,$D148,$E148)*AY$6+AY148*AY$7&lt;AY$2,AY$3*AY$4,0)</f>
        <v>0</v>
      </c>
      <c r="ES148" s="0" t="n">
        <f aca="false">IF(CHOOSE(MATCH(AZ$5,$B$10:$E$10,0),$B148,$C148,$D148,$E148)*AZ$6+AZ148*AZ$7&lt;AZ$2,AZ$3*AZ$4,0)</f>
        <v>0</v>
      </c>
      <c r="ET148" s="0" t="n">
        <f aca="false">IF(CHOOSE(MATCH(BA$5,$B$10:$E$10,0),$B148,$C148,$D148,$E148)*BA$6+BA148*BA$7&lt;BA$2,BA$3*BA$4,0)</f>
        <v>0</v>
      </c>
      <c r="EU148" s="0" t="n">
        <f aca="false">IF(CHOOSE(MATCH(BB$5,$B$10:$E$10,0),$B148,$C148,$D148,$E148)*BB$6+BB148*BB$7&lt;BB$2,BB$3*BB$4,0)</f>
        <v>0</v>
      </c>
      <c r="EV148" s="0" t="n">
        <f aca="false">IF(CHOOSE(MATCH(BC$5,$B$10:$E$10,0),$B148,$C148,$D148,$E148)*BC$6+BC148*BC$7&lt;BC$2,BC$3*BC$4,0)</f>
        <v>0</v>
      </c>
      <c r="EW148" s="0" t="n">
        <f aca="false">IF(CHOOSE(MATCH(BD$5,$B$10:$E$10,0),$B148,$C148,$D148,$E148)*BD$6+BD148*BD$7&lt;BD$2,BD$3*BD$4,0)</f>
        <v>0</v>
      </c>
      <c r="EX148" s="0" t="n">
        <f aca="false">IF(CHOOSE(MATCH(BE$5,$B$10:$E$10,0),$B148,$C148,$D148,$E148)*BE$6+BE148*BE$7&lt;BE$2,BE$3*BE$4,0)</f>
        <v>0</v>
      </c>
      <c r="EY148" s="0" t="n">
        <f aca="false">IF(CHOOSE(MATCH(BF$5,$B$10:$E$10,0),$B148,$C148,$D148,$E148)*BF$6+BF148*BF$7&lt;BF$2,BF$3*BF$4,0)</f>
        <v>0</v>
      </c>
      <c r="EZ148" s="0" t="n">
        <f aca="false">IF(CHOOSE(MATCH(BG$5,$B$10:$E$10,0),$B148,$C148,$D148,$E148)*BG$6+BG148*BG$7&lt;BG$2,BG$3*BG$4,0)</f>
        <v>0</v>
      </c>
      <c r="FA148" s="0" t="n">
        <f aca="false">IF(CHOOSE(MATCH(BH$5,$B$10:$E$10,0),$B148,$C148,$D148,$E148)*BH$6+BH148*BH$7&lt;BH$2,BH$3*BH$4,0)</f>
        <v>0</v>
      </c>
      <c r="FB148" s="0" t="n">
        <f aca="false">IF(CHOOSE(MATCH(BI$5,$B$10:$E$10,0),$B148,$C148,$D148,$E148)*BI$6+BI148*BI$7&lt;BI$2,BI$3*BI$4,0)</f>
        <v>0</v>
      </c>
      <c r="FC148" s="0" t="n">
        <f aca="false">IF(CHOOSE(MATCH(BJ$5,$B$10:$E$10,0),$B148,$C148,$D148,$E148)*BJ$6+BJ148*BJ$7&lt;BJ$2,BJ$3*BJ$4,0)</f>
        <v>0</v>
      </c>
      <c r="FD148" s="0" t="n">
        <f aca="false">IF(CHOOSE(MATCH(BK$5,$B$10:$E$10,0),$B148,$C148,$D148,$E148)*BK$6+BK148*BK$7&lt;BK$2,BK$3*BK$4,0)</f>
        <v>0</v>
      </c>
      <c r="FE148" s="0" t="n">
        <f aca="false">IF(CHOOSE(MATCH(BL$5,$B$10:$E$10,0),$B148,$C148,$D148,$E148)*BL$6+BL148*BL$7&lt;BL$2,BL$3*BL$4,0)</f>
        <v>0</v>
      </c>
      <c r="FF148" s="0" t="n">
        <f aca="false">IF(CHOOSE(MATCH(BM$5,$B$10:$E$10,0),$B148,$C148,$D148,$E148)*BM$6+BM148*BM$7&lt;BM$2,BM$3*BM$4,0)</f>
        <v>0</v>
      </c>
      <c r="FG148" s="0" t="n">
        <f aca="false">IF(CHOOSE(MATCH(BN$5,$B$10:$E$10,0),$B148,$C148,$D148,$E148)*BN$6+BN148*BN$7&lt;BN$2,BN$3*BN$4,0)</f>
        <v>0.5</v>
      </c>
      <c r="FH148" s="0" t="n">
        <f aca="false">IF(CHOOSE(MATCH(BO$5,$B$10:$E$10,0),$B148,$C148,$D148,$E148)*BO$6+BO148*BO$7&lt;BO$2,BO$3*BO$4,0)</f>
        <v>0</v>
      </c>
      <c r="FI148" s="0" t="n">
        <f aca="false">IF(CHOOSE(MATCH(BP$5,$B$10:$E$10,0),$B148,$C148,$D148,$E148)*BP$6+BP148*BP$7&lt;BP$2,BP$3*BP$4,0)</f>
        <v>0</v>
      </c>
      <c r="FJ148" s="0" t="n">
        <f aca="false">IF(CHOOSE(MATCH(BQ$5,$B$10:$E$10,0),$B148,$C148,$D148,$E148)*BQ$6+BQ148*BQ$7&lt;BQ$2,BQ$3*BQ$4,0)</f>
        <v>0</v>
      </c>
      <c r="FK148" s="0" t="n">
        <f aca="false">IF(CHOOSE(MATCH(BR$5,$B$10:$E$10,0),$B148,$C148,$D148,$E148)*BR$6+BR148*BR$7&lt;BR$2,BR$3*BR$4,0)</f>
        <v>0</v>
      </c>
      <c r="FL148" s="0" t="n">
        <f aca="false">IF(CHOOSE(MATCH(BS$5,$B$10:$E$10,0),$B148,$C148,$D148,$E148)*BS$6+BS148*BS$7&lt;BS$2,BS$3*BS$4,0)</f>
        <v>0</v>
      </c>
      <c r="FM148" s="0" t="n">
        <f aca="false">IF(CHOOSE(MATCH(BT$5,$B$10:$E$10,0),$B148,$C148,$D148,$E148)*BT$6+BT148*BT$7&lt;BT$2,BT$3*BT$4,0)</f>
        <v>0</v>
      </c>
      <c r="FN148" s="0" t="n">
        <f aca="false">IF(CHOOSE(MATCH(BU$5,$B$10:$E$10,0),$B148,$C148,$D148,$E148)*BU$6+BU148*BU$7&lt;BU$2,BU$3*BU$4,0)</f>
        <v>0</v>
      </c>
      <c r="FO148" s="0" t="n">
        <f aca="false">IF(CHOOSE(MATCH(BV$5,$B$10:$E$10,0),$B148,$C148,$D148,$E148)*BV$6+BV148*BV$7&lt;BV$2,BV$3*BV$4,0)</f>
        <v>0</v>
      </c>
      <c r="FP148" s="0" t="n">
        <f aca="false">IF(CHOOSE(MATCH(BW$5,$B$10:$E$10,0),$B148,$C148,$D148,$E148)*BW$6+BW148*BW$7&lt;BW$2,BW$3*BW$4,0)</f>
        <v>0</v>
      </c>
      <c r="FQ148" s="0" t="n">
        <f aca="false">IF(CHOOSE(MATCH(BX$5,$B$10:$E$10,0),$B148,$C148,$D148,$E148)*BX$6+BX148*BX$7&lt;BX$2,BX$3*BX$4,0)</f>
        <v>0</v>
      </c>
      <c r="FR148" s="0" t="n">
        <f aca="false">IF(CHOOSE(MATCH(BY$5,$B$10:$E$10,0),$B148,$C148,$D148,$E148)*BY$6+BY148*BY$7&lt;BY$2,BY$3*BY$4,0)</f>
        <v>0</v>
      </c>
      <c r="FS148" s="0" t="n">
        <f aca="false">IF(CHOOSE(MATCH(BZ$5,$B$10:$E$10,0),$B148,$C148,$D148,$E148)*BZ$6+BZ148*BZ$7&lt;BZ$2,BZ$3*BZ$4,0)</f>
        <v>0</v>
      </c>
      <c r="FT148" s="0" t="n">
        <f aca="false">IF(CHOOSE(MATCH(CA$5,$B$10:$E$10,0),$B148,$C148,$D148,$E148)*CA$6+CA148*CA$7&lt;CA$2,CA$3*CA$4,0)</f>
        <v>0</v>
      </c>
      <c r="FU148" s="0" t="n">
        <f aca="false">IF(CHOOSE(MATCH(CB$5,$B$10:$E$10,0),$B148,$C148,$D148,$E148)*CB$6+CB148*CB$7&lt;CB$2,CB$3*CB$4,0)</f>
        <v>0</v>
      </c>
      <c r="FV148" s="0" t="n">
        <f aca="false">IF(CHOOSE(MATCH(CC$5,$B$10:$E$10,0),$B148,$C148,$D148,$E148)*CC$6+CC148*CC$7&lt;CC$2,CC$3*CC$4,0)</f>
        <v>0</v>
      </c>
      <c r="FW148" s="0" t="n">
        <f aca="false">IF(CHOOSE(MATCH(CD$5,$B$10:$E$10,0),$B148,$C148,$D148,$E148)*CD$6+CD148*CD$7&lt;CD$2,CD$3*CD$4,0)</f>
        <v>0</v>
      </c>
      <c r="FX148" s="0" t="n">
        <f aca="false">IF(CHOOSE(MATCH(CE$5,$B$10:$E$10,0),$B148,$C148,$D148,$E148)*CE$6+CE148*CE$7&lt;CE$2,CE$3*CE$4,0)</f>
        <v>0</v>
      </c>
      <c r="FY148" s="0" t="n">
        <f aca="false">IF(CHOOSE(MATCH(CF$5,$B$10:$E$10,0),$B148,$C148,$D148,$E148)*CF$6+CF148*CF$7&lt;CF$2,CF$3*CF$4,0)</f>
        <v>0</v>
      </c>
      <c r="FZ148" s="0" t="n">
        <f aca="false">IF(CHOOSE(MATCH(CG$5,$B$10:$E$10,0),$B148,$C148,$D148,$E148)*CG$6+CG148*CG$7&lt;CG$2,CG$3*CG$4,0)</f>
        <v>0</v>
      </c>
      <c r="GA148" s="0" t="n">
        <f aca="false">IF(CHOOSE(MATCH(CH$5,$B$10:$E$10,0),$B148,$C148,$D148,$E148)*CH$6+CH148*CH$7&lt;CH$2,CH$3*CH$4,0)</f>
        <v>0</v>
      </c>
      <c r="GB148" s="0" t="n">
        <f aca="false">IF(CHOOSE(MATCH(CI$5,$B$10:$E$10,0),$B148,$C148,$D148,$E148)*CI$6+CI148*CI$7&lt;CI$2,CI$3*CI$4,0)</f>
        <v>0</v>
      </c>
      <c r="GC148" s="0" t="n">
        <f aca="false">IF(CHOOSE(MATCH(CJ$5,$B$10:$E$10,0),$B148,$C148,$D148,$E148)*CJ$6+CJ148*CJ$7&lt;CJ$2,CJ$3*CJ$4,0)</f>
        <v>0</v>
      </c>
      <c r="GD148" s="0" t="n">
        <f aca="false">IF(CHOOSE(MATCH(CK$5,$B$10:$E$10,0),$B148,$C148,$D148,$E148)*CK$6+CK148*CK$7&lt;CK$2,CK$3*CK$4,0)</f>
        <v>0</v>
      </c>
      <c r="GE148" s="0" t="n">
        <f aca="false">IF(CHOOSE(MATCH(CL$5,$B$10:$E$10,0),$B148,$C148,$D148,$E148)*CL$6+CL148*CL$7&lt;CL$2,CL$3*CL$4,0)</f>
        <v>0</v>
      </c>
      <c r="GF148" s="0" t="n">
        <f aca="false">IF(CHOOSE(MATCH(CM$5,$B$10:$E$10,0),$B148,$C148,$D148,$E148)*CM$6+CM148*CM$7&lt;CM$2,CM$3*CM$4,0)</f>
        <v>0</v>
      </c>
      <c r="GG148" s="0" t="n">
        <f aca="false">IF(CHOOSE(MATCH(CN$5,$B$10:$E$10,0),$B148,$C148,$D148,$E148)*CN$6+CN148*CN$7&lt;CN$2,CN$3*CN$4,0)</f>
        <v>0</v>
      </c>
      <c r="GH148" s="0" t="n">
        <f aca="false">IF(CHOOSE(MATCH(CO$5,$B$10:$E$10,0),$B148,$C148,$D148,$E148)*CO$6+CO148*CO$7&lt;CO$2,CO$3*CO$4,0)</f>
        <v>0</v>
      </c>
      <c r="GI148" s="0" t="n">
        <f aca="false">IF(CHOOSE(MATCH(CP$5,$B$10:$E$10,0),$B148,$C148,$D148,$E148)*CP$6+CP148*CP$7&lt;CP$2,CP$3*CP$4,0)</f>
        <v>0</v>
      </c>
      <c r="GJ148" s="0" t="n">
        <f aca="false">IF(CHOOSE(MATCH(CQ$5,$B$10:$E$10,0),$B148,$C148,$D148,$E148)*CQ$6+CQ148*CQ$7&lt;CQ$2,CQ$3*CQ$4,0)</f>
        <v>0</v>
      </c>
      <c r="GK148" s="0" t="n">
        <f aca="false">IF(CHOOSE(MATCH(CR$5,$B$10:$E$10,0),$B148,$C148,$D148,$E148)*CR$6+CR148*CR$7&lt;CR$2,CR$3*CR$4,0)</f>
        <v>0</v>
      </c>
      <c r="GL148" s="0" t="n">
        <f aca="false">IF(CHOOSE(MATCH(CS$5,$B$10:$E$10,0),$B148,$C148,$D148,$E148)*CS$6+CS148*CS$7&lt;CS$2,CS$3*CS$4,0)</f>
        <v>0</v>
      </c>
      <c r="GM148" s="0" t="n">
        <f aca="false">IF(CHOOSE(MATCH(CT$5,$B$10:$E$10,0),$B148,$C148,$D148,$E148)*CT$6+CT148*CT$7&lt;CT$2,CT$3*CT$4,0)</f>
        <v>0</v>
      </c>
      <c r="GN148" s="0" t="n">
        <f aca="false">IF(CHOOSE(MATCH(CU$5,$B$10:$E$10,0),$B148,$C148,$D148,$E148)*CU$6+CU148*CU$7&lt;CU$2,CU$3*CU$4,0)</f>
        <v>0</v>
      </c>
      <c r="GO148" s="0" t="n">
        <f aca="false">IF(CHOOSE(MATCH(CV$5,$B$10:$E$10,0),$B148,$C148,$D148,$E148)*CV$6+CV148*CV$7&lt;CV$2,CV$3*CV$4,0)</f>
        <v>0</v>
      </c>
      <c r="GP148" s="0" t="n">
        <f aca="false">IF(CHOOSE(MATCH(CW$5,$B$10:$E$10,0),$B148,$C148,$D148,$E148)*CW$6+CW148*CW$7&lt;CW$2,CW$3*CW$4,0)</f>
        <v>0</v>
      </c>
      <c r="GQ148" s="0" t="n">
        <f aca="false">IF(CHOOSE(MATCH(CX$5,$B$10:$E$10,0),$B148,$C148,$D148,$E148)*CX$6+CX148*CX$7&lt;CX$2,CX$3*CX$4,0)</f>
        <v>0</v>
      </c>
      <c r="GS148" s="0" t="n">
        <f aca="false">SUM(CZ148:GQ148)</f>
        <v>0.5</v>
      </c>
      <c r="GT148" s="0" t="n">
        <f aca="false">IF(GS148&gt;$GS$6,1,0)</f>
        <v>0</v>
      </c>
    </row>
    <row r="149" customFormat="false" ht="14" hidden="false" customHeight="false" outlineLevel="0" collapsed="false">
      <c r="A149" s="0" t="n">
        <v>139</v>
      </c>
      <c r="B149" s="0" t="n">
        <v>-1.30718264317863</v>
      </c>
      <c r="C149" s="0" t="n">
        <v>-1.08094129556029</v>
      </c>
      <c r="D149" s="0" t="n">
        <v>0.205957578835882</v>
      </c>
      <c r="E149" s="0" t="n">
        <v>0.573399694781209</v>
      </c>
      <c r="G149" s="0" t="n">
        <v>-0.266466031462187</v>
      </c>
      <c r="H149" s="0" t="n">
        <v>0.959048520599026</v>
      </c>
      <c r="I149" s="0" t="n">
        <v>-0.149691459228052</v>
      </c>
      <c r="J149" s="0" t="n">
        <v>-0.742511474527419</v>
      </c>
      <c r="K149" s="0" t="n">
        <v>-0.244966713580652</v>
      </c>
      <c r="L149" s="0" t="n">
        <v>0.245992168856901</v>
      </c>
      <c r="M149" s="0" t="n">
        <v>-0.363530716640525</v>
      </c>
      <c r="N149" s="0" t="n">
        <v>-1.50498181028524</v>
      </c>
      <c r="O149" s="0" t="n">
        <v>-0.222089511225931</v>
      </c>
      <c r="P149" s="0" t="n">
        <v>-1.10187556856545</v>
      </c>
      <c r="Q149" s="0" t="n">
        <v>0.436133404946304</v>
      </c>
      <c r="R149" s="0" t="n">
        <v>0.00722934601071756</v>
      </c>
      <c r="S149" s="0" t="n">
        <v>0.175426748683094</v>
      </c>
      <c r="T149" s="0" t="n">
        <v>0.108188942249399</v>
      </c>
      <c r="U149" s="0" t="n">
        <v>1.69363374880049</v>
      </c>
      <c r="V149" s="0" t="n">
        <v>0.423882511313423</v>
      </c>
      <c r="W149" s="0" t="n">
        <v>-0.305999492411502</v>
      </c>
      <c r="X149" s="0" t="n">
        <v>-0.953971266426379</v>
      </c>
      <c r="Y149" s="0" t="n">
        <v>-1.38550376505009</v>
      </c>
      <c r="Z149" s="0" t="n">
        <v>0.546126557310345</v>
      </c>
      <c r="AA149" s="0" t="n">
        <v>0.25601821107557</v>
      </c>
      <c r="AB149" s="0" t="n">
        <v>0.121278844744666</v>
      </c>
      <c r="AC149" s="0" t="n">
        <v>0.089046352513833</v>
      </c>
      <c r="AD149" s="0" t="n">
        <v>-0.125750148072257</v>
      </c>
      <c r="AE149" s="0" t="n">
        <v>-0.0258978616329841</v>
      </c>
      <c r="AF149" s="0" t="n">
        <v>-0.564782567380462</v>
      </c>
      <c r="AG149" s="0" t="n">
        <v>1.05708068076638</v>
      </c>
      <c r="AH149" s="0" t="n">
        <v>0.415861904912163</v>
      </c>
      <c r="AI149" s="0" t="n">
        <v>-1.68724909599405</v>
      </c>
      <c r="AJ149" s="0" t="n">
        <v>1.70793100551236</v>
      </c>
      <c r="AK149" s="0" t="n">
        <v>-1.25449560073321</v>
      </c>
      <c r="AL149" s="0" t="n">
        <v>-0.513032318849582</v>
      </c>
      <c r="AM149" s="0" t="n">
        <v>-0.209405470741331</v>
      </c>
      <c r="AN149" s="0" t="n">
        <v>0.0209240624826634</v>
      </c>
      <c r="AO149" s="0" t="n">
        <v>0.696038569003576</v>
      </c>
      <c r="AP149" s="0" t="n">
        <v>0.00661657395539805</v>
      </c>
      <c r="AQ149" s="0" t="n">
        <v>-1.18883690447547</v>
      </c>
      <c r="AR149" s="0" t="n">
        <v>-0.70699798015994</v>
      </c>
      <c r="AS149" s="0" t="n">
        <v>1.30533635456231</v>
      </c>
      <c r="AT149" s="0" t="n">
        <v>0.0556815393792931</v>
      </c>
      <c r="AU149" s="0" t="n">
        <v>-0.788240868132561</v>
      </c>
      <c r="AV149" s="0" t="n">
        <v>1.04763103081496</v>
      </c>
      <c r="AW149" s="0" t="n">
        <v>-0.791167167335516</v>
      </c>
      <c r="AX149" s="0" t="n">
        <v>0.0948080014495645</v>
      </c>
      <c r="AY149" s="0" t="n">
        <v>-1.03160800790647</v>
      </c>
      <c r="AZ149" s="0" t="n">
        <v>0.333453726852895</v>
      </c>
      <c r="BA149" s="0" t="n">
        <v>0.0604325123276794</v>
      </c>
      <c r="BB149" s="0" t="n">
        <v>-0.0589761839364655</v>
      </c>
      <c r="BC149" s="0" t="n">
        <v>-0.425388861913234</v>
      </c>
      <c r="BD149" s="0" t="n">
        <v>-0.622542302153306</v>
      </c>
      <c r="BE149" s="0" t="n">
        <v>-0.0471789007860934</v>
      </c>
      <c r="BF149" s="0" t="n">
        <v>0.562181412533391</v>
      </c>
      <c r="BG149" s="0" t="n">
        <v>-0.888146587385563</v>
      </c>
      <c r="BH149" s="0" t="n">
        <v>-0.325860582961468</v>
      </c>
      <c r="BI149" s="0" t="n">
        <v>-1.06338802652317</v>
      </c>
      <c r="BJ149" s="0" t="n">
        <v>1.27941575556179</v>
      </c>
      <c r="BK149" s="0" t="n">
        <v>0.739089500711998</v>
      </c>
      <c r="BL149" s="0" t="n">
        <v>-0.849759089760482</v>
      </c>
      <c r="BM149" s="0" t="n">
        <v>1.55222096509533</v>
      </c>
      <c r="BN149" s="0" t="n">
        <v>0.560928583581699</v>
      </c>
      <c r="BO149" s="0" t="n">
        <v>0.458284148407984</v>
      </c>
      <c r="BP149" s="0" t="n">
        <v>0.25285771698691</v>
      </c>
      <c r="BQ149" s="0" t="n">
        <v>1.24480720842257</v>
      </c>
      <c r="BR149" s="0" t="n">
        <v>0.825639290269464</v>
      </c>
      <c r="BS149" s="0" t="n">
        <v>-0.455736426374642</v>
      </c>
      <c r="BT149" s="0" t="n">
        <v>0.779400579631329</v>
      </c>
      <c r="BU149" s="0" t="n">
        <v>0.0684815404383699</v>
      </c>
      <c r="BV149" s="0" t="n">
        <v>0.471494558951235</v>
      </c>
      <c r="BW149" s="0" t="n">
        <v>-0.48530409912928</v>
      </c>
      <c r="BX149" s="0" t="n">
        <v>1.00844317785231</v>
      </c>
      <c r="BY149" s="0" t="n">
        <v>-0.405209448217647</v>
      </c>
      <c r="BZ149" s="0" t="n">
        <v>1.9481831259327</v>
      </c>
      <c r="CA149" s="0" t="n">
        <v>-2.373089955654</v>
      </c>
      <c r="CB149" s="0" t="n">
        <v>0.421206323153456</v>
      </c>
      <c r="CC149" s="0" t="n">
        <v>-0.562092736799968</v>
      </c>
      <c r="CD149" s="0" t="n">
        <v>0.182423036676482</v>
      </c>
      <c r="CE149" s="0" t="n">
        <v>2.47058778768405</v>
      </c>
      <c r="CF149" s="0" t="n">
        <v>-1.00641045719385</v>
      </c>
      <c r="CG149" s="0" t="n">
        <v>-1.20433014672017</v>
      </c>
      <c r="CH149" s="0" t="n">
        <v>-0.797249413153622</v>
      </c>
      <c r="CI149" s="0" t="n">
        <v>0.151625272337697</v>
      </c>
      <c r="CJ149" s="0" t="n">
        <v>-0.171233978107921</v>
      </c>
      <c r="CK149" s="0" t="n">
        <v>-1.71487954503391</v>
      </c>
      <c r="CL149" s="0" t="n">
        <v>-1.17682702693855</v>
      </c>
      <c r="CM149" s="0" t="n">
        <v>1.238358890987</v>
      </c>
      <c r="CN149" s="0" t="n">
        <v>1.1414817890909</v>
      </c>
      <c r="CO149" s="0" t="n">
        <v>0.310491259369883</v>
      </c>
      <c r="CP149" s="0" t="n">
        <v>-1.76527464645915</v>
      </c>
      <c r="CQ149" s="0" t="n">
        <v>-1.36989228849416</v>
      </c>
      <c r="CR149" s="0" t="n">
        <v>0.507282038597623</v>
      </c>
      <c r="CS149" s="0" t="n">
        <v>-0.833192643767688</v>
      </c>
      <c r="CT149" s="0" t="n">
        <v>-0.162081050802954</v>
      </c>
      <c r="CU149" s="0" t="n">
        <v>0.459474449598929</v>
      </c>
      <c r="CV149" s="0" t="n">
        <v>2.06351614906453</v>
      </c>
      <c r="CW149" s="0" t="n">
        <v>1.50522282638121</v>
      </c>
      <c r="CX149" s="0" t="n">
        <v>-1.06878815131495</v>
      </c>
      <c r="CZ149" s="0" t="n">
        <f aca="false">IF(CHOOSE(MATCH(G$5,$B$10:$E$10,0),$B149,$C149,$D149,$E149)*G$6+G149*G$7&lt;G$2,G$3*G$4,0)</f>
        <v>0</v>
      </c>
      <c r="DA149" s="0" t="n">
        <f aca="false">IF(CHOOSE(MATCH(H$5,$B$10:$E$10,0),$B149,$C149,$D149,$E149)*H$6+H149*H$7&lt;H$2,H$3*H$4,0)</f>
        <v>0</v>
      </c>
      <c r="DB149" s="0" t="n">
        <f aca="false">IF(CHOOSE(MATCH(I$5,$B$10:$E$10,0),$B149,$C149,$D149,$E149)*I$6+I149*I$7&lt;I$2,I$3*I$4,0)</f>
        <v>0</v>
      </c>
      <c r="DC149" s="0" t="n">
        <f aca="false">IF(CHOOSE(MATCH(J$5,$B$10:$E$10,0),$B149,$C149,$D149,$E149)*J$6+J149*J$7&lt;J$2,J$3*J$4,0)</f>
        <v>0</v>
      </c>
      <c r="DD149" s="0" t="n">
        <f aca="false">IF(CHOOSE(MATCH(K$5,$B$10:$E$10,0),$B149,$C149,$D149,$E149)*K$6+K149*K$7&lt;K$2,K$3*K$4,0)</f>
        <v>0</v>
      </c>
      <c r="DE149" s="0" t="n">
        <f aca="false">IF(CHOOSE(MATCH(L$5,$B$10:$E$10,0),$B149,$C149,$D149,$E149)*L$6+L149*L$7&lt;L$2,L$3*L$4,0)</f>
        <v>0</v>
      </c>
      <c r="DF149" s="0" t="n">
        <f aca="false">IF(CHOOSE(MATCH(M$5,$B$10:$E$10,0),$B149,$C149,$D149,$E149)*M$6+M149*M$7&lt;M$2,M$3*M$4,0)</f>
        <v>0</v>
      </c>
      <c r="DG149" s="0" t="n">
        <f aca="false">IF(CHOOSE(MATCH(N$5,$B$10:$E$10,0),$B149,$C149,$D149,$E149)*N$6+N149*N$7&lt;N$2,N$3*N$4,0)</f>
        <v>0</v>
      </c>
      <c r="DH149" s="0" t="n">
        <f aca="false">IF(CHOOSE(MATCH(O$5,$B$10:$E$10,0),$B149,$C149,$D149,$E149)*O$6+O149*O$7&lt;O$2,O$3*O$4,0)</f>
        <v>0</v>
      </c>
      <c r="DI149" s="0" t="n">
        <f aca="false">IF(CHOOSE(MATCH(P$5,$B$10:$E$10,0),$B149,$C149,$D149,$E149)*P$6+P149*P$7&lt;P$2,P$3*P$4,0)</f>
        <v>0</v>
      </c>
      <c r="DJ149" s="0" t="n">
        <f aca="false">IF(CHOOSE(MATCH(Q$5,$B$10:$E$10,0),$B149,$C149,$D149,$E149)*Q$6+Q149*Q$7&lt;Q$2,Q$3*Q$4,0)</f>
        <v>0</v>
      </c>
      <c r="DK149" s="0" t="n">
        <f aca="false">IF(CHOOSE(MATCH(R$5,$B$10:$E$10,0),$B149,$C149,$D149,$E149)*R$6+R149*R$7&lt;R$2,R$3*R$4,0)</f>
        <v>0</v>
      </c>
      <c r="DL149" s="0" t="n">
        <f aca="false">IF(CHOOSE(MATCH(S$5,$B$10:$E$10,0),$B149,$C149,$D149,$E149)*S$6+S149*S$7&lt;S$2,S$3*S$4,0)</f>
        <v>0</v>
      </c>
      <c r="DM149" s="0" t="n">
        <f aca="false">IF(CHOOSE(MATCH(T$5,$B$10:$E$10,0),$B149,$C149,$D149,$E149)*T$6+T149*T$7&lt;T$2,T$3*T$4,0)</f>
        <v>0</v>
      </c>
      <c r="DN149" s="0" t="n">
        <f aca="false">IF(CHOOSE(MATCH(U$5,$B$10:$E$10,0),$B149,$C149,$D149,$E149)*U$6+U149*U$7&lt;U$2,U$3*U$4,0)</f>
        <v>0</v>
      </c>
      <c r="DO149" s="0" t="n">
        <f aca="false">IF(CHOOSE(MATCH(V$5,$B$10:$E$10,0),$B149,$C149,$D149,$E149)*V$6+V149*V$7&lt;V$2,V$3*V$4,0)</f>
        <v>0</v>
      </c>
      <c r="DP149" s="0" t="n">
        <f aca="false">IF(CHOOSE(MATCH(W$5,$B$10:$E$10,0),$B149,$C149,$D149,$E149)*W$6+W149*W$7&lt;W$2,W$3*W$4,0)</f>
        <v>0</v>
      </c>
      <c r="DQ149" s="0" t="n">
        <f aca="false">IF(CHOOSE(MATCH(X$5,$B$10:$E$10,0),$B149,$C149,$D149,$E149)*X$6+X149*X$7&lt;X$2,X$3*X$4,0)</f>
        <v>0</v>
      </c>
      <c r="DR149" s="0" t="n">
        <f aca="false">IF(CHOOSE(MATCH(Y$5,$B$10:$E$10,0),$B149,$C149,$D149,$E149)*Y$6+Y149*Y$7&lt;Y$2,Y$3*Y$4,0)</f>
        <v>0</v>
      </c>
      <c r="DS149" s="0" t="n">
        <f aca="false">IF(CHOOSE(MATCH(Z$5,$B$10:$E$10,0),$B149,$C149,$D149,$E149)*Z$6+Z149*Z$7&lt;Z$2,Z$3*Z$4,0)</f>
        <v>0</v>
      </c>
      <c r="DT149" s="0" t="n">
        <f aca="false">IF(CHOOSE(MATCH(AA$5,$B$10:$E$10,0),$B149,$C149,$D149,$E149)*AA$6+AA149*AA$7&lt;AA$2,AA$3*AA$4,0)</f>
        <v>0</v>
      </c>
      <c r="DU149" s="0" t="n">
        <f aca="false">IF(CHOOSE(MATCH(AB$5,$B$10:$E$10,0),$B149,$C149,$D149,$E149)*AB$6+AB149*AB$7&lt;AB$2,AB$3*AB$4,0)</f>
        <v>0</v>
      </c>
      <c r="DV149" s="0" t="n">
        <f aca="false">IF(CHOOSE(MATCH(AC$5,$B$10:$E$10,0),$B149,$C149,$D149,$E149)*AC$6+AC149*AC$7&lt;AC$2,AC$3*AC$4,0)</f>
        <v>0</v>
      </c>
      <c r="DW149" s="0" t="n">
        <f aca="false">IF(CHOOSE(MATCH(AD$5,$B$10:$E$10,0),$B149,$C149,$D149,$E149)*AD$6+AD149*AD$7&lt;AD$2,AD$3*AD$4,0)</f>
        <v>0</v>
      </c>
      <c r="DX149" s="0" t="n">
        <f aca="false">IF(CHOOSE(MATCH(AE$5,$B$10:$E$10,0),$B149,$C149,$D149,$E149)*AE$6+AE149*AE$7&lt;AE$2,AE$3*AE$4,0)</f>
        <v>0</v>
      </c>
      <c r="DY149" s="0" t="n">
        <f aca="false">IF(CHOOSE(MATCH(AF$5,$B$10:$E$10,0),$B149,$C149,$D149,$E149)*AF$6+AF149*AF$7&lt;AF$2,AF$3*AF$4,0)</f>
        <v>0</v>
      </c>
      <c r="DZ149" s="0" t="n">
        <f aca="false">IF(CHOOSE(MATCH(AG$5,$B$10:$E$10,0),$B149,$C149,$D149,$E149)*AG$6+AG149*AG$7&lt;AG$2,AG$3*AG$4,0)</f>
        <v>0</v>
      </c>
      <c r="EA149" s="0" t="n">
        <f aca="false">IF(CHOOSE(MATCH(AH$5,$B$10:$E$10,0),$B149,$C149,$D149,$E149)*AH$6+AH149*AH$7&lt;AH$2,AH$3*AH$4,0)</f>
        <v>0</v>
      </c>
      <c r="EB149" s="0" t="n">
        <f aca="false">IF(CHOOSE(MATCH(AI$5,$B$10:$E$10,0),$B149,$C149,$D149,$E149)*AI$6+AI149*AI$7&lt;AI$2,AI$3*AI$4,0)</f>
        <v>0</v>
      </c>
      <c r="EC149" s="0" t="n">
        <f aca="false">IF(CHOOSE(MATCH(AJ$5,$B$10:$E$10,0),$B149,$C149,$D149,$E149)*AJ$6+AJ149*AJ$7&lt;AJ$2,AJ$3*AJ$4,0)</f>
        <v>0</v>
      </c>
      <c r="ED149" s="0" t="n">
        <f aca="false">IF(CHOOSE(MATCH(AK$5,$B$10:$E$10,0),$B149,$C149,$D149,$E149)*AK$6+AK149*AK$7&lt;AK$2,AK$3*AK$4,0)</f>
        <v>0</v>
      </c>
      <c r="EE149" s="0" t="n">
        <f aca="false">IF(CHOOSE(MATCH(AL$5,$B$10:$E$10,0),$B149,$C149,$D149,$E149)*AL$6+AL149*AL$7&lt;AL$2,AL$3*AL$4,0)</f>
        <v>0</v>
      </c>
      <c r="EF149" s="0" t="n">
        <f aca="false">IF(CHOOSE(MATCH(AM$5,$B$10:$E$10,0),$B149,$C149,$D149,$E149)*AM$6+AM149*AM$7&lt;AM$2,AM$3*AM$4,0)</f>
        <v>0</v>
      </c>
      <c r="EG149" s="0" t="n">
        <f aca="false">IF(CHOOSE(MATCH(AN$5,$B$10:$E$10,0),$B149,$C149,$D149,$E149)*AN$6+AN149*AN$7&lt;AN$2,AN$3*AN$4,0)</f>
        <v>0</v>
      </c>
      <c r="EH149" s="0" t="n">
        <f aca="false">IF(CHOOSE(MATCH(AO$5,$B$10:$E$10,0),$B149,$C149,$D149,$E149)*AO$6+AO149*AO$7&lt;AO$2,AO$3*AO$4,0)</f>
        <v>0</v>
      </c>
      <c r="EI149" s="0" t="n">
        <f aca="false">IF(CHOOSE(MATCH(AP$5,$B$10:$E$10,0),$B149,$C149,$D149,$E149)*AP$6+AP149*AP$7&lt;AP$2,AP$3*AP$4,0)</f>
        <v>0</v>
      </c>
      <c r="EJ149" s="0" t="n">
        <f aca="false">IF(CHOOSE(MATCH(AQ$5,$B$10:$E$10,0),$B149,$C149,$D149,$E149)*AQ$6+AQ149*AQ$7&lt;AQ$2,AQ$3*AQ$4,0)</f>
        <v>0</v>
      </c>
      <c r="EK149" s="0" t="n">
        <f aca="false">IF(CHOOSE(MATCH(AR$5,$B$10:$E$10,0),$B149,$C149,$D149,$E149)*AR$6+AR149*AR$7&lt;AR$2,AR$3*AR$4,0)</f>
        <v>0</v>
      </c>
      <c r="EL149" s="0" t="n">
        <f aca="false">IF(CHOOSE(MATCH(AS$5,$B$10:$E$10,0),$B149,$C149,$D149,$E149)*AS$6+AS149*AS$7&lt;AS$2,AS$3*AS$4,0)</f>
        <v>0</v>
      </c>
      <c r="EM149" s="0" t="n">
        <f aca="false">IF(CHOOSE(MATCH(AT$5,$B$10:$E$10,0),$B149,$C149,$D149,$E149)*AT$6+AT149*AT$7&lt;AT$2,AT$3*AT$4,0)</f>
        <v>0</v>
      </c>
      <c r="EN149" s="0" t="n">
        <f aca="false">IF(CHOOSE(MATCH(AU$5,$B$10:$E$10,0),$B149,$C149,$D149,$E149)*AU$6+AU149*AU$7&lt;AU$2,AU$3*AU$4,0)</f>
        <v>0</v>
      </c>
      <c r="EO149" s="0" t="n">
        <f aca="false">IF(CHOOSE(MATCH(AV$5,$B$10:$E$10,0),$B149,$C149,$D149,$E149)*AV$6+AV149*AV$7&lt;AV$2,AV$3*AV$4,0)</f>
        <v>0</v>
      </c>
      <c r="EP149" s="0" t="n">
        <f aca="false">IF(CHOOSE(MATCH(AW$5,$B$10:$E$10,0),$B149,$C149,$D149,$E149)*AW$6+AW149*AW$7&lt;AW$2,AW$3*AW$4,0)</f>
        <v>0</v>
      </c>
      <c r="EQ149" s="0" t="n">
        <f aca="false">IF(CHOOSE(MATCH(AX$5,$B$10:$E$10,0),$B149,$C149,$D149,$E149)*AX$6+AX149*AX$7&lt;AX$2,AX$3*AX$4,0)</f>
        <v>0</v>
      </c>
      <c r="ER149" s="0" t="n">
        <f aca="false">IF(CHOOSE(MATCH(AY$5,$B$10:$E$10,0),$B149,$C149,$D149,$E149)*AY$6+AY149*AY$7&lt;AY$2,AY$3*AY$4,0)</f>
        <v>0</v>
      </c>
      <c r="ES149" s="0" t="n">
        <f aca="false">IF(CHOOSE(MATCH(AZ$5,$B$10:$E$10,0),$B149,$C149,$D149,$E149)*AZ$6+AZ149*AZ$7&lt;AZ$2,AZ$3*AZ$4,0)</f>
        <v>0</v>
      </c>
      <c r="ET149" s="0" t="n">
        <f aca="false">IF(CHOOSE(MATCH(BA$5,$B$10:$E$10,0),$B149,$C149,$D149,$E149)*BA$6+BA149*BA$7&lt;BA$2,BA$3*BA$4,0)</f>
        <v>0</v>
      </c>
      <c r="EU149" s="0" t="n">
        <f aca="false">IF(CHOOSE(MATCH(BB$5,$B$10:$E$10,0),$B149,$C149,$D149,$E149)*BB$6+BB149*BB$7&lt;BB$2,BB$3*BB$4,0)</f>
        <v>0</v>
      </c>
      <c r="EV149" s="0" t="n">
        <f aca="false">IF(CHOOSE(MATCH(BC$5,$B$10:$E$10,0),$B149,$C149,$D149,$E149)*BC$6+BC149*BC$7&lt;BC$2,BC$3*BC$4,0)</f>
        <v>0</v>
      </c>
      <c r="EW149" s="0" t="n">
        <f aca="false">IF(CHOOSE(MATCH(BD$5,$B$10:$E$10,0),$B149,$C149,$D149,$E149)*BD$6+BD149*BD$7&lt;BD$2,BD$3*BD$4,0)</f>
        <v>0</v>
      </c>
      <c r="EX149" s="0" t="n">
        <f aca="false">IF(CHOOSE(MATCH(BE$5,$B$10:$E$10,0),$B149,$C149,$D149,$E149)*BE$6+BE149*BE$7&lt;BE$2,BE$3*BE$4,0)</f>
        <v>0</v>
      </c>
      <c r="EY149" s="0" t="n">
        <f aca="false">IF(CHOOSE(MATCH(BF$5,$B$10:$E$10,0),$B149,$C149,$D149,$E149)*BF$6+BF149*BF$7&lt;BF$2,BF$3*BF$4,0)</f>
        <v>0</v>
      </c>
      <c r="EZ149" s="0" t="n">
        <f aca="false">IF(CHOOSE(MATCH(BG$5,$B$10:$E$10,0),$B149,$C149,$D149,$E149)*BG$6+BG149*BG$7&lt;BG$2,BG$3*BG$4,0)</f>
        <v>0</v>
      </c>
      <c r="FA149" s="0" t="n">
        <f aca="false">IF(CHOOSE(MATCH(BH$5,$B$10:$E$10,0),$B149,$C149,$D149,$E149)*BH$6+BH149*BH$7&lt;BH$2,BH$3*BH$4,0)</f>
        <v>0</v>
      </c>
      <c r="FB149" s="0" t="n">
        <f aca="false">IF(CHOOSE(MATCH(BI$5,$B$10:$E$10,0),$B149,$C149,$D149,$E149)*BI$6+BI149*BI$7&lt;BI$2,BI$3*BI$4,0)</f>
        <v>0</v>
      </c>
      <c r="FC149" s="0" t="n">
        <f aca="false">IF(CHOOSE(MATCH(BJ$5,$B$10:$E$10,0),$B149,$C149,$D149,$E149)*BJ$6+BJ149*BJ$7&lt;BJ$2,BJ$3*BJ$4,0)</f>
        <v>0</v>
      </c>
      <c r="FD149" s="0" t="n">
        <f aca="false">IF(CHOOSE(MATCH(BK$5,$B$10:$E$10,0),$B149,$C149,$D149,$E149)*BK$6+BK149*BK$7&lt;BK$2,BK$3*BK$4,0)</f>
        <v>0</v>
      </c>
      <c r="FE149" s="0" t="n">
        <f aca="false">IF(CHOOSE(MATCH(BL$5,$B$10:$E$10,0),$B149,$C149,$D149,$E149)*BL$6+BL149*BL$7&lt;BL$2,BL$3*BL$4,0)</f>
        <v>0</v>
      </c>
      <c r="FF149" s="0" t="n">
        <f aca="false">IF(CHOOSE(MATCH(BM$5,$B$10:$E$10,0),$B149,$C149,$D149,$E149)*BM$6+BM149*BM$7&lt;BM$2,BM$3*BM$4,0)</f>
        <v>0</v>
      </c>
      <c r="FG149" s="0" t="n">
        <f aca="false">IF(CHOOSE(MATCH(BN$5,$B$10:$E$10,0),$B149,$C149,$D149,$E149)*BN$6+BN149*BN$7&lt;BN$2,BN$3*BN$4,0)</f>
        <v>0</v>
      </c>
      <c r="FH149" s="0" t="n">
        <f aca="false">IF(CHOOSE(MATCH(BO$5,$B$10:$E$10,0),$B149,$C149,$D149,$E149)*BO$6+BO149*BO$7&lt;BO$2,BO$3*BO$4,0)</f>
        <v>0</v>
      </c>
      <c r="FI149" s="0" t="n">
        <f aca="false">IF(CHOOSE(MATCH(BP$5,$B$10:$E$10,0),$B149,$C149,$D149,$E149)*BP$6+BP149*BP$7&lt;BP$2,BP$3*BP$4,0)</f>
        <v>0</v>
      </c>
      <c r="FJ149" s="0" t="n">
        <f aca="false">IF(CHOOSE(MATCH(BQ$5,$B$10:$E$10,0),$B149,$C149,$D149,$E149)*BQ$6+BQ149*BQ$7&lt;BQ$2,BQ$3*BQ$4,0)</f>
        <v>0</v>
      </c>
      <c r="FK149" s="0" t="n">
        <f aca="false">IF(CHOOSE(MATCH(BR$5,$B$10:$E$10,0),$B149,$C149,$D149,$E149)*BR$6+BR149*BR$7&lt;BR$2,BR$3*BR$4,0)</f>
        <v>0</v>
      </c>
      <c r="FL149" s="0" t="n">
        <f aca="false">IF(CHOOSE(MATCH(BS$5,$B$10:$E$10,0),$B149,$C149,$D149,$E149)*BS$6+BS149*BS$7&lt;BS$2,BS$3*BS$4,0)</f>
        <v>0</v>
      </c>
      <c r="FM149" s="0" t="n">
        <f aca="false">IF(CHOOSE(MATCH(BT$5,$B$10:$E$10,0),$B149,$C149,$D149,$E149)*BT$6+BT149*BT$7&lt;BT$2,BT$3*BT$4,0)</f>
        <v>0</v>
      </c>
      <c r="FN149" s="0" t="n">
        <f aca="false">IF(CHOOSE(MATCH(BU$5,$B$10:$E$10,0),$B149,$C149,$D149,$E149)*BU$6+BU149*BU$7&lt;BU$2,BU$3*BU$4,0)</f>
        <v>0</v>
      </c>
      <c r="FO149" s="0" t="n">
        <f aca="false">IF(CHOOSE(MATCH(BV$5,$B$10:$E$10,0),$B149,$C149,$D149,$E149)*BV$6+BV149*BV$7&lt;BV$2,BV$3*BV$4,0)</f>
        <v>0</v>
      </c>
      <c r="FP149" s="0" t="n">
        <f aca="false">IF(CHOOSE(MATCH(BW$5,$B$10:$E$10,0),$B149,$C149,$D149,$E149)*BW$6+BW149*BW$7&lt;BW$2,BW$3*BW$4,0)</f>
        <v>0</v>
      </c>
      <c r="FQ149" s="0" t="n">
        <f aca="false">IF(CHOOSE(MATCH(BX$5,$B$10:$E$10,0),$B149,$C149,$D149,$E149)*BX$6+BX149*BX$7&lt;BX$2,BX$3*BX$4,0)</f>
        <v>0</v>
      </c>
      <c r="FR149" s="0" t="n">
        <f aca="false">IF(CHOOSE(MATCH(BY$5,$B$10:$E$10,0),$B149,$C149,$D149,$E149)*BY$6+BY149*BY$7&lt;BY$2,BY$3*BY$4,0)</f>
        <v>0</v>
      </c>
      <c r="FS149" s="0" t="n">
        <f aca="false">IF(CHOOSE(MATCH(BZ$5,$B$10:$E$10,0),$B149,$C149,$D149,$E149)*BZ$6+BZ149*BZ$7&lt;BZ$2,BZ$3*BZ$4,0)</f>
        <v>0</v>
      </c>
      <c r="FT149" s="0" t="n">
        <f aca="false">IF(CHOOSE(MATCH(CA$5,$B$10:$E$10,0),$B149,$C149,$D149,$E149)*CA$6+CA149*CA$7&lt;CA$2,CA$3*CA$4,0)</f>
        <v>0</v>
      </c>
      <c r="FU149" s="0" t="n">
        <f aca="false">IF(CHOOSE(MATCH(CB$5,$B$10:$E$10,0),$B149,$C149,$D149,$E149)*CB$6+CB149*CB$7&lt;CB$2,CB$3*CB$4,0)</f>
        <v>0</v>
      </c>
      <c r="FV149" s="0" t="n">
        <f aca="false">IF(CHOOSE(MATCH(CC$5,$B$10:$E$10,0),$B149,$C149,$D149,$E149)*CC$6+CC149*CC$7&lt;CC$2,CC$3*CC$4,0)</f>
        <v>0</v>
      </c>
      <c r="FW149" s="0" t="n">
        <f aca="false">IF(CHOOSE(MATCH(CD$5,$B$10:$E$10,0),$B149,$C149,$D149,$E149)*CD$6+CD149*CD$7&lt;CD$2,CD$3*CD$4,0)</f>
        <v>0</v>
      </c>
      <c r="FX149" s="0" t="n">
        <f aca="false">IF(CHOOSE(MATCH(CE$5,$B$10:$E$10,0),$B149,$C149,$D149,$E149)*CE$6+CE149*CE$7&lt;CE$2,CE$3*CE$4,0)</f>
        <v>0</v>
      </c>
      <c r="FY149" s="0" t="n">
        <f aca="false">IF(CHOOSE(MATCH(CF$5,$B$10:$E$10,0),$B149,$C149,$D149,$E149)*CF$6+CF149*CF$7&lt;CF$2,CF$3*CF$4,0)</f>
        <v>0</v>
      </c>
      <c r="FZ149" s="0" t="n">
        <f aca="false">IF(CHOOSE(MATCH(CG$5,$B$10:$E$10,0),$B149,$C149,$D149,$E149)*CG$6+CG149*CG$7&lt;CG$2,CG$3*CG$4,0)</f>
        <v>0</v>
      </c>
      <c r="GA149" s="0" t="n">
        <f aca="false">IF(CHOOSE(MATCH(CH$5,$B$10:$E$10,0),$B149,$C149,$D149,$E149)*CH$6+CH149*CH$7&lt;CH$2,CH$3*CH$4,0)</f>
        <v>0</v>
      </c>
      <c r="GB149" s="0" t="n">
        <f aca="false">IF(CHOOSE(MATCH(CI$5,$B$10:$E$10,0),$B149,$C149,$D149,$E149)*CI$6+CI149*CI$7&lt;CI$2,CI$3*CI$4,0)</f>
        <v>0</v>
      </c>
      <c r="GC149" s="0" t="n">
        <f aca="false">IF(CHOOSE(MATCH(CJ$5,$B$10:$E$10,0),$B149,$C149,$D149,$E149)*CJ$6+CJ149*CJ$7&lt;CJ$2,CJ$3*CJ$4,0)</f>
        <v>0</v>
      </c>
      <c r="GD149" s="0" t="n">
        <f aca="false">IF(CHOOSE(MATCH(CK$5,$B$10:$E$10,0),$B149,$C149,$D149,$E149)*CK$6+CK149*CK$7&lt;CK$2,CK$3*CK$4,0)</f>
        <v>0</v>
      </c>
      <c r="GE149" s="0" t="n">
        <f aca="false">IF(CHOOSE(MATCH(CL$5,$B$10:$E$10,0),$B149,$C149,$D149,$E149)*CL$6+CL149*CL$7&lt;CL$2,CL$3*CL$4,0)</f>
        <v>0</v>
      </c>
      <c r="GF149" s="0" t="n">
        <f aca="false">IF(CHOOSE(MATCH(CM$5,$B$10:$E$10,0),$B149,$C149,$D149,$E149)*CM$6+CM149*CM$7&lt;CM$2,CM$3*CM$4,0)</f>
        <v>0</v>
      </c>
      <c r="GG149" s="0" t="n">
        <f aca="false">IF(CHOOSE(MATCH(CN$5,$B$10:$E$10,0),$B149,$C149,$D149,$E149)*CN$6+CN149*CN$7&lt;CN$2,CN$3*CN$4,0)</f>
        <v>0</v>
      </c>
      <c r="GH149" s="0" t="n">
        <f aca="false">IF(CHOOSE(MATCH(CO$5,$B$10:$E$10,0),$B149,$C149,$D149,$E149)*CO$6+CO149*CO$7&lt;CO$2,CO$3*CO$4,0)</f>
        <v>0</v>
      </c>
      <c r="GI149" s="0" t="n">
        <f aca="false">IF(CHOOSE(MATCH(CP$5,$B$10:$E$10,0),$B149,$C149,$D149,$E149)*CP$6+CP149*CP$7&lt;CP$2,CP$3*CP$4,0)</f>
        <v>0</v>
      </c>
      <c r="GJ149" s="0" t="n">
        <f aca="false">IF(CHOOSE(MATCH(CQ$5,$B$10:$E$10,0),$B149,$C149,$D149,$E149)*CQ$6+CQ149*CQ$7&lt;CQ$2,CQ$3*CQ$4,0)</f>
        <v>0</v>
      </c>
      <c r="GK149" s="0" t="n">
        <f aca="false">IF(CHOOSE(MATCH(CR$5,$B$10:$E$10,0),$B149,$C149,$D149,$E149)*CR$6+CR149*CR$7&lt;CR$2,CR$3*CR$4,0)</f>
        <v>0</v>
      </c>
      <c r="GL149" s="0" t="n">
        <f aca="false">IF(CHOOSE(MATCH(CS$5,$B$10:$E$10,0),$B149,$C149,$D149,$E149)*CS$6+CS149*CS$7&lt;CS$2,CS$3*CS$4,0)</f>
        <v>0</v>
      </c>
      <c r="GM149" s="0" t="n">
        <f aca="false">IF(CHOOSE(MATCH(CT$5,$B$10:$E$10,0),$B149,$C149,$D149,$E149)*CT$6+CT149*CT$7&lt;CT$2,CT$3*CT$4,0)</f>
        <v>0</v>
      </c>
      <c r="GN149" s="0" t="n">
        <f aca="false">IF(CHOOSE(MATCH(CU$5,$B$10:$E$10,0),$B149,$C149,$D149,$E149)*CU$6+CU149*CU$7&lt;CU$2,CU$3*CU$4,0)</f>
        <v>0</v>
      </c>
      <c r="GO149" s="0" t="n">
        <f aca="false">IF(CHOOSE(MATCH(CV$5,$B$10:$E$10,0),$B149,$C149,$D149,$E149)*CV$6+CV149*CV$7&lt;CV$2,CV$3*CV$4,0)</f>
        <v>0</v>
      </c>
      <c r="GP149" s="0" t="n">
        <f aca="false">IF(CHOOSE(MATCH(CW$5,$B$10:$E$10,0),$B149,$C149,$D149,$E149)*CW$6+CW149*CW$7&lt;CW$2,CW$3*CW$4,0)</f>
        <v>0</v>
      </c>
      <c r="GQ149" s="0" t="n">
        <f aca="false">IF(CHOOSE(MATCH(CX$5,$B$10:$E$10,0),$B149,$C149,$D149,$E149)*CX$6+CX149*CX$7&lt;CX$2,CX$3*CX$4,0)</f>
        <v>0</v>
      </c>
      <c r="GS149" s="0" t="n">
        <f aca="false">SUM(CZ149:GQ149)</f>
        <v>0</v>
      </c>
      <c r="GT149" s="0" t="n">
        <f aca="false">IF(GS149&gt;$GS$6,1,0)</f>
        <v>0</v>
      </c>
    </row>
    <row r="150" customFormat="false" ht="14" hidden="false" customHeight="false" outlineLevel="0" collapsed="false">
      <c r="A150" s="0" t="n">
        <v>140</v>
      </c>
      <c r="B150" s="0" t="n">
        <v>-1.88802341521148</v>
      </c>
      <c r="C150" s="0" t="n">
        <v>-2.91268050838237</v>
      </c>
      <c r="D150" s="0" t="n">
        <v>0.947748109640381</v>
      </c>
      <c r="E150" s="0" t="n">
        <v>0.654564985667829</v>
      </c>
      <c r="G150" s="0" t="n">
        <v>0.95711129688425</v>
      </c>
      <c r="H150" s="0" t="n">
        <v>0.70699798015994</v>
      </c>
      <c r="I150" s="0" t="n">
        <v>0.464922322862549</v>
      </c>
      <c r="J150" s="0" t="n">
        <v>-0.72578359322506</v>
      </c>
      <c r="K150" s="0" t="n">
        <v>0.976767751126317</v>
      </c>
      <c r="L150" s="0" t="n">
        <v>-1.13199348561466</v>
      </c>
      <c r="M150" s="0" t="n">
        <v>0.709455889591482</v>
      </c>
      <c r="N150" s="0" t="n">
        <v>-0.22514882402902</v>
      </c>
      <c r="O150" s="0" t="n">
        <v>-1.42429144034395</v>
      </c>
      <c r="P150" s="0" t="n">
        <v>1.79665676114382</v>
      </c>
      <c r="Q150" s="0" t="n">
        <v>1.60931449499913</v>
      </c>
      <c r="R150" s="0" t="n">
        <v>0.460154296888504</v>
      </c>
      <c r="S150" s="0" t="n">
        <v>-1.10665951069677</v>
      </c>
      <c r="T150" s="0" t="n">
        <v>-0.65064568843809</v>
      </c>
      <c r="U150" s="0" t="n">
        <v>0.176747789737419</v>
      </c>
      <c r="V150" s="0" t="n">
        <v>0.22177573555382</v>
      </c>
      <c r="W150" s="0" t="n">
        <v>-0.996556082100142</v>
      </c>
      <c r="X150" s="0" t="n">
        <v>0.257125520874979</v>
      </c>
      <c r="Y150" s="0" t="n">
        <v>-0.800723682914395</v>
      </c>
      <c r="Z150" s="0" t="n">
        <v>1.03473894341732</v>
      </c>
      <c r="AA150" s="0" t="n">
        <v>-0.843083398649469</v>
      </c>
      <c r="AB150" s="0" t="n">
        <v>1.03631009551464</v>
      </c>
      <c r="AC150" s="0" t="n">
        <v>0.925067524804035</v>
      </c>
      <c r="AD150" s="0" t="n">
        <v>0.148685330714216</v>
      </c>
      <c r="AE150" s="0" t="n">
        <v>0.281079337582924</v>
      </c>
      <c r="AF150" s="0" t="n">
        <v>-0.000650288711767644</v>
      </c>
      <c r="AG150" s="0" t="n">
        <v>0.577931587031344</v>
      </c>
      <c r="AH150" s="0" t="n">
        <v>1.05414073914289</v>
      </c>
      <c r="AI150" s="0" t="n">
        <v>-0.75212028605165</v>
      </c>
      <c r="AJ150" s="0" t="n">
        <v>0.882484982867027</v>
      </c>
      <c r="AK150" s="0" t="n">
        <v>-0.421206323153456</v>
      </c>
      <c r="AL150" s="0" t="n">
        <v>-0.632601313554915</v>
      </c>
      <c r="AM150" s="0" t="n">
        <v>-0.171932015291532</v>
      </c>
      <c r="AN150" s="0" t="n">
        <v>-0.818558874016162</v>
      </c>
      <c r="AO150" s="0" t="n">
        <v>-0.953489234234439</v>
      </c>
      <c r="AP150" s="0" t="n">
        <v>0.0898921825864818</v>
      </c>
      <c r="AQ150" s="0" t="n">
        <v>0.867789822223131</v>
      </c>
      <c r="AR150" s="0" t="n">
        <v>1.93260348169133</v>
      </c>
      <c r="AS150" s="0" t="n">
        <v>0.763639036449604</v>
      </c>
      <c r="AT150" s="0" t="n">
        <v>-0.74897570812027</v>
      </c>
      <c r="AU150" s="0" t="n">
        <v>-0.0350053142028628</v>
      </c>
      <c r="AV150" s="0" t="n">
        <v>0.868458300828934</v>
      </c>
      <c r="AW150" s="0" t="n">
        <v>-0.573777469980996</v>
      </c>
      <c r="AX150" s="0" t="n">
        <v>0.95144287115545</v>
      </c>
      <c r="AY150" s="0" t="n">
        <v>1.24647158372682</v>
      </c>
      <c r="AZ150" s="0" t="n">
        <v>-0.760469447413925</v>
      </c>
      <c r="BA150" s="0" t="n">
        <v>-0.618554167886032</v>
      </c>
      <c r="BB150" s="0" t="n">
        <v>0.592092419537949</v>
      </c>
      <c r="BC150" s="0" t="n">
        <v>-2.07654920814093</v>
      </c>
      <c r="BD150" s="0" t="n">
        <v>-0.339363168677664</v>
      </c>
      <c r="BE150" s="0" t="n">
        <v>-0.099344106274657</v>
      </c>
      <c r="BF150" s="0" t="n">
        <v>0.616424813415506</v>
      </c>
      <c r="BG150" s="0" t="n">
        <v>1.14707518150681</v>
      </c>
      <c r="BH150" s="0" t="n">
        <v>-0.649323510515387</v>
      </c>
      <c r="BI150" s="0" t="n">
        <v>-1.12750512926141</v>
      </c>
      <c r="BJ150" s="0" t="n">
        <v>0.147215359902475</v>
      </c>
      <c r="BK150" s="0" t="n">
        <v>-0.517836724611698</v>
      </c>
      <c r="BL150" s="0" t="n">
        <v>2.65743437921628</v>
      </c>
      <c r="BM150" s="0" t="n">
        <v>0.238271695707226</v>
      </c>
      <c r="BN150" s="0" t="n">
        <v>1.26976374303922</v>
      </c>
      <c r="BO150" s="0" t="n">
        <v>0.784698386269156</v>
      </c>
      <c r="BP150" s="0" t="n">
        <v>1.76892172021326</v>
      </c>
      <c r="BQ150" s="0" t="n">
        <v>0.656043539493112</v>
      </c>
      <c r="BR150" s="0" t="n">
        <v>-0.0434260982729029</v>
      </c>
      <c r="BS150" s="0" t="n">
        <v>-0.24315454538737</v>
      </c>
      <c r="BT150" s="0" t="n">
        <v>0.10349594958825</v>
      </c>
      <c r="BU150" s="0" t="n">
        <v>2.33874743571505</v>
      </c>
      <c r="BV150" s="0" t="n">
        <v>1.11859208118403</v>
      </c>
      <c r="BW150" s="0" t="n">
        <v>0.342687371812644</v>
      </c>
      <c r="BX150" s="0" t="n">
        <v>-0.226482370635495</v>
      </c>
      <c r="BY150" s="0" t="n">
        <v>0.1048806552717</v>
      </c>
      <c r="BZ150" s="0" t="n">
        <v>-0.761082219469245</v>
      </c>
      <c r="CA150" s="0" t="n">
        <v>-1.38991254061693</v>
      </c>
      <c r="CB150" s="0" t="n">
        <v>1.30033185996581</v>
      </c>
      <c r="CC150" s="0" t="n">
        <v>-0.202217051992193</v>
      </c>
      <c r="CD150" s="0" t="n">
        <v>1.34983565658331</v>
      </c>
      <c r="CE150" s="0" t="n">
        <v>1.13811211122083</v>
      </c>
      <c r="CF150" s="0" t="n">
        <v>0.00539330358151346</v>
      </c>
      <c r="CG150" s="0" t="n">
        <v>-1.19756577987573</v>
      </c>
      <c r="CH150" s="0" t="n">
        <v>-1.05241042547277</v>
      </c>
      <c r="CI150" s="0" t="n">
        <v>0.862783053889871</v>
      </c>
      <c r="CJ150" s="0" t="n">
        <v>2.00423528440297</v>
      </c>
      <c r="CK150" s="0" t="n">
        <v>-0.539921529707499</v>
      </c>
      <c r="CL150" s="0" t="n">
        <v>-0.00241016095969826</v>
      </c>
      <c r="CM150" s="0" t="n">
        <v>1.77999936568085</v>
      </c>
      <c r="CN150" s="0" t="n">
        <v>-0.809927769296337</v>
      </c>
      <c r="CO150" s="0" t="n">
        <v>-0.103265165307675</v>
      </c>
      <c r="CP150" s="0" t="n">
        <v>0.103341335488949</v>
      </c>
      <c r="CQ150" s="0" t="n">
        <v>1.26890881801955</v>
      </c>
      <c r="CR150" s="0" t="n">
        <v>-0.771342456573621</v>
      </c>
      <c r="CS150" s="0" t="n">
        <v>1.85028511623386</v>
      </c>
      <c r="CT150" s="0" t="n">
        <v>-0.24504515749868</v>
      </c>
      <c r="CU150" s="0" t="n">
        <v>-1.33142293634592</v>
      </c>
      <c r="CV150" s="0" t="n">
        <v>-0.108111635199748</v>
      </c>
      <c r="CW150" s="0" t="n">
        <v>-0.443042154074647</v>
      </c>
      <c r="CX150" s="0" t="n">
        <v>0.077454842539737</v>
      </c>
      <c r="CZ150" s="0" t="n">
        <f aca="false">IF(CHOOSE(MATCH(G$5,$B$10:$E$10,0),$B150,$C150,$D150,$E150)*G$6+G150*G$7&lt;G$2,G$3*G$4,0)</f>
        <v>0</v>
      </c>
      <c r="DA150" s="0" t="n">
        <f aca="false">IF(CHOOSE(MATCH(H$5,$B$10:$E$10,0),$B150,$C150,$D150,$E150)*H$6+H150*H$7&lt;H$2,H$3*H$4,0)</f>
        <v>0</v>
      </c>
      <c r="DB150" s="0" t="n">
        <f aca="false">IF(CHOOSE(MATCH(I$5,$B$10:$E$10,0),$B150,$C150,$D150,$E150)*I$6+I150*I$7&lt;I$2,I$3*I$4,0)</f>
        <v>0</v>
      </c>
      <c r="DC150" s="0" t="n">
        <f aca="false">IF(CHOOSE(MATCH(J$5,$B$10:$E$10,0),$B150,$C150,$D150,$E150)*J$6+J150*J$7&lt;J$2,J$3*J$4,0)</f>
        <v>0</v>
      </c>
      <c r="DD150" s="0" t="n">
        <f aca="false">IF(CHOOSE(MATCH(K$5,$B$10:$E$10,0),$B150,$C150,$D150,$E150)*K$6+K150*K$7&lt;K$2,K$3*K$4,0)</f>
        <v>0</v>
      </c>
      <c r="DE150" s="0" t="n">
        <f aca="false">IF(CHOOSE(MATCH(L$5,$B$10:$E$10,0),$B150,$C150,$D150,$E150)*L$6+L150*L$7&lt;L$2,L$3*L$4,0)</f>
        <v>0</v>
      </c>
      <c r="DF150" s="0" t="n">
        <f aca="false">IF(CHOOSE(MATCH(M$5,$B$10:$E$10,0),$B150,$C150,$D150,$E150)*M$6+M150*M$7&lt;M$2,M$3*M$4,0)</f>
        <v>0</v>
      </c>
      <c r="DG150" s="0" t="n">
        <f aca="false">IF(CHOOSE(MATCH(N$5,$B$10:$E$10,0),$B150,$C150,$D150,$E150)*N$6+N150*N$7&lt;N$2,N$3*N$4,0)</f>
        <v>0</v>
      </c>
      <c r="DH150" s="0" t="n">
        <f aca="false">IF(CHOOSE(MATCH(O$5,$B$10:$E$10,0),$B150,$C150,$D150,$E150)*O$6+O150*O$7&lt;O$2,O$3*O$4,0)</f>
        <v>0.5</v>
      </c>
      <c r="DI150" s="0" t="n">
        <f aca="false">IF(CHOOSE(MATCH(P$5,$B$10:$E$10,0),$B150,$C150,$D150,$E150)*P$6+P150*P$7&lt;P$2,P$3*P$4,0)</f>
        <v>0</v>
      </c>
      <c r="DJ150" s="0" t="n">
        <f aca="false">IF(CHOOSE(MATCH(Q$5,$B$10:$E$10,0),$B150,$C150,$D150,$E150)*Q$6+Q150*Q$7&lt;Q$2,Q$3*Q$4,0)</f>
        <v>0</v>
      </c>
      <c r="DK150" s="0" t="n">
        <f aca="false">IF(CHOOSE(MATCH(R$5,$B$10:$E$10,0),$B150,$C150,$D150,$E150)*R$6+R150*R$7&lt;R$2,R$3*R$4,0)</f>
        <v>0</v>
      </c>
      <c r="DL150" s="0" t="n">
        <f aca="false">IF(CHOOSE(MATCH(S$5,$B$10:$E$10,0),$B150,$C150,$D150,$E150)*S$6+S150*S$7&lt;S$2,S$3*S$4,0)</f>
        <v>0</v>
      </c>
      <c r="DM150" s="0" t="n">
        <f aca="false">IF(CHOOSE(MATCH(T$5,$B$10:$E$10,0),$B150,$C150,$D150,$E150)*T$6+T150*T$7&lt;T$2,T$3*T$4,0)</f>
        <v>0</v>
      </c>
      <c r="DN150" s="0" t="n">
        <f aca="false">IF(CHOOSE(MATCH(U$5,$B$10:$E$10,0),$B150,$C150,$D150,$E150)*U$6+U150*U$7&lt;U$2,U$3*U$4,0)</f>
        <v>0</v>
      </c>
      <c r="DO150" s="0" t="n">
        <f aca="false">IF(CHOOSE(MATCH(V$5,$B$10:$E$10,0),$B150,$C150,$D150,$E150)*V$6+V150*V$7&lt;V$2,V$3*V$4,0)</f>
        <v>0</v>
      </c>
      <c r="DP150" s="0" t="n">
        <f aca="false">IF(CHOOSE(MATCH(W$5,$B$10:$E$10,0),$B150,$C150,$D150,$E150)*W$6+W150*W$7&lt;W$2,W$3*W$4,0)</f>
        <v>0</v>
      </c>
      <c r="DQ150" s="0" t="n">
        <f aca="false">IF(CHOOSE(MATCH(X$5,$B$10:$E$10,0),$B150,$C150,$D150,$E150)*X$6+X150*X$7&lt;X$2,X$3*X$4,0)</f>
        <v>0</v>
      </c>
      <c r="DR150" s="0" t="n">
        <f aca="false">IF(CHOOSE(MATCH(Y$5,$B$10:$E$10,0),$B150,$C150,$D150,$E150)*Y$6+Y150*Y$7&lt;Y$2,Y$3*Y$4,0)</f>
        <v>0</v>
      </c>
      <c r="DS150" s="0" t="n">
        <f aca="false">IF(CHOOSE(MATCH(Z$5,$B$10:$E$10,0),$B150,$C150,$D150,$E150)*Z$6+Z150*Z$7&lt;Z$2,Z$3*Z$4,0)</f>
        <v>0</v>
      </c>
      <c r="DT150" s="0" t="n">
        <f aca="false">IF(CHOOSE(MATCH(AA$5,$B$10:$E$10,0),$B150,$C150,$D150,$E150)*AA$6+AA150*AA$7&lt;AA$2,AA$3*AA$4,0)</f>
        <v>0</v>
      </c>
      <c r="DU150" s="0" t="n">
        <f aca="false">IF(CHOOSE(MATCH(AB$5,$B$10:$E$10,0),$B150,$C150,$D150,$E150)*AB$6+AB150*AB$7&lt;AB$2,AB$3*AB$4,0)</f>
        <v>0</v>
      </c>
      <c r="DV150" s="0" t="n">
        <f aca="false">IF(CHOOSE(MATCH(AC$5,$B$10:$E$10,0),$B150,$C150,$D150,$E150)*AC$6+AC150*AC$7&lt;AC$2,AC$3*AC$4,0)</f>
        <v>0</v>
      </c>
      <c r="DW150" s="0" t="n">
        <f aca="false">IF(CHOOSE(MATCH(AD$5,$B$10:$E$10,0),$B150,$C150,$D150,$E150)*AD$6+AD150*AD$7&lt;AD$2,AD$3*AD$4,0)</f>
        <v>0</v>
      </c>
      <c r="DX150" s="0" t="n">
        <f aca="false">IF(CHOOSE(MATCH(AE$5,$B$10:$E$10,0),$B150,$C150,$D150,$E150)*AE$6+AE150*AE$7&lt;AE$2,AE$3*AE$4,0)</f>
        <v>0</v>
      </c>
      <c r="DY150" s="0" t="n">
        <f aca="false">IF(CHOOSE(MATCH(AF$5,$B$10:$E$10,0),$B150,$C150,$D150,$E150)*AF$6+AF150*AF$7&lt;AF$2,AF$3*AF$4,0)</f>
        <v>0</v>
      </c>
      <c r="DZ150" s="0" t="n">
        <f aca="false">IF(CHOOSE(MATCH(AG$5,$B$10:$E$10,0),$B150,$C150,$D150,$E150)*AG$6+AG150*AG$7&lt;AG$2,AG$3*AG$4,0)</f>
        <v>0</v>
      </c>
      <c r="EA150" s="0" t="n">
        <f aca="false">IF(CHOOSE(MATCH(AH$5,$B$10:$E$10,0),$B150,$C150,$D150,$E150)*AH$6+AH150*AH$7&lt;AH$2,AH$3*AH$4,0)</f>
        <v>0</v>
      </c>
      <c r="EB150" s="0" t="n">
        <f aca="false">IF(CHOOSE(MATCH(AI$5,$B$10:$E$10,0),$B150,$C150,$D150,$E150)*AI$6+AI150*AI$7&lt;AI$2,AI$3*AI$4,0)</f>
        <v>0</v>
      </c>
      <c r="EC150" s="0" t="n">
        <f aca="false">IF(CHOOSE(MATCH(AJ$5,$B$10:$E$10,0),$B150,$C150,$D150,$E150)*AJ$6+AJ150*AJ$7&lt;AJ$2,AJ$3*AJ$4,0)</f>
        <v>0</v>
      </c>
      <c r="ED150" s="0" t="n">
        <f aca="false">IF(CHOOSE(MATCH(AK$5,$B$10:$E$10,0),$B150,$C150,$D150,$E150)*AK$6+AK150*AK$7&lt;AK$2,AK$3*AK$4,0)</f>
        <v>0</v>
      </c>
      <c r="EE150" s="0" t="n">
        <f aca="false">IF(CHOOSE(MATCH(AL$5,$B$10:$E$10,0),$B150,$C150,$D150,$E150)*AL$6+AL150*AL$7&lt;AL$2,AL$3*AL$4,0)</f>
        <v>0</v>
      </c>
      <c r="EF150" s="0" t="n">
        <f aca="false">IF(CHOOSE(MATCH(AM$5,$B$10:$E$10,0),$B150,$C150,$D150,$E150)*AM$6+AM150*AM$7&lt;AM$2,AM$3*AM$4,0)</f>
        <v>0</v>
      </c>
      <c r="EG150" s="0" t="n">
        <f aca="false">IF(CHOOSE(MATCH(AN$5,$B$10:$E$10,0),$B150,$C150,$D150,$E150)*AN$6+AN150*AN$7&lt;AN$2,AN$3*AN$4,0)</f>
        <v>0</v>
      </c>
      <c r="EH150" s="0" t="n">
        <f aca="false">IF(CHOOSE(MATCH(AO$5,$B$10:$E$10,0),$B150,$C150,$D150,$E150)*AO$6+AO150*AO$7&lt;AO$2,AO$3*AO$4,0)</f>
        <v>0.5</v>
      </c>
      <c r="EI150" s="0" t="n">
        <f aca="false">IF(CHOOSE(MATCH(AP$5,$B$10:$E$10,0),$B150,$C150,$D150,$E150)*AP$6+AP150*AP$7&lt;AP$2,AP$3*AP$4,0)</f>
        <v>0</v>
      </c>
      <c r="EJ150" s="0" t="n">
        <f aca="false">IF(CHOOSE(MATCH(AQ$5,$B$10:$E$10,0),$B150,$C150,$D150,$E150)*AQ$6+AQ150*AQ$7&lt;AQ$2,AQ$3*AQ$4,0)</f>
        <v>0</v>
      </c>
      <c r="EK150" s="0" t="n">
        <f aca="false">IF(CHOOSE(MATCH(AR$5,$B$10:$E$10,0),$B150,$C150,$D150,$E150)*AR$6+AR150*AR$7&lt;AR$2,AR$3*AR$4,0)</f>
        <v>0</v>
      </c>
      <c r="EL150" s="0" t="n">
        <f aca="false">IF(CHOOSE(MATCH(AS$5,$B$10:$E$10,0),$B150,$C150,$D150,$E150)*AS$6+AS150*AS$7&lt;AS$2,AS$3*AS$4,0)</f>
        <v>0</v>
      </c>
      <c r="EM150" s="0" t="n">
        <f aca="false">IF(CHOOSE(MATCH(AT$5,$B$10:$E$10,0),$B150,$C150,$D150,$E150)*AT$6+AT150*AT$7&lt;AT$2,AT$3*AT$4,0)</f>
        <v>0</v>
      </c>
      <c r="EN150" s="0" t="n">
        <f aca="false">IF(CHOOSE(MATCH(AU$5,$B$10:$E$10,0),$B150,$C150,$D150,$E150)*AU$6+AU150*AU$7&lt;AU$2,AU$3*AU$4,0)</f>
        <v>0</v>
      </c>
      <c r="EO150" s="0" t="n">
        <f aca="false">IF(CHOOSE(MATCH(AV$5,$B$10:$E$10,0),$B150,$C150,$D150,$E150)*AV$6+AV150*AV$7&lt;AV$2,AV$3*AV$4,0)</f>
        <v>0</v>
      </c>
      <c r="EP150" s="0" t="n">
        <f aca="false">IF(CHOOSE(MATCH(AW$5,$B$10:$E$10,0),$B150,$C150,$D150,$E150)*AW$6+AW150*AW$7&lt;AW$2,AW$3*AW$4,0)</f>
        <v>0</v>
      </c>
      <c r="EQ150" s="0" t="n">
        <f aca="false">IF(CHOOSE(MATCH(AX$5,$B$10:$E$10,0),$B150,$C150,$D150,$E150)*AX$6+AX150*AX$7&lt;AX$2,AX$3*AX$4,0)</f>
        <v>0</v>
      </c>
      <c r="ER150" s="0" t="n">
        <f aca="false">IF(CHOOSE(MATCH(AY$5,$B$10:$E$10,0),$B150,$C150,$D150,$E150)*AY$6+AY150*AY$7&lt;AY$2,AY$3*AY$4,0)</f>
        <v>0</v>
      </c>
      <c r="ES150" s="0" t="n">
        <f aca="false">IF(CHOOSE(MATCH(AZ$5,$B$10:$E$10,0),$B150,$C150,$D150,$E150)*AZ$6+AZ150*AZ$7&lt;AZ$2,AZ$3*AZ$4,0)</f>
        <v>0</v>
      </c>
      <c r="ET150" s="0" t="n">
        <f aca="false">IF(CHOOSE(MATCH(BA$5,$B$10:$E$10,0),$B150,$C150,$D150,$E150)*BA$6+BA150*BA$7&lt;BA$2,BA$3*BA$4,0)</f>
        <v>0</v>
      </c>
      <c r="EU150" s="0" t="n">
        <f aca="false">IF(CHOOSE(MATCH(BB$5,$B$10:$E$10,0),$B150,$C150,$D150,$E150)*BB$6+BB150*BB$7&lt;BB$2,BB$3*BB$4,0)</f>
        <v>0</v>
      </c>
      <c r="EV150" s="0" t="n">
        <f aca="false">IF(CHOOSE(MATCH(BC$5,$B$10:$E$10,0),$B150,$C150,$D150,$E150)*BC$6+BC150*BC$7&lt;BC$2,BC$3*BC$4,0)</f>
        <v>0</v>
      </c>
      <c r="EW150" s="0" t="n">
        <f aca="false">IF(CHOOSE(MATCH(BD$5,$B$10:$E$10,0),$B150,$C150,$D150,$E150)*BD$6+BD150*BD$7&lt;BD$2,BD$3*BD$4,0)</f>
        <v>0</v>
      </c>
      <c r="EX150" s="0" t="n">
        <f aca="false">IF(CHOOSE(MATCH(BE$5,$B$10:$E$10,0),$B150,$C150,$D150,$E150)*BE$6+BE150*BE$7&lt;BE$2,BE$3*BE$4,0)</f>
        <v>0</v>
      </c>
      <c r="EY150" s="0" t="n">
        <f aca="false">IF(CHOOSE(MATCH(BF$5,$B$10:$E$10,0),$B150,$C150,$D150,$E150)*BF$6+BF150*BF$7&lt;BF$2,BF$3*BF$4,0)</f>
        <v>0</v>
      </c>
      <c r="EZ150" s="0" t="n">
        <f aca="false">IF(CHOOSE(MATCH(BG$5,$B$10:$E$10,0),$B150,$C150,$D150,$E150)*BG$6+BG150*BG$7&lt;BG$2,BG$3*BG$4,0)</f>
        <v>0</v>
      </c>
      <c r="FA150" s="0" t="n">
        <f aca="false">IF(CHOOSE(MATCH(BH$5,$B$10:$E$10,0),$B150,$C150,$D150,$E150)*BH$6+BH150*BH$7&lt;BH$2,BH$3*BH$4,0)</f>
        <v>0</v>
      </c>
      <c r="FB150" s="0" t="n">
        <f aca="false">IF(CHOOSE(MATCH(BI$5,$B$10:$E$10,0),$B150,$C150,$D150,$E150)*BI$6+BI150*BI$7&lt;BI$2,BI$3*BI$4,0)</f>
        <v>0</v>
      </c>
      <c r="FC150" s="0" t="n">
        <f aca="false">IF(CHOOSE(MATCH(BJ$5,$B$10:$E$10,0),$B150,$C150,$D150,$E150)*BJ$6+BJ150*BJ$7&lt;BJ$2,BJ$3*BJ$4,0)</f>
        <v>0</v>
      </c>
      <c r="FD150" s="0" t="n">
        <f aca="false">IF(CHOOSE(MATCH(BK$5,$B$10:$E$10,0),$B150,$C150,$D150,$E150)*BK$6+BK150*BK$7&lt;BK$2,BK$3*BK$4,0)</f>
        <v>0</v>
      </c>
      <c r="FE150" s="0" t="n">
        <f aca="false">IF(CHOOSE(MATCH(BL$5,$B$10:$E$10,0),$B150,$C150,$D150,$E150)*BL$6+BL150*BL$7&lt;BL$2,BL$3*BL$4,0)</f>
        <v>0</v>
      </c>
      <c r="FF150" s="0" t="n">
        <f aca="false">IF(CHOOSE(MATCH(BM$5,$B$10:$E$10,0),$B150,$C150,$D150,$E150)*BM$6+BM150*BM$7&lt;BM$2,BM$3*BM$4,0)</f>
        <v>0</v>
      </c>
      <c r="FG150" s="0" t="n">
        <f aca="false">IF(CHOOSE(MATCH(BN$5,$B$10:$E$10,0),$B150,$C150,$D150,$E150)*BN$6+BN150*BN$7&lt;BN$2,BN$3*BN$4,0)</f>
        <v>0</v>
      </c>
      <c r="FH150" s="0" t="n">
        <f aca="false">IF(CHOOSE(MATCH(BO$5,$B$10:$E$10,0),$B150,$C150,$D150,$E150)*BO$6+BO150*BO$7&lt;BO$2,BO$3*BO$4,0)</f>
        <v>0</v>
      </c>
      <c r="FI150" s="0" t="n">
        <f aca="false">IF(CHOOSE(MATCH(BP$5,$B$10:$E$10,0),$B150,$C150,$D150,$E150)*BP$6+BP150*BP$7&lt;BP$2,BP$3*BP$4,0)</f>
        <v>0</v>
      </c>
      <c r="FJ150" s="0" t="n">
        <f aca="false">IF(CHOOSE(MATCH(BQ$5,$B$10:$E$10,0),$B150,$C150,$D150,$E150)*BQ$6+BQ150*BQ$7&lt;BQ$2,BQ$3*BQ$4,0)</f>
        <v>0</v>
      </c>
      <c r="FK150" s="0" t="n">
        <f aca="false">IF(CHOOSE(MATCH(BR$5,$B$10:$E$10,0),$B150,$C150,$D150,$E150)*BR$6+BR150*BR$7&lt;BR$2,BR$3*BR$4,0)</f>
        <v>0</v>
      </c>
      <c r="FL150" s="0" t="n">
        <f aca="false">IF(CHOOSE(MATCH(BS$5,$B$10:$E$10,0),$B150,$C150,$D150,$E150)*BS$6+BS150*BS$7&lt;BS$2,BS$3*BS$4,0)</f>
        <v>0</v>
      </c>
      <c r="FM150" s="0" t="n">
        <f aca="false">IF(CHOOSE(MATCH(BT$5,$B$10:$E$10,0),$B150,$C150,$D150,$E150)*BT$6+BT150*BT$7&lt;BT$2,BT$3*BT$4,0)</f>
        <v>0</v>
      </c>
      <c r="FN150" s="0" t="n">
        <f aca="false">IF(CHOOSE(MATCH(BU$5,$B$10:$E$10,0),$B150,$C150,$D150,$E150)*BU$6+BU150*BU$7&lt;BU$2,BU$3*BU$4,0)</f>
        <v>0</v>
      </c>
      <c r="FO150" s="0" t="n">
        <f aca="false">IF(CHOOSE(MATCH(BV$5,$B$10:$E$10,0),$B150,$C150,$D150,$E150)*BV$6+BV150*BV$7&lt;BV$2,BV$3*BV$4,0)</f>
        <v>0</v>
      </c>
      <c r="FP150" s="0" t="n">
        <f aca="false">IF(CHOOSE(MATCH(BW$5,$B$10:$E$10,0),$B150,$C150,$D150,$E150)*BW$6+BW150*BW$7&lt;BW$2,BW$3*BW$4,0)</f>
        <v>0</v>
      </c>
      <c r="FQ150" s="0" t="n">
        <f aca="false">IF(CHOOSE(MATCH(BX$5,$B$10:$E$10,0),$B150,$C150,$D150,$E150)*BX$6+BX150*BX$7&lt;BX$2,BX$3*BX$4,0)</f>
        <v>0</v>
      </c>
      <c r="FR150" s="0" t="n">
        <f aca="false">IF(CHOOSE(MATCH(BY$5,$B$10:$E$10,0),$B150,$C150,$D150,$E150)*BY$6+BY150*BY$7&lt;BY$2,BY$3*BY$4,0)</f>
        <v>0</v>
      </c>
      <c r="FS150" s="0" t="n">
        <f aca="false">IF(CHOOSE(MATCH(BZ$5,$B$10:$E$10,0),$B150,$C150,$D150,$E150)*BZ$6+BZ150*BZ$7&lt;BZ$2,BZ$3*BZ$4,0)</f>
        <v>0</v>
      </c>
      <c r="FT150" s="0" t="n">
        <f aca="false">IF(CHOOSE(MATCH(CA$5,$B$10:$E$10,0),$B150,$C150,$D150,$E150)*CA$6+CA150*CA$7&lt;CA$2,CA$3*CA$4,0)</f>
        <v>0</v>
      </c>
      <c r="FU150" s="0" t="n">
        <f aca="false">IF(CHOOSE(MATCH(CB$5,$B$10:$E$10,0),$B150,$C150,$D150,$E150)*CB$6+CB150*CB$7&lt;CB$2,CB$3*CB$4,0)</f>
        <v>0</v>
      </c>
      <c r="FV150" s="0" t="n">
        <f aca="false">IF(CHOOSE(MATCH(CC$5,$B$10:$E$10,0),$B150,$C150,$D150,$E150)*CC$6+CC150*CC$7&lt;CC$2,CC$3*CC$4,0)</f>
        <v>0</v>
      </c>
      <c r="FW150" s="0" t="n">
        <f aca="false">IF(CHOOSE(MATCH(CD$5,$B$10:$E$10,0),$B150,$C150,$D150,$E150)*CD$6+CD150*CD$7&lt;CD$2,CD$3*CD$4,0)</f>
        <v>0</v>
      </c>
      <c r="FX150" s="0" t="n">
        <f aca="false">IF(CHOOSE(MATCH(CE$5,$B$10:$E$10,0),$B150,$C150,$D150,$E150)*CE$6+CE150*CE$7&lt;CE$2,CE$3*CE$4,0)</f>
        <v>0</v>
      </c>
      <c r="FY150" s="0" t="n">
        <f aca="false">IF(CHOOSE(MATCH(CF$5,$B$10:$E$10,0),$B150,$C150,$D150,$E150)*CF$6+CF150*CF$7&lt;CF$2,CF$3*CF$4,0)</f>
        <v>0</v>
      </c>
      <c r="FZ150" s="0" t="n">
        <f aca="false">IF(CHOOSE(MATCH(CG$5,$B$10:$E$10,0),$B150,$C150,$D150,$E150)*CG$6+CG150*CG$7&lt;CG$2,CG$3*CG$4,0)</f>
        <v>0</v>
      </c>
      <c r="GA150" s="0" t="n">
        <f aca="false">IF(CHOOSE(MATCH(CH$5,$B$10:$E$10,0),$B150,$C150,$D150,$E150)*CH$6+CH150*CH$7&lt;CH$2,CH$3*CH$4,0)</f>
        <v>0</v>
      </c>
      <c r="GB150" s="0" t="n">
        <f aca="false">IF(CHOOSE(MATCH(CI$5,$B$10:$E$10,0),$B150,$C150,$D150,$E150)*CI$6+CI150*CI$7&lt;CI$2,CI$3*CI$4,0)</f>
        <v>0</v>
      </c>
      <c r="GC150" s="0" t="n">
        <f aca="false">IF(CHOOSE(MATCH(CJ$5,$B$10:$E$10,0),$B150,$C150,$D150,$E150)*CJ$6+CJ150*CJ$7&lt;CJ$2,CJ$3*CJ$4,0)</f>
        <v>0</v>
      </c>
      <c r="GD150" s="0" t="n">
        <f aca="false">IF(CHOOSE(MATCH(CK$5,$B$10:$E$10,0),$B150,$C150,$D150,$E150)*CK$6+CK150*CK$7&lt;CK$2,CK$3*CK$4,0)</f>
        <v>0</v>
      </c>
      <c r="GE150" s="0" t="n">
        <f aca="false">IF(CHOOSE(MATCH(CL$5,$B$10:$E$10,0),$B150,$C150,$D150,$E150)*CL$6+CL150*CL$7&lt;CL$2,CL$3*CL$4,0)</f>
        <v>0</v>
      </c>
      <c r="GF150" s="0" t="n">
        <f aca="false">IF(CHOOSE(MATCH(CM$5,$B$10:$E$10,0),$B150,$C150,$D150,$E150)*CM$6+CM150*CM$7&lt;CM$2,CM$3*CM$4,0)</f>
        <v>0</v>
      </c>
      <c r="GG150" s="0" t="n">
        <f aca="false">IF(CHOOSE(MATCH(CN$5,$B$10:$E$10,0),$B150,$C150,$D150,$E150)*CN$6+CN150*CN$7&lt;CN$2,CN$3*CN$4,0)</f>
        <v>0</v>
      </c>
      <c r="GH150" s="0" t="n">
        <f aca="false">IF(CHOOSE(MATCH(CO$5,$B$10:$E$10,0),$B150,$C150,$D150,$E150)*CO$6+CO150*CO$7&lt;CO$2,CO$3*CO$4,0)</f>
        <v>0</v>
      </c>
      <c r="GI150" s="0" t="n">
        <f aca="false">IF(CHOOSE(MATCH(CP$5,$B$10:$E$10,0),$B150,$C150,$D150,$E150)*CP$6+CP150*CP$7&lt;CP$2,CP$3*CP$4,0)</f>
        <v>0</v>
      </c>
      <c r="GJ150" s="0" t="n">
        <f aca="false">IF(CHOOSE(MATCH(CQ$5,$B$10:$E$10,0),$B150,$C150,$D150,$E150)*CQ$6+CQ150*CQ$7&lt;CQ$2,CQ$3*CQ$4,0)</f>
        <v>0</v>
      </c>
      <c r="GK150" s="0" t="n">
        <f aca="false">IF(CHOOSE(MATCH(CR$5,$B$10:$E$10,0),$B150,$C150,$D150,$E150)*CR$6+CR150*CR$7&lt;CR$2,CR$3*CR$4,0)</f>
        <v>0</v>
      </c>
      <c r="GL150" s="0" t="n">
        <f aca="false">IF(CHOOSE(MATCH(CS$5,$B$10:$E$10,0),$B150,$C150,$D150,$E150)*CS$6+CS150*CS$7&lt;CS$2,CS$3*CS$4,0)</f>
        <v>0</v>
      </c>
      <c r="GM150" s="0" t="n">
        <f aca="false">IF(CHOOSE(MATCH(CT$5,$B$10:$E$10,0),$B150,$C150,$D150,$E150)*CT$6+CT150*CT$7&lt;CT$2,CT$3*CT$4,0)</f>
        <v>0</v>
      </c>
      <c r="GN150" s="0" t="n">
        <f aca="false">IF(CHOOSE(MATCH(CU$5,$B$10:$E$10,0),$B150,$C150,$D150,$E150)*CU$6+CU150*CU$7&lt;CU$2,CU$3*CU$4,0)</f>
        <v>0</v>
      </c>
      <c r="GO150" s="0" t="n">
        <f aca="false">IF(CHOOSE(MATCH(CV$5,$B$10:$E$10,0),$B150,$C150,$D150,$E150)*CV$6+CV150*CV$7&lt;CV$2,CV$3*CV$4,0)</f>
        <v>0</v>
      </c>
      <c r="GP150" s="0" t="n">
        <f aca="false">IF(CHOOSE(MATCH(CW$5,$B$10:$E$10,0),$B150,$C150,$D150,$E150)*CW$6+CW150*CW$7&lt;CW$2,CW$3*CW$4,0)</f>
        <v>0</v>
      </c>
      <c r="GQ150" s="0" t="n">
        <f aca="false">IF(CHOOSE(MATCH(CX$5,$B$10:$E$10,0),$B150,$C150,$D150,$E150)*CX$6+CX150*CX$7&lt;CX$2,CX$3*CX$4,0)</f>
        <v>0</v>
      </c>
      <c r="GS150" s="0" t="n">
        <f aca="false">SUM(CZ150:GQ150)</f>
        <v>1</v>
      </c>
      <c r="GT150" s="0" t="n">
        <f aca="false">IF(GS150&gt;$GS$6,1,0)</f>
        <v>0</v>
      </c>
    </row>
    <row r="151" customFormat="false" ht="14" hidden="false" customHeight="false" outlineLevel="0" collapsed="false">
      <c r="A151" s="0" t="n">
        <v>141</v>
      </c>
      <c r="B151" s="0" t="n">
        <v>-1.08391415359404</v>
      </c>
      <c r="C151" s="0" t="n">
        <v>-1.2703094740538</v>
      </c>
      <c r="D151" s="0" t="n">
        <v>-0.320276640321687</v>
      </c>
      <c r="E151" s="0" t="n">
        <v>0.0331463867214263</v>
      </c>
      <c r="G151" s="0" t="n">
        <v>0.860343334352365</v>
      </c>
      <c r="H151" s="0" t="n">
        <v>0.997438291960862</v>
      </c>
      <c r="I151" s="0" t="n">
        <v>-0.993795765680261</v>
      </c>
      <c r="J151" s="0" t="n">
        <v>-0.203856416192139</v>
      </c>
      <c r="K151" s="0" t="n">
        <v>-2.75897036772221</v>
      </c>
      <c r="L151" s="0" t="n">
        <v>0.331028786604293</v>
      </c>
      <c r="M151" s="0" t="n">
        <v>0.627377403361606</v>
      </c>
      <c r="N151" s="0" t="n">
        <v>0.272336819762131</v>
      </c>
      <c r="O151" s="0" t="n">
        <v>-0.0147269929584581</v>
      </c>
      <c r="P151" s="0" t="n">
        <v>0.297112592306803</v>
      </c>
      <c r="Q151" s="0" t="n">
        <v>0.0256682142207865</v>
      </c>
      <c r="R151" s="0" t="n">
        <v>0.562361037736991</v>
      </c>
      <c r="S151" s="0" t="n">
        <v>1.67065081768669</v>
      </c>
      <c r="T151" s="0" t="n">
        <v>0.516788531967904</v>
      </c>
      <c r="U151" s="0" t="n">
        <v>0.128679857880343</v>
      </c>
      <c r="V151" s="0" t="n">
        <v>0.810671281215036</v>
      </c>
      <c r="W151" s="0" t="n">
        <v>1.86228135135025</v>
      </c>
      <c r="X151" s="0" t="n">
        <v>-0.421123331761919</v>
      </c>
      <c r="Y151" s="0" t="n">
        <v>-0.672450823913096</v>
      </c>
      <c r="Z151" s="0" t="n">
        <v>0.820487002783921</v>
      </c>
      <c r="AA151" s="0" t="n">
        <v>0.811521658761194</v>
      </c>
      <c r="AB151" s="0" t="n">
        <v>1.88984813576099</v>
      </c>
      <c r="AC151" s="0" t="n">
        <v>-0.654622454021592</v>
      </c>
      <c r="AD151" s="0" t="n">
        <v>-0.208544861379778</v>
      </c>
      <c r="AE151" s="0" t="n">
        <v>1.37755705509335</v>
      </c>
      <c r="AF151" s="0" t="n">
        <v>1.10793280327925</v>
      </c>
      <c r="AG151" s="0" t="n">
        <v>-2.38345819525421</v>
      </c>
      <c r="AH151" s="0" t="n">
        <v>-1.21338644021307</v>
      </c>
      <c r="AI151" s="0" t="n">
        <v>-0.945206011238042</v>
      </c>
      <c r="AJ151" s="0" t="n">
        <v>-0.051620645535877</v>
      </c>
      <c r="AK151" s="0" t="n">
        <v>0.825316419650335</v>
      </c>
      <c r="AL151" s="0" t="n">
        <v>0.113036549009848</v>
      </c>
      <c r="AM151" s="0" t="n">
        <v>-0.0637282937532291</v>
      </c>
      <c r="AN151" s="0" t="n">
        <v>0.985060069069732</v>
      </c>
      <c r="AO151" s="0" t="n">
        <v>0.618090325588128</v>
      </c>
      <c r="AP151" s="0" t="n">
        <v>-0.575130343349883</v>
      </c>
      <c r="AQ151" s="0" t="n">
        <v>1.18388925329782</v>
      </c>
      <c r="AR151" s="0" t="n">
        <v>1.9979961507488</v>
      </c>
      <c r="AS151" s="0" t="n">
        <v>0.173019998328527</v>
      </c>
      <c r="AT151" s="0" t="n">
        <v>2.43202521232888</v>
      </c>
      <c r="AU151" s="0" t="n">
        <v>-1.12188899947796</v>
      </c>
      <c r="AV151" s="0" t="n">
        <v>1.87767000170425</v>
      </c>
      <c r="AW151" s="0" t="n">
        <v>0.640188773104455</v>
      </c>
      <c r="AX151" s="0" t="n">
        <v>1.47367700265022</v>
      </c>
      <c r="AY151" s="0" t="n">
        <v>-0.531797468283912</v>
      </c>
      <c r="AZ151" s="0" t="n">
        <v>0.174106844497146</v>
      </c>
      <c r="BA151" s="0" t="n">
        <v>0.113113856059499</v>
      </c>
      <c r="BB151" s="0" t="n">
        <v>2.86185240838677</v>
      </c>
      <c r="BC151" s="0" t="n">
        <v>0.634938714938471</v>
      </c>
      <c r="BD151" s="0" t="n">
        <v>-2.50431185122579</v>
      </c>
      <c r="BE151" s="0" t="n">
        <v>1.25972292153165</v>
      </c>
      <c r="BF151" s="0" t="n">
        <v>-0.981090124696493</v>
      </c>
      <c r="BG151" s="0" t="n">
        <v>1.88035301107448</v>
      </c>
      <c r="BH151" s="0" t="n">
        <v>1.83772499440238</v>
      </c>
      <c r="BI151" s="0" t="n">
        <v>0.000114823706098832</v>
      </c>
      <c r="BJ151" s="0" t="n">
        <v>0.00990667103906162</v>
      </c>
      <c r="BK151" s="0" t="n">
        <v>0.403217654820764</v>
      </c>
      <c r="BL151" s="0" t="n">
        <v>-0.573415945837041</v>
      </c>
      <c r="BM151" s="0" t="n">
        <v>1.38410541694611</v>
      </c>
      <c r="BN151" s="0" t="n">
        <v>0.452259882877115</v>
      </c>
      <c r="BO151" s="0" t="n">
        <v>-0.440259100287221</v>
      </c>
      <c r="BP151" s="0" t="n">
        <v>-0.339687176165171</v>
      </c>
      <c r="BQ151" s="0" t="n">
        <v>-0.307201162286219</v>
      </c>
      <c r="BR151" s="0" t="n">
        <v>-1.48856997839175</v>
      </c>
      <c r="BS151" s="0" t="n">
        <v>-1.84522832569201</v>
      </c>
      <c r="BT151" s="0" t="n">
        <v>1.41236796480371</v>
      </c>
      <c r="BU151" s="0" t="n">
        <v>0.800512225396233</v>
      </c>
      <c r="BV151" s="0" t="n">
        <v>-0.1039575181494</v>
      </c>
      <c r="BW151" s="0" t="n">
        <v>0.0498596364195691</v>
      </c>
      <c r="BX151" s="0" t="n">
        <v>1.6949206838035</v>
      </c>
      <c r="BY151" s="0" t="n">
        <v>0.795778305473505</v>
      </c>
      <c r="BZ151" s="0" t="n">
        <v>-0.256966359302169</v>
      </c>
      <c r="CA151" s="0" t="n">
        <v>-0.90207777247997</v>
      </c>
      <c r="CB151" s="0" t="n">
        <v>0.35879565984942</v>
      </c>
      <c r="CC151" s="0" t="n">
        <v>-0.46185505198082</v>
      </c>
      <c r="CD151" s="0" t="n">
        <v>-0.981585799308959</v>
      </c>
      <c r="CE151" s="0" t="n">
        <v>-0.381076006306102</v>
      </c>
      <c r="CF151" s="0" t="n">
        <v>-1.82909388968255</v>
      </c>
      <c r="CG151" s="0" t="n">
        <v>0.248910509981215</v>
      </c>
      <c r="CH151" s="0" t="n">
        <v>0.0317902504320955</v>
      </c>
      <c r="CI151" s="0" t="n">
        <v>-1.16272531158756</v>
      </c>
      <c r="CJ151" s="0" t="n">
        <v>-0.833192643767688</v>
      </c>
      <c r="CK151" s="0" t="n">
        <v>0.953730250330409</v>
      </c>
      <c r="CL151" s="0" t="n">
        <v>-1.55349880515132</v>
      </c>
      <c r="CM151" s="0" t="n">
        <v>-0.284981069853529</v>
      </c>
      <c r="CN151" s="0" t="n">
        <v>0.766510765970452</v>
      </c>
      <c r="CO151" s="0" t="n">
        <v>0.521339416081901</v>
      </c>
      <c r="CP151" s="0" t="n">
        <v>0.0593593085795874</v>
      </c>
      <c r="CQ151" s="0" t="n">
        <v>-0.83676923168241</v>
      </c>
      <c r="CR151" s="0" t="n">
        <v>-0.0555280621483689</v>
      </c>
      <c r="CS151" s="0" t="n">
        <v>1.43405941344099</v>
      </c>
      <c r="CT151" s="0" t="n">
        <v>0.369093413610244</v>
      </c>
      <c r="CU151" s="0" t="n">
        <v>-1.03840648080222</v>
      </c>
      <c r="CV151" s="0" t="n">
        <v>0.29040393201285</v>
      </c>
      <c r="CW151" s="0" t="n">
        <v>1.02589638117934</v>
      </c>
      <c r="CX151" s="0" t="n">
        <v>-1.64288849191507</v>
      </c>
      <c r="CZ151" s="0" t="n">
        <f aca="false">IF(CHOOSE(MATCH(G$5,$B$10:$E$10,0),$B151,$C151,$D151,$E151)*G$6+G151*G$7&lt;G$2,G$3*G$4,0)</f>
        <v>0</v>
      </c>
      <c r="DA151" s="0" t="n">
        <f aca="false">IF(CHOOSE(MATCH(H$5,$B$10:$E$10,0),$B151,$C151,$D151,$E151)*H$6+H151*H$7&lt;H$2,H$3*H$4,0)</f>
        <v>0</v>
      </c>
      <c r="DB151" s="0" t="n">
        <f aca="false">IF(CHOOSE(MATCH(I$5,$B$10:$E$10,0),$B151,$C151,$D151,$E151)*I$6+I151*I$7&lt;I$2,I$3*I$4,0)</f>
        <v>0</v>
      </c>
      <c r="DC151" s="0" t="n">
        <f aca="false">IF(CHOOSE(MATCH(J$5,$B$10:$E$10,0),$B151,$C151,$D151,$E151)*J$6+J151*J$7&lt;J$2,J$3*J$4,0)</f>
        <v>0</v>
      </c>
      <c r="DD151" s="0" t="n">
        <f aca="false">IF(CHOOSE(MATCH(K$5,$B$10:$E$10,0),$B151,$C151,$D151,$E151)*K$6+K151*K$7&lt;K$2,K$3*K$4,0)</f>
        <v>2.5</v>
      </c>
      <c r="DE151" s="0" t="n">
        <f aca="false">IF(CHOOSE(MATCH(L$5,$B$10:$E$10,0),$B151,$C151,$D151,$E151)*L$6+L151*L$7&lt;L$2,L$3*L$4,0)</f>
        <v>0</v>
      </c>
      <c r="DF151" s="0" t="n">
        <f aca="false">IF(CHOOSE(MATCH(M$5,$B$10:$E$10,0),$B151,$C151,$D151,$E151)*M$6+M151*M$7&lt;M$2,M$3*M$4,0)</f>
        <v>0</v>
      </c>
      <c r="DG151" s="0" t="n">
        <f aca="false">IF(CHOOSE(MATCH(N$5,$B$10:$E$10,0),$B151,$C151,$D151,$E151)*N$6+N151*N$7&lt;N$2,N$3*N$4,0)</f>
        <v>0</v>
      </c>
      <c r="DH151" s="0" t="n">
        <f aca="false">IF(CHOOSE(MATCH(O$5,$B$10:$E$10,0),$B151,$C151,$D151,$E151)*O$6+O151*O$7&lt;O$2,O$3*O$4,0)</f>
        <v>0</v>
      </c>
      <c r="DI151" s="0" t="n">
        <f aca="false">IF(CHOOSE(MATCH(P$5,$B$10:$E$10,0),$B151,$C151,$D151,$E151)*P$6+P151*P$7&lt;P$2,P$3*P$4,0)</f>
        <v>0</v>
      </c>
      <c r="DJ151" s="0" t="n">
        <f aca="false">IF(CHOOSE(MATCH(Q$5,$B$10:$E$10,0),$B151,$C151,$D151,$E151)*Q$6+Q151*Q$7&lt;Q$2,Q$3*Q$4,0)</f>
        <v>0</v>
      </c>
      <c r="DK151" s="0" t="n">
        <f aca="false">IF(CHOOSE(MATCH(R$5,$B$10:$E$10,0),$B151,$C151,$D151,$E151)*R$6+R151*R$7&lt;R$2,R$3*R$4,0)</f>
        <v>0</v>
      </c>
      <c r="DL151" s="0" t="n">
        <f aca="false">IF(CHOOSE(MATCH(S$5,$B$10:$E$10,0),$B151,$C151,$D151,$E151)*S$6+S151*S$7&lt;S$2,S$3*S$4,0)</f>
        <v>0</v>
      </c>
      <c r="DM151" s="0" t="n">
        <f aca="false">IF(CHOOSE(MATCH(T$5,$B$10:$E$10,0),$B151,$C151,$D151,$E151)*T$6+T151*T$7&lt;T$2,T$3*T$4,0)</f>
        <v>0</v>
      </c>
      <c r="DN151" s="0" t="n">
        <f aca="false">IF(CHOOSE(MATCH(U$5,$B$10:$E$10,0),$B151,$C151,$D151,$E151)*U$6+U151*U$7&lt;U$2,U$3*U$4,0)</f>
        <v>0</v>
      </c>
      <c r="DO151" s="0" t="n">
        <f aca="false">IF(CHOOSE(MATCH(V$5,$B$10:$E$10,0),$B151,$C151,$D151,$E151)*V$6+V151*V$7&lt;V$2,V$3*V$4,0)</f>
        <v>0</v>
      </c>
      <c r="DP151" s="0" t="n">
        <f aca="false">IF(CHOOSE(MATCH(W$5,$B$10:$E$10,0),$B151,$C151,$D151,$E151)*W$6+W151*W$7&lt;W$2,W$3*W$4,0)</f>
        <v>0</v>
      </c>
      <c r="DQ151" s="0" t="n">
        <f aca="false">IF(CHOOSE(MATCH(X$5,$B$10:$E$10,0),$B151,$C151,$D151,$E151)*X$6+X151*X$7&lt;X$2,X$3*X$4,0)</f>
        <v>0</v>
      </c>
      <c r="DR151" s="0" t="n">
        <f aca="false">IF(CHOOSE(MATCH(Y$5,$B$10:$E$10,0),$B151,$C151,$D151,$E151)*Y$6+Y151*Y$7&lt;Y$2,Y$3*Y$4,0)</f>
        <v>0</v>
      </c>
      <c r="DS151" s="0" t="n">
        <f aca="false">IF(CHOOSE(MATCH(Z$5,$B$10:$E$10,0),$B151,$C151,$D151,$E151)*Z$6+Z151*Z$7&lt;Z$2,Z$3*Z$4,0)</f>
        <v>0</v>
      </c>
      <c r="DT151" s="0" t="n">
        <f aca="false">IF(CHOOSE(MATCH(AA$5,$B$10:$E$10,0),$B151,$C151,$D151,$E151)*AA$6+AA151*AA$7&lt;AA$2,AA$3*AA$4,0)</f>
        <v>0</v>
      </c>
      <c r="DU151" s="0" t="n">
        <f aca="false">IF(CHOOSE(MATCH(AB$5,$B$10:$E$10,0),$B151,$C151,$D151,$E151)*AB$6+AB151*AB$7&lt;AB$2,AB$3*AB$4,0)</f>
        <v>0</v>
      </c>
      <c r="DV151" s="0" t="n">
        <f aca="false">IF(CHOOSE(MATCH(AC$5,$B$10:$E$10,0),$B151,$C151,$D151,$E151)*AC$6+AC151*AC$7&lt;AC$2,AC$3*AC$4,0)</f>
        <v>0</v>
      </c>
      <c r="DW151" s="0" t="n">
        <f aca="false">IF(CHOOSE(MATCH(AD$5,$B$10:$E$10,0),$B151,$C151,$D151,$E151)*AD$6+AD151*AD$7&lt;AD$2,AD$3*AD$4,0)</f>
        <v>0</v>
      </c>
      <c r="DX151" s="0" t="n">
        <f aca="false">IF(CHOOSE(MATCH(AE$5,$B$10:$E$10,0),$B151,$C151,$D151,$E151)*AE$6+AE151*AE$7&lt;AE$2,AE$3*AE$4,0)</f>
        <v>0</v>
      </c>
      <c r="DY151" s="0" t="n">
        <f aca="false">IF(CHOOSE(MATCH(AF$5,$B$10:$E$10,0),$B151,$C151,$D151,$E151)*AF$6+AF151*AF$7&lt;AF$2,AF$3*AF$4,0)</f>
        <v>0</v>
      </c>
      <c r="DZ151" s="0" t="n">
        <f aca="false">IF(CHOOSE(MATCH(AG$5,$B$10:$E$10,0),$B151,$C151,$D151,$E151)*AG$6+AG151*AG$7&lt;AG$2,AG$3*AG$4,0)</f>
        <v>12.5</v>
      </c>
      <c r="EA151" s="0" t="n">
        <f aca="false">IF(CHOOSE(MATCH(AH$5,$B$10:$E$10,0),$B151,$C151,$D151,$E151)*AH$6+AH151*AH$7&lt;AH$2,AH$3*AH$4,0)</f>
        <v>0</v>
      </c>
      <c r="EB151" s="0" t="n">
        <f aca="false">IF(CHOOSE(MATCH(AI$5,$B$10:$E$10,0),$B151,$C151,$D151,$E151)*AI$6+AI151*AI$7&lt;AI$2,AI$3*AI$4,0)</f>
        <v>0</v>
      </c>
      <c r="EC151" s="0" t="n">
        <f aca="false">IF(CHOOSE(MATCH(AJ$5,$B$10:$E$10,0),$B151,$C151,$D151,$E151)*AJ$6+AJ151*AJ$7&lt;AJ$2,AJ$3*AJ$4,0)</f>
        <v>0</v>
      </c>
      <c r="ED151" s="0" t="n">
        <f aca="false">IF(CHOOSE(MATCH(AK$5,$B$10:$E$10,0),$B151,$C151,$D151,$E151)*AK$6+AK151*AK$7&lt;AK$2,AK$3*AK$4,0)</f>
        <v>0</v>
      </c>
      <c r="EE151" s="0" t="n">
        <f aca="false">IF(CHOOSE(MATCH(AL$5,$B$10:$E$10,0),$B151,$C151,$D151,$E151)*AL$6+AL151*AL$7&lt;AL$2,AL$3*AL$4,0)</f>
        <v>0</v>
      </c>
      <c r="EF151" s="0" t="n">
        <f aca="false">IF(CHOOSE(MATCH(AM$5,$B$10:$E$10,0),$B151,$C151,$D151,$E151)*AM$6+AM151*AM$7&lt;AM$2,AM$3*AM$4,0)</f>
        <v>0</v>
      </c>
      <c r="EG151" s="0" t="n">
        <f aca="false">IF(CHOOSE(MATCH(AN$5,$B$10:$E$10,0),$B151,$C151,$D151,$E151)*AN$6+AN151*AN$7&lt;AN$2,AN$3*AN$4,0)</f>
        <v>0</v>
      </c>
      <c r="EH151" s="0" t="n">
        <f aca="false">IF(CHOOSE(MATCH(AO$5,$B$10:$E$10,0),$B151,$C151,$D151,$E151)*AO$6+AO151*AO$7&lt;AO$2,AO$3*AO$4,0)</f>
        <v>0</v>
      </c>
      <c r="EI151" s="0" t="n">
        <f aca="false">IF(CHOOSE(MATCH(AP$5,$B$10:$E$10,0),$B151,$C151,$D151,$E151)*AP$6+AP151*AP$7&lt;AP$2,AP$3*AP$4,0)</f>
        <v>0</v>
      </c>
      <c r="EJ151" s="0" t="n">
        <f aca="false">IF(CHOOSE(MATCH(AQ$5,$B$10:$E$10,0),$B151,$C151,$D151,$E151)*AQ$6+AQ151*AQ$7&lt;AQ$2,AQ$3*AQ$4,0)</f>
        <v>0</v>
      </c>
      <c r="EK151" s="0" t="n">
        <f aca="false">IF(CHOOSE(MATCH(AR$5,$B$10:$E$10,0),$B151,$C151,$D151,$E151)*AR$6+AR151*AR$7&lt;AR$2,AR$3*AR$4,0)</f>
        <v>0</v>
      </c>
      <c r="EL151" s="0" t="n">
        <f aca="false">IF(CHOOSE(MATCH(AS$5,$B$10:$E$10,0),$B151,$C151,$D151,$E151)*AS$6+AS151*AS$7&lt;AS$2,AS$3*AS$4,0)</f>
        <v>0</v>
      </c>
      <c r="EM151" s="0" t="n">
        <f aca="false">IF(CHOOSE(MATCH(AT$5,$B$10:$E$10,0),$B151,$C151,$D151,$E151)*AT$6+AT151*AT$7&lt;AT$2,AT$3*AT$4,0)</f>
        <v>0</v>
      </c>
      <c r="EN151" s="0" t="n">
        <f aca="false">IF(CHOOSE(MATCH(AU$5,$B$10:$E$10,0),$B151,$C151,$D151,$E151)*AU$6+AU151*AU$7&lt;AU$2,AU$3*AU$4,0)</f>
        <v>0</v>
      </c>
      <c r="EO151" s="0" t="n">
        <f aca="false">IF(CHOOSE(MATCH(AV$5,$B$10:$E$10,0),$B151,$C151,$D151,$E151)*AV$6+AV151*AV$7&lt;AV$2,AV$3*AV$4,0)</f>
        <v>0</v>
      </c>
      <c r="EP151" s="0" t="n">
        <f aca="false">IF(CHOOSE(MATCH(AW$5,$B$10:$E$10,0),$B151,$C151,$D151,$E151)*AW$6+AW151*AW$7&lt;AW$2,AW$3*AW$4,0)</f>
        <v>0</v>
      </c>
      <c r="EQ151" s="0" t="n">
        <f aca="false">IF(CHOOSE(MATCH(AX$5,$B$10:$E$10,0),$B151,$C151,$D151,$E151)*AX$6+AX151*AX$7&lt;AX$2,AX$3*AX$4,0)</f>
        <v>0</v>
      </c>
      <c r="ER151" s="0" t="n">
        <f aca="false">IF(CHOOSE(MATCH(AY$5,$B$10:$E$10,0),$B151,$C151,$D151,$E151)*AY$6+AY151*AY$7&lt;AY$2,AY$3*AY$4,0)</f>
        <v>0</v>
      </c>
      <c r="ES151" s="0" t="n">
        <f aca="false">IF(CHOOSE(MATCH(AZ$5,$B$10:$E$10,0),$B151,$C151,$D151,$E151)*AZ$6+AZ151*AZ$7&lt;AZ$2,AZ$3*AZ$4,0)</f>
        <v>0</v>
      </c>
      <c r="ET151" s="0" t="n">
        <f aca="false">IF(CHOOSE(MATCH(BA$5,$B$10:$E$10,0),$B151,$C151,$D151,$E151)*BA$6+BA151*BA$7&lt;BA$2,BA$3*BA$4,0)</f>
        <v>0</v>
      </c>
      <c r="EU151" s="0" t="n">
        <f aca="false">IF(CHOOSE(MATCH(BB$5,$B$10:$E$10,0),$B151,$C151,$D151,$E151)*BB$6+BB151*BB$7&lt;BB$2,BB$3*BB$4,0)</f>
        <v>0</v>
      </c>
      <c r="EV151" s="0" t="n">
        <f aca="false">IF(CHOOSE(MATCH(BC$5,$B$10:$E$10,0),$B151,$C151,$D151,$E151)*BC$6+BC151*BC$7&lt;BC$2,BC$3*BC$4,0)</f>
        <v>0</v>
      </c>
      <c r="EW151" s="0" t="n">
        <f aca="false">IF(CHOOSE(MATCH(BD$5,$B$10:$E$10,0),$B151,$C151,$D151,$E151)*BD$6+BD151*BD$7&lt;BD$2,BD$3*BD$4,0)</f>
        <v>12.5</v>
      </c>
      <c r="EX151" s="0" t="n">
        <f aca="false">IF(CHOOSE(MATCH(BE$5,$B$10:$E$10,0),$B151,$C151,$D151,$E151)*BE$6+BE151*BE$7&lt;BE$2,BE$3*BE$4,0)</f>
        <v>0</v>
      </c>
      <c r="EY151" s="0" t="n">
        <f aca="false">IF(CHOOSE(MATCH(BF$5,$B$10:$E$10,0),$B151,$C151,$D151,$E151)*BF$6+BF151*BF$7&lt;BF$2,BF$3*BF$4,0)</f>
        <v>0</v>
      </c>
      <c r="EZ151" s="0" t="n">
        <f aca="false">IF(CHOOSE(MATCH(BG$5,$B$10:$E$10,0),$B151,$C151,$D151,$E151)*BG$6+BG151*BG$7&lt;BG$2,BG$3*BG$4,0)</f>
        <v>0</v>
      </c>
      <c r="FA151" s="0" t="n">
        <f aca="false">IF(CHOOSE(MATCH(BH$5,$B$10:$E$10,0),$B151,$C151,$D151,$E151)*BH$6+BH151*BH$7&lt;BH$2,BH$3*BH$4,0)</f>
        <v>0</v>
      </c>
      <c r="FB151" s="0" t="n">
        <f aca="false">IF(CHOOSE(MATCH(BI$5,$B$10:$E$10,0),$B151,$C151,$D151,$E151)*BI$6+BI151*BI$7&lt;BI$2,BI$3*BI$4,0)</f>
        <v>0</v>
      </c>
      <c r="FC151" s="0" t="n">
        <f aca="false">IF(CHOOSE(MATCH(BJ$5,$B$10:$E$10,0),$B151,$C151,$D151,$E151)*BJ$6+BJ151*BJ$7&lt;BJ$2,BJ$3*BJ$4,0)</f>
        <v>0</v>
      </c>
      <c r="FD151" s="0" t="n">
        <f aca="false">IF(CHOOSE(MATCH(BK$5,$B$10:$E$10,0),$B151,$C151,$D151,$E151)*BK$6+BK151*BK$7&lt;BK$2,BK$3*BK$4,0)</f>
        <v>0</v>
      </c>
      <c r="FE151" s="0" t="n">
        <f aca="false">IF(CHOOSE(MATCH(BL$5,$B$10:$E$10,0),$B151,$C151,$D151,$E151)*BL$6+BL151*BL$7&lt;BL$2,BL$3*BL$4,0)</f>
        <v>0</v>
      </c>
      <c r="FF151" s="0" t="n">
        <f aca="false">IF(CHOOSE(MATCH(BM$5,$B$10:$E$10,0),$B151,$C151,$D151,$E151)*BM$6+BM151*BM$7&lt;BM$2,BM$3*BM$4,0)</f>
        <v>0</v>
      </c>
      <c r="FG151" s="0" t="n">
        <f aca="false">IF(CHOOSE(MATCH(BN$5,$B$10:$E$10,0),$B151,$C151,$D151,$E151)*BN$6+BN151*BN$7&lt;BN$2,BN$3*BN$4,0)</f>
        <v>0</v>
      </c>
      <c r="FH151" s="0" t="n">
        <f aca="false">IF(CHOOSE(MATCH(BO$5,$B$10:$E$10,0),$B151,$C151,$D151,$E151)*BO$6+BO151*BO$7&lt;BO$2,BO$3*BO$4,0)</f>
        <v>0</v>
      </c>
      <c r="FI151" s="0" t="n">
        <f aca="false">IF(CHOOSE(MATCH(BP$5,$B$10:$E$10,0),$B151,$C151,$D151,$E151)*BP$6+BP151*BP$7&lt;BP$2,BP$3*BP$4,0)</f>
        <v>0</v>
      </c>
      <c r="FJ151" s="0" t="n">
        <f aca="false">IF(CHOOSE(MATCH(BQ$5,$B$10:$E$10,0),$B151,$C151,$D151,$E151)*BQ$6+BQ151*BQ$7&lt;BQ$2,BQ$3*BQ$4,0)</f>
        <v>0</v>
      </c>
      <c r="FK151" s="0" t="n">
        <f aca="false">IF(CHOOSE(MATCH(BR$5,$B$10:$E$10,0),$B151,$C151,$D151,$E151)*BR$6+BR151*BR$7&lt;BR$2,BR$3*BR$4,0)</f>
        <v>0</v>
      </c>
      <c r="FL151" s="0" t="n">
        <f aca="false">IF(CHOOSE(MATCH(BS$5,$B$10:$E$10,0),$B151,$C151,$D151,$E151)*BS$6+BS151*BS$7&lt;BS$2,BS$3*BS$4,0)</f>
        <v>0</v>
      </c>
      <c r="FM151" s="0" t="n">
        <f aca="false">IF(CHOOSE(MATCH(BT$5,$B$10:$E$10,0),$B151,$C151,$D151,$E151)*BT$6+BT151*BT$7&lt;BT$2,BT$3*BT$4,0)</f>
        <v>0</v>
      </c>
      <c r="FN151" s="0" t="n">
        <f aca="false">IF(CHOOSE(MATCH(BU$5,$B$10:$E$10,0),$B151,$C151,$D151,$E151)*BU$6+BU151*BU$7&lt;BU$2,BU$3*BU$4,0)</f>
        <v>0</v>
      </c>
      <c r="FO151" s="0" t="n">
        <f aca="false">IF(CHOOSE(MATCH(BV$5,$B$10:$E$10,0),$B151,$C151,$D151,$E151)*BV$6+BV151*BV$7&lt;BV$2,BV$3*BV$4,0)</f>
        <v>0</v>
      </c>
      <c r="FP151" s="0" t="n">
        <f aca="false">IF(CHOOSE(MATCH(BW$5,$B$10:$E$10,0),$B151,$C151,$D151,$E151)*BW$6+BW151*BW$7&lt;BW$2,BW$3*BW$4,0)</f>
        <v>0</v>
      </c>
      <c r="FQ151" s="0" t="n">
        <f aca="false">IF(CHOOSE(MATCH(BX$5,$B$10:$E$10,0),$B151,$C151,$D151,$E151)*BX$6+BX151*BX$7&lt;BX$2,BX$3*BX$4,0)</f>
        <v>0</v>
      </c>
      <c r="FR151" s="0" t="n">
        <f aca="false">IF(CHOOSE(MATCH(BY$5,$B$10:$E$10,0),$B151,$C151,$D151,$E151)*BY$6+BY151*BY$7&lt;BY$2,BY$3*BY$4,0)</f>
        <v>0</v>
      </c>
      <c r="FS151" s="0" t="n">
        <f aca="false">IF(CHOOSE(MATCH(BZ$5,$B$10:$E$10,0),$B151,$C151,$D151,$E151)*BZ$6+BZ151*BZ$7&lt;BZ$2,BZ$3*BZ$4,0)</f>
        <v>0</v>
      </c>
      <c r="FT151" s="0" t="n">
        <f aca="false">IF(CHOOSE(MATCH(CA$5,$B$10:$E$10,0),$B151,$C151,$D151,$E151)*CA$6+CA151*CA$7&lt;CA$2,CA$3*CA$4,0)</f>
        <v>0</v>
      </c>
      <c r="FU151" s="0" t="n">
        <f aca="false">IF(CHOOSE(MATCH(CB$5,$B$10:$E$10,0),$B151,$C151,$D151,$E151)*CB$6+CB151*CB$7&lt;CB$2,CB$3*CB$4,0)</f>
        <v>0</v>
      </c>
      <c r="FV151" s="0" t="n">
        <f aca="false">IF(CHOOSE(MATCH(CC$5,$B$10:$E$10,0),$B151,$C151,$D151,$E151)*CC$6+CC151*CC$7&lt;CC$2,CC$3*CC$4,0)</f>
        <v>0</v>
      </c>
      <c r="FW151" s="0" t="n">
        <f aca="false">IF(CHOOSE(MATCH(CD$5,$B$10:$E$10,0),$B151,$C151,$D151,$E151)*CD$6+CD151*CD$7&lt;CD$2,CD$3*CD$4,0)</f>
        <v>0</v>
      </c>
      <c r="FX151" s="0" t="n">
        <f aca="false">IF(CHOOSE(MATCH(CE$5,$B$10:$E$10,0),$B151,$C151,$D151,$E151)*CE$6+CE151*CE$7&lt;CE$2,CE$3*CE$4,0)</f>
        <v>0</v>
      </c>
      <c r="FY151" s="0" t="n">
        <f aca="false">IF(CHOOSE(MATCH(CF$5,$B$10:$E$10,0),$B151,$C151,$D151,$E151)*CF$6+CF151*CF$7&lt;CF$2,CF$3*CF$4,0)</f>
        <v>0</v>
      </c>
      <c r="FZ151" s="0" t="n">
        <f aca="false">IF(CHOOSE(MATCH(CG$5,$B$10:$E$10,0),$B151,$C151,$D151,$E151)*CG$6+CG151*CG$7&lt;CG$2,CG$3*CG$4,0)</f>
        <v>0</v>
      </c>
      <c r="GA151" s="0" t="n">
        <f aca="false">IF(CHOOSE(MATCH(CH$5,$B$10:$E$10,0),$B151,$C151,$D151,$E151)*CH$6+CH151*CH$7&lt;CH$2,CH$3*CH$4,0)</f>
        <v>0</v>
      </c>
      <c r="GB151" s="0" t="n">
        <f aca="false">IF(CHOOSE(MATCH(CI$5,$B$10:$E$10,0),$B151,$C151,$D151,$E151)*CI$6+CI151*CI$7&lt;CI$2,CI$3*CI$4,0)</f>
        <v>0</v>
      </c>
      <c r="GC151" s="0" t="n">
        <f aca="false">IF(CHOOSE(MATCH(CJ$5,$B$10:$E$10,0),$B151,$C151,$D151,$E151)*CJ$6+CJ151*CJ$7&lt;CJ$2,CJ$3*CJ$4,0)</f>
        <v>0</v>
      </c>
      <c r="GD151" s="0" t="n">
        <f aca="false">IF(CHOOSE(MATCH(CK$5,$B$10:$E$10,0),$B151,$C151,$D151,$E151)*CK$6+CK151*CK$7&lt;CK$2,CK$3*CK$4,0)</f>
        <v>0</v>
      </c>
      <c r="GE151" s="0" t="n">
        <f aca="false">IF(CHOOSE(MATCH(CL$5,$B$10:$E$10,0),$B151,$C151,$D151,$E151)*CL$6+CL151*CL$7&lt;CL$2,CL$3*CL$4,0)</f>
        <v>0</v>
      </c>
      <c r="GF151" s="0" t="n">
        <f aca="false">IF(CHOOSE(MATCH(CM$5,$B$10:$E$10,0),$B151,$C151,$D151,$E151)*CM$6+CM151*CM$7&lt;CM$2,CM$3*CM$4,0)</f>
        <v>0</v>
      </c>
      <c r="GG151" s="0" t="n">
        <f aca="false">IF(CHOOSE(MATCH(CN$5,$B$10:$E$10,0),$B151,$C151,$D151,$E151)*CN$6+CN151*CN$7&lt;CN$2,CN$3*CN$4,0)</f>
        <v>0</v>
      </c>
      <c r="GH151" s="0" t="n">
        <f aca="false">IF(CHOOSE(MATCH(CO$5,$B$10:$E$10,0),$B151,$C151,$D151,$E151)*CO$6+CO151*CO$7&lt;CO$2,CO$3*CO$4,0)</f>
        <v>0</v>
      </c>
      <c r="GI151" s="0" t="n">
        <f aca="false">IF(CHOOSE(MATCH(CP$5,$B$10:$E$10,0),$B151,$C151,$D151,$E151)*CP$6+CP151*CP$7&lt;CP$2,CP$3*CP$4,0)</f>
        <v>0</v>
      </c>
      <c r="GJ151" s="0" t="n">
        <f aca="false">IF(CHOOSE(MATCH(CQ$5,$B$10:$E$10,0),$B151,$C151,$D151,$E151)*CQ$6+CQ151*CQ$7&lt;CQ$2,CQ$3*CQ$4,0)</f>
        <v>0</v>
      </c>
      <c r="GK151" s="0" t="n">
        <f aca="false">IF(CHOOSE(MATCH(CR$5,$B$10:$E$10,0),$B151,$C151,$D151,$E151)*CR$6+CR151*CR$7&lt;CR$2,CR$3*CR$4,0)</f>
        <v>0</v>
      </c>
      <c r="GL151" s="0" t="n">
        <f aca="false">IF(CHOOSE(MATCH(CS$5,$B$10:$E$10,0),$B151,$C151,$D151,$E151)*CS$6+CS151*CS$7&lt;CS$2,CS$3*CS$4,0)</f>
        <v>0</v>
      </c>
      <c r="GM151" s="0" t="n">
        <f aca="false">IF(CHOOSE(MATCH(CT$5,$B$10:$E$10,0),$B151,$C151,$D151,$E151)*CT$6+CT151*CT$7&lt;CT$2,CT$3*CT$4,0)</f>
        <v>0</v>
      </c>
      <c r="GN151" s="0" t="n">
        <f aca="false">IF(CHOOSE(MATCH(CU$5,$B$10:$E$10,0),$B151,$C151,$D151,$E151)*CU$6+CU151*CU$7&lt;CU$2,CU$3*CU$4,0)</f>
        <v>0</v>
      </c>
      <c r="GO151" s="0" t="n">
        <f aca="false">IF(CHOOSE(MATCH(CV$5,$B$10:$E$10,0),$B151,$C151,$D151,$E151)*CV$6+CV151*CV$7&lt;CV$2,CV$3*CV$4,0)</f>
        <v>0</v>
      </c>
      <c r="GP151" s="0" t="n">
        <f aca="false">IF(CHOOSE(MATCH(CW$5,$B$10:$E$10,0),$B151,$C151,$D151,$E151)*CW$6+CW151*CW$7&lt;CW$2,CW$3*CW$4,0)</f>
        <v>0</v>
      </c>
      <c r="GQ151" s="0" t="n">
        <f aca="false">IF(CHOOSE(MATCH(CX$5,$B$10:$E$10,0),$B151,$C151,$D151,$E151)*CX$6+CX151*CX$7&lt;CX$2,CX$3*CX$4,0)</f>
        <v>0</v>
      </c>
      <c r="GS151" s="0" t="n">
        <f aca="false">SUM(CZ151:GQ151)</f>
        <v>27.5</v>
      </c>
      <c r="GT151" s="0" t="n">
        <f aca="false">IF(GS151&gt;$GS$6,1,0)</f>
        <v>0</v>
      </c>
    </row>
    <row r="152" customFormat="false" ht="14" hidden="false" customHeight="false" outlineLevel="0" collapsed="false">
      <c r="A152" s="0" t="n">
        <v>142</v>
      </c>
      <c r="B152" s="0" t="n">
        <v>1.21897904859661</v>
      </c>
      <c r="C152" s="0" t="n">
        <v>1.55242621483991</v>
      </c>
      <c r="D152" s="0" t="n">
        <v>-0.761961709447211</v>
      </c>
      <c r="E152" s="0" t="n">
        <v>0.224966247321099</v>
      </c>
      <c r="G152" s="0" t="n">
        <v>1.17789568321314</v>
      </c>
      <c r="H152" s="0" t="n">
        <v>-1.09851271190564</v>
      </c>
      <c r="I152" s="0" t="n">
        <v>-0.140028078021714</v>
      </c>
      <c r="J152" s="0" t="n">
        <v>1.0528083294048</v>
      </c>
      <c r="K152" s="0" t="n">
        <v>-0.131226443045307</v>
      </c>
      <c r="L152" s="0" t="n">
        <v>-0.767022356740199</v>
      </c>
      <c r="M152" s="0" t="n">
        <v>0.423548272010521</v>
      </c>
      <c r="N152" s="0" t="n">
        <v>-0.669192559143994</v>
      </c>
      <c r="O152" s="0" t="n">
        <v>0.315069428324932</v>
      </c>
      <c r="P152" s="0" t="n">
        <v>1.77628407982411</v>
      </c>
      <c r="Q152" s="0" t="n">
        <v>0.0174804881680757</v>
      </c>
      <c r="R152" s="0" t="n">
        <v>1.41548753163079</v>
      </c>
      <c r="S152" s="0" t="n">
        <v>0.998065843305085</v>
      </c>
      <c r="T152" s="0" t="n">
        <v>-0.979605374595849</v>
      </c>
      <c r="U152" s="0" t="n">
        <v>0.653864162813989</v>
      </c>
      <c r="V152" s="0" t="n">
        <v>-0.0297245605906937</v>
      </c>
      <c r="W152" s="0" t="n">
        <v>1.3827138900524</v>
      </c>
      <c r="X152" s="0" t="n">
        <v>0.837528659758391</v>
      </c>
      <c r="Y152" s="0" t="n">
        <v>0.473547743240488</v>
      </c>
      <c r="Z152" s="0" t="n">
        <v>1.01239493233152</v>
      </c>
      <c r="AA152" s="0" t="n">
        <v>-0.785009888204513</v>
      </c>
      <c r="AB152" s="0" t="n">
        <v>-1.07435880636331</v>
      </c>
      <c r="AC152" s="0" t="n">
        <v>1.24464349937625</v>
      </c>
      <c r="AD152" s="0" t="n">
        <v>0.268131543634809</v>
      </c>
      <c r="AE152" s="0" t="n">
        <v>-0.220757101487834</v>
      </c>
      <c r="AF152" s="0" t="n">
        <v>-1.21418452181388</v>
      </c>
      <c r="AG152" s="0" t="n">
        <v>-0.542665929970099</v>
      </c>
      <c r="AH152" s="0" t="n">
        <v>-0.0445743353338912</v>
      </c>
      <c r="AI152" s="0" t="n">
        <v>-0.00577529135625809</v>
      </c>
      <c r="AJ152" s="0" t="n">
        <v>1.13417399916216</v>
      </c>
      <c r="AK152" s="0" t="n">
        <v>-0.00501131580676883</v>
      </c>
      <c r="AL152" s="0" t="n">
        <v>1.02150352176977</v>
      </c>
      <c r="AM152" s="0" t="n">
        <v>-0.835791524878005</v>
      </c>
      <c r="AN152" s="0" t="n">
        <v>-0.900699888006784</v>
      </c>
      <c r="AO152" s="0" t="n">
        <v>1.01764271676075</v>
      </c>
      <c r="AP152" s="0" t="n">
        <v>-0.580373580305604</v>
      </c>
      <c r="AQ152" s="0" t="n">
        <v>-0.0569843905395828</v>
      </c>
      <c r="AR152" s="0" t="n">
        <v>0.231823378271656</v>
      </c>
      <c r="AS152" s="0" t="n">
        <v>-2.50787707045674</v>
      </c>
      <c r="AT152" s="0" t="n">
        <v>-0.294953679258469</v>
      </c>
      <c r="AU152" s="0" t="n">
        <v>-0.825530150905252</v>
      </c>
      <c r="AV152" s="0" t="n">
        <v>1.44854311656673</v>
      </c>
      <c r="AW152" s="0" t="n">
        <v>0.181801169674145</v>
      </c>
      <c r="AX152" s="0" t="n">
        <v>0.303034539683722</v>
      </c>
      <c r="AY152" s="0" t="n">
        <v>0.746547357266536</v>
      </c>
      <c r="AZ152" s="0" t="n">
        <v>-0.886558382262592</v>
      </c>
      <c r="BA152" s="0" t="n">
        <v>0.110804876385373</v>
      </c>
      <c r="BB152" s="0" t="n">
        <v>-0.0421243839809904</v>
      </c>
      <c r="BC152" s="0" t="n">
        <v>0.504760464536957</v>
      </c>
      <c r="BD152" s="0" t="n">
        <v>-0.453530901722843</v>
      </c>
      <c r="BE152" s="0" t="n">
        <v>-1.2049622455379</v>
      </c>
      <c r="BF152" s="0" t="n">
        <v>0.777536115492694</v>
      </c>
      <c r="BG152" s="0" t="n">
        <v>1.3258750186651</v>
      </c>
      <c r="BH152" s="0" t="n">
        <v>1.63352524396032</v>
      </c>
      <c r="BI152" s="0" t="n">
        <v>0.398243855670444</v>
      </c>
      <c r="BJ152" s="0" t="n">
        <v>-0.566756170883309</v>
      </c>
      <c r="BK152" s="0" t="n">
        <v>1.50855612446321</v>
      </c>
      <c r="BL152" s="0" t="n">
        <v>0.0131967681227252</v>
      </c>
      <c r="BM152" s="0" t="n">
        <v>-0.469187853013864</v>
      </c>
      <c r="BN152" s="0" t="n">
        <v>0.142499629873782</v>
      </c>
      <c r="BO152" s="0" t="n">
        <v>0.0552984147361713</v>
      </c>
      <c r="BP152" s="0" t="n">
        <v>1.60792296810541</v>
      </c>
      <c r="BQ152" s="0" t="n">
        <v>-0.993795765680261</v>
      </c>
      <c r="BR152" s="0" t="n">
        <v>-0.775364696892211</v>
      </c>
      <c r="BS152" s="0" t="n">
        <v>1.74844899447635</v>
      </c>
      <c r="BT152" s="0" t="n">
        <v>-0.195740312847192</v>
      </c>
      <c r="BU152" s="0" t="n">
        <v>-0.957957126956899</v>
      </c>
      <c r="BV152" s="0" t="n">
        <v>-0.1034186425386</v>
      </c>
      <c r="BW152" s="0" t="n">
        <v>0.528275450051297</v>
      </c>
      <c r="BX152" s="0" t="n">
        <v>-1.79588823812082</v>
      </c>
      <c r="BY152" s="0" t="n">
        <v>-1.03591673905612</v>
      </c>
      <c r="BZ152" s="0" t="n">
        <v>-1.82341864274349</v>
      </c>
      <c r="CA152" s="0" t="n">
        <v>-0.0987279236142058</v>
      </c>
      <c r="CB152" s="0" t="n">
        <v>-0.918282694328809</v>
      </c>
      <c r="CC152" s="0" t="n">
        <v>0.944010025705211</v>
      </c>
      <c r="CD152" s="0" t="n">
        <v>0.192544575838838</v>
      </c>
      <c r="CE152" s="0" t="n">
        <v>-0.165414348884951</v>
      </c>
      <c r="CF152" s="0" t="n">
        <v>-0.0229897523240652</v>
      </c>
      <c r="CG152" s="0" t="n">
        <v>-1.30838998302352</v>
      </c>
      <c r="CH152" s="0" t="n">
        <v>-0.0932720922719454</v>
      </c>
      <c r="CI152" s="0" t="n">
        <v>0.866118625708623</v>
      </c>
      <c r="CJ152" s="0" t="n">
        <v>1.83730662683956</v>
      </c>
      <c r="CK152" s="0" t="n">
        <v>0.910035851120483</v>
      </c>
      <c r="CL152" s="0" t="n">
        <v>-1.70562998391688</v>
      </c>
      <c r="CM152" s="0" t="n">
        <v>-0.858130988490302</v>
      </c>
      <c r="CN152" s="0" t="n">
        <v>-0.675138380756835</v>
      </c>
      <c r="CO152" s="0" t="n">
        <v>-1.36579728859942</v>
      </c>
      <c r="CP152" s="0" t="n">
        <v>0.0115130660560681</v>
      </c>
      <c r="CQ152" s="0" t="n">
        <v>-0.873151293490082</v>
      </c>
      <c r="CR152" s="0" t="n">
        <v>0.335880940838251</v>
      </c>
      <c r="CS152" s="0" t="n">
        <v>-0.448196715296945</v>
      </c>
      <c r="CT152" s="0" t="n">
        <v>-1.07599362308974</v>
      </c>
      <c r="CU152" s="0" t="n">
        <v>0.389645720133558</v>
      </c>
      <c r="CV152" s="0" t="n">
        <v>0.844283931655809</v>
      </c>
      <c r="CW152" s="0" t="n">
        <v>-0.861009539221413</v>
      </c>
      <c r="CX152" s="0" t="n">
        <v>-0.422962784796255</v>
      </c>
      <c r="CZ152" s="0" t="n">
        <f aca="false">IF(CHOOSE(MATCH(G$5,$B$10:$E$10,0),$B152,$C152,$D152,$E152)*G$6+G152*G$7&lt;G$2,G$3*G$4,0)</f>
        <v>0</v>
      </c>
      <c r="DA152" s="0" t="n">
        <f aca="false">IF(CHOOSE(MATCH(H$5,$B$10:$E$10,0),$B152,$C152,$D152,$E152)*H$6+H152*H$7&lt;H$2,H$3*H$4,0)</f>
        <v>0</v>
      </c>
      <c r="DB152" s="0" t="n">
        <f aca="false">IF(CHOOSE(MATCH(I$5,$B$10:$E$10,0),$B152,$C152,$D152,$E152)*I$6+I152*I$7&lt;I$2,I$3*I$4,0)</f>
        <v>0</v>
      </c>
      <c r="DC152" s="0" t="n">
        <f aca="false">IF(CHOOSE(MATCH(J$5,$B$10:$E$10,0),$B152,$C152,$D152,$E152)*J$6+J152*J$7&lt;J$2,J$3*J$4,0)</f>
        <v>0</v>
      </c>
      <c r="DD152" s="0" t="n">
        <f aca="false">IF(CHOOSE(MATCH(K$5,$B$10:$E$10,0),$B152,$C152,$D152,$E152)*K$6+K152*K$7&lt;K$2,K$3*K$4,0)</f>
        <v>0</v>
      </c>
      <c r="DE152" s="0" t="n">
        <f aca="false">IF(CHOOSE(MATCH(L$5,$B$10:$E$10,0),$B152,$C152,$D152,$E152)*L$6+L152*L$7&lt;L$2,L$3*L$4,0)</f>
        <v>0</v>
      </c>
      <c r="DF152" s="0" t="n">
        <f aca="false">IF(CHOOSE(MATCH(M$5,$B$10:$E$10,0),$B152,$C152,$D152,$E152)*M$6+M152*M$7&lt;M$2,M$3*M$4,0)</f>
        <v>0</v>
      </c>
      <c r="DG152" s="0" t="n">
        <f aca="false">IF(CHOOSE(MATCH(N$5,$B$10:$E$10,0),$B152,$C152,$D152,$E152)*N$6+N152*N$7&lt;N$2,N$3*N$4,0)</f>
        <v>0</v>
      </c>
      <c r="DH152" s="0" t="n">
        <f aca="false">IF(CHOOSE(MATCH(O$5,$B$10:$E$10,0),$B152,$C152,$D152,$E152)*O$6+O152*O$7&lt;O$2,O$3*O$4,0)</f>
        <v>0</v>
      </c>
      <c r="DI152" s="0" t="n">
        <f aca="false">IF(CHOOSE(MATCH(P$5,$B$10:$E$10,0),$B152,$C152,$D152,$E152)*P$6+P152*P$7&lt;P$2,P$3*P$4,0)</f>
        <v>0</v>
      </c>
      <c r="DJ152" s="0" t="n">
        <f aca="false">IF(CHOOSE(MATCH(Q$5,$B$10:$E$10,0),$B152,$C152,$D152,$E152)*Q$6+Q152*Q$7&lt;Q$2,Q$3*Q$4,0)</f>
        <v>0</v>
      </c>
      <c r="DK152" s="0" t="n">
        <f aca="false">IF(CHOOSE(MATCH(R$5,$B$10:$E$10,0),$B152,$C152,$D152,$E152)*R$6+R152*R$7&lt;R$2,R$3*R$4,0)</f>
        <v>0</v>
      </c>
      <c r="DL152" s="0" t="n">
        <f aca="false">IF(CHOOSE(MATCH(S$5,$B$10:$E$10,0),$B152,$C152,$D152,$E152)*S$6+S152*S$7&lt;S$2,S$3*S$4,0)</f>
        <v>0</v>
      </c>
      <c r="DM152" s="0" t="n">
        <f aca="false">IF(CHOOSE(MATCH(T$5,$B$10:$E$10,0),$B152,$C152,$D152,$E152)*T$6+T152*T$7&lt;T$2,T$3*T$4,0)</f>
        <v>0</v>
      </c>
      <c r="DN152" s="0" t="n">
        <f aca="false">IF(CHOOSE(MATCH(U$5,$B$10:$E$10,0),$B152,$C152,$D152,$E152)*U$6+U152*U$7&lt;U$2,U$3*U$4,0)</f>
        <v>0</v>
      </c>
      <c r="DO152" s="0" t="n">
        <f aca="false">IF(CHOOSE(MATCH(V$5,$B$10:$E$10,0),$B152,$C152,$D152,$E152)*V$6+V152*V$7&lt;V$2,V$3*V$4,0)</f>
        <v>0</v>
      </c>
      <c r="DP152" s="0" t="n">
        <f aca="false">IF(CHOOSE(MATCH(W$5,$B$10:$E$10,0),$B152,$C152,$D152,$E152)*W$6+W152*W$7&lt;W$2,W$3*W$4,0)</f>
        <v>0</v>
      </c>
      <c r="DQ152" s="0" t="n">
        <f aca="false">IF(CHOOSE(MATCH(X$5,$B$10:$E$10,0),$B152,$C152,$D152,$E152)*X$6+X152*X$7&lt;X$2,X$3*X$4,0)</f>
        <v>0</v>
      </c>
      <c r="DR152" s="0" t="n">
        <f aca="false">IF(CHOOSE(MATCH(Y$5,$B$10:$E$10,0),$B152,$C152,$D152,$E152)*Y$6+Y152*Y$7&lt;Y$2,Y$3*Y$4,0)</f>
        <v>0</v>
      </c>
      <c r="DS152" s="0" t="n">
        <f aca="false">IF(CHOOSE(MATCH(Z$5,$B$10:$E$10,0),$B152,$C152,$D152,$E152)*Z$6+Z152*Z$7&lt;Z$2,Z$3*Z$4,0)</f>
        <v>0</v>
      </c>
      <c r="DT152" s="0" t="n">
        <f aca="false">IF(CHOOSE(MATCH(AA$5,$B$10:$E$10,0),$B152,$C152,$D152,$E152)*AA$6+AA152*AA$7&lt;AA$2,AA$3*AA$4,0)</f>
        <v>0</v>
      </c>
      <c r="DU152" s="0" t="n">
        <f aca="false">IF(CHOOSE(MATCH(AB$5,$B$10:$E$10,0),$B152,$C152,$D152,$E152)*AB$6+AB152*AB$7&lt;AB$2,AB$3*AB$4,0)</f>
        <v>0</v>
      </c>
      <c r="DV152" s="0" t="n">
        <f aca="false">IF(CHOOSE(MATCH(AC$5,$B$10:$E$10,0),$B152,$C152,$D152,$E152)*AC$6+AC152*AC$7&lt;AC$2,AC$3*AC$4,0)</f>
        <v>0</v>
      </c>
      <c r="DW152" s="0" t="n">
        <f aca="false">IF(CHOOSE(MATCH(AD$5,$B$10:$E$10,0),$B152,$C152,$D152,$E152)*AD$6+AD152*AD$7&lt;AD$2,AD$3*AD$4,0)</f>
        <v>0</v>
      </c>
      <c r="DX152" s="0" t="n">
        <f aca="false">IF(CHOOSE(MATCH(AE$5,$B$10:$E$10,0),$B152,$C152,$D152,$E152)*AE$6+AE152*AE$7&lt;AE$2,AE$3*AE$4,0)</f>
        <v>0</v>
      </c>
      <c r="DY152" s="0" t="n">
        <f aca="false">IF(CHOOSE(MATCH(AF$5,$B$10:$E$10,0),$B152,$C152,$D152,$E152)*AF$6+AF152*AF$7&lt;AF$2,AF$3*AF$4,0)</f>
        <v>0</v>
      </c>
      <c r="DZ152" s="0" t="n">
        <f aca="false">IF(CHOOSE(MATCH(AG$5,$B$10:$E$10,0),$B152,$C152,$D152,$E152)*AG$6+AG152*AG$7&lt;AG$2,AG$3*AG$4,0)</f>
        <v>0</v>
      </c>
      <c r="EA152" s="0" t="n">
        <f aca="false">IF(CHOOSE(MATCH(AH$5,$B$10:$E$10,0),$B152,$C152,$D152,$E152)*AH$6+AH152*AH$7&lt;AH$2,AH$3*AH$4,0)</f>
        <v>0</v>
      </c>
      <c r="EB152" s="0" t="n">
        <f aca="false">IF(CHOOSE(MATCH(AI$5,$B$10:$E$10,0),$B152,$C152,$D152,$E152)*AI$6+AI152*AI$7&lt;AI$2,AI$3*AI$4,0)</f>
        <v>0</v>
      </c>
      <c r="EC152" s="0" t="n">
        <f aca="false">IF(CHOOSE(MATCH(AJ$5,$B$10:$E$10,0),$B152,$C152,$D152,$E152)*AJ$6+AJ152*AJ$7&lt;AJ$2,AJ$3*AJ$4,0)</f>
        <v>0</v>
      </c>
      <c r="ED152" s="0" t="n">
        <f aca="false">IF(CHOOSE(MATCH(AK$5,$B$10:$E$10,0),$B152,$C152,$D152,$E152)*AK$6+AK152*AK$7&lt;AK$2,AK$3*AK$4,0)</f>
        <v>0</v>
      </c>
      <c r="EE152" s="0" t="n">
        <f aca="false">IF(CHOOSE(MATCH(AL$5,$B$10:$E$10,0),$B152,$C152,$D152,$E152)*AL$6+AL152*AL$7&lt;AL$2,AL$3*AL$4,0)</f>
        <v>0</v>
      </c>
      <c r="EF152" s="0" t="n">
        <f aca="false">IF(CHOOSE(MATCH(AM$5,$B$10:$E$10,0),$B152,$C152,$D152,$E152)*AM$6+AM152*AM$7&lt;AM$2,AM$3*AM$4,0)</f>
        <v>0</v>
      </c>
      <c r="EG152" s="0" t="n">
        <f aca="false">IF(CHOOSE(MATCH(AN$5,$B$10:$E$10,0),$B152,$C152,$D152,$E152)*AN$6+AN152*AN$7&lt;AN$2,AN$3*AN$4,0)</f>
        <v>0</v>
      </c>
      <c r="EH152" s="0" t="n">
        <f aca="false">IF(CHOOSE(MATCH(AO$5,$B$10:$E$10,0),$B152,$C152,$D152,$E152)*AO$6+AO152*AO$7&lt;AO$2,AO$3*AO$4,0)</f>
        <v>0</v>
      </c>
      <c r="EI152" s="0" t="n">
        <f aca="false">IF(CHOOSE(MATCH(AP$5,$B$10:$E$10,0),$B152,$C152,$D152,$E152)*AP$6+AP152*AP$7&lt;AP$2,AP$3*AP$4,0)</f>
        <v>0</v>
      </c>
      <c r="EJ152" s="0" t="n">
        <f aca="false">IF(CHOOSE(MATCH(AQ$5,$B$10:$E$10,0),$B152,$C152,$D152,$E152)*AQ$6+AQ152*AQ$7&lt;AQ$2,AQ$3*AQ$4,0)</f>
        <v>0</v>
      </c>
      <c r="EK152" s="0" t="n">
        <f aca="false">IF(CHOOSE(MATCH(AR$5,$B$10:$E$10,0),$B152,$C152,$D152,$E152)*AR$6+AR152*AR$7&lt;AR$2,AR$3*AR$4,0)</f>
        <v>0</v>
      </c>
      <c r="EL152" s="0" t="n">
        <f aca="false">IF(CHOOSE(MATCH(AS$5,$B$10:$E$10,0),$B152,$C152,$D152,$E152)*AS$6+AS152*AS$7&lt;AS$2,AS$3*AS$4,0)</f>
        <v>0</v>
      </c>
      <c r="EM152" s="0" t="n">
        <f aca="false">IF(CHOOSE(MATCH(AT$5,$B$10:$E$10,0),$B152,$C152,$D152,$E152)*AT$6+AT152*AT$7&lt;AT$2,AT$3*AT$4,0)</f>
        <v>0</v>
      </c>
      <c r="EN152" s="0" t="n">
        <f aca="false">IF(CHOOSE(MATCH(AU$5,$B$10:$E$10,0),$B152,$C152,$D152,$E152)*AU$6+AU152*AU$7&lt;AU$2,AU$3*AU$4,0)</f>
        <v>0</v>
      </c>
      <c r="EO152" s="0" t="n">
        <f aca="false">IF(CHOOSE(MATCH(AV$5,$B$10:$E$10,0),$B152,$C152,$D152,$E152)*AV$6+AV152*AV$7&lt;AV$2,AV$3*AV$4,0)</f>
        <v>0</v>
      </c>
      <c r="EP152" s="0" t="n">
        <f aca="false">IF(CHOOSE(MATCH(AW$5,$B$10:$E$10,0),$B152,$C152,$D152,$E152)*AW$6+AW152*AW$7&lt;AW$2,AW$3*AW$4,0)</f>
        <v>0</v>
      </c>
      <c r="EQ152" s="0" t="n">
        <f aca="false">IF(CHOOSE(MATCH(AX$5,$B$10:$E$10,0),$B152,$C152,$D152,$E152)*AX$6+AX152*AX$7&lt;AX$2,AX$3*AX$4,0)</f>
        <v>0</v>
      </c>
      <c r="ER152" s="0" t="n">
        <f aca="false">IF(CHOOSE(MATCH(AY$5,$B$10:$E$10,0),$B152,$C152,$D152,$E152)*AY$6+AY152*AY$7&lt;AY$2,AY$3*AY$4,0)</f>
        <v>0</v>
      </c>
      <c r="ES152" s="0" t="n">
        <f aca="false">IF(CHOOSE(MATCH(AZ$5,$B$10:$E$10,0),$B152,$C152,$D152,$E152)*AZ$6+AZ152*AZ$7&lt;AZ$2,AZ$3*AZ$4,0)</f>
        <v>0</v>
      </c>
      <c r="ET152" s="0" t="n">
        <f aca="false">IF(CHOOSE(MATCH(BA$5,$B$10:$E$10,0),$B152,$C152,$D152,$E152)*BA$6+BA152*BA$7&lt;BA$2,BA$3*BA$4,0)</f>
        <v>0</v>
      </c>
      <c r="EU152" s="0" t="n">
        <f aca="false">IF(CHOOSE(MATCH(BB$5,$B$10:$E$10,0),$B152,$C152,$D152,$E152)*BB$6+BB152*BB$7&lt;BB$2,BB$3*BB$4,0)</f>
        <v>0</v>
      </c>
      <c r="EV152" s="0" t="n">
        <f aca="false">IF(CHOOSE(MATCH(BC$5,$B$10:$E$10,0),$B152,$C152,$D152,$E152)*BC$6+BC152*BC$7&lt;BC$2,BC$3*BC$4,0)</f>
        <v>0</v>
      </c>
      <c r="EW152" s="0" t="n">
        <f aca="false">IF(CHOOSE(MATCH(BD$5,$B$10:$E$10,0),$B152,$C152,$D152,$E152)*BD$6+BD152*BD$7&lt;BD$2,BD$3*BD$4,0)</f>
        <v>0</v>
      </c>
      <c r="EX152" s="0" t="n">
        <f aca="false">IF(CHOOSE(MATCH(BE$5,$B$10:$E$10,0),$B152,$C152,$D152,$E152)*BE$6+BE152*BE$7&lt;BE$2,BE$3*BE$4,0)</f>
        <v>0</v>
      </c>
      <c r="EY152" s="0" t="n">
        <f aca="false">IF(CHOOSE(MATCH(BF$5,$B$10:$E$10,0),$B152,$C152,$D152,$E152)*BF$6+BF152*BF$7&lt;BF$2,BF$3*BF$4,0)</f>
        <v>0</v>
      </c>
      <c r="EZ152" s="0" t="n">
        <f aca="false">IF(CHOOSE(MATCH(BG$5,$B$10:$E$10,0),$B152,$C152,$D152,$E152)*BG$6+BG152*BG$7&lt;BG$2,BG$3*BG$4,0)</f>
        <v>0</v>
      </c>
      <c r="FA152" s="0" t="n">
        <f aca="false">IF(CHOOSE(MATCH(BH$5,$B$10:$E$10,0),$B152,$C152,$D152,$E152)*BH$6+BH152*BH$7&lt;BH$2,BH$3*BH$4,0)</f>
        <v>0</v>
      </c>
      <c r="FB152" s="0" t="n">
        <f aca="false">IF(CHOOSE(MATCH(BI$5,$B$10:$E$10,0),$B152,$C152,$D152,$E152)*BI$6+BI152*BI$7&lt;BI$2,BI$3*BI$4,0)</f>
        <v>0</v>
      </c>
      <c r="FC152" s="0" t="n">
        <f aca="false">IF(CHOOSE(MATCH(BJ$5,$B$10:$E$10,0),$B152,$C152,$D152,$E152)*BJ$6+BJ152*BJ$7&lt;BJ$2,BJ$3*BJ$4,0)</f>
        <v>0</v>
      </c>
      <c r="FD152" s="0" t="n">
        <f aca="false">IF(CHOOSE(MATCH(BK$5,$B$10:$E$10,0),$B152,$C152,$D152,$E152)*BK$6+BK152*BK$7&lt;BK$2,BK$3*BK$4,0)</f>
        <v>0</v>
      </c>
      <c r="FE152" s="0" t="n">
        <f aca="false">IF(CHOOSE(MATCH(BL$5,$B$10:$E$10,0),$B152,$C152,$D152,$E152)*BL$6+BL152*BL$7&lt;BL$2,BL$3*BL$4,0)</f>
        <v>0</v>
      </c>
      <c r="FF152" s="0" t="n">
        <f aca="false">IF(CHOOSE(MATCH(BM$5,$B$10:$E$10,0),$B152,$C152,$D152,$E152)*BM$6+BM152*BM$7&lt;BM$2,BM$3*BM$4,0)</f>
        <v>0</v>
      </c>
      <c r="FG152" s="0" t="n">
        <f aca="false">IF(CHOOSE(MATCH(BN$5,$B$10:$E$10,0),$B152,$C152,$D152,$E152)*BN$6+BN152*BN$7&lt;BN$2,BN$3*BN$4,0)</f>
        <v>0</v>
      </c>
      <c r="FH152" s="0" t="n">
        <f aca="false">IF(CHOOSE(MATCH(BO$5,$B$10:$E$10,0),$B152,$C152,$D152,$E152)*BO$6+BO152*BO$7&lt;BO$2,BO$3*BO$4,0)</f>
        <v>0</v>
      </c>
      <c r="FI152" s="0" t="n">
        <f aca="false">IF(CHOOSE(MATCH(BP$5,$B$10:$E$10,0),$B152,$C152,$D152,$E152)*BP$6+BP152*BP$7&lt;BP$2,BP$3*BP$4,0)</f>
        <v>0</v>
      </c>
      <c r="FJ152" s="0" t="n">
        <f aca="false">IF(CHOOSE(MATCH(BQ$5,$B$10:$E$10,0),$B152,$C152,$D152,$E152)*BQ$6+BQ152*BQ$7&lt;BQ$2,BQ$3*BQ$4,0)</f>
        <v>0</v>
      </c>
      <c r="FK152" s="0" t="n">
        <f aca="false">IF(CHOOSE(MATCH(BR$5,$B$10:$E$10,0),$B152,$C152,$D152,$E152)*BR$6+BR152*BR$7&lt;BR$2,BR$3*BR$4,0)</f>
        <v>0</v>
      </c>
      <c r="FL152" s="0" t="n">
        <f aca="false">IF(CHOOSE(MATCH(BS$5,$B$10:$E$10,0),$B152,$C152,$D152,$E152)*BS$6+BS152*BS$7&lt;BS$2,BS$3*BS$4,0)</f>
        <v>0</v>
      </c>
      <c r="FM152" s="0" t="n">
        <f aca="false">IF(CHOOSE(MATCH(BT$5,$B$10:$E$10,0),$B152,$C152,$D152,$E152)*BT$6+BT152*BT$7&lt;BT$2,BT$3*BT$4,0)</f>
        <v>0</v>
      </c>
      <c r="FN152" s="0" t="n">
        <f aca="false">IF(CHOOSE(MATCH(BU$5,$B$10:$E$10,0),$B152,$C152,$D152,$E152)*BU$6+BU152*BU$7&lt;BU$2,BU$3*BU$4,0)</f>
        <v>0</v>
      </c>
      <c r="FO152" s="0" t="n">
        <f aca="false">IF(CHOOSE(MATCH(BV$5,$B$10:$E$10,0),$B152,$C152,$D152,$E152)*BV$6+BV152*BV$7&lt;BV$2,BV$3*BV$4,0)</f>
        <v>0</v>
      </c>
      <c r="FP152" s="0" t="n">
        <f aca="false">IF(CHOOSE(MATCH(BW$5,$B$10:$E$10,0),$B152,$C152,$D152,$E152)*BW$6+BW152*BW$7&lt;BW$2,BW$3*BW$4,0)</f>
        <v>0</v>
      </c>
      <c r="FQ152" s="0" t="n">
        <f aca="false">IF(CHOOSE(MATCH(BX$5,$B$10:$E$10,0),$B152,$C152,$D152,$E152)*BX$6+BX152*BX$7&lt;BX$2,BX$3*BX$4,0)</f>
        <v>0</v>
      </c>
      <c r="FR152" s="0" t="n">
        <f aca="false">IF(CHOOSE(MATCH(BY$5,$B$10:$E$10,0),$B152,$C152,$D152,$E152)*BY$6+BY152*BY$7&lt;BY$2,BY$3*BY$4,0)</f>
        <v>0</v>
      </c>
      <c r="FS152" s="0" t="n">
        <f aca="false">IF(CHOOSE(MATCH(BZ$5,$B$10:$E$10,0),$B152,$C152,$D152,$E152)*BZ$6+BZ152*BZ$7&lt;BZ$2,BZ$3*BZ$4,0)</f>
        <v>0</v>
      </c>
      <c r="FT152" s="0" t="n">
        <f aca="false">IF(CHOOSE(MATCH(CA$5,$B$10:$E$10,0),$B152,$C152,$D152,$E152)*CA$6+CA152*CA$7&lt;CA$2,CA$3*CA$4,0)</f>
        <v>0</v>
      </c>
      <c r="FU152" s="0" t="n">
        <f aca="false">IF(CHOOSE(MATCH(CB$5,$B$10:$E$10,0),$B152,$C152,$D152,$E152)*CB$6+CB152*CB$7&lt;CB$2,CB$3*CB$4,0)</f>
        <v>0</v>
      </c>
      <c r="FV152" s="0" t="n">
        <f aca="false">IF(CHOOSE(MATCH(CC$5,$B$10:$E$10,0),$B152,$C152,$D152,$E152)*CC$6+CC152*CC$7&lt;CC$2,CC$3*CC$4,0)</f>
        <v>0</v>
      </c>
      <c r="FW152" s="0" t="n">
        <f aca="false">IF(CHOOSE(MATCH(CD$5,$B$10:$E$10,0),$B152,$C152,$D152,$E152)*CD$6+CD152*CD$7&lt;CD$2,CD$3*CD$4,0)</f>
        <v>0</v>
      </c>
      <c r="FX152" s="0" t="n">
        <f aca="false">IF(CHOOSE(MATCH(CE$5,$B$10:$E$10,0),$B152,$C152,$D152,$E152)*CE$6+CE152*CE$7&lt;CE$2,CE$3*CE$4,0)</f>
        <v>0</v>
      </c>
      <c r="FY152" s="0" t="n">
        <f aca="false">IF(CHOOSE(MATCH(CF$5,$B$10:$E$10,0),$B152,$C152,$D152,$E152)*CF$6+CF152*CF$7&lt;CF$2,CF$3*CF$4,0)</f>
        <v>0</v>
      </c>
      <c r="FZ152" s="0" t="n">
        <f aca="false">IF(CHOOSE(MATCH(CG$5,$B$10:$E$10,0),$B152,$C152,$D152,$E152)*CG$6+CG152*CG$7&lt;CG$2,CG$3*CG$4,0)</f>
        <v>0</v>
      </c>
      <c r="GA152" s="0" t="n">
        <f aca="false">IF(CHOOSE(MATCH(CH$5,$B$10:$E$10,0),$B152,$C152,$D152,$E152)*CH$6+CH152*CH$7&lt;CH$2,CH$3*CH$4,0)</f>
        <v>0</v>
      </c>
      <c r="GB152" s="0" t="n">
        <f aca="false">IF(CHOOSE(MATCH(CI$5,$B$10:$E$10,0),$B152,$C152,$D152,$E152)*CI$6+CI152*CI$7&lt;CI$2,CI$3*CI$4,0)</f>
        <v>0</v>
      </c>
      <c r="GC152" s="0" t="n">
        <f aca="false">IF(CHOOSE(MATCH(CJ$5,$B$10:$E$10,0),$B152,$C152,$D152,$E152)*CJ$6+CJ152*CJ$7&lt;CJ$2,CJ$3*CJ$4,0)</f>
        <v>0</v>
      </c>
      <c r="GD152" s="0" t="n">
        <f aca="false">IF(CHOOSE(MATCH(CK$5,$B$10:$E$10,0),$B152,$C152,$D152,$E152)*CK$6+CK152*CK$7&lt;CK$2,CK$3*CK$4,0)</f>
        <v>0</v>
      </c>
      <c r="GE152" s="0" t="n">
        <f aca="false">IF(CHOOSE(MATCH(CL$5,$B$10:$E$10,0),$B152,$C152,$D152,$E152)*CL$6+CL152*CL$7&lt;CL$2,CL$3*CL$4,0)</f>
        <v>0</v>
      </c>
      <c r="GF152" s="0" t="n">
        <f aca="false">IF(CHOOSE(MATCH(CM$5,$B$10:$E$10,0),$B152,$C152,$D152,$E152)*CM$6+CM152*CM$7&lt;CM$2,CM$3*CM$4,0)</f>
        <v>0</v>
      </c>
      <c r="GG152" s="0" t="n">
        <f aca="false">IF(CHOOSE(MATCH(CN$5,$B$10:$E$10,0),$B152,$C152,$D152,$E152)*CN$6+CN152*CN$7&lt;CN$2,CN$3*CN$4,0)</f>
        <v>0</v>
      </c>
      <c r="GH152" s="0" t="n">
        <f aca="false">IF(CHOOSE(MATCH(CO$5,$B$10:$E$10,0),$B152,$C152,$D152,$E152)*CO$6+CO152*CO$7&lt;CO$2,CO$3*CO$4,0)</f>
        <v>0</v>
      </c>
      <c r="GI152" s="0" t="n">
        <f aca="false">IF(CHOOSE(MATCH(CP$5,$B$10:$E$10,0),$B152,$C152,$D152,$E152)*CP$6+CP152*CP$7&lt;CP$2,CP$3*CP$4,0)</f>
        <v>0</v>
      </c>
      <c r="GJ152" s="0" t="n">
        <f aca="false">IF(CHOOSE(MATCH(CQ$5,$B$10:$E$10,0),$B152,$C152,$D152,$E152)*CQ$6+CQ152*CQ$7&lt;CQ$2,CQ$3*CQ$4,0)</f>
        <v>0</v>
      </c>
      <c r="GK152" s="0" t="n">
        <f aca="false">IF(CHOOSE(MATCH(CR$5,$B$10:$E$10,0),$B152,$C152,$D152,$E152)*CR$6+CR152*CR$7&lt;CR$2,CR$3*CR$4,0)</f>
        <v>0</v>
      </c>
      <c r="GL152" s="0" t="n">
        <f aca="false">IF(CHOOSE(MATCH(CS$5,$B$10:$E$10,0),$B152,$C152,$D152,$E152)*CS$6+CS152*CS$7&lt;CS$2,CS$3*CS$4,0)</f>
        <v>0</v>
      </c>
      <c r="GM152" s="0" t="n">
        <f aca="false">IF(CHOOSE(MATCH(CT$5,$B$10:$E$10,0),$B152,$C152,$D152,$E152)*CT$6+CT152*CT$7&lt;CT$2,CT$3*CT$4,0)</f>
        <v>0</v>
      </c>
      <c r="GN152" s="0" t="n">
        <f aca="false">IF(CHOOSE(MATCH(CU$5,$B$10:$E$10,0),$B152,$C152,$D152,$E152)*CU$6+CU152*CU$7&lt;CU$2,CU$3*CU$4,0)</f>
        <v>0</v>
      </c>
      <c r="GO152" s="0" t="n">
        <f aca="false">IF(CHOOSE(MATCH(CV$5,$B$10:$E$10,0),$B152,$C152,$D152,$E152)*CV$6+CV152*CV$7&lt;CV$2,CV$3*CV$4,0)</f>
        <v>0</v>
      </c>
      <c r="GP152" s="0" t="n">
        <f aca="false">IF(CHOOSE(MATCH(CW$5,$B$10:$E$10,0),$B152,$C152,$D152,$E152)*CW$6+CW152*CW$7&lt;CW$2,CW$3*CW$4,0)</f>
        <v>0</v>
      </c>
      <c r="GQ152" s="0" t="n">
        <f aca="false">IF(CHOOSE(MATCH(CX$5,$B$10:$E$10,0),$B152,$C152,$D152,$E152)*CX$6+CX152*CX$7&lt;CX$2,CX$3*CX$4,0)</f>
        <v>0</v>
      </c>
      <c r="GS152" s="0" t="n">
        <f aca="false">SUM(CZ152:GQ152)</f>
        <v>0</v>
      </c>
      <c r="GT152" s="0" t="n">
        <f aca="false">IF(GS152&gt;$GS$6,1,0)</f>
        <v>0</v>
      </c>
    </row>
    <row r="153" customFormat="false" ht="14" hidden="false" customHeight="false" outlineLevel="0" collapsed="false">
      <c r="A153" s="0" t="n">
        <v>143</v>
      </c>
      <c r="B153" s="0" t="n">
        <v>0.80416137430863</v>
      </c>
      <c r="C153" s="0" t="n">
        <v>-0.313597720172122</v>
      </c>
      <c r="D153" s="0" t="n">
        <v>-0.434579670771597</v>
      </c>
      <c r="E153" s="0" t="n">
        <v>-1.7757972105541</v>
      </c>
      <c r="G153" s="0" t="n">
        <v>1.28411102195969</v>
      </c>
      <c r="H153" s="0" t="n">
        <v>1.10553173726657</v>
      </c>
      <c r="I153" s="0" t="n">
        <v>0.313382315653143</v>
      </c>
      <c r="J153" s="0" t="n">
        <v>-2.22984454012476</v>
      </c>
      <c r="K153" s="0" t="n">
        <v>-0.0144200384966098</v>
      </c>
      <c r="L153" s="0" t="n">
        <v>0.474746002510074</v>
      </c>
      <c r="M153" s="0" t="n">
        <v>1.80673850991298</v>
      </c>
      <c r="N153" s="0" t="n">
        <v>1.02279273050954</v>
      </c>
      <c r="O153" s="0" t="n">
        <v>0.546569935977459</v>
      </c>
      <c r="P153" s="0" t="n">
        <v>-1.97705048776697</v>
      </c>
      <c r="Q153" s="0" t="n">
        <v>0.289365971184452</v>
      </c>
      <c r="R153" s="0" t="n">
        <v>-2.05081960302778</v>
      </c>
      <c r="S153" s="0" t="n">
        <v>-0.262584762822371</v>
      </c>
      <c r="T153" s="0" t="n">
        <v>0.290642674372066</v>
      </c>
      <c r="U153" s="0" t="n">
        <v>-1.98740963242017</v>
      </c>
      <c r="V153" s="0" t="n">
        <v>0.836225808598101</v>
      </c>
      <c r="W153" s="0" t="n">
        <v>-0.270114242084674</v>
      </c>
      <c r="X153" s="0" t="n">
        <v>0.166965037351474</v>
      </c>
      <c r="Y153" s="0" t="n">
        <v>0.0486340923089301</v>
      </c>
      <c r="Z153" s="0" t="n">
        <v>0.553779955225764</v>
      </c>
      <c r="AA153" s="0" t="n">
        <v>-1.31200067698956</v>
      </c>
      <c r="AB153" s="0" t="n">
        <v>-0.67561813921202</v>
      </c>
      <c r="AC153" s="0" t="n">
        <v>0.919683316169539</v>
      </c>
      <c r="AD153" s="0" t="n">
        <v>0.28195472623338</v>
      </c>
      <c r="AE153" s="0" t="n">
        <v>-0.279329697150388</v>
      </c>
      <c r="AF153" s="0" t="n">
        <v>-1.16438059194479</v>
      </c>
      <c r="AG153" s="0" t="n">
        <v>0.448111450168653</v>
      </c>
      <c r="AH153" s="0" t="n">
        <v>-0.214490682992619</v>
      </c>
      <c r="AI153" s="0" t="n">
        <v>0.244257307713269</v>
      </c>
      <c r="AJ153" s="0" t="n">
        <v>0.138251152748126</v>
      </c>
      <c r="AK153" s="0" t="n">
        <v>-0.0170985003933311</v>
      </c>
      <c r="AL153" s="0" t="n">
        <v>0.746244950278197</v>
      </c>
      <c r="AM153" s="0" t="n">
        <v>0.125980932352832</v>
      </c>
      <c r="AN153" s="0" t="n">
        <v>-0.902882675291039</v>
      </c>
      <c r="AO153" s="0" t="n">
        <v>-0.133386492962018</v>
      </c>
      <c r="AP153" s="0" t="n">
        <v>-0.0635748165223049</v>
      </c>
      <c r="AQ153" s="0" t="n">
        <v>0.0288821411231766</v>
      </c>
      <c r="AR153" s="0" t="n">
        <v>0.89212562670582</v>
      </c>
      <c r="AS153" s="0" t="n">
        <v>1.03278125607176</v>
      </c>
      <c r="AT153" s="0" t="n">
        <v>1.14074737211922</v>
      </c>
      <c r="AU153" s="0" t="n">
        <v>-1.72291947819758</v>
      </c>
      <c r="AV153" s="0" t="n">
        <v>-0.202294359041844</v>
      </c>
      <c r="AW153" s="0" t="n">
        <v>-0.513555278303102</v>
      </c>
      <c r="AX153" s="0" t="n">
        <v>-1.38132236315869</v>
      </c>
      <c r="AY153" s="0" t="n">
        <v>0.0237548647419317</v>
      </c>
      <c r="AZ153" s="0" t="n">
        <v>-0.656614247418474</v>
      </c>
      <c r="BA153" s="0" t="n">
        <v>-0.0356180862581823</v>
      </c>
      <c r="BB153" s="0" t="n">
        <v>-0.61994342104299</v>
      </c>
      <c r="BC153" s="0" t="n">
        <v>-0.33013975553331</v>
      </c>
      <c r="BD153" s="0" t="n">
        <v>0.309688630295568</v>
      </c>
      <c r="BE153" s="0" t="n">
        <v>1.90605533134658</v>
      </c>
      <c r="BF153" s="0" t="n">
        <v>0.720716570867808</v>
      </c>
      <c r="BG153" s="0" t="n">
        <v>1.29129830384045</v>
      </c>
      <c r="BH153" s="0" t="n">
        <v>-0.496090706292307</v>
      </c>
      <c r="BI153" s="0" t="n">
        <v>-1.9543404050637</v>
      </c>
      <c r="BJ153" s="0" t="n">
        <v>-0.361488901035045</v>
      </c>
      <c r="BK153" s="0" t="n">
        <v>0.0449585968453903</v>
      </c>
      <c r="BL153" s="0" t="n">
        <v>-0.629333953838795</v>
      </c>
      <c r="BM153" s="0" t="n">
        <v>0.659748593534459</v>
      </c>
      <c r="BN153" s="0" t="n">
        <v>-0.0874342731549405</v>
      </c>
      <c r="BO153" s="0" t="n">
        <v>-0.390141394746024</v>
      </c>
      <c r="BP153" s="0" t="n">
        <v>-0.0389854903914966</v>
      </c>
      <c r="BQ153" s="0" t="n">
        <v>-0.0527700194652425</v>
      </c>
      <c r="BR153" s="0" t="n">
        <v>0.0200054728338728</v>
      </c>
      <c r="BS153" s="0" t="n">
        <v>-0.783138602855615</v>
      </c>
      <c r="BT153" s="0" t="n">
        <v>0.530915258423192</v>
      </c>
      <c r="BU153" s="0" t="n">
        <v>1.35079062602017</v>
      </c>
      <c r="BV153" s="0" t="n">
        <v>-0.577659875489189</v>
      </c>
      <c r="BW153" s="0" t="n">
        <v>0.495657559440588</v>
      </c>
      <c r="BX153" s="0" t="n">
        <v>1.12635007099016</v>
      </c>
      <c r="BY153" s="0" t="n">
        <v>0.627098870609189</v>
      </c>
      <c r="BZ153" s="0" t="n">
        <v>0.176592038769741</v>
      </c>
      <c r="CA153" s="0" t="n">
        <v>-0.403715603169985</v>
      </c>
      <c r="CB153" s="0" t="n">
        <v>2.10233338293619</v>
      </c>
      <c r="CC153" s="0" t="n">
        <v>-0.522215941600734</v>
      </c>
      <c r="CD153" s="0" t="n">
        <v>0.863117293192772</v>
      </c>
      <c r="CE153" s="0" t="n">
        <v>1.31399247038644</v>
      </c>
      <c r="CF153" s="0" t="n">
        <v>-0.616610122960992</v>
      </c>
      <c r="CG153" s="0" t="n">
        <v>-0.949878540268401</v>
      </c>
      <c r="CH153" s="0" t="n">
        <v>-1.60513991431799</v>
      </c>
      <c r="CI153" s="0" t="n">
        <v>-0.159600404003868</v>
      </c>
      <c r="CJ153" s="0" t="n">
        <v>-0.561107071916922</v>
      </c>
      <c r="CK153" s="0" t="n">
        <v>1.77148649527226</v>
      </c>
      <c r="CL153" s="0" t="n">
        <v>-1.29394493342261</v>
      </c>
      <c r="CM153" s="0" t="n">
        <v>-0.864783942233771</v>
      </c>
      <c r="CN153" s="0" t="n">
        <v>1.62975993589498</v>
      </c>
      <c r="CO153" s="0" t="n">
        <v>-0.265673634203267</v>
      </c>
      <c r="CP153" s="0" t="n">
        <v>1.33198000185075</v>
      </c>
      <c r="CQ153" s="0" t="n">
        <v>-0.401806801164639</v>
      </c>
      <c r="CR153" s="0" t="n">
        <v>-2.83107510767877</v>
      </c>
      <c r="CS153" s="0" t="n">
        <v>1.78864866029471</v>
      </c>
      <c r="CT153" s="0" t="n">
        <v>-0.571974396734731</v>
      </c>
      <c r="CU153" s="0" t="n">
        <v>-0.917466422833968</v>
      </c>
      <c r="CV153" s="0" t="n">
        <v>-2.03297531697899</v>
      </c>
      <c r="CW153" s="0" t="n">
        <v>-1.24663529277314</v>
      </c>
      <c r="CX153" s="0" t="n">
        <v>1.47868377098348</v>
      </c>
      <c r="CZ153" s="0" t="n">
        <f aca="false">IF(CHOOSE(MATCH(G$5,$B$10:$E$10,0),$B153,$C153,$D153,$E153)*G$6+G153*G$7&lt;G$2,G$3*G$4,0)</f>
        <v>0</v>
      </c>
      <c r="DA153" s="0" t="n">
        <f aca="false">IF(CHOOSE(MATCH(H$5,$B$10:$E$10,0),$B153,$C153,$D153,$E153)*H$6+H153*H$7&lt;H$2,H$3*H$4,0)</f>
        <v>0</v>
      </c>
      <c r="DB153" s="0" t="n">
        <f aca="false">IF(CHOOSE(MATCH(I$5,$B$10:$E$10,0),$B153,$C153,$D153,$E153)*I$6+I153*I$7&lt;I$2,I$3*I$4,0)</f>
        <v>0</v>
      </c>
      <c r="DC153" s="0" t="n">
        <f aca="false">IF(CHOOSE(MATCH(J$5,$B$10:$E$10,0),$B153,$C153,$D153,$E153)*J$6+J153*J$7&lt;J$2,J$3*J$4,0)</f>
        <v>0</v>
      </c>
      <c r="DD153" s="0" t="n">
        <f aca="false">IF(CHOOSE(MATCH(K$5,$B$10:$E$10,0),$B153,$C153,$D153,$E153)*K$6+K153*K$7&lt;K$2,K$3*K$4,0)</f>
        <v>0</v>
      </c>
      <c r="DE153" s="0" t="n">
        <f aca="false">IF(CHOOSE(MATCH(L$5,$B$10:$E$10,0),$B153,$C153,$D153,$E153)*L$6+L153*L$7&lt;L$2,L$3*L$4,0)</f>
        <v>0</v>
      </c>
      <c r="DF153" s="0" t="n">
        <f aca="false">IF(CHOOSE(MATCH(M$5,$B$10:$E$10,0),$B153,$C153,$D153,$E153)*M$6+M153*M$7&lt;M$2,M$3*M$4,0)</f>
        <v>0</v>
      </c>
      <c r="DG153" s="0" t="n">
        <f aca="false">IF(CHOOSE(MATCH(N$5,$B$10:$E$10,0),$B153,$C153,$D153,$E153)*N$6+N153*N$7&lt;N$2,N$3*N$4,0)</f>
        <v>0</v>
      </c>
      <c r="DH153" s="0" t="n">
        <f aca="false">IF(CHOOSE(MATCH(O$5,$B$10:$E$10,0),$B153,$C153,$D153,$E153)*O$6+O153*O$7&lt;O$2,O$3*O$4,0)</f>
        <v>0</v>
      </c>
      <c r="DI153" s="0" t="n">
        <f aca="false">IF(CHOOSE(MATCH(P$5,$B$10:$E$10,0),$B153,$C153,$D153,$E153)*P$6+P153*P$7&lt;P$2,P$3*P$4,0)</f>
        <v>0</v>
      </c>
      <c r="DJ153" s="0" t="n">
        <f aca="false">IF(CHOOSE(MATCH(Q$5,$B$10:$E$10,0),$B153,$C153,$D153,$E153)*Q$6+Q153*Q$7&lt;Q$2,Q$3*Q$4,0)</f>
        <v>0</v>
      </c>
      <c r="DK153" s="0" t="n">
        <f aca="false">IF(CHOOSE(MATCH(R$5,$B$10:$E$10,0),$B153,$C153,$D153,$E153)*R$6+R153*R$7&lt;R$2,R$3*R$4,0)</f>
        <v>0</v>
      </c>
      <c r="DL153" s="0" t="n">
        <f aca="false">IF(CHOOSE(MATCH(S$5,$B$10:$E$10,0),$B153,$C153,$D153,$E153)*S$6+S153*S$7&lt;S$2,S$3*S$4,0)</f>
        <v>0</v>
      </c>
      <c r="DM153" s="0" t="n">
        <f aca="false">IF(CHOOSE(MATCH(T$5,$B$10:$E$10,0),$B153,$C153,$D153,$E153)*T$6+T153*T$7&lt;T$2,T$3*T$4,0)</f>
        <v>0</v>
      </c>
      <c r="DN153" s="0" t="n">
        <f aca="false">IF(CHOOSE(MATCH(U$5,$B$10:$E$10,0),$B153,$C153,$D153,$E153)*U$6+U153*U$7&lt;U$2,U$3*U$4,0)</f>
        <v>0</v>
      </c>
      <c r="DO153" s="0" t="n">
        <f aca="false">IF(CHOOSE(MATCH(V$5,$B$10:$E$10,0),$B153,$C153,$D153,$E153)*V$6+V153*V$7&lt;V$2,V$3*V$4,0)</f>
        <v>0</v>
      </c>
      <c r="DP153" s="0" t="n">
        <f aca="false">IF(CHOOSE(MATCH(W$5,$B$10:$E$10,0),$B153,$C153,$D153,$E153)*W$6+W153*W$7&lt;W$2,W$3*W$4,0)</f>
        <v>0</v>
      </c>
      <c r="DQ153" s="0" t="n">
        <f aca="false">IF(CHOOSE(MATCH(X$5,$B$10:$E$10,0),$B153,$C153,$D153,$E153)*X$6+X153*X$7&lt;X$2,X$3*X$4,0)</f>
        <v>0</v>
      </c>
      <c r="DR153" s="0" t="n">
        <f aca="false">IF(CHOOSE(MATCH(Y$5,$B$10:$E$10,0),$B153,$C153,$D153,$E153)*Y$6+Y153*Y$7&lt;Y$2,Y$3*Y$4,0)</f>
        <v>0</v>
      </c>
      <c r="DS153" s="0" t="n">
        <f aca="false">IF(CHOOSE(MATCH(Z$5,$B$10:$E$10,0),$B153,$C153,$D153,$E153)*Z$6+Z153*Z$7&lt;Z$2,Z$3*Z$4,0)</f>
        <v>0</v>
      </c>
      <c r="DT153" s="0" t="n">
        <f aca="false">IF(CHOOSE(MATCH(AA$5,$B$10:$E$10,0),$B153,$C153,$D153,$E153)*AA$6+AA153*AA$7&lt;AA$2,AA$3*AA$4,0)</f>
        <v>0</v>
      </c>
      <c r="DU153" s="0" t="n">
        <f aca="false">IF(CHOOSE(MATCH(AB$5,$B$10:$E$10,0),$B153,$C153,$D153,$E153)*AB$6+AB153*AB$7&lt;AB$2,AB$3*AB$4,0)</f>
        <v>0</v>
      </c>
      <c r="DV153" s="0" t="n">
        <f aca="false">IF(CHOOSE(MATCH(AC$5,$B$10:$E$10,0),$B153,$C153,$D153,$E153)*AC$6+AC153*AC$7&lt;AC$2,AC$3*AC$4,0)</f>
        <v>0</v>
      </c>
      <c r="DW153" s="0" t="n">
        <f aca="false">IF(CHOOSE(MATCH(AD$5,$B$10:$E$10,0),$B153,$C153,$D153,$E153)*AD$6+AD153*AD$7&lt;AD$2,AD$3*AD$4,0)</f>
        <v>0</v>
      </c>
      <c r="DX153" s="0" t="n">
        <f aca="false">IF(CHOOSE(MATCH(AE$5,$B$10:$E$10,0),$B153,$C153,$D153,$E153)*AE$6+AE153*AE$7&lt;AE$2,AE$3*AE$4,0)</f>
        <v>0</v>
      </c>
      <c r="DY153" s="0" t="n">
        <f aca="false">IF(CHOOSE(MATCH(AF$5,$B$10:$E$10,0),$B153,$C153,$D153,$E153)*AF$6+AF153*AF$7&lt;AF$2,AF$3*AF$4,0)</f>
        <v>0</v>
      </c>
      <c r="DZ153" s="0" t="n">
        <f aca="false">IF(CHOOSE(MATCH(AG$5,$B$10:$E$10,0),$B153,$C153,$D153,$E153)*AG$6+AG153*AG$7&lt;AG$2,AG$3*AG$4,0)</f>
        <v>0</v>
      </c>
      <c r="EA153" s="0" t="n">
        <f aca="false">IF(CHOOSE(MATCH(AH$5,$B$10:$E$10,0),$B153,$C153,$D153,$E153)*AH$6+AH153*AH$7&lt;AH$2,AH$3*AH$4,0)</f>
        <v>0</v>
      </c>
      <c r="EB153" s="0" t="n">
        <f aca="false">IF(CHOOSE(MATCH(AI$5,$B$10:$E$10,0),$B153,$C153,$D153,$E153)*AI$6+AI153*AI$7&lt;AI$2,AI$3*AI$4,0)</f>
        <v>0</v>
      </c>
      <c r="EC153" s="0" t="n">
        <f aca="false">IF(CHOOSE(MATCH(AJ$5,$B$10:$E$10,0),$B153,$C153,$D153,$E153)*AJ$6+AJ153*AJ$7&lt;AJ$2,AJ$3*AJ$4,0)</f>
        <v>0</v>
      </c>
      <c r="ED153" s="0" t="n">
        <f aca="false">IF(CHOOSE(MATCH(AK$5,$B$10:$E$10,0),$B153,$C153,$D153,$E153)*AK$6+AK153*AK$7&lt;AK$2,AK$3*AK$4,0)</f>
        <v>0</v>
      </c>
      <c r="EE153" s="0" t="n">
        <f aca="false">IF(CHOOSE(MATCH(AL$5,$B$10:$E$10,0),$B153,$C153,$D153,$E153)*AL$6+AL153*AL$7&lt;AL$2,AL$3*AL$4,0)</f>
        <v>0</v>
      </c>
      <c r="EF153" s="0" t="n">
        <f aca="false">IF(CHOOSE(MATCH(AM$5,$B$10:$E$10,0),$B153,$C153,$D153,$E153)*AM$6+AM153*AM$7&lt;AM$2,AM$3*AM$4,0)</f>
        <v>0</v>
      </c>
      <c r="EG153" s="0" t="n">
        <f aca="false">IF(CHOOSE(MATCH(AN$5,$B$10:$E$10,0),$B153,$C153,$D153,$E153)*AN$6+AN153*AN$7&lt;AN$2,AN$3*AN$4,0)</f>
        <v>0</v>
      </c>
      <c r="EH153" s="0" t="n">
        <f aca="false">IF(CHOOSE(MATCH(AO$5,$B$10:$E$10,0),$B153,$C153,$D153,$E153)*AO$6+AO153*AO$7&lt;AO$2,AO$3*AO$4,0)</f>
        <v>0</v>
      </c>
      <c r="EI153" s="0" t="n">
        <f aca="false">IF(CHOOSE(MATCH(AP$5,$B$10:$E$10,0),$B153,$C153,$D153,$E153)*AP$6+AP153*AP$7&lt;AP$2,AP$3*AP$4,0)</f>
        <v>0</v>
      </c>
      <c r="EJ153" s="0" t="n">
        <f aca="false">IF(CHOOSE(MATCH(AQ$5,$B$10:$E$10,0),$B153,$C153,$D153,$E153)*AQ$6+AQ153*AQ$7&lt;AQ$2,AQ$3*AQ$4,0)</f>
        <v>0</v>
      </c>
      <c r="EK153" s="0" t="n">
        <f aca="false">IF(CHOOSE(MATCH(AR$5,$B$10:$E$10,0),$B153,$C153,$D153,$E153)*AR$6+AR153*AR$7&lt;AR$2,AR$3*AR$4,0)</f>
        <v>0</v>
      </c>
      <c r="EL153" s="0" t="n">
        <f aca="false">IF(CHOOSE(MATCH(AS$5,$B$10:$E$10,0),$B153,$C153,$D153,$E153)*AS$6+AS153*AS$7&lt;AS$2,AS$3*AS$4,0)</f>
        <v>0</v>
      </c>
      <c r="EM153" s="0" t="n">
        <f aca="false">IF(CHOOSE(MATCH(AT$5,$B$10:$E$10,0),$B153,$C153,$D153,$E153)*AT$6+AT153*AT$7&lt;AT$2,AT$3*AT$4,0)</f>
        <v>0</v>
      </c>
      <c r="EN153" s="0" t="n">
        <f aca="false">IF(CHOOSE(MATCH(AU$5,$B$10:$E$10,0),$B153,$C153,$D153,$E153)*AU$6+AU153*AU$7&lt;AU$2,AU$3*AU$4,0)</f>
        <v>0</v>
      </c>
      <c r="EO153" s="0" t="n">
        <f aca="false">IF(CHOOSE(MATCH(AV$5,$B$10:$E$10,0),$B153,$C153,$D153,$E153)*AV$6+AV153*AV$7&lt;AV$2,AV$3*AV$4,0)</f>
        <v>0</v>
      </c>
      <c r="EP153" s="0" t="n">
        <f aca="false">IF(CHOOSE(MATCH(AW$5,$B$10:$E$10,0),$B153,$C153,$D153,$E153)*AW$6+AW153*AW$7&lt;AW$2,AW$3*AW$4,0)</f>
        <v>0</v>
      </c>
      <c r="EQ153" s="0" t="n">
        <f aca="false">IF(CHOOSE(MATCH(AX$5,$B$10:$E$10,0),$B153,$C153,$D153,$E153)*AX$6+AX153*AX$7&lt;AX$2,AX$3*AX$4,0)</f>
        <v>0</v>
      </c>
      <c r="ER153" s="0" t="n">
        <f aca="false">IF(CHOOSE(MATCH(AY$5,$B$10:$E$10,0),$B153,$C153,$D153,$E153)*AY$6+AY153*AY$7&lt;AY$2,AY$3*AY$4,0)</f>
        <v>0</v>
      </c>
      <c r="ES153" s="0" t="n">
        <f aca="false">IF(CHOOSE(MATCH(AZ$5,$B$10:$E$10,0),$B153,$C153,$D153,$E153)*AZ$6+AZ153*AZ$7&lt;AZ$2,AZ$3*AZ$4,0)</f>
        <v>0</v>
      </c>
      <c r="ET153" s="0" t="n">
        <f aca="false">IF(CHOOSE(MATCH(BA$5,$B$10:$E$10,0),$B153,$C153,$D153,$E153)*BA$6+BA153*BA$7&lt;BA$2,BA$3*BA$4,0)</f>
        <v>0</v>
      </c>
      <c r="EU153" s="0" t="n">
        <f aca="false">IF(CHOOSE(MATCH(BB$5,$B$10:$E$10,0),$B153,$C153,$D153,$E153)*BB$6+BB153*BB$7&lt;BB$2,BB$3*BB$4,0)</f>
        <v>0</v>
      </c>
      <c r="EV153" s="0" t="n">
        <f aca="false">IF(CHOOSE(MATCH(BC$5,$B$10:$E$10,0),$B153,$C153,$D153,$E153)*BC$6+BC153*BC$7&lt;BC$2,BC$3*BC$4,0)</f>
        <v>0</v>
      </c>
      <c r="EW153" s="0" t="n">
        <f aca="false">IF(CHOOSE(MATCH(BD$5,$B$10:$E$10,0),$B153,$C153,$D153,$E153)*BD$6+BD153*BD$7&lt;BD$2,BD$3*BD$4,0)</f>
        <v>0</v>
      </c>
      <c r="EX153" s="0" t="n">
        <f aca="false">IF(CHOOSE(MATCH(BE$5,$B$10:$E$10,0),$B153,$C153,$D153,$E153)*BE$6+BE153*BE$7&lt;BE$2,BE$3*BE$4,0)</f>
        <v>0</v>
      </c>
      <c r="EY153" s="0" t="n">
        <f aca="false">IF(CHOOSE(MATCH(BF$5,$B$10:$E$10,0),$B153,$C153,$D153,$E153)*BF$6+BF153*BF$7&lt;BF$2,BF$3*BF$4,0)</f>
        <v>0</v>
      </c>
      <c r="EZ153" s="0" t="n">
        <f aca="false">IF(CHOOSE(MATCH(BG$5,$B$10:$E$10,0),$B153,$C153,$D153,$E153)*BG$6+BG153*BG$7&lt;BG$2,BG$3*BG$4,0)</f>
        <v>0</v>
      </c>
      <c r="FA153" s="0" t="n">
        <f aca="false">IF(CHOOSE(MATCH(BH$5,$B$10:$E$10,0),$B153,$C153,$D153,$E153)*BH$6+BH153*BH$7&lt;BH$2,BH$3*BH$4,0)</f>
        <v>0</v>
      </c>
      <c r="FB153" s="0" t="n">
        <f aca="false">IF(CHOOSE(MATCH(BI$5,$B$10:$E$10,0),$B153,$C153,$D153,$E153)*BI$6+BI153*BI$7&lt;BI$2,BI$3*BI$4,0)</f>
        <v>0</v>
      </c>
      <c r="FC153" s="0" t="n">
        <f aca="false">IF(CHOOSE(MATCH(BJ$5,$B$10:$E$10,0),$B153,$C153,$D153,$E153)*BJ$6+BJ153*BJ$7&lt;BJ$2,BJ$3*BJ$4,0)</f>
        <v>0</v>
      </c>
      <c r="FD153" s="0" t="n">
        <f aca="false">IF(CHOOSE(MATCH(BK$5,$B$10:$E$10,0),$B153,$C153,$D153,$E153)*BK$6+BK153*BK$7&lt;BK$2,BK$3*BK$4,0)</f>
        <v>0</v>
      </c>
      <c r="FE153" s="0" t="n">
        <f aca="false">IF(CHOOSE(MATCH(BL$5,$B$10:$E$10,0),$B153,$C153,$D153,$E153)*BL$6+BL153*BL$7&lt;BL$2,BL$3*BL$4,0)</f>
        <v>0</v>
      </c>
      <c r="FF153" s="0" t="n">
        <f aca="false">IF(CHOOSE(MATCH(BM$5,$B$10:$E$10,0),$B153,$C153,$D153,$E153)*BM$6+BM153*BM$7&lt;BM$2,BM$3*BM$4,0)</f>
        <v>0</v>
      </c>
      <c r="FG153" s="0" t="n">
        <f aca="false">IF(CHOOSE(MATCH(BN$5,$B$10:$E$10,0),$B153,$C153,$D153,$E153)*BN$6+BN153*BN$7&lt;BN$2,BN$3*BN$4,0)</f>
        <v>0</v>
      </c>
      <c r="FH153" s="0" t="n">
        <f aca="false">IF(CHOOSE(MATCH(BO$5,$B$10:$E$10,0),$B153,$C153,$D153,$E153)*BO$6+BO153*BO$7&lt;BO$2,BO$3*BO$4,0)</f>
        <v>0</v>
      </c>
      <c r="FI153" s="0" t="n">
        <f aca="false">IF(CHOOSE(MATCH(BP$5,$B$10:$E$10,0),$B153,$C153,$D153,$E153)*BP$6+BP153*BP$7&lt;BP$2,BP$3*BP$4,0)</f>
        <v>0</v>
      </c>
      <c r="FJ153" s="0" t="n">
        <f aca="false">IF(CHOOSE(MATCH(BQ$5,$B$10:$E$10,0),$B153,$C153,$D153,$E153)*BQ$6+BQ153*BQ$7&lt;BQ$2,BQ$3*BQ$4,0)</f>
        <v>0</v>
      </c>
      <c r="FK153" s="0" t="n">
        <f aca="false">IF(CHOOSE(MATCH(BR$5,$B$10:$E$10,0),$B153,$C153,$D153,$E153)*BR$6+BR153*BR$7&lt;BR$2,BR$3*BR$4,0)</f>
        <v>0</v>
      </c>
      <c r="FL153" s="0" t="n">
        <f aca="false">IF(CHOOSE(MATCH(BS$5,$B$10:$E$10,0),$B153,$C153,$D153,$E153)*BS$6+BS153*BS$7&lt;BS$2,BS$3*BS$4,0)</f>
        <v>0</v>
      </c>
      <c r="FM153" s="0" t="n">
        <f aca="false">IF(CHOOSE(MATCH(BT$5,$B$10:$E$10,0),$B153,$C153,$D153,$E153)*BT$6+BT153*BT$7&lt;BT$2,BT$3*BT$4,0)</f>
        <v>0</v>
      </c>
      <c r="FN153" s="0" t="n">
        <f aca="false">IF(CHOOSE(MATCH(BU$5,$B$10:$E$10,0),$B153,$C153,$D153,$E153)*BU$6+BU153*BU$7&lt;BU$2,BU$3*BU$4,0)</f>
        <v>0</v>
      </c>
      <c r="FO153" s="0" t="n">
        <f aca="false">IF(CHOOSE(MATCH(BV$5,$B$10:$E$10,0),$B153,$C153,$D153,$E153)*BV$6+BV153*BV$7&lt;BV$2,BV$3*BV$4,0)</f>
        <v>0</v>
      </c>
      <c r="FP153" s="0" t="n">
        <f aca="false">IF(CHOOSE(MATCH(BW$5,$B$10:$E$10,0),$B153,$C153,$D153,$E153)*BW$6+BW153*BW$7&lt;BW$2,BW$3*BW$4,0)</f>
        <v>0</v>
      </c>
      <c r="FQ153" s="0" t="n">
        <f aca="false">IF(CHOOSE(MATCH(BX$5,$B$10:$E$10,0),$B153,$C153,$D153,$E153)*BX$6+BX153*BX$7&lt;BX$2,BX$3*BX$4,0)</f>
        <v>0</v>
      </c>
      <c r="FR153" s="0" t="n">
        <f aca="false">IF(CHOOSE(MATCH(BY$5,$B$10:$E$10,0),$B153,$C153,$D153,$E153)*BY$6+BY153*BY$7&lt;BY$2,BY$3*BY$4,0)</f>
        <v>0</v>
      </c>
      <c r="FS153" s="0" t="n">
        <f aca="false">IF(CHOOSE(MATCH(BZ$5,$B$10:$E$10,0),$B153,$C153,$D153,$E153)*BZ$6+BZ153*BZ$7&lt;BZ$2,BZ$3*BZ$4,0)</f>
        <v>0</v>
      </c>
      <c r="FT153" s="0" t="n">
        <f aca="false">IF(CHOOSE(MATCH(CA$5,$B$10:$E$10,0),$B153,$C153,$D153,$E153)*CA$6+CA153*CA$7&lt;CA$2,CA$3*CA$4,0)</f>
        <v>0</v>
      </c>
      <c r="FU153" s="0" t="n">
        <f aca="false">IF(CHOOSE(MATCH(CB$5,$B$10:$E$10,0),$B153,$C153,$D153,$E153)*CB$6+CB153*CB$7&lt;CB$2,CB$3*CB$4,0)</f>
        <v>0</v>
      </c>
      <c r="FV153" s="0" t="n">
        <f aca="false">IF(CHOOSE(MATCH(CC$5,$B$10:$E$10,0),$B153,$C153,$D153,$E153)*CC$6+CC153*CC$7&lt;CC$2,CC$3*CC$4,0)</f>
        <v>0</v>
      </c>
      <c r="FW153" s="0" t="n">
        <f aca="false">IF(CHOOSE(MATCH(CD$5,$B$10:$E$10,0),$B153,$C153,$D153,$E153)*CD$6+CD153*CD$7&lt;CD$2,CD$3*CD$4,0)</f>
        <v>0</v>
      </c>
      <c r="FX153" s="0" t="n">
        <f aca="false">IF(CHOOSE(MATCH(CE$5,$B$10:$E$10,0),$B153,$C153,$D153,$E153)*CE$6+CE153*CE$7&lt;CE$2,CE$3*CE$4,0)</f>
        <v>0</v>
      </c>
      <c r="FY153" s="0" t="n">
        <f aca="false">IF(CHOOSE(MATCH(CF$5,$B$10:$E$10,0),$B153,$C153,$D153,$E153)*CF$6+CF153*CF$7&lt;CF$2,CF$3*CF$4,0)</f>
        <v>0</v>
      </c>
      <c r="FZ153" s="0" t="n">
        <f aca="false">IF(CHOOSE(MATCH(CG$5,$B$10:$E$10,0),$B153,$C153,$D153,$E153)*CG$6+CG153*CG$7&lt;CG$2,CG$3*CG$4,0)</f>
        <v>0</v>
      </c>
      <c r="GA153" s="0" t="n">
        <f aca="false">IF(CHOOSE(MATCH(CH$5,$B$10:$E$10,0),$B153,$C153,$D153,$E153)*CH$6+CH153*CH$7&lt;CH$2,CH$3*CH$4,0)</f>
        <v>2.5</v>
      </c>
      <c r="GB153" s="0" t="n">
        <f aca="false">IF(CHOOSE(MATCH(CI$5,$B$10:$E$10,0),$B153,$C153,$D153,$E153)*CI$6+CI153*CI$7&lt;CI$2,CI$3*CI$4,0)</f>
        <v>0</v>
      </c>
      <c r="GC153" s="0" t="n">
        <f aca="false">IF(CHOOSE(MATCH(CJ$5,$B$10:$E$10,0),$B153,$C153,$D153,$E153)*CJ$6+CJ153*CJ$7&lt;CJ$2,CJ$3*CJ$4,0)</f>
        <v>0</v>
      </c>
      <c r="GD153" s="0" t="n">
        <f aca="false">IF(CHOOSE(MATCH(CK$5,$B$10:$E$10,0),$B153,$C153,$D153,$E153)*CK$6+CK153*CK$7&lt;CK$2,CK$3*CK$4,0)</f>
        <v>0</v>
      </c>
      <c r="GE153" s="0" t="n">
        <f aca="false">IF(CHOOSE(MATCH(CL$5,$B$10:$E$10,0),$B153,$C153,$D153,$E153)*CL$6+CL153*CL$7&lt;CL$2,CL$3*CL$4,0)</f>
        <v>0</v>
      </c>
      <c r="GF153" s="0" t="n">
        <f aca="false">IF(CHOOSE(MATCH(CM$5,$B$10:$E$10,0),$B153,$C153,$D153,$E153)*CM$6+CM153*CM$7&lt;CM$2,CM$3*CM$4,0)</f>
        <v>0</v>
      </c>
      <c r="GG153" s="0" t="n">
        <f aca="false">IF(CHOOSE(MATCH(CN$5,$B$10:$E$10,0),$B153,$C153,$D153,$E153)*CN$6+CN153*CN$7&lt;CN$2,CN$3*CN$4,0)</f>
        <v>0</v>
      </c>
      <c r="GH153" s="0" t="n">
        <f aca="false">IF(CHOOSE(MATCH(CO$5,$B$10:$E$10,0),$B153,$C153,$D153,$E153)*CO$6+CO153*CO$7&lt;CO$2,CO$3*CO$4,0)</f>
        <v>0</v>
      </c>
      <c r="GI153" s="0" t="n">
        <f aca="false">IF(CHOOSE(MATCH(CP$5,$B$10:$E$10,0),$B153,$C153,$D153,$E153)*CP$6+CP153*CP$7&lt;CP$2,CP$3*CP$4,0)</f>
        <v>0</v>
      </c>
      <c r="GJ153" s="0" t="n">
        <f aca="false">IF(CHOOSE(MATCH(CQ$5,$B$10:$E$10,0),$B153,$C153,$D153,$E153)*CQ$6+CQ153*CQ$7&lt;CQ$2,CQ$3*CQ$4,0)</f>
        <v>0</v>
      </c>
      <c r="GK153" s="0" t="n">
        <f aca="false">IF(CHOOSE(MATCH(CR$5,$B$10:$E$10,0),$B153,$C153,$D153,$E153)*CR$6+CR153*CR$7&lt;CR$2,CR$3*CR$4,0)</f>
        <v>2.5</v>
      </c>
      <c r="GL153" s="0" t="n">
        <f aca="false">IF(CHOOSE(MATCH(CS$5,$B$10:$E$10,0),$B153,$C153,$D153,$E153)*CS$6+CS153*CS$7&lt;CS$2,CS$3*CS$4,0)</f>
        <v>0</v>
      </c>
      <c r="GM153" s="0" t="n">
        <f aca="false">IF(CHOOSE(MATCH(CT$5,$B$10:$E$10,0),$B153,$C153,$D153,$E153)*CT$6+CT153*CT$7&lt;CT$2,CT$3*CT$4,0)</f>
        <v>0</v>
      </c>
      <c r="GN153" s="0" t="n">
        <f aca="false">IF(CHOOSE(MATCH(CU$5,$B$10:$E$10,0),$B153,$C153,$D153,$E153)*CU$6+CU153*CU$7&lt;CU$2,CU$3*CU$4,0)</f>
        <v>0</v>
      </c>
      <c r="GO153" s="0" t="n">
        <f aca="false">IF(CHOOSE(MATCH(CV$5,$B$10:$E$10,0),$B153,$C153,$D153,$E153)*CV$6+CV153*CV$7&lt;CV$2,CV$3*CV$4,0)</f>
        <v>0.5</v>
      </c>
      <c r="GP153" s="0" t="n">
        <f aca="false">IF(CHOOSE(MATCH(CW$5,$B$10:$E$10,0),$B153,$C153,$D153,$E153)*CW$6+CW153*CW$7&lt;CW$2,CW$3*CW$4,0)</f>
        <v>0</v>
      </c>
      <c r="GQ153" s="0" t="n">
        <f aca="false">IF(CHOOSE(MATCH(CX$5,$B$10:$E$10,0),$B153,$C153,$D153,$E153)*CX$6+CX153*CX$7&lt;CX$2,CX$3*CX$4,0)</f>
        <v>0</v>
      </c>
      <c r="GS153" s="0" t="n">
        <f aca="false">SUM(CZ153:GQ153)</f>
        <v>5.5</v>
      </c>
      <c r="GT153" s="0" t="n">
        <f aca="false">IF(GS153&gt;$GS$6,1,0)</f>
        <v>0</v>
      </c>
    </row>
    <row r="154" customFormat="false" ht="14" hidden="false" customHeight="false" outlineLevel="0" collapsed="false">
      <c r="A154" s="0" t="n">
        <v>144</v>
      </c>
      <c r="B154" s="0" t="n">
        <f aca="false">-0.0366742891343683</f>
        <v>-0.0366742891343683</v>
      </c>
      <c r="C154" s="0" t="n">
        <v>-0.50098129535359</v>
      </c>
      <c r="D154" s="0" t="n">
        <v>-1.02245610881611</v>
      </c>
      <c r="E154" s="0" t="n">
        <v>-0.896916916414687</v>
      </c>
      <c r="G154" s="0" t="n">
        <v>2.30695150094107</v>
      </c>
      <c r="H154" s="0" t="n">
        <v>-0.24039763957262</v>
      </c>
      <c r="I154" s="0" t="n">
        <v>-0.470469103674986</v>
      </c>
      <c r="J154" s="0" t="n">
        <v>0.766303855925798</v>
      </c>
      <c r="K154" s="0" t="n">
        <v>-0.682362042425666</v>
      </c>
      <c r="L154" s="0" t="n">
        <v>-0.133541107061319</v>
      </c>
      <c r="M154" s="0" t="n">
        <v>-1.3827138900524</v>
      </c>
      <c r="N154" s="0" t="n">
        <v>0.847128376335604</v>
      </c>
      <c r="O154" s="0" t="n">
        <v>-0.614668351772707</v>
      </c>
      <c r="P154" s="0" t="n">
        <v>2.1172127162572</v>
      </c>
      <c r="Q154" s="0" t="n">
        <v>-1.75483364728279</v>
      </c>
      <c r="R154" s="0" t="n">
        <v>-1.11346025732928</v>
      </c>
      <c r="S154" s="0" t="n">
        <v>2.87589500658214</v>
      </c>
      <c r="T154" s="0" t="n">
        <v>0.421874801759259</v>
      </c>
      <c r="U154" s="0" t="n">
        <v>-0.526340500073275</v>
      </c>
      <c r="V154" s="0" t="n">
        <v>0.669097062200308</v>
      </c>
      <c r="W154" s="0" t="n">
        <v>-1.46758793562185</v>
      </c>
      <c r="X154" s="0" t="n">
        <v>-0.320380877383286</v>
      </c>
      <c r="Y154" s="0" t="n">
        <v>-0.503544015373336</v>
      </c>
      <c r="Z154" s="0" t="n">
        <v>0.018781065591611</v>
      </c>
      <c r="AA154" s="0" t="n">
        <v>0.950719822867541</v>
      </c>
      <c r="AB154" s="0" t="n">
        <v>0.991417437035125</v>
      </c>
      <c r="AC154" s="0" t="n">
        <v>-1.00020997706451</v>
      </c>
      <c r="AD154" s="0" t="n">
        <v>0.941265625442611</v>
      </c>
      <c r="AE154" s="0" t="n">
        <v>-0.207138555197162</v>
      </c>
      <c r="AF154" s="0" t="n">
        <v>1.51671883941162</v>
      </c>
      <c r="AG154" s="0" t="n">
        <v>0.762206582294311</v>
      </c>
      <c r="AH154" s="0" t="n">
        <v>0.736476977181155</v>
      </c>
      <c r="AI154" s="0" t="n">
        <v>0.369749386663898</v>
      </c>
      <c r="AJ154" s="0" t="n">
        <v>0.683520511302049</v>
      </c>
      <c r="AK154" s="0" t="n">
        <v>1.08380618257797</v>
      </c>
      <c r="AL154" s="0" t="n">
        <v>0.964757873589406</v>
      </c>
      <c r="AM154" s="0" t="n">
        <v>0.638968913335703</v>
      </c>
      <c r="AN154" s="0" t="n">
        <v>1.47936589200981</v>
      </c>
      <c r="AO154" s="0" t="n">
        <v>-2.81870597973466</v>
      </c>
      <c r="AP154" s="0" t="n">
        <v>-0.791480943007628</v>
      </c>
      <c r="AQ154" s="0" t="n">
        <v>0.477486992167542</v>
      </c>
      <c r="AR154" s="0" t="n">
        <v>-0.533912043465534</v>
      </c>
      <c r="AS154" s="0" t="n">
        <v>1.2194777809782</v>
      </c>
      <c r="AT154" s="0" t="n">
        <v>0.982699930318631</v>
      </c>
      <c r="AU154" s="0" t="n">
        <v>-0.638312940282049</v>
      </c>
      <c r="AV154" s="0" t="n">
        <v>-0.386098690796643</v>
      </c>
      <c r="AW154" s="0" t="n">
        <v>2.21007212530822</v>
      </c>
      <c r="AX154" s="0" t="n">
        <v>1.37775487019098</v>
      </c>
      <c r="AY154" s="0" t="n">
        <v>-0.0467957761429716</v>
      </c>
      <c r="AZ154" s="0" t="n">
        <v>0.268923940893728</v>
      </c>
      <c r="BA154" s="0" t="n">
        <v>0.310089944832725</v>
      </c>
      <c r="BB154" s="0" t="n">
        <v>-0.395759798266226</v>
      </c>
      <c r="BC154" s="0" t="n">
        <v>0.0883551365404855</v>
      </c>
      <c r="BD154" s="0" t="n">
        <v>-0.386511374017573</v>
      </c>
      <c r="BE154" s="0" t="n">
        <v>1.06770585261984</v>
      </c>
      <c r="BF154" s="0" t="n">
        <v>0.514864950673655</v>
      </c>
      <c r="BG154" s="0" t="n">
        <v>1.62774085765705</v>
      </c>
      <c r="BH154" s="0" t="n">
        <v>0.88791921371012</v>
      </c>
      <c r="BI154" s="0" t="n">
        <v>-1.44353634823347</v>
      </c>
      <c r="BJ154" s="0" t="n">
        <v>-1.36443759402027</v>
      </c>
      <c r="BK154" s="0" t="n">
        <v>-1.46579168358585</v>
      </c>
      <c r="BL154" s="0" t="n">
        <v>-0.468846792500699</v>
      </c>
      <c r="BM154" s="0" t="n">
        <v>0.435965148426476</v>
      </c>
      <c r="BN154" s="0" t="n">
        <v>0.603433818469057</v>
      </c>
      <c r="BO154" s="0" t="n">
        <v>0.195896063814871</v>
      </c>
      <c r="BP154" s="0" t="n">
        <v>-0.190907485375647</v>
      </c>
      <c r="BQ154" s="0" t="n">
        <v>0.703857949702069</v>
      </c>
      <c r="BR154" s="0" t="n">
        <v>-0.216525677387835</v>
      </c>
      <c r="BS154" s="0" t="n">
        <v>-1.19678134069545</v>
      </c>
      <c r="BT154" s="0" t="n">
        <v>0.186080342245987</v>
      </c>
      <c r="BU154" s="0" t="n">
        <v>-0.450143033958739</v>
      </c>
      <c r="BV154" s="0" t="n">
        <v>0.66365259954182</v>
      </c>
      <c r="BW154" s="0" t="n">
        <v>0.76692003858625</v>
      </c>
      <c r="BX154" s="0" t="n">
        <v>-0.445660361947375</v>
      </c>
      <c r="BY154" s="0" t="n">
        <v>0.45412434701575</v>
      </c>
      <c r="BZ154" s="0" t="n">
        <v>-0.377542619389715</v>
      </c>
      <c r="CA154" s="0" t="n">
        <v>0.105187609733548</v>
      </c>
      <c r="CB154" s="0" t="n">
        <v>0.431762146035908</v>
      </c>
      <c r="CC154" s="0" t="n">
        <v>0.354393705492839</v>
      </c>
      <c r="CD154" s="0" t="n">
        <v>1.36134076456074</v>
      </c>
      <c r="CE154" s="0" t="n">
        <v>-0.435881020166562</v>
      </c>
      <c r="CF154" s="0" t="n">
        <v>-0.204481693799607</v>
      </c>
      <c r="CG154" s="0" t="n">
        <v>-0.1997966592171</v>
      </c>
      <c r="CH154" s="0" t="n">
        <v>-0.673121576255653</v>
      </c>
      <c r="CI154" s="0" t="n">
        <v>1.13155692815781</v>
      </c>
      <c r="CJ154" s="0" t="n">
        <v>-0.422376160713611</v>
      </c>
      <c r="CK154" s="0" t="n">
        <v>-0.0213060502574081</v>
      </c>
      <c r="CL154" s="0" t="n">
        <v>-0.597569851379376</v>
      </c>
      <c r="CM154" s="0" t="n">
        <v>1.90983882930595</v>
      </c>
      <c r="CN154" s="0" t="n">
        <v>1.0597591426631</v>
      </c>
      <c r="CO154" s="0" t="n">
        <v>-0.168672613654053</v>
      </c>
      <c r="CP154" s="0" t="n">
        <v>-1.5040359357954</v>
      </c>
      <c r="CQ154" s="0" t="n">
        <v>-0.210343387152534</v>
      </c>
      <c r="CR154" s="0" t="n">
        <v>-1.49414972838713</v>
      </c>
      <c r="CS154" s="0" t="n">
        <v>-1.03330421552528</v>
      </c>
      <c r="CT154" s="0" t="n">
        <v>1.11573854155722</v>
      </c>
      <c r="CU154" s="0" t="n">
        <v>-1.30354692373658</v>
      </c>
      <c r="CV154" s="0" t="n">
        <v>1.52254415297648</v>
      </c>
      <c r="CW154" s="0" t="n">
        <v>-0.385851990358788</v>
      </c>
      <c r="CX154" s="0" t="n">
        <v>-0.58010186876345</v>
      </c>
      <c r="CZ154" s="0" t="n">
        <f aca="false">IF(CHOOSE(MATCH(G$5,$B$10:$E$10,0),$B154,$C154,$D154,$E154)*G$6+G154*G$7&lt;G$2,G$3*G$4,0)</f>
        <v>0</v>
      </c>
      <c r="DA154" s="0" t="n">
        <f aca="false">IF(CHOOSE(MATCH(H$5,$B$10:$E$10,0),$B154,$C154,$D154,$E154)*H$6+H154*H$7&lt;H$2,H$3*H$4,0)</f>
        <v>0</v>
      </c>
      <c r="DB154" s="0" t="n">
        <f aca="false">IF(CHOOSE(MATCH(I$5,$B$10:$E$10,0),$B154,$C154,$D154,$E154)*I$6+I154*I$7&lt;I$2,I$3*I$4,0)</f>
        <v>0</v>
      </c>
      <c r="DC154" s="0" t="n">
        <f aca="false">IF(CHOOSE(MATCH(J$5,$B$10:$E$10,0),$B154,$C154,$D154,$E154)*J$6+J154*J$7&lt;J$2,J$3*J$4,0)</f>
        <v>0</v>
      </c>
      <c r="DD154" s="0" t="n">
        <f aca="false">IF(CHOOSE(MATCH(K$5,$B$10:$E$10,0),$B154,$C154,$D154,$E154)*K$6+K154*K$7&lt;K$2,K$3*K$4,0)</f>
        <v>0</v>
      </c>
      <c r="DE154" s="0" t="n">
        <f aca="false">IF(CHOOSE(MATCH(L$5,$B$10:$E$10,0),$B154,$C154,$D154,$E154)*L$6+L154*L$7&lt;L$2,L$3*L$4,0)</f>
        <v>0</v>
      </c>
      <c r="DF154" s="0" t="n">
        <f aca="false">IF(CHOOSE(MATCH(M$5,$B$10:$E$10,0),$B154,$C154,$D154,$E154)*M$6+M154*M$7&lt;M$2,M$3*M$4,0)</f>
        <v>0</v>
      </c>
      <c r="DG154" s="0" t="n">
        <f aca="false">IF(CHOOSE(MATCH(N$5,$B$10:$E$10,0),$B154,$C154,$D154,$E154)*N$6+N154*N$7&lt;N$2,N$3*N$4,0)</f>
        <v>0</v>
      </c>
      <c r="DH154" s="0" t="n">
        <f aca="false">IF(CHOOSE(MATCH(O$5,$B$10:$E$10,0),$B154,$C154,$D154,$E154)*O$6+O154*O$7&lt;O$2,O$3*O$4,0)</f>
        <v>0</v>
      </c>
      <c r="DI154" s="0" t="n">
        <f aca="false">IF(CHOOSE(MATCH(P$5,$B$10:$E$10,0),$B154,$C154,$D154,$E154)*P$6+P154*P$7&lt;P$2,P$3*P$4,0)</f>
        <v>0</v>
      </c>
      <c r="DJ154" s="0" t="n">
        <f aca="false">IF(CHOOSE(MATCH(Q$5,$B$10:$E$10,0),$B154,$C154,$D154,$E154)*Q$6+Q154*Q$7&lt;Q$2,Q$3*Q$4,0)</f>
        <v>0</v>
      </c>
      <c r="DK154" s="0" t="n">
        <f aca="false">IF(CHOOSE(MATCH(R$5,$B$10:$E$10,0),$B154,$C154,$D154,$E154)*R$6+R154*R$7&lt;R$2,R$3*R$4,0)</f>
        <v>0</v>
      </c>
      <c r="DL154" s="0" t="n">
        <f aca="false">IF(CHOOSE(MATCH(S$5,$B$10:$E$10,0),$B154,$C154,$D154,$E154)*S$6+S154*S$7&lt;S$2,S$3*S$4,0)</f>
        <v>0</v>
      </c>
      <c r="DM154" s="0" t="n">
        <f aca="false">IF(CHOOSE(MATCH(T$5,$B$10:$E$10,0),$B154,$C154,$D154,$E154)*T$6+T154*T$7&lt;T$2,T$3*T$4,0)</f>
        <v>0</v>
      </c>
      <c r="DN154" s="0" t="n">
        <f aca="false">IF(CHOOSE(MATCH(U$5,$B$10:$E$10,0),$B154,$C154,$D154,$E154)*U$6+U154*U$7&lt;U$2,U$3*U$4,0)</f>
        <v>0</v>
      </c>
      <c r="DO154" s="0" t="n">
        <f aca="false">IF(CHOOSE(MATCH(V$5,$B$10:$E$10,0),$B154,$C154,$D154,$E154)*V$6+V154*V$7&lt;V$2,V$3*V$4,0)</f>
        <v>0</v>
      </c>
      <c r="DP154" s="0" t="n">
        <f aca="false">IF(CHOOSE(MATCH(W$5,$B$10:$E$10,0),$B154,$C154,$D154,$E154)*W$6+W154*W$7&lt;W$2,W$3*W$4,0)</f>
        <v>0</v>
      </c>
      <c r="DQ154" s="0" t="n">
        <f aca="false">IF(CHOOSE(MATCH(X$5,$B$10:$E$10,0),$B154,$C154,$D154,$E154)*X$6+X154*X$7&lt;X$2,X$3*X$4,0)</f>
        <v>0</v>
      </c>
      <c r="DR154" s="0" t="n">
        <f aca="false">IF(CHOOSE(MATCH(Y$5,$B$10:$E$10,0),$B154,$C154,$D154,$E154)*Y$6+Y154*Y$7&lt;Y$2,Y$3*Y$4,0)</f>
        <v>0</v>
      </c>
      <c r="DS154" s="0" t="n">
        <f aca="false">IF(CHOOSE(MATCH(Z$5,$B$10:$E$10,0),$B154,$C154,$D154,$E154)*Z$6+Z154*Z$7&lt;Z$2,Z$3*Z$4,0)</f>
        <v>0</v>
      </c>
      <c r="DT154" s="0" t="n">
        <f aca="false">IF(CHOOSE(MATCH(AA$5,$B$10:$E$10,0),$B154,$C154,$D154,$E154)*AA$6+AA154*AA$7&lt;AA$2,AA$3*AA$4,0)</f>
        <v>0</v>
      </c>
      <c r="DU154" s="0" t="n">
        <f aca="false">IF(CHOOSE(MATCH(AB$5,$B$10:$E$10,0),$B154,$C154,$D154,$E154)*AB$6+AB154*AB$7&lt;AB$2,AB$3*AB$4,0)</f>
        <v>0</v>
      </c>
      <c r="DV154" s="0" t="n">
        <f aca="false">IF(CHOOSE(MATCH(AC$5,$B$10:$E$10,0),$B154,$C154,$D154,$E154)*AC$6+AC154*AC$7&lt;AC$2,AC$3*AC$4,0)</f>
        <v>0</v>
      </c>
      <c r="DW154" s="0" t="n">
        <f aca="false">IF(CHOOSE(MATCH(AD$5,$B$10:$E$10,0),$B154,$C154,$D154,$E154)*AD$6+AD154*AD$7&lt;AD$2,AD$3*AD$4,0)</f>
        <v>0</v>
      </c>
      <c r="DX154" s="0" t="n">
        <f aca="false">IF(CHOOSE(MATCH(AE$5,$B$10:$E$10,0),$B154,$C154,$D154,$E154)*AE$6+AE154*AE$7&lt;AE$2,AE$3*AE$4,0)</f>
        <v>0</v>
      </c>
      <c r="DY154" s="0" t="n">
        <f aca="false">IF(CHOOSE(MATCH(AF$5,$B$10:$E$10,0),$B154,$C154,$D154,$E154)*AF$6+AF154*AF$7&lt;AF$2,AF$3*AF$4,0)</f>
        <v>0</v>
      </c>
      <c r="DZ154" s="0" t="n">
        <f aca="false">IF(CHOOSE(MATCH(AG$5,$B$10:$E$10,0),$B154,$C154,$D154,$E154)*AG$6+AG154*AG$7&lt;AG$2,AG$3*AG$4,0)</f>
        <v>0</v>
      </c>
      <c r="EA154" s="0" t="n">
        <f aca="false">IF(CHOOSE(MATCH(AH$5,$B$10:$E$10,0),$B154,$C154,$D154,$E154)*AH$6+AH154*AH$7&lt;AH$2,AH$3*AH$4,0)</f>
        <v>0</v>
      </c>
      <c r="EB154" s="0" t="n">
        <f aca="false">IF(CHOOSE(MATCH(AI$5,$B$10:$E$10,0),$B154,$C154,$D154,$E154)*AI$6+AI154*AI$7&lt;AI$2,AI$3*AI$4,0)</f>
        <v>0</v>
      </c>
      <c r="EC154" s="0" t="n">
        <f aca="false">IF(CHOOSE(MATCH(AJ$5,$B$10:$E$10,0),$B154,$C154,$D154,$E154)*AJ$6+AJ154*AJ$7&lt;AJ$2,AJ$3*AJ$4,0)</f>
        <v>0</v>
      </c>
      <c r="ED154" s="0" t="n">
        <f aca="false">IF(CHOOSE(MATCH(AK$5,$B$10:$E$10,0),$B154,$C154,$D154,$E154)*AK$6+AK154*AK$7&lt;AK$2,AK$3*AK$4,0)</f>
        <v>0</v>
      </c>
      <c r="EE154" s="0" t="n">
        <f aca="false">IF(CHOOSE(MATCH(AL$5,$B$10:$E$10,0),$B154,$C154,$D154,$E154)*AL$6+AL154*AL$7&lt;AL$2,AL$3*AL$4,0)</f>
        <v>0</v>
      </c>
      <c r="EF154" s="0" t="n">
        <f aca="false">IF(CHOOSE(MATCH(AM$5,$B$10:$E$10,0),$B154,$C154,$D154,$E154)*AM$6+AM154*AM$7&lt;AM$2,AM$3*AM$4,0)</f>
        <v>0</v>
      </c>
      <c r="EG154" s="0" t="n">
        <f aca="false">IF(CHOOSE(MATCH(AN$5,$B$10:$E$10,0),$B154,$C154,$D154,$E154)*AN$6+AN154*AN$7&lt;AN$2,AN$3*AN$4,0)</f>
        <v>0</v>
      </c>
      <c r="EH154" s="0" t="n">
        <f aca="false">IF(CHOOSE(MATCH(AO$5,$B$10:$E$10,0),$B154,$C154,$D154,$E154)*AO$6+AO154*AO$7&lt;AO$2,AO$3*AO$4,0)</f>
        <v>0.5</v>
      </c>
      <c r="EI154" s="0" t="n">
        <f aca="false">IF(CHOOSE(MATCH(AP$5,$B$10:$E$10,0),$B154,$C154,$D154,$E154)*AP$6+AP154*AP$7&lt;AP$2,AP$3*AP$4,0)</f>
        <v>0</v>
      </c>
      <c r="EJ154" s="0" t="n">
        <f aca="false">IF(CHOOSE(MATCH(AQ$5,$B$10:$E$10,0),$B154,$C154,$D154,$E154)*AQ$6+AQ154*AQ$7&lt;AQ$2,AQ$3*AQ$4,0)</f>
        <v>0</v>
      </c>
      <c r="EK154" s="0" t="n">
        <f aca="false">IF(CHOOSE(MATCH(AR$5,$B$10:$E$10,0),$B154,$C154,$D154,$E154)*AR$6+AR154*AR$7&lt;AR$2,AR$3*AR$4,0)</f>
        <v>0</v>
      </c>
      <c r="EL154" s="0" t="n">
        <f aca="false">IF(CHOOSE(MATCH(AS$5,$B$10:$E$10,0),$B154,$C154,$D154,$E154)*AS$6+AS154*AS$7&lt;AS$2,AS$3*AS$4,0)</f>
        <v>0</v>
      </c>
      <c r="EM154" s="0" t="n">
        <f aca="false">IF(CHOOSE(MATCH(AT$5,$B$10:$E$10,0),$B154,$C154,$D154,$E154)*AT$6+AT154*AT$7&lt;AT$2,AT$3*AT$4,0)</f>
        <v>0</v>
      </c>
      <c r="EN154" s="0" t="n">
        <f aca="false">IF(CHOOSE(MATCH(AU$5,$B$10:$E$10,0),$B154,$C154,$D154,$E154)*AU$6+AU154*AU$7&lt;AU$2,AU$3*AU$4,0)</f>
        <v>0</v>
      </c>
      <c r="EO154" s="0" t="n">
        <f aca="false">IF(CHOOSE(MATCH(AV$5,$B$10:$E$10,0),$B154,$C154,$D154,$E154)*AV$6+AV154*AV$7&lt;AV$2,AV$3*AV$4,0)</f>
        <v>0</v>
      </c>
      <c r="EP154" s="0" t="n">
        <f aca="false">IF(CHOOSE(MATCH(AW$5,$B$10:$E$10,0),$B154,$C154,$D154,$E154)*AW$6+AW154*AW$7&lt;AW$2,AW$3*AW$4,0)</f>
        <v>0</v>
      </c>
      <c r="EQ154" s="0" t="n">
        <f aca="false">IF(CHOOSE(MATCH(AX$5,$B$10:$E$10,0),$B154,$C154,$D154,$E154)*AX$6+AX154*AX$7&lt;AX$2,AX$3*AX$4,0)</f>
        <v>0</v>
      </c>
      <c r="ER154" s="0" t="n">
        <f aca="false">IF(CHOOSE(MATCH(AY$5,$B$10:$E$10,0),$B154,$C154,$D154,$E154)*AY$6+AY154*AY$7&lt;AY$2,AY$3*AY$4,0)</f>
        <v>0</v>
      </c>
      <c r="ES154" s="0" t="n">
        <f aca="false">IF(CHOOSE(MATCH(AZ$5,$B$10:$E$10,0),$B154,$C154,$D154,$E154)*AZ$6+AZ154*AZ$7&lt;AZ$2,AZ$3*AZ$4,0)</f>
        <v>0</v>
      </c>
      <c r="ET154" s="0" t="n">
        <f aca="false">IF(CHOOSE(MATCH(BA$5,$B$10:$E$10,0),$B154,$C154,$D154,$E154)*BA$6+BA154*BA$7&lt;BA$2,BA$3*BA$4,0)</f>
        <v>0</v>
      </c>
      <c r="EU154" s="0" t="n">
        <f aca="false">IF(CHOOSE(MATCH(BB$5,$B$10:$E$10,0),$B154,$C154,$D154,$E154)*BB$6+BB154*BB$7&lt;BB$2,BB$3*BB$4,0)</f>
        <v>0</v>
      </c>
      <c r="EV154" s="0" t="n">
        <f aca="false">IF(CHOOSE(MATCH(BC$5,$B$10:$E$10,0),$B154,$C154,$D154,$E154)*BC$6+BC154*BC$7&lt;BC$2,BC$3*BC$4,0)</f>
        <v>0</v>
      </c>
      <c r="EW154" s="0" t="n">
        <f aca="false">IF(CHOOSE(MATCH(BD$5,$B$10:$E$10,0),$B154,$C154,$D154,$E154)*BD$6+BD154*BD$7&lt;BD$2,BD$3*BD$4,0)</f>
        <v>0</v>
      </c>
      <c r="EX154" s="0" t="n">
        <f aca="false">IF(CHOOSE(MATCH(BE$5,$B$10:$E$10,0),$B154,$C154,$D154,$E154)*BE$6+BE154*BE$7&lt;BE$2,BE$3*BE$4,0)</f>
        <v>0</v>
      </c>
      <c r="EY154" s="0" t="n">
        <f aca="false">IF(CHOOSE(MATCH(BF$5,$B$10:$E$10,0),$B154,$C154,$D154,$E154)*BF$6+BF154*BF$7&lt;BF$2,BF$3*BF$4,0)</f>
        <v>0</v>
      </c>
      <c r="EZ154" s="0" t="n">
        <f aca="false">IF(CHOOSE(MATCH(BG$5,$B$10:$E$10,0),$B154,$C154,$D154,$E154)*BG$6+BG154*BG$7&lt;BG$2,BG$3*BG$4,0)</f>
        <v>0</v>
      </c>
      <c r="FA154" s="0" t="n">
        <f aca="false">IF(CHOOSE(MATCH(BH$5,$B$10:$E$10,0),$B154,$C154,$D154,$E154)*BH$6+BH154*BH$7&lt;BH$2,BH$3*BH$4,0)</f>
        <v>0</v>
      </c>
      <c r="FB154" s="0" t="n">
        <f aca="false">IF(CHOOSE(MATCH(BI$5,$B$10:$E$10,0),$B154,$C154,$D154,$E154)*BI$6+BI154*BI$7&lt;BI$2,BI$3*BI$4,0)</f>
        <v>0</v>
      </c>
      <c r="FC154" s="0" t="n">
        <f aca="false">IF(CHOOSE(MATCH(BJ$5,$B$10:$E$10,0),$B154,$C154,$D154,$E154)*BJ$6+BJ154*BJ$7&lt;BJ$2,BJ$3*BJ$4,0)</f>
        <v>0</v>
      </c>
      <c r="FD154" s="0" t="n">
        <f aca="false">IF(CHOOSE(MATCH(BK$5,$B$10:$E$10,0),$B154,$C154,$D154,$E154)*BK$6+BK154*BK$7&lt;BK$2,BK$3*BK$4,0)</f>
        <v>0</v>
      </c>
      <c r="FE154" s="0" t="n">
        <f aca="false">IF(CHOOSE(MATCH(BL$5,$B$10:$E$10,0),$B154,$C154,$D154,$E154)*BL$6+BL154*BL$7&lt;BL$2,BL$3*BL$4,0)</f>
        <v>0</v>
      </c>
      <c r="FF154" s="0" t="n">
        <f aca="false">IF(CHOOSE(MATCH(BM$5,$B$10:$E$10,0),$B154,$C154,$D154,$E154)*BM$6+BM154*BM$7&lt;BM$2,BM$3*BM$4,0)</f>
        <v>0</v>
      </c>
      <c r="FG154" s="0" t="n">
        <f aca="false">IF(CHOOSE(MATCH(BN$5,$B$10:$E$10,0),$B154,$C154,$D154,$E154)*BN$6+BN154*BN$7&lt;BN$2,BN$3*BN$4,0)</f>
        <v>0</v>
      </c>
      <c r="FH154" s="0" t="n">
        <f aca="false">IF(CHOOSE(MATCH(BO$5,$B$10:$E$10,0),$B154,$C154,$D154,$E154)*BO$6+BO154*BO$7&lt;BO$2,BO$3*BO$4,0)</f>
        <v>0</v>
      </c>
      <c r="FI154" s="0" t="n">
        <f aca="false">IF(CHOOSE(MATCH(BP$5,$B$10:$E$10,0),$B154,$C154,$D154,$E154)*BP$6+BP154*BP$7&lt;BP$2,BP$3*BP$4,0)</f>
        <v>0</v>
      </c>
      <c r="FJ154" s="0" t="n">
        <f aca="false">IF(CHOOSE(MATCH(BQ$5,$B$10:$E$10,0),$B154,$C154,$D154,$E154)*BQ$6+BQ154*BQ$7&lt;BQ$2,BQ$3*BQ$4,0)</f>
        <v>0</v>
      </c>
      <c r="FK154" s="0" t="n">
        <f aca="false">IF(CHOOSE(MATCH(BR$5,$B$10:$E$10,0),$B154,$C154,$D154,$E154)*BR$6+BR154*BR$7&lt;BR$2,BR$3*BR$4,0)</f>
        <v>0</v>
      </c>
      <c r="FL154" s="0" t="n">
        <f aca="false">IF(CHOOSE(MATCH(BS$5,$B$10:$E$10,0),$B154,$C154,$D154,$E154)*BS$6+BS154*BS$7&lt;BS$2,BS$3*BS$4,0)</f>
        <v>0</v>
      </c>
      <c r="FM154" s="0" t="n">
        <f aca="false">IF(CHOOSE(MATCH(BT$5,$B$10:$E$10,0),$B154,$C154,$D154,$E154)*BT$6+BT154*BT$7&lt;BT$2,BT$3*BT$4,0)</f>
        <v>0</v>
      </c>
      <c r="FN154" s="0" t="n">
        <f aca="false">IF(CHOOSE(MATCH(BU$5,$B$10:$E$10,0),$B154,$C154,$D154,$E154)*BU$6+BU154*BU$7&lt;BU$2,BU$3*BU$4,0)</f>
        <v>0</v>
      </c>
      <c r="FO154" s="0" t="n">
        <f aca="false">IF(CHOOSE(MATCH(BV$5,$B$10:$E$10,0),$B154,$C154,$D154,$E154)*BV$6+BV154*BV$7&lt;BV$2,BV$3*BV$4,0)</f>
        <v>0</v>
      </c>
      <c r="FP154" s="0" t="n">
        <f aca="false">IF(CHOOSE(MATCH(BW$5,$B$10:$E$10,0),$B154,$C154,$D154,$E154)*BW$6+BW154*BW$7&lt;BW$2,BW$3*BW$4,0)</f>
        <v>0</v>
      </c>
      <c r="FQ154" s="0" t="n">
        <f aca="false">IF(CHOOSE(MATCH(BX$5,$B$10:$E$10,0),$B154,$C154,$D154,$E154)*BX$6+BX154*BX$7&lt;BX$2,BX$3*BX$4,0)</f>
        <v>0</v>
      </c>
      <c r="FR154" s="0" t="n">
        <f aca="false">IF(CHOOSE(MATCH(BY$5,$B$10:$E$10,0),$B154,$C154,$D154,$E154)*BY$6+BY154*BY$7&lt;BY$2,BY$3*BY$4,0)</f>
        <v>0</v>
      </c>
      <c r="FS154" s="0" t="n">
        <f aca="false">IF(CHOOSE(MATCH(BZ$5,$B$10:$E$10,0),$B154,$C154,$D154,$E154)*BZ$6+BZ154*BZ$7&lt;BZ$2,BZ$3*BZ$4,0)</f>
        <v>0</v>
      </c>
      <c r="FT154" s="0" t="n">
        <f aca="false">IF(CHOOSE(MATCH(CA$5,$B$10:$E$10,0),$B154,$C154,$D154,$E154)*CA$6+CA154*CA$7&lt;CA$2,CA$3*CA$4,0)</f>
        <v>0</v>
      </c>
      <c r="FU154" s="0" t="n">
        <f aca="false">IF(CHOOSE(MATCH(CB$5,$B$10:$E$10,0),$B154,$C154,$D154,$E154)*CB$6+CB154*CB$7&lt;CB$2,CB$3*CB$4,0)</f>
        <v>0</v>
      </c>
      <c r="FV154" s="0" t="n">
        <f aca="false">IF(CHOOSE(MATCH(CC$5,$B$10:$E$10,0),$B154,$C154,$D154,$E154)*CC$6+CC154*CC$7&lt;CC$2,CC$3*CC$4,0)</f>
        <v>0</v>
      </c>
      <c r="FW154" s="0" t="n">
        <f aca="false">IF(CHOOSE(MATCH(CD$5,$B$10:$E$10,0),$B154,$C154,$D154,$E154)*CD$6+CD154*CD$7&lt;CD$2,CD$3*CD$4,0)</f>
        <v>0</v>
      </c>
      <c r="FX154" s="0" t="n">
        <f aca="false">IF(CHOOSE(MATCH(CE$5,$B$10:$E$10,0),$B154,$C154,$D154,$E154)*CE$6+CE154*CE$7&lt;CE$2,CE$3*CE$4,0)</f>
        <v>0</v>
      </c>
      <c r="FY154" s="0" t="n">
        <f aca="false">IF(CHOOSE(MATCH(CF$5,$B$10:$E$10,0),$B154,$C154,$D154,$E154)*CF$6+CF154*CF$7&lt;CF$2,CF$3*CF$4,0)</f>
        <v>0</v>
      </c>
      <c r="FZ154" s="0" t="n">
        <f aca="false">IF(CHOOSE(MATCH(CG$5,$B$10:$E$10,0),$B154,$C154,$D154,$E154)*CG$6+CG154*CG$7&lt;CG$2,CG$3*CG$4,0)</f>
        <v>0</v>
      </c>
      <c r="GA154" s="0" t="n">
        <f aca="false">IF(CHOOSE(MATCH(CH$5,$B$10:$E$10,0),$B154,$C154,$D154,$E154)*CH$6+CH154*CH$7&lt;CH$2,CH$3*CH$4,0)</f>
        <v>0</v>
      </c>
      <c r="GB154" s="0" t="n">
        <f aca="false">IF(CHOOSE(MATCH(CI$5,$B$10:$E$10,0),$B154,$C154,$D154,$E154)*CI$6+CI154*CI$7&lt;CI$2,CI$3*CI$4,0)</f>
        <v>0</v>
      </c>
      <c r="GC154" s="0" t="n">
        <f aca="false">IF(CHOOSE(MATCH(CJ$5,$B$10:$E$10,0),$B154,$C154,$D154,$E154)*CJ$6+CJ154*CJ$7&lt;CJ$2,CJ$3*CJ$4,0)</f>
        <v>0</v>
      </c>
      <c r="GD154" s="0" t="n">
        <f aca="false">IF(CHOOSE(MATCH(CK$5,$B$10:$E$10,0),$B154,$C154,$D154,$E154)*CK$6+CK154*CK$7&lt;CK$2,CK$3*CK$4,0)</f>
        <v>0</v>
      </c>
      <c r="GE154" s="0" t="n">
        <f aca="false">IF(CHOOSE(MATCH(CL$5,$B$10:$E$10,0),$B154,$C154,$D154,$E154)*CL$6+CL154*CL$7&lt;CL$2,CL$3*CL$4,0)</f>
        <v>0</v>
      </c>
      <c r="GF154" s="0" t="n">
        <f aca="false">IF(CHOOSE(MATCH(CM$5,$B$10:$E$10,0),$B154,$C154,$D154,$E154)*CM$6+CM154*CM$7&lt;CM$2,CM$3*CM$4,0)</f>
        <v>0</v>
      </c>
      <c r="GG154" s="0" t="n">
        <f aca="false">IF(CHOOSE(MATCH(CN$5,$B$10:$E$10,0),$B154,$C154,$D154,$E154)*CN$6+CN154*CN$7&lt;CN$2,CN$3*CN$4,0)</f>
        <v>0</v>
      </c>
      <c r="GH154" s="0" t="n">
        <f aca="false">IF(CHOOSE(MATCH(CO$5,$B$10:$E$10,0),$B154,$C154,$D154,$E154)*CO$6+CO154*CO$7&lt;CO$2,CO$3*CO$4,0)</f>
        <v>0</v>
      </c>
      <c r="GI154" s="0" t="n">
        <f aca="false">IF(CHOOSE(MATCH(CP$5,$B$10:$E$10,0),$B154,$C154,$D154,$E154)*CP$6+CP154*CP$7&lt;CP$2,CP$3*CP$4,0)</f>
        <v>0</v>
      </c>
      <c r="GJ154" s="0" t="n">
        <f aca="false">IF(CHOOSE(MATCH(CQ$5,$B$10:$E$10,0),$B154,$C154,$D154,$E154)*CQ$6+CQ154*CQ$7&lt;CQ$2,CQ$3*CQ$4,0)</f>
        <v>0</v>
      </c>
      <c r="GK154" s="0" t="n">
        <f aca="false">IF(CHOOSE(MATCH(CR$5,$B$10:$E$10,0),$B154,$C154,$D154,$E154)*CR$6+CR154*CR$7&lt;CR$2,CR$3*CR$4,0)</f>
        <v>0</v>
      </c>
      <c r="GL154" s="0" t="n">
        <f aca="false">IF(CHOOSE(MATCH(CS$5,$B$10:$E$10,0),$B154,$C154,$D154,$E154)*CS$6+CS154*CS$7&lt;CS$2,CS$3*CS$4,0)</f>
        <v>0</v>
      </c>
      <c r="GM154" s="0" t="n">
        <f aca="false">IF(CHOOSE(MATCH(CT$5,$B$10:$E$10,0),$B154,$C154,$D154,$E154)*CT$6+CT154*CT$7&lt;CT$2,CT$3*CT$4,0)</f>
        <v>0</v>
      </c>
      <c r="GN154" s="0" t="n">
        <f aca="false">IF(CHOOSE(MATCH(CU$5,$B$10:$E$10,0),$B154,$C154,$D154,$E154)*CU$6+CU154*CU$7&lt;CU$2,CU$3*CU$4,0)</f>
        <v>0</v>
      </c>
      <c r="GO154" s="0" t="n">
        <f aca="false">IF(CHOOSE(MATCH(CV$5,$B$10:$E$10,0),$B154,$C154,$D154,$E154)*CV$6+CV154*CV$7&lt;CV$2,CV$3*CV$4,0)</f>
        <v>0</v>
      </c>
      <c r="GP154" s="0" t="n">
        <f aca="false">IF(CHOOSE(MATCH(CW$5,$B$10:$E$10,0),$B154,$C154,$D154,$E154)*CW$6+CW154*CW$7&lt;CW$2,CW$3*CW$4,0)</f>
        <v>0</v>
      </c>
      <c r="GQ154" s="0" t="n">
        <f aca="false">IF(CHOOSE(MATCH(CX$5,$B$10:$E$10,0),$B154,$C154,$D154,$E154)*CX$6+CX154*CX$7&lt;CX$2,CX$3*CX$4,0)</f>
        <v>0</v>
      </c>
      <c r="GS154" s="0" t="n">
        <f aca="false">SUM(CZ154:GQ154)</f>
        <v>0.5</v>
      </c>
      <c r="GT154" s="0" t="n">
        <f aca="false">IF(GS154&gt;$GS$6,1,0)</f>
        <v>0</v>
      </c>
    </row>
    <row r="155" customFormat="false" ht="14" hidden="false" customHeight="false" outlineLevel="0" collapsed="false">
      <c r="A155" s="0" t="n">
        <v>145</v>
      </c>
      <c r="B155" s="0" t="n">
        <f aca="false">-0.513536848859969</f>
        <v>-0.513536848859969</v>
      </c>
      <c r="C155" s="0" t="n">
        <v>-1.81702303696298</v>
      </c>
      <c r="D155" s="0" t="n">
        <v>-0.584522384559783</v>
      </c>
      <c r="E155" s="0" t="n">
        <v>-1.0939243807771</v>
      </c>
      <c r="G155" s="0" t="n">
        <v>0.135084974317579</v>
      </c>
      <c r="H155" s="0" t="n">
        <v>-0.563795765629038</v>
      </c>
      <c r="I155" s="0" t="n">
        <v>0.485733835375868</v>
      </c>
      <c r="J155" s="0" t="n">
        <v>-0.157044723891886</v>
      </c>
      <c r="K155" s="0" t="n">
        <v>0.237956783166737</v>
      </c>
      <c r="L155" s="0" t="n">
        <v>0.266942379312241</v>
      </c>
      <c r="M155" s="0" t="n">
        <v>-0.00317413650918752</v>
      </c>
      <c r="N155" s="0" t="n">
        <v>-0.173563421412837</v>
      </c>
      <c r="O155" s="0" t="n">
        <v>-1.20940285341931</v>
      </c>
      <c r="P155" s="0" t="n">
        <v>-0.933432602323592</v>
      </c>
      <c r="Q155" s="0" t="n">
        <v>0.0610452843829989</v>
      </c>
      <c r="R155" s="0" t="n">
        <v>0.804311639512889</v>
      </c>
      <c r="S155" s="0" t="n">
        <v>0.861230091686593</v>
      </c>
      <c r="T155" s="0" t="n">
        <v>0.20487277652137</v>
      </c>
      <c r="U155" s="0" t="n">
        <v>0.0256682142207865</v>
      </c>
      <c r="V155" s="0" t="n">
        <v>-0.612913026998285</v>
      </c>
      <c r="W155" s="0" t="n">
        <v>1.29465206555324</v>
      </c>
      <c r="X155" s="0" t="n">
        <v>-1.20417325888411</v>
      </c>
      <c r="Y155" s="0" t="n">
        <v>-1.166795300378</v>
      </c>
      <c r="Z155" s="0" t="n">
        <v>0.701703584127245</v>
      </c>
      <c r="AA155" s="0" t="n">
        <v>0.260367869486799</v>
      </c>
      <c r="AB155" s="0" t="n">
        <v>-1.22626261145342</v>
      </c>
      <c r="AC155" s="0" t="n">
        <v>-1.58979673869908</v>
      </c>
      <c r="AD155" s="0" t="n">
        <v>0.131458364194259</v>
      </c>
      <c r="AE155" s="0" t="n">
        <v>-0.391296453017276</v>
      </c>
      <c r="AF155" s="0" t="n">
        <v>0.667662334308261</v>
      </c>
      <c r="AG155" s="0" t="n">
        <v>0.731470208847895</v>
      </c>
      <c r="AH155" s="0" t="n">
        <v>0.874833858688362</v>
      </c>
      <c r="AI155" s="0" t="n">
        <v>0.247252955887234</v>
      </c>
      <c r="AJ155" s="0" t="n">
        <v>-0.399071495849057</v>
      </c>
      <c r="AK155" s="0" t="n">
        <v>0.558779902348761</v>
      </c>
      <c r="AL155" s="0" t="n">
        <v>-0.139332314574858</v>
      </c>
      <c r="AM155" s="0" t="n">
        <v>-0.622727611698792</v>
      </c>
      <c r="AN155" s="0" t="n">
        <v>0.456755060440628</v>
      </c>
      <c r="AO155" s="0" t="n">
        <v>0.0245199771597981</v>
      </c>
      <c r="AP155" s="0" t="n">
        <v>-0.654148379908293</v>
      </c>
      <c r="AQ155" s="0" t="n">
        <v>-0.0667182575853076</v>
      </c>
      <c r="AR155" s="0" t="n">
        <v>-0.386511374017573</v>
      </c>
      <c r="AS155" s="0" t="n">
        <v>1.61295702127973</v>
      </c>
      <c r="AT155" s="0" t="n">
        <v>0.151702579387347</v>
      </c>
      <c r="AU155" s="0" t="n">
        <v>0.707193521520821</v>
      </c>
      <c r="AV155" s="0" t="n">
        <v>0.743015107218525</v>
      </c>
      <c r="AW155" s="0" t="n">
        <v>-0.828115389595041</v>
      </c>
      <c r="AX155" s="0" t="n">
        <v>-1.20227923616767</v>
      </c>
      <c r="AY155" s="0" t="n">
        <v>-0.147060745803174</v>
      </c>
      <c r="AZ155" s="0" t="n">
        <v>0.605361947236816</v>
      </c>
      <c r="BA155" s="0" t="n">
        <v>-0.722502591088414</v>
      </c>
      <c r="BB155" s="0" t="n">
        <v>0.305037701764377</v>
      </c>
      <c r="BC155" s="0" t="n">
        <v>-0.727577571524307</v>
      </c>
      <c r="BD155" s="0" t="n">
        <v>-1.17973513624747</v>
      </c>
      <c r="BE155" s="0" t="n">
        <v>0.496695520268986</v>
      </c>
      <c r="BF155" s="0" t="n">
        <v>0.174339902514475</v>
      </c>
      <c r="BG155" s="0" t="n">
        <v>0.931540853343904</v>
      </c>
      <c r="BH155" s="0" t="n">
        <v>1.15449211079977</v>
      </c>
      <c r="BI155" s="0" t="n">
        <v>-0.536208517587511</v>
      </c>
      <c r="BJ155" s="0" t="n">
        <v>0.630641352472594</v>
      </c>
      <c r="BK155" s="0" t="n">
        <v>0.0994964466372039</v>
      </c>
      <c r="BL155" s="0" t="n">
        <v>0.215195541386492</v>
      </c>
      <c r="BM155" s="0" t="n">
        <v>-1.31073647935409</v>
      </c>
      <c r="BN155" s="0" t="n">
        <v>-1.4398619896383</v>
      </c>
      <c r="BO155" s="0" t="n">
        <v>0.709160303813405</v>
      </c>
      <c r="BP155" s="0" t="n">
        <v>1.09879238152644</v>
      </c>
      <c r="BQ155" s="0" t="n">
        <v>-0.110804876385373</v>
      </c>
      <c r="BR155" s="0" t="n">
        <v>-0.458029489891487</v>
      </c>
      <c r="BS155" s="0" t="n">
        <v>-0.67417659010971</v>
      </c>
      <c r="BT155" s="0" t="n">
        <v>-2.4804103304632</v>
      </c>
      <c r="BU155" s="0" t="n">
        <v>-0.659938450553455</v>
      </c>
      <c r="BV155" s="0" t="n">
        <v>-1.41527834784938</v>
      </c>
      <c r="BW155" s="0" t="n">
        <v>-1.74248270923272</v>
      </c>
      <c r="BX155" s="0" t="n">
        <v>1.5395880836877</v>
      </c>
      <c r="BY155" s="0" t="n">
        <v>-1.09307393358904</v>
      </c>
      <c r="BZ155" s="0" t="n">
        <v>0.345689841196872</v>
      </c>
      <c r="CA155" s="0" t="n">
        <v>-1.65933215612313</v>
      </c>
      <c r="CB155" s="0" t="n">
        <v>-2.41754605667666</v>
      </c>
      <c r="CC155" s="0" t="n">
        <v>-0.618924786977004</v>
      </c>
      <c r="CD155" s="0" t="n">
        <v>-0.342687371812644</v>
      </c>
      <c r="CE155" s="0" t="n">
        <v>-1.55966517922934</v>
      </c>
      <c r="CF155" s="0" t="n">
        <v>0.383545284421416</v>
      </c>
      <c r="CG155" s="0" t="n">
        <v>-0.0720092430128716</v>
      </c>
      <c r="CH155" s="0" t="n">
        <v>1.41423697641585</v>
      </c>
      <c r="CI155" s="0" t="n">
        <v>-0.672450823913096</v>
      </c>
      <c r="CJ155" s="0" t="n">
        <v>-0.143891156767495</v>
      </c>
      <c r="CK155" s="0" t="n">
        <v>-0.949157765717246</v>
      </c>
      <c r="CL155" s="0" t="n">
        <v>-1.80673850991298</v>
      </c>
      <c r="CM155" s="0" t="n">
        <v>1.2888358469354</v>
      </c>
      <c r="CN155" s="0" t="n">
        <v>0.274321791948751</v>
      </c>
      <c r="CO155" s="0" t="n">
        <v>-1.78637492354028</v>
      </c>
      <c r="CP155" s="0" t="n">
        <v>-0.789494833952631</v>
      </c>
      <c r="CQ155" s="0" t="n">
        <v>-0.129298314277548</v>
      </c>
      <c r="CR155" s="0" t="n">
        <v>-0.0984209691523574</v>
      </c>
      <c r="CS155" s="0" t="n">
        <v>0.640752659819555</v>
      </c>
      <c r="CT155" s="0" t="n">
        <v>-1.31073647935409</v>
      </c>
      <c r="CU155" s="0" t="n">
        <v>0.115886678031529</v>
      </c>
      <c r="CV155" s="0" t="n">
        <v>1.0934900274151</v>
      </c>
      <c r="CW155" s="0" t="n">
        <v>0.594282028032467</v>
      </c>
      <c r="CX155" s="0" t="n">
        <v>0.649702087685</v>
      </c>
      <c r="CZ155" s="0" t="n">
        <f aca="false">IF(CHOOSE(MATCH(G$5,$B$10:$E$10,0),$B155,$C155,$D155,$E155)*G$6+G155*G$7&lt;G$2,G$3*G$4,0)</f>
        <v>0</v>
      </c>
      <c r="DA155" s="0" t="n">
        <f aca="false">IF(CHOOSE(MATCH(H$5,$B$10:$E$10,0),$B155,$C155,$D155,$E155)*H$6+H155*H$7&lt;H$2,H$3*H$4,0)</f>
        <v>0</v>
      </c>
      <c r="DB155" s="0" t="n">
        <f aca="false">IF(CHOOSE(MATCH(I$5,$B$10:$E$10,0),$B155,$C155,$D155,$E155)*I$6+I155*I$7&lt;I$2,I$3*I$4,0)</f>
        <v>0</v>
      </c>
      <c r="DC155" s="0" t="n">
        <f aca="false">IF(CHOOSE(MATCH(J$5,$B$10:$E$10,0),$B155,$C155,$D155,$E155)*J$6+J155*J$7&lt;J$2,J$3*J$4,0)</f>
        <v>0</v>
      </c>
      <c r="DD155" s="0" t="n">
        <f aca="false">IF(CHOOSE(MATCH(K$5,$B$10:$E$10,0),$B155,$C155,$D155,$E155)*K$6+K155*K$7&lt;K$2,K$3*K$4,0)</f>
        <v>0</v>
      </c>
      <c r="DE155" s="0" t="n">
        <f aca="false">IF(CHOOSE(MATCH(L$5,$B$10:$E$10,0),$B155,$C155,$D155,$E155)*L$6+L155*L$7&lt;L$2,L$3*L$4,0)</f>
        <v>0</v>
      </c>
      <c r="DF155" s="0" t="n">
        <f aca="false">IF(CHOOSE(MATCH(M$5,$B$10:$E$10,0),$B155,$C155,$D155,$E155)*M$6+M155*M$7&lt;M$2,M$3*M$4,0)</f>
        <v>0</v>
      </c>
      <c r="DG155" s="0" t="n">
        <f aca="false">IF(CHOOSE(MATCH(N$5,$B$10:$E$10,0),$B155,$C155,$D155,$E155)*N$6+N155*N$7&lt;N$2,N$3*N$4,0)</f>
        <v>0</v>
      </c>
      <c r="DH155" s="0" t="n">
        <f aca="false">IF(CHOOSE(MATCH(O$5,$B$10:$E$10,0),$B155,$C155,$D155,$E155)*O$6+O155*O$7&lt;O$2,O$3*O$4,0)</f>
        <v>0</v>
      </c>
      <c r="DI155" s="0" t="n">
        <f aca="false">IF(CHOOSE(MATCH(P$5,$B$10:$E$10,0),$B155,$C155,$D155,$E155)*P$6+P155*P$7&lt;P$2,P$3*P$4,0)</f>
        <v>0</v>
      </c>
      <c r="DJ155" s="0" t="n">
        <f aca="false">IF(CHOOSE(MATCH(Q$5,$B$10:$E$10,0),$B155,$C155,$D155,$E155)*Q$6+Q155*Q$7&lt;Q$2,Q$3*Q$4,0)</f>
        <v>0</v>
      </c>
      <c r="DK155" s="0" t="n">
        <f aca="false">IF(CHOOSE(MATCH(R$5,$B$10:$E$10,0),$B155,$C155,$D155,$E155)*R$6+R155*R$7&lt;R$2,R$3*R$4,0)</f>
        <v>0</v>
      </c>
      <c r="DL155" s="0" t="n">
        <f aca="false">IF(CHOOSE(MATCH(S$5,$B$10:$E$10,0),$B155,$C155,$D155,$E155)*S$6+S155*S$7&lt;S$2,S$3*S$4,0)</f>
        <v>0</v>
      </c>
      <c r="DM155" s="0" t="n">
        <f aca="false">IF(CHOOSE(MATCH(T$5,$B$10:$E$10,0),$B155,$C155,$D155,$E155)*T$6+T155*T$7&lt;T$2,T$3*T$4,0)</f>
        <v>0</v>
      </c>
      <c r="DN155" s="0" t="n">
        <f aca="false">IF(CHOOSE(MATCH(U$5,$B$10:$E$10,0),$B155,$C155,$D155,$E155)*U$6+U155*U$7&lt;U$2,U$3*U$4,0)</f>
        <v>0</v>
      </c>
      <c r="DO155" s="0" t="n">
        <f aca="false">IF(CHOOSE(MATCH(V$5,$B$10:$E$10,0),$B155,$C155,$D155,$E155)*V$6+V155*V$7&lt;V$2,V$3*V$4,0)</f>
        <v>0</v>
      </c>
      <c r="DP155" s="0" t="n">
        <f aca="false">IF(CHOOSE(MATCH(W$5,$B$10:$E$10,0),$B155,$C155,$D155,$E155)*W$6+W155*W$7&lt;W$2,W$3*W$4,0)</f>
        <v>0</v>
      </c>
      <c r="DQ155" s="0" t="n">
        <f aca="false">IF(CHOOSE(MATCH(X$5,$B$10:$E$10,0),$B155,$C155,$D155,$E155)*X$6+X155*X$7&lt;X$2,X$3*X$4,0)</f>
        <v>0</v>
      </c>
      <c r="DR155" s="0" t="n">
        <f aca="false">IF(CHOOSE(MATCH(Y$5,$B$10:$E$10,0),$B155,$C155,$D155,$E155)*Y$6+Y155*Y$7&lt;Y$2,Y$3*Y$4,0)</f>
        <v>0</v>
      </c>
      <c r="DS155" s="0" t="n">
        <f aca="false">IF(CHOOSE(MATCH(Z$5,$B$10:$E$10,0),$B155,$C155,$D155,$E155)*Z$6+Z155*Z$7&lt;Z$2,Z$3*Z$4,0)</f>
        <v>0</v>
      </c>
      <c r="DT155" s="0" t="n">
        <f aca="false">IF(CHOOSE(MATCH(AA$5,$B$10:$E$10,0),$B155,$C155,$D155,$E155)*AA$6+AA155*AA$7&lt;AA$2,AA$3*AA$4,0)</f>
        <v>0</v>
      </c>
      <c r="DU155" s="0" t="n">
        <f aca="false">IF(CHOOSE(MATCH(AB$5,$B$10:$E$10,0),$B155,$C155,$D155,$E155)*AB$6+AB155*AB$7&lt;AB$2,AB$3*AB$4,0)</f>
        <v>0</v>
      </c>
      <c r="DV155" s="0" t="n">
        <f aca="false">IF(CHOOSE(MATCH(AC$5,$B$10:$E$10,0),$B155,$C155,$D155,$E155)*AC$6+AC155*AC$7&lt;AC$2,AC$3*AC$4,0)</f>
        <v>0</v>
      </c>
      <c r="DW155" s="0" t="n">
        <f aca="false">IF(CHOOSE(MATCH(AD$5,$B$10:$E$10,0),$B155,$C155,$D155,$E155)*AD$6+AD155*AD$7&lt;AD$2,AD$3*AD$4,0)</f>
        <v>0</v>
      </c>
      <c r="DX155" s="0" t="n">
        <f aca="false">IF(CHOOSE(MATCH(AE$5,$B$10:$E$10,0),$B155,$C155,$D155,$E155)*AE$6+AE155*AE$7&lt;AE$2,AE$3*AE$4,0)</f>
        <v>0</v>
      </c>
      <c r="DY155" s="0" t="n">
        <f aca="false">IF(CHOOSE(MATCH(AF$5,$B$10:$E$10,0),$B155,$C155,$D155,$E155)*AF$6+AF155*AF$7&lt;AF$2,AF$3*AF$4,0)</f>
        <v>0</v>
      </c>
      <c r="DZ155" s="0" t="n">
        <f aca="false">IF(CHOOSE(MATCH(AG$5,$B$10:$E$10,0),$B155,$C155,$D155,$E155)*AG$6+AG155*AG$7&lt;AG$2,AG$3*AG$4,0)</f>
        <v>0</v>
      </c>
      <c r="EA155" s="0" t="n">
        <f aca="false">IF(CHOOSE(MATCH(AH$5,$B$10:$E$10,0),$B155,$C155,$D155,$E155)*AH$6+AH155*AH$7&lt;AH$2,AH$3*AH$4,0)</f>
        <v>0</v>
      </c>
      <c r="EB155" s="0" t="n">
        <f aca="false">IF(CHOOSE(MATCH(AI$5,$B$10:$E$10,0),$B155,$C155,$D155,$E155)*AI$6+AI155*AI$7&lt;AI$2,AI$3*AI$4,0)</f>
        <v>0</v>
      </c>
      <c r="EC155" s="0" t="n">
        <f aca="false">IF(CHOOSE(MATCH(AJ$5,$B$10:$E$10,0),$B155,$C155,$D155,$E155)*AJ$6+AJ155*AJ$7&lt;AJ$2,AJ$3*AJ$4,0)</f>
        <v>0</v>
      </c>
      <c r="ED155" s="0" t="n">
        <f aca="false">IF(CHOOSE(MATCH(AK$5,$B$10:$E$10,0),$B155,$C155,$D155,$E155)*AK$6+AK155*AK$7&lt;AK$2,AK$3*AK$4,0)</f>
        <v>0</v>
      </c>
      <c r="EE155" s="0" t="n">
        <f aca="false">IF(CHOOSE(MATCH(AL$5,$B$10:$E$10,0),$B155,$C155,$D155,$E155)*AL$6+AL155*AL$7&lt;AL$2,AL$3*AL$4,0)</f>
        <v>0</v>
      </c>
      <c r="EF155" s="0" t="n">
        <f aca="false">IF(CHOOSE(MATCH(AM$5,$B$10:$E$10,0),$B155,$C155,$D155,$E155)*AM$6+AM155*AM$7&lt;AM$2,AM$3*AM$4,0)</f>
        <v>0</v>
      </c>
      <c r="EG155" s="0" t="n">
        <f aca="false">IF(CHOOSE(MATCH(AN$5,$B$10:$E$10,0),$B155,$C155,$D155,$E155)*AN$6+AN155*AN$7&lt;AN$2,AN$3*AN$4,0)</f>
        <v>0</v>
      </c>
      <c r="EH155" s="0" t="n">
        <f aca="false">IF(CHOOSE(MATCH(AO$5,$B$10:$E$10,0),$B155,$C155,$D155,$E155)*AO$6+AO155*AO$7&lt;AO$2,AO$3*AO$4,0)</f>
        <v>0</v>
      </c>
      <c r="EI155" s="0" t="n">
        <f aca="false">IF(CHOOSE(MATCH(AP$5,$B$10:$E$10,0),$B155,$C155,$D155,$E155)*AP$6+AP155*AP$7&lt;AP$2,AP$3*AP$4,0)</f>
        <v>0</v>
      </c>
      <c r="EJ155" s="0" t="n">
        <f aca="false">IF(CHOOSE(MATCH(AQ$5,$B$10:$E$10,0),$B155,$C155,$D155,$E155)*AQ$6+AQ155*AQ$7&lt;AQ$2,AQ$3*AQ$4,0)</f>
        <v>0</v>
      </c>
      <c r="EK155" s="0" t="n">
        <f aca="false">IF(CHOOSE(MATCH(AR$5,$B$10:$E$10,0),$B155,$C155,$D155,$E155)*AR$6+AR155*AR$7&lt;AR$2,AR$3*AR$4,0)</f>
        <v>0</v>
      </c>
      <c r="EL155" s="0" t="n">
        <f aca="false">IF(CHOOSE(MATCH(AS$5,$B$10:$E$10,0),$B155,$C155,$D155,$E155)*AS$6+AS155*AS$7&lt;AS$2,AS$3*AS$4,0)</f>
        <v>0</v>
      </c>
      <c r="EM155" s="0" t="n">
        <f aca="false">IF(CHOOSE(MATCH(AT$5,$B$10:$E$10,0),$B155,$C155,$D155,$E155)*AT$6+AT155*AT$7&lt;AT$2,AT$3*AT$4,0)</f>
        <v>0</v>
      </c>
      <c r="EN155" s="0" t="n">
        <f aca="false">IF(CHOOSE(MATCH(AU$5,$B$10:$E$10,0),$B155,$C155,$D155,$E155)*AU$6+AU155*AU$7&lt;AU$2,AU$3*AU$4,0)</f>
        <v>0</v>
      </c>
      <c r="EO155" s="0" t="n">
        <f aca="false">IF(CHOOSE(MATCH(AV$5,$B$10:$E$10,0),$B155,$C155,$D155,$E155)*AV$6+AV155*AV$7&lt;AV$2,AV$3*AV$4,0)</f>
        <v>0</v>
      </c>
      <c r="EP155" s="0" t="n">
        <f aca="false">IF(CHOOSE(MATCH(AW$5,$B$10:$E$10,0),$B155,$C155,$D155,$E155)*AW$6+AW155*AW$7&lt;AW$2,AW$3*AW$4,0)</f>
        <v>0</v>
      </c>
      <c r="EQ155" s="0" t="n">
        <f aca="false">IF(CHOOSE(MATCH(AX$5,$B$10:$E$10,0),$B155,$C155,$D155,$E155)*AX$6+AX155*AX$7&lt;AX$2,AX$3*AX$4,0)</f>
        <v>0</v>
      </c>
      <c r="ER155" s="0" t="n">
        <f aca="false">IF(CHOOSE(MATCH(AY$5,$B$10:$E$10,0),$B155,$C155,$D155,$E155)*AY$6+AY155*AY$7&lt;AY$2,AY$3*AY$4,0)</f>
        <v>0</v>
      </c>
      <c r="ES155" s="0" t="n">
        <f aca="false">IF(CHOOSE(MATCH(AZ$5,$B$10:$E$10,0),$B155,$C155,$D155,$E155)*AZ$6+AZ155*AZ$7&lt;AZ$2,AZ$3*AZ$4,0)</f>
        <v>0</v>
      </c>
      <c r="ET155" s="0" t="n">
        <f aca="false">IF(CHOOSE(MATCH(BA$5,$B$10:$E$10,0),$B155,$C155,$D155,$E155)*BA$6+BA155*BA$7&lt;BA$2,BA$3*BA$4,0)</f>
        <v>0</v>
      </c>
      <c r="EU155" s="0" t="n">
        <f aca="false">IF(CHOOSE(MATCH(BB$5,$B$10:$E$10,0),$B155,$C155,$D155,$E155)*BB$6+BB155*BB$7&lt;BB$2,BB$3*BB$4,0)</f>
        <v>0</v>
      </c>
      <c r="EV155" s="0" t="n">
        <f aca="false">IF(CHOOSE(MATCH(BC$5,$B$10:$E$10,0),$B155,$C155,$D155,$E155)*BC$6+BC155*BC$7&lt;BC$2,BC$3*BC$4,0)</f>
        <v>0</v>
      </c>
      <c r="EW155" s="0" t="n">
        <f aca="false">IF(CHOOSE(MATCH(BD$5,$B$10:$E$10,0),$B155,$C155,$D155,$E155)*BD$6+BD155*BD$7&lt;BD$2,BD$3*BD$4,0)</f>
        <v>0</v>
      </c>
      <c r="EX155" s="0" t="n">
        <f aca="false">IF(CHOOSE(MATCH(BE$5,$B$10:$E$10,0),$B155,$C155,$D155,$E155)*BE$6+BE155*BE$7&lt;BE$2,BE$3*BE$4,0)</f>
        <v>0</v>
      </c>
      <c r="EY155" s="0" t="n">
        <f aca="false">IF(CHOOSE(MATCH(BF$5,$B$10:$E$10,0),$B155,$C155,$D155,$E155)*BF$6+BF155*BF$7&lt;BF$2,BF$3*BF$4,0)</f>
        <v>0</v>
      </c>
      <c r="EZ155" s="0" t="n">
        <f aca="false">IF(CHOOSE(MATCH(BG$5,$B$10:$E$10,0),$B155,$C155,$D155,$E155)*BG$6+BG155*BG$7&lt;BG$2,BG$3*BG$4,0)</f>
        <v>0</v>
      </c>
      <c r="FA155" s="0" t="n">
        <f aca="false">IF(CHOOSE(MATCH(BH$5,$B$10:$E$10,0),$B155,$C155,$D155,$E155)*BH$6+BH155*BH$7&lt;BH$2,BH$3*BH$4,0)</f>
        <v>0</v>
      </c>
      <c r="FB155" s="0" t="n">
        <f aca="false">IF(CHOOSE(MATCH(BI$5,$B$10:$E$10,0),$B155,$C155,$D155,$E155)*BI$6+BI155*BI$7&lt;BI$2,BI$3*BI$4,0)</f>
        <v>0</v>
      </c>
      <c r="FC155" s="0" t="n">
        <f aca="false">IF(CHOOSE(MATCH(BJ$5,$B$10:$E$10,0),$B155,$C155,$D155,$E155)*BJ$6+BJ155*BJ$7&lt;BJ$2,BJ$3*BJ$4,0)</f>
        <v>0</v>
      </c>
      <c r="FD155" s="0" t="n">
        <f aca="false">IF(CHOOSE(MATCH(BK$5,$B$10:$E$10,0),$B155,$C155,$D155,$E155)*BK$6+BK155*BK$7&lt;BK$2,BK$3*BK$4,0)</f>
        <v>0</v>
      </c>
      <c r="FE155" s="0" t="n">
        <f aca="false">IF(CHOOSE(MATCH(BL$5,$B$10:$E$10,0),$B155,$C155,$D155,$E155)*BL$6+BL155*BL$7&lt;BL$2,BL$3*BL$4,0)</f>
        <v>0</v>
      </c>
      <c r="FF155" s="0" t="n">
        <f aca="false">IF(CHOOSE(MATCH(BM$5,$B$10:$E$10,0),$B155,$C155,$D155,$E155)*BM$6+BM155*BM$7&lt;BM$2,BM$3*BM$4,0)</f>
        <v>0</v>
      </c>
      <c r="FG155" s="0" t="n">
        <f aca="false">IF(CHOOSE(MATCH(BN$5,$B$10:$E$10,0),$B155,$C155,$D155,$E155)*BN$6+BN155*BN$7&lt;BN$2,BN$3*BN$4,0)</f>
        <v>0</v>
      </c>
      <c r="FH155" s="0" t="n">
        <f aca="false">IF(CHOOSE(MATCH(BO$5,$B$10:$E$10,0),$B155,$C155,$D155,$E155)*BO$6+BO155*BO$7&lt;BO$2,BO$3*BO$4,0)</f>
        <v>0</v>
      </c>
      <c r="FI155" s="0" t="n">
        <f aca="false">IF(CHOOSE(MATCH(BP$5,$B$10:$E$10,0),$B155,$C155,$D155,$E155)*BP$6+BP155*BP$7&lt;BP$2,BP$3*BP$4,0)</f>
        <v>0</v>
      </c>
      <c r="FJ155" s="0" t="n">
        <f aca="false">IF(CHOOSE(MATCH(BQ$5,$B$10:$E$10,0),$B155,$C155,$D155,$E155)*BQ$6+BQ155*BQ$7&lt;BQ$2,BQ$3*BQ$4,0)</f>
        <v>0</v>
      </c>
      <c r="FK155" s="0" t="n">
        <f aca="false">IF(CHOOSE(MATCH(BR$5,$B$10:$E$10,0),$B155,$C155,$D155,$E155)*BR$6+BR155*BR$7&lt;BR$2,BR$3*BR$4,0)</f>
        <v>0</v>
      </c>
      <c r="FL155" s="0" t="n">
        <f aca="false">IF(CHOOSE(MATCH(BS$5,$B$10:$E$10,0),$B155,$C155,$D155,$E155)*BS$6+BS155*BS$7&lt;BS$2,BS$3*BS$4,0)</f>
        <v>0</v>
      </c>
      <c r="FM155" s="0" t="n">
        <f aca="false">IF(CHOOSE(MATCH(BT$5,$B$10:$E$10,0),$B155,$C155,$D155,$E155)*BT$6+BT155*BT$7&lt;BT$2,BT$3*BT$4,0)</f>
        <v>0</v>
      </c>
      <c r="FN155" s="0" t="n">
        <f aca="false">IF(CHOOSE(MATCH(BU$5,$B$10:$E$10,0),$B155,$C155,$D155,$E155)*BU$6+BU155*BU$7&lt;BU$2,BU$3*BU$4,0)</f>
        <v>0</v>
      </c>
      <c r="FO155" s="0" t="n">
        <f aca="false">IF(CHOOSE(MATCH(BV$5,$B$10:$E$10,0),$B155,$C155,$D155,$E155)*BV$6+BV155*BV$7&lt;BV$2,BV$3*BV$4,0)</f>
        <v>0</v>
      </c>
      <c r="FP155" s="0" t="n">
        <f aca="false">IF(CHOOSE(MATCH(BW$5,$B$10:$E$10,0),$B155,$C155,$D155,$E155)*BW$6+BW155*BW$7&lt;BW$2,BW$3*BW$4,0)</f>
        <v>0</v>
      </c>
      <c r="FQ155" s="0" t="n">
        <f aca="false">IF(CHOOSE(MATCH(BX$5,$B$10:$E$10,0),$B155,$C155,$D155,$E155)*BX$6+BX155*BX$7&lt;BX$2,BX$3*BX$4,0)</f>
        <v>0</v>
      </c>
      <c r="FR155" s="0" t="n">
        <f aca="false">IF(CHOOSE(MATCH(BY$5,$B$10:$E$10,0),$B155,$C155,$D155,$E155)*BY$6+BY155*BY$7&lt;BY$2,BY$3*BY$4,0)</f>
        <v>0</v>
      </c>
      <c r="FS155" s="0" t="n">
        <f aca="false">IF(CHOOSE(MATCH(BZ$5,$B$10:$E$10,0),$B155,$C155,$D155,$E155)*BZ$6+BZ155*BZ$7&lt;BZ$2,BZ$3*BZ$4,0)</f>
        <v>0</v>
      </c>
      <c r="FT155" s="0" t="n">
        <f aca="false">IF(CHOOSE(MATCH(CA$5,$B$10:$E$10,0),$B155,$C155,$D155,$E155)*CA$6+CA155*CA$7&lt;CA$2,CA$3*CA$4,0)</f>
        <v>0</v>
      </c>
      <c r="FU155" s="0" t="n">
        <f aca="false">IF(CHOOSE(MATCH(CB$5,$B$10:$E$10,0),$B155,$C155,$D155,$E155)*CB$6+CB155*CB$7&lt;CB$2,CB$3*CB$4,0)</f>
        <v>12.5</v>
      </c>
      <c r="FV155" s="0" t="n">
        <f aca="false">IF(CHOOSE(MATCH(CC$5,$B$10:$E$10,0),$B155,$C155,$D155,$E155)*CC$6+CC155*CC$7&lt;CC$2,CC$3*CC$4,0)</f>
        <v>0</v>
      </c>
      <c r="FW155" s="0" t="n">
        <f aca="false">IF(CHOOSE(MATCH(CD$5,$B$10:$E$10,0),$B155,$C155,$D155,$E155)*CD$6+CD155*CD$7&lt;CD$2,CD$3*CD$4,0)</f>
        <v>0</v>
      </c>
      <c r="FX155" s="0" t="n">
        <f aca="false">IF(CHOOSE(MATCH(CE$5,$B$10:$E$10,0),$B155,$C155,$D155,$E155)*CE$6+CE155*CE$7&lt;CE$2,CE$3*CE$4,0)</f>
        <v>0</v>
      </c>
      <c r="FY155" s="0" t="n">
        <f aca="false">IF(CHOOSE(MATCH(CF$5,$B$10:$E$10,0),$B155,$C155,$D155,$E155)*CF$6+CF155*CF$7&lt;CF$2,CF$3*CF$4,0)</f>
        <v>0</v>
      </c>
      <c r="FZ155" s="0" t="n">
        <f aca="false">IF(CHOOSE(MATCH(CG$5,$B$10:$E$10,0),$B155,$C155,$D155,$E155)*CG$6+CG155*CG$7&lt;CG$2,CG$3*CG$4,0)</f>
        <v>0</v>
      </c>
      <c r="GA155" s="0" t="n">
        <f aca="false">IF(CHOOSE(MATCH(CH$5,$B$10:$E$10,0),$B155,$C155,$D155,$E155)*CH$6+CH155*CH$7&lt;CH$2,CH$3*CH$4,0)</f>
        <v>0</v>
      </c>
      <c r="GB155" s="0" t="n">
        <f aca="false">IF(CHOOSE(MATCH(CI$5,$B$10:$E$10,0),$B155,$C155,$D155,$E155)*CI$6+CI155*CI$7&lt;CI$2,CI$3*CI$4,0)</f>
        <v>0</v>
      </c>
      <c r="GC155" s="0" t="n">
        <f aca="false">IF(CHOOSE(MATCH(CJ$5,$B$10:$E$10,0),$B155,$C155,$D155,$E155)*CJ$6+CJ155*CJ$7&lt;CJ$2,CJ$3*CJ$4,0)</f>
        <v>0</v>
      </c>
      <c r="GD155" s="0" t="n">
        <f aca="false">IF(CHOOSE(MATCH(CK$5,$B$10:$E$10,0),$B155,$C155,$D155,$E155)*CK$6+CK155*CK$7&lt;CK$2,CK$3*CK$4,0)</f>
        <v>0</v>
      </c>
      <c r="GE155" s="0" t="n">
        <f aca="false">IF(CHOOSE(MATCH(CL$5,$B$10:$E$10,0),$B155,$C155,$D155,$E155)*CL$6+CL155*CL$7&lt;CL$2,CL$3*CL$4,0)</f>
        <v>0.5</v>
      </c>
      <c r="GF155" s="0" t="n">
        <f aca="false">IF(CHOOSE(MATCH(CM$5,$B$10:$E$10,0),$B155,$C155,$D155,$E155)*CM$6+CM155*CM$7&lt;CM$2,CM$3*CM$4,0)</f>
        <v>0</v>
      </c>
      <c r="GG155" s="0" t="n">
        <f aca="false">IF(CHOOSE(MATCH(CN$5,$B$10:$E$10,0),$B155,$C155,$D155,$E155)*CN$6+CN155*CN$7&lt;CN$2,CN$3*CN$4,0)</f>
        <v>0</v>
      </c>
      <c r="GH155" s="0" t="n">
        <f aca="false">IF(CHOOSE(MATCH(CO$5,$B$10:$E$10,0),$B155,$C155,$D155,$E155)*CO$6+CO155*CO$7&lt;CO$2,CO$3*CO$4,0)</f>
        <v>0</v>
      </c>
      <c r="GI155" s="0" t="n">
        <f aca="false">IF(CHOOSE(MATCH(CP$5,$B$10:$E$10,0),$B155,$C155,$D155,$E155)*CP$6+CP155*CP$7&lt;CP$2,CP$3*CP$4,0)</f>
        <v>0</v>
      </c>
      <c r="GJ155" s="0" t="n">
        <f aca="false">IF(CHOOSE(MATCH(CQ$5,$B$10:$E$10,0),$B155,$C155,$D155,$E155)*CQ$6+CQ155*CQ$7&lt;CQ$2,CQ$3*CQ$4,0)</f>
        <v>0</v>
      </c>
      <c r="GK155" s="0" t="n">
        <f aca="false">IF(CHOOSE(MATCH(CR$5,$B$10:$E$10,0),$B155,$C155,$D155,$E155)*CR$6+CR155*CR$7&lt;CR$2,CR$3*CR$4,0)</f>
        <v>0</v>
      </c>
      <c r="GL155" s="0" t="n">
        <f aca="false">IF(CHOOSE(MATCH(CS$5,$B$10:$E$10,0),$B155,$C155,$D155,$E155)*CS$6+CS155*CS$7&lt;CS$2,CS$3*CS$4,0)</f>
        <v>0</v>
      </c>
      <c r="GM155" s="0" t="n">
        <f aca="false">IF(CHOOSE(MATCH(CT$5,$B$10:$E$10,0),$B155,$C155,$D155,$E155)*CT$6+CT155*CT$7&lt;CT$2,CT$3*CT$4,0)</f>
        <v>0</v>
      </c>
      <c r="GN155" s="0" t="n">
        <f aca="false">IF(CHOOSE(MATCH(CU$5,$B$10:$E$10,0),$B155,$C155,$D155,$E155)*CU$6+CU155*CU$7&lt;CU$2,CU$3*CU$4,0)</f>
        <v>0</v>
      </c>
      <c r="GO155" s="0" t="n">
        <f aca="false">IF(CHOOSE(MATCH(CV$5,$B$10:$E$10,0),$B155,$C155,$D155,$E155)*CV$6+CV155*CV$7&lt;CV$2,CV$3*CV$4,0)</f>
        <v>0</v>
      </c>
      <c r="GP155" s="0" t="n">
        <f aca="false">IF(CHOOSE(MATCH(CW$5,$B$10:$E$10,0),$B155,$C155,$D155,$E155)*CW$6+CW155*CW$7&lt;CW$2,CW$3*CW$4,0)</f>
        <v>0</v>
      </c>
      <c r="GQ155" s="0" t="n">
        <f aca="false">IF(CHOOSE(MATCH(CX$5,$B$10:$E$10,0),$B155,$C155,$D155,$E155)*CX$6+CX155*CX$7&lt;CX$2,CX$3*CX$4,0)</f>
        <v>0</v>
      </c>
      <c r="GS155" s="0" t="n">
        <f aca="false">SUM(CZ155:GQ155)</f>
        <v>13</v>
      </c>
      <c r="GT155" s="0" t="n">
        <f aca="false">IF(GS155&gt;$GS$6,1,0)</f>
        <v>0</v>
      </c>
    </row>
    <row r="156" customFormat="false" ht="14" hidden="false" customHeight="false" outlineLevel="0" collapsed="false">
      <c r="A156" s="0" t="n">
        <v>146</v>
      </c>
      <c r="B156" s="0" t="n">
        <v>-0.676458179181644</v>
      </c>
      <c r="C156" s="0" t="n">
        <v>0.0419186486089114</v>
      </c>
      <c r="D156" s="0" t="n">
        <v>0.325382283308307</v>
      </c>
      <c r="E156" s="0" t="n">
        <v>-0.0719281972908093</v>
      </c>
      <c r="G156" s="0" t="n">
        <v>-0.5815513759444</v>
      </c>
      <c r="H156" s="0" t="n">
        <v>-0.848442596179666</v>
      </c>
      <c r="I156" s="0" t="n">
        <v>-0.226248175749788</v>
      </c>
      <c r="J156" s="0" t="n">
        <v>0.482036739413161</v>
      </c>
      <c r="K156" s="0" t="n">
        <v>-0.83600980360643</v>
      </c>
      <c r="L156" s="0" t="n">
        <v>1.30713260659832</v>
      </c>
      <c r="M156" s="0" t="n">
        <v>0.583272594667506</v>
      </c>
      <c r="N156" s="0" t="n">
        <v>1.71621195477201</v>
      </c>
      <c r="O156" s="0" t="n">
        <v>-0.453785560239339</v>
      </c>
      <c r="P156" s="0" t="n">
        <v>-1.31472006614786</v>
      </c>
      <c r="Q156" s="0" t="n">
        <v>-0.414695477957139</v>
      </c>
      <c r="R156" s="0" t="n">
        <v>1.44854311656673</v>
      </c>
      <c r="S156" s="0" t="n">
        <v>0.706015725882025</v>
      </c>
      <c r="T156" s="0" t="n">
        <v>-0.541515419172356</v>
      </c>
      <c r="U156" s="0" t="n">
        <v>0.322958157994435</v>
      </c>
      <c r="V156" s="0" t="n">
        <v>-0.834058937471127</v>
      </c>
      <c r="W156" s="0" t="n">
        <v>-1.1696693036356</v>
      </c>
      <c r="X156" s="0" t="n">
        <v>0.969153006735723</v>
      </c>
      <c r="Y156" s="0" t="n">
        <v>0.175659806700423</v>
      </c>
      <c r="Z156" s="0" t="n">
        <v>-0.274640115094371</v>
      </c>
      <c r="AA156" s="0" t="n">
        <v>-0.305277580991969</v>
      </c>
      <c r="AB156" s="0" t="n">
        <v>1.3937415133114</v>
      </c>
      <c r="AC156" s="0" t="n">
        <v>0.508673565491335</v>
      </c>
      <c r="AD156" s="0" t="n">
        <v>2.49048753175884</v>
      </c>
      <c r="AE156" s="0" t="n">
        <v>-0.489956164528849</v>
      </c>
      <c r="AF156" s="0" t="n">
        <v>1.3532689990825</v>
      </c>
      <c r="AG156" s="0" t="n">
        <v>-0.417280716646928</v>
      </c>
      <c r="AH156" s="0" t="n">
        <v>-0.822308265924221</v>
      </c>
      <c r="AI156" s="0" t="n">
        <v>-0.860234194988152</v>
      </c>
      <c r="AJ156" s="0" t="n">
        <v>1.11246436063084</v>
      </c>
      <c r="AK156" s="0" t="n">
        <v>-0.882598669704748</v>
      </c>
      <c r="AL156" s="0" t="n">
        <v>1.48326307680691</v>
      </c>
      <c r="AM156" s="0" t="n">
        <v>1.37617462314665</v>
      </c>
      <c r="AN156" s="0" t="n">
        <v>0.942816313909134</v>
      </c>
      <c r="AO156" s="0" t="n">
        <v>-0.00470436134492047</v>
      </c>
      <c r="AP156" s="0" t="n">
        <v>0.719229547030409</v>
      </c>
      <c r="AQ156" s="0" t="n">
        <v>-1.06824700196739</v>
      </c>
      <c r="AR156" s="0" t="n">
        <v>1.53858763951575</v>
      </c>
      <c r="AS156" s="0" t="n">
        <v>1.15687953439192</v>
      </c>
      <c r="AT156" s="0" t="n">
        <v>-0.73007186074392</v>
      </c>
      <c r="AU156" s="0" t="n">
        <v>0.576394540985348</v>
      </c>
      <c r="AV156" s="0" t="n">
        <v>1.25989117805148</v>
      </c>
      <c r="AW156" s="0" t="n">
        <v>-1.46893853525398</v>
      </c>
      <c r="AX156" s="0" t="n">
        <v>-1.37243887365912</v>
      </c>
      <c r="AY156" s="0" t="n">
        <v>1.4398619896383</v>
      </c>
      <c r="AZ156" s="0" t="n">
        <v>0.724392066331347</v>
      </c>
      <c r="BA156" s="0" t="n">
        <v>0.357734961653478</v>
      </c>
      <c r="BB156" s="0" t="n">
        <v>1.25904534797883</v>
      </c>
      <c r="BC156" s="0" t="n">
        <v>0.817810814623954</v>
      </c>
      <c r="BD156" s="0" t="n">
        <v>0.514341991220135</v>
      </c>
      <c r="BE156" s="0" t="n">
        <v>1.41882537718629</v>
      </c>
      <c r="BF156" s="0" t="n">
        <v>0.769693997426657</v>
      </c>
      <c r="BG156" s="0" t="n">
        <v>-1.35307800519513</v>
      </c>
      <c r="BH156" s="0" t="n">
        <v>0.187403657037066</v>
      </c>
      <c r="BI156" s="0" t="n">
        <v>-0.789391378930304</v>
      </c>
      <c r="BJ156" s="0" t="n">
        <v>-0.0443446879216936</v>
      </c>
      <c r="BK156" s="0" t="n">
        <v>-1.04050741356332</v>
      </c>
      <c r="BL156" s="0" t="n">
        <v>-1.11516783363186</v>
      </c>
      <c r="BM156" s="0" t="n">
        <v>0.154411736730253</v>
      </c>
      <c r="BN156" s="0" t="n">
        <v>0.382063944925903</v>
      </c>
      <c r="BO156" s="0" t="n">
        <v>-0.739792085369117</v>
      </c>
      <c r="BP156" s="0" t="n">
        <v>0.146828824654222</v>
      </c>
      <c r="BQ156" s="0" t="n">
        <v>-1.59851879288908</v>
      </c>
      <c r="BR156" s="0" t="n">
        <v>0.0685577106196433</v>
      </c>
      <c r="BS156" s="0" t="n">
        <v>-0.0132729383039987</v>
      </c>
      <c r="BT156" s="0" t="n">
        <v>-1.14442173071438</v>
      </c>
      <c r="BU156" s="0" t="n">
        <v>-1.47959326568525</v>
      </c>
      <c r="BV156" s="0" t="n">
        <v>1.33626599563286</v>
      </c>
      <c r="BW156" s="0" t="n">
        <v>-0.434031335316831</v>
      </c>
      <c r="BX156" s="0" t="n">
        <v>1.20039203466149</v>
      </c>
      <c r="BY156" s="0" t="n">
        <v>-0.473462478112197</v>
      </c>
      <c r="BZ156" s="0" t="n">
        <v>0.191764684132068</v>
      </c>
      <c r="CA156" s="0" t="n">
        <v>-1.09641632661805</v>
      </c>
      <c r="CB156" s="0" t="n">
        <v>1.5145496945479</v>
      </c>
      <c r="CC156" s="0" t="n">
        <v>-1.04485479823779</v>
      </c>
      <c r="CD156" s="0" t="n">
        <v>-1.77962647285312</v>
      </c>
      <c r="CE156" s="0" t="n">
        <v>-0.778366029408062</v>
      </c>
      <c r="CF156" s="0" t="n">
        <v>-0.457180249213707</v>
      </c>
      <c r="CG156" s="0" t="n">
        <v>2.06480763154104</v>
      </c>
      <c r="CH156" s="0" t="n">
        <v>1.00717215900659</v>
      </c>
      <c r="CI156" s="0" t="n">
        <v>2.73888872470707</v>
      </c>
      <c r="CJ156" s="0" t="n">
        <v>-1.33012463265914</v>
      </c>
      <c r="CK156" s="0" t="n">
        <v>-0.536649622517871</v>
      </c>
      <c r="CL156" s="0" t="n">
        <v>-0.690786237100838</v>
      </c>
      <c r="CM156" s="0" t="n">
        <v>-1.10892187876743</v>
      </c>
      <c r="CN156" s="0" t="n">
        <v>0.000650288711767644</v>
      </c>
      <c r="CO156" s="0" t="n">
        <v>-1.43192664836533</v>
      </c>
      <c r="CP156" s="0" t="n">
        <v>-0.00569912117498461</v>
      </c>
      <c r="CQ156" s="0" t="n">
        <v>0.704740159562789</v>
      </c>
      <c r="CR156" s="0" t="n">
        <v>1.90842001757119</v>
      </c>
      <c r="CS156" s="0" t="n">
        <v>-1.23179916045046</v>
      </c>
      <c r="CT156" s="0" t="n">
        <v>0.185768840310629</v>
      </c>
      <c r="CU156" s="0" t="n">
        <v>-0.11373003871995</v>
      </c>
      <c r="CV156" s="0" t="n">
        <v>0.755474047764437</v>
      </c>
      <c r="CW156" s="0" t="n">
        <v>-1.57086105900817</v>
      </c>
      <c r="CX156" s="0" t="n">
        <v>0.187092155101709</v>
      </c>
      <c r="CZ156" s="0" t="n">
        <f aca="false">IF(CHOOSE(MATCH(G$5,$B$10:$E$10,0),$B156,$C156,$D156,$E156)*G$6+G156*G$7&lt;G$2,G$3*G$4,0)</f>
        <v>0</v>
      </c>
      <c r="DA156" s="0" t="n">
        <f aca="false">IF(CHOOSE(MATCH(H$5,$B$10:$E$10,0),$B156,$C156,$D156,$E156)*H$6+H156*H$7&lt;H$2,H$3*H$4,0)</f>
        <v>0</v>
      </c>
      <c r="DB156" s="0" t="n">
        <f aca="false">IF(CHOOSE(MATCH(I$5,$B$10:$E$10,0),$B156,$C156,$D156,$E156)*I$6+I156*I$7&lt;I$2,I$3*I$4,0)</f>
        <v>0</v>
      </c>
      <c r="DC156" s="0" t="n">
        <f aca="false">IF(CHOOSE(MATCH(J$5,$B$10:$E$10,0),$B156,$C156,$D156,$E156)*J$6+J156*J$7&lt;J$2,J$3*J$4,0)</f>
        <v>0</v>
      </c>
      <c r="DD156" s="0" t="n">
        <f aca="false">IF(CHOOSE(MATCH(K$5,$B$10:$E$10,0),$B156,$C156,$D156,$E156)*K$6+K156*K$7&lt;K$2,K$3*K$4,0)</f>
        <v>0</v>
      </c>
      <c r="DE156" s="0" t="n">
        <f aca="false">IF(CHOOSE(MATCH(L$5,$B$10:$E$10,0),$B156,$C156,$D156,$E156)*L$6+L156*L$7&lt;L$2,L$3*L$4,0)</f>
        <v>0</v>
      </c>
      <c r="DF156" s="0" t="n">
        <f aca="false">IF(CHOOSE(MATCH(M$5,$B$10:$E$10,0),$B156,$C156,$D156,$E156)*M$6+M156*M$7&lt;M$2,M$3*M$4,0)</f>
        <v>0</v>
      </c>
      <c r="DG156" s="0" t="n">
        <f aca="false">IF(CHOOSE(MATCH(N$5,$B$10:$E$10,0),$B156,$C156,$D156,$E156)*N$6+N156*N$7&lt;N$2,N$3*N$4,0)</f>
        <v>0</v>
      </c>
      <c r="DH156" s="0" t="n">
        <f aca="false">IF(CHOOSE(MATCH(O$5,$B$10:$E$10,0),$B156,$C156,$D156,$E156)*O$6+O156*O$7&lt;O$2,O$3*O$4,0)</f>
        <v>0</v>
      </c>
      <c r="DI156" s="0" t="n">
        <f aca="false">IF(CHOOSE(MATCH(P$5,$B$10:$E$10,0),$B156,$C156,$D156,$E156)*P$6+P156*P$7&lt;P$2,P$3*P$4,0)</f>
        <v>0</v>
      </c>
      <c r="DJ156" s="0" t="n">
        <f aca="false">IF(CHOOSE(MATCH(Q$5,$B$10:$E$10,0),$B156,$C156,$D156,$E156)*Q$6+Q156*Q$7&lt;Q$2,Q$3*Q$4,0)</f>
        <v>0</v>
      </c>
      <c r="DK156" s="0" t="n">
        <f aca="false">IF(CHOOSE(MATCH(R$5,$B$10:$E$10,0),$B156,$C156,$D156,$E156)*R$6+R156*R$7&lt;R$2,R$3*R$4,0)</f>
        <v>0</v>
      </c>
      <c r="DL156" s="0" t="n">
        <f aca="false">IF(CHOOSE(MATCH(S$5,$B$10:$E$10,0),$B156,$C156,$D156,$E156)*S$6+S156*S$7&lt;S$2,S$3*S$4,0)</f>
        <v>0</v>
      </c>
      <c r="DM156" s="0" t="n">
        <f aca="false">IF(CHOOSE(MATCH(T$5,$B$10:$E$10,0),$B156,$C156,$D156,$E156)*T$6+T156*T$7&lt;T$2,T$3*T$4,0)</f>
        <v>0</v>
      </c>
      <c r="DN156" s="0" t="n">
        <f aca="false">IF(CHOOSE(MATCH(U$5,$B$10:$E$10,0),$B156,$C156,$D156,$E156)*U$6+U156*U$7&lt;U$2,U$3*U$4,0)</f>
        <v>0</v>
      </c>
      <c r="DO156" s="0" t="n">
        <f aca="false">IF(CHOOSE(MATCH(V$5,$B$10:$E$10,0),$B156,$C156,$D156,$E156)*V$6+V156*V$7&lt;V$2,V$3*V$4,0)</f>
        <v>0</v>
      </c>
      <c r="DP156" s="0" t="n">
        <f aca="false">IF(CHOOSE(MATCH(W$5,$B$10:$E$10,0),$B156,$C156,$D156,$E156)*W$6+W156*W$7&lt;W$2,W$3*W$4,0)</f>
        <v>0</v>
      </c>
      <c r="DQ156" s="0" t="n">
        <f aca="false">IF(CHOOSE(MATCH(X$5,$B$10:$E$10,0),$B156,$C156,$D156,$E156)*X$6+X156*X$7&lt;X$2,X$3*X$4,0)</f>
        <v>0</v>
      </c>
      <c r="DR156" s="0" t="n">
        <f aca="false">IF(CHOOSE(MATCH(Y$5,$B$10:$E$10,0),$B156,$C156,$D156,$E156)*Y$6+Y156*Y$7&lt;Y$2,Y$3*Y$4,0)</f>
        <v>0</v>
      </c>
      <c r="DS156" s="0" t="n">
        <f aca="false">IF(CHOOSE(MATCH(Z$5,$B$10:$E$10,0),$B156,$C156,$D156,$E156)*Z$6+Z156*Z$7&lt;Z$2,Z$3*Z$4,0)</f>
        <v>0</v>
      </c>
      <c r="DT156" s="0" t="n">
        <f aca="false">IF(CHOOSE(MATCH(AA$5,$B$10:$E$10,0),$B156,$C156,$D156,$E156)*AA$6+AA156*AA$7&lt;AA$2,AA$3*AA$4,0)</f>
        <v>0</v>
      </c>
      <c r="DU156" s="0" t="n">
        <f aca="false">IF(CHOOSE(MATCH(AB$5,$B$10:$E$10,0),$B156,$C156,$D156,$E156)*AB$6+AB156*AB$7&lt;AB$2,AB$3*AB$4,0)</f>
        <v>0</v>
      </c>
      <c r="DV156" s="0" t="n">
        <f aca="false">IF(CHOOSE(MATCH(AC$5,$B$10:$E$10,0),$B156,$C156,$D156,$E156)*AC$6+AC156*AC$7&lt;AC$2,AC$3*AC$4,0)</f>
        <v>0</v>
      </c>
      <c r="DW156" s="0" t="n">
        <f aca="false">IF(CHOOSE(MATCH(AD$5,$B$10:$E$10,0),$B156,$C156,$D156,$E156)*AD$6+AD156*AD$7&lt;AD$2,AD$3*AD$4,0)</f>
        <v>0</v>
      </c>
      <c r="DX156" s="0" t="n">
        <f aca="false">IF(CHOOSE(MATCH(AE$5,$B$10:$E$10,0),$B156,$C156,$D156,$E156)*AE$6+AE156*AE$7&lt;AE$2,AE$3*AE$4,0)</f>
        <v>0</v>
      </c>
      <c r="DY156" s="0" t="n">
        <f aca="false">IF(CHOOSE(MATCH(AF$5,$B$10:$E$10,0),$B156,$C156,$D156,$E156)*AF$6+AF156*AF$7&lt;AF$2,AF$3*AF$4,0)</f>
        <v>0</v>
      </c>
      <c r="DZ156" s="0" t="n">
        <f aca="false">IF(CHOOSE(MATCH(AG$5,$B$10:$E$10,0),$B156,$C156,$D156,$E156)*AG$6+AG156*AG$7&lt;AG$2,AG$3*AG$4,0)</f>
        <v>0</v>
      </c>
      <c r="EA156" s="0" t="n">
        <f aca="false">IF(CHOOSE(MATCH(AH$5,$B$10:$E$10,0),$B156,$C156,$D156,$E156)*AH$6+AH156*AH$7&lt;AH$2,AH$3*AH$4,0)</f>
        <v>0</v>
      </c>
      <c r="EB156" s="0" t="n">
        <f aca="false">IF(CHOOSE(MATCH(AI$5,$B$10:$E$10,0),$B156,$C156,$D156,$E156)*AI$6+AI156*AI$7&lt;AI$2,AI$3*AI$4,0)</f>
        <v>0</v>
      </c>
      <c r="EC156" s="0" t="n">
        <f aca="false">IF(CHOOSE(MATCH(AJ$5,$B$10:$E$10,0),$B156,$C156,$D156,$E156)*AJ$6+AJ156*AJ$7&lt;AJ$2,AJ$3*AJ$4,0)</f>
        <v>0</v>
      </c>
      <c r="ED156" s="0" t="n">
        <f aca="false">IF(CHOOSE(MATCH(AK$5,$B$10:$E$10,0),$B156,$C156,$D156,$E156)*AK$6+AK156*AK$7&lt;AK$2,AK$3*AK$4,0)</f>
        <v>0</v>
      </c>
      <c r="EE156" s="0" t="n">
        <f aca="false">IF(CHOOSE(MATCH(AL$5,$B$10:$E$10,0),$B156,$C156,$D156,$E156)*AL$6+AL156*AL$7&lt;AL$2,AL$3*AL$4,0)</f>
        <v>0</v>
      </c>
      <c r="EF156" s="0" t="n">
        <f aca="false">IF(CHOOSE(MATCH(AM$5,$B$10:$E$10,0),$B156,$C156,$D156,$E156)*AM$6+AM156*AM$7&lt;AM$2,AM$3*AM$4,0)</f>
        <v>0</v>
      </c>
      <c r="EG156" s="0" t="n">
        <f aca="false">IF(CHOOSE(MATCH(AN$5,$B$10:$E$10,0),$B156,$C156,$D156,$E156)*AN$6+AN156*AN$7&lt;AN$2,AN$3*AN$4,0)</f>
        <v>0</v>
      </c>
      <c r="EH156" s="0" t="n">
        <f aca="false">IF(CHOOSE(MATCH(AO$5,$B$10:$E$10,0),$B156,$C156,$D156,$E156)*AO$6+AO156*AO$7&lt;AO$2,AO$3*AO$4,0)</f>
        <v>0</v>
      </c>
      <c r="EI156" s="0" t="n">
        <f aca="false">IF(CHOOSE(MATCH(AP$5,$B$10:$E$10,0),$B156,$C156,$D156,$E156)*AP$6+AP156*AP$7&lt;AP$2,AP$3*AP$4,0)</f>
        <v>0</v>
      </c>
      <c r="EJ156" s="0" t="n">
        <f aca="false">IF(CHOOSE(MATCH(AQ$5,$B$10:$E$10,0),$B156,$C156,$D156,$E156)*AQ$6+AQ156*AQ$7&lt;AQ$2,AQ$3*AQ$4,0)</f>
        <v>0</v>
      </c>
      <c r="EK156" s="0" t="n">
        <f aca="false">IF(CHOOSE(MATCH(AR$5,$B$10:$E$10,0),$B156,$C156,$D156,$E156)*AR$6+AR156*AR$7&lt;AR$2,AR$3*AR$4,0)</f>
        <v>0</v>
      </c>
      <c r="EL156" s="0" t="n">
        <f aca="false">IF(CHOOSE(MATCH(AS$5,$B$10:$E$10,0),$B156,$C156,$D156,$E156)*AS$6+AS156*AS$7&lt;AS$2,AS$3*AS$4,0)</f>
        <v>0</v>
      </c>
      <c r="EM156" s="0" t="n">
        <f aca="false">IF(CHOOSE(MATCH(AT$5,$B$10:$E$10,0),$B156,$C156,$D156,$E156)*AT$6+AT156*AT$7&lt;AT$2,AT$3*AT$4,0)</f>
        <v>0</v>
      </c>
      <c r="EN156" s="0" t="n">
        <f aca="false">IF(CHOOSE(MATCH(AU$5,$B$10:$E$10,0),$B156,$C156,$D156,$E156)*AU$6+AU156*AU$7&lt;AU$2,AU$3*AU$4,0)</f>
        <v>0</v>
      </c>
      <c r="EO156" s="0" t="n">
        <f aca="false">IF(CHOOSE(MATCH(AV$5,$B$10:$E$10,0),$B156,$C156,$D156,$E156)*AV$6+AV156*AV$7&lt;AV$2,AV$3*AV$4,0)</f>
        <v>0</v>
      </c>
      <c r="EP156" s="0" t="n">
        <f aca="false">IF(CHOOSE(MATCH(AW$5,$B$10:$E$10,0),$B156,$C156,$D156,$E156)*AW$6+AW156*AW$7&lt;AW$2,AW$3*AW$4,0)</f>
        <v>0</v>
      </c>
      <c r="EQ156" s="0" t="n">
        <f aca="false">IF(CHOOSE(MATCH(AX$5,$B$10:$E$10,0),$B156,$C156,$D156,$E156)*AX$6+AX156*AX$7&lt;AX$2,AX$3*AX$4,0)</f>
        <v>0</v>
      </c>
      <c r="ER156" s="0" t="n">
        <f aca="false">IF(CHOOSE(MATCH(AY$5,$B$10:$E$10,0),$B156,$C156,$D156,$E156)*AY$6+AY156*AY$7&lt;AY$2,AY$3*AY$4,0)</f>
        <v>0</v>
      </c>
      <c r="ES156" s="0" t="n">
        <f aca="false">IF(CHOOSE(MATCH(AZ$5,$B$10:$E$10,0),$B156,$C156,$D156,$E156)*AZ$6+AZ156*AZ$7&lt;AZ$2,AZ$3*AZ$4,0)</f>
        <v>0</v>
      </c>
      <c r="ET156" s="0" t="n">
        <f aca="false">IF(CHOOSE(MATCH(BA$5,$B$10:$E$10,0),$B156,$C156,$D156,$E156)*BA$6+BA156*BA$7&lt;BA$2,BA$3*BA$4,0)</f>
        <v>0</v>
      </c>
      <c r="EU156" s="0" t="n">
        <f aca="false">IF(CHOOSE(MATCH(BB$5,$B$10:$E$10,0),$B156,$C156,$D156,$E156)*BB$6+BB156*BB$7&lt;BB$2,BB$3*BB$4,0)</f>
        <v>0</v>
      </c>
      <c r="EV156" s="0" t="n">
        <f aca="false">IF(CHOOSE(MATCH(BC$5,$B$10:$E$10,0),$B156,$C156,$D156,$E156)*BC$6+BC156*BC$7&lt;BC$2,BC$3*BC$4,0)</f>
        <v>0</v>
      </c>
      <c r="EW156" s="0" t="n">
        <f aca="false">IF(CHOOSE(MATCH(BD$5,$B$10:$E$10,0),$B156,$C156,$D156,$E156)*BD$6+BD156*BD$7&lt;BD$2,BD$3*BD$4,0)</f>
        <v>0</v>
      </c>
      <c r="EX156" s="0" t="n">
        <f aca="false">IF(CHOOSE(MATCH(BE$5,$B$10:$E$10,0),$B156,$C156,$D156,$E156)*BE$6+BE156*BE$7&lt;BE$2,BE$3*BE$4,0)</f>
        <v>0</v>
      </c>
      <c r="EY156" s="0" t="n">
        <f aca="false">IF(CHOOSE(MATCH(BF$5,$B$10:$E$10,0),$B156,$C156,$D156,$E156)*BF$6+BF156*BF$7&lt;BF$2,BF$3*BF$4,0)</f>
        <v>0</v>
      </c>
      <c r="EZ156" s="0" t="n">
        <f aca="false">IF(CHOOSE(MATCH(BG$5,$B$10:$E$10,0),$B156,$C156,$D156,$E156)*BG$6+BG156*BG$7&lt;BG$2,BG$3*BG$4,0)</f>
        <v>0</v>
      </c>
      <c r="FA156" s="0" t="n">
        <f aca="false">IF(CHOOSE(MATCH(BH$5,$B$10:$E$10,0),$B156,$C156,$D156,$E156)*BH$6+BH156*BH$7&lt;BH$2,BH$3*BH$4,0)</f>
        <v>0</v>
      </c>
      <c r="FB156" s="0" t="n">
        <f aca="false">IF(CHOOSE(MATCH(BI$5,$B$10:$E$10,0),$B156,$C156,$D156,$E156)*BI$6+BI156*BI$7&lt;BI$2,BI$3*BI$4,0)</f>
        <v>0</v>
      </c>
      <c r="FC156" s="0" t="n">
        <f aca="false">IF(CHOOSE(MATCH(BJ$5,$B$10:$E$10,0),$B156,$C156,$D156,$E156)*BJ$6+BJ156*BJ$7&lt;BJ$2,BJ$3*BJ$4,0)</f>
        <v>0</v>
      </c>
      <c r="FD156" s="0" t="n">
        <f aca="false">IF(CHOOSE(MATCH(BK$5,$B$10:$E$10,0),$B156,$C156,$D156,$E156)*BK$6+BK156*BK$7&lt;BK$2,BK$3*BK$4,0)</f>
        <v>0</v>
      </c>
      <c r="FE156" s="0" t="n">
        <f aca="false">IF(CHOOSE(MATCH(BL$5,$B$10:$E$10,0),$B156,$C156,$D156,$E156)*BL$6+BL156*BL$7&lt;BL$2,BL$3*BL$4,0)</f>
        <v>0</v>
      </c>
      <c r="FF156" s="0" t="n">
        <f aca="false">IF(CHOOSE(MATCH(BM$5,$B$10:$E$10,0),$B156,$C156,$D156,$E156)*BM$6+BM156*BM$7&lt;BM$2,BM$3*BM$4,0)</f>
        <v>0</v>
      </c>
      <c r="FG156" s="0" t="n">
        <f aca="false">IF(CHOOSE(MATCH(BN$5,$B$10:$E$10,0),$B156,$C156,$D156,$E156)*BN$6+BN156*BN$7&lt;BN$2,BN$3*BN$4,0)</f>
        <v>0</v>
      </c>
      <c r="FH156" s="0" t="n">
        <f aca="false">IF(CHOOSE(MATCH(BO$5,$B$10:$E$10,0),$B156,$C156,$D156,$E156)*BO$6+BO156*BO$7&lt;BO$2,BO$3*BO$4,0)</f>
        <v>0</v>
      </c>
      <c r="FI156" s="0" t="n">
        <f aca="false">IF(CHOOSE(MATCH(BP$5,$B$10:$E$10,0),$B156,$C156,$D156,$E156)*BP$6+BP156*BP$7&lt;BP$2,BP$3*BP$4,0)</f>
        <v>0</v>
      </c>
      <c r="FJ156" s="0" t="n">
        <f aca="false">IF(CHOOSE(MATCH(BQ$5,$B$10:$E$10,0),$B156,$C156,$D156,$E156)*BQ$6+BQ156*BQ$7&lt;BQ$2,BQ$3*BQ$4,0)</f>
        <v>0</v>
      </c>
      <c r="FK156" s="0" t="n">
        <f aca="false">IF(CHOOSE(MATCH(BR$5,$B$10:$E$10,0),$B156,$C156,$D156,$E156)*BR$6+BR156*BR$7&lt;BR$2,BR$3*BR$4,0)</f>
        <v>0</v>
      </c>
      <c r="FL156" s="0" t="n">
        <f aca="false">IF(CHOOSE(MATCH(BS$5,$B$10:$E$10,0),$B156,$C156,$D156,$E156)*BS$6+BS156*BS$7&lt;BS$2,BS$3*BS$4,0)</f>
        <v>0</v>
      </c>
      <c r="FM156" s="0" t="n">
        <f aca="false">IF(CHOOSE(MATCH(BT$5,$B$10:$E$10,0),$B156,$C156,$D156,$E156)*BT$6+BT156*BT$7&lt;BT$2,BT$3*BT$4,0)</f>
        <v>0</v>
      </c>
      <c r="FN156" s="0" t="n">
        <f aca="false">IF(CHOOSE(MATCH(BU$5,$B$10:$E$10,0),$B156,$C156,$D156,$E156)*BU$6+BU156*BU$7&lt;BU$2,BU$3*BU$4,0)</f>
        <v>0</v>
      </c>
      <c r="FO156" s="0" t="n">
        <f aca="false">IF(CHOOSE(MATCH(BV$5,$B$10:$E$10,0),$B156,$C156,$D156,$E156)*BV$6+BV156*BV$7&lt;BV$2,BV$3*BV$4,0)</f>
        <v>0</v>
      </c>
      <c r="FP156" s="0" t="n">
        <f aca="false">IF(CHOOSE(MATCH(BW$5,$B$10:$E$10,0),$B156,$C156,$D156,$E156)*BW$6+BW156*BW$7&lt;BW$2,BW$3*BW$4,0)</f>
        <v>0</v>
      </c>
      <c r="FQ156" s="0" t="n">
        <f aca="false">IF(CHOOSE(MATCH(BX$5,$B$10:$E$10,0),$B156,$C156,$D156,$E156)*BX$6+BX156*BX$7&lt;BX$2,BX$3*BX$4,0)</f>
        <v>0</v>
      </c>
      <c r="FR156" s="0" t="n">
        <f aca="false">IF(CHOOSE(MATCH(BY$5,$B$10:$E$10,0),$B156,$C156,$D156,$E156)*BY$6+BY156*BY$7&lt;BY$2,BY$3*BY$4,0)</f>
        <v>0</v>
      </c>
      <c r="FS156" s="0" t="n">
        <f aca="false">IF(CHOOSE(MATCH(BZ$5,$B$10:$E$10,0),$B156,$C156,$D156,$E156)*BZ$6+BZ156*BZ$7&lt;BZ$2,BZ$3*BZ$4,0)</f>
        <v>0</v>
      </c>
      <c r="FT156" s="0" t="n">
        <f aca="false">IF(CHOOSE(MATCH(CA$5,$B$10:$E$10,0),$B156,$C156,$D156,$E156)*CA$6+CA156*CA$7&lt;CA$2,CA$3*CA$4,0)</f>
        <v>0</v>
      </c>
      <c r="FU156" s="0" t="n">
        <f aca="false">IF(CHOOSE(MATCH(CB$5,$B$10:$E$10,0),$B156,$C156,$D156,$E156)*CB$6+CB156*CB$7&lt;CB$2,CB$3*CB$4,0)</f>
        <v>0</v>
      </c>
      <c r="FV156" s="0" t="n">
        <f aca="false">IF(CHOOSE(MATCH(CC$5,$B$10:$E$10,0),$B156,$C156,$D156,$E156)*CC$6+CC156*CC$7&lt;CC$2,CC$3*CC$4,0)</f>
        <v>0</v>
      </c>
      <c r="FW156" s="0" t="n">
        <f aca="false">IF(CHOOSE(MATCH(CD$5,$B$10:$E$10,0),$B156,$C156,$D156,$E156)*CD$6+CD156*CD$7&lt;CD$2,CD$3*CD$4,0)</f>
        <v>0</v>
      </c>
      <c r="FX156" s="0" t="n">
        <f aca="false">IF(CHOOSE(MATCH(CE$5,$B$10:$E$10,0),$B156,$C156,$D156,$E156)*CE$6+CE156*CE$7&lt;CE$2,CE$3*CE$4,0)</f>
        <v>0</v>
      </c>
      <c r="FY156" s="0" t="n">
        <f aca="false">IF(CHOOSE(MATCH(CF$5,$B$10:$E$10,0),$B156,$C156,$D156,$E156)*CF$6+CF156*CF$7&lt;CF$2,CF$3*CF$4,0)</f>
        <v>0</v>
      </c>
      <c r="FZ156" s="0" t="n">
        <f aca="false">IF(CHOOSE(MATCH(CG$5,$B$10:$E$10,0),$B156,$C156,$D156,$E156)*CG$6+CG156*CG$7&lt;CG$2,CG$3*CG$4,0)</f>
        <v>0</v>
      </c>
      <c r="GA156" s="0" t="n">
        <f aca="false">IF(CHOOSE(MATCH(CH$5,$B$10:$E$10,0),$B156,$C156,$D156,$E156)*CH$6+CH156*CH$7&lt;CH$2,CH$3*CH$4,0)</f>
        <v>0</v>
      </c>
      <c r="GB156" s="0" t="n">
        <f aca="false">IF(CHOOSE(MATCH(CI$5,$B$10:$E$10,0),$B156,$C156,$D156,$E156)*CI$6+CI156*CI$7&lt;CI$2,CI$3*CI$4,0)</f>
        <v>0</v>
      </c>
      <c r="GC156" s="0" t="n">
        <f aca="false">IF(CHOOSE(MATCH(CJ$5,$B$10:$E$10,0),$B156,$C156,$D156,$E156)*CJ$6+CJ156*CJ$7&lt;CJ$2,CJ$3*CJ$4,0)</f>
        <v>0</v>
      </c>
      <c r="GD156" s="0" t="n">
        <f aca="false">IF(CHOOSE(MATCH(CK$5,$B$10:$E$10,0),$B156,$C156,$D156,$E156)*CK$6+CK156*CK$7&lt;CK$2,CK$3*CK$4,0)</f>
        <v>0</v>
      </c>
      <c r="GE156" s="0" t="n">
        <f aca="false">IF(CHOOSE(MATCH(CL$5,$B$10:$E$10,0),$B156,$C156,$D156,$E156)*CL$6+CL156*CL$7&lt;CL$2,CL$3*CL$4,0)</f>
        <v>0</v>
      </c>
      <c r="GF156" s="0" t="n">
        <f aca="false">IF(CHOOSE(MATCH(CM$5,$B$10:$E$10,0),$B156,$C156,$D156,$E156)*CM$6+CM156*CM$7&lt;CM$2,CM$3*CM$4,0)</f>
        <v>0</v>
      </c>
      <c r="GG156" s="0" t="n">
        <f aca="false">IF(CHOOSE(MATCH(CN$5,$B$10:$E$10,0),$B156,$C156,$D156,$E156)*CN$6+CN156*CN$7&lt;CN$2,CN$3*CN$4,0)</f>
        <v>0</v>
      </c>
      <c r="GH156" s="0" t="n">
        <f aca="false">IF(CHOOSE(MATCH(CO$5,$B$10:$E$10,0),$B156,$C156,$D156,$E156)*CO$6+CO156*CO$7&lt;CO$2,CO$3*CO$4,0)</f>
        <v>0</v>
      </c>
      <c r="GI156" s="0" t="n">
        <f aca="false">IF(CHOOSE(MATCH(CP$5,$B$10:$E$10,0),$B156,$C156,$D156,$E156)*CP$6+CP156*CP$7&lt;CP$2,CP$3*CP$4,0)</f>
        <v>0</v>
      </c>
      <c r="GJ156" s="0" t="n">
        <f aca="false">IF(CHOOSE(MATCH(CQ$5,$B$10:$E$10,0),$B156,$C156,$D156,$E156)*CQ$6+CQ156*CQ$7&lt;CQ$2,CQ$3*CQ$4,0)</f>
        <v>0</v>
      </c>
      <c r="GK156" s="0" t="n">
        <f aca="false">IF(CHOOSE(MATCH(CR$5,$B$10:$E$10,0),$B156,$C156,$D156,$E156)*CR$6+CR156*CR$7&lt;CR$2,CR$3*CR$4,0)</f>
        <v>0</v>
      </c>
      <c r="GL156" s="0" t="n">
        <f aca="false">IF(CHOOSE(MATCH(CS$5,$B$10:$E$10,0),$B156,$C156,$D156,$E156)*CS$6+CS156*CS$7&lt;CS$2,CS$3*CS$4,0)</f>
        <v>0</v>
      </c>
      <c r="GM156" s="0" t="n">
        <f aca="false">IF(CHOOSE(MATCH(CT$5,$B$10:$E$10,0),$B156,$C156,$D156,$E156)*CT$6+CT156*CT$7&lt;CT$2,CT$3*CT$4,0)</f>
        <v>0</v>
      </c>
      <c r="GN156" s="0" t="n">
        <f aca="false">IF(CHOOSE(MATCH(CU$5,$B$10:$E$10,0),$B156,$C156,$D156,$E156)*CU$6+CU156*CU$7&lt;CU$2,CU$3*CU$4,0)</f>
        <v>0</v>
      </c>
      <c r="GO156" s="0" t="n">
        <f aca="false">IF(CHOOSE(MATCH(CV$5,$B$10:$E$10,0),$B156,$C156,$D156,$E156)*CV$6+CV156*CV$7&lt;CV$2,CV$3*CV$4,0)</f>
        <v>0</v>
      </c>
      <c r="GP156" s="0" t="n">
        <f aca="false">IF(CHOOSE(MATCH(CW$5,$B$10:$E$10,0),$B156,$C156,$D156,$E156)*CW$6+CW156*CW$7&lt;CW$2,CW$3*CW$4,0)</f>
        <v>0</v>
      </c>
      <c r="GQ156" s="0" t="n">
        <f aca="false">IF(CHOOSE(MATCH(CX$5,$B$10:$E$10,0),$B156,$C156,$D156,$E156)*CX$6+CX156*CX$7&lt;CX$2,CX$3*CX$4,0)</f>
        <v>0</v>
      </c>
      <c r="GS156" s="0" t="n">
        <f aca="false">SUM(CZ156:GQ156)</f>
        <v>0</v>
      </c>
      <c r="GT156" s="0" t="n">
        <f aca="false">IF(GS156&gt;$GS$6,1,0)</f>
        <v>0</v>
      </c>
    </row>
    <row r="157" customFormat="false" ht="14" hidden="false" customHeight="false" outlineLevel="0" collapsed="false">
      <c r="A157" s="0" t="n">
        <v>147</v>
      </c>
      <c r="B157" s="0" t="n">
        <v>0.224397016681225</v>
      </c>
      <c r="C157" s="0" t="n">
        <v>-0.345414060843013</v>
      </c>
      <c r="D157" s="0" t="n">
        <v>-1.86270651582297</v>
      </c>
      <c r="E157" s="0" t="n">
        <v>0.889278800120584</v>
      </c>
      <c r="G157" s="0" t="n">
        <v>-1.08891299532843</v>
      </c>
      <c r="H157" s="0" t="n">
        <v>2.15542058867868</v>
      </c>
      <c r="I157" s="0" t="n">
        <v>0.547192939848174</v>
      </c>
      <c r="J157" s="0" t="n">
        <v>0.308243670588126</v>
      </c>
      <c r="K157" s="0" t="n">
        <v>0.0479440132039599</v>
      </c>
      <c r="L157" s="0" t="n">
        <v>0.666611867927713</v>
      </c>
      <c r="M157" s="0" t="n">
        <v>-0.558154624741292</v>
      </c>
      <c r="N157" s="0" t="n">
        <v>0.0167915459314827</v>
      </c>
      <c r="O157" s="0" t="n">
        <v>-0.608213213126874</v>
      </c>
      <c r="P157" s="0" t="n">
        <v>-0.28195472623338</v>
      </c>
      <c r="Q157" s="0" t="n">
        <v>-0.563256890018238</v>
      </c>
      <c r="R157" s="0" t="n">
        <v>1.20543973025633</v>
      </c>
      <c r="S157" s="0" t="n">
        <v>0.211830410989933</v>
      </c>
      <c r="T157" s="0" t="n">
        <v>-0.29247871680127</v>
      </c>
      <c r="U157" s="0" t="n">
        <v>0.386016836273484</v>
      </c>
      <c r="V157" s="0" t="n">
        <v>-0.554493908566656</v>
      </c>
      <c r="W157" s="0" t="n">
        <v>-0.696818460710347</v>
      </c>
      <c r="X157" s="0" t="n">
        <v>0.632976480119396</v>
      </c>
      <c r="Y157" s="0" t="n">
        <v>0.806005573394941</v>
      </c>
      <c r="Z157" s="0" t="n">
        <v>0.649513367534382</v>
      </c>
      <c r="AA157" s="0" t="n">
        <v>1.32330114865908</v>
      </c>
      <c r="AB157" s="0" t="n">
        <v>0.760060174798127</v>
      </c>
      <c r="AC157" s="0" t="n">
        <v>-0.562271225135191</v>
      </c>
      <c r="AD157" s="0" t="n">
        <v>-0.63503307501378</v>
      </c>
      <c r="AE157" s="0" t="n">
        <v>0.596838845012826</v>
      </c>
      <c r="AF157" s="0" t="n">
        <v>1.52523170982022</v>
      </c>
      <c r="AG157" s="0" t="n">
        <v>0.561823298994568</v>
      </c>
      <c r="AH157" s="0" t="n">
        <v>-1.81184987013694</v>
      </c>
      <c r="AI157" s="0" t="n">
        <v>1.69653048942564</v>
      </c>
      <c r="AJ157" s="0" t="n">
        <v>0.0284990164800547</v>
      </c>
      <c r="AK157" s="0" t="n">
        <v>-0.0877412276167888</v>
      </c>
      <c r="AL157" s="0" t="n">
        <v>0.0529996668774402</v>
      </c>
      <c r="AM157" s="0" t="n">
        <v>0.666420874040341</v>
      </c>
      <c r="AN157" s="0" t="n">
        <v>1.61492607730906</v>
      </c>
      <c r="AO157" s="0" t="n">
        <v>-1.91555955098011</v>
      </c>
      <c r="AP157" s="0" t="n">
        <v>-0.507455979459337</v>
      </c>
      <c r="AQ157" s="0" t="n">
        <v>0.625516349828104</v>
      </c>
      <c r="AR157" s="0" t="n">
        <v>0.47877392717055</v>
      </c>
      <c r="AS157" s="0" t="n">
        <v>0.156812802742934</v>
      </c>
      <c r="AT157" s="0" t="n">
        <v>1.6527019397472</v>
      </c>
      <c r="AU157" s="0" t="n">
        <v>0.24039763957262</v>
      </c>
      <c r="AV157" s="0" t="n">
        <v>-1.32698005472776</v>
      </c>
      <c r="AW157" s="0" t="n">
        <v>-0.72578359322506</v>
      </c>
      <c r="AX157" s="0" t="n">
        <v>0.353415998688433</v>
      </c>
      <c r="AY157" s="0" t="n">
        <v>-0.680913672113093</v>
      </c>
      <c r="AZ157" s="0" t="n">
        <v>0.0543025180377299</v>
      </c>
      <c r="BA157" s="0" t="n">
        <v>-0.910149537958205</v>
      </c>
      <c r="BB157" s="0" t="n">
        <v>1.21770881378325</v>
      </c>
      <c r="BC157" s="0" t="n">
        <v>0.929771886148956</v>
      </c>
      <c r="BD157" s="0" t="n">
        <v>-2.62014509644359</v>
      </c>
      <c r="BE157" s="0" t="n">
        <v>0.0864361027197447</v>
      </c>
      <c r="BF157" s="0" t="n">
        <v>-1.1251950127189</v>
      </c>
      <c r="BG157" s="0" t="n">
        <v>-1.40988504426787</v>
      </c>
      <c r="BH157" s="0" t="n">
        <v>0.356674263457535</v>
      </c>
      <c r="BI157" s="0" t="n">
        <v>-0.284821908280719</v>
      </c>
      <c r="BJ157" s="0" t="n">
        <v>-0.236776713791187</v>
      </c>
      <c r="BK157" s="0" t="n">
        <v>-0.234731487580575</v>
      </c>
      <c r="BL157" s="0" t="n">
        <v>-0.88361503003398</v>
      </c>
      <c r="BM157" s="0" t="n">
        <v>-1.09921074908925</v>
      </c>
      <c r="BN157" s="0" t="n">
        <v>2.51504388870671</v>
      </c>
      <c r="BO157" s="0" t="n">
        <v>-1.29766249301611</v>
      </c>
      <c r="BP157" s="0" t="n">
        <v>1.39212716021575</v>
      </c>
      <c r="BQ157" s="0" t="n">
        <v>-1.44810655910987</v>
      </c>
      <c r="BR157" s="0" t="n">
        <v>-0.759448539611185</v>
      </c>
      <c r="BS157" s="0" t="n">
        <v>-2.5412009563297</v>
      </c>
      <c r="BT157" s="0" t="n">
        <v>-0.789807472756365</v>
      </c>
      <c r="BU157" s="0" t="n">
        <v>0.453361508334638</v>
      </c>
      <c r="BV157" s="0" t="n">
        <v>-0.593004187976476</v>
      </c>
      <c r="BW157" s="0" t="n">
        <v>-0.556099166715285</v>
      </c>
      <c r="BX157" s="0" t="n">
        <v>-2.36424966715276</v>
      </c>
      <c r="BY157" s="0" t="n">
        <v>-0.13678345567314</v>
      </c>
      <c r="BZ157" s="0" t="n">
        <v>-0.704740159562789</v>
      </c>
      <c r="CA157" s="0" t="n">
        <v>-0.358386387233622</v>
      </c>
      <c r="CB157" s="0" t="n">
        <v>0.0885859208210604</v>
      </c>
      <c r="CC157" s="0" t="n">
        <v>0.734472678232123</v>
      </c>
      <c r="CD157" s="0" t="n">
        <v>-0.812160578789189</v>
      </c>
      <c r="CE157" s="0" t="n">
        <v>0.575582816964015</v>
      </c>
      <c r="CF157" s="0" t="n">
        <v>-0.0939633082452929</v>
      </c>
      <c r="CG157" s="0" t="n">
        <v>0.352195002051303</v>
      </c>
      <c r="CH157" s="0" t="n">
        <v>0.518537035532063</v>
      </c>
      <c r="CI157" s="0" t="n">
        <v>0.88791921371012</v>
      </c>
      <c r="CJ157" s="0" t="n">
        <v>1.43663328344701</v>
      </c>
      <c r="CK157" s="0" t="n">
        <v>0.498340568810818</v>
      </c>
      <c r="CL157" s="0" t="n">
        <v>-0.932368493522517</v>
      </c>
      <c r="CM157" s="0" t="n">
        <v>0.260288288700394</v>
      </c>
      <c r="CN157" s="0" t="n">
        <v>-0.0454940618510591</v>
      </c>
      <c r="CO157" s="0" t="n">
        <v>-0.124671259982279</v>
      </c>
      <c r="CP157" s="0" t="n">
        <v>1.80245478986762</v>
      </c>
      <c r="CQ157" s="0" t="n">
        <v>1.65330220625037</v>
      </c>
      <c r="CR157" s="0" t="n">
        <v>0.117195213533705</v>
      </c>
      <c r="CS157" s="0" t="n">
        <v>-0.945683495956473</v>
      </c>
      <c r="CT157" s="0" t="n">
        <v>-0.472862211609026</v>
      </c>
      <c r="CU157" s="0" t="n">
        <v>0.07231619747472</v>
      </c>
      <c r="CV157" s="0" t="n">
        <v>-0.518712113262154</v>
      </c>
      <c r="CW157" s="0" t="n">
        <v>-0.793365870777052</v>
      </c>
      <c r="CX157" s="0" t="n">
        <v>1.59087903739419</v>
      </c>
      <c r="CZ157" s="0" t="n">
        <f aca="false">IF(CHOOSE(MATCH(G$5,$B$10:$E$10,0),$B157,$C157,$D157,$E157)*G$6+G157*G$7&lt;G$2,G$3*G$4,0)</f>
        <v>0</v>
      </c>
      <c r="DA157" s="0" t="n">
        <f aca="false">IF(CHOOSE(MATCH(H$5,$B$10:$E$10,0),$B157,$C157,$D157,$E157)*H$6+H157*H$7&lt;H$2,H$3*H$4,0)</f>
        <v>0</v>
      </c>
      <c r="DB157" s="0" t="n">
        <f aca="false">IF(CHOOSE(MATCH(I$5,$B$10:$E$10,0),$B157,$C157,$D157,$E157)*I$6+I157*I$7&lt;I$2,I$3*I$4,0)</f>
        <v>0</v>
      </c>
      <c r="DC157" s="0" t="n">
        <f aca="false">IF(CHOOSE(MATCH(J$5,$B$10:$E$10,0),$B157,$C157,$D157,$E157)*J$6+J157*J$7&lt;J$2,J$3*J$4,0)</f>
        <v>0</v>
      </c>
      <c r="DD157" s="0" t="n">
        <f aca="false">IF(CHOOSE(MATCH(K$5,$B$10:$E$10,0),$B157,$C157,$D157,$E157)*K$6+K157*K$7&lt;K$2,K$3*K$4,0)</f>
        <v>0</v>
      </c>
      <c r="DE157" s="0" t="n">
        <f aca="false">IF(CHOOSE(MATCH(L$5,$B$10:$E$10,0),$B157,$C157,$D157,$E157)*L$6+L157*L$7&lt;L$2,L$3*L$4,0)</f>
        <v>0</v>
      </c>
      <c r="DF157" s="0" t="n">
        <f aca="false">IF(CHOOSE(MATCH(M$5,$B$10:$E$10,0),$B157,$C157,$D157,$E157)*M$6+M157*M$7&lt;M$2,M$3*M$4,0)</f>
        <v>0</v>
      </c>
      <c r="DG157" s="0" t="n">
        <f aca="false">IF(CHOOSE(MATCH(N$5,$B$10:$E$10,0),$B157,$C157,$D157,$E157)*N$6+N157*N$7&lt;N$2,N$3*N$4,0)</f>
        <v>0</v>
      </c>
      <c r="DH157" s="0" t="n">
        <f aca="false">IF(CHOOSE(MATCH(O$5,$B$10:$E$10,0),$B157,$C157,$D157,$E157)*O$6+O157*O$7&lt;O$2,O$3*O$4,0)</f>
        <v>0</v>
      </c>
      <c r="DI157" s="0" t="n">
        <f aca="false">IF(CHOOSE(MATCH(P$5,$B$10:$E$10,0),$B157,$C157,$D157,$E157)*P$6+P157*P$7&lt;P$2,P$3*P$4,0)</f>
        <v>0</v>
      </c>
      <c r="DJ157" s="0" t="n">
        <f aca="false">IF(CHOOSE(MATCH(Q$5,$B$10:$E$10,0),$B157,$C157,$D157,$E157)*Q$6+Q157*Q$7&lt;Q$2,Q$3*Q$4,0)</f>
        <v>0</v>
      </c>
      <c r="DK157" s="0" t="n">
        <f aca="false">IF(CHOOSE(MATCH(R$5,$B$10:$E$10,0),$B157,$C157,$D157,$E157)*R$6+R157*R$7&lt;R$2,R$3*R$4,0)</f>
        <v>0</v>
      </c>
      <c r="DL157" s="0" t="n">
        <f aca="false">IF(CHOOSE(MATCH(S$5,$B$10:$E$10,0),$B157,$C157,$D157,$E157)*S$6+S157*S$7&lt;S$2,S$3*S$4,0)</f>
        <v>0</v>
      </c>
      <c r="DM157" s="0" t="n">
        <f aca="false">IF(CHOOSE(MATCH(T$5,$B$10:$E$10,0),$B157,$C157,$D157,$E157)*T$6+T157*T$7&lt;T$2,T$3*T$4,0)</f>
        <v>0</v>
      </c>
      <c r="DN157" s="0" t="n">
        <f aca="false">IF(CHOOSE(MATCH(U$5,$B$10:$E$10,0),$B157,$C157,$D157,$E157)*U$6+U157*U$7&lt;U$2,U$3*U$4,0)</f>
        <v>0</v>
      </c>
      <c r="DO157" s="0" t="n">
        <f aca="false">IF(CHOOSE(MATCH(V$5,$B$10:$E$10,0),$B157,$C157,$D157,$E157)*V$6+V157*V$7&lt;V$2,V$3*V$4,0)</f>
        <v>0</v>
      </c>
      <c r="DP157" s="0" t="n">
        <f aca="false">IF(CHOOSE(MATCH(W$5,$B$10:$E$10,0),$B157,$C157,$D157,$E157)*W$6+W157*W$7&lt;W$2,W$3*W$4,0)</f>
        <v>0</v>
      </c>
      <c r="DQ157" s="0" t="n">
        <f aca="false">IF(CHOOSE(MATCH(X$5,$B$10:$E$10,0),$B157,$C157,$D157,$E157)*X$6+X157*X$7&lt;X$2,X$3*X$4,0)</f>
        <v>0</v>
      </c>
      <c r="DR157" s="0" t="n">
        <f aca="false">IF(CHOOSE(MATCH(Y$5,$B$10:$E$10,0),$B157,$C157,$D157,$E157)*Y$6+Y157*Y$7&lt;Y$2,Y$3*Y$4,0)</f>
        <v>0</v>
      </c>
      <c r="DS157" s="0" t="n">
        <f aca="false">IF(CHOOSE(MATCH(Z$5,$B$10:$E$10,0),$B157,$C157,$D157,$E157)*Z$6+Z157*Z$7&lt;Z$2,Z$3*Z$4,0)</f>
        <v>0</v>
      </c>
      <c r="DT157" s="0" t="n">
        <f aca="false">IF(CHOOSE(MATCH(AA$5,$B$10:$E$10,0),$B157,$C157,$D157,$E157)*AA$6+AA157*AA$7&lt;AA$2,AA$3*AA$4,0)</f>
        <v>0</v>
      </c>
      <c r="DU157" s="0" t="n">
        <f aca="false">IF(CHOOSE(MATCH(AB$5,$B$10:$E$10,0),$B157,$C157,$D157,$E157)*AB$6+AB157*AB$7&lt;AB$2,AB$3*AB$4,0)</f>
        <v>0</v>
      </c>
      <c r="DV157" s="0" t="n">
        <f aca="false">IF(CHOOSE(MATCH(AC$5,$B$10:$E$10,0),$B157,$C157,$D157,$E157)*AC$6+AC157*AC$7&lt;AC$2,AC$3*AC$4,0)</f>
        <v>0</v>
      </c>
      <c r="DW157" s="0" t="n">
        <f aca="false">IF(CHOOSE(MATCH(AD$5,$B$10:$E$10,0),$B157,$C157,$D157,$E157)*AD$6+AD157*AD$7&lt;AD$2,AD$3*AD$4,0)</f>
        <v>0</v>
      </c>
      <c r="DX157" s="0" t="n">
        <f aca="false">IF(CHOOSE(MATCH(AE$5,$B$10:$E$10,0),$B157,$C157,$D157,$E157)*AE$6+AE157*AE$7&lt;AE$2,AE$3*AE$4,0)</f>
        <v>0</v>
      </c>
      <c r="DY157" s="0" t="n">
        <f aca="false">IF(CHOOSE(MATCH(AF$5,$B$10:$E$10,0),$B157,$C157,$D157,$E157)*AF$6+AF157*AF$7&lt;AF$2,AF$3*AF$4,0)</f>
        <v>0</v>
      </c>
      <c r="DZ157" s="0" t="n">
        <f aca="false">IF(CHOOSE(MATCH(AG$5,$B$10:$E$10,0),$B157,$C157,$D157,$E157)*AG$6+AG157*AG$7&lt;AG$2,AG$3*AG$4,0)</f>
        <v>0</v>
      </c>
      <c r="EA157" s="0" t="n">
        <f aca="false">IF(CHOOSE(MATCH(AH$5,$B$10:$E$10,0),$B157,$C157,$D157,$E157)*AH$6+AH157*AH$7&lt;AH$2,AH$3*AH$4,0)</f>
        <v>0</v>
      </c>
      <c r="EB157" s="0" t="n">
        <f aca="false">IF(CHOOSE(MATCH(AI$5,$B$10:$E$10,0),$B157,$C157,$D157,$E157)*AI$6+AI157*AI$7&lt;AI$2,AI$3*AI$4,0)</f>
        <v>0</v>
      </c>
      <c r="EC157" s="0" t="n">
        <f aca="false">IF(CHOOSE(MATCH(AJ$5,$B$10:$E$10,0),$B157,$C157,$D157,$E157)*AJ$6+AJ157*AJ$7&lt;AJ$2,AJ$3*AJ$4,0)</f>
        <v>0</v>
      </c>
      <c r="ED157" s="0" t="n">
        <f aca="false">IF(CHOOSE(MATCH(AK$5,$B$10:$E$10,0),$B157,$C157,$D157,$E157)*AK$6+AK157*AK$7&lt;AK$2,AK$3*AK$4,0)</f>
        <v>0</v>
      </c>
      <c r="EE157" s="0" t="n">
        <f aca="false">IF(CHOOSE(MATCH(AL$5,$B$10:$E$10,0),$B157,$C157,$D157,$E157)*AL$6+AL157*AL$7&lt;AL$2,AL$3*AL$4,0)</f>
        <v>0</v>
      </c>
      <c r="EF157" s="0" t="n">
        <f aca="false">IF(CHOOSE(MATCH(AM$5,$B$10:$E$10,0),$B157,$C157,$D157,$E157)*AM$6+AM157*AM$7&lt;AM$2,AM$3*AM$4,0)</f>
        <v>0</v>
      </c>
      <c r="EG157" s="0" t="n">
        <f aca="false">IF(CHOOSE(MATCH(AN$5,$B$10:$E$10,0),$B157,$C157,$D157,$E157)*AN$6+AN157*AN$7&lt;AN$2,AN$3*AN$4,0)</f>
        <v>0</v>
      </c>
      <c r="EH157" s="0" t="n">
        <f aca="false">IF(CHOOSE(MATCH(AO$5,$B$10:$E$10,0),$B157,$C157,$D157,$E157)*AO$6+AO157*AO$7&lt;AO$2,AO$3*AO$4,0)</f>
        <v>0</v>
      </c>
      <c r="EI157" s="0" t="n">
        <f aca="false">IF(CHOOSE(MATCH(AP$5,$B$10:$E$10,0),$B157,$C157,$D157,$E157)*AP$6+AP157*AP$7&lt;AP$2,AP$3*AP$4,0)</f>
        <v>0</v>
      </c>
      <c r="EJ157" s="0" t="n">
        <f aca="false">IF(CHOOSE(MATCH(AQ$5,$B$10:$E$10,0),$B157,$C157,$D157,$E157)*AQ$6+AQ157*AQ$7&lt;AQ$2,AQ$3*AQ$4,0)</f>
        <v>0</v>
      </c>
      <c r="EK157" s="0" t="n">
        <f aca="false">IF(CHOOSE(MATCH(AR$5,$B$10:$E$10,0),$B157,$C157,$D157,$E157)*AR$6+AR157*AR$7&lt;AR$2,AR$3*AR$4,0)</f>
        <v>0</v>
      </c>
      <c r="EL157" s="0" t="n">
        <f aca="false">IF(CHOOSE(MATCH(AS$5,$B$10:$E$10,0),$B157,$C157,$D157,$E157)*AS$6+AS157*AS$7&lt;AS$2,AS$3*AS$4,0)</f>
        <v>0</v>
      </c>
      <c r="EM157" s="0" t="n">
        <f aca="false">IF(CHOOSE(MATCH(AT$5,$B$10:$E$10,0),$B157,$C157,$D157,$E157)*AT$6+AT157*AT$7&lt;AT$2,AT$3*AT$4,0)</f>
        <v>0</v>
      </c>
      <c r="EN157" s="0" t="n">
        <f aca="false">IF(CHOOSE(MATCH(AU$5,$B$10:$E$10,0),$B157,$C157,$D157,$E157)*AU$6+AU157*AU$7&lt;AU$2,AU$3*AU$4,0)</f>
        <v>0</v>
      </c>
      <c r="EO157" s="0" t="n">
        <f aca="false">IF(CHOOSE(MATCH(AV$5,$B$10:$E$10,0),$B157,$C157,$D157,$E157)*AV$6+AV157*AV$7&lt;AV$2,AV$3*AV$4,0)</f>
        <v>0</v>
      </c>
      <c r="EP157" s="0" t="n">
        <f aca="false">IF(CHOOSE(MATCH(AW$5,$B$10:$E$10,0),$B157,$C157,$D157,$E157)*AW$6+AW157*AW$7&lt;AW$2,AW$3*AW$4,0)</f>
        <v>0</v>
      </c>
      <c r="EQ157" s="0" t="n">
        <f aca="false">IF(CHOOSE(MATCH(AX$5,$B$10:$E$10,0),$B157,$C157,$D157,$E157)*AX$6+AX157*AX$7&lt;AX$2,AX$3*AX$4,0)</f>
        <v>0</v>
      </c>
      <c r="ER157" s="0" t="n">
        <f aca="false">IF(CHOOSE(MATCH(AY$5,$B$10:$E$10,0),$B157,$C157,$D157,$E157)*AY$6+AY157*AY$7&lt;AY$2,AY$3*AY$4,0)</f>
        <v>0</v>
      </c>
      <c r="ES157" s="0" t="n">
        <f aca="false">IF(CHOOSE(MATCH(AZ$5,$B$10:$E$10,0),$B157,$C157,$D157,$E157)*AZ$6+AZ157*AZ$7&lt;AZ$2,AZ$3*AZ$4,0)</f>
        <v>0</v>
      </c>
      <c r="ET157" s="0" t="n">
        <f aca="false">IF(CHOOSE(MATCH(BA$5,$B$10:$E$10,0),$B157,$C157,$D157,$E157)*BA$6+BA157*BA$7&lt;BA$2,BA$3*BA$4,0)</f>
        <v>0</v>
      </c>
      <c r="EU157" s="0" t="n">
        <f aca="false">IF(CHOOSE(MATCH(BB$5,$B$10:$E$10,0),$B157,$C157,$D157,$E157)*BB$6+BB157*BB$7&lt;BB$2,BB$3*BB$4,0)</f>
        <v>0</v>
      </c>
      <c r="EV157" s="0" t="n">
        <f aca="false">IF(CHOOSE(MATCH(BC$5,$B$10:$E$10,0),$B157,$C157,$D157,$E157)*BC$6+BC157*BC$7&lt;BC$2,BC$3*BC$4,0)</f>
        <v>0</v>
      </c>
      <c r="EW157" s="0" t="n">
        <f aca="false">IF(CHOOSE(MATCH(BD$5,$B$10:$E$10,0),$B157,$C157,$D157,$E157)*BD$6+BD157*BD$7&lt;BD$2,BD$3*BD$4,0)</f>
        <v>12.5</v>
      </c>
      <c r="EX157" s="0" t="n">
        <f aca="false">IF(CHOOSE(MATCH(BE$5,$B$10:$E$10,0),$B157,$C157,$D157,$E157)*BE$6+BE157*BE$7&lt;BE$2,BE$3*BE$4,0)</f>
        <v>0</v>
      </c>
      <c r="EY157" s="0" t="n">
        <f aca="false">IF(CHOOSE(MATCH(BF$5,$B$10:$E$10,0),$B157,$C157,$D157,$E157)*BF$6+BF157*BF$7&lt;BF$2,BF$3*BF$4,0)</f>
        <v>0</v>
      </c>
      <c r="EZ157" s="0" t="n">
        <f aca="false">IF(CHOOSE(MATCH(BG$5,$B$10:$E$10,0),$B157,$C157,$D157,$E157)*BG$6+BG157*BG$7&lt;BG$2,BG$3*BG$4,0)</f>
        <v>2.5</v>
      </c>
      <c r="FA157" s="0" t="n">
        <f aca="false">IF(CHOOSE(MATCH(BH$5,$B$10:$E$10,0),$B157,$C157,$D157,$E157)*BH$6+BH157*BH$7&lt;BH$2,BH$3*BH$4,0)</f>
        <v>0</v>
      </c>
      <c r="FB157" s="0" t="n">
        <f aca="false">IF(CHOOSE(MATCH(BI$5,$B$10:$E$10,0),$B157,$C157,$D157,$E157)*BI$6+BI157*BI$7&lt;BI$2,BI$3*BI$4,0)</f>
        <v>0</v>
      </c>
      <c r="FC157" s="0" t="n">
        <f aca="false">IF(CHOOSE(MATCH(BJ$5,$B$10:$E$10,0),$B157,$C157,$D157,$E157)*BJ$6+BJ157*BJ$7&lt;BJ$2,BJ$3*BJ$4,0)</f>
        <v>0</v>
      </c>
      <c r="FD157" s="0" t="n">
        <f aca="false">IF(CHOOSE(MATCH(BK$5,$B$10:$E$10,0),$B157,$C157,$D157,$E157)*BK$6+BK157*BK$7&lt;BK$2,BK$3*BK$4,0)</f>
        <v>0</v>
      </c>
      <c r="FE157" s="0" t="n">
        <f aca="false">IF(CHOOSE(MATCH(BL$5,$B$10:$E$10,0),$B157,$C157,$D157,$E157)*BL$6+BL157*BL$7&lt;BL$2,BL$3*BL$4,0)</f>
        <v>0</v>
      </c>
      <c r="FF157" s="0" t="n">
        <f aca="false">IF(CHOOSE(MATCH(BM$5,$B$10:$E$10,0),$B157,$C157,$D157,$E157)*BM$6+BM157*BM$7&lt;BM$2,BM$3*BM$4,0)</f>
        <v>0</v>
      </c>
      <c r="FG157" s="0" t="n">
        <f aca="false">IF(CHOOSE(MATCH(BN$5,$B$10:$E$10,0),$B157,$C157,$D157,$E157)*BN$6+BN157*BN$7&lt;BN$2,BN$3*BN$4,0)</f>
        <v>0</v>
      </c>
      <c r="FH157" s="0" t="n">
        <f aca="false">IF(CHOOSE(MATCH(BO$5,$B$10:$E$10,0),$B157,$C157,$D157,$E157)*BO$6+BO157*BO$7&lt;BO$2,BO$3*BO$4,0)</f>
        <v>0</v>
      </c>
      <c r="FI157" s="0" t="n">
        <f aca="false">IF(CHOOSE(MATCH(BP$5,$B$10:$E$10,0),$B157,$C157,$D157,$E157)*BP$6+BP157*BP$7&lt;BP$2,BP$3*BP$4,0)</f>
        <v>0</v>
      </c>
      <c r="FJ157" s="0" t="n">
        <f aca="false">IF(CHOOSE(MATCH(BQ$5,$B$10:$E$10,0),$B157,$C157,$D157,$E157)*BQ$6+BQ157*BQ$7&lt;BQ$2,BQ$3*BQ$4,0)</f>
        <v>0</v>
      </c>
      <c r="FK157" s="0" t="n">
        <f aca="false">IF(CHOOSE(MATCH(BR$5,$B$10:$E$10,0),$B157,$C157,$D157,$E157)*BR$6+BR157*BR$7&lt;BR$2,BR$3*BR$4,0)</f>
        <v>0</v>
      </c>
      <c r="FL157" s="0" t="n">
        <f aca="false">IF(CHOOSE(MATCH(BS$5,$B$10:$E$10,0),$B157,$C157,$D157,$E157)*BS$6+BS157*BS$7&lt;BS$2,BS$3*BS$4,0)</f>
        <v>2.5</v>
      </c>
      <c r="FM157" s="0" t="n">
        <f aca="false">IF(CHOOSE(MATCH(BT$5,$B$10:$E$10,0),$B157,$C157,$D157,$E157)*BT$6+BT157*BT$7&lt;BT$2,BT$3*BT$4,0)</f>
        <v>0</v>
      </c>
      <c r="FN157" s="0" t="n">
        <f aca="false">IF(CHOOSE(MATCH(BU$5,$B$10:$E$10,0),$B157,$C157,$D157,$E157)*BU$6+BU157*BU$7&lt;BU$2,BU$3*BU$4,0)</f>
        <v>0</v>
      </c>
      <c r="FO157" s="0" t="n">
        <f aca="false">IF(CHOOSE(MATCH(BV$5,$B$10:$E$10,0),$B157,$C157,$D157,$E157)*BV$6+BV157*BV$7&lt;BV$2,BV$3*BV$4,0)</f>
        <v>0</v>
      </c>
      <c r="FP157" s="0" t="n">
        <f aca="false">IF(CHOOSE(MATCH(BW$5,$B$10:$E$10,0),$B157,$C157,$D157,$E157)*BW$6+BW157*BW$7&lt;BW$2,BW$3*BW$4,0)</f>
        <v>0</v>
      </c>
      <c r="FQ157" s="0" t="n">
        <f aca="false">IF(CHOOSE(MATCH(BX$5,$B$10:$E$10,0),$B157,$C157,$D157,$E157)*BX$6+BX157*BX$7&lt;BX$2,BX$3*BX$4,0)</f>
        <v>0.5</v>
      </c>
      <c r="FR157" s="0" t="n">
        <f aca="false">IF(CHOOSE(MATCH(BY$5,$B$10:$E$10,0),$B157,$C157,$D157,$E157)*BY$6+BY157*BY$7&lt;BY$2,BY$3*BY$4,0)</f>
        <v>0</v>
      </c>
      <c r="FS157" s="0" t="n">
        <f aca="false">IF(CHOOSE(MATCH(BZ$5,$B$10:$E$10,0),$B157,$C157,$D157,$E157)*BZ$6+BZ157*BZ$7&lt;BZ$2,BZ$3*BZ$4,0)</f>
        <v>0</v>
      </c>
      <c r="FT157" s="0" t="n">
        <f aca="false">IF(CHOOSE(MATCH(CA$5,$B$10:$E$10,0),$B157,$C157,$D157,$E157)*CA$6+CA157*CA$7&lt;CA$2,CA$3*CA$4,0)</f>
        <v>0</v>
      </c>
      <c r="FU157" s="0" t="n">
        <f aca="false">IF(CHOOSE(MATCH(CB$5,$B$10:$E$10,0),$B157,$C157,$D157,$E157)*CB$6+CB157*CB$7&lt;CB$2,CB$3*CB$4,0)</f>
        <v>0</v>
      </c>
      <c r="FV157" s="0" t="n">
        <f aca="false">IF(CHOOSE(MATCH(CC$5,$B$10:$E$10,0),$B157,$C157,$D157,$E157)*CC$6+CC157*CC$7&lt;CC$2,CC$3*CC$4,0)</f>
        <v>0</v>
      </c>
      <c r="FW157" s="0" t="n">
        <f aca="false">IF(CHOOSE(MATCH(CD$5,$B$10:$E$10,0),$B157,$C157,$D157,$E157)*CD$6+CD157*CD$7&lt;CD$2,CD$3*CD$4,0)</f>
        <v>0</v>
      </c>
      <c r="FX157" s="0" t="n">
        <f aca="false">IF(CHOOSE(MATCH(CE$5,$B$10:$E$10,0),$B157,$C157,$D157,$E157)*CE$6+CE157*CE$7&lt;CE$2,CE$3*CE$4,0)</f>
        <v>0</v>
      </c>
      <c r="FY157" s="0" t="n">
        <f aca="false">IF(CHOOSE(MATCH(CF$5,$B$10:$E$10,0),$B157,$C157,$D157,$E157)*CF$6+CF157*CF$7&lt;CF$2,CF$3*CF$4,0)</f>
        <v>0</v>
      </c>
      <c r="FZ157" s="0" t="n">
        <f aca="false">IF(CHOOSE(MATCH(CG$5,$B$10:$E$10,0),$B157,$C157,$D157,$E157)*CG$6+CG157*CG$7&lt;CG$2,CG$3*CG$4,0)</f>
        <v>0</v>
      </c>
      <c r="GA157" s="0" t="n">
        <f aca="false">IF(CHOOSE(MATCH(CH$5,$B$10:$E$10,0),$B157,$C157,$D157,$E157)*CH$6+CH157*CH$7&lt;CH$2,CH$3*CH$4,0)</f>
        <v>0</v>
      </c>
      <c r="GB157" s="0" t="n">
        <f aca="false">IF(CHOOSE(MATCH(CI$5,$B$10:$E$10,0),$B157,$C157,$D157,$E157)*CI$6+CI157*CI$7&lt;CI$2,CI$3*CI$4,0)</f>
        <v>0</v>
      </c>
      <c r="GC157" s="0" t="n">
        <f aca="false">IF(CHOOSE(MATCH(CJ$5,$B$10:$E$10,0),$B157,$C157,$D157,$E157)*CJ$6+CJ157*CJ$7&lt;CJ$2,CJ$3*CJ$4,0)</f>
        <v>0</v>
      </c>
      <c r="GD157" s="0" t="n">
        <f aca="false">IF(CHOOSE(MATCH(CK$5,$B$10:$E$10,0),$B157,$C157,$D157,$E157)*CK$6+CK157*CK$7&lt;CK$2,CK$3*CK$4,0)</f>
        <v>0</v>
      </c>
      <c r="GE157" s="0" t="n">
        <f aca="false">IF(CHOOSE(MATCH(CL$5,$B$10:$E$10,0),$B157,$C157,$D157,$E157)*CL$6+CL157*CL$7&lt;CL$2,CL$3*CL$4,0)</f>
        <v>0</v>
      </c>
      <c r="GF157" s="0" t="n">
        <f aca="false">IF(CHOOSE(MATCH(CM$5,$B$10:$E$10,0),$B157,$C157,$D157,$E157)*CM$6+CM157*CM$7&lt;CM$2,CM$3*CM$4,0)</f>
        <v>0</v>
      </c>
      <c r="GG157" s="0" t="n">
        <f aca="false">IF(CHOOSE(MATCH(CN$5,$B$10:$E$10,0),$B157,$C157,$D157,$E157)*CN$6+CN157*CN$7&lt;CN$2,CN$3*CN$4,0)</f>
        <v>0</v>
      </c>
      <c r="GH157" s="0" t="n">
        <f aca="false">IF(CHOOSE(MATCH(CO$5,$B$10:$E$10,0),$B157,$C157,$D157,$E157)*CO$6+CO157*CO$7&lt;CO$2,CO$3*CO$4,0)</f>
        <v>0</v>
      </c>
      <c r="GI157" s="0" t="n">
        <f aca="false">IF(CHOOSE(MATCH(CP$5,$B$10:$E$10,0),$B157,$C157,$D157,$E157)*CP$6+CP157*CP$7&lt;CP$2,CP$3*CP$4,0)</f>
        <v>0</v>
      </c>
      <c r="GJ157" s="0" t="n">
        <f aca="false">IF(CHOOSE(MATCH(CQ$5,$B$10:$E$10,0),$B157,$C157,$D157,$E157)*CQ$6+CQ157*CQ$7&lt;CQ$2,CQ$3*CQ$4,0)</f>
        <v>0</v>
      </c>
      <c r="GK157" s="0" t="n">
        <f aca="false">IF(CHOOSE(MATCH(CR$5,$B$10:$E$10,0),$B157,$C157,$D157,$E157)*CR$6+CR157*CR$7&lt;CR$2,CR$3*CR$4,0)</f>
        <v>0</v>
      </c>
      <c r="GL157" s="0" t="n">
        <f aca="false">IF(CHOOSE(MATCH(CS$5,$B$10:$E$10,0),$B157,$C157,$D157,$E157)*CS$6+CS157*CS$7&lt;CS$2,CS$3*CS$4,0)</f>
        <v>0</v>
      </c>
      <c r="GM157" s="0" t="n">
        <f aca="false">IF(CHOOSE(MATCH(CT$5,$B$10:$E$10,0),$B157,$C157,$D157,$E157)*CT$6+CT157*CT$7&lt;CT$2,CT$3*CT$4,0)</f>
        <v>0</v>
      </c>
      <c r="GN157" s="0" t="n">
        <f aca="false">IF(CHOOSE(MATCH(CU$5,$B$10:$E$10,0),$B157,$C157,$D157,$E157)*CU$6+CU157*CU$7&lt;CU$2,CU$3*CU$4,0)</f>
        <v>0</v>
      </c>
      <c r="GO157" s="0" t="n">
        <f aca="false">IF(CHOOSE(MATCH(CV$5,$B$10:$E$10,0),$B157,$C157,$D157,$E157)*CV$6+CV157*CV$7&lt;CV$2,CV$3*CV$4,0)</f>
        <v>0</v>
      </c>
      <c r="GP157" s="0" t="n">
        <f aca="false">IF(CHOOSE(MATCH(CW$5,$B$10:$E$10,0),$B157,$C157,$D157,$E157)*CW$6+CW157*CW$7&lt;CW$2,CW$3*CW$4,0)</f>
        <v>0</v>
      </c>
      <c r="GQ157" s="0" t="n">
        <f aca="false">IF(CHOOSE(MATCH(CX$5,$B$10:$E$10,0),$B157,$C157,$D157,$E157)*CX$6+CX157*CX$7&lt;CX$2,CX$3*CX$4,0)</f>
        <v>0</v>
      </c>
      <c r="GS157" s="0" t="n">
        <f aca="false">SUM(CZ157:GQ157)</f>
        <v>18</v>
      </c>
      <c r="GT157" s="0" t="n">
        <f aca="false">IF(GS157&gt;$GS$6,1,0)</f>
        <v>0</v>
      </c>
    </row>
    <row r="158" customFormat="false" ht="14" hidden="false" customHeight="false" outlineLevel="0" collapsed="false">
      <c r="A158" s="0" t="n">
        <v>148</v>
      </c>
      <c r="B158" s="0" t="n">
        <v>-0.341357557493325</v>
      </c>
      <c r="C158" s="0" t="n">
        <v>-0.408555442753726</v>
      </c>
      <c r="D158" s="0" t="n">
        <v>0.240215095851769</v>
      </c>
      <c r="E158" s="0" t="n">
        <v>0.767117330142444</v>
      </c>
      <c r="G158" s="0" t="n">
        <v>-0.314668113787775</v>
      </c>
      <c r="H158" s="0" t="n">
        <v>0.374914179701591</v>
      </c>
      <c r="I158" s="0" t="n">
        <v>-0.450311290478567</v>
      </c>
      <c r="J158" s="0" t="n">
        <v>0.681106939737219</v>
      </c>
      <c r="K158" s="0" t="n">
        <v>0.761592673370615</v>
      </c>
      <c r="L158" s="0" t="n">
        <v>-0.864115463627968</v>
      </c>
      <c r="M158" s="0" t="n">
        <v>0.756999725126661</v>
      </c>
      <c r="N158" s="0" t="n">
        <v>-1.20354343380313</v>
      </c>
      <c r="O158" s="0" t="n">
        <v>0.25601821107557</v>
      </c>
      <c r="P158" s="0" t="n">
        <v>1.10243718154379</v>
      </c>
      <c r="Q158" s="0" t="n">
        <v>0.525814130014624</v>
      </c>
      <c r="R158" s="0" t="n">
        <v>-0.20893594410154</v>
      </c>
      <c r="S158" s="0" t="n">
        <v>0.775469288782915</v>
      </c>
      <c r="T158" s="0" t="n">
        <v>-1.32385139295366</v>
      </c>
      <c r="U158" s="0" t="n">
        <v>0.289765011984855</v>
      </c>
      <c r="V158" s="0" t="n">
        <v>-0.901618477655575</v>
      </c>
      <c r="W158" s="0" t="n">
        <v>-1.51768745126901</v>
      </c>
      <c r="X158" s="0" t="n">
        <v>-0.904033186088782</v>
      </c>
      <c r="Y158" s="0" t="n">
        <v>-0.121201537695015</v>
      </c>
      <c r="Z158" s="0" t="n">
        <v>0.125750148072257</v>
      </c>
      <c r="AA158" s="0" t="n">
        <v>0.556010490981862</v>
      </c>
      <c r="AB158" s="0" t="n">
        <v>1.04975242720684</v>
      </c>
      <c r="AC158" s="0" t="n">
        <v>-1.42407770908903</v>
      </c>
      <c r="AD158" s="0" t="n">
        <v>-0.311052872348228</v>
      </c>
      <c r="AE158" s="0" t="n">
        <v>-0.580917003389914</v>
      </c>
      <c r="AF158" s="0" t="n">
        <v>-0.0356180862581823</v>
      </c>
      <c r="AG158" s="0" t="n">
        <v>0.377951892005512</v>
      </c>
      <c r="AH158" s="0" t="n">
        <v>0.775778516981518</v>
      </c>
      <c r="AI158" s="0" t="n">
        <v>-0.919567355595063</v>
      </c>
      <c r="AJ158" s="0" t="n">
        <v>-1.14427393782535</v>
      </c>
      <c r="AK158" s="0" t="n">
        <v>0.660700152366189</v>
      </c>
      <c r="AL158" s="0" t="n">
        <v>-0.384039822165505</v>
      </c>
      <c r="AM158" s="0" t="n">
        <v>-1.24947064250591</v>
      </c>
      <c r="AN158" s="0" t="n">
        <v>0.689233274897561</v>
      </c>
      <c r="AO158" s="0" t="n">
        <v>0.496263510285644</v>
      </c>
      <c r="AP158" s="0" t="n">
        <v>1.06960214907303</v>
      </c>
      <c r="AQ158" s="0" t="n">
        <v>-1.46311322168913</v>
      </c>
      <c r="AR158" s="0" t="n">
        <v>1.10454493551515</v>
      </c>
      <c r="AS158" s="0" t="n">
        <v>1.40720203489764</v>
      </c>
      <c r="AT158" s="0" t="n">
        <v>0.574680143472506</v>
      </c>
      <c r="AU158" s="0" t="n">
        <v>-1.10920382212498</v>
      </c>
      <c r="AV158" s="0" t="n">
        <v>1.19459400593769</v>
      </c>
      <c r="AW158" s="0" t="n">
        <v>1.12895122583723</v>
      </c>
      <c r="AX158" s="0" t="n">
        <v>2.39138898905367</v>
      </c>
      <c r="AY158" s="0" t="n">
        <v>0.0193938376469305</v>
      </c>
      <c r="AZ158" s="0" t="n">
        <v>-0.116810952022206</v>
      </c>
      <c r="BA158" s="0" t="n">
        <v>-0.71705244408804</v>
      </c>
      <c r="BB158" s="0" t="n">
        <v>-0.783450104790973</v>
      </c>
      <c r="BC158" s="0" t="n">
        <v>-0.788137413110235</v>
      </c>
      <c r="BD158" s="0" t="n">
        <v>-1.16664296001545</v>
      </c>
      <c r="BE158" s="0" t="n">
        <v>-1.73900843947195</v>
      </c>
      <c r="BF158" s="0" t="n">
        <v>0.962202193477424</v>
      </c>
      <c r="BG158" s="0" t="n">
        <v>1.39738858706551</v>
      </c>
      <c r="BH158" s="0" t="n">
        <v>-0.104726041172398</v>
      </c>
      <c r="BI158" s="0" t="n">
        <v>-0.247016487264773</v>
      </c>
      <c r="BJ158" s="0" t="n">
        <v>-0.0120485310617369</v>
      </c>
      <c r="BK158" s="0" t="n">
        <v>-1.26515260490123</v>
      </c>
      <c r="BL158" s="0" t="n">
        <v>-1.09404709291994</v>
      </c>
      <c r="BM158" s="0" t="n">
        <v>-0.207528501050547</v>
      </c>
      <c r="BN158" s="0" t="n">
        <v>-1.53311248141108</v>
      </c>
      <c r="BO158" s="0" t="n">
        <v>-0.650741185381776</v>
      </c>
      <c r="BP158" s="0" t="n">
        <v>-2.3157917894423</v>
      </c>
      <c r="BQ158" s="0" t="n">
        <v>-1.54637746163644</v>
      </c>
      <c r="BR158" s="0" t="n">
        <v>0.0430441104981583</v>
      </c>
      <c r="BS158" s="0" t="n">
        <v>-0.772784005675931</v>
      </c>
      <c r="BT158" s="0" t="n">
        <v>0.555028236703947</v>
      </c>
      <c r="BU158" s="0" t="n">
        <v>0.0151851509144763</v>
      </c>
      <c r="BV158" s="0" t="n">
        <v>0.317804733640514</v>
      </c>
      <c r="BW158" s="0" t="n">
        <v>-0.44194621295901</v>
      </c>
      <c r="BX158" s="0" t="n">
        <v>0.867344169819262</v>
      </c>
      <c r="BY158" s="0" t="n">
        <v>0.771342456573621</v>
      </c>
      <c r="BZ158" s="0" t="n">
        <v>0.253489815804642</v>
      </c>
      <c r="CA158" s="0" t="n">
        <v>0.138173845698475</v>
      </c>
      <c r="CB158" s="0" t="n">
        <v>-1.62975993589498</v>
      </c>
      <c r="CC158" s="0" t="n">
        <v>-1.03186948763323</v>
      </c>
      <c r="CD158" s="0" t="n">
        <v>0.162312971951906</v>
      </c>
      <c r="CE158" s="0" t="n">
        <v>-0.678408014209708</v>
      </c>
      <c r="CF158" s="0" t="n">
        <v>0.65036374508054</v>
      </c>
      <c r="CG158" s="0" t="n">
        <v>-0.981708581093699</v>
      </c>
      <c r="CH158" s="0" t="n">
        <v>-1.44180376082659</v>
      </c>
      <c r="CI158" s="0" t="n">
        <v>0.47388994062203</v>
      </c>
      <c r="CJ158" s="0" t="n">
        <v>0.640001189822215</v>
      </c>
      <c r="CK158" s="0" t="n">
        <v>0.564511992706684</v>
      </c>
      <c r="CL158" s="0" t="n">
        <v>0.0153386281454004</v>
      </c>
      <c r="CM158" s="0" t="n">
        <v>-2.00195245270152</v>
      </c>
      <c r="CN158" s="0" t="n">
        <v>-0.998193172563333</v>
      </c>
      <c r="CO158" s="0" t="n">
        <v>-1.33272351376945</v>
      </c>
      <c r="CP158" s="0" t="n">
        <v>0.177292349690106</v>
      </c>
      <c r="CQ158" s="0" t="n">
        <v>1.3118187780492</v>
      </c>
      <c r="CR158" s="0" t="n">
        <v>-0.560480657441076</v>
      </c>
      <c r="CS158" s="0" t="n">
        <v>-0.327232783092768</v>
      </c>
      <c r="CT158" s="0" t="n">
        <v>0.671682300890097</v>
      </c>
      <c r="CU158" s="0" t="n">
        <v>-0.654338236927288</v>
      </c>
      <c r="CV158" s="0" t="n">
        <v>0.611989889875986</v>
      </c>
      <c r="CW158" s="0" t="n">
        <v>-1.38390760184848</v>
      </c>
      <c r="CX158" s="0" t="n">
        <v>1.43921397466329</v>
      </c>
      <c r="CZ158" s="0" t="n">
        <f aca="false">IF(CHOOSE(MATCH(G$5,$B$10:$E$10,0),$B158,$C158,$D158,$E158)*G$6+G158*G$7&lt;G$2,G$3*G$4,0)</f>
        <v>0</v>
      </c>
      <c r="DA158" s="0" t="n">
        <f aca="false">IF(CHOOSE(MATCH(H$5,$B$10:$E$10,0),$B158,$C158,$D158,$E158)*H$6+H158*H$7&lt;H$2,H$3*H$4,0)</f>
        <v>0</v>
      </c>
      <c r="DB158" s="0" t="n">
        <f aca="false">IF(CHOOSE(MATCH(I$5,$B$10:$E$10,0),$B158,$C158,$D158,$E158)*I$6+I158*I$7&lt;I$2,I$3*I$4,0)</f>
        <v>0</v>
      </c>
      <c r="DC158" s="0" t="n">
        <f aca="false">IF(CHOOSE(MATCH(J$5,$B$10:$E$10,0),$B158,$C158,$D158,$E158)*J$6+J158*J$7&lt;J$2,J$3*J$4,0)</f>
        <v>0</v>
      </c>
      <c r="DD158" s="0" t="n">
        <f aca="false">IF(CHOOSE(MATCH(K$5,$B$10:$E$10,0),$B158,$C158,$D158,$E158)*K$6+K158*K$7&lt;K$2,K$3*K$4,0)</f>
        <v>0</v>
      </c>
      <c r="DE158" s="0" t="n">
        <f aca="false">IF(CHOOSE(MATCH(L$5,$B$10:$E$10,0),$B158,$C158,$D158,$E158)*L$6+L158*L$7&lt;L$2,L$3*L$4,0)</f>
        <v>0</v>
      </c>
      <c r="DF158" s="0" t="n">
        <f aca="false">IF(CHOOSE(MATCH(M$5,$B$10:$E$10,0),$B158,$C158,$D158,$E158)*M$6+M158*M$7&lt;M$2,M$3*M$4,0)</f>
        <v>0</v>
      </c>
      <c r="DG158" s="0" t="n">
        <f aca="false">IF(CHOOSE(MATCH(N$5,$B$10:$E$10,0),$B158,$C158,$D158,$E158)*N$6+N158*N$7&lt;N$2,N$3*N$4,0)</f>
        <v>0</v>
      </c>
      <c r="DH158" s="0" t="n">
        <f aca="false">IF(CHOOSE(MATCH(O$5,$B$10:$E$10,0),$B158,$C158,$D158,$E158)*O$6+O158*O$7&lt;O$2,O$3*O$4,0)</f>
        <v>0</v>
      </c>
      <c r="DI158" s="0" t="n">
        <f aca="false">IF(CHOOSE(MATCH(P$5,$B$10:$E$10,0),$B158,$C158,$D158,$E158)*P$6+P158*P$7&lt;P$2,P$3*P$4,0)</f>
        <v>0</v>
      </c>
      <c r="DJ158" s="0" t="n">
        <f aca="false">IF(CHOOSE(MATCH(Q$5,$B$10:$E$10,0),$B158,$C158,$D158,$E158)*Q$6+Q158*Q$7&lt;Q$2,Q$3*Q$4,0)</f>
        <v>0</v>
      </c>
      <c r="DK158" s="0" t="n">
        <f aca="false">IF(CHOOSE(MATCH(R$5,$B$10:$E$10,0),$B158,$C158,$D158,$E158)*R$6+R158*R$7&lt;R$2,R$3*R$4,0)</f>
        <v>0</v>
      </c>
      <c r="DL158" s="0" t="n">
        <f aca="false">IF(CHOOSE(MATCH(S$5,$B$10:$E$10,0),$B158,$C158,$D158,$E158)*S$6+S158*S$7&lt;S$2,S$3*S$4,0)</f>
        <v>0</v>
      </c>
      <c r="DM158" s="0" t="n">
        <f aca="false">IF(CHOOSE(MATCH(T$5,$B$10:$E$10,0),$B158,$C158,$D158,$E158)*T$6+T158*T$7&lt;T$2,T$3*T$4,0)</f>
        <v>0</v>
      </c>
      <c r="DN158" s="0" t="n">
        <f aca="false">IF(CHOOSE(MATCH(U$5,$B$10:$E$10,0),$B158,$C158,$D158,$E158)*U$6+U158*U$7&lt;U$2,U$3*U$4,0)</f>
        <v>0</v>
      </c>
      <c r="DO158" s="0" t="n">
        <f aca="false">IF(CHOOSE(MATCH(V$5,$B$10:$E$10,0),$B158,$C158,$D158,$E158)*V$6+V158*V$7&lt;V$2,V$3*V$4,0)</f>
        <v>0</v>
      </c>
      <c r="DP158" s="0" t="n">
        <f aca="false">IF(CHOOSE(MATCH(W$5,$B$10:$E$10,0),$B158,$C158,$D158,$E158)*W$6+W158*W$7&lt;W$2,W$3*W$4,0)</f>
        <v>0</v>
      </c>
      <c r="DQ158" s="0" t="n">
        <f aca="false">IF(CHOOSE(MATCH(X$5,$B$10:$E$10,0),$B158,$C158,$D158,$E158)*X$6+X158*X$7&lt;X$2,X$3*X$4,0)</f>
        <v>0</v>
      </c>
      <c r="DR158" s="0" t="n">
        <f aca="false">IF(CHOOSE(MATCH(Y$5,$B$10:$E$10,0),$B158,$C158,$D158,$E158)*Y$6+Y158*Y$7&lt;Y$2,Y$3*Y$4,0)</f>
        <v>0</v>
      </c>
      <c r="DS158" s="0" t="n">
        <f aca="false">IF(CHOOSE(MATCH(Z$5,$B$10:$E$10,0),$B158,$C158,$D158,$E158)*Z$6+Z158*Z$7&lt;Z$2,Z$3*Z$4,0)</f>
        <v>0</v>
      </c>
      <c r="DT158" s="0" t="n">
        <f aca="false">IF(CHOOSE(MATCH(AA$5,$B$10:$E$10,0),$B158,$C158,$D158,$E158)*AA$6+AA158*AA$7&lt;AA$2,AA$3*AA$4,0)</f>
        <v>0</v>
      </c>
      <c r="DU158" s="0" t="n">
        <f aca="false">IF(CHOOSE(MATCH(AB$5,$B$10:$E$10,0),$B158,$C158,$D158,$E158)*AB$6+AB158*AB$7&lt;AB$2,AB$3*AB$4,0)</f>
        <v>0</v>
      </c>
      <c r="DV158" s="0" t="n">
        <f aca="false">IF(CHOOSE(MATCH(AC$5,$B$10:$E$10,0),$B158,$C158,$D158,$E158)*AC$6+AC158*AC$7&lt;AC$2,AC$3*AC$4,0)</f>
        <v>0</v>
      </c>
      <c r="DW158" s="0" t="n">
        <f aca="false">IF(CHOOSE(MATCH(AD$5,$B$10:$E$10,0),$B158,$C158,$D158,$E158)*AD$6+AD158*AD$7&lt;AD$2,AD$3*AD$4,0)</f>
        <v>0</v>
      </c>
      <c r="DX158" s="0" t="n">
        <f aca="false">IF(CHOOSE(MATCH(AE$5,$B$10:$E$10,0),$B158,$C158,$D158,$E158)*AE$6+AE158*AE$7&lt;AE$2,AE$3*AE$4,0)</f>
        <v>0</v>
      </c>
      <c r="DY158" s="0" t="n">
        <f aca="false">IF(CHOOSE(MATCH(AF$5,$B$10:$E$10,0),$B158,$C158,$D158,$E158)*AF$6+AF158*AF$7&lt;AF$2,AF$3*AF$4,0)</f>
        <v>0</v>
      </c>
      <c r="DZ158" s="0" t="n">
        <f aca="false">IF(CHOOSE(MATCH(AG$5,$B$10:$E$10,0),$B158,$C158,$D158,$E158)*AG$6+AG158*AG$7&lt;AG$2,AG$3*AG$4,0)</f>
        <v>0</v>
      </c>
      <c r="EA158" s="0" t="n">
        <f aca="false">IF(CHOOSE(MATCH(AH$5,$B$10:$E$10,0),$B158,$C158,$D158,$E158)*AH$6+AH158*AH$7&lt;AH$2,AH$3*AH$4,0)</f>
        <v>0</v>
      </c>
      <c r="EB158" s="0" t="n">
        <f aca="false">IF(CHOOSE(MATCH(AI$5,$B$10:$E$10,0),$B158,$C158,$D158,$E158)*AI$6+AI158*AI$7&lt;AI$2,AI$3*AI$4,0)</f>
        <v>0</v>
      </c>
      <c r="EC158" s="0" t="n">
        <f aca="false">IF(CHOOSE(MATCH(AJ$5,$B$10:$E$10,0),$B158,$C158,$D158,$E158)*AJ$6+AJ158*AJ$7&lt;AJ$2,AJ$3*AJ$4,0)</f>
        <v>0</v>
      </c>
      <c r="ED158" s="0" t="n">
        <f aca="false">IF(CHOOSE(MATCH(AK$5,$B$10:$E$10,0),$B158,$C158,$D158,$E158)*AK$6+AK158*AK$7&lt;AK$2,AK$3*AK$4,0)</f>
        <v>0</v>
      </c>
      <c r="EE158" s="0" t="n">
        <f aca="false">IF(CHOOSE(MATCH(AL$5,$B$10:$E$10,0),$B158,$C158,$D158,$E158)*AL$6+AL158*AL$7&lt;AL$2,AL$3*AL$4,0)</f>
        <v>0</v>
      </c>
      <c r="EF158" s="0" t="n">
        <f aca="false">IF(CHOOSE(MATCH(AM$5,$B$10:$E$10,0),$B158,$C158,$D158,$E158)*AM$6+AM158*AM$7&lt;AM$2,AM$3*AM$4,0)</f>
        <v>0</v>
      </c>
      <c r="EG158" s="0" t="n">
        <f aca="false">IF(CHOOSE(MATCH(AN$5,$B$10:$E$10,0),$B158,$C158,$D158,$E158)*AN$6+AN158*AN$7&lt;AN$2,AN$3*AN$4,0)</f>
        <v>0</v>
      </c>
      <c r="EH158" s="0" t="n">
        <f aca="false">IF(CHOOSE(MATCH(AO$5,$B$10:$E$10,0),$B158,$C158,$D158,$E158)*AO$6+AO158*AO$7&lt;AO$2,AO$3*AO$4,0)</f>
        <v>0</v>
      </c>
      <c r="EI158" s="0" t="n">
        <f aca="false">IF(CHOOSE(MATCH(AP$5,$B$10:$E$10,0),$B158,$C158,$D158,$E158)*AP$6+AP158*AP$7&lt;AP$2,AP$3*AP$4,0)</f>
        <v>0</v>
      </c>
      <c r="EJ158" s="0" t="n">
        <f aca="false">IF(CHOOSE(MATCH(AQ$5,$B$10:$E$10,0),$B158,$C158,$D158,$E158)*AQ$6+AQ158*AQ$7&lt;AQ$2,AQ$3*AQ$4,0)</f>
        <v>0</v>
      </c>
      <c r="EK158" s="0" t="n">
        <f aca="false">IF(CHOOSE(MATCH(AR$5,$B$10:$E$10,0),$B158,$C158,$D158,$E158)*AR$6+AR158*AR$7&lt;AR$2,AR$3*AR$4,0)</f>
        <v>0</v>
      </c>
      <c r="EL158" s="0" t="n">
        <f aca="false">IF(CHOOSE(MATCH(AS$5,$B$10:$E$10,0),$B158,$C158,$D158,$E158)*AS$6+AS158*AS$7&lt;AS$2,AS$3*AS$4,0)</f>
        <v>0</v>
      </c>
      <c r="EM158" s="0" t="n">
        <f aca="false">IF(CHOOSE(MATCH(AT$5,$B$10:$E$10,0),$B158,$C158,$D158,$E158)*AT$6+AT158*AT$7&lt;AT$2,AT$3*AT$4,0)</f>
        <v>0</v>
      </c>
      <c r="EN158" s="0" t="n">
        <f aca="false">IF(CHOOSE(MATCH(AU$5,$B$10:$E$10,0),$B158,$C158,$D158,$E158)*AU$6+AU158*AU$7&lt;AU$2,AU$3*AU$4,0)</f>
        <v>0</v>
      </c>
      <c r="EO158" s="0" t="n">
        <f aca="false">IF(CHOOSE(MATCH(AV$5,$B$10:$E$10,0),$B158,$C158,$D158,$E158)*AV$6+AV158*AV$7&lt;AV$2,AV$3*AV$4,0)</f>
        <v>0</v>
      </c>
      <c r="EP158" s="0" t="n">
        <f aca="false">IF(CHOOSE(MATCH(AW$5,$B$10:$E$10,0),$B158,$C158,$D158,$E158)*AW$6+AW158*AW$7&lt;AW$2,AW$3*AW$4,0)</f>
        <v>0</v>
      </c>
      <c r="EQ158" s="0" t="n">
        <f aca="false">IF(CHOOSE(MATCH(AX$5,$B$10:$E$10,0),$B158,$C158,$D158,$E158)*AX$6+AX158*AX$7&lt;AX$2,AX$3*AX$4,0)</f>
        <v>0</v>
      </c>
      <c r="ER158" s="0" t="n">
        <f aca="false">IF(CHOOSE(MATCH(AY$5,$B$10:$E$10,0),$B158,$C158,$D158,$E158)*AY$6+AY158*AY$7&lt;AY$2,AY$3*AY$4,0)</f>
        <v>0</v>
      </c>
      <c r="ES158" s="0" t="n">
        <f aca="false">IF(CHOOSE(MATCH(AZ$5,$B$10:$E$10,0),$B158,$C158,$D158,$E158)*AZ$6+AZ158*AZ$7&lt;AZ$2,AZ$3*AZ$4,0)</f>
        <v>0</v>
      </c>
      <c r="ET158" s="0" t="n">
        <f aca="false">IF(CHOOSE(MATCH(BA$5,$B$10:$E$10,0),$B158,$C158,$D158,$E158)*BA$6+BA158*BA$7&lt;BA$2,BA$3*BA$4,0)</f>
        <v>0</v>
      </c>
      <c r="EU158" s="0" t="n">
        <f aca="false">IF(CHOOSE(MATCH(BB$5,$B$10:$E$10,0),$B158,$C158,$D158,$E158)*BB$6+BB158*BB$7&lt;BB$2,BB$3*BB$4,0)</f>
        <v>0</v>
      </c>
      <c r="EV158" s="0" t="n">
        <f aca="false">IF(CHOOSE(MATCH(BC$5,$B$10:$E$10,0),$B158,$C158,$D158,$E158)*BC$6+BC158*BC$7&lt;BC$2,BC$3*BC$4,0)</f>
        <v>0</v>
      </c>
      <c r="EW158" s="0" t="n">
        <f aca="false">IF(CHOOSE(MATCH(BD$5,$B$10:$E$10,0),$B158,$C158,$D158,$E158)*BD$6+BD158*BD$7&lt;BD$2,BD$3*BD$4,0)</f>
        <v>0</v>
      </c>
      <c r="EX158" s="0" t="n">
        <f aca="false">IF(CHOOSE(MATCH(BE$5,$B$10:$E$10,0),$B158,$C158,$D158,$E158)*BE$6+BE158*BE$7&lt;BE$2,BE$3*BE$4,0)</f>
        <v>0</v>
      </c>
      <c r="EY158" s="0" t="n">
        <f aca="false">IF(CHOOSE(MATCH(BF$5,$B$10:$E$10,0),$B158,$C158,$D158,$E158)*BF$6+BF158*BF$7&lt;BF$2,BF$3*BF$4,0)</f>
        <v>0</v>
      </c>
      <c r="EZ158" s="0" t="n">
        <f aca="false">IF(CHOOSE(MATCH(BG$5,$B$10:$E$10,0),$B158,$C158,$D158,$E158)*BG$6+BG158*BG$7&lt;BG$2,BG$3*BG$4,0)</f>
        <v>0</v>
      </c>
      <c r="FA158" s="0" t="n">
        <f aca="false">IF(CHOOSE(MATCH(BH$5,$B$10:$E$10,0),$B158,$C158,$D158,$E158)*BH$6+BH158*BH$7&lt;BH$2,BH$3*BH$4,0)</f>
        <v>0</v>
      </c>
      <c r="FB158" s="0" t="n">
        <f aca="false">IF(CHOOSE(MATCH(BI$5,$B$10:$E$10,0),$B158,$C158,$D158,$E158)*BI$6+BI158*BI$7&lt;BI$2,BI$3*BI$4,0)</f>
        <v>0</v>
      </c>
      <c r="FC158" s="0" t="n">
        <f aca="false">IF(CHOOSE(MATCH(BJ$5,$B$10:$E$10,0),$B158,$C158,$D158,$E158)*BJ$6+BJ158*BJ$7&lt;BJ$2,BJ$3*BJ$4,0)</f>
        <v>0</v>
      </c>
      <c r="FD158" s="0" t="n">
        <f aca="false">IF(CHOOSE(MATCH(BK$5,$B$10:$E$10,0),$B158,$C158,$D158,$E158)*BK$6+BK158*BK$7&lt;BK$2,BK$3*BK$4,0)</f>
        <v>0</v>
      </c>
      <c r="FE158" s="0" t="n">
        <f aca="false">IF(CHOOSE(MATCH(BL$5,$B$10:$E$10,0),$B158,$C158,$D158,$E158)*BL$6+BL158*BL$7&lt;BL$2,BL$3*BL$4,0)</f>
        <v>0</v>
      </c>
      <c r="FF158" s="0" t="n">
        <f aca="false">IF(CHOOSE(MATCH(BM$5,$B$10:$E$10,0),$B158,$C158,$D158,$E158)*BM$6+BM158*BM$7&lt;BM$2,BM$3*BM$4,0)</f>
        <v>0</v>
      </c>
      <c r="FG158" s="0" t="n">
        <f aca="false">IF(CHOOSE(MATCH(BN$5,$B$10:$E$10,0),$B158,$C158,$D158,$E158)*BN$6+BN158*BN$7&lt;BN$2,BN$3*BN$4,0)</f>
        <v>0</v>
      </c>
      <c r="FH158" s="0" t="n">
        <f aca="false">IF(CHOOSE(MATCH(BO$5,$B$10:$E$10,0),$B158,$C158,$D158,$E158)*BO$6+BO158*BO$7&lt;BO$2,BO$3*BO$4,0)</f>
        <v>0</v>
      </c>
      <c r="FI158" s="0" t="n">
        <f aca="false">IF(CHOOSE(MATCH(BP$5,$B$10:$E$10,0),$B158,$C158,$D158,$E158)*BP$6+BP158*BP$7&lt;BP$2,BP$3*BP$4,0)</f>
        <v>0</v>
      </c>
      <c r="FJ158" s="0" t="n">
        <f aca="false">IF(CHOOSE(MATCH(BQ$5,$B$10:$E$10,0),$B158,$C158,$D158,$E158)*BQ$6+BQ158*BQ$7&lt;BQ$2,BQ$3*BQ$4,0)</f>
        <v>0</v>
      </c>
      <c r="FK158" s="0" t="n">
        <f aca="false">IF(CHOOSE(MATCH(BR$5,$B$10:$E$10,0),$B158,$C158,$D158,$E158)*BR$6+BR158*BR$7&lt;BR$2,BR$3*BR$4,0)</f>
        <v>0</v>
      </c>
      <c r="FL158" s="0" t="n">
        <f aca="false">IF(CHOOSE(MATCH(BS$5,$B$10:$E$10,0),$B158,$C158,$D158,$E158)*BS$6+BS158*BS$7&lt;BS$2,BS$3*BS$4,0)</f>
        <v>0</v>
      </c>
      <c r="FM158" s="0" t="n">
        <f aca="false">IF(CHOOSE(MATCH(BT$5,$B$10:$E$10,0),$B158,$C158,$D158,$E158)*BT$6+BT158*BT$7&lt;BT$2,BT$3*BT$4,0)</f>
        <v>0</v>
      </c>
      <c r="FN158" s="0" t="n">
        <f aca="false">IF(CHOOSE(MATCH(BU$5,$B$10:$E$10,0),$B158,$C158,$D158,$E158)*BU$6+BU158*BU$7&lt;BU$2,BU$3*BU$4,0)</f>
        <v>0</v>
      </c>
      <c r="FO158" s="0" t="n">
        <f aca="false">IF(CHOOSE(MATCH(BV$5,$B$10:$E$10,0),$B158,$C158,$D158,$E158)*BV$6+BV158*BV$7&lt;BV$2,BV$3*BV$4,0)</f>
        <v>0</v>
      </c>
      <c r="FP158" s="0" t="n">
        <f aca="false">IF(CHOOSE(MATCH(BW$5,$B$10:$E$10,0),$B158,$C158,$D158,$E158)*BW$6+BW158*BW$7&lt;BW$2,BW$3*BW$4,0)</f>
        <v>0</v>
      </c>
      <c r="FQ158" s="0" t="n">
        <f aca="false">IF(CHOOSE(MATCH(BX$5,$B$10:$E$10,0),$B158,$C158,$D158,$E158)*BX$6+BX158*BX$7&lt;BX$2,BX$3*BX$4,0)</f>
        <v>0</v>
      </c>
      <c r="FR158" s="0" t="n">
        <f aca="false">IF(CHOOSE(MATCH(BY$5,$B$10:$E$10,0),$B158,$C158,$D158,$E158)*BY$6+BY158*BY$7&lt;BY$2,BY$3*BY$4,0)</f>
        <v>0</v>
      </c>
      <c r="FS158" s="0" t="n">
        <f aca="false">IF(CHOOSE(MATCH(BZ$5,$B$10:$E$10,0),$B158,$C158,$D158,$E158)*BZ$6+BZ158*BZ$7&lt;BZ$2,BZ$3*BZ$4,0)</f>
        <v>0</v>
      </c>
      <c r="FT158" s="0" t="n">
        <f aca="false">IF(CHOOSE(MATCH(CA$5,$B$10:$E$10,0),$B158,$C158,$D158,$E158)*CA$6+CA158*CA$7&lt;CA$2,CA$3*CA$4,0)</f>
        <v>0</v>
      </c>
      <c r="FU158" s="0" t="n">
        <f aca="false">IF(CHOOSE(MATCH(CB$5,$B$10:$E$10,0),$B158,$C158,$D158,$E158)*CB$6+CB158*CB$7&lt;CB$2,CB$3*CB$4,0)</f>
        <v>0</v>
      </c>
      <c r="FV158" s="0" t="n">
        <f aca="false">IF(CHOOSE(MATCH(CC$5,$B$10:$E$10,0),$B158,$C158,$D158,$E158)*CC$6+CC158*CC$7&lt;CC$2,CC$3*CC$4,0)</f>
        <v>0</v>
      </c>
      <c r="FW158" s="0" t="n">
        <f aca="false">IF(CHOOSE(MATCH(CD$5,$B$10:$E$10,0),$B158,$C158,$D158,$E158)*CD$6+CD158*CD$7&lt;CD$2,CD$3*CD$4,0)</f>
        <v>0</v>
      </c>
      <c r="FX158" s="0" t="n">
        <f aca="false">IF(CHOOSE(MATCH(CE$5,$B$10:$E$10,0),$B158,$C158,$D158,$E158)*CE$6+CE158*CE$7&lt;CE$2,CE$3*CE$4,0)</f>
        <v>0</v>
      </c>
      <c r="FY158" s="0" t="n">
        <f aca="false">IF(CHOOSE(MATCH(CF$5,$B$10:$E$10,0),$B158,$C158,$D158,$E158)*CF$6+CF158*CF$7&lt;CF$2,CF$3*CF$4,0)</f>
        <v>0</v>
      </c>
      <c r="FZ158" s="0" t="n">
        <f aca="false">IF(CHOOSE(MATCH(CG$5,$B$10:$E$10,0),$B158,$C158,$D158,$E158)*CG$6+CG158*CG$7&lt;CG$2,CG$3*CG$4,0)</f>
        <v>0</v>
      </c>
      <c r="GA158" s="0" t="n">
        <f aca="false">IF(CHOOSE(MATCH(CH$5,$B$10:$E$10,0),$B158,$C158,$D158,$E158)*CH$6+CH158*CH$7&lt;CH$2,CH$3*CH$4,0)</f>
        <v>0</v>
      </c>
      <c r="GB158" s="0" t="n">
        <f aca="false">IF(CHOOSE(MATCH(CI$5,$B$10:$E$10,0),$B158,$C158,$D158,$E158)*CI$6+CI158*CI$7&lt;CI$2,CI$3*CI$4,0)</f>
        <v>0</v>
      </c>
      <c r="GC158" s="0" t="n">
        <f aca="false">IF(CHOOSE(MATCH(CJ$5,$B$10:$E$10,0),$B158,$C158,$D158,$E158)*CJ$6+CJ158*CJ$7&lt;CJ$2,CJ$3*CJ$4,0)</f>
        <v>0</v>
      </c>
      <c r="GD158" s="0" t="n">
        <f aca="false">IF(CHOOSE(MATCH(CK$5,$B$10:$E$10,0),$B158,$C158,$D158,$E158)*CK$6+CK158*CK$7&lt;CK$2,CK$3*CK$4,0)</f>
        <v>0</v>
      </c>
      <c r="GE158" s="0" t="n">
        <f aca="false">IF(CHOOSE(MATCH(CL$5,$B$10:$E$10,0),$B158,$C158,$D158,$E158)*CL$6+CL158*CL$7&lt;CL$2,CL$3*CL$4,0)</f>
        <v>0</v>
      </c>
      <c r="GF158" s="0" t="n">
        <f aca="false">IF(CHOOSE(MATCH(CM$5,$B$10:$E$10,0),$B158,$C158,$D158,$E158)*CM$6+CM158*CM$7&lt;CM$2,CM$3*CM$4,0)</f>
        <v>0</v>
      </c>
      <c r="GG158" s="0" t="n">
        <f aca="false">IF(CHOOSE(MATCH(CN$5,$B$10:$E$10,0),$B158,$C158,$D158,$E158)*CN$6+CN158*CN$7&lt;CN$2,CN$3*CN$4,0)</f>
        <v>0</v>
      </c>
      <c r="GH158" s="0" t="n">
        <f aca="false">IF(CHOOSE(MATCH(CO$5,$B$10:$E$10,0),$B158,$C158,$D158,$E158)*CO$6+CO158*CO$7&lt;CO$2,CO$3*CO$4,0)</f>
        <v>0</v>
      </c>
      <c r="GI158" s="0" t="n">
        <f aca="false">IF(CHOOSE(MATCH(CP$5,$B$10:$E$10,0),$B158,$C158,$D158,$E158)*CP$6+CP158*CP$7&lt;CP$2,CP$3*CP$4,0)</f>
        <v>0</v>
      </c>
      <c r="GJ158" s="0" t="n">
        <f aca="false">IF(CHOOSE(MATCH(CQ$5,$B$10:$E$10,0),$B158,$C158,$D158,$E158)*CQ$6+CQ158*CQ$7&lt;CQ$2,CQ$3*CQ$4,0)</f>
        <v>0</v>
      </c>
      <c r="GK158" s="0" t="n">
        <f aca="false">IF(CHOOSE(MATCH(CR$5,$B$10:$E$10,0),$B158,$C158,$D158,$E158)*CR$6+CR158*CR$7&lt;CR$2,CR$3*CR$4,0)</f>
        <v>0</v>
      </c>
      <c r="GL158" s="0" t="n">
        <f aca="false">IF(CHOOSE(MATCH(CS$5,$B$10:$E$10,0),$B158,$C158,$D158,$E158)*CS$6+CS158*CS$7&lt;CS$2,CS$3*CS$4,0)</f>
        <v>0</v>
      </c>
      <c r="GM158" s="0" t="n">
        <f aca="false">IF(CHOOSE(MATCH(CT$5,$B$10:$E$10,0),$B158,$C158,$D158,$E158)*CT$6+CT158*CT$7&lt;CT$2,CT$3*CT$4,0)</f>
        <v>0</v>
      </c>
      <c r="GN158" s="0" t="n">
        <f aca="false">IF(CHOOSE(MATCH(CU$5,$B$10:$E$10,0),$B158,$C158,$D158,$E158)*CU$6+CU158*CU$7&lt;CU$2,CU$3*CU$4,0)</f>
        <v>0</v>
      </c>
      <c r="GO158" s="0" t="n">
        <f aca="false">IF(CHOOSE(MATCH(CV$5,$B$10:$E$10,0),$B158,$C158,$D158,$E158)*CV$6+CV158*CV$7&lt;CV$2,CV$3*CV$4,0)</f>
        <v>0</v>
      </c>
      <c r="GP158" s="0" t="n">
        <f aca="false">IF(CHOOSE(MATCH(CW$5,$B$10:$E$10,0),$B158,$C158,$D158,$E158)*CW$6+CW158*CW$7&lt;CW$2,CW$3*CW$4,0)</f>
        <v>0</v>
      </c>
      <c r="GQ158" s="0" t="n">
        <f aca="false">IF(CHOOSE(MATCH(CX$5,$B$10:$E$10,0),$B158,$C158,$D158,$E158)*CX$6+CX158*CX$7&lt;CX$2,CX$3*CX$4,0)</f>
        <v>0</v>
      </c>
      <c r="GS158" s="0" t="n">
        <f aca="false">SUM(CZ158:GQ158)</f>
        <v>0</v>
      </c>
      <c r="GT158" s="0" t="n">
        <f aca="false">IF(GS158&gt;$GS$6,1,0)</f>
        <v>0</v>
      </c>
    </row>
    <row r="159" customFormat="false" ht="14" hidden="false" customHeight="false" outlineLevel="0" collapsed="false">
      <c r="A159" s="0" t="n">
        <v>149</v>
      </c>
      <c r="B159" s="0" t="n">
        <v>0.760043803306667</v>
      </c>
      <c r="C159" s="0" t="n">
        <v>1.01063302018817</v>
      </c>
      <c r="D159" s="0" t="n">
        <v>0.010134985844722</v>
      </c>
      <c r="E159" s="0" t="n">
        <v>-0.466542921229066</v>
      </c>
      <c r="G159" s="0" t="n">
        <v>0.0668705979478546</v>
      </c>
      <c r="H159" s="0" t="n">
        <v>-0.411778273701202</v>
      </c>
      <c r="I159" s="0" t="n">
        <v>0.112344196168124</v>
      </c>
      <c r="J159" s="0" t="n">
        <v>2.36675987252966</v>
      </c>
      <c r="K159" s="0" t="n">
        <v>2.20481524593197</v>
      </c>
      <c r="L159" s="0" t="n">
        <v>1.73796252056491</v>
      </c>
      <c r="M159" s="0" t="n">
        <v>0.788137413110235</v>
      </c>
      <c r="N159" s="0" t="n">
        <v>0.583272594667506</v>
      </c>
      <c r="O159" s="0" t="n">
        <v>-0.696818460710347</v>
      </c>
      <c r="P159" s="0" t="n">
        <v>-0.0414354417443974</v>
      </c>
      <c r="Q159" s="0" t="n">
        <v>-0.136551534524187</v>
      </c>
      <c r="R159" s="0" t="n">
        <v>0.454209612144041</v>
      </c>
      <c r="S159" s="0" t="n">
        <v>0.347965851688059</v>
      </c>
      <c r="T159" s="0" t="n">
        <v>-0.487887064082315</v>
      </c>
      <c r="U159" s="0" t="n">
        <v>0.20729430616484</v>
      </c>
      <c r="V159" s="0" t="n">
        <v>-0.147215359902475</v>
      </c>
      <c r="W159" s="0" t="n">
        <v>0.422628545493353</v>
      </c>
      <c r="X159" s="0" t="n">
        <v>0.493669176648837</v>
      </c>
      <c r="Y159" s="0" t="n">
        <v>0.694772097631358</v>
      </c>
      <c r="Z159" s="0" t="n">
        <v>1.78940354089718</v>
      </c>
      <c r="AA159" s="0" t="n">
        <v>-1.28289229905931</v>
      </c>
      <c r="AB159" s="0" t="n">
        <v>1.9316121324664</v>
      </c>
      <c r="AC159" s="0" t="n">
        <v>-0.411362179875141</v>
      </c>
      <c r="AD159" s="0" t="n">
        <v>-0.631854391031084</v>
      </c>
      <c r="AE159" s="0" t="n">
        <v>1.70924977282994</v>
      </c>
      <c r="AF159" s="0" t="n">
        <v>-0.302313765132567</v>
      </c>
      <c r="AG159" s="0" t="n">
        <v>-0.180789356818423</v>
      </c>
      <c r="AH159" s="0" t="n">
        <v>-0.431930402555736</v>
      </c>
      <c r="AI159" s="0" t="n">
        <v>1.6265903468593</v>
      </c>
      <c r="AJ159" s="0" t="n">
        <v>-0.784386884333799</v>
      </c>
      <c r="AK159" s="0" t="n">
        <v>-0.623563209956046</v>
      </c>
      <c r="AL159" s="0" t="n">
        <v>-0.0984209691523574</v>
      </c>
      <c r="AM159" s="0" t="n">
        <v>0.293116499960888</v>
      </c>
      <c r="AN159" s="0" t="n">
        <v>-1.14353952085366</v>
      </c>
      <c r="AO159" s="0" t="n">
        <v>0.274560534307966</v>
      </c>
      <c r="AP159" s="0" t="n">
        <v>0.843956513563171</v>
      </c>
      <c r="AQ159" s="0" t="n">
        <v>0.708373590896372</v>
      </c>
      <c r="AR159" s="0" t="n">
        <v>-0.210812913792324</v>
      </c>
      <c r="AS159" s="0" t="n">
        <v>1.26668510347372</v>
      </c>
      <c r="AT159" s="0" t="n">
        <v>-0.148453409565263</v>
      </c>
      <c r="AU159" s="0" t="n">
        <v>-0.3661466507765</v>
      </c>
      <c r="AV159" s="0" t="n">
        <v>1.65781784744468</v>
      </c>
      <c r="AW159" s="0" t="n">
        <v>0.493669176648837</v>
      </c>
      <c r="AX159" s="0" t="n">
        <v>0.736276888346765</v>
      </c>
      <c r="AY159" s="0" t="n">
        <v>0.209639665627037</v>
      </c>
      <c r="AZ159" s="0" t="n">
        <v>0.454209612144041</v>
      </c>
      <c r="BA159" s="0" t="n">
        <v>-0.794100287748734</v>
      </c>
      <c r="BB159" s="0" t="n">
        <v>-0.23481106836698</v>
      </c>
      <c r="BC159" s="0" t="n">
        <v>-1.08229414763628</v>
      </c>
      <c r="BD159" s="0" t="n">
        <v>-0.572695171285886</v>
      </c>
      <c r="BE159" s="0" t="n">
        <v>-0.0338570771418745</v>
      </c>
      <c r="BF159" s="0" t="n">
        <v>0.00103227648651227</v>
      </c>
      <c r="BG159" s="0" t="n">
        <v>0.0219949924940011</v>
      </c>
      <c r="BH159" s="0" t="n">
        <v>-1.4398619896383</v>
      </c>
      <c r="BI159" s="0" t="n">
        <v>1.16257297122502</v>
      </c>
      <c r="BJ159" s="0" t="n">
        <v>0.363858134733164</v>
      </c>
      <c r="BK159" s="0" t="n">
        <v>-0.506498736285721</v>
      </c>
      <c r="BL159" s="0" t="n">
        <v>0.0444219949713443</v>
      </c>
      <c r="BM159" s="0" t="n">
        <v>0.0949626155488659</v>
      </c>
      <c r="BN159" s="0" t="n">
        <v>-0.797249413153622</v>
      </c>
      <c r="BO159" s="0" t="n">
        <v>-0.288489445665618</v>
      </c>
      <c r="BP159" s="0" t="n">
        <v>0.147138052852824</v>
      </c>
      <c r="BQ159" s="0" t="n">
        <v>0.244099283008836</v>
      </c>
      <c r="BR159" s="0" t="n">
        <v>-0.20721699911519</v>
      </c>
      <c r="BS159" s="0" t="n">
        <v>1.06311745184939</v>
      </c>
      <c r="BT159" s="0" t="n">
        <v>-0.813649876363343</v>
      </c>
      <c r="BU159" s="0" t="n">
        <v>0.0743864347896306</v>
      </c>
      <c r="BV159" s="0" t="n">
        <v>0.855259258969454</v>
      </c>
      <c r="BW159" s="0" t="n">
        <v>0.389975411962951</v>
      </c>
      <c r="BX159" s="0" t="n">
        <v>-0.170612111105584</v>
      </c>
      <c r="BY159" s="0" t="n">
        <v>0.28211388780619</v>
      </c>
      <c r="BZ159" s="0" t="n">
        <v>0.0812929101812188</v>
      </c>
      <c r="CA159" s="0" t="n">
        <v>0.98704958872986</v>
      </c>
      <c r="CB159" s="0" t="n">
        <v>1.19023297884269</v>
      </c>
      <c r="CC159" s="0" t="n">
        <v>1.0268013284076</v>
      </c>
      <c r="CD159" s="0" t="n">
        <v>-0.847128376335604</v>
      </c>
      <c r="CE159" s="0" t="n">
        <v>-0.570532847632421</v>
      </c>
      <c r="CF159" s="0" t="n">
        <v>-0.0110549081000499</v>
      </c>
      <c r="CG159" s="0" t="n">
        <v>-0.499467205372639</v>
      </c>
      <c r="CH159" s="0" t="n">
        <v>-0.0800650923338253</v>
      </c>
      <c r="CI159" s="0" t="n">
        <v>1.13025180326076</v>
      </c>
      <c r="CJ159" s="0" t="n">
        <v>-0.0286524937109789</v>
      </c>
      <c r="CK159" s="0" t="n">
        <v>-0.665274910716107</v>
      </c>
      <c r="CL159" s="0" t="n">
        <v>-0.464581262349384</v>
      </c>
      <c r="CM159" s="0" t="n">
        <v>1.22448000183795</v>
      </c>
      <c r="CN159" s="0" t="n">
        <v>0.821878529677633</v>
      </c>
      <c r="CO159" s="0" t="n">
        <v>1.76928551809397</v>
      </c>
      <c r="CP159" s="0" t="n">
        <v>-0.922841536521446</v>
      </c>
      <c r="CQ159" s="0" t="n">
        <v>0.793891103967326</v>
      </c>
      <c r="CR159" s="0" t="n">
        <v>-0.117580611913581</v>
      </c>
      <c r="CS159" s="0" t="n">
        <v>0.473547743240488</v>
      </c>
      <c r="CT159" s="0" t="n">
        <v>0.505542629980482</v>
      </c>
      <c r="CU159" s="0" t="n">
        <v>1.32183231471572</v>
      </c>
      <c r="CV159" s="0" t="n">
        <v>-3.37720848619938</v>
      </c>
      <c r="CW159" s="0" t="n">
        <v>0.227346390602179</v>
      </c>
      <c r="CX159" s="0" t="n">
        <v>-0.0105956132756546</v>
      </c>
      <c r="CZ159" s="0" t="n">
        <f aca="false">IF(CHOOSE(MATCH(G$5,$B$10:$E$10,0),$B159,$C159,$D159,$E159)*G$6+G159*G$7&lt;G$2,G$3*G$4,0)</f>
        <v>0</v>
      </c>
      <c r="DA159" s="0" t="n">
        <f aca="false">IF(CHOOSE(MATCH(H$5,$B$10:$E$10,0),$B159,$C159,$D159,$E159)*H$6+H159*H$7&lt;H$2,H$3*H$4,0)</f>
        <v>0</v>
      </c>
      <c r="DB159" s="0" t="n">
        <f aca="false">IF(CHOOSE(MATCH(I$5,$B$10:$E$10,0),$B159,$C159,$D159,$E159)*I$6+I159*I$7&lt;I$2,I$3*I$4,0)</f>
        <v>0</v>
      </c>
      <c r="DC159" s="0" t="n">
        <f aca="false">IF(CHOOSE(MATCH(J$5,$B$10:$E$10,0),$B159,$C159,$D159,$E159)*J$6+J159*J$7&lt;J$2,J$3*J$4,0)</f>
        <v>0</v>
      </c>
      <c r="DD159" s="0" t="n">
        <f aca="false">IF(CHOOSE(MATCH(K$5,$B$10:$E$10,0),$B159,$C159,$D159,$E159)*K$6+K159*K$7&lt;K$2,K$3*K$4,0)</f>
        <v>0</v>
      </c>
      <c r="DE159" s="0" t="n">
        <f aca="false">IF(CHOOSE(MATCH(L$5,$B$10:$E$10,0),$B159,$C159,$D159,$E159)*L$6+L159*L$7&lt;L$2,L$3*L$4,0)</f>
        <v>0</v>
      </c>
      <c r="DF159" s="0" t="n">
        <f aca="false">IF(CHOOSE(MATCH(M$5,$B$10:$E$10,0),$B159,$C159,$D159,$E159)*M$6+M159*M$7&lt;M$2,M$3*M$4,0)</f>
        <v>0</v>
      </c>
      <c r="DG159" s="0" t="n">
        <f aca="false">IF(CHOOSE(MATCH(N$5,$B$10:$E$10,0),$B159,$C159,$D159,$E159)*N$6+N159*N$7&lt;N$2,N$3*N$4,0)</f>
        <v>0</v>
      </c>
      <c r="DH159" s="0" t="n">
        <f aca="false">IF(CHOOSE(MATCH(O$5,$B$10:$E$10,0),$B159,$C159,$D159,$E159)*O$6+O159*O$7&lt;O$2,O$3*O$4,0)</f>
        <v>0</v>
      </c>
      <c r="DI159" s="0" t="n">
        <f aca="false">IF(CHOOSE(MATCH(P$5,$B$10:$E$10,0),$B159,$C159,$D159,$E159)*P$6+P159*P$7&lt;P$2,P$3*P$4,0)</f>
        <v>0</v>
      </c>
      <c r="DJ159" s="0" t="n">
        <f aca="false">IF(CHOOSE(MATCH(Q$5,$B$10:$E$10,0),$B159,$C159,$D159,$E159)*Q$6+Q159*Q$7&lt;Q$2,Q$3*Q$4,0)</f>
        <v>0</v>
      </c>
      <c r="DK159" s="0" t="n">
        <f aca="false">IF(CHOOSE(MATCH(R$5,$B$10:$E$10,0),$B159,$C159,$D159,$E159)*R$6+R159*R$7&lt;R$2,R$3*R$4,0)</f>
        <v>0</v>
      </c>
      <c r="DL159" s="0" t="n">
        <f aca="false">IF(CHOOSE(MATCH(S$5,$B$10:$E$10,0),$B159,$C159,$D159,$E159)*S$6+S159*S$7&lt;S$2,S$3*S$4,0)</f>
        <v>0</v>
      </c>
      <c r="DM159" s="0" t="n">
        <f aca="false">IF(CHOOSE(MATCH(T$5,$B$10:$E$10,0),$B159,$C159,$D159,$E159)*T$6+T159*T$7&lt;T$2,T$3*T$4,0)</f>
        <v>0</v>
      </c>
      <c r="DN159" s="0" t="n">
        <f aca="false">IF(CHOOSE(MATCH(U$5,$B$10:$E$10,0),$B159,$C159,$D159,$E159)*U$6+U159*U$7&lt;U$2,U$3*U$4,0)</f>
        <v>0</v>
      </c>
      <c r="DO159" s="0" t="n">
        <f aca="false">IF(CHOOSE(MATCH(V$5,$B$10:$E$10,0),$B159,$C159,$D159,$E159)*V$6+V159*V$7&lt;V$2,V$3*V$4,0)</f>
        <v>0</v>
      </c>
      <c r="DP159" s="0" t="n">
        <f aca="false">IF(CHOOSE(MATCH(W$5,$B$10:$E$10,0),$B159,$C159,$D159,$E159)*W$6+W159*W$7&lt;W$2,W$3*W$4,0)</f>
        <v>0</v>
      </c>
      <c r="DQ159" s="0" t="n">
        <f aca="false">IF(CHOOSE(MATCH(X$5,$B$10:$E$10,0),$B159,$C159,$D159,$E159)*X$6+X159*X$7&lt;X$2,X$3*X$4,0)</f>
        <v>0</v>
      </c>
      <c r="DR159" s="0" t="n">
        <f aca="false">IF(CHOOSE(MATCH(Y$5,$B$10:$E$10,0),$B159,$C159,$D159,$E159)*Y$6+Y159*Y$7&lt;Y$2,Y$3*Y$4,0)</f>
        <v>0</v>
      </c>
      <c r="DS159" s="0" t="n">
        <f aca="false">IF(CHOOSE(MATCH(Z$5,$B$10:$E$10,0),$B159,$C159,$D159,$E159)*Z$6+Z159*Z$7&lt;Z$2,Z$3*Z$4,0)</f>
        <v>0</v>
      </c>
      <c r="DT159" s="0" t="n">
        <f aca="false">IF(CHOOSE(MATCH(AA$5,$B$10:$E$10,0),$B159,$C159,$D159,$E159)*AA$6+AA159*AA$7&lt;AA$2,AA$3*AA$4,0)</f>
        <v>0</v>
      </c>
      <c r="DU159" s="0" t="n">
        <f aca="false">IF(CHOOSE(MATCH(AB$5,$B$10:$E$10,0),$B159,$C159,$D159,$E159)*AB$6+AB159*AB$7&lt;AB$2,AB$3*AB$4,0)</f>
        <v>0</v>
      </c>
      <c r="DV159" s="0" t="n">
        <f aca="false">IF(CHOOSE(MATCH(AC$5,$B$10:$E$10,0),$B159,$C159,$D159,$E159)*AC$6+AC159*AC$7&lt;AC$2,AC$3*AC$4,0)</f>
        <v>0</v>
      </c>
      <c r="DW159" s="0" t="n">
        <f aca="false">IF(CHOOSE(MATCH(AD$5,$B$10:$E$10,0),$B159,$C159,$D159,$E159)*AD$6+AD159*AD$7&lt;AD$2,AD$3*AD$4,0)</f>
        <v>0</v>
      </c>
      <c r="DX159" s="0" t="n">
        <f aca="false">IF(CHOOSE(MATCH(AE$5,$B$10:$E$10,0),$B159,$C159,$D159,$E159)*AE$6+AE159*AE$7&lt;AE$2,AE$3*AE$4,0)</f>
        <v>0</v>
      </c>
      <c r="DY159" s="0" t="n">
        <f aca="false">IF(CHOOSE(MATCH(AF$5,$B$10:$E$10,0),$B159,$C159,$D159,$E159)*AF$6+AF159*AF$7&lt;AF$2,AF$3*AF$4,0)</f>
        <v>0</v>
      </c>
      <c r="DZ159" s="0" t="n">
        <f aca="false">IF(CHOOSE(MATCH(AG$5,$B$10:$E$10,0),$B159,$C159,$D159,$E159)*AG$6+AG159*AG$7&lt;AG$2,AG$3*AG$4,0)</f>
        <v>0</v>
      </c>
      <c r="EA159" s="0" t="n">
        <f aca="false">IF(CHOOSE(MATCH(AH$5,$B$10:$E$10,0),$B159,$C159,$D159,$E159)*AH$6+AH159*AH$7&lt;AH$2,AH$3*AH$4,0)</f>
        <v>0</v>
      </c>
      <c r="EB159" s="0" t="n">
        <f aca="false">IF(CHOOSE(MATCH(AI$5,$B$10:$E$10,0),$B159,$C159,$D159,$E159)*AI$6+AI159*AI$7&lt;AI$2,AI$3*AI$4,0)</f>
        <v>0</v>
      </c>
      <c r="EC159" s="0" t="n">
        <f aca="false">IF(CHOOSE(MATCH(AJ$5,$B$10:$E$10,0),$B159,$C159,$D159,$E159)*AJ$6+AJ159*AJ$7&lt;AJ$2,AJ$3*AJ$4,0)</f>
        <v>0</v>
      </c>
      <c r="ED159" s="0" t="n">
        <f aca="false">IF(CHOOSE(MATCH(AK$5,$B$10:$E$10,0),$B159,$C159,$D159,$E159)*AK$6+AK159*AK$7&lt;AK$2,AK$3*AK$4,0)</f>
        <v>0</v>
      </c>
      <c r="EE159" s="0" t="n">
        <f aca="false">IF(CHOOSE(MATCH(AL$5,$B$10:$E$10,0),$B159,$C159,$D159,$E159)*AL$6+AL159*AL$7&lt;AL$2,AL$3*AL$4,0)</f>
        <v>0</v>
      </c>
      <c r="EF159" s="0" t="n">
        <f aca="false">IF(CHOOSE(MATCH(AM$5,$B$10:$E$10,0),$B159,$C159,$D159,$E159)*AM$6+AM159*AM$7&lt;AM$2,AM$3*AM$4,0)</f>
        <v>0</v>
      </c>
      <c r="EG159" s="0" t="n">
        <f aca="false">IF(CHOOSE(MATCH(AN$5,$B$10:$E$10,0),$B159,$C159,$D159,$E159)*AN$6+AN159*AN$7&lt;AN$2,AN$3*AN$4,0)</f>
        <v>0</v>
      </c>
      <c r="EH159" s="0" t="n">
        <f aca="false">IF(CHOOSE(MATCH(AO$5,$B$10:$E$10,0),$B159,$C159,$D159,$E159)*AO$6+AO159*AO$7&lt;AO$2,AO$3*AO$4,0)</f>
        <v>0</v>
      </c>
      <c r="EI159" s="0" t="n">
        <f aca="false">IF(CHOOSE(MATCH(AP$5,$B$10:$E$10,0),$B159,$C159,$D159,$E159)*AP$6+AP159*AP$7&lt;AP$2,AP$3*AP$4,0)</f>
        <v>0</v>
      </c>
      <c r="EJ159" s="0" t="n">
        <f aca="false">IF(CHOOSE(MATCH(AQ$5,$B$10:$E$10,0),$B159,$C159,$D159,$E159)*AQ$6+AQ159*AQ$7&lt;AQ$2,AQ$3*AQ$4,0)</f>
        <v>0</v>
      </c>
      <c r="EK159" s="0" t="n">
        <f aca="false">IF(CHOOSE(MATCH(AR$5,$B$10:$E$10,0),$B159,$C159,$D159,$E159)*AR$6+AR159*AR$7&lt;AR$2,AR$3*AR$4,0)</f>
        <v>0</v>
      </c>
      <c r="EL159" s="0" t="n">
        <f aca="false">IF(CHOOSE(MATCH(AS$5,$B$10:$E$10,0),$B159,$C159,$D159,$E159)*AS$6+AS159*AS$7&lt;AS$2,AS$3*AS$4,0)</f>
        <v>0</v>
      </c>
      <c r="EM159" s="0" t="n">
        <f aca="false">IF(CHOOSE(MATCH(AT$5,$B$10:$E$10,0),$B159,$C159,$D159,$E159)*AT$6+AT159*AT$7&lt;AT$2,AT$3*AT$4,0)</f>
        <v>0</v>
      </c>
      <c r="EN159" s="0" t="n">
        <f aca="false">IF(CHOOSE(MATCH(AU$5,$B$10:$E$10,0),$B159,$C159,$D159,$E159)*AU$6+AU159*AU$7&lt;AU$2,AU$3*AU$4,0)</f>
        <v>0</v>
      </c>
      <c r="EO159" s="0" t="n">
        <f aca="false">IF(CHOOSE(MATCH(AV$5,$B$10:$E$10,0),$B159,$C159,$D159,$E159)*AV$6+AV159*AV$7&lt;AV$2,AV$3*AV$4,0)</f>
        <v>0</v>
      </c>
      <c r="EP159" s="0" t="n">
        <f aca="false">IF(CHOOSE(MATCH(AW$5,$B$10:$E$10,0),$B159,$C159,$D159,$E159)*AW$6+AW159*AW$7&lt;AW$2,AW$3*AW$4,0)</f>
        <v>0</v>
      </c>
      <c r="EQ159" s="0" t="n">
        <f aca="false">IF(CHOOSE(MATCH(AX$5,$B$10:$E$10,0),$B159,$C159,$D159,$E159)*AX$6+AX159*AX$7&lt;AX$2,AX$3*AX$4,0)</f>
        <v>0</v>
      </c>
      <c r="ER159" s="0" t="n">
        <f aca="false">IF(CHOOSE(MATCH(AY$5,$B$10:$E$10,0),$B159,$C159,$D159,$E159)*AY$6+AY159*AY$7&lt;AY$2,AY$3*AY$4,0)</f>
        <v>0</v>
      </c>
      <c r="ES159" s="0" t="n">
        <f aca="false">IF(CHOOSE(MATCH(AZ$5,$B$10:$E$10,0),$B159,$C159,$D159,$E159)*AZ$6+AZ159*AZ$7&lt;AZ$2,AZ$3*AZ$4,0)</f>
        <v>0</v>
      </c>
      <c r="ET159" s="0" t="n">
        <f aca="false">IF(CHOOSE(MATCH(BA$5,$B$10:$E$10,0),$B159,$C159,$D159,$E159)*BA$6+BA159*BA$7&lt;BA$2,BA$3*BA$4,0)</f>
        <v>0</v>
      </c>
      <c r="EU159" s="0" t="n">
        <f aca="false">IF(CHOOSE(MATCH(BB$5,$B$10:$E$10,0),$B159,$C159,$D159,$E159)*BB$6+BB159*BB$7&lt;BB$2,BB$3*BB$4,0)</f>
        <v>0</v>
      </c>
      <c r="EV159" s="0" t="n">
        <f aca="false">IF(CHOOSE(MATCH(BC$5,$B$10:$E$10,0),$B159,$C159,$D159,$E159)*BC$6+BC159*BC$7&lt;BC$2,BC$3*BC$4,0)</f>
        <v>0</v>
      </c>
      <c r="EW159" s="0" t="n">
        <f aca="false">IF(CHOOSE(MATCH(BD$5,$B$10:$E$10,0),$B159,$C159,$D159,$E159)*BD$6+BD159*BD$7&lt;BD$2,BD$3*BD$4,0)</f>
        <v>0</v>
      </c>
      <c r="EX159" s="0" t="n">
        <f aca="false">IF(CHOOSE(MATCH(BE$5,$B$10:$E$10,0),$B159,$C159,$D159,$E159)*BE$6+BE159*BE$7&lt;BE$2,BE$3*BE$4,0)</f>
        <v>0</v>
      </c>
      <c r="EY159" s="0" t="n">
        <f aca="false">IF(CHOOSE(MATCH(BF$5,$B$10:$E$10,0),$B159,$C159,$D159,$E159)*BF$6+BF159*BF$7&lt;BF$2,BF$3*BF$4,0)</f>
        <v>0</v>
      </c>
      <c r="EZ159" s="0" t="n">
        <f aca="false">IF(CHOOSE(MATCH(BG$5,$B$10:$E$10,0),$B159,$C159,$D159,$E159)*BG$6+BG159*BG$7&lt;BG$2,BG$3*BG$4,0)</f>
        <v>0</v>
      </c>
      <c r="FA159" s="0" t="n">
        <f aca="false">IF(CHOOSE(MATCH(BH$5,$B$10:$E$10,0),$B159,$C159,$D159,$E159)*BH$6+BH159*BH$7&lt;BH$2,BH$3*BH$4,0)</f>
        <v>0</v>
      </c>
      <c r="FB159" s="0" t="n">
        <f aca="false">IF(CHOOSE(MATCH(BI$5,$B$10:$E$10,0),$B159,$C159,$D159,$E159)*BI$6+BI159*BI$7&lt;BI$2,BI$3*BI$4,0)</f>
        <v>0</v>
      </c>
      <c r="FC159" s="0" t="n">
        <f aca="false">IF(CHOOSE(MATCH(BJ$5,$B$10:$E$10,0),$B159,$C159,$D159,$E159)*BJ$6+BJ159*BJ$7&lt;BJ$2,BJ$3*BJ$4,0)</f>
        <v>0</v>
      </c>
      <c r="FD159" s="0" t="n">
        <f aca="false">IF(CHOOSE(MATCH(BK$5,$B$10:$E$10,0),$B159,$C159,$D159,$E159)*BK$6+BK159*BK$7&lt;BK$2,BK$3*BK$4,0)</f>
        <v>0</v>
      </c>
      <c r="FE159" s="0" t="n">
        <f aca="false">IF(CHOOSE(MATCH(BL$5,$B$10:$E$10,0),$B159,$C159,$D159,$E159)*BL$6+BL159*BL$7&lt;BL$2,BL$3*BL$4,0)</f>
        <v>0</v>
      </c>
      <c r="FF159" s="0" t="n">
        <f aca="false">IF(CHOOSE(MATCH(BM$5,$B$10:$E$10,0),$B159,$C159,$D159,$E159)*BM$6+BM159*BM$7&lt;BM$2,BM$3*BM$4,0)</f>
        <v>0</v>
      </c>
      <c r="FG159" s="0" t="n">
        <f aca="false">IF(CHOOSE(MATCH(BN$5,$B$10:$E$10,0),$B159,$C159,$D159,$E159)*BN$6+BN159*BN$7&lt;BN$2,BN$3*BN$4,0)</f>
        <v>0</v>
      </c>
      <c r="FH159" s="0" t="n">
        <f aca="false">IF(CHOOSE(MATCH(BO$5,$B$10:$E$10,0),$B159,$C159,$D159,$E159)*BO$6+BO159*BO$7&lt;BO$2,BO$3*BO$4,0)</f>
        <v>0</v>
      </c>
      <c r="FI159" s="0" t="n">
        <f aca="false">IF(CHOOSE(MATCH(BP$5,$B$10:$E$10,0),$B159,$C159,$D159,$E159)*BP$6+BP159*BP$7&lt;BP$2,BP$3*BP$4,0)</f>
        <v>0</v>
      </c>
      <c r="FJ159" s="0" t="n">
        <f aca="false">IF(CHOOSE(MATCH(BQ$5,$B$10:$E$10,0),$B159,$C159,$D159,$E159)*BQ$6+BQ159*BQ$7&lt;BQ$2,BQ$3*BQ$4,0)</f>
        <v>0</v>
      </c>
      <c r="FK159" s="0" t="n">
        <f aca="false">IF(CHOOSE(MATCH(BR$5,$B$10:$E$10,0),$B159,$C159,$D159,$E159)*BR$6+BR159*BR$7&lt;BR$2,BR$3*BR$4,0)</f>
        <v>0</v>
      </c>
      <c r="FL159" s="0" t="n">
        <f aca="false">IF(CHOOSE(MATCH(BS$5,$B$10:$E$10,0),$B159,$C159,$D159,$E159)*BS$6+BS159*BS$7&lt;BS$2,BS$3*BS$4,0)</f>
        <v>0</v>
      </c>
      <c r="FM159" s="0" t="n">
        <f aca="false">IF(CHOOSE(MATCH(BT$5,$B$10:$E$10,0),$B159,$C159,$D159,$E159)*BT$6+BT159*BT$7&lt;BT$2,BT$3*BT$4,0)</f>
        <v>0</v>
      </c>
      <c r="FN159" s="0" t="n">
        <f aca="false">IF(CHOOSE(MATCH(BU$5,$B$10:$E$10,0),$B159,$C159,$D159,$E159)*BU$6+BU159*BU$7&lt;BU$2,BU$3*BU$4,0)</f>
        <v>0</v>
      </c>
      <c r="FO159" s="0" t="n">
        <f aca="false">IF(CHOOSE(MATCH(BV$5,$B$10:$E$10,0),$B159,$C159,$D159,$E159)*BV$6+BV159*BV$7&lt;BV$2,BV$3*BV$4,0)</f>
        <v>0</v>
      </c>
      <c r="FP159" s="0" t="n">
        <f aca="false">IF(CHOOSE(MATCH(BW$5,$B$10:$E$10,0),$B159,$C159,$D159,$E159)*BW$6+BW159*BW$7&lt;BW$2,BW$3*BW$4,0)</f>
        <v>0</v>
      </c>
      <c r="FQ159" s="0" t="n">
        <f aca="false">IF(CHOOSE(MATCH(BX$5,$B$10:$E$10,0),$B159,$C159,$D159,$E159)*BX$6+BX159*BX$7&lt;BX$2,BX$3*BX$4,0)</f>
        <v>0</v>
      </c>
      <c r="FR159" s="0" t="n">
        <f aca="false">IF(CHOOSE(MATCH(BY$5,$B$10:$E$10,0),$B159,$C159,$D159,$E159)*BY$6+BY159*BY$7&lt;BY$2,BY$3*BY$4,0)</f>
        <v>0</v>
      </c>
      <c r="FS159" s="0" t="n">
        <f aca="false">IF(CHOOSE(MATCH(BZ$5,$B$10:$E$10,0),$B159,$C159,$D159,$E159)*BZ$6+BZ159*BZ$7&lt;BZ$2,BZ$3*BZ$4,0)</f>
        <v>0</v>
      </c>
      <c r="FT159" s="0" t="n">
        <f aca="false">IF(CHOOSE(MATCH(CA$5,$B$10:$E$10,0),$B159,$C159,$D159,$E159)*CA$6+CA159*CA$7&lt;CA$2,CA$3*CA$4,0)</f>
        <v>0</v>
      </c>
      <c r="FU159" s="0" t="n">
        <f aca="false">IF(CHOOSE(MATCH(CB$5,$B$10:$E$10,0),$B159,$C159,$D159,$E159)*CB$6+CB159*CB$7&lt;CB$2,CB$3*CB$4,0)</f>
        <v>0</v>
      </c>
      <c r="FV159" s="0" t="n">
        <f aca="false">IF(CHOOSE(MATCH(CC$5,$B$10:$E$10,0),$B159,$C159,$D159,$E159)*CC$6+CC159*CC$7&lt;CC$2,CC$3*CC$4,0)</f>
        <v>0</v>
      </c>
      <c r="FW159" s="0" t="n">
        <f aca="false">IF(CHOOSE(MATCH(CD$5,$B$10:$E$10,0),$B159,$C159,$D159,$E159)*CD$6+CD159*CD$7&lt;CD$2,CD$3*CD$4,0)</f>
        <v>0</v>
      </c>
      <c r="FX159" s="0" t="n">
        <f aca="false">IF(CHOOSE(MATCH(CE$5,$B$10:$E$10,0),$B159,$C159,$D159,$E159)*CE$6+CE159*CE$7&lt;CE$2,CE$3*CE$4,0)</f>
        <v>0</v>
      </c>
      <c r="FY159" s="0" t="n">
        <f aca="false">IF(CHOOSE(MATCH(CF$5,$B$10:$E$10,0),$B159,$C159,$D159,$E159)*CF$6+CF159*CF$7&lt;CF$2,CF$3*CF$4,0)</f>
        <v>0</v>
      </c>
      <c r="FZ159" s="0" t="n">
        <f aca="false">IF(CHOOSE(MATCH(CG$5,$B$10:$E$10,0),$B159,$C159,$D159,$E159)*CG$6+CG159*CG$7&lt;CG$2,CG$3*CG$4,0)</f>
        <v>0</v>
      </c>
      <c r="GA159" s="0" t="n">
        <f aca="false">IF(CHOOSE(MATCH(CH$5,$B$10:$E$10,0),$B159,$C159,$D159,$E159)*CH$6+CH159*CH$7&lt;CH$2,CH$3*CH$4,0)</f>
        <v>0</v>
      </c>
      <c r="GB159" s="0" t="n">
        <f aca="false">IF(CHOOSE(MATCH(CI$5,$B$10:$E$10,0),$B159,$C159,$D159,$E159)*CI$6+CI159*CI$7&lt;CI$2,CI$3*CI$4,0)</f>
        <v>0</v>
      </c>
      <c r="GC159" s="0" t="n">
        <f aca="false">IF(CHOOSE(MATCH(CJ$5,$B$10:$E$10,0),$B159,$C159,$D159,$E159)*CJ$6+CJ159*CJ$7&lt;CJ$2,CJ$3*CJ$4,0)</f>
        <v>0</v>
      </c>
      <c r="GD159" s="0" t="n">
        <f aca="false">IF(CHOOSE(MATCH(CK$5,$B$10:$E$10,0),$B159,$C159,$D159,$E159)*CK$6+CK159*CK$7&lt;CK$2,CK$3*CK$4,0)</f>
        <v>0</v>
      </c>
      <c r="GE159" s="0" t="n">
        <f aca="false">IF(CHOOSE(MATCH(CL$5,$B$10:$E$10,0),$B159,$C159,$D159,$E159)*CL$6+CL159*CL$7&lt;CL$2,CL$3*CL$4,0)</f>
        <v>0</v>
      </c>
      <c r="GF159" s="0" t="n">
        <f aca="false">IF(CHOOSE(MATCH(CM$5,$B$10:$E$10,0),$B159,$C159,$D159,$E159)*CM$6+CM159*CM$7&lt;CM$2,CM$3*CM$4,0)</f>
        <v>0</v>
      </c>
      <c r="GG159" s="0" t="n">
        <f aca="false">IF(CHOOSE(MATCH(CN$5,$B$10:$E$10,0),$B159,$C159,$D159,$E159)*CN$6+CN159*CN$7&lt;CN$2,CN$3*CN$4,0)</f>
        <v>0</v>
      </c>
      <c r="GH159" s="0" t="n">
        <f aca="false">IF(CHOOSE(MATCH(CO$5,$B$10:$E$10,0),$B159,$C159,$D159,$E159)*CO$6+CO159*CO$7&lt;CO$2,CO$3*CO$4,0)</f>
        <v>0</v>
      </c>
      <c r="GI159" s="0" t="n">
        <f aca="false">IF(CHOOSE(MATCH(CP$5,$B$10:$E$10,0),$B159,$C159,$D159,$E159)*CP$6+CP159*CP$7&lt;CP$2,CP$3*CP$4,0)</f>
        <v>0</v>
      </c>
      <c r="GJ159" s="0" t="n">
        <f aca="false">IF(CHOOSE(MATCH(CQ$5,$B$10:$E$10,0),$B159,$C159,$D159,$E159)*CQ$6+CQ159*CQ$7&lt;CQ$2,CQ$3*CQ$4,0)</f>
        <v>0</v>
      </c>
      <c r="GK159" s="0" t="n">
        <f aca="false">IF(CHOOSE(MATCH(CR$5,$B$10:$E$10,0),$B159,$C159,$D159,$E159)*CR$6+CR159*CR$7&lt;CR$2,CR$3*CR$4,0)</f>
        <v>0</v>
      </c>
      <c r="GL159" s="0" t="n">
        <f aca="false">IF(CHOOSE(MATCH(CS$5,$B$10:$E$10,0),$B159,$C159,$D159,$E159)*CS$6+CS159*CS$7&lt;CS$2,CS$3*CS$4,0)</f>
        <v>0</v>
      </c>
      <c r="GM159" s="0" t="n">
        <f aca="false">IF(CHOOSE(MATCH(CT$5,$B$10:$E$10,0),$B159,$C159,$D159,$E159)*CT$6+CT159*CT$7&lt;CT$2,CT$3*CT$4,0)</f>
        <v>0</v>
      </c>
      <c r="GN159" s="0" t="n">
        <f aca="false">IF(CHOOSE(MATCH(CU$5,$B$10:$E$10,0),$B159,$C159,$D159,$E159)*CU$6+CU159*CU$7&lt;CU$2,CU$3*CU$4,0)</f>
        <v>0</v>
      </c>
      <c r="GO159" s="0" t="n">
        <f aca="false">IF(CHOOSE(MATCH(CV$5,$B$10:$E$10,0),$B159,$C159,$D159,$E159)*CV$6+CV159*CV$7&lt;CV$2,CV$3*CV$4,0)</f>
        <v>0.5</v>
      </c>
      <c r="GP159" s="0" t="n">
        <f aca="false">IF(CHOOSE(MATCH(CW$5,$B$10:$E$10,0),$B159,$C159,$D159,$E159)*CW$6+CW159*CW$7&lt;CW$2,CW$3*CW$4,0)</f>
        <v>0</v>
      </c>
      <c r="GQ159" s="0" t="n">
        <f aca="false">IF(CHOOSE(MATCH(CX$5,$B$10:$E$10,0),$B159,$C159,$D159,$E159)*CX$6+CX159*CX$7&lt;CX$2,CX$3*CX$4,0)</f>
        <v>0</v>
      </c>
      <c r="GS159" s="0" t="n">
        <f aca="false">SUM(CZ159:GQ159)</f>
        <v>0.5</v>
      </c>
      <c r="GT159" s="0" t="n">
        <f aca="false">IF(GS159&gt;$GS$6,1,0)</f>
        <v>0</v>
      </c>
    </row>
    <row r="160" customFormat="false" ht="14" hidden="false" customHeight="false" outlineLevel="0" collapsed="false">
      <c r="A160" s="0" t="n">
        <v>150</v>
      </c>
      <c r="B160" s="0" t="n">
        <v>0.0276203896832704</v>
      </c>
      <c r="C160" s="0" t="n">
        <v>0.589303083183987</v>
      </c>
      <c r="D160" s="0" t="n">
        <v>-0.951272831742632</v>
      </c>
      <c r="E160" s="0" t="n">
        <v>-1.04163504781868</v>
      </c>
      <c r="G160" s="0" t="n">
        <v>-0.251357050728984</v>
      </c>
      <c r="H160" s="0" t="n">
        <v>-0.305517460219562</v>
      </c>
      <c r="I160" s="0" t="n">
        <v>-0.939955953072058</v>
      </c>
      <c r="J160" s="0" t="n">
        <v>0.404129423259292</v>
      </c>
      <c r="K160" s="0" t="n">
        <v>1.55529050971381</v>
      </c>
      <c r="L160" s="0" t="n">
        <v>-0.215821955862339</v>
      </c>
      <c r="M160" s="0" t="n">
        <v>1.65060555445962</v>
      </c>
      <c r="N160" s="0" t="n">
        <v>-0.95276618594653</v>
      </c>
      <c r="O160" s="0" t="n">
        <v>-0.23268739823834</v>
      </c>
      <c r="P160" s="0" t="n">
        <v>-0.350892150891013</v>
      </c>
      <c r="Q160" s="0" t="n">
        <v>1.39515577757265</v>
      </c>
      <c r="R160" s="0" t="n">
        <v>-0.768975496612257</v>
      </c>
      <c r="S160" s="0" t="n">
        <v>-0.787929366197204</v>
      </c>
      <c r="T160" s="0" t="n">
        <v>0.24449377633573</v>
      </c>
      <c r="U160" s="0" t="n">
        <v>0.385522298529395</v>
      </c>
      <c r="V160" s="0" t="n">
        <v>0.0673310296406271</v>
      </c>
      <c r="W160" s="0" t="n">
        <v>-0.25443796403124</v>
      </c>
      <c r="X160" s="0" t="n">
        <v>1.46043930726592</v>
      </c>
      <c r="Y160" s="0" t="n">
        <v>-0.161383013619343</v>
      </c>
      <c r="Z160" s="0" t="n">
        <v>0.0876639205671381</v>
      </c>
      <c r="AA160" s="0" t="n">
        <v>-0.98084228739026</v>
      </c>
      <c r="AB160" s="0" t="n">
        <v>0.300872216030257</v>
      </c>
      <c r="AC160" s="0" t="n">
        <v>-0.297832229989581</v>
      </c>
      <c r="AD160" s="0" t="n">
        <v>0.677830485074083</v>
      </c>
      <c r="AE160" s="0" t="n">
        <v>-2.35926563618705</v>
      </c>
      <c r="AF160" s="0" t="n">
        <v>0.253331791100209</v>
      </c>
      <c r="AG160" s="0" t="n">
        <v>1.14559952635318</v>
      </c>
      <c r="AH160" s="0" t="n">
        <v>2.20395122596528</v>
      </c>
      <c r="AI160" s="0" t="n">
        <v>-1.14722297439585</v>
      </c>
      <c r="AJ160" s="0" t="n">
        <v>1.57773229148006</v>
      </c>
      <c r="AK160" s="0" t="n">
        <v>-0.538771018909756</v>
      </c>
      <c r="AL160" s="0" t="n">
        <v>0.841882865643129</v>
      </c>
      <c r="AM160" s="0" t="n">
        <v>-0.907491539692273</v>
      </c>
      <c r="AN160" s="0" t="n">
        <v>-1.31653678181465</v>
      </c>
      <c r="AO160" s="0" t="n">
        <v>-0.161383013619343</v>
      </c>
      <c r="AP160" s="0" t="n">
        <v>1.42471208164352</v>
      </c>
      <c r="AQ160" s="0" t="n">
        <v>-0.887805526872398</v>
      </c>
      <c r="AR160" s="0" t="n">
        <v>1.4619968169427</v>
      </c>
      <c r="AS160" s="0" t="n">
        <v>-0.071012209446053</v>
      </c>
      <c r="AT160" s="0" t="n">
        <v>1.53187556861667</v>
      </c>
      <c r="AU160" s="0" t="n">
        <v>0.175815557668102</v>
      </c>
      <c r="AV160" s="0" t="n">
        <v>-1.12045427158591</v>
      </c>
      <c r="AW160" s="0" t="n">
        <v>1.47686023410643</v>
      </c>
      <c r="AX160" s="0" t="n">
        <v>-3.0972296372056</v>
      </c>
      <c r="AY160" s="0" t="n">
        <v>-1.10906285044621</v>
      </c>
      <c r="AZ160" s="0" t="n">
        <v>1.71587998920586</v>
      </c>
      <c r="BA160" s="0" t="n">
        <v>0.128911779029295</v>
      </c>
      <c r="BB160" s="0" t="n">
        <v>1.238358890987</v>
      </c>
      <c r="BC160" s="0" t="n">
        <v>-1.65060555445962</v>
      </c>
      <c r="BD160" s="0" t="n">
        <v>1.18019670480862</v>
      </c>
      <c r="BE160" s="0" t="n">
        <v>-0.134004949359223</v>
      </c>
      <c r="BF160" s="0" t="n">
        <v>-1.00400029623415</v>
      </c>
      <c r="BG160" s="0" t="n">
        <v>0.0814452505437657</v>
      </c>
      <c r="BH160" s="0" t="n">
        <v>-0.880680772752385</v>
      </c>
      <c r="BI160" s="0" t="n">
        <v>-0.0925035692489473</v>
      </c>
      <c r="BJ160" s="0" t="n">
        <v>0.375571289623622</v>
      </c>
      <c r="BK160" s="0" t="n">
        <v>-0.335799086315092</v>
      </c>
      <c r="BL160" s="0" t="n">
        <v>-1.93112100532744</v>
      </c>
      <c r="BM160" s="0" t="n">
        <v>-1.00362058219616</v>
      </c>
      <c r="BN160" s="0" t="n">
        <v>-0.811310201243032</v>
      </c>
      <c r="BO160" s="0" t="n">
        <v>1.55992438521935</v>
      </c>
      <c r="BP160" s="0" t="n">
        <v>1.57428985403385</v>
      </c>
      <c r="BQ160" s="0" t="n">
        <v>-0.550215872863191</v>
      </c>
      <c r="BR160" s="0" t="n">
        <v>1.00602846941911</v>
      </c>
      <c r="BS160" s="0" t="n">
        <v>1.3669659892912</v>
      </c>
      <c r="BT160" s="0" t="n">
        <v>-0.106341531136422</v>
      </c>
      <c r="BU160" s="0" t="n">
        <v>-0.695356447977247</v>
      </c>
      <c r="BV160" s="0" t="n">
        <v>-1.47186710819369</v>
      </c>
      <c r="BW160" s="0" t="n">
        <v>-0.717150214768481</v>
      </c>
      <c r="BX160" s="0" t="n">
        <v>0.506846618009149</v>
      </c>
      <c r="BY160" s="0" t="n">
        <v>-0.63821858020674</v>
      </c>
      <c r="BZ160" s="0" t="n">
        <v>0.920852016861318</v>
      </c>
      <c r="CA160" s="0" t="n">
        <v>0.273925024885102</v>
      </c>
      <c r="CB160" s="0" t="n">
        <v>0.21480445866473</v>
      </c>
      <c r="CC160" s="0" t="n">
        <v>1.57534486788791</v>
      </c>
      <c r="CD160" s="0" t="n">
        <v>0.277022991213016</v>
      </c>
      <c r="CE160" s="0" t="n">
        <v>-1.42218368637259</v>
      </c>
      <c r="CF160" s="0" t="n">
        <v>0.557974999537692</v>
      </c>
      <c r="CG160" s="0" t="n">
        <v>1.06865400084644</v>
      </c>
      <c r="CH160" s="0" t="n">
        <v>-0.584906274525565</v>
      </c>
      <c r="CI160" s="0" t="n">
        <v>1.44029399962164</v>
      </c>
      <c r="CJ160" s="0" t="n">
        <v>-0.571974396734731</v>
      </c>
      <c r="CK160" s="0" t="n">
        <v>0.606833054916933</v>
      </c>
      <c r="CL160" s="0" t="n">
        <v>-1.21819084597519</v>
      </c>
      <c r="CM160" s="0" t="n">
        <v>-0.0488637397211278</v>
      </c>
      <c r="CN160" s="0" t="n">
        <v>-0.505802972838865</v>
      </c>
      <c r="CO160" s="0" t="n">
        <v>-1.59879164129961</v>
      </c>
      <c r="CP160" s="0" t="n">
        <v>0.140028078021714</v>
      </c>
      <c r="CQ160" s="0" t="n">
        <v>-1.75805780600058</v>
      </c>
      <c r="CR160" s="0" t="n">
        <v>-0.104803348222049</v>
      </c>
      <c r="CS160" s="0" t="n">
        <v>0.276307901003747</v>
      </c>
      <c r="CT160" s="0" t="n">
        <v>-0.294475057671661</v>
      </c>
      <c r="CU160" s="0" t="n">
        <v>0.0768409336160403</v>
      </c>
      <c r="CV160" s="0" t="n">
        <v>0.560212356504053</v>
      </c>
      <c r="CW160" s="0" t="n">
        <v>0.492286744702142</v>
      </c>
      <c r="CX160" s="0" t="n">
        <v>0.105879962575273</v>
      </c>
      <c r="CZ160" s="0" t="n">
        <f aca="false">IF(CHOOSE(MATCH(G$5,$B$10:$E$10,0),$B160,$C160,$D160,$E160)*G$6+G160*G$7&lt;G$2,G$3*G$4,0)</f>
        <v>0</v>
      </c>
      <c r="DA160" s="0" t="n">
        <f aca="false">IF(CHOOSE(MATCH(H$5,$B$10:$E$10,0),$B160,$C160,$D160,$E160)*H$6+H160*H$7&lt;H$2,H$3*H$4,0)</f>
        <v>0</v>
      </c>
      <c r="DB160" s="0" t="n">
        <f aca="false">IF(CHOOSE(MATCH(I$5,$B$10:$E$10,0),$B160,$C160,$D160,$E160)*I$6+I160*I$7&lt;I$2,I$3*I$4,0)</f>
        <v>0</v>
      </c>
      <c r="DC160" s="0" t="n">
        <f aca="false">IF(CHOOSE(MATCH(J$5,$B$10:$E$10,0),$B160,$C160,$D160,$E160)*J$6+J160*J$7&lt;J$2,J$3*J$4,0)</f>
        <v>0</v>
      </c>
      <c r="DD160" s="0" t="n">
        <f aca="false">IF(CHOOSE(MATCH(K$5,$B$10:$E$10,0),$B160,$C160,$D160,$E160)*K$6+K160*K$7&lt;K$2,K$3*K$4,0)</f>
        <v>0</v>
      </c>
      <c r="DE160" s="0" t="n">
        <f aca="false">IF(CHOOSE(MATCH(L$5,$B$10:$E$10,0),$B160,$C160,$D160,$E160)*L$6+L160*L$7&lt;L$2,L$3*L$4,0)</f>
        <v>0</v>
      </c>
      <c r="DF160" s="0" t="n">
        <f aca="false">IF(CHOOSE(MATCH(M$5,$B$10:$E$10,0),$B160,$C160,$D160,$E160)*M$6+M160*M$7&lt;M$2,M$3*M$4,0)</f>
        <v>0</v>
      </c>
      <c r="DG160" s="0" t="n">
        <f aca="false">IF(CHOOSE(MATCH(N$5,$B$10:$E$10,0),$B160,$C160,$D160,$E160)*N$6+N160*N$7&lt;N$2,N$3*N$4,0)</f>
        <v>0</v>
      </c>
      <c r="DH160" s="0" t="n">
        <f aca="false">IF(CHOOSE(MATCH(O$5,$B$10:$E$10,0),$B160,$C160,$D160,$E160)*O$6+O160*O$7&lt;O$2,O$3*O$4,0)</f>
        <v>0</v>
      </c>
      <c r="DI160" s="0" t="n">
        <f aca="false">IF(CHOOSE(MATCH(P$5,$B$10:$E$10,0),$B160,$C160,$D160,$E160)*P$6+P160*P$7&lt;P$2,P$3*P$4,0)</f>
        <v>0</v>
      </c>
      <c r="DJ160" s="0" t="n">
        <f aca="false">IF(CHOOSE(MATCH(Q$5,$B$10:$E$10,0),$B160,$C160,$D160,$E160)*Q$6+Q160*Q$7&lt;Q$2,Q$3*Q$4,0)</f>
        <v>0</v>
      </c>
      <c r="DK160" s="0" t="n">
        <f aca="false">IF(CHOOSE(MATCH(R$5,$B$10:$E$10,0),$B160,$C160,$D160,$E160)*R$6+R160*R$7&lt;R$2,R$3*R$4,0)</f>
        <v>0</v>
      </c>
      <c r="DL160" s="0" t="n">
        <f aca="false">IF(CHOOSE(MATCH(S$5,$B$10:$E$10,0),$B160,$C160,$D160,$E160)*S$6+S160*S$7&lt;S$2,S$3*S$4,0)</f>
        <v>0</v>
      </c>
      <c r="DM160" s="0" t="n">
        <f aca="false">IF(CHOOSE(MATCH(T$5,$B$10:$E$10,0),$B160,$C160,$D160,$E160)*T$6+T160*T$7&lt;T$2,T$3*T$4,0)</f>
        <v>0</v>
      </c>
      <c r="DN160" s="0" t="n">
        <f aca="false">IF(CHOOSE(MATCH(U$5,$B$10:$E$10,0),$B160,$C160,$D160,$E160)*U$6+U160*U$7&lt;U$2,U$3*U$4,0)</f>
        <v>0</v>
      </c>
      <c r="DO160" s="0" t="n">
        <f aca="false">IF(CHOOSE(MATCH(V$5,$B$10:$E$10,0),$B160,$C160,$D160,$E160)*V$6+V160*V$7&lt;V$2,V$3*V$4,0)</f>
        <v>0</v>
      </c>
      <c r="DP160" s="0" t="n">
        <f aca="false">IF(CHOOSE(MATCH(W$5,$B$10:$E$10,0),$B160,$C160,$D160,$E160)*W$6+W160*W$7&lt;W$2,W$3*W$4,0)</f>
        <v>0</v>
      </c>
      <c r="DQ160" s="0" t="n">
        <f aca="false">IF(CHOOSE(MATCH(X$5,$B$10:$E$10,0),$B160,$C160,$D160,$E160)*X$6+X160*X$7&lt;X$2,X$3*X$4,0)</f>
        <v>0</v>
      </c>
      <c r="DR160" s="0" t="n">
        <f aca="false">IF(CHOOSE(MATCH(Y$5,$B$10:$E$10,0),$B160,$C160,$D160,$E160)*Y$6+Y160*Y$7&lt;Y$2,Y$3*Y$4,0)</f>
        <v>0</v>
      </c>
      <c r="DS160" s="0" t="n">
        <f aca="false">IF(CHOOSE(MATCH(Z$5,$B$10:$E$10,0),$B160,$C160,$D160,$E160)*Z$6+Z160*Z$7&lt;Z$2,Z$3*Z$4,0)</f>
        <v>0</v>
      </c>
      <c r="DT160" s="0" t="n">
        <f aca="false">IF(CHOOSE(MATCH(AA$5,$B$10:$E$10,0),$B160,$C160,$D160,$E160)*AA$6+AA160*AA$7&lt;AA$2,AA$3*AA$4,0)</f>
        <v>0</v>
      </c>
      <c r="DU160" s="0" t="n">
        <f aca="false">IF(CHOOSE(MATCH(AB$5,$B$10:$E$10,0),$B160,$C160,$D160,$E160)*AB$6+AB160*AB$7&lt;AB$2,AB$3*AB$4,0)</f>
        <v>0</v>
      </c>
      <c r="DV160" s="0" t="n">
        <f aca="false">IF(CHOOSE(MATCH(AC$5,$B$10:$E$10,0),$B160,$C160,$D160,$E160)*AC$6+AC160*AC$7&lt;AC$2,AC$3*AC$4,0)</f>
        <v>0</v>
      </c>
      <c r="DW160" s="0" t="n">
        <f aca="false">IF(CHOOSE(MATCH(AD$5,$B$10:$E$10,0),$B160,$C160,$D160,$E160)*AD$6+AD160*AD$7&lt;AD$2,AD$3*AD$4,0)</f>
        <v>0</v>
      </c>
      <c r="DX160" s="0" t="n">
        <f aca="false">IF(CHOOSE(MATCH(AE$5,$B$10:$E$10,0),$B160,$C160,$D160,$E160)*AE$6+AE160*AE$7&lt;AE$2,AE$3*AE$4,0)</f>
        <v>0</v>
      </c>
      <c r="DY160" s="0" t="n">
        <f aca="false">IF(CHOOSE(MATCH(AF$5,$B$10:$E$10,0),$B160,$C160,$D160,$E160)*AF$6+AF160*AF$7&lt;AF$2,AF$3*AF$4,0)</f>
        <v>0</v>
      </c>
      <c r="DZ160" s="0" t="n">
        <f aca="false">IF(CHOOSE(MATCH(AG$5,$B$10:$E$10,0),$B160,$C160,$D160,$E160)*AG$6+AG160*AG$7&lt;AG$2,AG$3*AG$4,0)</f>
        <v>0</v>
      </c>
      <c r="EA160" s="0" t="n">
        <f aca="false">IF(CHOOSE(MATCH(AH$5,$B$10:$E$10,0),$B160,$C160,$D160,$E160)*AH$6+AH160*AH$7&lt;AH$2,AH$3*AH$4,0)</f>
        <v>0</v>
      </c>
      <c r="EB160" s="0" t="n">
        <f aca="false">IF(CHOOSE(MATCH(AI$5,$B$10:$E$10,0),$B160,$C160,$D160,$E160)*AI$6+AI160*AI$7&lt;AI$2,AI$3*AI$4,0)</f>
        <v>0</v>
      </c>
      <c r="EC160" s="0" t="n">
        <f aca="false">IF(CHOOSE(MATCH(AJ$5,$B$10:$E$10,0),$B160,$C160,$D160,$E160)*AJ$6+AJ160*AJ$7&lt;AJ$2,AJ$3*AJ$4,0)</f>
        <v>0</v>
      </c>
      <c r="ED160" s="0" t="n">
        <f aca="false">IF(CHOOSE(MATCH(AK$5,$B$10:$E$10,0),$B160,$C160,$D160,$E160)*AK$6+AK160*AK$7&lt;AK$2,AK$3*AK$4,0)</f>
        <v>0</v>
      </c>
      <c r="EE160" s="0" t="n">
        <f aca="false">IF(CHOOSE(MATCH(AL$5,$B$10:$E$10,0),$B160,$C160,$D160,$E160)*AL$6+AL160*AL$7&lt;AL$2,AL$3*AL$4,0)</f>
        <v>0</v>
      </c>
      <c r="EF160" s="0" t="n">
        <f aca="false">IF(CHOOSE(MATCH(AM$5,$B$10:$E$10,0),$B160,$C160,$D160,$E160)*AM$6+AM160*AM$7&lt;AM$2,AM$3*AM$4,0)</f>
        <v>0</v>
      </c>
      <c r="EG160" s="0" t="n">
        <f aca="false">IF(CHOOSE(MATCH(AN$5,$B$10:$E$10,0),$B160,$C160,$D160,$E160)*AN$6+AN160*AN$7&lt;AN$2,AN$3*AN$4,0)</f>
        <v>0</v>
      </c>
      <c r="EH160" s="0" t="n">
        <f aca="false">IF(CHOOSE(MATCH(AO$5,$B$10:$E$10,0),$B160,$C160,$D160,$E160)*AO$6+AO160*AO$7&lt;AO$2,AO$3*AO$4,0)</f>
        <v>0</v>
      </c>
      <c r="EI160" s="0" t="n">
        <f aca="false">IF(CHOOSE(MATCH(AP$5,$B$10:$E$10,0),$B160,$C160,$D160,$E160)*AP$6+AP160*AP$7&lt;AP$2,AP$3*AP$4,0)</f>
        <v>0</v>
      </c>
      <c r="EJ160" s="0" t="n">
        <f aca="false">IF(CHOOSE(MATCH(AQ$5,$B$10:$E$10,0),$B160,$C160,$D160,$E160)*AQ$6+AQ160*AQ$7&lt;AQ$2,AQ$3*AQ$4,0)</f>
        <v>0</v>
      </c>
      <c r="EK160" s="0" t="n">
        <f aca="false">IF(CHOOSE(MATCH(AR$5,$B$10:$E$10,0),$B160,$C160,$D160,$E160)*AR$6+AR160*AR$7&lt;AR$2,AR$3*AR$4,0)</f>
        <v>0</v>
      </c>
      <c r="EL160" s="0" t="n">
        <f aca="false">IF(CHOOSE(MATCH(AS$5,$B$10:$E$10,0),$B160,$C160,$D160,$E160)*AS$6+AS160*AS$7&lt;AS$2,AS$3*AS$4,0)</f>
        <v>0</v>
      </c>
      <c r="EM160" s="0" t="n">
        <f aca="false">IF(CHOOSE(MATCH(AT$5,$B$10:$E$10,0),$B160,$C160,$D160,$E160)*AT$6+AT160*AT$7&lt;AT$2,AT$3*AT$4,0)</f>
        <v>0</v>
      </c>
      <c r="EN160" s="0" t="n">
        <f aca="false">IF(CHOOSE(MATCH(AU$5,$B$10:$E$10,0),$B160,$C160,$D160,$E160)*AU$6+AU160*AU$7&lt;AU$2,AU$3*AU$4,0)</f>
        <v>0</v>
      </c>
      <c r="EO160" s="0" t="n">
        <f aca="false">IF(CHOOSE(MATCH(AV$5,$B$10:$E$10,0),$B160,$C160,$D160,$E160)*AV$6+AV160*AV$7&lt;AV$2,AV$3*AV$4,0)</f>
        <v>0</v>
      </c>
      <c r="EP160" s="0" t="n">
        <f aca="false">IF(CHOOSE(MATCH(AW$5,$B$10:$E$10,0),$B160,$C160,$D160,$E160)*AW$6+AW160*AW$7&lt;AW$2,AW$3*AW$4,0)</f>
        <v>0</v>
      </c>
      <c r="EQ160" s="0" t="n">
        <f aca="false">IF(CHOOSE(MATCH(AX$5,$B$10:$E$10,0),$B160,$C160,$D160,$E160)*AX$6+AX160*AX$7&lt;AX$2,AX$3*AX$4,0)</f>
        <v>0</v>
      </c>
      <c r="ER160" s="0" t="n">
        <f aca="false">IF(CHOOSE(MATCH(AY$5,$B$10:$E$10,0),$B160,$C160,$D160,$E160)*AY$6+AY160*AY$7&lt;AY$2,AY$3*AY$4,0)</f>
        <v>0</v>
      </c>
      <c r="ES160" s="0" t="n">
        <f aca="false">IF(CHOOSE(MATCH(AZ$5,$B$10:$E$10,0),$B160,$C160,$D160,$E160)*AZ$6+AZ160*AZ$7&lt;AZ$2,AZ$3*AZ$4,0)</f>
        <v>0</v>
      </c>
      <c r="ET160" s="0" t="n">
        <f aca="false">IF(CHOOSE(MATCH(BA$5,$B$10:$E$10,0),$B160,$C160,$D160,$E160)*BA$6+BA160*BA$7&lt;BA$2,BA$3*BA$4,0)</f>
        <v>0</v>
      </c>
      <c r="EU160" s="0" t="n">
        <f aca="false">IF(CHOOSE(MATCH(BB$5,$B$10:$E$10,0),$B160,$C160,$D160,$E160)*BB$6+BB160*BB$7&lt;BB$2,BB$3*BB$4,0)</f>
        <v>0</v>
      </c>
      <c r="EV160" s="0" t="n">
        <f aca="false">IF(CHOOSE(MATCH(BC$5,$B$10:$E$10,0),$B160,$C160,$D160,$E160)*BC$6+BC160*BC$7&lt;BC$2,BC$3*BC$4,0)</f>
        <v>0</v>
      </c>
      <c r="EW160" s="0" t="n">
        <f aca="false">IF(CHOOSE(MATCH(BD$5,$B$10:$E$10,0),$B160,$C160,$D160,$E160)*BD$6+BD160*BD$7&lt;BD$2,BD$3*BD$4,0)</f>
        <v>0</v>
      </c>
      <c r="EX160" s="0" t="n">
        <f aca="false">IF(CHOOSE(MATCH(BE$5,$B$10:$E$10,0),$B160,$C160,$D160,$E160)*BE$6+BE160*BE$7&lt;BE$2,BE$3*BE$4,0)</f>
        <v>0</v>
      </c>
      <c r="EY160" s="0" t="n">
        <f aca="false">IF(CHOOSE(MATCH(BF$5,$B$10:$E$10,0),$B160,$C160,$D160,$E160)*BF$6+BF160*BF$7&lt;BF$2,BF$3*BF$4,0)</f>
        <v>0</v>
      </c>
      <c r="EZ160" s="0" t="n">
        <f aca="false">IF(CHOOSE(MATCH(BG$5,$B$10:$E$10,0),$B160,$C160,$D160,$E160)*BG$6+BG160*BG$7&lt;BG$2,BG$3*BG$4,0)</f>
        <v>0</v>
      </c>
      <c r="FA160" s="0" t="n">
        <f aca="false">IF(CHOOSE(MATCH(BH$5,$B$10:$E$10,0),$B160,$C160,$D160,$E160)*BH$6+BH160*BH$7&lt;BH$2,BH$3*BH$4,0)</f>
        <v>0</v>
      </c>
      <c r="FB160" s="0" t="n">
        <f aca="false">IF(CHOOSE(MATCH(BI$5,$B$10:$E$10,0),$B160,$C160,$D160,$E160)*BI$6+BI160*BI$7&lt;BI$2,BI$3*BI$4,0)</f>
        <v>0</v>
      </c>
      <c r="FC160" s="0" t="n">
        <f aca="false">IF(CHOOSE(MATCH(BJ$5,$B$10:$E$10,0),$B160,$C160,$D160,$E160)*BJ$6+BJ160*BJ$7&lt;BJ$2,BJ$3*BJ$4,0)</f>
        <v>0</v>
      </c>
      <c r="FD160" s="0" t="n">
        <f aca="false">IF(CHOOSE(MATCH(BK$5,$B$10:$E$10,0),$B160,$C160,$D160,$E160)*BK$6+BK160*BK$7&lt;BK$2,BK$3*BK$4,0)</f>
        <v>0</v>
      </c>
      <c r="FE160" s="0" t="n">
        <f aca="false">IF(CHOOSE(MATCH(BL$5,$B$10:$E$10,0),$B160,$C160,$D160,$E160)*BL$6+BL160*BL$7&lt;BL$2,BL$3*BL$4,0)</f>
        <v>0.5</v>
      </c>
      <c r="FF160" s="0" t="n">
        <f aca="false">IF(CHOOSE(MATCH(BM$5,$B$10:$E$10,0),$B160,$C160,$D160,$E160)*BM$6+BM160*BM$7&lt;BM$2,BM$3*BM$4,0)</f>
        <v>0</v>
      </c>
      <c r="FG160" s="0" t="n">
        <f aca="false">IF(CHOOSE(MATCH(BN$5,$B$10:$E$10,0),$B160,$C160,$D160,$E160)*BN$6+BN160*BN$7&lt;BN$2,BN$3*BN$4,0)</f>
        <v>0</v>
      </c>
      <c r="FH160" s="0" t="n">
        <f aca="false">IF(CHOOSE(MATCH(BO$5,$B$10:$E$10,0),$B160,$C160,$D160,$E160)*BO$6+BO160*BO$7&lt;BO$2,BO$3*BO$4,0)</f>
        <v>0</v>
      </c>
      <c r="FI160" s="0" t="n">
        <f aca="false">IF(CHOOSE(MATCH(BP$5,$B$10:$E$10,0),$B160,$C160,$D160,$E160)*BP$6+BP160*BP$7&lt;BP$2,BP$3*BP$4,0)</f>
        <v>0</v>
      </c>
      <c r="FJ160" s="0" t="n">
        <f aca="false">IF(CHOOSE(MATCH(BQ$5,$B$10:$E$10,0),$B160,$C160,$D160,$E160)*BQ$6+BQ160*BQ$7&lt;BQ$2,BQ$3*BQ$4,0)</f>
        <v>0</v>
      </c>
      <c r="FK160" s="0" t="n">
        <f aca="false">IF(CHOOSE(MATCH(BR$5,$B$10:$E$10,0),$B160,$C160,$D160,$E160)*BR$6+BR160*BR$7&lt;BR$2,BR$3*BR$4,0)</f>
        <v>0</v>
      </c>
      <c r="FL160" s="0" t="n">
        <f aca="false">IF(CHOOSE(MATCH(BS$5,$B$10:$E$10,0),$B160,$C160,$D160,$E160)*BS$6+BS160*BS$7&lt;BS$2,BS$3*BS$4,0)</f>
        <v>0</v>
      </c>
      <c r="FM160" s="0" t="n">
        <f aca="false">IF(CHOOSE(MATCH(BT$5,$B$10:$E$10,0),$B160,$C160,$D160,$E160)*BT$6+BT160*BT$7&lt;BT$2,BT$3*BT$4,0)</f>
        <v>0</v>
      </c>
      <c r="FN160" s="0" t="n">
        <f aca="false">IF(CHOOSE(MATCH(BU$5,$B$10:$E$10,0),$B160,$C160,$D160,$E160)*BU$6+BU160*BU$7&lt;BU$2,BU$3*BU$4,0)</f>
        <v>0</v>
      </c>
      <c r="FO160" s="0" t="n">
        <f aca="false">IF(CHOOSE(MATCH(BV$5,$B$10:$E$10,0),$B160,$C160,$D160,$E160)*BV$6+BV160*BV$7&lt;BV$2,BV$3*BV$4,0)</f>
        <v>0</v>
      </c>
      <c r="FP160" s="0" t="n">
        <f aca="false">IF(CHOOSE(MATCH(BW$5,$B$10:$E$10,0),$B160,$C160,$D160,$E160)*BW$6+BW160*BW$7&lt;BW$2,BW$3*BW$4,0)</f>
        <v>0</v>
      </c>
      <c r="FQ160" s="0" t="n">
        <f aca="false">IF(CHOOSE(MATCH(BX$5,$B$10:$E$10,0),$B160,$C160,$D160,$E160)*BX$6+BX160*BX$7&lt;BX$2,BX$3*BX$4,0)</f>
        <v>0</v>
      </c>
      <c r="FR160" s="0" t="n">
        <f aca="false">IF(CHOOSE(MATCH(BY$5,$B$10:$E$10,0),$B160,$C160,$D160,$E160)*BY$6+BY160*BY$7&lt;BY$2,BY$3*BY$4,0)</f>
        <v>0</v>
      </c>
      <c r="FS160" s="0" t="n">
        <f aca="false">IF(CHOOSE(MATCH(BZ$5,$B$10:$E$10,0),$B160,$C160,$D160,$E160)*BZ$6+BZ160*BZ$7&lt;BZ$2,BZ$3*BZ$4,0)</f>
        <v>0</v>
      </c>
      <c r="FT160" s="0" t="n">
        <f aca="false">IF(CHOOSE(MATCH(CA$5,$B$10:$E$10,0),$B160,$C160,$D160,$E160)*CA$6+CA160*CA$7&lt;CA$2,CA$3*CA$4,0)</f>
        <v>0</v>
      </c>
      <c r="FU160" s="0" t="n">
        <f aca="false">IF(CHOOSE(MATCH(CB$5,$B$10:$E$10,0),$B160,$C160,$D160,$E160)*CB$6+CB160*CB$7&lt;CB$2,CB$3*CB$4,0)</f>
        <v>0</v>
      </c>
      <c r="FV160" s="0" t="n">
        <f aca="false">IF(CHOOSE(MATCH(CC$5,$B$10:$E$10,0),$B160,$C160,$D160,$E160)*CC$6+CC160*CC$7&lt;CC$2,CC$3*CC$4,0)</f>
        <v>0</v>
      </c>
      <c r="FW160" s="0" t="n">
        <f aca="false">IF(CHOOSE(MATCH(CD$5,$B$10:$E$10,0),$B160,$C160,$D160,$E160)*CD$6+CD160*CD$7&lt;CD$2,CD$3*CD$4,0)</f>
        <v>0</v>
      </c>
      <c r="FX160" s="0" t="n">
        <f aca="false">IF(CHOOSE(MATCH(CE$5,$B$10:$E$10,0),$B160,$C160,$D160,$E160)*CE$6+CE160*CE$7&lt;CE$2,CE$3*CE$4,0)</f>
        <v>0</v>
      </c>
      <c r="FY160" s="0" t="n">
        <f aca="false">IF(CHOOSE(MATCH(CF$5,$B$10:$E$10,0),$B160,$C160,$D160,$E160)*CF$6+CF160*CF$7&lt;CF$2,CF$3*CF$4,0)</f>
        <v>0</v>
      </c>
      <c r="FZ160" s="0" t="n">
        <f aca="false">IF(CHOOSE(MATCH(CG$5,$B$10:$E$10,0),$B160,$C160,$D160,$E160)*CG$6+CG160*CG$7&lt;CG$2,CG$3*CG$4,0)</f>
        <v>0</v>
      </c>
      <c r="GA160" s="0" t="n">
        <f aca="false">IF(CHOOSE(MATCH(CH$5,$B$10:$E$10,0),$B160,$C160,$D160,$E160)*CH$6+CH160*CH$7&lt;CH$2,CH$3*CH$4,0)</f>
        <v>0</v>
      </c>
      <c r="GB160" s="0" t="n">
        <f aca="false">IF(CHOOSE(MATCH(CI$5,$B$10:$E$10,0),$B160,$C160,$D160,$E160)*CI$6+CI160*CI$7&lt;CI$2,CI$3*CI$4,0)</f>
        <v>0</v>
      </c>
      <c r="GC160" s="0" t="n">
        <f aca="false">IF(CHOOSE(MATCH(CJ$5,$B$10:$E$10,0),$B160,$C160,$D160,$E160)*CJ$6+CJ160*CJ$7&lt;CJ$2,CJ$3*CJ$4,0)</f>
        <v>0</v>
      </c>
      <c r="GD160" s="0" t="n">
        <f aca="false">IF(CHOOSE(MATCH(CK$5,$B$10:$E$10,0),$B160,$C160,$D160,$E160)*CK$6+CK160*CK$7&lt;CK$2,CK$3*CK$4,0)</f>
        <v>0</v>
      </c>
      <c r="GE160" s="0" t="n">
        <f aca="false">IF(CHOOSE(MATCH(CL$5,$B$10:$E$10,0),$B160,$C160,$D160,$E160)*CL$6+CL160*CL$7&lt;CL$2,CL$3*CL$4,0)</f>
        <v>0</v>
      </c>
      <c r="GF160" s="0" t="n">
        <f aca="false">IF(CHOOSE(MATCH(CM$5,$B$10:$E$10,0),$B160,$C160,$D160,$E160)*CM$6+CM160*CM$7&lt;CM$2,CM$3*CM$4,0)</f>
        <v>0</v>
      </c>
      <c r="GG160" s="0" t="n">
        <f aca="false">IF(CHOOSE(MATCH(CN$5,$B$10:$E$10,0),$B160,$C160,$D160,$E160)*CN$6+CN160*CN$7&lt;CN$2,CN$3*CN$4,0)</f>
        <v>0</v>
      </c>
      <c r="GH160" s="0" t="n">
        <f aca="false">IF(CHOOSE(MATCH(CO$5,$B$10:$E$10,0),$B160,$C160,$D160,$E160)*CO$6+CO160*CO$7&lt;CO$2,CO$3*CO$4,0)</f>
        <v>0</v>
      </c>
      <c r="GI160" s="0" t="n">
        <f aca="false">IF(CHOOSE(MATCH(CP$5,$B$10:$E$10,0),$B160,$C160,$D160,$E160)*CP$6+CP160*CP$7&lt;CP$2,CP$3*CP$4,0)</f>
        <v>0</v>
      </c>
      <c r="GJ160" s="0" t="n">
        <f aca="false">IF(CHOOSE(MATCH(CQ$5,$B$10:$E$10,0),$B160,$C160,$D160,$E160)*CQ$6+CQ160*CQ$7&lt;CQ$2,CQ$3*CQ$4,0)</f>
        <v>0</v>
      </c>
      <c r="GK160" s="0" t="n">
        <f aca="false">IF(CHOOSE(MATCH(CR$5,$B$10:$E$10,0),$B160,$C160,$D160,$E160)*CR$6+CR160*CR$7&lt;CR$2,CR$3*CR$4,0)</f>
        <v>0</v>
      </c>
      <c r="GL160" s="0" t="n">
        <f aca="false">IF(CHOOSE(MATCH(CS$5,$B$10:$E$10,0),$B160,$C160,$D160,$E160)*CS$6+CS160*CS$7&lt;CS$2,CS$3*CS$4,0)</f>
        <v>0</v>
      </c>
      <c r="GM160" s="0" t="n">
        <f aca="false">IF(CHOOSE(MATCH(CT$5,$B$10:$E$10,0),$B160,$C160,$D160,$E160)*CT$6+CT160*CT$7&lt;CT$2,CT$3*CT$4,0)</f>
        <v>0</v>
      </c>
      <c r="GN160" s="0" t="n">
        <f aca="false">IF(CHOOSE(MATCH(CU$5,$B$10:$E$10,0),$B160,$C160,$D160,$E160)*CU$6+CU160*CU$7&lt;CU$2,CU$3*CU$4,0)</f>
        <v>0</v>
      </c>
      <c r="GO160" s="0" t="n">
        <f aca="false">IF(CHOOSE(MATCH(CV$5,$B$10:$E$10,0),$B160,$C160,$D160,$E160)*CV$6+CV160*CV$7&lt;CV$2,CV$3*CV$4,0)</f>
        <v>0</v>
      </c>
      <c r="GP160" s="0" t="n">
        <f aca="false">IF(CHOOSE(MATCH(CW$5,$B$10:$E$10,0),$B160,$C160,$D160,$E160)*CW$6+CW160*CW$7&lt;CW$2,CW$3*CW$4,0)</f>
        <v>0</v>
      </c>
      <c r="GQ160" s="0" t="n">
        <f aca="false">IF(CHOOSE(MATCH(CX$5,$B$10:$E$10,0),$B160,$C160,$D160,$E160)*CX$6+CX160*CX$7&lt;CX$2,CX$3*CX$4,0)</f>
        <v>0</v>
      </c>
      <c r="GS160" s="0" t="n">
        <f aca="false">SUM(CZ160:GQ160)</f>
        <v>0.5</v>
      </c>
      <c r="GT160" s="0" t="n">
        <f aca="false">IF(GS160&gt;$GS$6,1,0)</f>
        <v>0</v>
      </c>
    </row>
    <row r="161" customFormat="false" ht="14" hidden="false" customHeight="false" outlineLevel="0" collapsed="false">
      <c r="A161" s="0" t="n">
        <v>151</v>
      </c>
      <c r="B161" s="0" t="n">
        <v>0.518839851912311</v>
      </c>
      <c r="C161" s="0" t="n">
        <v>0.66833714768768</v>
      </c>
      <c r="D161" s="0" t="n">
        <v>-1.55941057600888</v>
      </c>
      <c r="E161" s="0" t="n">
        <v>0.584679404631675</v>
      </c>
      <c r="G161" s="0" t="n">
        <v>-1.32624336401932</v>
      </c>
      <c r="H161" s="0" t="n">
        <v>-0.723098310118075</v>
      </c>
      <c r="I161" s="0" t="n">
        <v>0.136938069772441</v>
      </c>
      <c r="J161" s="0" t="n">
        <v>-0.0621946583123645</v>
      </c>
      <c r="K161" s="0" t="n">
        <v>-0.798722794570494</v>
      </c>
      <c r="L161" s="0" t="n">
        <v>0.224913492274936</v>
      </c>
      <c r="M161" s="0" t="n">
        <v>1.54536792251747</v>
      </c>
      <c r="N161" s="0" t="n">
        <v>-0.779608626544359</v>
      </c>
      <c r="O161" s="0" t="n">
        <v>0.222717062570155</v>
      </c>
      <c r="P161" s="0" t="n">
        <v>0.76241121860221</v>
      </c>
      <c r="Q161" s="0" t="n">
        <v>-1.68092810781673</v>
      </c>
      <c r="R161" s="0" t="n">
        <v>-2.01112015929539</v>
      </c>
      <c r="S161" s="0" t="n">
        <v>-0.341633494826965</v>
      </c>
      <c r="T161" s="0" t="n">
        <v>-1.02861804407439</v>
      </c>
      <c r="U161" s="0" t="n">
        <v>1.59414412337355</v>
      </c>
      <c r="V161" s="0" t="n">
        <v>0.876179910846986</v>
      </c>
      <c r="W161" s="0" t="n">
        <v>1.35652499011485</v>
      </c>
      <c r="X161" s="0" t="n">
        <v>0.60655679590127</v>
      </c>
      <c r="Y161" s="0" t="n">
        <v>0.686229668644955</v>
      </c>
      <c r="Z161" s="0" t="n">
        <v>-0.755676410335582</v>
      </c>
      <c r="AA161" s="0" t="n">
        <v>0.747054400562775</v>
      </c>
      <c r="AB161" s="0" t="n">
        <v>1.44223577080993</v>
      </c>
      <c r="AC161" s="0" t="n">
        <v>0.106572315416997</v>
      </c>
      <c r="AD161" s="0" t="n">
        <v>0.193947471416322</v>
      </c>
      <c r="AE161" s="0" t="n">
        <v>2.01693183043972</v>
      </c>
      <c r="AF161" s="0" t="n">
        <v>-0.595741767028812</v>
      </c>
      <c r="AG161" s="0" t="n">
        <v>-0.429329247708665</v>
      </c>
      <c r="AH161" s="0" t="n">
        <v>-0.143427314469591</v>
      </c>
      <c r="AI161" s="0" t="n">
        <v>-0.369338977179723</v>
      </c>
      <c r="AJ161" s="0" t="n">
        <v>-1.164230525319</v>
      </c>
      <c r="AK161" s="0" t="n">
        <v>-1.12735961010912</v>
      </c>
      <c r="AL161" s="0" t="n">
        <v>-0.763536718295654</v>
      </c>
      <c r="AM161" s="0" t="n">
        <v>2.47709976974875</v>
      </c>
      <c r="AN161" s="0" t="n">
        <v>1.01828618426225</v>
      </c>
      <c r="AO161" s="0" t="n">
        <v>-0.362305172529887</v>
      </c>
      <c r="AP161" s="0" t="n">
        <v>-0.20612219486793</v>
      </c>
      <c r="AQ161" s="0" t="n">
        <v>0.0490933871333255</v>
      </c>
      <c r="AR161" s="0" t="n">
        <v>0.377131073037162</v>
      </c>
      <c r="AS161" s="0" t="n">
        <v>0.393197296943981</v>
      </c>
      <c r="AT161" s="0" t="n">
        <v>1.45667399920058</v>
      </c>
      <c r="AU161" s="0" t="n">
        <v>-0.365738515029079</v>
      </c>
      <c r="AV161" s="0" t="n">
        <v>-0.210343387152534</v>
      </c>
      <c r="AW161" s="0" t="n">
        <v>-0.346665274264524</v>
      </c>
      <c r="AX161" s="0" t="n">
        <v>-1.15927150545758</v>
      </c>
      <c r="AY161" s="0" t="n">
        <v>0.255938630289165</v>
      </c>
      <c r="AZ161" s="0" t="n">
        <v>0.59839294408448</v>
      </c>
      <c r="BA161" s="0" t="n">
        <v>0.583636392548215</v>
      </c>
      <c r="BB161" s="0" t="n">
        <v>-2.31357262236997</v>
      </c>
      <c r="BC161" s="0" t="n">
        <v>0.464922322862549</v>
      </c>
      <c r="BD161" s="0" t="n">
        <v>-0.0952695700107142</v>
      </c>
      <c r="BE161" s="0" t="n">
        <v>-1.89766069524921</v>
      </c>
      <c r="BF161" s="0" t="n">
        <v>-0.73117007559631</v>
      </c>
      <c r="BG161" s="0" t="n">
        <v>-0.114423528430052</v>
      </c>
      <c r="BH161" s="0" t="n">
        <v>-1.00539409686462</v>
      </c>
      <c r="BI161" s="0" t="n">
        <v>0.997815732262097</v>
      </c>
      <c r="BJ161" s="0" t="n">
        <v>-0.792213086242555</v>
      </c>
      <c r="BK161" s="0" t="n">
        <v>1.42050339491107</v>
      </c>
      <c r="BL161" s="0" t="n">
        <v>0.0409761469200021</v>
      </c>
      <c r="BM161" s="0" t="n">
        <v>-0.0732359239918878</v>
      </c>
      <c r="BN161" s="0" t="n">
        <v>-0.768563950259704</v>
      </c>
      <c r="BO161" s="0" t="n">
        <v>-1.00273609859869</v>
      </c>
      <c r="BP161" s="0" t="n">
        <v>-0.85052761278348</v>
      </c>
      <c r="BQ161" s="0" t="n">
        <v>0.797354005044326</v>
      </c>
      <c r="BR161" s="0" t="n">
        <v>0.29191937755968</v>
      </c>
      <c r="BS161" s="0" t="n">
        <v>0.453616166851134</v>
      </c>
      <c r="BT161" s="0" t="n">
        <v>-0.340578480972908</v>
      </c>
      <c r="BU161" s="0" t="n">
        <v>0.457773694506614</v>
      </c>
      <c r="BV161" s="0" t="n">
        <v>-1.35480149765499</v>
      </c>
      <c r="BW161" s="0" t="n">
        <v>1.01738805824425</v>
      </c>
      <c r="BX161" s="0" t="n">
        <v>-1.57666818267899</v>
      </c>
      <c r="BY161" s="0" t="n">
        <v>-1.37361666929792</v>
      </c>
      <c r="BZ161" s="0" t="n">
        <v>-1.00526904134313</v>
      </c>
      <c r="CA161" s="0" t="n">
        <v>0.109496340883197</v>
      </c>
      <c r="CB161" s="0" t="n">
        <v>1.12318048195448</v>
      </c>
      <c r="CC161" s="0" t="n">
        <v>-1.64436642080545</v>
      </c>
      <c r="CD161" s="0" t="n">
        <v>0.528714281244902</v>
      </c>
      <c r="CE161" s="0" t="n">
        <v>0.422376160713611</v>
      </c>
      <c r="CF161" s="0" t="n">
        <v>-1.80595634446945</v>
      </c>
      <c r="CG161" s="0" t="n">
        <v>0.314105363941053</v>
      </c>
      <c r="CH161" s="0" t="n">
        <v>0.899208316695876</v>
      </c>
      <c r="CI161" s="0" t="n">
        <v>0.448196715296945</v>
      </c>
      <c r="CJ161" s="0" t="n">
        <v>-0.277818799077068</v>
      </c>
      <c r="CK161" s="0" t="n">
        <v>-1.34132505991147</v>
      </c>
      <c r="CL161" s="0" t="n">
        <v>0.754455413698452</v>
      </c>
      <c r="CM161" s="0" t="n">
        <v>1.05307663034182</v>
      </c>
      <c r="CN161" s="0" t="n">
        <v>-0.611805717198877</v>
      </c>
      <c r="CO161" s="0" t="n">
        <v>-0.261951527136262</v>
      </c>
      <c r="CP161" s="0" t="n">
        <v>-0.311293888444197</v>
      </c>
      <c r="CQ161" s="0" t="n">
        <v>-0.277739218290662</v>
      </c>
      <c r="CR161" s="0" t="n">
        <v>1.14471504275571</v>
      </c>
      <c r="CS161" s="0" t="n">
        <v>-0.882259882928338</v>
      </c>
      <c r="CT161" s="0" t="n">
        <v>-0.0980367076408584</v>
      </c>
      <c r="CU161" s="0" t="n">
        <v>1.74528395291418</v>
      </c>
      <c r="CV161" s="0" t="n">
        <v>-1.17407807920245</v>
      </c>
      <c r="CW161" s="0" t="n">
        <v>-0.343011379300151</v>
      </c>
      <c r="CX161" s="0" t="n">
        <v>1.06177367342752</v>
      </c>
      <c r="CZ161" s="0" t="n">
        <f aca="false">IF(CHOOSE(MATCH(G$5,$B$10:$E$10,0),$B161,$C161,$D161,$E161)*G$6+G161*G$7&lt;G$2,G$3*G$4,0)</f>
        <v>0</v>
      </c>
      <c r="DA161" s="0" t="n">
        <f aca="false">IF(CHOOSE(MATCH(H$5,$B$10:$E$10,0),$B161,$C161,$D161,$E161)*H$6+H161*H$7&lt;H$2,H$3*H$4,0)</f>
        <v>0</v>
      </c>
      <c r="DB161" s="0" t="n">
        <f aca="false">IF(CHOOSE(MATCH(I$5,$B$10:$E$10,0),$B161,$C161,$D161,$E161)*I$6+I161*I$7&lt;I$2,I$3*I$4,0)</f>
        <v>0</v>
      </c>
      <c r="DC161" s="0" t="n">
        <f aca="false">IF(CHOOSE(MATCH(J$5,$B$10:$E$10,0),$B161,$C161,$D161,$E161)*J$6+J161*J$7&lt;J$2,J$3*J$4,0)</f>
        <v>0</v>
      </c>
      <c r="DD161" s="0" t="n">
        <f aca="false">IF(CHOOSE(MATCH(K$5,$B$10:$E$10,0),$B161,$C161,$D161,$E161)*K$6+K161*K$7&lt;K$2,K$3*K$4,0)</f>
        <v>0</v>
      </c>
      <c r="DE161" s="0" t="n">
        <f aca="false">IF(CHOOSE(MATCH(L$5,$B$10:$E$10,0),$B161,$C161,$D161,$E161)*L$6+L161*L$7&lt;L$2,L$3*L$4,0)</f>
        <v>0</v>
      </c>
      <c r="DF161" s="0" t="n">
        <f aca="false">IF(CHOOSE(MATCH(M$5,$B$10:$E$10,0),$B161,$C161,$D161,$E161)*M$6+M161*M$7&lt;M$2,M$3*M$4,0)</f>
        <v>0</v>
      </c>
      <c r="DG161" s="0" t="n">
        <f aca="false">IF(CHOOSE(MATCH(N$5,$B$10:$E$10,0),$B161,$C161,$D161,$E161)*N$6+N161*N$7&lt;N$2,N$3*N$4,0)</f>
        <v>0</v>
      </c>
      <c r="DH161" s="0" t="n">
        <f aca="false">IF(CHOOSE(MATCH(O$5,$B$10:$E$10,0),$B161,$C161,$D161,$E161)*O$6+O161*O$7&lt;O$2,O$3*O$4,0)</f>
        <v>0</v>
      </c>
      <c r="DI161" s="0" t="n">
        <f aca="false">IF(CHOOSE(MATCH(P$5,$B$10:$E$10,0),$B161,$C161,$D161,$E161)*P$6+P161*P$7&lt;P$2,P$3*P$4,0)</f>
        <v>0</v>
      </c>
      <c r="DJ161" s="0" t="n">
        <f aca="false">IF(CHOOSE(MATCH(Q$5,$B$10:$E$10,0),$B161,$C161,$D161,$E161)*Q$6+Q161*Q$7&lt;Q$2,Q$3*Q$4,0)</f>
        <v>0</v>
      </c>
      <c r="DK161" s="0" t="n">
        <f aca="false">IF(CHOOSE(MATCH(R$5,$B$10:$E$10,0),$B161,$C161,$D161,$E161)*R$6+R161*R$7&lt;R$2,R$3*R$4,0)</f>
        <v>0</v>
      </c>
      <c r="DL161" s="0" t="n">
        <f aca="false">IF(CHOOSE(MATCH(S$5,$B$10:$E$10,0),$B161,$C161,$D161,$E161)*S$6+S161*S$7&lt;S$2,S$3*S$4,0)</f>
        <v>0</v>
      </c>
      <c r="DM161" s="0" t="n">
        <f aca="false">IF(CHOOSE(MATCH(T$5,$B$10:$E$10,0),$B161,$C161,$D161,$E161)*T$6+T161*T$7&lt;T$2,T$3*T$4,0)</f>
        <v>0</v>
      </c>
      <c r="DN161" s="0" t="n">
        <f aca="false">IF(CHOOSE(MATCH(U$5,$B$10:$E$10,0),$B161,$C161,$D161,$E161)*U$6+U161*U$7&lt;U$2,U$3*U$4,0)</f>
        <v>0</v>
      </c>
      <c r="DO161" s="0" t="n">
        <f aca="false">IF(CHOOSE(MATCH(V$5,$B$10:$E$10,0),$B161,$C161,$D161,$E161)*V$6+V161*V$7&lt;V$2,V$3*V$4,0)</f>
        <v>0</v>
      </c>
      <c r="DP161" s="0" t="n">
        <f aca="false">IF(CHOOSE(MATCH(W$5,$B$10:$E$10,0),$B161,$C161,$D161,$E161)*W$6+W161*W$7&lt;W$2,W$3*W$4,0)</f>
        <v>0</v>
      </c>
      <c r="DQ161" s="0" t="n">
        <f aca="false">IF(CHOOSE(MATCH(X$5,$B$10:$E$10,0),$B161,$C161,$D161,$E161)*X$6+X161*X$7&lt;X$2,X$3*X$4,0)</f>
        <v>0</v>
      </c>
      <c r="DR161" s="0" t="n">
        <f aca="false">IF(CHOOSE(MATCH(Y$5,$B$10:$E$10,0),$B161,$C161,$D161,$E161)*Y$6+Y161*Y$7&lt;Y$2,Y$3*Y$4,0)</f>
        <v>0</v>
      </c>
      <c r="DS161" s="0" t="n">
        <f aca="false">IF(CHOOSE(MATCH(Z$5,$B$10:$E$10,0),$B161,$C161,$D161,$E161)*Z$6+Z161*Z$7&lt;Z$2,Z$3*Z$4,0)</f>
        <v>0</v>
      </c>
      <c r="DT161" s="0" t="n">
        <f aca="false">IF(CHOOSE(MATCH(AA$5,$B$10:$E$10,0),$B161,$C161,$D161,$E161)*AA$6+AA161*AA$7&lt;AA$2,AA$3*AA$4,0)</f>
        <v>0</v>
      </c>
      <c r="DU161" s="0" t="n">
        <f aca="false">IF(CHOOSE(MATCH(AB$5,$B$10:$E$10,0),$B161,$C161,$D161,$E161)*AB$6+AB161*AB$7&lt;AB$2,AB$3*AB$4,0)</f>
        <v>0</v>
      </c>
      <c r="DV161" s="0" t="n">
        <f aca="false">IF(CHOOSE(MATCH(AC$5,$B$10:$E$10,0),$B161,$C161,$D161,$E161)*AC$6+AC161*AC$7&lt;AC$2,AC$3*AC$4,0)</f>
        <v>0</v>
      </c>
      <c r="DW161" s="0" t="n">
        <f aca="false">IF(CHOOSE(MATCH(AD$5,$B$10:$E$10,0),$B161,$C161,$D161,$E161)*AD$6+AD161*AD$7&lt;AD$2,AD$3*AD$4,0)</f>
        <v>0</v>
      </c>
      <c r="DX161" s="0" t="n">
        <f aca="false">IF(CHOOSE(MATCH(AE$5,$B$10:$E$10,0),$B161,$C161,$D161,$E161)*AE$6+AE161*AE$7&lt;AE$2,AE$3*AE$4,0)</f>
        <v>0</v>
      </c>
      <c r="DY161" s="0" t="n">
        <f aca="false">IF(CHOOSE(MATCH(AF$5,$B$10:$E$10,0),$B161,$C161,$D161,$E161)*AF$6+AF161*AF$7&lt;AF$2,AF$3*AF$4,0)</f>
        <v>0</v>
      </c>
      <c r="DZ161" s="0" t="n">
        <f aca="false">IF(CHOOSE(MATCH(AG$5,$B$10:$E$10,0),$B161,$C161,$D161,$E161)*AG$6+AG161*AG$7&lt;AG$2,AG$3*AG$4,0)</f>
        <v>0</v>
      </c>
      <c r="EA161" s="0" t="n">
        <f aca="false">IF(CHOOSE(MATCH(AH$5,$B$10:$E$10,0),$B161,$C161,$D161,$E161)*AH$6+AH161*AH$7&lt;AH$2,AH$3*AH$4,0)</f>
        <v>0</v>
      </c>
      <c r="EB161" s="0" t="n">
        <f aca="false">IF(CHOOSE(MATCH(AI$5,$B$10:$E$10,0),$B161,$C161,$D161,$E161)*AI$6+AI161*AI$7&lt;AI$2,AI$3*AI$4,0)</f>
        <v>0</v>
      </c>
      <c r="EC161" s="0" t="n">
        <f aca="false">IF(CHOOSE(MATCH(AJ$5,$B$10:$E$10,0),$B161,$C161,$D161,$E161)*AJ$6+AJ161*AJ$7&lt;AJ$2,AJ$3*AJ$4,0)</f>
        <v>0</v>
      </c>
      <c r="ED161" s="0" t="n">
        <f aca="false">IF(CHOOSE(MATCH(AK$5,$B$10:$E$10,0),$B161,$C161,$D161,$E161)*AK$6+AK161*AK$7&lt;AK$2,AK$3*AK$4,0)</f>
        <v>0</v>
      </c>
      <c r="EE161" s="0" t="n">
        <f aca="false">IF(CHOOSE(MATCH(AL$5,$B$10:$E$10,0),$B161,$C161,$D161,$E161)*AL$6+AL161*AL$7&lt;AL$2,AL$3*AL$4,0)</f>
        <v>0</v>
      </c>
      <c r="EF161" s="0" t="n">
        <f aca="false">IF(CHOOSE(MATCH(AM$5,$B$10:$E$10,0),$B161,$C161,$D161,$E161)*AM$6+AM161*AM$7&lt;AM$2,AM$3*AM$4,0)</f>
        <v>0</v>
      </c>
      <c r="EG161" s="0" t="n">
        <f aca="false">IF(CHOOSE(MATCH(AN$5,$B$10:$E$10,0),$B161,$C161,$D161,$E161)*AN$6+AN161*AN$7&lt;AN$2,AN$3*AN$4,0)</f>
        <v>0</v>
      </c>
      <c r="EH161" s="0" t="n">
        <f aca="false">IF(CHOOSE(MATCH(AO$5,$B$10:$E$10,0),$B161,$C161,$D161,$E161)*AO$6+AO161*AO$7&lt;AO$2,AO$3*AO$4,0)</f>
        <v>0</v>
      </c>
      <c r="EI161" s="0" t="n">
        <f aca="false">IF(CHOOSE(MATCH(AP$5,$B$10:$E$10,0),$B161,$C161,$D161,$E161)*AP$6+AP161*AP$7&lt;AP$2,AP$3*AP$4,0)</f>
        <v>0</v>
      </c>
      <c r="EJ161" s="0" t="n">
        <f aca="false">IF(CHOOSE(MATCH(AQ$5,$B$10:$E$10,0),$B161,$C161,$D161,$E161)*AQ$6+AQ161*AQ$7&lt;AQ$2,AQ$3*AQ$4,0)</f>
        <v>0</v>
      </c>
      <c r="EK161" s="0" t="n">
        <f aca="false">IF(CHOOSE(MATCH(AR$5,$B$10:$E$10,0),$B161,$C161,$D161,$E161)*AR$6+AR161*AR$7&lt;AR$2,AR$3*AR$4,0)</f>
        <v>0</v>
      </c>
      <c r="EL161" s="0" t="n">
        <f aca="false">IF(CHOOSE(MATCH(AS$5,$B$10:$E$10,0),$B161,$C161,$D161,$E161)*AS$6+AS161*AS$7&lt;AS$2,AS$3*AS$4,0)</f>
        <v>0</v>
      </c>
      <c r="EM161" s="0" t="n">
        <f aca="false">IF(CHOOSE(MATCH(AT$5,$B$10:$E$10,0),$B161,$C161,$D161,$E161)*AT$6+AT161*AT$7&lt;AT$2,AT$3*AT$4,0)</f>
        <v>0</v>
      </c>
      <c r="EN161" s="0" t="n">
        <f aca="false">IF(CHOOSE(MATCH(AU$5,$B$10:$E$10,0),$B161,$C161,$D161,$E161)*AU$6+AU161*AU$7&lt;AU$2,AU$3*AU$4,0)</f>
        <v>0</v>
      </c>
      <c r="EO161" s="0" t="n">
        <f aca="false">IF(CHOOSE(MATCH(AV$5,$B$10:$E$10,0),$B161,$C161,$D161,$E161)*AV$6+AV161*AV$7&lt;AV$2,AV$3*AV$4,0)</f>
        <v>0</v>
      </c>
      <c r="EP161" s="0" t="n">
        <f aca="false">IF(CHOOSE(MATCH(AW$5,$B$10:$E$10,0),$B161,$C161,$D161,$E161)*AW$6+AW161*AW$7&lt;AW$2,AW$3*AW$4,0)</f>
        <v>0</v>
      </c>
      <c r="EQ161" s="0" t="n">
        <f aca="false">IF(CHOOSE(MATCH(AX$5,$B$10:$E$10,0),$B161,$C161,$D161,$E161)*AX$6+AX161*AX$7&lt;AX$2,AX$3*AX$4,0)</f>
        <v>0</v>
      </c>
      <c r="ER161" s="0" t="n">
        <f aca="false">IF(CHOOSE(MATCH(AY$5,$B$10:$E$10,0),$B161,$C161,$D161,$E161)*AY$6+AY161*AY$7&lt;AY$2,AY$3*AY$4,0)</f>
        <v>0</v>
      </c>
      <c r="ES161" s="0" t="n">
        <f aca="false">IF(CHOOSE(MATCH(AZ$5,$B$10:$E$10,0),$B161,$C161,$D161,$E161)*AZ$6+AZ161*AZ$7&lt;AZ$2,AZ$3*AZ$4,0)</f>
        <v>0</v>
      </c>
      <c r="ET161" s="0" t="n">
        <f aca="false">IF(CHOOSE(MATCH(BA$5,$B$10:$E$10,0),$B161,$C161,$D161,$E161)*BA$6+BA161*BA$7&lt;BA$2,BA$3*BA$4,0)</f>
        <v>0</v>
      </c>
      <c r="EU161" s="0" t="n">
        <f aca="false">IF(CHOOSE(MATCH(BB$5,$B$10:$E$10,0),$B161,$C161,$D161,$E161)*BB$6+BB161*BB$7&lt;BB$2,BB$3*BB$4,0)</f>
        <v>0</v>
      </c>
      <c r="EV161" s="0" t="n">
        <f aca="false">IF(CHOOSE(MATCH(BC$5,$B$10:$E$10,0),$B161,$C161,$D161,$E161)*BC$6+BC161*BC$7&lt;BC$2,BC$3*BC$4,0)</f>
        <v>0</v>
      </c>
      <c r="EW161" s="0" t="n">
        <f aca="false">IF(CHOOSE(MATCH(BD$5,$B$10:$E$10,0),$B161,$C161,$D161,$E161)*BD$6+BD161*BD$7&lt;BD$2,BD$3*BD$4,0)</f>
        <v>0</v>
      </c>
      <c r="EX161" s="0" t="n">
        <f aca="false">IF(CHOOSE(MATCH(BE$5,$B$10:$E$10,0),$B161,$C161,$D161,$E161)*BE$6+BE161*BE$7&lt;BE$2,BE$3*BE$4,0)</f>
        <v>12.5</v>
      </c>
      <c r="EY161" s="0" t="n">
        <f aca="false">IF(CHOOSE(MATCH(BF$5,$B$10:$E$10,0),$B161,$C161,$D161,$E161)*BF$6+BF161*BF$7&lt;BF$2,BF$3*BF$4,0)</f>
        <v>0</v>
      </c>
      <c r="EZ161" s="0" t="n">
        <f aca="false">IF(CHOOSE(MATCH(BG$5,$B$10:$E$10,0),$B161,$C161,$D161,$E161)*BG$6+BG161*BG$7&lt;BG$2,BG$3*BG$4,0)</f>
        <v>0</v>
      </c>
      <c r="FA161" s="0" t="n">
        <f aca="false">IF(CHOOSE(MATCH(BH$5,$B$10:$E$10,0),$B161,$C161,$D161,$E161)*BH$6+BH161*BH$7&lt;BH$2,BH$3*BH$4,0)</f>
        <v>0</v>
      </c>
      <c r="FB161" s="0" t="n">
        <f aca="false">IF(CHOOSE(MATCH(BI$5,$B$10:$E$10,0),$B161,$C161,$D161,$E161)*BI$6+BI161*BI$7&lt;BI$2,BI$3*BI$4,0)</f>
        <v>0</v>
      </c>
      <c r="FC161" s="0" t="n">
        <f aca="false">IF(CHOOSE(MATCH(BJ$5,$B$10:$E$10,0),$B161,$C161,$D161,$E161)*BJ$6+BJ161*BJ$7&lt;BJ$2,BJ$3*BJ$4,0)</f>
        <v>0</v>
      </c>
      <c r="FD161" s="0" t="n">
        <f aca="false">IF(CHOOSE(MATCH(BK$5,$B$10:$E$10,0),$B161,$C161,$D161,$E161)*BK$6+BK161*BK$7&lt;BK$2,BK$3*BK$4,0)</f>
        <v>0</v>
      </c>
      <c r="FE161" s="0" t="n">
        <f aca="false">IF(CHOOSE(MATCH(BL$5,$B$10:$E$10,0),$B161,$C161,$D161,$E161)*BL$6+BL161*BL$7&lt;BL$2,BL$3*BL$4,0)</f>
        <v>0</v>
      </c>
      <c r="FF161" s="0" t="n">
        <f aca="false">IF(CHOOSE(MATCH(BM$5,$B$10:$E$10,0),$B161,$C161,$D161,$E161)*BM$6+BM161*BM$7&lt;BM$2,BM$3*BM$4,0)</f>
        <v>0</v>
      </c>
      <c r="FG161" s="0" t="n">
        <f aca="false">IF(CHOOSE(MATCH(BN$5,$B$10:$E$10,0),$B161,$C161,$D161,$E161)*BN$6+BN161*BN$7&lt;BN$2,BN$3*BN$4,0)</f>
        <v>0</v>
      </c>
      <c r="FH161" s="0" t="n">
        <f aca="false">IF(CHOOSE(MATCH(BO$5,$B$10:$E$10,0),$B161,$C161,$D161,$E161)*BO$6+BO161*BO$7&lt;BO$2,BO$3*BO$4,0)</f>
        <v>0</v>
      </c>
      <c r="FI161" s="0" t="n">
        <f aca="false">IF(CHOOSE(MATCH(BP$5,$B$10:$E$10,0),$B161,$C161,$D161,$E161)*BP$6+BP161*BP$7&lt;BP$2,BP$3*BP$4,0)</f>
        <v>0</v>
      </c>
      <c r="FJ161" s="0" t="n">
        <f aca="false">IF(CHOOSE(MATCH(BQ$5,$B$10:$E$10,0),$B161,$C161,$D161,$E161)*BQ$6+BQ161*BQ$7&lt;BQ$2,BQ$3*BQ$4,0)</f>
        <v>0</v>
      </c>
      <c r="FK161" s="0" t="n">
        <f aca="false">IF(CHOOSE(MATCH(BR$5,$B$10:$E$10,0),$B161,$C161,$D161,$E161)*BR$6+BR161*BR$7&lt;BR$2,BR$3*BR$4,0)</f>
        <v>0</v>
      </c>
      <c r="FL161" s="0" t="n">
        <f aca="false">IF(CHOOSE(MATCH(BS$5,$B$10:$E$10,0),$B161,$C161,$D161,$E161)*BS$6+BS161*BS$7&lt;BS$2,BS$3*BS$4,0)</f>
        <v>0</v>
      </c>
      <c r="FM161" s="0" t="n">
        <f aca="false">IF(CHOOSE(MATCH(BT$5,$B$10:$E$10,0),$B161,$C161,$D161,$E161)*BT$6+BT161*BT$7&lt;BT$2,BT$3*BT$4,0)</f>
        <v>0</v>
      </c>
      <c r="FN161" s="0" t="n">
        <f aca="false">IF(CHOOSE(MATCH(BU$5,$B$10:$E$10,0),$B161,$C161,$D161,$E161)*BU$6+BU161*BU$7&lt;BU$2,BU$3*BU$4,0)</f>
        <v>0</v>
      </c>
      <c r="FO161" s="0" t="n">
        <f aca="false">IF(CHOOSE(MATCH(BV$5,$B$10:$E$10,0),$B161,$C161,$D161,$E161)*BV$6+BV161*BV$7&lt;BV$2,BV$3*BV$4,0)</f>
        <v>0</v>
      </c>
      <c r="FP161" s="0" t="n">
        <f aca="false">IF(CHOOSE(MATCH(BW$5,$B$10:$E$10,0),$B161,$C161,$D161,$E161)*BW$6+BW161*BW$7&lt;BW$2,BW$3*BW$4,0)</f>
        <v>0</v>
      </c>
      <c r="FQ161" s="0" t="n">
        <f aca="false">IF(CHOOSE(MATCH(BX$5,$B$10:$E$10,0),$B161,$C161,$D161,$E161)*BX$6+BX161*BX$7&lt;BX$2,BX$3*BX$4,0)</f>
        <v>0</v>
      </c>
      <c r="FR161" s="0" t="n">
        <f aca="false">IF(CHOOSE(MATCH(BY$5,$B$10:$E$10,0),$B161,$C161,$D161,$E161)*BY$6+BY161*BY$7&lt;BY$2,BY$3*BY$4,0)</f>
        <v>0</v>
      </c>
      <c r="FS161" s="0" t="n">
        <f aca="false">IF(CHOOSE(MATCH(BZ$5,$B$10:$E$10,0),$B161,$C161,$D161,$E161)*BZ$6+BZ161*BZ$7&lt;BZ$2,BZ$3*BZ$4,0)</f>
        <v>0</v>
      </c>
      <c r="FT161" s="0" t="n">
        <f aca="false">IF(CHOOSE(MATCH(CA$5,$B$10:$E$10,0),$B161,$C161,$D161,$E161)*CA$6+CA161*CA$7&lt;CA$2,CA$3*CA$4,0)</f>
        <v>0</v>
      </c>
      <c r="FU161" s="0" t="n">
        <f aca="false">IF(CHOOSE(MATCH(CB$5,$B$10:$E$10,0),$B161,$C161,$D161,$E161)*CB$6+CB161*CB$7&lt;CB$2,CB$3*CB$4,0)</f>
        <v>0</v>
      </c>
      <c r="FV161" s="0" t="n">
        <f aca="false">IF(CHOOSE(MATCH(CC$5,$B$10:$E$10,0),$B161,$C161,$D161,$E161)*CC$6+CC161*CC$7&lt;CC$2,CC$3*CC$4,0)</f>
        <v>0</v>
      </c>
      <c r="FW161" s="0" t="n">
        <f aca="false">IF(CHOOSE(MATCH(CD$5,$B$10:$E$10,0),$B161,$C161,$D161,$E161)*CD$6+CD161*CD$7&lt;CD$2,CD$3*CD$4,0)</f>
        <v>0</v>
      </c>
      <c r="FX161" s="0" t="n">
        <f aca="false">IF(CHOOSE(MATCH(CE$5,$B$10:$E$10,0),$B161,$C161,$D161,$E161)*CE$6+CE161*CE$7&lt;CE$2,CE$3*CE$4,0)</f>
        <v>0</v>
      </c>
      <c r="FY161" s="0" t="n">
        <f aca="false">IF(CHOOSE(MATCH(CF$5,$B$10:$E$10,0),$B161,$C161,$D161,$E161)*CF$6+CF161*CF$7&lt;CF$2,CF$3*CF$4,0)</f>
        <v>0</v>
      </c>
      <c r="FZ161" s="0" t="n">
        <f aca="false">IF(CHOOSE(MATCH(CG$5,$B$10:$E$10,0),$B161,$C161,$D161,$E161)*CG$6+CG161*CG$7&lt;CG$2,CG$3*CG$4,0)</f>
        <v>0</v>
      </c>
      <c r="GA161" s="0" t="n">
        <f aca="false">IF(CHOOSE(MATCH(CH$5,$B$10:$E$10,0),$B161,$C161,$D161,$E161)*CH$6+CH161*CH$7&lt;CH$2,CH$3*CH$4,0)</f>
        <v>0</v>
      </c>
      <c r="GB161" s="0" t="n">
        <f aca="false">IF(CHOOSE(MATCH(CI$5,$B$10:$E$10,0),$B161,$C161,$D161,$E161)*CI$6+CI161*CI$7&lt;CI$2,CI$3*CI$4,0)</f>
        <v>0</v>
      </c>
      <c r="GC161" s="0" t="n">
        <f aca="false">IF(CHOOSE(MATCH(CJ$5,$B$10:$E$10,0),$B161,$C161,$D161,$E161)*CJ$6+CJ161*CJ$7&lt;CJ$2,CJ$3*CJ$4,0)</f>
        <v>0</v>
      </c>
      <c r="GD161" s="0" t="n">
        <f aca="false">IF(CHOOSE(MATCH(CK$5,$B$10:$E$10,0),$B161,$C161,$D161,$E161)*CK$6+CK161*CK$7&lt;CK$2,CK$3*CK$4,0)</f>
        <v>0</v>
      </c>
      <c r="GE161" s="0" t="n">
        <f aca="false">IF(CHOOSE(MATCH(CL$5,$B$10:$E$10,0),$B161,$C161,$D161,$E161)*CL$6+CL161*CL$7&lt;CL$2,CL$3*CL$4,0)</f>
        <v>0</v>
      </c>
      <c r="GF161" s="0" t="n">
        <f aca="false">IF(CHOOSE(MATCH(CM$5,$B$10:$E$10,0),$B161,$C161,$D161,$E161)*CM$6+CM161*CM$7&lt;CM$2,CM$3*CM$4,0)</f>
        <v>0</v>
      </c>
      <c r="GG161" s="0" t="n">
        <f aca="false">IF(CHOOSE(MATCH(CN$5,$B$10:$E$10,0),$B161,$C161,$D161,$E161)*CN$6+CN161*CN$7&lt;CN$2,CN$3*CN$4,0)</f>
        <v>0</v>
      </c>
      <c r="GH161" s="0" t="n">
        <f aca="false">IF(CHOOSE(MATCH(CO$5,$B$10:$E$10,0),$B161,$C161,$D161,$E161)*CO$6+CO161*CO$7&lt;CO$2,CO$3*CO$4,0)</f>
        <v>0</v>
      </c>
      <c r="GI161" s="0" t="n">
        <f aca="false">IF(CHOOSE(MATCH(CP$5,$B$10:$E$10,0),$B161,$C161,$D161,$E161)*CP$6+CP161*CP$7&lt;CP$2,CP$3*CP$4,0)</f>
        <v>0</v>
      </c>
      <c r="GJ161" s="0" t="n">
        <f aca="false">IF(CHOOSE(MATCH(CQ$5,$B$10:$E$10,0),$B161,$C161,$D161,$E161)*CQ$6+CQ161*CQ$7&lt;CQ$2,CQ$3*CQ$4,0)</f>
        <v>0</v>
      </c>
      <c r="GK161" s="0" t="n">
        <f aca="false">IF(CHOOSE(MATCH(CR$5,$B$10:$E$10,0),$B161,$C161,$D161,$E161)*CR$6+CR161*CR$7&lt;CR$2,CR$3*CR$4,0)</f>
        <v>0</v>
      </c>
      <c r="GL161" s="0" t="n">
        <f aca="false">IF(CHOOSE(MATCH(CS$5,$B$10:$E$10,0),$B161,$C161,$D161,$E161)*CS$6+CS161*CS$7&lt;CS$2,CS$3*CS$4,0)</f>
        <v>0</v>
      </c>
      <c r="GM161" s="0" t="n">
        <f aca="false">IF(CHOOSE(MATCH(CT$5,$B$10:$E$10,0),$B161,$C161,$D161,$E161)*CT$6+CT161*CT$7&lt;CT$2,CT$3*CT$4,0)</f>
        <v>0</v>
      </c>
      <c r="GN161" s="0" t="n">
        <f aca="false">IF(CHOOSE(MATCH(CU$5,$B$10:$E$10,0),$B161,$C161,$D161,$E161)*CU$6+CU161*CU$7&lt;CU$2,CU$3*CU$4,0)</f>
        <v>0</v>
      </c>
      <c r="GO161" s="0" t="n">
        <f aca="false">IF(CHOOSE(MATCH(CV$5,$B$10:$E$10,0),$B161,$C161,$D161,$E161)*CV$6+CV161*CV$7&lt;CV$2,CV$3*CV$4,0)</f>
        <v>0</v>
      </c>
      <c r="GP161" s="0" t="n">
        <f aca="false">IF(CHOOSE(MATCH(CW$5,$B$10:$E$10,0),$B161,$C161,$D161,$E161)*CW$6+CW161*CW$7&lt;CW$2,CW$3*CW$4,0)</f>
        <v>0</v>
      </c>
      <c r="GQ161" s="0" t="n">
        <f aca="false">IF(CHOOSE(MATCH(CX$5,$B$10:$E$10,0),$B161,$C161,$D161,$E161)*CX$6+CX161*CX$7&lt;CX$2,CX$3*CX$4,0)</f>
        <v>0</v>
      </c>
      <c r="GS161" s="0" t="n">
        <f aca="false">SUM(CZ161:GQ161)</f>
        <v>12.5</v>
      </c>
      <c r="GT161" s="0" t="n">
        <f aca="false">IF(GS161&gt;$GS$6,1,0)</f>
        <v>0</v>
      </c>
    </row>
    <row r="162" customFormat="false" ht="14" hidden="false" customHeight="false" outlineLevel="0" collapsed="false">
      <c r="A162" s="0" t="n">
        <v>152</v>
      </c>
      <c r="B162" s="0" t="n">
        <v>-0.0106431486024034</v>
      </c>
      <c r="C162" s="0" t="n">
        <v>-0.107233360167396</v>
      </c>
      <c r="D162" s="0" t="n">
        <v>1.28009909011558</v>
      </c>
      <c r="E162" s="0" t="n">
        <v>1.60264199724053</v>
      </c>
      <c r="G162" s="0" t="n">
        <v>1.98193447431549</v>
      </c>
      <c r="H162" s="0" t="n">
        <v>0.0765351160225691</v>
      </c>
      <c r="I162" s="0" t="n">
        <v>0.151161430039792</v>
      </c>
      <c r="J162" s="0" t="n">
        <v>0.195273059944157</v>
      </c>
      <c r="K162" s="0" t="n">
        <v>-1.00273609859869</v>
      </c>
      <c r="L162" s="0" t="n">
        <v>-0.968418589764042</v>
      </c>
      <c r="M162" s="0" t="n">
        <v>-0.134313040689449</v>
      </c>
      <c r="N162" s="0" t="n">
        <v>0.0536124389327597</v>
      </c>
      <c r="O162" s="0" t="n">
        <v>0.142036924444255</v>
      </c>
      <c r="P162" s="0" t="n">
        <v>-1.00831584859407</v>
      </c>
      <c r="Q162" s="0" t="n">
        <v>-0.558869714950561</v>
      </c>
      <c r="R162" s="0" t="n">
        <v>-0.119043761515059</v>
      </c>
      <c r="S162" s="0" t="n">
        <v>0.575491867493838</v>
      </c>
      <c r="T162" s="0" t="n">
        <v>1.00526904134313</v>
      </c>
      <c r="U162" s="0" t="n">
        <v>0.314748831442557</v>
      </c>
      <c r="V162" s="0" t="n">
        <v>0.165414348884951</v>
      </c>
      <c r="W162" s="0" t="n">
        <v>-1.15434431791073</v>
      </c>
      <c r="X162" s="0" t="n">
        <v>-1.44418663694523</v>
      </c>
      <c r="Y162" s="0" t="n">
        <v>0.0112834186438704</v>
      </c>
      <c r="Z162" s="0" t="n">
        <v>-0.255544136962271</v>
      </c>
      <c r="AA162" s="0" t="n">
        <v>0.199952410184778</v>
      </c>
      <c r="AB162" s="0" t="n">
        <v>0.491251057610498</v>
      </c>
      <c r="AC162" s="0" t="n">
        <v>-0.886104771780083</v>
      </c>
      <c r="AD162" s="0" t="n">
        <v>-0.293516677629668</v>
      </c>
      <c r="AE162" s="0" t="n">
        <v>0.476629793411121</v>
      </c>
      <c r="AF162" s="0" t="n">
        <v>0.5187996521272</v>
      </c>
      <c r="AG162" s="0" t="n">
        <v>0.491422724735458</v>
      </c>
      <c r="AH162" s="0" t="n">
        <v>0.882598669704748</v>
      </c>
      <c r="AI162" s="0" t="n">
        <v>-1.5186560631264</v>
      </c>
      <c r="AJ162" s="0" t="n">
        <v>-0.744325916457456</v>
      </c>
      <c r="AK162" s="0" t="n">
        <v>-1.277858245885</v>
      </c>
      <c r="AL162" s="0" t="n">
        <v>-0.0281170287053101</v>
      </c>
      <c r="AM162" s="0" t="n">
        <v>0.0441923475591466</v>
      </c>
      <c r="AN162" s="0" t="n">
        <v>0.600773546466371</v>
      </c>
      <c r="AO162" s="0" t="n">
        <v>-1.32403556563077</v>
      </c>
      <c r="AP162" s="0" t="n">
        <v>1.21338644021307</v>
      </c>
      <c r="AQ162" s="0" t="n">
        <v>0.542754605703522</v>
      </c>
      <c r="AR162" s="0" t="n">
        <v>-0.0599720806349069</v>
      </c>
      <c r="AS162" s="0" t="n">
        <v>-0.0457237092632568</v>
      </c>
      <c r="AT162" s="0" t="n">
        <v>-1.76093635673169</v>
      </c>
      <c r="AU162" s="0" t="n">
        <v>0.218798277273891</v>
      </c>
      <c r="AV162" s="0" t="n">
        <v>1.71421561390162</v>
      </c>
      <c r="AW162" s="0" t="n">
        <v>-0.539832853974076</v>
      </c>
      <c r="AX162" s="0" t="n">
        <v>2.02163391804788</v>
      </c>
      <c r="AY162" s="0" t="n">
        <v>-0.815996372693917</v>
      </c>
      <c r="AZ162" s="0" t="n">
        <v>-1.53113433043472</v>
      </c>
      <c r="BA162" s="0" t="n">
        <v>-0.764766809879802</v>
      </c>
      <c r="BB162" s="0" t="n">
        <v>-2.48208380071446</v>
      </c>
      <c r="BC162" s="0" t="n">
        <v>-1.70990460901521</v>
      </c>
      <c r="BD162" s="0" t="n">
        <v>0.613929387327517</v>
      </c>
      <c r="BE162" s="0" t="n">
        <v>1.13315536509617</v>
      </c>
      <c r="BF162" s="0" t="n">
        <v>0.148530716614914</v>
      </c>
      <c r="BG162" s="0" t="n">
        <v>0.0516979525855277</v>
      </c>
      <c r="BH162" s="0" t="n">
        <v>2.39811924984679</v>
      </c>
      <c r="BI162" s="0" t="n">
        <v>0.592274318478303</v>
      </c>
      <c r="BJ162" s="0" t="n">
        <v>1.72056388691999</v>
      </c>
      <c r="BK162" s="0" t="n">
        <v>1.18173375085462</v>
      </c>
      <c r="BL162" s="0" t="n">
        <v>2.5797271518968</v>
      </c>
      <c r="BM162" s="0" t="n">
        <v>-0.837203515402507</v>
      </c>
      <c r="BN162" s="0" t="n">
        <v>0.942338829190703</v>
      </c>
      <c r="BO162" s="0" t="n">
        <v>-1.57217982632574</v>
      </c>
      <c r="BP162" s="0" t="n">
        <v>-2.13554812944494</v>
      </c>
      <c r="BQ162" s="0" t="n">
        <v>0.702584657119587</v>
      </c>
      <c r="BR162" s="0" t="n">
        <v>-0.0923500920180231</v>
      </c>
      <c r="BS162" s="0" t="n">
        <v>0.52651785154012</v>
      </c>
      <c r="BT162" s="0" t="n">
        <v>2.94450728688389</v>
      </c>
      <c r="BU162" s="0" t="n">
        <v>-0.28195472623338</v>
      </c>
      <c r="BV162" s="0" t="n">
        <v>1.43663328344701</v>
      </c>
      <c r="BW162" s="0" t="n">
        <v>-2.03297531697899</v>
      </c>
      <c r="BX162" s="0" t="n">
        <v>0.371469468518626</v>
      </c>
      <c r="BY162" s="0" t="n">
        <v>-0.0880481820786372</v>
      </c>
      <c r="BZ162" s="0" t="n">
        <v>-1.0954408935504</v>
      </c>
      <c r="CA162" s="0" t="n">
        <v>0.268607891484862</v>
      </c>
      <c r="CB162" s="0" t="n">
        <v>0.263059973804047</v>
      </c>
      <c r="CC162" s="0" t="n">
        <v>-0.476115928904619</v>
      </c>
      <c r="CD162" s="0" t="n">
        <v>0.795464529801393</v>
      </c>
      <c r="CE162" s="0" t="n">
        <v>1.07449523056857</v>
      </c>
      <c r="CF162" s="0" t="n">
        <v>0.73487399276928</v>
      </c>
      <c r="CG162" s="0" t="n">
        <v>-0.120893446364789</v>
      </c>
      <c r="CH162" s="0" t="n">
        <v>-0.550660388398683</v>
      </c>
      <c r="CI162" s="0" t="n">
        <v>-0.760162492952077</v>
      </c>
      <c r="CJ162" s="0" t="n">
        <v>-0.732570697437041</v>
      </c>
      <c r="CK162" s="0" t="n">
        <v>0.918751084100222</v>
      </c>
      <c r="CL162" s="0" t="n">
        <v>0.289765011984855</v>
      </c>
      <c r="CM162" s="0" t="n">
        <v>1.03252205008175</v>
      </c>
      <c r="CN162" s="0" t="n">
        <v>1.38590166898211</v>
      </c>
      <c r="CO162" s="0" t="n">
        <v>-1.71587998920586</v>
      </c>
      <c r="CP162" s="0" t="n">
        <v>-0.754761231291923</v>
      </c>
      <c r="CQ162" s="0" t="n">
        <v>1.02615558716934</v>
      </c>
      <c r="CR162" s="0" t="n">
        <v>-0.183512156581855</v>
      </c>
      <c r="CS162" s="0" t="n">
        <v>2.33521859627217</v>
      </c>
      <c r="CT162" s="0" t="n">
        <v>1.87013938557357</v>
      </c>
      <c r="CU162" s="0" t="n">
        <v>0.86545014710282</v>
      </c>
      <c r="CV162" s="0" t="n">
        <v>-1.10370137917926</v>
      </c>
      <c r="CW162" s="0" t="n">
        <v>0.35422999644652</v>
      </c>
      <c r="CX162" s="0" t="n">
        <v>-1.10412429421558</v>
      </c>
      <c r="CZ162" s="0" t="n">
        <f aca="false">IF(CHOOSE(MATCH(G$5,$B$10:$E$10,0),$B162,$C162,$D162,$E162)*G$6+G162*G$7&lt;G$2,G$3*G$4,0)</f>
        <v>0</v>
      </c>
      <c r="DA162" s="0" t="n">
        <f aca="false">IF(CHOOSE(MATCH(H$5,$B$10:$E$10,0),$B162,$C162,$D162,$E162)*H$6+H162*H$7&lt;H$2,H$3*H$4,0)</f>
        <v>0</v>
      </c>
      <c r="DB162" s="0" t="n">
        <f aca="false">IF(CHOOSE(MATCH(I$5,$B$10:$E$10,0),$B162,$C162,$D162,$E162)*I$6+I162*I$7&lt;I$2,I$3*I$4,0)</f>
        <v>0</v>
      </c>
      <c r="DC162" s="0" t="n">
        <f aca="false">IF(CHOOSE(MATCH(J$5,$B$10:$E$10,0),$B162,$C162,$D162,$E162)*J$6+J162*J$7&lt;J$2,J$3*J$4,0)</f>
        <v>0</v>
      </c>
      <c r="DD162" s="0" t="n">
        <f aca="false">IF(CHOOSE(MATCH(K$5,$B$10:$E$10,0),$B162,$C162,$D162,$E162)*K$6+K162*K$7&lt;K$2,K$3*K$4,0)</f>
        <v>0</v>
      </c>
      <c r="DE162" s="0" t="n">
        <f aca="false">IF(CHOOSE(MATCH(L$5,$B$10:$E$10,0),$B162,$C162,$D162,$E162)*L$6+L162*L$7&lt;L$2,L$3*L$4,0)</f>
        <v>0</v>
      </c>
      <c r="DF162" s="0" t="n">
        <f aca="false">IF(CHOOSE(MATCH(M$5,$B$10:$E$10,0),$B162,$C162,$D162,$E162)*M$6+M162*M$7&lt;M$2,M$3*M$4,0)</f>
        <v>0</v>
      </c>
      <c r="DG162" s="0" t="n">
        <f aca="false">IF(CHOOSE(MATCH(N$5,$B$10:$E$10,0),$B162,$C162,$D162,$E162)*N$6+N162*N$7&lt;N$2,N$3*N$4,0)</f>
        <v>0</v>
      </c>
      <c r="DH162" s="0" t="n">
        <f aca="false">IF(CHOOSE(MATCH(O$5,$B$10:$E$10,0),$B162,$C162,$D162,$E162)*O$6+O162*O$7&lt;O$2,O$3*O$4,0)</f>
        <v>0</v>
      </c>
      <c r="DI162" s="0" t="n">
        <f aca="false">IF(CHOOSE(MATCH(P$5,$B$10:$E$10,0),$B162,$C162,$D162,$E162)*P$6+P162*P$7&lt;P$2,P$3*P$4,0)</f>
        <v>0</v>
      </c>
      <c r="DJ162" s="0" t="n">
        <f aca="false">IF(CHOOSE(MATCH(Q$5,$B$10:$E$10,0),$B162,$C162,$D162,$E162)*Q$6+Q162*Q$7&lt;Q$2,Q$3*Q$4,0)</f>
        <v>0</v>
      </c>
      <c r="DK162" s="0" t="n">
        <f aca="false">IF(CHOOSE(MATCH(R$5,$B$10:$E$10,0),$B162,$C162,$D162,$E162)*R$6+R162*R$7&lt;R$2,R$3*R$4,0)</f>
        <v>0</v>
      </c>
      <c r="DL162" s="0" t="n">
        <f aca="false">IF(CHOOSE(MATCH(S$5,$B$10:$E$10,0),$B162,$C162,$D162,$E162)*S$6+S162*S$7&lt;S$2,S$3*S$4,0)</f>
        <v>0</v>
      </c>
      <c r="DM162" s="0" t="n">
        <f aca="false">IF(CHOOSE(MATCH(T$5,$B$10:$E$10,0),$B162,$C162,$D162,$E162)*T$6+T162*T$7&lt;T$2,T$3*T$4,0)</f>
        <v>0</v>
      </c>
      <c r="DN162" s="0" t="n">
        <f aca="false">IF(CHOOSE(MATCH(U$5,$B$10:$E$10,0),$B162,$C162,$D162,$E162)*U$6+U162*U$7&lt;U$2,U$3*U$4,0)</f>
        <v>0</v>
      </c>
      <c r="DO162" s="0" t="n">
        <f aca="false">IF(CHOOSE(MATCH(V$5,$B$10:$E$10,0),$B162,$C162,$D162,$E162)*V$6+V162*V$7&lt;V$2,V$3*V$4,0)</f>
        <v>0</v>
      </c>
      <c r="DP162" s="0" t="n">
        <f aca="false">IF(CHOOSE(MATCH(W$5,$B$10:$E$10,0),$B162,$C162,$D162,$E162)*W$6+W162*W$7&lt;W$2,W$3*W$4,0)</f>
        <v>0</v>
      </c>
      <c r="DQ162" s="0" t="n">
        <f aca="false">IF(CHOOSE(MATCH(X$5,$B$10:$E$10,0),$B162,$C162,$D162,$E162)*X$6+X162*X$7&lt;X$2,X$3*X$4,0)</f>
        <v>0</v>
      </c>
      <c r="DR162" s="0" t="n">
        <f aca="false">IF(CHOOSE(MATCH(Y$5,$B$10:$E$10,0),$B162,$C162,$D162,$E162)*Y$6+Y162*Y$7&lt;Y$2,Y$3*Y$4,0)</f>
        <v>0</v>
      </c>
      <c r="DS162" s="0" t="n">
        <f aca="false">IF(CHOOSE(MATCH(Z$5,$B$10:$E$10,0),$B162,$C162,$D162,$E162)*Z$6+Z162*Z$7&lt;Z$2,Z$3*Z$4,0)</f>
        <v>0</v>
      </c>
      <c r="DT162" s="0" t="n">
        <f aca="false">IF(CHOOSE(MATCH(AA$5,$B$10:$E$10,0),$B162,$C162,$D162,$E162)*AA$6+AA162*AA$7&lt;AA$2,AA$3*AA$4,0)</f>
        <v>0</v>
      </c>
      <c r="DU162" s="0" t="n">
        <f aca="false">IF(CHOOSE(MATCH(AB$5,$B$10:$E$10,0),$B162,$C162,$D162,$E162)*AB$6+AB162*AB$7&lt;AB$2,AB$3*AB$4,0)</f>
        <v>0</v>
      </c>
      <c r="DV162" s="0" t="n">
        <f aca="false">IF(CHOOSE(MATCH(AC$5,$B$10:$E$10,0),$B162,$C162,$D162,$E162)*AC$6+AC162*AC$7&lt;AC$2,AC$3*AC$4,0)</f>
        <v>0</v>
      </c>
      <c r="DW162" s="0" t="n">
        <f aca="false">IF(CHOOSE(MATCH(AD$5,$B$10:$E$10,0),$B162,$C162,$D162,$E162)*AD$6+AD162*AD$7&lt;AD$2,AD$3*AD$4,0)</f>
        <v>0</v>
      </c>
      <c r="DX162" s="0" t="n">
        <f aca="false">IF(CHOOSE(MATCH(AE$5,$B$10:$E$10,0),$B162,$C162,$D162,$E162)*AE$6+AE162*AE$7&lt;AE$2,AE$3*AE$4,0)</f>
        <v>0</v>
      </c>
      <c r="DY162" s="0" t="n">
        <f aca="false">IF(CHOOSE(MATCH(AF$5,$B$10:$E$10,0),$B162,$C162,$D162,$E162)*AF$6+AF162*AF$7&lt;AF$2,AF$3*AF$4,0)</f>
        <v>0</v>
      </c>
      <c r="DZ162" s="0" t="n">
        <f aca="false">IF(CHOOSE(MATCH(AG$5,$B$10:$E$10,0),$B162,$C162,$D162,$E162)*AG$6+AG162*AG$7&lt;AG$2,AG$3*AG$4,0)</f>
        <v>0</v>
      </c>
      <c r="EA162" s="0" t="n">
        <f aca="false">IF(CHOOSE(MATCH(AH$5,$B$10:$E$10,0),$B162,$C162,$D162,$E162)*AH$6+AH162*AH$7&lt;AH$2,AH$3*AH$4,0)</f>
        <v>0</v>
      </c>
      <c r="EB162" s="0" t="n">
        <f aca="false">IF(CHOOSE(MATCH(AI$5,$B$10:$E$10,0),$B162,$C162,$D162,$E162)*AI$6+AI162*AI$7&lt;AI$2,AI$3*AI$4,0)</f>
        <v>0</v>
      </c>
      <c r="EC162" s="0" t="n">
        <f aca="false">IF(CHOOSE(MATCH(AJ$5,$B$10:$E$10,0),$B162,$C162,$D162,$E162)*AJ$6+AJ162*AJ$7&lt;AJ$2,AJ$3*AJ$4,0)</f>
        <v>0</v>
      </c>
      <c r="ED162" s="0" t="n">
        <f aca="false">IF(CHOOSE(MATCH(AK$5,$B$10:$E$10,0),$B162,$C162,$D162,$E162)*AK$6+AK162*AK$7&lt;AK$2,AK$3*AK$4,0)</f>
        <v>0</v>
      </c>
      <c r="EE162" s="0" t="n">
        <f aca="false">IF(CHOOSE(MATCH(AL$5,$B$10:$E$10,0),$B162,$C162,$D162,$E162)*AL$6+AL162*AL$7&lt;AL$2,AL$3*AL$4,0)</f>
        <v>0</v>
      </c>
      <c r="EF162" s="0" t="n">
        <f aca="false">IF(CHOOSE(MATCH(AM$5,$B$10:$E$10,0),$B162,$C162,$D162,$E162)*AM$6+AM162*AM$7&lt;AM$2,AM$3*AM$4,0)</f>
        <v>0</v>
      </c>
      <c r="EG162" s="0" t="n">
        <f aca="false">IF(CHOOSE(MATCH(AN$5,$B$10:$E$10,0),$B162,$C162,$D162,$E162)*AN$6+AN162*AN$7&lt;AN$2,AN$3*AN$4,0)</f>
        <v>0</v>
      </c>
      <c r="EH162" s="0" t="n">
        <f aca="false">IF(CHOOSE(MATCH(AO$5,$B$10:$E$10,0),$B162,$C162,$D162,$E162)*AO$6+AO162*AO$7&lt;AO$2,AO$3*AO$4,0)</f>
        <v>0</v>
      </c>
      <c r="EI162" s="0" t="n">
        <f aca="false">IF(CHOOSE(MATCH(AP$5,$B$10:$E$10,0),$B162,$C162,$D162,$E162)*AP$6+AP162*AP$7&lt;AP$2,AP$3*AP$4,0)</f>
        <v>0</v>
      </c>
      <c r="EJ162" s="0" t="n">
        <f aca="false">IF(CHOOSE(MATCH(AQ$5,$B$10:$E$10,0),$B162,$C162,$D162,$E162)*AQ$6+AQ162*AQ$7&lt;AQ$2,AQ$3*AQ$4,0)</f>
        <v>0</v>
      </c>
      <c r="EK162" s="0" t="n">
        <f aca="false">IF(CHOOSE(MATCH(AR$5,$B$10:$E$10,0),$B162,$C162,$D162,$E162)*AR$6+AR162*AR$7&lt;AR$2,AR$3*AR$4,0)</f>
        <v>0</v>
      </c>
      <c r="EL162" s="0" t="n">
        <f aca="false">IF(CHOOSE(MATCH(AS$5,$B$10:$E$10,0),$B162,$C162,$D162,$E162)*AS$6+AS162*AS$7&lt;AS$2,AS$3*AS$4,0)</f>
        <v>0</v>
      </c>
      <c r="EM162" s="0" t="n">
        <f aca="false">IF(CHOOSE(MATCH(AT$5,$B$10:$E$10,0),$B162,$C162,$D162,$E162)*AT$6+AT162*AT$7&lt;AT$2,AT$3*AT$4,0)</f>
        <v>0</v>
      </c>
      <c r="EN162" s="0" t="n">
        <f aca="false">IF(CHOOSE(MATCH(AU$5,$B$10:$E$10,0),$B162,$C162,$D162,$E162)*AU$6+AU162*AU$7&lt;AU$2,AU$3*AU$4,0)</f>
        <v>0</v>
      </c>
      <c r="EO162" s="0" t="n">
        <f aca="false">IF(CHOOSE(MATCH(AV$5,$B$10:$E$10,0),$B162,$C162,$D162,$E162)*AV$6+AV162*AV$7&lt;AV$2,AV$3*AV$4,0)</f>
        <v>0</v>
      </c>
      <c r="EP162" s="0" t="n">
        <f aca="false">IF(CHOOSE(MATCH(AW$5,$B$10:$E$10,0),$B162,$C162,$D162,$E162)*AW$6+AW162*AW$7&lt;AW$2,AW$3*AW$4,0)</f>
        <v>0</v>
      </c>
      <c r="EQ162" s="0" t="n">
        <f aca="false">IF(CHOOSE(MATCH(AX$5,$B$10:$E$10,0),$B162,$C162,$D162,$E162)*AX$6+AX162*AX$7&lt;AX$2,AX$3*AX$4,0)</f>
        <v>0</v>
      </c>
      <c r="ER162" s="0" t="n">
        <f aca="false">IF(CHOOSE(MATCH(AY$5,$B$10:$E$10,0),$B162,$C162,$D162,$E162)*AY$6+AY162*AY$7&lt;AY$2,AY$3*AY$4,0)</f>
        <v>0</v>
      </c>
      <c r="ES162" s="0" t="n">
        <f aca="false">IF(CHOOSE(MATCH(AZ$5,$B$10:$E$10,0),$B162,$C162,$D162,$E162)*AZ$6+AZ162*AZ$7&lt;AZ$2,AZ$3*AZ$4,0)</f>
        <v>0</v>
      </c>
      <c r="ET162" s="0" t="n">
        <f aca="false">IF(CHOOSE(MATCH(BA$5,$B$10:$E$10,0),$B162,$C162,$D162,$E162)*BA$6+BA162*BA$7&lt;BA$2,BA$3*BA$4,0)</f>
        <v>0</v>
      </c>
      <c r="EU162" s="0" t="n">
        <f aca="false">IF(CHOOSE(MATCH(BB$5,$B$10:$E$10,0),$B162,$C162,$D162,$E162)*BB$6+BB162*BB$7&lt;BB$2,BB$3*BB$4,0)</f>
        <v>0</v>
      </c>
      <c r="EV162" s="0" t="n">
        <f aca="false">IF(CHOOSE(MATCH(BC$5,$B$10:$E$10,0),$B162,$C162,$D162,$E162)*BC$6+BC162*BC$7&lt;BC$2,BC$3*BC$4,0)</f>
        <v>0</v>
      </c>
      <c r="EW162" s="0" t="n">
        <f aca="false">IF(CHOOSE(MATCH(BD$5,$B$10:$E$10,0),$B162,$C162,$D162,$E162)*BD$6+BD162*BD$7&lt;BD$2,BD$3*BD$4,0)</f>
        <v>0</v>
      </c>
      <c r="EX162" s="0" t="n">
        <f aca="false">IF(CHOOSE(MATCH(BE$5,$B$10:$E$10,0),$B162,$C162,$D162,$E162)*BE$6+BE162*BE$7&lt;BE$2,BE$3*BE$4,0)</f>
        <v>0</v>
      </c>
      <c r="EY162" s="0" t="n">
        <f aca="false">IF(CHOOSE(MATCH(BF$5,$B$10:$E$10,0),$B162,$C162,$D162,$E162)*BF$6+BF162*BF$7&lt;BF$2,BF$3*BF$4,0)</f>
        <v>0</v>
      </c>
      <c r="EZ162" s="0" t="n">
        <f aca="false">IF(CHOOSE(MATCH(BG$5,$B$10:$E$10,0),$B162,$C162,$D162,$E162)*BG$6+BG162*BG$7&lt;BG$2,BG$3*BG$4,0)</f>
        <v>0</v>
      </c>
      <c r="FA162" s="0" t="n">
        <f aca="false">IF(CHOOSE(MATCH(BH$5,$B$10:$E$10,0),$B162,$C162,$D162,$E162)*BH$6+BH162*BH$7&lt;BH$2,BH$3*BH$4,0)</f>
        <v>0</v>
      </c>
      <c r="FB162" s="0" t="n">
        <f aca="false">IF(CHOOSE(MATCH(BI$5,$B$10:$E$10,0),$B162,$C162,$D162,$E162)*BI$6+BI162*BI$7&lt;BI$2,BI$3*BI$4,0)</f>
        <v>0</v>
      </c>
      <c r="FC162" s="0" t="n">
        <f aca="false">IF(CHOOSE(MATCH(BJ$5,$B$10:$E$10,0),$B162,$C162,$D162,$E162)*BJ$6+BJ162*BJ$7&lt;BJ$2,BJ$3*BJ$4,0)</f>
        <v>0</v>
      </c>
      <c r="FD162" s="0" t="n">
        <f aca="false">IF(CHOOSE(MATCH(BK$5,$B$10:$E$10,0),$B162,$C162,$D162,$E162)*BK$6+BK162*BK$7&lt;BK$2,BK$3*BK$4,0)</f>
        <v>0</v>
      </c>
      <c r="FE162" s="0" t="n">
        <f aca="false">IF(CHOOSE(MATCH(BL$5,$B$10:$E$10,0),$B162,$C162,$D162,$E162)*BL$6+BL162*BL$7&lt;BL$2,BL$3*BL$4,0)</f>
        <v>0</v>
      </c>
      <c r="FF162" s="0" t="n">
        <f aca="false">IF(CHOOSE(MATCH(BM$5,$B$10:$E$10,0),$B162,$C162,$D162,$E162)*BM$6+BM162*BM$7&lt;BM$2,BM$3*BM$4,0)</f>
        <v>0</v>
      </c>
      <c r="FG162" s="0" t="n">
        <f aca="false">IF(CHOOSE(MATCH(BN$5,$B$10:$E$10,0),$B162,$C162,$D162,$E162)*BN$6+BN162*BN$7&lt;BN$2,BN$3*BN$4,0)</f>
        <v>0</v>
      </c>
      <c r="FH162" s="0" t="n">
        <f aca="false">IF(CHOOSE(MATCH(BO$5,$B$10:$E$10,0),$B162,$C162,$D162,$E162)*BO$6+BO162*BO$7&lt;BO$2,BO$3*BO$4,0)</f>
        <v>0</v>
      </c>
      <c r="FI162" s="0" t="n">
        <f aca="false">IF(CHOOSE(MATCH(BP$5,$B$10:$E$10,0),$B162,$C162,$D162,$E162)*BP$6+BP162*BP$7&lt;BP$2,BP$3*BP$4,0)</f>
        <v>0</v>
      </c>
      <c r="FJ162" s="0" t="n">
        <f aca="false">IF(CHOOSE(MATCH(BQ$5,$B$10:$E$10,0),$B162,$C162,$D162,$E162)*BQ$6+BQ162*BQ$7&lt;BQ$2,BQ$3*BQ$4,0)</f>
        <v>0</v>
      </c>
      <c r="FK162" s="0" t="n">
        <f aca="false">IF(CHOOSE(MATCH(BR$5,$B$10:$E$10,0),$B162,$C162,$D162,$E162)*BR$6+BR162*BR$7&lt;BR$2,BR$3*BR$4,0)</f>
        <v>0</v>
      </c>
      <c r="FL162" s="0" t="n">
        <f aca="false">IF(CHOOSE(MATCH(BS$5,$B$10:$E$10,0),$B162,$C162,$D162,$E162)*BS$6+BS162*BS$7&lt;BS$2,BS$3*BS$4,0)</f>
        <v>0</v>
      </c>
      <c r="FM162" s="0" t="n">
        <f aca="false">IF(CHOOSE(MATCH(BT$5,$B$10:$E$10,0),$B162,$C162,$D162,$E162)*BT$6+BT162*BT$7&lt;BT$2,BT$3*BT$4,0)</f>
        <v>0</v>
      </c>
      <c r="FN162" s="0" t="n">
        <f aca="false">IF(CHOOSE(MATCH(BU$5,$B$10:$E$10,0),$B162,$C162,$D162,$E162)*BU$6+BU162*BU$7&lt;BU$2,BU$3*BU$4,0)</f>
        <v>0</v>
      </c>
      <c r="FO162" s="0" t="n">
        <f aca="false">IF(CHOOSE(MATCH(BV$5,$B$10:$E$10,0),$B162,$C162,$D162,$E162)*BV$6+BV162*BV$7&lt;BV$2,BV$3*BV$4,0)</f>
        <v>0</v>
      </c>
      <c r="FP162" s="0" t="n">
        <f aca="false">IF(CHOOSE(MATCH(BW$5,$B$10:$E$10,0),$B162,$C162,$D162,$E162)*BW$6+BW162*BW$7&lt;BW$2,BW$3*BW$4,0)</f>
        <v>0</v>
      </c>
      <c r="FQ162" s="0" t="n">
        <f aca="false">IF(CHOOSE(MATCH(BX$5,$B$10:$E$10,0),$B162,$C162,$D162,$E162)*BX$6+BX162*BX$7&lt;BX$2,BX$3*BX$4,0)</f>
        <v>0</v>
      </c>
      <c r="FR162" s="0" t="n">
        <f aca="false">IF(CHOOSE(MATCH(BY$5,$B$10:$E$10,0),$B162,$C162,$D162,$E162)*BY$6+BY162*BY$7&lt;BY$2,BY$3*BY$4,0)</f>
        <v>0</v>
      </c>
      <c r="FS162" s="0" t="n">
        <f aca="false">IF(CHOOSE(MATCH(BZ$5,$B$10:$E$10,0),$B162,$C162,$D162,$E162)*BZ$6+BZ162*BZ$7&lt;BZ$2,BZ$3*BZ$4,0)</f>
        <v>0</v>
      </c>
      <c r="FT162" s="0" t="n">
        <f aca="false">IF(CHOOSE(MATCH(CA$5,$B$10:$E$10,0),$B162,$C162,$D162,$E162)*CA$6+CA162*CA$7&lt;CA$2,CA$3*CA$4,0)</f>
        <v>0</v>
      </c>
      <c r="FU162" s="0" t="n">
        <f aca="false">IF(CHOOSE(MATCH(CB$5,$B$10:$E$10,0),$B162,$C162,$D162,$E162)*CB$6+CB162*CB$7&lt;CB$2,CB$3*CB$4,0)</f>
        <v>0</v>
      </c>
      <c r="FV162" s="0" t="n">
        <f aca="false">IF(CHOOSE(MATCH(CC$5,$B$10:$E$10,0),$B162,$C162,$D162,$E162)*CC$6+CC162*CC$7&lt;CC$2,CC$3*CC$4,0)</f>
        <v>0</v>
      </c>
      <c r="FW162" s="0" t="n">
        <f aca="false">IF(CHOOSE(MATCH(CD$5,$B$10:$E$10,0),$B162,$C162,$D162,$E162)*CD$6+CD162*CD$7&lt;CD$2,CD$3*CD$4,0)</f>
        <v>0</v>
      </c>
      <c r="FX162" s="0" t="n">
        <f aca="false">IF(CHOOSE(MATCH(CE$5,$B$10:$E$10,0),$B162,$C162,$D162,$E162)*CE$6+CE162*CE$7&lt;CE$2,CE$3*CE$4,0)</f>
        <v>0</v>
      </c>
      <c r="FY162" s="0" t="n">
        <f aca="false">IF(CHOOSE(MATCH(CF$5,$B$10:$E$10,0),$B162,$C162,$D162,$E162)*CF$6+CF162*CF$7&lt;CF$2,CF$3*CF$4,0)</f>
        <v>0</v>
      </c>
      <c r="FZ162" s="0" t="n">
        <f aca="false">IF(CHOOSE(MATCH(CG$5,$B$10:$E$10,0),$B162,$C162,$D162,$E162)*CG$6+CG162*CG$7&lt;CG$2,CG$3*CG$4,0)</f>
        <v>0</v>
      </c>
      <c r="GA162" s="0" t="n">
        <f aca="false">IF(CHOOSE(MATCH(CH$5,$B$10:$E$10,0),$B162,$C162,$D162,$E162)*CH$6+CH162*CH$7&lt;CH$2,CH$3*CH$4,0)</f>
        <v>0</v>
      </c>
      <c r="GB162" s="0" t="n">
        <f aca="false">IF(CHOOSE(MATCH(CI$5,$B$10:$E$10,0),$B162,$C162,$D162,$E162)*CI$6+CI162*CI$7&lt;CI$2,CI$3*CI$4,0)</f>
        <v>0</v>
      </c>
      <c r="GC162" s="0" t="n">
        <f aca="false">IF(CHOOSE(MATCH(CJ$5,$B$10:$E$10,0),$B162,$C162,$D162,$E162)*CJ$6+CJ162*CJ$7&lt;CJ$2,CJ$3*CJ$4,0)</f>
        <v>0</v>
      </c>
      <c r="GD162" s="0" t="n">
        <f aca="false">IF(CHOOSE(MATCH(CK$5,$B$10:$E$10,0),$B162,$C162,$D162,$E162)*CK$6+CK162*CK$7&lt;CK$2,CK$3*CK$4,0)</f>
        <v>0</v>
      </c>
      <c r="GE162" s="0" t="n">
        <f aca="false">IF(CHOOSE(MATCH(CL$5,$B$10:$E$10,0),$B162,$C162,$D162,$E162)*CL$6+CL162*CL$7&lt;CL$2,CL$3*CL$4,0)</f>
        <v>0</v>
      </c>
      <c r="GF162" s="0" t="n">
        <f aca="false">IF(CHOOSE(MATCH(CM$5,$B$10:$E$10,0),$B162,$C162,$D162,$E162)*CM$6+CM162*CM$7&lt;CM$2,CM$3*CM$4,0)</f>
        <v>0</v>
      </c>
      <c r="GG162" s="0" t="n">
        <f aca="false">IF(CHOOSE(MATCH(CN$5,$B$10:$E$10,0),$B162,$C162,$D162,$E162)*CN$6+CN162*CN$7&lt;CN$2,CN$3*CN$4,0)</f>
        <v>0</v>
      </c>
      <c r="GH162" s="0" t="n">
        <f aca="false">IF(CHOOSE(MATCH(CO$5,$B$10:$E$10,0),$B162,$C162,$D162,$E162)*CO$6+CO162*CO$7&lt;CO$2,CO$3*CO$4,0)</f>
        <v>0</v>
      </c>
      <c r="GI162" s="0" t="n">
        <f aca="false">IF(CHOOSE(MATCH(CP$5,$B$10:$E$10,0),$B162,$C162,$D162,$E162)*CP$6+CP162*CP$7&lt;CP$2,CP$3*CP$4,0)</f>
        <v>0</v>
      </c>
      <c r="GJ162" s="0" t="n">
        <f aca="false">IF(CHOOSE(MATCH(CQ$5,$B$10:$E$10,0),$B162,$C162,$D162,$E162)*CQ$6+CQ162*CQ$7&lt;CQ$2,CQ$3*CQ$4,0)</f>
        <v>0</v>
      </c>
      <c r="GK162" s="0" t="n">
        <f aca="false">IF(CHOOSE(MATCH(CR$5,$B$10:$E$10,0),$B162,$C162,$D162,$E162)*CR$6+CR162*CR$7&lt;CR$2,CR$3*CR$4,0)</f>
        <v>0</v>
      </c>
      <c r="GL162" s="0" t="n">
        <f aca="false">IF(CHOOSE(MATCH(CS$5,$B$10:$E$10,0),$B162,$C162,$D162,$E162)*CS$6+CS162*CS$7&lt;CS$2,CS$3*CS$4,0)</f>
        <v>0</v>
      </c>
      <c r="GM162" s="0" t="n">
        <f aca="false">IF(CHOOSE(MATCH(CT$5,$B$10:$E$10,0),$B162,$C162,$D162,$E162)*CT$6+CT162*CT$7&lt;CT$2,CT$3*CT$4,0)</f>
        <v>0</v>
      </c>
      <c r="GN162" s="0" t="n">
        <f aca="false">IF(CHOOSE(MATCH(CU$5,$B$10:$E$10,0),$B162,$C162,$D162,$E162)*CU$6+CU162*CU$7&lt;CU$2,CU$3*CU$4,0)</f>
        <v>0</v>
      </c>
      <c r="GO162" s="0" t="n">
        <f aca="false">IF(CHOOSE(MATCH(CV$5,$B$10:$E$10,0),$B162,$C162,$D162,$E162)*CV$6+CV162*CV$7&lt;CV$2,CV$3*CV$4,0)</f>
        <v>0</v>
      </c>
      <c r="GP162" s="0" t="n">
        <f aca="false">IF(CHOOSE(MATCH(CW$5,$B$10:$E$10,0),$B162,$C162,$D162,$E162)*CW$6+CW162*CW$7&lt;CW$2,CW$3*CW$4,0)</f>
        <v>0</v>
      </c>
      <c r="GQ162" s="0" t="n">
        <f aca="false">IF(CHOOSE(MATCH(CX$5,$B$10:$E$10,0),$B162,$C162,$D162,$E162)*CX$6+CX162*CX$7&lt;CX$2,CX$3*CX$4,0)</f>
        <v>0</v>
      </c>
      <c r="GS162" s="0" t="n">
        <f aca="false">SUM(CZ162:GQ162)</f>
        <v>0</v>
      </c>
      <c r="GT162" s="0" t="n">
        <f aca="false">IF(GS162&gt;$GS$6,1,0)</f>
        <v>0</v>
      </c>
    </row>
    <row r="163" customFormat="false" ht="14" hidden="false" customHeight="false" outlineLevel="0" collapsed="false">
      <c r="A163" s="0" t="n">
        <v>153</v>
      </c>
      <c r="B163" s="0" t="n">
        <v>-0.639749177878674</v>
      </c>
      <c r="C163" s="0" t="n">
        <v>0.439777730878245</v>
      </c>
      <c r="D163" s="0" t="n">
        <v>-0.612947704387446</v>
      </c>
      <c r="E163" s="0" t="n">
        <v>0.0490685405923422</v>
      </c>
      <c r="G163" s="0" t="n">
        <v>0.548614025319694</v>
      </c>
      <c r="H163" s="0" t="n">
        <v>-1.6548028725083</v>
      </c>
      <c r="I163" s="0" t="n">
        <v>0.239137989410665</v>
      </c>
      <c r="J163" s="0" t="n">
        <v>0.00340378392138518</v>
      </c>
      <c r="K163" s="0" t="n">
        <v>1.36501967062941</v>
      </c>
      <c r="L163" s="0" t="n">
        <v>-0.0314071257889736</v>
      </c>
      <c r="M163" s="0" t="n">
        <v>-0.834384081827011</v>
      </c>
      <c r="N163" s="0" t="n">
        <v>0.375324589185766</v>
      </c>
      <c r="O163" s="0" t="n">
        <v>-0.338391146215145</v>
      </c>
      <c r="P163" s="0" t="n">
        <v>-1.3519320418709</v>
      </c>
      <c r="Q163" s="0" t="n">
        <v>0.341633494826965</v>
      </c>
      <c r="R163" s="0" t="n">
        <v>-0.546748424312682</v>
      </c>
      <c r="S163" s="0" t="n">
        <v>0.464666527477675</v>
      </c>
      <c r="T163" s="0" t="n">
        <v>-0.88113210949814</v>
      </c>
      <c r="U163" s="0" t="n">
        <v>1.15613147499971</v>
      </c>
      <c r="V163" s="0" t="n">
        <v>2.00823706109077</v>
      </c>
      <c r="W163" s="0" t="n">
        <v>-0.714481984687154</v>
      </c>
      <c r="X163" s="0" t="n">
        <v>-1.2342525224085</v>
      </c>
      <c r="Y163" s="0" t="n">
        <v>-2.1919549908489</v>
      </c>
      <c r="Z163" s="0" t="n">
        <v>0.953730250330409</v>
      </c>
      <c r="AA163" s="0" t="n">
        <v>-2.12010490940884</v>
      </c>
      <c r="AB163" s="0" t="n">
        <v>-0.365984078598558</v>
      </c>
      <c r="AC163" s="0" t="n">
        <v>0.580373580305604</v>
      </c>
      <c r="AD163" s="0" t="n">
        <v>0.593734057474649</v>
      </c>
      <c r="AE163" s="0" t="n">
        <v>-0.753033191358554</v>
      </c>
      <c r="AF163" s="0" t="n">
        <v>-0.487025317852385</v>
      </c>
      <c r="AG163" s="0" t="n">
        <v>-0.386511374017573</v>
      </c>
      <c r="AH163" s="0" t="n">
        <v>0.26773477657116</v>
      </c>
      <c r="AI163" s="0" t="n">
        <v>-0.105571871245047</v>
      </c>
      <c r="AJ163" s="0" t="n">
        <v>-0.277261733572232</v>
      </c>
      <c r="AK163" s="0" t="n">
        <v>0.173097305378178</v>
      </c>
      <c r="AL163" s="0" t="n">
        <v>-0.62663275457453</v>
      </c>
      <c r="AM163" s="0" t="n">
        <v>0.0116665432869922</v>
      </c>
      <c r="AN163" s="0" t="n">
        <v>-0.72061766331899</v>
      </c>
      <c r="AO163" s="0" t="n">
        <v>1.20702225103742</v>
      </c>
      <c r="AP163" s="0" t="n">
        <v>-0.421039203502005</v>
      </c>
      <c r="AQ163" s="0" t="n">
        <v>-0.0556042323296424</v>
      </c>
      <c r="AR163" s="0" t="n">
        <v>1.95745087694377</v>
      </c>
      <c r="AS163" s="0" t="n">
        <v>-1.87767000170425</v>
      </c>
      <c r="AT163" s="0" t="n">
        <v>0.864894218466361</v>
      </c>
      <c r="AU163" s="0" t="n">
        <v>-0.238035227084765</v>
      </c>
      <c r="AV163" s="0" t="n">
        <v>-1.58226157509489</v>
      </c>
      <c r="AW163" s="0" t="n">
        <v>0.137169990921393</v>
      </c>
      <c r="AX163" s="0" t="n">
        <v>0.897605332284002</v>
      </c>
      <c r="AY163" s="0" t="n">
        <v>1.708258423605</v>
      </c>
      <c r="AZ163" s="0" t="n">
        <v>0.550127197129768</v>
      </c>
      <c r="BA163" s="0" t="n">
        <v>0.227896634896751</v>
      </c>
      <c r="BB163" s="0" t="n">
        <v>-1.85411408892833</v>
      </c>
      <c r="BC163" s="0" t="n">
        <v>-0.150851064972812</v>
      </c>
      <c r="BD163" s="0" t="n">
        <v>0.115732063932228</v>
      </c>
      <c r="BE163" s="0" t="n">
        <v>-1.06244442577008</v>
      </c>
      <c r="BF163" s="0" t="n">
        <v>-0.308644985125284</v>
      </c>
      <c r="BG163" s="0" t="n">
        <v>0.700235887052259</v>
      </c>
      <c r="BH163" s="0" t="n">
        <v>-0.355452129952027</v>
      </c>
      <c r="BI163" s="0" t="n">
        <v>1.05414073914289</v>
      </c>
      <c r="BJ163" s="0" t="n">
        <v>-0.268289568339242</v>
      </c>
      <c r="BK163" s="0" t="n">
        <v>-0.148917251863168</v>
      </c>
      <c r="BL163" s="0" t="n">
        <v>0.325619566865498</v>
      </c>
      <c r="BM163" s="0" t="n">
        <v>0.265595190285239</v>
      </c>
      <c r="BN163" s="0" t="n">
        <v>-2.34707840718329</v>
      </c>
      <c r="BO163" s="0" t="n">
        <v>-0.148298795465962</v>
      </c>
      <c r="BP163" s="0" t="n">
        <v>0.665752395434538</v>
      </c>
      <c r="BQ163" s="0" t="n">
        <v>1.34283254737966</v>
      </c>
      <c r="BR163" s="0" t="n">
        <v>-1.9868639355991</v>
      </c>
      <c r="BS163" s="0" t="n">
        <v>0.974182512436528</v>
      </c>
      <c r="BT163" s="0" t="n">
        <v>0.181566974788439</v>
      </c>
      <c r="BU163" s="0" t="n">
        <v>-0.068635017669294</v>
      </c>
      <c r="BV163" s="0" t="n">
        <v>-1.58682269102428</v>
      </c>
      <c r="BW163" s="0" t="n">
        <v>-1.35825530378497</v>
      </c>
      <c r="BX163" s="0" t="n">
        <v>-0.725187874195399</v>
      </c>
      <c r="BY163" s="0" t="n">
        <v>0.907375579117797</v>
      </c>
      <c r="BZ163" s="0" t="n">
        <v>-0.637280663795537</v>
      </c>
      <c r="CA163" s="0" t="n">
        <v>-1.78940354089718</v>
      </c>
      <c r="CB163" s="0" t="n">
        <v>0.887353053258266</v>
      </c>
      <c r="CC163" s="0" t="n">
        <v>-0.200265048988513</v>
      </c>
      <c r="CD163" s="0" t="n">
        <v>0.208701749215834</v>
      </c>
      <c r="CE163" s="0" t="n">
        <v>-0.64291498347302</v>
      </c>
      <c r="CF163" s="0" t="n">
        <v>1.12332600110676</v>
      </c>
      <c r="CG163" s="0" t="n">
        <v>-0.772474777477328</v>
      </c>
      <c r="CH163" s="0" t="n">
        <v>0.934023773879744</v>
      </c>
      <c r="CI163" s="0" t="n">
        <v>1.84271812031511</v>
      </c>
      <c r="CJ163" s="0" t="n">
        <v>-0.288408728010836</v>
      </c>
      <c r="CK163" s="0" t="n">
        <v>1.50831510836724</v>
      </c>
      <c r="CL163" s="0" t="n">
        <v>-0.414861460740212</v>
      </c>
      <c r="CM163" s="0" t="n">
        <v>-1.3584485714091</v>
      </c>
      <c r="CN163" s="0" t="n">
        <v>-1.10665951069677</v>
      </c>
      <c r="CO163" s="0" t="n">
        <v>-1.39232724905014</v>
      </c>
      <c r="CP163" s="0" t="n">
        <v>0.214647570828674</v>
      </c>
      <c r="CQ163" s="0" t="n">
        <v>0.521953325005597</v>
      </c>
      <c r="CR163" s="0" t="n">
        <v>-2.89561285171658</v>
      </c>
      <c r="CS163" s="0" t="n">
        <v>-1.21418452181388</v>
      </c>
      <c r="CT163" s="0" t="n">
        <v>-0.355696556653129</v>
      </c>
      <c r="CU163" s="0" t="n">
        <v>-0.0850536707730498</v>
      </c>
      <c r="CV163" s="0" t="n">
        <v>-0.457860096503282</v>
      </c>
      <c r="CW163" s="0" t="n">
        <v>0.138637687996379</v>
      </c>
      <c r="CX163" s="0" t="n">
        <v>2.12739905691706</v>
      </c>
      <c r="CZ163" s="0" t="n">
        <f aca="false">IF(CHOOSE(MATCH(G$5,$B$10:$E$10,0),$B163,$C163,$D163,$E163)*G$6+G163*G$7&lt;G$2,G$3*G$4,0)</f>
        <v>0</v>
      </c>
      <c r="DA163" s="0" t="n">
        <f aca="false">IF(CHOOSE(MATCH(H$5,$B$10:$E$10,0),$B163,$C163,$D163,$E163)*H$6+H163*H$7&lt;H$2,H$3*H$4,0)</f>
        <v>0</v>
      </c>
      <c r="DB163" s="0" t="n">
        <f aca="false">IF(CHOOSE(MATCH(I$5,$B$10:$E$10,0),$B163,$C163,$D163,$E163)*I$6+I163*I$7&lt;I$2,I$3*I$4,0)</f>
        <v>0</v>
      </c>
      <c r="DC163" s="0" t="n">
        <f aca="false">IF(CHOOSE(MATCH(J$5,$B$10:$E$10,0),$B163,$C163,$D163,$E163)*J$6+J163*J$7&lt;J$2,J$3*J$4,0)</f>
        <v>0</v>
      </c>
      <c r="DD163" s="0" t="n">
        <f aca="false">IF(CHOOSE(MATCH(K$5,$B$10:$E$10,0),$B163,$C163,$D163,$E163)*K$6+K163*K$7&lt;K$2,K$3*K$4,0)</f>
        <v>0</v>
      </c>
      <c r="DE163" s="0" t="n">
        <f aca="false">IF(CHOOSE(MATCH(L$5,$B$10:$E$10,0),$B163,$C163,$D163,$E163)*L$6+L163*L$7&lt;L$2,L$3*L$4,0)</f>
        <v>0</v>
      </c>
      <c r="DF163" s="0" t="n">
        <f aca="false">IF(CHOOSE(MATCH(M$5,$B$10:$E$10,0),$B163,$C163,$D163,$E163)*M$6+M163*M$7&lt;M$2,M$3*M$4,0)</f>
        <v>0</v>
      </c>
      <c r="DG163" s="0" t="n">
        <f aca="false">IF(CHOOSE(MATCH(N$5,$B$10:$E$10,0),$B163,$C163,$D163,$E163)*N$6+N163*N$7&lt;N$2,N$3*N$4,0)</f>
        <v>0</v>
      </c>
      <c r="DH163" s="0" t="n">
        <f aca="false">IF(CHOOSE(MATCH(O$5,$B$10:$E$10,0),$B163,$C163,$D163,$E163)*O$6+O163*O$7&lt;O$2,O$3*O$4,0)</f>
        <v>0</v>
      </c>
      <c r="DI163" s="0" t="n">
        <f aca="false">IF(CHOOSE(MATCH(P$5,$B$10:$E$10,0),$B163,$C163,$D163,$E163)*P$6+P163*P$7&lt;P$2,P$3*P$4,0)</f>
        <v>0</v>
      </c>
      <c r="DJ163" s="0" t="n">
        <f aca="false">IF(CHOOSE(MATCH(Q$5,$B$10:$E$10,0),$B163,$C163,$D163,$E163)*Q$6+Q163*Q$7&lt;Q$2,Q$3*Q$4,0)</f>
        <v>0</v>
      </c>
      <c r="DK163" s="0" t="n">
        <f aca="false">IF(CHOOSE(MATCH(R$5,$B$10:$E$10,0),$B163,$C163,$D163,$E163)*R$6+R163*R$7&lt;R$2,R$3*R$4,0)</f>
        <v>0</v>
      </c>
      <c r="DL163" s="0" t="n">
        <f aca="false">IF(CHOOSE(MATCH(S$5,$B$10:$E$10,0),$B163,$C163,$D163,$E163)*S$6+S163*S$7&lt;S$2,S$3*S$4,0)</f>
        <v>0</v>
      </c>
      <c r="DM163" s="0" t="n">
        <f aca="false">IF(CHOOSE(MATCH(T$5,$B$10:$E$10,0),$B163,$C163,$D163,$E163)*T$6+T163*T$7&lt;T$2,T$3*T$4,0)</f>
        <v>0</v>
      </c>
      <c r="DN163" s="0" t="n">
        <f aca="false">IF(CHOOSE(MATCH(U$5,$B$10:$E$10,0),$B163,$C163,$D163,$E163)*U$6+U163*U$7&lt;U$2,U$3*U$4,0)</f>
        <v>0</v>
      </c>
      <c r="DO163" s="0" t="n">
        <f aca="false">IF(CHOOSE(MATCH(V$5,$B$10:$E$10,0),$B163,$C163,$D163,$E163)*V$6+V163*V$7&lt;V$2,V$3*V$4,0)</f>
        <v>0</v>
      </c>
      <c r="DP163" s="0" t="n">
        <f aca="false">IF(CHOOSE(MATCH(W$5,$B$10:$E$10,0),$B163,$C163,$D163,$E163)*W$6+W163*W$7&lt;W$2,W$3*W$4,0)</f>
        <v>0</v>
      </c>
      <c r="DQ163" s="0" t="n">
        <f aca="false">IF(CHOOSE(MATCH(X$5,$B$10:$E$10,0),$B163,$C163,$D163,$E163)*X$6+X163*X$7&lt;X$2,X$3*X$4,0)</f>
        <v>0</v>
      </c>
      <c r="DR163" s="0" t="n">
        <f aca="false">IF(CHOOSE(MATCH(Y$5,$B$10:$E$10,0),$B163,$C163,$D163,$E163)*Y$6+Y163*Y$7&lt;Y$2,Y$3*Y$4,0)</f>
        <v>0</v>
      </c>
      <c r="DS163" s="0" t="n">
        <f aca="false">IF(CHOOSE(MATCH(Z$5,$B$10:$E$10,0),$B163,$C163,$D163,$E163)*Z$6+Z163*Z$7&lt;Z$2,Z$3*Z$4,0)</f>
        <v>0</v>
      </c>
      <c r="DT163" s="0" t="n">
        <f aca="false">IF(CHOOSE(MATCH(AA$5,$B$10:$E$10,0),$B163,$C163,$D163,$E163)*AA$6+AA163*AA$7&lt;AA$2,AA$3*AA$4,0)</f>
        <v>0</v>
      </c>
      <c r="DU163" s="0" t="n">
        <f aca="false">IF(CHOOSE(MATCH(AB$5,$B$10:$E$10,0),$B163,$C163,$D163,$E163)*AB$6+AB163*AB$7&lt;AB$2,AB$3*AB$4,0)</f>
        <v>0</v>
      </c>
      <c r="DV163" s="0" t="n">
        <f aca="false">IF(CHOOSE(MATCH(AC$5,$B$10:$E$10,0),$B163,$C163,$D163,$E163)*AC$6+AC163*AC$7&lt;AC$2,AC$3*AC$4,0)</f>
        <v>0</v>
      </c>
      <c r="DW163" s="0" t="n">
        <f aca="false">IF(CHOOSE(MATCH(AD$5,$B$10:$E$10,0),$B163,$C163,$D163,$E163)*AD$6+AD163*AD$7&lt;AD$2,AD$3*AD$4,0)</f>
        <v>0</v>
      </c>
      <c r="DX163" s="0" t="n">
        <f aca="false">IF(CHOOSE(MATCH(AE$5,$B$10:$E$10,0),$B163,$C163,$D163,$E163)*AE$6+AE163*AE$7&lt;AE$2,AE$3*AE$4,0)</f>
        <v>0</v>
      </c>
      <c r="DY163" s="0" t="n">
        <f aca="false">IF(CHOOSE(MATCH(AF$5,$B$10:$E$10,0),$B163,$C163,$D163,$E163)*AF$6+AF163*AF$7&lt;AF$2,AF$3*AF$4,0)</f>
        <v>0</v>
      </c>
      <c r="DZ163" s="0" t="n">
        <f aca="false">IF(CHOOSE(MATCH(AG$5,$B$10:$E$10,0),$B163,$C163,$D163,$E163)*AG$6+AG163*AG$7&lt;AG$2,AG$3*AG$4,0)</f>
        <v>0</v>
      </c>
      <c r="EA163" s="0" t="n">
        <f aca="false">IF(CHOOSE(MATCH(AH$5,$B$10:$E$10,0),$B163,$C163,$D163,$E163)*AH$6+AH163*AH$7&lt;AH$2,AH$3*AH$4,0)</f>
        <v>0</v>
      </c>
      <c r="EB163" s="0" t="n">
        <f aca="false">IF(CHOOSE(MATCH(AI$5,$B$10:$E$10,0),$B163,$C163,$D163,$E163)*AI$6+AI163*AI$7&lt;AI$2,AI$3*AI$4,0)</f>
        <v>0</v>
      </c>
      <c r="EC163" s="0" t="n">
        <f aca="false">IF(CHOOSE(MATCH(AJ$5,$B$10:$E$10,0),$B163,$C163,$D163,$E163)*AJ$6+AJ163*AJ$7&lt;AJ$2,AJ$3*AJ$4,0)</f>
        <v>0</v>
      </c>
      <c r="ED163" s="0" t="n">
        <f aca="false">IF(CHOOSE(MATCH(AK$5,$B$10:$E$10,0),$B163,$C163,$D163,$E163)*AK$6+AK163*AK$7&lt;AK$2,AK$3*AK$4,0)</f>
        <v>0</v>
      </c>
      <c r="EE163" s="0" t="n">
        <f aca="false">IF(CHOOSE(MATCH(AL$5,$B$10:$E$10,0),$B163,$C163,$D163,$E163)*AL$6+AL163*AL$7&lt;AL$2,AL$3*AL$4,0)</f>
        <v>0</v>
      </c>
      <c r="EF163" s="0" t="n">
        <f aca="false">IF(CHOOSE(MATCH(AM$5,$B$10:$E$10,0),$B163,$C163,$D163,$E163)*AM$6+AM163*AM$7&lt;AM$2,AM$3*AM$4,0)</f>
        <v>0</v>
      </c>
      <c r="EG163" s="0" t="n">
        <f aca="false">IF(CHOOSE(MATCH(AN$5,$B$10:$E$10,0),$B163,$C163,$D163,$E163)*AN$6+AN163*AN$7&lt;AN$2,AN$3*AN$4,0)</f>
        <v>0</v>
      </c>
      <c r="EH163" s="0" t="n">
        <f aca="false">IF(CHOOSE(MATCH(AO$5,$B$10:$E$10,0),$B163,$C163,$D163,$E163)*AO$6+AO163*AO$7&lt;AO$2,AO$3*AO$4,0)</f>
        <v>0</v>
      </c>
      <c r="EI163" s="0" t="n">
        <f aca="false">IF(CHOOSE(MATCH(AP$5,$B$10:$E$10,0),$B163,$C163,$D163,$E163)*AP$6+AP163*AP$7&lt;AP$2,AP$3*AP$4,0)</f>
        <v>0</v>
      </c>
      <c r="EJ163" s="0" t="n">
        <f aca="false">IF(CHOOSE(MATCH(AQ$5,$B$10:$E$10,0),$B163,$C163,$D163,$E163)*AQ$6+AQ163*AQ$7&lt;AQ$2,AQ$3*AQ$4,0)</f>
        <v>0</v>
      </c>
      <c r="EK163" s="0" t="n">
        <f aca="false">IF(CHOOSE(MATCH(AR$5,$B$10:$E$10,0),$B163,$C163,$D163,$E163)*AR$6+AR163*AR$7&lt;AR$2,AR$3*AR$4,0)</f>
        <v>0</v>
      </c>
      <c r="EL163" s="0" t="n">
        <f aca="false">IF(CHOOSE(MATCH(AS$5,$B$10:$E$10,0),$B163,$C163,$D163,$E163)*AS$6+AS163*AS$7&lt;AS$2,AS$3*AS$4,0)</f>
        <v>0</v>
      </c>
      <c r="EM163" s="0" t="n">
        <f aca="false">IF(CHOOSE(MATCH(AT$5,$B$10:$E$10,0),$B163,$C163,$D163,$E163)*AT$6+AT163*AT$7&lt;AT$2,AT$3*AT$4,0)</f>
        <v>0</v>
      </c>
      <c r="EN163" s="0" t="n">
        <f aca="false">IF(CHOOSE(MATCH(AU$5,$B$10:$E$10,0),$B163,$C163,$D163,$E163)*AU$6+AU163*AU$7&lt;AU$2,AU$3*AU$4,0)</f>
        <v>0</v>
      </c>
      <c r="EO163" s="0" t="n">
        <f aca="false">IF(CHOOSE(MATCH(AV$5,$B$10:$E$10,0),$B163,$C163,$D163,$E163)*AV$6+AV163*AV$7&lt;AV$2,AV$3*AV$4,0)</f>
        <v>0</v>
      </c>
      <c r="EP163" s="0" t="n">
        <f aca="false">IF(CHOOSE(MATCH(AW$5,$B$10:$E$10,0),$B163,$C163,$D163,$E163)*AW$6+AW163*AW$7&lt;AW$2,AW$3*AW$4,0)</f>
        <v>0</v>
      </c>
      <c r="EQ163" s="0" t="n">
        <f aca="false">IF(CHOOSE(MATCH(AX$5,$B$10:$E$10,0),$B163,$C163,$D163,$E163)*AX$6+AX163*AX$7&lt;AX$2,AX$3*AX$4,0)</f>
        <v>0</v>
      </c>
      <c r="ER163" s="0" t="n">
        <f aca="false">IF(CHOOSE(MATCH(AY$5,$B$10:$E$10,0),$B163,$C163,$D163,$E163)*AY$6+AY163*AY$7&lt;AY$2,AY$3*AY$4,0)</f>
        <v>0</v>
      </c>
      <c r="ES163" s="0" t="n">
        <f aca="false">IF(CHOOSE(MATCH(AZ$5,$B$10:$E$10,0),$B163,$C163,$D163,$E163)*AZ$6+AZ163*AZ$7&lt;AZ$2,AZ$3*AZ$4,0)</f>
        <v>0</v>
      </c>
      <c r="ET163" s="0" t="n">
        <f aca="false">IF(CHOOSE(MATCH(BA$5,$B$10:$E$10,0),$B163,$C163,$D163,$E163)*BA$6+BA163*BA$7&lt;BA$2,BA$3*BA$4,0)</f>
        <v>0</v>
      </c>
      <c r="EU163" s="0" t="n">
        <f aca="false">IF(CHOOSE(MATCH(BB$5,$B$10:$E$10,0),$B163,$C163,$D163,$E163)*BB$6+BB163*BB$7&lt;BB$2,BB$3*BB$4,0)</f>
        <v>0</v>
      </c>
      <c r="EV163" s="0" t="n">
        <f aca="false">IF(CHOOSE(MATCH(BC$5,$B$10:$E$10,0),$B163,$C163,$D163,$E163)*BC$6+BC163*BC$7&lt;BC$2,BC$3*BC$4,0)</f>
        <v>0</v>
      </c>
      <c r="EW163" s="0" t="n">
        <f aca="false">IF(CHOOSE(MATCH(BD$5,$B$10:$E$10,0),$B163,$C163,$D163,$E163)*BD$6+BD163*BD$7&lt;BD$2,BD$3*BD$4,0)</f>
        <v>0</v>
      </c>
      <c r="EX163" s="0" t="n">
        <f aca="false">IF(CHOOSE(MATCH(BE$5,$B$10:$E$10,0),$B163,$C163,$D163,$E163)*BE$6+BE163*BE$7&lt;BE$2,BE$3*BE$4,0)</f>
        <v>0</v>
      </c>
      <c r="EY163" s="0" t="n">
        <f aca="false">IF(CHOOSE(MATCH(BF$5,$B$10:$E$10,0),$B163,$C163,$D163,$E163)*BF$6+BF163*BF$7&lt;BF$2,BF$3*BF$4,0)</f>
        <v>0</v>
      </c>
      <c r="EZ163" s="0" t="n">
        <f aca="false">IF(CHOOSE(MATCH(BG$5,$B$10:$E$10,0),$B163,$C163,$D163,$E163)*BG$6+BG163*BG$7&lt;BG$2,BG$3*BG$4,0)</f>
        <v>0</v>
      </c>
      <c r="FA163" s="0" t="n">
        <f aca="false">IF(CHOOSE(MATCH(BH$5,$B$10:$E$10,0),$B163,$C163,$D163,$E163)*BH$6+BH163*BH$7&lt;BH$2,BH$3*BH$4,0)</f>
        <v>0</v>
      </c>
      <c r="FB163" s="0" t="n">
        <f aca="false">IF(CHOOSE(MATCH(BI$5,$B$10:$E$10,0),$B163,$C163,$D163,$E163)*BI$6+BI163*BI$7&lt;BI$2,BI$3*BI$4,0)</f>
        <v>0</v>
      </c>
      <c r="FC163" s="0" t="n">
        <f aca="false">IF(CHOOSE(MATCH(BJ$5,$B$10:$E$10,0),$B163,$C163,$D163,$E163)*BJ$6+BJ163*BJ$7&lt;BJ$2,BJ$3*BJ$4,0)</f>
        <v>0</v>
      </c>
      <c r="FD163" s="0" t="n">
        <f aca="false">IF(CHOOSE(MATCH(BK$5,$B$10:$E$10,0),$B163,$C163,$D163,$E163)*BK$6+BK163*BK$7&lt;BK$2,BK$3*BK$4,0)</f>
        <v>0</v>
      </c>
      <c r="FE163" s="0" t="n">
        <f aca="false">IF(CHOOSE(MATCH(BL$5,$B$10:$E$10,0),$B163,$C163,$D163,$E163)*BL$6+BL163*BL$7&lt;BL$2,BL$3*BL$4,0)</f>
        <v>0</v>
      </c>
      <c r="FF163" s="0" t="n">
        <f aca="false">IF(CHOOSE(MATCH(BM$5,$B$10:$E$10,0),$B163,$C163,$D163,$E163)*BM$6+BM163*BM$7&lt;BM$2,BM$3*BM$4,0)</f>
        <v>0</v>
      </c>
      <c r="FG163" s="0" t="n">
        <f aca="false">IF(CHOOSE(MATCH(BN$5,$B$10:$E$10,0),$B163,$C163,$D163,$E163)*BN$6+BN163*BN$7&lt;BN$2,BN$3*BN$4,0)</f>
        <v>0.5</v>
      </c>
      <c r="FH163" s="0" t="n">
        <f aca="false">IF(CHOOSE(MATCH(BO$5,$B$10:$E$10,0),$B163,$C163,$D163,$E163)*BO$6+BO163*BO$7&lt;BO$2,BO$3*BO$4,0)</f>
        <v>0</v>
      </c>
      <c r="FI163" s="0" t="n">
        <f aca="false">IF(CHOOSE(MATCH(BP$5,$B$10:$E$10,0),$B163,$C163,$D163,$E163)*BP$6+BP163*BP$7&lt;BP$2,BP$3*BP$4,0)</f>
        <v>0</v>
      </c>
      <c r="FJ163" s="0" t="n">
        <f aca="false">IF(CHOOSE(MATCH(BQ$5,$B$10:$E$10,0),$B163,$C163,$D163,$E163)*BQ$6+BQ163*BQ$7&lt;BQ$2,BQ$3*BQ$4,0)</f>
        <v>0</v>
      </c>
      <c r="FK163" s="0" t="n">
        <f aca="false">IF(CHOOSE(MATCH(BR$5,$B$10:$E$10,0),$B163,$C163,$D163,$E163)*BR$6+BR163*BR$7&lt;BR$2,BR$3*BR$4,0)</f>
        <v>0</v>
      </c>
      <c r="FL163" s="0" t="n">
        <f aca="false">IF(CHOOSE(MATCH(BS$5,$B$10:$E$10,0),$B163,$C163,$D163,$E163)*BS$6+BS163*BS$7&lt;BS$2,BS$3*BS$4,0)</f>
        <v>0</v>
      </c>
      <c r="FM163" s="0" t="n">
        <f aca="false">IF(CHOOSE(MATCH(BT$5,$B$10:$E$10,0),$B163,$C163,$D163,$E163)*BT$6+BT163*BT$7&lt;BT$2,BT$3*BT$4,0)</f>
        <v>0</v>
      </c>
      <c r="FN163" s="0" t="n">
        <f aca="false">IF(CHOOSE(MATCH(BU$5,$B$10:$E$10,0),$B163,$C163,$D163,$E163)*BU$6+BU163*BU$7&lt;BU$2,BU$3*BU$4,0)</f>
        <v>0</v>
      </c>
      <c r="FO163" s="0" t="n">
        <f aca="false">IF(CHOOSE(MATCH(BV$5,$B$10:$E$10,0),$B163,$C163,$D163,$E163)*BV$6+BV163*BV$7&lt;BV$2,BV$3*BV$4,0)</f>
        <v>0</v>
      </c>
      <c r="FP163" s="0" t="n">
        <f aca="false">IF(CHOOSE(MATCH(BW$5,$B$10:$E$10,0),$B163,$C163,$D163,$E163)*BW$6+BW163*BW$7&lt;BW$2,BW$3*BW$4,0)</f>
        <v>0</v>
      </c>
      <c r="FQ163" s="0" t="n">
        <f aca="false">IF(CHOOSE(MATCH(BX$5,$B$10:$E$10,0),$B163,$C163,$D163,$E163)*BX$6+BX163*BX$7&lt;BX$2,BX$3*BX$4,0)</f>
        <v>0</v>
      </c>
      <c r="FR163" s="0" t="n">
        <f aca="false">IF(CHOOSE(MATCH(BY$5,$B$10:$E$10,0),$B163,$C163,$D163,$E163)*BY$6+BY163*BY$7&lt;BY$2,BY$3*BY$4,0)</f>
        <v>0</v>
      </c>
      <c r="FS163" s="0" t="n">
        <f aca="false">IF(CHOOSE(MATCH(BZ$5,$B$10:$E$10,0),$B163,$C163,$D163,$E163)*BZ$6+BZ163*BZ$7&lt;BZ$2,BZ$3*BZ$4,0)</f>
        <v>0</v>
      </c>
      <c r="FT163" s="0" t="n">
        <f aca="false">IF(CHOOSE(MATCH(CA$5,$B$10:$E$10,0),$B163,$C163,$D163,$E163)*CA$6+CA163*CA$7&lt;CA$2,CA$3*CA$4,0)</f>
        <v>0</v>
      </c>
      <c r="FU163" s="0" t="n">
        <f aca="false">IF(CHOOSE(MATCH(CB$5,$B$10:$E$10,0),$B163,$C163,$D163,$E163)*CB$6+CB163*CB$7&lt;CB$2,CB$3*CB$4,0)</f>
        <v>0</v>
      </c>
      <c r="FV163" s="0" t="n">
        <f aca="false">IF(CHOOSE(MATCH(CC$5,$B$10:$E$10,0),$B163,$C163,$D163,$E163)*CC$6+CC163*CC$7&lt;CC$2,CC$3*CC$4,0)</f>
        <v>0</v>
      </c>
      <c r="FW163" s="0" t="n">
        <f aca="false">IF(CHOOSE(MATCH(CD$5,$B$10:$E$10,0),$B163,$C163,$D163,$E163)*CD$6+CD163*CD$7&lt;CD$2,CD$3*CD$4,0)</f>
        <v>0</v>
      </c>
      <c r="FX163" s="0" t="n">
        <f aca="false">IF(CHOOSE(MATCH(CE$5,$B$10:$E$10,0),$B163,$C163,$D163,$E163)*CE$6+CE163*CE$7&lt;CE$2,CE$3*CE$4,0)</f>
        <v>0</v>
      </c>
      <c r="FY163" s="0" t="n">
        <f aca="false">IF(CHOOSE(MATCH(CF$5,$B$10:$E$10,0),$B163,$C163,$D163,$E163)*CF$6+CF163*CF$7&lt;CF$2,CF$3*CF$4,0)</f>
        <v>0</v>
      </c>
      <c r="FZ163" s="0" t="n">
        <f aca="false">IF(CHOOSE(MATCH(CG$5,$B$10:$E$10,0),$B163,$C163,$D163,$E163)*CG$6+CG163*CG$7&lt;CG$2,CG$3*CG$4,0)</f>
        <v>0</v>
      </c>
      <c r="GA163" s="0" t="n">
        <f aca="false">IF(CHOOSE(MATCH(CH$5,$B$10:$E$10,0),$B163,$C163,$D163,$E163)*CH$6+CH163*CH$7&lt;CH$2,CH$3*CH$4,0)</f>
        <v>0</v>
      </c>
      <c r="GB163" s="0" t="n">
        <f aca="false">IF(CHOOSE(MATCH(CI$5,$B$10:$E$10,0),$B163,$C163,$D163,$E163)*CI$6+CI163*CI$7&lt;CI$2,CI$3*CI$4,0)</f>
        <v>0</v>
      </c>
      <c r="GC163" s="0" t="n">
        <f aca="false">IF(CHOOSE(MATCH(CJ$5,$B$10:$E$10,0),$B163,$C163,$D163,$E163)*CJ$6+CJ163*CJ$7&lt;CJ$2,CJ$3*CJ$4,0)</f>
        <v>0</v>
      </c>
      <c r="GD163" s="0" t="n">
        <f aca="false">IF(CHOOSE(MATCH(CK$5,$B$10:$E$10,0),$B163,$C163,$D163,$E163)*CK$6+CK163*CK$7&lt;CK$2,CK$3*CK$4,0)</f>
        <v>0</v>
      </c>
      <c r="GE163" s="0" t="n">
        <f aca="false">IF(CHOOSE(MATCH(CL$5,$B$10:$E$10,0),$B163,$C163,$D163,$E163)*CL$6+CL163*CL$7&lt;CL$2,CL$3*CL$4,0)</f>
        <v>0</v>
      </c>
      <c r="GF163" s="0" t="n">
        <f aca="false">IF(CHOOSE(MATCH(CM$5,$B$10:$E$10,0),$B163,$C163,$D163,$E163)*CM$6+CM163*CM$7&lt;CM$2,CM$3*CM$4,0)</f>
        <v>0</v>
      </c>
      <c r="GG163" s="0" t="n">
        <f aca="false">IF(CHOOSE(MATCH(CN$5,$B$10:$E$10,0),$B163,$C163,$D163,$E163)*CN$6+CN163*CN$7&lt;CN$2,CN$3*CN$4,0)</f>
        <v>0</v>
      </c>
      <c r="GH163" s="0" t="n">
        <f aca="false">IF(CHOOSE(MATCH(CO$5,$B$10:$E$10,0),$B163,$C163,$D163,$E163)*CO$6+CO163*CO$7&lt;CO$2,CO$3*CO$4,0)</f>
        <v>0</v>
      </c>
      <c r="GI163" s="0" t="n">
        <f aca="false">IF(CHOOSE(MATCH(CP$5,$B$10:$E$10,0),$B163,$C163,$D163,$E163)*CP$6+CP163*CP$7&lt;CP$2,CP$3*CP$4,0)</f>
        <v>0</v>
      </c>
      <c r="GJ163" s="0" t="n">
        <f aca="false">IF(CHOOSE(MATCH(CQ$5,$B$10:$E$10,0),$B163,$C163,$D163,$E163)*CQ$6+CQ163*CQ$7&lt;CQ$2,CQ$3*CQ$4,0)</f>
        <v>0</v>
      </c>
      <c r="GK163" s="0" t="n">
        <f aca="false">IF(CHOOSE(MATCH(CR$5,$B$10:$E$10,0),$B163,$C163,$D163,$E163)*CR$6+CR163*CR$7&lt;CR$2,CR$3*CR$4,0)</f>
        <v>2.5</v>
      </c>
      <c r="GL163" s="0" t="n">
        <f aca="false">IF(CHOOSE(MATCH(CS$5,$B$10:$E$10,0),$B163,$C163,$D163,$E163)*CS$6+CS163*CS$7&lt;CS$2,CS$3*CS$4,0)</f>
        <v>0</v>
      </c>
      <c r="GM163" s="0" t="n">
        <f aca="false">IF(CHOOSE(MATCH(CT$5,$B$10:$E$10,0),$B163,$C163,$D163,$E163)*CT$6+CT163*CT$7&lt;CT$2,CT$3*CT$4,0)</f>
        <v>0</v>
      </c>
      <c r="GN163" s="0" t="n">
        <f aca="false">IF(CHOOSE(MATCH(CU$5,$B$10:$E$10,0),$B163,$C163,$D163,$E163)*CU$6+CU163*CU$7&lt;CU$2,CU$3*CU$4,0)</f>
        <v>0</v>
      </c>
      <c r="GO163" s="0" t="n">
        <f aca="false">IF(CHOOSE(MATCH(CV$5,$B$10:$E$10,0),$B163,$C163,$D163,$E163)*CV$6+CV163*CV$7&lt;CV$2,CV$3*CV$4,0)</f>
        <v>0</v>
      </c>
      <c r="GP163" s="0" t="n">
        <f aca="false">IF(CHOOSE(MATCH(CW$5,$B$10:$E$10,0),$B163,$C163,$D163,$E163)*CW$6+CW163*CW$7&lt;CW$2,CW$3*CW$4,0)</f>
        <v>0</v>
      </c>
      <c r="GQ163" s="0" t="n">
        <f aca="false">IF(CHOOSE(MATCH(CX$5,$B$10:$E$10,0),$B163,$C163,$D163,$E163)*CX$6+CX163*CX$7&lt;CX$2,CX$3*CX$4,0)</f>
        <v>0</v>
      </c>
      <c r="GS163" s="0" t="n">
        <f aca="false">SUM(CZ163:GQ163)</f>
        <v>3</v>
      </c>
      <c r="GT163" s="0" t="n">
        <f aca="false">IF(GS163&gt;$GS$6,1,0)</f>
        <v>0</v>
      </c>
    </row>
    <row r="164" customFormat="false" ht="14" hidden="false" customHeight="false" outlineLevel="0" collapsed="false">
      <c r="A164" s="0" t="n">
        <v>154</v>
      </c>
      <c r="B164" s="0" t="n">
        <v>0.452571754366044</v>
      </c>
      <c r="C164" s="0" t="n">
        <v>0.278697535795685</v>
      </c>
      <c r="D164" s="0" t="n">
        <v>-1.50168707181406</v>
      </c>
      <c r="E164" s="0" t="n">
        <v>-0.673366091557179</v>
      </c>
      <c r="G164" s="0" t="n">
        <v>-0.752220330468845</v>
      </c>
      <c r="H164" s="0" t="n">
        <v>0.608397385803983</v>
      </c>
      <c r="I164" s="0" t="n">
        <v>0.235281731875148</v>
      </c>
      <c r="J164" s="0" t="n">
        <v>-0.873599219630705</v>
      </c>
      <c r="K164" s="0" t="n">
        <v>-0.259814214587095</v>
      </c>
      <c r="L164" s="0" t="n">
        <v>0.122975052363472</v>
      </c>
      <c r="M164" s="0" t="n">
        <v>1.80830284080002</v>
      </c>
      <c r="N164" s="0" t="n">
        <v>-1.52278971654596</v>
      </c>
      <c r="O164" s="0" t="n">
        <v>-0.366555923392298</v>
      </c>
      <c r="P164" s="0" t="n">
        <v>-0.482723407912999</v>
      </c>
      <c r="Q164" s="0" t="n">
        <v>0.264485606749076</v>
      </c>
      <c r="R164" s="0" t="n">
        <v>0.605177774559707</v>
      </c>
      <c r="S164" s="0" t="n">
        <v>-0.146828824654222</v>
      </c>
      <c r="T164" s="0" t="n">
        <v>-0.337256551574683</v>
      </c>
      <c r="U164" s="0" t="n">
        <v>1.42576936923433</v>
      </c>
      <c r="V164" s="0" t="n">
        <v>-1.10694145405432</v>
      </c>
      <c r="W164" s="0" t="n">
        <v>0.632508090347983</v>
      </c>
      <c r="X164" s="0" t="n">
        <v>-1.13519263322814</v>
      </c>
      <c r="Y164" s="0" t="n">
        <v>-1.08037056634203</v>
      </c>
      <c r="Z164" s="0" t="n">
        <v>0.511549842485692</v>
      </c>
      <c r="AA164" s="0" t="n">
        <v>-0.523268681718037</v>
      </c>
      <c r="AB164" s="0" t="n">
        <v>-1.77369656739756</v>
      </c>
      <c r="AC164" s="0" t="n">
        <v>0.171155534189893</v>
      </c>
      <c r="AD164" s="0" t="n">
        <v>-1.64584434969584</v>
      </c>
      <c r="AE164" s="0" t="n">
        <v>2.26620613830164</v>
      </c>
      <c r="AF164" s="0" t="n">
        <v>0.592456217418658</v>
      </c>
      <c r="AG164" s="0" t="n">
        <v>-0.642068016531994</v>
      </c>
      <c r="AH164" s="0" t="n">
        <v>0.663271748635452</v>
      </c>
      <c r="AI164" s="0" t="n">
        <v>0.0615045792073943</v>
      </c>
      <c r="AJ164" s="0" t="n">
        <v>-0.265278004007996</v>
      </c>
      <c r="AK164" s="0" t="n">
        <v>1.4483248378383</v>
      </c>
      <c r="AL164" s="0" t="n">
        <v>-1.14751856017392</v>
      </c>
      <c r="AM164" s="0" t="n">
        <v>2.18275090446696</v>
      </c>
      <c r="AN164" s="0" t="n">
        <v>-1.8596892914502</v>
      </c>
      <c r="AO164" s="0" t="n">
        <v>0.0456475390819833</v>
      </c>
      <c r="AP164" s="0" t="n">
        <v>-0.918166733754333</v>
      </c>
      <c r="AQ164" s="0" t="n">
        <v>-0.397415078623453</v>
      </c>
      <c r="AR164" s="0" t="n">
        <v>-0.361733327736147</v>
      </c>
      <c r="AS164" s="0" t="n">
        <v>-0.249226559390081</v>
      </c>
      <c r="AT164" s="0" t="n">
        <v>0.438490133092273</v>
      </c>
      <c r="AU164" s="0" t="n">
        <v>-0.691175046085846</v>
      </c>
      <c r="AV164" s="0" t="n">
        <v>-0.920852016861318</v>
      </c>
      <c r="AW164" s="0" t="n">
        <v>0.0227601049118675</v>
      </c>
      <c r="AX164" s="0" t="n">
        <v>-0.556367467652308</v>
      </c>
      <c r="AY164" s="0" t="n">
        <v>0.339039161190158</v>
      </c>
      <c r="AZ164" s="0" t="n">
        <v>-1.56745500135003</v>
      </c>
      <c r="BA164" s="0" t="n">
        <v>-0.284105681203073</v>
      </c>
      <c r="BB164" s="0" t="n">
        <v>-1.06392690213397</v>
      </c>
      <c r="BC164" s="0" t="n">
        <v>-0.135703430714784</v>
      </c>
      <c r="BD164" s="0" t="n">
        <v>1.44353634823347</v>
      </c>
      <c r="BE164" s="0" t="n">
        <v>0.119661081043887</v>
      </c>
      <c r="BF164" s="0" t="n">
        <v>-0.415778913520626</v>
      </c>
      <c r="BG164" s="0" t="n">
        <v>1.96319888345897</v>
      </c>
      <c r="BH164" s="0" t="n">
        <v>0.228681074077031</v>
      </c>
      <c r="BI164" s="0" t="n">
        <v>-2.37823769566603</v>
      </c>
      <c r="BJ164" s="0" t="n">
        <v>1.64023731485941</v>
      </c>
      <c r="BK164" s="0" t="n">
        <v>-1.42576936923433</v>
      </c>
      <c r="BL164" s="0" t="n">
        <v>0.628681391390273</v>
      </c>
      <c r="BM164" s="0" t="n">
        <v>-0.0800650923338253</v>
      </c>
      <c r="BN164" s="0" t="n">
        <v>-1.00286115412018</v>
      </c>
      <c r="BO164" s="0" t="n">
        <v>1.22157189252903</v>
      </c>
      <c r="BP164" s="0" t="n">
        <v>-0.267100404016674</v>
      </c>
      <c r="BQ164" s="0" t="n">
        <v>2.01285729417577</v>
      </c>
      <c r="BR164" s="0" t="n">
        <v>0.983818608801812</v>
      </c>
      <c r="BS164" s="0" t="n">
        <v>-0.832542355055921</v>
      </c>
      <c r="BT164" s="0" t="n">
        <v>-0.091581568995025</v>
      </c>
      <c r="BU164" s="0" t="n">
        <v>0.126135546452133</v>
      </c>
      <c r="BV164" s="0" t="n">
        <v>-0.34634012990864</v>
      </c>
      <c r="BW164" s="0" t="n">
        <v>-1.03971842690953</v>
      </c>
      <c r="BX164" s="0" t="n">
        <v>-0.644231477053836</v>
      </c>
      <c r="BY164" s="0" t="n">
        <v>0.229309762289631</v>
      </c>
      <c r="BZ164" s="0" t="n">
        <v>1.57402155309683</v>
      </c>
      <c r="CA164" s="0" t="n">
        <v>-0.359937075700145</v>
      </c>
      <c r="CB164" s="0" t="n">
        <v>0.456840325568919</v>
      </c>
      <c r="CC164" s="0" t="n">
        <v>0.175815557668102</v>
      </c>
      <c r="CD164" s="0" t="n">
        <v>-0.796828771854052</v>
      </c>
      <c r="CE164" s="0" t="n">
        <v>-0.685067789163441</v>
      </c>
      <c r="CF164" s="0" t="n">
        <v>1.65540768648498</v>
      </c>
      <c r="CG164" s="0" t="n">
        <v>0.975535385805415</v>
      </c>
      <c r="CH164" s="0" t="n">
        <v>-0.142036924444255</v>
      </c>
      <c r="CI164" s="0" t="n">
        <v>0.190985929293674</v>
      </c>
      <c r="CJ164" s="0" t="n">
        <v>0.226248175749788</v>
      </c>
      <c r="CK164" s="0" t="n">
        <v>1.95641405298375</v>
      </c>
      <c r="CL164" s="0" t="n">
        <v>-1.50569576362614</v>
      </c>
      <c r="CM164" s="0" t="n">
        <v>1.88349076779559</v>
      </c>
      <c r="CN164" s="0" t="n">
        <v>-0.0866657501319423</v>
      </c>
      <c r="CO164" s="0" t="n">
        <v>0.337175833919901</v>
      </c>
      <c r="CP164" s="0" t="n">
        <v>1.03814272733871</v>
      </c>
      <c r="CQ164" s="0" t="n">
        <v>0.0384500253858278</v>
      </c>
      <c r="CR164" s="0" t="n">
        <v>0.352438291884027</v>
      </c>
      <c r="CS164" s="0" t="n">
        <v>-0.893378455657512</v>
      </c>
      <c r="CT164" s="0" t="n">
        <v>-0.013884573490941</v>
      </c>
      <c r="CU164" s="0" t="n">
        <v>-1.20749746201909</v>
      </c>
      <c r="CV164" s="0" t="n">
        <v>1.338135007245</v>
      </c>
      <c r="CW164" s="0" t="n">
        <v>-0.856584847497288</v>
      </c>
      <c r="CX164" s="0" t="n">
        <v>1.35231402964564</v>
      </c>
      <c r="CZ164" s="0" t="n">
        <f aca="false">IF(CHOOSE(MATCH(G$5,$B$10:$E$10,0),$B164,$C164,$D164,$E164)*G$6+G164*G$7&lt;G$2,G$3*G$4,0)</f>
        <v>0</v>
      </c>
      <c r="DA164" s="0" t="n">
        <f aca="false">IF(CHOOSE(MATCH(H$5,$B$10:$E$10,0),$B164,$C164,$D164,$E164)*H$6+H164*H$7&lt;H$2,H$3*H$4,0)</f>
        <v>0</v>
      </c>
      <c r="DB164" s="0" t="n">
        <f aca="false">IF(CHOOSE(MATCH(I$5,$B$10:$E$10,0),$B164,$C164,$D164,$E164)*I$6+I164*I$7&lt;I$2,I$3*I$4,0)</f>
        <v>0</v>
      </c>
      <c r="DC164" s="0" t="n">
        <f aca="false">IF(CHOOSE(MATCH(J$5,$B$10:$E$10,0),$B164,$C164,$D164,$E164)*J$6+J164*J$7&lt;J$2,J$3*J$4,0)</f>
        <v>0</v>
      </c>
      <c r="DD164" s="0" t="n">
        <f aca="false">IF(CHOOSE(MATCH(K$5,$B$10:$E$10,0),$B164,$C164,$D164,$E164)*K$6+K164*K$7&lt;K$2,K$3*K$4,0)</f>
        <v>0</v>
      </c>
      <c r="DE164" s="0" t="n">
        <f aca="false">IF(CHOOSE(MATCH(L$5,$B$10:$E$10,0),$B164,$C164,$D164,$E164)*L$6+L164*L$7&lt;L$2,L$3*L$4,0)</f>
        <v>0</v>
      </c>
      <c r="DF164" s="0" t="n">
        <f aca="false">IF(CHOOSE(MATCH(M$5,$B$10:$E$10,0),$B164,$C164,$D164,$E164)*M$6+M164*M$7&lt;M$2,M$3*M$4,0)</f>
        <v>0</v>
      </c>
      <c r="DG164" s="0" t="n">
        <f aca="false">IF(CHOOSE(MATCH(N$5,$B$10:$E$10,0),$B164,$C164,$D164,$E164)*N$6+N164*N$7&lt;N$2,N$3*N$4,0)</f>
        <v>0</v>
      </c>
      <c r="DH164" s="0" t="n">
        <f aca="false">IF(CHOOSE(MATCH(O$5,$B$10:$E$10,0),$B164,$C164,$D164,$E164)*O$6+O164*O$7&lt;O$2,O$3*O$4,0)</f>
        <v>0</v>
      </c>
      <c r="DI164" s="0" t="n">
        <f aca="false">IF(CHOOSE(MATCH(P$5,$B$10:$E$10,0),$B164,$C164,$D164,$E164)*P$6+P164*P$7&lt;P$2,P$3*P$4,0)</f>
        <v>0</v>
      </c>
      <c r="DJ164" s="0" t="n">
        <f aca="false">IF(CHOOSE(MATCH(Q$5,$B$10:$E$10,0),$B164,$C164,$D164,$E164)*Q$6+Q164*Q$7&lt;Q$2,Q$3*Q$4,0)</f>
        <v>0</v>
      </c>
      <c r="DK164" s="0" t="n">
        <f aca="false">IF(CHOOSE(MATCH(R$5,$B$10:$E$10,0),$B164,$C164,$D164,$E164)*R$6+R164*R$7&lt;R$2,R$3*R$4,0)</f>
        <v>0</v>
      </c>
      <c r="DL164" s="0" t="n">
        <f aca="false">IF(CHOOSE(MATCH(S$5,$B$10:$E$10,0),$B164,$C164,$D164,$E164)*S$6+S164*S$7&lt;S$2,S$3*S$4,0)</f>
        <v>0</v>
      </c>
      <c r="DM164" s="0" t="n">
        <f aca="false">IF(CHOOSE(MATCH(T$5,$B$10:$E$10,0),$B164,$C164,$D164,$E164)*T$6+T164*T$7&lt;T$2,T$3*T$4,0)</f>
        <v>0</v>
      </c>
      <c r="DN164" s="0" t="n">
        <f aca="false">IF(CHOOSE(MATCH(U$5,$B$10:$E$10,0),$B164,$C164,$D164,$E164)*U$6+U164*U$7&lt;U$2,U$3*U$4,0)</f>
        <v>0</v>
      </c>
      <c r="DO164" s="0" t="n">
        <f aca="false">IF(CHOOSE(MATCH(V$5,$B$10:$E$10,0),$B164,$C164,$D164,$E164)*V$6+V164*V$7&lt;V$2,V$3*V$4,0)</f>
        <v>0</v>
      </c>
      <c r="DP164" s="0" t="n">
        <f aca="false">IF(CHOOSE(MATCH(W$5,$B$10:$E$10,0),$B164,$C164,$D164,$E164)*W$6+W164*W$7&lt;W$2,W$3*W$4,0)</f>
        <v>0</v>
      </c>
      <c r="DQ164" s="0" t="n">
        <f aca="false">IF(CHOOSE(MATCH(X$5,$B$10:$E$10,0),$B164,$C164,$D164,$E164)*X$6+X164*X$7&lt;X$2,X$3*X$4,0)</f>
        <v>0</v>
      </c>
      <c r="DR164" s="0" t="n">
        <f aca="false">IF(CHOOSE(MATCH(Y$5,$B$10:$E$10,0),$B164,$C164,$D164,$E164)*Y$6+Y164*Y$7&lt;Y$2,Y$3*Y$4,0)</f>
        <v>0</v>
      </c>
      <c r="DS164" s="0" t="n">
        <f aca="false">IF(CHOOSE(MATCH(Z$5,$B$10:$E$10,0),$B164,$C164,$D164,$E164)*Z$6+Z164*Z$7&lt;Z$2,Z$3*Z$4,0)</f>
        <v>0</v>
      </c>
      <c r="DT164" s="0" t="n">
        <f aca="false">IF(CHOOSE(MATCH(AA$5,$B$10:$E$10,0),$B164,$C164,$D164,$E164)*AA$6+AA164*AA$7&lt;AA$2,AA$3*AA$4,0)</f>
        <v>0</v>
      </c>
      <c r="DU164" s="0" t="n">
        <f aca="false">IF(CHOOSE(MATCH(AB$5,$B$10:$E$10,0),$B164,$C164,$D164,$E164)*AB$6+AB164*AB$7&lt;AB$2,AB$3*AB$4,0)</f>
        <v>0</v>
      </c>
      <c r="DV164" s="0" t="n">
        <f aca="false">IF(CHOOSE(MATCH(AC$5,$B$10:$E$10,0),$B164,$C164,$D164,$E164)*AC$6+AC164*AC$7&lt;AC$2,AC$3*AC$4,0)</f>
        <v>0</v>
      </c>
      <c r="DW164" s="0" t="n">
        <f aca="false">IF(CHOOSE(MATCH(AD$5,$B$10:$E$10,0),$B164,$C164,$D164,$E164)*AD$6+AD164*AD$7&lt;AD$2,AD$3*AD$4,0)</f>
        <v>0</v>
      </c>
      <c r="DX164" s="0" t="n">
        <f aca="false">IF(CHOOSE(MATCH(AE$5,$B$10:$E$10,0),$B164,$C164,$D164,$E164)*AE$6+AE164*AE$7&lt;AE$2,AE$3*AE$4,0)</f>
        <v>0</v>
      </c>
      <c r="DY164" s="0" t="n">
        <f aca="false">IF(CHOOSE(MATCH(AF$5,$B$10:$E$10,0),$B164,$C164,$D164,$E164)*AF$6+AF164*AF$7&lt;AF$2,AF$3*AF$4,0)</f>
        <v>0</v>
      </c>
      <c r="DZ164" s="0" t="n">
        <f aca="false">IF(CHOOSE(MATCH(AG$5,$B$10:$E$10,0),$B164,$C164,$D164,$E164)*AG$6+AG164*AG$7&lt;AG$2,AG$3*AG$4,0)</f>
        <v>0</v>
      </c>
      <c r="EA164" s="0" t="n">
        <f aca="false">IF(CHOOSE(MATCH(AH$5,$B$10:$E$10,0),$B164,$C164,$D164,$E164)*AH$6+AH164*AH$7&lt;AH$2,AH$3*AH$4,0)</f>
        <v>0</v>
      </c>
      <c r="EB164" s="0" t="n">
        <f aca="false">IF(CHOOSE(MATCH(AI$5,$B$10:$E$10,0),$B164,$C164,$D164,$E164)*AI$6+AI164*AI$7&lt;AI$2,AI$3*AI$4,0)</f>
        <v>0</v>
      </c>
      <c r="EC164" s="0" t="n">
        <f aca="false">IF(CHOOSE(MATCH(AJ$5,$B$10:$E$10,0),$B164,$C164,$D164,$E164)*AJ$6+AJ164*AJ$7&lt;AJ$2,AJ$3*AJ$4,0)</f>
        <v>0</v>
      </c>
      <c r="ED164" s="0" t="n">
        <f aca="false">IF(CHOOSE(MATCH(AK$5,$B$10:$E$10,0),$B164,$C164,$D164,$E164)*AK$6+AK164*AK$7&lt;AK$2,AK$3*AK$4,0)</f>
        <v>0</v>
      </c>
      <c r="EE164" s="0" t="n">
        <f aca="false">IF(CHOOSE(MATCH(AL$5,$B$10:$E$10,0),$B164,$C164,$D164,$E164)*AL$6+AL164*AL$7&lt;AL$2,AL$3*AL$4,0)</f>
        <v>0</v>
      </c>
      <c r="EF164" s="0" t="n">
        <f aca="false">IF(CHOOSE(MATCH(AM$5,$B$10:$E$10,0),$B164,$C164,$D164,$E164)*AM$6+AM164*AM$7&lt;AM$2,AM$3*AM$4,0)</f>
        <v>0</v>
      </c>
      <c r="EG164" s="0" t="n">
        <f aca="false">IF(CHOOSE(MATCH(AN$5,$B$10:$E$10,0),$B164,$C164,$D164,$E164)*AN$6+AN164*AN$7&lt;AN$2,AN$3*AN$4,0)</f>
        <v>0</v>
      </c>
      <c r="EH164" s="0" t="n">
        <f aca="false">IF(CHOOSE(MATCH(AO$5,$B$10:$E$10,0),$B164,$C164,$D164,$E164)*AO$6+AO164*AO$7&lt;AO$2,AO$3*AO$4,0)</f>
        <v>0</v>
      </c>
      <c r="EI164" s="0" t="n">
        <f aca="false">IF(CHOOSE(MATCH(AP$5,$B$10:$E$10,0),$B164,$C164,$D164,$E164)*AP$6+AP164*AP$7&lt;AP$2,AP$3*AP$4,0)</f>
        <v>0</v>
      </c>
      <c r="EJ164" s="0" t="n">
        <f aca="false">IF(CHOOSE(MATCH(AQ$5,$B$10:$E$10,0),$B164,$C164,$D164,$E164)*AQ$6+AQ164*AQ$7&lt;AQ$2,AQ$3*AQ$4,0)</f>
        <v>0</v>
      </c>
      <c r="EK164" s="0" t="n">
        <f aca="false">IF(CHOOSE(MATCH(AR$5,$B$10:$E$10,0),$B164,$C164,$D164,$E164)*AR$6+AR164*AR$7&lt;AR$2,AR$3*AR$4,0)</f>
        <v>0</v>
      </c>
      <c r="EL164" s="0" t="n">
        <f aca="false">IF(CHOOSE(MATCH(AS$5,$B$10:$E$10,0),$B164,$C164,$D164,$E164)*AS$6+AS164*AS$7&lt;AS$2,AS$3*AS$4,0)</f>
        <v>0</v>
      </c>
      <c r="EM164" s="0" t="n">
        <f aca="false">IF(CHOOSE(MATCH(AT$5,$B$10:$E$10,0),$B164,$C164,$D164,$E164)*AT$6+AT164*AT$7&lt;AT$2,AT$3*AT$4,0)</f>
        <v>0</v>
      </c>
      <c r="EN164" s="0" t="n">
        <f aca="false">IF(CHOOSE(MATCH(AU$5,$B$10:$E$10,0),$B164,$C164,$D164,$E164)*AU$6+AU164*AU$7&lt;AU$2,AU$3*AU$4,0)</f>
        <v>0</v>
      </c>
      <c r="EO164" s="0" t="n">
        <f aca="false">IF(CHOOSE(MATCH(AV$5,$B$10:$E$10,0),$B164,$C164,$D164,$E164)*AV$6+AV164*AV$7&lt;AV$2,AV$3*AV$4,0)</f>
        <v>0</v>
      </c>
      <c r="EP164" s="0" t="n">
        <f aca="false">IF(CHOOSE(MATCH(AW$5,$B$10:$E$10,0),$B164,$C164,$D164,$E164)*AW$6+AW164*AW$7&lt;AW$2,AW$3*AW$4,0)</f>
        <v>0</v>
      </c>
      <c r="EQ164" s="0" t="n">
        <f aca="false">IF(CHOOSE(MATCH(AX$5,$B$10:$E$10,0),$B164,$C164,$D164,$E164)*AX$6+AX164*AX$7&lt;AX$2,AX$3*AX$4,0)</f>
        <v>0</v>
      </c>
      <c r="ER164" s="0" t="n">
        <f aca="false">IF(CHOOSE(MATCH(AY$5,$B$10:$E$10,0),$B164,$C164,$D164,$E164)*AY$6+AY164*AY$7&lt;AY$2,AY$3*AY$4,0)</f>
        <v>0</v>
      </c>
      <c r="ES164" s="0" t="n">
        <f aca="false">IF(CHOOSE(MATCH(AZ$5,$B$10:$E$10,0),$B164,$C164,$D164,$E164)*AZ$6+AZ164*AZ$7&lt;AZ$2,AZ$3*AZ$4,0)</f>
        <v>0</v>
      </c>
      <c r="ET164" s="0" t="n">
        <f aca="false">IF(CHOOSE(MATCH(BA$5,$B$10:$E$10,0),$B164,$C164,$D164,$E164)*BA$6+BA164*BA$7&lt;BA$2,BA$3*BA$4,0)</f>
        <v>0</v>
      </c>
      <c r="EU164" s="0" t="n">
        <f aca="false">IF(CHOOSE(MATCH(BB$5,$B$10:$E$10,0),$B164,$C164,$D164,$E164)*BB$6+BB164*BB$7&lt;BB$2,BB$3*BB$4,0)</f>
        <v>0</v>
      </c>
      <c r="EV164" s="0" t="n">
        <f aca="false">IF(CHOOSE(MATCH(BC$5,$B$10:$E$10,0),$B164,$C164,$D164,$E164)*BC$6+BC164*BC$7&lt;BC$2,BC$3*BC$4,0)</f>
        <v>0</v>
      </c>
      <c r="EW164" s="0" t="n">
        <f aca="false">IF(CHOOSE(MATCH(BD$5,$B$10:$E$10,0),$B164,$C164,$D164,$E164)*BD$6+BD164*BD$7&lt;BD$2,BD$3*BD$4,0)</f>
        <v>0</v>
      </c>
      <c r="EX164" s="0" t="n">
        <f aca="false">IF(CHOOSE(MATCH(BE$5,$B$10:$E$10,0),$B164,$C164,$D164,$E164)*BE$6+BE164*BE$7&lt;BE$2,BE$3*BE$4,0)</f>
        <v>0</v>
      </c>
      <c r="EY164" s="0" t="n">
        <f aca="false">IF(CHOOSE(MATCH(BF$5,$B$10:$E$10,0),$B164,$C164,$D164,$E164)*BF$6+BF164*BF$7&lt;BF$2,BF$3*BF$4,0)</f>
        <v>0</v>
      </c>
      <c r="EZ164" s="0" t="n">
        <f aca="false">IF(CHOOSE(MATCH(BG$5,$B$10:$E$10,0),$B164,$C164,$D164,$E164)*BG$6+BG164*BG$7&lt;BG$2,BG$3*BG$4,0)</f>
        <v>0</v>
      </c>
      <c r="FA164" s="0" t="n">
        <f aca="false">IF(CHOOSE(MATCH(BH$5,$B$10:$E$10,0),$B164,$C164,$D164,$E164)*BH$6+BH164*BH$7&lt;BH$2,BH$3*BH$4,0)</f>
        <v>0</v>
      </c>
      <c r="FB164" s="0" t="n">
        <f aca="false">IF(CHOOSE(MATCH(BI$5,$B$10:$E$10,0),$B164,$C164,$D164,$E164)*BI$6+BI164*BI$7&lt;BI$2,BI$3*BI$4,0)</f>
        <v>2.5</v>
      </c>
      <c r="FC164" s="0" t="n">
        <f aca="false">IF(CHOOSE(MATCH(BJ$5,$B$10:$E$10,0),$B164,$C164,$D164,$E164)*BJ$6+BJ164*BJ$7&lt;BJ$2,BJ$3*BJ$4,0)</f>
        <v>0</v>
      </c>
      <c r="FD164" s="0" t="n">
        <f aca="false">IF(CHOOSE(MATCH(BK$5,$B$10:$E$10,0),$B164,$C164,$D164,$E164)*BK$6+BK164*BK$7&lt;BK$2,BK$3*BK$4,0)</f>
        <v>0</v>
      </c>
      <c r="FE164" s="0" t="n">
        <f aca="false">IF(CHOOSE(MATCH(BL$5,$B$10:$E$10,0),$B164,$C164,$D164,$E164)*BL$6+BL164*BL$7&lt;BL$2,BL$3*BL$4,0)</f>
        <v>0</v>
      </c>
      <c r="FF164" s="0" t="n">
        <f aca="false">IF(CHOOSE(MATCH(BM$5,$B$10:$E$10,0),$B164,$C164,$D164,$E164)*BM$6+BM164*BM$7&lt;BM$2,BM$3*BM$4,0)</f>
        <v>0</v>
      </c>
      <c r="FG164" s="0" t="n">
        <f aca="false">IF(CHOOSE(MATCH(BN$5,$B$10:$E$10,0),$B164,$C164,$D164,$E164)*BN$6+BN164*BN$7&lt;BN$2,BN$3*BN$4,0)</f>
        <v>0</v>
      </c>
      <c r="FH164" s="0" t="n">
        <f aca="false">IF(CHOOSE(MATCH(BO$5,$B$10:$E$10,0),$B164,$C164,$D164,$E164)*BO$6+BO164*BO$7&lt;BO$2,BO$3*BO$4,0)</f>
        <v>0</v>
      </c>
      <c r="FI164" s="0" t="n">
        <f aca="false">IF(CHOOSE(MATCH(BP$5,$B$10:$E$10,0),$B164,$C164,$D164,$E164)*BP$6+BP164*BP$7&lt;BP$2,BP$3*BP$4,0)</f>
        <v>0</v>
      </c>
      <c r="FJ164" s="0" t="n">
        <f aca="false">IF(CHOOSE(MATCH(BQ$5,$B$10:$E$10,0),$B164,$C164,$D164,$E164)*BQ$6+BQ164*BQ$7&lt;BQ$2,BQ$3*BQ$4,0)</f>
        <v>0</v>
      </c>
      <c r="FK164" s="0" t="n">
        <f aca="false">IF(CHOOSE(MATCH(BR$5,$B$10:$E$10,0),$B164,$C164,$D164,$E164)*BR$6+BR164*BR$7&lt;BR$2,BR$3*BR$4,0)</f>
        <v>0</v>
      </c>
      <c r="FL164" s="0" t="n">
        <f aca="false">IF(CHOOSE(MATCH(BS$5,$B$10:$E$10,0),$B164,$C164,$D164,$E164)*BS$6+BS164*BS$7&lt;BS$2,BS$3*BS$4,0)</f>
        <v>0</v>
      </c>
      <c r="FM164" s="0" t="n">
        <f aca="false">IF(CHOOSE(MATCH(BT$5,$B$10:$E$10,0),$B164,$C164,$D164,$E164)*BT$6+BT164*BT$7&lt;BT$2,BT$3*BT$4,0)</f>
        <v>0</v>
      </c>
      <c r="FN164" s="0" t="n">
        <f aca="false">IF(CHOOSE(MATCH(BU$5,$B$10:$E$10,0),$B164,$C164,$D164,$E164)*BU$6+BU164*BU$7&lt;BU$2,BU$3*BU$4,0)</f>
        <v>0</v>
      </c>
      <c r="FO164" s="0" t="n">
        <f aca="false">IF(CHOOSE(MATCH(BV$5,$B$10:$E$10,0),$B164,$C164,$D164,$E164)*BV$6+BV164*BV$7&lt;BV$2,BV$3*BV$4,0)</f>
        <v>0</v>
      </c>
      <c r="FP164" s="0" t="n">
        <f aca="false">IF(CHOOSE(MATCH(BW$5,$B$10:$E$10,0),$B164,$C164,$D164,$E164)*BW$6+BW164*BW$7&lt;BW$2,BW$3*BW$4,0)</f>
        <v>0</v>
      </c>
      <c r="FQ164" s="0" t="n">
        <f aca="false">IF(CHOOSE(MATCH(BX$5,$B$10:$E$10,0),$B164,$C164,$D164,$E164)*BX$6+BX164*BX$7&lt;BX$2,BX$3*BX$4,0)</f>
        <v>0</v>
      </c>
      <c r="FR164" s="0" t="n">
        <f aca="false">IF(CHOOSE(MATCH(BY$5,$B$10:$E$10,0),$B164,$C164,$D164,$E164)*BY$6+BY164*BY$7&lt;BY$2,BY$3*BY$4,0)</f>
        <v>0</v>
      </c>
      <c r="FS164" s="0" t="n">
        <f aca="false">IF(CHOOSE(MATCH(BZ$5,$B$10:$E$10,0),$B164,$C164,$D164,$E164)*BZ$6+BZ164*BZ$7&lt;BZ$2,BZ$3*BZ$4,0)</f>
        <v>0</v>
      </c>
      <c r="FT164" s="0" t="n">
        <f aca="false">IF(CHOOSE(MATCH(CA$5,$B$10:$E$10,0),$B164,$C164,$D164,$E164)*CA$6+CA164*CA$7&lt;CA$2,CA$3*CA$4,0)</f>
        <v>0</v>
      </c>
      <c r="FU164" s="0" t="n">
        <f aca="false">IF(CHOOSE(MATCH(CB$5,$B$10:$E$10,0),$B164,$C164,$D164,$E164)*CB$6+CB164*CB$7&lt;CB$2,CB$3*CB$4,0)</f>
        <v>0</v>
      </c>
      <c r="FV164" s="0" t="n">
        <f aca="false">IF(CHOOSE(MATCH(CC$5,$B$10:$E$10,0),$B164,$C164,$D164,$E164)*CC$6+CC164*CC$7&lt;CC$2,CC$3*CC$4,0)</f>
        <v>0</v>
      </c>
      <c r="FW164" s="0" t="n">
        <f aca="false">IF(CHOOSE(MATCH(CD$5,$B$10:$E$10,0),$B164,$C164,$D164,$E164)*CD$6+CD164*CD$7&lt;CD$2,CD$3*CD$4,0)</f>
        <v>0</v>
      </c>
      <c r="FX164" s="0" t="n">
        <f aca="false">IF(CHOOSE(MATCH(CE$5,$B$10:$E$10,0),$B164,$C164,$D164,$E164)*CE$6+CE164*CE$7&lt;CE$2,CE$3*CE$4,0)</f>
        <v>0</v>
      </c>
      <c r="FY164" s="0" t="n">
        <f aca="false">IF(CHOOSE(MATCH(CF$5,$B$10:$E$10,0),$B164,$C164,$D164,$E164)*CF$6+CF164*CF$7&lt;CF$2,CF$3*CF$4,0)</f>
        <v>0</v>
      </c>
      <c r="FZ164" s="0" t="n">
        <f aca="false">IF(CHOOSE(MATCH(CG$5,$B$10:$E$10,0),$B164,$C164,$D164,$E164)*CG$6+CG164*CG$7&lt;CG$2,CG$3*CG$4,0)</f>
        <v>0</v>
      </c>
      <c r="GA164" s="0" t="n">
        <f aca="false">IF(CHOOSE(MATCH(CH$5,$B$10:$E$10,0),$B164,$C164,$D164,$E164)*CH$6+CH164*CH$7&lt;CH$2,CH$3*CH$4,0)</f>
        <v>0</v>
      </c>
      <c r="GB164" s="0" t="n">
        <f aca="false">IF(CHOOSE(MATCH(CI$5,$B$10:$E$10,0),$B164,$C164,$D164,$E164)*CI$6+CI164*CI$7&lt;CI$2,CI$3*CI$4,0)</f>
        <v>0</v>
      </c>
      <c r="GC164" s="0" t="n">
        <f aca="false">IF(CHOOSE(MATCH(CJ$5,$B$10:$E$10,0),$B164,$C164,$D164,$E164)*CJ$6+CJ164*CJ$7&lt;CJ$2,CJ$3*CJ$4,0)</f>
        <v>0</v>
      </c>
      <c r="GD164" s="0" t="n">
        <f aca="false">IF(CHOOSE(MATCH(CK$5,$B$10:$E$10,0),$B164,$C164,$D164,$E164)*CK$6+CK164*CK$7&lt;CK$2,CK$3*CK$4,0)</f>
        <v>0</v>
      </c>
      <c r="GE164" s="0" t="n">
        <f aca="false">IF(CHOOSE(MATCH(CL$5,$B$10:$E$10,0),$B164,$C164,$D164,$E164)*CL$6+CL164*CL$7&lt;CL$2,CL$3*CL$4,0)</f>
        <v>0</v>
      </c>
      <c r="GF164" s="0" t="n">
        <f aca="false">IF(CHOOSE(MATCH(CM$5,$B$10:$E$10,0),$B164,$C164,$D164,$E164)*CM$6+CM164*CM$7&lt;CM$2,CM$3*CM$4,0)</f>
        <v>0</v>
      </c>
      <c r="GG164" s="0" t="n">
        <f aca="false">IF(CHOOSE(MATCH(CN$5,$B$10:$E$10,0),$B164,$C164,$D164,$E164)*CN$6+CN164*CN$7&lt;CN$2,CN$3*CN$4,0)</f>
        <v>0</v>
      </c>
      <c r="GH164" s="0" t="n">
        <f aca="false">IF(CHOOSE(MATCH(CO$5,$B$10:$E$10,0),$B164,$C164,$D164,$E164)*CO$6+CO164*CO$7&lt;CO$2,CO$3*CO$4,0)</f>
        <v>0</v>
      </c>
      <c r="GI164" s="0" t="n">
        <f aca="false">IF(CHOOSE(MATCH(CP$5,$B$10:$E$10,0),$B164,$C164,$D164,$E164)*CP$6+CP164*CP$7&lt;CP$2,CP$3*CP$4,0)</f>
        <v>0</v>
      </c>
      <c r="GJ164" s="0" t="n">
        <f aca="false">IF(CHOOSE(MATCH(CQ$5,$B$10:$E$10,0),$B164,$C164,$D164,$E164)*CQ$6+CQ164*CQ$7&lt;CQ$2,CQ$3*CQ$4,0)</f>
        <v>0</v>
      </c>
      <c r="GK164" s="0" t="n">
        <f aca="false">IF(CHOOSE(MATCH(CR$5,$B$10:$E$10,0),$B164,$C164,$D164,$E164)*CR$6+CR164*CR$7&lt;CR$2,CR$3*CR$4,0)</f>
        <v>0</v>
      </c>
      <c r="GL164" s="0" t="n">
        <f aca="false">IF(CHOOSE(MATCH(CS$5,$B$10:$E$10,0),$B164,$C164,$D164,$E164)*CS$6+CS164*CS$7&lt;CS$2,CS$3*CS$4,0)</f>
        <v>0</v>
      </c>
      <c r="GM164" s="0" t="n">
        <f aca="false">IF(CHOOSE(MATCH(CT$5,$B$10:$E$10,0),$B164,$C164,$D164,$E164)*CT$6+CT164*CT$7&lt;CT$2,CT$3*CT$4,0)</f>
        <v>0</v>
      </c>
      <c r="GN164" s="0" t="n">
        <f aca="false">IF(CHOOSE(MATCH(CU$5,$B$10:$E$10,0),$B164,$C164,$D164,$E164)*CU$6+CU164*CU$7&lt;CU$2,CU$3*CU$4,0)</f>
        <v>0</v>
      </c>
      <c r="GO164" s="0" t="n">
        <f aca="false">IF(CHOOSE(MATCH(CV$5,$B$10:$E$10,0),$B164,$C164,$D164,$E164)*CV$6+CV164*CV$7&lt;CV$2,CV$3*CV$4,0)</f>
        <v>0</v>
      </c>
      <c r="GP164" s="0" t="n">
        <f aca="false">IF(CHOOSE(MATCH(CW$5,$B$10:$E$10,0),$B164,$C164,$D164,$E164)*CW$6+CW164*CW$7&lt;CW$2,CW$3*CW$4,0)</f>
        <v>0</v>
      </c>
      <c r="GQ164" s="0" t="n">
        <f aca="false">IF(CHOOSE(MATCH(CX$5,$B$10:$E$10,0),$B164,$C164,$D164,$E164)*CX$6+CX164*CX$7&lt;CX$2,CX$3*CX$4,0)</f>
        <v>0</v>
      </c>
      <c r="GS164" s="0" t="n">
        <f aca="false">SUM(CZ164:GQ164)</f>
        <v>2.5</v>
      </c>
      <c r="GT164" s="0" t="n">
        <f aca="false">IF(GS164&gt;$GS$6,1,0)</f>
        <v>0</v>
      </c>
    </row>
    <row r="165" customFormat="false" ht="14" hidden="false" customHeight="false" outlineLevel="0" collapsed="false">
      <c r="A165" s="0" t="n">
        <v>155</v>
      </c>
      <c r="B165" s="0" t="n">
        <v>1.44328254484316</v>
      </c>
      <c r="C165" s="0" t="n">
        <v>0.759847735368036</v>
      </c>
      <c r="D165" s="0" t="n">
        <v>-0.876153106844247</v>
      </c>
      <c r="E165" s="0" t="n">
        <v>-0.72035927613159</v>
      </c>
      <c r="G165" s="0" t="n">
        <v>0.666993855702458</v>
      </c>
      <c r="H165" s="0" t="n">
        <v>0.422376160713611</v>
      </c>
      <c r="I165" s="0" t="n">
        <v>-2.01053808268625</v>
      </c>
      <c r="J165" s="0" t="n">
        <v>2.77657818514854</v>
      </c>
      <c r="K165" s="0" t="n">
        <v>-0.501634076499613</v>
      </c>
      <c r="L165" s="0" t="n">
        <v>-2.66270944848657</v>
      </c>
      <c r="M165" s="0" t="n">
        <v>0.0637282937532291</v>
      </c>
      <c r="N165" s="0" t="n">
        <v>-1.02809963209438</v>
      </c>
      <c r="O165" s="0" t="n">
        <v>-1.07245341496309</v>
      </c>
      <c r="P165" s="0" t="n">
        <v>0.62849494497641</v>
      </c>
      <c r="Q165" s="0" t="n">
        <v>-0.666802861815086</v>
      </c>
      <c r="R165" s="0" t="n">
        <v>-0.383463429898256</v>
      </c>
      <c r="S165" s="0" t="n">
        <v>2.01693183043972</v>
      </c>
      <c r="T165" s="0" t="n">
        <v>-0.800091584096663</v>
      </c>
      <c r="U165" s="0" t="n">
        <v>-2.15153704630211</v>
      </c>
      <c r="V165" s="0" t="n">
        <v>-1.88124431588221</v>
      </c>
      <c r="W165" s="0" t="n">
        <v>-0.288329147224431</v>
      </c>
      <c r="X165" s="0" t="n">
        <v>0.219895355257904</v>
      </c>
      <c r="Y165" s="0" t="n">
        <v>-0.611898940405808</v>
      </c>
      <c r="Z165" s="0" t="n">
        <v>0.203934860110166</v>
      </c>
      <c r="AA165" s="0" t="n">
        <v>-0.188571220860467</v>
      </c>
      <c r="AB165" s="0" t="n">
        <v>-0.0164857283380115</v>
      </c>
      <c r="AC165" s="0" t="n">
        <v>-0.853056008054409</v>
      </c>
      <c r="AD165" s="0" t="n">
        <v>0.599125087319408</v>
      </c>
      <c r="AE165" s="0" t="n">
        <v>0.34422896533215</v>
      </c>
      <c r="AF165" s="0" t="n">
        <v>0.487111719849054</v>
      </c>
      <c r="AG165" s="0" t="n">
        <v>1.25533460959559</v>
      </c>
      <c r="AH165" s="0" t="n">
        <v>0.152940629050136</v>
      </c>
      <c r="AI165" s="0" t="n">
        <v>-1.83277734322473</v>
      </c>
      <c r="AJ165" s="0" t="n">
        <v>0.479890331916977</v>
      </c>
      <c r="AK165" s="0" t="n">
        <v>0.245203182203113</v>
      </c>
      <c r="AL165" s="0" t="n">
        <v>0.121741550174193</v>
      </c>
      <c r="AM165" s="0" t="n">
        <v>-0.60600541473832</v>
      </c>
      <c r="AN165" s="0" t="n">
        <v>1.4531451597577</v>
      </c>
      <c r="AO165" s="0" t="n">
        <v>-0.52792302085436</v>
      </c>
      <c r="AP165" s="0" t="n">
        <v>-0.726281541574281</v>
      </c>
      <c r="AQ165" s="0" t="n">
        <v>0.258944510278525</v>
      </c>
      <c r="AR165" s="0" t="n">
        <v>-0.000574118530494161</v>
      </c>
      <c r="AS165" s="0" t="n">
        <v>0.614021473666071</v>
      </c>
      <c r="AT165" s="0" t="n">
        <v>1.95485881704371</v>
      </c>
      <c r="AU165" s="0" t="n">
        <v>0.891554918780457</v>
      </c>
      <c r="AV165" s="0" t="n">
        <v>1.55478119268082</v>
      </c>
      <c r="AW165" s="0" t="n">
        <v>-1.60292529471917</v>
      </c>
      <c r="AX165" s="0" t="n">
        <v>-0.0985744463832816</v>
      </c>
      <c r="AY165" s="0" t="n">
        <v>0.852176071930444</v>
      </c>
      <c r="AZ165" s="0" t="n">
        <v>-0.980967342911754</v>
      </c>
      <c r="BA165" s="0" t="n">
        <v>-0.800196175987367</v>
      </c>
      <c r="BB165" s="0" t="n">
        <v>-0.508239281771239</v>
      </c>
      <c r="BC165" s="0" t="n">
        <v>1.41029886435717</v>
      </c>
      <c r="BD165" s="0" t="n">
        <v>-1.73451098817168</v>
      </c>
      <c r="BE165" s="0" t="n">
        <v>-0.483497615277884</v>
      </c>
      <c r="BF165" s="0" t="n">
        <v>-0.018781065591611</v>
      </c>
      <c r="BG165" s="0" t="n">
        <v>0.711227130523184</v>
      </c>
      <c r="BH165" s="0" t="n">
        <v>0.414945589000126</v>
      </c>
      <c r="BI165" s="0" t="n">
        <v>2.48208380071446</v>
      </c>
      <c r="BJ165" s="0" t="n">
        <v>1.68376573128626</v>
      </c>
      <c r="BK165" s="0" t="n">
        <v>0.11919837561436</v>
      </c>
      <c r="BL165" s="0" t="n">
        <v>0.824026074042195</v>
      </c>
      <c r="BM165" s="0" t="n">
        <v>-1.2293526197027</v>
      </c>
      <c r="BN165" s="0" t="n">
        <v>-1.48996150528546</v>
      </c>
      <c r="BO165" s="0" t="n">
        <v>0.722403683539597</v>
      </c>
      <c r="BP165" s="0" t="n">
        <v>0.304717104882002</v>
      </c>
      <c r="BQ165" s="0" t="n">
        <v>0.609777544013923</v>
      </c>
      <c r="BR165" s="0" t="n">
        <v>-0.377459627998178</v>
      </c>
      <c r="BS165" s="0" t="n">
        <v>-0.808654476713855</v>
      </c>
      <c r="BT165" s="0" t="n">
        <v>-0.824670678412076</v>
      </c>
      <c r="BU165" s="0" t="n">
        <v>0.757713678467553</v>
      </c>
      <c r="BV165" s="0" t="n">
        <v>-1.09335132947308</v>
      </c>
      <c r="BW165" s="0" t="n">
        <v>-1.31872411657241</v>
      </c>
      <c r="BX165" s="0" t="n">
        <v>0.885538611328229</v>
      </c>
      <c r="BY165" s="0" t="n">
        <v>-0.638499386695912</v>
      </c>
      <c r="BZ165" s="0" t="n">
        <v>-0.0183990778168663</v>
      </c>
      <c r="CA165" s="0" t="n">
        <v>-0.309928509523161</v>
      </c>
      <c r="CB165" s="0" t="n">
        <v>0.0779925812821602</v>
      </c>
      <c r="CC165" s="0" t="n">
        <v>0.0109014308691258</v>
      </c>
      <c r="CD165" s="0" t="n">
        <v>-0.816103238321375</v>
      </c>
      <c r="CE165" s="0" t="n">
        <v>2.01634975383058</v>
      </c>
      <c r="CF165" s="0" t="n">
        <v>-0.570173597225221</v>
      </c>
      <c r="CG165" s="0" t="n">
        <v>-0.714876478014048</v>
      </c>
      <c r="CH165" s="0" t="n">
        <v>-1.40926204039715</v>
      </c>
      <c r="CI165" s="0" t="n">
        <v>-2.91649485006928</v>
      </c>
      <c r="CJ165" s="0" t="n">
        <v>0.619572801952018</v>
      </c>
      <c r="CK165" s="0" t="n">
        <v>-2.08994606509805</v>
      </c>
      <c r="CL165" s="0" t="n">
        <v>-0.475858996651368</v>
      </c>
      <c r="CM165" s="0" t="n">
        <v>0.471666226076195</v>
      </c>
      <c r="CN165" s="0" t="n">
        <v>-1.22270193969598</v>
      </c>
      <c r="CO165" s="0" t="n">
        <v>1.00895249488531</v>
      </c>
      <c r="CP165" s="0" t="n">
        <v>-0.46483592086588</v>
      </c>
      <c r="CQ165" s="0" t="n">
        <v>-1.04723312688293</v>
      </c>
      <c r="CR165" s="0" t="n">
        <v>0.0771478880778886</v>
      </c>
      <c r="CS165" s="0" t="n">
        <v>-0.325135260936804</v>
      </c>
      <c r="CT165" s="0" t="n">
        <v>0.342281509801978</v>
      </c>
      <c r="CU165" s="0" t="n">
        <v>0.541515419172356</v>
      </c>
      <c r="CV165" s="0" t="n">
        <v>0.747256763133919</v>
      </c>
      <c r="CW165" s="0" t="n">
        <v>0.444392753706779</v>
      </c>
      <c r="CX165" s="0" t="n">
        <v>-0.420119476984837</v>
      </c>
      <c r="CZ165" s="0" t="n">
        <f aca="false">IF(CHOOSE(MATCH(G$5,$B$10:$E$10,0),$B165,$C165,$D165,$E165)*G$6+G165*G$7&lt;G$2,G$3*G$4,0)</f>
        <v>0</v>
      </c>
      <c r="DA165" s="0" t="n">
        <f aca="false">IF(CHOOSE(MATCH(H$5,$B$10:$E$10,0),$B165,$C165,$D165,$E165)*H$6+H165*H$7&lt;H$2,H$3*H$4,0)</f>
        <v>0</v>
      </c>
      <c r="DB165" s="0" t="n">
        <f aca="false">IF(CHOOSE(MATCH(I$5,$B$10:$E$10,0),$B165,$C165,$D165,$E165)*I$6+I165*I$7&lt;I$2,I$3*I$4,0)</f>
        <v>0</v>
      </c>
      <c r="DC165" s="0" t="n">
        <f aca="false">IF(CHOOSE(MATCH(J$5,$B$10:$E$10,0),$B165,$C165,$D165,$E165)*J$6+J165*J$7&lt;J$2,J$3*J$4,0)</f>
        <v>0</v>
      </c>
      <c r="DD165" s="0" t="n">
        <f aca="false">IF(CHOOSE(MATCH(K$5,$B$10:$E$10,0),$B165,$C165,$D165,$E165)*K$6+K165*K$7&lt;K$2,K$3*K$4,0)</f>
        <v>0</v>
      </c>
      <c r="DE165" s="0" t="n">
        <f aca="false">IF(CHOOSE(MATCH(L$5,$B$10:$E$10,0),$B165,$C165,$D165,$E165)*L$6+L165*L$7&lt;L$2,L$3*L$4,0)</f>
        <v>0</v>
      </c>
      <c r="DF165" s="0" t="n">
        <f aca="false">IF(CHOOSE(MATCH(M$5,$B$10:$E$10,0),$B165,$C165,$D165,$E165)*M$6+M165*M$7&lt;M$2,M$3*M$4,0)</f>
        <v>0</v>
      </c>
      <c r="DG165" s="0" t="n">
        <f aca="false">IF(CHOOSE(MATCH(N$5,$B$10:$E$10,0),$B165,$C165,$D165,$E165)*N$6+N165*N$7&lt;N$2,N$3*N$4,0)</f>
        <v>0</v>
      </c>
      <c r="DH165" s="0" t="n">
        <f aca="false">IF(CHOOSE(MATCH(O$5,$B$10:$E$10,0),$B165,$C165,$D165,$E165)*O$6+O165*O$7&lt;O$2,O$3*O$4,0)</f>
        <v>0</v>
      </c>
      <c r="DI165" s="0" t="n">
        <f aca="false">IF(CHOOSE(MATCH(P$5,$B$10:$E$10,0),$B165,$C165,$D165,$E165)*P$6+P165*P$7&lt;P$2,P$3*P$4,0)</f>
        <v>0</v>
      </c>
      <c r="DJ165" s="0" t="n">
        <f aca="false">IF(CHOOSE(MATCH(Q$5,$B$10:$E$10,0),$B165,$C165,$D165,$E165)*Q$6+Q165*Q$7&lt;Q$2,Q$3*Q$4,0)</f>
        <v>0</v>
      </c>
      <c r="DK165" s="0" t="n">
        <f aca="false">IF(CHOOSE(MATCH(R$5,$B$10:$E$10,0),$B165,$C165,$D165,$E165)*R$6+R165*R$7&lt;R$2,R$3*R$4,0)</f>
        <v>0</v>
      </c>
      <c r="DL165" s="0" t="n">
        <f aca="false">IF(CHOOSE(MATCH(S$5,$B$10:$E$10,0),$B165,$C165,$D165,$E165)*S$6+S165*S$7&lt;S$2,S$3*S$4,0)</f>
        <v>0</v>
      </c>
      <c r="DM165" s="0" t="n">
        <f aca="false">IF(CHOOSE(MATCH(T$5,$B$10:$E$10,0),$B165,$C165,$D165,$E165)*T$6+T165*T$7&lt;T$2,T$3*T$4,0)</f>
        <v>0</v>
      </c>
      <c r="DN165" s="0" t="n">
        <f aca="false">IF(CHOOSE(MATCH(U$5,$B$10:$E$10,0),$B165,$C165,$D165,$E165)*U$6+U165*U$7&lt;U$2,U$3*U$4,0)</f>
        <v>0</v>
      </c>
      <c r="DO165" s="0" t="n">
        <f aca="false">IF(CHOOSE(MATCH(V$5,$B$10:$E$10,0),$B165,$C165,$D165,$E165)*V$6+V165*V$7&lt;V$2,V$3*V$4,0)</f>
        <v>0</v>
      </c>
      <c r="DP165" s="0" t="n">
        <f aca="false">IF(CHOOSE(MATCH(W$5,$B$10:$E$10,0),$B165,$C165,$D165,$E165)*W$6+W165*W$7&lt;W$2,W$3*W$4,0)</f>
        <v>0</v>
      </c>
      <c r="DQ165" s="0" t="n">
        <f aca="false">IF(CHOOSE(MATCH(X$5,$B$10:$E$10,0),$B165,$C165,$D165,$E165)*X$6+X165*X$7&lt;X$2,X$3*X$4,0)</f>
        <v>0</v>
      </c>
      <c r="DR165" s="0" t="n">
        <f aca="false">IF(CHOOSE(MATCH(Y$5,$B$10:$E$10,0),$B165,$C165,$D165,$E165)*Y$6+Y165*Y$7&lt;Y$2,Y$3*Y$4,0)</f>
        <v>0</v>
      </c>
      <c r="DS165" s="0" t="n">
        <f aca="false">IF(CHOOSE(MATCH(Z$5,$B$10:$E$10,0),$B165,$C165,$D165,$E165)*Z$6+Z165*Z$7&lt;Z$2,Z$3*Z$4,0)</f>
        <v>0</v>
      </c>
      <c r="DT165" s="0" t="n">
        <f aca="false">IF(CHOOSE(MATCH(AA$5,$B$10:$E$10,0),$B165,$C165,$D165,$E165)*AA$6+AA165*AA$7&lt;AA$2,AA$3*AA$4,0)</f>
        <v>0</v>
      </c>
      <c r="DU165" s="0" t="n">
        <f aca="false">IF(CHOOSE(MATCH(AB$5,$B$10:$E$10,0),$B165,$C165,$D165,$E165)*AB$6+AB165*AB$7&lt;AB$2,AB$3*AB$4,0)</f>
        <v>0</v>
      </c>
      <c r="DV165" s="0" t="n">
        <f aca="false">IF(CHOOSE(MATCH(AC$5,$B$10:$E$10,0),$B165,$C165,$D165,$E165)*AC$6+AC165*AC$7&lt;AC$2,AC$3*AC$4,0)</f>
        <v>0</v>
      </c>
      <c r="DW165" s="0" t="n">
        <f aca="false">IF(CHOOSE(MATCH(AD$5,$B$10:$E$10,0),$B165,$C165,$D165,$E165)*AD$6+AD165*AD$7&lt;AD$2,AD$3*AD$4,0)</f>
        <v>0</v>
      </c>
      <c r="DX165" s="0" t="n">
        <f aca="false">IF(CHOOSE(MATCH(AE$5,$B$10:$E$10,0),$B165,$C165,$D165,$E165)*AE$6+AE165*AE$7&lt;AE$2,AE$3*AE$4,0)</f>
        <v>0</v>
      </c>
      <c r="DY165" s="0" t="n">
        <f aca="false">IF(CHOOSE(MATCH(AF$5,$B$10:$E$10,0),$B165,$C165,$D165,$E165)*AF$6+AF165*AF$7&lt;AF$2,AF$3*AF$4,0)</f>
        <v>0</v>
      </c>
      <c r="DZ165" s="0" t="n">
        <f aca="false">IF(CHOOSE(MATCH(AG$5,$B$10:$E$10,0),$B165,$C165,$D165,$E165)*AG$6+AG165*AG$7&lt;AG$2,AG$3*AG$4,0)</f>
        <v>0</v>
      </c>
      <c r="EA165" s="0" t="n">
        <f aca="false">IF(CHOOSE(MATCH(AH$5,$B$10:$E$10,0),$B165,$C165,$D165,$E165)*AH$6+AH165*AH$7&lt;AH$2,AH$3*AH$4,0)</f>
        <v>0</v>
      </c>
      <c r="EB165" s="0" t="n">
        <f aca="false">IF(CHOOSE(MATCH(AI$5,$B$10:$E$10,0),$B165,$C165,$D165,$E165)*AI$6+AI165*AI$7&lt;AI$2,AI$3*AI$4,0)</f>
        <v>0</v>
      </c>
      <c r="EC165" s="0" t="n">
        <f aca="false">IF(CHOOSE(MATCH(AJ$5,$B$10:$E$10,0),$B165,$C165,$D165,$E165)*AJ$6+AJ165*AJ$7&lt;AJ$2,AJ$3*AJ$4,0)</f>
        <v>0</v>
      </c>
      <c r="ED165" s="0" t="n">
        <f aca="false">IF(CHOOSE(MATCH(AK$5,$B$10:$E$10,0),$B165,$C165,$D165,$E165)*AK$6+AK165*AK$7&lt;AK$2,AK$3*AK$4,0)</f>
        <v>0</v>
      </c>
      <c r="EE165" s="0" t="n">
        <f aca="false">IF(CHOOSE(MATCH(AL$5,$B$10:$E$10,0),$B165,$C165,$D165,$E165)*AL$6+AL165*AL$7&lt;AL$2,AL$3*AL$4,0)</f>
        <v>0</v>
      </c>
      <c r="EF165" s="0" t="n">
        <f aca="false">IF(CHOOSE(MATCH(AM$5,$B$10:$E$10,0),$B165,$C165,$D165,$E165)*AM$6+AM165*AM$7&lt;AM$2,AM$3*AM$4,0)</f>
        <v>0</v>
      </c>
      <c r="EG165" s="0" t="n">
        <f aca="false">IF(CHOOSE(MATCH(AN$5,$B$10:$E$10,0),$B165,$C165,$D165,$E165)*AN$6+AN165*AN$7&lt;AN$2,AN$3*AN$4,0)</f>
        <v>0</v>
      </c>
      <c r="EH165" s="0" t="n">
        <f aca="false">IF(CHOOSE(MATCH(AO$5,$B$10:$E$10,0),$B165,$C165,$D165,$E165)*AO$6+AO165*AO$7&lt;AO$2,AO$3*AO$4,0)</f>
        <v>0</v>
      </c>
      <c r="EI165" s="0" t="n">
        <f aca="false">IF(CHOOSE(MATCH(AP$5,$B$10:$E$10,0),$B165,$C165,$D165,$E165)*AP$6+AP165*AP$7&lt;AP$2,AP$3*AP$4,0)</f>
        <v>0</v>
      </c>
      <c r="EJ165" s="0" t="n">
        <f aca="false">IF(CHOOSE(MATCH(AQ$5,$B$10:$E$10,0),$B165,$C165,$D165,$E165)*AQ$6+AQ165*AQ$7&lt;AQ$2,AQ$3*AQ$4,0)</f>
        <v>0</v>
      </c>
      <c r="EK165" s="0" t="n">
        <f aca="false">IF(CHOOSE(MATCH(AR$5,$B$10:$E$10,0),$B165,$C165,$D165,$E165)*AR$6+AR165*AR$7&lt;AR$2,AR$3*AR$4,0)</f>
        <v>0</v>
      </c>
      <c r="EL165" s="0" t="n">
        <f aca="false">IF(CHOOSE(MATCH(AS$5,$B$10:$E$10,0),$B165,$C165,$D165,$E165)*AS$6+AS165*AS$7&lt;AS$2,AS$3*AS$4,0)</f>
        <v>0</v>
      </c>
      <c r="EM165" s="0" t="n">
        <f aca="false">IF(CHOOSE(MATCH(AT$5,$B$10:$E$10,0),$B165,$C165,$D165,$E165)*AT$6+AT165*AT$7&lt;AT$2,AT$3*AT$4,0)</f>
        <v>0</v>
      </c>
      <c r="EN165" s="0" t="n">
        <f aca="false">IF(CHOOSE(MATCH(AU$5,$B$10:$E$10,0),$B165,$C165,$D165,$E165)*AU$6+AU165*AU$7&lt;AU$2,AU$3*AU$4,0)</f>
        <v>0</v>
      </c>
      <c r="EO165" s="0" t="n">
        <f aca="false">IF(CHOOSE(MATCH(AV$5,$B$10:$E$10,0),$B165,$C165,$D165,$E165)*AV$6+AV165*AV$7&lt;AV$2,AV$3*AV$4,0)</f>
        <v>0</v>
      </c>
      <c r="EP165" s="0" t="n">
        <f aca="false">IF(CHOOSE(MATCH(AW$5,$B$10:$E$10,0),$B165,$C165,$D165,$E165)*AW$6+AW165*AW$7&lt;AW$2,AW$3*AW$4,0)</f>
        <v>0</v>
      </c>
      <c r="EQ165" s="0" t="n">
        <f aca="false">IF(CHOOSE(MATCH(AX$5,$B$10:$E$10,0),$B165,$C165,$D165,$E165)*AX$6+AX165*AX$7&lt;AX$2,AX$3*AX$4,0)</f>
        <v>0</v>
      </c>
      <c r="ER165" s="0" t="n">
        <f aca="false">IF(CHOOSE(MATCH(AY$5,$B$10:$E$10,0),$B165,$C165,$D165,$E165)*AY$6+AY165*AY$7&lt;AY$2,AY$3*AY$4,0)</f>
        <v>0</v>
      </c>
      <c r="ES165" s="0" t="n">
        <f aca="false">IF(CHOOSE(MATCH(AZ$5,$B$10:$E$10,0),$B165,$C165,$D165,$E165)*AZ$6+AZ165*AZ$7&lt;AZ$2,AZ$3*AZ$4,0)</f>
        <v>0</v>
      </c>
      <c r="ET165" s="0" t="n">
        <f aca="false">IF(CHOOSE(MATCH(BA$5,$B$10:$E$10,0),$B165,$C165,$D165,$E165)*BA$6+BA165*BA$7&lt;BA$2,BA$3*BA$4,0)</f>
        <v>0</v>
      </c>
      <c r="EU165" s="0" t="n">
        <f aca="false">IF(CHOOSE(MATCH(BB$5,$B$10:$E$10,0),$B165,$C165,$D165,$E165)*BB$6+BB165*BB$7&lt;BB$2,BB$3*BB$4,0)</f>
        <v>0</v>
      </c>
      <c r="EV165" s="0" t="n">
        <f aca="false">IF(CHOOSE(MATCH(BC$5,$B$10:$E$10,0),$B165,$C165,$D165,$E165)*BC$6+BC165*BC$7&lt;BC$2,BC$3*BC$4,0)</f>
        <v>0</v>
      </c>
      <c r="EW165" s="0" t="n">
        <f aca="false">IF(CHOOSE(MATCH(BD$5,$B$10:$E$10,0),$B165,$C165,$D165,$E165)*BD$6+BD165*BD$7&lt;BD$2,BD$3*BD$4,0)</f>
        <v>0</v>
      </c>
      <c r="EX165" s="0" t="n">
        <f aca="false">IF(CHOOSE(MATCH(BE$5,$B$10:$E$10,0),$B165,$C165,$D165,$E165)*BE$6+BE165*BE$7&lt;BE$2,BE$3*BE$4,0)</f>
        <v>0</v>
      </c>
      <c r="EY165" s="0" t="n">
        <f aca="false">IF(CHOOSE(MATCH(BF$5,$B$10:$E$10,0),$B165,$C165,$D165,$E165)*BF$6+BF165*BF$7&lt;BF$2,BF$3*BF$4,0)</f>
        <v>0</v>
      </c>
      <c r="EZ165" s="0" t="n">
        <f aca="false">IF(CHOOSE(MATCH(BG$5,$B$10:$E$10,0),$B165,$C165,$D165,$E165)*BG$6+BG165*BG$7&lt;BG$2,BG$3*BG$4,0)</f>
        <v>0</v>
      </c>
      <c r="FA165" s="0" t="n">
        <f aca="false">IF(CHOOSE(MATCH(BH$5,$B$10:$E$10,0),$B165,$C165,$D165,$E165)*BH$6+BH165*BH$7&lt;BH$2,BH$3*BH$4,0)</f>
        <v>0</v>
      </c>
      <c r="FB165" s="0" t="n">
        <f aca="false">IF(CHOOSE(MATCH(BI$5,$B$10:$E$10,0),$B165,$C165,$D165,$E165)*BI$6+BI165*BI$7&lt;BI$2,BI$3*BI$4,0)</f>
        <v>0</v>
      </c>
      <c r="FC165" s="0" t="n">
        <f aca="false">IF(CHOOSE(MATCH(BJ$5,$B$10:$E$10,0),$B165,$C165,$D165,$E165)*BJ$6+BJ165*BJ$7&lt;BJ$2,BJ$3*BJ$4,0)</f>
        <v>0</v>
      </c>
      <c r="FD165" s="0" t="n">
        <f aca="false">IF(CHOOSE(MATCH(BK$5,$B$10:$E$10,0),$B165,$C165,$D165,$E165)*BK$6+BK165*BK$7&lt;BK$2,BK$3*BK$4,0)</f>
        <v>0</v>
      </c>
      <c r="FE165" s="0" t="n">
        <f aca="false">IF(CHOOSE(MATCH(BL$5,$B$10:$E$10,0),$B165,$C165,$D165,$E165)*BL$6+BL165*BL$7&lt;BL$2,BL$3*BL$4,0)</f>
        <v>0</v>
      </c>
      <c r="FF165" s="0" t="n">
        <f aca="false">IF(CHOOSE(MATCH(BM$5,$B$10:$E$10,0),$B165,$C165,$D165,$E165)*BM$6+BM165*BM$7&lt;BM$2,BM$3*BM$4,0)</f>
        <v>0</v>
      </c>
      <c r="FG165" s="0" t="n">
        <f aca="false">IF(CHOOSE(MATCH(BN$5,$B$10:$E$10,0),$B165,$C165,$D165,$E165)*BN$6+BN165*BN$7&lt;BN$2,BN$3*BN$4,0)</f>
        <v>0</v>
      </c>
      <c r="FH165" s="0" t="n">
        <f aca="false">IF(CHOOSE(MATCH(BO$5,$B$10:$E$10,0),$B165,$C165,$D165,$E165)*BO$6+BO165*BO$7&lt;BO$2,BO$3*BO$4,0)</f>
        <v>0</v>
      </c>
      <c r="FI165" s="0" t="n">
        <f aca="false">IF(CHOOSE(MATCH(BP$5,$B$10:$E$10,0),$B165,$C165,$D165,$E165)*BP$6+BP165*BP$7&lt;BP$2,BP$3*BP$4,0)</f>
        <v>0</v>
      </c>
      <c r="FJ165" s="0" t="n">
        <f aca="false">IF(CHOOSE(MATCH(BQ$5,$B$10:$E$10,0),$B165,$C165,$D165,$E165)*BQ$6+BQ165*BQ$7&lt;BQ$2,BQ$3*BQ$4,0)</f>
        <v>0</v>
      </c>
      <c r="FK165" s="0" t="n">
        <f aca="false">IF(CHOOSE(MATCH(BR$5,$B$10:$E$10,0),$B165,$C165,$D165,$E165)*BR$6+BR165*BR$7&lt;BR$2,BR$3*BR$4,0)</f>
        <v>0</v>
      </c>
      <c r="FL165" s="0" t="n">
        <f aca="false">IF(CHOOSE(MATCH(BS$5,$B$10:$E$10,0),$B165,$C165,$D165,$E165)*BS$6+BS165*BS$7&lt;BS$2,BS$3*BS$4,0)</f>
        <v>0</v>
      </c>
      <c r="FM165" s="0" t="n">
        <f aca="false">IF(CHOOSE(MATCH(BT$5,$B$10:$E$10,0),$B165,$C165,$D165,$E165)*BT$6+BT165*BT$7&lt;BT$2,BT$3*BT$4,0)</f>
        <v>0</v>
      </c>
      <c r="FN165" s="0" t="n">
        <f aca="false">IF(CHOOSE(MATCH(BU$5,$B$10:$E$10,0),$B165,$C165,$D165,$E165)*BU$6+BU165*BU$7&lt;BU$2,BU$3*BU$4,0)</f>
        <v>0</v>
      </c>
      <c r="FO165" s="0" t="n">
        <f aca="false">IF(CHOOSE(MATCH(BV$5,$B$10:$E$10,0),$B165,$C165,$D165,$E165)*BV$6+BV165*BV$7&lt;BV$2,BV$3*BV$4,0)</f>
        <v>0</v>
      </c>
      <c r="FP165" s="0" t="n">
        <f aca="false">IF(CHOOSE(MATCH(BW$5,$B$10:$E$10,0),$B165,$C165,$D165,$E165)*BW$6+BW165*BW$7&lt;BW$2,BW$3*BW$4,0)</f>
        <v>0</v>
      </c>
      <c r="FQ165" s="0" t="n">
        <f aca="false">IF(CHOOSE(MATCH(BX$5,$B$10:$E$10,0),$B165,$C165,$D165,$E165)*BX$6+BX165*BX$7&lt;BX$2,BX$3*BX$4,0)</f>
        <v>0</v>
      </c>
      <c r="FR165" s="0" t="n">
        <f aca="false">IF(CHOOSE(MATCH(BY$5,$B$10:$E$10,0),$B165,$C165,$D165,$E165)*BY$6+BY165*BY$7&lt;BY$2,BY$3*BY$4,0)</f>
        <v>0</v>
      </c>
      <c r="FS165" s="0" t="n">
        <f aca="false">IF(CHOOSE(MATCH(BZ$5,$B$10:$E$10,0),$B165,$C165,$D165,$E165)*BZ$6+BZ165*BZ$7&lt;BZ$2,BZ$3*BZ$4,0)</f>
        <v>0</v>
      </c>
      <c r="FT165" s="0" t="n">
        <f aca="false">IF(CHOOSE(MATCH(CA$5,$B$10:$E$10,0),$B165,$C165,$D165,$E165)*CA$6+CA165*CA$7&lt;CA$2,CA$3*CA$4,0)</f>
        <v>0</v>
      </c>
      <c r="FU165" s="0" t="n">
        <f aca="false">IF(CHOOSE(MATCH(CB$5,$B$10:$E$10,0),$B165,$C165,$D165,$E165)*CB$6+CB165*CB$7&lt;CB$2,CB$3*CB$4,0)</f>
        <v>0</v>
      </c>
      <c r="FV165" s="0" t="n">
        <f aca="false">IF(CHOOSE(MATCH(CC$5,$B$10:$E$10,0),$B165,$C165,$D165,$E165)*CC$6+CC165*CC$7&lt;CC$2,CC$3*CC$4,0)</f>
        <v>0</v>
      </c>
      <c r="FW165" s="0" t="n">
        <f aca="false">IF(CHOOSE(MATCH(CD$5,$B$10:$E$10,0),$B165,$C165,$D165,$E165)*CD$6+CD165*CD$7&lt;CD$2,CD$3*CD$4,0)</f>
        <v>0</v>
      </c>
      <c r="FX165" s="0" t="n">
        <f aca="false">IF(CHOOSE(MATCH(CE$5,$B$10:$E$10,0),$B165,$C165,$D165,$E165)*CE$6+CE165*CE$7&lt;CE$2,CE$3*CE$4,0)</f>
        <v>0</v>
      </c>
      <c r="FY165" s="0" t="n">
        <f aca="false">IF(CHOOSE(MATCH(CF$5,$B$10:$E$10,0),$B165,$C165,$D165,$E165)*CF$6+CF165*CF$7&lt;CF$2,CF$3*CF$4,0)</f>
        <v>0</v>
      </c>
      <c r="FZ165" s="0" t="n">
        <f aca="false">IF(CHOOSE(MATCH(CG$5,$B$10:$E$10,0),$B165,$C165,$D165,$E165)*CG$6+CG165*CG$7&lt;CG$2,CG$3*CG$4,0)</f>
        <v>0</v>
      </c>
      <c r="GA165" s="0" t="n">
        <f aca="false">IF(CHOOSE(MATCH(CH$5,$B$10:$E$10,0),$B165,$C165,$D165,$E165)*CH$6+CH165*CH$7&lt;CH$2,CH$3*CH$4,0)</f>
        <v>0</v>
      </c>
      <c r="GB165" s="0" t="n">
        <f aca="false">IF(CHOOSE(MATCH(CI$5,$B$10:$E$10,0),$B165,$C165,$D165,$E165)*CI$6+CI165*CI$7&lt;CI$2,CI$3*CI$4,0)</f>
        <v>0.5</v>
      </c>
      <c r="GC165" s="0" t="n">
        <f aca="false">IF(CHOOSE(MATCH(CJ$5,$B$10:$E$10,0),$B165,$C165,$D165,$E165)*CJ$6+CJ165*CJ$7&lt;CJ$2,CJ$3*CJ$4,0)</f>
        <v>0</v>
      </c>
      <c r="GD165" s="0" t="n">
        <f aca="false">IF(CHOOSE(MATCH(CK$5,$B$10:$E$10,0),$B165,$C165,$D165,$E165)*CK$6+CK165*CK$7&lt;CK$2,CK$3*CK$4,0)</f>
        <v>0.5</v>
      </c>
      <c r="GE165" s="0" t="n">
        <f aca="false">IF(CHOOSE(MATCH(CL$5,$B$10:$E$10,0),$B165,$C165,$D165,$E165)*CL$6+CL165*CL$7&lt;CL$2,CL$3*CL$4,0)</f>
        <v>0</v>
      </c>
      <c r="GF165" s="0" t="n">
        <f aca="false">IF(CHOOSE(MATCH(CM$5,$B$10:$E$10,0),$B165,$C165,$D165,$E165)*CM$6+CM165*CM$7&lt;CM$2,CM$3*CM$4,0)</f>
        <v>0</v>
      </c>
      <c r="GG165" s="0" t="n">
        <f aca="false">IF(CHOOSE(MATCH(CN$5,$B$10:$E$10,0),$B165,$C165,$D165,$E165)*CN$6+CN165*CN$7&lt;CN$2,CN$3*CN$4,0)</f>
        <v>0</v>
      </c>
      <c r="GH165" s="0" t="n">
        <f aca="false">IF(CHOOSE(MATCH(CO$5,$B$10:$E$10,0),$B165,$C165,$D165,$E165)*CO$6+CO165*CO$7&lt;CO$2,CO$3*CO$4,0)</f>
        <v>0</v>
      </c>
      <c r="GI165" s="0" t="n">
        <f aca="false">IF(CHOOSE(MATCH(CP$5,$B$10:$E$10,0),$B165,$C165,$D165,$E165)*CP$6+CP165*CP$7&lt;CP$2,CP$3*CP$4,0)</f>
        <v>0</v>
      </c>
      <c r="GJ165" s="0" t="n">
        <f aca="false">IF(CHOOSE(MATCH(CQ$5,$B$10:$E$10,0),$B165,$C165,$D165,$E165)*CQ$6+CQ165*CQ$7&lt;CQ$2,CQ$3*CQ$4,0)</f>
        <v>0</v>
      </c>
      <c r="GK165" s="0" t="n">
        <f aca="false">IF(CHOOSE(MATCH(CR$5,$B$10:$E$10,0),$B165,$C165,$D165,$E165)*CR$6+CR165*CR$7&lt;CR$2,CR$3*CR$4,0)</f>
        <v>0</v>
      </c>
      <c r="GL165" s="0" t="n">
        <f aca="false">IF(CHOOSE(MATCH(CS$5,$B$10:$E$10,0),$B165,$C165,$D165,$E165)*CS$6+CS165*CS$7&lt;CS$2,CS$3*CS$4,0)</f>
        <v>0</v>
      </c>
      <c r="GM165" s="0" t="n">
        <f aca="false">IF(CHOOSE(MATCH(CT$5,$B$10:$E$10,0),$B165,$C165,$D165,$E165)*CT$6+CT165*CT$7&lt;CT$2,CT$3*CT$4,0)</f>
        <v>0</v>
      </c>
      <c r="GN165" s="0" t="n">
        <f aca="false">IF(CHOOSE(MATCH(CU$5,$B$10:$E$10,0),$B165,$C165,$D165,$E165)*CU$6+CU165*CU$7&lt;CU$2,CU$3*CU$4,0)</f>
        <v>0</v>
      </c>
      <c r="GO165" s="0" t="n">
        <f aca="false">IF(CHOOSE(MATCH(CV$5,$B$10:$E$10,0),$B165,$C165,$D165,$E165)*CV$6+CV165*CV$7&lt;CV$2,CV$3*CV$4,0)</f>
        <v>0</v>
      </c>
      <c r="GP165" s="0" t="n">
        <f aca="false">IF(CHOOSE(MATCH(CW$5,$B$10:$E$10,0),$B165,$C165,$D165,$E165)*CW$6+CW165*CW$7&lt;CW$2,CW$3*CW$4,0)</f>
        <v>0</v>
      </c>
      <c r="GQ165" s="0" t="n">
        <f aca="false">IF(CHOOSE(MATCH(CX$5,$B$10:$E$10,0),$B165,$C165,$D165,$E165)*CX$6+CX165*CX$7&lt;CX$2,CX$3*CX$4,0)</f>
        <v>0</v>
      </c>
      <c r="GS165" s="0" t="n">
        <f aca="false">SUM(CZ165:GQ165)</f>
        <v>1</v>
      </c>
      <c r="GT165" s="0" t="n">
        <f aca="false">IF(GS165&gt;$GS$6,1,0)</f>
        <v>0</v>
      </c>
    </row>
    <row r="166" customFormat="false" ht="14" hidden="false" customHeight="false" outlineLevel="0" collapsed="false">
      <c r="A166" s="0" t="n">
        <v>156</v>
      </c>
      <c r="B166" s="0" t="n">
        <v>1.08759158409143</v>
      </c>
      <c r="C166" s="0" t="n">
        <v>0.731850285756452</v>
      </c>
      <c r="D166" s="0" t="n">
        <v>-0.860142452409274</v>
      </c>
      <c r="E166" s="0" t="n">
        <v>-0.0777302830017686</v>
      </c>
      <c r="G166" s="0" t="n">
        <v>0.748875663703075</v>
      </c>
      <c r="H166" s="0" t="n">
        <v>-1.25382484839065</v>
      </c>
      <c r="I166" s="0" t="n">
        <v>1.17438275992754</v>
      </c>
      <c r="J166" s="0" t="n">
        <v>0.456755060440628</v>
      </c>
      <c r="K166" s="0" t="n">
        <v>-1.14855311039719</v>
      </c>
      <c r="L166" s="0" t="n">
        <v>-0.987672592600575</v>
      </c>
      <c r="M166" s="0" t="n">
        <v>0.542046336704516</v>
      </c>
      <c r="N166" s="0" t="n">
        <v>-0.861784883454675</v>
      </c>
      <c r="O166" s="0" t="n">
        <v>0.305758476315532</v>
      </c>
      <c r="P166" s="0" t="n">
        <v>-0.240004283114104</v>
      </c>
      <c r="Q166" s="0" t="n">
        <v>-0.98655164038064</v>
      </c>
      <c r="R166" s="0" t="n">
        <v>-0.991417437035125</v>
      </c>
      <c r="S166" s="0" t="n">
        <v>-1.72766704054084</v>
      </c>
      <c r="T166" s="0" t="n">
        <v>-0.807276592240669</v>
      </c>
      <c r="U166" s="0" t="n">
        <v>-0.157896238306421</v>
      </c>
      <c r="V166" s="0" t="n">
        <v>0.166887730301823</v>
      </c>
      <c r="W166" s="0" t="n">
        <v>-0.724490973880165</v>
      </c>
      <c r="X166" s="0" t="n">
        <v>-1.30929265651503</v>
      </c>
      <c r="Y166" s="0" t="n">
        <v>-0.454294877272332</v>
      </c>
      <c r="Z166" s="0" t="n">
        <v>-0.0584395820624195</v>
      </c>
      <c r="AA166" s="0" t="n">
        <v>-0.95977384262369</v>
      </c>
      <c r="AB166" s="0" t="n">
        <v>-1.07163714346825</v>
      </c>
      <c r="AC166" s="0" t="n">
        <v>-1.28376314023626</v>
      </c>
      <c r="AD166" s="0" t="n">
        <v>-2.08454366656952</v>
      </c>
      <c r="AE166" s="0" t="n">
        <v>-1.22691290016519</v>
      </c>
      <c r="AF166" s="0" t="n">
        <v>-1.18034904517117</v>
      </c>
      <c r="AG166" s="0" t="n">
        <v>-0.643667590338737</v>
      </c>
      <c r="AH166" s="0" t="n">
        <v>0.778468347562011</v>
      </c>
      <c r="AI166" s="0" t="n">
        <v>0.0884324435901362</v>
      </c>
      <c r="AJ166" s="0" t="n">
        <v>-0.369257122656563</v>
      </c>
      <c r="AK166" s="0" t="n">
        <v>-1.8075206753565</v>
      </c>
      <c r="AL166" s="0" t="n">
        <v>1.40186784847174</v>
      </c>
      <c r="AM166" s="0" t="n">
        <v>1.73485659615835</v>
      </c>
      <c r="AN166" s="0" t="n">
        <v>1.23359768622322</v>
      </c>
      <c r="AO166" s="0" t="n">
        <v>-1.47868377098348</v>
      </c>
      <c r="AP166" s="0" t="n">
        <v>0.600498424319085</v>
      </c>
      <c r="AQ166" s="0" t="n">
        <v>-0.462962361780228</v>
      </c>
      <c r="AR166" s="0" t="n">
        <v>1.4457100405707</v>
      </c>
      <c r="AS166" s="0" t="n">
        <v>-0.906336481421022</v>
      </c>
      <c r="AT166" s="0" t="n">
        <v>1.95537722902372</v>
      </c>
      <c r="AU166" s="0" t="n">
        <v>-1.25516635307577</v>
      </c>
      <c r="AV166" s="0" t="n">
        <v>-1.1994484339084</v>
      </c>
      <c r="AW166" s="0" t="n">
        <v>0.300951796816662</v>
      </c>
      <c r="AX166" s="0" t="n">
        <v>0.834708089314517</v>
      </c>
      <c r="AY166" s="0" t="n">
        <v>0.893835476745153</v>
      </c>
      <c r="AZ166" s="0" t="n">
        <v>0.61577793530887</v>
      </c>
      <c r="BA166" s="0" t="n">
        <v>0.489611693410552</v>
      </c>
      <c r="BB166" s="0" t="n">
        <v>-0.285459691440337</v>
      </c>
      <c r="BC166" s="0" t="n">
        <v>-2.60617525782436</v>
      </c>
      <c r="BD166" s="0" t="n">
        <v>-0.763843672757503</v>
      </c>
      <c r="BE166" s="0" t="n">
        <v>-0.814395662018796</v>
      </c>
      <c r="BF166" s="0" t="n">
        <v>-0.525374161952641</v>
      </c>
      <c r="BG166" s="0" t="n">
        <v>-0.0302600255963625</v>
      </c>
      <c r="BH166" s="0" t="n">
        <v>-0.806639945949428</v>
      </c>
      <c r="BI166" s="0" t="n">
        <v>0.374503770217416</v>
      </c>
      <c r="BJ166" s="0" t="n">
        <v>0.370322368326015</v>
      </c>
      <c r="BK166" s="0" t="n">
        <v>1.23179916045046</v>
      </c>
      <c r="BL166" s="0" t="n">
        <v>-0.149382231029449</v>
      </c>
      <c r="BM166" s="0" t="n">
        <v>-0.310009227177943</v>
      </c>
      <c r="BN166" s="0" t="n">
        <v>1.57060185301816</v>
      </c>
      <c r="BO166" s="0" t="n">
        <v>-0.795673713582801</v>
      </c>
      <c r="BP166" s="0" t="n">
        <v>0.641504129816894</v>
      </c>
      <c r="BQ166" s="0" t="n">
        <v>1.77517449628795</v>
      </c>
      <c r="BR166" s="0" t="n">
        <v>1.43470515467925</v>
      </c>
      <c r="BS166" s="0" t="n">
        <v>0.107264668258722</v>
      </c>
      <c r="BT166" s="0" t="n">
        <v>-0.0399813870899379</v>
      </c>
      <c r="BU166" s="0" t="n">
        <v>0.97184965852648</v>
      </c>
      <c r="BV166" s="0" t="n">
        <v>-1.48996150528546</v>
      </c>
      <c r="BW166" s="0" t="n">
        <v>0.222638618652127</v>
      </c>
      <c r="BX166" s="0" t="n">
        <v>0.353171571987332</v>
      </c>
      <c r="BY166" s="0" t="n">
        <v>-0.412194367527263</v>
      </c>
      <c r="BZ166" s="0" t="n">
        <v>-1.1048268788727</v>
      </c>
      <c r="CA166" s="0" t="n">
        <v>-0.918867044674698</v>
      </c>
      <c r="CB166" s="0" t="n">
        <v>1.12851466838038</v>
      </c>
      <c r="CC166" s="0" t="n">
        <v>-0.0109014308691258</v>
      </c>
      <c r="CD166" s="0" t="n">
        <v>0.00569912117498461</v>
      </c>
      <c r="CE166" s="0" t="n">
        <v>-0.264565187535482</v>
      </c>
      <c r="CF166" s="0" t="n">
        <v>0.825639290269464</v>
      </c>
      <c r="CG166" s="0" t="n">
        <v>-0.262664343608776</v>
      </c>
      <c r="CH166" s="0" t="n">
        <v>0.17907950677909</v>
      </c>
      <c r="CI166" s="0" t="n">
        <v>-0.0512386577611323</v>
      </c>
      <c r="CJ166" s="0" t="n">
        <v>1.09071379483794</v>
      </c>
      <c r="CK166" s="0" t="n">
        <v>0.445829755335581</v>
      </c>
      <c r="CL166" s="0" t="n">
        <v>-2.04150637728162</v>
      </c>
      <c r="CM166" s="0" t="n">
        <v>-0.894519871508237</v>
      </c>
      <c r="CN166" s="0" t="n">
        <v>1.4483248378383</v>
      </c>
      <c r="CO166" s="0" t="n">
        <v>1.26890881801955</v>
      </c>
      <c r="CP166" s="0" t="n">
        <v>-0.832001205708366</v>
      </c>
      <c r="CQ166" s="0" t="n">
        <v>0.607476522418438</v>
      </c>
      <c r="CR166" s="0" t="n">
        <v>-1.83524207386654</v>
      </c>
      <c r="CS166" s="0" t="n">
        <v>-0.343579813488759</v>
      </c>
      <c r="CT166" s="0" t="n">
        <v>-0.125518226923305</v>
      </c>
      <c r="CU166" s="0" t="n">
        <v>2.07588527700864</v>
      </c>
      <c r="CV166" s="0" t="n">
        <v>-0.129682575789047</v>
      </c>
      <c r="CW166" s="0" t="n">
        <v>-1.15151806312497</v>
      </c>
      <c r="CX166" s="0" t="n">
        <v>0.207842276722658</v>
      </c>
      <c r="CZ166" s="0" t="n">
        <f aca="false">IF(CHOOSE(MATCH(G$5,$B$10:$E$10,0),$B166,$C166,$D166,$E166)*G$6+G166*G$7&lt;G$2,G$3*G$4,0)</f>
        <v>0</v>
      </c>
      <c r="DA166" s="0" t="n">
        <f aca="false">IF(CHOOSE(MATCH(H$5,$B$10:$E$10,0),$B166,$C166,$D166,$E166)*H$6+H166*H$7&lt;H$2,H$3*H$4,0)</f>
        <v>0</v>
      </c>
      <c r="DB166" s="0" t="n">
        <f aca="false">IF(CHOOSE(MATCH(I$5,$B$10:$E$10,0),$B166,$C166,$D166,$E166)*I$6+I166*I$7&lt;I$2,I$3*I$4,0)</f>
        <v>0</v>
      </c>
      <c r="DC166" s="0" t="n">
        <f aca="false">IF(CHOOSE(MATCH(J$5,$B$10:$E$10,0),$B166,$C166,$D166,$E166)*J$6+J166*J$7&lt;J$2,J$3*J$4,0)</f>
        <v>0</v>
      </c>
      <c r="DD166" s="0" t="n">
        <f aca="false">IF(CHOOSE(MATCH(K$5,$B$10:$E$10,0),$B166,$C166,$D166,$E166)*K$6+K166*K$7&lt;K$2,K$3*K$4,0)</f>
        <v>0</v>
      </c>
      <c r="DE166" s="0" t="n">
        <f aca="false">IF(CHOOSE(MATCH(L$5,$B$10:$E$10,0),$B166,$C166,$D166,$E166)*L$6+L166*L$7&lt;L$2,L$3*L$4,0)</f>
        <v>0</v>
      </c>
      <c r="DF166" s="0" t="n">
        <f aca="false">IF(CHOOSE(MATCH(M$5,$B$10:$E$10,0),$B166,$C166,$D166,$E166)*M$6+M166*M$7&lt;M$2,M$3*M$4,0)</f>
        <v>0</v>
      </c>
      <c r="DG166" s="0" t="n">
        <f aca="false">IF(CHOOSE(MATCH(N$5,$B$10:$E$10,0),$B166,$C166,$D166,$E166)*N$6+N166*N$7&lt;N$2,N$3*N$4,0)</f>
        <v>0</v>
      </c>
      <c r="DH166" s="0" t="n">
        <f aca="false">IF(CHOOSE(MATCH(O$5,$B$10:$E$10,0),$B166,$C166,$D166,$E166)*O$6+O166*O$7&lt;O$2,O$3*O$4,0)</f>
        <v>0</v>
      </c>
      <c r="DI166" s="0" t="n">
        <f aca="false">IF(CHOOSE(MATCH(P$5,$B$10:$E$10,0),$B166,$C166,$D166,$E166)*P$6+P166*P$7&lt;P$2,P$3*P$4,0)</f>
        <v>0</v>
      </c>
      <c r="DJ166" s="0" t="n">
        <f aca="false">IF(CHOOSE(MATCH(Q$5,$B$10:$E$10,0),$B166,$C166,$D166,$E166)*Q$6+Q166*Q$7&lt;Q$2,Q$3*Q$4,0)</f>
        <v>0</v>
      </c>
      <c r="DK166" s="0" t="n">
        <f aca="false">IF(CHOOSE(MATCH(R$5,$B$10:$E$10,0),$B166,$C166,$D166,$E166)*R$6+R166*R$7&lt;R$2,R$3*R$4,0)</f>
        <v>0</v>
      </c>
      <c r="DL166" s="0" t="n">
        <f aca="false">IF(CHOOSE(MATCH(S$5,$B$10:$E$10,0),$B166,$C166,$D166,$E166)*S$6+S166*S$7&lt;S$2,S$3*S$4,0)</f>
        <v>0</v>
      </c>
      <c r="DM166" s="0" t="n">
        <f aca="false">IF(CHOOSE(MATCH(T$5,$B$10:$E$10,0),$B166,$C166,$D166,$E166)*T$6+T166*T$7&lt;T$2,T$3*T$4,0)</f>
        <v>0</v>
      </c>
      <c r="DN166" s="0" t="n">
        <f aca="false">IF(CHOOSE(MATCH(U$5,$B$10:$E$10,0),$B166,$C166,$D166,$E166)*U$6+U166*U$7&lt;U$2,U$3*U$4,0)</f>
        <v>0</v>
      </c>
      <c r="DO166" s="0" t="n">
        <f aca="false">IF(CHOOSE(MATCH(V$5,$B$10:$E$10,0),$B166,$C166,$D166,$E166)*V$6+V166*V$7&lt;V$2,V$3*V$4,0)</f>
        <v>0</v>
      </c>
      <c r="DP166" s="0" t="n">
        <f aca="false">IF(CHOOSE(MATCH(W$5,$B$10:$E$10,0),$B166,$C166,$D166,$E166)*W$6+W166*W$7&lt;W$2,W$3*W$4,0)</f>
        <v>0</v>
      </c>
      <c r="DQ166" s="0" t="n">
        <f aca="false">IF(CHOOSE(MATCH(X$5,$B$10:$E$10,0),$B166,$C166,$D166,$E166)*X$6+X166*X$7&lt;X$2,X$3*X$4,0)</f>
        <v>0</v>
      </c>
      <c r="DR166" s="0" t="n">
        <f aca="false">IF(CHOOSE(MATCH(Y$5,$B$10:$E$10,0),$B166,$C166,$D166,$E166)*Y$6+Y166*Y$7&lt;Y$2,Y$3*Y$4,0)</f>
        <v>0</v>
      </c>
      <c r="DS166" s="0" t="n">
        <f aca="false">IF(CHOOSE(MATCH(Z$5,$B$10:$E$10,0),$B166,$C166,$D166,$E166)*Z$6+Z166*Z$7&lt;Z$2,Z$3*Z$4,0)</f>
        <v>0</v>
      </c>
      <c r="DT166" s="0" t="n">
        <f aca="false">IF(CHOOSE(MATCH(AA$5,$B$10:$E$10,0),$B166,$C166,$D166,$E166)*AA$6+AA166*AA$7&lt;AA$2,AA$3*AA$4,0)</f>
        <v>0</v>
      </c>
      <c r="DU166" s="0" t="n">
        <f aca="false">IF(CHOOSE(MATCH(AB$5,$B$10:$E$10,0),$B166,$C166,$D166,$E166)*AB$6+AB166*AB$7&lt;AB$2,AB$3*AB$4,0)</f>
        <v>0</v>
      </c>
      <c r="DV166" s="0" t="n">
        <f aca="false">IF(CHOOSE(MATCH(AC$5,$B$10:$E$10,0),$B166,$C166,$D166,$E166)*AC$6+AC166*AC$7&lt;AC$2,AC$3*AC$4,0)</f>
        <v>0</v>
      </c>
      <c r="DW166" s="0" t="n">
        <f aca="false">IF(CHOOSE(MATCH(AD$5,$B$10:$E$10,0),$B166,$C166,$D166,$E166)*AD$6+AD166*AD$7&lt;AD$2,AD$3*AD$4,0)</f>
        <v>0</v>
      </c>
      <c r="DX166" s="0" t="n">
        <f aca="false">IF(CHOOSE(MATCH(AE$5,$B$10:$E$10,0),$B166,$C166,$D166,$E166)*AE$6+AE166*AE$7&lt;AE$2,AE$3*AE$4,0)</f>
        <v>0</v>
      </c>
      <c r="DY166" s="0" t="n">
        <f aca="false">IF(CHOOSE(MATCH(AF$5,$B$10:$E$10,0),$B166,$C166,$D166,$E166)*AF$6+AF166*AF$7&lt;AF$2,AF$3*AF$4,0)</f>
        <v>0</v>
      </c>
      <c r="DZ166" s="0" t="n">
        <f aca="false">IF(CHOOSE(MATCH(AG$5,$B$10:$E$10,0),$B166,$C166,$D166,$E166)*AG$6+AG166*AG$7&lt;AG$2,AG$3*AG$4,0)</f>
        <v>0</v>
      </c>
      <c r="EA166" s="0" t="n">
        <f aca="false">IF(CHOOSE(MATCH(AH$5,$B$10:$E$10,0),$B166,$C166,$D166,$E166)*AH$6+AH166*AH$7&lt;AH$2,AH$3*AH$4,0)</f>
        <v>0</v>
      </c>
      <c r="EB166" s="0" t="n">
        <f aca="false">IF(CHOOSE(MATCH(AI$5,$B$10:$E$10,0),$B166,$C166,$D166,$E166)*AI$6+AI166*AI$7&lt;AI$2,AI$3*AI$4,0)</f>
        <v>0</v>
      </c>
      <c r="EC166" s="0" t="n">
        <f aca="false">IF(CHOOSE(MATCH(AJ$5,$B$10:$E$10,0),$B166,$C166,$D166,$E166)*AJ$6+AJ166*AJ$7&lt;AJ$2,AJ$3*AJ$4,0)</f>
        <v>0</v>
      </c>
      <c r="ED166" s="0" t="n">
        <f aca="false">IF(CHOOSE(MATCH(AK$5,$B$10:$E$10,0),$B166,$C166,$D166,$E166)*AK$6+AK166*AK$7&lt;AK$2,AK$3*AK$4,0)</f>
        <v>0</v>
      </c>
      <c r="EE166" s="0" t="n">
        <f aca="false">IF(CHOOSE(MATCH(AL$5,$B$10:$E$10,0),$B166,$C166,$D166,$E166)*AL$6+AL166*AL$7&lt;AL$2,AL$3*AL$4,0)</f>
        <v>0</v>
      </c>
      <c r="EF166" s="0" t="n">
        <f aca="false">IF(CHOOSE(MATCH(AM$5,$B$10:$E$10,0),$B166,$C166,$D166,$E166)*AM$6+AM166*AM$7&lt;AM$2,AM$3*AM$4,0)</f>
        <v>0</v>
      </c>
      <c r="EG166" s="0" t="n">
        <f aca="false">IF(CHOOSE(MATCH(AN$5,$B$10:$E$10,0),$B166,$C166,$D166,$E166)*AN$6+AN166*AN$7&lt;AN$2,AN$3*AN$4,0)</f>
        <v>0</v>
      </c>
      <c r="EH166" s="0" t="n">
        <f aca="false">IF(CHOOSE(MATCH(AO$5,$B$10:$E$10,0),$B166,$C166,$D166,$E166)*AO$6+AO166*AO$7&lt;AO$2,AO$3*AO$4,0)</f>
        <v>0</v>
      </c>
      <c r="EI166" s="0" t="n">
        <f aca="false">IF(CHOOSE(MATCH(AP$5,$B$10:$E$10,0),$B166,$C166,$D166,$E166)*AP$6+AP166*AP$7&lt;AP$2,AP$3*AP$4,0)</f>
        <v>0</v>
      </c>
      <c r="EJ166" s="0" t="n">
        <f aca="false">IF(CHOOSE(MATCH(AQ$5,$B$10:$E$10,0),$B166,$C166,$D166,$E166)*AQ$6+AQ166*AQ$7&lt;AQ$2,AQ$3*AQ$4,0)</f>
        <v>0</v>
      </c>
      <c r="EK166" s="0" t="n">
        <f aca="false">IF(CHOOSE(MATCH(AR$5,$B$10:$E$10,0),$B166,$C166,$D166,$E166)*AR$6+AR166*AR$7&lt;AR$2,AR$3*AR$4,0)</f>
        <v>0</v>
      </c>
      <c r="EL166" s="0" t="n">
        <f aca="false">IF(CHOOSE(MATCH(AS$5,$B$10:$E$10,0),$B166,$C166,$D166,$E166)*AS$6+AS166*AS$7&lt;AS$2,AS$3*AS$4,0)</f>
        <v>0</v>
      </c>
      <c r="EM166" s="0" t="n">
        <f aca="false">IF(CHOOSE(MATCH(AT$5,$B$10:$E$10,0),$B166,$C166,$D166,$E166)*AT$6+AT166*AT$7&lt;AT$2,AT$3*AT$4,0)</f>
        <v>0</v>
      </c>
      <c r="EN166" s="0" t="n">
        <f aca="false">IF(CHOOSE(MATCH(AU$5,$B$10:$E$10,0),$B166,$C166,$D166,$E166)*AU$6+AU166*AU$7&lt;AU$2,AU$3*AU$4,0)</f>
        <v>0</v>
      </c>
      <c r="EO166" s="0" t="n">
        <f aca="false">IF(CHOOSE(MATCH(AV$5,$B$10:$E$10,0),$B166,$C166,$D166,$E166)*AV$6+AV166*AV$7&lt;AV$2,AV$3*AV$4,0)</f>
        <v>0</v>
      </c>
      <c r="EP166" s="0" t="n">
        <f aca="false">IF(CHOOSE(MATCH(AW$5,$B$10:$E$10,0),$B166,$C166,$D166,$E166)*AW$6+AW166*AW$7&lt;AW$2,AW$3*AW$4,0)</f>
        <v>0</v>
      </c>
      <c r="EQ166" s="0" t="n">
        <f aca="false">IF(CHOOSE(MATCH(AX$5,$B$10:$E$10,0),$B166,$C166,$D166,$E166)*AX$6+AX166*AX$7&lt;AX$2,AX$3*AX$4,0)</f>
        <v>0</v>
      </c>
      <c r="ER166" s="0" t="n">
        <f aca="false">IF(CHOOSE(MATCH(AY$5,$B$10:$E$10,0),$B166,$C166,$D166,$E166)*AY$6+AY166*AY$7&lt;AY$2,AY$3*AY$4,0)</f>
        <v>0</v>
      </c>
      <c r="ES166" s="0" t="n">
        <f aca="false">IF(CHOOSE(MATCH(AZ$5,$B$10:$E$10,0),$B166,$C166,$D166,$E166)*AZ$6+AZ166*AZ$7&lt;AZ$2,AZ$3*AZ$4,0)</f>
        <v>0</v>
      </c>
      <c r="ET166" s="0" t="n">
        <f aca="false">IF(CHOOSE(MATCH(BA$5,$B$10:$E$10,0),$B166,$C166,$D166,$E166)*BA$6+BA166*BA$7&lt;BA$2,BA$3*BA$4,0)</f>
        <v>0</v>
      </c>
      <c r="EU166" s="0" t="n">
        <f aca="false">IF(CHOOSE(MATCH(BB$5,$B$10:$E$10,0),$B166,$C166,$D166,$E166)*BB$6+BB166*BB$7&lt;BB$2,BB$3*BB$4,0)</f>
        <v>0</v>
      </c>
      <c r="EV166" s="0" t="n">
        <f aca="false">IF(CHOOSE(MATCH(BC$5,$B$10:$E$10,0),$B166,$C166,$D166,$E166)*BC$6+BC166*BC$7&lt;BC$2,BC$3*BC$4,0)</f>
        <v>12.5</v>
      </c>
      <c r="EW166" s="0" t="n">
        <f aca="false">IF(CHOOSE(MATCH(BD$5,$B$10:$E$10,0),$B166,$C166,$D166,$E166)*BD$6+BD166*BD$7&lt;BD$2,BD$3*BD$4,0)</f>
        <v>0</v>
      </c>
      <c r="EX166" s="0" t="n">
        <f aca="false">IF(CHOOSE(MATCH(BE$5,$B$10:$E$10,0),$B166,$C166,$D166,$E166)*BE$6+BE166*BE$7&lt;BE$2,BE$3*BE$4,0)</f>
        <v>0</v>
      </c>
      <c r="EY166" s="0" t="n">
        <f aca="false">IF(CHOOSE(MATCH(BF$5,$B$10:$E$10,0),$B166,$C166,$D166,$E166)*BF$6+BF166*BF$7&lt;BF$2,BF$3*BF$4,0)</f>
        <v>0</v>
      </c>
      <c r="EZ166" s="0" t="n">
        <f aca="false">IF(CHOOSE(MATCH(BG$5,$B$10:$E$10,0),$B166,$C166,$D166,$E166)*BG$6+BG166*BG$7&lt;BG$2,BG$3*BG$4,0)</f>
        <v>0</v>
      </c>
      <c r="FA166" s="0" t="n">
        <f aca="false">IF(CHOOSE(MATCH(BH$5,$B$10:$E$10,0),$B166,$C166,$D166,$E166)*BH$6+BH166*BH$7&lt;BH$2,BH$3*BH$4,0)</f>
        <v>0</v>
      </c>
      <c r="FB166" s="0" t="n">
        <f aca="false">IF(CHOOSE(MATCH(BI$5,$B$10:$E$10,0),$B166,$C166,$D166,$E166)*BI$6+BI166*BI$7&lt;BI$2,BI$3*BI$4,0)</f>
        <v>0</v>
      </c>
      <c r="FC166" s="0" t="n">
        <f aca="false">IF(CHOOSE(MATCH(BJ$5,$B$10:$E$10,0),$B166,$C166,$D166,$E166)*BJ$6+BJ166*BJ$7&lt;BJ$2,BJ$3*BJ$4,0)</f>
        <v>0</v>
      </c>
      <c r="FD166" s="0" t="n">
        <f aca="false">IF(CHOOSE(MATCH(BK$5,$B$10:$E$10,0),$B166,$C166,$D166,$E166)*BK$6+BK166*BK$7&lt;BK$2,BK$3*BK$4,0)</f>
        <v>0</v>
      </c>
      <c r="FE166" s="0" t="n">
        <f aca="false">IF(CHOOSE(MATCH(BL$5,$B$10:$E$10,0),$B166,$C166,$D166,$E166)*BL$6+BL166*BL$7&lt;BL$2,BL$3*BL$4,0)</f>
        <v>0</v>
      </c>
      <c r="FF166" s="0" t="n">
        <f aca="false">IF(CHOOSE(MATCH(BM$5,$B$10:$E$10,0),$B166,$C166,$D166,$E166)*BM$6+BM166*BM$7&lt;BM$2,BM$3*BM$4,0)</f>
        <v>0</v>
      </c>
      <c r="FG166" s="0" t="n">
        <f aca="false">IF(CHOOSE(MATCH(BN$5,$B$10:$E$10,0),$B166,$C166,$D166,$E166)*BN$6+BN166*BN$7&lt;BN$2,BN$3*BN$4,0)</f>
        <v>0</v>
      </c>
      <c r="FH166" s="0" t="n">
        <f aca="false">IF(CHOOSE(MATCH(BO$5,$B$10:$E$10,0),$B166,$C166,$D166,$E166)*BO$6+BO166*BO$7&lt;BO$2,BO$3*BO$4,0)</f>
        <v>0</v>
      </c>
      <c r="FI166" s="0" t="n">
        <f aca="false">IF(CHOOSE(MATCH(BP$5,$B$10:$E$10,0),$B166,$C166,$D166,$E166)*BP$6+BP166*BP$7&lt;BP$2,BP$3*BP$4,0)</f>
        <v>0</v>
      </c>
      <c r="FJ166" s="0" t="n">
        <f aca="false">IF(CHOOSE(MATCH(BQ$5,$B$10:$E$10,0),$B166,$C166,$D166,$E166)*BQ$6+BQ166*BQ$7&lt;BQ$2,BQ$3*BQ$4,0)</f>
        <v>0</v>
      </c>
      <c r="FK166" s="0" t="n">
        <f aca="false">IF(CHOOSE(MATCH(BR$5,$B$10:$E$10,0),$B166,$C166,$D166,$E166)*BR$6+BR166*BR$7&lt;BR$2,BR$3*BR$4,0)</f>
        <v>0</v>
      </c>
      <c r="FL166" s="0" t="n">
        <f aca="false">IF(CHOOSE(MATCH(BS$5,$B$10:$E$10,0),$B166,$C166,$D166,$E166)*BS$6+BS166*BS$7&lt;BS$2,BS$3*BS$4,0)</f>
        <v>0</v>
      </c>
      <c r="FM166" s="0" t="n">
        <f aca="false">IF(CHOOSE(MATCH(BT$5,$B$10:$E$10,0),$B166,$C166,$D166,$E166)*BT$6+BT166*BT$7&lt;BT$2,BT$3*BT$4,0)</f>
        <v>0</v>
      </c>
      <c r="FN166" s="0" t="n">
        <f aca="false">IF(CHOOSE(MATCH(BU$5,$B$10:$E$10,0),$B166,$C166,$D166,$E166)*BU$6+BU166*BU$7&lt;BU$2,BU$3*BU$4,0)</f>
        <v>0</v>
      </c>
      <c r="FO166" s="0" t="n">
        <f aca="false">IF(CHOOSE(MATCH(BV$5,$B$10:$E$10,0),$B166,$C166,$D166,$E166)*BV$6+BV166*BV$7&lt;BV$2,BV$3*BV$4,0)</f>
        <v>0</v>
      </c>
      <c r="FP166" s="0" t="n">
        <f aca="false">IF(CHOOSE(MATCH(BW$5,$B$10:$E$10,0),$B166,$C166,$D166,$E166)*BW$6+BW166*BW$7&lt;BW$2,BW$3*BW$4,0)</f>
        <v>0</v>
      </c>
      <c r="FQ166" s="0" t="n">
        <f aca="false">IF(CHOOSE(MATCH(BX$5,$B$10:$E$10,0),$B166,$C166,$D166,$E166)*BX$6+BX166*BX$7&lt;BX$2,BX$3*BX$4,0)</f>
        <v>0</v>
      </c>
      <c r="FR166" s="0" t="n">
        <f aca="false">IF(CHOOSE(MATCH(BY$5,$B$10:$E$10,0),$B166,$C166,$D166,$E166)*BY$6+BY166*BY$7&lt;BY$2,BY$3*BY$4,0)</f>
        <v>0</v>
      </c>
      <c r="FS166" s="0" t="n">
        <f aca="false">IF(CHOOSE(MATCH(BZ$5,$B$10:$E$10,0),$B166,$C166,$D166,$E166)*BZ$6+BZ166*BZ$7&lt;BZ$2,BZ$3*BZ$4,0)</f>
        <v>0</v>
      </c>
      <c r="FT166" s="0" t="n">
        <f aca="false">IF(CHOOSE(MATCH(CA$5,$B$10:$E$10,0),$B166,$C166,$D166,$E166)*CA$6+CA166*CA$7&lt;CA$2,CA$3*CA$4,0)</f>
        <v>0</v>
      </c>
      <c r="FU166" s="0" t="n">
        <f aca="false">IF(CHOOSE(MATCH(CB$5,$B$10:$E$10,0),$B166,$C166,$D166,$E166)*CB$6+CB166*CB$7&lt;CB$2,CB$3*CB$4,0)</f>
        <v>0</v>
      </c>
      <c r="FV166" s="0" t="n">
        <f aca="false">IF(CHOOSE(MATCH(CC$5,$B$10:$E$10,0),$B166,$C166,$D166,$E166)*CC$6+CC166*CC$7&lt;CC$2,CC$3*CC$4,0)</f>
        <v>0</v>
      </c>
      <c r="FW166" s="0" t="n">
        <f aca="false">IF(CHOOSE(MATCH(CD$5,$B$10:$E$10,0),$B166,$C166,$D166,$E166)*CD$6+CD166*CD$7&lt;CD$2,CD$3*CD$4,0)</f>
        <v>0</v>
      </c>
      <c r="FX166" s="0" t="n">
        <f aca="false">IF(CHOOSE(MATCH(CE$5,$B$10:$E$10,0),$B166,$C166,$D166,$E166)*CE$6+CE166*CE$7&lt;CE$2,CE$3*CE$4,0)</f>
        <v>0</v>
      </c>
      <c r="FY166" s="0" t="n">
        <f aca="false">IF(CHOOSE(MATCH(CF$5,$B$10:$E$10,0),$B166,$C166,$D166,$E166)*CF$6+CF166*CF$7&lt;CF$2,CF$3*CF$4,0)</f>
        <v>0</v>
      </c>
      <c r="FZ166" s="0" t="n">
        <f aca="false">IF(CHOOSE(MATCH(CG$5,$B$10:$E$10,0),$B166,$C166,$D166,$E166)*CG$6+CG166*CG$7&lt;CG$2,CG$3*CG$4,0)</f>
        <v>0</v>
      </c>
      <c r="GA166" s="0" t="n">
        <f aca="false">IF(CHOOSE(MATCH(CH$5,$B$10:$E$10,0),$B166,$C166,$D166,$E166)*CH$6+CH166*CH$7&lt;CH$2,CH$3*CH$4,0)</f>
        <v>0</v>
      </c>
      <c r="GB166" s="0" t="n">
        <f aca="false">IF(CHOOSE(MATCH(CI$5,$B$10:$E$10,0),$B166,$C166,$D166,$E166)*CI$6+CI166*CI$7&lt;CI$2,CI$3*CI$4,0)</f>
        <v>0</v>
      </c>
      <c r="GC166" s="0" t="n">
        <f aca="false">IF(CHOOSE(MATCH(CJ$5,$B$10:$E$10,0),$B166,$C166,$D166,$E166)*CJ$6+CJ166*CJ$7&lt;CJ$2,CJ$3*CJ$4,0)</f>
        <v>0</v>
      </c>
      <c r="GD166" s="0" t="n">
        <f aca="false">IF(CHOOSE(MATCH(CK$5,$B$10:$E$10,0),$B166,$C166,$D166,$E166)*CK$6+CK166*CK$7&lt;CK$2,CK$3*CK$4,0)</f>
        <v>0</v>
      </c>
      <c r="GE166" s="0" t="n">
        <f aca="false">IF(CHOOSE(MATCH(CL$5,$B$10:$E$10,0),$B166,$C166,$D166,$E166)*CL$6+CL166*CL$7&lt;CL$2,CL$3*CL$4,0)</f>
        <v>0</v>
      </c>
      <c r="GF166" s="0" t="n">
        <f aca="false">IF(CHOOSE(MATCH(CM$5,$B$10:$E$10,0),$B166,$C166,$D166,$E166)*CM$6+CM166*CM$7&lt;CM$2,CM$3*CM$4,0)</f>
        <v>0</v>
      </c>
      <c r="GG166" s="0" t="n">
        <f aca="false">IF(CHOOSE(MATCH(CN$5,$B$10:$E$10,0),$B166,$C166,$D166,$E166)*CN$6+CN166*CN$7&lt;CN$2,CN$3*CN$4,0)</f>
        <v>0</v>
      </c>
      <c r="GH166" s="0" t="n">
        <f aca="false">IF(CHOOSE(MATCH(CO$5,$B$10:$E$10,0),$B166,$C166,$D166,$E166)*CO$6+CO166*CO$7&lt;CO$2,CO$3*CO$4,0)</f>
        <v>0</v>
      </c>
      <c r="GI166" s="0" t="n">
        <f aca="false">IF(CHOOSE(MATCH(CP$5,$B$10:$E$10,0),$B166,$C166,$D166,$E166)*CP$6+CP166*CP$7&lt;CP$2,CP$3*CP$4,0)</f>
        <v>0</v>
      </c>
      <c r="GJ166" s="0" t="n">
        <f aca="false">IF(CHOOSE(MATCH(CQ$5,$B$10:$E$10,0),$B166,$C166,$D166,$E166)*CQ$6+CQ166*CQ$7&lt;CQ$2,CQ$3*CQ$4,0)</f>
        <v>0</v>
      </c>
      <c r="GK166" s="0" t="n">
        <f aca="false">IF(CHOOSE(MATCH(CR$5,$B$10:$E$10,0),$B166,$C166,$D166,$E166)*CR$6+CR166*CR$7&lt;CR$2,CR$3*CR$4,0)</f>
        <v>0</v>
      </c>
      <c r="GL166" s="0" t="n">
        <f aca="false">IF(CHOOSE(MATCH(CS$5,$B$10:$E$10,0),$B166,$C166,$D166,$E166)*CS$6+CS166*CS$7&lt;CS$2,CS$3*CS$4,0)</f>
        <v>0</v>
      </c>
      <c r="GM166" s="0" t="n">
        <f aca="false">IF(CHOOSE(MATCH(CT$5,$B$10:$E$10,0),$B166,$C166,$D166,$E166)*CT$6+CT166*CT$7&lt;CT$2,CT$3*CT$4,0)</f>
        <v>0</v>
      </c>
      <c r="GN166" s="0" t="n">
        <f aca="false">IF(CHOOSE(MATCH(CU$5,$B$10:$E$10,0),$B166,$C166,$D166,$E166)*CU$6+CU166*CU$7&lt;CU$2,CU$3*CU$4,0)</f>
        <v>0</v>
      </c>
      <c r="GO166" s="0" t="n">
        <f aca="false">IF(CHOOSE(MATCH(CV$5,$B$10:$E$10,0),$B166,$C166,$D166,$E166)*CV$6+CV166*CV$7&lt;CV$2,CV$3*CV$4,0)</f>
        <v>0</v>
      </c>
      <c r="GP166" s="0" t="n">
        <f aca="false">IF(CHOOSE(MATCH(CW$5,$B$10:$E$10,0),$B166,$C166,$D166,$E166)*CW$6+CW166*CW$7&lt;CW$2,CW$3*CW$4,0)</f>
        <v>0</v>
      </c>
      <c r="GQ166" s="0" t="n">
        <f aca="false">IF(CHOOSE(MATCH(CX$5,$B$10:$E$10,0),$B166,$C166,$D166,$E166)*CX$6+CX166*CX$7&lt;CX$2,CX$3*CX$4,0)</f>
        <v>0</v>
      </c>
      <c r="GS166" s="0" t="n">
        <f aca="false">SUM(CZ166:GQ166)</f>
        <v>12.5</v>
      </c>
      <c r="GT166" s="0" t="n">
        <f aca="false">IF(GS166&gt;$GS$6,1,0)</f>
        <v>0</v>
      </c>
    </row>
    <row r="167" customFormat="false" ht="14" hidden="false" customHeight="false" outlineLevel="0" collapsed="false">
      <c r="A167" s="0" t="n">
        <v>157</v>
      </c>
      <c r="B167" s="0" t="n">
        <v>1.225954928872</v>
      </c>
      <c r="C167" s="0" t="n">
        <v>1.78889557830613</v>
      </c>
      <c r="D167" s="0" t="n">
        <v>-0.874587931607638</v>
      </c>
      <c r="E167" s="0" t="n">
        <v>-0.44001332844099</v>
      </c>
      <c r="G167" s="0" t="n">
        <v>-1.38390760184848</v>
      </c>
      <c r="H167" s="0" t="n">
        <v>-0.101572368294001</v>
      </c>
      <c r="I167" s="0" t="n">
        <v>0.510242443851894</v>
      </c>
      <c r="J167" s="0" t="n">
        <v>-0.277977960649878</v>
      </c>
      <c r="K167" s="0" t="n">
        <v>-1.21980065159732</v>
      </c>
      <c r="L167" s="0" t="n">
        <v>2.25343683268875</v>
      </c>
      <c r="M167" s="0" t="n">
        <v>-0.358143097400898</v>
      </c>
      <c r="N167" s="0" t="n">
        <v>-0.301832869809004</v>
      </c>
      <c r="O167" s="0" t="n">
        <v>1.90184437087737</v>
      </c>
      <c r="P167" s="0" t="n">
        <v>0.091197307483526</v>
      </c>
      <c r="Q167" s="0" t="n">
        <v>-0.13153567124391</v>
      </c>
      <c r="R167" s="0" t="n">
        <v>0.157664317157469</v>
      </c>
      <c r="S167" s="0" t="n">
        <v>-0.960988018050557</v>
      </c>
      <c r="T167" s="0" t="n">
        <v>0.0175577952177264</v>
      </c>
      <c r="U167" s="0" t="n">
        <v>0.00455202098237351</v>
      </c>
      <c r="V167" s="0" t="n">
        <v>0.126675558931311</v>
      </c>
      <c r="W167" s="0" t="n">
        <v>0.273765863312292</v>
      </c>
      <c r="X167" s="0" t="n">
        <v>-0.204013304028194</v>
      </c>
      <c r="Y167" s="0" t="n">
        <v>0.688553427607985</v>
      </c>
      <c r="Z167" s="0" t="n">
        <v>0.773713964008493</v>
      </c>
      <c r="AA167" s="0" t="n">
        <v>-1.34793708639336</v>
      </c>
      <c r="AB167" s="0" t="n">
        <v>-1.5664136299165</v>
      </c>
      <c r="AC167" s="0" t="n">
        <v>0.847237515699817</v>
      </c>
      <c r="AD167" s="0" t="n">
        <v>-1.2600594345713</v>
      </c>
      <c r="AE167" s="0" t="n">
        <v>0.359692648999044</v>
      </c>
      <c r="AF167" s="0" t="n">
        <v>-1.33850790007273</v>
      </c>
      <c r="AG167" s="0" t="n">
        <v>1.2321265785431</v>
      </c>
      <c r="AH167" s="0" t="n">
        <v>0.123128529594396</v>
      </c>
      <c r="AI167" s="0" t="n">
        <v>-0.353985569745419</v>
      </c>
      <c r="AJ167" s="0" t="n">
        <v>-0.974428076006006</v>
      </c>
      <c r="AK167" s="0" t="n">
        <v>0.606464709562715</v>
      </c>
      <c r="AL167" s="0" t="n">
        <v>0.0765351160225691</v>
      </c>
      <c r="AM167" s="0" t="n">
        <v>1.39982603286626</v>
      </c>
      <c r="AN167" s="0" t="n">
        <v>-1.64023731485941</v>
      </c>
      <c r="AO167" s="0" t="n">
        <v>-0.829302280180855</v>
      </c>
      <c r="AP167" s="0" t="n">
        <v>-0.562001787329791</v>
      </c>
      <c r="AQ167" s="0" t="n">
        <v>-0.360182639269624</v>
      </c>
      <c r="AR167" s="0" t="n">
        <v>0.920617821975611</v>
      </c>
      <c r="AS167" s="0" t="n">
        <v>1.69171016750624</v>
      </c>
      <c r="AT167" s="0" t="n">
        <v>0.94855977295083</v>
      </c>
      <c r="AU167" s="0" t="n">
        <v>-0.276626224149368</v>
      </c>
      <c r="AV167" s="0" t="n">
        <v>0.344148247677367</v>
      </c>
      <c r="AW167" s="0" t="n">
        <v>-0.997940787783591</v>
      </c>
      <c r="AX167" s="0" t="n">
        <v>-0.935563093662495</v>
      </c>
      <c r="AY167" s="0" t="n">
        <v>0.825530150905252</v>
      </c>
      <c r="AZ167" s="0" t="n">
        <v>-1.14766635306296</v>
      </c>
      <c r="BA167" s="0" t="n">
        <v>-0.065184622144443</v>
      </c>
      <c r="BB167" s="0" t="n">
        <v>-0.971235749602784</v>
      </c>
      <c r="BC167" s="0" t="n">
        <v>-1.17912350106053</v>
      </c>
      <c r="BD167" s="0" t="n">
        <v>1.68408405443188</v>
      </c>
      <c r="BE167" s="0" t="n">
        <v>0.0559111867914908</v>
      </c>
      <c r="BF167" s="0" t="n">
        <v>0.321911102219019</v>
      </c>
      <c r="BG167" s="0" t="n">
        <v>-0.505802972838865</v>
      </c>
      <c r="BH167" s="0" t="n">
        <v>0.0784530129749328</v>
      </c>
      <c r="BI167" s="0" t="n">
        <v>0.974673639575485</v>
      </c>
      <c r="BJ167" s="0" t="n">
        <v>-0.976274350250606</v>
      </c>
      <c r="BK167" s="0" t="n">
        <v>-0.182267285708804</v>
      </c>
      <c r="BL167" s="0" t="n">
        <v>-0.0958073087531375</v>
      </c>
      <c r="BM167" s="0" t="n">
        <v>0.39898850445752</v>
      </c>
      <c r="BN167" s="0" t="n">
        <v>-0.286495378531981</v>
      </c>
      <c r="BO167" s="0" t="n">
        <v>-0.998570612864569</v>
      </c>
      <c r="BP167" s="0" t="n">
        <v>0.604076149102184</v>
      </c>
      <c r="BQ167" s="0" t="n">
        <v>0.0174804881680757</v>
      </c>
      <c r="BR167" s="0" t="n">
        <v>0.885652298165951</v>
      </c>
      <c r="BS167" s="0" t="n">
        <v>-0.949999048316386</v>
      </c>
      <c r="BT167" s="0" t="n">
        <v>-1.05467506728019</v>
      </c>
      <c r="BU167" s="0" t="n">
        <v>1.58039256348275</v>
      </c>
      <c r="BV167" s="0" t="n">
        <v>-0.649702087685</v>
      </c>
      <c r="BW167" s="0" t="n">
        <v>-1.39475105243037</v>
      </c>
      <c r="BX167" s="0" t="n">
        <v>-1.07722371467389</v>
      </c>
      <c r="BY167" s="0" t="n">
        <v>-0.339769030688331</v>
      </c>
      <c r="BZ167" s="0" t="n">
        <v>2.64459231402725</v>
      </c>
      <c r="CA167" s="0" t="n">
        <v>-1.13257556222379</v>
      </c>
      <c r="CB167" s="0" t="n">
        <v>-0.403465492126998</v>
      </c>
      <c r="CC167" s="0" t="n">
        <v>-0.395759798266226</v>
      </c>
      <c r="CD167" s="0" t="n">
        <v>-0.149923380377004</v>
      </c>
      <c r="CE167" s="0" t="n">
        <v>-0.766201537771849</v>
      </c>
      <c r="CF167" s="0" t="n">
        <v>-1.49532297655242</v>
      </c>
      <c r="CG167" s="0" t="n">
        <v>-0.483928488392849</v>
      </c>
      <c r="CH167" s="0" t="n">
        <v>0.421791810367722</v>
      </c>
      <c r="CI167" s="0" t="n">
        <v>0.0615045792073943</v>
      </c>
      <c r="CJ167" s="0" t="n">
        <v>-0.901961811905494</v>
      </c>
      <c r="CK167" s="0" t="n">
        <v>-1.44267232826678</v>
      </c>
      <c r="CL167" s="0" t="n">
        <v>0.0284990164800547</v>
      </c>
      <c r="CM167" s="0" t="n">
        <v>-0.744225872040261</v>
      </c>
      <c r="CN167" s="0" t="n">
        <v>-0.190674427358317</v>
      </c>
      <c r="CO167" s="0" t="n">
        <v>-2.43348040385172</v>
      </c>
      <c r="CP167" s="0" t="n">
        <v>0.272813167612185</v>
      </c>
      <c r="CQ167" s="0" t="n">
        <v>0.443465069110971</v>
      </c>
      <c r="CR167" s="0" t="n">
        <v>0.395511960959993</v>
      </c>
      <c r="CS167" s="0" t="n">
        <v>-0.281079337582924</v>
      </c>
      <c r="CT167" s="0" t="n">
        <v>-2.0577590476023</v>
      </c>
      <c r="CU167" s="0" t="n">
        <v>-0.1048806552717</v>
      </c>
      <c r="CV167" s="0" t="n">
        <v>-1.12981979327742</v>
      </c>
      <c r="CW167" s="0" t="n">
        <v>0.609502421866637</v>
      </c>
      <c r="CX167" s="0" t="n">
        <v>1.15762532004737</v>
      </c>
      <c r="CZ167" s="0" t="n">
        <f aca="false">IF(CHOOSE(MATCH(G$5,$B$10:$E$10,0),$B167,$C167,$D167,$E167)*G$6+G167*G$7&lt;G$2,G$3*G$4,0)</f>
        <v>0</v>
      </c>
      <c r="DA167" s="0" t="n">
        <f aca="false">IF(CHOOSE(MATCH(H$5,$B$10:$E$10,0),$B167,$C167,$D167,$E167)*H$6+H167*H$7&lt;H$2,H$3*H$4,0)</f>
        <v>0</v>
      </c>
      <c r="DB167" s="0" t="n">
        <f aca="false">IF(CHOOSE(MATCH(I$5,$B$10:$E$10,0),$B167,$C167,$D167,$E167)*I$6+I167*I$7&lt;I$2,I$3*I$4,0)</f>
        <v>0</v>
      </c>
      <c r="DC167" s="0" t="n">
        <f aca="false">IF(CHOOSE(MATCH(J$5,$B$10:$E$10,0),$B167,$C167,$D167,$E167)*J$6+J167*J$7&lt;J$2,J$3*J$4,0)</f>
        <v>0</v>
      </c>
      <c r="DD167" s="0" t="n">
        <f aca="false">IF(CHOOSE(MATCH(K$5,$B$10:$E$10,0),$B167,$C167,$D167,$E167)*K$6+K167*K$7&lt;K$2,K$3*K$4,0)</f>
        <v>0</v>
      </c>
      <c r="DE167" s="0" t="n">
        <f aca="false">IF(CHOOSE(MATCH(L$5,$B$10:$E$10,0),$B167,$C167,$D167,$E167)*L$6+L167*L$7&lt;L$2,L$3*L$4,0)</f>
        <v>0</v>
      </c>
      <c r="DF167" s="0" t="n">
        <f aca="false">IF(CHOOSE(MATCH(M$5,$B$10:$E$10,0),$B167,$C167,$D167,$E167)*M$6+M167*M$7&lt;M$2,M$3*M$4,0)</f>
        <v>0</v>
      </c>
      <c r="DG167" s="0" t="n">
        <f aca="false">IF(CHOOSE(MATCH(N$5,$B$10:$E$10,0),$B167,$C167,$D167,$E167)*N$6+N167*N$7&lt;N$2,N$3*N$4,0)</f>
        <v>0</v>
      </c>
      <c r="DH167" s="0" t="n">
        <f aca="false">IF(CHOOSE(MATCH(O$5,$B$10:$E$10,0),$B167,$C167,$D167,$E167)*O$6+O167*O$7&lt;O$2,O$3*O$4,0)</f>
        <v>0</v>
      </c>
      <c r="DI167" s="0" t="n">
        <f aca="false">IF(CHOOSE(MATCH(P$5,$B$10:$E$10,0),$B167,$C167,$D167,$E167)*P$6+P167*P$7&lt;P$2,P$3*P$4,0)</f>
        <v>0</v>
      </c>
      <c r="DJ167" s="0" t="n">
        <f aca="false">IF(CHOOSE(MATCH(Q$5,$B$10:$E$10,0),$B167,$C167,$D167,$E167)*Q$6+Q167*Q$7&lt;Q$2,Q$3*Q$4,0)</f>
        <v>0</v>
      </c>
      <c r="DK167" s="0" t="n">
        <f aca="false">IF(CHOOSE(MATCH(R$5,$B$10:$E$10,0),$B167,$C167,$D167,$E167)*R$6+R167*R$7&lt;R$2,R$3*R$4,0)</f>
        <v>0</v>
      </c>
      <c r="DL167" s="0" t="n">
        <f aca="false">IF(CHOOSE(MATCH(S$5,$B$10:$E$10,0),$B167,$C167,$D167,$E167)*S$6+S167*S$7&lt;S$2,S$3*S$4,0)</f>
        <v>0</v>
      </c>
      <c r="DM167" s="0" t="n">
        <f aca="false">IF(CHOOSE(MATCH(T$5,$B$10:$E$10,0),$B167,$C167,$D167,$E167)*T$6+T167*T$7&lt;T$2,T$3*T$4,0)</f>
        <v>0</v>
      </c>
      <c r="DN167" s="0" t="n">
        <f aca="false">IF(CHOOSE(MATCH(U$5,$B$10:$E$10,0),$B167,$C167,$D167,$E167)*U$6+U167*U$7&lt;U$2,U$3*U$4,0)</f>
        <v>0</v>
      </c>
      <c r="DO167" s="0" t="n">
        <f aca="false">IF(CHOOSE(MATCH(V$5,$B$10:$E$10,0),$B167,$C167,$D167,$E167)*V$6+V167*V$7&lt;V$2,V$3*V$4,0)</f>
        <v>0</v>
      </c>
      <c r="DP167" s="0" t="n">
        <f aca="false">IF(CHOOSE(MATCH(W$5,$B$10:$E$10,0),$B167,$C167,$D167,$E167)*W$6+W167*W$7&lt;W$2,W$3*W$4,0)</f>
        <v>0</v>
      </c>
      <c r="DQ167" s="0" t="n">
        <f aca="false">IF(CHOOSE(MATCH(X$5,$B$10:$E$10,0),$B167,$C167,$D167,$E167)*X$6+X167*X$7&lt;X$2,X$3*X$4,0)</f>
        <v>0</v>
      </c>
      <c r="DR167" s="0" t="n">
        <f aca="false">IF(CHOOSE(MATCH(Y$5,$B$10:$E$10,0),$B167,$C167,$D167,$E167)*Y$6+Y167*Y$7&lt;Y$2,Y$3*Y$4,0)</f>
        <v>0</v>
      </c>
      <c r="DS167" s="0" t="n">
        <f aca="false">IF(CHOOSE(MATCH(Z$5,$B$10:$E$10,0),$B167,$C167,$D167,$E167)*Z$6+Z167*Z$7&lt;Z$2,Z$3*Z$4,0)</f>
        <v>0</v>
      </c>
      <c r="DT167" s="0" t="n">
        <f aca="false">IF(CHOOSE(MATCH(AA$5,$B$10:$E$10,0),$B167,$C167,$D167,$E167)*AA$6+AA167*AA$7&lt;AA$2,AA$3*AA$4,0)</f>
        <v>0</v>
      </c>
      <c r="DU167" s="0" t="n">
        <f aca="false">IF(CHOOSE(MATCH(AB$5,$B$10:$E$10,0),$B167,$C167,$D167,$E167)*AB$6+AB167*AB$7&lt;AB$2,AB$3*AB$4,0)</f>
        <v>0</v>
      </c>
      <c r="DV167" s="0" t="n">
        <f aca="false">IF(CHOOSE(MATCH(AC$5,$B$10:$E$10,0),$B167,$C167,$D167,$E167)*AC$6+AC167*AC$7&lt;AC$2,AC$3*AC$4,0)</f>
        <v>0</v>
      </c>
      <c r="DW167" s="0" t="n">
        <f aca="false">IF(CHOOSE(MATCH(AD$5,$B$10:$E$10,0),$B167,$C167,$D167,$E167)*AD$6+AD167*AD$7&lt;AD$2,AD$3*AD$4,0)</f>
        <v>0</v>
      </c>
      <c r="DX167" s="0" t="n">
        <f aca="false">IF(CHOOSE(MATCH(AE$5,$B$10:$E$10,0),$B167,$C167,$D167,$E167)*AE$6+AE167*AE$7&lt;AE$2,AE$3*AE$4,0)</f>
        <v>0</v>
      </c>
      <c r="DY167" s="0" t="n">
        <f aca="false">IF(CHOOSE(MATCH(AF$5,$B$10:$E$10,0),$B167,$C167,$D167,$E167)*AF$6+AF167*AF$7&lt;AF$2,AF$3*AF$4,0)</f>
        <v>0</v>
      </c>
      <c r="DZ167" s="0" t="n">
        <f aca="false">IF(CHOOSE(MATCH(AG$5,$B$10:$E$10,0),$B167,$C167,$D167,$E167)*AG$6+AG167*AG$7&lt;AG$2,AG$3*AG$4,0)</f>
        <v>0</v>
      </c>
      <c r="EA167" s="0" t="n">
        <f aca="false">IF(CHOOSE(MATCH(AH$5,$B$10:$E$10,0),$B167,$C167,$D167,$E167)*AH$6+AH167*AH$7&lt;AH$2,AH$3*AH$4,0)</f>
        <v>0</v>
      </c>
      <c r="EB167" s="0" t="n">
        <f aca="false">IF(CHOOSE(MATCH(AI$5,$B$10:$E$10,0),$B167,$C167,$D167,$E167)*AI$6+AI167*AI$7&lt;AI$2,AI$3*AI$4,0)</f>
        <v>0</v>
      </c>
      <c r="EC167" s="0" t="n">
        <f aca="false">IF(CHOOSE(MATCH(AJ$5,$B$10:$E$10,0),$B167,$C167,$D167,$E167)*AJ$6+AJ167*AJ$7&lt;AJ$2,AJ$3*AJ$4,0)</f>
        <v>0</v>
      </c>
      <c r="ED167" s="0" t="n">
        <f aca="false">IF(CHOOSE(MATCH(AK$5,$B$10:$E$10,0),$B167,$C167,$D167,$E167)*AK$6+AK167*AK$7&lt;AK$2,AK$3*AK$4,0)</f>
        <v>0</v>
      </c>
      <c r="EE167" s="0" t="n">
        <f aca="false">IF(CHOOSE(MATCH(AL$5,$B$10:$E$10,0),$B167,$C167,$D167,$E167)*AL$6+AL167*AL$7&lt;AL$2,AL$3*AL$4,0)</f>
        <v>0</v>
      </c>
      <c r="EF167" s="0" t="n">
        <f aca="false">IF(CHOOSE(MATCH(AM$5,$B$10:$E$10,0),$B167,$C167,$D167,$E167)*AM$6+AM167*AM$7&lt;AM$2,AM$3*AM$4,0)</f>
        <v>0</v>
      </c>
      <c r="EG167" s="0" t="n">
        <f aca="false">IF(CHOOSE(MATCH(AN$5,$B$10:$E$10,0),$B167,$C167,$D167,$E167)*AN$6+AN167*AN$7&lt;AN$2,AN$3*AN$4,0)</f>
        <v>0</v>
      </c>
      <c r="EH167" s="0" t="n">
        <f aca="false">IF(CHOOSE(MATCH(AO$5,$B$10:$E$10,0),$B167,$C167,$D167,$E167)*AO$6+AO167*AO$7&lt;AO$2,AO$3*AO$4,0)</f>
        <v>0</v>
      </c>
      <c r="EI167" s="0" t="n">
        <f aca="false">IF(CHOOSE(MATCH(AP$5,$B$10:$E$10,0),$B167,$C167,$D167,$E167)*AP$6+AP167*AP$7&lt;AP$2,AP$3*AP$4,0)</f>
        <v>0</v>
      </c>
      <c r="EJ167" s="0" t="n">
        <f aca="false">IF(CHOOSE(MATCH(AQ$5,$B$10:$E$10,0),$B167,$C167,$D167,$E167)*AQ$6+AQ167*AQ$7&lt;AQ$2,AQ$3*AQ$4,0)</f>
        <v>0</v>
      </c>
      <c r="EK167" s="0" t="n">
        <f aca="false">IF(CHOOSE(MATCH(AR$5,$B$10:$E$10,0),$B167,$C167,$D167,$E167)*AR$6+AR167*AR$7&lt;AR$2,AR$3*AR$4,0)</f>
        <v>0</v>
      </c>
      <c r="EL167" s="0" t="n">
        <f aca="false">IF(CHOOSE(MATCH(AS$5,$B$10:$E$10,0),$B167,$C167,$D167,$E167)*AS$6+AS167*AS$7&lt;AS$2,AS$3*AS$4,0)</f>
        <v>0</v>
      </c>
      <c r="EM167" s="0" t="n">
        <f aca="false">IF(CHOOSE(MATCH(AT$5,$B$10:$E$10,0),$B167,$C167,$D167,$E167)*AT$6+AT167*AT$7&lt;AT$2,AT$3*AT$4,0)</f>
        <v>0</v>
      </c>
      <c r="EN167" s="0" t="n">
        <f aca="false">IF(CHOOSE(MATCH(AU$5,$B$10:$E$10,0),$B167,$C167,$D167,$E167)*AU$6+AU167*AU$7&lt;AU$2,AU$3*AU$4,0)</f>
        <v>0</v>
      </c>
      <c r="EO167" s="0" t="n">
        <f aca="false">IF(CHOOSE(MATCH(AV$5,$B$10:$E$10,0),$B167,$C167,$D167,$E167)*AV$6+AV167*AV$7&lt;AV$2,AV$3*AV$4,0)</f>
        <v>0</v>
      </c>
      <c r="EP167" s="0" t="n">
        <f aca="false">IF(CHOOSE(MATCH(AW$5,$B$10:$E$10,0),$B167,$C167,$D167,$E167)*AW$6+AW167*AW$7&lt;AW$2,AW$3*AW$4,0)</f>
        <v>0</v>
      </c>
      <c r="EQ167" s="0" t="n">
        <f aca="false">IF(CHOOSE(MATCH(AX$5,$B$10:$E$10,0),$B167,$C167,$D167,$E167)*AX$6+AX167*AX$7&lt;AX$2,AX$3*AX$4,0)</f>
        <v>0</v>
      </c>
      <c r="ER167" s="0" t="n">
        <f aca="false">IF(CHOOSE(MATCH(AY$5,$B$10:$E$10,0),$B167,$C167,$D167,$E167)*AY$6+AY167*AY$7&lt;AY$2,AY$3*AY$4,0)</f>
        <v>0</v>
      </c>
      <c r="ES167" s="0" t="n">
        <f aca="false">IF(CHOOSE(MATCH(AZ$5,$B$10:$E$10,0),$B167,$C167,$D167,$E167)*AZ$6+AZ167*AZ$7&lt;AZ$2,AZ$3*AZ$4,0)</f>
        <v>0</v>
      </c>
      <c r="ET167" s="0" t="n">
        <f aca="false">IF(CHOOSE(MATCH(BA$5,$B$10:$E$10,0),$B167,$C167,$D167,$E167)*BA$6+BA167*BA$7&lt;BA$2,BA$3*BA$4,0)</f>
        <v>0</v>
      </c>
      <c r="EU167" s="0" t="n">
        <f aca="false">IF(CHOOSE(MATCH(BB$5,$B$10:$E$10,0),$B167,$C167,$D167,$E167)*BB$6+BB167*BB$7&lt;BB$2,BB$3*BB$4,0)</f>
        <v>0</v>
      </c>
      <c r="EV167" s="0" t="n">
        <f aca="false">IF(CHOOSE(MATCH(BC$5,$B$10:$E$10,0),$B167,$C167,$D167,$E167)*BC$6+BC167*BC$7&lt;BC$2,BC$3*BC$4,0)</f>
        <v>0</v>
      </c>
      <c r="EW167" s="0" t="n">
        <f aca="false">IF(CHOOSE(MATCH(BD$5,$B$10:$E$10,0),$B167,$C167,$D167,$E167)*BD$6+BD167*BD$7&lt;BD$2,BD$3*BD$4,0)</f>
        <v>0</v>
      </c>
      <c r="EX167" s="0" t="n">
        <f aca="false">IF(CHOOSE(MATCH(BE$5,$B$10:$E$10,0),$B167,$C167,$D167,$E167)*BE$6+BE167*BE$7&lt;BE$2,BE$3*BE$4,0)</f>
        <v>0</v>
      </c>
      <c r="EY167" s="0" t="n">
        <f aca="false">IF(CHOOSE(MATCH(BF$5,$B$10:$E$10,0),$B167,$C167,$D167,$E167)*BF$6+BF167*BF$7&lt;BF$2,BF$3*BF$4,0)</f>
        <v>0</v>
      </c>
      <c r="EZ167" s="0" t="n">
        <f aca="false">IF(CHOOSE(MATCH(BG$5,$B$10:$E$10,0),$B167,$C167,$D167,$E167)*BG$6+BG167*BG$7&lt;BG$2,BG$3*BG$4,0)</f>
        <v>0</v>
      </c>
      <c r="FA167" s="0" t="n">
        <f aca="false">IF(CHOOSE(MATCH(BH$5,$B$10:$E$10,0),$B167,$C167,$D167,$E167)*BH$6+BH167*BH$7&lt;BH$2,BH$3*BH$4,0)</f>
        <v>0</v>
      </c>
      <c r="FB167" s="0" t="n">
        <f aca="false">IF(CHOOSE(MATCH(BI$5,$B$10:$E$10,0),$B167,$C167,$D167,$E167)*BI$6+BI167*BI$7&lt;BI$2,BI$3*BI$4,0)</f>
        <v>0</v>
      </c>
      <c r="FC167" s="0" t="n">
        <f aca="false">IF(CHOOSE(MATCH(BJ$5,$B$10:$E$10,0),$B167,$C167,$D167,$E167)*BJ$6+BJ167*BJ$7&lt;BJ$2,BJ$3*BJ$4,0)</f>
        <v>0</v>
      </c>
      <c r="FD167" s="0" t="n">
        <f aca="false">IF(CHOOSE(MATCH(BK$5,$B$10:$E$10,0),$B167,$C167,$D167,$E167)*BK$6+BK167*BK$7&lt;BK$2,BK$3*BK$4,0)</f>
        <v>0</v>
      </c>
      <c r="FE167" s="0" t="n">
        <f aca="false">IF(CHOOSE(MATCH(BL$5,$B$10:$E$10,0),$B167,$C167,$D167,$E167)*BL$6+BL167*BL$7&lt;BL$2,BL$3*BL$4,0)</f>
        <v>0</v>
      </c>
      <c r="FF167" s="0" t="n">
        <f aca="false">IF(CHOOSE(MATCH(BM$5,$B$10:$E$10,0),$B167,$C167,$D167,$E167)*BM$6+BM167*BM$7&lt;BM$2,BM$3*BM$4,0)</f>
        <v>0</v>
      </c>
      <c r="FG167" s="0" t="n">
        <f aca="false">IF(CHOOSE(MATCH(BN$5,$B$10:$E$10,0),$B167,$C167,$D167,$E167)*BN$6+BN167*BN$7&lt;BN$2,BN$3*BN$4,0)</f>
        <v>0</v>
      </c>
      <c r="FH167" s="0" t="n">
        <f aca="false">IF(CHOOSE(MATCH(BO$5,$B$10:$E$10,0),$B167,$C167,$D167,$E167)*BO$6+BO167*BO$7&lt;BO$2,BO$3*BO$4,0)</f>
        <v>0</v>
      </c>
      <c r="FI167" s="0" t="n">
        <f aca="false">IF(CHOOSE(MATCH(BP$5,$B$10:$E$10,0),$B167,$C167,$D167,$E167)*BP$6+BP167*BP$7&lt;BP$2,BP$3*BP$4,0)</f>
        <v>0</v>
      </c>
      <c r="FJ167" s="0" t="n">
        <f aca="false">IF(CHOOSE(MATCH(BQ$5,$B$10:$E$10,0),$B167,$C167,$D167,$E167)*BQ$6+BQ167*BQ$7&lt;BQ$2,BQ$3*BQ$4,0)</f>
        <v>0</v>
      </c>
      <c r="FK167" s="0" t="n">
        <f aca="false">IF(CHOOSE(MATCH(BR$5,$B$10:$E$10,0),$B167,$C167,$D167,$E167)*BR$6+BR167*BR$7&lt;BR$2,BR$3*BR$4,0)</f>
        <v>0</v>
      </c>
      <c r="FL167" s="0" t="n">
        <f aca="false">IF(CHOOSE(MATCH(BS$5,$B$10:$E$10,0),$B167,$C167,$D167,$E167)*BS$6+BS167*BS$7&lt;BS$2,BS$3*BS$4,0)</f>
        <v>0</v>
      </c>
      <c r="FM167" s="0" t="n">
        <f aca="false">IF(CHOOSE(MATCH(BT$5,$B$10:$E$10,0),$B167,$C167,$D167,$E167)*BT$6+BT167*BT$7&lt;BT$2,BT$3*BT$4,0)</f>
        <v>0</v>
      </c>
      <c r="FN167" s="0" t="n">
        <f aca="false">IF(CHOOSE(MATCH(BU$5,$B$10:$E$10,0),$B167,$C167,$D167,$E167)*BU$6+BU167*BU$7&lt;BU$2,BU$3*BU$4,0)</f>
        <v>0</v>
      </c>
      <c r="FO167" s="0" t="n">
        <f aca="false">IF(CHOOSE(MATCH(BV$5,$B$10:$E$10,0),$B167,$C167,$D167,$E167)*BV$6+BV167*BV$7&lt;BV$2,BV$3*BV$4,0)</f>
        <v>0</v>
      </c>
      <c r="FP167" s="0" t="n">
        <f aca="false">IF(CHOOSE(MATCH(BW$5,$B$10:$E$10,0),$B167,$C167,$D167,$E167)*BW$6+BW167*BW$7&lt;BW$2,BW$3*BW$4,0)</f>
        <v>0</v>
      </c>
      <c r="FQ167" s="0" t="n">
        <f aca="false">IF(CHOOSE(MATCH(BX$5,$B$10:$E$10,0),$B167,$C167,$D167,$E167)*BX$6+BX167*BX$7&lt;BX$2,BX$3*BX$4,0)</f>
        <v>0</v>
      </c>
      <c r="FR167" s="0" t="n">
        <f aca="false">IF(CHOOSE(MATCH(BY$5,$B$10:$E$10,0),$B167,$C167,$D167,$E167)*BY$6+BY167*BY$7&lt;BY$2,BY$3*BY$4,0)</f>
        <v>0</v>
      </c>
      <c r="FS167" s="0" t="n">
        <f aca="false">IF(CHOOSE(MATCH(BZ$5,$B$10:$E$10,0),$B167,$C167,$D167,$E167)*BZ$6+BZ167*BZ$7&lt;BZ$2,BZ$3*BZ$4,0)</f>
        <v>0</v>
      </c>
      <c r="FT167" s="0" t="n">
        <f aca="false">IF(CHOOSE(MATCH(CA$5,$B$10:$E$10,0),$B167,$C167,$D167,$E167)*CA$6+CA167*CA$7&lt;CA$2,CA$3*CA$4,0)</f>
        <v>0</v>
      </c>
      <c r="FU167" s="0" t="n">
        <f aca="false">IF(CHOOSE(MATCH(CB$5,$B$10:$E$10,0),$B167,$C167,$D167,$E167)*CB$6+CB167*CB$7&lt;CB$2,CB$3*CB$4,0)</f>
        <v>0</v>
      </c>
      <c r="FV167" s="0" t="n">
        <f aca="false">IF(CHOOSE(MATCH(CC$5,$B$10:$E$10,0),$B167,$C167,$D167,$E167)*CC$6+CC167*CC$7&lt;CC$2,CC$3*CC$4,0)</f>
        <v>0</v>
      </c>
      <c r="FW167" s="0" t="n">
        <f aca="false">IF(CHOOSE(MATCH(CD$5,$B$10:$E$10,0),$B167,$C167,$D167,$E167)*CD$6+CD167*CD$7&lt;CD$2,CD$3*CD$4,0)</f>
        <v>0</v>
      </c>
      <c r="FX167" s="0" t="n">
        <f aca="false">IF(CHOOSE(MATCH(CE$5,$B$10:$E$10,0),$B167,$C167,$D167,$E167)*CE$6+CE167*CE$7&lt;CE$2,CE$3*CE$4,0)</f>
        <v>0</v>
      </c>
      <c r="FY167" s="0" t="n">
        <f aca="false">IF(CHOOSE(MATCH(CF$5,$B$10:$E$10,0),$B167,$C167,$D167,$E167)*CF$6+CF167*CF$7&lt;CF$2,CF$3*CF$4,0)</f>
        <v>0</v>
      </c>
      <c r="FZ167" s="0" t="n">
        <f aca="false">IF(CHOOSE(MATCH(CG$5,$B$10:$E$10,0),$B167,$C167,$D167,$E167)*CG$6+CG167*CG$7&lt;CG$2,CG$3*CG$4,0)</f>
        <v>0</v>
      </c>
      <c r="GA167" s="0" t="n">
        <f aca="false">IF(CHOOSE(MATCH(CH$5,$B$10:$E$10,0),$B167,$C167,$D167,$E167)*CH$6+CH167*CH$7&lt;CH$2,CH$3*CH$4,0)</f>
        <v>0</v>
      </c>
      <c r="GB167" s="0" t="n">
        <f aca="false">IF(CHOOSE(MATCH(CI$5,$B$10:$E$10,0),$B167,$C167,$D167,$E167)*CI$6+CI167*CI$7&lt;CI$2,CI$3*CI$4,0)</f>
        <v>0</v>
      </c>
      <c r="GC167" s="0" t="n">
        <f aca="false">IF(CHOOSE(MATCH(CJ$5,$B$10:$E$10,0),$B167,$C167,$D167,$E167)*CJ$6+CJ167*CJ$7&lt;CJ$2,CJ$3*CJ$4,0)</f>
        <v>0</v>
      </c>
      <c r="GD167" s="0" t="n">
        <f aca="false">IF(CHOOSE(MATCH(CK$5,$B$10:$E$10,0),$B167,$C167,$D167,$E167)*CK$6+CK167*CK$7&lt;CK$2,CK$3*CK$4,0)</f>
        <v>0</v>
      </c>
      <c r="GE167" s="0" t="n">
        <f aca="false">IF(CHOOSE(MATCH(CL$5,$B$10:$E$10,0),$B167,$C167,$D167,$E167)*CL$6+CL167*CL$7&lt;CL$2,CL$3*CL$4,0)</f>
        <v>0</v>
      </c>
      <c r="GF167" s="0" t="n">
        <f aca="false">IF(CHOOSE(MATCH(CM$5,$B$10:$E$10,0),$B167,$C167,$D167,$E167)*CM$6+CM167*CM$7&lt;CM$2,CM$3*CM$4,0)</f>
        <v>0</v>
      </c>
      <c r="GG167" s="0" t="n">
        <f aca="false">IF(CHOOSE(MATCH(CN$5,$B$10:$E$10,0),$B167,$C167,$D167,$E167)*CN$6+CN167*CN$7&lt;CN$2,CN$3*CN$4,0)</f>
        <v>0</v>
      </c>
      <c r="GH167" s="0" t="n">
        <f aca="false">IF(CHOOSE(MATCH(CO$5,$B$10:$E$10,0),$B167,$C167,$D167,$E167)*CO$6+CO167*CO$7&lt;CO$2,CO$3*CO$4,0)</f>
        <v>0</v>
      </c>
      <c r="GI167" s="0" t="n">
        <f aca="false">IF(CHOOSE(MATCH(CP$5,$B$10:$E$10,0),$B167,$C167,$D167,$E167)*CP$6+CP167*CP$7&lt;CP$2,CP$3*CP$4,0)</f>
        <v>0</v>
      </c>
      <c r="GJ167" s="0" t="n">
        <f aca="false">IF(CHOOSE(MATCH(CQ$5,$B$10:$E$10,0),$B167,$C167,$D167,$E167)*CQ$6+CQ167*CQ$7&lt;CQ$2,CQ$3*CQ$4,0)</f>
        <v>0</v>
      </c>
      <c r="GK167" s="0" t="n">
        <f aca="false">IF(CHOOSE(MATCH(CR$5,$B$10:$E$10,0),$B167,$C167,$D167,$E167)*CR$6+CR167*CR$7&lt;CR$2,CR$3*CR$4,0)</f>
        <v>0</v>
      </c>
      <c r="GL167" s="0" t="n">
        <f aca="false">IF(CHOOSE(MATCH(CS$5,$B$10:$E$10,0),$B167,$C167,$D167,$E167)*CS$6+CS167*CS$7&lt;CS$2,CS$3*CS$4,0)</f>
        <v>0</v>
      </c>
      <c r="GM167" s="0" t="n">
        <f aca="false">IF(CHOOSE(MATCH(CT$5,$B$10:$E$10,0),$B167,$C167,$D167,$E167)*CT$6+CT167*CT$7&lt;CT$2,CT$3*CT$4,0)</f>
        <v>0</v>
      </c>
      <c r="GN167" s="0" t="n">
        <f aca="false">IF(CHOOSE(MATCH(CU$5,$B$10:$E$10,0),$B167,$C167,$D167,$E167)*CU$6+CU167*CU$7&lt;CU$2,CU$3*CU$4,0)</f>
        <v>0</v>
      </c>
      <c r="GO167" s="0" t="n">
        <f aca="false">IF(CHOOSE(MATCH(CV$5,$B$10:$E$10,0),$B167,$C167,$D167,$E167)*CV$6+CV167*CV$7&lt;CV$2,CV$3*CV$4,0)</f>
        <v>0</v>
      </c>
      <c r="GP167" s="0" t="n">
        <f aca="false">IF(CHOOSE(MATCH(CW$5,$B$10:$E$10,0),$B167,$C167,$D167,$E167)*CW$6+CW167*CW$7&lt;CW$2,CW$3*CW$4,0)</f>
        <v>0</v>
      </c>
      <c r="GQ167" s="0" t="n">
        <f aca="false">IF(CHOOSE(MATCH(CX$5,$B$10:$E$10,0),$B167,$C167,$D167,$E167)*CX$6+CX167*CX$7&lt;CX$2,CX$3*CX$4,0)</f>
        <v>0</v>
      </c>
      <c r="GS167" s="0" t="n">
        <f aca="false">SUM(CZ167:GQ167)</f>
        <v>0</v>
      </c>
      <c r="GT167" s="0" t="n">
        <f aca="false">IF(GS167&gt;$GS$6,1,0)</f>
        <v>0</v>
      </c>
    </row>
    <row r="168" customFormat="false" ht="14" hidden="false" customHeight="false" outlineLevel="0" collapsed="false">
      <c r="A168" s="0" t="n">
        <v>158</v>
      </c>
      <c r="B168" s="0" t="n">
        <v>0.770133596212893</v>
      </c>
      <c r="C168" s="0" t="n">
        <v>0.0425181418040908</v>
      </c>
      <c r="D168" s="0" t="n">
        <v>1.5901455500095</v>
      </c>
      <c r="E168" s="0" t="n">
        <v>1.22899600915318</v>
      </c>
      <c r="G168" s="0" t="n">
        <v>0.644702140562004</v>
      </c>
      <c r="H168" s="0" t="n">
        <v>-0.551640368939843</v>
      </c>
      <c r="I168" s="0" t="n">
        <v>0.0703983005223563</v>
      </c>
      <c r="J168" s="0" t="n">
        <v>0.552620349481003</v>
      </c>
      <c r="K168" s="0" t="n">
        <v>-0.500419901072746</v>
      </c>
      <c r="L168" s="0" t="n">
        <v>-1.25735823530704</v>
      </c>
      <c r="M168" s="0" t="n">
        <v>-0.326667759509291</v>
      </c>
      <c r="N168" s="0" t="n">
        <v>0.875731984706363</v>
      </c>
      <c r="O168" s="0" t="n">
        <v>0.40255372368847</v>
      </c>
      <c r="P168" s="0" t="n">
        <v>-0.00860609361552633</v>
      </c>
      <c r="Q168" s="0" t="n">
        <v>0.693312358635012</v>
      </c>
      <c r="R168" s="0" t="n">
        <v>-0.338067138727638</v>
      </c>
      <c r="S168" s="0" t="n">
        <v>0.448364971816773</v>
      </c>
      <c r="T168" s="0" t="n">
        <v>1.31127762870165</v>
      </c>
      <c r="U168" s="0" t="n">
        <v>0.138019231599174</v>
      </c>
      <c r="V168" s="0" t="n">
        <v>0.512944779984537</v>
      </c>
      <c r="W168" s="0" t="n">
        <v>-1.1949077816098</v>
      </c>
      <c r="X168" s="0" t="n">
        <v>-0.0466422989120474</v>
      </c>
      <c r="Y168" s="0" t="n">
        <v>0.1039575181494</v>
      </c>
      <c r="Z168" s="0" t="n">
        <v>-0.537532969246968</v>
      </c>
      <c r="AA168" s="0" t="n">
        <v>0.0642648956272751</v>
      </c>
      <c r="AB168" s="0" t="n">
        <v>1.9543404050637</v>
      </c>
      <c r="AC168" s="0" t="n">
        <v>1.07572077467921</v>
      </c>
      <c r="AD168" s="0" t="n">
        <v>-1.53783730638679</v>
      </c>
      <c r="AE168" s="0" t="n">
        <v>0.624213498667814</v>
      </c>
      <c r="AF168" s="0" t="n">
        <v>0.94831875685486</v>
      </c>
      <c r="AG168" s="0" t="n">
        <v>1.06608467831393</v>
      </c>
      <c r="AH168" s="0" t="n">
        <v>-0.233080754696857</v>
      </c>
      <c r="AI168" s="0" t="n">
        <v>0.320862909575226</v>
      </c>
      <c r="AJ168" s="0" t="n">
        <v>0.0555280621483689</v>
      </c>
      <c r="AK168" s="0" t="n">
        <v>-0.871473275765311</v>
      </c>
      <c r="AL168" s="0" t="n">
        <v>0.200499243874219</v>
      </c>
      <c r="AM168" s="0" t="n">
        <v>-0.495571157443919</v>
      </c>
      <c r="AN168" s="0" t="n">
        <v>0.485648570247577</v>
      </c>
      <c r="AO168" s="0" t="n">
        <v>0.264881236944348</v>
      </c>
      <c r="AP168" s="0" t="n">
        <v>1.69685336004477</v>
      </c>
      <c r="AQ168" s="0" t="n">
        <v>-0.380912297259783</v>
      </c>
      <c r="AR168" s="0" t="n">
        <v>-1.92865627468564</v>
      </c>
      <c r="AS168" s="0" t="n">
        <v>-0.596746758674271</v>
      </c>
      <c r="AT168" s="0" t="n">
        <v>0.256887915384141</v>
      </c>
      <c r="AU168" s="0" t="n">
        <v>-0.748470938560786</v>
      </c>
      <c r="AV168" s="0" t="n">
        <v>0.214569126910646</v>
      </c>
      <c r="AW168" s="0" t="n">
        <v>-0.965490016824333</v>
      </c>
      <c r="AX168" s="0" t="n">
        <v>1.13039732241305</v>
      </c>
      <c r="AY168" s="0" t="n">
        <v>0.40255372368847</v>
      </c>
      <c r="AZ168" s="0" t="n">
        <v>-0.338876589012216</v>
      </c>
      <c r="BA168" s="0" t="n">
        <v>-0.644138253846904</v>
      </c>
      <c r="BB168" s="0" t="n">
        <v>-0.461175204691244</v>
      </c>
      <c r="BC168" s="0" t="n">
        <v>1.84396867553005</v>
      </c>
      <c r="BD168" s="0" t="n">
        <v>1.16017190521234</v>
      </c>
      <c r="BE168" s="0" t="n">
        <v>-1.37815050038625</v>
      </c>
      <c r="BF168" s="0" t="n">
        <v>0.656993961456465</v>
      </c>
      <c r="BG168" s="0" t="n">
        <v>-1.03382490124204</v>
      </c>
      <c r="BH168" s="0" t="n">
        <v>0.188649664778495</v>
      </c>
      <c r="BI168" s="0" t="n">
        <v>-0.09772975317901</v>
      </c>
      <c r="BJ168" s="0" t="n">
        <v>0.160065383170149</v>
      </c>
      <c r="BK168" s="0" t="n">
        <v>0.702780198480468</v>
      </c>
      <c r="BL168" s="0" t="n">
        <v>0.858462954056449</v>
      </c>
      <c r="BM168" s="0" t="n">
        <v>1.04366563391523</v>
      </c>
      <c r="BN168" s="0" t="n">
        <v>-0.205028527489048</v>
      </c>
      <c r="BO168" s="0" t="n">
        <v>-0.497387873110711</v>
      </c>
      <c r="BP168" s="0" t="n">
        <v>-0.797774646343896</v>
      </c>
      <c r="BQ168" s="0" t="n">
        <v>-0.755881046643481</v>
      </c>
      <c r="BR168" s="0" t="n">
        <v>-0.904146872926503</v>
      </c>
      <c r="BS168" s="0" t="n">
        <v>-0.400978024117649</v>
      </c>
      <c r="BT168" s="0" t="n">
        <v>-0.875170371728018</v>
      </c>
      <c r="BU168" s="0" t="n">
        <v>1.03291313280351</v>
      </c>
      <c r="BV168" s="0" t="n">
        <v>-0.795569121692097</v>
      </c>
      <c r="BW168" s="0" t="n">
        <v>0.857137365528615</v>
      </c>
      <c r="BX168" s="0" t="n">
        <v>-0.307040863845032</v>
      </c>
      <c r="BY168" s="0" t="n">
        <v>1.36813468998298</v>
      </c>
      <c r="BZ168" s="0" t="n">
        <v>-1.22480514619383</v>
      </c>
      <c r="CA168" s="0" t="n">
        <v>1.15240936793271</v>
      </c>
      <c r="CB168" s="0" t="n">
        <v>0.690688466420397</v>
      </c>
      <c r="CC168" s="0" t="n">
        <v>-0.280522272078088</v>
      </c>
      <c r="CD168" s="0" t="n">
        <v>0.740396899345797</v>
      </c>
      <c r="CE168" s="0" t="n">
        <v>1.75127752299886</v>
      </c>
      <c r="CF168" s="0" t="n">
        <v>-0.414777332480298</v>
      </c>
      <c r="CG168" s="0" t="n">
        <v>-1.98193447431549</v>
      </c>
      <c r="CH168" s="0" t="n">
        <v>-2.43053364101797</v>
      </c>
      <c r="CI168" s="0" t="n">
        <v>1.50001596921356</v>
      </c>
      <c r="CJ168" s="0" t="n">
        <v>-1.58817329065641</v>
      </c>
      <c r="CK168" s="0" t="n">
        <v>1.25567112263525</v>
      </c>
      <c r="CL168" s="0" t="n">
        <v>0.0759973772801459</v>
      </c>
      <c r="CM168" s="0" t="n">
        <v>-0.420620835939189</v>
      </c>
      <c r="CN168" s="0" t="n">
        <v>0.7520179678977</v>
      </c>
      <c r="CO168" s="0" t="n">
        <v>-0.210657162824646</v>
      </c>
      <c r="CP168" s="0" t="n">
        <v>0.134930360218277</v>
      </c>
      <c r="CQ168" s="0" t="n">
        <v>0.444815668743104</v>
      </c>
      <c r="CR168" s="0" t="n">
        <v>-1.57959220814519</v>
      </c>
      <c r="CS168" s="0" t="n">
        <v>-0.843847374198958</v>
      </c>
      <c r="CT168" s="0" t="n">
        <v>0.939719484449597</v>
      </c>
      <c r="CU168" s="0" t="n">
        <v>-0.15580553736072</v>
      </c>
      <c r="CV168" s="0" t="n">
        <v>0.422293169322074</v>
      </c>
      <c r="CW168" s="0" t="n">
        <v>0.492632352688815</v>
      </c>
      <c r="CX168" s="0" t="n">
        <v>-0.371387613995466</v>
      </c>
      <c r="CZ168" s="0" t="n">
        <f aca="false">IF(CHOOSE(MATCH(G$5,$B$10:$E$10,0),$B168,$C168,$D168,$E168)*G$6+G168*G$7&lt;G$2,G$3*G$4,0)</f>
        <v>0</v>
      </c>
      <c r="DA168" s="0" t="n">
        <f aca="false">IF(CHOOSE(MATCH(H$5,$B$10:$E$10,0),$B168,$C168,$D168,$E168)*H$6+H168*H$7&lt;H$2,H$3*H$4,0)</f>
        <v>0</v>
      </c>
      <c r="DB168" s="0" t="n">
        <f aca="false">IF(CHOOSE(MATCH(I$5,$B$10:$E$10,0),$B168,$C168,$D168,$E168)*I$6+I168*I$7&lt;I$2,I$3*I$4,0)</f>
        <v>0</v>
      </c>
      <c r="DC168" s="0" t="n">
        <f aca="false">IF(CHOOSE(MATCH(J$5,$B$10:$E$10,0),$B168,$C168,$D168,$E168)*J$6+J168*J$7&lt;J$2,J$3*J$4,0)</f>
        <v>0</v>
      </c>
      <c r="DD168" s="0" t="n">
        <f aca="false">IF(CHOOSE(MATCH(K$5,$B$10:$E$10,0),$B168,$C168,$D168,$E168)*K$6+K168*K$7&lt;K$2,K$3*K$4,0)</f>
        <v>0</v>
      </c>
      <c r="DE168" s="0" t="n">
        <f aca="false">IF(CHOOSE(MATCH(L$5,$B$10:$E$10,0),$B168,$C168,$D168,$E168)*L$6+L168*L$7&lt;L$2,L$3*L$4,0)</f>
        <v>0</v>
      </c>
      <c r="DF168" s="0" t="n">
        <f aca="false">IF(CHOOSE(MATCH(M$5,$B$10:$E$10,0),$B168,$C168,$D168,$E168)*M$6+M168*M$7&lt;M$2,M$3*M$4,0)</f>
        <v>0</v>
      </c>
      <c r="DG168" s="0" t="n">
        <f aca="false">IF(CHOOSE(MATCH(N$5,$B$10:$E$10,0),$B168,$C168,$D168,$E168)*N$6+N168*N$7&lt;N$2,N$3*N$4,0)</f>
        <v>0</v>
      </c>
      <c r="DH168" s="0" t="n">
        <f aca="false">IF(CHOOSE(MATCH(O$5,$B$10:$E$10,0),$B168,$C168,$D168,$E168)*O$6+O168*O$7&lt;O$2,O$3*O$4,0)</f>
        <v>0</v>
      </c>
      <c r="DI168" s="0" t="n">
        <f aca="false">IF(CHOOSE(MATCH(P$5,$B$10:$E$10,0),$B168,$C168,$D168,$E168)*P$6+P168*P$7&lt;P$2,P$3*P$4,0)</f>
        <v>0</v>
      </c>
      <c r="DJ168" s="0" t="n">
        <f aca="false">IF(CHOOSE(MATCH(Q$5,$B$10:$E$10,0),$B168,$C168,$D168,$E168)*Q$6+Q168*Q$7&lt;Q$2,Q$3*Q$4,0)</f>
        <v>0</v>
      </c>
      <c r="DK168" s="0" t="n">
        <f aca="false">IF(CHOOSE(MATCH(R$5,$B$10:$E$10,0),$B168,$C168,$D168,$E168)*R$6+R168*R$7&lt;R$2,R$3*R$4,0)</f>
        <v>0</v>
      </c>
      <c r="DL168" s="0" t="n">
        <f aca="false">IF(CHOOSE(MATCH(S$5,$B$10:$E$10,0),$B168,$C168,$D168,$E168)*S$6+S168*S$7&lt;S$2,S$3*S$4,0)</f>
        <v>0</v>
      </c>
      <c r="DM168" s="0" t="n">
        <f aca="false">IF(CHOOSE(MATCH(T$5,$B$10:$E$10,0),$B168,$C168,$D168,$E168)*T$6+T168*T$7&lt;T$2,T$3*T$4,0)</f>
        <v>0</v>
      </c>
      <c r="DN168" s="0" t="n">
        <f aca="false">IF(CHOOSE(MATCH(U$5,$B$10:$E$10,0),$B168,$C168,$D168,$E168)*U$6+U168*U$7&lt;U$2,U$3*U$4,0)</f>
        <v>0</v>
      </c>
      <c r="DO168" s="0" t="n">
        <f aca="false">IF(CHOOSE(MATCH(V$5,$B$10:$E$10,0),$B168,$C168,$D168,$E168)*V$6+V168*V$7&lt;V$2,V$3*V$4,0)</f>
        <v>0</v>
      </c>
      <c r="DP168" s="0" t="n">
        <f aca="false">IF(CHOOSE(MATCH(W$5,$B$10:$E$10,0),$B168,$C168,$D168,$E168)*W$6+W168*W$7&lt;W$2,W$3*W$4,0)</f>
        <v>0</v>
      </c>
      <c r="DQ168" s="0" t="n">
        <f aca="false">IF(CHOOSE(MATCH(X$5,$B$10:$E$10,0),$B168,$C168,$D168,$E168)*X$6+X168*X$7&lt;X$2,X$3*X$4,0)</f>
        <v>0</v>
      </c>
      <c r="DR168" s="0" t="n">
        <f aca="false">IF(CHOOSE(MATCH(Y$5,$B$10:$E$10,0),$B168,$C168,$D168,$E168)*Y$6+Y168*Y$7&lt;Y$2,Y$3*Y$4,0)</f>
        <v>0</v>
      </c>
      <c r="DS168" s="0" t="n">
        <f aca="false">IF(CHOOSE(MATCH(Z$5,$B$10:$E$10,0),$B168,$C168,$D168,$E168)*Z$6+Z168*Z$7&lt;Z$2,Z$3*Z$4,0)</f>
        <v>0</v>
      </c>
      <c r="DT168" s="0" t="n">
        <f aca="false">IF(CHOOSE(MATCH(AA$5,$B$10:$E$10,0),$B168,$C168,$D168,$E168)*AA$6+AA168*AA$7&lt;AA$2,AA$3*AA$4,0)</f>
        <v>0</v>
      </c>
      <c r="DU168" s="0" t="n">
        <f aca="false">IF(CHOOSE(MATCH(AB$5,$B$10:$E$10,0),$B168,$C168,$D168,$E168)*AB$6+AB168*AB$7&lt;AB$2,AB$3*AB$4,0)</f>
        <v>0</v>
      </c>
      <c r="DV168" s="0" t="n">
        <f aca="false">IF(CHOOSE(MATCH(AC$5,$B$10:$E$10,0),$B168,$C168,$D168,$E168)*AC$6+AC168*AC$7&lt;AC$2,AC$3*AC$4,0)</f>
        <v>0</v>
      </c>
      <c r="DW168" s="0" t="n">
        <f aca="false">IF(CHOOSE(MATCH(AD$5,$B$10:$E$10,0),$B168,$C168,$D168,$E168)*AD$6+AD168*AD$7&lt;AD$2,AD$3*AD$4,0)</f>
        <v>0</v>
      </c>
      <c r="DX168" s="0" t="n">
        <f aca="false">IF(CHOOSE(MATCH(AE$5,$B$10:$E$10,0),$B168,$C168,$D168,$E168)*AE$6+AE168*AE$7&lt;AE$2,AE$3*AE$4,0)</f>
        <v>0</v>
      </c>
      <c r="DY168" s="0" t="n">
        <f aca="false">IF(CHOOSE(MATCH(AF$5,$B$10:$E$10,0),$B168,$C168,$D168,$E168)*AF$6+AF168*AF$7&lt;AF$2,AF$3*AF$4,0)</f>
        <v>0</v>
      </c>
      <c r="DZ168" s="0" t="n">
        <f aca="false">IF(CHOOSE(MATCH(AG$5,$B$10:$E$10,0),$B168,$C168,$D168,$E168)*AG$6+AG168*AG$7&lt;AG$2,AG$3*AG$4,0)</f>
        <v>0</v>
      </c>
      <c r="EA168" s="0" t="n">
        <f aca="false">IF(CHOOSE(MATCH(AH$5,$B$10:$E$10,0),$B168,$C168,$D168,$E168)*AH$6+AH168*AH$7&lt;AH$2,AH$3*AH$4,0)</f>
        <v>0</v>
      </c>
      <c r="EB168" s="0" t="n">
        <f aca="false">IF(CHOOSE(MATCH(AI$5,$B$10:$E$10,0),$B168,$C168,$D168,$E168)*AI$6+AI168*AI$7&lt;AI$2,AI$3*AI$4,0)</f>
        <v>0</v>
      </c>
      <c r="EC168" s="0" t="n">
        <f aca="false">IF(CHOOSE(MATCH(AJ$5,$B$10:$E$10,0),$B168,$C168,$D168,$E168)*AJ$6+AJ168*AJ$7&lt;AJ$2,AJ$3*AJ$4,0)</f>
        <v>0</v>
      </c>
      <c r="ED168" s="0" t="n">
        <f aca="false">IF(CHOOSE(MATCH(AK$5,$B$10:$E$10,0),$B168,$C168,$D168,$E168)*AK$6+AK168*AK$7&lt;AK$2,AK$3*AK$4,0)</f>
        <v>0</v>
      </c>
      <c r="EE168" s="0" t="n">
        <f aca="false">IF(CHOOSE(MATCH(AL$5,$B$10:$E$10,0),$B168,$C168,$D168,$E168)*AL$6+AL168*AL$7&lt;AL$2,AL$3*AL$4,0)</f>
        <v>0</v>
      </c>
      <c r="EF168" s="0" t="n">
        <f aca="false">IF(CHOOSE(MATCH(AM$5,$B$10:$E$10,0),$B168,$C168,$D168,$E168)*AM$6+AM168*AM$7&lt;AM$2,AM$3*AM$4,0)</f>
        <v>0</v>
      </c>
      <c r="EG168" s="0" t="n">
        <f aca="false">IF(CHOOSE(MATCH(AN$5,$B$10:$E$10,0),$B168,$C168,$D168,$E168)*AN$6+AN168*AN$7&lt;AN$2,AN$3*AN$4,0)</f>
        <v>0</v>
      </c>
      <c r="EH168" s="0" t="n">
        <f aca="false">IF(CHOOSE(MATCH(AO$5,$B$10:$E$10,0),$B168,$C168,$D168,$E168)*AO$6+AO168*AO$7&lt;AO$2,AO$3*AO$4,0)</f>
        <v>0</v>
      </c>
      <c r="EI168" s="0" t="n">
        <f aca="false">IF(CHOOSE(MATCH(AP$5,$B$10:$E$10,0),$B168,$C168,$D168,$E168)*AP$6+AP168*AP$7&lt;AP$2,AP$3*AP$4,0)</f>
        <v>0</v>
      </c>
      <c r="EJ168" s="0" t="n">
        <f aca="false">IF(CHOOSE(MATCH(AQ$5,$B$10:$E$10,0),$B168,$C168,$D168,$E168)*AQ$6+AQ168*AQ$7&lt;AQ$2,AQ$3*AQ$4,0)</f>
        <v>0</v>
      </c>
      <c r="EK168" s="0" t="n">
        <f aca="false">IF(CHOOSE(MATCH(AR$5,$B$10:$E$10,0),$B168,$C168,$D168,$E168)*AR$6+AR168*AR$7&lt;AR$2,AR$3*AR$4,0)</f>
        <v>0</v>
      </c>
      <c r="EL168" s="0" t="n">
        <f aca="false">IF(CHOOSE(MATCH(AS$5,$B$10:$E$10,0),$B168,$C168,$D168,$E168)*AS$6+AS168*AS$7&lt;AS$2,AS$3*AS$4,0)</f>
        <v>0</v>
      </c>
      <c r="EM168" s="0" t="n">
        <f aca="false">IF(CHOOSE(MATCH(AT$5,$B$10:$E$10,0),$B168,$C168,$D168,$E168)*AT$6+AT168*AT$7&lt;AT$2,AT$3*AT$4,0)</f>
        <v>0</v>
      </c>
      <c r="EN168" s="0" t="n">
        <f aca="false">IF(CHOOSE(MATCH(AU$5,$B$10:$E$10,0),$B168,$C168,$D168,$E168)*AU$6+AU168*AU$7&lt;AU$2,AU$3*AU$4,0)</f>
        <v>0</v>
      </c>
      <c r="EO168" s="0" t="n">
        <f aca="false">IF(CHOOSE(MATCH(AV$5,$B$10:$E$10,0),$B168,$C168,$D168,$E168)*AV$6+AV168*AV$7&lt;AV$2,AV$3*AV$4,0)</f>
        <v>0</v>
      </c>
      <c r="EP168" s="0" t="n">
        <f aca="false">IF(CHOOSE(MATCH(AW$5,$B$10:$E$10,0),$B168,$C168,$D168,$E168)*AW$6+AW168*AW$7&lt;AW$2,AW$3*AW$4,0)</f>
        <v>0</v>
      </c>
      <c r="EQ168" s="0" t="n">
        <f aca="false">IF(CHOOSE(MATCH(AX$5,$B$10:$E$10,0),$B168,$C168,$D168,$E168)*AX$6+AX168*AX$7&lt;AX$2,AX$3*AX$4,0)</f>
        <v>0</v>
      </c>
      <c r="ER168" s="0" t="n">
        <f aca="false">IF(CHOOSE(MATCH(AY$5,$B$10:$E$10,0),$B168,$C168,$D168,$E168)*AY$6+AY168*AY$7&lt;AY$2,AY$3*AY$4,0)</f>
        <v>0</v>
      </c>
      <c r="ES168" s="0" t="n">
        <f aca="false">IF(CHOOSE(MATCH(AZ$5,$B$10:$E$10,0),$B168,$C168,$D168,$E168)*AZ$6+AZ168*AZ$7&lt;AZ$2,AZ$3*AZ$4,0)</f>
        <v>0</v>
      </c>
      <c r="ET168" s="0" t="n">
        <f aca="false">IF(CHOOSE(MATCH(BA$5,$B$10:$E$10,0),$B168,$C168,$D168,$E168)*BA$6+BA168*BA$7&lt;BA$2,BA$3*BA$4,0)</f>
        <v>0</v>
      </c>
      <c r="EU168" s="0" t="n">
        <f aca="false">IF(CHOOSE(MATCH(BB$5,$B$10:$E$10,0),$B168,$C168,$D168,$E168)*BB$6+BB168*BB$7&lt;BB$2,BB$3*BB$4,0)</f>
        <v>0</v>
      </c>
      <c r="EV168" s="0" t="n">
        <f aca="false">IF(CHOOSE(MATCH(BC$5,$B$10:$E$10,0),$B168,$C168,$D168,$E168)*BC$6+BC168*BC$7&lt;BC$2,BC$3*BC$4,0)</f>
        <v>0</v>
      </c>
      <c r="EW168" s="0" t="n">
        <f aca="false">IF(CHOOSE(MATCH(BD$5,$B$10:$E$10,0),$B168,$C168,$D168,$E168)*BD$6+BD168*BD$7&lt;BD$2,BD$3*BD$4,0)</f>
        <v>0</v>
      </c>
      <c r="EX168" s="0" t="n">
        <f aca="false">IF(CHOOSE(MATCH(BE$5,$B$10:$E$10,0),$B168,$C168,$D168,$E168)*BE$6+BE168*BE$7&lt;BE$2,BE$3*BE$4,0)</f>
        <v>0</v>
      </c>
      <c r="EY168" s="0" t="n">
        <f aca="false">IF(CHOOSE(MATCH(BF$5,$B$10:$E$10,0),$B168,$C168,$D168,$E168)*BF$6+BF168*BF$7&lt;BF$2,BF$3*BF$4,0)</f>
        <v>0</v>
      </c>
      <c r="EZ168" s="0" t="n">
        <f aca="false">IF(CHOOSE(MATCH(BG$5,$B$10:$E$10,0),$B168,$C168,$D168,$E168)*BG$6+BG168*BG$7&lt;BG$2,BG$3*BG$4,0)</f>
        <v>0</v>
      </c>
      <c r="FA168" s="0" t="n">
        <f aca="false">IF(CHOOSE(MATCH(BH$5,$B$10:$E$10,0),$B168,$C168,$D168,$E168)*BH$6+BH168*BH$7&lt;BH$2,BH$3*BH$4,0)</f>
        <v>0</v>
      </c>
      <c r="FB168" s="0" t="n">
        <f aca="false">IF(CHOOSE(MATCH(BI$5,$B$10:$E$10,0),$B168,$C168,$D168,$E168)*BI$6+BI168*BI$7&lt;BI$2,BI$3*BI$4,0)</f>
        <v>0</v>
      </c>
      <c r="FC168" s="0" t="n">
        <f aca="false">IF(CHOOSE(MATCH(BJ$5,$B$10:$E$10,0),$B168,$C168,$D168,$E168)*BJ$6+BJ168*BJ$7&lt;BJ$2,BJ$3*BJ$4,0)</f>
        <v>0</v>
      </c>
      <c r="FD168" s="0" t="n">
        <f aca="false">IF(CHOOSE(MATCH(BK$5,$B$10:$E$10,0),$B168,$C168,$D168,$E168)*BK$6+BK168*BK$7&lt;BK$2,BK$3*BK$4,0)</f>
        <v>0</v>
      </c>
      <c r="FE168" s="0" t="n">
        <f aca="false">IF(CHOOSE(MATCH(BL$5,$B$10:$E$10,0),$B168,$C168,$D168,$E168)*BL$6+BL168*BL$7&lt;BL$2,BL$3*BL$4,0)</f>
        <v>0</v>
      </c>
      <c r="FF168" s="0" t="n">
        <f aca="false">IF(CHOOSE(MATCH(BM$5,$B$10:$E$10,0),$B168,$C168,$D168,$E168)*BM$6+BM168*BM$7&lt;BM$2,BM$3*BM$4,0)</f>
        <v>0</v>
      </c>
      <c r="FG168" s="0" t="n">
        <f aca="false">IF(CHOOSE(MATCH(BN$5,$B$10:$E$10,0),$B168,$C168,$D168,$E168)*BN$6+BN168*BN$7&lt;BN$2,BN$3*BN$4,0)</f>
        <v>0</v>
      </c>
      <c r="FH168" s="0" t="n">
        <f aca="false">IF(CHOOSE(MATCH(BO$5,$B$10:$E$10,0),$B168,$C168,$D168,$E168)*BO$6+BO168*BO$7&lt;BO$2,BO$3*BO$4,0)</f>
        <v>0</v>
      </c>
      <c r="FI168" s="0" t="n">
        <f aca="false">IF(CHOOSE(MATCH(BP$5,$B$10:$E$10,0),$B168,$C168,$D168,$E168)*BP$6+BP168*BP$7&lt;BP$2,BP$3*BP$4,0)</f>
        <v>0</v>
      </c>
      <c r="FJ168" s="0" t="n">
        <f aca="false">IF(CHOOSE(MATCH(BQ$5,$B$10:$E$10,0),$B168,$C168,$D168,$E168)*BQ$6+BQ168*BQ$7&lt;BQ$2,BQ$3*BQ$4,0)</f>
        <v>0</v>
      </c>
      <c r="FK168" s="0" t="n">
        <f aca="false">IF(CHOOSE(MATCH(BR$5,$B$10:$E$10,0),$B168,$C168,$D168,$E168)*BR$6+BR168*BR$7&lt;BR$2,BR$3*BR$4,0)</f>
        <v>0</v>
      </c>
      <c r="FL168" s="0" t="n">
        <f aca="false">IF(CHOOSE(MATCH(BS$5,$B$10:$E$10,0),$B168,$C168,$D168,$E168)*BS$6+BS168*BS$7&lt;BS$2,BS$3*BS$4,0)</f>
        <v>0</v>
      </c>
      <c r="FM168" s="0" t="n">
        <f aca="false">IF(CHOOSE(MATCH(BT$5,$B$10:$E$10,0),$B168,$C168,$D168,$E168)*BT$6+BT168*BT$7&lt;BT$2,BT$3*BT$4,0)</f>
        <v>0</v>
      </c>
      <c r="FN168" s="0" t="n">
        <f aca="false">IF(CHOOSE(MATCH(BU$5,$B$10:$E$10,0),$B168,$C168,$D168,$E168)*BU$6+BU168*BU$7&lt;BU$2,BU$3*BU$4,0)</f>
        <v>0</v>
      </c>
      <c r="FO168" s="0" t="n">
        <f aca="false">IF(CHOOSE(MATCH(BV$5,$B$10:$E$10,0),$B168,$C168,$D168,$E168)*BV$6+BV168*BV$7&lt;BV$2,BV$3*BV$4,0)</f>
        <v>0</v>
      </c>
      <c r="FP168" s="0" t="n">
        <f aca="false">IF(CHOOSE(MATCH(BW$5,$B$10:$E$10,0),$B168,$C168,$D168,$E168)*BW$6+BW168*BW$7&lt;BW$2,BW$3*BW$4,0)</f>
        <v>0</v>
      </c>
      <c r="FQ168" s="0" t="n">
        <f aca="false">IF(CHOOSE(MATCH(BX$5,$B$10:$E$10,0),$B168,$C168,$D168,$E168)*BX$6+BX168*BX$7&lt;BX$2,BX$3*BX$4,0)</f>
        <v>0</v>
      </c>
      <c r="FR168" s="0" t="n">
        <f aca="false">IF(CHOOSE(MATCH(BY$5,$B$10:$E$10,0),$B168,$C168,$D168,$E168)*BY$6+BY168*BY$7&lt;BY$2,BY$3*BY$4,0)</f>
        <v>0</v>
      </c>
      <c r="FS168" s="0" t="n">
        <f aca="false">IF(CHOOSE(MATCH(BZ$5,$B$10:$E$10,0),$B168,$C168,$D168,$E168)*BZ$6+BZ168*BZ$7&lt;BZ$2,BZ$3*BZ$4,0)</f>
        <v>0</v>
      </c>
      <c r="FT168" s="0" t="n">
        <f aca="false">IF(CHOOSE(MATCH(CA$5,$B$10:$E$10,0),$B168,$C168,$D168,$E168)*CA$6+CA168*CA$7&lt;CA$2,CA$3*CA$4,0)</f>
        <v>0</v>
      </c>
      <c r="FU168" s="0" t="n">
        <f aca="false">IF(CHOOSE(MATCH(CB$5,$B$10:$E$10,0),$B168,$C168,$D168,$E168)*CB$6+CB168*CB$7&lt;CB$2,CB$3*CB$4,0)</f>
        <v>0</v>
      </c>
      <c r="FV168" s="0" t="n">
        <f aca="false">IF(CHOOSE(MATCH(CC$5,$B$10:$E$10,0),$B168,$C168,$D168,$E168)*CC$6+CC168*CC$7&lt;CC$2,CC$3*CC$4,0)</f>
        <v>0</v>
      </c>
      <c r="FW168" s="0" t="n">
        <f aca="false">IF(CHOOSE(MATCH(CD$5,$B$10:$E$10,0),$B168,$C168,$D168,$E168)*CD$6+CD168*CD$7&lt;CD$2,CD$3*CD$4,0)</f>
        <v>0</v>
      </c>
      <c r="FX168" s="0" t="n">
        <f aca="false">IF(CHOOSE(MATCH(CE$5,$B$10:$E$10,0),$B168,$C168,$D168,$E168)*CE$6+CE168*CE$7&lt;CE$2,CE$3*CE$4,0)</f>
        <v>0</v>
      </c>
      <c r="FY168" s="0" t="n">
        <f aca="false">IF(CHOOSE(MATCH(CF$5,$B$10:$E$10,0),$B168,$C168,$D168,$E168)*CF$6+CF168*CF$7&lt;CF$2,CF$3*CF$4,0)</f>
        <v>0</v>
      </c>
      <c r="FZ168" s="0" t="n">
        <f aca="false">IF(CHOOSE(MATCH(CG$5,$B$10:$E$10,0),$B168,$C168,$D168,$E168)*CG$6+CG168*CG$7&lt;CG$2,CG$3*CG$4,0)</f>
        <v>0</v>
      </c>
      <c r="GA168" s="0" t="n">
        <f aca="false">IF(CHOOSE(MATCH(CH$5,$B$10:$E$10,0),$B168,$C168,$D168,$E168)*CH$6+CH168*CH$7&lt;CH$2,CH$3*CH$4,0)</f>
        <v>0</v>
      </c>
      <c r="GB168" s="0" t="n">
        <f aca="false">IF(CHOOSE(MATCH(CI$5,$B$10:$E$10,0),$B168,$C168,$D168,$E168)*CI$6+CI168*CI$7&lt;CI$2,CI$3*CI$4,0)</f>
        <v>0</v>
      </c>
      <c r="GC168" s="0" t="n">
        <f aca="false">IF(CHOOSE(MATCH(CJ$5,$B$10:$E$10,0),$B168,$C168,$D168,$E168)*CJ$6+CJ168*CJ$7&lt;CJ$2,CJ$3*CJ$4,0)</f>
        <v>0</v>
      </c>
      <c r="GD168" s="0" t="n">
        <f aca="false">IF(CHOOSE(MATCH(CK$5,$B$10:$E$10,0),$B168,$C168,$D168,$E168)*CK$6+CK168*CK$7&lt;CK$2,CK$3*CK$4,0)</f>
        <v>0</v>
      </c>
      <c r="GE168" s="0" t="n">
        <f aca="false">IF(CHOOSE(MATCH(CL$5,$B$10:$E$10,0),$B168,$C168,$D168,$E168)*CL$6+CL168*CL$7&lt;CL$2,CL$3*CL$4,0)</f>
        <v>0</v>
      </c>
      <c r="GF168" s="0" t="n">
        <f aca="false">IF(CHOOSE(MATCH(CM$5,$B$10:$E$10,0),$B168,$C168,$D168,$E168)*CM$6+CM168*CM$7&lt;CM$2,CM$3*CM$4,0)</f>
        <v>0</v>
      </c>
      <c r="GG168" s="0" t="n">
        <f aca="false">IF(CHOOSE(MATCH(CN$5,$B$10:$E$10,0),$B168,$C168,$D168,$E168)*CN$6+CN168*CN$7&lt;CN$2,CN$3*CN$4,0)</f>
        <v>0</v>
      </c>
      <c r="GH168" s="0" t="n">
        <f aca="false">IF(CHOOSE(MATCH(CO$5,$B$10:$E$10,0),$B168,$C168,$D168,$E168)*CO$6+CO168*CO$7&lt;CO$2,CO$3*CO$4,0)</f>
        <v>0</v>
      </c>
      <c r="GI168" s="0" t="n">
        <f aca="false">IF(CHOOSE(MATCH(CP$5,$B$10:$E$10,0),$B168,$C168,$D168,$E168)*CP$6+CP168*CP$7&lt;CP$2,CP$3*CP$4,0)</f>
        <v>0</v>
      </c>
      <c r="GJ168" s="0" t="n">
        <f aca="false">IF(CHOOSE(MATCH(CQ$5,$B$10:$E$10,0),$B168,$C168,$D168,$E168)*CQ$6+CQ168*CQ$7&lt;CQ$2,CQ$3*CQ$4,0)</f>
        <v>0</v>
      </c>
      <c r="GK168" s="0" t="n">
        <f aca="false">IF(CHOOSE(MATCH(CR$5,$B$10:$E$10,0),$B168,$C168,$D168,$E168)*CR$6+CR168*CR$7&lt;CR$2,CR$3*CR$4,0)</f>
        <v>0</v>
      </c>
      <c r="GL168" s="0" t="n">
        <f aca="false">IF(CHOOSE(MATCH(CS$5,$B$10:$E$10,0),$B168,$C168,$D168,$E168)*CS$6+CS168*CS$7&lt;CS$2,CS$3*CS$4,0)</f>
        <v>0</v>
      </c>
      <c r="GM168" s="0" t="n">
        <f aca="false">IF(CHOOSE(MATCH(CT$5,$B$10:$E$10,0),$B168,$C168,$D168,$E168)*CT$6+CT168*CT$7&lt;CT$2,CT$3*CT$4,0)</f>
        <v>0</v>
      </c>
      <c r="GN168" s="0" t="n">
        <f aca="false">IF(CHOOSE(MATCH(CU$5,$B$10:$E$10,0),$B168,$C168,$D168,$E168)*CU$6+CU168*CU$7&lt;CU$2,CU$3*CU$4,0)</f>
        <v>0</v>
      </c>
      <c r="GO168" s="0" t="n">
        <f aca="false">IF(CHOOSE(MATCH(CV$5,$B$10:$E$10,0),$B168,$C168,$D168,$E168)*CV$6+CV168*CV$7&lt;CV$2,CV$3*CV$4,0)</f>
        <v>0</v>
      </c>
      <c r="GP168" s="0" t="n">
        <f aca="false">IF(CHOOSE(MATCH(CW$5,$B$10:$E$10,0),$B168,$C168,$D168,$E168)*CW$6+CW168*CW$7&lt;CW$2,CW$3*CW$4,0)</f>
        <v>0</v>
      </c>
      <c r="GQ168" s="0" t="n">
        <f aca="false">IF(CHOOSE(MATCH(CX$5,$B$10:$E$10,0),$B168,$C168,$D168,$E168)*CX$6+CX168*CX$7&lt;CX$2,CX$3*CX$4,0)</f>
        <v>0</v>
      </c>
      <c r="GS168" s="0" t="n">
        <f aca="false">SUM(CZ168:GQ168)</f>
        <v>0</v>
      </c>
      <c r="GT168" s="0" t="n">
        <f aca="false">IF(GS168&gt;$GS$6,1,0)</f>
        <v>0</v>
      </c>
    </row>
    <row r="169" customFormat="false" ht="14" hidden="false" customHeight="false" outlineLevel="0" collapsed="false">
      <c r="A169" s="0" t="n">
        <v>159</v>
      </c>
      <c r="B169" s="0" t="n">
        <f aca="false">-1.39639509741956</f>
        <v>-1.39639509741956</v>
      </c>
      <c r="C169" s="0" t="n">
        <v>-0.354895724132446</v>
      </c>
      <c r="D169" s="0" t="n">
        <v>-1.6166394232696</v>
      </c>
      <c r="E169" s="0" t="n">
        <v>-1.65606915329237</v>
      </c>
      <c r="G169" s="0" t="n">
        <v>-1.35212303575827</v>
      </c>
      <c r="H169" s="0" t="n">
        <v>-0.474317403131863</v>
      </c>
      <c r="I169" s="0" t="n">
        <v>1.88756530405954</v>
      </c>
      <c r="J169" s="0" t="n">
        <v>0.276705804935773</v>
      </c>
      <c r="K169" s="0" t="n">
        <v>0.102111243904801</v>
      </c>
      <c r="L169" s="0" t="n">
        <v>0.803149760031374</v>
      </c>
      <c r="M169" s="0" t="n">
        <v>0.405375431000721</v>
      </c>
      <c r="N169" s="0" t="n">
        <v>-0.0474847183795646</v>
      </c>
      <c r="O169" s="0" t="n">
        <v>-0.209796553463093</v>
      </c>
      <c r="P169" s="0" t="n">
        <v>0.878203536558431</v>
      </c>
      <c r="Q169" s="0" t="n">
        <v>-0.630360545983422</v>
      </c>
      <c r="R169" s="0" t="n">
        <v>0.818238277133787</v>
      </c>
      <c r="S169" s="0" t="n">
        <v>0.395347115045297</v>
      </c>
      <c r="T169" s="0" t="n">
        <v>1.08849690150237</v>
      </c>
      <c r="U169" s="0" t="n">
        <v>1.92963852896355</v>
      </c>
      <c r="V169" s="0" t="n">
        <v>0.313141299557174</v>
      </c>
      <c r="W169" s="0" t="n">
        <v>0.383793121727649</v>
      </c>
      <c r="X169" s="0" t="n">
        <v>-0.356267264578491</v>
      </c>
      <c r="Y169" s="0" t="n">
        <v>-0.845047907205299</v>
      </c>
      <c r="Z169" s="0" t="n">
        <v>-0.733871274860576</v>
      </c>
      <c r="AA169" s="0" t="n">
        <v>0.252621248364449</v>
      </c>
      <c r="AB169" s="0" t="n">
        <v>-0.590451918469626</v>
      </c>
      <c r="AC169" s="0" t="n">
        <v>1.07831738205277</v>
      </c>
      <c r="AD169" s="0" t="n">
        <v>1.17652007247671</v>
      </c>
      <c r="AE169" s="0" t="n">
        <v>-0.920501861401135</v>
      </c>
      <c r="AF169" s="0" t="n">
        <v>0.573686520510819</v>
      </c>
      <c r="AG169" s="0" t="n">
        <v>0.695454218657687</v>
      </c>
      <c r="AH169" s="0" t="n">
        <v>-0.494878804602195</v>
      </c>
      <c r="AI169" s="0" t="n">
        <v>-0.765586491979775</v>
      </c>
      <c r="AJ169" s="0" t="n">
        <v>-0.0132729383039987</v>
      </c>
      <c r="AK169" s="0" t="n">
        <v>1.96954715647735</v>
      </c>
      <c r="AL169" s="0" t="n">
        <v>-0.95180212156265</v>
      </c>
      <c r="AM169" s="0" t="n">
        <v>0.17263118934352</v>
      </c>
      <c r="AN169" s="0" t="n">
        <v>-0.715272108209319</v>
      </c>
      <c r="AO169" s="0" t="n">
        <v>0.547015588381328</v>
      </c>
      <c r="AP169" s="0" t="n">
        <v>-0.937698132474907</v>
      </c>
      <c r="AQ169" s="0" t="n">
        <v>0.571794771531131</v>
      </c>
      <c r="AR169" s="0" t="n">
        <v>-1.75949026015587</v>
      </c>
      <c r="AS169" s="0" t="n">
        <v>-0.242760052060476</v>
      </c>
      <c r="AT169" s="0" t="n">
        <v>-0.629333953838795</v>
      </c>
      <c r="AU169" s="0" t="n">
        <v>-0.129221007227898</v>
      </c>
      <c r="AV169" s="0" t="n">
        <v>-0.809716311778175</v>
      </c>
      <c r="AW169" s="0" t="n">
        <v>0.42204192141071</v>
      </c>
      <c r="AX169" s="0" t="n">
        <v>0.182967596629169</v>
      </c>
      <c r="AY169" s="0" t="n">
        <v>-1.35250502353301</v>
      </c>
      <c r="AZ169" s="0" t="n">
        <v>-1.11331701191375</v>
      </c>
      <c r="BA169" s="0" t="n">
        <v>0.723894117982127</v>
      </c>
      <c r="BB169" s="0" t="n">
        <v>-0.135548816615483</v>
      </c>
      <c r="BC169" s="0" t="n">
        <v>0.0837485458760057</v>
      </c>
      <c r="BD169" s="0" t="n">
        <v>0.804418505140347</v>
      </c>
      <c r="BE169" s="0" t="n">
        <v>-0.673601334710838</v>
      </c>
      <c r="BF169" s="0" t="n">
        <v>-0.432603428635048</v>
      </c>
      <c r="BG169" s="0" t="n">
        <v>0.627657072982402</v>
      </c>
      <c r="BH169" s="0" t="n">
        <v>1.61492607730906</v>
      </c>
      <c r="BI169" s="0" t="n">
        <v>-0.112497673399048</v>
      </c>
      <c r="BJ169" s="0" t="n">
        <v>0.832867499411805</v>
      </c>
      <c r="BK169" s="0" t="n">
        <v>0.729472731109127</v>
      </c>
      <c r="BL169" s="0" t="n">
        <v>0.180090182766435</v>
      </c>
      <c r="BM169" s="0" t="n">
        <v>-0.224207497012685</v>
      </c>
      <c r="BN169" s="0" t="n">
        <v>-0.107803543869522</v>
      </c>
      <c r="BO169" s="0" t="n">
        <v>-1.02589638117934</v>
      </c>
      <c r="BP169" s="0" t="n">
        <v>-0.0463364813185763</v>
      </c>
      <c r="BQ169" s="0" t="n">
        <v>-2.4091059458442</v>
      </c>
      <c r="BR169" s="0" t="n">
        <v>-1.22675146485562</v>
      </c>
      <c r="BS169" s="0" t="n">
        <v>0.23575466912007</v>
      </c>
      <c r="BT169" s="0" t="n">
        <v>0.758529949962394</v>
      </c>
      <c r="BU169" s="0" t="n">
        <v>0.962081685429439</v>
      </c>
      <c r="BV169" s="0" t="n">
        <v>1.02176045402302</v>
      </c>
      <c r="BW169" s="0" t="n">
        <v>0.731670297682285</v>
      </c>
      <c r="BX169" s="0" t="n">
        <v>-1.4777697288082</v>
      </c>
      <c r="BY169" s="0" t="n">
        <v>0.215665068026283</v>
      </c>
      <c r="BZ169" s="0" t="n">
        <v>-0.206591721507721</v>
      </c>
      <c r="CA169" s="0" t="n">
        <v>-0.389233036912628</v>
      </c>
      <c r="CB169" s="0" t="n">
        <v>-1.49438619700959</v>
      </c>
      <c r="CC169" s="0" t="n">
        <v>-0.0228374119615182</v>
      </c>
      <c r="CD169" s="0" t="n">
        <v>0.378445292881224</v>
      </c>
      <c r="CE169" s="0" t="n">
        <v>1.25600763567491</v>
      </c>
      <c r="CF169" s="0" t="n">
        <v>0.0148031631397316</v>
      </c>
      <c r="CG169" s="0" t="n">
        <v>0.225619487537188</v>
      </c>
      <c r="CH169" s="0" t="n">
        <v>-0.991042270470643</v>
      </c>
      <c r="CI169" s="0" t="n">
        <v>0.784073108661687</v>
      </c>
      <c r="CJ169" s="0" t="n">
        <v>2.68733856501058</v>
      </c>
      <c r="CK169" s="0" t="n">
        <v>-0.424970494350418</v>
      </c>
      <c r="CL169" s="0" t="n">
        <v>-0.756695044401567</v>
      </c>
      <c r="CM169" s="0" t="n">
        <v>0.914790234674001</v>
      </c>
      <c r="CN169" s="0" t="n">
        <v>0.841228029457852</v>
      </c>
      <c r="CO169" s="0" t="n">
        <v>-0.252936160904937</v>
      </c>
      <c r="CP169" s="0" t="n">
        <v>1.82301846507471</v>
      </c>
      <c r="CQ169" s="0" t="n">
        <v>0.541692770639202</v>
      </c>
      <c r="CR169" s="0" t="n">
        <v>-1.51962467498379</v>
      </c>
      <c r="CS169" s="0" t="n">
        <v>-1.38770246849163</v>
      </c>
      <c r="CT169" s="0" t="n">
        <v>0.70297573984135</v>
      </c>
      <c r="CU169" s="0" t="n">
        <v>-2.8227805159986</v>
      </c>
      <c r="CV169" s="0" t="n">
        <v>0.140569227369269</v>
      </c>
      <c r="CW169" s="0" t="n">
        <v>-0.704151261743391</v>
      </c>
      <c r="CX169" s="0" t="n">
        <v>-1.55349880515132</v>
      </c>
      <c r="CZ169" s="0" t="n">
        <f aca="false">IF(CHOOSE(MATCH(G$5,$B$10:$E$10,0),$B169,$C169,$D169,$E169)*G$6+G169*G$7&lt;G$2,G$3*G$4,0)</f>
        <v>0</v>
      </c>
      <c r="DA169" s="0" t="n">
        <f aca="false">IF(CHOOSE(MATCH(H$5,$B$10:$E$10,0),$B169,$C169,$D169,$E169)*H$6+H169*H$7&lt;H$2,H$3*H$4,0)</f>
        <v>0</v>
      </c>
      <c r="DB169" s="0" t="n">
        <f aca="false">IF(CHOOSE(MATCH(I$5,$B$10:$E$10,0),$B169,$C169,$D169,$E169)*I$6+I169*I$7&lt;I$2,I$3*I$4,0)</f>
        <v>0</v>
      </c>
      <c r="DC169" s="0" t="n">
        <f aca="false">IF(CHOOSE(MATCH(J$5,$B$10:$E$10,0),$B169,$C169,$D169,$E169)*J$6+J169*J$7&lt;J$2,J$3*J$4,0)</f>
        <v>0</v>
      </c>
      <c r="DD169" s="0" t="n">
        <f aca="false">IF(CHOOSE(MATCH(K$5,$B$10:$E$10,0),$B169,$C169,$D169,$E169)*K$6+K169*K$7&lt;K$2,K$3*K$4,0)</f>
        <v>0</v>
      </c>
      <c r="DE169" s="0" t="n">
        <f aca="false">IF(CHOOSE(MATCH(L$5,$B$10:$E$10,0),$B169,$C169,$D169,$E169)*L$6+L169*L$7&lt;L$2,L$3*L$4,0)</f>
        <v>0</v>
      </c>
      <c r="DF169" s="0" t="n">
        <f aca="false">IF(CHOOSE(MATCH(M$5,$B$10:$E$10,0),$B169,$C169,$D169,$E169)*M$6+M169*M$7&lt;M$2,M$3*M$4,0)</f>
        <v>0</v>
      </c>
      <c r="DG169" s="0" t="n">
        <f aca="false">IF(CHOOSE(MATCH(N$5,$B$10:$E$10,0),$B169,$C169,$D169,$E169)*N$6+N169*N$7&lt;N$2,N$3*N$4,0)</f>
        <v>0</v>
      </c>
      <c r="DH169" s="0" t="n">
        <f aca="false">IF(CHOOSE(MATCH(O$5,$B$10:$E$10,0),$B169,$C169,$D169,$E169)*O$6+O169*O$7&lt;O$2,O$3*O$4,0)</f>
        <v>0</v>
      </c>
      <c r="DI169" s="0" t="n">
        <f aca="false">IF(CHOOSE(MATCH(P$5,$B$10:$E$10,0),$B169,$C169,$D169,$E169)*P$6+P169*P$7&lt;P$2,P$3*P$4,0)</f>
        <v>0</v>
      </c>
      <c r="DJ169" s="0" t="n">
        <f aca="false">IF(CHOOSE(MATCH(Q$5,$B$10:$E$10,0),$B169,$C169,$D169,$E169)*Q$6+Q169*Q$7&lt;Q$2,Q$3*Q$4,0)</f>
        <v>0</v>
      </c>
      <c r="DK169" s="0" t="n">
        <f aca="false">IF(CHOOSE(MATCH(R$5,$B$10:$E$10,0),$B169,$C169,$D169,$E169)*R$6+R169*R$7&lt;R$2,R$3*R$4,0)</f>
        <v>0</v>
      </c>
      <c r="DL169" s="0" t="n">
        <f aca="false">IF(CHOOSE(MATCH(S$5,$B$10:$E$10,0),$B169,$C169,$D169,$E169)*S$6+S169*S$7&lt;S$2,S$3*S$4,0)</f>
        <v>0</v>
      </c>
      <c r="DM169" s="0" t="n">
        <f aca="false">IF(CHOOSE(MATCH(T$5,$B$10:$E$10,0),$B169,$C169,$D169,$E169)*T$6+T169*T$7&lt;T$2,T$3*T$4,0)</f>
        <v>0</v>
      </c>
      <c r="DN169" s="0" t="n">
        <f aca="false">IF(CHOOSE(MATCH(U$5,$B$10:$E$10,0),$B169,$C169,$D169,$E169)*U$6+U169*U$7&lt;U$2,U$3*U$4,0)</f>
        <v>0</v>
      </c>
      <c r="DO169" s="0" t="n">
        <f aca="false">IF(CHOOSE(MATCH(V$5,$B$10:$E$10,0),$B169,$C169,$D169,$E169)*V$6+V169*V$7&lt;V$2,V$3*V$4,0)</f>
        <v>0</v>
      </c>
      <c r="DP169" s="0" t="n">
        <f aca="false">IF(CHOOSE(MATCH(W$5,$B$10:$E$10,0),$B169,$C169,$D169,$E169)*W$6+W169*W$7&lt;W$2,W$3*W$4,0)</f>
        <v>0</v>
      </c>
      <c r="DQ169" s="0" t="n">
        <f aca="false">IF(CHOOSE(MATCH(X$5,$B$10:$E$10,0),$B169,$C169,$D169,$E169)*X$6+X169*X$7&lt;X$2,X$3*X$4,0)</f>
        <v>0</v>
      </c>
      <c r="DR169" s="0" t="n">
        <f aca="false">IF(CHOOSE(MATCH(Y$5,$B$10:$E$10,0),$B169,$C169,$D169,$E169)*Y$6+Y169*Y$7&lt;Y$2,Y$3*Y$4,0)</f>
        <v>0</v>
      </c>
      <c r="DS169" s="0" t="n">
        <f aca="false">IF(CHOOSE(MATCH(Z$5,$B$10:$E$10,0),$B169,$C169,$D169,$E169)*Z$6+Z169*Z$7&lt;Z$2,Z$3*Z$4,0)</f>
        <v>0</v>
      </c>
      <c r="DT169" s="0" t="n">
        <f aca="false">IF(CHOOSE(MATCH(AA$5,$B$10:$E$10,0),$B169,$C169,$D169,$E169)*AA$6+AA169*AA$7&lt;AA$2,AA$3*AA$4,0)</f>
        <v>0</v>
      </c>
      <c r="DU169" s="0" t="n">
        <f aca="false">IF(CHOOSE(MATCH(AB$5,$B$10:$E$10,0),$B169,$C169,$D169,$E169)*AB$6+AB169*AB$7&lt;AB$2,AB$3*AB$4,0)</f>
        <v>0</v>
      </c>
      <c r="DV169" s="0" t="n">
        <f aca="false">IF(CHOOSE(MATCH(AC$5,$B$10:$E$10,0),$B169,$C169,$D169,$E169)*AC$6+AC169*AC$7&lt;AC$2,AC$3*AC$4,0)</f>
        <v>0</v>
      </c>
      <c r="DW169" s="0" t="n">
        <f aca="false">IF(CHOOSE(MATCH(AD$5,$B$10:$E$10,0),$B169,$C169,$D169,$E169)*AD$6+AD169*AD$7&lt;AD$2,AD$3*AD$4,0)</f>
        <v>0</v>
      </c>
      <c r="DX169" s="0" t="n">
        <f aca="false">IF(CHOOSE(MATCH(AE$5,$B$10:$E$10,0),$B169,$C169,$D169,$E169)*AE$6+AE169*AE$7&lt;AE$2,AE$3*AE$4,0)</f>
        <v>0</v>
      </c>
      <c r="DY169" s="0" t="n">
        <f aca="false">IF(CHOOSE(MATCH(AF$5,$B$10:$E$10,0),$B169,$C169,$D169,$E169)*AF$6+AF169*AF$7&lt;AF$2,AF$3*AF$4,0)</f>
        <v>0</v>
      </c>
      <c r="DZ169" s="0" t="n">
        <f aca="false">IF(CHOOSE(MATCH(AG$5,$B$10:$E$10,0),$B169,$C169,$D169,$E169)*AG$6+AG169*AG$7&lt;AG$2,AG$3*AG$4,0)</f>
        <v>0</v>
      </c>
      <c r="EA169" s="0" t="n">
        <f aca="false">IF(CHOOSE(MATCH(AH$5,$B$10:$E$10,0),$B169,$C169,$D169,$E169)*AH$6+AH169*AH$7&lt;AH$2,AH$3*AH$4,0)</f>
        <v>0</v>
      </c>
      <c r="EB169" s="0" t="n">
        <f aca="false">IF(CHOOSE(MATCH(AI$5,$B$10:$E$10,0),$B169,$C169,$D169,$E169)*AI$6+AI169*AI$7&lt;AI$2,AI$3*AI$4,0)</f>
        <v>0</v>
      </c>
      <c r="EC169" s="0" t="n">
        <f aca="false">IF(CHOOSE(MATCH(AJ$5,$B$10:$E$10,0),$B169,$C169,$D169,$E169)*AJ$6+AJ169*AJ$7&lt;AJ$2,AJ$3*AJ$4,0)</f>
        <v>0</v>
      </c>
      <c r="ED169" s="0" t="n">
        <f aca="false">IF(CHOOSE(MATCH(AK$5,$B$10:$E$10,0),$B169,$C169,$D169,$E169)*AK$6+AK169*AK$7&lt;AK$2,AK$3*AK$4,0)</f>
        <v>0</v>
      </c>
      <c r="EE169" s="0" t="n">
        <f aca="false">IF(CHOOSE(MATCH(AL$5,$B$10:$E$10,0),$B169,$C169,$D169,$E169)*AL$6+AL169*AL$7&lt;AL$2,AL$3*AL$4,0)</f>
        <v>0</v>
      </c>
      <c r="EF169" s="0" t="n">
        <f aca="false">IF(CHOOSE(MATCH(AM$5,$B$10:$E$10,0),$B169,$C169,$D169,$E169)*AM$6+AM169*AM$7&lt;AM$2,AM$3*AM$4,0)</f>
        <v>0</v>
      </c>
      <c r="EG169" s="0" t="n">
        <f aca="false">IF(CHOOSE(MATCH(AN$5,$B$10:$E$10,0),$B169,$C169,$D169,$E169)*AN$6+AN169*AN$7&lt;AN$2,AN$3*AN$4,0)</f>
        <v>0</v>
      </c>
      <c r="EH169" s="0" t="n">
        <f aca="false">IF(CHOOSE(MATCH(AO$5,$B$10:$E$10,0),$B169,$C169,$D169,$E169)*AO$6+AO169*AO$7&lt;AO$2,AO$3*AO$4,0)</f>
        <v>0</v>
      </c>
      <c r="EI169" s="0" t="n">
        <f aca="false">IF(CHOOSE(MATCH(AP$5,$B$10:$E$10,0),$B169,$C169,$D169,$E169)*AP$6+AP169*AP$7&lt;AP$2,AP$3*AP$4,0)</f>
        <v>0</v>
      </c>
      <c r="EJ169" s="0" t="n">
        <f aca="false">IF(CHOOSE(MATCH(AQ$5,$B$10:$E$10,0),$B169,$C169,$D169,$E169)*AQ$6+AQ169*AQ$7&lt;AQ$2,AQ$3*AQ$4,0)</f>
        <v>0</v>
      </c>
      <c r="EK169" s="0" t="n">
        <f aca="false">IF(CHOOSE(MATCH(AR$5,$B$10:$E$10,0),$B169,$C169,$D169,$E169)*AR$6+AR169*AR$7&lt;AR$2,AR$3*AR$4,0)</f>
        <v>0</v>
      </c>
      <c r="EL169" s="0" t="n">
        <f aca="false">IF(CHOOSE(MATCH(AS$5,$B$10:$E$10,0),$B169,$C169,$D169,$E169)*AS$6+AS169*AS$7&lt;AS$2,AS$3*AS$4,0)</f>
        <v>0</v>
      </c>
      <c r="EM169" s="0" t="n">
        <f aca="false">IF(CHOOSE(MATCH(AT$5,$B$10:$E$10,0),$B169,$C169,$D169,$E169)*AT$6+AT169*AT$7&lt;AT$2,AT$3*AT$4,0)</f>
        <v>0</v>
      </c>
      <c r="EN169" s="0" t="n">
        <f aca="false">IF(CHOOSE(MATCH(AU$5,$B$10:$E$10,0),$B169,$C169,$D169,$E169)*AU$6+AU169*AU$7&lt;AU$2,AU$3*AU$4,0)</f>
        <v>0</v>
      </c>
      <c r="EO169" s="0" t="n">
        <f aca="false">IF(CHOOSE(MATCH(AV$5,$B$10:$E$10,0),$B169,$C169,$D169,$E169)*AV$6+AV169*AV$7&lt;AV$2,AV$3*AV$4,0)</f>
        <v>0</v>
      </c>
      <c r="EP169" s="0" t="n">
        <f aca="false">IF(CHOOSE(MATCH(AW$5,$B$10:$E$10,0),$B169,$C169,$D169,$E169)*AW$6+AW169*AW$7&lt;AW$2,AW$3*AW$4,0)</f>
        <v>0</v>
      </c>
      <c r="EQ169" s="0" t="n">
        <f aca="false">IF(CHOOSE(MATCH(AX$5,$B$10:$E$10,0),$B169,$C169,$D169,$E169)*AX$6+AX169*AX$7&lt;AX$2,AX$3*AX$4,0)</f>
        <v>0</v>
      </c>
      <c r="ER169" s="0" t="n">
        <f aca="false">IF(CHOOSE(MATCH(AY$5,$B$10:$E$10,0),$B169,$C169,$D169,$E169)*AY$6+AY169*AY$7&lt;AY$2,AY$3*AY$4,0)</f>
        <v>0</v>
      </c>
      <c r="ES169" s="0" t="n">
        <f aca="false">IF(CHOOSE(MATCH(AZ$5,$B$10:$E$10,0),$B169,$C169,$D169,$E169)*AZ$6+AZ169*AZ$7&lt;AZ$2,AZ$3*AZ$4,0)</f>
        <v>0</v>
      </c>
      <c r="ET169" s="0" t="n">
        <f aca="false">IF(CHOOSE(MATCH(BA$5,$B$10:$E$10,0),$B169,$C169,$D169,$E169)*BA$6+BA169*BA$7&lt;BA$2,BA$3*BA$4,0)</f>
        <v>0</v>
      </c>
      <c r="EU169" s="0" t="n">
        <f aca="false">IF(CHOOSE(MATCH(BB$5,$B$10:$E$10,0),$B169,$C169,$D169,$E169)*BB$6+BB169*BB$7&lt;BB$2,BB$3*BB$4,0)</f>
        <v>0</v>
      </c>
      <c r="EV169" s="0" t="n">
        <f aca="false">IF(CHOOSE(MATCH(BC$5,$B$10:$E$10,0),$B169,$C169,$D169,$E169)*BC$6+BC169*BC$7&lt;BC$2,BC$3*BC$4,0)</f>
        <v>0</v>
      </c>
      <c r="EW169" s="0" t="n">
        <f aca="false">IF(CHOOSE(MATCH(BD$5,$B$10:$E$10,0),$B169,$C169,$D169,$E169)*BD$6+BD169*BD$7&lt;BD$2,BD$3*BD$4,0)</f>
        <v>0</v>
      </c>
      <c r="EX169" s="0" t="n">
        <f aca="false">IF(CHOOSE(MATCH(BE$5,$B$10:$E$10,0),$B169,$C169,$D169,$E169)*BE$6+BE169*BE$7&lt;BE$2,BE$3*BE$4,0)</f>
        <v>0</v>
      </c>
      <c r="EY169" s="0" t="n">
        <f aca="false">IF(CHOOSE(MATCH(BF$5,$B$10:$E$10,0),$B169,$C169,$D169,$E169)*BF$6+BF169*BF$7&lt;BF$2,BF$3*BF$4,0)</f>
        <v>0</v>
      </c>
      <c r="EZ169" s="0" t="n">
        <f aca="false">IF(CHOOSE(MATCH(BG$5,$B$10:$E$10,0),$B169,$C169,$D169,$E169)*BG$6+BG169*BG$7&lt;BG$2,BG$3*BG$4,0)</f>
        <v>0</v>
      </c>
      <c r="FA169" s="0" t="n">
        <f aca="false">IF(CHOOSE(MATCH(BH$5,$B$10:$E$10,0),$B169,$C169,$D169,$E169)*BH$6+BH169*BH$7&lt;BH$2,BH$3*BH$4,0)</f>
        <v>0</v>
      </c>
      <c r="FB169" s="0" t="n">
        <f aca="false">IF(CHOOSE(MATCH(BI$5,$B$10:$E$10,0),$B169,$C169,$D169,$E169)*BI$6+BI169*BI$7&lt;BI$2,BI$3*BI$4,0)</f>
        <v>0</v>
      </c>
      <c r="FC169" s="0" t="n">
        <f aca="false">IF(CHOOSE(MATCH(BJ$5,$B$10:$E$10,0),$B169,$C169,$D169,$E169)*BJ$6+BJ169*BJ$7&lt;BJ$2,BJ$3*BJ$4,0)</f>
        <v>0</v>
      </c>
      <c r="FD169" s="0" t="n">
        <f aca="false">IF(CHOOSE(MATCH(BK$5,$B$10:$E$10,0),$B169,$C169,$D169,$E169)*BK$6+BK169*BK$7&lt;BK$2,BK$3*BK$4,0)</f>
        <v>0</v>
      </c>
      <c r="FE169" s="0" t="n">
        <f aca="false">IF(CHOOSE(MATCH(BL$5,$B$10:$E$10,0),$B169,$C169,$D169,$E169)*BL$6+BL169*BL$7&lt;BL$2,BL$3*BL$4,0)</f>
        <v>0</v>
      </c>
      <c r="FF169" s="0" t="n">
        <f aca="false">IF(CHOOSE(MATCH(BM$5,$B$10:$E$10,0),$B169,$C169,$D169,$E169)*BM$6+BM169*BM$7&lt;BM$2,BM$3*BM$4,0)</f>
        <v>0</v>
      </c>
      <c r="FG169" s="0" t="n">
        <f aca="false">IF(CHOOSE(MATCH(BN$5,$B$10:$E$10,0),$B169,$C169,$D169,$E169)*BN$6+BN169*BN$7&lt;BN$2,BN$3*BN$4,0)</f>
        <v>0</v>
      </c>
      <c r="FH169" s="0" t="n">
        <f aca="false">IF(CHOOSE(MATCH(BO$5,$B$10:$E$10,0),$B169,$C169,$D169,$E169)*BO$6+BO169*BO$7&lt;BO$2,BO$3*BO$4,0)</f>
        <v>0</v>
      </c>
      <c r="FI169" s="0" t="n">
        <f aca="false">IF(CHOOSE(MATCH(BP$5,$B$10:$E$10,0),$B169,$C169,$D169,$E169)*BP$6+BP169*BP$7&lt;BP$2,BP$3*BP$4,0)</f>
        <v>0</v>
      </c>
      <c r="FJ169" s="0" t="n">
        <f aca="false">IF(CHOOSE(MATCH(BQ$5,$B$10:$E$10,0),$B169,$C169,$D169,$E169)*BQ$6+BQ169*BQ$7&lt;BQ$2,BQ$3*BQ$4,0)</f>
        <v>12.5</v>
      </c>
      <c r="FK169" s="0" t="n">
        <f aca="false">IF(CHOOSE(MATCH(BR$5,$B$10:$E$10,0),$B169,$C169,$D169,$E169)*BR$6+BR169*BR$7&lt;BR$2,BR$3*BR$4,0)</f>
        <v>0</v>
      </c>
      <c r="FL169" s="0" t="n">
        <f aca="false">IF(CHOOSE(MATCH(BS$5,$B$10:$E$10,0),$B169,$C169,$D169,$E169)*BS$6+BS169*BS$7&lt;BS$2,BS$3*BS$4,0)</f>
        <v>0</v>
      </c>
      <c r="FM169" s="0" t="n">
        <f aca="false">IF(CHOOSE(MATCH(BT$5,$B$10:$E$10,0),$B169,$C169,$D169,$E169)*BT$6+BT169*BT$7&lt;BT$2,BT$3*BT$4,0)</f>
        <v>0</v>
      </c>
      <c r="FN169" s="0" t="n">
        <f aca="false">IF(CHOOSE(MATCH(BU$5,$B$10:$E$10,0),$B169,$C169,$D169,$E169)*BU$6+BU169*BU$7&lt;BU$2,BU$3*BU$4,0)</f>
        <v>0</v>
      </c>
      <c r="FO169" s="0" t="n">
        <f aca="false">IF(CHOOSE(MATCH(BV$5,$B$10:$E$10,0),$B169,$C169,$D169,$E169)*BV$6+BV169*BV$7&lt;BV$2,BV$3*BV$4,0)</f>
        <v>0</v>
      </c>
      <c r="FP169" s="0" t="n">
        <f aca="false">IF(CHOOSE(MATCH(BW$5,$B$10:$E$10,0),$B169,$C169,$D169,$E169)*BW$6+BW169*BW$7&lt;BW$2,BW$3*BW$4,0)</f>
        <v>0</v>
      </c>
      <c r="FQ169" s="0" t="n">
        <f aca="false">IF(CHOOSE(MATCH(BX$5,$B$10:$E$10,0),$B169,$C169,$D169,$E169)*BX$6+BX169*BX$7&lt;BX$2,BX$3*BX$4,0)</f>
        <v>0</v>
      </c>
      <c r="FR169" s="0" t="n">
        <f aca="false">IF(CHOOSE(MATCH(BY$5,$B$10:$E$10,0),$B169,$C169,$D169,$E169)*BY$6+BY169*BY$7&lt;BY$2,BY$3*BY$4,0)</f>
        <v>0</v>
      </c>
      <c r="FS169" s="0" t="n">
        <f aca="false">IF(CHOOSE(MATCH(BZ$5,$B$10:$E$10,0),$B169,$C169,$D169,$E169)*BZ$6+BZ169*BZ$7&lt;BZ$2,BZ$3*BZ$4,0)</f>
        <v>0</v>
      </c>
      <c r="FT169" s="0" t="n">
        <f aca="false">IF(CHOOSE(MATCH(CA$5,$B$10:$E$10,0),$B169,$C169,$D169,$E169)*CA$6+CA169*CA$7&lt;CA$2,CA$3*CA$4,0)</f>
        <v>0</v>
      </c>
      <c r="FU169" s="0" t="n">
        <f aca="false">IF(CHOOSE(MATCH(CB$5,$B$10:$E$10,0),$B169,$C169,$D169,$E169)*CB$6+CB169*CB$7&lt;CB$2,CB$3*CB$4,0)</f>
        <v>12.5</v>
      </c>
      <c r="FV169" s="0" t="n">
        <f aca="false">IF(CHOOSE(MATCH(CC$5,$B$10:$E$10,0),$B169,$C169,$D169,$E169)*CC$6+CC169*CC$7&lt;CC$2,CC$3*CC$4,0)</f>
        <v>0</v>
      </c>
      <c r="FW169" s="0" t="n">
        <f aca="false">IF(CHOOSE(MATCH(CD$5,$B$10:$E$10,0),$B169,$C169,$D169,$E169)*CD$6+CD169*CD$7&lt;CD$2,CD$3*CD$4,0)</f>
        <v>0</v>
      </c>
      <c r="FX169" s="0" t="n">
        <f aca="false">IF(CHOOSE(MATCH(CE$5,$B$10:$E$10,0),$B169,$C169,$D169,$E169)*CE$6+CE169*CE$7&lt;CE$2,CE$3*CE$4,0)</f>
        <v>0</v>
      </c>
      <c r="FY169" s="0" t="n">
        <f aca="false">IF(CHOOSE(MATCH(CF$5,$B$10:$E$10,0),$B169,$C169,$D169,$E169)*CF$6+CF169*CF$7&lt;CF$2,CF$3*CF$4,0)</f>
        <v>0</v>
      </c>
      <c r="FZ169" s="0" t="n">
        <f aca="false">IF(CHOOSE(MATCH(CG$5,$B$10:$E$10,0),$B169,$C169,$D169,$E169)*CG$6+CG169*CG$7&lt;CG$2,CG$3*CG$4,0)</f>
        <v>0</v>
      </c>
      <c r="GA169" s="0" t="n">
        <f aca="false">IF(CHOOSE(MATCH(CH$5,$B$10:$E$10,0),$B169,$C169,$D169,$E169)*CH$6+CH169*CH$7&lt;CH$2,CH$3*CH$4,0)</f>
        <v>0</v>
      </c>
      <c r="GB169" s="0" t="n">
        <f aca="false">IF(CHOOSE(MATCH(CI$5,$B$10:$E$10,0),$B169,$C169,$D169,$E169)*CI$6+CI169*CI$7&lt;CI$2,CI$3*CI$4,0)</f>
        <v>0</v>
      </c>
      <c r="GC169" s="0" t="n">
        <f aca="false">IF(CHOOSE(MATCH(CJ$5,$B$10:$E$10,0),$B169,$C169,$D169,$E169)*CJ$6+CJ169*CJ$7&lt;CJ$2,CJ$3*CJ$4,0)</f>
        <v>0</v>
      </c>
      <c r="GD169" s="0" t="n">
        <f aca="false">IF(CHOOSE(MATCH(CK$5,$B$10:$E$10,0),$B169,$C169,$D169,$E169)*CK$6+CK169*CK$7&lt;CK$2,CK$3*CK$4,0)</f>
        <v>0</v>
      </c>
      <c r="GE169" s="0" t="n">
        <f aca="false">IF(CHOOSE(MATCH(CL$5,$B$10:$E$10,0),$B169,$C169,$D169,$E169)*CL$6+CL169*CL$7&lt;CL$2,CL$3*CL$4,0)</f>
        <v>0</v>
      </c>
      <c r="GF169" s="0" t="n">
        <f aca="false">IF(CHOOSE(MATCH(CM$5,$B$10:$E$10,0),$B169,$C169,$D169,$E169)*CM$6+CM169*CM$7&lt;CM$2,CM$3*CM$4,0)</f>
        <v>0</v>
      </c>
      <c r="GG169" s="0" t="n">
        <f aca="false">IF(CHOOSE(MATCH(CN$5,$B$10:$E$10,0),$B169,$C169,$D169,$E169)*CN$6+CN169*CN$7&lt;CN$2,CN$3*CN$4,0)</f>
        <v>0</v>
      </c>
      <c r="GH169" s="0" t="n">
        <f aca="false">IF(CHOOSE(MATCH(CO$5,$B$10:$E$10,0),$B169,$C169,$D169,$E169)*CO$6+CO169*CO$7&lt;CO$2,CO$3*CO$4,0)</f>
        <v>0</v>
      </c>
      <c r="GI169" s="0" t="n">
        <f aca="false">IF(CHOOSE(MATCH(CP$5,$B$10:$E$10,0),$B169,$C169,$D169,$E169)*CP$6+CP169*CP$7&lt;CP$2,CP$3*CP$4,0)</f>
        <v>0</v>
      </c>
      <c r="GJ169" s="0" t="n">
        <f aca="false">IF(CHOOSE(MATCH(CQ$5,$B$10:$E$10,0),$B169,$C169,$D169,$E169)*CQ$6+CQ169*CQ$7&lt;CQ$2,CQ$3*CQ$4,0)</f>
        <v>0</v>
      </c>
      <c r="GK169" s="0" t="n">
        <f aca="false">IF(CHOOSE(MATCH(CR$5,$B$10:$E$10,0),$B169,$C169,$D169,$E169)*CR$6+CR169*CR$7&lt;CR$2,CR$3*CR$4,0)</f>
        <v>0</v>
      </c>
      <c r="GL169" s="0" t="n">
        <f aca="false">IF(CHOOSE(MATCH(CS$5,$B$10:$E$10,0),$B169,$C169,$D169,$E169)*CS$6+CS169*CS$7&lt;CS$2,CS$3*CS$4,0)</f>
        <v>0</v>
      </c>
      <c r="GM169" s="0" t="n">
        <f aca="false">IF(CHOOSE(MATCH(CT$5,$B$10:$E$10,0),$B169,$C169,$D169,$E169)*CT$6+CT169*CT$7&lt;CT$2,CT$3*CT$4,0)</f>
        <v>0</v>
      </c>
      <c r="GN169" s="0" t="n">
        <f aca="false">IF(CHOOSE(MATCH(CU$5,$B$10:$E$10,0),$B169,$C169,$D169,$E169)*CU$6+CU169*CU$7&lt;CU$2,CU$3*CU$4,0)</f>
        <v>0.5</v>
      </c>
      <c r="GO169" s="0" t="n">
        <f aca="false">IF(CHOOSE(MATCH(CV$5,$B$10:$E$10,0),$B169,$C169,$D169,$E169)*CV$6+CV169*CV$7&lt;CV$2,CV$3*CV$4,0)</f>
        <v>0</v>
      </c>
      <c r="GP169" s="0" t="n">
        <f aca="false">IF(CHOOSE(MATCH(CW$5,$B$10:$E$10,0),$B169,$C169,$D169,$E169)*CW$6+CW169*CW$7&lt;CW$2,CW$3*CW$4,0)</f>
        <v>0</v>
      </c>
      <c r="GQ169" s="0" t="n">
        <f aca="false">IF(CHOOSE(MATCH(CX$5,$B$10:$E$10,0),$B169,$C169,$D169,$E169)*CX$6+CX169*CX$7&lt;CX$2,CX$3*CX$4,0)</f>
        <v>0</v>
      </c>
      <c r="GS169" s="0" t="n">
        <f aca="false">SUM(CZ169:GQ169)</f>
        <v>25.5</v>
      </c>
      <c r="GT169" s="0" t="n">
        <f aca="false">IF(GS169&gt;$GS$6,1,0)</f>
        <v>0</v>
      </c>
    </row>
    <row r="170" customFormat="false" ht="14" hidden="false" customHeight="false" outlineLevel="0" collapsed="false">
      <c r="A170" s="0" t="n">
        <v>160</v>
      </c>
      <c r="B170" s="0" t="n">
        <v>0.112713845375088</v>
      </c>
      <c r="C170" s="0" t="n">
        <v>0.105852470291308</v>
      </c>
      <c r="D170" s="0" t="n">
        <v>0.128999895250354</v>
      </c>
      <c r="E170" s="0" t="n">
        <v>1.252225665243</v>
      </c>
      <c r="G170" s="0" t="n">
        <v>0.678408014209708</v>
      </c>
      <c r="H170" s="0" t="n">
        <v>-0.211203996514087</v>
      </c>
      <c r="I170" s="0" t="n">
        <v>-1.05815161077771</v>
      </c>
      <c r="J170" s="0" t="n">
        <v>-0.0753834683564492</v>
      </c>
      <c r="K170" s="0" t="n">
        <v>-0.218954028241569</v>
      </c>
      <c r="L170" s="0" t="n">
        <v>1.98520865524188</v>
      </c>
      <c r="M170" s="0" t="n">
        <v>-0.980594450084027</v>
      </c>
      <c r="N170" s="0" t="n">
        <v>-0.509110122948187</v>
      </c>
      <c r="O170" s="0" t="n">
        <v>-0.593915956415003</v>
      </c>
      <c r="P170" s="0" t="n">
        <v>-1.00590114016086</v>
      </c>
      <c r="Q170" s="0" t="n">
        <v>0.471238763566362</v>
      </c>
      <c r="R170" s="0" t="n">
        <v>-0.0916588760446757</v>
      </c>
      <c r="S170" s="0" t="n">
        <v>2.28872522711754</v>
      </c>
      <c r="T170" s="0" t="n">
        <v>-0.0222246399061987</v>
      </c>
      <c r="U170" s="0" t="n">
        <v>-0.975780949374894</v>
      </c>
      <c r="V170" s="0" t="n">
        <v>1.06838342617266</v>
      </c>
      <c r="W170" s="0" t="n">
        <v>-0.306640686176252</v>
      </c>
      <c r="X170" s="0" t="n">
        <v>-0.545949205843499</v>
      </c>
      <c r="Y170" s="0" t="n">
        <v>0.745840225135908</v>
      </c>
      <c r="Z170" s="0" t="n">
        <v>-0.825530150905252</v>
      </c>
      <c r="AA170" s="0" t="n">
        <v>-0.795148480392527</v>
      </c>
      <c r="AB170" s="0" t="n">
        <v>-2.29934812523425</v>
      </c>
      <c r="AC170" s="0" t="n">
        <v>-0.196364453586284</v>
      </c>
      <c r="AD170" s="0" t="n">
        <v>-0.121048060464091</v>
      </c>
      <c r="AE170" s="0" t="n">
        <v>-1.69299255503574</v>
      </c>
      <c r="AF170" s="0" t="n">
        <v>-0.537797859578859</v>
      </c>
      <c r="AG170" s="0" t="n">
        <v>0.585995394430938</v>
      </c>
      <c r="AH170" s="0" t="n">
        <v>0.291440755972872</v>
      </c>
      <c r="AI170" s="0" t="n">
        <v>0.937104687182</v>
      </c>
      <c r="AJ170" s="0" t="n">
        <v>0.863337845657952</v>
      </c>
      <c r="AK170" s="0" t="n">
        <v>0.409947915613884</v>
      </c>
      <c r="AL170" s="0" t="n">
        <v>-0.483239546156256</v>
      </c>
      <c r="AM170" s="0" t="n">
        <v>-0.219816911339876</v>
      </c>
      <c r="AN170" s="0" t="n">
        <v>-0.531532577952021</v>
      </c>
      <c r="AO170" s="0" t="n">
        <v>-0.0498596364195691</v>
      </c>
      <c r="AP170" s="0" t="n">
        <v>0.822844867798267</v>
      </c>
      <c r="AQ170" s="0" t="n">
        <v>0.391214598494116</v>
      </c>
      <c r="AR170" s="0" t="n">
        <v>-2.27324562729336</v>
      </c>
      <c r="AS170" s="0" t="n">
        <v>0.336124230670976</v>
      </c>
      <c r="AT170" s="0" t="n">
        <v>0.512595761392731</v>
      </c>
      <c r="AU170" s="0" t="n">
        <v>-0.944608018471626</v>
      </c>
      <c r="AV170" s="0" t="n">
        <v>1.31744855025318</v>
      </c>
      <c r="AW170" s="0" t="n">
        <v>-0.839268068375532</v>
      </c>
      <c r="AX170" s="0" t="n">
        <v>-0.325135260936804</v>
      </c>
      <c r="AY170" s="0" t="n">
        <v>0.159058117787936</v>
      </c>
      <c r="AZ170" s="0" t="n">
        <v>0.689426542521687</v>
      </c>
      <c r="BA170" s="0" t="n">
        <v>0.651781419946929</v>
      </c>
      <c r="BB170" s="0" t="n">
        <v>-1.85496901394799</v>
      </c>
      <c r="BC170" s="0" t="n">
        <v>-1.38850737130269</v>
      </c>
      <c r="BD170" s="0" t="n">
        <v>0.371715032088105</v>
      </c>
      <c r="BE170" s="0" t="n">
        <v>1.33626599563286</v>
      </c>
      <c r="BF170" s="0" t="n">
        <v>-0.0608156369708013</v>
      </c>
      <c r="BG170" s="0" t="n">
        <v>0.138560380946728</v>
      </c>
      <c r="BH170" s="0" t="n">
        <v>1.33907178678783</v>
      </c>
      <c r="BI170" s="0" t="n">
        <v>0.772990915720584</v>
      </c>
      <c r="BJ170" s="0" t="n">
        <v>0.608029040449765</v>
      </c>
      <c r="BK170" s="0" t="n">
        <v>0.295593736154842</v>
      </c>
      <c r="BL170" s="0" t="n">
        <v>-2.04028765438125</v>
      </c>
      <c r="BM170" s="0" t="n">
        <v>-0.500854184792843</v>
      </c>
      <c r="BN170" s="0" t="n">
        <v>-0.442536247646785</v>
      </c>
      <c r="BO170" s="0" t="n">
        <v>1.7212369129993</v>
      </c>
      <c r="BP170" s="0" t="n">
        <v>-0.0596651261730585</v>
      </c>
      <c r="BQ170" s="0" t="n">
        <v>0.772372459323378</v>
      </c>
      <c r="BR170" s="0" t="n">
        <v>0.182344592758454</v>
      </c>
      <c r="BS170" s="0" t="n">
        <v>0.613374595559435</v>
      </c>
      <c r="BT170" s="0" t="n">
        <v>-0.790853391663404</v>
      </c>
      <c r="BU170" s="0" t="n">
        <v>0.529594217368867</v>
      </c>
      <c r="BV170" s="0" t="n">
        <v>-0.0570605607208563</v>
      </c>
      <c r="BW170" s="0" t="n">
        <v>0.721709056961117</v>
      </c>
      <c r="BX170" s="0" t="n">
        <v>0.210812913792324</v>
      </c>
      <c r="BY170" s="0" t="n">
        <v>-2.18027707887813</v>
      </c>
      <c r="BZ170" s="0" t="n">
        <v>0.725087829778204</v>
      </c>
      <c r="CA170" s="0" t="n">
        <v>0.702780198480468</v>
      </c>
      <c r="CB170" s="0" t="n">
        <v>-0.257282408711035</v>
      </c>
      <c r="CC170" s="0" t="n">
        <v>-1.68092810781673</v>
      </c>
      <c r="CD170" s="0" t="n">
        <v>0.338876589012216</v>
      </c>
      <c r="CE170" s="0" t="n">
        <v>-1.31617298393394</v>
      </c>
      <c r="CF170" s="0" t="n">
        <v>-1.17896888696123</v>
      </c>
      <c r="CG170" s="0" t="n">
        <v>-1.24763573694509</v>
      </c>
      <c r="CH170" s="0" t="n">
        <v>0.21966002350382</v>
      </c>
      <c r="CI170" s="0" t="n">
        <v>-0.164716311701341</v>
      </c>
      <c r="CJ170" s="0" t="n">
        <v>0.45904926082585</v>
      </c>
      <c r="CK170" s="0" t="n">
        <v>-1.14104068416054</v>
      </c>
      <c r="CL170" s="0" t="n">
        <v>-1.04564605862834</v>
      </c>
      <c r="CM170" s="0" t="n">
        <v>0.727079623175086</v>
      </c>
      <c r="CN170" s="0" t="n">
        <v>2.12887243833393</v>
      </c>
      <c r="CO170" s="0" t="n">
        <v>-0.629147507424932</v>
      </c>
      <c r="CP170" s="0" t="n">
        <v>0.453107986686518</v>
      </c>
      <c r="CQ170" s="0" t="n">
        <v>-1.85926182894036</v>
      </c>
      <c r="CR170" s="0" t="n">
        <v>0.392535639548441</v>
      </c>
      <c r="CS170" s="0" t="n">
        <v>1.06770585261984</v>
      </c>
      <c r="CT170" s="0" t="n">
        <v>-1.20860931929201</v>
      </c>
      <c r="CU170" s="0" t="n">
        <v>-2.1936466509942</v>
      </c>
      <c r="CV170" s="0" t="n">
        <v>1.84062628250103</v>
      </c>
      <c r="CW170" s="0" t="n">
        <v>0.389975411962951</v>
      </c>
      <c r="CX170" s="0" t="n">
        <v>1.55018369696336</v>
      </c>
      <c r="CZ170" s="0" t="n">
        <f aca="false">IF(CHOOSE(MATCH(G$5,$B$10:$E$10,0),$B170,$C170,$D170,$E170)*G$6+G170*G$7&lt;G$2,G$3*G$4,0)</f>
        <v>0</v>
      </c>
      <c r="DA170" s="0" t="n">
        <f aca="false">IF(CHOOSE(MATCH(H$5,$B$10:$E$10,0),$B170,$C170,$D170,$E170)*H$6+H170*H$7&lt;H$2,H$3*H$4,0)</f>
        <v>0</v>
      </c>
      <c r="DB170" s="0" t="n">
        <f aca="false">IF(CHOOSE(MATCH(I$5,$B$10:$E$10,0),$B170,$C170,$D170,$E170)*I$6+I170*I$7&lt;I$2,I$3*I$4,0)</f>
        <v>0</v>
      </c>
      <c r="DC170" s="0" t="n">
        <f aca="false">IF(CHOOSE(MATCH(J$5,$B$10:$E$10,0),$B170,$C170,$D170,$E170)*J$6+J170*J$7&lt;J$2,J$3*J$4,0)</f>
        <v>0</v>
      </c>
      <c r="DD170" s="0" t="n">
        <f aca="false">IF(CHOOSE(MATCH(K$5,$B$10:$E$10,0),$B170,$C170,$D170,$E170)*K$6+K170*K$7&lt;K$2,K$3*K$4,0)</f>
        <v>0</v>
      </c>
      <c r="DE170" s="0" t="n">
        <f aca="false">IF(CHOOSE(MATCH(L$5,$B$10:$E$10,0),$B170,$C170,$D170,$E170)*L$6+L170*L$7&lt;L$2,L$3*L$4,0)</f>
        <v>0</v>
      </c>
      <c r="DF170" s="0" t="n">
        <f aca="false">IF(CHOOSE(MATCH(M$5,$B$10:$E$10,0),$B170,$C170,$D170,$E170)*M$6+M170*M$7&lt;M$2,M$3*M$4,0)</f>
        <v>0</v>
      </c>
      <c r="DG170" s="0" t="n">
        <f aca="false">IF(CHOOSE(MATCH(N$5,$B$10:$E$10,0),$B170,$C170,$D170,$E170)*N$6+N170*N$7&lt;N$2,N$3*N$4,0)</f>
        <v>0</v>
      </c>
      <c r="DH170" s="0" t="n">
        <f aca="false">IF(CHOOSE(MATCH(O$5,$B$10:$E$10,0),$B170,$C170,$D170,$E170)*O$6+O170*O$7&lt;O$2,O$3*O$4,0)</f>
        <v>0</v>
      </c>
      <c r="DI170" s="0" t="n">
        <f aca="false">IF(CHOOSE(MATCH(P$5,$B$10:$E$10,0),$B170,$C170,$D170,$E170)*P$6+P170*P$7&lt;P$2,P$3*P$4,0)</f>
        <v>0</v>
      </c>
      <c r="DJ170" s="0" t="n">
        <f aca="false">IF(CHOOSE(MATCH(Q$5,$B$10:$E$10,0),$B170,$C170,$D170,$E170)*Q$6+Q170*Q$7&lt;Q$2,Q$3*Q$4,0)</f>
        <v>0</v>
      </c>
      <c r="DK170" s="0" t="n">
        <f aca="false">IF(CHOOSE(MATCH(R$5,$B$10:$E$10,0),$B170,$C170,$D170,$E170)*R$6+R170*R$7&lt;R$2,R$3*R$4,0)</f>
        <v>0</v>
      </c>
      <c r="DL170" s="0" t="n">
        <f aca="false">IF(CHOOSE(MATCH(S$5,$B$10:$E$10,0),$B170,$C170,$D170,$E170)*S$6+S170*S$7&lt;S$2,S$3*S$4,0)</f>
        <v>0</v>
      </c>
      <c r="DM170" s="0" t="n">
        <f aca="false">IF(CHOOSE(MATCH(T$5,$B$10:$E$10,0),$B170,$C170,$D170,$E170)*T$6+T170*T$7&lt;T$2,T$3*T$4,0)</f>
        <v>0</v>
      </c>
      <c r="DN170" s="0" t="n">
        <f aca="false">IF(CHOOSE(MATCH(U$5,$B$10:$E$10,0),$B170,$C170,$D170,$E170)*U$6+U170*U$7&lt;U$2,U$3*U$4,0)</f>
        <v>0</v>
      </c>
      <c r="DO170" s="0" t="n">
        <f aca="false">IF(CHOOSE(MATCH(V$5,$B$10:$E$10,0),$B170,$C170,$D170,$E170)*V$6+V170*V$7&lt;V$2,V$3*V$4,0)</f>
        <v>0</v>
      </c>
      <c r="DP170" s="0" t="n">
        <f aca="false">IF(CHOOSE(MATCH(W$5,$B$10:$E$10,0),$B170,$C170,$D170,$E170)*W$6+W170*W$7&lt;W$2,W$3*W$4,0)</f>
        <v>0</v>
      </c>
      <c r="DQ170" s="0" t="n">
        <f aca="false">IF(CHOOSE(MATCH(X$5,$B$10:$E$10,0),$B170,$C170,$D170,$E170)*X$6+X170*X$7&lt;X$2,X$3*X$4,0)</f>
        <v>0</v>
      </c>
      <c r="DR170" s="0" t="n">
        <f aca="false">IF(CHOOSE(MATCH(Y$5,$B$10:$E$10,0),$B170,$C170,$D170,$E170)*Y$6+Y170*Y$7&lt;Y$2,Y$3*Y$4,0)</f>
        <v>0</v>
      </c>
      <c r="DS170" s="0" t="n">
        <f aca="false">IF(CHOOSE(MATCH(Z$5,$B$10:$E$10,0),$B170,$C170,$D170,$E170)*Z$6+Z170*Z$7&lt;Z$2,Z$3*Z$4,0)</f>
        <v>0</v>
      </c>
      <c r="DT170" s="0" t="n">
        <f aca="false">IF(CHOOSE(MATCH(AA$5,$B$10:$E$10,0),$B170,$C170,$D170,$E170)*AA$6+AA170*AA$7&lt;AA$2,AA$3*AA$4,0)</f>
        <v>0</v>
      </c>
      <c r="DU170" s="0" t="n">
        <f aca="false">IF(CHOOSE(MATCH(AB$5,$B$10:$E$10,0),$B170,$C170,$D170,$E170)*AB$6+AB170*AB$7&lt;AB$2,AB$3*AB$4,0)</f>
        <v>0</v>
      </c>
      <c r="DV170" s="0" t="n">
        <f aca="false">IF(CHOOSE(MATCH(AC$5,$B$10:$E$10,0),$B170,$C170,$D170,$E170)*AC$6+AC170*AC$7&lt;AC$2,AC$3*AC$4,0)</f>
        <v>0</v>
      </c>
      <c r="DW170" s="0" t="n">
        <f aca="false">IF(CHOOSE(MATCH(AD$5,$B$10:$E$10,0),$B170,$C170,$D170,$E170)*AD$6+AD170*AD$7&lt;AD$2,AD$3*AD$4,0)</f>
        <v>0</v>
      </c>
      <c r="DX170" s="0" t="n">
        <f aca="false">IF(CHOOSE(MATCH(AE$5,$B$10:$E$10,0),$B170,$C170,$D170,$E170)*AE$6+AE170*AE$7&lt;AE$2,AE$3*AE$4,0)</f>
        <v>0</v>
      </c>
      <c r="DY170" s="0" t="n">
        <f aca="false">IF(CHOOSE(MATCH(AF$5,$B$10:$E$10,0),$B170,$C170,$D170,$E170)*AF$6+AF170*AF$7&lt;AF$2,AF$3*AF$4,0)</f>
        <v>0</v>
      </c>
      <c r="DZ170" s="0" t="n">
        <f aca="false">IF(CHOOSE(MATCH(AG$5,$B$10:$E$10,0),$B170,$C170,$D170,$E170)*AG$6+AG170*AG$7&lt;AG$2,AG$3*AG$4,0)</f>
        <v>0</v>
      </c>
      <c r="EA170" s="0" t="n">
        <f aca="false">IF(CHOOSE(MATCH(AH$5,$B$10:$E$10,0),$B170,$C170,$D170,$E170)*AH$6+AH170*AH$7&lt;AH$2,AH$3*AH$4,0)</f>
        <v>0</v>
      </c>
      <c r="EB170" s="0" t="n">
        <f aca="false">IF(CHOOSE(MATCH(AI$5,$B$10:$E$10,0),$B170,$C170,$D170,$E170)*AI$6+AI170*AI$7&lt;AI$2,AI$3*AI$4,0)</f>
        <v>0</v>
      </c>
      <c r="EC170" s="0" t="n">
        <f aca="false">IF(CHOOSE(MATCH(AJ$5,$B$10:$E$10,0),$B170,$C170,$D170,$E170)*AJ$6+AJ170*AJ$7&lt;AJ$2,AJ$3*AJ$4,0)</f>
        <v>0</v>
      </c>
      <c r="ED170" s="0" t="n">
        <f aca="false">IF(CHOOSE(MATCH(AK$5,$B$10:$E$10,0),$B170,$C170,$D170,$E170)*AK$6+AK170*AK$7&lt;AK$2,AK$3*AK$4,0)</f>
        <v>0</v>
      </c>
      <c r="EE170" s="0" t="n">
        <f aca="false">IF(CHOOSE(MATCH(AL$5,$B$10:$E$10,0),$B170,$C170,$D170,$E170)*AL$6+AL170*AL$7&lt;AL$2,AL$3*AL$4,0)</f>
        <v>0</v>
      </c>
      <c r="EF170" s="0" t="n">
        <f aca="false">IF(CHOOSE(MATCH(AM$5,$B$10:$E$10,0),$B170,$C170,$D170,$E170)*AM$6+AM170*AM$7&lt;AM$2,AM$3*AM$4,0)</f>
        <v>0</v>
      </c>
      <c r="EG170" s="0" t="n">
        <f aca="false">IF(CHOOSE(MATCH(AN$5,$B$10:$E$10,0),$B170,$C170,$D170,$E170)*AN$6+AN170*AN$7&lt;AN$2,AN$3*AN$4,0)</f>
        <v>0</v>
      </c>
      <c r="EH170" s="0" t="n">
        <f aca="false">IF(CHOOSE(MATCH(AO$5,$B$10:$E$10,0),$B170,$C170,$D170,$E170)*AO$6+AO170*AO$7&lt;AO$2,AO$3*AO$4,0)</f>
        <v>0</v>
      </c>
      <c r="EI170" s="0" t="n">
        <f aca="false">IF(CHOOSE(MATCH(AP$5,$B$10:$E$10,0),$B170,$C170,$D170,$E170)*AP$6+AP170*AP$7&lt;AP$2,AP$3*AP$4,0)</f>
        <v>0</v>
      </c>
      <c r="EJ170" s="0" t="n">
        <f aca="false">IF(CHOOSE(MATCH(AQ$5,$B$10:$E$10,0),$B170,$C170,$D170,$E170)*AQ$6+AQ170*AQ$7&lt;AQ$2,AQ$3*AQ$4,0)</f>
        <v>0</v>
      </c>
      <c r="EK170" s="0" t="n">
        <f aca="false">IF(CHOOSE(MATCH(AR$5,$B$10:$E$10,0),$B170,$C170,$D170,$E170)*AR$6+AR170*AR$7&lt;AR$2,AR$3*AR$4,0)</f>
        <v>0</v>
      </c>
      <c r="EL170" s="0" t="n">
        <f aca="false">IF(CHOOSE(MATCH(AS$5,$B$10:$E$10,0),$B170,$C170,$D170,$E170)*AS$6+AS170*AS$7&lt;AS$2,AS$3*AS$4,0)</f>
        <v>0</v>
      </c>
      <c r="EM170" s="0" t="n">
        <f aca="false">IF(CHOOSE(MATCH(AT$5,$B$10:$E$10,0),$B170,$C170,$D170,$E170)*AT$6+AT170*AT$7&lt;AT$2,AT$3*AT$4,0)</f>
        <v>0</v>
      </c>
      <c r="EN170" s="0" t="n">
        <f aca="false">IF(CHOOSE(MATCH(AU$5,$B$10:$E$10,0),$B170,$C170,$D170,$E170)*AU$6+AU170*AU$7&lt;AU$2,AU$3*AU$4,0)</f>
        <v>0</v>
      </c>
      <c r="EO170" s="0" t="n">
        <f aca="false">IF(CHOOSE(MATCH(AV$5,$B$10:$E$10,0),$B170,$C170,$D170,$E170)*AV$6+AV170*AV$7&lt;AV$2,AV$3*AV$4,0)</f>
        <v>0</v>
      </c>
      <c r="EP170" s="0" t="n">
        <f aca="false">IF(CHOOSE(MATCH(AW$5,$B$10:$E$10,0),$B170,$C170,$D170,$E170)*AW$6+AW170*AW$7&lt;AW$2,AW$3*AW$4,0)</f>
        <v>0</v>
      </c>
      <c r="EQ170" s="0" t="n">
        <f aca="false">IF(CHOOSE(MATCH(AX$5,$B$10:$E$10,0),$B170,$C170,$D170,$E170)*AX$6+AX170*AX$7&lt;AX$2,AX$3*AX$4,0)</f>
        <v>0</v>
      </c>
      <c r="ER170" s="0" t="n">
        <f aca="false">IF(CHOOSE(MATCH(AY$5,$B$10:$E$10,0),$B170,$C170,$D170,$E170)*AY$6+AY170*AY$7&lt;AY$2,AY$3*AY$4,0)</f>
        <v>0</v>
      </c>
      <c r="ES170" s="0" t="n">
        <f aca="false">IF(CHOOSE(MATCH(AZ$5,$B$10:$E$10,0),$B170,$C170,$D170,$E170)*AZ$6+AZ170*AZ$7&lt;AZ$2,AZ$3*AZ$4,0)</f>
        <v>0</v>
      </c>
      <c r="ET170" s="0" t="n">
        <f aca="false">IF(CHOOSE(MATCH(BA$5,$B$10:$E$10,0),$B170,$C170,$D170,$E170)*BA$6+BA170*BA$7&lt;BA$2,BA$3*BA$4,0)</f>
        <v>0</v>
      </c>
      <c r="EU170" s="0" t="n">
        <f aca="false">IF(CHOOSE(MATCH(BB$5,$B$10:$E$10,0),$B170,$C170,$D170,$E170)*BB$6+BB170*BB$7&lt;BB$2,BB$3*BB$4,0)</f>
        <v>0</v>
      </c>
      <c r="EV170" s="0" t="n">
        <f aca="false">IF(CHOOSE(MATCH(BC$5,$B$10:$E$10,0),$B170,$C170,$D170,$E170)*BC$6+BC170*BC$7&lt;BC$2,BC$3*BC$4,0)</f>
        <v>0</v>
      </c>
      <c r="EW170" s="0" t="n">
        <f aca="false">IF(CHOOSE(MATCH(BD$5,$B$10:$E$10,0),$B170,$C170,$D170,$E170)*BD$6+BD170*BD$7&lt;BD$2,BD$3*BD$4,0)</f>
        <v>0</v>
      </c>
      <c r="EX170" s="0" t="n">
        <f aca="false">IF(CHOOSE(MATCH(BE$5,$B$10:$E$10,0),$B170,$C170,$D170,$E170)*BE$6+BE170*BE$7&lt;BE$2,BE$3*BE$4,0)</f>
        <v>0</v>
      </c>
      <c r="EY170" s="0" t="n">
        <f aca="false">IF(CHOOSE(MATCH(BF$5,$B$10:$E$10,0),$B170,$C170,$D170,$E170)*BF$6+BF170*BF$7&lt;BF$2,BF$3*BF$4,0)</f>
        <v>0</v>
      </c>
      <c r="EZ170" s="0" t="n">
        <f aca="false">IF(CHOOSE(MATCH(BG$5,$B$10:$E$10,0),$B170,$C170,$D170,$E170)*BG$6+BG170*BG$7&lt;BG$2,BG$3*BG$4,0)</f>
        <v>0</v>
      </c>
      <c r="FA170" s="0" t="n">
        <f aca="false">IF(CHOOSE(MATCH(BH$5,$B$10:$E$10,0),$B170,$C170,$D170,$E170)*BH$6+BH170*BH$7&lt;BH$2,BH$3*BH$4,0)</f>
        <v>0</v>
      </c>
      <c r="FB170" s="0" t="n">
        <f aca="false">IF(CHOOSE(MATCH(BI$5,$B$10:$E$10,0),$B170,$C170,$D170,$E170)*BI$6+BI170*BI$7&lt;BI$2,BI$3*BI$4,0)</f>
        <v>0</v>
      </c>
      <c r="FC170" s="0" t="n">
        <f aca="false">IF(CHOOSE(MATCH(BJ$5,$B$10:$E$10,0),$B170,$C170,$D170,$E170)*BJ$6+BJ170*BJ$7&lt;BJ$2,BJ$3*BJ$4,0)</f>
        <v>0</v>
      </c>
      <c r="FD170" s="0" t="n">
        <f aca="false">IF(CHOOSE(MATCH(BK$5,$B$10:$E$10,0),$B170,$C170,$D170,$E170)*BK$6+BK170*BK$7&lt;BK$2,BK$3*BK$4,0)</f>
        <v>0</v>
      </c>
      <c r="FE170" s="0" t="n">
        <f aca="false">IF(CHOOSE(MATCH(BL$5,$B$10:$E$10,0),$B170,$C170,$D170,$E170)*BL$6+BL170*BL$7&lt;BL$2,BL$3*BL$4,0)</f>
        <v>0</v>
      </c>
      <c r="FF170" s="0" t="n">
        <f aca="false">IF(CHOOSE(MATCH(BM$5,$B$10:$E$10,0),$B170,$C170,$D170,$E170)*BM$6+BM170*BM$7&lt;BM$2,BM$3*BM$4,0)</f>
        <v>0</v>
      </c>
      <c r="FG170" s="0" t="n">
        <f aca="false">IF(CHOOSE(MATCH(BN$5,$B$10:$E$10,0),$B170,$C170,$D170,$E170)*BN$6+BN170*BN$7&lt;BN$2,BN$3*BN$4,0)</f>
        <v>0</v>
      </c>
      <c r="FH170" s="0" t="n">
        <f aca="false">IF(CHOOSE(MATCH(BO$5,$B$10:$E$10,0),$B170,$C170,$D170,$E170)*BO$6+BO170*BO$7&lt;BO$2,BO$3*BO$4,0)</f>
        <v>0</v>
      </c>
      <c r="FI170" s="0" t="n">
        <f aca="false">IF(CHOOSE(MATCH(BP$5,$B$10:$E$10,0),$B170,$C170,$D170,$E170)*BP$6+BP170*BP$7&lt;BP$2,BP$3*BP$4,0)</f>
        <v>0</v>
      </c>
      <c r="FJ170" s="0" t="n">
        <f aca="false">IF(CHOOSE(MATCH(BQ$5,$B$10:$E$10,0),$B170,$C170,$D170,$E170)*BQ$6+BQ170*BQ$7&lt;BQ$2,BQ$3*BQ$4,0)</f>
        <v>0</v>
      </c>
      <c r="FK170" s="0" t="n">
        <f aca="false">IF(CHOOSE(MATCH(BR$5,$B$10:$E$10,0),$B170,$C170,$D170,$E170)*BR$6+BR170*BR$7&lt;BR$2,BR$3*BR$4,0)</f>
        <v>0</v>
      </c>
      <c r="FL170" s="0" t="n">
        <f aca="false">IF(CHOOSE(MATCH(BS$5,$B$10:$E$10,0),$B170,$C170,$D170,$E170)*BS$6+BS170*BS$7&lt;BS$2,BS$3*BS$4,0)</f>
        <v>0</v>
      </c>
      <c r="FM170" s="0" t="n">
        <f aca="false">IF(CHOOSE(MATCH(BT$5,$B$10:$E$10,0),$B170,$C170,$D170,$E170)*BT$6+BT170*BT$7&lt;BT$2,BT$3*BT$4,0)</f>
        <v>0</v>
      </c>
      <c r="FN170" s="0" t="n">
        <f aca="false">IF(CHOOSE(MATCH(BU$5,$B$10:$E$10,0),$B170,$C170,$D170,$E170)*BU$6+BU170*BU$7&lt;BU$2,BU$3*BU$4,0)</f>
        <v>0</v>
      </c>
      <c r="FO170" s="0" t="n">
        <f aca="false">IF(CHOOSE(MATCH(BV$5,$B$10:$E$10,0),$B170,$C170,$D170,$E170)*BV$6+BV170*BV$7&lt;BV$2,BV$3*BV$4,0)</f>
        <v>0</v>
      </c>
      <c r="FP170" s="0" t="n">
        <f aca="false">IF(CHOOSE(MATCH(BW$5,$B$10:$E$10,0),$B170,$C170,$D170,$E170)*BW$6+BW170*BW$7&lt;BW$2,BW$3*BW$4,0)</f>
        <v>0</v>
      </c>
      <c r="FQ170" s="0" t="n">
        <f aca="false">IF(CHOOSE(MATCH(BX$5,$B$10:$E$10,0),$B170,$C170,$D170,$E170)*BX$6+BX170*BX$7&lt;BX$2,BX$3*BX$4,0)</f>
        <v>0</v>
      </c>
      <c r="FR170" s="0" t="n">
        <f aca="false">IF(CHOOSE(MATCH(BY$5,$B$10:$E$10,0),$B170,$C170,$D170,$E170)*BY$6+BY170*BY$7&lt;BY$2,BY$3*BY$4,0)</f>
        <v>0</v>
      </c>
      <c r="FS170" s="0" t="n">
        <f aca="false">IF(CHOOSE(MATCH(BZ$5,$B$10:$E$10,0),$B170,$C170,$D170,$E170)*BZ$6+BZ170*BZ$7&lt;BZ$2,BZ$3*BZ$4,0)</f>
        <v>0</v>
      </c>
      <c r="FT170" s="0" t="n">
        <f aca="false">IF(CHOOSE(MATCH(CA$5,$B$10:$E$10,0),$B170,$C170,$D170,$E170)*CA$6+CA170*CA$7&lt;CA$2,CA$3*CA$4,0)</f>
        <v>0</v>
      </c>
      <c r="FU170" s="0" t="n">
        <f aca="false">IF(CHOOSE(MATCH(CB$5,$B$10:$E$10,0),$B170,$C170,$D170,$E170)*CB$6+CB170*CB$7&lt;CB$2,CB$3*CB$4,0)</f>
        <v>0</v>
      </c>
      <c r="FV170" s="0" t="n">
        <f aca="false">IF(CHOOSE(MATCH(CC$5,$B$10:$E$10,0),$B170,$C170,$D170,$E170)*CC$6+CC170*CC$7&lt;CC$2,CC$3*CC$4,0)</f>
        <v>0</v>
      </c>
      <c r="FW170" s="0" t="n">
        <f aca="false">IF(CHOOSE(MATCH(CD$5,$B$10:$E$10,0),$B170,$C170,$D170,$E170)*CD$6+CD170*CD$7&lt;CD$2,CD$3*CD$4,0)</f>
        <v>0</v>
      </c>
      <c r="FX170" s="0" t="n">
        <f aca="false">IF(CHOOSE(MATCH(CE$5,$B$10:$E$10,0),$B170,$C170,$D170,$E170)*CE$6+CE170*CE$7&lt;CE$2,CE$3*CE$4,0)</f>
        <v>0</v>
      </c>
      <c r="FY170" s="0" t="n">
        <f aca="false">IF(CHOOSE(MATCH(CF$5,$B$10:$E$10,0),$B170,$C170,$D170,$E170)*CF$6+CF170*CF$7&lt;CF$2,CF$3*CF$4,0)</f>
        <v>0</v>
      </c>
      <c r="FZ170" s="0" t="n">
        <f aca="false">IF(CHOOSE(MATCH(CG$5,$B$10:$E$10,0),$B170,$C170,$D170,$E170)*CG$6+CG170*CG$7&lt;CG$2,CG$3*CG$4,0)</f>
        <v>0</v>
      </c>
      <c r="GA170" s="0" t="n">
        <f aca="false">IF(CHOOSE(MATCH(CH$5,$B$10:$E$10,0),$B170,$C170,$D170,$E170)*CH$6+CH170*CH$7&lt;CH$2,CH$3*CH$4,0)</f>
        <v>0</v>
      </c>
      <c r="GB170" s="0" t="n">
        <f aca="false">IF(CHOOSE(MATCH(CI$5,$B$10:$E$10,0),$B170,$C170,$D170,$E170)*CI$6+CI170*CI$7&lt;CI$2,CI$3*CI$4,0)</f>
        <v>0</v>
      </c>
      <c r="GC170" s="0" t="n">
        <f aca="false">IF(CHOOSE(MATCH(CJ$5,$B$10:$E$10,0),$B170,$C170,$D170,$E170)*CJ$6+CJ170*CJ$7&lt;CJ$2,CJ$3*CJ$4,0)</f>
        <v>0</v>
      </c>
      <c r="GD170" s="0" t="n">
        <f aca="false">IF(CHOOSE(MATCH(CK$5,$B$10:$E$10,0),$B170,$C170,$D170,$E170)*CK$6+CK170*CK$7&lt;CK$2,CK$3*CK$4,0)</f>
        <v>0</v>
      </c>
      <c r="GE170" s="0" t="n">
        <f aca="false">IF(CHOOSE(MATCH(CL$5,$B$10:$E$10,0),$B170,$C170,$D170,$E170)*CL$6+CL170*CL$7&lt;CL$2,CL$3*CL$4,0)</f>
        <v>0</v>
      </c>
      <c r="GF170" s="0" t="n">
        <f aca="false">IF(CHOOSE(MATCH(CM$5,$B$10:$E$10,0),$B170,$C170,$D170,$E170)*CM$6+CM170*CM$7&lt;CM$2,CM$3*CM$4,0)</f>
        <v>0</v>
      </c>
      <c r="GG170" s="0" t="n">
        <f aca="false">IF(CHOOSE(MATCH(CN$5,$B$10:$E$10,0),$B170,$C170,$D170,$E170)*CN$6+CN170*CN$7&lt;CN$2,CN$3*CN$4,0)</f>
        <v>0</v>
      </c>
      <c r="GH170" s="0" t="n">
        <f aca="false">IF(CHOOSE(MATCH(CO$5,$B$10:$E$10,0),$B170,$C170,$D170,$E170)*CO$6+CO170*CO$7&lt;CO$2,CO$3*CO$4,0)</f>
        <v>0</v>
      </c>
      <c r="GI170" s="0" t="n">
        <f aca="false">IF(CHOOSE(MATCH(CP$5,$B$10:$E$10,0),$B170,$C170,$D170,$E170)*CP$6+CP170*CP$7&lt;CP$2,CP$3*CP$4,0)</f>
        <v>0</v>
      </c>
      <c r="GJ170" s="0" t="n">
        <f aca="false">IF(CHOOSE(MATCH(CQ$5,$B$10:$E$10,0),$B170,$C170,$D170,$E170)*CQ$6+CQ170*CQ$7&lt;CQ$2,CQ$3*CQ$4,0)</f>
        <v>0</v>
      </c>
      <c r="GK170" s="0" t="n">
        <f aca="false">IF(CHOOSE(MATCH(CR$5,$B$10:$E$10,0),$B170,$C170,$D170,$E170)*CR$6+CR170*CR$7&lt;CR$2,CR$3*CR$4,0)</f>
        <v>0</v>
      </c>
      <c r="GL170" s="0" t="n">
        <f aca="false">IF(CHOOSE(MATCH(CS$5,$B$10:$E$10,0),$B170,$C170,$D170,$E170)*CS$6+CS170*CS$7&lt;CS$2,CS$3*CS$4,0)</f>
        <v>0</v>
      </c>
      <c r="GM170" s="0" t="n">
        <f aca="false">IF(CHOOSE(MATCH(CT$5,$B$10:$E$10,0),$B170,$C170,$D170,$E170)*CT$6+CT170*CT$7&lt;CT$2,CT$3*CT$4,0)</f>
        <v>0</v>
      </c>
      <c r="GN170" s="0" t="n">
        <f aca="false">IF(CHOOSE(MATCH(CU$5,$B$10:$E$10,0),$B170,$C170,$D170,$E170)*CU$6+CU170*CU$7&lt;CU$2,CU$3*CU$4,0)</f>
        <v>0</v>
      </c>
      <c r="GO170" s="0" t="n">
        <f aca="false">IF(CHOOSE(MATCH(CV$5,$B$10:$E$10,0),$B170,$C170,$D170,$E170)*CV$6+CV170*CV$7&lt;CV$2,CV$3*CV$4,0)</f>
        <v>0</v>
      </c>
      <c r="GP170" s="0" t="n">
        <f aca="false">IF(CHOOSE(MATCH(CW$5,$B$10:$E$10,0),$B170,$C170,$D170,$E170)*CW$6+CW170*CW$7&lt;CW$2,CW$3*CW$4,0)</f>
        <v>0</v>
      </c>
      <c r="GQ170" s="0" t="n">
        <f aca="false">IF(CHOOSE(MATCH(CX$5,$B$10:$E$10,0),$B170,$C170,$D170,$E170)*CX$6+CX170*CX$7&lt;CX$2,CX$3*CX$4,0)</f>
        <v>0</v>
      </c>
      <c r="GS170" s="0" t="n">
        <f aca="false">SUM(CZ170:GQ170)</f>
        <v>0</v>
      </c>
      <c r="GT170" s="0" t="n">
        <f aca="false">IF(GS170&gt;$GS$6,1,0)</f>
        <v>0</v>
      </c>
    </row>
    <row r="171" customFormat="false" ht="14" hidden="false" customHeight="false" outlineLevel="0" collapsed="false">
      <c r="A171" s="0" t="n">
        <v>161</v>
      </c>
      <c r="B171" s="0" t="n">
        <v>-0.016042082909224</v>
      </c>
      <c r="C171" s="0" t="n">
        <v>-0.500079436026588</v>
      </c>
      <c r="D171" s="0" t="n">
        <v>0.0462179143326343</v>
      </c>
      <c r="E171" s="0" t="n">
        <v>-0.502829028498203</v>
      </c>
      <c r="G171" s="0" t="n">
        <v>0.346665274264524</v>
      </c>
      <c r="H171" s="0" t="n">
        <v>0.302313765132567</v>
      </c>
      <c r="I171" s="0" t="n">
        <v>0.541160716238665</v>
      </c>
      <c r="J171" s="0" t="n">
        <v>-1.40248175739544</v>
      </c>
      <c r="K171" s="0" t="n">
        <v>-0.487628994960687</v>
      </c>
      <c r="L171" s="0" t="n">
        <v>-0.652632934361463</v>
      </c>
      <c r="M171" s="0" t="n">
        <v>1.11859208118403</v>
      </c>
      <c r="N171" s="0" t="n">
        <v>-1.29659838421503</v>
      </c>
      <c r="O171" s="0" t="n">
        <v>0.0976524461293593</v>
      </c>
      <c r="P171" s="0" t="n">
        <v>-0.31933382160787</v>
      </c>
      <c r="Q171" s="0" t="n">
        <v>-0.683810412738239</v>
      </c>
      <c r="R171" s="0" t="n">
        <v>-0.232452066484257</v>
      </c>
      <c r="S171" s="0" t="n">
        <v>-0.416196144215064</v>
      </c>
      <c r="T171" s="0" t="n">
        <v>0.159445789904566</v>
      </c>
      <c r="U171" s="0" t="n">
        <v>0.17232082427654</v>
      </c>
      <c r="V171" s="0" t="n">
        <v>0.960260422289139</v>
      </c>
      <c r="W171" s="0" t="n">
        <v>0.70405349106295</v>
      </c>
      <c r="X171" s="0" t="n">
        <v>0.434115463576745</v>
      </c>
      <c r="Y171" s="0" t="n">
        <v>0.980348886514548</v>
      </c>
      <c r="Z171" s="0" t="n">
        <v>-0.716754584573209</v>
      </c>
      <c r="AA171" s="0" t="n">
        <v>-1.64851826411905</v>
      </c>
      <c r="AB171" s="0" t="n">
        <v>1.14796193884104</v>
      </c>
      <c r="AC171" s="0" t="n">
        <v>-0.852505763759837</v>
      </c>
      <c r="AD171" s="0" t="n">
        <v>0.192310380953131</v>
      </c>
      <c r="AE171" s="0" t="n">
        <v>0.481263668916654</v>
      </c>
      <c r="AF171" s="0" t="n">
        <v>-0.643760813545669</v>
      </c>
      <c r="AG171" s="0" t="n">
        <v>-0.222403286898043</v>
      </c>
      <c r="AH171" s="0" t="n">
        <v>-1.37145889311796</v>
      </c>
      <c r="AI171" s="0" t="n">
        <v>1.24597136164084</v>
      </c>
      <c r="AJ171" s="0" t="n">
        <v>0.977013314695796</v>
      </c>
      <c r="AK171" s="0" t="n">
        <v>1.0513463166717</v>
      </c>
      <c r="AL171" s="0" t="n">
        <v>1.45955254993169</v>
      </c>
      <c r="AM171" s="0" t="n">
        <v>1.00818851933582</v>
      </c>
      <c r="AN171" s="0" t="n">
        <v>0.300232159133884</v>
      </c>
      <c r="AO171" s="0" t="n">
        <v>-0.204090611077845</v>
      </c>
      <c r="AP171" s="0" t="n">
        <v>-1.4531451597577</v>
      </c>
      <c r="AQ171" s="0" t="n">
        <v>-1.08215544969426</v>
      </c>
      <c r="AR171" s="0" t="n">
        <v>0.684101451042807</v>
      </c>
      <c r="AS171" s="0" t="n">
        <v>-0.583000883125351</v>
      </c>
      <c r="AT171" s="0" t="n">
        <v>0.46551804189221</v>
      </c>
      <c r="AU171" s="0" t="n">
        <v>0.830380031402456</v>
      </c>
      <c r="AV171" s="0" t="n">
        <v>-0.733471097191796</v>
      </c>
      <c r="AW171" s="0" t="n">
        <v>1.09126858660602</v>
      </c>
      <c r="AX171" s="0" t="n">
        <v>0.737179561838275</v>
      </c>
      <c r="AY171" s="0" t="n">
        <v>-0.425557118433062</v>
      </c>
      <c r="AZ171" s="0" t="n">
        <v>-0.765073764341651</v>
      </c>
      <c r="BA171" s="0" t="n">
        <v>1.9543404050637</v>
      </c>
      <c r="BB171" s="0" t="n">
        <v>-0.0484806150780059</v>
      </c>
      <c r="BC171" s="0" t="n">
        <v>-0.98879354482051</v>
      </c>
      <c r="BD171" s="0" t="n">
        <v>0.13523958841688</v>
      </c>
      <c r="BE171" s="0" t="n">
        <v>-0.0484044448967325</v>
      </c>
      <c r="BF171" s="0" t="n">
        <v>0.424970494350418</v>
      </c>
      <c r="BG171" s="0" t="n">
        <v>1.21819084597519</v>
      </c>
      <c r="BH171" s="0" t="n">
        <v>-0.299751263810322</v>
      </c>
      <c r="BI171" s="0" t="n">
        <v>-0.17651473172009</v>
      </c>
      <c r="BJ171" s="0" t="n">
        <v>-1.15255716082174</v>
      </c>
      <c r="BK171" s="0" t="n">
        <v>0.678601281833835</v>
      </c>
      <c r="BL171" s="0" t="n">
        <v>0.169216036738362</v>
      </c>
      <c r="BM171" s="0" t="n">
        <v>-1.66297922987724</v>
      </c>
      <c r="BN171" s="0" t="n">
        <v>-0.619295406067977</v>
      </c>
      <c r="BO171" s="0" t="n">
        <v>0.754455413698452</v>
      </c>
      <c r="BP171" s="0" t="n">
        <v>0.824026074042195</v>
      </c>
      <c r="BQ171" s="0" t="n">
        <v>-0.0105956132756546</v>
      </c>
      <c r="BR171" s="0" t="n">
        <v>-0.111651843326399</v>
      </c>
      <c r="BS171" s="0" t="n">
        <v>1.03108732218971</v>
      </c>
      <c r="BT171" s="0" t="n">
        <v>1.97813278646208</v>
      </c>
      <c r="BU171" s="0" t="n">
        <v>0.841992005007342</v>
      </c>
      <c r="BV171" s="0" t="n">
        <v>0.956626990955556</v>
      </c>
      <c r="BW171" s="0" t="n">
        <v>-0.334100604959531</v>
      </c>
      <c r="BX171" s="0" t="n">
        <v>1.63294316735119</v>
      </c>
      <c r="BY171" s="0" t="n">
        <v>1.11630924948258</v>
      </c>
      <c r="BZ171" s="0" t="n">
        <v>1.31635488287429</v>
      </c>
      <c r="CA171" s="0" t="n">
        <v>0.249146978603676</v>
      </c>
      <c r="CB171" s="0" t="n">
        <v>-2.01112015929539</v>
      </c>
      <c r="CC171" s="0" t="n">
        <v>2.13405655813403</v>
      </c>
      <c r="CD171" s="0" t="n">
        <v>0.506063315697247</v>
      </c>
      <c r="CE171" s="0" t="n">
        <v>-0.244572220253758</v>
      </c>
      <c r="CF171" s="0" t="n">
        <v>-0.287691364064813</v>
      </c>
      <c r="CG171" s="0" t="n">
        <v>0.527484189660754</v>
      </c>
      <c r="CH171" s="0" t="n">
        <v>0.400729049943038</v>
      </c>
      <c r="CI171" s="0" t="n">
        <v>0.0672548594593536</v>
      </c>
      <c r="CJ171" s="0" t="n">
        <v>1.45073045132449</v>
      </c>
      <c r="CK171" s="0" t="n">
        <v>0.083518898463808</v>
      </c>
      <c r="CL171" s="0" t="n">
        <v>-0.644420197204454</v>
      </c>
      <c r="CM171" s="0" t="n">
        <v>-1.66879999596858</v>
      </c>
      <c r="CN171" s="0" t="n">
        <v>-0.0958846158027882</v>
      </c>
      <c r="CO171" s="0" t="n">
        <v>-0.391627281715046</v>
      </c>
      <c r="CP171" s="0" t="n">
        <v>-0.208232222576044</v>
      </c>
      <c r="CQ171" s="0" t="n">
        <v>-0.888487647898728</v>
      </c>
      <c r="CR171" s="0" t="n">
        <v>1.70301973412279</v>
      </c>
      <c r="CS171" s="0" t="n">
        <v>1.13781879917951</v>
      </c>
      <c r="CT171" s="0" t="n">
        <v>0.231586909649195</v>
      </c>
      <c r="CU171" s="0" t="n">
        <v>-1.18682237371104</v>
      </c>
      <c r="CV171" s="0" t="n">
        <v>0.566576545679709</v>
      </c>
      <c r="CW171" s="0" t="n">
        <v>-0.770312453823863</v>
      </c>
      <c r="CX171" s="0" t="n">
        <v>1.02472995422431</v>
      </c>
      <c r="CZ171" s="0" t="n">
        <f aca="false">IF(CHOOSE(MATCH(G$5,$B$10:$E$10,0),$B171,$C171,$D171,$E171)*G$6+G171*G$7&lt;G$2,G$3*G$4,0)</f>
        <v>0</v>
      </c>
      <c r="DA171" s="0" t="n">
        <f aca="false">IF(CHOOSE(MATCH(H$5,$B$10:$E$10,0),$B171,$C171,$D171,$E171)*H$6+H171*H$7&lt;H$2,H$3*H$4,0)</f>
        <v>0</v>
      </c>
      <c r="DB171" s="0" t="n">
        <f aca="false">IF(CHOOSE(MATCH(I$5,$B$10:$E$10,0),$B171,$C171,$D171,$E171)*I$6+I171*I$7&lt;I$2,I$3*I$4,0)</f>
        <v>0</v>
      </c>
      <c r="DC171" s="0" t="n">
        <f aca="false">IF(CHOOSE(MATCH(J$5,$B$10:$E$10,0),$B171,$C171,$D171,$E171)*J$6+J171*J$7&lt;J$2,J$3*J$4,0)</f>
        <v>0</v>
      </c>
      <c r="DD171" s="0" t="n">
        <f aca="false">IF(CHOOSE(MATCH(K$5,$B$10:$E$10,0),$B171,$C171,$D171,$E171)*K$6+K171*K$7&lt;K$2,K$3*K$4,0)</f>
        <v>0</v>
      </c>
      <c r="DE171" s="0" t="n">
        <f aca="false">IF(CHOOSE(MATCH(L$5,$B$10:$E$10,0),$B171,$C171,$D171,$E171)*L$6+L171*L$7&lt;L$2,L$3*L$4,0)</f>
        <v>0</v>
      </c>
      <c r="DF171" s="0" t="n">
        <f aca="false">IF(CHOOSE(MATCH(M$5,$B$10:$E$10,0),$B171,$C171,$D171,$E171)*M$6+M171*M$7&lt;M$2,M$3*M$4,0)</f>
        <v>0</v>
      </c>
      <c r="DG171" s="0" t="n">
        <f aca="false">IF(CHOOSE(MATCH(N$5,$B$10:$E$10,0),$B171,$C171,$D171,$E171)*N$6+N171*N$7&lt;N$2,N$3*N$4,0)</f>
        <v>0</v>
      </c>
      <c r="DH171" s="0" t="n">
        <f aca="false">IF(CHOOSE(MATCH(O$5,$B$10:$E$10,0),$B171,$C171,$D171,$E171)*O$6+O171*O$7&lt;O$2,O$3*O$4,0)</f>
        <v>0</v>
      </c>
      <c r="DI171" s="0" t="n">
        <f aca="false">IF(CHOOSE(MATCH(P$5,$B$10:$E$10,0),$B171,$C171,$D171,$E171)*P$6+P171*P$7&lt;P$2,P$3*P$4,0)</f>
        <v>0</v>
      </c>
      <c r="DJ171" s="0" t="n">
        <f aca="false">IF(CHOOSE(MATCH(Q$5,$B$10:$E$10,0),$B171,$C171,$D171,$E171)*Q$6+Q171*Q$7&lt;Q$2,Q$3*Q$4,0)</f>
        <v>0</v>
      </c>
      <c r="DK171" s="0" t="n">
        <f aca="false">IF(CHOOSE(MATCH(R$5,$B$10:$E$10,0),$B171,$C171,$D171,$E171)*R$6+R171*R$7&lt;R$2,R$3*R$4,0)</f>
        <v>0</v>
      </c>
      <c r="DL171" s="0" t="n">
        <f aca="false">IF(CHOOSE(MATCH(S$5,$B$10:$E$10,0),$B171,$C171,$D171,$E171)*S$6+S171*S$7&lt;S$2,S$3*S$4,0)</f>
        <v>0</v>
      </c>
      <c r="DM171" s="0" t="n">
        <f aca="false">IF(CHOOSE(MATCH(T$5,$B$10:$E$10,0),$B171,$C171,$D171,$E171)*T$6+T171*T$7&lt;T$2,T$3*T$4,0)</f>
        <v>0</v>
      </c>
      <c r="DN171" s="0" t="n">
        <f aca="false">IF(CHOOSE(MATCH(U$5,$B$10:$E$10,0),$B171,$C171,$D171,$E171)*U$6+U171*U$7&lt;U$2,U$3*U$4,0)</f>
        <v>0</v>
      </c>
      <c r="DO171" s="0" t="n">
        <f aca="false">IF(CHOOSE(MATCH(V$5,$B$10:$E$10,0),$B171,$C171,$D171,$E171)*V$6+V171*V$7&lt;V$2,V$3*V$4,0)</f>
        <v>0</v>
      </c>
      <c r="DP171" s="0" t="n">
        <f aca="false">IF(CHOOSE(MATCH(W$5,$B$10:$E$10,0),$B171,$C171,$D171,$E171)*W$6+W171*W$7&lt;W$2,W$3*W$4,0)</f>
        <v>0</v>
      </c>
      <c r="DQ171" s="0" t="n">
        <f aca="false">IF(CHOOSE(MATCH(X$5,$B$10:$E$10,0),$B171,$C171,$D171,$E171)*X$6+X171*X$7&lt;X$2,X$3*X$4,0)</f>
        <v>0</v>
      </c>
      <c r="DR171" s="0" t="n">
        <f aca="false">IF(CHOOSE(MATCH(Y$5,$B$10:$E$10,0),$B171,$C171,$D171,$E171)*Y$6+Y171*Y$7&lt;Y$2,Y$3*Y$4,0)</f>
        <v>0</v>
      </c>
      <c r="DS171" s="0" t="n">
        <f aca="false">IF(CHOOSE(MATCH(Z$5,$B$10:$E$10,0),$B171,$C171,$D171,$E171)*Z$6+Z171*Z$7&lt;Z$2,Z$3*Z$4,0)</f>
        <v>0</v>
      </c>
      <c r="DT171" s="0" t="n">
        <f aca="false">IF(CHOOSE(MATCH(AA$5,$B$10:$E$10,0),$B171,$C171,$D171,$E171)*AA$6+AA171*AA$7&lt;AA$2,AA$3*AA$4,0)</f>
        <v>0</v>
      </c>
      <c r="DU171" s="0" t="n">
        <f aca="false">IF(CHOOSE(MATCH(AB$5,$B$10:$E$10,0),$B171,$C171,$D171,$E171)*AB$6+AB171*AB$7&lt;AB$2,AB$3*AB$4,0)</f>
        <v>0</v>
      </c>
      <c r="DV171" s="0" t="n">
        <f aca="false">IF(CHOOSE(MATCH(AC$5,$B$10:$E$10,0),$B171,$C171,$D171,$E171)*AC$6+AC171*AC$7&lt;AC$2,AC$3*AC$4,0)</f>
        <v>0</v>
      </c>
      <c r="DW171" s="0" t="n">
        <f aca="false">IF(CHOOSE(MATCH(AD$5,$B$10:$E$10,0),$B171,$C171,$D171,$E171)*AD$6+AD171*AD$7&lt;AD$2,AD$3*AD$4,0)</f>
        <v>0</v>
      </c>
      <c r="DX171" s="0" t="n">
        <f aca="false">IF(CHOOSE(MATCH(AE$5,$B$10:$E$10,0),$B171,$C171,$D171,$E171)*AE$6+AE171*AE$7&lt;AE$2,AE$3*AE$4,0)</f>
        <v>0</v>
      </c>
      <c r="DY171" s="0" t="n">
        <f aca="false">IF(CHOOSE(MATCH(AF$5,$B$10:$E$10,0),$B171,$C171,$D171,$E171)*AF$6+AF171*AF$7&lt;AF$2,AF$3*AF$4,0)</f>
        <v>0</v>
      </c>
      <c r="DZ171" s="0" t="n">
        <f aca="false">IF(CHOOSE(MATCH(AG$5,$B$10:$E$10,0),$B171,$C171,$D171,$E171)*AG$6+AG171*AG$7&lt;AG$2,AG$3*AG$4,0)</f>
        <v>0</v>
      </c>
      <c r="EA171" s="0" t="n">
        <f aca="false">IF(CHOOSE(MATCH(AH$5,$B$10:$E$10,0),$B171,$C171,$D171,$E171)*AH$6+AH171*AH$7&lt;AH$2,AH$3*AH$4,0)</f>
        <v>0</v>
      </c>
      <c r="EB171" s="0" t="n">
        <f aca="false">IF(CHOOSE(MATCH(AI$5,$B$10:$E$10,0),$B171,$C171,$D171,$E171)*AI$6+AI171*AI$7&lt;AI$2,AI$3*AI$4,0)</f>
        <v>0</v>
      </c>
      <c r="EC171" s="0" t="n">
        <f aca="false">IF(CHOOSE(MATCH(AJ$5,$B$10:$E$10,0),$B171,$C171,$D171,$E171)*AJ$6+AJ171*AJ$7&lt;AJ$2,AJ$3*AJ$4,0)</f>
        <v>0</v>
      </c>
      <c r="ED171" s="0" t="n">
        <f aca="false">IF(CHOOSE(MATCH(AK$5,$B$10:$E$10,0),$B171,$C171,$D171,$E171)*AK$6+AK171*AK$7&lt;AK$2,AK$3*AK$4,0)</f>
        <v>0</v>
      </c>
      <c r="EE171" s="0" t="n">
        <f aca="false">IF(CHOOSE(MATCH(AL$5,$B$10:$E$10,0),$B171,$C171,$D171,$E171)*AL$6+AL171*AL$7&lt;AL$2,AL$3*AL$4,0)</f>
        <v>0</v>
      </c>
      <c r="EF171" s="0" t="n">
        <f aca="false">IF(CHOOSE(MATCH(AM$5,$B$10:$E$10,0),$B171,$C171,$D171,$E171)*AM$6+AM171*AM$7&lt;AM$2,AM$3*AM$4,0)</f>
        <v>0</v>
      </c>
      <c r="EG171" s="0" t="n">
        <f aca="false">IF(CHOOSE(MATCH(AN$5,$B$10:$E$10,0),$B171,$C171,$D171,$E171)*AN$6+AN171*AN$7&lt;AN$2,AN$3*AN$4,0)</f>
        <v>0</v>
      </c>
      <c r="EH171" s="0" t="n">
        <f aca="false">IF(CHOOSE(MATCH(AO$5,$B$10:$E$10,0),$B171,$C171,$D171,$E171)*AO$6+AO171*AO$7&lt;AO$2,AO$3*AO$4,0)</f>
        <v>0</v>
      </c>
      <c r="EI171" s="0" t="n">
        <f aca="false">IF(CHOOSE(MATCH(AP$5,$B$10:$E$10,0),$B171,$C171,$D171,$E171)*AP$6+AP171*AP$7&lt;AP$2,AP$3*AP$4,0)</f>
        <v>0</v>
      </c>
      <c r="EJ171" s="0" t="n">
        <f aca="false">IF(CHOOSE(MATCH(AQ$5,$B$10:$E$10,0),$B171,$C171,$D171,$E171)*AQ$6+AQ171*AQ$7&lt;AQ$2,AQ$3*AQ$4,0)</f>
        <v>0</v>
      </c>
      <c r="EK171" s="0" t="n">
        <f aca="false">IF(CHOOSE(MATCH(AR$5,$B$10:$E$10,0),$B171,$C171,$D171,$E171)*AR$6+AR171*AR$7&lt;AR$2,AR$3*AR$4,0)</f>
        <v>0</v>
      </c>
      <c r="EL171" s="0" t="n">
        <f aca="false">IF(CHOOSE(MATCH(AS$5,$B$10:$E$10,0),$B171,$C171,$D171,$E171)*AS$6+AS171*AS$7&lt;AS$2,AS$3*AS$4,0)</f>
        <v>0</v>
      </c>
      <c r="EM171" s="0" t="n">
        <f aca="false">IF(CHOOSE(MATCH(AT$5,$B$10:$E$10,0),$B171,$C171,$D171,$E171)*AT$6+AT171*AT$7&lt;AT$2,AT$3*AT$4,0)</f>
        <v>0</v>
      </c>
      <c r="EN171" s="0" t="n">
        <f aca="false">IF(CHOOSE(MATCH(AU$5,$B$10:$E$10,0),$B171,$C171,$D171,$E171)*AU$6+AU171*AU$7&lt;AU$2,AU$3*AU$4,0)</f>
        <v>0</v>
      </c>
      <c r="EO171" s="0" t="n">
        <f aca="false">IF(CHOOSE(MATCH(AV$5,$B$10:$E$10,0),$B171,$C171,$D171,$E171)*AV$6+AV171*AV$7&lt;AV$2,AV$3*AV$4,0)</f>
        <v>0</v>
      </c>
      <c r="EP171" s="0" t="n">
        <f aca="false">IF(CHOOSE(MATCH(AW$5,$B$10:$E$10,0),$B171,$C171,$D171,$E171)*AW$6+AW171*AW$7&lt;AW$2,AW$3*AW$4,0)</f>
        <v>0</v>
      </c>
      <c r="EQ171" s="0" t="n">
        <f aca="false">IF(CHOOSE(MATCH(AX$5,$B$10:$E$10,0),$B171,$C171,$D171,$E171)*AX$6+AX171*AX$7&lt;AX$2,AX$3*AX$4,0)</f>
        <v>0</v>
      </c>
      <c r="ER171" s="0" t="n">
        <f aca="false">IF(CHOOSE(MATCH(AY$5,$B$10:$E$10,0),$B171,$C171,$D171,$E171)*AY$6+AY171*AY$7&lt;AY$2,AY$3*AY$4,0)</f>
        <v>0</v>
      </c>
      <c r="ES171" s="0" t="n">
        <f aca="false">IF(CHOOSE(MATCH(AZ$5,$B$10:$E$10,0),$B171,$C171,$D171,$E171)*AZ$6+AZ171*AZ$7&lt;AZ$2,AZ$3*AZ$4,0)</f>
        <v>0</v>
      </c>
      <c r="ET171" s="0" t="n">
        <f aca="false">IF(CHOOSE(MATCH(BA$5,$B$10:$E$10,0),$B171,$C171,$D171,$E171)*BA$6+BA171*BA$7&lt;BA$2,BA$3*BA$4,0)</f>
        <v>0</v>
      </c>
      <c r="EU171" s="0" t="n">
        <f aca="false">IF(CHOOSE(MATCH(BB$5,$B$10:$E$10,0),$B171,$C171,$D171,$E171)*BB$6+BB171*BB$7&lt;BB$2,BB$3*BB$4,0)</f>
        <v>0</v>
      </c>
      <c r="EV171" s="0" t="n">
        <f aca="false">IF(CHOOSE(MATCH(BC$5,$B$10:$E$10,0),$B171,$C171,$D171,$E171)*BC$6+BC171*BC$7&lt;BC$2,BC$3*BC$4,0)</f>
        <v>0</v>
      </c>
      <c r="EW171" s="0" t="n">
        <f aca="false">IF(CHOOSE(MATCH(BD$5,$B$10:$E$10,0),$B171,$C171,$D171,$E171)*BD$6+BD171*BD$7&lt;BD$2,BD$3*BD$4,0)</f>
        <v>0</v>
      </c>
      <c r="EX171" s="0" t="n">
        <f aca="false">IF(CHOOSE(MATCH(BE$5,$B$10:$E$10,0),$B171,$C171,$D171,$E171)*BE$6+BE171*BE$7&lt;BE$2,BE$3*BE$4,0)</f>
        <v>0</v>
      </c>
      <c r="EY171" s="0" t="n">
        <f aca="false">IF(CHOOSE(MATCH(BF$5,$B$10:$E$10,0),$B171,$C171,$D171,$E171)*BF$6+BF171*BF$7&lt;BF$2,BF$3*BF$4,0)</f>
        <v>0</v>
      </c>
      <c r="EZ171" s="0" t="n">
        <f aca="false">IF(CHOOSE(MATCH(BG$5,$B$10:$E$10,0),$B171,$C171,$D171,$E171)*BG$6+BG171*BG$7&lt;BG$2,BG$3*BG$4,0)</f>
        <v>0</v>
      </c>
      <c r="FA171" s="0" t="n">
        <f aca="false">IF(CHOOSE(MATCH(BH$5,$B$10:$E$10,0),$B171,$C171,$D171,$E171)*BH$6+BH171*BH$7&lt;BH$2,BH$3*BH$4,0)</f>
        <v>0</v>
      </c>
      <c r="FB171" s="0" t="n">
        <f aca="false">IF(CHOOSE(MATCH(BI$5,$B$10:$E$10,0),$B171,$C171,$D171,$E171)*BI$6+BI171*BI$7&lt;BI$2,BI$3*BI$4,0)</f>
        <v>0</v>
      </c>
      <c r="FC171" s="0" t="n">
        <f aca="false">IF(CHOOSE(MATCH(BJ$5,$B$10:$E$10,0),$B171,$C171,$D171,$E171)*BJ$6+BJ171*BJ$7&lt;BJ$2,BJ$3*BJ$4,0)</f>
        <v>0</v>
      </c>
      <c r="FD171" s="0" t="n">
        <f aca="false">IF(CHOOSE(MATCH(BK$5,$B$10:$E$10,0),$B171,$C171,$D171,$E171)*BK$6+BK171*BK$7&lt;BK$2,BK$3*BK$4,0)</f>
        <v>0</v>
      </c>
      <c r="FE171" s="0" t="n">
        <f aca="false">IF(CHOOSE(MATCH(BL$5,$B$10:$E$10,0),$B171,$C171,$D171,$E171)*BL$6+BL171*BL$7&lt;BL$2,BL$3*BL$4,0)</f>
        <v>0</v>
      </c>
      <c r="FF171" s="0" t="n">
        <f aca="false">IF(CHOOSE(MATCH(BM$5,$B$10:$E$10,0),$B171,$C171,$D171,$E171)*BM$6+BM171*BM$7&lt;BM$2,BM$3*BM$4,0)</f>
        <v>0</v>
      </c>
      <c r="FG171" s="0" t="n">
        <f aca="false">IF(CHOOSE(MATCH(BN$5,$B$10:$E$10,0),$B171,$C171,$D171,$E171)*BN$6+BN171*BN$7&lt;BN$2,BN$3*BN$4,0)</f>
        <v>0</v>
      </c>
      <c r="FH171" s="0" t="n">
        <f aca="false">IF(CHOOSE(MATCH(BO$5,$B$10:$E$10,0),$B171,$C171,$D171,$E171)*BO$6+BO171*BO$7&lt;BO$2,BO$3*BO$4,0)</f>
        <v>0</v>
      </c>
      <c r="FI171" s="0" t="n">
        <f aca="false">IF(CHOOSE(MATCH(BP$5,$B$10:$E$10,0),$B171,$C171,$D171,$E171)*BP$6+BP171*BP$7&lt;BP$2,BP$3*BP$4,0)</f>
        <v>0</v>
      </c>
      <c r="FJ171" s="0" t="n">
        <f aca="false">IF(CHOOSE(MATCH(BQ$5,$B$10:$E$10,0),$B171,$C171,$D171,$E171)*BQ$6+BQ171*BQ$7&lt;BQ$2,BQ$3*BQ$4,0)</f>
        <v>0</v>
      </c>
      <c r="FK171" s="0" t="n">
        <f aca="false">IF(CHOOSE(MATCH(BR$5,$B$10:$E$10,0),$B171,$C171,$D171,$E171)*BR$6+BR171*BR$7&lt;BR$2,BR$3*BR$4,0)</f>
        <v>0</v>
      </c>
      <c r="FL171" s="0" t="n">
        <f aca="false">IF(CHOOSE(MATCH(BS$5,$B$10:$E$10,0),$B171,$C171,$D171,$E171)*BS$6+BS171*BS$7&lt;BS$2,BS$3*BS$4,0)</f>
        <v>0</v>
      </c>
      <c r="FM171" s="0" t="n">
        <f aca="false">IF(CHOOSE(MATCH(BT$5,$B$10:$E$10,0),$B171,$C171,$D171,$E171)*BT$6+BT171*BT$7&lt;BT$2,BT$3*BT$4,0)</f>
        <v>0</v>
      </c>
      <c r="FN171" s="0" t="n">
        <f aca="false">IF(CHOOSE(MATCH(BU$5,$B$10:$E$10,0),$B171,$C171,$D171,$E171)*BU$6+BU171*BU$7&lt;BU$2,BU$3*BU$4,0)</f>
        <v>0</v>
      </c>
      <c r="FO171" s="0" t="n">
        <f aca="false">IF(CHOOSE(MATCH(BV$5,$B$10:$E$10,0),$B171,$C171,$D171,$E171)*BV$6+BV171*BV$7&lt;BV$2,BV$3*BV$4,0)</f>
        <v>0</v>
      </c>
      <c r="FP171" s="0" t="n">
        <f aca="false">IF(CHOOSE(MATCH(BW$5,$B$10:$E$10,0),$B171,$C171,$D171,$E171)*BW$6+BW171*BW$7&lt;BW$2,BW$3*BW$4,0)</f>
        <v>0</v>
      </c>
      <c r="FQ171" s="0" t="n">
        <f aca="false">IF(CHOOSE(MATCH(BX$5,$B$10:$E$10,0),$B171,$C171,$D171,$E171)*BX$6+BX171*BX$7&lt;BX$2,BX$3*BX$4,0)</f>
        <v>0</v>
      </c>
      <c r="FR171" s="0" t="n">
        <f aca="false">IF(CHOOSE(MATCH(BY$5,$B$10:$E$10,0),$B171,$C171,$D171,$E171)*BY$6+BY171*BY$7&lt;BY$2,BY$3*BY$4,0)</f>
        <v>0</v>
      </c>
      <c r="FS171" s="0" t="n">
        <f aca="false">IF(CHOOSE(MATCH(BZ$5,$B$10:$E$10,0),$B171,$C171,$D171,$E171)*BZ$6+BZ171*BZ$7&lt;BZ$2,BZ$3*BZ$4,0)</f>
        <v>0</v>
      </c>
      <c r="FT171" s="0" t="n">
        <f aca="false">IF(CHOOSE(MATCH(CA$5,$B$10:$E$10,0),$B171,$C171,$D171,$E171)*CA$6+CA171*CA$7&lt;CA$2,CA$3*CA$4,0)</f>
        <v>0</v>
      </c>
      <c r="FU171" s="0" t="n">
        <f aca="false">IF(CHOOSE(MATCH(CB$5,$B$10:$E$10,0),$B171,$C171,$D171,$E171)*CB$6+CB171*CB$7&lt;CB$2,CB$3*CB$4,0)</f>
        <v>0</v>
      </c>
      <c r="FV171" s="0" t="n">
        <f aca="false">IF(CHOOSE(MATCH(CC$5,$B$10:$E$10,0),$B171,$C171,$D171,$E171)*CC$6+CC171*CC$7&lt;CC$2,CC$3*CC$4,0)</f>
        <v>0</v>
      </c>
      <c r="FW171" s="0" t="n">
        <f aca="false">IF(CHOOSE(MATCH(CD$5,$B$10:$E$10,0),$B171,$C171,$D171,$E171)*CD$6+CD171*CD$7&lt;CD$2,CD$3*CD$4,0)</f>
        <v>0</v>
      </c>
      <c r="FX171" s="0" t="n">
        <f aca="false">IF(CHOOSE(MATCH(CE$5,$B$10:$E$10,0),$B171,$C171,$D171,$E171)*CE$6+CE171*CE$7&lt;CE$2,CE$3*CE$4,0)</f>
        <v>0</v>
      </c>
      <c r="FY171" s="0" t="n">
        <f aca="false">IF(CHOOSE(MATCH(CF$5,$B$10:$E$10,0),$B171,$C171,$D171,$E171)*CF$6+CF171*CF$7&lt;CF$2,CF$3*CF$4,0)</f>
        <v>0</v>
      </c>
      <c r="FZ171" s="0" t="n">
        <f aca="false">IF(CHOOSE(MATCH(CG$5,$B$10:$E$10,0),$B171,$C171,$D171,$E171)*CG$6+CG171*CG$7&lt;CG$2,CG$3*CG$4,0)</f>
        <v>0</v>
      </c>
      <c r="GA171" s="0" t="n">
        <f aca="false">IF(CHOOSE(MATCH(CH$5,$B$10:$E$10,0),$B171,$C171,$D171,$E171)*CH$6+CH171*CH$7&lt;CH$2,CH$3*CH$4,0)</f>
        <v>0</v>
      </c>
      <c r="GB171" s="0" t="n">
        <f aca="false">IF(CHOOSE(MATCH(CI$5,$B$10:$E$10,0),$B171,$C171,$D171,$E171)*CI$6+CI171*CI$7&lt;CI$2,CI$3*CI$4,0)</f>
        <v>0</v>
      </c>
      <c r="GC171" s="0" t="n">
        <f aca="false">IF(CHOOSE(MATCH(CJ$5,$B$10:$E$10,0),$B171,$C171,$D171,$E171)*CJ$6+CJ171*CJ$7&lt;CJ$2,CJ$3*CJ$4,0)</f>
        <v>0</v>
      </c>
      <c r="GD171" s="0" t="n">
        <f aca="false">IF(CHOOSE(MATCH(CK$5,$B$10:$E$10,0),$B171,$C171,$D171,$E171)*CK$6+CK171*CK$7&lt;CK$2,CK$3*CK$4,0)</f>
        <v>0</v>
      </c>
      <c r="GE171" s="0" t="n">
        <f aca="false">IF(CHOOSE(MATCH(CL$5,$B$10:$E$10,0),$B171,$C171,$D171,$E171)*CL$6+CL171*CL$7&lt;CL$2,CL$3*CL$4,0)</f>
        <v>0</v>
      </c>
      <c r="GF171" s="0" t="n">
        <f aca="false">IF(CHOOSE(MATCH(CM$5,$B$10:$E$10,0),$B171,$C171,$D171,$E171)*CM$6+CM171*CM$7&lt;CM$2,CM$3*CM$4,0)</f>
        <v>0</v>
      </c>
      <c r="GG171" s="0" t="n">
        <f aca="false">IF(CHOOSE(MATCH(CN$5,$B$10:$E$10,0),$B171,$C171,$D171,$E171)*CN$6+CN171*CN$7&lt;CN$2,CN$3*CN$4,0)</f>
        <v>0</v>
      </c>
      <c r="GH171" s="0" t="n">
        <f aca="false">IF(CHOOSE(MATCH(CO$5,$B$10:$E$10,0),$B171,$C171,$D171,$E171)*CO$6+CO171*CO$7&lt;CO$2,CO$3*CO$4,0)</f>
        <v>0</v>
      </c>
      <c r="GI171" s="0" t="n">
        <f aca="false">IF(CHOOSE(MATCH(CP$5,$B$10:$E$10,0),$B171,$C171,$D171,$E171)*CP$6+CP171*CP$7&lt;CP$2,CP$3*CP$4,0)</f>
        <v>0</v>
      </c>
      <c r="GJ171" s="0" t="n">
        <f aca="false">IF(CHOOSE(MATCH(CQ$5,$B$10:$E$10,0),$B171,$C171,$D171,$E171)*CQ$6+CQ171*CQ$7&lt;CQ$2,CQ$3*CQ$4,0)</f>
        <v>0</v>
      </c>
      <c r="GK171" s="0" t="n">
        <f aca="false">IF(CHOOSE(MATCH(CR$5,$B$10:$E$10,0),$B171,$C171,$D171,$E171)*CR$6+CR171*CR$7&lt;CR$2,CR$3*CR$4,0)</f>
        <v>0</v>
      </c>
      <c r="GL171" s="0" t="n">
        <f aca="false">IF(CHOOSE(MATCH(CS$5,$B$10:$E$10,0),$B171,$C171,$D171,$E171)*CS$6+CS171*CS$7&lt;CS$2,CS$3*CS$4,0)</f>
        <v>0</v>
      </c>
      <c r="GM171" s="0" t="n">
        <f aca="false">IF(CHOOSE(MATCH(CT$5,$B$10:$E$10,0),$B171,$C171,$D171,$E171)*CT$6+CT171*CT$7&lt;CT$2,CT$3*CT$4,0)</f>
        <v>0</v>
      </c>
      <c r="GN171" s="0" t="n">
        <f aca="false">IF(CHOOSE(MATCH(CU$5,$B$10:$E$10,0),$B171,$C171,$D171,$E171)*CU$6+CU171*CU$7&lt;CU$2,CU$3*CU$4,0)</f>
        <v>0</v>
      </c>
      <c r="GO171" s="0" t="n">
        <f aca="false">IF(CHOOSE(MATCH(CV$5,$B$10:$E$10,0),$B171,$C171,$D171,$E171)*CV$6+CV171*CV$7&lt;CV$2,CV$3*CV$4,0)</f>
        <v>0</v>
      </c>
      <c r="GP171" s="0" t="n">
        <f aca="false">IF(CHOOSE(MATCH(CW$5,$B$10:$E$10,0),$B171,$C171,$D171,$E171)*CW$6+CW171*CW$7&lt;CW$2,CW$3*CW$4,0)</f>
        <v>0</v>
      </c>
      <c r="GQ171" s="0" t="n">
        <f aca="false">IF(CHOOSE(MATCH(CX$5,$B$10:$E$10,0),$B171,$C171,$D171,$E171)*CX$6+CX171*CX$7&lt;CX$2,CX$3*CX$4,0)</f>
        <v>0</v>
      </c>
      <c r="GS171" s="0" t="n">
        <f aca="false">SUM(CZ171:GQ171)</f>
        <v>0</v>
      </c>
      <c r="GT171" s="0" t="n">
        <f aca="false">IF(GS171&gt;$GS$6,1,0)</f>
        <v>0</v>
      </c>
    </row>
    <row r="172" customFormat="false" ht="14" hidden="false" customHeight="false" outlineLevel="0" collapsed="false">
      <c r="A172" s="0" t="n">
        <v>162</v>
      </c>
      <c r="B172" s="0" t="n">
        <v>-0.534280984459812</v>
      </c>
      <c r="C172" s="0" t="n">
        <v>-1.07423115344491</v>
      </c>
      <c r="D172" s="0" t="n">
        <v>-0.126276332532568</v>
      </c>
      <c r="E172" s="0" t="n">
        <v>0.0626738452203744</v>
      </c>
      <c r="G172" s="0" t="n">
        <v>1.46467300510267</v>
      </c>
      <c r="H172" s="0" t="n">
        <v>-1.2101963875466</v>
      </c>
      <c r="I172" s="0" t="n">
        <v>0.986801751423627</v>
      </c>
      <c r="J172" s="0" t="n">
        <v>0.343579813488759</v>
      </c>
      <c r="K172" s="0" t="n">
        <v>-0.235124844039092</v>
      </c>
      <c r="L172" s="0" t="n">
        <v>1.16332557809073</v>
      </c>
      <c r="M172" s="0" t="n">
        <v>0.777847617428051</v>
      </c>
      <c r="N172" s="0" t="n">
        <v>0.198626821656944</v>
      </c>
      <c r="O172" s="0" t="n">
        <v>0.808017830422614</v>
      </c>
      <c r="P172" s="0" t="n">
        <v>-0.11172915037605</v>
      </c>
      <c r="Q172" s="0" t="n">
        <v>0.621428171143634</v>
      </c>
      <c r="R172" s="0" t="n">
        <v>-1.52645952766761</v>
      </c>
      <c r="S172" s="0" t="n">
        <v>-1.06258084997535</v>
      </c>
      <c r="T172" s="0" t="n">
        <v>0.0123554855235852</v>
      </c>
      <c r="U172" s="0" t="n">
        <v>0.399071495849057</v>
      </c>
      <c r="V172" s="0" t="n">
        <v>1.19631295092404</v>
      </c>
      <c r="W172" s="0" t="n">
        <v>0.057290208133054</v>
      </c>
      <c r="X172" s="0" t="n">
        <v>-1.81860741577111</v>
      </c>
      <c r="Y172" s="0" t="n">
        <v>-0.00141540112963412</v>
      </c>
      <c r="Z172" s="0" t="n">
        <v>0.695649760018569</v>
      </c>
      <c r="AA172" s="0" t="n">
        <v>0.184991222340614</v>
      </c>
      <c r="AB172" s="0" t="n">
        <v>-0.755881046643481</v>
      </c>
      <c r="AC172" s="0" t="n">
        <v>1.10468590719393</v>
      </c>
      <c r="AD172" s="0" t="n">
        <v>1.74353317561327</v>
      </c>
      <c r="AE172" s="0" t="n">
        <v>0.612820940659731</v>
      </c>
      <c r="AF172" s="0" t="n">
        <v>-0.0934255695028696</v>
      </c>
      <c r="AG172" s="0" t="n">
        <v>-2.00366230274085</v>
      </c>
      <c r="AH172" s="0" t="n">
        <v>1.23967765830457</v>
      </c>
      <c r="AI172" s="0" t="n">
        <v>0.423212895839242</v>
      </c>
      <c r="AJ172" s="0" t="n">
        <v>0.304717104882002</v>
      </c>
      <c r="AK172" s="0" t="n">
        <v>-0.838181222206913</v>
      </c>
      <c r="AL172" s="0" t="n">
        <v>0.968175299931318</v>
      </c>
      <c r="AM172" s="0" t="n">
        <v>-1.07859023046331</v>
      </c>
      <c r="AN172" s="0" t="n">
        <v>-1.25030510389479</v>
      </c>
      <c r="AO172" s="0" t="n">
        <v>0.135780737764435</v>
      </c>
      <c r="AP172" s="0" t="n">
        <v>0.446251533503528</v>
      </c>
      <c r="AQ172" s="0" t="n">
        <v>1.55529050971381</v>
      </c>
      <c r="AR172" s="0" t="n">
        <v>0.610884853813332</v>
      </c>
      <c r="AS172" s="0" t="n">
        <v>0.531267687620129</v>
      </c>
      <c r="AT172" s="0" t="n">
        <v>1.30911303131143</v>
      </c>
      <c r="AU172" s="0" t="n">
        <v>-3.03058186545968</v>
      </c>
      <c r="AV172" s="0" t="n">
        <v>1.26583472592756</v>
      </c>
      <c r="AW172" s="0" t="n">
        <v>-0.631854391031084</v>
      </c>
      <c r="AX172" s="0" t="n">
        <v>0.435544507126906</v>
      </c>
      <c r="AY172" s="0" t="n">
        <v>-0.153249857248738</v>
      </c>
      <c r="AZ172" s="0" t="n">
        <v>-0.914558313525049</v>
      </c>
      <c r="BA172" s="0" t="n">
        <v>-0.596564859733917</v>
      </c>
      <c r="BB172" s="0" t="n">
        <v>-1.2815007721656</v>
      </c>
      <c r="BC172" s="0" t="n">
        <v>0.248041942541022</v>
      </c>
      <c r="BD172" s="0" t="n">
        <v>0.779712081566686</v>
      </c>
      <c r="BE172" s="0" t="n">
        <v>1.37578126668814</v>
      </c>
      <c r="BF172" s="0" t="n">
        <v>0.828870270197513</v>
      </c>
      <c r="BG172" s="0" t="n">
        <v>0.817383352114121</v>
      </c>
      <c r="BH172" s="0" t="n">
        <v>1.54840563482139</v>
      </c>
      <c r="BI172" s="0" t="n">
        <v>-0.177446963789407</v>
      </c>
      <c r="BJ172" s="0" t="n">
        <v>0.413695033785189</v>
      </c>
      <c r="BK172" s="0" t="n">
        <v>1.27354269352509</v>
      </c>
      <c r="BL172" s="0" t="n">
        <v>0.778986759542022</v>
      </c>
      <c r="BM172" s="0" t="n">
        <v>0.434199591836659</v>
      </c>
      <c r="BN172" s="0" t="n">
        <v>1.3588328329206</v>
      </c>
      <c r="BO172" s="0" t="n">
        <v>-0.160607669386081</v>
      </c>
      <c r="BP172" s="0" t="n">
        <v>0.503196133649908</v>
      </c>
      <c r="BQ172" s="0" t="n">
        <v>-1.07476580524235</v>
      </c>
      <c r="BR172" s="0" t="n">
        <v>0.129221007227898</v>
      </c>
      <c r="BS172" s="0" t="n">
        <v>-0.4576895662467</v>
      </c>
      <c r="BT172" s="0" t="n">
        <v>0.485131295135943</v>
      </c>
      <c r="BU172" s="0" t="n">
        <v>3.48722096532583</v>
      </c>
      <c r="BV172" s="0" t="n">
        <v>-1.77222318598069</v>
      </c>
      <c r="BW172" s="0" t="n">
        <v>1.52376742335036</v>
      </c>
      <c r="BX172" s="0" t="n">
        <v>1.03591673905612</v>
      </c>
      <c r="BY172" s="0" t="n">
        <v>1.00298848337843</v>
      </c>
      <c r="BZ172" s="0" t="n">
        <v>-0.00615841599937994</v>
      </c>
      <c r="CA172" s="0" t="n">
        <v>0.358958232027362</v>
      </c>
      <c r="CB172" s="0" t="n">
        <v>-0.334666765411384</v>
      </c>
      <c r="CC172" s="0" t="n">
        <v>0.709947016730439</v>
      </c>
      <c r="CD172" s="0" t="n">
        <v>-0.82736050899257</v>
      </c>
      <c r="CE172" s="0" t="n">
        <v>-0.120508047984913</v>
      </c>
      <c r="CF172" s="0" t="n">
        <v>-0.94353254098678</v>
      </c>
      <c r="CG172" s="0" t="n">
        <v>0.0804482169769472</v>
      </c>
      <c r="CH172" s="0" t="n">
        <v>0.367128905054415</v>
      </c>
      <c r="CI172" s="0" t="n">
        <v>2.0933566702297</v>
      </c>
      <c r="CJ172" s="0" t="n">
        <v>0.614113560004626</v>
      </c>
      <c r="CK172" s="0" t="n">
        <v>-0.387501586374128</v>
      </c>
      <c r="CL172" s="0" t="n">
        <v>1.44701516546775</v>
      </c>
      <c r="CM172" s="0" t="n">
        <v>-0.480318931295187</v>
      </c>
      <c r="CN172" s="0" t="n">
        <v>-1.89673301065341</v>
      </c>
      <c r="CO172" s="0" t="n">
        <v>-2.09473000722937</v>
      </c>
      <c r="CP172" s="0" t="n">
        <v>0.984066446108045</v>
      </c>
      <c r="CQ172" s="0" t="n">
        <v>2.45785486185923</v>
      </c>
      <c r="CR172" s="0" t="n">
        <v>-0.633349372947123</v>
      </c>
      <c r="CS172" s="0" t="n">
        <v>-2.37181666307151</v>
      </c>
      <c r="CT172" s="0" t="n">
        <v>-0.519762579642702</v>
      </c>
      <c r="CU172" s="0" t="n">
        <v>0.638593746771221</v>
      </c>
      <c r="CV172" s="0" t="n">
        <v>-0.609040853305487</v>
      </c>
      <c r="CW172" s="0" t="n">
        <v>-0.59154444898013</v>
      </c>
      <c r="CX172" s="0" t="n">
        <v>0.110651399154449</v>
      </c>
      <c r="CZ172" s="0" t="n">
        <f aca="false">IF(CHOOSE(MATCH(G$5,$B$10:$E$10,0),$B172,$C172,$D172,$E172)*G$6+G172*G$7&lt;G$2,G$3*G$4,0)</f>
        <v>0</v>
      </c>
      <c r="DA172" s="0" t="n">
        <f aca="false">IF(CHOOSE(MATCH(H$5,$B$10:$E$10,0),$B172,$C172,$D172,$E172)*H$6+H172*H$7&lt;H$2,H$3*H$4,0)</f>
        <v>0</v>
      </c>
      <c r="DB172" s="0" t="n">
        <f aca="false">IF(CHOOSE(MATCH(I$5,$B$10:$E$10,0),$B172,$C172,$D172,$E172)*I$6+I172*I$7&lt;I$2,I$3*I$4,0)</f>
        <v>0</v>
      </c>
      <c r="DC172" s="0" t="n">
        <f aca="false">IF(CHOOSE(MATCH(J$5,$B$10:$E$10,0),$B172,$C172,$D172,$E172)*J$6+J172*J$7&lt;J$2,J$3*J$4,0)</f>
        <v>0</v>
      </c>
      <c r="DD172" s="0" t="n">
        <f aca="false">IF(CHOOSE(MATCH(K$5,$B$10:$E$10,0),$B172,$C172,$D172,$E172)*K$6+K172*K$7&lt;K$2,K$3*K$4,0)</f>
        <v>0</v>
      </c>
      <c r="DE172" s="0" t="n">
        <f aca="false">IF(CHOOSE(MATCH(L$5,$B$10:$E$10,0),$B172,$C172,$D172,$E172)*L$6+L172*L$7&lt;L$2,L$3*L$4,0)</f>
        <v>0</v>
      </c>
      <c r="DF172" s="0" t="n">
        <f aca="false">IF(CHOOSE(MATCH(M$5,$B$10:$E$10,0),$B172,$C172,$D172,$E172)*M$6+M172*M$7&lt;M$2,M$3*M$4,0)</f>
        <v>0</v>
      </c>
      <c r="DG172" s="0" t="n">
        <f aca="false">IF(CHOOSE(MATCH(N$5,$B$10:$E$10,0),$B172,$C172,$D172,$E172)*N$6+N172*N$7&lt;N$2,N$3*N$4,0)</f>
        <v>0</v>
      </c>
      <c r="DH172" s="0" t="n">
        <f aca="false">IF(CHOOSE(MATCH(O$5,$B$10:$E$10,0),$B172,$C172,$D172,$E172)*O$6+O172*O$7&lt;O$2,O$3*O$4,0)</f>
        <v>0</v>
      </c>
      <c r="DI172" s="0" t="n">
        <f aca="false">IF(CHOOSE(MATCH(P$5,$B$10:$E$10,0),$B172,$C172,$D172,$E172)*P$6+P172*P$7&lt;P$2,P$3*P$4,0)</f>
        <v>0</v>
      </c>
      <c r="DJ172" s="0" t="n">
        <f aca="false">IF(CHOOSE(MATCH(Q$5,$B$10:$E$10,0),$B172,$C172,$D172,$E172)*Q$6+Q172*Q$7&lt;Q$2,Q$3*Q$4,0)</f>
        <v>0</v>
      </c>
      <c r="DK172" s="0" t="n">
        <f aca="false">IF(CHOOSE(MATCH(R$5,$B$10:$E$10,0),$B172,$C172,$D172,$E172)*R$6+R172*R$7&lt;R$2,R$3*R$4,0)</f>
        <v>0</v>
      </c>
      <c r="DL172" s="0" t="n">
        <f aca="false">IF(CHOOSE(MATCH(S$5,$B$10:$E$10,0),$B172,$C172,$D172,$E172)*S$6+S172*S$7&lt;S$2,S$3*S$4,0)</f>
        <v>0</v>
      </c>
      <c r="DM172" s="0" t="n">
        <f aca="false">IF(CHOOSE(MATCH(T$5,$B$10:$E$10,0),$B172,$C172,$D172,$E172)*T$6+T172*T$7&lt;T$2,T$3*T$4,0)</f>
        <v>0</v>
      </c>
      <c r="DN172" s="0" t="n">
        <f aca="false">IF(CHOOSE(MATCH(U$5,$B$10:$E$10,0),$B172,$C172,$D172,$E172)*U$6+U172*U$7&lt;U$2,U$3*U$4,0)</f>
        <v>0</v>
      </c>
      <c r="DO172" s="0" t="n">
        <f aca="false">IF(CHOOSE(MATCH(V$5,$B$10:$E$10,0),$B172,$C172,$D172,$E172)*V$6+V172*V$7&lt;V$2,V$3*V$4,0)</f>
        <v>0</v>
      </c>
      <c r="DP172" s="0" t="n">
        <f aca="false">IF(CHOOSE(MATCH(W$5,$B$10:$E$10,0),$B172,$C172,$D172,$E172)*W$6+W172*W$7&lt;W$2,W$3*W$4,0)</f>
        <v>0</v>
      </c>
      <c r="DQ172" s="0" t="n">
        <f aca="false">IF(CHOOSE(MATCH(X$5,$B$10:$E$10,0),$B172,$C172,$D172,$E172)*X$6+X172*X$7&lt;X$2,X$3*X$4,0)</f>
        <v>0</v>
      </c>
      <c r="DR172" s="0" t="n">
        <f aca="false">IF(CHOOSE(MATCH(Y$5,$B$10:$E$10,0),$B172,$C172,$D172,$E172)*Y$6+Y172*Y$7&lt;Y$2,Y$3*Y$4,0)</f>
        <v>0</v>
      </c>
      <c r="DS172" s="0" t="n">
        <f aca="false">IF(CHOOSE(MATCH(Z$5,$B$10:$E$10,0),$B172,$C172,$D172,$E172)*Z$6+Z172*Z$7&lt;Z$2,Z$3*Z$4,0)</f>
        <v>0</v>
      </c>
      <c r="DT172" s="0" t="n">
        <f aca="false">IF(CHOOSE(MATCH(AA$5,$B$10:$E$10,0),$B172,$C172,$D172,$E172)*AA$6+AA172*AA$7&lt;AA$2,AA$3*AA$4,0)</f>
        <v>0</v>
      </c>
      <c r="DU172" s="0" t="n">
        <f aca="false">IF(CHOOSE(MATCH(AB$5,$B$10:$E$10,0),$B172,$C172,$D172,$E172)*AB$6+AB172*AB$7&lt;AB$2,AB$3*AB$4,0)</f>
        <v>0</v>
      </c>
      <c r="DV172" s="0" t="n">
        <f aca="false">IF(CHOOSE(MATCH(AC$5,$B$10:$E$10,0),$B172,$C172,$D172,$E172)*AC$6+AC172*AC$7&lt;AC$2,AC$3*AC$4,0)</f>
        <v>0</v>
      </c>
      <c r="DW172" s="0" t="n">
        <f aca="false">IF(CHOOSE(MATCH(AD$5,$B$10:$E$10,0),$B172,$C172,$D172,$E172)*AD$6+AD172*AD$7&lt;AD$2,AD$3*AD$4,0)</f>
        <v>0</v>
      </c>
      <c r="DX172" s="0" t="n">
        <f aca="false">IF(CHOOSE(MATCH(AE$5,$B$10:$E$10,0),$B172,$C172,$D172,$E172)*AE$6+AE172*AE$7&lt;AE$2,AE$3*AE$4,0)</f>
        <v>0</v>
      </c>
      <c r="DY172" s="0" t="n">
        <f aca="false">IF(CHOOSE(MATCH(AF$5,$B$10:$E$10,0),$B172,$C172,$D172,$E172)*AF$6+AF172*AF$7&lt;AF$2,AF$3*AF$4,0)</f>
        <v>0</v>
      </c>
      <c r="DZ172" s="0" t="n">
        <f aca="false">IF(CHOOSE(MATCH(AG$5,$B$10:$E$10,0),$B172,$C172,$D172,$E172)*AG$6+AG172*AG$7&lt;AG$2,AG$3*AG$4,0)</f>
        <v>12.5</v>
      </c>
      <c r="EA172" s="0" t="n">
        <f aca="false">IF(CHOOSE(MATCH(AH$5,$B$10:$E$10,0),$B172,$C172,$D172,$E172)*AH$6+AH172*AH$7&lt;AH$2,AH$3*AH$4,0)</f>
        <v>0</v>
      </c>
      <c r="EB172" s="0" t="n">
        <f aca="false">IF(CHOOSE(MATCH(AI$5,$B$10:$E$10,0),$B172,$C172,$D172,$E172)*AI$6+AI172*AI$7&lt;AI$2,AI$3*AI$4,0)</f>
        <v>0</v>
      </c>
      <c r="EC172" s="0" t="n">
        <f aca="false">IF(CHOOSE(MATCH(AJ$5,$B$10:$E$10,0),$B172,$C172,$D172,$E172)*AJ$6+AJ172*AJ$7&lt;AJ$2,AJ$3*AJ$4,0)</f>
        <v>0</v>
      </c>
      <c r="ED172" s="0" t="n">
        <f aca="false">IF(CHOOSE(MATCH(AK$5,$B$10:$E$10,0),$B172,$C172,$D172,$E172)*AK$6+AK172*AK$7&lt;AK$2,AK$3*AK$4,0)</f>
        <v>0</v>
      </c>
      <c r="EE172" s="0" t="n">
        <f aca="false">IF(CHOOSE(MATCH(AL$5,$B$10:$E$10,0),$B172,$C172,$D172,$E172)*AL$6+AL172*AL$7&lt;AL$2,AL$3*AL$4,0)</f>
        <v>0</v>
      </c>
      <c r="EF172" s="0" t="n">
        <f aca="false">IF(CHOOSE(MATCH(AM$5,$B$10:$E$10,0),$B172,$C172,$D172,$E172)*AM$6+AM172*AM$7&lt;AM$2,AM$3*AM$4,0)</f>
        <v>0</v>
      </c>
      <c r="EG172" s="0" t="n">
        <f aca="false">IF(CHOOSE(MATCH(AN$5,$B$10:$E$10,0),$B172,$C172,$D172,$E172)*AN$6+AN172*AN$7&lt;AN$2,AN$3*AN$4,0)</f>
        <v>0</v>
      </c>
      <c r="EH172" s="0" t="n">
        <f aca="false">IF(CHOOSE(MATCH(AO$5,$B$10:$E$10,0),$B172,$C172,$D172,$E172)*AO$6+AO172*AO$7&lt;AO$2,AO$3*AO$4,0)</f>
        <v>0</v>
      </c>
      <c r="EI172" s="0" t="n">
        <f aca="false">IF(CHOOSE(MATCH(AP$5,$B$10:$E$10,0),$B172,$C172,$D172,$E172)*AP$6+AP172*AP$7&lt;AP$2,AP$3*AP$4,0)</f>
        <v>0</v>
      </c>
      <c r="EJ172" s="0" t="n">
        <f aca="false">IF(CHOOSE(MATCH(AQ$5,$B$10:$E$10,0),$B172,$C172,$D172,$E172)*AQ$6+AQ172*AQ$7&lt;AQ$2,AQ$3*AQ$4,0)</f>
        <v>0</v>
      </c>
      <c r="EK172" s="0" t="n">
        <f aca="false">IF(CHOOSE(MATCH(AR$5,$B$10:$E$10,0),$B172,$C172,$D172,$E172)*AR$6+AR172*AR$7&lt;AR$2,AR$3*AR$4,0)</f>
        <v>0</v>
      </c>
      <c r="EL172" s="0" t="n">
        <f aca="false">IF(CHOOSE(MATCH(AS$5,$B$10:$E$10,0),$B172,$C172,$D172,$E172)*AS$6+AS172*AS$7&lt;AS$2,AS$3*AS$4,0)</f>
        <v>0</v>
      </c>
      <c r="EM172" s="0" t="n">
        <f aca="false">IF(CHOOSE(MATCH(AT$5,$B$10:$E$10,0),$B172,$C172,$D172,$E172)*AT$6+AT172*AT$7&lt;AT$2,AT$3*AT$4,0)</f>
        <v>0</v>
      </c>
      <c r="EN172" s="0" t="n">
        <f aca="false">IF(CHOOSE(MATCH(AU$5,$B$10:$E$10,0),$B172,$C172,$D172,$E172)*AU$6+AU172*AU$7&lt;AU$2,AU$3*AU$4,0)</f>
        <v>2.5</v>
      </c>
      <c r="EO172" s="0" t="n">
        <f aca="false">IF(CHOOSE(MATCH(AV$5,$B$10:$E$10,0),$B172,$C172,$D172,$E172)*AV$6+AV172*AV$7&lt;AV$2,AV$3*AV$4,0)</f>
        <v>0</v>
      </c>
      <c r="EP172" s="0" t="n">
        <f aca="false">IF(CHOOSE(MATCH(AW$5,$B$10:$E$10,0),$B172,$C172,$D172,$E172)*AW$6+AW172*AW$7&lt;AW$2,AW$3*AW$4,0)</f>
        <v>0</v>
      </c>
      <c r="EQ172" s="0" t="n">
        <f aca="false">IF(CHOOSE(MATCH(AX$5,$B$10:$E$10,0),$B172,$C172,$D172,$E172)*AX$6+AX172*AX$7&lt;AX$2,AX$3*AX$4,0)</f>
        <v>0</v>
      </c>
      <c r="ER172" s="0" t="n">
        <f aca="false">IF(CHOOSE(MATCH(AY$5,$B$10:$E$10,0),$B172,$C172,$D172,$E172)*AY$6+AY172*AY$7&lt;AY$2,AY$3*AY$4,0)</f>
        <v>0</v>
      </c>
      <c r="ES172" s="0" t="n">
        <f aca="false">IF(CHOOSE(MATCH(AZ$5,$B$10:$E$10,0),$B172,$C172,$D172,$E172)*AZ$6+AZ172*AZ$7&lt;AZ$2,AZ$3*AZ$4,0)</f>
        <v>0</v>
      </c>
      <c r="ET172" s="0" t="n">
        <f aca="false">IF(CHOOSE(MATCH(BA$5,$B$10:$E$10,0),$B172,$C172,$D172,$E172)*BA$6+BA172*BA$7&lt;BA$2,BA$3*BA$4,0)</f>
        <v>0</v>
      </c>
      <c r="EU172" s="0" t="n">
        <f aca="false">IF(CHOOSE(MATCH(BB$5,$B$10:$E$10,0),$B172,$C172,$D172,$E172)*BB$6+BB172*BB$7&lt;BB$2,BB$3*BB$4,0)</f>
        <v>0</v>
      </c>
      <c r="EV172" s="0" t="n">
        <f aca="false">IF(CHOOSE(MATCH(BC$5,$B$10:$E$10,0),$B172,$C172,$D172,$E172)*BC$6+BC172*BC$7&lt;BC$2,BC$3*BC$4,0)</f>
        <v>0</v>
      </c>
      <c r="EW172" s="0" t="n">
        <f aca="false">IF(CHOOSE(MATCH(BD$5,$B$10:$E$10,0),$B172,$C172,$D172,$E172)*BD$6+BD172*BD$7&lt;BD$2,BD$3*BD$4,0)</f>
        <v>0</v>
      </c>
      <c r="EX172" s="0" t="n">
        <f aca="false">IF(CHOOSE(MATCH(BE$5,$B$10:$E$10,0),$B172,$C172,$D172,$E172)*BE$6+BE172*BE$7&lt;BE$2,BE$3*BE$4,0)</f>
        <v>0</v>
      </c>
      <c r="EY172" s="0" t="n">
        <f aca="false">IF(CHOOSE(MATCH(BF$5,$B$10:$E$10,0),$B172,$C172,$D172,$E172)*BF$6+BF172*BF$7&lt;BF$2,BF$3*BF$4,0)</f>
        <v>0</v>
      </c>
      <c r="EZ172" s="0" t="n">
        <f aca="false">IF(CHOOSE(MATCH(BG$5,$B$10:$E$10,0),$B172,$C172,$D172,$E172)*BG$6+BG172*BG$7&lt;BG$2,BG$3*BG$4,0)</f>
        <v>0</v>
      </c>
      <c r="FA172" s="0" t="n">
        <f aca="false">IF(CHOOSE(MATCH(BH$5,$B$10:$E$10,0),$B172,$C172,$D172,$E172)*BH$6+BH172*BH$7&lt;BH$2,BH$3*BH$4,0)</f>
        <v>0</v>
      </c>
      <c r="FB172" s="0" t="n">
        <f aca="false">IF(CHOOSE(MATCH(BI$5,$B$10:$E$10,0),$B172,$C172,$D172,$E172)*BI$6+BI172*BI$7&lt;BI$2,BI$3*BI$4,0)</f>
        <v>0</v>
      </c>
      <c r="FC172" s="0" t="n">
        <f aca="false">IF(CHOOSE(MATCH(BJ$5,$B$10:$E$10,0),$B172,$C172,$D172,$E172)*BJ$6+BJ172*BJ$7&lt;BJ$2,BJ$3*BJ$4,0)</f>
        <v>0</v>
      </c>
      <c r="FD172" s="0" t="n">
        <f aca="false">IF(CHOOSE(MATCH(BK$5,$B$10:$E$10,0),$B172,$C172,$D172,$E172)*BK$6+BK172*BK$7&lt;BK$2,BK$3*BK$4,0)</f>
        <v>0</v>
      </c>
      <c r="FE172" s="0" t="n">
        <f aca="false">IF(CHOOSE(MATCH(BL$5,$B$10:$E$10,0),$B172,$C172,$D172,$E172)*BL$6+BL172*BL$7&lt;BL$2,BL$3*BL$4,0)</f>
        <v>0</v>
      </c>
      <c r="FF172" s="0" t="n">
        <f aca="false">IF(CHOOSE(MATCH(BM$5,$B$10:$E$10,0),$B172,$C172,$D172,$E172)*BM$6+BM172*BM$7&lt;BM$2,BM$3*BM$4,0)</f>
        <v>0</v>
      </c>
      <c r="FG172" s="0" t="n">
        <f aca="false">IF(CHOOSE(MATCH(BN$5,$B$10:$E$10,0),$B172,$C172,$D172,$E172)*BN$6+BN172*BN$7&lt;BN$2,BN$3*BN$4,0)</f>
        <v>0</v>
      </c>
      <c r="FH172" s="0" t="n">
        <f aca="false">IF(CHOOSE(MATCH(BO$5,$B$10:$E$10,0),$B172,$C172,$D172,$E172)*BO$6+BO172*BO$7&lt;BO$2,BO$3*BO$4,0)</f>
        <v>0</v>
      </c>
      <c r="FI172" s="0" t="n">
        <f aca="false">IF(CHOOSE(MATCH(BP$5,$B$10:$E$10,0),$B172,$C172,$D172,$E172)*BP$6+BP172*BP$7&lt;BP$2,BP$3*BP$4,0)</f>
        <v>0</v>
      </c>
      <c r="FJ172" s="0" t="n">
        <f aca="false">IF(CHOOSE(MATCH(BQ$5,$B$10:$E$10,0),$B172,$C172,$D172,$E172)*BQ$6+BQ172*BQ$7&lt;BQ$2,BQ$3*BQ$4,0)</f>
        <v>0</v>
      </c>
      <c r="FK172" s="0" t="n">
        <f aca="false">IF(CHOOSE(MATCH(BR$5,$B$10:$E$10,0),$B172,$C172,$D172,$E172)*BR$6+BR172*BR$7&lt;BR$2,BR$3*BR$4,0)</f>
        <v>0</v>
      </c>
      <c r="FL172" s="0" t="n">
        <f aca="false">IF(CHOOSE(MATCH(BS$5,$B$10:$E$10,0),$B172,$C172,$D172,$E172)*BS$6+BS172*BS$7&lt;BS$2,BS$3*BS$4,0)</f>
        <v>0</v>
      </c>
      <c r="FM172" s="0" t="n">
        <f aca="false">IF(CHOOSE(MATCH(BT$5,$B$10:$E$10,0),$B172,$C172,$D172,$E172)*BT$6+BT172*BT$7&lt;BT$2,BT$3*BT$4,0)</f>
        <v>0</v>
      </c>
      <c r="FN172" s="0" t="n">
        <f aca="false">IF(CHOOSE(MATCH(BU$5,$B$10:$E$10,0),$B172,$C172,$D172,$E172)*BU$6+BU172*BU$7&lt;BU$2,BU$3*BU$4,0)</f>
        <v>0</v>
      </c>
      <c r="FO172" s="0" t="n">
        <f aca="false">IF(CHOOSE(MATCH(BV$5,$B$10:$E$10,0),$B172,$C172,$D172,$E172)*BV$6+BV172*BV$7&lt;BV$2,BV$3*BV$4,0)</f>
        <v>0</v>
      </c>
      <c r="FP172" s="0" t="n">
        <f aca="false">IF(CHOOSE(MATCH(BW$5,$B$10:$E$10,0),$B172,$C172,$D172,$E172)*BW$6+BW172*BW$7&lt;BW$2,BW$3*BW$4,0)</f>
        <v>0</v>
      </c>
      <c r="FQ172" s="0" t="n">
        <f aca="false">IF(CHOOSE(MATCH(BX$5,$B$10:$E$10,0),$B172,$C172,$D172,$E172)*BX$6+BX172*BX$7&lt;BX$2,BX$3*BX$4,0)</f>
        <v>0</v>
      </c>
      <c r="FR172" s="0" t="n">
        <f aca="false">IF(CHOOSE(MATCH(BY$5,$B$10:$E$10,0),$B172,$C172,$D172,$E172)*BY$6+BY172*BY$7&lt;BY$2,BY$3*BY$4,0)</f>
        <v>0</v>
      </c>
      <c r="FS172" s="0" t="n">
        <f aca="false">IF(CHOOSE(MATCH(BZ$5,$B$10:$E$10,0),$B172,$C172,$D172,$E172)*BZ$6+BZ172*BZ$7&lt;BZ$2,BZ$3*BZ$4,0)</f>
        <v>0</v>
      </c>
      <c r="FT172" s="0" t="n">
        <f aca="false">IF(CHOOSE(MATCH(CA$5,$B$10:$E$10,0),$B172,$C172,$D172,$E172)*CA$6+CA172*CA$7&lt;CA$2,CA$3*CA$4,0)</f>
        <v>0</v>
      </c>
      <c r="FU172" s="0" t="n">
        <f aca="false">IF(CHOOSE(MATCH(CB$5,$B$10:$E$10,0),$B172,$C172,$D172,$E172)*CB$6+CB172*CB$7&lt;CB$2,CB$3*CB$4,0)</f>
        <v>0</v>
      </c>
      <c r="FV172" s="0" t="n">
        <f aca="false">IF(CHOOSE(MATCH(CC$5,$B$10:$E$10,0),$B172,$C172,$D172,$E172)*CC$6+CC172*CC$7&lt;CC$2,CC$3*CC$4,0)</f>
        <v>0</v>
      </c>
      <c r="FW172" s="0" t="n">
        <f aca="false">IF(CHOOSE(MATCH(CD$5,$B$10:$E$10,0),$B172,$C172,$D172,$E172)*CD$6+CD172*CD$7&lt;CD$2,CD$3*CD$4,0)</f>
        <v>0</v>
      </c>
      <c r="FX172" s="0" t="n">
        <f aca="false">IF(CHOOSE(MATCH(CE$5,$B$10:$E$10,0),$B172,$C172,$D172,$E172)*CE$6+CE172*CE$7&lt;CE$2,CE$3*CE$4,0)</f>
        <v>0</v>
      </c>
      <c r="FY172" s="0" t="n">
        <f aca="false">IF(CHOOSE(MATCH(CF$5,$B$10:$E$10,0),$B172,$C172,$D172,$E172)*CF$6+CF172*CF$7&lt;CF$2,CF$3*CF$4,0)</f>
        <v>0</v>
      </c>
      <c r="FZ172" s="0" t="n">
        <f aca="false">IF(CHOOSE(MATCH(CG$5,$B$10:$E$10,0),$B172,$C172,$D172,$E172)*CG$6+CG172*CG$7&lt;CG$2,CG$3*CG$4,0)</f>
        <v>0</v>
      </c>
      <c r="GA172" s="0" t="n">
        <f aca="false">IF(CHOOSE(MATCH(CH$5,$B$10:$E$10,0),$B172,$C172,$D172,$E172)*CH$6+CH172*CH$7&lt;CH$2,CH$3*CH$4,0)</f>
        <v>0</v>
      </c>
      <c r="GB172" s="0" t="n">
        <f aca="false">IF(CHOOSE(MATCH(CI$5,$B$10:$E$10,0),$B172,$C172,$D172,$E172)*CI$6+CI172*CI$7&lt;CI$2,CI$3*CI$4,0)</f>
        <v>0</v>
      </c>
      <c r="GC172" s="0" t="n">
        <f aca="false">IF(CHOOSE(MATCH(CJ$5,$B$10:$E$10,0),$B172,$C172,$D172,$E172)*CJ$6+CJ172*CJ$7&lt;CJ$2,CJ$3*CJ$4,0)</f>
        <v>0</v>
      </c>
      <c r="GD172" s="0" t="n">
        <f aca="false">IF(CHOOSE(MATCH(CK$5,$B$10:$E$10,0),$B172,$C172,$D172,$E172)*CK$6+CK172*CK$7&lt;CK$2,CK$3*CK$4,0)</f>
        <v>0</v>
      </c>
      <c r="GE172" s="0" t="n">
        <f aca="false">IF(CHOOSE(MATCH(CL$5,$B$10:$E$10,0),$B172,$C172,$D172,$E172)*CL$6+CL172*CL$7&lt;CL$2,CL$3*CL$4,0)</f>
        <v>0</v>
      </c>
      <c r="GF172" s="0" t="n">
        <f aca="false">IF(CHOOSE(MATCH(CM$5,$B$10:$E$10,0),$B172,$C172,$D172,$E172)*CM$6+CM172*CM$7&lt;CM$2,CM$3*CM$4,0)</f>
        <v>0</v>
      </c>
      <c r="GG172" s="0" t="n">
        <f aca="false">IF(CHOOSE(MATCH(CN$5,$B$10:$E$10,0),$B172,$C172,$D172,$E172)*CN$6+CN172*CN$7&lt;CN$2,CN$3*CN$4,0)</f>
        <v>0</v>
      </c>
      <c r="GH172" s="0" t="n">
        <f aca="false">IF(CHOOSE(MATCH(CO$5,$B$10:$E$10,0),$B172,$C172,$D172,$E172)*CO$6+CO172*CO$7&lt;CO$2,CO$3*CO$4,0)</f>
        <v>0</v>
      </c>
      <c r="GI172" s="0" t="n">
        <f aca="false">IF(CHOOSE(MATCH(CP$5,$B$10:$E$10,0),$B172,$C172,$D172,$E172)*CP$6+CP172*CP$7&lt;CP$2,CP$3*CP$4,0)</f>
        <v>0</v>
      </c>
      <c r="GJ172" s="0" t="n">
        <f aca="false">IF(CHOOSE(MATCH(CQ$5,$B$10:$E$10,0),$B172,$C172,$D172,$E172)*CQ$6+CQ172*CQ$7&lt;CQ$2,CQ$3*CQ$4,0)</f>
        <v>0</v>
      </c>
      <c r="GK172" s="0" t="n">
        <f aca="false">IF(CHOOSE(MATCH(CR$5,$B$10:$E$10,0),$B172,$C172,$D172,$E172)*CR$6+CR172*CR$7&lt;CR$2,CR$3*CR$4,0)</f>
        <v>0</v>
      </c>
      <c r="GL172" s="0" t="n">
        <f aca="false">IF(CHOOSE(MATCH(CS$5,$B$10:$E$10,0),$B172,$C172,$D172,$E172)*CS$6+CS172*CS$7&lt;CS$2,CS$3*CS$4,0)</f>
        <v>0</v>
      </c>
      <c r="GM172" s="0" t="n">
        <f aca="false">IF(CHOOSE(MATCH(CT$5,$B$10:$E$10,0),$B172,$C172,$D172,$E172)*CT$6+CT172*CT$7&lt;CT$2,CT$3*CT$4,0)</f>
        <v>0</v>
      </c>
      <c r="GN172" s="0" t="n">
        <f aca="false">IF(CHOOSE(MATCH(CU$5,$B$10:$E$10,0),$B172,$C172,$D172,$E172)*CU$6+CU172*CU$7&lt;CU$2,CU$3*CU$4,0)</f>
        <v>0</v>
      </c>
      <c r="GO172" s="0" t="n">
        <f aca="false">IF(CHOOSE(MATCH(CV$5,$B$10:$E$10,0),$B172,$C172,$D172,$E172)*CV$6+CV172*CV$7&lt;CV$2,CV$3*CV$4,0)</f>
        <v>0</v>
      </c>
      <c r="GP172" s="0" t="n">
        <f aca="false">IF(CHOOSE(MATCH(CW$5,$B$10:$E$10,0),$B172,$C172,$D172,$E172)*CW$6+CW172*CW$7&lt;CW$2,CW$3*CW$4,0)</f>
        <v>0</v>
      </c>
      <c r="GQ172" s="0" t="n">
        <f aca="false">IF(CHOOSE(MATCH(CX$5,$B$10:$E$10,0),$B172,$C172,$D172,$E172)*CX$6+CX172*CX$7&lt;CX$2,CX$3*CX$4,0)</f>
        <v>0</v>
      </c>
      <c r="GS172" s="0" t="n">
        <f aca="false">SUM(CZ172:GQ172)</f>
        <v>15</v>
      </c>
      <c r="GT172" s="0" t="n">
        <f aca="false">IF(GS172&gt;$GS$6,1,0)</f>
        <v>0</v>
      </c>
    </row>
    <row r="173" customFormat="false" ht="14" hidden="false" customHeight="false" outlineLevel="0" collapsed="false">
      <c r="A173" s="0" t="n">
        <v>163</v>
      </c>
      <c r="B173" s="0" t="n">
        <f aca="false">-0.648918424316187</f>
        <v>-0.648918424316187</v>
      </c>
      <c r="C173" s="0" t="n">
        <v>-0.27743136862947</v>
      </c>
      <c r="D173" s="0" t="n">
        <v>-0.737797074921022</v>
      </c>
      <c r="E173" s="0" t="n">
        <v>-0.733674368666188</v>
      </c>
      <c r="G173" s="0" t="n">
        <v>-1.29059571918333</v>
      </c>
      <c r="H173" s="0" t="n">
        <v>-0.694092250341782</v>
      </c>
      <c r="I173" s="0" t="n">
        <v>-0.647812612442067</v>
      </c>
      <c r="J173" s="0" t="n">
        <v>0.620129867456853</v>
      </c>
      <c r="K173" s="0" t="n">
        <v>0.371223904949147</v>
      </c>
      <c r="L173" s="0" t="n">
        <v>0.647623892291449</v>
      </c>
      <c r="M173" s="0" t="n">
        <v>1.59087903739419</v>
      </c>
      <c r="N173" s="0" t="n">
        <v>-0.313543750962708</v>
      </c>
      <c r="O173" s="0" t="n">
        <v>1.26976374303922</v>
      </c>
      <c r="P173" s="0" t="n">
        <v>0.122435039884294</v>
      </c>
      <c r="Q173" s="0" t="n">
        <v>-0.148298795465962</v>
      </c>
      <c r="R173" s="0" t="n">
        <v>-0.60655679590127</v>
      </c>
      <c r="S173" s="0" t="n">
        <v>0.324973825627239</v>
      </c>
      <c r="T173" s="0" t="n">
        <v>-0.256808334597736</v>
      </c>
      <c r="U173" s="0" t="n">
        <v>1.44854311656673</v>
      </c>
      <c r="V173" s="0" t="n">
        <v>-0.642726263322402</v>
      </c>
      <c r="W173" s="0" t="n">
        <v>0.483239546156256</v>
      </c>
      <c r="X173" s="0" t="n">
        <v>-1.30336502479622</v>
      </c>
      <c r="Y173" s="0" t="n">
        <v>-0.255148506767</v>
      </c>
      <c r="Z173" s="0" t="n">
        <v>0.250568064075196</v>
      </c>
      <c r="AA173" s="0" t="n">
        <v>-1.8754417396849</v>
      </c>
      <c r="AB173" s="0" t="n">
        <v>-1.44440491567366</v>
      </c>
      <c r="AC173" s="0" t="n">
        <v>-1.08050926428405</v>
      </c>
      <c r="AD173" s="0" t="n">
        <v>-0.795253072283231</v>
      </c>
      <c r="AE173" s="0" t="n">
        <v>-1.31344904730213</v>
      </c>
      <c r="AF173" s="0" t="n">
        <v>1.35710251925047</v>
      </c>
      <c r="AG173" s="0" t="n">
        <v>-0.591453499509953</v>
      </c>
      <c r="AH173" s="0" t="n">
        <v>0.288489445665618</v>
      </c>
      <c r="AI173" s="0" t="n">
        <v>-1.01162868304527</v>
      </c>
      <c r="AJ173" s="0" t="n">
        <v>1.03696493169991</v>
      </c>
      <c r="AK173" s="0" t="n">
        <v>-0.317966168950079</v>
      </c>
      <c r="AL173" s="0" t="n">
        <v>0.709455889591482</v>
      </c>
      <c r="AM173" s="0" t="n">
        <v>1.11033841676544</v>
      </c>
      <c r="AN173" s="0" t="n">
        <v>0.929182988329558</v>
      </c>
      <c r="AO173" s="0" t="n">
        <v>-0.138405766847427</v>
      </c>
      <c r="AP173" s="0" t="n">
        <v>0.416279135606601</v>
      </c>
      <c r="AQ173" s="0" t="n">
        <v>0.243626345763914</v>
      </c>
      <c r="AR173" s="0" t="n">
        <v>-1.53584551298991</v>
      </c>
      <c r="AS173" s="0" t="n">
        <v>-0.572875933357864</v>
      </c>
      <c r="AT173" s="0" t="n">
        <v>1.86532815860119</v>
      </c>
      <c r="AU173" s="0" t="n">
        <v>0.66308075474808</v>
      </c>
      <c r="AV173" s="0" t="n">
        <v>0.741301846574061</v>
      </c>
      <c r="AW173" s="0" t="n">
        <v>0.12783175407094</v>
      </c>
      <c r="AX173" s="0" t="n">
        <v>-0.303755314234877</v>
      </c>
      <c r="AY173" s="0" t="n">
        <v>0.498687313665869</v>
      </c>
      <c r="AZ173" s="0" t="n">
        <v>1.48027993418509</v>
      </c>
      <c r="BA173" s="0" t="n">
        <v>-0.0239845121541293</v>
      </c>
      <c r="BB173" s="0" t="n">
        <v>-1.26192389870994</v>
      </c>
      <c r="BC173" s="0" t="n">
        <v>0.00317413650918752</v>
      </c>
      <c r="BD173" s="0" t="n">
        <v>0.683617145114113</v>
      </c>
      <c r="BE173" s="0" t="n">
        <v>0.512857241119491</v>
      </c>
      <c r="BF173" s="0" t="n">
        <v>-0.935799562284955</v>
      </c>
      <c r="BG173" s="0" t="n">
        <v>-1.23245172289899</v>
      </c>
      <c r="BH173" s="0" t="n">
        <v>0.885313511389541</v>
      </c>
      <c r="BI173" s="0" t="n">
        <v>0.976028786681127</v>
      </c>
      <c r="BJ173" s="0" t="n">
        <v>1.38510586111806</v>
      </c>
      <c r="BK173" s="0" t="n">
        <v>-1.50855612446321</v>
      </c>
      <c r="BL173" s="0" t="n">
        <v>-0.272971192316618</v>
      </c>
      <c r="BM173" s="0" t="n">
        <v>0.629800069873454</v>
      </c>
      <c r="BN173" s="0" t="n">
        <v>-0.496349912282312</v>
      </c>
      <c r="BO173" s="0" t="n">
        <v>0.138173845698475</v>
      </c>
      <c r="BP173" s="0" t="n">
        <v>-1.40658357850043</v>
      </c>
      <c r="BQ173" s="0" t="n">
        <v>0.624586391495541</v>
      </c>
      <c r="BR173" s="0" t="n">
        <v>0.14551460481016</v>
      </c>
      <c r="BS173" s="0" t="n">
        <v>0.880793322721729</v>
      </c>
      <c r="BT173" s="0" t="n">
        <v>-1.14074737211922</v>
      </c>
      <c r="BU173" s="0" t="n">
        <v>0.538063886779128</v>
      </c>
      <c r="BV173" s="0" t="n">
        <v>0.352845290763071</v>
      </c>
      <c r="BW173" s="0" t="n">
        <v>0.259576609096257</v>
      </c>
      <c r="BX173" s="0" t="n">
        <v>0.324973825627239</v>
      </c>
      <c r="BY173" s="0" t="n">
        <v>0.427735358243808</v>
      </c>
      <c r="BZ173" s="0" t="n">
        <v>-1.24930465972284</v>
      </c>
      <c r="CA173" s="0" t="n">
        <v>1.54410827235552</v>
      </c>
      <c r="CB173" s="0" t="n">
        <v>-1.95124812307768</v>
      </c>
      <c r="CC173" s="0" t="n">
        <v>-0.334343894792255</v>
      </c>
      <c r="CD173" s="0" t="n">
        <v>1.58952389028855</v>
      </c>
      <c r="CE173" s="0" t="n">
        <v>0.385110752176843</v>
      </c>
      <c r="CF173" s="0" t="n">
        <v>2.77657818514854</v>
      </c>
      <c r="CG173" s="0" t="n">
        <v>0.800723682914395</v>
      </c>
      <c r="CH173" s="0" t="n">
        <v>0.618738340563141</v>
      </c>
      <c r="CI173" s="0" t="n">
        <v>-2.80670064967126</v>
      </c>
      <c r="CJ173" s="0" t="n">
        <v>-0.739089500711998</v>
      </c>
      <c r="CK173" s="0" t="n">
        <v>1.28498413687339</v>
      </c>
      <c r="CL173" s="0" t="n">
        <v>1.39982603286626</v>
      </c>
      <c r="CM173" s="0" t="n">
        <v>-2.70178134087473</v>
      </c>
      <c r="CN173" s="0" t="n">
        <v>-1.10440623757313</v>
      </c>
      <c r="CO173" s="0" t="n">
        <v>0.45692559069721</v>
      </c>
      <c r="CP173" s="0" t="n">
        <v>-0.0399040800402872</v>
      </c>
      <c r="CQ173" s="0" t="n">
        <v>0.12659825188166</v>
      </c>
      <c r="CR173" s="0" t="n">
        <v>-2.02697265194729</v>
      </c>
      <c r="CS173" s="0" t="n">
        <v>0.463473952549975</v>
      </c>
      <c r="CT173" s="0" t="n">
        <v>0.699649262969615</v>
      </c>
      <c r="CU173" s="0" t="n">
        <v>-1.38310952024767</v>
      </c>
      <c r="CV173" s="0" t="n">
        <v>0.729472731109127</v>
      </c>
      <c r="CW173" s="0" t="n">
        <v>-0.90668436314445</v>
      </c>
      <c r="CX173" s="0" t="n">
        <v>0.514778548676986</v>
      </c>
      <c r="CZ173" s="0" t="n">
        <f aca="false">IF(CHOOSE(MATCH(G$5,$B$10:$E$10,0),$B173,$C173,$D173,$E173)*G$6+G173*G$7&lt;G$2,G$3*G$4,0)</f>
        <v>0</v>
      </c>
      <c r="DA173" s="0" t="n">
        <f aca="false">IF(CHOOSE(MATCH(H$5,$B$10:$E$10,0),$B173,$C173,$D173,$E173)*H$6+H173*H$7&lt;H$2,H$3*H$4,0)</f>
        <v>0</v>
      </c>
      <c r="DB173" s="0" t="n">
        <f aca="false">IF(CHOOSE(MATCH(I$5,$B$10:$E$10,0),$B173,$C173,$D173,$E173)*I$6+I173*I$7&lt;I$2,I$3*I$4,0)</f>
        <v>0</v>
      </c>
      <c r="DC173" s="0" t="n">
        <f aca="false">IF(CHOOSE(MATCH(J$5,$B$10:$E$10,0),$B173,$C173,$D173,$E173)*J$6+J173*J$7&lt;J$2,J$3*J$4,0)</f>
        <v>0</v>
      </c>
      <c r="DD173" s="0" t="n">
        <f aca="false">IF(CHOOSE(MATCH(K$5,$B$10:$E$10,0),$B173,$C173,$D173,$E173)*K$6+K173*K$7&lt;K$2,K$3*K$4,0)</f>
        <v>0</v>
      </c>
      <c r="DE173" s="0" t="n">
        <f aca="false">IF(CHOOSE(MATCH(L$5,$B$10:$E$10,0),$B173,$C173,$D173,$E173)*L$6+L173*L$7&lt;L$2,L$3*L$4,0)</f>
        <v>0</v>
      </c>
      <c r="DF173" s="0" t="n">
        <f aca="false">IF(CHOOSE(MATCH(M$5,$B$10:$E$10,0),$B173,$C173,$D173,$E173)*M$6+M173*M$7&lt;M$2,M$3*M$4,0)</f>
        <v>0</v>
      </c>
      <c r="DG173" s="0" t="n">
        <f aca="false">IF(CHOOSE(MATCH(N$5,$B$10:$E$10,0),$B173,$C173,$D173,$E173)*N$6+N173*N$7&lt;N$2,N$3*N$4,0)</f>
        <v>0</v>
      </c>
      <c r="DH173" s="0" t="n">
        <f aca="false">IF(CHOOSE(MATCH(O$5,$B$10:$E$10,0),$B173,$C173,$D173,$E173)*O$6+O173*O$7&lt;O$2,O$3*O$4,0)</f>
        <v>0</v>
      </c>
      <c r="DI173" s="0" t="n">
        <f aca="false">IF(CHOOSE(MATCH(P$5,$B$10:$E$10,0),$B173,$C173,$D173,$E173)*P$6+P173*P$7&lt;P$2,P$3*P$4,0)</f>
        <v>0</v>
      </c>
      <c r="DJ173" s="0" t="n">
        <f aca="false">IF(CHOOSE(MATCH(Q$5,$B$10:$E$10,0),$B173,$C173,$D173,$E173)*Q$6+Q173*Q$7&lt;Q$2,Q$3*Q$4,0)</f>
        <v>0</v>
      </c>
      <c r="DK173" s="0" t="n">
        <f aca="false">IF(CHOOSE(MATCH(R$5,$B$10:$E$10,0),$B173,$C173,$D173,$E173)*R$6+R173*R$7&lt;R$2,R$3*R$4,0)</f>
        <v>0</v>
      </c>
      <c r="DL173" s="0" t="n">
        <f aca="false">IF(CHOOSE(MATCH(S$5,$B$10:$E$10,0),$B173,$C173,$D173,$E173)*S$6+S173*S$7&lt;S$2,S$3*S$4,0)</f>
        <v>0</v>
      </c>
      <c r="DM173" s="0" t="n">
        <f aca="false">IF(CHOOSE(MATCH(T$5,$B$10:$E$10,0),$B173,$C173,$D173,$E173)*T$6+T173*T$7&lt;T$2,T$3*T$4,0)</f>
        <v>0</v>
      </c>
      <c r="DN173" s="0" t="n">
        <f aca="false">IF(CHOOSE(MATCH(U$5,$B$10:$E$10,0),$B173,$C173,$D173,$E173)*U$6+U173*U$7&lt;U$2,U$3*U$4,0)</f>
        <v>0</v>
      </c>
      <c r="DO173" s="0" t="n">
        <f aca="false">IF(CHOOSE(MATCH(V$5,$B$10:$E$10,0),$B173,$C173,$D173,$E173)*V$6+V173*V$7&lt;V$2,V$3*V$4,0)</f>
        <v>0</v>
      </c>
      <c r="DP173" s="0" t="n">
        <f aca="false">IF(CHOOSE(MATCH(W$5,$B$10:$E$10,0),$B173,$C173,$D173,$E173)*W$6+W173*W$7&lt;W$2,W$3*W$4,0)</f>
        <v>0</v>
      </c>
      <c r="DQ173" s="0" t="n">
        <f aca="false">IF(CHOOSE(MATCH(X$5,$B$10:$E$10,0),$B173,$C173,$D173,$E173)*X$6+X173*X$7&lt;X$2,X$3*X$4,0)</f>
        <v>0</v>
      </c>
      <c r="DR173" s="0" t="n">
        <f aca="false">IF(CHOOSE(MATCH(Y$5,$B$10:$E$10,0),$B173,$C173,$D173,$E173)*Y$6+Y173*Y$7&lt;Y$2,Y$3*Y$4,0)</f>
        <v>0</v>
      </c>
      <c r="DS173" s="0" t="n">
        <f aca="false">IF(CHOOSE(MATCH(Z$5,$B$10:$E$10,0),$B173,$C173,$D173,$E173)*Z$6+Z173*Z$7&lt;Z$2,Z$3*Z$4,0)</f>
        <v>0</v>
      </c>
      <c r="DT173" s="0" t="n">
        <f aca="false">IF(CHOOSE(MATCH(AA$5,$B$10:$E$10,0),$B173,$C173,$D173,$E173)*AA$6+AA173*AA$7&lt;AA$2,AA$3*AA$4,0)</f>
        <v>0</v>
      </c>
      <c r="DU173" s="0" t="n">
        <f aca="false">IF(CHOOSE(MATCH(AB$5,$B$10:$E$10,0),$B173,$C173,$D173,$E173)*AB$6+AB173*AB$7&lt;AB$2,AB$3*AB$4,0)</f>
        <v>0</v>
      </c>
      <c r="DV173" s="0" t="n">
        <f aca="false">IF(CHOOSE(MATCH(AC$5,$B$10:$E$10,0),$B173,$C173,$D173,$E173)*AC$6+AC173*AC$7&lt;AC$2,AC$3*AC$4,0)</f>
        <v>0</v>
      </c>
      <c r="DW173" s="0" t="n">
        <f aca="false">IF(CHOOSE(MATCH(AD$5,$B$10:$E$10,0),$B173,$C173,$D173,$E173)*AD$6+AD173*AD$7&lt;AD$2,AD$3*AD$4,0)</f>
        <v>0</v>
      </c>
      <c r="DX173" s="0" t="n">
        <f aca="false">IF(CHOOSE(MATCH(AE$5,$B$10:$E$10,0),$B173,$C173,$D173,$E173)*AE$6+AE173*AE$7&lt;AE$2,AE$3*AE$4,0)</f>
        <v>0</v>
      </c>
      <c r="DY173" s="0" t="n">
        <f aca="false">IF(CHOOSE(MATCH(AF$5,$B$10:$E$10,0),$B173,$C173,$D173,$E173)*AF$6+AF173*AF$7&lt;AF$2,AF$3*AF$4,0)</f>
        <v>0</v>
      </c>
      <c r="DZ173" s="0" t="n">
        <f aca="false">IF(CHOOSE(MATCH(AG$5,$B$10:$E$10,0),$B173,$C173,$D173,$E173)*AG$6+AG173*AG$7&lt;AG$2,AG$3*AG$4,0)</f>
        <v>0</v>
      </c>
      <c r="EA173" s="0" t="n">
        <f aca="false">IF(CHOOSE(MATCH(AH$5,$B$10:$E$10,0),$B173,$C173,$D173,$E173)*AH$6+AH173*AH$7&lt;AH$2,AH$3*AH$4,0)</f>
        <v>0</v>
      </c>
      <c r="EB173" s="0" t="n">
        <f aca="false">IF(CHOOSE(MATCH(AI$5,$B$10:$E$10,0),$B173,$C173,$D173,$E173)*AI$6+AI173*AI$7&lt;AI$2,AI$3*AI$4,0)</f>
        <v>0</v>
      </c>
      <c r="EC173" s="0" t="n">
        <f aca="false">IF(CHOOSE(MATCH(AJ$5,$B$10:$E$10,0),$B173,$C173,$D173,$E173)*AJ$6+AJ173*AJ$7&lt;AJ$2,AJ$3*AJ$4,0)</f>
        <v>0</v>
      </c>
      <c r="ED173" s="0" t="n">
        <f aca="false">IF(CHOOSE(MATCH(AK$5,$B$10:$E$10,0),$B173,$C173,$D173,$E173)*AK$6+AK173*AK$7&lt;AK$2,AK$3*AK$4,0)</f>
        <v>0</v>
      </c>
      <c r="EE173" s="0" t="n">
        <f aca="false">IF(CHOOSE(MATCH(AL$5,$B$10:$E$10,0),$B173,$C173,$D173,$E173)*AL$6+AL173*AL$7&lt;AL$2,AL$3*AL$4,0)</f>
        <v>0</v>
      </c>
      <c r="EF173" s="0" t="n">
        <f aca="false">IF(CHOOSE(MATCH(AM$5,$B$10:$E$10,0),$B173,$C173,$D173,$E173)*AM$6+AM173*AM$7&lt;AM$2,AM$3*AM$4,0)</f>
        <v>0</v>
      </c>
      <c r="EG173" s="0" t="n">
        <f aca="false">IF(CHOOSE(MATCH(AN$5,$B$10:$E$10,0),$B173,$C173,$D173,$E173)*AN$6+AN173*AN$7&lt;AN$2,AN$3*AN$4,0)</f>
        <v>0</v>
      </c>
      <c r="EH173" s="0" t="n">
        <f aca="false">IF(CHOOSE(MATCH(AO$5,$B$10:$E$10,0),$B173,$C173,$D173,$E173)*AO$6+AO173*AO$7&lt;AO$2,AO$3*AO$4,0)</f>
        <v>0</v>
      </c>
      <c r="EI173" s="0" t="n">
        <f aca="false">IF(CHOOSE(MATCH(AP$5,$B$10:$E$10,0),$B173,$C173,$D173,$E173)*AP$6+AP173*AP$7&lt;AP$2,AP$3*AP$4,0)</f>
        <v>0</v>
      </c>
      <c r="EJ173" s="0" t="n">
        <f aca="false">IF(CHOOSE(MATCH(AQ$5,$B$10:$E$10,0),$B173,$C173,$D173,$E173)*AQ$6+AQ173*AQ$7&lt;AQ$2,AQ$3*AQ$4,0)</f>
        <v>0</v>
      </c>
      <c r="EK173" s="0" t="n">
        <f aca="false">IF(CHOOSE(MATCH(AR$5,$B$10:$E$10,0),$B173,$C173,$D173,$E173)*AR$6+AR173*AR$7&lt;AR$2,AR$3*AR$4,0)</f>
        <v>0</v>
      </c>
      <c r="EL173" s="0" t="n">
        <f aca="false">IF(CHOOSE(MATCH(AS$5,$B$10:$E$10,0),$B173,$C173,$D173,$E173)*AS$6+AS173*AS$7&lt;AS$2,AS$3*AS$4,0)</f>
        <v>0</v>
      </c>
      <c r="EM173" s="0" t="n">
        <f aca="false">IF(CHOOSE(MATCH(AT$5,$B$10:$E$10,0),$B173,$C173,$D173,$E173)*AT$6+AT173*AT$7&lt;AT$2,AT$3*AT$4,0)</f>
        <v>0</v>
      </c>
      <c r="EN173" s="0" t="n">
        <f aca="false">IF(CHOOSE(MATCH(AU$5,$B$10:$E$10,0),$B173,$C173,$D173,$E173)*AU$6+AU173*AU$7&lt;AU$2,AU$3*AU$4,0)</f>
        <v>0</v>
      </c>
      <c r="EO173" s="0" t="n">
        <f aca="false">IF(CHOOSE(MATCH(AV$5,$B$10:$E$10,0),$B173,$C173,$D173,$E173)*AV$6+AV173*AV$7&lt;AV$2,AV$3*AV$4,0)</f>
        <v>0</v>
      </c>
      <c r="EP173" s="0" t="n">
        <f aca="false">IF(CHOOSE(MATCH(AW$5,$B$10:$E$10,0),$B173,$C173,$D173,$E173)*AW$6+AW173*AW$7&lt;AW$2,AW$3*AW$4,0)</f>
        <v>0</v>
      </c>
      <c r="EQ173" s="0" t="n">
        <f aca="false">IF(CHOOSE(MATCH(AX$5,$B$10:$E$10,0),$B173,$C173,$D173,$E173)*AX$6+AX173*AX$7&lt;AX$2,AX$3*AX$4,0)</f>
        <v>0</v>
      </c>
      <c r="ER173" s="0" t="n">
        <f aca="false">IF(CHOOSE(MATCH(AY$5,$B$10:$E$10,0),$B173,$C173,$D173,$E173)*AY$6+AY173*AY$7&lt;AY$2,AY$3*AY$4,0)</f>
        <v>0</v>
      </c>
      <c r="ES173" s="0" t="n">
        <f aca="false">IF(CHOOSE(MATCH(AZ$5,$B$10:$E$10,0),$B173,$C173,$D173,$E173)*AZ$6+AZ173*AZ$7&lt;AZ$2,AZ$3*AZ$4,0)</f>
        <v>0</v>
      </c>
      <c r="ET173" s="0" t="n">
        <f aca="false">IF(CHOOSE(MATCH(BA$5,$B$10:$E$10,0),$B173,$C173,$D173,$E173)*BA$6+BA173*BA$7&lt;BA$2,BA$3*BA$4,0)</f>
        <v>0</v>
      </c>
      <c r="EU173" s="0" t="n">
        <f aca="false">IF(CHOOSE(MATCH(BB$5,$B$10:$E$10,0),$B173,$C173,$D173,$E173)*BB$6+BB173*BB$7&lt;BB$2,BB$3*BB$4,0)</f>
        <v>0</v>
      </c>
      <c r="EV173" s="0" t="n">
        <f aca="false">IF(CHOOSE(MATCH(BC$5,$B$10:$E$10,0),$B173,$C173,$D173,$E173)*BC$6+BC173*BC$7&lt;BC$2,BC$3*BC$4,0)</f>
        <v>0</v>
      </c>
      <c r="EW173" s="0" t="n">
        <f aca="false">IF(CHOOSE(MATCH(BD$5,$B$10:$E$10,0),$B173,$C173,$D173,$E173)*BD$6+BD173*BD$7&lt;BD$2,BD$3*BD$4,0)</f>
        <v>0</v>
      </c>
      <c r="EX173" s="0" t="n">
        <f aca="false">IF(CHOOSE(MATCH(BE$5,$B$10:$E$10,0),$B173,$C173,$D173,$E173)*BE$6+BE173*BE$7&lt;BE$2,BE$3*BE$4,0)</f>
        <v>0</v>
      </c>
      <c r="EY173" s="0" t="n">
        <f aca="false">IF(CHOOSE(MATCH(BF$5,$B$10:$E$10,0),$B173,$C173,$D173,$E173)*BF$6+BF173*BF$7&lt;BF$2,BF$3*BF$4,0)</f>
        <v>0</v>
      </c>
      <c r="EZ173" s="0" t="n">
        <f aca="false">IF(CHOOSE(MATCH(BG$5,$B$10:$E$10,0),$B173,$C173,$D173,$E173)*BG$6+BG173*BG$7&lt;BG$2,BG$3*BG$4,0)</f>
        <v>0</v>
      </c>
      <c r="FA173" s="0" t="n">
        <f aca="false">IF(CHOOSE(MATCH(BH$5,$B$10:$E$10,0),$B173,$C173,$D173,$E173)*BH$6+BH173*BH$7&lt;BH$2,BH$3*BH$4,0)</f>
        <v>0</v>
      </c>
      <c r="FB173" s="0" t="n">
        <f aca="false">IF(CHOOSE(MATCH(BI$5,$B$10:$E$10,0),$B173,$C173,$D173,$E173)*BI$6+BI173*BI$7&lt;BI$2,BI$3*BI$4,0)</f>
        <v>0</v>
      </c>
      <c r="FC173" s="0" t="n">
        <f aca="false">IF(CHOOSE(MATCH(BJ$5,$B$10:$E$10,0),$B173,$C173,$D173,$E173)*BJ$6+BJ173*BJ$7&lt;BJ$2,BJ$3*BJ$4,0)</f>
        <v>0</v>
      </c>
      <c r="FD173" s="0" t="n">
        <f aca="false">IF(CHOOSE(MATCH(BK$5,$B$10:$E$10,0),$B173,$C173,$D173,$E173)*BK$6+BK173*BK$7&lt;BK$2,BK$3*BK$4,0)</f>
        <v>0</v>
      </c>
      <c r="FE173" s="0" t="n">
        <f aca="false">IF(CHOOSE(MATCH(BL$5,$B$10:$E$10,0),$B173,$C173,$D173,$E173)*BL$6+BL173*BL$7&lt;BL$2,BL$3*BL$4,0)</f>
        <v>0</v>
      </c>
      <c r="FF173" s="0" t="n">
        <f aca="false">IF(CHOOSE(MATCH(BM$5,$B$10:$E$10,0),$B173,$C173,$D173,$E173)*BM$6+BM173*BM$7&lt;BM$2,BM$3*BM$4,0)</f>
        <v>0</v>
      </c>
      <c r="FG173" s="0" t="n">
        <f aca="false">IF(CHOOSE(MATCH(BN$5,$B$10:$E$10,0),$B173,$C173,$D173,$E173)*BN$6+BN173*BN$7&lt;BN$2,BN$3*BN$4,0)</f>
        <v>0</v>
      </c>
      <c r="FH173" s="0" t="n">
        <f aca="false">IF(CHOOSE(MATCH(BO$5,$B$10:$E$10,0),$B173,$C173,$D173,$E173)*BO$6+BO173*BO$7&lt;BO$2,BO$3*BO$4,0)</f>
        <v>0</v>
      </c>
      <c r="FI173" s="0" t="n">
        <f aca="false">IF(CHOOSE(MATCH(BP$5,$B$10:$E$10,0),$B173,$C173,$D173,$E173)*BP$6+BP173*BP$7&lt;BP$2,BP$3*BP$4,0)</f>
        <v>0</v>
      </c>
      <c r="FJ173" s="0" t="n">
        <f aca="false">IF(CHOOSE(MATCH(BQ$5,$B$10:$E$10,0),$B173,$C173,$D173,$E173)*BQ$6+BQ173*BQ$7&lt;BQ$2,BQ$3*BQ$4,0)</f>
        <v>0</v>
      </c>
      <c r="FK173" s="0" t="n">
        <f aca="false">IF(CHOOSE(MATCH(BR$5,$B$10:$E$10,0),$B173,$C173,$D173,$E173)*BR$6+BR173*BR$7&lt;BR$2,BR$3*BR$4,0)</f>
        <v>0</v>
      </c>
      <c r="FL173" s="0" t="n">
        <f aca="false">IF(CHOOSE(MATCH(BS$5,$B$10:$E$10,0),$B173,$C173,$D173,$E173)*BS$6+BS173*BS$7&lt;BS$2,BS$3*BS$4,0)</f>
        <v>0</v>
      </c>
      <c r="FM173" s="0" t="n">
        <f aca="false">IF(CHOOSE(MATCH(BT$5,$B$10:$E$10,0),$B173,$C173,$D173,$E173)*BT$6+BT173*BT$7&lt;BT$2,BT$3*BT$4,0)</f>
        <v>0</v>
      </c>
      <c r="FN173" s="0" t="n">
        <f aca="false">IF(CHOOSE(MATCH(BU$5,$B$10:$E$10,0),$B173,$C173,$D173,$E173)*BU$6+BU173*BU$7&lt;BU$2,BU$3*BU$4,0)</f>
        <v>0</v>
      </c>
      <c r="FO173" s="0" t="n">
        <f aca="false">IF(CHOOSE(MATCH(BV$5,$B$10:$E$10,0),$B173,$C173,$D173,$E173)*BV$6+BV173*BV$7&lt;BV$2,BV$3*BV$4,0)</f>
        <v>0</v>
      </c>
      <c r="FP173" s="0" t="n">
        <f aca="false">IF(CHOOSE(MATCH(BW$5,$B$10:$E$10,0),$B173,$C173,$D173,$E173)*BW$6+BW173*BW$7&lt;BW$2,BW$3*BW$4,0)</f>
        <v>0</v>
      </c>
      <c r="FQ173" s="0" t="n">
        <f aca="false">IF(CHOOSE(MATCH(BX$5,$B$10:$E$10,0),$B173,$C173,$D173,$E173)*BX$6+BX173*BX$7&lt;BX$2,BX$3*BX$4,0)</f>
        <v>0</v>
      </c>
      <c r="FR173" s="0" t="n">
        <f aca="false">IF(CHOOSE(MATCH(BY$5,$B$10:$E$10,0),$B173,$C173,$D173,$E173)*BY$6+BY173*BY$7&lt;BY$2,BY$3*BY$4,0)</f>
        <v>0</v>
      </c>
      <c r="FS173" s="0" t="n">
        <f aca="false">IF(CHOOSE(MATCH(BZ$5,$B$10:$E$10,0),$B173,$C173,$D173,$E173)*BZ$6+BZ173*BZ$7&lt;BZ$2,BZ$3*BZ$4,0)</f>
        <v>0</v>
      </c>
      <c r="FT173" s="0" t="n">
        <f aca="false">IF(CHOOSE(MATCH(CA$5,$B$10:$E$10,0),$B173,$C173,$D173,$E173)*CA$6+CA173*CA$7&lt;CA$2,CA$3*CA$4,0)</f>
        <v>0</v>
      </c>
      <c r="FU173" s="0" t="n">
        <f aca="false">IF(CHOOSE(MATCH(CB$5,$B$10:$E$10,0),$B173,$C173,$D173,$E173)*CB$6+CB173*CB$7&lt;CB$2,CB$3*CB$4,0)</f>
        <v>12.5</v>
      </c>
      <c r="FV173" s="0" t="n">
        <f aca="false">IF(CHOOSE(MATCH(CC$5,$B$10:$E$10,0),$B173,$C173,$D173,$E173)*CC$6+CC173*CC$7&lt;CC$2,CC$3*CC$4,0)</f>
        <v>0</v>
      </c>
      <c r="FW173" s="0" t="n">
        <f aca="false">IF(CHOOSE(MATCH(CD$5,$B$10:$E$10,0),$B173,$C173,$D173,$E173)*CD$6+CD173*CD$7&lt;CD$2,CD$3*CD$4,0)</f>
        <v>0</v>
      </c>
      <c r="FX173" s="0" t="n">
        <f aca="false">IF(CHOOSE(MATCH(CE$5,$B$10:$E$10,0),$B173,$C173,$D173,$E173)*CE$6+CE173*CE$7&lt;CE$2,CE$3*CE$4,0)</f>
        <v>0</v>
      </c>
      <c r="FY173" s="0" t="n">
        <f aca="false">IF(CHOOSE(MATCH(CF$5,$B$10:$E$10,0),$B173,$C173,$D173,$E173)*CF$6+CF173*CF$7&lt;CF$2,CF$3*CF$4,0)</f>
        <v>0</v>
      </c>
      <c r="FZ173" s="0" t="n">
        <f aca="false">IF(CHOOSE(MATCH(CG$5,$B$10:$E$10,0),$B173,$C173,$D173,$E173)*CG$6+CG173*CG$7&lt;CG$2,CG$3*CG$4,0)</f>
        <v>0</v>
      </c>
      <c r="GA173" s="0" t="n">
        <f aca="false">IF(CHOOSE(MATCH(CH$5,$B$10:$E$10,0),$B173,$C173,$D173,$E173)*CH$6+CH173*CH$7&lt;CH$2,CH$3*CH$4,0)</f>
        <v>0</v>
      </c>
      <c r="GB173" s="0" t="n">
        <f aca="false">IF(CHOOSE(MATCH(CI$5,$B$10:$E$10,0),$B173,$C173,$D173,$E173)*CI$6+CI173*CI$7&lt;CI$2,CI$3*CI$4,0)</f>
        <v>0.5</v>
      </c>
      <c r="GC173" s="0" t="n">
        <f aca="false">IF(CHOOSE(MATCH(CJ$5,$B$10:$E$10,0),$B173,$C173,$D173,$E173)*CJ$6+CJ173*CJ$7&lt;CJ$2,CJ$3*CJ$4,0)</f>
        <v>0</v>
      </c>
      <c r="GD173" s="0" t="n">
        <f aca="false">IF(CHOOSE(MATCH(CK$5,$B$10:$E$10,0),$B173,$C173,$D173,$E173)*CK$6+CK173*CK$7&lt;CK$2,CK$3*CK$4,0)</f>
        <v>0</v>
      </c>
      <c r="GE173" s="0" t="n">
        <f aca="false">IF(CHOOSE(MATCH(CL$5,$B$10:$E$10,0),$B173,$C173,$D173,$E173)*CL$6+CL173*CL$7&lt;CL$2,CL$3*CL$4,0)</f>
        <v>0</v>
      </c>
      <c r="GF173" s="0" t="n">
        <f aca="false">IF(CHOOSE(MATCH(CM$5,$B$10:$E$10,0),$B173,$C173,$D173,$E173)*CM$6+CM173*CM$7&lt;CM$2,CM$3*CM$4,0)</f>
        <v>12.5</v>
      </c>
      <c r="GG173" s="0" t="n">
        <f aca="false">IF(CHOOSE(MATCH(CN$5,$B$10:$E$10,0),$B173,$C173,$D173,$E173)*CN$6+CN173*CN$7&lt;CN$2,CN$3*CN$4,0)</f>
        <v>0</v>
      </c>
      <c r="GH173" s="0" t="n">
        <f aca="false">IF(CHOOSE(MATCH(CO$5,$B$10:$E$10,0),$B173,$C173,$D173,$E173)*CO$6+CO173*CO$7&lt;CO$2,CO$3*CO$4,0)</f>
        <v>0</v>
      </c>
      <c r="GI173" s="0" t="n">
        <f aca="false">IF(CHOOSE(MATCH(CP$5,$B$10:$E$10,0),$B173,$C173,$D173,$E173)*CP$6+CP173*CP$7&lt;CP$2,CP$3*CP$4,0)</f>
        <v>0</v>
      </c>
      <c r="GJ173" s="0" t="n">
        <f aca="false">IF(CHOOSE(MATCH(CQ$5,$B$10:$E$10,0),$B173,$C173,$D173,$E173)*CQ$6+CQ173*CQ$7&lt;CQ$2,CQ$3*CQ$4,0)</f>
        <v>0</v>
      </c>
      <c r="GK173" s="0" t="n">
        <f aca="false">IF(CHOOSE(MATCH(CR$5,$B$10:$E$10,0),$B173,$C173,$D173,$E173)*CR$6+CR173*CR$7&lt;CR$2,CR$3*CR$4,0)</f>
        <v>0</v>
      </c>
      <c r="GL173" s="0" t="n">
        <f aca="false">IF(CHOOSE(MATCH(CS$5,$B$10:$E$10,0),$B173,$C173,$D173,$E173)*CS$6+CS173*CS$7&lt;CS$2,CS$3*CS$4,0)</f>
        <v>0</v>
      </c>
      <c r="GM173" s="0" t="n">
        <f aca="false">IF(CHOOSE(MATCH(CT$5,$B$10:$E$10,0),$B173,$C173,$D173,$E173)*CT$6+CT173*CT$7&lt;CT$2,CT$3*CT$4,0)</f>
        <v>0</v>
      </c>
      <c r="GN173" s="0" t="n">
        <f aca="false">IF(CHOOSE(MATCH(CU$5,$B$10:$E$10,0),$B173,$C173,$D173,$E173)*CU$6+CU173*CU$7&lt;CU$2,CU$3*CU$4,0)</f>
        <v>0</v>
      </c>
      <c r="GO173" s="0" t="n">
        <f aca="false">IF(CHOOSE(MATCH(CV$5,$B$10:$E$10,0),$B173,$C173,$D173,$E173)*CV$6+CV173*CV$7&lt;CV$2,CV$3*CV$4,0)</f>
        <v>0</v>
      </c>
      <c r="GP173" s="0" t="n">
        <f aca="false">IF(CHOOSE(MATCH(CW$5,$B$10:$E$10,0),$B173,$C173,$D173,$E173)*CW$6+CW173*CW$7&lt;CW$2,CW$3*CW$4,0)</f>
        <v>0</v>
      </c>
      <c r="GQ173" s="0" t="n">
        <f aca="false">IF(CHOOSE(MATCH(CX$5,$B$10:$E$10,0),$B173,$C173,$D173,$E173)*CX$6+CX173*CX$7&lt;CX$2,CX$3*CX$4,0)</f>
        <v>0</v>
      </c>
      <c r="GS173" s="0" t="n">
        <f aca="false">SUM(CZ173:GQ173)</f>
        <v>25.5</v>
      </c>
      <c r="GT173" s="0" t="n">
        <f aca="false">IF(GS173&gt;$GS$6,1,0)</f>
        <v>0</v>
      </c>
    </row>
    <row r="174" customFormat="false" ht="14" hidden="false" customHeight="false" outlineLevel="0" collapsed="false">
      <c r="A174" s="0" t="n">
        <v>164</v>
      </c>
      <c r="B174" s="0" t="n">
        <v>0.0152260988912049</v>
      </c>
      <c r="C174" s="0" t="n">
        <v>0.362865970255187</v>
      </c>
      <c r="D174" s="0" t="n">
        <v>-0.173796915450318</v>
      </c>
      <c r="E174" s="0" t="n">
        <v>0.169173662663082</v>
      </c>
      <c r="G174" s="0" t="n">
        <v>1.25482984003611</v>
      </c>
      <c r="H174" s="0" t="n">
        <v>0.0291879587166477</v>
      </c>
      <c r="I174" s="0" t="n">
        <v>-0.789702880865662</v>
      </c>
      <c r="J174" s="0" t="n">
        <v>-0.303114120470127</v>
      </c>
      <c r="K174" s="0" t="n">
        <v>0.69438328864635</v>
      </c>
      <c r="L174" s="0" t="n">
        <v>-0.233867467613891</v>
      </c>
      <c r="M174" s="0" t="n">
        <v>-0.181723862624494</v>
      </c>
      <c r="N174" s="0" t="n">
        <v>-1.94309905054979</v>
      </c>
      <c r="O174" s="0" t="n">
        <v>-2.34947947319597</v>
      </c>
      <c r="P174" s="0" t="n">
        <v>1.74809883901617</v>
      </c>
      <c r="Q174" s="0" t="n">
        <v>-0.822094534669304</v>
      </c>
      <c r="R174" s="0" t="n">
        <v>-0.574680143472506</v>
      </c>
      <c r="S174" s="0" t="n">
        <v>0.815248313301709</v>
      </c>
      <c r="T174" s="0" t="n">
        <v>2.13480234378949</v>
      </c>
      <c r="U174" s="0" t="n">
        <v>1.37184997583972</v>
      </c>
      <c r="V174" s="0" t="n">
        <v>-1.22318851936143</v>
      </c>
      <c r="W174" s="0" t="n">
        <v>0.110574092104798</v>
      </c>
      <c r="X174" s="0" t="n">
        <v>0.562629338674014</v>
      </c>
      <c r="Y174" s="0" t="n">
        <v>0.541160716238665</v>
      </c>
      <c r="Z174" s="0" t="n">
        <v>-2.6085035642609</v>
      </c>
      <c r="AA174" s="0" t="n">
        <v>-0.131458364194259</v>
      </c>
      <c r="AB174" s="0" t="n">
        <v>-1.33105004351819</v>
      </c>
      <c r="AC174" s="0" t="n">
        <v>0.721609012543922</v>
      </c>
      <c r="AD174" s="0" t="n">
        <v>1.06338802652317</v>
      </c>
      <c r="AE174" s="0" t="n">
        <v>1.93507730728015</v>
      </c>
      <c r="AF174" s="0" t="n">
        <v>0.75272851063346</v>
      </c>
      <c r="AG174" s="0" t="n">
        <v>-0.173174612427829</v>
      </c>
      <c r="AH174" s="0" t="n">
        <v>-0.733871274860576</v>
      </c>
      <c r="AI174" s="0" t="n">
        <v>-0.954212282522349</v>
      </c>
      <c r="AJ174" s="0" t="n">
        <v>1.15211150841787</v>
      </c>
      <c r="AK174" s="0" t="n">
        <v>-1.3975886758999</v>
      </c>
      <c r="AL174" s="0" t="n">
        <v>-0.397250232708757</v>
      </c>
      <c r="AM174" s="0" t="n">
        <v>1.10440623757313</v>
      </c>
      <c r="AN174" s="0" t="n">
        <v>2.38607753999531</v>
      </c>
      <c r="AO174" s="0" t="n">
        <v>-0.901848125067773</v>
      </c>
      <c r="AP174" s="0" t="n">
        <v>0.0393686150346184</v>
      </c>
      <c r="AQ174" s="0" t="n">
        <v>-0.170923613040941</v>
      </c>
      <c r="AR174" s="0" t="n">
        <v>0.0752311279939022</v>
      </c>
      <c r="AS174" s="0" t="n">
        <v>-0.154102508531651</v>
      </c>
      <c r="AT174" s="0" t="n">
        <v>-0.320138724418939</v>
      </c>
      <c r="AU174" s="0" t="n">
        <v>-0.600498424319085</v>
      </c>
      <c r="AV174" s="0" t="n">
        <v>1.15747752715833</v>
      </c>
      <c r="AW174" s="0" t="n">
        <v>-0.250093989961897</v>
      </c>
      <c r="AX174" s="0" t="n">
        <v>0.315230863634497</v>
      </c>
      <c r="AY174" s="0" t="n">
        <v>0.491164655613829</v>
      </c>
      <c r="AZ174" s="0" t="n">
        <v>-0.173951093529468</v>
      </c>
      <c r="BA174" s="0" t="n">
        <v>-0.00891191120899748</v>
      </c>
      <c r="BB174" s="0" t="n">
        <v>0.28179556466057</v>
      </c>
      <c r="BC174" s="0" t="n">
        <v>-0.637937773717567</v>
      </c>
      <c r="BD174" s="0" t="n">
        <v>-1.69944087247131</v>
      </c>
      <c r="BE174" s="0" t="n">
        <v>0.975906004896387</v>
      </c>
      <c r="BF174" s="0" t="n">
        <v>0.0229135821427917</v>
      </c>
      <c r="BG174" s="0" t="n">
        <v>-0.109189386421349</v>
      </c>
      <c r="BH174" s="0" t="n">
        <v>1.215785232489</v>
      </c>
      <c r="BI174" s="0" t="n">
        <v>0.628961061011069</v>
      </c>
      <c r="BJ174" s="0" t="n">
        <v>-0.302393345918972</v>
      </c>
      <c r="BK174" s="0" t="n">
        <v>0.104110995380324</v>
      </c>
      <c r="BL174" s="0" t="n">
        <v>-0.57684701459948</v>
      </c>
      <c r="BM174" s="0" t="n">
        <v>-0.383793121727649</v>
      </c>
      <c r="BN174" s="0" t="n">
        <v>1.34415131469723</v>
      </c>
      <c r="BO174" s="0" t="n">
        <v>0.0631916918791831</v>
      </c>
      <c r="BP174" s="0" t="n">
        <v>0.059588955991785</v>
      </c>
      <c r="BQ174" s="0" t="n">
        <v>-0.461600393464323</v>
      </c>
      <c r="BR174" s="0" t="n">
        <v>-1.41091732075438</v>
      </c>
      <c r="BS174" s="0" t="n">
        <v>-0.682362042425666</v>
      </c>
      <c r="BT174" s="0" t="n">
        <v>-0.717150214768481</v>
      </c>
      <c r="BU174" s="0" t="n">
        <v>1.03827460407047</v>
      </c>
      <c r="BV174" s="0" t="n">
        <v>0.185924591278308</v>
      </c>
      <c r="BW174" s="0" t="n">
        <v>-0.566667495149886</v>
      </c>
      <c r="BX174" s="0" t="n">
        <v>-0.588358943787171</v>
      </c>
      <c r="BY174" s="0" t="n">
        <v>-1.29394493342261</v>
      </c>
      <c r="BZ174" s="0" t="n">
        <v>-0.834274942462798</v>
      </c>
      <c r="CA174" s="0" t="n">
        <v>0.953127710090485</v>
      </c>
      <c r="CB174" s="0" t="n">
        <v>0.627470626568538</v>
      </c>
      <c r="CC174" s="0" t="n">
        <v>-0.443717453890713</v>
      </c>
      <c r="CD174" s="0" t="n">
        <v>-1.28254214359913</v>
      </c>
      <c r="CE174" s="0" t="n">
        <v>-0.884406290424522</v>
      </c>
      <c r="CF174" s="0" t="n">
        <v>-1.78902155312244</v>
      </c>
      <c r="CG174" s="0" t="n">
        <v>0.496781922265654</v>
      </c>
      <c r="CH174" s="0" t="n">
        <v>-2.31135345529765</v>
      </c>
      <c r="CI174" s="0" t="n">
        <v>-1.45402282214491</v>
      </c>
      <c r="CJ174" s="0" t="n">
        <v>0.590634954278357</v>
      </c>
      <c r="CK174" s="0" t="n">
        <v>-1.69944087247131</v>
      </c>
      <c r="CL174" s="0" t="n">
        <v>-0.208076471608365</v>
      </c>
      <c r="CM174" s="0" t="n">
        <v>-0.450819470643182</v>
      </c>
      <c r="CN174" s="0" t="n">
        <v>1.20227923616767</v>
      </c>
      <c r="CO174" s="0" t="n">
        <v>0.68439021561062</v>
      </c>
      <c r="CP174" s="0" t="n">
        <v>0.889849616214633</v>
      </c>
      <c r="CQ174" s="0" t="n">
        <v>-0.70052919909358</v>
      </c>
      <c r="CR174" s="0" t="n">
        <v>0.963175352808321</v>
      </c>
      <c r="CS174" s="0" t="n">
        <v>0.932250259211287</v>
      </c>
      <c r="CT174" s="0" t="n">
        <v>1.18081061373232</v>
      </c>
      <c r="CU174" s="0" t="n">
        <v>-1.07900177681586</v>
      </c>
      <c r="CV174" s="0" t="n">
        <v>2.25831172429025</v>
      </c>
      <c r="CW174" s="0" t="n">
        <v>-0.443801582150627</v>
      </c>
      <c r="CX174" s="0" t="n">
        <v>1.16513319881051</v>
      </c>
      <c r="CZ174" s="0" t="n">
        <f aca="false">IF(CHOOSE(MATCH(G$5,$B$10:$E$10,0),$B174,$C174,$D174,$E174)*G$6+G174*G$7&lt;G$2,G$3*G$4,0)</f>
        <v>0</v>
      </c>
      <c r="DA174" s="0" t="n">
        <f aca="false">IF(CHOOSE(MATCH(H$5,$B$10:$E$10,0),$B174,$C174,$D174,$E174)*H$6+H174*H$7&lt;H$2,H$3*H$4,0)</f>
        <v>0</v>
      </c>
      <c r="DB174" s="0" t="n">
        <f aca="false">IF(CHOOSE(MATCH(I$5,$B$10:$E$10,0),$B174,$C174,$D174,$E174)*I$6+I174*I$7&lt;I$2,I$3*I$4,0)</f>
        <v>0</v>
      </c>
      <c r="DC174" s="0" t="n">
        <f aca="false">IF(CHOOSE(MATCH(J$5,$B$10:$E$10,0),$B174,$C174,$D174,$E174)*J$6+J174*J$7&lt;J$2,J$3*J$4,0)</f>
        <v>0</v>
      </c>
      <c r="DD174" s="0" t="n">
        <f aca="false">IF(CHOOSE(MATCH(K$5,$B$10:$E$10,0),$B174,$C174,$D174,$E174)*K$6+K174*K$7&lt;K$2,K$3*K$4,0)</f>
        <v>0</v>
      </c>
      <c r="DE174" s="0" t="n">
        <f aca="false">IF(CHOOSE(MATCH(L$5,$B$10:$E$10,0),$B174,$C174,$D174,$E174)*L$6+L174*L$7&lt;L$2,L$3*L$4,0)</f>
        <v>0</v>
      </c>
      <c r="DF174" s="0" t="n">
        <f aca="false">IF(CHOOSE(MATCH(M$5,$B$10:$E$10,0),$B174,$C174,$D174,$E174)*M$6+M174*M$7&lt;M$2,M$3*M$4,0)</f>
        <v>0</v>
      </c>
      <c r="DG174" s="0" t="n">
        <f aca="false">IF(CHOOSE(MATCH(N$5,$B$10:$E$10,0),$B174,$C174,$D174,$E174)*N$6+N174*N$7&lt;N$2,N$3*N$4,0)</f>
        <v>0</v>
      </c>
      <c r="DH174" s="0" t="n">
        <f aca="false">IF(CHOOSE(MATCH(O$5,$B$10:$E$10,0),$B174,$C174,$D174,$E174)*O$6+O174*O$7&lt;O$2,O$3*O$4,0)</f>
        <v>0.5</v>
      </c>
      <c r="DI174" s="0" t="n">
        <f aca="false">IF(CHOOSE(MATCH(P$5,$B$10:$E$10,0),$B174,$C174,$D174,$E174)*P$6+P174*P$7&lt;P$2,P$3*P$4,0)</f>
        <v>0</v>
      </c>
      <c r="DJ174" s="0" t="n">
        <f aca="false">IF(CHOOSE(MATCH(Q$5,$B$10:$E$10,0),$B174,$C174,$D174,$E174)*Q$6+Q174*Q$7&lt;Q$2,Q$3*Q$4,0)</f>
        <v>0</v>
      </c>
      <c r="DK174" s="0" t="n">
        <f aca="false">IF(CHOOSE(MATCH(R$5,$B$10:$E$10,0),$B174,$C174,$D174,$E174)*R$6+R174*R$7&lt;R$2,R$3*R$4,0)</f>
        <v>0</v>
      </c>
      <c r="DL174" s="0" t="n">
        <f aca="false">IF(CHOOSE(MATCH(S$5,$B$10:$E$10,0),$B174,$C174,$D174,$E174)*S$6+S174*S$7&lt;S$2,S$3*S$4,0)</f>
        <v>0</v>
      </c>
      <c r="DM174" s="0" t="n">
        <f aca="false">IF(CHOOSE(MATCH(T$5,$B$10:$E$10,0),$B174,$C174,$D174,$E174)*T$6+T174*T$7&lt;T$2,T$3*T$4,0)</f>
        <v>0</v>
      </c>
      <c r="DN174" s="0" t="n">
        <f aca="false">IF(CHOOSE(MATCH(U$5,$B$10:$E$10,0),$B174,$C174,$D174,$E174)*U$6+U174*U$7&lt;U$2,U$3*U$4,0)</f>
        <v>0</v>
      </c>
      <c r="DO174" s="0" t="n">
        <f aca="false">IF(CHOOSE(MATCH(V$5,$B$10:$E$10,0),$B174,$C174,$D174,$E174)*V$6+V174*V$7&lt;V$2,V$3*V$4,0)</f>
        <v>0</v>
      </c>
      <c r="DP174" s="0" t="n">
        <f aca="false">IF(CHOOSE(MATCH(W$5,$B$10:$E$10,0),$B174,$C174,$D174,$E174)*W$6+W174*W$7&lt;W$2,W$3*W$4,0)</f>
        <v>0</v>
      </c>
      <c r="DQ174" s="0" t="n">
        <f aca="false">IF(CHOOSE(MATCH(X$5,$B$10:$E$10,0),$B174,$C174,$D174,$E174)*X$6+X174*X$7&lt;X$2,X$3*X$4,0)</f>
        <v>0</v>
      </c>
      <c r="DR174" s="0" t="n">
        <f aca="false">IF(CHOOSE(MATCH(Y$5,$B$10:$E$10,0),$B174,$C174,$D174,$E174)*Y$6+Y174*Y$7&lt;Y$2,Y$3*Y$4,0)</f>
        <v>0</v>
      </c>
      <c r="DS174" s="0" t="n">
        <f aca="false">IF(CHOOSE(MATCH(Z$5,$B$10:$E$10,0),$B174,$C174,$D174,$E174)*Z$6+Z174*Z$7&lt;Z$2,Z$3*Z$4,0)</f>
        <v>0</v>
      </c>
      <c r="DT174" s="0" t="n">
        <f aca="false">IF(CHOOSE(MATCH(AA$5,$B$10:$E$10,0),$B174,$C174,$D174,$E174)*AA$6+AA174*AA$7&lt;AA$2,AA$3*AA$4,0)</f>
        <v>0</v>
      </c>
      <c r="DU174" s="0" t="n">
        <f aca="false">IF(CHOOSE(MATCH(AB$5,$B$10:$E$10,0),$B174,$C174,$D174,$E174)*AB$6+AB174*AB$7&lt;AB$2,AB$3*AB$4,0)</f>
        <v>0</v>
      </c>
      <c r="DV174" s="0" t="n">
        <f aca="false">IF(CHOOSE(MATCH(AC$5,$B$10:$E$10,0),$B174,$C174,$D174,$E174)*AC$6+AC174*AC$7&lt;AC$2,AC$3*AC$4,0)</f>
        <v>0</v>
      </c>
      <c r="DW174" s="0" t="n">
        <f aca="false">IF(CHOOSE(MATCH(AD$5,$B$10:$E$10,0),$B174,$C174,$D174,$E174)*AD$6+AD174*AD$7&lt;AD$2,AD$3*AD$4,0)</f>
        <v>0</v>
      </c>
      <c r="DX174" s="0" t="n">
        <f aca="false">IF(CHOOSE(MATCH(AE$5,$B$10:$E$10,0),$B174,$C174,$D174,$E174)*AE$6+AE174*AE$7&lt;AE$2,AE$3*AE$4,0)</f>
        <v>0</v>
      </c>
      <c r="DY174" s="0" t="n">
        <f aca="false">IF(CHOOSE(MATCH(AF$5,$B$10:$E$10,0),$B174,$C174,$D174,$E174)*AF$6+AF174*AF$7&lt;AF$2,AF$3*AF$4,0)</f>
        <v>0</v>
      </c>
      <c r="DZ174" s="0" t="n">
        <f aca="false">IF(CHOOSE(MATCH(AG$5,$B$10:$E$10,0),$B174,$C174,$D174,$E174)*AG$6+AG174*AG$7&lt;AG$2,AG$3*AG$4,0)</f>
        <v>0</v>
      </c>
      <c r="EA174" s="0" t="n">
        <f aca="false">IF(CHOOSE(MATCH(AH$5,$B$10:$E$10,0),$B174,$C174,$D174,$E174)*AH$6+AH174*AH$7&lt;AH$2,AH$3*AH$4,0)</f>
        <v>0</v>
      </c>
      <c r="EB174" s="0" t="n">
        <f aca="false">IF(CHOOSE(MATCH(AI$5,$B$10:$E$10,0),$B174,$C174,$D174,$E174)*AI$6+AI174*AI$7&lt;AI$2,AI$3*AI$4,0)</f>
        <v>0</v>
      </c>
      <c r="EC174" s="0" t="n">
        <f aca="false">IF(CHOOSE(MATCH(AJ$5,$B$10:$E$10,0),$B174,$C174,$D174,$E174)*AJ$6+AJ174*AJ$7&lt;AJ$2,AJ$3*AJ$4,0)</f>
        <v>0</v>
      </c>
      <c r="ED174" s="0" t="n">
        <f aca="false">IF(CHOOSE(MATCH(AK$5,$B$10:$E$10,0),$B174,$C174,$D174,$E174)*AK$6+AK174*AK$7&lt;AK$2,AK$3*AK$4,0)</f>
        <v>0</v>
      </c>
      <c r="EE174" s="0" t="n">
        <f aca="false">IF(CHOOSE(MATCH(AL$5,$B$10:$E$10,0),$B174,$C174,$D174,$E174)*AL$6+AL174*AL$7&lt;AL$2,AL$3*AL$4,0)</f>
        <v>0</v>
      </c>
      <c r="EF174" s="0" t="n">
        <f aca="false">IF(CHOOSE(MATCH(AM$5,$B$10:$E$10,0),$B174,$C174,$D174,$E174)*AM$6+AM174*AM$7&lt;AM$2,AM$3*AM$4,0)</f>
        <v>0</v>
      </c>
      <c r="EG174" s="0" t="n">
        <f aca="false">IF(CHOOSE(MATCH(AN$5,$B$10:$E$10,0),$B174,$C174,$D174,$E174)*AN$6+AN174*AN$7&lt;AN$2,AN$3*AN$4,0)</f>
        <v>0</v>
      </c>
      <c r="EH174" s="0" t="n">
        <f aca="false">IF(CHOOSE(MATCH(AO$5,$B$10:$E$10,0),$B174,$C174,$D174,$E174)*AO$6+AO174*AO$7&lt;AO$2,AO$3*AO$4,0)</f>
        <v>0</v>
      </c>
      <c r="EI174" s="0" t="n">
        <f aca="false">IF(CHOOSE(MATCH(AP$5,$B$10:$E$10,0),$B174,$C174,$D174,$E174)*AP$6+AP174*AP$7&lt;AP$2,AP$3*AP$4,0)</f>
        <v>0</v>
      </c>
      <c r="EJ174" s="0" t="n">
        <f aca="false">IF(CHOOSE(MATCH(AQ$5,$B$10:$E$10,0),$B174,$C174,$D174,$E174)*AQ$6+AQ174*AQ$7&lt;AQ$2,AQ$3*AQ$4,0)</f>
        <v>0</v>
      </c>
      <c r="EK174" s="0" t="n">
        <f aca="false">IF(CHOOSE(MATCH(AR$5,$B$10:$E$10,0),$B174,$C174,$D174,$E174)*AR$6+AR174*AR$7&lt;AR$2,AR$3*AR$4,0)</f>
        <v>0</v>
      </c>
      <c r="EL174" s="0" t="n">
        <f aca="false">IF(CHOOSE(MATCH(AS$5,$B$10:$E$10,0),$B174,$C174,$D174,$E174)*AS$6+AS174*AS$7&lt;AS$2,AS$3*AS$4,0)</f>
        <v>0</v>
      </c>
      <c r="EM174" s="0" t="n">
        <f aca="false">IF(CHOOSE(MATCH(AT$5,$B$10:$E$10,0),$B174,$C174,$D174,$E174)*AT$6+AT174*AT$7&lt;AT$2,AT$3*AT$4,0)</f>
        <v>0</v>
      </c>
      <c r="EN174" s="0" t="n">
        <f aca="false">IF(CHOOSE(MATCH(AU$5,$B$10:$E$10,0),$B174,$C174,$D174,$E174)*AU$6+AU174*AU$7&lt;AU$2,AU$3*AU$4,0)</f>
        <v>0</v>
      </c>
      <c r="EO174" s="0" t="n">
        <f aca="false">IF(CHOOSE(MATCH(AV$5,$B$10:$E$10,0),$B174,$C174,$D174,$E174)*AV$6+AV174*AV$7&lt;AV$2,AV$3*AV$4,0)</f>
        <v>0</v>
      </c>
      <c r="EP174" s="0" t="n">
        <f aca="false">IF(CHOOSE(MATCH(AW$5,$B$10:$E$10,0),$B174,$C174,$D174,$E174)*AW$6+AW174*AW$7&lt;AW$2,AW$3*AW$4,0)</f>
        <v>0</v>
      </c>
      <c r="EQ174" s="0" t="n">
        <f aca="false">IF(CHOOSE(MATCH(AX$5,$B$10:$E$10,0),$B174,$C174,$D174,$E174)*AX$6+AX174*AX$7&lt;AX$2,AX$3*AX$4,0)</f>
        <v>0</v>
      </c>
      <c r="ER174" s="0" t="n">
        <f aca="false">IF(CHOOSE(MATCH(AY$5,$B$10:$E$10,0),$B174,$C174,$D174,$E174)*AY$6+AY174*AY$7&lt;AY$2,AY$3*AY$4,0)</f>
        <v>0</v>
      </c>
      <c r="ES174" s="0" t="n">
        <f aca="false">IF(CHOOSE(MATCH(AZ$5,$B$10:$E$10,0),$B174,$C174,$D174,$E174)*AZ$6+AZ174*AZ$7&lt;AZ$2,AZ$3*AZ$4,0)</f>
        <v>0</v>
      </c>
      <c r="ET174" s="0" t="n">
        <f aca="false">IF(CHOOSE(MATCH(BA$5,$B$10:$E$10,0),$B174,$C174,$D174,$E174)*BA$6+BA174*BA$7&lt;BA$2,BA$3*BA$4,0)</f>
        <v>0</v>
      </c>
      <c r="EU174" s="0" t="n">
        <f aca="false">IF(CHOOSE(MATCH(BB$5,$B$10:$E$10,0),$B174,$C174,$D174,$E174)*BB$6+BB174*BB$7&lt;BB$2,BB$3*BB$4,0)</f>
        <v>0</v>
      </c>
      <c r="EV174" s="0" t="n">
        <f aca="false">IF(CHOOSE(MATCH(BC$5,$B$10:$E$10,0),$B174,$C174,$D174,$E174)*BC$6+BC174*BC$7&lt;BC$2,BC$3*BC$4,0)</f>
        <v>0</v>
      </c>
      <c r="EW174" s="0" t="n">
        <f aca="false">IF(CHOOSE(MATCH(BD$5,$B$10:$E$10,0),$B174,$C174,$D174,$E174)*BD$6+BD174*BD$7&lt;BD$2,BD$3*BD$4,0)</f>
        <v>0</v>
      </c>
      <c r="EX174" s="0" t="n">
        <f aca="false">IF(CHOOSE(MATCH(BE$5,$B$10:$E$10,0),$B174,$C174,$D174,$E174)*BE$6+BE174*BE$7&lt;BE$2,BE$3*BE$4,0)</f>
        <v>0</v>
      </c>
      <c r="EY174" s="0" t="n">
        <f aca="false">IF(CHOOSE(MATCH(BF$5,$B$10:$E$10,0),$B174,$C174,$D174,$E174)*BF$6+BF174*BF$7&lt;BF$2,BF$3*BF$4,0)</f>
        <v>0</v>
      </c>
      <c r="EZ174" s="0" t="n">
        <f aca="false">IF(CHOOSE(MATCH(BG$5,$B$10:$E$10,0),$B174,$C174,$D174,$E174)*BG$6+BG174*BG$7&lt;BG$2,BG$3*BG$4,0)</f>
        <v>0</v>
      </c>
      <c r="FA174" s="0" t="n">
        <f aca="false">IF(CHOOSE(MATCH(BH$5,$B$10:$E$10,0),$B174,$C174,$D174,$E174)*BH$6+BH174*BH$7&lt;BH$2,BH$3*BH$4,0)</f>
        <v>0</v>
      </c>
      <c r="FB174" s="0" t="n">
        <f aca="false">IF(CHOOSE(MATCH(BI$5,$B$10:$E$10,0),$B174,$C174,$D174,$E174)*BI$6+BI174*BI$7&lt;BI$2,BI$3*BI$4,0)</f>
        <v>0</v>
      </c>
      <c r="FC174" s="0" t="n">
        <f aca="false">IF(CHOOSE(MATCH(BJ$5,$B$10:$E$10,0),$B174,$C174,$D174,$E174)*BJ$6+BJ174*BJ$7&lt;BJ$2,BJ$3*BJ$4,0)</f>
        <v>0</v>
      </c>
      <c r="FD174" s="0" t="n">
        <f aca="false">IF(CHOOSE(MATCH(BK$5,$B$10:$E$10,0),$B174,$C174,$D174,$E174)*BK$6+BK174*BK$7&lt;BK$2,BK$3*BK$4,0)</f>
        <v>0</v>
      </c>
      <c r="FE174" s="0" t="n">
        <f aca="false">IF(CHOOSE(MATCH(BL$5,$B$10:$E$10,0),$B174,$C174,$D174,$E174)*BL$6+BL174*BL$7&lt;BL$2,BL$3*BL$4,0)</f>
        <v>0</v>
      </c>
      <c r="FF174" s="0" t="n">
        <f aca="false">IF(CHOOSE(MATCH(BM$5,$B$10:$E$10,0),$B174,$C174,$D174,$E174)*BM$6+BM174*BM$7&lt;BM$2,BM$3*BM$4,0)</f>
        <v>0</v>
      </c>
      <c r="FG174" s="0" t="n">
        <f aca="false">IF(CHOOSE(MATCH(BN$5,$B$10:$E$10,0),$B174,$C174,$D174,$E174)*BN$6+BN174*BN$7&lt;BN$2,BN$3*BN$4,0)</f>
        <v>0</v>
      </c>
      <c r="FH174" s="0" t="n">
        <f aca="false">IF(CHOOSE(MATCH(BO$5,$B$10:$E$10,0),$B174,$C174,$D174,$E174)*BO$6+BO174*BO$7&lt;BO$2,BO$3*BO$4,0)</f>
        <v>0</v>
      </c>
      <c r="FI174" s="0" t="n">
        <f aca="false">IF(CHOOSE(MATCH(BP$5,$B$10:$E$10,0),$B174,$C174,$D174,$E174)*BP$6+BP174*BP$7&lt;BP$2,BP$3*BP$4,0)</f>
        <v>0</v>
      </c>
      <c r="FJ174" s="0" t="n">
        <f aca="false">IF(CHOOSE(MATCH(BQ$5,$B$10:$E$10,0),$B174,$C174,$D174,$E174)*BQ$6+BQ174*BQ$7&lt;BQ$2,BQ$3*BQ$4,0)</f>
        <v>0</v>
      </c>
      <c r="FK174" s="0" t="n">
        <f aca="false">IF(CHOOSE(MATCH(BR$5,$B$10:$E$10,0),$B174,$C174,$D174,$E174)*BR$6+BR174*BR$7&lt;BR$2,BR$3*BR$4,0)</f>
        <v>0</v>
      </c>
      <c r="FL174" s="0" t="n">
        <f aca="false">IF(CHOOSE(MATCH(BS$5,$B$10:$E$10,0),$B174,$C174,$D174,$E174)*BS$6+BS174*BS$7&lt;BS$2,BS$3*BS$4,0)</f>
        <v>0</v>
      </c>
      <c r="FM174" s="0" t="n">
        <f aca="false">IF(CHOOSE(MATCH(BT$5,$B$10:$E$10,0),$B174,$C174,$D174,$E174)*BT$6+BT174*BT$7&lt;BT$2,BT$3*BT$4,0)</f>
        <v>0</v>
      </c>
      <c r="FN174" s="0" t="n">
        <f aca="false">IF(CHOOSE(MATCH(BU$5,$B$10:$E$10,0),$B174,$C174,$D174,$E174)*BU$6+BU174*BU$7&lt;BU$2,BU$3*BU$4,0)</f>
        <v>0</v>
      </c>
      <c r="FO174" s="0" t="n">
        <f aca="false">IF(CHOOSE(MATCH(BV$5,$B$10:$E$10,0),$B174,$C174,$D174,$E174)*BV$6+BV174*BV$7&lt;BV$2,BV$3*BV$4,0)</f>
        <v>0</v>
      </c>
      <c r="FP174" s="0" t="n">
        <f aca="false">IF(CHOOSE(MATCH(BW$5,$B$10:$E$10,0),$B174,$C174,$D174,$E174)*BW$6+BW174*BW$7&lt;BW$2,BW$3*BW$4,0)</f>
        <v>0</v>
      </c>
      <c r="FQ174" s="0" t="n">
        <f aca="false">IF(CHOOSE(MATCH(BX$5,$B$10:$E$10,0),$B174,$C174,$D174,$E174)*BX$6+BX174*BX$7&lt;BX$2,BX$3*BX$4,0)</f>
        <v>0</v>
      </c>
      <c r="FR174" s="0" t="n">
        <f aca="false">IF(CHOOSE(MATCH(BY$5,$B$10:$E$10,0),$B174,$C174,$D174,$E174)*BY$6+BY174*BY$7&lt;BY$2,BY$3*BY$4,0)</f>
        <v>0</v>
      </c>
      <c r="FS174" s="0" t="n">
        <f aca="false">IF(CHOOSE(MATCH(BZ$5,$B$10:$E$10,0),$B174,$C174,$D174,$E174)*BZ$6+BZ174*BZ$7&lt;BZ$2,BZ$3*BZ$4,0)</f>
        <v>0</v>
      </c>
      <c r="FT174" s="0" t="n">
        <f aca="false">IF(CHOOSE(MATCH(CA$5,$B$10:$E$10,0),$B174,$C174,$D174,$E174)*CA$6+CA174*CA$7&lt;CA$2,CA$3*CA$4,0)</f>
        <v>0</v>
      </c>
      <c r="FU174" s="0" t="n">
        <f aca="false">IF(CHOOSE(MATCH(CB$5,$B$10:$E$10,0),$B174,$C174,$D174,$E174)*CB$6+CB174*CB$7&lt;CB$2,CB$3*CB$4,0)</f>
        <v>0</v>
      </c>
      <c r="FV174" s="0" t="n">
        <f aca="false">IF(CHOOSE(MATCH(CC$5,$B$10:$E$10,0),$B174,$C174,$D174,$E174)*CC$6+CC174*CC$7&lt;CC$2,CC$3*CC$4,0)</f>
        <v>0</v>
      </c>
      <c r="FW174" s="0" t="n">
        <f aca="false">IF(CHOOSE(MATCH(CD$5,$B$10:$E$10,0),$B174,$C174,$D174,$E174)*CD$6+CD174*CD$7&lt;CD$2,CD$3*CD$4,0)</f>
        <v>0</v>
      </c>
      <c r="FX174" s="0" t="n">
        <f aca="false">IF(CHOOSE(MATCH(CE$5,$B$10:$E$10,0),$B174,$C174,$D174,$E174)*CE$6+CE174*CE$7&lt;CE$2,CE$3*CE$4,0)</f>
        <v>0</v>
      </c>
      <c r="FY174" s="0" t="n">
        <f aca="false">IF(CHOOSE(MATCH(CF$5,$B$10:$E$10,0),$B174,$C174,$D174,$E174)*CF$6+CF174*CF$7&lt;CF$2,CF$3*CF$4,0)</f>
        <v>0</v>
      </c>
      <c r="FZ174" s="0" t="n">
        <f aca="false">IF(CHOOSE(MATCH(CG$5,$B$10:$E$10,0),$B174,$C174,$D174,$E174)*CG$6+CG174*CG$7&lt;CG$2,CG$3*CG$4,0)</f>
        <v>0</v>
      </c>
      <c r="GA174" s="0" t="n">
        <f aca="false">IF(CHOOSE(MATCH(CH$5,$B$10:$E$10,0),$B174,$C174,$D174,$E174)*CH$6+CH174*CH$7&lt;CH$2,CH$3*CH$4,0)</f>
        <v>0</v>
      </c>
      <c r="GB174" s="0" t="n">
        <f aca="false">IF(CHOOSE(MATCH(CI$5,$B$10:$E$10,0),$B174,$C174,$D174,$E174)*CI$6+CI174*CI$7&lt;CI$2,CI$3*CI$4,0)</f>
        <v>0</v>
      </c>
      <c r="GC174" s="0" t="n">
        <f aca="false">IF(CHOOSE(MATCH(CJ$5,$B$10:$E$10,0),$B174,$C174,$D174,$E174)*CJ$6+CJ174*CJ$7&lt;CJ$2,CJ$3*CJ$4,0)</f>
        <v>0</v>
      </c>
      <c r="GD174" s="0" t="n">
        <f aca="false">IF(CHOOSE(MATCH(CK$5,$B$10:$E$10,0),$B174,$C174,$D174,$E174)*CK$6+CK174*CK$7&lt;CK$2,CK$3*CK$4,0)</f>
        <v>0</v>
      </c>
      <c r="GE174" s="0" t="n">
        <f aca="false">IF(CHOOSE(MATCH(CL$5,$B$10:$E$10,0),$B174,$C174,$D174,$E174)*CL$6+CL174*CL$7&lt;CL$2,CL$3*CL$4,0)</f>
        <v>0</v>
      </c>
      <c r="GF174" s="0" t="n">
        <f aca="false">IF(CHOOSE(MATCH(CM$5,$B$10:$E$10,0),$B174,$C174,$D174,$E174)*CM$6+CM174*CM$7&lt;CM$2,CM$3*CM$4,0)</f>
        <v>0</v>
      </c>
      <c r="GG174" s="0" t="n">
        <f aca="false">IF(CHOOSE(MATCH(CN$5,$B$10:$E$10,0),$B174,$C174,$D174,$E174)*CN$6+CN174*CN$7&lt;CN$2,CN$3*CN$4,0)</f>
        <v>0</v>
      </c>
      <c r="GH174" s="0" t="n">
        <f aca="false">IF(CHOOSE(MATCH(CO$5,$B$10:$E$10,0),$B174,$C174,$D174,$E174)*CO$6+CO174*CO$7&lt;CO$2,CO$3*CO$4,0)</f>
        <v>0</v>
      </c>
      <c r="GI174" s="0" t="n">
        <f aca="false">IF(CHOOSE(MATCH(CP$5,$B$10:$E$10,0),$B174,$C174,$D174,$E174)*CP$6+CP174*CP$7&lt;CP$2,CP$3*CP$4,0)</f>
        <v>0</v>
      </c>
      <c r="GJ174" s="0" t="n">
        <f aca="false">IF(CHOOSE(MATCH(CQ$5,$B$10:$E$10,0),$B174,$C174,$D174,$E174)*CQ$6+CQ174*CQ$7&lt;CQ$2,CQ$3*CQ$4,0)</f>
        <v>0</v>
      </c>
      <c r="GK174" s="0" t="n">
        <f aca="false">IF(CHOOSE(MATCH(CR$5,$B$10:$E$10,0),$B174,$C174,$D174,$E174)*CR$6+CR174*CR$7&lt;CR$2,CR$3*CR$4,0)</f>
        <v>0</v>
      </c>
      <c r="GL174" s="0" t="n">
        <f aca="false">IF(CHOOSE(MATCH(CS$5,$B$10:$E$10,0),$B174,$C174,$D174,$E174)*CS$6+CS174*CS$7&lt;CS$2,CS$3*CS$4,0)</f>
        <v>0</v>
      </c>
      <c r="GM174" s="0" t="n">
        <f aca="false">IF(CHOOSE(MATCH(CT$5,$B$10:$E$10,0),$B174,$C174,$D174,$E174)*CT$6+CT174*CT$7&lt;CT$2,CT$3*CT$4,0)</f>
        <v>0</v>
      </c>
      <c r="GN174" s="0" t="n">
        <f aca="false">IF(CHOOSE(MATCH(CU$5,$B$10:$E$10,0),$B174,$C174,$D174,$E174)*CU$6+CU174*CU$7&lt;CU$2,CU$3*CU$4,0)</f>
        <v>0</v>
      </c>
      <c r="GO174" s="0" t="n">
        <f aca="false">IF(CHOOSE(MATCH(CV$5,$B$10:$E$10,0),$B174,$C174,$D174,$E174)*CV$6+CV174*CV$7&lt;CV$2,CV$3*CV$4,0)</f>
        <v>0</v>
      </c>
      <c r="GP174" s="0" t="n">
        <f aca="false">IF(CHOOSE(MATCH(CW$5,$B$10:$E$10,0),$B174,$C174,$D174,$E174)*CW$6+CW174*CW$7&lt;CW$2,CW$3*CW$4,0)</f>
        <v>0</v>
      </c>
      <c r="GQ174" s="0" t="n">
        <f aca="false">IF(CHOOSE(MATCH(CX$5,$B$10:$E$10,0),$B174,$C174,$D174,$E174)*CX$6+CX174*CX$7&lt;CX$2,CX$3*CX$4,0)</f>
        <v>0</v>
      </c>
      <c r="GS174" s="0" t="n">
        <f aca="false">SUM(CZ174:GQ174)</f>
        <v>0.5</v>
      </c>
      <c r="GT174" s="0" t="n">
        <f aca="false">IF(GS174&gt;$GS$6,1,0)</f>
        <v>0</v>
      </c>
    </row>
    <row r="175" customFormat="false" ht="14" hidden="false" customHeight="false" outlineLevel="0" collapsed="false">
      <c r="A175" s="0" t="n">
        <v>165</v>
      </c>
      <c r="B175" s="0" t="n">
        <v>0.774886862708435</v>
      </c>
      <c r="C175" s="0" t="n">
        <v>0.147244227454338</v>
      </c>
      <c r="D175" s="0" t="n">
        <v>-0.0244915602966567</v>
      </c>
      <c r="E175" s="0" t="n">
        <v>0.508004779064642</v>
      </c>
      <c r="G175" s="0" t="n">
        <v>-0.385768998967251</v>
      </c>
      <c r="H175" s="0" t="n">
        <v>0.185534645424923</v>
      </c>
      <c r="I175" s="0" t="n">
        <v>-0.0347756667906651</v>
      </c>
      <c r="J175" s="0" t="n">
        <v>2.44854163611308</v>
      </c>
      <c r="K175" s="0" t="n">
        <v>-0.664892922941363</v>
      </c>
      <c r="L175" s="0" t="n">
        <v>-1.33030880533624</v>
      </c>
      <c r="M175" s="0" t="n">
        <v>-0.423212895839242</v>
      </c>
      <c r="N175" s="0" t="n">
        <v>1.8270657164976</v>
      </c>
      <c r="O175" s="0" t="n">
        <v>0.136938069772441</v>
      </c>
      <c r="P175" s="0" t="n">
        <v>-1.03500042314408</v>
      </c>
      <c r="Q175" s="0" t="n">
        <v>-0.276229457085719</v>
      </c>
      <c r="R175" s="0" t="n">
        <v>0.676195668347646</v>
      </c>
      <c r="S175" s="0" t="n">
        <v>-0.190985929293674</v>
      </c>
      <c r="T175" s="0" t="n">
        <v>0.398740667151287</v>
      </c>
      <c r="U175" s="0" t="n">
        <v>-0.895317953109043</v>
      </c>
      <c r="V175" s="0" t="n">
        <v>-0.0177101355802733</v>
      </c>
      <c r="W175" s="0" t="n">
        <v>0.457009718957124</v>
      </c>
      <c r="X175" s="0" t="n">
        <v>1.29112322611036</v>
      </c>
      <c r="Y175" s="0" t="n">
        <v>-1.17590843728976</v>
      </c>
      <c r="Z175" s="0" t="n">
        <v>0.307442178382189</v>
      </c>
      <c r="AA175" s="0" t="n">
        <v>0.34179493013653</v>
      </c>
      <c r="AB175" s="0" t="n">
        <v>0.257520014201873</v>
      </c>
      <c r="AC175" s="0" t="n">
        <v>0.0369959707313683</v>
      </c>
      <c r="AD175" s="0" t="n">
        <v>-0.488146270072321</v>
      </c>
      <c r="AE175" s="0" t="n">
        <v>1.00806119007757</v>
      </c>
      <c r="AF175" s="0" t="n">
        <v>-0.335880940838251</v>
      </c>
      <c r="AG175" s="0" t="n">
        <v>-0.607200263402774</v>
      </c>
      <c r="AH175" s="0" t="n">
        <v>-1.09935172076803</v>
      </c>
      <c r="AI175" s="0" t="n">
        <v>-0.558959527552361</v>
      </c>
      <c r="AJ175" s="0" t="n">
        <v>0.52449649956543</v>
      </c>
      <c r="AK175" s="0" t="n">
        <v>-1.60127001436194</v>
      </c>
      <c r="AL175" s="0" t="n">
        <v>-1.13039732241305</v>
      </c>
      <c r="AM175" s="0" t="n">
        <v>-0.639249719824875</v>
      </c>
      <c r="AN175" s="0" t="n">
        <v>2.16889020521194</v>
      </c>
      <c r="AO175" s="0" t="n">
        <v>-0.272416400548536</v>
      </c>
      <c r="AP175" s="0" t="n">
        <v>-1.1910105968127</v>
      </c>
      <c r="AQ175" s="0" t="n">
        <v>0.133078401631792</v>
      </c>
      <c r="AR175" s="0" t="n">
        <v>0.167974576470442</v>
      </c>
      <c r="AS175" s="0" t="n">
        <v>0.293836137643666</v>
      </c>
      <c r="AT175" s="0" t="n">
        <v>0.0758450369175989</v>
      </c>
      <c r="AU175" s="0" t="n">
        <v>-1.23901827464579</v>
      </c>
      <c r="AV175" s="0" t="n">
        <v>-0.267020823230268</v>
      </c>
      <c r="AW175" s="0" t="n">
        <v>-1.98248017113656</v>
      </c>
      <c r="AX175" s="0" t="n">
        <v>0.0535362687514862</v>
      </c>
      <c r="AY175" s="0" t="n">
        <v>0.877191723702708</v>
      </c>
      <c r="AZ175" s="0" t="n">
        <v>-0.537797859578859</v>
      </c>
      <c r="BA175" s="0" t="n">
        <v>-0.836660092318198</v>
      </c>
      <c r="BB175" s="0" t="n">
        <v>0.381405698135495</v>
      </c>
      <c r="BC175" s="0" t="n">
        <v>0.128294459500467</v>
      </c>
      <c r="BD175" s="0" t="n">
        <v>-0.272654006039374</v>
      </c>
      <c r="BE175" s="0" t="n">
        <v>1.16785258796881</v>
      </c>
      <c r="BF175" s="0" t="n">
        <v>1.3769658835372</v>
      </c>
      <c r="BG175" s="0" t="n">
        <v>-0.712311702955049</v>
      </c>
      <c r="BH175" s="0" t="n">
        <v>0.555832002646639</v>
      </c>
      <c r="BI175" s="0" t="n">
        <v>-0.680913672113093</v>
      </c>
      <c r="BJ175" s="0" t="n">
        <v>-0.134930360218277</v>
      </c>
      <c r="BK175" s="0" t="n">
        <v>1.258877091459</v>
      </c>
      <c r="BL175" s="0" t="n">
        <v>-0.0236786945606582</v>
      </c>
      <c r="BM175" s="0" t="n">
        <v>-1.06486822915031</v>
      </c>
      <c r="BN175" s="0" t="n">
        <v>0.184523969437578</v>
      </c>
      <c r="BO175" s="0" t="n">
        <v>0.0564477886655368</v>
      </c>
      <c r="BP175" s="0" t="n">
        <v>-0.681202436680906</v>
      </c>
      <c r="BQ175" s="0" t="n">
        <v>2.1987762011122</v>
      </c>
      <c r="BR175" s="0" t="n">
        <v>0.320783328788821</v>
      </c>
      <c r="BS175" s="0" t="n">
        <v>1.04657146948739</v>
      </c>
      <c r="BT175" s="0" t="n">
        <v>-1.22837718663504</v>
      </c>
      <c r="BU175" s="0" t="n">
        <v>1.3008661881031</v>
      </c>
      <c r="BV175" s="0" t="n">
        <v>-0.855591224535601</v>
      </c>
      <c r="BW175" s="0" t="n">
        <v>0.479975597045268</v>
      </c>
      <c r="BX175" s="0" t="n">
        <v>-0.112497673399048</v>
      </c>
      <c r="BY175" s="0" t="n">
        <v>1.47390437632566</v>
      </c>
      <c r="BZ175" s="0" t="n">
        <v>-0.97787733466248</v>
      </c>
      <c r="CA175" s="0" t="n">
        <v>1.47686023410643</v>
      </c>
      <c r="CB175" s="0" t="n">
        <v>-0.263772790276562</v>
      </c>
      <c r="CC175" s="0" t="n">
        <v>0.502502643939806</v>
      </c>
      <c r="CD175" s="0" t="n">
        <v>-0.631014245300321</v>
      </c>
      <c r="CE175" s="0" t="n">
        <v>-1.75805780600058</v>
      </c>
      <c r="CF175" s="0" t="n">
        <v>-1.1538963917701</v>
      </c>
      <c r="CG175" s="0" t="n">
        <v>-0.0256682142207865</v>
      </c>
      <c r="CH175" s="0" t="n">
        <v>-0.066257825892535</v>
      </c>
      <c r="CI175" s="0" t="n">
        <v>1.73485659615835</v>
      </c>
      <c r="CJ175" s="0" t="n">
        <v>0.418949639424682</v>
      </c>
      <c r="CK175" s="0" t="n">
        <v>-0.955055838858243</v>
      </c>
      <c r="CL175" s="0" t="n">
        <v>-2.51682649832219</v>
      </c>
      <c r="CM175" s="0" t="n">
        <v>-0.58517798606772</v>
      </c>
      <c r="CN175" s="0" t="n">
        <v>-1.71387910086196</v>
      </c>
      <c r="CO175" s="0" t="n">
        <v>0.558601414013538</v>
      </c>
      <c r="CP175" s="0" t="n">
        <v>-0.889281182026025</v>
      </c>
      <c r="CQ175" s="0" t="n">
        <v>0.61623950387002</v>
      </c>
      <c r="CR175" s="0" t="n">
        <v>-0.114115437099827</v>
      </c>
      <c r="CS175" s="0" t="n">
        <v>1.41112650453579</v>
      </c>
      <c r="CT175" s="0" t="n">
        <v>2.91649485006928</v>
      </c>
      <c r="CU175" s="0" t="n">
        <v>0.464069671579637</v>
      </c>
      <c r="CV175" s="0" t="n">
        <v>-0.316035766445566</v>
      </c>
      <c r="CW175" s="0" t="n">
        <v>-1.08256699604681</v>
      </c>
      <c r="CX175" s="0" t="n">
        <v>0.169759459822672</v>
      </c>
      <c r="CZ175" s="0" t="n">
        <f aca="false">IF(CHOOSE(MATCH(G$5,$B$10:$E$10,0),$B175,$C175,$D175,$E175)*G$6+G175*G$7&lt;G$2,G$3*G$4,0)</f>
        <v>0</v>
      </c>
      <c r="DA175" s="0" t="n">
        <f aca="false">IF(CHOOSE(MATCH(H$5,$B$10:$E$10,0),$B175,$C175,$D175,$E175)*H$6+H175*H$7&lt;H$2,H$3*H$4,0)</f>
        <v>0</v>
      </c>
      <c r="DB175" s="0" t="n">
        <f aca="false">IF(CHOOSE(MATCH(I$5,$B$10:$E$10,0),$B175,$C175,$D175,$E175)*I$6+I175*I$7&lt;I$2,I$3*I$4,0)</f>
        <v>0</v>
      </c>
      <c r="DC175" s="0" t="n">
        <f aca="false">IF(CHOOSE(MATCH(J$5,$B$10:$E$10,0),$B175,$C175,$D175,$E175)*J$6+J175*J$7&lt;J$2,J$3*J$4,0)</f>
        <v>0</v>
      </c>
      <c r="DD175" s="0" t="n">
        <f aca="false">IF(CHOOSE(MATCH(K$5,$B$10:$E$10,0),$B175,$C175,$D175,$E175)*K$6+K175*K$7&lt;K$2,K$3*K$4,0)</f>
        <v>0</v>
      </c>
      <c r="DE175" s="0" t="n">
        <f aca="false">IF(CHOOSE(MATCH(L$5,$B$10:$E$10,0),$B175,$C175,$D175,$E175)*L$6+L175*L$7&lt;L$2,L$3*L$4,0)</f>
        <v>0</v>
      </c>
      <c r="DF175" s="0" t="n">
        <f aca="false">IF(CHOOSE(MATCH(M$5,$B$10:$E$10,0),$B175,$C175,$D175,$E175)*M$6+M175*M$7&lt;M$2,M$3*M$4,0)</f>
        <v>0</v>
      </c>
      <c r="DG175" s="0" t="n">
        <f aca="false">IF(CHOOSE(MATCH(N$5,$B$10:$E$10,0),$B175,$C175,$D175,$E175)*N$6+N175*N$7&lt;N$2,N$3*N$4,0)</f>
        <v>0</v>
      </c>
      <c r="DH175" s="0" t="n">
        <f aca="false">IF(CHOOSE(MATCH(O$5,$B$10:$E$10,0),$B175,$C175,$D175,$E175)*O$6+O175*O$7&lt;O$2,O$3*O$4,0)</f>
        <v>0</v>
      </c>
      <c r="DI175" s="0" t="n">
        <f aca="false">IF(CHOOSE(MATCH(P$5,$B$10:$E$10,0),$B175,$C175,$D175,$E175)*P$6+P175*P$7&lt;P$2,P$3*P$4,0)</f>
        <v>0</v>
      </c>
      <c r="DJ175" s="0" t="n">
        <f aca="false">IF(CHOOSE(MATCH(Q$5,$B$10:$E$10,0),$B175,$C175,$D175,$E175)*Q$6+Q175*Q$7&lt;Q$2,Q$3*Q$4,0)</f>
        <v>0</v>
      </c>
      <c r="DK175" s="0" t="n">
        <f aca="false">IF(CHOOSE(MATCH(R$5,$B$10:$E$10,0),$B175,$C175,$D175,$E175)*R$6+R175*R$7&lt;R$2,R$3*R$4,0)</f>
        <v>0</v>
      </c>
      <c r="DL175" s="0" t="n">
        <f aca="false">IF(CHOOSE(MATCH(S$5,$B$10:$E$10,0),$B175,$C175,$D175,$E175)*S$6+S175*S$7&lt;S$2,S$3*S$4,0)</f>
        <v>0</v>
      </c>
      <c r="DM175" s="0" t="n">
        <f aca="false">IF(CHOOSE(MATCH(T$5,$B$10:$E$10,0),$B175,$C175,$D175,$E175)*T$6+T175*T$7&lt;T$2,T$3*T$4,0)</f>
        <v>0</v>
      </c>
      <c r="DN175" s="0" t="n">
        <f aca="false">IF(CHOOSE(MATCH(U$5,$B$10:$E$10,0),$B175,$C175,$D175,$E175)*U$6+U175*U$7&lt;U$2,U$3*U$4,0)</f>
        <v>0</v>
      </c>
      <c r="DO175" s="0" t="n">
        <f aca="false">IF(CHOOSE(MATCH(V$5,$B$10:$E$10,0),$B175,$C175,$D175,$E175)*V$6+V175*V$7&lt;V$2,V$3*V$4,0)</f>
        <v>0</v>
      </c>
      <c r="DP175" s="0" t="n">
        <f aca="false">IF(CHOOSE(MATCH(W$5,$B$10:$E$10,0),$B175,$C175,$D175,$E175)*W$6+W175*W$7&lt;W$2,W$3*W$4,0)</f>
        <v>0</v>
      </c>
      <c r="DQ175" s="0" t="n">
        <f aca="false">IF(CHOOSE(MATCH(X$5,$B$10:$E$10,0),$B175,$C175,$D175,$E175)*X$6+X175*X$7&lt;X$2,X$3*X$4,0)</f>
        <v>0</v>
      </c>
      <c r="DR175" s="0" t="n">
        <f aca="false">IF(CHOOSE(MATCH(Y$5,$B$10:$E$10,0),$B175,$C175,$D175,$E175)*Y$6+Y175*Y$7&lt;Y$2,Y$3*Y$4,0)</f>
        <v>0</v>
      </c>
      <c r="DS175" s="0" t="n">
        <f aca="false">IF(CHOOSE(MATCH(Z$5,$B$10:$E$10,0),$B175,$C175,$D175,$E175)*Z$6+Z175*Z$7&lt;Z$2,Z$3*Z$4,0)</f>
        <v>0</v>
      </c>
      <c r="DT175" s="0" t="n">
        <f aca="false">IF(CHOOSE(MATCH(AA$5,$B$10:$E$10,0),$B175,$C175,$D175,$E175)*AA$6+AA175*AA$7&lt;AA$2,AA$3*AA$4,0)</f>
        <v>0</v>
      </c>
      <c r="DU175" s="0" t="n">
        <f aca="false">IF(CHOOSE(MATCH(AB$5,$B$10:$E$10,0),$B175,$C175,$D175,$E175)*AB$6+AB175*AB$7&lt;AB$2,AB$3*AB$4,0)</f>
        <v>0</v>
      </c>
      <c r="DV175" s="0" t="n">
        <f aca="false">IF(CHOOSE(MATCH(AC$5,$B$10:$E$10,0),$B175,$C175,$D175,$E175)*AC$6+AC175*AC$7&lt;AC$2,AC$3*AC$4,0)</f>
        <v>0</v>
      </c>
      <c r="DW175" s="0" t="n">
        <f aca="false">IF(CHOOSE(MATCH(AD$5,$B$10:$E$10,0),$B175,$C175,$D175,$E175)*AD$6+AD175*AD$7&lt;AD$2,AD$3*AD$4,0)</f>
        <v>0</v>
      </c>
      <c r="DX175" s="0" t="n">
        <f aca="false">IF(CHOOSE(MATCH(AE$5,$B$10:$E$10,0),$B175,$C175,$D175,$E175)*AE$6+AE175*AE$7&lt;AE$2,AE$3*AE$4,0)</f>
        <v>0</v>
      </c>
      <c r="DY175" s="0" t="n">
        <f aca="false">IF(CHOOSE(MATCH(AF$5,$B$10:$E$10,0),$B175,$C175,$D175,$E175)*AF$6+AF175*AF$7&lt;AF$2,AF$3*AF$4,0)</f>
        <v>0</v>
      </c>
      <c r="DZ175" s="0" t="n">
        <f aca="false">IF(CHOOSE(MATCH(AG$5,$B$10:$E$10,0),$B175,$C175,$D175,$E175)*AG$6+AG175*AG$7&lt;AG$2,AG$3*AG$4,0)</f>
        <v>0</v>
      </c>
      <c r="EA175" s="0" t="n">
        <f aca="false">IF(CHOOSE(MATCH(AH$5,$B$10:$E$10,0),$B175,$C175,$D175,$E175)*AH$6+AH175*AH$7&lt;AH$2,AH$3*AH$4,0)</f>
        <v>0</v>
      </c>
      <c r="EB175" s="0" t="n">
        <f aca="false">IF(CHOOSE(MATCH(AI$5,$B$10:$E$10,0),$B175,$C175,$D175,$E175)*AI$6+AI175*AI$7&lt;AI$2,AI$3*AI$4,0)</f>
        <v>0</v>
      </c>
      <c r="EC175" s="0" t="n">
        <f aca="false">IF(CHOOSE(MATCH(AJ$5,$B$10:$E$10,0),$B175,$C175,$D175,$E175)*AJ$6+AJ175*AJ$7&lt;AJ$2,AJ$3*AJ$4,0)</f>
        <v>0</v>
      </c>
      <c r="ED175" s="0" t="n">
        <f aca="false">IF(CHOOSE(MATCH(AK$5,$B$10:$E$10,0),$B175,$C175,$D175,$E175)*AK$6+AK175*AK$7&lt;AK$2,AK$3*AK$4,0)</f>
        <v>0</v>
      </c>
      <c r="EE175" s="0" t="n">
        <f aca="false">IF(CHOOSE(MATCH(AL$5,$B$10:$E$10,0),$B175,$C175,$D175,$E175)*AL$6+AL175*AL$7&lt;AL$2,AL$3*AL$4,0)</f>
        <v>0</v>
      </c>
      <c r="EF175" s="0" t="n">
        <f aca="false">IF(CHOOSE(MATCH(AM$5,$B$10:$E$10,0),$B175,$C175,$D175,$E175)*AM$6+AM175*AM$7&lt;AM$2,AM$3*AM$4,0)</f>
        <v>0</v>
      </c>
      <c r="EG175" s="0" t="n">
        <f aca="false">IF(CHOOSE(MATCH(AN$5,$B$10:$E$10,0),$B175,$C175,$D175,$E175)*AN$6+AN175*AN$7&lt;AN$2,AN$3*AN$4,0)</f>
        <v>0</v>
      </c>
      <c r="EH175" s="0" t="n">
        <f aca="false">IF(CHOOSE(MATCH(AO$5,$B$10:$E$10,0),$B175,$C175,$D175,$E175)*AO$6+AO175*AO$7&lt;AO$2,AO$3*AO$4,0)</f>
        <v>0</v>
      </c>
      <c r="EI175" s="0" t="n">
        <f aca="false">IF(CHOOSE(MATCH(AP$5,$B$10:$E$10,0),$B175,$C175,$D175,$E175)*AP$6+AP175*AP$7&lt;AP$2,AP$3*AP$4,0)</f>
        <v>0</v>
      </c>
      <c r="EJ175" s="0" t="n">
        <f aca="false">IF(CHOOSE(MATCH(AQ$5,$B$10:$E$10,0),$B175,$C175,$D175,$E175)*AQ$6+AQ175*AQ$7&lt;AQ$2,AQ$3*AQ$4,0)</f>
        <v>0</v>
      </c>
      <c r="EK175" s="0" t="n">
        <f aca="false">IF(CHOOSE(MATCH(AR$5,$B$10:$E$10,0),$B175,$C175,$D175,$E175)*AR$6+AR175*AR$7&lt;AR$2,AR$3*AR$4,0)</f>
        <v>0</v>
      </c>
      <c r="EL175" s="0" t="n">
        <f aca="false">IF(CHOOSE(MATCH(AS$5,$B$10:$E$10,0),$B175,$C175,$D175,$E175)*AS$6+AS175*AS$7&lt;AS$2,AS$3*AS$4,0)</f>
        <v>0</v>
      </c>
      <c r="EM175" s="0" t="n">
        <f aca="false">IF(CHOOSE(MATCH(AT$5,$B$10:$E$10,0),$B175,$C175,$D175,$E175)*AT$6+AT175*AT$7&lt;AT$2,AT$3*AT$4,0)</f>
        <v>0</v>
      </c>
      <c r="EN175" s="0" t="n">
        <f aca="false">IF(CHOOSE(MATCH(AU$5,$B$10:$E$10,0),$B175,$C175,$D175,$E175)*AU$6+AU175*AU$7&lt;AU$2,AU$3*AU$4,0)</f>
        <v>0</v>
      </c>
      <c r="EO175" s="0" t="n">
        <f aca="false">IF(CHOOSE(MATCH(AV$5,$B$10:$E$10,0),$B175,$C175,$D175,$E175)*AV$6+AV175*AV$7&lt;AV$2,AV$3*AV$4,0)</f>
        <v>0</v>
      </c>
      <c r="EP175" s="0" t="n">
        <f aca="false">IF(CHOOSE(MATCH(AW$5,$B$10:$E$10,0),$B175,$C175,$D175,$E175)*AW$6+AW175*AW$7&lt;AW$2,AW$3*AW$4,0)</f>
        <v>0</v>
      </c>
      <c r="EQ175" s="0" t="n">
        <f aca="false">IF(CHOOSE(MATCH(AX$5,$B$10:$E$10,0),$B175,$C175,$D175,$E175)*AX$6+AX175*AX$7&lt;AX$2,AX$3*AX$4,0)</f>
        <v>0</v>
      </c>
      <c r="ER175" s="0" t="n">
        <f aca="false">IF(CHOOSE(MATCH(AY$5,$B$10:$E$10,0),$B175,$C175,$D175,$E175)*AY$6+AY175*AY$7&lt;AY$2,AY$3*AY$4,0)</f>
        <v>0</v>
      </c>
      <c r="ES175" s="0" t="n">
        <f aca="false">IF(CHOOSE(MATCH(AZ$5,$B$10:$E$10,0),$B175,$C175,$D175,$E175)*AZ$6+AZ175*AZ$7&lt;AZ$2,AZ$3*AZ$4,0)</f>
        <v>0</v>
      </c>
      <c r="ET175" s="0" t="n">
        <f aca="false">IF(CHOOSE(MATCH(BA$5,$B$10:$E$10,0),$B175,$C175,$D175,$E175)*BA$6+BA175*BA$7&lt;BA$2,BA$3*BA$4,0)</f>
        <v>0</v>
      </c>
      <c r="EU175" s="0" t="n">
        <f aca="false">IF(CHOOSE(MATCH(BB$5,$B$10:$E$10,0),$B175,$C175,$D175,$E175)*BB$6+BB175*BB$7&lt;BB$2,BB$3*BB$4,0)</f>
        <v>0</v>
      </c>
      <c r="EV175" s="0" t="n">
        <f aca="false">IF(CHOOSE(MATCH(BC$5,$B$10:$E$10,0),$B175,$C175,$D175,$E175)*BC$6+BC175*BC$7&lt;BC$2,BC$3*BC$4,0)</f>
        <v>0</v>
      </c>
      <c r="EW175" s="0" t="n">
        <f aca="false">IF(CHOOSE(MATCH(BD$5,$B$10:$E$10,0),$B175,$C175,$D175,$E175)*BD$6+BD175*BD$7&lt;BD$2,BD$3*BD$4,0)</f>
        <v>0</v>
      </c>
      <c r="EX175" s="0" t="n">
        <f aca="false">IF(CHOOSE(MATCH(BE$5,$B$10:$E$10,0),$B175,$C175,$D175,$E175)*BE$6+BE175*BE$7&lt;BE$2,BE$3*BE$4,0)</f>
        <v>0</v>
      </c>
      <c r="EY175" s="0" t="n">
        <f aca="false">IF(CHOOSE(MATCH(BF$5,$B$10:$E$10,0),$B175,$C175,$D175,$E175)*BF$6+BF175*BF$7&lt;BF$2,BF$3*BF$4,0)</f>
        <v>0</v>
      </c>
      <c r="EZ175" s="0" t="n">
        <f aca="false">IF(CHOOSE(MATCH(BG$5,$B$10:$E$10,0),$B175,$C175,$D175,$E175)*BG$6+BG175*BG$7&lt;BG$2,BG$3*BG$4,0)</f>
        <v>0</v>
      </c>
      <c r="FA175" s="0" t="n">
        <f aca="false">IF(CHOOSE(MATCH(BH$5,$B$10:$E$10,0),$B175,$C175,$D175,$E175)*BH$6+BH175*BH$7&lt;BH$2,BH$3*BH$4,0)</f>
        <v>0</v>
      </c>
      <c r="FB175" s="0" t="n">
        <f aca="false">IF(CHOOSE(MATCH(BI$5,$B$10:$E$10,0),$B175,$C175,$D175,$E175)*BI$6+BI175*BI$7&lt;BI$2,BI$3*BI$4,0)</f>
        <v>0</v>
      </c>
      <c r="FC175" s="0" t="n">
        <f aca="false">IF(CHOOSE(MATCH(BJ$5,$B$10:$E$10,0),$B175,$C175,$D175,$E175)*BJ$6+BJ175*BJ$7&lt;BJ$2,BJ$3*BJ$4,0)</f>
        <v>0</v>
      </c>
      <c r="FD175" s="0" t="n">
        <f aca="false">IF(CHOOSE(MATCH(BK$5,$B$10:$E$10,0),$B175,$C175,$D175,$E175)*BK$6+BK175*BK$7&lt;BK$2,BK$3*BK$4,0)</f>
        <v>0</v>
      </c>
      <c r="FE175" s="0" t="n">
        <f aca="false">IF(CHOOSE(MATCH(BL$5,$B$10:$E$10,0),$B175,$C175,$D175,$E175)*BL$6+BL175*BL$7&lt;BL$2,BL$3*BL$4,0)</f>
        <v>0</v>
      </c>
      <c r="FF175" s="0" t="n">
        <f aca="false">IF(CHOOSE(MATCH(BM$5,$B$10:$E$10,0),$B175,$C175,$D175,$E175)*BM$6+BM175*BM$7&lt;BM$2,BM$3*BM$4,0)</f>
        <v>0</v>
      </c>
      <c r="FG175" s="0" t="n">
        <f aca="false">IF(CHOOSE(MATCH(BN$5,$B$10:$E$10,0),$B175,$C175,$D175,$E175)*BN$6+BN175*BN$7&lt;BN$2,BN$3*BN$4,0)</f>
        <v>0</v>
      </c>
      <c r="FH175" s="0" t="n">
        <f aca="false">IF(CHOOSE(MATCH(BO$5,$B$10:$E$10,0),$B175,$C175,$D175,$E175)*BO$6+BO175*BO$7&lt;BO$2,BO$3*BO$4,0)</f>
        <v>0</v>
      </c>
      <c r="FI175" s="0" t="n">
        <f aca="false">IF(CHOOSE(MATCH(BP$5,$B$10:$E$10,0),$B175,$C175,$D175,$E175)*BP$6+BP175*BP$7&lt;BP$2,BP$3*BP$4,0)</f>
        <v>0</v>
      </c>
      <c r="FJ175" s="0" t="n">
        <f aca="false">IF(CHOOSE(MATCH(BQ$5,$B$10:$E$10,0),$B175,$C175,$D175,$E175)*BQ$6+BQ175*BQ$7&lt;BQ$2,BQ$3*BQ$4,0)</f>
        <v>0</v>
      </c>
      <c r="FK175" s="0" t="n">
        <f aca="false">IF(CHOOSE(MATCH(BR$5,$B$10:$E$10,0),$B175,$C175,$D175,$E175)*BR$6+BR175*BR$7&lt;BR$2,BR$3*BR$4,0)</f>
        <v>0</v>
      </c>
      <c r="FL175" s="0" t="n">
        <f aca="false">IF(CHOOSE(MATCH(BS$5,$B$10:$E$10,0),$B175,$C175,$D175,$E175)*BS$6+BS175*BS$7&lt;BS$2,BS$3*BS$4,0)</f>
        <v>0</v>
      </c>
      <c r="FM175" s="0" t="n">
        <f aca="false">IF(CHOOSE(MATCH(BT$5,$B$10:$E$10,0),$B175,$C175,$D175,$E175)*BT$6+BT175*BT$7&lt;BT$2,BT$3*BT$4,0)</f>
        <v>0</v>
      </c>
      <c r="FN175" s="0" t="n">
        <f aca="false">IF(CHOOSE(MATCH(BU$5,$B$10:$E$10,0),$B175,$C175,$D175,$E175)*BU$6+BU175*BU$7&lt;BU$2,BU$3*BU$4,0)</f>
        <v>0</v>
      </c>
      <c r="FO175" s="0" t="n">
        <f aca="false">IF(CHOOSE(MATCH(BV$5,$B$10:$E$10,0),$B175,$C175,$D175,$E175)*BV$6+BV175*BV$7&lt;BV$2,BV$3*BV$4,0)</f>
        <v>0</v>
      </c>
      <c r="FP175" s="0" t="n">
        <f aca="false">IF(CHOOSE(MATCH(BW$5,$B$10:$E$10,0),$B175,$C175,$D175,$E175)*BW$6+BW175*BW$7&lt;BW$2,BW$3*BW$4,0)</f>
        <v>0</v>
      </c>
      <c r="FQ175" s="0" t="n">
        <f aca="false">IF(CHOOSE(MATCH(BX$5,$B$10:$E$10,0),$B175,$C175,$D175,$E175)*BX$6+BX175*BX$7&lt;BX$2,BX$3*BX$4,0)</f>
        <v>0</v>
      </c>
      <c r="FR175" s="0" t="n">
        <f aca="false">IF(CHOOSE(MATCH(BY$5,$B$10:$E$10,0),$B175,$C175,$D175,$E175)*BY$6+BY175*BY$7&lt;BY$2,BY$3*BY$4,0)</f>
        <v>0</v>
      </c>
      <c r="FS175" s="0" t="n">
        <f aca="false">IF(CHOOSE(MATCH(BZ$5,$B$10:$E$10,0),$B175,$C175,$D175,$E175)*BZ$6+BZ175*BZ$7&lt;BZ$2,BZ$3*BZ$4,0)</f>
        <v>0</v>
      </c>
      <c r="FT175" s="0" t="n">
        <f aca="false">IF(CHOOSE(MATCH(CA$5,$B$10:$E$10,0),$B175,$C175,$D175,$E175)*CA$6+CA175*CA$7&lt;CA$2,CA$3*CA$4,0)</f>
        <v>0</v>
      </c>
      <c r="FU175" s="0" t="n">
        <f aca="false">IF(CHOOSE(MATCH(CB$5,$B$10:$E$10,0),$B175,$C175,$D175,$E175)*CB$6+CB175*CB$7&lt;CB$2,CB$3*CB$4,0)</f>
        <v>0</v>
      </c>
      <c r="FV175" s="0" t="n">
        <f aca="false">IF(CHOOSE(MATCH(CC$5,$B$10:$E$10,0),$B175,$C175,$D175,$E175)*CC$6+CC175*CC$7&lt;CC$2,CC$3*CC$4,0)</f>
        <v>0</v>
      </c>
      <c r="FW175" s="0" t="n">
        <f aca="false">IF(CHOOSE(MATCH(CD$5,$B$10:$E$10,0),$B175,$C175,$D175,$E175)*CD$6+CD175*CD$7&lt;CD$2,CD$3*CD$4,0)</f>
        <v>0</v>
      </c>
      <c r="FX175" s="0" t="n">
        <f aca="false">IF(CHOOSE(MATCH(CE$5,$B$10:$E$10,0),$B175,$C175,$D175,$E175)*CE$6+CE175*CE$7&lt;CE$2,CE$3*CE$4,0)</f>
        <v>0</v>
      </c>
      <c r="FY175" s="0" t="n">
        <f aca="false">IF(CHOOSE(MATCH(CF$5,$B$10:$E$10,0),$B175,$C175,$D175,$E175)*CF$6+CF175*CF$7&lt;CF$2,CF$3*CF$4,0)</f>
        <v>0</v>
      </c>
      <c r="FZ175" s="0" t="n">
        <f aca="false">IF(CHOOSE(MATCH(CG$5,$B$10:$E$10,0),$B175,$C175,$D175,$E175)*CG$6+CG175*CG$7&lt;CG$2,CG$3*CG$4,0)</f>
        <v>0</v>
      </c>
      <c r="GA175" s="0" t="n">
        <f aca="false">IF(CHOOSE(MATCH(CH$5,$B$10:$E$10,0),$B175,$C175,$D175,$E175)*CH$6+CH175*CH$7&lt;CH$2,CH$3*CH$4,0)</f>
        <v>0</v>
      </c>
      <c r="GB175" s="0" t="n">
        <f aca="false">IF(CHOOSE(MATCH(CI$5,$B$10:$E$10,0),$B175,$C175,$D175,$E175)*CI$6+CI175*CI$7&lt;CI$2,CI$3*CI$4,0)</f>
        <v>0</v>
      </c>
      <c r="GC175" s="0" t="n">
        <f aca="false">IF(CHOOSE(MATCH(CJ$5,$B$10:$E$10,0),$B175,$C175,$D175,$E175)*CJ$6+CJ175*CJ$7&lt;CJ$2,CJ$3*CJ$4,0)</f>
        <v>0</v>
      </c>
      <c r="GD175" s="0" t="n">
        <f aca="false">IF(CHOOSE(MATCH(CK$5,$B$10:$E$10,0),$B175,$C175,$D175,$E175)*CK$6+CK175*CK$7&lt;CK$2,CK$3*CK$4,0)</f>
        <v>0</v>
      </c>
      <c r="GE175" s="0" t="n">
        <f aca="false">IF(CHOOSE(MATCH(CL$5,$B$10:$E$10,0),$B175,$C175,$D175,$E175)*CL$6+CL175*CL$7&lt;CL$2,CL$3*CL$4,0)</f>
        <v>0.5</v>
      </c>
      <c r="GF175" s="0" t="n">
        <f aca="false">IF(CHOOSE(MATCH(CM$5,$B$10:$E$10,0),$B175,$C175,$D175,$E175)*CM$6+CM175*CM$7&lt;CM$2,CM$3*CM$4,0)</f>
        <v>0</v>
      </c>
      <c r="GG175" s="0" t="n">
        <f aca="false">IF(CHOOSE(MATCH(CN$5,$B$10:$E$10,0),$B175,$C175,$D175,$E175)*CN$6+CN175*CN$7&lt;CN$2,CN$3*CN$4,0)</f>
        <v>0</v>
      </c>
      <c r="GH175" s="0" t="n">
        <f aca="false">IF(CHOOSE(MATCH(CO$5,$B$10:$E$10,0),$B175,$C175,$D175,$E175)*CO$6+CO175*CO$7&lt;CO$2,CO$3*CO$4,0)</f>
        <v>0</v>
      </c>
      <c r="GI175" s="0" t="n">
        <f aca="false">IF(CHOOSE(MATCH(CP$5,$B$10:$E$10,0),$B175,$C175,$D175,$E175)*CP$6+CP175*CP$7&lt;CP$2,CP$3*CP$4,0)</f>
        <v>0</v>
      </c>
      <c r="GJ175" s="0" t="n">
        <f aca="false">IF(CHOOSE(MATCH(CQ$5,$B$10:$E$10,0),$B175,$C175,$D175,$E175)*CQ$6+CQ175*CQ$7&lt;CQ$2,CQ$3*CQ$4,0)</f>
        <v>0</v>
      </c>
      <c r="GK175" s="0" t="n">
        <f aca="false">IF(CHOOSE(MATCH(CR$5,$B$10:$E$10,0),$B175,$C175,$D175,$E175)*CR$6+CR175*CR$7&lt;CR$2,CR$3*CR$4,0)</f>
        <v>0</v>
      </c>
      <c r="GL175" s="0" t="n">
        <f aca="false">IF(CHOOSE(MATCH(CS$5,$B$10:$E$10,0),$B175,$C175,$D175,$E175)*CS$6+CS175*CS$7&lt;CS$2,CS$3*CS$4,0)</f>
        <v>0</v>
      </c>
      <c r="GM175" s="0" t="n">
        <f aca="false">IF(CHOOSE(MATCH(CT$5,$B$10:$E$10,0),$B175,$C175,$D175,$E175)*CT$6+CT175*CT$7&lt;CT$2,CT$3*CT$4,0)</f>
        <v>0</v>
      </c>
      <c r="GN175" s="0" t="n">
        <f aca="false">IF(CHOOSE(MATCH(CU$5,$B$10:$E$10,0),$B175,$C175,$D175,$E175)*CU$6+CU175*CU$7&lt;CU$2,CU$3*CU$4,0)</f>
        <v>0</v>
      </c>
      <c r="GO175" s="0" t="n">
        <f aca="false">IF(CHOOSE(MATCH(CV$5,$B$10:$E$10,0),$B175,$C175,$D175,$E175)*CV$6+CV175*CV$7&lt;CV$2,CV$3*CV$4,0)</f>
        <v>0</v>
      </c>
      <c r="GP175" s="0" t="n">
        <f aca="false">IF(CHOOSE(MATCH(CW$5,$B$10:$E$10,0),$B175,$C175,$D175,$E175)*CW$6+CW175*CW$7&lt;CW$2,CW$3*CW$4,0)</f>
        <v>0</v>
      </c>
      <c r="GQ175" s="0" t="n">
        <f aca="false">IF(CHOOSE(MATCH(CX$5,$B$10:$E$10,0),$B175,$C175,$D175,$E175)*CX$6+CX175*CX$7&lt;CX$2,CX$3*CX$4,0)</f>
        <v>0</v>
      </c>
      <c r="GS175" s="0" t="n">
        <f aca="false">SUM(CZ175:GQ175)</f>
        <v>0.5</v>
      </c>
      <c r="GT175" s="0" t="n">
        <f aca="false">IF(GS175&gt;$GS$6,1,0)</f>
        <v>0</v>
      </c>
    </row>
    <row r="176" customFormat="false" ht="14" hidden="false" customHeight="false" outlineLevel="0" collapsed="false">
      <c r="A176" s="0" t="n">
        <v>166</v>
      </c>
      <c r="B176" s="0" t="n">
        <f aca="false">-0.957049075200553</f>
        <v>-0.957049075200553</v>
      </c>
      <c r="C176" s="0" t="n">
        <v>-0.0560548657145951</v>
      </c>
      <c r="D176" s="0" t="n">
        <v>-0.688110545025739</v>
      </c>
      <c r="E176" s="0" t="n">
        <v>-1.21039525881272</v>
      </c>
      <c r="G176" s="0" t="n">
        <v>0.753846052248264</v>
      </c>
      <c r="H176" s="0" t="n">
        <v>-0.697111772751669</v>
      </c>
      <c r="I176" s="0" t="n">
        <v>-0.298632585327141</v>
      </c>
      <c r="J176" s="0" t="n">
        <v>-0.286734120891197</v>
      </c>
      <c r="K176" s="0" t="n">
        <v>-0.181878476723796</v>
      </c>
      <c r="L176" s="0" t="n">
        <v>0.428237854066538</v>
      </c>
      <c r="M176" s="0" t="n">
        <v>0.853276560519589</v>
      </c>
      <c r="N176" s="0" t="n">
        <v>0.109880602394696</v>
      </c>
      <c r="O176" s="0" t="n">
        <v>-0.69448105932679</v>
      </c>
      <c r="P176" s="0" t="n">
        <v>0.638312940282049</v>
      </c>
      <c r="Q176" s="0" t="n">
        <v>1.24980488180881</v>
      </c>
      <c r="R176" s="0" t="n">
        <v>0.633162926533259</v>
      </c>
      <c r="S176" s="0" t="n">
        <v>-1.34812580654398</v>
      </c>
      <c r="T176" s="0" t="n">
        <v>-0.0897375684871804</v>
      </c>
      <c r="U176" s="0" t="n">
        <v>-0.431930402555736</v>
      </c>
      <c r="V176" s="0" t="n">
        <v>-0.33013975553331</v>
      </c>
      <c r="W176" s="0" t="n">
        <v>1.56433088704944</v>
      </c>
      <c r="X176" s="0" t="n">
        <v>0.971481313172262</v>
      </c>
      <c r="Y176" s="0" t="n">
        <v>1.14339172796463</v>
      </c>
      <c r="Z176" s="0" t="n">
        <v>0.00241016095969826</v>
      </c>
      <c r="AA176" s="0" t="n">
        <v>-0.922841536521446</v>
      </c>
      <c r="AB176" s="0" t="n">
        <v>0.216213038584101</v>
      </c>
      <c r="AC176" s="0" t="n">
        <v>-0.854379322845489</v>
      </c>
      <c r="AD176" s="0" t="n">
        <v>1.36405105877202</v>
      </c>
      <c r="AE176" s="0" t="n">
        <v>-0.0969612301560119</v>
      </c>
      <c r="AF176" s="0" t="n">
        <v>-0.942936821957119</v>
      </c>
      <c r="AG176" s="0" t="n">
        <v>-1.18992375064408</v>
      </c>
      <c r="AH176" s="0" t="n">
        <v>-1.16483079182217</v>
      </c>
      <c r="AI176" s="0" t="n">
        <v>1.14162730824319</v>
      </c>
      <c r="AJ176" s="0" t="n">
        <v>2.17130946111865</v>
      </c>
      <c r="AK176" s="0" t="n">
        <v>-1.52842403622344</v>
      </c>
      <c r="AL176" s="0" t="n">
        <v>0.150077994476305</v>
      </c>
      <c r="AM176" s="0" t="n">
        <v>-0.0986517534329323</v>
      </c>
      <c r="AN176" s="0" t="n">
        <v>-0.42338115235907</v>
      </c>
      <c r="AO176" s="0" t="n">
        <v>-0.751206243876368</v>
      </c>
      <c r="AP176" s="0" t="n">
        <v>0.682844074617606</v>
      </c>
      <c r="AQ176" s="0" t="n">
        <v>1.01597606771975</v>
      </c>
      <c r="AR176" s="0" t="n">
        <v>-0.634097432339331</v>
      </c>
      <c r="AS176" s="0" t="n">
        <v>-0.547547642781865</v>
      </c>
      <c r="AT176" s="0" t="n">
        <v>0.679178810969461</v>
      </c>
      <c r="AU176" s="0" t="n">
        <v>-1.63004642672604</v>
      </c>
      <c r="AV176" s="0" t="n">
        <v>0.418616536990157</v>
      </c>
      <c r="AW176" s="0" t="n">
        <v>-1.00184934126446</v>
      </c>
      <c r="AX176" s="0" t="n">
        <v>0.262664343608776</v>
      </c>
      <c r="AY176" s="0" t="n">
        <v>-0.788345460023265</v>
      </c>
      <c r="AZ176" s="0" t="n">
        <v>0.820487002783921</v>
      </c>
      <c r="BA176" s="0" t="n">
        <v>0.111805320557323</v>
      </c>
      <c r="BB176" s="0" t="n">
        <v>-1.04248101706617</v>
      </c>
      <c r="BC176" s="0" t="n">
        <v>-0.46211198423407</v>
      </c>
      <c r="BD176" s="0" t="n">
        <v>0.490388174512191</v>
      </c>
      <c r="BE176" s="0" t="n">
        <v>1.28918827613234</v>
      </c>
      <c r="BF176" s="0" t="n">
        <v>1.38310952024767</v>
      </c>
      <c r="BG176" s="0" t="n">
        <v>0.350729578713072</v>
      </c>
      <c r="BH176" s="0" t="n">
        <v>-0.0487875695398543</v>
      </c>
      <c r="BI176" s="0" t="n">
        <v>0.0592058313486632</v>
      </c>
      <c r="BJ176" s="0" t="n">
        <v>-0.222325979848392</v>
      </c>
      <c r="BK176" s="0" t="n">
        <v>2.06351614906453</v>
      </c>
      <c r="BL176" s="0" t="n">
        <v>-0.792318815001636</v>
      </c>
      <c r="BM176" s="0" t="n">
        <v>-0.594282028032467</v>
      </c>
      <c r="BN176" s="0" t="n">
        <v>0.156502437675954</v>
      </c>
      <c r="BO176" s="0" t="n">
        <v>0.00914155862119515</v>
      </c>
      <c r="BP176" s="0" t="n">
        <v>-1.11787812784314</v>
      </c>
      <c r="BQ176" s="0" t="n">
        <v>0.980223830993054</v>
      </c>
      <c r="BR176" s="0" t="n">
        <v>0.291200876745279</v>
      </c>
      <c r="BS176" s="0" t="n">
        <v>-1.15033117253915</v>
      </c>
      <c r="BT176" s="0" t="n">
        <v>2.71986209554598</v>
      </c>
      <c r="BU176" s="0" t="n">
        <v>1.08614813143504</v>
      </c>
      <c r="BV176" s="0" t="n">
        <v>-0.638406163488981</v>
      </c>
      <c r="BW176" s="0" t="n">
        <v>-0.584906274525565</v>
      </c>
      <c r="BX176" s="0" t="n">
        <v>-0.0805243871582206</v>
      </c>
      <c r="BY176" s="0" t="n">
        <v>2.12446138903033</v>
      </c>
      <c r="BZ176" s="0" t="n">
        <v>-0.595376832279726</v>
      </c>
      <c r="CA176" s="0" t="n">
        <v>-1.08877429738641</v>
      </c>
      <c r="CB176" s="0" t="n">
        <v>-1.51841504703043</v>
      </c>
      <c r="CC176" s="0" t="n">
        <v>-1.70760358741973</v>
      </c>
      <c r="CD176" s="0" t="n">
        <v>-0.162777951118187</v>
      </c>
      <c r="CE176" s="0" t="n">
        <v>1.71688043337781</v>
      </c>
      <c r="CF176" s="0" t="n">
        <v>0.67014980231761</v>
      </c>
      <c r="CG176" s="0" t="n">
        <v>-0.0763043317419943</v>
      </c>
      <c r="CH176" s="0" t="n">
        <v>-2.00479917111807</v>
      </c>
      <c r="CI176" s="0" t="n">
        <v>0.54186898523767</v>
      </c>
      <c r="CJ176" s="0" t="n">
        <v>0.410529992223019</v>
      </c>
      <c r="CK176" s="0" t="n">
        <v>-0.857246504892828</v>
      </c>
      <c r="CL176" s="0" t="n">
        <v>0.454379005532246</v>
      </c>
      <c r="CM176" s="0" t="n">
        <v>0.35830566957884</v>
      </c>
      <c r="CN176" s="0" t="n">
        <v>-1.9237631931901</v>
      </c>
      <c r="CO176" s="0" t="n">
        <v>-1.68598035088507</v>
      </c>
      <c r="CP176" s="0" t="n">
        <v>1.14353952085366</v>
      </c>
      <c r="CQ176" s="0" t="n">
        <v>1.79206836037338</v>
      </c>
      <c r="CR176" s="0" t="n">
        <v>0.852617176860804</v>
      </c>
      <c r="CS176" s="0" t="n">
        <v>1.93757841771003</v>
      </c>
      <c r="CT176" s="0" t="n">
        <v>1.00374791145441</v>
      </c>
      <c r="CU176" s="0" t="n">
        <v>-0.67754172050627</v>
      </c>
      <c r="CV176" s="0" t="n">
        <v>-1.88847479876131</v>
      </c>
      <c r="CW176" s="0" t="n">
        <v>-1.47640093928203</v>
      </c>
      <c r="CX176" s="0" t="n">
        <v>-1.03526190287084</v>
      </c>
      <c r="CZ176" s="0" t="n">
        <f aca="false">IF(CHOOSE(MATCH(G$5,$B$10:$E$10,0),$B176,$C176,$D176,$E176)*G$6+G176*G$7&lt;G$2,G$3*G$4,0)</f>
        <v>0</v>
      </c>
      <c r="DA176" s="0" t="n">
        <f aca="false">IF(CHOOSE(MATCH(H$5,$B$10:$E$10,0),$B176,$C176,$D176,$E176)*H$6+H176*H$7&lt;H$2,H$3*H$4,0)</f>
        <v>0</v>
      </c>
      <c r="DB176" s="0" t="n">
        <f aca="false">IF(CHOOSE(MATCH(I$5,$B$10:$E$10,0),$B176,$C176,$D176,$E176)*I$6+I176*I$7&lt;I$2,I$3*I$4,0)</f>
        <v>0</v>
      </c>
      <c r="DC176" s="0" t="n">
        <f aca="false">IF(CHOOSE(MATCH(J$5,$B$10:$E$10,0),$B176,$C176,$D176,$E176)*J$6+J176*J$7&lt;J$2,J$3*J$4,0)</f>
        <v>0</v>
      </c>
      <c r="DD176" s="0" t="n">
        <f aca="false">IF(CHOOSE(MATCH(K$5,$B$10:$E$10,0),$B176,$C176,$D176,$E176)*K$6+K176*K$7&lt;K$2,K$3*K$4,0)</f>
        <v>0</v>
      </c>
      <c r="DE176" s="0" t="n">
        <f aca="false">IF(CHOOSE(MATCH(L$5,$B$10:$E$10,0),$B176,$C176,$D176,$E176)*L$6+L176*L$7&lt;L$2,L$3*L$4,0)</f>
        <v>0</v>
      </c>
      <c r="DF176" s="0" t="n">
        <f aca="false">IF(CHOOSE(MATCH(M$5,$B$10:$E$10,0),$B176,$C176,$D176,$E176)*M$6+M176*M$7&lt;M$2,M$3*M$4,0)</f>
        <v>0</v>
      </c>
      <c r="DG176" s="0" t="n">
        <f aca="false">IF(CHOOSE(MATCH(N$5,$B$10:$E$10,0),$B176,$C176,$D176,$E176)*N$6+N176*N$7&lt;N$2,N$3*N$4,0)</f>
        <v>0</v>
      </c>
      <c r="DH176" s="0" t="n">
        <f aca="false">IF(CHOOSE(MATCH(O$5,$B$10:$E$10,0),$B176,$C176,$D176,$E176)*O$6+O176*O$7&lt;O$2,O$3*O$4,0)</f>
        <v>0</v>
      </c>
      <c r="DI176" s="0" t="n">
        <f aca="false">IF(CHOOSE(MATCH(P$5,$B$10:$E$10,0),$B176,$C176,$D176,$E176)*P$6+P176*P$7&lt;P$2,P$3*P$4,0)</f>
        <v>0</v>
      </c>
      <c r="DJ176" s="0" t="n">
        <f aca="false">IF(CHOOSE(MATCH(Q$5,$B$10:$E$10,0),$B176,$C176,$D176,$E176)*Q$6+Q176*Q$7&lt;Q$2,Q$3*Q$4,0)</f>
        <v>0</v>
      </c>
      <c r="DK176" s="0" t="n">
        <f aca="false">IF(CHOOSE(MATCH(R$5,$B$10:$E$10,0),$B176,$C176,$D176,$E176)*R$6+R176*R$7&lt;R$2,R$3*R$4,0)</f>
        <v>0</v>
      </c>
      <c r="DL176" s="0" t="n">
        <f aca="false">IF(CHOOSE(MATCH(S$5,$B$10:$E$10,0),$B176,$C176,$D176,$E176)*S$6+S176*S$7&lt;S$2,S$3*S$4,0)</f>
        <v>0</v>
      </c>
      <c r="DM176" s="0" t="n">
        <f aca="false">IF(CHOOSE(MATCH(T$5,$B$10:$E$10,0),$B176,$C176,$D176,$E176)*T$6+T176*T$7&lt;T$2,T$3*T$4,0)</f>
        <v>0</v>
      </c>
      <c r="DN176" s="0" t="n">
        <f aca="false">IF(CHOOSE(MATCH(U$5,$B$10:$E$10,0),$B176,$C176,$D176,$E176)*U$6+U176*U$7&lt;U$2,U$3*U$4,0)</f>
        <v>0</v>
      </c>
      <c r="DO176" s="0" t="n">
        <f aca="false">IF(CHOOSE(MATCH(V$5,$B$10:$E$10,0),$B176,$C176,$D176,$E176)*V$6+V176*V$7&lt;V$2,V$3*V$4,0)</f>
        <v>0</v>
      </c>
      <c r="DP176" s="0" t="n">
        <f aca="false">IF(CHOOSE(MATCH(W$5,$B$10:$E$10,0),$B176,$C176,$D176,$E176)*W$6+W176*W$7&lt;W$2,W$3*W$4,0)</f>
        <v>0</v>
      </c>
      <c r="DQ176" s="0" t="n">
        <f aca="false">IF(CHOOSE(MATCH(X$5,$B$10:$E$10,0),$B176,$C176,$D176,$E176)*X$6+X176*X$7&lt;X$2,X$3*X$4,0)</f>
        <v>0</v>
      </c>
      <c r="DR176" s="0" t="n">
        <f aca="false">IF(CHOOSE(MATCH(Y$5,$B$10:$E$10,0),$B176,$C176,$D176,$E176)*Y$6+Y176*Y$7&lt;Y$2,Y$3*Y$4,0)</f>
        <v>0</v>
      </c>
      <c r="DS176" s="0" t="n">
        <f aca="false">IF(CHOOSE(MATCH(Z$5,$B$10:$E$10,0),$B176,$C176,$D176,$E176)*Z$6+Z176*Z$7&lt;Z$2,Z$3*Z$4,0)</f>
        <v>0</v>
      </c>
      <c r="DT176" s="0" t="n">
        <f aca="false">IF(CHOOSE(MATCH(AA$5,$B$10:$E$10,0),$B176,$C176,$D176,$E176)*AA$6+AA176*AA$7&lt;AA$2,AA$3*AA$4,0)</f>
        <v>0</v>
      </c>
      <c r="DU176" s="0" t="n">
        <f aca="false">IF(CHOOSE(MATCH(AB$5,$B$10:$E$10,0),$B176,$C176,$D176,$E176)*AB$6+AB176*AB$7&lt;AB$2,AB$3*AB$4,0)</f>
        <v>0</v>
      </c>
      <c r="DV176" s="0" t="n">
        <f aca="false">IF(CHOOSE(MATCH(AC$5,$B$10:$E$10,0),$B176,$C176,$D176,$E176)*AC$6+AC176*AC$7&lt;AC$2,AC$3*AC$4,0)</f>
        <v>0</v>
      </c>
      <c r="DW176" s="0" t="n">
        <f aca="false">IF(CHOOSE(MATCH(AD$5,$B$10:$E$10,0),$B176,$C176,$D176,$E176)*AD$6+AD176*AD$7&lt;AD$2,AD$3*AD$4,0)</f>
        <v>0</v>
      </c>
      <c r="DX176" s="0" t="n">
        <f aca="false">IF(CHOOSE(MATCH(AE$5,$B$10:$E$10,0),$B176,$C176,$D176,$E176)*AE$6+AE176*AE$7&lt;AE$2,AE$3*AE$4,0)</f>
        <v>0</v>
      </c>
      <c r="DY176" s="0" t="n">
        <f aca="false">IF(CHOOSE(MATCH(AF$5,$B$10:$E$10,0),$B176,$C176,$D176,$E176)*AF$6+AF176*AF$7&lt;AF$2,AF$3*AF$4,0)</f>
        <v>0</v>
      </c>
      <c r="DZ176" s="0" t="n">
        <f aca="false">IF(CHOOSE(MATCH(AG$5,$B$10:$E$10,0),$B176,$C176,$D176,$E176)*AG$6+AG176*AG$7&lt;AG$2,AG$3*AG$4,0)</f>
        <v>0</v>
      </c>
      <c r="EA176" s="0" t="n">
        <f aca="false">IF(CHOOSE(MATCH(AH$5,$B$10:$E$10,0),$B176,$C176,$D176,$E176)*AH$6+AH176*AH$7&lt;AH$2,AH$3*AH$4,0)</f>
        <v>0</v>
      </c>
      <c r="EB176" s="0" t="n">
        <f aca="false">IF(CHOOSE(MATCH(AI$5,$B$10:$E$10,0),$B176,$C176,$D176,$E176)*AI$6+AI176*AI$7&lt;AI$2,AI$3*AI$4,0)</f>
        <v>0</v>
      </c>
      <c r="EC176" s="0" t="n">
        <f aca="false">IF(CHOOSE(MATCH(AJ$5,$B$10:$E$10,0),$B176,$C176,$D176,$E176)*AJ$6+AJ176*AJ$7&lt;AJ$2,AJ$3*AJ$4,0)</f>
        <v>0</v>
      </c>
      <c r="ED176" s="0" t="n">
        <f aca="false">IF(CHOOSE(MATCH(AK$5,$B$10:$E$10,0),$B176,$C176,$D176,$E176)*AK$6+AK176*AK$7&lt;AK$2,AK$3*AK$4,0)</f>
        <v>0</v>
      </c>
      <c r="EE176" s="0" t="n">
        <f aca="false">IF(CHOOSE(MATCH(AL$5,$B$10:$E$10,0),$B176,$C176,$D176,$E176)*AL$6+AL176*AL$7&lt;AL$2,AL$3*AL$4,0)</f>
        <v>0</v>
      </c>
      <c r="EF176" s="0" t="n">
        <f aca="false">IF(CHOOSE(MATCH(AM$5,$B$10:$E$10,0),$B176,$C176,$D176,$E176)*AM$6+AM176*AM$7&lt;AM$2,AM$3*AM$4,0)</f>
        <v>0</v>
      </c>
      <c r="EG176" s="0" t="n">
        <f aca="false">IF(CHOOSE(MATCH(AN$5,$B$10:$E$10,0),$B176,$C176,$D176,$E176)*AN$6+AN176*AN$7&lt;AN$2,AN$3*AN$4,0)</f>
        <v>0</v>
      </c>
      <c r="EH176" s="0" t="n">
        <f aca="false">IF(CHOOSE(MATCH(AO$5,$B$10:$E$10,0),$B176,$C176,$D176,$E176)*AO$6+AO176*AO$7&lt;AO$2,AO$3*AO$4,0)</f>
        <v>0</v>
      </c>
      <c r="EI176" s="0" t="n">
        <f aca="false">IF(CHOOSE(MATCH(AP$5,$B$10:$E$10,0),$B176,$C176,$D176,$E176)*AP$6+AP176*AP$7&lt;AP$2,AP$3*AP$4,0)</f>
        <v>0</v>
      </c>
      <c r="EJ176" s="0" t="n">
        <f aca="false">IF(CHOOSE(MATCH(AQ$5,$B$10:$E$10,0),$B176,$C176,$D176,$E176)*AQ$6+AQ176*AQ$7&lt;AQ$2,AQ$3*AQ$4,0)</f>
        <v>0</v>
      </c>
      <c r="EK176" s="0" t="n">
        <f aca="false">IF(CHOOSE(MATCH(AR$5,$B$10:$E$10,0),$B176,$C176,$D176,$E176)*AR$6+AR176*AR$7&lt;AR$2,AR$3*AR$4,0)</f>
        <v>0</v>
      </c>
      <c r="EL176" s="0" t="n">
        <f aca="false">IF(CHOOSE(MATCH(AS$5,$B$10:$E$10,0),$B176,$C176,$D176,$E176)*AS$6+AS176*AS$7&lt;AS$2,AS$3*AS$4,0)</f>
        <v>0</v>
      </c>
      <c r="EM176" s="0" t="n">
        <f aca="false">IF(CHOOSE(MATCH(AT$5,$B$10:$E$10,0),$B176,$C176,$D176,$E176)*AT$6+AT176*AT$7&lt;AT$2,AT$3*AT$4,0)</f>
        <v>0</v>
      </c>
      <c r="EN176" s="0" t="n">
        <f aca="false">IF(CHOOSE(MATCH(AU$5,$B$10:$E$10,0),$B176,$C176,$D176,$E176)*AU$6+AU176*AU$7&lt;AU$2,AU$3*AU$4,0)</f>
        <v>0</v>
      </c>
      <c r="EO176" s="0" t="n">
        <f aca="false">IF(CHOOSE(MATCH(AV$5,$B$10:$E$10,0),$B176,$C176,$D176,$E176)*AV$6+AV176*AV$7&lt;AV$2,AV$3*AV$4,0)</f>
        <v>0</v>
      </c>
      <c r="EP176" s="0" t="n">
        <f aca="false">IF(CHOOSE(MATCH(AW$5,$B$10:$E$10,0),$B176,$C176,$D176,$E176)*AW$6+AW176*AW$7&lt;AW$2,AW$3*AW$4,0)</f>
        <v>0</v>
      </c>
      <c r="EQ176" s="0" t="n">
        <f aca="false">IF(CHOOSE(MATCH(AX$5,$B$10:$E$10,0),$B176,$C176,$D176,$E176)*AX$6+AX176*AX$7&lt;AX$2,AX$3*AX$4,0)</f>
        <v>0</v>
      </c>
      <c r="ER176" s="0" t="n">
        <f aca="false">IF(CHOOSE(MATCH(AY$5,$B$10:$E$10,0),$B176,$C176,$D176,$E176)*AY$6+AY176*AY$7&lt;AY$2,AY$3*AY$4,0)</f>
        <v>0</v>
      </c>
      <c r="ES176" s="0" t="n">
        <f aca="false">IF(CHOOSE(MATCH(AZ$5,$B$10:$E$10,0),$B176,$C176,$D176,$E176)*AZ$6+AZ176*AZ$7&lt;AZ$2,AZ$3*AZ$4,0)</f>
        <v>0</v>
      </c>
      <c r="ET176" s="0" t="n">
        <f aca="false">IF(CHOOSE(MATCH(BA$5,$B$10:$E$10,0),$B176,$C176,$D176,$E176)*BA$6+BA176*BA$7&lt;BA$2,BA$3*BA$4,0)</f>
        <v>0</v>
      </c>
      <c r="EU176" s="0" t="n">
        <f aca="false">IF(CHOOSE(MATCH(BB$5,$B$10:$E$10,0),$B176,$C176,$D176,$E176)*BB$6+BB176*BB$7&lt;BB$2,BB$3*BB$4,0)</f>
        <v>0</v>
      </c>
      <c r="EV176" s="0" t="n">
        <f aca="false">IF(CHOOSE(MATCH(BC$5,$B$10:$E$10,0),$B176,$C176,$D176,$E176)*BC$6+BC176*BC$7&lt;BC$2,BC$3*BC$4,0)</f>
        <v>0</v>
      </c>
      <c r="EW176" s="0" t="n">
        <f aca="false">IF(CHOOSE(MATCH(BD$5,$B$10:$E$10,0),$B176,$C176,$D176,$E176)*BD$6+BD176*BD$7&lt;BD$2,BD$3*BD$4,0)</f>
        <v>0</v>
      </c>
      <c r="EX176" s="0" t="n">
        <f aca="false">IF(CHOOSE(MATCH(BE$5,$B$10:$E$10,0),$B176,$C176,$D176,$E176)*BE$6+BE176*BE$7&lt;BE$2,BE$3*BE$4,0)</f>
        <v>0</v>
      </c>
      <c r="EY176" s="0" t="n">
        <f aca="false">IF(CHOOSE(MATCH(BF$5,$B$10:$E$10,0),$B176,$C176,$D176,$E176)*BF$6+BF176*BF$7&lt;BF$2,BF$3*BF$4,0)</f>
        <v>0</v>
      </c>
      <c r="EZ176" s="0" t="n">
        <f aca="false">IF(CHOOSE(MATCH(BG$5,$B$10:$E$10,0),$B176,$C176,$D176,$E176)*BG$6+BG176*BG$7&lt;BG$2,BG$3*BG$4,0)</f>
        <v>0</v>
      </c>
      <c r="FA176" s="0" t="n">
        <f aca="false">IF(CHOOSE(MATCH(BH$5,$B$10:$E$10,0),$B176,$C176,$D176,$E176)*BH$6+BH176*BH$7&lt;BH$2,BH$3*BH$4,0)</f>
        <v>0</v>
      </c>
      <c r="FB176" s="0" t="n">
        <f aca="false">IF(CHOOSE(MATCH(BI$5,$B$10:$E$10,0),$B176,$C176,$D176,$E176)*BI$6+BI176*BI$7&lt;BI$2,BI$3*BI$4,0)</f>
        <v>0</v>
      </c>
      <c r="FC176" s="0" t="n">
        <f aca="false">IF(CHOOSE(MATCH(BJ$5,$B$10:$E$10,0),$B176,$C176,$D176,$E176)*BJ$6+BJ176*BJ$7&lt;BJ$2,BJ$3*BJ$4,0)</f>
        <v>0</v>
      </c>
      <c r="FD176" s="0" t="n">
        <f aca="false">IF(CHOOSE(MATCH(BK$5,$B$10:$E$10,0),$B176,$C176,$D176,$E176)*BK$6+BK176*BK$7&lt;BK$2,BK$3*BK$4,0)</f>
        <v>0</v>
      </c>
      <c r="FE176" s="0" t="n">
        <f aca="false">IF(CHOOSE(MATCH(BL$5,$B$10:$E$10,0),$B176,$C176,$D176,$E176)*BL$6+BL176*BL$7&lt;BL$2,BL$3*BL$4,0)</f>
        <v>0</v>
      </c>
      <c r="FF176" s="0" t="n">
        <f aca="false">IF(CHOOSE(MATCH(BM$5,$B$10:$E$10,0),$B176,$C176,$D176,$E176)*BM$6+BM176*BM$7&lt;BM$2,BM$3*BM$4,0)</f>
        <v>0</v>
      </c>
      <c r="FG176" s="0" t="n">
        <f aca="false">IF(CHOOSE(MATCH(BN$5,$B$10:$E$10,0),$B176,$C176,$D176,$E176)*BN$6+BN176*BN$7&lt;BN$2,BN$3*BN$4,0)</f>
        <v>0</v>
      </c>
      <c r="FH176" s="0" t="n">
        <f aca="false">IF(CHOOSE(MATCH(BO$5,$B$10:$E$10,0),$B176,$C176,$D176,$E176)*BO$6+BO176*BO$7&lt;BO$2,BO$3*BO$4,0)</f>
        <v>0</v>
      </c>
      <c r="FI176" s="0" t="n">
        <f aca="false">IF(CHOOSE(MATCH(BP$5,$B$10:$E$10,0),$B176,$C176,$D176,$E176)*BP$6+BP176*BP$7&lt;BP$2,BP$3*BP$4,0)</f>
        <v>0</v>
      </c>
      <c r="FJ176" s="0" t="n">
        <f aca="false">IF(CHOOSE(MATCH(BQ$5,$B$10:$E$10,0),$B176,$C176,$D176,$E176)*BQ$6+BQ176*BQ$7&lt;BQ$2,BQ$3*BQ$4,0)</f>
        <v>0</v>
      </c>
      <c r="FK176" s="0" t="n">
        <f aca="false">IF(CHOOSE(MATCH(BR$5,$B$10:$E$10,0),$B176,$C176,$D176,$E176)*BR$6+BR176*BR$7&lt;BR$2,BR$3*BR$4,0)</f>
        <v>0</v>
      </c>
      <c r="FL176" s="0" t="n">
        <f aca="false">IF(CHOOSE(MATCH(BS$5,$B$10:$E$10,0),$B176,$C176,$D176,$E176)*BS$6+BS176*BS$7&lt;BS$2,BS$3*BS$4,0)</f>
        <v>0</v>
      </c>
      <c r="FM176" s="0" t="n">
        <f aca="false">IF(CHOOSE(MATCH(BT$5,$B$10:$E$10,0),$B176,$C176,$D176,$E176)*BT$6+BT176*BT$7&lt;BT$2,BT$3*BT$4,0)</f>
        <v>0</v>
      </c>
      <c r="FN176" s="0" t="n">
        <f aca="false">IF(CHOOSE(MATCH(BU$5,$B$10:$E$10,0),$B176,$C176,$D176,$E176)*BU$6+BU176*BU$7&lt;BU$2,BU$3*BU$4,0)</f>
        <v>0</v>
      </c>
      <c r="FO176" s="0" t="n">
        <f aca="false">IF(CHOOSE(MATCH(BV$5,$B$10:$E$10,0),$B176,$C176,$D176,$E176)*BV$6+BV176*BV$7&lt;BV$2,BV$3*BV$4,0)</f>
        <v>0</v>
      </c>
      <c r="FP176" s="0" t="n">
        <f aca="false">IF(CHOOSE(MATCH(BW$5,$B$10:$E$10,0),$B176,$C176,$D176,$E176)*BW$6+BW176*BW$7&lt;BW$2,BW$3*BW$4,0)</f>
        <v>0</v>
      </c>
      <c r="FQ176" s="0" t="n">
        <f aca="false">IF(CHOOSE(MATCH(BX$5,$B$10:$E$10,0),$B176,$C176,$D176,$E176)*BX$6+BX176*BX$7&lt;BX$2,BX$3*BX$4,0)</f>
        <v>0</v>
      </c>
      <c r="FR176" s="0" t="n">
        <f aca="false">IF(CHOOSE(MATCH(BY$5,$B$10:$E$10,0),$B176,$C176,$D176,$E176)*BY$6+BY176*BY$7&lt;BY$2,BY$3*BY$4,0)</f>
        <v>0</v>
      </c>
      <c r="FS176" s="0" t="n">
        <f aca="false">IF(CHOOSE(MATCH(BZ$5,$B$10:$E$10,0),$B176,$C176,$D176,$E176)*BZ$6+BZ176*BZ$7&lt;BZ$2,BZ$3*BZ$4,0)</f>
        <v>0</v>
      </c>
      <c r="FT176" s="0" t="n">
        <f aca="false">IF(CHOOSE(MATCH(CA$5,$B$10:$E$10,0),$B176,$C176,$D176,$E176)*CA$6+CA176*CA$7&lt;CA$2,CA$3*CA$4,0)</f>
        <v>0</v>
      </c>
      <c r="FU176" s="0" t="n">
        <f aca="false">IF(CHOOSE(MATCH(CB$5,$B$10:$E$10,0),$B176,$C176,$D176,$E176)*CB$6+CB176*CB$7&lt;CB$2,CB$3*CB$4,0)</f>
        <v>0</v>
      </c>
      <c r="FV176" s="0" t="n">
        <f aca="false">IF(CHOOSE(MATCH(CC$5,$B$10:$E$10,0),$B176,$C176,$D176,$E176)*CC$6+CC176*CC$7&lt;CC$2,CC$3*CC$4,0)</f>
        <v>12.5</v>
      </c>
      <c r="FW176" s="0" t="n">
        <f aca="false">IF(CHOOSE(MATCH(CD$5,$B$10:$E$10,0),$B176,$C176,$D176,$E176)*CD$6+CD176*CD$7&lt;CD$2,CD$3*CD$4,0)</f>
        <v>0</v>
      </c>
      <c r="FX176" s="0" t="n">
        <f aca="false">IF(CHOOSE(MATCH(CE$5,$B$10:$E$10,0),$B176,$C176,$D176,$E176)*CE$6+CE176*CE$7&lt;CE$2,CE$3*CE$4,0)</f>
        <v>0</v>
      </c>
      <c r="FY176" s="0" t="n">
        <f aca="false">IF(CHOOSE(MATCH(CF$5,$B$10:$E$10,0),$B176,$C176,$D176,$E176)*CF$6+CF176*CF$7&lt;CF$2,CF$3*CF$4,0)</f>
        <v>0</v>
      </c>
      <c r="FZ176" s="0" t="n">
        <f aca="false">IF(CHOOSE(MATCH(CG$5,$B$10:$E$10,0),$B176,$C176,$D176,$E176)*CG$6+CG176*CG$7&lt;CG$2,CG$3*CG$4,0)</f>
        <v>0</v>
      </c>
      <c r="GA176" s="0" t="n">
        <f aca="false">IF(CHOOSE(MATCH(CH$5,$B$10:$E$10,0),$B176,$C176,$D176,$E176)*CH$6+CH176*CH$7&lt;CH$2,CH$3*CH$4,0)</f>
        <v>2.5</v>
      </c>
      <c r="GB176" s="0" t="n">
        <f aca="false">IF(CHOOSE(MATCH(CI$5,$B$10:$E$10,0),$B176,$C176,$D176,$E176)*CI$6+CI176*CI$7&lt;CI$2,CI$3*CI$4,0)</f>
        <v>0</v>
      </c>
      <c r="GC176" s="0" t="n">
        <f aca="false">IF(CHOOSE(MATCH(CJ$5,$B$10:$E$10,0),$B176,$C176,$D176,$E176)*CJ$6+CJ176*CJ$7&lt;CJ$2,CJ$3*CJ$4,0)</f>
        <v>0</v>
      </c>
      <c r="GD176" s="0" t="n">
        <f aca="false">IF(CHOOSE(MATCH(CK$5,$B$10:$E$10,0),$B176,$C176,$D176,$E176)*CK$6+CK176*CK$7&lt;CK$2,CK$3*CK$4,0)</f>
        <v>0</v>
      </c>
      <c r="GE176" s="0" t="n">
        <f aca="false">IF(CHOOSE(MATCH(CL$5,$B$10:$E$10,0),$B176,$C176,$D176,$E176)*CL$6+CL176*CL$7&lt;CL$2,CL$3*CL$4,0)</f>
        <v>0</v>
      </c>
      <c r="GF176" s="0" t="n">
        <f aca="false">IF(CHOOSE(MATCH(CM$5,$B$10:$E$10,0),$B176,$C176,$D176,$E176)*CM$6+CM176*CM$7&lt;CM$2,CM$3*CM$4,0)</f>
        <v>0</v>
      </c>
      <c r="GG176" s="0" t="n">
        <f aca="false">IF(CHOOSE(MATCH(CN$5,$B$10:$E$10,0),$B176,$C176,$D176,$E176)*CN$6+CN176*CN$7&lt;CN$2,CN$3*CN$4,0)</f>
        <v>0</v>
      </c>
      <c r="GH176" s="0" t="n">
        <f aca="false">IF(CHOOSE(MATCH(CO$5,$B$10:$E$10,0),$B176,$C176,$D176,$E176)*CO$6+CO176*CO$7&lt;CO$2,CO$3*CO$4,0)</f>
        <v>0</v>
      </c>
      <c r="GI176" s="0" t="n">
        <f aca="false">IF(CHOOSE(MATCH(CP$5,$B$10:$E$10,0),$B176,$C176,$D176,$E176)*CP$6+CP176*CP$7&lt;CP$2,CP$3*CP$4,0)</f>
        <v>0</v>
      </c>
      <c r="GJ176" s="0" t="n">
        <f aca="false">IF(CHOOSE(MATCH(CQ$5,$B$10:$E$10,0),$B176,$C176,$D176,$E176)*CQ$6+CQ176*CQ$7&lt;CQ$2,CQ$3*CQ$4,0)</f>
        <v>0</v>
      </c>
      <c r="GK176" s="0" t="n">
        <f aca="false">IF(CHOOSE(MATCH(CR$5,$B$10:$E$10,0),$B176,$C176,$D176,$E176)*CR$6+CR176*CR$7&lt;CR$2,CR$3*CR$4,0)</f>
        <v>0</v>
      </c>
      <c r="GL176" s="0" t="n">
        <f aca="false">IF(CHOOSE(MATCH(CS$5,$B$10:$E$10,0),$B176,$C176,$D176,$E176)*CS$6+CS176*CS$7&lt;CS$2,CS$3*CS$4,0)</f>
        <v>0</v>
      </c>
      <c r="GM176" s="0" t="n">
        <f aca="false">IF(CHOOSE(MATCH(CT$5,$B$10:$E$10,0),$B176,$C176,$D176,$E176)*CT$6+CT176*CT$7&lt;CT$2,CT$3*CT$4,0)</f>
        <v>0</v>
      </c>
      <c r="GN176" s="0" t="n">
        <f aca="false">IF(CHOOSE(MATCH(CU$5,$B$10:$E$10,0),$B176,$C176,$D176,$E176)*CU$6+CU176*CU$7&lt;CU$2,CU$3*CU$4,0)</f>
        <v>0</v>
      </c>
      <c r="GO176" s="0" t="n">
        <f aca="false">IF(CHOOSE(MATCH(CV$5,$B$10:$E$10,0),$B176,$C176,$D176,$E176)*CV$6+CV176*CV$7&lt;CV$2,CV$3*CV$4,0)</f>
        <v>0</v>
      </c>
      <c r="GP176" s="0" t="n">
        <f aca="false">IF(CHOOSE(MATCH(CW$5,$B$10:$E$10,0),$B176,$C176,$D176,$E176)*CW$6+CW176*CW$7&lt;CW$2,CW$3*CW$4,0)</f>
        <v>0</v>
      </c>
      <c r="GQ176" s="0" t="n">
        <f aca="false">IF(CHOOSE(MATCH(CX$5,$B$10:$E$10,0),$B176,$C176,$D176,$E176)*CX$6+CX176*CX$7&lt;CX$2,CX$3*CX$4,0)</f>
        <v>0</v>
      </c>
      <c r="GS176" s="0" t="n">
        <f aca="false">SUM(CZ176:GQ176)</f>
        <v>15</v>
      </c>
      <c r="GT176" s="0" t="n">
        <f aca="false">IF(GS176&gt;$GS$6,1,0)</f>
        <v>0</v>
      </c>
    </row>
    <row r="177" customFormat="false" ht="14" hidden="false" customHeight="false" outlineLevel="0" collapsed="false">
      <c r="A177" s="0" t="n">
        <v>167</v>
      </c>
      <c r="B177" s="0" t="n">
        <f aca="false">-1.95294343536457</f>
        <v>-1.95294343536457</v>
      </c>
      <c r="C177" s="0" t="n">
        <v>-1.42643065136061</v>
      </c>
      <c r="D177" s="0" t="n">
        <v>-1.35937290159211</v>
      </c>
      <c r="E177" s="0" t="n">
        <v>-1.36651404666459</v>
      </c>
      <c r="G177" s="0" t="n">
        <v>0.715371015758137</v>
      </c>
      <c r="H177" s="0" t="n">
        <v>-0.0276577338809147</v>
      </c>
      <c r="I177" s="0" t="n">
        <v>0.661747208141605</v>
      </c>
      <c r="J177" s="0" t="n">
        <v>0.804100181994727</v>
      </c>
      <c r="K177" s="0" t="n">
        <v>-0.372945123672253</v>
      </c>
      <c r="L177" s="0" t="n">
        <v>0.406206481784466</v>
      </c>
      <c r="M177" s="0" t="n">
        <v>2.58834916166961</v>
      </c>
      <c r="N177" s="0" t="n">
        <v>-2.27324562729336</v>
      </c>
      <c r="O177" s="0" t="n">
        <v>-1.48280378198251</v>
      </c>
      <c r="P177" s="0" t="n">
        <v>-0.00508748598804232</v>
      </c>
      <c r="Q177" s="0" t="n">
        <v>-1.06987272374681</v>
      </c>
      <c r="R177" s="0" t="n">
        <v>0.549682681594277</v>
      </c>
      <c r="S177" s="0" t="n">
        <v>-1.10962901089806</v>
      </c>
      <c r="T177" s="0" t="n">
        <v>-1.17866193249938</v>
      </c>
      <c r="U177" s="0" t="n">
        <v>2.15308318729512</v>
      </c>
      <c r="V177" s="0" t="n">
        <v>0.288966930384049</v>
      </c>
      <c r="W177" s="0" t="n">
        <v>-0.0520799403602723</v>
      </c>
      <c r="X177" s="0" t="n">
        <v>0.994798483588966</v>
      </c>
      <c r="Y177" s="0" t="n">
        <v>0.614206783211557</v>
      </c>
      <c r="Z177" s="0" t="n">
        <v>-1.25399083117372</v>
      </c>
      <c r="AA177" s="0" t="n">
        <v>-0.121817720355466</v>
      </c>
      <c r="AB177" s="0" t="n">
        <v>0.470383838546695</v>
      </c>
      <c r="AC177" s="0" t="n">
        <v>0.378610138795921</v>
      </c>
      <c r="AD177" s="0" t="n">
        <v>1.26022769109113</v>
      </c>
      <c r="AE177" s="0" t="n">
        <v>1.11062036012299</v>
      </c>
      <c r="AF177" s="0" t="n">
        <v>0.918751084100222</v>
      </c>
      <c r="AG177" s="0" t="n">
        <v>0.901043222256703</v>
      </c>
      <c r="AH177" s="0" t="n">
        <v>-0.273606701739482</v>
      </c>
      <c r="AI177" s="0" t="n">
        <v>-1.47913851833437</v>
      </c>
      <c r="AJ177" s="0" t="n">
        <v>-1.66972313309088</v>
      </c>
      <c r="AK177" s="0" t="n">
        <v>1.31290562421782</v>
      </c>
      <c r="AL177" s="0" t="n">
        <v>2.3808388505131</v>
      </c>
      <c r="AM177" s="0" t="n">
        <v>-1.03356342151528</v>
      </c>
      <c r="AN177" s="0" t="n">
        <v>0.621521394350566</v>
      </c>
      <c r="AO177" s="0" t="n">
        <v>-0.332724994223099</v>
      </c>
      <c r="AP177" s="0" t="n">
        <v>-1.18914613267407</v>
      </c>
      <c r="AQ177" s="0" t="n">
        <v>1.9868639355991</v>
      </c>
      <c r="AR177" s="0" t="n">
        <v>-0.343093233823311</v>
      </c>
      <c r="AS177" s="0" t="n">
        <v>2.00766407942865</v>
      </c>
      <c r="AT177" s="0" t="n">
        <v>-0.644608917355072</v>
      </c>
      <c r="AU177" s="0" t="n">
        <v>-0.872817054187181</v>
      </c>
      <c r="AV177" s="0" t="n">
        <v>-0.946522504818859</v>
      </c>
      <c r="AW177" s="0" t="n">
        <v>-1.43299075716641</v>
      </c>
      <c r="AX177" s="0" t="n">
        <v>0.866118625708623</v>
      </c>
      <c r="AY177" s="0" t="n">
        <v>1.019056981022</v>
      </c>
      <c r="AZ177" s="0" t="n">
        <v>1.05174422060372</v>
      </c>
      <c r="BA177" s="0" t="n">
        <v>-0.00944737621466629</v>
      </c>
      <c r="BB177" s="0" t="n">
        <v>1.64288849191507</v>
      </c>
      <c r="BC177" s="0" t="n">
        <v>0.873487806529738</v>
      </c>
      <c r="BD177" s="0" t="n">
        <v>2.02817318495363</v>
      </c>
      <c r="BE177" s="0" t="n">
        <v>0.0271984390565194</v>
      </c>
      <c r="BF177" s="0" t="n">
        <v>-0.149846073327353</v>
      </c>
      <c r="BG177" s="0" t="n">
        <v>0.300151441479102</v>
      </c>
      <c r="BH177" s="0" t="n">
        <v>-1.61379830387887</v>
      </c>
      <c r="BI177" s="0" t="n">
        <v>0.654432597002597</v>
      </c>
      <c r="BJ177" s="0" t="n">
        <v>-0.0399040800402872</v>
      </c>
      <c r="BK177" s="0" t="n">
        <v>1.45777903526323</v>
      </c>
      <c r="BL177" s="0" t="n">
        <v>0.859347437653923</v>
      </c>
      <c r="BM177" s="0" t="n">
        <v>-0.146519596455619</v>
      </c>
      <c r="BN177" s="0" t="n">
        <v>0.121124230645364</v>
      </c>
      <c r="BO177" s="0" t="n">
        <v>-0.81802454587887</v>
      </c>
      <c r="BP177" s="0" t="n">
        <v>0.557529347133823</v>
      </c>
      <c r="BQ177" s="0" t="n">
        <v>-2.1469168132171</v>
      </c>
      <c r="BR177" s="0" t="n">
        <v>-0.336042376147816</v>
      </c>
      <c r="BS177" s="0" t="n">
        <v>1.02163085102802</v>
      </c>
      <c r="BT177" s="0" t="n">
        <v>-0.510416384713608</v>
      </c>
      <c r="BU177" s="0" t="n">
        <v>-0.664128947391873</v>
      </c>
      <c r="BV177" s="0" t="n">
        <v>1.49907464219723</v>
      </c>
      <c r="BW177" s="0" t="n">
        <v>-0.434872617915971</v>
      </c>
      <c r="BX177" s="0" t="n">
        <v>-0.577388163947035</v>
      </c>
      <c r="BY177" s="0" t="n">
        <v>-1.21867287816713</v>
      </c>
      <c r="BZ177" s="0" t="n">
        <v>0.604993601882597</v>
      </c>
      <c r="CA177" s="0" t="n">
        <v>0.340254473485402</v>
      </c>
      <c r="CB177" s="0" t="n">
        <v>1.66389327205252</v>
      </c>
      <c r="CC177" s="0" t="n">
        <v>-0.00439854375144932</v>
      </c>
      <c r="CD177" s="0" t="n">
        <v>-2.07919583772309</v>
      </c>
      <c r="CE177" s="0" t="n">
        <v>-0.0602017280471046</v>
      </c>
      <c r="CF177" s="0" t="n">
        <v>-1.59742285177344</v>
      </c>
      <c r="CG177" s="0" t="n">
        <v>1.58952389028855</v>
      </c>
      <c r="CH177" s="0" t="n">
        <v>-0.088894012151286</v>
      </c>
      <c r="CI177" s="0" t="n">
        <v>0.366965196008096</v>
      </c>
      <c r="CJ177" s="0" t="n">
        <v>-0.0508543962496333</v>
      </c>
      <c r="CK177" s="0" t="n">
        <v>0.184601276487228</v>
      </c>
      <c r="CL177" s="0" t="n">
        <v>0.925538188312203</v>
      </c>
      <c r="CM177" s="0" t="n">
        <v>1.83400970854564</v>
      </c>
      <c r="CN177" s="0" t="n">
        <v>1.35384198074462</v>
      </c>
      <c r="CO177" s="0" t="n">
        <v>-0.580645291847759</v>
      </c>
      <c r="CP177" s="0" t="n">
        <v>-1.66818608704489</v>
      </c>
      <c r="CQ177" s="0" t="n">
        <v>-0.974059730651788</v>
      </c>
      <c r="CR177" s="0" t="n">
        <v>1.63294316735119</v>
      </c>
      <c r="CS177" s="0" t="n">
        <v>0.0489399099024013</v>
      </c>
      <c r="CT177" s="0" t="n">
        <v>0.132461082102964</v>
      </c>
      <c r="CU177" s="0" t="n">
        <v>-0.903687578102108</v>
      </c>
      <c r="CV177" s="0" t="n">
        <v>0.533559614268597</v>
      </c>
      <c r="CW177" s="0" t="n">
        <v>0.26868633540289</v>
      </c>
      <c r="CX177" s="0" t="n">
        <v>1.39495568873826</v>
      </c>
      <c r="CZ177" s="0" t="n">
        <f aca="false">IF(CHOOSE(MATCH(G$5,$B$10:$E$10,0),$B177,$C177,$D177,$E177)*G$6+G177*G$7&lt;G$2,G$3*G$4,0)</f>
        <v>0</v>
      </c>
      <c r="DA177" s="0" t="n">
        <f aca="false">IF(CHOOSE(MATCH(H$5,$B$10:$E$10,0),$B177,$C177,$D177,$E177)*H$6+H177*H$7&lt;H$2,H$3*H$4,0)</f>
        <v>0</v>
      </c>
      <c r="DB177" s="0" t="n">
        <f aca="false">IF(CHOOSE(MATCH(I$5,$B$10:$E$10,0),$B177,$C177,$D177,$E177)*I$6+I177*I$7&lt;I$2,I$3*I$4,0)</f>
        <v>0</v>
      </c>
      <c r="DC177" s="0" t="n">
        <f aca="false">IF(CHOOSE(MATCH(J$5,$B$10:$E$10,0),$B177,$C177,$D177,$E177)*J$6+J177*J$7&lt;J$2,J$3*J$4,0)</f>
        <v>0</v>
      </c>
      <c r="DD177" s="0" t="n">
        <f aca="false">IF(CHOOSE(MATCH(K$5,$B$10:$E$10,0),$B177,$C177,$D177,$E177)*K$6+K177*K$7&lt;K$2,K$3*K$4,0)</f>
        <v>0</v>
      </c>
      <c r="DE177" s="0" t="n">
        <f aca="false">IF(CHOOSE(MATCH(L$5,$B$10:$E$10,0),$B177,$C177,$D177,$E177)*L$6+L177*L$7&lt;L$2,L$3*L$4,0)</f>
        <v>0</v>
      </c>
      <c r="DF177" s="0" t="n">
        <f aca="false">IF(CHOOSE(MATCH(M$5,$B$10:$E$10,0),$B177,$C177,$D177,$E177)*M$6+M177*M$7&lt;M$2,M$3*M$4,0)</f>
        <v>0</v>
      </c>
      <c r="DG177" s="0" t="n">
        <f aca="false">IF(CHOOSE(MATCH(N$5,$B$10:$E$10,0),$B177,$C177,$D177,$E177)*N$6+N177*N$7&lt;N$2,N$3*N$4,0)</f>
        <v>2.5</v>
      </c>
      <c r="DH177" s="0" t="n">
        <f aca="false">IF(CHOOSE(MATCH(O$5,$B$10:$E$10,0),$B177,$C177,$D177,$E177)*O$6+O177*O$7&lt;O$2,O$3*O$4,0)</f>
        <v>0.5</v>
      </c>
      <c r="DI177" s="0" t="n">
        <f aca="false">IF(CHOOSE(MATCH(P$5,$B$10:$E$10,0),$B177,$C177,$D177,$E177)*P$6+P177*P$7&lt;P$2,P$3*P$4,0)</f>
        <v>0</v>
      </c>
      <c r="DJ177" s="0" t="n">
        <f aca="false">IF(CHOOSE(MATCH(Q$5,$B$10:$E$10,0),$B177,$C177,$D177,$E177)*Q$6+Q177*Q$7&lt;Q$2,Q$3*Q$4,0)</f>
        <v>0</v>
      </c>
      <c r="DK177" s="0" t="n">
        <f aca="false">IF(CHOOSE(MATCH(R$5,$B$10:$E$10,0),$B177,$C177,$D177,$E177)*R$6+R177*R$7&lt;R$2,R$3*R$4,0)</f>
        <v>0</v>
      </c>
      <c r="DL177" s="0" t="n">
        <f aca="false">IF(CHOOSE(MATCH(S$5,$B$10:$E$10,0),$B177,$C177,$D177,$E177)*S$6+S177*S$7&lt;S$2,S$3*S$4,0)</f>
        <v>0</v>
      </c>
      <c r="DM177" s="0" t="n">
        <f aca="false">IF(CHOOSE(MATCH(T$5,$B$10:$E$10,0),$B177,$C177,$D177,$E177)*T$6+T177*T$7&lt;T$2,T$3*T$4,0)</f>
        <v>0</v>
      </c>
      <c r="DN177" s="0" t="n">
        <f aca="false">IF(CHOOSE(MATCH(U$5,$B$10:$E$10,0),$B177,$C177,$D177,$E177)*U$6+U177*U$7&lt;U$2,U$3*U$4,0)</f>
        <v>0</v>
      </c>
      <c r="DO177" s="0" t="n">
        <f aca="false">IF(CHOOSE(MATCH(V$5,$B$10:$E$10,0),$B177,$C177,$D177,$E177)*V$6+V177*V$7&lt;V$2,V$3*V$4,0)</f>
        <v>0</v>
      </c>
      <c r="DP177" s="0" t="n">
        <f aca="false">IF(CHOOSE(MATCH(W$5,$B$10:$E$10,0),$B177,$C177,$D177,$E177)*W$6+W177*W$7&lt;W$2,W$3*W$4,0)</f>
        <v>0</v>
      </c>
      <c r="DQ177" s="0" t="n">
        <f aca="false">IF(CHOOSE(MATCH(X$5,$B$10:$E$10,0),$B177,$C177,$D177,$E177)*X$6+X177*X$7&lt;X$2,X$3*X$4,0)</f>
        <v>0</v>
      </c>
      <c r="DR177" s="0" t="n">
        <f aca="false">IF(CHOOSE(MATCH(Y$5,$B$10:$E$10,0),$B177,$C177,$D177,$E177)*Y$6+Y177*Y$7&lt;Y$2,Y$3*Y$4,0)</f>
        <v>0</v>
      </c>
      <c r="DS177" s="0" t="n">
        <f aca="false">IF(CHOOSE(MATCH(Z$5,$B$10:$E$10,0),$B177,$C177,$D177,$E177)*Z$6+Z177*Z$7&lt;Z$2,Z$3*Z$4,0)</f>
        <v>0</v>
      </c>
      <c r="DT177" s="0" t="n">
        <f aca="false">IF(CHOOSE(MATCH(AA$5,$B$10:$E$10,0),$B177,$C177,$D177,$E177)*AA$6+AA177*AA$7&lt;AA$2,AA$3*AA$4,0)</f>
        <v>0</v>
      </c>
      <c r="DU177" s="0" t="n">
        <f aca="false">IF(CHOOSE(MATCH(AB$5,$B$10:$E$10,0),$B177,$C177,$D177,$E177)*AB$6+AB177*AB$7&lt;AB$2,AB$3*AB$4,0)</f>
        <v>0</v>
      </c>
      <c r="DV177" s="0" t="n">
        <f aca="false">IF(CHOOSE(MATCH(AC$5,$B$10:$E$10,0),$B177,$C177,$D177,$E177)*AC$6+AC177*AC$7&lt;AC$2,AC$3*AC$4,0)</f>
        <v>0</v>
      </c>
      <c r="DW177" s="0" t="n">
        <f aca="false">IF(CHOOSE(MATCH(AD$5,$B$10:$E$10,0),$B177,$C177,$D177,$E177)*AD$6+AD177*AD$7&lt;AD$2,AD$3*AD$4,0)</f>
        <v>0</v>
      </c>
      <c r="DX177" s="0" t="n">
        <f aca="false">IF(CHOOSE(MATCH(AE$5,$B$10:$E$10,0),$B177,$C177,$D177,$E177)*AE$6+AE177*AE$7&lt;AE$2,AE$3*AE$4,0)</f>
        <v>0</v>
      </c>
      <c r="DY177" s="0" t="n">
        <f aca="false">IF(CHOOSE(MATCH(AF$5,$B$10:$E$10,0),$B177,$C177,$D177,$E177)*AF$6+AF177*AF$7&lt;AF$2,AF$3*AF$4,0)</f>
        <v>0</v>
      </c>
      <c r="DZ177" s="0" t="n">
        <f aca="false">IF(CHOOSE(MATCH(AG$5,$B$10:$E$10,0),$B177,$C177,$D177,$E177)*AG$6+AG177*AG$7&lt;AG$2,AG$3*AG$4,0)</f>
        <v>0</v>
      </c>
      <c r="EA177" s="0" t="n">
        <f aca="false">IF(CHOOSE(MATCH(AH$5,$B$10:$E$10,0),$B177,$C177,$D177,$E177)*AH$6+AH177*AH$7&lt;AH$2,AH$3*AH$4,0)</f>
        <v>0</v>
      </c>
      <c r="EB177" s="0" t="n">
        <f aca="false">IF(CHOOSE(MATCH(AI$5,$B$10:$E$10,0),$B177,$C177,$D177,$E177)*AI$6+AI177*AI$7&lt;AI$2,AI$3*AI$4,0)</f>
        <v>0</v>
      </c>
      <c r="EC177" s="0" t="n">
        <f aca="false">IF(CHOOSE(MATCH(AJ$5,$B$10:$E$10,0),$B177,$C177,$D177,$E177)*AJ$6+AJ177*AJ$7&lt;AJ$2,AJ$3*AJ$4,0)</f>
        <v>2.5</v>
      </c>
      <c r="ED177" s="0" t="n">
        <f aca="false">IF(CHOOSE(MATCH(AK$5,$B$10:$E$10,0),$B177,$C177,$D177,$E177)*AK$6+AK177*AK$7&lt;AK$2,AK$3*AK$4,0)</f>
        <v>0</v>
      </c>
      <c r="EE177" s="0" t="n">
        <f aca="false">IF(CHOOSE(MATCH(AL$5,$B$10:$E$10,0),$B177,$C177,$D177,$E177)*AL$6+AL177*AL$7&lt;AL$2,AL$3*AL$4,0)</f>
        <v>0</v>
      </c>
      <c r="EF177" s="0" t="n">
        <f aca="false">IF(CHOOSE(MATCH(AM$5,$B$10:$E$10,0),$B177,$C177,$D177,$E177)*AM$6+AM177*AM$7&lt;AM$2,AM$3*AM$4,0)</f>
        <v>0</v>
      </c>
      <c r="EG177" s="0" t="n">
        <f aca="false">IF(CHOOSE(MATCH(AN$5,$B$10:$E$10,0),$B177,$C177,$D177,$E177)*AN$6+AN177*AN$7&lt;AN$2,AN$3*AN$4,0)</f>
        <v>0</v>
      </c>
      <c r="EH177" s="0" t="n">
        <f aca="false">IF(CHOOSE(MATCH(AO$5,$B$10:$E$10,0),$B177,$C177,$D177,$E177)*AO$6+AO177*AO$7&lt;AO$2,AO$3*AO$4,0)</f>
        <v>0</v>
      </c>
      <c r="EI177" s="0" t="n">
        <f aca="false">IF(CHOOSE(MATCH(AP$5,$B$10:$E$10,0),$B177,$C177,$D177,$E177)*AP$6+AP177*AP$7&lt;AP$2,AP$3*AP$4,0)</f>
        <v>0</v>
      </c>
      <c r="EJ177" s="0" t="n">
        <f aca="false">IF(CHOOSE(MATCH(AQ$5,$B$10:$E$10,0),$B177,$C177,$D177,$E177)*AQ$6+AQ177*AQ$7&lt;AQ$2,AQ$3*AQ$4,0)</f>
        <v>0</v>
      </c>
      <c r="EK177" s="0" t="n">
        <f aca="false">IF(CHOOSE(MATCH(AR$5,$B$10:$E$10,0),$B177,$C177,$D177,$E177)*AR$6+AR177*AR$7&lt;AR$2,AR$3*AR$4,0)</f>
        <v>0</v>
      </c>
      <c r="EL177" s="0" t="n">
        <f aca="false">IF(CHOOSE(MATCH(AS$5,$B$10:$E$10,0),$B177,$C177,$D177,$E177)*AS$6+AS177*AS$7&lt;AS$2,AS$3*AS$4,0)</f>
        <v>0</v>
      </c>
      <c r="EM177" s="0" t="n">
        <f aca="false">IF(CHOOSE(MATCH(AT$5,$B$10:$E$10,0),$B177,$C177,$D177,$E177)*AT$6+AT177*AT$7&lt;AT$2,AT$3*AT$4,0)</f>
        <v>0</v>
      </c>
      <c r="EN177" s="0" t="n">
        <f aca="false">IF(CHOOSE(MATCH(AU$5,$B$10:$E$10,0),$B177,$C177,$D177,$E177)*AU$6+AU177*AU$7&lt;AU$2,AU$3*AU$4,0)</f>
        <v>0</v>
      </c>
      <c r="EO177" s="0" t="n">
        <f aca="false">IF(CHOOSE(MATCH(AV$5,$B$10:$E$10,0),$B177,$C177,$D177,$E177)*AV$6+AV177*AV$7&lt;AV$2,AV$3*AV$4,0)</f>
        <v>0</v>
      </c>
      <c r="EP177" s="0" t="n">
        <f aca="false">IF(CHOOSE(MATCH(AW$5,$B$10:$E$10,0),$B177,$C177,$D177,$E177)*AW$6+AW177*AW$7&lt;AW$2,AW$3*AW$4,0)</f>
        <v>0</v>
      </c>
      <c r="EQ177" s="0" t="n">
        <f aca="false">IF(CHOOSE(MATCH(AX$5,$B$10:$E$10,0),$B177,$C177,$D177,$E177)*AX$6+AX177*AX$7&lt;AX$2,AX$3*AX$4,0)</f>
        <v>0</v>
      </c>
      <c r="ER177" s="0" t="n">
        <f aca="false">IF(CHOOSE(MATCH(AY$5,$B$10:$E$10,0),$B177,$C177,$D177,$E177)*AY$6+AY177*AY$7&lt;AY$2,AY$3*AY$4,0)</f>
        <v>0</v>
      </c>
      <c r="ES177" s="0" t="n">
        <f aca="false">IF(CHOOSE(MATCH(AZ$5,$B$10:$E$10,0),$B177,$C177,$D177,$E177)*AZ$6+AZ177*AZ$7&lt;AZ$2,AZ$3*AZ$4,0)</f>
        <v>0</v>
      </c>
      <c r="ET177" s="0" t="n">
        <f aca="false">IF(CHOOSE(MATCH(BA$5,$B$10:$E$10,0),$B177,$C177,$D177,$E177)*BA$6+BA177*BA$7&lt;BA$2,BA$3*BA$4,0)</f>
        <v>0</v>
      </c>
      <c r="EU177" s="0" t="n">
        <f aca="false">IF(CHOOSE(MATCH(BB$5,$B$10:$E$10,0),$B177,$C177,$D177,$E177)*BB$6+BB177*BB$7&lt;BB$2,BB$3*BB$4,0)</f>
        <v>0</v>
      </c>
      <c r="EV177" s="0" t="n">
        <f aca="false">IF(CHOOSE(MATCH(BC$5,$B$10:$E$10,0),$B177,$C177,$D177,$E177)*BC$6+BC177*BC$7&lt;BC$2,BC$3*BC$4,0)</f>
        <v>0</v>
      </c>
      <c r="EW177" s="0" t="n">
        <f aca="false">IF(CHOOSE(MATCH(BD$5,$B$10:$E$10,0),$B177,$C177,$D177,$E177)*BD$6+BD177*BD$7&lt;BD$2,BD$3*BD$4,0)</f>
        <v>0</v>
      </c>
      <c r="EX177" s="0" t="n">
        <f aca="false">IF(CHOOSE(MATCH(BE$5,$B$10:$E$10,0),$B177,$C177,$D177,$E177)*BE$6+BE177*BE$7&lt;BE$2,BE$3*BE$4,0)</f>
        <v>0</v>
      </c>
      <c r="EY177" s="0" t="n">
        <f aca="false">IF(CHOOSE(MATCH(BF$5,$B$10:$E$10,0),$B177,$C177,$D177,$E177)*BF$6+BF177*BF$7&lt;BF$2,BF$3*BF$4,0)</f>
        <v>0</v>
      </c>
      <c r="EZ177" s="0" t="n">
        <f aca="false">IF(CHOOSE(MATCH(BG$5,$B$10:$E$10,0),$B177,$C177,$D177,$E177)*BG$6+BG177*BG$7&lt;BG$2,BG$3*BG$4,0)</f>
        <v>0</v>
      </c>
      <c r="FA177" s="0" t="n">
        <f aca="false">IF(CHOOSE(MATCH(BH$5,$B$10:$E$10,0),$B177,$C177,$D177,$E177)*BH$6+BH177*BH$7&lt;BH$2,BH$3*BH$4,0)</f>
        <v>0</v>
      </c>
      <c r="FB177" s="0" t="n">
        <f aca="false">IF(CHOOSE(MATCH(BI$5,$B$10:$E$10,0),$B177,$C177,$D177,$E177)*BI$6+BI177*BI$7&lt;BI$2,BI$3*BI$4,0)</f>
        <v>0</v>
      </c>
      <c r="FC177" s="0" t="n">
        <f aca="false">IF(CHOOSE(MATCH(BJ$5,$B$10:$E$10,0),$B177,$C177,$D177,$E177)*BJ$6+BJ177*BJ$7&lt;BJ$2,BJ$3*BJ$4,0)</f>
        <v>0</v>
      </c>
      <c r="FD177" s="0" t="n">
        <f aca="false">IF(CHOOSE(MATCH(BK$5,$B$10:$E$10,0),$B177,$C177,$D177,$E177)*BK$6+BK177*BK$7&lt;BK$2,BK$3*BK$4,0)</f>
        <v>0</v>
      </c>
      <c r="FE177" s="0" t="n">
        <f aca="false">IF(CHOOSE(MATCH(BL$5,$B$10:$E$10,0),$B177,$C177,$D177,$E177)*BL$6+BL177*BL$7&lt;BL$2,BL$3*BL$4,0)</f>
        <v>0</v>
      </c>
      <c r="FF177" s="0" t="n">
        <f aca="false">IF(CHOOSE(MATCH(BM$5,$B$10:$E$10,0),$B177,$C177,$D177,$E177)*BM$6+BM177*BM$7&lt;BM$2,BM$3*BM$4,0)</f>
        <v>0</v>
      </c>
      <c r="FG177" s="0" t="n">
        <f aca="false">IF(CHOOSE(MATCH(BN$5,$B$10:$E$10,0),$B177,$C177,$D177,$E177)*BN$6+BN177*BN$7&lt;BN$2,BN$3*BN$4,0)</f>
        <v>0</v>
      </c>
      <c r="FH177" s="0" t="n">
        <f aca="false">IF(CHOOSE(MATCH(BO$5,$B$10:$E$10,0),$B177,$C177,$D177,$E177)*BO$6+BO177*BO$7&lt;BO$2,BO$3*BO$4,0)</f>
        <v>0</v>
      </c>
      <c r="FI177" s="0" t="n">
        <f aca="false">IF(CHOOSE(MATCH(BP$5,$B$10:$E$10,0),$B177,$C177,$D177,$E177)*BP$6+BP177*BP$7&lt;BP$2,BP$3*BP$4,0)</f>
        <v>0</v>
      </c>
      <c r="FJ177" s="0" t="n">
        <f aca="false">IF(CHOOSE(MATCH(BQ$5,$B$10:$E$10,0),$B177,$C177,$D177,$E177)*BQ$6+BQ177*BQ$7&lt;BQ$2,BQ$3*BQ$4,0)</f>
        <v>0</v>
      </c>
      <c r="FK177" s="0" t="n">
        <f aca="false">IF(CHOOSE(MATCH(BR$5,$B$10:$E$10,0),$B177,$C177,$D177,$E177)*BR$6+BR177*BR$7&lt;BR$2,BR$3*BR$4,0)</f>
        <v>0</v>
      </c>
      <c r="FL177" s="0" t="n">
        <f aca="false">IF(CHOOSE(MATCH(BS$5,$B$10:$E$10,0),$B177,$C177,$D177,$E177)*BS$6+BS177*BS$7&lt;BS$2,BS$3*BS$4,0)</f>
        <v>0</v>
      </c>
      <c r="FM177" s="0" t="n">
        <f aca="false">IF(CHOOSE(MATCH(BT$5,$B$10:$E$10,0),$B177,$C177,$D177,$E177)*BT$6+BT177*BT$7&lt;BT$2,BT$3*BT$4,0)</f>
        <v>0</v>
      </c>
      <c r="FN177" s="0" t="n">
        <f aca="false">IF(CHOOSE(MATCH(BU$5,$B$10:$E$10,0),$B177,$C177,$D177,$E177)*BU$6+BU177*BU$7&lt;BU$2,BU$3*BU$4,0)</f>
        <v>0</v>
      </c>
      <c r="FO177" s="0" t="n">
        <f aca="false">IF(CHOOSE(MATCH(BV$5,$B$10:$E$10,0),$B177,$C177,$D177,$E177)*BV$6+BV177*BV$7&lt;BV$2,BV$3*BV$4,0)</f>
        <v>0</v>
      </c>
      <c r="FP177" s="0" t="n">
        <f aca="false">IF(CHOOSE(MATCH(BW$5,$B$10:$E$10,0),$B177,$C177,$D177,$E177)*BW$6+BW177*BW$7&lt;BW$2,BW$3*BW$4,0)</f>
        <v>0</v>
      </c>
      <c r="FQ177" s="0" t="n">
        <f aca="false">IF(CHOOSE(MATCH(BX$5,$B$10:$E$10,0),$B177,$C177,$D177,$E177)*BX$6+BX177*BX$7&lt;BX$2,BX$3*BX$4,0)</f>
        <v>0</v>
      </c>
      <c r="FR177" s="0" t="n">
        <f aca="false">IF(CHOOSE(MATCH(BY$5,$B$10:$E$10,0),$B177,$C177,$D177,$E177)*BY$6+BY177*BY$7&lt;BY$2,BY$3*BY$4,0)</f>
        <v>0</v>
      </c>
      <c r="FS177" s="0" t="n">
        <f aca="false">IF(CHOOSE(MATCH(BZ$5,$B$10:$E$10,0),$B177,$C177,$D177,$E177)*BZ$6+BZ177*BZ$7&lt;BZ$2,BZ$3*BZ$4,0)</f>
        <v>0</v>
      </c>
      <c r="FT177" s="0" t="n">
        <f aca="false">IF(CHOOSE(MATCH(CA$5,$B$10:$E$10,0),$B177,$C177,$D177,$E177)*CA$6+CA177*CA$7&lt;CA$2,CA$3*CA$4,0)</f>
        <v>0</v>
      </c>
      <c r="FU177" s="0" t="n">
        <f aca="false">IF(CHOOSE(MATCH(CB$5,$B$10:$E$10,0),$B177,$C177,$D177,$E177)*CB$6+CB177*CB$7&lt;CB$2,CB$3*CB$4,0)</f>
        <v>0</v>
      </c>
      <c r="FV177" s="0" t="n">
        <f aca="false">IF(CHOOSE(MATCH(CC$5,$B$10:$E$10,0),$B177,$C177,$D177,$E177)*CC$6+CC177*CC$7&lt;CC$2,CC$3*CC$4,0)</f>
        <v>0</v>
      </c>
      <c r="FW177" s="0" t="n">
        <f aca="false">IF(CHOOSE(MATCH(CD$5,$B$10:$E$10,0),$B177,$C177,$D177,$E177)*CD$6+CD177*CD$7&lt;CD$2,CD$3*CD$4,0)</f>
        <v>12.5</v>
      </c>
      <c r="FX177" s="0" t="n">
        <f aca="false">IF(CHOOSE(MATCH(CE$5,$B$10:$E$10,0),$B177,$C177,$D177,$E177)*CE$6+CE177*CE$7&lt;CE$2,CE$3*CE$4,0)</f>
        <v>0</v>
      </c>
      <c r="FY177" s="0" t="n">
        <f aca="false">IF(CHOOSE(MATCH(CF$5,$B$10:$E$10,0),$B177,$C177,$D177,$E177)*CF$6+CF177*CF$7&lt;CF$2,CF$3*CF$4,0)</f>
        <v>0</v>
      </c>
      <c r="FZ177" s="0" t="n">
        <f aca="false">IF(CHOOSE(MATCH(CG$5,$B$10:$E$10,0),$B177,$C177,$D177,$E177)*CG$6+CG177*CG$7&lt;CG$2,CG$3*CG$4,0)</f>
        <v>0</v>
      </c>
      <c r="GA177" s="0" t="n">
        <f aca="false">IF(CHOOSE(MATCH(CH$5,$B$10:$E$10,0),$B177,$C177,$D177,$E177)*CH$6+CH177*CH$7&lt;CH$2,CH$3*CH$4,0)</f>
        <v>0</v>
      </c>
      <c r="GB177" s="0" t="n">
        <f aca="false">IF(CHOOSE(MATCH(CI$5,$B$10:$E$10,0),$B177,$C177,$D177,$E177)*CI$6+CI177*CI$7&lt;CI$2,CI$3*CI$4,0)</f>
        <v>0</v>
      </c>
      <c r="GC177" s="0" t="n">
        <f aca="false">IF(CHOOSE(MATCH(CJ$5,$B$10:$E$10,0),$B177,$C177,$D177,$E177)*CJ$6+CJ177*CJ$7&lt;CJ$2,CJ$3*CJ$4,0)</f>
        <v>0</v>
      </c>
      <c r="GD177" s="0" t="n">
        <f aca="false">IF(CHOOSE(MATCH(CK$5,$B$10:$E$10,0),$B177,$C177,$D177,$E177)*CK$6+CK177*CK$7&lt;CK$2,CK$3*CK$4,0)</f>
        <v>0</v>
      </c>
      <c r="GE177" s="0" t="n">
        <f aca="false">IF(CHOOSE(MATCH(CL$5,$B$10:$E$10,0),$B177,$C177,$D177,$E177)*CL$6+CL177*CL$7&lt;CL$2,CL$3*CL$4,0)</f>
        <v>0</v>
      </c>
      <c r="GF177" s="0" t="n">
        <f aca="false">IF(CHOOSE(MATCH(CM$5,$B$10:$E$10,0),$B177,$C177,$D177,$E177)*CM$6+CM177*CM$7&lt;CM$2,CM$3*CM$4,0)</f>
        <v>0</v>
      </c>
      <c r="GG177" s="0" t="n">
        <f aca="false">IF(CHOOSE(MATCH(CN$5,$B$10:$E$10,0),$B177,$C177,$D177,$E177)*CN$6+CN177*CN$7&lt;CN$2,CN$3*CN$4,0)</f>
        <v>0</v>
      </c>
      <c r="GH177" s="0" t="n">
        <f aca="false">IF(CHOOSE(MATCH(CO$5,$B$10:$E$10,0),$B177,$C177,$D177,$E177)*CO$6+CO177*CO$7&lt;CO$2,CO$3*CO$4,0)</f>
        <v>0</v>
      </c>
      <c r="GI177" s="0" t="n">
        <f aca="false">IF(CHOOSE(MATCH(CP$5,$B$10:$E$10,0),$B177,$C177,$D177,$E177)*CP$6+CP177*CP$7&lt;CP$2,CP$3*CP$4,0)</f>
        <v>0</v>
      </c>
      <c r="GJ177" s="0" t="n">
        <f aca="false">IF(CHOOSE(MATCH(CQ$5,$B$10:$E$10,0),$B177,$C177,$D177,$E177)*CQ$6+CQ177*CQ$7&lt;CQ$2,CQ$3*CQ$4,0)</f>
        <v>0</v>
      </c>
      <c r="GK177" s="0" t="n">
        <f aca="false">IF(CHOOSE(MATCH(CR$5,$B$10:$E$10,0),$B177,$C177,$D177,$E177)*CR$6+CR177*CR$7&lt;CR$2,CR$3*CR$4,0)</f>
        <v>0</v>
      </c>
      <c r="GL177" s="0" t="n">
        <f aca="false">IF(CHOOSE(MATCH(CS$5,$B$10:$E$10,0),$B177,$C177,$D177,$E177)*CS$6+CS177*CS$7&lt;CS$2,CS$3*CS$4,0)</f>
        <v>0</v>
      </c>
      <c r="GM177" s="0" t="n">
        <f aca="false">IF(CHOOSE(MATCH(CT$5,$B$10:$E$10,0),$B177,$C177,$D177,$E177)*CT$6+CT177*CT$7&lt;CT$2,CT$3*CT$4,0)</f>
        <v>0</v>
      </c>
      <c r="GN177" s="0" t="n">
        <f aca="false">IF(CHOOSE(MATCH(CU$5,$B$10:$E$10,0),$B177,$C177,$D177,$E177)*CU$6+CU177*CU$7&lt;CU$2,CU$3*CU$4,0)</f>
        <v>0</v>
      </c>
      <c r="GO177" s="0" t="n">
        <f aca="false">IF(CHOOSE(MATCH(CV$5,$B$10:$E$10,0),$B177,$C177,$D177,$E177)*CV$6+CV177*CV$7&lt;CV$2,CV$3*CV$4,0)</f>
        <v>0</v>
      </c>
      <c r="GP177" s="0" t="n">
        <f aca="false">IF(CHOOSE(MATCH(CW$5,$B$10:$E$10,0),$B177,$C177,$D177,$E177)*CW$6+CW177*CW$7&lt;CW$2,CW$3*CW$4,0)</f>
        <v>0</v>
      </c>
      <c r="GQ177" s="0" t="n">
        <f aca="false">IF(CHOOSE(MATCH(CX$5,$B$10:$E$10,0),$B177,$C177,$D177,$E177)*CX$6+CX177*CX$7&lt;CX$2,CX$3*CX$4,0)</f>
        <v>0</v>
      </c>
      <c r="GS177" s="0" t="n">
        <f aca="false">SUM(CZ177:GQ177)</f>
        <v>18</v>
      </c>
      <c r="GT177" s="0" t="n">
        <f aca="false">IF(GS177&gt;$GS$6,1,0)</f>
        <v>0</v>
      </c>
    </row>
    <row r="178" customFormat="false" ht="14" hidden="false" customHeight="false" outlineLevel="0" collapsed="false">
      <c r="A178" s="0" t="n">
        <v>168</v>
      </c>
      <c r="B178" s="0" t="n">
        <v>1.01594005958052</v>
      </c>
      <c r="C178" s="0" t="n">
        <v>-0.403778942210412</v>
      </c>
      <c r="D178" s="0" t="n">
        <v>1.06619162546432</v>
      </c>
      <c r="E178" s="0" t="n">
        <v>0.674519273205862</v>
      </c>
      <c r="G178" s="0" t="n">
        <v>-0.880118022905663</v>
      </c>
      <c r="H178" s="0" t="n">
        <v>-0.156967416842235</v>
      </c>
      <c r="I178" s="0" t="n">
        <v>1.63352524396032</v>
      </c>
      <c r="J178" s="0" t="n">
        <v>0.957595602812944</v>
      </c>
      <c r="K178" s="0" t="n">
        <v>1.21899574878626</v>
      </c>
      <c r="L178" s="0" t="n">
        <v>-0.668619577481877</v>
      </c>
      <c r="M178" s="0" t="n">
        <v>-1.23245172289899</v>
      </c>
      <c r="N178" s="0" t="n">
        <v>0.0711656866769772</v>
      </c>
      <c r="O178" s="0" t="n">
        <v>-0.513381337441388</v>
      </c>
      <c r="P178" s="0" t="n">
        <v>-0.359530076821102</v>
      </c>
      <c r="Q178" s="0" t="n">
        <v>-1.31617298393394</v>
      </c>
      <c r="R178" s="0" t="n">
        <v>0.101496198112727</v>
      </c>
      <c r="S178" s="0" t="n">
        <v>0.487973466078984</v>
      </c>
      <c r="T178" s="0" t="n">
        <v>2.14537976717111</v>
      </c>
      <c r="U178" s="0" t="n">
        <v>0.833192643767688</v>
      </c>
      <c r="V178" s="0" t="n">
        <v>2.91111064143479</v>
      </c>
      <c r="W178" s="0" t="n">
        <v>0.55976443036343</v>
      </c>
      <c r="X178" s="0" t="n">
        <v>-0.24315454538737</v>
      </c>
      <c r="Y178" s="0" t="n">
        <v>2.17536580748856</v>
      </c>
      <c r="Z178" s="0" t="n">
        <v>-0.528362988916342</v>
      </c>
      <c r="AA178" s="0" t="n">
        <v>0.269479869530187</v>
      </c>
      <c r="AB178" s="0" t="n">
        <v>-0.910035851120483</v>
      </c>
      <c r="AC178" s="0" t="n">
        <v>0.633349372947123</v>
      </c>
      <c r="AD178" s="0" t="n">
        <v>-0.244335751631297</v>
      </c>
      <c r="AE178" s="0" t="n">
        <v>-0.307843492919346</v>
      </c>
      <c r="AF178" s="0" t="n">
        <v>-1.26890881801955</v>
      </c>
      <c r="AG178" s="0" t="n">
        <v>0.67417659010971</v>
      </c>
      <c r="AH178" s="0" t="n">
        <v>0.136628841573838</v>
      </c>
      <c r="AI178" s="0" t="n">
        <v>0.851516688271659</v>
      </c>
      <c r="AJ178" s="0" t="n">
        <v>1.08421772893053</v>
      </c>
      <c r="AK178" s="0" t="n">
        <v>-0.22514882402902</v>
      </c>
      <c r="AL178" s="0" t="n">
        <v>0.480920334666735</v>
      </c>
      <c r="AM178" s="0" t="n">
        <v>-0.52519908422255</v>
      </c>
      <c r="AN178" s="0" t="n">
        <v>-2.05270225706045</v>
      </c>
      <c r="AO178" s="0" t="n">
        <v>-1.75733930518618</v>
      </c>
      <c r="AP178" s="0" t="n">
        <v>-0.493409970658831</v>
      </c>
      <c r="AQ178" s="0" t="n">
        <v>-0.26385123419459</v>
      </c>
      <c r="AR178" s="0" t="n">
        <v>-0.588631792197703</v>
      </c>
      <c r="AS178" s="0" t="n">
        <v>-0.795253072283231</v>
      </c>
      <c r="AT178" s="0" t="n">
        <v>-0.906568402569974</v>
      </c>
      <c r="AU178" s="0" t="n">
        <v>1.24880216390011</v>
      </c>
      <c r="AV178" s="0" t="n">
        <v>0.183979409484891</v>
      </c>
      <c r="AW178" s="0" t="n">
        <v>0.200499243874219</v>
      </c>
      <c r="AX178" s="0" t="n">
        <v>-0.0667944277665811</v>
      </c>
      <c r="AY178" s="0" t="n">
        <v>-0.19137587514706</v>
      </c>
      <c r="AZ178" s="0" t="n">
        <v>-1.58440343511757</v>
      </c>
      <c r="BA178" s="0" t="n">
        <v>-1.5692876331741</v>
      </c>
      <c r="BB178" s="0" t="n">
        <v>0.830812041385798</v>
      </c>
      <c r="BC178" s="0" t="n">
        <v>0.0671013822284294</v>
      </c>
      <c r="BD178" s="0" t="n">
        <v>-0.0793738763604779</v>
      </c>
      <c r="BE178" s="0" t="n">
        <v>1.017899649014</v>
      </c>
      <c r="BF178" s="0" t="n">
        <v>0.922138951864326</v>
      </c>
      <c r="BG178" s="0" t="n">
        <v>1.45094873005291</v>
      </c>
      <c r="BH178" s="0" t="n">
        <v>1.56797796080355</v>
      </c>
      <c r="BI178" s="0" t="n">
        <v>-1.17209992822609</v>
      </c>
      <c r="BJ178" s="0" t="n">
        <v>0.753948370402213</v>
      </c>
      <c r="BK178" s="0" t="n">
        <v>-1.03186948763323</v>
      </c>
      <c r="BL178" s="0" t="n">
        <v>0.744023509469116</v>
      </c>
      <c r="BM178" s="0" t="n">
        <v>1.1013139555871</v>
      </c>
      <c r="BN178" s="0" t="n">
        <v>0.274401372735156</v>
      </c>
      <c r="BO178" s="0" t="n">
        <v>-1.03278125607176</v>
      </c>
      <c r="BP178" s="0" t="n">
        <v>-0.919683316169539</v>
      </c>
      <c r="BQ178" s="0" t="n">
        <v>0.518275555805303</v>
      </c>
      <c r="BR178" s="0" t="n">
        <v>-1.19209971671808</v>
      </c>
      <c r="BS178" s="0" t="n">
        <v>-1.41112650453579</v>
      </c>
      <c r="BT178" s="0" t="n">
        <v>0.246386662183795</v>
      </c>
      <c r="BU178" s="0" t="n">
        <v>-1.08160747913644</v>
      </c>
      <c r="BV178" s="0" t="n">
        <v>0.770724000176415</v>
      </c>
      <c r="BW178" s="0" t="n">
        <v>1.19819333121995</v>
      </c>
      <c r="BX178" s="0" t="n">
        <v>0.0472550709673669</v>
      </c>
      <c r="BY178" s="0" t="n">
        <v>-0.844502210384235</v>
      </c>
      <c r="BZ178" s="0" t="n">
        <v>0.293116499960888</v>
      </c>
      <c r="CA178" s="0" t="n">
        <v>1.1547899703146</v>
      </c>
      <c r="CB178" s="0" t="n">
        <v>-0.18584614736028</v>
      </c>
      <c r="CC178" s="0" t="n">
        <v>0.529419139638776</v>
      </c>
      <c r="CD178" s="0" t="n">
        <v>0.937579898163676</v>
      </c>
      <c r="CE178" s="0" t="n">
        <v>1.3569115253631</v>
      </c>
      <c r="CF178" s="0" t="n">
        <v>1.016232999973</v>
      </c>
      <c r="CG178" s="0" t="n">
        <v>-0.648001332592685</v>
      </c>
      <c r="CH178" s="0" t="n">
        <v>0.0337035999109503</v>
      </c>
      <c r="CI178" s="0" t="n">
        <v>-0.307843492919346</v>
      </c>
      <c r="CJ178" s="0" t="n">
        <v>-1.68187398230657</v>
      </c>
      <c r="CK178" s="0" t="n">
        <v>-0.569093572266866</v>
      </c>
      <c r="CL178" s="0" t="n">
        <v>-0.66928805608768</v>
      </c>
      <c r="CM178" s="0" t="n">
        <v>0.250488483288791</v>
      </c>
      <c r="CN178" s="0" t="n">
        <v>-0.178613390744431</v>
      </c>
      <c r="CO178" s="0" t="n">
        <v>1.92085281014442</v>
      </c>
      <c r="CP178" s="0" t="n">
        <v>0.806321622803807</v>
      </c>
      <c r="CQ178" s="0" t="n">
        <v>1.00882516562706</v>
      </c>
      <c r="CR178" s="0" t="n">
        <v>-1.18019670480862</v>
      </c>
      <c r="CS178" s="0" t="n">
        <v>0.322797859553248</v>
      </c>
      <c r="CT178" s="0" t="n">
        <v>0.454209612144041</v>
      </c>
      <c r="CU178" s="0" t="n">
        <v>0.23756342670822</v>
      </c>
      <c r="CV178" s="0" t="n">
        <v>0.870020357979229</v>
      </c>
      <c r="CW178" s="0" t="n">
        <v>-0.628774614597205</v>
      </c>
      <c r="CX178" s="0" t="n">
        <v>-1.47662831295747</v>
      </c>
      <c r="CZ178" s="0" t="n">
        <f aca="false">IF(CHOOSE(MATCH(G$5,$B$10:$E$10,0),$B178,$C178,$D178,$E178)*G$6+G178*G$7&lt;G$2,G$3*G$4,0)</f>
        <v>0</v>
      </c>
      <c r="DA178" s="0" t="n">
        <f aca="false">IF(CHOOSE(MATCH(H$5,$B$10:$E$10,0),$B178,$C178,$D178,$E178)*H$6+H178*H$7&lt;H$2,H$3*H$4,0)</f>
        <v>0</v>
      </c>
      <c r="DB178" s="0" t="n">
        <f aca="false">IF(CHOOSE(MATCH(I$5,$B$10:$E$10,0),$B178,$C178,$D178,$E178)*I$6+I178*I$7&lt;I$2,I$3*I$4,0)</f>
        <v>0</v>
      </c>
      <c r="DC178" s="0" t="n">
        <f aca="false">IF(CHOOSE(MATCH(J$5,$B$10:$E$10,0),$B178,$C178,$D178,$E178)*J$6+J178*J$7&lt;J$2,J$3*J$4,0)</f>
        <v>0</v>
      </c>
      <c r="DD178" s="0" t="n">
        <f aca="false">IF(CHOOSE(MATCH(K$5,$B$10:$E$10,0),$B178,$C178,$D178,$E178)*K$6+K178*K$7&lt;K$2,K$3*K$4,0)</f>
        <v>0</v>
      </c>
      <c r="DE178" s="0" t="n">
        <f aca="false">IF(CHOOSE(MATCH(L$5,$B$10:$E$10,0),$B178,$C178,$D178,$E178)*L$6+L178*L$7&lt;L$2,L$3*L$4,0)</f>
        <v>0</v>
      </c>
      <c r="DF178" s="0" t="n">
        <f aca="false">IF(CHOOSE(MATCH(M$5,$B$10:$E$10,0),$B178,$C178,$D178,$E178)*M$6+M178*M$7&lt;M$2,M$3*M$4,0)</f>
        <v>0</v>
      </c>
      <c r="DG178" s="0" t="n">
        <f aca="false">IF(CHOOSE(MATCH(N$5,$B$10:$E$10,0),$B178,$C178,$D178,$E178)*N$6+N178*N$7&lt;N$2,N$3*N$4,0)</f>
        <v>0</v>
      </c>
      <c r="DH178" s="0" t="n">
        <f aca="false">IF(CHOOSE(MATCH(O$5,$B$10:$E$10,0),$B178,$C178,$D178,$E178)*O$6+O178*O$7&lt;O$2,O$3*O$4,0)</f>
        <v>0</v>
      </c>
      <c r="DI178" s="0" t="n">
        <f aca="false">IF(CHOOSE(MATCH(P$5,$B$10:$E$10,0),$B178,$C178,$D178,$E178)*P$6+P178*P$7&lt;P$2,P$3*P$4,0)</f>
        <v>0</v>
      </c>
      <c r="DJ178" s="0" t="n">
        <f aca="false">IF(CHOOSE(MATCH(Q$5,$B$10:$E$10,0),$B178,$C178,$D178,$E178)*Q$6+Q178*Q$7&lt;Q$2,Q$3*Q$4,0)</f>
        <v>0</v>
      </c>
      <c r="DK178" s="0" t="n">
        <f aca="false">IF(CHOOSE(MATCH(R$5,$B$10:$E$10,0),$B178,$C178,$D178,$E178)*R$6+R178*R$7&lt;R$2,R$3*R$4,0)</f>
        <v>0</v>
      </c>
      <c r="DL178" s="0" t="n">
        <f aca="false">IF(CHOOSE(MATCH(S$5,$B$10:$E$10,0),$B178,$C178,$D178,$E178)*S$6+S178*S$7&lt;S$2,S$3*S$4,0)</f>
        <v>0</v>
      </c>
      <c r="DM178" s="0" t="n">
        <f aca="false">IF(CHOOSE(MATCH(T$5,$B$10:$E$10,0),$B178,$C178,$D178,$E178)*T$6+T178*T$7&lt;T$2,T$3*T$4,0)</f>
        <v>0</v>
      </c>
      <c r="DN178" s="0" t="n">
        <f aca="false">IF(CHOOSE(MATCH(U$5,$B$10:$E$10,0),$B178,$C178,$D178,$E178)*U$6+U178*U$7&lt;U$2,U$3*U$4,0)</f>
        <v>0</v>
      </c>
      <c r="DO178" s="0" t="n">
        <f aca="false">IF(CHOOSE(MATCH(V$5,$B$10:$E$10,0),$B178,$C178,$D178,$E178)*V$6+V178*V$7&lt;V$2,V$3*V$4,0)</f>
        <v>0</v>
      </c>
      <c r="DP178" s="0" t="n">
        <f aca="false">IF(CHOOSE(MATCH(W$5,$B$10:$E$10,0),$B178,$C178,$D178,$E178)*W$6+W178*W$7&lt;W$2,W$3*W$4,0)</f>
        <v>0</v>
      </c>
      <c r="DQ178" s="0" t="n">
        <f aca="false">IF(CHOOSE(MATCH(X$5,$B$10:$E$10,0),$B178,$C178,$D178,$E178)*X$6+X178*X$7&lt;X$2,X$3*X$4,0)</f>
        <v>0</v>
      </c>
      <c r="DR178" s="0" t="n">
        <f aca="false">IF(CHOOSE(MATCH(Y$5,$B$10:$E$10,0),$B178,$C178,$D178,$E178)*Y$6+Y178*Y$7&lt;Y$2,Y$3*Y$4,0)</f>
        <v>0</v>
      </c>
      <c r="DS178" s="0" t="n">
        <f aca="false">IF(CHOOSE(MATCH(Z$5,$B$10:$E$10,0),$B178,$C178,$D178,$E178)*Z$6+Z178*Z$7&lt;Z$2,Z$3*Z$4,0)</f>
        <v>0</v>
      </c>
      <c r="DT178" s="0" t="n">
        <f aca="false">IF(CHOOSE(MATCH(AA$5,$B$10:$E$10,0),$B178,$C178,$D178,$E178)*AA$6+AA178*AA$7&lt;AA$2,AA$3*AA$4,0)</f>
        <v>0</v>
      </c>
      <c r="DU178" s="0" t="n">
        <f aca="false">IF(CHOOSE(MATCH(AB$5,$B$10:$E$10,0),$B178,$C178,$D178,$E178)*AB$6+AB178*AB$7&lt;AB$2,AB$3*AB$4,0)</f>
        <v>0</v>
      </c>
      <c r="DV178" s="0" t="n">
        <f aca="false">IF(CHOOSE(MATCH(AC$5,$B$10:$E$10,0),$B178,$C178,$D178,$E178)*AC$6+AC178*AC$7&lt;AC$2,AC$3*AC$4,0)</f>
        <v>0</v>
      </c>
      <c r="DW178" s="0" t="n">
        <f aca="false">IF(CHOOSE(MATCH(AD$5,$B$10:$E$10,0),$B178,$C178,$D178,$E178)*AD$6+AD178*AD$7&lt;AD$2,AD$3*AD$4,0)</f>
        <v>0</v>
      </c>
      <c r="DX178" s="0" t="n">
        <f aca="false">IF(CHOOSE(MATCH(AE$5,$B$10:$E$10,0),$B178,$C178,$D178,$E178)*AE$6+AE178*AE$7&lt;AE$2,AE$3*AE$4,0)</f>
        <v>0</v>
      </c>
      <c r="DY178" s="0" t="n">
        <f aca="false">IF(CHOOSE(MATCH(AF$5,$B$10:$E$10,0),$B178,$C178,$D178,$E178)*AF$6+AF178*AF$7&lt;AF$2,AF$3*AF$4,0)</f>
        <v>0</v>
      </c>
      <c r="DZ178" s="0" t="n">
        <f aca="false">IF(CHOOSE(MATCH(AG$5,$B$10:$E$10,0),$B178,$C178,$D178,$E178)*AG$6+AG178*AG$7&lt;AG$2,AG$3*AG$4,0)</f>
        <v>0</v>
      </c>
      <c r="EA178" s="0" t="n">
        <f aca="false">IF(CHOOSE(MATCH(AH$5,$B$10:$E$10,0),$B178,$C178,$D178,$E178)*AH$6+AH178*AH$7&lt;AH$2,AH$3*AH$4,0)</f>
        <v>0</v>
      </c>
      <c r="EB178" s="0" t="n">
        <f aca="false">IF(CHOOSE(MATCH(AI$5,$B$10:$E$10,0),$B178,$C178,$D178,$E178)*AI$6+AI178*AI$7&lt;AI$2,AI$3*AI$4,0)</f>
        <v>0</v>
      </c>
      <c r="EC178" s="0" t="n">
        <f aca="false">IF(CHOOSE(MATCH(AJ$5,$B$10:$E$10,0),$B178,$C178,$D178,$E178)*AJ$6+AJ178*AJ$7&lt;AJ$2,AJ$3*AJ$4,0)</f>
        <v>0</v>
      </c>
      <c r="ED178" s="0" t="n">
        <f aca="false">IF(CHOOSE(MATCH(AK$5,$B$10:$E$10,0),$B178,$C178,$D178,$E178)*AK$6+AK178*AK$7&lt;AK$2,AK$3*AK$4,0)</f>
        <v>0</v>
      </c>
      <c r="EE178" s="0" t="n">
        <f aca="false">IF(CHOOSE(MATCH(AL$5,$B$10:$E$10,0),$B178,$C178,$D178,$E178)*AL$6+AL178*AL$7&lt;AL$2,AL$3*AL$4,0)</f>
        <v>0</v>
      </c>
      <c r="EF178" s="0" t="n">
        <f aca="false">IF(CHOOSE(MATCH(AM$5,$B$10:$E$10,0),$B178,$C178,$D178,$E178)*AM$6+AM178*AM$7&lt;AM$2,AM$3*AM$4,0)</f>
        <v>0</v>
      </c>
      <c r="EG178" s="0" t="n">
        <f aca="false">IF(CHOOSE(MATCH(AN$5,$B$10:$E$10,0),$B178,$C178,$D178,$E178)*AN$6+AN178*AN$7&lt;AN$2,AN$3*AN$4,0)</f>
        <v>0</v>
      </c>
      <c r="EH178" s="0" t="n">
        <f aca="false">IF(CHOOSE(MATCH(AO$5,$B$10:$E$10,0),$B178,$C178,$D178,$E178)*AO$6+AO178*AO$7&lt;AO$2,AO$3*AO$4,0)</f>
        <v>0</v>
      </c>
      <c r="EI178" s="0" t="n">
        <f aca="false">IF(CHOOSE(MATCH(AP$5,$B$10:$E$10,0),$B178,$C178,$D178,$E178)*AP$6+AP178*AP$7&lt;AP$2,AP$3*AP$4,0)</f>
        <v>0</v>
      </c>
      <c r="EJ178" s="0" t="n">
        <f aca="false">IF(CHOOSE(MATCH(AQ$5,$B$10:$E$10,0),$B178,$C178,$D178,$E178)*AQ$6+AQ178*AQ$7&lt;AQ$2,AQ$3*AQ$4,0)</f>
        <v>0</v>
      </c>
      <c r="EK178" s="0" t="n">
        <f aca="false">IF(CHOOSE(MATCH(AR$5,$B$10:$E$10,0),$B178,$C178,$D178,$E178)*AR$6+AR178*AR$7&lt;AR$2,AR$3*AR$4,0)</f>
        <v>0</v>
      </c>
      <c r="EL178" s="0" t="n">
        <f aca="false">IF(CHOOSE(MATCH(AS$5,$B$10:$E$10,0),$B178,$C178,$D178,$E178)*AS$6+AS178*AS$7&lt;AS$2,AS$3*AS$4,0)</f>
        <v>0</v>
      </c>
      <c r="EM178" s="0" t="n">
        <f aca="false">IF(CHOOSE(MATCH(AT$5,$B$10:$E$10,0),$B178,$C178,$D178,$E178)*AT$6+AT178*AT$7&lt;AT$2,AT$3*AT$4,0)</f>
        <v>0</v>
      </c>
      <c r="EN178" s="0" t="n">
        <f aca="false">IF(CHOOSE(MATCH(AU$5,$B$10:$E$10,0),$B178,$C178,$D178,$E178)*AU$6+AU178*AU$7&lt;AU$2,AU$3*AU$4,0)</f>
        <v>0</v>
      </c>
      <c r="EO178" s="0" t="n">
        <f aca="false">IF(CHOOSE(MATCH(AV$5,$B$10:$E$10,0),$B178,$C178,$D178,$E178)*AV$6+AV178*AV$7&lt;AV$2,AV$3*AV$4,0)</f>
        <v>0</v>
      </c>
      <c r="EP178" s="0" t="n">
        <f aca="false">IF(CHOOSE(MATCH(AW$5,$B$10:$E$10,0),$B178,$C178,$D178,$E178)*AW$6+AW178*AW$7&lt;AW$2,AW$3*AW$4,0)</f>
        <v>0</v>
      </c>
      <c r="EQ178" s="0" t="n">
        <f aca="false">IF(CHOOSE(MATCH(AX$5,$B$10:$E$10,0),$B178,$C178,$D178,$E178)*AX$6+AX178*AX$7&lt;AX$2,AX$3*AX$4,0)</f>
        <v>0</v>
      </c>
      <c r="ER178" s="0" t="n">
        <f aca="false">IF(CHOOSE(MATCH(AY$5,$B$10:$E$10,0),$B178,$C178,$D178,$E178)*AY$6+AY178*AY$7&lt;AY$2,AY$3*AY$4,0)</f>
        <v>0</v>
      </c>
      <c r="ES178" s="0" t="n">
        <f aca="false">IF(CHOOSE(MATCH(AZ$5,$B$10:$E$10,0),$B178,$C178,$D178,$E178)*AZ$6+AZ178*AZ$7&lt;AZ$2,AZ$3*AZ$4,0)</f>
        <v>0</v>
      </c>
      <c r="ET178" s="0" t="n">
        <f aca="false">IF(CHOOSE(MATCH(BA$5,$B$10:$E$10,0),$B178,$C178,$D178,$E178)*BA$6+BA178*BA$7&lt;BA$2,BA$3*BA$4,0)</f>
        <v>0</v>
      </c>
      <c r="EU178" s="0" t="n">
        <f aca="false">IF(CHOOSE(MATCH(BB$5,$B$10:$E$10,0),$B178,$C178,$D178,$E178)*BB$6+BB178*BB$7&lt;BB$2,BB$3*BB$4,0)</f>
        <v>0</v>
      </c>
      <c r="EV178" s="0" t="n">
        <f aca="false">IF(CHOOSE(MATCH(BC$5,$B$10:$E$10,0),$B178,$C178,$D178,$E178)*BC$6+BC178*BC$7&lt;BC$2,BC$3*BC$4,0)</f>
        <v>0</v>
      </c>
      <c r="EW178" s="0" t="n">
        <f aca="false">IF(CHOOSE(MATCH(BD$5,$B$10:$E$10,0),$B178,$C178,$D178,$E178)*BD$6+BD178*BD$7&lt;BD$2,BD$3*BD$4,0)</f>
        <v>0</v>
      </c>
      <c r="EX178" s="0" t="n">
        <f aca="false">IF(CHOOSE(MATCH(BE$5,$B$10:$E$10,0),$B178,$C178,$D178,$E178)*BE$6+BE178*BE$7&lt;BE$2,BE$3*BE$4,0)</f>
        <v>0</v>
      </c>
      <c r="EY178" s="0" t="n">
        <f aca="false">IF(CHOOSE(MATCH(BF$5,$B$10:$E$10,0),$B178,$C178,$D178,$E178)*BF$6+BF178*BF$7&lt;BF$2,BF$3*BF$4,0)</f>
        <v>0</v>
      </c>
      <c r="EZ178" s="0" t="n">
        <f aca="false">IF(CHOOSE(MATCH(BG$5,$B$10:$E$10,0),$B178,$C178,$D178,$E178)*BG$6+BG178*BG$7&lt;BG$2,BG$3*BG$4,0)</f>
        <v>0</v>
      </c>
      <c r="FA178" s="0" t="n">
        <f aca="false">IF(CHOOSE(MATCH(BH$5,$B$10:$E$10,0),$B178,$C178,$D178,$E178)*BH$6+BH178*BH$7&lt;BH$2,BH$3*BH$4,0)</f>
        <v>0</v>
      </c>
      <c r="FB178" s="0" t="n">
        <f aca="false">IF(CHOOSE(MATCH(BI$5,$B$10:$E$10,0),$B178,$C178,$D178,$E178)*BI$6+BI178*BI$7&lt;BI$2,BI$3*BI$4,0)</f>
        <v>0</v>
      </c>
      <c r="FC178" s="0" t="n">
        <f aca="false">IF(CHOOSE(MATCH(BJ$5,$B$10:$E$10,0),$B178,$C178,$D178,$E178)*BJ$6+BJ178*BJ$7&lt;BJ$2,BJ$3*BJ$4,0)</f>
        <v>0</v>
      </c>
      <c r="FD178" s="0" t="n">
        <f aca="false">IF(CHOOSE(MATCH(BK$5,$B$10:$E$10,0),$B178,$C178,$D178,$E178)*BK$6+BK178*BK$7&lt;BK$2,BK$3*BK$4,0)</f>
        <v>0</v>
      </c>
      <c r="FE178" s="0" t="n">
        <f aca="false">IF(CHOOSE(MATCH(BL$5,$B$10:$E$10,0),$B178,$C178,$D178,$E178)*BL$6+BL178*BL$7&lt;BL$2,BL$3*BL$4,0)</f>
        <v>0</v>
      </c>
      <c r="FF178" s="0" t="n">
        <f aca="false">IF(CHOOSE(MATCH(BM$5,$B$10:$E$10,0),$B178,$C178,$D178,$E178)*BM$6+BM178*BM$7&lt;BM$2,BM$3*BM$4,0)</f>
        <v>0</v>
      </c>
      <c r="FG178" s="0" t="n">
        <f aca="false">IF(CHOOSE(MATCH(BN$5,$B$10:$E$10,0),$B178,$C178,$D178,$E178)*BN$6+BN178*BN$7&lt;BN$2,BN$3*BN$4,0)</f>
        <v>0</v>
      </c>
      <c r="FH178" s="0" t="n">
        <f aca="false">IF(CHOOSE(MATCH(BO$5,$B$10:$E$10,0),$B178,$C178,$D178,$E178)*BO$6+BO178*BO$7&lt;BO$2,BO$3*BO$4,0)</f>
        <v>0</v>
      </c>
      <c r="FI178" s="0" t="n">
        <f aca="false">IF(CHOOSE(MATCH(BP$5,$B$10:$E$10,0),$B178,$C178,$D178,$E178)*BP$6+BP178*BP$7&lt;BP$2,BP$3*BP$4,0)</f>
        <v>0</v>
      </c>
      <c r="FJ178" s="0" t="n">
        <f aca="false">IF(CHOOSE(MATCH(BQ$5,$B$10:$E$10,0),$B178,$C178,$D178,$E178)*BQ$6+BQ178*BQ$7&lt;BQ$2,BQ$3*BQ$4,0)</f>
        <v>0</v>
      </c>
      <c r="FK178" s="0" t="n">
        <f aca="false">IF(CHOOSE(MATCH(BR$5,$B$10:$E$10,0),$B178,$C178,$D178,$E178)*BR$6+BR178*BR$7&lt;BR$2,BR$3*BR$4,0)</f>
        <v>0</v>
      </c>
      <c r="FL178" s="0" t="n">
        <f aca="false">IF(CHOOSE(MATCH(BS$5,$B$10:$E$10,0),$B178,$C178,$D178,$E178)*BS$6+BS178*BS$7&lt;BS$2,BS$3*BS$4,0)</f>
        <v>0</v>
      </c>
      <c r="FM178" s="0" t="n">
        <f aca="false">IF(CHOOSE(MATCH(BT$5,$B$10:$E$10,0),$B178,$C178,$D178,$E178)*BT$6+BT178*BT$7&lt;BT$2,BT$3*BT$4,0)</f>
        <v>0</v>
      </c>
      <c r="FN178" s="0" t="n">
        <f aca="false">IF(CHOOSE(MATCH(BU$5,$B$10:$E$10,0),$B178,$C178,$D178,$E178)*BU$6+BU178*BU$7&lt;BU$2,BU$3*BU$4,0)</f>
        <v>0</v>
      </c>
      <c r="FO178" s="0" t="n">
        <f aca="false">IF(CHOOSE(MATCH(BV$5,$B$10:$E$10,0),$B178,$C178,$D178,$E178)*BV$6+BV178*BV$7&lt;BV$2,BV$3*BV$4,0)</f>
        <v>0</v>
      </c>
      <c r="FP178" s="0" t="n">
        <f aca="false">IF(CHOOSE(MATCH(BW$5,$B$10:$E$10,0),$B178,$C178,$D178,$E178)*BW$6+BW178*BW$7&lt;BW$2,BW$3*BW$4,0)</f>
        <v>0</v>
      </c>
      <c r="FQ178" s="0" t="n">
        <f aca="false">IF(CHOOSE(MATCH(BX$5,$B$10:$E$10,0),$B178,$C178,$D178,$E178)*BX$6+BX178*BX$7&lt;BX$2,BX$3*BX$4,0)</f>
        <v>0</v>
      </c>
      <c r="FR178" s="0" t="n">
        <f aca="false">IF(CHOOSE(MATCH(BY$5,$B$10:$E$10,0),$B178,$C178,$D178,$E178)*BY$6+BY178*BY$7&lt;BY$2,BY$3*BY$4,0)</f>
        <v>0</v>
      </c>
      <c r="FS178" s="0" t="n">
        <f aca="false">IF(CHOOSE(MATCH(BZ$5,$B$10:$E$10,0),$B178,$C178,$D178,$E178)*BZ$6+BZ178*BZ$7&lt;BZ$2,BZ$3*BZ$4,0)</f>
        <v>0</v>
      </c>
      <c r="FT178" s="0" t="n">
        <f aca="false">IF(CHOOSE(MATCH(CA$5,$B$10:$E$10,0),$B178,$C178,$D178,$E178)*CA$6+CA178*CA$7&lt;CA$2,CA$3*CA$4,0)</f>
        <v>0</v>
      </c>
      <c r="FU178" s="0" t="n">
        <f aca="false">IF(CHOOSE(MATCH(CB$5,$B$10:$E$10,0),$B178,$C178,$D178,$E178)*CB$6+CB178*CB$7&lt;CB$2,CB$3*CB$4,0)</f>
        <v>0</v>
      </c>
      <c r="FV178" s="0" t="n">
        <f aca="false">IF(CHOOSE(MATCH(CC$5,$B$10:$E$10,0),$B178,$C178,$D178,$E178)*CC$6+CC178*CC$7&lt;CC$2,CC$3*CC$4,0)</f>
        <v>0</v>
      </c>
      <c r="FW178" s="0" t="n">
        <f aca="false">IF(CHOOSE(MATCH(CD$5,$B$10:$E$10,0),$B178,$C178,$D178,$E178)*CD$6+CD178*CD$7&lt;CD$2,CD$3*CD$4,0)</f>
        <v>0</v>
      </c>
      <c r="FX178" s="0" t="n">
        <f aca="false">IF(CHOOSE(MATCH(CE$5,$B$10:$E$10,0),$B178,$C178,$D178,$E178)*CE$6+CE178*CE$7&lt;CE$2,CE$3*CE$4,0)</f>
        <v>0</v>
      </c>
      <c r="FY178" s="0" t="n">
        <f aca="false">IF(CHOOSE(MATCH(CF$5,$B$10:$E$10,0),$B178,$C178,$D178,$E178)*CF$6+CF178*CF$7&lt;CF$2,CF$3*CF$4,0)</f>
        <v>0</v>
      </c>
      <c r="FZ178" s="0" t="n">
        <f aca="false">IF(CHOOSE(MATCH(CG$5,$B$10:$E$10,0),$B178,$C178,$D178,$E178)*CG$6+CG178*CG$7&lt;CG$2,CG$3*CG$4,0)</f>
        <v>0</v>
      </c>
      <c r="GA178" s="0" t="n">
        <f aca="false">IF(CHOOSE(MATCH(CH$5,$B$10:$E$10,0),$B178,$C178,$D178,$E178)*CH$6+CH178*CH$7&lt;CH$2,CH$3*CH$4,0)</f>
        <v>0</v>
      </c>
      <c r="GB178" s="0" t="n">
        <f aca="false">IF(CHOOSE(MATCH(CI$5,$B$10:$E$10,0),$B178,$C178,$D178,$E178)*CI$6+CI178*CI$7&lt;CI$2,CI$3*CI$4,0)</f>
        <v>0</v>
      </c>
      <c r="GC178" s="0" t="n">
        <f aca="false">IF(CHOOSE(MATCH(CJ$5,$B$10:$E$10,0),$B178,$C178,$D178,$E178)*CJ$6+CJ178*CJ$7&lt;CJ$2,CJ$3*CJ$4,0)</f>
        <v>0</v>
      </c>
      <c r="GD178" s="0" t="n">
        <f aca="false">IF(CHOOSE(MATCH(CK$5,$B$10:$E$10,0),$B178,$C178,$D178,$E178)*CK$6+CK178*CK$7&lt;CK$2,CK$3*CK$4,0)</f>
        <v>0</v>
      </c>
      <c r="GE178" s="0" t="n">
        <f aca="false">IF(CHOOSE(MATCH(CL$5,$B$10:$E$10,0),$B178,$C178,$D178,$E178)*CL$6+CL178*CL$7&lt;CL$2,CL$3*CL$4,0)</f>
        <v>0</v>
      </c>
      <c r="GF178" s="0" t="n">
        <f aca="false">IF(CHOOSE(MATCH(CM$5,$B$10:$E$10,0),$B178,$C178,$D178,$E178)*CM$6+CM178*CM$7&lt;CM$2,CM$3*CM$4,0)</f>
        <v>0</v>
      </c>
      <c r="GG178" s="0" t="n">
        <f aca="false">IF(CHOOSE(MATCH(CN$5,$B$10:$E$10,0),$B178,$C178,$D178,$E178)*CN$6+CN178*CN$7&lt;CN$2,CN$3*CN$4,0)</f>
        <v>0</v>
      </c>
      <c r="GH178" s="0" t="n">
        <f aca="false">IF(CHOOSE(MATCH(CO$5,$B$10:$E$10,0),$B178,$C178,$D178,$E178)*CO$6+CO178*CO$7&lt;CO$2,CO$3*CO$4,0)</f>
        <v>0</v>
      </c>
      <c r="GI178" s="0" t="n">
        <f aca="false">IF(CHOOSE(MATCH(CP$5,$B$10:$E$10,0),$B178,$C178,$D178,$E178)*CP$6+CP178*CP$7&lt;CP$2,CP$3*CP$4,0)</f>
        <v>0</v>
      </c>
      <c r="GJ178" s="0" t="n">
        <f aca="false">IF(CHOOSE(MATCH(CQ$5,$B$10:$E$10,0),$B178,$C178,$D178,$E178)*CQ$6+CQ178*CQ$7&lt;CQ$2,CQ$3*CQ$4,0)</f>
        <v>0</v>
      </c>
      <c r="GK178" s="0" t="n">
        <f aca="false">IF(CHOOSE(MATCH(CR$5,$B$10:$E$10,0),$B178,$C178,$D178,$E178)*CR$6+CR178*CR$7&lt;CR$2,CR$3*CR$4,0)</f>
        <v>0</v>
      </c>
      <c r="GL178" s="0" t="n">
        <f aca="false">IF(CHOOSE(MATCH(CS$5,$B$10:$E$10,0),$B178,$C178,$D178,$E178)*CS$6+CS178*CS$7&lt;CS$2,CS$3*CS$4,0)</f>
        <v>0</v>
      </c>
      <c r="GM178" s="0" t="n">
        <f aca="false">IF(CHOOSE(MATCH(CT$5,$B$10:$E$10,0),$B178,$C178,$D178,$E178)*CT$6+CT178*CT$7&lt;CT$2,CT$3*CT$4,0)</f>
        <v>0</v>
      </c>
      <c r="GN178" s="0" t="n">
        <f aca="false">IF(CHOOSE(MATCH(CU$5,$B$10:$E$10,0),$B178,$C178,$D178,$E178)*CU$6+CU178*CU$7&lt;CU$2,CU$3*CU$4,0)</f>
        <v>0</v>
      </c>
      <c r="GO178" s="0" t="n">
        <f aca="false">IF(CHOOSE(MATCH(CV$5,$B$10:$E$10,0),$B178,$C178,$D178,$E178)*CV$6+CV178*CV$7&lt;CV$2,CV$3*CV$4,0)</f>
        <v>0</v>
      </c>
      <c r="GP178" s="0" t="n">
        <f aca="false">IF(CHOOSE(MATCH(CW$5,$B$10:$E$10,0),$B178,$C178,$D178,$E178)*CW$6+CW178*CW$7&lt;CW$2,CW$3*CW$4,0)</f>
        <v>0</v>
      </c>
      <c r="GQ178" s="0" t="n">
        <f aca="false">IF(CHOOSE(MATCH(CX$5,$B$10:$E$10,0),$B178,$C178,$D178,$E178)*CX$6+CX178*CX$7&lt;CX$2,CX$3*CX$4,0)</f>
        <v>0</v>
      </c>
      <c r="GS178" s="0" t="n">
        <f aca="false">SUM(CZ178:GQ178)</f>
        <v>0</v>
      </c>
      <c r="GT178" s="0" t="n">
        <f aca="false">IF(GS178&gt;$GS$6,1,0)</f>
        <v>0</v>
      </c>
    </row>
    <row r="179" customFormat="false" ht="14" hidden="false" customHeight="false" outlineLevel="0" collapsed="false">
      <c r="A179" s="0" t="n">
        <v>169</v>
      </c>
      <c r="B179" s="0" t="n">
        <v>-1.06194330312629</v>
      </c>
      <c r="C179" s="0" t="n">
        <v>-0.925164094479414</v>
      </c>
      <c r="D179" s="0" t="n">
        <v>-0.413517232699573</v>
      </c>
      <c r="E179" s="0" t="n">
        <v>0.106625317431383</v>
      </c>
      <c r="G179" s="0" t="n">
        <v>-0.805157469585538</v>
      </c>
      <c r="H179" s="0" t="n">
        <v>-0.329655449604616</v>
      </c>
      <c r="I179" s="0" t="n">
        <v>1.25567112263525</v>
      </c>
      <c r="J179" s="0" t="n">
        <v>0.124824737213203</v>
      </c>
      <c r="K179" s="0" t="n">
        <v>0.429329247708665</v>
      </c>
      <c r="L179" s="0" t="n">
        <v>-0.556635768589331</v>
      </c>
      <c r="M179" s="0" t="n">
        <v>-0.324812390317675</v>
      </c>
      <c r="N179" s="0" t="n">
        <v>-0.996556082100142</v>
      </c>
      <c r="O179" s="0" t="n">
        <v>0.00600493876845576</v>
      </c>
      <c r="P179" s="0" t="n">
        <v>-0.227660166274291</v>
      </c>
      <c r="Q179" s="0" t="n">
        <v>-0.708078005118296</v>
      </c>
      <c r="R179" s="0" t="n">
        <v>0.0297245605906937</v>
      </c>
      <c r="S179" s="0" t="n">
        <v>0.411446308135055</v>
      </c>
      <c r="T179" s="0" t="n">
        <v>-1.41361397254514</v>
      </c>
      <c r="U179" s="0" t="n">
        <v>-0.0955003542912891</v>
      </c>
      <c r="V179" s="0" t="n">
        <v>-0.81866573964362</v>
      </c>
      <c r="W179" s="0" t="n">
        <v>-0.4048774826515</v>
      </c>
      <c r="X179" s="0" t="n">
        <v>-0.964880655374145</v>
      </c>
      <c r="Y179" s="0" t="n">
        <v>-0.091197307483526</v>
      </c>
      <c r="Z179" s="0" t="n">
        <v>-0.373929651686922</v>
      </c>
      <c r="AA179" s="0" t="n">
        <v>0.190441369340988</v>
      </c>
      <c r="AB179" s="0" t="n">
        <v>-1.78788923221873</v>
      </c>
      <c r="AC179" s="0" t="n">
        <v>-0.346908564097248</v>
      </c>
      <c r="AD179" s="0" t="n">
        <v>-0.037225618143566</v>
      </c>
      <c r="AE179" s="0" t="n">
        <v>0.253646703640698</v>
      </c>
      <c r="AF179" s="0" t="n">
        <v>1.78788923221873</v>
      </c>
      <c r="AG179" s="0" t="n">
        <v>0.954332790570334</v>
      </c>
      <c r="AH179" s="0" t="n">
        <v>0.313222017211956</v>
      </c>
      <c r="AI179" s="0" t="n">
        <v>0.770724000176415</v>
      </c>
      <c r="AJ179" s="0" t="n">
        <v>-1.6009926184779</v>
      </c>
      <c r="AK179" s="0" t="n">
        <v>-0.148453409565263</v>
      </c>
      <c r="AL179" s="0" t="n">
        <v>0.865115907799918</v>
      </c>
      <c r="AM179" s="0" t="n">
        <v>-1.00425495475065</v>
      </c>
      <c r="AN179" s="0" t="n">
        <v>-0.847894625621848</v>
      </c>
      <c r="AO179" s="0" t="n">
        <v>2.12960003409535</v>
      </c>
      <c r="AP179" s="0" t="n">
        <v>0.995300979411695</v>
      </c>
      <c r="AQ179" s="0" t="n">
        <v>-0.42958049562003</v>
      </c>
      <c r="AR179" s="0" t="n">
        <v>-1.56173427967588</v>
      </c>
      <c r="AS179" s="0" t="n">
        <v>0.178457639776752</v>
      </c>
      <c r="AT179" s="0" t="n">
        <v>0.134622268888052</v>
      </c>
      <c r="AU179" s="0" t="n">
        <v>0.870468284119852</v>
      </c>
      <c r="AV179" s="0" t="n">
        <v>0.442030341218924</v>
      </c>
      <c r="AW179" s="0" t="n">
        <v>-2.81463144347072</v>
      </c>
      <c r="AX179" s="0" t="n">
        <v>-0.379350240109488</v>
      </c>
      <c r="AY179" s="0" t="n">
        <v>-0.116579030873254</v>
      </c>
      <c r="AZ179" s="0" t="n">
        <v>0.364348125003744</v>
      </c>
      <c r="BA179" s="0" t="n">
        <v>-0.632228420727188</v>
      </c>
      <c r="BB179" s="0" t="n">
        <v>-0.409198719353299</v>
      </c>
      <c r="BC179" s="0" t="n">
        <v>-0.605269860898261</v>
      </c>
      <c r="BD179" s="0" t="n">
        <v>0.0430441104981583</v>
      </c>
      <c r="BE179" s="0" t="n">
        <v>0.189895672519924</v>
      </c>
      <c r="BF179" s="0" t="n">
        <v>0.847237515699817</v>
      </c>
      <c r="BG179" s="0" t="n">
        <v>-1.34000856633065</v>
      </c>
      <c r="BH179" s="0" t="n">
        <v>-0.484529891764396</v>
      </c>
      <c r="BI179" s="0" t="n">
        <v>1.27319708553841</v>
      </c>
      <c r="BJ179" s="0" t="n">
        <v>-0.519412424182519</v>
      </c>
      <c r="BK179" s="0" t="n">
        <v>-0.396008772440837</v>
      </c>
      <c r="BL179" s="0" t="n">
        <v>0.768254722061101</v>
      </c>
      <c r="BM179" s="0" t="n">
        <v>-0.523443759448128</v>
      </c>
      <c r="BN179" s="0" t="n">
        <v>-0.755167093302589</v>
      </c>
      <c r="BO179" s="0" t="n">
        <v>0.349834863300202</v>
      </c>
      <c r="BP179" s="0" t="n">
        <v>-0.298871327686356</v>
      </c>
      <c r="BQ179" s="0" t="n">
        <v>-1.3584485714091</v>
      </c>
      <c r="BR179" s="0" t="n">
        <v>2.55495251622051</v>
      </c>
      <c r="BS179" s="0" t="n">
        <v>-0.968909716902999</v>
      </c>
      <c r="BT179" s="0" t="n">
        <v>0.236619825955131</v>
      </c>
      <c r="BU179" s="0" t="n">
        <v>-1.21562607091619</v>
      </c>
      <c r="BV179" s="0" t="n">
        <v>0.760162492952077</v>
      </c>
      <c r="BW179" s="0" t="n">
        <v>0.71142494562082</v>
      </c>
      <c r="BX179" s="0" t="n">
        <v>-0.108188942249399</v>
      </c>
      <c r="BY179" s="0" t="n">
        <v>-0.986053692031419</v>
      </c>
      <c r="BZ179" s="0" t="n">
        <v>1.57323029270628</v>
      </c>
      <c r="CA179" s="0" t="n">
        <v>0.27503688215802</v>
      </c>
      <c r="CB179" s="0" t="n">
        <v>-2.26820702664554</v>
      </c>
      <c r="CC179" s="0" t="n">
        <v>0.961231307883281</v>
      </c>
      <c r="CD179" s="0" t="n">
        <v>-1.449197952752</v>
      </c>
      <c r="CE179" s="0" t="n">
        <v>-0.347476998285856</v>
      </c>
      <c r="CF179" s="0" t="n">
        <v>0.193635969480965</v>
      </c>
      <c r="CG179" s="0" t="n">
        <v>0.80558152149024</v>
      </c>
      <c r="CH179" s="0" t="n">
        <v>0.80272684499505</v>
      </c>
      <c r="CI179" s="0" t="n">
        <v>0.856914539326681</v>
      </c>
      <c r="CJ179" s="0" t="n">
        <v>-0.156346686708275</v>
      </c>
      <c r="CK179" s="0" t="n">
        <v>1.00857050711056</v>
      </c>
      <c r="CL179" s="0" t="n">
        <v>-0.946163254411658</v>
      </c>
      <c r="CM179" s="0" t="n">
        <v>0.405873379349941</v>
      </c>
      <c r="CN179" s="0" t="n">
        <v>1.82180883712135</v>
      </c>
      <c r="CO179" s="0" t="n">
        <v>0.551106040802551</v>
      </c>
      <c r="CP179" s="0" t="n">
        <v>-1.35556547320448</v>
      </c>
      <c r="CQ179" s="0" t="n">
        <v>0.798090695752762</v>
      </c>
      <c r="CR179" s="0" t="n">
        <v>0.516525915372768</v>
      </c>
      <c r="CS179" s="0" t="n">
        <v>1.24947064250591</v>
      </c>
      <c r="CT179" s="0" t="n">
        <v>-0.988045485428302</v>
      </c>
      <c r="CU179" s="0" t="n">
        <v>-0.316597379423911</v>
      </c>
      <c r="CV179" s="0" t="n">
        <v>-0.225697931455215</v>
      </c>
      <c r="CW179" s="0" t="n">
        <v>0.240712552113109</v>
      </c>
      <c r="CX179" s="0" t="n">
        <v>0.550037384527968</v>
      </c>
      <c r="CZ179" s="0" t="n">
        <f aca="false">IF(CHOOSE(MATCH(G$5,$B$10:$E$10,0),$B179,$C179,$D179,$E179)*G$6+G179*G$7&lt;G$2,G$3*G$4,0)</f>
        <v>0</v>
      </c>
      <c r="DA179" s="0" t="n">
        <f aca="false">IF(CHOOSE(MATCH(H$5,$B$10:$E$10,0),$B179,$C179,$D179,$E179)*H$6+H179*H$7&lt;H$2,H$3*H$4,0)</f>
        <v>0</v>
      </c>
      <c r="DB179" s="0" t="n">
        <f aca="false">IF(CHOOSE(MATCH(I$5,$B$10:$E$10,0),$B179,$C179,$D179,$E179)*I$6+I179*I$7&lt;I$2,I$3*I$4,0)</f>
        <v>0</v>
      </c>
      <c r="DC179" s="0" t="n">
        <f aca="false">IF(CHOOSE(MATCH(J$5,$B$10:$E$10,0),$B179,$C179,$D179,$E179)*J$6+J179*J$7&lt;J$2,J$3*J$4,0)</f>
        <v>0</v>
      </c>
      <c r="DD179" s="0" t="n">
        <f aca="false">IF(CHOOSE(MATCH(K$5,$B$10:$E$10,0),$B179,$C179,$D179,$E179)*K$6+K179*K$7&lt;K$2,K$3*K$4,0)</f>
        <v>0</v>
      </c>
      <c r="DE179" s="0" t="n">
        <f aca="false">IF(CHOOSE(MATCH(L$5,$B$10:$E$10,0),$B179,$C179,$D179,$E179)*L$6+L179*L$7&lt;L$2,L$3*L$4,0)</f>
        <v>0</v>
      </c>
      <c r="DF179" s="0" t="n">
        <f aca="false">IF(CHOOSE(MATCH(M$5,$B$10:$E$10,0),$B179,$C179,$D179,$E179)*M$6+M179*M$7&lt;M$2,M$3*M$4,0)</f>
        <v>0</v>
      </c>
      <c r="DG179" s="0" t="n">
        <f aca="false">IF(CHOOSE(MATCH(N$5,$B$10:$E$10,0),$B179,$C179,$D179,$E179)*N$6+N179*N$7&lt;N$2,N$3*N$4,0)</f>
        <v>0</v>
      </c>
      <c r="DH179" s="0" t="n">
        <f aca="false">IF(CHOOSE(MATCH(O$5,$B$10:$E$10,0),$B179,$C179,$D179,$E179)*O$6+O179*O$7&lt;O$2,O$3*O$4,0)</f>
        <v>0</v>
      </c>
      <c r="DI179" s="0" t="n">
        <f aca="false">IF(CHOOSE(MATCH(P$5,$B$10:$E$10,0),$B179,$C179,$D179,$E179)*P$6+P179*P$7&lt;P$2,P$3*P$4,0)</f>
        <v>0</v>
      </c>
      <c r="DJ179" s="0" t="n">
        <f aca="false">IF(CHOOSE(MATCH(Q$5,$B$10:$E$10,0),$B179,$C179,$D179,$E179)*Q$6+Q179*Q$7&lt;Q$2,Q$3*Q$4,0)</f>
        <v>0</v>
      </c>
      <c r="DK179" s="0" t="n">
        <f aca="false">IF(CHOOSE(MATCH(R$5,$B$10:$E$10,0),$B179,$C179,$D179,$E179)*R$6+R179*R$7&lt;R$2,R$3*R$4,0)</f>
        <v>0</v>
      </c>
      <c r="DL179" s="0" t="n">
        <f aca="false">IF(CHOOSE(MATCH(S$5,$B$10:$E$10,0),$B179,$C179,$D179,$E179)*S$6+S179*S$7&lt;S$2,S$3*S$4,0)</f>
        <v>0</v>
      </c>
      <c r="DM179" s="0" t="n">
        <f aca="false">IF(CHOOSE(MATCH(T$5,$B$10:$E$10,0),$B179,$C179,$D179,$E179)*T$6+T179*T$7&lt;T$2,T$3*T$4,0)</f>
        <v>0</v>
      </c>
      <c r="DN179" s="0" t="n">
        <f aca="false">IF(CHOOSE(MATCH(U$5,$B$10:$E$10,0),$B179,$C179,$D179,$E179)*U$6+U179*U$7&lt;U$2,U$3*U$4,0)</f>
        <v>0</v>
      </c>
      <c r="DO179" s="0" t="n">
        <f aca="false">IF(CHOOSE(MATCH(V$5,$B$10:$E$10,0),$B179,$C179,$D179,$E179)*V$6+V179*V$7&lt;V$2,V$3*V$4,0)</f>
        <v>0</v>
      </c>
      <c r="DP179" s="0" t="n">
        <f aca="false">IF(CHOOSE(MATCH(W$5,$B$10:$E$10,0),$B179,$C179,$D179,$E179)*W$6+W179*W$7&lt;W$2,W$3*W$4,0)</f>
        <v>0</v>
      </c>
      <c r="DQ179" s="0" t="n">
        <f aca="false">IF(CHOOSE(MATCH(X$5,$B$10:$E$10,0),$B179,$C179,$D179,$E179)*X$6+X179*X$7&lt;X$2,X$3*X$4,0)</f>
        <v>0</v>
      </c>
      <c r="DR179" s="0" t="n">
        <f aca="false">IF(CHOOSE(MATCH(Y$5,$B$10:$E$10,0),$B179,$C179,$D179,$E179)*Y$6+Y179*Y$7&lt;Y$2,Y$3*Y$4,0)</f>
        <v>0</v>
      </c>
      <c r="DS179" s="0" t="n">
        <f aca="false">IF(CHOOSE(MATCH(Z$5,$B$10:$E$10,0),$B179,$C179,$D179,$E179)*Z$6+Z179*Z$7&lt;Z$2,Z$3*Z$4,0)</f>
        <v>0</v>
      </c>
      <c r="DT179" s="0" t="n">
        <f aca="false">IF(CHOOSE(MATCH(AA$5,$B$10:$E$10,0),$B179,$C179,$D179,$E179)*AA$6+AA179*AA$7&lt;AA$2,AA$3*AA$4,0)</f>
        <v>0</v>
      </c>
      <c r="DU179" s="0" t="n">
        <f aca="false">IF(CHOOSE(MATCH(AB$5,$B$10:$E$10,0),$B179,$C179,$D179,$E179)*AB$6+AB179*AB$7&lt;AB$2,AB$3*AB$4,0)</f>
        <v>0</v>
      </c>
      <c r="DV179" s="0" t="n">
        <f aca="false">IF(CHOOSE(MATCH(AC$5,$B$10:$E$10,0),$B179,$C179,$D179,$E179)*AC$6+AC179*AC$7&lt;AC$2,AC$3*AC$4,0)</f>
        <v>0</v>
      </c>
      <c r="DW179" s="0" t="n">
        <f aca="false">IF(CHOOSE(MATCH(AD$5,$B$10:$E$10,0),$B179,$C179,$D179,$E179)*AD$6+AD179*AD$7&lt;AD$2,AD$3*AD$4,0)</f>
        <v>0</v>
      </c>
      <c r="DX179" s="0" t="n">
        <f aca="false">IF(CHOOSE(MATCH(AE$5,$B$10:$E$10,0),$B179,$C179,$D179,$E179)*AE$6+AE179*AE$7&lt;AE$2,AE$3*AE$4,0)</f>
        <v>0</v>
      </c>
      <c r="DY179" s="0" t="n">
        <f aca="false">IF(CHOOSE(MATCH(AF$5,$B$10:$E$10,0),$B179,$C179,$D179,$E179)*AF$6+AF179*AF$7&lt;AF$2,AF$3*AF$4,0)</f>
        <v>0</v>
      </c>
      <c r="DZ179" s="0" t="n">
        <f aca="false">IF(CHOOSE(MATCH(AG$5,$B$10:$E$10,0),$B179,$C179,$D179,$E179)*AG$6+AG179*AG$7&lt;AG$2,AG$3*AG$4,0)</f>
        <v>0</v>
      </c>
      <c r="EA179" s="0" t="n">
        <f aca="false">IF(CHOOSE(MATCH(AH$5,$B$10:$E$10,0),$B179,$C179,$D179,$E179)*AH$6+AH179*AH$7&lt;AH$2,AH$3*AH$4,0)</f>
        <v>0</v>
      </c>
      <c r="EB179" s="0" t="n">
        <f aca="false">IF(CHOOSE(MATCH(AI$5,$B$10:$E$10,0),$B179,$C179,$D179,$E179)*AI$6+AI179*AI$7&lt;AI$2,AI$3*AI$4,0)</f>
        <v>0</v>
      </c>
      <c r="EC179" s="0" t="n">
        <f aca="false">IF(CHOOSE(MATCH(AJ$5,$B$10:$E$10,0),$B179,$C179,$D179,$E179)*AJ$6+AJ179*AJ$7&lt;AJ$2,AJ$3*AJ$4,0)</f>
        <v>0</v>
      </c>
      <c r="ED179" s="0" t="n">
        <f aca="false">IF(CHOOSE(MATCH(AK$5,$B$10:$E$10,0),$B179,$C179,$D179,$E179)*AK$6+AK179*AK$7&lt;AK$2,AK$3*AK$4,0)</f>
        <v>0</v>
      </c>
      <c r="EE179" s="0" t="n">
        <f aca="false">IF(CHOOSE(MATCH(AL$5,$B$10:$E$10,0),$B179,$C179,$D179,$E179)*AL$6+AL179*AL$7&lt;AL$2,AL$3*AL$4,0)</f>
        <v>0</v>
      </c>
      <c r="EF179" s="0" t="n">
        <f aca="false">IF(CHOOSE(MATCH(AM$5,$B$10:$E$10,0),$B179,$C179,$D179,$E179)*AM$6+AM179*AM$7&lt;AM$2,AM$3*AM$4,0)</f>
        <v>0</v>
      </c>
      <c r="EG179" s="0" t="n">
        <f aca="false">IF(CHOOSE(MATCH(AN$5,$B$10:$E$10,0),$B179,$C179,$D179,$E179)*AN$6+AN179*AN$7&lt;AN$2,AN$3*AN$4,0)</f>
        <v>0</v>
      </c>
      <c r="EH179" s="0" t="n">
        <f aca="false">IF(CHOOSE(MATCH(AO$5,$B$10:$E$10,0),$B179,$C179,$D179,$E179)*AO$6+AO179*AO$7&lt;AO$2,AO$3*AO$4,0)</f>
        <v>0</v>
      </c>
      <c r="EI179" s="0" t="n">
        <f aca="false">IF(CHOOSE(MATCH(AP$5,$B$10:$E$10,0),$B179,$C179,$D179,$E179)*AP$6+AP179*AP$7&lt;AP$2,AP$3*AP$4,0)</f>
        <v>0</v>
      </c>
      <c r="EJ179" s="0" t="n">
        <f aca="false">IF(CHOOSE(MATCH(AQ$5,$B$10:$E$10,0),$B179,$C179,$D179,$E179)*AQ$6+AQ179*AQ$7&lt;AQ$2,AQ$3*AQ$4,0)</f>
        <v>0</v>
      </c>
      <c r="EK179" s="0" t="n">
        <f aca="false">IF(CHOOSE(MATCH(AR$5,$B$10:$E$10,0),$B179,$C179,$D179,$E179)*AR$6+AR179*AR$7&lt;AR$2,AR$3*AR$4,0)</f>
        <v>0</v>
      </c>
      <c r="EL179" s="0" t="n">
        <f aca="false">IF(CHOOSE(MATCH(AS$5,$B$10:$E$10,0),$B179,$C179,$D179,$E179)*AS$6+AS179*AS$7&lt;AS$2,AS$3*AS$4,0)</f>
        <v>0</v>
      </c>
      <c r="EM179" s="0" t="n">
        <f aca="false">IF(CHOOSE(MATCH(AT$5,$B$10:$E$10,0),$B179,$C179,$D179,$E179)*AT$6+AT179*AT$7&lt;AT$2,AT$3*AT$4,0)</f>
        <v>0</v>
      </c>
      <c r="EN179" s="0" t="n">
        <f aca="false">IF(CHOOSE(MATCH(AU$5,$B$10:$E$10,0),$B179,$C179,$D179,$E179)*AU$6+AU179*AU$7&lt;AU$2,AU$3*AU$4,0)</f>
        <v>0</v>
      </c>
      <c r="EO179" s="0" t="n">
        <f aca="false">IF(CHOOSE(MATCH(AV$5,$B$10:$E$10,0),$B179,$C179,$D179,$E179)*AV$6+AV179*AV$7&lt;AV$2,AV$3*AV$4,0)</f>
        <v>0</v>
      </c>
      <c r="EP179" s="0" t="n">
        <f aca="false">IF(CHOOSE(MATCH(AW$5,$B$10:$E$10,0),$B179,$C179,$D179,$E179)*AW$6+AW179*AW$7&lt;AW$2,AW$3*AW$4,0)</f>
        <v>2.5</v>
      </c>
      <c r="EQ179" s="0" t="n">
        <f aca="false">IF(CHOOSE(MATCH(AX$5,$B$10:$E$10,0),$B179,$C179,$D179,$E179)*AX$6+AX179*AX$7&lt;AX$2,AX$3*AX$4,0)</f>
        <v>0</v>
      </c>
      <c r="ER179" s="0" t="n">
        <f aca="false">IF(CHOOSE(MATCH(AY$5,$B$10:$E$10,0),$B179,$C179,$D179,$E179)*AY$6+AY179*AY$7&lt;AY$2,AY$3*AY$4,0)</f>
        <v>0</v>
      </c>
      <c r="ES179" s="0" t="n">
        <f aca="false">IF(CHOOSE(MATCH(AZ$5,$B$10:$E$10,0),$B179,$C179,$D179,$E179)*AZ$6+AZ179*AZ$7&lt;AZ$2,AZ$3*AZ$4,0)</f>
        <v>0</v>
      </c>
      <c r="ET179" s="0" t="n">
        <f aca="false">IF(CHOOSE(MATCH(BA$5,$B$10:$E$10,0),$B179,$C179,$D179,$E179)*BA$6+BA179*BA$7&lt;BA$2,BA$3*BA$4,0)</f>
        <v>0</v>
      </c>
      <c r="EU179" s="0" t="n">
        <f aca="false">IF(CHOOSE(MATCH(BB$5,$B$10:$E$10,0),$B179,$C179,$D179,$E179)*BB$6+BB179*BB$7&lt;BB$2,BB$3*BB$4,0)</f>
        <v>0</v>
      </c>
      <c r="EV179" s="0" t="n">
        <f aca="false">IF(CHOOSE(MATCH(BC$5,$B$10:$E$10,0),$B179,$C179,$D179,$E179)*BC$6+BC179*BC$7&lt;BC$2,BC$3*BC$4,0)</f>
        <v>0</v>
      </c>
      <c r="EW179" s="0" t="n">
        <f aca="false">IF(CHOOSE(MATCH(BD$5,$B$10:$E$10,0),$B179,$C179,$D179,$E179)*BD$6+BD179*BD$7&lt;BD$2,BD$3*BD$4,0)</f>
        <v>0</v>
      </c>
      <c r="EX179" s="0" t="n">
        <f aca="false">IF(CHOOSE(MATCH(BE$5,$B$10:$E$10,0),$B179,$C179,$D179,$E179)*BE$6+BE179*BE$7&lt;BE$2,BE$3*BE$4,0)</f>
        <v>0</v>
      </c>
      <c r="EY179" s="0" t="n">
        <f aca="false">IF(CHOOSE(MATCH(BF$5,$B$10:$E$10,0),$B179,$C179,$D179,$E179)*BF$6+BF179*BF$7&lt;BF$2,BF$3*BF$4,0)</f>
        <v>0</v>
      </c>
      <c r="EZ179" s="0" t="n">
        <f aca="false">IF(CHOOSE(MATCH(BG$5,$B$10:$E$10,0),$B179,$C179,$D179,$E179)*BG$6+BG179*BG$7&lt;BG$2,BG$3*BG$4,0)</f>
        <v>0</v>
      </c>
      <c r="FA179" s="0" t="n">
        <f aca="false">IF(CHOOSE(MATCH(BH$5,$B$10:$E$10,0),$B179,$C179,$D179,$E179)*BH$6+BH179*BH$7&lt;BH$2,BH$3*BH$4,0)</f>
        <v>0</v>
      </c>
      <c r="FB179" s="0" t="n">
        <f aca="false">IF(CHOOSE(MATCH(BI$5,$B$10:$E$10,0),$B179,$C179,$D179,$E179)*BI$6+BI179*BI$7&lt;BI$2,BI$3*BI$4,0)</f>
        <v>0</v>
      </c>
      <c r="FC179" s="0" t="n">
        <f aca="false">IF(CHOOSE(MATCH(BJ$5,$B$10:$E$10,0),$B179,$C179,$D179,$E179)*BJ$6+BJ179*BJ$7&lt;BJ$2,BJ$3*BJ$4,0)</f>
        <v>0</v>
      </c>
      <c r="FD179" s="0" t="n">
        <f aca="false">IF(CHOOSE(MATCH(BK$5,$B$10:$E$10,0),$B179,$C179,$D179,$E179)*BK$6+BK179*BK$7&lt;BK$2,BK$3*BK$4,0)</f>
        <v>0</v>
      </c>
      <c r="FE179" s="0" t="n">
        <f aca="false">IF(CHOOSE(MATCH(BL$5,$B$10:$E$10,0),$B179,$C179,$D179,$E179)*BL$6+BL179*BL$7&lt;BL$2,BL$3*BL$4,0)</f>
        <v>0</v>
      </c>
      <c r="FF179" s="0" t="n">
        <f aca="false">IF(CHOOSE(MATCH(BM$5,$B$10:$E$10,0),$B179,$C179,$D179,$E179)*BM$6+BM179*BM$7&lt;BM$2,BM$3*BM$4,0)</f>
        <v>0</v>
      </c>
      <c r="FG179" s="0" t="n">
        <f aca="false">IF(CHOOSE(MATCH(BN$5,$B$10:$E$10,0),$B179,$C179,$D179,$E179)*BN$6+BN179*BN$7&lt;BN$2,BN$3*BN$4,0)</f>
        <v>0</v>
      </c>
      <c r="FH179" s="0" t="n">
        <f aca="false">IF(CHOOSE(MATCH(BO$5,$B$10:$E$10,0),$B179,$C179,$D179,$E179)*BO$6+BO179*BO$7&lt;BO$2,BO$3*BO$4,0)</f>
        <v>0</v>
      </c>
      <c r="FI179" s="0" t="n">
        <f aca="false">IF(CHOOSE(MATCH(BP$5,$B$10:$E$10,0),$B179,$C179,$D179,$E179)*BP$6+BP179*BP$7&lt;BP$2,BP$3*BP$4,0)</f>
        <v>0</v>
      </c>
      <c r="FJ179" s="0" t="n">
        <f aca="false">IF(CHOOSE(MATCH(BQ$5,$B$10:$E$10,0),$B179,$C179,$D179,$E179)*BQ$6+BQ179*BQ$7&lt;BQ$2,BQ$3*BQ$4,0)</f>
        <v>0</v>
      </c>
      <c r="FK179" s="0" t="n">
        <f aca="false">IF(CHOOSE(MATCH(BR$5,$B$10:$E$10,0),$B179,$C179,$D179,$E179)*BR$6+BR179*BR$7&lt;BR$2,BR$3*BR$4,0)</f>
        <v>0</v>
      </c>
      <c r="FL179" s="0" t="n">
        <f aca="false">IF(CHOOSE(MATCH(BS$5,$B$10:$E$10,0),$B179,$C179,$D179,$E179)*BS$6+BS179*BS$7&lt;BS$2,BS$3*BS$4,0)</f>
        <v>0</v>
      </c>
      <c r="FM179" s="0" t="n">
        <f aca="false">IF(CHOOSE(MATCH(BT$5,$B$10:$E$10,0),$B179,$C179,$D179,$E179)*BT$6+BT179*BT$7&lt;BT$2,BT$3*BT$4,0)</f>
        <v>0</v>
      </c>
      <c r="FN179" s="0" t="n">
        <f aca="false">IF(CHOOSE(MATCH(BU$5,$B$10:$E$10,0),$B179,$C179,$D179,$E179)*BU$6+BU179*BU$7&lt;BU$2,BU$3*BU$4,0)</f>
        <v>0</v>
      </c>
      <c r="FO179" s="0" t="n">
        <f aca="false">IF(CHOOSE(MATCH(BV$5,$B$10:$E$10,0),$B179,$C179,$D179,$E179)*BV$6+BV179*BV$7&lt;BV$2,BV$3*BV$4,0)</f>
        <v>0</v>
      </c>
      <c r="FP179" s="0" t="n">
        <f aca="false">IF(CHOOSE(MATCH(BW$5,$B$10:$E$10,0),$B179,$C179,$D179,$E179)*BW$6+BW179*BW$7&lt;BW$2,BW$3*BW$4,0)</f>
        <v>0</v>
      </c>
      <c r="FQ179" s="0" t="n">
        <f aca="false">IF(CHOOSE(MATCH(BX$5,$B$10:$E$10,0),$B179,$C179,$D179,$E179)*BX$6+BX179*BX$7&lt;BX$2,BX$3*BX$4,0)</f>
        <v>0</v>
      </c>
      <c r="FR179" s="0" t="n">
        <f aca="false">IF(CHOOSE(MATCH(BY$5,$B$10:$E$10,0),$B179,$C179,$D179,$E179)*BY$6+BY179*BY$7&lt;BY$2,BY$3*BY$4,0)</f>
        <v>0</v>
      </c>
      <c r="FS179" s="0" t="n">
        <f aca="false">IF(CHOOSE(MATCH(BZ$5,$B$10:$E$10,0),$B179,$C179,$D179,$E179)*BZ$6+BZ179*BZ$7&lt;BZ$2,BZ$3*BZ$4,0)</f>
        <v>0</v>
      </c>
      <c r="FT179" s="0" t="n">
        <f aca="false">IF(CHOOSE(MATCH(CA$5,$B$10:$E$10,0),$B179,$C179,$D179,$E179)*CA$6+CA179*CA$7&lt;CA$2,CA$3*CA$4,0)</f>
        <v>0</v>
      </c>
      <c r="FU179" s="0" t="n">
        <f aca="false">IF(CHOOSE(MATCH(CB$5,$B$10:$E$10,0),$B179,$C179,$D179,$E179)*CB$6+CB179*CB$7&lt;CB$2,CB$3*CB$4,0)</f>
        <v>0</v>
      </c>
      <c r="FV179" s="0" t="n">
        <f aca="false">IF(CHOOSE(MATCH(CC$5,$B$10:$E$10,0),$B179,$C179,$D179,$E179)*CC$6+CC179*CC$7&lt;CC$2,CC$3*CC$4,0)</f>
        <v>0</v>
      </c>
      <c r="FW179" s="0" t="n">
        <f aca="false">IF(CHOOSE(MATCH(CD$5,$B$10:$E$10,0),$B179,$C179,$D179,$E179)*CD$6+CD179*CD$7&lt;CD$2,CD$3*CD$4,0)</f>
        <v>0</v>
      </c>
      <c r="FX179" s="0" t="n">
        <f aca="false">IF(CHOOSE(MATCH(CE$5,$B$10:$E$10,0),$B179,$C179,$D179,$E179)*CE$6+CE179*CE$7&lt;CE$2,CE$3*CE$4,0)</f>
        <v>0</v>
      </c>
      <c r="FY179" s="0" t="n">
        <f aca="false">IF(CHOOSE(MATCH(CF$5,$B$10:$E$10,0),$B179,$C179,$D179,$E179)*CF$6+CF179*CF$7&lt;CF$2,CF$3*CF$4,0)</f>
        <v>0</v>
      </c>
      <c r="FZ179" s="0" t="n">
        <f aca="false">IF(CHOOSE(MATCH(CG$5,$B$10:$E$10,0),$B179,$C179,$D179,$E179)*CG$6+CG179*CG$7&lt;CG$2,CG$3*CG$4,0)</f>
        <v>0</v>
      </c>
      <c r="GA179" s="0" t="n">
        <f aca="false">IF(CHOOSE(MATCH(CH$5,$B$10:$E$10,0),$B179,$C179,$D179,$E179)*CH$6+CH179*CH$7&lt;CH$2,CH$3*CH$4,0)</f>
        <v>0</v>
      </c>
      <c r="GB179" s="0" t="n">
        <f aca="false">IF(CHOOSE(MATCH(CI$5,$B$10:$E$10,0),$B179,$C179,$D179,$E179)*CI$6+CI179*CI$7&lt;CI$2,CI$3*CI$4,0)</f>
        <v>0</v>
      </c>
      <c r="GC179" s="0" t="n">
        <f aca="false">IF(CHOOSE(MATCH(CJ$5,$B$10:$E$10,0),$B179,$C179,$D179,$E179)*CJ$6+CJ179*CJ$7&lt;CJ$2,CJ$3*CJ$4,0)</f>
        <v>0</v>
      </c>
      <c r="GD179" s="0" t="n">
        <f aca="false">IF(CHOOSE(MATCH(CK$5,$B$10:$E$10,0),$B179,$C179,$D179,$E179)*CK$6+CK179*CK$7&lt;CK$2,CK$3*CK$4,0)</f>
        <v>0</v>
      </c>
      <c r="GE179" s="0" t="n">
        <f aca="false">IF(CHOOSE(MATCH(CL$5,$B$10:$E$10,0),$B179,$C179,$D179,$E179)*CL$6+CL179*CL$7&lt;CL$2,CL$3*CL$4,0)</f>
        <v>0</v>
      </c>
      <c r="GF179" s="0" t="n">
        <f aca="false">IF(CHOOSE(MATCH(CM$5,$B$10:$E$10,0),$B179,$C179,$D179,$E179)*CM$6+CM179*CM$7&lt;CM$2,CM$3*CM$4,0)</f>
        <v>0</v>
      </c>
      <c r="GG179" s="0" t="n">
        <f aca="false">IF(CHOOSE(MATCH(CN$5,$B$10:$E$10,0),$B179,$C179,$D179,$E179)*CN$6+CN179*CN$7&lt;CN$2,CN$3*CN$4,0)</f>
        <v>0</v>
      </c>
      <c r="GH179" s="0" t="n">
        <f aca="false">IF(CHOOSE(MATCH(CO$5,$B$10:$E$10,0),$B179,$C179,$D179,$E179)*CO$6+CO179*CO$7&lt;CO$2,CO$3*CO$4,0)</f>
        <v>0</v>
      </c>
      <c r="GI179" s="0" t="n">
        <f aca="false">IF(CHOOSE(MATCH(CP$5,$B$10:$E$10,0),$B179,$C179,$D179,$E179)*CP$6+CP179*CP$7&lt;CP$2,CP$3*CP$4,0)</f>
        <v>0</v>
      </c>
      <c r="GJ179" s="0" t="n">
        <f aca="false">IF(CHOOSE(MATCH(CQ$5,$B$10:$E$10,0),$B179,$C179,$D179,$E179)*CQ$6+CQ179*CQ$7&lt;CQ$2,CQ$3*CQ$4,0)</f>
        <v>0</v>
      </c>
      <c r="GK179" s="0" t="n">
        <f aca="false">IF(CHOOSE(MATCH(CR$5,$B$10:$E$10,0),$B179,$C179,$D179,$E179)*CR$6+CR179*CR$7&lt;CR$2,CR$3*CR$4,0)</f>
        <v>0</v>
      </c>
      <c r="GL179" s="0" t="n">
        <f aca="false">IF(CHOOSE(MATCH(CS$5,$B$10:$E$10,0),$B179,$C179,$D179,$E179)*CS$6+CS179*CS$7&lt;CS$2,CS$3*CS$4,0)</f>
        <v>0</v>
      </c>
      <c r="GM179" s="0" t="n">
        <f aca="false">IF(CHOOSE(MATCH(CT$5,$B$10:$E$10,0),$B179,$C179,$D179,$E179)*CT$6+CT179*CT$7&lt;CT$2,CT$3*CT$4,0)</f>
        <v>0</v>
      </c>
      <c r="GN179" s="0" t="n">
        <f aca="false">IF(CHOOSE(MATCH(CU$5,$B$10:$E$10,0),$B179,$C179,$D179,$E179)*CU$6+CU179*CU$7&lt;CU$2,CU$3*CU$4,0)</f>
        <v>0</v>
      </c>
      <c r="GO179" s="0" t="n">
        <f aca="false">IF(CHOOSE(MATCH(CV$5,$B$10:$E$10,0),$B179,$C179,$D179,$E179)*CV$6+CV179*CV$7&lt;CV$2,CV$3*CV$4,0)</f>
        <v>0</v>
      </c>
      <c r="GP179" s="0" t="n">
        <f aca="false">IF(CHOOSE(MATCH(CW$5,$B$10:$E$10,0),$B179,$C179,$D179,$E179)*CW$6+CW179*CW$7&lt;CW$2,CW$3*CW$4,0)</f>
        <v>0</v>
      </c>
      <c r="GQ179" s="0" t="n">
        <f aca="false">IF(CHOOSE(MATCH(CX$5,$B$10:$E$10,0),$B179,$C179,$D179,$E179)*CX$6+CX179*CX$7&lt;CX$2,CX$3*CX$4,0)</f>
        <v>0</v>
      </c>
      <c r="GS179" s="0" t="n">
        <f aca="false">SUM(CZ179:GQ179)</f>
        <v>2.5</v>
      </c>
      <c r="GT179" s="0" t="n">
        <f aca="false">IF(GS179&gt;$GS$6,1,0)</f>
        <v>0</v>
      </c>
    </row>
    <row r="180" customFormat="false" ht="14" hidden="false" customHeight="false" outlineLevel="0" collapsed="false">
      <c r="A180" s="0" t="n">
        <v>170</v>
      </c>
      <c r="B180" s="0" t="n">
        <v>-0.0278115422261486</v>
      </c>
      <c r="C180" s="0" t="n">
        <v>0.559774687396015</v>
      </c>
      <c r="D180" s="0" t="n">
        <v>-0.552465440234811</v>
      </c>
      <c r="E180" s="0" t="n">
        <v>-2.1742359733022</v>
      </c>
      <c r="G180" s="0" t="n">
        <v>-0.634378238828504</v>
      </c>
      <c r="H180" s="0" t="n">
        <v>0.603158696321771</v>
      </c>
      <c r="I180" s="0" t="n">
        <v>-2.03601302928291</v>
      </c>
      <c r="J180" s="0" t="n">
        <v>-0.279885625786846</v>
      </c>
      <c r="K180" s="0" t="n">
        <v>-1.25264932648861</v>
      </c>
      <c r="L180" s="0" t="n">
        <v>-0.626353084953735</v>
      </c>
      <c r="M180" s="0" t="n">
        <v>-1.6847116057761</v>
      </c>
      <c r="N180" s="0" t="n">
        <v>1.15702732728096</v>
      </c>
      <c r="O180" s="0" t="n">
        <v>0.00103227648651227</v>
      </c>
      <c r="P180" s="0" t="n">
        <v>1.23687868835987</v>
      </c>
      <c r="Q180" s="0" t="n">
        <v>0.252699692282476</v>
      </c>
      <c r="R180" s="0" t="n">
        <v>-0.497993823955767</v>
      </c>
      <c r="S180" s="0" t="n">
        <v>0.649417870590696</v>
      </c>
      <c r="T180" s="0" t="n">
        <v>-1.40514657687163</v>
      </c>
      <c r="U180" s="0" t="n">
        <v>0.518011802341789</v>
      </c>
      <c r="V180" s="0" t="n">
        <v>0.943293798627565</v>
      </c>
      <c r="W180" s="0" t="n">
        <v>-0.371223904949147</v>
      </c>
      <c r="X180" s="0" t="n">
        <v>1.45955254993169</v>
      </c>
      <c r="Y180" s="0" t="n">
        <v>0.0579029801883735</v>
      </c>
      <c r="Z180" s="0" t="n">
        <v>1.64733137353323</v>
      </c>
      <c r="AA180" s="0" t="n">
        <v>-1.4465786080109</v>
      </c>
      <c r="AB180" s="0" t="n">
        <v>1.05241042547277</v>
      </c>
      <c r="AC180" s="0" t="n">
        <v>-0.0961915702646365</v>
      </c>
      <c r="AD180" s="0" t="n">
        <v>-1.29908585222438</v>
      </c>
      <c r="AE180" s="0" t="n">
        <v>-0.22177573555382</v>
      </c>
      <c r="AF180" s="0" t="n">
        <v>0.0142676981340628</v>
      </c>
      <c r="AG180" s="0" t="n">
        <v>-0.000802629074314609</v>
      </c>
      <c r="AH180" s="0" t="n">
        <v>-2.0838706404902</v>
      </c>
      <c r="AI180" s="0" t="n">
        <v>-0.0301065483654384</v>
      </c>
      <c r="AJ180" s="0" t="n">
        <v>1.37184997583972</v>
      </c>
      <c r="AK180" s="0" t="n">
        <v>1.21562607091619</v>
      </c>
      <c r="AL180" s="0" t="n">
        <v>-0.177058154804399</v>
      </c>
      <c r="AM180" s="0" t="n">
        <v>-0.657562395645073</v>
      </c>
      <c r="AN180" s="0" t="n">
        <v>-0.190441369340988</v>
      </c>
      <c r="AO180" s="0" t="n">
        <v>-0.0487102624902036</v>
      </c>
      <c r="AP180" s="0" t="n">
        <v>0.300472038361477</v>
      </c>
      <c r="AQ180" s="0" t="n">
        <v>0.84636212704936</v>
      </c>
      <c r="AR180" s="0" t="n">
        <v>-0.189739921552246</v>
      </c>
      <c r="AS180" s="0" t="n">
        <v>0.395181132262223</v>
      </c>
      <c r="AT180" s="0" t="n">
        <v>-0.486079443362542</v>
      </c>
      <c r="AU180" s="0" t="n">
        <v>1.091129888664</v>
      </c>
      <c r="AV180" s="0" t="n">
        <v>-0.184056716534542</v>
      </c>
      <c r="AW180" s="0" t="n">
        <v>-0.806746811576886</v>
      </c>
      <c r="AX180" s="0" t="n">
        <v>0.248910509981215</v>
      </c>
      <c r="AY180" s="0" t="n">
        <v>-0.774746240495006</v>
      </c>
      <c r="AZ180" s="0" t="n">
        <v>0.0141903910844121</v>
      </c>
      <c r="BA180" s="0" t="n">
        <v>-0.929064754018327</v>
      </c>
      <c r="BB180" s="0" t="n">
        <v>-1.08050926428405</v>
      </c>
      <c r="BC180" s="0" t="n">
        <v>-1.15538568934426</v>
      </c>
      <c r="BD180" s="0" t="n">
        <v>0.362305172529887</v>
      </c>
      <c r="BE180" s="0" t="n">
        <v>1.28603460325394</v>
      </c>
      <c r="BF180" s="0" t="n">
        <v>0.0679438016959466</v>
      </c>
      <c r="BG180" s="0" t="n">
        <v>-0.209952304430772</v>
      </c>
      <c r="BH180" s="0" t="n">
        <v>2.6225097826682</v>
      </c>
      <c r="BI180" s="0" t="n">
        <v>-0.378610138795921</v>
      </c>
      <c r="BJ180" s="0" t="n">
        <v>2.3340544430539</v>
      </c>
      <c r="BK180" s="0" t="n">
        <v>-0.0278873812931124</v>
      </c>
      <c r="BL180" s="0" t="n">
        <v>0.379350240109488</v>
      </c>
      <c r="BM180" s="0" t="n">
        <v>-1.8016726244241</v>
      </c>
      <c r="BN180" s="0" t="n">
        <v>-0.557707835469046</v>
      </c>
      <c r="BO180" s="0" t="n">
        <v>0.66250890995434</v>
      </c>
      <c r="BP180" s="0" t="n">
        <v>0.942577571549918</v>
      </c>
      <c r="BQ180" s="0" t="n">
        <v>-0.202060164156137</v>
      </c>
      <c r="BR180" s="0" t="n">
        <v>-1.70269231603015</v>
      </c>
      <c r="BS180" s="0" t="n">
        <v>0.621521394350566</v>
      </c>
      <c r="BT180" s="0" t="n">
        <v>-0.957231804932235</v>
      </c>
      <c r="BU180" s="0" t="n">
        <v>-0.544173417438287</v>
      </c>
      <c r="BV180" s="0" t="n">
        <v>-0.509371602674946</v>
      </c>
      <c r="BW180" s="0" t="n">
        <v>0.171388592207222</v>
      </c>
      <c r="BX180" s="0" t="n">
        <v>-1.87411387742031</v>
      </c>
      <c r="BY180" s="0" t="n">
        <v>1.61718617164297</v>
      </c>
      <c r="BZ180" s="0" t="n">
        <v>0.297511633107206</v>
      </c>
      <c r="CA180" s="0" t="n">
        <v>1.0521443982725</v>
      </c>
      <c r="CB180" s="0" t="n">
        <v>-0.283069994111429</v>
      </c>
      <c r="CC180" s="0" t="n">
        <v>0.245992168856901</v>
      </c>
      <c r="CD180" s="0" t="n">
        <v>-0.288966930384049</v>
      </c>
      <c r="CE180" s="0" t="n">
        <v>0.551284529137774</v>
      </c>
      <c r="CF180" s="0" t="n">
        <v>-0.348534285876667</v>
      </c>
      <c r="CG180" s="0" t="n">
        <v>1.60486251843395</v>
      </c>
      <c r="CH180" s="0" t="n">
        <v>0.904724402062129</v>
      </c>
      <c r="CI180" s="0" t="n">
        <v>-1.33944695335231</v>
      </c>
      <c r="CJ180" s="0" t="n">
        <v>1.22415713121882</v>
      </c>
      <c r="CK180" s="0" t="n">
        <v>-0.541515419172356</v>
      </c>
      <c r="CL180" s="0" t="n">
        <v>-0.842755980556831</v>
      </c>
      <c r="CM180" s="0" t="n">
        <v>-1.69814484252129</v>
      </c>
      <c r="CN180" s="0" t="n">
        <v>0.165414348884951</v>
      </c>
      <c r="CO180" s="0" t="n">
        <v>-1.22967776405858</v>
      </c>
      <c r="CP180" s="0" t="n">
        <v>0.969764641922666</v>
      </c>
      <c r="CQ180" s="0" t="n">
        <v>-1.49508650792995</v>
      </c>
      <c r="CR180" s="0" t="n">
        <v>-0.760878720029723</v>
      </c>
      <c r="CS180" s="0" t="n">
        <v>-0.117811396194156</v>
      </c>
      <c r="CT180" s="0" t="n">
        <v>-0.331593810187769</v>
      </c>
      <c r="CU180" s="0" t="n">
        <v>-0.826714767754311</v>
      </c>
      <c r="CV180" s="0" t="n">
        <v>-0.722006916475948</v>
      </c>
      <c r="CW180" s="0" t="n">
        <v>-0.927770997805055</v>
      </c>
      <c r="CX180" s="0" t="n">
        <v>1.01867044577375</v>
      </c>
      <c r="CZ180" s="0" t="n">
        <f aca="false">IF(CHOOSE(MATCH(G$5,$B$10:$E$10,0),$B180,$C180,$D180,$E180)*G$6+G180*G$7&lt;G$2,G$3*G$4,0)</f>
        <v>0</v>
      </c>
      <c r="DA180" s="0" t="n">
        <f aca="false">IF(CHOOSE(MATCH(H$5,$B$10:$E$10,0),$B180,$C180,$D180,$E180)*H$6+H180*H$7&lt;H$2,H$3*H$4,0)</f>
        <v>0</v>
      </c>
      <c r="DB180" s="0" t="n">
        <f aca="false">IF(CHOOSE(MATCH(I$5,$B$10:$E$10,0),$B180,$C180,$D180,$E180)*I$6+I180*I$7&lt;I$2,I$3*I$4,0)</f>
        <v>0</v>
      </c>
      <c r="DC180" s="0" t="n">
        <f aca="false">IF(CHOOSE(MATCH(J$5,$B$10:$E$10,0),$B180,$C180,$D180,$E180)*J$6+J180*J$7&lt;J$2,J$3*J$4,0)</f>
        <v>0</v>
      </c>
      <c r="DD180" s="0" t="n">
        <f aca="false">IF(CHOOSE(MATCH(K$5,$B$10:$E$10,0),$B180,$C180,$D180,$E180)*K$6+K180*K$7&lt;K$2,K$3*K$4,0)</f>
        <v>0</v>
      </c>
      <c r="DE180" s="0" t="n">
        <f aca="false">IF(CHOOSE(MATCH(L$5,$B$10:$E$10,0),$B180,$C180,$D180,$E180)*L$6+L180*L$7&lt;L$2,L$3*L$4,0)</f>
        <v>0</v>
      </c>
      <c r="DF180" s="0" t="n">
        <f aca="false">IF(CHOOSE(MATCH(M$5,$B$10:$E$10,0),$B180,$C180,$D180,$E180)*M$6+M180*M$7&lt;M$2,M$3*M$4,0)</f>
        <v>0</v>
      </c>
      <c r="DG180" s="0" t="n">
        <f aca="false">IF(CHOOSE(MATCH(N$5,$B$10:$E$10,0),$B180,$C180,$D180,$E180)*N$6+N180*N$7&lt;N$2,N$3*N$4,0)</f>
        <v>0</v>
      </c>
      <c r="DH180" s="0" t="n">
        <f aca="false">IF(CHOOSE(MATCH(O$5,$B$10:$E$10,0),$B180,$C180,$D180,$E180)*O$6+O180*O$7&lt;O$2,O$3*O$4,0)</f>
        <v>0</v>
      </c>
      <c r="DI180" s="0" t="n">
        <f aca="false">IF(CHOOSE(MATCH(P$5,$B$10:$E$10,0),$B180,$C180,$D180,$E180)*P$6+P180*P$7&lt;P$2,P$3*P$4,0)</f>
        <v>0</v>
      </c>
      <c r="DJ180" s="0" t="n">
        <f aca="false">IF(CHOOSE(MATCH(Q$5,$B$10:$E$10,0),$B180,$C180,$D180,$E180)*Q$6+Q180*Q$7&lt;Q$2,Q$3*Q$4,0)</f>
        <v>0</v>
      </c>
      <c r="DK180" s="0" t="n">
        <f aca="false">IF(CHOOSE(MATCH(R$5,$B$10:$E$10,0),$B180,$C180,$D180,$E180)*R$6+R180*R$7&lt;R$2,R$3*R$4,0)</f>
        <v>0</v>
      </c>
      <c r="DL180" s="0" t="n">
        <f aca="false">IF(CHOOSE(MATCH(S$5,$B$10:$E$10,0),$B180,$C180,$D180,$E180)*S$6+S180*S$7&lt;S$2,S$3*S$4,0)</f>
        <v>0</v>
      </c>
      <c r="DM180" s="0" t="n">
        <f aca="false">IF(CHOOSE(MATCH(T$5,$B$10:$E$10,0),$B180,$C180,$D180,$E180)*T$6+T180*T$7&lt;T$2,T$3*T$4,0)</f>
        <v>0</v>
      </c>
      <c r="DN180" s="0" t="n">
        <f aca="false">IF(CHOOSE(MATCH(U$5,$B$10:$E$10,0),$B180,$C180,$D180,$E180)*U$6+U180*U$7&lt;U$2,U$3*U$4,0)</f>
        <v>0</v>
      </c>
      <c r="DO180" s="0" t="n">
        <f aca="false">IF(CHOOSE(MATCH(V$5,$B$10:$E$10,0),$B180,$C180,$D180,$E180)*V$6+V180*V$7&lt;V$2,V$3*V$4,0)</f>
        <v>0</v>
      </c>
      <c r="DP180" s="0" t="n">
        <f aca="false">IF(CHOOSE(MATCH(W$5,$B$10:$E$10,0),$B180,$C180,$D180,$E180)*W$6+W180*W$7&lt;W$2,W$3*W$4,0)</f>
        <v>0</v>
      </c>
      <c r="DQ180" s="0" t="n">
        <f aca="false">IF(CHOOSE(MATCH(X$5,$B$10:$E$10,0),$B180,$C180,$D180,$E180)*X$6+X180*X$7&lt;X$2,X$3*X$4,0)</f>
        <v>0</v>
      </c>
      <c r="DR180" s="0" t="n">
        <f aca="false">IF(CHOOSE(MATCH(Y$5,$B$10:$E$10,0),$B180,$C180,$D180,$E180)*Y$6+Y180*Y$7&lt;Y$2,Y$3*Y$4,0)</f>
        <v>0</v>
      </c>
      <c r="DS180" s="0" t="n">
        <f aca="false">IF(CHOOSE(MATCH(Z$5,$B$10:$E$10,0),$B180,$C180,$D180,$E180)*Z$6+Z180*Z$7&lt;Z$2,Z$3*Z$4,0)</f>
        <v>0</v>
      </c>
      <c r="DT180" s="0" t="n">
        <f aca="false">IF(CHOOSE(MATCH(AA$5,$B$10:$E$10,0),$B180,$C180,$D180,$E180)*AA$6+AA180*AA$7&lt;AA$2,AA$3*AA$4,0)</f>
        <v>0</v>
      </c>
      <c r="DU180" s="0" t="n">
        <f aca="false">IF(CHOOSE(MATCH(AB$5,$B$10:$E$10,0),$B180,$C180,$D180,$E180)*AB$6+AB180*AB$7&lt;AB$2,AB$3*AB$4,0)</f>
        <v>0</v>
      </c>
      <c r="DV180" s="0" t="n">
        <f aca="false">IF(CHOOSE(MATCH(AC$5,$B$10:$E$10,0),$B180,$C180,$D180,$E180)*AC$6+AC180*AC$7&lt;AC$2,AC$3*AC$4,0)</f>
        <v>0</v>
      </c>
      <c r="DW180" s="0" t="n">
        <f aca="false">IF(CHOOSE(MATCH(AD$5,$B$10:$E$10,0),$B180,$C180,$D180,$E180)*AD$6+AD180*AD$7&lt;AD$2,AD$3*AD$4,0)</f>
        <v>0</v>
      </c>
      <c r="DX180" s="0" t="n">
        <f aca="false">IF(CHOOSE(MATCH(AE$5,$B$10:$E$10,0),$B180,$C180,$D180,$E180)*AE$6+AE180*AE$7&lt;AE$2,AE$3*AE$4,0)</f>
        <v>0</v>
      </c>
      <c r="DY180" s="0" t="n">
        <f aca="false">IF(CHOOSE(MATCH(AF$5,$B$10:$E$10,0),$B180,$C180,$D180,$E180)*AF$6+AF180*AF$7&lt;AF$2,AF$3*AF$4,0)</f>
        <v>0</v>
      </c>
      <c r="DZ180" s="0" t="n">
        <f aca="false">IF(CHOOSE(MATCH(AG$5,$B$10:$E$10,0),$B180,$C180,$D180,$E180)*AG$6+AG180*AG$7&lt;AG$2,AG$3*AG$4,0)</f>
        <v>0</v>
      </c>
      <c r="EA180" s="0" t="n">
        <f aca="false">IF(CHOOSE(MATCH(AH$5,$B$10:$E$10,0),$B180,$C180,$D180,$E180)*AH$6+AH180*AH$7&lt;AH$2,AH$3*AH$4,0)</f>
        <v>0</v>
      </c>
      <c r="EB180" s="0" t="n">
        <f aca="false">IF(CHOOSE(MATCH(AI$5,$B$10:$E$10,0),$B180,$C180,$D180,$E180)*AI$6+AI180*AI$7&lt;AI$2,AI$3*AI$4,0)</f>
        <v>0</v>
      </c>
      <c r="EC180" s="0" t="n">
        <f aca="false">IF(CHOOSE(MATCH(AJ$5,$B$10:$E$10,0),$B180,$C180,$D180,$E180)*AJ$6+AJ180*AJ$7&lt;AJ$2,AJ$3*AJ$4,0)</f>
        <v>0</v>
      </c>
      <c r="ED180" s="0" t="n">
        <f aca="false">IF(CHOOSE(MATCH(AK$5,$B$10:$E$10,0),$B180,$C180,$D180,$E180)*AK$6+AK180*AK$7&lt;AK$2,AK$3*AK$4,0)</f>
        <v>0</v>
      </c>
      <c r="EE180" s="0" t="n">
        <f aca="false">IF(CHOOSE(MATCH(AL$5,$B$10:$E$10,0),$B180,$C180,$D180,$E180)*AL$6+AL180*AL$7&lt;AL$2,AL$3*AL$4,0)</f>
        <v>0</v>
      </c>
      <c r="EF180" s="0" t="n">
        <f aca="false">IF(CHOOSE(MATCH(AM$5,$B$10:$E$10,0),$B180,$C180,$D180,$E180)*AM$6+AM180*AM$7&lt;AM$2,AM$3*AM$4,0)</f>
        <v>0</v>
      </c>
      <c r="EG180" s="0" t="n">
        <f aca="false">IF(CHOOSE(MATCH(AN$5,$B$10:$E$10,0),$B180,$C180,$D180,$E180)*AN$6+AN180*AN$7&lt;AN$2,AN$3*AN$4,0)</f>
        <v>0</v>
      </c>
      <c r="EH180" s="0" t="n">
        <f aca="false">IF(CHOOSE(MATCH(AO$5,$B$10:$E$10,0),$B180,$C180,$D180,$E180)*AO$6+AO180*AO$7&lt;AO$2,AO$3*AO$4,0)</f>
        <v>0</v>
      </c>
      <c r="EI180" s="0" t="n">
        <f aca="false">IF(CHOOSE(MATCH(AP$5,$B$10:$E$10,0),$B180,$C180,$D180,$E180)*AP$6+AP180*AP$7&lt;AP$2,AP$3*AP$4,0)</f>
        <v>0</v>
      </c>
      <c r="EJ180" s="0" t="n">
        <f aca="false">IF(CHOOSE(MATCH(AQ$5,$B$10:$E$10,0),$B180,$C180,$D180,$E180)*AQ$6+AQ180*AQ$7&lt;AQ$2,AQ$3*AQ$4,0)</f>
        <v>0</v>
      </c>
      <c r="EK180" s="0" t="n">
        <f aca="false">IF(CHOOSE(MATCH(AR$5,$B$10:$E$10,0),$B180,$C180,$D180,$E180)*AR$6+AR180*AR$7&lt;AR$2,AR$3*AR$4,0)</f>
        <v>0</v>
      </c>
      <c r="EL180" s="0" t="n">
        <f aca="false">IF(CHOOSE(MATCH(AS$5,$B$10:$E$10,0),$B180,$C180,$D180,$E180)*AS$6+AS180*AS$7&lt;AS$2,AS$3*AS$4,0)</f>
        <v>0</v>
      </c>
      <c r="EM180" s="0" t="n">
        <f aca="false">IF(CHOOSE(MATCH(AT$5,$B$10:$E$10,0),$B180,$C180,$D180,$E180)*AT$6+AT180*AT$7&lt;AT$2,AT$3*AT$4,0)</f>
        <v>0</v>
      </c>
      <c r="EN180" s="0" t="n">
        <f aca="false">IF(CHOOSE(MATCH(AU$5,$B$10:$E$10,0),$B180,$C180,$D180,$E180)*AU$6+AU180*AU$7&lt;AU$2,AU$3*AU$4,0)</f>
        <v>0</v>
      </c>
      <c r="EO180" s="0" t="n">
        <f aca="false">IF(CHOOSE(MATCH(AV$5,$B$10:$E$10,0),$B180,$C180,$D180,$E180)*AV$6+AV180*AV$7&lt;AV$2,AV$3*AV$4,0)</f>
        <v>0</v>
      </c>
      <c r="EP180" s="0" t="n">
        <f aca="false">IF(CHOOSE(MATCH(AW$5,$B$10:$E$10,0),$B180,$C180,$D180,$E180)*AW$6+AW180*AW$7&lt;AW$2,AW$3*AW$4,0)</f>
        <v>0</v>
      </c>
      <c r="EQ180" s="0" t="n">
        <f aca="false">IF(CHOOSE(MATCH(AX$5,$B$10:$E$10,0),$B180,$C180,$D180,$E180)*AX$6+AX180*AX$7&lt;AX$2,AX$3*AX$4,0)</f>
        <v>0</v>
      </c>
      <c r="ER180" s="0" t="n">
        <f aca="false">IF(CHOOSE(MATCH(AY$5,$B$10:$E$10,0),$B180,$C180,$D180,$E180)*AY$6+AY180*AY$7&lt;AY$2,AY$3*AY$4,0)</f>
        <v>0</v>
      </c>
      <c r="ES180" s="0" t="n">
        <f aca="false">IF(CHOOSE(MATCH(AZ$5,$B$10:$E$10,0),$B180,$C180,$D180,$E180)*AZ$6+AZ180*AZ$7&lt;AZ$2,AZ$3*AZ$4,0)</f>
        <v>0</v>
      </c>
      <c r="ET180" s="0" t="n">
        <f aca="false">IF(CHOOSE(MATCH(BA$5,$B$10:$E$10,0),$B180,$C180,$D180,$E180)*BA$6+BA180*BA$7&lt;BA$2,BA$3*BA$4,0)</f>
        <v>0</v>
      </c>
      <c r="EU180" s="0" t="n">
        <f aca="false">IF(CHOOSE(MATCH(BB$5,$B$10:$E$10,0),$B180,$C180,$D180,$E180)*BB$6+BB180*BB$7&lt;BB$2,BB$3*BB$4,0)</f>
        <v>0</v>
      </c>
      <c r="EV180" s="0" t="n">
        <f aca="false">IF(CHOOSE(MATCH(BC$5,$B$10:$E$10,0),$B180,$C180,$D180,$E180)*BC$6+BC180*BC$7&lt;BC$2,BC$3*BC$4,0)</f>
        <v>0</v>
      </c>
      <c r="EW180" s="0" t="n">
        <f aca="false">IF(CHOOSE(MATCH(BD$5,$B$10:$E$10,0),$B180,$C180,$D180,$E180)*BD$6+BD180*BD$7&lt;BD$2,BD$3*BD$4,0)</f>
        <v>0</v>
      </c>
      <c r="EX180" s="0" t="n">
        <f aca="false">IF(CHOOSE(MATCH(BE$5,$B$10:$E$10,0),$B180,$C180,$D180,$E180)*BE$6+BE180*BE$7&lt;BE$2,BE$3*BE$4,0)</f>
        <v>0</v>
      </c>
      <c r="EY180" s="0" t="n">
        <f aca="false">IF(CHOOSE(MATCH(BF$5,$B$10:$E$10,0),$B180,$C180,$D180,$E180)*BF$6+BF180*BF$7&lt;BF$2,BF$3*BF$4,0)</f>
        <v>0</v>
      </c>
      <c r="EZ180" s="0" t="n">
        <f aca="false">IF(CHOOSE(MATCH(BG$5,$B$10:$E$10,0),$B180,$C180,$D180,$E180)*BG$6+BG180*BG$7&lt;BG$2,BG$3*BG$4,0)</f>
        <v>0</v>
      </c>
      <c r="FA180" s="0" t="n">
        <f aca="false">IF(CHOOSE(MATCH(BH$5,$B$10:$E$10,0),$B180,$C180,$D180,$E180)*BH$6+BH180*BH$7&lt;BH$2,BH$3*BH$4,0)</f>
        <v>0</v>
      </c>
      <c r="FB180" s="0" t="n">
        <f aca="false">IF(CHOOSE(MATCH(BI$5,$B$10:$E$10,0),$B180,$C180,$D180,$E180)*BI$6+BI180*BI$7&lt;BI$2,BI$3*BI$4,0)</f>
        <v>0</v>
      </c>
      <c r="FC180" s="0" t="n">
        <f aca="false">IF(CHOOSE(MATCH(BJ$5,$B$10:$E$10,0),$B180,$C180,$D180,$E180)*BJ$6+BJ180*BJ$7&lt;BJ$2,BJ$3*BJ$4,0)</f>
        <v>0</v>
      </c>
      <c r="FD180" s="0" t="n">
        <f aca="false">IF(CHOOSE(MATCH(BK$5,$B$10:$E$10,0),$B180,$C180,$D180,$E180)*BK$6+BK180*BK$7&lt;BK$2,BK$3*BK$4,0)</f>
        <v>0</v>
      </c>
      <c r="FE180" s="0" t="n">
        <f aca="false">IF(CHOOSE(MATCH(BL$5,$B$10:$E$10,0),$B180,$C180,$D180,$E180)*BL$6+BL180*BL$7&lt;BL$2,BL$3*BL$4,0)</f>
        <v>0</v>
      </c>
      <c r="FF180" s="0" t="n">
        <f aca="false">IF(CHOOSE(MATCH(BM$5,$B$10:$E$10,0),$B180,$C180,$D180,$E180)*BM$6+BM180*BM$7&lt;BM$2,BM$3*BM$4,0)</f>
        <v>0</v>
      </c>
      <c r="FG180" s="0" t="n">
        <f aca="false">IF(CHOOSE(MATCH(BN$5,$B$10:$E$10,0),$B180,$C180,$D180,$E180)*BN$6+BN180*BN$7&lt;BN$2,BN$3*BN$4,0)</f>
        <v>0</v>
      </c>
      <c r="FH180" s="0" t="n">
        <f aca="false">IF(CHOOSE(MATCH(BO$5,$B$10:$E$10,0),$B180,$C180,$D180,$E180)*BO$6+BO180*BO$7&lt;BO$2,BO$3*BO$4,0)</f>
        <v>0</v>
      </c>
      <c r="FI180" s="0" t="n">
        <f aca="false">IF(CHOOSE(MATCH(BP$5,$B$10:$E$10,0),$B180,$C180,$D180,$E180)*BP$6+BP180*BP$7&lt;BP$2,BP$3*BP$4,0)</f>
        <v>0</v>
      </c>
      <c r="FJ180" s="0" t="n">
        <f aca="false">IF(CHOOSE(MATCH(BQ$5,$B$10:$E$10,0),$B180,$C180,$D180,$E180)*BQ$6+BQ180*BQ$7&lt;BQ$2,BQ$3*BQ$4,0)</f>
        <v>0</v>
      </c>
      <c r="FK180" s="0" t="n">
        <f aca="false">IF(CHOOSE(MATCH(BR$5,$B$10:$E$10,0),$B180,$C180,$D180,$E180)*BR$6+BR180*BR$7&lt;BR$2,BR$3*BR$4,0)</f>
        <v>0</v>
      </c>
      <c r="FL180" s="0" t="n">
        <f aca="false">IF(CHOOSE(MATCH(BS$5,$B$10:$E$10,0),$B180,$C180,$D180,$E180)*BS$6+BS180*BS$7&lt;BS$2,BS$3*BS$4,0)</f>
        <v>0</v>
      </c>
      <c r="FM180" s="0" t="n">
        <f aca="false">IF(CHOOSE(MATCH(BT$5,$B$10:$E$10,0),$B180,$C180,$D180,$E180)*BT$6+BT180*BT$7&lt;BT$2,BT$3*BT$4,0)</f>
        <v>0</v>
      </c>
      <c r="FN180" s="0" t="n">
        <f aca="false">IF(CHOOSE(MATCH(BU$5,$B$10:$E$10,0),$B180,$C180,$D180,$E180)*BU$6+BU180*BU$7&lt;BU$2,BU$3*BU$4,0)</f>
        <v>0</v>
      </c>
      <c r="FO180" s="0" t="n">
        <f aca="false">IF(CHOOSE(MATCH(BV$5,$B$10:$E$10,0),$B180,$C180,$D180,$E180)*BV$6+BV180*BV$7&lt;BV$2,BV$3*BV$4,0)</f>
        <v>0</v>
      </c>
      <c r="FP180" s="0" t="n">
        <f aca="false">IF(CHOOSE(MATCH(BW$5,$B$10:$E$10,0),$B180,$C180,$D180,$E180)*BW$6+BW180*BW$7&lt;BW$2,BW$3*BW$4,0)</f>
        <v>0</v>
      </c>
      <c r="FQ180" s="0" t="n">
        <f aca="false">IF(CHOOSE(MATCH(BX$5,$B$10:$E$10,0),$B180,$C180,$D180,$E180)*BX$6+BX180*BX$7&lt;BX$2,BX$3*BX$4,0)</f>
        <v>0</v>
      </c>
      <c r="FR180" s="0" t="n">
        <f aca="false">IF(CHOOSE(MATCH(BY$5,$B$10:$E$10,0),$B180,$C180,$D180,$E180)*BY$6+BY180*BY$7&lt;BY$2,BY$3*BY$4,0)</f>
        <v>0</v>
      </c>
      <c r="FS180" s="0" t="n">
        <f aca="false">IF(CHOOSE(MATCH(BZ$5,$B$10:$E$10,0),$B180,$C180,$D180,$E180)*BZ$6+BZ180*BZ$7&lt;BZ$2,BZ$3*BZ$4,0)</f>
        <v>0</v>
      </c>
      <c r="FT180" s="0" t="n">
        <f aca="false">IF(CHOOSE(MATCH(CA$5,$B$10:$E$10,0),$B180,$C180,$D180,$E180)*CA$6+CA180*CA$7&lt;CA$2,CA$3*CA$4,0)</f>
        <v>0</v>
      </c>
      <c r="FU180" s="0" t="n">
        <f aca="false">IF(CHOOSE(MATCH(CB$5,$B$10:$E$10,0),$B180,$C180,$D180,$E180)*CB$6+CB180*CB$7&lt;CB$2,CB$3*CB$4,0)</f>
        <v>0</v>
      </c>
      <c r="FV180" s="0" t="n">
        <f aca="false">IF(CHOOSE(MATCH(CC$5,$B$10:$E$10,0),$B180,$C180,$D180,$E180)*CC$6+CC180*CC$7&lt;CC$2,CC$3*CC$4,0)</f>
        <v>0</v>
      </c>
      <c r="FW180" s="0" t="n">
        <f aca="false">IF(CHOOSE(MATCH(CD$5,$B$10:$E$10,0),$B180,$C180,$D180,$E180)*CD$6+CD180*CD$7&lt;CD$2,CD$3*CD$4,0)</f>
        <v>0</v>
      </c>
      <c r="FX180" s="0" t="n">
        <f aca="false">IF(CHOOSE(MATCH(CE$5,$B$10:$E$10,0),$B180,$C180,$D180,$E180)*CE$6+CE180*CE$7&lt;CE$2,CE$3*CE$4,0)</f>
        <v>0</v>
      </c>
      <c r="FY180" s="0" t="n">
        <f aca="false">IF(CHOOSE(MATCH(CF$5,$B$10:$E$10,0),$B180,$C180,$D180,$E180)*CF$6+CF180*CF$7&lt;CF$2,CF$3*CF$4,0)</f>
        <v>0</v>
      </c>
      <c r="FZ180" s="0" t="n">
        <f aca="false">IF(CHOOSE(MATCH(CG$5,$B$10:$E$10,0),$B180,$C180,$D180,$E180)*CG$6+CG180*CG$7&lt;CG$2,CG$3*CG$4,0)</f>
        <v>0</v>
      </c>
      <c r="GA180" s="0" t="n">
        <f aca="false">IF(CHOOSE(MATCH(CH$5,$B$10:$E$10,0),$B180,$C180,$D180,$E180)*CH$6+CH180*CH$7&lt;CH$2,CH$3*CH$4,0)</f>
        <v>0</v>
      </c>
      <c r="GB180" s="0" t="n">
        <f aca="false">IF(CHOOSE(MATCH(CI$5,$B$10:$E$10,0),$B180,$C180,$D180,$E180)*CI$6+CI180*CI$7&lt;CI$2,CI$3*CI$4,0)</f>
        <v>0.5</v>
      </c>
      <c r="GC180" s="0" t="n">
        <f aca="false">IF(CHOOSE(MATCH(CJ$5,$B$10:$E$10,0),$B180,$C180,$D180,$E180)*CJ$6+CJ180*CJ$7&lt;CJ$2,CJ$3*CJ$4,0)</f>
        <v>0</v>
      </c>
      <c r="GD180" s="0" t="n">
        <f aca="false">IF(CHOOSE(MATCH(CK$5,$B$10:$E$10,0),$B180,$C180,$D180,$E180)*CK$6+CK180*CK$7&lt;CK$2,CK$3*CK$4,0)</f>
        <v>0</v>
      </c>
      <c r="GE180" s="0" t="n">
        <f aca="false">IF(CHOOSE(MATCH(CL$5,$B$10:$E$10,0),$B180,$C180,$D180,$E180)*CL$6+CL180*CL$7&lt;CL$2,CL$3*CL$4,0)</f>
        <v>0</v>
      </c>
      <c r="GF180" s="0" t="n">
        <f aca="false">IF(CHOOSE(MATCH(CM$5,$B$10:$E$10,0),$B180,$C180,$D180,$E180)*CM$6+CM180*CM$7&lt;CM$2,CM$3*CM$4,0)</f>
        <v>0</v>
      </c>
      <c r="GG180" s="0" t="n">
        <f aca="false">IF(CHOOSE(MATCH(CN$5,$B$10:$E$10,0),$B180,$C180,$D180,$E180)*CN$6+CN180*CN$7&lt;CN$2,CN$3*CN$4,0)</f>
        <v>0</v>
      </c>
      <c r="GH180" s="0" t="n">
        <f aca="false">IF(CHOOSE(MATCH(CO$5,$B$10:$E$10,0),$B180,$C180,$D180,$E180)*CO$6+CO180*CO$7&lt;CO$2,CO$3*CO$4,0)</f>
        <v>0</v>
      </c>
      <c r="GI180" s="0" t="n">
        <f aca="false">IF(CHOOSE(MATCH(CP$5,$B$10:$E$10,0),$B180,$C180,$D180,$E180)*CP$6+CP180*CP$7&lt;CP$2,CP$3*CP$4,0)</f>
        <v>0</v>
      </c>
      <c r="GJ180" s="0" t="n">
        <f aca="false">IF(CHOOSE(MATCH(CQ$5,$B$10:$E$10,0),$B180,$C180,$D180,$E180)*CQ$6+CQ180*CQ$7&lt;CQ$2,CQ$3*CQ$4,0)</f>
        <v>0</v>
      </c>
      <c r="GK180" s="0" t="n">
        <f aca="false">IF(CHOOSE(MATCH(CR$5,$B$10:$E$10,0),$B180,$C180,$D180,$E180)*CR$6+CR180*CR$7&lt;CR$2,CR$3*CR$4,0)</f>
        <v>0</v>
      </c>
      <c r="GL180" s="0" t="n">
        <f aca="false">IF(CHOOSE(MATCH(CS$5,$B$10:$E$10,0),$B180,$C180,$D180,$E180)*CS$6+CS180*CS$7&lt;CS$2,CS$3*CS$4,0)</f>
        <v>0</v>
      </c>
      <c r="GM180" s="0" t="n">
        <f aca="false">IF(CHOOSE(MATCH(CT$5,$B$10:$E$10,0),$B180,$C180,$D180,$E180)*CT$6+CT180*CT$7&lt;CT$2,CT$3*CT$4,0)</f>
        <v>0</v>
      </c>
      <c r="GN180" s="0" t="n">
        <f aca="false">IF(CHOOSE(MATCH(CU$5,$B$10:$E$10,0),$B180,$C180,$D180,$E180)*CU$6+CU180*CU$7&lt;CU$2,CU$3*CU$4,0)</f>
        <v>0</v>
      </c>
      <c r="GO180" s="0" t="n">
        <f aca="false">IF(CHOOSE(MATCH(CV$5,$B$10:$E$10,0),$B180,$C180,$D180,$E180)*CV$6+CV180*CV$7&lt;CV$2,CV$3*CV$4,0)</f>
        <v>0</v>
      </c>
      <c r="GP180" s="0" t="n">
        <f aca="false">IF(CHOOSE(MATCH(CW$5,$B$10:$E$10,0),$B180,$C180,$D180,$E180)*CW$6+CW180*CW$7&lt;CW$2,CW$3*CW$4,0)</f>
        <v>0</v>
      </c>
      <c r="GQ180" s="0" t="n">
        <f aca="false">IF(CHOOSE(MATCH(CX$5,$B$10:$E$10,0),$B180,$C180,$D180,$E180)*CX$6+CX180*CX$7&lt;CX$2,CX$3*CX$4,0)</f>
        <v>0</v>
      </c>
      <c r="GS180" s="0" t="n">
        <f aca="false">SUM(CZ180:GQ180)</f>
        <v>0.5</v>
      </c>
      <c r="GT180" s="0" t="n">
        <f aca="false">IF(GS180&gt;$GS$6,1,0)</f>
        <v>0</v>
      </c>
    </row>
    <row r="181" customFormat="false" ht="14" hidden="false" customHeight="false" outlineLevel="0" collapsed="false">
      <c r="A181" s="0" t="n">
        <v>171</v>
      </c>
      <c r="B181" s="0" t="n">
        <v>-0.845145162246042</v>
      </c>
      <c r="C181" s="0" t="n">
        <v>-1.72301519726864</v>
      </c>
      <c r="D181" s="0" t="n">
        <v>0.796123928375867</v>
      </c>
      <c r="E181" s="0" t="n">
        <v>-0.663559825679852</v>
      </c>
      <c r="G181" s="0" t="n">
        <v>-1.50951109390007</v>
      </c>
      <c r="H181" s="0" t="n">
        <v>-1.28167357615894</v>
      </c>
      <c r="I181" s="0" t="n">
        <v>-0.547903482583934</v>
      </c>
      <c r="J181" s="0" t="n">
        <v>-0.83600980360643</v>
      </c>
      <c r="K181" s="0" t="n">
        <v>-0.241578845816548</v>
      </c>
      <c r="L181" s="0" t="n">
        <v>-0.42639499042707</v>
      </c>
      <c r="M181" s="0" t="n">
        <v>-0.202606997845578</v>
      </c>
      <c r="N181" s="0" t="n">
        <v>0.142422322824132</v>
      </c>
      <c r="O181" s="0" t="n">
        <v>-0.215038653550437</v>
      </c>
      <c r="P181" s="0" t="n">
        <v>-0.824993549031206</v>
      </c>
      <c r="Q181" s="0" t="n">
        <v>0.605086825089529</v>
      </c>
      <c r="R181" s="0" t="n">
        <v>-1.95796928892378</v>
      </c>
      <c r="S181" s="0" t="n">
        <v>-0.236148025578586</v>
      </c>
      <c r="T181" s="0" t="n">
        <v>-0.466286564915208</v>
      </c>
      <c r="U181" s="0" t="n">
        <v>-0.653201368550072</v>
      </c>
      <c r="V181" s="0" t="n">
        <v>-0.371060195902828</v>
      </c>
      <c r="W181" s="0" t="n">
        <v>-2.17292836168781</v>
      </c>
      <c r="X181" s="0" t="n">
        <v>0.356429836756433</v>
      </c>
      <c r="Y181" s="0" t="n">
        <v>-1.62716787599493</v>
      </c>
      <c r="Z181" s="0" t="n">
        <v>-0.948798515310045</v>
      </c>
      <c r="AA181" s="0" t="n">
        <v>0.247016487264773</v>
      </c>
      <c r="AB181" s="0" t="n">
        <v>1.24896814668318</v>
      </c>
      <c r="AC181" s="0" t="n">
        <v>2.38607753999531</v>
      </c>
      <c r="AD181" s="0" t="n">
        <v>-1.27560952023487</v>
      </c>
      <c r="AE181" s="0" t="n">
        <v>2.04028765438125</v>
      </c>
      <c r="AF181" s="0" t="n">
        <v>2.27528289542533</v>
      </c>
      <c r="AG181" s="0" t="n">
        <v>0.622727611698792</v>
      </c>
      <c r="AH181" s="0" t="n">
        <v>0.171932015291532</v>
      </c>
      <c r="AI181" s="0" t="n">
        <v>-0.851077857078053</v>
      </c>
      <c r="AJ181" s="0" t="n">
        <v>-0.29575403459603</v>
      </c>
      <c r="AK181" s="0" t="n">
        <v>0.454464270660537</v>
      </c>
      <c r="AL181" s="0" t="n">
        <v>0.0844397618493531</v>
      </c>
      <c r="AM181" s="0" t="n">
        <v>-0.239688233705237</v>
      </c>
      <c r="AN181" s="0" t="n">
        <v>-2.25929397856817</v>
      </c>
      <c r="AO181" s="0" t="n">
        <v>-0.409032736570225</v>
      </c>
      <c r="AP181" s="0" t="n">
        <v>1.79397375177359</v>
      </c>
      <c r="AQ181" s="0" t="n">
        <v>0.231194690059056</v>
      </c>
      <c r="AR181" s="0" t="n">
        <v>0.66365259954182</v>
      </c>
      <c r="AS181" s="0" t="n">
        <v>-1.30318767332938</v>
      </c>
      <c r="AT181" s="0" t="n">
        <v>-0.500074293086072</v>
      </c>
      <c r="AU181" s="0" t="n">
        <v>-0.618831563770073</v>
      </c>
      <c r="AV181" s="0" t="n">
        <v>1.74563865584787</v>
      </c>
      <c r="AW181" s="0" t="n">
        <v>0.248516016654321</v>
      </c>
      <c r="AX181" s="0" t="n">
        <v>0.748268575989641</v>
      </c>
      <c r="AY181" s="0" t="n">
        <v>0.796828771854052</v>
      </c>
      <c r="AZ181" s="0" t="n">
        <v>-0.847128376335604</v>
      </c>
      <c r="BA181" s="0" t="n">
        <v>1.23852487377008</v>
      </c>
      <c r="BB181" s="0" t="n">
        <v>0.403797457693145</v>
      </c>
      <c r="BC181" s="0" t="n">
        <v>-0.150232608575607</v>
      </c>
      <c r="BD181" s="0" t="n">
        <v>0.0345460193784675</v>
      </c>
      <c r="BE181" s="0" t="n">
        <v>0.136475364342914</v>
      </c>
      <c r="BF181" s="0" t="n">
        <v>0.130223725136602</v>
      </c>
      <c r="BG181" s="0" t="n">
        <v>2.69305019173771</v>
      </c>
      <c r="BH181" s="0" t="n">
        <v>-0.0812929101812188</v>
      </c>
      <c r="BI181" s="0" t="n">
        <v>0.80272684499505</v>
      </c>
      <c r="BJ181" s="0" t="n">
        <v>0.44194621295901</v>
      </c>
      <c r="BK181" s="0" t="n">
        <v>0.982329311227659</v>
      </c>
      <c r="BL181" s="0" t="n">
        <v>-0.369994950233377</v>
      </c>
      <c r="BM181" s="0" t="n">
        <v>1.22221763376729</v>
      </c>
      <c r="BN181" s="0" t="n">
        <v>-1.31599108499358</v>
      </c>
      <c r="BO181" s="0" t="n">
        <v>-0.406787421525223</v>
      </c>
      <c r="BP181" s="0" t="n">
        <v>0.449042545369593</v>
      </c>
      <c r="BQ181" s="0" t="n">
        <v>1.79282778844936</v>
      </c>
      <c r="BR181" s="0" t="n">
        <v>-0.794100287748734</v>
      </c>
      <c r="BS181" s="0" t="n">
        <v>0.481090864923317</v>
      </c>
      <c r="BT181" s="0" t="n">
        <v>-0.36794745028601</v>
      </c>
      <c r="BU181" s="0" t="n">
        <v>-0.420537844547653</v>
      </c>
      <c r="BV181" s="0" t="n">
        <v>-1.01983005151851</v>
      </c>
      <c r="BW181" s="0" t="n">
        <v>0.49704112825566</v>
      </c>
      <c r="BX181" s="0" t="n">
        <v>0.954332790570334</v>
      </c>
      <c r="BY181" s="0" t="n">
        <v>0.0816760348243406</v>
      </c>
      <c r="BZ181" s="0" t="n">
        <v>-0.113421947389725</v>
      </c>
      <c r="CA181" s="0" t="n">
        <v>1.380328740197</v>
      </c>
      <c r="CB181" s="0" t="n">
        <v>-0.269876636593835</v>
      </c>
      <c r="CC181" s="0" t="n">
        <v>-0.713396275386913</v>
      </c>
      <c r="CD181" s="0" t="n">
        <v>0.819522938400041</v>
      </c>
      <c r="CE181" s="0" t="n">
        <v>0.27416263037594</v>
      </c>
      <c r="CF181" s="0" t="n">
        <v>1.98466295842081</v>
      </c>
      <c r="CG181" s="0" t="n">
        <v>-0.971604094957002</v>
      </c>
      <c r="CH181" s="0" t="n">
        <v>-1.87190380529501</v>
      </c>
      <c r="CI181" s="0" t="n">
        <v>0.495571157443919</v>
      </c>
      <c r="CJ181" s="0" t="n">
        <v>0.815782641439</v>
      </c>
      <c r="CK181" s="0" t="n">
        <v>-0.797144821262918</v>
      </c>
      <c r="CL181" s="0" t="n">
        <v>-0.366883341484936</v>
      </c>
      <c r="CM181" s="0" t="n">
        <v>-0.14141846804705</v>
      </c>
      <c r="CN181" s="0" t="n">
        <v>1.46758793562185</v>
      </c>
      <c r="CO181" s="0" t="n">
        <v>0.928359895624453</v>
      </c>
      <c r="CP181" s="0" t="n">
        <v>0.947838998399675</v>
      </c>
      <c r="CQ181" s="0" t="n">
        <v>-1.82020812644623</v>
      </c>
      <c r="CR181" s="0" t="n">
        <v>-0.270511009148322</v>
      </c>
      <c r="CS181" s="0" t="n">
        <v>1.81264113052748</v>
      </c>
      <c r="CT181" s="0" t="n">
        <v>-1.51310359797208</v>
      </c>
      <c r="CU181" s="0" t="n">
        <v>0.0905060915101785</v>
      </c>
      <c r="CV181" s="0" t="n">
        <v>0.414695477957139</v>
      </c>
      <c r="CW181" s="0" t="n">
        <v>0.307682057609782</v>
      </c>
      <c r="CX181" s="0" t="n">
        <v>-0.259735770669067</v>
      </c>
      <c r="CZ181" s="0" t="n">
        <f aca="false">IF(CHOOSE(MATCH(G$5,$B$10:$E$10,0),$B181,$C181,$D181,$E181)*G$6+G181*G$7&lt;G$2,G$3*G$4,0)</f>
        <v>0</v>
      </c>
      <c r="DA181" s="0" t="n">
        <f aca="false">IF(CHOOSE(MATCH(H$5,$B$10:$E$10,0),$B181,$C181,$D181,$E181)*H$6+H181*H$7&lt;H$2,H$3*H$4,0)</f>
        <v>0</v>
      </c>
      <c r="DB181" s="0" t="n">
        <f aca="false">IF(CHOOSE(MATCH(I$5,$B$10:$E$10,0),$B181,$C181,$D181,$E181)*I$6+I181*I$7&lt;I$2,I$3*I$4,0)</f>
        <v>0</v>
      </c>
      <c r="DC181" s="0" t="n">
        <f aca="false">IF(CHOOSE(MATCH(J$5,$B$10:$E$10,0),$B181,$C181,$D181,$E181)*J$6+J181*J$7&lt;J$2,J$3*J$4,0)</f>
        <v>0</v>
      </c>
      <c r="DD181" s="0" t="n">
        <f aca="false">IF(CHOOSE(MATCH(K$5,$B$10:$E$10,0),$B181,$C181,$D181,$E181)*K$6+K181*K$7&lt;K$2,K$3*K$4,0)</f>
        <v>0</v>
      </c>
      <c r="DE181" s="0" t="n">
        <f aca="false">IF(CHOOSE(MATCH(L$5,$B$10:$E$10,0),$B181,$C181,$D181,$E181)*L$6+L181*L$7&lt;L$2,L$3*L$4,0)</f>
        <v>0</v>
      </c>
      <c r="DF181" s="0" t="n">
        <f aca="false">IF(CHOOSE(MATCH(M$5,$B$10:$E$10,0),$B181,$C181,$D181,$E181)*M$6+M181*M$7&lt;M$2,M$3*M$4,0)</f>
        <v>0</v>
      </c>
      <c r="DG181" s="0" t="n">
        <f aca="false">IF(CHOOSE(MATCH(N$5,$B$10:$E$10,0),$B181,$C181,$D181,$E181)*N$6+N181*N$7&lt;N$2,N$3*N$4,0)</f>
        <v>0</v>
      </c>
      <c r="DH181" s="0" t="n">
        <f aca="false">IF(CHOOSE(MATCH(O$5,$B$10:$E$10,0),$B181,$C181,$D181,$E181)*O$6+O181*O$7&lt;O$2,O$3*O$4,0)</f>
        <v>0</v>
      </c>
      <c r="DI181" s="0" t="n">
        <f aca="false">IF(CHOOSE(MATCH(P$5,$B$10:$E$10,0),$B181,$C181,$D181,$E181)*P$6+P181*P$7&lt;P$2,P$3*P$4,0)</f>
        <v>0</v>
      </c>
      <c r="DJ181" s="0" t="n">
        <f aca="false">IF(CHOOSE(MATCH(Q$5,$B$10:$E$10,0),$B181,$C181,$D181,$E181)*Q$6+Q181*Q$7&lt;Q$2,Q$3*Q$4,0)</f>
        <v>0</v>
      </c>
      <c r="DK181" s="0" t="n">
        <f aca="false">IF(CHOOSE(MATCH(R$5,$B$10:$E$10,0),$B181,$C181,$D181,$E181)*R$6+R181*R$7&lt;R$2,R$3*R$4,0)</f>
        <v>0.5</v>
      </c>
      <c r="DL181" s="0" t="n">
        <f aca="false">IF(CHOOSE(MATCH(S$5,$B$10:$E$10,0),$B181,$C181,$D181,$E181)*S$6+S181*S$7&lt;S$2,S$3*S$4,0)</f>
        <v>0</v>
      </c>
      <c r="DM181" s="0" t="n">
        <f aca="false">IF(CHOOSE(MATCH(T$5,$B$10:$E$10,0),$B181,$C181,$D181,$E181)*T$6+T181*T$7&lt;T$2,T$3*T$4,0)</f>
        <v>0</v>
      </c>
      <c r="DN181" s="0" t="n">
        <f aca="false">IF(CHOOSE(MATCH(U$5,$B$10:$E$10,0),$B181,$C181,$D181,$E181)*U$6+U181*U$7&lt;U$2,U$3*U$4,0)</f>
        <v>0</v>
      </c>
      <c r="DO181" s="0" t="n">
        <f aca="false">IF(CHOOSE(MATCH(V$5,$B$10:$E$10,0),$B181,$C181,$D181,$E181)*V$6+V181*V$7&lt;V$2,V$3*V$4,0)</f>
        <v>0</v>
      </c>
      <c r="DP181" s="0" t="n">
        <f aca="false">IF(CHOOSE(MATCH(W$5,$B$10:$E$10,0),$B181,$C181,$D181,$E181)*W$6+W181*W$7&lt;W$2,W$3*W$4,0)</f>
        <v>0</v>
      </c>
      <c r="DQ181" s="0" t="n">
        <f aca="false">IF(CHOOSE(MATCH(X$5,$B$10:$E$10,0),$B181,$C181,$D181,$E181)*X$6+X181*X$7&lt;X$2,X$3*X$4,0)</f>
        <v>0</v>
      </c>
      <c r="DR181" s="0" t="n">
        <f aca="false">IF(CHOOSE(MATCH(Y$5,$B$10:$E$10,0),$B181,$C181,$D181,$E181)*Y$6+Y181*Y$7&lt;Y$2,Y$3*Y$4,0)</f>
        <v>0</v>
      </c>
      <c r="DS181" s="0" t="n">
        <f aca="false">IF(CHOOSE(MATCH(Z$5,$B$10:$E$10,0),$B181,$C181,$D181,$E181)*Z$6+Z181*Z$7&lt;Z$2,Z$3*Z$4,0)</f>
        <v>0</v>
      </c>
      <c r="DT181" s="0" t="n">
        <f aca="false">IF(CHOOSE(MATCH(AA$5,$B$10:$E$10,0),$B181,$C181,$D181,$E181)*AA$6+AA181*AA$7&lt;AA$2,AA$3*AA$4,0)</f>
        <v>0</v>
      </c>
      <c r="DU181" s="0" t="n">
        <f aca="false">IF(CHOOSE(MATCH(AB$5,$B$10:$E$10,0),$B181,$C181,$D181,$E181)*AB$6+AB181*AB$7&lt;AB$2,AB$3*AB$4,0)</f>
        <v>0</v>
      </c>
      <c r="DV181" s="0" t="n">
        <f aca="false">IF(CHOOSE(MATCH(AC$5,$B$10:$E$10,0),$B181,$C181,$D181,$E181)*AC$6+AC181*AC$7&lt;AC$2,AC$3*AC$4,0)</f>
        <v>0</v>
      </c>
      <c r="DW181" s="0" t="n">
        <f aca="false">IF(CHOOSE(MATCH(AD$5,$B$10:$E$10,0),$B181,$C181,$D181,$E181)*AD$6+AD181*AD$7&lt;AD$2,AD$3*AD$4,0)</f>
        <v>0</v>
      </c>
      <c r="DX181" s="0" t="n">
        <f aca="false">IF(CHOOSE(MATCH(AE$5,$B$10:$E$10,0),$B181,$C181,$D181,$E181)*AE$6+AE181*AE$7&lt;AE$2,AE$3*AE$4,0)</f>
        <v>0</v>
      </c>
      <c r="DY181" s="0" t="n">
        <f aca="false">IF(CHOOSE(MATCH(AF$5,$B$10:$E$10,0),$B181,$C181,$D181,$E181)*AF$6+AF181*AF$7&lt;AF$2,AF$3*AF$4,0)</f>
        <v>0</v>
      </c>
      <c r="DZ181" s="0" t="n">
        <f aca="false">IF(CHOOSE(MATCH(AG$5,$B$10:$E$10,0),$B181,$C181,$D181,$E181)*AG$6+AG181*AG$7&lt;AG$2,AG$3*AG$4,0)</f>
        <v>0</v>
      </c>
      <c r="EA181" s="0" t="n">
        <f aca="false">IF(CHOOSE(MATCH(AH$5,$B$10:$E$10,0),$B181,$C181,$D181,$E181)*AH$6+AH181*AH$7&lt;AH$2,AH$3*AH$4,0)</f>
        <v>0</v>
      </c>
      <c r="EB181" s="0" t="n">
        <f aca="false">IF(CHOOSE(MATCH(AI$5,$B$10:$E$10,0),$B181,$C181,$D181,$E181)*AI$6+AI181*AI$7&lt;AI$2,AI$3*AI$4,0)</f>
        <v>0</v>
      </c>
      <c r="EC181" s="0" t="n">
        <f aca="false">IF(CHOOSE(MATCH(AJ$5,$B$10:$E$10,0),$B181,$C181,$D181,$E181)*AJ$6+AJ181*AJ$7&lt;AJ$2,AJ$3*AJ$4,0)</f>
        <v>0</v>
      </c>
      <c r="ED181" s="0" t="n">
        <f aca="false">IF(CHOOSE(MATCH(AK$5,$B$10:$E$10,0),$B181,$C181,$D181,$E181)*AK$6+AK181*AK$7&lt;AK$2,AK$3*AK$4,0)</f>
        <v>0</v>
      </c>
      <c r="EE181" s="0" t="n">
        <f aca="false">IF(CHOOSE(MATCH(AL$5,$B$10:$E$10,0),$B181,$C181,$D181,$E181)*AL$6+AL181*AL$7&lt;AL$2,AL$3*AL$4,0)</f>
        <v>0</v>
      </c>
      <c r="EF181" s="0" t="n">
        <f aca="false">IF(CHOOSE(MATCH(AM$5,$B$10:$E$10,0),$B181,$C181,$D181,$E181)*AM$6+AM181*AM$7&lt;AM$2,AM$3*AM$4,0)</f>
        <v>0</v>
      </c>
      <c r="EG181" s="0" t="n">
        <f aca="false">IF(CHOOSE(MATCH(AN$5,$B$10:$E$10,0),$B181,$C181,$D181,$E181)*AN$6+AN181*AN$7&lt;AN$2,AN$3*AN$4,0)</f>
        <v>0.5</v>
      </c>
      <c r="EH181" s="0" t="n">
        <f aca="false">IF(CHOOSE(MATCH(AO$5,$B$10:$E$10,0),$B181,$C181,$D181,$E181)*AO$6+AO181*AO$7&lt;AO$2,AO$3*AO$4,0)</f>
        <v>0</v>
      </c>
      <c r="EI181" s="0" t="n">
        <f aca="false">IF(CHOOSE(MATCH(AP$5,$B$10:$E$10,0),$B181,$C181,$D181,$E181)*AP$6+AP181*AP$7&lt;AP$2,AP$3*AP$4,0)</f>
        <v>0</v>
      </c>
      <c r="EJ181" s="0" t="n">
        <f aca="false">IF(CHOOSE(MATCH(AQ$5,$B$10:$E$10,0),$B181,$C181,$D181,$E181)*AQ$6+AQ181*AQ$7&lt;AQ$2,AQ$3*AQ$4,0)</f>
        <v>0</v>
      </c>
      <c r="EK181" s="0" t="n">
        <f aca="false">IF(CHOOSE(MATCH(AR$5,$B$10:$E$10,0),$B181,$C181,$D181,$E181)*AR$6+AR181*AR$7&lt;AR$2,AR$3*AR$4,0)</f>
        <v>0</v>
      </c>
      <c r="EL181" s="0" t="n">
        <f aca="false">IF(CHOOSE(MATCH(AS$5,$B$10:$E$10,0),$B181,$C181,$D181,$E181)*AS$6+AS181*AS$7&lt;AS$2,AS$3*AS$4,0)</f>
        <v>0</v>
      </c>
      <c r="EM181" s="0" t="n">
        <f aca="false">IF(CHOOSE(MATCH(AT$5,$B$10:$E$10,0),$B181,$C181,$D181,$E181)*AT$6+AT181*AT$7&lt;AT$2,AT$3*AT$4,0)</f>
        <v>0</v>
      </c>
      <c r="EN181" s="0" t="n">
        <f aca="false">IF(CHOOSE(MATCH(AU$5,$B$10:$E$10,0),$B181,$C181,$D181,$E181)*AU$6+AU181*AU$7&lt;AU$2,AU$3*AU$4,0)</f>
        <v>0</v>
      </c>
      <c r="EO181" s="0" t="n">
        <f aca="false">IF(CHOOSE(MATCH(AV$5,$B$10:$E$10,0),$B181,$C181,$D181,$E181)*AV$6+AV181*AV$7&lt;AV$2,AV$3*AV$4,0)</f>
        <v>0</v>
      </c>
      <c r="EP181" s="0" t="n">
        <f aca="false">IF(CHOOSE(MATCH(AW$5,$B$10:$E$10,0),$B181,$C181,$D181,$E181)*AW$6+AW181*AW$7&lt;AW$2,AW$3*AW$4,0)</f>
        <v>0</v>
      </c>
      <c r="EQ181" s="0" t="n">
        <f aca="false">IF(CHOOSE(MATCH(AX$5,$B$10:$E$10,0),$B181,$C181,$D181,$E181)*AX$6+AX181*AX$7&lt;AX$2,AX$3*AX$4,0)</f>
        <v>0</v>
      </c>
      <c r="ER181" s="0" t="n">
        <f aca="false">IF(CHOOSE(MATCH(AY$5,$B$10:$E$10,0),$B181,$C181,$D181,$E181)*AY$6+AY181*AY$7&lt;AY$2,AY$3*AY$4,0)</f>
        <v>0</v>
      </c>
      <c r="ES181" s="0" t="n">
        <f aca="false">IF(CHOOSE(MATCH(AZ$5,$B$10:$E$10,0),$B181,$C181,$D181,$E181)*AZ$6+AZ181*AZ$7&lt;AZ$2,AZ$3*AZ$4,0)</f>
        <v>0</v>
      </c>
      <c r="ET181" s="0" t="n">
        <f aca="false">IF(CHOOSE(MATCH(BA$5,$B$10:$E$10,0),$B181,$C181,$D181,$E181)*BA$6+BA181*BA$7&lt;BA$2,BA$3*BA$4,0)</f>
        <v>0</v>
      </c>
      <c r="EU181" s="0" t="n">
        <f aca="false">IF(CHOOSE(MATCH(BB$5,$B$10:$E$10,0),$B181,$C181,$D181,$E181)*BB$6+BB181*BB$7&lt;BB$2,BB$3*BB$4,0)</f>
        <v>0</v>
      </c>
      <c r="EV181" s="0" t="n">
        <f aca="false">IF(CHOOSE(MATCH(BC$5,$B$10:$E$10,0),$B181,$C181,$D181,$E181)*BC$6+BC181*BC$7&lt;BC$2,BC$3*BC$4,0)</f>
        <v>0</v>
      </c>
      <c r="EW181" s="0" t="n">
        <f aca="false">IF(CHOOSE(MATCH(BD$5,$B$10:$E$10,0),$B181,$C181,$D181,$E181)*BD$6+BD181*BD$7&lt;BD$2,BD$3*BD$4,0)</f>
        <v>0</v>
      </c>
      <c r="EX181" s="0" t="n">
        <f aca="false">IF(CHOOSE(MATCH(BE$5,$B$10:$E$10,0),$B181,$C181,$D181,$E181)*BE$6+BE181*BE$7&lt;BE$2,BE$3*BE$4,0)</f>
        <v>0</v>
      </c>
      <c r="EY181" s="0" t="n">
        <f aca="false">IF(CHOOSE(MATCH(BF$5,$B$10:$E$10,0),$B181,$C181,$D181,$E181)*BF$6+BF181*BF$7&lt;BF$2,BF$3*BF$4,0)</f>
        <v>0</v>
      </c>
      <c r="EZ181" s="0" t="n">
        <f aca="false">IF(CHOOSE(MATCH(BG$5,$B$10:$E$10,0),$B181,$C181,$D181,$E181)*BG$6+BG181*BG$7&lt;BG$2,BG$3*BG$4,0)</f>
        <v>0</v>
      </c>
      <c r="FA181" s="0" t="n">
        <f aca="false">IF(CHOOSE(MATCH(BH$5,$B$10:$E$10,0),$B181,$C181,$D181,$E181)*BH$6+BH181*BH$7&lt;BH$2,BH$3*BH$4,0)</f>
        <v>0</v>
      </c>
      <c r="FB181" s="0" t="n">
        <f aca="false">IF(CHOOSE(MATCH(BI$5,$B$10:$E$10,0),$B181,$C181,$D181,$E181)*BI$6+BI181*BI$7&lt;BI$2,BI$3*BI$4,0)</f>
        <v>0</v>
      </c>
      <c r="FC181" s="0" t="n">
        <f aca="false">IF(CHOOSE(MATCH(BJ$5,$B$10:$E$10,0),$B181,$C181,$D181,$E181)*BJ$6+BJ181*BJ$7&lt;BJ$2,BJ$3*BJ$4,0)</f>
        <v>0</v>
      </c>
      <c r="FD181" s="0" t="n">
        <f aca="false">IF(CHOOSE(MATCH(BK$5,$B$10:$E$10,0),$B181,$C181,$D181,$E181)*BK$6+BK181*BK$7&lt;BK$2,BK$3*BK$4,0)</f>
        <v>0</v>
      </c>
      <c r="FE181" s="0" t="n">
        <f aca="false">IF(CHOOSE(MATCH(BL$5,$B$10:$E$10,0),$B181,$C181,$D181,$E181)*BL$6+BL181*BL$7&lt;BL$2,BL$3*BL$4,0)</f>
        <v>0</v>
      </c>
      <c r="FF181" s="0" t="n">
        <f aca="false">IF(CHOOSE(MATCH(BM$5,$B$10:$E$10,0),$B181,$C181,$D181,$E181)*BM$6+BM181*BM$7&lt;BM$2,BM$3*BM$4,0)</f>
        <v>0</v>
      </c>
      <c r="FG181" s="0" t="n">
        <f aca="false">IF(CHOOSE(MATCH(BN$5,$B$10:$E$10,0),$B181,$C181,$D181,$E181)*BN$6+BN181*BN$7&lt;BN$2,BN$3*BN$4,0)</f>
        <v>0</v>
      </c>
      <c r="FH181" s="0" t="n">
        <f aca="false">IF(CHOOSE(MATCH(BO$5,$B$10:$E$10,0),$B181,$C181,$D181,$E181)*BO$6+BO181*BO$7&lt;BO$2,BO$3*BO$4,0)</f>
        <v>0</v>
      </c>
      <c r="FI181" s="0" t="n">
        <f aca="false">IF(CHOOSE(MATCH(BP$5,$B$10:$E$10,0),$B181,$C181,$D181,$E181)*BP$6+BP181*BP$7&lt;BP$2,BP$3*BP$4,0)</f>
        <v>0</v>
      </c>
      <c r="FJ181" s="0" t="n">
        <f aca="false">IF(CHOOSE(MATCH(BQ$5,$B$10:$E$10,0),$B181,$C181,$D181,$E181)*BQ$6+BQ181*BQ$7&lt;BQ$2,BQ$3*BQ$4,0)</f>
        <v>0</v>
      </c>
      <c r="FK181" s="0" t="n">
        <f aca="false">IF(CHOOSE(MATCH(BR$5,$B$10:$E$10,0),$B181,$C181,$D181,$E181)*BR$6+BR181*BR$7&lt;BR$2,BR$3*BR$4,0)</f>
        <v>0</v>
      </c>
      <c r="FL181" s="0" t="n">
        <f aca="false">IF(CHOOSE(MATCH(BS$5,$B$10:$E$10,0),$B181,$C181,$D181,$E181)*BS$6+BS181*BS$7&lt;BS$2,BS$3*BS$4,0)</f>
        <v>0</v>
      </c>
      <c r="FM181" s="0" t="n">
        <f aca="false">IF(CHOOSE(MATCH(BT$5,$B$10:$E$10,0),$B181,$C181,$D181,$E181)*BT$6+BT181*BT$7&lt;BT$2,BT$3*BT$4,0)</f>
        <v>0</v>
      </c>
      <c r="FN181" s="0" t="n">
        <f aca="false">IF(CHOOSE(MATCH(BU$5,$B$10:$E$10,0),$B181,$C181,$D181,$E181)*BU$6+BU181*BU$7&lt;BU$2,BU$3*BU$4,0)</f>
        <v>0</v>
      </c>
      <c r="FO181" s="0" t="n">
        <f aca="false">IF(CHOOSE(MATCH(BV$5,$B$10:$E$10,0),$B181,$C181,$D181,$E181)*BV$6+BV181*BV$7&lt;BV$2,BV$3*BV$4,0)</f>
        <v>0</v>
      </c>
      <c r="FP181" s="0" t="n">
        <f aca="false">IF(CHOOSE(MATCH(BW$5,$B$10:$E$10,0),$B181,$C181,$D181,$E181)*BW$6+BW181*BW$7&lt;BW$2,BW$3*BW$4,0)</f>
        <v>0</v>
      </c>
      <c r="FQ181" s="0" t="n">
        <f aca="false">IF(CHOOSE(MATCH(BX$5,$B$10:$E$10,0),$B181,$C181,$D181,$E181)*BX$6+BX181*BX$7&lt;BX$2,BX$3*BX$4,0)</f>
        <v>0</v>
      </c>
      <c r="FR181" s="0" t="n">
        <f aca="false">IF(CHOOSE(MATCH(BY$5,$B$10:$E$10,0),$B181,$C181,$D181,$E181)*BY$6+BY181*BY$7&lt;BY$2,BY$3*BY$4,0)</f>
        <v>0</v>
      </c>
      <c r="FS181" s="0" t="n">
        <f aca="false">IF(CHOOSE(MATCH(BZ$5,$B$10:$E$10,0),$B181,$C181,$D181,$E181)*BZ$6+BZ181*BZ$7&lt;BZ$2,BZ$3*BZ$4,0)</f>
        <v>0</v>
      </c>
      <c r="FT181" s="0" t="n">
        <f aca="false">IF(CHOOSE(MATCH(CA$5,$B$10:$E$10,0),$B181,$C181,$D181,$E181)*CA$6+CA181*CA$7&lt;CA$2,CA$3*CA$4,0)</f>
        <v>0</v>
      </c>
      <c r="FU181" s="0" t="n">
        <f aca="false">IF(CHOOSE(MATCH(CB$5,$B$10:$E$10,0),$B181,$C181,$D181,$E181)*CB$6+CB181*CB$7&lt;CB$2,CB$3*CB$4,0)</f>
        <v>0</v>
      </c>
      <c r="FV181" s="0" t="n">
        <f aca="false">IF(CHOOSE(MATCH(CC$5,$B$10:$E$10,0),$B181,$C181,$D181,$E181)*CC$6+CC181*CC$7&lt;CC$2,CC$3*CC$4,0)</f>
        <v>0</v>
      </c>
      <c r="FW181" s="0" t="n">
        <f aca="false">IF(CHOOSE(MATCH(CD$5,$B$10:$E$10,0),$B181,$C181,$D181,$E181)*CD$6+CD181*CD$7&lt;CD$2,CD$3*CD$4,0)</f>
        <v>0</v>
      </c>
      <c r="FX181" s="0" t="n">
        <f aca="false">IF(CHOOSE(MATCH(CE$5,$B$10:$E$10,0),$B181,$C181,$D181,$E181)*CE$6+CE181*CE$7&lt;CE$2,CE$3*CE$4,0)</f>
        <v>0</v>
      </c>
      <c r="FY181" s="0" t="n">
        <f aca="false">IF(CHOOSE(MATCH(CF$5,$B$10:$E$10,0),$B181,$C181,$D181,$E181)*CF$6+CF181*CF$7&lt;CF$2,CF$3*CF$4,0)</f>
        <v>0</v>
      </c>
      <c r="FZ181" s="0" t="n">
        <f aca="false">IF(CHOOSE(MATCH(CG$5,$B$10:$E$10,0),$B181,$C181,$D181,$E181)*CG$6+CG181*CG$7&lt;CG$2,CG$3*CG$4,0)</f>
        <v>0</v>
      </c>
      <c r="GA181" s="0" t="n">
        <f aca="false">IF(CHOOSE(MATCH(CH$5,$B$10:$E$10,0),$B181,$C181,$D181,$E181)*CH$6+CH181*CH$7&lt;CH$2,CH$3*CH$4,0)</f>
        <v>0</v>
      </c>
      <c r="GB181" s="0" t="n">
        <f aca="false">IF(CHOOSE(MATCH(CI$5,$B$10:$E$10,0),$B181,$C181,$D181,$E181)*CI$6+CI181*CI$7&lt;CI$2,CI$3*CI$4,0)</f>
        <v>0</v>
      </c>
      <c r="GC181" s="0" t="n">
        <f aca="false">IF(CHOOSE(MATCH(CJ$5,$B$10:$E$10,0),$B181,$C181,$D181,$E181)*CJ$6+CJ181*CJ$7&lt;CJ$2,CJ$3*CJ$4,0)</f>
        <v>0</v>
      </c>
      <c r="GD181" s="0" t="n">
        <f aca="false">IF(CHOOSE(MATCH(CK$5,$B$10:$E$10,0),$B181,$C181,$D181,$E181)*CK$6+CK181*CK$7&lt;CK$2,CK$3*CK$4,0)</f>
        <v>0</v>
      </c>
      <c r="GE181" s="0" t="n">
        <f aca="false">IF(CHOOSE(MATCH(CL$5,$B$10:$E$10,0),$B181,$C181,$D181,$E181)*CL$6+CL181*CL$7&lt;CL$2,CL$3*CL$4,0)</f>
        <v>0</v>
      </c>
      <c r="GF181" s="0" t="n">
        <f aca="false">IF(CHOOSE(MATCH(CM$5,$B$10:$E$10,0),$B181,$C181,$D181,$E181)*CM$6+CM181*CM$7&lt;CM$2,CM$3*CM$4,0)</f>
        <v>0</v>
      </c>
      <c r="GG181" s="0" t="n">
        <f aca="false">IF(CHOOSE(MATCH(CN$5,$B$10:$E$10,0),$B181,$C181,$D181,$E181)*CN$6+CN181*CN$7&lt;CN$2,CN$3*CN$4,0)</f>
        <v>0</v>
      </c>
      <c r="GH181" s="0" t="n">
        <f aca="false">IF(CHOOSE(MATCH(CO$5,$B$10:$E$10,0),$B181,$C181,$D181,$E181)*CO$6+CO181*CO$7&lt;CO$2,CO$3*CO$4,0)</f>
        <v>0</v>
      </c>
      <c r="GI181" s="0" t="n">
        <f aca="false">IF(CHOOSE(MATCH(CP$5,$B$10:$E$10,0),$B181,$C181,$D181,$E181)*CP$6+CP181*CP$7&lt;CP$2,CP$3*CP$4,0)</f>
        <v>0</v>
      </c>
      <c r="GJ181" s="0" t="n">
        <f aca="false">IF(CHOOSE(MATCH(CQ$5,$B$10:$E$10,0),$B181,$C181,$D181,$E181)*CQ$6+CQ181*CQ$7&lt;CQ$2,CQ$3*CQ$4,0)</f>
        <v>0</v>
      </c>
      <c r="GK181" s="0" t="n">
        <f aca="false">IF(CHOOSE(MATCH(CR$5,$B$10:$E$10,0),$B181,$C181,$D181,$E181)*CR$6+CR181*CR$7&lt;CR$2,CR$3*CR$4,0)</f>
        <v>0</v>
      </c>
      <c r="GL181" s="0" t="n">
        <f aca="false">IF(CHOOSE(MATCH(CS$5,$B$10:$E$10,0),$B181,$C181,$D181,$E181)*CS$6+CS181*CS$7&lt;CS$2,CS$3*CS$4,0)</f>
        <v>0</v>
      </c>
      <c r="GM181" s="0" t="n">
        <f aca="false">IF(CHOOSE(MATCH(CT$5,$B$10:$E$10,0),$B181,$C181,$D181,$E181)*CT$6+CT181*CT$7&lt;CT$2,CT$3*CT$4,0)</f>
        <v>0</v>
      </c>
      <c r="GN181" s="0" t="n">
        <f aca="false">IF(CHOOSE(MATCH(CU$5,$B$10:$E$10,0),$B181,$C181,$D181,$E181)*CU$6+CU181*CU$7&lt;CU$2,CU$3*CU$4,0)</f>
        <v>0</v>
      </c>
      <c r="GO181" s="0" t="n">
        <f aca="false">IF(CHOOSE(MATCH(CV$5,$B$10:$E$10,0),$B181,$C181,$D181,$E181)*CV$6+CV181*CV$7&lt;CV$2,CV$3*CV$4,0)</f>
        <v>0</v>
      </c>
      <c r="GP181" s="0" t="n">
        <f aca="false">IF(CHOOSE(MATCH(CW$5,$B$10:$E$10,0),$B181,$C181,$D181,$E181)*CW$6+CW181*CW$7&lt;CW$2,CW$3*CW$4,0)</f>
        <v>0</v>
      </c>
      <c r="GQ181" s="0" t="n">
        <f aca="false">IF(CHOOSE(MATCH(CX$5,$B$10:$E$10,0),$B181,$C181,$D181,$E181)*CX$6+CX181*CX$7&lt;CX$2,CX$3*CX$4,0)</f>
        <v>0</v>
      </c>
      <c r="GS181" s="0" t="n">
        <f aca="false">SUM(CZ181:GQ181)</f>
        <v>1</v>
      </c>
      <c r="GT181" s="0" t="n">
        <f aca="false">IF(GS181&gt;$GS$6,1,0)</f>
        <v>0</v>
      </c>
    </row>
    <row r="182" customFormat="false" ht="14" hidden="false" customHeight="false" outlineLevel="0" collapsed="false">
      <c r="A182" s="0" t="n">
        <v>172</v>
      </c>
      <c r="B182" s="0" t="n">
        <v>-1.28662687038201</v>
      </c>
      <c r="C182" s="0" t="n">
        <v>-1.02475936018134</v>
      </c>
      <c r="D182" s="0" t="n">
        <v>0.304339603737555</v>
      </c>
      <c r="E182" s="0" t="n">
        <v>-1.86400517484322</v>
      </c>
      <c r="G182" s="0" t="n">
        <v>0.300632336802664</v>
      </c>
      <c r="H182" s="0" t="n">
        <v>-0.702486886439147</v>
      </c>
      <c r="I182" s="0" t="n">
        <v>-0.8196298040275</v>
      </c>
      <c r="J182" s="0" t="n">
        <v>-0.701018052495783</v>
      </c>
      <c r="K182" s="0" t="n">
        <v>0.111882627606974</v>
      </c>
      <c r="L182" s="0" t="n">
        <v>-0.506238393427339</v>
      </c>
      <c r="M182" s="0" t="n">
        <v>0.899551650945796</v>
      </c>
      <c r="N182" s="0" t="n">
        <v>2.15075488085859</v>
      </c>
      <c r="O182" s="0" t="n">
        <v>0.369093413610244</v>
      </c>
      <c r="P182" s="0" t="n">
        <v>1.30265107145533</v>
      </c>
      <c r="Q182" s="0" t="n">
        <v>0.54248971537163</v>
      </c>
      <c r="R182" s="0" t="n">
        <v>-1.00134457170498</v>
      </c>
      <c r="S182" s="0" t="n">
        <v>1.32476998260245</v>
      </c>
      <c r="T182" s="0" t="n">
        <v>0.803995590104023</v>
      </c>
      <c r="U182" s="0" t="n">
        <v>1.4190345609677</v>
      </c>
      <c r="V182" s="0" t="n">
        <v>-0.871361862664344</v>
      </c>
      <c r="W182" s="0" t="n">
        <v>1.11887857201509</v>
      </c>
      <c r="X182" s="0" t="n">
        <v>-0.223030838242266</v>
      </c>
      <c r="Y182" s="0" t="n">
        <v>-0.0759973772801459</v>
      </c>
      <c r="Z182" s="0" t="n">
        <v>0.0215356976696057</v>
      </c>
      <c r="AA182" s="0" t="n">
        <v>-0.193635969480965</v>
      </c>
      <c r="AB182" s="0" t="n">
        <v>-1.42555563797941</v>
      </c>
      <c r="AC182" s="0" t="n">
        <v>1.62144260684727</v>
      </c>
      <c r="AD182" s="0" t="n">
        <v>-0.625980192126008</v>
      </c>
      <c r="AE182" s="0" t="n">
        <v>0.663176251691766</v>
      </c>
      <c r="AF182" s="0" t="n">
        <v>0.940433437790489</v>
      </c>
      <c r="AG182" s="0" t="n">
        <v>-1.79512426257133</v>
      </c>
      <c r="AH182" s="0" t="n">
        <v>0.0125839960674057</v>
      </c>
      <c r="AI182" s="0" t="n">
        <v>1.73073658515932</v>
      </c>
      <c r="AJ182" s="0" t="n">
        <v>-1.55992438521935</v>
      </c>
      <c r="AK182" s="0" t="n">
        <v>0.699454858477111</v>
      </c>
      <c r="AL182" s="0" t="n">
        <v>-2.67616997007281</v>
      </c>
      <c r="AM182" s="0" t="n">
        <v>0.526692929270212</v>
      </c>
      <c r="AN182" s="0" t="n">
        <v>-0.176048615685431</v>
      </c>
      <c r="AO182" s="0" t="n">
        <v>1.32293280330487</v>
      </c>
      <c r="AP182" s="0" t="n">
        <v>0.258627324001282</v>
      </c>
      <c r="AQ182" s="0" t="n">
        <v>-0.58872274166788</v>
      </c>
      <c r="AR182" s="0" t="n">
        <v>-1.61973730428144</v>
      </c>
      <c r="AS182" s="0" t="n">
        <v>0.162158357852604</v>
      </c>
      <c r="AT182" s="0" t="n">
        <v>-0.549415517525631</v>
      </c>
      <c r="AU182" s="0" t="n">
        <v>0.0422778612119146</v>
      </c>
      <c r="AV182" s="0" t="n">
        <v>0.107033883978147</v>
      </c>
      <c r="AW182" s="0" t="n">
        <v>-1.31326942209853</v>
      </c>
      <c r="AX182" s="0" t="n">
        <v>1.00895249488531</v>
      </c>
      <c r="AY182" s="0" t="n">
        <v>-2.58401996688917</v>
      </c>
      <c r="AZ182" s="0" t="n">
        <v>1.4642273526988</v>
      </c>
      <c r="BA182" s="0" t="n">
        <v>0.0945010469877161</v>
      </c>
      <c r="BB182" s="0" t="n">
        <v>-0.638312940282049</v>
      </c>
      <c r="BC182" s="0" t="n">
        <v>1.08863559944439</v>
      </c>
      <c r="BD182" s="0" t="n">
        <v>1.7875117919175</v>
      </c>
      <c r="BE182" s="0" t="n">
        <v>0.838833784655435</v>
      </c>
      <c r="BF182" s="0" t="n">
        <v>0.975906004896387</v>
      </c>
      <c r="BG182" s="0" t="n">
        <v>0.523532435181551</v>
      </c>
      <c r="BH182" s="0" t="n">
        <v>1.11417193693342</v>
      </c>
      <c r="BI182" s="0" t="n">
        <v>0.114268914330751</v>
      </c>
      <c r="BJ182" s="0" t="n">
        <v>-1.40227712108754</v>
      </c>
      <c r="BK182" s="0" t="n">
        <v>1.47141690831631</v>
      </c>
      <c r="BL182" s="0" t="n">
        <v>-1.79781181941507</v>
      </c>
      <c r="BM182" s="0" t="n">
        <v>-0.807381184131373</v>
      </c>
      <c r="BN182" s="0" t="n">
        <v>-0.402387740905397</v>
      </c>
      <c r="BO182" s="0" t="n">
        <v>-1.48464096128009</v>
      </c>
      <c r="BP182" s="0" t="n">
        <v>0.638499386695912</v>
      </c>
      <c r="BQ182" s="0" t="n">
        <v>-2.13405655813403</v>
      </c>
      <c r="BR182" s="0" t="n">
        <v>-0.367456323147053</v>
      </c>
      <c r="BS182" s="0" t="n">
        <v>-0.808865934232017</v>
      </c>
      <c r="BT182" s="0" t="n">
        <v>-0.403299509343924</v>
      </c>
      <c r="BU182" s="0" t="n">
        <v>-0.17884644876176</v>
      </c>
      <c r="BV182" s="0" t="n">
        <v>0.0413592715631239</v>
      </c>
      <c r="BW182" s="0" t="n">
        <v>-0.534619175596163</v>
      </c>
      <c r="BX182" s="0" t="n">
        <v>-1.26771055874997</v>
      </c>
      <c r="BY182" s="0" t="n">
        <v>1.46110778587172</v>
      </c>
      <c r="BZ182" s="0" t="n">
        <v>-0.925656422623433</v>
      </c>
      <c r="CA182" s="0" t="n">
        <v>-0.300632336802664</v>
      </c>
      <c r="CB182" s="0" t="n">
        <v>-2.05966898647603</v>
      </c>
      <c r="CC182" s="0" t="n">
        <v>0.062807430367684</v>
      </c>
      <c r="CD182" s="0" t="n">
        <v>0.619572801952018</v>
      </c>
      <c r="CE182" s="0" t="n">
        <v>0.00355726115230937</v>
      </c>
      <c r="CF182" s="0" t="n">
        <v>0.99970520750503</v>
      </c>
      <c r="CG182" s="0" t="n">
        <v>1.40473730425583</v>
      </c>
      <c r="CH182" s="0" t="n">
        <v>0.731670297682285</v>
      </c>
      <c r="CI182" s="0" t="n">
        <v>-0.419618118030485</v>
      </c>
      <c r="CJ182" s="0" t="n">
        <v>0.509719484398374</v>
      </c>
      <c r="CK182" s="0" t="n">
        <v>0.542754605703522</v>
      </c>
      <c r="CL182" s="0" t="n">
        <v>-1.46110778587172</v>
      </c>
      <c r="CM182" s="0" t="n">
        <v>-0.46978584578028</v>
      </c>
      <c r="CN182" s="0" t="n">
        <v>-0.22365838958649</v>
      </c>
      <c r="CO182" s="0" t="n">
        <v>0.0814452505437657</v>
      </c>
      <c r="CP182" s="0" t="n">
        <v>0.761694991524564</v>
      </c>
      <c r="CQ182" s="0" t="n">
        <v>-0.465176981379045</v>
      </c>
      <c r="CR182" s="0" t="n">
        <v>-1.55811903823633</v>
      </c>
      <c r="CS182" s="0" t="n">
        <v>0.313784767058678</v>
      </c>
      <c r="CT182" s="0" t="n">
        <v>-0.208701749215834</v>
      </c>
      <c r="CU182" s="0" t="n">
        <v>0.277500475931447</v>
      </c>
      <c r="CV182" s="0" t="n">
        <v>0.59346007219574</v>
      </c>
      <c r="CW182" s="0" t="n">
        <v>0.175426748683094</v>
      </c>
      <c r="CX182" s="0" t="n">
        <v>-0.889053808350582</v>
      </c>
      <c r="CZ182" s="0" t="n">
        <f aca="false">IF(CHOOSE(MATCH(G$5,$B$10:$E$10,0),$B182,$C182,$D182,$E182)*G$6+G182*G$7&lt;G$2,G$3*G$4,0)</f>
        <v>0</v>
      </c>
      <c r="DA182" s="0" t="n">
        <f aca="false">IF(CHOOSE(MATCH(H$5,$B$10:$E$10,0),$B182,$C182,$D182,$E182)*H$6+H182*H$7&lt;H$2,H$3*H$4,0)</f>
        <v>0</v>
      </c>
      <c r="DB182" s="0" t="n">
        <f aca="false">IF(CHOOSE(MATCH(I$5,$B$10:$E$10,0),$B182,$C182,$D182,$E182)*I$6+I182*I$7&lt;I$2,I$3*I$4,0)</f>
        <v>0</v>
      </c>
      <c r="DC182" s="0" t="n">
        <f aca="false">IF(CHOOSE(MATCH(J$5,$B$10:$E$10,0),$B182,$C182,$D182,$E182)*J$6+J182*J$7&lt;J$2,J$3*J$4,0)</f>
        <v>0</v>
      </c>
      <c r="DD182" s="0" t="n">
        <f aca="false">IF(CHOOSE(MATCH(K$5,$B$10:$E$10,0),$B182,$C182,$D182,$E182)*K$6+K182*K$7&lt;K$2,K$3*K$4,0)</f>
        <v>0</v>
      </c>
      <c r="DE182" s="0" t="n">
        <f aca="false">IF(CHOOSE(MATCH(L$5,$B$10:$E$10,0),$B182,$C182,$D182,$E182)*L$6+L182*L$7&lt;L$2,L$3*L$4,0)</f>
        <v>0</v>
      </c>
      <c r="DF182" s="0" t="n">
        <f aca="false">IF(CHOOSE(MATCH(M$5,$B$10:$E$10,0),$B182,$C182,$D182,$E182)*M$6+M182*M$7&lt;M$2,M$3*M$4,0)</f>
        <v>0</v>
      </c>
      <c r="DG182" s="0" t="n">
        <f aca="false">IF(CHOOSE(MATCH(N$5,$B$10:$E$10,0),$B182,$C182,$D182,$E182)*N$6+N182*N$7&lt;N$2,N$3*N$4,0)</f>
        <v>0</v>
      </c>
      <c r="DH182" s="0" t="n">
        <f aca="false">IF(CHOOSE(MATCH(O$5,$B$10:$E$10,0),$B182,$C182,$D182,$E182)*O$6+O182*O$7&lt;O$2,O$3*O$4,0)</f>
        <v>0</v>
      </c>
      <c r="DI182" s="0" t="n">
        <f aca="false">IF(CHOOSE(MATCH(P$5,$B$10:$E$10,0),$B182,$C182,$D182,$E182)*P$6+P182*P$7&lt;P$2,P$3*P$4,0)</f>
        <v>0</v>
      </c>
      <c r="DJ182" s="0" t="n">
        <f aca="false">IF(CHOOSE(MATCH(Q$5,$B$10:$E$10,0),$B182,$C182,$D182,$E182)*Q$6+Q182*Q$7&lt;Q$2,Q$3*Q$4,0)</f>
        <v>0</v>
      </c>
      <c r="DK182" s="0" t="n">
        <f aca="false">IF(CHOOSE(MATCH(R$5,$B$10:$E$10,0),$B182,$C182,$D182,$E182)*R$6+R182*R$7&lt;R$2,R$3*R$4,0)</f>
        <v>0</v>
      </c>
      <c r="DL182" s="0" t="n">
        <f aca="false">IF(CHOOSE(MATCH(S$5,$B$10:$E$10,0),$B182,$C182,$D182,$E182)*S$6+S182*S$7&lt;S$2,S$3*S$4,0)</f>
        <v>0</v>
      </c>
      <c r="DM182" s="0" t="n">
        <f aca="false">IF(CHOOSE(MATCH(T$5,$B$10:$E$10,0),$B182,$C182,$D182,$E182)*T$6+T182*T$7&lt;T$2,T$3*T$4,0)</f>
        <v>0</v>
      </c>
      <c r="DN182" s="0" t="n">
        <f aca="false">IF(CHOOSE(MATCH(U$5,$B$10:$E$10,0),$B182,$C182,$D182,$E182)*U$6+U182*U$7&lt;U$2,U$3*U$4,0)</f>
        <v>0</v>
      </c>
      <c r="DO182" s="0" t="n">
        <f aca="false">IF(CHOOSE(MATCH(V$5,$B$10:$E$10,0),$B182,$C182,$D182,$E182)*V$6+V182*V$7&lt;V$2,V$3*V$4,0)</f>
        <v>0</v>
      </c>
      <c r="DP182" s="0" t="n">
        <f aca="false">IF(CHOOSE(MATCH(W$5,$B$10:$E$10,0),$B182,$C182,$D182,$E182)*W$6+W182*W$7&lt;W$2,W$3*W$4,0)</f>
        <v>0</v>
      </c>
      <c r="DQ182" s="0" t="n">
        <f aca="false">IF(CHOOSE(MATCH(X$5,$B$10:$E$10,0),$B182,$C182,$D182,$E182)*X$6+X182*X$7&lt;X$2,X$3*X$4,0)</f>
        <v>0</v>
      </c>
      <c r="DR182" s="0" t="n">
        <f aca="false">IF(CHOOSE(MATCH(Y$5,$B$10:$E$10,0),$B182,$C182,$D182,$E182)*Y$6+Y182*Y$7&lt;Y$2,Y$3*Y$4,0)</f>
        <v>0</v>
      </c>
      <c r="DS182" s="0" t="n">
        <f aca="false">IF(CHOOSE(MATCH(Z$5,$B$10:$E$10,0),$B182,$C182,$D182,$E182)*Z$6+Z182*Z$7&lt;Z$2,Z$3*Z$4,0)</f>
        <v>0</v>
      </c>
      <c r="DT182" s="0" t="n">
        <f aca="false">IF(CHOOSE(MATCH(AA$5,$B$10:$E$10,0),$B182,$C182,$D182,$E182)*AA$6+AA182*AA$7&lt;AA$2,AA$3*AA$4,0)</f>
        <v>0</v>
      </c>
      <c r="DU182" s="0" t="n">
        <f aca="false">IF(CHOOSE(MATCH(AB$5,$B$10:$E$10,0),$B182,$C182,$D182,$E182)*AB$6+AB182*AB$7&lt;AB$2,AB$3*AB$4,0)</f>
        <v>0</v>
      </c>
      <c r="DV182" s="0" t="n">
        <f aca="false">IF(CHOOSE(MATCH(AC$5,$B$10:$E$10,0),$B182,$C182,$D182,$E182)*AC$6+AC182*AC$7&lt;AC$2,AC$3*AC$4,0)</f>
        <v>0</v>
      </c>
      <c r="DW182" s="0" t="n">
        <f aca="false">IF(CHOOSE(MATCH(AD$5,$B$10:$E$10,0),$B182,$C182,$D182,$E182)*AD$6+AD182*AD$7&lt;AD$2,AD$3*AD$4,0)</f>
        <v>0</v>
      </c>
      <c r="DX182" s="0" t="n">
        <f aca="false">IF(CHOOSE(MATCH(AE$5,$B$10:$E$10,0),$B182,$C182,$D182,$E182)*AE$6+AE182*AE$7&lt;AE$2,AE$3*AE$4,0)</f>
        <v>0</v>
      </c>
      <c r="DY182" s="0" t="n">
        <f aca="false">IF(CHOOSE(MATCH(AF$5,$B$10:$E$10,0),$B182,$C182,$D182,$E182)*AF$6+AF182*AF$7&lt;AF$2,AF$3*AF$4,0)</f>
        <v>0</v>
      </c>
      <c r="DZ182" s="0" t="n">
        <f aca="false">IF(CHOOSE(MATCH(AG$5,$B$10:$E$10,0),$B182,$C182,$D182,$E182)*AG$6+AG182*AG$7&lt;AG$2,AG$3*AG$4,0)</f>
        <v>12.5</v>
      </c>
      <c r="EA182" s="0" t="n">
        <f aca="false">IF(CHOOSE(MATCH(AH$5,$B$10:$E$10,0),$B182,$C182,$D182,$E182)*AH$6+AH182*AH$7&lt;AH$2,AH$3*AH$4,0)</f>
        <v>0</v>
      </c>
      <c r="EB182" s="0" t="n">
        <f aca="false">IF(CHOOSE(MATCH(AI$5,$B$10:$E$10,0),$B182,$C182,$D182,$E182)*AI$6+AI182*AI$7&lt;AI$2,AI$3*AI$4,0)</f>
        <v>0</v>
      </c>
      <c r="EC182" s="0" t="n">
        <f aca="false">IF(CHOOSE(MATCH(AJ$5,$B$10:$E$10,0),$B182,$C182,$D182,$E182)*AJ$6+AJ182*AJ$7&lt;AJ$2,AJ$3*AJ$4,0)</f>
        <v>0</v>
      </c>
      <c r="ED182" s="0" t="n">
        <f aca="false">IF(CHOOSE(MATCH(AK$5,$B$10:$E$10,0),$B182,$C182,$D182,$E182)*AK$6+AK182*AK$7&lt;AK$2,AK$3*AK$4,0)</f>
        <v>0</v>
      </c>
      <c r="EE182" s="0" t="n">
        <f aca="false">IF(CHOOSE(MATCH(AL$5,$B$10:$E$10,0),$B182,$C182,$D182,$E182)*AL$6+AL182*AL$7&lt;AL$2,AL$3*AL$4,0)</f>
        <v>2.5</v>
      </c>
      <c r="EF182" s="0" t="n">
        <f aca="false">IF(CHOOSE(MATCH(AM$5,$B$10:$E$10,0),$B182,$C182,$D182,$E182)*AM$6+AM182*AM$7&lt;AM$2,AM$3*AM$4,0)</f>
        <v>0</v>
      </c>
      <c r="EG182" s="0" t="n">
        <f aca="false">IF(CHOOSE(MATCH(AN$5,$B$10:$E$10,0),$B182,$C182,$D182,$E182)*AN$6+AN182*AN$7&lt;AN$2,AN$3*AN$4,0)</f>
        <v>0</v>
      </c>
      <c r="EH182" s="0" t="n">
        <f aca="false">IF(CHOOSE(MATCH(AO$5,$B$10:$E$10,0),$B182,$C182,$D182,$E182)*AO$6+AO182*AO$7&lt;AO$2,AO$3*AO$4,0)</f>
        <v>0</v>
      </c>
      <c r="EI182" s="0" t="n">
        <f aca="false">IF(CHOOSE(MATCH(AP$5,$B$10:$E$10,0),$B182,$C182,$D182,$E182)*AP$6+AP182*AP$7&lt;AP$2,AP$3*AP$4,0)</f>
        <v>0</v>
      </c>
      <c r="EJ182" s="0" t="n">
        <f aca="false">IF(CHOOSE(MATCH(AQ$5,$B$10:$E$10,0),$B182,$C182,$D182,$E182)*AQ$6+AQ182*AQ$7&lt;AQ$2,AQ$3*AQ$4,0)</f>
        <v>0</v>
      </c>
      <c r="EK182" s="0" t="n">
        <f aca="false">IF(CHOOSE(MATCH(AR$5,$B$10:$E$10,0),$B182,$C182,$D182,$E182)*AR$6+AR182*AR$7&lt;AR$2,AR$3*AR$4,0)</f>
        <v>0</v>
      </c>
      <c r="EL182" s="0" t="n">
        <f aca="false">IF(CHOOSE(MATCH(AS$5,$B$10:$E$10,0),$B182,$C182,$D182,$E182)*AS$6+AS182*AS$7&lt;AS$2,AS$3*AS$4,0)</f>
        <v>0</v>
      </c>
      <c r="EM182" s="0" t="n">
        <f aca="false">IF(CHOOSE(MATCH(AT$5,$B$10:$E$10,0),$B182,$C182,$D182,$E182)*AT$6+AT182*AT$7&lt;AT$2,AT$3*AT$4,0)</f>
        <v>0</v>
      </c>
      <c r="EN182" s="0" t="n">
        <f aca="false">IF(CHOOSE(MATCH(AU$5,$B$10:$E$10,0),$B182,$C182,$D182,$E182)*AU$6+AU182*AU$7&lt;AU$2,AU$3*AU$4,0)</f>
        <v>0</v>
      </c>
      <c r="EO182" s="0" t="n">
        <f aca="false">IF(CHOOSE(MATCH(AV$5,$B$10:$E$10,0),$B182,$C182,$D182,$E182)*AV$6+AV182*AV$7&lt;AV$2,AV$3*AV$4,0)</f>
        <v>0</v>
      </c>
      <c r="EP182" s="0" t="n">
        <f aca="false">IF(CHOOSE(MATCH(AW$5,$B$10:$E$10,0),$B182,$C182,$D182,$E182)*AW$6+AW182*AW$7&lt;AW$2,AW$3*AW$4,0)</f>
        <v>0</v>
      </c>
      <c r="EQ182" s="0" t="n">
        <f aca="false">IF(CHOOSE(MATCH(AX$5,$B$10:$E$10,0),$B182,$C182,$D182,$E182)*AX$6+AX182*AX$7&lt;AX$2,AX$3*AX$4,0)</f>
        <v>0</v>
      </c>
      <c r="ER182" s="0" t="n">
        <f aca="false">IF(CHOOSE(MATCH(AY$5,$B$10:$E$10,0),$B182,$C182,$D182,$E182)*AY$6+AY182*AY$7&lt;AY$2,AY$3*AY$4,0)</f>
        <v>0.5</v>
      </c>
      <c r="ES182" s="0" t="n">
        <f aca="false">IF(CHOOSE(MATCH(AZ$5,$B$10:$E$10,0),$B182,$C182,$D182,$E182)*AZ$6+AZ182*AZ$7&lt;AZ$2,AZ$3*AZ$4,0)</f>
        <v>0</v>
      </c>
      <c r="ET182" s="0" t="n">
        <f aca="false">IF(CHOOSE(MATCH(BA$5,$B$10:$E$10,0),$B182,$C182,$D182,$E182)*BA$6+BA182*BA$7&lt;BA$2,BA$3*BA$4,0)</f>
        <v>0</v>
      </c>
      <c r="EU182" s="0" t="n">
        <f aca="false">IF(CHOOSE(MATCH(BB$5,$B$10:$E$10,0),$B182,$C182,$D182,$E182)*BB$6+BB182*BB$7&lt;BB$2,BB$3*BB$4,0)</f>
        <v>0</v>
      </c>
      <c r="EV182" s="0" t="n">
        <f aca="false">IF(CHOOSE(MATCH(BC$5,$B$10:$E$10,0),$B182,$C182,$D182,$E182)*BC$6+BC182*BC$7&lt;BC$2,BC$3*BC$4,0)</f>
        <v>0</v>
      </c>
      <c r="EW182" s="0" t="n">
        <f aca="false">IF(CHOOSE(MATCH(BD$5,$B$10:$E$10,0),$B182,$C182,$D182,$E182)*BD$6+BD182*BD$7&lt;BD$2,BD$3*BD$4,0)</f>
        <v>0</v>
      </c>
      <c r="EX182" s="0" t="n">
        <f aca="false">IF(CHOOSE(MATCH(BE$5,$B$10:$E$10,0),$B182,$C182,$D182,$E182)*BE$6+BE182*BE$7&lt;BE$2,BE$3*BE$4,0)</f>
        <v>0</v>
      </c>
      <c r="EY182" s="0" t="n">
        <f aca="false">IF(CHOOSE(MATCH(BF$5,$B$10:$E$10,0),$B182,$C182,$D182,$E182)*BF$6+BF182*BF$7&lt;BF$2,BF$3*BF$4,0)</f>
        <v>0</v>
      </c>
      <c r="EZ182" s="0" t="n">
        <f aca="false">IF(CHOOSE(MATCH(BG$5,$B$10:$E$10,0),$B182,$C182,$D182,$E182)*BG$6+BG182*BG$7&lt;BG$2,BG$3*BG$4,0)</f>
        <v>0</v>
      </c>
      <c r="FA182" s="0" t="n">
        <f aca="false">IF(CHOOSE(MATCH(BH$5,$B$10:$E$10,0),$B182,$C182,$D182,$E182)*BH$6+BH182*BH$7&lt;BH$2,BH$3*BH$4,0)</f>
        <v>0</v>
      </c>
      <c r="FB182" s="0" t="n">
        <f aca="false">IF(CHOOSE(MATCH(BI$5,$B$10:$E$10,0),$B182,$C182,$D182,$E182)*BI$6+BI182*BI$7&lt;BI$2,BI$3*BI$4,0)</f>
        <v>0</v>
      </c>
      <c r="FC182" s="0" t="n">
        <f aca="false">IF(CHOOSE(MATCH(BJ$5,$B$10:$E$10,0),$B182,$C182,$D182,$E182)*BJ$6+BJ182*BJ$7&lt;BJ$2,BJ$3*BJ$4,0)</f>
        <v>0</v>
      </c>
      <c r="FD182" s="0" t="n">
        <f aca="false">IF(CHOOSE(MATCH(BK$5,$B$10:$E$10,0),$B182,$C182,$D182,$E182)*BK$6+BK182*BK$7&lt;BK$2,BK$3*BK$4,0)</f>
        <v>0</v>
      </c>
      <c r="FE182" s="0" t="n">
        <f aca="false">IF(CHOOSE(MATCH(BL$5,$B$10:$E$10,0),$B182,$C182,$D182,$E182)*BL$6+BL182*BL$7&lt;BL$2,BL$3*BL$4,0)</f>
        <v>0</v>
      </c>
      <c r="FF182" s="0" t="n">
        <f aca="false">IF(CHOOSE(MATCH(BM$5,$B$10:$E$10,0),$B182,$C182,$D182,$E182)*BM$6+BM182*BM$7&lt;BM$2,BM$3*BM$4,0)</f>
        <v>0</v>
      </c>
      <c r="FG182" s="0" t="n">
        <f aca="false">IF(CHOOSE(MATCH(BN$5,$B$10:$E$10,0),$B182,$C182,$D182,$E182)*BN$6+BN182*BN$7&lt;BN$2,BN$3*BN$4,0)</f>
        <v>0</v>
      </c>
      <c r="FH182" s="0" t="n">
        <f aca="false">IF(CHOOSE(MATCH(BO$5,$B$10:$E$10,0),$B182,$C182,$D182,$E182)*BO$6+BO182*BO$7&lt;BO$2,BO$3*BO$4,0)</f>
        <v>0</v>
      </c>
      <c r="FI182" s="0" t="n">
        <f aca="false">IF(CHOOSE(MATCH(BP$5,$B$10:$E$10,0),$B182,$C182,$D182,$E182)*BP$6+BP182*BP$7&lt;BP$2,BP$3*BP$4,0)</f>
        <v>0</v>
      </c>
      <c r="FJ182" s="0" t="n">
        <f aca="false">IF(CHOOSE(MATCH(BQ$5,$B$10:$E$10,0),$B182,$C182,$D182,$E182)*BQ$6+BQ182*BQ$7&lt;BQ$2,BQ$3*BQ$4,0)</f>
        <v>0</v>
      </c>
      <c r="FK182" s="0" t="n">
        <f aca="false">IF(CHOOSE(MATCH(BR$5,$B$10:$E$10,0),$B182,$C182,$D182,$E182)*BR$6+BR182*BR$7&lt;BR$2,BR$3*BR$4,0)</f>
        <v>0</v>
      </c>
      <c r="FL182" s="0" t="n">
        <f aca="false">IF(CHOOSE(MATCH(BS$5,$B$10:$E$10,0),$B182,$C182,$D182,$E182)*BS$6+BS182*BS$7&lt;BS$2,BS$3*BS$4,0)</f>
        <v>0</v>
      </c>
      <c r="FM182" s="0" t="n">
        <f aca="false">IF(CHOOSE(MATCH(BT$5,$B$10:$E$10,0),$B182,$C182,$D182,$E182)*BT$6+BT182*BT$7&lt;BT$2,BT$3*BT$4,0)</f>
        <v>0</v>
      </c>
      <c r="FN182" s="0" t="n">
        <f aca="false">IF(CHOOSE(MATCH(BU$5,$B$10:$E$10,0),$B182,$C182,$D182,$E182)*BU$6+BU182*BU$7&lt;BU$2,BU$3*BU$4,0)</f>
        <v>0</v>
      </c>
      <c r="FO182" s="0" t="n">
        <f aca="false">IF(CHOOSE(MATCH(BV$5,$B$10:$E$10,0),$B182,$C182,$D182,$E182)*BV$6+BV182*BV$7&lt;BV$2,BV$3*BV$4,0)</f>
        <v>0</v>
      </c>
      <c r="FP182" s="0" t="n">
        <f aca="false">IF(CHOOSE(MATCH(BW$5,$B$10:$E$10,0),$B182,$C182,$D182,$E182)*BW$6+BW182*BW$7&lt;BW$2,BW$3*BW$4,0)</f>
        <v>0</v>
      </c>
      <c r="FQ182" s="0" t="n">
        <f aca="false">IF(CHOOSE(MATCH(BX$5,$B$10:$E$10,0),$B182,$C182,$D182,$E182)*BX$6+BX182*BX$7&lt;BX$2,BX$3*BX$4,0)</f>
        <v>0</v>
      </c>
      <c r="FR182" s="0" t="n">
        <f aca="false">IF(CHOOSE(MATCH(BY$5,$B$10:$E$10,0),$B182,$C182,$D182,$E182)*BY$6+BY182*BY$7&lt;BY$2,BY$3*BY$4,0)</f>
        <v>0</v>
      </c>
      <c r="FS182" s="0" t="n">
        <f aca="false">IF(CHOOSE(MATCH(BZ$5,$B$10:$E$10,0),$B182,$C182,$D182,$E182)*BZ$6+BZ182*BZ$7&lt;BZ$2,BZ$3*BZ$4,0)</f>
        <v>0</v>
      </c>
      <c r="FT182" s="0" t="n">
        <f aca="false">IF(CHOOSE(MATCH(CA$5,$B$10:$E$10,0),$B182,$C182,$D182,$E182)*CA$6+CA182*CA$7&lt;CA$2,CA$3*CA$4,0)</f>
        <v>0</v>
      </c>
      <c r="FU182" s="0" t="n">
        <f aca="false">IF(CHOOSE(MATCH(CB$5,$B$10:$E$10,0),$B182,$C182,$D182,$E182)*CB$6+CB182*CB$7&lt;CB$2,CB$3*CB$4,0)</f>
        <v>12.5</v>
      </c>
      <c r="FV182" s="0" t="n">
        <f aca="false">IF(CHOOSE(MATCH(CC$5,$B$10:$E$10,0),$B182,$C182,$D182,$E182)*CC$6+CC182*CC$7&lt;CC$2,CC$3*CC$4,0)</f>
        <v>0</v>
      </c>
      <c r="FW182" s="0" t="n">
        <f aca="false">IF(CHOOSE(MATCH(CD$5,$B$10:$E$10,0),$B182,$C182,$D182,$E182)*CD$6+CD182*CD$7&lt;CD$2,CD$3*CD$4,0)</f>
        <v>0</v>
      </c>
      <c r="FX182" s="0" t="n">
        <f aca="false">IF(CHOOSE(MATCH(CE$5,$B$10:$E$10,0),$B182,$C182,$D182,$E182)*CE$6+CE182*CE$7&lt;CE$2,CE$3*CE$4,0)</f>
        <v>0</v>
      </c>
      <c r="FY182" s="0" t="n">
        <f aca="false">IF(CHOOSE(MATCH(CF$5,$B$10:$E$10,0),$B182,$C182,$D182,$E182)*CF$6+CF182*CF$7&lt;CF$2,CF$3*CF$4,0)</f>
        <v>0</v>
      </c>
      <c r="FZ182" s="0" t="n">
        <f aca="false">IF(CHOOSE(MATCH(CG$5,$B$10:$E$10,0),$B182,$C182,$D182,$E182)*CG$6+CG182*CG$7&lt;CG$2,CG$3*CG$4,0)</f>
        <v>0</v>
      </c>
      <c r="GA182" s="0" t="n">
        <f aca="false">IF(CHOOSE(MATCH(CH$5,$B$10:$E$10,0),$B182,$C182,$D182,$E182)*CH$6+CH182*CH$7&lt;CH$2,CH$3*CH$4,0)</f>
        <v>0</v>
      </c>
      <c r="GB182" s="0" t="n">
        <f aca="false">IF(CHOOSE(MATCH(CI$5,$B$10:$E$10,0),$B182,$C182,$D182,$E182)*CI$6+CI182*CI$7&lt;CI$2,CI$3*CI$4,0)</f>
        <v>0</v>
      </c>
      <c r="GC182" s="0" t="n">
        <f aca="false">IF(CHOOSE(MATCH(CJ$5,$B$10:$E$10,0),$B182,$C182,$D182,$E182)*CJ$6+CJ182*CJ$7&lt;CJ$2,CJ$3*CJ$4,0)</f>
        <v>0</v>
      </c>
      <c r="GD182" s="0" t="n">
        <f aca="false">IF(CHOOSE(MATCH(CK$5,$B$10:$E$10,0),$B182,$C182,$D182,$E182)*CK$6+CK182*CK$7&lt;CK$2,CK$3*CK$4,0)</f>
        <v>0</v>
      </c>
      <c r="GE182" s="0" t="n">
        <f aca="false">IF(CHOOSE(MATCH(CL$5,$B$10:$E$10,0),$B182,$C182,$D182,$E182)*CL$6+CL182*CL$7&lt;CL$2,CL$3*CL$4,0)</f>
        <v>0.5</v>
      </c>
      <c r="GF182" s="0" t="n">
        <f aca="false">IF(CHOOSE(MATCH(CM$5,$B$10:$E$10,0),$B182,$C182,$D182,$E182)*CM$6+CM182*CM$7&lt;CM$2,CM$3*CM$4,0)</f>
        <v>0</v>
      </c>
      <c r="GG182" s="0" t="n">
        <f aca="false">IF(CHOOSE(MATCH(CN$5,$B$10:$E$10,0),$B182,$C182,$D182,$E182)*CN$6+CN182*CN$7&lt;CN$2,CN$3*CN$4,0)</f>
        <v>0</v>
      </c>
      <c r="GH182" s="0" t="n">
        <f aca="false">IF(CHOOSE(MATCH(CO$5,$B$10:$E$10,0),$B182,$C182,$D182,$E182)*CO$6+CO182*CO$7&lt;CO$2,CO$3*CO$4,0)</f>
        <v>0</v>
      </c>
      <c r="GI182" s="0" t="n">
        <f aca="false">IF(CHOOSE(MATCH(CP$5,$B$10:$E$10,0),$B182,$C182,$D182,$E182)*CP$6+CP182*CP$7&lt;CP$2,CP$3*CP$4,0)</f>
        <v>0</v>
      </c>
      <c r="GJ182" s="0" t="n">
        <f aca="false">IF(CHOOSE(MATCH(CQ$5,$B$10:$E$10,0),$B182,$C182,$D182,$E182)*CQ$6+CQ182*CQ$7&lt;CQ$2,CQ$3*CQ$4,0)</f>
        <v>0</v>
      </c>
      <c r="GK182" s="0" t="n">
        <f aca="false">IF(CHOOSE(MATCH(CR$5,$B$10:$E$10,0),$B182,$C182,$D182,$E182)*CR$6+CR182*CR$7&lt;CR$2,CR$3*CR$4,0)</f>
        <v>0</v>
      </c>
      <c r="GL182" s="0" t="n">
        <f aca="false">IF(CHOOSE(MATCH(CS$5,$B$10:$E$10,0),$B182,$C182,$D182,$E182)*CS$6+CS182*CS$7&lt;CS$2,CS$3*CS$4,0)</f>
        <v>0</v>
      </c>
      <c r="GM182" s="0" t="n">
        <f aca="false">IF(CHOOSE(MATCH(CT$5,$B$10:$E$10,0),$B182,$C182,$D182,$E182)*CT$6+CT182*CT$7&lt;CT$2,CT$3*CT$4,0)</f>
        <v>0</v>
      </c>
      <c r="GN182" s="0" t="n">
        <f aca="false">IF(CHOOSE(MATCH(CU$5,$B$10:$E$10,0),$B182,$C182,$D182,$E182)*CU$6+CU182*CU$7&lt;CU$2,CU$3*CU$4,0)</f>
        <v>0</v>
      </c>
      <c r="GO182" s="0" t="n">
        <f aca="false">IF(CHOOSE(MATCH(CV$5,$B$10:$E$10,0),$B182,$C182,$D182,$E182)*CV$6+CV182*CV$7&lt;CV$2,CV$3*CV$4,0)</f>
        <v>0</v>
      </c>
      <c r="GP182" s="0" t="n">
        <f aca="false">IF(CHOOSE(MATCH(CW$5,$B$10:$E$10,0),$B182,$C182,$D182,$E182)*CW$6+CW182*CW$7&lt;CW$2,CW$3*CW$4,0)</f>
        <v>0</v>
      </c>
      <c r="GQ182" s="0" t="n">
        <f aca="false">IF(CHOOSE(MATCH(CX$5,$B$10:$E$10,0),$B182,$C182,$D182,$E182)*CX$6+CX182*CX$7&lt;CX$2,CX$3*CX$4,0)</f>
        <v>0</v>
      </c>
      <c r="GS182" s="0" t="n">
        <f aca="false">SUM(CZ182:GQ182)</f>
        <v>28.5</v>
      </c>
      <c r="GT182" s="0" t="n">
        <f aca="false">IF(GS182&gt;$GS$6,1,0)</f>
        <v>0</v>
      </c>
    </row>
    <row r="183" customFormat="false" ht="14" hidden="false" customHeight="false" outlineLevel="0" collapsed="false">
      <c r="A183" s="0" t="n">
        <v>173</v>
      </c>
      <c r="B183" s="0" t="n">
        <v>-0.154707599277539</v>
      </c>
      <c r="C183" s="0" t="n">
        <v>-0.76773687815267</v>
      </c>
      <c r="D183" s="0" t="n">
        <v>0.0621398765160637</v>
      </c>
      <c r="E183" s="0" t="n">
        <v>0.657580283957594</v>
      </c>
      <c r="G183" s="0" t="n">
        <v>-0.836118942970643</v>
      </c>
      <c r="H183" s="0" t="n">
        <v>-1.57720023707952</v>
      </c>
      <c r="I183" s="0" t="n">
        <v>0.816635292721912</v>
      </c>
      <c r="J183" s="0" t="n">
        <v>-0.943055056268349</v>
      </c>
      <c r="K183" s="0" t="n">
        <v>-0.563436515221838</v>
      </c>
      <c r="L183" s="0" t="n">
        <v>0.372945123672253</v>
      </c>
      <c r="M183" s="0" t="n">
        <v>0.221149321077974</v>
      </c>
      <c r="N183" s="0" t="n">
        <v>1.03369529824704</v>
      </c>
      <c r="O183" s="0" t="n">
        <v>1.11289182314067</v>
      </c>
      <c r="P183" s="0" t="n">
        <v>0.525814130014624</v>
      </c>
      <c r="Q183" s="0" t="n">
        <v>-1.03121919892146</v>
      </c>
      <c r="R183" s="0" t="n">
        <v>0.289445551970857</v>
      </c>
      <c r="S183" s="0" t="n">
        <v>-0.585814632358961</v>
      </c>
      <c r="T183" s="0" t="n">
        <v>-1.11873760033632</v>
      </c>
      <c r="U183" s="0" t="n">
        <v>0.0191641902347328</v>
      </c>
      <c r="V183" s="0" t="n">
        <v>0.369420831702882</v>
      </c>
      <c r="W183" s="0" t="n">
        <v>0.654526957077906</v>
      </c>
      <c r="X183" s="0" t="n">
        <v>0.0294176061288454</v>
      </c>
      <c r="Y183" s="0" t="n">
        <v>0.605269860898261</v>
      </c>
      <c r="Z183" s="0" t="n">
        <v>1.07640289570554</v>
      </c>
      <c r="AA183" s="0" t="n">
        <v>0.277739218290662</v>
      </c>
      <c r="AB183" s="0" t="n">
        <v>2.0002516976092</v>
      </c>
      <c r="AC183" s="0" t="n">
        <v>-0.371715032088105</v>
      </c>
      <c r="AD183" s="0" t="n">
        <v>-0.626819200988393</v>
      </c>
      <c r="AE183" s="0" t="n">
        <v>-0.151547965288046</v>
      </c>
      <c r="AF183" s="0" t="n">
        <v>0.229074430535547</v>
      </c>
      <c r="AG183" s="0" t="n">
        <v>-0.136243443193962</v>
      </c>
      <c r="AH183" s="0" t="n">
        <v>-0.0793738763604779</v>
      </c>
      <c r="AI183" s="0" t="n">
        <v>0.259418584391824</v>
      </c>
      <c r="AJ183" s="0" t="n">
        <v>-0.853717665449949</v>
      </c>
      <c r="AK183" s="0" t="n">
        <v>-1.16604041977553</v>
      </c>
      <c r="AL183" s="0" t="n">
        <v>0.336447101290105</v>
      </c>
      <c r="AM183" s="0" t="n">
        <v>0.0417412593378685</v>
      </c>
      <c r="AN183" s="0" t="n">
        <v>-0.510677864440368</v>
      </c>
      <c r="AO183" s="0" t="n">
        <v>-1.63818640430691</v>
      </c>
      <c r="AP183" s="0" t="n">
        <v>0.42622787077562</v>
      </c>
      <c r="AQ183" s="0" t="n">
        <v>-0.784489202487748</v>
      </c>
      <c r="AR183" s="0" t="n">
        <v>-1.91988874576055</v>
      </c>
      <c r="AS183" s="0" t="n">
        <v>0.690688466420397</v>
      </c>
      <c r="AT183" s="0" t="n">
        <v>1.4119541447144</v>
      </c>
      <c r="AU183" s="0" t="n">
        <v>-0.300071860692697</v>
      </c>
      <c r="AV183" s="0" t="n">
        <v>0.270511009148322</v>
      </c>
      <c r="AW183" s="0" t="n">
        <v>-1.00298848337843</v>
      </c>
      <c r="AX183" s="0" t="n">
        <v>-0.900470240594586</v>
      </c>
      <c r="AY183" s="0" t="n">
        <v>0.00256250132224523</v>
      </c>
      <c r="AZ183" s="0" t="n">
        <v>0.149691459228052</v>
      </c>
      <c r="BA183" s="0" t="n">
        <v>-0.610699544267845</v>
      </c>
      <c r="BB183" s="0" t="n">
        <v>-0.736979473003885</v>
      </c>
      <c r="BC183" s="0" t="n">
        <v>-0.495397216582205</v>
      </c>
      <c r="BD183" s="0" t="n">
        <v>1.95022948901169</v>
      </c>
      <c r="BE183" s="0" t="n">
        <v>-0.175737113750074</v>
      </c>
      <c r="BF183" s="0" t="n">
        <v>0.65557060224819</v>
      </c>
      <c r="BG183" s="0" t="n">
        <v>-0.920383627089905</v>
      </c>
      <c r="BH183" s="0" t="n">
        <v>2.27937562158331</v>
      </c>
      <c r="BI183" s="0" t="n">
        <v>2.36675987252966</v>
      </c>
      <c r="BJ183" s="0" t="n">
        <v>1.09210077425814</v>
      </c>
      <c r="BK183" s="0" t="n">
        <v>0.217310116568115</v>
      </c>
      <c r="BL183" s="0" t="n">
        <v>2.03117451746948</v>
      </c>
      <c r="BM183" s="0" t="n">
        <v>1.16573801278719</v>
      </c>
      <c r="BN183" s="0" t="n">
        <v>-1.05614390122355</v>
      </c>
      <c r="BO183" s="0" t="n">
        <v>-0.380172195946216</v>
      </c>
      <c r="BP183" s="0" t="n">
        <v>-0.0104421360447304</v>
      </c>
      <c r="BQ183" s="0" t="n">
        <v>1.33198000185075</v>
      </c>
      <c r="BR183" s="0" t="n">
        <v>-0.725485733710229</v>
      </c>
      <c r="BS183" s="0" t="n">
        <v>0.755269411456538</v>
      </c>
      <c r="BT183" s="0" t="n">
        <v>-0.0639579411654267</v>
      </c>
      <c r="BU183" s="0" t="n">
        <v>-0.566128619539086</v>
      </c>
      <c r="BV183" s="0" t="n">
        <v>2.47546267928556</v>
      </c>
      <c r="BW183" s="0" t="n">
        <v>-0.42572537495289</v>
      </c>
      <c r="BX183" s="0" t="n">
        <v>0.677060825182707</v>
      </c>
      <c r="BY183" s="0" t="n">
        <v>-0.937816366786137</v>
      </c>
      <c r="BZ183" s="0" t="n">
        <v>-0.222403286898043</v>
      </c>
      <c r="CA183" s="0" t="n">
        <v>-1.18821617434151</v>
      </c>
      <c r="CB183" s="0" t="n">
        <v>-0.211907718039583</v>
      </c>
      <c r="CC183" s="0" t="n">
        <v>0.710439280737774</v>
      </c>
      <c r="CD183" s="0" t="n">
        <v>-1.70269231603015</v>
      </c>
      <c r="CE183" s="0" t="n">
        <v>0.284503585135099</v>
      </c>
      <c r="CF183" s="0" t="n">
        <v>-1.73796252056491</v>
      </c>
      <c r="CG183" s="0" t="n">
        <v>0.554404095964856</v>
      </c>
      <c r="CH183" s="0" t="n">
        <v>-0.601964984525694</v>
      </c>
      <c r="CI183" s="0" t="n">
        <v>-1.66358859132743</v>
      </c>
      <c r="CJ183" s="0" t="n">
        <v>-0.52449649956543</v>
      </c>
      <c r="CK183" s="0" t="n">
        <v>-0.218484501601779</v>
      </c>
      <c r="CL183" s="0" t="n">
        <v>-0.916070348466747</v>
      </c>
      <c r="CM183" s="0" t="n">
        <v>1.38570158014772</v>
      </c>
      <c r="CN183" s="0" t="n">
        <v>-1.94259882846382</v>
      </c>
      <c r="CO183" s="0" t="n">
        <v>1.63877302838955</v>
      </c>
      <c r="CP183" s="0" t="n">
        <v>-0.549237029190408</v>
      </c>
      <c r="CQ183" s="0" t="n">
        <v>0.998193172563333</v>
      </c>
      <c r="CR183" s="0" t="n">
        <v>-0.736979473003885</v>
      </c>
      <c r="CS183" s="0" t="n">
        <v>-1.02874764706939</v>
      </c>
      <c r="CT183" s="0" t="n">
        <v>-2.69021256826818</v>
      </c>
      <c r="CU183" s="0" t="n">
        <v>-0.142808858072385</v>
      </c>
      <c r="CV183" s="0" t="n">
        <v>-1.19772266771179</v>
      </c>
      <c r="CW183" s="0" t="n">
        <v>0.515040028403746</v>
      </c>
      <c r="CX183" s="0" t="n">
        <v>1.58467173605459</v>
      </c>
      <c r="CZ183" s="0" t="n">
        <f aca="false">IF(CHOOSE(MATCH(G$5,$B$10:$E$10,0),$B183,$C183,$D183,$E183)*G$6+G183*G$7&lt;G$2,G$3*G$4,0)</f>
        <v>0</v>
      </c>
      <c r="DA183" s="0" t="n">
        <f aca="false">IF(CHOOSE(MATCH(H$5,$B$10:$E$10,0),$B183,$C183,$D183,$E183)*H$6+H183*H$7&lt;H$2,H$3*H$4,0)</f>
        <v>0</v>
      </c>
      <c r="DB183" s="0" t="n">
        <f aca="false">IF(CHOOSE(MATCH(I$5,$B$10:$E$10,0),$B183,$C183,$D183,$E183)*I$6+I183*I$7&lt;I$2,I$3*I$4,0)</f>
        <v>0</v>
      </c>
      <c r="DC183" s="0" t="n">
        <f aca="false">IF(CHOOSE(MATCH(J$5,$B$10:$E$10,0),$B183,$C183,$D183,$E183)*J$6+J183*J$7&lt;J$2,J$3*J$4,0)</f>
        <v>0</v>
      </c>
      <c r="DD183" s="0" t="n">
        <f aca="false">IF(CHOOSE(MATCH(K$5,$B$10:$E$10,0),$B183,$C183,$D183,$E183)*K$6+K183*K$7&lt;K$2,K$3*K$4,0)</f>
        <v>0</v>
      </c>
      <c r="DE183" s="0" t="n">
        <f aca="false">IF(CHOOSE(MATCH(L$5,$B$10:$E$10,0),$B183,$C183,$D183,$E183)*L$6+L183*L$7&lt;L$2,L$3*L$4,0)</f>
        <v>0</v>
      </c>
      <c r="DF183" s="0" t="n">
        <f aca="false">IF(CHOOSE(MATCH(M$5,$B$10:$E$10,0),$B183,$C183,$D183,$E183)*M$6+M183*M$7&lt;M$2,M$3*M$4,0)</f>
        <v>0</v>
      </c>
      <c r="DG183" s="0" t="n">
        <f aca="false">IF(CHOOSE(MATCH(N$5,$B$10:$E$10,0),$B183,$C183,$D183,$E183)*N$6+N183*N$7&lt;N$2,N$3*N$4,0)</f>
        <v>0</v>
      </c>
      <c r="DH183" s="0" t="n">
        <f aca="false">IF(CHOOSE(MATCH(O$5,$B$10:$E$10,0),$B183,$C183,$D183,$E183)*O$6+O183*O$7&lt;O$2,O$3*O$4,0)</f>
        <v>0</v>
      </c>
      <c r="DI183" s="0" t="n">
        <f aca="false">IF(CHOOSE(MATCH(P$5,$B$10:$E$10,0),$B183,$C183,$D183,$E183)*P$6+P183*P$7&lt;P$2,P$3*P$4,0)</f>
        <v>0</v>
      </c>
      <c r="DJ183" s="0" t="n">
        <f aca="false">IF(CHOOSE(MATCH(Q$5,$B$10:$E$10,0),$B183,$C183,$D183,$E183)*Q$6+Q183*Q$7&lt;Q$2,Q$3*Q$4,0)</f>
        <v>0</v>
      </c>
      <c r="DK183" s="0" t="n">
        <f aca="false">IF(CHOOSE(MATCH(R$5,$B$10:$E$10,0),$B183,$C183,$D183,$E183)*R$6+R183*R$7&lt;R$2,R$3*R$4,0)</f>
        <v>0</v>
      </c>
      <c r="DL183" s="0" t="n">
        <f aca="false">IF(CHOOSE(MATCH(S$5,$B$10:$E$10,0),$B183,$C183,$D183,$E183)*S$6+S183*S$7&lt;S$2,S$3*S$4,0)</f>
        <v>0</v>
      </c>
      <c r="DM183" s="0" t="n">
        <f aca="false">IF(CHOOSE(MATCH(T$5,$B$10:$E$10,0),$B183,$C183,$D183,$E183)*T$6+T183*T$7&lt;T$2,T$3*T$4,0)</f>
        <v>0</v>
      </c>
      <c r="DN183" s="0" t="n">
        <f aca="false">IF(CHOOSE(MATCH(U$5,$B$10:$E$10,0),$B183,$C183,$D183,$E183)*U$6+U183*U$7&lt;U$2,U$3*U$4,0)</f>
        <v>0</v>
      </c>
      <c r="DO183" s="0" t="n">
        <f aca="false">IF(CHOOSE(MATCH(V$5,$B$10:$E$10,0),$B183,$C183,$D183,$E183)*V$6+V183*V$7&lt;V$2,V$3*V$4,0)</f>
        <v>0</v>
      </c>
      <c r="DP183" s="0" t="n">
        <f aca="false">IF(CHOOSE(MATCH(W$5,$B$10:$E$10,0),$B183,$C183,$D183,$E183)*W$6+W183*W$7&lt;W$2,W$3*W$4,0)</f>
        <v>0</v>
      </c>
      <c r="DQ183" s="0" t="n">
        <f aca="false">IF(CHOOSE(MATCH(X$5,$B$10:$E$10,0),$B183,$C183,$D183,$E183)*X$6+X183*X$7&lt;X$2,X$3*X$4,0)</f>
        <v>0</v>
      </c>
      <c r="DR183" s="0" t="n">
        <f aca="false">IF(CHOOSE(MATCH(Y$5,$B$10:$E$10,0),$B183,$C183,$D183,$E183)*Y$6+Y183*Y$7&lt;Y$2,Y$3*Y$4,0)</f>
        <v>0</v>
      </c>
      <c r="DS183" s="0" t="n">
        <f aca="false">IF(CHOOSE(MATCH(Z$5,$B$10:$E$10,0),$B183,$C183,$D183,$E183)*Z$6+Z183*Z$7&lt;Z$2,Z$3*Z$4,0)</f>
        <v>0</v>
      </c>
      <c r="DT183" s="0" t="n">
        <f aca="false">IF(CHOOSE(MATCH(AA$5,$B$10:$E$10,0),$B183,$C183,$D183,$E183)*AA$6+AA183*AA$7&lt;AA$2,AA$3*AA$4,0)</f>
        <v>0</v>
      </c>
      <c r="DU183" s="0" t="n">
        <f aca="false">IF(CHOOSE(MATCH(AB$5,$B$10:$E$10,0),$B183,$C183,$D183,$E183)*AB$6+AB183*AB$7&lt;AB$2,AB$3*AB$4,0)</f>
        <v>0</v>
      </c>
      <c r="DV183" s="0" t="n">
        <f aca="false">IF(CHOOSE(MATCH(AC$5,$B$10:$E$10,0),$B183,$C183,$D183,$E183)*AC$6+AC183*AC$7&lt;AC$2,AC$3*AC$4,0)</f>
        <v>0</v>
      </c>
      <c r="DW183" s="0" t="n">
        <f aca="false">IF(CHOOSE(MATCH(AD$5,$B$10:$E$10,0),$B183,$C183,$D183,$E183)*AD$6+AD183*AD$7&lt;AD$2,AD$3*AD$4,0)</f>
        <v>0</v>
      </c>
      <c r="DX183" s="0" t="n">
        <f aca="false">IF(CHOOSE(MATCH(AE$5,$B$10:$E$10,0),$B183,$C183,$D183,$E183)*AE$6+AE183*AE$7&lt;AE$2,AE$3*AE$4,0)</f>
        <v>0</v>
      </c>
      <c r="DY183" s="0" t="n">
        <f aca="false">IF(CHOOSE(MATCH(AF$5,$B$10:$E$10,0),$B183,$C183,$D183,$E183)*AF$6+AF183*AF$7&lt;AF$2,AF$3*AF$4,0)</f>
        <v>0</v>
      </c>
      <c r="DZ183" s="0" t="n">
        <f aca="false">IF(CHOOSE(MATCH(AG$5,$B$10:$E$10,0),$B183,$C183,$D183,$E183)*AG$6+AG183*AG$7&lt;AG$2,AG$3*AG$4,0)</f>
        <v>0</v>
      </c>
      <c r="EA183" s="0" t="n">
        <f aca="false">IF(CHOOSE(MATCH(AH$5,$B$10:$E$10,0),$B183,$C183,$D183,$E183)*AH$6+AH183*AH$7&lt;AH$2,AH$3*AH$4,0)</f>
        <v>0</v>
      </c>
      <c r="EB183" s="0" t="n">
        <f aca="false">IF(CHOOSE(MATCH(AI$5,$B$10:$E$10,0),$B183,$C183,$D183,$E183)*AI$6+AI183*AI$7&lt;AI$2,AI$3*AI$4,0)</f>
        <v>0</v>
      </c>
      <c r="EC183" s="0" t="n">
        <f aca="false">IF(CHOOSE(MATCH(AJ$5,$B$10:$E$10,0),$B183,$C183,$D183,$E183)*AJ$6+AJ183*AJ$7&lt;AJ$2,AJ$3*AJ$4,0)</f>
        <v>0</v>
      </c>
      <c r="ED183" s="0" t="n">
        <f aca="false">IF(CHOOSE(MATCH(AK$5,$B$10:$E$10,0),$B183,$C183,$D183,$E183)*AK$6+AK183*AK$7&lt;AK$2,AK$3*AK$4,0)</f>
        <v>0</v>
      </c>
      <c r="EE183" s="0" t="n">
        <f aca="false">IF(CHOOSE(MATCH(AL$5,$B$10:$E$10,0),$B183,$C183,$D183,$E183)*AL$6+AL183*AL$7&lt;AL$2,AL$3*AL$4,0)</f>
        <v>0</v>
      </c>
      <c r="EF183" s="0" t="n">
        <f aca="false">IF(CHOOSE(MATCH(AM$5,$B$10:$E$10,0),$B183,$C183,$D183,$E183)*AM$6+AM183*AM$7&lt;AM$2,AM$3*AM$4,0)</f>
        <v>0</v>
      </c>
      <c r="EG183" s="0" t="n">
        <f aca="false">IF(CHOOSE(MATCH(AN$5,$B$10:$E$10,0),$B183,$C183,$D183,$E183)*AN$6+AN183*AN$7&lt;AN$2,AN$3*AN$4,0)</f>
        <v>0</v>
      </c>
      <c r="EH183" s="0" t="n">
        <f aca="false">IF(CHOOSE(MATCH(AO$5,$B$10:$E$10,0),$B183,$C183,$D183,$E183)*AO$6+AO183*AO$7&lt;AO$2,AO$3*AO$4,0)</f>
        <v>0</v>
      </c>
      <c r="EI183" s="0" t="n">
        <f aca="false">IF(CHOOSE(MATCH(AP$5,$B$10:$E$10,0),$B183,$C183,$D183,$E183)*AP$6+AP183*AP$7&lt;AP$2,AP$3*AP$4,0)</f>
        <v>0</v>
      </c>
      <c r="EJ183" s="0" t="n">
        <f aca="false">IF(CHOOSE(MATCH(AQ$5,$B$10:$E$10,0),$B183,$C183,$D183,$E183)*AQ$6+AQ183*AQ$7&lt;AQ$2,AQ$3*AQ$4,0)</f>
        <v>0</v>
      </c>
      <c r="EK183" s="0" t="n">
        <f aca="false">IF(CHOOSE(MATCH(AR$5,$B$10:$E$10,0),$B183,$C183,$D183,$E183)*AR$6+AR183*AR$7&lt;AR$2,AR$3*AR$4,0)</f>
        <v>0</v>
      </c>
      <c r="EL183" s="0" t="n">
        <f aca="false">IF(CHOOSE(MATCH(AS$5,$B$10:$E$10,0),$B183,$C183,$D183,$E183)*AS$6+AS183*AS$7&lt;AS$2,AS$3*AS$4,0)</f>
        <v>0</v>
      </c>
      <c r="EM183" s="0" t="n">
        <f aca="false">IF(CHOOSE(MATCH(AT$5,$B$10:$E$10,0),$B183,$C183,$D183,$E183)*AT$6+AT183*AT$7&lt;AT$2,AT$3*AT$4,0)</f>
        <v>0</v>
      </c>
      <c r="EN183" s="0" t="n">
        <f aca="false">IF(CHOOSE(MATCH(AU$5,$B$10:$E$10,0),$B183,$C183,$D183,$E183)*AU$6+AU183*AU$7&lt;AU$2,AU$3*AU$4,0)</f>
        <v>0</v>
      </c>
      <c r="EO183" s="0" t="n">
        <f aca="false">IF(CHOOSE(MATCH(AV$5,$B$10:$E$10,0),$B183,$C183,$D183,$E183)*AV$6+AV183*AV$7&lt;AV$2,AV$3*AV$4,0)</f>
        <v>0</v>
      </c>
      <c r="EP183" s="0" t="n">
        <f aca="false">IF(CHOOSE(MATCH(AW$5,$B$10:$E$10,0),$B183,$C183,$D183,$E183)*AW$6+AW183*AW$7&lt;AW$2,AW$3*AW$4,0)</f>
        <v>0</v>
      </c>
      <c r="EQ183" s="0" t="n">
        <f aca="false">IF(CHOOSE(MATCH(AX$5,$B$10:$E$10,0),$B183,$C183,$D183,$E183)*AX$6+AX183*AX$7&lt;AX$2,AX$3*AX$4,0)</f>
        <v>0</v>
      </c>
      <c r="ER183" s="0" t="n">
        <f aca="false">IF(CHOOSE(MATCH(AY$5,$B$10:$E$10,0),$B183,$C183,$D183,$E183)*AY$6+AY183*AY$7&lt;AY$2,AY$3*AY$4,0)</f>
        <v>0</v>
      </c>
      <c r="ES183" s="0" t="n">
        <f aca="false">IF(CHOOSE(MATCH(AZ$5,$B$10:$E$10,0),$B183,$C183,$D183,$E183)*AZ$6+AZ183*AZ$7&lt;AZ$2,AZ$3*AZ$4,0)</f>
        <v>0</v>
      </c>
      <c r="ET183" s="0" t="n">
        <f aca="false">IF(CHOOSE(MATCH(BA$5,$B$10:$E$10,0),$B183,$C183,$D183,$E183)*BA$6+BA183*BA$7&lt;BA$2,BA$3*BA$4,0)</f>
        <v>0</v>
      </c>
      <c r="EU183" s="0" t="n">
        <f aca="false">IF(CHOOSE(MATCH(BB$5,$B$10:$E$10,0),$B183,$C183,$D183,$E183)*BB$6+BB183*BB$7&lt;BB$2,BB$3*BB$4,0)</f>
        <v>0</v>
      </c>
      <c r="EV183" s="0" t="n">
        <f aca="false">IF(CHOOSE(MATCH(BC$5,$B$10:$E$10,0),$B183,$C183,$D183,$E183)*BC$6+BC183*BC$7&lt;BC$2,BC$3*BC$4,0)</f>
        <v>0</v>
      </c>
      <c r="EW183" s="0" t="n">
        <f aca="false">IF(CHOOSE(MATCH(BD$5,$B$10:$E$10,0),$B183,$C183,$D183,$E183)*BD$6+BD183*BD$7&lt;BD$2,BD$3*BD$4,0)</f>
        <v>0</v>
      </c>
      <c r="EX183" s="0" t="n">
        <f aca="false">IF(CHOOSE(MATCH(BE$5,$B$10:$E$10,0),$B183,$C183,$D183,$E183)*BE$6+BE183*BE$7&lt;BE$2,BE$3*BE$4,0)</f>
        <v>0</v>
      </c>
      <c r="EY183" s="0" t="n">
        <f aca="false">IF(CHOOSE(MATCH(BF$5,$B$10:$E$10,0),$B183,$C183,$D183,$E183)*BF$6+BF183*BF$7&lt;BF$2,BF$3*BF$4,0)</f>
        <v>0</v>
      </c>
      <c r="EZ183" s="0" t="n">
        <f aca="false">IF(CHOOSE(MATCH(BG$5,$B$10:$E$10,0),$B183,$C183,$D183,$E183)*BG$6+BG183*BG$7&lt;BG$2,BG$3*BG$4,0)</f>
        <v>0</v>
      </c>
      <c r="FA183" s="0" t="n">
        <f aca="false">IF(CHOOSE(MATCH(BH$5,$B$10:$E$10,0),$B183,$C183,$D183,$E183)*BH$6+BH183*BH$7&lt;BH$2,BH$3*BH$4,0)</f>
        <v>0</v>
      </c>
      <c r="FB183" s="0" t="n">
        <f aca="false">IF(CHOOSE(MATCH(BI$5,$B$10:$E$10,0),$B183,$C183,$D183,$E183)*BI$6+BI183*BI$7&lt;BI$2,BI$3*BI$4,0)</f>
        <v>0</v>
      </c>
      <c r="FC183" s="0" t="n">
        <f aca="false">IF(CHOOSE(MATCH(BJ$5,$B$10:$E$10,0),$B183,$C183,$D183,$E183)*BJ$6+BJ183*BJ$7&lt;BJ$2,BJ$3*BJ$4,0)</f>
        <v>0</v>
      </c>
      <c r="FD183" s="0" t="n">
        <f aca="false">IF(CHOOSE(MATCH(BK$5,$B$10:$E$10,0),$B183,$C183,$D183,$E183)*BK$6+BK183*BK$7&lt;BK$2,BK$3*BK$4,0)</f>
        <v>0</v>
      </c>
      <c r="FE183" s="0" t="n">
        <f aca="false">IF(CHOOSE(MATCH(BL$5,$B$10:$E$10,0),$B183,$C183,$D183,$E183)*BL$6+BL183*BL$7&lt;BL$2,BL$3*BL$4,0)</f>
        <v>0</v>
      </c>
      <c r="FF183" s="0" t="n">
        <f aca="false">IF(CHOOSE(MATCH(BM$5,$B$10:$E$10,0),$B183,$C183,$D183,$E183)*BM$6+BM183*BM$7&lt;BM$2,BM$3*BM$4,0)</f>
        <v>0</v>
      </c>
      <c r="FG183" s="0" t="n">
        <f aca="false">IF(CHOOSE(MATCH(BN$5,$B$10:$E$10,0),$B183,$C183,$D183,$E183)*BN$6+BN183*BN$7&lt;BN$2,BN$3*BN$4,0)</f>
        <v>0</v>
      </c>
      <c r="FH183" s="0" t="n">
        <f aca="false">IF(CHOOSE(MATCH(BO$5,$B$10:$E$10,0),$B183,$C183,$D183,$E183)*BO$6+BO183*BO$7&lt;BO$2,BO$3*BO$4,0)</f>
        <v>0</v>
      </c>
      <c r="FI183" s="0" t="n">
        <f aca="false">IF(CHOOSE(MATCH(BP$5,$B$10:$E$10,0),$B183,$C183,$D183,$E183)*BP$6+BP183*BP$7&lt;BP$2,BP$3*BP$4,0)</f>
        <v>0</v>
      </c>
      <c r="FJ183" s="0" t="n">
        <f aca="false">IF(CHOOSE(MATCH(BQ$5,$B$10:$E$10,0),$B183,$C183,$D183,$E183)*BQ$6+BQ183*BQ$7&lt;BQ$2,BQ$3*BQ$4,0)</f>
        <v>0</v>
      </c>
      <c r="FK183" s="0" t="n">
        <f aca="false">IF(CHOOSE(MATCH(BR$5,$B$10:$E$10,0),$B183,$C183,$D183,$E183)*BR$6+BR183*BR$7&lt;BR$2,BR$3*BR$4,0)</f>
        <v>0</v>
      </c>
      <c r="FL183" s="0" t="n">
        <f aca="false">IF(CHOOSE(MATCH(BS$5,$B$10:$E$10,0),$B183,$C183,$D183,$E183)*BS$6+BS183*BS$7&lt;BS$2,BS$3*BS$4,0)</f>
        <v>0</v>
      </c>
      <c r="FM183" s="0" t="n">
        <f aca="false">IF(CHOOSE(MATCH(BT$5,$B$10:$E$10,0),$B183,$C183,$D183,$E183)*BT$6+BT183*BT$7&lt;BT$2,BT$3*BT$4,0)</f>
        <v>0</v>
      </c>
      <c r="FN183" s="0" t="n">
        <f aca="false">IF(CHOOSE(MATCH(BU$5,$B$10:$E$10,0),$B183,$C183,$D183,$E183)*BU$6+BU183*BU$7&lt;BU$2,BU$3*BU$4,0)</f>
        <v>0</v>
      </c>
      <c r="FO183" s="0" t="n">
        <f aca="false">IF(CHOOSE(MATCH(BV$5,$B$10:$E$10,0),$B183,$C183,$D183,$E183)*BV$6+BV183*BV$7&lt;BV$2,BV$3*BV$4,0)</f>
        <v>0</v>
      </c>
      <c r="FP183" s="0" t="n">
        <f aca="false">IF(CHOOSE(MATCH(BW$5,$B$10:$E$10,0),$B183,$C183,$D183,$E183)*BW$6+BW183*BW$7&lt;BW$2,BW$3*BW$4,0)</f>
        <v>0</v>
      </c>
      <c r="FQ183" s="0" t="n">
        <f aca="false">IF(CHOOSE(MATCH(BX$5,$B$10:$E$10,0),$B183,$C183,$D183,$E183)*BX$6+BX183*BX$7&lt;BX$2,BX$3*BX$4,0)</f>
        <v>0</v>
      </c>
      <c r="FR183" s="0" t="n">
        <f aca="false">IF(CHOOSE(MATCH(BY$5,$B$10:$E$10,0),$B183,$C183,$D183,$E183)*BY$6+BY183*BY$7&lt;BY$2,BY$3*BY$4,0)</f>
        <v>0</v>
      </c>
      <c r="FS183" s="0" t="n">
        <f aca="false">IF(CHOOSE(MATCH(BZ$5,$B$10:$E$10,0),$B183,$C183,$D183,$E183)*BZ$6+BZ183*BZ$7&lt;BZ$2,BZ$3*BZ$4,0)</f>
        <v>0</v>
      </c>
      <c r="FT183" s="0" t="n">
        <f aca="false">IF(CHOOSE(MATCH(CA$5,$B$10:$E$10,0),$B183,$C183,$D183,$E183)*CA$6+CA183*CA$7&lt;CA$2,CA$3*CA$4,0)</f>
        <v>0</v>
      </c>
      <c r="FU183" s="0" t="n">
        <f aca="false">IF(CHOOSE(MATCH(CB$5,$B$10:$E$10,0),$B183,$C183,$D183,$E183)*CB$6+CB183*CB$7&lt;CB$2,CB$3*CB$4,0)</f>
        <v>0</v>
      </c>
      <c r="FV183" s="0" t="n">
        <f aca="false">IF(CHOOSE(MATCH(CC$5,$B$10:$E$10,0),$B183,$C183,$D183,$E183)*CC$6+CC183*CC$7&lt;CC$2,CC$3*CC$4,0)</f>
        <v>0</v>
      </c>
      <c r="FW183" s="0" t="n">
        <f aca="false">IF(CHOOSE(MATCH(CD$5,$B$10:$E$10,0),$B183,$C183,$D183,$E183)*CD$6+CD183*CD$7&lt;CD$2,CD$3*CD$4,0)</f>
        <v>0</v>
      </c>
      <c r="FX183" s="0" t="n">
        <f aca="false">IF(CHOOSE(MATCH(CE$5,$B$10:$E$10,0),$B183,$C183,$D183,$E183)*CE$6+CE183*CE$7&lt;CE$2,CE$3*CE$4,0)</f>
        <v>0</v>
      </c>
      <c r="FY183" s="0" t="n">
        <f aca="false">IF(CHOOSE(MATCH(CF$5,$B$10:$E$10,0),$B183,$C183,$D183,$E183)*CF$6+CF183*CF$7&lt;CF$2,CF$3*CF$4,0)</f>
        <v>0</v>
      </c>
      <c r="FZ183" s="0" t="n">
        <f aca="false">IF(CHOOSE(MATCH(CG$5,$B$10:$E$10,0),$B183,$C183,$D183,$E183)*CG$6+CG183*CG$7&lt;CG$2,CG$3*CG$4,0)</f>
        <v>0</v>
      </c>
      <c r="GA183" s="0" t="n">
        <f aca="false">IF(CHOOSE(MATCH(CH$5,$B$10:$E$10,0),$B183,$C183,$D183,$E183)*CH$6+CH183*CH$7&lt;CH$2,CH$3*CH$4,0)</f>
        <v>0</v>
      </c>
      <c r="GB183" s="0" t="n">
        <f aca="false">IF(CHOOSE(MATCH(CI$5,$B$10:$E$10,0),$B183,$C183,$D183,$E183)*CI$6+CI183*CI$7&lt;CI$2,CI$3*CI$4,0)</f>
        <v>0</v>
      </c>
      <c r="GC183" s="0" t="n">
        <f aca="false">IF(CHOOSE(MATCH(CJ$5,$B$10:$E$10,0),$B183,$C183,$D183,$E183)*CJ$6+CJ183*CJ$7&lt;CJ$2,CJ$3*CJ$4,0)</f>
        <v>0</v>
      </c>
      <c r="GD183" s="0" t="n">
        <f aca="false">IF(CHOOSE(MATCH(CK$5,$B$10:$E$10,0),$B183,$C183,$D183,$E183)*CK$6+CK183*CK$7&lt;CK$2,CK$3*CK$4,0)</f>
        <v>0</v>
      </c>
      <c r="GE183" s="0" t="n">
        <f aca="false">IF(CHOOSE(MATCH(CL$5,$B$10:$E$10,0),$B183,$C183,$D183,$E183)*CL$6+CL183*CL$7&lt;CL$2,CL$3*CL$4,0)</f>
        <v>0</v>
      </c>
      <c r="GF183" s="0" t="n">
        <f aca="false">IF(CHOOSE(MATCH(CM$5,$B$10:$E$10,0),$B183,$C183,$D183,$E183)*CM$6+CM183*CM$7&lt;CM$2,CM$3*CM$4,0)</f>
        <v>0</v>
      </c>
      <c r="GG183" s="0" t="n">
        <f aca="false">IF(CHOOSE(MATCH(CN$5,$B$10:$E$10,0),$B183,$C183,$D183,$E183)*CN$6+CN183*CN$7&lt;CN$2,CN$3*CN$4,0)</f>
        <v>0</v>
      </c>
      <c r="GH183" s="0" t="n">
        <f aca="false">IF(CHOOSE(MATCH(CO$5,$B$10:$E$10,0),$B183,$C183,$D183,$E183)*CO$6+CO183*CO$7&lt;CO$2,CO$3*CO$4,0)</f>
        <v>0</v>
      </c>
      <c r="GI183" s="0" t="n">
        <f aca="false">IF(CHOOSE(MATCH(CP$5,$B$10:$E$10,0),$B183,$C183,$D183,$E183)*CP$6+CP183*CP$7&lt;CP$2,CP$3*CP$4,0)</f>
        <v>0</v>
      </c>
      <c r="GJ183" s="0" t="n">
        <f aca="false">IF(CHOOSE(MATCH(CQ$5,$B$10:$E$10,0),$B183,$C183,$D183,$E183)*CQ$6+CQ183*CQ$7&lt;CQ$2,CQ$3*CQ$4,0)</f>
        <v>0</v>
      </c>
      <c r="GK183" s="0" t="n">
        <f aca="false">IF(CHOOSE(MATCH(CR$5,$B$10:$E$10,0),$B183,$C183,$D183,$E183)*CR$6+CR183*CR$7&lt;CR$2,CR$3*CR$4,0)</f>
        <v>0</v>
      </c>
      <c r="GL183" s="0" t="n">
        <f aca="false">IF(CHOOSE(MATCH(CS$5,$B$10:$E$10,0),$B183,$C183,$D183,$E183)*CS$6+CS183*CS$7&lt;CS$2,CS$3*CS$4,0)</f>
        <v>0</v>
      </c>
      <c r="GM183" s="0" t="n">
        <f aca="false">IF(CHOOSE(MATCH(CT$5,$B$10:$E$10,0),$B183,$C183,$D183,$E183)*CT$6+CT183*CT$7&lt;CT$2,CT$3*CT$4,0)</f>
        <v>0</v>
      </c>
      <c r="GN183" s="0" t="n">
        <f aca="false">IF(CHOOSE(MATCH(CU$5,$B$10:$E$10,0),$B183,$C183,$D183,$E183)*CU$6+CU183*CU$7&lt;CU$2,CU$3*CU$4,0)</f>
        <v>0</v>
      </c>
      <c r="GO183" s="0" t="n">
        <f aca="false">IF(CHOOSE(MATCH(CV$5,$B$10:$E$10,0),$B183,$C183,$D183,$E183)*CV$6+CV183*CV$7&lt;CV$2,CV$3*CV$4,0)</f>
        <v>0</v>
      </c>
      <c r="GP183" s="0" t="n">
        <f aca="false">IF(CHOOSE(MATCH(CW$5,$B$10:$E$10,0),$B183,$C183,$D183,$E183)*CW$6+CW183*CW$7&lt;CW$2,CW$3*CW$4,0)</f>
        <v>0</v>
      </c>
      <c r="GQ183" s="0" t="n">
        <f aca="false">IF(CHOOSE(MATCH(CX$5,$B$10:$E$10,0),$B183,$C183,$D183,$E183)*CX$6+CX183*CX$7&lt;CX$2,CX$3*CX$4,0)</f>
        <v>0</v>
      </c>
      <c r="GS183" s="0" t="n">
        <f aca="false">SUM(CZ183:GQ183)</f>
        <v>0</v>
      </c>
      <c r="GT183" s="0" t="n">
        <f aca="false">IF(GS183&gt;$GS$6,1,0)</f>
        <v>0</v>
      </c>
    </row>
    <row r="184" customFormat="false" ht="14" hidden="false" customHeight="false" outlineLevel="0" collapsed="false">
      <c r="A184" s="0" t="n">
        <v>174</v>
      </c>
      <c r="B184" s="0" t="n">
        <v>1.12517494361952</v>
      </c>
      <c r="C184" s="0" t="n">
        <v>1.5918400908375</v>
      </c>
      <c r="D184" s="0" t="n">
        <v>0.0823989943313511</v>
      </c>
      <c r="E184" s="0" t="n">
        <v>-0.636634491188162</v>
      </c>
      <c r="G184" s="0" t="n">
        <v>-0.310491259369883</v>
      </c>
      <c r="H184" s="0" t="n">
        <v>0.283866938843857</v>
      </c>
      <c r="I184" s="0" t="n">
        <v>0.285300529867527</v>
      </c>
      <c r="J184" s="0" t="n">
        <v>-1.52035681821872</v>
      </c>
      <c r="K184" s="0" t="n">
        <v>-0.940790414460935</v>
      </c>
      <c r="L184" s="0" t="n">
        <v>-0.0654904397379141</v>
      </c>
      <c r="M184" s="0" t="n">
        <v>-1.17805029731244</v>
      </c>
      <c r="N184" s="0" t="n">
        <v>0.669575683787116</v>
      </c>
      <c r="O184" s="0" t="n">
        <v>-1.69524355442263</v>
      </c>
      <c r="P184" s="0" t="n">
        <v>-0.0925035692489473</v>
      </c>
      <c r="Q184" s="0" t="n">
        <v>-0.811521658761194</v>
      </c>
      <c r="R184" s="0" t="n">
        <v>0.533030970473192</v>
      </c>
      <c r="S184" s="0" t="n">
        <v>-0.418616536990157</v>
      </c>
      <c r="T184" s="0" t="n">
        <v>0.382640337193152</v>
      </c>
      <c r="U184" s="0" t="n">
        <v>1.07613004729501</v>
      </c>
      <c r="V184" s="0" t="n">
        <v>1.44527348311385</v>
      </c>
      <c r="W184" s="0" t="n">
        <v>0.673410340823466</v>
      </c>
      <c r="X184" s="0" t="n">
        <v>-0.353904852090636</v>
      </c>
      <c r="Y184" s="0" t="n">
        <v>-0.503196133649908</v>
      </c>
      <c r="Z184" s="0" t="n">
        <v>0.066257825892535</v>
      </c>
      <c r="AA184" s="0" t="n">
        <v>2.62491084868088</v>
      </c>
      <c r="AB184" s="0" t="n">
        <v>0.938648554438259</v>
      </c>
      <c r="AC184" s="0" t="n">
        <v>-0.611621544521768</v>
      </c>
      <c r="AD184" s="0" t="n">
        <v>0.470554368803278</v>
      </c>
      <c r="AE184" s="0" t="n">
        <v>-1.49836978380336</v>
      </c>
      <c r="AF184" s="0" t="n">
        <v>-2.40634108195081</v>
      </c>
      <c r="AG184" s="0" t="n">
        <v>0.0747695594327524</v>
      </c>
      <c r="AH184" s="0" t="n">
        <v>0.00975433067651466</v>
      </c>
      <c r="AI184" s="0" t="n">
        <v>0.651781419946929</v>
      </c>
      <c r="AJ184" s="0" t="n">
        <v>0.542754605703522</v>
      </c>
      <c r="AK184" s="0" t="n">
        <v>0.787302951721358</v>
      </c>
      <c r="AL184" s="0" t="n">
        <v>-1.19709511636756</v>
      </c>
      <c r="AM184" s="0" t="n">
        <v>0.0223008100874722</v>
      </c>
      <c r="AN184" s="0" t="n">
        <v>-0.20729430616484</v>
      </c>
      <c r="AO184" s="0" t="n">
        <v>-0.929537691263249</v>
      </c>
      <c r="AP184" s="0" t="n">
        <v>0.497128667120705</v>
      </c>
      <c r="AQ184" s="0" t="n">
        <v>0.107803543869522</v>
      </c>
      <c r="AR184" s="0" t="n">
        <v>-2.27528289542533</v>
      </c>
      <c r="AS184" s="0" t="n">
        <v>-0.261951527136262</v>
      </c>
      <c r="AT184" s="0" t="n">
        <v>0.714580892235972</v>
      </c>
      <c r="AU184" s="0" t="n">
        <v>1.39252733788453</v>
      </c>
      <c r="AV184" s="0" t="n">
        <v>0.637937773717567</v>
      </c>
      <c r="AW184" s="0" t="n">
        <v>0.766406174079748</v>
      </c>
      <c r="AX184" s="0" t="n">
        <v>0.187326349987416</v>
      </c>
      <c r="AY184" s="0" t="n">
        <v>0.482896211906336</v>
      </c>
      <c r="AZ184" s="0" t="n">
        <v>0.284424004348693</v>
      </c>
      <c r="BA184" s="0" t="n">
        <v>-0.581188714932068</v>
      </c>
      <c r="BB184" s="0" t="n">
        <v>0.661937065160601</v>
      </c>
      <c r="BC184" s="0" t="n">
        <v>2.26620613830164</v>
      </c>
      <c r="BD184" s="0" t="n">
        <v>0.4934963726555</v>
      </c>
      <c r="BE184" s="0" t="n">
        <v>0.749887476558797</v>
      </c>
      <c r="BF184" s="0" t="n">
        <v>-1.64970970217837</v>
      </c>
      <c r="BG184" s="0" t="n">
        <v>1.11161398308468</v>
      </c>
      <c r="BH184" s="0" t="n">
        <v>-0.578745584789431</v>
      </c>
      <c r="BI184" s="0" t="n">
        <v>0.0644172359898221</v>
      </c>
      <c r="BJ184" s="0" t="n">
        <v>0.168206497619394</v>
      </c>
      <c r="BK184" s="0" t="n">
        <v>1.32975401356816</v>
      </c>
      <c r="BL184" s="0" t="n">
        <v>0.331756382365711</v>
      </c>
      <c r="BM184" s="0" t="n">
        <v>-0.506498736285721</v>
      </c>
      <c r="BN184" s="0" t="n">
        <v>-2.2030872059986</v>
      </c>
      <c r="BO184" s="0" t="n">
        <v>-0.258153249887982</v>
      </c>
      <c r="BP184" s="0" t="n">
        <v>-1.43856595968828</v>
      </c>
      <c r="BQ184" s="0" t="n">
        <v>-3.0972296372056</v>
      </c>
      <c r="BR184" s="0" t="n">
        <v>0.0315606030198978</v>
      </c>
      <c r="BS184" s="0" t="n">
        <v>-1.11945155367721</v>
      </c>
      <c r="BT184" s="0" t="n">
        <v>-0.672641817800468</v>
      </c>
      <c r="BU184" s="0" t="n">
        <v>-1.016232999973</v>
      </c>
      <c r="BV184" s="0" t="n">
        <v>0.230095338338288</v>
      </c>
      <c r="BW184" s="0" t="n">
        <v>0.0921193077374483</v>
      </c>
      <c r="BX184" s="0" t="n">
        <v>-0.427819486503722</v>
      </c>
      <c r="BY184" s="0" t="n">
        <v>-0.403881585953059</v>
      </c>
      <c r="BZ184" s="0" t="n">
        <v>0.503978299093433</v>
      </c>
      <c r="CA184" s="0" t="n">
        <v>-0.609593371336814</v>
      </c>
      <c r="CB184" s="0" t="n">
        <v>1.21658558782656</v>
      </c>
      <c r="CC184" s="0" t="n">
        <v>0.773300143919187</v>
      </c>
      <c r="CD184" s="0" t="n">
        <v>2.02936462301295</v>
      </c>
      <c r="CE184" s="0" t="n">
        <v>1.58333023136947</v>
      </c>
      <c r="CF184" s="0" t="n">
        <v>-0.481950337416492</v>
      </c>
      <c r="CG184" s="0" t="n">
        <v>-1.47708760778187</v>
      </c>
      <c r="CH184" s="0" t="n">
        <v>0.522128402735689</v>
      </c>
      <c r="CI184" s="0" t="n">
        <v>-1.18157913675532</v>
      </c>
      <c r="CJ184" s="0" t="n">
        <v>-0.0799877852841746</v>
      </c>
      <c r="CK184" s="0" t="n">
        <v>0.00967702362686396</v>
      </c>
      <c r="CL184" s="0" t="n">
        <v>1.41423697641585</v>
      </c>
      <c r="CM184" s="0" t="n">
        <v>-0.63026732277649</v>
      </c>
      <c r="CN184" s="0" t="n">
        <v>-0.147912260217709</v>
      </c>
      <c r="CO184" s="0" t="n">
        <v>0.907607500266749</v>
      </c>
      <c r="CP184" s="0" t="n">
        <v>1.22853862194461</v>
      </c>
      <c r="CQ184" s="0" t="n">
        <v>0.804418505140347</v>
      </c>
      <c r="CR184" s="0" t="n">
        <v>-1.46781076182378</v>
      </c>
      <c r="CS184" s="0" t="n">
        <v>0.865561560203787</v>
      </c>
      <c r="CT184" s="0" t="n">
        <v>0.867121343617328</v>
      </c>
      <c r="CU184" s="0" t="n">
        <v>0.987922703643562</v>
      </c>
      <c r="CV184" s="0" t="n">
        <v>-0.896118308446603</v>
      </c>
      <c r="CW184" s="0" t="n">
        <v>0.544617932973779</v>
      </c>
      <c r="CX184" s="0" t="n">
        <v>-0.517400167154847</v>
      </c>
      <c r="CZ184" s="0" t="n">
        <f aca="false">IF(CHOOSE(MATCH(G$5,$B$10:$E$10,0),$B184,$C184,$D184,$E184)*G$6+G184*G$7&lt;G$2,G$3*G$4,0)</f>
        <v>0</v>
      </c>
      <c r="DA184" s="0" t="n">
        <f aca="false">IF(CHOOSE(MATCH(H$5,$B$10:$E$10,0),$B184,$C184,$D184,$E184)*H$6+H184*H$7&lt;H$2,H$3*H$4,0)</f>
        <v>0</v>
      </c>
      <c r="DB184" s="0" t="n">
        <f aca="false">IF(CHOOSE(MATCH(I$5,$B$10:$E$10,0),$B184,$C184,$D184,$E184)*I$6+I184*I$7&lt;I$2,I$3*I$4,0)</f>
        <v>0</v>
      </c>
      <c r="DC184" s="0" t="n">
        <f aca="false">IF(CHOOSE(MATCH(J$5,$B$10:$E$10,0),$B184,$C184,$D184,$E184)*J$6+J184*J$7&lt;J$2,J$3*J$4,0)</f>
        <v>0</v>
      </c>
      <c r="DD184" s="0" t="n">
        <f aca="false">IF(CHOOSE(MATCH(K$5,$B$10:$E$10,0),$B184,$C184,$D184,$E184)*K$6+K184*K$7&lt;K$2,K$3*K$4,0)</f>
        <v>0</v>
      </c>
      <c r="DE184" s="0" t="n">
        <f aca="false">IF(CHOOSE(MATCH(L$5,$B$10:$E$10,0),$B184,$C184,$D184,$E184)*L$6+L184*L$7&lt;L$2,L$3*L$4,0)</f>
        <v>0</v>
      </c>
      <c r="DF184" s="0" t="n">
        <f aca="false">IF(CHOOSE(MATCH(M$5,$B$10:$E$10,0),$B184,$C184,$D184,$E184)*M$6+M184*M$7&lt;M$2,M$3*M$4,0)</f>
        <v>0</v>
      </c>
      <c r="DG184" s="0" t="n">
        <f aca="false">IF(CHOOSE(MATCH(N$5,$B$10:$E$10,0),$B184,$C184,$D184,$E184)*N$6+N184*N$7&lt;N$2,N$3*N$4,0)</f>
        <v>0</v>
      </c>
      <c r="DH184" s="0" t="n">
        <f aca="false">IF(CHOOSE(MATCH(O$5,$B$10:$E$10,0),$B184,$C184,$D184,$E184)*O$6+O184*O$7&lt;O$2,O$3*O$4,0)</f>
        <v>0</v>
      </c>
      <c r="DI184" s="0" t="n">
        <f aca="false">IF(CHOOSE(MATCH(P$5,$B$10:$E$10,0),$B184,$C184,$D184,$E184)*P$6+P184*P$7&lt;P$2,P$3*P$4,0)</f>
        <v>0</v>
      </c>
      <c r="DJ184" s="0" t="n">
        <f aca="false">IF(CHOOSE(MATCH(Q$5,$B$10:$E$10,0),$B184,$C184,$D184,$E184)*Q$6+Q184*Q$7&lt;Q$2,Q$3*Q$4,0)</f>
        <v>0</v>
      </c>
      <c r="DK184" s="0" t="n">
        <f aca="false">IF(CHOOSE(MATCH(R$5,$B$10:$E$10,0),$B184,$C184,$D184,$E184)*R$6+R184*R$7&lt;R$2,R$3*R$4,0)</f>
        <v>0</v>
      </c>
      <c r="DL184" s="0" t="n">
        <f aca="false">IF(CHOOSE(MATCH(S$5,$B$10:$E$10,0),$B184,$C184,$D184,$E184)*S$6+S184*S$7&lt;S$2,S$3*S$4,0)</f>
        <v>0</v>
      </c>
      <c r="DM184" s="0" t="n">
        <f aca="false">IF(CHOOSE(MATCH(T$5,$B$10:$E$10,0),$B184,$C184,$D184,$E184)*T$6+T184*T$7&lt;T$2,T$3*T$4,0)</f>
        <v>0</v>
      </c>
      <c r="DN184" s="0" t="n">
        <f aca="false">IF(CHOOSE(MATCH(U$5,$B$10:$E$10,0),$B184,$C184,$D184,$E184)*U$6+U184*U$7&lt;U$2,U$3*U$4,0)</f>
        <v>0</v>
      </c>
      <c r="DO184" s="0" t="n">
        <f aca="false">IF(CHOOSE(MATCH(V$5,$B$10:$E$10,0),$B184,$C184,$D184,$E184)*V$6+V184*V$7&lt;V$2,V$3*V$4,0)</f>
        <v>0</v>
      </c>
      <c r="DP184" s="0" t="n">
        <f aca="false">IF(CHOOSE(MATCH(W$5,$B$10:$E$10,0),$B184,$C184,$D184,$E184)*W$6+W184*W$7&lt;W$2,W$3*W$4,0)</f>
        <v>0</v>
      </c>
      <c r="DQ184" s="0" t="n">
        <f aca="false">IF(CHOOSE(MATCH(X$5,$B$10:$E$10,0),$B184,$C184,$D184,$E184)*X$6+X184*X$7&lt;X$2,X$3*X$4,0)</f>
        <v>0</v>
      </c>
      <c r="DR184" s="0" t="n">
        <f aca="false">IF(CHOOSE(MATCH(Y$5,$B$10:$E$10,0),$B184,$C184,$D184,$E184)*Y$6+Y184*Y$7&lt;Y$2,Y$3*Y$4,0)</f>
        <v>0</v>
      </c>
      <c r="DS184" s="0" t="n">
        <f aca="false">IF(CHOOSE(MATCH(Z$5,$B$10:$E$10,0),$B184,$C184,$D184,$E184)*Z$6+Z184*Z$7&lt;Z$2,Z$3*Z$4,0)</f>
        <v>0</v>
      </c>
      <c r="DT184" s="0" t="n">
        <f aca="false">IF(CHOOSE(MATCH(AA$5,$B$10:$E$10,0),$B184,$C184,$D184,$E184)*AA$6+AA184*AA$7&lt;AA$2,AA$3*AA$4,0)</f>
        <v>0</v>
      </c>
      <c r="DU184" s="0" t="n">
        <f aca="false">IF(CHOOSE(MATCH(AB$5,$B$10:$E$10,0),$B184,$C184,$D184,$E184)*AB$6+AB184*AB$7&lt;AB$2,AB$3*AB$4,0)</f>
        <v>0</v>
      </c>
      <c r="DV184" s="0" t="n">
        <f aca="false">IF(CHOOSE(MATCH(AC$5,$B$10:$E$10,0),$B184,$C184,$D184,$E184)*AC$6+AC184*AC$7&lt;AC$2,AC$3*AC$4,0)</f>
        <v>0</v>
      </c>
      <c r="DW184" s="0" t="n">
        <f aca="false">IF(CHOOSE(MATCH(AD$5,$B$10:$E$10,0),$B184,$C184,$D184,$E184)*AD$6+AD184*AD$7&lt;AD$2,AD$3*AD$4,0)</f>
        <v>0</v>
      </c>
      <c r="DX184" s="0" t="n">
        <f aca="false">IF(CHOOSE(MATCH(AE$5,$B$10:$E$10,0),$B184,$C184,$D184,$E184)*AE$6+AE184*AE$7&lt;AE$2,AE$3*AE$4,0)</f>
        <v>0</v>
      </c>
      <c r="DY184" s="0" t="n">
        <f aca="false">IF(CHOOSE(MATCH(AF$5,$B$10:$E$10,0),$B184,$C184,$D184,$E184)*AF$6+AF184*AF$7&lt;AF$2,AF$3*AF$4,0)</f>
        <v>0</v>
      </c>
      <c r="DZ184" s="0" t="n">
        <f aca="false">IF(CHOOSE(MATCH(AG$5,$B$10:$E$10,0),$B184,$C184,$D184,$E184)*AG$6+AG184*AG$7&lt;AG$2,AG$3*AG$4,0)</f>
        <v>0</v>
      </c>
      <c r="EA184" s="0" t="n">
        <f aca="false">IF(CHOOSE(MATCH(AH$5,$B$10:$E$10,0),$B184,$C184,$D184,$E184)*AH$6+AH184*AH$7&lt;AH$2,AH$3*AH$4,0)</f>
        <v>0</v>
      </c>
      <c r="EB184" s="0" t="n">
        <f aca="false">IF(CHOOSE(MATCH(AI$5,$B$10:$E$10,0),$B184,$C184,$D184,$E184)*AI$6+AI184*AI$7&lt;AI$2,AI$3*AI$4,0)</f>
        <v>0</v>
      </c>
      <c r="EC184" s="0" t="n">
        <f aca="false">IF(CHOOSE(MATCH(AJ$5,$B$10:$E$10,0),$B184,$C184,$D184,$E184)*AJ$6+AJ184*AJ$7&lt;AJ$2,AJ$3*AJ$4,0)</f>
        <v>0</v>
      </c>
      <c r="ED184" s="0" t="n">
        <f aca="false">IF(CHOOSE(MATCH(AK$5,$B$10:$E$10,0),$B184,$C184,$D184,$E184)*AK$6+AK184*AK$7&lt;AK$2,AK$3*AK$4,0)</f>
        <v>0</v>
      </c>
      <c r="EE184" s="0" t="n">
        <f aca="false">IF(CHOOSE(MATCH(AL$5,$B$10:$E$10,0),$B184,$C184,$D184,$E184)*AL$6+AL184*AL$7&lt;AL$2,AL$3*AL$4,0)</f>
        <v>0</v>
      </c>
      <c r="EF184" s="0" t="n">
        <f aca="false">IF(CHOOSE(MATCH(AM$5,$B$10:$E$10,0),$B184,$C184,$D184,$E184)*AM$6+AM184*AM$7&lt;AM$2,AM$3*AM$4,0)</f>
        <v>0</v>
      </c>
      <c r="EG184" s="0" t="n">
        <f aca="false">IF(CHOOSE(MATCH(AN$5,$B$10:$E$10,0),$B184,$C184,$D184,$E184)*AN$6+AN184*AN$7&lt;AN$2,AN$3*AN$4,0)</f>
        <v>0</v>
      </c>
      <c r="EH184" s="0" t="n">
        <f aca="false">IF(CHOOSE(MATCH(AO$5,$B$10:$E$10,0),$B184,$C184,$D184,$E184)*AO$6+AO184*AO$7&lt;AO$2,AO$3*AO$4,0)</f>
        <v>0</v>
      </c>
      <c r="EI184" s="0" t="n">
        <f aca="false">IF(CHOOSE(MATCH(AP$5,$B$10:$E$10,0),$B184,$C184,$D184,$E184)*AP$6+AP184*AP$7&lt;AP$2,AP$3*AP$4,0)</f>
        <v>0</v>
      </c>
      <c r="EJ184" s="0" t="n">
        <f aca="false">IF(CHOOSE(MATCH(AQ$5,$B$10:$E$10,0),$B184,$C184,$D184,$E184)*AQ$6+AQ184*AQ$7&lt;AQ$2,AQ$3*AQ$4,0)</f>
        <v>0</v>
      </c>
      <c r="EK184" s="0" t="n">
        <f aca="false">IF(CHOOSE(MATCH(AR$5,$B$10:$E$10,0),$B184,$C184,$D184,$E184)*AR$6+AR184*AR$7&lt;AR$2,AR$3*AR$4,0)</f>
        <v>0</v>
      </c>
      <c r="EL184" s="0" t="n">
        <f aca="false">IF(CHOOSE(MATCH(AS$5,$B$10:$E$10,0),$B184,$C184,$D184,$E184)*AS$6+AS184*AS$7&lt;AS$2,AS$3*AS$4,0)</f>
        <v>0</v>
      </c>
      <c r="EM184" s="0" t="n">
        <f aca="false">IF(CHOOSE(MATCH(AT$5,$B$10:$E$10,0),$B184,$C184,$D184,$E184)*AT$6+AT184*AT$7&lt;AT$2,AT$3*AT$4,0)</f>
        <v>0</v>
      </c>
      <c r="EN184" s="0" t="n">
        <f aca="false">IF(CHOOSE(MATCH(AU$5,$B$10:$E$10,0),$B184,$C184,$D184,$E184)*AU$6+AU184*AU$7&lt;AU$2,AU$3*AU$4,0)</f>
        <v>0</v>
      </c>
      <c r="EO184" s="0" t="n">
        <f aca="false">IF(CHOOSE(MATCH(AV$5,$B$10:$E$10,0),$B184,$C184,$D184,$E184)*AV$6+AV184*AV$7&lt;AV$2,AV$3*AV$4,0)</f>
        <v>0</v>
      </c>
      <c r="EP184" s="0" t="n">
        <f aca="false">IF(CHOOSE(MATCH(AW$5,$B$10:$E$10,0),$B184,$C184,$D184,$E184)*AW$6+AW184*AW$7&lt;AW$2,AW$3*AW$4,0)</f>
        <v>0</v>
      </c>
      <c r="EQ184" s="0" t="n">
        <f aca="false">IF(CHOOSE(MATCH(AX$5,$B$10:$E$10,0),$B184,$C184,$D184,$E184)*AX$6+AX184*AX$7&lt;AX$2,AX$3*AX$4,0)</f>
        <v>0</v>
      </c>
      <c r="ER184" s="0" t="n">
        <f aca="false">IF(CHOOSE(MATCH(AY$5,$B$10:$E$10,0),$B184,$C184,$D184,$E184)*AY$6+AY184*AY$7&lt;AY$2,AY$3*AY$4,0)</f>
        <v>0</v>
      </c>
      <c r="ES184" s="0" t="n">
        <f aca="false">IF(CHOOSE(MATCH(AZ$5,$B$10:$E$10,0),$B184,$C184,$D184,$E184)*AZ$6+AZ184*AZ$7&lt;AZ$2,AZ$3*AZ$4,0)</f>
        <v>0</v>
      </c>
      <c r="ET184" s="0" t="n">
        <f aca="false">IF(CHOOSE(MATCH(BA$5,$B$10:$E$10,0),$B184,$C184,$D184,$E184)*BA$6+BA184*BA$7&lt;BA$2,BA$3*BA$4,0)</f>
        <v>0</v>
      </c>
      <c r="EU184" s="0" t="n">
        <f aca="false">IF(CHOOSE(MATCH(BB$5,$B$10:$E$10,0),$B184,$C184,$D184,$E184)*BB$6+BB184*BB$7&lt;BB$2,BB$3*BB$4,0)</f>
        <v>0</v>
      </c>
      <c r="EV184" s="0" t="n">
        <f aca="false">IF(CHOOSE(MATCH(BC$5,$B$10:$E$10,0),$B184,$C184,$D184,$E184)*BC$6+BC184*BC$7&lt;BC$2,BC$3*BC$4,0)</f>
        <v>0</v>
      </c>
      <c r="EW184" s="0" t="n">
        <f aca="false">IF(CHOOSE(MATCH(BD$5,$B$10:$E$10,0),$B184,$C184,$D184,$E184)*BD$6+BD184*BD$7&lt;BD$2,BD$3*BD$4,0)</f>
        <v>0</v>
      </c>
      <c r="EX184" s="0" t="n">
        <f aca="false">IF(CHOOSE(MATCH(BE$5,$B$10:$E$10,0),$B184,$C184,$D184,$E184)*BE$6+BE184*BE$7&lt;BE$2,BE$3*BE$4,0)</f>
        <v>0</v>
      </c>
      <c r="EY184" s="0" t="n">
        <f aca="false">IF(CHOOSE(MATCH(BF$5,$B$10:$E$10,0),$B184,$C184,$D184,$E184)*BF$6+BF184*BF$7&lt;BF$2,BF$3*BF$4,0)</f>
        <v>0</v>
      </c>
      <c r="EZ184" s="0" t="n">
        <f aca="false">IF(CHOOSE(MATCH(BG$5,$B$10:$E$10,0),$B184,$C184,$D184,$E184)*BG$6+BG184*BG$7&lt;BG$2,BG$3*BG$4,0)</f>
        <v>0</v>
      </c>
      <c r="FA184" s="0" t="n">
        <f aca="false">IF(CHOOSE(MATCH(BH$5,$B$10:$E$10,0),$B184,$C184,$D184,$E184)*BH$6+BH184*BH$7&lt;BH$2,BH$3*BH$4,0)</f>
        <v>0</v>
      </c>
      <c r="FB184" s="0" t="n">
        <f aca="false">IF(CHOOSE(MATCH(BI$5,$B$10:$E$10,0),$B184,$C184,$D184,$E184)*BI$6+BI184*BI$7&lt;BI$2,BI$3*BI$4,0)</f>
        <v>0</v>
      </c>
      <c r="FC184" s="0" t="n">
        <f aca="false">IF(CHOOSE(MATCH(BJ$5,$B$10:$E$10,0),$B184,$C184,$D184,$E184)*BJ$6+BJ184*BJ$7&lt;BJ$2,BJ$3*BJ$4,0)</f>
        <v>0</v>
      </c>
      <c r="FD184" s="0" t="n">
        <f aca="false">IF(CHOOSE(MATCH(BK$5,$B$10:$E$10,0),$B184,$C184,$D184,$E184)*BK$6+BK184*BK$7&lt;BK$2,BK$3*BK$4,0)</f>
        <v>0</v>
      </c>
      <c r="FE184" s="0" t="n">
        <f aca="false">IF(CHOOSE(MATCH(BL$5,$B$10:$E$10,0),$B184,$C184,$D184,$E184)*BL$6+BL184*BL$7&lt;BL$2,BL$3*BL$4,0)</f>
        <v>0</v>
      </c>
      <c r="FF184" s="0" t="n">
        <f aca="false">IF(CHOOSE(MATCH(BM$5,$B$10:$E$10,0),$B184,$C184,$D184,$E184)*BM$6+BM184*BM$7&lt;BM$2,BM$3*BM$4,0)</f>
        <v>0</v>
      </c>
      <c r="FG184" s="0" t="n">
        <f aca="false">IF(CHOOSE(MATCH(BN$5,$B$10:$E$10,0),$B184,$C184,$D184,$E184)*BN$6+BN184*BN$7&lt;BN$2,BN$3*BN$4,0)</f>
        <v>0</v>
      </c>
      <c r="FH184" s="0" t="n">
        <f aca="false">IF(CHOOSE(MATCH(BO$5,$B$10:$E$10,0),$B184,$C184,$D184,$E184)*BO$6+BO184*BO$7&lt;BO$2,BO$3*BO$4,0)</f>
        <v>0</v>
      </c>
      <c r="FI184" s="0" t="n">
        <f aca="false">IF(CHOOSE(MATCH(BP$5,$B$10:$E$10,0),$B184,$C184,$D184,$E184)*BP$6+BP184*BP$7&lt;BP$2,BP$3*BP$4,0)</f>
        <v>0</v>
      </c>
      <c r="FJ184" s="0" t="n">
        <f aca="false">IF(CHOOSE(MATCH(BQ$5,$B$10:$E$10,0),$B184,$C184,$D184,$E184)*BQ$6+BQ184*BQ$7&lt;BQ$2,BQ$3*BQ$4,0)</f>
        <v>12.5</v>
      </c>
      <c r="FK184" s="0" t="n">
        <f aca="false">IF(CHOOSE(MATCH(BR$5,$B$10:$E$10,0),$B184,$C184,$D184,$E184)*BR$6+BR184*BR$7&lt;BR$2,BR$3*BR$4,0)</f>
        <v>0</v>
      </c>
      <c r="FL184" s="0" t="n">
        <f aca="false">IF(CHOOSE(MATCH(BS$5,$B$10:$E$10,0),$B184,$C184,$D184,$E184)*BS$6+BS184*BS$7&lt;BS$2,BS$3*BS$4,0)</f>
        <v>0</v>
      </c>
      <c r="FM184" s="0" t="n">
        <f aca="false">IF(CHOOSE(MATCH(BT$5,$B$10:$E$10,0),$B184,$C184,$D184,$E184)*BT$6+BT184*BT$7&lt;BT$2,BT$3*BT$4,0)</f>
        <v>0</v>
      </c>
      <c r="FN184" s="0" t="n">
        <f aca="false">IF(CHOOSE(MATCH(BU$5,$B$10:$E$10,0),$B184,$C184,$D184,$E184)*BU$6+BU184*BU$7&lt;BU$2,BU$3*BU$4,0)</f>
        <v>0</v>
      </c>
      <c r="FO184" s="0" t="n">
        <f aca="false">IF(CHOOSE(MATCH(BV$5,$B$10:$E$10,0),$B184,$C184,$D184,$E184)*BV$6+BV184*BV$7&lt;BV$2,BV$3*BV$4,0)</f>
        <v>0</v>
      </c>
      <c r="FP184" s="0" t="n">
        <f aca="false">IF(CHOOSE(MATCH(BW$5,$B$10:$E$10,0),$B184,$C184,$D184,$E184)*BW$6+BW184*BW$7&lt;BW$2,BW$3*BW$4,0)</f>
        <v>0</v>
      </c>
      <c r="FQ184" s="0" t="n">
        <f aca="false">IF(CHOOSE(MATCH(BX$5,$B$10:$E$10,0),$B184,$C184,$D184,$E184)*BX$6+BX184*BX$7&lt;BX$2,BX$3*BX$4,0)</f>
        <v>0</v>
      </c>
      <c r="FR184" s="0" t="n">
        <f aca="false">IF(CHOOSE(MATCH(BY$5,$B$10:$E$10,0),$B184,$C184,$D184,$E184)*BY$6+BY184*BY$7&lt;BY$2,BY$3*BY$4,0)</f>
        <v>0</v>
      </c>
      <c r="FS184" s="0" t="n">
        <f aca="false">IF(CHOOSE(MATCH(BZ$5,$B$10:$E$10,0),$B184,$C184,$D184,$E184)*BZ$6+BZ184*BZ$7&lt;BZ$2,BZ$3*BZ$4,0)</f>
        <v>0</v>
      </c>
      <c r="FT184" s="0" t="n">
        <f aca="false">IF(CHOOSE(MATCH(CA$5,$B$10:$E$10,0),$B184,$C184,$D184,$E184)*CA$6+CA184*CA$7&lt;CA$2,CA$3*CA$4,0)</f>
        <v>0</v>
      </c>
      <c r="FU184" s="0" t="n">
        <f aca="false">IF(CHOOSE(MATCH(CB$5,$B$10:$E$10,0),$B184,$C184,$D184,$E184)*CB$6+CB184*CB$7&lt;CB$2,CB$3*CB$4,0)</f>
        <v>0</v>
      </c>
      <c r="FV184" s="0" t="n">
        <f aca="false">IF(CHOOSE(MATCH(CC$5,$B$10:$E$10,0),$B184,$C184,$D184,$E184)*CC$6+CC184*CC$7&lt;CC$2,CC$3*CC$4,0)</f>
        <v>0</v>
      </c>
      <c r="FW184" s="0" t="n">
        <f aca="false">IF(CHOOSE(MATCH(CD$5,$B$10:$E$10,0),$B184,$C184,$D184,$E184)*CD$6+CD184*CD$7&lt;CD$2,CD$3*CD$4,0)</f>
        <v>0</v>
      </c>
      <c r="FX184" s="0" t="n">
        <f aca="false">IF(CHOOSE(MATCH(CE$5,$B$10:$E$10,0),$B184,$C184,$D184,$E184)*CE$6+CE184*CE$7&lt;CE$2,CE$3*CE$4,0)</f>
        <v>0</v>
      </c>
      <c r="FY184" s="0" t="n">
        <f aca="false">IF(CHOOSE(MATCH(CF$5,$B$10:$E$10,0),$B184,$C184,$D184,$E184)*CF$6+CF184*CF$7&lt;CF$2,CF$3*CF$4,0)</f>
        <v>0</v>
      </c>
      <c r="FZ184" s="0" t="n">
        <f aca="false">IF(CHOOSE(MATCH(CG$5,$B$10:$E$10,0),$B184,$C184,$D184,$E184)*CG$6+CG184*CG$7&lt;CG$2,CG$3*CG$4,0)</f>
        <v>0</v>
      </c>
      <c r="GA184" s="0" t="n">
        <f aca="false">IF(CHOOSE(MATCH(CH$5,$B$10:$E$10,0),$B184,$C184,$D184,$E184)*CH$6+CH184*CH$7&lt;CH$2,CH$3*CH$4,0)</f>
        <v>0</v>
      </c>
      <c r="GB184" s="0" t="n">
        <f aca="false">IF(CHOOSE(MATCH(CI$5,$B$10:$E$10,0),$B184,$C184,$D184,$E184)*CI$6+CI184*CI$7&lt;CI$2,CI$3*CI$4,0)</f>
        <v>0</v>
      </c>
      <c r="GC184" s="0" t="n">
        <f aca="false">IF(CHOOSE(MATCH(CJ$5,$B$10:$E$10,0),$B184,$C184,$D184,$E184)*CJ$6+CJ184*CJ$7&lt;CJ$2,CJ$3*CJ$4,0)</f>
        <v>0</v>
      </c>
      <c r="GD184" s="0" t="n">
        <f aca="false">IF(CHOOSE(MATCH(CK$5,$B$10:$E$10,0),$B184,$C184,$D184,$E184)*CK$6+CK184*CK$7&lt;CK$2,CK$3*CK$4,0)</f>
        <v>0</v>
      </c>
      <c r="GE184" s="0" t="n">
        <f aca="false">IF(CHOOSE(MATCH(CL$5,$B$10:$E$10,0),$B184,$C184,$D184,$E184)*CL$6+CL184*CL$7&lt;CL$2,CL$3*CL$4,0)</f>
        <v>0</v>
      </c>
      <c r="GF184" s="0" t="n">
        <f aca="false">IF(CHOOSE(MATCH(CM$5,$B$10:$E$10,0),$B184,$C184,$D184,$E184)*CM$6+CM184*CM$7&lt;CM$2,CM$3*CM$4,0)</f>
        <v>0</v>
      </c>
      <c r="GG184" s="0" t="n">
        <f aca="false">IF(CHOOSE(MATCH(CN$5,$B$10:$E$10,0),$B184,$C184,$D184,$E184)*CN$6+CN184*CN$7&lt;CN$2,CN$3*CN$4,0)</f>
        <v>0</v>
      </c>
      <c r="GH184" s="0" t="n">
        <f aca="false">IF(CHOOSE(MATCH(CO$5,$B$10:$E$10,0),$B184,$C184,$D184,$E184)*CO$6+CO184*CO$7&lt;CO$2,CO$3*CO$4,0)</f>
        <v>0</v>
      </c>
      <c r="GI184" s="0" t="n">
        <f aca="false">IF(CHOOSE(MATCH(CP$5,$B$10:$E$10,0),$B184,$C184,$D184,$E184)*CP$6+CP184*CP$7&lt;CP$2,CP$3*CP$4,0)</f>
        <v>0</v>
      </c>
      <c r="GJ184" s="0" t="n">
        <f aca="false">IF(CHOOSE(MATCH(CQ$5,$B$10:$E$10,0),$B184,$C184,$D184,$E184)*CQ$6+CQ184*CQ$7&lt;CQ$2,CQ$3*CQ$4,0)</f>
        <v>0</v>
      </c>
      <c r="GK184" s="0" t="n">
        <f aca="false">IF(CHOOSE(MATCH(CR$5,$B$10:$E$10,0),$B184,$C184,$D184,$E184)*CR$6+CR184*CR$7&lt;CR$2,CR$3*CR$4,0)</f>
        <v>0</v>
      </c>
      <c r="GL184" s="0" t="n">
        <f aca="false">IF(CHOOSE(MATCH(CS$5,$B$10:$E$10,0),$B184,$C184,$D184,$E184)*CS$6+CS184*CS$7&lt;CS$2,CS$3*CS$4,0)</f>
        <v>0</v>
      </c>
      <c r="GM184" s="0" t="n">
        <f aca="false">IF(CHOOSE(MATCH(CT$5,$B$10:$E$10,0),$B184,$C184,$D184,$E184)*CT$6+CT184*CT$7&lt;CT$2,CT$3*CT$4,0)</f>
        <v>0</v>
      </c>
      <c r="GN184" s="0" t="n">
        <f aca="false">IF(CHOOSE(MATCH(CU$5,$B$10:$E$10,0),$B184,$C184,$D184,$E184)*CU$6+CU184*CU$7&lt;CU$2,CU$3*CU$4,0)</f>
        <v>0</v>
      </c>
      <c r="GO184" s="0" t="n">
        <f aca="false">IF(CHOOSE(MATCH(CV$5,$B$10:$E$10,0),$B184,$C184,$D184,$E184)*CV$6+CV184*CV$7&lt;CV$2,CV$3*CV$4,0)</f>
        <v>0</v>
      </c>
      <c r="GP184" s="0" t="n">
        <f aca="false">IF(CHOOSE(MATCH(CW$5,$B$10:$E$10,0),$B184,$C184,$D184,$E184)*CW$6+CW184*CW$7&lt;CW$2,CW$3*CW$4,0)</f>
        <v>0</v>
      </c>
      <c r="GQ184" s="0" t="n">
        <f aca="false">IF(CHOOSE(MATCH(CX$5,$B$10:$E$10,0),$B184,$C184,$D184,$E184)*CX$6+CX184*CX$7&lt;CX$2,CX$3*CX$4,0)</f>
        <v>0</v>
      </c>
      <c r="GS184" s="0" t="n">
        <f aca="false">SUM(CZ184:GQ184)</f>
        <v>12.5</v>
      </c>
      <c r="GT184" s="0" t="n">
        <f aca="false">IF(GS184&gt;$GS$6,1,0)</f>
        <v>0</v>
      </c>
    </row>
    <row r="185" customFormat="false" ht="14" hidden="false" customHeight="false" outlineLevel="0" collapsed="false">
      <c r="A185" s="0" t="n">
        <v>175</v>
      </c>
      <c r="B185" s="0" t="n">
        <v>1.87324897088372</v>
      </c>
      <c r="C185" s="0" t="n">
        <v>0.644772293764232</v>
      </c>
      <c r="D185" s="0" t="n">
        <v>0.955725293327821</v>
      </c>
      <c r="E185" s="0" t="n">
        <v>1.06260295131491</v>
      </c>
      <c r="G185" s="0" t="n">
        <v>2.37694621318951</v>
      </c>
      <c r="H185" s="0" t="n">
        <v>-1.1562815416255</v>
      </c>
      <c r="I185" s="0" t="n">
        <v>0.693119091010885</v>
      </c>
      <c r="J185" s="0" t="n">
        <v>-0.276387481790152</v>
      </c>
      <c r="K185" s="0" t="n">
        <v>0.0727754922991153</v>
      </c>
      <c r="L185" s="0" t="n">
        <v>0.17620436665311</v>
      </c>
      <c r="M185" s="0" t="n">
        <v>0.943293798627565</v>
      </c>
      <c r="N185" s="0" t="n">
        <v>-0.899667611520272</v>
      </c>
      <c r="O185" s="0" t="n">
        <v>-0.202841192731285</v>
      </c>
      <c r="P185" s="0" t="n">
        <v>-0.786676537245512</v>
      </c>
      <c r="Q185" s="0" t="n">
        <v>0.140182692121016</v>
      </c>
      <c r="R185" s="0" t="n">
        <v>-1.06594825410866</v>
      </c>
      <c r="S185" s="0" t="n">
        <v>0.470469103674986</v>
      </c>
      <c r="T185" s="0" t="n">
        <v>-0.526604253536789</v>
      </c>
      <c r="U185" s="0" t="n">
        <v>1.04962055047508</v>
      </c>
      <c r="V185" s="0" t="n">
        <v>-1.00755187304458</v>
      </c>
      <c r="W185" s="0" t="n">
        <v>-0.592001470067771</v>
      </c>
      <c r="X185" s="0" t="n">
        <v>0.101957766673877</v>
      </c>
      <c r="Y185" s="0" t="n">
        <v>-0.762308900448261</v>
      </c>
      <c r="Z185" s="0" t="n">
        <v>-0.771651684772223</v>
      </c>
      <c r="AA185" s="0" t="n">
        <v>-0.831569195725024</v>
      </c>
      <c r="AB185" s="0" t="n">
        <v>0.0271222688752459</v>
      </c>
      <c r="AC185" s="0" t="n">
        <v>0.776501565269427</v>
      </c>
      <c r="AD185" s="0" t="n">
        <v>3.4010736271739</v>
      </c>
      <c r="AE185" s="0" t="n">
        <v>1.3853036762157</v>
      </c>
      <c r="AF185" s="0" t="n">
        <v>1.78112259163754</v>
      </c>
      <c r="AG185" s="0" t="n">
        <v>-0.285539272226743</v>
      </c>
      <c r="AH185" s="0" t="n">
        <v>-1.52596840052865</v>
      </c>
      <c r="AI185" s="0" t="n">
        <v>0.751206243876368</v>
      </c>
      <c r="AJ185" s="0" t="n">
        <v>-1.01277692010626</v>
      </c>
      <c r="AK185" s="0" t="n">
        <v>0.8214510671678</v>
      </c>
      <c r="AL185" s="0" t="n">
        <v>-1.55708676174982</v>
      </c>
      <c r="AM185" s="0" t="n">
        <v>0.291760215986869</v>
      </c>
      <c r="AN185" s="0" t="n">
        <v>0.546569935977459</v>
      </c>
      <c r="AO185" s="0" t="n">
        <v>-0.775055468693608</v>
      </c>
      <c r="AP185" s="0" t="n">
        <v>0.31161562219495</v>
      </c>
      <c r="AQ185" s="0" t="n">
        <v>-0.933196133701131</v>
      </c>
      <c r="AR185" s="0" t="n">
        <v>-2.96873622573912</v>
      </c>
      <c r="AS185" s="0" t="n">
        <v>-0.678985543345334</v>
      </c>
      <c r="AT185" s="0" t="n">
        <v>-0.560748958378099</v>
      </c>
      <c r="AU185" s="0" t="n">
        <v>-0.0988052306638565</v>
      </c>
      <c r="AV185" s="0" t="n">
        <v>0.468760390504031</v>
      </c>
      <c r="AW185" s="0" t="n">
        <v>-0.0581326276005711</v>
      </c>
      <c r="AX185" s="0" t="n">
        <v>-0.838942924019648</v>
      </c>
      <c r="AY185" s="0" t="n">
        <v>0.672354190101032</v>
      </c>
      <c r="AZ185" s="0" t="n">
        <v>-0.636157437838847</v>
      </c>
      <c r="BA185" s="0" t="n">
        <v>0.798615928943036</v>
      </c>
      <c r="BB185" s="0" t="n">
        <v>1.26175336845336</v>
      </c>
      <c r="BC185" s="0" t="n">
        <v>-0.304956984109594</v>
      </c>
      <c r="BD185" s="0" t="n">
        <v>-0.240554527408676</v>
      </c>
      <c r="BE185" s="0" t="n">
        <v>0.483497615277884</v>
      </c>
      <c r="BF185" s="0" t="n">
        <v>1.48096660268493</v>
      </c>
      <c r="BG185" s="0" t="n">
        <v>2.02817318495363</v>
      </c>
      <c r="BH185" s="0" t="n">
        <v>1.04419314084225</v>
      </c>
      <c r="BI185" s="0" t="n">
        <v>0.204169054995873</v>
      </c>
      <c r="BJ185" s="0" t="n">
        <v>0.382063944925903</v>
      </c>
      <c r="BK185" s="0" t="n">
        <v>-0.587267550145043</v>
      </c>
      <c r="BL185" s="0" t="n">
        <v>0.231901822189684</v>
      </c>
      <c r="BM185" s="0" t="n">
        <v>-0.15812929632375</v>
      </c>
      <c r="BN185" s="0" t="n">
        <v>1.12361249193782</v>
      </c>
      <c r="BO185" s="0" t="n">
        <v>-0.857689883559942</v>
      </c>
      <c r="BP185" s="0" t="n">
        <v>-0.636437107459642</v>
      </c>
      <c r="BQ185" s="0" t="n">
        <v>0.484615156892687</v>
      </c>
      <c r="BR185" s="0" t="n">
        <v>0.723098310118075</v>
      </c>
      <c r="BS185" s="0" t="n">
        <v>-0.496090706292307</v>
      </c>
      <c r="BT185" s="0" t="n">
        <v>-0.443886847278918</v>
      </c>
      <c r="BU185" s="0" t="n">
        <v>0.897834979696199</v>
      </c>
      <c r="BV185" s="0" t="n">
        <v>0.589905084780185</v>
      </c>
      <c r="BW185" s="0" t="n">
        <v>-0.220992433241918</v>
      </c>
      <c r="BX185" s="0" t="n">
        <v>-1.48487288242904</v>
      </c>
      <c r="BY185" s="0" t="n">
        <v>0.095731138571864</v>
      </c>
      <c r="BZ185" s="0" t="n">
        <v>-0.100266106528579</v>
      </c>
      <c r="CA185" s="0" t="n">
        <v>-0.605729155722656</v>
      </c>
      <c r="CB185" s="0" t="n">
        <v>1.2673694982368</v>
      </c>
      <c r="CC185" s="0" t="n">
        <v>1.61775005835807</v>
      </c>
      <c r="CD185" s="0" t="n">
        <v>-0.875618297868641</v>
      </c>
      <c r="CE185" s="0" t="n">
        <v>-0.581912900088355</v>
      </c>
      <c r="CF185" s="0" t="n">
        <v>-1.57191607286222</v>
      </c>
      <c r="CG185" s="0" t="n">
        <v>0.15750856618979</v>
      </c>
      <c r="CH185" s="0" t="n">
        <v>-1.27062094179564</v>
      </c>
      <c r="CI185" s="0" t="n">
        <v>-1.14074737211922</v>
      </c>
      <c r="CJ185" s="0" t="n">
        <v>-0.786990312917624</v>
      </c>
      <c r="CK185" s="0" t="n">
        <v>0.463047626908519</v>
      </c>
      <c r="CL185" s="0" t="n">
        <v>1.58682269102428</v>
      </c>
      <c r="CM185" s="0" t="n">
        <v>-0.957231804932235</v>
      </c>
      <c r="CN185" s="0" t="n">
        <v>2.09542122320272</v>
      </c>
      <c r="CO185" s="0" t="n">
        <v>1.36192056743312</v>
      </c>
      <c r="CP185" s="0" t="n">
        <v>2.91649485006928</v>
      </c>
      <c r="CQ185" s="0" t="n">
        <v>0.365820369552239</v>
      </c>
      <c r="CR185" s="0" t="n">
        <v>1.2941200111527</v>
      </c>
      <c r="CS185" s="0" t="n">
        <v>-0.320058006764157</v>
      </c>
      <c r="CT185" s="0" t="n">
        <v>-0.781890321377432</v>
      </c>
      <c r="CU185" s="0" t="n">
        <v>-0.314427097691805</v>
      </c>
      <c r="CV185" s="0" t="n">
        <v>1.52990196511382</v>
      </c>
      <c r="CW185" s="0" t="n">
        <v>-0.422126049670624</v>
      </c>
      <c r="CX185" s="0" t="n">
        <v>0.862116849020822</v>
      </c>
      <c r="CZ185" s="0" t="n">
        <f aca="false">IF(CHOOSE(MATCH(G$5,$B$10:$E$10,0),$B185,$C185,$D185,$E185)*G$6+G185*G$7&lt;G$2,G$3*G$4,0)</f>
        <v>0</v>
      </c>
      <c r="DA185" s="0" t="n">
        <f aca="false">IF(CHOOSE(MATCH(H$5,$B$10:$E$10,0),$B185,$C185,$D185,$E185)*H$6+H185*H$7&lt;H$2,H$3*H$4,0)</f>
        <v>0</v>
      </c>
      <c r="DB185" s="0" t="n">
        <f aca="false">IF(CHOOSE(MATCH(I$5,$B$10:$E$10,0),$B185,$C185,$D185,$E185)*I$6+I185*I$7&lt;I$2,I$3*I$4,0)</f>
        <v>0</v>
      </c>
      <c r="DC185" s="0" t="n">
        <f aca="false">IF(CHOOSE(MATCH(J$5,$B$10:$E$10,0),$B185,$C185,$D185,$E185)*J$6+J185*J$7&lt;J$2,J$3*J$4,0)</f>
        <v>0</v>
      </c>
      <c r="DD185" s="0" t="n">
        <f aca="false">IF(CHOOSE(MATCH(K$5,$B$10:$E$10,0),$B185,$C185,$D185,$E185)*K$6+K185*K$7&lt;K$2,K$3*K$4,0)</f>
        <v>0</v>
      </c>
      <c r="DE185" s="0" t="n">
        <f aca="false">IF(CHOOSE(MATCH(L$5,$B$10:$E$10,0),$B185,$C185,$D185,$E185)*L$6+L185*L$7&lt;L$2,L$3*L$4,0)</f>
        <v>0</v>
      </c>
      <c r="DF185" s="0" t="n">
        <f aca="false">IF(CHOOSE(MATCH(M$5,$B$10:$E$10,0),$B185,$C185,$D185,$E185)*M$6+M185*M$7&lt;M$2,M$3*M$4,0)</f>
        <v>0</v>
      </c>
      <c r="DG185" s="0" t="n">
        <f aca="false">IF(CHOOSE(MATCH(N$5,$B$10:$E$10,0),$B185,$C185,$D185,$E185)*N$6+N185*N$7&lt;N$2,N$3*N$4,0)</f>
        <v>0</v>
      </c>
      <c r="DH185" s="0" t="n">
        <f aca="false">IF(CHOOSE(MATCH(O$5,$B$10:$E$10,0),$B185,$C185,$D185,$E185)*O$6+O185*O$7&lt;O$2,O$3*O$4,0)</f>
        <v>0</v>
      </c>
      <c r="DI185" s="0" t="n">
        <f aca="false">IF(CHOOSE(MATCH(P$5,$B$10:$E$10,0),$B185,$C185,$D185,$E185)*P$6+P185*P$7&lt;P$2,P$3*P$4,0)</f>
        <v>0</v>
      </c>
      <c r="DJ185" s="0" t="n">
        <f aca="false">IF(CHOOSE(MATCH(Q$5,$B$10:$E$10,0),$B185,$C185,$D185,$E185)*Q$6+Q185*Q$7&lt;Q$2,Q$3*Q$4,0)</f>
        <v>0</v>
      </c>
      <c r="DK185" s="0" t="n">
        <f aca="false">IF(CHOOSE(MATCH(R$5,$B$10:$E$10,0),$B185,$C185,$D185,$E185)*R$6+R185*R$7&lt;R$2,R$3*R$4,0)</f>
        <v>0</v>
      </c>
      <c r="DL185" s="0" t="n">
        <f aca="false">IF(CHOOSE(MATCH(S$5,$B$10:$E$10,0),$B185,$C185,$D185,$E185)*S$6+S185*S$7&lt;S$2,S$3*S$4,0)</f>
        <v>0</v>
      </c>
      <c r="DM185" s="0" t="n">
        <f aca="false">IF(CHOOSE(MATCH(T$5,$B$10:$E$10,0),$B185,$C185,$D185,$E185)*T$6+T185*T$7&lt;T$2,T$3*T$4,0)</f>
        <v>0</v>
      </c>
      <c r="DN185" s="0" t="n">
        <f aca="false">IF(CHOOSE(MATCH(U$5,$B$10:$E$10,0),$B185,$C185,$D185,$E185)*U$6+U185*U$7&lt;U$2,U$3*U$4,0)</f>
        <v>0</v>
      </c>
      <c r="DO185" s="0" t="n">
        <f aca="false">IF(CHOOSE(MATCH(V$5,$B$10:$E$10,0),$B185,$C185,$D185,$E185)*V$6+V185*V$7&lt;V$2,V$3*V$4,0)</f>
        <v>0</v>
      </c>
      <c r="DP185" s="0" t="n">
        <f aca="false">IF(CHOOSE(MATCH(W$5,$B$10:$E$10,0),$B185,$C185,$D185,$E185)*W$6+W185*W$7&lt;W$2,W$3*W$4,0)</f>
        <v>0</v>
      </c>
      <c r="DQ185" s="0" t="n">
        <f aca="false">IF(CHOOSE(MATCH(X$5,$B$10:$E$10,0),$B185,$C185,$D185,$E185)*X$6+X185*X$7&lt;X$2,X$3*X$4,0)</f>
        <v>0</v>
      </c>
      <c r="DR185" s="0" t="n">
        <f aca="false">IF(CHOOSE(MATCH(Y$5,$B$10:$E$10,0),$B185,$C185,$D185,$E185)*Y$6+Y185*Y$7&lt;Y$2,Y$3*Y$4,0)</f>
        <v>0</v>
      </c>
      <c r="DS185" s="0" t="n">
        <f aca="false">IF(CHOOSE(MATCH(Z$5,$B$10:$E$10,0),$B185,$C185,$D185,$E185)*Z$6+Z185*Z$7&lt;Z$2,Z$3*Z$4,0)</f>
        <v>0</v>
      </c>
      <c r="DT185" s="0" t="n">
        <f aca="false">IF(CHOOSE(MATCH(AA$5,$B$10:$E$10,0),$B185,$C185,$D185,$E185)*AA$6+AA185*AA$7&lt;AA$2,AA$3*AA$4,0)</f>
        <v>0</v>
      </c>
      <c r="DU185" s="0" t="n">
        <f aca="false">IF(CHOOSE(MATCH(AB$5,$B$10:$E$10,0),$B185,$C185,$D185,$E185)*AB$6+AB185*AB$7&lt;AB$2,AB$3*AB$4,0)</f>
        <v>0</v>
      </c>
      <c r="DV185" s="0" t="n">
        <f aca="false">IF(CHOOSE(MATCH(AC$5,$B$10:$E$10,0),$B185,$C185,$D185,$E185)*AC$6+AC185*AC$7&lt;AC$2,AC$3*AC$4,0)</f>
        <v>0</v>
      </c>
      <c r="DW185" s="0" t="n">
        <f aca="false">IF(CHOOSE(MATCH(AD$5,$B$10:$E$10,0),$B185,$C185,$D185,$E185)*AD$6+AD185*AD$7&lt;AD$2,AD$3*AD$4,0)</f>
        <v>0</v>
      </c>
      <c r="DX185" s="0" t="n">
        <f aca="false">IF(CHOOSE(MATCH(AE$5,$B$10:$E$10,0),$B185,$C185,$D185,$E185)*AE$6+AE185*AE$7&lt;AE$2,AE$3*AE$4,0)</f>
        <v>0</v>
      </c>
      <c r="DY185" s="0" t="n">
        <f aca="false">IF(CHOOSE(MATCH(AF$5,$B$10:$E$10,0),$B185,$C185,$D185,$E185)*AF$6+AF185*AF$7&lt;AF$2,AF$3*AF$4,0)</f>
        <v>0</v>
      </c>
      <c r="DZ185" s="0" t="n">
        <f aca="false">IF(CHOOSE(MATCH(AG$5,$B$10:$E$10,0),$B185,$C185,$D185,$E185)*AG$6+AG185*AG$7&lt;AG$2,AG$3*AG$4,0)</f>
        <v>0</v>
      </c>
      <c r="EA185" s="0" t="n">
        <f aca="false">IF(CHOOSE(MATCH(AH$5,$B$10:$E$10,0),$B185,$C185,$D185,$E185)*AH$6+AH185*AH$7&lt;AH$2,AH$3*AH$4,0)</f>
        <v>0</v>
      </c>
      <c r="EB185" s="0" t="n">
        <f aca="false">IF(CHOOSE(MATCH(AI$5,$B$10:$E$10,0),$B185,$C185,$D185,$E185)*AI$6+AI185*AI$7&lt;AI$2,AI$3*AI$4,0)</f>
        <v>0</v>
      </c>
      <c r="EC185" s="0" t="n">
        <f aca="false">IF(CHOOSE(MATCH(AJ$5,$B$10:$E$10,0),$B185,$C185,$D185,$E185)*AJ$6+AJ185*AJ$7&lt;AJ$2,AJ$3*AJ$4,0)</f>
        <v>0</v>
      </c>
      <c r="ED185" s="0" t="n">
        <f aca="false">IF(CHOOSE(MATCH(AK$5,$B$10:$E$10,0),$B185,$C185,$D185,$E185)*AK$6+AK185*AK$7&lt;AK$2,AK$3*AK$4,0)</f>
        <v>0</v>
      </c>
      <c r="EE185" s="0" t="n">
        <f aca="false">IF(CHOOSE(MATCH(AL$5,$B$10:$E$10,0),$B185,$C185,$D185,$E185)*AL$6+AL185*AL$7&lt;AL$2,AL$3*AL$4,0)</f>
        <v>0</v>
      </c>
      <c r="EF185" s="0" t="n">
        <f aca="false">IF(CHOOSE(MATCH(AM$5,$B$10:$E$10,0),$B185,$C185,$D185,$E185)*AM$6+AM185*AM$7&lt;AM$2,AM$3*AM$4,0)</f>
        <v>0</v>
      </c>
      <c r="EG185" s="0" t="n">
        <f aca="false">IF(CHOOSE(MATCH(AN$5,$B$10:$E$10,0),$B185,$C185,$D185,$E185)*AN$6+AN185*AN$7&lt;AN$2,AN$3*AN$4,0)</f>
        <v>0</v>
      </c>
      <c r="EH185" s="0" t="n">
        <f aca="false">IF(CHOOSE(MATCH(AO$5,$B$10:$E$10,0),$B185,$C185,$D185,$E185)*AO$6+AO185*AO$7&lt;AO$2,AO$3*AO$4,0)</f>
        <v>0</v>
      </c>
      <c r="EI185" s="0" t="n">
        <f aca="false">IF(CHOOSE(MATCH(AP$5,$B$10:$E$10,0),$B185,$C185,$D185,$E185)*AP$6+AP185*AP$7&lt;AP$2,AP$3*AP$4,0)</f>
        <v>0</v>
      </c>
      <c r="EJ185" s="0" t="n">
        <f aca="false">IF(CHOOSE(MATCH(AQ$5,$B$10:$E$10,0),$B185,$C185,$D185,$E185)*AQ$6+AQ185*AQ$7&lt;AQ$2,AQ$3*AQ$4,0)</f>
        <v>0</v>
      </c>
      <c r="EK185" s="0" t="n">
        <f aca="false">IF(CHOOSE(MATCH(AR$5,$B$10:$E$10,0),$B185,$C185,$D185,$E185)*AR$6+AR185*AR$7&lt;AR$2,AR$3*AR$4,0)</f>
        <v>0</v>
      </c>
      <c r="EL185" s="0" t="n">
        <f aca="false">IF(CHOOSE(MATCH(AS$5,$B$10:$E$10,0),$B185,$C185,$D185,$E185)*AS$6+AS185*AS$7&lt;AS$2,AS$3*AS$4,0)</f>
        <v>0</v>
      </c>
      <c r="EM185" s="0" t="n">
        <f aca="false">IF(CHOOSE(MATCH(AT$5,$B$10:$E$10,0),$B185,$C185,$D185,$E185)*AT$6+AT185*AT$7&lt;AT$2,AT$3*AT$4,0)</f>
        <v>0</v>
      </c>
      <c r="EN185" s="0" t="n">
        <f aca="false">IF(CHOOSE(MATCH(AU$5,$B$10:$E$10,0),$B185,$C185,$D185,$E185)*AU$6+AU185*AU$7&lt;AU$2,AU$3*AU$4,0)</f>
        <v>0</v>
      </c>
      <c r="EO185" s="0" t="n">
        <f aca="false">IF(CHOOSE(MATCH(AV$5,$B$10:$E$10,0),$B185,$C185,$D185,$E185)*AV$6+AV185*AV$7&lt;AV$2,AV$3*AV$4,0)</f>
        <v>0</v>
      </c>
      <c r="EP185" s="0" t="n">
        <f aca="false">IF(CHOOSE(MATCH(AW$5,$B$10:$E$10,0),$B185,$C185,$D185,$E185)*AW$6+AW185*AW$7&lt;AW$2,AW$3*AW$4,0)</f>
        <v>0</v>
      </c>
      <c r="EQ185" s="0" t="n">
        <f aca="false">IF(CHOOSE(MATCH(AX$5,$B$10:$E$10,0),$B185,$C185,$D185,$E185)*AX$6+AX185*AX$7&lt;AX$2,AX$3*AX$4,0)</f>
        <v>0</v>
      </c>
      <c r="ER185" s="0" t="n">
        <f aca="false">IF(CHOOSE(MATCH(AY$5,$B$10:$E$10,0),$B185,$C185,$D185,$E185)*AY$6+AY185*AY$7&lt;AY$2,AY$3*AY$4,0)</f>
        <v>0</v>
      </c>
      <c r="ES185" s="0" t="n">
        <f aca="false">IF(CHOOSE(MATCH(AZ$5,$B$10:$E$10,0),$B185,$C185,$D185,$E185)*AZ$6+AZ185*AZ$7&lt;AZ$2,AZ$3*AZ$4,0)</f>
        <v>0</v>
      </c>
      <c r="ET185" s="0" t="n">
        <f aca="false">IF(CHOOSE(MATCH(BA$5,$B$10:$E$10,0),$B185,$C185,$D185,$E185)*BA$6+BA185*BA$7&lt;BA$2,BA$3*BA$4,0)</f>
        <v>0</v>
      </c>
      <c r="EU185" s="0" t="n">
        <f aca="false">IF(CHOOSE(MATCH(BB$5,$B$10:$E$10,0),$B185,$C185,$D185,$E185)*BB$6+BB185*BB$7&lt;BB$2,BB$3*BB$4,0)</f>
        <v>0</v>
      </c>
      <c r="EV185" s="0" t="n">
        <f aca="false">IF(CHOOSE(MATCH(BC$5,$B$10:$E$10,0),$B185,$C185,$D185,$E185)*BC$6+BC185*BC$7&lt;BC$2,BC$3*BC$4,0)</f>
        <v>0</v>
      </c>
      <c r="EW185" s="0" t="n">
        <f aca="false">IF(CHOOSE(MATCH(BD$5,$B$10:$E$10,0),$B185,$C185,$D185,$E185)*BD$6+BD185*BD$7&lt;BD$2,BD$3*BD$4,0)</f>
        <v>0</v>
      </c>
      <c r="EX185" s="0" t="n">
        <f aca="false">IF(CHOOSE(MATCH(BE$5,$B$10:$E$10,0),$B185,$C185,$D185,$E185)*BE$6+BE185*BE$7&lt;BE$2,BE$3*BE$4,0)</f>
        <v>0</v>
      </c>
      <c r="EY185" s="0" t="n">
        <f aca="false">IF(CHOOSE(MATCH(BF$5,$B$10:$E$10,0),$B185,$C185,$D185,$E185)*BF$6+BF185*BF$7&lt;BF$2,BF$3*BF$4,0)</f>
        <v>0</v>
      </c>
      <c r="EZ185" s="0" t="n">
        <f aca="false">IF(CHOOSE(MATCH(BG$5,$B$10:$E$10,0),$B185,$C185,$D185,$E185)*BG$6+BG185*BG$7&lt;BG$2,BG$3*BG$4,0)</f>
        <v>0</v>
      </c>
      <c r="FA185" s="0" t="n">
        <f aca="false">IF(CHOOSE(MATCH(BH$5,$B$10:$E$10,0),$B185,$C185,$D185,$E185)*BH$6+BH185*BH$7&lt;BH$2,BH$3*BH$4,0)</f>
        <v>0</v>
      </c>
      <c r="FB185" s="0" t="n">
        <f aca="false">IF(CHOOSE(MATCH(BI$5,$B$10:$E$10,0),$B185,$C185,$D185,$E185)*BI$6+BI185*BI$7&lt;BI$2,BI$3*BI$4,0)</f>
        <v>0</v>
      </c>
      <c r="FC185" s="0" t="n">
        <f aca="false">IF(CHOOSE(MATCH(BJ$5,$B$10:$E$10,0),$B185,$C185,$D185,$E185)*BJ$6+BJ185*BJ$7&lt;BJ$2,BJ$3*BJ$4,0)</f>
        <v>0</v>
      </c>
      <c r="FD185" s="0" t="n">
        <f aca="false">IF(CHOOSE(MATCH(BK$5,$B$10:$E$10,0),$B185,$C185,$D185,$E185)*BK$6+BK185*BK$7&lt;BK$2,BK$3*BK$4,0)</f>
        <v>0</v>
      </c>
      <c r="FE185" s="0" t="n">
        <f aca="false">IF(CHOOSE(MATCH(BL$5,$B$10:$E$10,0),$B185,$C185,$D185,$E185)*BL$6+BL185*BL$7&lt;BL$2,BL$3*BL$4,0)</f>
        <v>0</v>
      </c>
      <c r="FF185" s="0" t="n">
        <f aca="false">IF(CHOOSE(MATCH(BM$5,$B$10:$E$10,0),$B185,$C185,$D185,$E185)*BM$6+BM185*BM$7&lt;BM$2,BM$3*BM$4,0)</f>
        <v>0</v>
      </c>
      <c r="FG185" s="0" t="n">
        <f aca="false">IF(CHOOSE(MATCH(BN$5,$B$10:$E$10,0),$B185,$C185,$D185,$E185)*BN$6+BN185*BN$7&lt;BN$2,BN$3*BN$4,0)</f>
        <v>0</v>
      </c>
      <c r="FH185" s="0" t="n">
        <f aca="false">IF(CHOOSE(MATCH(BO$5,$B$10:$E$10,0),$B185,$C185,$D185,$E185)*BO$6+BO185*BO$7&lt;BO$2,BO$3*BO$4,0)</f>
        <v>0</v>
      </c>
      <c r="FI185" s="0" t="n">
        <f aca="false">IF(CHOOSE(MATCH(BP$5,$B$10:$E$10,0),$B185,$C185,$D185,$E185)*BP$6+BP185*BP$7&lt;BP$2,BP$3*BP$4,0)</f>
        <v>0</v>
      </c>
      <c r="FJ185" s="0" t="n">
        <f aca="false">IF(CHOOSE(MATCH(BQ$5,$B$10:$E$10,0),$B185,$C185,$D185,$E185)*BQ$6+BQ185*BQ$7&lt;BQ$2,BQ$3*BQ$4,0)</f>
        <v>0</v>
      </c>
      <c r="FK185" s="0" t="n">
        <f aca="false">IF(CHOOSE(MATCH(BR$5,$B$10:$E$10,0),$B185,$C185,$D185,$E185)*BR$6+BR185*BR$7&lt;BR$2,BR$3*BR$4,0)</f>
        <v>0</v>
      </c>
      <c r="FL185" s="0" t="n">
        <f aca="false">IF(CHOOSE(MATCH(BS$5,$B$10:$E$10,0),$B185,$C185,$D185,$E185)*BS$6+BS185*BS$7&lt;BS$2,BS$3*BS$4,0)</f>
        <v>0</v>
      </c>
      <c r="FM185" s="0" t="n">
        <f aca="false">IF(CHOOSE(MATCH(BT$5,$B$10:$E$10,0),$B185,$C185,$D185,$E185)*BT$6+BT185*BT$7&lt;BT$2,BT$3*BT$4,0)</f>
        <v>0</v>
      </c>
      <c r="FN185" s="0" t="n">
        <f aca="false">IF(CHOOSE(MATCH(BU$5,$B$10:$E$10,0),$B185,$C185,$D185,$E185)*BU$6+BU185*BU$7&lt;BU$2,BU$3*BU$4,0)</f>
        <v>0</v>
      </c>
      <c r="FO185" s="0" t="n">
        <f aca="false">IF(CHOOSE(MATCH(BV$5,$B$10:$E$10,0),$B185,$C185,$D185,$E185)*BV$6+BV185*BV$7&lt;BV$2,BV$3*BV$4,0)</f>
        <v>0</v>
      </c>
      <c r="FP185" s="0" t="n">
        <f aca="false">IF(CHOOSE(MATCH(BW$5,$B$10:$E$10,0),$B185,$C185,$D185,$E185)*BW$6+BW185*BW$7&lt;BW$2,BW$3*BW$4,0)</f>
        <v>0</v>
      </c>
      <c r="FQ185" s="0" t="n">
        <f aca="false">IF(CHOOSE(MATCH(BX$5,$B$10:$E$10,0),$B185,$C185,$D185,$E185)*BX$6+BX185*BX$7&lt;BX$2,BX$3*BX$4,0)</f>
        <v>0</v>
      </c>
      <c r="FR185" s="0" t="n">
        <f aca="false">IF(CHOOSE(MATCH(BY$5,$B$10:$E$10,0),$B185,$C185,$D185,$E185)*BY$6+BY185*BY$7&lt;BY$2,BY$3*BY$4,0)</f>
        <v>0</v>
      </c>
      <c r="FS185" s="0" t="n">
        <f aca="false">IF(CHOOSE(MATCH(BZ$5,$B$10:$E$10,0),$B185,$C185,$D185,$E185)*BZ$6+BZ185*BZ$7&lt;BZ$2,BZ$3*BZ$4,0)</f>
        <v>0</v>
      </c>
      <c r="FT185" s="0" t="n">
        <f aca="false">IF(CHOOSE(MATCH(CA$5,$B$10:$E$10,0),$B185,$C185,$D185,$E185)*CA$6+CA185*CA$7&lt;CA$2,CA$3*CA$4,0)</f>
        <v>0</v>
      </c>
      <c r="FU185" s="0" t="n">
        <f aca="false">IF(CHOOSE(MATCH(CB$5,$B$10:$E$10,0),$B185,$C185,$D185,$E185)*CB$6+CB185*CB$7&lt;CB$2,CB$3*CB$4,0)</f>
        <v>0</v>
      </c>
      <c r="FV185" s="0" t="n">
        <f aca="false">IF(CHOOSE(MATCH(CC$5,$B$10:$E$10,0),$B185,$C185,$D185,$E185)*CC$6+CC185*CC$7&lt;CC$2,CC$3*CC$4,0)</f>
        <v>0</v>
      </c>
      <c r="FW185" s="0" t="n">
        <f aca="false">IF(CHOOSE(MATCH(CD$5,$B$10:$E$10,0),$B185,$C185,$D185,$E185)*CD$6+CD185*CD$7&lt;CD$2,CD$3*CD$4,0)</f>
        <v>0</v>
      </c>
      <c r="FX185" s="0" t="n">
        <f aca="false">IF(CHOOSE(MATCH(CE$5,$B$10:$E$10,0),$B185,$C185,$D185,$E185)*CE$6+CE185*CE$7&lt;CE$2,CE$3*CE$4,0)</f>
        <v>0</v>
      </c>
      <c r="FY185" s="0" t="n">
        <f aca="false">IF(CHOOSE(MATCH(CF$5,$B$10:$E$10,0),$B185,$C185,$D185,$E185)*CF$6+CF185*CF$7&lt;CF$2,CF$3*CF$4,0)</f>
        <v>0</v>
      </c>
      <c r="FZ185" s="0" t="n">
        <f aca="false">IF(CHOOSE(MATCH(CG$5,$B$10:$E$10,0),$B185,$C185,$D185,$E185)*CG$6+CG185*CG$7&lt;CG$2,CG$3*CG$4,0)</f>
        <v>0</v>
      </c>
      <c r="GA185" s="0" t="n">
        <f aca="false">IF(CHOOSE(MATCH(CH$5,$B$10:$E$10,0),$B185,$C185,$D185,$E185)*CH$6+CH185*CH$7&lt;CH$2,CH$3*CH$4,0)</f>
        <v>0</v>
      </c>
      <c r="GB185" s="0" t="n">
        <f aca="false">IF(CHOOSE(MATCH(CI$5,$B$10:$E$10,0),$B185,$C185,$D185,$E185)*CI$6+CI185*CI$7&lt;CI$2,CI$3*CI$4,0)</f>
        <v>0</v>
      </c>
      <c r="GC185" s="0" t="n">
        <f aca="false">IF(CHOOSE(MATCH(CJ$5,$B$10:$E$10,0),$B185,$C185,$D185,$E185)*CJ$6+CJ185*CJ$7&lt;CJ$2,CJ$3*CJ$4,0)</f>
        <v>0</v>
      </c>
      <c r="GD185" s="0" t="n">
        <f aca="false">IF(CHOOSE(MATCH(CK$5,$B$10:$E$10,0),$B185,$C185,$D185,$E185)*CK$6+CK185*CK$7&lt;CK$2,CK$3*CK$4,0)</f>
        <v>0</v>
      </c>
      <c r="GE185" s="0" t="n">
        <f aca="false">IF(CHOOSE(MATCH(CL$5,$B$10:$E$10,0),$B185,$C185,$D185,$E185)*CL$6+CL185*CL$7&lt;CL$2,CL$3*CL$4,0)</f>
        <v>0</v>
      </c>
      <c r="GF185" s="0" t="n">
        <f aca="false">IF(CHOOSE(MATCH(CM$5,$B$10:$E$10,0),$B185,$C185,$D185,$E185)*CM$6+CM185*CM$7&lt;CM$2,CM$3*CM$4,0)</f>
        <v>0</v>
      </c>
      <c r="GG185" s="0" t="n">
        <f aca="false">IF(CHOOSE(MATCH(CN$5,$B$10:$E$10,0),$B185,$C185,$D185,$E185)*CN$6+CN185*CN$7&lt;CN$2,CN$3*CN$4,0)</f>
        <v>0</v>
      </c>
      <c r="GH185" s="0" t="n">
        <f aca="false">IF(CHOOSE(MATCH(CO$5,$B$10:$E$10,0),$B185,$C185,$D185,$E185)*CO$6+CO185*CO$7&lt;CO$2,CO$3*CO$4,0)</f>
        <v>0</v>
      </c>
      <c r="GI185" s="0" t="n">
        <f aca="false">IF(CHOOSE(MATCH(CP$5,$B$10:$E$10,0),$B185,$C185,$D185,$E185)*CP$6+CP185*CP$7&lt;CP$2,CP$3*CP$4,0)</f>
        <v>0</v>
      </c>
      <c r="GJ185" s="0" t="n">
        <f aca="false">IF(CHOOSE(MATCH(CQ$5,$B$10:$E$10,0),$B185,$C185,$D185,$E185)*CQ$6+CQ185*CQ$7&lt;CQ$2,CQ$3*CQ$4,0)</f>
        <v>0</v>
      </c>
      <c r="GK185" s="0" t="n">
        <f aca="false">IF(CHOOSE(MATCH(CR$5,$B$10:$E$10,0),$B185,$C185,$D185,$E185)*CR$6+CR185*CR$7&lt;CR$2,CR$3*CR$4,0)</f>
        <v>0</v>
      </c>
      <c r="GL185" s="0" t="n">
        <f aca="false">IF(CHOOSE(MATCH(CS$5,$B$10:$E$10,0),$B185,$C185,$D185,$E185)*CS$6+CS185*CS$7&lt;CS$2,CS$3*CS$4,0)</f>
        <v>0</v>
      </c>
      <c r="GM185" s="0" t="n">
        <f aca="false">IF(CHOOSE(MATCH(CT$5,$B$10:$E$10,0),$B185,$C185,$D185,$E185)*CT$6+CT185*CT$7&lt;CT$2,CT$3*CT$4,0)</f>
        <v>0</v>
      </c>
      <c r="GN185" s="0" t="n">
        <f aca="false">IF(CHOOSE(MATCH(CU$5,$B$10:$E$10,0),$B185,$C185,$D185,$E185)*CU$6+CU185*CU$7&lt;CU$2,CU$3*CU$4,0)</f>
        <v>0</v>
      </c>
      <c r="GO185" s="0" t="n">
        <f aca="false">IF(CHOOSE(MATCH(CV$5,$B$10:$E$10,0),$B185,$C185,$D185,$E185)*CV$6+CV185*CV$7&lt;CV$2,CV$3*CV$4,0)</f>
        <v>0</v>
      </c>
      <c r="GP185" s="0" t="n">
        <f aca="false">IF(CHOOSE(MATCH(CW$5,$B$10:$E$10,0),$B185,$C185,$D185,$E185)*CW$6+CW185*CW$7&lt;CW$2,CW$3*CW$4,0)</f>
        <v>0</v>
      </c>
      <c r="GQ185" s="0" t="n">
        <f aca="false">IF(CHOOSE(MATCH(CX$5,$B$10:$E$10,0),$B185,$C185,$D185,$E185)*CX$6+CX185*CX$7&lt;CX$2,CX$3*CX$4,0)</f>
        <v>0</v>
      </c>
      <c r="GS185" s="0" t="n">
        <f aca="false">SUM(CZ185:GQ185)</f>
        <v>0</v>
      </c>
      <c r="GT185" s="0" t="n">
        <f aca="false">IF(GS185&gt;$GS$6,1,0)</f>
        <v>0</v>
      </c>
    </row>
    <row r="186" customFormat="false" ht="14" hidden="false" customHeight="false" outlineLevel="0" collapsed="false">
      <c r="A186" s="0" t="n">
        <v>176</v>
      </c>
      <c r="B186" s="0" t="n">
        <v>0.970967689268569</v>
      </c>
      <c r="C186" s="0" t="n">
        <v>1.4562269851639</v>
      </c>
      <c r="D186" s="0" t="n">
        <v>-0.323407361127969</v>
      </c>
      <c r="E186" s="0" t="n">
        <v>-1.20884178554845</v>
      </c>
      <c r="G186" s="0" t="n">
        <v>-0.970867404248565</v>
      </c>
      <c r="H186" s="0" t="n">
        <v>1.87013938557357</v>
      </c>
      <c r="I186" s="0" t="n">
        <v>1.02150352176977</v>
      </c>
      <c r="J186" s="0" t="n">
        <v>-1.80987626663409</v>
      </c>
      <c r="K186" s="0" t="n">
        <v>-0.1039575181494</v>
      </c>
      <c r="L186" s="0" t="n">
        <v>-0.337661276716972</v>
      </c>
      <c r="M186" s="0" t="n">
        <v>-1.00273609859869</v>
      </c>
      <c r="N186" s="0" t="n">
        <v>0.164870925800642</v>
      </c>
      <c r="O186" s="0" t="n">
        <v>0.0354646090272581</v>
      </c>
      <c r="P186" s="0" t="n">
        <v>-1.08601170722977</v>
      </c>
      <c r="Q186" s="0" t="n">
        <v>-0.249463028012542</v>
      </c>
      <c r="R186" s="0" t="n">
        <v>-1.56850546773057</v>
      </c>
      <c r="S186" s="0" t="n">
        <v>0.488490741190617</v>
      </c>
      <c r="T186" s="0" t="n">
        <v>0.513730356033193</v>
      </c>
      <c r="U186" s="0" t="n">
        <v>-0.259735770669067</v>
      </c>
      <c r="V186" s="0" t="n">
        <v>-0.34967229112226</v>
      </c>
      <c r="W186" s="0" t="n">
        <v>2.75555066764355</v>
      </c>
      <c r="X186" s="0" t="n">
        <v>0.784177700552391</v>
      </c>
      <c r="Y186" s="0" t="n">
        <v>-2.0818697521463</v>
      </c>
      <c r="Z186" s="0" t="n">
        <v>-1.58601778821321</v>
      </c>
      <c r="AA186" s="0" t="n">
        <v>0.340011183652678</v>
      </c>
      <c r="AB186" s="0" t="n">
        <v>0.189972979569575</v>
      </c>
      <c r="AC186" s="0" t="n">
        <v>-2.48375727096573</v>
      </c>
      <c r="AD186" s="0" t="n">
        <v>0.291200876745279</v>
      </c>
      <c r="AE186" s="0" t="n">
        <v>0.150309915625257</v>
      </c>
      <c r="AF186" s="0" t="n">
        <v>-0.0156444457388716</v>
      </c>
      <c r="AG186" s="0" t="n">
        <v>0.385192606700002</v>
      </c>
      <c r="AH186" s="0" t="n">
        <v>-2.54898623097688</v>
      </c>
      <c r="AI186" s="0" t="n">
        <v>1.13025180326076</v>
      </c>
      <c r="AJ186" s="0" t="n">
        <v>0.731870386516675</v>
      </c>
      <c r="AK186" s="0" t="n">
        <v>-0.73467390393489</v>
      </c>
      <c r="AL186" s="0" t="n">
        <v>1.95176653505769</v>
      </c>
      <c r="AM186" s="0" t="n">
        <v>-1.61860043590423</v>
      </c>
      <c r="AN186" s="0" t="n">
        <v>-0.617164914729074</v>
      </c>
      <c r="AO186" s="0" t="n">
        <v>0.374011506210081</v>
      </c>
      <c r="AP186" s="0" t="n">
        <v>0.88180968305096</v>
      </c>
      <c r="AQ186" s="0" t="n">
        <v>0.888032900547841</v>
      </c>
      <c r="AR186" s="0" t="n">
        <v>0.387170757676358</v>
      </c>
      <c r="AS186" s="0" t="n">
        <v>-1.27233761304524</v>
      </c>
      <c r="AT186" s="0" t="n">
        <v>1.14309614218655</v>
      </c>
      <c r="AU186" s="0" t="n">
        <v>0.323038875649218</v>
      </c>
      <c r="AV186" s="0" t="n">
        <v>-0.433778950537089</v>
      </c>
      <c r="AW186" s="0" t="n">
        <v>-0.507194499732577</v>
      </c>
      <c r="AX186" s="0" t="n">
        <v>0.401309989683796</v>
      </c>
      <c r="AY186" s="0" t="n">
        <v>0.426310862167156</v>
      </c>
      <c r="AZ186" s="0" t="n">
        <v>-0.403217654820764</v>
      </c>
      <c r="BA186" s="0" t="n">
        <v>-1.70727616932709</v>
      </c>
      <c r="BB186" s="0" t="n">
        <v>0.459133389085764</v>
      </c>
      <c r="BC186" s="0" t="n">
        <v>-0.670245299261296</v>
      </c>
      <c r="BD186" s="0" t="n">
        <v>0.190674427358317</v>
      </c>
      <c r="BE186" s="0" t="n">
        <v>0.139718849823112</v>
      </c>
      <c r="BF186" s="0" t="n">
        <v>1.9126855477225</v>
      </c>
      <c r="BG186" s="0" t="n">
        <v>0.0254385668085888</v>
      </c>
      <c r="BH186" s="0" t="n">
        <v>-0.0946556610870175</v>
      </c>
      <c r="BI186" s="0" t="n">
        <v>0.303674596580095</v>
      </c>
      <c r="BJ186" s="0" t="n">
        <v>-0.0734667082724627</v>
      </c>
      <c r="BK186" s="0" t="n">
        <v>-0.356267264578491</v>
      </c>
      <c r="BL186" s="0" t="n">
        <v>0.312418251269264</v>
      </c>
      <c r="BM186" s="0" t="n">
        <v>0.659842953609768</v>
      </c>
      <c r="BN186" s="0" t="n">
        <v>-1.76093635673169</v>
      </c>
      <c r="BO186" s="0" t="n">
        <v>0.0336274297296768</v>
      </c>
      <c r="BP186" s="0" t="n">
        <v>-0.00172121872310527</v>
      </c>
      <c r="BQ186" s="0" t="n">
        <v>-0.286415797745576</v>
      </c>
      <c r="BR186" s="0" t="n">
        <v>-0.0724685378372669</v>
      </c>
      <c r="BS186" s="0" t="n">
        <v>0.312016936732107</v>
      </c>
      <c r="BT186" s="0" t="n">
        <v>0.0544559952686541</v>
      </c>
      <c r="BU186" s="0" t="n">
        <v>0.196207565750228</v>
      </c>
      <c r="BV186" s="0" t="n">
        <v>-0.81866573964362</v>
      </c>
      <c r="BW186" s="0" t="n">
        <v>-0.657278178550769</v>
      </c>
      <c r="BX186" s="0" t="n">
        <v>0.938055109145353</v>
      </c>
      <c r="BY186" s="0" t="n">
        <v>1.24630332720699</v>
      </c>
      <c r="BZ186" s="0" t="n">
        <v>-1.55426732817432</v>
      </c>
      <c r="CA186" s="0" t="n">
        <v>0.96171788754873</v>
      </c>
      <c r="CB186" s="0" t="n">
        <v>-1.5375871953438</v>
      </c>
      <c r="CC186" s="0" t="n">
        <v>-1.00298848337843</v>
      </c>
      <c r="CD186" s="0" t="n">
        <v>0.646964508632664</v>
      </c>
      <c r="CE186" s="0" t="n">
        <v>-0.880907009559451</v>
      </c>
      <c r="CF186" s="0" t="n">
        <v>-0.462537173007149</v>
      </c>
      <c r="CG186" s="0" t="n">
        <v>0.785947804615717</v>
      </c>
      <c r="CH186" s="0" t="n">
        <v>-0.137247297971044</v>
      </c>
      <c r="CI186" s="0" t="n">
        <v>1.49228526424849</v>
      </c>
      <c r="CJ186" s="0" t="n">
        <v>0.568554696656065</v>
      </c>
      <c r="CK186" s="0" t="n">
        <v>-0.957836618908914</v>
      </c>
      <c r="CL186" s="0" t="n">
        <v>-0.523180005984614</v>
      </c>
      <c r="CM186" s="0" t="n">
        <v>-0.767022356740199</v>
      </c>
      <c r="CN186" s="0" t="n">
        <v>0.330301190842874</v>
      </c>
      <c r="CO186" s="0" t="n">
        <v>-1.72766704054084</v>
      </c>
      <c r="CP186" s="0" t="n">
        <v>1.60569470608607</v>
      </c>
      <c r="CQ186" s="0" t="n">
        <v>-1.000714746624</v>
      </c>
      <c r="CR186" s="0" t="n">
        <v>-0.837637799122604</v>
      </c>
      <c r="CS186" s="0" t="n">
        <v>-0.940551672101719</v>
      </c>
      <c r="CT186" s="0" t="n">
        <v>-1.88802005141042</v>
      </c>
      <c r="CU186" s="0" t="n">
        <v>-0.199718215299072</v>
      </c>
      <c r="CV186" s="0" t="n">
        <v>-1.85283624887234</v>
      </c>
      <c r="CW186" s="0" t="n">
        <v>-0.378445292881224</v>
      </c>
      <c r="CX186" s="0" t="n">
        <v>1.28831061374513</v>
      </c>
      <c r="CZ186" s="0" t="n">
        <f aca="false">IF(CHOOSE(MATCH(G$5,$B$10:$E$10,0),$B186,$C186,$D186,$E186)*G$6+G186*G$7&lt;G$2,G$3*G$4,0)</f>
        <v>0</v>
      </c>
      <c r="DA186" s="0" t="n">
        <f aca="false">IF(CHOOSE(MATCH(H$5,$B$10:$E$10,0),$B186,$C186,$D186,$E186)*H$6+H186*H$7&lt;H$2,H$3*H$4,0)</f>
        <v>0</v>
      </c>
      <c r="DB186" s="0" t="n">
        <f aca="false">IF(CHOOSE(MATCH(I$5,$B$10:$E$10,0),$B186,$C186,$D186,$E186)*I$6+I186*I$7&lt;I$2,I$3*I$4,0)</f>
        <v>0</v>
      </c>
      <c r="DC186" s="0" t="n">
        <f aca="false">IF(CHOOSE(MATCH(J$5,$B$10:$E$10,0),$B186,$C186,$D186,$E186)*J$6+J186*J$7&lt;J$2,J$3*J$4,0)</f>
        <v>0</v>
      </c>
      <c r="DD186" s="0" t="n">
        <f aca="false">IF(CHOOSE(MATCH(K$5,$B$10:$E$10,0),$B186,$C186,$D186,$E186)*K$6+K186*K$7&lt;K$2,K$3*K$4,0)</f>
        <v>0</v>
      </c>
      <c r="DE186" s="0" t="n">
        <f aca="false">IF(CHOOSE(MATCH(L$5,$B$10:$E$10,0),$B186,$C186,$D186,$E186)*L$6+L186*L$7&lt;L$2,L$3*L$4,0)</f>
        <v>0</v>
      </c>
      <c r="DF186" s="0" t="n">
        <f aca="false">IF(CHOOSE(MATCH(M$5,$B$10:$E$10,0),$B186,$C186,$D186,$E186)*M$6+M186*M$7&lt;M$2,M$3*M$4,0)</f>
        <v>0</v>
      </c>
      <c r="DG186" s="0" t="n">
        <f aca="false">IF(CHOOSE(MATCH(N$5,$B$10:$E$10,0),$B186,$C186,$D186,$E186)*N$6+N186*N$7&lt;N$2,N$3*N$4,0)</f>
        <v>0</v>
      </c>
      <c r="DH186" s="0" t="n">
        <f aca="false">IF(CHOOSE(MATCH(O$5,$B$10:$E$10,0),$B186,$C186,$D186,$E186)*O$6+O186*O$7&lt;O$2,O$3*O$4,0)</f>
        <v>0</v>
      </c>
      <c r="DI186" s="0" t="n">
        <f aca="false">IF(CHOOSE(MATCH(P$5,$B$10:$E$10,0),$B186,$C186,$D186,$E186)*P$6+P186*P$7&lt;P$2,P$3*P$4,0)</f>
        <v>0</v>
      </c>
      <c r="DJ186" s="0" t="n">
        <f aca="false">IF(CHOOSE(MATCH(Q$5,$B$10:$E$10,0),$B186,$C186,$D186,$E186)*Q$6+Q186*Q$7&lt;Q$2,Q$3*Q$4,0)</f>
        <v>0</v>
      </c>
      <c r="DK186" s="0" t="n">
        <f aca="false">IF(CHOOSE(MATCH(R$5,$B$10:$E$10,0),$B186,$C186,$D186,$E186)*R$6+R186*R$7&lt;R$2,R$3*R$4,0)</f>
        <v>0</v>
      </c>
      <c r="DL186" s="0" t="n">
        <f aca="false">IF(CHOOSE(MATCH(S$5,$B$10:$E$10,0),$B186,$C186,$D186,$E186)*S$6+S186*S$7&lt;S$2,S$3*S$4,0)</f>
        <v>0</v>
      </c>
      <c r="DM186" s="0" t="n">
        <f aca="false">IF(CHOOSE(MATCH(T$5,$B$10:$E$10,0),$B186,$C186,$D186,$E186)*T$6+T186*T$7&lt;T$2,T$3*T$4,0)</f>
        <v>0</v>
      </c>
      <c r="DN186" s="0" t="n">
        <f aca="false">IF(CHOOSE(MATCH(U$5,$B$10:$E$10,0),$B186,$C186,$D186,$E186)*U$6+U186*U$7&lt;U$2,U$3*U$4,0)</f>
        <v>0</v>
      </c>
      <c r="DO186" s="0" t="n">
        <f aca="false">IF(CHOOSE(MATCH(V$5,$B$10:$E$10,0),$B186,$C186,$D186,$E186)*V$6+V186*V$7&lt;V$2,V$3*V$4,0)</f>
        <v>0</v>
      </c>
      <c r="DP186" s="0" t="n">
        <f aca="false">IF(CHOOSE(MATCH(W$5,$B$10:$E$10,0),$B186,$C186,$D186,$E186)*W$6+W186*W$7&lt;W$2,W$3*W$4,0)</f>
        <v>0</v>
      </c>
      <c r="DQ186" s="0" t="n">
        <f aca="false">IF(CHOOSE(MATCH(X$5,$B$10:$E$10,0),$B186,$C186,$D186,$E186)*X$6+X186*X$7&lt;X$2,X$3*X$4,0)</f>
        <v>0</v>
      </c>
      <c r="DR186" s="0" t="n">
        <f aca="false">IF(CHOOSE(MATCH(Y$5,$B$10:$E$10,0),$B186,$C186,$D186,$E186)*Y$6+Y186*Y$7&lt;Y$2,Y$3*Y$4,0)</f>
        <v>0</v>
      </c>
      <c r="DS186" s="0" t="n">
        <f aca="false">IF(CHOOSE(MATCH(Z$5,$B$10:$E$10,0),$B186,$C186,$D186,$E186)*Z$6+Z186*Z$7&lt;Z$2,Z$3*Z$4,0)</f>
        <v>0</v>
      </c>
      <c r="DT186" s="0" t="n">
        <f aca="false">IF(CHOOSE(MATCH(AA$5,$B$10:$E$10,0),$B186,$C186,$D186,$E186)*AA$6+AA186*AA$7&lt;AA$2,AA$3*AA$4,0)</f>
        <v>0</v>
      </c>
      <c r="DU186" s="0" t="n">
        <f aca="false">IF(CHOOSE(MATCH(AB$5,$B$10:$E$10,0),$B186,$C186,$D186,$E186)*AB$6+AB186*AB$7&lt;AB$2,AB$3*AB$4,0)</f>
        <v>0</v>
      </c>
      <c r="DV186" s="0" t="n">
        <f aca="false">IF(CHOOSE(MATCH(AC$5,$B$10:$E$10,0),$B186,$C186,$D186,$E186)*AC$6+AC186*AC$7&lt;AC$2,AC$3*AC$4,0)</f>
        <v>0</v>
      </c>
      <c r="DW186" s="0" t="n">
        <f aca="false">IF(CHOOSE(MATCH(AD$5,$B$10:$E$10,0),$B186,$C186,$D186,$E186)*AD$6+AD186*AD$7&lt;AD$2,AD$3*AD$4,0)</f>
        <v>0</v>
      </c>
      <c r="DX186" s="0" t="n">
        <f aca="false">IF(CHOOSE(MATCH(AE$5,$B$10:$E$10,0),$B186,$C186,$D186,$E186)*AE$6+AE186*AE$7&lt;AE$2,AE$3*AE$4,0)</f>
        <v>0</v>
      </c>
      <c r="DY186" s="0" t="n">
        <f aca="false">IF(CHOOSE(MATCH(AF$5,$B$10:$E$10,0),$B186,$C186,$D186,$E186)*AF$6+AF186*AF$7&lt;AF$2,AF$3*AF$4,0)</f>
        <v>0</v>
      </c>
      <c r="DZ186" s="0" t="n">
        <f aca="false">IF(CHOOSE(MATCH(AG$5,$B$10:$E$10,0),$B186,$C186,$D186,$E186)*AG$6+AG186*AG$7&lt;AG$2,AG$3*AG$4,0)</f>
        <v>0</v>
      </c>
      <c r="EA186" s="0" t="n">
        <f aca="false">IF(CHOOSE(MATCH(AH$5,$B$10:$E$10,0),$B186,$C186,$D186,$E186)*AH$6+AH186*AH$7&lt;AH$2,AH$3*AH$4,0)</f>
        <v>0</v>
      </c>
      <c r="EB186" s="0" t="n">
        <f aca="false">IF(CHOOSE(MATCH(AI$5,$B$10:$E$10,0),$B186,$C186,$D186,$E186)*AI$6+AI186*AI$7&lt;AI$2,AI$3*AI$4,0)</f>
        <v>0</v>
      </c>
      <c r="EC186" s="0" t="n">
        <f aca="false">IF(CHOOSE(MATCH(AJ$5,$B$10:$E$10,0),$B186,$C186,$D186,$E186)*AJ$6+AJ186*AJ$7&lt;AJ$2,AJ$3*AJ$4,0)</f>
        <v>0</v>
      </c>
      <c r="ED186" s="0" t="n">
        <f aca="false">IF(CHOOSE(MATCH(AK$5,$B$10:$E$10,0),$B186,$C186,$D186,$E186)*AK$6+AK186*AK$7&lt;AK$2,AK$3*AK$4,0)</f>
        <v>0</v>
      </c>
      <c r="EE186" s="0" t="n">
        <f aca="false">IF(CHOOSE(MATCH(AL$5,$B$10:$E$10,0),$B186,$C186,$D186,$E186)*AL$6+AL186*AL$7&lt;AL$2,AL$3*AL$4,0)</f>
        <v>0</v>
      </c>
      <c r="EF186" s="0" t="n">
        <f aca="false">IF(CHOOSE(MATCH(AM$5,$B$10:$E$10,0),$B186,$C186,$D186,$E186)*AM$6+AM186*AM$7&lt;AM$2,AM$3*AM$4,0)</f>
        <v>0</v>
      </c>
      <c r="EG186" s="0" t="n">
        <f aca="false">IF(CHOOSE(MATCH(AN$5,$B$10:$E$10,0),$B186,$C186,$D186,$E186)*AN$6+AN186*AN$7&lt;AN$2,AN$3*AN$4,0)</f>
        <v>0</v>
      </c>
      <c r="EH186" s="0" t="n">
        <f aca="false">IF(CHOOSE(MATCH(AO$5,$B$10:$E$10,0),$B186,$C186,$D186,$E186)*AO$6+AO186*AO$7&lt;AO$2,AO$3*AO$4,0)</f>
        <v>0</v>
      </c>
      <c r="EI186" s="0" t="n">
        <f aca="false">IF(CHOOSE(MATCH(AP$5,$B$10:$E$10,0),$B186,$C186,$D186,$E186)*AP$6+AP186*AP$7&lt;AP$2,AP$3*AP$4,0)</f>
        <v>0</v>
      </c>
      <c r="EJ186" s="0" t="n">
        <f aca="false">IF(CHOOSE(MATCH(AQ$5,$B$10:$E$10,0),$B186,$C186,$D186,$E186)*AQ$6+AQ186*AQ$7&lt;AQ$2,AQ$3*AQ$4,0)</f>
        <v>0</v>
      </c>
      <c r="EK186" s="0" t="n">
        <f aca="false">IF(CHOOSE(MATCH(AR$5,$B$10:$E$10,0),$B186,$C186,$D186,$E186)*AR$6+AR186*AR$7&lt;AR$2,AR$3*AR$4,0)</f>
        <v>0</v>
      </c>
      <c r="EL186" s="0" t="n">
        <f aca="false">IF(CHOOSE(MATCH(AS$5,$B$10:$E$10,0),$B186,$C186,$D186,$E186)*AS$6+AS186*AS$7&lt;AS$2,AS$3*AS$4,0)</f>
        <v>0</v>
      </c>
      <c r="EM186" s="0" t="n">
        <f aca="false">IF(CHOOSE(MATCH(AT$5,$B$10:$E$10,0),$B186,$C186,$D186,$E186)*AT$6+AT186*AT$7&lt;AT$2,AT$3*AT$4,0)</f>
        <v>0</v>
      </c>
      <c r="EN186" s="0" t="n">
        <f aca="false">IF(CHOOSE(MATCH(AU$5,$B$10:$E$10,0),$B186,$C186,$D186,$E186)*AU$6+AU186*AU$7&lt;AU$2,AU$3*AU$4,0)</f>
        <v>0</v>
      </c>
      <c r="EO186" s="0" t="n">
        <f aca="false">IF(CHOOSE(MATCH(AV$5,$B$10:$E$10,0),$B186,$C186,$D186,$E186)*AV$6+AV186*AV$7&lt;AV$2,AV$3*AV$4,0)</f>
        <v>0</v>
      </c>
      <c r="EP186" s="0" t="n">
        <f aca="false">IF(CHOOSE(MATCH(AW$5,$B$10:$E$10,0),$B186,$C186,$D186,$E186)*AW$6+AW186*AW$7&lt;AW$2,AW$3*AW$4,0)</f>
        <v>0</v>
      </c>
      <c r="EQ186" s="0" t="n">
        <f aca="false">IF(CHOOSE(MATCH(AX$5,$B$10:$E$10,0),$B186,$C186,$D186,$E186)*AX$6+AX186*AX$7&lt;AX$2,AX$3*AX$4,0)</f>
        <v>0</v>
      </c>
      <c r="ER186" s="0" t="n">
        <f aca="false">IF(CHOOSE(MATCH(AY$5,$B$10:$E$10,0),$B186,$C186,$D186,$E186)*AY$6+AY186*AY$7&lt;AY$2,AY$3*AY$4,0)</f>
        <v>0</v>
      </c>
      <c r="ES186" s="0" t="n">
        <f aca="false">IF(CHOOSE(MATCH(AZ$5,$B$10:$E$10,0),$B186,$C186,$D186,$E186)*AZ$6+AZ186*AZ$7&lt;AZ$2,AZ$3*AZ$4,0)</f>
        <v>0</v>
      </c>
      <c r="ET186" s="0" t="n">
        <f aca="false">IF(CHOOSE(MATCH(BA$5,$B$10:$E$10,0),$B186,$C186,$D186,$E186)*BA$6+BA186*BA$7&lt;BA$2,BA$3*BA$4,0)</f>
        <v>0</v>
      </c>
      <c r="EU186" s="0" t="n">
        <f aca="false">IF(CHOOSE(MATCH(BB$5,$B$10:$E$10,0),$B186,$C186,$D186,$E186)*BB$6+BB186*BB$7&lt;BB$2,BB$3*BB$4,0)</f>
        <v>0</v>
      </c>
      <c r="EV186" s="0" t="n">
        <f aca="false">IF(CHOOSE(MATCH(BC$5,$B$10:$E$10,0),$B186,$C186,$D186,$E186)*BC$6+BC186*BC$7&lt;BC$2,BC$3*BC$4,0)</f>
        <v>0</v>
      </c>
      <c r="EW186" s="0" t="n">
        <f aca="false">IF(CHOOSE(MATCH(BD$5,$B$10:$E$10,0),$B186,$C186,$D186,$E186)*BD$6+BD186*BD$7&lt;BD$2,BD$3*BD$4,0)</f>
        <v>0</v>
      </c>
      <c r="EX186" s="0" t="n">
        <f aca="false">IF(CHOOSE(MATCH(BE$5,$B$10:$E$10,0),$B186,$C186,$D186,$E186)*BE$6+BE186*BE$7&lt;BE$2,BE$3*BE$4,0)</f>
        <v>0</v>
      </c>
      <c r="EY186" s="0" t="n">
        <f aca="false">IF(CHOOSE(MATCH(BF$5,$B$10:$E$10,0),$B186,$C186,$D186,$E186)*BF$6+BF186*BF$7&lt;BF$2,BF$3*BF$4,0)</f>
        <v>0</v>
      </c>
      <c r="EZ186" s="0" t="n">
        <f aca="false">IF(CHOOSE(MATCH(BG$5,$B$10:$E$10,0),$B186,$C186,$D186,$E186)*BG$6+BG186*BG$7&lt;BG$2,BG$3*BG$4,0)</f>
        <v>0</v>
      </c>
      <c r="FA186" s="0" t="n">
        <f aca="false">IF(CHOOSE(MATCH(BH$5,$B$10:$E$10,0),$B186,$C186,$D186,$E186)*BH$6+BH186*BH$7&lt;BH$2,BH$3*BH$4,0)</f>
        <v>0</v>
      </c>
      <c r="FB186" s="0" t="n">
        <f aca="false">IF(CHOOSE(MATCH(BI$5,$B$10:$E$10,0),$B186,$C186,$D186,$E186)*BI$6+BI186*BI$7&lt;BI$2,BI$3*BI$4,0)</f>
        <v>0</v>
      </c>
      <c r="FC186" s="0" t="n">
        <f aca="false">IF(CHOOSE(MATCH(BJ$5,$B$10:$E$10,0),$B186,$C186,$D186,$E186)*BJ$6+BJ186*BJ$7&lt;BJ$2,BJ$3*BJ$4,0)</f>
        <v>0</v>
      </c>
      <c r="FD186" s="0" t="n">
        <f aca="false">IF(CHOOSE(MATCH(BK$5,$B$10:$E$10,0),$B186,$C186,$D186,$E186)*BK$6+BK186*BK$7&lt;BK$2,BK$3*BK$4,0)</f>
        <v>0</v>
      </c>
      <c r="FE186" s="0" t="n">
        <f aca="false">IF(CHOOSE(MATCH(BL$5,$B$10:$E$10,0),$B186,$C186,$D186,$E186)*BL$6+BL186*BL$7&lt;BL$2,BL$3*BL$4,0)</f>
        <v>0</v>
      </c>
      <c r="FF186" s="0" t="n">
        <f aca="false">IF(CHOOSE(MATCH(BM$5,$B$10:$E$10,0),$B186,$C186,$D186,$E186)*BM$6+BM186*BM$7&lt;BM$2,BM$3*BM$4,0)</f>
        <v>0</v>
      </c>
      <c r="FG186" s="0" t="n">
        <f aca="false">IF(CHOOSE(MATCH(BN$5,$B$10:$E$10,0),$B186,$C186,$D186,$E186)*BN$6+BN186*BN$7&lt;BN$2,BN$3*BN$4,0)</f>
        <v>0</v>
      </c>
      <c r="FH186" s="0" t="n">
        <f aca="false">IF(CHOOSE(MATCH(BO$5,$B$10:$E$10,0),$B186,$C186,$D186,$E186)*BO$6+BO186*BO$7&lt;BO$2,BO$3*BO$4,0)</f>
        <v>0</v>
      </c>
      <c r="FI186" s="0" t="n">
        <f aca="false">IF(CHOOSE(MATCH(BP$5,$B$10:$E$10,0),$B186,$C186,$D186,$E186)*BP$6+BP186*BP$7&lt;BP$2,BP$3*BP$4,0)</f>
        <v>0</v>
      </c>
      <c r="FJ186" s="0" t="n">
        <f aca="false">IF(CHOOSE(MATCH(BQ$5,$B$10:$E$10,0),$B186,$C186,$D186,$E186)*BQ$6+BQ186*BQ$7&lt;BQ$2,BQ$3*BQ$4,0)</f>
        <v>0</v>
      </c>
      <c r="FK186" s="0" t="n">
        <f aca="false">IF(CHOOSE(MATCH(BR$5,$B$10:$E$10,0),$B186,$C186,$D186,$E186)*BR$6+BR186*BR$7&lt;BR$2,BR$3*BR$4,0)</f>
        <v>0</v>
      </c>
      <c r="FL186" s="0" t="n">
        <f aca="false">IF(CHOOSE(MATCH(BS$5,$B$10:$E$10,0),$B186,$C186,$D186,$E186)*BS$6+BS186*BS$7&lt;BS$2,BS$3*BS$4,0)</f>
        <v>0</v>
      </c>
      <c r="FM186" s="0" t="n">
        <f aca="false">IF(CHOOSE(MATCH(BT$5,$B$10:$E$10,0),$B186,$C186,$D186,$E186)*BT$6+BT186*BT$7&lt;BT$2,BT$3*BT$4,0)</f>
        <v>0</v>
      </c>
      <c r="FN186" s="0" t="n">
        <f aca="false">IF(CHOOSE(MATCH(BU$5,$B$10:$E$10,0),$B186,$C186,$D186,$E186)*BU$6+BU186*BU$7&lt;BU$2,BU$3*BU$4,0)</f>
        <v>0</v>
      </c>
      <c r="FO186" s="0" t="n">
        <f aca="false">IF(CHOOSE(MATCH(BV$5,$B$10:$E$10,0),$B186,$C186,$D186,$E186)*BV$6+BV186*BV$7&lt;BV$2,BV$3*BV$4,0)</f>
        <v>0</v>
      </c>
      <c r="FP186" s="0" t="n">
        <f aca="false">IF(CHOOSE(MATCH(BW$5,$B$10:$E$10,0),$B186,$C186,$D186,$E186)*BW$6+BW186*BW$7&lt;BW$2,BW$3*BW$4,0)</f>
        <v>0</v>
      </c>
      <c r="FQ186" s="0" t="n">
        <f aca="false">IF(CHOOSE(MATCH(BX$5,$B$10:$E$10,0),$B186,$C186,$D186,$E186)*BX$6+BX186*BX$7&lt;BX$2,BX$3*BX$4,0)</f>
        <v>0</v>
      </c>
      <c r="FR186" s="0" t="n">
        <f aca="false">IF(CHOOSE(MATCH(BY$5,$B$10:$E$10,0),$B186,$C186,$D186,$E186)*BY$6+BY186*BY$7&lt;BY$2,BY$3*BY$4,0)</f>
        <v>0</v>
      </c>
      <c r="FS186" s="0" t="n">
        <f aca="false">IF(CHOOSE(MATCH(BZ$5,$B$10:$E$10,0),$B186,$C186,$D186,$E186)*BZ$6+BZ186*BZ$7&lt;BZ$2,BZ$3*BZ$4,0)</f>
        <v>0</v>
      </c>
      <c r="FT186" s="0" t="n">
        <f aca="false">IF(CHOOSE(MATCH(CA$5,$B$10:$E$10,0),$B186,$C186,$D186,$E186)*CA$6+CA186*CA$7&lt;CA$2,CA$3*CA$4,0)</f>
        <v>0</v>
      </c>
      <c r="FU186" s="0" t="n">
        <f aca="false">IF(CHOOSE(MATCH(CB$5,$B$10:$E$10,0),$B186,$C186,$D186,$E186)*CB$6+CB186*CB$7&lt;CB$2,CB$3*CB$4,0)</f>
        <v>0</v>
      </c>
      <c r="FV186" s="0" t="n">
        <f aca="false">IF(CHOOSE(MATCH(CC$5,$B$10:$E$10,0),$B186,$C186,$D186,$E186)*CC$6+CC186*CC$7&lt;CC$2,CC$3*CC$4,0)</f>
        <v>0</v>
      </c>
      <c r="FW186" s="0" t="n">
        <f aca="false">IF(CHOOSE(MATCH(CD$5,$B$10:$E$10,0),$B186,$C186,$D186,$E186)*CD$6+CD186*CD$7&lt;CD$2,CD$3*CD$4,0)</f>
        <v>0</v>
      </c>
      <c r="FX186" s="0" t="n">
        <f aca="false">IF(CHOOSE(MATCH(CE$5,$B$10:$E$10,0),$B186,$C186,$D186,$E186)*CE$6+CE186*CE$7&lt;CE$2,CE$3*CE$4,0)</f>
        <v>0</v>
      </c>
      <c r="FY186" s="0" t="n">
        <f aca="false">IF(CHOOSE(MATCH(CF$5,$B$10:$E$10,0),$B186,$C186,$D186,$E186)*CF$6+CF186*CF$7&lt;CF$2,CF$3*CF$4,0)</f>
        <v>0</v>
      </c>
      <c r="FZ186" s="0" t="n">
        <f aca="false">IF(CHOOSE(MATCH(CG$5,$B$10:$E$10,0),$B186,$C186,$D186,$E186)*CG$6+CG186*CG$7&lt;CG$2,CG$3*CG$4,0)</f>
        <v>0</v>
      </c>
      <c r="GA186" s="0" t="n">
        <f aca="false">IF(CHOOSE(MATCH(CH$5,$B$10:$E$10,0),$B186,$C186,$D186,$E186)*CH$6+CH186*CH$7&lt;CH$2,CH$3*CH$4,0)</f>
        <v>0</v>
      </c>
      <c r="GB186" s="0" t="n">
        <f aca="false">IF(CHOOSE(MATCH(CI$5,$B$10:$E$10,0),$B186,$C186,$D186,$E186)*CI$6+CI186*CI$7&lt;CI$2,CI$3*CI$4,0)</f>
        <v>0</v>
      </c>
      <c r="GC186" s="0" t="n">
        <f aca="false">IF(CHOOSE(MATCH(CJ$5,$B$10:$E$10,0),$B186,$C186,$D186,$E186)*CJ$6+CJ186*CJ$7&lt;CJ$2,CJ$3*CJ$4,0)</f>
        <v>0</v>
      </c>
      <c r="GD186" s="0" t="n">
        <f aca="false">IF(CHOOSE(MATCH(CK$5,$B$10:$E$10,0),$B186,$C186,$D186,$E186)*CK$6+CK186*CK$7&lt;CK$2,CK$3*CK$4,0)</f>
        <v>0</v>
      </c>
      <c r="GE186" s="0" t="n">
        <f aca="false">IF(CHOOSE(MATCH(CL$5,$B$10:$E$10,0),$B186,$C186,$D186,$E186)*CL$6+CL186*CL$7&lt;CL$2,CL$3*CL$4,0)</f>
        <v>0</v>
      </c>
      <c r="GF186" s="0" t="n">
        <f aca="false">IF(CHOOSE(MATCH(CM$5,$B$10:$E$10,0),$B186,$C186,$D186,$E186)*CM$6+CM186*CM$7&lt;CM$2,CM$3*CM$4,0)</f>
        <v>0</v>
      </c>
      <c r="GG186" s="0" t="n">
        <f aca="false">IF(CHOOSE(MATCH(CN$5,$B$10:$E$10,0),$B186,$C186,$D186,$E186)*CN$6+CN186*CN$7&lt;CN$2,CN$3*CN$4,0)</f>
        <v>0</v>
      </c>
      <c r="GH186" s="0" t="n">
        <f aca="false">IF(CHOOSE(MATCH(CO$5,$B$10:$E$10,0),$B186,$C186,$D186,$E186)*CO$6+CO186*CO$7&lt;CO$2,CO$3*CO$4,0)</f>
        <v>0</v>
      </c>
      <c r="GI186" s="0" t="n">
        <f aca="false">IF(CHOOSE(MATCH(CP$5,$B$10:$E$10,0),$B186,$C186,$D186,$E186)*CP$6+CP186*CP$7&lt;CP$2,CP$3*CP$4,0)</f>
        <v>0</v>
      </c>
      <c r="GJ186" s="0" t="n">
        <f aca="false">IF(CHOOSE(MATCH(CQ$5,$B$10:$E$10,0),$B186,$C186,$D186,$E186)*CQ$6+CQ186*CQ$7&lt;CQ$2,CQ$3*CQ$4,0)</f>
        <v>0</v>
      </c>
      <c r="GK186" s="0" t="n">
        <f aca="false">IF(CHOOSE(MATCH(CR$5,$B$10:$E$10,0),$B186,$C186,$D186,$E186)*CR$6+CR186*CR$7&lt;CR$2,CR$3*CR$4,0)</f>
        <v>0</v>
      </c>
      <c r="GL186" s="0" t="n">
        <f aca="false">IF(CHOOSE(MATCH(CS$5,$B$10:$E$10,0),$B186,$C186,$D186,$E186)*CS$6+CS186*CS$7&lt;CS$2,CS$3*CS$4,0)</f>
        <v>0</v>
      </c>
      <c r="GM186" s="0" t="n">
        <f aca="false">IF(CHOOSE(MATCH(CT$5,$B$10:$E$10,0),$B186,$C186,$D186,$E186)*CT$6+CT186*CT$7&lt;CT$2,CT$3*CT$4,0)</f>
        <v>0</v>
      </c>
      <c r="GN186" s="0" t="n">
        <f aca="false">IF(CHOOSE(MATCH(CU$5,$B$10:$E$10,0),$B186,$C186,$D186,$E186)*CU$6+CU186*CU$7&lt;CU$2,CU$3*CU$4,0)</f>
        <v>0</v>
      </c>
      <c r="GO186" s="0" t="n">
        <f aca="false">IF(CHOOSE(MATCH(CV$5,$B$10:$E$10,0),$B186,$C186,$D186,$E186)*CV$6+CV186*CV$7&lt;CV$2,CV$3*CV$4,0)</f>
        <v>0</v>
      </c>
      <c r="GP186" s="0" t="n">
        <f aca="false">IF(CHOOSE(MATCH(CW$5,$B$10:$E$10,0),$B186,$C186,$D186,$E186)*CW$6+CW186*CW$7&lt;CW$2,CW$3*CW$4,0)</f>
        <v>0</v>
      </c>
      <c r="GQ186" s="0" t="n">
        <f aca="false">IF(CHOOSE(MATCH(CX$5,$B$10:$E$10,0),$B186,$C186,$D186,$E186)*CX$6+CX186*CX$7&lt;CX$2,CX$3*CX$4,0)</f>
        <v>0</v>
      </c>
      <c r="GS186" s="0" t="n">
        <f aca="false">SUM(CZ186:GQ186)</f>
        <v>0</v>
      </c>
      <c r="GT186" s="0" t="n">
        <f aca="false">IF(GS186&gt;$GS$6,1,0)</f>
        <v>0</v>
      </c>
    </row>
    <row r="187" customFormat="false" ht="14" hidden="false" customHeight="false" outlineLevel="0" collapsed="false">
      <c r="A187" s="0" t="n">
        <v>177</v>
      </c>
      <c r="B187" s="0" t="n">
        <v>-0.565929840221166</v>
      </c>
      <c r="C187" s="0" t="n">
        <v>-0.659234701386521</v>
      </c>
      <c r="D187" s="0" t="n">
        <v>0.189403056986404</v>
      </c>
      <c r="E187" s="0" t="n">
        <v>-0.902911181801854</v>
      </c>
      <c r="G187" s="0" t="n">
        <v>-0.502241164213046</v>
      </c>
      <c r="H187" s="0" t="n">
        <v>0.467991867481032</v>
      </c>
      <c r="I187" s="0" t="n">
        <v>-1.77259153133491</v>
      </c>
      <c r="J187" s="0" t="n">
        <v>-0.570444171898998</v>
      </c>
      <c r="K187" s="0" t="n">
        <v>1.0306985132047</v>
      </c>
      <c r="L187" s="0" t="n">
        <v>1.72936779563315</v>
      </c>
      <c r="M187" s="0" t="n">
        <v>0.227581722356263</v>
      </c>
      <c r="N187" s="0" t="n">
        <v>-0.814929990156088</v>
      </c>
      <c r="O187" s="0" t="n">
        <v>-1.11246436063084</v>
      </c>
      <c r="P187" s="0" t="n">
        <v>0.173407670445158</v>
      </c>
      <c r="Q187" s="0" t="n">
        <v>-0.0353884388459846</v>
      </c>
      <c r="R187" s="0" t="n">
        <v>2.02399860427249</v>
      </c>
      <c r="S187" s="0" t="n">
        <v>0.0422778612119146</v>
      </c>
      <c r="T187" s="0" t="n">
        <v>-1.22432084026514</v>
      </c>
      <c r="U187" s="0" t="n">
        <v>-0.171854708241881</v>
      </c>
      <c r="V187" s="0" t="n">
        <v>-0.0562943114346126</v>
      </c>
      <c r="W187" s="0" t="n">
        <v>1.09363099909388</v>
      </c>
      <c r="X187" s="0" t="n">
        <v>2.09199242817704</v>
      </c>
      <c r="Y187" s="0" t="n">
        <v>0.740899395168526</v>
      </c>
      <c r="Z187" s="0" t="n">
        <v>0.144045770866796</v>
      </c>
      <c r="AA187" s="0" t="n">
        <v>-0.0759973772801459</v>
      </c>
      <c r="AB187" s="0" t="n">
        <v>-0.773918600316392</v>
      </c>
      <c r="AC187" s="0" t="n">
        <v>-1.30301032186253</v>
      </c>
      <c r="AD187" s="0" t="n">
        <v>0.935799562284955</v>
      </c>
      <c r="AE187" s="0" t="n">
        <v>1.02189005701803</v>
      </c>
      <c r="AF187" s="0" t="n">
        <v>0.833840658742702</v>
      </c>
      <c r="AG187" s="0" t="n">
        <v>-0.0536124389327597</v>
      </c>
      <c r="AH187" s="0" t="n">
        <v>0.237799895330681</v>
      </c>
      <c r="AI187" s="0" t="n">
        <v>2.35926563618705</v>
      </c>
      <c r="AJ187" s="0" t="n">
        <v>-0.194960421140422</v>
      </c>
      <c r="AK187" s="0" t="n">
        <v>-0.818880607766914</v>
      </c>
      <c r="AL187" s="0" t="n">
        <v>-0.592730202697567</v>
      </c>
      <c r="AM187" s="0" t="n">
        <v>-0.460154296888504</v>
      </c>
      <c r="AN187" s="0" t="n">
        <v>-0.381570544050192</v>
      </c>
      <c r="AO187" s="0" t="n">
        <v>-0.115578586701304</v>
      </c>
      <c r="AP187" s="0" t="n">
        <v>-2.22074959310703</v>
      </c>
      <c r="AQ187" s="0" t="n">
        <v>1.51599579112371</v>
      </c>
      <c r="AR187" s="0" t="n">
        <v>-0.617998239249573</v>
      </c>
      <c r="AS187" s="0" t="n">
        <v>0.764869128033752</v>
      </c>
      <c r="AT187" s="0" t="n">
        <v>0.857689883559942</v>
      </c>
      <c r="AU187" s="0" t="n">
        <v>-0.483584017274552</v>
      </c>
      <c r="AV187" s="0" t="n">
        <v>0.671875568514224</v>
      </c>
      <c r="AW187" s="0" t="n">
        <v>1.03487082014908</v>
      </c>
      <c r="AX187" s="0" t="n">
        <v>1.54209374159109</v>
      </c>
      <c r="AY187" s="0" t="n">
        <v>-0.891327545105014</v>
      </c>
      <c r="AZ187" s="0" t="n">
        <v>-0.401225861423882</v>
      </c>
      <c r="BA187" s="0" t="n">
        <v>-0.434451976616401</v>
      </c>
      <c r="BB187" s="0" t="n">
        <v>2.27324562729336</v>
      </c>
      <c r="BC187" s="0" t="n">
        <v>0.381076006306102</v>
      </c>
      <c r="BD187" s="0" t="n">
        <v>0.882484982867027</v>
      </c>
      <c r="BE187" s="0" t="n">
        <v>-0.516350837642676</v>
      </c>
      <c r="BF187" s="0" t="n">
        <v>-0.975167040451197</v>
      </c>
      <c r="BG187" s="0" t="n">
        <v>-0.711916072759777</v>
      </c>
      <c r="BH187" s="0" t="n">
        <v>0.0792965693108272</v>
      </c>
      <c r="BI187" s="0" t="n">
        <v>-1.10412429421558</v>
      </c>
      <c r="BJ187" s="0" t="n">
        <v>-0.522040863870643</v>
      </c>
      <c r="BK187" s="0" t="n">
        <v>-1.28080500871874</v>
      </c>
      <c r="BL187" s="0" t="n">
        <v>0.351950575350202</v>
      </c>
      <c r="BM187" s="0" t="n">
        <v>-0.718537194188684</v>
      </c>
      <c r="BN187" s="0" t="n">
        <v>-0.6551908882102</v>
      </c>
      <c r="BO187" s="0" t="n">
        <v>1.29482941702008</v>
      </c>
      <c r="BP187" s="0" t="n">
        <v>1.19882088256418</v>
      </c>
      <c r="BQ187" s="0" t="n">
        <v>0.149846073327353</v>
      </c>
      <c r="BR187" s="0" t="n">
        <v>-2.14844476431608</v>
      </c>
      <c r="BS187" s="0" t="n">
        <v>0.41986936594185</v>
      </c>
      <c r="BT187" s="0" t="n">
        <v>0.839921767692431</v>
      </c>
      <c r="BU187" s="0" t="n">
        <v>-0.572424596612109</v>
      </c>
      <c r="BV187" s="0" t="n">
        <v>-0.616610122960992</v>
      </c>
      <c r="BW187" s="0" t="n">
        <v>-1.08284439193085</v>
      </c>
      <c r="BX187" s="0" t="n">
        <v>-1.10920382212498</v>
      </c>
      <c r="BY187" s="0" t="n">
        <v>0.190441369340988</v>
      </c>
      <c r="BZ187" s="0" t="n">
        <v>0.660604655422503</v>
      </c>
      <c r="CA187" s="0" t="n">
        <v>1.56902842718409</v>
      </c>
      <c r="CB187" s="0" t="n">
        <v>-1.01060777524253</v>
      </c>
      <c r="CC187" s="0" t="n">
        <v>0.995551090454683</v>
      </c>
      <c r="CD187" s="0" t="n">
        <v>-1.29376758195576</v>
      </c>
      <c r="CE187" s="0" t="n">
        <v>-2.11220140045043</v>
      </c>
      <c r="CF187" s="0" t="n">
        <v>0.893605829332955</v>
      </c>
      <c r="CG187" s="0" t="n">
        <v>-0.355860265699448</v>
      </c>
      <c r="CH187" s="0" t="n">
        <v>0.252146037382772</v>
      </c>
      <c r="CI187" s="0" t="n">
        <v>0.452598669653526</v>
      </c>
      <c r="CJ187" s="0" t="n">
        <v>-0.537268078915076</v>
      </c>
      <c r="CK187" s="0" t="n">
        <v>0.641973656456685</v>
      </c>
      <c r="CL187" s="0" t="n">
        <v>-0.122588517115219</v>
      </c>
      <c r="CM187" s="0" t="n">
        <v>0.813649876363343</v>
      </c>
      <c r="CN187" s="0" t="n">
        <v>-2.03177478397265</v>
      </c>
      <c r="CO187" s="0" t="n">
        <v>-1.73245098267216</v>
      </c>
      <c r="CP187" s="0" t="n">
        <v>1.88440026249737</v>
      </c>
      <c r="CQ187" s="0" t="n">
        <v>-0.317482999889762</v>
      </c>
      <c r="CR187" s="0" t="n">
        <v>0.257203964793007</v>
      </c>
      <c r="CS187" s="0" t="n">
        <v>-1.61690422828542</v>
      </c>
      <c r="CT187" s="0" t="n">
        <v>-0.135626123665134</v>
      </c>
      <c r="CU187" s="0" t="n">
        <v>-1.1980364433839</v>
      </c>
      <c r="CV187" s="0" t="n">
        <v>0.797040229372215</v>
      </c>
      <c r="CW187" s="0" t="n">
        <v>0.135162281367229</v>
      </c>
      <c r="CX187" s="0" t="n">
        <v>1.58199327415787</v>
      </c>
      <c r="CZ187" s="0" t="n">
        <f aca="false">IF(CHOOSE(MATCH(G$5,$B$10:$E$10,0),$B187,$C187,$D187,$E187)*G$6+G187*G$7&lt;G$2,G$3*G$4,0)</f>
        <v>0</v>
      </c>
      <c r="DA187" s="0" t="n">
        <f aca="false">IF(CHOOSE(MATCH(H$5,$B$10:$E$10,0),$B187,$C187,$D187,$E187)*H$6+H187*H$7&lt;H$2,H$3*H$4,0)</f>
        <v>0</v>
      </c>
      <c r="DB187" s="0" t="n">
        <f aca="false">IF(CHOOSE(MATCH(I$5,$B$10:$E$10,0),$B187,$C187,$D187,$E187)*I$6+I187*I$7&lt;I$2,I$3*I$4,0)</f>
        <v>0</v>
      </c>
      <c r="DC187" s="0" t="n">
        <f aca="false">IF(CHOOSE(MATCH(J$5,$B$10:$E$10,0),$B187,$C187,$D187,$E187)*J$6+J187*J$7&lt;J$2,J$3*J$4,0)</f>
        <v>0</v>
      </c>
      <c r="DD187" s="0" t="n">
        <f aca="false">IF(CHOOSE(MATCH(K$5,$B$10:$E$10,0),$B187,$C187,$D187,$E187)*K$6+K187*K$7&lt;K$2,K$3*K$4,0)</f>
        <v>0</v>
      </c>
      <c r="DE187" s="0" t="n">
        <f aca="false">IF(CHOOSE(MATCH(L$5,$B$10:$E$10,0),$B187,$C187,$D187,$E187)*L$6+L187*L$7&lt;L$2,L$3*L$4,0)</f>
        <v>0</v>
      </c>
      <c r="DF187" s="0" t="n">
        <f aca="false">IF(CHOOSE(MATCH(M$5,$B$10:$E$10,0),$B187,$C187,$D187,$E187)*M$6+M187*M$7&lt;M$2,M$3*M$4,0)</f>
        <v>0</v>
      </c>
      <c r="DG187" s="0" t="n">
        <f aca="false">IF(CHOOSE(MATCH(N$5,$B$10:$E$10,0),$B187,$C187,$D187,$E187)*N$6+N187*N$7&lt;N$2,N$3*N$4,0)</f>
        <v>0</v>
      </c>
      <c r="DH187" s="0" t="n">
        <f aca="false">IF(CHOOSE(MATCH(O$5,$B$10:$E$10,0),$B187,$C187,$D187,$E187)*O$6+O187*O$7&lt;O$2,O$3*O$4,0)</f>
        <v>0</v>
      </c>
      <c r="DI187" s="0" t="n">
        <f aca="false">IF(CHOOSE(MATCH(P$5,$B$10:$E$10,0),$B187,$C187,$D187,$E187)*P$6+P187*P$7&lt;P$2,P$3*P$4,0)</f>
        <v>0</v>
      </c>
      <c r="DJ187" s="0" t="n">
        <f aca="false">IF(CHOOSE(MATCH(Q$5,$B$10:$E$10,0),$B187,$C187,$D187,$E187)*Q$6+Q187*Q$7&lt;Q$2,Q$3*Q$4,0)</f>
        <v>0</v>
      </c>
      <c r="DK187" s="0" t="n">
        <f aca="false">IF(CHOOSE(MATCH(R$5,$B$10:$E$10,0),$B187,$C187,$D187,$E187)*R$6+R187*R$7&lt;R$2,R$3*R$4,0)</f>
        <v>0</v>
      </c>
      <c r="DL187" s="0" t="n">
        <f aca="false">IF(CHOOSE(MATCH(S$5,$B$10:$E$10,0),$B187,$C187,$D187,$E187)*S$6+S187*S$7&lt;S$2,S$3*S$4,0)</f>
        <v>0</v>
      </c>
      <c r="DM187" s="0" t="n">
        <f aca="false">IF(CHOOSE(MATCH(T$5,$B$10:$E$10,0),$B187,$C187,$D187,$E187)*T$6+T187*T$7&lt;T$2,T$3*T$4,0)</f>
        <v>0</v>
      </c>
      <c r="DN187" s="0" t="n">
        <f aca="false">IF(CHOOSE(MATCH(U$5,$B$10:$E$10,0),$B187,$C187,$D187,$E187)*U$6+U187*U$7&lt;U$2,U$3*U$4,0)</f>
        <v>0</v>
      </c>
      <c r="DO187" s="0" t="n">
        <f aca="false">IF(CHOOSE(MATCH(V$5,$B$10:$E$10,0),$B187,$C187,$D187,$E187)*V$6+V187*V$7&lt;V$2,V$3*V$4,0)</f>
        <v>0</v>
      </c>
      <c r="DP187" s="0" t="n">
        <f aca="false">IF(CHOOSE(MATCH(W$5,$B$10:$E$10,0),$B187,$C187,$D187,$E187)*W$6+W187*W$7&lt;W$2,W$3*W$4,0)</f>
        <v>0</v>
      </c>
      <c r="DQ187" s="0" t="n">
        <f aca="false">IF(CHOOSE(MATCH(X$5,$B$10:$E$10,0),$B187,$C187,$D187,$E187)*X$6+X187*X$7&lt;X$2,X$3*X$4,0)</f>
        <v>0</v>
      </c>
      <c r="DR187" s="0" t="n">
        <f aca="false">IF(CHOOSE(MATCH(Y$5,$B$10:$E$10,0),$B187,$C187,$D187,$E187)*Y$6+Y187*Y$7&lt;Y$2,Y$3*Y$4,0)</f>
        <v>0</v>
      </c>
      <c r="DS187" s="0" t="n">
        <f aca="false">IF(CHOOSE(MATCH(Z$5,$B$10:$E$10,0),$B187,$C187,$D187,$E187)*Z$6+Z187*Z$7&lt;Z$2,Z$3*Z$4,0)</f>
        <v>0</v>
      </c>
      <c r="DT187" s="0" t="n">
        <f aca="false">IF(CHOOSE(MATCH(AA$5,$B$10:$E$10,0),$B187,$C187,$D187,$E187)*AA$6+AA187*AA$7&lt;AA$2,AA$3*AA$4,0)</f>
        <v>0</v>
      </c>
      <c r="DU187" s="0" t="n">
        <f aca="false">IF(CHOOSE(MATCH(AB$5,$B$10:$E$10,0),$B187,$C187,$D187,$E187)*AB$6+AB187*AB$7&lt;AB$2,AB$3*AB$4,0)</f>
        <v>0</v>
      </c>
      <c r="DV187" s="0" t="n">
        <f aca="false">IF(CHOOSE(MATCH(AC$5,$B$10:$E$10,0),$B187,$C187,$D187,$E187)*AC$6+AC187*AC$7&lt;AC$2,AC$3*AC$4,0)</f>
        <v>0</v>
      </c>
      <c r="DW187" s="0" t="n">
        <f aca="false">IF(CHOOSE(MATCH(AD$5,$B$10:$E$10,0),$B187,$C187,$D187,$E187)*AD$6+AD187*AD$7&lt;AD$2,AD$3*AD$4,0)</f>
        <v>0</v>
      </c>
      <c r="DX187" s="0" t="n">
        <f aca="false">IF(CHOOSE(MATCH(AE$5,$B$10:$E$10,0),$B187,$C187,$D187,$E187)*AE$6+AE187*AE$7&lt;AE$2,AE$3*AE$4,0)</f>
        <v>0</v>
      </c>
      <c r="DY187" s="0" t="n">
        <f aca="false">IF(CHOOSE(MATCH(AF$5,$B$10:$E$10,0),$B187,$C187,$D187,$E187)*AF$6+AF187*AF$7&lt;AF$2,AF$3*AF$4,0)</f>
        <v>0</v>
      </c>
      <c r="DZ187" s="0" t="n">
        <f aca="false">IF(CHOOSE(MATCH(AG$5,$B$10:$E$10,0),$B187,$C187,$D187,$E187)*AG$6+AG187*AG$7&lt;AG$2,AG$3*AG$4,0)</f>
        <v>0</v>
      </c>
      <c r="EA187" s="0" t="n">
        <f aca="false">IF(CHOOSE(MATCH(AH$5,$B$10:$E$10,0),$B187,$C187,$D187,$E187)*AH$6+AH187*AH$7&lt;AH$2,AH$3*AH$4,0)</f>
        <v>0</v>
      </c>
      <c r="EB187" s="0" t="n">
        <f aca="false">IF(CHOOSE(MATCH(AI$5,$B$10:$E$10,0),$B187,$C187,$D187,$E187)*AI$6+AI187*AI$7&lt;AI$2,AI$3*AI$4,0)</f>
        <v>0</v>
      </c>
      <c r="EC187" s="0" t="n">
        <f aca="false">IF(CHOOSE(MATCH(AJ$5,$B$10:$E$10,0),$B187,$C187,$D187,$E187)*AJ$6+AJ187*AJ$7&lt;AJ$2,AJ$3*AJ$4,0)</f>
        <v>0</v>
      </c>
      <c r="ED187" s="0" t="n">
        <f aca="false">IF(CHOOSE(MATCH(AK$5,$B$10:$E$10,0),$B187,$C187,$D187,$E187)*AK$6+AK187*AK$7&lt;AK$2,AK$3*AK$4,0)</f>
        <v>0</v>
      </c>
      <c r="EE187" s="0" t="n">
        <f aca="false">IF(CHOOSE(MATCH(AL$5,$B$10:$E$10,0),$B187,$C187,$D187,$E187)*AL$6+AL187*AL$7&lt;AL$2,AL$3*AL$4,0)</f>
        <v>0</v>
      </c>
      <c r="EF187" s="0" t="n">
        <f aca="false">IF(CHOOSE(MATCH(AM$5,$B$10:$E$10,0),$B187,$C187,$D187,$E187)*AM$6+AM187*AM$7&lt;AM$2,AM$3*AM$4,0)</f>
        <v>0</v>
      </c>
      <c r="EG187" s="0" t="n">
        <f aca="false">IF(CHOOSE(MATCH(AN$5,$B$10:$E$10,0),$B187,$C187,$D187,$E187)*AN$6+AN187*AN$7&lt;AN$2,AN$3*AN$4,0)</f>
        <v>0</v>
      </c>
      <c r="EH187" s="0" t="n">
        <f aca="false">IF(CHOOSE(MATCH(AO$5,$B$10:$E$10,0),$B187,$C187,$D187,$E187)*AO$6+AO187*AO$7&lt;AO$2,AO$3*AO$4,0)</f>
        <v>0</v>
      </c>
      <c r="EI187" s="0" t="n">
        <f aca="false">IF(CHOOSE(MATCH(AP$5,$B$10:$E$10,0),$B187,$C187,$D187,$E187)*AP$6+AP187*AP$7&lt;AP$2,AP$3*AP$4,0)</f>
        <v>0.5</v>
      </c>
      <c r="EJ187" s="0" t="n">
        <f aca="false">IF(CHOOSE(MATCH(AQ$5,$B$10:$E$10,0),$B187,$C187,$D187,$E187)*AQ$6+AQ187*AQ$7&lt;AQ$2,AQ$3*AQ$4,0)</f>
        <v>0</v>
      </c>
      <c r="EK187" s="0" t="n">
        <f aca="false">IF(CHOOSE(MATCH(AR$5,$B$10:$E$10,0),$B187,$C187,$D187,$E187)*AR$6+AR187*AR$7&lt;AR$2,AR$3*AR$4,0)</f>
        <v>0</v>
      </c>
      <c r="EL187" s="0" t="n">
        <f aca="false">IF(CHOOSE(MATCH(AS$5,$B$10:$E$10,0),$B187,$C187,$D187,$E187)*AS$6+AS187*AS$7&lt;AS$2,AS$3*AS$4,0)</f>
        <v>0</v>
      </c>
      <c r="EM187" s="0" t="n">
        <f aca="false">IF(CHOOSE(MATCH(AT$5,$B$10:$E$10,0),$B187,$C187,$D187,$E187)*AT$6+AT187*AT$7&lt;AT$2,AT$3*AT$4,0)</f>
        <v>0</v>
      </c>
      <c r="EN187" s="0" t="n">
        <f aca="false">IF(CHOOSE(MATCH(AU$5,$B$10:$E$10,0),$B187,$C187,$D187,$E187)*AU$6+AU187*AU$7&lt;AU$2,AU$3*AU$4,0)</f>
        <v>0</v>
      </c>
      <c r="EO187" s="0" t="n">
        <f aca="false">IF(CHOOSE(MATCH(AV$5,$B$10:$E$10,0),$B187,$C187,$D187,$E187)*AV$6+AV187*AV$7&lt;AV$2,AV$3*AV$4,0)</f>
        <v>0</v>
      </c>
      <c r="EP187" s="0" t="n">
        <f aca="false">IF(CHOOSE(MATCH(AW$5,$B$10:$E$10,0),$B187,$C187,$D187,$E187)*AW$6+AW187*AW$7&lt;AW$2,AW$3*AW$4,0)</f>
        <v>0</v>
      </c>
      <c r="EQ187" s="0" t="n">
        <f aca="false">IF(CHOOSE(MATCH(AX$5,$B$10:$E$10,0),$B187,$C187,$D187,$E187)*AX$6+AX187*AX$7&lt;AX$2,AX$3*AX$4,0)</f>
        <v>0</v>
      </c>
      <c r="ER187" s="0" t="n">
        <f aca="false">IF(CHOOSE(MATCH(AY$5,$B$10:$E$10,0),$B187,$C187,$D187,$E187)*AY$6+AY187*AY$7&lt;AY$2,AY$3*AY$4,0)</f>
        <v>0</v>
      </c>
      <c r="ES187" s="0" t="n">
        <f aca="false">IF(CHOOSE(MATCH(AZ$5,$B$10:$E$10,0),$B187,$C187,$D187,$E187)*AZ$6+AZ187*AZ$7&lt;AZ$2,AZ$3*AZ$4,0)</f>
        <v>0</v>
      </c>
      <c r="ET187" s="0" t="n">
        <f aca="false">IF(CHOOSE(MATCH(BA$5,$B$10:$E$10,0),$B187,$C187,$D187,$E187)*BA$6+BA187*BA$7&lt;BA$2,BA$3*BA$4,0)</f>
        <v>0</v>
      </c>
      <c r="EU187" s="0" t="n">
        <f aca="false">IF(CHOOSE(MATCH(BB$5,$B$10:$E$10,0),$B187,$C187,$D187,$E187)*BB$6+BB187*BB$7&lt;BB$2,BB$3*BB$4,0)</f>
        <v>0</v>
      </c>
      <c r="EV187" s="0" t="n">
        <f aca="false">IF(CHOOSE(MATCH(BC$5,$B$10:$E$10,0),$B187,$C187,$D187,$E187)*BC$6+BC187*BC$7&lt;BC$2,BC$3*BC$4,0)</f>
        <v>0</v>
      </c>
      <c r="EW187" s="0" t="n">
        <f aca="false">IF(CHOOSE(MATCH(BD$5,$B$10:$E$10,0),$B187,$C187,$D187,$E187)*BD$6+BD187*BD$7&lt;BD$2,BD$3*BD$4,0)</f>
        <v>0</v>
      </c>
      <c r="EX187" s="0" t="n">
        <f aca="false">IF(CHOOSE(MATCH(BE$5,$B$10:$E$10,0),$B187,$C187,$D187,$E187)*BE$6+BE187*BE$7&lt;BE$2,BE$3*BE$4,0)</f>
        <v>0</v>
      </c>
      <c r="EY187" s="0" t="n">
        <f aca="false">IF(CHOOSE(MATCH(BF$5,$B$10:$E$10,0),$B187,$C187,$D187,$E187)*BF$6+BF187*BF$7&lt;BF$2,BF$3*BF$4,0)</f>
        <v>0</v>
      </c>
      <c r="EZ187" s="0" t="n">
        <f aca="false">IF(CHOOSE(MATCH(BG$5,$B$10:$E$10,0),$B187,$C187,$D187,$E187)*BG$6+BG187*BG$7&lt;BG$2,BG$3*BG$4,0)</f>
        <v>0</v>
      </c>
      <c r="FA187" s="0" t="n">
        <f aca="false">IF(CHOOSE(MATCH(BH$5,$B$10:$E$10,0),$B187,$C187,$D187,$E187)*BH$6+BH187*BH$7&lt;BH$2,BH$3*BH$4,0)</f>
        <v>0</v>
      </c>
      <c r="FB187" s="0" t="n">
        <f aca="false">IF(CHOOSE(MATCH(BI$5,$B$10:$E$10,0),$B187,$C187,$D187,$E187)*BI$6+BI187*BI$7&lt;BI$2,BI$3*BI$4,0)</f>
        <v>0</v>
      </c>
      <c r="FC187" s="0" t="n">
        <f aca="false">IF(CHOOSE(MATCH(BJ$5,$B$10:$E$10,0),$B187,$C187,$D187,$E187)*BJ$6+BJ187*BJ$7&lt;BJ$2,BJ$3*BJ$4,0)</f>
        <v>0</v>
      </c>
      <c r="FD187" s="0" t="n">
        <f aca="false">IF(CHOOSE(MATCH(BK$5,$B$10:$E$10,0),$B187,$C187,$D187,$E187)*BK$6+BK187*BK$7&lt;BK$2,BK$3*BK$4,0)</f>
        <v>0</v>
      </c>
      <c r="FE187" s="0" t="n">
        <f aca="false">IF(CHOOSE(MATCH(BL$5,$B$10:$E$10,0),$B187,$C187,$D187,$E187)*BL$6+BL187*BL$7&lt;BL$2,BL$3*BL$4,0)</f>
        <v>0</v>
      </c>
      <c r="FF187" s="0" t="n">
        <f aca="false">IF(CHOOSE(MATCH(BM$5,$B$10:$E$10,0),$B187,$C187,$D187,$E187)*BM$6+BM187*BM$7&lt;BM$2,BM$3*BM$4,0)</f>
        <v>0</v>
      </c>
      <c r="FG187" s="0" t="n">
        <f aca="false">IF(CHOOSE(MATCH(BN$5,$B$10:$E$10,0),$B187,$C187,$D187,$E187)*BN$6+BN187*BN$7&lt;BN$2,BN$3*BN$4,0)</f>
        <v>0</v>
      </c>
      <c r="FH187" s="0" t="n">
        <f aca="false">IF(CHOOSE(MATCH(BO$5,$B$10:$E$10,0),$B187,$C187,$D187,$E187)*BO$6+BO187*BO$7&lt;BO$2,BO$3*BO$4,0)</f>
        <v>0</v>
      </c>
      <c r="FI187" s="0" t="n">
        <f aca="false">IF(CHOOSE(MATCH(BP$5,$B$10:$E$10,0),$B187,$C187,$D187,$E187)*BP$6+BP187*BP$7&lt;BP$2,BP$3*BP$4,0)</f>
        <v>0</v>
      </c>
      <c r="FJ187" s="0" t="n">
        <f aca="false">IF(CHOOSE(MATCH(BQ$5,$B$10:$E$10,0),$B187,$C187,$D187,$E187)*BQ$6+BQ187*BQ$7&lt;BQ$2,BQ$3*BQ$4,0)</f>
        <v>0</v>
      </c>
      <c r="FK187" s="0" t="n">
        <f aca="false">IF(CHOOSE(MATCH(BR$5,$B$10:$E$10,0),$B187,$C187,$D187,$E187)*BR$6+BR187*BR$7&lt;BR$2,BR$3*BR$4,0)</f>
        <v>0</v>
      </c>
      <c r="FL187" s="0" t="n">
        <f aca="false">IF(CHOOSE(MATCH(BS$5,$B$10:$E$10,0),$B187,$C187,$D187,$E187)*BS$6+BS187*BS$7&lt;BS$2,BS$3*BS$4,0)</f>
        <v>0</v>
      </c>
      <c r="FM187" s="0" t="n">
        <f aca="false">IF(CHOOSE(MATCH(BT$5,$B$10:$E$10,0),$B187,$C187,$D187,$E187)*BT$6+BT187*BT$7&lt;BT$2,BT$3*BT$4,0)</f>
        <v>0</v>
      </c>
      <c r="FN187" s="0" t="n">
        <f aca="false">IF(CHOOSE(MATCH(BU$5,$B$10:$E$10,0),$B187,$C187,$D187,$E187)*BU$6+BU187*BU$7&lt;BU$2,BU$3*BU$4,0)</f>
        <v>0</v>
      </c>
      <c r="FO187" s="0" t="n">
        <f aca="false">IF(CHOOSE(MATCH(BV$5,$B$10:$E$10,0),$B187,$C187,$D187,$E187)*BV$6+BV187*BV$7&lt;BV$2,BV$3*BV$4,0)</f>
        <v>0</v>
      </c>
      <c r="FP187" s="0" t="n">
        <f aca="false">IF(CHOOSE(MATCH(BW$5,$B$10:$E$10,0),$B187,$C187,$D187,$E187)*BW$6+BW187*BW$7&lt;BW$2,BW$3*BW$4,0)</f>
        <v>0</v>
      </c>
      <c r="FQ187" s="0" t="n">
        <f aca="false">IF(CHOOSE(MATCH(BX$5,$B$10:$E$10,0),$B187,$C187,$D187,$E187)*BX$6+BX187*BX$7&lt;BX$2,BX$3*BX$4,0)</f>
        <v>0</v>
      </c>
      <c r="FR187" s="0" t="n">
        <f aca="false">IF(CHOOSE(MATCH(BY$5,$B$10:$E$10,0),$B187,$C187,$D187,$E187)*BY$6+BY187*BY$7&lt;BY$2,BY$3*BY$4,0)</f>
        <v>0</v>
      </c>
      <c r="FS187" s="0" t="n">
        <f aca="false">IF(CHOOSE(MATCH(BZ$5,$B$10:$E$10,0),$B187,$C187,$D187,$E187)*BZ$6+BZ187*BZ$7&lt;BZ$2,BZ$3*BZ$4,0)</f>
        <v>0</v>
      </c>
      <c r="FT187" s="0" t="n">
        <f aca="false">IF(CHOOSE(MATCH(CA$5,$B$10:$E$10,0),$B187,$C187,$D187,$E187)*CA$6+CA187*CA$7&lt;CA$2,CA$3*CA$4,0)</f>
        <v>0</v>
      </c>
      <c r="FU187" s="0" t="n">
        <f aca="false">IF(CHOOSE(MATCH(CB$5,$B$10:$E$10,0),$B187,$C187,$D187,$E187)*CB$6+CB187*CB$7&lt;CB$2,CB$3*CB$4,0)</f>
        <v>0</v>
      </c>
      <c r="FV187" s="0" t="n">
        <f aca="false">IF(CHOOSE(MATCH(CC$5,$B$10:$E$10,0),$B187,$C187,$D187,$E187)*CC$6+CC187*CC$7&lt;CC$2,CC$3*CC$4,0)</f>
        <v>0</v>
      </c>
      <c r="FW187" s="0" t="n">
        <f aca="false">IF(CHOOSE(MATCH(CD$5,$B$10:$E$10,0),$B187,$C187,$D187,$E187)*CD$6+CD187*CD$7&lt;CD$2,CD$3*CD$4,0)</f>
        <v>0</v>
      </c>
      <c r="FX187" s="0" t="n">
        <f aca="false">IF(CHOOSE(MATCH(CE$5,$B$10:$E$10,0),$B187,$C187,$D187,$E187)*CE$6+CE187*CE$7&lt;CE$2,CE$3*CE$4,0)</f>
        <v>2.5</v>
      </c>
      <c r="FY187" s="0" t="n">
        <f aca="false">IF(CHOOSE(MATCH(CF$5,$B$10:$E$10,0),$B187,$C187,$D187,$E187)*CF$6+CF187*CF$7&lt;CF$2,CF$3*CF$4,0)</f>
        <v>0</v>
      </c>
      <c r="FZ187" s="0" t="n">
        <f aca="false">IF(CHOOSE(MATCH(CG$5,$B$10:$E$10,0),$B187,$C187,$D187,$E187)*CG$6+CG187*CG$7&lt;CG$2,CG$3*CG$4,0)</f>
        <v>0</v>
      </c>
      <c r="GA187" s="0" t="n">
        <f aca="false">IF(CHOOSE(MATCH(CH$5,$B$10:$E$10,0),$B187,$C187,$D187,$E187)*CH$6+CH187*CH$7&lt;CH$2,CH$3*CH$4,0)</f>
        <v>0</v>
      </c>
      <c r="GB187" s="0" t="n">
        <f aca="false">IF(CHOOSE(MATCH(CI$5,$B$10:$E$10,0),$B187,$C187,$D187,$E187)*CI$6+CI187*CI$7&lt;CI$2,CI$3*CI$4,0)</f>
        <v>0</v>
      </c>
      <c r="GC187" s="0" t="n">
        <f aca="false">IF(CHOOSE(MATCH(CJ$5,$B$10:$E$10,0),$B187,$C187,$D187,$E187)*CJ$6+CJ187*CJ$7&lt;CJ$2,CJ$3*CJ$4,0)</f>
        <v>0</v>
      </c>
      <c r="GD187" s="0" t="n">
        <f aca="false">IF(CHOOSE(MATCH(CK$5,$B$10:$E$10,0),$B187,$C187,$D187,$E187)*CK$6+CK187*CK$7&lt;CK$2,CK$3*CK$4,0)</f>
        <v>0</v>
      </c>
      <c r="GE187" s="0" t="n">
        <f aca="false">IF(CHOOSE(MATCH(CL$5,$B$10:$E$10,0),$B187,$C187,$D187,$E187)*CL$6+CL187*CL$7&lt;CL$2,CL$3*CL$4,0)</f>
        <v>0</v>
      </c>
      <c r="GF187" s="0" t="n">
        <f aca="false">IF(CHOOSE(MATCH(CM$5,$B$10:$E$10,0),$B187,$C187,$D187,$E187)*CM$6+CM187*CM$7&lt;CM$2,CM$3*CM$4,0)</f>
        <v>0</v>
      </c>
      <c r="GG187" s="0" t="n">
        <f aca="false">IF(CHOOSE(MATCH(CN$5,$B$10:$E$10,0),$B187,$C187,$D187,$E187)*CN$6+CN187*CN$7&lt;CN$2,CN$3*CN$4,0)</f>
        <v>0</v>
      </c>
      <c r="GH187" s="0" t="n">
        <f aca="false">IF(CHOOSE(MATCH(CO$5,$B$10:$E$10,0),$B187,$C187,$D187,$E187)*CO$6+CO187*CO$7&lt;CO$2,CO$3*CO$4,0)</f>
        <v>0</v>
      </c>
      <c r="GI187" s="0" t="n">
        <f aca="false">IF(CHOOSE(MATCH(CP$5,$B$10:$E$10,0),$B187,$C187,$D187,$E187)*CP$6+CP187*CP$7&lt;CP$2,CP$3*CP$4,0)</f>
        <v>0</v>
      </c>
      <c r="GJ187" s="0" t="n">
        <f aca="false">IF(CHOOSE(MATCH(CQ$5,$B$10:$E$10,0),$B187,$C187,$D187,$E187)*CQ$6+CQ187*CQ$7&lt;CQ$2,CQ$3*CQ$4,0)</f>
        <v>0</v>
      </c>
      <c r="GK187" s="0" t="n">
        <f aca="false">IF(CHOOSE(MATCH(CR$5,$B$10:$E$10,0),$B187,$C187,$D187,$E187)*CR$6+CR187*CR$7&lt;CR$2,CR$3*CR$4,0)</f>
        <v>0</v>
      </c>
      <c r="GL187" s="0" t="n">
        <f aca="false">IF(CHOOSE(MATCH(CS$5,$B$10:$E$10,0),$B187,$C187,$D187,$E187)*CS$6+CS187*CS$7&lt;CS$2,CS$3*CS$4,0)</f>
        <v>0</v>
      </c>
      <c r="GM187" s="0" t="n">
        <f aca="false">IF(CHOOSE(MATCH(CT$5,$B$10:$E$10,0),$B187,$C187,$D187,$E187)*CT$6+CT187*CT$7&lt;CT$2,CT$3*CT$4,0)</f>
        <v>0</v>
      </c>
      <c r="GN187" s="0" t="n">
        <f aca="false">IF(CHOOSE(MATCH(CU$5,$B$10:$E$10,0),$B187,$C187,$D187,$E187)*CU$6+CU187*CU$7&lt;CU$2,CU$3*CU$4,0)</f>
        <v>0</v>
      </c>
      <c r="GO187" s="0" t="n">
        <f aca="false">IF(CHOOSE(MATCH(CV$5,$B$10:$E$10,0),$B187,$C187,$D187,$E187)*CV$6+CV187*CV$7&lt;CV$2,CV$3*CV$4,0)</f>
        <v>0</v>
      </c>
      <c r="GP187" s="0" t="n">
        <f aca="false">IF(CHOOSE(MATCH(CW$5,$B$10:$E$10,0),$B187,$C187,$D187,$E187)*CW$6+CW187*CW$7&lt;CW$2,CW$3*CW$4,0)</f>
        <v>0</v>
      </c>
      <c r="GQ187" s="0" t="n">
        <f aca="false">IF(CHOOSE(MATCH(CX$5,$B$10:$E$10,0),$B187,$C187,$D187,$E187)*CX$6+CX187*CX$7&lt;CX$2,CX$3*CX$4,0)</f>
        <v>0</v>
      </c>
      <c r="GS187" s="0" t="n">
        <f aca="false">SUM(CZ187:GQ187)</f>
        <v>3</v>
      </c>
      <c r="GT187" s="0" t="n">
        <f aca="false">IF(GS187&gt;$GS$6,1,0)</f>
        <v>0</v>
      </c>
    </row>
    <row r="188" customFormat="false" ht="14" hidden="false" customHeight="false" outlineLevel="0" collapsed="false">
      <c r="A188" s="0" t="n">
        <v>178</v>
      </c>
      <c r="B188" s="0" t="n">
        <v>0.207495789005662</v>
      </c>
      <c r="C188" s="0" t="n">
        <v>-0.714850823487606</v>
      </c>
      <c r="D188" s="0" t="n">
        <v>1.91301297937552</v>
      </c>
      <c r="E188" s="0" t="n">
        <v>1.64817189247546</v>
      </c>
      <c r="G188" s="0" t="n">
        <v>-1.25718997878721</v>
      </c>
      <c r="H188" s="0" t="n">
        <v>1.59468982019462</v>
      </c>
      <c r="I188" s="0" t="n">
        <v>-2.13854946196079</v>
      </c>
      <c r="J188" s="0" t="n">
        <v>0.96329813459306</v>
      </c>
      <c r="K188" s="0" t="n">
        <v>-0.34009190130746</v>
      </c>
      <c r="L188" s="0" t="n">
        <v>-1.35537447931711</v>
      </c>
      <c r="M188" s="0" t="n">
        <v>0.339200596499722</v>
      </c>
      <c r="N188" s="0" t="n">
        <v>-0.434788489656057</v>
      </c>
      <c r="O188" s="0" t="n">
        <v>-0.353497853211593</v>
      </c>
      <c r="P188" s="0" t="n">
        <v>3.05401044897735</v>
      </c>
      <c r="Q188" s="0" t="n">
        <v>-1.40473730425583</v>
      </c>
      <c r="R188" s="0" t="n">
        <v>0.993670710158767</v>
      </c>
      <c r="S188" s="0" t="n">
        <v>-1.22351138998056</v>
      </c>
      <c r="T188" s="0" t="n">
        <v>-0.0798343080532504</v>
      </c>
      <c r="U188" s="0" t="n">
        <v>1.44788828038145</v>
      </c>
      <c r="V188" s="0" t="n">
        <v>-0.417280716646928</v>
      </c>
      <c r="W188" s="0" t="n">
        <v>-1.23359768622322</v>
      </c>
      <c r="X188" s="0" t="n">
        <v>-0.904033186088782</v>
      </c>
      <c r="Y188" s="0" t="n">
        <v>-1.36638391268207</v>
      </c>
      <c r="Z188" s="0" t="n">
        <v>0.388820353691699</v>
      </c>
      <c r="AA188" s="0" t="n">
        <v>0.460239562016795</v>
      </c>
      <c r="AB188" s="0" t="n">
        <v>-0.525814130014624</v>
      </c>
      <c r="AC188" s="0" t="n">
        <v>-0.73237060860265</v>
      </c>
      <c r="AD188" s="0" t="n">
        <v>0.985182850854471</v>
      </c>
      <c r="AE188" s="0" t="n">
        <v>1.34132505991147</v>
      </c>
      <c r="AF188" s="0" t="n">
        <v>-0.74897570812027</v>
      </c>
      <c r="AG188" s="0" t="n">
        <v>0.168129190569744</v>
      </c>
      <c r="AH188" s="0" t="n">
        <v>-0.000420641299569979</v>
      </c>
      <c r="AI188" s="0" t="n">
        <v>1.13490159492358</v>
      </c>
      <c r="AJ188" s="0" t="n">
        <v>0.401806801164639</v>
      </c>
      <c r="AK188" s="0" t="n">
        <v>1.08988160718582</v>
      </c>
      <c r="AL188" s="0" t="n">
        <v>-0.555564838577993</v>
      </c>
      <c r="AM188" s="0" t="n">
        <v>-0.822094534669304</v>
      </c>
      <c r="AN188" s="0" t="n">
        <v>-0.350241862179246</v>
      </c>
      <c r="AO188" s="0" t="n">
        <v>-0.942936821957119</v>
      </c>
      <c r="AP188" s="0" t="n">
        <v>-0.275116462944425</v>
      </c>
      <c r="AQ188" s="0" t="n">
        <v>0.857137365528615</v>
      </c>
      <c r="AR188" s="0" t="n">
        <v>0.91525635070866</v>
      </c>
      <c r="AS188" s="0" t="n">
        <v>-1.12433099275222</v>
      </c>
      <c r="AT188" s="0" t="n">
        <v>-0.610884853813332</v>
      </c>
      <c r="AU188" s="0" t="n">
        <v>0.533383399670129</v>
      </c>
      <c r="AV188" s="0" t="n">
        <v>-1.06743527794606</v>
      </c>
      <c r="AW188" s="0" t="n">
        <v>-0.763332081987755</v>
      </c>
      <c r="AX188" s="0" t="n">
        <v>-0.116733644972555</v>
      </c>
      <c r="AY188" s="0" t="n">
        <v>1.02861804407439</v>
      </c>
      <c r="AZ188" s="0" t="n">
        <v>-0.228053522732807</v>
      </c>
      <c r="BA188" s="0" t="n">
        <v>1.82869371201377</v>
      </c>
      <c r="BB188" s="0" t="n">
        <v>0.354474423147622</v>
      </c>
      <c r="BC188" s="0" t="n">
        <v>1.27699195218156</v>
      </c>
      <c r="BD188" s="0" t="n">
        <v>1.16604041977553</v>
      </c>
      <c r="BE188" s="0" t="n">
        <v>-0.309848928736756</v>
      </c>
      <c r="BF188" s="0" t="n">
        <v>1.31580918605323</v>
      </c>
      <c r="BG188" s="0" t="n">
        <v>0.586994701734511</v>
      </c>
      <c r="BH188" s="0" t="n">
        <v>-1.10454493551515</v>
      </c>
      <c r="BI188" s="0" t="n">
        <v>0.392122956327512</v>
      </c>
      <c r="BJ188" s="0" t="n">
        <v>-0.485390501125949</v>
      </c>
      <c r="BK188" s="0" t="n">
        <v>0.591271600569598</v>
      </c>
      <c r="BL188" s="0" t="n">
        <v>0.546126557310345</v>
      </c>
      <c r="BM188" s="0" t="n">
        <v>-0.13369572116062</v>
      </c>
      <c r="BN188" s="0" t="n">
        <v>0.412194367527263</v>
      </c>
      <c r="BO188" s="0" t="n">
        <v>0.507106960867532</v>
      </c>
      <c r="BP188" s="0" t="n">
        <v>-0.942338829190703</v>
      </c>
      <c r="BQ188" s="0" t="n">
        <v>0.492977960675489</v>
      </c>
      <c r="BR188" s="0" t="n">
        <v>0.499294401379302</v>
      </c>
      <c r="BS188" s="0" t="n">
        <v>-0.509196524944855</v>
      </c>
      <c r="BT188" s="0" t="n">
        <v>-0.560301032237476</v>
      </c>
      <c r="BU188" s="0" t="n">
        <v>-0.508761104356381</v>
      </c>
      <c r="BV188" s="0" t="n">
        <v>0.102188550954452</v>
      </c>
      <c r="BW188" s="0" t="n">
        <v>1.40309566631913</v>
      </c>
      <c r="BX188" s="0" t="n">
        <v>-0.92871232482139</v>
      </c>
      <c r="BY188" s="0" t="n">
        <v>0.774746240495006</v>
      </c>
      <c r="BZ188" s="0" t="n">
        <v>0.454972450825153</v>
      </c>
      <c r="CA188" s="0" t="n">
        <v>1.14958993435721</v>
      </c>
      <c r="CB188" s="0" t="n">
        <v>-1.22675146485562</v>
      </c>
      <c r="CC188" s="0" t="n">
        <v>1.67281541507691</v>
      </c>
      <c r="CD188" s="0" t="n">
        <v>-1.1048268788727</v>
      </c>
      <c r="CE188" s="0" t="n">
        <v>1.2449754649424</v>
      </c>
      <c r="CF188" s="0" t="n">
        <v>1.27647354020155</v>
      </c>
      <c r="CG188" s="0" t="n">
        <v>1.65751771419309</v>
      </c>
      <c r="CH188" s="0" t="n">
        <v>-0.411362179875141</v>
      </c>
      <c r="CI188" s="0" t="n">
        <v>0.758325313654495</v>
      </c>
      <c r="CJ188" s="0" t="n">
        <v>-0.146210368257016</v>
      </c>
      <c r="CK188" s="0" t="n">
        <v>0.480060862173559</v>
      </c>
      <c r="CL188" s="0" t="n">
        <v>-0.637187440588605</v>
      </c>
      <c r="CM188" s="0" t="n">
        <v>-1.83979864232242</v>
      </c>
      <c r="CN188" s="0" t="n">
        <v>-0.123899326354149</v>
      </c>
      <c r="CO188" s="0" t="n">
        <v>0.775364696892211</v>
      </c>
      <c r="CP188" s="0" t="n">
        <v>-0.790016656537773</v>
      </c>
      <c r="CQ188" s="0" t="n">
        <v>0.288966930384049</v>
      </c>
      <c r="CR188" s="0" t="n">
        <v>1.24314965432859</v>
      </c>
      <c r="CS188" s="0" t="n">
        <v>-0.270035798166646</v>
      </c>
      <c r="CT188" s="0" t="n">
        <v>-1.4398619896383</v>
      </c>
      <c r="CU188" s="0" t="n">
        <v>-0.289924173557665</v>
      </c>
      <c r="CV188" s="0" t="n">
        <v>-0.929890120460186</v>
      </c>
      <c r="CW188" s="0" t="n">
        <v>0.738687049306463</v>
      </c>
      <c r="CX188" s="0" t="n">
        <v>-0.870131771080196</v>
      </c>
      <c r="CZ188" s="0" t="n">
        <f aca="false">IF(CHOOSE(MATCH(G$5,$B$10:$E$10,0),$B188,$C188,$D188,$E188)*G$6+G188*G$7&lt;G$2,G$3*G$4,0)</f>
        <v>0</v>
      </c>
      <c r="DA188" s="0" t="n">
        <f aca="false">IF(CHOOSE(MATCH(H$5,$B$10:$E$10,0),$B188,$C188,$D188,$E188)*H$6+H188*H$7&lt;H$2,H$3*H$4,0)</f>
        <v>0</v>
      </c>
      <c r="DB188" s="0" t="n">
        <f aca="false">IF(CHOOSE(MATCH(I$5,$B$10:$E$10,0),$B188,$C188,$D188,$E188)*I$6+I188*I$7&lt;I$2,I$3*I$4,0)</f>
        <v>0</v>
      </c>
      <c r="DC188" s="0" t="n">
        <f aca="false">IF(CHOOSE(MATCH(J$5,$B$10:$E$10,0),$B188,$C188,$D188,$E188)*J$6+J188*J$7&lt;J$2,J$3*J$4,0)</f>
        <v>0</v>
      </c>
      <c r="DD188" s="0" t="n">
        <f aca="false">IF(CHOOSE(MATCH(K$5,$B$10:$E$10,0),$B188,$C188,$D188,$E188)*K$6+K188*K$7&lt;K$2,K$3*K$4,0)</f>
        <v>0</v>
      </c>
      <c r="DE188" s="0" t="n">
        <f aca="false">IF(CHOOSE(MATCH(L$5,$B$10:$E$10,0),$B188,$C188,$D188,$E188)*L$6+L188*L$7&lt;L$2,L$3*L$4,0)</f>
        <v>0</v>
      </c>
      <c r="DF188" s="0" t="n">
        <f aca="false">IF(CHOOSE(MATCH(M$5,$B$10:$E$10,0),$B188,$C188,$D188,$E188)*M$6+M188*M$7&lt;M$2,M$3*M$4,0)</f>
        <v>0</v>
      </c>
      <c r="DG188" s="0" t="n">
        <f aca="false">IF(CHOOSE(MATCH(N$5,$B$10:$E$10,0),$B188,$C188,$D188,$E188)*N$6+N188*N$7&lt;N$2,N$3*N$4,0)</f>
        <v>0</v>
      </c>
      <c r="DH188" s="0" t="n">
        <f aca="false">IF(CHOOSE(MATCH(O$5,$B$10:$E$10,0),$B188,$C188,$D188,$E188)*O$6+O188*O$7&lt;O$2,O$3*O$4,0)</f>
        <v>0</v>
      </c>
      <c r="DI188" s="0" t="n">
        <f aca="false">IF(CHOOSE(MATCH(P$5,$B$10:$E$10,0),$B188,$C188,$D188,$E188)*P$6+P188*P$7&lt;P$2,P$3*P$4,0)</f>
        <v>0</v>
      </c>
      <c r="DJ188" s="0" t="n">
        <f aca="false">IF(CHOOSE(MATCH(Q$5,$B$10:$E$10,0),$B188,$C188,$D188,$E188)*Q$6+Q188*Q$7&lt;Q$2,Q$3*Q$4,0)</f>
        <v>0</v>
      </c>
      <c r="DK188" s="0" t="n">
        <f aca="false">IF(CHOOSE(MATCH(R$5,$B$10:$E$10,0),$B188,$C188,$D188,$E188)*R$6+R188*R$7&lt;R$2,R$3*R$4,0)</f>
        <v>0</v>
      </c>
      <c r="DL188" s="0" t="n">
        <f aca="false">IF(CHOOSE(MATCH(S$5,$B$10:$E$10,0),$B188,$C188,$D188,$E188)*S$6+S188*S$7&lt;S$2,S$3*S$4,0)</f>
        <v>0</v>
      </c>
      <c r="DM188" s="0" t="n">
        <f aca="false">IF(CHOOSE(MATCH(T$5,$B$10:$E$10,0),$B188,$C188,$D188,$E188)*T$6+T188*T$7&lt;T$2,T$3*T$4,0)</f>
        <v>0</v>
      </c>
      <c r="DN188" s="0" t="n">
        <f aca="false">IF(CHOOSE(MATCH(U$5,$B$10:$E$10,0),$B188,$C188,$D188,$E188)*U$6+U188*U$7&lt;U$2,U$3*U$4,0)</f>
        <v>0</v>
      </c>
      <c r="DO188" s="0" t="n">
        <f aca="false">IF(CHOOSE(MATCH(V$5,$B$10:$E$10,0),$B188,$C188,$D188,$E188)*V$6+V188*V$7&lt;V$2,V$3*V$4,0)</f>
        <v>0</v>
      </c>
      <c r="DP188" s="0" t="n">
        <f aca="false">IF(CHOOSE(MATCH(W$5,$B$10:$E$10,0),$B188,$C188,$D188,$E188)*W$6+W188*W$7&lt;W$2,W$3*W$4,0)</f>
        <v>0</v>
      </c>
      <c r="DQ188" s="0" t="n">
        <f aca="false">IF(CHOOSE(MATCH(X$5,$B$10:$E$10,0),$B188,$C188,$D188,$E188)*X$6+X188*X$7&lt;X$2,X$3*X$4,0)</f>
        <v>0</v>
      </c>
      <c r="DR188" s="0" t="n">
        <f aca="false">IF(CHOOSE(MATCH(Y$5,$B$10:$E$10,0),$B188,$C188,$D188,$E188)*Y$6+Y188*Y$7&lt;Y$2,Y$3*Y$4,0)</f>
        <v>0</v>
      </c>
      <c r="DS188" s="0" t="n">
        <f aca="false">IF(CHOOSE(MATCH(Z$5,$B$10:$E$10,0),$B188,$C188,$D188,$E188)*Z$6+Z188*Z$7&lt;Z$2,Z$3*Z$4,0)</f>
        <v>0</v>
      </c>
      <c r="DT188" s="0" t="n">
        <f aca="false">IF(CHOOSE(MATCH(AA$5,$B$10:$E$10,0),$B188,$C188,$D188,$E188)*AA$6+AA188*AA$7&lt;AA$2,AA$3*AA$4,0)</f>
        <v>0</v>
      </c>
      <c r="DU188" s="0" t="n">
        <f aca="false">IF(CHOOSE(MATCH(AB$5,$B$10:$E$10,0),$B188,$C188,$D188,$E188)*AB$6+AB188*AB$7&lt;AB$2,AB$3*AB$4,0)</f>
        <v>0</v>
      </c>
      <c r="DV188" s="0" t="n">
        <f aca="false">IF(CHOOSE(MATCH(AC$5,$B$10:$E$10,0),$B188,$C188,$D188,$E188)*AC$6+AC188*AC$7&lt;AC$2,AC$3*AC$4,0)</f>
        <v>0</v>
      </c>
      <c r="DW188" s="0" t="n">
        <f aca="false">IF(CHOOSE(MATCH(AD$5,$B$10:$E$10,0),$B188,$C188,$D188,$E188)*AD$6+AD188*AD$7&lt;AD$2,AD$3*AD$4,0)</f>
        <v>0</v>
      </c>
      <c r="DX188" s="0" t="n">
        <f aca="false">IF(CHOOSE(MATCH(AE$5,$B$10:$E$10,0),$B188,$C188,$D188,$E188)*AE$6+AE188*AE$7&lt;AE$2,AE$3*AE$4,0)</f>
        <v>0</v>
      </c>
      <c r="DY188" s="0" t="n">
        <f aca="false">IF(CHOOSE(MATCH(AF$5,$B$10:$E$10,0),$B188,$C188,$D188,$E188)*AF$6+AF188*AF$7&lt;AF$2,AF$3*AF$4,0)</f>
        <v>0</v>
      </c>
      <c r="DZ188" s="0" t="n">
        <f aca="false">IF(CHOOSE(MATCH(AG$5,$B$10:$E$10,0),$B188,$C188,$D188,$E188)*AG$6+AG188*AG$7&lt;AG$2,AG$3*AG$4,0)</f>
        <v>0</v>
      </c>
      <c r="EA188" s="0" t="n">
        <f aca="false">IF(CHOOSE(MATCH(AH$5,$B$10:$E$10,0),$B188,$C188,$D188,$E188)*AH$6+AH188*AH$7&lt;AH$2,AH$3*AH$4,0)</f>
        <v>0</v>
      </c>
      <c r="EB188" s="0" t="n">
        <f aca="false">IF(CHOOSE(MATCH(AI$5,$B$10:$E$10,0),$B188,$C188,$D188,$E188)*AI$6+AI188*AI$7&lt;AI$2,AI$3*AI$4,0)</f>
        <v>0</v>
      </c>
      <c r="EC188" s="0" t="n">
        <f aca="false">IF(CHOOSE(MATCH(AJ$5,$B$10:$E$10,0),$B188,$C188,$D188,$E188)*AJ$6+AJ188*AJ$7&lt;AJ$2,AJ$3*AJ$4,0)</f>
        <v>0</v>
      </c>
      <c r="ED188" s="0" t="n">
        <f aca="false">IF(CHOOSE(MATCH(AK$5,$B$10:$E$10,0),$B188,$C188,$D188,$E188)*AK$6+AK188*AK$7&lt;AK$2,AK$3*AK$4,0)</f>
        <v>0</v>
      </c>
      <c r="EE188" s="0" t="n">
        <f aca="false">IF(CHOOSE(MATCH(AL$5,$B$10:$E$10,0),$B188,$C188,$D188,$E188)*AL$6+AL188*AL$7&lt;AL$2,AL$3*AL$4,0)</f>
        <v>0</v>
      </c>
      <c r="EF188" s="0" t="n">
        <f aca="false">IF(CHOOSE(MATCH(AM$5,$B$10:$E$10,0),$B188,$C188,$D188,$E188)*AM$6+AM188*AM$7&lt;AM$2,AM$3*AM$4,0)</f>
        <v>0</v>
      </c>
      <c r="EG188" s="0" t="n">
        <f aca="false">IF(CHOOSE(MATCH(AN$5,$B$10:$E$10,0),$B188,$C188,$D188,$E188)*AN$6+AN188*AN$7&lt;AN$2,AN$3*AN$4,0)</f>
        <v>0</v>
      </c>
      <c r="EH188" s="0" t="n">
        <f aca="false">IF(CHOOSE(MATCH(AO$5,$B$10:$E$10,0),$B188,$C188,$D188,$E188)*AO$6+AO188*AO$7&lt;AO$2,AO$3*AO$4,0)</f>
        <v>0</v>
      </c>
      <c r="EI188" s="0" t="n">
        <f aca="false">IF(CHOOSE(MATCH(AP$5,$B$10:$E$10,0),$B188,$C188,$D188,$E188)*AP$6+AP188*AP$7&lt;AP$2,AP$3*AP$4,0)</f>
        <v>0</v>
      </c>
      <c r="EJ188" s="0" t="n">
        <f aca="false">IF(CHOOSE(MATCH(AQ$5,$B$10:$E$10,0),$B188,$C188,$D188,$E188)*AQ$6+AQ188*AQ$7&lt;AQ$2,AQ$3*AQ$4,0)</f>
        <v>0</v>
      </c>
      <c r="EK188" s="0" t="n">
        <f aca="false">IF(CHOOSE(MATCH(AR$5,$B$10:$E$10,0),$B188,$C188,$D188,$E188)*AR$6+AR188*AR$7&lt;AR$2,AR$3*AR$4,0)</f>
        <v>0</v>
      </c>
      <c r="EL188" s="0" t="n">
        <f aca="false">IF(CHOOSE(MATCH(AS$5,$B$10:$E$10,0),$B188,$C188,$D188,$E188)*AS$6+AS188*AS$7&lt;AS$2,AS$3*AS$4,0)</f>
        <v>0</v>
      </c>
      <c r="EM188" s="0" t="n">
        <f aca="false">IF(CHOOSE(MATCH(AT$5,$B$10:$E$10,0),$B188,$C188,$D188,$E188)*AT$6+AT188*AT$7&lt;AT$2,AT$3*AT$4,0)</f>
        <v>0</v>
      </c>
      <c r="EN188" s="0" t="n">
        <f aca="false">IF(CHOOSE(MATCH(AU$5,$B$10:$E$10,0),$B188,$C188,$D188,$E188)*AU$6+AU188*AU$7&lt;AU$2,AU$3*AU$4,0)</f>
        <v>0</v>
      </c>
      <c r="EO188" s="0" t="n">
        <f aca="false">IF(CHOOSE(MATCH(AV$5,$B$10:$E$10,0),$B188,$C188,$D188,$E188)*AV$6+AV188*AV$7&lt;AV$2,AV$3*AV$4,0)</f>
        <v>0</v>
      </c>
      <c r="EP188" s="0" t="n">
        <f aca="false">IF(CHOOSE(MATCH(AW$5,$B$10:$E$10,0),$B188,$C188,$D188,$E188)*AW$6+AW188*AW$7&lt;AW$2,AW$3*AW$4,0)</f>
        <v>0</v>
      </c>
      <c r="EQ188" s="0" t="n">
        <f aca="false">IF(CHOOSE(MATCH(AX$5,$B$10:$E$10,0),$B188,$C188,$D188,$E188)*AX$6+AX188*AX$7&lt;AX$2,AX$3*AX$4,0)</f>
        <v>0</v>
      </c>
      <c r="ER188" s="0" t="n">
        <f aca="false">IF(CHOOSE(MATCH(AY$5,$B$10:$E$10,0),$B188,$C188,$D188,$E188)*AY$6+AY188*AY$7&lt;AY$2,AY$3*AY$4,0)</f>
        <v>0</v>
      </c>
      <c r="ES188" s="0" t="n">
        <f aca="false">IF(CHOOSE(MATCH(AZ$5,$B$10:$E$10,0),$B188,$C188,$D188,$E188)*AZ$6+AZ188*AZ$7&lt;AZ$2,AZ$3*AZ$4,0)</f>
        <v>0</v>
      </c>
      <c r="ET188" s="0" t="n">
        <f aca="false">IF(CHOOSE(MATCH(BA$5,$B$10:$E$10,0),$B188,$C188,$D188,$E188)*BA$6+BA188*BA$7&lt;BA$2,BA$3*BA$4,0)</f>
        <v>0</v>
      </c>
      <c r="EU188" s="0" t="n">
        <f aca="false">IF(CHOOSE(MATCH(BB$5,$B$10:$E$10,0),$B188,$C188,$D188,$E188)*BB$6+BB188*BB$7&lt;BB$2,BB$3*BB$4,0)</f>
        <v>0</v>
      </c>
      <c r="EV188" s="0" t="n">
        <f aca="false">IF(CHOOSE(MATCH(BC$5,$B$10:$E$10,0),$B188,$C188,$D188,$E188)*BC$6+BC188*BC$7&lt;BC$2,BC$3*BC$4,0)</f>
        <v>0</v>
      </c>
      <c r="EW188" s="0" t="n">
        <f aca="false">IF(CHOOSE(MATCH(BD$5,$B$10:$E$10,0),$B188,$C188,$D188,$E188)*BD$6+BD188*BD$7&lt;BD$2,BD$3*BD$4,0)</f>
        <v>0</v>
      </c>
      <c r="EX188" s="0" t="n">
        <f aca="false">IF(CHOOSE(MATCH(BE$5,$B$10:$E$10,0),$B188,$C188,$D188,$E188)*BE$6+BE188*BE$7&lt;BE$2,BE$3*BE$4,0)</f>
        <v>0</v>
      </c>
      <c r="EY188" s="0" t="n">
        <f aca="false">IF(CHOOSE(MATCH(BF$5,$B$10:$E$10,0),$B188,$C188,$D188,$E188)*BF$6+BF188*BF$7&lt;BF$2,BF$3*BF$4,0)</f>
        <v>0</v>
      </c>
      <c r="EZ188" s="0" t="n">
        <f aca="false">IF(CHOOSE(MATCH(BG$5,$B$10:$E$10,0),$B188,$C188,$D188,$E188)*BG$6+BG188*BG$7&lt;BG$2,BG$3*BG$4,0)</f>
        <v>0</v>
      </c>
      <c r="FA188" s="0" t="n">
        <f aca="false">IF(CHOOSE(MATCH(BH$5,$B$10:$E$10,0),$B188,$C188,$D188,$E188)*BH$6+BH188*BH$7&lt;BH$2,BH$3*BH$4,0)</f>
        <v>0</v>
      </c>
      <c r="FB188" s="0" t="n">
        <f aca="false">IF(CHOOSE(MATCH(BI$5,$B$10:$E$10,0),$B188,$C188,$D188,$E188)*BI$6+BI188*BI$7&lt;BI$2,BI$3*BI$4,0)</f>
        <v>0</v>
      </c>
      <c r="FC188" s="0" t="n">
        <f aca="false">IF(CHOOSE(MATCH(BJ$5,$B$10:$E$10,0),$B188,$C188,$D188,$E188)*BJ$6+BJ188*BJ$7&lt;BJ$2,BJ$3*BJ$4,0)</f>
        <v>0</v>
      </c>
      <c r="FD188" s="0" t="n">
        <f aca="false">IF(CHOOSE(MATCH(BK$5,$B$10:$E$10,0),$B188,$C188,$D188,$E188)*BK$6+BK188*BK$7&lt;BK$2,BK$3*BK$4,0)</f>
        <v>0</v>
      </c>
      <c r="FE188" s="0" t="n">
        <f aca="false">IF(CHOOSE(MATCH(BL$5,$B$10:$E$10,0),$B188,$C188,$D188,$E188)*BL$6+BL188*BL$7&lt;BL$2,BL$3*BL$4,0)</f>
        <v>0</v>
      </c>
      <c r="FF188" s="0" t="n">
        <f aca="false">IF(CHOOSE(MATCH(BM$5,$B$10:$E$10,0),$B188,$C188,$D188,$E188)*BM$6+BM188*BM$7&lt;BM$2,BM$3*BM$4,0)</f>
        <v>0</v>
      </c>
      <c r="FG188" s="0" t="n">
        <f aca="false">IF(CHOOSE(MATCH(BN$5,$B$10:$E$10,0),$B188,$C188,$D188,$E188)*BN$6+BN188*BN$7&lt;BN$2,BN$3*BN$4,0)</f>
        <v>0</v>
      </c>
      <c r="FH188" s="0" t="n">
        <f aca="false">IF(CHOOSE(MATCH(BO$5,$B$10:$E$10,0),$B188,$C188,$D188,$E188)*BO$6+BO188*BO$7&lt;BO$2,BO$3*BO$4,0)</f>
        <v>0</v>
      </c>
      <c r="FI188" s="0" t="n">
        <f aca="false">IF(CHOOSE(MATCH(BP$5,$B$10:$E$10,0),$B188,$C188,$D188,$E188)*BP$6+BP188*BP$7&lt;BP$2,BP$3*BP$4,0)</f>
        <v>0</v>
      </c>
      <c r="FJ188" s="0" t="n">
        <f aca="false">IF(CHOOSE(MATCH(BQ$5,$B$10:$E$10,0),$B188,$C188,$D188,$E188)*BQ$6+BQ188*BQ$7&lt;BQ$2,BQ$3*BQ$4,0)</f>
        <v>0</v>
      </c>
      <c r="FK188" s="0" t="n">
        <f aca="false">IF(CHOOSE(MATCH(BR$5,$B$10:$E$10,0),$B188,$C188,$D188,$E188)*BR$6+BR188*BR$7&lt;BR$2,BR$3*BR$4,0)</f>
        <v>0</v>
      </c>
      <c r="FL188" s="0" t="n">
        <f aca="false">IF(CHOOSE(MATCH(BS$5,$B$10:$E$10,0),$B188,$C188,$D188,$E188)*BS$6+BS188*BS$7&lt;BS$2,BS$3*BS$4,0)</f>
        <v>0</v>
      </c>
      <c r="FM188" s="0" t="n">
        <f aca="false">IF(CHOOSE(MATCH(BT$5,$B$10:$E$10,0),$B188,$C188,$D188,$E188)*BT$6+BT188*BT$7&lt;BT$2,BT$3*BT$4,0)</f>
        <v>0</v>
      </c>
      <c r="FN188" s="0" t="n">
        <f aca="false">IF(CHOOSE(MATCH(BU$5,$B$10:$E$10,0),$B188,$C188,$D188,$E188)*BU$6+BU188*BU$7&lt;BU$2,BU$3*BU$4,0)</f>
        <v>0</v>
      </c>
      <c r="FO188" s="0" t="n">
        <f aca="false">IF(CHOOSE(MATCH(BV$5,$B$10:$E$10,0),$B188,$C188,$D188,$E188)*BV$6+BV188*BV$7&lt;BV$2,BV$3*BV$4,0)</f>
        <v>0</v>
      </c>
      <c r="FP188" s="0" t="n">
        <f aca="false">IF(CHOOSE(MATCH(BW$5,$B$10:$E$10,0),$B188,$C188,$D188,$E188)*BW$6+BW188*BW$7&lt;BW$2,BW$3*BW$4,0)</f>
        <v>0</v>
      </c>
      <c r="FQ188" s="0" t="n">
        <f aca="false">IF(CHOOSE(MATCH(BX$5,$B$10:$E$10,0),$B188,$C188,$D188,$E188)*BX$6+BX188*BX$7&lt;BX$2,BX$3*BX$4,0)</f>
        <v>0</v>
      </c>
      <c r="FR188" s="0" t="n">
        <f aca="false">IF(CHOOSE(MATCH(BY$5,$B$10:$E$10,0),$B188,$C188,$D188,$E188)*BY$6+BY188*BY$7&lt;BY$2,BY$3*BY$4,0)</f>
        <v>0</v>
      </c>
      <c r="FS188" s="0" t="n">
        <f aca="false">IF(CHOOSE(MATCH(BZ$5,$B$10:$E$10,0),$B188,$C188,$D188,$E188)*BZ$6+BZ188*BZ$7&lt;BZ$2,BZ$3*BZ$4,0)</f>
        <v>0</v>
      </c>
      <c r="FT188" s="0" t="n">
        <f aca="false">IF(CHOOSE(MATCH(CA$5,$B$10:$E$10,0),$B188,$C188,$D188,$E188)*CA$6+CA188*CA$7&lt;CA$2,CA$3*CA$4,0)</f>
        <v>0</v>
      </c>
      <c r="FU188" s="0" t="n">
        <f aca="false">IF(CHOOSE(MATCH(CB$5,$B$10:$E$10,0),$B188,$C188,$D188,$E188)*CB$6+CB188*CB$7&lt;CB$2,CB$3*CB$4,0)</f>
        <v>0</v>
      </c>
      <c r="FV188" s="0" t="n">
        <f aca="false">IF(CHOOSE(MATCH(CC$5,$B$10:$E$10,0),$B188,$C188,$D188,$E188)*CC$6+CC188*CC$7&lt;CC$2,CC$3*CC$4,0)</f>
        <v>0</v>
      </c>
      <c r="FW188" s="0" t="n">
        <f aca="false">IF(CHOOSE(MATCH(CD$5,$B$10:$E$10,0),$B188,$C188,$D188,$E188)*CD$6+CD188*CD$7&lt;CD$2,CD$3*CD$4,0)</f>
        <v>0</v>
      </c>
      <c r="FX188" s="0" t="n">
        <f aca="false">IF(CHOOSE(MATCH(CE$5,$B$10:$E$10,0),$B188,$C188,$D188,$E188)*CE$6+CE188*CE$7&lt;CE$2,CE$3*CE$4,0)</f>
        <v>0</v>
      </c>
      <c r="FY188" s="0" t="n">
        <f aca="false">IF(CHOOSE(MATCH(CF$5,$B$10:$E$10,0),$B188,$C188,$D188,$E188)*CF$6+CF188*CF$7&lt;CF$2,CF$3*CF$4,0)</f>
        <v>0</v>
      </c>
      <c r="FZ188" s="0" t="n">
        <f aca="false">IF(CHOOSE(MATCH(CG$5,$B$10:$E$10,0),$B188,$C188,$D188,$E188)*CG$6+CG188*CG$7&lt;CG$2,CG$3*CG$4,0)</f>
        <v>0</v>
      </c>
      <c r="GA188" s="0" t="n">
        <f aca="false">IF(CHOOSE(MATCH(CH$5,$B$10:$E$10,0),$B188,$C188,$D188,$E188)*CH$6+CH188*CH$7&lt;CH$2,CH$3*CH$4,0)</f>
        <v>0</v>
      </c>
      <c r="GB188" s="0" t="n">
        <f aca="false">IF(CHOOSE(MATCH(CI$5,$B$10:$E$10,0),$B188,$C188,$D188,$E188)*CI$6+CI188*CI$7&lt;CI$2,CI$3*CI$4,0)</f>
        <v>0</v>
      </c>
      <c r="GC188" s="0" t="n">
        <f aca="false">IF(CHOOSE(MATCH(CJ$5,$B$10:$E$10,0),$B188,$C188,$D188,$E188)*CJ$6+CJ188*CJ$7&lt;CJ$2,CJ$3*CJ$4,0)</f>
        <v>0</v>
      </c>
      <c r="GD188" s="0" t="n">
        <f aca="false">IF(CHOOSE(MATCH(CK$5,$B$10:$E$10,0),$B188,$C188,$D188,$E188)*CK$6+CK188*CK$7&lt;CK$2,CK$3*CK$4,0)</f>
        <v>0</v>
      </c>
      <c r="GE188" s="0" t="n">
        <f aca="false">IF(CHOOSE(MATCH(CL$5,$B$10:$E$10,0),$B188,$C188,$D188,$E188)*CL$6+CL188*CL$7&lt;CL$2,CL$3*CL$4,0)</f>
        <v>0</v>
      </c>
      <c r="GF188" s="0" t="n">
        <f aca="false">IF(CHOOSE(MATCH(CM$5,$B$10:$E$10,0),$B188,$C188,$D188,$E188)*CM$6+CM188*CM$7&lt;CM$2,CM$3*CM$4,0)</f>
        <v>0</v>
      </c>
      <c r="GG188" s="0" t="n">
        <f aca="false">IF(CHOOSE(MATCH(CN$5,$B$10:$E$10,0),$B188,$C188,$D188,$E188)*CN$6+CN188*CN$7&lt;CN$2,CN$3*CN$4,0)</f>
        <v>0</v>
      </c>
      <c r="GH188" s="0" t="n">
        <f aca="false">IF(CHOOSE(MATCH(CO$5,$B$10:$E$10,0),$B188,$C188,$D188,$E188)*CO$6+CO188*CO$7&lt;CO$2,CO$3*CO$4,0)</f>
        <v>0</v>
      </c>
      <c r="GI188" s="0" t="n">
        <f aca="false">IF(CHOOSE(MATCH(CP$5,$B$10:$E$10,0),$B188,$C188,$D188,$E188)*CP$6+CP188*CP$7&lt;CP$2,CP$3*CP$4,0)</f>
        <v>0</v>
      </c>
      <c r="GJ188" s="0" t="n">
        <f aca="false">IF(CHOOSE(MATCH(CQ$5,$B$10:$E$10,0),$B188,$C188,$D188,$E188)*CQ$6+CQ188*CQ$7&lt;CQ$2,CQ$3*CQ$4,0)</f>
        <v>0</v>
      </c>
      <c r="GK188" s="0" t="n">
        <f aca="false">IF(CHOOSE(MATCH(CR$5,$B$10:$E$10,0),$B188,$C188,$D188,$E188)*CR$6+CR188*CR$7&lt;CR$2,CR$3*CR$4,0)</f>
        <v>0</v>
      </c>
      <c r="GL188" s="0" t="n">
        <f aca="false">IF(CHOOSE(MATCH(CS$5,$B$10:$E$10,0),$B188,$C188,$D188,$E188)*CS$6+CS188*CS$7&lt;CS$2,CS$3*CS$4,0)</f>
        <v>0</v>
      </c>
      <c r="GM188" s="0" t="n">
        <f aca="false">IF(CHOOSE(MATCH(CT$5,$B$10:$E$10,0),$B188,$C188,$D188,$E188)*CT$6+CT188*CT$7&lt;CT$2,CT$3*CT$4,0)</f>
        <v>0</v>
      </c>
      <c r="GN188" s="0" t="n">
        <f aca="false">IF(CHOOSE(MATCH(CU$5,$B$10:$E$10,0),$B188,$C188,$D188,$E188)*CU$6+CU188*CU$7&lt;CU$2,CU$3*CU$4,0)</f>
        <v>0</v>
      </c>
      <c r="GO188" s="0" t="n">
        <f aca="false">IF(CHOOSE(MATCH(CV$5,$B$10:$E$10,0),$B188,$C188,$D188,$E188)*CV$6+CV188*CV$7&lt;CV$2,CV$3*CV$4,0)</f>
        <v>0</v>
      </c>
      <c r="GP188" s="0" t="n">
        <f aca="false">IF(CHOOSE(MATCH(CW$5,$B$10:$E$10,0),$B188,$C188,$D188,$E188)*CW$6+CW188*CW$7&lt;CW$2,CW$3*CW$4,0)</f>
        <v>0</v>
      </c>
      <c r="GQ188" s="0" t="n">
        <f aca="false">IF(CHOOSE(MATCH(CX$5,$B$10:$E$10,0),$B188,$C188,$D188,$E188)*CX$6+CX188*CX$7&lt;CX$2,CX$3*CX$4,0)</f>
        <v>0</v>
      </c>
      <c r="GS188" s="0" t="n">
        <f aca="false">SUM(CZ188:GQ188)</f>
        <v>0</v>
      </c>
      <c r="GT188" s="0" t="n">
        <f aca="false">IF(GS188&gt;$GS$6,1,0)</f>
        <v>0</v>
      </c>
    </row>
    <row r="189" customFormat="false" ht="14" hidden="false" customHeight="false" outlineLevel="0" collapsed="false">
      <c r="A189" s="0" t="n">
        <v>179</v>
      </c>
      <c r="B189" s="0" t="n">
        <f aca="false">-0.38370676028686</f>
        <v>-0.38370676028686</v>
      </c>
      <c r="C189" s="0" t="n">
        <v>-0.089275645216085</v>
      </c>
      <c r="D189" s="0" t="n">
        <v>-0.528421839113827</v>
      </c>
      <c r="E189" s="0" t="n">
        <v>-1.24963375630008</v>
      </c>
      <c r="G189" s="0" t="n">
        <v>0.0604325123276794</v>
      </c>
      <c r="H189" s="0" t="n">
        <v>0.272018496616511</v>
      </c>
      <c r="I189" s="0" t="n">
        <v>2.77657818514854</v>
      </c>
      <c r="J189" s="0" t="n">
        <v>0.771547092881519</v>
      </c>
      <c r="K189" s="0" t="n">
        <v>-0.0945783540373668</v>
      </c>
      <c r="L189" s="0" t="n">
        <v>-0.996305971057154</v>
      </c>
      <c r="M189" s="0" t="n">
        <v>0.942577571549918</v>
      </c>
      <c r="N189" s="0" t="n">
        <v>-1.50617324834457</v>
      </c>
      <c r="O189" s="0" t="n">
        <v>0.170612111105584</v>
      </c>
      <c r="P189" s="0" t="n">
        <v>-1.41840700962348</v>
      </c>
      <c r="Q189" s="0" t="n">
        <v>2.21449226955883</v>
      </c>
      <c r="R189" s="0" t="n">
        <v>2.1672803995898</v>
      </c>
      <c r="S189" s="0" t="n">
        <v>-0.874497345648706</v>
      </c>
      <c r="T189" s="0" t="n">
        <v>-0.379102402803255</v>
      </c>
      <c r="U189" s="0" t="n">
        <v>1.18728621600894</v>
      </c>
      <c r="V189" s="0" t="n">
        <v>0.496522716275649</v>
      </c>
      <c r="W189" s="0" t="n">
        <v>-0.675522642268334</v>
      </c>
      <c r="X189" s="0" t="n">
        <v>0.230330670092371</v>
      </c>
      <c r="Y189" s="0" t="n">
        <v>-1.26464328786824</v>
      </c>
      <c r="Z189" s="0" t="n">
        <v>0.448703758593183</v>
      </c>
      <c r="AA189" s="0" t="n">
        <v>-2.91649485006928</v>
      </c>
      <c r="AB189" s="0" t="n">
        <v>-0.445913883595495</v>
      </c>
      <c r="AC189" s="0" t="n">
        <v>0.321990683005424</v>
      </c>
      <c r="AD189" s="0" t="n">
        <v>0.71883277996676</v>
      </c>
      <c r="AE189" s="0" t="n">
        <v>-0.97800011644722</v>
      </c>
      <c r="AF189" s="0" t="n">
        <v>-0.554225607629633</v>
      </c>
      <c r="AG189" s="0" t="n">
        <v>-1.08614813143504</v>
      </c>
      <c r="AH189" s="0" t="n">
        <v>0.841446308186278</v>
      </c>
      <c r="AI189" s="0" t="n">
        <v>-1.83938027475961</v>
      </c>
      <c r="AJ189" s="0" t="n">
        <v>0.412694589613238</v>
      </c>
      <c r="AK189" s="0" t="n">
        <v>-0.326909912473639</v>
      </c>
      <c r="AL189" s="0" t="n">
        <v>-0.701410272085923</v>
      </c>
      <c r="AM189" s="0" t="n">
        <v>0.717645889380947</v>
      </c>
      <c r="AN189" s="0" t="n">
        <v>1.11189820017898</v>
      </c>
      <c r="AO189" s="0" t="n">
        <v>1.0925168680842</v>
      </c>
      <c r="AP189" s="0" t="n">
        <v>0.0386035026167519</v>
      </c>
      <c r="AQ189" s="0" t="n">
        <v>-0.0935790467337938</v>
      </c>
      <c r="AR189" s="0" t="n">
        <v>1.45755620906129</v>
      </c>
      <c r="AS189" s="0" t="n">
        <v>-1.70595740200952</v>
      </c>
      <c r="AT189" s="0" t="n">
        <v>-0.336042376147816</v>
      </c>
      <c r="AU189" s="0" t="n">
        <v>-0.662985257804394</v>
      </c>
      <c r="AV189" s="0" t="n">
        <v>1.18188609121717</v>
      </c>
      <c r="AW189" s="0" t="n">
        <v>-1.46601905726129</v>
      </c>
      <c r="AX189" s="0" t="n">
        <v>-2.24670657189563</v>
      </c>
      <c r="AY189" s="0" t="n">
        <v>1.83236807060894</v>
      </c>
      <c r="AZ189" s="0" t="n">
        <v>-0.40711938709137</v>
      </c>
      <c r="BA189" s="0" t="n">
        <v>-0.547104264114751</v>
      </c>
      <c r="BB189" s="0" t="n">
        <v>-0.410780103266006</v>
      </c>
      <c r="BC189" s="0" t="n">
        <v>0.286734120891197</v>
      </c>
      <c r="BD189" s="0" t="n">
        <v>0.521865786140552</v>
      </c>
      <c r="BE189" s="0" t="n">
        <v>0.720121988706524</v>
      </c>
      <c r="BF189" s="0" t="n">
        <v>3.06215952150524</v>
      </c>
      <c r="BG189" s="0" t="n">
        <v>-0.526868007000303</v>
      </c>
      <c r="BH189" s="0" t="n">
        <v>-2.78021616395563</v>
      </c>
      <c r="BI189" s="0" t="n">
        <v>0.609318249189528</v>
      </c>
      <c r="BJ189" s="0" t="n">
        <v>0.227896634896751</v>
      </c>
      <c r="BK189" s="0" t="n">
        <v>0.63232164393412</v>
      </c>
      <c r="BL189" s="0" t="n">
        <v>-1.55657289724331</v>
      </c>
      <c r="BM189" s="0" t="n">
        <v>-0.137788447318599</v>
      </c>
      <c r="BN189" s="0" t="n">
        <v>0.827468511488405</v>
      </c>
      <c r="BO189" s="0" t="n">
        <v>-2.98809027299285</v>
      </c>
      <c r="BP189" s="0" t="n">
        <v>0.756185727368575</v>
      </c>
      <c r="BQ189" s="0" t="n">
        <v>-0.545061311640893</v>
      </c>
      <c r="BR189" s="0" t="n">
        <v>0.510416384713608</v>
      </c>
      <c r="BS189" s="0" t="n">
        <v>0.542754605703522</v>
      </c>
      <c r="BT189" s="0" t="n">
        <v>-0.6184609446791</v>
      </c>
      <c r="BU189" s="0" t="n">
        <v>0.119583773994236</v>
      </c>
      <c r="BV189" s="0" t="n">
        <v>-1.55298948811833</v>
      </c>
      <c r="BW189" s="0" t="n">
        <v>-0.730171905161114</v>
      </c>
      <c r="BX189" s="0" t="n">
        <v>0.824026074042195</v>
      </c>
      <c r="BY189" s="0" t="n">
        <v>0.635875494481297</v>
      </c>
      <c r="BZ189" s="0" t="n">
        <v>1.37165443447884</v>
      </c>
      <c r="CA189" s="0" t="n">
        <v>-0.89326476881979</v>
      </c>
      <c r="CB189" s="0" t="n">
        <v>-2.31357262236997</v>
      </c>
      <c r="CC189" s="0" t="n">
        <v>2.18607965507545</v>
      </c>
      <c r="CD189" s="0" t="n">
        <v>-1.12002453533933</v>
      </c>
      <c r="CE189" s="0" t="n">
        <v>0.604810566073866</v>
      </c>
      <c r="CF189" s="0" t="n">
        <v>0.245124738285085</v>
      </c>
      <c r="CG189" s="0" t="n">
        <v>-0.692825778969564</v>
      </c>
      <c r="CH189" s="0" t="n">
        <v>-0.384286522603361</v>
      </c>
      <c r="CI189" s="0" t="n">
        <v>1.54562258103397</v>
      </c>
      <c r="CJ189" s="0" t="n">
        <v>0.825746155896923</v>
      </c>
      <c r="CK189" s="0" t="n">
        <v>0.95252516985056</v>
      </c>
      <c r="CL189" s="0" t="n">
        <v>-2.57128704106435</v>
      </c>
      <c r="CM189" s="0" t="n">
        <v>1.16212277134764</v>
      </c>
      <c r="CN189" s="0" t="n">
        <v>1.11773715616437</v>
      </c>
      <c r="CO189" s="0" t="n">
        <v>-0.993795765680261</v>
      </c>
      <c r="CP189" s="0" t="n">
        <v>0.609777544013923</v>
      </c>
      <c r="CQ189" s="0" t="n">
        <v>-0.0638044639345026</v>
      </c>
      <c r="CR189" s="0" t="n">
        <v>-2.01576767722145</v>
      </c>
      <c r="CS189" s="0" t="n">
        <v>-1.24166035675444</v>
      </c>
      <c r="CT189" s="0" t="n">
        <v>1.48027993418509</v>
      </c>
      <c r="CU189" s="0" t="n">
        <v>1.54739154822892</v>
      </c>
      <c r="CV189" s="0" t="n">
        <v>0.94831875685486</v>
      </c>
      <c r="CW189" s="0" t="n">
        <v>1.0904363989539</v>
      </c>
      <c r="CX189" s="0" t="n">
        <v>0.895888661034405</v>
      </c>
      <c r="CZ189" s="0" t="n">
        <f aca="false">IF(CHOOSE(MATCH(G$5,$B$10:$E$10,0),$B189,$C189,$D189,$E189)*G$6+G189*G$7&lt;G$2,G$3*G$4,0)</f>
        <v>0</v>
      </c>
      <c r="DA189" s="0" t="n">
        <f aca="false">IF(CHOOSE(MATCH(H$5,$B$10:$E$10,0),$B189,$C189,$D189,$E189)*H$6+H189*H$7&lt;H$2,H$3*H$4,0)</f>
        <v>0</v>
      </c>
      <c r="DB189" s="0" t="n">
        <f aca="false">IF(CHOOSE(MATCH(I$5,$B$10:$E$10,0),$B189,$C189,$D189,$E189)*I$6+I189*I$7&lt;I$2,I$3*I$4,0)</f>
        <v>0</v>
      </c>
      <c r="DC189" s="0" t="n">
        <f aca="false">IF(CHOOSE(MATCH(J$5,$B$10:$E$10,0),$B189,$C189,$D189,$E189)*J$6+J189*J$7&lt;J$2,J$3*J$4,0)</f>
        <v>0</v>
      </c>
      <c r="DD189" s="0" t="n">
        <f aca="false">IF(CHOOSE(MATCH(K$5,$B$10:$E$10,0),$B189,$C189,$D189,$E189)*K$6+K189*K$7&lt;K$2,K$3*K$4,0)</f>
        <v>0</v>
      </c>
      <c r="DE189" s="0" t="n">
        <f aca="false">IF(CHOOSE(MATCH(L$5,$B$10:$E$10,0),$B189,$C189,$D189,$E189)*L$6+L189*L$7&lt;L$2,L$3*L$4,0)</f>
        <v>0</v>
      </c>
      <c r="DF189" s="0" t="n">
        <f aca="false">IF(CHOOSE(MATCH(M$5,$B$10:$E$10,0),$B189,$C189,$D189,$E189)*M$6+M189*M$7&lt;M$2,M$3*M$4,0)</f>
        <v>0</v>
      </c>
      <c r="DG189" s="0" t="n">
        <f aca="false">IF(CHOOSE(MATCH(N$5,$B$10:$E$10,0),$B189,$C189,$D189,$E189)*N$6+N189*N$7&lt;N$2,N$3*N$4,0)</f>
        <v>0</v>
      </c>
      <c r="DH189" s="0" t="n">
        <f aca="false">IF(CHOOSE(MATCH(O$5,$B$10:$E$10,0),$B189,$C189,$D189,$E189)*O$6+O189*O$7&lt;O$2,O$3*O$4,0)</f>
        <v>0</v>
      </c>
      <c r="DI189" s="0" t="n">
        <f aca="false">IF(CHOOSE(MATCH(P$5,$B$10:$E$10,0),$B189,$C189,$D189,$E189)*P$6+P189*P$7&lt;P$2,P$3*P$4,0)</f>
        <v>0</v>
      </c>
      <c r="DJ189" s="0" t="n">
        <f aca="false">IF(CHOOSE(MATCH(Q$5,$B$10:$E$10,0),$B189,$C189,$D189,$E189)*Q$6+Q189*Q$7&lt;Q$2,Q$3*Q$4,0)</f>
        <v>0</v>
      </c>
      <c r="DK189" s="0" t="n">
        <f aca="false">IF(CHOOSE(MATCH(R$5,$B$10:$E$10,0),$B189,$C189,$D189,$E189)*R$6+R189*R$7&lt;R$2,R$3*R$4,0)</f>
        <v>0</v>
      </c>
      <c r="DL189" s="0" t="n">
        <f aca="false">IF(CHOOSE(MATCH(S$5,$B$10:$E$10,0),$B189,$C189,$D189,$E189)*S$6+S189*S$7&lt;S$2,S$3*S$4,0)</f>
        <v>0</v>
      </c>
      <c r="DM189" s="0" t="n">
        <f aca="false">IF(CHOOSE(MATCH(T$5,$B$10:$E$10,0),$B189,$C189,$D189,$E189)*T$6+T189*T$7&lt;T$2,T$3*T$4,0)</f>
        <v>0</v>
      </c>
      <c r="DN189" s="0" t="n">
        <f aca="false">IF(CHOOSE(MATCH(U$5,$B$10:$E$10,0),$B189,$C189,$D189,$E189)*U$6+U189*U$7&lt;U$2,U$3*U$4,0)</f>
        <v>0</v>
      </c>
      <c r="DO189" s="0" t="n">
        <f aca="false">IF(CHOOSE(MATCH(V$5,$B$10:$E$10,0),$B189,$C189,$D189,$E189)*V$6+V189*V$7&lt;V$2,V$3*V$4,0)</f>
        <v>0</v>
      </c>
      <c r="DP189" s="0" t="n">
        <f aca="false">IF(CHOOSE(MATCH(W$5,$B$10:$E$10,0),$B189,$C189,$D189,$E189)*W$6+W189*W$7&lt;W$2,W$3*W$4,0)</f>
        <v>0</v>
      </c>
      <c r="DQ189" s="0" t="n">
        <f aca="false">IF(CHOOSE(MATCH(X$5,$B$10:$E$10,0),$B189,$C189,$D189,$E189)*X$6+X189*X$7&lt;X$2,X$3*X$4,0)</f>
        <v>0</v>
      </c>
      <c r="DR189" s="0" t="n">
        <f aca="false">IF(CHOOSE(MATCH(Y$5,$B$10:$E$10,0),$B189,$C189,$D189,$E189)*Y$6+Y189*Y$7&lt;Y$2,Y$3*Y$4,0)</f>
        <v>0</v>
      </c>
      <c r="DS189" s="0" t="n">
        <f aca="false">IF(CHOOSE(MATCH(Z$5,$B$10:$E$10,0),$B189,$C189,$D189,$E189)*Z$6+Z189*Z$7&lt;Z$2,Z$3*Z$4,0)</f>
        <v>0</v>
      </c>
      <c r="DT189" s="0" t="n">
        <f aca="false">IF(CHOOSE(MATCH(AA$5,$B$10:$E$10,0),$B189,$C189,$D189,$E189)*AA$6+AA189*AA$7&lt;AA$2,AA$3*AA$4,0)</f>
        <v>0.5</v>
      </c>
      <c r="DU189" s="0" t="n">
        <f aca="false">IF(CHOOSE(MATCH(AB$5,$B$10:$E$10,0),$B189,$C189,$D189,$E189)*AB$6+AB189*AB$7&lt;AB$2,AB$3*AB$4,0)</f>
        <v>0</v>
      </c>
      <c r="DV189" s="0" t="n">
        <f aca="false">IF(CHOOSE(MATCH(AC$5,$B$10:$E$10,0),$B189,$C189,$D189,$E189)*AC$6+AC189*AC$7&lt;AC$2,AC$3*AC$4,0)</f>
        <v>0</v>
      </c>
      <c r="DW189" s="0" t="n">
        <f aca="false">IF(CHOOSE(MATCH(AD$5,$B$10:$E$10,0),$B189,$C189,$D189,$E189)*AD$6+AD189*AD$7&lt;AD$2,AD$3*AD$4,0)</f>
        <v>0</v>
      </c>
      <c r="DX189" s="0" t="n">
        <f aca="false">IF(CHOOSE(MATCH(AE$5,$B$10:$E$10,0),$B189,$C189,$D189,$E189)*AE$6+AE189*AE$7&lt;AE$2,AE$3*AE$4,0)</f>
        <v>0</v>
      </c>
      <c r="DY189" s="0" t="n">
        <f aca="false">IF(CHOOSE(MATCH(AF$5,$B$10:$E$10,0),$B189,$C189,$D189,$E189)*AF$6+AF189*AF$7&lt;AF$2,AF$3*AF$4,0)</f>
        <v>0</v>
      </c>
      <c r="DZ189" s="0" t="n">
        <f aca="false">IF(CHOOSE(MATCH(AG$5,$B$10:$E$10,0),$B189,$C189,$D189,$E189)*AG$6+AG189*AG$7&lt;AG$2,AG$3*AG$4,0)</f>
        <v>0</v>
      </c>
      <c r="EA189" s="0" t="n">
        <f aca="false">IF(CHOOSE(MATCH(AH$5,$B$10:$E$10,0),$B189,$C189,$D189,$E189)*AH$6+AH189*AH$7&lt;AH$2,AH$3*AH$4,0)</f>
        <v>0</v>
      </c>
      <c r="EB189" s="0" t="n">
        <f aca="false">IF(CHOOSE(MATCH(AI$5,$B$10:$E$10,0),$B189,$C189,$D189,$E189)*AI$6+AI189*AI$7&lt;AI$2,AI$3*AI$4,0)</f>
        <v>0</v>
      </c>
      <c r="EC189" s="0" t="n">
        <f aca="false">IF(CHOOSE(MATCH(AJ$5,$B$10:$E$10,0),$B189,$C189,$D189,$E189)*AJ$6+AJ189*AJ$7&lt;AJ$2,AJ$3*AJ$4,0)</f>
        <v>0</v>
      </c>
      <c r="ED189" s="0" t="n">
        <f aca="false">IF(CHOOSE(MATCH(AK$5,$B$10:$E$10,0),$B189,$C189,$D189,$E189)*AK$6+AK189*AK$7&lt;AK$2,AK$3*AK$4,0)</f>
        <v>0</v>
      </c>
      <c r="EE189" s="0" t="n">
        <f aca="false">IF(CHOOSE(MATCH(AL$5,$B$10:$E$10,0),$B189,$C189,$D189,$E189)*AL$6+AL189*AL$7&lt;AL$2,AL$3*AL$4,0)</f>
        <v>0</v>
      </c>
      <c r="EF189" s="0" t="n">
        <f aca="false">IF(CHOOSE(MATCH(AM$5,$B$10:$E$10,0),$B189,$C189,$D189,$E189)*AM$6+AM189*AM$7&lt;AM$2,AM$3*AM$4,0)</f>
        <v>0</v>
      </c>
      <c r="EG189" s="0" t="n">
        <f aca="false">IF(CHOOSE(MATCH(AN$5,$B$10:$E$10,0),$B189,$C189,$D189,$E189)*AN$6+AN189*AN$7&lt;AN$2,AN$3*AN$4,0)</f>
        <v>0</v>
      </c>
      <c r="EH189" s="0" t="n">
        <f aca="false">IF(CHOOSE(MATCH(AO$5,$B$10:$E$10,0),$B189,$C189,$D189,$E189)*AO$6+AO189*AO$7&lt;AO$2,AO$3*AO$4,0)</f>
        <v>0</v>
      </c>
      <c r="EI189" s="0" t="n">
        <f aca="false">IF(CHOOSE(MATCH(AP$5,$B$10:$E$10,0),$B189,$C189,$D189,$E189)*AP$6+AP189*AP$7&lt;AP$2,AP$3*AP$4,0)</f>
        <v>0</v>
      </c>
      <c r="EJ189" s="0" t="n">
        <f aca="false">IF(CHOOSE(MATCH(AQ$5,$B$10:$E$10,0),$B189,$C189,$D189,$E189)*AQ$6+AQ189*AQ$7&lt;AQ$2,AQ$3*AQ$4,0)</f>
        <v>0</v>
      </c>
      <c r="EK189" s="0" t="n">
        <f aca="false">IF(CHOOSE(MATCH(AR$5,$B$10:$E$10,0),$B189,$C189,$D189,$E189)*AR$6+AR189*AR$7&lt;AR$2,AR$3*AR$4,0)</f>
        <v>0</v>
      </c>
      <c r="EL189" s="0" t="n">
        <f aca="false">IF(CHOOSE(MATCH(AS$5,$B$10:$E$10,0),$B189,$C189,$D189,$E189)*AS$6+AS189*AS$7&lt;AS$2,AS$3*AS$4,0)</f>
        <v>0</v>
      </c>
      <c r="EM189" s="0" t="n">
        <f aca="false">IF(CHOOSE(MATCH(AT$5,$B$10:$E$10,0),$B189,$C189,$D189,$E189)*AT$6+AT189*AT$7&lt;AT$2,AT$3*AT$4,0)</f>
        <v>0</v>
      </c>
      <c r="EN189" s="0" t="n">
        <f aca="false">IF(CHOOSE(MATCH(AU$5,$B$10:$E$10,0),$B189,$C189,$D189,$E189)*AU$6+AU189*AU$7&lt;AU$2,AU$3*AU$4,0)</f>
        <v>0</v>
      </c>
      <c r="EO189" s="0" t="n">
        <f aca="false">IF(CHOOSE(MATCH(AV$5,$B$10:$E$10,0),$B189,$C189,$D189,$E189)*AV$6+AV189*AV$7&lt;AV$2,AV$3*AV$4,0)</f>
        <v>0</v>
      </c>
      <c r="EP189" s="0" t="n">
        <f aca="false">IF(CHOOSE(MATCH(AW$5,$B$10:$E$10,0),$B189,$C189,$D189,$E189)*AW$6+AW189*AW$7&lt;AW$2,AW$3*AW$4,0)</f>
        <v>0</v>
      </c>
      <c r="EQ189" s="0" t="n">
        <f aca="false">IF(CHOOSE(MATCH(AX$5,$B$10:$E$10,0),$B189,$C189,$D189,$E189)*AX$6+AX189*AX$7&lt;AX$2,AX$3*AX$4,0)</f>
        <v>0</v>
      </c>
      <c r="ER189" s="0" t="n">
        <f aca="false">IF(CHOOSE(MATCH(AY$5,$B$10:$E$10,0),$B189,$C189,$D189,$E189)*AY$6+AY189*AY$7&lt;AY$2,AY$3*AY$4,0)</f>
        <v>0</v>
      </c>
      <c r="ES189" s="0" t="n">
        <f aca="false">IF(CHOOSE(MATCH(AZ$5,$B$10:$E$10,0),$B189,$C189,$D189,$E189)*AZ$6+AZ189*AZ$7&lt;AZ$2,AZ$3*AZ$4,0)</f>
        <v>0</v>
      </c>
      <c r="ET189" s="0" t="n">
        <f aca="false">IF(CHOOSE(MATCH(BA$5,$B$10:$E$10,0),$B189,$C189,$D189,$E189)*BA$6+BA189*BA$7&lt;BA$2,BA$3*BA$4,0)</f>
        <v>0</v>
      </c>
      <c r="EU189" s="0" t="n">
        <f aca="false">IF(CHOOSE(MATCH(BB$5,$B$10:$E$10,0),$B189,$C189,$D189,$E189)*BB$6+BB189*BB$7&lt;BB$2,BB$3*BB$4,0)</f>
        <v>0</v>
      </c>
      <c r="EV189" s="0" t="n">
        <f aca="false">IF(CHOOSE(MATCH(BC$5,$B$10:$E$10,0),$B189,$C189,$D189,$E189)*BC$6+BC189*BC$7&lt;BC$2,BC$3*BC$4,0)</f>
        <v>0</v>
      </c>
      <c r="EW189" s="0" t="n">
        <f aca="false">IF(CHOOSE(MATCH(BD$5,$B$10:$E$10,0),$B189,$C189,$D189,$E189)*BD$6+BD189*BD$7&lt;BD$2,BD$3*BD$4,0)</f>
        <v>0</v>
      </c>
      <c r="EX189" s="0" t="n">
        <f aca="false">IF(CHOOSE(MATCH(BE$5,$B$10:$E$10,0),$B189,$C189,$D189,$E189)*BE$6+BE189*BE$7&lt;BE$2,BE$3*BE$4,0)</f>
        <v>0</v>
      </c>
      <c r="EY189" s="0" t="n">
        <f aca="false">IF(CHOOSE(MATCH(BF$5,$B$10:$E$10,0),$B189,$C189,$D189,$E189)*BF$6+BF189*BF$7&lt;BF$2,BF$3*BF$4,0)</f>
        <v>0</v>
      </c>
      <c r="EZ189" s="0" t="n">
        <f aca="false">IF(CHOOSE(MATCH(BG$5,$B$10:$E$10,0),$B189,$C189,$D189,$E189)*BG$6+BG189*BG$7&lt;BG$2,BG$3*BG$4,0)</f>
        <v>0</v>
      </c>
      <c r="FA189" s="0" t="n">
        <f aca="false">IF(CHOOSE(MATCH(BH$5,$B$10:$E$10,0),$B189,$C189,$D189,$E189)*BH$6+BH189*BH$7&lt;BH$2,BH$3*BH$4,0)</f>
        <v>2.5</v>
      </c>
      <c r="FB189" s="0" t="n">
        <f aca="false">IF(CHOOSE(MATCH(BI$5,$B$10:$E$10,0),$B189,$C189,$D189,$E189)*BI$6+BI189*BI$7&lt;BI$2,BI$3*BI$4,0)</f>
        <v>0</v>
      </c>
      <c r="FC189" s="0" t="n">
        <f aca="false">IF(CHOOSE(MATCH(BJ$5,$B$10:$E$10,0),$B189,$C189,$D189,$E189)*BJ$6+BJ189*BJ$7&lt;BJ$2,BJ$3*BJ$4,0)</f>
        <v>0</v>
      </c>
      <c r="FD189" s="0" t="n">
        <f aca="false">IF(CHOOSE(MATCH(BK$5,$B$10:$E$10,0),$B189,$C189,$D189,$E189)*BK$6+BK189*BK$7&lt;BK$2,BK$3*BK$4,0)</f>
        <v>0</v>
      </c>
      <c r="FE189" s="0" t="n">
        <f aca="false">IF(CHOOSE(MATCH(BL$5,$B$10:$E$10,0),$B189,$C189,$D189,$E189)*BL$6+BL189*BL$7&lt;BL$2,BL$3*BL$4,0)</f>
        <v>0</v>
      </c>
      <c r="FF189" s="0" t="n">
        <f aca="false">IF(CHOOSE(MATCH(BM$5,$B$10:$E$10,0),$B189,$C189,$D189,$E189)*BM$6+BM189*BM$7&lt;BM$2,BM$3*BM$4,0)</f>
        <v>0</v>
      </c>
      <c r="FG189" s="0" t="n">
        <f aca="false">IF(CHOOSE(MATCH(BN$5,$B$10:$E$10,0),$B189,$C189,$D189,$E189)*BN$6+BN189*BN$7&lt;BN$2,BN$3*BN$4,0)</f>
        <v>0</v>
      </c>
      <c r="FH189" s="0" t="n">
        <f aca="false">IF(CHOOSE(MATCH(BO$5,$B$10:$E$10,0),$B189,$C189,$D189,$E189)*BO$6+BO189*BO$7&lt;BO$2,BO$3*BO$4,0)</f>
        <v>12.5</v>
      </c>
      <c r="FI189" s="0" t="n">
        <f aca="false">IF(CHOOSE(MATCH(BP$5,$B$10:$E$10,0),$B189,$C189,$D189,$E189)*BP$6+BP189*BP$7&lt;BP$2,BP$3*BP$4,0)</f>
        <v>0</v>
      </c>
      <c r="FJ189" s="0" t="n">
        <f aca="false">IF(CHOOSE(MATCH(BQ$5,$B$10:$E$10,0),$B189,$C189,$D189,$E189)*BQ$6+BQ189*BQ$7&lt;BQ$2,BQ$3*BQ$4,0)</f>
        <v>0</v>
      </c>
      <c r="FK189" s="0" t="n">
        <f aca="false">IF(CHOOSE(MATCH(BR$5,$B$10:$E$10,0),$B189,$C189,$D189,$E189)*BR$6+BR189*BR$7&lt;BR$2,BR$3*BR$4,0)</f>
        <v>0</v>
      </c>
      <c r="FL189" s="0" t="n">
        <f aca="false">IF(CHOOSE(MATCH(BS$5,$B$10:$E$10,0),$B189,$C189,$D189,$E189)*BS$6+BS189*BS$7&lt;BS$2,BS$3*BS$4,0)</f>
        <v>0</v>
      </c>
      <c r="FM189" s="0" t="n">
        <f aca="false">IF(CHOOSE(MATCH(BT$5,$B$10:$E$10,0),$B189,$C189,$D189,$E189)*BT$6+BT189*BT$7&lt;BT$2,BT$3*BT$4,0)</f>
        <v>0</v>
      </c>
      <c r="FN189" s="0" t="n">
        <f aca="false">IF(CHOOSE(MATCH(BU$5,$B$10:$E$10,0),$B189,$C189,$D189,$E189)*BU$6+BU189*BU$7&lt;BU$2,BU$3*BU$4,0)</f>
        <v>0</v>
      </c>
      <c r="FO189" s="0" t="n">
        <f aca="false">IF(CHOOSE(MATCH(BV$5,$B$10:$E$10,0),$B189,$C189,$D189,$E189)*BV$6+BV189*BV$7&lt;BV$2,BV$3*BV$4,0)</f>
        <v>0</v>
      </c>
      <c r="FP189" s="0" t="n">
        <f aca="false">IF(CHOOSE(MATCH(BW$5,$B$10:$E$10,0),$B189,$C189,$D189,$E189)*BW$6+BW189*BW$7&lt;BW$2,BW$3*BW$4,0)</f>
        <v>0</v>
      </c>
      <c r="FQ189" s="0" t="n">
        <f aca="false">IF(CHOOSE(MATCH(BX$5,$B$10:$E$10,0),$B189,$C189,$D189,$E189)*BX$6+BX189*BX$7&lt;BX$2,BX$3*BX$4,0)</f>
        <v>0</v>
      </c>
      <c r="FR189" s="0" t="n">
        <f aca="false">IF(CHOOSE(MATCH(BY$5,$B$10:$E$10,0),$B189,$C189,$D189,$E189)*BY$6+BY189*BY$7&lt;BY$2,BY$3*BY$4,0)</f>
        <v>0</v>
      </c>
      <c r="FS189" s="0" t="n">
        <f aca="false">IF(CHOOSE(MATCH(BZ$5,$B$10:$E$10,0),$B189,$C189,$D189,$E189)*BZ$6+BZ189*BZ$7&lt;BZ$2,BZ$3*BZ$4,0)</f>
        <v>0</v>
      </c>
      <c r="FT189" s="0" t="n">
        <f aca="false">IF(CHOOSE(MATCH(CA$5,$B$10:$E$10,0),$B189,$C189,$D189,$E189)*CA$6+CA189*CA$7&lt;CA$2,CA$3*CA$4,0)</f>
        <v>0</v>
      </c>
      <c r="FU189" s="0" t="n">
        <f aca="false">IF(CHOOSE(MATCH(CB$5,$B$10:$E$10,0),$B189,$C189,$D189,$E189)*CB$6+CB189*CB$7&lt;CB$2,CB$3*CB$4,0)</f>
        <v>12.5</v>
      </c>
      <c r="FV189" s="0" t="n">
        <f aca="false">IF(CHOOSE(MATCH(CC$5,$B$10:$E$10,0),$B189,$C189,$D189,$E189)*CC$6+CC189*CC$7&lt;CC$2,CC$3*CC$4,0)</f>
        <v>0</v>
      </c>
      <c r="FW189" s="0" t="n">
        <f aca="false">IF(CHOOSE(MATCH(CD$5,$B$10:$E$10,0),$B189,$C189,$D189,$E189)*CD$6+CD189*CD$7&lt;CD$2,CD$3*CD$4,0)</f>
        <v>0</v>
      </c>
      <c r="FX189" s="0" t="n">
        <f aca="false">IF(CHOOSE(MATCH(CE$5,$B$10:$E$10,0),$B189,$C189,$D189,$E189)*CE$6+CE189*CE$7&lt;CE$2,CE$3*CE$4,0)</f>
        <v>0</v>
      </c>
      <c r="FY189" s="0" t="n">
        <f aca="false">IF(CHOOSE(MATCH(CF$5,$B$10:$E$10,0),$B189,$C189,$D189,$E189)*CF$6+CF189*CF$7&lt;CF$2,CF$3*CF$4,0)</f>
        <v>0</v>
      </c>
      <c r="FZ189" s="0" t="n">
        <f aca="false">IF(CHOOSE(MATCH(CG$5,$B$10:$E$10,0),$B189,$C189,$D189,$E189)*CG$6+CG189*CG$7&lt;CG$2,CG$3*CG$4,0)</f>
        <v>0</v>
      </c>
      <c r="GA189" s="0" t="n">
        <f aca="false">IF(CHOOSE(MATCH(CH$5,$B$10:$E$10,0),$B189,$C189,$D189,$E189)*CH$6+CH189*CH$7&lt;CH$2,CH$3*CH$4,0)</f>
        <v>0</v>
      </c>
      <c r="GB189" s="0" t="n">
        <f aca="false">IF(CHOOSE(MATCH(CI$5,$B$10:$E$10,0),$B189,$C189,$D189,$E189)*CI$6+CI189*CI$7&lt;CI$2,CI$3*CI$4,0)</f>
        <v>0</v>
      </c>
      <c r="GC189" s="0" t="n">
        <f aca="false">IF(CHOOSE(MATCH(CJ$5,$B$10:$E$10,0),$B189,$C189,$D189,$E189)*CJ$6+CJ189*CJ$7&lt;CJ$2,CJ$3*CJ$4,0)</f>
        <v>0</v>
      </c>
      <c r="GD189" s="0" t="n">
        <f aca="false">IF(CHOOSE(MATCH(CK$5,$B$10:$E$10,0),$B189,$C189,$D189,$E189)*CK$6+CK189*CK$7&lt;CK$2,CK$3*CK$4,0)</f>
        <v>0</v>
      </c>
      <c r="GE189" s="0" t="n">
        <f aca="false">IF(CHOOSE(MATCH(CL$5,$B$10:$E$10,0),$B189,$C189,$D189,$E189)*CL$6+CL189*CL$7&lt;CL$2,CL$3*CL$4,0)</f>
        <v>0.5</v>
      </c>
      <c r="GF189" s="0" t="n">
        <f aca="false">IF(CHOOSE(MATCH(CM$5,$B$10:$E$10,0),$B189,$C189,$D189,$E189)*CM$6+CM189*CM$7&lt;CM$2,CM$3*CM$4,0)</f>
        <v>0</v>
      </c>
      <c r="GG189" s="0" t="n">
        <f aca="false">IF(CHOOSE(MATCH(CN$5,$B$10:$E$10,0),$B189,$C189,$D189,$E189)*CN$6+CN189*CN$7&lt;CN$2,CN$3*CN$4,0)</f>
        <v>0</v>
      </c>
      <c r="GH189" s="0" t="n">
        <f aca="false">IF(CHOOSE(MATCH(CO$5,$B$10:$E$10,0),$B189,$C189,$D189,$E189)*CO$6+CO189*CO$7&lt;CO$2,CO$3*CO$4,0)</f>
        <v>0</v>
      </c>
      <c r="GI189" s="0" t="n">
        <f aca="false">IF(CHOOSE(MATCH(CP$5,$B$10:$E$10,0),$B189,$C189,$D189,$E189)*CP$6+CP189*CP$7&lt;CP$2,CP$3*CP$4,0)</f>
        <v>0</v>
      </c>
      <c r="GJ189" s="0" t="n">
        <f aca="false">IF(CHOOSE(MATCH(CQ$5,$B$10:$E$10,0),$B189,$C189,$D189,$E189)*CQ$6+CQ189*CQ$7&lt;CQ$2,CQ$3*CQ$4,0)</f>
        <v>0</v>
      </c>
      <c r="GK189" s="0" t="n">
        <f aca="false">IF(CHOOSE(MATCH(CR$5,$B$10:$E$10,0),$B189,$C189,$D189,$E189)*CR$6+CR189*CR$7&lt;CR$2,CR$3*CR$4,0)</f>
        <v>0</v>
      </c>
      <c r="GL189" s="0" t="n">
        <f aca="false">IF(CHOOSE(MATCH(CS$5,$B$10:$E$10,0),$B189,$C189,$D189,$E189)*CS$6+CS189*CS$7&lt;CS$2,CS$3*CS$4,0)</f>
        <v>0</v>
      </c>
      <c r="GM189" s="0" t="n">
        <f aca="false">IF(CHOOSE(MATCH(CT$5,$B$10:$E$10,0),$B189,$C189,$D189,$E189)*CT$6+CT189*CT$7&lt;CT$2,CT$3*CT$4,0)</f>
        <v>0</v>
      </c>
      <c r="GN189" s="0" t="n">
        <f aca="false">IF(CHOOSE(MATCH(CU$5,$B$10:$E$10,0),$B189,$C189,$D189,$E189)*CU$6+CU189*CU$7&lt;CU$2,CU$3*CU$4,0)</f>
        <v>0</v>
      </c>
      <c r="GO189" s="0" t="n">
        <f aca="false">IF(CHOOSE(MATCH(CV$5,$B$10:$E$10,0),$B189,$C189,$D189,$E189)*CV$6+CV189*CV$7&lt;CV$2,CV$3*CV$4,0)</f>
        <v>0</v>
      </c>
      <c r="GP189" s="0" t="n">
        <f aca="false">IF(CHOOSE(MATCH(CW$5,$B$10:$E$10,0),$B189,$C189,$D189,$E189)*CW$6+CW189*CW$7&lt;CW$2,CW$3*CW$4,0)</f>
        <v>0</v>
      </c>
      <c r="GQ189" s="0" t="n">
        <f aca="false">IF(CHOOSE(MATCH(CX$5,$B$10:$E$10,0),$B189,$C189,$D189,$E189)*CX$6+CX189*CX$7&lt;CX$2,CX$3*CX$4,0)</f>
        <v>0</v>
      </c>
      <c r="GS189" s="0" t="n">
        <f aca="false">SUM(CZ189:GQ189)</f>
        <v>28.5</v>
      </c>
      <c r="GT189" s="0" t="n">
        <f aca="false">IF(GS189&gt;$GS$6,1,0)</f>
        <v>0</v>
      </c>
    </row>
    <row r="190" customFormat="false" ht="14" hidden="false" customHeight="false" outlineLevel="0" collapsed="false">
      <c r="A190" s="0" t="n">
        <v>180</v>
      </c>
      <c r="B190" s="0" t="n">
        <v>-2.40216596032442</v>
      </c>
      <c r="C190" s="0" t="n">
        <v>-1.08404021948671</v>
      </c>
      <c r="D190" s="0" t="n">
        <v>0.117179845201435</v>
      </c>
      <c r="E190" s="0" t="n">
        <v>1.56927260913778</v>
      </c>
      <c r="G190" s="0" t="n">
        <v>0.903112322703237</v>
      </c>
      <c r="H190" s="0" t="n">
        <v>0.436217533206218</v>
      </c>
      <c r="I190" s="0" t="n">
        <v>0.609686594543746</v>
      </c>
      <c r="J190" s="0" t="n">
        <v>0.340578480972908</v>
      </c>
      <c r="K190" s="0" t="n">
        <v>-0.344797399520758</v>
      </c>
      <c r="L190" s="0" t="n">
        <v>-0.728673512639944</v>
      </c>
      <c r="M190" s="0" t="n">
        <v>0.658417320664739</v>
      </c>
      <c r="N190" s="0" t="n">
        <v>-0.140800011649844</v>
      </c>
      <c r="O190" s="0" t="n">
        <v>-0.256570729106897</v>
      </c>
      <c r="P190" s="0" t="n">
        <v>0.284026100416668</v>
      </c>
      <c r="Q190" s="0" t="n">
        <v>0.0983436621027067</v>
      </c>
      <c r="R190" s="0" t="n">
        <v>-0.984439338935772</v>
      </c>
      <c r="S190" s="0" t="n">
        <v>-0.638406163488981</v>
      </c>
      <c r="T190" s="0" t="n">
        <v>-2.90587195195258</v>
      </c>
      <c r="U190" s="0" t="n">
        <v>-0.430168256571051</v>
      </c>
      <c r="V190" s="0" t="n">
        <v>-0.897834979696199</v>
      </c>
      <c r="W190" s="0" t="n">
        <v>-1.3883072824683</v>
      </c>
      <c r="X190" s="0" t="n">
        <v>0.166345444085891</v>
      </c>
      <c r="Y190" s="0" t="n">
        <v>-0.0212298800761346</v>
      </c>
      <c r="Z190" s="0" t="n">
        <v>-0.348209141520783</v>
      </c>
      <c r="AA190" s="0" t="n">
        <v>1.88349076779559</v>
      </c>
      <c r="AB190" s="0" t="n">
        <v>-0.0672548594593536</v>
      </c>
      <c r="AC190" s="0" t="n">
        <v>0.0577506398258265</v>
      </c>
      <c r="AD190" s="0" t="n">
        <v>0.31089257390704</v>
      </c>
      <c r="AE190" s="0" t="n">
        <v>-0.514166913490044</v>
      </c>
      <c r="AF190" s="0" t="n">
        <v>0.387831278203521</v>
      </c>
      <c r="AG190" s="0" t="n">
        <v>1.64613993547391</v>
      </c>
      <c r="AH190" s="0" t="n">
        <v>2.00308932107873</v>
      </c>
      <c r="AI190" s="0" t="n">
        <v>0.755067048885394</v>
      </c>
      <c r="AJ190" s="0" t="n">
        <v>-0.573597844777396</v>
      </c>
      <c r="AK190" s="0" t="n">
        <v>1.55966517922934</v>
      </c>
      <c r="AL190" s="0" t="n">
        <v>-0.616055331192911</v>
      </c>
      <c r="AM190" s="0" t="n">
        <v>-0.412112513004104</v>
      </c>
      <c r="AN190" s="0" t="n">
        <v>0.20776383280463</v>
      </c>
      <c r="AO190" s="0" t="n">
        <v>-1.20039203466149</v>
      </c>
      <c r="AP190" s="0" t="n">
        <v>-0.358876377504203</v>
      </c>
      <c r="AQ190" s="0" t="n">
        <v>0.626259861746803</v>
      </c>
      <c r="AR190" s="0" t="n">
        <v>1.12145698949462</v>
      </c>
      <c r="AS190" s="0" t="n">
        <v>-0.165414348884951</v>
      </c>
      <c r="AT190" s="0" t="n">
        <v>-1.27872226585168</v>
      </c>
      <c r="AU190" s="0" t="n">
        <v>0.547458967048442</v>
      </c>
      <c r="AV190" s="0" t="n">
        <v>-0.0283466761175077</v>
      </c>
      <c r="AW190" s="0" t="n">
        <v>0.184368218469899</v>
      </c>
      <c r="AX190" s="0" t="n">
        <v>0.963905222306494</v>
      </c>
      <c r="AY190" s="0" t="n">
        <v>0.355778411176288</v>
      </c>
      <c r="AZ190" s="0" t="n">
        <v>0.249067397817271</v>
      </c>
      <c r="BA190" s="0" t="n">
        <v>0.485648570247577</v>
      </c>
      <c r="BB190" s="0" t="n">
        <v>0.567206370760687</v>
      </c>
      <c r="BC190" s="0" t="n">
        <v>0.467053951069829</v>
      </c>
      <c r="BD190" s="0" t="n">
        <v>-0.377706328436034</v>
      </c>
      <c r="BE190" s="0" t="n">
        <v>1.94411768461578</v>
      </c>
      <c r="BF190" s="0" t="n">
        <v>0.39493329495599</v>
      </c>
      <c r="BG190" s="0" t="n">
        <v>-1.32642981043318</v>
      </c>
      <c r="BH190" s="0" t="n">
        <v>0.0581326276005711</v>
      </c>
      <c r="BI190" s="0" t="n">
        <v>1.65933215612313</v>
      </c>
      <c r="BJ190" s="0" t="n">
        <v>-1.18899151857477</v>
      </c>
      <c r="BK190" s="0" t="n">
        <v>1.47390437632566</v>
      </c>
      <c r="BL190" s="0" t="n">
        <v>-1.4190345609677</v>
      </c>
      <c r="BM190" s="0" t="n">
        <v>0.956990788836265</v>
      </c>
      <c r="BN190" s="0" t="n">
        <v>0.29591319616884</v>
      </c>
      <c r="BO190" s="0" t="n">
        <v>0.58001205616165</v>
      </c>
      <c r="BP190" s="0" t="n">
        <v>0.701213593856664</v>
      </c>
      <c r="BQ190" s="0" t="n">
        <v>1.40370957524283</v>
      </c>
      <c r="BR190" s="0" t="n">
        <v>-1.11773715616437</v>
      </c>
      <c r="BS190" s="0" t="n">
        <v>-0.515739202455734</v>
      </c>
      <c r="BT190" s="0" t="n">
        <v>-0.918282694328809</v>
      </c>
      <c r="BU190" s="0" t="n">
        <v>-0.137633833219297</v>
      </c>
      <c r="BV190" s="0" t="n">
        <v>-0.608672507951269</v>
      </c>
      <c r="BW190" s="0" t="n">
        <v>-0.00990667103906162</v>
      </c>
      <c r="BX190" s="0" t="n">
        <v>-0.035158791433787</v>
      </c>
      <c r="BY190" s="0" t="n">
        <v>0.540452447239659</v>
      </c>
      <c r="BZ190" s="0" t="n">
        <v>-0.162623337018886</v>
      </c>
      <c r="CA190" s="0" t="n">
        <v>0.554761072635301</v>
      </c>
      <c r="CB190" s="0" t="n">
        <v>-1.28063220472541</v>
      </c>
      <c r="CC190" s="0" t="n">
        <v>1.74880369741004</v>
      </c>
      <c r="CD190" s="0" t="n">
        <v>0.75343905336922</v>
      </c>
      <c r="CE190" s="0" t="n">
        <v>-0.80558152149024</v>
      </c>
      <c r="CF190" s="0" t="n">
        <v>0.211673523153877</v>
      </c>
      <c r="CG190" s="0" t="n">
        <v>1.75341483554803</v>
      </c>
      <c r="CH190" s="0" t="n">
        <v>-0.778468347562011</v>
      </c>
      <c r="CI190" s="0" t="n">
        <v>-1.04590981209185</v>
      </c>
      <c r="CJ190" s="0" t="n">
        <v>-1.01918658401701</v>
      </c>
      <c r="CK190" s="0" t="n">
        <v>0.0809086486697197</v>
      </c>
      <c r="CL190" s="0" t="n">
        <v>-0.361569618689828</v>
      </c>
      <c r="CM190" s="0" t="n">
        <v>-1.74951310327742</v>
      </c>
      <c r="CN190" s="0" t="n">
        <v>1.17346871775226</v>
      </c>
      <c r="CO190" s="0" t="n">
        <v>-1.22270193969598</v>
      </c>
      <c r="CP190" s="0" t="n">
        <v>-0.078606490205857</v>
      </c>
      <c r="CQ190" s="0" t="n">
        <v>0.996933522401378</v>
      </c>
      <c r="CR190" s="0" t="n">
        <v>-1.33888534037396</v>
      </c>
      <c r="CS190" s="0" t="n">
        <v>0.350160007656086</v>
      </c>
      <c r="CT190" s="0" t="n">
        <v>-0.167198095368803</v>
      </c>
      <c r="CU190" s="0" t="n">
        <v>-0.634283878753195</v>
      </c>
      <c r="CV190" s="0" t="n">
        <v>-1.88079866347834</v>
      </c>
      <c r="CW190" s="0" t="n">
        <v>0.591453499509953</v>
      </c>
      <c r="CX190" s="0" t="n">
        <v>1.19678134069545</v>
      </c>
      <c r="CZ190" s="0" t="n">
        <f aca="false">IF(CHOOSE(MATCH(G$5,$B$10:$E$10,0),$B190,$C190,$D190,$E190)*G$6+G190*G$7&lt;G$2,G$3*G$4,0)</f>
        <v>0</v>
      </c>
      <c r="DA190" s="0" t="n">
        <f aca="false">IF(CHOOSE(MATCH(H$5,$B$10:$E$10,0),$B190,$C190,$D190,$E190)*H$6+H190*H$7&lt;H$2,H$3*H$4,0)</f>
        <v>0</v>
      </c>
      <c r="DB190" s="0" t="n">
        <f aca="false">IF(CHOOSE(MATCH(I$5,$B$10:$E$10,0),$B190,$C190,$D190,$E190)*I$6+I190*I$7&lt;I$2,I$3*I$4,0)</f>
        <v>0</v>
      </c>
      <c r="DC190" s="0" t="n">
        <f aca="false">IF(CHOOSE(MATCH(J$5,$B$10:$E$10,0),$B190,$C190,$D190,$E190)*J$6+J190*J$7&lt;J$2,J$3*J$4,0)</f>
        <v>0</v>
      </c>
      <c r="DD190" s="0" t="n">
        <f aca="false">IF(CHOOSE(MATCH(K$5,$B$10:$E$10,0),$B190,$C190,$D190,$E190)*K$6+K190*K$7&lt;K$2,K$3*K$4,0)</f>
        <v>0</v>
      </c>
      <c r="DE190" s="0" t="n">
        <f aca="false">IF(CHOOSE(MATCH(L$5,$B$10:$E$10,0),$B190,$C190,$D190,$E190)*L$6+L190*L$7&lt;L$2,L$3*L$4,0)</f>
        <v>0</v>
      </c>
      <c r="DF190" s="0" t="n">
        <f aca="false">IF(CHOOSE(MATCH(M$5,$B$10:$E$10,0),$B190,$C190,$D190,$E190)*M$6+M190*M$7&lt;M$2,M$3*M$4,0)</f>
        <v>0</v>
      </c>
      <c r="DG190" s="0" t="n">
        <f aca="false">IF(CHOOSE(MATCH(N$5,$B$10:$E$10,0),$B190,$C190,$D190,$E190)*N$6+N190*N$7&lt;N$2,N$3*N$4,0)</f>
        <v>0</v>
      </c>
      <c r="DH190" s="0" t="n">
        <f aca="false">IF(CHOOSE(MATCH(O$5,$B$10:$E$10,0),$B190,$C190,$D190,$E190)*O$6+O190*O$7&lt;O$2,O$3*O$4,0)</f>
        <v>0</v>
      </c>
      <c r="DI190" s="0" t="n">
        <f aca="false">IF(CHOOSE(MATCH(P$5,$B$10:$E$10,0),$B190,$C190,$D190,$E190)*P$6+P190*P$7&lt;P$2,P$3*P$4,0)</f>
        <v>0</v>
      </c>
      <c r="DJ190" s="0" t="n">
        <f aca="false">IF(CHOOSE(MATCH(Q$5,$B$10:$E$10,0),$B190,$C190,$D190,$E190)*Q$6+Q190*Q$7&lt;Q$2,Q$3*Q$4,0)</f>
        <v>0</v>
      </c>
      <c r="DK190" s="0" t="n">
        <f aca="false">IF(CHOOSE(MATCH(R$5,$B$10:$E$10,0),$B190,$C190,$D190,$E190)*R$6+R190*R$7&lt;R$2,R$3*R$4,0)</f>
        <v>0</v>
      </c>
      <c r="DL190" s="0" t="n">
        <f aca="false">IF(CHOOSE(MATCH(S$5,$B$10:$E$10,0),$B190,$C190,$D190,$E190)*S$6+S190*S$7&lt;S$2,S$3*S$4,0)</f>
        <v>0</v>
      </c>
      <c r="DM190" s="0" t="n">
        <f aca="false">IF(CHOOSE(MATCH(T$5,$B$10:$E$10,0),$B190,$C190,$D190,$E190)*T$6+T190*T$7&lt;T$2,T$3*T$4,0)</f>
        <v>12.5</v>
      </c>
      <c r="DN190" s="0" t="n">
        <f aca="false">IF(CHOOSE(MATCH(U$5,$B$10:$E$10,0),$B190,$C190,$D190,$E190)*U$6+U190*U$7&lt;U$2,U$3*U$4,0)</f>
        <v>0</v>
      </c>
      <c r="DO190" s="0" t="n">
        <f aca="false">IF(CHOOSE(MATCH(V$5,$B$10:$E$10,0),$B190,$C190,$D190,$E190)*V$6+V190*V$7&lt;V$2,V$3*V$4,0)</f>
        <v>0</v>
      </c>
      <c r="DP190" s="0" t="n">
        <f aca="false">IF(CHOOSE(MATCH(W$5,$B$10:$E$10,0),$B190,$C190,$D190,$E190)*W$6+W190*W$7&lt;W$2,W$3*W$4,0)</f>
        <v>0</v>
      </c>
      <c r="DQ190" s="0" t="n">
        <f aca="false">IF(CHOOSE(MATCH(X$5,$B$10:$E$10,0),$B190,$C190,$D190,$E190)*X$6+X190*X$7&lt;X$2,X$3*X$4,0)</f>
        <v>0</v>
      </c>
      <c r="DR190" s="0" t="n">
        <f aca="false">IF(CHOOSE(MATCH(Y$5,$B$10:$E$10,0),$B190,$C190,$D190,$E190)*Y$6+Y190*Y$7&lt;Y$2,Y$3*Y$4,0)</f>
        <v>0</v>
      </c>
      <c r="DS190" s="0" t="n">
        <f aca="false">IF(CHOOSE(MATCH(Z$5,$B$10:$E$10,0),$B190,$C190,$D190,$E190)*Z$6+Z190*Z$7&lt;Z$2,Z$3*Z$4,0)</f>
        <v>0</v>
      </c>
      <c r="DT190" s="0" t="n">
        <f aca="false">IF(CHOOSE(MATCH(AA$5,$B$10:$E$10,0),$B190,$C190,$D190,$E190)*AA$6+AA190*AA$7&lt;AA$2,AA$3*AA$4,0)</f>
        <v>0</v>
      </c>
      <c r="DU190" s="0" t="n">
        <f aca="false">IF(CHOOSE(MATCH(AB$5,$B$10:$E$10,0),$B190,$C190,$D190,$E190)*AB$6+AB190*AB$7&lt;AB$2,AB$3*AB$4,0)</f>
        <v>0</v>
      </c>
      <c r="DV190" s="0" t="n">
        <f aca="false">IF(CHOOSE(MATCH(AC$5,$B$10:$E$10,0),$B190,$C190,$D190,$E190)*AC$6+AC190*AC$7&lt;AC$2,AC$3*AC$4,0)</f>
        <v>0</v>
      </c>
      <c r="DW190" s="0" t="n">
        <f aca="false">IF(CHOOSE(MATCH(AD$5,$B$10:$E$10,0),$B190,$C190,$D190,$E190)*AD$6+AD190*AD$7&lt;AD$2,AD$3*AD$4,0)</f>
        <v>0</v>
      </c>
      <c r="DX190" s="0" t="n">
        <f aca="false">IF(CHOOSE(MATCH(AE$5,$B$10:$E$10,0),$B190,$C190,$D190,$E190)*AE$6+AE190*AE$7&lt;AE$2,AE$3*AE$4,0)</f>
        <v>0</v>
      </c>
      <c r="DY190" s="0" t="n">
        <f aca="false">IF(CHOOSE(MATCH(AF$5,$B$10:$E$10,0),$B190,$C190,$D190,$E190)*AF$6+AF190*AF$7&lt;AF$2,AF$3*AF$4,0)</f>
        <v>0</v>
      </c>
      <c r="DZ190" s="0" t="n">
        <f aca="false">IF(CHOOSE(MATCH(AG$5,$B$10:$E$10,0),$B190,$C190,$D190,$E190)*AG$6+AG190*AG$7&lt;AG$2,AG$3*AG$4,0)</f>
        <v>0</v>
      </c>
      <c r="EA190" s="0" t="n">
        <f aca="false">IF(CHOOSE(MATCH(AH$5,$B$10:$E$10,0),$B190,$C190,$D190,$E190)*AH$6+AH190*AH$7&lt;AH$2,AH$3*AH$4,0)</f>
        <v>0</v>
      </c>
      <c r="EB190" s="0" t="n">
        <f aca="false">IF(CHOOSE(MATCH(AI$5,$B$10:$E$10,0),$B190,$C190,$D190,$E190)*AI$6+AI190*AI$7&lt;AI$2,AI$3*AI$4,0)</f>
        <v>0</v>
      </c>
      <c r="EC190" s="0" t="n">
        <f aca="false">IF(CHOOSE(MATCH(AJ$5,$B$10:$E$10,0),$B190,$C190,$D190,$E190)*AJ$6+AJ190*AJ$7&lt;AJ$2,AJ$3*AJ$4,0)</f>
        <v>0</v>
      </c>
      <c r="ED190" s="0" t="n">
        <f aca="false">IF(CHOOSE(MATCH(AK$5,$B$10:$E$10,0),$B190,$C190,$D190,$E190)*AK$6+AK190*AK$7&lt;AK$2,AK$3*AK$4,0)</f>
        <v>0</v>
      </c>
      <c r="EE190" s="0" t="n">
        <f aca="false">IF(CHOOSE(MATCH(AL$5,$B$10:$E$10,0),$B190,$C190,$D190,$E190)*AL$6+AL190*AL$7&lt;AL$2,AL$3*AL$4,0)</f>
        <v>0</v>
      </c>
      <c r="EF190" s="0" t="n">
        <f aca="false">IF(CHOOSE(MATCH(AM$5,$B$10:$E$10,0),$B190,$C190,$D190,$E190)*AM$6+AM190*AM$7&lt;AM$2,AM$3*AM$4,0)</f>
        <v>0</v>
      </c>
      <c r="EG190" s="0" t="n">
        <f aca="false">IF(CHOOSE(MATCH(AN$5,$B$10:$E$10,0),$B190,$C190,$D190,$E190)*AN$6+AN190*AN$7&lt;AN$2,AN$3*AN$4,0)</f>
        <v>0</v>
      </c>
      <c r="EH190" s="0" t="n">
        <f aca="false">IF(CHOOSE(MATCH(AO$5,$B$10:$E$10,0),$B190,$C190,$D190,$E190)*AO$6+AO190*AO$7&lt;AO$2,AO$3*AO$4,0)</f>
        <v>0</v>
      </c>
      <c r="EI190" s="0" t="n">
        <f aca="false">IF(CHOOSE(MATCH(AP$5,$B$10:$E$10,0),$B190,$C190,$D190,$E190)*AP$6+AP190*AP$7&lt;AP$2,AP$3*AP$4,0)</f>
        <v>0</v>
      </c>
      <c r="EJ190" s="0" t="n">
        <f aca="false">IF(CHOOSE(MATCH(AQ$5,$B$10:$E$10,0),$B190,$C190,$D190,$E190)*AQ$6+AQ190*AQ$7&lt;AQ$2,AQ$3*AQ$4,0)</f>
        <v>0</v>
      </c>
      <c r="EK190" s="0" t="n">
        <f aca="false">IF(CHOOSE(MATCH(AR$5,$B$10:$E$10,0),$B190,$C190,$D190,$E190)*AR$6+AR190*AR$7&lt;AR$2,AR$3*AR$4,0)</f>
        <v>0</v>
      </c>
      <c r="EL190" s="0" t="n">
        <f aca="false">IF(CHOOSE(MATCH(AS$5,$B$10:$E$10,0),$B190,$C190,$D190,$E190)*AS$6+AS190*AS$7&lt;AS$2,AS$3*AS$4,0)</f>
        <v>0</v>
      </c>
      <c r="EM190" s="0" t="n">
        <f aca="false">IF(CHOOSE(MATCH(AT$5,$B$10:$E$10,0),$B190,$C190,$D190,$E190)*AT$6+AT190*AT$7&lt;AT$2,AT$3*AT$4,0)</f>
        <v>0</v>
      </c>
      <c r="EN190" s="0" t="n">
        <f aca="false">IF(CHOOSE(MATCH(AU$5,$B$10:$E$10,0),$B190,$C190,$D190,$E190)*AU$6+AU190*AU$7&lt;AU$2,AU$3*AU$4,0)</f>
        <v>0</v>
      </c>
      <c r="EO190" s="0" t="n">
        <f aca="false">IF(CHOOSE(MATCH(AV$5,$B$10:$E$10,0),$B190,$C190,$D190,$E190)*AV$6+AV190*AV$7&lt;AV$2,AV$3*AV$4,0)</f>
        <v>0</v>
      </c>
      <c r="EP190" s="0" t="n">
        <f aca="false">IF(CHOOSE(MATCH(AW$5,$B$10:$E$10,0),$B190,$C190,$D190,$E190)*AW$6+AW190*AW$7&lt;AW$2,AW$3*AW$4,0)</f>
        <v>0</v>
      </c>
      <c r="EQ190" s="0" t="n">
        <f aca="false">IF(CHOOSE(MATCH(AX$5,$B$10:$E$10,0),$B190,$C190,$D190,$E190)*AX$6+AX190*AX$7&lt;AX$2,AX$3*AX$4,0)</f>
        <v>0</v>
      </c>
      <c r="ER190" s="0" t="n">
        <f aca="false">IF(CHOOSE(MATCH(AY$5,$B$10:$E$10,0),$B190,$C190,$D190,$E190)*AY$6+AY190*AY$7&lt;AY$2,AY$3*AY$4,0)</f>
        <v>0</v>
      </c>
      <c r="ES190" s="0" t="n">
        <f aca="false">IF(CHOOSE(MATCH(AZ$5,$B$10:$E$10,0),$B190,$C190,$D190,$E190)*AZ$6+AZ190*AZ$7&lt;AZ$2,AZ$3*AZ$4,0)</f>
        <v>0</v>
      </c>
      <c r="ET190" s="0" t="n">
        <f aca="false">IF(CHOOSE(MATCH(BA$5,$B$10:$E$10,0),$B190,$C190,$D190,$E190)*BA$6+BA190*BA$7&lt;BA$2,BA$3*BA$4,0)</f>
        <v>0</v>
      </c>
      <c r="EU190" s="0" t="n">
        <f aca="false">IF(CHOOSE(MATCH(BB$5,$B$10:$E$10,0),$B190,$C190,$D190,$E190)*BB$6+BB190*BB$7&lt;BB$2,BB$3*BB$4,0)</f>
        <v>0</v>
      </c>
      <c r="EV190" s="0" t="n">
        <f aca="false">IF(CHOOSE(MATCH(BC$5,$B$10:$E$10,0),$B190,$C190,$D190,$E190)*BC$6+BC190*BC$7&lt;BC$2,BC$3*BC$4,0)</f>
        <v>0</v>
      </c>
      <c r="EW190" s="0" t="n">
        <f aca="false">IF(CHOOSE(MATCH(BD$5,$B$10:$E$10,0),$B190,$C190,$D190,$E190)*BD$6+BD190*BD$7&lt;BD$2,BD$3*BD$4,0)</f>
        <v>0</v>
      </c>
      <c r="EX190" s="0" t="n">
        <f aca="false">IF(CHOOSE(MATCH(BE$5,$B$10:$E$10,0),$B190,$C190,$D190,$E190)*BE$6+BE190*BE$7&lt;BE$2,BE$3*BE$4,0)</f>
        <v>0</v>
      </c>
      <c r="EY190" s="0" t="n">
        <f aca="false">IF(CHOOSE(MATCH(BF$5,$B$10:$E$10,0),$B190,$C190,$D190,$E190)*BF$6+BF190*BF$7&lt;BF$2,BF$3*BF$4,0)</f>
        <v>0</v>
      </c>
      <c r="EZ190" s="0" t="n">
        <f aca="false">IF(CHOOSE(MATCH(BG$5,$B$10:$E$10,0),$B190,$C190,$D190,$E190)*BG$6+BG190*BG$7&lt;BG$2,BG$3*BG$4,0)</f>
        <v>0</v>
      </c>
      <c r="FA190" s="0" t="n">
        <f aca="false">IF(CHOOSE(MATCH(BH$5,$B$10:$E$10,0),$B190,$C190,$D190,$E190)*BH$6+BH190*BH$7&lt;BH$2,BH$3*BH$4,0)</f>
        <v>0</v>
      </c>
      <c r="FB190" s="0" t="n">
        <f aca="false">IF(CHOOSE(MATCH(BI$5,$B$10:$E$10,0),$B190,$C190,$D190,$E190)*BI$6+BI190*BI$7&lt;BI$2,BI$3*BI$4,0)</f>
        <v>0</v>
      </c>
      <c r="FC190" s="0" t="n">
        <f aca="false">IF(CHOOSE(MATCH(BJ$5,$B$10:$E$10,0),$B190,$C190,$D190,$E190)*BJ$6+BJ190*BJ$7&lt;BJ$2,BJ$3*BJ$4,0)</f>
        <v>0</v>
      </c>
      <c r="FD190" s="0" t="n">
        <f aca="false">IF(CHOOSE(MATCH(BK$5,$B$10:$E$10,0),$B190,$C190,$D190,$E190)*BK$6+BK190*BK$7&lt;BK$2,BK$3*BK$4,0)</f>
        <v>0</v>
      </c>
      <c r="FE190" s="0" t="n">
        <f aca="false">IF(CHOOSE(MATCH(BL$5,$B$10:$E$10,0),$B190,$C190,$D190,$E190)*BL$6+BL190*BL$7&lt;BL$2,BL$3*BL$4,0)</f>
        <v>0</v>
      </c>
      <c r="FF190" s="0" t="n">
        <f aca="false">IF(CHOOSE(MATCH(BM$5,$B$10:$E$10,0),$B190,$C190,$D190,$E190)*BM$6+BM190*BM$7&lt;BM$2,BM$3*BM$4,0)</f>
        <v>0</v>
      </c>
      <c r="FG190" s="0" t="n">
        <f aca="false">IF(CHOOSE(MATCH(BN$5,$B$10:$E$10,0),$B190,$C190,$D190,$E190)*BN$6+BN190*BN$7&lt;BN$2,BN$3*BN$4,0)</f>
        <v>0</v>
      </c>
      <c r="FH190" s="0" t="n">
        <f aca="false">IF(CHOOSE(MATCH(BO$5,$B$10:$E$10,0),$B190,$C190,$D190,$E190)*BO$6+BO190*BO$7&lt;BO$2,BO$3*BO$4,0)</f>
        <v>0</v>
      </c>
      <c r="FI190" s="0" t="n">
        <f aca="false">IF(CHOOSE(MATCH(BP$5,$B$10:$E$10,0),$B190,$C190,$D190,$E190)*BP$6+BP190*BP$7&lt;BP$2,BP$3*BP$4,0)</f>
        <v>0</v>
      </c>
      <c r="FJ190" s="0" t="n">
        <f aca="false">IF(CHOOSE(MATCH(BQ$5,$B$10:$E$10,0),$B190,$C190,$D190,$E190)*BQ$6+BQ190*BQ$7&lt;BQ$2,BQ$3*BQ$4,0)</f>
        <v>0</v>
      </c>
      <c r="FK190" s="0" t="n">
        <f aca="false">IF(CHOOSE(MATCH(BR$5,$B$10:$E$10,0),$B190,$C190,$D190,$E190)*BR$6+BR190*BR$7&lt;BR$2,BR$3*BR$4,0)</f>
        <v>0</v>
      </c>
      <c r="FL190" s="0" t="n">
        <f aca="false">IF(CHOOSE(MATCH(BS$5,$B$10:$E$10,0),$B190,$C190,$D190,$E190)*BS$6+BS190*BS$7&lt;BS$2,BS$3*BS$4,0)</f>
        <v>0</v>
      </c>
      <c r="FM190" s="0" t="n">
        <f aca="false">IF(CHOOSE(MATCH(BT$5,$B$10:$E$10,0),$B190,$C190,$D190,$E190)*BT$6+BT190*BT$7&lt;BT$2,BT$3*BT$4,0)</f>
        <v>0</v>
      </c>
      <c r="FN190" s="0" t="n">
        <f aca="false">IF(CHOOSE(MATCH(BU$5,$B$10:$E$10,0),$B190,$C190,$D190,$E190)*BU$6+BU190*BU$7&lt;BU$2,BU$3*BU$4,0)</f>
        <v>0</v>
      </c>
      <c r="FO190" s="0" t="n">
        <f aca="false">IF(CHOOSE(MATCH(BV$5,$B$10:$E$10,0),$B190,$C190,$D190,$E190)*BV$6+BV190*BV$7&lt;BV$2,BV$3*BV$4,0)</f>
        <v>0</v>
      </c>
      <c r="FP190" s="0" t="n">
        <f aca="false">IF(CHOOSE(MATCH(BW$5,$B$10:$E$10,0),$B190,$C190,$D190,$E190)*BW$6+BW190*BW$7&lt;BW$2,BW$3*BW$4,0)</f>
        <v>0</v>
      </c>
      <c r="FQ190" s="0" t="n">
        <f aca="false">IF(CHOOSE(MATCH(BX$5,$B$10:$E$10,0),$B190,$C190,$D190,$E190)*BX$6+BX190*BX$7&lt;BX$2,BX$3*BX$4,0)</f>
        <v>0</v>
      </c>
      <c r="FR190" s="0" t="n">
        <f aca="false">IF(CHOOSE(MATCH(BY$5,$B$10:$E$10,0),$B190,$C190,$D190,$E190)*BY$6+BY190*BY$7&lt;BY$2,BY$3*BY$4,0)</f>
        <v>0</v>
      </c>
      <c r="FS190" s="0" t="n">
        <f aca="false">IF(CHOOSE(MATCH(BZ$5,$B$10:$E$10,0),$B190,$C190,$D190,$E190)*BZ$6+BZ190*BZ$7&lt;BZ$2,BZ$3*BZ$4,0)</f>
        <v>0</v>
      </c>
      <c r="FT190" s="0" t="n">
        <f aca="false">IF(CHOOSE(MATCH(CA$5,$B$10:$E$10,0),$B190,$C190,$D190,$E190)*CA$6+CA190*CA$7&lt;CA$2,CA$3*CA$4,0)</f>
        <v>0</v>
      </c>
      <c r="FU190" s="0" t="n">
        <f aca="false">IF(CHOOSE(MATCH(CB$5,$B$10:$E$10,0),$B190,$C190,$D190,$E190)*CB$6+CB190*CB$7&lt;CB$2,CB$3*CB$4,0)</f>
        <v>0</v>
      </c>
      <c r="FV190" s="0" t="n">
        <f aca="false">IF(CHOOSE(MATCH(CC$5,$B$10:$E$10,0),$B190,$C190,$D190,$E190)*CC$6+CC190*CC$7&lt;CC$2,CC$3*CC$4,0)</f>
        <v>0</v>
      </c>
      <c r="FW190" s="0" t="n">
        <f aca="false">IF(CHOOSE(MATCH(CD$5,$B$10:$E$10,0),$B190,$C190,$D190,$E190)*CD$6+CD190*CD$7&lt;CD$2,CD$3*CD$4,0)</f>
        <v>0</v>
      </c>
      <c r="FX190" s="0" t="n">
        <f aca="false">IF(CHOOSE(MATCH(CE$5,$B$10:$E$10,0),$B190,$C190,$D190,$E190)*CE$6+CE190*CE$7&lt;CE$2,CE$3*CE$4,0)</f>
        <v>0</v>
      </c>
      <c r="FY190" s="0" t="n">
        <f aca="false">IF(CHOOSE(MATCH(CF$5,$B$10:$E$10,0),$B190,$C190,$D190,$E190)*CF$6+CF190*CF$7&lt;CF$2,CF$3*CF$4,0)</f>
        <v>0</v>
      </c>
      <c r="FZ190" s="0" t="n">
        <f aca="false">IF(CHOOSE(MATCH(CG$5,$B$10:$E$10,0),$B190,$C190,$D190,$E190)*CG$6+CG190*CG$7&lt;CG$2,CG$3*CG$4,0)</f>
        <v>0</v>
      </c>
      <c r="GA190" s="0" t="n">
        <f aca="false">IF(CHOOSE(MATCH(CH$5,$B$10:$E$10,0),$B190,$C190,$D190,$E190)*CH$6+CH190*CH$7&lt;CH$2,CH$3*CH$4,0)</f>
        <v>0</v>
      </c>
      <c r="GB190" s="0" t="n">
        <f aca="false">IF(CHOOSE(MATCH(CI$5,$B$10:$E$10,0),$B190,$C190,$D190,$E190)*CI$6+CI190*CI$7&lt;CI$2,CI$3*CI$4,0)</f>
        <v>0</v>
      </c>
      <c r="GC190" s="0" t="n">
        <f aca="false">IF(CHOOSE(MATCH(CJ$5,$B$10:$E$10,0),$B190,$C190,$D190,$E190)*CJ$6+CJ190*CJ$7&lt;CJ$2,CJ$3*CJ$4,0)</f>
        <v>0</v>
      </c>
      <c r="GD190" s="0" t="n">
        <f aca="false">IF(CHOOSE(MATCH(CK$5,$B$10:$E$10,0),$B190,$C190,$D190,$E190)*CK$6+CK190*CK$7&lt;CK$2,CK$3*CK$4,0)</f>
        <v>0</v>
      </c>
      <c r="GE190" s="0" t="n">
        <f aca="false">IF(CHOOSE(MATCH(CL$5,$B$10:$E$10,0),$B190,$C190,$D190,$E190)*CL$6+CL190*CL$7&lt;CL$2,CL$3*CL$4,0)</f>
        <v>0</v>
      </c>
      <c r="GF190" s="0" t="n">
        <f aca="false">IF(CHOOSE(MATCH(CM$5,$B$10:$E$10,0),$B190,$C190,$D190,$E190)*CM$6+CM190*CM$7&lt;CM$2,CM$3*CM$4,0)</f>
        <v>0</v>
      </c>
      <c r="GG190" s="0" t="n">
        <f aca="false">IF(CHOOSE(MATCH(CN$5,$B$10:$E$10,0),$B190,$C190,$D190,$E190)*CN$6+CN190*CN$7&lt;CN$2,CN$3*CN$4,0)</f>
        <v>0</v>
      </c>
      <c r="GH190" s="0" t="n">
        <f aca="false">IF(CHOOSE(MATCH(CO$5,$B$10:$E$10,0),$B190,$C190,$D190,$E190)*CO$6+CO190*CO$7&lt;CO$2,CO$3*CO$4,0)</f>
        <v>0</v>
      </c>
      <c r="GI190" s="0" t="n">
        <f aca="false">IF(CHOOSE(MATCH(CP$5,$B$10:$E$10,0),$B190,$C190,$D190,$E190)*CP$6+CP190*CP$7&lt;CP$2,CP$3*CP$4,0)</f>
        <v>0</v>
      </c>
      <c r="GJ190" s="0" t="n">
        <f aca="false">IF(CHOOSE(MATCH(CQ$5,$B$10:$E$10,0),$B190,$C190,$D190,$E190)*CQ$6+CQ190*CQ$7&lt;CQ$2,CQ$3*CQ$4,0)</f>
        <v>0</v>
      </c>
      <c r="GK190" s="0" t="n">
        <f aca="false">IF(CHOOSE(MATCH(CR$5,$B$10:$E$10,0),$B190,$C190,$D190,$E190)*CR$6+CR190*CR$7&lt;CR$2,CR$3*CR$4,0)</f>
        <v>0</v>
      </c>
      <c r="GL190" s="0" t="n">
        <f aca="false">IF(CHOOSE(MATCH(CS$5,$B$10:$E$10,0),$B190,$C190,$D190,$E190)*CS$6+CS190*CS$7&lt;CS$2,CS$3*CS$4,0)</f>
        <v>0</v>
      </c>
      <c r="GM190" s="0" t="n">
        <f aca="false">IF(CHOOSE(MATCH(CT$5,$B$10:$E$10,0),$B190,$C190,$D190,$E190)*CT$6+CT190*CT$7&lt;CT$2,CT$3*CT$4,0)</f>
        <v>0</v>
      </c>
      <c r="GN190" s="0" t="n">
        <f aca="false">IF(CHOOSE(MATCH(CU$5,$B$10:$E$10,0),$B190,$C190,$D190,$E190)*CU$6+CU190*CU$7&lt;CU$2,CU$3*CU$4,0)</f>
        <v>0</v>
      </c>
      <c r="GO190" s="0" t="n">
        <f aca="false">IF(CHOOSE(MATCH(CV$5,$B$10:$E$10,0),$B190,$C190,$D190,$E190)*CV$6+CV190*CV$7&lt;CV$2,CV$3*CV$4,0)</f>
        <v>0</v>
      </c>
      <c r="GP190" s="0" t="n">
        <f aca="false">IF(CHOOSE(MATCH(CW$5,$B$10:$E$10,0),$B190,$C190,$D190,$E190)*CW$6+CW190*CW$7&lt;CW$2,CW$3*CW$4,0)</f>
        <v>0</v>
      </c>
      <c r="GQ190" s="0" t="n">
        <f aca="false">IF(CHOOSE(MATCH(CX$5,$B$10:$E$10,0),$B190,$C190,$D190,$E190)*CX$6+CX190*CX$7&lt;CX$2,CX$3*CX$4,0)</f>
        <v>0</v>
      </c>
      <c r="GS190" s="0" t="n">
        <f aca="false">SUM(CZ190:GQ190)</f>
        <v>12.5</v>
      </c>
      <c r="GT190" s="0" t="n">
        <f aca="false">IF(GS190&gt;$GS$6,1,0)</f>
        <v>0</v>
      </c>
    </row>
    <row r="191" customFormat="false" ht="14" hidden="false" customHeight="false" outlineLevel="0" collapsed="false">
      <c r="A191" s="0" t="n">
        <v>181</v>
      </c>
      <c r="B191" s="0" t="n">
        <v>-2.06528304900902</v>
      </c>
      <c r="C191" s="0" t="n">
        <v>-1.39863735454081</v>
      </c>
      <c r="D191" s="0" t="n">
        <v>0.861236304774094</v>
      </c>
      <c r="E191" s="0" t="n">
        <v>0.395617250795786</v>
      </c>
      <c r="G191" s="0" t="n">
        <v>0.0334739524987526</v>
      </c>
      <c r="H191" s="0" t="n">
        <v>-0.565410118724685</v>
      </c>
      <c r="I191" s="0" t="n">
        <v>-0.0238310349232052</v>
      </c>
      <c r="J191" s="0" t="n">
        <v>-0.508239281771239</v>
      </c>
      <c r="K191" s="0" t="n">
        <v>-1.36076096168836</v>
      </c>
      <c r="L191" s="0" t="n">
        <v>-1.97921508515719</v>
      </c>
      <c r="M191" s="0" t="n">
        <v>2.3080428945832</v>
      </c>
      <c r="N191" s="0" t="n">
        <v>-0.237799895330681</v>
      </c>
      <c r="O191" s="0" t="n">
        <v>0.787094904808328</v>
      </c>
      <c r="P191" s="0" t="n">
        <v>0.155573616211768</v>
      </c>
      <c r="Q191" s="0" t="n">
        <v>0.260605474977638</v>
      </c>
      <c r="R191" s="0" t="n">
        <v>0.0692477897246135</v>
      </c>
      <c r="S191" s="0" t="n">
        <v>0.272891611530213</v>
      </c>
      <c r="T191" s="0" t="n">
        <v>-0.490128968522186</v>
      </c>
      <c r="U191" s="0" t="n">
        <v>-0.40230474951386</v>
      </c>
      <c r="V191" s="0" t="n">
        <v>-0.308565404338879</v>
      </c>
      <c r="W191" s="0" t="n">
        <v>0.482293671666412</v>
      </c>
      <c r="X191" s="0" t="n">
        <v>0.31692025004304</v>
      </c>
      <c r="Y191" s="0" t="n">
        <v>-0.119430296763312</v>
      </c>
      <c r="Z191" s="0" t="n">
        <v>1.12909447125276</v>
      </c>
      <c r="AA191" s="0" t="n">
        <v>1.23114659800194</v>
      </c>
      <c r="AB191" s="0" t="n">
        <v>0.152244865603279</v>
      </c>
      <c r="AC191" s="0" t="n">
        <v>-0.850966443977086</v>
      </c>
      <c r="AD191" s="0" t="n">
        <v>-0.421206323153456</v>
      </c>
      <c r="AE191" s="0" t="n">
        <v>-0.510242443851894</v>
      </c>
      <c r="AF191" s="0" t="n">
        <v>-1.11873760033632</v>
      </c>
      <c r="AG191" s="0" t="n">
        <v>-0.55967461776163</v>
      </c>
      <c r="AH191" s="0" t="n">
        <v>1.41631971928291</v>
      </c>
      <c r="AI191" s="0" t="n">
        <v>-0.917700617719675</v>
      </c>
      <c r="AJ191" s="0" t="n">
        <v>-1.88394551514648</v>
      </c>
      <c r="AK191" s="0" t="n">
        <v>0.857137365528615</v>
      </c>
      <c r="AL191" s="0" t="n">
        <v>-0.21919049686403</v>
      </c>
      <c r="AM191" s="0" t="n">
        <v>0.151470658238395</v>
      </c>
      <c r="AN191" s="0" t="n">
        <v>-0.292397999146488</v>
      </c>
      <c r="AO191" s="0" t="n">
        <v>-1.61973730428144</v>
      </c>
      <c r="AP191" s="0" t="n">
        <v>-0.505542629980482</v>
      </c>
      <c r="AQ191" s="0" t="n">
        <v>-0.756592726247618</v>
      </c>
      <c r="AR191" s="0" t="n">
        <v>0.198469933820888</v>
      </c>
      <c r="AS191" s="0" t="n">
        <v>-0.679854110785527</v>
      </c>
      <c r="AT191" s="0" t="n">
        <v>-0.316437080982723</v>
      </c>
      <c r="AU191" s="0" t="n">
        <v>-1.34585206978954</v>
      </c>
      <c r="AV191" s="0" t="n">
        <v>0.372699560102774</v>
      </c>
      <c r="AW191" s="0" t="n">
        <v>-0.158980810738285</v>
      </c>
      <c r="AX191" s="0" t="n">
        <v>0.0944237399380654</v>
      </c>
      <c r="AY191" s="0" t="n">
        <v>0.656043539493112</v>
      </c>
      <c r="AZ191" s="0" t="n">
        <v>-0.544706608707202</v>
      </c>
      <c r="BA191" s="0" t="n">
        <v>0.143118086270988</v>
      </c>
      <c r="BB191" s="0" t="n">
        <v>-0.562629338674014</v>
      </c>
      <c r="BC191" s="0" t="n">
        <v>-0.608029040449765</v>
      </c>
      <c r="BD191" s="0" t="n">
        <v>-1.44353634823347</v>
      </c>
      <c r="BE191" s="0" t="n">
        <v>-1.62229753186693</v>
      </c>
      <c r="BF191" s="0" t="n">
        <v>-0.0354646090272581</v>
      </c>
      <c r="BG191" s="0" t="n">
        <v>-2.73241312243044</v>
      </c>
      <c r="BH191" s="0" t="n">
        <v>0.64263304011547</v>
      </c>
      <c r="BI191" s="0" t="n">
        <v>1.54866029333789</v>
      </c>
      <c r="BJ191" s="0" t="n">
        <v>0.800407633505529</v>
      </c>
      <c r="BK191" s="0" t="n">
        <v>-0.324328084388981</v>
      </c>
      <c r="BL191" s="0" t="n">
        <v>-0.519324885317474</v>
      </c>
      <c r="BM191" s="0" t="n">
        <v>0.624957010586513</v>
      </c>
      <c r="BN191" s="0" t="n">
        <v>-0.0523868948221207</v>
      </c>
      <c r="BO191" s="0" t="n">
        <v>0.0558338797418401</v>
      </c>
      <c r="BP191" s="0" t="n">
        <v>1.01931391327525</v>
      </c>
      <c r="BQ191" s="0" t="n">
        <v>-1.03840648080222</v>
      </c>
      <c r="BR191" s="0" t="n">
        <v>-2.26027623284608</v>
      </c>
      <c r="BS191" s="0" t="n">
        <v>0.892353000381263</v>
      </c>
      <c r="BT191" s="0" t="n">
        <v>0.293357516056858</v>
      </c>
      <c r="BU191" s="0" t="n">
        <v>1.8122409528587</v>
      </c>
      <c r="BV191" s="0" t="n">
        <v>-1.96848304767627</v>
      </c>
      <c r="BW191" s="0" t="n">
        <v>1.33402409119299</v>
      </c>
      <c r="BX191" s="0" t="n">
        <v>-0.247016487264773</v>
      </c>
      <c r="BY191" s="0" t="n">
        <v>1.9674189388752</v>
      </c>
      <c r="BZ191" s="0" t="n">
        <v>-1.20227923616767</v>
      </c>
      <c r="CA191" s="0" t="n">
        <v>0.165026676768321</v>
      </c>
      <c r="CB191" s="0" t="n">
        <v>0.767536221246701</v>
      </c>
      <c r="CC191" s="0" t="n">
        <v>-0.181412360689137</v>
      </c>
      <c r="CD191" s="0" t="n">
        <v>-1.00997112895129</v>
      </c>
      <c r="CE191" s="0" t="n">
        <v>0.894976892595878</v>
      </c>
      <c r="CF191" s="0" t="n">
        <v>-0.867232756718295</v>
      </c>
      <c r="CG191" s="0" t="n">
        <v>1.04063701655832</v>
      </c>
      <c r="CH191" s="0" t="n">
        <v>-0.154720964928856</v>
      </c>
      <c r="CI191" s="0" t="n">
        <v>0.434451976616401</v>
      </c>
      <c r="CJ191" s="0" t="n">
        <v>-0.0717022885510232</v>
      </c>
      <c r="CK191" s="0" t="n">
        <v>0.470041641165153</v>
      </c>
      <c r="CL191" s="0" t="n">
        <v>-0.232608954320312</v>
      </c>
      <c r="CM191" s="0" t="n">
        <v>-2.12082341022324</v>
      </c>
      <c r="CN191" s="0" t="n">
        <v>0.667375843477203</v>
      </c>
      <c r="CO191" s="0" t="n">
        <v>0.241184352489654</v>
      </c>
      <c r="CP191" s="0" t="n">
        <v>-0.536119841854088</v>
      </c>
      <c r="CQ191" s="0" t="n">
        <v>1.15345073936624</v>
      </c>
      <c r="CR191" s="0" t="n">
        <v>-0.366965196008096</v>
      </c>
      <c r="CS191" s="0" t="n">
        <v>1.71788087754976</v>
      </c>
      <c r="CT191" s="0" t="n">
        <v>-0.22514882402902</v>
      </c>
      <c r="CU191" s="0" t="n">
        <v>0.323441327054752</v>
      </c>
      <c r="CV191" s="0" t="n">
        <v>0.591271600569598</v>
      </c>
      <c r="CW191" s="0" t="n">
        <v>-0.596107838646276</v>
      </c>
      <c r="CX191" s="0" t="n">
        <v>-0.306158653984312</v>
      </c>
      <c r="CZ191" s="0" t="n">
        <f aca="false">IF(CHOOSE(MATCH(G$5,$B$10:$E$10,0),$B191,$C191,$D191,$E191)*G$6+G191*G$7&lt;G$2,G$3*G$4,0)</f>
        <v>0</v>
      </c>
      <c r="DA191" s="0" t="n">
        <f aca="false">IF(CHOOSE(MATCH(H$5,$B$10:$E$10,0),$B191,$C191,$D191,$E191)*H$6+H191*H$7&lt;H$2,H$3*H$4,0)</f>
        <v>0</v>
      </c>
      <c r="DB191" s="0" t="n">
        <f aca="false">IF(CHOOSE(MATCH(I$5,$B$10:$E$10,0),$B191,$C191,$D191,$E191)*I$6+I191*I$7&lt;I$2,I$3*I$4,0)</f>
        <v>0</v>
      </c>
      <c r="DC191" s="0" t="n">
        <f aca="false">IF(CHOOSE(MATCH(J$5,$B$10:$E$10,0),$B191,$C191,$D191,$E191)*J$6+J191*J$7&lt;J$2,J$3*J$4,0)</f>
        <v>0</v>
      </c>
      <c r="DD191" s="0" t="n">
        <f aca="false">IF(CHOOSE(MATCH(K$5,$B$10:$E$10,0),$B191,$C191,$D191,$E191)*K$6+K191*K$7&lt;K$2,K$3*K$4,0)</f>
        <v>2.5</v>
      </c>
      <c r="DE191" s="0" t="n">
        <f aca="false">IF(CHOOSE(MATCH(L$5,$B$10:$E$10,0),$B191,$C191,$D191,$E191)*L$6+L191*L$7&lt;L$2,L$3*L$4,0)</f>
        <v>2.5</v>
      </c>
      <c r="DF191" s="0" t="n">
        <f aca="false">IF(CHOOSE(MATCH(M$5,$B$10:$E$10,0),$B191,$C191,$D191,$E191)*M$6+M191*M$7&lt;M$2,M$3*M$4,0)</f>
        <v>0</v>
      </c>
      <c r="DG191" s="0" t="n">
        <f aca="false">IF(CHOOSE(MATCH(N$5,$B$10:$E$10,0),$B191,$C191,$D191,$E191)*N$6+N191*N$7&lt;N$2,N$3*N$4,0)</f>
        <v>0</v>
      </c>
      <c r="DH191" s="0" t="n">
        <f aca="false">IF(CHOOSE(MATCH(O$5,$B$10:$E$10,0),$B191,$C191,$D191,$E191)*O$6+O191*O$7&lt;O$2,O$3*O$4,0)</f>
        <v>0</v>
      </c>
      <c r="DI191" s="0" t="n">
        <f aca="false">IF(CHOOSE(MATCH(P$5,$B$10:$E$10,0),$B191,$C191,$D191,$E191)*P$6+P191*P$7&lt;P$2,P$3*P$4,0)</f>
        <v>0</v>
      </c>
      <c r="DJ191" s="0" t="n">
        <f aca="false">IF(CHOOSE(MATCH(Q$5,$B$10:$E$10,0),$B191,$C191,$D191,$E191)*Q$6+Q191*Q$7&lt;Q$2,Q$3*Q$4,0)</f>
        <v>0</v>
      </c>
      <c r="DK191" s="0" t="n">
        <f aca="false">IF(CHOOSE(MATCH(R$5,$B$10:$E$10,0),$B191,$C191,$D191,$E191)*R$6+R191*R$7&lt;R$2,R$3*R$4,0)</f>
        <v>0</v>
      </c>
      <c r="DL191" s="0" t="n">
        <f aca="false">IF(CHOOSE(MATCH(S$5,$B$10:$E$10,0),$B191,$C191,$D191,$E191)*S$6+S191*S$7&lt;S$2,S$3*S$4,0)</f>
        <v>0</v>
      </c>
      <c r="DM191" s="0" t="n">
        <f aca="false">IF(CHOOSE(MATCH(T$5,$B$10:$E$10,0),$B191,$C191,$D191,$E191)*T$6+T191*T$7&lt;T$2,T$3*T$4,0)</f>
        <v>0</v>
      </c>
      <c r="DN191" s="0" t="n">
        <f aca="false">IF(CHOOSE(MATCH(U$5,$B$10:$E$10,0),$B191,$C191,$D191,$E191)*U$6+U191*U$7&lt;U$2,U$3*U$4,0)</f>
        <v>0</v>
      </c>
      <c r="DO191" s="0" t="n">
        <f aca="false">IF(CHOOSE(MATCH(V$5,$B$10:$E$10,0),$B191,$C191,$D191,$E191)*V$6+V191*V$7&lt;V$2,V$3*V$4,0)</f>
        <v>0</v>
      </c>
      <c r="DP191" s="0" t="n">
        <f aca="false">IF(CHOOSE(MATCH(W$5,$B$10:$E$10,0),$B191,$C191,$D191,$E191)*W$6+W191*W$7&lt;W$2,W$3*W$4,0)</f>
        <v>0</v>
      </c>
      <c r="DQ191" s="0" t="n">
        <f aca="false">IF(CHOOSE(MATCH(X$5,$B$10:$E$10,0),$B191,$C191,$D191,$E191)*X$6+X191*X$7&lt;X$2,X$3*X$4,0)</f>
        <v>0</v>
      </c>
      <c r="DR191" s="0" t="n">
        <f aca="false">IF(CHOOSE(MATCH(Y$5,$B$10:$E$10,0),$B191,$C191,$D191,$E191)*Y$6+Y191*Y$7&lt;Y$2,Y$3*Y$4,0)</f>
        <v>0</v>
      </c>
      <c r="DS191" s="0" t="n">
        <f aca="false">IF(CHOOSE(MATCH(Z$5,$B$10:$E$10,0),$B191,$C191,$D191,$E191)*Z$6+Z191*Z$7&lt;Z$2,Z$3*Z$4,0)</f>
        <v>0</v>
      </c>
      <c r="DT191" s="0" t="n">
        <f aca="false">IF(CHOOSE(MATCH(AA$5,$B$10:$E$10,0),$B191,$C191,$D191,$E191)*AA$6+AA191*AA$7&lt;AA$2,AA$3*AA$4,0)</f>
        <v>0</v>
      </c>
      <c r="DU191" s="0" t="n">
        <f aca="false">IF(CHOOSE(MATCH(AB$5,$B$10:$E$10,0),$B191,$C191,$D191,$E191)*AB$6+AB191*AB$7&lt;AB$2,AB$3*AB$4,0)</f>
        <v>0</v>
      </c>
      <c r="DV191" s="0" t="n">
        <f aca="false">IF(CHOOSE(MATCH(AC$5,$B$10:$E$10,0),$B191,$C191,$D191,$E191)*AC$6+AC191*AC$7&lt;AC$2,AC$3*AC$4,0)</f>
        <v>0</v>
      </c>
      <c r="DW191" s="0" t="n">
        <f aca="false">IF(CHOOSE(MATCH(AD$5,$B$10:$E$10,0),$B191,$C191,$D191,$E191)*AD$6+AD191*AD$7&lt;AD$2,AD$3*AD$4,0)</f>
        <v>0</v>
      </c>
      <c r="DX191" s="0" t="n">
        <f aca="false">IF(CHOOSE(MATCH(AE$5,$B$10:$E$10,0),$B191,$C191,$D191,$E191)*AE$6+AE191*AE$7&lt;AE$2,AE$3*AE$4,0)</f>
        <v>0</v>
      </c>
      <c r="DY191" s="0" t="n">
        <f aca="false">IF(CHOOSE(MATCH(AF$5,$B$10:$E$10,0),$B191,$C191,$D191,$E191)*AF$6+AF191*AF$7&lt;AF$2,AF$3*AF$4,0)</f>
        <v>0</v>
      </c>
      <c r="DZ191" s="0" t="n">
        <f aca="false">IF(CHOOSE(MATCH(AG$5,$B$10:$E$10,0),$B191,$C191,$D191,$E191)*AG$6+AG191*AG$7&lt;AG$2,AG$3*AG$4,0)</f>
        <v>0</v>
      </c>
      <c r="EA191" s="0" t="n">
        <f aca="false">IF(CHOOSE(MATCH(AH$5,$B$10:$E$10,0),$B191,$C191,$D191,$E191)*AH$6+AH191*AH$7&lt;AH$2,AH$3*AH$4,0)</f>
        <v>0</v>
      </c>
      <c r="EB191" s="0" t="n">
        <f aca="false">IF(CHOOSE(MATCH(AI$5,$B$10:$E$10,0),$B191,$C191,$D191,$E191)*AI$6+AI191*AI$7&lt;AI$2,AI$3*AI$4,0)</f>
        <v>0</v>
      </c>
      <c r="EC191" s="0" t="n">
        <f aca="false">IF(CHOOSE(MATCH(AJ$5,$B$10:$E$10,0),$B191,$C191,$D191,$E191)*AJ$6+AJ191*AJ$7&lt;AJ$2,AJ$3*AJ$4,0)</f>
        <v>2.5</v>
      </c>
      <c r="ED191" s="0" t="n">
        <f aca="false">IF(CHOOSE(MATCH(AK$5,$B$10:$E$10,0),$B191,$C191,$D191,$E191)*AK$6+AK191*AK$7&lt;AK$2,AK$3*AK$4,0)</f>
        <v>0</v>
      </c>
      <c r="EE191" s="0" t="n">
        <f aca="false">IF(CHOOSE(MATCH(AL$5,$B$10:$E$10,0),$B191,$C191,$D191,$E191)*AL$6+AL191*AL$7&lt;AL$2,AL$3*AL$4,0)</f>
        <v>0</v>
      </c>
      <c r="EF191" s="0" t="n">
        <f aca="false">IF(CHOOSE(MATCH(AM$5,$B$10:$E$10,0),$B191,$C191,$D191,$E191)*AM$6+AM191*AM$7&lt;AM$2,AM$3*AM$4,0)</f>
        <v>0</v>
      </c>
      <c r="EG191" s="0" t="n">
        <f aca="false">IF(CHOOSE(MATCH(AN$5,$B$10:$E$10,0),$B191,$C191,$D191,$E191)*AN$6+AN191*AN$7&lt;AN$2,AN$3*AN$4,0)</f>
        <v>0</v>
      </c>
      <c r="EH191" s="0" t="n">
        <f aca="false">IF(CHOOSE(MATCH(AO$5,$B$10:$E$10,0),$B191,$C191,$D191,$E191)*AO$6+AO191*AO$7&lt;AO$2,AO$3*AO$4,0)</f>
        <v>0.5</v>
      </c>
      <c r="EI191" s="0" t="n">
        <f aca="false">IF(CHOOSE(MATCH(AP$5,$B$10:$E$10,0),$B191,$C191,$D191,$E191)*AP$6+AP191*AP$7&lt;AP$2,AP$3*AP$4,0)</f>
        <v>0</v>
      </c>
      <c r="EJ191" s="0" t="n">
        <f aca="false">IF(CHOOSE(MATCH(AQ$5,$B$10:$E$10,0),$B191,$C191,$D191,$E191)*AQ$6+AQ191*AQ$7&lt;AQ$2,AQ$3*AQ$4,0)</f>
        <v>0</v>
      </c>
      <c r="EK191" s="0" t="n">
        <f aca="false">IF(CHOOSE(MATCH(AR$5,$B$10:$E$10,0),$B191,$C191,$D191,$E191)*AR$6+AR191*AR$7&lt;AR$2,AR$3*AR$4,0)</f>
        <v>0</v>
      </c>
      <c r="EL191" s="0" t="n">
        <f aca="false">IF(CHOOSE(MATCH(AS$5,$B$10:$E$10,0),$B191,$C191,$D191,$E191)*AS$6+AS191*AS$7&lt;AS$2,AS$3*AS$4,0)</f>
        <v>0</v>
      </c>
      <c r="EM191" s="0" t="n">
        <f aca="false">IF(CHOOSE(MATCH(AT$5,$B$10:$E$10,0),$B191,$C191,$D191,$E191)*AT$6+AT191*AT$7&lt;AT$2,AT$3*AT$4,0)</f>
        <v>0</v>
      </c>
      <c r="EN191" s="0" t="n">
        <f aca="false">IF(CHOOSE(MATCH(AU$5,$B$10:$E$10,0),$B191,$C191,$D191,$E191)*AU$6+AU191*AU$7&lt;AU$2,AU$3*AU$4,0)</f>
        <v>0</v>
      </c>
      <c r="EO191" s="0" t="n">
        <f aca="false">IF(CHOOSE(MATCH(AV$5,$B$10:$E$10,0),$B191,$C191,$D191,$E191)*AV$6+AV191*AV$7&lt;AV$2,AV$3*AV$4,0)</f>
        <v>0</v>
      </c>
      <c r="EP191" s="0" t="n">
        <f aca="false">IF(CHOOSE(MATCH(AW$5,$B$10:$E$10,0),$B191,$C191,$D191,$E191)*AW$6+AW191*AW$7&lt;AW$2,AW$3*AW$4,0)</f>
        <v>0</v>
      </c>
      <c r="EQ191" s="0" t="n">
        <f aca="false">IF(CHOOSE(MATCH(AX$5,$B$10:$E$10,0),$B191,$C191,$D191,$E191)*AX$6+AX191*AX$7&lt;AX$2,AX$3*AX$4,0)</f>
        <v>0</v>
      </c>
      <c r="ER191" s="0" t="n">
        <f aca="false">IF(CHOOSE(MATCH(AY$5,$B$10:$E$10,0),$B191,$C191,$D191,$E191)*AY$6+AY191*AY$7&lt;AY$2,AY$3*AY$4,0)</f>
        <v>0</v>
      </c>
      <c r="ES191" s="0" t="n">
        <f aca="false">IF(CHOOSE(MATCH(AZ$5,$B$10:$E$10,0),$B191,$C191,$D191,$E191)*AZ$6+AZ191*AZ$7&lt;AZ$2,AZ$3*AZ$4,0)</f>
        <v>0</v>
      </c>
      <c r="ET191" s="0" t="n">
        <f aca="false">IF(CHOOSE(MATCH(BA$5,$B$10:$E$10,0),$B191,$C191,$D191,$E191)*BA$6+BA191*BA$7&lt;BA$2,BA$3*BA$4,0)</f>
        <v>0</v>
      </c>
      <c r="EU191" s="0" t="n">
        <f aca="false">IF(CHOOSE(MATCH(BB$5,$B$10:$E$10,0),$B191,$C191,$D191,$E191)*BB$6+BB191*BB$7&lt;BB$2,BB$3*BB$4,0)</f>
        <v>0</v>
      </c>
      <c r="EV191" s="0" t="n">
        <f aca="false">IF(CHOOSE(MATCH(BC$5,$B$10:$E$10,0),$B191,$C191,$D191,$E191)*BC$6+BC191*BC$7&lt;BC$2,BC$3*BC$4,0)</f>
        <v>0</v>
      </c>
      <c r="EW191" s="0" t="n">
        <f aca="false">IF(CHOOSE(MATCH(BD$5,$B$10:$E$10,0),$B191,$C191,$D191,$E191)*BD$6+BD191*BD$7&lt;BD$2,BD$3*BD$4,0)</f>
        <v>0</v>
      </c>
      <c r="EX191" s="0" t="n">
        <f aca="false">IF(CHOOSE(MATCH(BE$5,$B$10:$E$10,0),$B191,$C191,$D191,$E191)*BE$6+BE191*BE$7&lt;BE$2,BE$3*BE$4,0)</f>
        <v>0</v>
      </c>
      <c r="EY191" s="0" t="n">
        <f aca="false">IF(CHOOSE(MATCH(BF$5,$B$10:$E$10,0),$B191,$C191,$D191,$E191)*BF$6+BF191*BF$7&lt;BF$2,BF$3*BF$4,0)</f>
        <v>0</v>
      </c>
      <c r="EZ191" s="0" t="n">
        <f aca="false">IF(CHOOSE(MATCH(BG$5,$B$10:$E$10,0),$B191,$C191,$D191,$E191)*BG$6+BG191*BG$7&lt;BG$2,BG$3*BG$4,0)</f>
        <v>2.5</v>
      </c>
      <c r="FA191" s="0" t="n">
        <f aca="false">IF(CHOOSE(MATCH(BH$5,$B$10:$E$10,0),$B191,$C191,$D191,$E191)*BH$6+BH191*BH$7&lt;BH$2,BH$3*BH$4,0)</f>
        <v>0</v>
      </c>
      <c r="FB191" s="0" t="n">
        <f aca="false">IF(CHOOSE(MATCH(BI$5,$B$10:$E$10,0),$B191,$C191,$D191,$E191)*BI$6+BI191*BI$7&lt;BI$2,BI$3*BI$4,0)</f>
        <v>0</v>
      </c>
      <c r="FC191" s="0" t="n">
        <f aca="false">IF(CHOOSE(MATCH(BJ$5,$B$10:$E$10,0),$B191,$C191,$D191,$E191)*BJ$6+BJ191*BJ$7&lt;BJ$2,BJ$3*BJ$4,0)</f>
        <v>0</v>
      </c>
      <c r="FD191" s="0" t="n">
        <f aca="false">IF(CHOOSE(MATCH(BK$5,$B$10:$E$10,0),$B191,$C191,$D191,$E191)*BK$6+BK191*BK$7&lt;BK$2,BK$3*BK$4,0)</f>
        <v>0</v>
      </c>
      <c r="FE191" s="0" t="n">
        <f aca="false">IF(CHOOSE(MATCH(BL$5,$B$10:$E$10,0),$B191,$C191,$D191,$E191)*BL$6+BL191*BL$7&lt;BL$2,BL$3*BL$4,0)</f>
        <v>0</v>
      </c>
      <c r="FF191" s="0" t="n">
        <f aca="false">IF(CHOOSE(MATCH(BM$5,$B$10:$E$10,0),$B191,$C191,$D191,$E191)*BM$6+BM191*BM$7&lt;BM$2,BM$3*BM$4,0)</f>
        <v>0</v>
      </c>
      <c r="FG191" s="0" t="n">
        <f aca="false">IF(CHOOSE(MATCH(BN$5,$B$10:$E$10,0),$B191,$C191,$D191,$E191)*BN$6+BN191*BN$7&lt;BN$2,BN$3*BN$4,0)</f>
        <v>0</v>
      </c>
      <c r="FH191" s="0" t="n">
        <f aca="false">IF(CHOOSE(MATCH(BO$5,$B$10:$E$10,0),$B191,$C191,$D191,$E191)*BO$6+BO191*BO$7&lt;BO$2,BO$3*BO$4,0)</f>
        <v>0</v>
      </c>
      <c r="FI191" s="0" t="n">
        <f aca="false">IF(CHOOSE(MATCH(BP$5,$B$10:$E$10,0),$B191,$C191,$D191,$E191)*BP$6+BP191*BP$7&lt;BP$2,BP$3*BP$4,0)</f>
        <v>0</v>
      </c>
      <c r="FJ191" s="0" t="n">
        <f aca="false">IF(CHOOSE(MATCH(BQ$5,$B$10:$E$10,0),$B191,$C191,$D191,$E191)*BQ$6+BQ191*BQ$7&lt;BQ$2,BQ$3*BQ$4,0)</f>
        <v>0</v>
      </c>
      <c r="FK191" s="0" t="n">
        <f aca="false">IF(CHOOSE(MATCH(BR$5,$B$10:$E$10,0),$B191,$C191,$D191,$E191)*BR$6+BR191*BR$7&lt;BR$2,BR$3*BR$4,0)</f>
        <v>0</v>
      </c>
      <c r="FL191" s="0" t="n">
        <f aca="false">IF(CHOOSE(MATCH(BS$5,$B$10:$E$10,0),$B191,$C191,$D191,$E191)*BS$6+BS191*BS$7&lt;BS$2,BS$3*BS$4,0)</f>
        <v>0</v>
      </c>
      <c r="FM191" s="0" t="n">
        <f aca="false">IF(CHOOSE(MATCH(BT$5,$B$10:$E$10,0),$B191,$C191,$D191,$E191)*BT$6+BT191*BT$7&lt;BT$2,BT$3*BT$4,0)</f>
        <v>0</v>
      </c>
      <c r="FN191" s="0" t="n">
        <f aca="false">IF(CHOOSE(MATCH(BU$5,$B$10:$E$10,0),$B191,$C191,$D191,$E191)*BU$6+BU191*BU$7&lt;BU$2,BU$3*BU$4,0)</f>
        <v>0</v>
      </c>
      <c r="FO191" s="0" t="n">
        <f aca="false">IF(CHOOSE(MATCH(BV$5,$B$10:$E$10,0),$B191,$C191,$D191,$E191)*BV$6+BV191*BV$7&lt;BV$2,BV$3*BV$4,0)</f>
        <v>0</v>
      </c>
      <c r="FP191" s="0" t="n">
        <f aca="false">IF(CHOOSE(MATCH(BW$5,$B$10:$E$10,0),$B191,$C191,$D191,$E191)*BW$6+BW191*BW$7&lt;BW$2,BW$3*BW$4,0)</f>
        <v>0</v>
      </c>
      <c r="FQ191" s="0" t="n">
        <f aca="false">IF(CHOOSE(MATCH(BX$5,$B$10:$E$10,0),$B191,$C191,$D191,$E191)*BX$6+BX191*BX$7&lt;BX$2,BX$3*BX$4,0)</f>
        <v>0</v>
      </c>
      <c r="FR191" s="0" t="n">
        <f aca="false">IF(CHOOSE(MATCH(BY$5,$B$10:$E$10,0),$B191,$C191,$D191,$E191)*BY$6+BY191*BY$7&lt;BY$2,BY$3*BY$4,0)</f>
        <v>0</v>
      </c>
      <c r="FS191" s="0" t="n">
        <f aca="false">IF(CHOOSE(MATCH(BZ$5,$B$10:$E$10,0),$B191,$C191,$D191,$E191)*BZ$6+BZ191*BZ$7&lt;BZ$2,BZ$3*BZ$4,0)</f>
        <v>0</v>
      </c>
      <c r="FT191" s="0" t="n">
        <f aca="false">IF(CHOOSE(MATCH(CA$5,$B$10:$E$10,0),$B191,$C191,$D191,$E191)*CA$6+CA191*CA$7&lt;CA$2,CA$3*CA$4,0)</f>
        <v>0</v>
      </c>
      <c r="FU191" s="0" t="n">
        <f aca="false">IF(CHOOSE(MATCH(CB$5,$B$10:$E$10,0),$B191,$C191,$D191,$E191)*CB$6+CB191*CB$7&lt;CB$2,CB$3*CB$4,0)</f>
        <v>0</v>
      </c>
      <c r="FV191" s="0" t="n">
        <f aca="false">IF(CHOOSE(MATCH(CC$5,$B$10:$E$10,0),$B191,$C191,$D191,$E191)*CC$6+CC191*CC$7&lt;CC$2,CC$3*CC$4,0)</f>
        <v>0</v>
      </c>
      <c r="FW191" s="0" t="n">
        <f aca="false">IF(CHOOSE(MATCH(CD$5,$B$10:$E$10,0),$B191,$C191,$D191,$E191)*CD$6+CD191*CD$7&lt;CD$2,CD$3*CD$4,0)</f>
        <v>0</v>
      </c>
      <c r="FX191" s="0" t="n">
        <f aca="false">IF(CHOOSE(MATCH(CE$5,$B$10:$E$10,0),$B191,$C191,$D191,$E191)*CE$6+CE191*CE$7&lt;CE$2,CE$3*CE$4,0)</f>
        <v>0</v>
      </c>
      <c r="FY191" s="0" t="n">
        <f aca="false">IF(CHOOSE(MATCH(CF$5,$B$10:$E$10,0),$B191,$C191,$D191,$E191)*CF$6+CF191*CF$7&lt;CF$2,CF$3*CF$4,0)</f>
        <v>0</v>
      </c>
      <c r="FZ191" s="0" t="n">
        <f aca="false">IF(CHOOSE(MATCH(CG$5,$B$10:$E$10,0),$B191,$C191,$D191,$E191)*CG$6+CG191*CG$7&lt;CG$2,CG$3*CG$4,0)</f>
        <v>0</v>
      </c>
      <c r="GA191" s="0" t="n">
        <f aca="false">IF(CHOOSE(MATCH(CH$5,$B$10:$E$10,0),$B191,$C191,$D191,$E191)*CH$6+CH191*CH$7&lt;CH$2,CH$3*CH$4,0)</f>
        <v>0</v>
      </c>
      <c r="GB191" s="0" t="n">
        <f aca="false">IF(CHOOSE(MATCH(CI$5,$B$10:$E$10,0),$B191,$C191,$D191,$E191)*CI$6+CI191*CI$7&lt;CI$2,CI$3*CI$4,0)</f>
        <v>0</v>
      </c>
      <c r="GC191" s="0" t="n">
        <f aca="false">IF(CHOOSE(MATCH(CJ$5,$B$10:$E$10,0),$B191,$C191,$D191,$E191)*CJ$6+CJ191*CJ$7&lt;CJ$2,CJ$3*CJ$4,0)</f>
        <v>0</v>
      </c>
      <c r="GD191" s="0" t="n">
        <f aca="false">IF(CHOOSE(MATCH(CK$5,$B$10:$E$10,0),$B191,$C191,$D191,$E191)*CK$6+CK191*CK$7&lt;CK$2,CK$3*CK$4,0)</f>
        <v>0</v>
      </c>
      <c r="GE191" s="0" t="n">
        <f aca="false">IF(CHOOSE(MATCH(CL$5,$B$10:$E$10,0),$B191,$C191,$D191,$E191)*CL$6+CL191*CL$7&lt;CL$2,CL$3*CL$4,0)</f>
        <v>0</v>
      </c>
      <c r="GF191" s="0" t="n">
        <f aca="false">IF(CHOOSE(MATCH(CM$5,$B$10:$E$10,0),$B191,$C191,$D191,$E191)*CM$6+CM191*CM$7&lt;CM$2,CM$3*CM$4,0)</f>
        <v>0</v>
      </c>
      <c r="GG191" s="0" t="n">
        <f aca="false">IF(CHOOSE(MATCH(CN$5,$B$10:$E$10,0),$B191,$C191,$D191,$E191)*CN$6+CN191*CN$7&lt;CN$2,CN$3*CN$4,0)</f>
        <v>0</v>
      </c>
      <c r="GH191" s="0" t="n">
        <f aca="false">IF(CHOOSE(MATCH(CO$5,$B$10:$E$10,0),$B191,$C191,$D191,$E191)*CO$6+CO191*CO$7&lt;CO$2,CO$3*CO$4,0)</f>
        <v>0</v>
      </c>
      <c r="GI191" s="0" t="n">
        <f aca="false">IF(CHOOSE(MATCH(CP$5,$B$10:$E$10,0),$B191,$C191,$D191,$E191)*CP$6+CP191*CP$7&lt;CP$2,CP$3*CP$4,0)</f>
        <v>0</v>
      </c>
      <c r="GJ191" s="0" t="n">
        <f aca="false">IF(CHOOSE(MATCH(CQ$5,$B$10:$E$10,0),$B191,$C191,$D191,$E191)*CQ$6+CQ191*CQ$7&lt;CQ$2,CQ$3*CQ$4,0)</f>
        <v>0</v>
      </c>
      <c r="GK191" s="0" t="n">
        <f aca="false">IF(CHOOSE(MATCH(CR$5,$B$10:$E$10,0),$B191,$C191,$D191,$E191)*CR$6+CR191*CR$7&lt;CR$2,CR$3*CR$4,0)</f>
        <v>0</v>
      </c>
      <c r="GL191" s="0" t="n">
        <f aca="false">IF(CHOOSE(MATCH(CS$5,$B$10:$E$10,0),$B191,$C191,$D191,$E191)*CS$6+CS191*CS$7&lt;CS$2,CS$3*CS$4,0)</f>
        <v>0</v>
      </c>
      <c r="GM191" s="0" t="n">
        <f aca="false">IF(CHOOSE(MATCH(CT$5,$B$10:$E$10,0),$B191,$C191,$D191,$E191)*CT$6+CT191*CT$7&lt;CT$2,CT$3*CT$4,0)</f>
        <v>0</v>
      </c>
      <c r="GN191" s="0" t="n">
        <f aca="false">IF(CHOOSE(MATCH(CU$5,$B$10:$E$10,0),$B191,$C191,$D191,$E191)*CU$6+CU191*CU$7&lt;CU$2,CU$3*CU$4,0)</f>
        <v>0</v>
      </c>
      <c r="GO191" s="0" t="n">
        <f aca="false">IF(CHOOSE(MATCH(CV$5,$B$10:$E$10,0),$B191,$C191,$D191,$E191)*CV$6+CV191*CV$7&lt;CV$2,CV$3*CV$4,0)</f>
        <v>0</v>
      </c>
      <c r="GP191" s="0" t="n">
        <f aca="false">IF(CHOOSE(MATCH(CW$5,$B$10:$E$10,0),$B191,$C191,$D191,$E191)*CW$6+CW191*CW$7&lt;CW$2,CW$3*CW$4,0)</f>
        <v>0</v>
      </c>
      <c r="GQ191" s="0" t="n">
        <f aca="false">IF(CHOOSE(MATCH(CX$5,$B$10:$E$10,0),$B191,$C191,$D191,$E191)*CX$6+CX191*CX$7&lt;CX$2,CX$3*CX$4,0)</f>
        <v>0</v>
      </c>
      <c r="GS191" s="0" t="n">
        <f aca="false">SUM(CZ191:GQ191)</f>
        <v>10.5</v>
      </c>
      <c r="GT191" s="0" t="n">
        <f aca="false">IF(GS191&gt;$GS$6,1,0)</f>
        <v>0</v>
      </c>
    </row>
    <row r="192" customFormat="false" ht="14" hidden="false" customHeight="false" outlineLevel="0" collapsed="false">
      <c r="A192" s="0" t="n">
        <v>182</v>
      </c>
      <c r="B192" s="0" t="n">
        <v>-0.144991539788224</v>
      </c>
      <c r="C192" s="0" t="n">
        <v>-0.516248984806023</v>
      </c>
      <c r="D192" s="0" t="n">
        <v>0.159404168551738</v>
      </c>
      <c r="E192" s="0" t="n">
        <v>-0.218919562214449</v>
      </c>
      <c r="G192" s="0" t="n">
        <v>-0.186313400263316</v>
      </c>
      <c r="H192" s="0" t="n">
        <v>0.746244950278197</v>
      </c>
      <c r="I192" s="0" t="n">
        <v>-1.32808963826392</v>
      </c>
      <c r="J192" s="0" t="n">
        <v>-1.19568767331657</v>
      </c>
      <c r="K192" s="0" t="n">
        <v>-0.20174866222078</v>
      </c>
      <c r="L192" s="0" t="n">
        <v>1.30318767332938</v>
      </c>
      <c r="M192" s="0" t="n">
        <v>-0.858019575389335</v>
      </c>
      <c r="N192" s="0" t="n">
        <v>0.836225808598101</v>
      </c>
      <c r="O192" s="0" t="n">
        <v>1.51695985550759</v>
      </c>
      <c r="P192" s="0" t="n">
        <v>-1.68534825206734</v>
      </c>
      <c r="Q192" s="0" t="n">
        <v>0.18584614736028</v>
      </c>
      <c r="R192" s="0" t="n">
        <v>0.362713308277307</v>
      </c>
      <c r="S192" s="0" t="n">
        <v>-0.539389475306962</v>
      </c>
      <c r="T192" s="0" t="n">
        <v>0.971726876741741</v>
      </c>
      <c r="U192" s="0" t="n">
        <v>-2.39138898905367</v>
      </c>
      <c r="V192" s="0" t="n">
        <v>0.632508090347983</v>
      </c>
      <c r="W192" s="0" t="n">
        <v>-0.210343387152534</v>
      </c>
      <c r="X192" s="0" t="n">
        <v>-0.154720964928856</v>
      </c>
      <c r="Y192" s="0" t="n">
        <v>0.57684701459948</v>
      </c>
      <c r="Z192" s="0" t="n">
        <v>0.664415438222932</v>
      </c>
      <c r="AA192" s="0" t="n">
        <v>1.05121216620319</v>
      </c>
      <c r="AB192" s="0" t="n">
        <v>-1.46848833537661</v>
      </c>
      <c r="AC192" s="0" t="n">
        <v>1.7039974409272</v>
      </c>
      <c r="AD192" s="0" t="n">
        <v>0.640188773104455</v>
      </c>
      <c r="AE192" s="0" t="n">
        <v>-0.18716946215136</v>
      </c>
      <c r="AF192" s="0" t="n">
        <v>0.550840013602283</v>
      </c>
      <c r="AG192" s="0" t="n">
        <v>1.88079866347834</v>
      </c>
      <c r="AH192" s="0" t="n">
        <v>1.46333604789106</v>
      </c>
      <c r="AI192" s="0" t="n">
        <v>-1.2293526197027</v>
      </c>
      <c r="AJ192" s="0" t="n">
        <v>-1.54612735059345</v>
      </c>
      <c r="AK192" s="0" t="n">
        <v>-0.737682057661004</v>
      </c>
      <c r="AL192" s="0" t="n">
        <v>0.311936219077324</v>
      </c>
      <c r="AM192" s="0" t="n">
        <v>-0.440850271843374</v>
      </c>
      <c r="AN192" s="0" t="n">
        <v>-0.504412582813529</v>
      </c>
      <c r="AO192" s="0" t="n">
        <v>-0.440934400103288</v>
      </c>
      <c r="AP192" s="0" t="n">
        <v>-1.06486822915031</v>
      </c>
      <c r="AQ192" s="0" t="n">
        <v>-0.468078269477701</v>
      </c>
      <c r="AR192" s="0" t="n">
        <v>0.377788182959193</v>
      </c>
      <c r="AS192" s="0" t="n">
        <v>-0.0895079210749827</v>
      </c>
      <c r="AT192" s="0" t="n">
        <v>-2.34229446505196</v>
      </c>
      <c r="AU192" s="0" t="n">
        <v>0.529507815372199</v>
      </c>
      <c r="AV192" s="0" t="n">
        <v>-0.885765985003673</v>
      </c>
      <c r="AW192" s="0" t="n">
        <v>1.29535919768387</v>
      </c>
      <c r="AX192" s="0" t="n">
        <v>-1.00324086815817</v>
      </c>
      <c r="AY192" s="0" t="n">
        <v>1.57033809955465</v>
      </c>
      <c r="AZ192" s="0" t="n">
        <v>-0.855591224535601</v>
      </c>
      <c r="BA192" s="0" t="n">
        <v>-0.404545517085353</v>
      </c>
      <c r="BB192" s="0" t="n">
        <v>-0.0264333266386529</v>
      </c>
      <c r="BC192" s="0" t="n">
        <v>0.99932549346704</v>
      </c>
      <c r="BD192" s="0" t="n">
        <v>-0.657753389532445</v>
      </c>
      <c r="BE192" s="0" t="n">
        <v>0.189505726666539</v>
      </c>
      <c r="BF192" s="0" t="n">
        <v>0.0450347670266638</v>
      </c>
      <c r="BG192" s="0" t="n">
        <v>0.567745246371487</v>
      </c>
      <c r="BH192" s="0" t="n">
        <v>-0.378856839233777</v>
      </c>
      <c r="BI192" s="0" t="n">
        <v>-0.406123490392929</v>
      </c>
      <c r="BJ192" s="0" t="n">
        <v>-0.246150193561334</v>
      </c>
      <c r="BK192" s="0" t="n">
        <v>-0.209327026823303</v>
      </c>
      <c r="BL192" s="0" t="n">
        <v>-0.183200654646498</v>
      </c>
      <c r="BM192" s="0" t="n">
        <v>0.903687578102108</v>
      </c>
      <c r="BN192" s="0" t="n">
        <v>-1.04221726360265</v>
      </c>
      <c r="BO192" s="0" t="n">
        <v>1.11687768367119</v>
      </c>
      <c r="BP192" s="0" t="n">
        <v>-0.208232222576044</v>
      </c>
      <c r="BQ192" s="0" t="n">
        <v>0.236068444792181</v>
      </c>
      <c r="BR192" s="0" t="n">
        <v>-0.668139819026692</v>
      </c>
      <c r="BS192" s="0" t="n">
        <v>-0.710538188286591</v>
      </c>
      <c r="BT192" s="0" t="n">
        <v>-0.447350885224296</v>
      </c>
      <c r="BU192" s="0" t="n">
        <v>0.265356447926024</v>
      </c>
      <c r="BV192" s="0" t="n">
        <v>0.192310380953131</v>
      </c>
      <c r="BW192" s="0" t="n">
        <v>-0.122126948554069</v>
      </c>
      <c r="BX192" s="0" t="n">
        <v>-0.37507788874791</v>
      </c>
      <c r="BY192" s="0" t="n">
        <v>1.12289399112342</v>
      </c>
      <c r="BZ192" s="0" t="n">
        <v>0.632694536761846</v>
      </c>
      <c r="CA192" s="0" t="n">
        <v>-1.03958655017777</v>
      </c>
      <c r="CB192" s="0" t="n">
        <v>0.256097791861976</v>
      </c>
      <c r="CC192" s="0" t="n">
        <v>-0.0653380993753672</v>
      </c>
      <c r="CD192" s="0" t="n">
        <v>0.757918314775452</v>
      </c>
      <c r="CE192" s="0" t="n">
        <v>0.820380137156462</v>
      </c>
      <c r="CF192" s="0" t="n">
        <v>-0.219503135667765</v>
      </c>
      <c r="CG192" s="0" t="n">
        <v>0.522917389389477</v>
      </c>
      <c r="CH192" s="0" t="n">
        <v>-0.220757101487834</v>
      </c>
      <c r="CI192" s="0" t="n">
        <v>-1.68408405443188</v>
      </c>
      <c r="CJ192" s="0" t="n">
        <v>1.06987272374681</v>
      </c>
      <c r="CK192" s="0" t="n">
        <v>0.510154904986848</v>
      </c>
      <c r="CL192" s="0" t="n">
        <v>0.368193013855489</v>
      </c>
      <c r="CM192" s="0" t="n">
        <v>-1.37224105856149</v>
      </c>
      <c r="CN192" s="0" t="n">
        <v>-0.276785385722178</v>
      </c>
      <c r="CO192" s="0" t="n">
        <v>0.273289515462238</v>
      </c>
      <c r="CP192" s="0" t="n">
        <v>2.03479430638254</v>
      </c>
      <c r="CQ192" s="0" t="n">
        <v>-1.96530891116709</v>
      </c>
      <c r="CR192" s="0" t="n">
        <v>-0.718537194188684</v>
      </c>
      <c r="CS192" s="0" t="n">
        <v>0.184834334504558</v>
      </c>
      <c r="CT192" s="0" t="n">
        <v>-1.30641183204716</v>
      </c>
      <c r="CU192" s="0" t="n">
        <v>-1.39697931444971</v>
      </c>
      <c r="CV192" s="0" t="n">
        <v>0.0135025857161963</v>
      </c>
      <c r="CW192" s="0" t="n">
        <v>-0.0625777829554863</v>
      </c>
      <c r="CX192" s="0" t="n">
        <v>-0.890304363565519</v>
      </c>
      <c r="CZ192" s="0" t="n">
        <f aca="false">IF(CHOOSE(MATCH(G$5,$B$10:$E$10,0),$B192,$C192,$D192,$E192)*G$6+G192*G$7&lt;G$2,G$3*G$4,0)</f>
        <v>0</v>
      </c>
      <c r="DA192" s="0" t="n">
        <f aca="false">IF(CHOOSE(MATCH(H$5,$B$10:$E$10,0),$B192,$C192,$D192,$E192)*H$6+H192*H$7&lt;H$2,H$3*H$4,0)</f>
        <v>0</v>
      </c>
      <c r="DB192" s="0" t="n">
        <f aca="false">IF(CHOOSE(MATCH(I$5,$B$10:$E$10,0),$B192,$C192,$D192,$E192)*I$6+I192*I$7&lt;I$2,I$3*I$4,0)</f>
        <v>0</v>
      </c>
      <c r="DC192" s="0" t="n">
        <f aca="false">IF(CHOOSE(MATCH(J$5,$B$10:$E$10,0),$B192,$C192,$D192,$E192)*J$6+J192*J$7&lt;J$2,J$3*J$4,0)</f>
        <v>0</v>
      </c>
      <c r="DD192" s="0" t="n">
        <f aca="false">IF(CHOOSE(MATCH(K$5,$B$10:$E$10,0),$B192,$C192,$D192,$E192)*K$6+K192*K$7&lt;K$2,K$3*K$4,0)</f>
        <v>0</v>
      </c>
      <c r="DE192" s="0" t="n">
        <f aca="false">IF(CHOOSE(MATCH(L$5,$B$10:$E$10,0),$B192,$C192,$D192,$E192)*L$6+L192*L$7&lt;L$2,L$3*L$4,0)</f>
        <v>0</v>
      </c>
      <c r="DF192" s="0" t="n">
        <f aca="false">IF(CHOOSE(MATCH(M$5,$B$10:$E$10,0),$B192,$C192,$D192,$E192)*M$6+M192*M$7&lt;M$2,M$3*M$4,0)</f>
        <v>0</v>
      </c>
      <c r="DG192" s="0" t="n">
        <f aca="false">IF(CHOOSE(MATCH(N$5,$B$10:$E$10,0),$B192,$C192,$D192,$E192)*N$6+N192*N$7&lt;N$2,N$3*N$4,0)</f>
        <v>0</v>
      </c>
      <c r="DH192" s="0" t="n">
        <f aca="false">IF(CHOOSE(MATCH(O$5,$B$10:$E$10,0),$B192,$C192,$D192,$E192)*O$6+O192*O$7&lt;O$2,O$3*O$4,0)</f>
        <v>0</v>
      </c>
      <c r="DI192" s="0" t="n">
        <f aca="false">IF(CHOOSE(MATCH(P$5,$B$10:$E$10,0),$B192,$C192,$D192,$E192)*P$6+P192*P$7&lt;P$2,P$3*P$4,0)</f>
        <v>0</v>
      </c>
      <c r="DJ192" s="0" t="n">
        <f aca="false">IF(CHOOSE(MATCH(Q$5,$B$10:$E$10,0),$B192,$C192,$D192,$E192)*Q$6+Q192*Q$7&lt;Q$2,Q$3*Q$4,0)</f>
        <v>0</v>
      </c>
      <c r="DK192" s="0" t="n">
        <f aca="false">IF(CHOOSE(MATCH(R$5,$B$10:$E$10,0),$B192,$C192,$D192,$E192)*R$6+R192*R$7&lt;R$2,R$3*R$4,0)</f>
        <v>0</v>
      </c>
      <c r="DL192" s="0" t="n">
        <f aca="false">IF(CHOOSE(MATCH(S$5,$B$10:$E$10,0),$B192,$C192,$D192,$E192)*S$6+S192*S$7&lt;S$2,S$3*S$4,0)</f>
        <v>0</v>
      </c>
      <c r="DM192" s="0" t="n">
        <f aca="false">IF(CHOOSE(MATCH(T$5,$B$10:$E$10,0),$B192,$C192,$D192,$E192)*T$6+T192*T$7&lt;T$2,T$3*T$4,0)</f>
        <v>0</v>
      </c>
      <c r="DN192" s="0" t="n">
        <f aca="false">IF(CHOOSE(MATCH(U$5,$B$10:$E$10,0),$B192,$C192,$D192,$E192)*U$6+U192*U$7&lt;U$2,U$3*U$4,0)</f>
        <v>0</v>
      </c>
      <c r="DO192" s="0" t="n">
        <f aca="false">IF(CHOOSE(MATCH(V$5,$B$10:$E$10,0),$B192,$C192,$D192,$E192)*V$6+V192*V$7&lt;V$2,V$3*V$4,0)</f>
        <v>0</v>
      </c>
      <c r="DP192" s="0" t="n">
        <f aca="false">IF(CHOOSE(MATCH(W$5,$B$10:$E$10,0),$B192,$C192,$D192,$E192)*W$6+W192*W$7&lt;W$2,W$3*W$4,0)</f>
        <v>0</v>
      </c>
      <c r="DQ192" s="0" t="n">
        <f aca="false">IF(CHOOSE(MATCH(X$5,$B$10:$E$10,0),$B192,$C192,$D192,$E192)*X$6+X192*X$7&lt;X$2,X$3*X$4,0)</f>
        <v>0</v>
      </c>
      <c r="DR192" s="0" t="n">
        <f aca="false">IF(CHOOSE(MATCH(Y$5,$B$10:$E$10,0),$B192,$C192,$D192,$E192)*Y$6+Y192*Y$7&lt;Y$2,Y$3*Y$4,0)</f>
        <v>0</v>
      </c>
      <c r="DS192" s="0" t="n">
        <f aca="false">IF(CHOOSE(MATCH(Z$5,$B$10:$E$10,0),$B192,$C192,$D192,$E192)*Z$6+Z192*Z$7&lt;Z$2,Z$3*Z$4,0)</f>
        <v>0</v>
      </c>
      <c r="DT192" s="0" t="n">
        <f aca="false">IF(CHOOSE(MATCH(AA$5,$B$10:$E$10,0),$B192,$C192,$D192,$E192)*AA$6+AA192*AA$7&lt;AA$2,AA$3*AA$4,0)</f>
        <v>0</v>
      </c>
      <c r="DU192" s="0" t="n">
        <f aca="false">IF(CHOOSE(MATCH(AB$5,$B$10:$E$10,0),$B192,$C192,$D192,$E192)*AB$6+AB192*AB$7&lt;AB$2,AB$3*AB$4,0)</f>
        <v>0</v>
      </c>
      <c r="DV192" s="0" t="n">
        <f aca="false">IF(CHOOSE(MATCH(AC$5,$B$10:$E$10,0),$B192,$C192,$D192,$E192)*AC$6+AC192*AC$7&lt;AC$2,AC$3*AC$4,0)</f>
        <v>0</v>
      </c>
      <c r="DW192" s="0" t="n">
        <f aca="false">IF(CHOOSE(MATCH(AD$5,$B$10:$E$10,0),$B192,$C192,$D192,$E192)*AD$6+AD192*AD$7&lt;AD$2,AD$3*AD$4,0)</f>
        <v>0</v>
      </c>
      <c r="DX192" s="0" t="n">
        <f aca="false">IF(CHOOSE(MATCH(AE$5,$B$10:$E$10,0),$B192,$C192,$D192,$E192)*AE$6+AE192*AE$7&lt;AE$2,AE$3*AE$4,0)</f>
        <v>0</v>
      </c>
      <c r="DY192" s="0" t="n">
        <f aca="false">IF(CHOOSE(MATCH(AF$5,$B$10:$E$10,0),$B192,$C192,$D192,$E192)*AF$6+AF192*AF$7&lt;AF$2,AF$3*AF$4,0)</f>
        <v>0</v>
      </c>
      <c r="DZ192" s="0" t="n">
        <f aca="false">IF(CHOOSE(MATCH(AG$5,$B$10:$E$10,0),$B192,$C192,$D192,$E192)*AG$6+AG192*AG$7&lt;AG$2,AG$3*AG$4,0)</f>
        <v>0</v>
      </c>
      <c r="EA192" s="0" t="n">
        <f aca="false">IF(CHOOSE(MATCH(AH$5,$B$10:$E$10,0),$B192,$C192,$D192,$E192)*AH$6+AH192*AH$7&lt;AH$2,AH$3*AH$4,0)</f>
        <v>0</v>
      </c>
      <c r="EB192" s="0" t="n">
        <f aca="false">IF(CHOOSE(MATCH(AI$5,$B$10:$E$10,0),$B192,$C192,$D192,$E192)*AI$6+AI192*AI$7&lt;AI$2,AI$3*AI$4,0)</f>
        <v>0</v>
      </c>
      <c r="EC192" s="0" t="n">
        <f aca="false">IF(CHOOSE(MATCH(AJ$5,$B$10:$E$10,0),$B192,$C192,$D192,$E192)*AJ$6+AJ192*AJ$7&lt;AJ$2,AJ$3*AJ$4,0)</f>
        <v>0</v>
      </c>
      <c r="ED192" s="0" t="n">
        <f aca="false">IF(CHOOSE(MATCH(AK$5,$B$10:$E$10,0),$B192,$C192,$D192,$E192)*AK$6+AK192*AK$7&lt;AK$2,AK$3*AK$4,0)</f>
        <v>0</v>
      </c>
      <c r="EE192" s="0" t="n">
        <f aca="false">IF(CHOOSE(MATCH(AL$5,$B$10:$E$10,0),$B192,$C192,$D192,$E192)*AL$6+AL192*AL$7&lt;AL$2,AL$3*AL$4,0)</f>
        <v>0</v>
      </c>
      <c r="EF192" s="0" t="n">
        <f aca="false">IF(CHOOSE(MATCH(AM$5,$B$10:$E$10,0),$B192,$C192,$D192,$E192)*AM$6+AM192*AM$7&lt;AM$2,AM$3*AM$4,0)</f>
        <v>0</v>
      </c>
      <c r="EG192" s="0" t="n">
        <f aca="false">IF(CHOOSE(MATCH(AN$5,$B$10:$E$10,0),$B192,$C192,$D192,$E192)*AN$6+AN192*AN$7&lt;AN$2,AN$3*AN$4,0)</f>
        <v>0</v>
      </c>
      <c r="EH192" s="0" t="n">
        <f aca="false">IF(CHOOSE(MATCH(AO$5,$B$10:$E$10,0),$B192,$C192,$D192,$E192)*AO$6+AO192*AO$7&lt;AO$2,AO$3*AO$4,0)</f>
        <v>0</v>
      </c>
      <c r="EI192" s="0" t="n">
        <f aca="false">IF(CHOOSE(MATCH(AP$5,$B$10:$E$10,0),$B192,$C192,$D192,$E192)*AP$6+AP192*AP$7&lt;AP$2,AP$3*AP$4,0)</f>
        <v>0</v>
      </c>
      <c r="EJ192" s="0" t="n">
        <f aca="false">IF(CHOOSE(MATCH(AQ$5,$B$10:$E$10,0),$B192,$C192,$D192,$E192)*AQ$6+AQ192*AQ$7&lt;AQ$2,AQ$3*AQ$4,0)</f>
        <v>0</v>
      </c>
      <c r="EK192" s="0" t="n">
        <f aca="false">IF(CHOOSE(MATCH(AR$5,$B$10:$E$10,0),$B192,$C192,$D192,$E192)*AR$6+AR192*AR$7&lt;AR$2,AR$3*AR$4,0)</f>
        <v>0</v>
      </c>
      <c r="EL192" s="0" t="n">
        <f aca="false">IF(CHOOSE(MATCH(AS$5,$B$10:$E$10,0),$B192,$C192,$D192,$E192)*AS$6+AS192*AS$7&lt;AS$2,AS$3*AS$4,0)</f>
        <v>0</v>
      </c>
      <c r="EM192" s="0" t="n">
        <f aca="false">IF(CHOOSE(MATCH(AT$5,$B$10:$E$10,0),$B192,$C192,$D192,$E192)*AT$6+AT192*AT$7&lt;AT$2,AT$3*AT$4,0)</f>
        <v>0</v>
      </c>
      <c r="EN192" s="0" t="n">
        <f aca="false">IF(CHOOSE(MATCH(AU$5,$B$10:$E$10,0),$B192,$C192,$D192,$E192)*AU$6+AU192*AU$7&lt;AU$2,AU$3*AU$4,0)</f>
        <v>0</v>
      </c>
      <c r="EO192" s="0" t="n">
        <f aca="false">IF(CHOOSE(MATCH(AV$5,$B$10:$E$10,0),$B192,$C192,$D192,$E192)*AV$6+AV192*AV$7&lt;AV$2,AV$3*AV$4,0)</f>
        <v>0</v>
      </c>
      <c r="EP192" s="0" t="n">
        <f aca="false">IF(CHOOSE(MATCH(AW$5,$B$10:$E$10,0),$B192,$C192,$D192,$E192)*AW$6+AW192*AW$7&lt;AW$2,AW$3*AW$4,0)</f>
        <v>0</v>
      </c>
      <c r="EQ192" s="0" t="n">
        <f aca="false">IF(CHOOSE(MATCH(AX$5,$B$10:$E$10,0),$B192,$C192,$D192,$E192)*AX$6+AX192*AX$7&lt;AX$2,AX$3*AX$4,0)</f>
        <v>0</v>
      </c>
      <c r="ER192" s="0" t="n">
        <f aca="false">IF(CHOOSE(MATCH(AY$5,$B$10:$E$10,0),$B192,$C192,$D192,$E192)*AY$6+AY192*AY$7&lt;AY$2,AY$3*AY$4,0)</f>
        <v>0</v>
      </c>
      <c r="ES192" s="0" t="n">
        <f aca="false">IF(CHOOSE(MATCH(AZ$5,$B$10:$E$10,0),$B192,$C192,$D192,$E192)*AZ$6+AZ192*AZ$7&lt;AZ$2,AZ$3*AZ$4,0)</f>
        <v>0</v>
      </c>
      <c r="ET192" s="0" t="n">
        <f aca="false">IF(CHOOSE(MATCH(BA$5,$B$10:$E$10,0),$B192,$C192,$D192,$E192)*BA$6+BA192*BA$7&lt;BA$2,BA$3*BA$4,0)</f>
        <v>0</v>
      </c>
      <c r="EU192" s="0" t="n">
        <f aca="false">IF(CHOOSE(MATCH(BB$5,$B$10:$E$10,0),$B192,$C192,$D192,$E192)*BB$6+BB192*BB$7&lt;BB$2,BB$3*BB$4,0)</f>
        <v>0</v>
      </c>
      <c r="EV192" s="0" t="n">
        <f aca="false">IF(CHOOSE(MATCH(BC$5,$B$10:$E$10,0),$B192,$C192,$D192,$E192)*BC$6+BC192*BC$7&lt;BC$2,BC$3*BC$4,0)</f>
        <v>0</v>
      </c>
      <c r="EW192" s="0" t="n">
        <f aca="false">IF(CHOOSE(MATCH(BD$5,$B$10:$E$10,0),$B192,$C192,$D192,$E192)*BD$6+BD192*BD$7&lt;BD$2,BD$3*BD$4,0)</f>
        <v>0</v>
      </c>
      <c r="EX192" s="0" t="n">
        <f aca="false">IF(CHOOSE(MATCH(BE$5,$B$10:$E$10,0),$B192,$C192,$D192,$E192)*BE$6+BE192*BE$7&lt;BE$2,BE$3*BE$4,0)</f>
        <v>0</v>
      </c>
      <c r="EY192" s="0" t="n">
        <f aca="false">IF(CHOOSE(MATCH(BF$5,$B$10:$E$10,0),$B192,$C192,$D192,$E192)*BF$6+BF192*BF$7&lt;BF$2,BF$3*BF$4,0)</f>
        <v>0</v>
      </c>
      <c r="EZ192" s="0" t="n">
        <f aca="false">IF(CHOOSE(MATCH(BG$5,$B$10:$E$10,0),$B192,$C192,$D192,$E192)*BG$6+BG192*BG$7&lt;BG$2,BG$3*BG$4,0)</f>
        <v>0</v>
      </c>
      <c r="FA192" s="0" t="n">
        <f aca="false">IF(CHOOSE(MATCH(BH$5,$B$10:$E$10,0),$B192,$C192,$D192,$E192)*BH$6+BH192*BH$7&lt;BH$2,BH$3*BH$4,0)</f>
        <v>0</v>
      </c>
      <c r="FB192" s="0" t="n">
        <f aca="false">IF(CHOOSE(MATCH(BI$5,$B$10:$E$10,0),$B192,$C192,$D192,$E192)*BI$6+BI192*BI$7&lt;BI$2,BI$3*BI$4,0)</f>
        <v>0</v>
      </c>
      <c r="FC192" s="0" t="n">
        <f aca="false">IF(CHOOSE(MATCH(BJ$5,$B$10:$E$10,0),$B192,$C192,$D192,$E192)*BJ$6+BJ192*BJ$7&lt;BJ$2,BJ$3*BJ$4,0)</f>
        <v>0</v>
      </c>
      <c r="FD192" s="0" t="n">
        <f aca="false">IF(CHOOSE(MATCH(BK$5,$B$10:$E$10,0),$B192,$C192,$D192,$E192)*BK$6+BK192*BK$7&lt;BK$2,BK$3*BK$4,0)</f>
        <v>0</v>
      </c>
      <c r="FE192" s="0" t="n">
        <f aca="false">IF(CHOOSE(MATCH(BL$5,$B$10:$E$10,0),$B192,$C192,$D192,$E192)*BL$6+BL192*BL$7&lt;BL$2,BL$3*BL$4,0)</f>
        <v>0</v>
      </c>
      <c r="FF192" s="0" t="n">
        <f aca="false">IF(CHOOSE(MATCH(BM$5,$B$10:$E$10,0),$B192,$C192,$D192,$E192)*BM$6+BM192*BM$7&lt;BM$2,BM$3*BM$4,0)</f>
        <v>0</v>
      </c>
      <c r="FG192" s="0" t="n">
        <f aca="false">IF(CHOOSE(MATCH(BN$5,$B$10:$E$10,0),$B192,$C192,$D192,$E192)*BN$6+BN192*BN$7&lt;BN$2,BN$3*BN$4,0)</f>
        <v>0</v>
      </c>
      <c r="FH192" s="0" t="n">
        <f aca="false">IF(CHOOSE(MATCH(BO$5,$B$10:$E$10,0),$B192,$C192,$D192,$E192)*BO$6+BO192*BO$7&lt;BO$2,BO$3*BO$4,0)</f>
        <v>0</v>
      </c>
      <c r="FI192" s="0" t="n">
        <f aca="false">IF(CHOOSE(MATCH(BP$5,$B$10:$E$10,0),$B192,$C192,$D192,$E192)*BP$6+BP192*BP$7&lt;BP$2,BP$3*BP$4,0)</f>
        <v>0</v>
      </c>
      <c r="FJ192" s="0" t="n">
        <f aca="false">IF(CHOOSE(MATCH(BQ$5,$B$10:$E$10,0),$B192,$C192,$D192,$E192)*BQ$6+BQ192*BQ$7&lt;BQ$2,BQ$3*BQ$4,0)</f>
        <v>0</v>
      </c>
      <c r="FK192" s="0" t="n">
        <f aca="false">IF(CHOOSE(MATCH(BR$5,$B$10:$E$10,0),$B192,$C192,$D192,$E192)*BR$6+BR192*BR$7&lt;BR$2,BR$3*BR$4,0)</f>
        <v>0</v>
      </c>
      <c r="FL192" s="0" t="n">
        <f aca="false">IF(CHOOSE(MATCH(BS$5,$B$10:$E$10,0),$B192,$C192,$D192,$E192)*BS$6+BS192*BS$7&lt;BS$2,BS$3*BS$4,0)</f>
        <v>0</v>
      </c>
      <c r="FM192" s="0" t="n">
        <f aca="false">IF(CHOOSE(MATCH(BT$5,$B$10:$E$10,0),$B192,$C192,$D192,$E192)*BT$6+BT192*BT$7&lt;BT$2,BT$3*BT$4,0)</f>
        <v>0</v>
      </c>
      <c r="FN192" s="0" t="n">
        <f aca="false">IF(CHOOSE(MATCH(BU$5,$B$10:$E$10,0),$B192,$C192,$D192,$E192)*BU$6+BU192*BU$7&lt;BU$2,BU$3*BU$4,0)</f>
        <v>0</v>
      </c>
      <c r="FO192" s="0" t="n">
        <f aca="false">IF(CHOOSE(MATCH(BV$5,$B$10:$E$10,0),$B192,$C192,$D192,$E192)*BV$6+BV192*BV$7&lt;BV$2,BV$3*BV$4,0)</f>
        <v>0</v>
      </c>
      <c r="FP192" s="0" t="n">
        <f aca="false">IF(CHOOSE(MATCH(BW$5,$B$10:$E$10,0),$B192,$C192,$D192,$E192)*BW$6+BW192*BW$7&lt;BW$2,BW$3*BW$4,0)</f>
        <v>0</v>
      </c>
      <c r="FQ192" s="0" t="n">
        <f aca="false">IF(CHOOSE(MATCH(BX$5,$B$10:$E$10,0),$B192,$C192,$D192,$E192)*BX$6+BX192*BX$7&lt;BX$2,BX$3*BX$4,0)</f>
        <v>0</v>
      </c>
      <c r="FR192" s="0" t="n">
        <f aca="false">IF(CHOOSE(MATCH(BY$5,$B$10:$E$10,0),$B192,$C192,$D192,$E192)*BY$6+BY192*BY$7&lt;BY$2,BY$3*BY$4,0)</f>
        <v>0</v>
      </c>
      <c r="FS192" s="0" t="n">
        <f aca="false">IF(CHOOSE(MATCH(BZ$5,$B$10:$E$10,0),$B192,$C192,$D192,$E192)*BZ$6+BZ192*BZ$7&lt;BZ$2,BZ$3*BZ$4,0)</f>
        <v>0</v>
      </c>
      <c r="FT192" s="0" t="n">
        <f aca="false">IF(CHOOSE(MATCH(CA$5,$B$10:$E$10,0),$B192,$C192,$D192,$E192)*CA$6+CA192*CA$7&lt;CA$2,CA$3*CA$4,0)</f>
        <v>0</v>
      </c>
      <c r="FU192" s="0" t="n">
        <f aca="false">IF(CHOOSE(MATCH(CB$5,$B$10:$E$10,0),$B192,$C192,$D192,$E192)*CB$6+CB192*CB$7&lt;CB$2,CB$3*CB$4,0)</f>
        <v>0</v>
      </c>
      <c r="FV192" s="0" t="n">
        <f aca="false">IF(CHOOSE(MATCH(CC$5,$B$10:$E$10,0),$B192,$C192,$D192,$E192)*CC$6+CC192*CC$7&lt;CC$2,CC$3*CC$4,0)</f>
        <v>0</v>
      </c>
      <c r="FW192" s="0" t="n">
        <f aca="false">IF(CHOOSE(MATCH(CD$5,$B$10:$E$10,0),$B192,$C192,$D192,$E192)*CD$6+CD192*CD$7&lt;CD$2,CD$3*CD$4,0)</f>
        <v>0</v>
      </c>
      <c r="FX192" s="0" t="n">
        <f aca="false">IF(CHOOSE(MATCH(CE$5,$B$10:$E$10,0),$B192,$C192,$D192,$E192)*CE$6+CE192*CE$7&lt;CE$2,CE$3*CE$4,0)</f>
        <v>0</v>
      </c>
      <c r="FY192" s="0" t="n">
        <f aca="false">IF(CHOOSE(MATCH(CF$5,$B$10:$E$10,0),$B192,$C192,$D192,$E192)*CF$6+CF192*CF$7&lt;CF$2,CF$3*CF$4,0)</f>
        <v>0</v>
      </c>
      <c r="FZ192" s="0" t="n">
        <f aca="false">IF(CHOOSE(MATCH(CG$5,$B$10:$E$10,0),$B192,$C192,$D192,$E192)*CG$6+CG192*CG$7&lt;CG$2,CG$3*CG$4,0)</f>
        <v>0</v>
      </c>
      <c r="GA192" s="0" t="n">
        <f aca="false">IF(CHOOSE(MATCH(CH$5,$B$10:$E$10,0),$B192,$C192,$D192,$E192)*CH$6+CH192*CH$7&lt;CH$2,CH$3*CH$4,0)</f>
        <v>0</v>
      </c>
      <c r="GB192" s="0" t="n">
        <f aca="false">IF(CHOOSE(MATCH(CI$5,$B$10:$E$10,0),$B192,$C192,$D192,$E192)*CI$6+CI192*CI$7&lt;CI$2,CI$3*CI$4,0)</f>
        <v>0</v>
      </c>
      <c r="GC192" s="0" t="n">
        <f aca="false">IF(CHOOSE(MATCH(CJ$5,$B$10:$E$10,0),$B192,$C192,$D192,$E192)*CJ$6+CJ192*CJ$7&lt;CJ$2,CJ$3*CJ$4,0)</f>
        <v>0</v>
      </c>
      <c r="GD192" s="0" t="n">
        <f aca="false">IF(CHOOSE(MATCH(CK$5,$B$10:$E$10,0),$B192,$C192,$D192,$E192)*CK$6+CK192*CK$7&lt;CK$2,CK$3*CK$4,0)</f>
        <v>0</v>
      </c>
      <c r="GE192" s="0" t="n">
        <f aca="false">IF(CHOOSE(MATCH(CL$5,$B$10:$E$10,0),$B192,$C192,$D192,$E192)*CL$6+CL192*CL$7&lt;CL$2,CL$3*CL$4,0)</f>
        <v>0</v>
      </c>
      <c r="GF192" s="0" t="n">
        <f aca="false">IF(CHOOSE(MATCH(CM$5,$B$10:$E$10,0),$B192,$C192,$D192,$E192)*CM$6+CM192*CM$7&lt;CM$2,CM$3*CM$4,0)</f>
        <v>0</v>
      </c>
      <c r="GG192" s="0" t="n">
        <f aca="false">IF(CHOOSE(MATCH(CN$5,$B$10:$E$10,0),$B192,$C192,$D192,$E192)*CN$6+CN192*CN$7&lt;CN$2,CN$3*CN$4,0)</f>
        <v>0</v>
      </c>
      <c r="GH192" s="0" t="n">
        <f aca="false">IF(CHOOSE(MATCH(CO$5,$B$10:$E$10,0),$B192,$C192,$D192,$E192)*CO$6+CO192*CO$7&lt;CO$2,CO$3*CO$4,0)</f>
        <v>0</v>
      </c>
      <c r="GI192" s="0" t="n">
        <f aca="false">IF(CHOOSE(MATCH(CP$5,$B$10:$E$10,0),$B192,$C192,$D192,$E192)*CP$6+CP192*CP$7&lt;CP$2,CP$3*CP$4,0)</f>
        <v>0</v>
      </c>
      <c r="GJ192" s="0" t="n">
        <f aca="false">IF(CHOOSE(MATCH(CQ$5,$B$10:$E$10,0),$B192,$C192,$D192,$E192)*CQ$6+CQ192*CQ$7&lt;CQ$2,CQ$3*CQ$4,0)</f>
        <v>0</v>
      </c>
      <c r="GK192" s="0" t="n">
        <f aca="false">IF(CHOOSE(MATCH(CR$5,$B$10:$E$10,0),$B192,$C192,$D192,$E192)*CR$6+CR192*CR$7&lt;CR$2,CR$3*CR$4,0)</f>
        <v>0</v>
      </c>
      <c r="GL192" s="0" t="n">
        <f aca="false">IF(CHOOSE(MATCH(CS$5,$B$10:$E$10,0),$B192,$C192,$D192,$E192)*CS$6+CS192*CS$7&lt;CS$2,CS$3*CS$4,0)</f>
        <v>0</v>
      </c>
      <c r="GM192" s="0" t="n">
        <f aca="false">IF(CHOOSE(MATCH(CT$5,$B$10:$E$10,0),$B192,$C192,$D192,$E192)*CT$6+CT192*CT$7&lt;CT$2,CT$3*CT$4,0)</f>
        <v>0</v>
      </c>
      <c r="GN192" s="0" t="n">
        <f aca="false">IF(CHOOSE(MATCH(CU$5,$B$10:$E$10,0),$B192,$C192,$D192,$E192)*CU$6+CU192*CU$7&lt;CU$2,CU$3*CU$4,0)</f>
        <v>0</v>
      </c>
      <c r="GO192" s="0" t="n">
        <f aca="false">IF(CHOOSE(MATCH(CV$5,$B$10:$E$10,0),$B192,$C192,$D192,$E192)*CV$6+CV192*CV$7&lt;CV$2,CV$3*CV$4,0)</f>
        <v>0</v>
      </c>
      <c r="GP192" s="0" t="n">
        <f aca="false">IF(CHOOSE(MATCH(CW$5,$B$10:$E$10,0),$B192,$C192,$D192,$E192)*CW$6+CW192*CW$7&lt;CW$2,CW$3*CW$4,0)</f>
        <v>0</v>
      </c>
      <c r="GQ192" s="0" t="n">
        <f aca="false">IF(CHOOSE(MATCH(CX$5,$B$10:$E$10,0),$B192,$C192,$D192,$E192)*CX$6+CX192*CX$7&lt;CX$2,CX$3*CX$4,0)</f>
        <v>0</v>
      </c>
      <c r="GS192" s="0" t="n">
        <f aca="false">SUM(CZ192:GQ192)</f>
        <v>0</v>
      </c>
      <c r="GT192" s="0" t="n">
        <f aca="false">IF(GS192&gt;$GS$6,1,0)</f>
        <v>0</v>
      </c>
    </row>
    <row r="193" customFormat="false" ht="14" hidden="false" customHeight="false" outlineLevel="0" collapsed="false">
      <c r="A193" s="0" t="n">
        <v>183</v>
      </c>
      <c r="B193" s="0" t="n">
        <v>-0.0879545707814672</v>
      </c>
      <c r="C193" s="0" t="n">
        <v>-0.43374972591049</v>
      </c>
      <c r="D193" s="0" t="n">
        <v>1.30228751956889</v>
      </c>
      <c r="E193" s="0" t="n">
        <v>1.19089187763267</v>
      </c>
      <c r="G193" s="0" t="n">
        <v>0.381405698135495</v>
      </c>
      <c r="H193" s="0" t="n">
        <v>0.245913724938873</v>
      </c>
      <c r="I193" s="0" t="n">
        <v>1.15211150841787</v>
      </c>
      <c r="J193" s="0" t="n">
        <v>0.80462996265851</v>
      </c>
      <c r="K193" s="0" t="n">
        <v>1.54562258103397</v>
      </c>
      <c r="L193" s="0" t="n">
        <v>1.28568444779376</v>
      </c>
      <c r="M193" s="0" t="n">
        <v>-1.90277205547318</v>
      </c>
      <c r="N193" s="0" t="n">
        <v>-0.321185780194355</v>
      </c>
      <c r="O193" s="0" t="n">
        <v>-0.402885689254617</v>
      </c>
      <c r="P193" s="0" t="n">
        <v>-0.416696366301039</v>
      </c>
      <c r="Q193" s="0" t="n">
        <v>-0.307040863845032</v>
      </c>
      <c r="R193" s="0" t="n">
        <v>-0.0704744707036298</v>
      </c>
      <c r="S193" s="0" t="n">
        <v>-0.950719822867541</v>
      </c>
      <c r="T193" s="0" t="n">
        <v>0.760979901315295</v>
      </c>
      <c r="U193" s="0" t="n">
        <v>-0.1147304828919</v>
      </c>
      <c r="V193" s="0" t="n">
        <v>0.324893107972457</v>
      </c>
      <c r="W193" s="0" t="n">
        <v>1.38870746013708</v>
      </c>
      <c r="X193" s="0" t="n">
        <v>0.984189227892784</v>
      </c>
      <c r="Y193" s="0" t="n">
        <v>0.129374484458822</v>
      </c>
      <c r="Z193" s="0" t="n">
        <v>1.66695826919749</v>
      </c>
      <c r="AA193" s="0" t="n">
        <v>0.60894990383531</v>
      </c>
      <c r="AB193" s="0" t="n">
        <v>-1.07095729617868</v>
      </c>
      <c r="AC193" s="0" t="n">
        <v>-1.09921074908925</v>
      </c>
      <c r="AD193" s="0" t="n">
        <v>0.165182427735999</v>
      </c>
      <c r="AE193" s="0" t="n">
        <v>-0.824563812784618</v>
      </c>
      <c r="AF193" s="0" t="n">
        <v>0.0425075086241122</v>
      </c>
      <c r="AG193" s="0" t="n">
        <v>-0.396422592530143</v>
      </c>
      <c r="AH193" s="0" t="n">
        <v>0.522479695064249</v>
      </c>
      <c r="AI193" s="0" t="n">
        <v>-0.808443019195693</v>
      </c>
      <c r="AJ193" s="0" t="n">
        <v>-0.863226432556985</v>
      </c>
      <c r="AK193" s="0" t="n">
        <v>0.0435034053225536</v>
      </c>
      <c r="AL193" s="0" t="n">
        <v>0.67715745899477</v>
      </c>
      <c r="AM193" s="0" t="n">
        <v>0.977506715571508</v>
      </c>
      <c r="AN193" s="0" t="n">
        <v>0.0917350462259492</v>
      </c>
      <c r="AO193" s="0" t="n">
        <v>-1.12045427158591</v>
      </c>
      <c r="AP193" s="0" t="n">
        <v>-1.51744643517304</v>
      </c>
      <c r="AQ193" s="0" t="n">
        <v>-0.885991084942361</v>
      </c>
      <c r="AR193" s="0" t="n">
        <v>-0.463728611066472</v>
      </c>
      <c r="AS193" s="0" t="n">
        <v>-1.32919922180008</v>
      </c>
      <c r="AT193" s="0" t="n">
        <v>0.59236526794848</v>
      </c>
      <c r="AU193" s="0" t="n">
        <v>-1.11973804450827</v>
      </c>
      <c r="AV193" s="0" t="n">
        <v>-1.23016661746078</v>
      </c>
      <c r="AW193" s="0" t="n">
        <v>0.646681428406737</v>
      </c>
      <c r="AX193" s="0" t="n">
        <v>-1.12866018753266</v>
      </c>
      <c r="AY193" s="0" t="n">
        <v>0.449126673629507</v>
      </c>
      <c r="AZ193" s="0" t="n">
        <v>0.625794882580522</v>
      </c>
      <c r="BA193" s="0" t="n">
        <v>0.0373017883248394</v>
      </c>
      <c r="BB193" s="0" t="n">
        <v>0.415611793869175</v>
      </c>
      <c r="BC193" s="0" t="n">
        <v>-1.16197270472185</v>
      </c>
      <c r="BD193" s="0" t="n">
        <v>-0.143040779221337</v>
      </c>
      <c r="BE193" s="0" t="n">
        <v>0.384204668080201</v>
      </c>
      <c r="BF193" s="0" t="n">
        <v>-0.921786522667389</v>
      </c>
      <c r="BG193" s="0" t="n">
        <v>0.501895556226373</v>
      </c>
      <c r="BH193" s="0" t="n">
        <v>0.574859768676106</v>
      </c>
      <c r="BI193" s="0" t="n">
        <v>1.00336819741642</v>
      </c>
      <c r="BJ193" s="0" t="n">
        <v>0.43067075239378</v>
      </c>
      <c r="BK193" s="0" t="n">
        <v>0.510242443851894</v>
      </c>
      <c r="BL193" s="0" t="n">
        <v>-0.504846866533626</v>
      </c>
      <c r="BM193" s="0" t="n">
        <v>-0.605086825089529</v>
      </c>
      <c r="BN193" s="0" t="n">
        <v>0.82649876276264</v>
      </c>
      <c r="BO193" s="0" t="n">
        <v>2.52050085691735</v>
      </c>
      <c r="BP193" s="0" t="n">
        <v>0.0226077645493206</v>
      </c>
      <c r="BQ193" s="0" t="n">
        <v>1.24464349937625</v>
      </c>
      <c r="BR193" s="0" t="n">
        <v>0.454464270660537</v>
      </c>
      <c r="BS193" s="0" t="n">
        <v>1.07326741272118</v>
      </c>
      <c r="BT193" s="0" t="n">
        <v>-0.765380718803499</v>
      </c>
      <c r="BU193" s="0" t="n">
        <v>-0.271066937784781</v>
      </c>
      <c r="BV193" s="0" t="n">
        <v>0.226011707127327</v>
      </c>
      <c r="BW193" s="0" t="n">
        <v>1.20054892249755</v>
      </c>
      <c r="BX193" s="0" t="n">
        <v>0.861784883454675</v>
      </c>
      <c r="BY193" s="0" t="n">
        <v>0.644138253846904</v>
      </c>
      <c r="BZ193" s="0" t="n">
        <v>2.37565473071299</v>
      </c>
      <c r="CA193" s="0" t="n">
        <v>-1.07503865365288</v>
      </c>
      <c r="CB193" s="0" t="n">
        <v>-0.585268935537897</v>
      </c>
      <c r="CC193" s="0" t="n">
        <v>0.560837634111522</v>
      </c>
      <c r="CD193" s="0" t="n">
        <v>0.0949626155488659</v>
      </c>
      <c r="CE193" s="0" t="n">
        <v>-0.902537067304365</v>
      </c>
      <c r="CF193" s="0" t="n">
        <v>1.22480514619383</v>
      </c>
      <c r="CG193" s="0" t="n">
        <v>-0.467907739221118</v>
      </c>
      <c r="CH193" s="0" t="n">
        <v>-0.130994521896355</v>
      </c>
      <c r="CI193" s="0" t="n">
        <v>-1.22675146485562</v>
      </c>
      <c r="CJ193" s="0" t="n">
        <v>0.199640908249421</v>
      </c>
      <c r="CK193" s="0" t="n">
        <v>0.064648020270397</v>
      </c>
      <c r="CL193" s="0" t="n">
        <v>1.78487425728235</v>
      </c>
      <c r="CM193" s="0" t="n">
        <v>-0.516874933964573</v>
      </c>
      <c r="CN193" s="0" t="n">
        <v>-0.293915718430071</v>
      </c>
      <c r="CO193" s="0" t="n">
        <v>-0.941981852520257</v>
      </c>
      <c r="CP193" s="0" t="n">
        <v>-0.868458300828934</v>
      </c>
      <c r="CQ193" s="0" t="n">
        <v>-2.1936466509942</v>
      </c>
      <c r="CR193" s="0" t="n">
        <v>-0.525726591149578</v>
      </c>
      <c r="CS193" s="0" t="n">
        <v>0.0565239588468103</v>
      </c>
      <c r="CT193" s="0" t="n">
        <v>-1.13913756649708</v>
      </c>
      <c r="CU193" s="0" t="n">
        <v>-0.105649178294698</v>
      </c>
      <c r="CV193" s="0" t="n">
        <v>0.337986421072856</v>
      </c>
      <c r="CW193" s="0" t="n">
        <v>-0.503196133649908</v>
      </c>
      <c r="CX193" s="0" t="n">
        <v>-1.29979753182852</v>
      </c>
      <c r="CZ193" s="0" t="n">
        <f aca="false">IF(CHOOSE(MATCH(G$5,$B$10:$E$10,0),$B193,$C193,$D193,$E193)*G$6+G193*G$7&lt;G$2,G$3*G$4,0)</f>
        <v>0</v>
      </c>
      <c r="DA193" s="0" t="n">
        <f aca="false">IF(CHOOSE(MATCH(H$5,$B$10:$E$10,0),$B193,$C193,$D193,$E193)*H$6+H193*H$7&lt;H$2,H$3*H$4,0)</f>
        <v>0</v>
      </c>
      <c r="DB193" s="0" t="n">
        <f aca="false">IF(CHOOSE(MATCH(I$5,$B$10:$E$10,0),$B193,$C193,$D193,$E193)*I$6+I193*I$7&lt;I$2,I$3*I$4,0)</f>
        <v>0</v>
      </c>
      <c r="DC193" s="0" t="n">
        <f aca="false">IF(CHOOSE(MATCH(J$5,$B$10:$E$10,0),$B193,$C193,$D193,$E193)*J$6+J193*J$7&lt;J$2,J$3*J$4,0)</f>
        <v>0</v>
      </c>
      <c r="DD193" s="0" t="n">
        <f aca="false">IF(CHOOSE(MATCH(K$5,$B$10:$E$10,0),$B193,$C193,$D193,$E193)*K$6+K193*K$7&lt;K$2,K$3*K$4,0)</f>
        <v>0</v>
      </c>
      <c r="DE193" s="0" t="n">
        <f aca="false">IF(CHOOSE(MATCH(L$5,$B$10:$E$10,0),$B193,$C193,$D193,$E193)*L$6+L193*L$7&lt;L$2,L$3*L$4,0)</f>
        <v>0</v>
      </c>
      <c r="DF193" s="0" t="n">
        <f aca="false">IF(CHOOSE(MATCH(M$5,$B$10:$E$10,0),$B193,$C193,$D193,$E193)*M$6+M193*M$7&lt;M$2,M$3*M$4,0)</f>
        <v>0</v>
      </c>
      <c r="DG193" s="0" t="n">
        <f aca="false">IF(CHOOSE(MATCH(N$5,$B$10:$E$10,0),$B193,$C193,$D193,$E193)*N$6+N193*N$7&lt;N$2,N$3*N$4,0)</f>
        <v>0</v>
      </c>
      <c r="DH193" s="0" t="n">
        <f aca="false">IF(CHOOSE(MATCH(O$5,$B$10:$E$10,0),$B193,$C193,$D193,$E193)*O$6+O193*O$7&lt;O$2,O$3*O$4,0)</f>
        <v>0</v>
      </c>
      <c r="DI193" s="0" t="n">
        <f aca="false">IF(CHOOSE(MATCH(P$5,$B$10:$E$10,0),$B193,$C193,$D193,$E193)*P$6+P193*P$7&lt;P$2,P$3*P$4,0)</f>
        <v>0</v>
      </c>
      <c r="DJ193" s="0" t="n">
        <f aca="false">IF(CHOOSE(MATCH(Q$5,$B$10:$E$10,0),$B193,$C193,$D193,$E193)*Q$6+Q193*Q$7&lt;Q$2,Q$3*Q$4,0)</f>
        <v>0</v>
      </c>
      <c r="DK193" s="0" t="n">
        <f aca="false">IF(CHOOSE(MATCH(R$5,$B$10:$E$10,0),$B193,$C193,$D193,$E193)*R$6+R193*R$7&lt;R$2,R$3*R$4,0)</f>
        <v>0</v>
      </c>
      <c r="DL193" s="0" t="n">
        <f aca="false">IF(CHOOSE(MATCH(S$5,$B$10:$E$10,0),$B193,$C193,$D193,$E193)*S$6+S193*S$7&lt;S$2,S$3*S$4,0)</f>
        <v>0</v>
      </c>
      <c r="DM193" s="0" t="n">
        <f aca="false">IF(CHOOSE(MATCH(T$5,$B$10:$E$10,0),$B193,$C193,$D193,$E193)*T$6+T193*T$7&lt;T$2,T$3*T$4,0)</f>
        <v>0</v>
      </c>
      <c r="DN193" s="0" t="n">
        <f aca="false">IF(CHOOSE(MATCH(U$5,$B$10:$E$10,0),$B193,$C193,$D193,$E193)*U$6+U193*U$7&lt;U$2,U$3*U$4,0)</f>
        <v>0</v>
      </c>
      <c r="DO193" s="0" t="n">
        <f aca="false">IF(CHOOSE(MATCH(V$5,$B$10:$E$10,0),$B193,$C193,$D193,$E193)*V$6+V193*V$7&lt;V$2,V$3*V$4,0)</f>
        <v>0</v>
      </c>
      <c r="DP193" s="0" t="n">
        <f aca="false">IF(CHOOSE(MATCH(W$5,$B$10:$E$10,0),$B193,$C193,$D193,$E193)*W$6+W193*W$7&lt;W$2,W$3*W$4,0)</f>
        <v>0</v>
      </c>
      <c r="DQ193" s="0" t="n">
        <f aca="false">IF(CHOOSE(MATCH(X$5,$B$10:$E$10,0),$B193,$C193,$D193,$E193)*X$6+X193*X$7&lt;X$2,X$3*X$4,0)</f>
        <v>0</v>
      </c>
      <c r="DR193" s="0" t="n">
        <f aca="false">IF(CHOOSE(MATCH(Y$5,$B$10:$E$10,0),$B193,$C193,$D193,$E193)*Y$6+Y193*Y$7&lt;Y$2,Y$3*Y$4,0)</f>
        <v>0</v>
      </c>
      <c r="DS193" s="0" t="n">
        <f aca="false">IF(CHOOSE(MATCH(Z$5,$B$10:$E$10,0),$B193,$C193,$D193,$E193)*Z$6+Z193*Z$7&lt;Z$2,Z$3*Z$4,0)</f>
        <v>0</v>
      </c>
      <c r="DT193" s="0" t="n">
        <f aca="false">IF(CHOOSE(MATCH(AA$5,$B$10:$E$10,0),$B193,$C193,$D193,$E193)*AA$6+AA193*AA$7&lt;AA$2,AA$3*AA$4,0)</f>
        <v>0</v>
      </c>
      <c r="DU193" s="0" t="n">
        <f aca="false">IF(CHOOSE(MATCH(AB$5,$B$10:$E$10,0),$B193,$C193,$D193,$E193)*AB$6+AB193*AB$7&lt;AB$2,AB$3*AB$4,0)</f>
        <v>0</v>
      </c>
      <c r="DV193" s="0" t="n">
        <f aca="false">IF(CHOOSE(MATCH(AC$5,$B$10:$E$10,0),$B193,$C193,$D193,$E193)*AC$6+AC193*AC$7&lt;AC$2,AC$3*AC$4,0)</f>
        <v>0</v>
      </c>
      <c r="DW193" s="0" t="n">
        <f aca="false">IF(CHOOSE(MATCH(AD$5,$B$10:$E$10,0),$B193,$C193,$D193,$E193)*AD$6+AD193*AD$7&lt;AD$2,AD$3*AD$4,0)</f>
        <v>0</v>
      </c>
      <c r="DX193" s="0" t="n">
        <f aca="false">IF(CHOOSE(MATCH(AE$5,$B$10:$E$10,0),$B193,$C193,$D193,$E193)*AE$6+AE193*AE$7&lt;AE$2,AE$3*AE$4,0)</f>
        <v>0</v>
      </c>
      <c r="DY193" s="0" t="n">
        <f aca="false">IF(CHOOSE(MATCH(AF$5,$B$10:$E$10,0),$B193,$C193,$D193,$E193)*AF$6+AF193*AF$7&lt;AF$2,AF$3*AF$4,0)</f>
        <v>0</v>
      </c>
      <c r="DZ193" s="0" t="n">
        <f aca="false">IF(CHOOSE(MATCH(AG$5,$B$10:$E$10,0),$B193,$C193,$D193,$E193)*AG$6+AG193*AG$7&lt;AG$2,AG$3*AG$4,0)</f>
        <v>0</v>
      </c>
      <c r="EA193" s="0" t="n">
        <f aca="false">IF(CHOOSE(MATCH(AH$5,$B$10:$E$10,0),$B193,$C193,$D193,$E193)*AH$6+AH193*AH$7&lt;AH$2,AH$3*AH$4,0)</f>
        <v>0</v>
      </c>
      <c r="EB193" s="0" t="n">
        <f aca="false">IF(CHOOSE(MATCH(AI$5,$B$10:$E$10,0),$B193,$C193,$D193,$E193)*AI$6+AI193*AI$7&lt;AI$2,AI$3*AI$4,0)</f>
        <v>0</v>
      </c>
      <c r="EC193" s="0" t="n">
        <f aca="false">IF(CHOOSE(MATCH(AJ$5,$B$10:$E$10,0),$B193,$C193,$D193,$E193)*AJ$6+AJ193*AJ$7&lt;AJ$2,AJ$3*AJ$4,0)</f>
        <v>0</v>
      </c>
      <c r="ED193" s="0" t="n">
        <f aca="false">IF(CHOOSE(MATCH(AK$5,$B$10:$E$10,0),$B193,$C193,$D193,$E193)*AK$6+AK193*AK$7&lt;AK$2,AK$3*AK$4,0)</f>
        <v>0</v>
      </c>
      <c r="EE193" s="0" t="n">
        <f aca="false">IF(CHOOSE(MATCH(AL$5,$B$10:$E$10,0),$B193,$C193,$D193,$E193)*AL$6+AL193*AL$7&lt;AL$2,AL$3*AL$4,0)</f>
        <v>0</v>
      </c>
      <c r="EF193" s="0" t="n">
        <f aca="false">IF(CHOOSE(MATCH(AM$5,$B$10:$E$10,0),$B193,$C193,$D193,$E193)*AM$6+AM193*AM$7&lt;AM$2,AM$3*AM$4,0)</f>
        <v>0</v>
      </c>
      <c r="EG193" s="0" t="n">
        <f aca="false">IF(CHOOSE(MATCH(AN$5,$B$10:$E$10,0),$B193,$C193,$D193,$E193)*AN$6+AN193*AN$7&lt;AN$2,AN$3*AN$4,0)</f>
        <v>0</v>
      </c>
      <c r="EH193" s="0" t="n">
        <f aca="false">IF(CHOOSE(MATCH(AO$5,$B$10:$E$10,0),$B193,$C193,$D193,$E193)*AO$6+AO193*AO$7&lt;AO$2,AO$3*AO$4,0)</f>
        <v>0</v>
      </c>
      <c r="EI193" s="0" t="n">
        <f aca="false">IF(CHOOSE(MATCH(AP$5,$B$10:$E$10,0),$B193,$C193,$D193,$E193)*AP$6+AP193*AP$7&lt;AP$2,AP$3*AP$4,0)</f>
        <v>0</v>
      </c>
      <c r="EJ193" s="0" t="n">
        <f aca="false">IF(CHOOSE(MATCH(AQ$5,$B$10:$E$10,0),$B193,$C193,$D193,$E193)*AQ$6+AQ193*AQ$7&lt;AQ$2,AQ$3*AQ$4,0)</f>
        <v>0</v>
      </c>
      <c r="EK193" s="0" t="n">
        <f aca="false">IF(CHOOSE(MATCH(AR$5,$B$10:$E$10,0),$B193,$C193,$D193,$E193)*AR$6+AR193*AR$7&lt;AR$2,AR$3*AR$4,0)</f>
        <v>0</v>
      </c>
      <c r="EL193" s="0" t="n">
        <f aca="false">IF(CHOOSE(MATCH(AS$5,$B$10:$E$10,0),$B193,$C193,$D193,$E193)*AS$6+AS193*AS$7&lt;AS$2,AS$3*AS$4,0)</f>
        <v>0</v>
      </c>
      <c r="EM193" s="0" t="n">
        <f aca="false">IF(CHOOSE(MATCH(AT$5,$B$10:$E$10,0),$B193,$C193,$D193,$E193)*AT$6+AT193*AT$7&lt;AT$2,AT$3*AT$4,0)</f>
        <v>0</v>
      </c>
      <c r="EN193" s="0" t="n">
        <f aca="false">IF(CHOOSE(MATCH(AU$5,$B$10:$E$10,0),$B193,$C193,$D193,$E193)*AU$6+AU193*AU$7&lt;AU$2,AU$3*AU$4,0)</f>
        <v>0</v>
      </c>
      <c r="EO193" s="0" t="n">
        <f aca="false">IF(CHOOSE(MATCH(AV$5,$B$10:$E$10,0),$B193,$C193,$D193,$E193)*AV$6+AV193*AV$7&lt;AV$2,AV$3*AV$4,0)</f>
        <v>0</v>
      </c>
      <c r="EP193" s="0" t="n">
        <f aca="false">IF(CHOOSE(MATCH(AW$5,$B$10:$E$10,0),$B193,$C193,$D193,$E193)*AW$6+AW193*AW$7&lt;AW$2,AW$3*AW$4,0)</f>
        <v>0</v>
      </c>
      <c r="EQ193" s="0" t="n">
        <f aca="false">IF(CHOOSE(MATCH(AX$5,$B$10:$E$10,0),$B193,$C193,$D193,$E193)*AX$6+AX193*AX$7&lt;AX$2,AX$3*AX$4,0)</f>
        <v>0</v>
      </c>
      <c r="ER193" s="0" t="n">
        <f aca="false">IF(CHOOSE(MATCH(AY$5,$B$10:$E$10,0),$B193,$C193,$D193,$E193)*AY$6+AY193*AY$7&lt;AY$2,AY$3*AY$4,0)</f>
        <v>0</v>
      </c>
      <c r="ES193" s="0" t="n">
        <f aca="false">IF(CHOOSE(MATCH(AZ$5,$B$10:$E$10,0),$B193,$C193,$D193,$E193)*AZ$6+AZ193*AZ$7&lt;AZ$2,AZ$3*AZ$4,0)</f>
        <v>0</v>
      </c>
      <c r="ET193" s="0" t="n">
        <f aca="false">IF(CHOOSE(MATCH(BA$5,$B$10:$E$10,0),$B193,$C193,$D193,$E193)*BA$6+BA193*BA$7&lt;BA$2,BA$3*BA$4,0)</f>
        <v>0</v>
      </c>
      <c r="EU193" s="0" t="n">
        <f aca="false">IF(CHOOSE(MATCH(BB$5,$B$10:$E$10,0),$B193,$C193,$D193,$E193)*BB$6+BB193*BB$7&lt;BB$2,BB$3*BB$4,0)</f>
        <v>0</v>
      </c>
      <c r="EV193" s="0" t="n">
        <f aca="false">IF(CHOOSE(MATCH(BC$5,$B$10:$E$10,0),$B193,$C193,$D193,$E193)*BC$6+BC193*BC$7&lt;BC$2,BC$3*BC$4,0)</f>
        <v>0</v>
      </c>
      <c r="EW193" s="0" t="n">
        <f aca="false">IF(CHOOSE(MATCH(BD$5,$B$10:$E$10,0),$B193,$C193,$D193,$E193)*BD$6+BD193*BD$7&lt;BD$2,BD$3*BD$4,0)</f>
        <v>0</v>
      </c>
      <c r="EX193" s="0" t="n">
        <f aca="false">IF(CHOOSE(MATCH(BE$5,$B$10:$E$10,0),$B193,$C193,$D193,$E193)*BE$6+BE193*BE$7&lt;BE$2,BE$3*BE$4,0)</f>
        <v>0</v>
      </c>
      <c r="EY193" s="0" t="n">
        <f aca="false">IF(CHOOSE(MATCH(BF$5,$B$10:$E$10,0),$B193,$C193,$D193,$E193)*BF$6+BF193*BF$7&lt;BF$2,BF$3*BF$4,0)</f>
        <v>0</v>
      </c>
      <c r="EZ193" s="0" t="n">
        <f aca="false">IF(CHOOSE(MATCH(BG$5,$B$10:$E$10,0),$B193,$C193,$D193,$E193)*BG$6+BG193*BG$7&lt;BG$2,BG$3*BG$4,0)</f>
        <v>0</v>
      </c>
      <c r="FA193" s="0" t="n">
        <f aca="false">IF(CHOOSE(MATCH(BH$5,$B$10:$E$10,0),$B193,$C193,$D193,$E193)*BH$6+BH193*BH$7&lt;BH$2,BH$3*BH$4,0)</f>
        <v>0</v>
      </c>
      <c r="FB193" s="0" t="n">
        <f aca="false">IF(CHOOSE(MATCH(BI$5,$B$10:$E$10,0),$B193,$C193,$D193,$E193)*BI$6+BI193*BI$7&lt;BI$2,BI$3*BI$4,0)</f>
        <v>0</v>
      </c>
      <c r="FC193" s="0" t="n">
        <f aca="false">IF(CHOOSE(MATCH(BJ$5,$B$10:$E$10,0),$B193,$C193,$D193,$E193)*BJ$6+BJ193*BJ$7&lt;BJ$2,BJ$3*BJ$4,0)</f>
        <v>0</v>
      </c>
      <c r="FD193" s="0" t="n">
        <f aca="false">IF(CHOOSE(MATCH(BK$5,$B$10:$E$10,0),$B193,$C193,$D193,$E193)*BK$6+BK193*BK$7&lt;BK$2,BK$3*BK$4,0)</f>
        <v>0</v>
      </c>
      <c r="FE193" s="0" t="n">
        <f aca="false">IF(CHOOSE(MATCH(BL$5,$B$10:$E$10,0),$B193,$C193,$D193,$E193)*BL$6+BL193*BL$7&lt;BL$2,BL$3*BL$4,0)</f>
        <v>0</v>
      </c>
      <c r="FF193" s="0" t="n">
        <f aca="false">IF(CHOOSE(MATCH(BM$5,$B$10:$E$10,0),$B193,$C193,$D193,$E193)*BM$6+BM193*BM$7&lt;BM$2,BM$3*BM$4,0)</f>
        <v>0</v>
      </c>
      <c r="FG193" s="0" t="n">
        <f aca="false">IF(CHOOSE(MATCH(BN$5,$B$10:$E$10,0),$B193,$C193,$D193,$E193)*BN$6+BN193*BN$7&lt;BN$2,BN$3*BN$4,0)</f>
        <v>0</v>
      </c>
      <c r="FH193" s="0" t="n">
        <f aca="false">IF(CHOOSE(MATCH(BO$5,$B$10:$E$10,0),$B193,$C193,$D193,$E193)*BO$6+BO193*BO$7&lt;BO$2,BO$3*BO$4,0)</f>
        <v>0</v>
      </c>
      <c r="FI193" s="0" t="n">
        <f aca="false">IF(CHOOSE(MATCH(BP$5,$B$10:$E$10,0),$B193,$C193,$D193,$E193)*BP$6+BP193*BP$7&lt;BP$2,BP$3*BP$4,0)</f>
        <v>0</v>
      </c>
      <c r="FJ193" s="0" t="n">
        <f aca="false">IF(CHOOSE(MATCH(BQ$5,$B$10:$E$10,0),$B193,$C193,$D193,$E193)*BQ$6+BQ193*BQ$7&lt;BQ$2,BQ$3*BQ$4,0)</f>
        <v>0</v>
      </c>
      <c r="FK193" s="0" t="n">
        <f aca="false">IF(CHOOSE(MATCH(BR$5,$B$10:$E$10,0),$B193,$C193,$D193,$E193)*BR$6+BR193*BR$7&lt;BR$2,BR$3*BR$4,0)</f>
        <v>0</v>
      </c>
      <c r="FL193" s="0" t="n">
        <f aca="false">IF(CHOOSE(MATCH(BS$5,$B$10:$E$10,0),$B193,$C193,$D193,$E193)*BS$6+BS193*BS$7&lt;BS$2,BS$3*BS$4,0)</f>
        <v>0</v>
      </c>
      <c r="FM193" s="0" t="n">
        <f aca="false">IF(CHOOSE(MATCH(BT$5,$B$10:$E$10,0),$B193,$C193,$D193,$E193)*BT$6+BT193*BT$7&lt;BT$2,BT$3*BT$4,0)</f>
        <v>0</v>
      </c>
      <c r="FN193" s="0" t="n">
        <f aca="false">IF(CHOOSE(MATCH(BU$5,$B$10:$E$10,0),$B193,$C193,$D193,$E193)*BU$6+BU193*BU$7&lt;BU$2,BU$3*BU$4,0)</f>
        <v>0</v>
      </c>
      <c r="FO193" s="0" t="n">
        <f aca="false">IF(CHOOSE(MATCH(BV$5,$B$10:$E$10,0),$B193,$C193,$D193,$E193)*BV$6+BV193*BV$7&lt;BV$2,BV$3*BV$4,0)</f>
        <v>0</v>
      </c>
      <c r="FP193" s="0" t="n">
        <f aca="false">IF(CHOOSE(MATCH(BW$5,$B$10:$E$10,0),$B193,$C193,$D193,$E193)*BW$6+BW193*BW$7&lt;BW$2,BW$3*BW$4,0)</f>
        <v>0</v>
      </c>
      <c r="FQ193" s="0" t="n">
        <f aca="false">IF(CHOOSE(MATCH(BX$5,$B$10:$E$10,0),$B193,$C193,$D193,$E193)*BX$6+BX193*BX$7&lt;BX$2,BX$3*BX$4,0)</f>
        <v>0</v>
      </c>
      <c r="FR193" s="0" t="n">
        <f aca="false">IF(CHOOSE(MATCH(BY$5,$B$10:$E$10,0),$B193,$C193,$D193,$E193)*BY$6+BY193*BY$7&lt;BY$2,BY$3*BY$4,0)</f>
        <v>0</v>
      </c>
      <c r="FS193" s="0" t="n">
        <f aca="false">IF(CHOOSE(MATCH(BZ$5,$B$10:$E$10,0),$B193,$C193,$D193,$E193)*BZ$6+BZ193*BZ$7&lt;BZ$2,BZ$3*BZ$4,0)</f>
        <v>0</v>
      </c>
      <c r="FT193" s="0" t="n">
        <f aca="false">IF(CHOOSE(MATCH(CA$5,$B$10:$E$10,0),$B193,$C193,$D193,$E193)*CA$6+CA193*CA$7&lt;CA$2,CA$3*CA$4,0)</f>
        <v>0</v>
      </c>
      <c r="FU193" s="0" t="n">
        <f aca="false">IF(CHOOSE(MATCH(CB$5,$B$10:$E$10,0),$B193,$C193,$D193,$E193)*CB$6+CB193*CB$7&lt;CB$2,CB$3*CB$4,0)</f>
        <v>0</v>
      </c>
      <c r="FV193" s="0" t="n">
        <f aca="false">IF(CHOOSE(MATCH(CC$5,$B$10:$E$10,0),$B193,$C193,$D193,$E193)*CC$6+CC193*CC$7&lt;CC$2,CC$3*CC$4,0)</f>
        <v>0</v>
      </c>
      <c r="FW193" s="0" t="n">
        <f aca="false">IF(CHOOSE(MATCH(CD$5,$B$10:$E$10,0),$B193,$C193,$D193,$E193)*CD$6+CD193*CD$7&lt;CD$2,CD$3*CD$4,0)</f>
        <v>0</v>
      </c>
      <c r="FX193" s="0" t="n">
        <f aca="false">IF(CHOOSE(MATCH(CE$5,$B$10:$E$10,0),$B193,$C193,$D193,$E193)*CE$6+CE193*CE$7&lt;CE$2,CE$3*CE$4,0)</f>
        <v>0</v>
      </c>
      <c r="FY193" s="0" t="n">
        <f aca="false">IF(CHOOSE(MATCH(CF$5,$B$10:$E$10,0),$B193,$C193,$D193,$E193)*CF$6+CF193*CF$7&lt;CF$2,CF$3*CF$4,0)</f>
        <v>0</v>
      </c>
      <c r="FZ193" s="0" t="n">
        <f aca="false">IF(CHOOSE(MATCH(CG$5,$B$10:$E$10,0),$B193,$C193,$D193,$E193)*CG$6+CG193*CG$7&lt;CG$2,CG$3*CG$4,0)</f>
        <v>0</v>
      </c>
      <c r="GA193" s="0" t="n">
        <f aca="false">IF(CHOOSE(MATCH(CH$5,$B$10:$E$10,0),$B193,$C193,$D193,$E193)*CH$6+CH193*CH$7&lt;CH$2,CH$3*CH$4,0)</f>
        <v>0</v>
      </c>
      <c r="GB193" s="0" t="n">
        <f aca="false">IF(CHOOSE(MATCH(CI$5,$B$10:$E$10,0),$B193,$C193,$D193,$E193)*CI$6+CI193*CI$7&lt;CI$2,CI$3*CI$4,0)</f>
        <v>0</v>
      </c>
      <c r="GC193" s="0" t="n">
        <f aca="false">IF(CHOOSE(MATCH(CJ$5,$B$10:$E$10,0),$B193,$C193,$D193,$E193)*CJ$6+CJ193*CJ$7&lt;CJ$2,CJ$3*CJ$4,0)</f>
        <v>0</v>
      </c>
      <c r="GD193" s="0" t="n">
        <f aca="false">IF(CHOOSE(MATCH(CK$5,$B$10:$E$10,0),$B193,$C193,$D193,$E193)*CK$6+CK193*CK$7&lt;CK$2,CK$3*CK$4,0)</f>
        <v>0</v>
      </c>
      <c r="GE193" s="0" t="n">
        <f aca="false">IF(CHOOSE(MATCH(CL$5,$B$10:$E$10,0),$B193,$C193,$D193,$E193)*CL$6+CL193*CL$7&lt;CL$2,CL$3*CL$4,0)</f>
        <v>0</v>
      </c>
      <c r="GF193" s="0" t="n">
        <f aca="false">IF(CHOOSE(MATCH(CM$5,$B$10:$E$10,0),$B193,$C193,$D193,$E193)*CM$6+CM193*CM$7&lt;CM$2,CM$3*CM$4,0)</f>
        <v>0</v>
      </c>
      <c r="GG193" s="0" t="n">
        <f aca="false">IF(CHOOSE(MATCH(CN$5,$B$10:$E$10,0),$B193,$C193,$D193,$E193)*CN$6+CN193*CN$7&lt;CN$2,CN$3*CN$4,0)</f>
        <v>0</v>
      </c>
      <c r="GH193" s="0" t="n">
        <f aca="false">IF(CHOOSE(MATCH(CO$5,$B$10:$E$10,0),$B193,$C193,$D193,$E193)*CO$6+CO193*CO$7&lt;CO$2,CO$3*CO$4,0)</f>
        <v>0</v>
      </c>
      <c r="GI193" s="0" t="n">
        <f aca="false">IF(CHOOSE(MATCH(CP$5,$B$10:$E$10,0),$B193,$C193,$D193,$E193)*CP$6+CP193*CP$7&lt;CP$2,CP$3*CP$4,0)</f>
        <v>0</v>
      </c>
      <c r="GJ193" s="0" t="n">
        <f aca="false">IF(CHOOSE(MATCH(CQ$5,$B$10:$E$10,0),$B193,$C193,$D193,$E193)*CQ$6+CQ193*CQ$7&lt;CQ$2,CQ$3*CQ$4,0)</f>
        <v>0</v>
      </c>
      <c r="GK193" s="0" t="n">
        <f aca="false">IF(CHOOSE(MATCH(CR$5,$B$10:$E$10,0),$B193,$C193,$D193,$E193)*CR$6+CR193*CR$7&lt;CR$2,CR$3*CR$4,0)</f>
        <v>0</v>
      </c>
      <c r="GL193" s="0" t="n">
        <f aca="false">IF(CHOOSE(MATCH(CS$5,$B$10:$E$10,0),$B193,$C193,$D193,$E193)*CS$6+CS193*CS$7&lt;CS$2,CS$3*CS$4,0)</f>
        <v>0</v>
      </c>
      <c r="GM193" s="0" t="n">
        <f aca="false">IF(CHOOSE(MATCH(CT$5,$B$10:$E$10,0),$B193,$C193,$D193,$E193)*CT$6+CT193*CT$7&lt;CT$2,CT$3*CT$4,0)</f>
        <v>0</v>
      </c>
      <c r="GN193" s="0" t="n">
        <f aca="false">IF(CHOOSE(MATCH(CU$5,$B$10:$E$10,0),$B193,$C193,$D193,$E193)*CU$6+CU193*CU$7&lt;CU$2,CU$3*CU$4,0)</f>
        <v>0</v>
      </c>
      <c r="GO193" s="0" t="n">
        <f aca="false">IF(CHOOSE(MATCH(CV$5,$B$10:$E$10,0),$B193,$C193,$D193,$E193)*CV$6+CV193*CV$7&lt;CV$2,CV$3*CV$4,0)</f>
        <v>0</v>
      </c>
      <c r="GP193" s="0" t="n">
        <f aca="false">IF(CHOOSE(MATCH(CW$5,$B$10:$E$10,0),$B193,$C193,$D193,$E193)*CW$6+CW193*CW$7&lt;CW$2,CW$3*CW$4,0)</f>
        <v>0</v>
      </c>
      <c r="GQ193" s="0" t="n">
        <f aca="false">IF(CHOOSE(MATCH(CX$5,$B$10:$E$10,0),$B193,$C193,$D193,$E193)*CX$6+CX193*CX$7&lt;CX$2,CX$3*CX$4,0)</f>
        <v>0</v>
      </c>
      <c r="GS193" s="0" t="n">
        <f aca="false">SUM(CZ193:GQ193)</f>
        <v>0</v>
      </c>
      <c r="GT193" s="0" t="n">
        <f aca="false">IF(GS193&gt;$GS$6,1,0)</f>
        <v>0</v>
      </c>
    </row>
    <row r="194" customFormat="false" ht="14" hidden="false" customHeight="false" outlineLevel="0" collapsed="false">
      <c r="A194" s="0" t="n">
        <v>184</v>
      </c>
      <c r="B194" s="0" t="n">
        <v>1.05357985374624</v>
      </c>
      <c r="C194" s="0" t="n">
        <v>0.201616162748796</v>
      </c>
      <c r="D194" s="0" t="n">
        <v>-0.325929228282679</v>
      </c>
      <c r="E194" s="0" t="n">
        <v>-0.365716963656739</v>
      </c>
      <c r="G194" s="0" t="n">
        <v>0.139332314574858</v>
      </c>
      <c r="H194" s="0" t="n">
        <v>-0.289126091956859</v>
      </c>
      <c r="I194" s="0" t="n">
        <v>0.562271225135191</v>
      </c>
      <c r="J194" s="0" t="n">
        <v>-0.105803792393999</v>
      </c>
      <c r="K194" s="0" t="n">
        <v>2.96873622573912</v>
      </c>
      <c r="L194" s="0" t="n">
        <v>0.522040863870643</v>
      </c>
      <c r="M194" s="0" t="n">
        <v>-0.893720653039054</v>
      </c>
      <c r="N194" s="0" t="n">
        <v>0.812372036307352</v>
      </c>
      <c r="O194" s="0" t="n">
        <v>0.779608626544359</v>
      </c>
      <c r="P194" s="0" t="n">
        <v>1.12505176730338</v>
      </c>
      <c r="Q194" s="0" t="n">
        <v>-0.0536124389327597</v>
      </c>
      <c r="R194" s="0" t="n">
        <v>-0.273050773103023</v>
      </c>
      <c r="S194" s="0" t="n">
        <v>1.10047267298796</v>
      </c>
      <c r="T194" s="0" t="n">
        <v>-2.76242644758895</v>
      </c>
      <c r="U194" s="0" t="n">
        <v>0.992042714642594</v>
      </c>
      <c r="V194" s="0" t="n">
        <v>-0.446336798631819</v>
      </c>
      <c r="W194" s="0" t="n">
        <v>-1.2308191799093</v>
      </c>
      <c r="X194" s="0" t="n">
        <v>0.864338289829902</v>
      </c>
      <c r="Y194" s="0" t="n">
        <v>0.667089352646144</v>
      </c>
      <c r="Z194" s="0" t="n">
        <v>1.04882246887428</v>
      </c>
      <c r="AA194" s="0" t="n">
        <v>-0.958805230766302</v>
      </c>
      <c r="AB194" s="0" t="n">
        <v>0.170068688021274</v>
      </c>
      <c r="AC194" s="0" t="n">
        <v>-1.24547113955487</v>
      </c>
      <c r="AD194" s="0" t="n">
        <v>-0.100419583759503</v>
      </c>
      <c r="AE194" s="0" t="n">
        <v>-0.0948853084992152</v>
      </c>
      <c r="AF194" s="0" t="n">
        <v>1.014695953927</v>
      </c>
      <c r="AG194" s="0" t="n">
        <v>-0.535324033990037</v>
      </c>
      <c r="AH194" s="0" t="n">
        <v>-0.404794491259963</v>
      </c>
      <c r="AI194" s="0" t="n">
        <v>1.30965418065898</v>
      </c>
      <c r="AJ194" s="0" t="n">
        <v>1.29341515275883</v>
      </c>
      <c r="AK194" s="0" t="n">
        <v>2.58616637438536</v>
      </c>
      <c r="AL194" s="0" t="n">
        <v>0.14806687431701</v>
      </c>
      <c r="AM194" s="0" t="n">
        <v>0.118504885904258</v>
      </c>
      <c r="AN194" s="0" t="n">
        <v>-0.206747472475399</v>
      </c>
      <c r="AO194" s="0" t="n">
        <v>-0.938055109145353</v>
      </c>
      <c r="AP194" s="0" t="n">
        <v>0.440680878455169</v>
      </c>
      <c r="AQ194" s="0" t="n">
        <v>0.763741354603553</v>
      </c>
      <c r="AR194" s="0" t="n">
        <v>0.0109776010503992</v>
      </c>
      <c r="AS194" s="0" t="n">
        <v>-0.947241005633259</v>
      </c>
      <c r="AT194" s="0" t="n">
        <v>-1.06110064734821</v>
      </c>
      <c r="AU194" s="0" t="n">
        <v>-0.690008619130822</v>
      </c>
      <c r="AV194" s="0" t="n">
        <v>0.14806687431701</v>
      </c>
      <c r="AW194" s="0" t="n">
        <v>-0.657753389532445</v>
      </c>
      <c r="AX194" s="0" t="n">
        <v>-0.538682343176333</v>
      </c>
      <c r="AY194" s="0" t="n">
        <v>-0.990291937341681</v>
      </c>
      <c r="AZ194" s="0" t="n">
        <v>2.3340544430539</v>
      </c>
      <c r="BA194" s="0" t="n">
        <v>0.187948216989753</v>
      </c>
      <c r="BB194" s="0" t="n">
        <v>-1.6768626664998</v>
      </c>
      <c r="BC194" s="0" t="n">
        <v>-1.1198812899238</v>
      </c>
      <c r="BD194" s="0" t="n">
        <v>-0.408034566135029</v>
      </c>
      <c r="BE194" s="0" t="n">
        <v>1.36638391268207</v>
      </c>
      <c r="BF194" s="0" t="n">
        <v>-0.519412424182519</v>
      </c>
      <c r="BG194" s="0" t="n">
        <v>-0.912700670596678</v>
      </c>
      <c r="BH194" s="0" t="n">
        <v>1.02330886875279</v>
      </c>
      <c r="BI194" s="0" t="n">
        <v>-1.0308281161997</v>
      </c>
      <c r="BJ194" s="0" t="n">
        <v>-0.871025349624688</v>
      </c>
      <c r="BK194" s="0" t="n">
        <v>-1.17255694931373</v>
      </c>
      <c r="BL194" s="0" t="n">
        <v>1.63497588800965</v>
      </c>
      <c r="BM194" s="0" t="n">
        <v>0.935920070332941</v>
      </c>
      <c r="BN194" s="0" t="n">
        <v>2.76588252745569</v>
      </c>
      <c r="BO194" s="0" t="n">
        <v>1.40535121317953</v>
      </c>
      <c r="BP194" s="0" t="n">
        <v>0.887353053258266</v>
      </c>
      <c r="BQ194" s="0" t="n">
        <v>0.592730202697567</v>
      </c>
      <c r="BR194" s="0" t="n">
        <v>-2.29934812523425</v>
      </c>
      <c r="BS194" s="0" t="n">
        <v>-0.721411197446287</v>
      </c>
      <c r="BT194" s="0" t="n">
        <v>-0.351055859937333</v>
      </c>
      <c r="BU194" s="0" t="n">
        <v>1.23163545140415</v>
      </c>
      <c r="BV194" s="0" t="n">
        <v>-1.11203917185776</v>
      </c>
      <c r="BW194" s="0" t="n">
        <v>0.682457539369352</v>
      </c>
      <c r="BX194" s="0" t="n">
        <v>1.17316403702716</v>
      </c>
      <c r="BY194" s="0" t="n">
        <v>1.92718289326876</v>
      </c>
      <c r="BZ194" s="0" t="n">
        <v>-0.062118488131091</v>
      </c>
      <c r="CA194" s="0" t="n">
        <v>0.00470436134492047</v>
      </c>
      <c r="CB194" s="0" t="n">
        <v>0.470297436550027</v>
      </c>
      <c r="CC194" s="0" t="n">
        <v>-0.553244490220095</v>
      </c>
      <c r="CD194" s="0" t="n">
        <v>0.686616203893209</v>
      </c>
      <c r="CE194" s="0" t="n">
        <v>0.837962943478487</v>
      </c>
      <c r="CF194" s="0" t="n">
        <v>1.43320448842132</v>
      </c>
      <c r="CG194" s="0" t="n">
        <v>0.145359990710858</v>
      </c>
      <c r="CH194" s="0" t="n">
        <v>0.699552629157552</v>
      </c>
      <c r="CI194" s="0" t="n">
        <v>1.8627179088071</v>
      </c>
      <c r="CJ194" s="0" t="n">
        <v>-1.56797796080355</v>
      </c>
      <c r="CK194" s="0" t="n">
        <v>0.399403461415204</v>
      </c>
      <c r="CL194" s="0" t="n">
        <v>0.437564722233219</v>
      </c>
      <c r="CM194" s="0" t="n">
        <v>0.0234490471484605</v>
      </c>
      <c r="CN194" s="0" t="n">
        <v>1.74178694578586</v>
      </c>
      <c r="CO194" s="0" t="n">
        <v>-0.390966761187883</v>
      </c>
      <c r="CP194" s="0" t="n">
        <v>0.0434260982729029</v>
      </c>
      <c r="CQ194" s="0" t="n">
        <v>1.04327000371995</v>
      </c>
      <c r="CR194" s="0" t="n">
        <v>-0.600407474848907</v>
      </c>
      <c r="CS194" s="0" t="n">
        <v>-0.32440993891214</v>
      </c>
      <c r="CT194" s="0" t="n">
        <v>0.129374484458822</v>
      </c>
      <c r="CU194" s="0" t="n">
        <v>-0.331917817675276</v>
      </c>
      <c r="CV194" s="0" t="n">
        <v>-2.18358763959259</v>
      </c>
      <c r="CW194" s="0" t="n">
        <v>0.806639945949428</v>
      </c>
      <c r="CX194" s="0" t="n">
        <v>0.871473275765311</v>
      </c>
      <c r="CZ194" s="0" t="n">
        <f aca="false">IF(CHOOSE(MATCH(G$5,$B$10:$E$10,0),$B194,$C194,$D194,$E194)*G$6+G194*G$7&lt;G$2,G$3*G$4,0)</f>
        <v>0</v>
      </c>
      <c r="DA194" s="0" t="n">
        <f aca="false">IF(CHOOSE(MATCH(H$5,$B$10:$E$10,0),$B194,$C194,$D194,$E194)*H$6+H194*H$7&lt;H$2,H$3*H$4,0)</f>
        <v>0</v>
      </c>
      <c r="DB194" s="0" t="n">
        <f aca="false">IF(CHOOSE(MATCH(I$5,$B$10:$E$10,0),$B194,$C194,$D194,$E194)*I$6+I194*I$7&lt;I$2,I$3*I$4,0)</f>
        <v>0</v>
      </c>
      <c r="DC194" s="0" t="n">
        <f aca="false">IF(CHOOSE(MATCH(J$5,$B$10:$E$10,0),$B194,$C194,$D194,$E194)*J$6+J194*J$7&lt;J$2,J$3*J$4,0)</f>
        <v>0</v>
      </c>
      <c r="DD194" s="0" t="n">
        <f aca="false">IF(CHOOSE(MATCH(K$5,$B$10:$E$10,0),$B194,$C194,$D194,$E194)*K$6+K194*K$7&lt;K$2,K$3*K$4,0)</f>
        <v>0</v>
      </c>
      <c r="DE194" s="0" t="n">
        <f aca="false">IF(CHOOSE(MATCH(L$5,$B$10:$E$10,0),$B194,$C194,$D194,$E194)*L$6+L194*L$7&lt;L$2,L$3*L$4,0)</f>
        <v>0</v>
      </c>
      <c r="DF194" s="0" t="n">
        <f aca="false">IF(CHOOSE(MATCH(M$5,$B$10:$E$10,0),$B194,$C194,$D194,$E194)*M$6+M194*M$7&lt;M$2,M$3*M$4,0)</f>
        <v>0</v>
      </c>
      <c r="DG194" s="0" t="n">
        <f aca="false">IF(CHOOSE(MATCH(N$5,$B$10:$E$10,0),$B194,$C194,$D194,$E194)*N$6+N194*N$7&lt;N$2,N$3*N$4,0)</f>
        <v>0</v>
      </c>
      <c r="DH194" s="0" t="n">
        <f aca="false">IF(CHOOSE(MATCH(O$5,$B$10:$E$10,0),$B194,$C194,$D194,$E194)*O$6+O194*O$7&lt;O$2,O$3*O$4,0)</f>
        <v>0</v>
      </c>
      <c r="DI194" s="0" t="n">
        <f aca="false">IF(CHOOSE(MATCH(P$5,$B$10:$E$10,0),$B194,$C194,$D194,$E194)*P$6+P194*P$7&lt;P$2,P$3*P$4,0)</f>
        <v>0</v>
      </c>
      <c r="DJ194" s="0" t="n">
        <f aca="false">IF(CHOOSE(MATCH(Q$5,$B$10:$E$10,0),$B194,$C194,$D194,$E194)*Q$6+Q194*Q$7&lt;Q$2,Q$3*Q$4,0)</f>
        <v>0</v>
      </c>
      <c r="DK194" s="0" t="n">
        <f aca="false">IF(CHOOSE(MATCH(R$5,$B$10:$E$10,0),$B194,$C194,$D194,$E194)*R$6+R194*R$7&lt;R$2,R$3*R$4,0)</f>
        <v>0</v>
      </c>
      <c r="DL194" s="0" t="n">
        <f aca="false">IF(CHOOSE(MATCH(S$5,$B$10:$E$10,0),$B194,$C194,$D194,$E194)*S$6+S194*S$7&lt;S$2,S$3*S$4,0)</f>
        <v>0</v>
      </c>
      <c r="DM194" s="0" t="n">
        <f aca="false">IF(CHOOSE(MATCH(T$5,$B$10:$E$10,0),$B194,$C194,$D194,$E194)*T$6+T194*T$7&lt;T$2,T$3*T$4,0)</f>
        <v>0</v>
      </c>
      <c r="DN194" s="0" t="n">
        <f aca="false">IF(CHOOSE(MATCH(U$5,$B$10:$E$10,0),$B194,$C194,$D194,$E194)*U$6+U194*U$7&lt;U$2,U$3*U$4,0)</f>
        <v>0</v>
      </c>
      <c r="DO194" s="0" t="n">
        <f aca="false">IF(CHOOSE(MATCH(V$5,$B$10:$E$10,0),$B194,$C194,$D194,$E194)*V$6+V194*V$7&lt;V$2,V$3*V$4,0)</f>
        <v>0</v>
      </c>
      <c r="DP194" s="0" t="n">
        <f aca="false">IF(CHOOSE(MATCH(W$5,$B$10:$E$10,0),$B194,$C194,$D194,$E194)*W$6+W194*W$7&lt;W$2,W$3*W$4,0)</f>
        <v>0</v>
      </c>
      <c r="DQ194" s="0" t="n">
        <f aca="false">IF(CHOOSE(MATCH(X$5,$B$10:$E$10,0),$B194,$C194,$D194,$E194)*X$6+X194*X$7&lt;X$2,X$3*X$4,0)</f>
        <v>0</v>
      </c>
      <c r="DR194" s="0" t="n">
        <f aca="false">IF(CHOOSE(MATCH(Y$5,$B$10:$E$10,0),$B194,$C194,$D194,$E194)*Y$6+Y194*Y$7&lt;Y$2,Y$3*Y$4,0)</f>
        <v>0</v>
      </c>
      <c r="DS194" s="0" t="n">
        <f aca="false">IF(CHOOSE(MATCH(Z$5,$B$10:$E$10,0),$B194,$C194,$D194,$E194)*Z$6+Z194*Z$7&lt;Z$2,Z$3*Z$4,0)</f>
        <v>0</v>
      </c>
      <c r="DT194" s="0" t="n">
        <f aca="false">IF(CHOOSE(MATCH(AA$5,$B$10:$E$10,0),$B194,$C194,$D194,$E194)*AA$6+AA194*AA$7&lt;AA$2,AA$3*AA$4,0)</f>
        <v>0</v>
      </c>
      <c r="DU194" s="0" t="n">
        <f aca="false">IF(CHOOSE(MATCH(AB$5,$B$10:$E$10,0),$B194,$C194,$D194,$E194)*AB$6+AB194*AB$7&lt;AB$2,AB$3*AB$4,0)</f>
        <v>0</v>
      </c>
      <c r="DV194" s="0" t="n">
        <f aca="false">IF(CHOOSE(MATCH(AC$5,$B$10:$E$10,0),$B194,$C194,$D194,$E194)*AC$6+AC194*AC$7&lt;AC$2,AC$3*AC$4,0)</f>
        <v>0</v>
      </c>
      <c r="DW194" s="0" t="n">
        <f aca="false">IF(CHOOSE(MATCH(AD$5,$B$10:$E$10,0),$B194,$C194,$D194,$E194)*AD$6+AD194*AD$7&lt;AD$2,AD$3*AD$4,0)</f>
        <v>0</v>
      </c>
      <c r="DX194" s="0" t="n">
        <f aca="false">IF(CHOOSE(MATCH(AE$5,$B$10:$E$10,0),$B194,$C194,$D194,$E194)*AE$6+AE194*AE$7&lt;AE$2,AE$3*AE$4,0)</f>
        <v>0</v>
      </c>
      <c r="DY194" s="0" t="n">
        <f aca="false">IF(CHOOSE(MATCH(AF$5,$B$10:$E$10,0),$B194,$C194,$D194,$E194)*AF$6+AF194*AF$7&lt;AF$2,AF$3*AF$4,0)</f>
        <v>0</v>
      </c>
      <c r="DZ194" s="0" t="n">
        <f aca="false">IF(CHOOSE(MATCH(AG$5,$B$10:$E$10,0),$B194,$C194,$D194,$E194)*AG$6+AG194*AG$7&lt;AG$2,AG$3*AG$4,0)</f>
        <v>0</v>
      </c>
      <c r="EA194" s="0" t="n">
        <f aca="false">IF(CHOOSE(MATCH(AH$5,$B$10:$E$10,0),$B194,$C194,$D194,$E194)*AH$6+AH194*AH$7&lt;AH$2,AH$3*AH$4,0)</f>
        <v>0</v>
      </c>
      <c r="EB194" s="0" t="n">
        <f aca="false">IF(CHOOSE(MATCH(AI$5,$B$10:$E$10,0),$B194,$C194,$D194,$E194)*AI$6+AI194*AI$7&lt;AI$2,AI$3*AI$4,0)</f>
        <v>0</v>
      </c>
      <c r="EC194" s="0" t="n">
        <f aca="false">IF(CHOOSE(MATCH(AJ$5,$B$10:$E$10,0),$B194,$C194,$D194,$E194)*AJ$6+AJ194*AJ$7&lt;AJ$2,AJ$3*AJ$4,0)</f>
        <v>0</v>
      </c>
      <c r="ED194" s="0" t="n">
        <f aca="false">IF(CHOOSE(MATCH(AK$5,$B$10:$E$10,0),$B194,$C194,$D194,$E194)*AK$6+AK194*AK$7&lt;AK$2,AK$3*AK$4,0)</f>
        <v>0</v>
      </c>
      <c r="EE194" s="0" t="n">
        <f aca="false">IF(CHOOSE(MATCH(AL$5,$B$10:$E$10,0),$B194,$C194,$D194,$E194)*AL$6+AL194*AL$7&lt;AL$2,AL$3*AL$4,0)</f>
        <v>0</v>
      </c>
      <c r="EF194" s="0" t="n">
        <f aca="false">IF(CHOOSE(MATCH(AM$5,$B$10:$E$10,0),$B194,$C194,$D194,$E194)*AM$6+AM194*AM$7&lt;AM$2,AM$3*AM$4,0)</f>
        <v>0</v>
      </c>
      <c r="EG194" s="0" t="n">
        <f aca="false">IF(CHOOSE(MATCH(AN$5,$B$10:$E$10,0),$B194,$C194,$D194,$E194)*AN$6+AN194*AN$7&lt;AN$2,AN$3*AN$4,0)</f>
        <v>0</v>
      </c>
      <c r="EH194" s="0" t="n">
        <f aca="false">IF(CHOOSE(MATCH(AO$5,$B$10:$E$10,0),$B194,$C194,$D194,$E194)*AO$6+AO194*AO$7&lt;AO$2,AO$3*AO$4,0)</f>
        <v>0</v>
      </c>
      <c r="EI194" s="0" t="n">
        <f aca="false">IF(CHOOSE(MATCH(AP$5,$B$10:$E$10,0),$B194,$C194,$D194,$E194)*AP$6+AP194*AP$7&lt;AP$2,AP$3*AP$4,0)</f>
        <v>0</v>
      </c>
      <c r="EJ194" s="0" t="n">
        <f aca="false">IF(CHOOSE(MATCH(AQ$5,$B$10:$E$10,0),$B194,$C194,$D194,$E194)*AQ$6+AQ194*AQ$7&lt;AQ$2,AQ$3*AQ$4,0)</f>
        <v>0</v>
      </c>
      <c r="EK194" s="0" t="n">
        <f aca="false">IF(CHOOSE(MATCH(AR$5,$B$10:$E$10,0),$B194,$C194,$D194,$E194)*AR$6+AR194*AR$7&lt;AR$2,AR$3*AR$4,0)</f>
        <v>0</v>
      </c>
      <c r="EL194" s="0" t="n">
        <f aca="false">IF(CHOOSE(MATCH(AS$5,$B$10:$E$10,0),$B194,$C194,$D194,$E194)*AS$6+AS194*AS$7&lt;AS$2,AS$3*AS$4,0)</f>
        <v>0</v>
      </c>
      <c r="EM194" s="0" t="n">
        <f aca="false">IF(CHOOSE(MATCH(AT$5,$B$10:$E$10,0),$B194,$C194,$D194,$E194)*AT$6+AT194*AT$7&lt;AT$2,AT$3*AT$4,0)</f>
        <v>0</v>
      </c>
      <c r="EN194" s="0" t="n">
        <f aca="false">IF(CHOOSE(MATCH(AU$5,$B$10:$E$10,0),$B194,$C194,$D194,$E194)*AU$6+AU194*AU$7&lt;AU$2,AU$3*AU$4,0)</f>
        <v>0</v>
      </c>
      <c r="EO194" s="0" t="n">
        <f aca="false">IF(CHOOSE(MATCH(AV$5,$B$10:$E$10,0),$B194,$C194,$D194,$E194)*AV$6+AV194*AV$7&lt;AV$2,AV$3*AV$4,0)</f>
        <v>0</v>
      </c>
      <c r="EP194" s="0" t="n">
        <f aca="false">IF(CHOOSE(MATCH(AW$5,$B$10:$E$10,0),$B194,$C194,$D194,$E194)*AW$6+AW194*AW$7&lt;AW$2,AW$3*AW$4,0)</f>
        <v>0</v>
      </c>
      <c r="EQ194" s="0" t="n">
        <f aca="false">IF(CHOOSE(MATCH(AX$5,$B$10:$E$10,0),$B194,$C194,$D194,$E194)*AX$6+AX194*AX$7&lt;AX$2,AX$3*AX$4,0)</f>
        <v>0</v>
      </c>
      <c r="ER194" s="0" t="n">
        <f aca="false">IF(CHOOSE(MATCH(AY$5,$B$10:$E$10,0),$B194,$C194,$D194,$E194)*AY$6+AY194*AY$7&lt;AY$2,AY$3*AY$4,0)</f>
        <v>0</v>
      </c>
      <c r="ES194" s="0" t="n">
        <f aca="false">IF(CHOOSE(MATCH(AZ$5,$B$10:$E$10,0),$B194,$C194,$D194,$E194)*AZ$6+AZ194*AZ$7&lt;AZ$2,AZ$3*AZ$4,0)</f>
        <v>0</v>
      </c>
      <c r="ET194" s="0" t="n">
        <f aca="false">IF(CHOOSE(MATCH(BA$5,$B$10:$E$10,0),$B194,$C194,$D194,$E194)*BA$6+BA194*BA$7&lt;BA$2,BA$3*BA$4,0)</f>
        <v>0</v>
      </c>
      <c r="EU194" s="0" t="n">
        <f aca="false">IF(CHOOSE(MATCH(BB$5,$B$10:$E$10,0),$B194,$C194,$D194,$E194)*BB$6+BB194*BB$7&lt;BB$2,BB$3*BB$4,0)</f>
        <v>0</v>
      </c>
      <c r="EV194" s="0" t="n">
        <f aca="false">IF(CHOOSE(MATCH(BC$5,$B$10:$E$10,0),$B194,$C194,$D194,$E194)*BC$6+BC194*BC$7&lt;BC$2,BC$3*BC$4,0)</f>
        <v>0</v>
      </c>
      <c r="EW194" s="0" t="n">
        <f aca="false">IF(CHOOSE(MATCH(BD$5,$B$10:$E$10,0),$B194,$C194,$D194,$E194)*BD$6+BD194*BD$7&lt;BD$2,BD$3*BD$4,0)</f>
        <v>0</v>
      </c>
      <c r="EX194" s="0" t="n">
        <f aca="false">IF(CHOOSE(MATCH(BE$5,$B$10:$E$10,0),$B194,$C194,$D194,$E194)*BE$6+BE194*BE$7&lt;BE$2,BE$3*BE$4,0)</f>
        <v>0</v>
      </c>
      <c r="EY194" s="0" t="n">
        <f aca="false">IF(CHOOSE(MATCH(BF$5,$B$10:$E$10,0),$B194,$C194,$D194,$E194)*BF$6+BF194*BF$7&lt;BF$2,BF$3*BF$4,0)</f>
        <v>0</v>
      </c>
      <c r="EZ194" s="0" t="n">
        <f aca="false">IF(CHOOSE(MATCH(BG$5,$B$10:$E$10,0),$B194,$C194,$D194,$E194)*BG$6+BG194*BG$7&lt;BG$2,BG$3*BG$4,0)</f>
        <v>0</v>
      </c>
      <c r="FA194" s="0" t="n">
        <f aca="false">IF(CHOOSE(MATCH(BH$5,$B$10:$E$10,0),$B194,$C194,$D194,$E194)*BH$6+BH194*BH$7&lt;BH$2,BH$3*BH$4,0)</f>
        <v>0</v>
      </c>
      <c r="FB194" s="0" t="n">
        <f aca="false">IF(CHOOSE(MATCH(BI$5,$B$10:$E$10,0),$B194,$C194,$D194,$E194)*BI$6+BI194*BI$7&lt;BI$2,BI$3*BI$4,0)</f>
        <v>0</v>
      </c>
      <c r="FC194" s="0" t="n">
        <f aca="false">IF(CHOOSE(MATCH(BJ$5,$B$10:$E$10,0),$B194,$C194,$D194,$E194)*BJ$6+BJ194*BJ$7&lt;BJ$2,BJ$3*BJ$4,0)</f>
        <v>0</v>
      </c>
      <c r="FD194" s="0" t="n">
        <f aca="false">IF(CHOOSE(MATCH(BK$5,$B$10:$E$10,0),$B194,$C194,$D194,$E194)*BK$6+BK194*BK$7&lt;BK$2,BK$3*BK$4,0)</f>
        <v>0</v>
      </c>
      <c r="FE194" s="0" t="n">
        <f aca="false">IF(CHOOSE(MATCH(BL$5,$B$10:$E$10,0),$B194,$C194,$D194,$E194)*BL$6+BL194*BL$7&lt;BL$2,BL$3*BL$4,0)</f>
        <v>0</v>
      </c>
      <c r="FF194" s="0" t="n">
        <f aca="false">IF(CHOOSE(MATCH(BM$5,$B$10:$E$10,0),$B194,$C194,$D194,$E194)*BM$6+BM194*BM$7&lt;BM$2,BM$3*BM$4,0)</f>
        <v>0</v>
      </c>
      <c r="FG194" s="0" t="n">
        <f aca="false">IF(CHOOSE(MATCH(BN$5,$B$10:$E$10,0),$B194,$C194,$D194,$E194)*BN$6+BN194*BN$7&lt;BN$2,BN$3*BN$4,0)</f>
        <v>0</v>
      </c>
      <c r="FH194" s="0" t="n">
        <f aca="false">IF(CHOOSE(MATCH(BO$5,$B$10:$E$10,0),$B194,$C194,$D194,$E194)*BO$6+BO194*BO$7&lt;BO$2,BO$3*BO$4,0)</f>
        <v>0</v>
      </c>
      <c r="FI194" s="0" t="n">
        <f aca="false">IF(CHOOSE(MATCH(BP$5,$B$10:$E$10,0),$B194,$C194,$D194,$E194)*BP$6+BP194*BP$7&lt;BP$2,BP$3*BP$4,0)</f>
        <v>0</v>
      </c>
      <c r="FJ194" s="0" t="n">
        <f aca="false">IF(CHOOSE(MATCH(BQ$5,$B$10:$E$10,0),$B194,$C194,$D194,$E194)*BQ$6+BQ194*BQ$7&lt;BQ$2,BQ$3*BQ$4,0)</f>
        <v>0</v>
      </c>
      <c r="FK194" s="0" t="n">
        <f aca="false">IF(CHOOSE(MATCH(BR$5,$B$10:$E$10,0),$B194,$C194,$D194,$E194)*BR$6+BR194*BR$7&lt;BR$2,BR$3*BR$4,0)</f>
        <v>0</v>
      </c>
      <c r="FL194" s="0" t="n">
        <f aca="false">IF(CHOOSE(MATCH(BS$5,$B$10:$E$10,0),$B194,$C194,$D194,$E194)*BS$6+BS194*BS$7&lt;BS$2,BS$3*BS$4,0)</f>
        <v>0</v>
      </c>
      <c r="FM194" s="0" t="n">
        <f aca="false">IF(CHOOSE(MATCH(BT$5,$B$10:$E$10,0),$B194,$C194,$D194,$E194)*BT$6+BT194*BT$7&lt;BT$2,BT$3*BT$4,0)</f>
        <v>0</v>
      </c>
      <c r="FN194" s="0" t="n">
        <f aca="false">IF(CHOOSE(MATCH(BU$5,$B$10:$E$10,0),$B194,$C194,$D194,$E194)*BU$6+BU194*BU$7&lt;BU$2,BU$3*BU$4,0)</f>
        <v>0</v>
      </c>
      <c r="FO194" s="0" t="n">
        <f aca="false">IF(CHOOSE(MATCH(BV$5,$B$10:$E$10,0),$B194,$C194,$D194,$E194)*BV$6+BV194*BV$7&lt;BV$2,BV$3*BV$4,0)</f>
        <v>0</v>
      </c>
      <c r="FP194" s="0" t="n">
        <f aca="false">IF(CHOOSE(MATCH(BW$5,$B$10:$E$10,0),$B194,$C194,$D194,$E194)*BW$6+BW194*BW$7&lt;BW$2,BW$3*BW$4,0)</f>
        <v>0</v>
      </c>
      <c r="FQ194" s="0" t="n">
        <f aca="false">IF(CHOOSE(MATCH(BX$5,$B$10:$E$10,0),$B194,$C194,$D194,$E194)*BX$6+BX194*BX$7&lt;BX$2,BX$3*BX$4,0)</f>
        <v>0</v>
      </c>
      <c r="FR194" s="0" t="n">
        <f aca="false">IF(CHOOSE(MATCH(BY$5,$B$10:$E$10,0),$B194,$C194,$D194,$E194)*BY$6+BY194*BY$7&lt;BY$2,BY$3*BY$4,0)</f>
        <v>0</v>
      </c>
      <c r="FS194" s="0" t="n">
        <f aca="false">IF(CHOOSE(MATCH(BZ$5,$B$10:$E$10,0),$B194,$C194,$D194,$E194)*BZ$6+BZ194*BZ$7&lt;BZ$2,BZ$3*BZ$4,0)</f>
        <v>0</v>
      </c>
      <c r="FT194" s="0" t="n">
        <f aca="false">IF(CHOOSE(MATCH(CA$5,$B$10:$E$10,0),$B194,$C194,$D194,$E194)*CA$6+CA194*CA$7&lt;CA$2,CA$3*CA$4,0)</f>
        <v>0</v>
      </c>
      <c r="FU194" s="0" t="n">
        <f aca="false">IF(CHOOSE(MATCH(CB$5,$B$10:$E$10,0),$B194,$C194,$D194,$E194)*CB$6+CB194*CB$7&lt;CB$2,CB$3*CB$4,0)</f>
        <v>0</v>
      </c>
      <c r="FV194" s="0" t="n">
        <f aca="false">IF(CHOOSE(MATCH(CC$5,$B$10:$E$10,0),$B194,$C194,$D194,$E194)*CC$6+CC194*CC$7&lt;CC$2,CC$3*CC$4,0)</f>
        <v>0</v>
      </c>
      <c r="FW194" s="0" t="n">
        <f aca="false">IF(CHOOSE(MATCH(CD$5,$B$10:$E$10,0),$B194,$C194,$D194,$E194)*CD$6+CD194*CD$7&lt;CD$2,CD$3*CD$4,0)</f>
        <v>0</v>
      </c>
      <c r="FX194" s="0" t="n">
        <f aca="false">IF(CHOOSE(MATCH(CE$5,$B$10:$E$10,0),$B194,$C194,$D194,$E194)*CE$6+CE194*CE$7&lt;CE$2,CE$3*CE$4,0)</f>
        <v>0</v>
      </c>
      <c r="FY194" s="0" t="n">
        <f aca="false">IF(CHOOSE(MATCH(CF$5,$B$10:$E$10,0),$B194,$C194,$D194,$E194)*CF$6+CF194*CF$7&lt;CF$2,CF$3*CF$4,0)</f>
        <v>0</v>
      </c>
      <c r="FZ194" s="0" t="n">
        <f aca="false">IF(CHOOSE(MATCH(CG$5,$B$10:$E$10,0),$B194,$C194,$D194,$E194)*CG$6+CG194*CG$7&lt;CG$2,CG$3*CG$4,0)</f>
        <v>0</v>
      </c>
      <c r="GA194" s="0" t="n">
        <f aca="false">IF(CHOOSE(MATCH(CH$5,$B$10:$E$10,0),$B194,$C194,$D194,$E194)*CH$6+CH194*CH$7&lt;CH$2,CH$3*CH$4,0)</f>
        <v>0</v>
      </c>
      <c r="GB194" s="0" t="n">
        <f aca="false">IF(CHOOSE(MATCH(CI$5,$B$10:$E$10,0),$B194,$C194,$D194,$E194)*CI$6+CI194*CI$7&lt;CI$2,CI$3*CI$4,0)</f>
        <v>0</v>
      </c>
      <c r="GC194" s="0" t="n">
        <f aca="false">IF(CHOOSE(MATCH(CJ$5,$B$10:$E$10,0),$B194,$C194,$D194,$E194)*CJ$6+CJ194*CJ$7&lt;CJ$2,CJ$3*CJ$4,0)</f>
        <v>0</v>
      </c>
      <c r="GD194" s="0" t="n">
        <f aca="false">IF(CHOOSE(MATCH(CK$5,$B$10:$E$10,0),$B194,$C194,$D194,$E194)*CK$6+CK194*CK$7&lt;CK$2,CK$3*CK$4,0)</f>
        <v>0</v>
      </c>
      <c r="GE194" s="0" t="n">
        <f aca="false">IF(CHOOSE(MATCH(CL$5,$B$10:$E$10,0),$B194,$C194,$D194,$E194)*CL$6+CL194*CL$7&lt;CL$2,CL$3*CL$4,0)</f>
        <v>0</v>
      </c>
      <c r="GF194" s="0" t="n">
        <f aca="false">IF(CHOOSE(MATCH(CM$5,$B$10:$E$10,0),$B194,$C194,$D194,$E194)*CM$6+CM194*CM$7&lt;CM$2,CM$3*CM$4,0)</f>
        <v>0</v>
      </c>
      <c r="GG194" s="0" t="n">
        <f aca="false">IF(CHOOSE(MATCH(CN$5,$B$10:$E$10,0),$B194,$C194,$D194,$E194)*CN$6+CN194*CN$7&lt;CN$2,CN$3*CN$4,0)</f>
        <v>0</v>
      </c>
      <c r="GH194" s="0" t="n">
        <f aca="false">IF(CHOOSE(MATCH(CO$5,$B$10:$E$10,0),$B194,$C194,$D194,$E194)*CO$6+CO194*CO$7&lt;CO$2,CO$3*CO$4,0)</f>
        <v>0</v>
      </c>
      <c r="GI194" s="0" t="n">
        <f aca="false">IF(CHOOSE(MATCH(CP$5,$B$10:$E$10,0),$B194,$C194,$D194,$E194)*CP$6+CP194*CP$7&lt;CP$2,CP$3*CP$4,0)</f>
        <v>0</v>
      </c>
      <c r="GJ194" s="0" t="n">
        <f aca="false">IF(CHOOSE(MATCH(CQ$5,$B$10:$E$10,0),$B194,$C194,$D194,$E194)*CQ$6+CQ194*CQ$7&lt;CQ$2,CQ$3*CQ$4,0)</f>
        <v>0</v>
      </c>
      <c r="GK194" s="0" t="n">
        <f aca="false">IF(CHOOSE(MATCH(CR$5,$B$10:$E$10,0),$B194,$C194,$D194,$E194)*CR$6+CR194*CR$7&lt;CR$2,CR$3*CR$4,0)</f>
        <v>0</v>
      </c>
      <c r="GL194" s="0" t="n">
        <f aca="false">IF(CHOOSE(MATCH(CS$5,$B$10:$E$10,0),$B194,$C194,$D194,$E194)*CS$6+CS194*CS$7&lt;CS$2,CS$3*CS$4,0)</f>
        <v>0</v>
      </c>
      <c r="GM194" s="0" t="n">
        <f aca="false">IF(CHOOSE(MATCH(CT$5,$B$10:$E$10,0),$B194,$C194,$D194,$E194)*CT$6+CT194*CT$7&lt;CT$2,CT$3*CT$4,0)</f>
        <v>0</v>
      </c>
      <c r="GN194" s="0" t="n">
        <f aca="false">IF(CHOOSE(MATCH(CU$5,$B$10:$E$10,0),$B194,$C194,$D194,$E194)*CU$6+CU194*CU$7&lt;CU$2,CU$3*CU$4,0)</f>
        <v>0</v>
      </c>
      <c r="GO194" s="0" t="n">
        <f aca="false">IF(CHOOSE(MATCH(CV$5,$B$10:$E$10,0),$B194,$C194,$D194,$E194)*CV$6+CV194*CV$7&lt;CV$2,CV$3*CV$4,0)</f>
        <v>0</v>
      </c>
      <c r="GP194" s="0" t="n">
        <f aca="false">IF(CHOOSE(MATCH(CW$5,$B$10:$E$10,0),$B194,$C194,$D194,$E194)*CW$6+CW194*CW$7&lt;CW$2,CW$3*CW$4,0)</f>
        <v>0</v>
      </c>
      <c r="GQ194" s="0" t="n">
        <f aca="false">IF(CHOOSE(MATCH(CX$5,$B$10:$E$10,0),$B194,$C194,$D194,$E194)*CX$6+CX194*CX$7&lt;CX$2,CX$3*CX$4,0)</f>
        <v>0</v>
      </c>
      <c r="GS194" s="0" t="n">
        <f aca="false">SUM(CZ194:GQ194)</f>
        <v>0</v>
      </c>
      <c r="GT194" s="0" t="n">
        <f aca="false">IF(GS194&gt;$GS$6,1,0)</f>
        <v>0</v>
      </c>
    </row>
    <row r="195" customFormat="false" ht="14" hidden="false" customHeight="false" outlineLevel="0" collapsed="false">
      <c r="A195" s="0" t="n">
        <v>185</v>
      </c>
      <c r="B195" s="0" t="n">
        <v>1.13860377484594</v>
      </c>
      <c r="C195" s="0" t="n">
        <v>0.301671147544391</v>
      </c>
      <c r="D195" s="0" t="n">
        <v>0.16672952048208</v>
      </c>
      <c r="E195" s="0" t="n">
        <v>0.412293521774127</v>
      </c>
      <c r="G195" s="0" t="n">
        <v>0.851407548907446</v>
      </c>
      <c r="H195" s="0" t="n">
        <v>1.41631971928291</v>
      </c>
      <c r="I195" s="0" t="n">
        <v>-2.35679181059822</v>
      </c>
      <c r="J195" s="0" t="n">
        <v>0.409780795962433</v>
      </c>
      <c r="K195" s="0" t="n">
        <v>0.629147507424932</v>
      </c>
      <c r="L195" s="0" t="n">
        <v>0.357571252607158</v>
      </c>
      <c r="M195" s="0" t="n">
        <v>-0.265356447926024</v>
      </c>
      <c r="N195" s="0" t="n">
        <v>0.296552116196835</v>
      </c>
      <c r="O195" s="0" t="n">
        <v>-0.508064204041148</v>
      </c>
      <c r="P195" s="0" t="n">
        <v>-0.751003881305223</v>
      </c>
      <c r="Q195" s="0" t="n">
        <v>1.08642552731908</v>
      </c>
      <c r="R195" s="0" t="n">
        <v>-0.903803538676584</v>
      </c>
      <c r="S195" s="0" t="n">
        <v>0.790435024100589</v>
      </c>
      <c r="T195" s="0" t="n">
        <v>-1.83400970854564</v>
      </c>
      <c r="U195" s="0" t="n">
        <v>-0.377542619389715</v>
      </c>
      <c r="V195" s="0" t="n">
        <v>-2.05903234018479</v>
      </c>
      <c r="W195" s="0" t="n">
        <v>-0.860676436786889</v>
      </c>
      <c r="X195" s="0" t="n">
        <v>-0.0343163719662698</v>
      </c>
      <c r="Y195" s="0" t="n">
        <v>0.338228574037203</v>
      </c>
      <c r="Z195" s="0" t="n">
        <v>-0.769283587942482</v>
      </c>
      <c r="AA195" s="0" t="n">
        <v>0.271938915830106</v>
      </c>
      <c r="AB195" s="0" t="n">
        <v>0.831678335089237</v>
      </c>
      <c r="AC195" s="0" t="n">
        <v>-0.619479578745086</v>
      </c>
      <c r="AD195" s="0" t="n">
        <v>1.90747414308134</v>
      </c>
      <c r="AE195" s="0" t="n">
        <v>-0.526604253536789</v>
      </c>
      <c r="AF195" s="0" t="n">
        <v>-1.08504536910914</v>
      </c>
      <c r="AG195" s="0" t="n">
        <v>-0.729571638657944</v>
      </c>
      <c r="AH195" s="0" t="n">
        <v>-0.323281028613565</v>
      </c>
      <c r="AI195" s="0" t="n">
        <v>-0.247096068051178</v>
      </c>
      <c r="AJ195" s="0" t="n">
        <v>-0.482293671666412</v>
      </c>
      <c r="AK195" s="0" t="n">
        <v>-1.96478140424006</v>
      </c>
      <c r="AL195" s="0" t="n">
        <v>0.562988589081215</v>
      </c>
      <c r="AM195" s="0" t="n">
        <v>-0.794518655311549</v>
      </c>
      <c r="AN195" s="0" t="n">
        <v>-0.119506466944586</v>
      </c>
      <c r="AO195" s="0" t="n">
        <v>0.541781446372625</v>
      </c>
      <c r="AP195" s="0" t="n">
        <v>1.83979864232242</v>
      </c>
      <c r="AQ195" s="0" t="n">
        <v>0.911772986000869</v>
      </c>
      <c r="AR195" s="0" t="n">
        <v>0.691563855070854</v>
      </c>
      <c r="AS195" s="0" t="n">
        <v>0.758734586270293</v>
      </c>
      <c r="AT195" s="0" t="n">
        <v>0.866898517415393</v>
      </c>
      <c r="AU195" s="0" t="n">
        <v>-0.874385932547739</v>
      </c>
      <c r="AV195" s="0" t="n">
        <v>1.00222905530245</v>
      </c>
      <c r="AW195" s="0" t="n">
        <v>-0.585995394430938</v>
      </c>
      <c r="AX195" s="0" t="n">
        <v>1.30050921143265</v>
      </c>
      <c r="AY195" s="0" t="n">
        <v>-0.231273133977083</v>
      </c>
      <c r="AZ195" s="0" t="n">
        <v>0.532854755874723</v>
      </c>
      <c r="BA195" s="0" t="n">
        <v>-1.60016497829929</v>
      </c>
      <c r="BB195" s="0" t="n">
        <v>0.832867499411805</v>
      </c>
      <c r="BC195" s="0" t="n">
        <v>-0.97787733466248</v>
      </c>
      <c r="BD195" s="0" t="n">
        <v>0.881582309375517</v>
      </c>
      <c r="BE195" s="0" t="n">
        <v>0.0961154000833631</v>
      </c>
      <c r="BF195" s="0" t="n">
        <v>-1.13068836071761</v>
      </c>
      <c r="BG195" s="0" t="n">
        <v>-0.814077338873176</v>
      </c>
      <c r="BH195" s="0" t="n">
        <v>-0.227660166274291</v>
      </c>
      <c r="BI195" s="0" t="n">
        <v>-2.20481524593197</v>
      </c>
      <c r="BJ195" s="0" t="n">
        <v>-0.00799445842858404</v>
      </c>
      <c r="BK195" s="0" t="n">
        <v>1.21883431347669</v>
      </c>
      <c r="BL195" s="0" t="n">
        <v>0.0461068339063786</v>
      </c>
      <c r="BM195" s="0" t="n">
        <v>0.615315229879343</v>
      </c>
      <c r="BN195" s="0" t="n">
        <v>0.631387138128048</v>
      </c>
      <c r="BO195" s="0" t="n">
        <v>-0.135162281367229</v>
      </c>
      <c r="BP195" s="0" t="n">
        <v>0.458029489891487</v>
      </c>
      <c r="BQ195" s="0" t="n">
        <v>0.79935375651985</v>
      </c>
      <c r="BR195" s="0" t="n">
        <v>1.24863618111704</v>
      </c>
      <c r="BS195" s="0" t="n">
        <v>-0.796303538663778</v>
      </c>
      <c r="BT195" s="0" t="n">
        <v>1.86663783097174</v>
      </c>
      <c r="BU195" s="0" t="n">
        <v>-0.879779236129252</v>
      </c>
      <c r="BV195" s="0" t="n">
        <v>0.474917669635033</v>
      </c>
      <c r="BW195" s="0" t="n">
        <v>-0.311213170789415</v>
      </c>
      <c r="BX195" s="0" t="n">
        <v>-0.374503770217416</v>
      </c>
      <c r="BY195" s="0" t="n">
        <v>2.1266532712616</v>
      </c>
      <c r="BZ195" s="0" t="n">
        <v>0.499206862514257</v>
      </c>
      <c r="CA195" s="0" t="n">
        <v>-0.0667944277665811</v>
      </c>
      <c r="CB195" s="0" t="n">
        <v>0.956022176978877</v>
      </c>
      <c r="CC195" s="0" t="n">
        <v>1.19537617138121</v>
      </c>
      <c r="CD195" s="0" t="n">
        <v>-1.07462938103708</v>
      </c>
      <c r="CE195" s="0" t="n">
        <v>-0.712508381184307</v>
      </c>
      <c r="CF195" s="0" t="n">
        <v>-0.0648776676825946</v>
      </c>
      <c r="CG195" s="0" t="n">
        <v>-0.55413693189621</v>
      </c>
      <c r="CH195" s="0" t="n">
        <v>-0.094116785476217</v>
      </c>
      <c r="CI195" s="0" t="n">
        <v>-2.23260940401815</v>
      </c>
      <c r="CJ195" s="0" t="n">
        <v>1.14796193884104</v>
      </c>
      <c r="CK195" s="0" t="n">
        <v>-1.30033185996581</v>
      </c>
      <c r="CL195" s="0" t="n">
        <v>-0.0697082214173861</v>
      </c>
      <c r="CM195" s="0" t="n">
        <v>-0.450650077254977</v>
      </c>
      <c r="CN195" s="0" t="n">
        <v>-2.76944774668664</v>
      </c>
      <c r="CO195" s="0" t="n">
        <v>-0.772888597566634</v>
      </c>
      <c r="CP195" s="0" t="n">
        <v>-0.150000687426655</v>
      </c>
      <c r="CQ195" s="0" t="n">
        <v>0.937579898163676</v>
      </c>
      <c r="CR195" s="0" t="n">
        <v>-1.71222382050473</v>
      </c>
      <c r="CS195" s="0" t="n">
        <v>-0.760367129259976</v>
      </c>
      <c r="CT195" s="0" t="n">
        <v>0.915488271857612</v>
      </c>
      <c r="CU195" s="0" t="n">
        <v>-0.800617954155314</v>
      </c>
      <c r="CV195" s="0" t="n">
        <v>-0.775262378738262</v>
      </c>
      <c r="CW195" s="0" t="n">
        <v>1.903708835016</v>
      </c>
      <c r="CX195" s="0" t="n">
        <v>1.44050773087656</v>
      </c>
      <c r="CZ195" s="0" t="n">
        <f aca="false">IF(CHOOSE(MATCH(G$5,$B$10:$E$10,0),$B195,$C195,$D195,$E195)*G$6+G195*G$7&lt;G$2,G$3*G$4,0)</f>
        <v>0</v>
      </c>
      <c r="DA195" s="0" t="n">
        <f aca="false">IF(CHOOSE(MATCH(H$5,$B$10:$E$10,0),$B195,$C195,$D195,$E195)*H$6+H195*H$7&lt;H$2,H$3*H$4,0)</f>
        <v>0</v>
      </c>
      <c r="DB195" s="0" t="n">
        <f aca="false">IF(CHOOSE(MATCH(I$5,$B$10:$E$10,0),$B195,$C195,$D195,$E195)*I$6+I195*I$7&lt;I$2,I$3*I$4,0)</f>
        <v>0</v>
      </c>
      <c r="DC195" s="0" t="n">
        <f aca="false">IF(CHOOSE(MATCH(J$5,$B$10:$E$10,0),$B195,$C195,$D195,$E195)*J$6+J195*J$7&lt;J$2,J$3*J$4,0)</f>
        <v>0</v>
      </c>
      <c r="DD195" s="0" t="n">
        <f aca="false">IF(CHOOSE(MATCH(K$5,$B$10:$E$10,0),$B195,$C195,$D195,$E195)*K$6+K195*K$7&lt;K$2,K$3*K$4,0)</f>
        <v>0</v>
      </c>
      <c r="DE195" s="0" t="n">
        <f aca="false">IF(CHOOSE(MATCH(L$5,$B$10:$E$10,0),$B195,$C195,$D195,$E195)*L$6+L195*L$7&lt;L$2,L$3*L$4,0)</f>
        <v>0</v>
      </c>
      <c r="DF195" s="0" t="n">
        <f aca="false">IF(CHOOSE(MATCH(M$5,$B$10:$E$10,0),$B195,$C195,$D195,$E195)*M$6+M195*M$7&lt;M$2,M$3*M$4,0)</f>
        <v>0</v>
      </c>
      <c r="DG195" s="0" t="n">
        <f aca="false">IF(CHOOSE(MATCH(N$5,$B$10:$E$10,0),$B195,$C195,$D195,$E195)*N$6+N195*N$7&lt;N$2,N$3*N$4,0)</f>
        <v>0</v>
      </c>
      <c r="DH195" s="0" t="n">
        <f aca="false">IF(CHOOSE(MATCH(O$5,$B$10:$E$10,0),$B195,$C195,$D195,$E195)*O$6+O195*O$7&lt;O$2,O$3*O$4,0)</f>
        <v>0</v>
      </c>
      <c r="DI195" s="0" t="n">
        <f aca="false">IF(CHOOSE(MATCH(P$5,$B$10:$E$10,0),$B195,$C195,$D195,$E195)*P$6+P195*P$7&lt;P$2,P$3*P$4,0)</f>
        <v>0</v>
      </c>
      <c r="DJ195" s="0" t="n">
        <f aca="false">IF(CHOOSE(MATCH(Q$5,$B$10:$E$10,0),$B195,$C195,$D195,$E195)*Q$6+Q195*Q$7&lt;Q$2,Q$3*Q$4,0)</f>
        <v>0</v>
      </c>
      <c r="DK195" s="0" t="n">
        <f aca="false">IF(CHOOSE(MATCH(R$5,$B$10:$E$10,0),$B195,$C195,$D195,$E195)*R$6+R195*R$7&lt;R$2,R$3*R$4,0)</f>
        <v>0</v>
      </c>
      <c r="DL195" s="0" t="n">
        <f aca="false">IF(CHOOSE(MATCH(S$5,$B$10:$E$10,0),$B195,$C195,$D195,$E195)*S$6+S195*S$7&lt;S$2,S$3*S$4,0)</f>
        <v>0</v>
      </c>
      <c r="DM195" s="0" t="n">
        <f aca="false">IF(CHOOSE(MATCH(T$5,$B$10:$E$10,0),$B195,$C195,$D195,$E195)*T$6+T195*T$7&lt;T$2,T$3*T$4,0)</f>
        <v>0</v>
      </c>
      <c r="DN195" s="0" t="n">
        <f aca="false">IF(CHOOSE(MATCH(U$5,$B$10:$E$10,0),$B195,$C195,$D195,$E195)*U$6+U195*U$7&lt;U$2,U$3*U$4,0)</f>
        <v>0</v>
      </c>
      <c r="DO195" s="0" t="n">
        <f aca="false">IF(CHOOSE(MATCH(V$5,$B$10:$E$10,0),$B195,$C195,$D195,$E195)*V$6+V195*V$7&lt;V$2,V$3*V$4,0)</f>
        <v>0</v>
      </c>
      <c r="DP195" s="0" t="n">
        <f aca="false">IF(CHOOSE(MATCH(W$5,$B$10:$E$10,0),$B195,$C195,$D195,$E195)*W$6+W195*W$7&lt;W$2,W$3*W$4,0)</f>
        <v>0</v>
      </c>
      <c r="DQ195" s="0" t="n">
        <f aca="false">IF(CHOOSE(MATCH(X$5,$B$10:$E$10,0),$B195,$C195,$D195,$E195)*X$6+X195*X$7&lt;X$2,X$3*X$4,0)</f>
        <v>0</v>
      </c>
      <c r="DR195" s="0" t="n">
        <f aca="false">IF(CHOOSE(MATCH(Y$5,$B$10:$E$10,0),$B195,$C195,$D195,$E195)*Y$6+Y195*Y$7&lt;Y$2,Y$3*Y$4,0)</f>
        <v>0</v>
      </c>
      <c r="DS195" s="0" t="n">
        <f aca="false">IF(CHOOSE(MATCH(Z$5,$B$10:$E$10,0),$B195,$C195,$D195,$E195)*Z$6+Z195*Z$7&lt;Z$2,Z$3*Z$4,0)</f>
        <v>0</v>
      </c>
      <c r="DT195" s="0" t="n">
        <f aca="false">IF(CHOOSE(MATCH(AA$5,$B$10:$E$10,0),$B195,$C195,$D195,$E195)*AA$6+AA195*AA$7&lt;AA$2,AA$3*AA$4,0)</f>
        <v>0</v>
      </c>
      <c r="DU195" s="0" t="n">
        <f aca="false">IF(CHOOSE(MATCH(AB$5,$B$10:$E$10,0),$B195,$C195,$D195,$E195)*AB$6+AB195*AB$7&lt;AB$2,AB$3*AB$4,0)</f>
        <v>0</v>
      </c>
      <c r="DV195" s="0" t="n">
        <f aca="false">IF(CHOOSE(MATCH(AC$5,$B$10:$E$10,0),$B195,$C195,$D195,$E195)*AC$6+AC195*AC$7&lt;AC$2,AC$3*AC$4,0)</f>
        <v>0</v>
      </c>
      <c r="DW195" s="0" t="n">
        <f aca="false">IF(CHOOSE(MATCH(AD$5,$B$10:$E$10,0),$B195,$C195,$D195,$E195)*AD$6+AD195*AD$7&lt;AD$2,AD$3*AD$4,0)</f>
        <v>0</v>
      </c>
      <c r="DX195" s="0" t="n">
        <f aca="false">IF(CHOOSE(MATCH(AE$5,$B$10:$E$10,0),$B195,$C195,$D195,$E195)*AE$6+AE195*AE$7&lt;AE$2,AE$3*AE$4,0)</f>
        <v>0</v>
      </c>
      <c r="DY195" s="0" t="n">
        <f aca="false">IF(CHOOSE(MATCH(AF$5,$B$10:$E$10,0),$B195,$C195,$D195,$E195)*AF$6+AF195*AF$7&lt;AF$2,AF$3*AF$4,0)</f>
        <v>0</v>
      </c>
      <c r="DZ195" s="0" t="n">
        <f aca="false">IF(CHOOSE(MATCH(AG$5,$B$10:$E$10,0),$B195,$C195,$D195,$E195)*AG$6+AG195*AG$7&lt;AG$2,AG$3*AG$4,0)</f>
        <v>0</v>
      </c>
      <c r="EA195" s="0" t="n">
        <f aca="false">IF(CHOOSE(MATCH(AH$5,$B$10:$E$10,0),$B195,$C195,$D195,$E195)*AH$6+AH195*AH$7&lt;AH$2,AH$3*AH$4,0)</f>
        <v>0</v>
      </c>
      <c r="EB195" s="0" t="n">
        <f aca="false">IF(CHOOSE(MATCH(AI$5,$B$10:$E$10,0),$B195,$C195,$D195,$E195)*AI$6+AI195*AI$7&lt;AI$2,AI$3*AI$4,0)</f>
        <v>0</v>
      </c>
      <c r="EC195" s="0" t="n">
        <f aca="false">IF(CHOOSE(MATCH(AJ$5,$B$10:$E$10,0),$B195,$C195,$D195,$E195)*AJ$6+AJ195*AJ$7&lt;AJ$2,AJ$3*AJ$4,0)</f>
        <v>0</v>
      </c>
      <c r="ED195" s="0" t="n">
        <f aca="false">IF(CHOOSE(MATCH(AK$5,$B$10:$E$10,0),$B195,$C195,$D195,$E195)*AK$6+AK195*AK$7&lt;AK$2,AK$3*AK$4,0)</f>
        <v>0</v>
      </c>
      <c r="EE195" s="0" t="n">
        <f aca="false">IF(CHOOSE(MATCH(AL$5,$B$10:$E$10,0),$B195,$C195,$D195,$E195)*AL$6+AL195*AL$7&lt;AL$2,AL$3*AL$4,0)</f>
        <v>0</v>
      </c>
      <c r="EF195" s="0" t="n">
        <f aca="false">IF(CHOOSE(MATCH(AM$5,$B$10:$E$10,0),$B195,$C195,$D195,$E195)*AM$6+AM195*AM$7&lt;AM$2,AM$3*AM$4,0)</f>
        <v>0</v>
      </c>
      <c r="EG195" s="0" t="n">
        <f aca="false">IF(CHOOSE(MATCH(AN$5,$B$10:$E$10,0),$B195,$C195,$D195,$E195)*AN$6+AN195*AN$7&lt;AN$2,AN$3*AN$4,0)</f>
        <v>0</v>
      </c>
      <c r="EH195" s="0" t="n">
        <f aca="false">IF(CHOOSE(MATCH(AO$5,$B$10:$E$10,0),$B195,$C195,$D195,$E195)*AO$6+AO195*AO$7&lt;AO$2,AO$3*AO$4,0)</f>
        <v>0</v>
      </c>
      <c r="EI195" s="0" t="n">
        <f aca="false">IF(CHOOSE(MATCH(AP$5,$B$10:$E$10,0),$B195,$C195,$D195,$E195)*AP$6+AP195*AP$7&lt;AP$2,AP$3*AP$4,0)</f>
        <v>0</v>
      </c>
      <c r="EJ195" s="0" t="n">
        <f aca="false">IF(CHOOSE(MATCH(AQ$5,$B$10:$E$10,0),$B195,$C195,$D195,$E195)*AQ$6+AQ195*AQ$7&lt;AQ$2,AQ$3*AQ$4,0)</f>
        <v>0</v>
      </c>
      <c r="EK195" s="0" t="n">
        <f aca="false">IF(CHOOSE(MATCH(AR$5,$B$10:$E$10,0),$B195,$C195,$D195,$E195)*AR$6+AR195*AR$7&lt;AR$2,AR$3*AR$4,0)</f>
        <v>0</v>
      </c>
      <c r="EL195" s="0" t="n">
        <f aca="false">IF(CHOOSE(MATCH(AS$5,$B$10:$E$10,0),$B195,$C195,$D195,$E195)*AS$6+AS195*AS$7&lt;AS$2,AS$3*AS$4,0)</f>
        <v>0</v>
      </c>
      <c r="EM195" s="0" t="n">
        <f aca="false">IF(CHOOSE(MATCH(AT$5,$B$10:$E$10,0),$B195,$C195,$D195,$E195)*AT$6+AT195*AT$7&lt;AT$2,AT$3*AT$4,0)</f>
        <v>0</v>
      </c>
      <c r="EN195" s="0" t="n">
        <f aca="false">IF(CHOOSE(MATCH(AU$5,$B$10:$E$10,0),$B195,$C195,$D195,$E195)*AU$6+AU195*AU$7&lt;AU$2,AU$3*AU$4,0)</f>
        <v>0</v>
      </c>
      <c r="EO195" s="0" t="n">
        <f aca="false">IF(CHOOSE(MATCH(AV$5,$B$10:$E$10,0),$B195,$C195,$D195,$E195)*AV$6+AV195*AV$7&lt;AV$2,AV$3*AV$4,0)</f>
        <v>0</v>
      </c>
      <c r="EP195" s="0" t="n">
        <f aca="false">IF(CHOOSE(MATCH(AW$5,$B$10:$E$10,0),$B195,$C195,$D195,$E195)*AW$6+AW195*AW$7&lt;AW$2,AW$3*AW$4,0)</f>
        <v>0</v>
      </c>
      <c r="EQ195" s="0" t="n">
        <f aca="false">IF(CHOOSE(MATCH(AX$5,$B$10:$E$10,0),$B195,$C195,$D195,$E195)*AX$6+AX195*AX$7&lt;AX$2,AX$3*AX$4,0)</f>
        <v>0</v>
      </c>
      <c r="ER195" s="0" t="n">
        <f aca="false">IF(CHOOSE(MATCH(AY$5,$B$10:$E$10,0),$B195,$C195,$D195,$E195)*AY$6+AY195*AY$7&lt;AY$2,AY$3*AY$4,0)</f>
        <v>0</v>
      </c>
      <c r="ES195" s="0" t="n">
        <f aca="false">IF(CHOOSE(MATCH(AZ$5,$B$10:$E$10,0),$B195,$C195,$D195,$E195)*AZ$6+AZ195*AZ$7&lt;AZ$2,AZ$3*AZ$4,0)</f>
        <v>0</v>
      </c>
      <c r="ET195" s="0" t="n">
        <f aca="false">IF(CHOOSE(MATCH(BA$5,$B$10:$E$10,0),$B195,$C195,$D195,$E195)*BA$6+BA195*BA$7&lt;BA$2,BA$3*BA$4,0)</f>
        <v>0</v>
      </c>
      <c r="EU195" s="0" t="n">
        <f aca="false">IF(CHOOSE(MATCH(BB$5,$B$10:$E$10,0),$B195,$C195,$D195,$E195)*BB$6+BB195*BB$7&lt;BB$2,BB$3*BB$4,0)</f>
        <v>0</v>
      </c>
      <c r="EV195" s="0" t="n">
        <f aca="false">IF(CHOOSE(MATCH(BC$5,$B$10:$E$10,0),$B195,$C195,$D195,$E195)*BC$6+BC195*BC$7&lt;BC$2,BC$3*BC$4,0)</f>
        <v>0</v>
      </c>
      <c r="EW195" s="0" t="n">
        <f aca="false">IF(CHOOSE(MATCH(BD$5,$B$10:$E$10,0),$B195,$C195,$D195,$E195)*BD$6+BD195*BD$7&lt;BD$2,BD$3*BD$4,0)</f>
        <v>0</v>
      </c>
      <c r="EX195" s="0" t="n">
        <f aca="false">IF(CHOOSE(MATCH(BE$5,$B$10:$E$10,0),$B195,$C195,$D195,$E195)*BE$6+BE195*BE$7&lt;BE$2,BE$3*BE$4,0)</f>
        <v>0</v>
      </c>
      <c r="EY195" s="0" t="n">
        <f aca="false">IF(CHOOSE(MATCH(BF$5,$B$10:$E$10,0),$B195,$C195,$D195,$E195)*BF$6+BF195*BF$7&lt;BF$2,BF$3*BF$4,0)</f>
        <v>0</v>
      </c>
      <c r="EZ195" s="0" t="n">
        <f aca="false">IF(CHOOSE(MATCH(BG$5,$B$10:$E$10,0),$B195,$C195,$D195,$E195)*BG$6+BG195*BG$7&lt;BG$2,BG$3*BG$4,0)</f>
        <v>0</v>
      </c>
      <c r="FA195" s="0" t="n">
        <f aca="false">IF(CHOOSE(MATCH(BH$5,$B$10:$E$10,0),$B195,$C195,$D195,$E195)*BH$6+BH195*BH$7&lt;BH$2,BH$3*BH$4,0)</f>
        <v>0</v>
      </c>
      <c r="FB195" s="0" t="n">
        <f aca="false">IF(CHOOSE(MATCH(BI$5,$B$10:$E$10,0),$B195,$C195,$D195,$E195)*BI$6+BI195*BI$7&lt;BI$2,BI$3*BI$4,0)</f>
        <v>0</v>
      </c>
      <c r="FC195" s="0" t="n">
        <f aca="false">IF(CHOOSE(MATCH(BJ$5,$B$10:$E$10,0),$B195,$C195,$D195,$E195)*BJ$6+BJ195*BJ$7&lt;BJ$2,BJ$3*BJ$4,0)</f>
        <v>0</v>
      </c>
      <c r="FD195" s="0" t="n">
        <f aca="false">IF(CHOOSE(MATCH(BK$5,$B$10:$E$10,0),$B195,$C195,$D195,$E195)*BK$6+BK195*BK$7&lt;BK$2,BK$3*BK$4,0)</f>
        <v>0</v>
      </c>
      <c r="FE195" s="0" t="n">
        <f aca="false">IF(CHOOSE(MATCH(BL$5,$B$10:$E$10,0),$B195,$C195,$D195,$E195)*BL$6+BL195*BL$7&lt;BL$2,BL$3*BL$4,0)</f>
        <v>0</v>
      </c>
      <c r="FF195" s="0" t="n">
        <f aca="false">IF(CHOOSE(MATCH(BM$5,$B$10:$E$10,0),$B195,$C195,$D195,$E195)*BM$6+BM195*BM$7&lt;BM$2,BM$3*BM$4,0)</f>
        <v>0</v>
      </c>
      <c r="FG195" s="0" t="n">
        <f aca="false">IF(CHOOSE(MATCH(BN$5,$B$10:$E$10,0),$B195,$C195,$D195,$E195)*BN$6+BN195*BN$7&lt;BN$2,BN$3*BN$4,0)</f>
        <v>0</v>
      </c>
      <c r="FH195" s="0" t="n">
        <f aca="false">IF(CHOOSE(MATCH(BO$5,$B$10:$E$10,0),$B195,$C195,$D195,$E195)*BO$6+BO195*BO$7&lt;BO$2,BO$3*BO$4,0)</f>
        <v>0</v>
      </c>
      <c r="FI195" s="0" t="n">
        <f aca="false">IF(CHOOSE(MATCH(BP$5,$B$10:$E$10,0),$B195,$C195,$D195,$E195)*BP$6+BP195*BP$7&lt;BP$2,BP$3*BP$4,0)</f>
        <v>0</v>
      </c>
      <c r="FJ195" s="0" t="n">
        <f aca="false">IF(CHOOSE(MATCH(BQ$5,$B$10:$E$10,0),$B195,$C195,$D195,$E195)*BQ$6+BQ195*BQ$7&lt;BQ$2,BQ$3*BQ$4,0)</f>
        <v>0</v>
      </c>
      <c r="FK195" s="0" t="n">
        <f aca="false">IF(CHOOSE(MATCH(BR$5,$B$10:$E$10,0),$B195,$C195,$D195,$E195)*BR$6+BR195*BR$7&lt;BR$2,BR$3*BR$4,0)</f>
        <v>0</v>
      </c>
      <c r="FL195" s="0" t="n">
        <f aca="false">IF(CHOOSE(MATCH(BS$5,$B$10:$E$10,0),$B195,$C195,$D195,$E195)*BS$6+BS195*BS$7&lt;BS$2,BS$3*BS$4,0)</f>
        <v>0</v>
      </c>
      <c r="FM195" s="0" t="n">
        <f aca="false">IF(CHOOSE(MATCH(BT$5,$B$10:$E$10,0),$B195,$C195,$D195,$E195)*BT$6+BT195*BT$7&lt;BT$2,BT$3*BT$4,0)</f>
        <v>0</v>
      </c>
      <c r="FN195" s="0" t="n">
        <f aca="false">IF(CHOOSE(MATCH(BU$5,$B$10:$E$10,0),$B195,$C195,$D195,$E195)*BU$6+BU195*BU$7&lt;BU$2,BU$3*BU$4,0)</f>
        <v>0</v>
      </c>
      <c r="FO195" s="0" t="n">
        <f aca="false">IF(CHOOSE(MATCH(BV$5,$B$10:$E$10,0),$B195,$C195,$D195,$E195)*BV$6+BV195*BV$7&lt;BV$2,BV$3*BV$4,0)</f>
        <v>0</v>
      </c>
      <c r="FP195" s="0" t="n">
        <f aca="false">IF(CHOOSE(MATCH(BW$5,$B$10:$E$10,0),$B195,$C195,$D195,$E195)*BW$6+BW195*BW$7&lt;BW$2,BW$3*BW$4,0)</f>
        <v>0</v>
      </c>
      <c r="FQ195" s="0" t="n">
        <f aca="false">IF(CHOOSE(MATCH(BX$5,$B$10:$E$10,0),$B195,$C195,$D195,$E195)*BX$6+BX195*BX$7&lt;BX$2,BX$3*BX$4,0)</f>
        <v>0</v>
      </c>
      <c r="FR195" s="0" t="n">
        <f aca="false">IF(CHOOSE(MATCH(BY$5,$B$10:$E$10,0),$B195,$C195,$D195,$E195)*BY$6+BY195*BY$7&lt;BY$2,BY$3*BY$4,0)</f>
        <v>0</v>
      </c>
      <c r="FS195" s="0" t="n">
        <f aca="false">IF(CHOOSE(MATCH(BZ$5,$B$10:$E$10,0),$B195,$C195,$D195,$E195)*BZ$6+BZ195*BZ$7&lt;BZ$2,BZ$3*BZ$4,0)</f>
        <v>0</v>
      </c>
      <c r="FT195" s="0" t="n">
        <f aca="false">IF(CHOOSE(MATCH(CA$5,$B$10:$E$10,0),$B195,$C195,$D195,$E195)*CA$6+CA195*CA$7&lt;CA$2,CA$3*CA$4,0)</f>
        <v>0</v>
      </c>
      <c r="FU195" s="0" t="n">
        <f aca="false">IF(CHOOSE(MATCH(CB$5,$B$10:$E$10,0),$B195,$C195,$D195,$E195)*CB$6+CB195*CB$7&lt;CB$2,CB$3*CB$4,0)</f>
        <v>0</v>
      </c>
      <c r="FV195" s="0" t="n">
        <f aca="false">IF(CHOOSE(MATCH(CC$5,$B$10:$E$10,0),$B195,$C195,$D195,$E195)*CC$6+CC195*CC$7&lt;CC$2,CC$3*CC$4,0)</f>
        <v>0</v>
      </c>
      <c r="FW195" s="0" t="n">
        <f aca="false">IF(CHOOSE(MATCH(CD$5,$B$10:$E$10,0),$B195,$C195,$D195,$E195)*CD$6+CD195*CD$7&lt;CD$2,CD$3*CD$4,0)</f>
        <v>0</v>
      </c>
      <c r="FX195" s="0" t="n">
        <f aca="false">IF(CHOOSE(MATCH(CE$5,$B$10:$E$10,0),$B195,$C195,$D195,$E195)*CE$6+CE195*CE$7&lt;CE$2,CE$3*CE$4,0)</f>
        <v>0</v>
      </c>
      <c r="FY195" s="0" t="n">
        <f aca="false">IF(CHOOSE(MATCH(CF$5,$B$10:$E$10,0),$B195,$C195,$D195,$E195)*CF$6+CF195*CF$7&lt;CF$2,CF$3*CF$4,0)</f>
        <v>0</v>
      </c>
      <c r="FZ195" s="0" t="n">
        <f aca="false">IF(CHOOSE(MATCH(CG$5,$B$10:$E$10,0),$B195,$C195,$D195,$E195)*CG$6+CG195*CG$7&lt;CG$2,CG$3*CG$4,0)</f>
        <v>0</v>
      </c>
      <c r="GA195" s="0" t="n">
        <f aca="false">IF(CHOOSE(MATCH(CH$5,$B$10:$E$10,0),$B195,$C195,$D195,$E195)*CH$6+CH195*CH$7&lt;CH$2,CH$3*CH$4,0)</f>
        <v>0</v>
      </c>
      <c r="GB195" s="0" t="n">
        <f aca="false">IF(CHOOSE(MATCH(CI$5,$B$10:$E$10,0),$B195,$C195,$D195,$E195)*CI$6+CI195*CI$7&lt;CI$2,CI$3*CI$4,0)</f>
        <v>0</v>
      </c>
      <c r="GC195" s="0" t="n">
        <f aca="false">IF(CHOOSE(MATCH(CJ$5,$B$10:$E$10,0),$B195,$C195,$D195,$E195)*CJ$6+CJ195*CJ$7&lt;CJ$2,CJ$3*CJ$4,0)</f>
        <v>0</v>
      </c>
      <c r="GD195" s="0" t="n">
        <f aca="false">IF(CHOOSE(MATCH(CK$5,$B$10:$E$10,0),$B195,$C195,$D195,$E195)*CK$6+CK195*CK$7&lt;CK$2,CK$3*CK$4,0)</f>
        <v>0</v>
      </c>
      <c r="GE195" s="0" t="n">
        <f aca="false">IF(CHOOSE(MATCH(CL$5,$B$10:$E$10,0),$B195,$C195,$D195,$E195)*CL$6+CL195*CL$7&lt;CL$2,CL$3*CL$4,0)</f>
        <v>0</v>
      </c>
      <c r="GF195" s="0" t="n">
        <f aca="false">IF(CHOOSE(MATCH(CM$5,$B$10:$E$10,0),$B195,$C195,$D195,$E195)*CM$6+CM195*CM$7&lt;CM$2,CM$3*CM$4,0)</f>
        <v>0</v>
      </c>
      <c r="GG195" s="0" t="n">
        <f aca="false">IF(CHOOSE(MATCH(CN$5,$B$10:$E$10,0),$B195,$C195,$D195,$E195)*CN$6+CN195*CN$7&lt;CN$2,CN$3*CN$4,0)</f>
        <v>0</v>
      </c>
      <c r="GH195" s="0" t="n">
        <f aca="false">IF(CHOOSE(MATCH(CO$5,$B$10:$E$10,0),$B195,$C195,$D195,$E195)*CO$6+CO195*CO$7&lt;CO$2,CO$3*CO$4,0)</f>
        <v>0</v>
      </c>
      <c r="GI195" s="0" t="n">
        <f aca="false">IF(CHOOSE(MATCH(CP$5,$B$10:$E$10,0),$B195,$C195,$D195,$E195)*CP$6+CP195*CP$7&lt;CP$2,CP$3*CP$4,0)</f>
        <v>0</v>
      </c>
      <c r="GJ195" s="0" t="n">
        <f aca="false">IF(CHOOSE(MATCH(CQ$5,$B$10:$E$10,0),$B195,$C195,$D195,$E195)*CQ$6+CQ195*CQ$7&lt;CQ$2,CQ$3*CQ$4,0)</f>
        <v>0</v>
      </c>
      <c r="GK195" s="0" t="n">
        <f aca="false">IF(CHOOSE(MATCH(CR$5,$B$10:$E$10,0),$B195,$C195,$D195,$E195)*CR$6+CR195*CR$7&lt;CR$2,CR$3*CR$4,0)</f>
        <v>0</v>
      </c>
      <c r="GL195" s="0" t="n">
        <f aca="false">IF(CHOOSE(MATCH(CS$5,$B$10:$E$10,0),$B195,$C195,$D195,$E195)*CS$6+CS195*CS$7&lt;CS$2,CS$3*CS$4,0)</f>
        <v>0</v>
      </c>
      <c r="GM195" s="0" t="n">
        <f aca="false">IF(CHOOSE(MATCH(CT$5,$B$10:$E$10,0),$B195,$C195,$D195,$E195)*CT$6+CT195*CT$7&lt;CT$2,CT$3*CT$4,0)</f>
        <v>0</v>
      </c>
      <c r="GN195" s="0" t="n">
        <f aca="false">IF(CHOOSE(MATCH(CU$5,$B$10:$E$10,0),$B195,$C195,$D195,$E195)*CU$6+CU195*CU$7&lt;CU$2,CU$3*CU$4,0)</f>
        <v>0</v>
      </c>
      <c r="GO195" s="0" t="n">
        <f aca="false">IF(CHOOSE(MATCH(CV$5,$B$10:$E$10,0),$B195,$C195,$D195,$E195)*CV$6+CV195*CV$7&lt;CV$2,CV$3*CV$4,0)</f>
        <v>0</v>
      </c>
      <c r="GP195" s="0" t="n">
        <f aca="false">IF(CHOOSE(MATCH(CW$5,$B$10:$E$10,0),$B195,$C195,$D195,$E195)*CW$6+CW195*CW$7&lt;CW$2,CW$3*CW$4,0)</f>
        <v>0</v>
      </c>
      <c r="GQ195" s="0" t="n">
        <f aca="false">IF(CHOOSE(MATCH(CX$5,$B$10:$E$10,0),$B195,$C195,$D195,$E195)*CX$6+CX195*CX$7&lt;CX$2,CX$3*CX$4,0)</f>
        <v>0</v>
      </c>
      <c r="GS195" s="0" t="n">
        <f aca="false">SUM(CZ195:GQ195)</f>
        <v>0</v>
      </c>
      <c r="GT195" s="0" t="n">
        <f aca="false">IF(GS195&gt;$GS$6,1,0)</f>
        <v>0</v>
      </c>
    </row>
    <row r="196" customFormat="false" ht="14" hidden="false" customHeight="false" outlineLevel="0" collapsed="false">
      <c r="A196" s="0" t="n">
        <v>186</v>
      </c>
      <c r="B196" s="0" t="n">
        <v>0.536959988212871</v>
      </c>
      <c r="C196" s="0" t="n">
        <v>0.0640170736863445</v>
      </c>
      <c r="D196" s="0" t="n">
        <v>2.2182804932672</v>
      </c>
      <c r="E196" s="0" t="n">
        <v>-0.616619302011676</v>
      </c>
      <c r="G196" s="0" t="n">
        <v>-0.446167405243614</v>
      </c>
      <c r="H196" s="0" t="n">
        <v>-1.07340383692645</v>
      </c>
      <c r="I196" s="0" t="n">
        <v>0.522215941600734</v>
      </c>
      <c r="J196" s="0" t="n">
        <v>-0.420872083850554</v>
      </c>
      <c r="K196" s="0" t="n">
        <v>-1.49696006701561</v>
      </c>
      <c r="L196" s="0" t="n">
        <v>0.579921106691472</v>
      </c>
      <c r="M196" s="0" t="n">
        <v>-0.209874997381121</v>
      </c>
      <c r="N196" s="0" t="n">
        <v>-0.467224481326412</v>
      </c>
      <c r="O196" s="0" t="n">
        <v>-0.675138380756835</v>
      </c>
      <c r="P196" s="0" t="n">
        <v>-1.0306985132047</v>
      </c>
      <c r="Q196" s="0" t="n">
        <v>-1.65660821949132</v>
      </c>
      <c r="R196" s="0" t="n">
        <v>-1.87856130651198</v>
      </c>
      <c r="S196" s="0" t="n">
        <v>-1.15137027023593</v>
      </c>
      <c r="T196" s="0" t="n">
        <v>-1.70106432051398</v>
      </c>
      <c r="U196" s="0" t="n">
        <v>-0.788554643804673</v>
      </c>
      <c r="V196" s="0" t="n">
        <v>0.814395662018796</v>
      </c>
      <c r="W196" s="0" t="n">
        <v>0.407369498134358</v>
      </c>
      <c r="X196" s="0" t="n">
        <v>-0.933905539568514</v>
      </c>
      <c r="Y196" s="0" t="n">
        <v>-1.53063865582226</v>
      </c>
      <c r="Z196" s="0" t="n">
        <v>-0.723198354535271</v>
      </c>
      <c r="AA196" s="0" t="n">
        <v>-0.648662989988225</v>
      </c>
      <c r="AB196" s="0" t="n">
        <v>1.53311248141108</v>
      </c>
      <c r="AC196" s="0" t="n">
        <v>-1.63323420565575</v>
      </c>
      <c r="AD196" s="0" t="n">
        <v>0.142422322824132</v>
      </c>
      <c r="AE196" s="0" t="n">
        <v>-1.29041836771648</v>
      </c>
      <c r="AF196" s="0" t="n">
        <v>-2.96247890219092</v>
      </c>
      <c r="AG196" s="0" t="n">
        <v>-1.28848569147522</v>
      </c>
      <c r="AH196" s="0" t="n">
        <v>0.556904069526354</v>
      </c>
      <c r="AI196" s="0" t="n">
        <v>0.496522716275649</v>
      </c>
      <c r="AJ196" s="0" t="n">
        <v>-0.778468347562011</v>
      </c>
      <c r="AK196" s="0" t="n">
        <v>2.98154191114008</v>
      </c>
      <c r="AL196" s="0" t="n">
        <v>0.796408130554482</v>
      </c>
      <c r="AM196" s="0" t="n">
        <v>1.10637756733922</v>
      </c>
      <c r="AN196" s="0" t="n">
        <v>-0.534619175596163</v>
      </c>
      <c r="AO196" s="0" t="n">
        <v>0.0148793333210051</v>
      </c>
      <c r="AP196" s="0" t="n">
        <v>-0.337338406097842</v>
      </c>
      <c r="AQ196" s="0" t="n">
        <v>0.930833721213276</v>
      </c>
      <c r="AR196" s="0" t="n">
        <v>-0.553334302821895</v>
      </c>
      <c r="AS196" s="0" t="n">
        <v>-2.42040187004022</v>
      </c>
      <c r="AT196" s="0" t="n">
        <v>-1.0309577191947</v>
      </c>
      <c r="AU196" s="0" t="n">
        <v>-0.257282408711035</v>
      </c>
      <c r="AV196" s="0" t="n">
        <v>-0.201904413188458</v>
      </c>
      <c r="AW196" s="0" t="n">
        <v>-0.927300334296888</v>
      </c>
      <c r="AX196" s="0" t="n">
        <v>0.277261733572232</v>
      </c>
      <c r="AY196" s="0" t="n">
        <v>-0.838724645291222</v>
      </c>
      <c r="AZ196" s="0" t="n">
        <v>-0.619759248365881</v>
      </c>
      <c r="BA196" s="0" t="n">
        <v>0.0498596364195691</v>
      </c>
      <c r="BB196" s="0" t="n">
        <v>1.89121237781364</v>
      </c>
      <c r="BC196" s="0" t="n">
        <v>0.836444087326527</v>
      </c>
      <c r="BD196" s="0" t="n">
        <v>1.11488361653755</v>
      </c>
      <c r="BE196" s="0" t="n">
        <v>-0.761490355216665</v>
      </c>
      <c r="BF196" s="0" t="n">
        <v>-0.502416241943138</v>
      </c>
      <c r="BG196" s="0" t="n">
        <v>0.206200638785958</v>
      </c>
      <c r="BH196" s="0" t="n">
        <v>0.616980742051965</v>
      </c>
      <c r="BI196" s="0" t="n">
        <v>-0.825423285277793</v>
      </c>
      <c r="BJ196" s="0" t="n">
        <v>-2.51504388870671</v>
      </c>
      <c r="BK196" s="0" t="n">
        <v>-0.061581886257045</v>
      </c>
      <c r="BL196" s="0" t="n">
        <v>-0.422794528276427</v>
      </c>
      <c r="BM196" s="0" t="n">
        <v>0.758529949962394</v>
      </c>
      <c r="BN196" s="0" t="n">
        <v>-0.248199967245455</v>
      </c>
      <c r="BO196" s="0" t="n">
        <v>-1.017131125991</v>
      </c>
      <c r="BP196" s="0" t="n">
        <v>-1.25047336041462</v>
      </c>
      <c r="BQ196" s="0" t="n">
        <v>0.928359895624453</v>
      </c>
      <c r="BR196" s="0" t="n">
        <v>1.11232338895206</v>
      </c>
      <c r="BS196" s="0" t="n">
        <v>1.37874394567916</v>
      </c>
      <c r="BT196" s="0" t="n">
        <v>-0.21096980162838</v>
      </c>
      <c r="BU196" s="0" t="n">
        <v>1.35097934617079</v>
      </c>
      <c r="BV196" s="0" t="n">
        <v>-1.17743638838874</v>
      </c>
      <c r="BW196" s="0" t="n">
        <v>1.10863766167313</v>
      </c>
      <c r="BX196" s="0" t="n">
        <v>0.420872083850554</v>
      </c>
      <c r="BY196" s="0" t="n">
        <v>-0.778882167651318</v>
      </c>
      <c r="BZ196" s="0" t="n">
        <v>-1.66450718097622</v>
      </c>
      <c r="CA196" s="0" t="n">
        <v>0.198782572624623</v>
      </c>
      <c r="CB196" s="0" t="n">
        <v>1.32975401356816</v>
      </c>
      <c r="CC196" s="0" t="n">
        <v>0.533383399670129</v>
      </c>
      <c r="CD196" s="0" t="n">
        <v>0.930597252590815</v>
      </c>
      <c r="CE196" s="0" t="n">
        <v>1.17225226858864</v>
      </c>
      <c r="CF196" s="0" t="n">
        <v>-1.02008698377176</v>
      </c>
      <c r="CG196" s="0" t="n">
        <v>-0.192233073903481</v>
      </c>
      <c r="CH196" s="0" t="n">
        <v>0.222012204176281</v>
      </c>
      <c r="CI196" s="0" t="n">
        <v>1.36443759402027</v>
      </c>
      <c r="CJ196" s="0" t="n">
        <v>0.713987446943065</v>
      </c>
      <c r="CK196" s="0" t="n">
        <v>-0.265911239694105</v>
      </c>
      <c r="CL196" s="0" t="n">
        <v>-0.0299542080028914</v>
      </c>
      <c r="CM196" s="0" t="n">
        <v>-1.015334873955</v>
      </c>
      <c r="CN196" s="0" t="n">
        <v>-1.56354872160591</v>
      </c>
      <c r="CO196" s="0" t="n">
        <v>1.32642981043318</v>
      </c>
      <c r="CP196" s="0" t="n">
        <v>-0.371796886611264</v>
      </c>
      <c r="CQ196" s="0" t="n">
        <v>0.0169450231624069</v>
      </c>
      <c r="CR196" s="0" t="n">
        <v>0.378281583834905</v>
      </c>
      <c r="CS196" s="0" t="n">
        <v>0.539566826773807</v>
      </c>
      <c r="CT196" s="0" t="n">
        <v>0.810459823696874</v>
      </c>
      <c r="CU196" s="0" t="n">
        <v>-1.00033503258601</v>
      </c>
      <c r="CV196" s="0" t="n">
        <v>-0.0766112862038426</v>
      </c>
      <c r="CW196" s="0" t="n">
        <v>1.48810613609385</v>
      </c>
      <c r="CX196" s="0" t="n">
        <v>1.72800355358049</v>
      </c>
      <c r="CZ196" s="0" t="n">
        <f aca="false">IF(CHOOSE(MATCH(G$5,$B$10:$E$10,0),$B196,$C196,$D196,$E196)*G$6+G196*G$7&lt;G$2,G$3*G$4,0)</f>
        <v>0</v>
      </c>
      <c r="DA196" s="0" t="n">
        <f aca="false">IF(CHOOSE(MATCH(H$5,$B$10:$E$10,0),$B196,$C196,$D196,$E196)*H$6+H196*H$7&lt;H$2,H$3*H$4,0)</f>
        <v>0</v>
      </c>
      <c r="DB196" s="0" t="n">
        <f aca="false">IF(CHOOSE(MATCH(I$5,$B$10:$E$10,0),$B196,$C196,$D196,$E196)*I$6+I196*I$7&lt;I$2,I$3*I$4,0)</f>
        <v>0</v>
      </c>
      <c r="DC196" s="0" t="n">
        <f aca="false">IF(CHOOSE(MATCH(J$5,$B$10:$E$10,0),$B196,$C196,$D196,$E196)*J$6+J196*J$7&lt;J$2,J$3*J$4,0)</f>
        <v>0</v>
      </c>
      <c r="DD196" s="0" t="n">
        <f aca="false">IF(CHOOSE(MATCH(K$5,$B$10:$E$10,0),$B196,$C196,$D196,$E196)*K$6+K196*K$7&lt;K$2,K$3*K$4,0)</f>
        <v>0</v>
      </c>
      <c r="DE196" s="0" t="n">
        <f aca="false">IF(CHOOSE(MATCH(L$5,$B$10:$E$10,0),$B196,$C196,$D196,$E196)*L$6+L196*L$7&lt;L$2,L$3*L$4,0)</f>
        <v>0</v>
      </c>
      <c r="DF196" s="0" t="n">
        <f aca="false">IF(CHOOSE(MATCH(M$5,$B$10:$E$10,0),$B196,$C196,$D196,$E196)*M$6+M196*M$7&lt;M$2,M$3*M$4,0)</f>
        <v>0</v>
      </c>
      <c r="DG196" s="0" t="n">
        <f aca="false">IF(CHOOSE(MATCH(N$5,$B$10:$E$10,0),$B196,$C196,$D196,$E196)*N$6+N196*N$7&lt;N$2,N$3*N$4,0)</f>
        <v>0</v>
      </c>
      <c r="DH196" s="0" t="n">
        <f aca="false">IF(CHOOSE(MATCH(O$5,$B$10:$E$10,0),$B196,$C196,$D196,$E196)*O$6+O196*O$7&lt;O$2,O$3*O$4,0)</f>
        <v>0</v>
      </c>
      <c r="DI196" s="0" t="n">
        <f aca="false">IF(CHOOSE(MATCH(P$5,$B$10:$E$10,0),$B196,$C196,$D196,$E196)*P$6+P196*P$7&lt;P$2,P$3*P$4,0)</f>
        <v>0</v>
      </c>
      <c r="DJ196" s="0" t="n">
        <f aca="false">IF(CHOOSE(MATCH(Q$5,$B$10:$E$10,0),$B196,$C196,$D196,$E196)*Q$6+Q196*Q$7&lt;Q$2,Q$3*Q$4,0)</f>
        <v>0</v>
      </c>
      <c r="DK196" s="0" t="n">
        <f aca="false">IF(CHOOSE(MATCH(R$5,$B$10:$E$10,0),$B196,$C196,$D196,$E196)*R$6+R196*R$7&lt;R$2,R$3*R$4,0)</f>
        <v>0</v>
      </c>
      <c r="DL196" s="0" t="n">
        <f aca="false">IF(CHOOSE(MATCH(S$5,$B$10:$E$10,0),$B196,$C196,$D196,$E196)*S$6+S196*S$7&lt;S$2,S$3*S$4,0)</f>
        <v>0</v>
      </c>
      <c r="DM196" s="0" t="n">
        <f aca="false">IF(CHOOSE(MATCH(T$5,$B$10:$E$10,0),$B196,$C196,$D196,$E196)*T$6+T196*T$7&lt;T$2,T$3*T$4,0)</f>
        <v>0</v>
      </c>
      <c r="DN196" s="0" t="n">
        <f aca="false">IF(CHOOSE(MATCH(U$5,$B$10:$E$10,0),$B196,$C196,$D196,$E196)*U$6+U196*U$7&lt;U$2,U$3*U$4,0)</f>
        <v>0</v>
      </c>
      <c r="DO196" s="0" t="n">
        <f aca="false">IF(CHOOSE(MATCH(V$5,$B$10:$E$10,0),$B196,$C196,$D196,$E196)*V$6+V196*V$7&lt;V$2,V$3*V$4,0)</f>
        <v>0</v>
      </c>
      <c r="DP196" s="0" t="n">
        <f aca="false">IF(CHOOSE(MATCH(W$5,$B$10:$E$10,0),$B196,$C196,$D196,$E196)*W$6+W196*W$7&lt;W$2,W$3*W$4,0)</f>
        <v>0</v>
      </c>
      <c r="DQ196" s="0" t="n">
        <f aca="false">IF(CHOOSE(MATCH(X$5,$B$10:$E$10,0),$B196,$C196,$D196,$E196)*X$6+X196*X$7&lt;X$2,X$3*X$4,0)</f>
        <v>0</v>
      </c>
      <c r="DR196" s="0" t="n">
        <f aca="false">IF(CHOOSE(MATCH(Y$5,$B$10:$E$10,0),$B196,$C196,$D196,$E196)*Y$6+Y196*Y$7&lt;Y$2,Y$3*Y$4,0)</f>
        <v>0</v>
      </c>
      <c r="DS196" s="0" t="n">
        <f aca="false">IF(CHOOSE(MATCH(Z$5,$B$10:$E$10,0),$B196,$C196,$D196,$E196)*Z$6+Z196*Z$7&lt;Z$2,Z$3*Z$4,0)</f>
        <v>0</v>
      </c>
      <c r="DT196" s="0" t="n">
        <f aca="false">IF(CHOOSE(MATCH(AA$5,$B$10:$E$10,0),$B196,$C196,$D196,$E196)*AA$6+AA196*AA$7&lt;AA$2,AA$3*AA$4,0)</f>
        <v>0</v>
      </c>
      <c r="DU196" s="0" t="n">
        <f aca="false">IF(CHOOSE(MATCH(AB$5,$B$10:$E$10,0),$B196,$C196,$D196,$E196)*AB$6+AB196*AB$7&lt;AB$2,AB$3*AB$4,0)</f>
        <v>0</v>
      </c>
      <c r="DV196" s="0" t="n">
        <f aca="false">IF(CHOOSE(MATCH(AC$5,$B$10:$E$10,0),$B196,$C196,$D196,$E196)*AC$6+AC196*AC$7&lt;AC$2,AC$3*AC$4,0)</f>
        <v>0</v>
      </c>
      <c r="DW196" s="0" t="n">
        <f aca="false">IF(CHOOSE(MATCH(AD$5,$B$10:$E$10,0),$B196,$C196,$D196,$E196)*AD$6+AD196*AD$7&lt;AD$2,AD$3*AD$4,0)</f>
        <v>0</v>
      </c>
      <c r="DX196" s="0" t="n">
        <f aca="false">IF(CHOOSE(MATCH(AE$5,$B$10:$E$10,0),$B196,$C196,$D196,$E196)*AE$6+AE196*AE$7&lt;AE$2,AE$3*AE$4,0)</f>
        <v>0</v>
      </c>
      <c r="DY196" s="0" t="n">
        <f aca="false">IF(CHOOSE(MATCH(AF$5,$B$10:$E$10,0),$B196,$C196,$D196,$E196)*AF$6+AF196*AF$7&lt;AF$2,AF$3*AF$4,0)</f>
        <v>12.5</v>
      </c>
      <c r="DZ196" s="0" t="n">
        <f aca="false">IF(CHOOSE(MATCH(AG$5,$B$10:$E$10,0),$B196,$C196,$D196,$E196)*AG$6+AG196*AG$7&lt;AG$2,AG$3*AG$4,0)</f>
        <v>0</v>
      </c>
      <c r="EA196" s="0" t="n">
        <f aca="false">IF(CHOOSE(MATCH(AH$5,$B$10:$E$10,0),$B196,$C196,$D196,$E196)*AH$6+AH196*AH$7&lt;AH$2,AH$3*AH$4,0)</f>
        <v>0</v>
      </c>
      <c r="EB196" s="0" t="n">
        <f aca="false">IF(CHOOSE(MATCH(AI$5,$B$10:$E$10,0),$B196,$C196,$D196,$E196)*AI$6+AI196*AI$7&lt;AI$2,AI$3*AI$4,0)</f>
        <v>0</v>
      </c>
      <c r="EC196" s="0" t="n">
        <f aca="false">IF(CHOOSE(MATCH(AJ$5,$B$10:$E$10,0),$B196,$C196,$D196,$E196)*AJ$6+AJ196*AJ$7&lt;AJ$2,AJ$3*AJ$4,0)</f>
        <v>0</v>
      </c>
      <c r="ED196" s="0" t="n">
        <f aca="false">IF(CHOOSE(MATCH(AK$5,$B$10:$E$10,0),$B196,$C196,$D196,$E196)*AK$6+AK196*AK$7&lt;AK$2,AK$3*AK$4,0)</f>
        <v>0</v>
      </c>
      <c r="EE196" s="0" t="n">
        <f aca="false">IF(CHOOSE(MATCH(AL$5,$B$10:$E$10,0),$B196,$C196,$D196,$E196)*AL$6+AL196*AL$7&lt;AL$2,AL$3*AL$4,0)</f>
        <v>0</v>
      </c>
      <c r="EF196" s="0" t="n">
        <f aca="false">IF(CHOOSE(MATCH(AM$5,$B$10:$E$10,0),$B196,$C196,$D196,$E196)*AM$6+AM196*AM$7&lt;AM$2,AM$3*AM$4,0)</f>
        <v>0</v>
      </c>
      <c r="EG196" s="0" t="n">
        <f aca="false">IF(CHOOSE(MATCH(AN$5,$B$10:$E$10,0),$B196,$C196,$D196,$E196)*AN$6+AN196*AN$7&lt;AN$2,AN$3*AN$4,0)</f>
        <v>0</v>
      </c>
      <c r="EH196" s="0" t="n">
        <f aca="false">IF(CHOOSE(MATCH(AO$5,$B$10:$E$10,0),$B196,$C196,$D196,$E196)*AO$6+AO196*AO$7&lt;AO$2,AO$3*AO$4,0)</f>
        <v>0</v>
      </c>
      <c r="EI196" s="0" t="n">
        <f aca="false">IF(CHOOSE(MATCH(AP$5,$B$10:$E$10,0),$B196,$C196,$D196,$E196)*AP$6+AP196*AP$7&lt;AP$2,AP$3*AP$4,0)</f>
        <v>0</v>
      </c>
      <c r="EJ196" s="0" t="n">
        <f aca="false">IF(CHOOSE(MATCH(AQ$5,$B$10:$E$10,0),$B196,$C196,$D196,$E196)*AQ$6+AQ196*AQ$7&lt;AQ$2,AQ$3*AQ$4,0)</f>
        <v>0</v>
      </c>
      <c r="EK196" s="0" t="n">
        <f aca="false">IF(CHOOSE(MATCH(AR$5,$B$10:$E$10,0),$B196,$C196,$D196,$E196)*AR$6+AR196*AR$7&lt;AR$2,AR$3*AR$4,0)</f>
        <v>0</v>
      </c>
      <c r="EL196" s="0" t="n">
        <f aca="false">IF(CHOOSE(MATCH(AS$5,$B$10:$E$10,0),$B196,$C196,$D196,$E196)*AS$6+AS196*AS$7&lt;AS$2,AS$3*AS$4,0)</f>
        <v>0</v>
      </c>
      <c r="EM196" s="0" t="n">
        <f aca="false">IF(CHOOSE(MATCH(AT$5,$B$10:$E$10,0),$B196,$C196,$D196,$E196)*AT$6+AT196*AT$7&lt;AT$2,AT$3*AT$4,0)</f>
        <v>0</v>
      </c>
      <c r="EN196" s="0" t="n">
        <f aca="false">IF(CHOOSE(MATCH(AU$5,$B$10:$E$10,0),$B196,$C196,$D196,$E196)*AU$6+AU196*AU$7&lt;AU$2,AU$3*AU$4,0)</f>
        <v>0</v>
      </c>
      <c r="EO196" s="0" t="n">
        <f aca="false">IF(CHOOSE(MATCH(AV$5,$B$10:$E$10,0),$B196,$C196,$D196,$E196)*AV$6+AV196*AV$7&lt;AV$2,AV$3*AV$4,0)</f>
        <v>0</v>
      </c>
      <c r="EP196" s="0" t="n">
        <f aca="false">IF(CHOOSE(MATCH(AW$5,$B$10:$E$10,0),$B196,$C196,$D196,$E196)*AW$6+AW196*AW$7&lt;AW$2,AW$3*AW$4,0)</f>
        <v>0</v>
      </c>
      <c r="EQ196" s="0" t="n">
        <f aca="false">IF(CHOOSE(MATCH(AX$5,$B$10:$E$10,0),$B196,$C196,$D196,$E196)*AX$6+AX196*AX$7&lt;AX$2,AX$3*AX$4,0)</f>
        <v>0</v>
      </c>
      <c r="ER196" s="0" t="n">
        <f aca="false">IF(CHOOSE(MATCH(AY$5,$B$10:$E$10,0),$B196,$C196,$D196,$E196)*AY$6+AY196*AY$7&lt;AY$2,AY$3*AY$4,0)</f>
        <v>0</v>
      </c>
      <c r="ES196" s="0" t="n">
        <f aca="false">IF(CHOOSE(MATCH(AZ$5,$B$10:$E$10,0),$B196,$C196,$D196,$E196)*AZ$6+AZ196*AZ$7&lt;AZ$2,AZ$3*AZ$4,0)</f>
        <v>0</v>
      </c>
      <c r="ET196" s="0" t="n">
        <f aca="false">IF(CHOOSE(MATCH(BA$5,$B$10:$E$10,0),$B196,$C196,$D196,$E196)*BA$6+BA196*BA$7&lt;BA$2,BA$3*BA$4,0)</f>
        <v>0</v>
      </c>
      <c r="EU196" s="0" t="n">
        <f aca="false">IF(CHOOSE(MATCH(BB$5,$B$10:$E$10,0),$B196,$C196,$D196,$E196)*BB$6+BB196*BB$7&lt;BB$2,BB$3*BB$4,0)</f>
        <v>0</v>
      </c>
      <c r="EV196" s="0" t="n">
        <f aca="false">IF(CHOOSE(MATCH(BC$5,$B$10:$E$10,0),$B196,$C196,$D196,$E196)*BC$6+BC196*BC$7&lt;BC$2,BC$3*BC$4,0)</f>
        <v>0</v>
      </c>
      <c r="EW196" s="0" t="n">
        <f aca="false">IF(CHOOSE(MATCH(BD$5,$B$10:$E$10,0),$B196,$C196,$D196,$E196)*BD$6+BD196*BD$7&lt;BD$2,BD$3*BD$4,0)</f>
        <v>0</v>
      </c>
      <c r="EX196" s="0" t="n">
        <f aca="false">IF(CHOOSE(MATCH(BE$5,$B$10:$E$10,0),$B196,$C196,$D196,$E196)*BE$6+BE196*BE$7&lt;BE$2,BE$3*BE$4,0)</f>
        <v>0</v>
      </c>
      <c r="EY196" s="0" t="n">
        <f aca="false">IF(CHOOSE(MATCH(BF$5,$B$10:$E$10,0),$B196,$C196,$D196,$E196)*BF$6+BF196*BF$7&lt;BF$2,BF$3*BF$4,0)</f>
        <v>0</v>
      </c>
      <c r="EZ196" s="0" t="n">
        <f aca="false">IF(CHOOSE(MATCH(BG$5,$B$10:$E$10,0),$B196,$C196,$D196,$E196)*BG$6+BG196*BG$7&lt;BG$2,BG$3*BG$4,0)</f>
        <v>0</v>
      </c>
      <c r="FA196" s="0" t="n">
        <f aca="false">IF(CHOOSE(MATCH(BH$5,$B$10:$E$10,0),$B196,$C196,$D196,$E196)*BH$6+BH196*BH$7&lt;BH$2,BH$3*BH$4,0)</f>
        <v>0</v>
      </c>
      <c r="FB196" s="0" t="n">
        <f aca="false">IF(CHOOSE(MATCH(BI$5,$B$10:$E$10,0),$B196,$C196,$D196,$E196)*BI$6+BI196*BI$7&lt;BI$2,BI$3*BI$4,0)</f>
        <v>0</v>
      </c>
      <c r="FC196" s="0" t="n">
        <f aca="false">IF(CHOOSE(MATCH(BJ$5,$B$10:$E$10,0),$B196,$C196,$D196,$E196)*BJ$6+BJ196*BJ$7&lt;BJ$2,BJ$3*BJ$4,0)</f>
        <v>0</v>
      </c>
      <c r="FD196" s="0" t="n">
        <f aca="false">IF(CHOOSE(MATCH(BK$5,$B$10:$E$10,0),$B196,$C196,$D196,$E196)*BK$6+BK196*BK$7&lt;BK$2,BK$3*BK$4,0)</f>
        <v>0</v>
      </c>
      <c r="FE196" s="0" t="n">
        <f aca="false">IF(CHOOSE(MATCH(BL$5,$B$10:$E$10,0),$B196,$C196,$D196,$E196)*BL$6+BL196*BL$7&lt;BL$2,BL$3*BL$4,0)</f>
        <v>0</v>
      </c>
      <c r="FF196" s="0" t="n">
        <f aca="false">IF(CHOOSE(MATCH(BM$5,$B$10:$E$10,0),$B196,$C196,$D196,$E196)*BM$6+BM196*BM$7&lt;BM$2,BM$3*BM$4,0)</f>
        <v>0</v>
      </c>
      <c r="FG196" s="0" t="n">
        <f aca="false">IF(CHOOSE(MATCH(BN$5,$B$10:$E$10,0),$B196,$C196,$D196,$E196)*BN$6+BN196*BN$7&lt;BN$2,BN$3*BN$4,0)</f>
        <v>0</v>
      </c>
      <c r="FH196" s="0" t="n">
        <f aca="false">IF(CHOOSE(MATCH(BO$5,$B$10:$E$10,0),$B196,$C196,$D196,$E196)*BO$6+BO196*BO$7&lt;BO$2,BO$3*BO$4,0)</f>
        <v>0</v>
      </c>
      <c r="FI196" s="0" t="n">
        <f aca="false">IF(CHOOSE(MATCH(BP$5,$B$10:$E$10,0),$B196,$C196,$D196,$E196)*BP$6+BP196*BP$7&lt;BP$2,BP$3*BP$4,0)</f>
        <v>0</v>
      </c>
      <c r="FJ196" s="0" t="n">
        <f aca="false">IF(CHOOSE(MATCH(BQ$5,$B$10:$E$10,0),$B196,$C196,$D196,$E196)*BQ$6+BQ196*BQ$7&lt;BQ$2,BQ$3*BQ$4,0)</f>
        <v>0</v>
      </c>
      <c r="FK196" s="0" t="n">
        <f aca="false">IF(CHOOSE(MATCH(BR$5,$B$10:$E$10,0),$B196,$C196,$D196,$E196)*BR$6+BR196*BR$7&lt;BR$2,BR$3*BR$4,0)</f>
        <v>0</v>
      </c>
      <c r="FL196" s="0" t="n">
        <f aca="false">IF(CHOOSE(MATCH(BS$5,$B$10:$E$10,0),$B196,$C196,$D196,$E196)*BS$6+BS196*BS$7&lt;BS$2,BS$3*BS$4,0)</f>
        <v>0</v>
      </c>
      <c r="FM196" s="0" t="n">
        <f aca="false">IF(CHOOSE(MATCH(BT$5,$B$10:$E$10,0),$B196,$C196,$D196,$E196)*BT$6+BT196*BT$7&lt;BT$2,BT$3*BT$4,0)</f>
        <v>0</v>
      </c>
      <c r="FN196" s="0" t="n">
        <f aca="false">IF(CHOOSE(MATCH(BU$5,$B$10:$E$10,0),$B196,$C196,$D196,$E196)*BU$6+BU196*BU$7&lt;BU$2,BU$3*BU$4,0)</f>
        <v>0</v>
      </c>
      <c r="FO196" s="0" t="n">
        <f aca="false">IF(CHOOSE(MATCH(BV$5,$B$10:$E$10,0),$B196,$C196,$D196,$E196)*BV$6+BV196*BV$7&lt;BV$2,BV$3*BV$4,0)</f>
        <v>0</v>
      </c>
      <c r="FP196" s="0" t="n">
        <f aca="false">IF(CHOOSE(MATCH(BW$5,$B$10:$E$10,0),$B196,$C196,$D196,$E196)*BW$6+BW196*BW$7&lt;BW$2,BW$3*BW$4,0)</f>
        <v>0</v>
      </c>
      <c r="FQ196" s="0" t="n">
        <f aca="false">IF(CHOOSE(MATCH(BX$5,$B$10:$E$10,0),$B196,$C196,$D196,$E196)*BX$6+BX196*BX$7&lt;BX$2,BX$3*BX$4,0)</f>
        <v>0</v>
      </c>
      <c r="FR196" s="0" t="n">
        <f aca="false">IF(CHOOSE(MATCH(BY$5,$B$10:$E$10,0),$B196,$C196,$D196,$E196)*BY$6+BY196*BY$7&lt;BY$2,BY$3*BY$4,0)</f>
        <v>0</v>
      </c>
      <c r="FS196" s="0" t="n">
        <f aca="false">IF(CHOOSE(MATCH(BZ$5,$B$10:$E$10,0),$B196,$C196,$D196,$E196)*BZ$6+BZ196*BZ$7&lt;BZ$2,BZ$3*BZ$4,0)</f>
        <v>0</v>
      </c>
      <c r="FT196" s="0" t="n">
        <f aca="false">IF(CHOOSE(MATCH(CA$5,$B$10:$E$10,0),$B196,$C196,$D196,$E196)*CA$6+CA196*CA$7&lt;CA$2,CA$3*CA$4,0)</f>
        <v>0</v>
      </c>
      <c r="FU196" s="0" t="n">
        <f aca="false">IF(CHOOSE(MATCH(CB$5,$B$10:$E$10,0),$B196,$C196,$D196,$E196)*CB$6+CB196*CB$7&lt;CB$2,CB$3*CB$4,0)</f>
        <v>0</v>
      </c>
      <c r="FV196" s="0" t="n">
        <f aca="false">IF(CHOOSE(MATCH(CC$5,$B$10:$E$10,0),$B196,$C196,$D196,$E196)*CC$6+CC196*CC$7&lt;CC$2,CC$3*CC$4,0)</f>
        <v>0</v>
      </c>
      <c r="FW196" s="0" t="n">
        <f aca="false">IF(CHOOSE(MATCH(CD$5,$B$10:$E$10,0),$B196,$C196,$D196,$E196)*CD$6+CD196*CD$7&lt;CD$2,CD$3*CD$4,0)</f>
        <v>0</v>
      </c>
      <c r="FX196" s="0" t="n">
        <f aca="false">IF(CHOOSE(MATCH(CE$5,$B$10:$E$10,0),$B196,$C196,$D196,$E196)*CE$6+CE196*CE$7&lt;CE$2,CE$3*CE$4,0)</f>
        <v>0</v>
      </c>
      <c r="FY196" s="0" t="n">
        <f aca="false">IF(CHOOSE(MATCH(CF$5,$B$10:$E$10,0),$B196,$C196,$D196,$E196)*CF$6+CF196*CF$7&lt;CF$2,CF$3*CF$4,0)</f>
        <v>0</v>
      </c>
      <c r="FZ196" s="0" t="n">
        <f aca="false">IF(CHOOSE(MATCH(CG$5,$B$10:$E$10,0),$B196,$C196,$D196,$E196)*CG$6+CG196*CG$7&lt;CG$2,CG$3*CG$4,0)</f>
        <v>0</v>
      </c>
      <c r="GA196" s="0" t="n">
        <f aca="false">IF(CHOOSE(MATCH(CH$5,$B$10:$E$10,0),$B196,$C196,$D196,$E196)*CH$6+CH196*CH$7&lt;CH$2,CH$3*CH$4,0)</f>
        <v>0</v>
      </c>
      <c r="GB196" s="0" t="n">
        <f aca="false">IF(CHOOSE(MATCH(CI$5,$B$10:$E$10,0),$B196,$C196,$D196,$E196)*CI$6+CI196*CI$7&lt;CI$2,CI$3*CI$4,0)</f>
        <v>0</v>
      </c>
      <c r="GC196" s="0" t="n">
        <f aca="false">IF(CHOOSE(MATCH(CJ$5,$B$10:$E$10,0),$B196,$C196,$D196,$E196)*CJ$6+CJ196*CJ$7&lt;CJ$2,CJ$3*CJ$4,0)</f>
        <v>0</v>
      </c>
      <c r="GD196" s="0" t="n">
        <f aca="false">IF(CHOOSE(MATCH(CK$5,$B$10:$E$10,0),$B196,$C196,$D196,$E196)*CK$6+CK196*CK$7&lt;CK$2,CK$3*CK$4,0)</f>
        <v>0</v>
      </c>
      <c r="GE196" s="0" t="n">
        <f aca="false">IF(CHOOSE(MATCH(CL$5,$B$10:$E$10,0),$B196,$C196,$D196,$E196)*CL$6+CL196*CL$7&lt;CL$2,CL$3*CL$4,0)</f>
        <v>0</v>
      </c>
      <c r="GF196" s="0" t="n">
        <f aca="false">IF(CHOOSE(MATCH(CM$5,$B$10:$E$10,0),$B196,$C196,$D196,$E196)*CM$6+CM196*CM$7&lt;CM$2,CM$3*CM$4,0)</f>
        <v>0</v>
      </c>
      <c r="GG196" s="0" t="n">
        <f aca="false">IF(CHOOSE(MATCH(CN$5,$B$10:$E$10,0),$B196,$C196,$D196,$E196)*CN$6+CN196*CN$7&lt;CN$2,CN$3*CN$4,0)</f>
        <v>0</v>
      </c>
      <c r="GH196" s="0" t="n">
        <f aca="false">IF(CHOOSE(MATCH(CO$5,$B$10:$E$10,0),$B196,$C196,$D196,$E196)*CO$6+CO196*CO$7&lt;CO$2,CO$3*CO$4,0)</f>
        <v>0</v>
      </c>
      <c r="GI196" s="0" t="n">
        <f aca="false">IF(CHOOSE(MATCH(CP$5,$B$10:$E$10,0),$B196,$C196,$D196,$E196)*CP$6+CP196*CP$7&lt;CP$2,CP$3*CP$4,0)</f>
        <v>0</v>
      </c>
      <c r="GJ196" s="0" t="n">
        <f aca="false">IF(CHOOSE(MATCH(CQ$5,$B$10:$E$10,0),$B196,$C196,$D196,$E196)*CQ$6+CQ196*CQ$7&lt;CQ$2,CQ$3*CQ$4,0)</f>
        <v>0</v>
      </c>
      <c r="GK196" s="0" t="n">
        <f aca="false">IF(CHOOSE(MATCH(CR$5,$B$10:$E$10,0),$B196,$C196,$D196,$E196)*CR$6+CR196*CR$7&lt;CR$2,CR$3*CR$4,0)</f>
        <v>0</v>
      </c>
      <c r="GL196" s="0" t="n">
        <f aca="false">IF(CHOOSE(MATCH(CS$5,$B$10:$E$10,0),$B196,$C196,$D196,$E196)*CS$6+CS196*CS$7&lt;CS$2,CS$3*CS$4,0)</f>
        <v>0</v>
      </c>
      <c r="GM196" s="0" t="n">
        <f aca="false">IF(CHOOSE(MATCH(CT$5,$B$10:$E$10,0),$B196,$C196,$D196,$E196)*CT$6+CT196*CT$7&lt;CT$2,CT$3*CT$4,0)</f>
        <v>0</v>
      </c>
      <c r="GN196" s="0" t="n">
        <f aca="false">IF(CHOOSE(MATCH(CU$5,$B$10:$E$10,0),$B196,$C196,$D196,$E196)*CU$6+CU196*CU$7&lt;CU$2,CU$3*CU$4,0)</f>
        <v>0</v>
      </c>
      <c r="GO196" s="0" t="n">
        <f aca="false">IF(CHOOSE(MATCH(CV$5,$B$10:$E$10,0),$B196,$C196,$D196,$E196)*CV$6+CV196*CV$7&lt;CV$2,CV$3*CV$4,0)</f>
        <v>0</v>
      </c>
      <c r="GP196" s="0" t="n">
        <f aca="false">IF(CHOOSE(MATCH(CW$5,$B$10:$E$10,0),$B196,$C196,$D196,$E196)*CW$6+CW196*CW$7&lt;CW$2,CW$3*CW$4,0)</f>
        <v>0</v>
      </c>
      <c r="GQ196" s="0" t="n">
        <f aca="false">IF(CHOOSE(MATCH(CX$5,$B$10:$E$10,0),$B196,$C196,$D196,$E196)*CX$6+CX196*CX$7&lt;CX$2,CX$3*CX$4,0)</f>
        <v>0</v>
      </c>
      <c r="GS196" s="0" t="n">
        <f aca="false">SUM(CZ196:GQ196)</f>
        <v>12.5</v>
      </c>
      <c r="GT196" s="0" t="n">
        <f aca="false">IF(GS196&gt;$GS$6,1,0)</f>
        <v>0</v>
      </c>
    </row>
    <row r="197" customFormat="false" ht="14" hidden="false" customHeight="false" outlineLevel="0" collapsed="false">
      <c r="A197" s="0" t="n">
        <v>187</v>
      </c>
      <c r="B197" s="0" t="n">
        <v>-1.24506722933271</v>
      </c>
      <c r="C197" s="0" t="n">
        <v>-0.510637310288939</v>
      </c>
      <c r="D197" s="0" t="n">
        <v>1.73094762471741</v>
      </c>
      <c r="E197" s="0" t="n">
        <v>0.24597980330615</v>
      </c>
      <c r="G197" s="0" t="n">
        <v>-0.388242824556073</v>
      </c>
      <c r="H197" s="0" t="n">
        <v>-1.07859023046331</v>
      </c>
      <c r="I197" s="0" t="n">
        <v>-0.675906903779833</v>
      </c>
      <c r="J197" s="0" t="n">
        <v>1.00273609859869</v>
      </c>
      <c r="K197" s="0" t="n">
        <v>0.504498984810198</v>
      </c>
      <c r="L197" s="0" t="n">
        <v>0.228288854486891</v>
      </c>
      <c r="M197" s="0" t="n">
        <v>-1.73796252056491</v>
      </c>
      <c r="N197" s="0" t="n">
        <v>-0.582456323172664</v>
      </c>
      <c r="O197" s="0" t="n">
        <v>-0.734171408112161</v>
      </c>
      <c r="P197" s="0" t="n">
        <v>0.110112523543648</v>
      </c>
      <c r="Q197" s="0" t="n">
        <v>-1.31945398607058</v>
      </c>
      <c r="R197" s="0" t="n">
        <v>0.0658747012494132</v>
      </c>
      <c r="S197" s="0" t="n">
        <v>1.05908839032054</v>
      </c>
      <c r="T197" s="0" t="n">
        <v>1.12231873572455</v>
      </c>
      <c r="U197" s="0" t="n">
        <v>0.462366642750567</v>
      </c>
      <c r="V197" s="0" t="n">
        <v>0.358631950803101</v>
      </c>
      <c r="W197" s="0" t="n">
        <v>-0.628588168183342</v>
      </c>
      <c r="X197" s="0" t="n">
        <v>-0.449042545369593</v>
      </c>
      <c r="Y197" s="0" t="n">
        <v>-0.182267285708804</v>
      </c>
      <c r="Z197" s="0" t="n">
        <v>-0.0520037701789988</v>
      </c>
      <c r="AA197" s="0" t="n">
        <v>-1.18496700451942</v>
      </c>
      <c r="AB197" s="0" t="n">
        <v>0.675906903779833</v>
      </c>
      <c r="AC197" s="0" t="n">
        <v>1.40125393954804</v>
      </c>
      <c r="AD197" s="0" t="n">
        <v>0.193557525562937</v>
      </c>
      <c r="AE197" s="0" t="n">
        <v>0.0594354787608609</v>
      </c>
      <c r="AF197" s="0" t="n">
        <v>-0.873935732670361</v>
      </c>
      <c r="AG197" s="0" t="n">
        <v>-0.335719505528687</v>
      </c>
      <c r="AH197" s="0" t="n">
        <v>0.477830326417461</v>
      </c>
      <c r="AI197" s="0" t="n">
        <v>0.0943475697567919</v>
      </c>
      <c r="AJ197" s="0" t="n">
        <v>-1.60513991431799</v>
      </c>
      <c r="AK197" s="0" t="n">
        <v>-0.412194367527263</v>
      </c>
      <c r="AL197" s="0" t="n">
        <v>-0.644702140562004</v>
      </c>
      <c r="AM197" s="0" t="n">
        <v>0.900813574844506</v>
      </c>
      <c r="AN197" s="0" t="n">
        <v>0.717545844963752</v>
      </c>
      <c r="AO197" s="0" t="n">
        <v>1.19646983876009</v>
      </c>
      <c r="AP197" s="0" t="n">
        <v>0.501113390782848</v>
      </c>
      <c r="AQ197" s="0" t="n">
        <v>-1.37165443447884</v>
      </c>
      <c r="AR197" s="0" t="n">
        <v>2.05712240131106</v>
      </c>
      <c r="AS197" s="0" t="n">
        <v>-2.93875928036869</v>
      </c>
      <c r="AT197" s="0" t="n">
        <v>0.0593593085795874</v>
      </c>
      <c r="AU197" s="0" t="n">
        <v>0.197612735064467</v>
      </c>
      <c r="AV197" s="0" t="n">
        <v>1.34831680043135</v>
      </c>
      <c r="AW197" s="0" t="n">
        <v>1.017001522996</v>
      </c>
      <c r="AX197" s="0" t="n">
        <v>-0.0648776676825946</v>
      </c>
      <c r="AY197" s="0" t="n">
        <v>-1.25904534797883</v>
      </c>
      <c r="AZ197" s="0" t="n">
        <v>0.631293914921116</v>
      </c>
      <c r="BA197" s="0" t="n">
        <v>0.164405946634361</v>
      </c>
      <c r="BB197" s="0" t="n">
        <v>0.0750765138946008</v>
      </c>
      <c r="BC197" s="0" t="n">
        <v>1.24780171972816</v>
      </c>
      <c r="BD197" s="0" t="n">
        <v>0.478602260045591</v>
      </c>
      <c r="BE197" s="0" t="n">
        <v>-0.838290361571126</v>
      </c>
      <c r="BF197" s="0" t="n">
        <v>1.23147401609458</v>
      </c>
      <c r="BG197" s="0" t="n">
        <v>1.23737208923558</v>
      </c>
      <c r="BH197" s="0" t="n">
        <v>0.814716258901172</v>
      </c>
      <c r="BI197" s="0" t="n">
        <v>0.0757677298679482</v>
      </c>
      <c r="BJ197" s="0" t="n">
        <v>-1.64318407769315</v>
      </c>
      <c r="BK197" s="0" t="n">
        <v>0.355370275428868</v>
      </c>
      <c r="BL197" s="0" t="n">
        <v>1.17377339847735</v>
      </c>
      <c r="BM197" s="0" t="n">
        <v>-0.586721853323979</v>
      </c>
      <c r="BN197" s="0" t="n">
        <v>0.808124696050072</v>
      </c>
      <c r="BO197" s="0" t="n">
        <v>-0.232766979024746</v>
      </c>
      <c r="BP197" s="0" t="n">
        <v>0.708175775798736</v>
      </c>
      <c r="BQ197" s="0" t="n">
        <v>0.245439650825574</v>
      </c>
      <c r="BR197" s="0" t="n">
        <v>-0.312177235173294</v>
      </c>
      <c r="BS197" s="0" t="n">
        <v>0.676099034535582</v>
      </c>
      <c r="BT197" s="0" t="n">
        <v>-0.715667738404591</v>
      </c>
      <c r="BU197" s="0" t="n">
        <v>-0.801567239250289</v>
      </c>
      <c r="BV197" s="0" t="n">
        <v>0.618183548795059</v>
      </c>
      <c r="BW197" s="0" t="n">
        <v>-1.25853830468259</v>
      </c>
      <c r="BX197" s="0" t="n">
        <v>1.26668510347372</v>
      </c>
      <c r="BY197" s="0" t="n">
        <v>-1.01277692010626</v>
      </c>
      <c r="BZ197" s="0" t="n">
        <v>1.08449512481457</v>
      </c>
      <c r="CA197" s="0" t="n">
        <v>0.312418251269264</v>
      </c>
      <c r="CB197" s="0" t="n">
        <v>-0.672066562401597</v>
      </c>
      <c r="CC197" s="0" t="n">
        <v>-0.0316367732011713</v>
      </c>
      <c r="CD197" s="0" t="n">
        <v>-0.434704361396143</v>
      </c>
      <c r="CE197" s="0" t="n">
        <v>1.18976686280803</v>
      </c>
      <c r="CF197" s="0" t="n">
        <v>-0.727577571524307</v>
      </c>
      <c r="CG197" s="0" t="n">
        <v>1.27647354020155</v>
      </c>
      <c r="CH197" s="0" t="n">
        <v>-1.5040359357954</v>
      </c>
      <c r="CI197" s="0" t="n">
        <v>0.317482999889762</v>
      </c>
      <c r="CJ197" s="0" t="n">
        <v>0.288169985651621</v>
      </c>
      <c r="CK197" s="0" t="n">
        <v>0.321990683005424</v>
      </c>
      <c r="CL197" s="0" t="n">
        <v>-0.709947016730439</v>
      </c>
      <c r="CM197" s="0" t="n">
        <v>-0.918166733754333</v>
      </c>
      <c r="CN197" s="0" t="n">
        <v>-0.446589183411561</v>
      </c>
      <c r="CO197" s="0" t="n">
        <v>0.154875579028158</v>
      </c>
      <c r="CP197" s="0" t="n">
        <v>0.153172550199088</v>
      </c>
      <c r="CQ197" s="0" t="n">
        <v>0.661747208141605</v>
      </c>
      <c r="CR197" s="0" t="n">
        <v>-0.577208538743435</v>
      </c>
      <c r="CS197" s="0" t="n">
        <v>2.05207470571622</v>
      </c>
      <c r="CT197" s="0" t="n">
        <v>0.610607457929291</v>
      </c>
      <c r="CU197" s="0" t="n">
        <v>-0.964271293923957</v>
      </c>
      <c r="CV197" s="0" t="n">
        <v>0.372617705579614</v>
      </c>
      <c r="CW197" s="0" t="n">
        <v>0.777226887294091</v>
      </c>
      <c r="CX197" s="0" t="n">
        <v>-0.4576895662467</v>
      </c>
      <c r="CZ197" s="0" t="n">
        <f aca="false">IF(CHOOSE(MATCH(G$5,$B$10:$E$10,0),$B197,$C197,$D197,$E197)*G$6+G197*G$7&lt;G$2,G$3*G$4,0)</f>
        <v>0</v>
      </c>
      <c r="DA197" s="0" t="n">
        <f aca="false">IF(CHOOSE(MATCH(H$5,$B$10:$E$10,0),$B197,$C197,$D197,$E197)*H$6+H197*H$7&lt;H$2,H$3*H$4,0)</f>
        <v>0</v>
      </c>
      <c r="DB197" s="0" t="n">
        <f aca="false">IF(CHOOSE(MATCH(I$5,$B$10:$E$10,0),$B197,$C197,$D197,$E197)*I$6+I197*I$7&lt;I$2,I$3*I$4,0)</f>
        <v>0</v>
      </c>
      <c r="DC197" s="0" t="n">
        <f aca="false">IF(CHOOSE(MATCH(J$5,$B$10:$E$10,0),$B197,$C197,$D197,$E197)*J$6+J197*J$7&lt;J$2,J$3*J$4,0)</f>
        <v>0</v>
      </c>
      <c r="DD197" s="0" t="n">
        <f aca="false">IF(CHOOSE(MATCH(K$5,$B$10:$E$10,0),$B197,$C197,$D197,$E197)*K$6+K197*K$7&lt;K$2,K$3*K$4,0)</f>
        <v>0</v>
      </c>
      <c r="DE197" s="0" t="n">
        <f aca="false">IF(CHOOSE(MATCH(L$5,$B$10:$E$10,0),$B197,$C197,$D197,$E197)*L$6+L197*L$7&lt;L$2,L$3*L$4,0)</f>
        <v>0</v>
      </c>
      <c r="DF197" s="0" t="n">
        <f aca="false">IF(CHOOSE(MATCH(M$5,$B$10:$E$10,0),$B197,$C197,$D197,$E197)*M$6+M197*M$7&lt;M$2,M$3*M$4,0)</f>
        <v>2.5</v>
      </c>
      <c r="DG197" s="0" t="n">
        <f aca="false">IF(CHOOSE(MATCH(N$5,$B$10:$E$10,0),$B197,$C197,$D197,$E197)*N$6+N197*N$7&lt;N$2,N$3*N$4,0)</f>
        <v>0</v>
      </c>
      <c r="DH197" s="0" t="n">
        <f aca="false">IF(CHOOSE(MATCH(O$5,$B$10:$E$10,0),$B197,$C197,$D197,$E197)*O$6+O197*O$7&lt;O$2,O$3*O$4,0)</f>
        <v>0</v>
      </c>
      <c r="DI197" s="0" t="n">
        <f aca="false">IF(CHOOSE(MATCH(P$5,$B$10:$E$10,0),$B197,$C197,$D197,$E197)*P$6+P197*P$7&lt;P$2,P$3*P$4,0)</f>
        <v>0</v>
      </c>
      <c r="DJ197" s="0" t="n">
        <f aca="false">IF(CHOOSE(MATCH(Q$5,$B$10:$E$10,0),$B197,$C197,$D197,$E197)*Q$6+Q197*Q$7&lt;Q$2,Q$3*Q$4,0)</f>
        <v>0</v>
      </c>
      <c r="DK197" s="0" t="n">
        <f aca="false">IF(CHOOSE(MATCH(R$5,$B$10:$E$10,0),$B197,$C197,$D197,$E197)*R$6+R197*R$7&lt;R$2,R$3*R$4,0)</f>
        <v>0</v>
      </c>
      <c r="DL197" s="0" t="n">
        <f aca="false">IF(CHOOSE(MATCH(S$5,$B$10:$E$10,0),$B197,$C197,$D197,$E197)*S$6+S197*S$7&lt;S$2,S$3*S$4,0)</f>
        <v>0</v>
      </c>
      <c r="DM197" s="0" t="n">
        <f aca="false">IF(CHOOSE(MATCH(T$5,$B$10:$E$10,0),$B197,$C197,$D197,$E197)*T$6+T197*T$7&lt;T$2,T$3*T$4,0)</f>
        <v>0</v>
      </c>
      <c r="DN197" s="0" t="n">
        <f aca="false">IF(CHOOSE(MATCH(U$5,$B$10:$E$10,0),$B197,$C197,$D197,$E197)*U$6+U197*U$7&lt;U$2,U$3*U$4,0)</f>
        <v>0</v>
      </c>
      <c r="DO197" s="0" t="n">
        <f aca="false">IF(CHOOSE(MATCH(V$5,$B$10:$E$10,0),$B197,$C197,$D197,$E197)*V$6+V197*V$7&lt;V$2,V$3*V$4,0)</f>
        <v>0</v>
      </c>
      <c r="DP197" s="0" t="n">
        <f aca="false">IF(CHOOSE(MATCH(W$5,$B$10:$E$10,0),$B197,$C197,$D197,$E197)*W$6+W197*W$7&lt;W$2,W$3*W$4,0)</f>
        <v>0</v>
      </c>
      <c r="DQ197" s="0" t="n">
        <f aca="false">IF(CHOOSE(MATCH(X$5,$B$10:$E$10,0),$B197,$C197,$D197,$E197)*X$6+X197*X$7&lt;X$2,X$3*X$4,0)</f>
        <v>0</v>
      </c>
      <c r="DR197" s="0" t="n">
        <f aca="false">IF(CHOOSE(MATCH(Y$5,$B$10:$E$10,0),$B197,$C197,$D197,$E197)*Y$6+Y197*Y$7&lt;Y$2,Y$3*Y$4,0)</f>
        <v>0</v>
      </c>
      <c r="DS197" s="0" t="n">
        <f aca="false">IF(CHOOSE(MATCH(Z$5,$B$10:$E$10,0),$B197,$C197,$D197,$E197)*Z$6+Z197*Z$7&lt;Z$2,Z$3*Z$4,0)</f>
        <v>0</v>
      </c>
      <c r="DT197" s="0" t="n">
        <f aca="false">IF(CHOOSE(MATCH(AA$5,$B$10:$E$10,0),$B197,$C197,$D197,$E197)*AA$6+AA197*AA$7&lt;AA$2,AA$3*AA$4,0)</f>
        <v>0</v>
      </c>
      <c r="DU197" s="0" t="n">
        <f aca="false">IF(CHOOSE(MATCH(AB$5,$B$10:$E$10,0),$B197,$C197,$D197,$E197)*AB$6+AB197*AB$7&lt;AB$2,AB$3*AB$4,0)</f>
        <v>0</v>
      </c>
      <c r="DV197" s="0" t="n">
        <f aca="false">IF(CHOOSE(MATCH(AC$5,$B$10:$E$10,0),$B197,$C197,$D197,$E197)*AC$6+AC197*AC$7&lt;AC$2,AC$3*AC$4,0)</f>
        <v>0</v>
      </c>
      <c r="DW197" s="0" t="n">
        <f aca="false">IF(CHOOSE(MATCH(AD$5,$B$10:$E$10,0),$B197,$C197,$D197,$E197)*AD$6+AD197*AD$7&lt;AD$2,AD$3*AD$4,0)</f>
        <v>0</v>
      </c>
      <c r="DX197" s="0" t="n">
        <f aca="false">IF(CHOOSE(MATCH(AE$5,$B$10:$E$10,0),$B197,$C197,$D197,$E197)*AE$6+AE197*AE$7&lt;AE$2,AE$3*AE$4,0)</f>
        <v>0</v>
      </c>
      <c r="DY197" s="0" t="n">
        <f aca="false">IF(CHOOSE(MATCH(AF$5,$B$10:$E$10,0),$B197,$C197,$D197,$E197)*AF$6+AF197*AF$7&lt;AF$2,AF$3*AF$4,0)</f>
        <v>0</v>
      </c>
      <c r="DZ197" s="0" t="n">
        <f aca="false">IF(CHOOSE(MATCH(AG$5,$B$10:$E$10,0),$B197,$C197,$D197,$E197)*AG$6+AG197*AG$7&lt;AG$2,AG$3*AG$4,0)</f>
        <v>0</v>
      </c>
      <c r="EA197" s="0" t="n">
        <f aca="false">IF(CHOOSE(MATCH(AH$5,$B$10:$E$10,0),$B197,$C197,$D197,$E197)*AH$6+AH197*AH$7&lt;AH$2,AH$3*AH$4,0)</f>
        <v>0</v>
      </c>
      <c r="EB197" s="0" t="n">
        <f aca="false">IF(CHOOSE(MATCH(AI$5,$B$10:$E$10,0),$B197,$C197,$D197,$E197)*AI$6+AI197*AI$7&lt;AI$2,AI$3*AI$4,0)</f>
        <v>0</v>
      </c>
      <c r="EC197" s="0" t="n">
        <f aca="false">IF(CHOOSE(MATCH(AJ$5,$B$10:$E$10,0),$B197,$C197,$D197,$E197)*AJ$6+AJ197*AJ$7&lt;AJ$2,AJ$3*AJ$4,0)</f>
        <v>0</v>
      </c>
      <c r="ED197" s="0" t="n">
        <f aca="false">IF(CHOOSE(MATCH(AK$5,$B$10:$E$10,0),$B197,$C197,$D197,$E197)*AK$6+AK197*AK$7&lt;AK$2,AK$3*AK$4,0)</f>
        <v>0</v>
      </c>
      <c r="EE197" s="0" t="n">
        <f aca="false">IF(CHOOSE(MATCH(AL$5,$B$10:$E$10,0),$B197,$C197,$D197,$E197)*AL$6+AL197*AL$7&lt;AL$2,AL$3*AL$4,0)</f>
        <v>0</v>
      </c>
      <c r="EF197" s="0" t="n">
        <f aca="false">IF(CHOOSE(MATCH(AM$5,$B$10:$E$10,0),$B197,$C197,$D197,$E197)*AM$6+AM197*AM$7&lt;AM$2,AM$3*AM$4,0)</f>
        <v>0</v>
      </c>
      <c r="EG197" s="0" t="n">
        <f aca="false">IF(CHOOSE(MATCH(AN$5,$B$10:$E$10,0),$B197,$C197,$D197,$E197)*AN$6+AN197*AN$7&lt;AN$2,AN$3*AN$4,0)</f>
        <v>0</v>
      </c>
      <c r="EH197" s="0" t="n">
        <f aca="false">IF(CHOOSE(MATCH(AO$5,$B$10:$E$10,0),$B197,$C197,$D197,$E197)*AO$6+AO197*AO$7&lt;AO$2,AO$3*AO$4,0)</f>
        <v>0</v>
      </c>
      <c r="EI197" s="0" t="n">
        <f aca="false">IF(CHOOSE(MATCH(AP$5,$B$10:$E$10,0),$B197,$C197,$D197,$E197)*AP$6+AP197*AP$7&lt;AP$2,AP$3*AP$4,0)</f>
        <v>0</v>
      </c>
      <c r="EJ197" s="0" t="n">
        <f aca="false">IF(CHOOSE(MATCH(AQ$5,$B$10:$E$10,0),$B197,$C197,$D197,$E197)*AQ$6+AQ197*AQ$7&lt;AQ$2,AQ$3*AQ$4,0)</f>
        <v>0</v>
      </c>
      <c r="EK197" s="0" t="n">
        <f aca="false">IF(CHOOSE(MATCH(AR$5,$B$10:$E$10,0),$B197,$C197,$D197,$E197)*AR$6+AR197*AR$7&lt;AR$2,AR$3*AR$4,0)</f>
        <v>0</v>
      </c>
      <c r="EL197" s="0" t="n">
        <f aca="false">IF(CHOOSE(MATCH(AS$5,$B$10:$E$10,0),$B197,$C197,$D197,$E197)*AS$6+AS197*AS$7&lt;AS$2,AS$3*AS$4,0)</f>
        <v>12.5</v>
      </c>
      <c r="EM197" s="0" t="n">
        <f aca="false">IF(CHOOSE(MATCH(AT$5,$B$10:$E$10,0),$B197,$C197,$D197,$E197)*AT$6+AT197*AT$7&lt;AT$2,AT$3*AT$4,0)</f>
        <v>0</v>
      </c>
      <c r="EN197" s="0" t="n">
        <f aca="false">IF(CHOOSE(MATCH(AU$5,$B$10:$E$10,0),$B197,$C197,$D197,$E197)*AU$6+AU197*AU$7&lt;AU$2,AU$3*AU$4,0)</f>
        <v>0</v>
      </c>
      <c r="EO197" s="0" t="n">
        <f aca="false">IF(CHOOSE(MATCH(AV$5,$B$10:$E$10,0),$B197,$C197,$D197,$E197)*AV$6+AV197*AV$7&lt;AV$2,AV$3*AV$4,0)</f>
        <v>0</v>
      </c>
      <c r="EP197" s="0" t="n">
        <f aca="false">IF(CHOOSE(MATCH(AW$5,$B$10:$E$10,0),$B197,$C197,$D197,$E197)*AW$6+AW197*AW$7&lt;AW$2,AW$3*AW$4,0)</f>
        <v>0</v>
      </c>
      <c r="EQ197" s="0" t="n">
        <f aca="false">IF(CHOOSE(MATCH(AX$5,$B$10:$E$10,0),$B197,$C197,$D197,$E197)*AX$6+AX197*AX$7&lt;AX$2,AX$3*AX$4,0)</f>
        <v>0</v>
      </c>
      <c r="ER197" s="0" t="n">
        <f aca="false">IF(CHOOSE(MATCH(AY$5,$B$10:$E$10,0),$B197,$C197,$D197,$E197)*AY$6+AY197*AY$7&lt;AY$2,AY$3*AY$4,0)</f>
        <v>0</v>
      </c>
      <c r="ES197" s="0" t="n">
        <f aca="false">IF(CHOOSE(MATCH(AZ$5,$B$10:$E$10,0),$B197,$C197,$D197,$E197)*AZ$6+AZ197*AZ$7&lt;AZ$2,AZ$3*AZ$4,0)</f>
        <v>0</v>
      </c>
      <c r="ET197" s="0" t="n">
        <f aca="false">IF(CHOOSE(MATCH(BA$5,$B$10:$E$10,0),$B197,$C197,$D197,$E197)*BA$6+BA197*BA$7&lt;BA$2,BA$3*BA$4,0)</f>
        <v>0</v>
      </c>
      <c r="EU197" s="0" t="n">
        <f aca="false">IF(CHOOSE(MATCH(BB$5,$B$10:$E$10,0),$B197,$C197,$D197,$E197)*BB$6+BB197*BB$7&lt;BB$2,BB$3*BB$4,0)</f>
        <v>0</v>
      </c>
      <c r="EV197" s="0" t="n">
        <f aca="false">IF(CHOOSE(MATCH(BC$5,$B$10:$E$10,0),$B197,$C197,$D197,$E197)*BC$6+BC197*BC$7&lt;BC$2,BC$3*BC$4,0)</f>
        <v>0</v>
      </c>
      <c r="EW197" s="0" t="n">
        <f aca="false">IF(CHOOSE(MATCH(BD$5,$B$10:$E$10,0),$B197,$C197,$D197,$E197)*BD$6+BD197*BD$7&lt;BD$2,BD$3*BD$4,0)</f>
        <v>0</v>
      </c>
      <c r="EX197" s="0" t="n">
        <f aca="false">IF(CHOOSE(MATCH(BE$5,$B$10:$E$10,0),$B197,$C197,$D197,$E197)*BE$6+BE197*BE$7&lt;BE$2,BE$3*BE$4,0)</f>
        <v>0</v>
      </c>
      <c r="EY197" s="0" t="n">
        <f aca="false">IF(CHOOSE(MATCH(BF$5,$B$10:$E$10,0),$B197,$C197,$D197,$E197)*BF$6+BF197*BF$7&lt;BF$2,BF$3*BF$4,0)</f>
        <v>0</v>
      </c>
      <c r="EZ197" s="0" t="n">
        <f aca="false">IF(CHOOSE(MATCH(BG$5,$B$10:$E$10,0),$B197,$C197,$D197,$E197)*BG$6+BG197*BG$7&lt;BG$2,BG$3*BG$4,0)</f>
        <v>0</v>
      </c>
      <c r="FA197" s="0" t="n">
        <f aca="false">IF(CHOOSE(MATCH(BH$5,$B$10:$E$10,0),$B197,$C197,$D197,$E197)*BH$6+BH197*BH$7&lt;BH$2,BH$3*BH$4,0)</f>
        <v>0</v>
      </c>
      <c r="FB197" s="0" t="n">
        <f aca="false">IF(CHOOSE(MATCH(BI$5,$B$10:$E$10,0),$B197,$C197,$D197,$E197)*BI$6+BI197*BI$7&lt;BI$2,BI$3*BI$4,0)</f>
        <v>0</v>
      </c>
      <c r="FC197" s="0" t="n">
        <f aca="false">IF(CHOOSE(MATCH(BJ$5,$B$10:$E$10,0),$B197,$C197,$D197,$E197)*BJ$6+BJ197*BJ$7&lt;BJ$2,BJ$3*BJ$4,0)</f>
        <v>0</v>
      </c>
      <c r="FD197" s="0" t="n">
        <f aca="false">IF(CHOOSE(MATCH(BK$5,$B$10:$E$10,0),$B197,$C197,$D197,$E197)*BK$6+BK197*BK$7&lt;BK$2,BK$3*BK$4,0)</f>
        <v>0</v>
      </c>
      <c r="FE197" s="0" t="n">
        <f aca="false">IF(CHOOSE(MATCH(BL$5,$B$10:$E$10,0),$B197,$C197,$D197,$E197)*BL$6+BL197*BL$7&lt;BL$2,BL$3*BL$4,0)</f>
        <v>0</v>
      </c>
      <c r="FF197" s="0" t="n">
        <f aca="false">IF(CHOOSE(MATCH(BM$5,$B$10:$E$10,0),$B197,$C197,$D197,$E197)*BM$6+BM197*BM$7&lt;BM$2,BM$3*BM$4,0)</f>
        <v>0</v>
      </c>
      <c r="FG197" s="0" t="n">
        <f aca="false">IF(CHOOSE(MATCH(BN$5,$B$10:$E$10,0),$B197,$C197,$D197,$E197)*BN$6+BN197*BN$7&lt;BN$2,BN$3*BN$4,0)</f>
        <v>0</v>
      </c>
      <c r="FH197" s="0" t="n">
        <f aca="false">IF(CHOOSE(MATCH(BO$5,$B$10:$E$10,0),$B197,$C197,$D197,$E197)*BO$6+BO197*BO$7&lt;BO$2,BO$3*BO$4,0)</f>
        <v>0</v>
      </c>
      <c r="FI197" s="0" t="n">
        <f aca="false">IF(CHOOSE(MATCH(BP$5,$B$10:$E$10,0),$B197,$C197,$D197,$E197)*BP$6+BP197*BP$7&lt;BP$2,BP$3*BP$4,0)</f>
        <v>0</v>
      </c>
      <c r="FJ197" s="0" t="n">
        <f aca="false">IF(CHOOSE(MATCH(BQ$5,$B$10:$E$10,0),$B197,$C197,$D197,$E197)*BQ$6+BQ197*BQ$7&lt;BQ$2,BQ$3*BQ$4,0)</f>
        <v>0</v>
      </c>
      <c r="FK197" s="0" t="n">
        <f aca="false">IF(CHOOSE(MATCH(BR$5,$B$10:$E$10,0),$B197,$C197,$D197,$E197)*BR$6+BR197*BR$7&lt;BR$2,BR$3*BR$4,0)</f>
        <v>0</v>
      </c>
      <c r="FL197" s="0" t="n">
        <f aca="false">IF(CHOOSE(MATCH(BS$5,$B$10:$E$10,0),$B197,$C197,$D197,$E197)*BS$6+BS197*BS$7&lt;BS$2,BS$3*BS$4,0)</f>
        <v>0</v>
      </c>
      <c r="FM197" s="0" t="n">
        <f aca="false">IF(CHOOSE(MATCH(BT$5,$B$10:$E$10,0),$B197,$C197,$D197,$E197)*BT$6+BT197*BT$7&lt;BT$2,BT$3*BT$4,0)</f>
        <v>0</v>
      </c>
      <c r="FN197" s="0" t="n">
        <f aca="false">IF(CHOOSE(MATCH(BU$5,$B$10:$E$10,0),$B197,$C197,$D197,$E197)*BU$6+BU197*BU$7&lt;BU$2,BU$3*BU$4,0)</f>
        <v>0</v>
      </c>
      <c r="FO197" s="0" t="n">
        <f aca="false">IF(CHOOSE(MATCH(BV$5,$B$10:$E$10,0),$B197,$C197,$D197,$E197)*BV$6+BV197*BV$7&lt;BV$2,BV$3*BV$4,0)</f>
        <v>0</v>
      </c>
      <c r="FP197" s="0" t="n">
        <f aca="false">IF(CHOOSE(MATCH(BW$5,$B$10:$E$10,0),$B197,$C197,$D197,$E197)*BW$6+BW197*BW$7&lt;BW$2,BW$3*BW$4,0)</f>
        <v>0</v>
      </c>
      <c r="FQ197" s="0" t="n">
        <f aca="false">IF(CHOOSE(MATCH(BX$5,$B$10:$E$10,0),$B197,$C197,$D197,$E197)*BX$6+BX197*BX$7&lt;BX$2,BX$3*BX$4,0)</f>
        <v>0</v>
      </c>
      <c r="FR197" s="0" t="n">
        <f aca="false">IF(CHOOSE(MATCH(BY$5,$B$10:$E$10,0),$B197,$C197,$D197,$E197)*BY$6+BY197*BY$7&lt;BY$2,BY$3*BY$4,0)</f>
        <v>0</v>
      </c>
      <c r="FS197" s="0" t="n">
        <f aca="false">IF(CHOOSE(MATCH(BZ$5,$B$10:$E$10,0),$B197,$C197,$D197,$E197)*BZ$6+BZ197*BZ$7&lt;BZ$2,BZ$3*BZ$4,0)</f>
        <v>0</v>
      </c>
      <c r="FT197" s="0" t="n">
        <f aca="false">IF(CHOOSE(MATCH(CA$5,$B$10:$E$10,0),$B197,$C197,$D197,$E197)*CA$6+CA197*CA$7&lt;CA$2,CA$3*CA$4,0)</f>
        <v>0</v>
      </c>
      <c r="FU197" s="0" t="n">
        <f aca="false">IF(CHOOSE(MATCH(CB$5,$B$10:$E$10,0),$B197,$C197,$D197,$E197)*CB$6+CB197*CB$7&lt;CB$2,CB$3*CB$4,0)</f>
        <v>0</v>
      </c>
      <c r="FV197" s="0" t="n">
        <f aca="false">IF(CHOOSE(MATCH(CC$5,$B$10:$E$10,0),$B197,$C197,$D197,$E197)*CC$6+CC197*CC$7&lt;CC$2,CC$3*CC$4,0)</f>
        <v>0</v>
      </c>
      <c r="FW197" s="0" t="n">
        <f aca="false">IF(CHOOSE(MATCH(CD$5,$B$10:$E$10,0),$B197,$C197,$D197,$E197)*CD$6+CD197*CD$7&lt;CD$2,CD$3*CD$4,0)</f>
        <v>0</v>
      </c>
      <c r="FX197" s="0" t="n">
        <f aca="false">IF(CHOOSE(MATCH(CE$5,$B$10:$E$10,0),$B197,$C197,$D197,$E197)*CE$6+CE197*CE$7&lt;CE$2,CE$3*CE$4,0)</f>
        <v>0</v>
      </c>
      <c r="FY197" s="0" t="n">
        <f aca="false">IF(CHOOSE(MATCH(CF$5,$B$10:$E$10,0),$B197,$C197,$D197,$E197)*CF$6+CF197*CF$7&lt;CF$2,CF$3*CF$4,0)</f>
        <v>0</v>
      </c>
      <c r="FZ197" s="0" t="n">
        <f aca="false">IF(CHOOSE(MATCH(CG$5,$B$10:$E$10,0),$B197,$C197,$D197,$E197)*CG$6+CG197*CG$7&lt;CG$2,CG$3*CG$4,0)</f>
        <v>0</v>
      </c>
      <c r="GA197" s="0" t="n">
        <f aca="false">IF(CHOOSE(MATCH(CH$5,$B$10:$E$10,0),$B197,$C197,$D197,$E197)*CH$6+CH197*CH$7&lt;CH$2,CH$3*CH$4,0)</f>
        <v>0</v>
      </c>
      <c r="GB197" s="0" t="n">
        <f aca="false">IF(CHOOSE(MATCH(CI$5,$B$10:$E$10,0),$B197,$C197,$D197,$E197)*CI$6+CI197*CI$7&lt;CI$2,CI$3*CI$4,0)</f>
        <v>0</v>
      </c>
      <c r="GC197" s="0" t="n">
        <f aca="false">IF(CHOOSE(MATCH(CJ$5,$B$10:$E$10,0),$B197,$C197,$D197,$E197)*CJ$6+CJ197*CJ$7&lt;CJ$2,CJ$3*CJ$4,0)</f>
        <v>0</v>
      </c>
      <c r="GD197" s="0" t="n">
        <f aca="false">IF(CHOOSE(MATCH(CK$5,$B$10:$E$10,0),$B197,$C197,$D197,$E197)*CK$6+CK197*CK$7&lt;CK$2,CK$3*CK$4,0)</f>
        <v>0</v>
      </c>
      <c r="GE197" s="0" t="n">
        <f aca="false">IF(CHOOSE(MATCH(CL$5,$B$10:$E$10,0),$B197,$C197,$D197,$E197)*CL$6+CL197*CL$7&lt;CL$2,CL$3*CL$4,0)</f>
        <v>0</v>
      </c>
      <c r="GF197" s="0" t="n">
        <f aca="false">IF(CHOOSE(MATCH(CM$5,$B$10:$E$10,0),$B197,$C197,$D197,$E197)*CM$6+CM197*CM$7&lt;CM$2,CM$3*CM$4,0)</f>
        <v>0</v>
      </c>
      <c r="GG197" s="0" t="n">
        <f aca="false">IF(CHOOSE(MATCH(CN$5,$B$10:$E$10,0),$B197,$C197,$D197,$E197)*CN$6+CN197*CN$7&lt;CN$2,CN$3*CN$4,0)</f>
        <v>0</v>
      </c>
      <c r="GH197" s="0" t="n">
        <f aca="false">IF(CHOOSE(MATCH(CO$5,$B$10:$E$10,0),$B197,$C197,$D197,$E197)*CO$6+CO197*CO$7&lt;CO$2,CO$3*CO$4,0)</f>
        <v>0</v>
      </c>
      <c r="GI197" s="0" t="n">
        <f aca="false">IF(CHOOSE(MATCH(CP$5,$B$10:$E$10,0),$B197,$C197,$D197,$E197)*CP$6+CP197*CP$7&lt;CP$2,CP$3*CP$4,0)</f>
        <v>0</v>
      </c>
      <c r="GJ197" s="0" t="n">
        <f aca="false">IF(CHOOSE(MATCH(CQ$5,$B$10:$E$10,0),$B197,$C197,$D197,$E197)*CQ$6+CQ197*CQ$7&lt;CQ$2,CQ$3*CQ$4,0)</f>
        <v>0</v>
      </c>
      <c r="GK197" s="0" t="n">
        <f aca="false">IF(CHOOSE(MATCH(CR$5,$B$10:$E$10,0),$B197,$C197,$D197,$E197)*CR$6+CR197*CR$7&lt;CR$2,CR$3*CR$4,0)</f>
        <v>0</v>
      </c>
      <c r="GL197" s="0" t="n">
        <f aca="false">IF(CHOOSE(MATCH(CS$5,$B$10:$E$10,0),$B197,$C197,$D197,$E197)*CS$6+CS197*CS$7&lt;CS$2,CS$3*CS$4,0)</f>
        <v>0</v>
      </c>
      <c r="GM197" s="0" t="n">
        <f aca="false">IF(CHOOSE(MATCH(CT$5,$B$10:$E$10,0),$B197,$C197,$D197,$E197)*CT$6+CT197*CT$7&lt;CT$2,CT$3*CT$4,0)</f>
        <v>0</v>
      </c>
      <c r="GN197" s="0" t="n">
        <f aca="false">IF(CHOOSE(MATCH(CU$5,$B$10:$E$10,0),$B197,$C197,$D197,$E197)*CU$6+CU197*CU$7&lt;CU$2,CU$3*CU$4,0)</f>
        <v>0</v>
      </c>
      <c r="GO197" s="0" t="n">
        <f aca="false">IF(CHOOSE(MATCH(CV$5,$B$10:$E$10,0),$B197,$C197,$D197,$E197)*CV$6+CV197*CV$7&lt;CV$2,CV$3*CV$4,0)</f>
        <v>0</v>
      </c>
      <c r="GP197" s="0" t="n">
        <f aca="false">IF(CHOOSE(MATCH(CW$5,$B$10:$E$10,0),$B197,$C197,$D197,$E197)*CW$6+CW197*CW$7&lt;CW$2,CW$3*CW$4,0)</f>
        <v>0</v>
      </c>
      <c r="GQ197" s="0" t="n">
        <f aca="false">IF(CHOOSE(MATCH(CX$5,$B$10:$E$10,0),$B197,$C197,$D197,$E197)*CX$6+CX197*CX$7&lt;CX$2,CX$3*CX$4,0)</f>
        <v>0</v>
      </c>
      <c r="GS197" s="0" t="n">
        <f aca="false">SUM(CZ197:GQ197)</f>
        <v>15</v>
      </c>
      <c r="GT197" s="0" t="n">
        <f aca="false">IF(GS197&gt;$GS$6,1,0)</f>
        <v>0</v>
      </c>
    </row>
    <row r="198" customFormat="false" ht="14" hidden="false" customHeight="false" outlineLevel="0" collapsed="false">
      <c r="A198" s="0" t="n">
        <v>188</v>
      </c>
      <c r="B198" s="0" t="n">
        <v>0.454950454220288</v>
      </c>
      <c r="C198" s="0" t="n">
        <v>0.831688742014381</v>
      </c>
      <c r="D198" s="0" t="n">
        <v>-0.0651789601265061</v>
      </c>
      <c r="E198" s="0" t="n">
        <v>0.110338192693312</v>
      </c>
      <c r="G198" s="0" t="n">
        <v>-0.342200792147196</v>
      </c>
      <c r="H198" s="0" t="n">
        <v>-0.958320924837608</v>
      </c>
      <c r="I198" s="0" t="n">
        <v>0.407203515351284</v>
      </c>
      <c r="J198" s="0" t="n">
        <v>1.48188519233372</v>
      </c>
      <c r="K198" s="0" t="n">
        <v>-1.32220066006994</v>
      </c>
      <c r="L198" s="0" t="n">
        <v>0.15812929632375</v>
      </c>
      <c r="M198" s="0" t="n">
        <v>-1.34057245304575</v>
      </c>
      <c r="N198" s="0" t="n">
        <v>0.77350705396384</v>
      </c>
      <c r="O198" s="0" t="n">
        <v>-1.04168975667562</v>
      </c>
      <c r="P198" s="0" t="n">
        <v>-0.102265858004102</v>
      </c>
      <c r="Q198" s="0" t="n">
        <v>0.199875103135128</v>
      </c>
      <c r="R198" s="0" t="n">
        <v>0.440259100287221</v>
      </c>
      <c r="S198" s="0" t="n">
        <v>0.613559905104921</v>
      </c>
      <c r="T198" s="0" t="n">
        <v>2.67616997007281</v>
      </c>
      <c r="U198" s="0" t="n">
        <v>-1.9690105546033</v>
      </c>
      <c r="V198" s="0" t="n">
        <v>-0.0897375684871804</v>
      </c>
      <c r="W198" s="0" t="n">
        <v>-1.54259851115057</v>
      </c>
      <c r="X198" s="0" t="n">
        <v>0.128294459500467</v>
      </c>
      <c r="Y198" s="0" t="n">
        <v>0.375407580577303</v>
      </c>
      <c r="Z198" s="0" t="n">
        <v>1.6009926184779</v>
      </c>
      <c r="AA198" s="0" t="n">
        <v>1.7932097762241</v>
      </c>
      <c r="AB198" s="0" t="n">
        <v>0.399237478632131</v>
      </c>
      <c r="AC198" s="0" t="n">
        <v>-0.341876784659689</v>
      </c>
      <c r="AD198" s="0" t="n">
        <v>-0.523443759448128</v>
      </c>
      <c r="AE198" s="0" t="n">
        <v>0.0503189312439645</v>
      </c>
      <c r="AF198" s="0" t="n">
        <v>0.311936219077324</v>
      </c>
      <c r="AG198" s="0" t="n">
        <v>-1.66849531524349</v>
      </c>
      <c r="AH198" s="0" t="n">
        <v>-1.98466295842081</v>
      </c>
      <c r="AI198" s="0" t="n">
        <v>-0.0125839960674057</v>
      </c>
      <c r="AJ198" s="0" t="n">
        <v>1.41527834784938</v>
      </c>
      <c r="AK198" s="0" t="n">
        <v>0.0107479536382016</v>
      </c>
      <c r="AL198" s="0" t="n">
        <v>0.0405930222768802</v>
      </c>
      <c r="AM198" s="0" t="n">
        <v>0.407868583351956</v>
      </c>
      <c r="AN198" s="0" t="n">
        <v>0.92671143647749</v>
      </c>
      <c r="AO198" s="0" t="n">
        <v>0.474660737381782</v>
      </c>
      <c r="AP198" s="0" t="n">
        <v>-0.977383933786768</v>
      </c>
      <c r="AQ198" s="0" t="n">
        <v>0.457349642601912</v>
      </c>
      <c r="AR198" s="0" t="n">
        <v>-0.37507788874791</v>
      </c>
      <c r="AS198" s="0" t="n">
        <v>1.42873432196211</v>
      </c>
      <c r="AT198" s="0" t="n">
        <v>-0.927418568608118</v>
      </c>
      <c r="AU198" s="0" t="n">
        <v>0.590179070059094</v>
      </c>
      <c r="AV198" s="0" t="n">
        <v>-1.34301899379352</v>
      </c>
      <c r="AW198" s="0" t="n">
        <v>0.559227828489384</v>
      </c>
      <c r="AX198" s="0" t="n">
        <v>1.81980794877745</v>
      </c>
      <c r="AY198" s="0" t="n">
        <v>-0.0864361027197447</v>
      </c>
      <c r="AZ198" s="0" t="n">
        <v>0.899437964108074</v>
      </c>
      <c r="BA198" s="0" t="n">
        <v>0.906568402569974</v>
      </c>
      <c r="BB198" s="0" t="n">
        <v>-0.398574684368214</v>
      </c>
      <c r="BC198" s="0" t="n">
        <v>0.229151737585198</v>
      </c>
      <c r="BD198" s="0" t="n">
        <v>0.224678160520853</v>
      </c>
      <c r="BE198" s="0" t="n">
        <v>-0.722602635505609</v>
      </c>
      <c r="BF198" s="0" t="n">
        <v>-0.416529246649588</v>
      </c>
      <c r="BG198" s="0" t="n">
        <v>0.0240606823354028</v>
      </c>
      <c r="BH198" s="0" t="n">
        <v>-0.737582013243809</v>
      </c>
      <c r="BI198" s="0" t="n">
        <v>0.94735923994449</v>
      </c>
      <c r="BJ198" s="0" t="n">
        <v>1.11033841676544</v>
      </c>
      <c r="BK198" s="0" t="n">
        <v>-0.208310666494071</v>
      </c>
      <c r="BL198" s="0" t="n">
        <v>0.780646587372758</v>
      </c>
      <c r="BM198" s="0" t="n">
        <v>-1.34983565658331</v>
      </c>
      <c r="BN198" s="0" t="n">
        <v>-1.26209215522977</v>
      </c>
      <c r="BO198" s="0" t="n">
        <v>-0.383215592592023</v>
      </c>
      <c r="BP198" s="0" t="n">
        <v>1.73554326465819</v>
      </c>
      <c r="BQ198" s="0" t="n">
        <v>1.32385139295366</v>
      </c>
      <c r="BR198" s="0" t="n">
        <v>0.771239001551294</v>
      </c>
      <c r="BS198" s="0" t="n">
        <v>-0.243705926550319</v>
      </c>
      <c r="BT198" s="0" t="n">
        <v>-1.17896888696123</v>
      </c>
      <c r="BU198" s="0" t="n">
        <v>0.752525011193939</v>
      </c>
      <c r="BV198" s="0" t="n">
        <v>-0.794730112829711</v>
      </c>
      <c r="BW198" s="0" t="n">
        <v>0.70395572038251</v>
      </c>
      <c r="BX198" s="0" t="n">
        <v>0.854929567140061</v>
      </c>
      <c r="BY198" s="0" t="n">
        <v>-0.508761104356381</v>
      </c>
      <c r="BZ198" s="0" t="n">
        <v>-0.381652398573351</v>
      </c>
      <c r="CA198" s="0" t="n">
        <v>0.497475411975756</v>
      </c>
      <c r="CB198" s="0" t="n">
        <v>-0.38214693631744</v>
      </c>
      <c r="CC198" s="0" t="n">
        <v>0.020158950064797</v>
      </c>
      <c r="CD198" s="0" t="n">
        <v>0.256887915384141</v>
      </c>
      <c r="CE198" s="0" t="n">
        <v>-0.878990249475464</v>
      </c>
      <c r="CF198" s="0" t="n">
        <v>0.357163116859738</v>
      </c>
      <c r="CG198" s="0" t="n">
        <v>0.484960764879361</v>
      </c>
      <c r="CH198" s="0" t="n">
        <v>0.632601313554915</v>
      </c>
      <c r="CI198" s="0" t="n">
        <v>-0.307361460727407</v>
      </c>
      <c r="CJ198" s="0" t="n">
        <v>-0.0621946583123645</v>
      </c>
      <c r="CK198" s="0" t="n">
        <v>-0.260288288700394</v>
      </c>
      <c r="CL198" s="0" t="n">
        <v>0.393858954339521</v>
      </c>
      <c r="CM198" s="0" t="n">
        <v>-0.348777575709391</v>
      </c>
      <c r="CN198" s="0" t="n">
        <v>0.425808366344427</v>
      </c>
      <c r="CO198" s="0" t="n">
        <v>-0.35056700653513</v>
      </c>
      <c r="CP198" s="0" t="n">
        <v>-0.632228420727188</v>
      </c>
      <c r="CQ198" s="0" t="n">
        <v>0.45607635001943</v>
      </c>
      <c r="CR198" s="0" t="n">
        <v>-0.526254098076606</v>
      </c>
      <c r="CS198" s="0" t="n">
        <v>0.645172804070171</v>
      </c>
      <c r="CT198" s="0" t="n">
        <v>-0.510067366121803</v>
      </c>
      <c r="CU198" s="0" t="n">
        <v>1.98302586795762</v>
      </c>
      <c r="CV198" s="0" t="n">
        <v>-0.575853391637793</v>
      </c>
      <c r="CW198" s="0" t="n">
        <v>0.421791810367722</v>
      </c>
      <c r="CX198" s="0" t="n">
        <v>-0.399154487240594</v>
      </c>
      <c r="CZ198" s="0" t="n">
        <f aca="false">IF(CHOOSE(MATCH(G$5,$B$10:$E$10,0),$B198,$C198,$D198,$E198)*G$6+G198*G$7&lt;G$2,G$3*G$4,0)</f>
        <v>0</v>
      </c>
      <c r="DA198" s="0" t="n">
        <f aca="false">IF(CHOOSE(MATCH(H$5,$B$10:$E$10,0),$B198,$C198,$D198,$E198)*H$6+H198*H$7&lt;H$2,H$3*H$4,0)</f>
        <v>0</v>
      </c>
      <c r="DB198" s="0" t="n">
        <f aca="false">IF(CHOOSE(MATCH(I$5,$B$10:$E$10,0),$B198,$C198,$D198,$E198)*I$6+I198*I$7&lt;I$2,I$3*I$4,0)</f>
        <v>0</v>
      </c>
      <c r="DC198" s="0" t="n">
        <f aca="false">IF(CHOOSE(MATCH(J$5,$B$10:$E$10,0),$B198,$C198,$D198,$E198)*J$6+J198*J$7&lt;J$2,J$3*J$4,0)</f>
        <v>0</v>
      </c>
      <c r="DD198" s="0" t="n">
        <f aca="false">IF(CHOOSE(MATCH(K$5,$B$10:$E$10,0),$B198,$C198,$D198,$E198)*K$6+K198*K$7&lt;K$2,K$3*K$4,0)</f>
        <v>0</v>
      </c>
      <c r="DE198" s="0" t="n">
        <f aca="false">IF(CHOOSE(MATCH(L$5,$B$10:$E$10,0),$B198,$C198,$D198,$E198)*L$6+L198*L$7&lt;L$2,L$3*L$4,0)</f>
        <v>0</v>
      </c>
      <c r="DF198" s="0" t="n">
        <f aca="false">IF(CHOOSE(MATCH(M$5,$B$10:$E$10,0),$B198,$C198,$D198,$E198)*M$6+M198*M$7&lt;M$2,M$3*M$4,0)</f>
        <v>0</v>
      </c>
      <c r="DG198" s="0" t="n">
        <f aca="false">IF(CHOOSE(MATCH(N$5,$B$10:$E$10,0),$B198,$C198,$D198,$E198)*N$6+N198*N$7&lt;N$2,N$3*N$4,0)</f>
        <v>0</v>
      </c>
      <c r="DH198" s="0" t="n">
        <f aca="false">IF(CHOOSE(MATCH(O$5,$B$10:$E$10,0),$B198,$C198,$D198,$E198)*O$6+O198*O$7&lt;O$2,O$3*O$4,0)</f>
        <v>0</v>
      </c>
      <c r="DI198" s="0" t="n">
        <f aca="false">IF(CHOOSE(MATCH(P$5,$B$10:$E$10,0),$B198,$C198,$D198,$E198)*P$6+P198*P$7&lt;P$2,P$3*P$4,0)</f>
        <v>0</v>
      </c>
      <c r="DJ198" s="0" t="n">
        <f aca="false">IF(CHOOSE(MATCH(Q$5,$B$10:$E$10,0),$B198,$C198,$D198,$E198)*Q$6+Q198*Q$7&lt;Q$2,Q$3*Q$4,0)</f>
        <v>0</v>
      </c>
      <c r="DK198" s="0" t="n">
        <f aca="false">IF(CHOOSE(MATCH(R$5,$B$10:$E$10,0),$B198,$C198,$D198,$E198)*R$6+R198*R$7&lt;R$2,R$3*R$4,0)</f>
        <v>0</v>
      </c>
      <c r="DL198" s="0" t="n">
        <f aca="false">IF(CHOOSE(MATCH(S$5,$B$10:$E$10,0),$B198,$C198,$D198,$E198)*S$6+S198*S$7&lt;S$2,S$3*S$4,0)</f>
        <v>0</v>
      </c>
      <c r="DM198" s="0" t="n">
        <f aca="false">IF(CHOOSE(MATCH(T$5,$B$10:$E$10,0),$B198,$C198,$D198,$E198)*T$6+T198*T$7&lt;T$2,T$3*T$4,0)</f>
        <v>0</v>
      </c>
      <c r="DN198" s="0" t="n">
        <f aca="false">IF(CHOOSE(MATCH(U$5,$B$10:$E$10,0),$B198,$C198,$D198,$E198)*U$6+U198*U$7&lt;U$2,U$3*U$4,0)</f>
        <v>0</v>
      </c>
      <c r="DO198" s="0" t="n">
        <f aca="false">IF(CHOOSE(MATCH(V$5,$B$10:$E$10,0),$B198,$C198,$D198,$E198)*V$6+V198*V$7&lt;V$2,V$3*V$4,0)</f>
        <v>0</v>
      </c>
      <c r="DP198" s="0" t="n">
        <f aca="false">IF(CHOOSE(MATCH(W$5,$B$10:$E$10,0),$B198,$C198,$D198,$E198)*W$6+W198*W$7&lt;W$2,W$3*W$4,0)</f>
        <v>0</v>
      </c>
      <c r="DQ198" s="0" t="n">
        <f aca="false">IF(CHOOSE(MATCH(X$5,$B$10:$E$10,0),$B198,$C198,$D198,$E198)*X$6+X198*X$7&lt;X$2,X$3*X$4,0)</f>
        <v>0</v>
      </c>
      <c r="DR198" s="0" t="n">
        <f aca="false">IF(CHOOSE(MATCH(Y$5,$B$10:$E$10,0),$B198,$C198,$D198,$E198)*Y$6+Y198*Y$7&lt;Y$2,Y$3*Y$4,0)</f>
        <v>0</v>
      </c>
      <c r="DS198" s="0" t="n">
        <f aca="false">IF(CHOOSE(MATCH(Z$5,$B$10:$E$10,0),$B198,$C198,$D198,$E198)*Z$6+Z198*Z$7&lt;Z$2,Z$3*Z$4,0)</f>
        <v>0</v>
      </c>
      <c r="DT198" s="0" t="n">
        <f aca="false">IF(CHOOSE(MATCH(AA$5,$B$10:$E$10,0),$B198,$C198,$D198,$E198)*AA$6+AA198*AA$7&lt;AA$2,AA$3*AA$4,0)</f>
        <v>0</v>
      </c>
      <c r="DU198" s="0" t="n">
        <f aca="false">IF(CHOOSE(MATCH(AB$5,$B$10:$E$10,0),$B198,$C198,$D198,$E198)*AB$6+AB198*AB$7&lt;AB$2,AB$3*AB$4,0)</f>
        <v>0</v>
      </c>
      <c r="DV198" s="0" t="n">
        <f aca="false">IF(CHOOSE(MATCH(AC$5,$B$10:$E$10,0),$B198,$C198,$D198,$E198)*AC$6+AC198*AC$7&lt;AC$2,AC$3*AC$4,0)</f>
        <v>0</v>
      </c>
      <c r="DW198" s="0" t="n">
        <f aca="false">IF(CHOOSE(MATCH(AD$5,$B$10:$E$10,0),$B198,$C198,$D198,$E198)*AD$6+AD198*AD$7&lt;AD$2,AD$3*AD$4,0)</f>
        <v>0</v>
      </c>
      <c r="DX198" s="0" t="n">
        <f aca="false">IF(CHOOSE(MATCH(AE$5,$B$10:$E$10,0),$B198,$C198,$D198,$E198)*AE$6+AE198*AE$7&lt;AE$2,AE$3*AE$4,0)</f>
        <v>0</v>
      </c>
      <c r="DY198" s="0" t="n">
        <f aca="false">IF(CHOOSE(MATCH(AF$5,$B$10:$E$10,0),$B198,$C198,$D198,$E198)*AF$6+AF198*AF$7&lt;AF$2,AF$3*AF$4,0)</f>
        <v>0</v>
      </c>
      <c r="DZ198" s="0" t="n">
        <f aca="false">IF(CHOOSE(MATCH(AG$5,$B$10:$E$10,0),$B198,$C198,$D198,$E198)*AG$6+AG198*AG$7&lt;AG$2,AG$3*AG$4,0)</f>
        <v>0</v>
      </c>
      <c r="EA198" s="0" t="n">
        <f aca="false">IF(CHOOSE(MATCH(AH$5,$B$10:$E$10,0),$B198,$C198,$D198,$E198)*AH$6+AH198*AH$7&lt;AH$2,AH$3*AH$4,0)</f>
        <v>0</v>
      </c>
      <c r="EB198" s="0" t="n">
        <f aca="false">IF(CHOOSE(MATCH(AI$5,$B$10:$E$10,0),$B198,$C198,$D198,$E198)*AI$6+AI198*AI$7&lt;AI$2,AI$3*AI$4,0)</f>
        <v>0</v>
      </c>
      <c r="EC198" s="0" t="n">
        <f aca="false">IF(CHOOSE(MATCH(AJ$5,$B$10:$E$10,0),$B198,$C198,$D198,$E198)*AJ$6+AJ198*AJ$7&lt;AJ$2,AJ$3*AJ$4,0)</f>
        <v>0</v>
      </c>
      <c r="ED198" s="0" t="n">
        <f aca="false">IF(CHOOSE(MATCH(AK$5,$B$10:$E$10,0),$B198,$C198,$D198,$E198)*AK$6+AK198*AK$7&lt;AK$2,AK$3*AK$4,0)</f>
        <v>0</v>
      </c>
      <c r="EE198" s="0" t="n">
        <f aca="false">IF(CHOOSE(MATCH(AL$5,$B$10:$E$10,0),$B198,$C198,$D198,$E198)*AL$6+AL198*AL$7&lt;AL$2,AL$3*AL$4,0)</f>
        <v>0</v>
      </c>
      <c r="EF198" s="0" t="n">
        <f aca="false">IF(CHOOSE(MATCH(AM$5,$B$10:$E$10,0),$B198,$C198,$D198,$E198)*AM$6+AM198*AM$7&lt;AM$2,AM$3*AM$4,0)</f>
        <v>0</v>
      </c>
      <c r="EG198" s="0" t="n">
        <f aca="false">IF(CHOOSE(MATCH(AN$5,$B$10:$E$10,0),$B198,$C198,$D198,$E198)*AN$6+AN198*AN$7&lt;AN$2,AN$3*AN$4,0)</f>
        <v>0</v>
      </c>
      <c r="EH198" s="0" t="n">
        <f aca="false">IF(CHOOSE(MATCH(AO$5,$B$10:$E$10,0),$B198,$C198,$D198,$E198)*AO$6+AO198*AO$7&lt;AO$2,AO$3*AO$4,0)</f>
        <v>0</v>
      </c>
      <c r="EI198" s="0" t="n">
        <f aca="false">IF(CHOOSE(MATCH(AP$5,$B$10:$E$10,0),$B198,$C198,$D198,$E198)*AP$6+AP198*AP$7&lt;AP$2,AP$3*AP$4,0)</f>
        <v>0</v>
      </c>
      <c r="EJ198" s="0" t="n">
        <f aca="false">IF(CHOOSE(MATCH(AQ$5,$B$10:$E$10,0),$B198,$C198,$D198,$E198)*AQ$6+AQ198*AQ$7&lt;AQ$2,AQ$3*AQ$4,0)</f>
        <v>0</v>
      </c>
      <c r="EK198" s="0" t="n">
        <f aca="false">IF(CHOOSE(MATCH(AR$5,$B$10:$E$10,0),$B198,$C198,$D198,$E198)*AR$6+AR198*AR$7&lt;AR$2,AR$3*AR$4,0)</f>
        <v>0</v>
      </c>
      <c r="EL198" s="0" t="n">
        <f aca="false">IF(CHOOSE(MATCH(AS$5,$B$10:$E$10,0),$B198,$C198,$D198,$E198)*AS$6+AS198*AS$7&lt;AS$2,AS$3*AS$4,0)</f>
        <v>0</v>
      </c>
      <c r="EM198" s="0" t="n">
        <f aca="false">IF(CHOOSE(MATCH(AT$5,$B$10:$E$10,0),$B198,$C198,$D198,$E198)*AT$6+AT198*AT$7&lt;AT$2,AT$3*AT$4,0)</f>
        <v>0</v>
      </c>
      <c r="EN198" s="0" t="n">
        <f aca="false">IF(CHOOSE(MATCH(AU$5,$B$10:$E$10,0),$B198,$C198,$D198,$E198)*AU$6+AU198*AU$7&lt;AU$2,AU$3*AU$4,0)</f>
        <v>0</v>
      </c>
      <c r="EO198" s="0" t="n">
        <f aca="false">IF(CHOOSE(MATCH(AV$5,$B$10:$E$10,0),$B198,$C198,$D198,$E198)*AV$6+AV198*AV$7&lt;AV$2,AV$3*AV$4,0)</f>
        <v>0</v>
      </c>
      <c r="EP198" s="0" t="n">
        <f aca="false">IF(CHOOSE(MATCH(AW$5,$B$10:$E$10,0),$B198,$C198,$D198,$E198)*AW$6+AW198*AW$7&lt;AW$2,AW$3*AW$4,0)</f>
        <v>0</v>
      </c>
      <c r="EQ198" s="0" t="n">
        <f aca="false">IF(CHOOSE(MATCH(AX$5,$B$10:$E$10,0),$B198,$C198,$D198,$E198)*AX$6+AX198*AX$7&lt;AX$2,AX$3*AX$4,0)</f>
        <v>0</v>
      </c>
      <c r="ER198" s="0" t="n">
        <f aca="false">IF(CHOOSE(MATCH(AY$5,$B$10:$E$10,0),$B198,$C198,$D198,$E198)*AY$6+AY198*AY$7&lt;AY$2,AY$3*AY$4,0)</f>
        <v>0</v>
      </c>
      <c r="ES198" s="0" t="n">
        <f aca="false">IF(CHOOSE(MATCH(AZ$5,$B$10:$E$10,0),$B198,$C198,$D198,$E198)*AZ$6+AZ198*AZ$7&lt;AZ$2,AZ$3*AZ$4,0)</f>
        <v>0</v>
      </c>
      <c r="ET198" s="0" t="n">
        <f aca="false">IF(CHOOSE(MATCH(BA$5,$B$10:$E$10,0),$B198,$C198,$D198,$E198)*BA$6+BA198*BA$7&lt;BA$2,BA$3*BA$4,0)</f>
        <v>0</v>
      </c>
      <c r="EU198" s="0" t="n">
        <f aca="false">IF(CHOOSE(MATCH(BB$5,$B$10:$E$10,0),$B198,$C198,$D198,$E198)*BB$6+BB198*BB$7&lt;BB$2,BB$3*BB$4,0)</f>
        <v>0</v>
      </c>
      <c r="EV198" s="0" t="n">
        <f aca="false">IF(CHOOSE(MATCH(BC$5,$B$10:$E$10,0),$B198,$C198,$D198,$E198)*BC$6+BC198*BC$7&lt;BC$2,BC$3*BC$4,0)</f>
        <v>0</v>
      </c>
      <c r="EW198" s="0" t="n">
        <f aca="false">IF(CHOOSE(MATCH(BD$5,$B$10:$E$10,0),$B198,$C198,$D198,$E198)*BD$6+BD198*BD$7&lt;BD$2,BD$3*BD$4,0)</f>
        <v>0</v>
      </c>
      <c r="EX198" s="0" t="n">
        <f aca="false">IF(CHOOSE(MATCH(BE$5,$B$10:$E$10,0),$B198,$C198,$D198,$E198)*BE$6+BE198*BE$7&lt;BE$2,BE$3*BE$4,0)</f>
        <v>0</v>
      </c>
      <c r="EY198" s="0" t="n">
        <f aca="false">IF(CHOOSE(MATCH(BF$5,$B$10:$E$10,0),$B198,$C198,$D198,$E198)*BF$6+BF198*BF$7&lt;BF$2,BF$3*BF$4,0)</f>
        <v>0</v>
      </c>
      <c r="EZ198" s="0" t="n">
        <f aca="false">IF(CHOOSE(MATCH(BG$5,$B$10:$E$10,0),$B198,$C198,$D198,$E198)*BG$6+BG198*BG$7&lt;BG$2,BG$3*BG$4,0)</f>
        <v>0</v>
      </c>
      <c r="FA198" s="0" t="n">
        <f aca="false">IF(CHOOSE(MATCH(BH$5,$B$10:$E$10,0),$B198,$C198,$D198,$E198)*BH$6+BH198*BH$7&lt;BH$2,BH$3*BH$4,0)</f>
        <v>0</v>
      </c>
      <c r="FB198" s="0" t="n">
        <f aca="false">IF(CHOOSE(MATCH(BI$5,$B$10:$E$10,0),$B198,$C198,$D198,$E198)*BI$6+BI198*BI$7&lt;BI$2,BI$3*BI$4,0)</f>
        <v>0</v>
      </c>
      <c r="FC198" s="0" t="n">
        <f aca="false">IF(CHOOSE(MATCH(BJ$5,$B$10:$E$10,0),$B198,$C198,$D198,$E198)*BJ$6+BJ198*BJ$7&lt;BJ$2,BJ$3*BJ$4,0)</f>
        <v>0</v>
      </c>
      <c r="FD198" s="0" t="n">
        <f aca="false">IF(CHOOSE(MATCH(BK$5,$B$10:$E$10,0),$B198,$C198,$D198,$E198)*BK$6+BK198*BK$7&lt;BK$2,BK$3*BK$4,0)</f>
        <v>0</v>
      </c>
      <c r="FE198" s="0" t="n">
        <f aca="false">IF(CHOOSE(MATCH(BL$5,$B$10:$E$10,0),$B198,$C198,$D198,$E198)*BL$6+BL198*BL$7&lt;BL$2,BL$3*BL$4,0)</f>
        <v>0</v>
      </c>
      <c r="FF198" s="0" t="n">
        <f aca="false">IF(CHOOSE(MATCH(BM$5,$B$10:$E$10,0),$B198,$C198,$D198,$E198)*BM$6+BM198*BM$7&lt;BM$2,BM$3*BM$4,0)</f>
        <v>0</v>
      </c>
      <c r="FG198" s="0" t="n">
        <f aca="false">IF(CHOOSE(MATCH(BN$5,$B$10:$E$10,0),$B198,$C198,$D198,$E198)*BN$6+BN198*BN$7&lt;BN$2,BN$3*BN$4,0)</f>
        <v>0</v>
      </c>
      <c r="FH198" s="0" t="n">
        <f aca="false">IF(CHOOSE(MATCH(BO$5,$B$10:$E$10,0),$B198,$C198,$D198,$E198)*BO$6+BO198*BO$7&lt;BO$2,BO$3*BO$4,0)</f>
        <v>0</v>
      </c>
      <c r="FI198" s="0" t="n">
        <f aca="false">IF(CHOOSE(MATCH(BP$5,$B$10:$E$10,0),$B198,$C198,$D198,$E198)*BP$6+BP198*BP$7&lt;BP$2,BP$3*BP$4,0)</f>
        <v>0</v>
      </c>
      <c r="FJ198" s="0" t="n">
        <f aca="false">IF(CHOOSE(MATCH(BQ$5,$B$10:$E$10,0),$B198,$C198,$D198,$E198)*BQ$6+BQ198*BQ$7&lt;BQ$2,BQ$3*BQ$4,0)</f>
        <v>0</v>
      </c>
      <c r="FK198" s="0" t="n">
        <f aca="false">IF(CHOOSE(MATCH(BR$5,$B$10:$E$10,0),$B198,$C198,$D198,$E198)*BR$6+BR198*BR$7&lt;BR$2,BR$3*BR$4,0)</f>
        <v>0</v>
      </c>
      <c r="FL198" s="0" t="n">
        <f aca="false">IF(CHOOSE(MATCH(BS$5,$B$10:$E$10,0),$B198,$C198,$D198,$E198)*BS$6+BS198*BS$7&lt;BS$2,BS$3*BS$4,0)</f>
        <v>0</v>
      </c>
      <c r="FM198" s="0" t="n">
        <f aca="false">IF(CHOOSE(MATCH(BT$5,$B$10:$E$10,0),$B198,$C198,$D198,$E198)*BT$6+BT198*BT$7&lt;BT$2,BT$3*BT$4,0)</f>
        <v>0</v>
      </c>
      <c r="FN198" s="0" t="n">
        <f aca="false">IF(CHOOSE(MATCH(BU$5,$B$10:$E$10,0),$B198,$C198,$D198,$E198)*BU$6+BU198*BU$7&lt;BU$2,BU$3*BU$4,0)</f>
        <v>0</v>
      </c>
      <c r="FO198" s="0" t="n">
        <f aca="false">IF(CHOOSE(MATCH(BV$5,$B$10:$E$10,0),$B198,$C198,$D198,$E198)*BV$6+BV198*BV$7&lt;BV$2,BV$3*BV$4,0)</f>
        <v>0</v>
      </c>
      <c r="FP198" s="0" t="n">
        <f aca="false">IF(CHOOSE(MATCH(BW$5,$B$10:$E$10,0),$B198,$C198,$D198,$E198)*BW$6+BW198*BW$7&lt;BW$2,BW$3*BW$4,0)</f>
        <v>0</v>
      </c>
      <c r="FQ198" s="0" t="n">
        <f aca="false">IF(CHOOSE(MATCH(BX$5,$B$10:$E$10,0),$B198,$C198,$D198,$E198)*BX$6+BX198*BX$7&lt;BX$2,BX$3*BX$4,0)</f>
        <v>0</v>
      </c>
      <c r="FR198" s="0" t="n">
        <f aca="false">IF(CHOOSE(MATCH(BY$5,$B$10:$E$10,0),$B198,$C198,$D198,$E198)*BY$6+BY198*BY$7&lt;BY$2,BY$3*BY$4,0)</f>
        <v>0</v>
      </c>
      <c r="FS198" s="0" t="n">
        <f aca="false">IF(CHOOSE(MATCH(BZ$5,$B$10:$E$10,0),$B198,$C198,$D198,$E198)*BZ$6+BZ198*BZ$7&lt;BZ$2,BZ$3*BZ$4,0)</f>
        <v>0</v>
      </c>
      <c r="FT198" s="0" t="n">
        <f aca="false">IF(CHOOSE(MATCH(CA$5,$B$10:$E$10,0),$B198,$C198,$D198,$E198)*CA$6+CA198*CA$7&lt;CA$2,CA$3*CA$4,0)</f>
        <v>0</v>
      </c>
      <c r="FU198" s="0" t="n">
        <f aca="false">IF(CHOOSE(MATCH(CB$5,$B$10:$E$10,0),$B198,$C198,$D198,$E198)*CB$6+CB198*CB$7&lt;CB$2,CB$3*CB$4,0)</f>
        <v>0</v>
      </c>
      <c r="FV198" s="0" t="n">
        <f aca="false">IF(CHOOSE(MATCH(CC$5,$B$10:$E$10,0),$B198,$C198,$D198,$E198)*CC$6+CC198*CC$7&lt;CC$2,CC$3*CC$4,0)</f>
        <v>0</v>
      </c>
      <c r="FW198" s="0" t="n">
        <f aca="false">IF(CHOOSE(MATCH(CD$5,$B$10:$E$10,0),$B198,$C198,$D198,$E198)*CD$6+CD198*CD$7&lt;CD$2,CD$3*CD$4,0)</f>
        <v>0</v>
      </c>
      <c r="FX198" s="0" t="n">
        <f aca="false">IF(CHOOSE(MATCH(CE$5,$B$10:$E$10,0),$B198,$C198,$D198,$E198)*CE$6+CE198*CE$7&lt;CE$2,CE$3*CE$4,0)</f>
        <v>0</v>
      </c>
      <c r="FY198" s="0" t="n">
        <f aca="false">IF(CHOOSE(MATCH(CF$5,$B$10:$E$10,0),$B198,$C198,$D198,$E198)*CF$6+CF198*CF$7&lt;CF$2,CF$3*CF$4,0)</f>
        <v>0</v>
      </c>
      <c r="FZ198" s="0" t="n">
        <f aca="false">IF(CHOOSE(MATCH(CG$5,$B$10:$E$10,0),$B198,$C198,$D198,$E198)*CG$6+CG198*CG$7&lt;CG$2,CG$3*CG$4,0)</f>
        <v>0</v>
      </c>
      <c r="GA198" s="0" t="n">
        <f aca="false">IF(CHOOSE(MATCH(CH$5,$B$10:$E$10,0),$B198,$C198,$D198,$E198)*CH$6+CH198*CH$7&lt;CH$2,CH$3*CH$4,0)</f>
        <v>0</v>
      </c>
      <c r="GB198" s="0" t="n">
        <f aca="false">IF(CHOOSE(MATCH(CI$5,$B$10:$E$10,0),$B198,$C198,$D198,$E198)*CI$6+CI198*CI$7&lt;CI$2,CI$3*CI$4,0)</f>
        <v>0</v>
      </c>
      <c r="GC198" s="0" t="n">
        <f aca="false">IF(CHOOSE(MATCH(CJ$5,$B$10:$E$10,0),$B198,$C198,$D198,$E198)*CJ$6+CJ198*CJ$7&lt;CJ$2,CJ$3*CJ$4,0)</f>
        <v>0</v>
      </c>
      <c r="GD198" s="0" t="n">
        <f aca="false">IF(CHOOSE(MATCH(CK$5,$B$10:$E$10,0),$B198,$C198,$D198,$E198)*CK$6+CK198*CK$7&lt;CK$2,CK$3*CK$4,0)</f>
        <v>0</v>
      </c>
      <c r="GE198" s="0" t="n">
        <f aca="false">IF(CHOOSE(MATCH(CL$5,$B$10:$E$10,0),$B198,$C198,$D198,$E198)*CL$6+CL198*CL$7&lt;CL$2,CL$3*CL$4,0)</f>
        <v>0</v>
      </c>
      <c r="GF198" s="0" t="n">
        <f aca="false">IF(CHOOSE(MATCH(CM$5,$B$10:$E$10,0),$B198,$C198,$D198,$E198)*CM$6+CM198*CM$7&lt;CM$2,CM$3*CM$4,0)</f>
        <v>0</v>
      </c>
      <c r="GG198" s="0" t="n">
        <f aca="false">IF(CHOOSE(MATCH(CN$5,$B$10:$E$10,0),$B198,$C198,$D198,$E198)*CN$6+CN198*CN$7&lt;CN$2,CN$3*CN$4,0)</f>
        <v>0</v>
      </c>
      <c r="GH198" s="0" t="n">
        <f aca="false">IF(CHOOSE(MATCH(CO$5,$B$10:$E$10,0),$B198,$C198,$D198,$E198)*CO$6+CO198*CO$7&lt;CO$2,CO$3*CO$4,0)</f>
        <v>0</v>
      </c>
      <c r="GI198" s="0" t="n">
        <f aca="false">IF(CHOOSE(MATCH(CP$5,$B$10:$E$10,0),$B198,$C198,$D198,$E198)*CP$6+CP198*CP$7&lt;CP$2,CP$3*CP$4,0)</f>
        <v>0</v>
      </c>
      <c r="GJ198" s="0" t="n">
        <f aca="false">IF(CHOOSE(MATCH(CQ$5,$B$10:$E$10,0),$B198,$C198,$D198,$E198)*CQ$6+CQ198*CQ$7&lt;CQ$2,CQ$3*CQ$4,0)</f>
        <v>0</v>
      </c>
      <c r="GK198" s="0" t="n">
        <f aca="false">IF(CHOOSE(MATCH(CR$5,$B$10:$E$10,0),$B198,$C198,$D198,$E198)*CR$6+CR198*CR$7&lt;CR$2,CR$3*CR$4,0)</f>
        <v>0</v>
      </c>
      <c r="GL198" s="0" t="n">
        <f aca="false">IF(CHOOSE(MATCH(CS$5,$B$10:$E$10,0),$B198,$C198,$D198,$E198)*CS$6+CS198*CS$7&lt;CS$2,CS$3*CS$4,0)</f>
        <v>0</v>
      </c>
      <c r="GM198" s="0" t="n">
        <f aca="false">IF(CHOOSE(MATCH(CT$5,$B$10:$E$10,0),$B198,$C198,$D198,$E198)*CT$6+CT198*CT$7&lt;CT$2,CT$3*CT$4,0)</f>
        <v>0</v>
      </c>
      <c r="GN198" s="0" t="n">
        <f aca="false">IF(CHOOSE(MATCH(CU$5,$B$10:$E$10,0),$B198,$C198,$D198,$E198)*CU$6+CU198*CU$7&lt;CU$2,CU$3*CU$4,0)</f>
        <v>0</v>
      </c>
      <c r="GO198" s="0" t="n">
        <f aca="false">IF(CHOOSE(MATCH(CV$5,$B$10:$E$10,0),$B198,$C198,$D198,$E198)*CV$6+CV198*CV$7&lt;CV$2,CV$3*CV$4,0)</f>
        <v>0</v>
      </c>
      <c r="GP198" s="0" t="n">
        <f aca="false">IF(CHOOSE(MATCH(CW$5,$B$10:$E$10,0),$B198,$C198,$D198,$E198)*CW$6+CW198*CW$7&lt;CW$2,CW$3*CW$4,0)</f>
        <v>0</v>
      </c>
      <c r="GQ198" s="0" t="n">
        <f aca="false">IF(CHOOSE(MATCH(CX$5,$B$10:$E$10,0),$B198,$C198,$D198,$E198)*CX$6+CX198*CX$7&lt;CX$2,CX$3*CX$4,0)</f>
        <v>0</v>
      </c>
      <c r="GS198" s="0" t="n">
        <f aca="false">SUM(CZ198:GQ198)</f>
        <v>0</v>
      </c>
      <c r="GT198" s="0" t="n">
        <f aca="false">IF(GS198&gt;$GS$6,1,0)</f>
        <v>0</v>
      </c>
    </row>
    <row r="199" customFormat="false" ht="14" hidden="false" customHeight="false" outlineLevel="0" collapsed="false">
      <c r="A199" s="0" t="n">
        <v>189</v>
      </c>
      <c r="B199" s="0" t="n">
        <v>1.13229328119408</v>
      </c>
      <c r="C199" s="0" t="n">
        <v>0.574923853878148</v>
      </c>
      <c r="D199" s="0" t="n">
        <v>-0.669614573856658</v>
      </c>
      <c r="E199" s="0" t="n">
        <v>0.323821127168349</v>
      </c>
      <c r="G199" s="0" t="n">
        <v>-0.993545654637273</v>
      </c>
      <c r="H199" s="0" t="n">
        <v>0.343011379300151</v>
      </c>
      <c r="I199" s="0" t="n">
        <v>-0.116117462312104</v>
      </c>
      <c r="J199" s="0" t="n">
        <v>0.726381585991476</v>
      </c>
      <c r="K199" s="0" t="n">
        <v>0.0720854131941451</v>
      </c>
      <c r="L199" s="0" t="n">
        <v>0.259102534982958</v>
      </c>
      <c r="M199" s="0" t="n">
        <v>-0.209639665627037</v>
      </c>
      <c r="N199" s="0" t="n">
        <v>-2.2855783754494</v>
      </c>
      <c r="O199" s="0" t="n">
        <v>-0.910497419681633</v>
      </c>
      <c r="P199" s="0" t="n">
        <v>-1.2303303265071</v>
      </c>
      <c r="Q199" s="0" t="n">
        <v>0.307843492919346</v>
      </c>
      <c r="R199" s="0" t="n">
        <v>1.1111887943116</v>
      </c>
      <c r="S199" s="0" t="n">
        <v>-0.568734321859665</v>
      </c>
      <c r="T199" s="0" t="n">
        <v>0.179391008714447</v>
      </c>
      <c r="U199" s="0" t="n">
        <v>0.172864247360849</v>
      </c>
      <c r="V199" s="0" t="n">
        <v>-1.45955254993169</v>
      </c>
      <c r="W199" s="0" t="n">
        <v>-0.316276782541536</v>
      </c>
      <c r="X199" s="0" t="n">
        <v>0.291200876745279</v>
      </c>
      <c r="Y199" s="0" t="n">
        <v>-0.955178620642982</v>
      </c>
      <c r="Z199" s="0" t="n">
        <v>-1.87989826372359</v>
      </c>
      <c r="AA199" s="0" t="n">
        <v>-0.377049218514003</v>
      </c>
      <c r="AB199" s="0" t="n">
        <v>0.602058207732625</v>
      </c>
      <c r="AC199" s="0" t="n">
        <v>1.3843055057805</v>
      </c>
      <c r="AD199" s="0" t="n">
        <v>1.29323780129198</v>
      </c>
      <c r="AE199" s="0" t="n">
        <v>-0.485131295135943</v>
      </c>
      <c r="AF199" s="0" t="n">
        <v>-0.340660335496068</v>
      </c>
      <c r="AG199" s="0" t="n">
        <v>0.448111450168653</v>
      </c>
      <c r="AH199" s="0" t="n">
        <v>1.12952875497285</v>
      </c>
      <c r="AI199" s="0" t="n">
        <v>1.24963662528899</v>
      </c>
      <c r="AJ199" s="0" t="n">
        <v>0.187948216989753</v>
      </c>
      <c r="AK199" s="0" t="n">
        <v>1.9979961507488</v>
      </c>
      <c r="AL199" s="0" t="n">
        <v>1.0308281161997</v>
      </c>
      <c r="AM199" s="0" t="n">
        <v>-0.622169409325579</v>
      </c>
      <c r="AN199" s="0" t="n">
        <v>0.254832457358134</v>
      </c>
      <c r="AO199" s="0" t="n">
        <v>-0.602424279350089</v>
      </c>
      <c r="AP199" s="0" t="n">
        <v>-0.210734469874296</v>
      </c>
      <c r="AQ199" s="0" t="n">
        <v>-0.11865950000356</v>
      </c>
      <c r="AR199" s="0" t="n">
        <v>0.241263933276059</v>
      </c>
      <c r="AS199" s="0" t="n">
        <v>1.88349076779559</v>
      </c>
      <c r="AT199" s="0" t="n">
        <v>-0.613559905104921</v>
      </c>
      <c r="AU199" s="0" t="n">
        <v>-1.258877091459</v>
      </c>
      <c r="AV199" s="0" t="n">
        <v>1.20433014672017</v>
      </c>
      <c r="AW199" s="0" t="n">
        <v>0.629147507424932</v>
      </c>
      <c r="AX199" s="0" t="n">
        <v>1.72056388691999</v>
      </c>
      <c r="AY199" s="0" t="n">
        <v>-0.217074784814031</v>
      </c>
      <c r="AZ199" s="0" t="n">
        <v>1.13039732241305</v>
      </c>
      <c r="BA199" s="0" t="n">
        <v>1.5145496945479</v>
      </c>
      <c r="BB199" s="0" t="n">
        <v>-0.869238192535704</v>
      </c>
      <c r="BC199" s="0" t="n">
        <v>-0.4951380105922</v>
      </c>
      <c r="BD199" s="0" t="n">
        <v>-1.49344941746676</v>
      </c>
      <c r="BE199" s="0" t="n">
        <v>0.305358298646752</v>
      </c>
      <c r="BF199" s="0" t="n">
        <v>0.0412057943321997</v>
      </c>
      <c r="BG199" s="0" t="n">
        <v>0.218641389437835</v>
      </c>
      <c r="BH199" s="0" t="n">
        <v>-0.414861460740212</v>
      </c>
      <c r="BI199" s="0" t="n">
        <v>1.84817508852575</v>
      </c>
      <c r="BJ199" s="0" t="n">
        <v>0.248988953899243</v>
      </c>
      <c r="BK199" s="0" t="n">
        <v>-1.11930830826168</v>
      </c>
      <c r="BL199" s="0" t="n">
        <v>0.971235749602784</v>
      </c>
      <c r="BM199" s="0" t="n">
        <v>0.217544311453821</v>
      </c>
      <c r="BN199" s="0" t="n">
        <v>1.63614458870143</v>
      </c>
      <c r="BO199" s="0" t="n">
        <v>1.33216417452786</v>
      </c>
      <c r="BP199" s="0" t="n">
        <v>0.448957280241302</v>
      </c>
      <c r="BQ199" s="0" t="n">
        <v>0.212298800761346</v>
      </c>
      <c r="BR199" s="0" t="n">
        <v>-0.428070734415087</v>
      </c>
      <c r="BS199" s="0" t="n">
        <v>1.01188334156177</v>
      </c>
      <c r="BT199" s="0" t="n">
        <v>1.32403556563077</v>
      </c>
      <c r="BU199" s="0" t="n">
        <v>0.901618477655575</v>
      </c>
      <c r="BV199" s="0" t="n">
        <v>0.425472990173148</v>
      </c>
      <c r="BW199" s="0" t="n">
        <v>-0.581007952860091</v>
      </c>
      <c r="BX199" s="0" t="n">
        <v>0.789912064647069</v>
      </c>
      <c r="BY199" s="0" t="n">
        <v>-0.811946847534273</v>
      </c>
      <c r="BZ199" s="0" t="n">
        <v>0.377212927560322</v>
      </c>
      <c r="CA199" s="0" t="n">
        <v>-1.03853608379723</v>
      </c>
      <c r="CB199" s="0" t="n">
        <v>1.07381310954224</v>
      </c>
      <c r="CC199" s="0" t="n">
        <v>0.170147131939302</v>
      </c>
      <c r="CD199" s="0" t="n">
        <v>1.95796928892378</v>
      </c>
      <c r="CE199" s="0" t="n">
        <v>0.0556815393792931</v>
      </c>
      <c r="CF199" s="0" t="n">
        <v>1.69266968441661</v>
      </c>
      <c r="CG199" s="0" t="n">
        <v>0.794834704720415</v>
      </c>
      <c r="CH199" s="0" t="n">
        <v>-0.403465492126998</v>
      </c>
      <c r="CI199" s="0" t="n">
        <v>0.505281150253722</v>
      </c>
      <c r="CJ199" s="0" t="n">
        <v>0.129914496938</v>
      </c>
      <c r="CK199" s="0" t="n">
        <v>1.02240619526128</v>
      </c>
      <c r="CL199" s="0" t="n">
        <v>-1.50974756252253</v>
      </c>
      <c r="CM199" s="0" t="n">
        <v>-0.115809370981879</v>
      </c>
      <c r="CN199" s="0" t="n">
        <v>0.210266080102883</v>
      </c>
      <c r="CO199" s="0" t="n">
        <v>0.0615045792073943</v>
      </c>
      <c r="CP199" s="0" t="n">
        <v>0.190284481504932</v>
      </c>
      <c r="CQ199" s="0" t="n">
        <v>0.55413693189621</v>
      </c>
      <c r="CR199" s="0" t="n">
        <v>-0.81247890193481</v>
      </c>
      <c r="CS199" s="0" t="n">
        <v>-0.800723682914395</v>
      </c>
      <c r="CT199" s="0" t="n">
        <v>0.241105908571626</v>
      </c>
      <c r="CU199" s="0" t="n">
        <v>-1.25651467897114</v>
      </c>
      <c r="CV199" s="0" t="n">
        <v>0.183900965566863</v>
      </c>
      <c r="CW199" s="0" t="n">
        <v>0.677637217449956</v>
      </c>
      <c r="CX199" s="0" t="n">
        <v>-0.670820554660168</v>
      </c>
      <c r="CZ199" s="0" t="n">
        <f aca="false">IF(CHOOSE(MATCH(G$5,$B$10:$E$10,0),$B199,$C199,$D199,$E199)*G$6+G199*G$7&lt;G$2,G$3*G$4,0)</f>
        <v>0</v>
      </c>
      <c r="DA199" s="0" t="n">
        <f aca="false">IF(CHOOSE(MATCH(H$5,$B$10:$E$10,0),$B199,$C199,$D199,$E199)*H$6+H199*H$7&lt;H$2,H$3*H$4,0)</f>
        <v>0</v>
      </c>
      <c r="DB199" s="0" t="n">
        <f aca="false">IF(CHOOSE(MATCH(I$5,$B$10:$E$10,0),$B199,$C199,$D199,$E199)*I$6+I199*I$7&lt;I$2,I$3*I$4,0)</f>
        <v>0</v>
      </c>
      <c r="DC199" s="0" t="n">
        <f aca="false">IF(CHOOSE(MATCH(J$5,$B$10:$E$10,0),$B199,$C199,$D199,$E199)*J$6+J199*J$7&lt;J$2,J$3*J$4,0)</f>
        <v>0</v>
      </c>
      <c r="DD199" s="0" t="n">
        <f aca="false">IF(CHOOSE(MATCH(K$5,$B$10:$E$10,0),$B199,$C199,$D199,$E199)*K$6+K199*K$7&lt;K$2,K$3*K$4,0)</f>
        <v>0</v>
      </c>
      <c r="DE199" s="0" t="n">
        <f aca="false">IF(CHOOSE(MATCH(L$5,$B$10:$E$10,0),$B199,$C199,$D199,$E199)*L$6+L199*L$7&lt;L$2,L$3*L$4,0)</f>
        <v>0</v>
      </c>
      <c r="DF199" s="0" t="n">
        <f aca="false">IF(CHOOSE(MATCH(M$5,$B$10:$E$10,0),$B199,$C199,$D199,$E199)*M$6+M199*M$7&lt;M$2,M$3*M$4,0)</f>
        <v>0</v>
      </c>
      <c r="DG199" s="0" t="n">
        <f aca="false">IF(CHOOSE(MATCH(N$5,$B$10:$E$10,0),$B199,$C199,$D199,$E199)*N$6+N199*N$7&lt;N$2,N$3*N$4,0)</f>
        <v>0</v>
      </c>
      <c r="DH199" s="0" t="n">
        <f aca="false">IF(CHOOSE(MATCH(O$5,$B$10:$E$10,0),$B199,$C199,$D199,$E199)*O$6+O199*O$7&lt;O$2,O$3*O$4,0)</f>
        <v>0</v>
      </c>
      <c r="DI199" s="0" t="n">
        <f aca="false">IF(CHOOSE(MATCH(P$5,$B$10:$E$10,0),$B199,$C199,$D199,$E199)*P$6+P199*P$7&lt;P$2,P$3*P$4,0)</f>
        <v>0</v>
      </c>
      <c r="DJ199" s="0" t="n">
        <f aca="false">IF(CHOOSE(MATCH(Q$5,$B$10:$E$10,0),$B199,$C199,$D199,$E199)*Q$6+Q199*Q$7&lt;Q$2,Q$3*Q$4,0)</f>
        <v>0</v>
      </c>
      <c r="DK199" s="0" t="n">
        <f aca="false">IF(CHOOSE(MATCH(R$5,$B$10:$E$10,0),$B199,$C199,$D199,$E199)*R$6+R199*R$7&lt;R$2,R$3*R$4,0)</f>
        <v>0</v>
      </c>
      <c r="DL199" s="0" t="n">
        <f aca="false">IF(CHOOSE(MATCH(S$5,$B$10:$E$10,0),$B199,$C199,$D199,$E199)*S$6+S199*S$7&lt;S$2,S$3*S$4,0)</f>
        <v>0</v>
      </c>
      <c r="DM199" s="0" t="n">
        <f aca="false">IF(CHOOSE(MATCH(T$5,$B$10:$E$10,0),$B199,$C199,$D199,$E199)*T$6+T199*T$7&lt;T$2,T$3*T$4,0)</f>
        <v>0</v>
      </c>
      <c r="DN199" s="0" t="n">
        <f aca="false">IF(CHOOSE(MATCH(U$5,$B$10:$E$10,0),$B199,$C199,$D199,$E199)*U$6+U199*U$7&lt;U$2,U$3*U$4,0)</f>
        <v>0</v>
      </c>
      <c r="DO199" s="0" t="n">
        <f aca="false">IF(CHOOSE(MATCH(V$5,$B$10:$E$10,0),$B199,$C199,$D199,$E199)*V$6+V199*V$7&lt;V$2,V$3*V$4,0)</f>
        <v>0</v>
      </c>
      <c r="DP199" s="0" t="n">
        <f aca="false">IF(CHOOSE(MATCH(W$5,$B$10:$E$10,0),$B199,$C199,$D199,$E199)*W$6+W199*W$7&lt;W$2,W$3*W$4,0)</f>
        <v>0</v>
      </c>
      <c r="DQ199" s="0" t="n">
        <f aca="false">IF(CHOOSE(MATCH(X$5,$B$10:$E$10,0),$B199,$C199,$D199,$E199)*X$6+X199*X$7&lt;X$2,X$3*X$4,0)</f>
        <v>0</v>
      </c>
      <c r="DR199" s="0" t="n">
        <f aca="false">IF(CHOOSE(MATCH(Y$5,$B$10:$E$10,0),$B199,$C199,$D199,$E199)*Y$6+Y199*Y$7&lt;Y$2,Y$3*Y$4,0)</f>
        <v>0</v>
      </c>
      <c r="DS199" s="0" t="n">
        <f aca="false">IF(CHOOSE(MATCH(Z$5,$B$10:$E$10,0),$B199,$C199,$D199,$E199)*Z$6+Z199*Z$7&lt;Z$2,Z$3*Z$4,0)</f>
        <v>0</v>
      </c>
      <c r="DT199" s="0" t="n">
        <f aca="false">IF(CHOOSE(MATCH(AA$5,$B$10:$E$10,0),$B199,$C199,$D199,$E199)*AA$6+AA199*AA$7&lt;AA$2,AA$3*AA$4,0)</f>
        <v>0</v>
      </c>
      <c r="DU199" s="0" t="n">
        <f aca="false">IF(CHOOSE(MATCH(AB$5,$B$10:$E$10,0),$B199,$C199,$D199,$E199)*AB$6+AB199*AB$7&lt;AB$2,AB$3*AB$4,0)</f>
        <v>0</v>
      </c>
      <c r="DV199" s="0" t="n">
        <f aca="false">IF(CHOOSE(MATCH(AC$5,$B$10:$E$10,0),$B199,$C199,$D199,$E199)*AC$6+AC199*AC$7&lt;AC$2,AC$3*AC$4,0)</f>
        <v>0</v>
      </c>
      <c r="DW199" s="0" t="n">
        <f aca="false">IF(CHOOSE(MATCH(AD$5,$B$10:$E$10,0),$B199,$C199,$D199,$E199)*AD$6+AD199*AD$7&lt;AD$2,AD$3*AD$4,0)</f>
        <v>0</v>
      </c>
      <c r="DX199" s="0" t="n">
        <f aca="false">IF(CHOOSE(MATCH(AE$5,$B$10:$E$10,0),$B199,$C199,$D199,$E199)*AE$6+AE199*AE$7&lt;AE$2,AE$3*AE$4,0)</f>
        <v>0</v>
      </c>
      <c r="DY199" s="0" t="n">
        <f aca="false">IF(CHOOSE(MATCH(AF$5,$B$10:$E$10,0),$B199,$C199,$D199,$E199)*AF$6+AF199*AF$7&lt;AF$2,AF$3*AF$4,0)</f>
        <v>0</v>
      </c>
      <c r="DZ199" s="0" t="n">
        <f aca="false">IF(CHOOSE(MATCH(AG$5,$B$10:$E$10,0),$B199,$C199,$D199,$E199)*AG$6+AG199*AG$7&lt;AG$2,AG$3*AG$4,0)</f>
        <v>0</v>
      </c>
      <c r="EA199" s="0" t="n">
        <f aca="false">IF(CHOOSE(MATCH(AH$5,$B$10:$E$10,0),$B199,$C199,$D199,$E199)*AH$6+AH199*AH$7&lt;AH$2,AH$3*AH$4,0)</f>
        <v>0</v>
      </c>
      <c r="EB199" s="0" t="n">
        <f aca="false">IF(CHOOSE(MATCH(AI$5,$B$10:$E$10,0),$B199,$C199,$D199,$E199)*AI$6+AI199*AI$7&lt;AI$2,AI$3*AI$4,0)</f>
        <v>0</v>
      </c>
      <c r="EC199" s="0" t="n">
        <f aca="false">IF(CHOOSE(MATCH(AJ$5,$B$10:$E$10,0),$B199,$C199,$D199,$E199)*AJ$6+AJ199*AJ$7&lt;AJ$2,AJ$3*AJ$4,0)</f>
        <v>0</v>
      </c>
      <c r="ED199" s="0" t="n">
        <f aca="false">IF(CHOOSE(MATCH(AK$5,$B$10:$E$10,0),$B199,$C199,$D199,$E199)*AK$6+AK199*AK$7&lt;AK$2,AK$3*AK$4,0)</f>
        <v>0</v>
      </c>
      <c r="EE199" s="0" t="n">
        <f aca="false">IF(CHOOSE(MATCH(AL$5,$B$10:$E$10,0),$B199,$C199,$D199,$E199)*AL$6+AL199*AL$7&lt;AL$2,AL$3*AL$4,0)</f>
        <v>0</v>
      </c>
      <c r="EF199" s="0" t="n">
        <f aca="false">IF(CHOOSE(MATCH(AM$5,$B$10:$E$10,0),$B199,$C199,$D199,$E199)*AM$6+AM199*AM$7&lt;AM$2,AM$3*AM$4,0)</f>
        <v>0</v>
      </c>
      <c r="EG199" s="0" t="n">
        <f aca="false">IF(CHOOSE(MATCH(AN$5,$B$10:$E$10,0),$B199,$C199,$D199,$E199)*AN$6+AN199*AN$7&lt;AN$2,AN$3*AN$4,0)</f>
        <v>0</v>
      </c>
      <c r="EH199" s="0" t="n">
        <f aca="false">IF(CHOOSE(MATCH(AO$5,$B$10:$E$10,0),$B199,$C199,$D199,$E199)*AO$6+AO199*AO$7&lt;AO$2,AO$3*AO$4,0)</f>
        <v>0</v>
      </c>
      <c r="EI199" s="0" t="n">
        <f aca="false">IF(CHOOSE(MATCH(AP$5,$B$10:$E$10,0),$B199,$C199,$D199,$E199)*AP$6+AP199*AP$7&lt;AP$2,AP$3*AP$4,0)</f>
        <v>0</v>
      </c>
      <c r="EJ199" s="0" t="n">
        <f aca="false">IF(CHOOSE(MATCH(AQ$5,$B$10:$E$10,0),$B199,$C199,$D199,$E199)*AQ$6+AQ199*AQ$7&lt;AQ$2,AQ$3*AQ$4,0)</f>
        <v>0</v>
      </c>
      <c r="EK199" s="0" t="n">
        <f aca="false">IF(CHOOSE(MATCH(AR$5,$B$10:$E$10,0),$B199,$C199,$D199,$E199)*AR$6+AR199*AR$7&lt;AR$2,AR$3*AR$4,0)</f>
        <v>0</v>
      </c>
      <c r="EL199" s="0" t="n">
        <f aca="false">IF(CHOOSE(MATCH(AS$5,$B$10:$E$10,0),$B199,$C199,$D199,$E199)*AS$6+AS199*AS$7&lt;AS$2,AS$3*AS$4,0)</f>
        <v>0</v>
      </c>
      <c r="EM199" s="0" t="n">
        <f aca="false">IF(CHOOSE(MATCH(AT$5,$B$10:$E$10,0),$B199,$C199,$D199,$E199)*AT$6+AT199*AT$7&lt;AT$2,AT$3*AT$4,0)</f>
        <v>0</v>
      </c>
      <c r="EN199" s="0" t="n">
        <f aca="false">IF(CHOOSE(MATCH(AU$5,$B$10:$E$10,0),$B199,$C199,$D199,$E199)*AU$6+AU199*AU$7&lt;AU$2,AU$3*AU$4,0)</f>
        <v>0</v>
      </c>
      <c r="EO199" s="0" t="n">
        <f aca="false">IF(CHOOSE(MATCH(AV$5,$B$10:$E$10,0),$B199,$C199,$D199,$E199)*AV$6+AV199*AV$7&lt;AV$2,AV$3*AV$4,0)</f>
        <v>0</v>
      </c>
      <c r="EP199" s="0" t="n">
        <f aca="false">IF(CHOOSE(MATCH(AW$5,$B$10:$E$10,0),$B199,$C199,$D199,$E199)*AW$6+AW199*AW$7&lt;AW$2,AW$3*AW$4,0)</f>
        <v>0</v>
      </c>
      <c r="EQ199" s="0" t="n">
        <f aca="false">IF(CHOOSE(MATCH(AX$5,$B$10:$E$10,0),$B199,$C199,$D199,$E199)*AX$6+AX199*AX$7&lt;AX$2,AX$3*AX$4,0)</f>
        <v>0</v>
      </c>
      <c r="ER199" s="0" t="n">
        <f aca="false">IF(CHOOSE(MATCH(AY$5,$B$10:$E$10,0),$B199,$C199,$D199,$E199)*AY$6+AY199*AY$7&lt;AY$2,AY$3*AY$4,0)</f>
        <v>0</v>
      </c>
      <c r="ES199" s="0" t="n">
        <f aca="false">IF(CHOOSE(MATCH(AZ$5,$B$10:$E$10,0),$B199,$C199,$D199,$E199)*AZ$6+AZ199*AZ$7&lt;AZ$2,AZ$3*AZ$4,0)</f>
        <v>0</v>
      </c>
      <c r="ET199" s="0" t="n">
        <f aca="false">IF(CHOOSE(MATCH(BA$5,$B$10:$E$10,0),$B199,$C199,$D199,$E199)*BA$6+BA199*BA$7&lt;BA$2,BA$3*BA$4,0)</f>
        <v>0</v>
      </c>
      <c r="EU199" s="0" t="n">
        <f aca="false">IF(CHOOSE(MATCH(BB$5,$B$10:$E$10,0),$B199,$C199,$D199,$E199)*BB$6+BB199*BB$7&lt;BB$2,BB$3*BB$4,0)</f>
        <v>0</v>
      </c>
      <c r="EV199" s="0" t="n">
        <f aca="false">IF(CHOOSE(MATCH(BC$5,$B$10:$E$10,0),$B199,$C199,$D199,$E199)*BC$6+BC199*BC$7&lt;BC$2,BC$3*BC$4,0)</f>
        <v>0</v>
      </c>
      <c r="EW199" s="0" t="n">
        <f aca="false">IF(CHOOSE(MATCH(BD$5,$B$10:$E$10,0),$B199,$C199,$D199,$E199)*BD$6+BD199*BD$7&lt;BD$2,BD$3*BD$4,0)</f>
        <v>0</v>
      </c>
      <c r="EX199" s="0" t="n">
        <f aca="false">IF(CHOOSE(MATCH(BE$5,$B$10:$E$10,0),$B199,$C199,$D199,$E199)*BE$6+BE199*BE$7&lt;BE$2,BE$3*BE$4,0)</f>
        <v>0</v>
      </c>
      <c r="EY199" s="0" t="n">
        <f aca="false">IF(CHOOSE(MATCH(BF$5,$B$10:$E$10,0),$B199,$C199,$D199,$E199)*BF$6+BF199*BF$7&lt;BF$2,BF$3*BF$4,0)</f>
        <v>0</v>
      </c>
      <c r="EZ199" s="0" t="n">
        <f aca="false">IF(CHOOSE(MATCH(BG$5,$B$10:$E$10,0),$B199,$C199,$D199,$E199)*BG$6+BG199*BG$7&lt;BG$2,BG$3*BG$4,0)</f>
        <v>0</v>
      </c>
      <c r="FA199" s="0" t="n">
        <f aca="false">IF(CHOOSE(MATCH(BH$5,$B$10:$E$10,0),$B199,$C199,$D199,$E199)*BH$6+BH199*BH$7&lt;BH$2,BH$3*BH$4,0)</f>
        <v>0</v>
      </c>
      <c r="FB199" s="0" t="n">
        <f aca="false">IF(CHOOSE(MATCH(BI$5,$B$10:$E$10,0),$B199,$C199,$D199,$E199)*BI$6+BI199*BI$7&lt;BI$2,BI$3*BI$4,0)</f>
        <v>0</v>
      </c>
      <c r="FC199" s="0" t="n">
        <f aca="false">IF(CHOOSE(MATCH(BJ$5,$B$10:$E$10,0),$B199,$C199,$D199,$E199)*BJ$6+BJ199*BJ$7&lt;BJ$2,BJ$3*BJ$4,0)</f>
        <v>0</v>
      </c>
      <c r="FD199" s="0" t="n">
        <f aca="false">IF(CHOOSE(MATCH(BK$5,$B$10:$E$10,0),$B199,$C199,$D199,$E199)*BK$6+BK199*BK$7&lt;BK$2,BK$3*BK$4,0)</f>
        <v>0</v>
      </c>
      <c r="FE199" s="0" t="n">
        <f aca="false">IF(CHOOSE(MATCH(BL$5,$B$10:$E$10,0),$B199,$C199,$D199,$E199)*BL$6+BL199*BL$7&lt;BL$2,BL$3*BL$4,0)</f>
        <v>0</v>
      </c>
      <c r="FF199" s="0" t="n">
        <f aca="false">IF(CHOOSE(MATCH(BM$5,$B$10:$E$10,0),$B199,$C199,$D199,$E199)*BM$6+BM199*BM$7&lt;BM$2,BM$3*BM$4,0)</f>
        <v>0</v>
      </c>
      <c r="FG199" s="0" t="n">
        <f aca="false">IF(CHOOSE(MATCH(BN$5,$B$10:$E$10,0),$B199,$C199,$D199,$E199)*BN$6+BN199*BN$7&lt;BN$2,BN$3*BN$4,0)</f>
        <v>0</v>
      </c>
      <c r="FH199" s="0" t="n">
        <f aca="false">IF(CHOOSE(MATCH(BO$5,$B$10:$E$10,0),$B199,$C199,$D199,$E199)*BO$6+BO199*BO$7&lt;BO$2,BO$3*BO$4,0)</f>
        <v>0</v>
      </c>
      <c r="FI199" s="0" t="n">
        <f aca="false">IF(CHOOSE(MATCH(BP$5,$B$10:$E$10,0),$B199,$C199,$D199,$E199)*BP$6+BP199*BP$7&lt;BP$2,BP$3*BP$4,0)</f>
        <v>0</v>
      </c>
      <c r="FJ199" s="0" t="n">
        <f aca="false">IF(CHOOSE(MATCH(BQ$5,$B$10:$E$10,0),$B199,$C199,$D199,$E199)*BQ$6+BQ199*BQ$7&lt;BQ$2,BQ$3*BQ$4,0)</f>
        <v>0</v>
      </c>
      <c r="FK199" s="0" t="n">
        <f aca="false">IF(CHOOSE(MATCH(BR$5,$B$10:$E$10,0),$B199,$C199,$D199,$E199)*BR$6+BR199*BR$7&lt;BR$2,BR$3*BR$4,0)</f>
        <v>0</v>
      </c>
      <c r="FL199" s="0" t="n">
        <f aca="false">IF(CHOOSE(MATCH(BS$5,$B$10:$E$10,0),$B199,$C199,$D199,$E199)*BS$6+BS199*BS$7&lt;BS$2,BS$3*BS$4,0)</f>
        <v>0</v>
      </c>
      <c r="FM199" s="0" t="n">
        <f aca="false">IF(CHOOSE(MATCH(BT$5,$B$10:$E$10,0),$B199,$C199,$D199,$E199)*BT$6+BT199*BT$7&lt;BT$2,BT$3*BT$4,0)</f>
        <v>0</v>
      </c>
      <c r="FN199" s="0" t="n">
        <f aca="false">IF(CHOOSE(MATCH(BU$5,$B$10:$E$10,0),$B199,$C199,$D199,$E199)*BU$6+BU199*BU$7&lt;BU$2,BU$3*BU$4,0)</f>
        <v>0</v>
      </c>
      <c r="FO199" s="0" t="n">
        <f aca="false">IF(CHOOSE(MATCH(BV$5,$B$10:$E$10,0),$B199,$C199,$D199,$E199)*BV$6+BV199*BV$7&lt;BV$2,BV$3*BV$4,0)</f>
        <v>0</v>
      </c>
      <c r="FP199" s="0" t="n">
        <f aca="false">IF(CHOOSE(MATCH(BW$5,$B$10:$E$10,0),$B199,$C199,$D199,$E199)*BW$6+BW199*BW$7&lt;BW$2,BW$3*BW$4,0)</f>
        <v>0</v>
      </c>
      <c r="FQ199" s="0" t="n">
        <f aca="false">IF(CHOOSE(MATCH(BX$5,$B$10:$E$10,0),$B199,$C199,$D199,$E199)*BX$6+BX199*BX$7&lt;BX$2,BX$3*BX$4,0)</f>
        <v>0</v>
      </c>
      <c r="FR199" s="0" t="n">
        <f aca="false">IF(CHOOSE(MATCH(BY$5,$B$10:$E$10,0),$B199,$C199,$D199,$E199)*BY$6+BY199*BY$7&lt;BY$2,BY$3*BY$4,0)</f>
        <v>0</v>
      </c>
      <c r="FS199" s="0" t="n">
        <f aca="false">IF(CHOOSE(MATCH(BZ$5,$B$10:$E$10,0),$B199,$C199,$D199,$E199)*BZ$6+BZ199*BZ$7&lt;BZ$2,BZ$3*BZ$4,0)</f>
        <v>0</v>
      </c>
      <c r="FT199" s="0" t="n">
        <f aca="false">IF(CHOOSE(MATCH(CA$5,$B$10:$E$10,0),$B199,$C199,$D199,$E199)*CA$6+CA199*CA$7&lt;CA$2,CA$3*CA$4,0)</f>
        <v>0</v>
      </c>
      <c r="FU199" s="0" t="n">
        <f aca="false">IF(CHOOSE(MATCH(CB$5,$B$10:$E$10,0),$B199,$C199,$D199,$E199)*CB$6+CB199*CB$7&lt;CB$2,CB$3*CB$4,0)</f>
        <v>0</v>
      </c>
      <c r="FV199" s="0" t="n">
        <f aca="false">IF(CHOOSE(MATCH(CC$5,$B$10:$E$10,0),$B199,$C199,$D199,$E199)*CC$6+CC199*CC$7&lt;CC$2,CC$3*CC$4,0)</f>
        <v>0</v>
      </c>
      <c r="FW199" s="0" t="n">
        <f aca="false">IF(CHOOSE(MATCH(CD$5,$B$10:$E$10,0),$B199,$C199,$D199,$E199)*CD$6+CD199*CD$7&lt;CD$2,CD$3*CD$4,0)</f>
        <v>0</v>
      </c>
      <c r="FX199" s="0" t="n">
        <f aca="false">IF(CHOOSE(MATCH(CE$5,$B$10:$E$10,0),$B199,$C199,$D199,$E199)*CE$6+CE199*CE$7&lt;CE$2,CE$3*CE$4,0)</f>
        <v>0</v>
      </c>
      <c r="FY199" s="0" t="n">
        <f aca="false">IF(CHOOSE(MATCH(CF$5,$B$10:$E$10,0),$B199,$C199,$D199,$E199)*CF$6+CF199*CF$7&lt;CF$2,CF$3*CF$4,0)</f>
        <v>0</v>
      </c>
      <c r="FZ199" s="0" t="n">
        <f aca="false">IF(CHOOSE(MATCH(CG$5,$B$10:$E$10,0),$B199,$C199,$D199,$E199)*CG$6+CG199*CG$7&lt;CG$2,CG$3*CG$4,0)</f>
        <v>0</v>
      </c>
      <c r="GA199" s="0" t="n">
        <f aca="false">IF(CHOOSE(MATCH(CH$5,$B$10:$E$10,0),$B199,$C199,$D199,$E199)*CH$6+CH199*CH$7&lt;CH$2,CH$3*CH$4,0)</f>
        <v>0</v>
      </c>
      <c r="GB199" s="0" t="n">
        <f aca="false">IF(CHOOSE(MATCH(CI$5,$B$10:$E$10,0),$B199,$C199,$D199,$E199)*CI$6+CI199*CI$7&lt;CI$2,CI$3*CI$4,0)</f>
        <v>0</v>
      </c>
      <c r="GC199" s="0" t="n">
        <f aca="false">IF(CHOOSE(MATCH(CJ$5,$B$10:$E$10,0),$B199,$C199,$D199,$E199)*CJ$6+CJ199*CJ$7&lt;CJ$2,CJ$3*CJ$4,0)</f>
        <v>0</v>
      </c>
      <c r="GD199" s="0" t="n">
        <f aca="false">IF(CHOOSE(MATCH(CK$5,$B$10:$E$10,0),$B199,$C199,$D199,$E199)*CK$6+CK199*CK$7&lt;CK$2,CK$3*CK$4,0)</f>
        <v>0</v>
      </c>
      <c r="GE199" s="0" t="n">
        <f aca="false">IF(CHOOSE(MATCH(CL$5,$B$10:$E$10,0),$B199,$C199,$D199,$E199)*CL$6+CL199*CL$7&lt;CL$2,CL$3*CL$4,0)</f>
        <v>0</v>
      </c>
      <c r="GF199" s="0" t="n">
        <f aca="false">IF(CHOOSE(MATCH(CM$5,$B$10:$E$10,0),$B199,$C199,$D199,$E199)*CM$6+CM199*CM$7&lt;CM$2,CM$3*CM$4,0)</f>
        <v>0</v>
      </c>
      <c r="GG199" s="0" t="n">
        <f aca="false">IF(CHOOSE(MATCH(CN$5,$B$10:$E$10,0),$B199,$C199,$D199,$E199)*CN$6+CN199*CN$7&lt;CN$2,CN$3*CN$4,0)</f>
        <v>0</v>
      </c>
      <c r="GH199" s="0" t="n">
        <f aca="false">IF(CHOOSE(MATCH(CO$5,$B$10:$E$10,0),$B199,$C199,$D199,$E199)*CO$6+CO199*CO$7&lt;CO$2,CO$3*CO$4,0)</f>
        <v>0</v>
      </c>
      <c r="GI199" s="0" t="n">
        <f aca="false">IF(CHOOSE(MATCH(CP$5,$B$10:$E$10,0),$B199,$C199,$D199,$E199)*CP$6+CP199*CP$7&lt;CP$2,CP$3*CP$4,0)</f>
        <v>0</v>
      </c>
      <c r="GJ199" s="0" t="n">
        <f aca="false">IF(CHOOSE(MATCH(CQ$5,$B$10:$E$10,0),$B199,$C199,$D199,$E199)*CQ$6+CQ199*CQ$7&lt;CQ$2,CQ$3*CQ$4,0)</f>
        <v>0</v>
      </c>
      <c r="GK199" s="0" t="n">
        <f aca="false">IF(CHOOSE(MATCH(CR$5,$B$10:$E$10,0),$B199,$C199,$D199,$E199)*CR$6+CR199*CR$7&lt;CR$2,CR$3*CR$4,0)</f>
        <v>0</v>
      </c>
      <c r="GL199" s="0" t="n">
        <f aca="false">IF(CHOOSE(MATCH(CS$5,$B$10:$E$10,0),$B199,$C199,$D199,$E199)*CS$6+CS199*CS$7&lt;CS$2,CS$3*CS$4,0)</f>
        <v>0</v>
      </c>
      <c r="GM199" s="0" t="n">
        <f aca="false">IF(CHOOSE(MATCH(CT$5,$B$10:$E$10,0),$B199,$C199,$D199,$E199)*CT$6+CT199*CT$7&lt;CT$2,CT$3*CT$4,0)</f>
        <v>0</v>
      </c>
      <c r="GN199" s="0" t="n">
        <f aca="false">IF(CHOOSE(MATCH(CU$5,$B$10:$E$10,0),$B199,$C199,$D199,$E199)*CU$6+CU199*CU$7&lt;CU$2,CU$3*CU$4,0)</f>
        <v>0</v>
      </c>
      <c r="GO199" s="0" t="n">
        <f aca="false">IF(CHOOSE(MATCH(CV$5,$B$10:$E$10,0),$B199,$C199,$D199,$E199)*CV$6+CV199*CV$7&lt;CV$2,CV$3*CV$4,0)</f>
        <v>0</v>
      </c>
      <c r="GP199" s="0" t="n">
        <f aca="false">IF(CHOOSE(MATCH(CW$5,$B$10:$E$10,0),$B199,$C199,$D199,$E199)*CW$6+CW199*CW$7&lt;CW$2,CW$3*CW$4,0)</f>
        <v>0</v>
      </c>
      <c r="GQ199" s="0" t="n">
        <f aca="false">IF(CHOOSE(MATCH(CX$5,$B$10:$E$10,0),$B199,$C199,$D199,$E199)*CX$6+CX199*CX$7&lt;CX$2,CX$3*CX$4,0)</f>
        <v>0</v>
      </c>
      <c r="GS199" s="0" t="n">
        <f aca="false">SUM(CZ199:GQ199)</f>
        <v>0</v>
      </c>
      <c r="GT199" s="0" t="n">
        <f aca="false">IF(GS199&gt;$GS$6,1,0)</f>
        <v>0</v>
      </c>
    </row>
    <row r="200" customFormat="false" ht="14" hidden="false" customHeight="false" outlineLevel="0" collapsed="false">
      <c r="A200" s="0" t="n">
        <v>190</v>
      </c>
      <c r="B200" s="0" t="n">
        <f aca="false">-1.61911932150597</f>
        <v>-1.61911932150597</v>
      </c>
      <c r="C200" s="0" t="n">
        <v>-1.8025053170101</v>
      </c>
      <c r="D200" s="0" t="n">
        <v>-0.312256608670851</v>
      </c>
      <c r="E200" s="0" t="n">
        <v>-1.15941730029543</v>
      </c>
      <c r="G200" s="0" t="n">
        <v>0.81898861026275</v>
      </c>
      <c r="H200" s="0" t="n">
        <v>-1.28516148834024</v>
      </c>
      <c r="I200" s="0" t="n">
        <v>0.51582674132078</v>
      </c>
      <c r="J200" s="0" t="n">
        <v>1.38690211315406</v>
      </c>
      <c r="K200" s="0" t="n">
        <v>-1.71922238223488</v>
      </c>
      <c r="L200" s="0" t="n">
        <v>-0.439080167780048</v>
      </c>
      <c r="M200" s="0" t="n">
        <v>1.31909018818988</v>
      </c>
      <c r="N200" s="0" t="n">
        <v>-1.48464096128009</v>
      </c>
      <c r="O200" s="0" t="n">
        <v>0.805264335212996</v>
      </c>
      <c r="P200" s="0" t="n">
        <v>1.08863559944439</v>
      </c>
      <c r="Q200" s="0" t="n">
        <v>1.10201654024422</v>
      </c>
      <c r="R200" s="0" t="n">
        <v>1.45733338285936</v>
      </c>
      <c r="S200" s="0" t="n">
        <v>0.974059730651788</v>
      </c>
      <c r="T200" s="0" t="n">
        <v>-0.265356447926024</v>
      </c>
      <c r="U200" s="0" t="n">
        <v>0.401391844206955</v>
      </c>
      <c r="V200" s="0" t="n">
        <v>-0.924599135032622</v>
      </c>
      <c r="W200" s="0" t="n">
        <v>0.905183696886525</v>
      </c>
      <c r="X200" s="0" t="n">
        <v>-0.151470658238395</v>
      </c>
      <c r="Y200" s="0" t="n">
        <v>2.05839569389354</v>
      </c>
      <c r="Z200" s="0" t="n">
        <v>0.0931947852222947</v>
      </c>
      <c r="AA200" s="0" t="n">
        <v>0.322152118314989</v>
      </c>
      <c r="AB200" s="0" t="n">
        <v>0.511462303620647</v>
      </c>
      <c r="AC200" s="0" t="n">
        <v>-1.13767328002723</v>
      </c>
      <c r="AD200" s="0" t="n">
        <v>-0.0938871380640194</v>
      </c>
      <c r="AE200" s="0" t="n">
        <v>-0.220992433241918</v>
      </c>
      <c r="AF200" s="0" t="n">
        <v>0.388077978641377</v>
      </c>
      <c r="AG200" s="0" t="n">
        <v>-0.488405476062326</v>
      </c>
      <c r="AH200" s="0" t="n">
        <v>0.739994447940262</v>
      </c>
      <c r="AI200" s="0" t="n">
        <v>1.02965714177117</v>
      </c>
      <c r="AJ200" s="0" t="n">
        <v>-0.191141680261353</v>
      </c>
      <c r="AK200" s="0" t="n">
        <v>-0.594736775383353</v>
      </c>
      <c r="AL200" s="0" t="n">
        <v>-0.112883071778924</v>
      </c>
      <c r="AM200" s="0" t="n">
        <v>0.834600086818682</v>
      </c>
      <c r="AN200" s="0" t="n">
        <v>-0.30976934795035</v>
      </c>
      <c r="AO200" s="0" t="n">
        <v>0.153947894432349</v>
      </c>
      <c r="AP200" s="0" t="n">
        <v>-0.033091964724008</v>
      </c>
      <c r="AQ200" s="0" t="n">
        <v>-1.63468484970508</v>
      </c>
      <c r="AR200" s="0" t="n">
        <v>0.113807345769601</v>
      </c>
      <c r="AS200" s="0" t="n">
        <v>-0.331756382365711</v>
      </c>
      <c r="AT200" s="0" t="n">
        <v>1.11502458821633</v>
      </c>
      <c r="AU200" s="0" t="n">
        <v>-0.590086983720539</v>
      </c>
      <c r="AV200" s="0" t="n">
        <v>-0.289286390398047</v>
      </c>
      <c r="AW200" s="0" t="n">
        <v>-0.23905840862426</v>
      </c>
      <c r="AX200" s="0" t="n">
        <v>0.610975803283509</v>
      </c>
      <c r="AY200" s="0" t="n">
        <v>1.07818095784751</v>
      </c>
      <c r="AZ200" s="0" t="n">
        <v>1.41527834784938</v>
      </c>
      <c r="BA200" s="0" t="n">
        <v>0.270351847575512</v>
      </c>
      <c r="BB200" s="0" t="n">
        <v>0.68739154812647</v>
      </c>
      <c r="BC200" s="0" t="n">
        <v>0.692534740664996</v>
      </c>
      <c r="BD200" s="0" t="n">
        <v>0.71142494562082</v>
      </c>
      <c r="BE200" s="0" t="n">
        <v>-0.908530637389049</v>
      </c>
      <c r="BF200" s="0" t="n">
        <v>0.515651663590688</v>
      </c>
      <c r="BG200" s="0" t="n">
        <v>-1.58763214130886</v>
      </c>
      <c r="BH200" s="0" t="n">
        <v>-1.4869510778226</v>
      </c>
      <c r="BI200" s="0" t="n">
        <v>1.03043703347794</v>
      </c>
      <c r="BJ200" s="0" t="n">
        <v>-0.53859366744291</v>
      </c>
      <c r="BK200" s="0" t="n">
        <v>-0.299751263810322</v>
      </c>
      <c r="BL200" s="0" t="n">
        <v>2.0778679754585</v>
      </c>
      <c r="BM200" s="0" t="n">
        <v>0.476629793411121</v>
      </c>
      <c r="BN200" s="0" t="n">
        <v>-0.407701463700505</v>
      </c>
      <c r="BO200" s="0" t="n">
        <v>0.799775534687797</v>
      </c>
      <c r="BP200" s="0" t="n">
        <v>0.0852844550536247</v>
      </c>
      <c r="BQ200" s="0" t="n">
        <v>-0.0288059709419031</v>
      </c>
      <c r="BR200" s="0" t="n">
        <v>-0.813649876363343</v>
      </c>
      <c r="BS200" s="0" t="n">
        <v>-0.463218157165102</v>
      </c>
      <c r="BT200" s="0" t="n">
        <v>0.258311274592415</v>
      </c>
      <c r="BU200" s="0" t="n">
        <v>-1.36677044793032</v>
      </c>
      <c r="BV200" s="0" t="n">
        <v>0.233709442909458</v>
      </c>
      <c r="BW200" s="0" t="n">
        <v>1.27285375128849</v>
      </c>
      <c r="BX200" s="0" t="n">
        <v>1.28831061374513</v>
      </c>
      <c r="BY200" s="0" t="n">
        <v>-0.159910769070848</v>
      </c>
      <c r="BZ200" s="0" t="n">
        <v>0.778157982495031</v>
      </c>
      <c r="CA200" s="0" t="n">
        <v>0.379185394194792</v>
      </c>
      <c r="CB200" s="0" t="n">
        <v>0.197455847228412</v>
      </c>
      <c r="CC200" s="0" t="n">
        <v>3.45578882843256</v>
      </c>
      <c r="CD200" s="0" t="n">
        <v>-0.83731265476672</v>
      </c>
      <c r="CE200" s="0" t="n">
        <v>-0.294794517685659</v>
      </c>
      <c r="CF200" s="0" t="n">
        <v>-0.206591721507721</v>
      </c>
      <c r="CG200" s="0" t="n">
        <v>-0.727179667592282</v>
      </c>
      <c r="CH200" s="0" t="n">
        <v>0.0950399225985166</v>
      </c>
      <c r="CI200" s="0" t="n">
        <v>-0.349753008777043</v>
      </c>
      <c r="CJ200" s="0" t="n">
        <v>-0.831461193229188</v>
      </c>
      <c r="CK200" s="0" t="n">
        <v>0.369502686226042</v>
      </c>
      <c r="CL200" s="0" t="n">
        <v>-0.781890321377432</v>
      </c>
      <c r="CM200" s="0" t="n">
        <v>1.9985600374639</v>
      </c>
      <c r="CN200" s="0" t="n">
        <v>-0.669767814542865</v>
      </c>
      <c r="CO200" s="0" t="n">
        <v>-0.553066001884872</v>
      </c>
      <c r="CP200" s="0" t="n">
        <v>0.0366890162695199</v>
      </c>
      <c r="CQ200" s="0" t="n">
        <v>0.111190274765249</v>
      </c>
      <c r="CR200" s="0" t="n">
        <v>0.449465460405918</v>
      </c>
      <c r="CS200" s="0" t="n">
        <v>-1.04182163340738</v>
      </c>
      <c r="CT200" s="0" t="n">
        <v>-1.38390760184848</v>
      </c>
      <c r="CU200" s="0" t="n">
        <v>1.04710125015117</v>
      </c>
      <c r="CV200" s="0" t="n">
        <v>-0.34422896533215</v>
      </c>
      <c r="CW200" s="0" t="n">
        <v>-0.677446223562583</v>
      </c>
      <c r="CX200" s="0" t="n">
        <v>-0.923309926292859</v>
      </c>
      <c r="CZ200" s="0" t="n">
        <f aca="false">IF(CHOOSE(MATCH(G$5,$B$10:$E$10,0),$B200,$C200,$D200,$E200)*G$6+G200*G$7&lt;G$2,G$3*G$4,0)</f>
        <v>0</v>
      </c>
      <c r="DA200" s="0" t="n">
        <f aca="false">IF(CHOOSE(MATCH(H$5,$B$10:$E$10,0),$B200,$C200,$D200,$E200)*H$6+H200*H$7&lt;H$2,H$3*H$4,0)</f>
        <v>0</v>
      </c>
      <c r="DB200" s="0" t="n">
        <f aca="false">IF(CHOOSE(MATCH(I$5,$B$10:$E$10,0),$B200,$C200,$D200,$E200)*I$6+I200*I$7&lt;I$2,I$3*I$4,0)</f>
        <v>0</v>
      </c>
      <c r="DC200" s="0" t="n">
        <f aca="false">IF(CHOOSE(MATCH(J$5,$B$10:$E$10,0),$B200,$C200,$D200,$E200)*J$6+J200*J$7&lt;J$2,J$3*J$4,0)</f>
        <v>0</v>
      </c>
      <c r="DD200" s="0" t="n">
        <f aca="false">IF(CHOOSE(MATCH(K$5,$B$10:$E$10,0),$B200,$C200,$D200,$E200)*K$6+K200*K$7&lt;K$2,K$3*K$4,0)</f>
        <v>2.5</v>
      </c>
      <c r="DE200" s="0" t="n">
        <f aca="false">IF(CHOOSE(MATCH(L$5,$B$10:$E$10,0),$B200,$C200,$D200,$E200)*L$6+L200*L$7&lt;L$2,L$3*L$4,0)</f>
        <v>0</v>
      </c>
      <c r="DF200" s="0" t="n">
        <f aca="false">IF(CHOOSE(MATCH(M$5,$B$10:$E$10,0),$B200,$C200,$D200,$E200)*M$6+M200*M$7&lt;M$2,M$3*M$4,0)</f>
        <v>0</v>
      </c>
      <c r="DG200" s="0" t="n">
        <f aca="false">IF(CHOOSE(MATCH(N$5,$B$10:$E$10,0),$B200,$C200,$D200,$E200)*N$6+N200*N$7&lt;N$2,N$3*N$4,0)</f>
        <v>0</v>
      </c>
      <c r="DH200" s="0" t="n">
        <f aca="false">IF(CHOOSE(MATCH(O$5,$B$10:$E$10,0),$B200,$C200,$D200,$E200)*O$6+O200*O$7&lt;O$2,O$3*O$4,0)</f>
        <v>0</v>
      </c>
      <c r="DI200" s="0" t="n">
        <f aca="false">IF(CHOOSE(MATCH(P$5,$B$10:$E$10,0),$B200,$C200,$D200,$E200)*P$6+P200*P$7&lt;P$2,P$3*P$4,0)</f>
        <v>0</v>
      </c>
      <c r="DJ200" s="0" t="n">
        <f aca="false">IF(CHOOSE(MATCH(Q$5,$B$10:$E$10,0),$B200,$C200,$D200,$E200)*Q$6+Q200*Q$7&lt;Q$2,Q$3*Q$4,0)</f>
        <v>0</v>
      </c>
      <c r="DK200" s="0" t="n">
        <f aca="false">IF(CHOOSE(MATCH(R$5,$B$10:$E$10,0),$B200,$C200,$D200,$E200)*R$6+R200*R$7&lt;R$2,R$3*R$4,0)</f>
        <v>0</v>
      </c>
      <c r="DL200" s="0" t="n">
        <f aca="false">IF(CHOOSE(MATCH(S$5,$B$10:$E$10,0),$B200,$C200,$D200,$E200)*S$6+S200*S$7&lt;S$2,S$3*S$4,0)</f>
        <v>0</v>
      </c>
      <c r="DM200" s="0" t="n">
        <f aca="false">IF(CHOOSE(MATCH(T$5,$B$10:$E$10,0),$B200,$C200,$D200,$E200)*T$6+T200*T$7&lt;T$2,T$3*T$4,0)</f>
        <v>0</v>
      </c>
      <c r="DN200" s="0" t="n">
        <f aca="false">IF(CHOOSE(MATCH(U$5,$B$10:$E$10,0),$B200,$C200,$D200,$E200)*U$6+U200*U$7&lt;U$2,U$3*U$4,0)</f>
        <v>0</v>
      </c>
      <c r="DO200" s="0" t="n">
        <f aca="false">IF(CHOOSE(MATCH(V$5,$B$10:$E$10,0),$B200,$C200,$D200,$E200)*V$6+V200*V$7&lt;V$2,V$3*V$4,0)</f>
        <v>0</v>
      </c>
      <c r="DP200" s="0" t="n">
        <f aca="false">IF(CHOOSE(MATCH(W$5,$B$10:$E$10,0),$B200,$C200,$D200,$E200)*W$6+W200*W$7&lt;W$2,W$3*W$4,0)</f>
        <v>0</v>
      </c>
      <c r="DQ200" s="0" t="n">
        <f aca="false">IF(CHOOSE(MATCH(X$5,$B$10:$E$10,0),$B200,$C200,$D200,$E200)*X$6+X200*X$7&lt;X$2,X$3*X$4,0)</f>
        <v>0</v>
      </c>
      <c r="DR200" s="0" t="n">
        <f aca="false">IF(CHOOSE(MATCH(Y$5,$B$10:$E$10,0),$B200,$C200,$D200,$E200)*Y$6+Y200*Y$7&lt;Y$2,Y$3*Y$4,0)</f>
        <v>0</v>
      </c>
      <c r="DS200" s="0" t="n">
        <f aca="false">IF(CHOOSE(MATCH(Z$5,$B$10:$E$10,0),$B200,$C200,$D200,$E200)*Z$6+Z200*Z$7&lt;Z$2,Z$3*Z$4,0)</f>
        <v>0</v>
      </c>
      <c r="DT200" s="0" t="n">
        <f aca="false">IF(CHOOSE(MATCH(AA$5,$B$10:$E$10,0),$B200,$C200,$D200,$E200)*AA$6+AA200*AA$7&lt;AA$2,AA$3*AA$4,0)</f>
        <v>0</v>
      </c>
      <c r="DU200" s="0" t="n">
        <f aca="false">IF(CHOOSE(MATCH(AB$5,$B$10:$E$10,0),$B200,$C200,$D200,$E200)*AB$6+AB200*AB$7&lt;AB$2,AB$3*AB$4,0)</f>
        <v>0</v>
      </c>
      <c r="DV200" s="0" t="n">
        <f aca="false">IF(CHOOSE(MATCH(AC$5,$B$10:$E$10,0),$B200,$C200,$D200,$E200)*AC$6+AC200*AC$7&lt;AC$2,AC$3*AC$4,0)</f>
        <v>0</v>
      </c>
      <c r="DW200" s="0" t="n">
        <f aca="false">IF(CHOOSE(MATCH(AD$5,$B$10:$E$10,0),$B200,$C200,$D200,$E200)*AD$6+AD200*AD$7&lt;AD$2,AD$3*AD$4,0)</f>
        <v>0</v>
      </c>
      <c r="DX200" s="0" t="n">
        <f aca="false">IF(CHOOSE(MATCH(AE$5,$B$10:$E$10,0),$B200,$C200,$D200,$E200)*AE$6+AE200*AE$7&lt;AE$2,AE$3*AE$4,0)</f>
        <v>0</v>
      </c>
      <c r="DY200" s="0" t="n">
        <f aca="false">IF(CHOOSE(MATCH(AF$5,$B$10:$E$10,0),$B200,$C200,$D200,$E200)*AF$6+AF200*AF$7&lt;AF$2,AF$3*AF$4,0)</f>
        <v>0</v>
      </c>
      <c r="DZ200" s="0" t="n">
        <f aca="false">IF(CHOOSE(MATCH(AG$5,$B$10:$E$10,0),$B200,$C200,$D200,$E200)*AG$6+AG200*AG$7&lt;AG$2,AG$3*AG$4,0)</f>
        <v>0</v>
      </c>
      <c r="EA200" s="0" t="n">
        <f aca="false">IF(CHOOSE(MATCH(AH$5,$B$10:$E$10,0),$B200,$C200,$D200,$E200)*AH$6+AH200*AH$7&lt;AH$2,AH$3*AH$4,0)</f>
        <v>0</v>
      </c>
      <c r="EB200" s="0" t="n">
        <f aca="false">IF(CHOOSE(MATCH(AI$5,$B$10:$E$10,0),$B200,$C200,$D200,$E200)*AI$6+AI200*AI$7&lt;AI$2,AI$3*AI$4,0)</f>
        <v>0</v>
      </c>
      <c r="EC200" s="0" t="n">
        <f aca="false">IF(CHOOSE(MATCH(AJ$5,$B$10:$E$10,0),$B200,$C200,$D200,$E200)*AJ$6+AJ200*AJ$7&lt;AJ$2,AJ$3*AJ$4,0)</f>
        <v>0</v>
      </c>
      <c r="ED200" s="0" t="n">
        <f aca="false">IF(CHOOSE(MATCH(AK$5,$B$10:$E$10,0),$B200,$C200,$D200,$E200)*AK$6+AK200*AK$7&lt;AK$2,AK$3*AK$4,0)</f>
        <v>0</v>
      </c>
      <c r="EE200" s="0" t="n">
        <f aca="false">IF(CHOOSE(MATCH(AL$5,$B$10:$E$10,0),$B200,$C200,$D200,$E200)*AL$6+AL200*AL$7&lt;AL$2,AL$3*AL$4,0)</f>
        <v>0</v>
      </c>
      <c r="EF200" s="0" t="n">
        <f aca="false">IF(CHOOSE(MATCH(AM$5,$B$10:$E$10,0),$B200,$C200,$D200,$E200)*AM$6+AM200*AM$7&lt;AM$2,AM$3*AM$4,0)</f>
        <v>0</v>
      </c>
      <c r="EG200" s="0" t="n">
        <f aca="false">IF(CHOOSE(MATCH(AN$5,$B$10:$E$10,0),$B200,$C200,$D200,$E200)*AN$6+AN200*AN$7&lt;AN$2,AN$3*AN$4,0)</f>
        <v>0</v>
      </c>
      <c r="EH200" s="0" t="n">
        <f aca="false">IF(CHOOSE(MATCH(AO$5,$B$10:$E$10,0),$B200,$C200,$D200,$E200)*AO$6+AO200*AO$7&lt;AO$2,AO$3*AO$4,0)</f>
        <v>0</v>
      </c>
      <c r="EI200" s="0" t="n">
        <f aca="false">IF(CHOOSE(MATCH(AP$5,$B$10:$E$10,0),$B200,$C200,$D200,$E200)*AP$6+AP200*AP$7&lt;AP$2,AP$3*AP$4,0)</f>
        <v>0</v>
      </c>
      <c r="EJ200" s="0" t="n">
        <f aca="false">IF(CHOOSE(MATCH(AQ$5,$B$10:$E$10,0),$B200,$C200,$D200,$E200)*AQ$6+AQ200*AQ$7&lt;AQ$2,AQ$3*AQ$4,0)</f>
        <v>0</v>
      </c>
      <c r="EK200" s="0" t="n">
        <f aca="false">IF(CHOOSE(MATCH(AR$5,$B$10:$E$10,0),$B200,$C200,$D200,$E200)*AR$6+AR200*AR$7&lt;AR$2,AR$3*AR$4,0)</f>
        <v>0</v>
      </c>
      <c r="EL200" s="0" t="n">
        <f aca="false">IF(CHOOSE(MATCH(AS$5,$B$10:$E$10,0),$B200,$C200,$D200,$E200)*AS$6+AS200*AS$7&lt;AS$2,AS$3*AS$4,0)</f>
        <v>0</v>
      </c>
      <c r="EM200" s="0" t="n">
        <f aca="false">IF(CHOOSE(MATCH(AT$5,$B$10:$E$10,0),$B200,$C200,$D200,$E200)*AT$6+AT200*AT$7&lt;AT$2,AT$3*AT$4,0)</f>
        <v>0</v>
      </c>
      <c r="EN200" s="0" t="n">
        <f aca="false">IF(CHOOSE(MATCH(AU$5,$B$10:$E$10,0),$B200,$C200,$D200,$E200)*AU$6+AU200*AU$7&lt;AU$2,AU$3*AU$4,0)</f>
        <v>0</v>
      </c>
      <c r="EO200" s="0" t="n">
        <f aca="false">IF(CHOOSE(MATCH(AV$5,$B$10:$E$10,0),$B200,$C200,$D200,$E200)*AV$6+AV200*AV$7&lt;AV$2,AV$3*AV$4,0)</f>
        <v>0</v>
      </c>
      <c r="EP200" s="0" t="n">
        <f aca="false">IF(CHOOSE(MATCH(AW$5,$B$10:$E$10,0),$B200,$C200,$D200,$E200)*AW$6+AW200*AW$7&lt;AW$2,AW$3*AW$4,0)</f>
        <v>0</v>
      </c>
      <c r="EQ200" s="0" t="n">
        <f aca="false">IF(CHOOSE(MATCH(AX$5,$B$10:$E$10,0),$B200,$C200,$D200,$E200)*AX$6+AX200*AX$7&lt;AX$2,AX$3*AX$4,0)</f>
        <v>0</v>
      </c>
      <c r="ER200" s="0" t="n">
        <f aca="false">IF(CHOOSE(MATCH(AY$5,$B$10:$E$10,0),$B200,$C200,$D200,$E200)*AY$6+AY200*AY$7&lt;AY$2,AY$3*AY$4,0)</f>
        <v>0</v>
      </c>
      <c r="ES200" s="0" t="n">
        <f aca="false">IF(CHOOSE(MATCH(AZ$5,$B$10:$E$10,0),$B200,$C200,$D200,$E200)*AZ$6+AZ200*AZ$7&lt;AZ$2,AZ$3*AZ$4,0)</f>
        <v>0</v>
      </c>
      <c r="ET200" s="0" t="n">
        <f aca="false">IF(CHOOSE(MATCH(BA$5,$B$10:$E$10,0),$B200,$C200,$D200,$E200)*BA$6+BA200*BA$7&lt;BA$2,BA$3*BA$4,0)</f>
        <v>0</v>
      </c>
      <c r="EU200" s="0" t="n">
        <f aca="false">IF(CHOOSE(MATCH(BB$5,$B$10:$E$10,0),$B200,$C200,$D200,$E200)*BB$6+BB200*BB$7&lt;BB$2,BB$3*BB$4,0)</f>
        <v>0</v>
      </c>
      <c r="EV200" s="0" t="n">
        <f aca="false">IF(CHOOSE(MATCH(BC$5,$B$10:$E$10,0),$B200,$C200,$D200,$E200)*BC$6+BC200*BC$7&lt;BC$2,BC$3*BC$4,0)</f>
        <v>0</v>
      </c>
      <c r="EW200" s="0" t="n">
        <f aca="false">IF(CHOOSE(MATCH(BD$5,$B$10:$E$10,0),$B200,$C200,$D200,$E200)*BD$6+BD200*BD$7&lt;BD$2,BD$3*BD$4,0)</f>
        <v>0</v>
      </c>
      <c r="EX200" s="0" t="n">
        <f aca="false">IF(CHOOSE(MATCH(BE$5,$B$10:$E$10,0),$B200,$C200,$D200,$E200)*BE$6+BE200*BE$7&lt;BE$2,BE$3*BE$4,0)</f>
        <v>0</v>
      </c>
      <c r="EY200" s="0" t="n">
        <f aca="false">IF(CHOOSE(MATCH(BF$5,$B$10:$E$10,0),$B200,$C200,$D200,$E200)*BF$6+BF200*BF$7&lt;BF$2,BF$3*BF$4,0)</f>
        <v>0</v>
      </c>
      <c r="EZ200" s="0" t="n">
        <f aca="false">IF(CHOOSE(MATCH(BG$5,$B$10:$E$10,0),$B200,$C200,$D200,$E200)*BG$6+BG200*BG$7&lt;BG$2,BG$3*BG$4,0)</f>
        <v>0</v>
      </c>
      <c r="FA200" s="0" t="n">
        <f aca="false">IF(CHOOSE(MATCH(BH$5,$B$10:$E$10,0),$B200,$C200,$D200,$E200)*BH$6+BH200*BH$7&lt;BH$2,BH$3*BH$4,0)</f>
        <v>0</v>
      </c>
      <c r="FB200" s="0" t="n">
        <f aca="false">IF(CHOOSE(MATCH(BI$5,$B$10:$E$10,0),$B200,$C200,$D200,$E200)*BI$6+BI200*BI$7&lt;BI$2,BI$3*BI$4,0)</f>
        <v>0</v>
      </c>
      <c r="FC200" s="0" t="n">
        <f aca="false">IF(CHOOSE(MATCH(BJ$5,$B$10:$E$10,0),$B200,$C200,$D200,$E200)*BJ$6+BJ200*BJ$7&lt;BJ$2,BJ$3*BJ$4,0)</f>
        <v>0</v>
      </c>
      <c r="FD200" s="0" t="n">
        <f aca="false">IF(CHOOSE(MATCH(BK$5,$B$10:$E$10,0),$B200,$C200,$D200,$E200)*BK$6+BK200*BK$7&lt;BK$2,BK$3*BK$4,0)</f>
        <v>0</v>
      </c>
      <c r="FE200" s="0" t="n">
        <f aca="false">IF(CHOOSE(MATCH(BL$5,$B$10:$E$10,0),$B200,$C200,$D200,$E200)*BL$6+BL200*BL$7&lt;BL$2,BL$3*BL$4,0)</f>
        <v>0</v>
      </c>
      <c r="FF200" s="0" t="n">
        <f aca="false">IF(CHOOSE(MATCH(BM$5,$B$10:$E$10,0),$B200,$C200,$D200,$E200)*BM$6+BM200*BM$7&lt;BM$2,BM$3*BM$4,0)</f>
        <v>0</v>
      </c>
      <c r="FG200" s="0" t="n">
        <f aca="false">IF(CHOOSE(MATCH(BN$5,$B$10:$E$10,0),$B200,$C200,$D200,$E200)*BN$6+BN200*BN$7&lt;BN$2,BN$3*BN$4,0)</f>
        <v>0</v>
      </c>
      <c r="FH200" s="0" t="n">
        <f aca="false">IF(CHOOSE(MATCH(BO$5,$B$10:$E$10,0),$B200,$C200,$D200,$E200)*BO$6+BO200*BO$7&lt;BO$2,BO$3*BO$4,0)</f>
        <v>0</v>
      </c>
      <c r="FI200" s="0" t="n">
        <f aca="false">IF(CHOOSE(MATCH(BP$5,$B$10:$E$10,0),$B200,$C200,$D200,$E200)*BP$6+BP200*BP$7&lt;BP$2,BP$3*BP$4,0)</f>
        <v>0</v>
      </c>
      <c r="FJ200" s="0" t="n">
        <f aca="false">IF(CHOOSE(MATCH(BQ$5,$B$10:$E$10,0),$B200,$C200,$D200,$E200)*BQ$6+BQ200*BQ$7&lt;BQ$2,BQ$3*BQ$4,0)</f>
        <v>0</v>
      </c>
      <c r="FK200" s="0" t="n">
        <f aca="false">IF(CHOOSE(MATCH(BR$5,$B$10:$E$10,0),$B200,$C200,$D200,$E200)*BR$6+BR200*BR$7&lt;BR$2,BR$3*BR$4,0)</f>
        <v>0</v>
      </c>
      <c r="FL200" s="0" t="n">
        <f aca="false">IF(CHOOSE(MATCH(BS$5,$B$10:$E$10,0),$B200,$C200,$D200,$E200)*BS$6+BS200*BS$7&lt;BS$2,BS$3*BS$4,0)</f>
        <v>0</v>
      </c>
      <c r="FM200" s="0" t="n">
        <f aca="false">IF(CHOOSE(MATCH(BT$5,$B$10:$E$10,0),$B200,$C200,$D200,$E200)*BT$6+BT200*BT$7&lt;BT$2,BT$3*BT$4,0)</f>
        <v>0</v>
      </c>
      <c r="FN200" s="0" t="n">
        <f aca="false">IF(CHOOSE(MATCH(BU$5,$B$10:$E$10,0),$B200,$C200,$D200,$E200)*BU$6+BU200*BU$7&lt;BU$2,BU$3*BU$4,0)</f>
        <v>0</v>
      </c>
      <c r="FO200" s="0" t="n">
        <f aca="false">IF(CHOOSE(MATCH(BV$5,$B$10:$E$10,0),$B200,$C200,$D200,$E200)*BV$6+BV200*BV$7&lt;BV$2,BV$3*BV$4,0)</f>
        <v>0</v>
      </c>
      <c r="FP200" s="0" t="n">
        <f aca="false">IF(CHOOSE(MATCH(BW$5,$B$10:$E$10,0),$B200,$C200,$D200,$E200)*BW$6+BW200*BW$7&lt;BW$2,BW$3*BW$4,0)</f>
        <v>0</v>
      </c>
      <c r="FQ200" s="0" t="n">
        <f aca="false">IF(CHOOSE(MATCH(BX$5,$B$10:$E$10,0),$B200,$C200,$D200,$E200)*BX$6+BX200*BX$7&lt;BX$2,BX$3*BX$4,0)</f>
        <v>0</v>
      </c>
      <c r="FR200" s="0" t="n">
        <f aca="false">IF(CHOOSE(MATCH(BY$5,$B$10:$E$10,0),$B200,$C200,$D200,$E200)*BY$6+BY200*BY$7&lt;BY$2,BY$3*BY$4,0)</f>
        <v>0</v>
      </c>
      <c r="FS200" s="0" t="n">
        <f aca="false">IF(CHOOSE(MATCH(BZ$5,$B$10:$E$10,0),$B200,$C200,$D200,$E200)*BZ$6+BZ200*BZ$7&lt;BZ$2,BZ$3*BZ$4,0)</f>
        <v>0</v>
      </c>
      <c r="FT200" s="0" t="n">
        <f aca="false">IF(CHOOSE(MATCH(CA$5,$B$10:$E$10,0),$B200,$C200,$D200,$E200)*CA$6+CA200*CA$7&lt;CA$2,CA$3*CA$4,0)</f>
        <v>0</v>
      </c>
      <c r="FU200" s="0" t="n">
        <f aca="false">IF(CHOOSE(MATCH(CB$5,$B$10:$E$10,0),$B200,$C200,$D200,$E200)*CB$6+CB200*CB$7&lt;CB$2,CB$3*CB$4,0)</f>
        <v>0</v>
      </c>
      <c r="FV200" s="0" t="n">
        <f aca="false">IF(CHOOSE(MATCH(CC$5,$B$10:$E$10,0),$B200,$C200,$D200,$E200)*CC$6+CC200*CC$7&lt;CC$2,CC$3*CC$4,0)</f>
        <v>0</v>
      </c>
      <c r="FW200" s="0" t="n">
        <f aca="false">IF(CHOOSE(MATCH(CD$5,$B$10:$E$10,0),$B200,$C200,$D200,$E200)*CD$6+CD200*CD$7&lt;CD$2,CD$3*CD$4,0)</f>
        <v>0</v>
      </c>
      <c r="FX200" s="0" t="n">
        <f aca="false">IF(CHOOSE(MATCH(CE$5,$B$10:$E$10,0),$B200,$C200,$D200,$E200)*CE$6+CE200*CE$7&lt;CE$2,CE$3*CE$4,0)</f>
        <v>0</v>
      </c>
      <c r="FY200" s="0" t="n">
        <f aca="false">IF(CHOOSE(MATCH(CF$5,$B$10:$E$10,0),$B200,$C200,$D200,$E200)*CF$6+CF200*CF$7&lt;CF$2,CF$3*CF$4,0)</f>
        <v>0</v>
      </c>
      <c r="FZ200" s="0" t="n">
        <f aca="false">IF(CHOOSE(MATCH(CG$5,$B$10:$E$10,0),$B200,$C200,$D200,$E200)*CG$6+CG200*CG$7&lt;CG$2,CG$3*CG$4,0)</f>
        <v>0</v>
      </c>
      <c r="GA200" s="0" t="n">
        <f aca="false">IF(CHOOSE(MATCH(CH$5,$B$10:$E$10,0),$B200,$C200,$D200,$E200)*CH$6+CH200*CH$7&lt;CH$2,CH$3*CH$4,0)</f>
        <v>0</v>
      </c>
      <c r="GB200" s="0" t="n">
        <f aca="false">IF(CHOOSE(MATCH(CI$5,$B$10:$E$10,0),$B200,$C200,$D200,$E200)*CI$6+CI200*CI$7&lt;CI$2,CI$3*CI$4,0)</f>
        <v>0</v>
      </c>
      <c r="GC200" s="0" t="n">
        <f aca="false">IF(CHOOSE(MATCH(CJ$5,$B$10:$E$10,0),$B200,$C200,$D200,$E200)*CJ$6+CJ200*CJ$7&lt;CJ$2,CJ$3*CJ$4,0)</f>
        <v>0</v>
      </c>
      <c r="GD200" s="0" t="n">
        <f aca="false">IF(CHOOSE(MATCH(CK$5,$B$10:$E$10,0),$B200,$C200,$D200,$E200)*CK$6+CK200*CK$7&lt;CK$2,CK$3*CK$4,0)</f>
        <v>0</v>
      </c>
      <c r="GE200" s="0" t="n">
        <f aca="false">IF(CHOOSE(MATCH(CL$5,$B$10:$E$10,0),$B200,$C200,$D200,$E200)*CL$6+CL200*CL$7&lt;CL$2,CL$3*CL$4,0)</f>
        <v>0</v>
      </c>
      <c r="GF200" s="0" t="n">
        <f aca="false">IF(CHOOSE(MATCH(CM$5,$B$10:$E$10,0),$B200,$C200,$D200,$E200)*CM$6+CM200*CM$7&lt;CM$2,CM$3*CM$4,0)</f>
        <v>0</v>
      </c>
      <c r="GG200" s="0" t="n">
        <f aca="false">IF(CHOOSE(MATCH(CN$5,$B$10:$E$10,0),$B200,$C200,$D200,$E200)*CN$6+CN200*CN$7&lt;CN$2,CN$3*CN$4,0)</f>
        <v>0</v>
      </c>
      <c r="GH200" s="0" t="n">
        <f aca="false">IF(CHOOSE(MATCH(CO$5,$B$10:$E$10,0),$B200,$C200,$D200,$E200)*CO$6+CO200*CO$7&lt;CO$2,CO$3*CO$4,0)</f>
        <v>0</v>
      </c>
      <c r="GI200" s="0" t="n">
        <f aca="false">IF(CHOOSE(MATCH(CP$5,$B$10:$E$10,0),$B200,$C200,$D200,$E200)*CP$6+CP200*CP$7&lt;CP$2,CP$3*CP$4,0)</f>
        <v>0</v>
      </c>
      <c r="GJ200" s="0" t="n">
        <f aca="false">IF(CHOOSE(MATCH(CQ$5,$B$10:$E$10,0),$B200,$C200,$D200,$E200)*CQ$6+CQ200*CQ$7&lt;CQ$2,CQ$3*CQ$4,0)</f>
        <v>0</v>
      </c>
      <c r="GK200" s="0" t="n">
        <f aca="false">IF(CHOOSE(MATCH(CR$5,$B$10:$E$10,0),$B200,$C200,$D200,$E200)*CR$6+CR200*CR$7&lt;CR$2,CR$3*CR$4,0)</f>
        <v>0</v>
      </c>
      <c r="GL200" s="0" t="n">
        <f aca="false">IF(CHOOSE(MATCH(CS$5,$B$10:$E$10,0),$B200,$C200,$D200,$E200)*CS$6+CS200*CS$7&lt;CS$2,CS$3*CS$4,0)</f>
        <v>0</v>
      </c>
      <c r="GM200" s="0" t="n">
        <f aca="false">IF(CHOOSE(MATCH(CT$5,$B$10:$E$10,0),$B200,$C200,$D200,$E200)*CT$6+CT200*CT$7&lt;CT$2,CT$3*CT$4,0)</f>
        <v>0</v>
      </c>
      <c r="GN200" s="0" t="n">
        <f aca="false">IF(CHOOSE(MATCH(CU$5,$B$10:$E$10,0),$B200,$C200,$D200,$E200)*CU$6+CU200*CU$7&lt;CU$2,CU$3*CU$4,0)</f>
        <v>0</v>
      </c>
      <c r="GO200" s="0" t="n">
        <f aca="false">IF(CHOOSE(MATCH(CV$5,$B$10:$E$10,0),$B200,$C200,$D200,$E200)*CV$6+CV200*CV$7&lt;CV$2,CV$3*CV$4,0)</f>
        <v>0</v>
      </c>
      <c r="GP200" s="0" t="n">
        <f aca="false">IF(CHOOSE(MATCH(CW$5,$B$10:$E$10,0),$B200,$C200,$D200,$E200)*CW$6+CW200*CW$7&lt;CW$2,CW$3*CW$4,0)</f>
        <v>0</v>
      </c>
      <c r="GQ200" s="0" t="n">
        <f aca="false">IF(CHOOSE(MATCH(CX$5,$B$10:$E$10,0),$B200,$C200,$D200,$E200)*CX$6+CX200*CX$7&lt;CX$2,CX$3*CX$4,0)</f>
        <v>0</v>
      </c>
      <c r="GS200" s="0" t="n">
        <f aca="false">SUM(CZ200:GQ200)</f>
        <v>2.5</v>
      </c>
      <c r="GT200" s="0" t="n">
        <f aca="false">IF(GS200&gt;$GS$6,1,0)</f>
        <v>0</v>
      </c>
    </row>
    <row r="201" customFormat="false" ht="14" hidden="false" customHeight="false" outlineLevel="0" collapsed="false">
      <c r="A201" s="0" t="n">
        <v>191</v>
      </c>
      <c r="B201" s="0" t="n">
        <v>0.486433619188733</v>
      </c>
      <c r="C201" s="0" t="n">
        <v>0.12249833858896</v>
      </c>
      <c r="D201" s="0" t="n">
        <v>-0.54716189620385</v>
      </c>
      <c r="E201" s="0" t="n">
        <v>1.52197387900807</v>
      </c>
      <c r="G201" s="0" t="n">
        <v>0.278455445368309</v>
      </c>
      <c r="H201" s="0" t="n">
        <v>-0.571163809581776</v>
      </c>
      <c r="I201" s="0" t="n">
        <v>2.03966919798404</v>
      </c>
      <c r="J201" s="0" t="n">
        <v>-0.360346348315943</v>
      </c>
      <c r="K201" s="0" t="n">
        <v>-0.102419335235027</v>
      </c>
      <c r="L201" s="0" t="n">
        <v>-1.95848770090379</v>
      </c>
      <c r="M201" s="0" t="n">
        <v>-0.0649538378638681</v>
      </c>
      <c r="N201" s="0" t="n">
        <v>1.70760358741973</v>
      </c>
      <c r="O201" s="0" t="n">
        <v>0.570444171898998</v>
      </c>
      <c r="P201" s="0" t="n">
        <v>-0.702877969160909</v>
      </c>
      <c r="Q201" s="0" t="n">
        <v>-0.0292652657662984</v>
      </c>
      <c r="R201" s="0" t="n">
        <v>-1.47754235513276</v>
      </c>
      <c r="S201" s="0" t="n">
        <v>-0.0544559952686541</v>
      </c>
      <c r="T201" s="0" t="n">
        <v>1.45094873005291</v>
      </c>
      <c r="U201" s="0" t="n">
        <v>0.421039203502005</v>
      </c>
      <c r="V201" s="0" t="n">
        <v>-0.252778136200504</v>
      </c>
      <c r="W201" s="0" t="n">
        <v>-0.594828861721908</v>
      </c>
      <c r="X201" s="0" t="n">
        <v>-1.24997086459189</v>
      </c>
      <c r="Y201" s="0" t="n">
        <v>0.230252226174343</v>
      </c>
      <c r="Z201" s="0" t="n">
        <v>0.456840325568919</v>
      </c>
      <c r="AA201" s="0" t="n">
        <v>1.30533635456231</v>
      </c>
      <c r="AB201" s="0" t="n">
        <v>1.642592906137</v>
      </c>
      <c r="AC201" s="0" t="n">
        <v>0.218014974961989</v>
      </c>
      <c r="AD201" s="0" t="n">
        <v>1.86794750334229</v>
      </c>
      <c r="AE201" s="0" t="n">
        <v>0.266466031462187</v>
      </c>
      <c r="AF201" s="0" t="n">
        <v>1.07613004729501</v>
      </c>
      <c r="AG201" s="0" t="n">
        <v>0.166267000167863</v>
      </c>
      <c r="AH201" s="0" t="n">
        <v>0.45268279791344</v>
      </c>
      <c r="AI201" s="0" t="n">
        <v>-0.669097062200308</v>
      </c>
      <c r="AJ201" s="0" t="n">
        <v>0.0946556610870175</v>
      </c>
      <c r="AK201" s="0" t="n">
        <v>1.64023731485941</v>
      </c>
      <c r="AL201" s="0" t="n">
        <v>-0.152012944454327</v>
      </c>
      <c r="AM201" s="0" t="n">
        <v>0.492632352688815</v>
      </c>
      <c r="AN201" s="0" t="n">
        <v>0.239294877246721</v>
      </c>
      <c r="AO201" s="0" t="n">
        <v>2.07523044082336</v>
      </c>
      <c r="AP201" s="0" t="n">
        <v>0.911541064851917</v>
      </c>
      <c r="AQ201" s="0" t="n">
        <v>1.2207647159812</v>
      </c>
      <c r="AR201" s="0" t="n">
        <v>0.525990344613092</v>
      </c>
      <c r="AS201" s="0" t="n">
        <v>-0.298551867672359</v>
      </c>
      <c r="AT201" s="0" t="n">
        <v>1.56981514010113</v>
      </c>
      <c r="AU201" s="0" t="n">
        <v>-1.41402779263444</v>
      </c>
      <c r="AV201" s="0" t="n">
        <v>0.969521352089942</v>
      </c>
      <c r="AW201" s="0" t="n">
        <v>0.654906671115896</v>
      </c>
      <c r="AX201" s="0" t="n">
        <v>1.85325916390866</v>
      </c>
      <c r="AY201" s="0" t="n">
        <v>-0.0175577952177264</v>
      </c>
      <c r="AZ201" s="0" t="n">
        <v>0.369994950233377</v>
      </c>
      <c r="BA201" s="0" t="n">
        <v>0.132538389152614</v>
      </c>
      <c r="BB201" s="0" t="n">
        <v>0.302472926705377</v>
      </c>
      <c r="BC201" s="0" t="n">
        <v>1.34755737235537</v>
      </c>
      <c r="BD201" s="0" t="n">
        <v>-0.0796808308223262</v>
      </c>
      <c r="BE201" s="0" t="n">
        <v>-0.589632236369653</v>
      </c>
      <c r="BF201" s="0" t="n">
        <v>0.147060745803174</v>
      </c>
      <c r="BG201" s="0" t="n">
        <v>0.340335191140184</v>
      </c>
      <c r="BH201" s="0" t="n">
        <v>-1.96319888345897</v>
      </c>
      <c r="BI201" s="0" t="n">
        <v>-0.247252955887234</v>
      </c>
      <c r="BJ201" s="0" t="n">
        <v>1.35748450702522</v>
      </c>
      <c r="BK201" s="0" t="n">
        <v>-1.62458491104189</v>
      </c>
      <c r="BL201" s="0" t="n">
        <v>-0.452853328170022</v>
      </c>
      <c r="BM201" s="0" t="n">
        <v>0.926595475903014</v>
      </c>
      <c r="BN201" s="0" t="n">
        <v>0.530562829226255</v>
      </c>
      <c r="BO201" s="0" t="n">
        <v>-0.0567536062590079</v>
      </c>
      <c r="BP201" s="0" t="n">
        <v>0.941265625442611</v>
      </c>
      <c r="BQ201" s="0" t="n">
        <v>0.0324791926686885</v>
      </c>
      <c r="BR201" s="0" t="n">
        <v>-0.0661816557112616</v>
      </c>
      <c r="BS201" s="0" t="n">
        <v>-0.339848611474736</v>
      </c>
      <c r="BT201" s="0" t="n">
        <v>-0.35781567930826</v>
      </c>
      <c r="BU201" s="0" t="n">
        <v>1.08808308141306</v>
      </c>
      <c r="BV201" s="0" t="n">
        <v>1.33589082906838</v>
      </c>
      <c r="BW201" s="0" t="n">
        <v>0.316597379423911</v>
      </c>
      <c r="BX201" s="0" t="n">
        <v>1.11331701191375</v>
      </c>
      <c r="BY201" s="0" t="n">
        <v>0.235046400121064</v>
      </c>
      <c r="BZ201" s="0" t="n">
        <v>0.512509359396063</v>
      </c>
      <c r="CA201" s="0" t="n">
        <v>-1.20243839774048</v>
      </c>
      <c r="CB201" s="0" t="n">
        <v>-0.0701686531101586</v>
      </c>
      <c r="CC201" s="0" t="n">
        <v>0.438490133092273</v>
      </c>
      <c r="CD201" s="0" t="n">
        <v>-0.162544893100858</v>
      </c>
      <c r="CE201" s="0" t="n">
        <v>-1.55298948811833</v>
      </c>
      <c r="CF201" s="0" t="n">
        <v>1.44007572089322</v>
      </c>
      <c r="CG201" s="0" t="n">
        <v>-1.33421053760685</v>
      </c>
      <c r="CH201" s="0" t="n">
        <v>1.16257297122502</v>
      </c>
      <c r="CI201" s="0" t="n">
        <v>-0.0825980350782629</v>
      </c>
      <c r="CJ201" s="0" t="n">
        <v>1.59989212988876</v>
      </c>
      <c r="CK201" s="0" t="n">
        <v>2.34587787417695</v>
      </c>
      <c r="CL201" s="0" t="n">
        <v>-0.658703811495798</v>
      </c>
      <c r="CM201" s="0" t="n">
        <v>-0.700626969774021</v>
      </c>
      <c r="CN201" s="0" t="n">
        <v>-0.0137310962600168</v>
      </c>
      <c r="CO201" s="0" t="n">
        <v>1.51334461406805</v>
      </c>
      <c r="CP201" s="0" t="n">
        <v>-2.53163307206705</v>
      </c>
      <c r="CQ201" s="0" t="n">
        <v>-1.0184135135205</v>
      </c>
      <c r="CR201" s="0" t="n">
        <v>0.0398279098590137</v>
      </c>
      <c r="CS201" s="0" t="n">
        <v>0.989168711384991</v>
      </c>
      <c r="CT201" s="0" t="n">
        <v>0.407701463700505</v>
      </c>
      <c r="CU201" s="0" t="n">
        <v>-0.518537035532063</v>
      </c>
      <c r="CV201" s="0" t="n">
        <v>-0.977261152002029</v>
      </c>
      <c r="CW201" s="0" t="n">
        <v>-0.26963789423462</v>
      </c>
      <c r="CX201" s="0" t="n">
        <v>-0.966465449891984</v>
      </c>
      <c r="CZ201" s="0" t="n">
        <f aca="false">IF(CHOOSE(MATCH(G$5,$B$10:$E$10,0),$B201,$C201,$D201,$E201)*G$6+G201*G$7&lt;G$2,G$3*G$4,0)</f>
        <v>0</v>
      </c>
      <c r="DA201" s="0" t="n">
        <f aca="false">IF(CHOOSE(MATCH(H$5,$B$10:$E$10,0),$B201,$C201,$D201,$E201)*H$6+H201*H$7&lt;H$2,H$3*H$4,0)</f>
        <v>0</v>
      </c>
      <c r="DB201" s="0" t="n">
        <f aca="false">IF(CHOOSE(MATCH(I$5,$B$10:$E$10,0),$B201,$C201,$D201,$E201)*I$6+I201*I$7&lt;I$2,I$3*I$4,0)</f>
        <v>0</v>
      </c>
      <c r="DC201" s="0" t="n">
        <f aca="false">IF(CHOOSE(MATCH(J$5,$B$10:$E$10,0),$B201,$C201,$D201,$E201)*J$6+J201*J$7&lt;J$2,J$3*J$4,0)</f>
        <v>0</v>
      </c>
      <c r="DD201" s="0" t="n">
        <f aca="false">IF(CHOOSE(MATCH(K$5,$B$10:$E$10,0),$B201,$C201,$D201,$E201)*K$6+K201*K$7&lt;K$2,K$3*K$4,0)</f>
        <v>0</v>
      </c>
      <c r="DE201" s="0" t="n">
        <f aca="false">IF(CHOOSE(MATCH(L$5,$B$10:$E$10,0),$B201,$C201,$D201,$E201)*L$6+L201*L$7&lt;L$2,L$3*L$4,0)</f>
        <v>0</v>
      </c>
      <c r="DF201" s="0" t="n">
        <f aca="false">IF(CHOOSE(MATCH(M$5,$B$10:$E$10,0),$B201,$C201,$D201,$E201)*M$6+M201*M$7&lt;M$2,M$3*M$4,0)</f>
        <v>0</v>
      </c>
      <c r="DG201" s="0" t="n">
        <f aca="false">IF(CHOOSE(MATCH(N$5,$B$10:$E$10,0),$B201,$C201,$D201,$E201)*N$6+N201*N$7&lt;N$2,N$3*N$4,0)</f>
        <v>0</v>
      </c>
      <c r="DH201" s="0" t="n">
        <f aca="false">IF(CHOOSE(MATCH(O$5,$B$10:$E$10,0),$B201,$C201,$D201,$E201)*O$6+O201*O$7&lt;O$2,O$3*O$4,0)</f>
        <v>0</v>
      </c>
      <c r="DI201" s="0" t="n">
        <f aca="false">IF(CHOOSE(MATCH(P$5,$B$10:$E$10,0),$B201,$C201,$D201,$E201)*P$6+P201*P$7&lt;P$2,P$3*P$4,0)</f>
        <v>0</v>
      </c>
      <c r="DJ201" s="0" t="n">
        <f aca="false">IF(CHOOSE(MATCH(Q$5,$B$10:$E$10,0),$B201,$C201,$D201,$E201)*Q$6+Q201*Q$7&lt;Q$2,Q$3*Q$4,0)</f>
        <v>0</v>
      </c>
      <c r="DK201" s="0" t="n">
        <f aca="false">IF(CHOOSE(MATCH(R$5,$B$10:$E$10,0),$B201,$C201,$D201,$E201)*R$6+R201*R$7&lt;R$2,R$3*R$4,0)</f>
        <v>0</v>
      </c>
      <c r="DL201" s="0" t="n">
        <f aca="false">IF(CHOOSE(MATCH(S$5,$B$10:$E$10,0),$B201,$C201,$D201,$E201)*S$6+S201*S$7&lt;S$2,S$3*S$4,0)</f>
        <v>0</v>
      </c>
      <c r="DM201" s="0" t="n">
        <f aca="false">IF(CHOOSE(MATCH(T$5,$B$10:$E$10,0),$B201,$C201,$D201,$E201)*T$6+T201*T$7&lt;T$2,T$3*T$4,0)</f>
        <v>0</v>
      </c>
      <c r="DN201" s="0" t="n">
        <f aca="false">IF(CHOOSE(MATCH(U$5,$B$10:$E$10,0),$B201,$C201,$D201,$E201)*U$6+U201*U$7&lt;U$2,U$3*U$4,0)</f>
        <v>0</v>
      </c>
      <c r="DO201" s="0" t="n">
        <f aca="false">IF(CHOOSE(MATCH(V$5,$B$10:$E$10,0),$B201,$C201,$D201,$E201)*V$6+V201*V$7&lt;V$2,V$3*V$4,0)</f>
        <v>0</v>
      </c>
      <c r="DP201" s="0" t="n">
        <f aca="false">IF(CHOOSE(MATCH(W$5,$B$10:$E$10,0),$B201,$C201,$D201,$E201)*W$6+W201*W$7&lt;W$2,W$3*W$4,0)</f>
        <v>0</v>
      </c>
      <c r="DQ201" s="0" t="n">
        <f aca="false">IF(CHOOSE(MATCH(X$5,$B$10:$E$10,0),$B201,$C201,$D201,$E201)*X$6+X201*X$7&lt;X$2,X$3*X$4,0)</f>
        <v>0</v>
      </c>
      <c r="DR201" s="0" t="n">
        <f aca="false">IF(CHOOSE(MATCH(Y$5,$B$10:$E$10,0),$B201,$C201,$D201,$E201)*Y$6+Y201*Y$7&lt;Y$2,Y$3*Y$4,0)</f>
        <v>0</v>
      </c>
      <c r="DS201" s="0" t="n">
        <f aca="false">IF(CHOOSE(MATCH(Z$5,$B$10:$E$10,0),$B201,$C201,$D201,$E201)*Z$6+Z201*Z$7&lt;Z$2,Z$3*Z$4,0)</f>
        <v>0</v>
      </c>
      <c r="DT201" s="0" t="n">
        <f aca="false">IF(CHOOSE(MATCH(AA$5,$B$10:$E$10,0),$B201,$C201,$D201,$E201)*AA$6+AA201*AA$7&lt;AA$2,AA$3*AA$4,0)</f>
        <v>0</v>
      </c>
      <c r="DU201" s="0" t="n">
        <f aca="false">IF(CHOOSE(MATCH(AB$5,$B$10:$E$10,0),$B201,$C201,$D201,$E201)*AB$6+AB201*AB$7&lt;AB$2,AB$3*AB$4,0)</f>
        <v>0</v>
      </c>
      <c r="DV201" s="0" t="n">
        <f aca="false">IF(CHOOSE(MATCH(AC$5,$B$10:$E$10,0),$B201,$C201,$D201,$E201)*AC$6+AC201*AC$7&lt;AC$2,AC$3*AC$4,0)</f>
        <v>0</v>
      </c>
      <c r="DW201" s="0" t="n">
        <f aca="false">IF(CHOOSE(MATCH(AD$5,$B$10:$E$10,0),$B201,$C201,$D201,$E201)*AD$6+AD201*AD$7&lt;AD$2,AD$3*AD$4,0)</f>
        <v>0</v>
      </c>
      <c r="DX201" s="0" t="n">
        <f aca="false">IF(CHOOSE(MATCH(AE$5,$B$10:$E$10,0),$B201,$C201,$D201,$E201)*AE$6+AE201*AE$7&lt;AE$2,AE$3*AE$4,0)</f>
        <v>0</v>
      </c>
      <c r="DY201" s="0" t="n">
        <f aca="false">IF(CHOOSE(MATCH(AF$5,$B$10:$E$10,0),$B201,$C201,$D201,$E201)*AF$6+AF201*AF$7&lt;AF$2,AF$3*AF$4,0)</f>
        <v>0</v>
      </c>
      <c r="DZ201" s="0" t="n">
        <f aca="false">IF(CHOOSE(MATCH(AG$5,$B$10:$E$10,0),$B201,$C201,$D201,$E201)*AG$6+AG201*AG$7&lt;AG$2,AG$3*AG$4,0)</f>
        <v>0</v>
      </c>
      <c r="EA201" s="0" t="n">
        <f aca="false">IF(CHOOSE(MATCH(AH$5,$B$10:$E$10,0),$B201,$C201,$D201,$E201)*AH$6+AH201*AH$7&lt;AH$2,AH$3*AH$4,0)</f>
        <v>0</v>
      </c>
      <c r="EB201" s="0" t="n">
        <f aca="false">IF(CHOOSE(MATCH(AI$5,$B$10:$E$10,0),$B201,$C201,$D201,$E201)*AI$6+AI201*AI$7&lt;AI$2,AI$3*AI$4,0)</f>
        <v>0</v>
      </c>
      <c r="EC201" s="0" t="n">
        <f aca="false">IF(CHOOSE(MATCH(AJ$5,$B$10:$E$10,0),$B201,$C201,$D201,$E201)*AJ$6+AJ201*AJ$7&lt;AJ$2,AJ$3*AJ$4,0)</f>
        <v>0</v>
      </c>
      <c r="ED201" s="0" t="n">
        <f aca="false">IF(CHOOSE(MATCH(AK$5,$B$10:$E$10,0),$B201,$C201,$D201,$E201)*AK$6+AK201*AK$7&lt;AK$2,AK$3*AK$4,0)</f>
        <v>0</v>
      </c>
      <c r="EE201" s="0" t="n">
        <f aca="false">IF(CHOOSE(MATCH(AL$5,$B$10:$E$10,0),$B201,$C201,$D201,$E201)*AL$6+AL201*AL$7&lt;AL$2,AL$3*AL$4,0)</f>
        <v>0</v>
      </c>
      <c r="EF201" s="0" t="n">
        <f aca="false">IF(CHOOSE(MATCH(AM$5,$B$10:$E$10,0),$B201,$C201,$D201,$E201)*AM$6+AM201*AM$7&lt;AM$2,AM$3*AM$4,0)</f>
        <v>0</v>
      </c>
      <c r="EG201" s="0" t="n">
        <f aca="false">IF(CHOOSE(MATCH(AN$5,$B$10:$E$10,0),$B201,$C201,$D201,$E201)*AN$6+AN201*AN$7&lt;AN$2,AN$3*AN$4,0)</f>
        <v>0</v>
      </c>
      <c r="EH201" s="0" t="n">
        <f aca="false">IF(CHOOSE(MATCH(AO$5,$B$10:$E$10,0),$B201,$C201,$D201,$E201)*AO$6+AO201*AO$7&lt;AO$2,AO$3*AO$4,0)</f>
        <v>0</v>
      </c>
      <c r="EI201" s="0" t="n">
        <f aca="false">IF(CHOOSE(MATCH(AP$5,$B$10:$E$10,0),$B201,$C201,$D201,$E201)*AP$6+AP201*AP$7&lt;AP$2,AP$3*AP$4,0)</f>
        <v>0</v>
      </c>
      <c r="EJ201" s="0" t="n">
        <f aca="false">IF(CHOOSE(MATCH(AQ$5,$B$10:$E$10,0),$B201,$C201,$D201,$E201)*AQ$6+AQ201*AQ$7&lt;AQ$2,AQ$3*AQ$4,0)</f>
        <v>0</v>
      </c>
      <c r="EK201" s="0" t="n">
        <f aca="false">IF(CHOOSE(MATCH(AR$5,$B$10:$E$10,0),$B201,$C201,$D201,$E201)*AR$6+AR201*AR$7&lt;AR$2,AR$3*AR$4,0)</f>
        <v>0</v>
      </c>
      <c r="EL201" s="0" t="n">
        <f aca="false">IF(CHOOSE(MATCH(AS$5,$B$10:$E$10,0),$B201,$C201,$D201,$E201)*AS$6+AS201*AS$7&lt;AS$2,AS$3*AS$4,0)</f>
        <v>0</v>
      </c>
      <c r="EM201" s="0" t="n">
        <f aca="false">IF(CHOOSE(MATCH(AT$5,$B$10:$E$10,0),$B201,$C201,$D201,$E201)*AT$6+AT201*AT$7&lt;AT$2,AT$3*AT$4,0)</f>
        <v>0</v>
      </c>
      <c r="EN201" s="0" t="n">
        <f aca="false">IF(CHOOSE(MATCH(AU$5,$B$10:$E$10,0),$B201,$C201,$D201,$E201)*AU$6+AU201*AU$7&lt;AU$2,AU$3*AU$4,0)</f>
        <v>0</v>
      </c>
      <c r="EO201" s="0" t="n">
        <f aca="false">IF(CHOOSE(MATCH(AV$5,$B$10:$E$10,0),$B201,$C201,$D201,$E201)*AV$6+AV201*AV$7&lt;AV$2,AV$3*AV$4,0)</f>
        <v>0</v>
      </c>
      <c r="EP201" s="0" t="n">
        <f aca="false">IF(CHOOSE(MATCH(AW$5,$B$10:$E$10,0),$B201,$C201,$D201,$E201)*AW$6+AW201*AW$7&lt;AW$2,AW$3*AW$4,0)</f>
        <v>0</v>
      </c>
      <c r="EQ201" s="0" t="n">
        <f aca="false">IF(CHOOSE(MATCH(AX$5,$B$10:$E$10,0),$B201,$C201,$D201,$E201)*AX$6+AX201*AX$7&lt;AX$2,AX$3*AX$4,0)</f>
        <v>0</v>
      </c>
      <c r="ER201" s="0" t="n">
        <f aca="false">IF(CHOOSE(MATCH(AY$5,$B$10:$E$10,0),$B201,$C201,$D201,$E201)*AY$6+AY201*AY$7&lt;AY$2,AY$3*AY$4,0)</f>
        <v>0</v>
      </c>
      <c r="ES201" s="0" t="n">
        <f aca="false">IF(CHOOSE(MATCH(AZ$5,$B$10:$E$10,0),$B201,$C201,$D201,$E201)*AZ$6+AZ201*AZ$7&lt;AZ$2,AZ$3*AZ$4,0)</f>
        <v>0</v>
      </c>
      <c r="ET201" s="0" t="n">
        <f aca="false">IF(CHOOSE(MATCH(BA$5,$B$10:$E$10,0),$B201,$C201,$D201,$E201)*BA$6+BA201*BA$7&lt;BA$2,BA$3*BA$4,0)</f>
        <v>0</v>
      </c>
      <c r="EU201" s="0" t="n">
        <f aca="false">IF(CHOOSE(MATCH(BB$5,$B$10:$E$10,0),$B201,$C201,$D201,$E201)*BB$6+BB201*BB$7&lt;BB$2,BB$3*BB$4,0)</f>
        <v>0</v>
      </c>
      <c r="EV201" s="0" t="n">
        <f aca="false">IF(CHOOSE(MATCH(BC$5,$B$10:$E$10,0),$B201,$C201,$D201,$E201)*BC$6+BC201*BC$7&lt;BC$2,BC$3*BC$4,0)</f>
        <v>0</v>
      </c>
      <c r="EW201" s="0" t="n">
        <f aca="false">IF(CHOOSE(MATCH(BD$5,$B$10:$E$10,0),$B201,$C201,$D201,$E201)*BD$6+BD201*BD$7&lt;BD$2,BD$3*BD$4,0)</f>
        <v>0</v>
      </c>
      <c r="EX201" s="0" t="n">
        <f aca="false">IF(CHOOSE(MATCH(BE$5,$B$10:$E$10,0),$B201,$C201,$D201,$E201)*BE$6+BE201*BE$7&lt;BE$2,BE$3*BE$4,0)</f>
        <v>0</v>
      </c>
      <c r="EY201" s="0" t="n">
        <f aca="false">IF(CHOOSE(MATCH(BF$5,$B$10:$E$10,0),$B201,$C201,$D201,$E201)*BF$6+BF201*BF$7&lt;BF$2,BF$3*BF$4,0)</f>
        <v>0</v>
      </c>
      <c r="EZ201" s="0" t="n">
        <f aca="false">IF(CHOOSE(MATCH(BG$5,$B$10:$E$10,0),$B201,$C201,$D201,$E201)*BG$6+BG201*BG$7&lt;BG$2,BG$3*BG$4,0)</f>
        <v>0</v>
      </c>
      <c r="FA201" s="0" t="n">
        <f aca="false">IF(CHOOSE(MATCH(BH$5,$B$10:$E$10,0),$B201,$C201,$D201,$E201)*BH$6+BH201*BH$7&lt;BH$2,BH$3*BH$4,0)</f>
        <v>0</v>
      </c>
      <c r="FB201" s="0" t="n">
        <f aca="false">IF(CHOOSE(MATCH(BI$5,$B$10:$E$10,0),$B201,$C201,$D201,$E201)*BI$6+BI201*BI$7&lt;BI$2,BI$3*BI$4,0)</f>
        <v>0</v>
      </c>
      <c r="FC201" s="0" t="n">
        <f aca="false">IF(CHOOSE(MATCH(BJ$5,$B$10:$E$10,0),$B201,$C201,$D201,$E201)*BJ$6+BJ201*BJ$7&lt;BJ$2,BJ$3*BJ$4,0)</f>
        <v>0</v>
      </c>
      <c r="FD201" s="0" t="n">
        <f aca="false">IF(CHOOSE(MATCH(BK$5,$B$10:$E$10,0),$B201,$C201,$D201,$E201)*BK$6+BK201*BK$7&lt;BK$2,BK$3*BK$4,0)</f>
        <v>0</v>
      </c>
      <c r="FE201" s="0" t="n">
        <f aca="false">IF(CHOOSE(MATCH(BL$5,$B$10:$E$10,0),$B201,$C201,$D201,$E201)*BL$6+BL201*BL$7&lt;BL$2,BL$3*BL$4,0)</f>
        <v>0</v>
      </c>
      <c r="FF201" s="0" t="n">
        <f aca="false">IF(CHOOSE(MATCH(BM$5,$B$10:$E$10,0),$B201,$C201,$D201,$E201)*BM$6+BM201*BM$7&lt;BM$2,BM$3*BM$4,0)</f>
        <v>0</v>
      </c>
      <c r="FG201" s="0" t="n">
        <f aca="false">IF(CHOOSE(MATCH(BN$5,$B$10:$E$10,0),$B201,$C201,$D201,$E201)*BN$6+BN201*BN$7&lt;BN$2,BN$3*BN$4,0)</f>
        <v>0</v>
      </c>
      <c r="FH201" s="0" t="n">
        <f aca="false">IF(CHOOSE(MATCH(BO$5,$B$10:$E$10,0),$B201,$C201,$D201,$E201)*BO$6+BO201*BO$7&lt;BO$2,BO$3*BO$4,0)</f>
        <v>0</v>
      </c>
      <c r="FI201" s="0" t="n">
        <f aca="false">IF(CHOOSE(MATCH(BP$5,$B$10:$E$10,0),$B201,$C201,$D201,$E201)*BP$6+BP201*BP$7&lt;BP$2,BP$3*BP$4,0)</f>
        <v>0</v>
      </c>
      <c r="FJ201" s="0" t="n">
        <f aca="false">IF(CHOOSE(MATCH(BQ$5,$B$10:$E$10,0),$B201,$C201,$D201,$E201)*BQ$6+BQ201*BQ$7&lt;BQ$2,BQ$3*BQ$4,0)</f>
        <v>0</v>
      </c>
      <c r="FK201" s="0" t="n">
        <f aca="false">IF(CHOOSE(MATCH(BR$5,$B$10:$E$10,0),$B201,$C201,$D201,$E201)*BR$6+BR201*BR$7&lt;BR$2,BR$3*BR$4,0)</f>
        <v>0</v>
      </c>
      <c r="FL201" s="0" t="n">
        <f aca="false">IF(CHOOSE(MATCH(BS$5,$B$10:$E$10,0),$B201,$C201,$D201,$E201)*BS$6+BS201*BS$7&lt;BS$2,BS$3*BS$4,0)</f>
        <v>0</v>
      </c>
      <c r="FM201" s="0" t="n">
        <f aca="false">IF(CHOOSE(MATCH(BT$5,$B$10:$E$10,0),$B201,$C201,$D201,$E201)*BT$6+BT201*BT$7&lt;BT$2,BT$3*BT$4,0)</f>
        <v>0</v>
      </c>
      <c r="FN201" s="0" t="n">
        <f aca="false">IF(CHOOSE(MATCH(BU$5,$B$10:$E$10,0),$B201,$C201,$D201,$E201)*BU$6+BU201*BU$7&lt;BU$2,BU$3*BU$4,0)</f>
        <v>0</v>
      </c>
      <c r="FO201" s="0" t="n">
        <f aca="false">IF(CHOOSE(MATCH(BV$5,$B$10:$E$10,0),$B201,$C201,$D201,$E201)*BV$6+BV201*BV$7&lt;BV$2,BV$3*BV$4,0)</f>
        <v>0</v>
      </c>
      <c r="FP201" s="0" t="n">
        <f aca="false">IF(CHOOSE(MATCH(BW$5,$B$10:$E$10,0),$B201,$C201,$D201,$E201)*BW$6+BW201*BW$7&lt;BW$2,BW$3*BW$4,0)</f>
        <v>0</v>
      </c>
      <c r="FQ201" s="0" t="n">
        <f aca="false">IF(CHOOSE(MATCH(BX$5,$B$10:$E$10,0),$B201,$C201,$D201,$E201)*BX$6+BX201*BX$7&lt;BX$2,BX$3*BX$4,0)</f>
        <v>0</v>
      </c>
      <c r="FR201" s="0" t="n">
        <f aca="false">IF(CHOOSE(MATCH(BY$5,$B$10:$E$10,0),$B201,$C201,$D201,$E201)*BY$6+BY201*BY$7&lt;BY$2,BY$3*BY$4,0)</f>
        <v>0</v>
      </c>
      <c r="FS201" s="0" t="n">
        <f aca="false">IF(CHOOSE(MATCH(BZ$5,$B$10:$E$10,0),$B201,$C201,$D201,$E201)*BZ$6+BZ201*BZ$7&lt;BZ$2,BZ$3*BZ$4,0)</f>
        <v>0</v>
      </c>
      <c r="FT201" s="0" t="n">
        <f aca="false">IF(CHOOSE(MATCH(CA$5,$B$10:$E$10,0),$B201,$C201,$D201,$E201)*CA$6+CA201*CA$7&lt;CA$2,CA$3*CA$4,0)</f>
        <v>0</v>
      </c>
      <c r="FU201" s="0" t="n">
        <f aca="false">IF(CHOOSE(MATCH(CB$5,$B$10:$E$10,0),$B201,$C201,$D201,$E201)*CB$6+CB201*CB$7&lt;CB$2,CB$3*CB$4,0)</f>
        <v>0</v>
      </c>
      <c r="FV201" s="0" t="n">
        <f aca="false">IF(CHOOSE(MATCH(CC$5,$B$10:$E$10,0),$B201,$C201,$D201,$E201)*CC$6+CC201*CC$7&lt;CC$2,CC$3*CC$4,0)</f>
        <v>0</v>
      </c>
      <c r="FW201" s="0" t="n">
        <f aca="false">IF(CHOOSE(MATCH(CD$5,$B$10:$E$10,0),$B201,$C201,$D201,$E201)*CD$6+CD201*CD$7&lt;CD$2,CD$3*CD$4,0)</f>
        <v>0</v>
      </c>
      <c r="FX201" s="0" t="n">
        <f aca="false">IF(CHOOSE(MATCH(CE$5,$B$10:$E$10,0),$B201,$C201,$D201,$E201)*CE$6+CE201*CE$7&lt;CE$2,CE$3*CE$4,0)</f>
        <v>0</v>
      </c>
      <c r="FY201" s="0" t="n">
        <f aca="false">IF(CHOOSE(MATCH(CF$5,$B$10:$E$10,0),$B201,$C201,$D201,$E201)*CF$6+CF201*CF$7&lt;CF$2,CF$3*CF$4,0)</f>
        <v>0</v>
      </c>
      <c r="FZ201" s="0" t="n">
        <f aca="false">IF(CHOOSE(MATCH(CG$5,$B$10:$E$10,0),$B201,$C201,$D201,$E201)*CG$6+CG201*CG$7&lt;CG$2,CG$3*CG$4,0)</f>
        <v>0</v>
      </c>
      <c r="GA201" s="0" t="n">
        <f aca="false">IF(CHOOSE(MATCH(CH$5,$B$10:$E$10,0),$B201,$C201,$D201,$E201)*CH$6+CH201*CH$7&lt;CH$2,CH$3*CH$4,0)</f>
        <v>0</v>
      </c>
      <c r="GB201" s="0" t="n">
        <f aca="false">IF(CHOOSE(MATCH(CI$5,$B$10:$E$10,0),$B201,$C201,$D201,$E201)*CI$6+CI201*CI$7&lt;CI$2,CI$3*CI$4,0)</f>
        <v>0</v>
      </c>
      <c r="GC201" s="0" t="n">
        <f aca="false">IF(CHOOSE(MATCH(CJ$5,$B$10:$E$10,0),$B201,$C201,$D201,$E201)*CJ$6+CJ201*CJ$7&lt;CJ$2,CJ$3*CJ$4,0)</f>
        <v>0</v>
      </c>
      <c r="GD201" s="0" t="n">
        <f aca="false">IF(CHOOSE(MATCH(CK$5,$B$10:$E$10,0),$B201,$C201,$D201,$E201)*CK$6+CK201*CK$7&lt;CK$2,CK$3*CK$4,0)</f>
        <v>0</v>
      </c>
      <c r="GE201" s="0" t="n">
        <f aca="false">IF(CHOOSE(MATCH(CL$5,$B$10:$E$10,0),$B201,$C201,$D201,$E201)*CL$6+CL201*CL$7&lt;CL$2,CL$3*CL$4,0)</f>
        <v>0</v>
      </c>
      <c r="GF201" s="0" t="n">
        <f aca="false">IF(CHOOSE(MATCH(CM$5,$B$10:$E$10,0),$B201,$C201,$D201,$E201)*CM$6+CM201*CM$7&lt;CM$2,CM$3*CM$4,0)</f>
        <v>0</v>
      </c>
      <c r="GG201" s="0" t="n">
        <f aca="false">IF(CHOOSE(MATCH(CN$5,$B$10:$E$10,0),$B201,$C201,$D201,$E201)*CN$6+CN201*CN$7&lt;CN$2,CN$3*CN$4,0)</f>
        <v>0</v>
      </c>
      <c r="GH201" s="0" t="n">
        <f aca="false">IF(CHOOSE(MATCH(CO$5,$B$10:$E$10,0),$B201,$C201,$D201,$E201)*CO$6+CO201*CO$7&lt;CO$2,CO$3*CO$4,0)</f>
        <v>0</v>
      </c>
      <c r="GI201" s="0" t="n">
        <f aca="false">IF(CHOOSE(MATCH(CP$5,$B$10:$E$10,0),$B201,$C201,$D201,$E201)*CP$6+CP201*CP$7&lt;CP$2,CP$3*CP$4,0)</f>
        <v>0</v>
      </c>
      <c r="GJ201" s="0" t="n">
        <f aca="false">IF(CHOOSE(MATCH(CQ$5,$B$10:$E$10,0),$B201,$C201,$D201,$E201)*CQ$6+CQ201*CQ$7&lt;CQ$2,CQ$3*CQ$4,0)</f>
        <v>0</v>
      </c>
      <c r="GK201" s="0" t="n">
        <f aca="false">IF(CHOOSE(MATCH(CR$5,$B$10:$E$10,0),$B201,$C201,$D201,$E201)*CR$6+CR201*CR$7&lt;CR$2,CR$3*CR$4,0)</f>
        <v>0</v>
      </c>
      <c r="GL201" s="0" t="n">
        <f aca="false">IF(CHOOSE(MATCH(CS$5,$B$10:$E$10,0),$B201,$C201,$D201,$E201)*CS$6+CS201*CS$7&lt;CS$2,CS$3*CS$4,0)</f>
        <v>0</v>
      </c>
      <c r="GM201" s="0" t="n">
        <f aca="false">IF(CHOOSE(MATCH(CT$5,$B$10:$E$10,0),$B201,$C201,$D201,$E201)*CT$6+CT201*CT$7&lt;CT$2,CT$3*CT$4,0)</f>
        <v>0</v>
      </c>
      <c r="GN201" s="0" t="n">
        <f aca="false">IF(CHOOSE(MATCH(CU$5,$B$10:$E$10,0),$B201,$C201,$D201,$E201)*CU$6+CU201*CU$7&lt;CU$2,CU$3*CU$4,0)</f>
        <v>0</v>
      </c>
      <c r="GO201" s="0" t="n">
        <f aca="false">IF(CHOOSE(MATCH(CV$5,$B$10:$E$10,0),$B201,$C201,$D201,$E201)*CV$6+CV201*CV$7&lt;CV$2,CV$3*CV$4,0)</f>
        <v>0</v>
      </c>
      <c r="GP201" s="0" t="n">
        <f aca="false">IF(CHOOSE(MATCH(CW$5,$B$10:$E$10,0),$B201,$C201,$D201,$E201)*CW$6+CW201*CW$7&lt;CW$2,CW$3*CW$4,0)</f>
        <v>0</v>
      </c>
      <c r="GQ201" s="0" t="n">
        <f aca="false">IF(CHOOSE(MATCH(CX$5,$B$10:$E$10,0),$B201,$C201,$D201,$E201)*CX$6+CX201*CX$7&lt;CX$2,CX$3*CX$4,0)</f>
        <v>0</v>
      </c>
      <c r="GS201" s="0" t="n">
        <f aca="false">SUM(CZ201:GQ201)</f>
        <v>0</v>
      </c>
      <c r="GT201" s="0" t="n">
        <f aca="false">IF(GS201&gt;$GS$6,1,0)</f>
        <v>0</v>
      </c>
    </row>
    <row r="202" customFormat="false" ht="14" hidden="false" customHeight="false" outlineLevel="0" collapsed="false">
      <c r="A202" s="0" t="n">
        <v>192</v>
      </c>
      <c r="B202" s="0" t="n">
        <v>0.47524899925648</v>
      </c>
      <c r="C202" s="0" t="n">
        <v>1.2410716984055</v>
      </c>
      <c r="D202" s="0" t="n">
        <v>-0.126955793094784</v>
      </c>
      <c r="E202" s="0" t="n">
        <v>-0.313895943731362</v>
      </c>
      <c r="G202" s="0" t="n">
        <v>-0.728275608707918</v>
      </c>
      <c r="H202" s="0" t="n">
        <v>-1.52498614625074</v>
      </c>
      <c r="I202" s="0" t="n">
        <v>-0.193090272659902</v>
      </c>
      <c r="J202" s="0" t="n">
        <v>-0.0653380993753672</v>
      </c>
      <c r="K202" s="0" t="n">
        <v>-0.297031874652021</v>
      </c>
      <c r="L202" s="0" t="n">
        <v>0.308084509015316</v>
      </c>
      <c r="M202" s="0" t="n">
        <v>-1.49766492540948</v>
      </c>
      <c r="N202" s="0" t="n">
        <v>0.206981667361106</v>
      </c>
      <c r="O202" s="0" t="n">
        <v>2.11937731364742</v>
      </c>
      <c r="P202" s="0" t="n">
        <v>1.456892277929</v>
      </c>
      <c r="Q202" s="0" t="n">
        <v>-0.840357188280905</v>
      </c>
      <c r="R202" s="0" t="n">
        <v>1.3883072824683</v>
      </c>
      <c r="S202" s="0" t="n">
        <v>-1.32036802824587</v>
      </c>
      <c r="T202" s="0" t="n">
        <v>-0.58626824284147</v>
      </c>
      <c r="U202" s="0" t="n">
        <v>2.91111064143479</v>
      </c>
      <c r="V202" s="0" t="n">
        <v>-0.624120275460882</v>
      </c>
      <c r="W202" s="0" t="n">
        <v>1.43022134579951</v>
      </c>
      <c r="X202" s="0" t="n">
        <v>1.02472995422431</v>
      </c>
      <c r="Y202" s="0" t="n">
        <v>-1.67467987921555</v>
      </c>
      <c r="Z202" s="0" t="n">
        <v>-1.52990196511382</v>
      </c>
      <c r="AA202" s="0" t="n">
        <v>-1.35002665047068</v>
      </c>
      <c r="AB202" s="0" t="n">
        <v>0.0827503754408099</v>
      </c>
      <c r="AC202" s="0" t="n">
        <v>1.35116806632141</v>
      </c>
      <c r="AD202" s="0" t="n">
        <v>-0.482123141409829</v>
      </c>
      <c r="AE202" s="0" t="n">
        <v>1.76819412445184</v>
      </c>
      <c r="AF202" s="0" t="n">
        <v>0.0766885932534933</v>
      </c>
      <c r="AG202" s="0" t="n">
        <v>0.16045305528678</v>
      </c>
      <c r="AH202" s="0" t="n">
        <v>1.56850546773057</v>
      </c>
      <c r="AI202" s="0" t="n">
        <v>0.77144477472757</v>
      </c>
      <c r="AJ202" s="0" t="n">
        <v>0.354148141923361</v>
      </c>
      <c r="AK202" s="0" t="n">
        <v>0.195350366993807</v>
      </c>
      <c r="AL202" s="0" t="n">
        <v>0.888146587385563</v>
      </c>
      <c r="AM202" s="0" t="n">
        <v>0.406787421525223</v>
      </c>
      <c r="AN202" s="0" t="n">
        <v>1.00958914117655</v>
      </c>
      <c r="AO202" s="0" t="n">
        <v>-0.00133923094836064</v>
      </c>
      <c r="AP202" s="0" t="n">
        <v>-0.632694536761846</v>
      </c>
      <c r="AQ202" s="0" t="n">
        <v>-0.973320766206598</v>
      </c>
      <c r="AR202" s="0" t="n">
        <v>-0.792213086242555</v>
      </c>
      <c r="AS202" s="0" t="n">
        <v>-0.528186774317874</v>
      </c>
      <c r="AT202" s="0" t="n">
        <v>-0.33207925298484</v>
      </c>
      <c r="AU202" s="0" t="n">
        <v>0.316999830829445</v>
      </c>
      <c r="AV202" s="0" t="n">
        <v>0.326344888890162</v>
      </c>
      <c r="AW202" s="0" t="n">
        <v>-0.517312628289801</v>
      </c>
      <c r="AX202" s="0" t="n">
        <v>0.725385689293034</v>
      </c>
      <c r="AY202" s="0" t="n">
        <v>0.795989762991667</v>
      </c>
      <c r="AZ202" s="0" t="n">
        <v>-0.326587041854509</v>
      </c>
      <c r="BA202" s="0" t="n">
        <v>0.0632678620604565</v>
      </c>
      <c r="BB202" s="0" t="n">
        <v>-0.578293111175299</v>
      </c>
      <c r="BC202" s="0" t="n">
        <v>-1.73004991665948</v>
      </c>
      <c r="BD202" s="0" t="n">
        <v>-1.07367668533698</v>
      </c>
      <c r="BE202" s="0" t="n">
        <v>0.82789938460337</v>
      </c>
      <c r="BF202" s="0" t="n">
        <v>-0.893835476745153</v>
      </c>
      <c r="BG202" s="0" t="n">
        <v>0.890304363565519</v>
      </c>
      <c r="BH202" s="0" t="n">
        <v>-0.0741567873774329</v>
      </c>
      <c r="BI202" s="0" t="n">
        <v>0.231901822189684</v>
      </c>
      <c r="BJ202" s="0" t="n">
        <v>-0.487111719849054</v>
      </c>
      <c r="BK202" s="0" t="n">
        <v>-0.509805886395043</v>
      </c>
      <c r="BL202" s="0" t="n">
        <v>-1.14810973173007</v>
      </c>
      <c r="BM202" s="0" t="n">
        <v>2.0483184925979</v>
      </c>
      <c r="BN202" s="0" t="n">
        <v>1.06756942841457</v>
      </c>
      <c r="BO202" s="0" t="n">
        <v>-0.688069121679291</v>
      </c>
      <c r="BP202" s="0" t="n">
        <v>-0.0160275703819934</v>
      </c>
      <c r="BQ202" s="0" t="n">
        <v>0.204247498913901</v>
      </c>
      <c r="BR202" s="0" t="n">
        <v>-1.22351138998056</v>
      </c>
      <c r="BS202" s="0" t="n">
        <v>0.815568910184084</v>
      </c>
      <c r="BT202" s="0" t="n">
        <v>-0.0114368958747946</v>
      </c>
      <c r="BU202" s="0" t="n">
        <v>1.68756741913967</v>
      </c>
      <c r="BV202" s="0" t="n">
        <v>1.50855612446321</v>
      </c>
      <c r="BW202" s="0" t="n">
        <v>-0.672546320856782</v>
      </c>
      <c r="BX202" s="0" t="n">
        <v>-1.59769570018398</v>
      </c>
      <c r="BY202" s="0" t="n">
        <v>-0.489525291413884</v>
      </c>
      <c r="BZ202" s="0" t="n">
        <v>-0.720220896255341</v>
      </c>
      <c r="CA202" s="0" t="n">
        <v>0.709062533132965</v>
      </c>
      <c r="CB202" s="0" t="n">
        <v>0.406455455959076</v>
      </c>
      <c r="CC202" s="0" t="n">
        <v>1.92865627468564</v>
      </c>
      <c r="CD202" s="0" t="n">
        <v>-0.710144831828075</v>
      </c>
      <c r="CE202" s="0" t="n">
        <v>0.297192173093208</v>
      </c>
      <c r="CF202" s="0" t="n">
        <v>-1.92816514754668</v>
      </c>
      <c r="CG202" s="0" t="n">
        <v>-0.113807345769601</v>
      </c>
      <c r="CH202" s="0" t="n">
        <v>0.937936874834122</v>
      </c>
      <c r="CI202" s="0" t="n">
        <v>-0.348290996043943</v>
      </c>
      <c r="CJ202" s="0" t="n">
        <v>-0.122665824164869</v>
      </c>
      <c r="CK202" s="0" t="n">
        <v>0.300232159133884</v>
      </c>
      <c r="CL202" s="0" t="n">
        <v>0.621241724729771</v>
      </c>
      <c r="CM202" s="0" t="n">
        <v>-0.419786374550313</v>
      </c>
      <c r="CN202" s="0" t="n">
        <v>0.818773742139456</v>
      </c>
      <c r="CO202" s="0" t="n">
        <v>0.723298398952466</v>
      </c>
      <c r="CP202" s="0" t="n">
        <v>1.17255694931373</v>
      </c>
      <c r="CQ202" s="0" t="n">
        <v>0.83340864875936</v>
      </c>
      <c r="CR202" s="0" t="n">
        <v>0.562092736799968</v>
      </c>
      <c r="CS202" s="0" t="n">
        <v>-1.28376314023626</v>
      </c>
      <c r="CT202" s="0" t="n">
        <v>0.295113977699657</v>
      </c>
      <c r="CU202" s="0" t="n">
        <v>-0.478001993542421</v>
      </c>
      <c r="CV202" s="0" t="n">
        <v>-1.12418774733669</v>
      </c>
      <c r="CW202" s="0" t="n">
        <v>-0.119891865324462</v>
      </c>
      <c r="CX202" s="0" t="n">
        <v>-0.969641860137926</v>
      </c>
      <c r="CZ202" s="0" t="n">
        <f aca="false">IF(CHOOSE(MATCH(G$5,$B$10:$E$10,0),$B202,$C202,$D202,$E202)*G$6+G202*G$7&lt;G$2,G$3*G$4,0)</f>
        <v>0</v>
      </c>
      <c r="DA202" s="0" t="n">
        <f aca="false">IF(CHOOSE(MATCH(H$5,$B$10:$E$10,0),$B202,$C202,$D202,$E202)*H$6+H202*H$7&lt;H$2,H$3*H$4,0)</f>
        <v>0</v>
      </c>
      <c r="DB202" s="0" t="n">
        <f aca="false">IF(CHOOSE(MATCH(I$5,$B$10:$E$10,0),$B202,$C202,$D202,$E202)*I$6+I202*I$7&lt;I$2,I$3*I$4,0)</f>
        <v>0</v>
      </c>
      <c r="DC202" s="0" t="n">
        <f aca="false">IF(CHOOSE(MATCH(J$5,$B$10:$E$10,0),$B202,$C202,$D202,$E202)*J$6+J202*J$7&lt;J$2,J$3*J$4,0)</f>
        <v>0</v>
      </c>
      <c r="DD202" s="0" t="n">
        <f aca="false">IF(CHOOSE(MATCH(K$5,$B$10:$E$10,0),$B202,$C202,$D202,$E202)*K$6+K202*K$7&lt;K$2,K$3*K$4,0)</f>
        <v>0</v>
      </c>
      <c r="DE202" s="0" t="n">
        <f aca="false">IF(CHOOSE(MATCH(L$5,$B$10:$E$10,0),$B202,$C202,$D202,$E202)*L$6+L202*L$7&lt;L$2,L$3*L$4,0)</f>
        <v>0</v>
      </c>
      <c r="DF202" s="0" t="n">
        <f aca="false">IF(CHOOSE(MATCH(M$5,$B$10:$E$10,0),$B202,$C202,$D202,$E202)*M$6+M202*M$7&lt;M$2,M$3*M$4,0)</f>
        <v>0</v>
      </c>
      <c r="DG202" s="0" t="n">
        <f aca="false">IF(CHOOSE(MATCH(N$5,$B$10:$E$10,0),$B202,$C202,$D202,$E202)*N$6+N202*N$7&lt;N$2,N$3*N$4,0)</f>
        <v>0</v>
      </c>
      <c r="DH202" s="0" t="n">
        <f aca="false">IF(CHOOSE(MATCH(O$5,$B$10:$E$10,0),$B202,$C202,$D202,$E202)*O$6+O202*O$7&lt;O$2,O$3*O$4,0)</f>
        <v>0</v>
      </c>
      <c r="DI202" s="0" t="n">
        <f aca="false">IF(CHOOSE(MATCH(P$5,$B$10:$E$10,0),$B202,$C202,$D202,$E202)*P$6+P202*P$7&lt;P$2,P$3*P$4,0)</f>
        <v>0</v>
      </c>
      <c r="DJ202" s="0" t="n">
        <f aca="false">IF(CHOOSE(MATCH(Q$5,$B$10:$E$10,0),$B202,$C202,$D202,$E202)*Q$6+Q202*Q$7&lt;Q$2,Q$3*Q$4,0)</f>
        <v>0</v>
      </c>
      <c r="DK202" s="0" t="n">
        <f aca="false">IF(CHOOSE(MATCH(R$5,$B$10:$E$10,0),$B202,$C202,$D202,$E202)*R$6+R202*R$7&lt;R$2,R$3*R$4,0)</f>
        <v>0</v>
      </c>
      <c r="DL202" s="0" t="n">
        <f aca="false">IF(CHOOSE(MATCH(S$5,$B$10:$E$10,0),$B202,$C202,$D202,$E202)*S$6+S202*S$7&lt;S$2,S$3*S$4,0)</f>
        <v>0</v>
      </c>
      <c r="DM202" s="0" t="n">
        <f aca="false">IF(CHOOSE(MATCH(T$5,$B$10:$E$10,0),$B202,$C202,$D202,$E202)*T$6+T202*T$7&lt;T$2,T$3*T$4,0)</f>
        <v>0</v>
      </c>
      <c r="DN202" s="0" t="n">
        <f aca="false">IF(CHOOSE(MATCH(U$5,$B$10:$E$10,0),$B202,$C202,$D202,$E202)*U$6+U202*U$7&lt;U$2,U$3*U$4,0)</f>
        <v>0</v>
      </c>
      <c r="DO202" s="0" t="n">
        <f aca="false">IF(CHOOSE(MATCH(V$5,$B$10:$E$10,0),$B202,$C202,$D202,$E202)*V$6+V202*V$7&lt;V$2,V$3*V$4,0)</f>
        <v>0</v>
      </c>
      <c r="DP202" s="0" t="n">
        <f aca="false">IF(CHOOSE(MATCH(W$5,$B$10:$E$10,0),$B202,$C202,$D202,$E202)*W$6+W202*W$7&lt;W$2,W$3*W$4,0)</f>
        <v>0</v>
      </c>
      <c r="DQ202" s="0" t="n">
        <f aca="false">IF(CHOOSE(MATCH(X$5,$B$10:$E$10,0),$B202,$C202,$D202,$E202)*X$6+X202*X$7&lt;X$2,X$3*X$4,0)</f>
        <v>0</v>
      </c>
      <c r="DR202" s="0" t="n">
        <f aca="false">IF(CHOOSE(MATCH(Y$5,$B$10:$E$10,0),$B202,$C202,$D202,$E202)*Y$6+Y202*Y$7&lt;Y$2,Y$3*Y$4,0)</f>
        <v>0</v>
      </c>
      <c r="DS202" s="0" t="n">
        <f aca="false">IF(CHOOSE(MATCH(Z$5,$B$10:$E$10,0),$B202,$C202,$D202,$E202)*Z$6+Z202*Z$7&lt;Z$2,Z$3*Z$4,0)</f>
        <v>0</v>
      </c>
      <c r="DT202" s="0" t="n">
        <f aca="false">IF(CHOOSE(MATCH(AA$5,$B$10:$E$10,0),$B202,$C202,$D202,$E202)*AA$6+AA202*AA$7&lt;AA$2,AA$3*AA$4,0)</f>
        <v>0</v>
      </c>
      <c r="DU202" s="0" t="n">
        <f aca="false">IF(CHOOSE(MATCH(AB$5,$B$10:$E$10,0),$B202,$C202,$D202,$E202)*AB$6+AB202*AB$7&lt;AB$2,AB$3*AB$4,0)</f>
        <v>0</v>
      </c>
      <c r="DV202" s="0" t="n">
        <f aca="false">IF(CHOOSE(MATCH(AC$5,$B$10:$E$10,0),$B202,$C202,$D202,$E202)*AC$6+AC202*AC$7&lt;AC$2,AC$3*AC$4,0)</f>
        <v>0</v>
      </c>
      <c r="DW202" s="0" t="n">
        <f aca="false">IF(CHOOSE(MATCH(AD$5,$B$10:$E$10,0),$B202,$C202,$D202,$E202)*AD$6+AD202*AD$7&lt;AD$2,AD$3*AD$4,0)</f>
        <v>0</v>
      </c>
      <c r="DX202" s="0" t="n">
        <f aca="false">IF(CHOOSE(MATCH(AE$5,$B$10:$E$10,0),$B202,$C202,$D202,$E202)*AE$6+AE202*AE$7&lt;AE$2,AE$3*AE$4,0)</f>
        <v>0</v>
      </c>
      <c r="DY202" s="0" t="n">
        <f aca="false">IF(CHOOSE(MATCH(AF$5,$B$10:$E$10,0),$B202,$C202,$D202,$E202)*AF$6+AF202*AF$7&lt;AF$2,AF$3*AF$4,0)</f>
        <v>0</v>
      </c>
      <c r="DZ202" s="0" t="n">
        <f aca="false">IF(CHOOSE(MATCH(AG$5,$B$10:$E$10,0),$B202,$C202,$D202,$E202)*AG$6+AG202*AG$7&lt;AG$2,AG$3*AG$4,0)</f>
        <v>0</v>
      </c>
      <c r="EA202" s="0" t="n">
        <f aca="false">IF(CHOOSE(MATCH(AH$5,$B$10:$E$10,0),$B202,$C202,$D202,$E202)*AH$6+AH202*AH$7&lt;AH$2,AH$3*AH$4,0)</f>
        <v>0</v>
      </c>
      <c r="EB202" s="0" t="n">
        <f aca="false">IF(CHOOSE(MATCH(AI$5,$B$10:$E$10,0),$B202,$C202,$D202,$E202)*AI$6+AI202*AI$7&lt;AI$2,AI$3*AI$4,0)</f>
        <v>0</v>
      </c>
      <c r="EC202" s="0" t="n">
        <f aca="false">IF(CHOOSE(MATCH(AJ$5,$B$10:$E$10,0),$B202,$C202,$D202,$E202)*AJ$6+AJ202*AJ$7&lt;AJ$2,AJ$3*AJ$4,0)</f>
        <v>0</v>
      </c>
      <c r="ED202" s="0" t="n">
        <f aca="false">IF(CHOOSE(MATCH(AK$5,$B$10:$E$10,0),$B202,$C202,$D202,$E202)*AK$6+AK202*AK$7&lt;AK$2,AK$3*AK$4,0)</f>
        <v>0</v>
      </c>
      <c r="EE202" s="0" t="n">
        <f aca="false">IF(CHOOSE(MATCH(AL$5,$B$10:$E$10,0),$B202,$C202,$D202,$E202)*AL$6+AL202*AL$7&lt;AL$2,AL$3*AL$4,0)</f>
        <v>0</v>
      </c>
      <c r="EF202" s="0" t="n">
        <f aca="false">IF(CHOOSE(MATCH(AM$5,$B$10:$E$10,0),$B202,$C202,$D202,$E202)*AM$6+AM202*AM$7&lt;AM$2,AM$3*AM$4,0)</f>
        <v>0</v>
      </c>
      <c r="EG202" s="0" t="n">
        <f aca="false">IF(CHOOSE(MATCH(AN$5,$B$10:$E$10,0),$B202,$C202,$D202,$E202)*AN$6+AN202*AN$7&lt;AN$2,AN$3*AN$4,0)</f>
        <v>0</v>
      </c>
      <c r="EH202" s="0" t="n">
        <f aca="false">IF(CHOOSE(MATCH(AO$5,$B$10:$E$10,0),$B202,$C202,$D202,$E202)*AO$6+AO202*AO$7&lt;AO$2,AO$3*AO$4,0)</f>
        <v>0</v>
      </c>
      <c r="EI202" s="0" t="n">
        <f aca="false">IF(CHOOSE(MATCH(AP$5,$B$10:$E$10,0),$B202,$C202,$D202,$E202)*AP$6+AP202*AP$7&lt;AP$2,AP$3*AP$4,0)</f>
        <v>0</v>
      </c>
      <c r="EJ202" s="0" t="n">
        <f aca="false">IF(CHOOSE(MATCH(AQ$5,$B$10:$E$10,0),$B202,$C202,$D202,$E202)*AQ$6+AQ202*AQ$7&lt;AQ$2,AQ$3*AQ$4,0)</f>
        <v>0</v>
      </c>
      <c r="EK202" s="0" t="n">
        <f aca="false">IF(CHOOSE(MATCH(AR$5,$B$10:$E$10,0),$B202,$C202,$D202,$E202)*AR$6+AR202*AR$7&lt;AR$2,AR$3*AR$4,0)</f>
        <v>0</v>
      </c>
      <c r="EL202" s="0" t="n">
        <f aca="false">IF(CHOOSE(MATCH(AS$5,$B$10:$E$10,0),$B202,$C202,$D202,$E202)*AS$6+AS202*AS$7&lt;AS$2,AS$3*AS$4,0)</f>
        <v>0</v>
      </c>
      <c r="EM202" s="0" t="n">
        <f aca="false">IF(CHOOSE(MATCH(AT$5,$B$10:$E$10,0),$B202,$C202,$D202,$E202)*AT$6+AT202*AT$7&lt;AT$2,AT$3*AT$4,0)</f>
        <v>0</v>
      </c>
      <c r="EN202" s="0" t="n">
        <f aca="false">IF(CHOOSE(MATCH(AU$5,$B$10:$E$10,0),$B202,$C202,$D202,$E202)*AU$6+AU202*AU$7&lt;AU$2,AU$3*AU$4,0)</f>
        <v>0</v>
      </c>
      <c r="EO202" s="0" t="n">
        <f aca="false">IF(CHOOSE(MATCH(AV$5,$B$10:$E$10,0),$B202,$C202,$D202,$E202)*AV$6+AV202*AV$7&lt;AV$2,AV$3*AV$4,0)</f>
        <v>0</v>
      </c>
      <c r="EP202" s="0" t="n">
        <f aca="false">IF(CHOOSE(MATCH(AW$5,$B$10:$E$10,0),$B202,$C202,$D202,$E202)*AW$6+AW202*AW$7&lt;AW$2,AW$3*AW$4,0)</f>
        <v>0</v>
      </c>
      <c r="EQ202" s="0" t="n">
        <f aca="false">IF(CHOOSE(MATCH(AX$5,$B$10:$E$10,0),$B202,$C202,$D202,$E202)*AX$6+AX202*AX$7&lt;AX$2,AX$3*AX$4,0)</f>
        <v>0</v>
      </c>
      <c r="ER202" s="0" t="n">
        <f aca="false">IF(CHOOSE(MATCH(AY$5,$B$10:$E$10,0),$B202,$C202,$D202,$E202)*AY$6+AY202*AY$7&lt;AY$2,AY$3*AY$4,0)</f>
        <v>0</v>
      </c>
      <c r="ES202" s="0" t="n">
        <f aca="false">IF(CHOOSE(MATCH(AZ$5,$B$10:$E$10,0),$B202,$C202,$D202,$E202)*AZ$6+AZ202*AZ$7&lt;AZ$2,AZ$3*AZ$4,0)</f>
        <v>0</v>
      </c>
      <c r="ET202" s="0" t="n">
        <f aca="false">IF(CHOOSE(MATCH(BA$5,$B$10:$E$10,0),$B202,$C202,$D202,$E202)*BA$6+BA202*BA$7&lt;BA$2,BA$3*BA$4,0)</f>
        <v>0</v>
      </c>
      <c r="EU202" s="0" t="n">
        <f aca="false">IF(CHOOSE(MATCH(BB$5,$B$10:$E$10,0),$B202,$C202,$D202,$E202)*BB$6+BB202*BB$7&lt;BB$2,BB$3*BB$4,0)</f>
        <v>0</v>
      </c>
      <c r="EV202" s="0" t="n">
        <f aca="false">IF(CHOOSE(MATCH(BC$5,$B$10:$E$10,0),$B202,$C202,$D202,$E202)*BC$6+BC202*BC$7&lt;BC$2,BC$3*BC$4,0)</f>
        <v>0</v>
      </c>
      <c r="EW202" s="0" t="n">
        <f aca="false">IF(CHOOSE(MATCH(BD$5,$B$10:$E$10,0),$B202,$C202,$D202,$E202)*BD$6+BD202*BD$7&lt;BD$2,BD$3*BD$4,0)</f>
        <v>0</v>
      </c>
      <c r="EX202" s="0" t="n">
        <f aca="false">IF(CHOOSE(MATCH(BE$5,$B$10:$E$10,0),$B202,$C202,$D202,$E202)*BE$6+BE202*BE$7&lt;BE$2,BE$3*BE$4,0)</f>
        <v>0</v>
      </c>
      <c r="EY202" s="0" t="n">
        <f aca="false">IF(CHOOSE(MATCH(BF$5,$B$10:$E$10,0),$B202,$C202,$D202,$E202)*BF$6+BF202*BF$7&lt;BF$2,BF$3*BF$4,0)</f>
        <v>0</v>
      </c>
      <c r="EZ202" s="0" t="n">
        <f aca="false">IF(CHOOSE(MATCH(BG$5,$B$10:$E$10,0),$B202,$C202,$D202,$E202)*BG$6+BG202*BG$7&lt;BG$2,BG$3*BG$4,0)</f>
        <v>0</v>
      </c>
      <c r="FA202" s="0" t="n">
        <f aca="false">IF(CHOOSE(MATCH(BH$5,$B$10:$E$10,0),$B202,$C202,$D202,$E202)*BH$6+BH202*BH$7&lt;BH$2,BH$3*BH$4,0)</f>
        <v>0</v>
      </c>
      <c r="FB202" s="0" t="n">
        <f aca="false">IF(CHOOSE(MATCH(BI$5,$B$10:$E$10,0),$B202,$C202,$D202,$E202)*BI$6+BI202*BI$7&lt;BI$2,BI$3*BI$4,0)</f>
        <v>0</v>
      </c>
      <c r="FC202" s="0" t="n">
        <f aca="false">IF(CHOOSE(MATCH(BJ$5,$B$10:$E$10,0),$B202,$C202,$D202,$E202)*BJ$6+BJ202*BJ$7&lt;BJ$2,BJ$3*BJ$4,0)</f>
        <v>0</v>
      </c>
      <c r="FD202" s="0" t="n">
        <f aca="false">IF(CHOOSE(MATCH(BK$5,$B$10:$E$10,0),$B202,$C202,$D202,$E202)*BK$6+BK202*BK$7&lt;BK$2,BK$3*BK$4,0)</f>
        <v>0</v>
      </c>
      <c r="FE202" s="0" t="n">
        <f aca="false">IF(CHOOSE(MATCH(BL$5,$B$10:$E$10,0),$B202,$C202,$D202,$E202)*BL$6+BL202*BL$7&lt;BL$2,BL$3*BL$4,0)</f>
        <v>0</v>
      </c>
      <c r="FF202" s="0" t="n">
        <f aca="false">IF(CHOOSE(MATCH(BM$5,$B$10:$E$10,0),$B202,$C202,$D202,$E202)*BM$6+BM202*BM$7&lt;BM$2,BM$3*BM$4,0)</f>
        <v>0</v>
      </c>
      <c r="FG202" s="0" t="n">
        <f aca="false">IF(CHOOSE(MATCH(BN$5,$B$10:$E$10,0),$B202,$C202,$D202,$E202)*BN$6+BN202*BN$7&lt;BN$2,BN$3*BN$4,0)</f>
        <v>0</v>
      </c>
      <c r="FH202" s="0" t="n">
        <f aca="false">IF(CHOOSE(MATCH(BO$5,$B$10:$E$10,0),$B202,$C202,$D202,$E202)*BO$6+BO202*BO$7&lt;BO$2,BO$3*BO$4,0)</f>
        <v>0</v>
      </c>
      <c r="FI202" s="0" t="n">
        <f aca="false">IF(CHOOSE(MATCH(BP$5,$B$10:$E$10,0),$B202,$C202,$D202,$E202)*BP$6+BP202*BP$7&lt;BP$2,BP$3*BP$4,0)</f>
        <v>0</v>
      </c>
      <c r="FJ202" s="0" t="n">
        <f aca="false">IF(CHOOSE(MATCH(BQ$5,$B$10:$E$10,0),$B202,$C202,$D202,$E202)*BQ$6+BQ202*BQ$7&lt;BQ$2,BQ$3*BQ$4,0)</f>
        <v>0</v>
      </c>
      <c r="FK202" s="0" t="n">
        <f aca="false">IF(CHOOSE(MATCH(BR$5,$B$10:$E$10,0),$B202,$C202,$D202,$E202)*BR$6+BR202*BR$7&lt;BR$2,BR$3*BR$4,0)</f>
        <v>0</v>
      </c>
      <c r="FL202" s="0" t="n">
        <f aca="false">IF(CHOOSE(MATCH(BS$5,$B$10:$E$10,0),$B202,$C202,$D202,$E202)*BS$6+BS202*BS$7&lt;BS$2,BS$3*BS$4,0)</f>
        <v>0</v>
      </c>
      <c r="FM202" s="0" t="n">
        <f aca="false">IF(CHOOSE(MATCH(BT$5,$B$10:$E$10,0),$B202,$C202,$D202,$E202)*BT$6+BT202*BT$7&lt;BT$2,BT$3*BT$4,0)</f>
        <v>0</v>
      </c>
      <c r="FN202" s="0" t="n">
        <f aca="false">IF(CHOOSE(MATCH(BU$5,$B$10:$E$10,0),$B202,$C202,$D202,$E202)*BU$6+BU202*BU$7&lt;BU$2,BU$3*BU$4,0)</f>
        <v>0</v>
      </c>
      <c r="FO202" s="0" t="n">
        <f aca="false">IF(CHOOSE(MATCH(BV$5,$B$10:$E$10,0),$B202,$C202,$D202,$E202)*BV$6+BV202*BV$7&lt;BV$2,BV$3*BV$4,0)</f>
        <v>0</v>
      </c>
      <c r="FP202" s="0" t="n">
        <f aca="false">IF(CHOOSE(MATCH(BW$5,$B$10:$E$10,0),$B202,$C202,$D202,$E202)*BW$6+BW202*BW$7&lt;BW$2,BW$3*BW$4,0)</f>
        <v>0</v>
      </c>
      <c r="FQ202" s="0" t="n">
        <f aca="false">IF(CHOOSE(MATCH(BX$5,$B$10:$E$10,0),$B202,$C202,$D202,$E202)*BX$6+BX202*BX$7&lt;BX$2,BX$3*BX$4,0)</f>
        <v>0</v>
      </c>
      <c r="FR202" s="0" t="n">
        <f aca="false">IF(CHOOSE(MATCH(BY$5,$B$10:$E$10,0),$B202,$C202,$D202,$E202)*BY$6+BY202*BY$7&lt;BY$2,BY$3*BY$4,0)</f>
        <v>0</v>
      </c>
      <c r="FS202" s="0" t="n">
        <f aca="false">IF(CHOOSE(MATCH(BZ$5,$B$10:$E$10,0),$B202,$C202,$D202,$E202)*BZ$6+BZ202*BZ$7&lt;BZ$2,BZ$3*BZ$4,0)</f>
        <v>0</v>
      </c>
      <c r="FT202" s="0" t="n">
        <f aca="false">IF(CHOOSE(MATCH(CA$5,$B$10:$E$10,0),$B202,$C202,$D202,$E202)*CA$6+CA202*CA$7&lt;CA$2,CA$3*CA$4,0)</f>
        <v>0</v>
      </c>
      <c r="FU202" s="0" t="n">
        <f aca="false">IF(CHOOSE(MATCH(CB$5,$B$10:$E$10,0),$B202,$C202,$D202,$E202)*CB$6+CB202*CB$7&lt;CB$2,CB$3*CB$4,0)</f>
        <v>0</v>
      </c>
      <c r="FV202" s="0" t="n">
        <f aca="false">IF(CHOOSE(MATCH(CC$5,$B$10:$E$10,0),$B202,$C202,$D202,$E202)*CC$6+CC202*CC$7&lt;CC$2,CC$3*CC$4,0)</f>
        <v>0</v>
      </c>
      <c r="FW202" s="0" t="n">
        <f aca="false">IF(CHOOSE(MATCH(CD$5,$B$10:$E$10,0),$B202,$C202,$D202,$E202)*CD$6+CD202*CD$7&lt;CD$2,CD$3*CD$4,0)</f>
        <v>0</v>
      </c>
      <c r="FX202" s="0" t="n">
        <f aca="false">IF(CHOOSE(MATCH(CE$5,$B$10:$E$10,0),$B202,$C202,$D202,$E202)*CE$6+CE202*CE$7&lt;CE$2,CE$3*CE$4,0)</f>
        <v>0</v>
      </c>
      <c r="FY202" s="0" t="n">
        <f aca="false">IF(CHOOSE(MATCH(CF$5,$B$10:$E$10,0),$B202,$C202,$D202,$E202)*CF$6+CF202*CF$7&lt;CF$2,CF$3*CF$4,0)</f>
        <v>0</v>
      </c>
      <c r="FZ202" s="0" t="n">
        <f aca="false">IF(CHOOSE(MATCH(CG$5,$B$10:$E$10,0),$B202,$C202,$D202,$E202)*CG$6+CG202*CG$7&lt;CG$2,CG$3*CG$4,0)</f>
        <v>0</v>
      </c>
      <c r="GA202" s="0" t="n">
        <f aca="false">IF(CHOOSE(MATCH(CH$5,$B$10:$E$10,0),$B202,$C202,$D202,$E202)*CH$6+CH202*CH$7&lt;CH$2,CH$3*CH$4,0)</f>
        <v>0</v>
      </c>
      <c r="GB202" s="0" t="n">
        <f aca="false">IF(CHOOSE(MATCH(CI$5,$B$10:$E$10,0),$B202,$C202,$D202,$E202)*CI$6+CI202*CI$7&lt;CI$2,CI$3*CI$4,0)</f>
        <v>0</v>
      </c>
      <c r="GC202" s="0" t="n">
        <f aca="false">IF(CHOOSE(MATCH(CJ$5,$B$10:$E$10,0),$B202,$C202,$D202,$E202)*CJ$6+CJ202*CJ$7&lt;CJ$2,CJ$3*CJ$4,0)</f>
        <v>0</v>
      </c>
      <c r="GD202" s="0" t="n">
        <f aca="false">IF(CHOOSE(MATCH(CK$5,$B$10:$E$10,0),$B202,$C202,$D202,$E202)*CK$6+CK202*CK$7&lt;CK$2,CK$3*CK$4,0)</f>
        <v>0</v>
      </c>
      <c r="GE202" s="0" t="n">
        <f aca="false">IF(CHOOSE(MATCH(CL$5,$B$10:$E$10,0),$B202,$C202,$D202,$E202)*CL$6+CL202*CL$7&lt;CL$2,CL$3*CL$4,0)</f>
        <v>0</v>
      </c>
      <c r="GF202" s="0" t="n">
        <f aca="false">IF(CHOOSE(MATCH(CM$5,$B$10:$E$10,0),$B202,$C202,$D202,$E202)*CM$6+CM202*CM$7&lt;CM$2,CM$3*CM$4,0)</f>
        <v>0</v>
      </c>
      <c r="GG202" s="0" t="n">
        <f aca="false">IF(CHOOSE(MATCH(CN$5,$B$10:$E$10,0),$B202,$C202,$D202,$E202)*CN$6+CN202*CN$7&lt;CN$2,CN$3*CN$4,0)</f>
        <v>0</v>
      </c>
      <c r="GH202" s="0" t="n">
        <f aca="false">IF(CHOOSE(MATCH(CO$5,$B$10:$E$10,0),$B202,$C202,$D202,$E202)*CO$6+CO202*CO$7&lt;CO$2,CO$3*CO$4,0)</f>
        <v>0</v>
      </c>
      <c r="GI202" s="0" t="n">
        <f aca="false">IF(CHOOSE(MATCH(CP$5,$B$10:$E$10,0),$B202,$C202,$D202,$E202)*CP$6+CP202*CP$7&lt;CP$2,CP$3*CP$4,0)</f>
        <v>0</v>
      </c>
      <c r="GJ202" s="0" t="n">
        <f aca="false">IF(CHOOSE(MATCH(CQ$5,$B$10:$E$10,0),$B202,$C202,$D202,$E202)*CQ$6+CQ202*CQ$7&lt;CQ$2,CQ$3*CQ$4,0)</f>
        <v>0</v>
      </c>
      <c r="GK202" s="0" t="n">
        <f aca="false">IF(CHOOSE(MATCH(CR$5,$B$10:$E$10,0),$B202,$C202,$D202,$E202)*CR$6+CR202*CR$7&lt;CR$2,CR$3*CR$4,0)</f>
        <v>0</v>
      </c>
      <c r="GL202" s="0" t="n">
        <f aca="false">IF(CHOOSE(MATCH(CS$5,$B$10:$E$10,0),$B202,$C202,$D202,$E202)*CS$6+CS202*CS$7&lt;CS$2,CS$3*CS$4,0)</f>
        <v>0</v>
      </c>
      <c r="GM202" s="0" t="n">
        <f aca="false">IF(CHOOSE(MATCH(CT$5,$B$10:$E$10,0),$B202,$C202,$D202,$E202)*CT$6+CT202*CT$7&lt;CT$2,CT$3*CT$4,0)</f>
        <v>0</v>
      </c>
      <c r="GN202" s="0" t="n">
        <f aca="false">IF(CHOOSE(MATCH(CU$5,$B$10:$E$10,0),$B202,$C202,$D202,$E202)*CU$6+CU202*CU$7&lt;CU$2,CU$3*CU$4,0)</f>
        <v>0</v>
      </c>
      <c r="GO202" s="0" t="n">
        <f aca="false">IF(CHOOSE(MATCH(CV$5,$B$10:$E$10,0),$B202,$C202,$D202,$E202)*CV$6+CV202*CV$7&lt;CV$2,CV$3*CV$4,0)</f>
        <v>0</v>
      </c>
      <c r="GP202" s="0" t="n">
        <f aca="false">IF(CHOOSE(MATCH(CW$5,$B$10:$E$10,0),$B202,$C202,$D202,$E202)*CW$6+CW202*CW$7&lt;CW$2,CW$3*CW$4,0)</f>
        <v>0</v>
      </c>
      <c r="GQ202" s="0" t="n">
        <f aca="false">IF(CHOOSE(MATCH(CX$5,$B$10:$E$10,0),$B202,$C202,$D202,$E202)*CX$6+CX202*CX$7&lt;CX$2,CX$3*CX$4,0)</f>
        <v>0</v>
      </c>
      <c r="GS202" s="0" t="n">
        <f aca="false">SUM(CZ202:GQ202)</f>
        <v>0</v>
      </c>
      <c r="GT202" s="0" t="n">
        <f aca="false">IF(GS202&gt;$GS$6,1,0)</f>
        <v>0</v>
      </c>
    </row>
    <row r="203" customFormat="false" ht="14" hidden="false" customHeight="false" outlineLevel="0" collapsed="false">
      <c r="A203" s="0" t="n">
        <v>193</v>
      </c>
      <c r="B203" s="0" t="n">
        <v>0.797920665297983</v>
      </c>
      <c r="C203" s="0" t="n">
        <v>1.12613423896932</v>
      </c>
      <c r="D203" s="0" t="n">
        <v>2.58193636569927</v>
      </c>
      <c r="E203" s="0" t="n">
        <v>-0.65762297814506</v>
      </c>
      <c r="G203" s="0" t="n">
        <v>0.177058154804399</v>
      </c>
      <c r="H203" s="0" t="n">
        <v>-0.0741567873774329</v>
      </c>
      <c r="I203" s="0" t="n">
        <v>0.47757339416421</v>
      </c>
      <c r="J203" s="0" t="n">
        <v>-1.65420260600513</v>
      </c>
      <c r="K203" s="0" t="n">
        <v>-0.836985236674082</v>
      </c>
      <c r="L203" s="0" t="n">
        <v>0.549059677723562</v>
      </c>
      <c r="M203" s="0" t="n">
        <v>0.422628545493353</v>
      </c>
      <c r="N203" s="0" t="n">
        <v>0.71142494562082</v>
      </c>
      <c r="O203" s="0" t="n">
        <v>1.25651467897114</v>
      </c>
      <c r="P203" s="0" t="n">
        <v>0.698380517860642</v>
      </c>
      <c r="Q203" s="0" t="n">
        <v>-0.703662408341188</v>
      </c>
      <c r="R203" s="0" t="n">
        <v>0.00133923094836064</v>
      </c>
      <c r="S203" s="0" t="n">
        <v>-0.412194367527263</v>
      </c>
      <c r="T203" s="0" t="n">
        <v>-0.763945990911452</v>
      </c>
      <c r="U203" s="0" t="n">
        <v>-1.27993644127855</v>
      </c>
      <c r="V203" s="0" t="n">
        <v>-0.813117821962805</v>
      </c>
      <c r="W203" s="0" t="n">
        <v>-0.795569121692097</v>
      </c>
      <c r="X203" s="0" t="n">
        <v>-1.5900650396361</v>
      </c>
      <c r="Y203" s="0" t="n">
        <v>1.43235183713841</v>
      </c>
      <c r="Z203" s="0" t="n">
        <v>0.583091832595528</v>
      </c>
      <c r="AA203" s="0" t="n">
        <v>1.09363099909388</v>
      </c>
      <c r="AB203" s="0" t="n">
        <v>-1.05788330984069</v>
      </c>
      <c r="AC203" s="0" t="n">
        <v>0.686809471517336</v>
      </c>
      <c r="AD203" s="0" t="n">
        <v>-0.525901668879669</v>
      </c>
      <c r="AE203" s="0" t="n">
        <v>0.966342668107245</v>
      </c>
      <c r="AF203" s="0" t="n">
        <v>-0.354148141923361</v>
      </c>
      <c r="AG203" s="0" t="n">
        <v>1.84691089089029</v>
      </c>
      <c r="AH203" s="0" t="n">
        <v>-0.424133759224787</v>
      </c>
      <c r="AI203" s="0" t="n">
        <v>1.22286337500555</v>
      </c>
      <c r="AJ203" s="0" t="n">
        <v>-1.24863618111704</v>
      </c>
      <c r="AK203" s="0" t="n">
        <v>0.741806616133545</v>
      </c>
      <c r="AL203" s="0" t="n">
        <v>-0.0217653450818034</v>
      </c>
      <c r="AM203" s="0" t="n">
        <v>0.538682343176333</v>
      </c>
      <c r="AN203" s="0" t="n">
        <v>1.15687953439192</v>
      </c>
      <c r="AO203" s="0" t="n">
        <v>0.290722255158471</v>
      </c>
      <c r="AP203" s="0" t="n">
        <v>-1.42661519930698</v>
      </c>
      <c r="AQ203" s="0" t="n">
        <v>1.08133235698915</v>
      </c>
      <c r="AR203" s="0" t="n">
        <v>1.25583937915508</v>
      </c>
      <c r="AS203" s="0" t="n">
        <v>-0.150309915625257</v>
      </c>
      <c r="AT203" s="0" t="n">
        <v>1.52278971654596</v>
      </c>
      <c r="AU203" s="0" t="n">
        <v>-0.487887064082315</v>
      </c>
      <c r="AV203" s="0" t="n">
        <v>-0.457009718957124</v>
      </c>
      <c r="AW203" s="0" t="n">
        <v>-0.972338511928683</v>
      </c>
      <c r="AX203" s="0" t="n">
        <v>0.30976934795035</v>
      </c>
      <c r="AY203" s="0" t="n">
        <v>2.58187355939299</v>
      </c>
      <c r="AZ203" s="0" t="n">
        <v>-1.31909018818988</v>
      </c>
      <c r="BA203" s="0" t="n">
        <v>-0.504326180816861</v>
      </c>
      <c r="BB203" s="0" t="n">
        <v>-1.06567995317164</v>
      </c>
      <c r="BC203" s="0" t="n">
        <v>0.508673565491335</v>
      </c>
      <c r="BD203" s="0" t="n">
        <v>1.2342525224085</v>
      </c>
      <c r="BE203" s="0" t="n">
        <v>-1.00818851933582</v>
      </c>
      <c r="BF203" s="0" t="n">
        <v>-1.47822447615908</v>
      </c>
      <c r="BG203" s="0" t="n">
        <v>1.14442173071438</v>
      </c>
      <c r="BH203" s="0" t="n">
        <v>-0.456331008535926</v>
      </c>
      <c r="BI203" s="0" t="n">
        <v>-0.226482370635495</v>
      </c>
      <c r="BJ203" s="0" t="n">
        <v>-0.628961061011069</v>
      </c>
      <c r="BK203" s="0" t="n">
        <v>0.217779643207905</v>
      </c>
      <c r="BL203" s="0" t="n">
        <v>0.828546262710006</v>
      </c>
      <c r="BM203" s="0" t="n">
        <v>0.410196889788494</v>
      </c>
      <c r="BN203" s="0" t="n">
        <v>-1.75198692886625</v>
      </c>
      <c r="BO203" s="0" t="n">
        <v>-1.06419520307099</v>
      </c>
      <c r="BP203" s="0" t="n">
        <v>-1.11218014353653</v>
      </c>
      <c r="BQ203" s="0" t="n">
        <v>0.378034883397049</v>
      </c>
      <c r="BR203" s="0" t="n">
        <v>-2.6225097826682</v>
      </c>
      <c r="BS203" s="0" t="n">
        <v>0.501547674502945</v>
      </c>
      <c r="BT203" s="0" t="n">
        <v>-0.0577506398258265</v>
      </c>
      <c r="BU203" s="0" t="n">
        <v>0.538682343176333</v>
      </c>
      <c r="BV203" s="0" t="n">
        <v>-0.271780891125672</v>
      </c>
      <c r="BW203" s="0" t="n">
        <v>-0.380830442736624</v>
      </c>
      <c r="BX203" s="0" t="n">
        <v>-0.017787442629924</v>
      </c>
      <c r="BY203" s="0" t="n">
        <v>-0.642537543171784</v>
      </c>
      <c r="BZ203" s="0" t="n">
        <v>-1.01957084552851</v>
      </c>
      <c r="CA203" s="0" t="n">
        <v>-1.41590135172009</v>
      </c>
      <c r="CB203" s="0" t="n">
        <v>-0.228367298404919</v>
      </c>
      <c r="CC203" s="0" t="n">
        <v>0.98655164038064</v>
      </c>
      <c r="CD203" s="0" t="n">
        <v>0.199016767510329</v>
      </c>
      <c r="CE203" s="0" t="n">
        <v>1.28918827613234</v>
      </c>
      <c r="CF203" s="0" t="n">
        <v>1.48764229379594</v>
      </c>
      <c r="CG203" s="0" t="n">
        <v>-0.122975052363472</v>
      </c>
      <c r="CH203" s="0" t="n">
        <v>0.683423877489986</v>
      </c>
      <c r="CI203" s="0" t="n">
        <v>0.507020558870863</v>
      </c>
      <c r="CJ203" s="0" t="n">
        <v>0.125132828543428</v>
      </c>
      <c r="CK203" s="0" t="n">
        <v>0.806535354058724</v>
      </c>
      <c r="CL203" s="0" t="n">
        <v>0.279409277936793</v>
      </c>
      <c r="CM203" s="0" t="n">
        <v>-1.10454493551515</v>
      </c>
      <c r="CN203" s="0" t="n">
        <v>-0.565230493521085</v>
      </c>
      <c r="CO203" s="0" t="n">
        <v>-1.18096522783162</v>
      </c>
      <c r="CP203" s="0" t="n">
        <v>1.14104068416054</v>
      </c>
      <c r="CQ203" s="0" t="n">
        <v>-2.21270965994336</v>
      </c>
      <c r="CR203" s="0" t="n">
        <v>-0.258153249887982</v>
      </c>
      <c r="CS203" s="0" t="n">
        <v>-0.58019168136525</v>
      </c>
      <c r="CT203" s="0" t="n">
        <v>0.40828354030964</v>
      </c>
      <c r="CU203" s="0" t="n">
        <v>0.0991894921753556</v>
      </c>
      <c r="CV203" s="0" t="n">
        <v>-1.39697931444971</v>
      </c>
      <c r="CW203" s="0" t="n">
        <v>0.592913238506299</v>
      </c>
      <c r="CX203" s="0" t="n">
        <v>-1.88394551514648</v>
      </c>
      <c r="CZ203" s="0" t="n">
        <f aca="false">IF(CHOOSE(MATCH(G$5,$B$10:$E$10,0),$B203,$C203,$D203,$E203)*G$6+G203*G$7&lt;G$2,G$3*G$4,0)</f>
        <v>0</v>
      </c>
      <c r="DA203" s="0" t="n">
        <f aca="false">IF(CHOOSE(MATCH(H$5,$B$10:$E$10,0),$B203,$C203,$D203,$E203)*H$6+H203*H$7&lt;H$2,H$3*H$4,0)</f>
        <v>0</v>
      </c>
      <c r="DB203" s="0" t="n">
        <f aca="false">IF(CHOOSE(MATCH(I$5,$B$10:$E$10,0),$B203,$C203,$D203,$E203)*I$6+I203*I$7&lt;I$2,I$3*I$4,0)</f>
        <v>0</v>
      </c>
      <c r="DC203" s="0" t="n">
        <f aca="false">IF(CHOOSE(MATCH(J$5,$B$10:$E$10,0),$B203,$C203,$D203,$E203)*J$6+J203*J$7&lt;J$2,J$3*J$4,0)</f>
        <v>0</v>
      </c>
      <c r="DD203" s="0" t="n">
        <f aca="false">IF(CHOOSE(MATCH(K$5,$B$10:$E$10,0),$B203,$C203,$D203,$E203)*K$6+K203*K$7&lt;K$2,K$3*K$4,0)</f>
        <v>0</v>
      </c>
      <c r="DE203" s="0" t="n">
        <f aca="false">IF(CHOOSE(MATCH(L$5,$B$10:$E$10,0),$B203,$C203,$D203,$E203)*L$6+L203*L$7&lt;L$2,L$3*L$4,0)</f>
        <v>0</v>
      </c>
      <c r="DF203" s="0" t="n">
        <f aca="false">IF(CHOOSE(MATCH(M$5,$B$10:$E$10,0),$B203,$C203,$D203,$E203)*M$6+M203*M$7&lt;M$2,M$3*M$4,0)</f>
        <v>0</v>
      </c>
      <c r="DG203" s="0" t="n">
        <f aca="false">IF(CHOOSE(MATCH(N$5,$B$10:$E$10,0),$B203,$C203,$D203,$E203)*N$6+N203*N$7&lt;N$2,N$3*N$4,0)</f>
        <v>0</v>
      </c>
      <c r="DH203" s="0" t="n">
        <f aca="false">IF(CHOOSE(MATCH(O$5,$B$10:$E$10,0),$B203,$C203,$D203,$E203)*O$6+O203*O$7&lt;O$2,O$3*O$4,0)</f>
        <v>0</v>
      </c>
      <c r="DI203" s="0" t="n">
        <f aca="false">IF(CHOOSE(MATCH(P$5,$B$10:$E$10,0),$B203,$C203,$D203,$E203)*P$6+P203*P$7&lt;P$2,P$3*P$4,0)</f>
        <v>0</v>
      </c>
      <c r="DJ203" s="0" t="n">
        <f aca="false">IF(CHOOSE(MATCH(Q$5,$B$10:$E$10,0),$B203,$C203,$D203,$E203)*Q$6+Q203*Q$7&lt;Q$2,Q$3*Q$4,0)</f>
        <v>0</v>
      </c>
      <c r="DK203" s="0" t="n">
        <f aca="false">IF(CHOOSE(MATCH(R$5,$B$10:$E$10,0),$B203,$C203,$D203,$E203)*R$6+R203*R$7&lt;R$2,R$3*R$4,0)</f>
        <v>0</v>
      </c>
      <c r="DL203" s="0" t="n">
        <f aca="false">IF(CHOOSE(MATCH(S$5,$B$10:$E$10,0),$B203,$C203,$D203,$E203)*S$6+S203*S$7&lt;S$2,S$3*S$4,0)</f>
        <v>0</v>
      </c>
      <c r="DM203" s="0" t="n">
        <f aca="false">IF(CHOOSE(MATCH(T$5,$B$10:$E$10,0),$B203,$C203,$D203,$E203)*T$6+T203*T$7&lt;T$2,T$3*T$4,0)</f>
        <v>0</v>
      </c>
      <c r="DN203" s="0" t="n">
        <f aca="false">IF(CHOOSE(MATCH(U$5,$B$10:$E$10,0),$B203,$C203,$D203,$E203)*U$6+U203*U$7&lt;U$2,U$3*U$4,0)</f>
        <v>0</v>
      </c>
      <c r="DO203" s="0" t="n">
        <f aca="false">IF(CHOOSE(MATCH(V$5,$B$10:$E$10,0),$B203,$C203,$D203,$E203)*V$6+V203*V$7&lt;V$2,V$3*V$4,0)</f>
        <v>0</v>
      </c>
      <c r="DP203" s="0" t="n">
        <f aca="false">IF(CHOOSE(MATCH(W$5,$B$10:$E$10,0),$B203,$C203,$D203,$E203)*W$6+W203*W$7&lt;W$2,W$3*W$4,0)</f>
        <v>0</v>
      </c>
      <c r="DQ203" s="0" t="n">
        <f aca="false">IF(CHOOSE(MATCH(X$5,$B$10:$E$10,0),$B203,$C203,$D203,$E203)*X$6+X203*X$7&lt;X$2,X$3*X$4,0)</f>
        <v>0</v>
      </c>
      <c r="DR203" s="0" t="n">
        <f aca="false">IF(CHOOSE(MATCH(Y$5,$B$10:$E$10,0),$B203,$C203,$D203,$E203)*Y$6+Y203*Y$7&lt;Y$2,Y$3*Y$4,0)</f>
        <v>0</v>
      </c>
      <c r="DS203" s="0" t="n">
        <f aca="false">IF(CHOOSE(MATCH(Z$5,$B$10:$E$10,0),$B203,$C203,$D203,$E203)*Z$6+Z203*Z$7&lt;Z$2,Z$3*Z$4,0)</f>
        <v>0</v>
      </c>
      <c r="DT203" s="0" t="n">
        <f aca="false">IF(CHOOSE(MATCH(AA$5,$B$10:$E$10,0),$B203,$C203,$D203,$E203)*AA$6+AA203*AA$7&lt;AA$2,AA$3*AA$4,0)</f>
        <v>0</v>
      </c>
      <c r="DU203" s="0" t="n">
        <f aca="false">IF(CHOOSE(MATCH(AB$5,$B$10:$E$10,0),$B203,$C203,$D203,$E203)*AB$6+AB203*AB$7&lt;AB$2,AB$3*AB$4,0)</f>
        <v>0</v>
      </c>
      <c r="DV203" s="0" t="n">
        <f aca="false">IF(CHOOSE(MATCH(AC$5,$B$10:$E$10,0),$B203,$C203,$D203,$E203)*AC$6+AC203*AC$7&lt;AC$2,AC$3*AC$4,0)</f>
        <v>0</v>
      </c>
      <c r="DW203" s="0" t="n">
        <f aca="false">IF(CHOOSE(MATCH(AD$5,$B$10:$E$10,0),$B203,$C203,$D203,$E203)*AD$6+AD203*AD$7&lt;AD$2,AD$3*AD$4,0)</f>
        <v>0</v>
      </c>
      <c r="DX203" s="0" t="n">
        <f aca="false">IF(CHOOSE(MATCH(AE$5,$B$10:$E$10,0),$B203,$C203,$D203,$E203)*AE$6+AE203*AE$7&lt;AE$2,AE$3*AE$4,0)</f>
        <v>0</v>
      </c>
      <c r="DY203" s="0" t="n">
        <f aca="false">IF(CHOOSE(MATCH(AF$5,$B$10:$E$10,0),$B203,$C203,$D203,$E203)*AF$6+AF203*AF$7&lt;AF$2,AF$3*AF$4,0)</f>
        <v>0</v>
      </c>
      <c r="DZ203" s="0" t="n">
        <f aca="false">IF(CHOOSE(MATCH(AG$5,$B$10:$E$10,0),$B203,$C203,$D203,$E203)*AG$6+AG203*AG$7&lt;AG$2,AG$3*AG$4,0)</f>
        <v>0</v>
      </c>
      <c r="EA203" s="0" t="n">
        <f aca="false">IF(CHOOSE(MATCH(AH$5,$B$10:$E$10,0),$B203,$C203,$D203,$E203)*AH$6+AH203*AH$7&lt;AH$2,AH$3*AH$4,0)</f>
        <v>0</v>
      </c>
      <c r="EB203" s="0" t="n">
        <f aca="false">IF(CHOOSE(MATCH(AI$5,$B$10:$E$10,0),$B203,$C203,$D203,$E203)*AI$6+AI203*AI$7&lt;AI$2,AI$3*AI$4,0)</f>
        <v>0</v>
      </c>
      <c r="EC203" s="0" t="n">
        <f aca="false">IF(CHOOSE(MATCH(AJ$5,$B$10:$E$10,0),$B203,$C203,$D203,$E203)*AJ$6+AJ203*AJ$7&lt;AJ$2,AJ$3*AJ$4,0)</f>
        <v>0</v>
      </c>
      <c r="ED203" s="0" t="n">
        <f aca="false">IF(CHOOSE(MATCH(AK$5,$B$10:$E$10,0),$B203,$C203,$D203,$E203)*AK$6+AK203*AK$7&lt;AK$2,AK$3*AK$4,0)</f>
        <v>0</v>
      </c>
      <c r="EE203" s="0" t="n">
        <f aca="false">IF(CHOOSE(MATCH(AL$5,$B$10:$E$10,0),$B203,$C203,$D203,$E203)*AL$6+AL203*AL$7&lt;AL$2,AL$3*AL$4,0)</f>
        <v>0</v>
      </c>
      <c r="EF203" s="0" t="n">
        <f aca="false">IF(CHOOSE(MATCH(AM$5,$B$10:$E$10,0),$B203,$C203,$D203,$E203)*AM$6+AM203*AM$7&lt;AM$2,AM$3*AM$4,0)</f>
        <v>0</v>
      </c>
      <c r="EG203" s="0" t="n">
        <f aca="false">IF(CHOOSE(MATCH(AN$5,$B$10:$E$10,0),$B203,$C203,$D203,$E203)*AN$6+AN203*AN$7&lt;AN$2,AN$3*AN$4,0)</f>
        <v>0</v>
      </c>
      <c r="EH203" s="0" t="n">
        <f aca="false">IF(CHOOSE(MATCH(AO$5,$B$10:$E$10,0),$B203,$C203,$D203,$E203)*AO$6+AO203*AO$7&lt;AO$2,AO$3*AO$4,0)</f>
        <v>0</v>
      </c>
      <c r="EI203" s="0" t="n">
        <f aca="false">IF(CHOOSE(MATCH(AP$5,$B$10:$E$10,0),$B203,$C203,$D203,$E203)*AP$6+AP203*AP$7&lt;AP$2,AP$3*AP$4,0)</f>
        <v>0</v>
      </c>
      <c r="EJ203" s="0" t="n">
        <f aca="false">IF(CHOOSE(MATCH(AQ$5,$B$10:$E$10,0),$B203,$C203,$D203,$E203)*AQ$6+AQ203*AQ$7&lt;AQ$2,AQ$3*AQ$4,0)</f>
        <v>0</v>
      </c>
      <c r="EK203" s="0" t="n">
        <f aca="false">IF(CHOOSE(MATCH(AR$5,$B$10:$E$10,0),$B203,$C203,$D203,$E203)*AR$6+AR203*AR$7&lt;AR$2,AR$3*AR$4,0)</f>
        <v>0</v>
      </c>
      <c r="EL203" s="0" t="n">
        <f aca="false">IF(CHOOSE(MATCH(AS$5,$B$10:$E$10,0),$B203,$C203,$D203,$E203)*AS$6+AS203*AS$7&lt;AS$2,AS$3*AS$4,0)</f>
        <v>0</v>
      </c>
      <c r="EM203" s="0" t="n">
        <f aca="false">IF(CHOOSE(MATCH(AT$5,$B$10:$E$10,0),$B203,$C203,$D203,$E203)*AT$6+AT203*AT$7&lt;AT$2,AT$3*AT$4,0)</f>
        <v>0</v>
      </c>
      <c r="EN203" s="0" t="n">
        <f aca="false">IF(CHOOSE(MATCH(AU$5,$B$10:$E$10,0),$B203,$C203,$D203,$E203)*AU$6+AU203*AU$7&lt;AU$2,AU$3*AU$4,0)</f>
        <v>0</v>
      </c>
      <c r="EO203" s="0" t="n">
        <f aca="false">IF(CHOOSE(MATCH(AV$5,$B$10:$E$10,0),$B203,$C203,$D203,$E203)*AV$6+AV203*AV$7&lt;AV$2,AV$3*AV$4,0)</f>
        <v>0</v>
      </c>
      <c r="EP203" s="0" t="n">
        <f aca="false">IF(CHOOSE(MATCH(AW$5,$B$10:$E$10,0),$B203,$C203,$D203,$E203)*AW$6+AW203*AW$7&lt;AW$2,AW$3*AW$4,0)</f>
        <v>0</v>
      </c>
      <c r="EQ203" s="0" t="n">
        <f aca="false">IF(CHOOSE(MATCH(AX$5,$B$10:$E$10,0),$B203,$C203,$D203,$E203)*AX$6+AX203*AX$7&lt;AX$2,AX$3*AX$4,0)</f>
        <v>0</v>
      </c>
      <c r="ER203" s="0" t="n">
        <f aca="false">IF(CHOOSE(MATCH(AY$5,$B$10:$E$10,0),$B203,$C203,$D203,$E203)*AY$6+AY203*AY$7&lt;AY$2,AY$3*AY$4,0)</f>
        <v>0</v>
      </c>
      <c r="ES203" s="0" t="n">
        <f aca="false">IF(CHOOSE(MATCH(AZ$5,$B$10:$E$10,0),$B203,$C203,$D203,$E203)*AZ$6+AZ203*AZ$7&lt;AZ$2,AZ$3*AZ$4,0)</f>
        <v>0</v>
      </c>
      <c r="ET203" s="0" t="n">
        <f aca="false">IF(CHOOSE(MATCH(BA$5,$B$10:$E$10,0),$B203,$C203,$D203,$E203)*BA$6+BA203*BA$7&lt;BA$2,BA$3*BA$4,0)</f>
        <v>0</v>
      </c>
      <c r="EU203" s="0" t="n">
        <f aca="false">IF(CHOOSE(MATCH(BB$5,$B$10:$E$10,0),$B203,$C203,$D203,$E203)*BB$6+BB203*BB$7&lt;BB$2,BB$3*BB$4,0)</f>
        <v>0</v>
      </c>
      <c r="EV203" s="0" t="n">
        <f aca="false">IF(CHOOSE(MATCH(BC$5,$B$10:$E$10,0),$B203,$C203,$D203,$E203)*BC$6+BC203*BC$7&lt;BC$2,BC$3*BC$4,0)</f>
        <v>0</v>
      </c>
      <c r="EW203" s="0" t="n">
        <f aca="false">IF(CHOOSE(MATCH(BD$5,$B$10:$E$10,0),$B203,$C203,$D203,$E203)*BD$6+BD203*BD$7&lt;BD$2,BD$3*BD$4,0)</f>
        <v>0</v>
      </c>
      <c r="EX203" s="0" t="n">
        <f aca="false">IF(CHOOSE(MATCH(BE$5,$B$10:$E$10,0),$B203,$C203,$D203,$E203)*BE$6+BE203*BE$7&lt;BE$2,BE$3*BE$4,0)</f>
        <v>0</v>
      </c>
      <c r="EY203" s="0" t="n">
        <f aca="false">IF(CHOOSE(MATCH(BF$5,$B$10:$E$10,0),$B203,$C203,$D203,$E203)*BF$6+BF203*BF$7&lt;BF$2,BF$3*BF$4,0)</f>
        <v>0</v>
      </c>
      <c r="EZ203" s="0" t="n">
        <f aca="false">IF(CHOOSE(MATCH(BG$5,$B$10:$E$10,0),$B203,$C203,$D203,$E203)*BG$6+BG203*BG$7&lt;BG$2,BG$3*BG$4,0)</f>
        <v>0</v>
      </c>
      <c r="FA203" s="0" t="n">
        <f aca="false">IF(CHOOSE(MATCH(BH$5,$B$10:$E$10,0),$B203,$C203,$D203,$E203)*BH$6+BH203*BH$7&lt;BH$2,BH$3*BH$4,0)</f>
        <v>0</v>
      </c>
      <c r="FB203" s="0" t="n">
        <f aca="false">IF(CHOOSE(MATCH(BI$5,$B$10:$E$10,0),$B203,$C203,$D203,$E203)*BI$6+BI203*BI$7&lt;BI$2,BI$3*BI$4,0)</f>
        <v>0</v>
      </c>
      <c r="FC203" s="0" t="n">
        <f aca="false">IF(CHOOSE(MATCH(BJ$5,$B$10:$E$10,0),$B203,$C203,$D203,$E203)*BJ$6+BJ203*BJ$7&lt;BJ$2,BJ$3*BJ$4,0)</f>
        <v>0</v>
      </c>
      <c r="FD203" s="0" t="n">
        <f aca="false">IF(CHOOSE(MATCH(BK$5,$B$10:$E$10,0),$B203,$C203,$D203,$E203)*BK$6+BK203*BK$7&lt;BK$2,BK$3*BK$4,0)</f>
        <v>0</v>
      </c>
      <c r="FE203" s="0" t="n">
        <f aca="false">IF(CHOOSE(MATCH(BL$5,$B$10:$E$10,0),$B203,$C203,$D203,$E203)*BL$6+BL203*BL$7&lt;BL$2,BL$3*BL$4,0)</f>
        <v>0</v>
      </c>
      <c r="FF203" s="0" t="n">
        <f aca="false">IF(CHOOSE(MATCH(BM$5,$B$10:$E$10,0),$B203,$C203,$D203,$E203)*BM$6+BM203*BM$7&lt;BM$2,BM$3*BM$4,0)</f>
        <v>0</v>
      </c>
      <c r="FG203" s="0" t="n">
        <f aca="false">IF(CHOOSE(MATCH(BN$5,$B$10:$E$10,0),$B203,$C203,$D203,$E203)*BN$6+BN203*BN$7&lt;BN$2,BN$3*BN$4,0)</f>
        <v>0</v>
      </c>
      <c r="FH203" s="0" t="n">
        <f aca="false">IF(CHOOSE(MATCH(BO$5,$B$10:$E$10,0),$B203,$C203,$D203,$E203)*BO$6+BO203*BO$7&lt;BO$2,BO$3*BO$4,0)</f>
        <v>0</v>
      </c>
      <c r="FI203" s="0" t="n">
        <f aca="false">IF(CHOOSE(MATCH(BP$5,$B$10:$E$10,0),$B203,$C203,$D203,$E203)*BP$6+BP203*BP$7&lt;BP$2,BP$3*BP$4,0)</f>
        <v>0</v>
      </c>
      <c r="FJ203" s="0" t="n">
        <f aca="false">IF(CHOOSE(MATCH(BQ$5,$B$10:$E$10,0),$B203,$C203,$D203,$E203)*BQ$6+BQ203*BQ$7&lt;BQ$2,BQ$3*BQ$4,0)</f>
        <v>0</v>
      </c>
      <c r="FK203" s="0" t="n">
        <f aca="false">IF(CHOOSE(MATCH(BR$5,$B$10:$E$10,0),$B203,$C203,$D203,$E203)*BR$6+BR203*BR$7&lt;BR$2,BR$3*BR$4,0)</f>
        <v>0</v>
      </c>
      <c r="FL203" s="0" t="n">
        <f aca="false">IF(CHOOSE(MATCH(BS$5,$B$10:$E$10,0),$B203,$C203,$D203,$E203)*BS$6+BS203*BS$7&lt;BS$2,BS$3*BS$4,0)</f>
        <v>0</v>
      </c>
      <c r="FM203" s="0" t="n">
        <f aca="false">IF(CHOOSE(MATCH(BT$5,$B$10:$E$10,0),$B203,$C203,$D203,$E203)*BT$6+BT203*BT$7&lt;BT$2,BT$3*BT$4,0)</f>
        <v>0</v>
      </c>
      <c r="FN203" s="0" t="n">
        <f aca="false">IF(CHOOSE(MATCH(BU$5,$B$10:$E$10,0),$B203,$C203,$D203,$E203)*BU$6+BU203*BU$7&lt;BU$2,BU$3*BU$4,0)</f>
        <v>0</v>
      </c>
      <c r="FO203" s="0" t="n">
        <f aca="false">IF(CHOOSE(MATCH(BV$5,$B$10:$E$10,0),$B203,$C203,$D203,$E203)*BV$6+BV203*BV$7&lt;BV$2,BV$3*BV$4,0)</f>
        <v>0</v>
      </c>
      <c r="FP203" s="0" t="n">
        <f aca="false">IF(CHOOSE(MATCH(BW$5,$B$10:$E$10,0),$B203,$C203,$D203,$E203)*BW$6+BW203*BW$7&lt;BW$2,BW$3*BW$4,0)</f>
        <v>0</v>
      </c>
      <c r="FQ203" s="0" t="n">
        <f aca="false">IF(CHOOSE(MATCH(BX$5,$B$10:$E$10,0),$B203,$C203,$D203,$E203)*BX$6+BX203*BX$7&lt;BX$2,BX$3*BX$4,0)</f>
        <v>0</v>
      </c>
      <c r="FR203" s="0" t="n">
        <f aca="false">IF(CHOOSE(MATCH(BY$5,$B$10:$E$10,0),$B203,$C203,$D203,$E203)*BY$6+BY203*BY$7&lt;BY$2,BY$3*BY$4,0)</f>
        <v>0</v>
      </c>
      <c r="FS203" s="0" t="n">
        <f aca="false">IF(CHOOSE(MATCH(BZ$5,$B$10:$E$10,0),$B203,$C203,$D203,$E203)*BZ$6+BZ203*BZ$7&lt;BZ$2,BZ$3*BZ$4,0)</f>
        <v>0</v>
      </c>
      <c r="FT203" s="0" t="n">
        <f aca="false">IF(CHOOSE(MATCH(CA$5,$B$10:$E$10,0),$B203,$C203,$D203,$E203)*CA$6+CA203*CA$7&lt;CA$2,CA$3*CA$4,0)</f>
        <v>0</v>
      </c>
      <c r="FU203" s="0" t="n">
        <f aca="false">IF(CHOOSE(MATCH(CB$5,$B$10:$E$10,0),$B203,$C203,$D203,$E203)*CB$6+CB203*CB$7&lt;CB$2,CB$3*CB$4,0)</f>
        <v>0</v>
      </c>
      <c r="FV203" s="0" t="n">
        <f aca="false">IF(CHOOSE(MATCH(CC$5,$B$10:$E$10,0),$B203,$C203,$D203,$E203)*CC$6+CC203*CC$7&lt;CC$2,CC$3*CC$4,0)</f>
        <v>0</v>
      </c>
      <c r="FW203" s="0" t="n">
        <f aca="false">IF(CHOOSE(MATCH(CD$5,$B$10:$E$10,0),$B203,$C203,$D203,$E203)*CD$6+CD203*CD$7&lt;CD$2,CD$3*CD$4,0)</f>
        <v>0</v>
      </c>
      <c r="FX203" s="0" t="n">
        <f aca="false">IF(CHOOSE(MATCH(CE$5,$B$10:$E$10,0),$B203,$C203,$D203,$E203)*CE$6+CE203*CE$7&lt;CE$2,CE$3*CE$4,0)</f>
        <v>0</v>
      </c>
      <c r="FY203" s="0" t="n">
        <f aca="false">IF(CHOOSE(MATCH(CF$5,$B$10:$E$10,0),$B203,$C203,$D203,$E203)*CF$6+CF203*CF$7&lt;CF$2,CF$3*CF$4,0)</f>
        <v>0</v>
      </c>
      <c r="FZ203" s="0" t="n">
        <f aca="false">IF(CHOOSE(MATCH(CG$5,$B$10:$E$10,0),$B203,$C203,$D203,$E203)*CG$6+CG203*CG$7&lt;CG$2,CG$3*CG$4,0)</f>
        <v>0</v>
      </c>
      <c r="GA203" s="0" t="n">
        <f aca="false">IF(CHOOSE(MATCH(CH$5,$B$10:$E$10,0),$B203,$C203,$D203,$E203)*CH$6+CH203*CH$7&lt;CH$2,CH$3*CH$4,0)</f>
        <v>0</v>
      </c>
      <c r="GB203" s="0" t="n">
        <f aca="false">IF(CHOOSE(MATCH(CI$5,$B$10:$E$10,0),$B203,$C203,$D203,$E203)*CI$6+CI203*CI$7&lt;CI$2,CI$3*CI$4,0)</f>
        <v>0</v>
      </c>
      <c r="GC203" s="0" t="n">
        <f aca="false">IF(CHOOSE(MATCH(CJ$5,$B$10:$E$10,0),$B203,$C203,$D203,$E203)*CJ$6+CJ203*CJ$7&lt;CJ$2,CJ$3*CJ$4,0)</f>
        <v>0</v>
      </c>
      <c r="GD203" s="0" t="n">
        <f aca="false">IF(CHOOSE(MATCH(CK$5,$B$10:$E$10,0),$B203,$C203,$D203,$E203)*CK$6+CK203*CK$7&lt;CK$2,CK$3*CK$4,0)</f>
        <v>0</v>
      </c>
      <c r="GE203" s="0" t="n">
        <f aca="false">IF(CHOOSE(MATCH(CL$5,$B$10:$E$10,0),$B203,$C203,$D203,$E203)*CL$6+CL203*CL$7&lt;CL$2,CL$3*CL$4,0)</f>
        <v>0</v>
      </c>
      <c r="GF203" s="0" t="n">
        <f aca="false">IF(CHOOSE(MATCH(CM$5,$B$10:$E$10,0),$B203,$C203,$D203,$E203)*CM$6+CM203*CM$7&lt;CM$2,CM$3*CM$4,0)</f>
        <v>0</v>
      </c>
      <c r="GG203" s="0" t="n">
        <f aca="false">IF(CHOOSE(MATCH(CN$5,$B$10:$E$10,0),$B203,$C203,$D203,$E203)*CN$6+CN203*CN$7&lt;CN$2,CN$3*CN$4,0)</f>
        <v>0</v>
      </c>
      <c r="GH203" s="0" t="n">
        <f aca="false">IF(CHOOSE(MATCH(CO$5,$B$10:$E$10,0),$B203,$C203,$D203,$E203)*CO$6+CO203*CO$7&lt;CO$2,CO$3*CO$4,0)</f>
        <v>0</v>
      </c>
      <c r="GI203" s="0" t="n">
        <f aca="false">IF(CHOOSE(MATCH(CP$5,$B$10:$E$10,0),$B203,$C203,$D203,$E203)*CP$6+CP203*CP$7&lt;CP$2,CP$3*CP$4,0)</f>
        <v>0</v>
      </c>
      <c r="GJ203" s="0" t="n">
        <f aca="false">IF(CHOOSE(MATCH(CQ$5,$B$10:$E$10,0),$B203,$C203,$D203,$E203)*CQ$6+CQ203*CQ$7&lt;CQ$2,CQ$3*CQ$4,0)</f>
        <v>0</v>
      </c>
      <c r="GK203" s="0" t="n">
        <f aca="false">IF(CHOOSE(MATCH(CR$5,$B$10:$E$10,0),$B203,$C203,$D203,$E203)*CR$6+CR203*CR$7&lt;CR$2,CR$3*CR$4,0)</f>
        <v>0</v>
      </c>
      <c r="GL203" s="0" t="n">
        <f aca="false">IF(CHOOSE(MATCH(CS$5,$B$10:$E$10,0),$B203,$C203,$D203,$E203)*CS$6+CS203*CS$7&lt;CS$2,CS$3*CS$4,0)</f>
        <v>0</v>
      </c>
      <c r="GM203" s="0" t="n">
        <f aca="false">IF(CHOOSE(MATCH(CT$5,$B$10:$E$10,0),$B203,$C203,$D203,$E203)*CT$6+CT203*CT$7&lt;CT$2,CT$3*CT$4,0)</f>
        <v>0</v>
      </c>
      <c r="GN203" s="0" t="n">
        <f aca="false">IF(CHOOSE(MATCH(CU$5,$B$10:$E$10,0),$B203,$C203,$D203,$E203)*CU$6+CU203*CU$7&lt;CU$2,CU$3*CU$4,0)</f>
        <v>0</v>
      </c>
      <c r="GO203" s="0" t="n">
        <f aca="false">IF(CHOOSE(MATCH(CV$5,$B$10:$E$10,0),$B203,$C203,$D203,$E203)*CV$6+CV203*CV$7&lt;CV$2,CV$3*CV$4,0)</f>
        <v>0</v>
      </c>
      <c r="GP203" s="0" t="n">
        <f aca="false">IF(CHOOSE(MATCH(CW$5,$B$10:$E$10,0),$B203,$C203,$D203,$E203)*CW$6+CW203*CW$7&lt;CW$2,CW$3*CW$4,0)</f>
        <v>0</v>
      </c>
      <c r="GQ203" s="0" t="n">
        <f aca="false">IF(CHOOSE(MATCH(CX$5,$B$10:$E$10,0),$B203,$C203,$D203,$E203)*CX$6+CX203*CX$7&lt;CX$2,CX$3*CX$4,0)</f>
        <v>0</v>
      </c>
      <c r="GS203" s="0" t="n">
        <f aca="false">SUM(CZ203:GQ203)</f>
        <v>0</v>
      </c>
      <c r="GT203" s="0" t="n">
        <f aca="false">IF(GS203&gt;$GS$6,1,0)</f>
        <v>0</v>
      </c>
    </row>
    <row r="204" customFormat="false" ht="14" hidden="false" customHeight="false" outlineLevel="0" collapsed="false">
      <c r="A204" s="0" t="n">
        <v>194</v>
      </c>
      <c r="B204" s="0" t="n">
        <v>0.279128932210277</v>
      </c>
      <c r="C204" s="0" t="n">
        <v>0.909729515256304</v>
      </c>
      <c r="D204" s="0" t="n">
        <v>0.333563576613395</v>
      </c>
      <c r="E204" s="0" t="n">
        <v>-0.124532554665737</v>
      </c>
      <c r="G204" s="0" t="n">
        <v>0.870802523422753</v>
      </c>
      <c r="H204" s="0" t="n">
        <v>0.503283672514954</v>
      </c>
      <c r="I204" s="0" t="n">
        <v>1.59687260747887</v>
      </c>
      <c r="J204" s="0" t="n">
        <v>-0.586721853323979</v>
      </c>
      <c r="K204" s="0" t="n">
        <v>-1.39738858706551</v>
      </c>
      <c r="L204" s="0" t="n">
        <v>0.0866657501319423</v>
      </c>
      <c r="M204" s="0" t="n">
        <v>-0.602608452027198</v>
      </c>
      <c r="N204" s="0" t="n">
        <v>-0.784698386269156</v>
      </c>
      <c r="O204" s="0" t="n">
        <v>-1.75985405803658</v>
      </c>
      <c r="P204" s="0" t="n">
        <v>0.59583271649899</v>
      </c>
      <c r="Q204" s="0" t="n">
        <v>-0.303034539683722</v>
      </c>
      <c r="R204" s="0" t="n">
        <v>-0.657847749607754</v>
      </c>
      <c r="S204" s="0" t="n">
        <v>0.411612290918129</v>
      </c>
      <c r="T204" s="0" t="n">
        <v>-0.900699888006784</v>
      </c>
      <c r="U204" s="0" t="n">
        <v>-0.151161430039792</v>
      </c>
      <c r="V204" s="0" t="n">
        <v>0.161847992785624</v>
      </c>
      <c r="W204" s="0" t="n">
        <v>1.16800492833136</v>
      </c>
      <c r="X204" s="0" t="n">
        <v>-0.584996087127365</v>
      </c>
      <c r="Y204" s="0" t="n">
        <v>-0.442282725998666</v>
      </c>
      <c r="Z204" s="0" t="n">
        <v>-1.43470515467925</v>
      </c>
      <c r="AA204" s="0" t="n">
        <v>0.501287331644562</v>
      </c>
      <c r="AB204" s="0" t="n">
        <v>-1.07041614683112</v>
      </c>
      <c r="AC204" s="0" t="n">
        <v>0.821878529677633</v>
      </c>
      <c r="AD204" s="0" t="n">
        <v>0.328443547914503</v>
      </c>
      <c r="AE204" s="0" t="n">
        <v>1.04670334621915</v>
      </c>
      <c r="AF204" s="0" t="n">
        <v>-0.825746155896923</v>
      </c>
      <c r="AG204" s="0" t="n">
        <v>1.89304955711123</v>
      </c>
      <c r="AH204" s="0" t="n">
        <v>-1.91699655260891</v>
      </c>
      <c r="AI204" s="0" t="n">
        <v>0.909224127099151</v>
      </c>
      <c r="AJ204" s="0" t="n">
        <v>1.9802973838523</v>
      </c>
      <c r="AK204" s="0" t="n">
        <v>-0.945565261645242</v>
      </c>
      <c r="AL204" s="0" t="n">
        <v>-0.529507815372199</v>
      </c>
      <c r="AM204" s="0" t="n">
        <v>-1.22141045721946</v>
      </c>
      <c r="AN204" s="0" t="n">
        <v>0.252305198955582</v>
      </c>
      <c r="AO204" s="0" t="n">
        <v>-0.372617705579614</v>
      </c>
      <c r="AP204" s="0" t="n">
        <v>1.41861619340489</v>
      </c>
      <c r="AQ204" s="0" t="n">
        <v>0.629333953838795</v>
      </c>
      <c r="AR204" s="0" t="n">
        <v>-0.806746811576886</v>
      </c>
      <c r="AS204" s="0" t="n">
        <v>-0.992167770164087</v>
      </c>
      <c r="AT204" s="0" t="n">
        <v>-0.438910774391843</v>
      </c>
      <c r="AU204" s="0" t="n">
        <v>0.92859409051016</v>
      </c>
      <c r="AV204" s="0" t="n">
        <v>0.340497763318126</v>
      </c>
      <c r="AW204" s="0" t="n">
        <v>1.62286596605554</v>
      </c>
      <c r="AX204" s="0" t="n">
        <v>-0.150232608575607</v>
      </c>
      <c r="AY204" s="0" t="n">
        <v>-1.0269309314026</v>
      </c>
      <c r="AZ204" s="0" t="n">
        <v>-0.114654312710627</v>
      </c>
      <c r="BA204" s="0" t="n">
        <v>0.560121407033876</v>
      </c>
      <c r="BB204" s="0" t="n">
        <v>0.0288059709419031</v>
      </c>
      <c r="BC204" s="0" t="n">
        <v>0.515913143317448</v>
      </c>
      <c r="BD204" s="0" t="n">
        <v>2.15542058867868</v>
      </c>
      <c r="BE204" s="0" t="n">
        <v>-0.494878804602195</v>
      </c>
      <c r="BF204" s="0" t="n">
        <v>-1.23951394925825</v>
      </c>
      <c r="BG204" s="0" t="n">
        <v>1.13972191684297</v>
      </c>
      <c r="BH204" s="0" t="n">
        <v>-0.991542492556618</v>
      </c>
      <c r="BI204" s="0" t="n">
        <v>1.19397100206697</v>
      </c>
      <c r="BJ204" s="0" t="n">
        <v>-0.145823833008762</v>
      </c>
      <c r="BK204" s="0" t="n">
        <v>0.310089944832725</v>
      </c>
      <c r="BL204" s="0" t="n">
        <v>1.33402409119299</v>
      </c>
      <c r="BM204" s="0" t="n">
        <v>1.27079147205222</v>
      </c>
      <c r="BN204" s="0" t="n">
        <v>1.22561459647841</v>
      </c>
      <c r="BO204" s="0" t="n">
        <v>-2.75555066764355</v>
      </c>
      <c r="BP204" s="0" t="n">
        <v>3.4010736271739</v>
      </c>
      <c r="BQ204" s="0" t="n">
        <v>0.519062268722337</v>
      </c>
      <c r="BR204" s="0" t="n">
        <v>1.61379830387887</v>
      </c>
      <c r="BS204" s="0" t="n">
        <v>-0.151316044139094</v>
      </c>
      <c r="BT204" s="0" t="n">
        <v>1.48051185533404</v>
      </c>
      <c r="BU204" s="0" t="n">
        <v>2.21716618398204</v>
      </c>
      <c r="BV204" s="0" t="n">
        <v>-0.210266080102883</v>
      </c>
      <c r="BW204" s="0" t="n">
        <v>-0.575311105421861</v>
      </c>
      <c r="BX204" s="0" t="n">
        <v>1.10328073787969</v>
      </c>
      <c r="BY204" s="0" t="n">
        <v>-1.10793280327925</v>
      </c>
      <c r="BZ204" s="0" t="n">
        <v>-1.22837718663504</v>
      </c>
      <c r="CA204" s="0" t="n">
        <v>0.996431026578648</v>
      </c>
      <c r="CB204" s="0" t="n">
        <v>-1.00210399978096</v>
      </c>
      <c r="CC204" s="0" t="n">
        <v>0.592092419537949</v>
      </c>
      <c r="CD204" s="0" t="n">
        <v>0.951681613514666</v>
      </c>
      <c r="CE204" s="0" t="n">
        <v>0.106265360955149</v>
      </c>
      <c r="CF204" s="0" t="n">
        <v>0.00738282324164175</v>
      </c>
      <c r="CG204" s="0" t="n">
        <v>-0.712113887857413</v>
      </c>
      <c r="CH204" s="0" t="n">
        <v>1.51046606333694</v>
      </c>
      <c r="CI204" s="0" t="n">
        <v>-0.308164089801721</v>
      </c>
      <c r="CJ204" s="0" t="n">
        <v>-0.751915649743751</v>
      </c>
      <c r="CK204" s="0" t="n">
        <v>-0.520637968293158</v>
      </c>
      <c r="CL204" s="0" t="n">
        <v>-0.665752395434538</v>
      </c>
      <c r="CM204" s="0" t="n">
        <v>-0.565230493521085</v>
      </c>
      <c r="CN204" s="0" t="n">
        <v>0.724191977496958</v>
      </c>
      <c r="CO204" s="0" t="n">
        <v>-0.34634012990864</v>
      </c>
      <c r="CP204" s="0" t="n">
        <v>0.331028786604293</v>
      </c>
      <c r="CQ204" s="0" t="n">
        <v>0.30976934795035</v>
      </c>
      <c r="CR204" s="0" t="n">
        <v>1.08614813143504</v>
      </c>
      <c r="CS204" s="0" t="n">
        <v>-0.633630179436295</v>
      </c>
      <c r="CT204" s="0" t="n">
        <v>1.24663529277314</v>
      </c>
      <c r="CU204" s="0" t="n">
        <v>-0.260605474977638</v>
      </c>
      <c r="CV204" s="0" t="n">
        <v>-0.0253612597589381</v>
      </c>
      <c r="CW204" s="0" t="n">
        <v>0.0922727849683724</v>
      </c>
      <c r="CX204" s="0" t="n">
        <v>0.0461830040876521</v>
      </c>
      <c r="CZ204" s="0" t="n">
        <f aca="false">IF(CHOOSE(MATCH(G$5,$B$10:$E$10,0),$B204,$C204,$D204,$E204)*G$6+G204*G$7&lt;G$2,G$3*G$4,0)</f>
        <v>0</v>
      </c>
      <c r="DA204" s="0" t="n">
        <f aca="false">IF(CHOOSE(MATCH(H$5,$B$10:$E$10,0),$B204,$C204,$D204,$E204)*H$6+H204*H$7&lt;H$2,H$3*H$4,0)</f>
        <v>0</v>
      </c>
      <c r="DB204" s="0" t="n">
        <f aca="false">IF(CHOOSE(MATCH(I$5,$B$10:$E$10,0),$B204,$C204,$D204,$E204)*I$6+I204*I$7&lt;I$2,I$3*I$4,0)</f>
        <v>0</v>
      </c>
      <c r="DC204" s="0" t="n">
        <f aca="false">IF(CHOOSE(MATCH(J$5,$B$10:$E$10,0),$B204,$C204,$D204,$E204)*J$6+J204*J$7&lt;J$2,J$3*J$4,0)</f>
        <v>0</v>
      </c>
      <c r="DD204" s="0" t="n">
        <f aca="false">IF(CHOOSE(MATCH(K$5,$B$10:$E$10,0),$B204,$C204,$D204,$E204)*K$6+K204*K$7&lt;K$2,K$3*K$4,0)</f>
        <v>0</v>
      </c>
      <c r="DE204" s="0" t="n">
        <f aca="false">IF(CHOOSE(MATCH(L$5,$B$10:$E$10,0),$B204,$C204,$D204,$E204)*L$6+L204*L$7&lt;L$2,L$3*L$4,0)</f>
        <v>0</v>
      </c>
      <c r="DF204" s="0" t="n">
        <f aca="false">IF(CHOOSE(MATCH(M$5,$B$10:$E$10,0),$B204,$C204,$D204,$E204)*M$6+M204*M$7&lt;M$2,M$3*M$4,0)</f>
        <v>0</v>
      </c>
      <c r="DG204" s="0" t="n">
        <f aca="false">IF(CHOOSE(MATCH(N$5,$B$10:$E$10,0),$B204,$C204,$D204,$E204)*N$6+N204*N$7&lt;N$2,N$3*N$4,0)</f>
        <v>0</v>
      </c>
      <c r="DH204" s="0" t="n">
        <f aca="false">IF(CHOOSE(MATCH(O$5,$B$10:$E$10,0),$B204,$C204,$D204,$E204)*O$6+O204*O$7&lt;O$2,O$3*O$4,0)</f>
        <v>0</v>
      </c>
      <c r="DI204" s="0" t="n">
        <f aca="false">IF(CHOOSE(MATCH(P$5,$B$10:$E$10,0),$B204,$C204,$D204,$E204)*P$6+P204*P$7&lt;P$2,P$3*P$4,0)</f>
        <v>0</v>
      </c>
      <c r="DJ204" s="0" t="n">
        <f aca="false">IF(CHOOSE(MATCH(Q$5,$B$10:$E$10,0),$B204,$C204,$D204,$E204)*Q$6+Q204*Q$7&lt;Q$2,Q$3*Q$4,0)</f>
        <v>0</v>
      </c>
      <c r="DK204" s="0" t="n">
        <f aca="false">IF(CHOOSE(MATCH(R$5,$B$10:$E$10,0),$B204,$C204,$D204,$E204)*R$6+R204*R$7&lt;R$2,R$3*R$4,0)</f>
        <v>0</v>
      </c>
      <c r="DL204" s="0" t="n">
        <f aca="false">IF(CHOOSE(MATCH(S$5,$B$10:$E$10,0),$B204,$C204,$D204,$E204)*S$6+S204*S$7&lt;S$2,S$3*S$4,0)</f>
        <v>0</v>
      </c>
      <c r="DM204" s="0" t="n">
        <f aca="false">IF(CHOOSE(MATCH(T$5,$B$10:$E$10,0),$B204,$C204,$D204,$E204)*T$6+T204*T$7&lt;T$2,T$3*T$4,0)</f>
        <v>0</v>
      </c>
      <c r="DN204" s="0" t="n">
        <f aca="false">IF(CHOOSE(MATCH(U$5,$B$10:$E$10,0),$B204,$C204,$D204,$E204)*U$6+U204*U$7&lt;U$2,U$3*U$4,0)</f>
        <v>0</v>
      </c>
      <c r="DO204" s="0" t="n">
        <f aca="false">IF(CHOOSE(MATCH(V$5,$B$10:$E$10,0),$B204,$C204,$D204,$E204)*V$6+V204*V$7&lt;V$2,V$3*V$4,0)</f>
        <v>0</v>
      </c>
      <c r="DP204" s="0" t="n">
        <f aca="false">IF(CHOOSE(MATCH(W$5,$B$10:$E$10,0),$B204,$C204,$D204,$E204)*W$6+W204*W$7&lt;W$2,W$3*W$4,0)</f>
        <v>0</v>
      </c>
      <c r="DQ204" s="0" t="n">
        <f aca="false">IF(CHOOSE(MATCH(X$5,$B$10:$E$10,0),$B204,$C204,$D204,$E204)*X$6+X204*X$7&lt;X$2,X$3*X$4,0)</f>
        <v>0</v>
      </c>
      <c r="DR204" s="0" t="n">
        <f aca="false">IF(CHOOSE(MATCH(Y$5,$B$10:$E$10,0),$B204,$C204,$D204,$E204)*Y$6+Y204*Y$7&lt;Y$2,Y$3*Y$4,0)</f>
        <v>0</v>
      </c>
      <c r="DS204" s="0" t="n">
        <f aca="false">IF(CHOOSE(MATCH(Z$5,$B$10:$E$10,0),$B204,$C204,$D204,$E204)*Z$6+Z204*Z$7&lt;Z$2,Z$3*Z$4,0)</f>
        <v>0</v>
      </c>
      <c r="DT204" s="0" t="n">
        <f aca="false">IF(CHOOSE(MATCH(AA$5,$B$10:$E$10,0),$B204,$C204,$D204,$E204)*AA$6+AA204*AA$7&lt;AA$2,AA$3*AA$4,0)</f>
        <v>0</v>
      </c>
      <c r="DU204" s="0" t="n">
        <f aca="false">IF(CHOOSE(MATCH(AB$5,$B$10:$E$10,0),$B204,$C204,$D204,$E204)*AB$6+AB204*AB$7&lt;AB$2,AB$3*AB$4,0)</f>
        <v>0</v>
      </c>
      <c r="DV204" s="0" t="n">
        <f aca="false">IF(CHOOSE(MATCH(AC$5,$B$10:$E$10,0),$B204,$C204,$D204,$E204)*AC$6+AC204*AC$7&lt;AC$2,AC$3*AC$4,0)</f>
        <v>0</v>
      </c>
      <c r="DW204" s="0" t="n">
        <f aca="false">IF(CHOOSE(MATCH(AD$5,$B$10:$E$10,0),$B204,$C204,$D204,$E204)*AD$6+AD204*AD$7&lt;AD$2,AD$3*AD$4,0)</f>
        <v>0</v>
      </c>
      <c r="DX204" s="0" t="n">
        <f aca="false">IF(CHOOSE(MATCH(AE$5,$B$10:$E$10,0),$B204,$C204,$D204,$E204)*AE$6+AE204*AE$7&lt;AE$2,AE$3*AE$4,0)</f>
        <v>0</v>
      </c>
      <c r="DY204" s="0" t="n">
        <f aca="false">IF(CHOOSE(MATCH(AF$5,$B$10:$E$10,0),$B204,$C204,$D204,$E204)*AF$6+AF204*AF$7&lt;AF$2,AF$3*AF$4,0)</f>
        <v>0</v>
      </c>
      <c r="DZ204" s="0" t="n">
        <f aca="false">IF(CHOOSE(MATCH(AG$5,$B$10:$E$10,0),$B204,$C204,$D204,$E204)*AG$6+AG204*AG$7&lt;AG$2,AG$3*AG$4,0)</f>
        <v>0</v>
      </c>
      <c r="EA204" s="0" t="n">
        <f aca="false">IF(CHOOSE(MATCH(AH$5,$B$10:$E$10,0),$B204,$C204,$D204,$E204)*AH$6+AH204*AH$7&lt;AH$2,AH$3*AH$4,0)</f>
        <v>0</v>
      </c>
      <c r="EB204" s="0" t="n">
        <f aca="false">IF(CHOOSE(MATCH(AI$5,$B$10:$E$10,0),$B204,$C204,$D204,$E204)*AI$6+AI204*AI$7&lt;AI$2,AI$3*AI$4,0)</f>
        <v>0</v>
      </c>
      <c r="EC204" s="0" t="n">
        <f aca="false">IF(CHOOSE(MATCH(AJ$5,$B$10:$E$10,0),$B204,$C204,$D204,$E204)*AJ$6+AJ204*AJ$7&lt;AJ$2,AJ$3*AJ$4,0)</f>
        <v>0</v>
      </c>
      <c r="ED204" s="0" t="n">
        <f aca="false">IF(CHOOSE(MATCH(AK$5,$B$10:$E$10,0),$B204,$C204,$D204,$E204)*AK$6+AK204*AK$7&lt;AK$2,AK$3*AK$4,0)</f>
        <v>0</v>
      </c>
      <c r="EE204" s="0" t="n">
        <f aca="false">IF(CHOOSE(MATCH(AL$5,$B$10:$E$10,0),$B204,$C204,$D204,$E204)*AL$6+AL204*AL$7&lt;AL$2,AL$3*AL$4,0)</f>
        <v>0</v>
      </c>
      <c r="EF204" s="0" t="n">
        <f aca="false">IF(CHOOSE(MATCH(AM$5,$B$10:$E$10,0),$B204,$C204,$D204,$E204)*AM$6+AM204*AM$7&lt;AM$2,AM$3*AM$4,0)</f>
        <v>0</v>
      </c>
      <c r="EG204" s="0" t="n">
        <f aca="false">IF(CHOOSE(MATCH(AN$5,$B$10:$E$10,0),$B204,$C204,$D204,$E204)*AN$6+AN204*AN$7&lt;AN$2,AN$3*AN$4,0)</f>
        <v>0</v>
      </c>
      <c r="EH204" s="0" t="n">
        <f aca="false">IF(CHOOSE(MATCH(AO$5,$B$10:$E$10,0),$B204,$C204,$D204,$E204)*AO$6+AO204*AO$7&lt;AO$2,AO$3*AO$4,0)</f>
        <v>0</v>
      </c>
      <c r="EI204" s="0" t="n">
        <f aca="false">IF(CHOOSE(MATCH(AP$5,$B$10:$E$10,0),$B204,$C204,$D204,$E204)*AP$6+AP204*AP$7&lt;AP$2,AP$3*AP$4,0)</f>
        <v>0</v>
      </c>
      <c r="EJ204" s="0" t="n">
        <f aca="false">IF(CHOOSE(MATCH(AQ$5,$B$10:$E$10,0),$B204,$C204,$D204,$E204)*AQ$6+AQ204*AQ$7&lt;AQ$2,AQ$3*AQ$4,0)</f>
        <v>0</v>
      </c>
      <c r="EK204" s="0" t="n">
        <f aca="false">IF(CHOOSE(MATCH(AR$5,$B$10:$E$10,0),$B204,$C204,$D204,$E204)*AR$6+AR204*AR$7&lt;AR$2,AR$3*AR$4,0)</f>
        <v>0</v>
      </c>
      <c r="EL204" s="0" t="n">
        <f aca="false">IF(CHOOSE(MATCH(AS$5,$B$10:$E$10,0),$B204,$C204,$D204,$E204)*AS$6+AS204*AS$7&lt;AS$2,AS$3*AS$4,0)</f>
        <v>0</v>
      </c>
      <c r="EM204" s="0" t="n">
        <f aca="false">IF(CHOOSE(MATCH(AT$5,$B$10:$E$10,0),$B204,$C204,$D204,$E204)*AT$6+AT204*AT$7&lt;AT$2,AT$3*AT$4,0)</f>
        <v>0</v>
      </c>
      <c r="EN204" s="0" t="n">
        <f aca="false">IF(CHOOSE(MATCH(AU$5,$B$10:$E$10,0),$B204,$C204,$D204,$E204)*AU$6+AU204*AU$7&lt;AU$2,AU$3*AU$4,0)</f>
        <v>0</v>
      </c>
      <c r="EO204" s="0" t="n">
        <f aca="false">IF(CHOOSE(MATCH(AV$5,$B$10:$E$10,0),$B204,$C204,$D204,$E204)*AV$6+AV204*AV$7&lt;AV$2,AV$3*AV$4,0)</f>
        <v>0</v>
      </c>
      <c r="EP204" s="0" t="n">
        <f aca="false">IF(CHOOSE(MATCH(AW$5,$B$10:$E$10,0),$B204,$C204,$D204,$E204)*AW$6+AW204*AW$7&lt;AW$2,AW$3*AW$4,0)</f>
        <v>0</v>
      </c>
      <c r="EQ204" s="0" t="n">
        <f aca="false">IF(CHOOSE(MATCH(AX$5,$B$10:$E$10,0),$B204,$C204,$D204,$E204)*AX$6+AX204*AX$7&lt;AX$2,AX$3*AX$4,0)</f>
        <v>0</v>
      </c>
      <c r="ER204" s="0" t="n">
        <f aca="false">IF(CHOOSE(MATCH(AY$5,$B$10:$E$10,0),$B204,$C204,$D204,$E204)*AY$6+AY204*AY$7&lt;AY$2,AY$3*AY$4,0)</f>
        <v>0</v>
      </c>
      <c r="ES204" s="0" t="n">
        <f aca="false">IF(CHOOSE(MATCH(AZ$5,$B$10:$E$10,0),$B204,$C204,$D204,$E204)*AZ$6+AZ204*AZ$7&lt;AZ$2,AZ$3*AZ$4,0)</f>
        <v>0</v>
      </c>
      <c r="ET204" s="0" t="n">
        <f aca="false">IF(CHOOSE(MATCH(BA$5,$B$10:$E$10,0),$B204,$C204,$D204,$E204)*BA$6+BA204*BA$7&lt;BA$2,BA$3*BA$4,0)</f>
        <v>0</v>
      </c>
      <c r="EU204" s="0" t="n">
        <f aca="false">IF(CHOOSE(MATCH(BB$5,$B$10:$E$10,0),$B204,$C204,$D204,$E204)*BB$6+BB204*BB$7&lt;BB$2,BB$3*BB$4,0)</f>
        <v>0</v>
      </c>
      <c r="EV204" s="0" t="n">
        <f aca="false">IF(CHOOSE(MATCH(BC$5,$B$10:$E$10,0),$B204,$C204,$D204,$E204)*BC$6+BC204*BC$7&lt;BC$2,BC$3*BC$4,0)</f>
        <v>0</v>
      </c>
      <c r="EW204" s="0" t="n">
        <f aca="false">IF(CHOOSE(MATCH(BD$5,$B$10:$E$10,0),$B204,$C204,$D204,$E204)*BD$6+BD204*BD$7&lt;BD$2,BD$3*BD$4,0)</f>
        <v>0</v>
      </c>
      <c r="EX204" s="0" t="n">
        <f aca="false">IF(CHOOSE(MATCH(BE$5,$B$10:$E$10,0),$B204,$C204,$D204,$E204)*BE$6+BE204*BE$7&lt;BE$2,BE$3*BE$4,0)</f>
        <v>0</v>
      </c>
      <c r="EY204" s="0" t="n">
        <f aca="false">IF(CHOOSE(MATCH(BF$5,$B$10:$E$10,0),$B204,$C204,$D204,$E204)*BF$6+BF204*BF$7&lt;BF$2,BF$3*BF$4,0)</f>
        <v>0</v>
      </c>
      <c r="EZ204" s="0" t="n">
        <f aca="false">IF(CHOOSE(MATCH(BG$5,$B$10:$E$10,0),$B204,$C204,$D204,$E204)*BG$6+BG204*BG$7&lt;BG$2,BG$3*BG$4,0)</f>
        <v>0</v>
      </c>
      <c r="FA204" s="0" t="n">
        <f aca="false">IF(CHOOSE(MATCH(BH$5,$B$10:$E$10,0),$B204,$C204,$D204,$E204)*BH$6+BH204*BH$7&lt;BH$2,BH$3*BH$4,0)</f>
        <v>0</v>
      </c>
      <c r="FB204" s="0" t="n">
        <f aca="false">IF(CHOOSE(MATCH(BI$5,$B$10:$E$10,0),$B204,$C204,$D204,$E204)*BI$6+BI204*BI$7&lt;BI$2,BI$3*BI$4,0)</f>
        <v>0</v>
      </c>
      <c r="FC204" s="0" t="n">
        <f aca="false">IF(CHOOSE(MATCH(BJ$5,$B$10:$E$10,0),$B204,$C204,$D204,$E204)*BJ$6+BJ204*BJ$7&lt;BJ$2,BJ$3*BJ$4,0)</f>
        <v>0</v>
      </c>
      <c r="FD204" s="0" t="n">
        <f aca="false">IF(CHOOSE(MATCH(BK$5,$B$10:$E$10,0),$B204,$C204,$D204,$E204)*BK$6+BK204*BK$7&lt;BK$2,BK$3*BK$4,0)</f>
        <v>0</v>
      </c>
      <c r="FE204" s="0" t="n">
        <f aca="false">IF(CHOOSE(MATCH(BL$5,$B$10:$E$10,0),$B204,$C204,$D204,$E204)*BL$6+BL204*BL$7&lt;BL$2,BL$3*BL$4,0)</f>
        <v>0</v>
      </c>
      <c r="FF204" s="0" t="n">
        <f aca="false">IF(CHOOSE(MATCH(BM$5,$B$10:$E$10,0),$B204,$C204,$D204,$E204)*BM$6+BM204*BM$7&lt;BM$2,BM$3*BM$4,0)</f>
        <v>0</v>
      </c>
      <c r="FG204" s="0" t="n">
        <f aca="false">IF(CHOOSE(MATCH(BN$5,$B$10:$E$10,0),$B204,$C204,$D204,$E204)*BN$6+BN204*BN$7&lt;BN$2,BN$3*BN$4,0)</f>
        <v>0</v>
      </c>
      <c r="FH204" s="0" t="n">
        <f aca="false">IF(CHOOSE(MATCH(BO$5,$B$10:$E$10,0),$B204,$C204,$D204,$E204)*BO$6+BO204*BO$7&lt;BO$2,BO$3*BO$4,0)</f>
        <v>0</v>
      </c>
      <c r="FI204" s="0" t="n">
        <f aca="false">IF(CHOOSE(MATCH(BP$5,$B$10:$E$10,0),$B204,$C204,$D204,$E204)*BP$6+BP204*BP$7&lt;BP$2,BP$3*BP$4,0)</f>
        <v>0</v>
      </c>
      <c r="FJ204" s="0" t="n">
        <f aca="false">IF(CHOOSE(MATCH(BQ$5,$B$10:$E$10,0),$B204,$C204,$D204,$E204)*BQ$6+BQ204*BQ$7&lt;BQ$2,BQ$3*BQ$4,0)</f>
        <v>0</v>
      </c>
      <c r="FK204" s="0" t="n">
        <f aca="false">IF(CHOOSE(MATCH(BR$5,$B$10:$E$10,0),$B204,$C204,$D204,$E204)*BR$6+BR204*BR$7&lt;BR$2,BR$3*BR$4,0)</f>
        <v>0</v>
      </c>
      <c r="FL204" s="0" t="n">
        <f aca="false">IF(CHOOSE(MATCH(BS$5,$B$10:$E$10,0),$B204,$C204,$D204,$E204)*BS$6+BS204*BS$7&lt;BS$2,BS$3*BS$4,0)</f>
        <v>0</v>
      </c>
      <c r="FM204" s="0" t="n">
        <f aca="false">IF(CHOOSE(MATCH(BT$5,$B$10:$E$10,0),$B204,$C204,$D204,$E204)*BT$6+BT204*BT$7&lt;BT$2,BT$3*BT$4,0)</f>
        <v>0</v>
      </c>
      <c r="FN204" s="0" t="n">
        <f aca="false">IF(CHOOSE(MATCH(BU$5,$B$10:$E$10,0),$B204,$C204,$D204,$E204)*BU$6+BU204*BU$7&lt;BU$2,BU$3*BU$4,0)</f>
        <v>0</v>
      </c>
      <c r="FO204" s="0" t="n">
        <f aca="false">IF(CHOOSE(MATCH(BV$5,$B$10:$E$10,0),$B204,$C204,$D204,$E204)*BV$6+BV204*BV$7&lt;BV$2,BV$3*BV$4,0)</f>
        <v>0</v>
      </c>
      <c r="FP204" s="0" t="n">
        <f aca="false">IF(CHOOSE(MATCH(BW$5,$B$10:$E$10,0),$B204,$C204,$D204,$E204)*BW$6+BW204*BW$7&lt;BW$2,BW$3*BW$4,0)</f>
        <v>0</v>
      </c>
      <c r="FQ204" s="0" t="n">
        <f aca="false">IF(CHOOSE(MATCH(BX$5,$B$10:$E$10,0),$B204,$C204,$D204,$E204)*BX$6+BX204*BX$7&lt;BX$2,BX$3*BX$4,0)</f>
        <v>0</v>
      </c>
      <c r="FR204" s="0" t="n">
        <f aca="false">IF(CHOOSE(MATCH(BY$5,$B$10:$E$10,0),$B204,$C204,$D204,$E204)*BY$6+BY204*BY$7&lt;BY$2,BY$3*BY$4,0)</f>
        <v>0</v>
      </c>
      <c r="FS204" s="0" t="n">
        <f aca="false">IF(CHOOSE(MATCH(BZ$5,$B$10:$E$10,0),$B204,$C204,$D204,$E204)*BZ$6+BZ204*BZ$7&lt;BZ$2,BZ$3*BZ$4,0)</f>
        <v>0</v>
      </c>
      <c r="FT204" s="0" t="n">
        <f aca="false">IF(CHOOSE(MATCH(CA$5,$B$10:$E$10,0),$B204,$C204,$D204,$E204)*CA$6+CA204*CA$7&lt;CA$2,CA$3*CA$4,0)</f>
        <v>0</v>
      </c>
      <c r="FU204" s="0" t="n">
        <f aca="false">IF(CHOOSE(MATCH(CB$5,$B$10:$E$10,0),$B204,$C204,$D204,$E204)*CB$6+CB204*CB$7&lt;CB$2,CB$3*CB$4,0)</f>
        <v>0</v>
      </c>
      <c r="FV204" s="0" t="n">
        <f aca="false">IF(CHOOSE(MATCH(CC$5,$B$10:$E$10,0),$B204,$C204,$D204,$E204)*CC$6+CC204*CC$7&lt;CC$2,CC$3*CC$4,0)</f>
        <v>0</v>
      </c>
      <c r="FW204" s="0" t="n">
        <f aca="false">IF(CHOOSE(MATCH(CD$5,$B$10:$E$10,0),$B204,$C204,$D204,$E204)*CD$6+CD204*CD$7&lt;CD$2,CD$3*CD$4,0)</f>
        <v>0</v>
      </c>
      <c r="FX204" s="0" t="n">
        <f aca="false">IF(CHOOSE(MATCH(CE$5,$B$10:$E$10,0),$B204,$C204,$D204,$E204)*CE$6+CE204*CE$7&lt;CE$2,CE$3*CE$4,0)</f>
        <v>0</v>
      </c>
      <c r="FY204" s="0" t="n">
        <f aca="false">IF(CHOOSE(MATCH(CF$5,$B$10:$E$10,0),$B204,$C204,$D204,$E204)*CF$6+CF204*CF$7&lt;CF$2,CF$3*CF$4,0)</f>
        <v>0</v>
      </c>
      <c r="FZ204" s="0" t="n">
        <f aca="false">IF(CHOOSE(MATCH(CG$5,$B$10:$E$10,0),$B204,$C204,$D204,$E204)*CG$6+CG204*CG$7&lt;CG$2,CG$3*CG$4,0)</f>
        <v>0</v>
      </c>
      <c r="GA204" s="0" t="n">
        <f aca="false">IF(CHOOSE(MATCH(CH$5,$B$10:$E$10,0),$B204,$C204,$D204,$E204)*CH$6+CH204*CH$7&lt;CH$2,CH$3*CH$4,0)</f>
        <v>0</v>
      </c>
      <c r="GB204" s="0" t="n">
        <f aca="false">IF(CHOOSE(MATCH(CI$5,$B$10:$E$10,0),$B204,$C204,$D204,$E204)*CI$6+CI204*CI$7&lt;CI$2,CI$3*CI$4,0)</f>
        <v>0</v>
      </c>
      <c r="GC204" s="0" t="n">
        <f aca="false">IF(CHOOSE(MATCH(CJ$5,$B$10:$E$10,0),$B204,$C204,$D204,$E204)*CJ$6+CJ204*CJ$7&lt;CJ$2,CJ$3*CJ$4,0)</f>
        <v>0</v>
      </c>
      <c r="GD204" s="0" t="n">
        <f aca="false">IF(CHOOSE(MATCH(CK$5,$B$10:$E$10,0),$B204,$C204,$D204,$E204)*CK$6+CK204*CK$7&lt;CK$2,CK$3*CK$4,0)</f>
        <v>0</v>
      </c>
      <c r="GE204" s="0" t="n">
        <f aca="false">IF(CHOOSE(MATCH(CL$5,$B$10:$E$10,0),$B204,$C204,$D204,$E204)*CL$6+CL204*CL$7&lt;CL$2,CL$3*CL$4,0)</f>
        <v>0</v>
      </c>
      <c r="GF204" s="0" t="n">
        <f aca="false">IF(CHOOSE(MATCH(CM$5,$B$10:$E$10,0),$B204,$C204,$D204,$E204)*CM$6+CM204*CM$7&lt;CM$2,CM$3*CM$4,0)</f>
        <v>0</v>
      </c>
      <c r="GG204" s="0" t="n">
        <f aca="false">IF(CHOOSE(MATCH(CN$5,$B$10:$E$10,0),$B204,$C204,$D204,$E204)*CN$6+CN204*CN$7&lt;CN$2,CN$3*CN$4,0)</f>
        <v>0</v>
      </c>
      <c r="GH204" s="0" t="n">
        <f aca="false">IF(CHOOSE(MATCH(CO$5,$B$10:$E$10,0),$B204,$C204,$D204,$E204)*CO$6+CO204*CO$7&lt;CO$2,CO$3*CO$4,0)</f>
        <v>0</v>
      </c>
      <c r="GI204" s="0" t="n">
        <f aca="false">IF(CHOOSE(MATCH(CP$5,$B$10:$E$10,0),$B204,$C204,$D204,$E204)*CP$6+CP204*CP$7&lt;CP$2,CP$3*CP$4,0)</f>
        <v>0</v>
      </c>
      <c r="GJ204" s="0" t="n">
        <f aca="false">IF(CHOOSE(MATCH(CQ$5,$B$10:$E$10,0),$B204,$C204,$D204,$E204)*CQ$6+CQ204*CQ$7&lt;CQ$2,CQ$3*CQ$4,0)</f>
        <v>0</v>
      </c>
      <c r="GK204" s="0" t="n">
        <f aca="false">IF(CHOOSE(MATCH(CR$5,$B$10:$E$10,0),$B204,$C204,$D204,$E204)*CR$6+CR204*CR$7&lt;CR$2,CR$3*CR$4,0)</f>
        <v>0</v>
      </c>
      <c r="GL204" s="0" t="n">
        <f aca="false">IF(CHOOSE(MATCH(CS$5,$B$10:$E$10,0),$B204,$C204,$D204,$E204)*CS$6+CS204*CS$7&lt;CS$2,CS$3*CS$4,0)</f>
        <v>0</v>
      </c>
      <c r="GM204" s="0" t="n">
        <f aca="false">IF(CHOOSE(MATCH(CT$5,$B$10:$E$10,0),$B204,$C204,$D204,$E204)*CT$6+CT204*CT$7&lt;CT$2,CT$3*CT$4,0)</f>
        <v>0</v>
      </c>
      <c r="GN204" s="0" t="n">
        <f aca="false">IF(CHOOSE(MATCH(CU$5,$B$10:$E$10,0),$B204,$C204,$D204,$E204)*CU$6+CU204*CU$7&lt;CU$2,CU$3*CU$4,0)</f>
        <v>0</v>
      </c>
      <c r="GO204" s="0" t="n">
        <f aca="false">IF(CHOOSE(MATCH(CV$5,$B$10:$E$10,0),$B204,$C204,$D204,$E204)*CV$6+CV204*CV$7&lt;CV$2,CV$3*CV$4,0)</f>
        <v>0</v>
      </c>
      <c r="GP204" s="0" t="n">
        <f aca="false">IF(CHOOSE(MATCH(CW$5,$B$10:$E$10,0),$B204,$C204,$D204,$E204)*CW$6+CW204*CW$7&lt;CW$2,CW$3*CW$4,0)</f>
        <v>0</v>
      </c>
      <c r="GQ204" s="0" t="n">
        <f aca="false">IF(CHOOSE(MATCH(CX$5,$B$10:$E$10,0),$B204,$C204,$D204,$E204)*CX$6+CX204*CX$7&lt;CX$2,CX$3*CX$4,0)</f>
        <v>0</v>
      </c>
      <c r="GS204" s="0" t="n">
        <f aca="false">SUM(CZ204:GQ204)</f>
        <v>0</v>
      </c>
      <c r="GT204" s="0" t="n">
        <f aca="false">IF(GS204&gt;$GS$6,1,0)</f>
        <v>0</v>
      </c>
    </row>
    <row r="205" customFormat="false" ht="14" hidden="false" customHeight="false" outlineLevel="0" collapsed="false">
      <c r="A205" s="0" t="n">
        <v>195</v>
      </c>
      <c r="B205" s="0" t="n">
        <f aca="false">-1.30708607306838</f>
        <v>-1.30708607306838</v>
      </c>
      <c r="C205" s="0" t="n">
        <v>-0.794985649791471</v>
      </c>
      <c r="D205" s="0" t="n">
        <v>-0.225899985816073</v>
      </c>
      <c r="E205" s="0" t="n">
        <v>-0.136719797652966</v>
      </c>
      <c r="G205" s="0" t="n">
        <v>-0.214412239074591</v>
      </c>
      <c r="H205" s="0" t="n">
        <v>-1.44245404953836</v>
      </c>
      <c r="I205" s="0" t="n">
        <v>1.43192664836533</v>
      </c>
      <c r="J205" s="0" t="n">
        <v>0.716754584573209</v>
      </c>
      <c r="K205" s="0" t="n">
        <v>1.90747414308134</v>
      </c>
      <c r="L205" s="0" t="n">
        <v>-2.86650902125984</v>
      </c>
      <c r="M205" s="0" t="n">
        <v>1.52965185407083</v>
      </c>
      <c r="N205" s="0" t="n">
        <v>0.186469151230995</v>
      </c>
      <c r="O205" s="0" t="n">
        <v>-0.579830157221295</v>
      </c>
      <c r="P205" s="0" t="n">
        <v>1.99631358555052</v>
      </c>
      <c r="Q205" s="0" t="n">
        <v>1.42724957186147</v>
      </c>
      <c r="R205" s="0" t="n">
        <v>-1.97221197595354</v>
      </c>
      <c r="S205" s="0" t="n">
        <v>-0.599309259996517</v>
      </c>
      <c r="T205" s="0" t="n">
        <v>-0.68739154812647</v>
      </c>
      <c r="U205" s="0" t="n">
        <v>0.04710273060482</v>
      </c>
      <c r="V205" s="0" t="n">
        <v>0.201280272449367</v>
      </c>
      <c r="W205" s="0" t="n">
        <v>1.51720541907707</v>
      </c>
      <c r="X205" s="0" t="n">
        <v>-0.768254722061101</v>
      </c>
      <c r="Y205" s="0" t="n">
        <v>1.28690771816764</v>
      </c>
      <c r="Z205" s="0" t="n">
        <v>1.80791175807826</v>
      </c>
      <c r="AA205" s="0" t="n">
        <v>0.920501861401135</v>
      </c>
      <c r="AB205" s="0" t="n">
        <v>0.0926570464798715</v>
      </c>
      <c r="AC205" s="0" t="n">
        <v>0.66155735112261</v>
      </c>
      <c r="AD205" s="0" t="n">
        <v>1.36969902087003</v>
      </c>
      <c r="AE205" s="0" t="n">
        <v>1.50096184370341</v>
      </c>
      <c r="AF205" s="0" t="n">
        <v>-1.49321749631781</v>
      </c>
      <c r="AG205" s="0" t="n">
        <v>-0.531003934156615</v>
      </c>
      <c r="AH205" s="0" t="n">
        <v>0.238508164329687</v>
      </c>
      <c r="AI205" s="0" t="n">
        <v>0.218014974961989</v>
      </c>
      <c r="AJ205" s="0" t="n">
        <v>1.56536771100946</v>
      </c>
      <c r="AK205" s="0" t="n">
        <v>-0.11319116310915</v>
      </c>
      <c r="AL205" s="0" t="n">
        <v>1.78449226950761</v>
      </c>
      <c r="AM205" s="0" t="n">
        <v>-0.155340558194439</v>
      </c>
      <c r="AN205" s="0" t="n">
        <v>-1.42767476063455</v>
      </c>
      <c r="AO205" s="0" t="n">
        <v>-0.58019168136525</v>
      </c>
      <c r="AP205" s="0" t="n">
        <v>1.11673671199242</v>
      </c>
      <c r="AQ205" s="0" t="n">
        <v>-0.430084128311137</v>
      </c>
      <c r="AR205" s="0" t="n">
        <v>-0.584361714572879</v>
      </c>
      <c r="AS205" s="0" t="n">
        <v>1.01188334156177</v>
      </c>
      <c r="AT205" s="0" t="n">
        <v>-1.03958655017777</v>
      </c>
      <c r="AU205" s="0" t="n">
        <v>-1.19038759294199</v>
      </c>
      <c r="AV205" s="0" t="n">
        <v>-0.19145318219671</v>
      </c>
      <c r="AW205" s="0" t="n">
        <v>0.825423285277793</v>
      </c>
      <c r="AX205" s="0" t="n">
        <v>0.0833642843645066</v>
      </c>
      <c r="AY205" s="0" t="n">
        <v>-1.44223577080993</v>
      </c>
      <c r="AZ205" s="0" t="n">
        <v>0.692825778969564</v>
      </c>
      <c r="BA205" s="0" t="n">
        <v>0.218719833355863</v>
      </c>
      <c r="BB205" s="0" t="n">
        <v>0.252699692282476</v>
      </c>
      <c r="BC205" s="0" t="n">
        <v>-1.00058741736575</v>
      </c>
      <c r="BD205" s="0" t="n">
        <v>1.00729948826483</v>
      </c>
      <c r="BE205" s="0" t="n">
        <v>0.641222186459345</v>
      </c>
      <c r="BF205" s="0" t="n">
        <v>0.260763499682071</v>
      </c>
      <c r="BG205" s="0" t="n">
        <v>0.385439307137858</v>
      </c>
      <c r="BH205" s="0" t="n">
        <v>-0.801144324213965</v>
      </c>
      <c r="BI205" s="0" t="n">
        <v>-1.49088918988127</v>
      </c>
      <c r="BJ205" s="0" t="n">
        <v>-0.186780653166352</v>
      </c>
      <c r="BK205" s="0" t="n">
        <v>-0.20370066522446</v>
      </c>
      <c r="BL205" s="0" t="n">
        <v>-0.875954810908297</v>
      </c>
      <c r="BM205" s="0" t="n">
        <v>-0.629054284218</v>
      </c>
      <c r="BN205" s="0" t="n">
        <v>-0.119121068564709</v>
      </c>
      <c r="BO205" s="0" t="n">
        <v>-0.159368482854916</v>
      </c>
      <c r="BP205" s="0" t="n">
        <v>-2.62491084868088</v>
      </c>
      <c r="BQ205" s="0" t="n">
        <v>0.676868694426958</v>
      </c>
      <c r="BR205" s="0" t="n">
        <v>0.346747128787683</v>
      </c>
      <c r="BS205" s="0" t="n">
        <v>0.502241164213046</v>
      </c>
      <c r="BT205" s="0" t="n">
        <v>0.353985569745419</v>
      </c>
      <c r="BU205" s="0" t="n">
        <v>-0.829302280180855</v>
      </c>
      <c r="BV205" s="0" t="n">
        <v>0.109496340883197</v>
      </c>
      <c r="BW205" s="0" t="n">
        <v>-0.916302269615699</v>
      </c>
      <c r="BX205" s="0" t="n">
        <v>0.0301065483654384</v>
      </c>
      <c r="BY205" s="0" t="n">
        <v>0.416946477344027</v>
      </c>
      <c r="BZ205" s="0" t="n">
        <v>0.434115463576745</v>
      </c>
      <c r="CA205" s="0" t="n">
        <v>-1.27319708553841</v>
      </c>
      <c r="CB205" s="0" t="n">
        <v>-0.0254385668085888</v>
      </c>
      <c r="CC205" s="0" t="n">
        <v>0.300792635243852</v>
      </c>
      <c r="CD205" s="0" t="n">
        <v>0.739994447940262</v>
      </c>
      <c r="CE205" s="0" t="n">
        <v>1.642592906137</v>
      </c>
      <c r="CF205" s="0" t="n">
        <v>-0.639249719824875</v>
      </c>
      <c r="CG205" s="0" t="n">
        <v>-2.55895429290831</v>
      </c>
      <c r="CH205" s="0" t="n">
        <v>0.134082256408874</v>
      </c>
      <c r="CI205" s="0" t="n">
        <v>0.3104105417151</v>
      </c>
      <c r="CJ205" s="0" t="n">
        <v>0.309046299662441</v>
      </c>
      <c r="CK205" s="0" t="n">
        <v>-0.0557577095605666</v>
      </c>
      <c r="CL205" s="0" t="n">
        <v>-0.168129190569744</v>
      </c>
      <c r="CM205" s="0" t="n">
        <v>-0.75720436143456</v>
      </c>
      <c r="CN205" s="0" t="n">
        <v>0.473719410365447</v>
      </c>
      <c r="CO205" s="0" t="n">
        <v>1.29606632981449</v>
      </c>
      <c r="CP205" s="0" t="n">
        <v>0.521515630680369</v>
      </c>
      <c r="CQ205" s="0" t="n">
        <v>0.59318608691683</v>
      </c>
      <c r="CR205" s="0" t="n">
        <v>0.121586936074891</v>
      </c>
      <c r="CS205" s="0" t="n">
        <v>-0.1048806552717</v>
      </c>
      <c r="CT205" s="0" t="n">
        <v>0.978864136413904</v>
      </c>
      <c r="CU205" s="0" t="n">
        <v>-1.30408352561062</v>
      </c>
      <c r="CV205" s="0" t="n">
        <v>-0.0349291440215893</v>
      </c>
      <c r="CW205" s="0" t="n">
        <v>-0.663367245579138</v>
      </c>
      <c r="CX205" s="0" t="n">
        <v>-0.528011696587782</v>
      </c>
      <c r="CZ205" s="0" t="n">
        <f aca="false">IF(CHOOSE(MATCH(G$5,$B$10:$E$10,0),$B205,$C205,$D205,$E205)*G$6+G205*G$7&lt;G$2,G$3*G$4,0)</f>
        <v>0</v>
      </c>
      <c r="DA205" s="0" t="n">
        <f aca="false">IF(CHOOSE(MATCH(H$5,$B$10:$E$10,0),$B205,$C205,$D205,$E205)*H$6+H205*H$7&lt;H$2,H$3*H$4,0)</f>
        <v>0</v>
      </c>
      <c r="DB205" s="0" t="n">
        <f aca="false">IF(CHOOSE(MATCH(I$5,$B$10:$E$10,0),$B205,$C205,$D205,$E205)*I$6+I205*I$7&lt;I$2,I$3*I$4,0)</f>
        <v>0</v>
      </c>
      <c r="DC205" s="0" t="n">
        <f aca="false">IF(CHOOSE(MATCH(J$5,$B$10:$E$10,0),$B205,$C205,$D205,$E205)*J$6+J205*J$7&lt;J$2,J$3*J$4,0)</f>
        <v>0</v>
      </c>
      <c r="DD205" s="0" t="n">
        <f aca="false">IF(CHOOSE(MATCH(K$5,$B$10:$E$10,0),$B205,$C205,$D205,$E205)*K$6+K205*K$7&lt;K$2,K$3*K$4,0)</f>
        <v>0</v>
      </c>
      <c r="DE205" s="0" t="n">
        <f aca="false">IF(CHOOSE(MATCH(L$5,$B$10:$E$10,0),$B205,$C205,$D205,$E205)*L$6+L205*L$7&lt;L$2,L$3*L$4,0)</f>
        <v>2.5</v>
      </c>
      <c r="DF205" s="0" t="n">
        <f aca="false">IF(CHOOSE(MATCH(M$5,$B$10:$E$10,0),$B205,$C205,$D205,$E205)*M$6+M205*M$7&lt;M$2,M$3*M$4,0)</f>
        <v>0</v>
      </c>
      <c r="DG205" s="0" t="n">
        <f aca="false">IF(CHOOSE(MATCH(N$5,$B$10:$E$10,0),$B205,$C205,$D205,$E205)*N$6+N205*N$7&lt;N$2,N$3*N$4,0)</f>
        <v>0</v>
      </c>
      <c r="DH205" s="0" t="n">
        <f aca="false">IF(CHOOSE(MATCH(O$5,$B$10:$E$10,0),$B205,$C205,$D205,$E205)*O$6+O205*O$7&lt;O$2,O$3*O$4,0)</f>
        <v>0</v>
      </c>
      <c r="DI205" s="0" t="n">
        <f aca="false">IF(CHOOSE(MATCH(P$5,$B$10:$E$10,0),$B205,$C205,$D205,$E205)*P$6+P205*P$7&lt;P$2,P$3*P$4,0)</f>
        <v>0</v>
      </c>
      <c r="DJ205" s="0" t="n">
        <f aca="false">IF(CHOOSE(MATCH(Q$5,$B$10:$E$10,0),$B205,$C205,$D205,$E205)*Q$6+Q205*Q$7&lt;Q$2,Q$3*Q$4,0)</f>
        <v>0</v>
      </c>
      <c r="DK205" s="0" t="n">
        <f aca="false">IF(CHOOSE(MATCH(R$5,$B$10:$E$10,0),$B205,$C205,$D205,$E205)*R$6+R205*R$7&lt;R$2,R$3*R$4,0)</f>
        <v>0.5</v>
      </c>
      <c r="DL205" s="0" t="n">
        <f aca="false">IF(CHOOSE(MATCH(S$5,$B$10:$E$10,0),$B205,$C205,$D205,$E205)*S$6+S205*S$7&lt;S$2,S$3*S$4,0)</f>
        <v>0</v>
      </c>
      <c r="DM205" s="0" t="n">
        <f aca="false">IF(CHOOSE(MATCH(T$5,$B$10:$E$10,0),$B205,$C205,$D205,$E205)*T$6+T205*T$7&lt;T$2,T$3*T$4,0)</f>
        <v>0</v>
      </c>
      <c r="DN205" s="0" t="n">
        <f aca="false">IF(CHOOSE(MATCH(U$5,$B$10:$E$10,0),$B205,$C205,$D205,$E205)*U$6+U205*U$7&lt;U$2,U$3*U$4,0)</f>
        <v>0</v>
      </c>
      <c r="DO205" s="0" t="n">
        <f aca="false">IF(CHOOSE(MATCH(V$5,$B$10:$E$10,0),$B205,$C205,$D205,$E205)*V$6+V205*V$7&lt;V$2,V$3*V$4,0)</f>
        <v>0</v>
      </c>
      <c r="DP205" s="0" t="n">
        <f aca="false">IF(CHOOSE(MATCH(W$5,$B$10:$E$10,0),$B205,$C205,$D205,$E205)*W$6+W205*W$7&lt;W$2,W$3*W$4,0)</f>
        <v>0</v>
      </c>
      <c r="DQ205" s="0" t="n">
        <f aca="false">IF(CHOOSE(MATCH(X$5,$B$10:$E$10,0),$B205,$C205,$D205,$E205)*X$6+X205*X$7&lt;X$2,X$3*X$4,0)</f>
        <v>0</v>
      </c>
      <c r="DR205" s="0" t="n">
        <f aca="false">IF(CHOOSE(MATCH(Y$5,$B$10:$E$10,0),$B205,$C205,$D205,$E205)*Y$6+Y205*Y$7&lt;Y$2,Y$3*Y$4,0)</f>
        <v>0</v>
      </c>
      <c r="DS205" s="0" t="n">
        <f aca="false">IF(CHOOSE(MATCH(Z$5,$B$10:$E$10,0),$B205,$C205,$D205,$E205)*Z$6+Z205*Z$7&lt;Z$2,Z$3*Z$4,0)</f>
        <v>0</v>
      </c>
      <c r="DT205" s="0" t="n">
        <f aca="false">IF(CHOOSE(MATCH(AA$5,$B$10:$E$10,0),$B205,$C205,$D205,$E205)*AA$6+AA205*AA$7&lt;AA$2,AA$3*AA$4,0)</f>
        <v>0</v>
      </c>
      <c r="DU205" s="0" t="n">
        <f aca="false">IF(CHOOSE(MATCH(AB$5,$B$10:$E$10,0),$B205,$C205,$D205,$E205)*AB$6+AB205*AB$7&lt;AB$2,AB$3*AB$4,0)</f>
        <v>0</v>
      </c>
      <c r="DV205" s="0" t="n">
        <f aca="false">IF(CHOOSE(MATCH(AC$5,$B$10:$E$10,0),$B205,$C205,$D205,$E205)*AC$6+AC205*AC$7&lt;AC$2,AC$3*AC$4,0)</f>
        <v>0</v>
      </c>
      <c r="DW205" s="0" t="n">
        <f aca="false">IF(CHOOSE(MATCH(AD$5,$B$10:$E$10,0),$B205,$C205,$D205,$E205)*AD$6+AD205*AD$7&lt;AD$2,AD$3*AD$4,0)</f>
        <v>0</v>
      </c>
      <c r="DX205" s="0" t="n">
        <f aca="false">IF(CHOOSE(MATCH(AE$5,$B$10:$E$10,0),$B205,$C205,$D205,$E205)*AE$6+AE205*AE$7&lt;AE$2,AE$3*AE$4,0)</f>
        <v>0</v>
      </c>
      <c r="DY205" s="0" t="n">
        <f aca="false">IF(CHOOSE(MATCH(AF$5,$B$10:$E$10,0),$B205,$C205,$D205,$E205)*AF$6+AF205*AF$7&lt;AF$2,AF$3*AF$4,0)</f>
        <v>0</v>
      </c>
      <c r="DZ205" s="0" t="n">
        <f aca="false">IF(CHOOSE(MATCH(AG$5,$B$10:$E$10,0),$B205,$C205,$D205,$E205)*AG$6+AG205*AG$7&lt;AG$2,AG$3*AG$4,0)</f>
        <v>0</v>
      </c>
      <c r="EA205" s="0" t="n">
        <f aca="false">IF(CHOOSE(MATCH(AH$5,$B$10:$E$10,0),$B205,$C205,$D205,$E205)*AH$6+AH205*AH$7&lt;AH$2,AH$3*AH$4,0)</f>
        <v>0</v>
      </c>
      <c r="EB205" s="0" t="n">
        <f aca="false">IF(CHOOSE(MATCH(AI$5,$B$10:$E$10,0),$B205,$C205,$D205,$E205)*AI$6+AI205*AI$7&lt;AI$2,AI$3*AI$4,0)</f>
        <v>0</v>
      </c>
      <c r="EC205" s="0" t="n">
        <f aca="false">IF(CHOOSE(MATCH(AJ$5,$B$10:$E$10,0),$B205,$C205,$D205,$E205)*AJ$6+AJ205*AJ$7&lt;AJ$2,AJ$3*AJ$4,0)</f>
        <v>0</v>
      </c>
      <c r="ED205" s="0" t="n">
        <f aca="false">IF(CHOOSE(MATCH(AK$5,$B$10:$E$10,0),$B205,$C205,$D205,$E205)*AK$6+AK205*AK$7&lt;AK$2,AK$3*AK$4,0)</f>
        <v>0</v>
      </c>
      <c r="EE205" s="0" t="n">
        <f aca="false">IF(CHOOSE(MATCH(AL$5,$B$10:$E$10,0),$B205,$C205,$D205,$E205)*AL$6+AL205*AL$7&lt;AL$2,AL$3*AL$4,0)</f>
        <v>0</v>
      </c>
      <c r="EF205" s="0" t="n">
        <f aca="false">IF(CHOOSE(MATCH(AM$5,$B$10:$E$10,0),$B205,$C205,$D205,$E205)*AM$6+AM205*AM$7&lt;AM$2,AM$3*AM$4,0)</f>
        <v>0</v>
      </c>
      <c r="EG205" s="0" t="n">
        <f aca="false">IF(CHOOSE(MATCH(AN$5,$B$10:$E$10,0),$B205,$C205,$D205,$E205)*AN$6+AN205*AN$7&lt;AN$2,AN$3*AN$4,0)</f>
        <v>0</v>
      </c>
      <c r="EH205" s="0" t="n">
        <f aca="false">IF(CHOOSE(MATCH(AO$5,$B$10:$E$10,0),$B205,$C205,$D205,$E205)*AO$6+AO205*AO$7&lt;AO$2,AO$3*AO$4,0)</f>
        <v>0</v>
      </c>
      <c r="EI205" s="0" t="n">
        <f aca="false">IF(CHOOSE(MATCH(AP$5,$B$10:$E$10,0),$B205,$C205,$D205,$E205)*AP$6+AP205*AP$7&lt;AP$2,AP$3*AP$4,0)</f>
        <v>0</v>
      </c>
      <c r="EJ205" s="0" t="n">
        <f aca="false">IF(CHOOSE(MATCH(AQ$5,$B$10:$E$10,0),$B205,$C205,$D205,$E205)*AQ$6+AQ205*AQ$7&lt;AQ$2,AQ$3*AQ$4,0)</f>
        <v>0</v>
      </c>
      <c r="EK205" s="0" t="n">
        <f aca="false">IF(CHOOSE(MATCH(AR$5,$B$10:$E$10,0),$B205,$C205,$D205,$E205)*AR$6+AR205*AR$7&lt;AR$2,AR$3*AR$4,0)</f>
        <v>0</v>
      </c>
      <c r="EL205" s="0" t="n">
        <f aca="false">IF(CHOOSE(MATCH(AS$5,$B$10:$E$10,0),$B205,$C205,$D205,$E205)*AS$6+AS205*AS$7&lt;AS$2,AS$3*AS$4,0)</f>
        <v>0</v>
      </c>
      <c r="EM205" s="0" t="n">
        <f aca="false">IF(CHOOSE(MATCH(AT$5,$B$10:$E$10,0),$B205,$C205,$D205,$E205)*AT$6+AT205*AT$7&lt;AT$2,AT$3*AT$4,0)</f>
        <v>0</v>
      </c>
      <c r="EN205" s="0" t="n">
        <f aca="false">IF(CHOOSE(MATCH(AU$5,$B$10:$E$10,0),$B205,$C205,$D205,$E205)*AU$6+AU205*AU$7&lt;AU$2,AU$3*AU$4,0)</f>
        <v>0</v>
      </c>
      <c r="EO205" s="0" t="n">
        <f aca="false">IF(CHOOSE(MATCH(AV$5,$B$10:$E$10,0),$B205,$C205,$D205,$E205)*AV$6+AV205*AV$7&lt;AV$2,AV$3*AV$4,0)</f>
        <v>0</v>
      </c>
      <c r="EP205" s="0" t="n">
        <f aca="false">IF(CHOOSE(MATCH(AW$5,$B$10:$E$10,0),$B205,$C205,$D205,$E205)*AW$6+AW205*AW$7&lt;AW$2,AW$3*AW$4,0)</f>
        <v>0</v>
      </c>
      <c r="EQ205" s="0" t="n">
        <f aca="false">IF(CHOOSE(MATCH(AX$5,$B$10:$E$10,0),$B205,$C205,$D205,$E205)*AX$6+AX205*AX$7&lt;AX$2,AX$3*AX$4,0)</f>
        <v>0</v>
      </c>
      <c r="ER205" s="0" t="n">
        <f aca="false">IF(CHOOSE(MATCH(AY$5,$B$10:$E$10,0),$B205,$C205,$D205,$E205)*AY$6+AY205*AY$7&lt;AY$2,AY$3*AY$4,0)</f>
        <v>0</v>
      </c>
      <c r="ES205" s="0" t="n">
        <f aca="false">IF(CHOOSE(MATCH(AZ$5,$B$10:$E$10,0),$B205,$C205,$D205,$E205)*AZ$6+AZ205*AZ$7&lt;AZ$2,AZ$3*AZ$4,0)</f>
        <v>0</v>
      </c>
      <c r="ET205" s="0" t="n">
        <f aca="false">IF(CHOOSE(MATCH(BA$5,$B$10:$E$10,0),$B205,$C205,$D205,$E205)*BA$6+BA205*BA$7&lt;BA$2,BA$3*BA$4,0)</f>
        <v>0</v>
      </c>
      <c r="EU205" s="0" t="n">
        <f aca="false">IF(CHOOSE(MATCH(BB$5,$B$10:$E$10,0),$B205,$C205,$D205,$E205)*BB$6+BB205*BB$7&lt;BB$2,BB$3*BB$4,0)</f>
        <v>0</v>
      </c>
      <c r="EV205" s="0" t="n">
        <f aca="false">IF(CHOOSE(MATCH(BC$5,$B$10:$E$10,0),$B205,$C205,$D205,$E205)*BC$6+BC205*BC$7&lt;BC$2,BC$3*BC$4,0)</f>
        <v>0</v>
      </c>
      <c r="EW205" s="0" t="n">
        <f aca="false">IF(CHOOSE(MATCH(BD$5,$B$10:$E$10,0),$B205,$C205,$D205,$E205)*BD$6+BD205*BD$7&lt;BD$2,BD$3*BD$4,0)</f>
        <v>0</v>
      </c>
      <c r="EX205" s="0" t="n">
        <f aca="false">IF(CHOOSE(MATCH(BE$5,$B$10:$E$10,0),$B205,$C205,$D205,$E205)*BE$6+BE205*BE$7&lt;BE$2,BE$3*BE$4,0)</f>
        <v>0</v>
      </c>
      <c r="EY205" s="0" t="n">
        <f aca="false">IF(CHOOSE(MATCH(BF$5,$B$10:$E$10,0),$B205,$C205,$D205,$E205)*BF$6+BF205*BF$7&lt;BF$2,BF$3*BF$4,0)</f>
        <v>0</v>
      </c>
      <c r="EZ205" s="0" t="n">
        <f aca="false">IF(CHOOSE(MATCH(BG$5,$B$10:$E$10,0),$B205,$C205,$D205,$E205)*BG$6+BG205*BG$7&lt;BG$2,BG$3*BG$4,0)</f>
        <v>0</v>
      </c>
      <c r="FA205" s="0" t="n">
        <f aca="false">IF(CHOOSE(MATCH(BH$5,$B$10:$E$10,0),$B205,$C205,$D205,$E205)*BH$6+BH205*BH$7&lt;BH$2,BH$3*BH$4,0)</f>
        <v>0</v>
      </c>
      <c r="FB205" s="0" t="n">
        <f aca="false">IF(CHOOSE(MATCH(BI$5,$B$10:$E$10,0),$B205,$C205,$D205,$E205)*BI$6+BI205*BI$7&lt;BI$2,BI$3*BI$4,0)</f>
        <v>0</v>
      </c>
      <c r="FC205" s="0" t="n">
        <f aca="false">IF(CHOOSE(MATCH(BJ$5,$B$10:$E$10,0),$B205,$C205,$D205,$E205)*BJ$6+BJ205*BJ$7&lt;BJ$2,BJ$3*BJ$4,0)</f>
        <v>0</v>
      </c>
      <c r="FD205" s="0" t="n">
        <f aca="false">IF(CHOOSE(MATCH(BK$5,$B$10:$E$10,0),$B205,$C205,$D205,$E205)*BK$6+BK205*BK$7&lt;BK$2,BK$3*BK$4,0)</f>
        <v>0</v>
      </c>
      <c r="FE205" s="0" t="n">
        <f aca="false">IF(CHOOSE(MATCH(BL$5,$B$10:$E$10,0),$B205,$C205,$D205,$E205)*BL$6+BL205*BL$7&lt;BL$2,BL$3*BL$4,0)</f>
        <v>0</v>
      </c>
      <c r="FF205" s="0" t="n">
        <f aca="false">IF(CHOOSE(MATCH(BM$5,$B$10:$E$10,0),$B205,$C205,$D205,$E205)*BM$6+BM205*BM$7&lt;BM$2,BM$3*BM$4,0)</f>
        <v>0</v>
      </c>
      <c r="FG205" s="0" t="n">
        <f aca="false">IF(CHOOSE(MATCH(BN$5,$B$10:$E$10,0),$B205,$C205,$D205,$E205)*BN$6+BN205*BN$7&lt;BN$2,BN$3*BN$4,0)</f>
        <v>0</v>
      </c>
      <c r="FH205" s="0" t="n">
        <f aca="false">IF(CHOOSE(MATCH(BO$5,$B$10:$E$10,0),$B205,$C205,$D205,$E205)*BO$6+BO205*BO$7&lt;BO$2,BO$3*BO$4,0)</f>
        <v>0</v>
      </c>
      <c r="FI205" s="0" t="n">
        <f aca="false">IF(CHOOSE(MATCH(BP$5,$B$10:$E$10,0),$B205,$C205,$D205,$E205)*BP$6+BP205*BP$7&lt;BP$2,BP$3*BP$4,0)</f>
        <v>0</v>
      </c>
      <c r="FJ205" s="0" t="n">
        <f aca="false">IF(CHOOSE(MATCH(BQ$5,$B$10:$E$10,0),$B205,$C205,$D205,$E205)*BQ$6+BQ205*BQ$7&lt;BQ$2,BQ$3*BQ$4,0)</f>
        <v>0</v>
      </c>
      <c r="FK205" s="0" t="n">
        <f aca="false">IF(CHOOSE(MATCH(BR$5,$B$10:$E$10,0),$B205,$C205,$D205,$E205)*BR$6+BR205*BR$7&lt;BR$2,BR$3*BR$4,0)</f>
        <v>0</v>
      </c>
      <c r="FL205" s="0" t="n">
        <f aca="false">IF(CHOOSE(MATCH(BS$5,$B$10:$E$10,0),$B205,$C205,$D205,$E205)*BS$6+BS205*BS$7&lt;BS$2,BS$3*BS$4,0)</f>
        <v>0</v>
      </c>
      <c r="FM205" s="0" t="n">
        <f aca="false">IF(CHOOSE(MATCH(BT$5,$B$10:$E$10,0),$B205,$C205,$D205,$E205)*BT$6+BT205*BT$7&lt;BT$2,BT$3*BT$4,0)</f>
        <v>0</v>
      </c>
      <c r="FN205" s="0" t="n">
        <f aca="false">IF(CHOOSE(MATCH(BU$5,$B$10:$E$10,0),$B205,$C205,$D205,$E205)*BU$6+BU205*BU$7&lt;BU$2,BU$3*BU$4,0)</f>
        <v>0</v>
      </c>
      <c r="FO205" s="0" t="n">
        <f aca="false">IF(CHOOSE(MATCH(BV$5,$B$10:$E$10,0),$B205,$C205,$D205,$E205)*BV$6+BV205*BV$7&lt;BV$2,BV$3*BV$4,0)</f>
        <v>0</v>
      </c>
      <c r="FP205" s="0" t="n">
        <f aca="false">IF(CHOOSE(MATCH(BW$5,$B$10:$E$10,0),$B205,$C205,$D205,$E205)*BW$6+BW205*BW$7&lt;BW$2,BW$3*BW$4,0)</f>
        <v>0</v>
      </c>
      <c r="FQ205" s="0" t="n">
        <f aca="false">IF(CHOOSE(MATCH(BX$5,$B$10:$E$10,0),$B205,$C205,$D205,$E205)*BX$6+BX205*BX$7&lt;BX$2,BX$3*BX$4,0)</f>
        <v>0</v>
      </c>
      <c r="FR205" s="0" t="n">
        <f aca="false">IF(CHOOSE(MATCH(BY$5,$B$10:$E$10,0),$B205,$C205,$D205,$E205)*BY$6+BY205*BY$7&lt;BY$2,BY$3*BY$4,0)</f>
        <v>0</v>
      </c>
      <c r="FS205" s="0" t="n">
        <f aca="false">IF(CHOOSE(MATCH(BZ$5,$B$10:$E$10,0),$B205,$C205,$D205,$E205)*BZ$6+BZ205*BZ$7&lt;BZ$2,BZ$3*BZ$4,0)</f>
        <v>0</v>
      </c>
      <c r="FT205" s="0" t="n">
        <f aca="false">IF(CHOOSE(MATCH(CA$5,$B$10:$E$10,0),$B205,$C205,$D205,$E205)*CA$6+CA205*CA$7&lt;CA$2,CA$3*CA$4,0)</f>
        <v>0</v>
      </c>
      <c r="FU205" s="0" t="n">
        <f aca="false">IF(CHOOSE(MATCH(CB$5,$B$10:$E$10,0),$B205,$C205,$D205,$E205)*CB$6+CB205*CB$7&lt;CB$2,CB$3*CB$4,0)</f>
        <v>0</v>
      </c>
      <c r="FV205" s="0" t="n">
        <f aca="false">IF(CHOOSE(MATCH(CC$5,$B$10:$E$10,0),$B205,$C205,$D205,$E205)*CC$6+CC205*CC$7&lt;CC$2,CC$3*CC$4,0)</f>
        <v>0</v>
      </c>
      <c r="FW205" s="0" t="n">
        <f aca="false">IF(CHOOSE(MATCH(CD$5,$B$10:$E$10,0),$B205,$C205,$D205,$E205)*CD$6+CD205*CD$7&lt;CD$2,CD$3*CD$4,0)</f>
        <v>0</v>
      </c>
      <c r="FX205" s="0" t="n">
        <f aca="false">IF(CHOOSE(MATCH(CE$5,$B$10:$E$10,0),$B205,$C205,$D205,$E205)*CE$6+CE205*CE$7&lt;CE$2,CE$3*CE$4,0)</f>
        <v>0</v>
      </c>
      <c r="FY205" s="0" t="n">
        <f aca="false">IF(CHOOSE(MATCH(CF$5,$B$10:$E$10,0),$B205,$C205,$D205,$E205)*CF$6+CF205*CF$7&lt;CF$2,CF$3*CF$4,0)</f>
        <v>0</v>
      </c>
      <c r="FZ205" s="0" t="n">
        <f aca="false">IF(CHOOSE(MATCH(CG$5,$B$10:$E$10,0),$B205,$C205,$D205,$E205)*CG$6+CG205*CG$7&lt;CG$2,CG$3*CG$4,0)</f>
        <v>2.5</v>
      </c>
      <c r="GA205" s="0" t="n">
        <f aca="false">IF(CHOOSE(MATCH(CH$5,$B$10:$E$10,0),$B205,$C205,$D205,$E205)*CH$6+CH205*CH$7&lt;CH$2,CH$3*CH$4,0)</f>
        <v>0</v>
      </c>
      <c r="GB205" s="0" t="n">
        <f aca="false">IF(CHOOSE(MATCH(CI$5,$B$10:$E$10,0),$B205,$C205,$D205,$E205)*CI$6+CI205*CI$7&lt;CI$2,CI$3*CI$4,0)</f>
        <v>0</v>
      </c>
      <c r="GC205" s="0" t="n">
        <f aca="false">IF(CHOOSE(MATCH(CJ$5,$B$10:$E$10,0),$B205,$C205,$D205,$E205)*CJ$6+CJ205*CJ$7&lt;CJ$2,CJ$3*CJ$4,0)</f>
        <v>0</v>
      </c>
      <c r="GD205" s="0" t="n">
        <f aca="false">IF(CHOOSE(MATCH(CK$5,$B$10:$E$10,0),$B205,$C205,$D205,$E205)*CK$6+CK205*CK$7&lt;CK$2,CK$3*CK$4,0)</f>
        <v>0</v>
      </c>
      <c r="GE205" s="0" t="n">
        <f aca="false">IF(CHOOSE(MATCH(CL$5,$B$10:$E$10,0),$B205,$C205,$D205,$E205)*CL$6+CL205*CL$7&lt;CL$2,CL$3*CL$4,0)</f>
        <v>0</v>
      </c>
      <c r="GF205" s="0" t="n">
        <f aca="false">IF(CHOOSE(MATCH(CM$5,$B$10:$E$10,0),$B205,$C205,$D205,$E205)*CM$6+CM205*CM$7&lt;CM$2,CM$3*CM$4,0)</f>
        <v>0</v>
      </c>
      <c r="GG205" s="0" t="n">
        <f aca="false">IF(CHOOSE(MATCH(CN$5,$B$10:$E$10,0),$B205,$C205,$D205,$E205)*CN$6+CN205*CN$7&lt;CN$2,CN$3*CN$4,0)</f>
        <v>0</v>
      </c>
      <c r="GH205" s="0" t="n">
        <f aca="false">IF(CHOOSE(MATCH(CO$5,$B$10:$E$10,0),$B205,$C205,$D205,$E205)*CO$6+CO205*CO$7&lt;CO$2,CO$3*CO$4,0)</f>
        <v>0</v>
      </c>
      <c r="GI205" s="0" t="n">
        <f aca="false">IF(CHOOSE(MATCH(CP$5,$B$10:$E$10,0),$B205,$C205,$D205,$E205)*CP$6+CP205*CP$7&lt;CP$2,CP$3*CP$4,0)</f>
        <v>0</v>
      </c>
      <c r="GJ205" s="0" t="n">
        <f aca="false">IF(CHOOSE(MATCH(CQ$5,$B$10:$E$10,0),$B205,$C205,$D205,$E205)*CQ$6+CQ205*CQ$7&lt;CQ$2,CQ$3*CQ$4,0)</f>
        <v>0</v>
      </c>
      <c r="GK205" s="0" t="n">
        <f aca="false">IF(CHOOSE(MATCH(CR$5,$B$10:$E$10,0),$B205,$C205,$D205,$E205)*CR$6+CR205*CR$7&lt;CR$2,CR$3*CR$4,0)</f>
        <v>0</v>
      </c>
      <c r="GL205" s="0" t="n">
        <f aca="false">IF(CHOOSE(MATCH(CS$5,$B$10:$E$10,0),$B205,$C205,$D205,$E205)*CS$6+CS205*CS$7&lt;CS$2,CS$3*CS$4,0)</f>
        <v>0</v>
      </c>
      <c r="GM205" s="0" t="n">
        <f aca="false">IF(CHOOSE(MATCH(CT$5,$B$10:$E$10,0),$B205,$C205,$D205,$E205)*CT$6+CT205*CT$7&lt;CT$2,CT$3*CT$4,0)</f>
        <v>0</v>
      </c>
      <c r="GN205" s="0" t="n">
        <f aca="false">IF(CHOOSE(MATCH(CU$5,$B$10:$E$10,0),$B205,$C205,$D205,$E205)*CU$6+CU205*CU$7&lt;CU$2,CU$3*CU$4,0)</f>
        <v>0</v>
      </c>
      <c r="GO205" s="0" t="n">
        <f aca="false">IF(CHOOSE(MATCH(CV$5,$B$10:$E$10,0),$B205,$C205,$D205,$E205)*CV$6+CV205*CV$7&lt;CV$2,CV$3*CV$4,0)</f>
        <v>0</v>
      </c>
      <c r="GP205" s="0" t="n">
        <f aca="false">IF(CHOOSE(MATCH(CW$5,$B$10:$E$10,0),$B205,$C205,$D205,$E205)*CW$6+CW205*CW$7&lt;CW$2,CW$3*CW$4,0)</f>
        <v>0</v>
      </c>
      <c r="GQ205" s="0" t="n">
        <f aca="false">IF(CHOOSE(MATCH(CX$5,$B$10:$E$10,0),$B205,$C205,$D205,$E205)*CX$6+CX205*CX$7&lt;CX$2,CX$3*CX$4,0)</f>
        <v>0</v>
      </c>
      <c r="GS205" s="0" t="n">
        <f aca="false">SUM(CZ205:GQ205)</f>
        <v>5.5</v>
      </c>
      <c r="GT205" s="0" t="n">
        <f aca="false">IF(GS205&gt;$GS$6,1,0)</f>
        <v>0</v>
      </c>
    </row>
    <row r="206" customFormat="false" ht="14" hidden="false" customHeight="false" outlineLevel="0" collapsed="false">
      <c r="A206" s="0" t="n">
        <v>196</v>
      </c>
      <c r="B206" s="0" t="n">
        <v>1.25690563629235</v>
      </c>
      <c r="C206" s="0" t="n">
        <v>0.219814819676483</v>
      </c>
      <c r="D206" s="0" t="n">
        <v>-1.47695384916119</v>
      </c>
      <c r="E206" s="0" t="n">
        <v>0.317869401946603</v>
      </c>
      <c r="G206" s="0" t="n">
        <v>-1.07517507785815</v>
      </c>
      <c r="H206" s="0" t="n">
        <v>-1.18945536087267</v>
      </c>
      <c r="I206" s="0" t="n">
        <v>1.11959479909274</v>
      </c>
      <c r="J206" s="0" t="n">
        <v>0.0230659225053387</v>
      </c>
      <c r="K206" s="0" t="n">
        <v>0.262029971054289</v>
      </c>
      <c r="L206" s="0" t="n">
        <v>0.441355041402858</v>
      </c>
      <c r="M206" s="0" t="n">
        <v>0.601874035055516</v>
      </c>
      <c r="N206" s="0" t="n">
        <v>-0.336203811457381</v>
      </c>
      <c r="O206" s="0" t="n">
        <v>0.735775529392413</v>
      </c>
      <c r="P206" s="0" t="n">
        <v>0.919217200134881</v>
      </c>
      <c r="Q206" s="0" t="n">
        <v>0.528539203514811</v>
      </c>
      <c r="R206" s="0" t="n">
        <v>-1.58655439008726</v>
      </c>
      <c r="S206" s="0" t="n">
        <v>-0.884519977262244</v>
      </c>
      <c r="T206" s="0" t="n">
        <v>-1.04710125015117</v>
      </c>
      <c r="U206" s="0" t="n">
        <v>1.125629296439</v>
      </c>
      <c r="V206" s="0" t="n">
        <v>-0.238901520788204</v>
      </c>
      <c r="W206" s="0" t="n">
        <v>0.468162397737615</v>
      </c>
      <c r="X206" s="0" t="n">
        <v>0.648756213195156</v>
      </c>
      <c r="Y206" s="0" t="n">
        <v>0.874385932547739</v>
      </c>
      <c r="Z206" s="0" t="n">
        <v>0.326344888890162</v>
      </c>
      <c r="AA206" s="0" t="n">
        <v>-0.587995145906461</v>
      </c>
      <c r="AB206" s="0" t="n">
        <v>2.85726855508983</v>
      </c>
      <c r="AC206" s="0" t="n">
        <v>-0.379595803678967</v>
      </c>
      <c r="AD206" s="0" t="n">
        <v>0.455227109341649</v>
      </c>
      <c r="AE206" s="0" t="n">
        <v>-0.61033006204525</v>
      </c>
      <c r="AF206" s="0" t="n">
        <v>-1.1949077816098</v>
      </c>
      <c r="AG206" s="0" t="n">
        <v>-0.82789938460337</v>
      </c>
      <c r="AH206" s="0" t="n">
        <v>-2.0818697521463</v>
      </c>
      <c r="AI206" s="0" t="n">
        <v>2.48710421146825</v>
      </c>
      <c r="AJ206" s="0" t="n">
        <v>-0.386511374017573</v>
      </c>
      <c r="AK206" s="0" t="n">
        <v>-0.456670932180714</v>
      </c>
      <c r="AL206" s="0" t="n">
        <v>-1.17255694931373</v>
      </c>
      <c r="AM206" s="0" t="n">
        <v>0.0760746843297966</v>
      </c>
      <c r="AN206" s="0" t="n">
        <v>0.0679438016959466</v>
      </c>
      <c r="AO206" s="0" t="n">
        <v>-0.0390627974411473</v>
      </c>
      <c r="AP206" s="0" t="n">
        <v>-0.279250116363983</v>
      </c>
      <c r="AQ206" s="0" t="n">
        <v>2.02637238544412</v>
      </c>
      <c r="AR206" s="0" t="n">
        <v>1.18635853141313</v>
      </c>
      <c r="AS206" s="0" t="n">
        <v>1.32183231471572</v>
      </c>
      <c r="AT206" s="0" t="n">
        <v>1.25600763567491</v>
      </c>
      <c r="AU206" s="0" t="n">
        <v>-0.162933702085866</v>
      </c>
      <c r="AV206" s="0" t="n">
        <v>0.584452664043056</v>
      </c>
      <c r="AW206" s="0" t="n">
        <v>-0.289445551970857</v>
      </c>
      <c r="AX206" s="0" t="n">
        <v>0.299911562251509</v>
      </c>
      <c r="AY206" s="0" t="n">
        <v>-0.359448222297942</v>
      </c>
      <c r="AZ206" s="0" t="n">
        <v>1.70301973412279</v>
      </c>
      <c r="BA206" s="0" t="n">
        <v>0.865115907799918</v>
      </c>
      <c r="BB206" s="0" t="n">
        <v>0.0700151758792345</v>
      </c>
      <c r="BC206" s="0" t="n">
        <v>-0.0768409336160403</v>
      </c>
      <c r="BD206" s="0" t="n">
        <v>-1.68218775797868</v>
      </c>
      <c r="BE206" s="0" t="n">
        <v>-0.108188942249399</v>
      </c>
      <c r="BF206" s="0" t="n">
        <v>-0.62719209381612</v>
      </c>
      <c r="BG206" s="0" t="n">
        <v>0.939837718760828</v>
      </c>
      <c r="BH206" s="0" t="n">
        <v>-0.347883997164899</v>
      </c>
      <c r="BI206" s="0" t="n">
        <v>-1.63614458870143</v>
      </c>
      <c r="BJ206" s="0" t="n">
        <v>0.534178070665803</v>
      </c>
      <c r="BK206" s="0" t="n">
        <v>-0.619851334704435</v>
      </c>
      <c r="BL206" s="0" t="n">
        <v>0.062118488131091</v>
      </c>
      <c r="BM206" s="0" t="n">
        <v>1.07245341496309</v>
      </c>
      <c r="BN206" s="0" t="n">
        <v>-0.915140390134184</v>
      </c>
      <c r="BO206" s="0" t="n">
        <v>0.99091721494915</v>
      </c>
      <c r="BP206" s="0" t="n">
        <v>0.565769369131886</v>
      </c>
      <c r="BQ206" s="0" t="n">
        <v>1.0528083294048</v>
      </c>
      <c r="BR206" s="0" t="n">
        <v>0.454549535788829</v>
      </c>
      <c r="BS206" s="0" t="n">
        <v>-0.288728188024834</v>
      </c>
      <c r="BT206" s="0" t="n">
        <v>0.0961915702646365</v>
      </c>
      <c r="BU206" s="0" t="n">
        <v>-0.551640368939843</v>
      </c>
      <c r="BV206" s="0" t="n">
        <v>0.575582816964015</v>
      </c>
      <c r="BW206" s="0" t="n">
        <v>1.76310095412191</v>
      </c>
      <c r="BX206" s="0" t="n">
        <v>-0.174727574631106</v>
      </c>
      <c r="BY206" s="0" t="n">
        <v>0.26052703105961</v>
      </c>
      <c r="BZ206" s="0" t="n">
        <v>-0.524057668371825</v>
      </c>
      <c r="CA206" s="0" t="n">
        <v>-0.851846380101051</v>
      </c>
      <c r="CB206" s="0" t="n">
        <v>-1.04643959275563</v>
      </c>
      <c r="CC206" s="0" t="n">
        <v>-1.69944087247131</v>
      </c>
      <c r="CD206" s="0" t="n">
        <v>0.222717062570155</v>
      </c>
      <c r="CE206" s="0" t="n">
        <v>-0.48238007366308</v>
      </c>
      <c r="CF206" s="0" t="n">
        <v>-0.29687271307921</v>
      </c>
      <c r="CG206" s="0" t="n">
        <v>1.92328116099816</v>
      </c>
      <c r="CH206" s="0" t="n">
        <v>0.51818688007188</v>
      </c>
      <c r="CI206" s="0" t="n">
        <v>1.32110017148079</v>
      </c>
      <c r="CJ206" s="0" t="n">
        <v>-1.83483280125074</v>
      </c>
      <c r="CK206" s="0" t="n">
        <v>-0.928475856198929</v>
      </c>
      <c r="CL206" s="0" t="n">
        <v>-0.440174972027307</v>
      </c>
      <c r="CM206" s="0" t="n">
        <v>-0.974919203144964</v>
      </c>
      <c r="CN206" s="0" t="n">
        <v>-1.07109372038394</v>
      </c>
      <c r="CO206" s="0" t="n">
        <v>-0.977629497356247</v>
      </c>
      <c r="CP206" s="0" t="n">
        <v>0.0922727849683724</v>
      </c>
      <c r="CQ206" s="0" t="n">
        <v>0.528979171576793</v>
      </c>
      <c r="CR206" s="0" t="n">
        <v>-1.54033841681667</v>
      </c>
      <c r="CS206" s="0" t="n">
        <v>0.875281784828985</v>
      </c>
      <c r="CT206" s="0" t="n">
        <v>-0.236619825955131</v>
      </c>
      <c r="CU206" s="0" t="n">
        <v>0.316999830829445</v>
      </c>
      <c r="CV206" s="0" t="n">
        <v>1.06110064734821</v>
      </c>
      <c r="CW206" s="0" t="n">
        <v>-0.624586391495541</v>
      </c>
      <c r="CX206" s="0" t="n">
        <v>1.58763214130886</v>
      </c>
      <c r="CZ206" s="0" t="n">
        <f aca="false">IF(CHOOSE(MATCH(G$5,$B$10:$E$10,0),$B206,$C206,$D206,$E206)*G$6+G206*G$7&lt;G$2,G$3*G$4,0)</f>
        <v>0</v>
      </c>
      <c r="DA206" s="0" t="n">
        <f aca="false">IF(CHOOSE(MATCH(H$5,$B$10:$E$10,0),$B206,$C206,$D206,$E206)*H$6+H206*H$7&lt;H$2,H$3*H$4,0)</f>
        <v>0</v>
      </c>
      <c r="DB206" s="0" t="n">
        <f aca="false">IF(CHOOSE(MATCH(I$5,$B$10:$E$10,0),$B206,$C206,$D206,$E206)*I$6+I206*I$7&lt;I$2,I$3*I$4,0)</f>
        <v>0</v>
      </c>
      <c r="DC206" s="0" t="n">
        <f aca="false">IF(CHOOSE(MATCH(J$5,$B$10:$E$10,0),$B206,$C206,$D206,$E206)*J$6+J206*J$7&lt;J$2,J$3*J$4,0)</f>
        <v>0</v>
      </c>
      <c r="DD206" s="0" t="n">
        <f aca="false">IF(CHOOSE(MATCH(K$5,$B$10:$E$10,0),$B206,$C206,$D206,$E206)*K$6+K206*K$7&lt;K$2,K$3*K$4,0)</f>
        <v>0</v>
      </c>
      <c r="DE206" s="0" t="n">
        <f aca="false">IF(CHOOSE(MATCH(L$5,$B$10:$E$10,0),$B206,$C206,$D206,$E206)*L$6+L206*L$7&lt;L$2,L$3*L$4,0)</f>
        <v>0</v>
      </c>
      <c r="DF206" s="0" t="n">
        <f aca="false">IF(CHOOSE(MATCH(M$5,$B$10:$E$10,0),$B206,$C206,$D206,$E206)*M$6+M206*M$7&lt;M$2,M$3*M$4,0)</f>
        <v>0</v>
      </c>
      <c r="DG206" s="0" t="n">
        <f aca="false">IF(CHOOSE(MATCH(N$5,$B$10:$E$10,0),$B206,$C206,$D206,$E206)*N$6+N206*N$7&lt;N$2,N$3*N$4,0)</f>
        <v>0</v>
      </c>
      <c r="DH206" s="0" t="n">
        <f aca="false">IF(CHOOSE(MATCH(O$5,$B$10:$E$10,0),$B206,$C206,$D206,$E206)*O$6+O206*O$7&lt;O$2,O$3*O$4,0)</f>
        <v>0</v>
      </c>
      <c r="DI206" s="0" t="n">
        <f aca="false">IF(CHOOSE(MATCH(P$5,$B$10:$E$10,0),$B206,$C206,$D206,$E206)*P$6+P206*P$7&lt;P$2,P$3*P$4,0)</f>
        <v>0</v>
      </c>
      <c r="DJ206" s="0" t="n">
        <f aca="false">IF(CHOOSE(MATCH(Q$5,$B$10:$E$10,0),$B206,$C206,$D206,$E206)*Q$6+Q206*Q$7&lt;Q$2,Q$3*Q$4,0)</f>
        <v>0</v>
      </c>
      <c r="DK206" s="0" t="n">
        <f aca="false">IF(CHOOSE(MATCH(R$5,$B$10:$E$10,0),$B206,$C206,$D206,$E206)*R$6+R206*R$7&lt;R$2,R$3*R$4,0)</f>
        <v>0</v>
      </c>
      <c r="DL206" s="0" t="n">
        <f aca="false">IF(CHOOSE(MATCH(S$5,$B$10:$E$10,0),$B206,$C206,$D206,$E206)*S$6+S206*S$7&lt;S$2,S$3*S$4,0)</f>
        <v>0</v>
      </c>
      <c r="DM206" s="0" t="n">
        <f aca="false">IF(CHOOSE(MATCH(T$5,$B$10:$E$10,0),$B206,$C206,$D206,$E206)*T$6+T206*T$7&lt;T$2,T$3*T$4,0)</f>
        <v>0</v>
      </c>
      <c r="DN206" s="0" t="n">
        <f aca="false">IF(CHOOSE(MATCH(U$5,$B$10:$E$10,0),$B206,$C206,$D206,$E206)*U$6+U206*U$7&lt;U$2,U$3*U$4,0)</f>
        <v>0</v>
      </c>
      <c r="DO206" s="0" t="n">
        <f aca="false">IF(CHOOSE(MATCH(V$5,$B$10:$E$10,0),$B206,$C206,$D206,$E206)*V$6+V206*V$7&lt;V$2,V$3*V$4,0)</f>
        <v>0</v>
      </c>
      <c r="DP206" s="0" t="n">
        <f aca="false">IF(CHOOSE(MATCH(W$5,$B$10:$E$10,0),$B206,$C206,$D206,$E206)*W$6+W206*W$7&lt;W$2,W$3*W$4,0)</f>
        <v>0</v>
      </c>
      <c r="DQ206" s="0" t="n">
        <f aca="false">IF(CHOOSE(MATCH(X$5,$B$10:$E$10,0),$B206,$C206,$D206,$E206)*X$6+X206*X$7&lt;X$2,X$3*X$4,0)</f>
        <v>0</v>
      </c>
      <c r="DR206" s="0" t="n">
        <f aca="false">IF(CHOOSE(MATCH(Y$5,$B$10:$E$10,0),$B206,$C206,$D206,$E206)*Y$6+Y206*Y$7&lt;Y$2,Y$3*Y$4,0)</f>
        <v>0</v>
      </c>
      <c r="DS206" s="0" t="n">
        <f aca="false">IF(CHOOSE(MATCH(Z$5,$B$10:$E$10,0),$B206,$C206,$D206,$E206)*Z$6+Z206*Z$7&lt;Z$2,Z$3*Z$4,0)</f>
        <v>0</v>
      </c>
      <c r="DT206" s="0" t="n">
        <f aca="false">IF(CHOOSE(MATCH(AA$5,$B$10:$E$10,0),$B206,$C206,$D206,$E206)*AA$6+AA206*AA$7&lt;AA$2,AA$3*AA$4,0)</f>
        <v>0</v>
      </c>
      <c r="DU206" s="0" t="n">
        <f aca="false">IF(CHOOSE(MATCH(AB$5,$B$10:$E$10,0),$B206,$C206,$D206,$E206)*AB$6+AB206*AB$7&lt;AB$2,AB$3*AB$4,0)</f>
        <v>0</v>
      </c>
      <c r="DV206" s="0" t="n">
        <f aca="false">IF(CHOOSE(MATCH(AC$5,$B$10:$E$10,0),$B206,$C206,$D206,$E206)*AC$6+AC206*AC$7&lt;AC$2,AC$3*AC$4,0)</f>
        <v>0</v>
      </c>
      <c r="DW206" s="0" t="n">
        <f aca="false">IF(CHOOSE(MATCH(AD$5,$B$10:$E$10,0),$B206,$C206,$D206,$E206)*AD$6+AD206*AD$7&lt;AD$2,AD$3*AD$4,0)</f>
        <v>0</v>
      </c>
      <c r="DX206" s="0" t="n">
        <f aca="false">IF(CHOOSE(MATCH(AE$5,$B$10:$E$10,0),$B206,$C206,$D206,$E206)*AE$6+AE206*AE$7&lt;AE$2,AE$3*AE$4,0)</f>
        <v>0</v>
      </c>
      <c r="DY206" s="0" t="n">
        <f aca="false">IF(CHOOSE(MATCH(AF$5,$B$10:$E$10,0),$B206,$C206,$D206,$E206)*AF$6+AF206*AF$7&lt;AF$2,AF$3*AF$4,0)</f>
        <v>0</v>
      </c>
      <c r="DZ206" s="0" t="n">
        <f aca="false">IF(CHOOSE(MATCH(AG$5,$B$10:$E$10,0),$B206,$C206,$D206,$E206)*AG$6+AG206*AG$7&lt;AG$2,AG$3*AG$4,0)</f>
        <v>0</v>
      </c>
      <c r="EA206" s="0" t="n">
        <f aca="false">IF(CHOOSE(MATCH(AH$5,$B$10:$E$10,0),$B206,$C206,$D206,$E206)*AH$6+AH206*AH$7&lt;AH$2,AH$3*AH$4,0)</f>
        <v>0</v>
      </c>
      <c r="EB206" s="0" t="n">
        <f aca="false">IF(CHOOSE(MATCH(AI$5,$B$10:$E$10,0),$B206,$C206,$D206,$E206)*AI$6+AI206*AI$7&lt;AI$2,AI$3*AI$4,0)</f>
        <v>0</v>
      </c>
      <c r="EC206" s="0" t="n">
        <f aca="false">IF(CHOOSE(MATCH(AJ$5,$B$10:$E$10,0),$B206,$C206,$D206,$E206)*AJ$6+AJ206*AJ$7&lt;AJ$2,AJ$3*AJ$4,0)</f>
        <v>0</v>
      </c>
      <c r="ED206" s="0" t="n">
        <f aca="false">IF(CHOOSE(MATCH(AK$5,$B$10:$E$10,0),$B206,$C206,$D206,$E206)*AK$6+AK206*AK$7&lt;AK$2,AK$3*AK$4,0)</f>
        <v>0</v>
      </c>
      <c r="EE206" s="0" t="n">
        <f aca="false">IF(CHOOSE(MATCH(AL$5,$B$10:$E$10,0),$B206,$C206,$D206,$E206)*AL$6+AL206*AL$7&lt;AL$2,AL$3*AL$4,0)</f>
        <v>0</v>
      </c>
      <c r="EF206" s="0" t="n">
        <f aca="false">IF(CHOOSE(MATCH(AM$5,$B$10:$E$10,0),$B206,$C206,$D206,$E206)*AM$6+AM206*AM$7&lt;AM$2,AM$3*AM$4,0)</f>
        <v>0</v>
      </c>
      <c r="EG206" s="0" t="n">
        <f aca="false">IF(CHOOSE(MATCH(AN$5,$B$10:$E$10,0),$B206,$C206,$D206,$E206)*AN$6+AN206*AN$7&lt;AN$2,AN$3*AN$4,0)</f>
        <v>0</v>
      </c>
      <c r="EH206" s="0" t="n">
        <f aca="false">IF(CHOOSE(MATCH(AO$5,$B$10:$E$10,0),$B206,$C206,$D206,$E206)*AO$6+AO206*AO$7&lt;AO$2,AO$3*AO$4,0)</f>
        <v>0</v>
      </c>
      <c r="EI206" s="0" t="n">
        <f aca="false">IF(CHOOSE(MATCH(AP$5,$B$10:$E$10,0),$B206,$C206,$D206,$E206)*AP$6+AP206*AP$7&lt;AP$2,AP$3*AP$4,0)</f>
        <v>0</v>
      </c>
      <c r="EJ206" s="0" t="n">
        <f aca="false">IF(CHOOSE(MATCH(AQ$5,$B$10:$E$10,0),$B206,$C206,$D206,$E206)*AQ$6+AQ206*AQ$7&lt;AQ$2,AQ$3*AQ$4,0)</f>
        <v>0</v>
      </c>
      <c r="EK206" s="0" t="n">
        <f aca="false">IF(CHOOSE(MATCH(AR$5,$B$10:$E$10,0),$B206,$C206,$D206,$E206)*AR$6+AR206*AR$7&lt;AR$2,AR$3*AR$4,0)</f>
        <v>0</v>
      </c>
      <c r="EL206" s="0" t="n">
        <f aca="false">IF(CHOOSE(MATCH(AS$5,$B$10:$E$10,0),$B206,$C206,$D206,$E206)*AS$6+AS206*AS$7&lt;AS$2,AS$3*AS$4,0)</f>
        <v>0</v>
      </c>
      <c r="EM206" s="0" t="n">
        <f aca="false">IF(CHOOSE(MATCH(AT$5,$B$10:$E$10,0),$B206,$C206,$D206,$E206)*AT$6+AT206*AT$7&lt;AT$2,AT$3*AT$4,0)</f>
        <v>0</v>
      </c>
      <c r="EN206" s="0" t="n">
        <f aca="false">IF(CHOOSE(MATCH(AU$5,$B$10:$E$10,0),$B206,$C206,$D206,$E206)*AU$6+AU206*AU$7&lt;AU$2,AU$3*AU$4,0)</f>
        <v>0</v>
      </c>
      <c r="EO206" s="0" t="n">
        <f aca="false">IF(CHOOSE(MATCH(AV$5,$B$10:$E$10,0),$B206,$C206,$D206,$E206)*AV$6+AV206*AV$7&lt;AV$2,AV$3*AV$4,0)</f>
        <v>0</v>
      </c>
      <c r="EP206" s="0" t="n">
        <f aca="false">IF(CHOOSE(MATCH(AW$5,$B$10:$E$10,0),$B206,$C206,$D206,$E206)*AW$6+AW206*AW$7&lt;AW$2,AW$3*AW$4,0)</f>
        <v>0</v>
      </c>
      <c r="EQ206" s="0" t="n">
        <f aca="false">IF(CHOOSE(MATCH(AX$5,$B$10:$E$10,0),$B206,$C206,$D206,$E206)*AX$6+AX206*AX$7&lt;AX$2,AX$3*AX$4,0)</f>
        <v>0</v>
      </c>
      <c r="ER206" s="0" t="n">
        <f aca="false">IF(CHOOSE(MATCH(AY$5,$B$10:$E$10,0),$B206,$C206,$D206,$E206)*AY$6+AY206*AY$7&lt;AY$2,AY$3*AY$4,0)</f>
        <v>0</v>
      </c>
      <c r="ES206" s="0" t="n">
        <f aca="false">IF(CHOOSE(MATCH(AZ$5,$B$10:$E$10,0),$B206,$C206,$D206,$E206)*AZ$6+AZ206*AZ$7&lt;AZ$2,AZ$3*AZ$4,0)</f>
        <v>0</v>
      </c>
      <c r="ET206" s="0" t="n">
        <f aca="false">IF(CHOOSE(MATCH(BA$5,$B$10:$E$10,0),$B206,$C206,$D206,$E206)*BA$6+BA206*BA$7&lt;BA$2,BA$3*BA$4,0)</f>
        <v>0</v>
      </c>
      <c r="EU206" s="0" t="n">
        <f aca="false">IF(CHOOSE(MATCH(BB$5,$B$10:$E$10,0),$B206,$C206,$D206,$E206)*BB$6+BB206*BB$7&lt;BB$2,BB$3*BB$4,0)</f>
        <v>0</v>
      </c>
      <c r="EV206" s="0" t="n">
        <f aca="false">IF(CHOOSE(MATCH(BC$5,$B$10:$E$10,0),$B206,$C206,$D206,$E206)*BC$6+BC206*BC$7&lt;BC$2,BC$3*BC$4,0)</f>
        <v>0</v>
      </c>
      <c r="EW206" s="0" t="n">
        <f aca="false">IF(CHOOSE(MATCH(BD$5,$B$10:$E$10,0),$B206,$C206,$D206,$E206)*BD$6+BD206*BD$7&lt;BD$2,BD$3*BD$4,0)</f>
        <v>12.5</v>
      </c>
      <c r="EX206" s="0" t="n">
        <f aca="false">IF(CHOOSE(MATCH(BE$5,$B$10:$E$10,0),$B206,$C206,$D206,$E206)*BE$6+BE206*BE$7&lt;BE$2,BE$3*BE$4,0)</f>
        <v>0</v>
      </c>
      <c r="EY206" s="0" t="n">
        <f aca="false">IF(CHOOSE(MATCH(BF$5,$B$10:$E$10,0),$B206,$C206,$D206,$E206)*BF$6+BF206*BF$7&lt;BF$2,BF$3*BF$4,0)</f>
        <v>0</v>
      </c>
      <c r="EZ206" s="0" t="n">
        <f aca="false">IF(CHOOSE(MATCH(BG$5,$B$10:$E$10,0),$B206,$C206,$D206,$E206)*BG$6+BG206*BG$7&lt;BG$2,BG$3*BG$4,0)</f>
        <v>0</v>
      </c>
      <c r="FA206" s="0" t="n">
        <f aca="false">IF(CHOOSE(MATCH(BH$5,$B$10:$E$10,0),$B206,$C206,$D206,$E206)*BH$6+BH206*BH$7&lt;BH$2,BH$3*BH$4,0)</f>
        <v>0</v>
      </c>
      <c r="FB206" s="0" t="n">
        <f aca="false">IF(CHOOSE(MATCH(BI$5,$B$10:$E$10,0),$B206,$C206,$D206,$E206)*BI$6+BI206*BI$7&lt;BI$2,BI$3*BI$4,0)</f>
        <v>2.5</v>
      </c>
      <c r="FC206" s="0" t="n">
        <f aca="false">IF(CHOOSE(MATCH(BJ$5,$B$10:$E$10,0),$B206,$C206,$D206,$E206)*BJ$6+BJ206*BJ$7&lt;BJ$2,BJ$3*BJ$4,0)</f>
        <v>0</v>
      </c>
      <c r="FD206" s="0" t="n">
        <f aca="false">IF(CHOOSE(MATCH(BK$5,$B$10:$E$10,0),$B206,$C206,$D206,$E206)*BK$6+BK206*BK$7&lt;BK$2,BK$3*BK$4,0)</f>
        <v>0</v>
      </c>
      <c r="FE206" s="0" t="n">
        <f aca="false">IF(CHOOSE(MATCH(BL$5,$B$10:$E$10,0),$B206,$C206,$D206,$E206)*BL$6+BL206*BL$7&lt;BL$2,BL$3*BL$4,0)</f>
        <v>0</v>
      </c>
      <c r="FF206" s="0" t="n">
        <f aca="false">IF(CHOOSE(MATCH(BM$5,$B$10:$E$10,0),$B206,$C206,$D206,$E206)*BM$6+BM206*BM$7&lt;BM$2,BM$3*BM$4,0)</f>
        <v>0</v>
      </c>
      <c r="FG206" s="0" t="n">
        <f aca="false">IF(CHOOSE(MATCH(BN$5,$B$10:$E$10,0),$B206,$C206,$D206,$E206)*BN$6+BN206*BN$7&lt;BN$2,BN$3*BN$4,0)</f>
        <v>0</v>
      </c>
      <c r="FH206" s="0" t="n">
        <f aca="false">IF(CHOOSE(MATCH(BO$5,$B$10:$E$10,0),$B206,$C206,$D206,$E206)*BO$6+BO206*BO$7&lt;BO$2,BO$3*BO$4,0)</f>
        <v>0</v>
      </c>
      <c r="FI206" s="0" t="n">
        <f aca="false">IF(CHOOSE(MATCH(BP$5,$B$10:$E$10,0),$B206,$C206,$D206,$E206)*BP$6+BP206*BP$7&lt;BP$2,BP$3*BP$4,0)</f>
        <v>0</v>
      </c>
      <c r="FJ206" s="0" t="n">
        <f aca="false">IF(CHOOSE(MATCH(BQ$5,$B$10:$E$10,0),$B206,$C206,$D206,$E206)*BQ$6+BQ206*BQ$7&lt;BQ$2,BQ$3*BQ$4,0)</f>
        <v>0</v>
      </c>
      <c r="FK206" s="0" t="n">
        <f aca="false">IF(CHOOSE(MATCH(BR$5,$B$10:$E$10,0),$B206,$C206,$D206,$E206)*BR$6+BR206*BR$7&lt;BR$2,BR$3*BR$4,0)</f>
        <v>0</v>
      </c>
      <c r="FL206" s="0" t="n">
        <f aca="false">IF(CHOOSE(MATCH(BS$5,$B$10:$E$10,0),$B206,$C206,$D206,$E206)*BS$6+BS206*BS$7&lt;BS$2,BS$3*BS$4,0)</f>
        <v>0</v>
      </c>
      <c r="FM206" s="0" t="n">
        <f aca="false">IF(CHOOSE(MATCH(BT$5,$B$10:$E$10,0),$B206,$C206,$D206,$E206)*BT$6+BT206*BT$7&lt;BT$2,BT$3*BT$4,0)</f>
        <v>0</v>
      </c>
      <c r="FN206" s="0" t="n">
        <f aca="false">IF(CHOOSE(MATCH(BU$5,$B$10:$E$10,0),$B206,$C206,$D206,$E206)*BU$6+BU206*BU$7&lt;BU$2,BU$3*BU$4,0)</f>
        <v>0</v>
      </c>
      <c r="FO206" s="0" t="n">
        <f aca="false">IF(CHOOSE(MATCH(BV$5,$B$10:$E$10,0),$B206,$C206,$D206,$E206)*BV$6+BV206*BV$7&lt;BV$2,BV$3*BV$4,0)</f>
        <v>0</v>
      </c>
      <c r="FP206" s="0" t="n">
        <f aca="false">IF(CHOOSE(MATCH(BW$5,$B$10:$E$10,0),$B206,$C206,$D206,$E206)*BW$6+BW206*BW$7&lt;BW$2,BW$3*BW$4,0)</f>
        <v>0</v>
      </c>
      <c r="FQ206" s="0" t="n">
        <f aca="false">IF(CHOOSE(MATCH(BX$5,$B$10:$E$10,0),$B206,$C206,$D206,$E206)*BX$6+BX206*BX$7&lt;BX$2,BX$3*BX$4,0)</f>
        <v>0</v>
      </c>
      <c r="FR206" s="0" t="n">
        <f aca="false">IF(CHOOSE(MATCH(BY$5,$B$10:$E$10,0),$B206,$C206,$D206,$E206)*BY$6+BY206*BY$7&lt;BY$2,BY$3*BY$4,0)</f>
        <v>0</v>
      </c>
      <c r="FS206" s="0" t="n">
        <f aca="false">IF(CHOOSE(MATCH(BZ$5,$B$10:$E$10,0),$B206,$C206,$D206,$E206)*BZ$6+BZ206*BZ$7&lt;BZ$2,BZ$3*BZ$4,0)</f>
        <v>0</v>
      </c>
      <c r="FT206" s="0" t="n">
        <f aca="false">IF(CHOOSE(MATCH(CA$5,$B$10:$E$10,0),$B206,$C206,$D206,$E206)*CA$6+CA206*CA$7&lt;CA$2,CA$3*CA$4,0)</f>
        <v>0</v>
      </c>
      <c r="FU206" s="0" t="n">
        <f aca="false">IF(CHOOSE(MATCH(CB$5,$B$10:$E$10,0),$B206,$C206,$D206,$E206)*CB$6+CB206*CB$7&lt;CB$2,CB$3*CB$4,0)</f>
        <v>0</v>
      </c>
      <c r="FV206" s="0" t="n">
        <f aca="false">IF(CHOOSE(MATCH(CC$5,$B$10:$E$10,0),$B206,$C206,$D206,$E206)*CC$6+CC206*CC$7&lt;CC$2,CC$3*CC$4,0)</f>
        <v>0</v>
      </c>
      <c r="FW206" s="0" t="n">
        <f aca="false">IF(CHOOSE(MATCH(CD$5,$B$10:$E$10,0),$B206,$C206,$D206,$E206)*CD$6+CD206*CD$7&lt;CD$2,CD$3*CD$4,0)</f>
        <v>0</v>
      </c>
      <c r="FX206" s="0" t="n">
        <f aca="false">IF(CHOOSE(MATCH(CE$5,$B$10:$E$10,0),$B206,$C206,$D206,$E206)*CE$6+CE206*CE$7&lt;CE$2,CE$3*CE$4,0)</f>
        <v>0</v>
      </c>
      <c r="FY206" s="0" t="n">
        <f aca="false">IF(CHOOSE(MATCH(CF$5,$B$10:$E$10,0),$B206,$C206,$D206,$E206)*CF$6+CF206*CF$7&lt;CF$2,CF$3*CF$4,0)</f>
        <v>0</v>
      </c>
      <c r="FZ206" s="0" t="n">
        <f aca="false">IF(CHOOSE(MATCH(CG$5,$B$10:$E$10,0),$B206,$C206,$D206,$E206)*CG$6+CG206*CG$7&lt;CG$2,CG$3*CG$4,0)</f>
        <v>0</v>
      </c>
      <c r="GA206" s="0" t="n">
        <f aca="false">IF(CHOOSE(MATCH(CH$5,$B$10:$E$10,0),$B206,$C206,$D206,$E206)*CH$6+CH206*CH$7&lt;CH$2,CH$3*CH$4,0)</f>
        <v>0</v>
      </c>
      <c r="GB206" s="0" t="n">
        <f aca="false">IF(CHOOSE(MATCH(CI$5,$B$10:$E$10,0),$B206,$C206,$D206,$E206)*CI$6+CI206*CI$7&lt;CI$2,CI$3*CI$4,0)</f>
        <v>0</v>
      </c>
      <c r="GC206" s="0" t="n">
        <f aca="false">IF(CHOOSE(MATCH(CJ$5,$B$10:$E$10,0),$B206,$C206,$D206,$E206)*CJ$6+CJ206*CJ$7&lt;CJ$2,CJ$3*CJ$4,0)</f>
        <v>0</v>
      </c>
      <c r="GD206" s="0" t="n">
        <f aca="false">IF(CHOOSE(MATCH(CK$5,$B$10:$E$10,0),$B206,$C206,$D206,$E206)*CK$6+CK206*CK$7&lt;CK$2,CK$3*CK$4,0)</f>
        <v>0</v>
      </c>
      <c r="GE206" s="0" t="n">
        <f aca="false">IF(CHOOSE(MATCH(CL$5,$B$10:$E$10,0),$B206,$C206,$D206,$E206)*CL$6+CL206*CL$7&lt;CL$2,CL$3*CL$4,0)</f>
        <v>0</v>
      </c>
      <c r="GF206" s="0" t="n">
        <f aca="false">IF(CHOOSE(MATCH(CM$5,$B$10:$E$10,0),$B206,$C206,$D206,$E206)*CM$6+CM206*CM$7&lt;CM$2,CM$3*CM$4,0)</f>
        <v>0</v>
      </c>
      <c r="GG206" s="0" t="n">
        <f aca="false">IF(CHOOSE(MATCH(CN$5,$B$10:$E$10,0),$B206,$C206,$D206,$E206)*CN$6+CN206*CN$7&lt;CN$2,CN$3*CN$4,0)</f>
        <v>0</v>
      </c>
      <c r="GH206" s="0" t="n">
        <f aca="false">IF(CHOOSE(MATCH(CO$5,$B$10:$E$10,0),$B206,$C206,$D206,$E206)*CO$6+CO206*CO$7&lt;CO$2,CO$3*CO$4,0)</f>
        <v>0</v>
      </c>
      <c r="GI206" s="0" t="n">
        <f aca="false">IF(CHOOSE(MATCH(CP$5,$B$10:$E$10,0),$B206,$C206,$D206,$E206)*CP$6+CP206*CP$7&lt;CP$2,CP$3*CP$4,0)</f>
        <v>0</v>
      </c>
      <c r="GJ206" s="0" t="n">
        <f aca="false">IF(CHOOSE(MATCH(CQ$5,$B$10:$E$10,0),$B206,$C206,$D206,$E206)*CQ$6+CQ206*CQ$7&lt;CQ$2,CQ$3*CQ$4,0)</f>
        <v>0</v>
      </c>
      <c r="GK206" s="0" t="n">
        <f aca="false">IF(CHOOSE(MATCH(CR$5,$B$10:$E$10,0),$B206,$C206,$D206,$E206)*CR$6+CR206*CR$7&lt;CR$2,CR$3*CR$4,0)</f>
        <v>0</v>
      </c>
      <c r="GL206" s="0" t="n">
        <f aca="false">IF(CHOOSE(MATCH(CS$5,$B$10:$E$10,0),$B206,$C206,$D206,$E206)*CS$6+CS206*CS$7&lt;CS$2,CS$3*CS$4,0)</f>
        <v>0</v>
      </c>
      <c r="GM206" s="0" t="n">
        <f aca="false">IF(CHOOSE(MATCH(CT$5,$B$10:$E$10,0),$B206,$C206,$D206,$E206)*CT$6+CT206*CT$7&lt;CT$2,CT$3*CT$4,0)</f>
        <v>0</v>
      </c>
      <c r="GN206" s="0" t="n">
        <f aca="false">IF(CHOOSE(MATCH(CU$5,$B$10:$E$10,0),$B206,$C206,$D206,$E206)*CU$6+CU206*CU$7&lt;CU$2,CU$3*CU$4,0)</f>
        <v>0</v>
      </c>
      <c r="GO206" s="0" t="n">
        <f aca="false">IF(CHOOSE(MATCH(CV$5,$B$10:$E$10,0),$B206,$C206,$D206,$E206)*CV$6+CV206*CV$7&lt;CV$2,CV$3*CV$4,0)</f>
        <v>0</v>
      </c>
      <c r="GP206" s="0" t="n">
        <f aca="false">IF(CHOOSE(MATCH(CW$5,$B$10:$E$10,0),$B206,$C206,$D206,$E206)*CW$6+CW206*CW$7&lt;CW$2,CW$3*CW$4,0)</f>
        <v>0</v>
      </c>
      <c r="GQ206" s="0" t="n">
        <f aca="false">IF(CHOOSE(MATCH(CX$5,$B$10:$E$10,0),$B206,$C206,$D206,$E206)*CX$6+CX206*CX$7&lt;CX$2,CX$3*CX$4,0)</f>
        <v>0</v>
      </c>
      <c r="GS206" s="0" t="n">
        <f aca="false">SUM(CZ206:GQ206)</f>
        <v>15</v>
      </c>
      <c r="GT206" s="0" t="n">
        <f aca="false">IF(GS206&gt;$GS$6,1,0)</f>
        <v>0</v>
      </c>
    </row>
    <row r="207" customFormat="false" ht="14" hidden="false" customHeight="false" outlineLevel="0" collapsed="false">
      <c r="A207" s="0" t="n">
        <v>197</v>
      </c>
      <c r="B207" s="0" t="n">
        <v>-0.232562446462923</v>
      </c>
      <c r="C207" s="0" t="n">
        <v>-0.278758754659425</v>
      </c>
      <c r="D207" s="0" t="n">
        <v>0.258619875540124</v>
      </c>
      <c r="E207" s="0" t="n">
        <v>-2.80905178407465</v>
      </c>
      <c r="G207" s="0" t="n">
        <v>-2.1157757146284</v>
      </c>
      <c r="H207" s="0" t="n">
        <v>-0.0570605607208563</v>
      </c>
      <c r="I207" s="0" t="n">
        <v>0.14551460481016</v>
      </c>
      <c r="J207" s="0" t="n">
        <v>1.47209448186914</v>
      </c>
      <c r="K207" s="0" t="n">
        <v>-0.0315606030198978</v>
      </c>
      <c r="L207" s="0" t="n">
        <v>0.691563855070854</v>
      </c>
      <c r="M207" s="0" t="n">
        <v>0.658798171571107</v>
      </c>
      <c r="N207" s="0" t="n">
        <v>-1.75376953848172</v>
      </c>
      <c r="O207" s="0" t="n">
        <v>1.49696006701561</v>
      </c>
      <c r="P207" s="0" t="n">
        <v>0.576665115659125</v>
      </c>
      <c r="Q207" s="0" t="n">
        <v>-1.40186784847174</v>
      </c>
      <c r="R207" s="0" t="n">
        <v>-2.49390723183751</v>
      </c>
      <c r="S207" s="0" t="n">
        <v>-0.893605829332955</v>
      </c>
      <c r="T207" s="0" t="n">
        <v>-0.570803422306199</v>
      </c>
      <c r="U207" s="0" t="n">
        <v>-1.57799604494357</v>
      </c>
      <c r="V207" s="0" t="n">
        <v>-1.28603460325394</v>
      </c>
      <c r="W207" s="0" t="n">
        <v>0.498080225952435</v>
      </c>
      <c r="X207" s="0" t="n">
        <v>1.06824700196739</v>
      </c>
      <c r="Y207" s="0" t="n">
        <v>0.688360159983859</v>
      </c>
      <c r="Z207" s="0" t="n">
        <v>0.561285560252145</v>
      </c>
      <c r="AA207" s="0" t="n">
        <v>1.13170244731009</v>
      </c>
      <c r="AB207" s="0" t="n">
        <v>1.03631009551464</v>
      </c>
      <c r="AC207" s="0" t="n">
        <v>-0.283627059616265</v>
      </c>
      <c r="AD207" s="0" t="n">
        <v>-0.423464143750607</v>
      </c>
      <c r="AE207" s="0" t="n">
        <v>-0.408865616918774</v>
      </c>
      <c r="AF207" s="0" t="n">
        <v>0.441777956439182</v>
      </c>
      <c r="AG207" s="0" t="n">
        <v>-0.0597424332227092</v>
      </c>
      <c r="AH207" s="0" t="n">
        <v>0.496954726258991</v>
      </c>
      <c r="AI207" s="0" t="n">
        <v>0.310571977024665</v>
      </c>
      <c r="AJ207" s="0" t="n">
        <v>-0.821128196548671</v>
      </c>
      <c r="AK207" s="0" t="n">
        <v>0.0384500253858278</v>
      </c>
      <c r="AL207" s="0" t="n">
        <v>-0.487198121845722</v>
      </c>
      <c r="AM207" s="0" t="n">
        <v>0.0298007307719672</v>
      </c>
      <c r="AN207" s="0" t="n">
        <v>-0.449465460405918</v>
      </c>
      <c r="AO207" s="0" t="n">
        <v>0.222717062570155</v>
      </c>
      <c r="AP207" s="0" t="n">
        <v>-0.332159970639623</v>
      </c>
      <c r="AQ207" s="0" t="n">
        <v>0.757918314775452</v>
      </c>
      <c r="AR207" s="0" t="n">
        <v>-0.119430296763312</v>
      </c>
      <c r="AS207" s="0" t="n">
        <v>0.82617589214351</v>
      </c>
      <c r="AT207" s="0" t="n">
        <v>2.01053808268625</v>
      </c>
      <c r="AU207" s="0" t="n">
        <v>-0.519675040777656</v>
      </c>
      <c r="AV207" s="0" t="n">
        <v>0.533030970473192</v>
      </c>
      <c r="AW207" s="0" t="n">
        <v>1.46534603118198</v>
      </c>
      <c r="AX207" s="0" t="n">
        <v>0.908069068827899</v>
      </c>
      <c r="AY207" s="0" t="n">
        <v>-0.29000375434407</v>
      </c>
      <c r="AZ207" s="0" t="n">
        <v>0.434536104876315</v>
      </c>
      <c r="BA207" s="0" t="n">
        <v>-0.582638222113019</v>
      </c>
      <c r="BB207" s="0" t="n">
        <v>-0.461685658592614</v>
      </c>
      <c r="BC207" s="0" t="n">
        <v>-0.520989260621718</v>
      </c>
      <c r="BD207" s="0" t="n">
        <v>-0.442452119386871</v>
      </c>
      <c r="BE207" s="0" t="n">
        <v>-2.41330781136639</v>
      </c>
      <c r="BF207" s="0" t="n">
        <v>-0.803888724476565</v>
      </c>
      <c r="BG207" s="0" t="n">
        <v>0.855370672070421</v>
      </c>
      <c r="BH207" s="0" t="n">
        <v>-0.987299699772848</v>
      </c>
      <c r="BI207" s="0" t="n">
        <v>1.65812252816977</v>
      </c>
      <c r="BJ207" s="0" t="n">
        <v>0.433778950537089</v>
      </c>
      <c r="BK207" s="0" t="n">
        <v>0.634097432339331</v>
      </c>
      <c r="BL207" s="0" t="n">
        <v>1.65842266142136</v>
      </c>
      <c r="BM207" s="0" t="n">
        <v>-0.497561813972425</v>
      </c>
      <c r="BN207" s="0" t="n">
        <v>1.47913851833437</v>
      </c>
      <c r="BO207" s="0" t="n">
        <v>-0.290243633571663</v>
      </c>
      <c r="BP207" s="0" t="n">
        <v>-0.377951892005512</v>
      </c>
      <c r="BQ207" s="0" t="n">
        <v>-1.35941263579298</v>
      </c>
      <c r="BR207" s="0" t="n">
        <v>0.192310380953131</v>
      </c>
      <c r="BS207" s="0" t="n">
        <v>0.645832187728956</v>
      </c>
      <c r="BT207" s="0" t="n">
        <v>0.598118958805571</v>
      </c>
      <c r="BU207" s="0" t="n">
        <v>0.567115421290509</v>
      </c>
      <c r="BV207" s="0" t="n">
        <v>-0.556456143385731</v>
      </c>
      <c r="BW207" s="0" t="n">
        <v>-0.452853328170022</v>
      </c>
      <c r="BX207" s="0" t="n">
        <v>-0.600682596996194</v>
      </c>
      <c r="BY207" s="0" t="n">
        <v>0.668810571369249</v>
      </c>
      <c r="BZ207" s="0" t="n">
        <v>-0.294874098472064</v>
      </c>
      <c r="CA207" s="0" t="n">
        <v>0.656993961456465</v>
      </c>
      <c r="CB207" s="0" t="n">
        <v>-1.868820618256</v>
      </c>
      <c r="CC207" s="0" t="n">
        <v>-1.59961928147823</v>
      </c>
      <c r="CD207" s="0" t="n">
        <v>1.1510724107211</v>
      </c>
      <c r="CE207" s="0" t="n">
        <v>0.278852212431957</v>
      </c>
      <c r="CF207" s="0" t="n">
        <v>0.528802956978325</v>
      </c>
      <c r="CG207" s="0" t="n">
        <v>-0.273130353889428</v>
      </c>
      <c r="CH207" s="0" t="n">
        <v>-0.35056700653513</v>
      </c>
      <c r="CI207" s="0" t="n">
        <v>3.0972296372056</v>
      </c>
      <c r="CJ207" s="0" t="n">
        <v>1.3769658835372</v>
      </c>
      <c r="CK207" s="0" t="n">
        <v>0.793156686995644</v>
      </c>
      <c r="CL207" s="0" t="n">
        <v>0.0688646650814917</v>
      </c>
      <c r="CM207" s="0" t="n">
        <v>-1.26532313515781</v>
      </c>
      <c r="CN207" s="0" t="n">
        <v>1.32698005472776</v>
      </c>
      <c r="CO207" s="0" t="n">
        <v>0.284821908280719</v>
      </c>
      <c r="CP207" s="0" t="n">
        <v>0.0125839960674057</v>
      </c>
      <c r="CQ207" s="0" t="n">
        <v>-0.772888597566634</v>
      </c>
      <c r="CR207" s="0" t="n">
        <v>-0.994673428067472</v>
      </c>
      <c r="CS207" s="0" t="n">
        <v>0.808547611086397</v>
      </c>
      <c r="CT207" s="0" t="n">
        <v>1.48764229379594</v>
      </c>
      <c r="CU207" s="0" t="n">
        <v>0.678312517266022</v>
      </c>
      <c r="CV207" s="0" t="n">
        <v>-1.74109118233901</v>
      </c>
      <c r="CW207" s="0" t="n">
        <v>2.88564478978515</v>
      </c>
      <c r="CX207" s="0" t="n">
        <v>1.49719653563807</v>
      </c>
      <c r="CZ207" s="0" t="n">
        <f aca="false">IF(CHOOSE(MATCH(G$5,$B$10:$E$10,0),$B207,$C207,$D207,$E207)*G$6+G207*G$7&lt;G$2,G$3*G$4,0)</f>
        <v>0</v>
      </c>
      <c r="DA207" s="0" t="n">
        <f aca="false">IF(CHOOSE(MATCH(H$5,$B$10:$E$10,0),$B207,$C207,$D207,$E207)*H$6+H207*H$7&lt;H$2,H$3*H$4,0)</f>
        <v>0</v>
      </c>
      <c r="DB207" s="0" t="n">
        <f aca="false">IF(CHOOSE(MATCH(I$5,$B$10:$E$10,0),$B207,$C207,$D207,$E207)*I$6+I207*I$7&lt;I$2,I$3*I$4,0)</f>
        <v>0</v>
      </c>
      <c r="DC207" s="0" t="n">
        <f aca="false">IF(CHOOSE(MATCH(J$5,$B$10:$E$10,0),$B207,$C207,$D207,$E207)*J$6+J207*J$7&lt;J$2,J$3*J$4,0)</f>
        <v>0</v>
      </c>
      <c r="DD207" s="0" t="n">
        <f aca="false">IF(CHOOSE(MATCH(K$5,$B$10:$E$10,0),$B207,$C207,$D207,$E207)*K$6+K207*K$7&lt;K$2,K$3*K$4,0)</f>
        <v>0</v>
      </c>
      <c r="DE207" s="0" t="n">
        <f aca="false">IF(CHOOSE(MATCH(L$5,$B$10:$E$10,0),$B207,$C207,$D207,$E207)*L$6+L207*L$7&lt;L$2,L$3*L$4,0)</f>
        <v>0</v>
      </c>
      <c r="DF207" s="0" t="n">
        <f aca="false">IF(CHOOSE(MATCH(M$5,$B$10:$E$10,0),$B207,$C207,$D207,$E207)*M$6+M207*M$7&lt;M$2,M$3*M$4,0)</f>
        <v>0</v>
      </c>
      <c r="DG207" s="0" t="n">
        <f aca="false">IF(CHOOSE(MATCH(N$5,$B$10:$E$10,0),$B207,$C207,$D207,$E207)*N$6+N207*N$7&lt;N$2,N$3*N$4,0)</f>
        <v>0</v>
      </c>
      <c r="DH207" s="0" t="n">
        <f aca="false">IF(CHOOSE(MATCH(O$5,$B$10:$E$10,0),$B207,$C207,$D207,$E207)*O$6+O207*O$7&lt;O$2,O$3*O$4,0)</f>
        <v>0</v>
      </c>
      <c r="DI207" s="0" t="n">
        <f aca="false">IF(CHOOSE(MATCH(P$5,$B$10:$E$10,0),$B207,$C207,$D207,$E207)*P$6+P207*P$7&lt;P$2,P$3*P$4,0)</f>
        <v>0</v>
      </c>
      <c r="DJ207" s="0" t="n">
        <f aca="false">IF(CHOOSE(MATCH(Q$5,$B$10:$E$10,0),$B207,$C207,$D207,$E207)*Q$6+Q207*Q$7&lt;Q$2,Q$3*Q$4,0)</f>
        <v>0</v>
      </c>
      <c r="DK207" s="0" t="n">
        <f aca="false">IF(CHOOSE(MATCH(R$5,$B$10:$E$10,0),$B207,$C207,$D207,$E207)*R$6+R207*R$7&lt;R$2,R$3*R$4,0)</f>
        <v>0.5</v>
      </c>
      <c r="DL207" s="0" t="n">
        <f aca="false">IF(CHOOSE(MATCH(S$5,$B$10:$E$10,0),$B207,$C207,$D207,$E207)*S$6+S207*S$7&lt;S$2,S$3*S$4,0)</f>
        <v>0</v>
      </c>
      <c r="DM207" s="0" t="n">
        <f aca="false">IF(CHOOSE(MATCH(T$5,$B$10:$E$10,0),$B207,$C207,$D207,$E207)*T$6+T207*T$7&lt;T$2,T$3*T$4,0)</f>
        <v>0</v>
      </c>
      <c r="DN207" s="0" t="n">
        <f aca="false">IF(CHOOSE(MATCH(U$5,$B$10:$E$10,0),$B207,$C207,$D207,$E207)*U$6+U207*U$7&lt;U$2,U$3*U$4,0)</f>
        <v>0</v>
      </c>
      <c r="DO207" s="0" t="n">
        <f aca="false">IF(CHOOSE(MATCH(V$5,$B$10:$E$10,0),$B207,$C207,$D207,$E207)*V$6+V207*V$7&lt;V$2,V$3*V$4,0)</f>
        <v>0</v>
      </c>
      <c r="DP207" s="0" t="n">
        <f aca="false">IF(CHOOSE(MATCH(W$5,$B$10:$E$10,0),$B207,$C207,$D207,$E207)*W$6+W207*W$7&lt;W$2,W$3*W$4,0)</f>
        <v>0</v>
      </c>
      <c r="DQ207" s="0" t="n">
        <f aca="false">IF(CHOOSE(MATCH(X$5,$B$10:$E$10,0),$B207,$C207,$D207,$E207)*X$6+X207*X$7&lt;X$2,X$3*X$4,0)</f>
        <v>0</v>
      </c>
      <c r="DR207" s="0" t="n">
        <f aca="false">IF(CHOOSE(MATCH(Y$5,$B$10:$E$10,0),$B207,$C207,$D207,$E207)*Y$6+Y207*Y$7&lt;Y$2,Y$3*Y$4,0)</f>
        <v>0</v>
      </c>
      <c r="DS207" s="0" t="n">
        <f aca="false">IF(CHOOSE(MATCH(Z$5,$B$10:$E$10,0),$B207,$C207,$D207,$E207)*Z$6+Z207*Z$7&lt;Z$2,Z$3*Z$4,0)</f>
        <v>0</v>
      </c>
      <c r="DT207" s="0" t="n">
        <f aca="false">IF(CHOOSE(MATCH(AA$5,$B$10:$E$10,0),$B207,$C207,$D207,$E207)*AA$6+AA207*AA$7&lt;AA$2,AA$3*AA$4,0)</f>
        <v>0</v>
      </c>
      <c r="DU207" s="0" t="n">
        <f aca="false">IF(CHOOSE(MATCH(AB$5,$B$10:$E$10,0),$B207,$C207,$D207,$E207)*AB$6+AB207*AB$7&lt;AB$2,AB$3*AB$4,0)</f>
        <v>0</v>
      </c>
      <c r="DV207" s="0" t="n">
        <f aca="false">IF(CHOOSE(MATCH(AC$5,$B$10:$E$10,0),$B207,$C207,$D207,$E207)*AC$6+AC207*AC$7&lt;AC$2,AC$3*AC$4,0)</f>
        <v>0</v>
      </c>
      <c r="DW207" s="0" t="n">
        <f aca="false">IF(CHOOSE(MATCH(AD$5,$B$10:$E$10,0),$B207,$C207,$D207,$E207)*AD$6+AD207*AD$7&lt;AD$2,AD$3*AD$4,0)</f>
        <v>0</v>
      </c>
      <c r="DX207" s="0" t="n">
        <f aca="false">IF(CHOOSE(MATCH(AE$5,$B$10:$E$10,0),$B207,$C207,$D207,$E207)*AE$6+AE207*AE$7&lt;AE$2,AE$3*AE$4,0)</f>
        <v>0</v>
      </c>
      <c r="DY207" s="0" t="n">
        <f aca="false">IF(CHOOSE(MATCH(AF$5,$B$10:$E$10,0),$B207,$C207,$D207,$E207)*AF$6+AF207*AF$7&lt;AF$2,AF$3*AF$4,0)</f>
        <v>0</v>
      </c>
      <c r="DZ207" s="0" t="n">
        <f aca="false">IF(CHOOSE(MATCH(AG$5,$B$10:$E$10,0),$B207,$C207,$D207,$E207)*AG$6+AG207*AG$7&lt;AG$2,AG$3*AG$4,0)</f>
        <v>0</v>
      </c>
      <c r="EA207" s="0" t="n">
        <f aca="false">IF(CHOOSE(MATCH(AH$5,$B$10:$E$10,0),$B207,$C207,$D207,$E207)*AH$6+AH207*AH$7&lt;AH$2,AH$3*AH$4,0)</f>
        <v>0</v>
      </c>
      <c r="EB207" s="0" t="n">
        <f aca="false">IF(CHOOSE(MATCH(AI$5,$B$10:$E$10,0),$B207,$C207,$D207,$E207)*AI$6+AI207*AI$7&lt;AI$2,AI$3*AI$4,0)</f>
        <v>0</v>
      </c>
      <c r="EC207" s="0" t="n">
        <f aca="false">IF(CHOOSE(MATCH(AJ$5,$B$10:$E$10,0),$B207,$C207,$D207,$E207)*AJ$6+AJ207*AJ$7&lt;AJ$2,AJ$3*AJ$4,0)</f>
        <v>0</v>
      </c>
      <c r="ED207" s="0" t="n">
        <f aca="false">IF(CHOOSE(MATCH(AK$5,$B$10:$E$10,0),$B207,$C207,$D207,$E207)*AK$6+AK207*AK$7&lt;AK$2,AK$3*AK$4,0)</f>
        <v>0</v>
      </c>
      <c r="EE207" s="0" t="n">
        <f aca="false">IF(CHOOSE(MATCH(AL$5,$B$10:$E$10,0),$B207,$C207,$D207,$E207)*AL$6+AL207*AL$7&lt;AL$2,AL$3*AL$4,0)</f>
        <v>0</v>
      </c>
      <c r="EF207" s="0" t="n">
        <f aca="false">IF(CHOOSE(MATCH(AM$5,$B$10:$E$10,0),$B207,$C207,$D207,$E207)*AM$6+AM207*AM$7&lt;AM$2,AM$3*AM$4,0)</f>
        <v>0</v>
      </c>
      <c r="EG207" s="0" t="n">
        <f aca="false">IF(CHOOSE(MATCH(AN$5,$B$10:$E$10,0),$B207,$C207,$D207,$E207)*AN$6+AN207*AN$7&lt;AN$2,AN$3*AN$4,0)</f>
        <v>0</v>
      </c>
      <c r="EH207" s="0" t="n">
        <f aca="false">IF(CHOOSE(MATCH(AO$5,$B$10:$E$10,0),$B207,$C207,$D207,$E207)*AO$6+AO207*AO$7&lt;AO$2,AO$3*AO$4,0)</f>
        <v>0</v>
      </c>
      <c r="EI207" s="0" t="n">
        <f aca="false">IF(CHOOSE(MATCH(AP$5,$B$10:$E$10,0),$B207,$C207,$D207,$E207)*AP$6+AP207*AP$7&lt;AP$2,AP$3*AP$4,0)</f>
        <v>0</v>
      </c>
      <c r="EJ207" s="0" t="n">
        <f aca="false">IF(CHOOSE(MATCH(AQ$5,$B$10:$E$10,0),$B207,$C207,$D207,$E207)*AQ$6+AQ207*AQ$7&lt;AQ$2,AQ$3*AQ$4,0)</f>
        <v>0</v>
      </c>
      <c r="EK207" s="0" t="n">
        <f aca="false">IF(CHOOSE(MATCH(AR$5,$B$10:$E$10,0),$B207,$C207,$D207,$E207)*AR$6+AR207*AR$7&lt;AR$2,AR$3*AR$4,0)</f>
        <v>0</v>
      </c>
      <c r="EL207" s="0" t="n">
        <f aca="false">IF(CHOOSE(MATCH(AS$5,$B$10:$E$10,0),$B207,$C207,$D207,$E207)*AS$6+AS207*AS$7&lt;AS$2,AS$3*AS$4,0)</f>
        <v>0</v>
      </c>
      <c r="EM207" s="0" t="n">
        <f aca="false">IF(CHOOSE(MATCH(AT$5,$B$10:$E$10,0),$B207,$C207,$D207,$E207)*AT$6+AT207*AT$7&lt;AT$2,AT$3*AT$4,0)</f>
        <v>0</v>
      </c>
      <c r="EN207" s="0" t="n">
        <f aca="false">IF(CHOOSE(MATCH(AU$5,$B$10:$E$10,0),$B207,$C207,$D207,$E207)*AU$6+AU207*AU$7&lt;AU$2,AU$3*AU$4,0)</f>
        <v>0</v>
      </c>
      <c r="EO207" s="0" t="n">
        <f aca="false">IF(CHOOSE(MATCH(AV$5,$B$10:$E$10,0),$B207,$C207,$D207,$E207)*AV$6+AV207*AV$7&lt;AV$2,AV$3*AV$4,0)</f>
        <v>0</v>
      </c>
      <c r="EP207" s="0" t="n">
        <f aca="false">IF(CHOOSE(MATCH(AW$5,$B$10:$E$10,0),$B207,$C207,$D207,$E207)*AW$6+AW207*AW$7&lt;AW$2,AW$3*AW$4,0)</f>
        <v>0</v>
      </c>
      <c r="EQ207" s="0" t="n">
        <f aca="false">IF(CHOOSE(MATCH(AX$5,$B$10:$E$10,0),$B207,$C207,$D207,$E207)*AX$6+AX207*AX$7&lt;AX$2,AX$3*AX$4,0)</f>
        <v>0</v>
      </c>
      <c r="ER207" s="0" t="n">
        <f aca="false">IF(CHOOSE(MATCH(AY$5,$B$10:$E$10,0),$B207,$C207,$D207,$E207)*AY$6+AY207*AY$7&lt;AY$2,AY$3*AY$4,0)</f>
        <v>0</v>
      </c>
      <c r="ES207" s="0" t="n">
        <f aca="false">IF(CHOOSE(MATCH(AZ$5,$B$10:$E$10,0),$B207,$C207,$D207,$E207)*AZ$6+AZ207*AZ$7&lt;AZ$2,AZ$3*AZ$4,0)</f>
        <v>0</v>
      </c>
      <c r="ET207" s="0" t="n">
        <f aca="false">IF(CHOOSE(MATCH(BA$5,$B$10:$E$10,0),$B207,$C207,$D207,$E207)*BA$6+BA207*BA$7&lt;BA$2,BA$3*BA$4,0)</f>
        <v>0</v>
      </c>
      <c r="EU207" s="0" t="n">
        <f aca="false">IF(CHOOSE(MATCH(BB$5,$B$10:$E$10,0),$B207,$C207,$D207,$E207)*BB$6+BB207*BB$7&lt;BB$2,BB$3*BB$4,0)</f>
        <v>0</v>
      </c>
      <c r="EV207" s="0" t="n">
        <f aca="false">IF(CHOOSE(MATCH(BC$5,$B$10:$E$10,0),$B207,$C207,$D207,$E207)*BC$6+BC207*BC$7&lt;BC$2,BC$3*BC$4,0)</f>
        <v>0</v>
      </c>
      <c r="EW207" s="0" t="n">
        <f aca="false">IF(CHOOSE(MATCH(BD$5,$B$10:$E$10,0),$B207,$C207,$D207,$E207)*BD$6+BD207*BD$7&lt;BD$2,BD$3*BD$4,0)</f>
        <v>0</v>
      </c>
      <c r="EX207" s="0" t="n">
        <f aca="false">IF(CHOOSE(MATCH(BE$5,$B$10:$E$10,0),$B207,$C207,$D207,$E207)*BE$6+BE207*BE$7&lt;BE$2,BE$3*BE$4,0)</f>
        <v>12.5</v>
      </c>
      <c r="EY207" s="0" t="n">
        <f aca="false">IF(CHOOSE(MATCH(BF$5,$B$10:$E$10,0),$B207,$C207,$D207,$E207)*BF$6+BF207*BF$7&lt;BF$2,BF$3*BF$4,0)</f>
        <v>0</v>
      </c>
      <c r="EZ207" s="0" t="n">
        <f aca="false">IF(CHOOSE(MATCH(BG$5,$B$10:$E$10,0),$B207,$C207,$D207,$E207)*BG$6+BG207*BG$7&lt;BG$2,BG$3*BG$4,0)</f>
        <v>0</v>
      </c>
      <c r="FA207" s="0" t="n">
        <f aca="false">IF(CHOOSE(MATCH(BH$5,$B$10:$E$10,0),$B207,$C207,$D207,$E207)*BH$6+BH207*BH$7&lt;BH$2,BH$3*BH$4,0)</f>
        <v>0</v>
      </c>
      <c r="FB207" s="0" t="n">
        <f aca="false">IF(CHOOSE(MATCH(BI$5,$B$10:$E$10,0),$B207,$C207,$D207,$E207)*BI$6+BI207*BI$7&lt;BI$2,BI$3*BI$4,0)</f>
        <v>0</v>
      </c>
      <c r="FC207" s="0" t="n">
        <f aca="false">IF(CHOOSE(MATCH(BJ$5,$B$10:$E$10,0),$B207,$C207,$D207,$E207)*BJ$6+BJ207*BJ$7&lt;BJ$2,BJ$3*BJ$4,0)</f>
        <v>0</v>
      </c>
      <c r="FD207" s="0" t="n">
        <f aca="false">IF(CHOOSE(MATCH(BK$5,$B$10:$E$10,0),$B207,$C207,$D207,$E207)*BK$6+BK207*BK$7&lt;BK$2,BK$3*BK$4,0)</f>
        <v>0</v>
      </c>
      <c r="FE207" s="0" t="n">
        <f aca="false">IF(CHOOSE(MATCH(BL$5,$B$10:$E$10,0),$B207,$C207,$D207,$E207)*BL$6+BL207*BL$7&lt;BL$2,BL$3*BL$4,0)</f>
        <v>0</v>
      </c>
      <c r="FF207" s="0" t="n">
        <f aca="false">IF(CHOOSE(MATCH(BM$5,$B$10:$E$10,0),$B207,$C207,$D207,$E207)*BM$6+BM207*BM$7&lt;BM$2,BM$3*BM$4,0)</f>
        <v>0</v>
      </c>
      <c r="FG207" s="0" t="n">
        <f aca="false">IF(CHOOSE(MATCH(BN$5,$B$10:$E$10,0),$B207,$C207,$D207,$E207)*BN$6+BN207*BN$7&lt;BN$2,BN$3*BN$4,0)</f>
        <v>0</v>
      </c>
      <c r="FH207" s="0" t="n">
        <f aca="false">IF(CHOOSE(MATCH(BO$5,$B$10:$E$10,0),$B207,$C207,$D207,$E207)*BO$6+BO207*BO$7&lt;BO$2,BO$3*BO$4,0)</f>
        <v>0</v>
      </c>
      <c r="FI207" s="0" t="n">
        <f aca="false">IF(CHOOSE(MATCH(BP$5,$B$10:$E$10,0),$B207,$C207,$D207,$E207)*BP$6+BP207*BP$7&lt;BP$2,BP$3*BP$4,0)</f>
        <v>0</v>
      </c>
      <c r="FJ207" s="0" t="n">
        <f aca="false">IF(CHOOSE(MATCH(BQ$5,$B$10:$E$10,0),$B207,$C207,$D207,$E207)*BQ$6+BQ207*BQ$7&lt;BQ$2,BQ$3*BQ$4,0)</f>
        <v>0</v>
      </c>
      <c r="FK207" s="0" t="n">
        <f aca="false">IF(CHOOSE(MATCH(BR$5,$B$10:$E$10,0),$B207,$C207,$D207,$E207)*BR$6+BR207*BR$7&lt;BR$2,BR$3*BR$4,0)</f>
        <v>0</v>
      </c>
      <c r="FL207" s="0" t="n">
        <f aca="false">IF(CHOOSE(MATCH(BS$5,$B$10:$E$10,0),$B207,$C207,$D207,$E207)*BS$6+BS207*BS$7&lt;BS$2,BS$3*BS$4,0)</f>
        <v>0</v>
      </c>
      <c r="FM207" s="0" t="n">
        <f aca="false">IF(CHOOSE(MATCH(BT$5,$B$10:$E$10,0),$B207,$C207,$D207,$E207)*BT$6+BT207*BT$7&lt;BT$2,BT$3*BT$4,0)</f>
        <v>0</v>
      </c>
      <c r="FN207" s="0" t="n">
        <f aca="false">IF(CHOOSE(MATCH(BU$5,$B$10:$E$10,0),$B207,$C207,$D207,$E207)*BU$6+BU207*BU$7&lt;BU$2,BU$3*BU$4,0)</f>
        <v>0</v>
      </c>
      <c r="FO207" s="0" t="n">
        <f aca="false">IF(CHOOSE(MATCH(BV$5,$B$10:$E$10,0),$B207,$C207,$D207,$E207)*BV$6+BV207*BV$7&lt;BV$2,BV$3*BV$4,0)</f>
        <v>0</v>
      </c>
      <c r="FP207" s="0" t="n">
        <f aca="false">IF(CHOOSE(MATCH(BW$5,$B$10:$E$10,0),$B207,$C207,$D207,$E207)*BW$6+BW207*BW$7&lt;BW$2,BW$3*BW$4,0)</f>
        <v>0</v>
      </c>
      <c r="FQ207" s="0" t="n">
        <f aca="false">IF(CHOOSE(MATCH(BX$5,$B$10:$E$10,0),$B207,$C207,$D207,$E207)*BX$6+BX207*BX$7&lt;BX$2,BX$3*BX$4,0)</f>
        <v>0</v>
      </c>
      <c r="FR207" s="0" t="n">
        <f aca="false">IF(CHOOSE(MATCH(BY$5,$B$10:$E$10,0),$B207,$C207,$D207,$E207)*BY$6+BY207*BY$7&lt;BY$2,BY$3*BY$4,0)</f>
        <v>0</v>
      </c>
      <c r="FS207" s="0" t="n">
        <f aca="false">IF(CHOOSE(MATCH(BZ$5,$B$10:$E$10,0),$B207,$C207,$D207,$E207)*BZ$6+BZ207*BZ$7&lt;BZ$2,BZ$3*BZ$4,0)</f>
        <v>0</v>
      </c>
      <c r="FT207" s="0" t="n">
        <f aca="false">IF(CHOOSE(MATCH(CA$5,$B$10:$E$10,0),$B207,$C207,$D207,$E207)*CA$6+CA207*CA$7&lt;CA$2,CA$3*CA$4,0)</f>
        <v>0</v>
      </c>
      <c r="FU207" s="0" t="n">
        <f aca="false">IF(CHOOSE(MATCH(CB$5,$B$10:$E$10,0),$B207,$C207,$D207,$E207)*CB$6+CB207*CB$7&lt;CB$2,CB$3*CB$4,0)</f>
        <v>12.5</v>
      </c>
      <c r="FV207" s="0" t="n">
        <f aca="false">IF(CHOOSE(MATCH(CC$5,$B$10:$E$10,0),$B207,$C207,$D207,$E207)*CC$6+CC207*CC$7&lt;CC$2,CC$3*CC$4,0)</f>
        <v>12.5</v>
      </c>
      <c r="FW207" s="0" t="n">
        <f aca="false">IF(CHOOSE(MATCH(CD$5,$B$10:$E$10,0),$B207,$C207,$D207,$E207)*CD$6+CD207*CD$7&lt;CD$2,CD$3*CD$4,0)</f>
        <v>0</v>
      </c>
      <c r="FX207" s="0" t="n">
        <f aca="false">IF(CHOOSE(MATCH(CE$5,$B$10:$E$10,0),$B207,$C207,$D207,$E207)*CE$6+CE207*CE$7&lt;CE$2,CE$3*CE$4,0)</f>
        <v>0</v>
      </c>
      <c r="FY207" s="0" t="n">
        <f aca="false">IF(CHOOSE(MATCH(CF$5,$B$10:$E$10,0),$B207,$C207,$D207,$E207)*CF$6+CF207*CF$7&lt;CF$2,CF$3*CF$4,0)</f>
        <v>0</v>
      </c>
      <c r="FZ207" s="0" t="n">
        <f aca="false">IF(CHOOSE(MATCH(CG$5,$B$10:$E$10,0),$B207,$C207,$D207,$E207)*CG$6+CG207*CG$7&lt;CG$2,CG$3*CG$4,0)</f>
        <v>0</v>
      </c>
      <c r="GA207" s="0" t="n">
        <f aca="false">IF(CHOOSE(MATCH(CH$5,$B$10:$E$10,0),$B207,$C207,$D207,$E207)*CH$6+CH207*CH$7&lt;CH$2,CH$3*CH$4,0)</f>
        <v>0</v>
      </c>
      <c r="GB207" s="0" t="n">
        <f aca="false">IF(CHOOSE(MATCH(CI$5,$B$10:$E$10,0),$B207,$C207,$D207,$E207)*CI$6+CI207*CI$7&lt;CI$2,CI$3*CI$4,0)</f>
        <v>0</v>
      </c>
      <c r="GC207" s="0" t="n">
        <f aca="false">IF(CHOOSE(MATCH(CJ$5,$B$10:$E$10,0),$B207,$C207,$D207,$E207)*CJ$6+CJ207*CJ$7&lt;CJ$2,CJ$3*CJ$4,0)</f>
        <v>0</v>
      </c>
      <c r="GD207" s="0" t="n">
        <f aca="false">IF(CHOOSE(MATCH(CK$5,$B$10:$E$10,0),$B207,$C207,$D207,$E207)*CK$6+CK207*CK$7&lt;CK$2,CK$3*CK$4,0)</f>
        <v>0</v>
      </c>
      <c r="GE207" s="0" t="n">
        <f aca="false">IF(CHOOSE(MATCH(CL$5,$B$10:$E$10,0),$B207,$C207,$D207,$E207)*CL$6+CL207*CL$7&lt;CL$2,CL$3*CL$4,0)</f>
        <v>0</v>
      </c>
      <c r="GF207" s="0" t="n">
        <f aca="false">IF(CHOOSE(MATCH(CM$5,$B$10:$E$10,0),$B207,$C207,$D207,$E207)*CM$6+CM207*CM$7&lt;CM$2,CM$3*CM$4,0)</f>
        <v>0</v>
      </c>
      <c r="GG207" s="0" t="n">
        <f aca="false">IF(CHOOSE(MATCH(CN$5,$B$10:$E$10,0),$B207,$C207,$D207,$E207)*CN$6+CN207*CN$7&lt;CN$2,CN$3*CN$4,0)</f>
        <v>0</v>
      </c>
      <c r="GH207" s="0" t="n">
        <f aca="false">IF(CHOOSE(MATCH(CO$5,$B$10:$E$10,0),$B207,$C207,$D207,$E207)*CO$6+CO207*CO$7&lt;CO$2,CO$3*CO$4,0)</f>
        <v>0</v>
      </c>
      <c r="GI207" s="0" t="n">
        <f aca="false">IF(CHOOSE(MATCH(CP$5,$B$10:$E$10,0),$B207,$C207,$D207,$E207)*CP$6+CP207*CP$7&lt;CP$2,CP$3*CP$4,0)</f>
        <v>0</v>
      </c>
      <c r="GJ207" s="0" t="n">
        <f aca="false">IF(CHOOSE(MATCH(CQ$5,$B$10:$E$10,0),$B207,$C207,$D207,$E207)*CQ$6+CQ207*CQ$7&lt;CQ$2,CQ$3*CQ$4,0)</f>
        <v>0</v>
      </c>
      <c r="GK207" s="0" t="n">
        <f aca="false">IF(CHOOSE(MATCH(CR$5,$B$10:$E$10,0),$B207,$C207,$D207,$E207)*CR$6+CR207*CR$7&lt;CR$2,CR$3*CR$4,0)</f>
        <v>0</v>
      </c>
      <c r="GL207" s="0" t="n">
        <f aca="false">IF(CHOOSE(MATCH(CS$5,$B$10:$E$10,0),$B207,$C207,$D207,$E207)*CS$6+CS207*CS$7&lt;CS$2,CS$3*CS$4,0)</f>
        <v>0</v>
      </c>
      <c r="GM207" s="0" t="n">
        <f aca="false">IF(CHOOSE(MATCH(CT$5,$B$10:$E$10,0),$B207,$C207,$D207,$E207)*CT$6+CT207*CT$7&lt;CT$2,CT$3*CT$4,0)</f>
        <v>0</v>
      </c>
      <c r="GN207" s="0" t="n">
        <f aca="false">IF(CHOOSE(MATCH(CU$5,$B$10:$E$10,0),$B207,$C207,$D207,$E207)*CU$6+CU207*CU$7&lt;CU$2,CU$3*CU$4,0)</f>
        <v>0</v>
      </c>
      <c r="GO207" s="0" t="n">
        <f aca="false">IF(CHOOSE(MATCH(CV$5,$B$10:$E$10,0),$B207,$C207,$D207,$E207)*CV$6+CV207*CV$7&lt;CV$2,CV$3*CV$4,0)</f>
        <v>0.5</v>
      </c>
      <c r="GP207" s="0" t="n">
        <f aca="false">IF(CHOOSE(MATCH(CW$5,$B$10:$E$10,0),$B207,$C207,$D207,$E207)*CW$6+CW207*CW$7&lt;CW$2,CW$3*CW$4,0)</f>
        <v>0</v>
      </c>
      <c r="GQ207" s="0" t="n">
        <f aca="false">IF(CHOOSE(MATCH(CX$5,$B$10:$E$10,0),$B207,$C207,$D207,$E207)*CX$6+CX207*CX$7&lt;CX$2,CX$3*CX$4,0)</f>
        <v>0</v>
      </c>
      <c r="GS207" s="0" t="n">
        <f aca="false">SUM(CZ207:GQ207)</f>
        <v>38.5</v>
      </c>
      <c r="GT207" s="0" t="n">
        <f aca="false">IF(GS207&gt;$GS$6,1,0)</f>
        <v>0</v>
      </c>
    </row>
    <row r="208" customFormat="false" ht="14" hidden="false" customHeight="false" outlineLevel="0" collapsed="false">
      <c r="A208" s="0" t="n">
        <v>198</v>
      </c>
      <c r="B208" s="0" t="n">
        <v>-0.560479987074629</v>
      </c>
      <c r="C208" s="0" t="n">
        <v>-0.360376774819613</v>
      </c>
      <c r="D208" s="0" t="n">
        <v>0.552956018102978</v>
      </c>
      <c r="E208" s="0" t="n">
        <v>-0.197279288066312</v>
      </c>
      <c r="G208" s="0" t="n">
        <v>-0.370486077372334</v>
      </c>
      <c r="H208" s="0" t="n">
        <v>1.85411408892833</v>
      </c>
      <c r="I208" s="0" t="n">
        <v>-0.518537035532063</v>
      </c>
      <c r="J208" s="0" t="n">
        <v>1.00780653156107</v>
      </c>
      <c r="K208" s="0" t="n">
        <v>1.38291170515004</v>
      </c>
      <c r="L208" s="0" t="n">
        <v>-1.13330088424846</v>
      </c>
      <c r="M208" s="0" t="n">
        <v>-1.13957412395393</v>
      </c>
      <c r="N208" s="0" t="n">
        <v>1.51046606333694</v>
      </c>
      <c r="O208" s="0" t="n">
        <v>-0.0428144630859606</v>
      </c>
      <c r="P208" s="0" t="n">
        <v>-0.565948994335486</v>
      </c>
      <c r="Q208" s="0" t="n">
        <v>1.71387910086196</v>
      </c>
      <c r="R208" s="0" t="n">
        <v>1.51914264279185</v>
      </c>
      <c r="S208" s="0" t="n">
        <v>0.967320374911651</v>
      </c>
      <c r="T208" s="0" t="n">
        <v>0.544528120371979</v>
      </c>
      <c r="U208" s="0" t="n">
        <v>0.458198883279692</v>
      </c>
      <c r="V208" s="0" t="n">
        <v>0.316597379423911</v>
      </c>
      <c r="W208" s="0" t="n">
        <v>0.940076461120043</v>
      </c>
      <c r="X208" s="0" t="n">
        <v>0.644890860712621</v>
      </c>
      <c r="Y208" s="0" t="n">
        <v>1.86794750334229</v>
      </c>
      <c r="Z208" s="0" t="n">
        <v>-0.605546119913925</v>
      </c>
      <c r="AA208" s="0" t="n">
        <v>-0.880118022905663</v>
      </c>
      <c r="AB208" s="0" t="n">
        <v>-1.44332034324179</v>
      </c>
      <c r="AC208" s="0" t="n">
        <v>0.415028580391663</v>
      </c>
      <c r="AD208" s="0" t="n">
        <v>-0.749280388845363</v>
      </c>
      <c r="AE208" s="0" t="n">
        <v>1.29518411995377</v>
      </c>
      <c r="AF208" s="0" t="n">
        <v>-0.810778146842495</v>
      </c>
      <c r="AG208" s="0" t="n">
        <v>-0.169370650837664</v>
      </c>
      <c r="AH208" s="0" t="n">
        <v>-0.240476083490648</v>
      </c>
      <c r="AI208" s="0" t="n">
        <v>0.972338511928683</v>
      </c>
      <c r="AJ208" s="0" t="n">
        <v>-0.951081347011495</v>
      </c>
      <c r="AK208" s="0" t="n">
        <v>0.828977135824971</v>
      </c>
      <c r="AL208" s="0" t="n">
        <v>2.27324562729336</v>
      </c>
      <c r="AM208" s="0" t="n">
        <v>0.802833710622508</v>
      </c>
      <c r="AN208" s="0" t="n">
        <v>-2.45785486185923</v>
      </c>
      <c r="AO208" s="0" t="n">
        <v>0.661937065160601</v>
      </c>
      <c r="AP208" s="0" t="n">
        <v>-1.30857188196387</v>
      </c>
      <c r="AQ208" s="0" t="n">
        <v>0.283229155684239</v>
      </c>
      <c r="AR208" s="0" t="n">
        <v>-1.40023530548206</v>
      </c>
      <c r="AS208" s="0" t="n">
        <v>2.28246790356934</v>
      </c>
      <c r="AT208" s="0" t="n">
        <v>0.557886323804269</v>
      </c>
      <c r="AU208" s="0" t="n">
        <v>0.0513148279424058</v>
      </c>
      <c r="AV208" s="0" t="n">
        <v>0.547903482583934</v>
      </c>
      <c r="AW208" s="0" t="n">
        <v>-0.983445715974085</v>
      </c>
      <c r="AX208" s="0" t="n">
        <v>0.422962784796255</v>
      </c>
      <c r="AY208" s="0" t="n">
        <v>-0.48616584535921</v>
      </c>
      <c r="AZ208" s="0" t="n">
        <v>-0.981708581093699</v>
      </c>
      <c r="BA208" s="0" t="n">
        <v>1.61211573868059</v>
      </c>
      <c r="BB208" s="0" t="n">
        <v>1.3710678103962</v>
      </c>
      <c r="BC208" s="0" t="n">
        <v>0.271224962489214</v>
      </c>
      <c r="BD208" s="0" t="n">
        <v>0.209327026823303</v>
      </c>
      <c r="BE208" s="0" t="n">
        <v>-0.0796808308223262</v>
      </c>
      <c r="BF208" s="0" t="n">
        <v>1.76855792233255</v>
      </c>
      <c r="BG208" s="0" t="n">
        <v>0.725187874195399</v>
      </c>
      <c r="BH208" s="0" t="n">
        <v>0.859015472087776</v>
      </c>
      <c r="BI208" s="0" t="n">
        <v>1.4010515769769</v>
      </c>
      <c r="BJ208" s="0" t="n">
        <v>0.301993168250192</v>
      </c>
      <c r="BK208" s="0" t="n">
        <v>0.463473952549975</v>
      </c>
      <c r="BL208" s="0" t="n">
        <v>0.430000000051223</v>
      </c>
      <c r="BM208" s="0" t="n">
        <v>0.772372459323378</v>
      </c>
      <c r="BN208" s="0" t="n">
        <v>1.85325916390866</v>
      </c>
      <c r="BO208" s="0" t="n">
        <v>-1.83154952537734</v>
      </c>
      <c r="BP208" s="0" t="n">
        <v>0.839704625832383</v>
      </c>
      <c r="BQ208" s="0" t="n">
        <v>0.154954022946185</v>
      </c>
      <c r="BR208" s="0" t="n">
        <v>0.691077275405405</v>
      </c>
      <c r="BS208" s="0" t="n">
        <v>-0.658228600514121</v>
      </c>
      <c r="BT208" s="0" t="n">
        <v>-0.127138264360838</v>
      </c>
      <c r="BU208" s="0" t="n">
        <v>-0.0665647803543834</v>
      </c>
      <c r="BV208" s="0" t="n">
        <v>-2.18607965507545</v>
      </c>
      <c r="BW208" s="0" t="n">
        <v>0.683520511302049</v>
      </c>
      <c r="BX208" s="0" t="n">
        <v>-0.381241989089176</v>
      </c>
      <c r="BY208" s="0" t="n">
        <v>1.40411884785863</v>
      </c>
      <c r="BZ208" s="0" t="n">
        <v>-0.828870270197513</v>
      </c>
      <c r="CA208" s="0" t="n">
        <v>0.362224454875104</v>
      </c>
      <c r="CB208" s="0" t="n">
        <v>-0.860566160554299</v>
      </c>
      <c r="CC208" s="0" t="n">
        <v>-0.73027194957831</v>
      </c>
      <c r="CD208" s="0" t="n">
        <v>0.332563558913534</v>
      </c>
      <c r="CE208" s="0" t="n">
        <v>0.223815277422545</v>
      </c>
      <c r="CF208" s="0" t="n">
        <v>0.539037046110025</v>
      </c>
      <c r="CG208" s="0" t="n">
        <v>0.118196794574033</v>
      </c>
      <c r="CH208" s="0" t="n">
        <v>-0.126212853501784</v>
      </c>
      <c r="CI208" s="0" t="n">
        <v>1.60044237418333</v>
      </c>
      <c r="CJ208" s="0" t="n">
        <v>1.16891214929638</v>
      </c>
      <c r="CK208" s="0" t="n">
        <v>-0.751610969018657</v>
      </c>
      <c r="CL208" s="0" t="n">
        <v>-2.12373379326891</v>
      </c>
      <c r="CM208" s="0" t="n">
        <v>0.899208316695876</v>
      </c>
      <c r="CN208" s="0" t="n">
        <v>-0.259022954196553</v>
      </c>
      <c r="CO208" s="0" t="n">
        <v>0.644138253846904</v>
      </c>
      <c r="CP208" s="0" t="n">
        <v>1.13650457933545</v>
      </c>
      <c r="CQ208" s="0" t="n">
        <v>-0.761592673370615</v>
      </c>
      <c r="CR208" s="0" t="n">
        <v>0.699162683304166</v>
      </c>
      <c r="CS208" s="0" t="n">
        <v>-0.233002310778829</v>
      </c>
      <c r="CT208" s="0" t="n">
        <v>-1.06002744360012</v>
      </c>
      <c r="CU208" s="0" t="n">
        <v>-1.92473635252099</v>
      </c>
      <c r="CV208" s="0" t="n">
        <v>-1.08050926428405</v>
      </c>
      <c r="CW208" s="0" t="n">
        <v>1.30515672935871</v>
      </c>
      <c r="CX208" s="0" t="n">
        <v>0.388738499168539</v>
      </c>
      <c r="CZ208" s="0" t="n">
        <f aca="false">IF(CHOOSE(MATCH(G$5,$B$10:$E$10,0),$B208,$C208,$D208,$E208)*G$6+G208*G$7&lt;G$2,G$3*G$4,0)</f>
        <v>0</v>
      </c>
      <c r="DA208" s="0" t="n">
        <f aca="false">IF(CHOOSE(MATCH(H$5,$B$10:$E$10,0),$B208,$C208,$D208,$E208)*H$6+H208*H$7&lt;H$2,H$3*H$4,0)</f>
        <v>0</v>
      </c>
      <c r="DB208" s="0" t="n">
        <f aca="false">IF(CHOOSE(MATCH(I$5,$B$10:$E$10,0),$B208,$C208,$D208,$E208)*I$6+I208*I$7&lt;I$2,I$3*I$4,0)</f>
        <v>0</v>
      </c>
      <c r="DC208" s="0" t="n">
        <f aca="false">IF(CHOOSE(MATCH(J$5,$B$10:$E$10,0),$B208,$C208,$D208,$E208)*J$6+J208*J$7&lt;J$2,J$3*J$4,0)</f>
        <v>0</v>
      </c>
      <c r="DD208" s="0" t="n">
        <f aca="false">IF(CHOOSE(MATCH(K$5,$B$10:$E$10,0),$B208,$C208,$D208,$E208)*K$6+K208*K$7&lt;K$2,K$3*K$4,0)</f>
        <v>0</v>
      </c>
      <c r="DE208" s="0" t="n">
        <f aca="false">IF(CHOOSE(MATCH(L$5,$B$10:$E$10,0),$B208,$C208,$D208,$E208)*L$6+L208*L$7&lt;L$2,L$3*L$4,0)</f>
        <v>0</v>
      </c>
      <c r="DF208" s="0" t="n">
        <f aca="false">IF(CHOOSE(MATCH(M$5,$B$10:$E$10,0),$B208,$C208,$D208,$E208)*M$6+M208*M$7&lt;M$2,M$3*M$4,0)</f>
        <v>0</v>
      </c>
      <c r="DG208" s="0" t="n">
        <f aca="false">IF(CHOOSE(MATCH(N$5,$B$10:$E$10,0),$B208,$C208,$D208,$E208)*N$6+N208*N$7&lt;N$2,N$3*N$4,0)</f>
        <v>0</v>
      </c>
      <c r="DH208" s="0" t="n">
        <f aca="false">IF(CHOOSE(MATCH(O$5,$B$10:$E$10,0),$B208,$C208,$D208,$E208)*O$6+O208*O$7&lt;O$2,O$3*O$4,0)</f>
        <v>0</v>
      </c>
      <c r="DI208" s="0" t="n">
        <f aca="false">IF(CHOOSE(MATCH(P$5,$B$10:$E$10,0),$B208,$C208,$D208,$E208)*P$6+P208*P$7&lt;P$2,P$3*P$4,0)</f>
        <v>0</v>
      </c>
      <c r="DJ208" s="0" t="n">
        <f aca="false">IF(CHOOSE(MATCH(Q$5,$B$10:$E$10,0),$B208,$C208,$D208,$E208)*Q$6+Q208*Q$7&lt;Q$2,Q$3*Q$4,0)</f>
        <v>0</v>
      </c>
      <c r="DK208" s="0" t="n">
        <f aca="false">IF(CHOOSE(MATCH(R$5,$B$10:$E$10,0),$B208,$C208,$D208,$E208)*R$6+R208*R$7&lt;R$2,R$3*R$4,0)</f>
        <v>0</v>
      </c>
      <c r="DL208" s="0" t="n">
        <f aca="false">IF(CHOOSE(MATCH(S$5,$B$10:$E$10,0),$B208,$C208,$D208,$E208)*S$6+S208*S$7&lt;S$2,S$3*S$4,0)</f>
        <v>0</v>
      </c>
      <c r="DM208" s="0" t="n">
        <f aca="false">IF(CHOOSE(MATCH(T$5,$B$10:$E$10,0),$B208,$C208,$D208,$E208)*T$6+T208*T$7&lt;T$2,T$3*T$4,0)</f>
        <v>0</v>
      </c>
      <c r="DN208" s="0" t="n">
        <f aca="false">IF(CHOOSE(MATCH(U$5,$B$10:$E$10,0),$B208,$C208,$D208,$E208)*U$6+U208*U$7&lt;U$2,U$3*U$4,0)</f>
        <v>0</v>
      </c>
      <c r="DO208" s="0" t="n">
        <f aca="false">IF(CHOOSE(MATCH(V$5,$B$10:$E$10,0),$B208,$C208,$D208,$E208)*V$6+V208*V$7&lt;V$2,V$3*V$4,0)</f>
        <v>0</v>
      </c>
      <c r="DP208" s="0" t="n">
        <f aca="false">IF(CHOOSE(MATCH(W$5,$B$10:$E$10,0),$B208,$C208,$D208,$E208)*W$6+W208*W$7&lt;W$2,W$3*W$4,0)</f>
        <v>0</v>
      </c>
      <c r="DQ208" s="0" t="n">
        <f aca="false">IF(CHOOSE(MATCH(X$5,$B$10:$E$10,0),$B208,$C208,$D208,$E208)*X$6+X208*X$7&lt;X$2,X$3*X$4,0)</f>
        <v>0</v>
      </c>
      <c r="DR208" s="0" t="n">
        <f aca="false">IF(CHOOSE(MATCH(Y$5,$B$10:$E$10,0),$B208,$C208,$D208,$E208)*Y$6+Y208*Y$7&lt;Y$2,Y$3*Y$4,0)</f>
        <v>0</v>
      </c>
      <c r="DS208" s="0" t="n">
        <f aca="false">IF(CHOOSE(MATCH(Z$5,$B$10:$E$10,0),$B208,$C208,$D208,$E208)*Z$6+Z208*Z$7&lt;Z$2,Z$3*Z$4,0)</f>
        <v>0</v>
      </c>
      <c r="DT208" s="0" t="n">
        <f aca="false">IF(CHOOSE(MATCH(AA$5,$B$10:$E$10,0),$B208,$C208,$D208,$E208)*AA$6+AA208*AA$7&lt;AA$2,AA$3*AA$4,0)</f>
        <v>0</v>
      </c>
      <c r="DU208" s="0" t="n">
        <f aca="false">IF(CHOOSE(MATCH(AB$5,$B$10:$E$10,0),$B208,$C208,$D208,$E208)*AB$6+AB208*AB$7&lt;AB$2,AB$3*AB$4,0)</f>
        <v>0</v>
      </c>
      <c r="DV208" s="0" t="n">
        <f aca="false">IF(CHOOSE(MATCH(AC$5,$B$10:$E$10,0),$B208,$C208,$D208,$E208)*AC$6+AC208*AC$7&lt;AC$2,AC$3*AC$4,0)</f>
        <v>0</v>
      </c>
      <c r="DW208" s="0" t="n">
        <f aca="false">IF(CHOOSE(MATCH(AD$5,$B$10:$E$10,0),$B208,$C208,$D208,$E208)*AD$6+AD208*AD$7&lt;AD$2,AD$3*AD$4,0)</f>
        <v>0</v>
      </c>
      <c r="DX208" s="0" t="n">
        <f aca="false">IF(CHOOSE(MATCH(AE$5,$B$10:$E$10,0),$B208,$C208,$D208,$E208)*AE$6+AE208*AE$7&lt;AE$2,AE$3*AE$4,0)</f>
        <v>0</v>
      </c>
      <c r="DY208" s="0" t="n">
        <f aca="false">IF(CHOOSE(MATCH(AF$5,$B$10:$E$10,0),$B208,$C208,$D208,$E208)*AF$6+AF208*AF$7&lt;AF$2,AF$3*AF$4,0)</f>
        <v>0</v>
      </c>
      <c r="DZ208" s="0" t="n">
        <f aca="false">IF(CHOOSE(MATCH(AG$5,$B$10:$E$10,0),$B208,$C208,$D208,$E208)*AG$6+AG208*AG$7&lt;AG$2,AG$3*AG$4,0)</f>
        <v>0</v>
      </c>
      <c r="EA208" s="0" t="n">
        <f aca="false">IF(CHOOSE(MATCH(AH$5,$B$10:$E$10,0),$B208,$C208,$D208,$E208)*AH$6+AH208*AH$7&lt;AH$2,AH$3*AH$4,0)</f>
        <v>0</v>
      </c>
      <c r="EB208" s="0" t="n">
        <f aca="false">IF(CHOOSE(MATCH(AI$5,$B$10:$E$10,0),$B208,$C208,$D208,$E208)*AI$6+AI208*AI$7&lt;AI$2,AI$3*AI$4,0)</f>
        <v>0</v>
      </c>
      <c r="EC208" s="0" t="n">
        <f aca="false">IF(CHOOSE(MATCH(AJ$5,$B$10:$E$10,0),$B208,$C208,$D208,$E208)*AJ$6+AJ208*AJ$7&lt;AJ$2,AJ$3*AJ$4,0)</f>
        <v>0</v>
      </c>
      <c r="ED208" s="0" t="n">
        <f aca="false">IF(CHOOSE(MATCH(AK$5,$B$10:$E$10,0),$B208,$C208,$D208,$E208)*AK$6+AK208*AK$7&lt;AK$2,AK$3*AK$4,0)</f>
        <v>0</v>
      </c>
      <c r="EE208" s="0" t="n">
        <f aca="false">IF(CHOOSE(MATCH(AL$5,$B$10:$E$10,0),$B208,$C208,$D208,$E208)*AL$6+AL208*AL$7&lt;AL$2,AL$3*AL$4,0)</f>
        <v>0</v>
      </c>
      <c r="EF208" s="0" t="n">
        <f aca="false">IF(CHOOSE(MATCH(AM$5,$B$10:$E$10,0),$B208,$C208,$D208,$E208)*AM$6+AM208*AM$7&lt;AM$2,AM$3*AM$4,0)</f>
        <v>0</v>
      </c>
      <c r="EG208" s="0" t="n">
        <f aca="false">IF(CHOOSE(MATCH(AN$5,$B$10:$E$10,0),$B208,$C208,$D208,$E208)*AN$6+AN208*AN$7&lt;AN$2,AN$3*AN$4,0)</f>
        <v>0.5</v>
      </c>
      <c r="EH208" s="0" t="n">
        <f aca="false">IF(CHOOSE(MATCH(AO$5,$B$10:$E$10,0),$B208,$C208,$D208,$E208)*AO$6+AO208*AO$7&lt;AO$2,AO$3*AO$4,0)</f>
        <v>0</v>
      </c>
      <c r="EI208" s="0" t="n">
        <f aca="false">IF(CHOOSE(MATCH(AP$5,$B$10:$E$10,0),$B208,$C208,$D208,$E208)*AP$6+AP208*AP$7&lt;AP$2,AP$3*AP$4,0)</f>
        <v>0</v>
      </c>
      <c r="EJ208" s="0" t="n">
        <f aca="false">IF(CHOOSE(MATCH(AQ$5,$B$10:$E$10,0),$B208,$C208,$D208,$E208)*AQ$6+AQ208*AQ$7&lt;AQ$2,AQ$3*AQ$4,0)</f>
        <v>0</v>
      </c>
      <c r="EK208" s="0" t="n">
        <f aca="false">IF(CHOOSE(MATCH(AR$5,$B$10:$E$10,0),$B208,$C208,$D208,$E208)*AR$6+AR208*AR$7&lt;AR$2,AR$3*AR$4,0)</f>
        <v>0</v>
      </c>
      <c r="EL208" s="0" t="n">
        <f aca="false">IF(CHOOSE(MATCH(AS$5,$B$10:$E$10,0),$B208,$C208,$D208,$E208)*AS$6+AS208*AS$7&lt;AS$2,AS$3*AS$4,0)</f>
        <v>0</v>
      </c>
      <c r="EM208" s="0" t="n">
        <f aca="false">IF(CHOOSE(MATCH(AT$5,$B$10:$E$10,0),$B208,$C208,$D208,$E208)*AT$6+AT208*AT$7&lt;AT$2,AT$3*AT$4,0)</f>
        <v>0</v>
      </c>
      <c r="EN208" s="0" t="n">
        <f aca="false">IF(CHOOSE(MATCH(AU$5,$B$10:$E$10,0),$B208,$C208,$D208,$E208)*AU$6+AU208*AU$7&lt;AU$2,AU$3*AU$4,0)</f>
        <v>0</v>
      </c>
      <c r="EO208" s="0" t="n">
        <f aca="false">IF(CHOOSE(MATCH(AV$5,$B$10:$E$10,0),$B208,$C208,$D208,$E208)*AV$6+AV208*AV$7&lt;AV$2,AV$3*AV$4,0)</f>
        <v>0</v>
      </c>
      <c r="EP208" s="0" t="n">
        <f aca="false">IF(CHOOSE(MATCH(AW$5,$B$10:$E$10,0),$B208,$C208,$D208,$E208)*AW$6+AW208*AW$7&lt;AW$2,AW$3*AW$4,0)</f>
        <v>0</v>
      </c>
      <c r="EQ208" s="0" t="n">
        <f aca="false">IF(CHOOSE(MATCH(AX$5,$B$10:$E$10,0),$B208,$C208,$D208,$E208)*AX$6+AX208*AX$7&lt;AX$2,AX$3*AX$4,0)</f>
        <v>0</v>
      </c>
      <c r="ER208" s="0" t="n">
        <f aca="false">IF(CHOOSE(MATCH(AY$5,$B$10:$E$10,0),$B208,$C208,$D208,$E208)*AY$6+AY208*AY$7&lt;AY$2,AY$3*AY$4,0)</f>
        <v>0</v>
      </c>
      <c r="ES208" s="0" t="n">
        <f aca="false">IF(CHOOSE(MATCH(AZ$5,$B$10:$E$10,0),$B208,$C208,$D208,$E208)*AZ$6+AZ208*AZ$7&lt;AZ$2,AZ$3*AZ$4,0)</f>
        <v>0</v>
      </c>
      <c r="ET208" s="0" t="n">
        <f aca="false">IF(CHOOSE(MATCH(BA$5,$B$10:$E$10,0),$B208,$C208,$D208,$E208)*BA$6+BA208*BA$7&lt;BA$2,BA$3*BA$4,0)</f>
        <v>0</v>
      </c>
      <c r="EU208" s="0" t="n">
        <f aca="false">IF(CHOOSE(MATCH(BB$5,$B$10:$E$10,0),$B208,$C208,$D208,$E208)*BB$6+BB208*BB$7&lt;BB$2,BB$3*BB$4,0)</f>
        <v>0</v>
      </c>
      <c r="EV208" s="0" t="n">
        <f aca="false">IF(CHOOSE(MATCH(BC$5,$B$10:$E$10,0),$B208,$C208,$D208,$E208)*BC$6+BC208*BC$7&lt;BC$2,BC$3*BC$4,0)</f>
        <v>0</v>
      </c>
      <c r="EW208" s="0" t="n">
        <f aca="false">IF(CHOOSE(MATCH(BD$5,$B$10:$E$10,0),$B208,$C208,$D208,$E208)*BD$6+BD208*BD$7&lt;BD$2,BD$3*BD$4,0)</f>
        <v>0</v>
      </c>
      <c r="EX208" s="0" t="n">
        <f aca="false">IF(CHOOSE(MATCH(BE$5,$B$10:$E$10,0),$B208,$C208,$D208,$E208)*BE$6+BE208*BE$7&lt;BE$2,BE$3*BE$4,0)</f>
        <v>0</v>
      </c>
      <c r="EY208" s="0" t="n">
        <f aca="false">IF(CHOOSE(MATCH(BF$5,$B$10:$E$10,0),$B208,$C208,$D208,$E208)*BF$6+BF208*BF$7&lt;BF$2,BF$3*BF$4,0)</f>
        <v>0</v>
      </c>
      <c r="EZ208" s="0" t="n">
        <f aca="false">IF(CHOOSE(MATCH(BG$5,$B$10:$E$10,0),$B208,$C208,$D208,$E208)*BG$6+BG208*BG$7&lt;BG$2,BG$3*BG$4,0)</f>
        <v>0</v>
      </c>
      <c r="FA208" s="0" t="n">
        <f aca="false">IF(CHOOSE(MATCH(BH$5,$B$10:$E$10,0),$B208,$C208,$D208,$E208)*BH$6+BH208*BH$7&lt;BH$2,BH$3*BH$4,0)</f>
        <v>0</v>
      </c>
      <c r="FB208" s="0" t="n">
        <f aca="false">IF(CHOOSE(MATCH(BI$5,$B$10:$E$10,0),$B208,$C208,$D208,$E208)*BI$6+BI208*BI$7&lt;BI$2,BI$3*BI$4,0)</f>
        <v>0</v>
      </c>
      <c r="FC208" s="0" t="n">
        <f aca="false">IF(CHOOSE(MATCH(BJ$5,$B$10:$E$10,0),$B208,$C208,$D208,$E208)*BJ$6+BJ208*BJ$7&lt;BJ$2,BJ$3*BJ$4,0)</f>
        <v>0</v>
      </c>
      <c r="FD208" s="0" t="n">
        <f aca="false">IF(CHOOSE(MATCH(BK$5,$B$10:$E$10,0),$B208,$C208,$D208,$E208)*BK$6+BK208*BK$7&lt;BK$2,BK$3*BK$4,0)</f>
        <v>0</v>
      </c>
      <c r="FE208" s="0" t="n">
        <f aca="false">IF(CHOOSE(MATCH(BL$5,$B$10:$E$10,0),$B208,$C208,$D208,$E208)*BL$6+BL208*BL$7&lt;BL$2,BL$3*BL$4,0)</f>
        <v>0</v>
      </c>
      <c r="FF208" s="0" t="n">
        <f aca="false">IF(CHOOSE(MATCH(BM$5,$B$10:$E$10,0),$B208,$C208,$D208,$E208)*BM$6+BM208*BM$7&lt;BM$2,BM$3*BM$4,0)</f>
        <v>0</v>
      </c>
      <c r="FG208" s="0" t="n">
        <f aca="false">IF(CHOOSE(MATCH(BN$5,$B$10:$E$10,0),$B208,$C208,$D208,$E208)*BN$6+BN208*BN$7&lt;BN$2,BN$3*BN$4,0)</f>
        <v>0</v>
      </c>
      <c r="FH208" s="0" t="n">
        <f aca="false">IF(CHOOSE(MATCH(BO$5,$B$10:$E$10,0),$B208,$C208,$D208,$E208)*BO$6+BO208*BO$7&lt;BO$2,BO$3*BO$4,0)</f>
        <v>0</v>
      </c>
      <c r="FI208" s="0" t="n">
        <f aca="false">IF(CHOOSE(MATCH(BP$5,$B$10:$E$10,0),$B208,$C208,$D208,$E208)*BP$6+BP208*BP$7&lt;BP$2,BP$3*BP$4,0)</f>
        <v>0</v>
      </c>
      <c r="FJ208" s="0" t="n">
        <f aca="false">IF(CHOOSE(MATCH(BQ$5,$B$10:$E$10,0),$B208,$C208,$D208,$E208)*BQ$6+BQ208*BQ$7&lt;BQ$2,BQ$3*BQ$4,0)</f>
        <v>0</v>
      </c>
      <c r="FK208" s="0" t="n">
        <f aca="false">IF(CHOOSE(MATCH(BR$5,$B$10:$E$10,0),$B208,$C208,$D208,$E208)*BR$6+BR208*BR$7&lt;BR$2,BR$3*BR$4,0)</f>
        <v>0</v>
      </c>
      <c r="FL208" s="0" t="n">
        <f aca="false">IF(CHOOSE(MATCH(BS$5,$B$10:$E$10,0),$B208,$C208,$D208,$E208)*BS$6+BS208*BS$7&lt;BS$2,BS$3*BS$4,0)</f>
        <v>0</v>
      </c>
      <c r="FM208" s="0" t="n">
        <f aca="false">IF(CHOOSE(MATCH(BT$5,$B$10:$E$10,0),$B208,$C208,$D208,$E208)*BT$6+BT208*BT$7&lt;BT$2,BT$3*BT$4,0)</f>
        <v>0</v>
      </c>
      <c r="FN208" s="0" t="n">
        <f aca="false">IF(CHOOSE(MATCH(BU$5,$B$10:$E$10,0),$B208,$C208,$D208,$E208)*BU$6+BU208*BU$7&lt;BU$2,BU$3*BU$4,0)</f>
        <v>0</v>
      </c>
      <c r="FO208" s="0" t="n">
        <f aca="false">IF(CHOOSE(MATCH(BV$5,$B$10:$E$10,0),$B208,$C208,$D208,$E208)*BV$6+BV208*BV$7&lt;BV$2,BV$3*BV$4,0)</f>
        <v>0</v>
      </c>
      <c r="FP208" s="0" t="n">
        <f aca="false">IF(CHOOSE(MATCH(BW$5,$B$10:$E$10,0),$B208,$C208,$D208,$E208)*BW$6+BW208*BW$7&lt;BW$2,BW$3*BW$4,0)</f>
        <v>0</v>
      </c>
      <c r="FQ208" s="0" t="n">
        <f aca="false">IF(CHOOSE(MATCH(BX$5,$B$10:$E$10,0),$B208,$C208,$D208,$E208)*BX$6+BX208*BX$7&lt;BX$2,BX$3*BX$4,0)</f>
        <v>0</v>
      </c>
      <c r="FR208" s="0" t="n">
        <f aca="false">IF(CHOOSE(MATCH(BY$5,$B$10:$E$10,0),$B208,$C208,$D208,$E208)*BY$6+BY208*BY$7&lt;BY$2,BY$3*BY$4,0)</f>
        <v>0</v>
      </c>
      <c r="FS208" s="0" t="n">
        <f aca="false">IF(CHOOSE(MATCH(BZ$5,$B$10:$E$10,0),$B208,$C208,$D208,$E208)*BZ$6+BZ208*BZ$7&lt;BZ$2,BZ$3*BZ$4,0)</f>
        <v>0</v>
      </c>
      <c r="FT208" s="0" t="n">
        <f aca="false">IF(CHOOSE(MATCH(CA$5,$B$10:$E$10,0),$B208,$C208,$D208,$E208)*CA$6+CA208*CA$7&lt;CA$2,CA$3*CA$4,0)</f>
        <v>0</v>
      </c>
      <c r="FU208" s="0" t="n">
        <f aca="false">IF(CHOOSE(MATCH(CB$5,$B$10:$E$10,0),$B208,$C208,$D208,$E208)*CB$6+CB208*CB$7&lt;CB$2,CB$3*CB$4,0)</f>
        <v>0</v>
      </c>
      <c r="FV208" s="0" t="n">
        <f aca="false">IF(CHOOSE(MATCH(CC$5,$B$10:$E$10,0),$B208,$C208,$D208,$E208)*CC$6+CC208*CC$7&lt;CC$2,CC$3*CC$4,0)</f>
        <v>0</v>
      </c>
      <c r="FW208" s="0" t="n">
        <f aca="false">IF(CHOOSE(MATCH(CD$5,$B$10:$E$10,0),$B208,$C208,$D208,$E208)*CD$6+CD208*CD$7&lt;CD$2,CD$3*CD$4,0)</f>
        <v>0</v>
      </c>
      <c r="FX208" s="0" t="n">
        <f aca="false">IF(CHOOSE(MATCH(CE$5,$B$10:$E$10,0),$B208,$C208,$D208,$E208)*CE$6+CE208*CE$7&lt;CE$2,CE$3*CE$4,0)</f>
        <v>0</v>
      </c>
      <c r="FY208" s="0" t="n">
        <f aca="false">IF(CHOOSE(MATCH(CF$5,$B$10:$E$10,0),$B208,$C208,$D208,$E208)*CF$6+CF208*CF$7&lt;CF$2,CF$3*CF$4,0)</f>
        <v>0</v>
      </c>
      <c r="FZ208" s="0" t="n">
        <f aca="false">IF(CHOOSE(MATCH(CG$5,$B$10:$E$10,0),$B208,$C208,$D208,$E208)*CG$6+CG208*CG$7&lt;CG$2,CG$3*CG$4,0)</f>
        <v>0</v>
      </c>
      <c r="GA208" s="0" t="n">
        <f aca="false">IF(CHOOSE(MATCH(CH$5,$B$10:$E$10,0),$B208,$C208,$D208,$E208)*CH$6+CH208*CH$7&lt;CH$2,CH$3*CH$4,0)</f>
        <v>0</v>
      </c>
      <c r="GB208" s="0" t="n">
        <f aca="false">IF(CHOOSE(MATCH(CI$5,$B$10:$E$10,0),$B208,$C208,$D208,$E208)*CI$6+CI208*CI$7&lt;CI$2,CI$3*CI$4,0)</f>
        <v>0</v>
      </c>
      <c r="GC208" s="0" t="n">
        <f aca="false">IF(CHOOSE(MATCH(CJ$5,$B$10:$E$10,0),$B208,$C208,$D208,$E208)*CJ$6+CJ208*CJ$7&lt;CJ$2,CJ$3*CJ$4,0)</f>
        <v>0</v>
      </c>
      <c r="GD208" s="0" t="n">
        <f aca="false">IF(CHOOSE(MATCH(CK$5,$B$10:$E$10,0),$B208,$C208,$D208,$E208)*CK$6+CK208*CK$7&lt;CK$2,CK$3*CK$4,0)</f>
        <v>0</v>
      </c>
      <c r="GE208" s="0" t="n">
        <f aca="false">IF(CHOOSE(MATCH(CL$5,$B$10:$E$10,0),$B208,$C208,$D208,$E208)*CL$6+CL208*CL$7&lt;CL$2,CL$3*CL$4,0)</f>
        <v>0</v>
      </c>
      <c r="GF208" s="0" t="n">
        <f aca="false">IF(CHOOSE(MATCH(CM$5,$B$10:$E$10,0),$B208,$C208,$D208,$E208)*CM$6+CM208*CM$7&lt;CM$2,CM$3*CM$4,0)</f>
        <v>0</v>
      </c>
      <c r="GG208" s="0" t="n">
        <f aca="false">IF(CHOOSE(MATCH(CN$5,$B$10:$E$10,0),$B208,$C208,$D208,$E208)*CN$6+CN208*CN$7&lt;CN$2,CN$3*CN$4,0)</f>
        <v>0</v>
      </c>
      <c r="GH208" s="0" t="n">
        <f aca="false">IF(CHOOSE(MATCH(CO$5,$B$10:$E$10,0),$B208,$C208,$D208,$E208)*CO$6+CO208*CO$7&lt;CO$2,CO$3*CO$4,0)</f>
        <v>0</v>
      </c>
      <c r="GI208" s="0" t="n">
        <f aca="false">IF(CHOOSE(MATCH(CP$5,$B$10:$E$10,0),$B208,$C208,$D208,$E208)*CP$6+CP208*CP$7&lt;CP$2,CP$3*CP$4,0)</f>
        <v>0</v>
      </c>
      <c r="GJ208" s="0" t="n">
        <f aca="false">IF(CHOOSE(MATCH(CQ$5,$B$10:$E$10,0),$B208,$C208,$D208,$E208)*CQ$6+CQ208*CQ$7&lt;CQ$2,CQ$3*CQ$4,0)</f>
        <v>0</v>
      </c>
      <c r="GK208" s="0" t="n">
        <f aca="false">IF(CHOOSE(MATCH(CR$5,$B$10:$E$10,0),$B208,$C208,$D208,$E208)*CR$6+CR208*CR$7&lt;CR$2,CR$3*CR$4,0)</f>
        <v>0</v>
      </c>
      <c r="GL208" s="0" t="n">
        <f aca="false">IF(CHOOSE(MATCH(CS$5,$B$10:$E$10,0),$B208,$C208,$D208,$E208)*CS$6+CS208*CS$7&lt;CS$2,CS$3*CS$4,0)</f>
        <v>0</v>
      </c>
      <c r="GM208" s="0" t="n">
        <f aca="false">IF(CHOOSE(MATCH(CT$5,$B$10:$E$10,0),$B208,$C208,$D208,$E208)*CT$6+CT208*CT$7&lt;CT$2,CT$3*CT$4,0)</f>
        <v>0</v>
      </c>
      <c r="GN208" s="0" t="n">
        <f aca="false">IF(CHOOSE(MATCH(CU$5,$B$10:$E$10,0),$B208,$C208,$D208,$E208)*CU$6+CU208*CU$7&lt;CU$2,CU$3*CU$4,0)</f>
        <v>0</v>
      </c>
      <c r="GO208" s="0" t="n">
        <f aca="false">IF(CHOOSE(MATCH(CV$5,$B$10:$E$10,0),$B208,$C208,$D208,$E208)*CV$6+CV208*CV$7&lt;CV$2,CV$3*CV$4,0)</f>
        <v>0</v>
      </c>
      <c r="GP208" s="0" t="n">
        <f aca="false">IF(CHOOSE(MATCH(CW$5,$B$10:$E$10,0),$B208,$C208,$D208,$E208)*CW$6+CW208*CW$7&lt;CW$2,CW$3*CW$4,0)</f>
        <v>0</v>
      </c>
      <c r="GQ208" s="0" t="n">
        <f aca="false">IF(CHOOSE(MATCH(CX$5,$B$10:$E$10,0),$B208,$C208,$D208,$E208)*CX$6+CX208*CX$7&lt;CX$2,CX$3*CX$4,0)</f>
        <v>0</v>
      </c>
      <c r="GS208" s="0" t="n">
        <f aca="false">SUM(CZ208:GQ208)</f>
        <v>0.5</v>
      </c>
      <c r="GT208" s="0" t="n">
        <f aca="false">IF(GS208&gt;$GS$6,1,0)</f>
        <v>0</v>
      </c>
    </row>
    <row r="209" customFormat="false" ht="14" hidden="false" customHeight="false" outlineLevel="0" collapsed="false">
      <c r="A209" s="0" t="n">
        <v>199</v>
      </c>
      <c r="B209" s="0" t="n">
        <v>-0.759968559723715</v>
      </c>
      <c r="C209" s="0" t="n">
        <v>-0.0711162713617973</v>
      </c>
      <c r="D209" s="0" t="n">
        <v>0.020204353531755</v>
      </c>
      <c r="E209" s="0" t="n">
        <v>0.0990842326413603</v>
      </c>
      <c r="G209" s="0" t="n">
        <v>0.673313707011403</v>
      </c>
      <c r="H209" s="0" t="n">
        <v>0.149071865962469</v>
      </c>
      <c r="I209" s="0" t="n">
        <v>1.57852809934411</v>
      </c>
      <c r="J209" s="0" t="n">
        <v>-0.0611225914326496</v>
      </c>
      <c r="K209" s="0" t="n">
        <v>1.81264113052748</v>
      </c>
      <c r="L209" s="0" t="n">
        <v>-0.473119143862277</v>
      </c>
      <c r="M209" s="0" t="n">
        <v>-1.76310095412191</v>
      </c>
      <c r="N209" s="0" t="n">
        <v>-0.508848643221427</v>
      </c>
      <c r="O209" s="0" t="n">
        <v>-0.223893721340573</v>
      </c>
      <c r="P209" s="0" t="n">
        <v>-0.528539203514811</v>
      </c>
      <c r="Q209" s="0" t="n">
        <v>0.698478288541082</v>
      </c>
      <c r="R209" s="0" t="n">
        <v>-0.490820184495533</v>
      </c>
      <c r="S209" s="0" t="n">
        <v>-0.0546856426808517</v>
      </c>
      <c r="T209" s="0" t="n">
        <v>-1.15523789645522</v>
      </c>
      <c r="U209" s="0" t="n">
        <v>-0.373273678633268</v>
      </c>
      <c r="V209" s="0" t="n">
        <v>1.03853608379723</v>
      </c>
      <c r="W209" s="0" t="n">
        <v>-0.747559170122258</v>
      </c>
      <c r="X209" s="0" t="n">
        <v>0.583272594667506</v>
      </c>
      <c r="Y209" s="0" t="n">
        <v>-0.783450104790973</v>
      </c>
      <c r="Z209" s="0" t="n">
        <v>0.728475697542308</v>
      </c>
      <c r="AA209" s="0" t="n">
        <v>0.26385123419459</v>
      </c>
      <c r="AB209" s="0" t="n">
        <v>-0.499206862514257</v>
      </c>
      <c r="AC209" s="0" t="n">
        <v>-2.43202521232888</v>
      </c>
      <c r="AD209" s="0" t="n">
        <v>0.215038653550437</v>
      </c>
      <c r="AE209" s="0" t="n">
        <v>2.44548573391512</v>
      </c>
      <c r="AF209" s="0" t="n">
        <v>-0.348046569342841</v>
      </c>
      <c r="AG209" s="0" t="n">
        <v>1.42534645419801</v>
      </c>
      <c r="AH209" s="0" t="n">
        <v>-0.346827846442466</v>
      </c>
      <c r="AI209" s="0" t="n">
        <v>0.757408997742459</v>
      </c>
      <c r="AJ209" s="0" t="n">
        <v>0.155340558194439</v>
      </c>
      <c r="AK209" s="0" t="n">
        <v>1.82221356226364</v>
      </c>
      <c r="AL209" s="0" t="n">
        <v>0.00263980837189592</v>
      </c>
      <c r="AM209" s="0" t="n">
        <v>-1.65660821949132</v>
      </c>
      <c r="AN209" s="0" t="n">
        <v>-0.653485585644376</v>
      </c>
      <c r="AO209" s="0" t="n">
        <v>0.367456323147053</v>
      </c>
      <c r="AP209" s="0" t="n">
        <v>-0.641786073174444</v>
      </c>
      <c r="AQ209" s="0" t="n">
        <v>-1.02137391877477</v>
      </c>
      <c r="AR209" s="0" t="n">
        <v>0.0347756667906651</v>
      </c>
      <c r="AS209" s="0" t="n">
        <v>2.632150426507</v>
      </c>
      <c r="AT209" s="0" t="n">
        <v>-0.472948613605695</v>
      </c>
      <c r="AU209" s="0" t="n">
        <v>-0.925185759115266</v>
      </c>
      <c r="AV209" s="0" t="n">
        <v>-0.742611518944614</v>
      </c>
      <c r="AW209" s="0" t="n">
        <v>-0.358958232027362</v>
      </c>
      <c r="AX209" s="0" t="n">
        <v>-1.33216417452786</v>
      </c>
      <c r="AY209" s="0" t="n">
        <v>-1.38350969791645</v>
      </c>
      <c r="AZ209" s="0" t="n">
        <v>-0.338634436047869</v>
      </c>
      <c r="BA209" s="0" t="n">
        <v>0.759550857765134</v>
      </c>
      <c r="BB209" s="0" t="n">
        <v>-1.06029574453714</v>
      </c>
      <c r="BC209" s="0" t="n">
        <v>0.307040863845032</v>
      </c>
      <c r="BD209" s="0" t="n">
        <v>1.05949084172607</v>
      </c>
      <c r="BE209" s="0" t="n">
        <v>-0.138251152748126</v>
      </c>
      <c r="BF209" s="0" t="n">
        <v>-0.135703430714784</v>
      </c>
      <c r="BG209" s="0" t="n">
        <v>0.459133389085764</v>
      </c>
      <c r="BH209" s="0" t="n">
        <v>-1.03919319371926</v>
      </c>
      <c r="BI209" s="0" t="n">
        <v>-1.09613665699726</v>
      </c>
      <c r="BJ209" s="0" t="n">
        <v>0.712212795406231</v>
      </c>
      <c r="BK209" s="0" t="n">
        <v>-0.756288045522524</v>
      </c>
      <c r="BL209" s="0" t="n">
        <v>-2.01112015929539</v>
      </c>
      <c r="BM209" s="0" t="n">
        <v>1.79016296897316</v>
      </c>
      <c r="BN209" s="0" t="n">
        <v>1.79512426257133</v>
      </c>
      <c r="BO209" s="0" t="n">
        <v>0.050931703299284</v>
      </c>
      <c r="BP209" s="0" t="n">
        <v>0.228367298404919</v>
      </c>
      <c r="BQ209" s="0" t="n">
        <v>-0.20252855392755</v>
      </c>
      <c r="BR209" s="0" t="n">
        <v>0.0885859208210604</v>
      </c>
      <c r="BS209" s="0" t="n">
        <v>0.55529653764097</v>
      </c>
      <c r="BT209" s="0" t="n">
        <v>-1.18404386739712</v>
      </c>
      <c r="BU209" s="0" t="n">
        <v>-1.30462012748467</v>
      </c>
      <c r="BV209" s="0" t="n">
        <v>-1.58252987603191</v>
      </c>
      <c r="BW209" s="0" t="n">
        <v>0.0128898136608768</v>
      </c>
      <c r="BX209" s="0" t="n">
        <v>0.328201394950156</v>
      </c>
      <c r="BY209" s="0" t="n">
        <v>1.89719685295131</v>
      </c>
      <c r="BZ209" s="0" t="n">
        <v>1.63468484970508</v>
      </c>
      <c r="CA209" s="0" t="n">
        <v>-1.49368588608922</v>
      </c>
      <c r="CB209" s="0" t="n">
        <v>1.04103264675359</v>
      </c>
      <c r="CC209" s="0" t="n">
        <v>0.504239778820193</v>
      </c>
      <c r="CD209" s="0" t="n">
        <v>-0.648001332592685</v>
      </c>
      <c r="CE209" s="0" t="n">
        <v>0.792108494351851</v>
      </c>
      <c r="CF209" s="0" t="n">
        <v>0.0983436621027067</v>
      </c>
      <c r="CG209" s="0" t="n">
        <v>0.677734988130396</v>
      </c>
      <c r="CH209" s="0" t="n">
        <v>0.724789970263373</v>
      </c>
      <c r="CI209" s="0" t="n">
        <v>-1.4516081137117</v>
      </c>
      <c r="CJ209" s="0" t="n">
        <v>0.492459548695479</v>
      </c>
      <c r="CK209" s="0" t="n">
        <v>1.62144260684727</v>
      </c>
      <c r="CL209" s="0" t="n">
        <v>-0.858462954056449</v>
      </c>
      <c r="CM209" s="0" t="n">
        <v>1.08821950561833</v>
      </c>
      <c r="CN209" s="0" t="n">
        <v>0.488232672068989</v>
      </c>
      <c r="CO209" s="0" t="n">
        <v>-1.4483248378383</v>
      </c>
      <c r="CP209" s="0" t="n">
        <v>0.887578153196955</v>
      </c>
      <c r="CQ209" s="0" t="n">
        <v>1.53833752847277</v>
      </c>
      <c r="CR209" s="0" t="n">
        <v>1.4483248378383</v>
      </c>
      <c r="CS209" s="0" t="n">
        <v>-0.849100842970074</v>
      </c>
      <c r="CT209" s="0" t="n">
        <v>-0.896918663784163</v>
      </c>
      <c r="CU209" s="0" t="n">
        <v>0.78584434959339</v>
      </c>
      <c r="CV209" s="0" t="n">
        <v>1.32661170937354</v>
      </c>
      <c r="CW209" s="0" t="n">
        <v>-0.0743102646083571</v>
      </c>
      <c r="CX209" s="0" t="n">
        <v>-0.276863829640206</v>
      </c>
      <c r="CZ209" s="0" t="n">
        <f aca="false">IF(CHOOSE(MATCH(G$5,$B$10:$E$10,0),$B209,$C209,$D209,$E209)*G$6+G209*G$7&lt;G$2,G$3*G$4,0)</f>
        <v>0</v>
      </c>
      <c r="DA209" s="0" t="n">
        <f aca="false">IF(CHOOSE(MATCH(H$5,$B$10:$E$10,0),$B209,$C209,$D209,$E209)*H$6+H209*H$7&lt;H$2,H$3*H$4,0)</f>
        <v>0</v>
      </c>
      <c r="DB209" s="0" t="n">
        <f aca="false">IF(CHOOSE(MATCH(I$5,$B$10:$E$10,0),$B209,$C209,$D209,$E209)*I$6+I209*I$7&lt;I$2,I$3*I$4,0)</f>
        <v>0</v>
      </c>
      <c r="DC209" s="0" t="n">
        <f aca="false">IF(CHOOSE(MATCH(J$5,$B$10:$E$10,0),$B209,$C209,$D209,$E209)*J$6+J209*J$7&lt;J$2,J$3*J$4,0)</f>
        <v>0</v>
      </c>
      <c r="DD209" s="0" t="n">
        <f aca="false">IF(CHOOSE(MATCH(K$5,$B$10:$E$10,0),$B209,$C209,$D209,$E209)*K$6+K209*K$7&lt;K$2,K$3*K$4,0)</f>
        <v>0</v>
      </c>
      <c r="DE209" s="0" t="n">
        <f aca="false">IF(CHOOSE(MATCH(L$5,$B$10:$E$10,0),$B209,$C209,$D209,$E209)*L$6+L209*L$7&lt;L$2,L$3*L$4,0)</f>
        <v>0</v>
      </c>
      <c r="DF209" s="0" t="n">
        <f aca="false">IF(CHOOSE(MATCH(M$5,$B$10:$E$10,0),$B209,$C209,$D209,$E209)*M$6+M209*M$7&lt;M$2,M$3*M$4,0)</f>
        <v>0</v>
      </c>
      <c r="DG209" s="0" t="n">
        <f aca="false">IF(CHOOSE(MATCH(N$5,$B$10:$E$10,0),$B209,$C209,$D209,$E209)*N$6+N209*N$7&lt;N$2,N$3*N$4,0)</f>
        <v>0</v>
      </c>
      <c r="DH209" s="0" t="n">
        <f aca="false">IF(CHOOSE(MATCH(O$5,$B$10:$E$10,0),$B209,$C209,$D209,$E209)*O$6+O209*O$7&lt;O$2,O$3*O$4,0)</f>
        <v>0</v>
      </c>
      <c r="DI209" s="0" t="n">
        <f aca="false">IF(CHOOSE(MATCH(P$5,$B$10:$E$10,0),$B209,$C209,$D209,$E209)*P$6+P209*P$7&lt;P$2,P$3*P$4,0)</f>
        <v>0</v>
      </c>
      <c r="DJ209" s="0" t="n">
        <f aca="false">IF(CHOOSE(MATCH(Q$5,$B$10:$E$10,0),$B209,$C209,$D209,$E209)*Q$6+Q209*Q$7&lt;Q$2,Q$3*Q$4,0)</f>
        <v>0</v>
      </c>
      <c r="DK209" s="0" t="n">
        <f aca="false">IF(CHOOSE(MATCH(R$5,$B$10:$E$10,0),$B209,$C209,$D209,$E209)*R$6+R209*R$7&lt;R$2,R$3*R$4,0)</f>
        <v>0</v>
      </c>
      <c r="DL209" s="0" t="n">
        <f aca="false">IF(CHOOSE(MATCH(S$5,$B$10:$E$10,0),$B209,$C209,$D209,$E209)*S$6+S209*S$7&lt;S$2,S$3*S$4,0)</f>
        <v>0</v>
      </c>
      <c r="DM209" s="0" t="n">
        <f aca="false">IF(CHOOSE(MATCH(T$5,$B$10:$E$10,0),$B209,$C209,$D209,$E209)*T$6+T209*T$7&lt;T$2,T$3*T$4,0)</f>
        <v>0</v>
      </c>
      <c r="DN209" s="0" t="n">
        <f aca="false">IF(CHOOSE(MATCH(U$5,$B$10:$E$10,0),$B209,$C209,$D209,$E209)*U$6+U209*U$7&lt;U$2,U$3*U$4,0)</f>
        <v>0</v>
      </c>
      <c r="DO209" s="0" t="n">
        <f aca="false">IF(CHOOSE(MATCH(V$5,$B$10:$E$10,0),$B209,$C209,$D209,$E209)*V$6+V209*V$7&lt;V$2,V$3*V$4,0)</f>
        <v>0</v>
      </c>
      <c r="DP209" s="0" t="n">
        <f aca="false">IF(CHOOSE(MATCH(W$5,$B$10:$E$10,0),$B209,$C209,$D209,$E209)*W$6+W209*W$7&lt;W$2,W$3*W$4,0)</f>
        <v>0</v>
      </c>
      <c r="DQ209" s="0" t="n">
        <f aca="false">IF(CHOOSE(MATCH(X$5,$B$10:$E$10,0),$B209,$C209,$D209,$E209)*X$6+X209*X$7&lt;X$2,X$3*X$4,0)</f>
        <v>0</v>
      </c>
      <c r="DR209" s="0" t="n">
        <f aca="false">IF(CHOOSE(MATCH(Y$5,$B$10:$E$10,0),$B209,$C209,$D209,$E209)*Y$6+Y209*Y$7&lt;Y$2,Y$3*Y$4,0)</f>
        <v>0</v>
      </c>
      <c r="DS209" s="0" t="n">
        <f aca="false">IF(CHOOSE(MATCH(Z$5,$B$10:$E$10,0),$B209,$C209,$D209,$E209)*Z$6+Z209*Z$7&lt;Z$2,Z$3*Z$4,0)</f>
        <v>0</v>
      </c>
      <c r="DT209" s="0" t="n">
        <f aca="false">IF(CHOOSE(MATCH(AA$5,$B$10:$E$10,0),$B209,$C209,$D209,$E209)*AA$6+AA209*AA$7&lt;AA$2,AA$3*AA$4,0)</f>
        <v>0</v>
      </c>
      <c r="DU209" s="0" t="n">
        <f aca="false">IF(CHOOSE(MATCH(AB$5,$B$10:$E$10,0),$B209,$C209,$D209,$E209)*AB$6+AB209*AB$7&lt;AB$2,AB$3*AB$4,0)</f>
        <v>0</v>
      </c>
      <c r="DV209" s="0" t="n">
        <f aca="false">IF(CHOOSE(MATCH(AC$5,$B$10:$E$10,0),$B209,$C209,$D209,$E209)*AC$6+AC209*AC$7&lt;AC$2,AC$3*AC$4,0)</f>
        <v>0</v>
      </c>
      <c r="DW209" s="0" t="n">
        <f aca="false">IF(CHOOSE(MATCH(AD$5,$B$10:$E$10,0),$B209,$C209,$D209,$E209)*AD$6+AD209*AD$7&lt;AD$2,AD$3*AD$4,0)</f>
        <v>0</v>
      </c>
      <c r="DX209" s="0" t="n">
        <f aca="false">IF(CHOOSE(MATCH(AE$5,$B$10:$E$10,0),$B209,$C209,$D209,$E209)*AE$6+AE209*AE$7&lt;AE$2,AE$3*AE$4,0)</f>
        <v>0</v>
      </c>
      <c r="DY209" s="0" t="n">
        <f aca="false">IF(CHOOSE(MATCH(AF$5,$B$10:$E$10,0),$B209,$C209,$D209,$E209)*AF$6+AF209*AF$7&lt;AF$2,AF$3*AF$4,0)</f>
        <v>0</v>
      </c>
      <c r="DZ209" s="0" t="n">
        <f aca="false">IF(CHOOSE(MATCH(AG$5,$B$10:$E$10,0),$B209,$C209,$D209,$E209)*AG$6+AG209*AG$7&lt;AG$2,AG$3*AG$4,0)</f>
        <v>0</v>
      </c>
      <c r="EA209" s="0" t="n">
        <f aca="false">IF(CHOOSE(MATCH(AH$5,$B$10:$E$10,0),$B209,$C209,$D209,$E209)*AH$6+AH209*AH$7&lt;AH$2,AH$3*AH$4,0)</f>
        <v>0</v>
      </c>
      <c r="EB209" s="0" t="n">
        <f aca="false">IF(CHOOSE(MATCH(AI$5,$B$10:$E$10,0),$B209,$C209,$D209,$E209)*AI$6+AI209*AI$7&lt;AI$2,AI$3*AI$4,0)</f>
        <v>0</v>
      </c>
      <c r="EC209" s="0" t="n">
        <f aca="false">IF(CHOOSE(MATCH(AJ$5,$B$10:$E$10,0),$B209,$C209,$D209,$E209)*AJ$6+AJ209*AJ$7&lt;AJ$2,AJ$3*AJ$4,0)</f>
        <v>0</v>
      </c>
      <c r="ED209" s="0" t="n">
        <f aca="false">IF(CHOOSE(MATCH(AK$5,$B$10:$E$10,0),$B209,$C209,$D209,$E209)*AK$6+AK209*AK$7&lt;AK$2,AK$3*AK$4,0)</f>
        <v>0</v>
      </c>
      <c r="EE209" s="0" t="n">
        <f aca="false">IF(CHOOSE(MATCH(AL$5,$B$10:$E$10,0),$B209,$C209,$D209,$E209)*AL$6+AL209*AL$7&lt;AL$2,AL$3*AL$4,0)</f>
        <v>0</v>
      </c>
      <c r="EF209" s="0" t="n">
        <f aca="false">IF(CHOOSE(MATCH(AM$5,$B$10:$E$10,0),$B209,$C209,$D209,$E209)*AM$6+AM209*AM$7&lt;AM$2,AM$3*AM$4,0)</f>
        <v>0</v>
      </c>
      <c r="EG209" s="0" t="n">
        <f aca="false">IF(CHOOSE(MATCH(AN$5,$B$10:$E$10,0),$B209,$C209,$D209,$E209)*AN$6+AN209*AN$7&lt;AN$2,AN$3*AN$4,0)</f>
        <v>0</v>
      </c>
      <c r="EH209" s="0" t="n">
        <f aca="false">IF(CHOOSE(MATCH(AO$5,$B$10:$E$10,0),$B209,$C209,$D209,$E209)*AO$6+AO209*AO$7&lt;AO$2,AO$3*AO$4,0)</f>
        <v>0</v>
      </c>
      <c r="EI209" s="0" t="n">
        <f aca="false">IF(CHOOSE(MATCH(AP$5,$B$10:$E$10,0),$B209,$C209,$D209,$E209)*AP$6+AP209*AP$7&lt;AP$2,AP$3*AP$4,0)</f>
        <v>0</v>
      </c>
      <c r="EJ209" s="0" t="n">
        <f aca="false">IF(CHOOSE(MATCH(AQ$5,$B$10:$E$10,0),$B209,$C209,$D209,$E209)*AQ$6+AQ209*AQ$7&lt;AQ$2,AQ$3*AQ$4,0)</f>
        <v>0</v>
      </c>
      <c r="EK209" s="0" t="n">
        <f aca="false">IF(CHOOSE(MATCH(AR$5,$B$10:$E$10,0),$B209,$C209,$D209,$E209)*AR$6+AR209*AR$7&lt;AR$2,AR$3*AR$4,0)</f>
        <v>0</v>
      </c>
      <c r="EL209" s="0" t="n">
        <f aca="false">IF(CHOOSE(MATCH(AS$5,$B$10:$E$10,0),$B209,$C209,$D209,$E209)*AS$6+AS209*AS$7&lt;AS$2,AS$3*AS$4,0)</f>
        <v>0</v>
      </c>
      <c r="EM209" s="0" t="n">
        <f aca="false">IF(CHOOSE(MATCH(AT$5,$B$10:$E$10,0),$B209,$C209,$D209,$E209)*AT$6+AT209*AT$7&lt;AT$2,AT$3*AT$4,0)</f>
        <v>0</v>
      </c>
      <c r="EN209" s="0" t="n">
        <f aca="false">IF(CHOOSE(MATCH(AU$5,$B$10:$E$10,0),$B209,$C209,$D209,$E209)*AU$6+AU209*AU$7&lt;AU$2,AU$3*AU$4,0)</f>
        <v>0</v>
      </c>
      <c r="EO209" s="0" t="n">
        <f aca="false">IF(CHOOSE(MATCH(AV$5,$B$10:$E$10,0),$B209,$C209,$D209,$E209)*AV$6+AV209*AV$7&lt;AV$2,AV$3*AV$4,0)</f>
        <v>0</v>
      </c>
      <c r="EP209" s="0" t="n">
        <f aca="false">IF(CHOOSE(MATCH(AW$5,$B$10:$E$10,0),$B209,$C209,$D209,$E209)*AW$6+AW209*AW$7&lt;AW$2,AW$3*AW$4,0)</f>
        <v>0</v>
      </c>
      <c r="EQ209" s="0" t="n">
        <f aca="false">IF(CHOOSE(MATCH(AX$5,$B$10:$E$10,0),$B209,$C209,$D209,$E209)*AX$6+AX209*AX$7&lt;AX$2,AX$3*AX$4,0)</f>
        <v>0</v>
      </c>
      <c r="ER209" s="0" t="n">
        <f aca="false">IF(CHOOSE(MATCH(AY$5,$B$10:$E$10,0),$B209,$C209,$D209,$E209)*AY$6+AY209*AY$7&lt;AY$2,AY$3*AY$4,0)</f>
        <v>0</v>
      </c>
      <c r="ES209" s="0" t="n">
        <f aca="false">IF(CHOOSE(MATCH(AZ$5,$B$10:$E$10,0),$B209,$C209,$D209,$E209)*AZ$6+AZ209*AZ$7&lt;AZ$2,AZ$3*AZ$4,0)</f>
        <v>0</v>
      </c>
      <c r="ET209" s="0" t="n">
        <f aca="false">IF(CHOOSE(MATCH(BA$5,$B$10:$E$10,0),$B209,$C209,$D209,$E209)*BA$6+BA209*BA$7&lt;BA$2,BA$3*BA$4,0)</f>
        <v>0</v>
      </c>
      <c r="EU209" s="0" t="n">
        <f aca="false">IF(CHOOSE(MATCH(BB$5,$B$10:$E$10,0),$B209,$C209,$D209,$E209)*BB$6+BB209*BB$7&lt;BB$2,BB$3*BB$4,0)</f>
        <v>0</v>
      </c>
      <c r="EV209" s="0" t="n">
        <f aca="false">IF(CHOOSE(MATCH(BC$5,$B$10:$E$10,0),$B209,$C209,$D209,$E209)*BC$6+BC209*BC$7&lt;BC$2,BC$3*BC$4,0)</f>
        <v>0</v>
      </c>
      <c r="EW209" s="0" t="n">
        <f aca="false">IF(CHOOSE(MATCH(BD$5,$B$10:$E$10,0),$B209,$C209,$D209,$E209)*BD$6+BD209*BD$7&lt;BD$2,BD$3*BD$4,0)</f>
        <v>0</v>
      </c>
      <c r="EX209" s="0" t="n">
        <f aca="false">IF(CHOOSE(MATCH(BE$5,$B$10:$E$10,0),$B209,$C209,$D209,$E209)*BE$6+BE209*BE$7&lt;BE$2,BE$3*BE$4,0)</f>
        <v>0</v>
      </c>
      <c r="EY209" s="0" t="n">
        <f aca="false">IF(CHOOSE(MATCH(BF$5,$B$10:$E$10,0),$B209,$C209,$D209,$E209)*BF$6+BF209*BF$7&lt;BF$2,BF$3*BF$4,0)</f>
        <v>0</v>
      </c>
      <c r="EZ209" s="0" t="n">
        <f aca="false">IF(CHOOSE(MATCH(BG$5,$B$10:$E$10,0),$B209,$C209,$D209,$E209)*BG$6+BG209*BG$7&lt;BG$2,BG$3*BG$4,0)</f>
        <v>0</v>
      </c>
      <c r="FA209" s="0" t="n">
        <f aca="false">IF(CHOOSE(MATCH(BH$5,$B$10:$E$10,0),$B209,$C209,$D209,$E209)*BH$6+BH209*BH$7&lt;BH$2,BH$3*BH$4,0)</f>
        <v>0</v>
      </c>
      <c r="FB209" s="0" t="n">
        <f aca="false">IF(CHOOSE(MATCH(BI$5,$B$10:$E$10,0),$B209,$C209,$D209,$E209)*BI$6+BI209*BI$7&lt;BI$2,BI$3*BI$4,0)</f>
        <v>0</v>
      </c>
      <c r="FC209" s="0" t="n">
        <f aca="false">IF(CHOOSE(MATCH(BJ$5,$B$10:$E$10,0),$B209,$C209,$D209,$E209)*BJ$6+BJ209*BJ$7&lt;BJ$2,BJ$3*BJ$4,0)</f>
        <v>0</v>
      </c>
      <c r="FD209" s="0" t="n">
        <f aca="false">IF(CHOOSE(MATCH(BK$5,$B$10:$E$10,0),$B209,$C209,$D209,$E209)*BK$6+BK209*BK$7&lt;BK$2,BK$3*BK$4,0)</f>
        <v>0</v>
      </c>
      <c r="FE209" s="0" t="n">
        <f aca="false">IF(CHOOSE(MATCH(BL$5,$B$10:$E$10,0),$B209,$C209,$D209,$E209)*BL$6+BL209*BL$7&lt;BL$2,BL$3*BL$4,0)</f>
        <v>0</v>
      </c>
      <c r="FF209" s="0" t="n">
        <f aca="false">IF(CHOOSE(MATCH(BM$5,$B$10:$E$10,0),$B209,$C209,$D209,$E209)*BM$6+BM209*BM$7&lt;BM$2,BM$3*BM$4,0)</f>
        <v>0</v>
      </c>
      <c r="FG209" s="0" t="n">
        <f aca="false">IF(CHOOSE(MATCH(BN$5,$B$10:$E$10,0),$B209,$C209,$D209,$E209)*BN$6+BN209*BN$7&lt;BN$2,BN$3*BN$4,0)</f>
        <v>0</v>
      </c>
      <c r="FH209" s="0" t="n">
        <f aca="false">IF(CHOOSE(MATCH(BO$5,$B$10:$E$10,0),$B209,$C209,$D209,$E209)*BO$6+BO209*BO$7&lt;BO$2,BO$3*BO$4,0)</f>
        <v>0</v>
      </c>
      <c r="FI209" s="0" t="n">
        <f aca="false">IF(CHOOSE(MATCH(BP$5,$B$10:$E$10,0),$B209,$C209,$D209,$E209)*BP$6+BP209*BP$7&lt;BP$2,BP$3*BP$4,0)</f>
        <v>0</v>
      </c>
      <c r="FJ209" s="0" t="n">
        <f aca="false">IF(CHOOSE(MATCH(BQ$5,$B$10:$E$10,0),$B209,$C209,$D209,$E209)*BQ$6+BQ209*BQ$7&lt;BQ$2,BQ$3*BQ$4,0)</f>
        <v>0</v>
      </c>
      <c r="FK209" s="0" t="n">
        <f aca="false">IF(CHOOSE(MATCH(BR$5,$B$10:$E$10,0),$B209,$C209,$D209,$E209)*BR$6+BR209*BR$7&lt;BR$2,BR$3*BR$4,0)</f>
        <v>0</v>
      </c>
      <c r="FL209" s="0" t="n">
        <f aca="false">IF(CHOOSE(MATCH(BS$5,$B$10:$E$10,0),$B209,$C209,$D209,$E209)*BS$6+BS209*BS$7&lt;BS$2,BS$3*BS$4,0)</f>
        <v>0</v>
      </c>
      <c r="FM209" s="0" t="n">
        <f aca="false">IF(CHOOSE(MATCH(BT$5,$B$10:$E$10,0),$B209,$C209,$D209,$E209)*BT$6+BT209*BT$7&lt;BT$2,BT$3*BT$4,0)</f>
        <v>0</v>
      </c>
      <c r="FN209" s="0" t="n">
        <f aca="false">IF(CHOOSE(MATCH(BU$5,$B$10:$E$10,0),$B209,$C209,$D209,$E209)*BU$6+BU209*BU$7&lt;BU$2,BU$3*BU$4,0)</f>
        <v>0</v>
      </c>
      <c r="FO209" s="0" t="n">
        <f aca="false">IF(CHOOSE(MATCH(BV$5,$B$10:$E$10,0),$B209,$C209,$D209,$E209)*BV$6+BV209*BV$7&lt;BV$2,BV$3*BV$4,0)</f>
        <v>0</v>
      </c>
      <c r="FP209" s="0" t="n">
        <f aca="false">IF(CHOOSE(MATCH(BW$5,$B$10:$E$10,0),$B209,$C209,$D209,$E209)*BW$6+BW209*BW$7&lt;BW$2,BW$3*BW$4,0)</f>
        <v>0</v>
      </c>
      <c r="FQ209" s="0" t="n">
        <f aca="false">IF(CHOOSE(MATCH(BX$5,$B$10:$E$10,0),$B209,$C209,$D209,$E209)*BX$6+BX209*BX$7&lt;BX$2,BX$3*BX$4,0)</f>
        <v>0</v>
      </c>
      <c r="FR209" s="0" t="n">
        <f aca="false">IF(CHOOSE(MATCH(BY$5,$B$10:$E$10,0),$B209,$C209,$D209,$E209)*BY$6+BY209*BY$7&lt;BY$2,BY$3*BY$4,0)</f>
        <v>0</v>
      </c>
      <c r="FS209" s="0" t="n">
        <f aca="false">IF(CHOOSE(MATCH(BZ$5,$B$10:$E$10,0),$B209,$C209,$D209,$E209)*BZ$6+BZ209*BZ$7&lt;BZ$2,BZ$3*BZ$4,0)</f>
        <v>0</v>
      </c>
      <c r="FT209" s="0" t="n">
        <f aca="false">IF(CHOOSE(MATCH(CA$5,$B$10:$E$10,0),$B209,$C209,$D209,$E209)*CA$6+CA209*CA$7&lt;CA$2,CA$3*CA$4,0)</f>
        <v>0</v>
      </c>
      <c r="FU209" s="0" t="n">
        <f aca="false">IF(CHOOSE(MATCH(CB$5,$B$10:$E$10,0),$B209,$C209,$D209,$E209)*CB$6+CB209*CB$7&lt;CB$2,CB$3*CB$4,0)</f>
        <v>0</v>
      </c>
      <c r="FV209" s="0" t="n">
        <f aca="false">IF(CHOOSE(MATCH(CC$5,$B$10:$E$10,0),$B209,$C209,$D209,$E209)*CC$6+CC209*CC$7&lt;CC$2,CC$3*CC$4,0)</f>
        <v>0</v>
      </c>
      <c r="FW209" s="0" t="n">
        <f aca="false">IF(CHOOSE(MATCH(CD$5,$B$10:$E$10,0),$B209,$C209,$D209,$E209)*CD$6+CD209*CD$7&lt;CD$2,CD$3*CD$4,0)</f>
        <v>0</v>
      </c>
      <c r="FX209" s="0" t="n">
        <f aca="false">IF(CHOOSE(MATCH(CE$5,$B$10:$E$10,0),$B209,$C209,$D209,$E209)*CE$6+CE209*CE$7&lt;CE$2,CE$3*CE$4,0)</f>
        <v>0</v>
      </c>
      <c r="FY209" s="0" t="n">
        <f aca="false">IF(CHOOSE(MATCH(CF$5,$B$10:$E$10,0),$B209,$C209,$D209,$E209)*CF$6+CF209*CF$7&lt;CF$2,CF$3*CF$4,0)</f>
        <v>0</v>
      </c>
      <c r="FZ209" s="0" t="n">
        <f aca="false">IF(CHOOSE(MATCH(CG$5,$B$10:$E$10,0),$B209,$C209,$D209,$E209)*CG$6+CG209*CG$7&lt;CG$2,CG$3*CG$4,0)</f>
        <v>0</v>
      </c>
      <c r="GA209" s="0" t="n">
        <f aca="false">IF(CHOOSE(MATCH(CH$5,$B$10:$E$10,0),$B209,$C209,$D209,$E209)*CH$6+CH209*CH$7&lt;CH$2,CH$3*CH$4,0)</f>
        <v>0</v>
      </c>
      <c r="GB209" s="0" t="n">
        <f aca="false">IF(CHOOSE(MATCH(CI$5,$B$10:$E$10,0),$B209,$C209,$D209,$E209)*CI$6+CI209*CI$7&lt;CI$2,CI$3*CI$4,0)</f>
        <v>0</v>
      </c>
      <c r="GC209" s="0" t="n">
        <f aca="false">IF(CHOOSE(MATCH(CJ$5,$B$10:$E$10,0),$B209,$C209,$D209,$E209)*CJ$6+CJ209*CJ$7&lt;CJ$2,CJ$3*CJ$4,0)</f>
        <v>0</v>
      </c>
      <c r="GD209" s="0" t="n">
        <f aca="false">IF(CHOOSE(MATCH(CK$5,$B$10:$E$10,0),$B209,$C209,$D209,$E209)*CK$6+CK209*CK$7&lt;CK$2,CK$3*CK$4,0)</f>
        <v>0</v>
      </c>
      <c r="GE209" s="0" t="n">
        <f aca="false">IF(CHOOSE(MATCH(CL$5,$B$10:$E$10,0),$B209,$C209,$D209,$E209)*CL$6+CL209*CL$7&lt;CL$2,CL$3*CL$4,0)</f>
        <v>0</v>
      </c>
      <c r="GF209" s="0" t="n">
        <f aca="false">IF(CHOOSE(MATCH(CM$5,$B$10:$E$10,0),$B209,$C209,$D209,$E209)*CM$6+CM209*CM$7&lt;CM$2,CM$3*CM$4,0)</f>
        <v>0</v>
      </c>
      <c r="GG209" s="0" t="n">
        <f aca="false">IF(CHOOSE(MATCH(CN$5,$B$10:$E$10,0),$B209,$C209,$D209,$E209)*CN$6+CN209*CN$7&lt;CN$2,CN$3*CN$4,0)</f>
        <v>0</v>
      </c>
      <c r="GH209" s="0" t="n">
        <f aca="false">IF(CHOOSE(MATCH(CO$5,$B$10:$E$10,0),$B209,$C209,$D209,$E209)*CO$6+CO209*CO$7&lt;CO$2,CO$3*CO$4,0)</f>
        <v>0</v>
      </c>
      <c r="GI209" s="0" t="n">
        <f aca="false">IF(CHOOSE(MATCH(CP$5,$B$10:$E$10,0),$B209,$C209,$D209,$E209)*CP$6+CP209*CP$7&lt;CP$2,CP$3*CP$4,0)</f>
        <v>0</v>
      </c>
      <c r="GJ209" s="0" t="n">
        <f aca="false">IF(CHOOSE(MATCH(CQ$5,$B$10:$E$10,0),$B209,$C209,$D209,$E209)*CQ$6+CQ209*CQ$7&lt;CQ$2,CQ$3*CQ$4,0)</f>
        <v>0</v>
      </c>
      <c r="GK209" s="0" t="n">
        <f aca="false">IF(CHOOSE(MATCH(CR$5,$B$10:$E$10,0),$B209,$C209,$D209,$E209)*CR$6+CR209*CR$7&lt;CR$2,CR$3*CR$4,0)</f>
        <v>0</v>
      </c>
      <c r="GL209" s="0" t="n">
        <f aca="false">IF(CHOOSE(MATCH(CS$5,$B$10:$E$10,0),$B209,$C209,$D209,$E209)*CS$6+CS209*CS$7&lt;CS$2,CS$3*CS$4,0)</f>
        <v>0</v>
      </c>
      <c r="GM209" s="0" t="n">
        <f aca="false">IF(CHOOSE(MATCH(CT$5,$B$10:$E$10,0),$B209,$C209,$D209,$E209)*CT$6+CT209*CT$7&lt;CT$2,CT$3*CT$4,0)</f>
        <v>0</v>
      </c>
      <c r="GN209" s="0" t="n">
        <f aca="false">IF(CHOOSE(MATCH(CU$5,$B$10:$E$10,0),$B209,$C209,$D209,$E209)*CU$6+CU209*CU$7&lt;CU$2,CU$3*CU$4,0)</f>
        <v>0</v>
      </c>
      <c r="GO209" s="0" t="n">
        <f aca="false">IF(CHOOSE(MATCH(CV$5,$B$10:$E$10,0),$B209,$C209,$D209,$E209)*CV$6+CV209*CV$7&lt;CV$2,CV$3*CV$4,0)</f>
        <v>0</v>
      </c>
      <c r="GP209" s="0" t="n">
        <f aca="false">IF(CHOOSE(MATCH(CW$5,$B$10:$E$10,0),$B209,$C209,$D209,$E209)*CW$6+CW209*CW$7&lt;CW$2,CW$3*CW$4,0)</f>
        <v>0</v>
      </c>
      <c r="GQ209" s="0" t="n">
        <f aca="false">IF(CHOOSE(MATCH(CX$5,$B$10:$E$10,0),$B209,$C209,$D209,$E209)*CX$6+CX209*CX$7&lt;CX$2,CX$3*CX$4,0)</f>
        <v>0</v>
      </c>
      <c r="GS209" s="0" t="n">
        <f aca="false">SUM(CZ209:GQ209)</f>
        <v>0</v>
      </c>
      <c r="GT209" s="0" t="n">
        <f aca="false">IF(GS209&gt;$GS$6,1,0)</f>
        <v>0</v>
      </c>
    </row>
    <row r="210" customFormat="false" ht="14" hidden="false" customHeight="false" outlineLevel="0" collapsed="false">
      <c r="A210" s="0" t="n">
        <v>200</v>
      </c>
      <c r="B210" s="0" t="n">
        <v>0.779018611050306</v>
      </c>
      <c r="C210" s="0" t="n">
        <v>-0.0703768375173641</v>
      </c>
      <c r="D210" s="0" t="n">
        <v>-1.38698962950964</v>
      </c>
      <c r="E210" s="0" t="n">
        <v>-1.41367300958094</v>
      </c>
      <c r="G210" s="0" t="n">
        <v>-1.44505520438543</v>
      </c>
      <c r="H210" s="0" t="n">
        <v>-0.314989847538527</v>
      </c>
      <c r="I210" s="0" t="n">
        <v>1.04829268821049</v>
      </c>
      <c r="J210" s="0" t="n">
        <v>-0.10441908671055</v>
      </c>
      <c r="K210" s="0" t="n">
        <v>-0.0305658431898337</v>
      </c>
      <c r="L210" s="0" t="n">
        <v>0.0206944150704658</v>
      </c>
      <c r="M210" s="0" t="n">
        <v>0.459814373243717</v>
      </c>
      <c r="N210" s="0" t="n">
        <v>-0.492027538712136</v>
      </c>
      <c r="O210" s="0" t="n">
        <v>2.38607753999531</v>
      </c>
      <c r="P210" s="0" t="n">
        <v>0.487111719849054</v>
      </c>
      <c r="Q210" s="0" t="n">
        <v>-0.146519596455619</v>
      </c>
      <c r="R210" s="0" t="n">
        <v>-2.38607753999531</v>
      </c>
      <c r="S210" s="0" t="n">
        <v>-0.677060825182707</v>
      </c>
      <c r="T210" s="0" t="n">
        <v>1.2771647561749</v>
      </c>
      <c r="U210" s="0" t="n">
        <v>0.670916051603854</v>
      </c>
      <c r="V210" s="0" t="n">
        <v>0.136088829094661</v>
      </c>
      <c r="W210" s="0" t="n">
        <v>-0.480747530673398</v>
      </c>
      <c r="X210" s="0" t="n">
        <v>-0.578745584789431</v>
      </c>
      <c r="Y210" s="0" t="n">
        <v>0.812692633189727</v>
      </c>
      <c r="Z210" s="0" t="n">
        <v>-1.53933797264472</v>
      </c>
      <c r="AA210" s="0" t="n">
        <v>-0.621613480689121</v>
      </c>
      <c r="AB210" s="0" t="n">
        <v>1.02240619526128</v>
      </c>
      <c r="AC210" s="0" t="n">
        <v>-0.532942294739769</v>
      </c>
      <c r="AD210" s="0" t="n">
        <v>0.136166136144311</v>
      </c>
      <c r="AE210" s="0" t="n">
        <v>1.49508650792995</v>
      </c>
      <c r="AF210" s="0" t="n">
        <v>1.4457100405707</v>
      </c>
      <c r="AG210" s="0" t="n">
        <v>-0.447012098447885</v>
      </c>
      <c r="AH210" s="0" t="n">
        <v>-0.927889232116286</v>
      </c>
      <c r="AI210" s="0" t="n">
        <v>-0.33013975553331</v>
      </c>
      <c r="AJ210" s="0" t="n">
        <v>-0.380172195946216</v>
      </c>
      <c r="AK210" s="0" t="n">
        <v>1.05041635833913</v>
      </c>
      <c r="AL210" s="0" t="n">
        <v>-1.2201212484797</v>
      </c>
      <c r="AM210" s="0" t="n">
        <v>-0.643478870188119</v>
      </c>
      <c r="AN210" s="0" t="n">
        <v>1.40637894219253</v>
      </c>
      <c r="AO210" s="0" t="n">
        <v>-0.00807062860985752</v>
      </c>
      <c r="AP210" s="0" t="n">
        <v>1.82140865945257</v>
      </c>
      <c r="AQ210" s="0" t="n">
        <v>1.0402436600998</v>
      </c>
      <c r="AR210" s="0" t="n">
        <v>-1.015334873955</v>
      </c>
      <c r="AS210" s="0" t="n">
        <v>-0.365492951459601</v>
      </c>
      <c r="AT210" s="0" t="n">
        <v>1.44115801958833</v>
      </c>
      <c r="AU210" s="0" t="n">
        <v>0.357244971382897</v>
      </c>
      <c r="AV210" s="0" t="n">
        <v>1.36833023134386</v>
      </c>
      <c r="AW210" s="0" t="n">
        <v>-0.461175204691244</v>
      </c>
      <c r="AX210" s="0" t="n">
        <v>-0.142345015774481</v>
      </c>
      <c r="AY210" s="0" t="n">
        <v>-0.20721699911519</v>
      </c>
      <c r="AZ210" s="0" t="n">
        <v>1.09739403342246</v>
      </c>
      <c r="BA210" s="0" t="n">
        <v>0.742006704967935</v>
      </c>
      <c r="BB210" s="0" t="n">
        <v>0.693994479661342</v>
      </c>
      <c r="BC210" s="0" t="n">
        <v>1.06987272374681</v>
      </c>
      <c r="BD210" s="0" t="n">
        <v>-0.384945906262146</v>
      </c>
      <c r="BE210" s="0" t="n">
        <v>-1.42746102937963</v>
      </c>
      <c r="BF210" s="0" t="n">
        <v>3.0972296372056</v>
      </c>
      <c r="BG210" s="0" t="n">
        <v>-0.574048044654774</v>
      </c>
      <c r="BH210" s="0" t="n">
        <v>0.547104264114751</v>
      </c>
      <c r="BI210" s="0" t="n">
        <v>0.897834979696199</v>
      </c>
      <c r="BJ210" s="0" t="n">
        <v>-0.808865934232017</v>
      </c>
      <c r="BK210" s="0" t="n">
        <v>0.805157469585538</v>
      </c>
      <c r="BL210" s="0" t="n">
        <v>0.068250756157795</v>
      </c>
      <c r="BM210" s="0" t="n">
        <v>-1.38231371238362</v>
      </c>
      <c r="BN210" s="0" t="n">
        <v>2.51866367761977</v>
      </c>
      <c r="BO210" s="0" t="n">
        <v>-0.343904957844643</v>
      </c>
      <c r="BP210" s="0" t="n">
        <v>1.38810491989716</v>
      </c>
      <c r="BQ210" s="0" t="n">
        <v>0.974796421360225</v>
      </c>
      <c r="BR210" s="0" t="n">
        <v>-1.05547542261775</v>
      </c>
      <c r="BS210" s="0" t="n">
        <v>-0.956626990955556</v>
      </c>
      <c r="BT210" s="0" t="n">
        <v>-0.53965550250723</v>
      </c>
      <c r="BU210" s="0" t="n">
        <v>0.36557480598276</v>
      </c>
      <c r="BV210" s="0" t="n">
        <v>2.17292836168781</v>
      </c>
      <c r="BW210" s="0" t="n">
        <v>0.318207185046049</v>
      </c>
      <c r="BX210" s="0" t="n">
        <v>0.604534307058202</v>
      </c>
      <c r="BY210" s="0" t="n">
        <v>0.79399569585803</v>
      </c>
      <c r="BZ210" s="0" t="n">
        <v>0.572515546082286</v>
      </c>
      <c r="CA210" s="0" t="n">
        <v>-0.0405930222768802</v>
      </c>
      <c r="CB210" s="0" t="n">
        <v>-0.337986421072856</v>
      </c>
      <c r="CC210" s="0" t="n">
        <v>-1.39172243507346</v>
      </c>
      <c r="CD210" s="0" t="n">
        <v>0.17915681382874</v>
      </c>
      <c r="CE210" s="0" t="n">
        <v>0.0448039827460889</v>
      </c>
      <c r="CF210" s="0" t="n">
        <v>-2.55095073953271</v>
      </c>
      <c r="CG210" s="0" t="n">
        <v>-0.386016836273484</v>
      </c>
      <c r="CH210" s="0" t="n">
        <v>-1.97221197595354</v>
      </c>
      <c r="CI210" s="0" t="n">
        <v>2.43053364101797</v>
      </c>
      <c r="CJ210" s="0" t="n">
        <v>-0.617812929704087</v>
      </c>
      <c r="CK210" s="0" t="n">
        <v>1.49438619700959</v>
      </c>
      <c r="CL210" s="0" t="n">
        <v>1.10948803921929</v>
      </c>
      <c r="CM210" s="0" t="n">
        <v>0.203075387616991</v>
      </c>
      <c r="CN210" s="0" t="n">
        <v>0.0184752479981398</v>
      </c>
      <c r="CO210" s="0" t="n">
        <v>-0.958079908741638</v>
      </c>
      <c r="CP210" s="0" t="n">
        <v>-0.234496155826491</v>
      </c>
      <c r="CQ210" s="0" t="n">
        <v>1.13534042611718</v>
      </c>
      <c r="CR210" s="0" t="n">
        <v>1.2406690075295</v>
      </c>
      <c r="CS210" s="0" t="n">
        <v>-0.742511474527419</v>
      </c>
      <c r="CT210" s="0" t="n">
        <v>0.248674041358754</v>
      </c>
      <c r="CU210" s="0" t="n">
        <v>-1.10384235085803</v>
      </c>
      <c r="CV210" s="0" t="n">
        <v>0.689911985318759</v>
      </c>
      <c r="CW210" s="0" t="n">
        <v>-0.791690126789035</v>
      </c>
      <c r="CX210" s="0" t="n">
        <v>-0.385851990358788</v>
      </c>
      <c r="CZ210" s="0" t="n">
        <f aca="false">IF(CHOOSE(MATCH(G$5,$B$10:$E$10,0),$B210,$C210,$D210,$E210)*G$6+G210*G$7&lt;G$2,G$3*G$4,0)</f>
        <v>0</v>
      </c>
      <c r="DA210" s="0" t="n">
        <f aca="false">IF(CHOOSE(MATCH(H$5,$B$10:$E$10,0),$B210,$C210,$D210,$E210)*H$6+H210*H$7&lt;H$2,H$3*H$4,0)</f>
        <v>0</v>
      </c>
      <c r="DB210" s="0" t="n">
        <f aca="false">IF(CHOOSE(MATCH(I$5,$B$10:$E$10,0),$B210,$C210,$D210,$E210)*I$6+I210*I$7&lt;I$2,I$3*I$4,0)</f>
        <v>0</v>
      </c>
      <c r="DC210" s="0" t="n">
        <f aca="false">IF(CHOOSE(MATCH(J$5,$B$10:$E$10,0),$B210,$C210,$D210,$E210)*J$6+J210*J$7&lt;J$2,J$3*J$4,0)</f>
        <v>0</v>
      </c>
      <c r="DD210" s="0" t="n">
        <f aca="false">IF(CHOOSE(MATCH(K$5,$B$10:$E$10,0),$B210,$C210,$D210,$E210)*K$6+K210*K$7&lt;K$2,K$3*K$4,0)</f>
        <v>0</v>
      </c>
      <c r="DE210" s="0" t="n">
        <f aca="false">IF(CHOOSE(MATCH(L$5,$B$10:$E$10,0),$B210,$C210,$D210,$E210)*L$6+L210*L$7&lt;L$2,L$3*L$4,0)</f>
        <v>0</v>
      </c>
      <c r="DF210" s="0" t="n">
        <f aca="false">IF(CHOOSE(MATCH(M$5,$B$10:$E$10,0),$B210,$C210,$D210,$E210)*M$6+M210*M$7&lt;M$2,M$3*M$4,0)</f>
        <v>0</v>
      </c>
      <c r="DG210" s="0" t="n">
        <f aca="false">IF(CHOOSE(MATCH(N$5,$B$10:$E$10,0),$B210,$C210,$D210,$E210)*N$6+N210*N$7&lt;N$2,N$3*N$4,0)</f>
        <v>0</v>
      </c>
      <c r="DH210" s="0" t="n">
        <f aca="false">IF(CHOOSE(MATCH(O$5,$B$10:$E$10,0),$B210,$C210,$D210,$E210)*O$6+O210*O$7&lt;O$2,O$3*O$4,0)</f>
        <v>0</v>
      </c>
      <c r="DI210" s="0" t="n">
        <f aca="false">IF(CHOOSE(MATCH(P$5,$B$10:$E$10,0),$B210,$C210,$D210,$E210)*P$6+P210*P$7&lt;P$2,P$3*P$4,0)</f>
        <v>0</v>
      </c>
      <c r="DJ210" s="0" t="n">
        <f aca="false">IF(CHOOSE(MATCH(Q$5,$B$10:$E$10,0),$B210,$C210,$D210,$E210)*Q$6+Q210*Q$7&lt;Q$2,Q$3*Q$4,0)</f>
        <v>0</v>
      </c>
      <c r="DK210" s="0" t="n">
        <f aca="false">IF(CHOOSE(MATCH(R$5,$B$10:$E$10,0),$B210,$C210,$D210,$E210)*R$6+R210*R$7&lt;R$2,R$3*R$4,0)</f>
        <v>0</v>
      </c>
      <c r="DL210" s="0" t="n">
        <f aca="false">IF(CHOOSE(MATCH(S$5,$B$10:$E$10,0),$B210,$C210,$D210,$E210)*S$6+S210*S$7&lt;S$2,S$3*S$4,0)</f>
        <v>0</v>
      </c>
      <c r="DM210" s="0" t="n">
        <f aca="false">IF(CHOOSE(MATCH(T$5,$B$10:$E$10,0),$B210,$C210,$D210,$E210)*T$6+T210*T$7&lt;T$2,T$3*T$4,0)</f>
        <v>0</v>
      </c>
      <c r="DN210" s="0" t="n">
        <f aca="false">IF(CHOOSE(MATCH(U$5,$B$10:$E$10,0),$B210,$C210,$D210,$E210)*U$6+U210*U$7&lt;U$2,U$3*U$4,0)</f>
        <v>0</v>
      </c>
      <c r="DO210" s="0" t="n">
        <f aca="false">IF(CHOOSE(MATCH(V$5,$B$10:$E$10,0),$B210,$C210,$D210,$E210)*V$6+V210*V$7&lt;V$2,V$3*V$4,0)</f>
        <v>0</v>
      </c>
      <c r="DP210" s="0" t="n">
        <f aca="false">IF(CHOOSE(MATCH(W$5,$B$10:$E$10,0),$B210,$C210,$D210,$E210)*W$6+W210*W$7&lt;W$2,W$3*W$4,0)</f>
        <v>0</v>
      </c>
      <c r="DQ210" s="0" t="n">
        <f aca="false">IF(CHOOSE(MATCH(X$5,$B$10:$E$10,0),$B210,$C210,$D210,$E210)*X$6+X210*X$7&lt;X$2,X$3*X$4,0)</f>
        <v>0</v>
      </c>
      <c r="DR210" s="0" t="n">
        <f aca="false">IF(CHOOSE(MATCH(Y$5,$B$10:$E$10,0),$B210,$C210,$D210,$E210)*Y$6+Y210*Y$7&lt;Y$2,Y$3*Y$4,0)</f>
        <v>0</v>
      </c>
      <c r="DS210" s="0" t="n">
        <f aca="false">IF(CHOOSE(MATCH(Z$5,$B$10:$E$10,0),$B210,$C210,$D210,$E210)*Z$6+Z210*Z$7&lt;Z$2,Z$3*Z$4,0)</f>
        <v>0</v>
      </c>
      <c r="DT210" s="0" t="n">
        <f aca="false">IF(CHOOSE(MATCH(AA$5,$B$10:$E$10,0),$B210,$C210,$D210,$E210)*AA$6+AA210*AA$7&lt;AA$2,AA$3*AA$4,0)</f>
        <v>0</v>
      </c>
      <c r="DU210" s="0" t="n">
        <f aca="false">IF(CHOOSE(MATCH(AB$5,$B$10:$E$10,0),$B210,$C210,$D210,$E210)*AB$6+AB210*AB$7&lt;AB$2,AB$3*AB$4,0)</f>
        <v>0</v>
      </c>
      <c r="DV210" s="0" t="n">
        <f aca="false">IF(CHOOSE(MATCH(AC$5,$B$10:$E$10,0),$B210,$C210,$D210,$E210)*AC$6+AC210*AC$7&lt;AC$2,AC$3*AC$4,0)</f>
        <v>0</v>
      </c>
      <c r="DW210" s="0" t="n">
        <f aca="false">IF(CHOOSE(MATCH(AD$5,$B$10:$E$10,0),$B210,$C210,$D210,$E210)*AD$6+AD210*AD$7&lt;AD$2,AD$3*AD$4,0)</f>
        <v>0</v>
      </c>
      <c r="DX210" s="0" t="n">
        <f aca="false">IF(CHOOSE(MATCH(AE$5,$B$10:$E$10,0),$B210,$C210,$D210,$E210)*AE$6+AE210*AE$7&lt;AE$2,AE$3*AE$4,0)</f>
        <v>0</v>
      </c>
      <c r="DY210" s="0" t="n">
        <f aca="false">IF(CHOOSE(MATCH(AF$5,$B$10:$E$10,0),$B210,$C210,$D210,$E210)*AF$6+AF210*AF$7&lt;AF$2,AF$3*AF$4,0)</f>
        <v>0</v>
      </c>
      <c r="DZ210" s="0" t="n">
        <f aca="false">IF(CHOOSE(MATCH(AG$5,$B$10:$E$10,0),$B210,$C210,$D210,$E210)*AG$6+AG210*AG$7&lt;AG$2,AG$3*AG$4,0)</f>
        <v>0</v>
      </c>
      <c r="EA210" s="0" t="n">
        <f aca="false">IF(CHOOSE(MATCH(AH$5,$B$10:$E$10,0),$B210,$C210,$D210,$E210)*AH$6+AH210*AH$7&lt;AH$2,AH$3*AH$4,0)</f>
        <v>0</v>
      </c>
      <c r="EB210" s="0" t="n">
        <f aca="false">IF(CHOOSE(MATCH(AI$5,$B$10:$E$10,0),$B210,$C210,$D210,$E210)*AI$6+AI210*AI$7&lt;AI$2,AI$3*AI$4,0)</f>
        <v>0</v>
      </c>
      <c r="EC210" s="0" t="n">
        <f aca="false">IF(CHOOSE(MATCH(AJ$5,$B$10:$E$10,0),$B210,$C210,$D210,$E210)*AJ$6+AJ210*AJ$7&lt;AJ$2,AJ$3*AJ$4,0)</f>
        <v>0</v>
      </c>
      <c r="ED210" s="0" t="n">
        <f aca="false">IF(CHOOSE(MATCH(AK$5,$B$10:$E$10,0),$B210,$C210,$D210,$E210)*AK$6+AK210*AK$7&lt;AK$2,AK$3*AK$4,0)</f>
        <v>0</v>
      </c>
      <c r="EE210" s="0" t="n">
        <f aca="false">IF(CHOOSE(MATCH(AL$5,$B$10:$E$10,0),$B210,$C210,$D210,$E210)*AL$6+AL210*AL$7&lt;AL$2,AL$3*AL$4,0)</f>
        <v>0</v>
      </c>
      <c r="EF210" s="0" t="n">
        <f aca="false">IF(CHOOSE(MATCH(AM$5,$B$10:$E$10,0),$B210,$C210,$D210,$E210)*AM$6+AM210*AM$7&lt;AM$2,AM$3*AM$4,0)</f>
        <v>0</v>
      </c>
      <c r="EG210" s="0" t="n">
        <f aca="false">IF(CHOOSE(MATCH(AN$5,$B$10:$E$10,0),$B210,$C210,$D210,$E210)*AN$6+AN210*AN$7&lt;AN$2,AN$3*AN$4,0)</f>
        <v>0</v>
      </c>
      <c r="EH210" s="0" t="n">
        <f aca="false">IF(CHOOSE(MATCH(AO$5,$B$10:$E$10,0),$B210,$C210,$D210,$E210)*AO$6+AO210*AO$7&lt;AO$2,AO$3*AO$4,0)</f>
        <v>0</v>
      </c>
      <c r="EI210" s="0" t="n">
        <f aca="false">IF(CHOOSE(MATCH(AP$5,$B$10:$E$10,0),$B210,$C210,$D210,$E210)*AP$6+AP210*AP$7&lt;AP$2,AP$3*AP$4,0)</f>
        <v>0</v>
      </c>
      <c r="EJ210" s="0" t="n">
        <f aca="false">IF(CHOOSE(MATCH(AQ$5,$B$10:$E$10,0),$B210,$C210,$D210,$E210)*AQ$6+AQ210*AQ$7&lt;AQ$2,AQ$3*AQ$4,0)</f>
        <v>0</v>
      </c>
      <c r="EK210" s="0" t="n">
        <f aca="false">IF(CHOOSE(MATCH(AR$5,$B$10:$E$10,0),$B210,$C210,$D210,$E210)*AR$6+AR210*AR$7&lt;AR$2,AR$3*AR$4,0)</f>
        <v>0</v>
      </c>
      <c r="EL210" s="0" t="n">
        <f aca="false">IF(CHOOSE(MATCH(AS$5,$B$10:$E$10,0),$B210,$C210,$D210,$E210)*AS$6+AS210*AS$7&lt;AS$2,AS$3*AS$4,0)</f>
        <v>0</v>
      </c>
      <c r="EM210" s="0" t="n">
        <f aca="false">IF(CHOOSE(MATCH(AT$5,$B$10:$E$10,0),$B210,$C210,$D210,$E210)*AT$6+AT210*AT$7&lt;AT$2,AT$3*AT$4,0)</f>
        <v>0</v>
      </c>
      <c r="EN210" s="0" t="n">
        <f aca="false">IF(CHOOSE(MATCH(AU$5,$B$10:$E$10,0),$B210,$C210,$D210,$E210)*AU$6+AU210*AU$7&lt;AU$2,AU$3*AU$4,0)</f>
        <v>0</v>
      </c>
      <c r="EO210" s="0" t="n">
        <f aca="false">IF(CHOOSE(MATCH(AV$5,$B$10:$E$10,0),$B210,$C210,$D210,$E210)*AV$6+AV210*AV$7&lt;AV$2,AV$3*AV$4,0)</f>
        <v>0</v>
      </c>
      <c r="EP210" s="0" t="n">
        <f aca="false">IF(CHOOSE(MATCH(AW$5,$B$10:$E$10,0),$B210,$C210,$D210,$E210)*AW$6+AW210*AW$7&lt;AW$2,AW$3*AW$4,0)</f>
        <v>0</v>
      </c>
      <c r="EQ210" s="0" t="n">
        <f aca="false">IF(CHOOSE(MATCH(AX$5,$B$10:$E$10,0),$B210,$C210,$D210,$E210)*AX$6+AX210*AX$7&lt;AX$2,AX$3*AX$4,0)</f>
        <v>0</v>
      </c>
      <c r="ER210" s="0" t="n">
        <f aca="false">IF(CHOOSE(MATCH(AY$5,$B$10:$E$10,0),$B210,$C210,$D210,$E210)*AY$6+AY210*AY$7&lt;AY$2,AY$3*AY$4,0)</f>
        <v>0</v>
      </c>
      <c r="ES210" s="0" t="n">
        <f aca="false">IF(CHOOSE(MATCH(AZ$5,$B$10:$E$10,0),$B210,$C210,$D210,$E210)*AZ$6+AZ210*AZ$7&lt;AZ$2,AZ$3*AZ$4,0)</f>
        <v>0</v>
      </c>
      <c r="ET210" s="0" t="n">
        <f aca="false">IF(CHOOSE(MATCH(BA$5,$B$10:$E$10,0),$B210,$C210,$D210,$E210)*BA$6+BA210*BA$7&lt;BA$2,BA$3*BA$4,0)</f>
        <v>0</v>
      </c>
      <c r="EU210" s="0" t="n">
        <f aca="false">IF(CHOOSE(MATCH(BB$5,$B$10:$E$10,0),$B210,$C210,$D210,$E210)*BB$6+BB210*BB$7&lt;BB$2,BB$3*BB$4,0)</f>
        <v>0</v>
      </c>
      <c r="EV210" s="0" t="n">
        <f aca="false">IF(CHOOSE(MATCH(BC$5,$B$10:$E$10,0),$B210,$C210,$D210,$E210)*BC$6+BC210*BC$7&lt;BC$2,BC$3*BC$4,0)</f>
        <v>0</v>
      </c>
      <c r="EW210" s="0" t="n">
        <f aca="false">IF(CHOOSE(MATCH(BD$5,$B$10:$E$10,0),$B210,$C210,$D210,$E210)*BD$6+BD210*BD$7&lt;BD$2,BD$3*BD$4,0)</f>
        <v>0</v>
      </c>
      <c r="EX210" s="0" t="n">
        <f aca="false">IF(CHOOSE(MATCH(BE$5,$B$10:$E$10,0),$B210,$C210,$D210,$E210)*BE$6+BE210*BE$7&lt;BE$2,BE$3*BE$4,0)</f>
        <v>0</v>
      </c>
      <c r="EY210" s="0" t="n">
        <f aca="false">IF(CHOOSE(MATCH(BF$5,$B$10:$E$10,0),$B210,$C210,$D210,$E210)*BF$6+BF210*BF$7&lt;BF$2,BF$3*BF$4,0)</f>
        <v>0</v>
      </c>
      <c r="EZ210" s="0" t="n">
        <f aca="false">IF(CHOOSE(MATCH(BG$5,$B$10:$E$10,0),$B210,$C210,$D210,$E210)*BG$6+BG210*BG$7&lt;BG$2,BG$3*BG$4,0)</f>
        <v>0</v>
      </c>
      <c r="FA210" s="0" t="n">
        <f aca="false">IF(CHOOSE(MATCH(BH$5,$B$10:$E$10,0),$B210,$C210,$D210,$E210)*BH$6+BH210*BH$7&lt;BH$2,BH$3*BH$4,0)</f>
        <v>0</v>
      </c>
      <c r="FB210" s="0" t="n">
        <f aca="false">IF(CHOOSE(MATCH(BI$5,$B$10:$E$10,0),$B210,$C210,$D210,$E210)*BI$6+BI210*BI$7&lt;BI$2,BI$3*BI$4,0)</f>
        <v>0</v>
      </c>
      <c r="FC210" s="0" t="n">
        <f aca="false">IF(CHOOSE(MATCH(BJ$5,$B$10:$E$10,0),$B210,$C210,$D210,$E210)*BJ$6+BJ210*BJ$7&lt;BJ$2,BJ$3*BJ$4,0)</f>
        <v>0</v>
      </c>
      <c r="FD210" s="0" t="n">
        <f aca="false">IF(CHOOSE(MATCH(BK$5,$B$10:$E$10,0),$B210,$C210,$D210,$E210)*BK$6+BK210*BK$7&lt;BK$2,BK$3*BK$4,0)</f>
        <v>0</v>
      </c>
      <c r="FE210" s="0" t="n">
        <f aca="false">IF(CHOOSE(MATCH(BL$5,$B$10:$E$10,0),$B210,$C210,$D210,$E210)*BL$6+BL210*BL$7&lt;BL$2,BL$3*BL$4,0)</f>
        <v>0</v>
      </c>
      <c r="FF210" s="0" t="n">
        <f aca="false">IF(CHOOSE(MATCH(BM$5,$B$10:$E$10,0),$B210,$C210,$D210,$E210)*BM$6+BM210*BM$7&lt;BM$2,BM$3*BM$4,0)</f>
        <v>0</v>
      </c>
      <c r="FG210" s="0" t="n">
        <f aca="false">IF(CHOOSE(MATCH(BN$5,$B$10:$E$10,0),$B210,$C210,$D210,$E210)*BN$6+BN210*BN$7&lt;BN$2,BN$3*BN$4,0)</f>
        <v>0</v>
      </c>
      <c r="FH210" s="0" t="n">
        <f aca="false">IF(CHOOSE(MATCH(BO$5,$B$10:$E$10,0),$B210,$C210,$D210,$E210)*BO$6+BO210*BO$7&lt;BO$2,BO$3*BO$4,0)</f>
        <v>0</v>
      </c>
      <c r="FI210" s="0" t="n">
        <f aca="false">IF(CHOOSE(MATCH(BP$5,$B$10:$E$10,0),$B210,$C210,$D210,$E210)*BP$6+BP210*BP$7&lt;BP$2,BP$3*BP$4,0)</f>
        <v>0</v>
      </c>
      <c r="FJ210" s="0" t="n">
        <f aca="false">IF(CHOOSE(MATCH(BQ$5,$B$10:$E$10,0),$B210,$C210,$D210,$E210)*BQ$6+BQ210*BQ$7&lt;BQ$2,BQ$3*BQ$4,0)</f>
        <v>0</v>
      </c>
      <c r="FK210" s="0" t="n">
        <f aca="false">IF(CHOOSE(MATCH(BR$5,$B$10:$E$10,0),$B210,$C210,$D210,$E210)*BR$6+BR210*BR$7&lt;BR$2,BR$3*BR$4,0)</f>
        <v>0</v>
      </c>
      <c r="FL210" s="0" t="n">
        <f aca="false">IF(CHOOSE(MATCH(BS$5,$B$10:$E$10,0),$B210,$C210,$D210,$E210)*BS$6+BS210*BS$7&lt;BS$2,BS$3*BS$4,0)</f>
        <v>0</v>
      </c>
      <c r="FM210" s="0" t="n">
        <f aca="false">IF(CHOOSE(MATCH(BT$5,$B$10:$E$10,0),$B210,$C210,$D210,$E210)*BT$6+BT210*BT$7&lt;BT$2,BT$3*BT$4,0)</f>
        <v>0</v>
      </c>
      <c r="FN210" s="0" t="n">
        <f aca="false">IF(CHOOSE(MATCH(BU$5,$B$10:$E$10,0),$B210,$C210,$D210,$E210)*BU$6+BU210*BU$7&lt;BU$2,BU$3*BU$4,0)</f>
        <v>0</v>
      </c>
      <c r="FO210" s="0" t="n">
        <f aca="false">IF(CHOOSE(MATCH(BV$5,$B$10:$E$10,0),$B210,$C210,$D210,$E210)*BV$6+BV210*BV$7&lt;BV$2,BV$3*BV$4,0)</f>
        <v>0</v>
      </c>
      <c r="FP210" s="0" t="n">
        <f aca="false">IF(CHOOSE(MATCH(BW$5,$B$10:$E$10,0),$B210,$C210,$D210,$E210)*BW$6+BW210*BW$7&lt;BW$2,BW$3*BW$4,0)</f>
        <v>0</v>
      </c>
      <c r="FQ210" s="0" t="n">
        <f aca="false">IF(CHOOSE(MATCH(BX$5,$B$10:$E$10,0),$B210,$C210,$D210,$E210)*BX$6+BX210*BX$7&lt;BX$2,BX$3*BX$4,0)</f>
        <v>0</v>
      </c>
      <c r="FR210" s="0" t="n">
        <f aca="false">IF(CHOOSE(MATCH(BY$5,$B$10:$E$10,0),$B210,$C210,$D210,$E210)*BY$6+BY210*BY$7&lt;BY$2,BY$3*BY$4,0)</f>
        <v>0</v>
      </c>
      <c r="FS210" s="0" t="n">
        <f aca="false">IF(CHOOSE(MATCH(BZ$5,$B$10:$E$10,0),$B210,$C210,$D210,$E210)*BZ$6+BZ210*BZ$7&lt;BZ$2,BZ$3*BZ$4,0)</f>
        <v>0</v>
      </c>
      <c r="FT210" s="0" t="n">
        <f aca="false">IF(CHOOSE(MATCH(CA$5,$B$10:$E$10,0),$B210,$C210,$D210,$E210)*CA$6+CA210*CA$7&lt;CA$2,CA$3*CA$4,0)</f>
        <v>0</v>
      </c>
      <c r="FU210" s="0" t="n">
        <f aca="false">IF(CHOOSE(MATCH(CB$5,$B$10:$E$10,0),$B210,$C210,$D210,$E210)*CB$6+CB210*CB$7&lt;CB$2,CB$3*CB$4,0)</f>
        <v>0</v>
      </c>
      <c r="FV210" s="0" t="n">
        <f aca="false">IF(CHOOSE(MATCH(CC$5,$B$10:$E$10,0),$B210,$C210,$D210,$E210)*CC$6+CC210*CC$7&lt;CC$2,CC$3*CC$4,0)</f>
        <v>0</v>
      </c>
      <c r="FW210" s="0" t="n">
        <f aca="false">IF(CHOOSE(MATCH(CD$5,$B$10:$E$10,0),$B210,$C210,$D210,$E210)*CD$6+CD210*CD$7&lt;CD$2,CD$3*CD$4,0)</f>
        <v>0</v>
      </c>
      <c r="FX210" s="0" t="n">
        <f aca="false">IF(CHOOSE(MATCH(CE$5,$B$10:$E$10,0),$B210,$C210,$D210,$E210)*CE$6+CE210*CE$7&lt;CE$2,CE$3*CE$4,0)</f>
        <v>0</v>
      </c>
      <c r="FY210" s="0" t="n">
        <f aca="false">IF(CHOOSE(MATCH(CF$5,$B$10:$E$10,0),$B210,$C210,$D210,$E210)*CF$6+CF210*CF$7&lt;CF$2,CF$3*CF$4,0)</f>
        <v>2.5</v>
      </c>
      <c r="FZ210" s="0" t="n">
        <f aca="false">IF(CHOOSE(MATCH(CG$5,$B$10:$E$10,0),$B210,$C210,$D210,$E210)*CG$6+CG210*CG$7&lt;CG$2,CG$3*CG$4,0)</f>
        <v>0</v>
      </c>
      <c r="GA210" s="0" t="n">
        <f aca="false">IF(CHOOSE(MATCH(CH$5,$B$10:$E$10,0),$B210,$C210,$D210,$E210)*CH$6+CH210*CH$7&lt;CH$2,CH$3*CH$4,0)</f>
        <v>2.5</v>
      </c>
      <c r="GB210" s="0" t="n">
        <f aca="false">IF(CHOOSE(MATCH(CI$5,$B$10:$E$10,0),$B210,$C210,$D210,$E210)*CI$6+CI210*CI$7&lt;CI$2,CI$3*CI$4,0)</f>
        <v>0</v>
      </c>
      <c r="GC210" s="0" t="n">
        <f aca="false">IF(CHOOSE(MATCH(CJ$5,$B$10:$E$10,0),$B210,$C210,$D210,$E210)*CJ$6+CJ210*CJ$7&lt;CJ$2,CJ$3*CJ$4,0)</f>
        <v>0</v>
      </c>
      <c r="GD210" s="0" t="n">
        <f aca="false">IF(CHOOSE(MATCH(CK$5,$B$10:$E$10,0),$B210,$C210,$D210,$E210)*CK$6+CK210*CK$7&lt;CK$2,CK$3*CK$4,0)</f>
        <v>0</v>
      </c>
      <c r="GE210" s="0" t="n">
        <f aca="false">IF(CHOOSE(MATCH(CL$5,$B$10:$E$10,0),$B210,$C210,$D210,$E210)*CL$6+CL210*CL$7&lt;CL$2,CL$3*CL$4,0)</f>
        <v>0</v>
      </c>
      <c r="GF210" s="0" t="n">
        <f aca="false">IF(CHOOSE(MATCH(CM$5,$B$10:$E$10,0),$B210,$C210,$D210,$E210)*CM$6+CM210*CM$7&lt;CM$2,CM$3*CM$4,0)</f>
        <v>0</v>
      </c>
      <c r="GG210" s="0" t="n">
        <f aca="false">IF(CHOOSE(MATCH(CN$5,$B$10:$E$10,0),$B210,$C210,$D210,$E210)*CN$6+CN210*CN$7&lt;CN$2,CN$3*CN$4,0)</f>
        <v>0</v>
      </c>
      <c r="GH210" s="0" t="n">
        <f aca="false">IF(CHOOSE(MATCH(CO$5,$B$10:$E$10,0),$B210,$C210,$D210,$E210)*CO$6+CO210*CO$7&lt;CO$2,CO$3*CO$4,0)</f>
        <v>0</v>
      </c>
      <c r="GI210" s="0" t="n">
        <f aca="false">IF(CHOOSE(MATCH(CP$5,$B$10:$E$10,0),$B210,$C210,$D210,$E210)*CP$6+CP210*CP$7&lt;CP$2,CP$3*CP$4,0)</f>
        <v>0</v>
      </c>
      <c r="GJ210" s="0" t="n">
        <f aca="false">IF(CHOOSE(MATCH(CQ$5,$B$10:$E$10,0),$B210,$C210,$D210,$E210)*CQ$6+CQ210*CQ$7&lt;CQ$2,CQ$3*CQ$4,0)</f>
        <v>0</v>
      </c>
      <c r="GK210" s="0" t="n">
        <f aca="false">IF(CHOOSE(MATCH(CR$5,$B$10:$E$10,0),$B210,$C210,$D210,$E210)*CR$6+CR210*CR$7&lt;CR$2,CR$3*CR$4,0)</f>
        <v>0</v>
      </c>
      <c r="GL210" s="0" t="n">
        <f aca="false">IF(CHOOSE(MATCH(CS$5,$B$10:$E$10,0),$B210,$C210,$D210,$E210)*CS$6+CS210*CS$7&lt;CS$2,CS$3*CS$4,0)</f>
        <v>0</v>
      </c>
      <c r="GM210" s="0" t="n">
        <f aca="false">IF(CHOOSE(MATCH(CT$5,$B$10:$E$10,0),$B210,$C210,$D210,$E210)*CT$6+CT210*CT$7&lt;CT$2,CT$3*CT$4,0)</f>
        <v>0</v>
      </c>
      <c r="GN210" s="0" t="n">
        <f aca="false">IF(CHOOSE(MATCH(CU$5,$B$10:$E$10,0),$B210,$C210,$D210,$E210)*CU$6+CU210*CU$7&lt;CU$2,CU$3*CU$4,0)</f>
        <v>0</v>
      </c>
      <c r="GO210" s="0" t="n">
        <f aca="false">IF(CHOOSE(MATCH(CV$5,$B$10:$E$10,0),$B210,$C210,$D210,$E210)*CV$6+CV210*CV$7&lt;CV$2,CV$3*CV$4,0)</f>
        <v>0</v>
      </c>
      <c r="GP210" s="0" t="n">
        <f aca="false">IF(CHOOSE(MATCH(CW$5,$B$10:$E$10,0),$B210,$C210,$D210,$E210)*CW$6+CW210*CW$7&lt;CW$2,CW$3*CW$4,0)</f>
        <v>0</v>
      </c>
      <c r="GQ210" s="0" t="n">
        <f aca="false">IF(CHOOSE(MATCH(CX$5,$B$10:$E$10,0),$B210,$C210,$D210,$E210)*CX$6+CX210*CX$7&lt;CX$2,CX$3*CX$4,0)</f>
        <v>0</v>
      </c>
      <c r="GS210" s="0" t="n">
        <f aca="false">SUM(CZ210:GQ210)</f>
        <v>5</v>
      </c>
      <c r="GT210" s="0" t="n">
        <f aca="false">IF(GS210&gt;$GS$6,1,0)</f>
        <v>0</v>
      </c>
    </row>
    <row r="211" customFormat="false" ht="14" hidden="false" customHeight="false" outlineLevel="0" collapsed="false">
      <c r="A211" s="0" t="n">
        <v>201</v>
      </c>
      <c r="B211" s="0" t="n">
        <v>-1.46730875027268</v>
      </c>
      <c r="C211" s="0" t="n">
        <v>-1.64916764637152</v>
      </c>
      <c r="D211" s="0" t="n">
        <v>0.129270497194722</v>
      </c>
      <c r="E211" s="0" t="n">
        <v>1.74023523052743</v>
      </c>
      <c r="G211" s="0" t="n">
        <v>-0.0366128460882464</v>
      </c>
      <c r="H211" s="0" t="n">
        <v>0.528714281244902</v>
      </c>
      <c r="I211" s="0" t="n">
        <v>1.52278971654596</v>
      </c>
      <c r="J211" s="0" t="n">
        <v>0.95180212156265</v>
      </c>
      <c r="K211" s="0" t="n">
        <v>-1.16785258796881</v>
      </c>
      <c r="L211" s="0" t="n">
        <v>0.099728367786156</v>
      </c>
      <c r="M211" s="0" t="n">
        <v>-0.612544681644067</v>
      </c>
      <c r="N211" s="0" t="n">
        <v>-2.10795406019315</v>
      </c>
      <c r="O211" s="0" t="n">
        <v>0.763639036449604</v>
      </c>
      <c r="P211" s="0" t="n">
        <v>0.0938098310143687</v>
      </c>
      <c r="Q211" s="0" t="n">
        <v>-0.00172121872310527</v>
      </c>
      <c r="R211" s="0" t="n">
        <v>-0.507368440594291</v>
      </c>
      <c r="S211" s="0" t="n">
        <v>-1.58844159159344</v>
      </c>
      <c r="T211" s="0" t="n">
        <v>-1.61803654918913</v>
      </c>
      <c r="U211" s="0" t="n">
        <v>0.123128529594396</v>
      </c>
      <c r="V211" s="0" t="n">
        <v>-0.208232222576044</v>
      </c>
      <c r="W211" s="0" t="n">
        <v>0.817703948996495</v>
      </c>
      <c r="X211" s="0" t="n">
        <v>-1.50974756252253</v>
      </c>
      <c r="Y211" s="0" t="n">
        <v>0.0510078734805575</v>
      </c>
      <c r="Z211" s="0" t="n">
        <v>-0.176826233655447</v>
      </c>
      <c r="AA211" s="0" t="n">
        <v>-1.21626726468094</v>
      </c>
      <c r="AB211" s="0" t="n">
        <v>0.353252289642114</v>
      </c>
      <c r="AC211" s="0" t="n">
        <v>-0.177446963789407</v>
      </c>
      <c r="AD211" s="0" t="n">
        <v>-0.902307419892168</v>
      </c>
      <c r="AE211" s="0" t="n">
        <v>-0.459219791082433</v>
      </c>
      <c r="AF211" s="0" t="n">
        <v>0.997438291960862</v>
      </c>
      <c r="AG211" s="0" t="n">
        <v>0.145901140058413</v>
      </c>
      <c r="AH211" s="0" t="n">
        <v>1.06459992821328</v>
      </c>
      <c r="AI211" s="0" t="n">
        <v>-0.449549588665832</v>
      </c>
      <c r="AJ211" s="0" t="n">
        <v>-0.949999048316386</v>
      </c>
      <c r="AK211" s="0" t="n">
        <v>-0.467991867481032</v>
      </c>
      <c r="AL211" s="0" t="n">
        <v>2.19111825572327</v>
      </c>
      <c r="AM211" s="0" t="n">
        <v>0.445829755335581</v>
      </c>
      <c r="AN211" s="0" t="n">
        <v>2.89561285171658</v>
      </c>
      <c r="AO211" s="0" t="n">
        <v>-1.6065314412117</v>
      </c>
      <c r="AP211" s="0" t="n">
        <v>0.575491867493838</v>
      </c>
      <c r="AQ211" s="0" t="n">
        <v>1.50450887304032</v>
      </c>
      <c r="AR211" s="0" t="n">
        <v>-1.52719621837605</v>
      </c>
      <c r="AS211" s="0" t="n">
        <v>0.373684088117443</v>
      </c>
      <c r="AT211" s="0" t="n">
        <v>0.168129190569744</v>
      </c>
      <c r="AU211" s="0" t="n">
        <v>0.138096538648824</v>
      </c>
      <c r="AV211" s="0" t="n">
        <v>0.176592038769741</v>
      </c>
      <c r="AW211" s="0" t="n">
        <v>-0.294794517685659</v>
      </c>
      <c r="AX211" s="0" t="n">
        <v>-0.0789896148489788</v>
      </c>
      <c r="AY211" s="0" t="n">
        <v>0.919217200134881</v>
      </c>
      <c r="AZ211" s="0" t="n">
        <v>1.23245172289899</v>
      </c>
      <c r="BA211" s="0" t="n">
        <v>1.79474227479659</v>
      </c>
      <c r="BB211" s="0" t="n">
        <v>-0.251277469942579</v>
      </c>
      <c r="BC211" s="0" t="n">
        <v>-1.20196546049556</v>
      </c>
      <c r="BD211" s="0" t="n">
        <v>-0.182578787644161</v>
      </c>
      <c r="BE211" s="0" t="n">
        <v>-1.83813426701818</v>
      </c>
      <c r="BF211" s="0" t="n">
        <v>-0.354555140802404</v>
      </c>
      <c r="BG211" s="0" t="n">
        <v>-1.22060555440839</v>
      </c>
      <c r="BH211" s="0" t="n">
        <v>0.382558482669992</v>
      </c>
      <c r="BI211" s="0" t="n">
        <v>-0.842428562464193</v>
      </c>
      <c r="BJ211" s="0" t="n">
        <v>2.04336174647324</v>
      </c>
      <c r="BK211" s="0" t="n">
        <v>-1.48949766298756</v>
      </c>
      <c r="BL211" s="0" t="n">
        <v>1.02085778053151</v>
      </c>
      <c r="BM211" s="0" t="n">
        <v>1.26022769109113</v>
      </c>
      <c r="BN211" s="0" t="n">
        <v>0.106803099697572</v>
      </c>
      <c r="BO211" s="0" t="n">
        <v>1.12404450192116</v>
      </c>
      <c r="BP211" s="0" t="n">
        <v>0.32981688491418</v>
      </c>
      <c r="BQ211" s="0" t="n">
        <v>-2.23819370148703</v>
      </c>
      <c r="BR211" s="0" t="n">
        <v>0.587995145906461</v>
      </c>
      <c r="BS211" s="0" t="n">
        <v>1.95848770090379</v>
      </c>
      <c r="BT211" s="0" t="n">
        <v>0.520026333106216</v>
      </c>
      <c r="BU211" s="0" t="n">
        <v>0.53859366744291</v>
      </c>
      <c r="BV211" s="0" t="n">
        <v>0.754660050006351</v>
      </c>
      <c r="BW211" s="0" t="n">
        <v>1.52205757331103</v>
      </c>
      <c r="BX211" s="0" t="n">
        <v>1.44245404953836</v>
      </c>
      <c r="BY211" s="0" t="n">
        <v>-0.578382923777099</v>
      </c>
      <c r="BZ211" s="0" t="n">
        <v>0.0226077645493206</v>
      </c>
      <c r="CA211" s="0" t="n">
        <v>0.336690391122829</v>
      </c>
      <c r="CB211" s="0" t="n">
        <v>-0.616332727076951</v>
      </c>
      <c r="CC211" s="0" t="n">
        <v>0.195194616026129</v>
      </c>
      <c r="CD211" s="0" t="n">
        <v>0.79127175922622</v>
      </c>
      <c r="CE211" s="0" t="n">
        <v>1.18543084681733</v>
      </c>
      <c r="CF211" s="0" t="n">
        <v>0.154643657879205</v>
      </c>
      <c r="CG211" s="0" t="n">
        <v>0.582638222113019</v>
      </c>
      <c r="CH211" s="0" t="n">
        <v>1.0175153875025</v>
      </c>
      <c r="CI211" s="0" t="n">
        <v>0.235046400121064</v>
      </c>
      <c r="CJ211" s="0" t="n">
        <v>0.513991835759953</v>
      </c>
      <c r="CK211" s="0" t="n">
        <v>0.508325683767907</v>
      </c>
      <c r="CL211" s="0" t="n">
        <v>-0.707391336618457</v>
      </c>
      <c r="CM211" s="0" t="n">
        <v>-1.32366722027655</v>
      </c>
      <c r="CN211" s="0" t="n">
        <v>-0.688844465912553</v>
      </c>
      <c r="CO211" s="0" t="n">
        <v>0.288966930384049</v>
      </c>
      <c r="CP211" s="0" t="n">
        <v>0.367128905054415</v>
      </c>
      <c r="CQ211" s="0" t="n">
        <v>0.891327545105014</v>
      </c>
      <c r="CR211" s="0" t="n">
        <v>-1.74458364199381</v>
      </c>
      <c r="CS211" s="0" t="n">
        <v>-1.28080500871874</v>
      </c>
      <c r="CT211" s="0" t="n">
        <v>-0.422293169322074</v>
      </c>
      <c r="CU211" s="0" t="n">
        <v>1.94158928934485</v>
      </c>
      <c r="CV211" s="0" t="n">
        <v>0.670340796204982</v>
      </c>
      <c r="CW211" s="0" t="n">
        <v>0.479803929920308</v>
      </c>
      <c r="CX211" s="0" t="n">
        <v>0.337499841407407</v>
      </c>
      <c r="CZ211" s="0" t="n">
        <f aca="false">IF(CHOOSE(MATCH(G$5,$B$10:$E$10,0),$B211,$C211,$D211,$E211)*G$6+G211*G$7&lt;G$2,G$3*G$4,0)</f>
        <v>0</v>
      </c>
      <c r="DA211" s="0" t="n">
        <f aca="false">IF(CHOOSE(MATCH(H$5,$B$10:$E$10,0),$B211,$C211,$D211,$E211)*H$6+H211*H$7&lt;H$2,H$3*H$4,0)</f>
        <v>0</v>
      </c>
      <c r="DB211" s="0" t="n">
        <f aca="false">IF(CHOOSE(MATCH(I$5,$B$10:$E$10,0),$B211,$C211,$D211,$E211)*I$6+I211*I$7&lt;I$2,I$3*I$4,0)</f>
        <v>0</v>
      </c>
      <c r="DC211" s="0" t="n">
        <f aca="false">IF(CHOOSE(MATCH(J$5,$B$10:$E$10,0),$B211,$C211,$D211,$E211)*J$6+J211*J$7&lt;J$2,J$3*J$4,0)</f>
        <v>0</v>
      </c>
      <c r="DD211" s="0" t="n">
        <f aca="false">IF(CHOOSE(MATCH(K$5,$B$10:$E$10,0),$B211,$C211,$D211,$E211)*K$6+K211*K$7&lt;K$2,K$3*K$4,0)</f>
        <v>0</v>
      </c>
      <c r="DE211" s="0" t="n">
        <f aca="false">IF(CHOOSE(MATCH(L$5,$B$10:$E$10,0),$B211,$C211,$D211,$E211)*L$6+L211*L$7&lt;L$2,L$3*L$4,0)</f>
        <v>0</v>
      </c>
      <c r="DF211" s="0" t="n">
        <f aca="false">IF(CHOOSE(MATCH(M$5,$B$10:$E$10,0),$B211,$C211,$D211,$E211)*M$6+M211*M$7&lt;M$2,M$3*M$4,0)</f>
        <v>0</v>
      </c>
      <c r="DG211" s="0" t="n">
        <f aca="false">IF(CHOOSE(MATCH(N$5,$B$10:$E$10,0),$B211,$C211,$D211,$E211)*N$6+N211*N$7&lt;N$2,N$3*N$4,0)</f>
        <v>2.5</v>
      </c>
      <c r="DH211" s="0" t="n">
        <f aca="false">IF(CHOOSE(MATCH(O$5,$B$10:$E$10,0),$B211,$C211,$D211,$E211)*O$6+O211*O$7&lt;O$2,O$3*O$4,0)</f>
        <v>0</v>
      </c>
      <c r="DI211" s="0" t="n">
        <f aca="false">IF(CHOOSE(MATCH(P$5,$B$10:$E$10,0),$B211,$C211,$D211,$E211)*P$6+P211*P$7&lt;P$2,P$3*P$4,0)</f>
        <v>0</v>
      </c>
      <c r="DJ211" s="0" t="n">
        <f aca="false">IF(CHOOSE(MATCH(Q$5,$B$10:$E$10,0),$B211,$C211,$D211,$E211)*Q$6+Q211*Q$7&lt;Q$2,Q$3*Q$4,0)</f>
        <v>0</v>
      </c>
      <c r="DK211" s="0" t="n">
        <f aca="false">IF(CHOOSE(MATCH(R$5,$B$10:$E$10,0),$B211,$C211,$D211,$E211)*R$6+R211*R$7&lt;R$2,R$3*R$4,0)</f>
        <v>0</v>
      </c>
      <c r="DL211" s="0" t="n">
        <f aca="false">IF(CHOOSE(MATCH(S$5,$B$10:$E$10,0),$B211,$C211,$D211,$E211)*S$6+S211*S$7&lt;S$2,S$3*S$4,0)</f>
        <v>0</v>
      </c>
      <c r="DM211" s="0" t="n">
        <f aca="false">IF(CHOOSE(MATCH(T$5,$B$10:$E$10,0),$B211,$C211,$D211,$E211)*T$6+T211*T$7&lt;T$2,T$3*T$4,0)</f>
        <v>0</v>
      </c>
      <c r="DN211" s="0" t="n">
        <f aca="false">IF(CHOOSE(MATCH(U$5,$B$10:$E$10,0),$B211,$C211,$D211,$E211)*U$6+U211*U$7&lt;U$2,U$3*U$4,0)</f>
        <v>0</v>
      </c>
      <c r="DO211" s="0" t="n">
        <f aca="false">IF(CHOOSE(MATCH(V$5,$B$10:$E$10,0),$B211,$C211,$D211,$E211)*V$6+V211*V$7&lt;V$2,V$3*V$4,0)</f>
        <v>0</v>
      </c>
      <c r="DP211" s="0" t="n">
        <f aca="false">IF(CHOOSE(MATCH(W$5,$B$10:$E$10,0),$B211,$C211,$D211,$E211)*W$6+W211*W$7&lt;W$2,W$3*W$4,0)</f>
        <v>0</v>
      </c>
      <c r="DQ211" s="0" t="n">
        <f aca="false">IF(CHOOSE(MATCH(X$5,$B$10:$E$10,0),$B211,$C211,$D211,$E211)*X$6+X211*X$7&lt;X$2,X$3*X$4,0)</f>
        <v>0</v>
      </c>
      <c r="DR211" s="0" t="n">
        <f aca="false">IF(CHOOSE(MATCH(Y$5,$B$10:$E$10,0),$B211,$C211,$D211,$E211)*Y$6+Y211*Y$7&lt;Y$2,Y$3*Y$4,0)</f>
        <v>0</v>
      </c>
      <c r="DS211" s="0" t="n">
        <f aca="false">IF(CHOOSE(MATCH(Z$5,$B$10:$E$10,0),$B211,$C211,$D211,$E211)*Z$6+Z211*Z$7&lt;Z$2,Z$3*Z$4,0)</f>
        <v>0</v>
      </c>
      <c r="DT211" s="0" t="n">
        <f aca="false">IF(CHOOSE(MATCH(AA$5,$B$10:$E$10,0),$B211,$C211,$D211,$E211)*AA$6+AA211*AA$7&lt;AA$2,AA$3*AA$4,0)</f>
        <v>0</v>
      </c>
      <c r="DU211" s="0" t="n">
        <f aca="false">IF(CHOOSE(MATCH(AB$5,$B$10:$E$10,0),$B211,$C211,$D211,$E211)*AB$6+AB211*AB$7&lt;AB$2,AB$3*AB$4,0)</f>
        <v>0</v>
      </c>
      <c r="DV211" s="0" t="n">
        <f aca="false">IF(CHOOSE(MATCH(AC$5,$B$10:$E$10,0),$B211,$C211,$D211,$E211)*AC$6+AC211*AC$7&lt;AC$2,AC$3*AC$4,0)</f>
        <v>0</v>
      </c>
      <c r="DW211" s="0" t="n">
        <f aca="false">IF(CHOOSE(MATCH(AD$5,$B$10:$E$10,0),$B211,$C211,$D211,$E211)*AD$6+AD211*AD$7&lt;AD$2,AD$3*AD$4,0)</f>
        <v>0</v>
      </c>
      <c r="DX211" s="0" t="n">
        <f aca="false">IF(CHOOSE(MATCH(AE$5,$B$10:$E$10,0),$B211,$C211,$D211,$E211)*AE$6+AE211*AE$7&lt;AE$2,AE$3*AE$4,0)</f>
        <v>0</v>
      </c>
      <c r="DY211" s="0" t="n">
        <f aca="false">IF(CHOOSE(MATCH(AF$5,$B$10:$E$10,0),$B211,$C211,$D211,$E211)*AF$6+AF211*AF$7&lt;AF$2,AF$3*AF$4,0)</f>
        <v>0</v>
      </c>
      <c r="DZ211" s="0" t="n">
        <f aca="false">IF(CHOOSE(MATCH(AG$5,$B$10:$E$10,0),$B211,$C211,$D211,$E211)*AG$6+AG211*AG$7&lt;AG$2,AG$3*AG$4,0)</f>
        <v>0</v>
      </c>
      <c r="EA211" s="0" t="n">
        <f aca="false">IF(CHOOSE(MATCH(AH$5,$B$10:$E$10,0),$B211,$C211,$D211,$E211)*AH$6+AH211*AH$7&lt;AH$2,AH$3*AH$4,0)</f>
        <v>0</v>
      </c>
      <c r="EB211" s="0" t="n">
        <f aca="false">IF(CHOOSE(MATCH(AI$5,$B$10:$E$10,0),$B211,$C211,$D211,$E211)*AI$6+AI211*AI$7&lt;AI$2,AI$3*AI$4,0)</f>
        <v>0</v>
      </c>
      <c r="EC211" s="0" t="n">
        <f aca="false">IF(CHOOSE(MATCH(AJ$5,$B$10:$E$10,0),$B211,$C211,$D211,$E211)*AJ$6+AJ211*AJ$7&lt;AJ$2,AJ$3*AJ$4,0)</f>
        <v>0</v>
      </c>
      <c r="ED211" s="0" t="n">
        <f aca="false">IF(CHOOSE(MATCH(AK$5,$B$10:$E$10,0),$B211,$C211,$D211,$E211)*AK$6+AK211*AK$7&lt;AK$2,AK$3*AK$4,0)</f>
        <v>0</v>
      </c>
      <c r="EE211" s="0" t="n">
        <f aca="false">IF(CHOOSE(MATCH(AL$5,$B$10:$E$10,0),$B211,$C211,$D211,$E211)*AL$6+AL211*AL$7&lt;AL$2,AL$3*AL$4,0)</f>
        <v>0</v>
      </c>
      <c r="EF211" s="0" t="n">
        <f aca="false">IF(CHOOSE(MATCH(AM$5,$B$10:$E$10,0),$B211,$C211,$D211,$E211)*AM$6+AM211*AM$7&lt;AM$2,AM$3*AM$4,0)</f>
        <v>0</v>
      </c>
      <c r="EG211" s="0" t="n">
        <f aca="false">IF(CHOOSE(MATCH(AN$5,$B$10:$E$10,0),$B211,$C211,$D211,$E211)*AN$6+AN211*AN$7&lt;AN$2,AN$3*AN$4,0)</f>
        <v>0</v>
      </c>
      <c r="EH211" s="0" t="n">
        <f aca="false">IF(CHOOSE(MATCH(AO$5,$B$10:$E$10,0),$B211,$C211,$D211,$E211)*AO$6+AO211*AO$7&lt;AO$2,AO$3*AO$4,0)</f>
        <v>0.5</v>
      </c>
      <c r="EI211" s="0" t="n">
        <f aca="false">IF(CHOOSE(MATCH(AP$5,$B$10:$E$10,0),$B211,$C211,$D211,$E211)*AP$6+AP211*AP$7&lt;AP$2,AP$3*AP$4,0)</f>
        <v>0</v>
      </c>
      <c r="EJ211" s="0" t="n">
        <f aca="false">IF(CHOOSE(MATCH(AQ$5,$B$10:$E$10,0),$B211,$C211,$D211,$E211)*AQ$6+AQ211*AQ$7&lt;AQ$2,AQ$3*AQ$4,0)</f>
        <v>0</v>
      </c>
      <c r="EK211" s="0" t="n">
        <f aca="false">IF(CHOOSE(MATCH(AR$5,$B$10:$E$10,0),$B211,$C211,$D211,$E211)*AR$6+AR211*AR$7&lt;AR$2,AR$3*AR$4,0)</f>
        <v>0</v>
      </c>
      <c r="EL211" s="0" t="n">
        <f aca="false">IF(CHOOSE(MATCH(AS$5,$B$10:$E$10,0),$B211,$C211,$D211,$E211)*AS$6+AS211*AS$7&lt;AS$2,AS$3*AS$4,0)</f>
        <v>0</v>
      </c>
      <c r="EM211" s="0" t="n">
        <f aca="false">IF(CHOOSE(MATCH(AT$5,$B$10:$E$10,0),$B211,$C211,$D211,$E211)*AT$6+AT211*AT$7&lt;AT$2,AT$3*AT$4,0)</f>
        <v>0</v>
      </c>
      <c r="EN211" s="0" t="n">
        <f aca="false">IF(CHOOSE(MATCH(AU$5,$B$10:$E$10,0),$B211,$C211,$D211,$E211)*AU$6+AU211*AU$7&lt;AU$2,AU$3*AU$4,0)</f>
        <v>0</v>
      </c>
      <c r="EO211" s="0" t="n">
        <f aca="false">IF(CHOOSE(MATCH(AV$5,$B$10:$E$10,0),$B211,$C211,$D211,$E211)*AV$6+AV211*AV$7&lt;AV$2,AV$3*AV$4,0)</f>
        <v>0</v>
      </c>
      <c r="EP211" s="0" t="n">
        <f aca="false">IF(CHOOSE(MATCH(AW$5,$B$10:$E$10,0),$B211,$C211,$D211,$E211)*AW$6+AW211*AW$7&lt;AW$2,AW$3*AW$4,0)</f>
        <v>0</v>
      </c>
      <c r="EQ211" s="0" t="n">
        <f aca="false">IF(CHOOSE(MATCH(AX$5,$B$10:$E$10,0),$B211,$C211,$D211,$E211)*AX$6+AX211*AX$7&lt;AX$2,AX$3*AX$4,0)</f>
        <v>0</v>
      </c>
      <c r="ER211" s="0" t="n">
        <f aca="false">IF(CHOOSE(MATCH(AY$5,$B$10:$E$10,0),$B211,$C211,$D211,$E211)*AY$6+AY211*AY$7&lt;AY$2,AY$3*AY$4,0)</f>
        <v>0</v>
      </c>
      <c r="ES211" s="0" t="n">
        <f aca="false">IF(CHOOSE(MATCH(AZ$5,$B$10:$E$10,0),$B211,$C211,$D211,$E211)*AZ$6+AZ211*AZ$7&lt;AZ$2,AZ$3*AZ$4,0)</f>
        <v>0</v>
      </c>
      <c r="ET211" s="0" t="n">
        <f aca="false">IF(CHOOSE(MATCH(BA$5,$B$10:$E$10,0),$B211,$C211,$D211,$E211)*BA$6+BA211*BA$7&lt;BA$2,BA$3*BA$4,0)</f>
        <v>0</v>
      </c>
      <c r="EU211" s="0" t="n">
        <f aca="false">IF(CHOOSE(MATCH(BB$5,$B$10:$E$10,0),$B211,$C211,$D211,$E211)*BB$6+BB211*BB$7&lt;BB$2,BB$3*BB$4,0)</f>
        <v>0</v>
      </c>
      <c r="EV211" s="0" t="n">
        <f aca="false">IF(CHOOSE(MATCH(BC$5,$B$10:$E$10,0),$B211,$C211,$D211,$E211)*BC$6+BC211*BC$7&lt;BC$2,BC$3*BC$4,0)</f>
        <v>0</v>
      </c>
      <c r="EW211" s="0" t="n">
        <f aca="false">IF(CHOOSE(MATCH(BD$5,$B$10:$E$10,0),$B211,$C211,$D211,$E211)*BD$6+BD211*BD$7&lt;BD$2,BD$3*BD$4,0)</f>
        <v>0</v>
      </c>
      <c r="EX211" s="0" t="n">
        <f aca="false">IF(CHOOSE(MATCH(BE$5,$B$10:$E$10,0),$B211,$C211,$D211,$E211)*BE$6+BE211*BE$7&lt;BE$2,BE$3*BE$4,0)</f>
        <v>0</v>
      </c>
      <c r="EY211" s="0" t="n">
        <f aca="false">IF(CHOOSE(MATCH(BF$5,$B$10:$E$10,0),$B211,$C211,$D211,$E211)*BF$6+BF211*BF$7&lt;BF$2,BF$3*BF$4,0)</f>
        <v>0</v>
      </c>
      <c r="EZ211" s="0" t="n">
        <f aca="false">IF(CHOOSE(MATCH(BG$5,$B$10:$E$10,0),$B211,$C211,$D211,$E211)*BG$6+BG211*BG$7&lt;BG$2,BG$3*BG$4,0)</f>
        <v>0</v>
      </c>
      <c r="FA211" s="0" t="n">
        <f aca="false">IF(CHOOSE(MATCH(BH$5,$B$10:$E$10,0),$B211,$C211,$D211,$E211)*BH$6+BH211*BH$7&lt;BH$2,BH$3*BH$4,0)</f>
        <v>0</v>
      </c>
      <c r="FB211" s="0" t="n">
        <f aca="false">IF(CHOOSE(MATCH(BI$5,$B$10:$E$10,0),$B211,$C211,$D211,$E211)*BI$6+BI211*BI$7&lt;BI$2,BI$3*BI$4,0)</f>
        <v>0</v>
      </c>
      <c r="FC211" s="0" t="n">
        <f aca="false">IF(CHOOSE(MATCH(BJ$5,$B$10:$E$10,0),$B211,$C211,$D211,$E211)*BJ$6+BJ211*BJ$7&lt;BJ$2,BJ$3*BJ$4,0)</f>
        <v>0</v>
      </c>
      <c r="FD211" s="0" t="n">
        <f aca="false">IF(CHOOSE(MATCH(BK$5,$B$10:$E$10,0),$B211,$C211,$D211,$E211)*BK$6+BK211*BK$7&lt;BK$2,BK$3*BK$4,0)</f>
        <v>0</v>
      </c>
      <c r="FE211" s="0" t="n">
        <f aca="false">IF(CHOOSE(MATCH(BL$5,$B$10:$E$10,0),$B211,$C211,$D211,$E211)*BL$6+BL211*BL$7&lt;BL$2,BL$3*BL$4,0)</f>
        <v>0</v>
      </c>
      <c r="FF211" s="0" t="n">
        <f aca="false">IF(CHOOSE(MATCH(BM$5,$B$10:$E$10,0),$B211,$C211,$D211,$E211)*BM$6+BM211*BM$7&lt;BM$2,BM$3*BM$4,0)</f>
        <v>0</v>
      </c>
      <c r="FG211" s="0" t="n">
        <f aca="false">IF(CHOOSE(MATCH(BN$5,$B$10:$E$10,0),$B211,$C211,$D211,$E211)*BN$6+BN211*BN$7&lt;BN$2,BN$3*BN$4,0)</f>
        <v>0</v>
      </c>
      <c r="FH211" s="0" t="n">
        <f aca="false">IF(CHOOSE(MATCH(BO$5,$B$10:$E$10,0),$B211,$C211,$D211,$E211)*BO$6+BO211*BO$7&lt;BO$2,BO$3*BO$4,0)</f>
        <v>0</v>
      </c>
      <c r="FI211" s="0" t="n">
        <f aca="false">IF(CHOOSE(MATCH(BP$5,$B$10:$E$10,0),$B211,$C211,$D211,$E211)*BP$6+BP211*BP$7&lt;BP$2,BP$3*BP$4,0)</f>
        <v>0</v>
      </c>
      <c r="FJ211" s="0" t="n">
        <f aca="false">IF(CHOOSE(MATCH(BQ$5,$B$10:$E$10,0),$B211,$C211,$D211,$E211)*BQ$6+BQ211*BQ$7&lt;BQ$2,BQ$3*BQ$4,0)</f>
        <v>0</v>
      </c>
      <c r="FK211" s="0" t="n">
        <f aca="false">IF(CHOOSE(MATCH(BR$5,$B$10:$E$10,0),$B211,$C211,$D211,$E211)*BR$6+BR211*BR$7&lt;BR$2,BR$3*BR$4,0)</f>
        <v>0</v>
      </c>
      <c r="FL211" s="0" t="n">
        <f aca="false">IF(CHOOSE(MATCH(BS$5,$B$10:$E$10,0),$B211,$C211,$D211,$E211)*BS$6+BS211*BS$7&lt;BS$2,BS$3*BS$4,0)</f>
        <v>0</v>
      </c>
      <c r="FM211" s="0" t="n">
        <f aca="false">IF(CHOOSE(MATCH(BT$5,$B$10:$E$10,0),$B211,$C211,$D211,$E211)*BT$6+BT211*BT$7&lt;BT$2,BT$3*BT$4,0)</f>
        <v>0</v>
      </c>
      <c r="FN211" s="0" t="n">
        <f aca="false">IF(CHOOSE(MATCH(BU$5,$B$10:$E$10,0),$B211,$C211,$D211,$E211)*BU$6+BU211*BU$7&lt;BU$2,BU$3*BU$4,0)</f>
        <v>0</v>
      </c>
      <c r="FO211" s="0" t="n">
        <f aca="false">IF(CHOOSE(MATCH(BV$5,$B$10:$E$10,0),$B211,$C211,$D211,$E211)*BV$6+BV211*BV$7&lt;BV$2,BV$3*BV$4,0)</f>
        <v>0</v>
      </c>
      <c r="FP211" s="0" t="n">
        <f aca="false">IF(CHOOSE(MATCH(BW$5,$B$10:$E$10,0),$B211,$C211,$D211,$E211)*BW$6+BW211*BW$7&lt;BW$2,BW$3*BW$4,0)</f>
        <v>0</v>
      </c>
      <c r="FQ211" s="0" t="n">
        <f aca="false">IF(CHOOSE(MATCH(BX$5,$B$10:$E$10,0),$B211,$C211,$D211,$E211)*BX$6+BX211*BX$7&lt;BX$2,BX$3*BX$4,0)</f>
        <v>0</v>
      </c>
      <c r="FR211" s="0" t="n">
        <f aca="false">IF(CHOOSE(MATCH(BY$5,$B$10:$E$10,0),$B211,$C211,$D211,$E211)*BY$6+BY211*BY$7&lt;BY$2,BY$3*BY$4,0)</f>
        <v>0</v>
      </c>
      <c r="FS211" s="0" t="n">
        <f aca="false">IF(CHOOSE(MATCH(BZ$5,$B$10:$E$10,0),$B211,$C211,$D211,$E211)*BZ$6+BZ211*BZ$7&lt;BZ$2,BZ$3*BZ$4,0)</f>
        <v>0</v>
      </c>
      <c r="FT211" s="0" t="n">
        <f aca="false">IF(CHOOSE(MATCH(CA$5,$B$10:$E$10,0),$B211,$C211,$D211,$E211)*CA$6+CA211*CA$7&lt;CA$2,CA$3*CA$4,0)</f>
        <v>0</v>
      </c>
      <c r="FU211" s="0" t="n">
        <f aca="false">IF(CHOOSE(MATCH(CB$5,$B$10:$E$10,0),$B211,$C211,$D211,$E211)*CB$6+CB211*CB$7&lt;CB$2,CB$3*CB$4,0)</f>
        <v>0</v>
      </c>
      <c r="FV211" s="0" t="n">
        <f aca="false">IF(CHOOSE(MATCH(CC$5,$B$10:$E$10,0),$B211,$C211,$D211,$E211)*CC$6+CC211*CC$7&lt;CC$2,CC$3*CC$4,0)</f>
        <v>0</v>
      </c>
      <c r="FW211" s="0" t="n">
        <f aca="false">IF(CHOOSE(MATCH(CD$5,$B$10:$E$10,0),$B211,$C211,$D211,$E211)*CD$6+CD211*CD$7&lt;CD$2,CD$3*CD$4,0)</f>
        <v>0</v>
      </c>
      <c r="FX211" s="0" t="n">
        <f aca="false">IF(CHOOSE(MATCH(CE$5,$B$10:$E$10,0),$B211,$C211,$D211,$E211)*CE$6+CE211*CE$7&lt;CE$2,CE$3*CE$4,0)</f>
        <v>0</v>
      </c>
      <c r="FY211" s="0" t="n">
        <f aca="false">IF(CHOOSE(MATCH(CF$5,$B$10:$E$10,0),$B211,$C211,$D211,$E211)*CF$6+CF211*CF$7&lt;CF$2,CF$3*CF$4,0)</f>
        <v>0</v>
      </c>
      <c r="FZ211" s="0" t="n">
        <f aca="false">IF(CHOOSE(MATCH(CG$5,$B$10:$E$10,0),$B211,$C211,$D211,$E211)*CG$6+CG211*CG$7&lt;CG$2,CG$3*CG$4,0)</f>
        <v>0</v>
      </c>
      <c r="GA211" s="0" t="n">
        <f aca="false">IF(CHOOSE(MATCH(CH$5,$B$10:$E$10,0),$B211,$C211,$D211,$E211)*CH$6+CH211*CH$7&lt;CH$2,CH$3*CH$4,0)</f>
        <v>0</v>
      </c>
      <c r="GB211" s="0" t="n">
        <f aca="false">IF(CHOOSE(MATCH(CI$5,$B$10:$E$10,0),$B211,$C211,$D211,$E211)*CI$6+CI211*CI$7&lt;CI$2,CI$3*CI$4,0)</f>
        <v>0</v>
      </c>
      <c r="GC211" s="0" t="n">
        <f aca="false">IF(CHOOSE(MATCH(CJ$5,$B$10:$E$10,0),$B211,$C211,$D211,$E211)*CJ$6+CJ211*CJ$7&lt;CJ$2,CJ$3*CJ$4,0)</f>
        <v>0</v>
      </c>
      <c r="GD211" s="0" t="n">
        <f aca="false">IF(CHOOSE(MATCH(CK$5,$B$10:$E$10,0),$B211,$C211,$D211,$E211)*CK$6+CK211*CK$7&lt;CK$2,CK$3*CK$4,0)</f>
        <v>0</v>
      </c>
      <c r="GE211" s="0" t="n">
        <f aca="false">IF(CHOOSE(MATCH(CL$5,$B$10:$E$10,0),$B211,$C211,$D211,$E211)*CL$6+CL211*CL$7&lt;CL$2,CL$3*CL$4,0)</f>
        <v>0</v>
      </c>
      <c r="GF211" s="0" t="n">
        <f aca="false">IF(CHOOSE(MATCH(CM$5,$B$10:$E$10,0),$B211,$C211,$D211,$E211)*CM$6+CM211*CM$7&lt;CM$2,CM$3*CM$4,0)</f>
        <v>0</v>
      </c>
      <c r="GG211" s="0" t="n">
        <f aca="false">IF(CHOOSE(MATCH(CN$5,$B$10:$E$10,0),$B211,$C211,$D211,$E211)*CN$6+CN211*CN$7&lt;CN$2,CN$3*CN$4,0)</f>
        <v>0</v>
      </c>
      <c r="GH211" s="0" t="n">
        <f aca="false">IF(CHOOSE(MATCH(CO$5,$B$10:$E$10,0),$B211,$C211,$D211,$E211)*CO$6+CO211*CO$7&lt;CO$2,CO$3*CO$4,0)</f>
        <v>0</v>
      </c>
      <c r="GI211" s="0" t="n">
        <f aca="false">IF(CHOOSE(MATCH(CP$5,$B$10:$E$10,0),$B211,$C211,$D211,$E211)*CP$6+CP211*CP$7&lt;CP$2,CP$3*CP$4,0)</f>
        <v>0</v>
      </c>
      <c r="GJ211" s="0" t="n">
        <f aca="false">IF(CHOOSE(MATCH(CQ$5,$B$10:$E$10,0),$B211,$C211,$D211,$E211)*CQ$6+CQ211*CQ$7&lt;CQ$2,CQ$3*CQ$4,0)</f>
        <v>0</v>
      </c>
      <c r="GK211" s="0" t="n">
        <f aca="false">IF(CHOOSE(MATCH(CR$5,$B$10:$E$10,0),$B211,$C211,$D211,$E211)*CR$6+CR211*CR$7&lt;CR$2,CR$3*CR$4,0)</f>
        <v>0</v>
      </c>
      <c r="GL211" s="0" t="n">
        <f aca="false">IF(CHOOSE(MATCH(CS$5,$B$10:$E$10,0),$B211,$C211,$D211,$E211)*CS$6+CS211*CS$7&lt;CS$2,CS$3*CS$4,0)</f>
        <v>0</v>
      </c>
      <c r="GM211" s="0" t="n">
        <f aca="false">IF(CHOOSE(MATCH(CT$5,$B$10:$E$10,0),$B211,$C211,$D211,$E211)*CT$6+CT211*CT$7&lt;CT$2,CT$3*CT$4,0)</f>
        <v>0</v>
      </c>
      <c r="GN211" s="0" t="n">
        <f aca="false">IF(CHOOSE(MATCH(CU$5,$B$10:$E$10,0),$B211,$C211,$D211,$E211)*CU$6+CU211*CU$7&lt;CU$2,CU$3*CU$4,0)</f>
        <v>0</v>
      </c>
      <c r="GO211" s="0" t="n">
        <f aca="false">IF(CHOOSE(MATCH(CV$5,$B$10:$E$10,0),$B211,$C211,$D211,$E211)*CV$6+CV211*CV$7&lt;CV$2,CV$3*CV$4,0)</f>
        <v>0</v>
      </c>
      <c r="GP211" s="0" t="n">
        <f aca="false">IF(CHOOSE(MATCH(CW$5,$B$10:$E$10,0),$B211,$C211,$D211,$E211)*CW$6+CW211*CW$7&lt;CW$2,CW$3*CW$4,0)</f>
        <v>0</v>
      </c>
      <c r="GQ211" s="0" t="n">
        <f aca="false">IF(CHOOSE(MATCH(CX$5,$B$10:$E$10,0),$B211,$C211,$D211,$E211)*CX$6+CX211*CX$7&lt;CX$2,CX$3*CX$4,0)</f>
        <v>0</v>
      </c>
      <c r="GS211" s="0" t="n">
        <f aca="false">SUM(CZ211:GQ211)</f>
        <v>3</v>
      </c>
      <c r="GT211" s="0" t="n">
        <f aca="false">IF(GS211&gt;$GS$6,1,0)</f>
        <v>0</v>
      </c>
    </row>
    <row r="212" customFormat="false" ht="14" hidden="false" customHeight="false" outlineLevel="0" collapsed="false">
      <c r="A212" s="0" t="n">
        <v>202</v>
      </c>
      <c r="B212" s="0" t="n">
        <v>0.201730854718341</v>
      </c>
      <c r="C212" s="0" t="n">
        <v>0.640104449721166</v>
      </c>
      <c r="D212" s="0" t="n">
        <v>-1.10734820097595</v>
      </c>
      <c r="E212" s="0" t="n">
        <v>-0.344421785686724</v>
      </c>
      <c r="G212" s="0" t="n">
        <v>-0.200967633645632</v>
      </c>
      <c r="H212" s="0" t="n">
        <v>1.9237631931901</v>
      </c>
      <c r="I212" s="0" t="n">
        <v>0.326748477164074</v>
      </c>
      <c r="J212" s="0" t="n">
        <v>-1.84396867553005</v>
      </c>
      <c r="K212" s="0" t="n">
        <v>-0.571974396734731</v>
      </c>
      <c r="L212" s="0" t="n">
        <v>1.33626599563286</v>
      </c>
      <c r="M212" s="0" t="n">
        <v>-1.42365934152622</v>
      </c>
      <c r="N212" s="0" t="n">
        <v>-0.265436028712429</v>
      </c>
      <c r="O212" s="0" t="n">
        <v>0.266704773821402</v>
      </c>
      <c r="P212" s="0" t="n">
        <v>-1.32330114865908</v>
      </c>
      <c r="Q212" s="0" t="n">
        <v>1.65963683684822</v>
      </c>
      <c r="R212" s="0" t="n">
        <v>1.22804976854241</v>
      </c>
      <c r="S212" s="0" t="n">
        <v>0.228053522732807</v>
      </c>
      <c r="T212" s="0" t="n">
        <v>-0.639063273411011</v>
      </c>
      <c r="U212" s="0" t="n">
        <v>-0.0618888407188933</v>
      </c>
      <c r="V212" s="0" t="n">
        <v>-1.89167622011155</v>
      </c>
      <c r="W212" s="0" t="n">
        <v>0.37212544157228</v>
      </c>
      <c r="X212" s="0" t="n">
        <v>1.12793713924475</v>
      </c>
      <c r="Y212" s="0" t="n">
        <v>0.704740159562789</v>
      </c>
      <c r="Z212" s="0" t="n">
        <v>0.123359313874971</v>
      </c>
      <c r="AA212" s="0" t="n">
        <v>1.05028220787062</v>
      </c>
      <c r="AB212" s="0" t="n">
        <v>-0.556010490981862</v>
      </c>
      <c r="AC212" s="0" t="n">
        <v>-0.421874801759259</v>
      </c>
      <c r="AD212" s="0" t="n">
        <v>-0.17915681382874</v>
      </c>
      <c r="AE212" s="0" t="n">
        <v>-1.67623511515558</v>
      </c>
      <c r="AF212" s="0" t="n">
        <v>-0.803784132585861</v>
      </c>
      <c r="AG212" s="0" t="n">
        <v>-1.5734940461698</v>
      </c>
      <c r="AH212" s="0" t="n">
        <v>0.931540853343904</v>
      </c>
      <c r="AI212" s="0" t="n">
        <v>-1.12059751700144</v>
      </c>
      <c r="AJ212" s="0" t="n">
        <v>-0.509893425260088</v>
      </c>
      <c r="AK212" s="0" t="n">
        <v>-0.649323510515387</v>
      </c>
      <c r="AL212" s="0" t="n">
        <v>-0.849979642225662</v>
      </c>
      <c r="AM212" s="0" t="n">
        <v>0.901502517081099</v>
      </c>
      <c r="AN212" s="0" t="n">
        <v>0.378527147404384</v>
      </c>
      <c r="AO212" s="0" t="n">
        <v>0.238586608247715</v>
      </c>
      <c r="AP212" s="0" t="n">
        <v>-0.179468315764098</v>
      </c>
      <c r="AQ212" s="0" t="n">
        <v>-0.218327613765723</v>
      </c>
      <c r="AR212" s="0" t="n">
        <v>1.69171016750624</v>
      </c>
      <c r="AS212" s="0" t="n">
        <v>-0.0905833985598292</v>
      </c>
      <c r="AT212" s="0" t="n">
        <v>-0.90426283350098</v>
      </c>
      <c r="AU212" s="0" t="n">
        <v>1.04962055047508</v>
      </c>
      <c r="AV212" s="0" t="n">
        <v>-1.0041276254924</v>
      </c>
      <c r="AW212" s="0" t="n">
        <v>-0.227581722356263</v>
      </c>
      <c r="AX212" s="0" t="n">
        <v>-0.462621301267063</v>
      </c>
      <c r="AY212" s="0" t="n">
        <v>0.195273059944157</v>
      </c>
      <c r="AZ212" s="0" t="n">
        <v>-0.399652435589815</v>
      </c>
      <c r="BA212" s="0" t="n">
        <v>-0.205653805096517</v>
      </c>
      <c r="BB212" s="0" t="n">
        <v>0.347558852809016</v>
      </c>
      <c r="BC212" s="0" t="n">
        <v>-0.0760746843297966</v>
      </c>
      <c r="BD212" s="0" t="n">
        <v>0.263455603999319</v>
      </c>
      <c r="BE212" s="0" t="n">
        <v>0.037225618143566</v>
      </c>
      <c r="BF212" s="0" t="n">
        <v>0.469273118142155</v>
      </c>
      <c r="BG212" s="0" t="n">
        <v>-0.0761508545110701</v>
      </c>
      <c r="BH212" s="0" t="n">
        <v>0.83340864875936</v>
      </c>
      <c r="BI212" s="0" t="n">
        <v>0.163553295351449</v>
      </c>
      <c r="BJ212" s="0" t="n">
        <v>2.73241312243044</v>
      </c>
      <c r="BK212" s="0" t="n">
        <v>-1.79016296897316</v>
      </c>
      <c r="BL212" s="0" t="n">
        <v>0.843629095470533</v>
      </c>
      <c r="BM212" s="0" t="n">
        <v>0.491251057610498</v>
      </c>
      <c r="BN212" s="0" t="n">
        <v>-0.00409272615797818</v>
      </c>
      <c r="BO212" s="0" t="n">
        <v>-1.20464846986579</v>
      </c>
      <c r="BP212" s="0" t="n">
        <v>-0.737984464649344</v>
      </c>
      <c r="BQ212" s="0" t="n">
        <v>-0.884406290424522</v>
      </c>
      <c r="BR212" s="0" t="n">
        <v>-0.509022584083141</v>
      </c>
      <c r="BS212" s="0" t="n">
        <v>0.680720404488966</v>
      </c>
      <c r="BT212" s="0" t="n">
        <v>-0.823381469672313</v>
      </c>
      <c r="BU212" s="0" t="n">
        <v>-0.238901520788204</v>
      </c>
      <c r="BV212" s="0" t="n">
        <v>0.868124061526032</v>
      </c>
      <c r="BW212" s="0" t="n">
        <v>-1.70858584169764</v>
      </c>
      <c r="BX212" s="0" t="n">
        <v>-1.00501438282663</v>
      </c>
      <c r="BY212" s="0" t="n">
        <v>-0.244257307713269</v>
      </c>
      <c r="BZ212" s="0" t="n">
        <v>-0.721213382348651</v>
      </c>
      <c r="CA212" s="0" t="n">
        <v>0.0875877503858646</v>
      </c>
      <c r="CB212" s="0" t="n">
        <v>-0.722800450603245</v>
      </c>
      <c r="CC212" s="0" t="n">
        <v>1.21450511869625</v>
      </c>
      <c r="CD212" s="0" t="n">
        <v>0.0647241904516704</v>
      </c>
      <c r="CE212" s="0" t="n">
        <v>0.697014002071228</v>
      </c>
      <c r="CF212" s="0" t="n">
        <v>-0.46381501306314</v>
      </c>
      <c r="CG212" s="0" t="n">
        <v>-0.614297732681735</v>
      </c>
      <c r="CH212" s="0" t="n">
        <v>0.69175712269498</v>
      </c>
      <c r="CI212" s="0" t="n">
        <v>-1.68061887961812</v>
      </c>
      <c r="CJ212" s="0" t="n">
        <v>-0.813649876363343</v>
      </c>
      <c r="CK212" s="0" t="n">
        <v>-0.588995590078412</v>
      </c>
      <c r="CL212" s="0" t="n">
        <v>1.48487288242904</v>
      </c>
      <c r="CM212" s="0" t="n">
        <v>-0.521953325005597</v>
      </c>
      <c r="CN212" s="0" t="n">
        <v>1.60127001436194</v>
      </c>
      <c r="CO212" s="0" t="n">
        <v>-1.93260348169133</v>
      </c>
      <c r="CP212" s="0" t="n">
        <v>-0.217858087125933</v>
      </c>
      <c r="CQ212" s="0" t="n">
        <v>0.967197593126912</v>
      </c>
      <c r="CR212" s="0" t="n">
        <v>1.33944695335231</v>
      </c>
      <c r="CS212" s="0" t="n">
        <v>1.57428985403385</v>
      </c>
      <c r="CT212" s="0" t="n">
        <v>0.698673829901964</v>
      </c>
      <c r="CU212" s="0" t="n">
        <v>1.99072928808164</v>
      </c>
      <c r="CV212" s="0" t="n">
        <v>0.285778014585958</v>
      </c>
      <c r="CW212" s="0" t="n">
        <v>-0.0994964466372039</v>
      </c>
      <c r="CX212" s="0" t="n">
        <v>-0.679564209349337</v>
      </c>
      <c r="CZ212" s="0" t="n">
        <f aca="false">IF(CHOOSE(MATCH(G$5,$B$10:$E$10,0),$B212,$C212,$D212,$E212)*G$6+G212*G$7&lt;G$2,G$3*G$4,0)</f>
        <v>0</v>
      </c>
      <c r="DA212" s="0" t="n">
        <f aca="false">IF(CHOOSE(MATCH(H$5,$B$10:$E$10,0),$B212,$C212,$D212,$E212)*H$6+H212*H$7&lt;H$2,H$3*H$4,0)</f>
        <v>0</v>
      </c>
      <c r="DB212" s="0" t="n">
        <f aca="false">IF(CHOOSE(MATCH(I$5,$B$10:$E$10,0),$B212,$C212,$D212,$E212)*I$6+I212*I$7&lt;I$2,I$3*I$4,0)</f>
        <v>0</v>
      </c>
      <c r="DC212" s="0" t="n">
        <f aca="false">IF(CHOOSE(MATCH(J$5,$B$10:$E$10,0),$B212,$C212,$D212,$E212)*J$6+J212*J$7&lt;J$2,J$3*J$4,0)</f>
        <v>0</v>
      </c>
      <c r="DD212" s="0" t="n">
        <f aca="false">IF(CHOOSE(MATCH(K$5,$B$10:$E$10,0),$B212,$C212,$D212,$E212)*K$6+K212*K$7&lt;K$2,K$3*K$4,0)</f>
        <v>0</v>
      </c>
      <c r="DE212" s="0" t="n">
        <f aca="false">IF(CHOOSE(MATCH(L$5,$B$10:$E$10,0),$B212,$C212,$D212,$E212)*L$6+L212*L$7&lt;L$2,L$3*L$4,0)</f>
        <v>0</v>
      </c>
      <c r="DF212" s="0" t="n">
        <f aca="false">IF(CHOOSE(MATCH(M$5,$B$10:$E$10,0),$B212,$C212,$D212,$E212)*M$6+M212*M$7&lt;M$2,M$3*M$4,0)</f>
        <v>0</v>
      </c>
      <c r="DG212" s="0" t="n">
        <f aca="false">IF(CHOOSE(MATCH(N$5,$B$10:$E$10,0),$B212,$C212,$D212,$E212)*N$6+N212*N$7&lt;N$2,N$3*N$4,0)</f>
        <v>0</v>
      </c>
      <c r="DH212" s="0" t="n">
        <f aca="false">IF(CHOOSE(MATCH(O$5,$B$10:$E$10,0),$B212,$C212,$D212,$E212)*O$6+O212*O$7&lt;O$2,O$3*O$4,0)</f>
        <v>0</v>
      </c>
      <c r="DI212" s="0" t="n">
        <f aca="false">IF(CHOOSE(MATCH(P$5,$B$10:$E$10,0),$B212,$C212,$D212,$E212)*P$6+P212*P$7&lt;P$2,P$3*P$4,0)</f>
        <v>0</v>
      </c>
      <c r="DJ212" s="0" t="n">
        <f aca="false">IF(CHOOSE(MATCH(Q$5,$B$10:$E$10,0),$B212,$C212,$D212,$E212)*Q$6+Q212*Q$7&lt;Q$2,Q$3*Q$4,0)</f>
        <v>0</v>
      </c>
      <c r="DK212" s="0" t="n">
        <f aca="false">IF(CHOOSE(MATCH(R$5,$B$10:$E$10,0),$B212,$C212,$D212,$E212)*R$6+R212*R$7&lt;R$2,R$3*R$4,0)</f>
        <v>0</v>
      </c>
      <c r="DL212" s="0" t="n">
        <f aca="false">IF(CHOOSE(MATCH(S$5,$B$10:$E$10,0),$B212,$C212,$D212,$E212)*S$6+S212*S$7&lt;S$2,S$3*S$4,0)</f>
        <v>0</v>
      </c>
      <c r="DM212" s="0" t="n">
        <f aca="false">IF(CHOOSE(MATCH(T$5,$B$10:$E$10,0),$B212,$C212,$D212,$E212)*T$6+T212*T$7&lt;T$2,T$3*T$4,0)</f>
        <v>0</v>
      </c>
      <c r="DN212" s="0" t="n">
        <f aca="false">IF(CHOOSE(MATCH(U$5,$B$10:$E$10,0),$B212,$C212,$D212,$E212)*U$6+U212*U$7&lt;U$2,U$3*U$4,0)</f>
        <v>0</v>
      </c>
      <c r="DO212" s="0" t="n">
        <f aca="false">IF(CHOOSE(MATCH(V$5,$B$10:$E$10,0),$B212,$C212,$D212,$E212)*V$6+V212*V$7&lt;V$2,V$3*V$4,0)</f>
        <v>0</v>
      </c>
      <c r="DP212" s="0" t="n">
        <f aca="false">IF(CHOOSE(MATCH(W$5,$B$10:$E$10,0),$B212,$C212,$D212,$E212)*W$6+W212*W$7&lt;W$2,W$3*W$4,0)</f>
        <v>0</v>
      </c>
      <c r="DQ212" s="0" t="n">
        <f aca="false">IF(CHOOSE(MATCH(X$5,$B$10:$E$10,0),$B212,$C212,$D212,$E212)*X$6+X212*X$7&lt;X$2,X$3*X$4,0)</f>
        <v>0</v>
      </c>
      <c r="DR212" s="0" t="n">
        <f aca="false">IF(CHOOSE(MATCH(Y$5,$B$10:$E$10,0),$B212,$C212,$D212,$E212)*Y$6+Y212*Y$7&lt;Y$2,Y$3*Y$4,0)</f>
        <v>0</v>
      </c>
      <c r="DS212" s="0" t="n">
        <f aca="false">IF(CHOOSE(MATCH(Z$5,$B$10:$E$10,0),$B212,$C212,$D212,$E212)*Z$6+Z212*Z$7&lt;Z$2,Z$3*Z$4,0)</f>
        <v>0</v>
      </c>
      <c r="DT212" s="0" t="n">
        <f aca="false">IF(CHOOSE(MATCH(AA$5,$B$10:$E$10,0),$B212,$C212,$D212,$E212)*AA$6+AA212*AA$7&lt;AA$2,AA$3*AA$4,0)</f>
        <v>0</v>
      </c>
      <c r="DU212" s="0" t="n">
        <f aca="false">IF(CHOOSE(MATCH(AB$5,$B$10:$E$10,0),$B212,$C212,$D212,$E212)*AB$6+AB212*AB$7&lt;AB$2,AB$3*AB$4,0)</f>
        <v>0</v>
      </c>
      <c r="DV212" s="0" t="n">
        <f aca="false">IF(CHOOSE(MATCH(AC$5,$B$10:$E$10,0),$B212,$C212,$D212,$E212)*AC$6+AC212*AC$7&lt;AC$2,AC$3*AC$4,0)</f>
        <v>0</v>
      </c>
      <c r="DW212" s="0" t="n">
        <f aca="false">IF(CHOOSE(MATCH(AD$5,$B$10:$E$10,0),$B212,$C212,$D212,$E212)*AD$6+AD212*AD$7&lt;AD$2,AD$3*AD$4,0)</f>
        <v>0</v>
      </c>
      <c r="DX212" s="0" t="n">
        <f aca="false">IF(CHOOSE(MATCH(AE$5,$B$10:$E$10,0),$B212,$C212,$D212,$E212)*AE$6+AE212*AE$7&lt;AE$2,AE$3*AE$4,0)</f>
        <v>0</v>
      </c>
      <c r="DY212" s="0" t="n">
        <f aca="false">IF(CHOOSE(MATCH(AF$5,$B$10:$E$10,0),$B212,$C212,$D212,$E212)*AF$6+AF212*AF$7&lt;AF$2,AF$3*AF$4,0)</f>
        <v>0</v>
      </c>
      <c r="DZ212" s="0" t="n">
        <f aca="false">IF(CHOOSE(MATCH(AG$5,$B$10:$E$10,0),$B212,$C212,$D212,$E212)*AG$6+AG212*AG$7&lt;AG$2,AG$3*AG$4,0)</f>
        <v>0</v>
      </c>
      <c r="EA212" s="0" t="n">
        <f aca="false">IF(CHOOSE(MATCH(AH$5,$B$10:$E$10,0),$B212,$C212,$D212,$E212)*AH$6+AH212*AH$7&lt;AH$2,AH$3*AH$4,0)</f>
        <v>0</v>
      </c>
      <c r="EB212" s="0" t="n">
        <f aca="false">IF(CHOOSE(MATCH(AI$5,$B$10:$E$10,0),$B212,$C212,$D212,$E212)*AI$6+AI212*AI$7&lt;AI$2,AI$3*AI$4,0)</f>
        <v>0</v>
      </c>
      <c r="EC212" s="0" t="n">
        <f aca="false">IF(CHOOSE(MATCH(AJ$5,$B$10:$E$10,0),$B212,$C212,$D212,$E212)*AJ$6+AJ212*AJ$7&lt;AJ$2,AJ$3*AJ$4,0)</f>
        <v>0</v>
      </c>
      <c r="ED212" s="0" t="n">
        <f aca="false">IF(CHOOSE(MATCH(AK$5,$B$10:$E$10,0),$B212,$C212,$D212,$E212)*AK$6+AK212*AK$7&lt;AK$2,AK$3*AK$4,0)</f>
        <v>0</v>
      </c>
      <c r="EE212" s="0" t="n">
        <f aca="false">IF(CHOOSE(MATCH(AL$5,$B$10:$E$10,0),$B212,$C212,$D212,$E212)*AL$6+AL212*AL$7&lt;AL$2,AL$3*AL$4,0)</f>
        <v>0</v>
      </c>
      <c r="EF212" s="0" t="n">
        <f aca="false">IF(CHOOSE(MATCH(AM$5,$B$10:$E$10,0),$B212,$C212,$D212,$E212)*AM$6+AM212*AM$7&lt;AM$2,AM$3*AM$4,0)</f>
        <v>0</v>
      </c>
      <c r="EG212" s="0" t="n">
        <f aca="false">IF(CHOOSE(MATCH(AN$5,$B$10:$E$10,0),$B212,$C212,$D212,$E212)*AN$6+AN212*AN$7&lt;AN$2,AN$3*AN$4,0)</f>
        <v>0</v>
      </c>
      <c r="EH212" s="0" t="n">
        <f aca="false">IF(CHOOSE(MATCH(AO$5,$B$10:$E$10,0),$B212,$C212,$D212,$E212)*AO$6+AO212*AO$7&lt;AO$2,AO$3*AO$4,0)</f>
        <v>0</v>
      </c>
      <c r="EI212" s="0" t="n">
        <f aca="false">IF(CHOOSE(MATCH(AP$5,$B$10:$E$10,0),$B212,$C212,$D212,$E212)*AP$6+AP212*AP$7&lt;AP$2,AP$3*AP$4,0)</f>
        <v>0</v>
      </c>
      <c r="EJ212" s="0" t="n">
        <f aca="false">IF(CHOOSE(MATCH(AQ$5,$B$10:$E$10,0),$B212,$C212,$D212,$E212)*AQ$6+AQ212*AQ$7&lt;AQ$2,AQ$3*AQ$4,0)</f>
        <v>0</v>
      </c>
      <c r="EK212" s="0" t="n">
        <f aca="false">IF(CHOOSE(MATCH(AR$5,$B$10:$E$10,0),$B212,$C212,$D212,$E212)*AR$6+AR212*AR$7&lt;AR$2,AR$3*AR$4,0)</f>
        <v>0</v>
      </c>
      <c r="EL212" s="0" t="n">
        <f aca="false">IF(CHOOSE(MATCH(AS$5,$B$10:$E$10,0),$B212,$C212,$D212,$E212)*AS$6+AS212*AS$7&lt;AS$2,AS$3*AS$4,0)</f>
        <v>0</v>
      </c>
      <c r="EM212" s="0" t="n">
        <f aca="false">IF(CHOOSE(MATCH(AT$5,$B$10:$E$10,0),$B212,$C212,$D212,$E212)*AT$6+AT212*AT$7&lt;AT$2,AT$3*AT$4,0)</f>
        <v>0</v>
      </c>
      <c r="EN212" s="0" t="n">
        <f aca="false">IF(CHOOSE(MATCH(AU$5,$B$10:$E$10,0),$B212,$C212,$D212,$E212)*AU$6+AU212*AU$7&lt;AU$2,AU$3*AU$4,0)</f>
        <v>0</v>
      </c>
      <c r="EO212" s="0" t="n">
        <f aca="false">IF(CHOOSE(MATCH(AV$5,$B$10:$E$10,0),$B212,$C212,$D212,$E212)*AV$6+AV212*AV$7&lt;AV$2,AV$3*AV$4,0)</f>
        <v>0</v>
      </c>
      <c r="EP212" s="0" t="n">
        <f aca="false">IF(CHOOSE(MATCH(AW$5,$B$10:$E$10,0),$B212,$C212,$D212,$E212)*AW$6+AW212*AW$7&lt;AW$2,AW$3*AW$4,0)</f>
        <v>0</v>
      </c>
      <c r="EQ212" s="0" t="n">
        <f aca="false">IF(CHOOSE(MATCH(AX$5,$B$10:$E$10,0),$B212,$C212,$D212,$E212)*AX$6+AX212*AX$7&lt;AX$2,AX$3*AX$4,0)</f>
        <v>0</v>
      </c>
      <c r="ER212" s="0" t="n">
        <f aca="false">IF(CHOOSE(MATCH(AY$5,$B$10:$E$10,0),$B212,$C212,$D212,$E212)*AY$6+AY212*AY$7&lt;AY$2,AY$3*AY$4,0)</f>
        <v>0</v>
      </c>
      <c r="ES212" s="0" t="n">
        <f aca="false">IF(CHOOSE(MATCH(AZ$5,$B$10:$E$10,0),$B212,$C212,$D212,$E212)*AZ$6+AZ212*AZ$7&lt;AZ$2,AZ$3*AZ$4,0)</f>
        <v>0</v>
      </c>
      <c r="ET212" s="0" t="n">
        <f aca="false">IF(CHOOSE(MATCH(BA$5,$B$10:$E$10,0),$B212,$C212,$D212,$E212)*BA$6+BA212*BA$7&lt;BA$2,BA$3*BA$4,0)</f>
        <v>0</v>
      </c>
      <c r="EU212" s="0" t="n">
        <f aca="false">IF(CHOOSE(MATCH(BB$5,$B$10:$E$10,0),$B212,$C212,$D212,$E212)*BB$6+BB212*BB$7&lt;BB$2,BB$3*BB$4,0)</f>
        <v>0</v>
      </c>
      <c r="EV212" s="0" t="n">
        <f aca="false">IF(CHOOSE(MATCH(BC$5,$B$10:$E$10,0),$B212,$C212,$D212,$E212)*BC$6+BC212*BC$7&lt;BC$2,BC$3*BC$4,0)</f>
        <v>0</v>
      </c>
      <c r="EW212" s="0" t="n">
        <f aca="false">IF(CHOOSE(MATCH(BD$5,$B$10:$E$10,0),$B212,$C212,$D212,$E212)*BD$6+BD212*BD$7&lt;BD$2,BD$3*BD$4,0)</f>
        <v>0</v>
      </c>
      <c r="EX212" s="0" t="n">
        <f aca="false">IF(CHOOSE(MATCH(BE$5,$B$10:$E$10,0),$B212,$C212,$D212,$E212)*BE$6+BE212*BE$7&lt;BE$2,BE$3*BE$4,0)</f>
        <v>0</v>
      </c>
      <c r="EY212" s="0" t="n">
        <f aca="false">IF(CHOOSE(MATCH(BF$5,$B$10:$E$10,0),$B212,$C212,$D212,$E212)*BF$6+BF212*BF$7&lt;BF$2,BF$3*BF$4,0)</f>
        <v>0</v>
      </c>
      <c r="EZ212" s="0" t="n">
        <f aca="false">IF(CHOOSE(MATCH(BG$5,$B$10:$E$10,0),$B212,$C212,$D212,$E212)*BG$6+BG212*BG$7&lt;BG$2,BG$3*BG$4,0)</f>
        <v>0</v>
      </c>
      <c r="FA212" s="0" t="n">
        <f aca="false">IF(CHOOSE(MATCH(BH$5,$B$10:$E$10,0),$B212,$C212,$D212,$E212)*BH$6+BH212*BH$7&lt;BH$2,BH$3*BH$4,0)</f>
        <v>0</v>
      </c>
      <c r="FB212" s="0" t="n">
        <f aca="false">IF(CHOOSE(MATCH(BI$5,$B$10:$E$10,0),$B212,$C212,$D212,$E212)*BI$6+BI212*BI$7&lt;BI$2,BI$3*BI$4,0)</f>
        <v>0</v>
      </c>
      <c r="FC212" s="0" t="n">
        <f aca="false">IF(CHOOSE(MATCH(BJ$5,$B$10:$E$10,0),$B212,$C212,$D212,$E212)*BJ$6+BJ212*BJ$7&lt;BJ$2,BJ$3*BJ$4,0)</f>
        <v>0</v>
      </c>
      <c r="FD212" s="0" t="n">
        <f aca="false">IF(CHOOSE(MATCH(BK$5,$B$10:$E$10,0),$B212,$C212,$D212,$E212)*BK$6+BK212*BK$7&lt;BK$2,BK$3*BK$4,0)</f>
        <v>0.5</v>
      </c>
      <c r="FE212" s="0" t="n">
        <f aca="false">IF(CHOOSE(MATCH(BL$5,$B$10:$E$10,0),$B212,$C212,$D212,$E212)*BL$6+BL212*BL$7&lt;BL$2,BL$3*BL$4,0)</f>
        <v>0</v>
      </c>
      <c r="FF212" s="0" t="n">
        <f aca="false">IF(CHOOSE(MATCH(BM$5,$B$10:$E$10,0),$B212,$C212,$D212,$E212)*BM$6+BM212*BM$7&lt;BM$2,BM$3*BM$4,0)</f>
        <v>0</v>
      </c>
      <c r="FG212" s="0" t="n">
        <f aca="false">IF(CHOOSE(MATCH(BN$5,$B$10:$E$10,0),$B212,$C212,$D212,$E212)*BN$6+BN212*BN$7&lt;BN$2,BN$3*BN$4,0)</f>
        <v>0</v>
      </c>
      <c r="FH212" s="0" t="n">
        <f aca="false">IF(CHOOSE(MATCH(BO$5,$B$10:$E$10,0),$B212,$C212,$D212,$E212)*BO$6+BO212*BO$7&lt;BO$2,BO$3*BO$4,0)</f>
        <v>0</v>
      </c>
      <c r="FI212" s="0" t="n">
        <f aca="false">IF(CHOOSE(MATCH(BP$5,$B$10:$E$10,0),$B212,$C212,$D212,$E212)*BP$6+BP212*BP$7&lt;BP$2,BP$3*BP$4,0)</f>
        <v>0</v>
      </c>
      <c r="FJ212" s="0" t="n">
        <f aca="false">IF(CHOOSE(MATCH(BQ$5,$B$10:$E$10,0),$B212,$C212,$D212,$E212)*BQ$6+BQ212*BQ$7&lt;BQ$2,BQ$3*BQ$4,0)</f>
        <v>0</v>
      </c>
      <c r="FK212" s="0" t="n">
        <f aca="false">IF(CHOOSE(MATCH(BR$5,$B$10:$E$10,0),$B212,$C212,$D212,$E212)*BR$6+BR212*BR$7&lt;BR$2,BR$3*BR$4,0)</f>
        <v>0</v>
      </c>
      <c r="FL212" s="0" t="n">
        <f aca="false">IF(CHOOSE(MATCH(BS$5,$B$10:$E$10,0),$B212,$C212,$D212,$E212)*BS$6+BS212*BS$7&lt;BS$2,BS$3*BS$4,0)</f>
        <v>0</v>
      </c>
      <c r="FM212" s="0" t="n">
        <f aca="false">IF(CHOOSE(MATCH(BT$5,$B$10:$E$10,0),$B212,$C212,$D212,$E212)*BT$6+BT212*BT$7&lt;BT$2,BT$3*BT$4,0)</f>
        <v>0</v>
      </c>
      <c r="FN212" s="0" t="n">
        <f aca="false">IF(CHOOSE(MATCH(BU$5,$B$10:$E$10,0),$B212,$C212,$D212,$E212)*BU$6+BU212*BU$7&lt;BU$2,BU$3*BU$4,0)</f>
        <v>0</v>
      </c>
      <c r="FO212" s="0" t="n">
        <f aca="false">IF(CHOOSE(MATCH(BV$5,$B$10:$E$10,0),$B212,$C212,$D212,$E212)*BV$6+BV212*BV$7&lt;BV$2,BV$3*BV$4,0)</f>
        <v>0</v>
      </c>
      <c r="FP212" s="0" t="n">
        <f aca="false">IF(CHOOSE(MATCH(BW$5,$B$10:$E$10,0),$B212,$C212,$D212,$E212)*BW$6+BW212*BW$7&lt;BW$2,BW$3*BW$4,0)</f>
        <v>0</v>
      </c>
      <c r="FQ212" s="0" t="n">
        <f aca="false">IF(CHOOSE(MATCH(BX$5,$B$10:$E$10,0),$B212,$C212,$D212,$E212)*BX$6+BX212*BX$7&lt;BX$2,BX$3*BX$4,0)</f>
        <v>0</v>
      </c>
      <c r="FR212" s="0" t="n">
        <f aca="false">IF(CHOOSE(MATCH(BY$5,$B$10:$E$10,0),$B212,$C212,$D212,$E212)*BY$6+BY212*BY$7&lt;BY$2,BY$3*BY$4,0)</f>
        <v>0</v>
      </c>
      <c r="FS212" s="0" t="n">
        <f aca="false">IF(CHOOSE(MATCH(BZ$5,$B$10:$E$10,0),$B212,$C212,$D212,$E212)*BZ$6+BZ212*BZ$7&lt;BZ$2,BZ$3*BZ$4,0)</f>
        <v>0</v>
      </c>
      <c r="FT212" s="0" t="n">
        <f aca="false">IF(CHOOSE(MATCH(CA$5,$B$10:$E$10,0),$B212,$C212,$D212,$E212)*CA$6+CA212*CA$7&lt;CA$2,CA$3*CA$4,0)</f>
        <v>0</v>
      </c>
      <c r="FU212" s="0" t="n">
        <f aca="false">IF(CHOOSE(MATCH(CB$5,$B$10:$E$10,0),$B212,$C212,$D212,$E212)*CB$6+CB212*CB$7&lt;CB$2,CB$3*CB$4,0)</f>
        <v>0</v>
      </c>
      <c r="FV212" s="0" t="n">
        <f aca="false">IF(CHOOSE(MATCH(CC$5,$B$10:$E$10,0),$B212,$C212,$D212,$E212)*CC$6+CC212*CC$7&lt;CC$2,CC$3*CC$4,0)</f>
        <v>0</v>
      </c>
      <c r="FW212" s="0" t="n">
        <f aca="false">IF(CHOOSE(MATCH(CD$5,$B$10:$E$10,0),$B212,$C212,$D212,$E212)*CD$6+CD212*CD$7&lt;CD$2,CD$3*CD$4,0)</f>
        <v>0</v>
      </c>
      <c r="FX212" s="0" t="n">
        <f aca="false">IF(CHOOSE(MATCH(CE$5,$B$10:$E$10,0),$B212,$C212,$D212,$E212)*CE$6+CE212*CE$7&lt;CE$2,CE$3*CE$4,0)</f>
        <v>0</v>
      </c>
      <c r="FY212" s="0" t="n">
        <f aca="false">IF(CHOOSE(MATCH(CF$5,$B$10:$E$10,0),$B212,$C212,$D212,$E212)*CF$6+CF212*CF$7&lt;CF$2,CF$3*CF$4,0)</f>
        <v>0</v>
      </c>
      <c r="FZ212" s="0" t="n">
        <f aca="false">IF(CHOOSE(MATCH(CG$5,$B$10:$E$10,0),$B212,$C212,$D212,$E212)*CG$6+CG212*CG$7&lt;CG$2,CG$3*CG$4,0)</f>
        <v>0</v>
      </c>
      <c r="GA212" s="0" t="n">
        <f aca="false">IF(CHOOSE(MATCH(CH$5,$B$10:$E$10,0),$B212,$C212,$D212,$E212)*CH$6+CH212*CH$7&lt;CH$2,CH$3*CH$4,0)</f>
        <v>0</v>
      </c>
      <c r="GB212" s="0" t="n">
        <f aca="false">IF(CHOOSE(MATCH(CI$5,$B$10:$E$10,0),$B212,$C212,$D212,$E212)*CI$6+CI212*CI$7&lt;CI$2,CI$3*CI$4,0)</f>
        <v>0</v>
      </c>
      <c r="GC212" s="0" t="n">
        <f aca="false">IF(CHOOSE(MATCH(CJ$5,$B$10:$E$10,0),$B212,$C212,$D212,$E212)*CJ$6+CJ212*CJ$7&lt;CJ$2,CJ$3*CJ$4,0)</f>
        <v>0</v>
      </c>
      <c r="GD212" s="0" t="n">
        <f aca="false">IF(CHOOSE(MATCH(CK$5,$B$10:$E$10,0),$B212,$C212,$D212,$E212)*CK$6+CK212*CK$7&lt;CK$2,CK$3*CK$4,0)</f>
        <v>0</v>
      </c>
      <c r="GE212" s="0" t="n">
        <f aca="false">IF(CHOOSE(MATCH(CL$5,$B$10:$E$10,0),$B212,$C212,$D212,$E212)*CL$6+CL212*CL$7&lt;CL$2,CL$3*CL$4,0)</f>
        <v>0</v>
      </c>
      <c r="GF212" s="0" t="n">
        <f aca="false">IF(CHOOSE(MATCH(CM$5,$B$10:$E$10,0),$B212,$C212,$D212,$E212)*CM$6+CM212*CM$7&lt;CM$2,CM$3*CM$4,0)</f>
        <v>0</v>
      </c>
      <c r="GG212" s="0" t="n">
        <f aca="false">IF(CHOOSE(MATCH(CN$5,$B$10:$E$10,0),$B212,$C212,$D212,$E212)*CN$6+CN212*CN$7&lt;CN$2,CN$3*CN$4,0)</f>
        <v>0</v>
      </c>
      <c r="GH212" s="0" t="n">
        <f aca="false">IF(CHOOSE(MATCH(CO$5,$B$10:$E$10,0),$B212,$C212,$D212,$E212)*CO$6+CO212*CO$7&lt;CO$2,CO$3*CO$4,0)</f>
        <v>0</v>
      </c>
      <c r="GI212" s="0" t="n">
        <f aca="false">IF(CHOOSE(MATCH(CP$5,$B$10:$E$10,0),$B212,$C212,$D212,$E212)*CP$6+CP212*CP$7&lt;CP$2,CP$3*CP$4,0)</f>
        <v>0</v>
      </c>
      <c r="GJ212" s="0" t="n">
        <f aca="false">IF(CHOOSE(MATCH(CQ$5,$B$10:$E$10,0),$B212,$C212,$D212,$E212)*CQ$6+CQ212*CQ$7&lt;CQ$2,CQ$3*CQ$4,0)</f>
        <v>0</v>
      </c>
      <c r="GK212" s="0" t="n">
        <f aca="false">IF(CHOOSE(MATCH(CR$5,$B$10:$E$10,0),$B212,$C212,$D212,$E212)*CR$6+CR212*CR$7&lt;CR$2,CR$3*CR$4,0)</f>
        <v>0</v>
      </c>
      <c r="GL212" s="0" t="n">
        <f aca="false">IF(CHOOSE(MATCH(CS$5,$B$10:$E$10,0),$B212,$C212,$D212,$E212)*CS$6+CS212*CS$7&lt;CS$2,CS$3*CS$4,0)</f>
        <v>0</v>
      </c>
      <c r="GM212" s="0" t="n">
        <f aca="false">IF(CHOOSE(MATCH(CT$5,$B$10:$E$10,0),$B212,$C212,$D212,$E212)*CT$6+CT212*CT$7&lt;CT$2,CT$3*CT$4,0)</f>
        <v>0</v>
      </c>
      <c r="GN212" s="0" t="n">
        <f aca="false">IF(CHOOSE(MATCH(CU$5,$B$10:$E$10,0),$B212,$C212,$D212,$E212)*CU$6+CU212*CU$7&lt;CU$2,CU$3*CU$4,0)</f>
        <v>0</v>
      </c>
      <c r="GO212" s="0" t="n">
        <f aca="false">IF(CHOOSE(MATCH(CV$5,$B$10:$E$10,0),$B212,$C212,$D212,$E212)*CV$6+CV212*CV$7&lt;CV$2,CV$3*CV$4,0)</f>
        <v>0</v>
      </c>
      <c r="GP212" s="0" t="n">
        <f aca="false">IF(CHOOSE(MATCH(CW$5,$B$10:$E$10,0),$B212,$C212,$D212,$E212)*CW$6+CW212*CW$7&lt;CW$2,CW$3*CW$4,0)</f>
        <v>0</v>
      </c>
      <c r="GQ212" s="0" t="n">
        <f aca="false">IF(CHOOSE(MATCH(CX$5,$B$10:$E$10,0),$B212,$C212,$D212,$E212)*CX$6+CX212*CX$7&lt;CX$2,CX$3*CX$4,0)</f>
        <v>0</v>
      </c>
      <c r="GS212" s="0" t="n">
        <f aca="false">SUM(CZ212:GQ212)</f>
        <v>0.5</v>
      </c>
      <c r="GT212" s="0" t="n">
        <f aca="false">IF(GS212&gt;$GS$6,1,0)</f>
        <v>0</v>
      </c>
    </row>
    <row r="213" customFormat="false" ht="14" hidden="false" customHeight="false" outlineLevel="0" collapsed="false">
      <c r="A213" s="0" t="n">
        <v>203</v>
      </c>
      <c r="B213" s="0" t="n">
        <v>0.400169259280167</v>
      </c>
      <c r="C213" s="0" t="n">
        <v>-0.0603578946453146</v>
      </c>
      <c r="D213" s="0" t="n">
        <v>0.870228157686875</v>
      </c>
      <c r="E213" s="0" t="n">
        <v>0.791233457470773</v>
      </c>
      <c r="G213" s="0" t="n">
        <v>0.247174511969206</v>
      </c>
      <c r="H213" s="0" t="n">
        <v>0.788554643804673</v>
      </c>
      <c r="I213" s="0" t="n">
        <v>1.25482984003611</v>
      </c>
      <c r="J213" s="0" t="n">
        <v>1.39475105243037</v>
      </c>
      <c r="K213" s="0" t="n">
        <v>-0.940672180149704</v>
      </c>
      <c r="L213" s="0" t="n">
        <v>0.738687049306463</v>
      </c>
      <c r="M213" s="0" t="n">
        <v>-0.280522272078088</v>
      </c>
      <c r="N213" s="0" t="n">
        <v>-0.460834144178079</v>
      </c>
      <c r="O213" s="0" t="n">
        <v>0.231273133977083</v>
      </c>
      <c r="P213" s="0" t="n">
        <v>0.68274857767392</v>
      </c>
      <c r="Q213" s="0" t="n">
        <v>-0.383381575375097</v>
      </c>
      <c r="R213" s="0" t="n">
        <v>1.05400886241114</v>
      </c>
      <c r="S213" s="0" t="n">
        <v>-0.457094984085416</v>
      </c>
      <c r="T213" s="0" t="n">
        <v>1.07000914795208</v>
      </c>
      <c r="U213" s="0" t="n">
        <v>-0.584270765102701</v>
      </c>
      <c r="V213" s="0" t="n">
        <v>1.19678134069545</v>
      </c>
      <c r="W213" s="0" t="n">
        <v>-1.09697566585965</v>
      </c>
      <c r="X213" s="0" t="n">
        <v>0.383793121727649</v>
      </c>
      <c r="Y213" s="0" t="n">
        <v>-0.259260559687391</v>
      </c>
      <c r="Z213" s="0" t="n">
        <v>0.0110549081000499</v>
      </c>
      <c r="AA213" s="0" t="n">
        <v>2.21627487917431</v>
      </c>
      <c r="AB213" s="0" t="n">
        <v>-1.53584551298991</v>
      </c>
      <c r="AC213" s="0" t="n">
        <v>2.06803633773234</v>
      </c>
      <c r="AD213" s="0" t="n">
        <v>-1.02576677818433</v>
      </c>
      <c r="AE213" s="0" t="n">
        <v>-0.619479578745086</v>
      </c>
      <c r="AF213" s="0" t="n">
        <v>-0.540275095772813</v>
      </c>
      <c r="AG213" s="0" t="n">
        <v>0.845923295855755</v>
      </c>
      <c r="AH213" s="0" t="n">
        <v>1.32183231471572</v>
      </c>
      <c r="AI213" s="0" t="n">
        <v>-1.60680883709574</v>
      </c>
      <c r="AJ213" s="0" t="n">
        <v>0.512944779984537</v>
      </c>
      <c r="AK213" s="0" t="n">
        <v>0.231116246141028</v>
      </c>
      <c r="AL213" s="0" t="n">
        <v>0.601414740231121</v>
      </c>
      <c r="AM213" s="0" t="n">
        <v>0.0121258381113876</v>
      </c>
      <c r="AN213" s="0" t="n">
        <v>-0.909572008822579</v>
      </c>
      <c r="AO213" s="0" t="n">
        <v>1.45888407132588</v>
      </c>
      <c r="AP213" s="0" t="n">
        <v>-0.205418473342434</v>
      </c>
      <c r="AQ213" s="0" t="n">
        <v>-1.3843055057805</v>
      </c>
      <c r="AR213" s="0" t="n">
        <v>-0.839704625832383</v>
      </c>
      <c r="AS213" s="0" t="n">
        <v>-0.134236870508175</v>
      </c>
      <c r="AT213" s="0" t="n">
        <v>0.305999492411502</v>
      </c>
      <c r="AU213" s="0" t="n">
        <v>0.657562395645073</v>
      </c>
      <c r="AV213" s="0" t="n">
        <v>0.823918071546359</v>
      </c>
      <c r="AW213" s="0" t="n">
        <v>0.828546262710006</v>
      </c>
      <c r="AX213" s="0" t="n">
        <v>0.162623337018886</v>
      </c>
      <c r="AY213" s="0" t="n">
        <v>0.685067789163441</v>
      </c>
      <c r="AZ213" s="0" t="n">
        <v>0.759243903303286</v>
      </c>
      <c r="BA213" s="0" t="n">
        <v>-0.735474259272451</v>
      </c>
      <c r="BB213" s="0" t="n">
        <v>1.4398619896383</v>
      </c>
      <c r="BC213" s="0" t="n">
        <v>-0.578021399633144</v>
      </c>
      <c r="BD213" s="0" t="n">
        <v>0.130069111037301</v>
      </c>
      <c r="BE213" s="0" t="n">
        <v>-0.660985506328871</v>
      </c>
      <c r="BF213" s="0" t="n">
        <v>0.0245199771597981</v>
      </c>
      <c r="BG213" s="0" t="n">
        <v>-0.130146418086952</v>
      </c>
      <c r="BH213" s="0" t="n">
        <v>0.345689841196872</v>
      </c>
      <c r="BI213" s="0" t="n">
        <v>-0.781476501288125</v>
      </c>
      <c r="BJ213" s="0" t="n">
        <v>-1.32698005472776</v>
      </c>
      <c r="BK213" s="0" t="n">
        <v>1.67312464327551</v>
      </c>
      <c r="BL213" s="0" t="n">
        <v>-0.339363168677664</v>
      </c>
      <c r="BM213" s="0" t="n">
        <v>-0.588540842727525</v>
      </c>
      <c r="BN213" s="0" t="n">
        <v>-1.00577608463936</v>
      </c>
      <c r="BO213" s="0" t="n">
        <v>1.7818729247665</v>
      </c>
      <c r="BP213" s="0" t="n">
        <v>1.18265688797692</v>
      </c>
      <c r="BQ213" s="0" t="n">
        <v>0.330059037878527</v>
      </c>
      <c r="BR213" s="0" t="n">
        <v>1.01341584013426</v>
      </c>
      <c r="BS213" s="0" t="n">
        <v>-0.23638335733267</v>
      </c>
      <c r="BT213" s="0" t="n">
        <v>1.02279273050954</v>
      </c>
      <c r="BU213" s="0" t="n">
        <v>-0.256570729106897</v>
      </c>
      <c r="BV213" s="0" t="n">
        <v>1.12952875497285</v>
      </c>
      <c r="BW213" s="0" t="n">
        <v>-0.427064605901251</v>
      </c>
      <c r="BX213" s="0" t="n">
        <v>-2.1987762011122</v>
      </c>
      <c r="BY213" s="0" t="n">
        <v>-1.12332600110676</v>
      </c>
      <c r="BZ213" s="0" t="n">
        <v>0.555832002646639</v>
      </c>
      <c r="CA213" s="0" t="n">
        <v>-0.00631075636192691</v>
      </c>
      <c r="CB213" s="0" t="n">
        <v>-1.26719896798022</v>
      </c>
      <c r="CC213" s="0" t="n">
        <v>-0.664892922941363</v>
      </c>
      <c r="CD213" s="0" t="n">
        <v>0.922020717553096</v>
      </c>
      <c r="CE213" s="0" t="n">
        <v>0.851846380101051</v>
      </c>
      <c r="CF213" s="0" t="n">
        <v>-1.59414412337355</v>
      </c>
      <c r="CG213" s="0" t="n">
        <v>-0.156734358824906</v>
      </c>
      <c r="CH213" s="0" t="n">
        <v>-0.890986484591849</v>
      </c>
      <c r="CI213" s="0" t="n">
        <v>0.862671640788903</v>
      </c>
      <c r="CJ213" s="0" t="n">
        <v>-0.862007709656609</v>
      </c>
      <c r="CK213" s="0" t="n">
        <v>-0.646116404823261</v>
      </c>
      <c r="CL213" s="0" t="n">
        <v>1.78902155312244</v>
      </c>
      <c r="CM213" s="0" t="n">
        <v>1.21562607091619</v>
      </c>
      <c r="CN213" s="0" t="n">
        <v>-0.504760464536957</v>
      </c>
      <c r="CO213" s="0" t="n">
        <v>-1.57165231939871</v>
      </c>
      <c r="CP213" s="0" t="n">
        <v>0.0461830040876521</v>
      </c>
      <c r="CQ213" s="0" t="n">
        <v>-0.576394540985348</v>
      </c>
      <c r="CR213" s="0" t="n">
        <v>-0.854929567140061</v>
      </c>
      <c r="CS213" s="0" t="n">
        <v>-0.209170138987247</v>
      </c>
      <c r="CT213" s="0" t="n">
        <v>0.322072537528584</v>
      </c>
      <c r="CU213" s="0" t="n">
        <v>0.253646703640698</v>
      </c>
      <c r="CV213" s="0" t="n">
        <v>0.600498424319085</v>
      </c>
      <c r="CW213" s="0" t="n">
        <v>-1.02150352176977</v>
      </c>
      <c r="CX213" s="0" t="n">
        <v>-1.19850710689207</v>
      </c>
      <c r="CZ213" s="0" t="n">
        <f aca="false">IF(CHOOSE(MATCH(G$5,$B$10:$E$10,0),$B213,$C213,$D213,$E213)*G$6+G213*G$7&lt;G$2,G$3*G$4,0)</f>
        <v>0</v>
      </c>
      <c r="DA213" s="0" t="n">
        <f aca="false">IF(CHOOSE(MATCH(H$5,$B$10:$E$10,0),$B213,$C213,$D213,$E213)*H$6+H213*H$7&lt;H$2,H$3*H$4,0)</f>
        <v>0</v>
      </c>
      <c r="DB213" s="0" t="n">
        <f aca="false">IF(CHOOSE(MATCH(I$5,$B$10:$E$10,0),$B213,$C213,$D213,$E213)*I$6+I213*I$7&lt;I$2,I$3*I$4,0)</f>
        <v>0</v>
      </c>
      <c r="DC213" s="0" t="n">
        <f aca="false">IF(CHOOSE(MATCH(J$5,$B$10:$E$10,0),$B213,$C213,$D213,$E213)*J$6+J213*J$7&lt;J$2,J$3*J$4,0)</f>
        <v>0</v>
      </c>
      <c r="DD213" s="0" t="n">
        <f aca="false">IF(CHOOSE(MATCH(K$5,$B$10:$E$10,0),$B213,$C213,$D213,$E213)*K$6+K213*K$7&lt;K$2,K$3*K$4,0)</f>
        <v>0</v>
      </c>
      <c r="DE213" s="0" t="n">
        <f aca="false">IF(CHOOSE(MATCH(L$5,$B$10:$E$10,0),$B213,$C213,$D213,$E213)*L$6+L213*L$7&lt;L$2,L$3*L$4,0)</f>
        <v>0</v>
      </c>
      <c r="DF213" s="0" t="n">
        <f aca="false">IF(CHOOSE(MATCH(M$5,$B$10:$E$10,0),$B213,$C213,$D213,$E213)*M$6+M213*M$7&lt;M$2,M$3*M$4,0)</f>
        <v>0</v>
      </c>
      <c r="DG213" s="0" t="n">
        <f aca="false">IF(CHOOSE(MATCH(N$5,$B$10:$E$10,0),$B213,$C213,$D213,$E213)*N$6+N213*N$7&lt;N$2,N$3*N$4,0)</f>
        <v>0</v>
      </c>
      <c r="DH213" s="0" t="n">
        <f aca="false">IF(CHOOSE(MATCH(O$5,$B$10:$E$10,0),$B213,$C213,$D213,$E213)*O$6+O213*O$7&lt;O$2,O$3*O$4,0)</f>
        <v>0</v>
      </c>
      <c r="DI213" s="0" t="n">
        <f aca="false">IF(CHOOSE(MATCH(P$5,$B$10:$E$10,0),$B213,$C213,$D213,$E213)*P$6+P213*P$7&lt;P$2,P$3*P$4,0)</f>
        <v>0</v>
      </c>
      <c r="DJ213" s="0" t="n">
        <f aca="false">IF(CHOOSE(MATCH(Q$5,$B$10:$E$10,0),$B213,$C213,$D213,$E213)*Q$6+Q213*Q$7&lt;Q$2,Q$3*Q$4,0)</f>
        <v>0</v>
      </c>
      <c r="DK213" s="0" t="n">
        <f aca="false">IF(CHOOSE(MATCH(R$5,$B$10:$E$10,0),$B213,$C213,$D213,$E213)*R$6+R213*R$7&lt;R$2,R$3*R$4,0)</f>
        <v>0</v>
      </c>
      <c r="DL213" s="0" t="n">
        <f aca="false">IF(CHOOSE(MATCH(S$5,$B$10:$E$10,0),$B213,$C213,$D213,$E213)*S$6+S213*S$7&lt;S$2,S$3*S$4,0)</f>
        <v>0</v>
      </c>
      <c r="DM213" s="0" t="n">
        <f aca="false">IF(CHOOSE(MATCH(T$5,$B$10:$E$10,0),$B213,$C213,$D213,$E213)*T$6+T213*T$7&lt;T$2,T$3*T$4,0)</f>
        <v>0</v>
      </c>
      <c r="DN213" s="0" t="n">
        <f aca="false">IF(CHOOSE(MATCH(U$5,$B$10:$E$10,0),$B213,$C213,$D213,$E213)*U$6+U213*U$7&lt;U$2,U$3*U$4,0)</f>
        <v>0</v>
      </c>
      <c r="DO213" s="0" t="n">
        <f aca="false">IF(CHOOSE(MATCH(V$5,$B$10:$E$10,0),$B213,$C213,$D213,$E213)*V$6+V213*V$7&lt;V$2,V$3*V$4,0)</f>
        <v>0</v>
      </c>
      <c r="DP213" s="0" t="n">
        <f aca="false">IF(CHOOSE(MATCH(W$5,$B$10:$E$10,0),$B213,$C213,$D213,$E213)*W$6+W213*W$7&lt;W$2,W$3*W$4,0)</f>
        <v>0</v>
      </c>
      <c r="DQ213" s="0" t="n">
        <f aca="false">IF(CHOOSE(MATCH(X$5,$B$10:$E$10,0),$B213,$C213,$D213,$E213)*X$6+X213*X$7&lt;X$2,X$3*X$4,0)</f>
        <v>0</v>
      </c>
      <c r="DR213" s="0" t="n">
        <f aca="false">IF(CHOOSE(MATCH(Y$5,$B$10:$E$10,0),$B213,$C213,$D213,$E213)*Y$6+Y213*Y$7&lt;Y$2,Y$3*Y$4,0)</f>
        <v>0</v>
      </c>
      <c r="DS213" s="0" t="n">
        <f aca="false">IF(CHOOSE(MATCH(Z$5,$B$10:$E$10,0),$B213,$C213,$D213,$E213)*Z$6+Z213*Z$7&lt;Z$2,Z$3*Z$4,0)</f>
        <v>0</v>
      </c>
      <c r="DT213" s="0" t="n">
        <f aca="false">IF(CHOOSE(MATCH(AA$5,$B$10:$E$10,0),$B213,$C213,$D213,$E213)*AA$6+AA213*AA$7&lt;AA$2,AA$3*AA$4,0)</f>
        <v>0</v>
      </c>
      <c r="DU213" s="0" t="n">
        <f aca="false">IF(CHOOSE(MATCH(AB$5,$B$10:$E$10,0),$B213,$C213,$D213,$E213)*AB$6+AB213*AB$7&lt;AB$2,AB$3*AB$4,0)</f>
        <v>0</v>
      </c>
      <c r="DV213" s="0" t="n">
        <f aca="false">IF(CHOOSE(MATCH(AC$5,$B$10:$E$10,0),$B213,$C213,$D213,$E213)*AC$6+AC213*AC$7&lt;AC$2,AC$3*AC$4,0)</f>
        <v>0</v>
      </c>
      <c r="DW213" s="0" t="n">
        <f aca="false">IF(CHOOSE(MATCH(AD$5,$B$10:$E$10,0),$B213,$C213,$D213,$E213)*AD$6+AD213*AD$7&lt;AD$2,AD$3*AD$4,0)</f>
        <v>0</v>
      </c>
      <c r="DX213" s="0" t="n">
        <f aca="false">IF(CHOOSE(MATCH(AE$5,$B$10:$E$10,0),$B213,$C213,$D213,$E213)*AE$6+AE213*AE$7&lt;AE$2,AE$3*AE$4,0)</f>
        <v>0</v>
      </c>
      <c r="DY213" s="0" t="n">
        <f aca="false">IF(CHOOSE(MATCH(AF$5,$B$10:$E$10,0),$B213,$C213,$D213,$E213)*AF$6+AF213*AF$7&lt;AF$2,AF$3*AF$4,0)</f>
        <v>0</v>
      </c>
      <c r="DZ213" s="0" t="n">
        <f aca="false">IF(CHOOSE(MATCH(AG$5,$B$10:$E$10,0),$B213,$C213,$D213,$E213)*AG$6+AG213*AG$7&lt;AG$2,AG$3*AG$4,0)</f>
        <v>0</v>
      </c>
      <c r="EA213" s="0" t="n">
        <f aca="false">IF(CHOOSE(MATCH(AH$5,$B$10:$E$10,0),$B213,$C213,$D213,$E213)*AH$6+AH213*AH$7&lt;AH$2,AH$3*AH$4,0)</f>
        <v>0</v>
      </c>
      <c r="EB213" s="0" t="n">
        <f aca="false">IF(CHOOSE(MATCH(AI$5,$B$10:$E$10,0),$B213,$C213,$D213,$E213)*AI$6+AI213*AI$7&lt;AI$2,AI$3*AI$4,0)</f>
        <v>0</v>
      </c>
      <c r="EC213" s="0" t="n">
        <f aca="false">IF(CHOOSE(MATCH(AJ$5,$B$10:$E$10,0),$B213,$C213,$D213,$E213)*AJ$6+AJ213*AJ$7&lt;AJ$2,AJ$3*AJ$4,0)</f>
        <v>0</v>
      </c>
      <c r="ED213" s="0" t="n">
        <f aca="false">IF(CHOOSE(MATCH(AK$5,$B$10:$E$10,0),$B213,$C213,$D213,$E213)*AK$6+AK213*AK$7&lt;AK$2,AK$3*AK$4,0)</f>
        <v>0</v>
      </c>
      <c r="EE213" s="0" t="n">
        <f aca="false">IF(CHOOSE(MATCH(AL$5,$B$10:$E$10,0),$B213,$C213,$D213,$E213)*AL$6+AL213*AL$7&lt;AL$2,AL$3*AL$4,0)</f>
        <v>0</v>
      </c>
      <c r="EF213" s="0" t="n">
        <f aca="false">IF(CHOOSE(MATCH(AM$5,$B$10:$E$10,0),$B213,$C213,$D213,$E213)*AM$6+AM213*AM$7&lt;AM$2,AM$3*AM$4,0)</f>
        <v>0</v>
      </c>
      <c r="EG213" s="0" t="n">
        <f aca="false">IF(CHOOSE(MATCH(AN$5,$B$10:$E$10,0),$B213,$C213,$D213,$E213)*AN$6+AN213*AN$7&lt;AN$2,AN$3*AN$4,0)</f>
        <v>0</v>
      </c>
      <c r="EH213" s="0" t="n">
        <f aca="false">IF(CHOOSE(MATCH(AO$5,$B$10:$E$10,0),$B213,$C213,$D213,$E213)*AO$6+AO213*AO$7&lt;AO$2,AO$3*AO$4,0)</f>
        <v>0</v>
      </c>
      <c r="EI213" s="0" t="n">
        <f aca="false">IF(CHOOSE(MATCH(AP$5,$B$10:$E$10,0),$B213,$C213,$D213,$E213)*AP$6+AP213*AP$7&lt;AP$2,AP$3*AP$4,0)</f>
        <v>0</v>
      </c>
      <c r="EJ213" s="0" t="n">
        <f aca="false">IF(CHOOSE(MATCH(AQ$5,$B$10:$E$10,0),$B213,$C213,$D213,$E213)*AQ$6+AQ213*AQ$7&lt;AQ$2,AQ$3*AQ$4,0)</f>
        <v>0</v>
      </c>
      <c r="EK213" s="0" t="n">
        <f aca="false">IF(CHOOSE(MATCH(AR$5,$B$10:$E$10,0),$B213,$C213,$D213,$E213)*AR$6+AR213*AR$7&lt;AR$2,AR$3*AR$4,0)</f>
        <v>0</v>
      </c>
      <c r="EL213" s="0" t="n">
        <f aca="false">IF(CHOOSE(MATCH(AS$5,$B$10:$E$10,0),$B213,$C213,$D213,$E213)*AS$6+AS213*AS$7&lt;AS$2,AS$3*AS$4,0)</f>
        <v>0</v>
      </c>
      <c r="EM213" s="0" t="n">
        <f aca="false">IF(CHOOSE(MATCH(AT$5,$B$10:$E$10,0),$B213,$C213,$D213,$E213)*AT$6+AT213*AT$7&lt;AT$2,AT$3*AT$4,0)</f>
        <v>0</v>
      </c>
      <c r="EN213" s="0" t="n">
        <f aca="false">IF(CHOOSE(MATCH(AU$5,$B$10:$E$10,0),$B213,$C213,$D213,$E213)*AU$6+AU213*AU$7&lt;AU$2,AU$3*AU$4,0)</f>
        <v>0</v>
      </c>
      <c r="EO213" s="0" t="n">
        <f aca="false">IF(CHOOSE(MATCH(AV$5,$B$10:$E$10,0),$B213,$C213,$D213,$E213)*AV$6+AV213*AV$7&lt;AV$2,AV$3*AV$4,0)</f>
        <v>0</v>
      </c>
      <c r="EP213" s="0" t="n">
        <f aca="false">IF(CHOOSE(MATCH(AW$5,$B$10:$E$10,0),$B213,$C213,$D213,$E213)*AW$6+AW213*AW$7&lt;AW$2,AW$3*AW$4,0)</f>
        <v>0</v>
      </c>
      <c r="EQ213" s="0" t="n">
        <f aca="false">IF(CHOOSE(MATCH(AX$5,$B$10:$E$10,0),$B213,$C213,$D213,$E213)*AX$6+AX213*AX$7&lt;AX$2,AX$3*AX$4,0)</f>
        <v>0</v>
      </c>
      <c r="ER213" s="0" t="n">
        <f aca="false">IF(CHOOSE(MATCH(AY$5,$B$10:$E$10,0),$B213,$C213,$D213,$E213)*AY$6+AY213*AY$7&lt;AY$2,AY$3*AY$4,0)</f>
        <v>0</v>
      </c>
      <c r="ES213" s="0" t="n">
        <f aca="false">IF(CHOOSE(MATCH(AZ$5,$B$10:$E$10,0),$B213,$C213,$D213,$E213)*AZ$6+AZ213*AZ$7&lt;AZ$2,AZ$3*AZ$4,0)</f>
        <v>0</v>
      </c>
      <c r="ET213" s="0" t="n">
        <f aca="false">IF(CHOOSE(MATCH(BA$5,$B$10:$E$10,0),$B213,$C213,$D213,$E213)*BA$6+BA213*BA$7&lt;BA$2,BA$3*BA$4,0)</f>
        <v>0</v>
      </c>
      <c r="EU213" s="0" t="n">
        <f aca="false">IF(CHOOSE(MATCH(BB$5,$B$10:$E$10,0),$B213,$C213,$D213,$E213)*BB$6+BB213*BB$7&lt;BB$2,BB$3*BB$4,0)</f>
        <v>0</v>
      </c>
      <c r="EV213" s="0" t="n">
        <f aca="false">IF(CHOOSE(MATCH(BC$5,$B$10:$E$10,0),$B213,$C213,$D213,$E213)*BC$6+BC213*BC$7&lt;BC$2,BC$3*BC$4,0)</f>
        <v>0</v>
      </c>
      <c r="EW213" s="0" t="n">
        <f aca="false">IF(CHOOSE(MATCH(BD$5,$B$10:$E$10,0),$B213,$C213,$D213,$E213)*BD$6+BD213*BD$7&lt;BD$2,BD$3*BD$4,0)</f>
        <v>0</v>
      </c>
      <c r="EX213" s="0" t="n">
        <f aca="false">IF(CHOOSE(MATCH(BE$5,$B$10:$E$10,0),$B213,$C213,$D213,$E213)*BE$6+BE213*BE$7&lt;BE$2,BE$3*BE$4,0)</f>
        <v>0</v>
      </c>
      <c r="EY213" s="0" t="n">
        <f aca="false">IF(CHOOSE(MATCH(BF$5,$B$10:$E$10,0),$B213,$C213,$D213,$E213)*BF$6+BF213*BF$7&lt;BF$2,BF$3*BF$4,0)</f>
        <v>0</v>
      </c>
      <c r="EZ213" s="0" t="n">
        <f aca="false">IF(CHOOSE(MATCH(BG$5,$B$10:$E$10,0),$B213,$C213,$D213,$E213)*BG$6+BG213*BG$7&lt;BG$2,BG$3*BG$4,0)</f>
        <v>0</v>
      </c>
      <c r="FA213" s="0" t="n">
        <f aca="false">IF(CHOOSE(MATCH(BH$5,$B$10:$E$10,0),$B213,$C213,$D213,$E213)*BH$6+BH213*BH$7&lt;BH$2,BH$3*BH$4,0)</f>
        <v>0</v>
      </c>
      <c r="FB213" s="0" t="n">
        <f aca="false">IF(CHOOSE(MATCH(BI$5,$B$10:$E$10,0),$B213,$C213,$D213,$E213)*BI$6+BI213*BI$7&lt;BI$2,BI$3*BI$4,0)</f>
        <v>0</v>
      </c>
      <c r="FC213" s="0" t="n">
        <f aca="false">IF(CHOOSE(MATCH(BJ$5,$B$10:$E$10,0),$B213,$C213,$D213,$E213)*BJ$6+BJ213*BJ$7&lt;BJ$2,BJ$3*BJ$4,0)</f>
        <v>0</v>
      </c>
      <c r="FD213" s="0" t="n">
        <f aca="false">IF(CHOOSE(MATCH(BK$5,$B$10:$E$10,0),$B213,$C213,$D213,$E213)*BK$6+BK213*BK$7&lt;BK$2,BK$3*BK$4,0)</f>
        <v>0</v>
      </c>
      <c r="FE213" s="0" t="n">
        <f aca="false">IF(CHOOSE(MATCH(BL$5,$B$10:$E$10,0),$B213,$C213,$D213,$E213)*BL$6+BL213*BL$7&lt;BL$2,BL$3*BL$4,0)</f>
        <v>0</v>
      </c>
      <c r="FF213" s="0" t="n">
        <f aca="false">IF(CHOOSE(MATCH(BM$5,$B$10:$E$10,0),$B213,$C213,$D213,$E213)*BM$6+BM213*BM$7&lt;BM$2,BM$3*BM$4,0)</f>
        <v>0</v>
      </c>
      <c r="FG213" s="0" t="n">
        <f aca="false">IF(CHOOSE(MATCH(BN$5,$B$10:$E$10,0),$B213,$C213,$D213,$E213)*BN$6+BN213*BN$7&lt;BN$2,BN$3*BN$4,0)</f>
        <v>0</v>
      </c>
      <c r="FH213" s="0" t="n">
        <f aca="false">IF(CHOOSE(MATCH(BO$5,$B$10:$E$10,0),$B213,$C213,$D213,$E213)*BO$6+BO213*BO$7&lt;BO$2,BO$3*BO$4,0)</f>
        <v>0</v>
      </c>
      <c r="FI213" s="0" t="n">
        <f aca="false">IF(CHOOSE(MATCH(BP$5,$B$10:$E$10,0),$B213,$C213,$D213,$E213)*BP$6+BP213*BP$7&lt;BP$2,BP$3*BP$4,0)</f>
        <v>0</v>
      </c>
      <c r="FJ213" s="0" t="n">
        <f aca="false">IF(CHOOSE(MATCH(BQ$5,$B$10:$E$10,0),$B213,$C213,$D213,$E213)*BQ$6+BQ213*BQ$7&lt;BQ$2,BQ$3*BQ$4,0)</f>
        <v>0</v>
      </c>
      <c r="FK213" s="0" t="n">
        <f aca="false">IF(CHOOSE(MATCH(BR$5,$B$10:$E$10,0),$B213,$C213,$D213,$E213)*BR$6+BR213*BR$7&lt;BR$2,BR$3*BR$4,0)</f>
        <v>0</v>
      </c>
      <c r="FL213" s="0" t="n">
        <f aca="false">IF(CHOOSE(MATCH(BS$5,$B$10:$E$10,0),$B213,$C213,$D213,$E213)*BS$6+BS213*BS$7&lt;BS$2,BS$3*BS$4,0)</f>
        <v>0</v>
      </c>
      <c r="FM213" s="0" t="n">
        <f aca="false">IF(CHOOSE(MATCH(BT$5,$B$10:$E$10,0),$B213,$C213,$D213,$E213)*BT$6+BT213*BT$7&lt;BT$2,BT$3*BT$4,0)</f>
        <v>0</v>
      </c>
      <c r="FN213" s="0" t="n">
        <f aca="false">IF(CHOOSE(MATCH(BU$5,$B$10:$E$10,0),$B213,$C213,$D213,$E213)*BU$6+BU213*BU$7&lt;BU$2,BU$3*BU$4,0)</f>
        <v>0</v>
      </c>
      <c r="FO213" s="0" t="n">
        <f aca="false">IF(CHOOSE(MATCH(BV$5,$B$10:$E$10,0),$B213,$C213,$D213,$E213)*BV$6+BV213*BV$7&lt;BV$2,BV$3*BV$4,0)</f>
        <v>0</v>
      </c>
      <c r="FP213" s="0" t="n">
        <f aca="false">IF(CHOOSE(MATCH(BW$5,$B$10:$E$10,0),$B213,$C213,$D213,$E213)*BW$6+BW213*BW$7&lt;BW$2,BW$3*BW$4,0)</f>
        <v>0</v>
      </c>
      <c r="FQ213" s="0" t="n">
        <f aca="false">IF(CHOOSE(MATCH(BX$5,$B$10:$E$10,0),$B213,$C213,$D213,$E213)*BX$6+BX213*BX$7&lt;BX$2,BX$3*BX$4,0)</f>
        <v>0</v>
      </c>
      <c r="FR213" s="0" t="n">
        <f aca="false">IF(CHOOSE(MATCH(BY$5,$B$10:$E$10,0),$B213,$C213,$D213,$E213)*BY$6+BY213*BY$7&lt;BY$2,BY$3*BY$4,0)</f>
        <v>0</v>
      </c>
      <c r="FS213" s="0" t="n">
        <f aca="false">IF(CHOOSE(MATCH(BZ$5,$B$10:$E$10,0),$B213,$C213,$D213,$E213)*BZ$6+BZ213*BZ$7&lt;BZ$2,BZ$3*BZ$4,0)</f>
        <v>0</v>
      </c>
      <c r="FT213" s="0" t="n">
        <f aca="false">IF(CHOOSE(MATCH(CA$5,$B$10:$E$10,0),$B213,$C213,$D213,$E213)*CA$6+CA213*CA$7&lt;CA$2,CA$3*CA$4,0)</f>
        <v>0</v>
      </c>
      <c r="FU213" s="0" t="n">
        <f aca="false">IF(CHOOSE(MATCH(CB$5,$B$10:$E$10,0),$B213,$C213,$D213,$E213)*CB$6+CB213*CB$7&lt;CB$2,CB$3*CB$4,0)</f>
        <v>0</v>
      </c>
      <c r="FV213" s="0" t="n">
        <f aca="false">IF(CHOOSE(MATCH(CC$5,$B$10:$E$10,0),$B213,$C213,$D213,$E213)*CC$6+CC213*CC$7&lt;CC$2,CC$3*CC$4,0)</f>
        <v>0</v>
      </c>
      <c r="FW213" s="0" t="n">
        <f aca="false">IF(CHOOSE(MATCH(CD$5,$B$10:$E$10,0),$B213,$C213,$D213,$E213)*CD$6+CD213*CD$7&lt;CD$2,CD$3*CD$4,0)</f>
        <v>0</v>
      </c>
      <c r="FX213" s="0" t="n">
        <f aca="false">IF(CHOOSE(MATCH(CE$5,$B$10:$E$10,0),$B213,$C213,$D213,$E213)*CE$6+CE213*CE$7&lt;CE$2,CE$3*CE$4,0)</f>
        <v>0</v>
      </c>
      <c r="FY213" s="0" t="n">
        <f aca="false">IF(CHOOSE(MATCH(CF$5,$B$10:$E$10,0),$B213,$C213,$D213,$E213)*CF$6+CF213*CF$7&lt;CF$2,CF$3*CF$4,0)</f>
        <v>0</v>
      </c>
      <c r="FZ213" s="0" t="n">
        <f aca="false">IF(CHOOSE(MATCH(CG$5,$B$10:$E$10,0),$B213,$C213,$D213,$E213)*CG$6+CG213*CG$7&lt;CG$2,CG$3*CG$4,0)</f>
        <v>0</v>
      </c>
      <c r="GA213" s="0" t="n">
        <f aca="false">IF(CHOOSE(MATCH(CH$5,$B$10:$E$10,0),$B213,$C213,$D213,$E213)*CH$6+CH213*CH$7&lt;CH$2,CH$3*CH$4,0)</f>
        <v>0</v>
      </c>
      <c r="GB213" s="0" t="n">
        <f aca="false">IF(CHOOSE(MATCH(CI$5,$B$10:$E$10,0),$B213,$C213,$D213,$E213)*CI$6+CI213*CI$7&lt;CI$2,CI$3*CI$4,0)</f>
        <v>0</v>
      </c>
      <c r="GC213" s="0" t="n">
        <f aca="false">IF(CHOOSE(MATCH(CJ$5,$B$10:$E$10,0),$B213,$C213,$D213,$E213)*CJ$6+CJ213*CJ$7&lt;CJ$2,CJ$3*CJ$4,0)</f>
        <v>0</v>
      </c>
      <c r="GD213" s="0" t="n">
        <f aca="false">IF(CHOOSE(MATCH(CK$5,$B$10:$E$10,0),$B213,$C213,$D213,$E213)*CK$6+CK213*CK$7&lt;CK$2,CK$3*CK$4,0)</f>
        <v>0</v>
      </c>
      <c r="GE213" s="0" t="n">
        <f aca="false">IF(CHOOSE(MATCH(CL$5,$B$10:$E$10,0),$B213,$C213,$D213,$E213)*CL$6+CL213*CL$7&lt;CL$2,CL$3*CL$4,0)</f>
        <v>0</v>
      </c>
      <c r="GF213" s="0" t="n">
        <f aca="false">IF(CHOOSE(MATCH(CM$5,$B$10:$E$10,0),$B213,$C213,$D213,$E213)*CM$6+CM213*CM$7&lt;CM$2,CM$3*CM$4,0)</f>
        <v>0</v>
      </c>
      <c r="GG213" s="0" t="n">
        <f aca="false">IF(CHOOSE(MATCH(CN$5,$B$10:$E$10,0),$B213,$C213,$D213,$E213)*CN$6+CN213*CN$7&lt;CN$2,CN$3*CN$4,0)</f>
        <v>0</v>
      </c>
      <c r="GH213" s="0" t="n">
        <f aca="false">IF(CHOOSE(MATCH(CO$5,$B$10:$E$10,0),$B213,$C213,$D213,$E213)*CO$6+CO213*CO$7&lt;CO$2,CO$3*CO$4,0)</f>
        <v>0</v>
      </c>
      <c r="GI213" s="0" t="n">
        <f aca="false">IF(CHOOSE(MATCH(CP$5,$B$10:$E$10,0),$B213,$C213,$D213,$E213)*CP$6+CP213*CP$7&lt;CP$2,CP$3*CP$4,0)</f>
        <v>0</v>
      </c>
      <c r="GJ213" s="0" t="n">
        <f aca="false">IF(CHOOSE(MATCH(CQ$5,$B$10:$E$10,0),$B213,$C213,$D213,$E213)*CQ$6+CQ213*CQ$7&lt;CQ$2,CQ$3*CQ$4,0)</f>
        <v>0</v>
      </c>
      <c r="GK213" s="0" t="n">
        <f aca="false">IF(CHOOSE(MATCH(CR$5,$B$10:$E$10,0),$B213,$C213,$D213,$E213)*CR$6+CR213*CR$7&lt;CR$2,CR$3*CR$4,0)</f>
        <v>0</v>
      </c>
      <c r="GL213" s="0" t="n">
        <f aca="false">IF(CHOOSE(MATCH(CS$5,$B$10:$E$10,0),$B213,$C213,$D213,$E213)*CS$6+CS213*CS$7&lt;CS$2,CS$3*CS$4,0)</f>
        <v>0</v>
      </c>
      <c r="GM213" s="0" t="n">
        <f aca="false">IF(CHOOSE(MATCH(CT$5,$B$10:$E$10,0),$B213,$C213,$D213,$E213)*CT$6+CT213*CT$7&lt;CT$2,CT$3*CT$4,0)</f>
        <v>0</v>
      </c>
      <c r="GN213" s="0" t="n">
        <f aca="false">IF(CHOOSE(MATCH(CU$5,$B$10:$E$10,0),$B213,$C213,$D213,$E213)*CU$6+CU213*CU$7&lt;CU$2,CU$3*CU$4,0)</f>
        <v>0</v>
      </c>
      <c r="GO213" s="0" t="n">
        <f aca="false">IF(CHOOSE(MATCH(CV$5,$B$10:$E$10,0),$B213,$C213,$D213,$E213)*CV$6+CV213*CV$7&lt;CV$2,CV$3*CV$4,0)</f>
        <v>0</v>
      </c>
      <c r="GP213" s="0" t="n">
        <f aca="false">IF(CHOOSE(MATCH(CW$5,$B$10:$E$10,0),$B213,$C213,$D213,$E213)*CW$6+CW213*CW$7&lt;CW$2,CW$3*CW$4,0)</f>
        <v>0</v>
      </c>
      <c r="GQ213" s="0" t="n">
        <f aca="false">IF(CHOOSE(MATCH(CX$5,$B$10:$E$10,0),$B213,$C213,$D213,$E213)*CX$6+CX213*CX$7&lt;CX$2,CX$3*CX$4,0)</f>
        <v>0</v>
      </c>
      <c r="GS213" s="0" t="n">
        <f aca="false">SUM(CZ213:GQ213)</f>
        <v>0</v>
      </c>
      <c r="GT213" s="0" t="n">
        <f aca="false">IF(GS213&gt;$GS$6,1,0)</f>
        <v>0</v>
      </c>
    </row>
    <row r="214" customFormat="false" ht="14" hidden="false" customHeight="false" outlineLevel="0" collapsed="false">
      <c r="A214" s="0" t="n">
        <v>204</v>
      </c>
      <c r="B214" s="0" t="n">
        <v>-0.849481854809958</v>
      </c>
      <c r="C214" s="0" t="n">
        <v>-0.919096227998134</v>
      </c>
      <c r="D214" s="0" t="n">
        <v>2.28515876213798</v>
      </c>
      <c r="E214" s="0" t="n">
        <v>0.0764763902213339</v>
      </c>
      <c r="G214" s="0" t="n">
        <v>-2.12299710256048</v>
      </c>
      <c r="H214" s="0" t="n">
        <v>1.21722678159131</v>
      </c>
      <c r="I214" s="0" t="n">
        <v>-0.721213382348651</v>
      </c>
      <c r="J214" s="0" t="n">
        <v>0.654148379908293</v>
      </c>
      <c r="K214" s="0" t="n">
        <v>0.742209067539079</v>
      </c>
      <c r="L214" s="0" t="n">
        <v>1.48441358760465</v>
      </c>
      <c r="M214" s="0" t="n">
        <v>0.0723923676559934</v>
      </c>
      <c r="N214" s="0" t="n">
        <v>0.209327026823303</v>
      </c>
      <c r="O214" s="0" t="n">
        <v>-1.10510882223025</v>
      </c>
      <c r="P214" s="0" t="n">
        <v>-1.46110778587172</v>
      </c>
      <c r="Q214" s="0" t="n">
        <v>0.774848558648955</v>
      </c>
      <c r="R214" s="0" t="n">
        <v>0.513032318849582</v>
      </c>
      <c r="S214" s="0" t="n">
        <v>0.0265868038695771</v>
      </c>
      <c r="T214" s="0" t="n">
        <v>0.956990788836265</v>
      </c>
      <c r="U214" s="0" t="n">
        <v>0.657657892588759</v>
      </c>
      <c r="V214" s="0" t="n">
        <v>-0.29575403459603</v>
      </c>
      <c r="W214" s="0" t="n">
        <v>0.891327545105014</v>
      </c>
      <c r="X214" s="0" t="n">
        <v>0.0328623173118103</v>
      </c>
      <c r="Y214" s="0" t="n">
        <v>1.05681237982935</v>
      </c>
      <c r="Z214" s="0" t="n">
        <v>0.795253072283231</v>
      </c>
      <c r="AA214" s="0" t="n">
        <v>0.804523097031051</v>
      </c>
      <c r="AB214" s="0" t="n">
        <v>1.15687953439192</v>
      </c>
      <c r="AC214" s="0" t="n">
        <v>-0.369913095710217</v>
      </c>
      <c r="AD214" s="0" t="n">
        <v>-1.16212277134764</v>
      </c>
      <c r="AE214" s="0" t="n">
        <v>-0.174029537447495</v>
      </c>
      <c r="AF214" s="0" t="n">
        <v>0.0170211933436804</v>
      </c>
      <c r="AG214" s="0" t="n">
        <v>-0.542312363904784</v>
      </c>
      <c r="AH214" s="0" t="n">
        <v>-0.419033767684596</v>
      </c>
      <c r="AI214" s="0" t="n">
        <v>-1.05587787402328</v>
      </c>
      <c r="AJ214" s="0" t="n">
        <v>1.57455360749736</v>
      </c>
      <c r="AK214" s="0" t="n">
        <v>-0.598943188379053</v>
      </c>
      <c r="AL214" s="0" t="n">
        <v>-0.108342419480323</v>
      </c>
      <c r="AM214" s="0" t="n">
        <v>0.958805230766302</v>
      </c>
      <c r="AN214" s="0" t="n">
        <v>-1.4777697288082</v>
      </c>
      <c r="AO214" s="0" t="n">
        <v>-0.2640103957674</v>
      </c>
      <c r="AP214" s="0" t="n">
        <v>-0.221463096750085</v>
      </c>
      <c r="AQ214" s="0" t="n">
        <v>0.0411296241509263</v>
      </c>
      <c r="AR214" s="0" t="n">
        <v>0.951322363107465</v>
      </c>
      <c r="AS214" s="0" t="n">
        <v>-0.644702140562004</v>
      </c>
      <c r="AT214" s="0" t="n">
        <v>0.335071490553673</v>
      </c>
      <c r="AU214" s="0" t="n">
        <v>0.58735849961522</v>
      </c>
      <c r="AV214" s="0" t="n">
        <v>0.694578830007231</v>
      </c>
      <c r="AW214" s="0" t="n">
        <v>-0.073926003096858</v>
      </c>
      <c r="AX214" s="0" t="n">
        <v>-0.976890532911057</v>
      </c>
      <c r="AY214" s="0" t="n">
        <v>-0.855259258969454</v>
      </c>
      <c r="AZ214" s="0" t="n">
        <v>-0.271304543275619</v>
      </c>
      <c r="BA214" s="0" t="n">
        <v>0.0699378688295838</v>
      </c>
      <c r="BB214" s="0" t="n">
        <v>0.353334144165274</v>
      </c>
      <c r="BC214" s="0" t="n">
        <v>-0.87416083260905</v>
      </c>
      <c r="BD214" s="0" t="n">
        <v>-1.28167357615894</v>
      </c>
      <c r="BE214" s="0" t="n">
        <v>0.0374552655557636</v>
      </c>
      <c r="BF214" s="0" t="n">
        <v>0.873712906468427</v>
      </c>
      <c r="BG214" s="0" t="n">
        <v>1.3895100892114</v>
      </c>
      <c r="BH214" s="0" t="n">
        <v>-0.527395513927331</v>
      </c>
      <c r="BI214" s="0" t="n">
        <v>-0.0141142209031386</v>
      </c>
      <c r="BJ214" s="0" t="n">
        <v>-2.77657818514854</v>
      </c>
      <c r="BK214" s="0" t="n">
        <v>-0.371060195902828</v>
      </c>
      <c r="BL214" s="0" t="n">
        <v>0.466968685941538</v>
      </c>
      <c r="BM214" s="0" t="n">
        <v>-2.17781234823633</v>
      </c>
      <c r="BN214" s="0" t="n">
        <v>-0.768358177083428</v>
      </c>
      <c r="BO214" s="0" t="n">
        <v>-1.5630303096259</v>
      </c>
      <c r="BP214" s="0" t="n">
        <v>-0.253094185609371</v>
      </c>
      <c r="BQ214" s="0" t="n">
        <v>0.343661668011919</v>
      </c>
      <c r="BR214" s="0" t="n">
        <v>-0.865115907799918</v>
      </c>
      <c r="BS214" s="0" t="n">
        <v>-1.14559952635318</v>
      </c>
      <c r="BT214" s="0" t="n">
        <v>0.883728716871701</v>
      </c>
      <c r="BU214" s="0" t="n">
        <v>1.12505176730338</v>
      </c>
      <c r="BV214" s="0" t="n">
        <v>-0.99932549346704</v>
      </c>
      <c r="BW214" s="0" t="n">
        <v>1.98520865524188</v>
      </c>
      <c r="BX214" s="0" t="n">
        <v>0.648851710138843</v>
      </c>
      <c r="BY214" s="0" t="n">
        <v>-0.0690943124936894</v>
      </c>
      <c r="BZ214" s="0" t="n">
        <v>0.403549620386912</v>
      </c>
      <c r="CA214" s="0" t="n">
        <v>-1.25231508718571</v>
      </c>
      <c r="CB214" s="0" t="n">
        <v>1.10187556856545</v>
      </c>
      <c r="CC214" s="0" t="n">
        <v>-0.139255007525208</v>
      </c>
      <c r="CD214" s="0" t="n">
        <v>-1.22853862194461</v>
      </c>
      <c r="CE214" s="0" t="n">
        <v>-0.0991894921753556</v>
      </c>
      <c r="CF214" s="0" t="n">
        <v>-0.877303136803675</v>
      </c>
      <c r="CG214" s="0" t="n">
        <v>0.510154904986848</v>
      </c>
      <c r="CH214" s="0" t="n">
        <v>-0.0572140379517805</v>
      </c>
      <c r="CI214" s="0" t="n">
        <v>0.266942379312241</v>
      </c>
      <c r="CJ214" s="0" t="n">
        <v>-0.829948021419114</v>
      </c>
      <c r="CK214" s="0" t="n">
        <v>0.658892531646416</v>
      </c>
      <c r="CL214" s="0" t="n">
        <v>0.719526269676862</v>
      </c>
      <c r="CM214" s="0" t="n">
        <v>-0.471494558951235</v>
      </c>
      <c r="CN214" s="0" t="n">
        <v>0.485390501125949</v>
      </c>
      <c r="CO214" s="0" t="n">
        <v>-0.281238499155734</v>
      </c>
      <c r="CP214" s="0" t="n">
        <v>0.420704964199103</v>
      </c>
      <c r="CQ214" s="0" t="n">
        <v>0.816635292721912</v>
      </c>
      <c r="CR214" s="0" t="n">
        <v>0.682362042425666</v>
      </c>
      <c r="CS214" s="0" t="n">
        <v>0.576665115659125</v>
      </c>
      <c r="CT214" s="0" t="n">
        <v>-1.21035554911941</v>
      </c>
      <c r="CU214" s="0" t="n">
        <v>-1.39111762109678</v>
      </c>
      <c r="CV214" s="0" t="n">
        <v>-1.15092461783206</v>
      </c>
      <c r="CW214" s="0" t="n">
        <v>-0.237641870626248</v>
      </c>
      <c r="CX214" s="0" t="n">
        <v>-1.58925558935152</v>
      </c>
      <c r="CZ214" s="0" t="n">
        <f aca="false">IF(CHOOSE(MATCH(G$5,$B$10:$E$10,0),$B214,$C214,$D214,$E214)*G$6+G214*G$7&lt;G$2,G$3*G$4,0)</f>
        <v>12.5</v>
      </c>
      <c r="DA214" s="0" t="n">
        <f aca="false">IF(CHOOSE(MATCH(H$5,$B$10:$E$10,0),$B214,$C214,$D214,$E214)*H$6+H214*H$7&lt;H$2,H$3*H$4,0)</f>
        <v>0</v>
      </c>
      <c r="DB214" s="0" t="n">
        <f aca="false">IF(CHOOSE(MATCH(I$5,$B$10:$E$10,0),$B214,$C214,$D214,$E214)*I$6+I214*I$7&lt;I$2,I$3*I$4,0)</f>
        <v>0</v>
      </c>
      <c r="DC214" s="0" t="n">
        <f aca="false">IF(CHOOSE(MATCH(J$5,$B$10:$E$10,0),$B214,$C214,$D214,$E214)*J$6+J214*J$7&lt;J$2,J$3*J$4,0)</f>
        <v>0</v>
      </c>
      <c r="DD214" s="0" t="n">
        <f aca="false">IF(CHOOSE(MATCH(K$5,$B$10:$E$10,0),$B214,$C214,$D214,$E214)*K$6+K214*K$7&lt;K$2,K$3*K$4,0)</f>
        <v>0</v>
      </c>
      <c r="DE214" s="0" t="n">
        <f aca="false">IF(CHOOSE(MATCH(L$5,$B$10:$E$10,0),$B214,$C214,$D214,$E214)*L$6+L214*L$7&lt;L$2,L$3*L$4,0)</f>
        <v>0</v>
      </c>
      <c r="DF214" s="0" t="n">
        <f aca="false">IF(CHOOSE(MATCH(M$5,$B$10:$E$10,0),$B214,$C214,$D214,$E214)*M$6+M214*M$7&lt;M$2,M$3*M$4,0)</f>
        <v>0</v>
      </c>
      <c r="DG214" s="0" t="n">
        <f aca="false">IF(CHOOSE(MATCH(N$5,$B$10:$E$10,0),$B214,$C214,$D214,$E214)*N$6+N214*N$7&lt;N$2,N$3*N$4,0)</f>
        <v>0</v>
      </c>
      <c r="DH214" s="0" t="n">
        <f aca="false">IF(CHOOSE(MATCH(O$5,$B$10:$E$10,0),$B214,$C214,$D214,$E214)*O$6+O214*O$7&lt;O$2,O$3*O$4,0)</f>
        <v>0</v>
      </c>
      <c r="DI214" s="0" t="n">
        <f aca="false">IF(CHOOSE(MATCH(P$5,$B$10:$E$10,0),$B214,$C214,$D214,$E214)*P$6+P214*P$7&lt;P$2,P$3*P$4,0)</f>
        <v>0</v>
      </c>
      <c r="DJ214" s="0" t="n">
        <f aca="false">IF(CHOOSE(MATCH(Q$5,$B$10:$E$10,0),$B214,$C214,$D214,$E214)*Q$6+Q214*Q$7&lt;Q$2,Q$3*Q$4,0)</f>
        <v>0</v>
      </c>
      <c r="DK214" s="0" t="n">
        <f aca="false">IF(CHOOSE(MATCH(R$5,$B$10:$E$10,0),$B214,$C214,$D214,$E214)*R$6+R214*R$7&lt;R$2,R$3*R$4,0)</f>
        <v>0</v>
      </c>
      <c r="DL214" s="0" t="n">
        <f aca="false">IF(CHOOSE(MATCH(S$5,$B$10:$E$10,0),$B214,$C214,$D214,$E214)*S$6+S214*S$7&lt;S$2,S$3*S$4,0)</f>
        <v>0</v>
      </c>
      <c r="DM214" s="0" t="n">
        <f aca="false">IF(CHOOSE(MATCH(T$5,$B$10:$E$10,0),$B214,$C214,$D214,$E214)*T$6+T214*T$7&lt;T$2,T$3*T$4,0)</f>
        <v>0</v>
      </c>
      <c r="DN214" s="0" t="n">
        <f aca="false">IF(CHOOSE(MATCH(U$5,$B$10:$E$10,0),$B214,$C214,$D214,$E214)*U$6+U214*U$7&lt;U$2,U$3*U$4,0)</f>
        <v>0</v>
      </c>
      <c r="DO214" s="0" t="n">
        <f aca="false">IF(CHOOSE(MATCH(V$5,$B$10:$E$10,0),$B214,$C214,$D214,$E214)*V$6+V214*V$7&lt;V$2,V$3*V$4,0)</f>
        <v>0</v>
      </c>
      <c r="DP214" s="0" t="n">
        <f aca="false">IF(CHOOSE(MATCH(W$5,$B$10:$E$10,0),$B214,$C214,$D214,$E214)*W$6+W214*W$7&lt;W$2,W$3*W$4,0)</f>
        <v>0</v>
      </c>
      <c r="DQ214" s="0" t="n">
        <f aca="false">IF(CHOOSE(MATCH(X$5,$B$10:$E$10,0),$B214,$C214,$D214,$E214)*X$6+X214*X$7&lt;X$2,X$3*X$4,0)</f>
        <v>0</v>
      </c>
      <c r="DR214" s="0" t="n">
        <f aca="false">IF(CHOOSE(MATCH(Y$5,$B$10:$E$10,0),$B214,$C214,$D214,$E214)*Y$6+Y214*Y$7&lt;Y$2,Y$3*Y$4,0)</f>
        <v>0</v>
      </c>
      <c r="DS214" s="0" t="n">
        <f aca="false">IF(CHOOSE(MATCH(Z$5,$B$10:$E$10,0),$B214,$C214,$D214,$E214)*Z$6+Z214*Z$7&lt;Z$2,Z$3*Z$4,0)</f>
        <v>0</v>
      </c>
      <c r="DT214" s="0" t="n">
        <f aca="false">IF(CHOOSE(MATCH(AA$5,$B$10:$E$10,0),$B214,$C214,$D214,$E214)*AA$6+AA214*AA$7&lt;AA$2,AA$3*AA$4,0)</f>
        <v>0</v>
      </c>
      <c r="DU214" s="0" t="n">
        <f aca="false">IF(CHOOSE(MATCH(AB$5,$B$10:$E$10,0),$B214,$C214,$D214,$E214)*AB$6+AB214*AB$7&lt;AB$2,AB$3*AB$4,0)</f>
        <v>0</v>
      </c>
      <c r="DV214" s="0" t="n">
        <f aca="false">IF(CHOOSE(MATCH(AC$5,$B$10:$E$10,0),$B214,$C214,$D214,$E214)*AC$6+AC214*AC$7&lt;AC$2,AC$3*AC$4,0)</f>
        <v>0</v>
      </c>
      <c r="DW214" s="0" t="n">
        <f aca="false">IF(CHOOSE(MATCH(AD$5,$B$10:$E$10,0),$B214,$C214,$D214,$E214)*AD$6+AD214*AD$7&lt;AD$2,AD$3*AD$4,0)</f>
        <v>0</v>
      </c>
      <c r="DX214" s="0" t="n">
        <f aca="false">IF(CHOOSE(MATCH(AE$5,$B$10:$E$10,0),$B214,$C214,$D214,$E214)*AE$6+AE214*AE$7&lt;AE$2,AE$3*AE$4,0)</f>
        <v>0</v>
      </c>
      <c r="DY214" s="0" t="n">
        <f aca="false">IF(CHOOSE(MATCH(AF$5,$B$10:$E$10,0),$B214,$C214,$D214,$E214)*AF$6+AF214*AF$7&lt;AF$2,AF$3*AF$4,0)</f>
        <v>0</v>
      </c>
      <c r="DZ214" s="0" t="n">
        <f aca="false">IF(CHOOSE(MATCH(AG$5,$B$10:$E$10,0),$B214,$C214,$D214,$E214)*AG$6+AG214*AG$7&lt;AG$2,AG$3*AG$4,0)</f>
        <v>0</v>
      </c>
      <c r="EA214" s="0" t="n">
        <f aca="false">IF(CHOOSE(MATCH(AH$5,$B$10:$E$10,0),$B214,$C214,$D214,$E214)*AH$6+AH214*AH$7&lt;AH$2,AH$3*AH$4,0)</f>
        <v>0</v>
      </c>
      <c r="EB214" s="0" t="n">
        <f aca="false">IF(CHOOSE(MATCH(AI$5,$B$10:$E$10,0),$B214,$C214,$D214,$E214)*AI$6+AI214*AI$7&lt;AI$2,AI$3*AI$4,0)</f>
        <v>0</v>
      </c>
      <c r="EC214" s="0" t="n">
        <f aca="false">IF(CHOOSE(MATCH(AJ$5,$B$10:$E$10,0),$B214,$C214,$D214,$E214)*AJ$6+AJ214*AJ$7&lt;AJ$2,AJ$3*AJ$4,0)</f>
        <v>0</v>
      </c>
      <c r="ED214" s="0" t="n">
        <f aca="false">IF(CHOOSE(MATCH(AK$5,$B$10:$E$10,0),$B214,$C214,$D214,$E214)*AK$6+AK214*AK$7&lt;AK$2,AK$3*AK$4,0)</f>
        <v>0</v>
      </c>
      <c r="EE214" s="0" t="n">
        <f aca="false">IF(CHOOSE(MATCH(AL$5,$B$10:$E$10,0),$B214,$C214,$D214,$E214)*AL$6+AL214*AL$7&lt;AL$2,AL$3*AL$4,0)</f>
        <v>0</v>
      </c>
      <c r="EF214" s="0" t="n">
        <f aca="false">IF(CHOOSE(MATCH(AM$5,$B$10:$E$10,0),$B214,$C214,$D214,$E214)*AM$6+AM214*AM$7&lt;AM$2,AM$3*AM$4,0)</f>
        <v>0</v>
      </c>
      <c r="EG214" s="0" t="n">
        <f aca="false">IF(CHOOSE(MATCH(AN$5,$B$10:$E$10,0),$B214,$C214,$D214,$E214)*AN$6+AN214*AN$7&lt;AN$2,AN$3*AN$4,0)</f>
        <v>0</v>
      </c>
      <c r="EH214" s="0" t="n">
        <f aca="false">IF(CHOOSE(MATCH(AO$5,$B$10:$E$10,0),$B214,$C214,$D214,$E214)*AO$6+AO214*AO$7&lt;AO$2,AO$3*AO$4,0)</f>
        <v>0</v>
      </c>
      <c r="EI214" s="0" t="n">
        <f aca="false">IF(CHOOSE(MATCH(AP$5,$B$10:$E$10,0),$B214,$C214,$D214,$E214)*AP$6+AP214*AP$7&lt;AP$2,AP$3*AP$4,0)</f>
        <v>0</v>
      </c>
      <c r="EJ214" s="0" t="n">
        <f aca="false">IF(CHOOSE(MATCH(AQ$5,$B$10:$E$10,0),$B214,$C214,$D214,$E214)*AQ$6+AQ214*AQ$7&lt;AQ$2,AQ$3*AQ$4,0)</f>
        <v>0</v>
      </c>
      <c r="EK214" s="0" t="n">
        <f aca="false">IF(CHOOSE(MATCH(AR$5,$B$10:$E$10,0),$B214,$C214,$D214,$E214)*AR$6+AR214*AR$7&lt;AR$2,AR$3*AR$4,0)</f>
        <v>0</v>
      </c>
      <c r="EL214" s="0" t="n">
        <f aca="false">IF(CHOOSE(MATCH(AS$5,$B$10:$E$10,0),$B214,$C214,$D214,$E214)*AS$6+AS214*AS$7&lt;AS$2,AS$3*AS$4,0)</f>
        <v>0</v>
      </c>
      <c r="EM214" s="0" t="n">
        <f aca="false">IF(CHOOSE(MATCH(AT$5,$B$10:$E$10,0),$B214,$C214,$D214,$E214)*AT$6+AT214*AT$7&lt;AT$2,AT$3*AT$4,0)</f>
        <v>0</v>
      </c>
      <c r="EN214" s="0" t="n">
        <f aca="false">IF(CHOOSE(MATCH(AU$5,$B$10:$E$10,0),$B214,$C214,$D214,$E214)*AU$6+AU214*AU$7&lt;AU$2,AU$3*AU$4,0)</f>
        <v>0</v>
      </c>
      <c r="EO214" s="0" t="n">
        <f aca="false">IF(CHOOSE(MATCH(AV$5,$B$10:$E$10,0),$B214,$C214,$D214,$E214)*AV$6+AV214*AV$7&lt;AV$2,AV$3*AV$4,0)</f>
        <v>0</v>
      </c>
      <c r="EP214" s="0" t="n">
        <f aca="false">IF(CHOOSE(MATCH(AW$5,$B$10:$E$10,0),$B214,$C214,$D214,$E214)*AW$6+AW214*AW$7&lt;AW$2,AW$3*AW$4,0)</f>
        <v>0</v>
      </c>
      <c r="EQ214" s="0" t="n">
        <f aca="false">IF(CHOOSE(MATCH(AX$5,$B$10:$E$10,0),$B214,$C214,$D214,$E214)*AX$6+AX214*AX$7&lt;AX$2,AX$3*AX$4,0)</f>
        <v>0</v>
      </c>
      <c r="ER214" s="0" t="n">
        <f aca="false">IF(CHOOSE(MATCH(AY$5,$B$10:$E$10,0),$B214,$C214,$D214,$E214)*AY$6+AY214*AY$7&lt;AY$2,AY$3*AY$4,0)</f>
        <v>0</v>
      </c>
      <c r="ES214" s="0" t="n">
        <f aca="false">IF(CHOOSE(MATCH(AZ$5,$B$10:$E$10,0),$B214,$C214,$D214,$E214)*AZ$6+AZ214*AZ$7&lt;AZ$2,AZ$3*AZ$4,0)</f>
        <v>0</v>
      </c>
      <c r="ET214" s="0" t="n">
        <f aca="false">IF(CHOOSE(MATCH(BA$5,$B$10:$E$10,0),$B214,$C214,$D214,$E214)*BA$6+BA214*BA$7&lt;BA$2,BA$3*BA$4,0)</f>
        <v>0</v>
      </c>
      <c r="EU214" s="0" t="n">
        <f aca="false">IF(CHOOSE(MATCH(BB$5,$B$10:$E$10,0),$B214,$C214,$D214,$E214)*BB$6+BB214*BB$7&lt;BB$2,BB$3*BB$4,0)</f>
        <v>0</v>
      </c>
      <c r="EV214" s="0" t="n">
        <f aca="false">IF(CHOOSE(MATCH(BC$5,$B$10:$E$10,0),$B214,$C214,$D214,$E214)*BC$6+BC214*BC$7&lt;BC$2,BC$3*BC$4,0)</f>
        <v>0</v>
      </c>
      <c r="EW214" s="0" t="n">
        <f aca="false">IF(CHOOSE(MATCH(BD$5,$B$10:$E$10,0),$B214,$C214,$D214,$E214)*BD$6+BD214*BD$7&lt;BD$2,BD$3*BD$4,0)</f>
        <v>0</v>
      </c>
      <c r="EX214" s="0" t="n">
        <f aca="false">IF(CHOOSE(MATCH(BE$5,$B$10:$E$10,0),$B214,$C214,$D214,$E214)*BE$6+BE214*BE$7&lt;BE$2,BE$3*BE$4,0)</f>
        <v>0</v>
      </c>
      <c r="EY214" s="0" t="n">
        <f aca="false">IF(CHOOSE(MATCH(BF$5,$B$10:$E$10,0),$B214,$C214,$D214,$E214)*BF$6+BF214*BF$7&lt;BF$2,BF$3*BF$4,0)</f>
        <v>0</v>
      </c>
      <c r="EZ214" s="0" t="n">
        <f aca="false">IF(CHOOSE(MATCH(BG$5,$B$10:$E$10,0),$B214,$C214,$D214,$E214)*BG$6+BG214*BG$7&lt;BG$2,BG$3*BG$4,0)</f>
        <v>0</v>
      </c>
      <c r="FA214" s="0" t="n">
        <f aca="false">IF(CHOOSE(MATCH(BH$5,$B$10:$E$10,0),$B214,$C214,$D214,$E214)*BH$6+BH214*BH$7&lt;BH$2,BH$3*BH$4,0)</f>
        <v>0</v>
      </c>
      <c r="FB214" s="0" t="n">
        <f aca="false">IF(CHOOSE(MATCH(BI$5,$B$10:$E$10,0),$B214,$C214,$D214,$E214)*BI$6+BI214*BI$7&lt;BI$2,BI$3*BI$4,0)</f>
        <v>0</v>
      </c>
      <c r="FC214" s="0" t="n">
        <f aca="false">IF(CHOOSE(MATCH(BJ$5,$B$10:$E$10,0),$B214,$C214,$D214,$E214)*BJ$6+BJ214*BJ$7&lt;BJ$2,BJ$3*BJ$4,0)</f>
        <v>0</v>
      </c>
      <c r="FD214" s="0" t="n">
        <f aca="false">IF(CHOOSE(MATCH(BK$5,$B$10:$E$10,0),$B214,$C214,$D214,$E214)*BK$6+BK214*BK$7&lt;BK$2,BK$3*BK$4,0)</f>
        <v>0</v>
      </c>
      <c r="FE214" s="0" t="n">
        <f aca="false">IF(CHOOSE(MATCH(BL$5,$B$10:$E$10,0),$B214,$C214,$D214,$E214)*BL$6+BL214*BL$7&lt;BL$2,BL$3*BL$4,0)</f>
        <v>0</v>
      </c>
      <c r="FF214" s="0" t="n">
        <f aca="false">IF(CHOOSE(MATCH(BM$5,$B$10:$E$10,0),$B214,$C214,$D214,$E214)*BM$6+BM214*BM$7&lt;BM$2,BM$3*BM$4,0)</f>
        <v>0</v>
      </c>
      <c r="FG214" s="0" t="n">
        <f aca="false">IF(CHOOSE(MATCH(BN$5,$B$10:$E$10,0),$B214,$C214,$D214,$E214)*BN$6+BN214*BN$7&lt;BN$2,BN$3*BN$4,0)</f>
        <v>0</v>
      </c>
      <c r="FH214" s="0" t="n">
        <f aca="false">IF(CHOOSE(MATCH(BO$5,$B$10:$E$10,0),$B214,$C214,$D214,$E214)*BO$6+BO214*BO$7&lt;BO$2,BO$3*BO$4,0)</f>
        <v>0</v>
      </c>
      <c r="FI214" s="0" t="n">
        <f aca="false">IF(CHOOSE(MATCH(BP$5,$B$10:$E$10,0),$B214,$C214,$D214,$E214)*BP$6+BP214*BP$7&lt;BP$2,BP$3*BP$4,0)</f>
        <v>0</v>
      </c>
      <c r="FJ214" s="0" t="n">
        <f aca="false">IF(CHOOSE(MATCH(BQ$5,$B$10:$E$10,0),$B214,$C214,$D214,$E214)*BQ$6+BQ214*BQ$7&lt;BQ$2,BQ$3*BQ$4,0)</f>
        <v>0</v>
      </c>
      <c r="FK214" s="0" t="n">
        <f aca="false">IF(CHOOSE(MATCH(BR$5,$B$10:$E$10,0),$B214,$C214,$D214,$E214)*BR$6+BR214*BR$7&lt;BR$2,BR$3*BR$4,0)</f>
        <v>0</v>
      </c>
      <c r="FL214" s="0" t="n">
        <f aca="false">IF(CHOOSE(MATCH(BS$5,$B$10:$E$10,0),$B214,$C214,$D214,$E214)*BS$6+BS214*BS$7&lt;BS$2,BS$3*BS$4,0)</f>
        <v>0</v>
      </c>
      <c r="FM214" s="0" t="n">
        <f aca="false">IF(CHOOSE(MATCH(BT$5,$B$10:$E$10,0),$B214,$C214,$D214,$E214)*BT$6+BT214*BT$7&lt;BT$2,BT$3*BT$4,0)</f>
        <v>0</v>
      </c>
      <c r="FN214" s="0" t="n">
        <f aca="false">IF(CHOOSE(MATCH(BU$5,$B$10:$E$10,0),$B214,$C214,$D214,$E214)*BU$6+BU214*BU$7&lt;BU$2,BU$3*BU$4,0)</f>
        <v>0</v>
      </c>
      <c r="FO214" s="0" t="n">
        <f aca="false">IF(CHOOSE(MATCH(BV$5,$B$10:$E$10,0),$B214,$C214,$D214,$E214)*BV$6+BV214*BV$7&lt;BV$2,BV$3*BV$4,0)</f>
        <v>0</v>
      </c>
      <c r="FP214" s="0" t="n">
        <f aca="false">IF(CHOOSE(MATCH(BW$5,$B$10:$E$10,0),$B214,$C214,$D214,$E214)*BW$6+BW214*BW$7&lt;BW$2,BW$3*BW$4,0)</f>
        <v>0</v>
      </c>
      <c r="FQ214" s="0" t="n">
        <f aca="false">IF(CHOOSE(MATCH(BX$5,$B$10:$E$10,0),$B214,$C214,$D214,$E214)*BX$6+BX214*BX$7&lt;BX$2,BX$3*BX$4,0)</f>
        <v>0</v>
      </c>
      <c r="FR214" s="0" t="n">
        <f aca="false">IF(CHOOSE(MATCH(BY$5,$B$10:$E$10,0),$B214,$C214,$D214,$E214)*BY$6+BY214*BY$7&lt;BY$2,BY$3*BY$4,0)</f>
        <v>0</v>
      </c>
      <c r="FS214" s="0" t="n">
        <f aca="false">IF(CHOOSE(MATCH(BZ$5,$B$10:$E$10,0),$B214,$C214,$D214,$E214)*BZ$6+BZ214*BZ$7&lt;BZ$2,BZ$3*BZ$4,0)</f>
        <v>0</v>
      </c>
      <c r="FT214" s="0" t="n">
        <f aca="false">IF(CHOOSE(MATCH(CA$5,$B$10:$E$10,0),$B214,$C214,$D214,$E214)*CA$6+CA214*CA$7&lt;CA$2,CA$3*CA$4,0)</f>
        <v>0</v>
      </c>
      <c r="FU214" s="0" t="n">
        <f aca="false">IF(CHOOSE(MATCH(CB$5,$B$10:$E$10,0),$B214,$C214,$D214,$E214)*CB$6+CB214*CB$7&lt;CB$2,CB$3*CB$4,0)</f>
        <v>0</v>
      </c>
      <c r="FV214" s="0" t="n">
        <f aca="false">IF(CHOOSE(MATCH(CC$5,$B$10:$E$10,0),$B214,$C214,$D214,$E214)*CC$6+CC214*CC$7&lt;CC$2,CC$3*CC$4,0)</f>
        <v>0</v>
      </c>
      <c r="FW214" s="0" t="n">
        <f aca="false">IF(CHOOSE(MATCH(CD$5,$B$10:$E$10,0),$B214,$C214,$D214,$E214)*CD$6+CD214*CD$7&lt;CD$2,CD$3*CD$4,0)</f>
        <v>0</v>
      </c>
      <c r="FX214" s="0" t="n">
        <f aca="false">IF(CHOOSE(MATCH(CE$5,$B$10:$E$10,0),$B214,$C214,$D214,$E214)*CE$6+CE214*CE$7&lt;CE$2,CE$3*CE$4,0)</f>
        <v>0</v>
      </c>
      <c r="FY214" s="0" t="n">
        <f aca="false">IF(CHOOSE(MATCH(CF$5,$B$10:$E$10,0),$B214,$C214,$D214,$E214)*CF$6+CF214*CF$7&lt;CF$2,CF$3*CF$4,0)</f>
        <v>0</v>
      </c>
      <c r="FZ214" s="0" t="n">
        <f aca="false">IF(CHOOSE(MATCH(CG$5,$B$10:$E$10,0),$B214,$C214,$D214,$E214)*CG$6+CG214*CG$7&lt;CG$2,CG$3*CG$4,0)</f>
        <v>0</v>
      </c>
      <c r="GA214" s="0" t="n">
        <f aca="false">IF(CHOOSE(MATCH(CH$5,$B$10:$E$10,0),$B214,$C214,$D214,$E214)*CH$6+CH214*CH$7&lt;CH$2,CH$3*CH$4,0)</f>
        <v>0</v>
      </c>
      <c r="GB214" s="0" t="n">
        <f aca="false">IF(CHOOSE(MATCH(CI$5,$B$10:$E$10,0),$B214,$C214,$D214,$E214)*CI$6+CI214*CI$7&lt;CI$2,CI$3*CI$4,0)</f>
        <v>0</v>
      </c>
      <c r="GC214" s="0" t="n">
        <f aca="false">IF(CHOOSE(MATCH(CJ$5,$B$10:$E$10,0),$B214,$C214,$D214,$E214)*CJ$6+CJ214*CJ$7&lt;CJ$2,CJ$3*CJ$4,0)</f>
        <v>0</v>
      </c>
      <c r="GD214" s="0" t="n">
        <f aca="false">IF(CHOOSE(MATCH(CK$5,$B$10:$E$10,0),$B214,$C214,$D214,$E214)*CK$6+CK214*CK$7&lt;CK$2,CK$3*CK$4,0)</f>
        <v>0</v>
      </c>
      <c r="GE214" s="0" t="n">
        <f aca="false">IF(CHOOSE(MATCH(CL$5,$B$10:$E$10,0),$B214,$C214,$D214,$E214)*CL$6+CL214*CL$7&lt;CL$2,CL$3*CL$4,0)</f>
        <v>0</v>
      </c>
      <c r="GF214" s="0" t="n">
        <f aca="false">IF(CHOOSE(MATCH(CM$5,$B$10:$E$10,0),$B214,$C214,$D214,$E214)*CM$6+CM214*CM$7&lt;CM$2,CM$3*CM$4,0)</f>
        <v>0</v>
      </c>
      <c r="GG214" s="0" t="n">
        <f aca="false">IF(CHOOSE(MATCH(CN$5,$B$10:$E$10,0),$B214,$C214,$D214,$E214)*CN$6+CN214*CN$7&lt;CN$2,CN$3*CN$4,0)</f>
        <v>0</v>
      </c>
      <c r="GH214" s="0" t="n">
        <f aca="false">IF(CHOOSE(MATCH(CO$5,$B$10:$E$10,0),$B214,$C214,$D214,$E214)*CO$6+CO214*CO$7&lt;CO$2,CO$3*CO$4,0)</f>
        <v>0</v>
      </c>
      <c r="GI214" s="0" t="n">
        <f aca="false">IF(CHOOSE(MATCH(CP$5,$B$10:$E$10,0),$B214,$C214,$D214,$E214)*CP$6+CP214*CP$7&lt;CP$2,CP$3*CP$4,0)</f>
        <v>0</v>
      </c>
      <c r="GJ214" s="0" t="n">
        <f aca="false">IF(CHOOSE(MATCH(CQ$5,$B$10:$E$10,0),$B214,$C214,$D214,$E214)*CQ$6+CQ214*CQ$7&lt;CQ$2,CQ$3*CQ$4,0)</f>
        <v>0</v>
      </c>
      <c r="GK214" s="0" t="n">
        <f aca="false">IF(CHOOSE(MATCH(CR$5,$B$10:$E$10,0),$B214,$C214,$D214,$E214)*CR$6+CR214*CR$7&lt;CR$2,CR$3*CR$4,0)</f>
        <v>0</v>
      </c>
      <c r="GL214" s="0" t="n">
        <f aca="false">IF(CHOOSE(MATCH(CS$5,$B$10:$E$10,0),$B214,$C214,$D214,$E214)*CS$6+CS214*CS$7&lt;CS$2,CS$3*CS$4,0)</f>
        <v>0</v>
      </c>
      <c r="GM214" s="0" t="n">
        <f aca="false">IF(CHOOSE(MATCH(CT$5,$B$10:$E$10,0),$B214,$C214,$D214,$E214)*CT$6+CT214*CT$7&lt;CT$2,CT$3*CT$4,0)</f>
        <v>0</v>
      </c>
      <c r="GN214" s="0" t="n">
        <f aca="false">IF(CHOOSE(MATCH(CU$5,$B$10:$E$10,0),$B214,$C214,$D214,$E214)*CU$6+CU214*CU$7&lt;CU$2,CU$3*CU$4,0)</f>
        <v>0</v>
      </c>
      <c r="GO214" s="0" t="n">
        <f aca="false">IF(CHOOSE(MATCH(CV$5,$B$10:$E$10,0),$B214,$C214,$D214,$E214)*CV$6+CV214*CV$7&lt;CV$2,CV$3*CV$4,0)</f>
        <v>0</v>
      </c>
      <c r="GP214" s="0" t="n">
        <f aca="false">IF(CHOOSE(MATCH(CW$5,$B$10:$E$10,0),$B214,$C214,$D214,$E214)*CW$6+CW214*CW$7&lt;CW$2,CW$3*CW$4,0)</f>
        <v>0</v>
      </c>
      <c r="GQ214" s="0" t="n">
        <f aca="false">IF(CHOOSE(MATCH(CX$5,$B$10:$E$10,0),$B214,$C214,$D214,$E214)*CX$6+CX214*CX$7&lt;CX$2,CX$3*CX$4,0)</f>
        <v>0</v>
      </c>
      <c r="GS214" s="0" t="n">
        <f aca="false">SUM(CZ214:GQ214)</f>
        <v>12.5</v>
      </c>
      <c r="GT214" s="0" t="n">
        <f aca="false">IF(GS214&gt;$GS$6,1,0)</f>
        <v>0</v>
      </c>
    </row>
    <row r="215" customFormat="false" ht="14" hidden="false" customHeight="false" outlineLevel="0" collapsed="false">
      <c r="A215" s="0" t="n">
        <v>205</v>
      </c>
      <c r="B215" s="0" t="n">
        <f aca="false">-0.0470389506890331</f>
        <v>-0.0470389506890331</v>
      </c>
      <c r="C215" s="0" t="n">
        <v>-0.0776216301098121</v>
      </c>
      <c r="D215" s="0" t="n">
        <v>-0.680901370324457</v>
      </c>
      <c r="E215" s="0" t="n">
        <v>-0.991604493109729</v>
      </c>
      <c r="G215" s="0" t="n">
        <v>1.74213710124604</v>
      </c>
      <c r="H215" s="0" t="n">
        <v>-0.877753336681053</v>
      </c>
      <c r="I215" s="0" t="n">
        <v>0.461089939562953</v>
      </c>
      <c r="J215" s="0" t="n">
        <v>-0.951922629610635</v>
      </c>
      <c r="K215" s="0" t="n">
        <v>0.985555743682198</v>
      </c>
      <c r="L215" s="0" t="n">
        <v>1.07313326225267</v>
      </c>
      <c r="M215" s="0" t="n">
        <v>1.02991634776117</v>
      </c>
      <c r="N215" s="0" t="n">
        <v>1.11147073766915</v>
      </c>
      <c r="O215" s="0" t="n">
        <v>1.36541075335117</v>
      </c>
      <c r="P215" s="0" t="n">
        <v>0.715074293111684</v>
      </c>
      <c r="Q215" s="0" t="n">
        <v>1.06540937849786</v>
      </c>
      <c r="R215" s="0" t="n">
        <v>-0.464069671579637</v>
      </c>
      <c r="S215" s="0" t="n">
        <v>-0.894519871508237</v>
      </c>
      <c r="T215" s="0" t="n">
        <v>0.937222921493231</v>
      </c>
      <c r="U215" s="0" t="n">
        <v>0.481090864923317</v>
      </c>
      <c r="V215" s="0" t="n">
        <v>0.973568603512831</v>
      </c>
      <c r="W215" s="0" t="n">
        <v>0.0120485310617369</v>
      </c>
      <c r="X215" s="0" t="n">
        <v>0.605637069384102</v>
      </c>
      <c r="Y215" s="0" t="n">
        <v>-1.39657458930742</v>
      </c>
      <c r="Z215" s="0" t="n">
        <v>-0.54364136303775</v>
      </c>
      <c r="AA215" s="0" t="n">
        <v>-0.467991867481032</v>
      </c>
      <c r="AB215" s="0" t="n">
        <v>-0.506759079144103</v>
      </c>
      <c r="AC215" s="0" t="n">
        <v>-0.0327088400808861</v>
      </c>
      <c r="AD215" s="0" t="n">
        <v>-2.20481524593197</v>
      </c>
      <c r="AE215" s="0" t="n">
        <v>-0.635500327916816</v>
      </c>
      <c r="AF215" s="0" t="n">
        <v>-0.205341166292783</v>
      </c>
      <c r="AG215" s="0" t="n">
        <v>0.182656094693812</v>
      </c>
      <c r="AH215" s="0" t="n">
        <v>0.693021320330445</v>
      </c>
      <c r="AI215" s="0" t="n">
        <v>-0.714580892235972</v>
      </c>
      <c r="AJ215" s="0" t="n">
        <v>-0.528450527781388</v>
      </c>
      <c r="AK215" s="0" t="n">
        <v>-0.542046336704516</v>
      </c>
      <c r="AL215" s="0" t="n">
        <v>-0.910265498532681</v>
      </c>
      <c r="AM215" s="0" t="n">
        <v>-0.954091774474363</v>
      </c>
      <c r="AN215" s="0" t="n">
        <v>1.53733708430082</v>
      </c>
      <c r="AO215" s="0" t="n">
        <v>1.13431951831444</v>
      </c>
      <c r="AP215" s="0" t="n">
        <v>0.104495256891823</v>
      </c>
      <c r="AQ215" s="0" t="n">
        <v>-1.48648723552469</v>
      </c>
      <c r="AR215" s="0" t="n">
        <v>0.062807430367684</v>
      </c>
      <c r="AS215" s="0" t="n">
        <v>0.252699692282476</v>
      </c>
      <c r="AT215" s="0" t="n">
        <v>1.14988779387204</v>
      </c>
      <c r="AU215" s="0" t="n">
        <v>0.14335000741994</v>
      </c>
      <c r="AV215" s="0" t="n">
        <v>-0.0702448232914321</v>
      </c>
      <c r="AW215" s="0" t="n">
        <v>1.23408881336218</v>
      </c>
      <c r="AX215" s="0" t="n">
        <v>-0.0128898136608768</v>
      </c>
      <c r="AY215" s="0" t="n">
        <v>0.0869738414621679</v>
      </c>
      <c r="AZ215" s="0" t="n">
        <v>-1.55811903823633</v>
      </c>
      <c r="BA215" s="0" t="n">
        <v>-0.0826742052595364</v>
      </c>
      <c r="BB215" s="0" t="n">
        <v>-1.63381173479138</v>
      </c>
      <c r="BC215" s="0" t="n">
        <v>-1.17789568321314</v>
      </c>
      <c r="BD215" s="0" t="n">
        <v>-0.726779489923502</v>
      </c>
      <c r="BE215" s="0" t="n">
        <v>-1.33253706735559</v>
      </c>
      <c r="BF215" s="0" t="n">
        <v>1.58709553943481</v>
      </c>
      <c r="BG215" s="0" t="n">
        <v>0.0753072981751757</v>
      </c>
      <c r="BH215" s="0" t="n">
        <v>0.208701749215834</v>
      </c>
      <c r="BI215" s="0" t="n">
        <v>0.723098310118075</v>
      </c>
      <c r="BJ215" s="0" t="n">
        <v>-0.327474936057115</v>
      </c>
      <c r="BK215" s="0" t="n">
        <v>-1.52035681821872</v>
      </c>
      <c r="BL215" s="0" t="n">
        <v>-1.91031176655088</v>
      </c>
      <c r="BM215" s="0" t="n">
        <v>0.768563950259704</v>
      </c>
      <c r="BN215" s="0" t="n">
        <v>0.834925231174566</v>
      </c>
      <c r="BO215" s="0" t="n">
        <v>0.950240064412355</v>
      </c>
      <c r="BP215" s="0" t="n">
        <v>-0.645268301013857</v>
      </c>
      <c r="BQ215" s="0" t="n">
        <v>0.0839793301565805</v>
      </c>
      <c r="BR215" s="0" t="n">
        <v>-1.21210860015708</v>
      </c>
      <c r="BS215" s="0" t="n">
        <v>-0.308805283566471</v>
      </c>
      <c r="BT215" s="0" t="n">
        <v>-0.140877318699495</v>
      </c>
      <c r="BU215" s="0" t="n">
        <v>0.087894704847713</v>
      </c>
      <c r="BV215" s="0" t="n">
        <v>-0.606189587415429</v>
      </c>
      <c r="BW215" s="0" t="n">
        <v>1.39192252390785</v>
      </c>
      <c r="BX215" s="0" t="n">
        <v>-0.69370116762002</v>
      </c>
      <c r="BY215" s="0" t="n">
        <v>-0.0760746843297966</v>
      </c>
      <c r="BZ215" s="0" t="n">
        <v>0.526780468135257</v>
      </c>
      <c r="CA215" s="0" t="n">
        <v>-0.755067048885394</v>
      </c>
      <c r="CB215" s="0" t="n">
        <v>0.441524434791063</v>
      </c>
      <c r="CC215" s="0" t="n">
        <v>0.722304775990779</v>
      </c>
      <c r="CD215" s="0" t="n">
        <v>-0.73197043093387</v>
      </c>
      <c r="CE215" s="0" t="n">
        <v>1.66910922416719</v>
      </c>
      <c r="CF215" s="0" t="n">
        <v>0.871584688866278</v>
      </c>
      <c r="CG215" s="0" t="n">
        <v>0.108342419480323</v>
      </c>
      <c r="CH215" s="0" t="n">
        <v>1.13811211122083</v>
      </c>
      <c r="CI215" s="0" t="n">
        <v>-0.100266106528579</v>
      </c>
      <c r="CJ215" s="0" t="n">
        <v>1.54335339175304</v>
      </c>
      <c r="CK215" s="0" t="n">
        <v>-0.320944764098385</v>
      </c>
      <c r="CL215" s="0" t="n">
        <v>-0.959653334575705</v>
      </c>
      <c r="CM215" s="0" t="n">
        <v>0.989916770777199</v>
      </c>
      <c r="CN215" s="0" t="n">
        <v>-1.30444050228107</v>
      </c>
      <c r="CO215" s="0" t="n">
        <v>0.621892013441538</v>
      </c>
      <c r="CP215" s="0" t="n">
        <v>-0.101420027931454</v>
      </c>
      <c r="CQ215" s="0" t="n">
        <v>-0.584996087127365</v>
      </c>
      <c r="CR215" s="0" t="n">
        <v>0.219424691749737</v>
      </c>
      <c r="CS215" s="0" t="n">
        <v>0.173563421412837</v>
      </c>
      <c r="CT215" s="0" t="n">
        <v>0.823381469672313</v>
      </c>
      <c r="CU215" s="0" t="n">
        <v>-0.145901140058413</v>
      </c>
      <c r="CV215" s="0" t="n">
        <v>0.00386307874578051</v>
      </c>
      <c r="CW215" s="0" t="n">
        <v>1.23540075946949</v>
      </c>
      <c r="CX215" s="0" t="n">
        <v>0.840248048916692</v>
      </c>
      <c r="CZ215" s="0" t="n">
        <f aca="false">IF(CHOOSE(MATCH(G$5,$B$10:$E$10,0),$B215,$C215,$D215,$E215)*G$6+G215*G$7&lt;G$2,G$3*G$4,0)</f>
        <v>0</v>
      </c>
      <c r="DA215" s="0" t="n">
        <f aca="false">IF(CHOOSE(MATCH(H$5,$B$10:$E$10,0),$B215,$C215,$D215,$E215)*H$6+H215*H$7&lt;H$2,H$3*H$4,0)</f>
        <v>0</v>
      </c>
      <c r="DB215" s="0" t="n">
        <f aca="false">IF(CHOOSE(MATCH(I$5,$B$10:$E$10,0),$B215,$C215,$D215,$E215)*I$6+I215*I$7&lt;I$2,I$3*I$4,0)</f>
        <v>0</v>
      </c>
      <c r="DC215" s="0" t="n">
        <f aca="false">IF(CHOOSE(MATCH(J$5,$B$10:$E$10,0),$B215,$C215,$D215,$E215)*J$6+J215*J$7&lt;J$2,J$3*J$4,0)</f>
        <v>0</v>
      </c>
      <c r="DD215" s="0" t="n">
        <f aca="false">IF(CHOOSE(MATCH(K$5,$B$10:$E$10,0),$B215,$C215,$D215,$E215)*K$6+K215*K$7&lt;K$2,K$3*K$4,0)</f>
        <v>0</v>
      </c>
      <c r="DE215" s="0" t="n">
        <f aca="false">IF(CHOOSE(MATCH(L$5,$B$10:$E$10,0),$B215,$C215,$D215,$E215)*L$6+L215*L$7&lt;L$2,L$3*L$4,0)</f>
        <v>0</v>
      </c>
      <c r="DF215" s="0" t="n">
        <f aca="false">IF(CHOOSE(MATCH(M$5,$B$10:$E$10,0),$B215,$C215,$D215,$E215)*M$6+M215*M$7&lt;M$2,M$3*M$4,0)</f>
        <v>0</v>
      </c>
      <c r="DG215" s="0" t="n">
        <f aca="false">IF(CHOOSE(MATCH(N$5,$B$10:$E$10,0),$B215,$C215,$D215,$E215)*N$6+N215*N$7&lt;N$2,N$3*N$4,0)</f>
        <v>0</v>
      </c>
      <c r="DH215" s="0" t="n">
        <f aca="false">IF(CHOOSE(MATCH(O$5,$B$10:$E$10,0),$B215,$C215,$D215,$E215)*O$6+O215*O$7&lt;O$2,O$3*O$4,0)</f>
        <v>0</v>
      </c>
      <c r="DI215" s="0" t="n">
        <f aca="false">IF(CHOOSE(MATCH(P$5,$B$10:$E$10,0),$B215,$C215,$D215,$E215)*P$6+P215*P$7&lt;P$2,P$3*P$4,0)</f>
        <v>0</v>
      </c>
      <c r="DJ215" s="0" t="n">
        <f aca="false">IF(CHOOSE(MATCH(Q$5,$B$10:$E$10,0),$B215,$C215,$D215,$E215)*Q$6+Q215*Q$7&lt;Q$2,Q$3*Q$4,0)</f>
        <v>0</v>
      </c>
      <c r="DK215" s="0" t="n">
        <f aca="false">IF(CHOOSE(MATCH(R$5,$B$10:$E$10,0),$B215,$C215,$D215,$E215)*R$6+R215*R$7&lt;R$2,R$3*R$4,0)</f>
        <v>0</v>
      </c>
      <c r="DL215" s="0" t="n">
        <f aca="false">IF(CHOOSE(MATCH(S$5,$B$10:$E$10,0),$B215,$C215,$D215,$E215)*S$6+S215*S$7&lt;S$2,S$3*S$4,0)</f>
        <v>0</v>
      </c>
      <c r="DM215" s="0" t="n">
        <f aca="false">IF(CHOOSE(MATCH(T$5,$B$10:$E$10,0),$B215,$C215,$D215,$E215)*T$6+T215*T$7&lt;T$2,T$3*T$4,0)</f>
        <v>0</v>
      </c>
      <c r="DN215" s="0" t="n">
        <f aca="false">IF(CHOOSE(MATCH(U$5,$B$10:$E$10,0),$B215,$C215,$D215,$E215)*U$6+U215*U$7&lt;U$2,U$3*U$4,0)</f>
        <v>0</v>
      </c>
      <c r="DO215" s="0" t="n">
        <f aca="false">IF(CHOOSE(MATCH(V$5,$B$10:$E$10,0),$B215,$C215,$D215,$E215)*V$6+V215*V$7&lt;V$2,V$3*V$4,0)</f>
        <v>0</v>
      </c>
      <c r="DP215" s="0" t="n">
        <f aca="false">IF(CHOOSE(MATCH(W$5,$B$10:$E$10,0),$B215,$C215,$D215,$E215)*W$6+W215*W$7&lt;W$2,W$3*W$4,0)</f>
        <v>0</v>
      </c>
      <c r="DQ215" s="0" t="n">
        <f aca="false">IF(CHOOSE(MATCH(X$5,$B$10:$E$10,0),$B215,$C215,$D215,$E215)*X$6+X215*X$7&lt;X$2,X$3*X$4,0)</f>
        <v>0</v>
      </c>
      <c r="DR215" s="0" t="n">
        <f aca="false">IF(CHOOSE(MATCH(Y$5,$B$10:$E$10,0),$B215,$C215,$D215,$E215)*Y$6+Y215*Y$7&lt;Y$2,Y$3*Y$4,0)</f>
        <v>0</v>
      </c>
      <c r="DS215" s="0" t="n">
        <f aca="false">IF(CHOOSE(MATCH(Z$5,$B$10:$E$10,0),$B215,$C215,$D215,$E215)*Z$6+Z215*Z$7&lt;Z$2,Z$3*Z$4,0)</f>
        <v>0</v>
      </c>
      <c r="DT215" s="0" t="n">
        <f aca="false">IF(CHOOSE(MATCH(AA$5,$B$10:$E$10,0),$B215,$C215,$D215,$E215)*AA$6+AA215*AA$7&lt;AA$2,AA$3*AA$4,0)</f>
        <v>0</v>
      </c>
      <c r="DU215" s="0" t="n">
        <f aca="false">IF(CHOOSE(MATCH(AB$5,$B$10:$E$10,0),$B215,$C215,$D215,$E215)*AB$6+AB215*AB$7&lt;AB$2,AB$3*AB$4,0)</f>
        <v>0</v>
      </c>
      <c r="DV215" s="0" t="n">
        <f aca="false">IF(CHOOSE(MATCH(AC$5,$B$10:$E$10,0),$B215,$C215,$D215,$E215)*AC$6+AC215*AC$7&lt;AC$2,AC$3*AC$4,0)</f>
        <v>0</v>
      </c>
      <c r="DW215" s="0" t="n">
        <f aca="false">IF(CHOOSE(MATCH(AD$5,$B$10:$E$10,0),$B215,$C215,$D215,$E215)*AD$6+AD215*AD$7&lt;AD$2,AD$3*AD$4,0)</f>
        <v>0</v>
      </c>
      <c r="DX215" s="0" t="n">
        <f aca="false">IF(CHOOSE(MATCH(AE$5,$B$10:$E$10,0),$B215,$C215,$D215,$E215)*AE$6+AE215*AE$7&lt;AE$2,AE$3*AE$4,0)</f>
        <v>0</v>
      </c>
      <c r="DY215" s="0" t="n">
        <f aca="false">IF(CHOOSE(MATCH(AF$5,$B$10:$E$10,0),$B215,$C215,$D215,$E215)*AF$6+AF215*AF$7&lt;AF$2,AF$3*AF$4,0)</f>
        <v>0</v>
      </c>
      <c r="DZ215" s="0" t="n">
        <f aca="false">IF(CHOOSE(MATCH(AG$5,$B$10:$E$10,0),$B215,$C215,$D215,$E215)*AG$6+AG215*AG$7&lt;AG$2,AG$3*AG$4,0)</f>
        <v>0</v>
      </c>
      <c r="EA215" s="0" t="n">
        <f aca="false">IF(CHOOSE(MATCH(AH$5,$B$10:$E$10,0),$B215,$C215,$D215,$E215)*AH$6+AH215*AH$7&lt;AH$2,AH$3*AH$4,0)</f>
        <v>0</v>
      </c>
      <c r="EB215" s="0" t="n">
        <f aca="false">IF(CHOOSE(MATCH(AI$5,$B$10:$E$10,0),$B215,$C215,$D215,$E215)*AI$6+AI215*AI$7&lt;AI$2,AI$3*AI$4,0)</f>
        <v>0</v>
      </c>
      <c r="EC215" s="0" t="n">
        <f aca="false">IF(CHOOSE(MATCH(AJ$5,$B$10:$E$10,0),$B215,$C215,$D215,$E215)*AJ$6+AJ215*AJ$7&lt;AJ$2,AJ$3*AJ$4,0)</f>
        <v>0</v>
      </c>
      <c r="ED215" s="0" t="n">
        <f aca="false">IF(CHOOSE(MATCH(AK$5,$B$10:$E$10,0),$B215,$C215,$D215,$E215)*AK$6+AK215*AK$7&lt;AK$2,AK$3*AK$4,0)</f>
        <v>0</v>
      </c>
      <c r="EE215" s="0" t="n">
        <f aca="false">IF(CHOOSE(MATCH(AL$5,$B$10:$E$10,0),$B215,$C215,$D215,$E215)*AL$6+AL215*AL$7&lt;AL$2,AL$3*AL$4,0)</f>
        <v>0</v>
      </c>
      <c r="EF215" s="0" t="n">
        <f aca="false">IF(CHOOSE(MATCH(AM$5,$B$10:$E$10,0),$B215,$C215,$D215,$E215)*AM$6+AM215*AM$7&lt;AM$2,AM$3*AM$4,0)</f>
        <v>0</v>
      </c>
      <c r="EG215" s="0" t="n">
        <f aca="false">IF(CHOOSE(MATCH(AN$5,$B$10:$E$10,0),$B215,$C215,$D215,$E215)*AN$6+AN215*AN$7&lt;AN$2,AN$3*AN$4,0)</f>
        <v>0</v>
      </c>
      <c r="EH215" s="0" t="n">
        <f aca="false">IF(CHOOSE(MATCH(AO$5,$B$10:$E$10,0),$B215,$C215,$D215,$E215)*AO$6+AO215*AO$7&lt;AO$2,AO$3*AO$4,0)</f>
        <v>0</v>
      </c>
      <c r="EI215" s="0" t="n">
        <f aca="false">IF(CHOOSE(MATCH(AP$5,$B$10:$E$10,0),$B215,$C215,$D215,$E215)*AP$6+AP215*AP$7&lt;AP$2,AP$3*AP$4,0)</f>
        <v>0</v>
      </c>
      <c r="EJ215" s="0" t="n">
        <f aca="false">IF(CHOOSE(MATCH(AQ$5,$B$10:$E$10,0),$B215,$C215,$D215,$E215)*AQ$6+AQ215*AQ$7&lt;AQ$2,AQ$3*AQ$4,0)</f>
        <v>0</v>
      </c>
      <c r="EK215" s="0" t="n">
        <f aca="false">IF(CHOOSE(MATCH(AR$5,$B$10:$E$10,0),$B215,$C215,$D215,$E215)*AR$6+AR215*AR$7&lt;AR$2,AR$3*AR$4,0)</f>
        <v>0</v>
      </c>
      <c r="EL215" s="0" t="n">
        <f aca="false">IF(CHOOSE(MATCH(AS$5,$B$10:$E$10,0),$B215,$C215,$D215,$E215)*AS$6+AS215*AS$7&lt;AS$2,AS$3*AS$4,0)</f>
        <v>0</v>
      </c>
      <c r="EM215" s="0" t="n">
        <f aca="false">IF(CHOOSE(MATCH(AT$5,$B$10:$E$10,0),$B215,$C215,$D215,$E215)*AT$6+AT215*AT$7&lt;AT$2,AT$3*AT$4,0)</f>
        <v>0</v>
      </c>
      <c r="EN215" s="0" t="n">
        <f aca="false">IF(CHOOSE(MATCH(AU$5,$B$10:$E$10,0),$B215,$C215,$D215,$E215)*AU$6+AU215*AU$7&lt;AU$2,AU$3*AU$4,0)</f>
        <v>0</v>
      </c>
      <c r="EO215" s="0" t="n">
        <f aca="false">IF(CHOOSE(MATCH(AV$5,$B$10:$E$10,0),$B215,$C215,$D215,$E215)*AV$6+AV215*AV$7&lt;AV$2,AV$3*AV$4,0)</f>
        <v>0</v>
      </c>
      <c r="EP215" s="0" t="n">
        <f aca="false">IF(CHOOSE(MATCH(AW$5,$B$10:$E$10,0),$B215,$C215,$D215,$E215)*AW$6+AW215*AW$7&lt;AW$2,AW$3*AW$4,0)</f>
        <v>0</v>
      </c>
      <c r="EQ215" s="0" t="n">
        <f aca="false">IF(CHOOSE(MATCH(AX$5,$B$10:$E$10,0),$B215,$C215,$D215,$E215)*AX$6+AX215*AX$7&lt;AX$2,AX$3*AX$4,0)</f>
        <v>0</v>
      </c>
      <c r="ER215" s="0" t="n">
        <f aca="false">IF(CHOOSE(MATCH(AY$5,$B$10:$E$10,0),$B215,$C215,$D215,$E215)*AY$6+AY215*AY$7&lt;AY$2,AY$3*AY$4,0)</f>
        <v>0</v>
      </c>
      <c r="ES215" s="0" t="n">
        <f aca="false">IF(CHOOSE(MATCH(AZ$5,$B$10:$E$10,0),$B215,$C215,$D215,$E215)*AZ$6+AZ215*AZ$7&lt;AZ$2,AZ$3*AZ$4,0)</f>
        <v>0</v>
      </c>
      <c r="ET215" s="0" t="n">
        <f aca="false">IF(CHOOSE(MATCH(BA$5,$B$10:$E$10,0),$B215,$C215,$D215,$E215)*BA$6+BA215*BA$7&lt;BA$2,BA$3*BA$4,0)</f>
        <v>0</v>
      </c>
      <c r="EU215" s="0" t="n">
        <f aca="false">IF(CHOOSE(MATCH(BB$5,$B$10:$E$10,0),$B215,$C215,$D215,$E215)*BB$6+BB215*BB$7&lt;BB$2,BB$3*BB$4,0)</f>
        <v>0</v>
      </c>
      <c r="EV215" s="0" t="n">
        <f aca="false">IF(CHOOSE(MATCH(BC$5,$B$10:$E$10,0),$B215,$C215,$D215,$E215)*BC$6+BC215*BC$7&lt;BC$2,BC$3*BC$4,0)</f>
        <v>0</v>
      </c>
      <c r="EW215" s="0" t="n">
        <f aca="false">IF(CHOOSE(MATCH(BD$5,$B$10:$E$10,0),$B215,$C215,$D215,$E215)*BD$6+BD215*BD$7&lt;BD$2,BD$3*BD$4,0)</f>
        <v>0</v>
      </c>
      <c r="EX215" s="0" t="n">
        <f aca="false">IF(CHOOSE(MATCH(BE$5,$B$10:$E$10,0),$B215,$C215,$D215,$E215)*BE$6+BE215*BE$7&lt;BE$2,BE$3*BE$4,0)</f>
        <v>0</v>
      </c>
      <c r="EY215" s="0" t="n">
        <f aca="false">IF(CHOOSE(MATCH(BF$5,$B$10:$E$10,0),$B215,$C215,$D215,$E215)*BF$6+BF215*BF$7&lt;BF$2,BF$3*BF$4,0)</f>
        <v>0</v>
      </c>
      <c r="EZ215" s="0" t="n">
        <f aca="false">IF(CHOOSE(MATCH(BG$5,$B$10:$E$10,0),$B215,$C215,$D215,$E215)*BG$6+BG215*BG$7&lt;BG$2,BG$3*BG$4,0)</f>
        <v>0</v>
      </c>
      <c r="FA215" s="0" t="n">
        <f aca="false">IF(CHOOSE(MATCH(BH$5,$B$10:$E$10,0),$B215,$C215,$D215,$E215)*BH$6+BH215*BH$7&lt;BH$2,BH$3*BH$4,0)</f>
        <v>0</v>
      </c>
      <c r="FB215" s="0" t="n">
        <f aca="false">IF(CHOOSE(MATCH(BI$5,$B$10:$E$10,0),$B215,$C215,$D215,$E215)*BI$6+BI215*BI$7&lt;BI$2,BI$3*BI$4,0)</f>
        <v>0</v>
      </c>
      <c r="FC215" s="0" t="n">
        <f aca="false">IF(CHOOSE(MATCH(BJ$5,$B$10:$E$10,0),$B215,$C215,$D215,$E215)*BJ$6+BJ215*BJ$7&lt;BJ$2,BJ$3*BJ$4,0)</f>
        <v>0</v>
      </c>
      <c r="FD215" s="0" t="n">
        <f aca="false">IF(CHOOSE(MATCH(BK$5,$B$10:$E$10,0),$B215,$C215,$D215,$E215)*BK$6+BK215*BK$7&lt;BK$2,BK$3*BK$4,0)</f>
        <v>0</v>
      </c>
      <c r="FE215" s="0" t="n">
        <f aca="false">IF(CHOOSE(MATCH(BL$5,$B$10:$E$10,0),$B215,$C215,$D215,$E215)*BL$6+BL215*BL$7&lt;BL$2,BL$3*BL$4,0)</f>
        <v>0</v>
      </c>
      <c r="FF215" s="0" t="n">
        <f aca="false">IF(CHOOSE(MATCH(BM$5,$B$10:$E$10,0),$B215,$C215,$D215,$E215)*BM$6+BM215*BM$7&lt;BM$2,BM$3*BM$4,0)</f>
        <v>0</v>
      </c>
      <c r="FG215" s="0" t="n">
        <f aca="false">IF(CHOOSE(MATCH(BN$5,$B$10:$E$10,0),$B215,$C215,$D215,$E215)*BN$6+BN215*BN$7&lt;BN$2,BN$3*BN$4,0)</f>
        <v>0</v>
      </c>
      <c r="FH215" s="0" t="n">
        <f aca="false">IF(CHOOSE(MATCH(BO$5,$B$10:$E$10,0),$B215,$C215,$D215,$E215)*BO$6+BO215*BO$7&lt;BO$2,BO$3*BO$4,0)</f>
        <v>0</v>
      </c>
      <c r="FI215" s="0" t="n">
        <f aca="false">IF(CHOOSE(MATCH(BP$5,$B$10:$E$10,0),$B215,$C215,$D215,$E215)*BP$6+BP215*BP$7&lt;BP$2,BP$3*BP$4,0)</f>
        <v>0</v>
      </c>
      <c r="FJ215" s="0" t="n">
        <f aca="false">IF(CHOOSE(MATCH(BQ$5,$B$10:$E$10,0),$B215,$C215,$D215,$E215)*BQ$6+BQ215*BQ$7&lt;BQ$2,BQ$3*BQ$4,0)</f>
        <v>0</v>
      </c>
      <c r="FK215" s="0" t="n">
        <f aca="false">IF(CHOOSE(MATCH(BR$5,$B$10:$E$10,0),$B215,$C215,$D215,$E215)*BR$6+BR215*BR$7&lt;BR$2,BR$3*BR$4,0)</f>
        <v>0</v>
      </c>
      <c r="FL215" s="0" t="n">
        <f aca="false">IF(CHOOSE(MATCH(BS$5,$B$10:$E$10,0),$B215,$C215,$D215,$E215)*BS$6+BS215*BS$7&lt;BS$2,BS$3*BS$4,0)</f>
        <v>0</v>
      </c>
      <c r="FM215" s="0" t="n">
        <f aca="false">IF(CHOOSE(MATCH(BT$5,$B$10:$E$10,0),$B215,$C215,$D215,$E215)*BT$6+BT215*BT$7&lt;BT$2,BT$3*BT$4,0)</f>
        <v>0</v>
      </c>
      <c r="FN215" s="0" t="n">
        <f aca="false">IF(CHOOSE(MATCH(BU$5,$B$10:$E$10,0),$B215,$C215,$D215,$E215)*BU$6+BU215*BU$7&lt;BU$2,BU$3*BU$4,0)</f>
        <v>0</v>
      </c>
      <c r="FO215" s="0" t="n">
        <f aca="false">IF(CHOOSE(MATCH(BV$5,$B$10:$E$10,0),$B215,$C215,$D215,$E215)*BV$6+BV215*BV$7&lt;BV$2,BV$3*BV$4,0)</f>
        <v>0</v>
      </c>
      <c r="FP215" s="0" t="n">
        <f aca="false">IF(CHOOSE(MATCH(BW$5,$B$10:$E$10,0),$B215,$C215,$D215,$E215)*BW$6+BW215*BW$7&lt;BW$2,BW$3*BW$4,0)</f>
        <v>0</v>
      </c>
      <c r="FQ215" s="0" t="n">
        <f aca="false">IF(CHOOSE(MATCH(BX$5,$B$10:$E$10,0),$B215,$C215,$D215,$E215)*BX$6+BX215*BX$7&lt;BX$2,BX$3*BX$4,0)</f>
        <v>0</v>
      </c>
      <c r="FR215" s="0" t="n">
        <f aca="false">IF(CHOOSE(MATCH(BY$5,$B$10:$E$10,0),$B215,$C215,$D215,$E215)*BY$6+BY215*BY$7&lt;BY$2,BY$3*BY$4,0)</f>
        <v>0</v>
      </c>
      <c r="FS215" s="0" t="n">
        <f aca="false">IF(CHOOSE(MATCH(BZ$5,$B$10:$E$10,0),$B215,$C215,$D215,$E215)*BZ$6+BZ215*BZ$7&lt;BZ$2,BZ$3*BZ$4,0)</f>
        <v>0</v>
      </c>
      <c r="FT215" s="0" t="n">
        <f aca="false">IF(CHOOSE(MATCH(CA$5,$B$10:$E$10,0),$B215,$C215,$D215,$E215)*CA$6+CA215*CA$7&lt;CA$2,CA$3*CA$4,0)</f>
        <v>0</v>
      </c>
      <c r="FU215" s="0" t="n">
        <f aca="false">IF(CHOOSE(MATCH(CB$5,$B$10:$E$10,0),$B215,$C215,$D215,$E215)*CB$6+CB215*CB$7&lt;CB$2,CB$3*CB$4,0)</f>
        <v>0</v>
      </c>
      <c r="FV215" s="0" t="n">
        <f aca="false">IF(CHOOSE(MATCH(CC$5,$B$10:$E$10,0),$B215,$C215,$D215,$E215)*CC$6+CC215*CC$7&lt;CC$2,CC$3*CC$4,0)</f>
        <v>0</v>
      </c>
      <c r="FW215" s="0" t="n">
        <f aca="false">IF(CHOOSE(MATCH(CD$5,$B$10:$E$10,0),$B215,$C215,$D215,$E215)*CD$6+CD215*CD$7&lt;CD$2,CD$3*CD$4,0)</f>
        <v>0</v>
      </c>
      <c r="FX215" s="0" t="n">
        <f aca="false">IF(CHOOSE(MATCH(CE$5,$B$10:$E$10,0),$B215,$C215,$D215,$E215)*CE$6+CE215*CE$7&lt;CE$2,CE$3*CE$4,0)</f>
        <v>0</v>
      </c>
      <c r="FY215" s="0" t="n">
        <f aca="false">IF(CHOOSE(MATCH(CF$5,$B$10:$E$10,0),$B215,$C215,$D215,$E215)*CF$6+CF215*CF$7&lt;CF$2,CF$3*CF$4,0)</f>
        <v>0</v>
      </c>
      <c r="FZ215" s="0" t="n">
        <f aca="false">IF(CHOOSE(MATCH(CG$5,$B$10:$E$10,0),$B215,$C215,$D215,$E215)*CG$6+CG215*CG$7&lt;CG$2,CG$3*CG$4,0)</f>
        <v>0</v>
      </c>
      <c r="GA215" s="0" t="n">
        <f aca="false">IF(CHOOSE(MATCH(CH$5,$B$10:$E$10,0),$B215,$C215,$D215,$E215)*CH$6+CH215*CH$7&lt;CH$2,CH$3*CH$4,0)</f>
        <v>0</v>
      </c>
      <c r="GB215" s="0" t="n">
        <f aca="false">IF(CHOOSE(MATCH(CI$5,$B$10:$E$10,0),$B215,$C215,$D215,$E215)*CI$6+CI215*CI$7&lt;CI$2,CI$3*CI$4,0)</f>
        <v>0</v>
      </c>
      <c r="GC215" s="0" t="n">
        <f aca="false">IF(CHOOSE(MATCH(CJ$5,$B$10:$E$10,0),$B215,$C215,$D215,$E215)*CJ$6+CJ215*CJ$7&lt;CJ$2,CJ$3*CJ$4,0)</f>
        <v>0</v>
      </c>
      <c r="GD215" s="0" t="n">
        <f aca="false">IF(CHOOSE(MATCH(CK$5,$B$10:$E$10,0),$B215,$C215,$D215,$E215)*CK$6+CK215*CK$7&lt;CK$2,CK$3*CK$4,0)</f>
        <v>0</v>
      </c>
      <c r="GE215" s="0" t="n">
        <f aca="false">IF(CHOOSE(MATCH(CL$5,$B$10:$E$10,0),$B215,$C215,$D215,$E215)*CL$6+CL215*CL$7&lt;CL$2,CL$3*CL$4,0)</f>
        <v>0</v>
      </c>
      <c r="GF215" s="0" t="n">
        <f aca="false">IF(CHOOSE(MATCH(CM$5,$B$10:$E$10,0),$B215,$C215,$D215,$E215)*CM$6+CM215*CM$7&lt;CM$2,CM$3*CM$4,0)</f>
        <v>0</v>
      </c>
      <c r="GG215" s="0" t="n">
        <f aca="false">IF(CHOOSE(MATCH(CN$5,$B$10:$E$10,0),$B215,$C215,$D215,$E215)*CN$6+CN215*CN$7&lt;CN$2,CN$3*CN$4,0)</f>
        <v>0</v>
      </c>
      <c r="GH215" s="0" t="n">
        <f aca="false">IF(CHOOSE(MATCH(CO$5,$B$10:$E$10,0),$B215,$C215,$D215,$E215)*CO$6+CO215*CO$7&lt;CO$2,CO$3*CO$4,0)</f>
        <v>0</v>
      </c>
      <c r="GI215" s="0" t="n">
        <f aca="false">IF(CHOOSE(MATCH(CP$5,$B$10:$E$10,0),$B215,$C215,$D215,$E215)*CP$6+CP215*CP$7&lt;CP$2,CP$3*CP$4,0)</f>
        <v>0</v>
      </c>
      <c r="GJ215" s="0" t="n">
        <f aca="false">IF(CHOOSE(MATCH(CQ$5,$B$10:$E$10,0),$B215,$C215,$D215,$E215)*CQ$6+CQ215*CQ$7&lt;CQ$2,CQ$3*CQ$4,0)</f>
        <v>0</v>
      </c>
      <c r="GK215" s="0" t="n">
        <f aca="false">IF(CHOOSE(MATCH(CR$5,$B$10:$E$10,0),$B215,$C215,$D215,$E215)*CR$6+CR215*CR$7&lt;CR$2,CR$3*CR$4,0)</f>
        <v>0</v>
      </c>
      <c r="GL215" s="0" t="n">
        <f aca="false">IF(CHOOSE(MATCH(CS$5,$B$10:$E$10,0),$B215,$C215,$D215,$E215)*CS$6+CS215*CS$7&lt;CS$2,CS$3*CS$4,0)</f>
        <v>0</v>
      </c>
      <c r="GM215" s="0" t="n">
        <f aca="false">IF(CHOOSE(MATCH(CT$5,$B$10:$E$10,0),$B215,$C215,$D215,$E215)*CT$6+CT215*CT$7&lt;CT$2,CT$3*CT$4,0)</f>
        <v>0</v>
      </c>
      <c r="GN215" s="0" t="n">
        <f aca="false">IF(CHOOSE(MATCH(CU$5,$B$10:$E$10,0),$B215,$C215,$D215,$E215)*CU$6+CU215*CU$7&lt;CU$2,CU$3*CU$4,0)</f>
        <v>0</v>
      </c>
      <c r="GO215" s="0" t="n">
        <f aca="false">IF(CHOOSE(MATCH(CV$5,$B$10:$E$10,0),$B215,$C215,$D215,$E215)*CV$6+CV215*CV$7&lt;CV$2,CV$3*CV$4,0)</f>
        <v>0</v>
      </c>
      <c r="GP215" s="0" t="n">
        <f aca="false">IF(CHOOSE(MATCH(CW$5,$B$10:$E$10,0),$B215,$C215,$D215,$E215)*CW$6+CW215*CW$7&lt;CW$2,CW$3*CW$4,0)</f>
        <v>0</v>
      </c>
      <c r="GQ215" s="0" t="n">
        <f aca="false">IF(CHOOSE(MATCH(CX$5,$B$10:$E$10,0),$B215,$C215,$D215,$E215)*CX$6+CX215*CX$7&lt;CX$2,CX$3*CX$4,0)</f>
        <v>0</v>
      </c>
      <c r="GS215" s="0" t="n">
        <f aca="false">SUM(CZ215:GQ215)</f>
        <v>0</v>
      </c>
      <c r="GT215" s="0" t="n">
        <f aca="false">IF(GS215&gt;$GS$6,1,0)</f>
        <v>0</v>
      </c>
    </row>
    <row r="216" customFormat="false" ht="14" hidden="false" customHeight="false" outlineLevel="0" collapsed="false">
      <c r="A216" s="0" t="n">
        <v>206</v>
      </c>
      <c r="B216" s="0" t="n">
        <v>-0.665572389587283</v>
      </c>
      <c r="C216" s="0" t="n">
        <v>0.359276370630295</v>
      </c>
      <c r="D216" s="0" t="n">
        <v>-0.898523261230314</v>
      </c>
      <c r="E216" s="0" t="n">
        <v>0.533491526892535</v>
      </c>
      <c r="G216" s="0" t="n">
        <v>2.22436938202009</v>
      </c>
      <c r="H216" s="0" t="n">
        <v>0.685552095092135</v>
      </c>
      <c r="I216" s="0" t="n">
        <v>0.779712081566686</v>
      </c>
      <c r="J216" s="0" t="n">
        <v>-0.61651689975406</v>
      </c>
      <c r="K216" s="0" t="n">
        <v>1.3827138900524</v>
      </c>
      <c r="L216" s="0" t="n">
        <v>0.449633716925746</v>
      </c>
      <c r="M216" s="0" t="n">
        <v>0.621798790234607</v>
      </c>
      <c r="N216" s="0" t="n">
        <v>0.740799350751331</v>
      </c>
      <c r="O216" s="0" t="n">
        <v>1.22772689792328</v>
      </c>
      <c r="P216" s="0" t="n">
        <v>0.503457613376668</v>
      </c>
      <c r="Q216" s="0" t="n">
        <v>0.596564859733917</v>
      </c>
      <c r="R216" s="0" t="n">
        <v>-1.73831267602509</v>
      </c>
      <c r="S216" s="0" t="n">
        <v>-0.975289822235936</v>
      </c>
      <c r="T216" s="0" t="n">
        <v>-1.06190782389604</v>
      </c>
      <c r="U216" s="0" t="n">
        <v>1.6023750504246</v>
      </c>
      <c r="V216" s="0" t="n">
        <v>-0.12228156265337</v>
      </c>
      <c r="W216" s="0" t="n">
        <v>-0.470469103674986</v>
      </c>
      <c r="X216" s="0" t="n">
        <v>0.569903022551443</v>
      </c>
      <c r="Y216" s="0" t="n">
        <v>0.150232608575607</v>
      </c>
      <c r="Z216" s="0" t="n">
        <v>-0.446505055151647</v>
      </c>
      <c r="AA216" s="0" t="n">
        <v>-0.207919583772309</v>
      </c>
      <c r="AB216" s="0" t="n">
        <v>0.209561221709009</v>
      </c>
      <c r="AC216" s="0" t="n">
        <v>-0.174650267581455</v>
      </c>
      <c r="AD216" s="0" t="n">
        <v>-0.235911556956125</v>
      </c>
      <c r="AE216" s="0" t="n">
        <v>0.739692040951923</v>
      </c>
      <c r="AF216" s="0" t="n">
        <v>0.697795030646375</v>
      </c>
      <c r="AG216" s="0" t="n">
        <v>-0.822738002170809</v>
      </c>
      <c r="AH216" s="0" t="n">
        <v>-0.816210103948833</v>
      </c>
      <c r="AI216" s="0" t="n">
        <v>1.57932845468167</v>
      </c>
      <c r="AJ216" s="0" t="n">
        <v>0.455991084891139</v>
      </c>
      <c r="AK216" s="0" t="n">
        <v>0.430419504482416</v>
      </c>
      <c r="AL216" s="0" t="n">
        <v>0.247412117460044</v>
      </c>
      <c r="AM216" s="0" t="n">
        <v>-0.925067524804035</v>
      </c>
      <c r="AN216" s="0" t="n">
        <v>0.171000920090592</v>
      </c>
      <c r="AO216" s="0" t="n">
        <v>0.703171281202231</v>
      </c>
      <c r="AP216" s="0" t="n">
        <v>-0.401061015509185</v>
      </c>
      <c r="AQ216" s="0" t="n">
        <v>1.15598368211067</v>
      </c>
      <c r="AR216" s="0" t="n">
        <v>0.327878524331027</v>
      </c>
      <c r="AS216" s="0" t="n">
        <v>-0.858019575389335</v>
      </c>
      <c r="AT216" s="0" t="n">
        <v>1.38171799335396</v>
      </c>
      <c r="AU216" s="0" t="n">
        <v>-0.508673565491335</v>
      </c>
      <c r="AV216" s="0" t="n">
        <v>0.0720854131941451</v>
      </c>
      <c r="AW216" s="0" t="n">
        <v>-1.65570781973656</v>
      </c>
      <c r="AX216" s="0" t="n">
        <v>-0.422962784796255</v>
      </c>
      <c r="AY216" s="0" t="n">
        <v>-0.920736056286842</v>
      </c>
      <c r="AZ216" s="0" t="n">
        <v>-0.535942490387242</v>
      </c>
      <c r="BA216" s="0" t="n">
        <v>-0.713594090484548</v>
      </c>
      <c r="BB216" s="0" t="n">
        <v>-0.394436483475147</v>
      </c>
      <c r="BC216" s="0" t="n">
        <v>-0.613651991443476</v>
      </c>
      <c r="BD216" s="0" t="n">
        <v>-1.31490196508821</v>
      </c>
      <c r="BE216" s="0" t="n">
        <v>-0.497301471114042</v>
      </c>
      <c r="BF216" s="0" t="n">
        <v>0.486336375615792</v>
      </c>
      <c r="BG216" s="0" t="n">
        <v>0.579016159463208</v>
      </c>
      <c r="BH216" s="0" t="n">
        <v>1.52400843944633</v>
      </c>
      <c r="BI216" s="0" t="n">
        <v>-0.176903540705098</v>
      </c>
      <c r="BJ216" s="0" t="n">
        <v>0.669767814542865</v>
      </c>
      <c r="BK216" s="0" t="n">
        <v>-0.911888946575346</v>
      </c>
      <c r="BL216" s="0" t="n">
        <v>1.07218056655256</v>
      </c>
      <c r="BM216" s="0" t="n">
        <v>2.10795406019315</v>
      </c>
      <c r="BN216" s="0" t="n">
        <v>-0.246623130806256</v>
      </c>
      <c r="BO216" s="0" t="n">
        <v>-0.0519275999977253</v>
      </c>
      <c r="BP216" s="0" t="n">
        <v>0.224991936192964</v>
      </c>
      <c r="BQ216" s="0" t="n">
        <v>0.488748810312245</v>
      </c>
      <c r="BR216" s="0" t="n">
        <v>-0.615870021647425</v>
      </c>
      <c r="BS216" s="0" t="n">
        <v>1.36930793814827</v>
      </c>
      <c r="BT216" s="0" t="n">
        <v>-0.691077275405405</v>
      </c>
      <c r="BU216" s="0" t="n">
        <v>0.36500296118902</v>
      </c>
      <c r="BV216" s="0" t="n">
        <v>-0.781267317506718</v>
      </c>
      <c r="BW216" s="0" t="n">
        <v>1.22464371088427</v>
      </c>
      <c r="BX216" s="0" t="n">
        <v>-1.40658357850043</v>
      </c>
      <c r="BY216" s="0" t="n">
        <v>-0.862007709656609</v>
      </c>
      <c r="BZ216" s="0" t="n">
        <v>-0.313382315653143</v>
      </c>
      <c r="CA216" s="0" t="n">
        <v>-2.55495251622051</v>
      </c>
      <c r="CB216" s="0" t="n">
        <v>0.936629476200324</v>
      </c>
      <c r="CC216" s="0" t="n">
        <v>-1.66757217812119</v>
      </c>
      <c r="CD216" s="0" t="n">
        <v>-0.156425130626303</v>
      </c>
      <c r="CE216" s="0" t="n">
        <v>-0.575853391637793</v>
      </c>
      <c r="CF216" s="0" t="n">
        <v>0.38214693631744</v>
      </c>
      <c r="CG216" s="0" t="n">
        <v>0.0375314357370371</v>
      </c>
      <c r="CH216" s="0" t="n">
        <v>0.0588227067055414</v>
      </c>
      <c r="CI216" s="0" t="n">
        <v>0.431510898124543</v>
      </c>
      <c r="CJ216" s="0" t="n">
        <v>-0.642255599814234</v>
      </c>
      <c r="CK216" s="0" t="n">
        <v>-0.478602260045591</v>
      </c>
      <c r="CL216" s="0" t="n">
        <v>-0.207685388886603</v>
      </c>
      <c r="CM216" s="0" t="n">
        <v>-0.0609679773333482</v>
      </c>
      <c r="CN216" s="0" t="n">
        <v>-0.824347807792947</v>
      </c>
      <c r="CO216" s="0" t="n">
        <v>0.966465449891984</v>
      </c>
      <c r="CP216" s="0" t="n">
        <v>-0.185301587407594</v>
      </c>
      <c r="CQ216" s="0" t="n">
        <v>1.52498614625074</v>
      </c>
      <c r="CR216" s="0" t="n">
        <v>1.09935172076803</v>
      </c>
      <c r="CS216" s="0" t="n">
        <v>-0.753033191358554</v>
      </c>
      <c r="CT216" s="0" t="n">
        <v>0.398243855670444</v>
      </c>
      <c r="CU216" s="0" t="n">
        <v>-0.0493992047267966</v>
      </c>
      <c r="CV216" s="0" t="n">
        <v>-0.82649876276264</v>
      </c>
      <c r="CW216" s="0" t="n">
        <v>-0.481520601169905</v>
      </c>
      <c r="CX216" s="0" t="n">
        <v>2.08927303901874</v>
      </c>
      <c r="CZ216" s="0" t="n">
        <f aca="false">IF(CHOOSE(MATCH(G$5,$B$10:$E$10,0),$B216,$C216,$D216,$E216)*G$6+G216*G$7&lt;G$2,G$3*G$4,0)</f>
        <v>0</v>
      </c>
      <c r="DA216" s="0" t="n">
        <f aca="false">IF(CHOOSE(MATCH(H$5,$B$10:$E$10,0),$B216,$C216,$D216,$E216)*H$6+H216*H$7&lt;H$2,H$3*H$4,0)</f>
        <v>0</v>
      </c>
      <c r="DB216" s="0" t="n">
        <f aca="false">IF(CHOOSE(MATCH(I$5,$B$10:$E$10,0),$B216,$C216,$D216,$E216)*I$6+I216*I$7&lt;I$2,I$3*I$4,0)</f>
        <v>0</v>
      </c>
      <c r="DC216" s="0" t="n">
        <f aca="false">IF(CHOOSE(MATCH(J$5,$B$10:$E$10,0),$B216,$C216,$D216,$E216)*J$6+J216*J$7&lt;J$2,J$3*J$4,0)</f>
        <v>0</v>
      </c>
      <c r="DD216" s="0" t="n">
        <f aca="false">IF(CHOOSE(MATCH(K$5,$B$10:$E$10,0),$B216,$C216,$D216,$E216)*K$6+K216*K$7&lt;K$2,K$3*K$4,0)</f>
        <v>0</v>
      </c>
      <c r="DE216" s="0" t="n">
        <f aca="false">IF(CHOOSE(MATCH(L$5,$B$10:$E$10,0),$B216,$C216,$D216,$E216)*L$6+L216*L$7&lt;L$2,L$3*L$4,0)</f>
        <v>0</v>
      </c>
      <c r="DF216" s="0" t="n">
        <f aca="false">IF(CHOOSE(MATCH(M$5,$B$10:$E$10,0),$B216,$C216,$D216,$E216)*M$6+M216*M$7&lt;M$2,M$3*M$4,0)</f>
        <v>0</v>
      </c>
      <c r="DG216" s="0" t="n">
        <f aca="false">IF(CHOOSE(MATCH(N$5,$B$10:$E$10,0),$B216,$C216,$D216,$E216)*N$6+N216*N$7&lt;N$2,N$3*N$4,0)</f>
        <v>0</v>
      </c>
      <c r="DH216" s="0" t="n">
        <f aca="false">IF(CHOOSE(MATCH(O$5,$B$10:$E$10,0),$B216,$C216,$D216,$E216)*O$6+O216*O$7&lt;O$2,O$3*O$4,0)</f>
        <v>0</v>
      </c>
      <c r="DI216" s="0" t="n">
        <f aca="false">IF(CHOOSE(MATCH(P$5,$B$10:$E$10,0),$B216,$C216,$D216,$E216)*P$6+P216*P$7&lt;P$2,P$3*P$4,0)</f>
        <v>0</v>
      </c>
      <c r="DJ216" s="0" t="n">
        <f aca="false">IF(CHOOSE(MATCH(Q$5,$B$10:$E$10,0),$B216,$C216,$D216,$E216)*Q$6+Q216*Q$7&lt;Q$2,Q$3*Q$4,0)</f>
        <v>0</v>
      </c>
      <c r="DK216" s="0" t="n">
        <f aca="false">IF(CHOOSE(MATCH(R$5,$B$10:$E$10,0),$B216,$C216,$D216,$E216)*R$6+R216*R$7&lt;R$2,R$3*R$4,0)</f>
        <v>0</v>
      </c>
      <c r="DL216" s="0" t="n">
        <f aca="false">IF(CHOOSE(MATCH(S$5,$B$10:$E$10,0),$B216,$C216,$D216,$E216)*S$6+S216*S$7&lt;S$2,S$3*S$4,0)</f>
        <v>0</v>
      </c>
      <c r="DM216" s="0" t="n">
        <f aca="false">IF(CHOOSE(MATCH(T$5,$B$10:$E$10,0),$B216,$C216,$D216,$E216)*T$6+T216*T$7&lt;T$2,T$3*T$4,0)</f>
        <v>0</v>
      </c>
      <c r="DN216" s="0" t="n">
        <f aca="false">IF(CHOOSE(MATCH(U$5,$B$10:$E$10,0),$B216,$C216,$D216,$E216)*U$6+U216*U$7&lt;U$2,U$3*U$4,0)</f>
        <v>0</v>
      </c>
      <c r="DO216" s="0" t="n">
        <f aca="false">IF(CHOOSE(MATCH(V$5,$B$10:$E$10,0),$B216,$C216,$D216,$E216)*V$6+V216*V$7&lt;V$2,V$3*V$4,0)</f>
        <v>0</v>
      </c>
      <c r="DP216" s="0" t="n">
        <f aca="false">IF(CHOOSE(MATCH(W$5,$B$10:$E$10,0),$B216,$C216,$D216,$E216)*W$6+W216*W$7&lt;W$2,W$3*W$4,0)</f>
        <v>0</v>
      </c>
      <c r="DQ216" s="0" t="n">
        <f aca="false">IF(CHOOSE(MATCH(X$5,$B$10:$E$10,0),$B216,$C216,$D216,$E216)*X$6+X216*X$7&lt;X$2,X$3*X$4,0)</f>
        <v>0</v>
      </c>
      <c r="DR216" s="0" t="n">
        <f aca="false">IF(CHOOSE(MATCH(Y$5,$B$10:$E$10,0),$B216,$C216,$D216,$E216)*Y$6+Y216*Y$7&lt;Y$2,Y$3*Y$4,0)</f>
        <v>0</v>
      </c>
      <c r="DS216" s="0" t="n">
        <f aca="false">IF(CHOOSE(MATCH(Z$5,$B$10:$E$10,0),$B216,$C216,$D216,$E216)*Z$6+Z216*Z$7&lt;Z$2,Z$3*Z$4,0)</f>
        <v>0</v>
      </c>
      <c r="DT216" s="0" t="n">
        <f aca="false">IF(CHOOSE(MATCH(AA$5,$B$10:$E$10,0),$B216,$C216,$D216,$E216)*AA$6+AA216*AA$7&lt;AA$2,AA$3*AA$4,0)</f>
        <v>0</v>
      </c>
      <c r="DU216" s="0" t="n">
        <f aca="false">IF(CHOOSE(MATCH(AB$5,$B$10:$E$10,0),$B216,$C216,$D216,$E216)*AB$6+AB216*AB$7&lt;AB$2,AB$3*AB$4,0)</f>
        <v>0</v>
      </c>
      <c r="DV216" s="0" t="n">
        <f aca="false">IF(CHOOSE(MATCH(AC$5,$B$10:$E$10,0),$B216,$C216,$D216,$E216)*AC$6+AC216*AC$7&lt;AC$2,AC$3*AC$4,0)</f>
        <v>0</v>
      </c>
      <c r="DW216" s="0" t="n">
        <f aca="false">IF(CHOOSE(MATCH(AD$5,$B$10:$E$10,0),$B216,$C216,$D216,$E216)*AD$6+AD216*AD$7&lt;AD$2,AD$3*AD$4,0)</f>
        <v>0</v>
      </c>
      <c r="DX216" s="0" t="n">
        <f aca="false">IF(CHOOSE(MATCH(AE$5,$B$10:$E$10,0),$B216,$C216,$D216,$E216)*AE$6+AE216*AE$7&lt;AE$2,AE$3*AE$4,0)</f>
        <v>0</v>
      </c>
      <c r="DY216" s="0" t="n">
        <f aca="false">IF(CHOOSE(MATCH(AF$5,$B$10:$E$10,0),$B216,$C216,$D216,$E216)*AF$6+AF216*AF$7&lt;AF$2,AF$3*AF$4,0)</f>
        <v>0</v>
      </c>
      <c r="DZ216" s="0" t="n">
        <f aca="false">IF(CHOOSE(MATCH(AG$5,$B$10:$E$10,0),$B216,$C216,$D216,$E216)*AG$6+AG216*AG$7&lt;AG$2,AG$3*AG$4,0)</f>
        <v>0</v>
      </c>
      <c r="EA216" s="0" t="n">
        <f aca="false">IF(CHOOSE(MATCH(AH$5,$B$10:$E$10,0),$B216,$C216,$D216,$E216)*AH$6+AH216*AH$7&lt;AH$2,AH$3*AH$4,0)</f>
        <v>0</v>
      </c>
      <c r="EB216" s="0" t="n">
        <f aca="false">IF(CHOOSE(MATCH(AI$5,$B$10:$E$10,0),$B216,$C216,$D216,$E216)*AI$6+AI216*AI$7&lt;AI$2,AI$3*AI$4,0)</f>
        <v>0</v>
      </c>
      <c r="EC216" s="0" t="n">
        <f aca="false">IF(CHOOSE(MATCH(AJ$5,$B$10:$E$10,0),$B216,$C216,$D216,$E216)*AJ$6+AJ216*AJ$7&lt;AJ$2,AJ$3*AJ$4,0)</f>
        <v>0</v>
      </c>
      <c r="ED216" s="0" t="n">
        <f aca="false">IF(CHOOSE(MATCH(AK$5,$B$10:$E$10,0),$B216,$C216,$D216,$E216)*AK$6+AK216*AK$7&lt;AK$2,AK$3*AK$4,0)</f>
        <v>0</v>
      </c>
      <c r="EE216" s="0" t="n">
        <f aca="false">IF(CHOOSE(MATCH(AL$5,$B$10:$E$10,0),$B216,$C216,$D216,$E216)*AL$6+AL216*AL$7&lt;AL$2,AL$3*AL$4,0)</f>
        <v>0</v>
      </c>
      <c r="EF216" s="0" t="n">
        <f aca="false">IF(CHOOSE(MATCH(AM$5,$B$10:$E$10,0),$B216,$C216,$D216,$E216)*AM$6+AM216*AM$7&lt;AM$2,AM$3*AM$4,0)</f>
        <v>0</v>
      </c>
      <c r="EG216" s="0" t="n">
        <f aca="false">IF(CHOOSE(MATCH(AN$5,$B$10:$E$10,0),$B216,$C216,$D216,$E216)*AN$6+AN216*AN$7&lt;AN$2,AN$3*AN$4,0)</f>
        <v>0</v>
      </c>
      <c r="EH216" s="0" t="n">
        <f aca="false">IF(CHOOSE(MATCH(AO$5,$B$10:$E$10,0),$B216,$C216,$D216,$E216)*AO$6+AO216*AO$7&lt;AO$2,AO$3*AO$4,0)</f>
        <v>0</v>
      </c>
      <c r="EI216" s="0" t="n">
        <f aca="false">IF(CHOOSE(MATCH(AP$5,$B$10:$E$10,0),$B216,$C216,$D216,$E216)*AP$6+AP216*AP$7&lt;AP$2,AP$3*AP$4,0)</f>
        <v>0</v>
      </c>
      <c r="EJ216" s="0" t="n">
        <f aca="false">IF(CHOOSE(MATCH(AQ$5,$B$10:$E$10,0),$B216,$C216,$D216,$E216)*AQ$6+AQ216*AQ$7&lt;AQ$2,AQ$3*AQ$4,0)</f>
        <v>0</v>
      </c>
      <c r="EK216" s="0" t="n">
        <f aca="false">IF(CHOOSE(MATCH(AR$5,$B$10:$E$10,0),$B216,$C216,$D216,$E216)*AR$6+AR216*AR$7&lt;AR$2,AR$3*AR$4,0)</f>
        <v>0</v>
      </c>
      <c r="EL216" s="0" t="n">
        <f aca="false">IF(CHOOSE(MATCH(AS$5,$B$10:$E$10,0),$B216,$C216,$D216,$E216)*AS$6+AS216*AS$7&lt;AS$2,AS$3*AS$4,0)</f>
        <v>0</v>
      </c>
      <c r="EM216" s="0" t="n">
        <f aca="false">IF(CHOOSE(MATCH(AT$5,$B$10:$E$10,0),$B216,$C216,$D216,$E216)*AT$6+AT216*AT$7&lt;AT$2,AT$3*AT$4,0)</f>
        <v>0</v>
      </c>
      <c r="EN216" s="0" t="n">
        <f aca="false">IF(CHOOSE(MATCH(AU$5,$B$10:$E$10,0),$B216,$C216,$D216,$E216)*AU$6+AU216*AU$7&lt;AU$2,AU$3*AU$4,0)</f>
        <v>0</v>
      </c>
      <c r="EO216" s="0" t="n">
        <f aca="false">IF(CHOOSE(MATCH(AV$5,$B$10:$E$10,0),$B216,$C216,$D216,$E216)*AV$6+AV216*AV$7&lt;AV$2,AV$3*AV$4,0)</f>
        <v>0</v>
      </c>
      <c r="EP216" s="0" t="n">
        <f aca="false">IF(CHOOSE(MATCH(AW$5,$B$10:$E$10,0),$B216,$C216,$D216,$E216)*AW$6+AW216*AW$7&lt;AW$2,AW$3*AW$4,0)</f>
        <v>0</v>
      </c>
      <c r="EQ216" s="0" t="n">
        <f aca="false">IF(CHOOSE(MATCH(AX$5,$B$10:$E$10,0),$B216,$C216,$D216,$E216)*AX$6+AX216*AX$7&lt;AX$2,AX$3*AX$4,0)</f>
        <v>0</v>
      </c>
      <c r="ER216" s="0" t="n">
        <f aca="false">IF(CHOOSE(MATCH(AY$5,$B$10:$E$10,0),$B216,$C216,$D216,$E216)*AY$6+AY216*AY$7&lt;AY$2,AY$3*AY$4,0)</f>
        <v>0</v>
      </c>
      <c r="ES216" s="0" t="n">
        <f aca="false">IF(CHOOSE(MATCH(AZ$5,$B$10:$E$10,0),$B216,$C216,$D216,$E216)*AZ$6+AZ216*AZ$7&lt;AZ$2,AZ$3*AZ$4,0)</f>
        <v>0</v>
      </c>
      <c r="ET216" s="0" t="n">
        <f aca="false">IF(CHOOSE(MATCH(BA$5,$B$10:$E$10,0),$B216,$C216,$D216,$E216)*BA$6+BA216*BA$7&lt;BA$2,BA$3*BA$4,0)</f>
        <v>0</v>
      </c>
      <c r="EU216" s="0" t="n">
        <f aca="false">IF(CHOOSE(MATCH(BB$5,$B$10:$E$10,0),$B216,$C216,$D216,$E216)*BB$6+BB216*BB$7&lt;BB$2,BB$3*BB$4,0)</f>
        <v>0</v>
      </c>
      <c r="EV216" s="0" t="n">
        <f aca="false">IF(CHOOSE(MATCH(BC$5,$B$10:$E$10,0),$B216,$C216,$D216,$E216)*BC$6+BC216*BC$7&lt;BC$2,BC$3*BC$4,0)</f>
        <v>0</v>
      </c>
      <c r="EW216" s="0" t="n">
        <f aca="false">IF(CHOOSE(MATCH(BD$5,$B$10:$E$10,0),$B216,$C216,$D216,$E216)*BD$6+BD216*BD$7&lt;BD$2,BD$3*BD$4,0)</f>
        <v>0</v>
      </c>
      <c r="EX216" s="0" t="n">
        <f aca="false">IF(CHOOSE(MATCH(BE$5,$B$10:$E$10,0),$B216,$C216,$D216,$E216)*BE$6+BE216*BE$7&lt;BE$2,BE$3*BE$4,0)</f>
        <v>0</v>
      </c>
      <c r="EY216" s="0" t="n">
        <f aca="false">IF(CHOOSE(MATCH(BF$5,$B$10:$E$10,0),$B216,$C216,$D216,$E216)*BF$6+BF216*BF$7&lt;BF$2,BF$3*BF$4,0)</f>
        <v>0</v>
      </c>
      <c r="EZ216" s="0" t="n">
        <f aca="false">IF(CHOOSE(MATCH(BG$5,$B$10:$E$10,0),$B216,$C216,$D216,$E216)*BG$6+BG216*BG$7&lt;BG$2,BG$3*BG$4,0)</f>
        <v>0</v>
      </c>
      <c r="FA216" s="0" t="n">
        <f aca="false">IF(CHOOSE(MATCH(BH$5,$B$10:$E$10,0),$B216,$C216,$D216,$E216)*BH$6+BH216*BH$7&lt;BH$2,BH$3*BH$4,0)</f>
        <v>0</v>
      </c>
      <c r="FB216" s="0" t="n">
        <f aca="false">IF(CHOOSE(MATCH(BI$5,$B$10:$E$10,0),$B216,$C216,$D216,$E216)*BI$6+BI216*BI$7&lt;BI$2,BI$3*BI$4,0)</f>
        <v>0</v>
      </c>
      <c r="FC216" s="0" t="n">
        <f aca="false">IF(CHOOSE(MATCH(BJ$5,$B$10:$E$10,0),$B216,$C216,$D216,$E216)*BJ$6+BJ216*BJ$7&lt;BJ$2,BJ$3*BJ$4,0)</f>
        <v>0</v>
      </c>
      <c r="FD216" s="0" t="n">
        <f aca="false">IF(CHOOSE(MATCH(BK$5,$B$10:$E$10,0),$B216,$C216,$D216,$E216)*BK$6+BK216*BK$7&lt;BK$2,BK$3*BK$4,0)</f>
        <v>0</v>
      </c>
      <c r="FE216" s="0" t="n">
        <f aca="false">IF(CHOOSE(MATCH(BL$5,$B$10:$E$10,0),$B216,$C216,$D216,$E216)*BL$6+BL216*BL$7&lt;BL$2,BL$3*BL$4,0)</f>
        <v>0</v>
      </c>
      <c r="FF216" s="0" t="n">
        <f aca="false">IF(CHOOSE(MATCH(BM$5,$B$10:$E$10,0),$B216,$C216,$D216,$E216)*BM$6+BM216*BM$7&lt;BM$2,BM$3*BM$4,0)</f>
        <v>0</v>
      </c>
      <c r="FG216" s="0" t="n">
        <f aca="false">IF(CHOOSE(MATCH(BN$5,$B$10:$E$10,0),$B216,$C216,$D216,$E216)*BN$6+BN216*BN$7&lt;BN$2,BN$3*BN$4,0)</f>
        <v>0</v>
      </c>
      <c r="FH216" s="0" t="n">
        <f aca="false">IF(CHOOSE(MATCH(BO$5,$B$10:$E$10,0),$B216,$C216,$D216,$E216)*BO$6+BO216*BO$7&lt;BO$2,BO$3*BO$4,0)</f>
        <v>0</v>
      </c>
      <c r="FI216" s="0" t="n">
        <f aca="false">IF(CHOOSE(MATCH(BP$5,$B$10:$E$10,0),$B216,$C216,$D216,$E216)*BP$6+BP216*BP$7&lt;BP$2,BP$3*BP$4,0)</f>
        <v>0</v>
      </c>
      <c r="FJ216" s="0" t="n">
        <f aca="false">IF(CHOOSE(MATCH(BQ$5,$B$10:$E$10,0),$B216,$C216,$D216,$E216)*BQ$6+BQ216*BQ$7&lt;BQ$2,BQ$3*BQ$4,0)</f>
        <v>0</v>
      </c>
      <c r="FK216" s="0" t="n">
        <f aca="false">IF(CHOOSE(MATCH(BR$5,$B$10:$E$10,0),$B216,$C216,$D216,$E216)*BR$6+BR216*BR$7&lt;BR$2,BR$3*BR$4,0)</f>
        <v>0</v>
      </c>
      <c r="FL216" s="0" t="n">
        <f aca="false">IF(CHOOSE(MATCH(BS$5,$B$10:$E$10,0),$B216,$C216,$D216,$E216)*BS$6+BS216*BS$7&lt;BS$2,BS$3*BS$4,0)</f>
        <v>0</v>
      </c>
      <c r="FM216" s="0" t="n">
        <f aca="false">IF(CHOOSE(MATCH(BT$5,$B$10:$E$10,0),$B216,$C216,$D216,$E216)*BT$6+BT216*BT$7&lt;BT$2,BT$3*BT$4,0)</f>
        <v>0</v>
      </c>
      <c r="FN216" s="0" t="n">
        <f aca="false">IF(CHOOSE(MATCH(BU$5,$B$10:$E$10,0),$B216,$C216,$D216,$E216)*BU$6+BU216*BU$7&lt;BU$2,BU$3*BU$4,0)</f>
        <v>0</v>
      </c>
      <c r="FO216" s="0" t="n">
        <f aca="false">IF(CHOOSE(MATCH(BV$5,$B$10:$E$10,0),$B216,$C216,$D216,$E216)*BV$6+BV216*BV$7&lt;BV$2,BV$3*BV$4,0)</f>
        <v>0</v>
      </c>
      <c r="FP216" s="0" t="n">
        <f aca="false">IF(CHOOSE(MATCH(BW$5,$B$10:$E$10,0),$B216,$C216,$D216,$E216)*BW$6+BW216*BW$7&lt;BW$2,BW$3*BW$4,0)</f>
        <v>0</v>
      </c>
      <c r="FQ216" s="0" t="n">
        <f aca="false">IF(CHOOSE(MATCH(BX$5,$B$10:$E$10,0),$B216,$C216,$D216,$E216)*BX$6+BX216*BX$7&lt;BX$2,BX$3*BX$4,0)</f>
        <v>0</v>
      </c>
      <c r="FR216" s="0" t="n">
        <f aca="false">IF(CHOOSE(MATCH(BY$5,$B$10:$E$10,0),$B216,$C216,$D216,$E216)*BY$6+BY216*BY$7&lt;BY$2,BY$3*BY$4,0)</f>
        <v>0</v>
      </c>
      <c r="FS216" s="0" t="n">
        <f aca="false">IF(CHOOSE(MATCH(BZ$5,$B$10:$E$10,0),$B216,$C216,$D216,$E216)*BZ$6+BZ216*BZ$7&lt;BZ$2,BZ$3*BZ$4,0)</f>
        <v>0</v>
      </c>
      <c r="FT216" s="0" t="n">
        <f aca="false">IF(CHOOSE(MATCH(CA$5,$B$10:$E$10,0),$B216,$C216,$D216,$E216)*CA$6+CA216*CA$7&lt;CA$2,CA$3*CA$4,0)</f>
        <v>12.5</v>
      </c>
      <c r="FU216" s="0" t="n">
        <f aca="false">IF(CHOOSE(MATCH(CB$5,$B$10:$E$10,0),$B216,$C216,$D216,$E216)*CB$6+CB216*CB$7&lt;CB$2,CB$3*CB$4,0)</f>
        <v>0</v>
      </c>
      <c r="FV216" s="0" t="n">
        <f aca="false">IF(CHOOSE(MATCH(CC$5,$B$10:$E$10,0),$B216,$C216,$D216,$E216)*CC$6+CC216*CC$7&lt;CC$2,CC$3*CC$4,0)</f>
        <v>0</v>
      </c>
      <c r="FW216" s="0" t="n">
        <f aca="false">IF(CHOOSE(MATCH(CD$5,$B$10:$E$10,0),$B216,$C216,$D216,$E216)*CD$6+CD216*CD$7&lt;CD$2,CD$3*CD$4,0)</f>
        <v>0</v>
      </c>
      <c r="FX216" s="0" t="n">
        <f aca="false">IF(CHOOSE(MATCH(CE$5,$B$10:$E$10,0),$B216,$C216,$D216,$E216)*CE$6+CE216*CE$7&lt;CE$2,CE$3*CE$4,0)</f>
        <v>0</v>
      </c>
      <c r="FY216" s="0" t="n">
        <f aca="false">IF(CHOOSE(MATCH(CF$5,$B$10:$E$10,0),$B216,$C216,$D216,$E216)*CF$6+CF216*CF$7&lt;CF$2,CF$3*CF$4,0)</f>
        <v>0</v>
      </c>
      <c r="FZ216" s="0" t="n">
        <f aca="false">IF(CHOOSE(MATCH(CG$5,$B$10:$E$10,0),$B216,$C216,$D216,$E216)*CG$6+CG216*CG$7&lt;CG$2,CG$3*CG$4,0)</f>
        <v>0</v>
      </c>
      <c r="GA216" s="0" t="n">
        <f aca="false">IF(CHOOSE(MATCH(CH$5,$B$10:$E$10,0),$B216,$C216,$D216,$E216)*CH$6+CH216*CH$7&lt;CH$2,CH$3*CH$4,0)</f>
        <v>0</v>
      </c>
      <c r="GB216" s="0" t="n">
        <f aca="false">IF(CHOOSE(MATCH(CI$5,$B$10:$E$10,0),$B216,$C216,$D216,$E216)*CI$6+CI216*CI$7&lt;CI$2,CI$3*CI$4,0)</f>
        <v>0</v>
      </c>
      <c r="GC216" s="0" t="n">
        <f aca="false">IF(CHOOSE(MATCH(CJ$5,$B$10:$E$10,0),$B216,$C216,$D216,$E216)*CJ$6+CJ216*CJ$7&lt;CJ$2,CJ$3*CJ$4,0)</f>
        <v>0</v>
      </c>
      <c r="GD216" s="0" t="n">
        <f aca="false">IF(CHOOSE(MATCH(CK$5,$B$10:$E$10,0),$B216,$C216,$D216,$E216)*CK$6+CK216*CK$7&lt;CK$2,CK$3*CK$4,0)</f>
        <v>0</v>
      </c>
      <c r="GE216" s="0" t="n">
        <f aca="false">IF(CHOOSE(MATCH(CL$5,$B$10:$E$10,0),$B216,$C216,$D216,$E216)*CL$6+CL216*CL$7&lt;CL$2,CL$3*CL$4,0)</f>
        <v>0</v>
      </c>
      <c r="GF216" s="0" t="n">
        <f aca="false">IF(CHOOSE(MATCH(CM$5,$B$10:$E$10,0),$B216,$C216,$D216,$E216)*CM$6+CM216*CM$7&lt;CM$2,CM$3*CM$4,0)</f>
        <v>0</v>
      </c>
      <c r="GG216" s="0" t="n">
        <f aca="false">IF(CHOOSE(MATCH(CN$5,$B$10:$E$10,0),$B216,$C216,$D216,$E216)*CN$6+CN216*CN$7&lt;CN$2,CN$3*CN$4,0)</f>
        <v>0</v>
      </c>
      <c r="GH216" s="0" t="n">
        <f aca="false">IF(CHOOSE(MATCH(CO$5,$B$10:$E$10,0),$B216,$C216,$D216,$E216)*CO$6+CO216*CO$7&lt;CO$2,CO$3*CO$4,0)</f>
        <v>0</v>
      </c>
      <c r="GI216" s="0" t="n">
        <f aca="false">IF(CHOOSE(MATCH(CP$5,$B$10:$E$10,0),$B216,$C216,$D216,$E216)*CP$6+CP216*CP$7&lt;CP$2,CP$3*CP$4,0)</f>
        <v>0</v>
      </c>
      <c r="GJ216" s="0" t="n">
        <f aca="false">IF(CHOOSE(MATCH(CQ$5,$B$10:$E$10,0),$B216,$C216,$D216,$E216)*CQ$6+CQ216*CQ$7&lt;CQ$2,CQ$3*CQ$4,0)</f>
        <v>0</v>
      </c>
      <c r="GK216" s="0" t="n">
        <f aca="false">IF(CHOOSE(MATCH(CR$5,$B$10:$E$10,0),$B216,$C216,$D216,$E216)*CR$6+CR216*CR$7&lt;CR$2,CR$3*CR$4,0)</f>
        <v>0</v>
      </c>
      <c r="GL216" s="0" t="n">
        <f aca="false">IF(CHOOSE(MATCH(CS$5,$B$10:$E$10,0),$B216,$C216,$D216,$E216)*CS$6+CS216*CS$7&lt;CS$2,CS$3*CS$4,0)</f>
        <v>0</v>
      </c>
      <c r="GM216" s="0" t="n">
        <f aca="false">IF(CHOOSE(MATCH(CT$5,$B$10:$E$10,0),$B216,$C216,$D216,$E216)*CT$6+CT216*CT$7&lt;CT$2,CT$3*CT$4,0)</f>
        <v>0</v>
      </c>
      <c r="GN216" s="0" t="n">
        <f aca="false">IF(CHOOSE(MATCH(CU$5,$B$10:$E$10,0),$B216,$C216,$D216,$E216)*CU$6+CU216*CU$7&lt;CU$2,CU$3*CU$4,0)</f>
        <v>0</v>
      </c>
      <c r="GO216" s="0" t="n">
        <f aca="false">IF(CHOOSE(MATCH(CV$5,$B$10:$E$10,0),$B216,$C216,$D216,$E216)*CV$6+CV216*CV$7&lt;CV$2,CV$3*CV$4,0)</f>
        <v>0</v>
      </c>
      <c r="GP216" s="0" t="n">
        <f aca="false">IF(CHOOSE(MATCH(CW$5,$B$10:$E$10,0),$B216,$C216,$D216,$E216)*CW$6+CW216*CW$7&lt;CW$2,CW$3*CW$4,0)</f>
        <v>0</v>
      </c>
      <c r="GQ216" s="0" t="n">
        <f aca="false">IF(CHOOSE(MATCH(CX$5,$B$10:$E$10,0),$B216,$C216,$D216,$E216)*CX$6+CX216*CX$7&lt;CX$2,CX$3*CX$4,0)</f>
        <v>0</v>
      </c>
      <c r="GS216" s="0" t="n">
        <f aca="false">SUM(CZ216:GQ216)</f>
        <v>12.5</v>
      </c>
      <c r="GT216" s="0" t="n">
        <f aca="false">IF(GS216&gt;$GS$6,1,0)</f>
        <v>0</v>
      </c>
    </row>
    <row r="217" customFormat="false" ht="14" hidden="false" customHeight="false" outlineLevel="0" collapsed="false">
      <c r="A217" s="0" t="n">
        <v>207</v>
      </c>
      <c r="B217" s="0" t="n">
        <v>1.74366618779138</v>
      </c>
      <c r="C217" s="0" t="n">
        <v>1.61925792299701</v>
      </c>
      <c r="D217" s="0" t="n">
        <v>-0.152790363762231</v>
      </c>
      <c r="E217" s="0" t="n">
        <v>-0.499692993554754</v>
      </c>
      <c r="G217" s="0" t="n">
        <v>1.58413513418054</v>
      </c>
      <c r="H217" s="0" t="n">
        <v>0.834816091810353</v>
      </c>
      <c r="I217" s="0" t="n">
        <v>0.360346348315943</v>
      </c>
      <c r="J217" s="0" t="n">
        <v>0.0338570771418745</v>
      </c>
      <c r="K217" s="0" t="n">
        <v>-0.436217533206218</v>
      </c>
      <c r="L217" s="0" t="n">
        <v>-1.01687419373775</v>
      </c>
      <c r="M217" s="0" t="n">
        <v>0.248357991949888</v>
      </c>
      <c r="N217" s="0" t="n">
        <v>0.830812041385798</v>
      </c>
      <c r="O217" s="0" t="n">
        <v>-0.508848643221427</v>
      </c>
      <c r="P217" s="0" t="n">
        <v>1.20559661809239</v>
      </c>
      <c r="Q217" s="0" t="n">
        <v>-1.53783730638679</v>
      </c>
      <c r="R217" s="0" t="n">
        <v>0.183900965566863</v>
      </c>
      <c r="S217" s="0" t="n">
        <v>-1.68884071172215</v>
      </c>
      <c r="T217" s="0" t="n">
        <v>0.655379608360818</v>
      </c>
      <c r="U217" s="0" t="n">
        <v>-0.244651801040163</v>
      </c>
      <c r="V217" s="0" t="n">
        <v>-0.376967363990843</v>
      </c>
      <c r="W217" s="0" t="n">
        <v>0.376310254068812</v>
      </c>
      <c r="X217" s="0" t="n">
        <v>-1.58979673869908</v>
      </c>
      <c r="Y217" s="0" t="n">
        <v>-0.514603470946895</v>
      </c>
      <c r="Z217" s="0" t="n">
        <v>0.25167310013785</v>
      </c>
      <c r="AA217" s="0" t="n">
        <v>0.53453049986274</v>
      </c>
      <c r="AB217" s="0" t="n">
        <v>0.238508164329687</v>
      </c>
      <c r="AC217" s="0" t="n">
        <v>-0.598943188379053</v>
      </c>
      <c r="AD217" s="0" t="n">
        <v>0.801778696768452</v>
      </c>
      <c r="AE217" s="0" t="n">
        <v>-0.697209543432109</v>
      </c>
      <c r="AF217" s="0" t="n">
        <v>-0.236698269873159</v>
      </c>
      <c r="AG217" s="0" t="n">
        <v>-0.548259322386002</v>
      </c>
      <c r="AH217" s="0" t="n">
        <v>-1.06432935353951</v>
      </c>
      <c r="AI217" s="0" t="n">
        <v>0.401640818381566</v>
      </c>
      <c r="AJ217" s="0" t="n">
        <v>0.361162619810784</v>
      </c>
      <c r="AK217" s="0" t="n">
        <v>-0.14806687431701</v>
      </c>
      <c r="AL217" s="0" t="n">
        <v>-0.495397216582205</v>
      </c>
      <c r="AM217" s="0" t="n">
        <v>0.809078528618556</v>
      </c>
      <c r="AN217" s="0" t="n">
        <v>1.27027760754572</v>
      </c>
      <c r="AO217" s="0" t="n">
        <v>2.47546267928556</v>
      </c>
      <c r="AP217" s="0" t="n">
        <v>0.719824129191693</v>
      </c>
      <c r="AQ217" s="0" t="n">
        <v>1.06608467831393</v>
      </c>
      <c r="AR217" s="0" t="n">
        <v>-1.09655502456008</v>
      </c>
      <c r="AS217" s="0" t="n">
        <v>0.864115463627968</v>
      </c>
      <c r="AT217" s="0" t="n">
        <v>-0.747661488276208</v>
      </c>
      <c r="AU217" s="0" t="n">
        <v>-0.516699856234482</v>
      </c>
      <c r="AV217" s="0" t="n">
        <v>0.438321876572445</v>
      </c>
      <c r="AW217" s="0" t="n">
        <v>-0.0896613983059069</v>
      </c>
      <c r="AX217" s="0" t="n">
        <v>1.14825752461911</v>
      </c>
      <c r="AY217" s="0" t="n">
        <v>-0.469956376036862</v>
      </c>
      <c r="AZ217" s="0" t="n">
        <v>-0.586721853323979</v>
      </c>
      <c r="BA217" s="0" t="n">
        <v>-1.55171164806234</v>
      </c>
      <c r="BB217" s="0" t="n">
        <v>0.287611783278408</v>
      </c>
      <c r="BC217" s="0" t="n">
        <v>-1.14515842142282</v>
      </c>
      <c r="BD217" s="0" t="n">
        <v>2.03966919798404</v>
      </c>
      <c r="BE217" s="0" t="n">
        <v>-1.9345861801412</v>
      </c>
      <c r="BF217" s="0" t="n">
        <v>-0.785739757702686</v>
      </c>
      <c r="BG217" s="0" t="n">
        <v>0.519587501912611</v>
      </c>
      <c r="BH217" s="0" t="n">
        <v>-0.0855152393341996</v>
      </c>
      <c r="BI217" s="0" t="n">
        <v>1.40268639370333</v>
      </c>
      <c r="BJ217" s="0" t="n">
        <v>0.225305711865076</v>
      </c>
      <c r="BK217" s="0" t="n">
        <v>-1.35365098685725</v>
      </c>
      <c r="BL217" s="0" t="n">
        <v>0.746649675420486</v>
      </c>
      <c r="BM217" s="0" t="n">
        <v>0.17270849639317</v>
      </c>
      <c r="BN217" s="0" t="n">
        <v>1.69879058375955</v>
      </c>
      <c r="BO217" s="0" t="n">
        <v>2.87589500658214</v>
      </c>
      <c r="BP217" s="0" t="n">
        <v>-0.935208390728803</v>
      </c>
      <c r="BQ217" s="0" t="n">
        <v>-0.0281170287053101</v>
      </c>
      <c r="BR217" s="0" t="n">
        <v>-0.721609012543922</v>
      </c>
      <c r="BS217" s="0" t="n">
        <v>0.720517618901795</v>
      </c>
      <c r="BT217" s="0" t="n">
        <v>1.1308338798699</v>
      </c>
      <c r="BU217" s="0" t="n">
        <v>1.89673301065341</v>
      </c>
      <c r="BV217" s="0" t="n">
        <v>-0.235046400121064</v>
      </c>
      <c r="BW217" s="0" t="n">
        <v>-0.246228637479362</v>
      </c>
      <c r="BX217" s="0" t="n">
        <v>-0.0881254891282879</v>
      </c>
      <c r="BY217" s="0" t="n">
        <v>0.673793465466588</v>
      </c>
      <c r="BZ217" s="0" t="n">
        <v>-1.14810973173007</v>
      </c>
      <c r="CA217" s="0" t="n">
        <v>1.15196371552884</v>
      </c>
      <c r="CB217" s="0" t="n">
        <v>0.810778146842495</v>
      </c>
      <c r="CC217" s="0" t="n">
        <v>0.406871549785137</v>
      </c>
      <c r="CD217" s="0" t="n">
        <v>-0.300392457575072</v>
      </c>
      <c r="CE217" s="0" t="n">
        <v>-0.721906872058753</v>
      </c>
      <c r="CF217" s="0" t="n">
        <v>-1.24248799693305</v>
      </c>
      <c r="CG217" s="0" t="n">
        <v>-0.935563093662495</v>
      </c>
      <c r="CH217" s="0" t="n">
        <v>-0.0313309556077002</v>
      </c>
      <c r="CI217" s="0" t="n">
        <v>0.855038706504274</v>
      </c>
      <c r="CJ217" s="0" t="n">
        <v>-0.896689016371965</v>
      </c>
      <c r="CK217" s="0" t="n">
        <v>-0.607200263402774</v>
      </c>
      <c r="CL217" s="0" t="n">
        <v>-0.999830263026525</v>
      </c>
      <c r="CM217" s="0" t="n">
        <v>-1.78112259163754</v>
      </c>
      <c r="CN217" s="0" t="n">
        <v>-0.418783656641608</v>
      </c>
      <c r="CO217" s="0" t="n">
        <v>-0.0885859208210604</v>
      </c>
      <c r="CP217" s="0" t="n">
        <v>2.26720658247359</v>
      </c>
      <c r="CQ217" s="0" t="n">
        <v>-0.70493570092367</v>
      </c>
      <c r="CR217" s="0" t="n">
        <v>1.31363094624248</v>
      </c>
      <c r="CS217" s="0" t="n">
        <v>-0.0620411810814403</v>
      </c>
      <c r="CT217" s="0" t="n">
        <v>-1.39011262945132</v>
      </c>
      <c r="CU217" s="0" t="n">
        <v>0.768152403907152</v>
      </c>
      <c r="CV217" s="0" t="n">
        <v>-0.713791905582184</v>
      </c>
      <c r="CW217" s="0" t="n">
        <v>-0.221384652832057</v>
      </c>
      <c r="CX217" s="0" t="n">
        <v>-1.06311745184939</v>
      </c>
      <c r="CZ217" s="0" t="n">
        <f aca="false">IF(CHOOSE(MATCH(G$5,$B$10:$E$10,0),$B217,$C217,$D217,$E217)*G$6+G217*G$7&lt;G$2,G$3*G$4,0)</f>
        <v>0</v>
      </c>
      <c r="DA217" s="0" t="n">
        <f aca="false">IF(CHOOSE(MATCH(H$5,$B$10:$E$10,0),$B217,$C217,$D217,$E217)*H$6+H217*H$7&lt;H$2,H$3*H$4,0)</f>
        <v>0</v>
      </c>
      <c r="DB217" s="0" t="n">
        <f aca="false">IF(CHOOSE(MATCH(I$5,$B$10:$E$10,0),$B217,$C217,$D217,$E217)*I$6+I217*I$7&lt;I$2,I$3*I$4,0)</f>
        <v>0</v>
      </c>
      <c r="DC217" s="0" t="n">
        <f aca="false">IF(CHOOSE(MATCH(J$5,$B$10:$E$10,0),$B217,$C217,$D217,$E217)*J$6+J217*J$7&lt;J$2,J$3*J$4,0)</f>
        <v>0</v>
      </c>
      <c r="DD217" s="0" t="n">
        <f aca="false">IF(CHOOSE(MATCH(K$5,$B$10:$E$10,0),$B217,$C217,$D217,$E217)*K$6+K217*K$7&lt;K$2,K$3*K$4,0)</f>
        <v>0</v>
      </c>
      <c r="DE217" s="0" t="n">
        <f aca="false">IF(CHOOSE(MATCH(L$5,$B$10:$E$10,0),$B217,$C217,$D217,$E217)*L$6+L217*L$7&lt;L$2,L$3*L$4,0)</f>
        <v>0</v>
      </c>
      <c r="DF217" s="0" t="n">
        <f aca="false">IF(CHOOSE(MATCH(M$5,$B$10:$E$10,0),$B217,$C217,$D217,$E217)*M$6+M217*M$7&lt;M$2,M$3*M$4,0)</f>
        <v>0</v>
      </c>
      <c r="DG217" s="0" t="n">
        <f aca="false">IF(CHOOSE(MATCH(N$5,$B$10:$E$10,0),$B217,$C217,$D217,$E217)*N$6+N217*N$7&lt;N$2,N$3*N$4,0)</f>
        <v>0</v>
      </c>
      <c r="DH217" s="0" t="n">
        <f aca="false">IF(CHOOSE(MATCH(O$5,$B$10:$E$10,0),$B217,$C217,$D217,$E217)*O$6+O217*O$7&lt;O$2,O$3*O$4,0)</f>
        <v>0</v>
      </c>
      <c r="DI217" s="0" t="n">
        <f aca="false">IF(CHOOSE(MATCH(P$5,$B$10:$E$10,0),$B217,$C217,$D217,$E217)*P$6+P217*P$7&lt;P$2,P$3*P$4,0)</f>
        <v>0</v>
      </c>
      <c r="DJ217" s="0" t="n">
        <f aca="false">IF(CHOOSE(MATCH(Q$5,$B$10:$E$10,0),$B217,$C217,$D217,$E217)*Q$6+Q217*Q$7&lt;Q$2,Q$3*Q$4,0)</f>
        <v>0</v>
      </c>
      <c r="DK217" s="0" t="n">
        <f aca="false">IF(CHOOSE(MATCH(R$5,$B$10:$E$10,0),$B217,$C217,$D217,$E217)*R$6+R217*R$7&lt;R$2,R$3*R$4,0)</f>
        <v>0</v>
      </c>
      <c r="DL217" s="0" t="n">
        <f aca="false">IF(CHOOSE(MATCH(S$5,$B$10:$E$10,0),$B217,$C217,$D217,$E217)*S$6+S217*S$7&lt;S$2,S$3*S$4,0)</f>
        <v>0</v>
      </c>
      <c r="DM217" s="0" t="n">
        <f aca="false">IF(CHOOSE(MATCH(T$5,$B$10:$E$10,0),$B217,$C217,$D217,$E217)*T$6+T217*T$7&lt;T$2,T$3*T$4,0)</f>
        <v>0</v>
      </c>
      <c r="DN217" s="0" t="n">
        <f aca="false">IF(CHOOSE(MATCH(U$5,$B$10:$E$10,0),$B217,$C217,$D217,$E217)*U$6+U217*U$7&lt;U$2,U$3*U$4,0)</f>
        <v>0</v>
      </c>
      <c r="DO217" s="0" t="n">
        <f aca="false">IF(CHOOSE(MATCH(V$5,$B$10:$E$10,0),$B217,$C217,$D217,$E217)*V$6+V217*V$7&lt;V$2,V$3*V$4,0)</f>
        <v>0</v>
      </c>
      <c r="DP217" s="0" t="n">
        <f aca="false">IF(CHOOSE(MATCH(W$5,$B$10:$E$10,0),$B217,$C217,$D217,$E217)*W$6+W217*W$7&lt;W$2,W$3*W$4,0)</f>
        <v>0</v>
      </c>
      <c r="DQ217" s="0" t="n">
        <f aca="false">IF(CHOOSE(MATCH(X$5,$B$10:$E$10,0),$B217,$C217,$D217,$E217)*X$6+X217*X$7&lt;X$2,X$3*X$4,0)</f>
        <v>0</v>
      </c>
      <c r="DR217" s="0" t="n">
        <f aca="false">IF(CHOOSE(MATCH(Y$5,$B$10:$E$10,0),$B217,$C217,$D217,$E217)*Y$6+Y217*Y$7&lt;Y$2,Y$3*Y$4,0)</f>
        <v>0</v>
      </c>
      <c r="DS217" s="0" t="n">
        <f aca="false">IF(CHOOSE(MATCH(Z$5,$B$10:$E$10,0),$B217,$C217,$D217,$E217)*Z$6+Z217*Z$7&lt;Z$2,Z$3*Z$4,0)</f>
        <v>0</v>
      </c>
      <c r="DT217" s="0" t="n">
        <f aca="false">IF(CHOOSE(MATCH(AA$5,$B$10:$E$10,0),$B217,$C217,$D217,$E217)*AA$6+AA217*AA$7&lt;AA$2,AA$3*AA$4,0)</f>
        <v>0</v>
      </c>
      <c r="DU217" s="0" t="n">
        <f aca="false">IF(CHOOSE(MATCH(AB$5,$B$10:$E$10,0),$B217,$C217,$D217,$E217)*AB$6+AB217*AB$7&lt;AB$2,AB$3*AB$4,0)</f>
        <v>0</v>
      </c>
      <c r="DV217" s="0" t="n">
        <f aca="false">IF(CHOOSE(MATCH(AC$5,$B$10:$E$10,0),$B217,$C217,$D217,$E217)*AC$6+AC217*AC$7&lt;AC$2,AC$3*AC$4,0)</f>
        <v>0</v>
      </c>
      <c r="DW217" s="0" t="n">
        <f aca="false">IF(CHOOSE(MATCH(AD$5,$B$10:$E$10,0),$B217,$C217,$D217,$E217)*AD$6+AD217*AD$7&lt;AD$2,AD$3*AD$4,0)</f>
        <v>0</v>
      </c>
      <c r="DX217" s="0" t="n">
        <f aca="false">IF(CHOOSE(MATCH(AE$5,$B$10:$E$10,0),$B217,$C217,$D217,$E217)*AE$6+AE217*AE$7&lt;AE$2,AE$3*AE$4,0)</f>
        <v>0</v>
      </c>
      <c r="DY217" s="0" t="n">
        <f aca="false">IF(CHOOSE(MATCH(AF$5,$B$10:$E$10,0),$B217,$C217,$D217,$E217)*AF$6+AF217*AF$7&lt;AF$2,AF$3*AF$4,0)</f>
        <v>0</v>
      </c>
      <c r="DZ217" s="0" t="n">
        <f aca="false">IF(CHOOSE(MATCH(AG$5,$B$10:$E$10,0),$B217,$C217,$D217,$E217)*AG$6+AG217*AG$7&lt;AG$2,AG$3*AG$4,0)</f>
        <v>0</v>
      </c>
      <c r="EA217" s="0" t="n">
        <f aca="false">IF(CHOOSE(MATCH(AH$5,$B$10:$E$10,0),$B217,$C217,$D217,$E217)*AH$6+AH217*AH$7&lt;AH$2,AH$3*AH$4,0)</f>
        <v>0</v>
      </c>
      <c r="EB217" s="0" t="n">
        <f aca="false">IF(CHOOSE(MATCH(AI$5,$B$10:$E$10,0),$B217,$C217,$D217,$E217)*AI$6+AI217*AI$7&lt;AI$2,AI$3*AI$4,0)</f>
        <v>0</v>
      </c>
      <c r="EC217" s="0" t="n">
        <f aca="false">IF(CHOOSE(MATCH(AJ$5,$B$10:$E$10,0),$B217,$C217,$D217,$E217)*AJ$6+AJ217*AJ$7&lt;AJ$2,AJ$3*AJ$4,0)</f>
        <v>0</v>
      </c>
      <c r="ED217" s="0" t="n">
        <f aca="false">IF(CHOOSE(MATCH(AK$5,$B$10:$E$10,0),$B217,$C217,$D217,$E217)*AK$6+AK217*AK$7&lt;AK$2,AK$3*AK$4,0)</f>
        <v>0</v>
      </c>
      <c r="EE217" s="0" t="n">
        <f aca="false">IF(CHOOSE(MATCH(AL$5,$B$10:$E$10,0),$B217,$C217,$D217,$E217)*AL$6+AL217*AL$7&lt;AL$2,AL$3*AL$4,0)</f>
        <v>0</v>
      </c>
      <c r="EF217" s="0" t="n">
        <f aca="false">IF(CHOOSE(MATCH(AM$5,$B$10:$E$10,0),$B217,$C217,$D217,$E217)*AM$6+AM217*AM$7&lt;AM$2,AM$3*AM$4,0)</f>
        <v>0</v>
      </c>
      <c r="EG217" s="0" t="n">
        <f aca="false">IF(CHOOSE(MATCH(AN$5,$B$10:$E$10,0),$B217,$C217,$D217,$E217)*AN$6+AN217*AN$7&lt;AN$2,AN$3*AN$4,0)</f>
        <v>0</v>
      </c>
      <c r="EH217" s="0" t="n">
        <f aca="false">IF(CHOOSE(MATCH(AO$5,$B$10:$E$10,0),$B217,$C217,$D217,$E217)*AO$6+AO217*AO$7&lt;AO$2,AO$3*AO$4,0)</f>
        <v>0</v>
      </c>
      <c r="EI217" s="0" t="n">
        <f aca="false">IF(CHOOSE(MATCH(AP$5,$B$10:$E$10,0),$B217,$C217,$D217,$E217)*AP$6+AP217*AP$7&lt;AP$2,AP$3*AP$4,0)</f>
        <v>0</v>
      </c>
      <c r="EJ217" s="0" t="n">
        <f aca="false">IF(CHOOSE(MATCH(AQ$5,$B$10:$E$10,0),$B217,$C217,$D217,$E217)*AQ$6+AQ217*AQ$7&lt;AQ$2,AQ$3*AQ$4,0)</f>
        <v>0</v>
      </c>
      <c r="EK217" s="0" t="n">
        <f aca="false">IF(CHOOSE(MATCH(AR$5,$B$10:$E$10,0),$B217,$C217,$D217,$E217)*AR$6+AR217*AR$7&lt;AR$2,AR$3*AR$4,0)</f>
        <v>0</v>
      </c>
      <c r="EL217" s="0" t="n">
        <f aca="false">IF(CHOOSE(MATCH(AS$5,$B$10:$E$10,0),$B217,$C217,$D217,$E217)*AS$6+AS217*AS$7&lt;AS$2,AS$3*AS$4,0)</f>
        <v>0</v>
      </c>
      <c r="EM217" s="0" t="n">
        <f aca="false">IF(CHOOSE(MATCH(AT$5,$B$10:$E$10,0),$B217,$C217,$D217,$E217)*AT$6+AT217*AT$7&lt;AT$2,AT$3*AT$4,0)</f>
        <v>0</v>
      </c>
      <c r="EN217" s="0" t="n">
        <f aca="false">IF(CHOOSE(MATCH(AU$5,$B$10:$E$10,0),$B217,$C217,$D217,$E217)*AU$6+AU217*AU$7&lt;AU$2,AU$3*AU$4,0)</f>
        <v>0</v>
      </c>
      <c r="EO217" s="0" t="n">
        <f aca="false">IF(CHOOSE(MATCH(AV$5,$B$10:$E$10,0),$B217,$C217,$D217,$E217)*AV$6+AV217*AV$7&lt;AV$2,AV$3*AV$4,0)</f>
        <v>0</v>
      </c>
      <c r="EP217" s="0" t="n">
        <f aca="false">IF(CHOOSE(MATCH(AW$5,$B$10:$E$10,0),$B217,$C217,$D217,$E217)*AW$6+AW217*AW$7&lt;AW$2,AW$3*AW$4,0)</f>
        <v>0</v>
      </c>
      <c r="EQ217" s="0" t="n">
        <f aca="false">IF(CHOOSE(MATCH(AX$5,$B$10:$E$10,0),$B217,$C217,$D217,$E217)*AX$6+AX217*AX$7&lt;AX$2,AX$3*AX$4,0)</f>
        <v>0</v>
      </c>
      <c r="ER217" s="0" t="n">
        <f aca="false">IF(CHOOSE(MATCH(AY$5,$B$10:$E$10,0),$B217,$C217,$D217,$E217)*AY$6+AY217*AY$7&lt;AY$2,AY$3*AY$4,0)</f>
        <v>0</v>
      </c>
      <c r="ES217" s="0" t="n">
        <f aca="false">IF(CHOOSE(MATCH(AZ$5,$B$10:$E$10,0),$B217,$C217,$D217,$E217)*AZ$6+AZ217*AZ$7&lt;AZ$2,AZ$3*AZ$4,0)</f>
        <v>0</v>
      </c>
      <c r="ET217" s="0" t="n">
        <f aca="false">IF(CHOOSE(MATCH(BA$5,$B$10:$E$10,0),$B217,$C217,$D217,$E217)*BA$6+BA217*BA$7&lt;BA$2,BA$3*BA$4,0)</f>
        <v>0</v>
      </c>
      <c r="EU217" s="0" t="n">
        <f aca="false">IF(CHOOSE(MATCH(BB$5,$B$10:$E$10,0),$B217,$C217,$D217,$E217)*BB$6+BB217*BB$7&lt;BB$2,BB$3*BB$4,0)</f>
        <v>0</v>
      </c>
      <c r="EV217" s="0" t="n">
        <f aca="false">IF(CHOOSE(MATCH(BC$5,$B$10:$E$10,0),$B217,$C217,$D217,$E217)*BC$6+BC217*BC$7&lt;BC$2,BC$3*BC$4,0)</f>
        <v>0</v>
      </c>
      <c r="EW217" s="0" t="n">
        <f aca="false">IF(CHOOSE(MATCH(BD$5,$B$10:$E$10,0),$B217,$C217,$D217,$E217)*BD$6+BD217*BD$7&lt;BD$2,BD$3*BD$4,0)</f>
        <v>0</v>
      </c>
      <c r="EX217" s="0" t="n">
        <f aca="false">IF(CHOOSE(MATCH(BE$5,$B$10:$E$10,0),$B217,$C217,$D217,$E217)*BE$6+BE217*BE$7&lt;BE$2,BE$3*BE$4,0)</f>
        <v>0</v>
      </c>
      <c r="EY217" s="0" t="n">
        <f aca="false">IF(CHOOSE(MATCH(BF$5,$B$10:$E$10,0),$B217,$C217,$D217,$E217)*BF$6+BF217*BF$7&lt;BF$2,BF$3*BF$4,0)</f>
        <v>0</v>
      </c>
      <c r="EZ217" s="0" t="n">
        <f aca="false">IF(CHOOSE(MATCH(BG$5,$B$10:$E$10,0),$B217,$C217,$D217,$E217)*BG$6+BG217*BG$7&lt;BG$2,BG$3*BG$4,0)</f>
        <v>0</v>
      </c>
      <c r="FA217" s="0" t="n">
        <f aca="false">IF(CHOOSE(MATCH(BH$5,$B$10:$E$10,0),$B217,$C217,$D217,$E217)*BH$6+BH217*BH$7&lt;BH$2,BH$3*BH$4,0)</f>
        <v>0</v>
      </c>
      <c r="FB217" s="0" t="n">
        <f aca="false">IF(CHOOSE(MATCH(BI$5,$B$10:$E$10,0),$B217,$C217,$D217,$E217)*BI$6+BI217*BI$7&lt;BI$2,BI$3*BI$4,0)</f>
        <v>0</v>
      </c>
      <c r="FC217" s="0" t="n">
        <f aca="false">IF(CHOOSE(MATCH(BJ$5,$B$10:$E$10,0),$B217,$C217,$D217,$E217)*BJ$6+BJ217*BJ$7&lt;BJ$2,BJ$3*BJ$4,0)</f>
        <v>0</v>
      </c>
      <c r="FD217" s="0" t="n">
        <f aca="false">IF(CHOOSE(MATCH(BK$5,$B$10:$E$10,0),$B217,$C217,$D217,$E217)*BK$6+BK217*BK$7&lt;BK$2,BK$3*BK$4,0)</f>
        <v>0</v>
      </c>
      <c r="FE217" s="0" t="n">
        <f aca="false">IF(CHOOSE(MATCH(BL$5,$B$10:$E$10,0),$B217,$C217,$D217,$E217)*BL$6+BL217*BL$7&lt;BL$2,BL$3*BL$4,0)</f>
        <v>0</v>
      </c>
      <c r="FF217" s="0" t="n">
        <f aca="false">IF(CHOOSE(MATCH(BM$5,$B$10:$E$10,0),$B217,$C217,$D217,$E217)*BM$6+BM217*BM$7&lt;BM$2,BM$3*BM$4,0)</f>
        <v>0</v>
      </c>
      <c r="FG217" s="0" t="n">
        <f aca="false">IF(CHOOSE(MATCH(BN$5,$B$10:$E$10,0),$B217,$C217,$D217,$E217)*BN$6+BN217*BN$7&lt;BN$2,BN$3*BN$4,0)</f>
        <v>0</v>
      </c>
      <c r="FH217" s="0" t="n">
        <f aca="false">IF(CHOOSE(MATCH(BO$5,$B$10:$E$10,0),$B217,$C217,$D217,$E217)*BO$6+BO217*BO$7&lt;BO$2,BO$3*BO$4,0)</f>
        <v>0</v>
      </c>
      <c r="FI217" s="0" t="n">
        <f aca="false">IF(CHOOSE(MATCH(BP$5,$B$10:$E$10,0),$B217,$C217,$D217,$E217)*BP$6+BP217*BP$7&lt;BP$2,BP$3*BP$4,0)</f>
        <v>0</v>
      </c>
      <c r="FJ217" s="0" t="n">
        <f aca="false">IF(CHOOSE(MATCH(BQ$5,$B$10:$E$10,0),$B217,$C217,$D217,$E217)*BQ$6+BQ217*BQ$7&lt;BQ$2,BQ$3*BQ$4,0)</f>
        <v>0</v>
      </c>
      <c r="FK217" s="0" t="n">
        <f aca="false">IF(CHOOSE(MATCH(BR$5,$B$10:$E$10,0),$B217,$C217,$D217,$E217)*BR$6+BR217*BR$7&lt;BR$2,BR$3*BR$4,0)</f>
        <v>0</v>
      </c>
      <c r="FL217" s="0" t="n">
        <f aca="false">IF(CHOOSE(MATCH(BS$5,$B$10:$E$10,0),$B217,$C217,$D217,$E217)*BS$6+BS217*BS$7&lt;BS$2,BS$3*BS$4,0)</f>
        <v>0</v>
      </c>
      <c r="FM217" s="0" t="n">
        <f aca="false">IF(CHOOSE(MATCH(BT$5,$B$10:$E$10,0),$B217,$C217,$D217,$E217)*BT$6+BT217*BT$7&lt;BT$2,BT$3*BT$4,0)</f>
        <v>0</v>
      </c>
      <c r="FN217" s="0" t="n">
        <f aca="false">IF(CHOOSE(MATCH(BU$5,$B$10:$E$10,0),$B217,$C217,$D217,$E217)*BU$6+BU217*BU$7&lt;BU$2,BU$3*BU$4,0)</f>
        <v>0</v>
      </c>
      <c r="FO217" s="0" t="n">
        <f aca="false">IF(CHOOSE(MATCH(BV$5,$B$10:$E$10,0),$B217,$C217,$D217,$E217)*BV$6+BV217*BV$7&lt;BV$2,BV$3*BV$4,0)</f>
        <v>0</v>
      </c>
      <c r="FP217" s="0" t="n">
        <f aca="false">IF(CHOOSE(MATCH(BW$5,$B$10:$E$10,0),$B217,$C217,$D217,$E217)*BW$6+BW217*BW$7&lt;BW$2,BW$3*BW$4,0)</f>
        <v>0</v>
      </c>
      <c r="FQ217" s="0" t="n">
        <f aca="false">IF(CHOOSE(MATCH(BX$5,$B$10:$E$10,0),$B217,$C217,$D217,$E217)*BX$6+BX217*BX$7&lt;BX$2,BX$3*BX$4,0)</f>
        <v>0</v>
      </c>
      <c r="FR217" s="0" t="n">
        <f aca="false">IF(CHOOSE(MATCH(BY$5,$B$10:$E$10,0),$B217,$C217,$D217,$E217)*BY$6+BY217*BY$7&lt;BY$2,BY$3*BY$4,0)</f>
        <v>0</v>
      </c>
      <c r="FS217" s="0" t="n">
        <f aca="false">IF(CHOOSE(MATCH(BZ$5,$B$10:$E$10,0),$B217,$C217,$D217,$E217)*BZ$6+BZ217*BZ$7&lt;BZ$2,BZ$3*BZ$4,0)</f>
        <v>0</v>
      </c>
      <c r="FT217" s="0" t="n">
        <f aca="false">IF(CHOOSE(MATCH(CA$5,$B$10:$E$10,0),$B217,$C217,$D217,$E217)*CA$6+CA217*CA$7&lt;CA$2,CA$3*CA$4,0)</f>
        <v>0</v>
      </c>
      <c r="FU217" s="0" t="n">
        <f aca="false">IF(CHOOSE(MATCH(CB$5,$B$10:$E$10,0),$B217,$C217,$D217,$E217)*CB$6+CB217*CB$7&lt;CB$2,CB$3*CB$4,0)</f>
        <v>0</v>
      </c>
      <c r="FV217" s="0" t="n">
        <f aca="false">IF(CHOOSE(MATCH(CC$5,$B$10:$E$10,0),$B217,$C217,$D217,$E217)*CC$6+CC217*CC$7&lt;CC$2,CC$3*CC$4,0)</f>
        <v>0</v>
      </c>
      <c r="FW217" s="0" t="n">
        <f aca="false">IF(CHOOSE(MATCH(CD$5,$B$10:$E$10,0),$B217,$C217,$D217,$E217)*CD$6+CD217*CD$7&lt;CD$2,CD$3*CD$4,0)</f>
        <v>0</v>
      </c>
      <c r="FX217" s="0" t="n">
        <f aca="false">IF(CHOOSE(MATCH(CE$5,$B$10:$E$10,0),$B217,$C217,$D217,$E217)*CE$6+CE217*CE$7&lt;CE$2,CE$3*CE$4,0)</f>
        <v>0</v>
      </c>
      <c r="FY217" s="0" t="n">
        <f aca="false">IF(CHOOSE(MATCH(CF$5,$B$10:$E$10,0),$B217,$C217,$D217,$E217)*CF$6+CF217*CF$7&lt;CF$2,CF$3*CF$4,0)</f>
        <v>0</v>
      </c>
      <c r="FZ217" s="0" t="n">
        <f aca="false">IF(CHOOSE(MATCH(CG$5,$B$10:$E$10,0),$B217,$C217,$D217,$E217)*CG$6+CG217*CG$7&lt;CG$2,CG$3*CG$4,0)</f>
        <v>0</v>
      </c>
      <c r="GA217" s="0" t="n">
        <f aca="false">IF(CHOOSE(MATCH(CH$5,$B$10:$E$10,0),$B217,$C217,$D217,$E217)*CH$6+CH217*CH$7&lt;CH$2,CH$3*CH$4,0)</f>
        <v>0</v>
      </c>
      <c r="GB217" s="0" t="n">
        <f aca="false">IF(CHOOSE(MATCH(CI$5,$B$10:$E$10,0),$B217,$C217,$D217,$E217)*CI$6+CI217*CI$7&lt;CI$2,CI$3*CI$4,0)</f>
        <v>0</v>
      </c>
      <c r="GC217" s="0" t="n">
        <f aca="false">IF(CHOOSE(MATCH(CJ$5,$B$10:$E$10,0),$B217,$C217,$D217,$E217)*CJ$6+CJ217*CJ$7&lt;CJ$2,CJ$3*CJ$4,0)</f>
        <v>0</v>
      </c>
      <c r="GD217" s="0" t="n">
        <f aca="false">IF(CHOOSE(MATCH(CK$5,$B$10:$E$10,0),$B217,$C217,$D217,$E217)*CK$6+CK217*CK$7&lt;CK$2,CK$3*CK$4,0)</f>
        <v>0</v>
      </c>
      <c r="GE217" s="0" t="n">
        <f aca="false">IF(CHOOSE(MATCH(CL$5,$B$10:$E$10,0),$B217,$C217,$D217,$E217)*CL$6+CL217*CL$7&lt;CL$2,CL$3*CL$4,0)</f>
        <v>0</v>
      </c>
      <c r="GF217" s="0" t="n">
        <f aca="false">IF(CHOOSE(MATCH(CM$5,$B$10:$E$10,0),$B217,$C217,$D217,$E217)*CM$6+CM217*CM$7&lt;CM$2,CM$3*CM$4,0)</f>
        <v>0</v>
      </c>
      <c r="GG217" s="0" t="n">
        <f aca="false">IF(CHOOSE(MATCH(CN$5,$B$10:$E$10,0),$B217,$C217,$D217,$E217)*CN$6+CN217*CN$7&lt;CN$2,CN$3*CN$4,0)</f>
        <v>0</v>
      </c>
      <c r="GH217" s="0" t="n">
        <f aca="false">IF(CHOOSE(MATCH(CO$5,$B$10:$E$10,0),$B217,$C217,$D217,$E217)*CO$6+CO217*CO$7&lt;CO$2,CO$3*CO$4,0)</f>
        <v>0</v>
      </c>
      <c r="GI217" s="0" t="n">
        <f aca="false">IF(CHOOSE(MATCH(CP$5,$B$10:$E$10,0),$B217,$C217,$D217,$E217)*CP$6+CP217*CP$7&lt;CP$2,CP$3*CP$4,0)</f>
        <v>0</v>
      </c>
      <c r="GJ217" s="0" t="n">
        <f aca="false">IF(CHOOSE(MATCH(CQ$5,$B$10:$E$10,0),$B217,$C217,$D217,$E217)*CQ$6+CQ217*CQ$7&lt;CQ$2,CQ$3*CQ$4,0)</f>
        <v>0</v>
      </c>
      <c r="GK217" s="0" t="n">
        <f aca="false">IF(CHOOSE(MATCH(CR$5,$B$10:$E$10,0),$B217,$C217,$D217,$E217)*CR$6+CR217*CR$7&lt;CR$2,CR$3*CR$4,0)</f>
        <v>0</v>
      </c>
      <c r="GL217" s="0" t="n">
        <f aca="false">IF(CHOOSE(MATCH(CS$5,$B$10:$E$10,0),$B217,$C217,$D217,$E217)*CS$6+CS217*CS$7&lt;CS$2,CS$3*CS$4,0)</f>
        <v>0</v>
      </c>
      <c r="GM217" s="0" t="n">
        <f aca="false">IF(CHOOSE(MATCH(CT$5,$B$10:$E$10,0),$B217,$C217,$D217,$E217)*CT$6+CT217*CT$7&lt;CT$2,CT$3*CT$4,0)</f>
        <v>0</v>
      </c>
      <c r="GN217" s="0" t="n">
        <f aca="false">IF(CHOOSE(MATCH(CU$5,$B$10:$E$10,0),$B217,$C217,$D217,$E217)*CU$6+CU217*CU$7&lt;CU$2,CU$3*CU$4,0)</f>
        <v>0</v>
      </c>
      <c r="GO217" s="0" t="n">
        <f aca="false">IF(CHOOSE(MATCH(CV$5,$B$10:$E$10,0),$B217,$C217,$D217,$E217)*CV$6+CV217*CV$7&lt;CV$2,CV$3*CV$4,0)</f>
        <v>0</v>
      </c>
      <c r="GP217" s="0" t="n">
        <f aca="false">IF(CHOOSE(MATCH(CW$5,$B$10:$E$10,0),$B217,$C217,$D217,$E217)*CW$6+CW217*CW$7&lt;CW$2,CW$3*CW$4,0)</f>
        <v>0</v>
      </c>
      <c r="GQ217" s="0" t="n">
        <f aca="false">IF(CHOOSE(MATCH(CX$5,$B$10:$E$10,0),$B217,$C217,$D217,$E217)*CX$6+CX217*CX$7&lt;CX$2,CX$3*CX$4,0)</f>
        <v>0</v>
      </c>
      <c r="GS217" s="0" t="n">
        <f aca="false">SUM(CZ217:GQ217)</f>
        <v>0</v>
      </c>
      <c r="GT217" s="0" t="n">
        <f aca="false">IF(GS217&gt;$GS$6,1,0)</f>
        <v>0</v>
      </c>
    </row>
    <row r="218" customFormat="false" ht="14" hidden="false" customHeight="false" outlineLevel="0" collapsed="false">
      <c r="A218" s="0" t="n">
        <v>208</v>
      </c>
      <c r="B218" s="0" t="n">
        <v>-0.992197218020107</v>
      </c>
      <c r="C218" s="0" t="n">
        <v>-0.462031538464903</v>
      </c>
      <c r="D218" s="0" t="n">
        <v>-0.233532569887872</v>
      </c>
      <c r="E218" s="0" t="n">
        <v>0.103272701493348</v>
      </c>
      <c r="G218" s="0" t="n">
        <v>1.67967300512828</v>
      </c>
      <c r="H218" s="0" t="n">
        <v>0.523004928254522</v>
      </c>
      <c r="I218" s="0" t="n">
        <v>1.1547899703146</v>
      </c>
      <c r="J218" s="0" t="n">
        <v>0.79357505455846</v>
      </c>
      <c r="K218" s="0" t="n">
        <v>-0.888032900547841</v>
      </c>
      <c r="L218" s="0" t="n">
        <v>0.631107468507253</v>
      </c>
      <c r="M218" s="0" t="n">
        <v>1.23098288895562</v>
      </c>
      <c r="N218" s="0" t="n">
        <v>-0.372290287486976</v>
      </c>
      <c r="O218" s="0" t="n">
        <v>0.475259867016575</v>
      </c>
      <c r="P218" s="0" t="n">
        <v>0.0581326276005711</v>
      </c>
      <c r="Q218" s="0" t="n">
        <v>-1.41987584356684</v>
      </c>
      <c r="R218" s="0" t="n">
        <v>-1.74318302015308</v>
      </c>
      <c r="S218" s="0" t="n">
        <v>-0.817383352114121</v>
      </c>
      <c r="T218" s="0" t="n">
        <v>-0.709849246049998</v>
      </c>
      <c r="U218" s="0" t="n">
        <v>1.83154952537734</v>
      </c>
      <c r="V218" s="0" t="n">
        <v>0.166733116202522</v>
      </c>
      <c r="W218" s="0" t="n">
        <v>-0.997310962702613</v>
      </c>
      <c r="X218" s="0" t="n">
        <v>-0.0408226696890779</v>
      </c>
      <c r="Y218" s="0" t="n">
        <v>1.06716470327228</v>
      </c>
      <c r="Z218" s="0" t="n">
        <v>-0.75730667958851</v>
      </c>
      <c r="AA218" s="0" t="n">
        <v>0.200889189727604</v>
      </c>
      <c r="AB218" s="0" t="n">
        <v>1.19365722639486</v>
      </c>
      <c r="AC218" s="0" t="n">
        <v>-1.091129888664</v>
      </c>
      <c r="AD218" s="0" t="n">
        <v>0.132770310301567</v>
      </c>
      <c r="AE218" s="0" t="n">
        <v>-0.673313707011403</v>
      </c>
      <c r="AF218" s="0" t="n">
        <v>-0.238508164329687</v>
      </c>
      <c r="AG218" s="0" t="n">
        <v>-0.0945010469877161</v>
      </c>
      <c r="AH218" s="0" t="n">
        <v>-0.193713276530616</v>
      </c>
      <c r="AI218" s="0" t="n">
        <v>0.13199723980506</v>
      </c>
      <c r="AJ218" s="0" t="n">
        <v>-0.207998027690337</v>
      </c>
      <c r="AK218" s="0" t="n">
        <v>0.517312628289801</v>
      </c>
      <c r="AL218" s="0" t="n">
        <v>0.95120185505948</v>
      </c>
      <c r="AM218" s="0" t="n">
        <v>-0.744325916457456</v>
      </c>
      <c r="AN218" s="0" t="n">
        <v>-2.0008155843243</v>
      </c>
      <c r="AO218" s="0" t="n">
        <v>-1.73796252056491</v>
      </c>
      <c r="AP218" s="0" t="n">
        <v>-1.02822923508938</v>
      </c>
      <c r="AQ218" s="0" t="n">
        <v>0.552086021343712</v>
      </c>
      <c r="AR218" s="0" t="n">
        <v>0.529946646565804</v>
      </c>
      <c r="AS218" s="0" t="n">
        <v>-0.762718173064059</v>
      </c>
      <c r="AT218" s="0" t="n">
        <v>-0.895661287358962</v>
      </c>
      <c r="AU218" s="0" t="n">
        <v>-0.97197244031122</v>
      </c>
      <c r="AV218" s="0" t="n">
        <v>0.817703948996495</v>
      </c>
      <c r="AW218" s="0" t="n">
        <v>-0.87786474978202</v>
      </c>
      <c r="AX218" s="0" t="n">
        <v>0.531797468283912</v>
      </c>
      <c r="AY218" s="0" t="n">
        <v>1.46758793562185</v>
      </c>
      <c r="AZ218" s="0" t="n">
        <v>0.99668341135839</v>
      </c>
      <c r="BA218" s="0" t="n">
        <v>-0.890076989890076</v>
      </c>
      <c r="BB218" s="0" t="n">
        <v>1.01777231975575</v>
      </c>
      <c r="BC218" s="0" t="n">
        <v>-0.115886678031529</v>
      </c>
      <c r="BD218" s="0" t="n">
        <v>-0.405292439609184</v>
      </c>
      <c r="BE218" s="0" t="n">
        <v>0.334262040269095</v>
      </c>
      <c r="BF218" s="0" t="n">
        <v>-1.19194282888202</v>
      </c>
      <c r="BG218" s="0" t="n">
        <v>-0.0886632278707111</v>
      </c>
      <c r="BH218" s="0" t="n">
        <v>1.50760115502635</v>
      </c>
      <c r="BI218" s="0" t="n">
        <v>0.516874933964573</v>
      </c>
      <c r="BJ218" s="0" t="n">
        <v>-0.657088321531774</v>
      </c>
      <c r="BK218" s="0" t="n">
        <v>-0.12790906112059</v>
      </c>
      <c r="BL218" s="0" t="n">
        <v>0.0732359239918878</v>
      </c>
      <c r="BM218" s="0" t="n">
        <v>-2.27426426135935</v>
      </c>
      <c r="BN218" s="0" t="n">
        <v>0.782514462116524</v>
      </c>
      <c r="BO218" s="0" t="n">
        <v>-1.01828618426225</v>
      </c>
      <c r="BP218" s="0" t="n">
        <v>-0.102726289696875</v>
      </c>
      <c r="BQ218" s="0" t="n">
        <v>-0.355778411176288</v>
      </c>
      <c r="BR218" s="0" t="n">
        <v>-0.0230659225053387</v>
      </c>
      <c r="BS218" s="0" t="n">
        <v>-0.704446847521467</v>
      </c>
      <c r="BT218" s="0" t="n">
        <v>-1.10005203168839</v>
      </c>
      <c r="BU218" s="0" t="n">
        <v>0.958925738814287</v>
      </c>
      <c r="BV218" s="0" t="n">
        <v>0.414028136219713</v>
      </c>
      <c r="BW218" s="0" t="n">
        <v>0.675041746944771</v>
      </c>
      <c r="BX218" s="0" t="n">
        <v>-0.609502421866637</v>
      </c>
      <c r="BY218" s="0" t="n">
        <v>-0.611621544521768</v>
      </c>
      <c r="BZ218" s="0" t="n">
        <v>-0.545594502909808</v>
      </c>
      <c r="CA218" s="0" t="n">
        <v>0.114962404040853</v>
      </c>
      <c r="CB218" s="0" t="n">
        <v>-0.894062850420596</v>
      </c>
      <c r="CC218" s="0" t="n">
        <v>-0.0203885974769946</v>
      </c>
      <c r="CD218" s="0" t="n">
        <v>-1.14722297439585</v>
      </c>
      <c r="CE218" s="0" t="n">
        <v>-0.313302734866738</v>
      </c>
      <c r="CF218" s="0" t="n">
        <v>-0.724292021914152</v>
      </c>
      <c r="CG218" s="0" t="n">
        <v>-1.18512161861872</v>
      </c>
      <c r="CH218" s="0" t="n">
        <v>0.607660695095547</v>
      </c>
      <c r="CI218" s="0" t="n">
        <v>0.611529458183213</v>
      </c>
      <c r="CJ218" s="0" t="n">
        <v>1.20023287308868</v>
      </c>
      <c r="CK218" s="0" t="n">
        <v>-0.0661816557112616</v>
      </c>
      <c r="CL218" s="0" t="n">
        <v>-0.138483073897078</v>
      </c>
      <c r="CM218" s="0" t="n">
        <v>-1.2068630894646</v>
      </c>
      <c r="CN218" s="0" t="n">
        <v>-0.0608918071520748</v>
      </c>
      <c r="CO218" s="0" t="n">
        <v>-0.165568962984253</v>
      </c>
      <c r="CP218" s="0" t="n">
        <v>-0.0608156369708013</v>
      </c>
      <c r="CQ218" s="0" t="n">
        <v>1.63643562700599</v>
      </c>
      <c r="CR218" s="0" t="n">
        <v>-0.884747350937687</v>
      </c>
      <c r="CS218" s="0" t="n">
        <v>0.346827846442466</v>
      </c>
      <c r="CT218" s="0" t="n">
        <v>1.14060185296694</v>
      </c>
      <c r="CU218" s="0" t="n">
        <v>0.525990344613092</v>
      </c>
      <c r="CV218" s="0" t="n">
        <v>-0.635127435089089</v>
      </c>
      <c r="CW218" s="0" t="n">
        <v>1.65450273925671</v>
      </c>
      <c r="CX218" s="0" t="n">
        <v>0.625888105787453</v>
      </c>
      <c r="CZ218" s="0" t="n">
        <f aca="false">IF(CHOOSE(MATCH(G$5,$B$10:$E$10,0),$B218,$C218,$D218,$E218)*G$6+G218*G$7&lt;G$2,G$3*G$4,0)</f>
        <v>0</v>
      </c>
      <c r="DA218" s="0" t="n">
        <f aca="false">IF(CHOOSE(MATCH(H$5,$B$10:$E$10,0),$B218,$C218,$D218,$E218)*H$6+H218*H$7&lt;H$2,H$3*H$4,0)</f>
        <v>0</v>
      </c>
      <c r="DB218" s="0" t="n">
        <f aca="false">IF(CHOOSE(MATCH(I$5,$B$10:$E$10,0),$B218,$C218,$D218,$E218)*I$6+I218*I$7&lt;I$2,I$3*I$4,0)</f>
        <v>0</v>
      </c>
      <c r="DC218" s="0" t="n">
        <f aca="false">IF(CHOOSE(MATCH(J$5,$B$10:$E$10,0),$B218,$C218,$D218,$E218)*J$6+J218*J$7&lt;J$2,J$3*J$4,0)</f>
        <v>0</v>
      </c>
      <c r="DD218" s="0" t="n">
        <f aca="false">IF(CHOOSE(MATCH(K$5,$B$10:$E$10,0),$B218,$C218,$D218,$E218)*K$6+K218*K$7&lt;K$2,K$3*K$4,0)</f>
        <v>0</v>
      </c>
      <c r="DE218" s="0" t="n">
        <f aca="false">IF(CHOOSE(MATCH(L$5,$B$10:$E$10,0),$B218,$C218,$D218,$E218)*L$6+L218*L$7&lt;L$2,L$3*L$4,0)</f>
        <v>0</v>
      </c>
      <c r="DF218" s="0" t="n">
        <f aca="false">IF(CHOOSE(MATCH(M$5,$B$10:$E$10,0),$B218,$C218,$D218,$E218)*M$6+M218*M$7&lt;M$2,M$3*M$4,0)</f>
        <v>0</v>
      </c>
      <c r="DG218" s="0" t="n">
        <f aca="false">IF(CHOOSE(MATCH(N$5,$B$10:$E$10,0),$B218,$C218,$D218,$E218)*N$6+N218*N$7&lt;N$2,N$3*N$4,0)</f>
        <v>0</v>
      </c>
      <c r="DH218" s="0" t="n">
        <f aca="false">IF(CHOOSE(MATCH(O$5,$B$10:$E$10,0),$B218,$C218,$D218,$E218)*O$6+O218*O$7&lt;O$2,O$3*O$4,0)</f>
        <v>0</v>
      </c>
      <c r="DI218" s="0" t="n">
        <f aca="false">IF(CHOOSE(MATCH(P$5,$B$10:$E$10,0),$B218,$C218,$D218,$E218)*P$6+P218*P$7&lt;P$2,P$3*P$4,0)</f>
        <v>0</v>
      </c>
      <c r="DJ218" s="0" t="n">
        <f aca="false">IF(CHOOSE(MATCH(Q$5,$B$10:$E$10,0),$B218,$C218,$D218,$E218)*Q$6+Q218*Q$7&lt;Q$2,Q$3*Q$4,0)</f>
        <v>0</v>
      </c>
      <c r="DK218" s="0" t="n">
        <f aca="false">IF(CHOOSE(MATCH(R$5,$B$10:$E$10,0),$B218,$C218,$D218,$E218)*R$6+R218*R$7&lt;R$2,R$3*R$4,0)</f>
        <v>0</v>
      </c>
      <c r="DL218" s="0" t="n">
        <f aca="false">IF(CHOOSE(MATCH(S$5,$B$10:$E$10,0),$B218,$C218,$D218,$E218)*S$6+S218*S$7&lt;S$2,S$3*S$4,0)</f>
        <v>0</v>
      </c>
      <c r="DM218" s="0" t="n">
        <f aca="false">IF(CHOOSE(MATCH(T$5,$B$10:$E$10,0),$B218,$C218,$D218,$E218)*T$6+T218*T$7&lt;T$2,T$3*T$4,0)</f>
        <v>0</v>
      </c>
      <c r="DN218" s="0" t="n">
        <f aca="false">IF(CHOOSE(MATCH(U$5,$B$10:$E$10,0),$B218,$C218,$D218,$E218)*U$6+U218*U$7&lt;U$2,U$3*U$4,0)</f>
        <v>0</v>
      </c>
      <c r="DO218" s="0" t="n">
        <f aca="false">IF(CHOOSE(MATCH(V$5,$B$10:$E$10,0),$B218,$C218,$D218,$E218)*V$6+V218*V$7&lt;V$2,V$3*V$4,0)</f>
        <v>0</v>
      </c>
      <c r="DP218" s="0" t="n">
        <f aca="false">IF(CHOOSE(MATCH(W$5,$B$10:$E$10,0),$B218,$C218,$D218,$E218)*W$6+W218*W$7&lt;W$2,W$3*W$4,0)</f>
        <v>0</v>
      </c>
      <c r="DQ218" s="0" t="n">
        <f aca="false">IF(CHOOSE(MATCH(X$5,$B$10:$E$10,0),$B218,$C218,$D218,$E218)*X$6+X218*X$7&lt;X$2,X$3*X$4,0)</f>
        <v>0</v>
      </c>
      <c r="DR218" s="0" t="n">
        <f aca="false">IF(CHOOSE(MATCH(Y$5,$B$10:$E$10,0),$B218,$C218,$D218,$E218)*Y$6+Y218*Y$7&lt;Y$2,Y$3*Y$4,0)</f>
        <v>0</v>
      </c>
      <c r="DS218" s="0" t="n">
        <f aca="false">IF(CHOOSE(MATCH(Z$5,$B$10:$E$10,0),$B218,$C218,$D218,$E218)*Z$6+Z218*Z$7&lt;Z$2,Z$3*Z$4,0)</f>
        <v>0</v>
      </c>
      <c r="DT218" s="0" t="n">
        <f aca="false">IF(CHOOSE(MATCH(AA$5,$B$10:$E$10,0),$B218,$C218,$D218,$E218)*AA$6+AA218*AA$7&lt;AA$2,AA$3*AA$4,0)</f>
        <v>0</v>
      </c>
      <c r="DU218" s="0" t="n">
        <f aca="false">IF(CHOOSE(MATCH(AB$5,$B$10:$E$10,0),$B218,$C218,$D218,$E218)*AB$6+AB218*AB$7&lt;AB$2,AB$3*AB$4,0)</f>
        <v>0</v>
      </c>
      <c r="DV218" s="0" t="n">
        <f aca="false">IF(CHOOSE(MATCH(AC$5,$B$10:$E$10,0),$B218,$C218,$D218,$E218)*AC$6+AC218*AC$7&lt;AC$2,AC$3*AC$4,0)</f>
        <v>0</v>
      </c>
      <c r="DW218" s="0" t="n">
        <f aca="false">IF(CHOOSE(MATCH(AD$5,$B$10:$E$10,0),$B218,$C218,$D218,$E218)*AD$6+AD218*AD$7&lt;AD$2,AD$3*AD$4,0)</f>
        <v>0</v>
      </c>
      <c r="DX218" s="0" t="n">
        <f aca="false">IF(CHOOSE(MATCH(AE$5,$B$10:$E$10,0),$B218,$C218,$D218,$E218)*AE$6+AE218*AE$7&lt;AE$2,AE$3*AE$4,0)</f>
        <v>0</v>
      </c>
      <c r="DY218" s="0" t="n">
        <f aca="false">IF(CHOOSE(MATCH(AF$5,$B$10:$E$10,0),$B218,$C218,$D218,$E218)*AF$6+AF218*AF$7&lt;AF$2,AF$3*AF$4,0)</f>
        <v>0</v>
      </c>
      <c r="DZ218" s="0" t="n">
        <f aca="false">IF(CHOOSE(MATCH(AG$5,$B$10:$E$10,0),$B218,$C218,$D218,$E218)*AG$6+AG218*AG$7&lt;AG$2,AG$3*AG$4,0)</f>
        <v>0</v>
      </c>
      <c r="EA218" s="0" t="n">
        <f aca="false">IF(CHOOSE(MATCH(AH$5,$B$10:$E$10,0),$B218,$C218,$D218,$E218)*AH$6+AH218*AH$7&lt;AH$2,AH$3*AH$4,0)</f>
        <v>0</v>
      </c>
      <c r="EB218" s="0" t="n">
        <f aca="false">IF(CHOOSE(MATCH(AI$5,$B$10:$E$10,0),$B218,$C218,$D218,$E218)*AI$6+AI218*AI$7&lt;AI$2,AI$3*AI$4,0)</f>
        <v>0</v>
      </c>
      <c r="EC218" s="0" t="n">
        <f aca="false">IF(CHOOSE(MATCH(AJ$5,$B$10:$E$10,0),$B218,$C218,$D218,$E218)*AJ$6+AJ218*AJ$7&lt;AJ$2,AJ$3*AJ$4,0)</f>
        <v>0</v>
      </c>
      <c r="ED218" s="0" t="n">
        <f aca="false">IF(CHOOSE(MATCH(AK$5,$B$10:$E$10,0),$B218,$C218,$D218,$E218)*AK$6+AK218*AK$7&lt;AK$2,AK$3*AK$4,0)</f>
        <v>0</v>
      </c>
      <c r="EE218" s="0" t="n">
        <f aca="false">IF(CHOOSE(MATCH(AL$5,$B$10:$E$10,0),$B218,$C218,$D218,$E218)*AL$6+AL218*AL$7&lt;AL$2,AL$3*AL$4,0)</f>
        <v>0</v>
      </c>
      <c r="EF218" s="0" t="n">
        <f aca="false">IF(CHOOSE(MATCH(AM$5,$B$10:$E$10,0),$B218,$C218,$D218,$E218)*AM$6+AM218*AM$7&lt;AM$2,AM$3*AM$4,0)</f>
        <v>0</v>
      </c>
      <c r="EG218" s="0" t="n">
        <f aca="false">IF(CHOOSE(MATCH(AN$5,$B$10:$E$10,0),$B218,$C218,$D218,$E218)*AN$6+AN218*AN$7&lt;AN$2,AN$3*AN$4,0)</f>
        <v>0</v>
      </c>
      <c r="EH218" s="0" t="n">
        <f aca="false">IF(CHOOSE(MATCH(AO$5,$B$10:$E$10,0),$B218,$C218,$D218,$E218)*AO$6+AO218*AO$7&lt;AO$2,AO$3*AO$4,0)</f>
        <v>0</v>
      </c>
      <c r="EI218" s="0" t="n">
        <f aca="false">IF(CHOOSE(MATCH(AP$5,$B$10:$E$10,0),$B218,$C218,$D218,$E218)*AP$6+AP218*AP$7&lt;AP$2,AP$3*AP$4,0)</f>
        <v>0</v>
      </c>
      <c r="EJ218" s="0" t="n">
        <f aca="false">IF(CHOOSE(MATCH(AQ$5,$B$10:$E$10,0),$B218,$C218,$D218,$E218)*AQ$6+AQ218*AQ$7&lt;AQ$2,AQ$3*AQ$4,0)</f>
        <v>0</v>
      </c>
      <c r="EK218" s="0" t="n">
        <f aca="false">IF(CHOOSE(MATCH(AR$5,$B$10:$E$10,0),$B218,$C218,$D218,$E218)*AR$6+AR218*AR$7&lt;AR$2,AR$3*AR$4,0)</f>
        <v>0</v>
      </c>
      <c r="EL218" s="0" t="n">
        <f aca="false">IF(CHOOSE(MATCH(AS$5,$B$10:$E$10,0),$B218,$C218,$D218,$E218)*AS$6+AS218*AS$7&lt;AS$2,AS$3*AS$4,0)</f>
        <v>0</v>
      </c>
      <c r="EM218" s="0" t="n">
        <f aca="false">IF(CHOOSE(MATCH(AT$5,$B$10:$E$10,0),$B218,$C218,$D218,$E218)*AT$6+AT218*AT$7&lt;AT$2,AT$3*AT$4,0)</f>
        <v>0</v>
      </c>
      <c r="EN218" s="0" t="n">
        <f aca="false">IF(CHOOSE(MATCH(AU$5,$B$10:$E$10,0),$B218,$C218,$D218,$E218)*AU$6+AU218*AU$7&lt;AU$2,AU$3*AU$4,0)</f>
        <v>0</v>
      </c>
      <c r="EO218" s="0" t="n">
        <f aca="false">IF(CHOOSE(MATCH(AV$5,$B$10:$E$10,0),$B218,$C218,$D218,$E218)*AV$6+AV218*AV$7&lt;AV$2,AV$3*AV$4,0)</f>
        <v>0</v>
      </c>
      <c r="EP218" s="0" t="n">
        <f aca="false">IF(CHOOSE(MATCH(AW$5,$B$10:$E$10,0),$B218,$C218,$D218,$E218)*AW$6+AW218*AW$7&lt;AW$2,AW$3*AW$4,0)</f>
        <v>0</v>
      </c>
      <c r="EQ218" s="0" t="n">
        <f aca="false">IF(CHOOSE(MATCH(AX$5,$B$10:$E$10,0),$B218,$C218,$D218,$E218)*AX$6+AX218*AX$7&lt;AX$2,AX$3*AX$4,0)</f>
        <v>0</v>
      </c>
      <c r="ER218" s="0" t="n">
        <f aca="false">IF(CHOOSE(MATCH(AY$5,$B$10:$E$10,0),$B218,$C218,$D218,$E218)*AY$6+AY218*AY$7&lt;AY$2,AY$3*AY$4,0)</f>
        <v>0</v>
      </c>
      <c r="ES218" s="0" t="n">
        <f aca="false">IF(CHOOSE(MATCH(AZ$5,$B$10:$E$10,0),$B218,$C218,$D218,$E218)*AZ$6+AZ218*AZ$7&lt;AZ$2,AZ$3*AZ$4,0)</f>
        <v>0</v>
      </c>
      <c r="ET218" s="0" t="n">
        <f aca="false">IF(CHOOSE(MATCH(BA$5,$B$10:$E$10,0),$B218,$C218,$D218,$E218)*BA$6+BA218*BA$7&lt;BA$2,BA$3*BA$4,0)</f>
        <v>0</v>
      </c>
      <c r="EU218" s="0" t="n">
        <f aca="false">IF(CHOOSE(MATCH(BB$5,$B$10:$E$10,0),$B218,$C218,$D218,$E218)*BB$6+BB218*BB$7&lt;BB$2,BB$3*BB$4,0)</f>
        <v>0</v>
      </c>
      <c r="EV218" s="0" t="n">
        <f aca="false">IF(CHOOSE(MATCH(BC$5,$B$10:$E$10,0),$B218,$C218,$D218,$E218)*BC$6+BC218*BC$7&lt;BC$2,BC$3*BC$4,0)</f>
        <v>0</v>
      </c>
      <c r="EW218" s="0" t="n">
        <f aca="false">IF(CHOOSE(MATCH(BD$5,$B$10:$E$10,0),$B218,$C218,$D218,$E218)*BD$6+BD218*BD$7&lt;BD$2,BD$3*BD$4,0)</f>
        <v>0</v>
      </c>
      <c r="EX218" s="0" t="n">
        <f aca="false">IF(CHOOSE(MATCH(BE$5,$B$10:$E$10,0),$B218,$C218,$D218,$E218)*BE$6+BE218*BE$7&lt;BE$2,BE$3*BE$4,0)</f>
        <v>0</v>
      </c>
      <c r="EY218" s="0" t="n">
        <f aca="false">IF(CHOOSE(MATCH(BF$5,$B$10:$E$10,0),$B218,$C218,$D218,$E218)*BF$6+BF218*BF$7&lt;BF$2,BF$3*BF$4,0)</f>
        <v>0</v>
      </c>
      <c r="EZ218" s="0" t="n">
        <f aca="false">IF(CHOOSE(MATCH(BG$5,$B$10:$E$10,0),$B218,$C218,$D218,$E218)*BG$6+BG218*BG$7&lt;BG$2,BG$3*BG$4,0)</f>
        <v>0</v>
      </c>
      <c r="FA218" s="0" t="n">
        <f aca="false">IF(CHOOSE(MATCH(BH$5,$B$10:$E$10,0),$B218,$C218,$D218,$E218)*BH$6+BH218*BH$7&lt;BH$2,BH$3*BH$4,0)</f>
        <v>0</v>
      </c>
      <c r="FB218" s="0" t="n">
        <f aca="false">IF(CHOOSE(MATCH(BI$5,$B$10:$E$10,0),$B218,$C218,$D218,$E218)*BI$6+BI218*BI$7&lt;BI$2,BI$3*BI$4,0)</f>
        <v>0</v>
      </c>
      <c r="FC218" s="0" t="n">
        <f aca="false">IF(CHOOSE(MATCH(BJ$5,$B$10:$E$10,0),$B218,$C218,$D218,$E218)*BJ$6+BJ218*BJ$7&lt;BJ$2,BJ$3*BJ$4,0)</f>
        <v>0</v>
      </c>
      <c r="FD218" s="0" t="n">
        <f aca="false">IF(CHOOSE(MATCH(BK$5,$B$10:$E$10,0),$B218,$C218,$D218,$E218)*BK$6+BK218*BK$7&lt;BK$2,BK$3*BK$4,0)</f>
        <v>0</v>
      </c>
      <c r="FE218" s="0" t="n">
        <f aca="false">IF(CHOOSE(MATCH(BL$5,$B$10:$E$10,0),$B218,$C218,$D218,$E218)*BL$6+BL218*BL$7&lt;BL$2,BL$3*BL$4,0)</f>
        <v>0</v>
      </c>
      <c r="FF218" s="0" t="n">
        <f aca="false">IF(CHOOSE(MATCH(BM$5,$B$10:$E$10,0),$B218,$C218,$D218,$E218)*BM$6+BM218*BM$7&lt;BM$2,BM$3*BM$4,0)</f>
        <v>0.5</v>
      </c>
      <c r="FG218" s="0" t="n">
        <f aca="false">IF(CHOOSE(MATCH(BN$5,$B$10:$E$10,0),$B218,$C218,$D218,$E218)*BN$6+BN218*BN$7&lt;BN$2,BN$3*BN$4,0)</f>
        <v>0</v>
      </c>
      <c r="FH218" s="0" t="n">
        <f aca="false">IF(CHOOSE(MATCH(BO$5,$B$10:$E$10,0),$B218,$C218,$D218,$E218)*BO$6+BO218*BO$7&lt;BO$2,BO$3*BO$4,0)</f>
        <v>0</v>
      </c>
      <c r="FI218" s="0" t="n">
        <f aca="false">IF(CHOOSE(MATCH(BP$5,$B$10:$E$10,0),$B218,$C218,$D218,$E218)*BP$6+BP218*BP$7&lt;BP$2,BP$3*BP$4,0)</f>
        <v>0</v>
      </c>
      <c r="FJ218" s="0" t="n">
        <f aca="false">IF(CHOOSE(MATCH(BQ$5,$B$10:$E$10,0),$B218,$C218,$D218,$E218)*BQ$6+BQ218*BQ$7&lt;BQ$2,BQ$3*BQ$4,0)</f>
        <v>0</v>
      </c>
      <c r="FK218" s="0" t="n">
        <f aca="false">IF(CHOOSE(MATCH(BR$5,$B$10:$E$10,0),$B218,$C218,$D218,$E218)*BR$6+BR218*BR$7&lt;BR$2,BR$3*BR$4,0)</f>
        <v>0</v>
      </c>
      <c r="FL218" s="0" t="n">
        <f aca="false">IF(CHOOSE(MATCH(BS$5,$B$10:$E$10,0),$B218,$C218,$D218,$E218)*BS$6+BS218*BS$7&lt;BS$2,BS$3*BS$4,0)</f>
        <v>0</v>
      </c>
      <c r="FM218" s="0" t="n">
        <f aca="false">IF(CHOOSE(MATCH(BT$5,$B$10:$E$10,0),$B218,$C218,$D218,$E218)*BT$6+BT218*BT$7&lt;BT$2,BT$3*BT$4,0)</f>
        <v>0</v>
      </c>
      <c r="FN218" s="0" t="n">
        <f aca="false">IF(CHOOSE(MATCH(BU$5,$B$10:$E$10,0),$B218,$C218,$D218,$E218)*BU$6+BU218*BU$7&lt;BU$2,BU$3*BU$4,0)</f>
        <v>0</v>
      </c>
      <c r="FO218" s="0" t="n">
        <f aca="false">IF(CHOOSE(MATCH(BV$5,$B$10:$E$10,0),$B218,$C218,$D218,$E218)*BV$6+BV218*BV$7&lt;BV$2,BV$3*BV$4,0)</f>
        <v>0</v>
      </c>
      <c r="FP218" s="0" t="n">
        <f aca="false">IF(CHOOSE(MATCH(BW$5,$B$10:$E$10,0),$B218,$C218,$D218,$E218)*BW$6+BW218*BW$7&lt;BW$2,BW$3*BW$4,0)</f>
        <v>0</v>
      </c>
      <c r="FQ218" s="0" t="n">
        <f aca="false">IF(CHOOSE(MATCH(BX$5,$B$10:$E$10,0),$B218,$C218,$D218,$E218)*BX$6+BX218*BX$7&lt;BX$2,BX$3*BX$4,0)</f>
        <v>0</v>
      </c>
      <c r="FR218" s="0" t="n">
        <f aca="false">IF(CHOOSE(MATCH(BY$5,$B$10:$E$10,0),$B218,$C218,$D218,$E218)*BY$6+BY218*BY$7&lt;BY$2,BY$3*BY$4,0)</f>
        <v>0</v>
      </c>
      <c r="FS218" s="0" t="n">
        <f aca="false">IF(CHOOSE(MATCH(BZ$5,$B$10:$E$10,0),$B218,$C218,$D218,$E218)*BZ$6+BZ218*BZ$7&lt;BZ$2,BZ$3*BZ$4,0)</f>
        <v>0</v>
      </c>
      <c r="FT218" s="0" t="n">
        <f aca="false">IF(CHOOSE(MATCH(CA$5,$B$10:$E$10,0),$B218,$C218,$D218,$E218)*CA$6+CA218*CA$7&lt;CA$2,CA$3*CA$4,0)</f>
        <v>0</v>
      </c>
      <c r="FU218" s="0" t="n">
        <f aca="false">IF(CHOOSE(MATCH(CB$5,$B$10:$E$10,0),$B218,$C218,$D218,$E218)*CB$6+CB218*CB$7&lt;CB$2,CB$3*CB$4,0)</f>
        <v>0</v>
      </c>
      <c r="FV218" s="0" t="n">
        <f aca="false">IF(CHOOSE(MATCH(CC$5,$B$10:$E$10,0),$B218,$C218,$D218,$E218)*CC$6+CC218*CC$7&lt;CC$2,CC$3*CC$4,0)</f>
        <v>0</v>
      </c>
      <c r="FW218" s="0" t="n">
        <f aca="false">IF(CHOOSE(MATCH(CD$5,$B$10:$E$10,0),$B218,$C218,$D218,$E218)*CD$6+CD218*CD$7&lt;CD$2,CD$3*CD$4,0)</f>
        <v>0</v>
      </c>
      <c r="FX218" s="0" t="n">
        <f aca="false">IF(CHOOSE(MATCH(CE$5,$B$10:$E$10,0),$B218,$C218,$D218,$E218)*CE$6+CE218*CE$7&lt;CE$2,CE$3*CE$4,0)</f>
        <v>0</v>
      </c>
      <c r="FY218" s="0" t="n">
        <f aca="false">IF(CHOOSE(MATCH(CF$5,$B$10:$E$10,0),$B218,$C218,$D218,$E218)*CF$6+CF218*CF$7&lt;CF$2,CF$3*CF$4,0)</f>
        <v>0</v>
      </c>
      <c r="FZ218" s="0" t="n">
        <f aca="false">IF(CHOOSE(MATCH(CG$5,$B$10:$E$10,0),$B218,$C218,$D218,$E218)*CG$6+CG218*CG$7&lt;CG$2,CG$3*CG$4,0)</f>
        <v>0</v>
      </c>
      <c r="GA218" s="0" t="n">
        <f aca="false">IF(CHOOSE(MATCH(CH$5,$B$10:$E$10,0),$B218,$C218,$D218,$E218)*CH$6+CH218*CH$7&lt;CH$2,CH$3*CH$4,0)</f>
        <v>0</v>
      </c>
      <c r="GB218" s="0" t="n">
        <f aca="false">IF(CHOOSE(MATCH(CI$5,$B$10:$E$10,0),$B218,$C218,$D218,$E218)*CI$6+CI218*CI$7&lt;CI$2,CI$3*CI$4,0)</f>
        <v>0</v>
      </c>
      <c r="GC218" s="0" t="n">
        <f aca="false">IF(CHOOSE(MATCH(CJ$5,$B$10:$E$10,0),$B218,$C218,$D218,$E218)*CJ$6+CJ218*CJ$7&lt;CJ$2,CJ$3*CJ$4,0)</f>
        <v>0</v>
      </c>
      <c r="GD218" s="0" t="n">
        <f aca="false">IF(CHOOSE(MATCH(CK$5,$B$10:$E$10,0),$B218,$C218,$D218,$E218)*CK$6+CK218*CK$7&lt;CK$2,CK$3*CK$4,0)</f>
        <v>0</v>
      </c>
      <c r="GE218" s="0" t="n">
        <f aca="false">IF(CHOOSE(MATCH(CL$5,$B$10:$E$10,0),$B218,$C218,$D218,$E218)*CL$6+CL218*CL$7&lt;CL$2,CL$3*CL$4,0)</f>
        <v>0</v>
      </c>
      <c r="GF218" s="0" t="n">
        <f aca="false">IF(CHOOSE(MATCH(CM$5,$B$10:$E$10,0),$B218,$C218,$D218,$E218)*CM$6+CM218*CM$7&lt;CM$2,CM$3*CM$4,0)</f>
        <v>0</v>
      </c>
      <c r="GG218" s="0" t="n">
        <f aca="false">IF(CHOOSE(MATCH(CN$5,$B$10:$E$10,0),$B218,$C218,$D218,$E218)*CN$6+CN218*CN$7&lt;CN$2,CN$3*CN$4,0)</f>
        <v>0</v>
      </c>
      <c r="GH218" s="0" t="n">
        <f aca="false">IF(CHOOSE(MATCH(CO$5,$B$10:$E$10,0),$B218,$C218,$D218,$E218)*CO$6+CO218*CO$7&lt;CO$2,CO$3*CO$4,0)</f>
        <v>0</v>
      </c>
      <c r="GI218" s="0" t="n">
        <f aca="false">IF(CHOOSE(MATCH(CP$5,$B$10:$E$10,0),$B218,$C218,$D218,$E218)*CP$6+CP218*CP$7&lt;CP$2,CP$3*CP$4,0)</f>
        <v>0</v>
      </c>
      <c r="GJ218" s="0" t="n">
        <f aca="false">IF(CHOOSE(MATCH(CQ$5,$B$10:$E$10,0),$B218,$C218,$D218,$E218)*CQ$6+CQ218*CQ$7&lt;CQ$2,CQ$3*CQ$4,0)</f>
        <v>0</v>
      </c>
      <c r="GK218" s="0" t="n">
        <f aca="false">IF(CHOOSE(MATCH(CR$5,$B$10:$E$10,0),$B218,$C218,$D218,$E218)*CR$6+CR218*CR$7&lt;CR$2,CR$3*CR$4,0)</f>
        <v>0</v>
      </c>
      <c r="GL218" s="0" t="n">
        <f aca="false">IF(CHOOSE(MATCH(CS$5,$B$10:$E$10,0),$B218,$C218,$D218,$E218)*CS$6+CS218*CS$7&lt;CS$2,CS$3*CS$4,0)</f>
        <v>0</v>
      </c>
      <c r="GM218" s="0" t="n">
        <f aca="false">IF(CHOOSE(MATCH(CT$5,$B$10:$E$10,0),$B218,$C218,$D218,$E218)*CT$6+CT218*CT$7&lt;CT$2,CT$3*CT$4,0)</f>
        <v>0</v>
      </c>
      <c r="GN218" s="0" t="n">
        <f aca="false">IF(CHOOSE(MATCH(CU$5,$B$10:$E$10,0),$B218,$C218,$D218,$E218)*CU$6+CU218*CU$7&lt;CU$2,CU$3*CU$4,0)</f>
        <v>0</v>
      </c>
      <c r="GO218" s="0" t="n">
        <f aca="false">IF(CHOOSE(MATCH(CV$5,$B$10:$E$10,0),$B218,$C218,$D218,$E218)*CV$6+CV218*CV$7&lt;CV$2,CV$3*CV$4,0)</f>
        <v>0</v>
      </c>
      <c r="GP218" s="0" t="n">
        <f aca="false">IF(CHOOSE(MATCH(CW$5,$B$10:$E$10,0),$B218,$C218,$D218,$E218)*CW$6+CW218*CW$7&lt;CW$2,CW$3*CW$4,0)</f>
        <v>0</v>
      </c>
      <c r="GQ218" s="0" t="n">
        <f aca="false">IF(CHOOSE(MATCH(CX$5,$B$10:$E$10,0),$B218,$C218,$D218,$E218)*CX$6+CX218*CX$7&lt;CX$2,CX$3*CX$4,0)</f>
        <v>0</v>
      </c>
      <c r="GS218" s="0" t="n">
        <f aca="false">SUM(CZ218:GQ218)</f>
        <v>0.5</v>
      </c>
      <c r="GT218" s="0" t="n">
        <f aca="false">IF(GS218&gt;$GS$6,1,0)</f>
        <v>0</v>
      </c>
    </row>
    <row r="219" customFormat="false" ht="14" hidden="false" customHeight="false" outlineLevel="0" collapsed="false">
      <c r="A219" s="0" t="n">
        <v>209</v>
      </c>
      <c r="B219" s="0" t="n">
        <v>-0.255027798296047</v>
      </c>
      <c r="C219" s="0" t="n">
        <v>0.361494639141802</v>
      </c>
      <c r="D219" s="0" t="n">
        <v>0.843883801759757</v>
      </c>
      <c r="E219" s="0" t="n">
        <v>1.15713950608674</v>
      </c>
      <c r="G219" s="0" t="n">
        <v>-0.193947471416322</v>
      </c>
      <c r="H219" s="0" t="n">
        <v>2.31915691983886</v>
      </c>
      <c r="I219" s="0" t="n">
        <v>0.363449998985743</v>
      </c>
      <c r="J219" s="0" t="n">
        <v>-0.318771071761148</v>
      </c>
      <c r="K219" s="0" t="n">
        <v>-0.329655449604616</v>
      </c>
      <c r="L219" s="0" t="n">
        <v>0.0206944150704658</v>
      </c>
      <c r="M219" s="0" t="n">
        <v>-1.34396259454661</v>
      </c>
      <c r="N219" s="0" t="n">
        <v>0.704446847521467</v>
      </c>
      <c r="O219" s="0" t="n">
        <v>0.940551672101719</v>
      </c>
      <c r="P219" s="0" t="n">
        <v>1.56199348566588</v>
      </c>
      <c r="Q219" s="0" t="n">
        <v>0.0297245605906937</v>
      </c>
      <c r="R219" s="0" t="n">
        <v>1.94767380889971</v>
      </c>
      <c r="S219" s="0" t="n">
        <v>0.872032615006901</v>
      </c>
      <c r="T219" s="0" t="n">
        <v>1.27837665786501</v>
      </c>
      <c r="U219" s="0" t="n">
        <v>0.186546458280645</v>
      </c>
      <c r="V219" s="0" t="n">
        <v>-1.99463102035224</v>
      </c>
      <c r="W219" s="0" t="n">
        <v>0.877641923580086</v>
      </c>
      <c r="X219" s="0" t="n">
        <v>1.22821347758872</v>
      </c>
      <c r="Y219" s="0" t="n">
        <v>-0.534353148395894</v>
      </c>
      <c r="Z219" s="0" t="n">
        <v>0.598211045144126</v>
      </c>
      <c r="AA219" s="0" t="n">
        <v>-0.741201802156866</v>
      </c>
      <c r="AB219" s="0" t="n">
        <v>0.388572516385466</v>
      </c>
      <c r="AC219" s="0" t="n">
        <v>-0.954935330810258</v>
      </c>
      <c r="AD219" s="0" t="n">
        <v>3.02301486954093</v>
      </c>
      <c r="AE219" s="0" t="n">
        <v>0.369749386663898</v>
      </c>
      <c r="AF219" s="0" t="n">
        <v>1.65781784744468</v>
      </c>
      <c r="AG219" s="0" t="n">
        <v>1.16997398436069</v>
      </c>
      <c r="AH219" s="0" t="n">
        <v>-0.494706000608858</v>
      </c>
      <c r="AI219" s="0" t="n">
        <v>0.22514882402902</v>
      </c>
      <c r="AJ219" s="0" t="n">
        <v>1.20196546049556</v>
      </c>
      <c r="AK219" s="0" t="n">
        <v>0.117504441732308</v>
      </c>
      <c r="AL219" s="0" t="n">
        <v>0.180634742719121</v>
      </c>
      <c r="AM219" s="0" t="n">
        <v>2.32710590353236</v>
      </c>
      <c r="AN219" s="0" t="n">
        <v>-0.867789822223131</v>
      </c>
      <c r="AO219" s="0" t="n">
        <v>1.28271949506598</v>
      </c>
      <c r="AP219" s="0" t="n">
        <v>-0.630921022093389</v>
      </c>
      <c r="AQ219" s="0" t="n">
        <v>1.36989228849416</v>
      </c>
      <c r="AR219" s="0" t="n">
        <v>0.343336523656035</v>
      </c>
      <c r="AS219" s="0" t="n">
        <v>-0.621241724729771</v>
      </c>
      <c r="AT219" s="0" t="n">
        <v>-1.44636032928247</v>
      </c>
      <c r="AU219" s="0" t="n">
        <v>0.814288796391338</v>
      </c>
      <c r="AV219" s="0" t="n">
        <v>1.70203747984488</v>
      </c>
      <c r="AW219" s="0" t="n">
        <v>0.877528236742364</v>
      </c>
      <c r="AX219" s="0" t="n">
        <v>0.911425104277441</v>
      </c>
      <c r="AY219" s="0" t="n">
        <v>0.710439280737774</v>
      </c>
      <c r="AZ219" s="0" t="n">
        <v>-0.0740806171961594</v>
      </c>
      <c r="BA219" s="0" t="n">
        <v>1.27993644127855</v>
      </c>
      <c r="BB219" s="0" t="n">
        <v>1.59879164129961</v>
      </c>
      <c r="BC219" s="0" t="n">
        <v>-0.525287759955972</v>
      </c>
      <c r="BD219" s="0" t="n">
        <v>0.821771664050175</v>
      </c>
      <c r="BE219" s="0" t="n">
        <v>-1.72461113834288</v>
      </c>
      <c r="BF219" s="0" t="n">
        <v>-0.307040863845032</v>
      </c>
      <c r="BG219" s="0" t="n">
        <v>0.823597474663984</v>
      </c>
      <c r="BH219" s="0" t="n">
        <v>0.705133516021306</v>
      </c>
      <c r="BI219" s="0" t="n">
        <v>-0.653105871606385</v>
      </c>
      <c r="BJ219" s="0" t="n">
        <v>-2.14082319871522</v>
      </c>
      <c r="BK219" s="0" t="n">
        <v>-0.808229287940776</v>
      </c>
      <c r="BL219" s="0" t="n">
        <v>-1.71222382050473</v>
      </c>
      <c r="BM219" s="0" t="n">
        <v>-0.476287596029579</v>
      </c>
      <c r="BN219" s="0" t="n">
        <v>0.30295382202894</v>
      </c>
      <c r="BO219" s="0" t="n">
        <v>-0.00309796632791404</v>
      </c>
      <c r="BP219" s="0" t="n">
        <v>0.100574197858805</v>
      </c>
      <c r="BQ219" s="0" t="n">
        <v>0.70297573984135</v>
      </c>
      <c r="BR219" s="0" t="n">
        <v>-0.199016767510329</v>
      </c>
      <c r="BS219" s="0" t="n">
        <v>1.52719621837605</v>
      </c>
      <c r="BT219" s="0" t="n">
        <v>-2.38871507463045</v>
      </c>
      <c r="BU219" s="0" t="n">
        <v>-1.51938365888782</v>
      </c>
      <c r="BV219" s="0" t="n">
        <v>-0.830596036394127</v>
      </c>
      <c r="BW219" s="0" t="n">
        <v>-2.52788595389575</v>
      </c>
      <c r="BX219" s="0" t="n">
        <v>-1.93557752936613</v>
      </c>
      <c r="BY219" s="0" t="n">
        <v>1.4190345609677</v>
      </c>
      <c r="BZ219" s="0" t="n">
        <v>-1.12045427158591</v>
      </c>
      <c r="CA219" s="0" t="n">
        <v>-2.38214852288365</v>
      </c>
      <c r="CB219" s="0" t="n">
        <v>0.78209950515884</v>
      </c>
      <c r="CC219" s="0" t="n">
        <v>1.99519490706734</v>
      </c>
      <c r="CD219" s="0" t="n">
        <v>-1.09627762867603</v>
      </c>
      <c r="CE219" s="0" t="n">
        <v>-1.59550836542621</v>
      </c>
      <c r="CF219" s="0" t="n">
        <v>0.639813606539974</v>
      </c>
      <c r="CG219" s="0" t="n">
        <v>1.90090759133454</v>
      </c>
      <c r="CH219" s="0" t="n">
        <v>-1.19725200420362</v>
      </c>
      <c r="CI219" s="0" t="n">
        <v>0.214256488106912</v>
      </c>
      <c r="CJ219" s="0" t="n">
        <v>0.493841980642173</v>
      </c>
      <c r="CK219" s="0" t="n">
        <v>0.481090864923317</v>
      </c>
      <c r="CL219" s="0" t="n">
        <v>0.63148036133498</v>
      </c>
      <c r="CM219" s="0" t="n">
        <v>-1.43641955219209</v>
      </c>
      <c r="CN219" s="0" t="n">
        <v>-0.654526957077906</v>
      </c>
      <c r="CO219" s="0" t="n">
        <v>0.200265048988513</v>
      </c>
      <c r="CP219" s="0" t="n">
        <v>-1.14574731924222</v>
      </c>
      <c r="CQ219" s="0" t="n">
        <v>-1.27492057799827</v>
      </c>
      <c r="CR219" s="0" t="n">
        <v>-0.397001258534147</v>
      </c>
      <c r="CS219" s="0" t="n">
        <v>0.14141846804705</v>
      </c>
      <c r="CT219" s="0" t="n">
        <v>-0.742813881515758</v>
      </c>
      <c r="CU219" s="0" t="n">
        <v>-0.279727601082413</v>
      </c>
      <c r="CV219" s="0" t="n">
        <v>0.244020839090808</v>
      </c>
      <c r="CW219" s="0" t="n">
        <v>0.610975803283509</v>
      </c>
      <c r="CX219" s="0" t="n">
        <v>-1.24182633953751</v>
      </c>
      <c r="CZ219" s="0" t="n">
        <f aca="false">IF(CHOOSE(MATCH(G$5,$B$10:$E$10,0),$B219,$C219,$D219,$E219)*G$6+G219*G$7&lt;G$2,G$3*G$4,0)</f>
        <v>0</v>
      </c>
      <c r="DA219" s="0" t="n">
        <f aca="false">IF(CHOOSE(MATCH(H$5,$B$10:$E$10,0),$B219,$C219,$D219,$E219)*H$6+H219*H$7&lt;H$2,H$3*H$4,0)</f>
        <v>0</v>
      </c>
      <c r="DB219" s="0" t="n">
        <f aca="false">IF(CHOOSE(MATCH(I$5,$B$10:$E$10,0),$B219,$C219,$D219,$E219)*I$6+I219*I$7&lt;I$2,I$3*I$4,0)</f>
        <v>0</v>
      </c>
      <c r="DC219" s="0" t="n">
        <f aca="false">IF(CHOOSE(MATCH(J$5,$B$10:$E$10,0),$B219,$C219,$D219,$E219)*J$6+J219*J$7&lt;J$2,J$3*J$4,0)</f>
        <v>0</v>
      </c>
      <c r="DD219" s="0" t="n">
        <f aca="false">IF(CHOOSE(MATCH(K$5,$B$10:$E$10,0),$B219,$C219,$D219,$E219)*K$6+K219*K$7&lt;K$2,K$3*K$4,0)</f>
        <v>0</v>
      </c>
      <c r="DE219" s="0" t="n">
        <f aca="false">IF(CHOOSE(MATCH(L$5,$B$10:$E$10,0),$B219,$C219,$D219,$E219)*L$6+L219*L$7&lt;L$2,L$3*L$4,0)</f>
        <v>0</v>
      </c>
      <c r="DF219" s="0" t="n">
        <f aca="false">IF(CHOOSE(MATCH(M$5,$B$10:$E$10,0),$B219,$C219,$D219,$E219)*M$6+M219*M$7&lt;M$2,M$3*M$4,0)</f>
        <v>0</v>
      </c>
      <c r="DG219" s="0" t="n">
        <f aca="false">IF(CHOOSE(MATCH(N$5,$B$10:$E$10,0),$B219,$C219,$D219,$E219)*N$6+N219*N$7&lt;N$2,N$3*N$4,0)</f>
        <v>0</v>
      </c>
      <c r="DH219" s="0" t="n">
        <f aca="false">IF(CHOOSE(MATCH(O$5,$B$10:$E$10,0),$B219,$C219,$D219,$E219)*O$6+O219*O$7&lt;O$2,O$3*O$4,0)</f>
        <v>0</v>
      </c>
      <c r="DI219" s="0" t="n">
        <f aca="false">IF(CHOOSE(MATCH(P$5,$B$10:$E$10,0),$B219,$C219,$D219,$E219)*P$6+P219*P$7&lt;P$2,P$3*P$4,0)</f>
        <v>0</v>
      </c>
      <c r="DJ219" s="0" t="n">
        <f aca="false">IF(CHOOSE(MATCH(Q$5,$B$10:$E$10,0),$B219,$C219,$D219,$E219)*Q$6+Q219*Q$7&lt;Q$2,Q$3*Q$4,0)</f>
        <v>0</v>
      </c>
      <c r="DK219" s="0" t="n">
        <f aca="false">IF(CHOOSE(MATCH(R$5,$B$10:$E$10,0),$B219,$C219,$D219,$E219)*R$6+R219*R$7&lt;R$2,R$3*R$4,0)</f>
        <v>0</v>
      </c>
      <c r="DL219" s="0" t="n">
        <f aca="false">IF(CHOOSE(MATCH(S$5,$B$10:$E$10,0),$B219,$C219,$D219,$E219)*S$6+S219*S$7&lt;S$2,S$3*S$4,0)</f>
        <v>0</v>
      </c>
      <c r="DM219" s="0" t="n">
        <f aca="false">IF(CHOOSE(MATCH(T$5,$B$10:$E$10,0),$B219,$C219,$D219,$E219)*T$6+T219*T$7&lt;T$2,T$3*T$4,0)</f>
        <v>0</v>
      </c>
      <c r="DN219" s="0" t="n">
        <f aca="false">IF(CHOOSE(MATCH(U$5,$B$10:$E$10,0),$B219,$C219,$D219,$E219)*U$6+U219*U$7&lt;U$2,U$3*U$4,0)</f>
        <v>0</v>
      </c>
      <c r="DO219" s="0" t="n">
        <f aca="false">IF(CHOOSE(MATCH(V$5,$B$10:$E$10,0),$B219,$C219,$D219,$E219)*V$6+V219*V$7&lt;V$2,V$3*V$4,0)</f>
        <v>0</v>
      </c>
      <c r="DP219" s="0" t="n">
        <f aca="false">IF(CHOOSE(MATCH(W$5,$B$10:$E$10,0),$B219,$C219,$D219,$E219)*W$6+W219*W$7&lt;W$2,W$3*W$4,0)</f>
        <v>0</v>
      </c>
      <c r="DQ219" s="0" t="n">
        <f aca="false">IF(CHOOSE(MATCH(X$5,$B$10:$E$10,0),$B219,$C219,$D219,$E219)*X$6+X219*X$7&lt;X$2,X$3*X$4,0)</f>
        <v>0</v>
      </c>
      <c r="DR219" s="0" t="n">
        <f aca="false">IF(CHOOSE(MATCH(Y$5,$B$10:$E$10,0),$B219,$C219,$D219,$E219)*Y$6+Y219*Y$7&lt;Y$2,Y$3*Y$4,0)</f>
        <v>0</v>
      </c>
      <c r="DS219" s="0" t="n">
        <f aca="false">IF(CHOOSE(MATCH(Z$5,$B$10:$E$10,0),$B219,$C219,$D219,$E219)*Z$6+Z219*Z$7&lt;Z$2,Z$3*Z$4,0)</f>
        <v>0</v>
      </c>
      <c r="DT219" s="0" t="n">
        <f aca="false">IF(CHOOSE(MATCH(AA$5,$B$10:$E$10,0),$B219,$C219,$D219,$E219)*AA$6+AA219*AA$7&lt;AA$2,AA$3*AA$4,0)</f>
        <v>0</v>
      </c>
      <c r="DU219" s="0" t="n">
        <f aca="false">IF(CHOOSE(MATCH(AB$5,$B$10:$E$10,0),$B219,$C219,$D219,$E219)*AB$6+AB219*AB$7&lt;AB$2,AB$3*AB$4,0)</f>
        <v>0</v>
      </c>
      <c r="DV219" s="0" t="n">
        <f aca="false">IF(CHOOSE(MATCH(AC$5,$B$10:$E$10,0),$B219,$C219,$D219,$E219)*AC$6+AC219*AC$7&lt;AC$2,AC$3*AC$4,0)</f>
        <v>0</v>
      </c>
      <c r="DW219" s="0" t="n">
        <f aca="false">IF(CHOOSE(MATCH(AD$5,$B$10:$E$10,0),$B219,$C219,$D219,$E219)*AD$6+AD219*AD$7&lt;AD$2,AD$3*AD$4,0)</f>
        <v>0</v>
      </c>
      <c r="DX219" s="0" t="n">
        <f aca="false">IF(CHOOSE(MATCH(AE$5,$B$10:$E$10,0),$B219,$C219,$D219,$E219)*AE$6+AE219*AE$7&lt;AE$2,AE$3*AE$4,0)</f>
        <v>0</v>
      </c>
      <c r="DY219" s="0" t="n">
        <f aca="false">IF(CHOOSE(MATCH(AF$5,$B$10:$E$10,0),$B219,$C219,$D219,$E219)*AF$6+AF219*AF$7&lt;AF$2,AF$3*AF$4,0)</f>
        <v>0</v>
      </c>
      <c r="DZ219" s="0" t="n">
        <f aca="false">IF(CHOOSE(MATCH(AG$5,$B$10:$E$10,0),$B219,$C219,$D219,$E219)*AG$6+AG219*AG$7&lt;AG$2,AG$3*AG$4,0)</f>
        <v>0</v>
      </c>
      <c r="EA219" s="0" t="n">
        <f aca="false">IF(CHOOSE(MATCH(AH$5,$B$10:$E$10,0),$B219,$C219,$D219,$E219)*AH$6+AH219*AH$7&lt;AH$2,AH$3*AH$4,0)</f>
        <v>0</v>
      </c>
      <c r="EB219" s="0" t="n">
        <f aca="false">IF(CHOOSE(MATCH(AI$5,$B$10:$E$10,0),$B219,$C219,$D219,$E219)*AI$6+AI219*AI$7&lt;AI$2,AI$3*AI$4,0)</f>
        <v>0</v>
      </c>
      <c r="EC219" s="0" t="n">
        <f aca="false">IF(CHOOSE(MATCH(AJ$5,$B$10:$E$10,0),$B219,$C219,$D219,$E219)*AJ$6+AJ219*AJ$7&lt;AJ$2,AJ$3*AJ$4,0)</f>
        <v>0</v>
      </c>
      <c r="ED219" s="0" t="n">
        <f aca="false">IF(CHOOSE(MATCH(AK$5,$B$10:$E$10,0),$B219,$C219,$D219,$E219)*AK$6+AK219*AK$7&lt;AK$2,AK$3*AK$4,0)</f>
        <v>0</v>
      </c>
      <c r="EE219" s="0" t="n">
        <f aca="false">IF(CHOOSE(MATCH(AL$5,$B$10:$E$10,0),$B219,$C219,$D219,$E219)*AL$6+AL219*AL$7&lt;AL$2,AL$3*AL$4,0)</f>
        <v>0</v>
      </c>
      <c r="EF219" s="0" t="n">
        <f aca="false">IF(CHOOSE(MATCH(AM$5,$B$10:$E$10,0),$B219,$C219,$D219,$E219)*AM$6+AM219*AM$7&lt;AM$2,AM$3*AM$4,0)</f>
        <v>0</v>
      </c>
      <c r="EG219" s="0" t="n">
        <f aca="false">IF(CHOOSE(MATCH(AN$5,$B$10:$E$10,0),$B219,$C219,$D219,$E219)*AN$6+AN219*AN$7&lt;AN$2,AN$3*AN$4,0)</f>
        <v>0</v>
      </c>
      <c r="EH219" s="0" t="n">
        <f aca="false">IF(CHOOSE(MATCH(AO$5,$B$10:$E$10,0),$B219,$C219,$D219,$E219)*AO$6+AO219*AO$7&lt;AO$2,AO$3*AO$4,0)</f>
        <v>0</v>
      </c>
      <c r="EI219" s="0" t="n">
        <f aca="false">IF(CHOOSE(MATCH(AP$5,$B$10:$E$10,0),$B219,$C219,$D219,$E219)*AP$6+AP219*AP$7&lt;AP$2,AP$3*AP$4,0)</f>
        <v>0</v>
      </c>
      <c r="EJ219" s="0" t="n">
        <f aca="false">IF(CHOOSE(MATCH(AQ$5,$B$10:$E$10,0),$B219,$C219,$D219,$E219)*AQ$6+AQ219*AQ$7&lt;AQ$2,AQ$3*AQ$4,0)</f>
        <v>0</v>
      </c>
      <c r="EK219" s="0" t="n">
        <f aca="false">IF(CHOOSE(MATCH(AR$5,$B$10:$E$10,0),$B219,$C219,$D219,$E219)*AR$6+AR219*AR$7&lt;AR$2,AR$3*AR$4,0)</f>
        <v>0</v>
      </c>
      <c r="EL219" s="0" t="n">
        <f aca="false">IF(CHOOSE(MATCH(AS$5,$B$10:$E$10,0),$B219,$C219,$D219,$E219)*AS$6+AS219*AS$7&lt;AS$2,AS$3*AS$4,0)</f>
        <v>0</v>
      </c>
      <c r="EM219" s="0" t="n">
        <f aca="false">IF(CHOOSE(MATCH(AT$5,$B$10:$E$10,0),$B219,$C219,$D219,$E219)*AT$6+AT219*AT$7&lt;AT$2,AT$3*AT$4,0)</f>
        <v>0</v>
      </c>
      <c r="EN219" s="0" t="n">
        <f aca="false">IF(CHOOSE(MATCH(AU$5,$B$10:$E$10,0),$B219,$C219,$D219,$E219)*AU$6+AU219*AU$7&lt;AU$2,AU$3*AU$4,0)</f>
        <v>0</v>
      </c>
      <c r="EO219" s="0" t="n">
        <f aca="false">IF(CHOOSE(MATCH(AV$5,$B$10:$E$10,0),$B219,$C219,$D219,$E219)*AV$6+AV219*AV$7&lt;AV$2,AV$3*AV$4,0)</f>
        <v>0</v>
      </c>
      <c r="EP219" s="0" t="n">
        <f aca="false">IF(CHOOSE(MATCH(AW$5,$B$10:$E$10,0),$B219,$C219,$D219,$E219)*AW$6+AW219*AW$7&lt;AW$2,AW$3*AW$4,0)</f>
        <v>0</v>
      </c>
      <c r="EQ219" s="0" t="n">
        <f aca="false">IF(CHOOSE(MATCH(AX$5,$B$10:$E$10,0),$B219,$C219,$D219,$E219)*AX$6+AX219*AX$7&lt;AX$2,AX$3*AX$4,0)</f>
        <v>0</v>
      </c>
      <c r="ER219" s="0" t="n">
        <f aca="false">IF(CHOOSE(MATCH(AY$5,$B$10:$E$10,0),$B219,$C219,$D219,$E219)*AY$6+AY219*AY$7&lt;AY$2,AY$3*AY$4,0)</f>
        <v>0</v>
      </c>
      <c r="ES219" s="0" t="n">
        <f aca="false">IF(CHOOSE(MATCH(AZ$5,$B$10:$E$10,0),$B219,$C219,$D219,$E219)*AZ$6+AZ219*AZ$7&lt;AZ$2,AZ$3*AZ$4,0)</f>
        <v>0</v>
      </c>
      <c r="ET219" s="0" t="n">
        <f aca="false">IF(CHOOSE(MATCH(BA$5,$B$10:$E$10,0),$B219,$C219,$D219,$E219)*BA$6+BA219*BA$7&lt;BA$2,BA$3*BA$4,0)</f>
        <v>0</v>
      </c>
      <c r="EU219" s="0" t="n">
        <f aca="false">IF(CHOOSE(MATCH(BB$5,$B$10:$E$10,0),$B219,$C219,$D219,$E219)*BB$6+BB219*BB$7&lt;BB$2,BB$3*BB$4,0)</f>
        <v>0</v>
      </c>
      <c r="EV219" s="0" t="n">
        <f aca="false">IF(CHOOSE(MATCH(BC$5,$B$10:$E$10,0),$B219,$C219,$D219,$E219)*BC$6+BC219*BC$7&lt;BC$2,BC$3*BC$4,0)</f>
        <v>0</v>
      </c>
      <c r="EW219" s="0" t="n">
        <f aca="false">IF(CHOOSE(MATCH(BD$5,$B$10:$E$10,0),$B219,$C219,$D219,$E219)*BD$6+BD219*BD$7&lt;BD$2,BD$3*BD$4,0)</f>
        <v>0</v>
      </c>
      <c r="EX219" s="0" t="n">
        <f aca="false">IF(CHOOSE(MATCH(BE$5,$B$10:$E$10,0),$B219,$C219,$D219,$E219)*BE$6+BE219*BE$7&lt;BE$2,BE$3*BE$4,0)</f>
        <v>0</v>
      </c>
      <c r="EY219" s="0" t="n">
        <f aca="false">IF(CHOOSE(MATCH(BF$5,$B$10:$E$10,0),$B219,$C219,$D219,$E219)*BF$6+BF219*BF$7&lt;BF$2,BF$3*BF$4,0)</f>
        <v>0</v>
      </c>
      <c r="EZ219" s="0" t="n">
        <f aca="false">IF(CHOOSE(MATCH(BG$5,$B$10:$E$10,0),$B219,$C219,$D219,$E219)*BG$6+BG219*BG$7&lt;BG$2,BG$3*BG$4,0)</f>
        <v>0</v>
      </c>
      <c r="FA219" s="0" t="n">
        <f aca="false">IF(CHOOSE(MATCH(BH$5,$B$10:$E$10,0),$B219,$C219,$D219,$E219)*BH$6+BH219*BH$7&lt;BH$2,BH$3*BH$4,0)</f>
        <v>0</v>
      </c>
      <c r="FB219" s="0" t="n">
        <f aca="false">IF(CHOOSE(MATCH(BI$5,$B$10:$E$10,0),$B219,$C219,$D219,$E219)*BI$6+BI219*BI$7&lt;BI$2,BI$3*BI$4,0)</f>
        <v>0</v>
      </c>
      <c r="FC219" s="0" t="n">
        <f aca="false">IF(CHOOSE(MATCH(BJ$5,$B$10:$E$10,0),$B219,$C219,$D219,$E219)*BJ$6+BJ219*BJ$7&lt;BJ$2,BJ$3*BJ$4,0)</f>
        <v>0</v>
      </c>
      <c r="FD219" s="0" t="n">
        <f aca="false">IF(CHOOSE(MATCH(BK$5,$B$10:$E$10,0),$B219,$C219,$D219,$E219)*BK$6+BK219*BK$7&lt;BK$2,BK$3*BK$4,0)</f>
        <v>0</v>
      </c>
      <c r="FE219" s="0" t="n">
        <f aca="false">IF(CHOOSE(MATCH(BL$5,$B$10:$E$10,0),$B219,$C219,$D219,$E219)*BL$6+BL219*BL$7&lt;BL$2,BL$3*BL$4,0)</f>
        <v>0</v>
      </c>
      <c r="FF219" s="0" t="n">
        <f aca="false">IF(CHOOSE(MATCH(BM$5,$B$10:$E$10,0),$B219,$C219,$D219,$E219)*BM$6+BM219*BM$7&lt;BM$2,BM$3*BM$4,0)</f>
        <v>0</v>
      </c>
      <c r="FG219" s="0" t="n">
        <f aca="false">IF(CHOOSE(MATCH(BN$5,$B$10:$E$10,0),$B219,$C219,$D219,$E219)*BN$6+BN219*BN$7&lt;BN$2,BN$3*BN$4,0)</f>
        <v>0</v>
      </c>
      <c r="FH219" s="0" t="n">
        <f aca="false">IF(CHOOSE(MATCH(BO$5,$B$10:$E$10,0),$B219,$C219,$D219,$E219)*BO$6+BO219*BO$7&lt;BO$2,BO$3*BO$4,0)</f>
        <v>0</v>
      </c>
      <c r="FI219" s="0" t="n">
        <f aca="false">IF(CHOOSE(MATCH(BP$5,$B$10:$E$10,0),$B219,$C219,$D219,$E219)*BP$6+BP219*BP$7&lt;BP$2,BP$3*BP$4,0)</f>
        <v>0</v>
      </c>
      <c r="FJ219" s="0" t="n">
        <f aca="false">IF(CHOOSE(MATCH(BQ$5,$B$10:$E$10,0),$B219,$C219,$D219,$E219)*BQ$6+BQ219*BQ$7&lt;BQ$2,BQ$3*BQ$4,0)</f>
        <v>0</v>
      </c>
      <c r="FK219" s="0" t="n">
        <f aca="false">IF(CHOOSE(MATCH(BR$5,$B$10:$E$10,0),$B219,$C219,$D219,$E219)*BR$6+BR219*BR$7&lt;BR$2,BR$3*BR$4,0)</f>
        <v>0</v>
      </c>
      <c r="FL219" s="0" t="n">
        <f aca="false">IF(CHOOSE(MATCH(BS$5,$B$10:$E$10,0),$B219,$C219,$D219,$E219)*BS$6+BS219*BS$7&lt;BS$2,BS$3*BS$4,0)</f>
        <v>0</v>
      </c>
      <c r="FM219" s="0" t="n">
        <f aca="false">IF(CHOOSE(MATCH(BT$5,$B$10:$E$10,0),$B219,$C219,$D219,$E219)*BT$6+BT219*BT$7&lt;BT$2,BT$3*BT$4,0)</f>
        <v>0</v>
      </c>
      <c r="FN219" s="0" t="n">
        <f aca="false">IF(CHOOSE(MATCH(BU$5,$B$10:$E$10,0),$B219,$C219,$D219,$E219)*BU$6+BU219*BU$7&lt;BU$2,BU$3*BU$4,0)</f>
        <v>0</v>
      </c>
      <c r="FO219" s="0" t="n">
        <f aca="false">IF(CHOOSE(MATCH(BV$5,$B$10:$E$10,0),$B219,$C219,$D219,$E219)*BV$6+BV219*BV$7&lt;BV$2,BV$3*BV$4,0)</f>
        <v>0</v>
      </c>
      <c r="FP219" s="0" t="n">
        <f aca="false">IF(CHOOSE(MATCH(BW$5,$B$10:$E$10,0),$B219,$C219,$D219,$E219)*BW$6+BW219*BW$7&lt;BW$2,BW$3*BW$4,0)</f>
        <v>0</v>
      </c>
      <c r="FQ219" s="0" t="n">
        <f aca="false">IF(CHOOSE(MATCH(BX$5,$B$10:$E$10,0),$B219,$C219,$D219,$E219)*BX$6+BX219*BX$7&lt;BX$2,BX$3*BX$4,0)</f>
        <v>0</v>
      </c>
      <c r="FR219" s="0" t="n">
        <f aca="false">IF(CHOOSE(MATCH(BY$5,$B$10:$E$10,0),$B219,$C219,$D219,$E219)*BY$6+BY219*BY$7&lt;BY$2,BY$3*BY$4,0)</f>
        <v>0</v>
      </c>
      <c r="FS219" s="0" t="n">
        <f aca="false">IF(CHOOSE(MATCH(BZ$5,$B$10:$E$10,0),$B219,$C219,$D219,$E219)*BZ$6+BZ219*BZ$7&lt;BZ$2,BZ$3*BZ$4,0)</f>
        <v>0</v>
      </c>
      <c r="FT219" s="0" t="n">
        <f aca="false">IF(CHOOSE(MATCH(CA$5,$B$10:$E$10,0),$B219,$C219,$D219,$E219)*CA$6+CA219*CA$7&lt;CA$2,CA$3*CA$4,0)</f>
        <v>0</v>
      </c>
      <c r="FU219" s="0" t="n">
        <f aca="false">IF(CHOOSE(MATCH(CB$5,$B$10:$E$10,0),$B219,$C219,$D219,$E219)*CB$6+CB219*CB$7&lt;CB$2,CB$3*CB$4,0)</f>
        <v>0</v>
      </c>
      <c r="FV219" s="0" t="n">
        <f aca="false">IF(CHOOSE(MATCH(CC$5,$B$10:$E$10,0),$B219,$C219,$D219,$E219)*CC$6+CC219*CC$7&lt;CC$2,CC$3*CC$4,0)</f>
        <v>0</v>
      </c>
      <c r="FW219" s="0" t="n">
        <f aca="false">IF(CHOOSE(MATCH(CD$5,$B$10:$E$10,0),$B219,$C219,$D219,$E219)*CD$6+CD219*CD$7&lt;CD$2,CD$3*CD$4,0)</f>
        <v>0</v>
      </c>
      <c r="FX219" s="0" t="n">
        <f aca="false">IF(CHOOSE(MATCH(CE$5,$B$10:$E$10,0),$B219,$C219,$D219,$E219)*CE$6+CE219*CE$7&lt;CE$2,CE$3*CE$4,0)</f>
        <v>0</v>
      </c>
      <c r="FY219" s="0" t="n">
        <f aca="false">IF(CHOOSE(MATCH(CF$5,$B$10:$E$10,0),$B219,$C219,$D219,$E219)*CF$6+CF219*CF$7&lt;CF$2,CF$3*CF$4,0)</f>
        <v>0</v>
      </c>
      <c r="FZ219" s="0" t="n">
        <f aca="false">IF(CHOOSE(MATCH(CG$5,$B$10:$E$10,0),$B219,$C219,$D219,$E219)*CG$6+CG219*CG$7&lt;CG$2,CG$3*CG$4,0)</f>
        <v>0</v>
      </c>
      <c r="GA219" s="0" t="n">
        <f aca="false">IF(CHOOSE(MATCH(CH$5,$B$10:$E$10,0),$B219,$C219,$D219,$E219)*CH$6+CH219*CH$7&lt;CH$2,CH$3*CH$4,0)</f>
        <v>0</v>
      </c>
      <c r="GB219" s="0" t="n">
        <f aca="false">IF(CHOOSE(MATCH(CI$5,$B$10:$E$10,0),$B219,$C219,$D219,$E219)*CI$6+CI219*CI$7&lt;CI$2,CI$3*CI$4,0)</f>
        <v>0</v>
      </c>
      <c r="GC219" s="0" t="n">
        <f aca="false">IF(CHOOSE(MATCH(CJ$5,$B$10:$E$10,0),$B219,$C219,$D219,$E219)*CJ$6+CJ219*CJ$7&lt;CJ$2,CJ$3*CJ$4,0)</f>
        <v>0</v>
      </c>
      <c r="GD219" s="0" t="n">
        <f aca="false">IF(CHOOSE(MATCH(CK$5,$B$10:$E$10,0),$B219,$C219,$D219,$E219)*CK$6+CK219*CK$7&lt;CK$2,CK$3*CK$4,0)</f>
        <v>0</v>
      </c>
      <c r="GE219" s="0" t="n">
        <f aca="false">IF(CHOOSE(MATCH(CL$5,$B$10:$E$10,0),$B219,$C219,$D219,$E219)*CL$6+CL219*CL$7&lt;CL$2,CL$3*CL$4,0)</f>
        <v>0</v>
      </c>
      <c r="GF219" s="0" t="n">
        <f aca="false">IF(CHOOSE(MATCH(CM$5,$B$10:$E$10,0),$B219,$C219,$D219,$E219)*CM$6+CM219*CM$7&lt;CM$2,CM$3*CM$4,0)</f>
        <v>0</v>
      </c>
      <c r="GG219" s="0" t="n">
        <f aca="false">IF(CHOOSE(MATCH(CN$5,$B$10:$E$10,0),$B219,$C219,$D219,$E219)*CN$6+CN219*CN$7&lt;CN$2,CN$3*CN$4,0)</f>
        <v>0</v>
      </c>
      <c r="GH219" s="0" t="n">
        <f aca="false">IF(CHOOSE(MATCH(CO$5,$B$10:$E$10,0),$B219,$C219,$D219,$E219)*CO$6+CO219*CO$7&lt;CO$2,CO$3*CO$4,0)</f>
        <v>0</v>
      </c>
      <c r="GI219" s="0" t="n">
        <f aca="false">IF(CHOOSE(MATCH(CP$5,$B$10:$E$10,0),$B219,$C219,$D219,$E219)*CP$6+CP219*CP$7&lt;CP$2,CP$3*CP$4,0)</f>
        <v>0</v>
      </c>
      <c r="GJ219" s="0" t="n">
        <f aca="false">IF(CHOOSE(MATCH(CQ$5,$B$10:$E$10,0),$B219,$C219,$D219,$E219)*CQ$6+CQ219*CQ$7&lt;CQ$2,CQ$3*CQ$4,0)</f>
        <v>0</v>
      </c>
      <c r="GK219" s="0" t="n">
        <f aca="false">IF(CHOOSE(MATCH(CR$5,$B$10:$E$10,0),$B219,$C219,$D219,$E219)*CR$6+CR219*CR$7&lt;CR$2,CR$3*CR$4,0)</f>
        <v>0</v>
      </c>
      <c r="GL219" s="0" t="n">
        <f aca="false">IF(CHOOSE(MATCH(CS$5,$B$10:$E$10,0),$B219,$C219,$D219,$E219)*CS$6+CS219*CS$7&lt;CS$2,CS$3*CS$4,0)</f>
        <v>0</v>
      </c>
      <c r="GM219" s="0" t="n">
        <f aca="false">IF(CHOOSE(MATCH(CT$5,$B$10:$E$10,0),$B219,$C219,$D219,$E219)*CT$6+CT219*CT$7&lt;CT$2,CT$3*CT$4,0)</f>
        <v>0</v>
      </c>
      <c r="GN219" s="0" t="n">
        <f aca="false">IF(CHOOSE(MATCH(CU$5,$B$10:$E$10,0),$B219,$C219,$D219,$E219)*CU$6+CU219*CU$7&lt;CU$2,CU$3*CU$4,0)</f>
        <v>0</v>
      </c>
      <c r="GO219" s="0" t="n">
        <f aca="false">IF(CHOOSE(MATCH(CV$5,$B$10:$E$10,0),$B219,$C219,$D219,$E219)*CV$6+CV219*CV$7&lt;CV$2,CV$3*CV$4,0)</f>
        <v>0</v>
      </c>
      <c r="GP219" s="0" t="n">
        <f aca="false">IF(CHOOSE(MATCH(CW$5,$B$10:$E$10,0),$B219,$C219,$D219,$E219)*CW$6+CW219*CW$7&lt;CW$2,CW$3*CW$4,0)</f>
        <v>0</v>
      </c>
      <c r="GQ219" s="0" t="n">
        <f aca="false">IF(CHOOSE(MATCH(CX$5,$B$10:$E$10,0),$B219,$C219,$D219,$E219)*CX$6+CX219*CX$7&lt;CX$2,CX$3*CX$4,0)</f>
        <v>0</v>
      </c>
      <c r="GS219" s="0" t="n">
        <f aca="false">SUM(CZ219:GQ219)</f>
        <v>0</v>
      </c>
      <c r="GT219" s="0" t="n">
        <f aca="false">IF(GS219&gt;$GS$6,1,0)</f>
        <v>0</v>
      </c>
    </row>
    <row r="220" customFormat="false" ht="14" hidden="false" customHeight="false" outlineLevel="0" collapsed="false">
      <c r="A220" s="0" t="n">
        <v>210</v>
      </c>
      <c r="B220" s="0" t="n">
        <v>2.11777348121925</v>
      </c>
      <c r="C220" s="0" t="n">
        <v>1.09184102196923</v>
      </c>
      <c r="D220" s="0" t="n">
        <v>-0.53028992005084</v>
      </c>
      <c r="E220" s="0" t="n">
        <v>-0.0988140205302392</v>
      </c>
      <c r="G220" s="0" t="n">
        <v>-1.75555214809719</v>
      </c>
      <c r="H220" s="0" t="n">
        <v>-0.3661466507765</v>
      </c>
      <c r="I220" s="0" t="n">
        <v>0.315793613481219</v>
      </c>
      <c r="J220" s="0" t="n">
        <v>1.93757841771003</v>
      </c>
      <c r="K220" s="0" t="n">
        <v>0.125132828543428</v>
      </c>
      <c r="L220" s="0" t="n">
        <v>-0.778366029408062</v>
      </c>
      <c r="M220" s="0" t="n">
        <v>0.534794253326254</v>
      </c>
      <c r="N220" s="0" t="n">
        <v>-0.73177034209948</v>
      </c>
      <c r="O220" s="0" t="n">
        <v>0.925185759115266</v>
      </c>
      <c r="P220" s="0" t="n">
        <v>0.337013261741959</v>
      </c>
      <c r="Q220" s="0" t="n">
        <v>0.34625827538548</v>
      </c>
      <c r="R220" s="0" t="n">
        <v>-0.495830363433925</v>
      </c>
      <c r="S220" s="0" t="n">
        <v>0.810989604360657</v>
      </c>
      <c r="T220" s="0" t="n">
        <v>0.390883769796346</v>
      </c>
      <c r="U220" s="0" t="n">
        <v>-0.854709014674882</v>
      </c>
      <c r="V220" s="0" t="n">
        <v>0.156734358824906</v>
      </c>
      <c r="W220" s="0" t="n">
        <v>0.964514583756682</v>
      </c>
      <c r="X220" s="0" t="n">
        <v>-0.458539943792857</v>
      </c>
      <c r="Y220" s="0" t="n">
        <v>-0.74190666055074</v>
      </c>
      <c r="Z220" s="0" t="n">
        <v>-1.88214471563697</v>
      </c>
      <c r="AA220" s="0" t="n">
        <v>0.297991391562391</v>
      </c>
      <c r="AB220" s="0" t="n">
        <v>0.684003680362366</v>
      </c>
      <c r="AC220" s="0" t="n">
        <v>0.132383775053313</v>
      </c>
      <c r="AD220" s="0" t="n">
        <v>-0.433694822277175</v>
      </c>
      <c r="AE220" s="0" t="n">
        <v>0.143118086270988</v>
      </c>
      <c r="AF220" s="0" t="n">
        <v>-0.265278004007996</v>
      </c>
      <c r="AG220" s="0" t="n">
        <v>-0.723298398952466</v>
      </c>
      <c r="AH220" s="0" t="n">
        <v>-0.0605859895586036</v>
      </c>
      <c r="AI220" s="0" t="n">
        <v>0.00944737621466629</v>
      </c>
      <c r="AJ220" s="0" t="n">
        <v>0.201670218302752</v>
      </c>
      <c r="AK220" s="0" t="n">
        <v>-1.12074076241697</v>
      </c>
      <c r="AL220" s="0" t="n">
        <v>1.08229414763628</v>
      </c>
      <c r="AM220" s="0" t="n">
        <v>1.06594825410866</v>
      </c>
      <c r="AN220" s="0" t="n">
        <v>0.896918663784163</v>
      </c>
      <c r="AO220" s="0" t="n">
        <v>-1.28393821796635</v>
      </c>
      <c r="AP220" s="0" t="n">
        <v>-0.632976480119396</v>
      </c>
      <c r="AQ220" s="0" t="n">
        <v>0.623376763542183</v>
      </c>
      <c r="AR220" s="0" t="n">
        <v>1.27681914818822</v>
      </c>
      <c r="AS220" s="0" t="n">
        <v>0.816103238321375</v>
      </c>
      <c r="AT220" s="0" t="n">
        <v>-1.3789417607768</v>
      </c>
      <c r="AU220" s="0" t="n">
        <v>-0.352520146407187</v>
      </c>
      <c r="AV220" s="0" t="n">
        <v>-0.33660853659967</v>
      </c>
      <c r="AW220" s="0" t="n">
        <v>-0.153947894432349</v>
      </c>
      <c r="AX220" s="0" t="n">
        <v>0.328524265569285</v>
      </c>
      <c r="AY220" s="0" t="n">
        <v>-0.381735389964888</v>
      </c>
      <c r="AZ220" s="0" t="n">
        <v>-0.485046030007652</v>
      </c>
      <c r="BA220" s="0" t="n">
        <v>0.033933247323148</v>
      </c>
      <c r="BB220" s="0" t="n">
        <v>0.579649395149318</v>
      </c>
      <c r="BC220" s="0" t="n">
        <v>2.38476786762476</v>
      </c>
      <c r="BD220" s="0" t="n">
        <v>-1.27647354020155</v>
      </c>
      <c r="BE220" s="0" t="n">
        <v>0.558154624741292</v>
      </c>
      <c r="BF220" s="0" t="n">
        <v>-0.249226559390081</v>
      </c>
      <c r="BG220" s="0" t="n">
        <v>-0.682941845298046</v>
      </c>
      <c r="BH220" s="0" t="n">
        <v>-2.11291990126483</v>
      </c>
      <c r="BI220" s="0" t="n">
        <v>-1.15882357931696</v>
      </c>
      <c r="BJ220" s="0" t="n">
        <v>-1.69075065059587</v>
      </c>
      <c r="BK220" s="0" t="n">
        <v>0.241420821112115</v>
      </c>
      <c r="BL220" s="0" t="n">
        <v>-0.289365971184452</v>
      </c>
      <c r="BM220" s="0" t="n">
        <v>-2.01927832677029</v>
      </c>
      <c r="BN220" s="0" t="n">
        <v>0.260288288700394</v>
      </c>
      <c r="BO220" s="0" t="n">
        <v>-0.349834863300202</v>
      </c>
      <c r="BP220" s="0" t="n">
        <v>-0.944487510423642</v>
      </c>
      <c r="BQ220" s="0" t="n">
        <v>-0.959412318479735</v>
      </c>
      <c r="BR220" s="0" t="n">
        <v>-0.473462478112197</v>
      </c>
      <c r="BS220" s="0" t="n">
        <v>0.604534307058202</v>
      </c>
      <c r="BT220" s="0" t="n">
        <v>0.29263787837408</v>
      </c>
      <c r="BU220" s="0" t="n">
        <v>-1.71288775163703</v>
      </c>
      <c r="BV220" s="0" t="n">
        <v>0.429747615271481</v>
      </c>
      <c r="BW220" s="0" t="n">
        <v>-1.96319888345897</v>
      </c>
      <c r="BX220" s="0" t="n">
        <v>1.37440338221495</v>
      </c>
      <c r="BY220" s="0" t="n">
        <v>1.29165073303739</v>
      </c>
      <c r="BZ220" s="0" t="n">
        <v>0.842537701828405</v>
      </c>
      <c r="CA220" s="0" t="n">
        <v>0.0930413079913706</v>
      </c>
      <c r="CB220" s="0" t="n">
        <v>0.0337035999109503</v>
      </c>
      <c r="CC220" s="0" t="n">
        <v>-1.46110778587172</v>
      </c>
      <c r="CD220" s="0" t="n">
        <v>-0.558422925678315</v>
      </c>
      <c r="CE220" s="0" t="n">
        <v>-0.256650309893303</v>
      </c>
      <c r="CF220" s="0" t="n">
        <v>2.1499909053091</v>
      </c>
      <c r="CG220" s="0" t="n">
        <v>-0.272098077402916</v>
      </c>
      <c r="CH220" s="0" t="n">
        <v>-0.187480964086717</v>
      </c>
      <c r="CI220" s="0" t="n">
        <v>0.810459823696874</v>
      </c>
      <c r="CJ220" s="0" t="n">
        <v>-1.3853036762157</v>
      </c>
      <c r="CK220" s="0" t="n">
        <v>-0.841664586914703</v>
      </c>
      <c r="CL220" s="0" t="n">
        <v>1.2721648090519</v>
      </c>
      <c r="CM220" s="0" t="n">
        <v>-1.44202203955501</v>
      </c>
      <c r="CN220" s="0" t="n">
        <v>1.93359483091626</v>
      </c>
      <c r="CO220" s="0" t="n">
        <v>0.735474259272451</v>
      </c>
      <c r="CP220" s="0" t="n">
        <v>-1.39031271828571</v>
      </c>
      <c r="CQ220" s="0" t="n">
        <v>-2.1266532712616</v>
      </c>
      <c r="CR220" s="0" t="n">
        <v>-0.962688773142872</v>
      </c>
      <c r="CS220" s="0" t="n">
        <v>0.299191924568731</v>
      </c>
      <c r="CT220" s="0" t="n">
        <v>0.699552629157552</v>
      </c>
      <c r="CU220" s="0" t="n">
        <v>0.746144905861001</v>
      </c>
      <c r="CV220" s="0" t="n">
        <v>-0.798722794570494</v>
      </c>
      <c r="CW220" s="0" t="n">
        <v>0.195507254829863</v>
      </c>
      <c r="CX220" s="0" t="n">
        <v>0.0575198555452516</v>
      </c>
      <c r="CZ220" s="0" t="n">
        <f aca="false">IF(CHOOSE(MATCH(G$5,$B$10:$E$10,0),$B220,$C220,$D220,$E220)*G$6+G220*G$7&lt;G$2,G$3*G$4,0)</f>
        <v>0</v>
      </c>
      <c r="DA220" s="0" t="n">
        <f aca="false">IF(CHOOSE(MATCH(H$5,$B$10:$E$10,0),$B220,$C220,$D220,$E220)*H$6+H220*H$7&lt;H$2,H$3*H$4,0)</f>
        <v>0</v>
      </c>
      <c r="DB220" s="0" t="n">
        <f aca="false">IF(CHOOSE(MATCH(I$5,$B$10:$E$10,0),$B220,$C220,$D220,$E220)*I$6+I220*I$7&lt;I$2,I$3*I$4,0)</f>
        <v>0</v>
      </c>
      <c r="DC220" s="0" t="n">
        <f aca="false">IF(CHOOSE(MATCH(J$5,$B$10:$E$10,0),$B220,$C220,$D220,$E220)*J$6+J220*J$7&lt;J$2,J$3*J$4,0)</f>
        <v>0</v>
      </c>
      <c r="DD220" s="0" t="n">
        <f aca="false">IF(CHOOSE(MATCH(K$5,$B$10:$E$10,0),$B220,$C220,$D220,$E220)*K$6+K220*K$7&lt;K$2,K$3*K$4,0)</f>
        <v>0</v>
      </c>
      <c r="DE220" s="0" t="n">
        <f aca="false">IF(CHOOSE(MATCH(L$5,$B$10:$E$10,0),$B220,$C220,$D220,$E220)*L$6+L220*L$7&lt;L$2,L$3*L$4,0)</f>
        <v>0</v>
      </c>
      <c r="DF220" s="0" t="n">
        <f aca="false">IF(CHOOSE(MATCH(M$5,$B$10:$E$10,0),$B220,$C220,$D220,$E220)*M$6+M220*M$7&lt;M$2,M$3*M$4,0)</f>
        <v>0</v>
      </c>
      <c r="DG220" s="0" t="n">
        <f aca="false">IF(CHOOSE(MATCH(N$5,$B$10:$E$10,0),$B220,$C220,$D220,$E220)*N$6+N220*N$7&lt;N$2,N$3*N$4,0)</f>
        <v>0</v>
      </c>
      <c r="DH220" s="0" t="n">
        <f aca="false">IF(CHOOSE(MATCH(O$5,$B$10:$E$10,0),$B220,$C220,$D220,$E220)*O$6+O220*O$7&lt;O$2,O$3*O$4,0)</f>
        <v>0</v>
      </c>
      <c r="DI220" s="0" t="n">
        <f aca="false">IF(CHOOSE(MATCH(P$5,$B$10:$E$10,0),$B220,$C220,$D220,$E220)*P$6+P220*P$7&lt;P$2,P$3*P$4,0)</f>
        <v>0</v>
      </c>
      <c r="DJ220" s="0" t="n">
        <f aca="false">IF(CHOOSE(MATCH(Q$5,$B$10:$E$10,0),$B220,$C220,$D220,$E220)*Q$6+Q220*Q$7&lt;Q$2,Q$3*Q$4,0)</f>
        <v>0</v>
      </c>
      <c r="DK220" s="0" t="n">
        <f aca="false">IF(CHOOSE(MATCH(R$5,$B$10:$E$10,0),$B220,$C220,$D220,$E220)*R$6+R220*R$7&lt;R$2,R$3*R$4,0)</f>
        <v>0</v>
      </c>
      <c r="DL220" s="0" t="n">
        <f aca="false">IF(CHOOSE(MATCH(S$5,$B$10:$E$10,0),$B220,$C220,$D220,$E220)*S$6+S220*S$7&lt;S$2,S$3*S$4,0)</f>
        <v>0</v>
      </c>
      <c r="DM220" s="0" t="n">
        <f aca="false">IF(CHOOSE(MATCH(T$5,$B$10:$E$10,0),$B220,$C220,$D220,$E220)*T$6+T220*T$7&lt;T$2,T$3*T$4,0)</f>
        <v>0</v>
      </c>
      <c r="DN220" s="0" t="n">
        <f aca="false">IF(CHOOSE(MATCH(U$5,$B$10:$E$10,0),$B220,$C220,$D220,$E220)*U$6+U220*U$7&lt;U$2,U$3*U$4,0)</f>
        <v>0</v>
      </c>
      <c r="DO220" s="0" t="n">
        <f aca="false">IF(CHOOSE(MATCH(V$5,$B$10:$E$10,0),$B220,$C220,$D220,$E220)*V$6+V220*V$7&lt;V$2,V$3*V$4,0)</f>
        <v>0</v>
      </c>
      <c r="DP220" s="0" t="n">
        <f aca="false">IF(CHOOSE(MATCH(W$5,$B$10:$E$10,0),$B220,$C220,$D220,$E220)*W$6+W220*W$7&lt;W$2,W$3*W$4,0)</f>
        <v>0</v>
      </c>
      <c r="DQ220" s="0" t="n">
        <f aca="false">IF(CHOOSE(MATCH(X$5,$B$10:$E$10,0),$B220,$C220,$D220,$E220)*X$6+X220*X$7&lt;X$2,X$3*X$4,0)</f>
        <v>0</v>
      </c>
      <c r="DR220" s="0" t="n">
        <f aca="false">IF(CHOOSE(MATCH(Y$5,$B$10:$E$10,0),$B220,$C220,$D220,$E220)*Y$6+Y220*Y$7&lt;Y$2,Y$3*Y$4,0)</f>
        <v>0</v>
      </c>
      <c r="DS220" s="0" t="n">
        <f aca="false">IF(CHOOSE(MATCH(Z$5,$B$10:$E$10,0),$B220,$C220,$D220,$E220)*Z$6+Z220*Z$7&lt;Z$2,Z$3*Z$4,0)</f>
        <v>0</v>
      </c>
      <c r="DT220" s="0" t="n">
        <f aca="false">IF(CHOOSE(MATCH(AA$5,$B$10:$E$10,0),$B220,$C220,$D220,$E220)*AA$6+AA220*AA$7&lt;AA$2,AA$3*AA$4,0)</f>
        <v>0</v>
      </c>
      <c r="DU220" s="0" t="n">
        <f aca="false">IF(CHOOSE(MATCH(AB$5,$B$10:$E$10,0),$B220,$C220,$D220,$E220)*AB$6+AB220*AB$7&lt;AB$2,AB$3*AB$4,0)</f>
        <v>0</v>
      </c>
      <c r="DV220" s="0" t="n">
        <f aca="false">IF(CHOOSE(MATCH(AC$5,$B$10:$E$10,0),$B220,$C220,$D220,$E220)*AC$6+AC220*AC$7&lt;AC$2,AC$3*AC$4,0)</f>
        <v>0</v>
      </c>
      <c r="DW220" s="0" t="n">
        <f aca="false">IF(CHOOSE(MATCH(AD$5,$B$10:$E$10,0),$B220,$C220,$D220,$E220)*AD$6+AD220*AD$7&lt;AD$2,AD$3*AD$4,0)</f>
        <v>0</v>
      </c>
      <c r="DX220" s="0" t="n">
        <f aca="false">IF(CHOOSE(MATCH(AE$5,$B$10:$E$10,0),$B220,$C220,$D220,$E220)*AE$6+AE220*AE$7&lt;AE$2,AE$3*AE$4,0)</f>
        <v>0</v>
      </c>
      <c r="DY220" s="0" t="n">
        <f aca="false">IF(CHOOSE(MATCH(AF$5,$B$10:$E$10,0),$B220,$C220,$D220,$E220)*AF$6+AF220*AF$7&lt;AF$2,AF$3*AF$4,0)</f>
        <v>0</v>
      </c>
      <c r="DZ220" s="0" t="n">
        <f aca="false">IF(CHOOSE(MATCH(AG$5,$B$10:$E$10,0),$B220,$C220,$D220,$E220)*AG$6+AG220*AG$7&lt;AG$2,AG$3*AG$4,0)</f>
        <v>0</v>
      </c>
      <c r="EA220" s="0" t="n">
        <f aca="false">IF(CHOOSE(MATCH(AH$5,$B$10:$E$10,0),$B220,$C220,$D220,$E220)*AH$6+AH220*AH$7&lt;AH$2,AH$3*AH$4,0)</f>
        <v>0</v>
      </c>
      <c r="EB220" s="0" t="n">
        <f aca="false">IF(CHOOSE(MATCH(AI$5,$B$10:$E$10,0),$B220,$C220,$D220,$E220)*AI$6+AI220*AI$7&lt;AI$2,AI$3*AI$4,0)</f>
        <v>0</v>
      </c>
      <c r="EC220" s="0" t="n">
        <f aca="false">IF(CHOOSE(MATCH(AJ$5,$B$10:$E$10,0),$B220,$C220,$D220,$E220)*AJ$6+AJ220*AJ$7&lt;AJ$2,AJ$3*AJ$4,0)</f>
        <v>0</v>
      </c>
      <c r="ED220" s="0" t="n">
        <f aca="false">IF(CHOOSE(MATCH(AK$5,$B$10:$E$10,0),$B220,$C220,$D220,$E220)*AK$6+AK220*AK$7&lt;AK$2,AK$3*AK$4,0)</f>
        <v>0</v>
      </c>
      <c r="EE220" s="0" t="n">
        <f aca="false">IF(CHOOSE(MATCH(AL$5,$B$10:$E$10,0),$B220,$C220,$D220,$E220)*AL$6+AL220*AL$7&lt;AL$2,AL$3*AL$4,0)</f>
        <v>0</v>
      </c>
      <c r="EF220" s="0" t="n">
        <f aca="false">IF(CHOOSE(MATCH(AM$5,$B$10:$E$10,0),$B220,$C220,$D220,$E220)*AM$6+AM220*AM$7&lt;AM$2,AM$3*AM$4,0)</f>
        <v>0</v>
      </c>
      <c r="EG220" s="0" t="n">
        <f aca="false">IF(CHOOSE(MATCH(AN$5,$B$10:$E$10,0),$B220,$C220,$D220,$E220)*AN$6+AN220*AN$7&lt;AN$2,AN$3*AN$4,0)</f>
        <v>0</v>
      </c>
      <c r="EH220" s="0" t="n">
        <f aca="false">IF(CHOOSE(MATCH(AO$5,$B$10:$E$10,0),$B220,$C220,$D220,$E220)*AO$6+AO220*AO$7&lt;AO$2,AO$3*AO$4,0)</f>
        <v>0</v>
      </c>
      <c r="EI220" s="0" t="n">
        <f aca="false">IF(CHOOSE(MATCH(AP$5,$B$10:$E$10,0),$B220,$C220,$D220,$E220)*AP$6+AP220*AP$7&lt;AP$2,AP$3*AP$4,0)</f>
        <v>0</v>
      </c>
      <c r="EJ220" s="0" t="n">
        <f aca="false">IF(CHOOSE(MATCH(AQ$5,$B$10:$E$10,0),$B220,$C220,$D220,$E220)*AQ$6+AQ220*AQ$7&lt;AQ$2,AQ$3*AQ$4,0)</f>
        <v>0</v>
      </c>
      <c r="EK220" s="0" t="n">
        <f aca="false">IF(CHOOSE(MATCH(AR$5,$B$10:$E$10,0),$B220,$C220,$D220,$E220)*AR$6+AR220*AR$7&lt;AR$2,AR$3*AR$4,0)</f>
        <v>0</v>
      </c>
      <c r="EL220" s="0" t="n">
        <f aca="false">IF(CHOOSE(MATCH(AS$5,$B$10:$E$10,0),$B220,$C220,$D220,$E220)*AS$6+AS220*AS$7&lt;AS$2,AS$3*AS$4,0)</f>
        <v>0</v>
      </c>
      <c r="EM220" s="0" t="n">
        <f aca="false">IF(CHOOSE(MATCH(AT$5,$B$10:$E$10,0),$B220,$C220,$D220,$E220)*AT$6+AT220*AT$7&lt;AT$2,AT$3*AT$4,0)</f>
        <v>0</v>
      </c>
      <c r="EN220" s="0" t="n">
        <f aca="false">IF(CHOOSE(MATCH(AU$5,$B$10:$E$10,0),$B220,$C220,$D220,$E220)*AU$6+AU220*AU$7&lt;AU$2,AU$3*AU$4,0)</f>
        <v>0</v>
      </c>
      <c r="EO220" s="0" t="n">
        <f aca="false">IF(CHOOSE(MATCH(AV$5,$B$10:$E$10,0),$B220,$C220,$D220,$E220)*AV$6+AV220*AV$7&lt;AV$2,AV$3*AV$4,0)</f>
        <v>0</v>
      </c>
      <c r="EP220" s="0" t="n">
        <f aca="false">IF(CHOOSE(MATCH(AW$5,$B$10:$E$10,0),$B220,$C220,$D220,$E220)*AW$6+AW220*AW$7&lt;AW$2,AW$3*AW$4,0)</f>
        <v>0</v>
      </c>
      <c r="EQ220" s="0" t="n">
        <f aca="false">IF(CHOOSE(MATCH(AX$5,$B$10:$E$10,0),$B220,$C220,$D220,$E220)*AX$6+AX220*AX$7&lt;AX$2,AX$3*AX$4,0)</f>
        <v>0</v>
      </c>
      <c r="ER220" s="0" t="n">
        <f aca="false">IF(CHOOSE(MATCH(AY$5,$B$10:$E$10,0),$B220,$C220,$D220,$E220)*AY$6+AY220*AY$7&lt;AY$2,AY$3*AY$4,0)</f>
        <v>0</v>
      </c>
      <c r="ES220" s="0" t="n">
        <f aca="false">IF(CHOOSE(MATCH(AZ$5,$B$10:$E$10,0),$B220,$C220,$D220,$E220)*AZ$6+AZ220*AZ$7&lt;AZ$2,AZ$3*AZ$4,0)</f>
        <v>0</v>
      </c>
      <c r="ET220" s="0" t="n">
        <f aca="false">IF(CHOOSE(MATCH(BA$5,$B$10:$E$10,0),$B220,$C220,$D220,$E220)*BA$6+BA220*BA$7&lt;BA$2,BA$3*BA$4,0)</f>
        <v>0</v>
      </c>
      <c r="EU220" s="0" t="n">
        <f aca="false">IF(CHOOSE(MATCH(BB$5,$B$10:$E$10,0),$B220,$C220,$D220,$E220)*BB$6+BB220*BB$7&lt;BB$2,BB$3*BB$4,0)</f>
        <v>0</v>
      </c>
      <c r="EV220" s="0" t="n">
        <f aca="false">IF(CHOOSE(MATCH(BC$5,$B$10:$E$10,0),$B220,$C220,$D220,$E220)*BC$6+BC220*BC$7&lt;BC$2,BC$3*BC$4,0)</f>
        <v>0</v>
      </c>
      <c r="EW220" s="0" t="n">
        <f aca="false">IF(CHOOSE(MATCH(BD$5,$B$10:$E$10,0),$B220,$C220,$D220,$E220)*BD$6+BD220*BD$7&lt;BD$2,BD$3*BD$4,0)</f>
        <v>0</v>
      </c>
      <c r="EX220" s="0" t="n">
        <f aca="false">IF(CHOOSE(MATCH(BE$5,$B$10:$E$10,0),$B220,$C220,$D220,$E220)*BE$6+BE220*BE$7&lt;BE$2,BE$3*BE$4,0)</f>
        <v>0</v>
      </c>
      <c r="EY220" s="0" t="n">
        <f aca="false">IF(CHOOSE(MATCH(BF$5,$B$10:$E$10,0),$B220,$C220,$D220,$E220)*BF$6+BF220*BF$7&lt;BF$2,BF$3*BF$4,0)</f>
        <v>0</v>
      </c>
      <c r="EZ220" s="0" t="n">
        <f aca="false">IF(CHOOSE(MATCH(BG$5,$B$10:$E$10,0),$B220,$C220,$D220,$E220)*BG$6+BG220*BG$7&lt;BG$2,BG$3*BG$4,0)</f>
        <v>0</v>
      </c>
      <c r="FA220" s="0" t="n">
        <f aca="false">IF(CHOOSE(MATCH(BH$5,$B$10:$E$10,0),$B220,$C220,$D220,$E220)*BH$6+BH220*BH$7&lt;BH$2,BH$3*BH$4,0)</f>
        <v>2.5</v>
      </c>
      <c r="FB220" s="0" t="n">
        <f aca="false">IF(CHOOSE(MATCH(BI$5,$B$10:$E$10,0),$B220,$C220,$D220,$E220)*BI$6+BI220*BI$7&lt;BI$2,BI$3*BI$4,0)</f>
        <v>0</v>
      </c>
      <c r="FC220" s="0" t="n">
        <f aca="false">IF(CHOOSE(MATCH(BJ$5,$B$10:$E$10,0),$B220,$C220,$D220,$E220)*BJ$6+BJ220*BJ$7&lt;BJ$2,BJ$3*BJ$4,0)</f>
        <v>0</v>
      </c>
      <c r="FD220" s="0" t="n">
        <f aca="false">IF(CHOOSE(MATCH(BK$5,$B$10:$E$10,0),$B220,$C220,$D220,$E220)*BK$6+BK220*BK$7&lt;BK$2,BK$3*BK$4,0)</f>
        <v>0</v>
      </c>
      <c r="FE220" s="0" t="n">
        <f aca="false">IF(CHOOSE(MATCH(BL$5,$B$10:$E$10,0),$B220,$C220,$D220,$E220)*BL$6+BL220*BL$7&lt;BL$2,BL$3*BL$4,0)</f>
        <v>0</v>
      </c>
      <c r="FF220" s="0" t="n">
        <f aca="false">IF(CHOOSE(MATCH(BM$5,$B$10:$E$10,0),$B220,$C220,$D220,$E220)*BM$6+BM220*BM$7&lt;BM$2,BM$3*BM$4,0)</f>
        <v>0</v>
      </c>
      <c r="FG220" s="0" t="n">
        <f aca="false">IF(CHOOSE(MATCH(BN$5,$B$10:$E$10,0),$B220,$C220,$D220,$E220)*BN$6+BN220*BN$7&lt;BN$2,BN$3*BN$4,0)</f>
        <v>0</v>
      </c>
      <c r="FH220" s="0" t="n">
        <f aca="false">IF(CHOOSE(MATCH(BO$5,$B$10:$E$10,0),$B220,$C220,$D220,$E220)*BO$6+BO220*BO$7&lt;BO$2,BO$3*BO$4,0)</f>
        <v>0</v>
      </c>
      <c r="FI220" s="0" t="n">
        <f aca="false">IF(CHOOSE(MATCH(BP$5,$B$10:$E$10,0),$B220,$C220,$D220,$E220)*BP$6+BP220*BP$7&lt;BP$2,BP$3*BP$4,0)</f>
        <v>0</v>
      </c>
      <c r="FJ220" s="0" t="n">
        <f aca="false">IF(CHOOSE(MATCH(BQ$5,$B$10:$E$10,0),$B220,$C220,$D220,$E220)*BQ$6+BQ220*BQ$7&lt;BQ$2,BQ$3*BQ$4,0)</f>
        <v>0</v>
      </c>
      <c r="FK220" s="0" t="n">
        <f aca="false">IF(CHOOSE(MATCH(BR$5,$B$10:$E$10,0),$B220,$C220,$D220,$E220)*BR$6+BR220*BR$7&lt;BR$2,BR$3*BR$4,0)</f>
        <v>0</v>
      </c>
      <c r="FL220" s="0" t="n">
        <f aca="false">IF(CHOOSE(MATCH(BS$5,$B$10:$E$10,0),$B220,$C220,$D220,$E220)*BS$6+BS220*BS$7&lt;BS$2,BS$3*BS$4,0)</f>
        <v>0</v>
      </c>
      <c r="FM220" s="0" t="n">
        <f aca="false">IF(CHOOSE(MATCH(BT$5,$B$10:$E$10,0),$B220,$C220,$D220,$E220)*BT$6+BT220*BT$7&lt;BT$2,BT$3*BT$4,0)</f>
        <v>0</v>
      </c>
      <c r="FN220" s="0" t="n">
        <f aca="false">IF(CHOOSE(MATCH(BU$5,$B$10:$E$10,0),$B220,$C220,$D220,$E220)*BU$6+BU220*BU$7&lt;BU$2,BU$3*BU$4,0)</f>
        <v>0</v>
      </c>
      <c r="FO220" s="0" t="n">
        <f aca="false">IF(CHOOSE(MATCH(BV$5,$B$10:$E$10,0),$B220,$C220,$D220,$E220)*BV$6+BV220*BV$7&lt;BV$2,BV$3*BV$4,0)</f>
        <v>0</v>
      </c>
      <c r="FP220" s="0" t="n">
        <f aca="false">IF(CHOOSE(MATCH(BW$5,$B$10:$E$10,0),$B220,$C220,$D220,$E220)*BW$6+BW220*BW$7&lt;BW$2,BW$3*BW$4,0)</f>
        <v>0</v>
      </c>
      <c r="FQ220" s="0" t="n">
        <f aca="false">IF(CHOOSE(MATCH(BX$5,$B$10:$E$10,0),$B220,$C220,$D220,$E220)*BX$6+BX220*BX$7&lt;BX$2,BX$3*BX$4,0)</f>
        <v>0</v>
      </c>
      <c r="FR220" s="0" t="n">
        <f aca="false">IF(CHOOSE(MATCH(BY$5,$B$10:$E$10,0),$B220,$C220,$D220,$E220)*BY$6+BY220*BY$7&lt;BY$2,BY$3*BY$4,0)</f>
        <v>0</v>
      </c>
      <c r="FS220" s="0" t="n">
        <f aca="false">IF(CHOOSE(MATCH(BZ$5,$B$10:$E$10,0),$B220,$C220,$D220,$E220)*BZ$6+BZ220*BZ$7&lt;BZ$2,BZ$3*BZ$4,0)</f>
        <v>0</v>
      </c>
      <c r="FT220" s="0" t="n">
        <f aca="false">IF(CHOOSE(MATCH(CA$5,$B$10:$E$10,0),$B220,$C220,$D220,$E220)*CA$6+CA220*CA$7&lt;CA$2,CA$3*CA$4,0)</f>
        <v>0</v>
      </c>
      <c r="FU220" s="0" t="n">
        <f aca="false">IF(CHOOSE(MATCH(CB$5,$B$10:$E$10,0),$B220,$C220,$D220,$E220)*CB$6+CB220*CB$7&lt;CB$2,CB$3*CB$4,0)</f>
        <v>0</v>
      </c>
      <c r="FV220" s="0" t="n">
        <f aca="false">IF(CHOOSE(MATCH(CC$5,$B$10:$E$10,0),$B220,$C220,$D220,$E220)*CC$6+CC220*CC$7&lt;CC$2,CC$3*CC$4,0)</f>
        <v>0</v>
      </c>
      <c r="FW220" s="0" t="n">
        <f aca="false">IF(CHOOSE(MATCH(CD$5,$B$10:$E$10,0),$B220,$C220,$D220,$E220)*CD$6+CD220*CD$7&lt;CD$2,CD$3*CD$4,0)</f>
        <v>0</v>
      </c>
      <c r="FX220" s="0" t="n">
        <f aca="false">IF(CHOOSE(MATCH(CE$5,$B$10:$E$10,0),$B220,$C220,$D220,$E220)*CE$6+CE220*CE$7&lt;CE$2,CE$3*CE$4,0)</f>
        <v>0</v>
      </c>
      <c r="FY220" s="0" t="n">
        <f aca="false">IF(CHOOSE(MATCH(CF$5,$B$10:$E$10,0),$B220,$C220,$D220,$E220)*CF$6+CF220*CF$7&lt;CF$2,CF$3*CF$4,0)</f>
        <v>0</v>
      </c>
      <c r="FZ220" s="0" t="n">
        <f aca="false">IF(CHOOSE(MATCH(CG$5,$B$10:$E$10,0),$B220,$C220,$D220,$E220)*CG$6+CG220*CG$7&lt;CG$2,CG$3*CG$4,0)</f>
        <v>0</v>
      </c>
      <c r="GA220" s="0" t="n">
        <f aca="false">IF(CHOOSE(MATCH(CH$5,$B$10:$E$10,0),$B220,$C220,$D220,$E220)*CH$6+CH220*CH$7&lt;CH$2,CH$3*CH$4,0)</f>
        <v>0</v>
      </c>
      <c r="GB220" s="0" t="n">
        <f aca="false">IF(CHOOSE(MATCH(CI$5,$B$10:$E$10,0),$B220,$C220,$D220,$E220)*CI$6+CI220*CI$7&lt;CI$2,CI$3*CI$4,0)</f>
        <v>0</v>
      </c>
      <c r="GC220" s="0" t="n">
        <f aca="false">IF(CHOOSE(MATCH(CJ$5,$B$10:$E$10,0),$B220,$C220,$D220,$E220)*CJ$6+CJ220*CJ$7&lt;CJ$2,CJ$3*CJ$4,0)</f>
        <v>0</v>
      </c>
      <c r="GD220" s="0" t="n">
        <f aca="false">IF(CHOOSE(MATCH(CK$5,$B$10:$E$10,0),$B220,$C220,$D220,$E220)*CK$6+CK220*CK$7&lt;CK$2,CK$3*CK$4,0)</f>
        <v>0</v>
      </c>
      <c r="GE220" s="0" t="n">
        <f aca="false">IF(CHOOSE(MATCH(CL$5,$B$10:$E$10,0),$B220,$C220,$D220,$E220)*CL$6+CL220*CL$7&lt;CL$2,CL$3*CL$4,0)</f>
        <v>0</v>
      </c>
      <c r="GF220" s="0" t="n">
        <f aca="false">IF(CHOOSE(MATCH(CM$5,$B$10:$E$10,0),$B220,$C220,$D220,$E220)*CM$6+CM220*CM$7&lt;CM$2,CM$3*CM$4,0)</f>
        <v>0</v>
      </c>
      <c r="GG220" s="0" t="n">
        <f aca="false">IF(CHOOSE(MATCH(CN$5,$B$10:$E$10,0),$B220,$C220,$D220,$E220)*CN$6+CN220*CN$7&lt;CN$2,CN$3*CN$4,0)</f>
        <v>0</v>
      </c>
      <c r="GH220" s="0" t="n">
        <f aca="false">IF(CHOOSE(MATCH(CO$5,$B$10:$E$10,0),$B220,$C220,$D220,$E220)*CO$6+CO220*CO$7&lt;CO$2,CO$3*CO$4,0)</f>
        <v>0</v>
      </c>
      <c r="GI220" s="0" t="n">
        <f aca="false">IF(CHOOSE(MATCH(CP$5,$B$10:$E$10,0),$B220,$C220,$D220,$E220)*CP$6+CP220*CP$7&lt;CP$2,CP$3*CP$4,0)</f>
        <v>0</v>
      </c>
      <c r="GJ220" s="0" t="n">
        <f aca="false">IF(CHOOSE(MATCH(CQ$5,$B$10:$E$10,0),$B220,$C220,$D220,$E220)*CQ$6+CQ220*CQ$7&lt;CQ$2,CQ$3*CQ$4,0)</f>
        <v>0</v>
      </c>
      <c r="GK220" s="0" t="n">
        <f aca="false">IF(CHOOSE(MATCH(CR$5,$B$10:$E$10,0),$B220,$C220,$D220,$E220)*CR$6+CR220*CR$7&lt;CR$2,CR$3*CR$4,0)</f>
        <v>0</v>
      </c>
      <c r="GL220" s="0" t="n">
        <f aca="false">IF(CHOOSE(MATCH(CS$5,$B$10:$E$10,0),$B220,$C220,$D220,$E220)*CS$6+CS220*CS$7&lt;CS$2,CS$3*CS$4,0)</f>
        <v>0</v>
      </c>
      <c r="GM220" s="0" t="n">
        <f aca="false">IF(CHOOSE(MATCH(CT$5,$B$10:$E$10,0),$B220,$C220,$D220,$E220)*CT$6+CT220*CT$7&lt;CT$2,CT$3*CT$4,0)</f>
        <v>0</v>
      </c>
      <c r="GN220" s="0" t="n">
        <f aca="false">IF(CHOOSE(MATCH(CU$5,$B$10:$E$10,0),$B220,$C220,$D220,$E220)*CU$6+CU220*CU$7&lt;CU$2,CU$3*CU$4,0)</f>
        <v>0</v>
      </c>
      <c r="GO220" s="0" t="n">
        <f aca="false">IF(CHOOSE(MATCH(CV$5,$B$10:$E$10,0),$B220,$C220,$D220,$E220)*CV$6+CV220*CV$7&lt;CV$2,CV$3*CV$4,0)</f>
        <v>0</v>
      </c>
      <c r="GP220" s="0" t="n">
        <f aca="false">IF(CHOOSE(MATCH(CW$5,$B$10:$E$10,0),$B220,$C220,$D220,$E220)*CW$6+CW220*CW$7&lt;CW$2,CW$3*CW$4,0)</f>
        <v>0</v>
      </c>
      <c r="GQ220" s="0" t="n">
        <f aca="false">IF(CHOOSE(MATCH(CX$5,$B$10:$E$10,0),$B220,$C220,$D220,$E220)*CX$6+CX220*CX$7&lt;CX$2,CX$3*CX$4,0)</f>
        <v>0</v>
      </c>
      <c r="GS220" s="0" t="n">
        <f aca="false">SUM(CZ220:GQ220)</f>
        <v>2.5</v>
      </c>
      <c r="GT220" s="0" t="n">
        <f aca="false">IF(GS220&gt;$GS$6,1,0)</f>
        <v>0</v>
      </c>
    </row>
    <row r="221" customFormat="false" ht="14" hidden="false" customHeight="false" outlineLevel="0" collapsed="false">
      <c r="A221" s="0" t="n">
        <v>211</v>
      </c>
      <c r="B221" s="0" t="n">
        <v>-1.43021964114358</v>
      </c>
      <c r="C221" s="0" t="n">
        <v>-0.551298119608549</v>
      </c>
      <c r="D221" s="0" t="n">
        <v>-0.401816436675553</v>
      </c>
      <c r="E221" s="0" t="n">
        <v>0.318443798890411</v>
      </c>
      <c r="G221" s="0" t="n">
        <v>0.743619921195204</v>
      </c>
      <c r="H221" s="0" t="n">
        <v>0.374586761608953</v>
      </c>
      <c r="I221" s="0" t="n">
        <v>-1.76783032657113</v>
      </c>
      <c r="J221" s="0" t="n">
        <v>0.475259867016575</v>
      </c>
      <c r="K221" s="0" t="n">
        <v>-0.941981852520257</v>
      </c>
      <c r="L221" s="0" t="n">
        <v>-0.616147417531465</v>
      </c>
      <c r="M221" s="0" t="n">
        <v>-0.601048668613657</v>
      </c>
      <c r="N221" s="0" t="n">
        <v>1.28568444779376</v>
      </c>
      <c r="O221" s="0" t="n">
        <v>-1.77777110366151</v>
      </c>
      <c r="P221" s="0" t="n">
        <v>-0.688360159983859</v>
      </c>
      <c r="Q221" s="0" t="n">
        <v>-0.671395810059039</v>
      </c>
      <c r="R221" s="0" t="n">
        <v>-0.278216703009093</v>
      </c>
      <c r="S221" s="0" t="n">
        <v>1.16558567242464</v>
      </c>
      <c r="T221" s="0" t="n">
        <v>-1.40885276778135</v>
      </c>
      <c r="U221" s="0" t="n">
        <v>0.975412604020676</v>
      </c>
      <c r="V221" s="0" t="n">
        <v>1.46646470966516</v>
      </c>
      <c r="W221" s="0" t="n">
        <v>0.65168705987162</v>
      </c>
      <c r="X221" s="0" t="n">
        <v>2.21270965994336</v>
      </c>
      <c r="Y221" s="0" t="n">
        <v>0.817276486486662</v>
      </c>
      <c r="Z221" s="0" t="n">
        <v>-0.0665647803543834</v>
      </c>
      <c r="AA221" s="0" t="n">
        <v>-0.0275042566499906</v>
      </c>
      <c r="AB221" s="0" t="n">
        <v>0.528891632711748</v>
      </c>
      <c r="AC221" s="0" t="n">
        <v>-0.00309796632791404</v>
      </c>
      <c r="AD221" s="0" t="n">
        <v>0.427401118940907</v>
      </c>
      <c r="AE221" s="0" t="n">
        <v>-0.2475690052961</v>
      </c>
      <c r="AF221" s="0" t="n">
        <v>-0.685357690599631</v>
      </c>
      <c r="AG221" s="0" t="n">
        <v>0.68729377744603</v>
      </c>
      <c r="AH221" s="0" t="n">
        <v>2.69596057478338</v>
      </c>
      <c r="AI221" s="0" t="n">
        <v>0.899897258932469</v>
      </c>
      <c r="AJ221" s="0" t="n">
        <v>0.506063315697247</v>
      </c>
      <c r="AK221" s="0" t="n">
        <v>0.31716126613901</v>
      </c>
      <c r="AL221" s="0" t="n">
        <v>1.43835222843336</v>
      </c>
      <c r="AM221" s="0" t="n">
        <v>1.23131030704826</v>
      </c>
      <c r="AN221" s="0" t="n">
        <v>-0.118120624392759</v>
      </c>
      <c r="AO221" s="0" t="n">
        <v>0.523268681718037</v>
      </c>
      <c r="AP221" s="0" t="n">
        <v>0.579830157221295</v>
      </c>
      <c r="AQ221" s="0" t="n">
        <v>-0.810459823696874</v>
      </c>
      <c r="AR221" s="0" t="n">
        <v>-1.18342541099992</v>
      </c>
      <c r="AS221" s="0" t="n">
        <v>0.47877392717055</v>
      </c>
      <c r="AT221" s="0" t="n">
        <v>-0.491768332722131</v>
      </c>
      <c r="AU221" s="0" t="n">
        <v>-0.422878656536341</v>
      </c>
      <c r="AV221" s="0" t="n">
        <v>-0.25601821107557</v>
      </c>
      <c r="AW221" s="0" t="n">
        <v>0.592092419537949</v>
      </c>
      <c r="AX221" s="0" t="n">
        <v>1.58252987603191</v>
      </c>
      <c r="AY221" s="0" t="n">
        <v>-2.16488842852414</v>
      </c>
      <c r="AZ221" s="0" t="n">
        <v>-0.946042746363673</v>
      </c>
      <c r="BA221" s="0" t="n">
        <v>-0.322152118314989</v>
      </c>
      <c r="BB221" s="0" t="n">
        <v>1.17912350106053</v>
      </c>
      <c r="BC221" s="0" t="n">
        <v>-1.08808308141306</v>
      </c>
      <c r="BD221" s="0" t="n">
        <v>-0.897148311196361</v>
      </c>
      <c r="BE221" s="0" t="n">
        <v>0.308243670588126</v>
      </c>
      <c r="BF221" s="0" t="n">
        <v>2.21627487917431</v>
      </c>
      <c r="BG221" s="0" t="n">
        <v>-0.988045485428302</v>
      </c>
      <c r="BH221" s="0" t="n">
        <v>-0.155031329995836</v>
      </c>
      <c r="BI221" s="0" t="n">
        <v>1.04935452327481</v>
      </c>
      <c r="BJ221" s="0" t="n">
        <v>-0.190985929293674</v>
      </c>
      <c r="BK221" s="0" t="n">
        <v>-1.20338427223032</v>
      </c>
      <c r="BL221" s="0" t="n">
        <v>0.788033958087908</v>
      </c>
      <c r="BM221" s="0" t="n">
        <v>-0.863337845657952</v>
      </c>
      <c r="BN221" s="0" t="n">
        <v>-0.584088866162347</v>
      </c>
      <c r="BO221" s="0" t="n">
        <v>1.08366748463595</v>
      </c>
      <c r="BP221" s="0" t="n">
        <v>0.729472731109127</v>
      </c>
      <c r="BQ221" s="0" t="n">
        <v>-1.23951394925825</v>
      </c>
      <c r="BR221" s="0" t="n">
        <v>-0.307281879941002</v>
      </c>
      <c r="BS221" s="0" t="n">
        <v>0.733871274860576</v>
      </c>
      <c r="BT221" s="0" t="n">
        <v>-0.714383077138336</v>
      </c>
      <c r="BU221" s="0" t="n">
        <v>0.446336798631819</v>
      </c>
      <c r="BV221" s="0" t="n">
        <v>-1.3532689990825</v>
      </c>
      <c r="BW221" s="0" t="n">
        <v>-0.141341160997399</v>
      </c>
      <c r="BX221" s="0" t="n">
        <v>0.766406174079748</v>
      </c>
      <c r="BY221" s="0" t="n">
        <v>-0.156734358824906</v>
      </c>
      <c r="BZ221" s="0" t="n">
        <v>-0.345853550243191</v>
      </c>
      <c r="CA221" s="0" t="n">
        <v>0.483325948152924</v>
      </c>
      <c r="CB221" s="0" t="n">
        <v>-0.0905060915101785</v>
      </c>
      <c r="CC221" s="0" t="n">
        <v>-0.622077322987025</v>
      </c>
      <c r="CD221" s="0" t="n">
        <v>1.08490894490387</v>
      </c>
      <c r="CE221" s="0" t="n">
        <v>-0.475602064398117</v>
      </c>
      <c r="CF221" s="0" t="n">
        <v>2.35802872339264</v>
      </c>
      <c r="CG221" s="0" t="n">
        <v>-1.46490037877811</v>
      </c>
      <c r="CH221" s="0" t="n">
        <v>-0.410529992223019</v>
      </c>
      <c r="CI221" s="0" t="n">
        <v>-1.6312060324708</v>
      </c>
      <c r="CJ221" s="0" t="n">
        <v>0.545949205843499</v>
      </c>
      <c r="CK221" s="0" t="n">
        <v>1.016232999973</v>
      </c>
      <c r="CL221" s="0" t="n">
        <v>-0.82843826021417</v>
      </c>
      <c r="CM221" s="0" t="n">
        <v>-1.69879058375955</v>
      </c>
      <c r="CN221" s="0" t="n">
        <v>0.193479081644909</v>
      </c>
      <c r="CO221" s="0" t="n">
        <v>1.29979753182852</v>
      </c>
      <c r="CP221" s="0" t="n">
        <v>-0.26868633540289</v>
      </c>
      <c r="CQ221" s="0" t="n">
        <v>-0.5327660801413</v>
      </c>
      <c r="CR221" s="0" t="n">
        <v>0.255228087553405</v>
      </c>
      <c r="CS221" s="0" t="n">
        <v>0.617812929704087</v>
      </c>
      <c r="CT221" s="0" t="n">
        <v>-0.0635748165223049</v>
      </c>
      <c r="CU221" s="0" t="n">
        <v>0.13686076272279</v>
      </c>
      <c r="CV221" s="0" t="n">
        <v>0.642819486529334</v>
      </c>
      <c r="CW221" s="0" t="n">
        <v>-0.368274868378648</v>
      </c>
      <c r="CX221" s="0" t="n">
        <v>-1.04340188045171</v>
      </c>
      <c r="CZ221" s="0" t="n">
        <f aca="false">IF(CHOOSE(MATCH(G$5,$B$10:$E$10,0),$B221,$C221,$D221,$E221)*G$6+G221*G$7&lt;G$2,G$3*G$4,0)</f>
        <v>0</v>
      </c>
      <c r="DA221" s="0" t="n">
        <f aca="false">IF(CHOOSE(MATCH(H$5,$B$10:$E$10,0),$B221,$C221,$D221,$E221)*H$6+H221*H$7&lt;H$2,H$3*H$4,0)</f>
        <v>0</v>
      </c>
      <c r="DB221" s="0" t="n">
        <f aca="false">IF(CHOOSE(MATCH(I$5,$B$10:$E$10,0),$B221,$C221,$D221,$E221)*I$6+I221*I$7&lt;I$2,I$3*I$4,0)</f>
        <v>12.5</v>
      </c>
      <c r="DC221" s="0" t="n">
        <f aca="false">IF(CHOOSE(MATCH(J$5,$B$10:$E$10,0),$B221,$C221,$D221,$E221)*J$6+J221*J$7&lt;J$2,J$3*J$4,0)</f>
        <v>0</v>
      </c>
      <c r="DD221" s="0" t="n">
        <f aca="false">IF(CHOOSE(MATCH(K$5,$B$10:$E$10,0),$B221,$C221,$D221,$E221)*K$6+K221*K$7&lt;K$2,K$3*K$4,0)</f>
        <v>0</v>
      </c>
      <c r="DE221" s="0" t="n">
        <f aca="false">IF(CHOOSE(MATCH(L$5,$B$10:$E$10,0),$B221,$C221,$D221,$E221)*L$6+L221*L$7&lt;L$2,L$3*L$4,0)</f>
        <v>0</v>
      </c>
      <c r="DF221" s="0" t="n">
        <f aca="false">IF(CHOOSE(MATCH(M$5,$B$10:$E$10,0),$B221,$C221,$D221,$E221)*M$6+M221*M$7&lt;M$2,M$3*M$4,0)</f>
        <v>0</v>
      </c>
      <c r="DG221" s="0" t="n">
        <f aca="false">IF(CHOOSE(MATCH(N$5,$B$10:$E$10,0),$B221,$C221,$D221,$E221)*N$6+N221*N$7&lt;N$2,N$3*N$4,0)</f>
        <v>0</v>
      </c>
      <c r="DH221" s="0" t="n">
        <f aca="false">IF(CHOOSE(MATCH(O$5,$B$10:$E$10,0),$B221,$C221,$D221,$E221)*O$6+O221*O$7&lt;O$2,O$3*O$4,0)</f>
        <v>0.5</v>
      </c>
      <c r="DI221" s="0" t="n">
        <f aca="false">IF(CHOOSE(MATCH(P$5,$B$10:$E$10,0),$B221,$C221,$D221,$E221)*P$6+P221*P$7&lt;P$2,P$3*P$4,0)</f>
        <v>0</v>
      </c>
      <c r="DJ221" s="0" t="n">
        <f aca="false">IF(CHOOSE(MATCH(Q$5,$B$10:$E$10,0),$B221,$C221,$D221,$E221)*Q$6+Q221*Q$7&lt;Q$2,Q$3*Q$4,0)</f>
        <v>0</v>
      </c>
      <c r="DK221" s="0" t="n">
        <f aca="false">IF(CHOOSE(MATCH(R$5,$B$10:$E$10,0),$B221,$C221,$D221,$E221)*R$6+R221*R$7&lt;R$2,R$3*R$4,0)</f>
        <v>0</v>
      </c>
      <c r="DL221" s="0" t="n">
        <f aca="false">IF(CHOOSE(MATCH(S$5,$B$10:$E$10,0),$B221,$C221,$D221,$E221)*S$6+S221*S$7&lt;S$2,S$3*S$4,0)</f>
        <v>0</v>
      </c>
      <c r="DM221" s="0" t="n">
        <f aca="false">IF(CHOOSE(MATCH(T$5,$B$10:$E$10,0),$B221,$C221,$D221,$E221)*T$6+T221*T$7&lt;T$2,T$3*T$4,0)</f>
        <v>0</v>
      </c>
      <c r="DN221" s="0" t="n">
        <f aca="false">IF(CHOOSE(MATCH(U$5,$B$10:$E$10,0),$B221,$C221,$D221,$E221)*U$6+U221*U$7&lt;U$2,U$3*U$4,0)</f>
        <v>0</v>
      </c>
      <c r="DO221" s="0" t="n">
        <f aca="false">IF(CHOOSE(MATCH(V$5,$B$10:$E$10,0),$B221,$C221,$D221,$E221)*V$6+V221*V$7&lt;V$2,V$3*V$4,0)</f>
        <v>0</v>
      </c>
      <c r="DP221" s="0" t="n">
        <f aca="false">IF(CHOOSE(MATCH(W$5,$B$10:$E$10,0),$B221,$C221,$D221,$E221)*W$6+W221*W$7&lt;W$2,W$3*W$4,0)</f>
        <v>0</v>
      </c>
      <c r="DQ221" s="0" t="n">
        <f aca="false">IF(CHOOSE(MATCH(X$5,$B$10:$E$10,0),$B221,$C221,$D221,$E221)*X$6+X221*X$7&lt;X$2,X$3*X$4,0)</f>
        <v>0</v>
      </c>
      <c r="DR221" s="0" t="n">
        <f aca="false">IF(CHOOSE(MATCH(Y$5,$B$10:$E$10,0),$B221,$C221,$D221,$E221)*Y$6+Y221*Y$7&lt;Y$2,Y$3*Y$4,0)</f>
        <v>0</v>
      </c>
      <c r="DS221" s="0" t="n">
        <f aca="false">IF(CHOOSE(MATCH(Z$5,$B$10:$E$10,0),$B221,$C221,$D221,$E221)*Z$6+Z221*Z$7&lt;Z$2,Z$3*Z$4,0)</f>
        <v>0</v>
      </c>
      <c r="DT221" s="0" t="n">
        <f aca="false">IF(CHOOSE(MATCH(AA$5,$B$10:$E$10,0),$B221,$C221,$D221,$E221)*AA$6+AA221*AA$7&lt;AA$2,AA$3*AA$4,0)</f>
        <v>0</v>
      </c>
      <c r="DU221" s="0" t="n">
        <f aca="false">IF(CHOOSE(MATCH(AB$5,$B$10:$E$10,0),$B221,$C221,$D221,$E221)*AB$6+AB221*AB$7&lt;AB$2,AB$3*AB$4,0)</f>
        <v>0</v>
      </c>
      <c r="DV221" s="0" t="n">
        <f aca="false">IF(CHOOSE(MATCH(AC$5,$B$10:$E$10,0),$B221,$C221,$D221,$E221)*AC$6+AC221*AC$7&lt;AC$2,AC$3*AC$4,0)</f>
        <v>0</v>
      </c>
      <c r="DW221" s="0" t="n">
        <f aca="false">IF(CHOOSE(MATCH(AD$5,$B$10:$E$10,0),$B221,$C221,$D221,$E221)*AD$6+AD221*AD$7&lt;AD$2,AD$3*AD$4,0)</f>
        <v>0</v>
      </c>
      <c r="DX221" s="0" t="n">
        <f aca="false">IF(CHOOSE(MATCH(AE$5,$B$10:$E$10,0),$B221,$C221,$D221,$E221)*AE$6+AE221*AE$7&lt;AE$2,AE$3*AE$4,0)</f>
        <v>0</v>
      </c>
      <c r="DY221" s="0" t="n">
        <f aca="false">IF(CHOOSE(MATCH(AF$5,$B$10:$E$10,0),$B221,$C221,$D221,$E221)*AF$6+AF221*AF$7&lt;AF$2,AF$3*AF$4,0)</f>
        <v>0</v>
      </c>
      <c r="DZ221" s="0" t="n">
        <f aca="false">IF(CHOOSE(MATCH(AG$5,$B$10:$E$10,0),$B221,$C221,$D221,$E221)*AG$6+AG221*AG$7&lt;AG$2,AG$3*AG$4,0)</f>
        <v>0</v>
      </c>
      <c r="EA221" s="0" t="n">
        <f aca="false">IF(CHOOSE(MATCH(AH$5,$B$10:$E$10,0),$B221,$C221,$D221,$E221)*AH$6+AH221*AH$7&lt;AH$2,AH$3*AH$4,0)</f>
        <v>0</v>
      </c>
      <c r="EB221" s="0" t="n">
        <f aca="false">IF(CHOOSE(MATCH(AI$5,$B$10:$E$10,0),$B221,$C221,$D221,$E221)*AI$6+AI221*AI$7&lt;AI$2,AI$3*AI$4,0)</f>
        <v>0</v>
      </c>
      <c r="EC221" s="0" t="n">
        <f aca="false">IF(CHOOSE(MATCH(AJ$5,$B$10:$E$10,0),$B221,$C221,$D221,$E221)*AJ$6+AJ221*AJ$7&lt;AJ$2,AJ$3*AJ$4,0)</f>
        <v>0</v>
      </c>
      <c r="ED221" s="0" t="n">
        <f aca="false">IF(CHOOSE(MATCH(AK$5,$B$10:$E$10,0),$B221,$C221,$D221,$E221)*AK$6+AK221*AK$7&lt;AK$2,AK$3*AK$4,0)</f>
        <v>0</v>
      </c>
      <c r="EE221" s="0" t="n">
        <f aca="false">IF(CHOOSE(MATCH(AL$5,$B$10:$E$10,0),$B221,$C221,$D221,$E221)*AL$6+AL221*AL$7&lt;AL$2,AL$3*AL$4,0)</f>
        <v>0</v>
      </c>
      <c r="EF221" s="0" t="n">
        <f aca="false">IF(CHOOSE(MATCH(AM$5,$B$10:$E$10,0),$B221,$C221,$D221,$E221)*AM$6+AM221*AM$7&lt;AM$2,AM$3*AM$4,0)</f>
        <v>0</v>
      </c>
      <c r="EG221" s="0" t="n">
        <f aca="false">IF(CHOOSE(MATCH(AN$5,$B$10:$E$10,0),$B221,$C221,$D221,$E221)*AN$6+AN221*AN$7&lt;AN$2,AN$3*AN$4,0)</f>
        <v>0</v>
      </c>
      <c r="EH221" s="0" t="n">
        <f aca="false">IF(CHOOSE(MATCH(AO$5,$B$10:$E$10,0),$B221,$C221,$D221,$E221)*AO$6+AO221*AO$7&lt;AO$2,AO$3*AO$4,0)</f>
        <v>0</v>
      </c>
      <c r="EI221" s="0" t="n">
        <f aca="false">IF(CHOOSE(MATCH(AP$5,$B$10:$E$10,0),$B221,$C221,$D221,$E221)*AP$6+AP221*AP$7&lt;AP$2,AP$3*AP$4,0)</f>
        <v>0</v>
      </c>
      <c r="EJ221" s="0" t="n">
        <f aca="false">IF(CHOOSE(MATCH(AQ$5,$B$10:$E$10,0),$B221,$C221,$D221,$E221)*AQ$6+AQ221*AQ$7&lt;AQ$2,AQ$3*AQ$4,0)</f>
        <v>0</v>
      </c>
      <c r="EK221" s="0" t="n">
        <f aca="false">IF(CHOOSE(MATCH(AR$5,$B$10:$E$10,0),$B221,$C221,$D221,$E221)*AR$6+AR221*AR$7&lt;AR$2,AR$3*AR$4,0)</f>
        <v>0</v>
      </c>
      <c r="EL221" s="0" t="n">
        <f aca="false">IF(CHOOSE(MATCH(AS$5,$B$10:$E$10,0),$B221,$C221,$D221,$E221)*AS$6+AS221*AS$7&lt;AS$2,AS$3*AS$4,0)</f>
        <v>0</v>
      </c>
      <c r="EM221" s="0" t="n">
        <f aca="false">IF(CHOOSE(MATCH(AT$5,$B$10:$E$10,0),$B221,$C221,$D221,$E221)*AT$6+AT221*AT$7&lt;AT$2,AT$3*AT$4,0)</f>
        <v>0</v>
      </c>
      <c r="EN221" s="0" t="n">
        <f aca="false">IF(CHOOSE(MATCH(AU$5,$B$10:$E$10,0),$B221,$C221,$D221,$E221)*AU$6+AU221*AU$7&lt;AU$2,AU$3*AU$4,0)</f>
        <v>0</v>
      </c>
      <c r="EO221" s="0" t="n">
        <f aca="false">IF(CHOOSE(MATCH(AV$5,$B$10:$E$10,0),$B221,$C221,$D221,$E221)*AV$6+AV221*AV$7&lt;AV$2,AV$3*AV$4,0)</f>
        <v>0</v>
      </c>
      <c r="EP221" s="0" t="n">
        <f aca="false">IF(CHOOSE(MATCH(AW$5,$B$10:$E$10,0),$B221,$C221,$D221,$E221)*AW$6+AW221*AW$7&lt;AW$2,AW$3*AW$4,0)</f>
        <v>0</v>
      </c>
      <c r="EQ221" s="0" t="n">
        <f aca="false">IF(CHOOSE(MATCH(AX$5,$B$10:$E$10,0),$B221,$C221,$D221,$E221)*AX$6+AX221*AX$7&lt;AX$2,AX$3*AX$4,0)</f>
        <v>0</v>
      </c>
      <c r="ER221" s="0" t="n">
        <f aca="false">IF(CHOOSE(MATCH(AY$5,$B$10:$E$10,0),$B221,$C221,$D221,$E221)*AY$6+AY221*AY$7&lt;AY$2,AY$3*AY$4,0)</f>
        <v>0</v>
      </c>
      <c r="ES221" s="0" t="n">
        <f aca="false">IF(CHOOSE(MATCH(AZ$5,$B$10:$E$10,0),$B221,$C221,$D221,$E221)*AZ$6+AZ221*AZ$7&lt;AZ$2,AZ$3*AZ$4,0)</f>
        <v>0</v>
      </c>
      <c r="ET221" s="0" t="n">
        <f aca="false">IF(CHOOSE(MATCH(BA$5,$B$10:$E$10,0),$B221,$C221,$D221,$E221)*BA$6+BA221*BA$7&lt;BA$2,BA$3*BA$4,0)</f>
        <v>0</v>
      </c>
      <c r="EU221" s="0" t="n">
        <f aca="false">IF(CHOOSE(MATCH(BB$5,$B$10:$E$10,0),$B221,$C221,$D221,$E221)*BB$6+BB221*BB$7&lt;BB$2,BB$3*BB$4,0)</f>
        <v>0</v>
      </c>
      <c r="EV221" s="0" t="n">
        <f aca="false">IF(CHOOSE(MATCH(BC$5,$B$10:$E$10,0),$B221,$C221,$D221,$E221)*BC$6+BC221*BC$7&lt;BC$2,BC$3*BC$4,0)</f>
        <v>0</v>
      </c>
      <c r="EW221" s="0" t="n">
        <f aca="false">IF(CHOOSE(MATCH(BD$5,$B$10:$E$10,0),$B221,$C221,$D221,$E221)*BD$6+BD221*BD$7&lt;BD$2,BD$3*BD$4,0)</f>
        <v>0</v>
      </c>
      <c r="EX221" s="0" t="n">
        <f aca="false">IF(CHOOSE(MATCH(BE$5,$B$10:$E$10,0),$B221,$C221,$D221,$E221)*BE$6+BE221*BE$7&lt;BE$2,BE$3*BE$4,0)</f>
        <v>0</v>
      </c>
      <c r="EY221" s="0" t="n">
        <f aca="false">IF(CHOOSE(MATCH(BF$5,$B$10:$E$10,0),$B221,$C221,$D221,$E221)*BF$6+BF221*BF$7&lt;BF$2,BF$3*BF$4,0)</f>
        <v>0</v>
      </c>
      <c r="EZ221" s="0" t="n">
        <f aca="false">IF(CHOOSE(MATCH(BG$5,$B$10:$E$10,0),$B221,$C221,$D221,$E221)*BG$6+BG221*BG$7&lt;BG$2,BG$3*BG$4,0)</f>
        <v>0</v>
      </c>
      <c r="FA221" s="0" t="n">
        <f aca="false">IF(CHOOSE(MATCH(BH$5,$B$10:$E$10,0),$B221,$C221,$D221,$E221)*BH$6+BH221*BH$7&lt;BH$2,BH$3*BH$4,0)</f>
        <v>0</v>
      </c>
      <c r="FB221" s="0" t="n">
        <f aca="false">IF(CHOOSE(MATCH(BI$5,$B$10:$E$10,0),$B221,$C221,$D221,$E221)*BI$6+BI221*BI$7&lt;BI$2,BI$3*BI$4,0)</f>
        <v>0</v>
      </c>
      <c r="FC221" s="0" t="n">
        <f aca="false">IF(CHOOSE(MATCH(BJ$5,$B$10:$E$10,0),$B221,$C221,$D221,$E221)*BJ$6+BJ221*BJ$7&lt;BJ$2,BJ$3*BJ$4,0)</f>
        <v>0</v>
      </c>
      <c r="FD221" s="0" t="n">
        <f aca="false">IF(CHOOSE(MATCH(BK$5,$B$10:$E$10,0),$B221,$C221,$D221,$E221)*BK$6+BK221*BK$7&lt;BK$2,BK$3*BK$4,0)</f>
        <v>0</v>
      </c>
      <c r="FE221" s="0" t="n">
        <f aca="false">IF(CHOOSE(MATCH(BL$5,$B$10:$E$10,0),$B221,$C221,$D221,$E221)*BL$6+BL221*BL$7&lt;BL$2,BL$3*BL$4,0)</f>
        <v>0</v>
      </c>
      <c r="FF221" s="0" t="n">
        <f aca="false">IF(CHOOSE(MATCH(BM$5,$B$10:$E$10,0),$B221,$C221,$D221,$E221)*BM$6+BM221*BM$7&lt;BM$2,BM$3*BM$4,0)</f>
        <v>0</v>
      </c>
      <c r="FG221" s="0" t="n">
        <f aca="false">IF(CHOOSE(MATCH(BN$5,$B$10:$E$10,0),$B221,$C221,$D221,$E221)*BN$6+BN221*BN$7&lt;BN$2,BN$3*BN$4,0)</f>
        <v>0</v>
      </c>
      <c r="FH221" s="0" t="n">
        <f aca="false">IF(CHOOSE(MATCH(BO$5,$B$10:$E$10,0),$B221,$C221,$D221,$E221)*BO$6+BO221*BO$7&lt;BO$2,BO$3*BO$4,0)</f>
        <v>0</v>
      </c>
      <c r="FI221" s="0" t="n">
        <f aca="false">IF(CHOOSE(MATCH(BP$5,$B$10:$E$10,0),$B221,$C221,$D221,$E221)*BP$6+BP221*BP$7&lt;BP$2,BP$3*BP$4,0)</f>
        <v>0</v>
      </c>
      <c r="FJ221" s="0" t="n">
        <f aca="false">IF(CHOOSE(MATCH(BQ$5,$B$10:$E$10,0),$B221,$C221,$D221,$E221)*BQ$6+BQ221*BQ$7&lt;BQ$2,BQ$3*BQ$4,0)</f>
        <v>0</v>
      </c>
      <c r="FK221" s="0" t="n">
        <f aca="false">IF(CHOOSE(MATCH(BR$5,$B$10:$E$10,0),$B221,$C221,$D221,$E221)*BR$6+BR221*BR$7&lt;BR$2,BR$3*BR$4,0)</f>
        <v>0</v>
      </c>
      <c r="FL221" s="0" t="n">
        <f aca="false">IF(CHOOSE(MATCH(BS$5,$B$10:$E$10,0),$B221,$C221,$D221,$E221)*BS$6+BS221*BS$7&lt;BS$2,BS$3*BS$4,0)</f>
        <v>0</v>
      </c>
      <c r="FM221" s="0" t="n">
        <f aca="false">IF(CHOOSE(MATCH(BT$5,$B$10:$E$10,0),$B221,$C221,$D221,$E221)*BT$6+BT221*BT$7&lt;BT$2,BT$3*BT$4,0)</f>
        <v>0</v>
      </c>
      <c r="FN221" s="0" t="n">
        <f aca="false">IF(CHOOSE(MATCH(BU$5,$B$10:$E$10,0),$B221,$C221,$D221,$E221)*BU$6+BU221*BU$7&lt;BU$2,BU$3*BU$4,0)</f>
        <v>0</v>
      </c>
      <c r="FO221" s="0" t="n">
        <f aca="false">IF(CHOOSE(MATCH(BV$5,$B$10:$E$10,0),$B221,$C221,$D221,$E221)*BV$6+BV221*BV$7&lt;BV$2,BV$3*BV$4,0)</f>
        <v>0</v>
      </c>
      <c r="FP221" s="0" t="n">
        <f aca="false">IF(CHOOSE(MATCH(BW$5,$B$10:$E$10,0),$B221,$C221,$D221,$E221)*BW$6+BW221*BW$7&lt;BW$2,BW$3*BW$4,0)</f>
        <v>0</v>
      </c>
      <c r="FQ221" s="0" t="n">
        <f aca="false">IF(CHOOSE(MATCH(BX$5,$B$10:$E$10,0),$B221,$C221,$D221,$E221)*BX$6+BX221*BX$7&lt;BX$2,BX$3*BX$4,0)</f>
        <v>0</v>
      </c>
      <c r="FR221" s="0" t="n">
        <f aca="false">IF(CHOOSE(MATCH(BY$5,$B$10:$E$10,0),$B221,$C221,$D221,$E221)*BY$6+BY221*BY$7&lt;BY$2,BY$3*BY$4,0)</f>
        <v>0</v>
      </c>
      <c r="FS221" s="0" t="n">
        <f aca="false">IF(CHOOSE(MATCH(BZ$5,$B$10:$E$10,0),$B221,$C221,$D221,$E221)*BZ$6+BZ221*BZ$7&lt;BZ$2,BZ$3*BZ$4,0)</f>
        <v>0</v>
      </c>
      <c r="FT221" s="0" t="n">
        <f aca="false">IF(CHOOSE(MATCH(CA$5,$B$10:$E$10,0),$B221,$C221,$D221,$E221)*CA$6+CA221*CA$7&lt;CA$2,CA$3*CA$4,0)</f>
        <v>0</v>
      </c>
      <c r="FU221" s="0" t="n">
        <f aca="false">IF(CHOOSE(MATCH(CB$5,$B$10:$E$10,0),$B221,$C221,$D221,$E221)*CB$6+CB221*CB$7&lt;CB$2,CB$3*CB$4,0)</f>
        <v>0</v>
      </c>
      <c r="FV221" s="0" t="n">
        <f aca="false">IF(CHOOSE(MATCH(CC$5,$B$10:$E$10,0),$B221,$C221,$D221,$E221)*CC$6+CC221*CC$7&lt;CC$2,CC$3*CC$4,0)</f>
        <v>0</v>
      </c>
      <c r="FW221" s="0" t="n">
        <f aca="false">IF(CHOOSE(MATCH(CD$5,$B$10:$E$10,0),$B221,$C221,$D221,$E221)*CD$6+CD221*CD$7&lt;CD$2,CD$3*CD$4,0)</f>
        <v>0</v>
      </c>
      <c r="FX221" s="0" t="n">
        <f aca="false">IF(CHOOSE(MATCH(CE$5,$B$10:$E$10,0),$B221,$C221,$D221,$E221)*CE$6+CE221*CE$7&lt;CE$2,CE$3*CE$4,0)</f>
        <v>0</v>
      </c>
      <c r="FY221" s="0" t="n">
        <f aca="false">IF(CHOOSE(MATCH(CF$5,$B$10:$E$10,0),$B221,$C221,$D221,$E221)*CF$6+CF221*CF$7&lt;CF$2,CF$3*CF$4,0)</f>
        <v>0</v>
      </c>
      <c r="FZ221" s="0" t="n">
        <f aca="false">IF(CHOOSE(MATCH(CG$5,$B$10:$E$10,0),$B221,$C221,$D221,$E221)*CG$6+CG221*CG$7&lt;CG$2,CG$3*CG$4,0)</f>
        <v>0</v>
      </c>
      <c r="GA221" s="0" t="n">
        <f aca="false">IF(CHOOSE(MATCH(CH$5,$B$10:$E$10,0),$B221,$C221,$D221,$E221)*CH$6+CH221*CH$7&lt;CH$2,CH$3*CH$4,0)</f>
        <v>0</v>
      </c>
      <c r="GB221" s="0" t="n">
        <f aca="false">IF(CHOOSE(MATCH(CI$5,$B$10:$E$10,0),$B221,$C221,$D221,$E221)*CI$6+CI221*CI$7&lt;CI$2,CI$3*CI$4,0)</f>
        <v>0</v>
      </c>
      <c r="GC221" s="0" t="n">
        <f aca="false">IF(CHOOSE(MATCH(CJ$5,$B$10:$E$10,0),$B221,$C221,$D221,$E221)*CJ$6+CJ221*CJ$7&lt;CJ$2,CJ$3*CJ$4,0)</f>
        <v>0</v>
      </c>
      <c r="GD221" s="0" t="n">
        <f aca="false">IF(CHOOSE(MATCH(CK$5,$B$10:$E$10,0),$B221,$C221,$D221,$E221)*CK$6+CK221*CK$7&lt;CK$2,CK$3*CK$4,0)</f>
        <v>0</v>
      </c>
      <c r="GE221" s="0" t="n">
        <f aca="false">IF(CHOOSE(MATCH(CL$5,$B$10:$E$10,0),$B221,$C221,$D221,$E221)*CL$6+CL221*CL$7&lt;CL$2,CL$3*CL$4,0)</f>
        <v>0</v>
      </c>
      <c r="GF221" s="0" t="n">
        <f aca="false">IF(CHOOSE(MATCH(CM$5,$B$10:$E$10,0),$B221,$C221,$D221,$E221)*CM$6+CM221*CM$7&lt;CM$2,CM$3*CM$4,0)</f>
        <v>0</v>
      </c>
      <c r="GG221" s="0" t="n">
        <f aca="false">IF(CHOOSE(MATCH(CN$5,$B$10:$E$10,0),$B221,$C221,$D221,$E221)*CN$6+CN221*CN$7&lt;CN$2,CN$3*CN$4,0)</f>
        <v>0</v>
      </c>
      <c r="GH221" s="0" t="n">
        <f aca="false">IF(CHOOSE(MATCH(CO$5,$B$10:$E$10,0),$B221,$C221,$D221,$E221)*CO$6+CO221*CO$7&lt;CO$2,CO$3*CO$4,0)</f>
        <v>0</v>
      </c>
      <c r="GI221" s="0" t="n">
        <f aca="false">IF(CHOOSE(MATCH(CP$5,$B$10:$E$10,0),$B221,$C221,$D221,$E221)*CP$6+CP221*CP$7&lt;CP$2,CP$3*CP$4,0)</f>
        <v>0</v>
      </c>
      <c r="GJ221" s="0" t="n">
        <f aca="false">IF(CHOOSE(MATCH(CQ$5,$B$10:$E$10,0),$B221,$C221,$D221,$E221)*CQ$6+CQ221*CQ$7&lt;CQ$2,CQ$3*CQ$4,0)</f>
        <v>0</v>
      </c>
      <c r="GK221" s="0" t="n">
        <f aca="false">IF(CHOOSE(MATCH(CR$5,$B$10:$E$10,0),$B221,$C221,$D221,$E221)*CR$6+CR221*CR$7&lt;CR$2,CR$3*CR$4,0)</f>
        <v>0</v>
      </c>
      <c r="GL221" s="0" t="n">
        <f aca="false">IF(CHOOSE(MATCH(CS$5,$B$10:$E$10,0),$B221,$C221,$D221,$E221)*CS$6+CS221*CS$7&lt;CS$2,CS$3*CS$4,0)</f>
        <v>0</v>
      </c>
      <c r="GM221" s="0" t="n">
        <f aca="false">IF(CHOOSE(MATCH(CT$5,$B$10:$E$10,0),$B221,$C221,$D221,$E221)*CT$6+CT221*CT$7&lt;CT$2,CT$3*CT$4,0)</f>
        <v>0</v>
      </c>
      <c r="GN221" s="0" t="n">
        <f aca="false">IF(CHOOSE(MATCH(CU$5,$B$10:$E$10,0),$B221,$C221,$D221,$E221)*CU$6+CU221*CU$7&lt;CU$2,CU$3*CU$4,0)</f>
        <v>0</v>
      </c>
      <c r="GO221" s="0" t="n">
        <f aca="false">IF(CHOOSE(MATCH(CV$5,$B$10:$E$10,0),$B221,$C221,$D221,$E221)*CV$6+CV221*CV$7&lt;CV$2,CV$3*CV$4,0)</f>
        <v>0</v>
      </c>
      <c r="GP221" s="0" t="n">
        <f aca="false">IF(CHOOSE(MATCH(CW$5,$B$10:$E$10,0),$B221,$C221,$D221,$E221)*CW$6+CW221*CW$7&lt;CW$2,CW$3*CW$4,0)</f>
        <v>0</v>
      </c>
      <c r="GQ221" s="0" t="n">
        <f aca="false">IF(CHOOSE(MATCH(CX$5,$B$10:$E$10,0),$B221,$C221,$D221,$E221)*CX$6+CX221*CX$7&lt;CX$2,CX$3*CX$4,0)</f>
        <v>0</v>
      </c>
      <c r="GS221" s="0" t="n">
        <f aca="false">SUM(CZ221:GQ221)</f>
        <v>13</v>
      </c>
      <c r="GT221" s="0" t="n">
        <f aca="false">IF(GS221&gt;$GS$6,1,0)</f>
        <v>0</v>
      </c>
    </row>
    <row r="222" customFormat="false" ht="14" hidden="false" customHeight="false" outlineLevel="0" collapsed="false">
      <c r="A222" s="0" t="n">
        <v>212</v>
      </c>
      <c r="B222" s="0" t="n">
        <f aca="false">-0.839655073941047</f>
        <v>-0.839655073941047</v>
      </c>
      <c r="C222" s="0" t="n">
        <v>-1.39574224927086</v>
      </c>
      <c r="D222" s="0" t="n">
        <v>-0.167541887382526</v>
      </c>
      <c r="E222" s="0" t="n">
        <v>-1.37116811455284</v>
      </c>
      <c r="G222" s="0" t="n">
        <v>1.11873760033632</v>
      </c>
      <c r="H222" s="0" t="n">
        <v>1.06770585261984</v>
      </c>
      <c r="I222" s="0" t="n">
        <v>0.341470922649023</v>
      </c>
      <c r="J222" s="0" t="n">
        <v>-2.3808388505131</v>
      </c>
      <c r="K222" s="0" t="n">
        <v>-0.0727754922991153</v>
      </c>
      <c r="L222" s="0" t="n">
        <v>0.582003849558532</v>
      </c>
      <c r="M222" s="0" t="n">
        <v>-0.325377413901151</v>
      </c>
      <c r="N222" s="0" t="n">
        <v>0.838181222206913</v>
      </c>
      <c r="O222" s="0" t="n">
        <v>-1.1736210581148</v>
      </c>
      <c r="P222" s="0" t="n">
        <v>0.220600213651778</v>
      </c>
      <c r="Q222" s="0" t="n">
        <v>0.502328703078092</v>
      </c>
      <c r="R222" s="0" t="n">
        <v>1.80322786036413</v>
      </c>
      <c r="S222" s="0" t="n">
        <v>0.182423036676482</v>
      </c>
      <c r="T222" s="0" t="n">
        <v>-0.200109298020834</v>
      </c>
      <c r="U222" s="0" t="n">
        <v>0.0597424332227092</v>
      </c>
      <c r="V222" s="0" t="n">
        <v>0.75059688242618</v>
      </c>
      <c r="W222" s="0" t="n">
        <v>-0.421039203502005</v>
      </c>
      <c r="X222" s="0" t="n">
        <v>-0.705820184521144</v>
      </c>
      <c r="Y222" s="0" t="n">
        <v>0.407701463700505</v>
      </c>
      <c r="Z222" s="0" t="n">
        <v>0.830273165774997</v>
      </c>
      <c r="AA222" s="0" t="n">
        <v>-0.326506324199727</v>
      </c>
      <c r="AB222" s="0" t="n">
        <v>0.427735358243808</v>
      </c>
      <c r="AC222" s="0" t="n">
        <v>-0.668139819026692</v>
      </c>
      <c r="AD222" s="0" t="n">
        <v>-2.1303458197508</v>
      </c>
      <c r="AE222" s="0" t="n">
        <v>1.15196371552884</v>
      </c>
      <c r="AF222" s="0" t="n">
        <v>-0.955781160882907</v>
      </c>
      <c r="AG222" s="0" t="n">
        <v>-0.868903953232802</v>
      </c>
      <c r="AH222" s="0" t="n">
        <v>-0.370814632333349</v>
      </c>
      <c r="AI222" s="0" t="n">
        <v>0.938412085815799</v>
      </c>
      <c r="AJ222" s="0" t="n">
        <v>-1.44159002957167</v>
      </c>
      <c r="AK222" s="0" t="n">
        <v>-0.73467390393489</v>
      </c>
      <c r="AL222" s="0" t="n">
        <v>1.28324018078274</v>
      </c>
      <c r="AM222" s="0" t="n">
        <v>-0.161537627718644</v>
      </c>
      <c r="AN222" s="0" t="n">
        <v>0.938173343456583</v>
      </c>
      <c r="AO222" s="0" t="n">
        <v>-0.547993295185734</v>
      </c>
      <c r="AP222" s="0" t="n">
        <v>0.269558313448215</v>
      </c>
      <c r="AQ222" s="0" t="n">
        <v>-0.975412604020676</v>
      </c>
      <c r="AR222" s="0" t="n">
        <v>0.175971308635781</v>
      </c>
      <c r="AS222" s="0" t="n">
        <v>1.0647340786818</v>
      </c>
      <c r="AT222" s="0" t="n">
        <v>0.703662408341188</v>
      </c>
      <c r="AU222" s="0" t="n">
        <v>-0.110343307824223</v>
      </c>
      <c r="AV222" s="0" t="n">
        <v>0.181489667738788</v>
      </c>
      <c r="AW222" s="0" t="n">
        <v>0.995426034933189</v>
      </c>
      <c r="AX222" s="0" t="n">
        <v>2.05270225706045</v>
      </c>
      <c r="AY222" s="0" t="n">
        <v>1.03774937088019</v>
      </c>
      <c r="AZ222" s="0" t="n">
        <v>0.00745899342291523</v>
      </c>
      <c r="BA222" s="0" t="n">
        <v>1.06621882878244</v>
      </c>
      <c r="BB222" s="0" t="n">
        <v>-1.63906406669412</v>
      </c>
      <c r="BC222" s="0" t="n">
        <v>0.333373009198112</v>
      </c>
      <c r="BD222" s="0" t="n">
        <v>-1.15047896542819</v>
      </c>
      <c r="BE222" s="0" t="n">
        <v>-0.570983047509799</v>
      </c>
      <c r="BF222" s="0" t="n">
        <v>-0.400895032726112</v>
      </c>
      <c r="BG222" s="0" t="n">
        <v>0.40828354030964</v>
      </c>
      <c r="BH222" s="0" t="n">
        <v>-0.226718839257956</v>
      </c>
      <c r="BI222" s="0" t="n">
        <v>-1.82950316229835</v>
      </c>
      <c r="BJ222" s="0" t="n">
        <v>-1.08201902548899</v>
      </c>
      <c r="BK222" s="0" t="n">
        <v>0.139255007525208</v>
      </c>
      <c r="BL222" s="0" t="n">
        <v>0.311936219077324</v>
      </c>
      <c r="BM222" s="0" t="n">
        <v>-0.168517999554751</v>
      </c>
      <c r="BN222" s="0" t="n">
        <v>0.257757619692711</v>
      </c>
      <c r="BO222" s="0" t="n">
        <v>1.20306822282146</v>
      </c>
      <c r="BP222" s="0" t="n">
        <v>-0.276070295512909</v>
      </c>
      <c r="BQ222" s="0" t="n">
        <v>-1.15419425128493</v>
      </c>
      <c r="BR222" s="0" t="n">
        <v>0.551729044673266</v>
      </c>
      <c r="BS222" s="0" t="n">
        <v>-0.00608224581810646</v>
      </c>
      <c r="BT222" s="0" t="n">
        <v>-0.484787960886024</v>
      </c>
      <c r="BU222" s="0" t="n">
        <v>-0.288648607238429</v>
      </c>
      <c r="BV222" s="0" t="n">
        <v>1.35480149765499</v>
      </c>
      <c r="BW222" s="0" t="n">
        <v>0.468846792500699</v>
      </c>
      <c r="BX222" s="0" t="n">
        <v>-1.21546463560662</v>
      </c>
      <c r="BY222" s="0" t="n">
        <v>0.804841420176672</v>
      </c>
      <c r="BZ222" s="0" t="n">
        <v>0.828115389595041</v>
      </c>
      <c r="CA222" s="0" t="n">
        <v>-0.55404711929441</v>
      </c>
      <c r="CB222" s="0" t="n">
        <v>1.16167257147026</v>
      </c>
      <c r="CC222" s="0" t="n">
        <v>0.209718109545065</v>
      </c>
      <c r="CD222" s="0" t="n">
        <v>0.102879766927799</v>
      </c>
      <c r="CE222" s="0" t="n">
        <v>0.00462819116364699</v>
      </c>
      <c r="CF222" s="0" t="n">
        <v>-0.163242930284468</v>
      </c>
      <c r="CG222" s="0" t="n">
        <v>0.606739831710002</v>
      </c>
      <c r="CH222" s="0" t="n">
        <v>-0.126906343211886</v>
      </c>
      <c r="CI222" s="0" t="n">
        <v>-0.385934981750324</v>
      </c>
      <c r="CJ222" s="0" t="n">
        <v>-0.35781567930826</v>
      </c>
      <c r="CK222" s="0" t="n">
        <v>2.00766407942865</v>
      </c>
      <c r="CL222" s="0" t="n">
        <v>-0.437901235272875</v>
      </c>
      <c r="CM222" s="0" t="n">
        <v>0.524848928762367</v>
      </c>
      <c r="CN222" s="0" t="n">
        <v>0.446927970187971</v>
      </c>
      <c r="CO222" s="0" t="n">
        <v>1.36172729980899</v>
      </c>
      <c r="CP222" s="0" t="n">
        <v>-2.11077349376865</v>
      </c>
      <c r="CQ222" s="0" t="n">
        <v>0.933905539568514</v>
      </c>
      <c r="CR222" s="0" t="n">
        <v>0.663748096485506</v>
      </c>
      <c r="CS222" s="0" t="n">
        <v>-0.408367668569554</v>
      </c>
      <c r="CT222" s="0" t="n">
        <v>0.840793745737756</v>
      </c>
      <c r="CU222" s="0" t="n">
        <v>-0.756899680709466</v>
      </c>
      <c r="CV222" s="0" t="n">
        <v>-0.0877412276167888</v>
      </c>
      <c r="CW222" s="0" t="n">
        <v>1.73142325365916</v>
      </c>
      <c r="CX222" s="0" t="n">
        <v>-1.58467173605459</v>
      </c>
      <c r="CZ222" s="0" t="n">
        <f aca="false">IF(CHOOSE(MATCH(G$5,$B$10:$E$10,0),$B222,$C222,$D222,$E222)*G$6+G222*G$7&lt;G$2,G$3*G$4,0)</f>
        <v>0</v>
      </c>
      <c r="DA222" s="0" t="n">
        <f aca="false">IF(CHOOSE(MATCH(H$5,$B$10:$E$10,0),$B222,$C222,$D222,$E222)*H$6+H222*H$7&lt;H$2,H$3*H$4,0)</f>
        <v>0</v>
      </c>
      <c r="DB222" s="0" t="n">
        <f aca="false">IF(CHOOSE(MATCH(I$5,$B$10:$E$10,0),$B222,$C222,$D222,$E222)*I$6+I222*I$7&lt;I$2,I$3*I$4,0)</f>
        <v>0</v>
      </c>
      <c r="DC222" s="0" t="n">
        <f aca="false">IF(CHOOSE(MATCH(J$5,$B$10:$E$10,0),$B222,$C222,$D222,$E222)*J$6+J222*J$7&lt;J$2,J$3*J$4,0)</f>
        <v>12.5</v>
      </c>
      <c r="DD222" s="0" t="n">
        <f aca="false">IF(CHOOSE(MATCH(K$5,$B$10:$E$10,0),$B222,$C222,$D222,$E222)*K$6+K222*K$7&lt;K$2,K$3*K$4,0)</f>
        <v>0</v>
      </c>
      <c r="DE222" s="0" t="n">
        <f aca="false">IF(CHOOSE(MATCH(L$5,$B$10:$E$10,0),$B222,$C222,$D222,$E222)*L$6+L222*L$7&lt;L$2,L$3*L$4,0)</f>
        <v>0</v>
      </c>
      <c r="DF222" s="0" t="n">
        <f aca="false">IF(CHOOSE(MATCH(M$5,$B$10:$E$10,0),$B222,$C222,$D222,$E222)*M$6+M222*M$7&lt;M$2,M$3*M$4,0)</f>
        <v>0</v>
      </c>
      <c r="DG222" s="0" t="n">
        <f aca="false">IF(CHOOSE(MATCH(N$5,$B$10:$E$10,0),$B222,$C222,$D222,$E222)*N$6+N222*N$7&lt;N$2,N$3*N$4,0)</f>
        <v>0</v>
      </c>
      <c r="DH222" s="0" t="n">
        <f aca="false">IF(CHOOSE(MATCH(O$5,$B$10:$E$10,0),$B222,$C222,$D222,$E222)*O$6+O222*O$7&lt;O$2,O$3*O$4,0)</f>
        <v>0</v>
      </c>
      <c r="DI222" s="0" t="n">
        <f aca="false">IF(CHOOSE(MATCH(P$5,$B$10:$E$10,0),$B222,$C222,$D222,$E222)*P$6+P222*P$7&lt;P$2,P$3*P$4,0)</f>
        <v>0</v>
      </c>
      <c r="DJ222" s="0" t="n">
        <f aca="false">IF(CHOOSE(MATCH(Q$5,$B$10:$E$10,0),$B222,$C222,$D222,$E222)*Q$6+Q222*Q$7&lt;Q$2,Q$3*Q$4,0)</f>
        <v>0</v>
      </c>
      <c r="DK222" s="0" t="n">
        <f aca="false">IF(CHOOSE(MATCH(R$5,$B$10:$E$10,0),$B222,$C222,$D222,$E222)*R$6+R222*R$7&lt;R$2,R$3*R$4,0)</f>
        <v>0</v>
      </c>
      <c r="DL222" s="0" t="n">
        <f aca="false">IF(CHOOSE(MATCH(S$5,$B$10:$E$10,0),$B222,$C222,$D222,$E222)*S$6+S222*S$7&lt;S$2,S$3*S$4,0)</f>
        <v>0</v>
      </c>
      <c r="DM222" s="0" t="n">
        <f aca="false">IF(CHOOSE(MATCH(T$5,$B$10:$E$10,0),$B222,$C222,$D222,$E222)*T$6+T222*T$7&lt;T$2,T$3*T$4,0)</f>
        <v>0</v>
      </c>
      <c r="DN222" s="0" t="n">
        <f aca="false">IF(CHOOSE(MATCH(U$5,$B$10:$E$10,0),$B222,$C222,$D222,$E222)*U$6+U222*U$7&lt;U$2,U$3*U$4,0)</f>
        <v>0</v>
      </c>
      <c r="DO222" s="0" t="n">
        <f aca="false">IF(CHOOSE(MATCH(V$5,$B$10:$E$10,0),$B222,$C222,$D222,$E222)*V$6+V222*V$7&lt;V$2,V$3*V$4,0)</f>
        <v>0</v>
      </c>
      <c r="DP222" s="0" t="n">
        <f aca="false">IF(CHOOSE(MATCH(W$5,$B$10:$E$10,0),$B222,$C222,$D222,$E222)*W$6+W222*W$7&lt;W$2,W$3*W$4,0)</f>
        <v>0</v>
      </c>
      <c r="DQ222" s="0" t="n">
        <f aca="false">IF(CHOOSE(MATCH(X$5,$B$10:$E$10,0),$B222,$C222,$D222,$E222)*X$6+X222*X$7&lt;X$2,X$3*X$4,0)</f>
        <v>0</v>
      </c>
      <c r="DR222" s="0" t="n">
        <f aca="false">IF(CHOOSE(MATCH(Y$5,$B$10:$E$10,0),$B222,$C222,$D222,$E222)*Y$6+Y222*Y$7&lt;Y$2,Y$3*Y$4,0)</f>
        <v>0</v>
      </c>
      <c r="DS222" s="0" t="n">
        <f aca="false">IF(CHOOSE(MATCH(Z$5,$B$10:$E$10,0),$B222,$C222,$D222,$E222)*Z$6+Z222*Z$7&lt;Z$2,Z$3*Z$4,0)</f>
        <v>0</v>
      </c>
      <c r="DT222" s="0" t="n">
        <f aca="false">IF(CHOOSE(MATCH(AA$5,$B$10:$E$10,0),$B222,$C222,$D222,$E222)*AA$6+AA222*AA$7&lt;AA$2,AA$3*AA$4,0)</f>
        <v>0</v>
      </c>
      <c r="DU222" s="0" t="n">
        <f aca="false">IF(CHOOSE(MATCH(AB$5,$B$10:$E$10,0),$B222,$C222,$D222,$E222)*AB$6+AB222*AB$7&lt;AB$2,AB$3*AB$4,0)</f>
        <v>0</v>
      </c>
      <c r="DV222" s="0" t="n">
        <f aca="false">IF(CHOOSE(MATCH(AC$5,$B$10:$E$10,0),$B222,$C222,$D222,$E222)*AC$6+AC222*AC$7&lt;AC$2,AC$3*AC$4,0)</f>
        <v>0</v>
      </c>
      <c r="DW222" s="0" t="n">
        <f aca="false">IF(CHOOSE(MATCH(AD$5,$B$10:$E$10,0),$B222,$C222,$D222,$E222)*AD$6+AD222*AD$7&lt;AD$2,AD$3*AD$4,0)</f>
        <v>0</v>
      </c>
      <c r="DX222" s="0" t="n">
        <f aca="false">IF(CHOOSE(MATCH(AE$5,$B$10:$E$10,0),$B222,$C222,$D222,$E222)*AE$6+AE222*AE$7&lt;AE$2,AE$3*AE$4,0)</f>
        <v>0</v>
      </c>
      <c r="DY222" s="0" t="n">
        <f aca="false">IF(CHOOSE(MATCH(AF$5,$B$10:$E$10,0),$B222,$C222,$D222,$E222)*AF$6+AF222*AF$7&lt;AF$2,AF$3*AF$4,0)</f>
        <v>0</v>
      </c>
      <c r="DZ222" s="0" t="n">
        <f aca="false">IF(CHOOSE(MATCH(AG$5,$B$10:$E$10,0),$B222,$C222,$D222,$E222)*AG$6+AG222*AG$7&lt;AG$2,AG$3*AG$4,0)</f>
        <v>0</v>
      </c>
      <c r="EA222" s="0" t="n">
        <f aca="false">IF(CHOOSE(MATCH(AH$5,$B$10:$E$10,0),$B222,$C222,$D222,$E222)*AH$6+AH222*AH$7&lt;AH$2,AH$3*AH$4,0)</f>
        <v>0</v>
      </c>
      <c r="EB222" s="0" t="n">
        <f aca="false">IF(CHOOSE(MATCH(AI$5,$B$10:$E$10,0),$B222,$C222,$D222,$E222)*AI$6+AI222*AI$7&lt;AI$2,AI$3*AI$4,0)</f>
        <v>0</v>
      </c>
      <c r="EC222" s="0" t="n">
        <f aca="false">IF(CHOOSE(MATCH(AJ$5,$B$10:$E$10,0),$B222,$C222,$D222,$E222)*AJ$6+AJ222*AJ$7&lt;AJ$2,AJ$3*AJ$4,0)</f>
        <v>0</v>
      </c>
      <c r="ED222" s="0" t="n">
        <f aca="false">IF(CHOOSE(MATCH(AK$5,$B$10:$E$10,0),$B222,$C222,$D222,$E222)*AK$6+AK222*AK$7&lt;AK$2,AK$3*AK$4,0)</f>
        <v>0</v>
      </c>
      <c r="EE222" s="0" t="n">
        <f aca="false">IF(CHOOSE(MATCH(AL$5,$B$10:$E$10,0),$B222,$C222,$D222,$E222)*AL$6+AL222*AL$7&lt;AL$2,AL$3*AL$4,0)</f>
        <v>0</v>
      </c>
      <c r="EF222" s="0" t="n">
        <f aca="false">IF(CHOOSE(MATCH(AM$5,$B$10:$E$10,0),$B222,$C222,$D222,$E222)*AM$6+AM222*AM$7&lt;AM$2,AM$3*AM$4,0)</f>
        <v>0</v>
      </c>
      <c r="EG222" s="0" t="n">
        <f aca="false">IF(CHOOSE(MATCH(AN$5,$B$10:$E$10,0),$B222,$C222,$D222,$E222)*AN$6+AN222*AN$7&lt;AN$2,AN$3*AN$4,0)</f>
        <v>0</v>
      </c>
      <c r="EH222" s="0" t="n">
        <f aca="false">IF(CHOOSE(MATCH(AO$5,$B$10:$E$10,0),$B222,$C222,$D222,$E222)*AO$6+AO222*AO$7&lt;AO$2,AO$3*AO$4,0)</f>
        <v>0</v>
      </c>
      <c r="EI222" s="0" t="n">
        <f aca="false">IF(CHOOSE(MATCH(AP$5,$B$10:$E$10,0),$B222,$C222,$D222,$E222)*AP$6+AP222*AP$7&lt;AP$2,AP$3*AP$4,0)</f>
        <v>0</v>
      </c>
      <c r="EJ222" s="0" t="n">
        <f aca="false">IF(CHOOSE(MATCH(AQ$5,$B$10:$E$10,0),$B222,$C222,$D222,$E222)*AQ$6+AQ222*AQ$7&lt;AQ$2,AQ$3*AQ$4,0)</f>
        <v>0</v>
      </c>
      <c r="EK222" s="0" t="n">
        <f aca="false">IF(CHOOSE(MATCH(AR$5,$B$10:$E$10,0),$B222,$C222,$D222,$E222)*AR$6+AR222*AR$7&lt;AR$2,AR$3*AR$4,0)</f>
        <v>0</v>
      </c>
      <c r="EL222" s="0" t="n">
        <f aca="false">IF(CHOOSE(MATCH(AS$5,$B$10:$E$10,0),$B222,$C222,$D222,$E222)*AS$6+AS222*AS$7&lt;AS$2,AS$3*AS$4,0)</f>
        <v>0</v>
      </c>
      <c r="EM222" s="0" t="n">
        <f aca="false">IF(CHOOSE(MATCH(AT$5,$B$10:$E$10,0),$B222,$C222,$D222,$E222)*AT$6+AT222*AT$7&lt;AT$2,AT$3*AT$4,0)</f>
        <v>0</v>
      </c>
      <c r="EN222" s="0" t="n">
        <f aca="false">IF(CHOOSE(MATCH(AU$5,$B$10:$E$10,0),$B222,$C222,$D222,$E222)*AU$6+AU222*AU$7&lt;AU$2,AU$3*AU$4,0)</f>
        <v>0</v>
      </c>
      <c r="EO222" s="0" t="n">
        <f aca="false">IF(CHOOSE(MATCH(AV$5,$B$10:$E$10,0),$B222,$C222,$D222,$E222)*AV$6+AV222*AV$7&lt;AV$2,AV$3*AV$4,0)</f>
        <v>0</v>
      </c>
      <c r="EP222" s="0" t="n">
        <f aca="false">IF(CHOOSE(MATCH(AW$5,$B$10:$E$10,0),$B222,$C222,$D222,$E222)*AW$6+AW222*AW$7&lt;AW$2,AW$3*AW$4,0)</f>
        <v>0</v>
      </c>
      <c r="EQ222" s="0" t="n">
        <f aca="false">IF(CHOOSE(MATCH(AX$5,$B$10:$E$10,0),$B222,$C222,$D222,$E222)*AX$6+AX222*AX$7&lt;AX$2,AX$3*AX$4,0)</f>
        <v>0</v>
      </c>
      <c r="ER222" s="0" t="n">
        <f aca="false">IF(CHOOSE(MATCH(AY$5,$B$10:$E$10,0),$B222,$C222,$D222,$E222)*AY$6+AY222*AY$7&lt;AY$2,AY$3*AY$4,0)</f>
        <v>0</v>
      </c>
      <c r="ES222" s="0" t="n">
        <f aca="false">IF(CHOOSE(MATCH(AZ$5,$B$10:$E$10,0),$B222,$C222,$D222,$E222)*AZ$6+AZ222*AZ$7&lt;AZ$2,AZ$3*AZ$4,0)</f>
        <v>0</v>
      </c>
      <c r="ET222" s="0" t="n">
        <f aca="false">IF(CHOOSE(MATCH(BA$5,$B$10:$E$10,0),$B222,$C222,$D222,$E222)*BA$6+BA222*BA$7&lt;BA$2,BA$3*BA$4,0)</f>
        <v>0</v>
      </c>
      <c r="EU222" s="0" t="n">
        <f aca="false">IF(CHOOSE(MATCH(BB$5,$B$10:$E$10,0),$B222,$C222,$D222,$E222)*BB$6+BB222*BB$7&lt;BB$2,BB$3*BB$4,0)</f>
        <v>0</v>
      </c>
      <c r="EV222" s="0" t="n">
        <f aca="false">IF(CHOOSE(MATCH(BC$5,$B$10:$E$10,0),$B222,$C222,$D222,$E222)*BC$6+BC222*BC$7&lt;BC$2,BC$3*BC$4,0)</f>
        <v>0</v>
      </c>
      <c r="EW222" s="0" t="n">
        <f aca="false">IF(CHOOSE(MATCH(BD$5,$B$10:$E$10,0),$B222,$C222,$D222,$E222)*BD$6+BD222*BD$7&lt;BD$2,BD$3*BD$4,0)</f>
        <v>0</v>
      </c>
      <c r="EX222" s="0" t="n">
        <f aca="false">IF(CHOOSE(MATCH(BE$5,$B$10:$E$10,0),$B222,$C222,$D222,$E222)*BE$6+BE222*BE$7&lt;BE$2,BE$3*BE$4,0)</f>
        <v>0</v>
      </c>
      <c r="EY222" s="0" t="n">
        <f aca="false">IF(CHOOSE(MATCH(BF$5,$B$10:$E$10,0),$B222,$C222,$D222,$E222)*BF$6+BF222*BF$7&lt;BF$2,BF$3*BF$4,0)</f>
        <v>0</v>
      </c>
      <c r="EZ222" s="0" t="n">
        <f aca="false">IF(CHOOSE(MATCH(BG$5,$B$10:$E$10,0),$B222,$C222,$D222,$E222)*BG$6+BG222*BG$7&lt;BG$2,BG$3*BG$4,0)</f>
        <v>0</v>
      </c>
      <c r="FA222" s="0" t="n">
        <f aca="false">IF(CHOOSE(MATCH(BH$5,$B$10:$E$10,0),$B222,$C222,$D222,$E222)*BH$6+BH222*BH$7&lt;BH$2,BH$3*BH$4,0)</f>
        <v>0</v>
      </c>
      <c r="FB222" s="0" t="n">
        <f aca="false">IF(CHOOSE(MATCH(BI$5,$B$10:$E$10,0),$B222,$C222,$D222,$E222)*BI$6+BI222*BI$7&lt;BI$2,BI$3*BI$4,0)</f>
        <v>0</v>
      </c>
      <c r="FC222" s="0" t="n">
        <f aca="false">IF(CHOOSE(MATCH(BJ$5,$B$10:$E$10,0),$B222,$C222,$D222,$E222)*BJ$6+BJ222*BJ$7&lt;BJ$2,BJ$3*BJ$4,0)</f>
        <v>0</v>
      </c>
      <c r="FD222" s="0" t="n">
        <f aca="false">IF(CHOOSE(MATCH(BK$5,$B$10:$E$10,0),$B222,$C222,$D222,$E222)*BK$6+BK222*BK$7&lt;BK$2,BK$3*BK$4,0)</f>
        <v>0</v>
      </c>
      <c r="FE222" s="0" t="n">
        <f aca="false">IF(CHOOSE(MATCH(BL$5,$B$10:$E$10,0),$B222,$C222,$D222,$E222)*BL$6+BL222*BL$7&lt;BL$2,BL$3*BL$4,0)</f>
        <v>0</v>
      </c>
      <c r="FF222" s="0" t="n">
        <f aca="false">IF(CHOOSE(MATCH(BM$5,$B$10:$E$10,0),$B222,$C222,$D222,$E222)*BM$6+BM222*BM$7&lt;BM$2,BM$3*BM$4,0)</f>
        <v>0</v>
      </c>
      <c r="FG222" s="0" t="n">
        <f aca="false">IF(CHOOSE(MATCH(BN$5,$B$10:$E$10,0),$B222,$C222,$D222,$E222)*BN$6+BN222*BN$7&lt;BN$2,BN$3*BN$4,0)</f>
        <v>0</v>
      </c>
      <c r="FH222" s="0" t="n">
        <f aca="false">IF(CHOOSE(MATCH(BO$5,$B$10:$E$10,0),$B222,$C222,$D222,$E222)*BO$6+BO222*BO$7&lt;BO$2,BO$3*BO$4,0)</f>
        <v>0</v>
      </c>
      <c r="FI222" s="0" t="n">
        <f aca="false">IF(CHOOSE(MATCH(BP$5,$B$10:$E$10,0),$B222,$C222,$D222,$E222)*BP$6+BP222*BP$7&lt;BP$2,BP$3*BP$4,0)</f>
        <v>0</v>
      </c>
      <c r="FJ222" s="0" t="n">
        <f aca="false">IF(CHOOSE(MATCH(BQ$5,$B$10:$E$10,0),$B222,$C222,$D222,$E222)*BQ$6+BQ222*BQ$7&lt;BQ$2,BQ$3*BQ$4,0)</f>
        <v>0</v>
      </c>
      <c r="FK222" s="0" t="n">
        <f aca="false">IF(CHOOSE(MATCH(BR$5,$B$10:$E$10,0),$B222,$C222,$D222,$E222)*BR$6+BR222*BR$7&lt;BR$2,BR$3*BR$4,0)</f>
        <v>0</v>
      </c>
      <c r="FL222" s="0" t="n">
        <f aca="false">IF(CHOOSE(MATCH(BS$5,$B$10:$E$10,0),$B222,$C222,$D222,$E222)*BS$6+BS222*BS$7&lt;BS$2,BS$3*BS$4,0)</f>
        <v>0</v>
      </c>
      <c r="FM222" s="0" t="n">
        <f aca="false">IF(CHOOSE(MATCH(BT$5,$B$10:$E$10,0),$B222,$C222,$D222,$E222)*BT$6+BT222*BT$7&lt;BT$2,BT$3*BT$4,0)</f>
        <v>0</v>
      </c>
      <c r="FN222" s="0" t="n">
        <f aca="false">IF(CHOOSE(MATCH(BU$5,$B$10:$E$10,0),$B222,$C222,$D222,$E222)*BU$6+BU222*BU$7&lt;BU$2,BU$3*BU$4,0)</f>
        <v>0</v>
      </c>
      <c r="FO222" s="0" t="n">
        <f aca="false">IF(CHOOSE(MATCH(BV$5,$B$10:$E$10,0),$B222,$C222,$D222,$E222)*BV$6+BV222*BV$7&lt;BV$2,BV$3*BV$4,0)</f>
        <v>0</v>
      </c>
      <c r="FP222" s="0" t="n">
        <f aca="false">IF(CHOOSE(MATCH(BW$5,$B$10:$E$10,0),$B222,$C222,$D222,$E222)*BW$6+BW222*BW$7&lt;BW$2,BW$3*BW$4,0)</f>
        <v>0</v>
      </c>
      <c r="FQ222" s="0" t="n">
        <f aca="false">IF(CHOOSE(MATCH(BX$5,$B$10:$E$10,0),$B222,$C222,$D222,$E222)*BX$6+BX222*BX$7&lt;BX$2,BX$3*BX$4,0)</f>
        <v>0</v>
      </c>
      <c r="FR222" s="0" t="n">
        <f aca="false">IF(CHOOSE(MATCH(BY$5,$B$10:$E$10,0),$B222,$C222,$D222,$E222)*BY$6+BY222*BY$7&lt;BY$2,BY$3*BY$4,0)</f>
        <v>0</v>
      </c>
      <c r="FS222" s="0" t="n">
        <f aca="false">IF(CHOOSE(MATCH(BZ$5,$B$10:$E$10,0),$B222,$C222,$D222,$E222)*BZ$6+BZ222*BZ$7&lt;BZ$2,BZ$3*BZ$4,0)</f>
        <v>0</v>
      </c>
      <c r="FT222" s="0" t="n">
        <f aca="false">IF(CHOOSE(MATCH(CA$5,$B$10:$E$10,0),$B222,$C222,$D222,$E222)*CA$6+CA222*CA$7&lt;CA$2,CA$3*CA$4,0)</f>
        <v>0</v>
      </c>
      <c r="FU222" s="0" t="n">
        <f aca="false">IF(CHOOSE(MATCH(CB$5,$B$10:$E$10,0),$B222,$C222,$D222,$E222)*CB$6+CB222*CB$7&lt;CB$2,CB$3*CB$4,0)</f>
        <v>0</v>
      </c>
      <c r="FV222" s="0" t="n">
        <f aca="false">IF(CHOOSE(MATCH(CC$5,$B$10:$E$10,0),$B222,$C222,$D222,$E222)*CC$6+CC222*CC$7&lt;CC$2,CC$3*CC$4,0)</f>
        <v>0</v>
      </c>
      <c r="FW222" s="0" t="n">
        <f aca="false">IF(CHOOSE(MATCH(CD$5,$B$10:$E$10,0),$B222,$C222,$D222,$E222)*CD$6+CD222*CD$7&lt;CD$2,CD$3*CD$4,0)</f>
        <v>0</v>
      </c>
      <c r="FX222" s="0" t="n">
        <f aca="false">IF(CHOOSE(MATCH(CE$5,$B$10:$E$10,0),$B222,$C222,$D222,$E222)*CE$6+CE222*CE$7&lt;CE$2,CE$3*CE$4,0)</f>
        <v>0</v>
      </c>
      <c r="FY222" s="0" t="n">
        <f aca="false">IF(CHOOSE(MATCH(CF$5,$B$10:$E$10,0),$B222,$C222,$D222,$E222)*CF$6+CF222*CF$7&lt;CF$2,CF$3*CF$4,0)</f>
        <v>0</v>
      </c>
      <c r="FZ222" s="0" t="n">
        <f aca="false">IF(CHOOSE(MATCH(CG$5,$B$10:$E$10,0),$B222,$C222,$D222,$E222)*CG$6+CG222*CG$7&lt;CG$2,CG$3*CG$4,0)</f>
        <v>0</v>
      </c>
      <c r="GA222" s="0" t="n">
        <f aca="false">IF(CHOOSE(MATCH(CH$5,$B$10:$E$10,0),$B222,$C222,$D222,$E222)*CH$6+CH222*CH$7&lt;CH$2,CH$3*CH$4,0)</f>
        <v>0</v>
      </c>
      <c r="GB222" s="0" t="n">
        <f aca="false">IF(CHOOSE(MATCH(CI$5,$B$10:$E$10,0),$B222,$C222,$D222,$E222)*CI$6+CI222*CI$7&lt;CI$2,CI$3*CI$4,0)</f>
        <v>0</v>
      </c>
      <c r="GC222" s="0" t="n">
        <f aca="false">IF(CHOOSE(MATCH(CJ$5,$B$10:$E$10,0),$B222,$C222,$D222,$E222)*CJ$6+CJ222*CJ$7&lt;CJ$2,CJ$3*CJ$4,0)</f>
        <v>0</v>
      </c>
      <c r="GD222" s="0" t="n">
        <f aca="false">IF(CHOOSE(MATCH(CK$5,$B$10:$E$10,0),$B222,$C222,$D222,$E222)*CK$6+CK222*CK$7&lt;CK$2,CK$3*CK$4,0)</f>
        <v>0</v>
      </c>
      <c r="GE222" s="0" t="n">
        <f aca="false">IF(CHOOSE(MATCH(CL$5,$B$10:$E$10,0),$B222,$C222,$D222,$E222)*CL$6+CL222*CL$7&lt;CL$2,CL$3*CL$4,0)</f>
        <v>0</v>
      </c>
      <c r="GF222" s="0" t="n">
        <f aca="false">IF(CHOOSE(MATCH(CM$5,$B$10:$E$10,0),$B222,$C222,$D222,$E222)*CM$6+CM222*CM$7&lt;CM$2,CM$3*CM$4,0)</f>
        <v>0</v>
      </c>
      <c r="GG222" s="0" t="n">
        <f aca="false">IF(CHOOSE(MATCH(CN$5,$B$10:$E$10,0),$B222,$C222,$D222,$E222)*CN$6+CN222*CN$7&lt;CN$2,CN$3*CN$4,0)</f>
        <v>0</v>
      </c>
      <c r="GH222" s="0" t="n">
        <f aca="false">IF(CHOOSE(MATCH(CO$5,$B$10:$E$10,0),$B222,$C222,$D222,$E222)*CO$6+CO222*CO$7&lt;CO$2,CO$3*CO$4,0)</f>
        <v>0</v>
      </c>
      <c r="GI222" s="0" t="n">
        <f aca="false">IF(CHOOSE(MATCH(CP$5,$B$10:$E$10,0),$B222,$C222,$D222,$E222)*CP$6+CP222*CP$7&lt;CP$2,CP$3*CP$4,0)</f>
        <v>0</v>
      </c>
      <c r="GJ222" s="0" t="n">
        <f aca="false">IF(CHOOSE(MATCH(CQ$5,$B$10:$E$10,0),$B222,$C222,$D222,$E222)*CQ$6+CQ222*CQ$7&lt;CQ$2,CQ$3*CQ$4,0)</f>
        <v>0</v>
      </c>
      <c r="GK222" s="0" t="n">
        <f aca="false">IF(CHOOSE(MATCH(CR$5,$B$10:$E$10,0),$B222,$C222,$D222,$E222)*CR$6+CR222*CR$7&lt;CR$2,CR$3*CR$4,0)</f>
        <v>0</v>
      </c>
      <c r="GL222" s="0" t="n">
        <f aca="false">IF(CHOOSE(MATCH(CS$5,$B$10:$E$10,0),$B222,$C222,$D222,$E222)*CS$6+CS222*CS$7&lt;CS$2,CS$3*CS$4,0)</f>
        <v>0</v>
      </c>
      <c r="GM222" s="0" t="n">
        <f aca="false">IF(CHOOSE(MATCH(CT$5,$B$10:$E$10,0),$B222,$C222,$D222,$E222)*CT$6+CT222*CT$7&lt;CT$2,CT$3*CT$4,0)</f>
        <v>0</v>
      </c>
      <c r="GN222" s="0" t="n">
        <f aca="false">IF(CHOOSE(MATCH(CU$5,$B$10:$E$10,0),$B222,$C222,$D222,$E222)*CU$6+CU222*CU$7&lt;CU$2,CU$3*CU$4,0)</f>
        <v>0</v>
      </c>
      <c r="GO222" s="0" t="n">
        <f aca="false">IF(CHOOSE(MATCH(CV$5,$B$10:$E$10,0),$B222,$C222,$D222,$E222)*CV$6+CV222*CV$7&lt;CV$2,CV$3*CV$4,0)</f>
        <v>0</v>
      </c>
      <c r="GP222" s="0" t="n">
        <f aca="false">IF(CHOOSE(MATCH(CW$5,$B$10:$E$10,0),$B222,$C222,$D222,$E222)*CW$6+CW222*CW$7&lt;CW$2,CW$3*CW$4,0)</f>
        <v>0</v>
      </c>
      <c r="GQ222" s="0" t="n">
        <f aca="false">IF(CHOOSE(MATCH(CX$5,$B$10:$E$10,0),$B222,$C222,$D222,$E222)*CX$6+CX222*CX$7&lt;CX$2,CX$3*CX$4,0)</f>
        <v>0</v>
      </c>
      <c r="GS222" s="0" t="n">
        <f aca="false">SUM(CZ222:GQ222)</f>
        <v>12.5</v>
      </c>
      <c r="GT222" s="0" t="n">
        <f aca="false">IF(GS222&gt;$GS$6,1,0)</f>
        <v>0</v>
      </c>
    </row>
    <row r="223" customFormat="false" ht="14" hidden="false" customHeight="false" outlineLevel="0" collapsed="false">
      <c r="A223" s="0" t="n">
        <v>213</v>
      </c>
      <c r="B223" s="0" t="n">
        <v>0.0716725555349983</v>
      </c>
      <c r="C223" s="0" t="n">
        <v>-1.29151039756809</v>
      </c>
      <c r="D223" s="0" t="n">
        <v>-0.102266624895113</v>
      </c>
      <c r="E223" s="0" t="n">
        <v>0.417226267051346</v>
      </c>
      <c r="G223" s="0" t="n">
        <v>1.08656195152435</v>
      </c>
      <c r="H223" s="0" t="n">
        <v>-1.04683749668766</v>
      </c>
      <c r="I223" s="0" t="n">
        <v>0.490733782498864</v>
      </c>
      <c r="J223" s="0" t="n">
        <v>1.10033170130919</v>
      </c>
      <c r="K223" s="0" t="n">
        <v>-0.11319116310915</v>
      </c>
      <c r="L223" s="0" t="n">
        <v>-0.564511992706684</v>
      </c>
      <c r="M223" s="0" t="n">
        <v>0.259814214587095</v>
      </c>
      <c r="N223" s="0" t="n">
        <v>1.11374447442358</v>
      </c>
      <c r="O223" s="0" t="n">
        <v>3.4010736271739</v>
      </c>
      <c r="P223" s="0" t="n">
        <v>0.301993168250192</v>
      </c>
      <c r="Q223" s="0" t="n">
        <v>0.932013790588826</v>
      </c>
      <c r="R223" s="0" t="n">
        <v>-0.890190676727798</v>
      </c>
      <c r="S223" s="0" t="n">
        <v>-0.998443283606321</v>
      </c>
      <c r="T223" s="0" t="n">
        <v>0.179002199729439</v>
      </c>
      <c r="U223" s="0" t="n">
        <v>-0.450904735771474</v>
      </c>
      <c r="V223" s="0" t="n">
        <v>0.396339601138607</v>
      </c>
      <c r="W223" s="0" t="n">
        <v>0.504326180816861</v>
      </c>
      <c r="X223" s="0" t="n">
        <v>0.254674432653701</v>
      </c>
      <c r="Y223" s="0" t="n">
        <v>-1.95176653505769</v>
      </c>
      <c r="Z223" s="0" t="n">
        <v>-1.04908849607455</v>
      </c>
      <c r="AA223" s="0" t="n">
        <v>0.187870909940102</v>
      </c>
      <c r="AB223" s="0" t="n">
        <v>-0.0753072981751757</v>
      </c>
      <c r="AC223" s="0" t="n">
        <v>-1.35575646709185</v>
      </c>
      <c r="AD223" s="0" t="n">
        <v>-0.495051608595531</v>
      </c>
      <c r="AE223" s="0" t="n">
        <v>1.66910922416719</v>
      </c>
      <c r="AF223" s="0" t="n">
        <v>2.18607965507545</v>
      </c>
      <c r="AG223" s="0" t="n">
        <v>0.981708581093699</v>
      </c>
      <c r="AH223" s="0" t="n">
        <v>-0.145823833008762</v>
      </c>
      <c r="AI223" s="0" t="n">
        <v>0.294395476885256</v>
      </c>
      <c r="AJ223" s="0" t="n">
        <v>-0.745537818147568</v>
      </c>
      <c r="AK223" s="0" t="n">
        <v>-0.885991084942361</v>
      </c>
      <c r="AL223" s="0" t="n">
        <v>0.94867800726206</v>
      </c>
      <c r="AM223" s="0" t="n">
        <v>-1.19318883662345</v>
      </c>
      <c r="AN223" s="0" t="n">
        <v>0.876405010785675</v>
      </c>
      <c r="AO223" s="0" t="n">
        <v>3.11643816530704</v>
      </c>
      <c r="AP223" s="0" t="n">
        <v>-0.505194748257054</v>
      </c>
      <c r="AQ223" s="0" t="n">
        <v>-0.819522938400041</v>
      </c>
      <c r="AR223" s="0" t="n">
        <v>-0.885086137714097</v>
      </c>
      <c r="AS223" s="0" t="n">
        <v>-0.651118625683012</v>
      </c>
      <c r="AT223" s="0" t="n">
        <v>-0.423212895839242</v>
      </c>
      <c r="AU223" s="0" t="n">
        <v>0.659083525533788</v>
      </c>
      <c r="AV223" s="0" t="n">
        <v>0.170767862073262</v>
      </c>
      <c r="AW223" s="0" t="n">
        <v>-0.00279214873444289</v>
      </c>
      <c r="AX223" s="0" t="n">
        <v>-0.351381004293216</v>
      </c>
      <c r="AY223" s="0" t="n">
        <v>0.628867837804137</v>
      </c>
      <c r="AZ223" s="0" t="n">
        <v>-0.200499243874219</v>
      </c>
      <c r="BA223" s="0" t="n">
        <v>-0.329332578985486</v>
      </c>
      <c r="BB223" s="0" t="n">
        <v>0.688457930664299</v>
      </c>
      <c r="BC223" s="0" t="n">
        <v>0.35822381505568</v>
      </c>
      <c r="BD223" s="0" t="n">
        <v>-1.00907982414356</v>
      </c>
      <c r="BE223" s="0" t="n">
        <v>0.659558736515464</v>
      </c>
      <c r="BF223" s="0" t="n">
        <v>-1.33832145365886</v>
      </c>
      <c r="BG223" s="0" t="n">
        <v>0.35879565984942</v>
      </c>
      <c r="BH223" s="0" t="n">
        <v>1.9924027583329</v>
      </c>
      <c r="BI223" s="0" t="n">
        <v>-0.570353222428821</v>
      </c>
      <c r="BJ223" s="0" t="n">
        <v>-1.37283223011764</v>
      </c>
      <c r="BK223" s="0" t="n">
        <v>2.26720658247359</v>
      </c>
      <c r="BL223" s="0" t="n">
        <v>-0.152631400851533</v>
      </c>
      <c r="BM223" s="0" t="n">
        <v>1.12476300273556</v>
      </c>
      <c r="BN223" s="0" t="n">
        <v>1.45512785820756</v>
      </c>
      <c r="BO223" s="0" t="n">
        <v>-1.21003722597379</v>
      </c>
      <c r="BP223" s="0" t="n">
        <v>0.732870830688625</v>
      </c>
      <c r="BQ223" s="0" t="n">
        <v>0.83600980360643</v>
      </c>
      <c r="BR223" s="0" t="n">
        <v>-0.471067096441402</v>
      </c>
      <c r="BS223" s="0" t="n">
        <v>0.339848611474736</v>
      </c>
      <c r="BT223" s="0" t="n">
        <v>-0.153870587382698</v>
      </c>
      <c r="BU223" s="0" t="n">
        <v>-1.0265421224176</v>
      </c>
      <c r="BV223" s="0" t="n">
        <v>2.30586010729894</v>
      </c>
      <c r="BW223" s="0" t="n">
        <v>1.50356299855048</v>
      </c>
      <c r="BX223" s="0" t="n">
        <v>-1.47662831295747</v>
      </c>
      <c r="BY223" s="0" t="n">
        <v>-0.680913672113093</v>
      </c>
      <c r="BZ223" s="0" t="n">
        <v>1.91603248822503</v>
      </c>
      <c r="CA223" s="0" t="n">
        <v>-0.083518898463808</v>
      </c>
      <c r="CB223" s="0" t="n">
        <v>-1.02485955721932</v>
      </c>
      <c r="CC223" s="0" t="n">
        <v>0.183512156581855</v>
      </c>
      <c r="CD223" s="0" t="n">
        <v>-0.200109298020834</v>
      </c>
      <c r="CE223" s="0" t="n">
        <v>-0.188961166713852</v>
      </c>
      <c r="CF223" s="0" t="n">
        <v>0.385439307137858</v>
      </c>
      <c r="CG223" s="0" t="n">
        <v>-1.20591266750125</v>
      </c>
      <c r="CH223" s="0" t="n">
        <v>-0.68448798629106</v>
      </c>
      <c r="CI223" s="0" t="n">
        <v>1.6602416508249</v>
      </c>
      <c r="CJ223" s="0" t="n">
        <v>2.59715307038277</v>
      </c>
      <c r="CK223" s="0" t="n">
        <v>-0.0359239038516534</v>
      </c>
      <c r="CL223" s="0" t="n">
        <v>-0.347476998285856</v>
      </c>
      <c r="CM223" s="0" t="n">
        <v>0.0927343535295222</v>
      </c>
      <c r="CN223" s="0" t="n">
        <v>0.0584395820624195</v>
      </c>
      <c r="CO223" s="0" t="n">
        <v>0.713494046067353</v>
      </c>
      <c r="CP223" s="0" t="n">
        <v>0.893492142495233</v>
      </c>
      <c r="CQ223" s="0" t="n">
        <v>0.718239334673854</v>
      </c>
      <c r="CR223" s="0" t="n">
        <v>1.09837174022687</v>
      </c>
      <c r="CS223" s="0" t="n">
        <v>-0.198079987967503</v>
      </c>
      <c r="CT223" s="0" t="n">
        <v>0.151238737089443</v>
      </c>
      <c r="CU223" s="0" t="n">
        <v>-1.62745436682599</v>
      </c>
      <c r="CV223" s="0" t="n">
        <v>-0.439754330727737</v>
      </c>
      <c r="CW223" s="0" t="n">
        <v>-0.504674062540289</v>
      </c>
      <c r="CX223" s="0" t="n">
        <v>-0.750089839129942</v>
      </c>
      <c r="CZ223" s="0" t="n">
        <f aca="false">IF(CHOOSE(MATCH(G$5,$B$10:$E$10,0),$B223,$C223,$D223,$E223)*G$6+G223*G$7&lt;G$2,G$3*G$4,0)</f>
        <v>0</v>
      </c>
      <c r="DA223" s="0" t="n">
        <f aca="false">IF(CHOOSE(MATCH(H$5,$B$10:$E$10,0),$B223,$C223,$D223,$E223)*H$6+H223*H$7&lt;H$2,H$3*H$4,0)</f>
        <v>0</v>
      </c>
      <c r="DB223" s="0" t="n">
        <f aca="false">IF(CHOOSE(MATCH(I$5,$B$10:$E$10,0),$B223,$C223,$D223,$E223)*I$6+I223*I$7&lt;I$2,I$3*I$4,0)</f>
        <v>0</v>
      </c>
      <c r="DC223" s="0" t="n">
        <f aca="false">IF(CHOOSE(MATCH(J$5,$B$10:$E$10,0),$B223,$C223,$D223,$E223)*J$6+J223*J$7&lt;J$2,J$3*J$4,0)</f>
        <v>0</v>
      </c>
      <c r="DD223" s="0" t="n">
        <f aca="false">IF(CHOOSE(MATCH(K$5,$B$10:$E$10,0),$B223,$C223,$D223,$E223)*K$6+K223*K$7&lt;K$2,K$3*K$4,0)</f>
        <v>0</v>
      </c>
      <c r="DE223" s="0" t="n">
        <f aca="false">IF(CHOOSE(MATCH(L$5,$B$10:$E$10,0),$B223,$C223,$D223,$E223)*L$6+L223*L$7&lt;L$2,L$3*L$4,0)</f>
        <v>0</v>
      </c>
      <c r="DF223" s="0" t="n">
        <f aca="false">IF(CHOOSE(MATCH(M$5,$B$10:$E$10,0),$B223,$C223,$D223,$E223)*M$6+M223*M$7&lt;M$2,M$3*M$4,0)</f>
        <v>0</v>
      </c>
      <c r="DG223" s="0" t="n">
        <f aca="false">IF(CHOOSE(MATCH(N$5,$B$10:$E$10,0),$B223,$C223,$D223,$E223)*N$6+N223*N$7&lt;N$2,N$3*N$4,0)</f>
        <v>0</v>
      </c>
      <c r="DH223" s="0" t="n">
        <f aca="false">IF(CHOOSE(MATCH(O$5,$B$10:$E$10,0),$B223,$C223,$D223,$E223)*O$6+O223*O$7&lt;O$2,O$3*O$4,0)</f>
        <v>0</v>
      </c>
      <c r="DI223" s="0" t="n">
        <f aca="false">IF(CHOOSE(MATCH(P$5,$B$10:$E$10,0),$B223,$C223,$D223,$E223)*P$6+P223*P$7&lt;P$2,P$3*P$4,0)</f>
        <v>0</v>
      </c>
      <c r="DJ223" s="0" t="n">
        <f aca="false">IF(CHOOSE(MATCH(Q$5,$B$10:$E$10,0),$B223,$C223,$D223,$E223)*Q$6+Q223*Q$7&lt;Q$2,Q$3*Q$4,0)</f>
        <v>0</v>
      </c>
      <c r="DK223" s="0" t="n">
        <f aca="false">IF(CHOOSE(MATCH(R$5,$B$10:$E$10,0),$B223,$C223,$D223,$E223)*R$6+R223*R$7&lt;R$2,R$3*R$4,0)</f>
        <v>0</v>
      </c>
      <c r="DL223" s="0" t="n">
        <f aca="false">IF(CHOOSE(MATCH(S$5,$B$10:$E$10,0),$B223,$C223,$D223,$E223)*S$6+S223*S$7&lt;S$2,S$3*S$4,0)</f>
        <v>0</v>
      </c>
      <c r="DM223" s="0" t="n">
        <f aca="false">IF(CHOOSE(MATCH(T$5,$B$10:$E$10,0),$B223,$C223,$D223,$E223)*T$6+T223*T$7&lt;T$2,T$3*T$4,0)</f>
        <v>0</v>
      </c>
      <c r="DN223" s="0" t="n">
        <f aca="false">IF(CHOOSE(MATCH(U$5,$B$10:$E$10,0),$B223,$C223,$D223,$E223)*U$6+U223*U$7&lt;U$2,U$3*U$4,0)</f>
        <v>0</v>
      </c>
      <c r="DO223" s="0" t="n">
        <f aca="false">IF(CHOOSE(MATCH(V$5,$B$10:$E$10,0),$B223,$C223,$D223,$E223)*V$6+V223*V$7&lt;V$2,V$3*V$4,0)</f>
        <v>0</v>
      </c>
      <c r="DP223" s="0" t="n">
        <f aca="false">IF(CHOOSE(MATCH(W$5,$B$10:$E$10,0),$B223,$C223,$D223,$E223)*W$6+W223*W$7&lt;W$2,W$3*W$4,0)</f>
        <v>0</v>
      </c>
      <c r="DQ223" s="0" t="n">
        <f aca="false">IF(CHOOSE(MATCH(X$5,$B$10:$E$10,0),$B223,$C223,$D223,$E223)*X$6+X223*X$7&lt;X$2,X$3*X$4,0)</f>
        <v>0</v>
      </c>
      <c r="DR223" s="0" t="n">
        <f aca="false">IF(CHOOSE(MATCH(Y$5,$B$10:$E$10,0),$B223,$C223,$D223,$E223)*Y$6+Y223*Y$7&lt;Y$2,Y$3*Y$4,0)</f>
        <v>0</v>
      </c>
      <c r="DS223" s="0" t="n">
        <f aca="false">IF(CHOOSE(MATCH(Z$5,$B$10:$E$10,0),$B223,$C223,$D223,$E223)*Z$6+Z223*Z$7&lt;Z$2,Z$3*Z$4,0)</f>
        <v>0</v>
      </c>
      <c r="DT223" s="0" t="n">
        <f aca="false">IF(CHOOSE(MATCH(AA$5,$B$10:$E$10,0),$B223,$C223,$D223,$E223)*AA$6+AA223*AA$7&lt;AA$2,AA$3*AA$4,0)</f>
        <v>0</v>
      </c>
      <c r="DU223" s="0" t="n">
        <f aca="false">IF(CHOOSE(MATCH(AB$5,$B$10:$E$10,0),$B223,$C223,$D223,$E223)*AB$6+AB223*AB$7&lt;AB$2,AB$3*AB$4,0)</f>
        <v>0</v>
      </c>
      <c r="DV223" s="0" t="n">
        <f aca="false">IF(CHOOSE(MATCH(AC$5,$B$10:$E$10,0),$B223,$C223,$D223,$E223)*AC$6+AC223*AC$7&lt;AC$2,AC$3*AC$4,0)</f>
        <v>0</v>
      </c>
      <c r="DW223" s="0" t="n">
        <f aca="false">IF(CHOOSE(MATCH(AD$5,$B$10:$E$10,0),$B223,$C223,$D223,$E223)*AD$6+AD223*AD$7&lt;AD$2,AD$3*AD$4,0)</f>
        <v>0</v>
      </c>
      <c r="DX223" s="0" t="n">
        <f aca="false">IF(CHOOSE(MATCH(AE$5,$B$10:$E$10,0),$B223,$C223,$D223,$E223)*AE$6+AE223*AE$7&lt;AE$2,AE$3*AE$4,0)</f>
        <v>0</v>
      </c>
      <c r="DY223" s="0" t="n">
        <f aca="false">IF(CHOOSE(MATCH(AF$5,$B$10:$E$10,0),$B223,$C223,$D223,$E223)*AF$6+AF223*AF$7&lt;AF$2,AF$3*AF$4,0)</f>
        <v>0</v>
      </c>
      <c r="DZ223" s="0" t="n">
        <f aca="false">IF(CHOOSE(MATCH(AG$5,$B$10:$E$10,0),$B223,$C223,$D223,$E223)*AG$6+AG223*AG$7&lt;AG$2,AG$3*AG$4,0)</f>
        <v>0</v>
      </c>
      <c r="EA223" s="0" t="n">
        <f aca="false">IF(CHOOSE(MATCH(AH$5,$B$10:$E$10,0),$B223,$C223,$D223,$E223)*AH$6+AH223*AH$7&lt;AH$2,AH$3*AH$4,0)</f>
        <v>0</v>
      </c>
      <c r="EB223" s="0" t="n">
        <f aca="false">IF(CHOOSE(MATCH(AI$5,$B$10:$E$10,0),$B223,$C223,$D223,$E223)*AI$6+AI223*AI$7&lt;AI$2,AI$3*AI$4,0)</f>
        <v>0</v>
      </c>
      <c r="EC223" s="0" t="n">
        <f aca="false">IF(CHOOSE(MATCH(AJ$5,$B$10:$E$10,0),$B223,$C223,$D223,$E223)*AJ$6+AJ223*AJ$7&lt;AJ$2,AJ$3*AJ$4,0)</f>
        <v>0</v>
      </c>
      <c r="ED223" s="0" t="n">
        <f aca="false">IF(CHOOSE(MATCH(AK$5,$B$10:$E$10,0),$B223,$C223,$D223,$E223)*AK$6+AK223*AK$7&lt;AK$2,AK$3*AK$4,0)</f>
        <v>0</v>
      </c>
      <c r="EE223" s="0" t="n">
        <f aca="false">IF(CHOOSE(MATCH(AL$5,$B$10:$E$10,0),$B223,$C223,$D223,$E223)*AL$6+AL223*AL$7&lt;AL$2,AL$3*AL$4,0)</f>
        <v>0</v>
      </c>
      <c r="EF223" s="0" t="n">
        <f aca="false">IF(CHOOSE(MATCH(AM$5,$B$10:$E$10,0),$B223,$C223,$D223,$E223)*AM$6+AM223*AM$7&lt;AM$2,AM$3*AM$4,0)</f>
        <v>0</v>
      </c>
      <c r="EG223" s="0" t="n">
        <f aca="false">IF(CHOOSE(MATCH(AN$5,$B$10:$E$10,0),$B223,$C223,$D223,$E223)*AN$6+AN223*AN$7&lt;AN$2,AN$3*AN$4,0)</f>
        <v>0</v>
      </c>
      <c r="EH223" s="0" t="n">
        <f aca="false">IF(CHOOSE(MATCH(AO$5,$B$10:$E$10,0),$B223,$C223,$D223,$E223)*AO$6+AO223*AO$7&lt;AO$2,AO$3*AO$4,0)</f>
        <v>0</v>
      </c>
      <c r="EI223" s="0" t="n">
        <f aca="false">IF(CHOOSE(MATCH(AP$5,$B$10:$E$10,0),$B223,$C223,$D223,$E223)*AP$6+AP223*AP$7&lt;AP$2,AP$3*AP$4,0)</f>
        <v>0</v>
      </c>
      <c r="EJ223" s="0" t="n">
        <f aca="false">IF(CHOOSE(MATCH(AQ$5,$B$10:$E$10,0),$B223,$C223,$D223,$E223)*AQ$6+AQ223*AQ$7&lt;AQ$2,AQ$3*AQ$4,0)</f>
        <v>0</v>
      </c>
      <c r="EK223" s="0" t="n">
        <f aca="false">IF(CHOOSE(MATCH(AR$5,$B$10:$E$10,0),$B223,$C223,$D223,$E223)*AR$6+AR223*AR$7&lt;AR$2,AR$3*AR$4,0)</f>
        <v>0</v>
      </c>
      <c r="EL223" s="0" t="n">
        <f aca="false">IF(CHOOSE(MATCH(AS$5,$B$10:$E$10,0),$B223,$C223,$D223,$E223)*AS$6+AS223*AS$7&lt;AS$2,AS$3*AS$4,0)</f>
        <v>0</v>
      </c>
      <c r="EM223" s="0" t="n">
        <f aca="false">IF(CHOOSE(MATCH(AT$5,$B$10:$E$10,0),$B223,$C223,$D223,$E223)*AT$6+AT223*AT$7&lt;AT$2,AT$3*AT$4,0)</f>
        <v>0</v>
      </c>
      <c r="EN223" s="0" t="n">
        <f aca="false">IF(CHOOSE(MATCH(AU$5,$B$10:$E$10,0),$B223,$C223,$D223,$E223)*AU$6+AU223*AU$7&lt;AU$2,AU$3*AU$4,0)</f>
        <v>0</v>
      </c>
      <c r="EO223" s="0" t="n">
        <f aca="false">IF(CHOOSE(MATCH(AV$5,$B$10:$E$10,0),$B223,$C223,$D223,$E223)*AV$6+AV223*AV$7&lt;AV$2,AV$3*AV$4,0)</f>
        <v>0</v>
      </c>
      <c r="EP223" s="0" t="n">
        <f aca="false">IF(CHOOSE(MATCH(AW$5,$B$10:$E$10,0),$B223,$C223,$D223,$E223)*AW$6+AW223*AW$7&lt;AW$2,AW$3*AW$4,0)</f>
        <v>0</v>
      </c>
      <c r="EQ223" s="0" t="n">
        <f aca="false">IF(CHOOSE(MATCH(AX$5,$B$10:$E$10,0),$B223,$C223,$D223,$E223)*AX$6+AX223*AX$7&lt;AX$2,AX$3*AX$4,0)</f>
        <v>0</v>
      </c>
      <c r="ER223" s="0" t="n">
        <f aca="false">IF(CHOOSE(MATCH(AY$5,$B$10:$E$10,0),$B223,$C223,$D223,$E223)*AY$6+AY223*AY$7&lt;AY$2,AY$3*AY$4,0)</f>
        <v>0</v>
      </c>
      <c r="ES223" s="0" t="n">
        <f aca="false">IF(CHOOSE(MATCH(AZ$5,$B$10:$E$10,0),$B223,$C223,$D223,$E223)*AZ$6+AZ223*AZ$7&lt;AZ$2,AZ$3*AZ$4,0)</f>
        <v>0</v>
      </c>
      <c r="ET223" s="0" t="n">
        <f aca="false">IF(CHOOSE(MATCH(BA$5,$B$10:$E$10,0),$B223,$C223,$D223,$E223)*BA$6+BA223*BA$7&lt;BA$2,BA$3*BA$4,0)</f>
        <v>0</v>
      </c>
      <c r="EU223" s="0" t="n">
        <f aca="false">IF(CHOOSE(MATCH(BB$5,$B$10:$E$10,0),$B223,$C223,$D223,$E223)*BB$6+BB223*BB$7&lt;BB$2,BB$3*BB$4,0)</f>
        <v>0</v>
      </c>
      <c r="EV223" s="0" t="n">
        <f aca="false">IF(CHOOSE(MATCH(BC$5,$B$10:$E$10,0),$B223,$C223,$D223,$E223)*BC$6+BC223*BC$7&lt;BC$2,BC$3*BC$4,0)</f>
        <v>0</v>
      </c>
      <c r="EW223" s="0" t="n">
        <f aca="false">IF(CHOOSE(MATCH(BD$5,$B$10:$E$10,0),$B223,$C223,$D223,$E223)*BD$6+BD223*BD$7&lt;BD$2,BD$3*BD$4,0)</f>
        <v>0</v>
      </c>
      <c r="EX223" s="0" t="n">
        <f aca="false">IF(CHOOSE(MATCH(BE$5,$B$10:$E$10,0),$B223,$C223,$D223,$E223)*BE$6+BE223*BE$7&lt;BE$2,BE$3*BE$4,0)</f>
        <v>0</v>
      </c>
      <c r="EY223" s="0" t="n">
        <f aca="false">IF(CHOOSE(MATCH(BF$5,$B$10:$E$10,0),$B223,$C223,$D223,$E223)*BF$6+BF223*BF$7&lt;BF$2,BF$3*BF$4,0)</f>
        <v>0</v>
      </c>
      <c r="EZ223" s="0" t="n">
        <f aca="false">IF(CHOOSE(MATCH(BG$5,$B$10:$E$10,0),$B223,$C223,$D223,$E223)*BG$6+BG223*BG$7&lt;BG$2,BG$3*BG$4,0)</f>
        <v>0</v>
      </c>
      <c r="FA223" s="0" t="n">
        <f aca="false">IF(CHOOSE(MATCH(BH$5,$B$10:$E$10,0),$B223,$C223,$D223,$E223)*BH$6+BH223*BH$7&lt;BH$2,BH$3*BH$4,0)</f>
        <v>0</v>
      </c>
      <c r="FB223" s="0" t="n">
        <f aca="false">IF(CHOOSE(MATCH(BI$5,$B$10:$E$10,0),$B223,$C223,$D223,$E223)*BI$6+BI223*BI$7&lt;BI$2,BI$3*BI$4,0)</f>
        <v>0</v>
      </c>
      <c r="FC223" s="0" t="n">
        <f aca="false">IF(CHOOSE(MATCH(BJ$5,$B$10:$E$10,0),$B223,$C223,$D223,$E223)*BJ$6+BJ223*BJ$7&lt;BJ$2,BJ$3*BJ$4,0)</f>
        <v>0</v>
      </c>
      <c r="FD223" s="0" t="n">
        <f aca="false">IF(CHOOSE(MATCH(BK$5,$B$10:$E$10,0),$B223,$C223,$D223,$E223)*BK$6+BK223*BK$7&lt;BK$2,BK$3*BK$4,0)</f>
        <v>0</v>
      </c>
      <c r="FE223" s="0" t="n">
        <f aca="false">IF(CHOOSE(MATCH(BL$5,$B$10:$E$10,0),$B223,$C223,$D223,$E223)*BL$6+BL223*BL$7&lt;BL$2,BL$3*BL$4,0)</f>
        <v>0</v>
      </c>
      <c r="FF223" s="0" t="n">
        <f aca="false">IF(CHOOSE(MATCH(BM$5,$B$10:$E$10,0),$B223,$C223,$D223,$E223)*BM$6+BM223*BM$7&lt;BM$2,BM$3*BM$4,0)</f>
        <v>0</v>
      </c>
      <c r="FG223" s="0" t="n">
        <f aca="false">IF(CHOOSE(MATCH(BN$5,$B$10:$E$10,0),$B223,$C223,$D223,$E223)*BN$6+BN223*BN$7&lt;BN$2,BN$3*BN$4,0)</f>
        <v>0</v>
      </c>
      <c r="FH223" s="0" t="n">
        <f aca="false">IF(CHOOSE(MATCH(BO$5,$B$10:$E$10,0),$B223,$C223,$D223,$E223)*BO$6+BO223*BO$7&lt;BO$2,BO$3*BO$4,0)</f>
        <v>0</v>
      </c>
      <c r="FI223" s="0" t="n">
        <f aca="false">IF(CHOOSE(MATCH(BP$5,$B$10:$E$10,0),$B223,$C223,$D223,$E223)*BP$6+BP223*BP$7&lt;BP$2,BP$3*BP$4,0)</f>
        <v>0</v>
      </c>
      <c r="FJ223" s="0" t="n">
        <f aca="false">IF(CHOOSE(MATCH(BQ$5,$B$10:$E$10,0),$B223,$C223,$D223,$E223)*BQ$6+BQ223*BQ$7&lt;BQ$2,BQ$3*BQ$4,0)</f>
        <v>0</v>
      </c>
      <c r="FK223" s="0" t="n">
        <f aca="false">IF(CHOOSE(MATCH(BR$5,$B$10:$E$10,0),$B223,$C223,$D223,$E223)*BR$6+BR223*BR$7&lt;BR$2,BR$3*BR$4,0)</f>
        <v>0</v>
      </c>
      <c r="FL223" s="0" t="n">
        <f aca="false">IF(CHOOSE(MATCH(BS$5,$B$10:$E$10,0),$B223,$C223,$D223,$E223)*BS$6+BS223*BS$7&lt;BS$2,BS$3*BS$4,0)</f>
        <v>0</v>
      </c>
      <c r="FM223" s="0" t="n">
        <f aca="false">IF(CHOOSE(MATCH(BT$5,$B$10:$E$10,0),$B223,$C223,$D223,$E223)*BT$6+BT223*BT$7&lt;BT$2,BT$3*BT$4,0)</f>
        <v>0</v>
      </c>
      <c r="FN223" s="0" t="n">
        <f aca="false">IF(CHOOSE(MATCH(BU$5,$B$10:$E$10,0),$B223,$C223,$D223,$E223)*BU$6+BU223*BU$7&lt;BU$2,BU$3*BU$4,0)</f>
        <v>0</v>
      </c>
      <c r="FO223" s="0" t="n">
        <f aca="false">IF(CHOOSE(MATCH(BV$5,$B$10:$E$10,0),$B223,$C223,$D223,$E223)*BV$6+BV223*BV$7&lt;BV$2,BV$3*BV$4,0)</f>
        <v>0</v>
      </c>
      <c r="FP223" s="0" t="n">
        <f aca="false">IF(CHOOSE(MATCH(BW$5,$B$10:$E$10,0),$B223,$C223,$D223,$E223)*BW$6+BW223*BW$7&lt;BW$2,BW$3*BW$4,0)</f>
        <v>0</v>
      </c>
      <c r="FQ223" s="0" t="n">
        <f aca="false">IF(CHOOSE(MATCH(BX$5,$B$10:$E$10,0),$B223,$C223,$D223,$E223)*BX$6+BX223*BX$7&lt;BX$2,BX$3*BX$4,0)</f>
        <v>0</v>
      </c>
      <c r="FR223" s="0" t="n">
        <f aca="false">IF(CHOOSE(MATCH(BY$5,$B$10:$E$10,0),$B223,$C223,$D223,$E223)*BY$6+BY223*BY$7&lt;BY$2,BY$3*BY$4,0)</f>
        <v>0</v>
      </c>
      <c r="FS223" s="0" t="n">
        <f aca="false">IF(CHOOSE(MATCH(BZ$5,$B$10:$E$10,0),$B223,$C223,$D223,$E223)*BZ$6+BZ223*BZ$7&lt;BZ$2,BZ$3*BZ$4,0)</f>
        <v>0</v>
      </c>
      <c r="FT223" s="0" t="n">
        <f aca="false">IF(CHOOSE(MATCH(CA$5,$B$10:$E$10,0),$B223,$C223,$D223,$E223)*CA$6+CA223*CA$7&lt;CA$2,CA$3*CA$4,0)</f>
        <v>0</v>
      </c>
      <c r="FU223" s="0" t="n">
        <f aca="false">IF(CHOOSE(MATCH(CB$5,$B$10:$E$10,0),$B223,$C223,$D223,$E223)*CB$6+CB223*CB$7&lt;CB$2,CB$3*CB$4,0)</f>
        <v>0</v>
      </c>
      <c r="FV223" s="0" t="n">
        <f aca="false">IF(CHOOSE(MATCH(CC$5,$B$10:$E$10,0),$B223,$C223,$D223,$E223)*CC$6+CC223*CC$7&lt;CC$2,CC$3*CC$4,0)</f>
        <v>0</v>
      </c>
      <c r="FW223" s="0" t="n">
        <f aca="false">IF(CHOOSE(MATCH(CD$5,$B$10:$E$10,0),$B223,$C223,$D223,$E223)*CD$6+CD223*CD$7&lt;CD$2,CD$3*CD$4,0)</f>
        <v>0</v>
      </c>
      <c r="FX223" s="0" t="n">
        <f aca="false">IF(CHOOSE(MATCH(CE$5,$B$10:$E$10,0),$B223,$C223,$D223,$E223)*CE$6+CE223*CE$7&lt;CE$2,CE$3*CE$4,0)</f>
        <v>0</v>
      </c>
      <c r="FY223" s="0" t="n">
        <f aca="false">IF(CHOOSE(MATCH(CF$5,$B$10:$E$10,0),$B223,$C223,$D223,$E223)*CF$6+CF223*CF$7&lt;CF$2,CF$3*CF$4,0)</f>
        <v>0</v>
      </c>
      <c r="FZ223" s="0" t="n">
        <f aca="false">IF(CHOOSE(MATCH(CG$5,$B$10:$E$10,0),$B223,$C223,$D223,$E223)*CG$6+CG223*CG$7&lt;CG$2,CG$3*CG$4,0)</f>
        <v>0</v>
      </c>
      <c r="GA223" s="0" t="n">
        <f aca="false">IF(CHOOSE(MATCH(CH$5,$B$10:$E$10,0),$B223,$C223,$D223,$E223)*CH$6+CH223*CH$7&lt;CH$2,CH$3*CH$4,0)</f>
        <v>0</v>
      </c>
      <c r="GB223" s="0" t="n">
        <f aca="false">IF(CHOOSE(MATCH(CI$5,$B$10:$E$10,0),$B223,$C223,$D223,$E223)*CI$6+CI223*CI$7&lt;CI$2,CI$3*CI$4,0)</f>
        <v>0</v>
      </c>
      <c r="GC223" s="0" t="n">
        <f aca="false">IF(CHOOSE(MATCH(CJ$5,$B$10:$E$10,0),$B223,$C223,$D223,$E223)*CJ$6+CJ223*CJ$7&lt;CJ$2,CJ$3*CJ$4,0)</f>
        <v>0</v>
      </c>
      <c r="GD223" s="0" t="n">
        <f aca="false">IF(CHOOSE(MATCH(CK$5,$B$10:$E$10,0),$B223,$C223,$D223,$E223)*CK$6+CK223*CK$7&lt;CK$2,CK$3*CK$4,0)</f>
        <v>0</v>
      </c>
      <c r="GE223" s="0" t="n">
        <f aca="false">IF(CHOOSE(MATCH(CL$5,$B$10:$E$10,0),$B223,$C223,$D223,$E223)*CL$6+CL223*CL$7&lt;CL$2,CL$3*CL$4,0)</f>
        <v>0</v>
      </c>
      <c r="GF223" s="0" t="n">
        <f aca="false">IF(CHOOSE(MATCH(CM$5,$B$10:$E$10,0),$B223,$C223,$D223,$E223)*CM$6+CM223*CM$7&lt;CM$2,CM$3*CM$4,0)</f>
        <v>0</v>
      </c>
      <c r="GG223" s="0" t="n">
        <f aca="false">IF(CHOOSE(MATCH(CN$5,$B$10:$E$10,0),$B223,$C223,$D223,$E223)*CN$6+CN223*CN$7&lt;CN$2,CN$3*CN$4,0)</f>
        <v>0</v>
      </c>
      <c r="GH223" s="0" t="n">
        <f aca="false">IF(CHOOSE(MATCH(CO$5,$B$10:$E$10,0),$B223,$C223,$D223,$E223)*CO$6+CO223*CO$7&lt;CO$2,CO$3*CO$4,0)</f>
        <v>0</v>
      </c>
      <c r="GI223" s="0" t="n">
        <f aca="false">IF(CHOOSE(MATCH(CP$5,$B$10:$E$10,0),$B223,$C223,$D223,$E223)*CP$6+CP223*CP$7&lt;CP$2,CP$3*CP$4,0)</f>
        <v>0</v>
      </c>
      <c r="GJ223" s="0" t="n">
        <f aca="false">IF(CHOOSE(MATCH(CQ$5,$B$10:$E$10,0),$B223,$C223,$D223,$E223)*CQ$6+CQ223*CQ$7&lt;CQ$2,CQ$3*CQ$4,0)</f>
        <v>0</v>
      </c>
      <c r="GK223" s="0" t="n">
        <f aca="false">IF(CHOOSE(MATCH(CR$5,$B$10:$E$10,0),$B223,$C223,$D223,$E223)*CR$6+CR223*CR$7&lt;CR$2,CR$3*CR$4,0)</f>
        <v>0</v>
      </c>
      <c r="GL223" s="0" t="n">
        <f aca="false">IF(CHOOSE(MATCH(CS$5,$B$10:$E$10,0),$B223,$C223,$D223,$E223)*CS$6+CS223*CS$7&lt;CS$2,CS$3*CS$4,0)</f>
        <v>0</v>
      </c>
      <c r="GM223" s="0" t="n">
        <f aca="false">IF(CHOOSE(MATCH(CT$5,$B$10:$E$10,0),$B223,$C223,$D223,$E223)*CT$6+CT223*CT$7&lt;CT$2,CT$3*CT$4,0)</f>
        <v>0</v>
      </c>
      <c r="GN223" s="0" t="n">
        <f aca="false">IF(CHOOSE(MATCH(CU$5,$B$10:$E$10,0),$B223,$C223,$D223,$E223)*CU$6+CU223*CU$7&lt;CU$2,CU$3*CU$4,0)</f>
        <v>0</v>
      </c>
      <c r="GO223" s="0" t="n">
        <f aca="false">IF(CHOOSE(MATCH(CV$5,$B$10:$E$10,0),$B223,$C223,$D223,$E223)*CV$6+CV223*CV$7&lt;CV$2,CV$3*CV$4,0)</f>
        <v>0</v>
      </c>
      <c r="GP223" s="0" t="n">
        <f aca="false">IF(CHOOSE(MATCH(CW$5,$B$10:$E$10,0),$B223,$C223,$D223,$E223)*CW$6+CW223*CW$7&lt;CW$2,CW$3*CW$4,0)</f>
        <v>0</v>
      </c>
      <c r="GQ223" s="0" t="n">
        <f aca="false">IF(CHOOSE(MATCH(CX$5,$B$10:$E$10,0),$B223,$C223,$D223,$E223)*CX$6+CX223*CX$7&lt;CX$2,CX$3*CX$4,0)</f>
        <v>0</v>
      </c>
      <c r="GS223" s="0" t="n">
        <f aca="false">SUM(CZ223:GQ223)</f>
        <v>0</v>
      </c>
      <c r="GT223" s="0" t="n">
        <f aca="false">IF(GS223&gt;$GS$6,1,0)</f>
        <v>0</v>
      </c>
    </row>
    <row r="224" customFormat="false" ht="14" hidden="false" customHeight="false" outlineLevel="0" collapsed="false">
      <c r="A224" s="0" t="n">
        <v>214</v>
      </c>
      <c r="B224" s="0" t="n">
        <v>-0.837897709004663</v>
      </c>
      <c r="C224" s="0" t="n">
        <v>0.621438704870465</v>
      </c>
      <c r="D224" s="0" t="n">
        <v>-0.944030511887379</v>
      </c>
      <c r="E224" s="0" t="n">
        <v>-0.615799176502636</v>
      </c>
      <c r="G224" s="0" t="n">
        <v>0.157973545356072</v>
      </c>
      <c r="H224" s="0" t="n">
        <v>0.956265466811601</v>
      </c>
      <c r="I224" s="0" t="n">
        <v>-2.24195900955237</v>
      </c>
      <c r="J224" s="0" t="n">
        <v>0.173873786479817</v>
      </c>
      <c r="K224" s="0" t="n">
        <v>1.3895100892114</v>
      </c>
      <c r="L224" s="0" t="n">
        <v>-0.41202838474419</v>
      </c>
      <c r="M224" s="0" t="n">
        <v>0.249619915848598</v>
      </c>
      <c r="N224" s="0" t="n">
        <v>1.66420250025112</v>
      </c>
      <c r="O224" s="0" t="n">
        <v>1.20813183457358</v>
      </c>
      <c r="P224" s="0" t="n">
        <v>-0.106418838186073</v>
      </c>
      <c r="Q224" s="0" t="n">
        <v>-1.71321516972967</v>
      </c>
      <c r="R224" s="0" t="n">
        <v>0.302472926705377</v>
      </c>
      <c r="S224" s="0" t="n">
        <v>0.536826973984717</v>
      </c>
      <c r="T224" s="0" t="n">
        <v>-1.39212716021575</v>
      </c>
      <c r="U224" s="0" t="n">
        <v>-0.419452135247411</v>
      </c>
      <c r="V224" s="0" t="n">
        <v>-1.82584699359722</v>
      </c>
      <c r="W224" s="0" t="n">
        <v>-0.953609742282424</v>
      </c>
      <c r="X224" s="0" t="n">
        <v>0.643949533696287</v>
      </c>
      <c r="Y224" s="0" t="n">
        <v>0.323925632983446</v>
      </c>
      <c r="Z224" s="0" t="n">
        <v>-1.42008502734825</v>
      </c>
      <c r="AA224" s="0" t="n">
        <v>-0.892580374056706</v>
      </c>
      <c r="AB224" s="0" t="n">
        <v>0.243076101469342</v>
      </c>
      <c r="AC224" s="0" t="n">
        <v>-0.490560978505528</v>
      </c>
      <c r="AD224" s="0" t="n">
        <v>-0.312579686578829</v>
      </c>
      <c r="AE224" s="0" t="n">
        <v>1.23294285003794</v>
      </c>
      <c r="AF224" s="0" t="n">
        <v>0.444815668743104</v>
      </c>
      <c r="AG224" s="0" t="n">
        <v>0.0135025857161963</v>
      </c>
      <c r="AH224" s="0" t="n">
        <v>0.130839907797053</v>
      </c>
      <c r="AI224" s="0" t="n">
        <v>-1.66115569300018</v>
      </c>
      <c r="AJ224" s="0" t="n">
        <v>-0.483928488392849</v>
      </c>
      <c r="AK224" s="0" t="n">
        <v>0.710833774064668</v>
      </c>
      <c r="AL224" s="0" t="n">
        <v>0.406289473176003</v>
      </c>
      <c r="AM224" s="0" t="n">
        <v>0.988670763035771</v>
      </c>
      <c r="AN224" s="0" t="n">
        <v>-0.161072648552363</v>
      </c>
      <c r="AO224" s="0" t="n">
        <v>-0.0618888407188933</v>
      </c>
      <c r="AP224" s="0" t="n">
        <v>0.274798139798804</v>
      </c>
      <c r="AQ224" s="0" t="n">
        <v>0.582820121053373</v>
      </c>
      <c r="AR224" s="0" t="n">
        <v>0.159988076120499</v>
      </c>
      <c r="AS224" s="0" t="n">
        <v>1.10398332253681</v>
      </c>
      <c r="AT224" s="0" t="n">
        <v>1.06851757664117</v>
      </c>
      <c r="AU224" s="0" t="n">
        <v>0.0190880200534593</v>
      </c>
      <c r="AV224" s="0" t="n">
        <v>-0.762104264140362</v>
      </c>
      <c r="AW224" s="0" t="n">
        <v>1.54764620674541</v>
      </c>
      <c r="AX224" s="0" t="n">
        <v>-1.16800492833136</v>
      </c>
      <c r="AY224" s="0" t="n">
        <v>-0.439838458987651</v>
      </c>
      <c r="AZ224" s="0" t="n">
        <v>0.510328845848562</v>
      </c>
      <c r="BA224" s="0" t="n">
        <v>-0.371142050425988</v>
      </c>
      <c r="BB224" s="0" t="n">
        <v>-0.190128730537253</v>
      </c>
      <c r="BC224" s="0" t="n">
        <v>0.303434717352502</v>
      </c>
      <c r="BD224" s="0" t="n">
        <v>0.441862084699096</v>
      </c>
      <c r="BE224" s="0" t="n">
        <v>0.203310719371075</v>
      </c>
      <c r="BF224" s="0" t="n">
        <v>-0.682941845298046</v>
      </c>
      <c r="BG224" s="0" t="n">
        <v>0.806110165285645</v>
      </c>
      <c r="BH224" s="0" t="n">
        <v>0.985555743682198</v>
      </c>
      <c r="BI224" s="0" t="n">
        <v>-0.65965423345915</v>
      </c>
      <c r="BJ224" s="0" t="n">
        <v>-1.55811903823633</v>
      </c>
      <c r="BK224" s="0" t="n">
        <v>0.721013293514261</v>
      </c>
      <c r="BL224" s="0" t="n">
        <v>1.48625531437574</v>
      </c>
      <c r="BM224" s="0" t="n">
        <v>-0.972095222095959</v>
      </c>
      <c r="BN224" s="0" t="n">
        <v>-2.04583557206206</v>
      </c>
      <c r="BO224" s="0" t="n">
        <v>-3.37720848619938</v>
      </c>
      <c r="BP224" s="0" t="n">
        <v>-0.590086983720539</v>
      </c>
      <c r="BQ224" s="0" t="n">
        <v>0.647246451990213</v>
      </c>
      <c r="BR224" s="0" t="n">
        <v>-1.15449211079977</v>
      </c>
      <c r="BS224" s="0" t="n">
        <v>-0.936393007577863</v>
      </c>
      <c r="BT224" s="0" t="n">
        <v>-0.35048515201197</v>
      </c>
      <c r="BU224" s="0" t="n">
        <v>-0.080831341620069</v>
      </c>
      <c r="BV224" s="0" t="n">
        <v>0.191998879017774</v>
      </c>
      <c r="BW224" s="0" t="n">
        <v>-0.901272869668901</v>
      </c>
      <c r="BX224" s="0" t="n">
        <v>-0.097882093541557</v>
      </c>
      <c r="BY224" s="0" t="n">
        <v>-1.10299879452214</v>
      </c>
      <c r="BZ224" s="0" t="n">
        <v>0.459303919342347</v>
      </c>
      <c r="CA224" s="0" t="n">
        <v>0.291041715172469</v>
      </c>
      <c r="CB224" s="0" t="n">
        <v>1.01764271676075</v>
      </c>
      <c r="CC224" s="0" t="n">
        <v>-0.467907739221118</v>
      </c>
      <c r="CD224" s="0" t="n">
        <v>3.08820744976401</v>
      </c>
      <c r="CE224" s="0" t="n">
        <v>-0.410863094657543</v>
      </c>
      <c r="CF224" s="0" t="n">
        <v>0.31716126613901</v>
      </c>
      <c r="CG224" s="0" t="n">
        <v>-2.24765244638547</v>
      </c>
      <c r="CH224" s="0" t="n">
        <v>-1.10835571831558</v>
      </c>
      <c r="CI224" s="0" t="n">
        <v>-0.24449377633573</v>
      </c>
      <c r="CJ224" s="0" t="n">
        <v>0.590725903748535</v>
      </c>
      <c r="CK224" s="0" t="n">
        <v>0.802938302513212</v>
      </c>
      <c r="CL224" s="0" t="n">
        <v>0.823381469672313</v>
      </c>
      <c r="CM224" s="0" t="n">
        <v>0.962445483310148</v>
      </c>
      <c r="CN224" s="0" t="n">
        <v>-1.66757217812119</v>
      </c>
      <c r="CO224" s="0" t="n">
        <v>-0.141805003295303</v>
      </c>
      <c r="CP224" s="0" t="n">
        <v>0.132693003251916</v>
      </c>
      <c r="CQ224" s="0" t="n">
        <v>0.147989567267359</v>
      </c>
      <c r="CR224" s="0" t="n">
        <v>-0.337986421072856</v>
      </c>
      <c r="CS224" s="0" t="n">
        <v>-0.0569843905395828</v>
      </c>
      <c r="CT224" s="0" t="n">
        <v>2.2855783754494</v>
      </c>
      <c r="CU224" s="0" t="n">
        <v>-1.36037670017686</v>
      </c>
      <c r="CV224" s="0" t="n">
        <v>1.50048890645849</v>
      </c>
      <c r="CW224" s="0" t="n">
        <v>-0.366392214345979</v>
      </c>
      <c r="CX224" s="0" t="n">
        <v>0.110727569335722</v>
      </c>
      <c r="CZ224" s="0" t="n">
        <f aca="false">IF(CHOOSE(MATCH(G$5,$B$10:$E$10,0),$B224,$C224,$D224,$E224)*G$6+G224*G$7&lt;G$2,G$3*G$4,0)</f>
        <v>0</v>
      </c>
      <c r="DA224" s="0" t="n">
        <f aca="false">IF(CHOOSE(MATCH(H$5,$B$10:$E$10,0),$B224,$C224,$D224,$E224)*H$6+H224*H$7&lt;H$2,H$3*H$4,0)</f>
        <v>0</v>
      </c>
      <c r="DB224" s="0" t="n">
        <f aca="false">IF(CHOOSE(MATCH(I$5,$B$10:$E$10,0),$B224,$C224,$D224,$E224)*I$6+I224*I$7&lt;I$2,I$3*I$4,0)</f>
        <v>12.5</v>
      </c>
      <c r="DC224" s="0" t="n">
        <f aca="false">IF(CHOOSE(MATCH(J$5,$B$10:$E$10,0),$B224,$C224,$D224,$E224)*J$6+J224*J$7&lt;J$2,J$3*J$4,0)</f>
        <v>0</v>
      </c>
      <c r="DD224" s="0" t="n">
        <f aca="false">IF(CHOOSE(MATCH(K$5,$B$10:$E$10,0),$B224,$C224,$D224,$E224)*K$6+K224*K$7&lt;K$2,K$3*K$4,0)</f>
        <v>0</v>
      </c>
      <c r="DE224" s="0" t="n">
        <f aca="false">IF(CHOOSE(MATCH(L$5,$B$10:$E$10,0),$B224,$C224,$D224,$E224)*L$6+L224*L$7&lt;L$2,L$3*L$4,0)</f>
        <v>0</v>
      </c>
      <c r="DF224" s="0" t="n">
        <f aca="false">IF(CHOOSE(MATCH(M$5,$B$10:$E$10,0),$B224,$C224,$D224,$E224)*M$6+M224*M$7&lt;M$2,M$3*M$4,0)</f>
        <v>0</v>
      </c>
      <c r="DG224" s="0" t="n">
        <f aca="false">IF(CHOOSE(MATCH(N$5,$B$10:$E$10,0),$B224,$C224,$D224,$E224)*N$6+N224*N$7&lt;N$2,N$3*N$4,0)</f>
        <v>0</v>
      </c>
      <c r="DH224" s="0" t="n">
        <f aca="false">IF(CHOOSE(MATCH(O$5,$B$10:$E$10,0),$B224,$C224,$D224,$E224)*O$6+O224*O$7&lt;O$2,O$3*O$4,0)</f>
        <v>0</v>
      </c>
      <c r="DI224" s="0" t="n">
        <f aca="false">IF(CHOOSE(MATCH(P$5,$B$10:$E$10,0),$B224,$C224,$D224,$E224)*P$6+P224*P$7&lt;P$2,P$3*P$4,0)</f>
        <v>0</v>
      </c>
      <c r="DJ224" s="0" t="n">
        <f aca="false">IF(CHOOSE(MATCH(Q$5,$B$10:$E$10,0),$B224,$C224,$D224,$E224)*Q$6+Q224*Q$7&lt;Q$2,Q$3*Q$4,0)</f>
        <v>0</v>
      </c>
      <c r="DK224" s="0" t="n">
        <f aca="false">IF(CHOOSE(MATCH(R$5,$B$10:$E$10,0),$B224,$C224,$D224,$E224)*R$6+R224*R$7&lt;R$2,R$3*R$4,0)</f>
        <v>0</v>
      </c>
      <c r="DL224" s="0" t="n">
        <f aca="false">IF(CHOOSE(MATCH(S$5,$B$10:$E$10,0),$B224,$C224,$D224,$E224)*S$6+S224*S$7&lt;S$2,S$3*S$4,0)</f>
        <v>0</v>
      </c>
      <c r="DM224" s="0" t="n">
        <f aca="false">IF(CHOOSE(MATCH(T$5,$B$10:$E$10,0),$B224,$C224,$D224,$E224)*T$6+T224*T$7&lt;T$2,T$3*T$4,0)</f>
        <v>0</v>
      </c>
      <c r="DN224" s="0" t="n">
        <f aca="false">IF(CHOOSE(MATCH(U$5,$B$10:$E$10,0),$B224,$C224,$D224,$E224)*U$6+U224*U$7&lt;U$2,U$3*U$4,0)</f>
        <v>0</v>
      </c>
      <c r="DO224" s="0" t="n">
        <f aca="false">IF(CHOOSE(MATCH(V$5,$B$10:$E$10,0),$B224,$C224,$D224,$E224)*V$6+V224*V$7&lt;V$2,V$3*V$4,0)</f>
        <v>0</v>
      </c>
      <c r="DP224" s="0" t="n">
        <f aca="false">IF(CHOOSE(MATCH(W$5,$B$10:$E$10,0),$B224,$C224,$D224,$E224)*W$6+W224*W$7&lt;W$2,W$3*W$4,0)</f>
        <v>0</v>
      </c>
      <c r="DQ224" s="0" t="n">
        <f aca="false">IF(CHOOSE(MATCH(X$5,$B$10:$E$10,0),$B224,$C224,$D224,$E224)*X$6+X224*X$7&lt;X$2,X$3*X$4,0)</f>
        <v>0</v>
      </c>
      <c r="DR224" s="0" t="n">
        <f aca="false">IF(CHOOSE(MATCH(Y$5,$B$10:$E$10,0),$B224,$C224,$D224,$E224)*Y$6+Y224*Y$7&lt;Y$2,Y$3*Y$4,0)</f>
        <v>0</v>
      </c>
      <c r="DS224" s="0" t="n">
        <f aca="false">IF(CHOOSE(MATCH(Z$5,$B$10:$E$10,0),$B224,$C224,$D224,$E224)*Z$6+Z224*Z$7&lt;Z$2,Z$3*Z$4,0)</f>
        <v>0</v>
      </c>
      <c r="DT224" s="0" t="n">
        <f aca="false">IF(CHOOSE(MATCH(AA$5,$B$10:$E$10,0),$B224,$C224,$D224,$E224)*AA$6+AA224*AA$7&lt;AA$2,AA$3*AA$4,0)</f>
        <v>0</v>
      </c>
      <c r="DU224" s="0" t="n">
        <f aca="false">IF(CHOOSE(MATCH(AB$5,$B$10:$E$10,0),$B224,$C224,$D224,$E224)*AB$6+AB224*AB$7&lt;AB$2,AB$3*AB$4,0)</f>
        <v>0</v>
      </c>
      <c r="DV224" s="0" t="n">
        <f aca="false">IF(CHOOSE(MATCH(AC$5,$B$10:$E$10,0),$B224,$C224,$D224,$E224)*AC$6+AC224*AC$7&lt;AC$2,AC$3*AC$4,0)</f>
        <v>0</v>
      </c>
      <c r="DW224" s="0" t="n">
        <f aca="false">IF(CHOOSE(MATCH(AD$5,$B$10:$E$10,0),$B224,$C224,$D224,$E224)*AD$6+AD224*AD$7&lt;AD$2,AD$3*AD$4,0)</f>
        <v>0</v>
      </c>
      <c r="DX224" s="0" t="n">
        <f aca="false">IF(CHOOSE(MATCH(AE$5,$B$10:$E$10,0),$B224,$C224,$D224,$E224)*AE$6+AE224*AE$7&lt;AE$2,AE$3*AE$4,0)</f>
        <v>0</v>
      </c>
      <c r="DY224" s="0" t="n">
        <f aca="false">IF(CHOOSE(MATCH(AF$5,$B$10:$E$10,0),$B224,$C224,$D224,$E224)*AF$6+AF224*AF$7&lt;AF$2,AF$3*AF$4,0)</f>
        <v>0</v>
      </c>
      <c r="DZ224" s="0" t="n">
        <f aca="false">IF(CHOOSE(MATCH(AG$5,$B$10:$E$10,0),$B224,$C224,$D224,$E224)*AG$6+AG224*AG$7&lt;AG$2,AG$3*AG$4,0)</f>
        <v>0</v>
      </c>
      <c r="EA224" s="0" t="n">
        <f aca="false">IF(CHOOSE(MATCH(AH$5,$B$10:$E$10,0),$B224,$C224,$D224,$E224)*AH$6+AH224*AH$7&lt;AH$2,AH$3*AH$4,0)</f>
        <v>0</v>
      </c>
      <c r="EB224" s="0" t="n">
        <f aca="false">IF(CHOOSE(MATCH(AI$5,$B$10:$E$10,0),$B224,$C224,$D224,$E224)*AI$6+AI224*AI$7&lt;AI$2,AI$3*AI$4,0)</f>
        <v>0</v>
      </c>
      <c r="EC224" s="0" t="n">
        <f aca="false">IF(CHOOSE(MATCH(AJ$5,$B$10:$E$10,0),$B224,$C224,$D224,$E224)*AJ$6+AJ224*AJ$7&lt;AJ$2,AJ$3*AJ$4,0)</f>
        <v>0</v>
      </c>
      <c r="ED224" s="0" t="n">
        <f aca="false">IF(CHOOSE(MATCH(AK$5,$B$10:$E$10,0),$B224,$C224,$D224,$E224)*AK$6+AK224*AK$7&lt;AK$2,AK$3*AK$4,0)</f>
        <v>0</v>
      </c>
      <c r="EE224" s="0" t="n">
        <f aca="false">IF(CHOOSE(MATCH(AL$5,$B$10:$E$10,0),$B224,$C224,$D224,$E224)*AL$6+AL224*AL$7&lt;AL$2,AL$3*AL$4,0)</f>
        <v>0</v>
      </c>
      <c r="EF224" s="0" t="n">
        <f aca="false">IF(CHOOSE(MATCH(AM$5,$B$10:$E$10,0),$B224,$C224,$D224,$E224)*AM$6+AM224*AM$7&lt;AM$2,AM$3*AM$4,0)</f>
        <v>0</v>
      </c>
      <c r="EG224" s="0" t="n">
        <f aca="false">IF(CHOOSE(MATCH(AN$5,$B$10:$E$10,0),$B224,$C224,$D224,$E224)*AN$6+AN224*AN$7&lt;AN$2,AN$3*AN$4,0)</f>
        <v>0</v>
      </c>
      <c r="EH224" s="0" t="n">
        <f aca="false">IF(CHOOSE(MATCH(AO$5,$B$10:$E$10,0),$B224,$C224,$D224,$E224)*AO$6+AO224*AO$7&lt;AO$2,AO$3*AO$4,0)</f>
        <v>0</v>
      </c>
      <c r="EI224" s="0" t="n">
        <f aca="false">IF(CHOOSE(MATCH(AP$5,$B$10:$E$10,0),$B224,$C224,$D224,$E224)*AP$6+AP224*AP$7&lt;AP$2,AP$3*AP$4,0)</f>
        <v>0</v>
      </c>
      <c r="EJ224" s="0" t="n">
        <f aca="false">IF(CHOOSE(MATCH(AQ$5,$B$10:$E$10,0),$B224,$C224,$D224,$E224)*AQ$6+AQ224*AQ$7&lt;AQ$2,AQ$3*AQ$4,0)</f>
        <v>0</v>
      </c>
      <c r="EK224" s="0" t="n">
        <f aca="false">IF(CHOOSE(MATCH(AR$5,$B$10:$E$10,0),$B224,$C224,$D224,$E224)*AR$6+AR224*AR$7&lt;AR$2,AR$3*AR$4,0)</f>
        <v>0</v>
      </c>
      <c r="EL224" s="0" t="n">
        <f aca="false">IF(CHOOSE(MATCH(AS$5,$B$10:$E$10,0),$B224,$C224,$D224,$E224)*AS$6+AS224*AS$7&lt;AS$2,AS$3*AS$4,0)</f>
        <v>0</v>
      </c>
      <c r="EM224" s="0" t="n">
        <f aca="false">IF(CHOOSE(MATCH(AT$5,$B$10:$E$10,0),$B224,$C224,$D224,$E224)*AT$6+AT224*AT$7&lt;AT$2,AT$3*AT$4,0)</f>
        <v>0</v>
      </c>
      <c r="EN224" s="0" t="n">
        <f aca="false">IF(CHOOSE(MATCH(AU$5,$B$10:$E$10,0),$B224,$C224,$D224,$E224)*AU$6+AU224*AU$7&lt;AU$2,AU$3*AU$4,0)</f>
        <v>0</v>
      </c>
      <c r="EO224" s="0" t="n">
        <f aca="false">IF(CHOOSE(MATCH(AV$5,$B$10:$E$10,0),$B224,$C224,$D224,$E224)*AV$6+AV224*AV$7&lt;AV$2,AV$3*AV$4,0)</f>
        <v>0</v>
      </c>
      <c r="EP224" s="0" t="n">
        <f aca="false">IF(CHOOSE(MATCH(AW$5,$B$10:$E$10,0),$B224,$C224,$D224,$E224)*AW$6+AW224*AW$7&lt;AW$2,AW$3*AW$4,0)</f>
        <v>0</v>
      </c>
      <c r="EQ224" s="0" t="n">
        <f aca="false">IF(CHOOSE(MATCH(AX$5,$B$10:$E$10,0),$B224,$C224,$D224,$E224)*AX$6+AX224*AX$7&lt;AX$2,AX$3*AX$4,0)</f>
        <v>0</v>
      </c>
      <c r="ER224" s="0" t="n">
        <f aca="false">IF(CHOOSE(MATCH(AY$5,$B$10:$E$10,0),$B224,$C224,$D224,$E224)*AY$6+AY224*AY$7&lt;AY$2,AY$3*AY$4,0)</f>
        <v>0</v>
      </c>
      <c r="ES224" s="0" t="n">
        <f aca="false">IF(CHOOSE(MATCH(AZ$5,$B$10:$E$10,0),$B224,$C224,$D224,$E224)*AZ$6+AZ224*AZ$7&lt;AZ$2,AZ$3*AZ$4,0)</f>
        <v>0</v>
      </c>
      <c r="ET224" s="0" t="n">
        <f aca="false">IF(CHOOSE(MATCH(BA$5,$B$10:$E$10,0),$B224,$C224,$D224,$E224)*BA$6+BA224*BA$7&lt;BA$2,BA$3*BA$4,0)</f>
        <v>0</v>
      </c>
      <c r="EU224" s="0" t="n">
        <f aca="false">IF(CHOOSE(MATCH(BB$5,$B$10:$E$10,0),$B224,$C224,$D224,$E224)*BB$6+BB224*BB$7&lt;BB$2,BB$3*BB$4,0)</f>
        <v>0</v>
      </c>
      <c r="EV224" s="0" t="n">
        <f aca="false">IF(CHOOSE(MATCH(BC$5,$B$10:$E$10,0),$B224,$C224,$D224,$E224)*BC$6+BC224*BC$7&lt;BC$2,BC$3*BC$4,0)</f>
        <v>0</v>
      </c>
      <c r="EW224" s="0" t="n">
        <f aca="false">IF(CHOOSE(MATCH(BD$5,$B$10:$E$10,0),$B224,$C224,$D224,$E224)*BD$6+BD224*BD$7&lt;BD$2,BD$3*BD$4,0)</f>
        <v>0</v>
      </c>
      <c r="EX224" s="0" t="n">
        <f aca="false">IF(CHOOSE(MATCH(BE$5,$B$10:$E$10,0),$B224,$C224,$D224,$E224)*BE$6+BE224*BE$7&lt;BE$2,BE$3*BE$4,0)</f>
        <v>0</v>
      </c>
      <c r="EY224" s="0" t="n">
        <f aca="false">IF(CHOOSE(MATCH(BF$5,$B$10:$E$10,0),$B224,$C224,$D224,$E224)*BF$6+BF224*BF$7&lt;BF$2,BF$3*BF$4,0)</f>
        <v>0</v>
      </c>
      <c r="EZ224" s="0" t="n">
        <f aca="false">IF(CHOOSE(MATCH(BG$5,$B$10:$E$10,0),$B224,$C224,$D224,$E224)*BG$6+BG224*BG$7&lt;BG$2,BG$3*BG$4,0)</f>
        <v>0</v>
      </c>
      <c r="FA224" s="0" t="n">
        <f aca="false">IF(CHOOSE(MATCH(BH$5,$B$10:$E$10,0),$B224,$C224,$D224,$E224)*BH$6+BH224*BH$7&lt;BH$2,BH$3*BH$4,0)</f>
        <v>0</v>
      </c>
      <c r="FB224" s="0" t="n">
        <f aca="false">IF(CHOOSE(MATCH(BI$5,$B$10:$E$10,0),$B224,$C224,$D224,$E224)*BI$6+BI224*BI$7&lt;BI$2,BI$3*BI$4,0)</f>
        <v>0</v>
      </c>
      <c r="FC224" s="0" t="n">
        <f aca="false">IF(CHOOSE(MATCH(BJ$5,$B$10:$E$10,0),$B224,$C224,$D224,$E224)*BJ$6+BJ224*BJ$7&lt;BJ$2,BJ$3*BJ$4,0)</f>
        <v>0</v>
      </c>
      <c r="FD224" s="0" t="n">
        <f aca="false">IF(CHOOSE(MATCH(BK$5,$B$10:$E$10,0),$B224,$C224,$D224,$E224)*BK$6+BK224*BK$7&lt;BK$2,BK$3*BK$4,0)</f>
        <v>0</v>
      </c>
      <c r="FE224" s="0" t="n">
        <f aca="false">IF(CHOOSE(MATCH(BL$5,$B$10:$E$10,0),$B224,$C224,$D224,$E224)*BL$6+BL224*BL$7&lt;BL$2,BL$3*BL$4,0)</f>
        <v>0</v>
      </c>
      <c r="FF224" s="0" t="n">
        <f aca="false">IF(CHOOSE(MATCH(BM$5,$B$10:$E$10,0),$B224,$C224,$D224,$E224)*BM$6+BM224*BM$7&lt;BM$2,BM$3*BM$4,0)</f>
        <v>0</v>
      </c>
      <c r="FG224" s="0" t="n">
        <f aca="false">IF(CHOOSE(MATCH(BN$5,$B$10:$E$10,0),$B224,$C224,$D224,$E224)*BN$6+BN224*BN$7&lt;BN$2,BN$3*BN$4,0)</f>
        <v>0.5</v>
      </c>
      <c r="FH224" s="0" t="n">
        <f aca="false">IF(CHOOSE(MATCH(BO$5,$B$10:$E$10,0),$B224,$C224,$D224,$E224)*BO$6+BO224*BO$7&lt;BO$2,BO$3*BO$4,0)</f>
        <v>12.5</v>
      </c>
      <c r="FI224" s="0" t="n">
        <f aca="false">IF(CHOOSE(MATCH(BP$5,$B$10:$E$10,0),$B224,$C224,$D224,$E224)*BP$6+BP224*BP$7&lt;BP$2,BP$3*BP$4,0)</f>
        <v>0</v>
      </c>
      <c r="FJ224" s="0" t="n">
        <f aca="false">IF(CHOOSE(MATCH(BQ$5,$B$10:$E$10,0),$B224,$C224,$D224,$E224)*BQ$6+BQ224*BQ$7&lt;BQ$2,BQ$3*BQ$4,0)</f>
        <v>0</v>
      </c>
      <c r="FK224" s="0" t="n">
        <f aca="false">IF(CHOOSE(MATCH(BR$5,$B$10:$E$10,0),$B224,$C224,$D224,$E224)*BR$6+BR224*BR$7&lt;BR$2,BR$3*BR$4,0)</f>
        <v>0</v>
      </c>
      <c r="FL224" s="0" t="n">
        <f aca="false">IF(CHOOSE(MATCH(BS$5,$B$10:$E$10,0),$B224,$C224,$D224,$E224)*BS$6+BS224*BS$7&lt;BS$2,BS$3*BS$4,0)</f>
        <v>0</v>
      </c>
      <c r="FM224" s="0" t="n">
        <f aca="false">IF(CHOOSE(MATCH(BT$5,$B$10:$E$10,0),$B224,$C224,$D224,$E224)*BT$6+BT224*BT$7&lt;BT$2,BT$3*BT$4,0)</f>
        <v>0</v>
      </c>
      <c r="FN224" s="0" t="n">
        <f aca="false">IF(CHOOSE(MATCH(BU$5,$B$10:$E$10,0),$B224,$C224,$D224,$E224)*BU$6+BU224*BU$7&lt;BU$2,BU$3*BU$4,0)</f>
        <v>0</v>
      </c>
      <c r="FO224" s="0" t="n">
        <f aca="false">IF(CHOOSE(MATCH(BV$5,$B$10:$E$10,0),$B224,$C224,$D224,$E224)*BV$6+BV224*BV$7&lt;BV$2,BV$3*BV$4,0)</f>
        <v>0</v>
      </c>
      <c r="FP224" s="0" t="n">
        <f aca="false">IF(CHOOSE(MATCH(BW$5,$B$10:$E$10,0),$B224,$C224,$D224,$E224)*BW$6+BW224*BW$7&lt;BW$2,BW$3*BW$4,0)</f>
        <v>0</v>
      </c>
      <c r="FQ224" s="0" t="n">
        <f aca="false">IF(CHOOSE(MATCH(BX$5,$B$10:$E$10,0),$B224,$C224,$D224,$E224)*BX$6+BX224*BX$7&lt;BX$2,BX$3*BX$4,0)</f>
        <v>0</v>
      </c>
      <c r="FR224" s="0" t="n">
        <f aca="false">IF(CHOOSE(MATCH(BY$5,$B$10:$E$10,0),$B224,$C224,$D224,$E224)*BY$6+BY224*BY$7&lt;BY$2,BY$3*BY$4,0)</f>
        <v>0</v>
      </c>
      <c r="FS224" s="0" t="n">
        <f aca="false">IF(CHOOSE(MATCH(BZ$5,$B$10:$E$10,0),$B224,$C224,$D224,$E224)*BZ$6+BZ224*BZ$7&lt;BZ$2,BZ$3*BZ$4,0)</f>
        <v>0</v>
      </c>
      <c r="FT224" s="0" t="n">
        <f aca="false">IF(CHOOSE(MATCH(CA$5,$B$10:$E$10,0),$B224,$C224,$D224,$E224)*CA$6+CA224*CA$7&lt;CA$2,CA$3*CA$4,0)</f>
        <v>0</v>
      </c>
      <c r="FU224" s="0" t="n">
        <f aca="false">IF(CHOOSE(MATCH(CB$5,$B$10:$E$10,0),$B224,$C224,$D224,$E224)*CB$6+CB224*CB$7&lt;CB$2,CB$3*CB$4,0)</f>
        <v>0</v>
      </c>
      <c r="FV224" s="0" t="n">
        <f aca="false">IF(CHOOSE(MATCH(CC$5,$B$10:$E$10,0),$B224,$C224,$D224,$E224)*CC$6+CC224*CC$7&lt;CC$2,CC$3*CC$4,0)</f>
        <v>0</v>
      </c>
      <c r="FW224" s="0" t="n">
        <f aca="false">IF(CHOOSE(MATCH(CD$5,$B$10:$E$10,0),$B224,$C224,$D224,$E224)*CD$6+CD224*CD$7&lt;CD$2,CD$3*CD$4,0)</f>
        <v>0</v>
      </c>
      <c r="FX224" s="0" t="n">
        <f aca="false">IF(CHOOSE(MATCH(CE$5,$B$10:$E$10,0),$B224,$C224,$D224,$E224)*CE$6+CE224*CE$7&lt;CE$2,CE$3*CE$4,0)</f>
        <v>0</v>
      </c>
      <c r="FY224" s="0" t="n">
        <f aca="false">IF(CHOOSE(MATCH(CF$5,$B$10:$E$10,0),$B224,$C224,$D224,$E224)*CF$6+CF224*CF$7&lt;CF$2,CF$3*CF$4,0)</f>
        <v>0</v>
      </c>
      <c r="FZ224" s="0" t="n">
        <f aca="false">IF(CHOOSE(MATCH(CG$5,$B$10:$E$10,0),$B224,$C224,$D224,$E224)*CG$6+CG224*CG$7&lt;CG$2,CG$3*CG$4,0)</f>
        <v>2.5</v>
      </c>
      <c r="GA224" s="0" t="n">
        <f aca="false">IF(CHOOSE(MATCH(CH$5,$B$10:$E$10,0),$B224,$C224,$D224,$E224)*CH$6+CH224*CH$7&lt;CH$2,CH$3*CH$4,0)</f>
        <v>0</v>
      </c>
      <c r="GB224" s="0" t="n">
        <f aca="false">IF(CHOOSE(MATCH(CI$5,$B$10:$E$10,0),$B224,$C224,$D224,$E224)*CI$6+CI224*CI$7&lt;CI$2,CI$3*CI$4,0)</f>
        <v>0</v>
      </c>
      <c r="GC224" s="0" t="n">
        <f aca="false">IF(CHOOSE(MATCH(CJ$5,$B$10:$E$10,0),$B224,$C224,$D224,$E224)*CJ$6+CJ224*CJ$7&lt;CJ$2,CJ$3*CJ$4,0)</f>
        <v>0</v>
      </c>
      <c r="GD224" s="0" t="n">
        <f aca="false">IF(CHOOSE(MATCH(CK$5,$B$10:$E$10,0),$B224,$C224,$D224,$E224)*CK$6+CK224*CK$7&lt;CK$2,CK$3*CK$4,0)</f>
        <v>0</v>
      </c>
      <c r="GE224" s="0" t="n">
        <f aca="false">IF(CHOOSE(MATCH(CL$5,$B$10:$E$10,0),$B224,$C224,$D224,$E224)*CL$6+CL224*CL$7&lt;CL$2,CL$3*CL$4,0)</f>
        <v>0</v>
      </c>
      <c r="GF224" s="0" t="n">
        <f aca="false">IF(CHOOSE(MATCH(CM$5,$B$10:$E$10,0),$B224,$C224,$D224,$E224)*CM$6+CM224*CM$7&lt;CM$2,CM$3*CM$4,0)</f>
        <v>0</v>
      </c>
      <c r="GG224" s="0" t="n">
        <f aca="false">IF(CHOOSE(MATCH(CN$5,$B$10:$E$10,0),$B224,$C224,$D224,$E224)*CN$6+CN224*CN$7&lt;CN$2,CN$3*CN$4,0)</f>
        <v>0</v>
      </c>
      <c r="GH224" s="0" t="n">
        <f aca="false">IF(CHOOSE(MATCH(CO$5,$B$10:$E$10,0),$B224,$C224,$D224,$E224)*CO$6+CO224*CO$7&lt;CO$2,CO$3*CO$4,0)</f>
        <v>0</v>
      </c>
      <c r="GI224" s="0" t="n">
        <f aca="false">IF(CHOOSE(MATCH(CP$5,$B$10:$E$10,0),$B224,$C224,$D224,$E224)*CP$6+CP224*CP$7&lt;CP$2,CP$3*CP$4,0)</f>
        <v>0</v>
      </c>
      <c r="GJ224" s="0" t="n">
        <f aca="false">IF(CHOOSE(MATCH(CQ$5,$B$10:$E$10,0),$B224,$C224,$D224,$E224)*CQ$6+CQ224*CQ$7&lt;CQ$2,CQ$3*CQ$4,0)</f>
        <v>0</v>
      </c>
      <c r="GK224" s="0" t="n">
        <f aca="false">IF(CHOOSE(MATCH(CR$5,$B$10:$E$10,0),$B224,$C224,$D224,$E224)*CR$6+CR224*CR$7&lt;CR$2,CR$3*CR$4,0)</f>
        <v>0</v>
      </c>
      <c r="GL224" s="0" t="n">
        <f aca="false">IF(CHOOSE(MATCH(CS$5,$B$10:$E$10,0),$B224,$C224,$D224,$E224)*CS$6+CS224*CS$7&lt;CS$2,CS$3*CS$4,0)</f>
        <v>0</v>
      </c>
      <c r="GM224" s="0" t="n">
        <f aca="false">IF(CHOOSE(MATCH(CT$5,$B$10:$E$10,0),$B224,$C224,$D224,$E224)*CT$6+CT224*CT$7&lt;CT$2,CT$3*CT$4,0)</f>
        <v>0</v>
      </c>
      <c r="GN224" s="0" t="n">
        <f aca="false">IF(CHOOSE(MATCH(CU$5,$B$10:$E$10,0),$B224,$C224,$D224,$E224)*CU$6+CU224*CU$7&lt;CU$2,CU$3*CU$4,0)</f>
        <v>0</v>
      </c>
      <c r="GO224" s="0" t="n">
        <f aca="false">IF(CHOOSE(MATCH(CV$5,$B$10:$E$10,0),$B224,$C224,$D224,$E224)*CV$6+CV224*CV$7&lt;CV$2,CV$3*CV$4,0)</f>
        <v>0</v>
      </c>
      <c r="GP224" s="0" t="n">
        <f aca="false">IF(CHOOSE(MATCH(CW$5,$B$10:$E$10,0),$B224,$C224,$D224,$E224)*CW$6+CW224*CW$7&lt;CW$2,CW$3*CW$4,0)</f>
        <v>0</v>
      </c>
      <c r="GQ224" s="0" t="n">
        <f aca="false">IF(CHOOSE(MATCH(CX$5,$B$10:$E$10,0),$B224,$C224,$D224,$E224)*CX$6+CX224*CX$7&lt;CX$2,CX$3*CX$4,0)</f>
        <v>0</v>
      </c>
      <c r="GS224" s="0" t="n">
        <f aca="false">SUM(CZ224:GQ224)</f>
        <v>28</v>
      </c>
      <c r="GT224" s="0" t="n">
        <f aca="false">IF(GS224&gt;$GS$6,1,0)</f>
        <v>0</v>
      </c>
    </row>
    <row r="225" customFormat="false" ht="14" hidden="false" customHeight="false" outlineLevel="0" collapsed="false">
      <c r="A225" s="0" t="n">
        <v>215</v>
      </c>
      <c r="B225" s="0" t="n">
        <v>-0.00263442399952489</v>
      </c>
      <c r="C225" s="0" t="n">
        <v>-0.252872405111886</v>
      </c>
      <c r="D225" s="0" t="n">
        <v>-0.979443244314377</v>
      </c>
      <c r="E225" s="0" t="n">
        <v>0.272214144063707</v>
      </c>
      <c r="G225" s="0" t="n">
        <v>-1.50617324834457</v>
      </c>
      <c r="H225" s="0" t="n">
        <v>-0.317563717544544</v>
      </c>
      <c r="I225" s="0" t="n">
        <v>1.62745436682599</v>
      </c>
      <c r="J225" s="0" t="n">
        <v>1.02731974038761</v>
      </c>
      <c r="K225" s="0" t="n">
        <v>-0.168439555636724</v>
      </c>
      <c r="L225" s="0" t="n">
        <v>1.33925823320169</v>
      </c>
      <c r="M225" s="0" t="n">
        <v>-1.9360777514521</v>
      </c>
      <c r="N225" s="0" t="n">
        <v>0.862116849020822</v>
      </c>
      <c r="O225" s="0" t="n">
        <v>-0.604443357588025</v>
      </c>
      <c r="P225" s="0" t="n">
        <v>-0.309848928736756</v>
      </c>
      <c r="Q225" s="0" t="n">
        <v>-0.592274318478303</v>
      </c>
      <c r="R225" s="0" t="n">
        <v>-0.744427097743028</v>
      </c>
      <c r="S225" s="0" t="n">
        <v>-1.59332557814196</v>
      </c>
      <c r="T225" s="0" t="n">
        <v>-0.989293766906485</v>
      </c>
      <c r="U225" s="0" t="n">
        <v>0.481177266919985</v>
      </c>
      <c r="V225" s="0" t="n">
        <v>-0.573686520510819</v>
      </c>
      <c r="W225" s="0" t="n">
        <v>-0.230566001846455</v>
      </c>
      <c r="X225" s="0" t="n">
        <v>-0.0299542080028914</v>
      </c>
      <c r="Y225" s="0" t="n">
        <v>0.601323790760944</v>
      </c>
      <c r="Z225" s="0" t="n">
        <v>0.122357732834644</v>
      </c>
      <c r="AA225" s="0" t="n">
        <v>-1.42197222885443</v>
      </c>
      <c r="AB225" s="0" t="n">
        <v>-0.911193183128489</v>
      </c>
      <c r="AC225" s="0" t="n">
        <v>-0.635689048067434</v>
      </c>
      <c r="AD225" s="0" t="n">
        <v>1.69266968441661</v>
      </c>
      <c r="AE225" s="0" t="n">
        <v>-0.737682057661004</v>
      </c>
      <c r="AF225" s="0" t="n">
        <v>-0.353904852090636</v>
      </c>
      <c r="AG225" s="0" t="n">
        <v>0.119121068564709</v>
      </c>
      <c r="AH225" s="0" t="n">
        <v>-0.286336216959171</v>
      </c>
      <c r="AI225" s="0" t="n">
        <v>0.73237060860265</v>
      </c>
      <c r="AJ225" s="0" t="n">
        <v>-1.0339567779738</v>
      </c>
      <c r="AK225" s="0" t="n">
        <v>-0.672546320856782</v>
      </c>
      <c r="AL225" s="0" t="n">
        <v>-0.699942575010937</v>
      </c>
      <c r="AM225" s="0" t="n">
        <v>0.805157469585538</v>
      </c>
      <c r="AN225" s="0" t="n">
        <v>1.24480720842257</v>
      </c>
      <c r="AO225" s="0" t="n">
        <v>1.31617298393394</v>
      </c>
      <c r="AP225" s="0" t="n">
        <v>0.538771018909756</v>
      </c>
      <c r="AQ225" s="0" t="n">
        <v>1.14383283289499</v>
      </c>
      <c r="AR225" s="0" t="n">
        <v>1.58199327415787</v>
      </c>
      <c r="AS225" s="0" t="n">
        <v>0.493323568662163</v>
      </c>
      <c r="AT225" s="0" t="n">
        <v>-1.70171460922575</v>
      </c>
      <c r="AU225" s="0" t="n">
        <v>-0.441524434791063</v>
      </c>
      <c r="AV225" s="0" t="n">
        <v>0.0765351160225691</v>
      </c>
      <c r="AW225" s="0" t="n">
        <v>1.49228526424849</v>
      </c>
      <c r="AX225" s="0" t="n">
        <v>0.502936927659903</v>
      </c>
      <c r="AY225" s="0" t="n">
        <v>-1.43427314469591</v>
      </c>
      <c r="AZ225" s="0" t="n">
        <v>0.684196947986493</v>
      </c>
      <c r="BA225" s="0" t="n">
        <v>-0.582185748498887</v>
      </c>
      <c r="BB225" s="0" t="n">
        <v>-0.253805865213508</v>
      </c>
      <c r="BC225" s="0" t="n">
        <v>-0.516963609697996</v>
      </c>
      <c r="BD225" s="0" t="n">
        <v>-0.788450051913969</v>
      </c>
      <c r="BE225" s="0" t="n">
        <v>1.26600298244739</v>
      </c>
      <c r="BF225" s="0" t="n">
        <v>-0.69516318035312</v>
      </c>
      <c r="BG225" s="0" t="n">
        <v>0.182423036676482</v>
      </c>
      <c r="BH225" s="0" t="n">
        <v>-0.386676219932269</v>
      </c>
      <c r="BI225" s="0" t="n">
        <v>0.323119593304</v>
      </c>
      <c r="BJ225" s="0" t="n">
        <v>0.737481968826614</v>
      </c>
      <c r="BK225" s="0" t="n">
        <v>0.0418185663875192</v>
      </c>
      <c r="BL225" s="0" t="n">
        <v>1.65360233950196</v>
      </c>
      <c r="BM225" s="0" t="n">
        <v>0.0346221895597409</v>
      </c>
      <c r="BN225" s="0" t="n">
        <v>-1.62573087436613</v>
      </c>
      <c r="BO225" s="0" t="n">
        <v>0.790225840319181</v>
      </c>
      <c r="BP225" s="0" t="n">
        <v>1.69879058375955</v>
      </c>
      <c r="BQ225" s="0" t="n">
        <v>0.240634108195081</v>
      </c>
      <c r="BR225" s="0" t="n">
        <v>1.6312060324708</v>
      </c>
      <c r="BS225" s="0" t="n">
        <v>-0.24504515749868</v>
      </c>
      <c r="BT225" s="0" t="n">
        <v>2.47877324000001</v>
      </c>
      <c r="BU225" s="0" t="n">
        <v>-0.353497853211593</v>
      </c>
      <c r="BV225" s="0" t="n">
        <v>-0.425641246692976</v>
      </c>
      <c r="BW225" s="0" t="n">
        <v>-0.870131771080196</v>
      </c>
      <c r="BX225" s="0" t="n">
        <v>0.677637217449956</v>
      </c>
      <c r="BY225" s="0" t="n">
        <v>0.855811777000781</v>
      </c>
      <c r="BZ225" s="0" t="n">
        <v>0.254594851867296</v>
      </c>
      <c r="CA225" s="0" t="n">
        <v>-0.22091398932389</v>
      </c>
      <c r="CB225" s="0" t="n">
        <v>0.433190052717691</v>
      </c>
      <c r="CC225" s="0" t="n">
        <v>-0.15232217265293</v>
      </c>
      <c r="CD225" s="0" t="n">
        <v>-0.91235278887325</v>
      </c>
      <c r="CE225" s="0" t="n">
        <v>-0.573145371163264</v>
      </c>
      <c r="CF225" s="0" t="n">
        <v>-2.68453732132912</v>
      </c>
      <c r="CG225" s="0" t="n">
        <v>-0.715074293111684</v>
      </c>
      <c r="CH225" s="0" t="n">
        <v>-0.207138555197162</v>
      </c>
      <c r="CI225" s="0" t="n">
        <v>0.083518898463808</v>
      </c>
      <c r="CJ225" s="0" t="n">
        <v>0.873151293490082</v>
      </c>
      <c r="CK225" s="0" t="n">
        <v>0.988545707514277</v>
      </c>
      <c r="CL225" s="0" t="n">
        <v>0.0504724084748887</v>
      </c>
      <c r="CM225" s="0" t="n">
        <v>0.369175268133404</v>
      </c>
      <c r="CN225" s="0" t="n">
        <v>0.918282694328809</v>
      </c>
      <c r="CO225" s="0" t="n">
        <v>2.1143387129996</v>
      </c>
      <c r="CP225" s="0" t="n">
        <v>1.32698005472776</v>
      </c>
      <c r="CQ225" s="0" t="n">
        <v>1.52645952766761</v>
      </c>
      <c r="CR225" s="0" t="n">
        <v>0.949398781813215</v>
      </c>
      <c r="CS225" s="0" t="n">
        <v>0.114807789941551</v>
      </c>
      <c r="CT225" s="0" t="n">
        <v>0.598851102040499</v>
      </c>
      <c r="CU225" s="0" t="n">
        <v>-0.98879354482051</v>
      </c>
      <c r="CV225" s="0" t="n">
        <v>0.0733120941731613</v>
      </c>
      <c r="CW225" s="0" t="n">
        <v>-1.31200067698956</v>
      </c>
      <c r="CX225" s="0" t="n">
        <v>0.844393071020022</v>
      </c>
      <c r="CZ225" s="0" t="n">
        <f aca="false">IF(CHOOSE(MATCH(G$5,$B$10:$E$10,0),$B225,$C225,$D225,$E225)*G$6+G225*G$7&lt;G$2,G$3*G$4,0)</f>
        <v>0</v>
      </c>
      <c r="DA225" s="0" t="n">
        <f aca="false">IF(CHOOSE(MATCH(H$5,$B$10:$E$10,0),$B225,$C225,$D225,$E225)*H$6+H225*H$7&lt;H$2,H$3*H$4,0)</f>
        <v>0</v>
      </c>
      <c r="DB225" s="0" t="n">
        <f aca="false">IF(CHOOSE(MATCH(I$5,$B$10:$E$10,0),$B225,$C225,$D225,$E225)*I$6+I225*I$7&lt;I$2,I$3*I$4,0)</f>
        <v>0</v>
      </c>
      <c r="DC225" s="0" t="n">
        <f aca="false">IF(CHOOSE(MATCH(J$5,$B$10:$E$10,0),$B225,$C225,$D225,$E225)*J$6+J225*J$7&lt;J$2,J$3*J$4,0)</f>
        <v>0</v>
      </c>
      <c r="DD225" s="0" t="n">
        <f aca="false">IF(CHOOSE(MATCH(K$5,$B$10:$E$10,0),$B225,$C225,$D225,$E225)*K$6+K225*K$7&lt;K$2,K$3*K$4,0)</f>
        <v>0</v>
      </c>
      <c r="DE225" s="0" t="n">
        <f aca="false">IF(CHOOSE(MATCH(L$5,$B$10:$E$10,0),$B225,$C225,$D225,$E225)*L$6+L225*L$7&lt;L$2,L$3*L$4,0)</f>
        <v>0</v>
      </c>
      <c r="DF225" s="0" t="n">
        <f aca="false">IF(CHOOSE(MATCH(M$5,$B$10:$E$10,0),$B225,$C225,$D225,$E225)*M$6+M225*M$7&lt;M$2,M$3*M$4,0)</f>
        <v>0</v>
      </c>
      <c r="DG225" s="0" t="n">
        <f aca="false">IF(CHOOSE(MATCH(N$5,$B$10:$E$10,0),$B225,$C225,$D225,$E225)*N$6+N225*N$7&lt;N$2,N$3*N$4,0)</f>
        <v>0</v>
      </c>
      <c r="DH225" s="0" t="n">
        <f aca="false">IF(CHOOSE(MATCH(O$5,$B$10:$E$10,0),$B225,$C225,$D225,$E225)*O$6+O225*O$7&lt;O$2,O$3*O$4,0)</f>
        <v>0</v>
      </c>
      <c r="DI225" s="0" t="n">
        <f aca="false">IF(CHOOSE(MATCH(P$5,$B$10:$E$10,0),$B225,$C225,$D225,$E225)*P$6+P225*P$7&lt;P$2,P$3*P$4,0)</f>
        <v>0</v>
      </c>
      <c r="DJ225" s="0" t="n">
        <f aca="false">IF(CHOOSE(MATCH(Q$5,$B$10:$E$10,0),$B225,$C225,$D225,$E225)*Q$6+Q225*Q$7&lt;Q$2,Q$3*Q$4,0)</f>
        <v>0</v>
      </c>
      <c r="DK225" s="0" t="n">
        <f aca="false">IF(CHOOSE(MATCH(R$5,$B$10:$E$10,0),$B225,$C225,$D225,$E225)*R$6+R225*R$7&lt;R$2,R$3*R$4,0)</f>
        <v>0</v>
      </c>
      <c r="DL225" s="0" t="n">
        <f aca="false">IF(CHOOSE(MATCH(S$5,$B$10:$E$10,0),$B225,$C225,$D225,$E225)*S$6+S225*S$7&lt;S$2,S$3*S$4,0)</f>
        <v>0</v>
      </c>
      <c r="DM225" s="0" t="n">
        <f aca="false">IF(CHOOSE(MATCH(T$5,$B$10:$E$10,0),$B225,$C225,$D225,$E225)*T$6+T225*T$7&lt;T$2,T$3*T$4,0)</f>
        <v>0</v>
      </c>
      <c r="DN225" s="0" t="n">
        <f aca="false">IF(CHOOSE(MATCH(U$5,$B$10:$E$10,0),$B225,$C225,$D225,$E225)*U$6+U225*U$7&lt;U$2,U$3*U$4,0)</f>
        <v>0</v>
      </c>
      <c r="DO225" s="0" t="n">
        <f aca="false">IF(CHOOSE(MATCH(V$5,$B$10:$E$10,0),$B225,$C225,$D225,$E225)*V$6+V225*V$7&lt;V$2,V$3*V$4,0)</f>
        <v>0</v>
      </c>
      <c r="DP225" s="0" t="n">
        <f aca="false">IF(CHOOSE(MATCH(W$5,$B$10:$E$10,0),$B225,$C225,$D225,$E225)*W$6+W225*W$7&lt;W$2,W$3*W$4,0)</f>
        <v>0</v>
      </c>
      <c r="DQ225" s="0" t="n">
        <f aca="false">IF(CHOOSE(MATCH(X$5,$B$10:$E$10,0),$B225,$C225,$D225,$E225)*X$6+X225*X$7&lt;X$2,X$3*X$4,0)</f>
        <v>0</v>
      </c>
      <c r="DR225" s="0" t="n">
        <f aca="false">IF(CHOOSE(MATCH(Y$5,$B$10:$E$10,0),$B225,$C225,$D225,$E225)*Y$6+Y225*Y$7&lt;Y$2,Y$3*Y$4,0)</f>
        <v>0</v>
      </c>
      <c r="DS225" s="0" t="n">
        <f aca="false">IF(CHOOSE(MATCH(Z$5,$B$10:$E$10,0),$B225,$C225,$D225,$E225)*Z$6+Z225*Z$7&lt;Z$2,Z$3*Z$4,0)</f>
        <v>0</v>
      </c>
      <c r="DT225" s="0" t="n">
        <f aca="false">IF(CHOOSE(MATCH(AA$5,$B$10:$E$10,0),$B225,$C225,$D225,$E225)*AA$6+AA225*AA$7&lt;AA$2,AA$3*AA$4,0)</f>
        <v>0</v>
      </c>
      <c r="DU225" s="0" t="n">
        <f aca="false">IF(CHOOSE(MATCH(AB$5,$B$10:$E$10,0),$B225,$C225,$D225,$E225)*AB$6+AB225*AB$7&lt;AB$2,AB$3*AB$4,0)</f>
        <v>0</v>
      </c>
      <c r="DV225" s="0" t="n">
        <f aca="false">IF(CHOOSE(MATCH(AC$5,$B$10:$E$10,0),$B225,$C225,$D225,$E225)*AC$6+AC225*AC$7&lt;AC$2,AC$3*AC$4,0)</f>
        <v>0</v>
      </c>
      <c r="DW225" s="0" t="n">
        <f aca="false">IF(CHOOSE(MATCH(AD$5,$B$10:$E$10,0),$B225,$C225,$D225,$E225)*AD$6+AD225*AD$7&lt;AD$2,AD$3*AD$4,0)</f>
        <v>0</v>
      </c>
      <c r="DX225" s="0" t="n">
        <f aca="false">IF(CHOOSE(MATCH(AE$5,$B$10:$E$10,0),$B225,$C225,$D225,$E225)*AE$6+AE225*AE$7&lt;AE$2,AE$3*AE$4,0)</f>
        <v>0</v>
      </c>
      <c r="DY225" s="0" t="n">
        <f aca="false">IF(CHOOSE(MATCH(AF$5,$B$10:$E$10,0),$B225,$C225,$D225,$E225)*AF$6+AF225*AF$7&lt;AF$2,AF$3*AF$4,0)</f>
        <v>0</v>
      </c>
      <c r="DZ225" s="0" t="n">
        <f aca="false">IF(CHOOSE(MATCH(AG$5,$B$10:$E$10,0),$B225,$C225,$D225,$E225)*AG$6+AG225*AG$7&lt;AG$2,AG$3*AG$4,0)</f>
        <v>0</v>
      </c>
      <c r="EA225" s="0" t="n">
        <f aca="false">IF(CHOOSE(MATCH(AH$5,$B$10:$E$10,0),$B225,$C225,$D225,$E225)*AH$6+AH225*AH$7&lt;AH$2,AH$3*AH$4,0)</f>
        <v>0</v>
      </c>
      <c r="EB225" s="0" t="n">
        <f aca="false">IF(CHOOSE(MATCH(AI$5,$B$10:$E$10,0),$B225,$C225,$D225,$E225)*AI$6+AI225*AI$7&lt;AI$2,AI$3*AI$4,0)</f>
        <v>0</v>
      </c>
      <c r="EC225" s="0" t="n">
        <f aca="false">IF(CHOOSE(MATCH(AJ$5,$B$10:$E$10,0),$B225,$C225,$D225,$E225)*AJ$6+AJ225*AJ$7&lt;AJ$2,AJ$3*AJ$4,0)</f>
        <v>0</v>
      </c>
      <c r="ED225" s="0" t="n">
        <f aca="false">IF(CHOOSE(MATCH(AK$5,$B$10:$E$10,0),$B225,$C225,$D225,$E225)*AK$6+AK225*AK$7&lt;AK$2,AK$3*AK$4,0)</f>
        <v>0</v>
      </c>
      <c r="EE225" s="0" t="n">
        <f aca="false">IF(CHOOSE(MATCH(AL$5,$B$10:$E$10,0),$B225,$C225,$D225,$E225)*AL$6+AL225*AL$7&lt;AL$2,AL$3*AL$4,0)</f>
        <v>0</v>
      </c>
      <c r="EF225" s="0" t="n">
        <f aca="false">IF(CHOOSE(MATCH(AM$5,$B$10:$E$10,0),$B225,$C225,$D225,$E225)*AM$6+AM225*AM$7&lt;AM$2,AM$3*AM$4,0)</f>
        <v>0</v>
      </c>
      <c r="EG225" s="0" t="n">
        <f aca="false">IF(CHOOSE(MATCH(AN$5,$B$10:$E$10,0),$B225,$C225,$D225,$E225)*AN$6+AN225*AN$7&lt;AN$2,AN$3*AN$4,0)</f>
        <v>0</v>
      </c>
      <c r="EH225" s="0" t="n">
        <f aca="false">IF(CHOOSE(MATCH(AO$5,$B$10:$E$10,0),$B225,$C225,$D225,$E225)*AO$6+AO225*AO$7&lt;AO$2,AO$3*AO$4,0)</f>
        <v>0</v>
      </c>
      <c r="EI225" s="0" t="n">
        <f aca="false">IF(CHOOSE(MATCH(AP$5,$B$10:$E$10,0),$B225,$C225,$D225,$E225)*AP$6+AP225*AP$7&lt;AP$2,AP$3*AP$4,0)</f>
        <v>0</v>
      </c>
      <c r="EJ225" s="0" t="n">
        <f aca="false">IF(CHOOSE(MATCH(AQ$5,$B$10:$E$10,0),$B225,$C225,$D225,$E225)*AQ$6+AQ225*AQ$7&lt;AQ$2,AQ$3*AQ$4,0)</f>
        <v>0</v>
      </c>
      <c r="EK225" s="0" t="n">
        <f aca="false">IF(CHOOSE(MATCH(AR$5,$B$10:$E$10,0),$B225,$C225,$D225,$E225)*AR$6+AR225*AR$7&lt;AR$2,AR$3*AR$4,0)</f>
        <v>0</v>
      </c>
      <c r="EL225" s="0" t="n">
        <f aca="false">IF(CHOOSE(MATCH(AS$5,$B$10:$E$10,0),$B225,$C225,$D225,$E225)*AS$6+AS225*AS$7&lt;AS$2,AS$3*AS$4,0)</f>
        <v>0</v>
      </c>
      <c r="EM225" s="0" t="n">
        <f aca="false">IF(CHOOSE(MATCH(AT$5,$B$10:$E$10,0),$B225,$C225,$D225,$E225)*AT$6+AT225*AT$7&lt;AT$2,AT$3*AT$4,0)</f>
        <v>0</v>
      </c>
      <c r="EN225" s="0" t="n">
        <f aca="false">IF(CHOOSE(MATCH(AU$5,$B$10:$E$10,0),$B225,$C225,$D225,$E225)*AU$6+AU225*AU$7&lt;AU$2,AU$3*AU$4,0)</f>
        <v>0</v>
      </c>
      <c r="EO225" s="0" t="n">
        <f aca="false">IF(CHOOSE(MATCH(AV$5,$B$10:$E$10,0),$B225,$C225,$D225,$E225)*AV$6+AV225*AV$7&lt;AV$2,AV$3*AV$4,0)</f>
        <v>0</v>
      </c>
      <c r="EP225" s="0" t="n">
        <f aca="false">IF(CHOOSE(MATCH(AW$5,$B$10:$E$10,0),$B225,$C225,$D225,$E225)*AW$6+AW225*AW$7&lt;AW$2,AW$3*AW$4,0)</f>
        <v>0</v>
      </c>
      <c r="EQ225" s="0" t="n">
        <f aca="false">IF(CHOOSE(MATCH(AX$5,$B$10:$E$10,0),$B225,$C225,$D225,$E225)*AX$6+AX225*AX$7&lt;AX$2,AX$3*AX$4,0)</f>
        <v>0</v>
      </c>
      <c r="ER225" s="0" t="n">
        <f aca="false">IF(CHOOSE(MATCH(AY$5,$B$10:$E$10,0),$B225,$C225,$D225,$E225)*AY$6+AY225*AY$7&lt;AY$2,AY$3*AY$4,0)</f>
        <v>0</v>
      </c>
      <c r="ES225" s="0" t="n">
        <f aca="false">IF(CHOOSE(MATCH(AZ$5,$B$10:$E$10,0),$B225,$C225,$D225,$E225)*AZ$6+AZ225*AZ$7&lt;AZ$2,AZ$3*AZ$4,0)</f>
        <v>0</v>
      </c>
      <c r="ET225" s="0" t="n">
        <f aca="false">IF(CHOOSE(MATCH(BA$5,$B$10:$E$10,0),$B225,$C225,$D225,$E225)*BA$6+BA225*BA$7&lt;BA$2,BA$3*BA$4,0)</f>
        <v>0</v>
      </c>
      <c r="EU225" s="0" t="n">
        <f aca="false">IF(CHOOSE(MATCH(BB$5,$B$10:$E$10,0),$B225,$C225,$D225,$E225)*BB$6+BB225*BB$7&lt;BB$2,BB$3*BB$4,0)</f>
        <v>0</v>
      </c>
      <c r="EV225" s="0" t="n">
        <f aca="false">IF(CHOOSE(MATCH(BC$5,$B$10:$E$10,0),$B225,$C225,$D225,$E225)*BC$6+BC225*BC$7&lt;BC$2,BC$3*BC$4,0)</f>
        <v>0</v>
      </c>
      <c r="EW225" s="0" t="n">
        <f aca="false">IF(CHOOSE(MATCH(BD$5,$B$10:$E$10,0),$B225,$C225,$D225,$E225)*BD$6+BD225*BD$7&lt;BD$2,BD$3*BD$4,0)</f>
        <v>0</v>
      </c>
      <c r="EX225" s="0" t="n">
        <f aca="false">IF(CHOOSE(MATCH(BE$5,$B$10:$E$10,0),$B225,$C225,$D225,$E225)*BE$6+BE225*BE$7&lt;BE$2,BE$3*BE$4,0)</f>
        <v>0</v>
      </c>
      <c r="EY225" s="0" t="n">
        <f aca="false">IF(CHOOSE(MATCH(BF$5,$B$10:$E$10,0),$B225,$C225,$D225,$E225)*BF$6+BF225*BF$7&lt;BF$2,BF$3*BF$4,0)</f>
        <v>0</v>
      </c>
      <c r="EZ225" s="0" t="n">
        <f aca="false">IF(CHOOSE(MATCH(BG$5,$B$10:$E$10,0),$B225,$C225,$D225,$E225)*BG$6+BG225*BG$7&lt;BG$2,BG$3*BG$4,0)</f>
        <v>0</v>
      </c>
      <c r="FA225" s="0" t="n">
        <f aca="false">IF(CHOOSE(MATCH(BH$5,$B$10:$E$10,0),$B225,$C225,$D225,$E225)*BH$6+BH225*BH$7&lt;BH$2,BH$3*BH$4,0)</f>
        <v>0</v>
      </c>
      <c r="FB225" s="0" t="n">
        <f aca="false">IF(CHOOSE(MATCH(BI$5,$B$10:$E$10,0),$B225,$C225,$D225,$E225)*BI$6+BI225*BI$7&lt;BI$2,BI$3*BI$4,0)</f>
        <v>0</v>
      </c>
      <c r="FC225" s="0" t="n">
        <f aca="false">IF(CHOOSE(MATCH(BJ$5,$B$10:$E$10,0),$B225,$C225,$D225,$E225)*BJ$6+BJ225*BJ$7&lt;BJ$2,BJ$3*BJ$4,0)</f>
        <v>0</v>
      </c>
      <c r="FD225" s="0" t="n">
        <f aca="false">IF(CHOOSE(MATCH(BK$5,$B$10:$E$10,0),$B225,$C225,$D225,$E225)*BK$6+BK225*BK$7&lt;BK$2,BK$3*BK$4,0)</f>
        <v>0</v>
      </c>
      <c r="FE225" s="0" t="n">
        <f aca="false">IF(CHOOSE(MATCH(BL$5,$B$10:$E$10,0),$B225,$C225,$D225,$E225)*BL$6+BL225*BL$7&lt;BL$2,BL$3*BL$4,0)</f>
        <v>0</v>
      </c>
      <c r="FF225" s="0" t="n">
        <f aca="false">IF(CHOOSE(MATCH(BM$5,$B$10:$E$10,0),$B225,$C225,$D225,$E225)*BM$6+BM225*BM$7&lt;BM$2,BM$3*BM$4,0)</f>
        <v>0</v>
      </c>
      <c r="FG225" s="0" t="n">
        <f aca="false">IF(CHOOSE(MATCH(BN$5,$B$10:$E$10,0),$B225,$C225,$D225,$E225)*BN$6+BN225*BN$7&lt;BN$2,BN$3*BN$4,0)</f>
        <v>0</v>
      </c>
      <c r="FH225" s="0" t="n">
        <f aca="false">IF(CHOOSE(MATCH(BO$5,$B$10:$E$10,0),$B225,$C225,$D225,$E225)*BO$6+BO225*BO$7&lt;BO$2,BO$3*BO$4,0)</f>
        <v>0</v>
      </c>
      <c r="FI225" s="0" t="n">
        <f aca="false">IF(CHOOSE(MATCH(BP$5,$B$10:$E$10,0),$B225,$C225,$D225,$E225)*BP$6+BP225*BP$7&lt;BP$2,BP$3*BP$4,0)</f>
        <v>0</v>
      </c>
      <c r="FJ225" s="0" t="n">
        <f aca="false">IF(CHOOSE(MATCH(BQ$5,$B$10:$E$10,0),$B225,$C225,$D225,$E225)*BQ$6+BQ225*BQ$7&lt;BQ$2,BQ$3*BQ$4,0)</f>
        <v>0</v>
      </c>
      <c r="FK225" s="0" t="n">
        <f aca="false">IF(CHOOSE(MATCH(BR$5,$B$10:$E$10,0),$B225,$C225,$D225,$E225)*BR$6+BR225*BR$7&lt;BR$2,BR$3*BR$4,0)</f>
        <v>0</v>
      </c>
      <c r="FL225" s="0" t="n">
        <f aca="false">IF(CHOOSE(MATCH(BS$5,$B$10:$E$10,0),$B225,$C225,$D225,$E225)*BS$6+BS225*BS$7&lt;BS$2,BS$3*BS$4,0)</f>
        <v>0</v>
      </c>
      <c r="FM225" s="0" t="n">
        <f aca="false">IF(CHOOSE(MATCH(BT$5,$B$10:$E$10,0),$B225,$C225,$D225,$E225)*BT$6+BT225*BT$7&lt;BT$2,BT$3*BT$4,0)</f>
        <v>0</v>
      </c>
      <c r="FN225" s="0" t="n">
        <f aca="false">IF(CHOOSE(MATCH(BU$5,$B$10:$E$10,0),$B225,$C225,$D225,$E225)*BU$6+BU225*BU$7&lt;BU$2,BU$3*BU$4,0)</f>
        <v>0</v>
      </c>
      <c r="FO225" s="0" t="n">
        <f aca="false">IF(CHOOSE(MATCH(BV$5,$B$10:$E$10,0),$B225,$C225,$D225,$E225)*BV$6+BV225*BV$7&lt;BV$2,BV$3*BV$4,0)</f>
        <v>0</v>
      </c>
      <c r="FP225" s="0" t="n">
        <f aca="false">IF(CHOOSE(MATCH(BW$5,$B$10:$E$10,0),$B225,$C225,$D225,$E225)*BW$6+BW225*BW$7&lt;BW$2,BW$3*BW$4,0)</f>
        <v>0</v>
      </c>
      <c r="FQ225" s="0" t="n">
        <f aca="false">IF(CHOOSE(MATCH(BX$5,$B$10:$E$10,0),$B225,$C225,$D225,$E225)*BX$6+BX225*BX$7&lt;BX$2,BX$3*BX$4,0)</f>
        <v>0</v>
      </c>
      <c r="FR225" s="0" t="n">
        <f aca="false">IF(CHOOSE(MATCH(BY$5,$B$10:$E$10,0),$B225,$C225,$D225,$E225)*BY$6+BY225*BY$7&lt;BY$2,BY$3*BY$4,0)</f>
        <v>0</v>
      </c>
      <c r="FS225" s="0" t="n">
        <f aca="false">IF(CHOOSE(MATCH(BZ$5,$B$10:$E$10,0),$B225,$C225,$D225,$E225)*BZ$6+BZ225*BZ$7&lt;BZ$2,BZ$3*BZ$4,0)</f>
        <v>0</v>
      </c>
      <c r="FT225" s="0" t="n">
        <f aca="false">IF(CHOOSE(MATCH(CA$5,$B$10:$E$10,0),$B225,$C225,$D225,$E225)*CA$6+CA225*CA$7&lt;CA$2,CA$3*CA$4,0)</f>
        <v>0</v>
      </c>
      <c r="FU225" s="0" t="n">
        <f aca="false">IF(CHOOSE(MATCH(CB$5,$B$10:$E$10,0),$B225,$C225,$D225,$E225)*CB$6+CB225*CB$7&lt;CB$2,CB$3*CB$4,0)</f>
        <v>0</v>
      </c>
      <c r="FV225" s="0" t="n">
        <f aca="false">IF(CHOOSE(MATCH(CC$5,$B$10:$E$10,0),$B225,$C225,$D225,$E225)*CC$6+CC225*CC$7&lt;CC$2,CC$3*CC$4,0)</f>
        <v>0</v>
      </c>
      <c r="FW225" s="0" t="n">
        <f aca="false">IF(CHOOSE(MATCH(CD$5,$B$10:$E$10,0),$B225,$C225,$D225,$E225)*CD$6+CD225*CD$7&lt;CD$2,CD$3*CD$4,0)</f>
        <v>0</v>
      </c>
      <c r="FX225" s="0" t="n">
        <f aca="false">IF(CHOOSE(MATCH(CE$5,$B$10:$E$10,0),$B225,$C225,$D225,$E225)*CE$6+CE225*CE$7&lt;CE$2,CE$3*CE$4,0)</f>
        <v>0</v>
      </c>
      <c r="FY225" s="0" t="n">
        <f aca="false">IF(CHOOSE(MATCH(CF$5,$B$10:$E$10,0),$B225,$C225,$D225,$E225)*CF$6+CF225*CF$7&lt;CF$2,CF$3*CF$4,0)</f>
        <v>2.5</v>
      </c>
      <c r="FZ225" s="0" t="n">
        <f aca="false">IF(CHOOSE(MATCH(CG$5,$B$10:$E$10,0),$B225,$C225,$D225,$E225)*CG$6+CG225*CG$7&lt;CG$2,CG$3*CG$4,0)</f>
        <v>0</v>
      </c>
      <c r="GA225" s="0" t="n">
        <f aca="false">IF(CHOOSE(MATCH(CH$5,$B$10:$E$10,0),$B225,$C225,$D225,$E225)*CH$6+CH225*CH$7&lt;CH$2,CH$3*CH$4,0)</f>
        <v>0</v>
      </c>
      <c r="GB225" s="0" t="n">
        <f aca="false">IF(CHOOSE(MATCH(CI$5,$B$10:$E$10,0),$B225,$C225,$D225,$E225)*CI$6+CI225*CI$7&lt;CI$2,CI$3*CI$4,0)</f>
        <v>0</v>
      </c>
      <c r="GC225" s="0" t="n">
        <f aca="false">IF(CHOOSE(MATCH(CJ$5,$B$10:$E$10,0),$B225,$C225,$D225,$E225)*CJ$6+CJ225*CJ$7&lt;CJ$2,CJ$3*CJ$4,0)</f>
        <v>0</v>
      </c>
      <c r="GD225" s="0" t="n">
        <f aca="false">IF(CHOOSE(MATCH(CK$5,$B$10:$E$10,0),$B225,$C225,$D225,$E225)*CK$6+CK225*CK$7&lt;CK$2,CK$3*CK$4,0)</f>
        <v>0</v>
      </c>
      <c r="GE225" s="0" t="n">
        <f aca="false">IF(CHOOSE(MATCH(CL$5,$B$10:$E$10,0),$B225,$C225,$D225,$E225)*CL$6+CL225*CL$7&lt;CL$2,CL$3*CL$4,0)</f>
        <v>0</v>
      </c>
      <c r="GF225" s="0" t="n">
        <f aca="false">IF(CHOOSE(MATCH(CM$5,$B$10:$E$10,0),$B225,$C225,$D225,$E225)*CM$6+CM225*CM$7&lt;CM$2,CM$3*CM$4,0)</f>
        <v>0</v>
      </c>
      <c r="GG225" s="0" t="n">
        <f aca="false">IF(CHOOSE(MATCH(CN$5,$B$10:$E$10,0),$B225,$C225,$D225,$E225)*CN$6+CN225*CN$7&lt;CN$2,CN$3*CN$4,0)</f>
        <v>0</v>
      </c>
      <c r="GH225" s="0" t="n">
        <f aca="false">IF(CHOOSE(MATCH(CO$5,$B$10:$E$10,0),$B225,$C225,$D225,$E225)*CO$6+CO225*CO$7&lt;CO$2,CO$3*CO$4,0)</f>
        <v>0</v>
      </c>
      <c r="GI225" s="0" t="n">
        <f aca="false">IF(CHOOSE(MATCH(CP$5,$B$10:$E$10,0),$B225,$C225,$D225,$E225)*CP$6+CP225*CP$7&lt;CP$2,CP$3*CP$4,0)</f>
        <v>0</v>
      </c>
      <c r="GJ225" s="0" t="n">
        <f aca="false">IF(CHOOSE(MATCH(CQ$5,$B$10:$E$10,0),$B225,$C225,$D225,$E225)*CQ$6+CQ225*CQ$7&lt;CQ$2,CQ$3*CQ$4,0)</f>
        <v>0</v>
      </c>
      <c r="GK225" s="0" t="n">
        <f aca="false">IF(CHOOSE(MATCH(CR$5,$B$10:$E$10,0),$B225,$C225,$D225,$E225)*CR$6+CR225*CR$7&lt;CR$2,CR$3*CR$4,0)</f>
        <v>0</v>
      </c>
      <c r="GL225" s="0" t="n">
        <f aca="false">IF(CHOOSE(MATCH(CS$5,$B$10:$E$10,0),$B225,$C225,$D225,$E225)*CS$6+CS225*CS$7&lt;CS$2,CS$3*CS$4,0)</f>
        <v>0</v>
      </c>
      <c r="GM225" s="0" t="n">
        <f aca="false">IF(CHOOSE(MATCH(CT$5,$B$10:$E$10,0),$B225,$C225,$D225,$E225)*CT$6+CT225*CT$7&lt;CT$2,CT$3*CT$4,0)</f>
        <v>0</v>
      </c>
      <c r="GN225" s="0" t="n">
        <f aca="false">IF(CHOOSE(MATCH(CU$5,$B$10:$E$10,0),$B225,$C225,$D225,$E225)*CU$6+CU225*CU$7&lt;CU$2,CU$3*CU$4,0)</f>
        <v>0</v>
      </c>
      <c r="GO225" s="0" t="n">
        <f aca="false">IF(CHOOSE(MATCH(CV$5,$B$10:$E$10,0),$B225,$C225,$D225,$E225)*CV$6+CV225*CV$7&lt;CV$2,CV$3*CV$4,0)</f>
        <v>0</v>
      </c>
      <c r="GP225" s="0" t="n">
        <f aca="false">IF(CHOOSE(MATCH(CW$5,$B$10:$E$10,0),$B225,$C225,$D225,$E225)*CW$6+CW225*CW$7&lt;CW$2,CW$3*CW$4,0)</f>
        <v>0</v>
      </c>
      <c r="GQ225" s="0" t="n">
        <f aca="false">IF(CHOOSE(MATCH(CX$5,$B$10:$E$10,0),$B225,$C225,$D225,$E225)*CX$6+CX225*CX$7&lt;CX$2,CX$3*CX$4,0)</f>
        <v>0</v>
      </c>
      <c r="GS225" s="0" t="n">
        <f aca="false">SUM(CZ225:GQ225)</f>
        <v>2.5</v>
      </c>
      <c r="GT225" s="0" t="n">
        <f aca="false">IF(GS225&gt;$GS$6,1,0)</f>
        <v>0</v>
      </c>
    </row>
    <row r="226" customFormat="false" ht="14" hidden="false" customHeight="false" outlineLevel="0" collapsed="false">
      <c r="A226" s="0" t="n">
        <v>216</v>
      </c>
      <c r="B226" s="0" t="n">
        <v>-0.299362376007436</v>
      </c>
      <c r="C226" s="0" t="n">
        <v>0.2159995398631</v>
      </c>
      <c r="D226" s="0" t="n">
        <v>-0.621131476545319</v>
      </c>
      <c r="E226" s="0" t="n">
        <v>-1.01303175816636</v>
      </c>
      <c r="G226" s="0" t="n">
        <v>0.661651711197919</v>
      </c>
      <c r="H226" s="0" t="n">
        <v>-0.232608954320312</v>
      </c>
      <c r="I226" s="0" t="n">
        <v>-0.337338406097842</v>
      </c>
      <c r="J226" s="0" t="n">
        <v>0.964148512139218</v>
      </c>
      <c r="K226" s="0" t="n">
        <v>-0.367701886716532</v>
      </c>
      <c r="L226" s="0" t="n">
        <v>0.465433913632296</v>
      </c>
      <c r="M226" s="0" t="n">
        <v>0.209874997381121</v>
      </c>
      <c r="N226" s="0" t="n">
        <v>-1.35710251925047</v>
      </c>
      <c r="O226" s="0" t="n">
        <v>1.48856997839175</v>
      </c>
      <c r="P226" s="0" t="n">
        <v>0.882484982867027</v>
      </c>
      <c r="Q226" s="0" t="n">
        <v>2.13331077247858</v>
      </c>
      <c r="R226" s="0" t="n">
        <v>-0.282352630165406</v>
      </c>
      <c r="S226" s="0" t="n">
        <v>1.00046236184426</v>
      </c>
      <c r="T226" s="0" t="n">
        <v>0.448111450168653</v>
      </c>
      <c r="U226" s="0" t="n">
        <v>0.065184622144443</v>
      </c>
      <c r="V226" s="0" t="n">
        <v>0.460834144178079</v>
      </c>
      <c r="W226" s="0" t="n">
        <v>-0.438321876572445</v>
      </c>
      <c r="X226" s="0" t="n">
        <v>0.95120185505948</v>
      </c>
      <c r="Y226" s="0" t="n">
        <v>-1.18651314551244</v>
      </c>
      <c r="Z226" s="0" t="n">
        <v>1.44462319440208</v>
      </c>
      <c r="AA226" s="0" t="n">
        <v>1.28743522509467</v>
      </c>
      <c r="AB226" s="0" t="n">
        <v>-2.07654920814093</v>
      </c>
      <c r="AC226" s="0" t="n">
        <v>-0.500419901072746</v>
      </c>
      <c r="AD226" s="0" t="n">
        <v>0.484185420646099</v>
      </c>
      <c r="AE226" s="0" t="n">
        <v>0.806639945949428</v>
      </c>
      <c r="AF226" s="0" t="n">
        <v>-0.398243855670444</v>
      </c>
      <c r="AG226" s="0" t="n">
        <v>1.00895249488531</v>
      </c>
      <c r="AH226" s="0" t="n">
        <v>-1.58898274094099</v>
      </c>
      <c r="AI226" s="0" t="n">
        <v>-0.840684606373543</v>
      </c>
      <c r="AJ226" s="0" t="n">
        <v>-0.804734554549214</v>
      </c>
      <c r="AK226" s="0" t="n">
        <v>2.17781234823633</v>
      </c>
      <c r="AL226" s="0" t="n">
        <v>-0.407535480917431</v>
      </c>
      <c r="AM226" s="0" t="n">
        <v>-0.155882844410371</v>
      </c>
      <c r="AN226" s="0" t="n">
        <v>0.0657973941997625</v>
      </c>
      <c r="AO226" s="0" t="n">
        <v>-2.43646354647353</v>
      </c>
      <c r="AP226" s="0" t="n">
        <v>-0.851846380101051</v>
      </c>
      <c r="AQ226" s="0" t="n">
        <v>0.29551301850006</v>
      </c>
      <c r="AR226" s="0" t="n">
        <v>-0.739089500711998</v>
      </c>
      <c r="AS226" s="0" t="n">
        <v>0.738887138140854</v>
      </c>
      <c r="AT226" s="0" t="n">
        <v>0.0625777829554863</v>
      </c>
      <c r="AU226" s="0" t="n">
        <v>-1.42260432767216</v>
      </c>
      <c r="AV226" s="0" t="n">
        <v>0.357163116859738</v>
      </c>
      <c r="AW226" s="0" t="n">
        <v>0.773816282162443</v>
      </c>
      <c r="AX226" s="0" t="n">
        <v>1.39434632728808</v>
      </c>
      <c r="AY226" s="0" t="n">
        <v>-0.860234194988152</v>
      </c>
      <c r="AZ226" s="0" t="n">
        <v>0.460154296888504</v>
      </c>
      <c r="BA226" s="0" t="n">
        <v>0.37869199331908</v>
      </c>
      <c r="BB226" s="0" t="n">
        <v>1.43921397466329</v>
      </c>
      <c r="BC226" s="0" t="n">
        <v>0.54018642003939</v>
      </c>
      <c r="BD226" s="0" t="n">
        <v>-0.0152613210957497</v>
      </c>
      <c r="BE226" s="0" t="n">
        <v>-0.429831743531395</v>
      </c>
      <c r="BF226" s="0" t="n">
        <v>1.36327571453876</v>
      </c>
      <c r="BG226" s="0" t="n">
        <v>-0.727777660358697</v>
      </c>
      <c r="BH226" s="0" t="n">
        <v>0.0610452843829989</v>
      </c>
      <c r="BI226" s="0" t="n">
        <v>-1.21242919703946</v>
      </c>
      <c r="BJ226" s="0" t="n">
        <v>0.941863618209027</v>
      </c>
      <c r="BK226" s="0" t="n">
        <v>-1.000714746624</v>
      </c>
      <c r="BL226" s="0" t="n">
        <v>0.0159502633323427</v>
      </c>
      <c r="BM226" s="0" t="n">
        <v>0.35553284760681</v>
      </c>
      <c r="BN226" s="0" t="n">
        <v>0.250646507993224</v>
      </c>
      <c r="BO226" s="0" t="n">
        <v>-0.0322495452564908</v>
      </c>
      <c r="BP226" s="0" t="n">
        <v>-0.0162572177941911</v>
      </c>
      <c r="BQ226" s="0" t="n">
        <v>-1.83236807060894</v>
      </c>
      <c r="BR226" s="0" t="n">
        <v>0.0531531441083644</v>
      </c>
      <c r="BS226" s="0" t="n">
        <v>1.18142452265602</v>
      </c>
      <c r="BT226" s="0" t="n">
        <v>-0.270987356998376</v>
      </c>
      <c r="BU226" s="0" t="n">
        <v>-0.266704773821402</v>
      </c>
      <c r="BV226" s="0" t="n">
        <v>-0.424302015744615</v>
      </c>
      <c r="BW226" s="0" t="n">
        <v>0.00394038579543121</v>
      </c>
      <c r="BX226" s="0" t="n">
        <v>-1.54108874994563</v>
      </c>
      <c r="BY226" s="0" t="n">
        <v>0.356592408934375</v>
      </c>
      <c r="BZ226" s="0" t="n">
        <v>-0.414777332480298</v>
      </c>
      <c r="CA226" s="0" t="n">
        <v>0.92190475697862</v>
      </c>
      <c r="CB226" s="0" t="n">
        <v>-0.0335512595484033</v>
      </c>
      <c r="CC226" s="0" t="n">
        <v>-1.42155386129161</v>
      </c>
      <c r="CD226" s="0" t="n">
        <v>-0.590270019529271</v>
      </c>
      <c r="CE226" s="0" t="n">
        <v>-1.48119852383388</v>
      </c>
      <c r="CF226" s="0" t="n">
        <v>-1.34604306367692</v>
      </c>
      <c r="CG226" s="0" t="n">
        <v>0.3434979589656</v>
      </c>
      <c r="CH226" s="0" t="n">
        <v>-0.488146270072321</v>
      </c>
      <c r="CI226" s="0" t="n">
        <v>-0.125132828543428</v>
      </c>
      <c r="CJ226" s="0" t="n">
        <v>0.456585667052423</v>
      </c>
      <c r="CK226" s="0" t="n">
        <v>-1.19287733468809</v>
      </c>
      <c r="CL226" s="0" t="n">
        <v>1.00857050711056</v>
      </c>
      <c r="CM226" s="0" t="n">
        <v>0.886104771780083</v>
      </c>
      <c r="CN226" s="0" t="n">
        <v>-1.44963451020885</v>
      </c>
      <c r="CO226" s="0" t="n">
        <v>-0.161305706569692</v>
      </c>
      <c r="CP226" s="0" t="n">
        <v>-0.100803845271003</v>
      </c>
      <c r="CQ226" s="0" t="n">
        <v>1.30713260659832</v>
      </c>
      <c r="CR226" s="0" t="n">
        <v>1.95227585209068</v>
      </c>
      <c r="CS226" s="0" t="n">
        <v>-0.860234194988152</v>
      </c>
      <c r="CT226" s="0" t="n">
        <v>0.897719019121723</v>
      </c>
      <c r="CU226" s="0" t="n">
        <v>1.21851371659432</v>
      </c>
      <c r="CV226" s="0" t="n">
        <v>-1.89719685295131</v>
      </c>
      <c r="CW226" s="0" t="n">
        <v>0.0938871380640194</v>
      </c>
      <c r="CX226" s="0" t="n">
        <v>0.508935045218095</v>
      </c>
      <c r="CZ226" s="0" t="n">
        <f aca="false">IF(CHOOSE(MATCH(G$5,$B$10:$E$10,0),$B226,$C226,$D226,$E226)*G$6+G226*G$7&lt;G$2,G$3*G$4,0)</f>
        <v>0</v>
      </c>
      <c r="DA226" s="0" t="n">
        <f aca="false">IF(CHOOSE(MATCH(H$5,$B$10:$E$10,0),$B226,$C226,$D226,$E226)*H$6+H226*H$7&lt;H$2,H$3*H$4,0)</f>
        <v>0</v>
      </c>
      <c r="DB226" s="0" t="n">
        <f aca="false">IF(CHOOSE(MATCH(I$5,$B$10:$E$10,0),$B226,$C226,$D226,$E226)*I$6+I226*I$7&lt;I$2,I$3*I$4,0)</f>
        <v>0</v>
      </c>
      <c r="DC226" s="0" t="n">
        <f aca="false">IF(CHOOSE(MATCH(J$5,$B$10:$E$10,0),$B226,$C226,$D226,$E226)*J$6+J226*J$7&lt;J$2,J$3*J$4,0)</f>
        <v>0</v>
      </c>
      <c r="DD226" s="0" t="n">
        <f aca="false">IF(CHOOSE(MATCH(K$5,$B$10:$E$10,0),$B226,$C226,$D226,$E226)*K$6+K226*K$7&lt;K$2,K$3*K$4,0)</f>
        <v>0</v>
      </c>
      <c r="DE226" s="0" t="n">
        <f aca="false">IF(CHOOSE(MATCH(L$5,$B$10:$E$10,0),$B226,$C226,$D226,$E226)*L$6+L226*L$7&lt;L$2,L$3*L$4,0)</f>
        <v>0</v>
      </c>
      <c r="DF226" s="0" t="n">
        <f aca="false">IF(CHOOSE(MATCH(M$5,$B$10:$E$10,0),$B226,$C226,$D226,$E226)*M$6+M226*M$7&lt;M$2,M$3*M$4,0)</f>
        <v>0</v>
      </c>
      <c r="DG226" s="0" t="n">
        <f aca="false">IF(CHOOSE(MATCH(N$5,$B$10:$E$10,0),$B226,$C226,$D226,$E226)*N$6+N226*N$7&lt;N$2,N$3*N$4,0)</f>
        <v>0</v>
      </c>
      <c r="DH226" s="0" t="n">
        <f aca="false">IF(CHOOSE(MATCH(O$5,$B$10:$E$10,0),$B226,$C226,$D226,$E226)*O$6+O226*O$7&lt;O$2,O$3*O$4,0)</f>
        <v>0</v>
      </c>
      <c r="DI226" s="0" t="n">
        <f aca="false">IF(CHOOSE(MATCH(P$5,$B$10:$E$10,0),$B226,$C226,$D226,$E226)*P$6+P226*P$7&lt;P$2,P$3*P$4,0)</f>
        <v>0</v>
      </c>
      <c r="DJ226" s="0" t="n">
        <f aca="false">IF(CHOOSE(MATCH(Q$5,$B$10:$E$10,0),$B226,$C226,$D226,$E226)*Q$6+Q226*Q$7&lt;Q$2,Q$3*Q$4,0)</f>
        <v>0</v>
      </c>
      <c r="DK226" s="0" t="n">
        <f aca="false">IF(CHOOSE(MATCH(R$5,$B$10:$E$10,0),$B226,$C226,$D226,$E226)*R$6+R226*R$7&lt;R$2,R$3*R$4,0)</f>
        <v>0</v>
      </c>
      <c r="DL226" s="0" t="n">
        <f aca="false">IF(CHOOSE(MATCH(S$5,$B$10:$E$10,0),$B226,$C226,$D226,$E226)*S$6+S226*S$7&lt;S$2,S$3*S$4,0)</f>
        <v>0</v>
      </c>
      <c r="DM226" s="0" t="n">
        <f aca="false">IF(CHOOSE(MATCH(T$5,$B$10:$E$10,0),$B226,$C226,$D226,$E226)*T$6+T226*T$7&lt;T$2,T$3*T$4,0)</f>
        <v>0</v>
      </c>
      <c r="DN226" s="0" t="n">
        <f aca="false">IF(CHOOSE(MATCH(U$5,$B$10:$E$10,0),$B226,$C226,$D226,$E226)*U$6+U226*U$7&lt;U$2,U$3*U$4,0)</f>
        <v>0</v>
      </c>
      <c r="DO226" s="0" t="n">
        <f aca="false">IF(CHOOSE(MATCH(V$5,$B$10:$E$10,0),$B226,$C226,$D226,$E226)*V$6+V226*V$7&lt;V$2,V$3*V$4,0)</f>
        <v>0</v>
      </c>
      <c r="DP226" s="0" t="n">
        <f aca="false">IF(CHOOSE(MATCH(W$5,$B$10:$E$10,0),$B226,$C226,$D226,$E226)*W$6+W226*W$7&lt;W$2,W$3*W$4,0)</f>
        <v>0</v>
      </c>
      <c r="DQ226" s="0" t="n">
        <f aca="false">IF(CHOOSE(MATCH(X$5,$B$10:$E$10,0),$B226,$C226,$D226,$E226)*X$6+X226*X$7&lt;X$2,X$3*X$4,0)</f>
        <v>0</v>
      </c>
      <c r="DR226" s="0" t="n">
        <f aca="false">IF(CHOOSE(MATCH(Y$5,$B$10:$E$10,0),$B226,$C226,$D226,$E226)*Y$6+Y226*Y$7&lt;Y$2,Y$3*Y$4,0)</f>
        <v>0</v>
      </c>
      <c r="DS226" s="0" t="n">
        <f aca="false">IF(CHOOSE(MATCH(Z$5,$B$10:$E$10,0),$B226,$C226,$D226,$E226)*Z$6+Z226*Z$7&lt;Z$2,Z$3*Z$4,0)</f>
        <v>0</v>
      </c>
      <c r="DT226" s="0" t="n">
        <f aca="false">IF(CHOOSE(MATCH(AA$5,$B$10:$E$10,0),$B226,$C226,$D226,$E226)*AA$6+AA226*AA$7&lt;AA$2,AA$3*AA$4,0)</f>
        <v>0</v>
      </c>
      <c r="DU226" s="0" t="n">
        <f aca="false">IF(CHOOSE(MATCH(AB$5,$B$10:$E$10,0),$B226,$C226,$D226,$E226)*AB$6+AB226*AB$7&lt;AB$2,AB$3*AB$4,0)</f>
        <v>0</v>
      </c>
      <c r="DV226" s="0" t="n">
        <f aca="false">IF(CHOOSE(MATCH(AC$5,$B$10:$E$10,0),$B226,$C226,$D226,$E226)*AC$6+AC226*AC$7&lt;AC$2,AC$3*AC$4,0)</f>
        <v>0</v>
      </c>
      <c r="DW226" s="0" t="n">
        <f aca="false">IF(CHOOSE(MATCH(AD$5,$B$10:$E$10,0),$B226,$C226,$D226,$E226)*AD$6+AD226*AD$7&lt;AD$2,AD$3*AD$4,0)</f>
        <v>0</v>
      </c>
      <c r="DX226" s="0" t="n">
        <f aca="false">IF(CHOOSE(MATCH(AE$5,$B$10:$E$10,0),$B226,$C226,$D226,$E226)*AE$6+AE226*AE$7&lt;AE$2,AE$3*AE$4,0)</f>
        <v>0</v>
      </c>
      <c r="DY226" s="0" t="n">
        <f aca="false">IF(CHOOSE(MATCH(AF$5,$B$10:$E$10,0),$B226,$C226,$D226,$E226)*AF$6+AF226*AF$7&lt;AF$2,AF$3*AF$4,0)</f>
        <v>0</v>
      </c>
      <c r="DZ226" s="0" t="n">
        <f aca="false">IF(CHOOSE(MATCH(AG$5,$B$10:$E$10,0),$B226,$C226,$D226,$E226)*AG$6+AG226*AG$7&lt;AG$2,AG$3*AG$4,0)</f>
        <v>0</v>
      </c>
      <c r="EA226" s="0" t="n">
        <f aca="false">IF(CHOOSE(MATCH(AH$5,$B$10:$E$10,0),$B226,$C226,$D226,$E226)*AH$6+AH226*AH$7&lt;AH$2,AH$3*AH$4,0)</f>
        <v>0</v>
      </c>
      <c r="EB226" s="0" t="n">
        <f aca="false">IF(CHOOSE(MATCH(AI$5,$B$10:$E$10,0),$B226,$C226,$D226,$E226)*AI$6+AI226*AI$7&lt;AI$2,AI$3*AI$4,0)</f>
        <v>0</v>
      </c>
      <c r="EC226" s="0" t="n">
        <f aca="false">IF(CHOOSE(MATCH(AJ$5,$B$10:$E$10,0),$B226,$C226,$D226,$E226)*AJ$6+AJ226*AJ$7&lt;AJ$2,AJ$3*AJ$4,0)</f>
        <v>0</v>
      </c>
      <c r="ED226" s="0" t="n">
        <f aca="false">IF(CHOOSE(MATCH(AK$5,$B$10:$E$10,0),$B226,$C226,$D226,$E226)*AK$6+AK226*AK$7&lt;AK$2,AK$3*AK$4,0)</f>
        <v>0</v>
      </c>
      <c r="EE226" s="0" t="n">
        <f aca="false">IF(CHOOSE(MATCH(AL$5,$B$10:$E$10,0),$B226,$C226,$D226,$E226)*AL$6+AL226*AL$7&lt;AL$2,AL$3*AL$4,0)</f>
        <v>0</v>
      </c>
      <c r="EF226" s="0" t="n">
        <f aca="false">IF(CHOOSE(MATCH(AM$5,$B$10:$E$10,0),$B226,$C226,$D226,$E226)*AM$6+AM226*AM$7&lt;AM$2,AM$3*AM$4,0)</f>
        <v>0</v>
      </c>
      <c r="EG226" s="0" t="n">
        <f aca="false">IF(CHOOSE(MATCH(AN$5,$B$10:$E$10,0),$B226,$C226,$D226,$E226)*AN$6+AN226*AN$7&lt;AN$2,AN$3*AN$4,0)</f>
        <v>0</v>
      </c>
      <c r="EH226" s="0" t="n">
        <f aca="false">IF(CHOOSE(MATCH(AO$5,$B$10:$E$10,0),$B226,$C226,$D226,$E226)*AO$6+AO226*AO$7&lt;AO$2,AO$3*AO$4,0)</f>
        <v>0.5</v>
      </c>
      <c r="EI226" s="0" t="n">
        <f aca="false">IF(CHOOSE(MATCH(AP$5,$B$10:$E$10,0),$B226,$C226,$D226,$E226)*AP$6+AP226*AP$7&lt;AP$2,AP$3*AP$4,0)</f>
        <v>0</v>
      </c>
      <c r="EJ226" s="0" t="n">
        <f aca="false">IF(CHOOSE(MATCH(AQ$5,$B$10:$E$10,0),$B226,$C226,$D226,$E226)*AQ$6+AQ226*AQ$7&lt;AQ$2,AQ$3*AQ$4,0)</f>
        <v>0</v>
      </c>
      <c r="EK226" s="0" t="n">
        <f aca="false">IF(CHOOSE(MATCH(AR$5,$B$10:$E$10,0),$B226,$C226,$D226,$E226)*AR$6+AR226*AR$7&lt;AR$2,AR$3*AR$4,0)</f>
        <v>0</v>
      </c>
      <c r="EL226" s="0" t="n">
        <f aca="false">IF(CHOOSE(MATCH(AS$5,$B$10:$E$10,0),$B226,$C226,$D226,$E226)*AS$6+AS226*AS$7&lt;AS$2,AS$3*AS$4,0)</f>
        <v>0</v>
      </c>
      <c r="EM226" s="0" t="n">
        <f aca="false">IF(CHOOSE(MATCH(AT$5,$B$10:$E$10,0),$B226,$C226,$D226,$E226)*AT$6+AT226*AT$7&lt;AT$2,AT$3*AT$4,0)</f>
        <v>0</v>
      </c>
      <c r="EN226" s="0" t="n">
        <f aca="false">IF(CHOOSE(MATCH(AU$5,$B$10:$E$10,0),$B226,$C226,$D226,$E226)*AU$6+AU226*AU$7&lt;AU$2,AU$3*AU$4,0)</f>
        <v>0</v>
      </c>
      <c r="EO226" s="0" t="n">
        <f aca="false">IF(CHOOSE(MATCH(AV$5,$B$10:$E$10,0),$B226,$C226,$D226,$E226)*AV$6+AV226*AV$7&lt;AV$2,AV$3*AV$4,0)</f>
        <v>0</v>
      </c>
      <c r="EP226" s="0" t="n">
        <f aca="false">IF(CHOOSE(MATCH(AW$5,$B$10:$E$10,0),$B226,$C226,$D226,$E226)*AW$6+AW226*AW$7&lt;AW$2,AW$3*AW$4,0)</f>
        <v>0</v>
      </c>
      <c r="EQ226" s="0" t="n">
        <f aca="false">IF(CHOOSE(MATCH(AX$5,$B$10:$E$10,0),$B226,$C226,$D226,$E226)*AX$6+AX226*AX$7&lt;AX$2,AX$3*AX$4,0)</f>
        <v>0</v>
      </c>
      <c r="ER226" s="0" t="n">
        <f aca="false">IF(CHOOSE(MATCH(AY$5,$B$10:$E$10,0),$B226,$C226,$D226,$E226)*AY$6+AY226*AY$7&lt;AY$2,AY$3*AY$4,0)</f>
        <v>0</v>
      </c>
      <c r="ES226" s="0" t="n">
        <f aca="false">IF(CHOOSE(MATCH(AZ$5,$B$10:$E$10,0),$B226,$C226,$D226,$E226)*AZ$6+AZ226*AZ$7&lt;AZ$2,AZ$3*AZ$4,0)</f>
        <v>0</v>
      </c>
      <c r="ET226" s="0" t="n">
        <f aca="false">IF(CHOOSE(MATCH(BA$5,$B$10:$E$10,0),$B226,$C226,$D226,$E226)*BA$6+BA226*BA$7&lt;BA$2,BA$3*BA$4,0)</f>
        <v>0</v>
      </c>
      <c r="EU226" s="0" t="n">
        <f aca="false">IF(CHOOSE(MATCH(BB$5,$B$10:$E$10,0),$B226,$C226,$D226,$E226)*BB$6+BB226*BB$7&lt;BB$2,BB$3*BB$4,0)</f>
        <v>0</v>
      </c>
      <c r="EV226" s="0" t="n">
        <f aca="false">IF(CHOOSE(MATCH(BC$5,$B$10:$E$10,0),$B226,$C226,$D226,$E226)*BC$6+BC226*BC$7&lt;BC$2,BC$3*BC$4,0)</f>
        <v>0</v>
      </c>
      <c r="EW226" s="0" t="n">
        <f aca="false">IF(CHOOSE(MATCH(BD$5,$B$10:$E$10,0),$B226,$C226,$D226,$E226)*BD$6+BD226*BD$7&lt;BD$2,BD$3*BD$4,0)</f>
        <v>0</v>
      </c>
      <c r="EX226" s="0" t="n">
        <f aca="false">IF(CHOOSE(MATCH(BE$5,$B$10:$E$10,0),$B226,$C226,$D226,$E226)*BE$6+BE226*BE$7&lt;BE$2,BE$3*BE$4,0)</f>
        <v>0</v>
      </c>
      <c r="EY226" s="0" t="n">
        <f aca="false">IF(CHOOSE(MATCH(BF$5,$B$10:$E$10,0),$B226,$C226,$D226,$E226)*BF$6+BF226*BF$7&lt;BF$2,BF$3*BF$4,0)</f>
        <v>0</v>
      </c>
      <c r="EZ226" s="0" t="n">
        <f aca="false">IF(CHOOSE(MATCH(BG$5,$B$10:$E$10,0),$B226,$C226,$D226,$E226)*BG$6+BG226*BG$7&lt;BG$2,BG$3*BG$4,0)</f>
        <v>0</v>
      </c>
      <c r="FA226" s="0" t="n">
        <f aca="false">IF(CHOOSE(MATCH(BH$5,$B$10:$E$10,0),$B226,$C226,$D226,$E226)*BH$6+BH226*BH$7&lt;BH$2,BH$3*BH$4,0)</f>
        <v>0</v>
      </c>
      <c r="FB226" s="0" t="n">
        <f aca="false">IF(CHOOSE(MATCH(BI$5,$B$10:$E$10,0),$B226,$C226,$D226,$E226)*BI$6+BI226*BI$7&lt;BI$2,BI$3*BI$4,0)</f>
        <v>0</v>
      </c>
      <c r="FC226" s="0" t="n">
        <f aca="false">IF(CHOOSE(MATCH(BJ$5,$B$10:$E$10,0),$B226,$C226,$D226,$E226)*BJ$6+BJ226*BJ$7&lt;BJ$2,BJ$3*BJ$4,0)</f>
        <v>0</v>
      </c>
      <c r="FD226" s="0" t="n">
        <f aca="false">IF(CHOOSE(MATCH(BK$5,$B$10:$E$10,0),$B226,$C226,$D226,$E226)*BK$6+BK226*BK$7&lt;BK$2,BK$3*BK$4,0)</f>
        <v>0</v>
      </c>
      <c r="FE226" s="0" t="n">
        <f aca="false">IF(CHOOSE(MATCH(BL$5,$B$10:$E$10,0),$B226,$C226,$D226,$E226)*BL$6+BL226*BL$7&lt;BL$2,BL$3*BL$4,0)</f>
        <v>0</v>
      </c>
      <c r="FF226" s="0" t="n">
        <f aca="false">IF(CHOOSE(MATCH(BM$5,$B$10:$E$10,0),$B226,$C226,$D226,$E226)*BM$6+BM226*BM$7&lt;BM$2,BM$3*BM$4,0)</f>
        <v>0</v>
      </c>
      <c r="FG226" s="0" t="n">
        <f aca="false">IF(CHOOSE(MATCH(BN$5,$B$10:$E$10,0),$B226,$C226,$D226,$E226)*BN$6+BN226*BN$7&lt;BN$2,BN$3*BN$4,0)</f>
        <v>0</v>
      </c>
      <c r="FH226" s="0" t="n">
        <f aca="false">IF(CHOOSE(MATCH(BO$5,$B$10:$E$10,0),$B226,$C226,$D226,$E226)*BO$6+BO226*BO$7&lt;BO$2,BO$3*BO$4,0)</f>
        <v>0</v>
      </c>
      <c r="FI226" s="0" t="n">
        <f aca="false">IF(CHOOSE(MATCH(BP$5,$B$10:$E$10,0),$B226,$C226,$D226,$E226)*BP$6+BP226*BP$7&lt;BP$2,BP$3*BP$4,0)</f>
        <v>0</v>
      </c>
      <c r="FJ226" s="0" t="n">
        <f aca="false">IF(CHOOSE(MATCH(BQ$5,$B$10:$E$10,0),$B226,$C226,$D226,$E226)*BQ$6+BQ226*BQ$7&lt;BQ$2,BQ$3*BQ$4,0)</f>
        <v>0</v>
      </c>
      <c r="FK226" s="0" t="n">
        <f aca="false">IF(CHOOSE(MATCH(BR$5,$B$10:$E$10,0),$B226,$C226,$D226,$E226)*BR$6+BR226*BR$7&lt;BR$2,BR$3*BR$4,0)</f>
        <v>0</v>
      </c>
      <c r="FL226" s="0" t="n">
        <f aca="false">IF(CHOOSE(MATCH(BS$5,$B$10:$E$10,0),$B226,$C226,$D226,$E226)*BS$6+BS226*BS$7&lt;BS$2,BS$3*BS$4,0)</f>
        <v>0</v>
      </c>
      <c r="FM226" s="0" t="n">
        <f aca="false">IF(CHOOSE(MATCH(BT$5,$B$10:$E$10,0),$B226,$C226,$D226,$E226)*BT$6+BT226*BT$7&lt;BT$2,BT$3*BT$4,0)</f>
        <v>0</v>
      </c>
      <c r="FN226" s="0" t="n">
        <f aca="false">IF(CHOOSE(MATCH(BU$5,$B$10:$E$10,0),$B226,$C226,$D226,$E226)*BU$6+BU226*BU$7&lt;BU$2,BU$3*BU$4,0)</f>
        <v>0</v>
      </c>
      <c r="FO226" s="0" t="n">
        <f aca="false">IF(CHOOSE(MATCH(BV$5,$B$10:$E$10,0),$B226,$C226,$D226,$E226)*BV$6+BV226*BV$7&lt;BV$2,BV$3*BV$4,0)</f>
        <v>0</v>
      </c>
      <c r="FP226" s="0" t="n">
        <f aca="false">IF(CHOOSE(MATCH(BW$5,$B$10:$E$10,0),$B226,$C226,$D226,$E226)*BW$6+BW226*BW$7&lt;BW$2,BW$3*BW$4,0)</f>
        <v>0</v>
      </c>
      <c r="FQ226" s="0" t="n">
        <f aca="false">IF(CHOOSE(MATCH(BX$5,$B$10:$E$10,0),$B226,$C226,$D226,$E226)*BX$6+BX226*BX$7&lt;BX$2,BX$3*BX$4,0)</f>
        <v>0</v>
      </c>
      <c r="FR226" s="0" t="n">
        <f aca="false">IF(CHOOSE(MATCH(BY$5,$B$10:$E$10,0),$B226,$C226,$D226,$E226)*BY$6+BY226*BY$7&lt;BY$2,BY$3*BY$4,0)</f>
        <v>0</v>
      </c>
      <c r="FS226" s="0" t="n">
        <f aca="false">IF(CHOOSE(MATCH(BZ$5,$B$10:$E$10,0),$B226,$C226,$D226,$E226)*BZ$6+BZ226*BZ$7&lt;BZ$2,BZ$3*BZ$4,0)</f>
        <v>0</v>
      </c>
      <c r="FT226" s="0" t="n">
        <f aca="false">IF(CHOOSE(MATCH(CA$5,$B$10:$E$10,0),$B226,$C226,$D226,$E226)*CA$6+CA226*CA$7&lt;CA$2,CA$3*CA$4,0)</f>
        <v>0</v>
      </c>
      <c r="FU226" s="0" t="n">
        <f aca="false">IF(CHOOSE(MATCH(CB$5,$B$10:$E$10,0),$B226,$C226,$D226,$E226)*CB$6+CB226*CB$7&lt;CB$2,CB$3*CB$4,0)</f>
        <v>0</v>
      </c>
      <c r="FV226" s="0" t="n">
        <f aca="false">IF(CHOOSE(MATCH(CC$5,$B$10:$E$10,0),$B226,$C226,$D226,$E226)*CC$6+CC226*CC$7&lt;CC$2,CC$3*CC$4,0)</f>
        <v>0</v>
      </c>
      <c r="FW226" s="0" t="n">
        <f aca="false">IF(CHOOSE(MATCH(CD$5,$B$10:$E$10,0),$B226,$C226,$D226,$E226)*CD$6+CD226*CD$7&lt;CD$2,CD$3*CD$4,0)</f>
        <v>0</v>
      </c>
      <c r="FX226" s="0" t="n">
        <f aca="false">IF(CHOOSE(MATCH(CE$5,$B$10:$E$10,0),$B226,$C226,$D226,$E226)*CE$6+CE226*CE$7&lt;CE$2,CE$3*CE$4,0)</f>
        <v>0</v>
      </c>
      <c r="FY226" s="0" t="n">
        <f aca="false">IF(CHOOSE(MATCH(CF$5,$B$10:$E$10,0),$B226,$C226,$D226,$E226)*CF$6+CF226*CF$7&lt;CF$2,CF$3*CF$4,0)</f>
        <v>0</v>
      </c>
      <c r="FZ226" s="0" t="n">
        <f aca="false">IF(CHOOSE(MATCH(CG$5,$B$10:$E$10,0),$B226,$C226,$D226,$E226)*CG$6+CG226*CG$7&lt;CG$2,CG$3*CG$4,0)</f>
        <v>0</v>
      </c>
      <c r="GA226" s="0" t="n">
        <f aca="false">IF(CHOOSE(MATCH(CH$5,$B$10:$E$10,0),$B226,$C226,$D226,$E226)*CH$6+CH226*CH$7&lt;CH$2,CH$3*CH$4,0)</f>
        <v>0</v>
      </c>
      <c r="GB226" s="0" t="n">
        <f aca="false">IF(CHOOSE(MATCH(CI$5,$B$10:$E$10,0),$B226,$C226,$D226,$E226)*CI$6+CI226*CI$7&lt;CI$2,CI$3*CI$4,0)</f>
        <v>0</v>
      </c>
      <c r="GC226" s="0" t="n">
        <f aca="false">IF(CHOOSE(MATCH(CJ$5,$B$10:$E$10,0),$B226,$C226,$D226,$E226)*CJ$6+CJ226*CJ$7&lt;CJ$2,CJ$3*CJ$4,0)</f>
        <v>0</v>
      </c>
      <c r="GD226" s="0" t="n">
        <f aca="false">IF(CHOOSE(MATCH(CK$5,$B$10:$E$10,0),$B226,$C226,$D226,$E226)*CK$6+CK226*CK$7&lt;CK$2,CK$3*CK$4,0)</f>
        <v>0</v>
      </c>
      <c r="GE226" s="0" t="n">
        <f aca="false">IF(CHOOSE(MATCH(CL$5,$B$10:$E$10,0),$B226,$C226,$D226,$E226)*CL$6+CL226*CL$7&lt;CL$2,CL$3*CL$4,0)</f>
        <v>0</v>
      </c>
      <c r="GF226" s="0" t="n">
        <f aca="false">IF(CHOOSE(MATCH(CM$5,$B$10:$E$10,0),$B226,$C226,$D226,$E226)*CM$6+CM226*CM$7&lt;CM$2,CM$3*CM$4,0)</f>
        <v>0</v>
      </c>
      <c r="GG226" s="0" t="n">
        <f aca="false">IF(CHOOSE(MATCH(CN$5,$B$10:$E$10,0),$B226,$C226,$D226,$E226)*CN$6+CN226*CN$7&lt;CN$2,CN$3*CN$4,0)</f>
        <v>0</v>
      </c>
      <c r="GH226" s="0" t="n">
        <f aca="false">IF(CHOOSE(MATCH(CO$5,$B$10:$E$10,0),$B226,$C226,$D226,$E226)*CO$6+CO226*CO$7&lt;CO$2,CO$3*CO$4,0)</f>
        <v>0</v>
      </c>
      <c r="GI226" s="0" t="n">
        <f aca="false">IF(CHOOSE(MATCH(CP$5,$B$10:$E$10,0),$B226,$C226,$D226,$E226)*CP$6+CP226*CP$7&lt;CP$2,CP$3*CP$4,0)</f>
        <v>0</v>
      </c>
      <c r="GJ226" s="0" t="n">
        <f aca="false">IF(CHOOSE(MATCH(CQ$5,$B$10:$E$10,0),$B226,$C226,$D226,$E226)*CQ$6+CQ226*CQ$7&lt;CQ$2,CQ$3*CQ$4,0)</f>
        <v>0</v>
      </c>
      <c r="GK226" s="0" t="n">
        <f aca="false">IF(CHOOSE(MATCH(CR$5,$B$10:$E$10,0),$B226,$C226,$D226,$E226)*CR$6+CR226*CR$7&lt;CR$2,CR$3*CR$4,0)</f>
        <v>0</v>
      </c>
      <c r="GL226" s="0" t="n">
        <f aca="false">IF(CHOOSE(MATCH(CS$5,$B$10:$E$10,0),$B226,$C226,$D226,$E226)*CS$6+CS226*CS$7&lt;CS$2,CS$3*CS$4,0)</f>
        <v>0</v>
      </c>
      <c r="GM226" s="0" t="n">
        <f aca="false">IF(CHOOSE(MATCH(CT$5,$B$10:$E$10,0),$B226,$C226,$D226,$E226)*CT$6+CT226*CT$7&lt;CT$2,CT$3*CT$4,0)</f>
        <v>0</v>
      </c>
      <c r="GN226" s="0" t="n">
        <f aca="false">IF(CHOOSE(MATCH(CU$5,$B$10:$E$10,0),$B226,$C226,$D226,$E226)*CU$6+CU226*CU$7&lt;CU$2,CU$3*CU$4,0)</f>
        <v>0</v>
      </c>
      <c r="GO226" s="0" t="n">
        <f aca="false">IF(CHOOSE(MATCH(CV$5,$B$10:$E$10,0),$B226,$C226,$D226,$E226)*CV$6+CV226*CV$7&lt;CV$2,CV$3*CV$4,0)</f>
        <v>0</v>
      </c>
      <c r="GP226" s="0" t="n">
        <f aca="false">IF(CHOOSE(MATCH(CW$5,$B$10:$E$10,0),$B226,$C226,$D226,$E226)*CW$6+CW226*CW$7&lt;CW$2,CW$3*CW$4,0)</f>
        <v>0</v>
      </c>
      <c r="GQ226" s="0" t="n">
        <f aca="false">IF(CHOOSE(MATCH(CX$5,$B$10:$E$10,0),$B226,$C226,$D226,$E226)*CX$6+CX226*CX$7&lt;CX$2,CX$3*CX$4,0)</f>
        <v>0</v>
      </c>
      <c r="GS226" s="0" t="n">
        <f aca="false">SUM(CZ226:GQ226)</f>
        <v>0.5</v>
      </c>
      <c r="GT226" s="0" t="n">
        <f aca="false">IF(GS226&gt;$GS$6,1,0)</f>
        <v>0</v>
      </c>
    </row>
    <row r="227" customFormat="false" ht="14" hidden="false" customHeight="false" outlineLevel="0" collapsed="false">
      <c r="A227" s="0" t="n">
        <v>217</v>
      </c>
      <c r="B227" s="0" t="n">
        <v>0.184533027863386</v>
      </c>
      <c r="C227" s="0" t="n">
        <v>0.556569865895306</v>
      </c>
      <c r="D227" s="0" t="n">
        <v>0.244266723835374</v>
      </c>
      <c r="E227" s="0" t="n">
        <v>-0.0166285295881891</v>
      </c>
      <c r="G227" s="0" t="n">
        <v>-0.648285549686989</v>
      </c>
      <c r="H227" s="0" t="n">
        <v>0.554404095964856</v>
      </c>
      <c r="I227" s="0" t="n">
        <v>0.456331008535926</v>
      </c>
      <c r="J227" s="0" t="n">
        <v>-1.54840563482139</v>
      </c>
      <c r="K227" s="0" t="n">
        <v>0.932486727833748</v>
      </c>
      <c r="L227" s="0" t="n">
        <v>2.29507350013591</v>
      </c>
      <c r="M227" s="0" t="n">
        <v>2.73565092356876</v>
      </c>
      <c r="N227" s="0" t="n">
        <v>-0.352357574229245</v>
      </c>
      <c r="O227" s="0" t="n">
        <v>1.38971245178254</v>
      </c>
      <c r="P227" s="0" t="n">
        <v>-0.404295406042365</v>
      </c>
      <c r="Q227" s="0" t="n">
        <v>-1.02189005701803</v>
      </c>
      <c r="R227" s="0" t="n">
        <v>1.17743638838874</v>
      </c>
      <c r="S227" s="0" t="n">
        <v>-0.0704744707036298</v>
      </c>
      <c r="T227" s="0" t="n">
        <v>-1.09265783976298</v>
      </c>
      <c r="U227" s="0" t="n">
        <v>-1.64230186783243</v>
      </c>
      <c r="V227" s="0" t="n">
        <v>-0.254042333835969</v>
      </c>
      <c r="W227" s="0" t="n">
        <v>-1.08808308141306</v>
      </c>
      <c r="X227" s="0" t="n">
        <v>1.31109572976129</v>
      </c>
      <c r="Y227" s="0" t="n">
        <v>-1.13811211122083</v>
      </c>
      <c r="Z227" s="0" t="n">
        <v>2.07588527700864</v>
      </c>
      <c r="AA227" s="0" t="n">
        <v>-1.34151378006209</v>
      </c>
      <c r="AB227" s="0" t="n">
        <v>0.149614152178401</v>
      </c>
      <c r="AC227" s="0" t="n">
        <v>1.03500042314408</v>
      </c>
      <c r="AD227" s="0" t="n">
        <v>-1.17377339847735</v>
      </c>
      <c r="AE227" s="0" t="n">
        <v>0.444224497186951</v>
      </c>
      <c r="AF227" s="0" t="n">
        <v>-1.4883380572428</v>
      </c>
      <c r="AG227" s="0" t="n">
        <v>0.861562057252741</v>
      </c>
      <c r="AH227" s="0" t="n">
        <v>-1.456892277929</v>
      </c>
      <c r="AI227" s="0" t="n">
        <v>0.130531816466828</v>
      </c>
      <c r="AJ227" s="0" t="n">
        <v>0.314828412228962</v>
      </c>
      <c r="AK227" s="0" t="n">
        <v>-0.449718982054037</v>
      </c>
      <c r="AL227" s="0" t="n">
        <v>0.315953911922406</v>
      </c>
      <c r="AM227" s="0" t="n">
        <v>0.0843624547997024</v>
      </c>
      <c r="AN227" s="0" t="n">
        <v>0.975289822235936</v>
      </c>
      <c r="AO227" s="0" t="n">
        <v>-1.91651452041697</v>
      </c>
      <c r="AP227" s="0" t="n">
        <v>-1.33179582917364</v>
      </c>
      <c r="AQ227" s="0" t="n">
        <v>0.461685658592614</v>
      </c>
      <c r="AR227" s="0" t="n">
        <v>2.12519807973877</v>
      </c>
      <c r="AS227" s="0" t="n">
        <v>-0.915720193006564</v>
      </c>
      <c r="AT227" s="0" t="n">
        <v>0.965733306657057</v>
      </c>
      <c r="AU227" s="0" t="n">
        <v>1.28063220472541</v>
      </c>
      <c r="AV227" s="0" t="n">
        <v>1.06002744360012</v>
      </c>
      <c r="AW227" s="0" t="n">
        <v>-0.473803538625361</v>
      </c>
      <c r="AX227" s="0" t="n">
        <v>-1.6657304513501</v>
      </c>
      <c r="AY227" s="0" t="n">
        <v>0.4986009116692</v>
      </c>
      <c r="AZ227" s="0" t="n">
        <v>-0.817917680251412</v>
      </c>
      <c r="BA227" s="0" t="n">
        <v>2.33289028983563</v>
      </c>
      <c r="BB227" s="0" t="n">
        <v>-1.03186948763323</v>
      </c>
      <c r="BC227" s="0" t="n">
        <v>-1.1531528798514</v>
      </c>
      <c r="BD227" s="0" t="n">
        <v>-0.34009190130746</v>
      </c>
      <c r="BE227" s="0" t="n">
        <v>-1.55914676724933</v>
      </c>
      <c r="BF227" s="0" t="n">
        <v>-0.00355726115230937</v>
      </c>
      <c r="BG227" s="0" t="n">
        <v>0.841992005007342</v>
      </c>
      <c r="BH227" s="0" t="n">
        <v>-1.86576471605804</v>
      </c>
      <c r="BI227" s="0" t="n">
        <v>-0.108957465272397</v>
      </c>
      <c r="BJ227" s="0" t="n">
        <v>0.673696831654524</v>
      </c>
      <c r="BK227" s="0" t="n">
        <v>1.2007058103336</v>
      </c>
      <c r="BL227" s="0" t="n">
        <v>0.714876478014048</v>
      </c>
      <c r="BM227" s="0" t="n">
        <v>0.828870270197513</v>
      </c>
      <c r="BN227" s="0" t="n">
        <v>0.370240513802855</v>
      </c>
      <c r="BO227" s="0" t="n">
        <v>1.31945398607058</v>
      </c>
      <c r="BP227" s="0" t="n">
        <v>-0.704446847521467</v>
      </c>
      <c r="BQ227" s="0" t="n">
        <v>0.710340373188956</v>
      </c>
      <c r="BR227" s="0" t="n">
        <v>-0.0562181412533391</v>
      </c>
      <c r="BS227" s="0" t="n">
        <v>-0.120123786473414</v>
      </c>
      <c r="BT227" s="0" t="n">
        <v>0.778882167651318</v>
      </c>
      <c r="BU227" s="0" t="n">
        <v>0.407868583351956</v>
      </c>
      <c r="BV227" s="0" t="n">
        <v>-1.61661773745436</v>
      </c>
      <c r="BW227" s="0" t="n">
        <v>-0.161072648552363</v>
      </c>
      <c r="BX227" s="0" t="n">
        <v>-0.94976030595717</v>
      </c>
      <c r="BY227" s="0" t="n">
        <v>-1.58199327415787</v>
      </c>
      <c r="BZ227" s="0" t="n">
        <v>-0.264406025962671</v>
      </c>
      <c r="CA227" s="0" t="n">
        <v>-1.380328740197</v>
      </c>
      <c r="CB227" s="0" t="n">
        <v>-0.448619630333269</v>
      </c>
      <c r="CC227" s="0" t="n">
        <v>1.35212303575827</v>
      </c>
      <c r="CD227" s="0" t="n">
        <v>-2.4804103304632</v>
      </c>
      <c r="CE227" s="0" t="n">
        <v>-0.535766275788774</v>
      </c>
      <c r="CF227" s="0" t="n">
        <v>0.989293766906485</v>
      </c>
      <c r="CG227" s="0" t="n">
        <v>-1.40330030262703</v>
      </c>
      <c r="CH227" s="0" t="n">
        <v>1.53858763951575</v>
      </c>
      <c r="CI227" s="0" t="n">
        <v>0.112113411887549</v>
      </c>
      <c r="CJ227" s="0" t="n">
        <v>1.30193711811444</v>
      </c>
      <c r="CK227" s="0" t="n">
        <v>0.348371713698725</v>
      </c>
      <c r="CL227" s="0" t="n">
        <v>-0.0641114183963509</v>
      </c>
      <c r="CM227" s="0" t="n">
        <v>1.72427462530322</v>
      </c>
      <c r="CN227" s="0" t="n">
        <v>0.506324795424007</v>
      </c>
      <c r="CO227" s="0" t="n">
        <v>1.23131030704826</v>
      </c>
      <c r="CP227" s="0" t="n">
        <v>0.513468876306433</v>
      </c>
      <c r="CQ227" s="0" t="n">
        <v>0.678214746585582</v>
      </c>
      <c r="CR227" s="0" t="n">
        <v>0.491681930725463</v>
      </c>
      <c r="CS227" s="0" t="n">
        <v>0.0605086825089529</v>
      </c>
      <c r="CT227" s="0" t="n">
        <v>0.555385213374393</v>
      </c>
      <c r="CU227" s="0" t="n">
        <v>0.418949639424682</v>
      </c>
      <c r="CV227" s="0" t="n">
        <v>3.24856955558062</v>
      </c>
      <c r="CW227" s="0" t="n">
        <v>0.623656433162978</v>
      </c>
      <c r="CX227" s="0" t="n">
        <v>0.953609742282424</v>
      </c>
      <c r="CZ227" s="0" t="n">
        <f aca="false">IF(CHOOSE(MATCH(G$5,$B$10:$E$10,0),$B227,$C227,$D227,$E227)*G$6+G227*G$7&lt;G$2,G$3*G$4,0)</f>
        <v>0</v>
      </c>
      <c r="DA227" s="0" t="n">
        <f aca="false">IF(CHOOSE(MATCH(H$5,$B$10:$E$10,0),$B227,$C227,$D227,$E227)*H$6+H227*H$7&lt;H$2,H$3*H$4,0)</f>
        <v>0</v>
      </c>
      <c r="DB227" s="0" t="n">
        <f aca="false">IF(CHOOSE(MATCH(I$5,$B$10:$E$10,0),$B227,$C227,$D227,$E227)*I$6+I227*I$7&lt;I$2,I$3*I$4,0)</f>
        <v>0</v>
      </c>
      <c r="DC227" s="0" t="n">
        <f aca="false">IF(CHOOSE(MATCH(J$5,$B$10:$E$10,0),$B227,$C227,$D227,$E227)*J$6+J227*J$7&lt;J$2,J$3*J$4,0)</f>
        <v>0</v>
      </c>
      <c r="DD227" s="0" t="n">
        <f aca="false">IF(CHOOSE(MATCH(K$5,$B$10:$E$10,0),$B227,$C227,$D227,$E227)*K$6+K227*K$7&lt;K$2,K$3*K$4,0)</f>
        <v>0</v>
      </c>
      <c r="DE227" s="0" t="n">
        <f aca="false">IF(CHOOSE(MATCH(L$5,$B$10:$E$10,0),$B227,$C227,$D227,$E227)*L$6+L227*L$7&lt;L$2,L$3*L$4,0)</f>
        <v>0</v>
      </c>
      <c r="DF227" s="0" t="n">
        <f aca="false">IF(CHOOSE(MATCH(M$5,$B$10:$E$10,0),$B227,$C227,$D227,$E227)*M$6+M227*M$7&lt;M$2,M$3*M$4,0)</f>
        <v>0</v>
      </c>
      <c r="DG227" s="0" t="n">
        <f aca="false">IF(CHOOSE(MATCH(N$5,$B$10:$E$10,0),$B227,$C227,$D227,$E227)*N$6+N227*N$7&lt;N$2,N$3*N$4,0)</f>
        <v>0</v>
      </c>
      <c r="DH227" s="0" t="n">
        <f aca="false">IF(CHOOSE(MATCH(O$5,$B$10:$E$10,0),$B227,$C227,$D227,$E227)*O$6+O227*O$7&lt;O$2,O$3*O$4,0)</f>
        <v>0</v>
      </c>
      <c r="DI227" s="0" t="n">
        <f aca="false">IF(CHOOSE(MATCH(P$5,$B$10:$E$10,0),$B227,$C227,$D227,$E227)*P$6+P227*P$7&lt;P$2,P$3*P$4,0)</f>
        <v>0</v>
      </c>
      <c r="DJ227" s="0" t="n">
        <f aca="false">IF(CHOOSE(MATCH(Q$5,$B$10:$E$10,0),$B227,$C227,$D227,$E227)*Q$6+Q227*Q$7&lt;Q$2,Q$3*Q$4,0)</f>
        <v>0</v>
      </c>
      <c r="DK227" s="0" t="n">
        <f aca="false">IF(CHOOSE(MATCH(R$5,$B$10:$E$10,0),$B227,$C227,$D227,$E227)*R$6+R227*R$7&lt;R$2,R$3*R$4,0)</f>
        <v>0</v>
      </c>
      <c r="DL227" s="0" t="n">
        <f aca="false">IF(CHOOSE(MATCH(S$5,$B$10:$E$10,0),$B227,$C227,$D227,$E227)*S$6+S227*S$7&lt;S$2,S$3*S$4,0)</f>
        <v>0</v>
      </c>
      <c r="DM227" s="0" t="n">
        <f aca="false">IF(CHOOSE(MATCH(T$5,$B$10:$E$10,0),$B227,$C227,$D227,$E227)*T$6+T227*T$7&lt;T$2,T$3*T$4,0)</f>
        <v>0</v>
      </c>
      <c r="DN227" s="0" t="n">
        <f aca="false">IF(CHOOSE(MATCH(U$5,$B$10:$E$10,0),$B227,$C227,$D227,$E227)*U$6+U227*U$7&lt;U$2,U$3*U$4,0)</f>
        <v>0</v>
      </c>
      <c r="DO227" s="0" t="n">
        <f aca="false">IF(CHOOSE(MATCH(V$5,$B$10:$E$10,0),$B227,$C227,$D227,$E227)*V$6+V227*V$7&lt;V$2,V$3*V$4,0)</f>
        <v>0</v>
      </c>
      <c r="DP227" s="0" t="n">
        <f aca="false">IF(CHOOSE(MATCH(W$5,$B$10:$E$10,0),$B227,$C227,$D227,$E227)*W$6+W227*W$7&lt;W$2,W$3*W$4,0)</f>
        <v>0</v>
      </c>
      <c r="DQ227" s="0" t="n">
        <f aca="false">IF(CHOOSE(MATCH(X$5,$B$10:$E$10,0),$B227,$C227,$D227,$E227)*X$6+X227*X$7&lt;X$2,X$3*X$4,0)</f>
        <v>0</v>
      </c>
      <c r="DR227" s="0" t="n">
        <f aca="false">IF(CHOOSE(MATCH(Y$5,$B$10:$E$10,0),$B227,$C227,$D227,$E227)*Y$6+Y227*Y$7&lt;Y$2,Y$3*Y$4,0)</f>
        <v>0</v>
      </c>
      <c r="DS227" s="0" t="n">
        <f aca="false">IF(CHOOSE(MATCH(Z$5,$B$10:$E$10,0),$B227,$C227,$D227,$E227)*Z$6+Z227*Z$7&lt;Z$2,Z$3*Z$4,0)</f>
        <v>0</v>
      </c>
      <c r="DT227" s="0" t="n">
        <f aca="false">IF(CHOOSE(MATCH(AA$5,$B$10:$E$10,0),$B227,$C227,$D227,$E227)*AA$6+AA227*AA$7&lt;AA$2,AA$3*AA$4,0)</f>
        <v>0</v>
      </c>
      <c r="DU227" s="0" t="n">
        <f aca="false">IF(CHOOSE(MATCH(AB$5,$B$10:$E$10,0),$B227,$C227,$D227,$E227)*AB$6+AB227*AB$7&lt;AB$2,AB$3*AB$4,0)</f>
        <v>0</v>
      </c>
      <c r="DV227" s="0" t="n">
        <f aca="false">IF(CHOOSE(MATCH(AC$5,$B$10:$E$10,0),$B227,$C227,$D227,$E227)*AC$6+AC227*AC$7&lt;AC$2,AC$3*AC$4,0)</f>
        <v>0</v>
      </c>
      <c r="DW227" s="0" t="n">
        <f aca="false">IF(CHOOSE(MATCH(AD$5,$B$10:$E$10,0),$B227,$C227,$D227,$E227)*AD$6+AD227*AD$7&lt;AD$2,AD$3*AD$4,0)</f>
        <v>0</v>
      </c>
      <c r="DX227" s="0" t="n">
        <f aca="false">IF(CHOOSE(MATCH(AE$5,$B$10:$E$10,0),$B227,$C227,$D227,$E227)*AE$6+AE227*AE$7&lt;AE$2,AE$3*AE$4,0)</f>
        <v>0</v>
      </c>
      <c r="DY227" s="0" t="n">
        <f aca="false">IF(CHOOSE(MATCH(AF$5,$B$10:$E$10,0),$B227,$C227,$D227,$E227)*AF$6+AF227*AF$7&lt;AF$2,AF$3*AF$4,0)</f>
        <v>0</v>
      </c>
      <c r="DZ227" s="0" t="n">
        <f aca="false">IF(CHOOSE(MATCH(AG$5,$B$10:$E$10,0),$B227,$C227,$D227,$E227)*AG$6+AG227*AG$7&lt;AG$2,AG$3*AG$4,0)</f>
        <v>0</v>
      </c>
      <c r="EA227" s="0" t="n">
        <f aca="false">IF(CHOOSE(MATCH(AH$5,$B$10:$E$10,0),$B227,$C227,$D227,$E227)*AH$6+AH227*AH$7&lt;AH$2,AH$3*AH$4,0)</f>
        <v>0</v>
      </c>
      <c r="EB227" s="0" t="n">
        <f aca="false">IF(CHOOSE(MATCH(AI$5,$B$10:$E$10,0),$B227,$C227,$D227,$E227)*AI$6+AI227*AI$7&lt;AI$2,AI$3*AI$4,0)</f>
        <v>0</v>
      </c>
      <c r="EC227" s="0" t="n">
        <f aca="false">IF(CHOOSE(MATCH(AJ$5,$B$10:$E$10,0),$B227,$C227,$D227,$E227)*AJ$6+AJ227*AJ$7&lt;AJ$2,AJ$3*AJ$4,0)</f>
        <v>0</v>
      </c>
      <c r="ED227" s="0" t="n">
        <f aca="false">IF(CHOOSE(MATCH(AK$5,$B$10:$E$10,0),$B227,$C227,$D227,$E227)*AK$6+AK227*AK$7&lt;AK$2,AK$3*AK$4,0)</f>
        <v>0</v>
      </c>
      <c r="EE227" s="0" t="n">
        <f aca="false">IF(CHOOSE(MATCH(AL$5,$B$10:$E$10,0),$B227,$C227,$D227,$E227)*AL$6+AL227*AL$7&lt;AL$2,AL$3*AL$4,0)</f>
        <v>0</v>
      </c>
      <c r="EF227" s="0" t="n">
        <f aca="false">IF(CHOOSE(MATCH(AM$5,$B$10:$E$10,0),$B227,$C227,$D227,$E227)*AM$6+AM227*AM$7&lt;AM$2,AM$3*AM$4,0)</f>
        <v>0</v>
      </c>
      <c r="EG227" s="0" t="n">
        <f aca="false">IF(CHOOSE(MATCH(AN$5,$B$10:$E$10,0),$B227,$C227,$D227,$E227)*AN$6+AN227*AN$7&lt;AN$2,AN$3*AN$4,0)</f>
        <v>0</v>
      </c>
      <c r="EH227" s="0" t="n">
        <f aca="false">IF(CHOOSE(MATCH(AO$5,$B$10:$E$10,0),$B227,$C227,$D227,$E227)*AO$6+AO227*AO$7&lt;AO$2,AO$3*AO$4,0)</f>
        <v>0</v>
      </c>
      <c r="EI227" s="0" t="n">
        <f aca="false">IF(CHOOSE(MATCH(AP$5,$B$10:$E$10,0),$B227,$C227,$D227,$E227)*AP$6+AP227*AP$7&lt;AP$2,AP$3*AP$4,0)</f>
        <v>0</v>
      </c>
      <c r="EJ227" s="0" t="n">
        <f aca="false">IF(CHOOSE(MATCH(AQ$5,$B$10:$E$10,0),$B227,$C227,$D227,$E227)*AQ$6+AQ227*AQ$7&lt;AQ$2,AQ$3*AQ$4,0)</f>
        <v>0</v>
      </c>
      <c r="EK227" s="0" t="n">
        <f aca="false">IF(CHOOSE(MATCH(AR$5,$B$10:$E$10,0),$B227,$C227,$D227,$E227)*AR$6+AR227*AR$7&lt;AR$2,AR$3*AR$4,0)</f>
        <v>0</v>
      </c>
      <c r="EL227" s="0" t="n">
        <f aca="false">IF(CHOOSE(MATCH(AS$5,$B$10:$E$10,0),$B227,$C227,$D227,$E227)*AS$6+AS227*AS$7&lt;AS$2,AS$3*AS$4,0)</f>
        <v>0</v>
      </c>
      <c r="EM227" s="0" t="n">
        <f aca="false">IF(CHOOSE(MATCH(AT$5,$B$10:$E$10,0),$B227,$C227,$D227,$E227)*AT$6+AT227*AT$7&lt;AT$2,AT$3*AT$4,0)</f>
        <v>0</v>
      </c>
      <c r="EN227" s="0" t="n">
        <f aca="false">IF(CHOOSE(MATCH(AU$5,$B$10:$E$10,0),$B227,$C227,$D227,$E227)*AU$6+AU227*AU$7&lt;AU$2,AU$3*AU$4,0)</f>
        <v>0</v>
      </c>
      <c r="EO227" s="0" t="n">
        <f aca="false">IF(CHOOSE(MATCH(AV$5,$B$10:$E$10,0),$B227,$C227,$D227,$E227)*AV$6+AV227*AV$7&lt;AV$2,AV$3*AV$4,0)</f>
        <v>0</v>
      </c>
      <c r="EP227" s="0" t="n">
        <f aca="false">IF(CHOOSE(MATCH(AW$5,$B$10:$E$10,0),$B227,$C227,$D227,$E227)*AW$6+AW227*AW$7&lt;AW$2,AW$3*AW$4,0)</f>
        <v>0</v>
      </c>
      <c r="EQ227" s="0" t="n">
        <f aca="false">IF(CHOOSE(MATCH(AX$5,$B$10:$E$10,0),$B227,$C227,$D227,$E227)*AX$6+AX227*AX$7&lt;AX$2,AX$3*AX$4,0)</f>
        <v>0</v>
      </c>
      <c r="ER227" s="0" t="n">
        <f aca="false">IF(CHOOSE(MATCH(AY$5,$B$10:$E$10,0),$B227,$C227,$D227,$E227)*AY$6+AY227*AY$7&lt;AY$2,AY$3*AY$4,0)</f>
        <v>0</v>
      </c>
      <c r="ES227" s="0" t="n">
        <f aca="false">IF(CHOOSE(MATCH(AZ$5,$B$10:$E$10,0),$B227,$C227,$D227,$E227)*AZ$6+AZ227*AZ$7&lt;AZ$2,AZ$3*AZ$4,0)</f>
        <v>0</v>
      </c>
      <c r="ET227" s="0" t="n">
        <f aca="false">IF(CHOOSE(MATCH(BA$5,$B$10:$E$10,0),$B227,$C227,$D227,$E227)*BA$6+BA227*BA$7&lt;BA$2,BA$3*BA$4,0)</f>
        <v>0</v>
      </c>
      <c r="EU227" s="0" t="n">
        <f aca="false">IF(CHOOSE(MATCH(BB$5,$B$10:$E$10,0),$B227,$C227,$D227,$E227)*BB$6+BB227*BB$7&lt;BB$2,BB$3*BB$4,0)</f>
        <v>0</v>
      </c>
      <c r="EV227" s="0" t="n">
        <f aca="false">IF(CHOOSE(MATCH(BC$5,$B$10:$E$10,0),$B227,$C227,$D227,$E227)*BC$6+BC227*BC$7&lt;BC$2,BC$3*BC$4,0)</f>
        <v>0</v>
      </c>
      <c r="EW227" s="0" t="n">
        <f aca="false">IF(CHOOSE(MATCH(BD$5,$B$10:$E$10,0),$B227,$C227,$D227,$E227)*BD$6+BD227*BD$7&lt;BD$2,BD$3*BD$4,0)</f>
        <v>0</v>
      </c>
      <c r="EX227" s="0" t="n">
        <f aca="false">IF(CHOOSE(MATCH(BE$5,$B$10:$E$10,0),$B227,$C227,$D227,$E227)*BE$6+BE227*BE$7&lt;BE$2,BE$3*BE$4,0)</f>
        <v>0</v>
      </c>
      <c r="EY227" s="0" t="n">
        <f aca="false">IF(CHOOSE(MATCH(BF$5,$B$10:$E$10,0),$B227,$C227,$D227,$E227)*BF$6+BF227*BF$7&lt;BF$2,BF$3*BF$4,0)</f>
        <v>0</v>
      </c>
      <c r="EZ227" s="0" t="n">
        <f aca="false">IF(CHOOSE(MATCH(BG$5,$B$10:$E$10,0),$B227,$C227,$D227,$E227)*BG$6+BG227*BG$7&lt;BG$2,BG$3*BG$4,0)</f>
        <v>0</v>
      </c>
      <c r="FA227" s="0" t="n">
        <f aca="false">IF(CHOOSE(MATCH(BH$5,$B$10:$E$10,0),$B227,$C227,$D227,$E227)*BH$6+BH227*BH$7&lt;BH$2,BH$3*BH$4,0)</f>
        <v>0</v>
      </c>
      <c r="FB227" s="0" t="n">
        <f aca="false">IF(CHOOSE(MATCH(BI$5,$B$10:$E$10,0),$B227,$C227,$D227,$E227)*BI$6+BI227*BI$7&lt;BI$2,BI$3*BI$4,0)</f>
        <v>0</v>
      </c>
      <c r="FC227" s="0" t="n">
        <f aca="false">IF(CHOOSE(MATCH(BJ$5,$B$10:$E$10,0),$B227,$C227,$D227,$E227)*BJ$6+BJ227*BJ$7&lt;BJ$2,BJ$3*BJ$4,0)</f>
        <v>0</v>
      </c>
      <c r="FD227" s="0" t="n">
        <f aca="false">IF(CHOOSE(MATCH(BK$5,$B$10:$E$10,0),$B227,$C227,$D227,$E227)*BK$6+BK227*BK$7&lt;BK$2,BK$3*BK$4,0)</f>
        <v>0</v>
      </c>
      <c r="FE227" s="0" t="n">
        <f aca="false">IF(CHOOSE(MATCH(BL$5,$B$10:$E$10,0),$B227,$C227,$D227,$E227)*BL$6+BL227*BL$7&lt;BL$2,BL$3*BL$4,0)</f>
        <v>0</v>
      </c>
      <c r="FF227" s="0" t="n">
        <f aca="false">IF(CHOOSE(MATCH(BM$5,$B$10:$E$10,0),$B227,$C227,$D227,$E227)*BM$6+BM227*BM$7&lt;BM$2,BM$3*BM$4,0)</f>
        <v>0</v>
      </c>
      <c r="FG227" s="0" t="n">
        <f aca="false">IF(CHOOSE(MATCH(BN$5,$B$10:$E$10,0),$B227,$C227,$D227,$E227)*BN$6+BN227*BN$7&lt;BN$2,BN$3*BN$4,0)</f>
        <v>0</v>
      </c>
      <c r="FH227" s="0" t="n">
        <f aca="false">IF(CHOOSE(MATCH(BO$5,$B$10:$E$10,0),$B227,$C227,$D227,$E227)*BO$6+BO227*BO$7&lt;BO$2,BO$3*BO$4,0)</f>
        <v>0</v>
      </c>
      <c r="FI227" s="0" t="n">
        <f aca="false">IF(CHOOSE(MATCH(BP$5,$B$10:$E$10,0),$B227,$C227,$D227,$E227)*BP$6+BP227*BP$7&lt;BP$2,BP$3*BP$4,0)</f>
        <v>0</v>
      </c>
      <c r="FJ227" s="0" t="n">
        <f aca="false">IF(CHOOSE(MATCH(BQ$5,$B$10:$E$10,0),$B227,$C227,$D227,$E227)*BQ$6+BQ227*BQ$7&lt;BQ$2,BQ$3*BQ$4,0)</f>
        <v>0</v>
      </c>
      <c r="FK227" s="0" t="n">
        <f aca="false">IF(CHOOSE(MATCH(BR$5,$B$10:$E$10,0),$B227,$C227,$D227,$E227)*BR$6+BR227*BR$7&lt;BR$2,BR$3*BR$4,0)</f>
        <v>0</v>
      </c>
      <c r="FL227" s="0" t="n">
        <f aca="false">IF(CHOOSE(MATCH(BS$5,$B$10:$E$10,0),$B227,$C227,$D227,$E227)*BS$6+BS227*BS$7&lt;BS$2,BS$3*BS$4,0)</f>
        <v>0</v>
      </c>
      <c r="FM227" s="0" t="n">
        <f aca="false">IF(CHOOSE(MATCH(BT$5,$B$10:$E$10,0),$B227,$C227,$D227,$E227)*BT$6+BT227*BT$7&lt;BT$2,BT$3*BT$4,0)</f>
        <v>0</v>
      </c>
      <c r="FN227" s="0" t="n">
        <f aca="false">IF(CHOOSE(MATCH(BU$5,$B$10:$E$10,0),$B227,$C227,$D227,$E227)*BU$6+BU227*BU$7&lt;BU$2,BU$3*BU$4,0)</f>
        <v>0</v>
      </c>
      <c r="FO227" s="0" t="n">
        <f aca="false">IF(CHOOSE(MATCH(BV$5,$B$10:$E$10,0),$B227,$C227,$D227,$E227)*BV$6+BV227*BV$7&lt;BV$2,BV$3*BV$4,0)</f>
        <v>0</v>
      </c>
      <c r="FP227" s="0" t="n">
        <f aca="false">IF(CHOOSE(MATCH(BW$5,$B$10:$E$10,0),$B227,$C227,$D227,$E227)*BW$6+BW227*BW$7&lt;BW$2,BW$3*BW$4,0)</f>
        <v>0</v>
      </c>
      <c r="FQ227" s="0" t="n">
        <f aca="false">IF(CHOOSE(MATCH(BX$5,$B$10:$E$10,0),$B227,$C227,$D227,$E227)*BX$6+BX227*BX$7&lt;BX$2,BX$3*BX$4,0)</f>
        <v>0</v>
      </c>
      <c r="FR227" s="0" t="n">
        <f aca="false">IF(CHOOSE(MATCH(BY$5,$B$10:$E$10,0),$B227,$C227,$D227,$E227)*BY$6+BY227*BY$7&lt;BY$2,BY$3*BY$4,0)</f>
        <v>0</v>
      </c>
      <c r="FS227" s="0" t="n">
        <f aca="false">IF(CHOOSE(MATCH(BZ$5,$B$10:$E$10,0),$B227,$C227,$D227,$E227)*BZ$6+BZ227*BZ$7&lt;BZ$2,BZ$3*BZ$4,0)</f>
        <v>0</v>
      </c>
      <c r="FT227" s="0" t="n">
        <f aca="false">IF(CHOOSE(MATCH(CA$5,$B$10:$E$10,0),$B227,$C227,$D227,$E227)*CA$6+CA227*CA$7&lt;CA$2,CA$3*CA$4,0)</f>
        <v>0</v>
      </c>
      <c r="FU227" s="0" t="n">
        <f aca="false">IF(CHOOSE(MATCH(CB$5,$B$10:$E$10,0),$B227,$C227,$D227,$E227)*CB$6+CB227*CB$7&lt;CB$2,CB$3*CB$4,0)</f>
        <v>0</v>
      </c>
      <c r="FV227" s="0" t="n">
        <f aca="false">IF(CHOOSE(MATCH(CC$5,$B$10:$E$10,0),$B227,$C227,$D227,$E227)*CC$6+CC227*CC$7&lt;CC$2,CC$3*CC$4,0)</f>
        <v>0</v>
      </c>
      <c r="FW227" s="0" t="n">
        <f aca="false">IF(CHOOSE(MATCH(CD$5,$B$10:$E$10,0),$B227,$C227,$D227,$E227)*CD$6+CD227*CD$7&lt;CD$2,CD$3*CD$4,0)</f>
        <v>12.5</v>
      </c>
      <c r="FX227" s="0" t="n">
        <f aca="false">IF(CHOOSE(MATCH(CE$5,$B$10:$E$10,0),$B227,$C227,$D227,$E227)*CE$6+CE227*CE$7&lt;CE$2,CE$3*CE$4,0)</f>
        <v>0</v>
      </c>
      <c r="FY227" s="0" t="n">
        <f aca="false">IF(CHOOSE(MATCH(CF$5,$B$10:$E$10,0),$B227,$C227,$D227,$E227)*CF$6+CF227*CF$7&lt;CF$2,CF$3*CF$4,0)</f>
        <v>0</v>
      </c>
      <c r="FZ227" s="0" t="n">
        <f aca="false">IF(CHOOSE(MATCH(CG$5,$B$10:$E$10,0),$B227,$C227,$D227,$E227)*CG$6+CG227*CG$7&lt;CG$2,CG$3*CG$4,0)</f>
        <v>0</v>
      </c>
      <c r="GA227" s="0" t="n">
        <f aca="false">IF(CHOOSE(MATCH(CH$5,$B$10:$E$10,0),$B227,$C227,$D227,$E227)*CH$6+CH227*CH$7&lt;CH$2,CH$3*CH$4,0)</f>
        <v>0</v>
      </c>
      <c r="GB227" s="0" t="n">
        <f aca="false">IF(CHOOSE(MATCH(CI$5,$B$10:$E$10,0),$B227,$C227,$D227,$E227)*CI$6+CI227*CI$7&lt;CI$2,CI$3*CI$4,0)</f>
        <v>0</v>
      </c>
      <c r="GC227" s="0" t="n">
        <f aca="false">IF(CHOOSE(MATCH(CJ$5,$B$10:$E$10,0),$B227,$C227,$D227,$E227)*CJ$6+CJ227*CJ$7&lt;CJ$2,CJ$3*CJ$4,0)</f>
        <v>0</v>
      </c>
      <c r="GD227" s="0" t="n">
        <f aca="false">IF(CHOOSE(MATCH(CK$5,$B$10:$E$10,0),$B227,$C227,$D227,$E227)*CK$6+CK227*CK$7&lt;CK$2,CK$3*CK$4,0)</f>
        <v>0</v>
      </c>
      <c r="GE227" s="0" t="n">
        <f aca="false">IF(CHOOSE(MATCH(CL$5,$B$10:$E$10,0),$B227,$C227,$D227,$E227)*CL$6+CL227*CL$7&lt;CL$2,CL$3*CL$4,0)</f>
        <v>0</v>
      </c>
      <c r="GF227" s="0" t="n">
        <f aca="false">IF(CHOOSE(MATCH(CM$5,$B$10:$E$10,0),$B227,$C227,$D227,$E227)*CM$6+CM227*CM$7&lt;CM$2,CM$3*CM$4,0)</f>
        <v>0</v>
      </c>
      <c r="GG227" s="0" t="n">
        <f aca="false">IF(CHOOSE(MATCH(CN$5,$B$10:$E$10,0),$B227,$C227,$D227,$E227)*CN$6+CN227*CN$7&lt;CN$2,CN$3*CN$4,0)</f>
        <v>0</v>
      </c>
      <c r="GH227" s="0" t="n">
        <f aca="false">IF(CHOOSE(MATCH(CO$5,$B$10:$E$10,0),$B227,$C227,$D227,$E227)*CO$6+CO227*CO$7&lt;CO$2,CO$3*CO$4,0)</f>
        <v>0</v>
      </c>
      <c r="GI227" s="0" t="n">
        <f aca="false">IF(CHOOSE(MATCH(CP$5,$B$10:$E$10,0),$B227,$C227,$D227,$E227)*CP$6+CP227*CP$7&lt;CP$2,CP$3*CP$4,0)</f>
        <v>0</v>
      </c>
      <c r="GJ227" s="0" t="n">
        <f aca="false">IF(CHOOSE(MATCH(CQ$5,$B$10:$E$10,0),$B227,$C227,$D227,$E227)*CQ$6+CQ227*CQ$7&lt;CQ$2,CQ$3*CQ$4,0)</f>
        <v>0</v>
      </c>
      <c r="GK227" s="0" t="n">
        <f aca="false">IF(CHOOSE(MATCH(CR$5,$B$10:$E$10,0),$B227,$C227,$D227,$E227)*CR$6+CR227*CR$7&lt;CR$2,CR$3*CR$4,0)</f>
        <v>0</v>
      </c>
      <c r="GL227" s="0" t="n">
        <f aca="false">IF(CHOOSE(MATCH(CS$5,$B$10:$E$10,0),$B227,$C227,$D227,$E227)*CS$6+CS227*CS$7&lt;CS$2,CS$3*CS$4,0)</f>
        <v>0</v>
      </c>
      <c r="GM227" s="0" t="n">
        <f aca="false">IF(CHOOSE(MATCH(CT$5,$B$10:$E$10,0),$B227,$C227,$D227,$E227)*CT$6+CT227*CT$7&lt;CT$2,CT$3*CT$4,0)</f>
        <v>0</v>
      </c>
      <c r="GN227" s="0" t="n">
        <f aca="false">IF(CHOOSE(MATCH(CU$5,$B$10:$E$10,0),$B227,$C227,$D227,$E227)*CU$6+CU227*CU$7&lt;CU$2,CU$3*CU$4,0)</f>
        <v>0</v>
      </c>
      <c r="GO227" s="0" t="n">
        <f aca="false">IF(CHOOSE(MATCH(CV$5,$B$10:$E$10,0),$B227,$C227,$D227,$E227)*CV$6+CV227*CV$7&lt;CV$2,CV$3*CV$4,0)</f>
        <v>0</v>
      </c>
      <c r="GP227" s="0" t="n">
        <f aca="false">IF(CHOOSE(MATCH(CW$5,$B$10:$E$10,0),$B227,$C227,$D227,$E227)*CW$6+CW227*CW$7&lt;CW$2,CW$3*CW$4,0)</f>
        <v>0</v>
      </c>
      <c r="GQ227" s="0" t="n">
        <f aca="false">IF(CHOOSE(MATCH(CX$5,$B$10:$E$10,0),$B227,$C227,$D227,$E227)*CX$6+CX227*CX$7&lt;CX$2,CX$3*CX$4,0)</f>
        <v>0</v>
      </c>
      <c r="GS227" s="0" t="n">
        <f aca="false">SUM(CZ227:GQ227)</f>
        <v>12.5</v>
      </c>
      <c r="GT227" s="0" t="n">
        <f aca="false">IF(GS227&gt;$GS$6,1,0)</f>
        <v>0</v>
      </c>
    </row>
    <row r="228" customFormat="false" ht="14" hidden="false" customHeight="false" outlineLevel="0" collapsed="false">
      <c r="A228" s="0" t="n">
        <v>218</v>
      </c>
      <c r="B228" s="0" t="n">
        <v>-1.19648365989599</v>
      </c>
      <c r="C228" s="0" t="n">
        <v>0.503135191837847</v>
      </c>
      <c r="D228" s="0" t="n">
        <v>-0.158322119559533</v>
      </c>
      <c r="E228" s="0" t="n">
        <v>-0.871977293383947</v>
      </c>
      <c r="G228" s="0" t="n">
        <v>0.1024955054163</v>
      </c>
      <c r="H228" s="0" t="n">
        <v>-0.770312453823863</v>
      </c>
      <c r="I228" s="0" t="n">
        <v>0.868346887727967</v>
      </c>
      <c r="J228" s="0" t="n">
        <v>-0.0581326276005711</v>
      </c>
      <c r="K228" s="0" t="n">
        <v>0.688747832100489</v>
      </c>
      <c r="L228" s="0" t="n">
        <v>0.979605374595849</v>
      </c>
      <c r="M228" s="0" t="n">
        <v>-1.9227900338592</v>
      </c>
      <c r="N228" s="0" t="n">
        <v>-1.27130761029548</v>
      </c>
      <c r="O228" s="0" t="n">
        <v>0.167353846336482</v>
      </c>
      <c r="P228" s="0" t="n">
        <v>0.572605358684086</v>
      </c>
      <c r="Q228" s="0" t="n">
        <v>-0.502241164213046</v>
      </c>
      <c r="R228" s="0" t="n">
        <v>1.22399569590925</v>
      </c>
      <c r="S228" s="0" t="n">
        <v>-1.08905169327045</v>
      </c>
      <c r="T228" s="0" t="n">
        <v>0.615223143540789</v>
      </c>
      <c r="U228" s="0" t="n">
        <v>-0.0549152900930494</v>
      </c>
      <c r="V228" s="0" t="n">
        <v>0.0961154000833631</v>
      </c>
      <c r="W228" s="0" t="n">
        <v>-0.478602260045591</v>
      </c>
      <c r="X228" s="0" t="n">
        <v>-2.22074959310703</v>
      </c>
      <c r="Y228" s="0" t="n">
        <v>0.286734120891197</v>
      </c>
      <c r="Z228" s="0" t="n">
        <v>1.24364760267781</v>
      </c>
      <c r="AA228" s="0" t="n">
        <v>1.07476580524235</v>
      </c>
      <c r="AB228" s="0" t="n">
        <v>1.33421053760685</v>
      </c>
      <c r="AC228" s="0" t="n">
        <v>-0.474146872875281</v>
      </c>
      <c r="AD228" s="0" t="n">
        <v>0.564423316973262</v>
      </c>
      <c r="AE228" s="0" t="n">
        <v>-0.651214122626698</v>
      </c>
      <c r="AF228" s="0" t="n">
        <v>-1.11062036012299</v>
      </c>
      <c r="AG228" s="0" t="n">
        <v>-0.314266799250618</v>
      </c>
      <c r="AH228" s="0" t="n">
        <v>-0.364839252142701</v>
      </c>
      <c r="AI228" s="0" t="n">
        <v>0.881582309375517</v>
      </c>
      <c r="AJ228" s="0" t="n">
        <v>-0.932132024900056</v>
      </c>
      <c r="AK228" s="0" t="n">
        <v>0.430419504482416</v>
      </c>
      <c r="AL228" s="0" t="n">
        <v>0.416529246649588</v>
      </c>
      <c r="AM228" s="0" t="n">
        <v>-1.24116468214197</v>
      </c>
      <c r="AN228" s="0" t="n">
        <v>-0.0564477886655368</v>
      </c>
      <c r="AO228" s="0" t="n">
        <v>0.660795649309875</v>
      </c>
      <c r="AP228" s="0" t="n">
        <v>0.844174792291597</v>
      </c>
      <c r="AQ228" s="0" t="n">
        <v>0.176592038769741</v>
      </c>
      <c r="AR228" s="0" t="n">
        <v>-0.205653805096517</v>
      </c>
      <c r="AS228" s="0" t="n">
        <v>-2.0116931409575</v>
      </c>
      <c r="AT228" s="0" t="n">
        <v>-0.231509602599544</v>
      </c>
      <c r="AU228" s="0" t="n">
        <v>-0.7520179678977</v>
      </c>
      <c r="AV228" s="0" t="n">
        <v>0.35830566957884</v>
      </c>
      <c r="AW228" s="0" t="n">
        <v>1.33589082906838</v>
      </c>
      <c r="AX228" s="0" t="n">
        <v>0.631293914921116</v>
      </c>
      <c r="AY228" s="0" t="n">
        <v>-0.38799498724984</v>
      </c>
      <c r="AZ228" s="0" t="n">
        <v>0.633162926533259</v>
      </c>
      <c r="BA228" s="0" t="n">
        <v>1.13752776087495</v>
      </c>
      <c r="BB228" s="0" t="n">
        <v>-1.10047267298796</v>
      </c>
      <c r="BC228" s="0" t="n">
        <v>-1.09223947220016</v>
      </c>
      <c r="BD228" s="0" t="n">
        <v>1.03866796052898</v>
      </c>
      <c r="BE228" s="0" t="n">
        <v>0.757815996621503</v>
      </c>
      <c r="BF228" s="0" t="n">
        <v>0.373765942640603</v>
      </c>
      <c r="BG228" s="0" t="n">
        <v>-1.40003066917416</v>
      </c>
      <c r="BH228" s="0" t="n">
        <v>-0.861230091686593</v>
      </c>
      <c r="BI228" s="0" t="n">
        <v>-0.167120788319153</v>
      </c>
      <c r="BJ228" s="0" t="n">
        <v>1.78487425728235</v>
      </c>
      <c r="BK228" s="0" t="n">
        <v>-0.94341430667555</v>
      </c>
      <c r="BL228" s="0" t="n">
        <v>-1.74213710124604</v>
      </c>
      <c r="BM228" s="0" t="n">
        <v>0.749381570130936</v>
      </c>
      <c r="BN228" s="0" t="n">
        <v>0.195974507732899</v>
      </c>
      <c r="BO228" s="0" t="n">
        <v>0.318931370202336</v>
      </c>
      <c r="BP228" s="0" t="n">
        <v>-0.837420657262555</v>
      </c>
      <c r="BQ228" s="0" t="n">
        <v>0.0363831986760488</v>
      </c>
      <c r="BR228" s="0" t="n">
        <v>-0.359855221176986</v>
      </c>
      <c r="BS228" s="0" t="n">
        <v>-0.703857949702069</v>
      </c>
      <c r="BT228" s="0" t="n">
        <v>0.0888167051016353</v>
      </c>
      <c r="BU228" s="0" t="n">
        <v>0.755574092181632</v>
      </c>
      <c r="BV228" s="0" t="n">
        <v>-0.335394361172803</v>
      </c>
      <c r="BW228" s="0" t="n">
        <v>-1.27751036416157</v>
      </c>
      <c r="BX228" s="0" t="n">
        <v>0.0343163719662698</v>
      </c>
      <c r="BY228" s="0" t="n">
        <v>0.00898808139027096</v>
      </c>
      <c r="BZ228" s="0" t="n">
        <v>-0.918632849788992</v>
      </c>
      <c r="CA228" s="0" t="n">
        <v>0.58872274166788</v>
      </c>
      <c r="CB228" s="0" t="n">
        <v>-0.335152208208456</v>
      </c>
      <c r="CC228" s="0" t="n">
        <v>-1.03252205008175</v>
      </c>
      <c r="CD228" s="0" t="n">
        <v>-0.0205409378395416</v>
      </c>
      <c r="CE228" s="0" t="n">
        <v>-0.406289473176003</v>
      </c>
      <c r="CF228" s="0" t="n">
        <v>1.10948803921929</v>
      </c>
      <c r="CG228" s="0" t="n">
        <v>-0.0428144630859606</v>
      </c>
      <c r="CH228" s="0" t="n">
        <v>-0.467565541839576</v>
      </c>
      <c r="CI228" s="0" t="n">
        <v>-0.0297245605906937</v>
      </c>
      <c r="CJ228" s="0" t="n">
        <v>-0.751308562030317</v>
      </c>
      <c r="CK228" s="0" t="n">
        <v>1.57614067575196</v>
      </c>
      <c r="CL228" s="0" t="n">
        <v>0.0731597538106144</v>
      </c>
      <c r="CM228" s="0" t="n">
        <v>-0.0441923475591466</v>
      </c>
      <c r="CN228" s="0" t="n">
        <v>-0.756288045522524</v>
      </c>
      <c r="CO228" s="0" t="n">
        <v>-0.0841328073875047</v>
      </c>
      <c r="CP228" s="0" t="n">
        <v>-2.32368620345369</v>
      </c>
      <c r="CQ228" s="0" t="n">
        <v>-1.67467987921555</v>
      </c>
      <c r="CR228" s="0" t="n">
        <v>-2.3080428945832</v>
      </c>
      <c r="CS228" s="0" t="n">
        <v>-0.977629497356247</v>
      </c>
      <c r="CT228" s="0" t="n">
        <v>-0.614390955888666</v>
      </c>
      <c r="CU228" s="0" t="n">
        <v>0.408782625527238</v>
      </c>
      <c r="CV228" s="0" t="n">
        <v>0.423882511313423</v>
      </c>
      <c r="CW228" s="0" t="n">
        <v>0.716261183697498</v>
      </c>
      <c r="CX228" s="0" t="n">
        <v>0.574048044654774</v>
      </c>
      <c r="CZ228" s="0" t="n">
        <f aca="false">IF(CHOOSE(MATCH(G$5,$B$10:$E$10,0),$B228,$C228,$D228,$E228)*G$6+G228*G$7&lt;G$2,G$3*G$4,0)</f>
        <v>0</v>
      </c>
      <c r="DA228" s="0" t="n">
        <f aca="false">IF(CHOOSE(MATCH(H$5,$B$10:$E$10,0),$B228,$C228,$D228,$E228)*H$6+H228*H$7&lt;H$2,H$3*H$4,0)</f>
        <v>0</v>
      </c>
      <c r="DB228" s="0" t="n">
        <f aca="false">IF(CHOOSE(MATCH(I$5,$B$10:$E$10,0),$B228,$C228,$D228,$E228)*I$6+I228*I$7&lt;I$2,I$3*I$4,0)</f>
        <v>0</v>
      </c>
      <c r="DC228" s="0" t="n">
        <f aca="false">IF(CHOOSE(MATCH(J$5,$B$10:$E$10,0),$B228,$C228,$D228,$E228)*J$6+J228*J$7&lt;J$2,J$3*J$4,0)</f>
        <v>0</v>
      </c>
      <c r="DD228" s="0" t="n">
        <f aca="false">IF(CHOOSE(MATCH(K$5,$B$10:$E$10,0),$B228,$C228,$D228,$E228)*K$6+K228*K$7&lt;K$2,K$3*K$4,0)</f>
        <v>0</v>
      </c>
      <c r="DE228" s="0" t="n">
        <f aca="false">IF(CHOOSE(MATCH(L$5,$B$10:$E$10,0),$B228,$C228,$D228,$E228)*L$6+L228*L$7&lt;L$2,L$3*L$4,0)</f>
        <v>0</v>
      </c>
      <c r="DF228" s="0" t="n">
        <f aca="false">IF(CHOOSE(MATCH(M$5,$B$10:$E$10,0),$B228,$C228,$D228,$E228)*M$6+M228*M$7&lt;M$2,M$3*M$4,0)</f>
        <v>2.5</v>
      </c>
      <c r="DG228" s="0" t="n">
        <f aca="false">IF(CHOOSE(MATCH(N$5,$B$10:$E$10,0),$B228,$C228,$D228,$E228)*N$6+N228*N$7&lt;N$2,N$3*N$4,0)</f>
        <v>0</v>
      </c>
      <c r="DH228" s="0" t="n">
        <f aca="false">IF(CHOOSE(MATCH(O$5,$B$10:$E$10,0),$B228,$C228,$D228,$E228)*O$6+O228*O$7&lt;O$2,O$3*O$4,0)</f>
        <v>0</v>
      </c>
      <c r="DI228" s="0" t="n">
        <f aca="false">IF(CHOOSE(MATCH(P$5,$B$10:$E$10,0),$B228,$C228,$D228,$E228)*P$6+P228*P$7&lt;P$2,P$3*P$4,0)</f>
        <v>0</v>
      </c>
      <c r="DJ228" s="0" t="n">
        <f aca="false">IF(CHOOSE(MATCH(Q$5,$B$10:$E$10,0),$B228,$C228,$D228,$E228)*Q$6+Q228*Q$7&lt;Q$2,Q$3*Q$4,0)</f>
        <v>0</v>
      </c>
      <c r="DK228" s="0" t="n">
        <f aca="false">IF(CHOOSE(MATCH(R$5,$B$10:$E$10,0),$B228,$C228,$D228,$E228)*R$6+R228*R$7&lt;R$2,R$3*R$4,0)</f>
        <v>0</v>
      </c>
      <c r="DL228" s="0" t="n">
        <f aca="false">IF(CHOOSE(MATCH(S$5,$B$10:$E$10,0),$B228,$C228,$D228,$E228)*S$6+S228*S$7&lt;S$2,S$3*S$4,0)</f>
        <v>0</v>
      </c>
      <c r="DM228" s="0" t="n">
        <f aca="false">IF(CHOOSE(MATCH(T$5,$B$10:$E$10,0),$B228,$C228,$D228,$E228)*T$6+T228*T$7&lt;T$2,T$3*T$4,0)</f>
        <v>0</v>
      </c>
      <c r="DN228" s="0" t="n">
        <f aca="false">IF(CHOOSE(MATCH(U$5,$B$10:$E$10,0),$B228,$C228,$D228,$E228)*U$6+U228*U$7&lt;U$2,U$3*U$4,0)</f>
        <v>0</v>
      </c>
      <c r="DO228" s="0" t="n">
        <f aca="false">IF(CHOOSE(MATCH(V$5,$B$10:$E$10,0),$B228,$C228,$D228,$E228)*V$6+V228*V$7&lt;V$2,V$3*V$4,0)</f>
        <v>0</v>
      </c>
      <c r="DP228" s="0" t="n">
        <f aca="false">IF(CHOOSE(MATCH(W$5,$B$10:$E$10,0),$B228,$C228,$D228,$E228)*W$6+W228*W$7&lt;W$2,W$3*W$4,0)</f>
        <v>0</v>
      </c>
      <c r="DQ228" s="0" t="n">
        <f aca="false">IF(CHOOSE(MATCH(X$5,$B$10:$E$10,0),$B228,$C228,$D228,$E228)*X$6+X228*X$7&lt;X$2,X$3*X$4,0)</f>
        <v>0</v>
      </c>
      <c r="DR228" s="0" t="n">
        <f aca="false">IF(CHOOSE(MATCH(Y$5,$B$10:$E$10,0),$B228,$C228,$D228,$E228)*Y$6+Y228*Y$7&lt;Y$2,Y$3*Y$4,0)</f>
        <v>0</v>
      </c>
      <c r="DS228" s="0" t="n">
        <f aca="false">IF(CHOOSE(MATCH(Z$5,$B$10:$E$10,0),$B228,$C228,$D228,$E228)*Z$6+Z228*Z$7&lt;Z$2,Z$3*Z$4,0)</f>
        <v>0</v>
      </c>
      <c r="DT228" s="0" t="n">
        <f aca="false">IF(CHOOSE(MATCH(AA$5,$B$10:$E$10,0),$B228,$C228,$D228,$E228)*AA$6+AA228*AA$7&lt;AA$2,AA$3*AA$4,0)</f>
        <v>0</v>
      </c>
      <c r="DU228" s="0" t="n">
        <f aca="false">IF(CHOOSE(MATCH(AB$5,$B$10:$E$10,0),$B228,$C228,$D228,$E228)*AB$6+AB228*AB$7&lt;AB$2,AB$3*AB$4,0)</f>
        <v>0</v>
      </c>
      <c r="DV228" s="0" t="n">
        <f aca="false">IF(CHOOSE(MATCH(AC$5,$B$10:$E$10,0),$B228,$C228,$D228,$E228)*AC$6+AC228*AC$7&lt;AC$2,AC$3*AC$4,0)</f>
        <v>0</v>
      </c>
      <c r="DW228" s="0" t="n">
        <f aca="false">IF(CHOOSE(MATCH(AD$5,$B$10:$E$10,0),$B228,$C228,$D228,$E228)*AD$6+AD228*AD$7&lt;AD$2,AD$3*AD$4,0)</f>
        <v>0</v>
      </c>
      <c r="DX228" s="0" t="n">
        <f aca="false">IF(CHOOSE(MATCH(AE$5,$B$10:$E$10,0),$B228,$C228,$D228,$E228)*AE$6+AE228*AE$7&lt;AE$2,AE$3*AE$4,0)</f>
        <v>0</v>
      </c>
      <c r="DY228" s="0" t="n">
        <f aca="false">IF(CHOOSE(MATCH(AF$5,$B$10:$E$10,0),$B228,$C228,$D228,$E228)*AF$6+AF228*AF$7&lt;AF$2,AF$3*AF$4,0)</f>
        <v>0</v>
      </c>
      <c r="DZ228" s="0" t="n">
        <f aca="false">IF(CHOOSE(MATCH(AG$5,$B$10:$E$10,0),$B228,$C228,$D228,$E228)*AG$6+AG228*AG$7&lt;AG$2,AG$3*AG$4,0)</f>
        <v>0</v>
      </c>
      <c r="EA228" s="0" t="n">
        <f aca="false">IF(CHOOSE(MATCH(AH$5,$B$10:$E$10,0),$B228,$C228,$D228,$E228)*AH$6+AH228*AH$7&lt;AH$2,AH$3*AH$4,0)</f>
        <v>0</v>
      </c>
      <c r="EB228" s="0" t="n">
        <f aca="false">IF(CHOOSE(MATCH(AI$5,$B$10:$E$10,0),$B228,$C228,$D228,$E228)*AI$6+AI228*AI$7&lt;AI$2,AI$3*AI$4,0)</f>
        <v>0</v>
      </c>
      <c r="EC228" s="0" t="n">
        <f aca="false">IF(CHOOSE(MATCH(AJ$5,$B$10:$E$10,0),$B228,$C228,$D228,$E228)*AJ$6+AJ228*AJ$7&lt;AJ$2,AJ$3*AJ$4,0)</f>
        <v>0</v>
      </c>
      <c r="ED228" s="0" t="n">
        <f aca="false">IF(CHOOSE(MATCH(AK$5,$B$10:$E$10,0),$B228,$C228,$D228,$E228)*AK$6+AK228*AK$7&lt;AK$2,AK$3*AK$4,0)</f>
        <v>0</v>
      </c>
      <c r="EE228" s="0" t="n">
        <f aca="false">IF(CHOOSE(MATCH(AL$5,$B$10:$E$10,0),$B228,$C228,$D228,$E228)*AL$6+AL228*AL$7&lt;AL$2,AL$3*AL$4,0)</f>
        <v>0</v>
      </c>
      <c r="EF228" s="0" t="n">
        <f aca="false">IF(CHOOSE(MATCH(AM$5,$B$10:$E$10,0),$B228,$C228,$D228,$E228)*AM$6+AM228*AM$7&lt;AM$2,AM$3*AM$4,0)</f>
        <v>0</v>
      </c>
      <c r="EG228" s="0" t="n">
        <f aca="false">IF(CHOOSE(MATCH(AN$5,$B$10:$E$10,0),$B228,$C228,$D228,$E228)*AN$6+AN228*AN$7&lt;AN$2,AN$3*AN$4,0)</f>
        <v>0</v>
      </c>
      <c r="EH228" s="0" t="n">
        <f aca="false">IF(CHOOSE(MATCH(AO$5,$B$10:$E$10,0),$B228,$C228,$D228,$E228)*AO$6+AO228*AO$7&lt;AO$2,AO$3*AO$4,0)</f>
        <v>0</v>
      </c>
      <c r="EI228" s="0" t="n">
        <f aca="false">IF(CHOOSE(MATCH(AP$5,$B$10:$E$10,0),$B228,$C228,$D228,$E228)*AP$6+AP228*AP$7&lt;AP$2,AP$3*AP$4,0)</f>
        <v>0</v>
      </c>
      <c r="EJ228" s="0" t="n">
        <f aca="false">IF(CHOOSE(MATCH(AQ$5,$B$10:$E$10,0),$B228,$C228,$D228,$E228)*AQ$6+AQ228*AQ$7&lt;AQ$2,AQ$3*AQ$4,0)</f>
        <v>0</v>
      </c>
      <c r="EK228" s="0" t="n">
        <f aca="false">IF(CHOOSE(MATCH(AR$5,$B$10:$E$10,0),$B228,$C228,$D228,$E228)*AR$6+AR228*AR$7&lt;AR$2,AR$3*AR$4,0)</f>
        <v>0</v>
      </c>
      <c r="EL228" s="0" t="n">
        <f aca="false">IF(CHOOSE(MATCH(AS$5,$B$10:$E$10,0),$B228,$C228,$D228,$E228)*AS$6+AS228*AS$7&lt;AS$2,AS$3*AS$4,0)</f>
        <v>0</v>
      </c>
      <c r="EM228" s="0" t="n">
        <f aca="false">IF(CHOOSE(MATCH(AT$5,$B$10:$E$10,0),$B228,$C228,$D228,$E228)*AT$6+AT228*AT$7&lt;AT$2,AT$3*AT$4,0)</f>
        <v>0</v>
      </c>
      <c r="EN228" s="0" t="n">
        <f aca="false">IF(CHOOSE(MATCH(AU$5,$B$10:$E$10,0),$B228,$C228,$D228,$E228)*AU$6+AU228*AU$7&lt;AU$2,AU$3*AU$4,0)</f>
        <v>0</v>
      </c>
      <c r="EO228" s="0" t="n">
        <f aca="false">IF(CHOOSE(MATCH(AV$5,$B$10:$E$10,0),$B228,$C228,$D228,$E228)*AV$6+AV228*AV$7&lt;AV$2,AV$3*AV$4,0)</f>
        <v>0</v>
      </c>
      <c r="EP228" s="0" t="n">
        <f aca="false">IF(CHOOSE(MATCH(AW$5,$B$10:$E$10,0),$B228,$C228,$D228,$E228)*AW$6+AW228*AW$7&lt;AW$2,AW$3*AW$4,0)</f>
        <v>0</v>
      </c>
      <c r="EQ228" s="0" t="n">
        <f aca="false">IF(CHOOSE(MATCH(AX$5,$B$10:$E$10,0),$B228,$C228,$D228,$E228)*AX$6+AX228*AX$7&lt;AX$2,AX$3*AX$4,0)</f>
        <v>0</v>
      </c>
      <c r="ER228" s="0" t="n">
        <f aca="false">IF(CHOOSE(MATCH(AY$5,$B$10:$E$10,0),$B228,$C228,$D228,$E228)*AY$6+AY228*AY$7&lt;AY$2,AY$3*AY$4,0)</f>
        <v>0</v>
      </c>
      <c r="ES228" s="0" t="n">
        <f aca="false">IF(CHOOSE(MATCH(AZ$5,$B$10:$E$10,0),$B228,$C228,$D228,$E228)*AZ$6+AZ228*AZ$7&lt;AZ$2,AZ$3*AZ$4,0)</f>
        <v>0</v>
      </c>
      <c r="ET228" s="0" t="n">
        <f aca="false">IF(CHOOSE(MATCH(BA$5,$B$10:$E$10,0),$B228,$C228,$D228,$E228)*BA$6+BA228*BA$7&lt;BA$2,BA$3*BA$4,0)</f>
        <v>0</v>
      </c>
      <c r="EU228" s="0" t="n">
        <f aca="false">IF(CHOOSE(MATCH(BB$5,$B$10:$E$10,0),$B228,$C228,$D228,$E228)*BB$6+BB228*BB$7&lt;BB$2,BB$3*BB$4,0)</f>
        <v>0</v>
      </c>
      <c r="EV228" s="0" t="n">
        <f aca="false">IF(CHOOSE(MATCH(BC$5,$B$10:$E$10,0),$B228,$C228,$D228,$E228)*BC$6+BC228*BC$7&lt;BC$2,BC$3*BC$4,0)</f>
        <v>0</v>
      </c>
      <c r="EW228" s="0" t="n">
        <f aca="false">IF(CHOOSE(MATCH(BD$5,$B$10:$E$10,0),$B228,$C228,$D228,$E228)*BD$6+BD228*BD$7&lt;BD$2,BD$3*BD$4,0)</f>
        <v>0</v>
      </c>
      <c r="EX228" s="0" t="n">
        <f aca="false">IF(CHOOSE(MATCH(BE$5,$B$10:$E$10,0),$B228,$C228,$D228,$E228)*BE$6+BE228*BE$7&lt;BE$2,BE$3*BE$4,0)</f>
        <v>0</v>
      </c>
      <c r="EY228" s="0" t="n">
        <f aca="false">IF(CHOOSE(MATCH(BF$5,$B$10:$E$10,0),$B228,$C228,$D228,$E228)*BF$6+BF228*BF$7&lt;BF$2,BF$3*BF$4,0)</f>
        <v>0</v>
      </c>
      <c r="EZ228" s="0" t="n">
        <f aca="false">IF(CHOOSE(MATCH(BG$5,$B$10:$E$10,0),$B228,$C228,$D228,$E228)*BG$6+BG228*BG$7&lt;BG$2,BG$3*BG$4,0)</f>
        <v>0</v>
      </c>
      <c r="FA228" s="0" t="n">
        <f aca="false">IF(CHOOSE(MATCH(BH$5,$B$10:$E$10,0),$B228,$C228,$D228,$E228)*BH$6+BH228*BH$7&lt;BH$2,BH$3*BH$4,0)</f>
        <v>0</v>
      </c>
      <c r="FB228" s="0" t="n">
        <f aca="false">IF(CHOOSE(MATCH(BI$5,$B$10:$E$10,0),$B228,$C228,$D228,$E228)*BI$6+BI228*BI$7&lt;BI$2,BI$3*BI$4,0)</f>
        <v>0</v>
      </c>
      <c r="FC228" s="0" t="n">
        <f aca="false">IF(CHOOSE(MATCH(BJ$5,$B$10:$E$10,0),$B228,$C228,$D228,$E228)*BJ$6+BJ228*BJ$7&lt;BJ$2,BJ$3*BJ$4,0)</f>
        <v>0</v>
      </c>
      <c r="FD228" s="0" t="n">
        <f aca="false">IF(CHOOSE(MATCH(BK$5,$B$10:$E$10,0),$B228,$C228,$D228,$E228)*BK$6+BK228*BK$7&lt;BK$2,BK$3*BK$4,0)</f>
        <v>0</v>
      </c>
      <c r="FE228" s="0" t="n">
        <f aca="false">IF(CHOOSE(MATCH(BL$5,$B$10:$E$10,0),$B228,$C228,$D228,$E228)*BL$6+BL228*BL$7&lt;BL$2,BL$3*BL$4,0)</f>
        <v>0</v>
      </c>
      <c r="FF228" s="0" t="n">
        <f aca="false">IF(CHOOSE(MATCH(BM$5,$B$10:$E$10,0),$B228,$C228,$D228,$E228)*BM$6+BM228*BM$7&lt;BM$2,BM$3*BM$4,0)</f>
        <v>0</v>
      </c>
      <c r="FG228" s="0" t="n">
        <f aca="false">IF(CHOOSE(MATCH(BN$5,$B$10:$E$10,0),$B228,$C228,$D228,$E228)*BN$6+BN228*BN$7&lt;BN$2,BN$3*BN$4,0)</f>
        <v>0</v>
      </c>
      <c r="FH228" s="0" t="n">
        <f aca="false">IF(CHOOSE(MATCH(BO$5,$B$10:$E$10,0),$B228,$C228,$D228,$E228)*BO$6+BO228*BO$7&lt;BO$2,BO$3*BO$4,0)</f>
        <v>0</v>
      </c>
      <c r="FI228" s="0" t="n">
        <f aca="false">IF(CHOOSE(MATCH(BP$5,$B$10:$E$10,0),$B228,$C228,$D228,$E228)*BP$6+BP228*BP$7&lt;BP$2,BP$3*BP$4,0)</f>
        <v>0</v>
      </c>
      <c r="FJ228" s="0" t="n">
        <f aca="false">IF(CHOOSE(MATCH(BQ$5,$B$10:$E$10,0),$B228,$C228,$D228,$E228)*BQ$6+BQ228*BQ$7&lt;BQ$2,BQ$3*BQ$4,0)</f>
        <v>0</v>
      </c>
      <c r="FK228" s="0" t="n">
        <f aca="false">IF(CHOOSE(MATCH(BR$5,$B$10:$E$10,0),$B228,$C228,$D228,$E228)*BR$6+BR228*BR$7&lt;BR$2,BR$3*BR$4,0)</f>
        <v>0</v>
      </c>
      <c r="FL228" s="0" t="n">
        <f aca="false">IF(CHOOSE(MATCH(BS$5,$B$10:$E$10,0),$B228,$C228,$D228,$E228)*BS$6+BS228*BS$7&lt;BS$2,BS$3*BS$4,0)</f>
        <v>0</v>
      </c>
      <c r="FM228" s="0" t="n">
        <f aca="false">IF(CHOOSE(MATCH(BT$5,$B$10:$E$10,0),$B228,$C228,$D228,$E228)*BT$6+BT228*BT$7&lt;BT$2,BT$3*BT$4,0)</f>
        <v>0</v>
      </c>
      <c r="FN228" s="0" t="n">
        <f aca="false">IF(CHOOSE(MATCH(BU$5,$B$10:$E$10,0),$B228,$C228,$D228,$E228)*BU$6+BU228*BU$7&lt;BU$2,BU$3*BU$4,0)</f>
        <v>0</v>
      </c>
      <c r="FO228" s="0" t="n">
        <f aca="false">IF(CHOOSE(MATCH(BV$5,$B$10:$E$10,0),$B228,$C228,$D228,$E228)*BV$6+BV228*BV$7&lt;BV$2,BV$3*BV$4,0)</f>
        <v>0</v>
      </c>
      <c r="FP228" s="0" t="n">
        <f aca="false">IF(CHOOSE(MATCH(BW$5,$B$10:$E$10,0),$B228,$C228,$D228,$E228)*BW$6+BW228*BW$7&lt;BW$2,BW$3*BW$4,0)</f>
        <v>0</v>
      </c>
      <c r="FQ228" s="0" t="n">
        <f aca="false">IF(CHOOSE(MATCH(BX$5,$B$10:$E$10,0),$B228,$C228,$D228,$E228)*BX$6+BX228*BX$7&lt;BX$2,BX$3*BX$4,0)</f>
        <v>0</v>
      </c>
      <c r="FR228" s="0" t="n">
        <f aca="false">IF(CHOOSE(MATCH(BY$5,$B$10:$E$10,0),$B228,$C228,$D228,$E228)*BY$6+BY228*BY$7&lt;BY$2,BY$3*BY$4,0)</f>
        <v>0</v>
      </c>
      <c r="FS228" s="0" t="n">
        <f aca="false">IF(CHOOSE(MATCH(BZ$5,$B$10:$E$10,0),$B228,$C228,$D228,$E228)*BZ$6+BZ228*BZ$7&lt;BZ$2,BZ$3*BZ$4,0)</f>
        <v>0</v>
      </c>
      <c r="FT228" s="0" t="n">
        <f aca="false">IF(CHOOSE(MATCH(CA$5,$B$10:$E$10,0),$B228,$C228,$D228,$E228)*CA$6+CA228*CA$7&lt;CA$2,CA$3*CA$4,0)</f>
        <v>0</v>
      </c>
      <c r="FU228" s="0" t="n">
        <f aca="false">IF(CHOOSE(MATCH(CB$5,$B$10:$E$10,0),$B228,$C228,$D228,$E228)*CB$6+CB228*CB$7&lt;CB$2,CB$3*CB$4,0)</f>
        <v>0</v>
      </c>
      <c r="FV228" s="0" t="n">
        <f aca="false">IF(CHOOSE(MATCH(CC$5,$B$10:$E$10,0),$B228,$C228,$D228,$E228)*CC$6+CC228*CC$7&lt;CC$2,CC$3*CC$4,0)</f>
        <v>0</v>
      </c>
      <c r="FW228" s="0" t="n">
        <f aca="false">IF(CHOOSE(MATCH(CD$5,$B$10:$E$10,0),$B228,$C228,$D228,$E228)*CD$6+CD228*CD$7&lt;CD$2,CD$3*CD$4,0)</f>
        <v>0</v>
      </c>
      <c r="FX228" s="0" t="n">
        <f aca="false">IF(CHOOSE(MATCH(CE$5,$B$10:$E$10,0),$B228,$C228,$D228,$E228)*CE$6+CE228*CE$7&lt;CE$2,CE$3*CE$4,0)</f>
        <v>0</v>
      </c>
      <c r="FY228" s="0" t="n">
        <f aca="false">IF(CHOOSE(MATCH(CF$5,$B$10:$E$10,0),$B228,$C228,$D228,$E228)*CF$6+CF228*CF$7&lt;CF$2,CF$3*CF$4,0)</f>
        <v>0</v>
      </c>
      <c r="FZ228" s="0" t="n">
        <f aca="false">IF(CHOOSE(MATCH(CG$5,$B$10:$E$10,0),$B228,$C228,$D228,$E228)*CG$6+CG228*CG$7&lt;CG$2,CG$3*CG$4,0)</f>
        <v>0</v>
      </c>
      <c r="GA228" s="0" t="n">
        <f aca="false">IF(CHOOSE(MATCH(CH$5,$B$10:$E$10,0),$B228,$C228,$D228,$E228)*CH$6+CH228*CH$7&lt;CH$2,CH$3*CH$4,0)</f>
        <v>0</v>
      </c>
      <c r="GB228" s="0" t="n">
        <f aca="false">IF(CHOOSE(MATCH(CI$5,$B$10:$E$10,0),$B228,$C228,$D228,$E228)*CI$6+CI228*CI$7&lt;CI$2,CI$3*CI$4,0)</f>
        <v>0</v>
      </c>
      <c r="GC228" s="0" t="n">
        <f aca="false">IF(CHOOSE(MATCH(CJ$5,$B$10:$E$10,0),$B228,$C228,$D228,$E228)*CJ$6+CJ228*CJ$7&lt;CJ$2,CJ$3*CJ$4,0)</f>
        <v>0</v>
      </c>
      <c r="GD228" s="0" t="n">
        <f aca="false">IF(CHOOSE(MATCH(CK$5,$B$10:$E$10,0),$B228,$C228,$D228,$E228)*CK$6+CK228*CK$7&lt;CK$2,CK$3*CK$4,0)</f>
        <v>0</v>
      </c>
      <c r="GE228" s="0" t="n">
        <f aca="false">IF(CHOOSE(MATCH(CL$5,$B$10:$E$10,0),$B228,$C228,$D228,$E228)*CL$6+CL228*CL$7&lt;CL$2,CL$3*CL$4,0)</f>
        <v>0</v>
      </c>
      <c r="GF228" s="0" t="n">
        <f aca="false">IF(CHOOSE(MATCH(CM$5,$B$10:$E$10,0),$B228,$C228,$D228,$E228)*CM$6+CM228*CM$7&lt;CM$2,CM$3*CM$4,0)</f>
        <v>0</v>
      </c>
      <c r="GG228" s="0" t="n">
        <f aca="false">IF(CHOOSE(MATCH(CN$5,$B$10:$E$10,0),$B228,$C228,$D228,$E228)*CN$6+CN228*CN$7&lt;CN$2,CN$3*CN$4,0)</f>
        <v>0</v>
      </c>
      <c r="GH228" s="0" t="n">
        <f aca="false">IF(CHOOSE(MATCH(CO$5,$B$10:$E$10,0),$B228,$C228,$D228,$E228)*CO$6+CO228*CO$7&lt;CO$2,CO$3*CO$4,0)</f>
        <v>0</v>
      </c>
      <c r="GI228" s="0" t="n">
        <f aca="false">IF(CHOOSE(MATCH(CP$5,$B$10:$E$10,0),$B228,$C228,$D228,$E228)*CP$6+CP228*CP$7&lt;CP$2,CP$3*CP$4,0)</f>
        <v>0</v>
      </c>
      <c r="GJ228" s="0" t="n">
        <f aca="false">IF(CHOOSE(MATCH(CQ$5,$B$10:$E$10,0),$B228,$C228,$D228,$E228)*CQ$6+CQ228*CQ$7&lt;CQ$2,CQ$3*CQ$4,0)</f>
        <v>0</v>
      </c>
      <c r="GK228" s="0" t="n">
        <f aca="false">IF(CHOOSE(MATCH(CR$5,$B$10:$E$10,0),$B228,$C228,$D228,$E228)*CR$6+CR228*CR$7&lt;CR$2,CR$3*CR$4,0)</f>
        <v>0</v>
      </c>
      <c r="GL228" s="0" t="n">
        <f aca="false">IF(CHOOSE(MATCH(CS$5,$B$10:$E$10,0),$B228,$C228,$D228,$E228)*CS$6+CS228*CS$7&lt;CS$2,CS$3*CS$4,0)</f>
        <v>0</v>
      </c>
      <c r="GM228" s="0" t="n">
        <f aca="false">IF(CHOOSE(MATCH(CT$5,$B$10:$E$10,0),$B228,$C228,$D228,$E228)*CT$6+CT228*CT$7&lt;CT$2,CT$3*CT$4,0)</f>
        <v>0</v>
      </c>
      <c r="GN228" s="0" t="n">
        <f aca="false">IF(CHOOSE(MATCH(CU$5,$B$10:$E$10,0),$B228,$C228,$D228,$E228)*CU$6+CU228*CU$7&lt;CU$2,CU$3*CU$4,0)</f>
        <v>0</v>
      </c>
      <c r="GO228" s="0" t="n">
        <f aca="false">IF(CHOOSE(MATCH(CV$5,$B$10:$E$10,0),$B228,$C228,$D228,$E228)*CV$6+CV228*CV$7&lt;CV$2,CV$3*CV$4,0)</f>
        <v>0</v>
      </c>
      <c r="GP228" s="0" t="n">
        <f aca="false">IF(CHOOSE(MATCH(CW$5,$B$10:$E$10,0),$B228,$C228,$D228,$E228)*CW$6+CW228*CW$7&lt;CW$2,CW$3*CW$4,0)</f>
        <v>0</v>
      </c>
      <c r="GQ228" s="0" t="n">
        <f aca="false">IF(CHOOSE(MATCH(CX$5,$B$10:$E$10,0),$B228,$C228,$D228,$E228)*CX$6+CX228*CX$7&lt;CX$2,CX$3*CX$4,0)</f>
        <v>0</v>
      </c>
      <c r="GS228" s="0" t="n">
        <f aca="false">SUM(CZ228:GQ228)</f>
        <v>2.5</v>
      </c>
      <c r="GT228" s="0" t="n">
        <f aca="false">IF(GS228&gt;$GS$6,1,0)</f>
        <v>0</v>
      </c>
    </row>
    <row r="229" customFormat="false" ht="14" hidden="false" customHeight="false" outlineLevel="0" collapsed="false">
      <c r="A229" s="0" t="n">
        <v>219</v>
      </c>
      <c r="B229" s="0" t="n">
        <v>-0.0927746344235792</v>
      </c>
      <c r="C229" s="0" t="n">
        <v>0.138698266796396</v>
      </c>
      <c r="D229" s="0" t="n">
        <v>-1.41434377860307</v>
      </c>
      <c r="E229" s="0" t="n">
        <v>0.521794589115765</v>
      </c>
      <c r="G229" s="0" t="n">
        <v>0.883842403709423</v>
      </c>
      <c r="H229" s="0" t="n">
        <v>-1.83606971404515</v>
      </c>
      <c r="I229" s="0" t="n">
        <v>-0.742611518944614</v>
      </c>
      <c r="J229" s="0" t="n">
        <v>-0.174029537447495</v>
      </c>
      <c r="K229" s="0" t="n">
        <v>1.01828618426225</v>
      </c>
      <c r="L229" s="0" t="n">
        <v>1.1453039405751</v>
      </c>
      <c r="M229" s="0" t="n">
        <v>-0.0878185346664395</v>
      </c>
      <c r="N229" s="0" t="n">
        <v>0.478001993542421</v>
      </c>
      <c r="O229" s="0" t="n">
        <v>-0.0127374732983299</v>
      </c>
      <c r="P229" s="0" t="n">
        <v>0.958320924837608</v>
      </c>
      <c r="Q229" s="0" t="n">
        <v>-0.00241016095969826</v>
      </c>
      <c r="R229" s="0" t="n">
        <v>-2.38871507463045</v>
      </c>
      <c r="S229" s="0" t="n">
        <v>0.886784619069658</v>
      </c>
      <c r="T229" s="0" t="n">
        <v>-0.564511992706684</v>
      </c>
      <c r="U229" s="0" t="n">
        <v>-1.54536792251747</v>
      </c>
      <c r="V229" s="0" t="n">
        <v>-1.35307800519513</v>
      </c>
      <c r="W229" s="0" t="n">
        <v>0.330381908497657</v>
      </c>
      <c r="X229" s="0" t="n">
        <v>0.272654006039374</v>
      </c>
      <c r="Y229" s="0" t="n">
        <v>1.77480615093373</v>
      </c>
      <c r="Z229" s="0" t="n">
        <v>-0.68448798629106</v>
      </c>
      <c r="AA229" s="0" t="n">
        <v>-0.829517148304149</v>
      </c>
      <c r="AB229" s="0" t="n">
        <v>0.953127710090485</v>
      </c>
      <c r="AC229" s="0" t="n">
        <v>-0.933787305257283</v>
      </c>
      <c r="AD229" s="0" t="n">
        <v>0.947838998399675</v>
      </c>
      <c r="AE229" s="0" t="n">
        <v>-0.800935140432557</v>
      </c>
      <c r="AF229" s="0" t="n">
        <v>-0.527835481989314</v>
      </c>
      <c r="AG229" s="0" t="n">
        <v>-1.86358192877378</v>
      </c>
      <c r="AH229" s="0" t="n">
        <v>-0.712607288733125</v>
      </c>
      <c r="AI229" s="0" t="n">
        <v>0.664415438222932</v>
      </c>
      <c r="AJ229" s="0" t="n">
        <v>-0.498860117659206</v>
      </c>
      <c r="AK229" s="0" t="n">
        <v>-0.178768004843732</v>
      </c>
      <c r="AL229" s="0" t="n">
        <v>1.50308551383205</v>
      </c>
      <c r="AM229" s="0" t="n">
        <v>-0.0718557657819474</v>
      </c>
      <c r="AN229" s="0" t="n">
        <v>-0.624679614702473</v>
      </c>
      <c r="AO229" s="0" t="n">
        <v>-0.0710883796273265</v>
      </c>
      <c r="AP229" s="0" t="n">
        <v>-1.06271500044386</v>
      </c>
      <c r="AQ229" s="0" t="n">
        <v>0.216291482502129</v>
      </c>
      <c r="AR229" s="0" t="n">
        <v>-0.233237642532913</v>
      </c>
      <c r="AS229" s="0" t="n">
        <v>-0.173484977494809</v>
      </c>
      <c r="AT229" s="0" t="n">
        <v>0.248357991949888</v>
      </c>
      <c r="AU229" s="0" t="n">
        <v>0.728375653125113</v>
      </c>
      <c r="AV229" s="0" t="n">
        <v>0.28179556466057</v>
      </c>
      <c r="AW229" s="0" t="n">
        <v>-0.123591235023923</v>
      </c>
      <c r="AX229" s="0" t="n">
        <v>-1.70432485901983</v>
      </c>
      <c r="AY229" s="0" t="n">
        <v>0.628681391390273</v>
      </c>
      <c r="AZ229" s="0" t="n">
        <v>-0.471579824079527</v>
      </c>
      <c r="BA229" s="0" t="n">
        <v>1.22367055155337</v>
      </c>
      <c r="BB229" s="0" t="n">
        <v>1.00311353889992</v>
      </c>
      <c r="BC229" s="0" t="n">
        <v>0.262267576545128</v>
      </c>
      <c r="BD229" s="0" t="n">
        <v>-1.18837078844081</v>
      </c>
      <c r="BE229" s="0" t="n">
        <v>0.566487869946286</v>
      </c>
      <c r="BF229" s="0" t="n">
        <v>-0.231586909649195</v>
      </c>
      <c r="BG229" s="0" t="n">
        <v>0.42639499042707</v>
      </c>
      <c r="BH229" s="0" t="n">
        <v>2.66270944848657</v>
      </c>
      <c r="BI229" s="0" t="n">
        <v>1.03709453469492</v>
      </c>
      <c r="BJ229" s="0" t="n">
        <v>0.830705175758339</v>
      </c>
      <c r="BK229" s="0" t="n">
        <v>0.768975496612257</v>
      </c>
      <c r="BL229" s="0" t="n">
        <v>0.907723460841225</v>
      </c>
      <c r="BM229" s="0" t="n">
        <v>1.21258835861227</v>
      </c>
      <c r="BN229" s="0" t="n">
        <v>-0.861562057252741</v>
      </c>
      <c r="BO229" s="0" t="n">
        <v>-2.51144228968769</v>
      </c>
      <c r="BP229" s="0" t="n">
        <v>-1.79704329639208</v>
      </c>
      <c r="BQ229" s="0" t="n">
        <v>-1.54992903844686</v>
      </c>
      <c r="BR229" s="0" t="n">
        <v>0.292079676000867</v>
      </c>
      <c r="BS229" s="0" t="n">
        <v>0.393362142858678</v>
      </c>
      <c r="BT229" s="0" t="n">
        <v>-0.89474724518368</v>
      </c>
      <c r="BU229" s="0" t="n">
        <v>1.27647354020155</v>
      </c>
      <c r="BV229" s="0" t="n">
        <v>0.177835772774415</v>
      </c>
      <c r="BW229" s="0" t="n">
        <v>-0.299831981465104</v>
      </c>
      <c r="BX229" s="0" t="n">
        <v>-0.915720193006564</v>
      </c>
      <c r="BY229" s="0" t="n">
        <v>-0.105957269624923</v>
      </c>
      <c r="BZ229" s="0" t="n">
        <v>-2.60617525782436</v>
      </c>
      <c r="CA229" s="0" t="n">
        <v>0.102342028185376</v>
      </c>
      <c r="CB229" s="0" t="n">
        <v>1.63526692631422</v>
      </c>
      <c r="CC229" s="0" t="n">
        <v>0.0875115802045912</v>
      </c>
      <c r="CD229" s="0" t="n">
        <v>-0.633535819360986</v>
      </c>
      <c r="CE229" s="0" t="n">
        <v>-0.337743131240131</v>
      </c>
      <c r="CF229" s="0" t="n">
        <v>-0.144896148412954</v>
      </c>
      <c r="CG229" s="0" t="n">
        <v>0.777433797338745</v>
      </c>
      <c r="CH229" s="0" t="n">
        <v>-0.276467062576558</v>
      </c>
      <c r="CI229" s="0" t="n">
        <v>-0.726879534340696</v>
      </c>
      <c r="CJ229" s="0" t="n">
        <v>0.0893544438440586</v>
      </c>
      <c r="CK229" s="0" t="n">
        <v>-1.22044411909883</v>
      </c>
      <c r="CL229" s="0" t="n">
        <v>0.0747695594327524</v>
      </c>
      <c r="CM229" s="0" t="n">
        <v>0.175659806700423</v>
      </c>
      <c r="CN229" s="0" t="n">
        <v>1.11104554889607</v>
      </c>
      <c r="CO229" s="0" t="n">
        <v>-0.487887064082315</v>
      </c>
      <c r="CP229" s="0" t="n">
        <v>0.527484189660754</v>
      </c>
      <c r="CQ229" s="0" t="n">
        <v>0.366965196008096</v>
      </c>
      <c r="CR229" s="0" t="n">
        <v>-1.09585926111322</v>
      </c>
      <c r="CS229" s="0" t="n">
        <v>-0.592547166888835</v>
      </c>
      <c r="CT229" s="0" t="n">
        <v>0.694285517965909</v>
      </c>
      <c r="CU229" s="0" t="n">
        <v>0.970378550846363</v>
      </c>
      <c r="CV229" s="0" t="n">
        <v>1.29748514154926</v>
      </c>
      <c r="CW229" s="0" t="n">
        <v>0.634190655546263</v>
      </c>
      <c r="CX229" s="0" t="n">
        <v>0.748268575989641</v>
      </c>
      <c r="CZ229" s="0" t="n">
        <f aca="false">IF(CHOOSE(MATCH(G$5,$B$10:$E$10,0),$B229,$C229,$D229,$E229)*G$6+G229*G$7&lt;G$2,G$3*G$4,0)</f>
        <v>0</v>
      </c>
      <c r="DA229" s="0" t="n">
        <f aca="false">IF(CHOOSE(MATCH(H$5,$B$10:$E$10,0),$B229,$C229,$D229,$E229)*H$6+H229*H$7&lt;H$2,H$3*H$4,0)</f>
        <v>0</v>
      </c>
      <c r="DB229" s="0" t="n">
        <f aca="false">IF(CHOOSE(MATCH(I$5,$B$10:$E$10,0),$B229,$C229,$D229,$E229)*I$6+I229*I$7&lt;I$2,I$3*I$4,0)</f>
        <v>0</v>
      </c>
      <c r="DC229" s="0" t="n">
        <f aca="false">IF(CHOOSE(MATCH(J$5,$B$10:$E$10,0),$B229,$C229,$D229,$E229)*J$6+J229*J$7&lt;J$2,J$3*J$4,0)</f>
        <v>0</v>
      </c>
      <c r="DD229" s="0" t="n">
        <f aca="false">IF(CHOOSE(MATCH(K$5,$B$10:$E$10,0),$B229,$C229,$D229,$E229)*K$6+K229*K$7&lt;K$2,K$3*K$4,0)</f>
        <v>0</v>
      </c>
      <c r="DE229" s="0" t="n">
        <f aca="false">IF(CHOOSE(MATCH(L$5,$B$10:$E$10,0),$B229,$C229,$D229,$E229)*L$6+L229*L$7&lt;L$2,L$3*L$4,0)</f>
        <v>0</v>
      </c>
      <c r="DF229" s="0" t="n">
        <f aca="false">IF(CHOOSE(MATCH(M$5,$B$10:$E$10,0),$B229,$C229,$D229,$E229)*M$6+M229*M$7&lt;M$2,M$3*M$4,0)</f>
        <v>0</v>
      </c>
      <c r="DG229" s="0" t="n">
        <f aca="false">IF(CHOOSE(MATCH(N$5,$B$10:$E$10,0),$B229,$C229,$D229,$E229)*N$6+N229*N$7&lt;N$2,N$3*N$4,0)</f>
        <v>0</v>
      </c>
      <c r="DH229" s="0" t="n">
        <f aca="false">IF(CHOOSE(MATCH(O$5,$B$10:$E$10,0),$B229,$C229,$D229,$E229)*O$6+O229*O$7&lt;O$2,O$3*O$4,0)</f>
        <v>0</v>
      </c>
      <c r="DI229" s="0" t="n">
        <f aca="false">IF(CHOOSE(MATCH(P$5,$B$10:$E$10,0),$B229,$C229,$D229,$E229)*P$6+P229*P$7&lt;P$2,P$3*P$4,0)</f>
        <v>0</v>
      </c>
      <c r="DJ229" s="0" t="n">
        <f aca="false">IF(CHOOSE(MATCH(Q$5,$B$10:$E$10,0),$B229,$C229,$D229,$E229)*Q$6+Q229*Q$7&lt;Q$2,Q$3*Q$4,0)</f>
        <v>0</v>
      </c>
      <c r="DK229" s="0" t="n">
        <f aca="false">IF(CHOOSE(MATCH(R$5,$B$10:$E$10,0),$B229,$C229,$D229,$E229)*R$6+R229*R$7&lt;R$2,R$3*R$4,0)</f>
        <v>0.5</v>
      </c>
      <c r="DL229" s="0" t="n">
        <f aca="false">IF(CHOOSE(MATCH(S$5,$B$10:$E$10,0),$B229,$C229,$D229,$E229)*S$6+S229*S$7&lt;S$2,S$3*S$4,0)</f>
        <v>0</v>
      </c>
      <c r="DM229" s="0" t="n">
        <f aca="false">IF(CHOOSE(MATCH(T$5,$B$10:$E$10,0),$B229,$C229,$D229,$E229)*T$6+T229*T$7&lt;T$2,T$3*T$4,0)</f>
        <v>0</v>
      </c>
      <c r="DN229" s="0" t="n">
        <f aca="false">IF(CHOOSE(MATCH(U$5,$B$10:$E$10,0),$B229,$C229,$D229,$E229)*U$6+U229*U$7&lt;U$2,U$3*U$4,0)</f>
        <v>0</v>
      </c>
      <c r="DO229" s="0" t="n">
        <f aca="false">IF(CHOOSE(MATCH(V$5,$B$10:$E$10,0),$B229,$C229,$D229,$E229)*V$6+V229*V$7&lt;V$2,V$3*V$4,0)</f>
        <v>0</v>
      </c>
      <c r="DP229" s="0" t="n">
        <f aca="false">IF(CHOOSE(MATCH(W$5,$B$10:$E$10,0),$B229,$C229,$D229,$E229)*W$6+W229*W$7&lt;W$2,W$3*W$4,0)</f>
        <v>0</v>
      </c>
      <c r="DQ229" s="0" t="n">
        <f aca="false">IF(CHOOSE(MATCH(X$5,$B$10:$E$10,0),$B229,$C229,$D229,$E229)*X$6+X229*X$7&lt;X$2,X$3*X$4,0)</f>
        <v>0</v>
      </c>
      <c r="DR229" s="0" t="n">
        <f aca="false">IF(CHOOSE(MATCH(Y$5,$B$10:$E$10,0),$B229,$C229,$D229,$E229)*Y$6+Y229*Y$7&lt;Y$2,Y$3*Y$4,0)</f>
        <v>0</v>
      </c>
      <c r="DS229" s="0" t="n">
        <f aca="false">IF(CHOOSE(MATCH(Z$5,$B$10:$E$10,0),$B229,$C229,$D229,$E229)*Z$6+Z229*Z$7&lt;Z$2,Z$3*Z$4,0)</f>
        <v>0</v>
      </c>
      <c r="DT229" s="0" t="n">
        <f aca="false">IF(CHOOSE(MATCH(AA$5,$B$10:$E$10,0),$B229,$C229,$D229,$E229)*AA$6+AA229*AA$7&lt;AA$2,AA$3*AA$4,0)</f>
        <v>0</v>
      </c>
      <c r="DU229" s="0" t="n">
        <f aca="false">IF(CHOOSE(MATCH(AB$5,$B$10:$E$10,0),$B229,$C229,$D229,$E229)*AB$6+AB229*AB$7&lt;AB$2,AB$3*AB$4,0)</f>
        <v>0</v>
      </c>
      <c r="DV229" s="0" t="n">
        <f aca="false">IF(CHOOSE(MATCH(AC$5,$B$10:$E$10,0),$B229,$C229,$D229,$E229)*AC$6+AC229*AC$7&lt;AC$2,AC$3*AC$4,0)</f>
        <v>0</v>
      </c>
      <c r="DW229" s="0" t="n">
        <f aca="false">IF(CHOOSE(MATCH(AD$5,$B$10:$E$10,0),$B229,$C229,$D229,$E229)*AD$6+AD229*AD$7&lt;AD$2,AD$3*AD$4,0)</f>
        <v>0</v>
      </c>
      <c r="DX229" s="0" t="n">
        <f aca="false">IF(CHOOSE(MATCH(AE$5,$B$10:$E$10,0),$B229,$C229,$D229,$E229)*AE$6+AE229*AE$7&lt;AE$2,AE$3*AE$4,0)</f>
        <v>0</v>
      </c>
      <c r="DY229" s="0" t="n">
        <f aca="false">IF(CHOOSE(MATCH(AF$5,$B$10:$E$10,0),$B229,$C229,$D229,$E229)*AF$6+AF229*AF$7&lt;AF$2,AF$3*AF$4,0)</f>
        <v>0</v>
      </c>
      <c r="DZ229" s="0" t="n">
        <f aca="false">IF(CHOOSE(MATCH(AG$5,$B$10:$E$10,0),$B229,$C229,$D229,$E229)*AG$6+AG229*AG$7&lt;AG$2,AG$3*AG$4,0)</f>
        <v>0</v>
      </c>
      <c r="EA229" s="0" t="n">
        <f aca="false">IF(CHOOSE(MATCH(AH$5,$B$10:$E$10,0),$B229,$C229,$D229,$E229)*AH$6+AH229*AH$7&lt;AH$2,AH$3*AH$4,0)</f>
        <v>0</v>
      </c>
      <c r="EB229" s="0" t="n">
        <f aca="false">IF(CHOOSE(MATCH(AI$5,$B$10:$E$10,0),$B229,$C229,$D229,$E229)*AI$6+AI229*AI$7&lt;AI$2,AI$3*AI$4,0)</f>
        <v>0</v>
      </c>
      <c r="EC229" s="0" t="n">
        <f aca="false">IF(CHOOSE(MATCH(AJ$5,$B$10:$E$10,0),$B229,$C229,$D229,$E229)*AJ$6+AJ229*AJ$7&lt;AJ$2,AJ$3*AJ$4,0)</f>
        <v>0</v>
      </c>
      <c r="ED229" s="0" t="n">
        <f aca="false">IF(CHOOSE(MATCH(AK$5,$B$10:$E$10,0),$B229,$C229,$D229,$E229)*AK$6+AK229*AK$7&lt;AK$2,AK$3*AK$4,0)</f>
        <v>0</v>
      </c>
      <c r="EE229" s="0" t="n">
        <f aca="false">IF(CHOOSE(MATCH(AL$5,$B$10:$E$10,0),$B229,$C229,$D229,$E229)*AL$6+AL229*AL$7&lt;AL$2,AL$3*AL$4,0)</f>
        <v>0</v>
      </c>
      <c r="EF229" s="0" t="n">
        <f aca="false">IF(CHOOSE(MATCH(AM$5,$B$10:$E$10,0),$B229,$C229,$D229,$E229)*AM$6+AM229*AM$7&lt;AM$2,AM$3*AM$4,0)</f>
        <v>0</v>
      </c>
      <c r="EG229" s="0" t="n">
        <f aca="false">IF(CHOOSE(MATCH(AN$5,$B$10:$E$10,0),$B229,$C229,$D229,$E229)*AN$6+AN229*AN$7&lt;AN$2,AN$3*AN$4,0)</f>
        <v>0</v>
      </c>
      <c r="EH229" s="0" t="n">
        <f aca="false">IF(CHOOSE(MATCH(AO$5,$B$10:$E$10,0),$B229,$C229,$D229,$E229)*AO$6+AO229*AO$7&lt;AO$2,AO$3*AO$4,0)</f>
        <v>0</v>
      </c>
      <c r="EI229" s="0" t="n">
        <f aca="false">IF(CHOOSE(MATCH(AP$5,$B$10:$E$10,0),$B229,$C229,$D229,$E229)*AP$6+AP229*AP$7&lt;AP$2,AP$3*AP$4,0)</f>
        <v>0</v>
      </c>
      <c r="EJ229" s="0" t="n">
        <f aca="false">IF(CHOOSE(MATCH(AQ$5,$B$10:$E$10,0),$B229,$C229,$D229,$E229)*AQ$6+AQ229*AQ$7&lt;AQ$2,AQ$3*AQ$4,0)</f>
        <v>0</v>
      </c>
      <c r="EK229" s="0" t="n">
        <f aca="false">IF(CHOOSE(MATCH(AR$5,$B$10:$E$10,0),$B229,$C229,$D229,$E229)*AR$6+AR229*AR$7&lt;AR$2,AR$3*AR$4,0)</f>
        <v>0</v>
      </c>
      <c r="EL229" s="0" t="n">
        <f aca="false">IF(CHOOSE(MATCH(AS$5,$B$10:$E$10,0),$B229,$C229,$D229,$E229)*AS$6+AS229*AS$7&lt;AS$2,AS$3*AS$4,0)</f>
        <v>0</v>
      </c>
      <c r="EM229" s="0" t="n">
        <f aca="false">IF(CHOOSE(MATCH(AT$5,$B$10:$E$10,0),$B229,$C229,$D229,$E229)*AT$6+AT229*AT$7&lt;AT$2,AT$3*AT$4,0)</f>
        <v>0</v>
      </c>
      <c r="EN229" s="0" t="n">
        <f aca="false">IF(CHOOSE(MATCH(AU$5,$B$10:$E$10,0),$B229,$C229,$D229,$E229)*AU$6+AU229*AU$7&lt;AU$2,AU$3*AU$4,0)</f>
        <v>0</v>
      </c>
      <c r="EO229" s="0" t="n">
        <f aca="false">IF(CHOOSE(MATCH(AV$5,$B$10:$E$10,0),$B229,$C229,$D229,$E229)*AV$6+AV229*AV$7&lt;AV$2,AV$3*AV$4,0)</f>
        <v>0</v>
      </c>
      <c r="EP229" s="0" t="n">
        <f aca="false">IF(CHOOSE(MATCH(AW$5,$B$10:$E$10,0),$B229,$C229,$D229,$E229)*AW$6+AW229*AW$7&lt;AW$2,AW$3*AW$4,0)</f>
        <v>0</v>
      </c>
      <c r="EQ229" s="0" t="n">
        <f aca="false">IF(CHOOSE(MATCH(AX$5,$B$10:$E$10,0),$B229,$C229,$D229,$E229)*AX$6+AX229*AX$7&lt;AX$2,AX$3*AX$4,0)</f>
        <v>0</v>
      </c>
      <c r="ER229" s="0" t="n">
        <f aca="false">IF(CHOOSE(MATCH(AY$5,$B$10:$E$10,0),$B229,$C229,$D229,$E229)*AY$6+AY229*AY$7&lt;AY$2,AY$3*AY$4,0)</f>
        <v>0</v>
      </c>
      <c r="ES229" s="0" t="n">
        <f aca="false">IF(CHOOSE(MATCH(AZ$5,$B$10:$E$10,0),$B229,$C229,$D229,$E229)*AZ$6+AZ229*AZ$7&lt;AZ$2,AZ$3*AZ$4,0)</f>
        <v>0</v>
      </c>
      <c r="ET229" s="0" t="n">
        <f aca="false">IF(CHOOSE(MATCH(BA$5,$B$10:$E$10,0),$B229,$C229,$D229,$E229)*BA$6+BA229*BA$7&lt;BA$2,BA$3*BA$4,0)</f>
        <v>0</v>
      </c>
      <c r="EU229" s="0" t="n">
        <f aca="false">IF(CHOOSE(MATCH(BB$5,$B$10:$E$10,0),$B229,$C229,$D229,$E229)*BB$6+BB229*BB$7&lt;BB$2,BB$3*BB$4,0)</f>
        <v>0</v>
      </c>
      <c r="EV229" s="0" t="n">
        <f aca="false">IF(CHOOSE(MATCH(BC$5,$B$10:$E$10,0),$B229,$C229,$D229,$E229)*BC$6+BC229*BC$7&lt;BC$2,BC$3*BC$4,0)</f>
        <v>0</v>
      </c>
      <c r="EW229" s="0" t="n">
        <f aca="false">IF(CHOOSE(MATCH(BD$5,$B$10:$E$10,0),$B229,$C229,$D229,$E229)*BD$6+BD229*BD$7&lt;BD$2,BD$3*BD$4,0)</f>
        <v>0</v>
      </c>
      <c r="EX229" s="0" t="n">
        <f aca="false">IF(CHOOSE(MATCH(BE$5,$B$10:$E$10,0),$B229,$C229,$D229,$E229)*BE$6+BE229*BE$7&lt;BE$2,BE$3*BE$4,0)</f>
        <v>0</v>
      </c>
      <c r="EY229" s="0" t="n">
        <f aca="false">IF(CHOOSE(MATCH(BF$5,$B$10:$E$10,0),$B229,$C229,$D229,$E229)*BF$6+BF229*BF$7&lt;BF$2,BF$3*BF$4,0)</f>
        <v>0</v>
      </c>
      <c r="EZ229" s="0" t="n">
        <f aca="false">IF(CHOOSE(MATCH(BG$5,$B$10:$E$10,0),$B229,$C229,$D229,$E229)*BG$6+BG229*BG$7&lt;BG$2,BG$3*BG$4,0)</f>
        <v>0</v>
      </c>
      <c r="FA229" s="0" t="n">
        <f aca="false">IF(CHOOSE(MATCH(BH$5,$B$10:$E$10,0),$B229,$C229,$D229,$E229)*BH$6+BH229*BH$7&lt;BH$2,BH$3*BH$4,0)</f>
        <v>0</v>
      </c>
      <c r="FB229" s="0" t="n">
        <f aca="false">IF(CHOOSE(MATCH(BI$5,$B$10:$E$10,0),$B229,$C229,$D229,$E229)*BI$6+BI229*BI$7&lt;BI$2,BI$3*BI$4,0)</f>
        <v>0</v>
      </c>
      <c r="FC229" s="0" t="n">
        <f aca="false">IF(CHOOSE(MATCH(BJ$5,$B$10:$E$10,0),$B229,$C229,$D229,$E229)*BJ$6+BJ229*BJ$7&lt;BJ$2,BJ$3*BJ$4,0)</f>
        <v>0</v>
      </c>
      <c r="FD229" s="0" t="n">
        <f aca="false">IF(CHOOSE(MATCH(BK$5,$B$10:$E$10,0),$B229,$C229,$D229,$E229)*BK$6+BK229*BK$7&lt;BK$2,BK$3*BK$4,0)</f>
        <v>0</v>
      </c>
      <c r="FE229" s="0" t="n">
        <f aca="false">IF(CHOOSE(MATCH(BL$5,$B$10:$E$10,0),$B229,$C229,$D229,$E229)*BL$6+BL229*BL$7&lt;BL$2,BL$3*BL$4,0)</f>
        <v>0</v>
      </c>
      <c r="FF229" s="0" t="n">
        <f aca="false">IF(CHOOSE(MATCH(BM$5,$B$10:$E$10,0),$B229,$C229,$D229,$E229)*BM$6+BM229*BM$7&lt;BM$2,BM$3*BM$4,0)</f>
        <v>0</v>
      </c>
      <c r="FG229" s="0" t="n">
        <f aca="false">IF(CHOOSE(MATCH(BN$5,$B$10:$E$10,0),$B229,$C229,$D229,$E229)*BN$6+BN229*BN$7&lt;BN$2,BN$3*BN$4,0)</f>
        <v>0</v>
      </c>
      <c r="FH229" s="0" t="n">
        <f aca="false">IF(CHOOSE(MATCH(BO$5,$B$10:$E$10,0),$B229,$C229,$D229,$E229)*BO$6+BO229*BO$7&lt;BO$2,BO$3*BO$4,0)</f>
        <v>12.5</v>
      </c>
      <c r="FI229" s="0" t="n">
        <f aca="false">IF(CHOOSE(MATCH(BP$5,$B$10:$E$10,0),$B229,$C229,$D229,$E229)*BP$6+BP229*BP$7&lt;BP$2,BP$3*BP$4,0)</f>
        <v>0</v>
      </c>
      <c r="FJ229" s="0" t="n">
        <f aca="false">IF(CHOOSE(MATCH(BQ$5,$B$10:$E$10,0),$B229,$C229,$D229,$E229)*BQ$6+BQ229*BQ$7&lt;BQ$2,BQ$3*BQ$4,0)</f>
        <v>0</v>
      </c>
      <c r="FK229" s="0" t="n">
        <f aca="false">IF(CHOOSE(MATCH(BR$5,$B$10:$E$10,0),$B229,$C229,$D229,$E229)*BR$6+BR229*BR$7&lt;BR$2,BR$3*BR$4,0)</f>
        <v>0</v>
      </c>
      <c r="FL229" s="0" t="n">
        <f aca="false">IF(CHOOSE(MATCH(BS$5,$B$10:$E$10,0),$B229,$C229,$D229,$E229)*BS$6+BS229*BS$7&lt;BS$2,BS$3*BS$4,0)</f>
        <v>0</v>
      </c>
      <c r="FM229" s="0" t="n">
        <f aca="false">IF(CHOOSE(MATCH(BT$5,$B$10:$E$10,0),$B229,$C229,$D229,$E229)*BT$6+BT229*BT$7&lt;BT$2,BT$3*BT$4,0)</f>
        <v>0</v>
      </c>
      <c r="FN229" s="0" t="n">
        <f aca="false">IF(CHOOSE(MATCH(BU$5,$B$10:$E$10,0),$B229,$C229,$D229,$E229)*BU$6+BU229*BU$7&lt;BU$2,BU$3*BU$4,0)</f>
        <v>0</v>
      </c>
      <c r="FO229" s="0" t="n">
        <f aca="false">IF(CHOOSE(MATCH(BV$5,$B$10:$E$10,0),$B229,$C229,$D229,$E229)*BV$6+BV229*BV$7&lt;BV$2,BV$3*BV$4,0)</f>
        <v>0</v>
      </c>
      <c r="FP229" s="0" t="n">
        <f aca="false">IF(CHOOSE(MATCH(BW$5,$B$10:$E$10,0),$B229,$C229,$D229,$E229)*BW$6+BW229*BW$7&lt;BW$2,BW$3*BW$4,0)</f>
        <v>0</v>
      </c>
      <c r="FQ229" s="0" t="n">
        <f aca="false">IF(CHOOSE(MATCH(BX$5,$B$10:$E$10,0),$B229,$C229,$D229,$E229)*BX$6+BX229*BX$7&lt;BX$2,BX$3*BX$4,0)</f>
        <v>0</v>
      </c>
      <c r="FR229" s="0" t="n">
        <f aca="false">IF(CHOOSE(MATCH(BY$5,$B$10:$E$10,0),$B229,$C229,$D229,$E229)*BY$6+BY229*BY$7&lt;BY$2,BY$3*BY$4,0)</f>
        <v>0</v>
      </c>
      <c r="FS229" s="0" t="n">
        <f aca="false">IF(CHOOSE(MATCH(BZ$5,$B$10:$E$10,0),$B229,$C229,$D229,$E229)*BZ$6+BZ229*BZ$7&lt;BZ$2,BZ$3*BZ$4,0)</f>
        <v>0.5</v>
      </c>
      <c r="FT229" s="0" t="n">
        <f aca="false">IF(CHOOSE(MATCH(CA$5,$B$10:$E$10,0),$B229,$C229,$D229,$E229)*CA$6+CA229*CA$7&lt;CA$2,CA$3*CA$4,0)</f>
        <v>0</v>
      </c>
      <c r="FU229" s="0" t="n">
        <f aca="false">IF(CHOOSE(MATCH(CB$5,$B$10:$E$10,0),$B229,$C229,$D229,$E229)*CB$6+CB229*CB$7&lt;CB$2,CB$3*CB$4,0)</f>
        <v>0</v>
      </c>
      <c r="FV229" s="0" t="n">
        <f aca="false">IF(CHOOSE(MATCH(CC$5,$B$10:$E$10,0),$B229,$C229,$D229,$E229)*CC$6+CC229*CC$7&lt;CC$2,CC$3*CC$4,0)</f>
        <v>0</v>
      </c>
      <c r="FW229" s="0" t="n">
        <f aca="false">IF(CHOOSE(MATCH(CD$5,$B$10:$E$10,0),$B229,$C229,$D229,$E229)*CD$6+CD229*CD$7&lt;CD$2,CD$3*CD$4,0)</f>
        <v>0</v>
      </c>
      <c r="FX229" s="0" t="n">
        <f aca="false">IF(CHOOSE(MATCH(CE$5,$B$10:$E$10,0),$B229,$C229,$D229,$E229)*CE$6+CE229*CE$7&lt;CE$2,CE$3*CE$4,0)</f>
        <v>0</v>
      </c>
      <c r="FY229" s="0" t="n">
        <f aca="false">IF(CHOOSE(MATCH(CF$5,$B$10:$E$10,0),$B229,$C229,$D229,$E229)*CF$6+CF229*CF$7&lt;CF$2,CF$3*CF$4,0)</f>
        <v>0</v>
      </c>
      <c r="FZ229" s="0" t="n">
        <f aca="false">IF(CHOOSE(MATCH(CG$5,$B$10:$E$10,0),$B229,$C229,$D229,$E229)*CG$6+CG229*CG$7&lt;CG$2,CG$3*CG$4,0)</f>
        <v>0</v>
      </c>
      <c r="GA229" s="0" t="n">
        <f aca="false">IF(CHOOSE(MATCH(CH$5,$B$10:$E$10,0),$B229,$C229,$D229,$E229)*CH$6+CH229*CH$7&lt;CH$2,CH$3*CH$4,0)</f>
        <v>0</v>
      </c>
      <c r="GB229" s="0" t="n">
        <f aca="false">IF(CHOOSE(MATCH(CI$5,$B$10:$E$10,0),$B229,$C229,$D229,$E229)*CI$6+CI229*CI$7&lt;CI$2,CI$3*CI$4,0)</f>
        <v>0</v>
      </c>
      <c r="GC229" s="0" t="n">
        <f aca="false">IF(CHOOSE(MATCH(CJ$5,$B$10:$E$10,0),$B229,$C229,$D229,$E229)*CJ$6+CJ229*CJ$7&lt;CJ$2,CJ$3*CJ$4,0)</f>
        <v>0</v>
      </c>
      <c r="GD229" s="0" t="n">
        <f aca="false">IF(CHOOSE(MATCH(CK$5,$B$10:$E$10,0),$B229,$C229,$D229,$E229)*CK$6+CK229*CK$7&lt;CK$2,CK$3*CK$4,0)</f>
        <v>0</v>
      </c>
      <c r="GE229" s="0" t="n">
        <f aca="false">IF(CHOOSE(MATCH(CL$5,$B$10:$E$10,0),$B229,$C229,$D229,$E229)*CL$6+CL229*CL$7&lt;CL$2,CL$3*CL$4,0)</f>
        <v>0</v>
      </c>
      <c r="GF229" s="0" t="n">
        <f aca="false">IF(CHOOSE(MATCH(CM$5,$B$10:$E$10,0),$B229,$C229,$D229,$E229)*CM$6+CM229*CM$7&lt;CM$2,CM$3*CM$4,0)</f>
        <v>0</v>
      </c>
      <c r="GG229" s="0" t="n">
        <f aca="false">IF(CHOOSE(MATCH(CN$5,$B$10:$E$10,0),$B229,$C229,$D229,$E229)*CN$6+CN229*CN$7&lt;CN$2,CN$3*CN$4,0)</f>
        <v>0</v>
      </c>
      <c r="GH229" s="0" t="n">
        <f aca="false">IF(CHOOSE(MATCH(CO$5,$B$10:$E$10,0),$B229,$C229,$D229,$E229)*CO$6+CO229*CO$7&lt;CO$2,CO$3*CO$4,0)</f>
        <v>0</v>
      </c>
      <c r="GI229" s="0" t="n">
        <f aca="false">IF(CHOOSE(MATCH(CP$5,$B$10:$E$10,0),$B229,$C229,$D229,$E229)*CP$6+CP229*CP$7&lt;CP$2,CP$3*CP$4,0)</f>
        <v>0</v>
      </c>
      <c r="GJ229" s="0" t="n">
        <f aca="false">IF(CHOOSE(MATCH(CQ$5,$B$10:$E$10,0),$B229,$C229,$D229,$E229)*CQ$6+CQ229*CQ$7&lt;CQ$2,CQ$3*CQ$4,0)</f>
        <v>0</v>
      </c>
      <c r="GK229" s="0" t="n">
        <f aca="false">IF(CHOOSE(MATCH(CR$5,$B$10:$E$10,0),$B229,$C229,$D229,$E229)*CR$6+CR229*CR$7&lt;CR$2,CR$3*CR$4,0)</f>
        <v>0</v>
      </c>
      <c r="GL229" s="0" t="n">
        <f aca="false">IF(CHOOSE(MATCH(CS$5,$B$10:$E$10,0),$B229,$C229,$D229,$E229)*CS$6+CS229*CS$7&lt;CS$2,CS$3*CS$4,0)</f>
        <v>0</v>
      </c>
      <c r="GM229" s="0" t="n">
        <f aca="false">IF(CHOOSE(MATCH(CT$5,$B$10:$E$10,0),$B229,$C229,$D229,$E229)*CT$6+CT229*CT$7&lt;CT$2,CT$3*CT$4,0)</f>
        <v>0</v>
      </c>
      <c r="GN229" s="0" t="n">
        <f aca="false">IF(CHOOSE(MATCH(CU$5,$B$10:$E$10,0),$B229,$C229,$D229,$E229)*CU$6+CU229*CU$7&lt;CU$2,CU$3*CU$4,0)</f>
        <v>0</v>
      </c>
      <c r="GO229" s="0" t="n">
        <f aca="false">IF(CHOOSE(MATCH(CV$5,$B$10:$E$10,0),$B229,$C229,$D229,$E229)*CV$6+CV229*CV$7&lt;CV$2,CV$3*CV$4,0)</f>
        <v>0</v>
      </c>
      <c r="GP229" s="0" t="n">
        <f aca="false">IF(CHOOSE(MATCH(CW$5,$B$10:$E$10,0),$B229,$C229,$D229,$E229)*CW$6+CW229*CW$7&lt;CW$2,CW$3*CW$4,0)</f>
        <v>0</v>
      </c>
      <c r="GQ229" s="0" t="n">
        <f aca="false">IF(CHOOSE(MATCH(CX$5,$B$10:$E$10,0),$B229,$C229,$D229,$E229)*CX$6+CX229*CX$7&lt;CX$2,CX$3*CX$4,0)</f>
        <v>0</v>
      </c>
      <c r="GS229" s="0" t="n">
        <f aca="false">SUM(CZ229:GQ229)</f>
        <v>13.5</v>
      </c>
      <c r="GT229" s="0" t="n">
        <f aca="false">IF(GS229&gt;$GS$6,1,0)</f>
        <v>0</v>
      </c>
    </row>
    <row r="230" customFormat="false" ht="14" hidden="false" customHeight="false" outlineLevel="0" collapsed="false">
      <c r="A230" s="0" t="n">
        <v>220</v>
      </c>
      <c r="B230" s="0" t="n">
        <v>0.72856026275233</v>
      </c>
      <c r="C230" s="0" t="n">
        <v>1.20652742185666</v>
      </c>
      <c r="D230" s="0" t="n">
        <v>0.939939718376805</v>
      </c>
      <c r="E230" s="0" t="n">
        <v>-0.379865563474593</v>
      </c>
      <c r="G230" s="0" t="n">
        <v>0.177681158675114</v>
      </c>
      <c r="H230" s="0" t="n">
        <v>-0.25601821107557</v>
      </c>
      <c r="I230" s="0" t="n">
        <v>1.54008830577368</v>
      </c>
      <c r="J230" s="0" t="n">
        <v>0.466883420813247</v>
      </c>
      <c r="K230" s="0" t="n">
        <v>0.197612735064467</v>
      </c>
      <c r="L230" s="0" t="n">
        <v>-0.224285940930713</v>
      </c>
      <c r="M230" s="0" t="n">
        <v>-1.11616600406705</v>
      </c>
      <c r="N230" s="0" t="n">
        <v>-0.274719695880776</v>
      </c>
      <c r="O230" s="0" t="n">
        <v>0.256650309893303</v>
      </c>
      <c r="P230" s="0" t="n">
        <v>0.649134790364769</v>
      </c>
      <c r="Q230" s="0" t="n">
        <v>-0.493150764668826</v>
      </c>
      <c r="R230" s="0" t="n">
        <v>-0.71883277996676</v>
      </c>
      <c r="S230" s="0" t="n">
        <v>-0.679274307913147</v>
      </c>
      <c r="T230" s="0" t="n">
        <v>-0.545949205843499</v>
      </c>
      <c r="U230" s="0" t="n">
        <v>-1.38910763780586</v>
      </c>
      <c r="V230" s="0" t="n">
        <v>1.64613993547391</v>
      </c>
      <c r="W230" s="0" t="n">
        <v>-1.1510724107211</v>
      </c>
      <c r="X230" s="0" t="n">
        <v>-0.53047529036121</v>
      </c>
      <c r="Y230" s="0" t="n">
        <v>-1.31200067698956</v>
      </c>
      <c r="Z230" s="0" t="n">
        <v>-1.83855263458099</v>
      </c>
      <c r="AA230" s="0" t="n">
        <v>1.28743522509467</v>
      </c>
      <c r="AB230" s="0" t="n">
        <v>0.645172804070171</v>
      </c>
      <c r="AC230" s="0" t="n">
        <v>1.3789417607768</v>
      </c>
      <c r="AD230" s="0" t="n">
        <v>0.620314040133962</v>
      </c>
      <c r="AE230" s="0" t="n">
        <v>-0.052693849283969</v>
      </c>
      <c r="AF230" s="0" t="n">
        <v>-0.0513909981236793</v>
      </c>
      <c r="AG230" s="0" t="n">
        <v>0.754862412577495</v>
      </c>
      <c r="AH230" s="0" t="n">
        <v>-0.133233015731094</v>
      </c>
      <c r="AI230" s="0" t="n">
        <v>1.33982211991679</v>
      </c>
      <c r="AJ230" s="0" t="n">
        <v>-1.16604041977553</v>
      </c>
      <c r="AK230" s="0" t="n">
        <v>-1.4841816664557</v>
      </c>
      <c r="AL230" s="0" t="n">
        <v>0.937579898163676</v>
      </c>
      <c r="AM230" s="0" t="n">
        <v>-0.774434738559649</v>
      </c>
      <c r="AN230" s="0" t="n">
        <v>-0.951922629610635</v>
      </c>
      <c r="AO230" s="0" t="n">
        <v>-1.6718877304811</v>
      </c>
      <c r="AP230" s="0" t="n">
        <v>-0.394519474866684</v>
      </c>
      <c r="AQ230" s="0" t="n">
        <v>0.836118942970643</v>
      </c>
      <c r="AR230" s="0" t="n">
        <v>-0.0526165422343183</v>
      </c>
      <c r="AS230" s="0" t="n">
        <v>0.183279098564526</v>
      </c>
      <c r="AT230" s="0" t="n">
        <v>0.39716724131722</v>
      </c>
      <c r="AU230" s="0" t="n">
        <v>0.0350814843841363</v>
      </c>
      <c r="AV230" s="0" t="n">
        <v>0.107033883978147</v>
      </c>
      <c r="AW230" s="0" t="n">
        <v>-0.331351657223422</v>
      </c>
      <c r="AX230" s="0" t="n">
        <v>-0.151625272337697</v>
      </c>
      <c r="AY230" s="0" t="n">
        <v>-0.852836592457606</v>
      </c>
      <c r="AZ230" s="0" t="n">
        <v>0.413444922742201</v>
      </c>
      <c r="BA230" s="0" t="n">
        <v>0.43520799408725</v>
      </c>
      <c r="BB230" s="0" t="n">
        <v>-1.07818095784751</v>
      </c>
      <c r="BC230" s="0" t="n">
        <v>0.420620835939189</v>
      </c>
      <c r="BD230" s="0" t="n">
        <v>-0.00921772880246863</v>
      </c>
      <c r="BE230" s="0" t="n">
        <v>0.356267264578491</v>
      </c>
      <c r="BF230" s="0" t="n">
        <v>-0.685647592035821</v>
      </c>
      <c r="BG230" s="0" t="n">
        <v>1.4314991858555</v>
      </c>
      <c r="BH230" s="0" t="n">
        <v>-1.4531451597577</v>
      </c>
      <c r="BI230" s="0" t="n">
        <v>0.109957909444347</v>
      </c>
      <c r="BJ230" s="0" t="n">
        <v>-0.0274280864687171</v>
      </c>
      <c r="BK230" s="0" t="n">
        <v>0.652159997116542</v>
      </c>
      <c r="BL230" s="0" t="n">
        <v>0.606372623224161</v>
      </c>
      <c r="BM230" s="0" t="n">
        <v>2.26720658247359</v>
      </c>
      <c r="BN230" s="0" t="n">
        <v>0.515040028403746</v>
      </c>
      <c r="BO230" s="0" t="n">
        <v>-0.864894218466361</v>
      </c>
      <c r="BP230" s="0" t="n">
        <v>-1.53237124322914</v>
      </c>
      <c r="BQ230" s="0" t="n">
        <v>-0.848442596179666</v>
      </c>
      <c r="BR230" s="0" t="n">
        <v>0.248199967245455</v>
      </c>
      <c r="BS230" s="0" t="n">
        <v>-0.315793613481219</v>
      </c>
      <c r="BT230" s="0" t="n">
        <v>-0.200889189727604</v>
      </c>
      <c r="BU230" s="0" t="n">
        <v>0.570353222428821</v>
      </c>
      <c r="BV230" s="0" t="n">
        <v>-0.377788182959193</v>
      </c>
      <c r="BW230" s="0" t="n">
        <v>1.62601736519719</v>
      </c>
      <c r="BX230" s="0" t="n">
        <v>1.38291170515004</v>
      </c>
      <c r="BY230" s="0" t="n">
        <v>-0.17884644876176</v>
      </c>
      <c r="BZ230" s="0" t="n">
        <v>-1.31982005768805</v>
      </c>
      <c r="CA230" s="0" t="n">
        <v>0.320862909575226</v>
      </c>
      <c r="CB230" s="0" t="n">
        <v>0.152012944454327</v>
      </c>
      <c r="CC230" s="0" t="n">
        <v>-0.426562110078521</v>
      </c>
      <c r="CD230" s="0" t="n">
        <v>-0.652348717267159</v>
      </c>
      <c r="CE230" s="0" t="n">
        <v>-0.485131295135943</v>
      </c>
      <c r="CF230" s="0" t="n">
        <v>-0.0168688529811334</v>
      </c>
      <c r="CG230" s="0" t="n">
        <v>1.61295702127973</v>
      </c>
      <c r="CH230" s="0" t="n">
        <v>2.32028469326906</v>
      </c>
      <c r="CI230" s="0" t="n">
        <v>-2.16250555240549</v>
      </c>
      <c r="CJ230" s="0" t="n">
        <v>1.17088347906247</v>
      </c>
      <c r="CK230" s="0" t="n">
        <v>0.672833948556217</v>
      </c>
      <c r="CL230" s="0" t="n">
        <v>-0.240870576817542</v>
      </c>
      <c r="CM230" s="0" t="n">
        <v>-0.899094629858155</v>
      </c>
      <c r="CN230" s="0" t="n">
        <v>-0.0607383299211506</v>
      </c>
      <c r="CO230" s="0" t="n">
        <v>0.282910832538619</v>
      </c>
      <c r="CP230" s="0" t="n">
        <v>1.95953361981083</v>
      </c>
      <c r="CQ230" s="0" t="n">
        <v>0.446082140115323</v>
      </c>
      <c r="CR230" s="0" t="n">
        <v>-0.204481693799607</v>
      </c>
      <c r="CS230" s="0" t="n">
        <v>0.138483073897078</v>
      </c>
      <c r="CT230" s="0" t="n">
        <v>1.00096713140374</v>
      </c>
      <c r="CU230" s="0" t="n">
        <v>1.4516081137117</v>
      </c>
      <c r="CV230" s="0" t="n">
        <v>-0.67101154854754</v>
      </c>
      <c r="CW230" s="0" t="n">
        <v>0.833515514386818</v>
      </c>
      <c r="CX230" s="0" t="n">
        <v>-0.466711753688287</v>
      </c>
      <c r="CZ230" s="0" t="n">
        <f aca="false">IF(CHOOSE(MATCH(G$5,$B$10:$E$10,0),$B230,$C230,$D230,$E230)*G$6+G230*G$7&lt;G$2,G$3*G$4,0)</f>
        <v>0</v>
      </c>
      <c r="DA230" s="0" t="n">
        <f aca="false">IF(CHOOSE(MATCH(H$5,$B$10:$E$10,0),$B230,$C230,$D230,$E230)*H$6+H230*H$7&lt;H$2,H$3*H$4,0)</f>
        <v>0</v>
      </c>
      <c r="DB230" s="0" t="n">
        <f aca="false">IF(CHOOSE(MATCH(I$5,$B$10:$E$10,0),$B230,$C230,$D230,$E230)*I$6+I230*I$7&lt;I$2,I$3*I$4,0)</f>
        <v>0</v>
      </c>
      <c r="DC230" s="0" t="n">
        <f aca="false">IF(CHOOSE(MATCH(J$5,$B$10:$E$10,0),$B230,$C230,$D230,$E230)*J$6+J230*J$7&lt;J$2,J$3*J$4,0)</f>
        <v>0</v>
      </c>
      <c r="DD230" s="0" t="n">
        <f aca="false">IF(CHOOSE(MATCH(K$5,$B$10:$E$10,0),$B230,$C230,$D230,$E230)*K$6+K230*K$7&lt;K$2,K$3*K$4,0)</f>
        <v>0</v>
      </c>
      <c r="DE230" s="0" t="n">
        <f aca="false">IF(CHOOSE(MATCH(L$5,$B$10:$E$10,0),$B230,$C230,$D230,$E230)*L$6+L230*L$7&lt;L$2,L$3*L$4,0)</f>
        <v>0</v>
      </c>
      <c r="DF230" s="0" t="n">
        <f aca="false">IF(CHOOSE(MATCH(M$5,$B$10:$E$10,0),$B230,$C230,$D230,$E230)*M$6+M230*M$7&lt;M$2,M$3*M$4,0)</f>
        <v>0</v>
      </c>
      <c r="DG230" s="0" t="n">
        <f aca="false">IF(CHOOSE(MATCH(N$5,$B$10:$E$10,0),$B230,$C230,$D230,$E230)*N$6+N230*N$7&lt;N$2,N$3*N$4,0)</f>
        <v>0</v>
      </c>
      <c r="DH230" s="0" t="n">
        <f aca="false">IF(CHOOSE(MATCH(O$5,$B$10:$E$10,0),$B230,$C230,$D230,$E230)*O$6+O230*O$7&lt;O$2,O$3*O$4,0)</f>
        <v>0</v>
      </c>
      <c r="DI230" s="0" t="n">
        <f aca="false">IF(CHOOSE(MATCH(P$5,$B$10:$E$10,0),$B230,$C230,$D230,$E230)*P$6+P230*P$7&lt;P$2,P$3*P$4,0)</f>
        <v>0</v>
      </c>
      <c r="DJ230" s="0" t="n">
        <f aca="false">IF(CHOOSE(MATCH(Q$5,$B$10:$E$10,0),$B230,$C230,$D230,$E230)*Q$6+Q230*Q$7&lt;Q$2,Q$3*Q$4,0)</f>
        <v>0</v>
      </c>
      <c r="DK230" s="0" t="n">
        <f aca="false">IF(CHOOSE(MATCH(R$5,$B$10:$E$10,0),$B230,$C230,$D230,$E230)*R$6+R230*R$7&lt;R$2,R$3*R$4,0)</f>
        <v>0</v>
      </c>
      <c r="DL230" s="0" t="n">
        <f aca="false">IF(CHOOSE(MATCH(S$5,$B$10:$E$10,0),$B230,$C230,$D230,$E230)*S$6+S230*S$7&lt;S$2,S$3*S$4,0)</f>
        <v>0</v>
      </c>
      <c r="DM230" s="0" t="n">
        <f aca="false">IF(CHOOSE(MATCH(T$5,$B$10:$E$10,0),$B230,$C230,$D230,$E230)*T$6+T230*T$7&lt;T$2,T$3*T$4,0)</f>
        <v>0</v>
      </c>
      <c r="DN230" s="0" t="n">
        <f aca="false">IF(CHOOSE(MATCH(U$5,$B$10:$E$10,0),$B230,$C230,$D230,$E230)*U$6+U230*U$7&lt;U$2,U$3*U$4,0)</f>
        <v>0</v>
      </c>
      <c r="DO230" s="0" t="n">
        <f aca="false">IF(CHOOSE(MATCH(V$5,$B$10:$E$10,0),$B230,$C230,$D230,$E230)*V$6+V230*V$7&lt;V$2,V$3*V$4,0)</f>
        <v>0</v>
      </c>
      <c r="DP230" s="0" t="n">
        <f aca="false">IF(CHOOSE(MATCH(W$5,$B$10:$E$10,0),$B230,$C230,$D230,$E230)*W$6+W230*W$7&lt;W$2,W$3*W$4,0)</f>
        <v>0</v>
      </c>
      <c r="DQ230" s="0" t="n">
        <f aca="false">IF(CHOOSE(MATCH(X$5,$B$10:$E$10,0),$B230,$C230,$D230,$E230)*X$6+X230*X$7&lt;X$2,X$3*X$4,0)</f>
        <v>0</v>
      </c>
      <c r="DR230" s="0" t="n">
        <f aca="false">IF(CHOOSE(MATCH(Y$5,$B$10:$E$10,0),$B230,$C230,$D230,$E230)*Y$6+Y230*Y$7&lt;Y$2,Y$3*Y$4,0)</f>
        <v>0</v>
      </c>
      <c r="DS230" s="0" t="n">
        <f aca="false">IF(CHOOSE(MATCH(Z$5,$B$10:$E$10,0),$B230,$C230,$D230,$E230)*Z$6+Z230*Z$7&lt;Z$2,Z$3*Z$4,0)</f>
        <v>0</v>
      </c>
      <c r="DT230" s="0" t="n">
        <f aca="false">IF(CHOOSE(MATCH(AA$5,$B$10:$E$10,0),$B230,$C230,$D230,$E230)*AA$6+AA230*AA$7&lt;AA$2,AA$3*AA$4,0)</f>
        <v>0</v>
      </c>
      <c r="DU230" s="0" t="n">
        <f aca="false">IF(CHOOSE(MATCH(AB$5,$B$10:$E$10,0),$B230,$C230,$D230,$E230)*AB$6+AB230*AB$7&lt;AB$2,AB$3*AB$4,0)</f>
        <v>0</v>
      </c>
      <c r="DV230" s="0" t="n">
        <f aca="false">IF(CHOOSE(MATCH(AC$5,$B$10:$E$10,0),$B230,$C230,$D230,$E230)*AC$6+AC230*AC$7&lt;AC$2,AC$3*AC$4,0)</f>
        <v>0</v>
      </c>
      <c r="DW230" s="0" t="n">
        <f aca="false">IF(CHOOSE(MATCH(AD$5,$B$10:$E$10,0),$B230,$C230,$D230,$E230)*AD$6+AD230*AD$7&lt;AD$2,AD$3*AD$4,0)</f>
        <v>0</v>
      </c>
      <c r="DX230" s="0" t="n">
        <f aca="false">IF(CHOOSE(MATCH(AE$5,$B$10:$E$10,0),$B230,$C230,$D230,$E230)*AE$6+AE230*AE$7&lt;AE$2,AE$3*AE$4,0)</f>
        <v>0</v>
      </c>
      <c r="DY230" s="0" t="n">
        <f aca="false">IF(CHOOSE(MATCH(AF$5,$B$10:$E$10,0),$B230,$C230,$D230,$E230)*AF$6+AF230*AF$7&lt;AF$2,AF$3*AF$4,0)</f>
        <v>0</v>
      </c>
      <c r="DZ230" s="0" t="n">
        <f aca="false">IF(CHOOSE(MATCH(AG$5,$B$10:$E$10,0),$B230,$C230,$D230,$E230)*AG$6+AG230*AG$7&lt;AG$2,AG$3*AG$4,0)</f>
        <v>0</v>
      </c>
      <c r="EA230" s="0" t="n">
        <f aca="false">IF(CHOOSE(MATCH(AH$5,$B$10:$E$10,0),$B230,$C230,$D230,$E230)*AH$6+AH230*AH$7&lt;AH$2,AH$3*AH$4,0)</f>
        <v>0</v>
      </c>
      <c r="EB230" s="0" t="n">
        <f aca="false">IF(CHOOSE(MATCH(AI$5,$B$10:$E$10,0),$B230,$C230,$D230,$E230)*AI$6+AI230*AI$7&lt;AI$2,AI$3*AI$4,0)</f>
        <v>0</v>
      </c>
      <c r="EC230" s="0" t="n">
        <f aca="false">IF(CHOOSE(MATCH(AJ$5,$B$10:$E$10,0),$B230,$C230,$D230,$E230)*AJ$6+AJ230*AJ$7&lt;AJ$2,AJ$3*AJ$4,0)</f>
        <v>0</v>
      </c>
      <c r="ED230" s="0" t="n">
        <f aca="false">IF(CHOOSE(MATCH(AK$5,$B$10:$E$10,0),$B230,$C230,$D230,$E230)*AK$6+AK230*AK$7&lt;AK$2,AK$3*AK$4,0)</f>
        <v>0</v>
      </c>
      <c r="EE230" s="0" t="n">
        <f aca="false">IF(CHOOSE(MATCH(AL$5,$B$10:$E$10,0),$B230,$C230,$D230,$E230)*AL$6+AL230*AL$7&lt;AL$2,AL$3*AL$4,0)</f>
        <v>0</v>
      </c>
      <c r="EF230" s="0" t="n">
        <f aca="false">IF(CHOOSE(MATCH(AM$5,$B$10:$E$10,0),$B230,$C230,$D230,$E230)*AM$6+AM230*AM$7&lt;AM$2,AM$3*AM$4,0)</f>
        <v>0</v>
      </c>
      <c r="EG230" s="0" t="n">
        <f aca="false">IF(CHOOSE(MATCH(AN$5,$B$10:$E$10,0),$B230,$C230,$D230,$E230)*AN$6+AN230*AN$7&lt;AN$2,AN$3*AN$4,0)</f>
        <v>0</v>
      </c>
      <c r="EH230" s="0" t="n">
        <f aca="false">IF(CHOOSE(MATCH(AO$5,$B$10:$E$10,0),$B230,$C230,$D230,$E230)*AO$6+AO230*AO$7&lt;AO$2,AO$3*AO$4,0)</f>
        <v>0</v>
      </c>
      <c r="EI230" s="0" t="n">
        <f aca="false">IF(CHOOSE(MATCH(AP$5,$B$10:$E$10,0),$B230,$C230,$D230,$E230)*AP$6+AP230*AP$7&lt;AP$2,AP$3*AP$4,0)</f>
        <v>0</v>
      </c>
      <c r="EJ230" s="0" t="n">
        <f aca="false">IF(CHOOSE(MATCH(AQ$5,$B$10:$E$10,0),$B230,$C230,$D230,$E230)*AQ$6+AQ230*AQ$7&lt;AQ$2,AQ$3*AQ$4,0)</f>
        <v>0</v>
      </c>
      <c r="EK230" s="0" t="n">
        <f aca="false">IF(CHOOSE(MATCH(AR$5,$B$10:$E$10,0),$B230,$C230,$D230,$E230)*AR$6+AR230*AR$7&lt;AR$2,AR$3*AR$4,0)</f>
        <v>0</v>
      </c>
      <c r="EL230" s="0" t="n">
        <f aca="false">IF(CHOOSE(MATCH(AS$5,$B$10:$E$10,0),$B230,$C230,$D230,$E230)*AS$6+AS230*AS$7&lt;AS$2,AS$3*AS$4,0)</f>
        <v>0</v>
      </c>
      <c r="EM230" s="0" t="n">
        <f aca="false">IF(CHOOSE(MATCH(AT$5,$B$10:$E$10,0),$B230,$C230,$D230,$E230)*AT$6+AT230*AT$7&lt;AT$2,AT$3*AT$4,0)</f>
        <v>0</v>
      </c>
      <c r="EN230" s="0" t="n">
        <f aca="false">IF(CHOOSE(MATCH(AU$5,$B$10:$E$10,0),$B230,$C230,$D230,$E230)*AU$6+AU230*AU$7&lt;AU$2,AU$3*AU$4,0)</f>
        <v>0</v>
      </c>
      <c r="EO230" s="0" t="n">
        <f aca="false">IF(CHOOSE(MATCH(AV$5,$B$10:$E$10,0),$B230,$C230,$D230,$E230)*AV$6+AV230*AV$7&lt;AV$2,AV$3*AV$4,0)</f>
        <v>0</v>
      </c>
      <c r="EP230" s="0" t="n">
        <f aca="false">IF(CHOOSE(MATCH(AW$5,$B$10:$E$10,0),$B230,$C230,$D230,$E230)*AW$6+AW230*AW$7&lt;AW$2,AW$3*AW$4,0)</f>
        <v>0</v>
      </c>
      <c r="EQ230" s="0" t="n">
        <f aca="false">IF(CHOOSE(MATCH(AX$5,$B$10:$E$10,0),$B230,$C230,$D230,$E230)*AX$6+AX230*AX$7&lt;AX$2,AX$3*AX$4,0)</f>
        <v>0</v>
      </c>
      <c r="ER230" s="0" t="n">
        <f aca="false">IF(CHOOSE(MATCH(AY$5,$B$10:$E$10,0),$B230,$C230,$D230,$E230)*AY$6+AY230*AY$7&lt;AY$2,AY$3*AY$4,0)</f>
        <v>0</v>
      </c>
      <c r="ES230" s="0" t="n">
        <f aca="false">IF(CHOOSE(MATCH(AZ$5,$B$10:$E$10,0),$B230,$C230,$D230,$E230)*AZ$6+AZ230*AZ$7&lt;AZ$2,AZ$3*AZ$4,0)</f>
        <v>0</v>
      </c>
      <c r="ET230" s="0" t="n">
        <f aca="false">IF(CHOOSE(MATCH(BA$5,$B$10:$E$10,0),$B230,$C230,$D230,$E230)*BA$6+BA230*BA$7&lt;BA$2,BA$3*BA$4,0)</f>
        <v>0</v>
      </c>
      <c r="EU230" s="0" t="n">
        <f aca="false">IF(CHOOSE(MATCH(BB$5,$B$10:$E$10,0),$B230,$C230,$D230,$E230)*BB$6+BB230*BB$7&lt;BB$2,BB$3*BB$4,0)</f>
        <v>0</v>
      </c>
      <c r="EV230" s="0" t="n">
        <f aca="false">IF(CHOOSE(MATCH(BC$5,$B$10:$E$10,0),$B230,$C230,$D230,$E230)*BC$6+BC230*BC$7&lt;BC$2,BC$3*BC$4,0)</f>
        <v>0</v>
      </c>
      <c r="EW230" s="0" t="n">
        <f aca="false">IF(CHOOSE(MATCH(BD$5,$B$10:$E$10,0),$B230,$C230,$D230,$E230)*BD$6+BD230*BD$7&lt;BD$2,BD$3*BD$4,0)</f>
        <v>0</v>
      </c>
      <c r="EX230" s="0" t="n">
        <f aca="false">IF(CHOOSE(MATCH(BE$5,$B$10:$E$10,0),$B230,$C230,$D230,$E230)*BE$6+BE230*BE$7&lt;BE$2,BE$3*BE$4,0)</f>
        <v>0</v>
      </c>
      <c r="EY230" s="0" t="n">
        <f aca="false">IF(CHOOSE(MATCH(BF$5,$B$10:$E$10,0),$B230,$C230,$D230,$E230)*BF$6+BF230*BF$7&lt;BF$2,BF$3*BF$4,0)</f>
        <v>0</v>
      </c>
      <c r="EZ230" s="0" t="n">
        <f aca="false">IF(CHOOSE(MATCH(BG$5,$B$10:$E$10,0),$B230,$C230,$D230,$E230)*BG$6+BG230*BG$7&lt;BG$2,BG$3*BG$4,0)</f>
        <v>0</v>
      </c>
      <c r="FA230" s="0" t="n">
        <f aca="false">IF(CHOOSE(MATCH(BH$5,$B$10:$E$10,0),$B230,$C230,$D230,$E230)*BH$6+BH230*BH$7&lt;BH$2,BH$3*BH$4,0)</f>
        <v>0</v>
      </c>
      <c r="FB230" s="0" t="n">
        <f aca="false">IF(CHOOSE(MATCH(BI$5,$B$10:$E$10,0),$B230,$C230,$D230,$E230)*BI$6+BI230*BI$7&lt;BI$2,BI$3*BI$4,0)</f>
        <v>0</v>
      </c>
      <c r="FC230" s="0" t="n">
        <f aca="false">IF(CHOOSE(MATCH(BJ$5,$B$10:$E$10,0),$B230,$C230,$D230,$E230)*BJ$6+BJ230*BJ$7&lt;BJ$2,BJ$3*BJ$4,0)</f>
        <v>0</v>
      </c>
      <c r="FD230" s="0" t="n">
        <f aca="false">IF(CHOOSE(MATCH(BK$5,$B$10:$E$10,0),$B230,$C230,$D230,$E230)*BK$6+BK230*BK$7&lt;BK$2,BK$3*BK$4,0)</f>
        <v>0</v>
      </c>
      <c r="FE230" s="0" t="n">
        <f aca="false">IF(CHOOSE(MATCH(BL$5,$B$10:$E$10,0),$B230,$C230,$D230,$E230)*BL$6+BL230*BL$7&lt;BL$2,BL$3*BL$4,0)</f>
        <v>0</v>
      </c>
      <c r="FF230" s="0" t="n">
        <f aca="false">IF(CHOOSE(MATCH(BM$5,$B$10:$E$10,0),$B230,$C230,$D230,$E230)*BM$6+BM230*BM$7&lt;BM$2,BM$3*BM$4,0)</f>
        <v>0</v>
      </c>
      <c r="FG230" s="0" t="n">
        <f aca="false">IF(CHOOSE(MATCH(BN$5,$B$10:$E$10,0),$B230,$C230,$D230,$E230)*BN$6+BN230*BN$7&lt;BN$2,BN$3*BN$4,0)</f>
        <v>0</v>
      </c>
      <c r="FH230" s="0" t="n">
        <f aca="false">IF(CHOOSE(MATCH(BO$5,$B$10:$E$10,0),$B230,$C230,$D230,$E230)*BO$6+BO230*BO$7&lt;BO$2,BO$3*BO$4,0)</f>
        <v>0</v>
      </c>
      <c r="FI230" s="0" t="n">
        <f aca="false">IF(CHOOSE(MATCH(BP$5,$B$10:$E$10,0),$B230,$C230,$D230,$E230)*BP$6+BP230*BP$7&lt;BP$2,BP$3*BP$4,0)</f>
        <v>0</v>
      </c>
      <c r="FJ230" s="0" t="n">
        <f aca="false">IF(CHOOSE(MATCH(BQ$5,$B$10:$E$10,0),$B230,$C230,$D230,$E230)*BQ$6+BQ230*BQ$7&lt;BQ$2,BQ$3*BQ$4,0)</f>
        <v>0</v>
      </c>
      <c r="FK230" s="0" t="n">
        <f aca="false">IF(CHOOSE(MATCH(BR$5,$B$10:$E$10,0),$B230,$C230,$D230,$E230)*BR$6+BR230*BR$7&lt;BR$2,BR$3*BR$4,0)</f>
        <v>0</v>
      </c>
      <c r="FL230" s="0" t="n">
        <f aca="false">IF(CHOOSE(MATCH(BS$5,$B$10:$E$10,0),$B230,$C230,$D230,$E230)*BS$6+BS230*BS$7&lt;BS$2,BS$3*BS$4,0)</f>
        <v>0</v>
      </c>
      <c r="FM230" s="0" t="n">
        <f aca="false">IF(CHOOSE(MATCH(BT$5,$B$10:$E$10,0),$B230,$C230,$D230,$E230)*BT$6+BT230*BT$7&lt;BT$2,BT$3*BT$4,0)</f>
        <v>0</v>
      </c>
      <c r="FN230" s="0" t="n">
        <f aca="false">IF(CHOOSE(MATCH(BU$5,$B$10:$E$10,0),$B230,$C230,$D230,$E230)*BU$6+BU230*BU$7&lt;BU$2,BU$3*BU$4,0)</f>
        <v>0</v>
      </c>
      <c r="FO230" s="0" t="n">
        <f aca="false">IF(CHOOSE(MATCH(BV$5,$B$10:$E$10,0),$B230,$C230,$D230,$E230)*BV$6+BV230*BV$7&lt;BV$2,BV$3*BV$4,0)</f>
        <v>0</v>
      </c>
      <c r="FP230" s="0" t="n">
        <f aca="false">IF(CHOOSE(MATCH(BW$5,$B$10:$E$10,0),$B230,$C230,$D230,$E230)*BW$6+BW230*BW$7&lt;BW$2,BW$3*BW$4,0)</f>
        <v>0</v>
      </c>
      <c r="FQ230" s="0" t="n">
        <f aca="false">IF(CHOOSE(MATCH(BX$5,$B$10:$E$10,0),$B230,$C230,$D230,$E230)*BX$6+BX230*BX$7&lt;BX$2,BX$3*BX$4,0)</f>
        <v>0</v>
      </c>
      <c r="FR230" s="0" t="n">
        <f aca="false">IF(CHOOSE(MATCH(BY$5,$B$10:$E$10,0),$B230,$C230,$D230,$E230)*BY$6+BY230*BY$7&lt;BY$2,BY$3*BY$4,0)</f>
        <v>0</v>
      </c>
      <c r="FS230" s="0" t="n">
        <f aca="false">IF(CHOOSE(MATCH(BZ$5,$B$10:$E$10,0),$B230,$C230,$D230,$E230)*BZ$6+BZ230*BZ$7&lt;BZ$2,BZ$3*BZ$4,0)</f>
        <v>0</v>
      </c>
      <c r="FT230" s="0" t="n">
        <f aca="false">IF(CHOOSE(MATCH(CA$5,$B$10:$E$10,0),$B230,$C230,$D230,$E230)*CA$6+CA230*CA$7&lt;CA$2,CA$3*CA$4,0)</f>
        <v>0</v>
      </c>
      <c r="FU230" s="0" t="n">
        <f aca="false">IF(CHOOSE(MATCH(CB$5,$B$10:$E$10,0),$B230,$C230,$D230,$E230)*CB$6+CB230*CB$7&lt;CB$2,CB$3*CB$4,0)</f>
        <v>0</v>
      </c>
      <c r="FV230" s="0" t="n">
        <f aca="false">IF(CHOOSE(MATCH(CC$5,$B$10:$E$10,0),$B230,$C230,$D230,$E230)*CC$6+CC230*CC$7&lt;CC$2,CC$3*CC$4,0)</f>
        <v>0</v>
      </c>
      <c r="FW230" s="0" t="n">
        <f aca="false">IF(CHOOSE(MATCH(CD$5,$B$10:$E$10,0),$B230,$C230,$D230,$E230)*CD$6+CD230*CD$7&lt;CD$2,CD$3*CD$4,0)</f>
        <v>0</v>
      </c>
      <c r="FX230" s="0" t="n">
        <f aca="false">IF(CHOOSE(MATCH(CE$5,$B$10:$E$10,0),$B230,$C230,$D230,$E230)*CE$6+CE230*CE$7&lt;CE$2,CE$3*CE$4,0)</f>
        <v>0</v>
      </c>
      <c r="FY230" s="0" t="n">
        <f aca="false">IF(CHOOSE(MATCH(CF$5,$B$10:$E$10,0),$B230,$C230,$D230,$E230)*CF$6+CF230*CF$7&lt;CF$2,CF$3*CF$4,0)</f>
        <v>0</v>
      </c>
      <c r="FZ230" s="0" t="n">
        <f aca="false">IF(CHOOSE(MATCH(CG$5,$B$10:$E$10,0),$B230,$C230,$D230,$E230)*CG$6+CG230*CG$7&lt;CG$2,CG$3*CG$4,0)</f>
        <v>0</v>
      </c>
      <c r="GA230" s="0" t="n">
        <f aca="false">IF(CHOOSE(MATCH(CH$5,$B$10:$E$10,0),$B230,$C230,$D230,$E230)*CH$6+CH230*CH$7&lt;CH$2,CH$3*CH$4,0)</f>
        <v>0</v>
      </c>
      <c r="GB230" s="0" t="n">
        <f aca="false">IF(CHOOSE(MATCH(CI$5,$B$10:$E$10,0),$B230,$C230,$D230,$E230)*CI$6+CI230*CI$7&lt;CI$2,CI$3*CI$4,0)</f>
        <v>0.5</v>
      </c>
      <c r="GC230" s="0" t="n">
        <f aca="false">IF(CHOOSE(MATCH(CJ$5,$B$10:$E$10,0),$B230,$C230,$D230,$E230)*CJ$6+CJ230*CJ$7&lt;CJ$2,CJ$3*CJ$4,0)</f>
        <v>0</v>
      </c>
      <c r="GD230" s="0" t="n">
        <f aca="false">IF(CHOOSE(MATCH(CK$5,$B$10:$E$10,0),$B230,$C230,$D230,$E230)*CK$6+CK230*CK$7&lt;CK$2,CK$3*CK$4,0)</f>
        <v>0</v>
      </c>
      <c r="GE230" s="0" t="n">
        <f aca="false">IF(CHOOSE(MATCH(CL$5,$B$10:$E$10,0),$B230,$C230,$D230,$E230)*CL$6+CL230*CL$7&lt;CL$2,CL$3*CL$4,0)</f>
        <v>0</v>
      </c>
      <c r="GF230" s="0" t="n">
        <f aca="false">IF(CHOOSE(MATCH(CM$5,$B$10:$E$10,0),$B230,$C230,$D230,$E230)*CM$6+CM230*CM$7&lt;CM$2,CM$3*CM$4,0)</f>
        <v>0</v>
      </c>
      <c r="GG230" s="0" t="n">
        <f aca="false">IF(CHOOSE(MATCH(CN$5,$B$10:$E$10,0),$B230,$C230,$D230,$E230)*CN$6+CN230*CN$7&lt;CN$2,CN$3*CN$4,0)</f>
        <v>0</v>
      </c>
      <c r="GH230" s="0" t="n">
        <f aca="false">IF(CHOOSE(MATCH(CO$5,$B$10:$E$10,0),$B230,$C230,$D230,$E230)*CO$6+CO230*CO$7&lt;CO$2,CO$3*CO$4,0)</f>
        <v>0</v>
      </c>
      <c r="GI230" s="0" t="n">
        <f aca="false">IF(CHOOSE(MATCH(CP$5,$B$10:$E$10,0),$B230,$C230,$D230,$E230)*CP$6+CP230*CP$7&lt;CP$2,CP$3*CP$4,0)</f>
        <v>0</v>
      </c>
      <c r="GJ230" s="0" t="n">
        <f aca="false">IF(CHOOSE(MATCH(CQ$5,$B$10:$E$10,0),$B230,$C230,$D230,$E230)*CQ$6+CQ230*CQ$7&lt;CQ$2,CQ$3*CQ$4,0)</f>
        <v>0</v>
      </c>
      <c r="GK230" s="0" t="n">
        <f aca="false">IF(CHOOSE(MATCH(CR$5,$B$10:$E$10,0),$B230,$C230,$D230,$E230)*CR$6+CR230*CR$7&lt;CR$2,CR$3*CR$4,0)</f>
        <v>0</v>
      </c>
      <c r="GL230" s="0" t="n">
        <f aca="false">IF(CHOOSE(MATCH(CS$5,$B$10:$E$10,0),$B230,$C230,$D230,$E230)*CS$6+CS230*CS$7&lt;CS$2,CS$3*CS$4,0)</f>
        <v>0</v>
      </c>
      <c r="GM230" s="0" t="n">
        <f aca="false">IF(CHOOSE(MATCH(CT$5,$B$10:$E$10,0),$B230,$C230,$D230,$E230)*CT$6+CT230*CT$7&lt;CT$2,CT$3*CT$4,0)</f>
        <v>0</v>
      </c>
      <c r="GN230" s="0" t="n">
        <f aca="false">IF(CHOOSE(MATCH(CU$5,$B$10:$E$10,0),$B230,$C230,$D230,$E230)*CU$6+CU230*CU$7&lt;CU$2,CU$3*CU$4,0)</f>
        <v>0</v>
      </c>
      <c r="GO230" s="0" t="n">
        <f aca="false">IF(CHOOSE(MATCH(CV$5,$B$10:$E$10,0),$B230,$C230,$D230,$E230)*CV$6+CV230*CV$7&lt;CV$2,CV$3*CV$4,0)</f>
        <v>0</v>
      </c>
      <c r="GP230" s="0" t="n">
        <f aca="false">IF(CHOOSE(MATCH(CW$5,$B$10:$E$10,0),$B230,$C230,$D230,$E230)*CW$6+CW230*CW$7&lt;CW$2,CW$3*CW$4,0)</f>
        <v>0</v>
      </c>
      <c r="GQ230" s="0" t="n">
        <f aca="false">IF(CHOOSE(MATCH(CX$5,$B$10:$E$10,0),$B230,$C230,$D230,$E230)*CX$6+CX230*CX$7&lt;CX$2,CX$3*CX$4,0)</f>
        <v>0</v>
      </c>
      <c r="GS230" s="0" t="n">
        <f aca="false">SUM(CZ230:GQ230)</f>
        <v>0.5</v>
      </c>
      <c r="GT230" s="0" t="n">
        <f aca="false">IF(GS230&gt;$GS$6,1,0)</f>
        <v>0</v>
      </c>
    </row>
    <row r="231" customFormat="false" ht="14" hidden="false" customHeight="false" outlineLevel="0" collapsed="false">
      <c r="A231" s="0" t="n">
        <v>221</v>
      </c>
      <c r="B231" s="0" t="n">
        <v>-0.844041397030907</v>
      </c>
      <c r="C231" s="0" t="n">
        <v>-1.09665811240515</v>
      </c>
      <c r="D231" s="0" t="n">
        <v>-0.270498935606641</v>
      </c>
      <c r="E231" s="0" t="n">
        <v>0.86058024565427</v>
      </c>
      <c r="G231" s="0" t="n">
        <v>0.249699496635003</v>
      </c>
      <c r="H231" s="0" t="n">
        <v>0.597387952439021</v>
      </c>
      <c r="I231" s="0" t="n">
        <v>-0.0892009666131344</v>
      </c>
      <c r="J231" s="0" t="n">
        <v>-0.289765011984855</v>
      </c>
      <c r="K231" s="0" t="n">
        <v>-0.793470462667756</v>
      </c>
      <c r="L231" s="0" t="n">
        <v>-0.217701199289877</v>
      </c>
      <c r="M231" s="0" t="n">
        <v>1.18527623271802</v>
      </c>
      <c r="N231" s="0" t="n">
        <v>-0.21143932826817</v>
      </c>
      <c r="O231" s="0" t="n">
        <v>-1.51406766235596</v>
      </c>
      <c r="P231" s="0" t="n">
        <v>0.414611349697225</v>
      </c>
      <c r="Q231" s="0" t="n">
        <v>1.07381310954224</v>
      </c>
      <c r="R231" s="0" t="n">
        <v>2.00479917111807</v>
      </c>
      <c r="S231" s="0" t="n">
        <v>2.0818697521463</v>
      </c>
      <c r="T231" s="0" t="n">
        <v>1.25415908769355</v>
      </c>
      <c r="U231" s="0" t="n">
        <v>1.06298330138088</v>
      </c>
      <c r="V231" s="0" t="n">
        <v>1.49042534758337</v>
      </c>
      <c r="W231" s="0" t="n">
        <v>-1.12505176730338</v>
      </c>
      <c r="X231" s="0" t="n">
        <v>1.04050741356332</v>
      </c>
      <c r="Y231" s="0" t="n">
        <v>-0.0953468770603649</v>
      </c>
      <c r="Z231" s="0" t="n">
        <v>0.382310645363759</v>
      </c>
      <c r="AA231" s="0" t="n">
        <v>0.0247496245719958</v>
      </c>
      <c r="AB231" s="0" t="n">
        <v>0.572424596612109</v>
      </c>
      <c r="AC231" s="0" t="n">
        <v>-1.51142558024731</v>
      </c>
      <c r="AD231" s="0" t="n">
        <v>0.254832457358134</v>
      </c>
      <c r="AE231" s="0" t="n">
        <v>-0.565140680919285</v>
      </c>
      <c r="AF231" s="0" t="n">
        <v>0.663462742522825</v>
      </c>
      <c r="AG231" s="0" t="n">
        <v>-1.0609664968797</v>
      </c>
      <c r="AH231" s="0" t="n">
        <v>-1.15553575597005</v>
      </c>
      <c r="AI231" s="0" t="n">
        <v>0.336933680955553</v>
      </c>
      <c r="AJ231" s="0" t="n">
        <v>-0.334828200720949</v>
      </c>
      <c r="AK231" s="0" t="n">
        <v>-1.46043930726592</v>
      </c>
      <c r="AL231" s="0" t="n">
        <v>0.331190221913857</v>
      </c>
      <c r="AM231" s="0" t="n">
        <v>-0.75212028605165</v>
      </c>
      <c r="AN231" s="0" t="n">
        <v>-0.47697312766104</v>
      </c>
      <c r="AO231" s="0" t="n">
        <v>1.01674459074275</v>
      </c>
      <c r="AP231" s="0" t="n">
        <v>-1.74844899447635</v>
      </c>
      <c r="AQ231" s="0" t="n">
        <v>-1.52400843944633</v>
      </c>
      <c r="AR231" s="0" t="n">
        <v>0.902307419892168</v>
      </c>
      <c r="AS231" s="0" t="n">
        <v>0.368847850040766</v>
      </c>
      <c r="AT231" s="0" t="n">
        <v>0.632228420727188</v>
      </c>
      <c r="AU231" s="0" t="n">
        <v>0.646116404823261</v>
      </c>
      <c r="AV231" s="0" t="n">
        <v>-0.344066393154208</v>
      </c>
      <c r="AW231" s="0" t="n">
        <v>0.321426796290325</v>
      </c>
      <c r="AX231" s="0" t="n">
        <v>0.829302280180855</v>
      </c>
      <c r="AY231" s="0" t="n">
        <v>1.092796537705</v>
      </c>
      <c r="AZ231" s="0" t="n">
        <v>-1.14619069790933</v>
      </c>
      <c r="BA231" s="0" t="n">
        <v>1.1111887943116</v>
      </c>
      <c r="BB231" s="0" t="n">
        <v>0.866564278112492</v>
      </c>
      <c r="BC231" s="0" t="n">
        <v>0.636157437838847</v>
      </c>
      <c r="BD231" s="0" t="n">
        <v>-0.0690181423124159</v>
      </c>
      <c r="BE231" s="0" t="n">
        <v>1.01328851087601</v>
      </c>
      <c r="BF231" s="0" t="n">
        <v>-1.94665517483372</v>
      </c>
      <c r="BG231" s="0" t="n">
        <v>-2.36050254898146</v>
      </c>
      <c r="BH231" s="0" t="n">
        <v>0.580645291847759</v>
      </c>
      <c r="BI231" s="0" t="n">
        <v>-0.296392954624025</v>
      </c>
      <c r="BJ231" s="0" t="n">
        <v>-0.905645265447674</v>
      </c>
      <c r="BK231" s="0" t="n">
        <v>-0.294554638458067</v>
      </c>
      <c r="BL231" s="0" t="n">
        <v>0.151547965288046</v>
      </c>
      <c r="BM231" s="0" t="n">
        <v>-0.109034772322048</v>
      </c>
      <c r="BN231" s="0" t="n">
        <v>0.50310973165324</v>
      </c>
      <c r="BO231" s="0" t="n">
        <v>-1.20971890282817</v>
      </c>
      <c r="BP231" s="0" t="n">
        <v>-0.661461854178924</v>
      </c>
      <c r="BQ231" s="0" t="n">
        <v>0.696136339684017</v>
      </c>
      <c r="BR231" s="0" t="n">
        <v>0.174883325598785</v>
      </c>
      <c r="BS231" s="0" t="n">
        <v>-0.309127017317223</v>
      </c>
      <c r="BT231" s="0" t="n">
        <v>-1.37420556711731</v>
      </c>
      <c r="BU231" s="0" t="n">
        <v>-0.146751517604571</v>
      </c>
      <c r="BV231" s="0" t="n">
        <v>0.898978669283679</v>
      </c>
      <c r="BW231" s="0" t="n">
        <v>-0.683133976053796</v>
      </c>
      <c r="BX231" s="0" t="n">
        <v>-1.14089516500826</v>
      </c>
      <c r="BY231" s="0" t="n">
        <v>1.72834916156717</v>
      </c>
      <c r="BZ231" s="0" t="n">
        <v>0.185224280357943</v>
      </c>
      <c r="CA231" s="0" t="n">
        <v>-0.401144006900722</v>
      </c>
      <c r="CB231" s="0" t="n">
        <v>1.04617583929212</v>
      </c>
      <c r="CC231" s="0" t="n">
        <v>-0.376063553630956</v>
      </c>
      <c r="CD231" s="0" t="n">
        <v>0.900126906344667</v>
      </c>
      <c r="CE231" s="0" t="n">
        <v>1.29713043861557</v>
      </c>
      <c r="CF231" s="0" t="n">
        <v>0.257994088315172</v>
      </c>
      <c r="CG231" s="0" t="n">
        <v>2.04956450033933</v>
      </c>
      <c r="CH231" s="0" t="n">
        <v>1.08532049125643</v>
      </c>
      <c r="CI231" s="0" t="n">
        <v>-0.389563865610398</v>
      </c>
      <c r="CJ231" s="0" t="n">
        <v>-0.0984209691523574</v>
      </c>
      <c r="CK231" s="0" t="n">
        <v>2.63462425209582</v>
      </c>
      <c r="CL231" s="0" t="n">
        <v>-0.0277339040621882</v>
      </c>
      <c r="CM231" s="0" t="n">
        <v>-1.46110778587172</v>
      </c>
      <c r="CN231" s="0" t="n">
        <v>0.162158357852604</v>
      </c>
      <c r="CO231" s="0" t="n">
        <v>0.188492776942439</v>
      </c>
      <c r="CP231" s="0" t="n">
        <v>1.58790498971939</v>
      </c>
      <c r="CQ231" s="0" t="n">
        <v>0.120662662084214</v>
      </c>
      <c r="CR231" s="0" t="n">
        <v>-0.341714212481747</v>
      </c>
      <c r="CS231" s="0" t="n">
        <v>-0.760571765567875</v>
      </c>
      <c r="CT231" s="0" t="n">
        <v>0.259418584391824</v>
      </c>
      <c r="CU231" s="0" t="n">
        <v>-0.111112967715599</v>
      </c>
      <c r="CV231" s="0" t="n">
        <v>1.28936335386243</v>
      </c>
      <c r="CW231" s="0" t="n">
        <v>-1.18126990855671</v>
      </c>
      <c r="CX231" s="0" t="n">
        <v>0.224364384848741</v>
      </c>
      <c r="CZ231" s="0" t="n">
        <f aca="false">IF(CHOOSE(MATCH(G$5,$B$10:$E$10,0),$B231,$C231,$D231,$E231)*G$6+G231*G$7&lt;G$2,G$3*G$4,0)</f>
        <v>0</v>
      </c>
      <c r="DA231" s="0" t="n">
        <f aca="false">IF(CHOOSE(MATCH(H$5,$B$10:$E$10,0),$B231,$C231,$D231,$E231)*H$6+H231*H$7&lt;H$2,H$3*H$4,0)</f>
        <v>0</v>
      </c>
      <c r="DB231" s="0" t="n">
        <f aca="false">IF(CHOOSE(MATCH(I$5,$B$10:$E$10,0),$B231,$C231,$D231,$E231)*I$6+I231*I$7&lt;I$2,I$3*I$4,0)</f>
        <v>0</v>
      </c>
      <c r="DC231" s="0" t="n">
        <f aca="false">IF(CHOOSE(MATCH(J$5,$B$10:$E$10,0),$B231,$C231,$D231,$E231)*J$6+J231*J$7&lt;J$2,J$3*J$4,0)</f>
        <v>0</v>
      </c>
      <c r="DD231" s="0" t="n">
        <f aca="false">IF(CHOOSE(MATCH(K$5,$B$10:$E$10,0),$B231,$C231,$D231,$E231)*K$6+K231*K$7&lt;K$2,K$3*K$4,0)</f>
        <v>0</v>
      </c>
      <c r="DE231" s="0" t="n">
        <f aca="false">IF(CHOOSE(MATCH(L$5,$B$10:$E$10,0),$B231,$C231,$D231,$E231)*L$6+L231*L$7&lt;L$2,L$3*L$4,0)</f>
        <v>0</v>
      </c>
      <c r="DF231" s="0" t="n">
        <f aca="false">IF(CHOOSE(MATCH(M$5,$B$10:$E$10,0),$B231,$C231,$D231,$E231)*M$6+M231*M$7&lt;M$2,M$3*M$4,0)</f>
        <v>0</v>
      </c>
      <c r="DG231" s="0" t="n">
        <f aca="false">IF(CHOOSE(MATCH(N$5,$B$10:$E$10,0),$B231,$C231,$D231,$E231)*N$6+N231*N$7&lt;N$2,N$3*N$4,0)</f>
        <v>0</v>
      </c>
      <c r="DH231" s="0" t="n">
        <f aca="false">IF(CHOOSE(MATCH(O$5,$B$10:$E$10,0),$B231,$C231,$D231,$E231)*O$6+O231*O$7&lt;O$2,O$3*O$4,0)</f>
        <v>0</v>
      </c>
      <c r="DI231" s="0" t="n">
        <f aca="false">IF(CHOOSE(MATCH(P$5,$B$10:$E$10,0),$B231,$C231,$D231,$E231)*P$6+P231*P$7&lt;P$2,P$3*P$4,0)</f>
        <v>0</v>
      </c>
      <c r="DJ231" s="0" t="n">
        <f aca="false">IF(CHOOSE(MATCH(Q$5,$B$10:$E$10,0),$B231,$C231,$D231,$E231)*Q$6+Q231*Q$7&lt;Q$2,Q$3*Q$4,0)</f>
        <v>0</v>
      </c>
      <c r="DK231" s="0" t="n">
        <f aca="false">IF(CHOOSE(MATCH(R$5,$B$10:$E$10,0),$B231,$C231,$D231,$E231)*R$6+R231*R$7&lt;R$2,R$3*R$4,0)</f>
        <v>0</v>
      </c>
      <c r="DL231" s="0" t="n">
        <f aca="false">IF(CHOOSE(MATCH(S$5,$B$10:$E$10,0),$B231,$C231,$D231,$E231)*S$6+S231*S$7&lt;S$2,S$3*S$4,0)</f>
        <v>0</v>
      </c>
      <c r="DM231" s="0" t="n">
        <f aca="false">IF(CHOOSE(MATCH(T$5,$B$10:$E$10,0),$B231,$C231,$D231,$E231)*T$6+T231*T$7&lt;T$2,T$3*T$4,0)</f>
        <v>0</v>
      </c>
      <c r="DN231" s="0" t="n">
        <f aca="false">IF(CHOOSE(MATCH(U$5,$B$10:$E$10,0),$B231,$C231,$D231,$E231)*U$6+U231*U$7&lt;U$2,U$3*U$4,0)</f>
        <v>0</v>
      </c>
      <c r="DO231" s="0" t="n">
        <f aca="false">IF(CHOOSE(MATCH(V$5,$B$10:$E$10,0),$B231,$C231,$D231,$E231)*V$6+V231*V$7&lt;V$2,V$3*V$4,0)</f>
        <v>0</v>
      </c>
      <c r="DP231" s="0" t="n">
        <f aca="false">IF(CHOOSE(MATCH(W$5,$B$10:$E$10,0),$B231,$C231,$D231,$E231)*W$6+W231*W$7&lt;W$2,W$3*W$4,0)</f>
        <v>0</v>
      </c>
      <c r="DQ231" s="0" t="n">
        <f aca="false">IF(CHOOSE(MATCH(X$5,$B$10:$E$10,0),$B231,$C231,$D231,$E231)*X$6+X231*X$7&lt;X$2,X$3*X$4,0)</f>
        <v>0</v>
      </c>
      <c r="DR231" s="0" t="n">
        <f aca="false">IF(CHOOSE(MATCH(Y$5,$B$10:$E$10,0),$B231,$C231,$D231,$E231)*Y$6+Y231*Y$7&lt;Y$2,Y$3*Y$4,0)</f>
        <v>0</v>
      </c>
      <c r="DS231" s="0" t="n">
        <f aca="false">IF(CHOOSE(MATCH(Z$5,$B$10:$E$10,0),$B231,$C231,$D231,$E231)*Z$6+Z231*Z$7&lt;Z$2,Z$3*Z$4,0)</f>
        <v>0</v>
      </c>
      <c r="DT231" s="0" t="n">
        <f aca="false">IF(CHOOSE(MATCH(AA$5,$B$10:$E$10,0),$B231,$C231,$D231,$E231)*AA$6+AA231*AA$7&lt;AA$2,AA$3*AA$4,0)</f>
        <v>0</v>
      </c>
      <c r="DU231" s="0" t="n">
        <f aca="false">IF(CHOOSE(MATCH(AB$5,$B$10:$E$10,0),$B231,$C231,$D231,$E231)*AB$6+AB231*AB$7&lt;AB$2,AB$3*AB$4,0)</f>
        <v>0</v>
      </c>
      <c r="DV231" s="0" t="n">
        <f aca="false">IF(CHOOSE(MATCH(AC$5,$B$10:$E$10,0),$B231,$C231,$D231,$E231)*AC$6+AC231*AC$7&lt;AC$2,AC$3*AC$4,0)</f>
        <v>0</v>
      </c>
      <c r="DW231" s="0" t="n">
        <f aca="false">IF(CHOOSE(MATCH(AD$5,$B$10:$E$10,0),$B231,$C231,$D231,$E231)*AD$6+AD231*AD$7&lt;AD$2,AD$3*AD$4,0)</f>
        <v>0</v>
      </c>
      <c r="DX231" s="0" t="n">
        <f aca="false">IF(CHOOSE(MATCH(AE$5,$B$10:$E$10,0),$B231,$C231,$D231,$E231)*AE$6+AE231*AE$7&lt;AE$2,AE$3*AE$4,0)</f>
        <v>0</v>
      </c>
      <c r="DY231" s="0" t="n">
        <f aca="false">IF(CHOOSE(MATCH(AF$5,$B$10:$E$10,0),$B231,$C231,$D231,$E231)*AF$6+AF231*AF$7&lt;AF$2,AF$3*AF$4,0)</f>
        <v>0</v>
      </c>
      <c r="DZ231" s="0" t="n">
        <f aca="false">IF(CHOOSE(MATCH(AG$5,$B$10:$E$10,0),$B231,$C231,$D231,$E231)*AG$6+AG231*AG$7&lt;AG$2,AG$3*AG$4,0)</f>
        <v>0</v>
      </c>
      <c r="EA231" s="0" t="n">
        <f aca="false">IF(CHOOSE(MATCH(AH$5,$B$10:$E$10,0),$B231,$C231,$D231,$E231)*AH$6+AH231*AH$7&lt;AH$2,AH$3*AH$4,0)</f>
        <v>0</v>
      </c>
      <c r="EB231" s="0" t="n">
        <f aca="false">IF(CHOOSE(MATCH(AI$5,$B$10:$E$10,0),$B231,$C231,$D231,$E231)*AI$6+AI231*AI$7&lt;AI$2,AI$3*AI$4,0)</f>
        <v>0</v>
      </c>
      <c r="EC231" s="0" t="n">
        <f aca="false">IF(CHOOSE(MATCH(AJ$5,$B$10:$E$10,0),$B231,$C231,$D231,$E231)*AJ$6+AJ231*AJ$7&lt;AJ$2,AJ$3*AJ$4,0)</f>
        <v>0</v>
      </c>
      <c r="ED231" s="0" t="n">
        <f aca="false">IF(CHOOSE(MATCH(AK$5,$B$10:$E$10,0),$B231,$C231,$D231,$E231)*AK$6+AK231*AK$7&lt;AK$2,AK$3*AK$4,0)</f>
        <v>0</v>
      </c>
      <c r="EE231" s="0" t="n">
        <f aca="false">IF(CHOOSE(MATCH(AL$5,$B$10:$E$10,0),$B231,$C231,$D231,$E231)*AL$6+AL231*AL$7&lt;AL$2,AL$3*AL$4,0)</f>
        <v>0</v>
      </c>
      <c r="EF231" s="0" t="n">
        <f aca="false">IF(CHOOSE(MATCH(AM$5,$B$10:$E$10,0),$B231,$C231,$D231,$E231)*AM$6+AM231*AM$7&lt;AM$2,AM$3*AM$4,0)</f>
        <v>0</v>
      </c>
      <c r="EG231" s="0" t="n">
        <f aca="false">IF(CHOOSE(MATCH(AN$5,$B$10:$E$10,0),$B231,$C231,$D231,$E231)*AN$6+AN231*AN$7&lt;AN$2,AN$3*AN$4,0)</f>
        <v>0</v>
      </c>
      <c r="EH231" s="0" t="n">
        <f aca="false">IF(CHOOSE(MATCH(AO$5,$B$10:$E$10,0),$B231,$C231,$D231,$E231)*AO$6+AO231*AO$7&lt;AO$2,AO$3*AO$4,0)</f>
        <v>0</v>
      </c>
      <c r="EI231" s="0" t="n">
        <f aca="false">IF(CHOOSE(MATCH(AP$5,$B$10:$E$10,0),$B231,$C231,$D231,$E231)*AP$6+AP231*AP$7&lt;AP$2,AP$3*AP$4,0)</f>
        <v>0</v>
      </c>
      <c r="EJ231" s="0" t="n">
        <f aca="false">IF(CHOOSE(MATCH(AQ$5,$B$10:$E$10,0),$B231,$C231,$D231,$E231)*AQ$6+AQ231*AQ$7&lt;AQ$2,AQ$3*AQ$4,0)</f>
        <v>0</v>
      </c>
      <c r="EK231" s="0" t="n">
        <f aca="false">IF(CHOOSE(MATCH(AR$5,$B$10:$E$10,0),$B231,$C231,$D231,$E231)*AR$6+AR231*AR$7&lt;AR$2,AR$3*AR$4,0)</f>
        <v>0</v>
      </c>
      <c r="EL231" s="0" t="n">
        <f aca="false">IF(CHOOSE(MATCH(AS$5,$B$10:$E$10,0),$B231,$C231,$D231,$E231)*AS$6+AS231*AS$7&lt;AS$2,AS$3*AS$4,0)</f>
        <v>0</v>
      </c>
      <c r="EM231" s="0" t="n">
        <f aca="false">IF(CHOOSE(MATCH(AT$5,$B$10:$E$10,0),$B231,$C231,$D231,$E231)*AT$6+AT231*AT$7&lt;AT$2,AT$3*AT$4,0)</f>
        <v>0</v>
      </c>
      <c r="EN231" s="0" t="n">
        <f aca="false">IF(CHOOSE(MATCH(AU$5,$B$10:$E$10,0),$B231,$C231,$D231,$E231)*AU$6+AU231*AU$7&lt;AU$2,AU$3*AU$4,0)</f>
        <v>0</v>
      </c>
      <c r="EO231" s="0" t="n">
        <f aca="false">IF(CHOOSE(MATCH(AV$5,$B$10:$E$10,0),$B231,$C231,$D231,$E231)*AV$6+AV231*AV$7&lt;AV$2,AV$3*AV$4,0)</f>
        <v>0</v>
      </c>
      <c r="EP231" s="0" t="n">
        <f aca="false">IF(CHOOSE(MATCH(AW$5,$B$10:$E$10,0),$B231,$C231,$D231,$E231)*AW$6+AW231*AW$7&lt;AW$2,AW$3*AW$4,0)</f>
        <v>0</v>
      </c>
      <c r="EQ231" s="0" t="n">
        <f aca="false">IF(CHOOSE(MATCH(AX$5,$B$10:$E$10,0),$B231,$C231,$D231,$E231)*AX$6+AX231*AX$7&lt;AX$2,AX$3*AX$4,0)</f>
        <v>0</v>
      </c>
      <c r="ER231" s="0" t="n">
        <f aca="false">IF(CHOOSE(MATCH(AY$5,$B$10:$E$10,0),$B231,$C231,$D231,$E231)*AY$6+AY231*AY$7&lt;AY$2,AY$3*AY$4,0)</f>
        <v>0</v>
      </c>
      <c r="ES231" s="0" t="n">
        <f aca="false">IF(CHOOSE(MATCH(AZ$5,$B$10:$E$10,0),$B231,$C231,$D231,$E231)*AZ$6+AZ231*AZ$7&lt;AZ$2,AZ$3*AZ$4,0)</f>
        <v>0</v>
      </c>
      <c r="ET231" s="0" t="n">
        <f aca="false">IF(CHOOSE(MATCH(BA$5,$B$10:$E$10,0),$B231,$C231,$D231,$E231)*BA$6+BA231*BA$7&lt;BA$2,BA$3*BA$4,0)</f>
        <v>0</v>
      </c>
      <c r="EU231" s="0" t="n">
        <f aca="false">IF(CHOOSE(MATCH(BB$5,$B$10:$E$10,0),$B231,$C231,$D231,$E231)*BB$6+BB231*BB$7&lt;BB$2,BB$3*BB$4,0)</f>
        <v>0</v>
      </c>
      <c r="EV231" s="0" t="n">
        <f aca="false">IF(CHOOSE(MATCH(BC$5,$B$10:$E$10,0),$B231,$C231,$D231,$E231)*BC$6+BC231*BC$7&lt;BC$2,BC$3*BC$4,0)</f>
        <v>0</v>
      </c>
      <c r="EW231" s="0" t="n">
        <f aca="false">IF(CHOOSE(MATCH(BD$5,$B$10:$E$10,0),$B231,$C231,$D231,$E231)*BD$6+BD231*BD$7&lt;BD$2,BD$3*BD$4,0)</f>
        <v>0</v>
      </c>
      <c r="EX231" s="0" t="n">
        <f aca="false">IF(CHOOSE(MATCH(BE$5,$B$10:$E$10,0),$B231,$C231,$D231,$E231)*BE$6+BE231*BE$7&lt;BE$2,BE$3*BE$4,0)</f>
        <v>0</v>
      </c>
      <c r="EY231" s="0" t="n">
        <f aca="false">IF(CHOOSE(MATCH(BF$5,$B$10:$E$10,0),$B231,$C231,$D231,$E231)*BF$6+BF231*BF$7&lt;BF$2,BF$3*BF$4,0)</f>
        <v>0</v>
      </c>
      <c r="EZ231" s="0" t="n">
        <f aca="false">IF(CHOOSE(MATCH(BG$5,$B$10:$E$10,0),$B231,$C231,$D231,$E231)*BG$6+BG231*BG$7&lt;BG$2,BG$3*BG$4,0)</f>
        <v>2.5</v>
      </c>
      <c r="FA231" s="0" t="n">
        <f aca="false">IF(CHOOSE(MATCH(BH$5,$B$10:$E$10,0),$B231,$C231,$D231,$E231)*BH$6+BH231*BH$7&lt;BH$2,BH$3*BH$4,0)</f>
        <v>0</v>
      </c>
      <c r="FB231" s="0" t="n">
        <f aca="false">IF(CHOOSE(MATCH(BI$5,$B$10:$E$10,0),$B231,$C231,$D231,$E231)*BI$6+BI231*BI$7&lt;BI$2,BI$3*BI$4,0)</f>
        <v>0</v>
      </c>
      <c r="FC231" s="0" t="n">
        <f aca="false">IF(CHOOSE(MATCH(BJ$5,$B$10:$E$10,0),$B231,$C231,$D231,$E231)*BJ$6+BJ231*BJ$7&lt;BJ$2,BJ$3*BJ$4,0)</f>
        <v>0</v>
      </c>
      <c r="FD231" s="0" t="n">
        <f aca="false">IF(CHOOSE(MATCH(BK$5,$B$10:$E$10,0),$B231,$C231,$D231,$E231)*BK$6+BK231*BK$7&lt;BK$2,BK$3*BK$4,0)</f>
        <v>0</v>
      </c>
      <c r="FE231" s="0" t="n">
        <f aca="false">IF(CHOOSE(MATCH(BL$5,$B$10:$E$10,0),$B231,$C231,$D231,$E231)*BL$6+BL231*BL$7&lt;BL$2,BL$3*BL$4,0)</f>
        <v>0</v>
      </c>
      <c r="FF231" s="0" t="n">
        <f aca="false">IF(CHOOSE(MATCH(BM$5,$B$10:$E$10,0),$B231,$C231,$D231,$E231)*BM$6+BM231*BM$7&lt;BM$2,BM$3*BM$4,0)</f>
        <v>0</v>
      </c>
      <c r="FG231" s="0" t="n">
        <f aca="false">IF(CHOOSE(MATCH(BN$5,$B$10:$E$10,0),$B231,$C231,$D231,$E231)*BN$6+BN231*BN$7&lt;BN$2,BN$3*BN$4,0)</f>
        <v>0</v>
      </c>
      <c r="FH231" s="0" t="n">
        <f aca="false">IF(CHOOSE(MATCH(BO$5,$B$10:$E$10,0),$B231,$C231,$D231,$E231)*BO$6+BO231*BO$7&lt;BO$2,BO$3*BO$4,0)</f>
        <v>0</v>
      </c>
      <c r="FI231" s="0" t="n">
        <f aca="false">IF(CHOOSE(MATCH(BP$5,$B$10:$E$10,0),$B231,$C231,$D231,$E231)*BP$6+BP231*BP$7&lt;BP$2,BP$3*BP$4,0)</f>
        <v>0</v>
      </c>
      <c r="FJ231" s="0" t="n">
        <f aca="false">IF(CHOOSE(MATCH(BQ$5,$B$10:$E$10,0),$B231,$C231,$D231,$E231)*BQ$6+BQ231*BQ$7&lt;BQ$2,BQ$3*BQ$4,0)</f>
        <v>0</v>
      </c>
      <c r="FK231" s="0" t="n">
        <f aca="false">IF(CHOOSE(MATCH(BR$5,$B$10:$E$10,0),$B231,$C231,$D231,$E231)*BR$6+BR231*BR$7&lt;BR$2,BR$3*BR$4,0)</f>
        <v>0</v>
      </c>
      <c r="FL231" s="0" t="n">
        <f aca="false">IF(CHOOSE(MATCH(BS$5,$B$10:$E$10,0),$B231,$C231,$D231,$E231)*BS$6+BS231*BS$7&lt;BS$2,BS$3*BS$4,0)</f>
        <v>0</v>
      </c>
      <c r="FM231" s="0" t="n">
        <f aca="false">IF(CHOOSE(MATCH(BT$5,$B$10:$E$10,0),$B231,$C231,$D231,$E231)*BT$6+BT231*BT$7&lt;BT$2,BT$3*BT$4,0)</f>
        <v>0</v>
      </c>
      <c r="FN231" s="0" t="n">
        <f aca="false">IF(CHOOSE(MATCH(BU$5,$B$10:$E$10,0),$B231,$C231,$D231,$E231)*BU$6+BU231*BU$7&lt;BU$2,BU$3*BU$4,0)</f>
        <v>0</v>
      </c>
      <c r="FO231" s="0" t="n">
        <f aca="false">IF(CHOOSE(MATCH(BV$5,$B$10:$E$10,0),$B231,$C231,$D231,$E231)*BV$6+BV231*BV$7&lt;BV$2,BV$3*BV$4,0)</f>
        <v>0</v>
      </c>
      <c r="FP231" s="0" t="n">
        <f aca="false">IF(CHOOSE(MATCH(BW$5,$B$10:$E$10,0),$B231,$C231,$D231,$E231)*BW$6+BW231*BW$7&lt;BW$2,BW$3*BW$4,0)</f>
        <v>0</v>
      </c>
      <c r="FQ231" s="0" t="n">
        <f aca="false">IF(CHOOSE(MATCH(BX$5,$B$10:$E$10,0),$B231,$C231,$D231,$E231)*BX$6+BX231*BX$7&lt;BX$2,BX$3*BX$4,0)</f>
        <v>0</v>
      </c>
      <c r="FR231" s="0" t="n">
        <f aca="false">IF(CHOOSE(MATCH(BY$5,$B$10:$E$10,0),$B231,$C231,$D231,$E231)*BY$6+BY231*BY$7&lt;BY$2,BY$3*BY$4,0)</f>
        <v>0</v>
      </c>
      <c r="FS231" s="0" t="n">
        <f aca="false">IF(CHOOSE(MATCH(BZ$5,$B$10:$E$10,0),$B231,$C231,$D231,$E231)*BZ$6+BZ231*BZ$7&lt;BZ$2,BZ$3*BZ$4,0)</f>
        <v>0</v>
      </c>
      <c r="FT231" s="0" t="n">
        <f aca="false">IF(CHOOSE(MATCH(CA$5,$B$10:$E$10,0),$B231,$C231,$D231,$E231)*CA$6+CA231*CA$7&lt;CA$2,CA$3*CA$4,0)</f>
        <v>0</v>
      </c>
      <c r="FU231" s="0" t="n">
        <f aca="false">IF(CHOOSE(MATCH(CB$5,$B$10:$E$10,0),$B231,$C231,$D231,$E231)*CB$6+CB231*CB$7&lt;CB$2,CB$3*CB$4,0)</f>
        <v>0</v>
      </c>
      <c r="FV231" s="0" t="n">
        <f aca="false">IF(CHOOSE(MATCH(CC$5,$B$10:$E$10,0),$B231,$C231,$D231,$E231)*CC$6+CC231*CC$7&lt;CC$2,CC$3*CC$4,0)</f>
        <v>0</v>
      </c>
      <c r="FW231" s="0" t="n">
        <f aca="false">IF(CHOOSE(MATCH(CD$5,$B$10:$E$10,0),$B231,$C231,$D231,$E231)*CD$6+CD231*CD$7&lt;CD$2,CD$3*CD$4,0)</f>
        <v>0</v>
      </c>
      <c r="FX231" s="0" t="n">
        <f aca="false">IF(CHOOSE(MATCH(CE$5,$B$10:$E$10,0),$B231,$C231,$D231,$E231)*CE$6+CE231*CE$7&lt;CE$2,CE$3*CE$4,0)</f>
        <v>0</v>
      </c>
      <c r="FY231" s="0" t="n">
        <f aca="false">IF(CHOOSE(MATCH(CF$5,$B$10:$E$10,0),$B231,$C231,$D231,$E231)*CF$6+CF231*CF$7&lt;CF$2,CF$3*CF$4,0)</f>
        <v>0</v>
      </c>
      <c r="FZ231" s="0" t="n">
        <f aca="false">IF(CHOOSE(MATCH(CG$5,$B$10:$E$10,0),$B231,$C231,$D231,$E231)*CG$6+CG231*CG$7&lt;CG$2,CG$3*CG$4,0)</f>
        <v>0</v>
      </c>
      <c r="GA231" s="0" t="n">
        <f aca="false">IF(CHOOSE(MATCH(CH$5,$B$10:$E$10,0),$B231,$C231,$D231,$E231)*CH$6+CH231*CH$7&lt;CH$2,CH$3*CH$4,0)</f>
        <v>0</v>
      </c>
      <c r="GB231" s="0" t="n">
        <f aca="false">IF(CHOOSE(MATCH(CI$5,$B$10:$E$10,0),$B231,$C231,$D231,$E231)*CI$6+CI231*CI$7&lt;CI$2,CI$3*CI$4,0)</f>
        <v>0</v>
      </c>
      <c r="GC231" s="0" t="n">
        <f aca="false">IF(CHOOSE(MATCH(CJ$5,$B$10:$E$10,0),$B231,$C231,$D231,$E231)*CJ$6+CJ231*CJ$7&lt;CJ$2,CJ$3*CJ$4,0)</f>
        <v>0</v>
      </c>
      <c r="GD231" s="0" t="n">
        <f aca="false">IF(CHOOSE(MATCH(CK$5,$B$10:$E$10,0),$B231,$C231,$D231,$E231)*CK$6+CK231*CK$7&lt;CK$2,CK$3*CK$4,0)</f>
        <v>0</v>
      </c>
      <c r="GE231" s="0" t="n">
        <f aca="false">IF(CHOOSE(MATCH(CL$5,$B$10:$E$10,0),$B231,$C231,$D231,$E231)*CL$6+CL231*CL$7&lt;CL$2,CL$3*CL$4,0)</f>
        <v>0</v>
      </c>
      <c r="GF231" s="0" t="n">
        <f aca="false">IF(CHOOSE(MATCH(CM$5,$B$10:$E$10,0),$B231,$C231,$D231,$E231)*CM$6+CM231*CM$7&lt;CM$2,CM$3*CM$4,0)</f>
        <v>0</v>
      </c>
      <c r="GG231" s="0" t="n">
        <f aca="false">IF(CHOOSE(MATCH(CN$5,$B$10:$E$10,0),$B231,$C231,$D231,$E231)*CN$6+CN231*CN$7&lt;CN$2,CN$3*CN$4,0)</f>
        <v>0</v>
      </c>
      <c r="GH231" s="0" t="n">
        <f aca="false">IF(CHOOSE(MATCH(CO$5,$B$10:$E$10,0),$B231,$C231,$D231,$E231)*CO$6+CO231*CO$7&lt;CO$2,CO$3*CO$4,0)</f>
        <v>0</v>
      </c>
      <c r="GI231" s="0" t="n">
        <f aca="false">IF(CHOOSE(MATCH(CP$5,$B$10:$E$10,0),$B231,$C231,$D231,$E231)*CP$6+CP231*CP$7&lt;CP$2,CP$3*CP$4,0)</f>
        <v>0</v>
      </c>
      <c r="GJ231" s="0" t="n">
        <f aca="false">IF(CHOOSE(MATCH(CQ$5,$B$10:$E$10,0),$B231,$C231,$D231,$E231)*CQ$6+CQ231*CQ$7&lt;CQ$2,CQ$3*CQ$4,0)</f>
        <v>0</v>
      </c>
      <c r="GK231" s="0" t="n">
        <f aca="false">IF(CHOOSE(MATCH(CR$5,$B$10:$E$10,0),$B231,$C231,$D231,$E231)*CR$6+CR231*CR$7&lt;CR$2,CR$3*CR$4,0)</f>
        <v>0</v>
      </c>
      <c r="GL231" s="0" t="n">
        <f aca="false">IF(CHOOSE(MATCH(CS$5,$B$10:$E$10,0),$B231,$C231,$D231,$E231)*CS$6+CS231*CS$7&lt;CS$2,CS$3*CS$4,0)</f>
        <v>0</v>
      </c>
      <c r="GM231" s="0" t="n">
        <f aca="false">IF(CHOOSE(MATCH(CT$5,$B$10:$E$10,0),$B231,$C231,$D231,$E231)*CT$6+CT231*CT$7&lt;CT$2,CT$3*CT$4,0)</f>
        <v>0</v>
      </c>
      <c r="GN231" s="0" t="n">
        <f aca="false">IF(CHOOSE(MATCH(CU$5,$B$10:$E$10,0),$B231,$C231,$D231,$E231)*CU$6+CU231*CU$7&lt;CU$2,CU$3*CU$4,0)</f>
        <v>0</v>
      </c>
      <c r="GO231" s="0" t="n">
        <f aca="false">IF(CHOOSE(MATCH(CV$5,$B$10:$E$10,0),$B231,$C231,$D231,$E231)*CV$6+CV231*CV$7&lt;CV$2,CV$3*CV$4,0)</f>
        <v>0</v>
      </c>
      <c r="GP231" s="0" t="n">
        <f aca="false">IF(CHOOSE(MATCH(CW$5,$B$10:$E$10,0),$B231,$C231,$D231,$E231)*CW$6+CW231*CW$7&lt;CW$2,CW$3*CW$4,0)</f>
        <v>0</v>
      </c>
      <c r="GQ231" s="0" t="n">
        <f aca="false">IF(CHOOSE(MATCH(CX$5,$B$10:$E$10,0),$B231,$C231,$D231,$E231)*CX$6+CX231*CX$7&lt;CX$2,CX$3*CX$4,0)</f>
        <v>0</v>
      </c>
      <c r="GS231" s="0" t="n">
        <f aca="false">SUM(CZ231:GQ231)</f>
        <v>2.5</v>
      </c>
      <c r="GT231" s="0" t="n">
        <f aca="false">IF(GS231&gt;$GS$6,1,0)</f>
        <v>0</v>
      </c>
    </row>
    <row r="232" customFormat="false" ht="14" hidden="false" customHeight="false" outlineLevel="0" collapsed="false">
      <c r="A232" s="0" t="n">
        <v>222</v>
      </c>
      <c r="B232" s="0" t="n">
        <v>1.99394287313956</v>
      </c>
      <c r="C232" s="0" t="n">
        <v>1.56204406526399</v>
      </c>
      <c r="D232" s="0" t="n">
        <v>-1.65565221187323</v>
      </c>
      <c r="E232" s="0" t="n">
        <v>0.640887616120542</v>
      </c>
      <c r="G232" s="0" t="n">
        <v>1.7290312825935</v>
      </c>
      <c r="H232" s="0" t="n">
        <v>0.18693640413403</v>
      </c>
      <c r="I232" s="0" t="n">
        <v>1.11659346657689</v>
      </c>
      <c r="J232" s="0" t="n">
        <v>-1.18065599963302</v>
      </c>
      <c r="K232" s="0" t="n">
        <v>0.823167738417396</v>
      </c>
      <c r="L232" s="0" t="n">
        <v>0.00891191120899748</v>
      </c>
      <c r="M232" s="0" t="n">
        <v>0.25096255740209</v>
      </c>
      <c r="N232" s="0" t="n">
        <v>1.05241042547277</v>
      </c>
      <c r="O232" s="0" t="n">
        <v>-0.394106791645754</v>
      </c>
      <c r="P232" s="0" t="n">
        <v>1.70203747984488</v>
      </c>
      <c r="Q232" s="0" t="n">
        <v>0.799668669060338</v>
      </c>
      <c r="R232" s="0" t="n">
        <v>-1.70727616932709</v>
      </c>
      <c r="S232" s="0" t="n">
        <v>-0.448196715296945</v>
      </c>
      <c r="T232" s="0" t="n">
        <v>1.25567112263525</v>
      </c>
      <c r="U232" s="0" t="n">
        <v>0.605729155722656</v>
      </c>
      <c r="V232" s="0" t="n">
        <v>0.665370407659793</v>
      </c>
      <c r="W232" s="0" t="n">
        <v>-0.659367742628092</v>
      </c>
      <c r="X232" s="0" t="n">
        <v>-0.880907009559451</v>
      </c>
      <c r="Y232" s="0" t="n">
        <v>-1.68534825206734</v>
      </c>
      <c r="Z232" s="0" t="n">
        <v>1.26993654703256</v>
      </c>
      <c r="AA232" s="0" t="n">
        <v>-0.332887566401041</v>
      </c>
      <c r="AB232" s="0" t="n">
        <v>-0.0286524937109789</v>
      </c>
      <c r="AC232" s="0" t="n">
        <v>-0.917234501685016</v>
      </c>
      <c r="AD232" s="0" t="n">
        <v>0.0338570771418745</v>
      </c>
      <c r="AE232" s="0" t="n">
        <v>-1.07968617157894</v>
      </c>
      <c r="AF232" s="0" t="n">
        <v>-0.448111450168653</v>
      </c>
      <c r="AG232" s="0" t="n">
        <v>-0.813649876363343</v>
      </c>
      <c r="AH232" s="0" t="n">
        <v>0.894519871508237</v>
      </c>
      <c r="AI232" s="0" t="n">
        <v>-1.94209860637784</v>
      </c>
      <c r="AJ232" s="0" t="n">
        <v>-0.09772975317901</v>
      </c>
      <c r="AK232" s="0" t="n">
        <v>1.70628936757566</v>
      </c>
      <c r="AL232" s="0" t="n">
        <v>0.109419033833547</v>
      </c>
      <c r="AM232" s="0" t="n">
        <v>0.377951892005512</v>
      </c>
      <c r="AN232" s="0" t="n">
        <v>2.20830770558678</v>
      </c>
      <c r="AO232" s="0" t="n">
        <v>0.738384642318124</v>
      </c>
      <c r="AP232" s="0" t="n">
        <v>-0.635407104709884</v>
      </c>
      <c r="AQ232" s="0" t="n">
        <v>-2.09542122320272</v>
      </c>
      <c r="AR232" s="0" t="n">
        <v>-0.640377493255073</v>
      </c>
      <c r="AS232" s="0" t="n">
        <v>1.1404540600779</v>
      </c>
      <c r="AT232" s="0" t="n">
        <v>1.33589082906838</v>
      </c>
      <c r="AU232" s="0" t="n">
        <v>-2.90070602204651</v>
      </c>
      <c r="AV232" s="0" t="n">
        <v>-0.970499058894347</v>
      </c>
      <c r="AW232" s="0" t="n">
        <v>0.548703837921494</v>
      </c>
      <c r="AX232" s="0" t="n">
        <v>-0.267417590293917</v>
      </c>
      <c r="AY232" s="0" t="n">
        <v>0.365738515029079</v>
      </c>
      <c r="AZ232" s="0" t="n">
        <v>0.629333953838795</v>
      </c>
      <c r="BA232" s="0" t="n">
        <v>-0.938173343456583</v>
      </c>
      <c r="BB232" s="0" t="n">
        <v>0.0594354787608609</v>
      </c>
      <c r="BC232" s="0" t="n">
        <v>0.0761508545110701</v>
      </c>
      <c r="BD232" s="0" t="n">
        <v>0.487973466078984</v>
      </c>
      <c r="BE232" s="0" t="n">
        <v>-1.0092071534018</v>
      </c>
      <c r="BF232" s="0" t="n">
        <v>-2.0838706404902</v>
      </c>
      <c r="BG232" s="0" t="n">
        <v>1.05534354588599</v>
      </c>
      <c r="BH232" s="0" t="n">
        <v>1.19787955554784</v>
      </c>
      <c r="BI232" s="0" t="n">
        <v>-0.614945747656748</v>
      </c>
      <c r="BJ232" s="0" t="n">
        <v>1.45380454341648</v>
      </c>
      <c r="BK232" s="0" t="n">
        <v>-0.511985263074166</v>
      </c>
      <c r="BL232" s="0" t="n">
        <v>-0.640001189822215</v>
      </c>
      <c r="BM232" s="0" t="n">
        <v>-0.826930772745982</v>
      </c>
      <c r="BN232" s="0" t="n">
        <v>-0.854598738442292</v>
      </c>
      <c r="BO232" s="0" t="n">
        <v>-0.0707814251654781</v>
      </c>
      <c r="BP232" s="0" t="n">
        <v>-0.705721276972327</v>
      </c>
      <c r="BQ232" s="0" t="n">
        <v>0.247885054704966</v>
      </c>
      <c r="BR232" s="0" t="n">
        <v>0.512334281665972</v>
      </c>
      <c r="BS232" s="0" t="n">
        <v>1.34264155349229</v>
      </c>
      <c r="BT232" s="0" t="n">
        <v>-0.918751084100222</v>
      </c>
      <c r="BU232" s="0" t="n">
        <v>0.932723196456209</v>
      </c>
      <c r="BV232" s="0" t="n">
        <v>-0.0858221937960479</v>
      </c>
      <c r="BW232" s="0" t="n">
        <v>0.0255147369898623</v>
      </c>
      <c r="BX232" s="0" t="n">
        <v>1.12735961010912</v>
      </c>
      <c r="BY232" s="0" t="n">
        <v>0.297112592306803</v>
      </c>
      <c r="BZ232" s="0" t="n">
        <v>-0.0536897459824104</v>
      </c>
      <c r="CA232" s="0" t="n">
        <v>-0.401889792556176</v>
      </c>
      <c r="CB232" s="0" t="n">
        <v>0.331674527842552</v>
      </c>
      <c r="CC232" s="0" t="n">
        <v>1.43491888593417</v>
      </c>
      <c r="CD232" s="0" t="n">
        <v>0.492027538712136</v>
      </c>
      <c r="CE232" s="0" t="n">
        <v>0.353578570866375</v>
      </c>
      <c r="CF232" s="0" t="n">
        <v>-2.46258423430845</v>
      </c>
      <c r="CG232" s="0" t="n">
        <v>1.36618837132119</v>
      </c>
      <c r="CH232" s="0" t="n">
        <v>0.401640818381566</v>
      </c>
      <c r="CI232" s="0" t="n">
        <v>-1.88530066225212</v>
      </c>
      <c r="CJ232" s="0" t="n">
        <v>0.360100784746464</v>
      </c>
      <c r="CK232" s="0" t="n">
        <v>0.049706159188645</v>
      </c>
      <c r="CL232" s="0" t="n">
        <v>0.0580564574192977</v>
      </c>
      <c r="CM232" s="0" t="n">
        <v>0.705917955201585</v>
      </c>
      <c r="CN232" s="0" t="n">
        <v>-0.520637968293158</v>
      </c>
      <c r="CO232" s="0" t="n">
        <v>-0.13361841411097</v>
      </c>
      <c r="CP232" s="0" t="n">
        <v>0.321185780194355</v>
      </c>
      <c r="CQ232" s="0" t="n">
        <v>1.82020812644623</v>
      </c>
      <c r="CR232" s="0" t="n">
        <v>0.367210759577574</v>
      </c>
      <c r="CS232" s="0" t="n">
        <v>-1.77999936568085</v>
      </c>
      <c r="CT232" s="0" t="n">
        <v>0.0545321654499276</v>
      </c>
      <c r="CU232" s="0" t="n">
        <v>0.588449893257348</v>
      </c>
      <c r="CV232" s="0" t="n">
        <v>0.529859107700759</v>
      </c>
      <c r="CW232" s="0" t="n">
        <v>1.31055458041374</v>
      </c>
      <c r="CX232" s="0" t="n">
        <v>0.563884441362461</v>
      </c>
      <c r="CZ232" s="0" t="n">
        <f aca="false">IF(CHOOSE(MATCH(G$5,$B$10:$E$10,0),$B232,$C232,$D232,$E232)*G$6+G232*G$7&lt;G$2,G$3*G$4,0)</f>
        <v>0</v>
      </c>
      <c r="DA232" s="0" t="n">
        <f aca="false">IF(CHOOSE(MATCH(H$5,$B$10:$E$10,0),$B232,$C232,$D232,$E232)*H$6+H232*H$7&lt;H$2,H$3*H$4,0)</f>
        <v>0</v>
      </c>
      <c r="DB232" s="0" t="n">
        <f aca="false">IF(CHOOSE(MATCH(I$5,$B$10:$E$10,0),$B232,$C232,$D232,$E232)*I$6+I232*I$7&lt;I$2,I$3*I$4,0)</f>
        <v>0</v>
      </c>
      <c r="DC232" s="0" t="n">
        <f aca="false">IF(CHOOSE(MATCH(J$5,$B$10:$E$10,0),$B232,$C232,$D232,$E232)*J$6+J232*J$7&lt;J$2,J$3*J$4,0)</f>
        <v>0</v>
      </c>
      <c r="DD232" s="0" t="n">
        <f aca="false">IF(CHOOSE(MATCH(K$5,$B$10:$E$10,0),$B232,$C232,$D232,$E232)*K$6+K232*K$7&lt;K$2,K$3*K$4,0)</f>
        <v>0</v>
      </c>
      <c r="DE232" s="0" t="n">
        <f aca="false">IF(CHOOSE(MATCH(L$5,$B$10:$E$10,0),$B232,$C232,$D232,$E232)*L$6+L232*L$7&lt;L$2,L$3*L$4,0)</f>
        <v>0</v>
      </c>
      <c r="DF232" s="0" t="n">
        <f aca="false">IF(CHOOSE(MATCH(M$5,$B$10:$E$10,0),$B232,$C232,$D232,$E232)*M$6+M232*M$7&lt;M$2,M$3*M$4,0)</f>
        <v>0</v>
      </c>
      <c r="DG232" s="0" t="n">
        <f aca="false">IF(CHOOSE(MATCH(N$5,$B$10:$E$10,0),$B232,$C232,$D232,$E232)*N$6+N232*N$7&lt;N$2,N$3*N$4,0)</f>
        <v>0</v>
      </c>
      <c r="DH232" s="0" t="n">
        <f aca="false">IF(CHOOSE(MATCH(O$5,$B$10:$E$10,0),$B232,$C232,$D232,$E232)*O$6+O232*O$7&lt;O$2,O$3*O$4,0)</f>
        <v>0</v>
      </c>
      <c r="DI232" s="0" t="n">
        <f aca="false">IF(CHOOSE(MATCH(P$5,$B$10:$E$10,0),$B232,$C232,$D232,$E232)*P$6+P232*P$7&lt;P$2,P$3*P$4,0)</f>
        <v>0</v>
      </c>
      <c r="DJ232" s="0" t="n">
        <f aca="false">IF(CHOOSE(MATCH(Q$5,$B$10:$E$10,0),$B232,$C232,$D232,$E232)*Q$6+Q232*Q$7&lt;Q$2,Q$3*Q$4,0)</f>
        <v>0</v>
      </c>
      <c r="DK232" s="0" t="n">
        <f aca="false">IF(CHOOSE(MATCH(R$5,$B$10:$E$10,0),$B232,$C232,$D232,$E232)*R$6+R232*R$7&lt;R$2,R$3*R$4,0)</f>
        <v>0</v>
      </c>
      <c r="DL232" s="0" t="n">
        <f aca="false">IF(CHOOSE(MATCH(S$5,$B$10:$E$10,0),$B232,$C232,$D232,$E232)*S$6+S232*S$7&lt;S$2,S$3*S$4,0)</f>
        <v>0</v>
      </c>
      <c r="DM232" s="0" t="n">
        <f aca="false">IF(CHOOSE(MATCH(T$5,$B$10:$E$10,0),$B232,$C232,$D232,$E232)*T$6+T232*T$7&lt;T$2,T$3*T$4,0)</f>
        <v>0</v>
      </c>
      <c r="DN232" s="0" t="n">
        <f aca="false">IF(CHOOSE(MATCH(U$5,$B$10:$E$10,0),$B232,$C232,$D232,$E232)*U$6+U232*U$7&lt;U$2,U$3*U$4,0)</f>
        <v>0</v>
      </c>
      <c r="DO232" s="0" t="n">
        <f aca="false">IF(CHOOSE(MATCH(V$5,$B$10:$E$10,0),$B232,$C232,$D232,$E232)*V$6+V232*V$7&lt;V$2,V$3*V$4,0)</f>
        <v>0</v>
      </c>
      <c r="DP232" s="0" t="n">
        <f aca="false">IF(CHOOSE(MATCH(W$5,$B$10:$E$10,0),$B232,$C232,$D232,$E232)*W$6+W232*W$7&lt;W$2,W$3*W$4,0)</f>
        <v>0</v>
      </c>
      <c r="DQ232" s="0" t="n">
        <f aca="false">IF(CHOOSE(MATCH(X$5,$B$10:$E$10,0),$B232,$C232,$D232,$E232)*X$6+X232*X$7&lt;X$2,X$3*X$4,0)</f>
        <v>0</v>
      </c>
      <c r="DR232" s="0" t="n">
        <f aca="false">IF(CHOOSE(MATCH(Y$5,$B$10:$E$10,0),$B232,$C232,$D232,$E232)*Y$6+Y232*Y$7&lt;Y$2,Y$3*Y$4,0)</f>
        <v>0</v>
      </c>
      <c r="DS232" s="0" t="n">
        <f aca="false">IF(CHOOSE(MATCH(Z$5,$B$10:$E$10,0),$B232,$C232,$D232,$E232)*Z$6+Z232*Z$7&lt;Z$2,Z$3*Z$4,0)</f>
        <v>0</v>
      </c>
      <c r="DT232" s="0" t="n">
        <f aca="false">IF(CHOOSE(MATCH(AA$5,$B$10:$E$10,0),$B232,$C232,$D232,$E232)*AA$6+AA232*AA$7&lt;AA$2,AA$3*AA$4,0)</f>
        <v>0</v>
      </c>
      <c r="DU232" s="0" t="n">
        <f aca="false">IF(CHOOSE(MATCH(AB$5,$B$10:$E$10,0),$B232,$C232,$D232,$E232)*AB$6+AB232*AB$7&lt;AB$2,AB$3*AB$4,0)</f>
        <v>0</v>
      </c>
      <c r="DV232" s="0" t="n">
        <f aca="false">IF(CHOOSE(MATCH(AC$5,$B$10:$E$10,0),$B232,$C232,$D232,$E232)*AC$6+AC232*AC$7&lt;AC$2,AC$3*AC$4,0)</f>
        <v>0</v>
      </c>
      <c r="DW232" s="0" t="n">
        <f aca="false">IF(CHOOSE(MATCH(AD$5,$B$10:$E$10,0),$B232,$C232,$D232,$E232)*AD$6+AD232*AD$7&lt;AD$2,AD$3*AD$4,0)</f>
        <v>0</v>
      </c>
      <c r="DX232" s="0" t="n">
        <f aca="false">IF(CHOOSE(MATCH(AE$5,$B$10:$E$10,0),$B232,$C232,$D232,$E232)*AE$6+AE232*AE$7&lt;AE$2,AE$3*AE$4,0)</f>
        <v>0</v>
      </c>
      <c r="DY232" s="0" t="n">
        <f aca="false">IF(CHOOSE(MATCH(AF$5,$B$10:$E$10,0),$B232,$C232,$D232,$E232)*AF$6+AF232*AF$7&lt;AF$2,AF$3*AF$4,0)</f>
        <v>0</v>
      </c>
      <c r="DZ232" s="0" t="n">
        <f aca="false">IF(CHOOSE(MATCH(AG$5,$B$10:$E$10,0),$B232,$C232,$D232,$E232)*AG$6+AG232*AG$7&lt;AG$2,AG$3*AG$4,0)</f>
        <v>0</v>
      </c>
      <c r="EA232" s="0" t="n">
        <f aca="false">IF(CHOOSE(MATCH(AH$5,$B$10:$E$10,0),$B232,$C232,$D232,$E232)*AH$6+AH232*AH$7&lt;AH$2,AH$3*AH$4,0)</f>
        <v>0</v>
      </c>
      <c r="EB232" s="0" t="n">
        <f aca="false">IF(CHOOSE(MATCH(AI$5,$B$10:$E$10,0),$B232,$C232,$D232,$E232)*AI$6+AI232*AI$7&lt;AI$2,AI$3*AI$4,0)</f>
        <v>0</v>
      </c>
      <c r="EC232" s="0" t="n">
        <f aca="false">IF(CHOOSE(MATCH(AJ$5,$B$10:$E$10,0),$B232,$C232,$D232,$E232)*AJ$6+AJ232*AJ$7&lt;AJ$2,AJ$3*AJ$4,0)</f>
        <v>0</v>
      </c>
      <c r="ED232" s="0" t="n">
        <f aca="false">IF(CHOOSE(MATCH(AK$5,$B$10:$E$10,0),$B232,$C232,$D232,$E232)*AK$6+AK232*AK$7&lt;AK$2,AK$3*AK$4,0)</f>
        <v>0</v>
      </c>
      <c r="EE232" s="0" t="n">
        <f aca="false">IF(CHOOSE(MATCH(AL$5,$B$10:$E$10,0),$B232,$C232,$D232,$E232)*AL$6+AL232*AL$7&lt;AL$2,AL$3*AL$4,0)</f>
        <v>0</v>
      </c>
      <c r="EF232" s="0" t="n">
        <f aca="false">IF(CHOOSE(MATCH(AM$5,$B$10:$E$10,0),$B232,$C232,$D232,$E232)*AM$6+AM232*AM$7&lt;AM$2,AM$3*AM$4,0)</f>
        <v>0</v>
      </c>
      <c r="EG232" s="0" t="n">
        <f aca="false">IF(CHOOSE(MATCH(AN$5,$B$10:$E$10,0),$B232,$C232,$D232,$E232)*AN$6+AN232*AN$7&lt;AN$2,AN$3*AN$4,0)</f>
        <v>0</v>
      </c>
      <c r="EH232" s="0" t="n">
        <f aca="false">IF(CHOOSE(MATCH(AO$5,$B$10:$E$10,0),$B232,$C232,$D232,$E232)*AO$6+AO232*AO$7&lt;AO$2,AO$3*AO$4,0)</f>
        <v>0</v>
      </c>
      <c r="EI232" s="0" t="n">
        <f aca="false">IF(CHOOSE(MATCH(AP$5,$B$10:$E$10,0),$B232,$C232,$D232,$E232)*AP$6+AP232*AP$7&lt;AP$2,AP$3*AP$4,0)</f>
        <v>0</v>
      </c>
      <c r="EJ232" s="0" t="n">
        <f aca="false">IF(CHOOSE(MATCH(AQ$5,$B$10:$E$10,0),$B232,$C232,$D232,$E232)*AQ$6+AQ232*AQ$7&lt;AQ$2,AQ$3*AQ$4,0)</f>
        <v>0</v>
      </c>
      <c r="EK232" s="0" t="n">
        <f aca="false">IF(CHOOSE(MATCH(AR$5,$B$10:$E$10,0),$B232,$C232,$D232,$E232)*AR$6+AR232*AR$7&lt;AR$2,AR$3*AR$4,0)</f>
        <v>0</v>
      </c>
      <c r="EL232" s="0" t="n">
        <f aca="false">IF(CHOOSE(MATCH(AS$5,$B$10:$E$10,0),$B232,$C232,$D232,$E232)*AS$6+AS232*AS$7&lt;AS$2,AS$3*AS$4,0)</f>
        <v>0</v>
      </c>
      <c r="EM232" s="0" t="n">
        <f aca="false">IF(CHOOSE(MATCH(AT$5,$B$10:$E$10,0),$B232,$C232,$D232,$E232)*AT$6+AT232*AT$7&lt;AT$2,AT$3*AT$4,0)</f>
        <v>0</v>
      </c>
      <c r="EN232" s="0" t="n">
        <f aca="false">IF(CHOOSE(MATCH(AU$5,$B$10:$E$10,0),$B232,$C232,$D232,$E232)*AU$6+AU232*AU$7&lt;AU$2,AU$3*AU$4,0)</f>
        <v>0</v>
      </c>
      <c r="EO232" s="0" t="n">
        <f aca="false">IF(CHOOSE(MATCH(AV$5,$B$10:$E$10,0),$B232,$C232,$D232,$E232)*AV$6+AV232*AV$7&lt;AV$2,AV$3*AV$4,0)</f>
        <v>0</v>
      </c>
      <c r="EP232" s="0" t="n">
        <f aca="false">IF(CHOOSE(MATCH(AW$5,$B$10:$E$10,0),$B232,$C232,$D232,$E232)*AW$6+AW232*AW$7&lt;AW$2,AW$3*AW$4,0)</f>
        <v>0</v>
      </c>
      <c r="EQ232" s="0" t="n">
        <f aca="false">IF(CHOOSE(MATCH(AX$5,$B$10:$E$10,0),$B232,$C232,$D232,$E232)*AX$6+AX232*AX$7&lt;AX$2,AX$3*AX$4,0)</f>
        <v>0</v>
      </c>
      <c r="ER232" s="0" t="n">
        <f aca="false">IF(CHOOSE(MATCH(AY$5,$B$10:$E$10,0),$B232,$C232,$D232,$E232)*AY$6+AY232*AY$7&lt;AY$2,AY$3*AY$4,0)</f>
        <v>0</v>
      </c>
      <c r="ES232" s="0" t="n">
        <f aca="false">IF(CHOOSE(MATCH(AZ$5,$B$10:$E$10,0),$B232,$C232,$D232,$E232)*AZ$6+AZ232*AZ$7&lt;AZ$2,AZ$3*AZ$4,0)</f>
        <v>0</v>
      </c>
      <c r="ET232" s="0" t="n">
        <f aca="false">IF(CHOOSE(MATCH(BA$5,$B$10:$E$10,0),$B232,$C232,$D232,$E232)*BA$6+BA232*BA$7&lt;BA$2,BA$3*BA$4,0)</f>
        <v>0</v>
      </c>
      <c r="EU232" s="0" t="n">
        <f aca="false">IF(CHOOSE(MATCH(BB$5,$B$10:$E$10,0),$B232,$C232,$D232,$E232)*BB$6+BB232*BB$7&lt;BB$2,BB$3*BB$4,0)</f>
        <v>0</v>
      </c>
      <c r="EV232" s="0" t="n">
        <f aca="false">IF(CHOOSE(MATCH(BC$5,$B$10:$E$10,0),$B232,$C232,$D232,$E232)*BC$6+BC232*BC$7&lt;BC$2,BC$3*BC$4,0)</f>
        <v>0</v>
      </c>
      <c r="EW232" s="0" t="n">
        <f aca="false">IF(CHOOSE(MATCH(BD$5,$B$10:$E$10,0),$B232,$C232,$D232,$E232)*BD$6+BD232*BD$7&lt;BD$2,BD$3*BD$4,0)</f>
        <v>0</v>
      </c>
      <c r="EX232" s="0" t="n">
        <f aca="false">IF(CHOOSE(MATCH(BE$5,$B$10:$E$10,0),$B232,$C232,$D232,$E232)*BE$6+BE232*BE$7&lt;BE$2,BE$3*BE$4,0)</f>
        <v>0</v>
      </c>
      <c r="EY232" s="0" t="n">
        <f aca="false">IF(CHOOSE(MATCH(BF$5,$B$10:$E$10,0),$B232,$C232,$D232,$E232)*BF$6+BF232*BF$7&lt;BF$2,BF$3*BF$4,0)</f>
        <v>12.5</v>
      </c>
      <c r="EZ232" s="0" t="n">
        <f aca="false">IF(CHOOSE(MATCH(BG$5,$B$10:$E$10,0),$B232,$C232,$D232,$E232)*BG$6+BG232*BG$7&lt;BG$2,BG$3*BG$4,0)</f>
        <v>0</v>
      </c>
      <c r="FA232" s="0" t="n">
        <f aca="false">IF(CHOOSE(MATCH(BH$5,$B$10:$E$10,0),$B232,$C232,$D232,$E232)*BH$6+BH232*BH$7&lt;BH$2,BH$3*BH$4,0)</f>
        <v>0</v>
      </c>
      <c r="FB232" s="0" t="n">
        <f aca="false">IF(CHOOSE(MATCH(BI$5,$B$10:$E$10,0),$B232,$C232,$D232,$E232)*BI$6+BI232*BI$7&lt;BI$2,BI$3*BI$4,0)</f>
        <v>0</v>
      </c>
      <c r="FC232" s="0" t="n">
        <f aca="false">IF(CHOOSE(MATCH(BJ$5,$B$10:$E$10,0),$B232,$C232,$D232,$E232)*BJ$6+BJ232*BJ$7&lt;BJ$2,BJ$3*BJ$4,0)</f>
        <v>0</v>
      </c>
      <c r="FD232" s="0" t="n">
        <f aca="false">IF(CHOOSE(MATCH(BK$5,$B$10:$E$10,0),$B232,$C232,$D232,$E232)*BK$6+BK232*BK$7&lt;BK$2,BK$3*BK$4,0)</f>
        <v>0</v>
      </c>
      <c r="FE232" s="0" t="n">
        <f aca="false">IF(CHOOSE(MATCH(BL$5,$B$10:$E$10,0),$B232,$C232,$D232,$E232)*BL$6+BL232*BL$7&lt;BL$2,BL$3*BL$4,0)</f>
        <v>0</v>
      </c>
      <c r="FF232" s="0" t="n">
        <f aca="false">IF(CHOOSE(MATCH(BM$5,$B$10:$E$10,0),$B232,$C232,$D232,$E232)*BM$6+BM232*BM$7&lt;BM$2,BM$3*BM$4,0)</f>
        <v>0</v>
      </c>
      <c r="FG232" s="0" t="n">
        <f aca="false">IF(CHOOSE(MATCH(BN$5,$B$10:$E$10,0),$B232,$C232,$D232,$E232)*BN$6+BN232*BN$7&lt;BN$2,BN$3*BN$4,0)</f>
        <v>0</v>
      </c>
      <c r="FH232" s="0" t="n">
        <f aca="false">IF(CHOOSE(MATCH(BO$5,$B$10:$E$10,0),$B232,$C232,$D232,$E232)*BO$6+BO232*BO$7&lt;BO$2,BO$3*BO$4,0)</f>
        <v>0</v>
      </c>
      <c r="FI232" s="0" t="n">
        <f aca="false">IF(CHOOSE(MATCH(BP$5,$B$10:$E$10,0),$B232,$C232,$D232,$E232)*BP$6+BP232*BP$7&lt;BP$2,BP$3*BP$4,0)</f>
        <v>0</v>
      </c>
      <c r="FJ232" s="0" t="n">
        <f aca="false">IF(CHOOSE(MATCH(BQ$5,$B$10:$E$10,0),$B232,$C232,$D232,$E232)*BQ$6+BQ232*BQ$7&lt;BQ$2,BQ$3*BQ$4,0)</f>
        <v>0</v>
      </c>
      <c r="FK232" s="0" t="n">
        <f aca="false">IF(CHOOSE(MATCH(BR$5,$B$10:$E$10,0),$B232,$C232,$D232,$E232)*BR$6+BR232*BR$7&lt;BR$2,BR$3*BR$4,0)</f>
        <v>0</v>
      </c>
      <c r="FL232" s="0" t="n">
        <f aca="false">IF(CHOOSE(MATCH(BS$5,$B$10:$E$10,0),$B232,$C232,$D232,$E232)*BS$6+BS232*BS$7&lt;BS$2,BS$3*BS$4,0)</f>
        <v>0</v>
      </c>
      <c r="FM232" s="0" t="n">
        <f aca="false">IF(CHOOSE(MATCH(BT$5,$B$10:$E$10,0),$B232,$C232,$D232,$E232)*BT$6+BT232*BT$7&lt;BT$2,BT$3*BT$4,0)</f>
        <v>0</v>
      </c>
      <c r="FN232" s="0" t="n">
        <f aca="false">IF(CHOOSE(MATCH(BU$5,$B$10:$E$10,0),$B232,$C232,$D232,$E232)*BU$6+BU232*BU$7&lt;BU$2,BU$3*BU$4,0)</f>
        <v>0</v>
      </c>
      <c r="FO232" s="0" t="n">
        <f aca="false">IF(CHOOSE(MATCH(BV$5,$B$10:$E$10,0),$B232,$C232,$D232,$E232)*BV$6+BV232*BV$7&lt;BV$2,BV$3*BV$4,0)</f>
        <v>0</v>
      </c>
      <c r="FP232" s="0" t="n">
        <f aca="false">IF(CHOOSE(MATCH(BW$5,$B$10:$E$10,0),$B232,$C232,$D232,$E232)*BW$6+BW232*BW$7&lt;BW$2,BW$3*BW$4,0)</f>
        <v>0</v>
      </c>
      <c r="FQ232" s="0" t="n">
        <f aca="false">IF(CHOOSE(MATCH(BX$5,$B$10:$E$10,0),$B232,$C232,$D232,$E232)*BX$6+BX232*BX$7&lt;BX$2,BX$3*BX$4,0)</f>
        <v>0</v>
      </c>
      <c r="FR232" s="0" t="n">
        <f aca="false">IF(CHOOSE(MATCH(BY$5,$B$10:$E$10,0),$B232,$C232,$D232,$E232)*BY$6+BY232*BY$7&lt;BY$2,BY$3*BY$4,0)</f>
        <v>0</v>
      </c>
      <c r="FS232" s="0" t="n">
        <f aca="false">IF(CHOOSE(MATCH(BZ$5,$B$10:$E$10,0),$B232,$C232,$D232,$E232)*BZ$6+BZ232*BZ$7&lt;BZ$2,BZ$3*BZ$4,0)</f>
        <v>0</v>
      </c>
      <c r="FT232" s="0" t="n">
        <f aca="false">IF(CHOOSE(MATCH(CA$5,$B$10:$E$10,0),$B232,$C232,$D232,$E232)*CA$6+CA232*CA$7&lt;CA$2,CA$3*CA$4,0)</f>
        <v>0</v>
      </c>
      <c r="FU232" s="0" t="n">
        <f aca="false">IF(CHOOSE(MATCH(CB$5,$B$10:$E$10,0),$B232,$C232,$D232,$E232)*CB$6+CB232*CB$7&lt;CB$2,CB$3*CB$4,0)</f>
        <v>0</v>
      </c>
      <c r="FV232" s="0" t="n">
        <f aca="false">IF(CHOOSE(MATCH(CC$5,$B$10:$E$10,0),$B232,$C232,$D232,$E232)*CC$6+CC232*CC$7&lt;CC$2,CC$3*CC$4,0)</f>
        <v>0</v>
      </c>
      <c r="FW232" s="0" t="n">
        <f aca="false">IF(CHOOSE(MATCH(CD$5,$B$10:$E$10,0),$B232,$C232,$D232,$E232)*CD$6+CD232*CD$7&lt;CD$2,CD$3*CD$4,0)</f>
        <v>0</v>
      </c>
      <c r="FX232" s="0" t="n">
        <f aca="false">IF(CHOOSE(MATCH(CE$5,$B$10:$E$10,0),$B232,$C232,$D232,$E232)*CE$6+CE232*CE$7&lt;CE$2,CE$3*CE$4,0)</f>
        <v>0</v>
      </c>
      <c r="FY232" s="0" t="n">
        <f aca="false">IF(CHOOSE(MATCH(CF$5,$B$10:$E$10,0),$B232,$C232,$D232,$E232)*CF$6+CF232*CF$7&lt;CF$2,CF$3*CF$4,0)</f>
        <v>0</v>
      </c>
      <c r="FZ232" s="0" t="n">
        <f aca="false">IF(CHOOSE(MATCH(CG$5,$B$10:$E$10,0),$B232,$C232,$D232,$E232)*CG$6+CG232*CG$7&lt;CG$2,CG$3*CG$4,0)</f>
        <v>0</v>
      </c>
      <c r="GA232" s="0" t="n">
        <f aca="false">IF(CHOOSE(MATCH(CH$5,$B$10:$E$10,0),$B232,$C232,$D232,$E232)*CH$6+CH232*CH$7&lt;CH$2,CH$3*CH$4,0)</f>
        <v>0</v>
      </c>
      <c r="GB232" s="0" t="n">
        <f aca="false">IF(CHOOSE(MATCH(CI$5,$B$10:$E$10,0),$B232,$C232,$D232,$E232)*CI$6+CI232*CI$7&lt;CI$2,CI$3*CI$4,0)</f>
        <v>0</v>
      </c>
      <c r="GC232" s="0" t="n">
        <f aca="false">IF(CHOOSE(MATCH(CJ$5,$B$10:$E$10,0),$B232,$C232,$D232,$E232)*CJ$6+CJ232*CJ$7&lt;CJ$2,CJ$3*CJ$4,0)</f>
        <v>0</v>
      </c>
      <c r="GD232" s="0" t="n">
        <f aca="false">IF(CHOOSE(MATCH(CK$5,$B$10:$E$10,0),$B232,$C232,$D232,$E232)*CK$6+CK232*CK$7&lt;CK$2,CK$3*CK$4,0)</f>
        <v>0</v>
      </c>
      <c r="GE232" s="0" t="n">
        <f aca="false">IF(CHOOSE(MATCH(CL$5,$B$10:$E$10,0),$B232,$C232,$D232,$E232)*CL$6+CL232*CL$7&lt;CL$2,CL$3*CL$4,0)</f>
        <v>0</v>
      </c>
      <c r="GF232" s="0" t="n">
        <f aca="false">IF(CHOOSE(MATCH(CM$5,$B$10:$E$10,0),$B232,$C232,$D232,$E232)*CM$6+CM232*CM$7&lt;CM$2,CM$3*CM$4,0)</f>
        <v>0</v>
      </c>
      <c r="GG232" s="0" t="n">
        <f aca="false">IF(CHOOSE(MATCH(CN$5,$B$10:$E$10,0),$B232,$C232,$D232,$E232)*CN$6+CN232*CN$7&lt;CN$2,CN$3*CN$4,0)</f>
        <v>0</v>
      </c>
      <c r="GH232" s="0" t="n">
        <f aca="false">IF(CHOOSE(MATCH(CO$5,$B$10:$E$10,0),$B232,$C232,$D232,$E232)*CO$6+CO232*CO$7&lt;CO$2,CO$3*CO$4,0)</f>
        <v>0</v>
      </c>
      <c r="GI232" s="0" t="n">
        <f aca="false">IF(CHOOSE(MATCH(CP$5,$B$10:$E$10,0),$B232,$C232,$D232,$E232)*CP$6+CP232*CP$7&lt;CP$2,CP$3*CP$4,0)</f>
        <v>0</v>
      </c>
      <c r="GJ232" s="0" t="n">
        <f aca="false">IF(CHOOSE(MATCH(CQ$5,$B$10:$E$10,0),$B232,$C232,$D232,$E232)*CQ$6+CQ232*CQ$7&lt;CQ$2,CQ$3*CQ$4,0)</f>
        <v>0</v>
      </c>
      <c r="GK232" s="0" t="n">
        <f aca="false">IF(CHOOSE(MATCH(CR$5,$B$10:$E$10,0),$B232,$C232,$D232,$E232)*CR$6+CR232*CR$7&lt;CR$2,CR$3*CR$4,0)</f>
        <v>0</v>
      </c>
      <c r="GL232" s="0" t="n">
        <f aca="false">IF(CHOOSE(MATCH(CS$5,$B$10:$E$10,0),$B232,$C232,$D232,$E232)*CS$6+CS232*CS$7&lt;CS$2,CS$3*CS$4,0)</f>
        <v>0</v>
      </c>
      <c r="GM232" s="0" t="n">
        <f aca="false">IF(CHOOSE(MATCH(CT$5,$B$10:$E$10,0),$B232,$C232,$D232,$E232)*CT$6+CT232*CT$7&lt;CT$2,CT$3*CT$4,0)</f>
        <v>0</v>
      </c>
      <c r="GN232" s="0" t="n">
        <f aca="false">IF(CHOOSE(MATCH(CU$5,$B$10:$E$10,0),$B232,$C232,$D232,$E232)*CU$6+CU232*CU$7&lt;CU$2,CU$3*CU$4,0)</f>
        <v>0</v>
      </c>
      <c r="GO232" s="0" t="n">
        <f aca="false">IF(CHOOSE(MATCH(CV$5,$B$10:$E$10,0),$B232,$C232,$D232,$E232)*CV$6+CV232*CV$7&lt;CV$2,CV$3*CV$4,0)</f>
        <v>0</v>
      </c>
      <c r="GP232" s="0" t="n">
        <f aca="false">IF(CHOOSE(MATCH(CW$5,$B$10:$E$10,0),$B232,$C232,$D232,$E232)*CW$6+CW232*CW$7&lt;CW$2,CW$3*CW$4,0)</f>
        <v>0</v>
      </c>
      <c r="GQ232" s="0" t="n">
        <f aca="false">IF(CHOOSE(MATCH(CX$5,$B$10:$E$10,0),$B232,$C232,$D232,$E232)*CX$6+CX232*CX$7&lt;CX$2,CX$3*CX$4,0)</f>
        <v>0</v>
      </c>
      <c r="GS232" s="0" t="n">
        <f aca="false">SUM(CZ232:GQ232)</f>
        <v>12.5</v>
      </c>
      <c r="GT232" s="0" t="n">
        <f aca="false">IF(GS232&gt;$GS$6,1,0)</f>
        <v>0</v>
      </c>
    </row>
    <row r="233" customFormat="false" ht="14" hidden="false" customHeight="false" outlineLevel="0" collapsed="false">
      <c r="A233" s="0" t="n">
        <v>223</v>
      </c>
      <c r="B233" s="0" t="n">
        <v>1.20229481396103</v>
      </c>
      <c r="C233" s="0" t="n">
        <v>0.992870505024232</v>
      </c>
      <c r="D233" s="0" t="n">
        <v>-0.680168487542521</v>
      </c>
      <c r="E233" s="0" t="n">
        <v>0.982116076988506</v>
      </c>
      <c r="G233" s="0" t="n">
        <v>2.43202521232888</v>
      </c>
      <c r="H233" s="0" t="n">
        <v>0.42958049562003</v>
      </c>
      <c r="I233" s="0" t="n">
        <v>0.643667590338737</v>
      </c>
      <c r="J233" s="0" t="n">
        <v>1.05267645267304</v>
      </c>
      <c r="K233" s="0" t="n">
        <v>-1.05667822936084</v>
      </c>
      <c r="L233" s="0" t="n">
        <v>1.73279204318533</v>
      </c>
      <c r="M233" s="0" t="n">
        <v>-0.845047907205299</v>
      </c>
      <c r="N233" s="0" t="n">
        <v>0.543552687304327</v>
      </c>
      <c r="O233" s="0" t="n">
        <v>-0.883389930095291</v>
      </c>
      <c r="P233" s="0" t="n">
        <v>-1.0339567779738</v>
      </c>
      <c r="Q233" s="0" t="n">
        <v>-0.592092419537949</v>
      </c>
      <c r="R233" s="0" t="n">
        <v>0.392949459637748</v>
      </c>
      <c r="S233" s="0" t="n">
        <v>-0.297671931548393</v>
      </c>
      <c r="T233" s="0" t="n">
        <v>0.678023752698209</v>
      </c>
      <c r="U233" s="0" t="n">
        <v>-1.4483248378383</v>
      </c>
      <c r="V233" s="0" t="n">
        <v>-2.15934051084332</v>
      </c>
      <c r="W233" s="0" t="n">
        <v>-0.282193468592595</v>
      </c>
      <c r="X233" s="0" t="n">
        <v>-0.275433649221668</v>
      </c>
      <c r="Y233" s="0" t="n">
        <v>-0.358468241756782</v>
      </c>
      <c r="Z233" s="0" t="n">
        <v>2.32141246669926</v>
      </c>
      <c r="AA233" s="0" t="n">
        <v>0.256097791861976</v>
      </c>
      <c r="AB233" s="0" t="n">
        <v>-0.140028078021714</v>
      </c>
      <c r="AC233" s="0" t="n">
        <v>1.02047124528326</v>
      </c>
      <c r="AD233" s="0" t="n">
        <v>-0.104726041172398</v>
      </c>
      <c r="AE233" s="0" t="n">
        <v>0.955419636738952</v>
      </c>
      <c r="AF233" s="0" t="n">
        <v>0.265595190285239</v>
      </c>
      <c r="AG233" s="0" t="n">
        <v>0.163320237334119</v>
      </c>
      <c r="AH233" s="0" t="n">
        <v>-0.0740033101465087</v>
      </c>
      <c r="AI233" s="0" t="n">
        <v>2.21449226955883</v>
      </c>
      <c r="AJ233" s="0" t="n">
        <v>-0.0865895799506689</v>
      </c>
      <c r="AK233" s="0" t="n">
        <v>-0.615315229879343</v>
      </c>
      <c r="AL233" s="0" t="n">
        <v>0.443970975538832</v>
      </c>
      <c r="AM233" s="0" t="n">
        <v>1.40843894769205</v>
      </c>
      <c r="AN233" s="0" t="n">
        <v>0.300071860692697</v>
      </c>
      <c r="AO233" s="0" t="n">
        <v>-0.655286385153886</v>
      </c>
      <c r="AP233" s="0" t="n">
        <v>-0.105726485344348</v>
      </c>
      <c r="AQ233" s="0" t="n">
        <v>-1.41112650453579</v>
      </c>
      <c r="AR233" s="0" t="n">
        <v>-0.498426970807486</v>
      </c>
      <c r="AS233" s="0" t="n">
        <v>0.0485579221276566</v>
      </c>
      <c r="AT233" s="0" t="n">
        <v>-1.06123479781672</v>
      </c>
      <c r="AU233" s="0" t="n">
        <v>-1.11402869151789</v>
      </c>
      <c r="AV233" s="0" t="n">
        <v>-0.888599060999695</v>
      </c>
      <c r="AW233" s="0" t="n">
        <v>0.35431185096968</v>
      </c>
      <c r="AX233" s="0" t="n">
        <v>1.40658357850043</v>
      </c>
      <c r="AY233" s="0" t="n">
        <v>-0.745740180718713</v>
      </c>
      <c r="AZ233" s="0" t="n">
        <v>-0.97197244031122</v>
      </c>
      <c r="BA233" s="0" t="n">
        <v>-0.493841980642173</v>
      </c>
      <c r="BB233" s="0" t="n">
        <v>1.17240233521443</v>
      </c>
      <c r="BC233" s="0" t="n">
        <v>-1.95745087694377</v>
      </c>
      <c r="BD233" s="0" t="n">
        <v>1.53908786160173</v>
      </c>
      <c r="BE233" s="0" t="n">
        <v>1.49182142195059</v>
      </c>
      <c r="BF233" s="0" t="n">
        <v>1.30122316477355</v>
      </c>
      <c r="BG233" s="0" t="n">
        <v>-0.938173343456583</v>
      </c>
      <c r="BH233" s="0" t="n">
        <v>-0.934260242502205</v>
      </c>
      <c r="BI233" s="0" t="n">
        <v>-1.11374447442358</v>
      </c>
      <c r="BJ233" s="0" t="n">
        <v>0.462621301267063</v>
      </c>
      <c r="BK233" s="0" t="n">
        <v>-0.289924173557665</v>
      </c>
      <c r="BL233" s="0" t="n">
        <v>1.49672814586665</v>
      </c>
      <c r="BM233" s="0" t="n">
        <v>0.451072992291302</v>
      </c>
      <c r="BN233" s="0" t="n">
        <v>0.328847136188415</v>
      </c>
      <c r="BO233" s="0" t="n">
        <v>0.697697259965935</v>
      </c>
      <c r="BP233" s="0" t="n">
        <v>-0.505281150253722</v>
      </c>
      <c r="BQ233" s="0" t="n">
        <v>0.288648607238429</v>
      </c>
      <c r="BR233" s="0" t="n">
        <v>-1.64347966347123</v>
      </c>
      <c r="BS233" s="0" t="n">
        <v>0.00531599653186277</v>
      </c>
      <c r="BT233" s="0" t="n">
        <v>1.08298081613611</v>
      </c>
      <c r="BU233" s="0" t="n">
        <v>-1.0652729542926</v>
      </c>
      <c r="BV233" s="0" t="n">
        <v>-0.785739757702686</v>
      </c>
      <c r="BW233" s="0" t="n">
        <v>0.668906068312936</v>
      </c>
      <c r="BX233" s="0" t="n">
        <v>1.08905169327045</v>
      </c>
      <c r="BY233" s="0" t="n">
        <v>-2.3808388505131</v>
      </c>
      <c r="BZ233" s="0" t="n">
        <v>0.671204816171667</v>
      </c>
      <c r="CA233" s="0" t="n">
        <v>0.137015376822092</v>
      </c>
      <c r="CB233" s="0" t="n">
        <v>1.05841763797798</v>
      </c>
      <c r="CC233" s="0" t="n">
        <v>1.35633399622748</v>
      </c>
      <c r="CD233" s="0" t="n">
        <v>-1.87945261131972</v>
      </c>
      <c r="CE233" s="0" t="n">
        <v>0.860122781887185</v>
      </c>
      <c r="CF233" s="0" t="n">
        <v>0.263614765572129</v>
      </c>
      <c r="CG233" s="0" t="n">
        <v>0.891327545105014</v>
      </c>
      <c r="CH233" s="0" t="n">
        <v>1.49112111103022</v>
      </c>
      <c r="CI233" s="0" t="n">
        <v>-1.09404709291994</v>
      </c>
      <c r="CJ233" s="0" t="n">
        <v>1.51406766235596</v>
      </c>
      <c r="CK233" s="0" t="n">
        <v>0.0564477886655368</v>
      </c>
      <c r="CL233" s="0" t="n">
        <v>0.39782889871276</v>
      </c>
      <c r="CM233" s="0" t="n">
        <v>0.141573082146351</v>
      </c>
      <c r="CN233" s="0" t="n">
        <v>0.0286524937109789</v>
      </c>
      <c r="CO233" s="0" t="n">
        <v>0.00707586877979338</v>
      </c>
      <c r="CP233" s="0" t="n">
        <v>1.60708623297978</v>
      </c>
      <c r="CQ233" s="0" t="n">
        <v>1.28918827613234</v>
      </c>
      <c r="CR233" s="0" t="n">
        <v>-1.46848833537661</v>
      </c>
      <c r="CS233" s="0" t="n">
        <v>-0.570444171898998</v>
      </c>
      <c r="CT233" s="0" t="n">
        <v>-0.0271222688752459</v>
      </c>
      <c r="CU233" s="0" t="n">
        <v>0.86623003880959</v>
      </c>
      <c r="CV233" s="0" t="n">
        <v>-1.00564875538112</v>
      </c>
      <c r="CW233" s="0" t="n">
        <v>-0.272891611530213</v>
      </c>
      <c r="CX233" s="0" t="n">
        <v>0.632787759968778</v>
      </c>
      <c r="CZ233" s="0" t="n">
        <f aca="false">IF(CHOOSE(MATCH(G$5,$B$10:$E$10,0),$B233,$C233,$D233,$E233)*G$6+G233*G$7&lt;G$2,G$3*G$4,0)</f>
        <v>0</v>
      </c>
      <c r="DA233" s="0" t="n">
        <f aca="false">IF(CHOOSE(MATCH(H$5,$B$10:$E$10,0),$B233,$C233,$D233,$E233)*H$6+H233*H$7&lt;H$2,H$3*H$4,0)</f>
        <v>0</v>
      </c>
      <c r="DB233" s="0" t="n">
        <f aca="false">IF(CHOOSE(MATCH(I$5,$B$10:$E$10,0),$B233,$C233,$D233,$E233)*I$6+I233*I$7&lt;I$2,I$3*I$4,0)</f>
        <v>0</v>
      </c>
      <c r="DC233" s="0" t="n">
        <f aca="false">IF(CHOOSE(MATCH(J$5,$B$10:$E$10,0),$B233,$C233,$D233,$E233)*J$6+J233*J$7&lt;J$2,J$3*J$4,0)</f>
        <v>0</v>
      </c>
      <c r="DD233" s="0" t="n">
        <f aca="false">IF(CHOOSE(MATCH(K$5,$B$10:$E$10,0),$B233,$C233,$D233,$E233)*K$6+K233*K$7&lt;K$2,K$3*K$4,0)</f>
        <v>0</v>
      </c>
      <c r="DE233" s="0" t="n">
        <f aca="false">IF(CHOOSE(MATCH(L$5,$B$10:$E$10,0),$B233,$C233,$D233,$E233)*L$6+L233*L$7&lt;L$2,L$3*L$4,0)</f>
        <v>0</v>
      </c>
      <c r="DF233" s="0" t="n">
        <f aca="false">IF(CHOOSE(MATCH(M$5,$B$10:$E$10,0),$B233,$C233,$D233,$E233)*M$6+M233*M$7&lt;M$2,M$3*M$4,0)</f>
        <v>0</v>
      </c>
      <c r="DG233" s="0" t="n">
        <f aca="false">IF(CHOOSE(MATCH(N$5,$B$10:$E$10,0),$B233,$C233,$D233,$E233)*N$6+N233*N$7&lt;N$2,N$3*N$4,0)</f>
        <v>0</v>
      </c>
      <c r="DH233" s="0" t="n">
        <f aca="false">IF(CHOOSE(MATCH(O$5,$B$10:$E$10,0),$B233,$C233,$D233,$E233)*O$6+O233*O$7&lt;O$2,O$3*O$4,0)</f>
        <v>0</v>
      </c>
      <c r="DI233" s="0" t="n">
        <f aca="false">IF(CHOOSE(MATCH(P$5,$B$10:$E$10,0),$B233,$C233,$D233,$E233)*P$6+P233*P$7&lt;P$2,P$3*P$4,0)</f>
        <v>0</v>
      </c>
      <c r="DJ233" s="0" t="n">
        <f aca="false">IF(CHOOSE(MATCH(Q$5,$B$10:$E$10,0),$B233,$C233,$D233,$E233)*Q$6+Q233*Q$7&lt;Q$2,Q$3*Q$4,0)</f>
        <v>0</v>
      </c>
      <c r="DK233" s="0" t="n">
        <f aca="false">IF(CHOOSE(MATCH(R$5,$B$10:$E$10,0),$B233,$C233,$D233,$E233)*R$6+R233*R$7&lt;R$2,R$3*R$4,0)</f>
        <v>0</v>
      </c>
      <c r="DL233" s="0" t="n">
        <f aca="false">IF(CHOOSE(MATCH(S$5,$B$10:$E$10,0),$B233,$C233,$D233,$E233)*S$6+S233*S$7&lt;S$2,S$3*S$4,0)</f>
        <v>0</v>
      </c>
      <c r="DM233" s="0" t="n">
        <f aca="false">IF(CHOOSE(MATCH(T$5,$B$10:$E$10,0),$B233,$C233,$D233,$E233)*T$6+T233*T$7&lt;T$2,T$3*T$4,0)</f>
        <v>0</v>
      </c>
      <c r="DN233" s="0" t="n">
        <f aca="false">IF(CHOOSE(MATCH(U$5,$B$10:$E$10,0),$B233,$C233,$D233,$E233)*U$6+U233*U$7&lt;U$2,U$3*U$4,0)</f>
        <v>0</v>
      </c>
      <c r="DO233" s="0" t="n">
        <f aca="false">IF(CHOOSE(MATCH(V$5,$B$10:$E$10,0),$B233,$C233,$D233,$E233)*V$6+V233*V$7&lt;V$2,V$3*V$4,0)</f>
        <v>0</v>
      </c>
      <c r="DP233" s="0" t="n">
        <f aca="false">IF(CHOOSE(MATCH(W$5,$B$10:$E$10,0),$B233,$C233,$D233,$E233)*W$6+W233*W$7&lt;W$2,W$3*W$4,0)</f>
        <v>0</v>
      </c>
      <c r="DQ233" s="0" t="n">
        <f aca="false">IF(CHOOSE(MATCH(X$5,$B$10:$E$10,0),$B233,$C233,$D233,$E233)*X$6+X233*X$7&lt;X$2,X$3*X$4,0)</f>
        <v>0</v>
      </c>
      <c r="DR233" s="0" t="n">
        <f aca="false">IF(CHOOSE(MATCH(Y$5,$B$10:$E$10,0),$B233,$C233,$D233,$E233)*Y$6+Y233*Y$7&lt;Y$2,Y$3*Y$4,0)</f>
        <v>0</v>
      </c>
      <c r="DS233" s="0" t="n">
        <f aca="false">IF(CHOOSE(MATCH(Z$5,$B$10:$E$10,0),$B233,$C233,$D233,$E233)*Z$6+Z233*Z$7&lt;Z$2,Z$3*Z$4,0)</f>
        <v>0</v>
      </c>
      <c r="DT233" s="0" t="n">
        <f aca="false">IF(CHOOSE(MATCH(AA$5,$B$10:$E$10,0),$B233,$C233,$D233,$E233)*AA$6+AA233*AA$7&lt;AA$2,AA$3*AA$4,0)</f>
        <v>0</v>
      </c>
      <c r="DU233" s="0" t="n">
        <f aca="false">IF(CHOOSE(MATCH(AB$5,$B$10:$E$10,0),$B233,$C233,$D233,$E233)*AB$6+AB233*AB$7&lt;AB$2,AB$3*AB$4,0)</f>
        <v>0</v>
      </c>
      <c r="DV233" s="0" t="n">
        <f aca="false">IF(CHOOSE(MATCH(AC$5,$B$10:$E$10,0),$B233,$C233,$D233,$E233)*AC$6+AC233*AC$7&lt;AC$2,AC$3*AC$4,0)</f>
        <v>0</v>
      </c>
      <c r="DW233" s="0" t="n">
        <f aca="false">IF(CHOOSE(MATCH(AD$5,$B$10:$E$10,0),$B233,$C233,$D233,$E233)*AD$6+AD233*AD$7&lt;AD$2,AD$3*AD$4,0)</f>
        <v>0</v>
      </c>
      <c r="DX233" s="0" t="n">
        <f aca="false">IF(CHOOSE(MATCH(AE$5,$B$10:$E$10,0),$B233,$C233,$D233,$E233)*AE$6+AE233*AE$7&lt;AE$2,AE$3*AE$4,0)</f>
        <v>0</v>
      </c>
      <c r="DY233" s="0" t="n">
        <f aca="false">IF(CHOOSE(MATCH(AF$5,$B$10:$E$10,0),$B233,$C233,$D233,$E233)*AF$6+AF233*AF$7&lt;AF$2,AF$3*AF$4,0)</f>
        <v>0</v>
      </c>
      <c r="DZ233" s="0" t="n">
        <f aca="false">IF(CHOOSE(MATCH(AG$5,$B$10:$E$10,0),$B233,$C233,$D233,$E233)*AG$6+AG233*AG$7&lt;AG$2,AG$3*AG$4,0)</f>
        <v>0</v>
      </c>
      <c r="EA233" s="0" t="n">
        <f aca="false">IF(CHOOSE(MATCH(AH$5,$B$10:$E$10,0),$B233,$C233,$D233,$E233)*AH$6+AH233*AH$7&lt;AH$2,AH$3*AH$4,0)</f>
        <v>0</v>
      </c>
      <c r="EB233" s="0" t="n">
        <f aca="false">IF(CHOOSE(MATCH(AI$5,$B$10:$E$10,0),$B233,$C233,$D233,$E233)*AI$6+AI233*AI$7&lt;AI$2,AI$3*AI$4,0)</f>
        <v>0</v>
      </c>
      <c r="EC233" s="0" t="n">
        <f aca="false">IF(CHOOSE(MATCH(AJ$5,$B$10:$E$10,0),$B233,$C233,$D233,$E233)*AJ$6+AJ233*AJ$7&lt;AJ$2,AJ$3*AJ$4,0)</f>
        <v>0</v>
      </c>
      <c r="ED233" s="0" t="n">
        <f aca="false">IF(CHOOSE(MATCH(AK$5,$B$10:$E$10,0),$B233,$C233,$D233,$E233)*AK$6+AK233*AK$7&lt;AK$2,AK$3*AK$4,0)</f>
        <v>0</v>
      </c>
      <c r="EE233" s="0" t="n">
        <f aca="false">IF(CHOOSE(MATCH(AL$5,$B$10:$E$10,0),$B233,$C233,$D233,$E233)*AL$6+AL233*AL$7&lt;AL$2,AL$3*AL$4,0)</f>
        <v>0</v>
      </c>
      <c r="EF233" s="0" t="n">
        <f aca="false">IF(CHOOSE(MATCH(AM$5,$B$10:$E$10,0),$B233,$C233,$D233,$E233)*AM$6+AM233*AM$7&lt;AM$2,AM$3*AM$4,0)</f>
        <v>0</v>
      </c>
      <c r="EG233" s="0" t="n">
        <f aca="false">IF(CHOOSE(MATCH(AN$5,$B$10:$E$10,0),$B233,$C233,$D233,$E233)*AN$6+AN233*AN$7&lt;AN$2,AN$3*AN$4,0)</f>
        <v>0</v>
      </c>
      <c r="EH233" s="0" t="n">
        <f aca="false">IF(CHOOSE(MATCH(AO$5,$B$10:$E$10,0),$B233,$C233,$D233,$E233)*AO$6+AO233*AO$7&lt;AO$2,AO$3*AO$4,0)</f>
        <v>0</v>
      </c>
      <c r="EI233" s="0" t="n">
        <f aca="false">IF(CHOOSE(MATCH(AP$5,$B$10:$E$10,0),$B233,$C233,$D233,$E233)*AP$6+AP233*AP$7&lt;AP$2,AP$3*AP$4,0)</f>
        <v>0</v>
      </c>
      <c r="EJ233" s="0" t="n">
        <f aca="false">IF(CHOOSE(MATCH(AQ$5,$B$10:$E$10,0),$B233,$C233,$D233,$E233)*AQ$6+AQ233*AQ$7&lt;AQ$2,AQ$3*AQ$4,0)</f>
        <v>0</v>
      </c>
      <c r="EK233" s="0" t="n">
        <f aca="false">IF(CHOOSE(MATCH(AR$5,$B$10:$E$10,0),$B233,$C233,$D233,$E233)*AR$6+AR233*AR$7&lt;AR$2,AR$3*AR$4,0)</f>
        <v>0</v>
      </c>
      <c r="EL233" s="0" t="n">
        <f aca="false">IF(CHOOSE(MATCH(AS$5,$B$10:$E$10,0),$B233,$C233,$D233,$E233)*AS$6+AS233*AS$7&lt;AS$2,AS$3*AS$4,0)</f>
        <v>0</v>
      </c>
      <c r="EM233" s="0" t="n">
        <f aca="false">IF(CHOOSE(MATCH(AT$5,$B$10:$E$10,0),$B233,$C233,$D233,$E233)*AT$6+AT233*AT$7&lt;AT$2,AT$3*AT$4,0)</f>
        <v>0</v>
      </c>
      <c r="EN233" s="0" t="n">
        <f aca="false">IF(CHOOSE(MATCH(AU$5,$B$10:$E$10,0),$B233,$C233,$D233,$E233)*AU$6+AU233*AU$7&lt;AU$2,AU$3*AU$4,0)</f>
        <v>0</v>
      </c>
      <c r="EO233" s="0" t="n">
        <f aca="false">IF(CHOOSE(MATCH(AV$5,$B$10:$E$10,0),$B233,$C233,$D233,$E233)*AV$6+AV233*AV$7&lt;AV$2,AV$3*AV$4,0)</f>
        <v>0</v>
      </c>
      <c r="EP233" s="0" t="n">
        <f aca="false">IF(CHOOSE(MATCH(AW$5,$B$10:$E$10,0),$B233,$C233,$D233,$E233)*AW$6+AW233*AW$7&lt;AW$2,AW$3*AW$4,0)</f>
        <v>0</v>
      </c>
      <c r="EQ233" s="0" t="n">
        <f aca="false">IF(CHOOSE(MATCH(AX$5,$B$10:$E$10,0),$B233,$C233,$D233,$E233)*AX$6+AX233*AX$7&lt;AX$2,AX$3*AX$4,0)</f>
        <v>0</v>
      </c>
      <c r="ER233" s="0" t="n">
        <f aca="false">IF(CHOOSE(MATCH(AY$5,$B$10:$E$10,0),$B233,$C233,$D233,$E233)*AY$6+AY233*AY$7&lt;AY$2,AY$3*AY$4,0)</f>
        <v>0</v>
      </c>
      <c r="ES233" s="0" t="n">
        <f aca="false">IF(CHOOSE(MATCH(AZ$5,$B$10:$E$10,0),$B233,$C233,$D233,$E233)*AZ$6+AZ233*AZ$7&lt;AZ$2,AZ$3*AZ$4,0)</f>
        <v>0</v>
      </c>
      <c r="ET233" s="0" t="n">
        <f aca="false">IF(CHOOSE(MATCH(BA$5,$B$10:$E$10,0),$B233,$C233,$D233,$E233)*BA$6+BA233*BA$7&lt;BA$2,BA$3*BA$4,0)</f>
        <v>0</v>
      </c>
      <c r="EU233" s="0" t="n">
        <f aca="false">IF(CHOOSE(MATCH(BB$5,$B$10:$E$10,0),$B233,$C233,$D233,$E233)*BB$6+BB233*BB$7&lt;BB$2,BB$3*BB$4,0)</f>
        <v>0</v>
      </c>
      <c r="EV233" s="0" t="n">
        <f aca="false">IF(CHOOSE(MATCH(BC$5,$B$10:$E$10,0),$B233,$C233,$D233,$E233)*BC$6+BC233*BC$7&lt;BC$2,BC$3*BC$4,0)</f>
        <v>12.5</v>
      </c>
      <c r="EW233" s="0" t="n">
        <f aca="false">IF(CHOOSE(MATCH(BD$5,$B$10:$E$10,0),$B233,$C233,$D233,$E233)*BD$6+BD233*BD$7&lt;BD$2,BD$3*BD$4,0)</f>
        <v>0</v>
      </c>
      <c r="EX233" s="0" t="n">
        <f aca="false">IF(CHOOSE(MATCH(BE$5,$B$10:$E$10,0),$B233,$C233,$D233,$E233)*BE$6+BE233*BE$7&lt;BE$2,BE$3*BE$4,0)</f>
        <v>0</v>
      </c>
      <c r="EY233" s="0" t="n">
        <f aca="false">IF(CHOOSE(MATCH(BF$5,$B$10:$E$10,0),$B233,$C233,$D233,$E233)*BF$6+BF233*BF$7&lt;BF$2,BF$3*BF$4,0)</f>
        <v>0</v>
      </c>
      <c r="EZ233" s="0" t="n">
        <f aca="false">IF(CHOOSE(MATCH(BG$5,$B$10:$E$10,0),$B233,$C233,$D233,$E233)*BG$6+BG233*BG$7&lt;BG$2,BG$3*BG$4,0)</f>
        <v>0</v>
      </c>
      <c r="FA233" s="0" t="n">
        <f aca="false">IF(CHOOSE(MATCH(BH$5,$B$10:$E$10,0),$B233,$C233,$D233,$E233)*BH$6+BH233*BH$7&lt;BH$2,BH$3*BH$4,0)</f>
        <v>0</v>
      </c>
      <c r="FB233" s="0" t="n">
        <f aca="false">IF(CHOOSE(MATCH(BI$5,$B$10:$E$10,0),$B233,$C233,$D233,$E233)*BI$6+BI233*BI$7&lt;BI$2,BI$3*BI$4,0)</f>
        <v>0</v>
      </c>
      <c r="FC233" s="0" t="n">
        <f aca="false">IF(CHOOSE(MATCH(BJ$5,$B$10:$E$10,0),$B233,$C233,$D233,$E233)*BJ$6+BJ233*BJ$7&lt;BJ$2,BJ$3*BJ$4,0)</f>
        <v>0</v>
      </c>
      <c r="FD233" s="0" t="n">
        <f aca="false">IF(CHOOSE(MATCH(BK$5,$B$10:$E$10,0),$B233,$C233,$D233,$E233)*BK$6+BK233*BK$7&lt;BK$2,BK$3*BK$4,0)</f>
        <v>0</v>
      </c>
      <c r="FE233" s="0" t="n">
        <f aca="false">IF(CHOOSE(MATCH(BL$5,$B$10:$E$10,0),$B233,$C233,$D233,$E233)*BL$6+BL233*BL$7&lt;BL$2,BL$3*BL$4,0)</f>
        <v>0</v>
      </c>
      <c r="FF233" s="0" t="n">
        <f aca="false">IF(CHOOSE(MATCH(BM$5,$B$10:$E$10,0),$B233,$C233,$D233,$E233)*BM$6+BM233*BM$7&lt;BM$2,BM$3*BM$4,0)</f>
        <v>0</v>
      </c>
      <c r="FG233" s="0" t="n">
        <f aca="false">IF(CHOOSE(MATCH(BN$5,$B$10:$E$10,0),$B233,$C233,$D233,$E233)*BN$6+BN233*BN$7&lt;BN$2,BN$3*BN$4,0)</f>
        <v>0</v>
      </c>
      <c r="FH233" s="0" t="n">
        <f aca="false">IF(CHOOSE(MATCH(BO$5,$B$10:$E$10,0),$B233,$C233,$D233,$E233)*BO$6+BO233*BO$7&lt;BO$2,BO$3*BO$4,0)</f>
        <v>0</v>
      </c>
      <c r="FI233" s="0" t="n">
        <f aca="false">IF(CHOOSE(MATCH(BP$5,$B$10:$E$10,0),$B233,$C233,$D233,$E233)*BP$6+BP233*BP$7&lt;BP$2,BP$3*BP$4,0)</f>
        <v>0</v>
      </c>
      <c r="FJ233" s="0" t="n">
        <f aca="false">IF(CHOOSE(MATCH(BQ$5,$B$10:$E$10,0),$B233,$C233,$D233,$E233)*BQ$6+BQ233*BQ$7&lt;BQ$2,BQ$3*BQ$4,0)</f>
        <v>0</v>
      </c>
      <c r="FK233" s="0" t="n">
        <f aca="false">IF(CHOOSE(MATCH(BR$5,$B$10:$E$10,0),$B233,$C233,$D233,$E233)*BR$6+BR233*BR$7&lt;BR$2,BR$3*BR$4,0)</f>
        <v>0</v>
      </c>
      <c r="FL233" s="0" t="n">
        <f aca="false">IF(CHOOSE(MATCH(BS$5,$B$10:$E$10,0),$B233,$C233,$D233,$E233)*BS$6+BS233*BS$7&lt;BS$2,BS$3*BS$4,0)</f>
        <v>0</v>
      </c>
      <c r="FM233" s="0" t="n">
        <f aca="false">IF(CHOOSE(MATCH(BT$5,$B$10:$E$10,0),$B233,$C233,$D233,$E233)*BT$6+BT233*BT$7&lt;BT$2,BT$3*BT$4,0)</f>
        <v>0</v>
      </c>
      <c r="FN233" s="0" t="n">
        <f aca="false">IF(CHOOSE(MATCH(BU$5,$B$10:$E$10,0),$B233,$C233,$D233,$E233)*BU$6+BU233*BU$7&lt;BU$2,BU$3*BU$4,0)</f>
        <v>0</v>
      </c>
      <c r="FO233" s="0" t="n">
        <f aca="false">IF(CHOOSE(MATCH(BV$5,$B$10:$E$10,0),$B233,$C233,$D233,$E233)*BV$6+BV233*BV$7&lt;BV$2,BV$3*BV$4,0)</f>
        <v>0</v>
      </c>
      <c r="FP233" s="0" t="n">
        <f aca="false">IF(CHOOSE(MATCH(BW$5,$B$10:$E$10,0),$B233,$C233,$D233,$E233)*BW$6+BW233*BW$7&lt;BW$2,BW$3*BW$4,0)</f>
        <v>0</v>
      </c>
      <c r="FQ233" s="0" t="n">
        <f aca="false">IF(CHOOSE(MATCH(BX$5,$B$10:$E$10,0),$B233,$C233,$D233,$E233)*BX$6+BX233*BX$7&lt;BX$2,BX$3*BX$4,0)</f>
        <v>0</v>
      </c>
      <c r="FR233" s="0" t="n">
        <f aca="false">IF(CHOOSE(MATCH(BY$5,$B$10:$E$10,0),$B233,$C233,$D233,$E233)*BY$6+BY233*BY$7&lt;BY$2,BY$3*BY$4,0)</f>
        <v>0</v>
      </c>
      <c r="FS233" s="0" t="n">
        <f aca="false">IF(CHOOSE(MATCH(BZ$5,$B$10:$E$10,0),$B233,$C233,$D233,$E233)*BZ$6+BZ233*BZ$7&lt;BZ$2,BZ$3*BZ$4,0)</f>
        <v>0</v>
      </c>
      <c r="FT233" s="0" t="n">
        <f aca="false">IF(CHOOSE(MATCH(CA$5,$B$10:$E$10,0),$B233,$C233,$D233,$E233)*CA$6+CA233*CA$7&lt;CA$2,CA$3*CA$4,0)</f>
        <v>0</v>
      </c>
      <c r="FU233" s="0" t="n">
        <f aca="false">IF(CHOOSE(MATCH(CB$5,$B$10:$E$10,0),$B233,$C233,$D233,$E233)*CB$6+CB233*CB$7&lt;CB$2,CB$3*CB$4,0)</f>
        <v>0</v>
      </c>
      <c r="FV233" s="0" t="n">
        <f aca="false">IF(CHOOSE(MATCH(CC$5,$B$10:$E$10,0),$B233,$C233,$D233,$E233)*CC$6+CC233*CC$7&lt;CC$2,CC$3*CC$4,0)</f>
        <v>0</v>
      </c>
      <c r="FW233" s="0" t="n">
        <f aca="false">IF(CHOOSE(MATCH(CD$5,$B$10:$E$10,0),$B233,$C233,$D233,$E233)*CD$6+CD233*CD$7&lt;CD$2,CD$3*CD$4,0)</f>
        <v>0</v>
      </c>
      <c r="FX233" s="0" t="n">
        <f aca="false">IF(CHOOSE(MATCH(CE$5,$B$10:$E$10,0),$B233,$C233,$D233,$E233)*CE$6+CE233*CE$7&lt;CE$2,CE$3*CE$4,0)</f>
        <v>0</v>
      </c>
      <c r="FY233" s="0" t="n">
        <f aca="false">IF(CHOOSE(MATCH(CF$5,$B$10:$E$10,0),$B233,$C233,$D233,$E233)*CF$6+CF233*CF$7&lt;CF$2,CF$3*CF$4,0)</f>
        <v>0</v>
      </c>
      <c r="FZ233" s="0" t="n">
        <f aca="false">IF(CHOOSE(MATCH(CG$5,$B$10:$E$10,0),$B233,$C233,$D233,$E233)*CG$6+CG233*CG$7&lt;CG$2,CG$3*CG$4,0)</f>
        <v>0</v>
      </c>
      <c r="GA233" s="0" t="n">
        <f aca="false">IF(CHOOSE(MATCH(CH$5,$B$10:$E$10,0),$B233,$C233,$D233,$E233)*CH$6+CH233*CH$7&lt;CH$2,CH$3*CH$4,0)</f>
        <v>0</v>
      </c>
      <c r="GB233" s="0" t="n">
        <f aca="false">IF(CHOOSE(MATCH(CI$5,$B$10:$E$10,0),$B233,$C233,$D233,$E233)*CI$6+CI233*CI$7&lt;CI$2,CI$3*CI$4,0)</f>
        <v>0</v>
      </c>
      <c r="GC233" s="0" t="n">
        <f aca="false">IF(CHOOSE(MATCH(CJ$5,$B$10:$E$10,0),$B233,$C233,$D233,$E233)*CJ$6+CJ233*CJ$7&lt;CJ$2,CJ$3*CJ$4,0)</f>
        <v>0</v>
      </c>
      <c r="GD233" s="0" t="n">
        <f aca="false">IF(CHOOSE(MATCH(CK$5,$B$10:$E$10,0),$B233,$C233,$D233,$E233)*CK$6+CK233*CK$7&lt;CK$2,CK$3*CK$4,0)</f>
        <v>0</v>
      </c>
      <c r="GE233" s="0" t="n">
        <f aca="false">IF(CHOOSE(MATCH(CL$5,$B$10:$E$10,0),$B233,$C233,$D233,$E233)*CL$6+CL233*CL$7&lt;CL$2,CL$3*CL$4,0)</f>
        <v>0</v>
      </c>
      <c r="GF233" s="0" t="n">
        <f aca="false">IF(CHOOSE(MATCH(CM$5,$B$10:$E$10,0),$B233,$C233,$D233,$E233)*CM$6+CM233*CM$7&lt;CM$2,CM$3*CM$4,0)</f>
        <v>0</v>
      </c>
      <c r="GG233" s="0" t="n">
        <f aca="false">IF(CHOOSE(MATCH(CN$5,$B$10:$E$10,0),$B233,$C233,$D233,$E233)*CN$6+CN233*CN$7&lt;CN$2,CN$3*CN$4,0)</f>
        <v>0</v>
      </c>
      <c r="GH233" s="0" t="n">
        <f aca="false">IF(CHOOSE(MATCH(CO$5,$B$10:$E$10,0),$B233,$C233,$D233,$E233)*CO$6+CO233*CO$7&lt;CO$2,CO$3*CO$4,0)</f>
        <v>0</v>
      </c>
      <c r="GI233" s="0" t="n">
        <f aca="false">IF(CHOOSE(MATCH(CP$5,$B$10:$E$10,0),$B233,$C233,$D233,$E233)*CP$6+CP233*CP$7&lt;CP$2,CP$3*CP$4,0)</f>
        <v>0</v>
      </c>
      <c r="GJ233" s="0" t="n">
        <f aca="false">IF(CHOOSE(MATCH(CQ$5,$B$10:$E$10,0),$B233,$C233,$D233,$E233)*CQ$6+CQ233*CQ$7&lt;CQ$2,CQ$3*CQ$4,0)</f>
        <v>0</v>
      </c>
      <c r="GK233" s="0" t="n">
        <f aca="false">IF(CHOOSE(MATCH(CR$5,$B$10:$E$10,0),$B233,$C233,$D233,$E233)*CR$6+CR233*CR$7&lt;CR$2,CR$3*CR$4,0)</f>
        <v>0</v>
      </c>
      <c r="GL233" s="0" t="n">
        <f aca="false">IF(CHOOSE(MATCH(CS$5,$B$10:$E$10,0),$B233,$C233,$D233,$E233)*CS$6+CS233*CS$7&lt;CS$2,CS$3*CS$4,0)</f>
        <v>0</v>
      </c>
      <c r="GM233" s="0" t="n">
        <f aca="false">IF(CHOOSE(MATCH(CT$5,$B$10:$E$10,0),$B233,$C233,$D233,$E233)*CT$6+CT233*CT$7&lt;CT$2,CT$3*CT$4,0)</f>
        <v>0</v>
      </c>
      <c r="GN233" s="0" t="n">
        <f aca="false">IF(CHOOSE(MATCH(CU$5,$B$10:$E$10,0),$B233,$C233,$D233,$E233)*CU$6+CU233*CU$7&lt;CU$2,CU$3*CU$4,0)</f>
        <v>0</v>
      </c>
      <c r="GO233" s="0" t="n">
        <f aca="false">IF(CHOOSE(MATCH(CV$5,$B$10:$E$10,0),$B233,$C233,$D233,$E233)*CV$6+CV233*CV$7&lt;CV$2,CV$3*CV$4,0)</f>
        <v>0</v>
      </c>
      <c r="GP233" s="0" t="n">
        <f aca="false">IF(CHOOSE(MATCH(CW$5,$B$10:$E$10,0),$B233,$C233,$D233,$E233)*CW$6+CW233*CW$7&lt;CW$2,CW$3*CW$4,0)</f>
        <v>0</v>
      </c>
      <c r="GQ233" s="0" t="n">
        <f aca="false">IF(CHOOSE(MATCH(CX$5,$B$10:$E$10,0),$B233,$C233,$D233,$E233)*CX$6+CX233*CX$7&lt;CX$2,CX$3*CX$4,0)</f>
        <v>0</v>
      </c>
      <c r="GS233" s="0" t="n">
        <f aca="false">SUM(CZ233:GQ233)</f>
        <v>12.5</v>
      </c>
      <c r="GT233" s="0" t="n">
        <f aca="false">IF(GS233&gt;$GS$6,1,0)</f>
        <v>0</v>
      </c>
    </row>
    <row r="234" customFormat="false" ht="14" hidden="false" customHeight="false" outlineLevel="0" collapsed="false">
      <c r="A234" s="0" t="n">
        <v>224</v>
      </c>
      <c r="B234" s="0" t="n">
        <v>0.946596791319848</v>
      </c>
      <c r="C234" s="0" t="n">
        <v>0.91318435444706</v>
      </c>
      <c r="D234" s="0" t="n">
        <v>-0.243422855118953</v>
      </c>
      <c r="E234" s="0" t="n">
        <v>0.819449240030905</v>
      </c>
      <c r="G234" s="0" t="n">
        <v>-0.449465460405918</v>
      </c>
      <c r="H234" s="0" t="n">
        <v>1.15972170533496</v>
      </c>
      <c r="I234" s="0" t="n">
        <v>-0.828006250230828</v>
      </c>
      <c r="J234" s="0" t="n">
        <v>1.91316757991444</v>
      </c>
      <c r="K234" s="0" t="n">
        <v>1.12967427412514</v>
      </c>
      <c r="L234" s="0" t="n">
        <v>0.561644810659345</v>
      </c>
      <c r="M234" s="0" t="n">
        <v>0.329332578985486</v>
      </c>
      <c r="N234" s="0" t="n">
        <v>1.19553078548051</v>
      </c>
      <c r="O234" s="0" t="n">
        <v>0.288249566438026</v>
      </c>
      <c r="P234" s="0" t="n">
        <v>1.4474517229246</v>
      </c>
      <c r="Q234" s="0" t="n">
        <v>-1.82625626621302</v>
      </c>
      <c r="R234" s="0" t="n">
        <v>-0.181333916771109</v>
      </c>
      <c r="S234" s="0" t="n">
        <v>-1.9126855477225</v>
      </c>
      <c r="T234" s="0" t="n">
        <v>0.192621882888489</v>
      </c>
      <c r="U234" s="0" t="n">
        <v>-0.517400167154847</v>
      </c>
      <c r="V234" s="0" t="n">
        <v>-0.633723402643227</v>
      </c>
      <c r="W234" s="0" t="n">
        <v>0.536208517587511</v>
      </c>
      <c r="X234" s="0" t="n">
        <v>0.504239778820193</v>
      </c>
      <c r="Y234" s="0" t="n">
        <v>-0.128603687699069</v>
      </c>
      <c r="Z234" s="0" t="n">
        <v>0.10203393685515</v>
      </c>
      <c r="AA234" s="0" t="n">
        <v>-1.24630332720699</v>
      </c>
      <c r="AB234" s="0" t="n">
        <v>0.325135260936804</v>
      </c>
      <c r="AC234" s="0" t="n">
        <v>0.479975597045268</v>
      </c>
      <c r="AD234" s="0" t="n">
        <v>-0.444562147094985</v>
      </c>
      <c r="AE234" s="0" t="n">
        <v>-0.185224280357943</v>
      </c>
      <c r="AF234" s="0" t="n">
        <v>-1.17850959213683</v>
      </c>
      <c r="AG234" s="0" t="n">
        <v>-0.39658743844484</v>
      </c>
      <c r="AH234" s="0" t="n">
        <v>-0.125132828543428</v>
      </c>
      <c r="AI234" s="0" t="n">
        <v>-0.881582309375517</v>
      </c>
      <c r="AJ234" s="0" t="n">
        <v>-1.25063934319769</v>
      </c>
      <c r="AK234" s="0" t="n">
        <v>0.231430021813139</v>
      </c>
      <c r="AL234" s="0" t="n">
        <v>-1.97866938833613</v>
      </c>
      <c r="AM234" s="0" t="n">
        <v>0.719626314094057</v>
      </c>
      <c r="AN234" s="0" t="n">
        <v>0.862451088323724</v>
      </c>
      <c r="AO234" s="0" t="n">
        <v>-0.610515371590736</v>
      </c>
      <c r="AP234" s="0" t="n">
        <v>-0.0591296611673897</v>
      </c>
      <c r="AQ234" s="0" t="n">
        <v>-0.136243443193962</v>
      </c>
      <c r="AR234" s="0" t="n">
        <v>-1.20559661809239</v>
      </c>
      <c r="AS234" s="0" t="n">
        <v>1.14545173346414</v>
      </c>
      <c r="AT234" s="0" t="n">
        <v>-0.469443648398737</v>
      </c>
      <c r="AU234" s="0" t="n">
        <v>-0.673985596222337</v>
      </c>
      <c r="AV234" s="0" t="n">
        <v>0.947120497585274</v>
      </c>
      <c r="AW234" s="0" t="n">
        <v>1.86228135135025</v>
      </c>
      <c r="AX234" s="0" t="n">
        <v>-0.0856675796967465</v>
      </c>
      <c r="AY234" s="0" t="n">
        <v>-1.33589082906838</v>
      </c>
      <c r="AZ234" s="0" t="n">
        <v>0.671395810059039</v>
      </c>
      <c r="BA234" s="0" t="n">
        <v>-1.90511855180375</v>
      </c>
      <c r="BB234" s="0" t="n">
        <v>-0.334100604959531</v>
      </c>
      <c r="BC234" s="0" t="n">
        <v>-0.0314071257889736</v>
      </c>
      <c r="BD234" s="0" t="n">
        <v>-0.919101239560405</v>
      </c>
      <c r="BE234" s="0" t="n">
        <v>-1.55529050971381</v>
      </c>
      <c r="BF234" s="0" t="n">
        <v>0.722006916475948</v>
      </c>
      <c r="BG234" s="0" t="n">
        <v>-0.0899683527677553</v>
      </c>
      <c r="BH234" s="0" t="n">
        <v>1.0513463166717</v>
      </c>
      <c r="BI234" s="0" t="n">
        <v>1.52498614625074</v>
      </c>
      <c r="BJ234" s="0" t="n">
        <v>-0.529771568835713</v>
      </c>
      <c r="BK234" s="0" t="n">
        <v>0.816210103948833</v>
      </c>
      <c r="BL234" s="0" t="n">
        <v>0.969275788520463</v>
      </c>
      <c r="BM234" s="0" t="n">
        <v>0.99718590718112</v>
      </c>
      <c r="BN234" s="0" t="n">
        <v>0.90345793068991</v>
      </c>
      <c r="BO234" s="0" t="n">
        <v>-0.709258074493846</v>
      </c>
      <c r="BP234" s="0" t="n">
        <v>-0.264406025962671</v>
      </c>
      <c r="BQ234" s="0" t="n">
        <v>0.605361947236816</v>
      </c>
      <c r="BR234" s="0" t="n">
        <v>0.283866938843857</v>
      </c>
      <c r="BS234" s="0" t="n">
        <v>1.83073098014575</v>
      </c>
      <c r="BT234" s="0" t="n">
        <v>-0.144973455462605</v>
      </c>
      <c r="BU234" s="0" t="n">
        <v>-0.811203335615573</v>
      </c>
      <c r="BV234" s="0" t="n">
        <v>-0.291281594400061</v>
      </c>
      <c r="BW234" s="0" t="n">
        <v>0.68739154812647</v>
      </c>
      <c r="BX234" s="0" t="n">
        <v>-0.0654142695566407</v>
      </c>
      <c r="BY234" s="0" t="n">
        <v>0.732570697437041</v>
      </c>
      <c r="BZ234" s="0" t="n">
        <v>-0.735674348106841</v>
      </c>
      <c r="CA234" s="0" t="n">
        <v>-0.890418050403241</v>
      </c>
      <c r="CB234" s="0" t="n">
        <v>0.373520379071124</v>
      </c>
      <c r="CC234" s="0" t="n">
        <v>0.565769369131886</v>
      </c>
      <c r="CD234" s="0" t="n">
        <v>-0.249146978603676</v>
      </c>
      <c r="CE234" s="0" t="n">
        <v>-0.0759973772801459</v>
      </c>
      <c r="CF234" s="0" t="n">
        <v>1.59332557814196</v>
      </c>
      <c r="CG234" s="0" t="n">
        <v>0.7520179678977</v>
      </c>
      <c r="CH234" s="0" t="n">
        <v>-1.02511876320932</v>
      </c>
      <c r="CI234" s="0" t="n">
        <v>-1.88984813576099</v>
      </c>
      <c r="CJ234" s="0" t="n">
        <v>-2.13181920116767</v>
      </c>
      <c r="CK234" s="0" t="n">
        <v>0.631107468507253</v>
      </c>
      <c r="CL234" s="0" t="n">
        <v>-0.158980810738285</v>
      </c>
      <c r="CM234" s="0" t="n">
        <v>0.127754447021289</v>
      </c>
      <c r="CN234" s="0" t="n">
        <v>0.456500401924131</v>
      </c>
      <c r="CO234" s="0" t="n">
        <v>-1.65420260600513</v>
      </c>
      <c r="CP234" s="0" t="n">
        <v>0.626819200988393</v>
      </c>
      <c r="CQ234" s="0" t="n">
        <v>0.286415797745576</v>
      </c>
      <c r="CR234" s="0" t="n">
        <v>0.323281028613565</v>
      </c>
      <c r="CS234" s="0" t="n">
        <v>0.777433797338745</v>
      </c>
      <c r="CT234" s="0" t="n">
        <v>0.842755980556831</v>
      </c>
      <c r="CU234" s="0" t="n">
        <v>0.185457338375272</v>
      </c>
      <c r="CV234" s="0" t="n">
        <v>-0.180090182766435</v>
      </c>
      <c r="CW234" s="0" t="n">
        <v>1.03043703347794</v>
      </c>
      <c r="CX234" s="0" t="n">
        <v>0.268131543634809</v>
      </c>
      <c r="CZ234" s="0" t="n">
        <f aca="false">IF(CHOOSE(MATCH(G$5,$B$10:$E$10,0),$B234,$C234,$D234,$E234)*G$6+G234*G$7&lt;G$2,G$3*G$4,0)</f>
        <v>0</v>
      </c>
      <c r="DA234" s="0" t="n">
        <f aca="false">IF(CHOOSE(MATCH(H$5,$B$10:$E$10,0),$B234,$C234,$D234,$E234)*H$6+H234*H$7&lt;H$2,H$3*H$4,0)</f>
        <v>0</v>
      </c>
      <c r="DB234" s="0" t="n">
        <f aca="false">IF(CHOOSE(MATCH(I$5,$B$10:$E$10,0),$B234,$C234,$D234,$E234)*I$6+I234*I$7&lt;I$2,I$3*I$4,0)</f>
        <v>0</v>
      </c>
      <c r="DC234" s="0" t="n">
        <f aca="false">IF(CHOOSE(MATCH(J$5,$B$10:$E$10,0),$B234,$C234,$D234,$E234)*J$6+J234*J$7&lt;J$2,J$3*J$4,0)</f>
        <v>0</v>
      </c>
      <c r="DD234" s="0" t="n">
        <f aca="false">IF(CHOOSE(MATCH(K$5,$B$10:$E$10,0),$B234,$C234,$D234,$E234)*K$6+K234*K$7&lt;K$2,K$3*K$4,0)</f>
        <v>0</v>
      </c>
      <c r="DE234" s="0" t="n">
        <f aca="false">IF(CHOOSE(MATCH(L$5,$B$10:$E$10,0),$B234,$C234,$D234,$E234)*L$6+L234*L$7&lt;L$2,L$3*L$4,0)</f>
        <v>0</v>
      </c>
      <c r="DF234" s="0" t="n">
        <f aca="false">IF(CHOOSE(MATCH(M$5,$B$10:$E$10,0),$B234,$C234,$D234,$E234)*M$6+M234*M$7&lt;M$2,M$3*M$4,0)</f>
        <v>0</v>
      </c>
      <c r="DG234" s="0" t="n">
        <f aca="false">IF(CHOOSE(MATCH(N$5,$B$10:$E$10,0),$B234,$C234,$D234,$E234)*N$6+N234*N$7&lt;N$2,N$3*N$4,0)</f>
        <v>0</v>
      </c>
      <c r="DH234" s="0" t="n">
        <f aca="false">IF(CHOOSE(MATCH(O$5,$B$10:$E$10,0),$B234,$C234,$D234,$E234)*O$6+O234*O$7&lt;O$2,O$3*O$4,0)</f>
        <v>0</v>
      </c>
      <c r="DI234" s="0" t="n">
        <f aca="false">IF(CHOOSE(MATCH(P$5,$B$10:$E$10,0),$B234,$C234,$D234,$E234)*P$6+P234*P$7&lt;P$2,P$3*P$4,0)</f>
        <v>0</v>
      </c>
      <c r="DJ234" s="0" t="n">
        <f aca="false">IF(CHOOSE(MATCH(Q$5,$B$10:$E$10,0),$B234,$C234,$D234,$E234)*Q$6+Q234*Q$7&lt;Q$2,Q$3*Q$4,0)</f>
        <v>0</v>
      </c>
      <c r="DK234" s="0" t="n">
        <f aca="false">IF(CHOOSE(MATCH(R$5,$B$10:$E$10,0),$B234,$C234,$D234,$E234)*R$6+R234*R$7&lt;R$2,R$3*R$4,0)</f>
        <v>0</v>
      </c>
      <c r="DL234" s="0" t="n">
        <f aca="false">IF(CHOOSE(MATCH(S$5,$B$10:$E$10,0),$B234,$C234,$D234,$E234)*S$6+S234*S$7&lt;S$2,S$3*S$4,0)</f>
        <v>0</v>
      </c>
      <c r="DM234" s="0" t="n">
        <f aca="false">IF(CHOOSE(MATCH(T$5,$B$10:$E$10,0),$B234,$C234,$D234,$E234)*T$6+T234*T$7&lt;T$2,T$3*T$4,0)</f>
        <v>0</v>
      </c>
      <c r="DN234" s="0" t="n">
        <f aca="false">IF(CHOOSE(MATCH(U$5,$B$10:$E$10,0),$B234,$C234,$D234,$E234)*U$6+U234*U$7&lt;U$2,U$3*U$4,0)</f>
        <v>0</v>
      </c>
      <c r="DO234" s="0" t="n">
        <f aca="false">IF(CHOOSE(MATCH(V$5,$B$10:$E$10,0),$B234,$C234,$D234,$E234)*V$6+V234*V$7&lt;V$2,V$3*V$4,0)</f>
        <v>0</v>
      </c>
      <c r="DP234" s="0" t="n">
        <f aca="false">IF(CHOOSE(MATCH(W$5,$B$10:$E$10,0),$B234,$C234,$D234,$E234)*W$6+W234*W$7&lt;W$2,W$3*W$4,0)</f>
        <v>0</v>
      </c>
      <c r="DQ234" s="0" t="n">
        <f aca="false">IF(CHOOSE(MATCH(X$5,$B$10:$E$10,0),$B234,$C234,$D234,$E234)*X$6+X234*X$7&lt;X$2,X$3*X$4,0)</f>
        <v>0</v>
      </c>
      <c r="DR234" s="0" t="n">
        <f aca="false">IF(CHOOSE(MATCH(Y$5,$B$10:$E$10,0),$B234,$C234,$D234,$E234)*Y$6+Y234*Y$7&lt;Y$2,Y$3*Y$4,0)</f>
        <v>0</v>
      </c>
      <c r="DS234" s="0" t="n">
        <f aca="false">IF(CHOOSE(MATCH(Z$5,$B$10:$E$10,0),$B234,$C234,$D234,$E234)*Z$6+Z234*Z$7&lt;Z$2,Z$3*Z$4,0)</f>
        <v>0</v>
      </c>
      <c r="DT234" s="0" t="n">
        <f aca="false">IF(CHOOSE(MATCH(AA$5,$B$10:$E$10,0),$B234,$C234,$D234,$E234)*AA$6+AA234*AA$7&lt;AA$2,AA$3*AA$4,0)</f>
        <v>0</v>
      </c>
      <c r="DU234" s="0" t="n">
        <f aca="false">IF(CHOOSE(MATCH(AB$5,$B$10:$E$10,0),$B234,$C234,$D234,$E234)*AB$6+AB234*AB$7&lt;AB$2,AB$3*AB$4,0)</f>
        <v>0</v>
      </c>
      <c r="DV234" s="0" t="n">
        <f aca="false">IF(CHOOSE(MATCH(AC$5,$B$10:$E$10,0),$B234,$C234,$D234,$E234)*AC$6+AC234*AC$7&lt;AC$2,AC$3*AC$4,0)</f>
        <v>0</v>
      </c>
      <c r="DW234" s="0" t="n">
        <f aca="false">IF(CHOOSE(MATCH(AD$5,$B$10:$E$10,0),$B234,$C234,$D234,$E234)*AD$6+AD234*AD$7&lt;AD$2,AD$3*AD$4,0)</f>
        <v>0</v>
      </c>
      <c r="DX234" s="0" t="n">
        <f aca="false">IF(CHOOSE(MATCH(AE$5,$B$10:$E$10,0),$B234,$C234,$D234,$E234)*AE$6+AE234*AE$7&lt;AE$2,AE$3*AE$4,0)</f>
        <v>0</v>
      </c>
      <c r="DY234" s="0" t="n">
        <f aca="false">IF(CHOOSE(MATCH(AF$5,$B$10:$E$10,0),$B234,$C234,$D234,$E234)*AF$6+AF234*AF$7&lt;AF$2,AF$3*AF$4,0)</f>
        <v>0</v>
      </c>
      <c r="DZ234" s="0" t="n">
        <f aca="false">IF(CHOOSE(MATCH(AG$5,$B$10:$E$10,0),$B234,$C234,$D234,$E234)*AG$6+AG234*AG$7&lt;AG$2,AG$3*AG$4,0)</f>
        <v>0</v>
      </c>
      <c r="EA234" s="0" t="n">
        <f aca="false">IF(CHOOSE(MATCH(AH$5,$B$10:$E$10,0),$B234,$C234,$D234,$E234)*AH$6+AH234*AH$7&lt;AH$2,AH$3*AH$4,0)</f>
        <v>0</v>
      </c>
      <c r="EB234" s="0" t="n">
        <f aca="false">IF(CHOOSE(MATCH(AI$5,$B$10:$E$10,0),$B234,$C234,$D234,$E234)*AI$6+AI234*AI$7&lt;AI$2,AI$3*AI$4,0)</f>
        <v>0</v>
      </c>
      <c r="EC234" s="0" t="n">
        <f aca="false">IF(CHOOSE(MATCH(AJ$5,$B$10:$E$10,0),$B234,$C234,$D234,$E234)*AJ$6+AJ234*AJ$7&lt;AJ$2,AJ$3*AJ$4,0)</f>
        <v>0</v>
      </c>
      <c r="ED234" s="0" t="n">
        <f aca="false">IF(CHOOSE(MATCH(AK$5,$B$10:$E$10,0),$B234,$C234,$D234,$E234)*AK$6+AK234*AK$7&lt;AK$2,AK$3*AK$4,0)</f>
        <v>0</v>
      </c>
      <c r="EE234" s="0" t="n">
        <f aca="false">IF(CHOOSE(MATCH(AL$5,$B$10:$E$10,0),$B234,$C234,$D234,$E234)*AL$6+AL234*AL$7&lt;AL$2,AL$3*AL$4,0)</f>
        <v>0</v>
      </c>
      <c r="EF234" s="0" t="n">
        <f aca="false">IF(CHOOSE(MATCH(AM$5,$B$10:$E$10,0),$B234,$C234,$D234,$E234)*AM$6+AM234*AM$7&lt;AM$2,AM$3*AM$4,0)</f>
        <v>0</v>
      </c>
      <c r="EG234" s="0" t="n">
        <f aca="false">IF(CHOOSE(MATCH(AN$5,$B$10:$E$10,0),$B234,$C234,$D234,$E234)*AN$6+AN234*AN$7&lt;AN$2,AN$3*AN$4,0)</f>
        <v>0</v>
      </c>
      <c r="EH234" s="0" t="n">
        <f aca="false">IF(CHOOSE(MATCH(AO$5,$B$10:$E$10,0),$B234,$C234,$D234,$E234)*AO$6+AO234*AO$7&lt;AO$2,AO$3*AO$4,0)</f>
        <v>0</v>
      </c>
      <c r="EI234" s="0" t="n">
        <f aca="false">IF(CHOOSE(MATCH(AP$5,$B$10:$E$10,0),$B234,$C234,$D234,$E234)*AP$6+AP234*AP$7&lt;AP$2,AP$3*AP$4,0)</f>
        <v>0</v>
      </c>
      <c r="EJ234" s="0" t="n">
        <f aca="false">IF(CHOOSE(MATCH(AQ$5,$B$10:$E$10,0),$B234,$C234,$D234,$E234)*AQ$6+AQ234*AQ$7&lt;AQ$2,AQ$3*AQ$4,0)</f>
        <v>0</v>
      </c>
      <c r="EK234" s="0" t="n">
        <f aca="false">IF(CHOOSE(MATCH(AR$5,$B$10:$E$10,0),$B234,$C234,$D234,$E234)*AR$6+AR234*AR$7&lt;AR$2,AR$3*AR$4,0)</f>
        <v>0</v>
      </c>
      <c r="EL234" s="0" t="n">
        <f aca="false">IF(CHOOSE(MATCH(AS$5,$B$10:$E$10,0),$B234,$C234,$D234,$E234)*AS$6+AS234*AS$7&lt;AS$2,AS$3*AS$4,0)</f>
        <v>0</v>
      </c>
      <c r="EM234" s="0" t="n">
        <f aca="false">IF(CHOOSE(MATCH(AT$5,$B$10:$E$10,0),$B234,$C234,$D234,$E234)*AT$6+AT234*AT$7&lt;AT$2,AT$3*AT$4,0)</f>
        <v>0</v>
      </c>
      <c r="EN234" s="0" t="n">
        <f aca="false">IF(CHOOSE(MATCH(AU$5,$B$10:$E$10,0),$B234,$C234,$D234,$E234)*AU$6+AU234*AU$7&lt;AU$2,AU$3*AU$4,0)</f>
        <v>0</v>
      </c>
      <c r="EO234" s="0" t="n">
        <f aca="false">IF(CHOOSE(MATCH(AV$5,$B$10:$E$10,0),$B234,$C234,$D234,$E234)*AV$6+AV234*AV$7&lt;AV$2,AV$3*AV$4,0)</f>
        <v>0</v>
      </c>
      <c r="EP234" s="0" t="n">
        <f aca="false">IF(CHOOSE(MATCH(AW$5,$B$10:$E$10,0),$B234,$C234,$D234,$E234)*AW$6+AW234*AW$7&lt;AW$2,AW$3*AW$4,0)</f>
        <v>0</v>
      </c>
      <c r="EQ234" s="0" t="n">
        <f aca="false">IF(CHOOSE(MATCH(AX$5,$B$10:$E$10,0),$B234,$C234,$D234,$E234)*AX$6+AX234*AX$7&lt;AX$2,AX$3*AX$4,0)</f>
        <v>0</v>
      </c>
      <c r="ER234" s="0" t="n">
        <f aca="false">IF(CHOOSE(MATCH(AY$5,$B$10:$E$10,0),$B234,$C234,$D234,$E234)*AY$6+AY234*AY$7&lt;AY$2,AY$3*AY$4,0)</f>
        <v>0</v>
      </c>
      <c r="ES234" s="0" t="n">
        <f aca="false">IF(CHOOSE(MATCH(AZ$5,$B$10:$E$10,0),$B234,$C234,$D234,$E234)*AZ$6+AZ234*AZ$7&lt;AZ$2,AZ$3*AZ$4,0)</f>
        <v>0</v>
      </c>
      <c r="ET234" s="0" t="n">
        <f aca="false">IF(CHOOSE(MATCH(BA$5,$B$10:$E$10,0),$B234,$C234,$D234,$E234)*BA$6+BA234*BA$7&lt;BA$2,BA$3*BA$4,0)</f>
        <v>0</v>
      </c>
      <c r="EU234" s="0" t="n">
        <f aca="false">IF(CHOOSE(MATCH(BB$5,$B$10:$E$10,0),$B234,$C234,$D234,$E234)*BB$6+BB234*BB$7&lt;BB$2,BB$3*BB$4,0)</f>
        <v>0</v>
      </c>
      <c r="EV234" s="0" t="n">
        <f aca="false">IF(CHOOSE(MATCH(BC$5,$B$10:$E$10,0),$B234,$C234,$D234,$E234)*BC$6+BC234*BC$7&lt;BC$2,BC$3*BC$4,0)</f>
        <v>0</v>
      </c>
      <c r="EW234" s="0" t="n">
        <f aca="false">IF(CHOOSE(MATCH(BD$5,$B$10:$E$10,0),$B234,$C234,$D234,$E234)*BD$6+BD234*BD$7&lt;BD$2,BD$3*BD$4,0)</f>
        <v>0</v>
      </c>
      <c r="EX234" s="0" t="n">
        <f aca="false">IF(CHOOSE(MATCH(BE$5,$B$10:$E$10,0),$B234,$C234,$D234,$E234)*BE$6+BE234*BE$7&lt;BE$2,BE$3*BE$4,0)</f>
        <v>0</v>
      </c>
      <c r="EY234" s="0" t="n">
        <f aca="false">IF(CHOOSE(MATCH(BF$5,$B$10:$E$10,0),$B234,$C234,$D234,$E234)*BF$6+BF234*BF$7&lt;BF$2,BF$3*BF$4,0)</f>
        <v>0</v>
      </c>
      <c r="EZ234" s="0" t="n">
        <f aca="false">IF(CHOOSE(MATCH(BG$5,$B$10:$E$10,0),$B234,$C234,$D234,$E234)*BG$6+BG234*BG$7&lt;BG$2,BG$3*BG$4,0)</f>
        <v>0</v>
      </c>
      <c r="FA234" s="0" t="n">
        <f aca="false">IF(CHOOSE(MATCH(BH$5,$B$10:$E$10,0),$B234,$C234,$D234,$E234)*BH$6+BH234*BH$7&lt;BH$2,BH$3*BH$4,0)</f>
        <v>0</v>
      </c>
      <c r="FB234" s="0" t="n">
        <f aca="false">IF(CHOOSE(MATCH(BI$5,$B$10:$E$10,0),$B234,$C234,$D234,$E234)*BI$6+BI234*BI$7&lt;BI$2,BI$3*BI$4,0)</f>
        <v>0</v>
      </c>
      <c r="FC234" s="0" t="n">
        <f aca="false">IF(CHOOSE(MATCH(BJ$5,$B$10:$E$10,0),$B234,$C234,$D234,$E234)*BJ$6+BJ234*BJ$7&lt;BJ$2,BJ$3*BJ$4,0)</f>
        <v>0</v>
      </c>
      <c r="FD234" s="0" t="n">
        <f aca="false">IF(CHOOSE(MATCH(BK$5,$B$10:$E$10,0),$B234,$C234,$D234,$E234)*BK$6+BK234*BK$7&lt;BK$2,BK$3*BK$4,0)</f>
        <v>0</v>
      </c>
      <c r="FE234" s="0" t="n">
        <f aca="false">IF(CHOOSE(MATCH(BL$5,$B$10:$E$10,0),$B234,$C234,$D234,$E234)*BL$6+BL234*BL$7&lt;BL$2,BL$3*BL$4,0)</f>
        <v>0</v>
      </c>
      <c r="FF234" s="0" t="n">
        <f aca="false">IF(CHOOSE(MATCH(BM$5,$B$10:$E$10,0),$B234,$C234,$D234,$E234)*BM$6+BM234*BM$7&lt;BM$2,BM$3*BM$4,0)</f>
        <v>0</v>
      </c>
      <c r="FG234" s="0" t="n">
        <f aca="false">IF(CHOOSE(MATCH(BN$5,$B$10:$E$10,0),$B234,$C234,$D234,$E234)*BN$6+BN234*BN$7&lt;BN$2,BN$3*BN$4,0)</f>
        <v>0</v>
      </c>
      <c r="FH234" s="0" t="n">
        <f aca="false">IF(CHOOSE(MATCH(BO$5,$B$10:$E$10,0),$B234,$C234,$D234,$E234)*BO$6+BO234*BO$7&lt;BO$2,BO$3*BO$4,0)</f>
        <v>0</v>
      </c>
      <c r="FI234" s="0" t="n">
        <f aca="false">IF(CHOOSE(MATCH(BP$5,$B$10:$E$10,0),$B234,$C234,$D234,$E234)*BP$6+BP234*BP$7&lt;BP$2,BP$3*BP$4,0)</f>
        <v>0</v>
      </c>
      <c r="FJ234" s="0" t="n">
        <f aca="false">IF(CHOOSE(MATCH(BQ$5,$B$10:$E$10,0),$B234,$C234,$D234,$E234)*BQ$6+BQ234*BQ$7&lt;BQ$2,BQ$3*BQ$4,0)</f>
        <v>0</v>
      </c>
      <c r="FK234" s="0" t="n">
        <f aca="false">IF(CHOOSE(MATCH(BR$5,$B$10:$E$10,0),$B234,$C234,$D234,$E234)*BR$6+BR234*BR$7&lt;BR$2,BR$3*BR$4,0)</f>
        <v>0</v>
      </c>
      <c r="FL234" s="0" t="n">
        <f aca="false">IF(CHOOSE(MATCH(BS$5,$B$10:$E$10,0),$B234,$C234,$D234,$E234)*BS$6+BS234*BS$7&lt;BS$2,BS$3*BS$4,0)</f>
        <v>0</v>
      </c>
      <c r="FM234" s="0" t="n">
        <f aca="false">IF(CHOOSE(MATCH(BT$5,$B$10:$E$10,0),$B234,$C234,$D234,$E234)*BT$6+BT234*BT$7&lt;BT$2,BT$3*BT$4,0)</f>
        <v>0</v>
      </c>
      <c r="FN234" s="0" t="n">
        <f aca="false">IF(CHOOSE(MATCH(BU$5,$B$10:$E$10,0),$B234,$C234,$D234,$E234)*BU$6+BU234*BU$7&lt;BU$2,BU$3*BU$4,0)</f>
        <v>0</v>
      </c>
      <c r="FO234" s="0" t="n">
        <f aca="false">IF(CHOOSE(MATCH(BV$5,$B$10:$E$10,0),$B234,$C234,$D234,$E234)*BV$6+BV234*BV$7&lt;BV$2,BV$3*BV$4,0)</f>
        <v>0</v>
      </c>
      <c r="FP234" s="0" t="n">
        <f aca="false">IF(CHOOSE(MATCH(BW$5,$B$10:$E$10,0),$B234,$C234,$D234,$E234)*BW$6+BW234*BW$7&lt;BW$2,BW$3*BW$4,0)</f>
        <v>0</v>
      </c>
      <c r="FQ234" s="0" t="n">
        <f aca="false">IF(CHOOSE(MATCH(BX$5,$B$10:$E$10,0),$B234,$C234,$D234,$E234)*BX$6+BX234*BX$7&lt;BX$2,BX$3*BX$4,0)</f>
        <v>0</v>
      </c>
      <c r="FR234" s="0" t="n">
        <f aca="false">IF(CHOOSE(MATCH(BY$5,$B$10:$E$10,0),$B234,$C234,$D234,$E234)*BY$6+BY234*BY$7&lt;BY$2,BY$3*BY$4,0)</f>
        <v>0</v>
      </c>
      <c r="FS234" s="0" t="n">
        <f aca="false">IF(CHOOSE(MATCH(BZ$5,$B$10:$E$10,0),$B234,$C234,$D234,$E234)*BZ$6+BZ234*BZ$7&lt;BZ$2,BZ$3*BZ$4,0)</f>
        <v>0</v>
      </c>
      <c r="FT234" s="0" t="n">
        <f aca="false">IF(CHOOSE(MATCH(CA$5,$B$10:$E$10,0),$B234,$C234,$D234,$E234)*CA$6+CA234*CA$7&lt;CA$2,CA$3*CA$4,0)</f>
        <v>0</v>
      </c>
      <c r="FU234" s="0" t="n">
        <f aca="false">IF(CHOOSE(MATCH(CB$5,$B$10:$E$10,0),$B234,$C234,$D234,$E234)*CB$6+CB234*CB$7&lt;CB$2,CB$3*CB$4,0)</f>
        <v>0</v>
      </c>
      <c r="FV234" s="0" t="n">
        <f aca="false">IF(CHOOSE(MATCH(CC$5,$B$10:$E$10,0),$B234,$C234,$D234,$E234)*CC$6+CC234*CC$7&lt;CC$2,CC$3*CC$4,0)</f>
        <v>0</v>
      </c>
      <c r="FW234" s="0" t="n">
        <f aca="false">IF(CHOOSE(MATCH(CD$5,$B$10:$E$10,0),$B234,$C234,$D234,$E234)*CD$6+CD234*CD$7&lt;CD$2,CD$3*CD$4,0)</f>
        <v>0</v>
      </c>
      <c r="FX234" s="0" t="n">
        <f aca="false">IF(CHOOSE(MATCH(CE$5,$B$10:$E$10,0),$B234,$C234,$D234,$E234)*CE$6+CE234*CE$7&lt;CE$2,CE$3*CE$4,0)</f>
        <v>0</v>
      </c>
      <c r="FY234" s="0" t="n">
        <f aca="false">IF(CHOOSE(MATCH(CF$5,$B$10:$E$10,0),$B234,$C234,$D234,$E234)*CF$6+CF234*CF$7&lt;CF$2,CF$3*CF$4,0)</f>
        <v>0</v>
      </c>
      <c r="FZ234" s="0" t="n">
        <f aca="false">IF(CHOOSE(MATCH(CG$5,$B$10:$E$10,0),$B234,$C234,$D234,$E234)*CG$6+CG234*CG$7&lt;CG$2,CG$3*CG$4,0)</f>
        <v>0</v>
      </c>
      <c r="GA234" s="0" t="n">
        <f aca="false">IF(CHOOSE(MATCH(CH$5,$B$10:$E$10,0),$B234,$C234,$D234,$E234)*CH$6+CH234*CH$7&lt;CH$2,CH$3*CH$4,0)</f>
        <v>0</v>
      </c>
      <c r="GB234" s="0" t="n">
        <f aca="false">IF(CHOOSE(MATCH(CI$5,$B$10:$E$10,0),$B234,$C234,$D234,$E234)*CI$6+CI234*CI$7&lt;CI$2,CI$3*CI$4,0)</f>
        <v>0</v>
      </c>
      <c r="GC234" s="0" t="n">
        <f aca="false">IF(CHOOSE(MATCH(CJ$5,$B$10:$E$10,0),$B234,$C234,$D234,$E234)*CJ$6+CJ234*CJ$7&lt;CJ$2,CJ$3*CJ$4,0)</f>
        <v>0</v>
      </c>
      <c r="GD234" s="0" t="n">
        <f aca="false">IF(CHOOSE(MATCH(CK$5,$B$10:$E$10,0),$B234,$C234,$D234,$E234)*CK$6+CK234*CK$7&lt;CK$2,CK$3*CK$4,0)</f>
        <v>0</v>
      </c>
      <c r="GE234" s="0" t="n">
        <f aca="false">IF(CHOOSE(MATCH(CL$5,$B$10:$E$10,0),$B234,$C234,$D234,$E234)*CL$6+CL234*CL$7&lt;CL$2,CL$3*CL$4,0)</f>
        <v>0</v>
      </c>
      <c r="GF234" s="0" t="n">
        <f aca="false">IF(CHOOSE(MATCH(CM$5,$B$10:$E$10,0),$B234,$C234,$D234,$E234)*CM$6+CM234*CM$7&lt;CM$2,CM$3*CM$4,0)</f>
        <v>0</v>
      </c>
      <c r="GG234" s="0" t="n">
        <f aca="false">IF(CHOOSE(MATCH(CN$5,$B$10:$E$10,0),$B234,$C234,$D234,$E234)*CN$6+CN234*CN$7&lt;CN$2,CN$3*CN$4,0)</f>
        <v>0</v>
      </c>
      <c r="GH234" s="0" t="n">
        <f aca="false">IF(CHOOSE(MATCH(CO$5,$B$10:$E$10,0),$B234,$C234,$D234,$E234)*CO$6+CO234*CO$7&lt;CO$2,CO$3*CO$4,0)</f>
        <v>0</v>
      </c>
      <c r="GI234" s="0" t="n">
        <f aca="false">IF(CHOOSE(MATCH(CP$5,$B$10:$E$10,0),$B234,$C234,$D234,$E234)*CP$6+CP234*CP$7&lt;CP$2,CP$3*CP$4,0)</f>
        <v>0</v>
      </c>
      <c r="GJ234" s="0" t="n">
        <f aca="false">IF(CHOOSE(MATCH(CQ$5,$B$10:$E$10,0),$B234,$C234,$D234,$E234)*CQ$6+CQ234*CQ$7&lt;CQ$2,CQ$3*CQ$4,0)</f>
        <v>0</v>
      </c>
      <c r="GK234" s="0" t="n">
        <f aca="false">IF(CHOOSE(MATCH(CR$5,$B$10:$E$10,0),$B234,$C234,$D234,$E234)*CR$6+CR234*CR$7&lt;CR$2,CR$3*CR$4,0)</f>
        <v>0</v>
      </c>
      <c r="GL234" s="0" t="n">
        <f aca="false">IF(CHOOSE(MATCH(CS$5,$B$10:$E$10,0),$B234,$C234,$D234,$E234)*CS$6+CS234*CS$7&lt;CS$2,CS$3*CS$4,0)</f>
        <v>0</v>
      </c>
      <c r="GM234" s="0" t="n">
        <f aca="false">IF(CHOOSE(MATCH(CT$5,$B$10:$E$10,0),$B234,$C234,$D234,$E234)*CT$6+CT234*CT$7&lt;CT$2,CT$3*CT$4,0)</f>
        <v>0</v>
      </c>
      <c r="GN234" s="0" t="n">
        <f aca="false">IF(CHOOSE(MATCH(CU$5,$B$10:$E$10,0),$B234,$C234,$D234,$E234)*CU$6+CU234*CU$7&lt;CU$2,CU$3*CU$4,0)</f>
        <v>0</v>
      </c>
      <c r="GO234" s="0" t="n">
        <f aca="false">IF(CHOOSE(MATCH(CV$5,$B$10:$E$10,0),$B234,$C234,$D234,$E234)*CV$6+CV234*CV$7&lt;CV$2,CV$3*CV$4,0)</f>
        <v>0</v>
      </c>
      <c r="GP234" s="0" t="n">
        <f aca="false">IF(CHOOSE(MATCH(CW$5,$B$10:$E$10,0),$B234,$C234,$D234,$E234)*CW$6+CW234*CW$7&lt;CW$2,CW$3*CW$4,0)</f>
        <v>0</v>
      </c>
      <c r="GQ234" s="0" t="n">
        <f aca="false">IF(CHOOSE(MATCH(CX$5,$B$10:$E$10,0),$B234,$C234,$D234,$E234)*CX$6+CX234*CX$7&lt;CX$2,CX$3*CX$4,0)</f>
        <v>0</v>
      </c>
      <c r="GS234" s="0" t="n">
        <f aca="false">SUM(CZ234:GQ234)</f>
        <v>0</v>
      </c>
      <c r="GT234" s="0" t="n">
        <f aca="false">IF(GS234&gt;$GS$6,1,0)</f>
        <v>0</v>
      </c>
    </row>
    <row r="235" customFormat="false" ht="14" hidden="false" customHeight="false" outlineLevel="0" collapsed="false">
      <c r="A235" s="0" t="n">
        <v>225</v>
      </c>
      <c r="B235" s="0" t="n">
        <v>0.11981108923692</v>
      </c>
      <c r="C235" s="0" t="n">
        <v>0.0301300161859953</v>
      </c>
      <c r="D235" s="0" t="n">
        <v>1.57071348727013</v>
      </c>
      <c r="E235" s="0" t="n">
        <v>0.938623438280881</v>
      </c>
      <c r="G235" s="0" t="n">
        <v>1.10906285044621</v>
      </c>
      <c r="H235" s="0" t="n">
        <v>-0.712409473635489</v>
      </c>
      <c r="I235" s="0" t="n">
        <v>1.36076096168836</v>
      </c>
      <c r="J235" s="0" t="n">
        <v>-0.637562607153086</v>
      </c>
      <c r="K235" s="0" t="n">
        <v>-0.365738515029079</v>
      </c>
      <c r="L235" s="0" t="n">
        <v>-0.365738515029079</v>
      </c>
      <c r="M235" s="0" t="n">
        <v>1.11374447442358</v>
      </c>
      <c r="N235" s="0" t="n">
        <v>-0.837637799122604</v>
      </c>
      <c r="O235" s="0" t="n">
        <v>1.4465786080109</v>
      </c>
      <c r="P235" s="0" t="n">
        <v>-1.18096522783162</v>
      </c>
      <c r="Q235" s="0" t="n">
        <v>-0.52722043619724</v>
      </c>
      <c r="R235" s="0" t="n">
        <v>-0.25427880245843</v>
      </c>
      <c r="S235" s="0" t="n">
        <v>1.41652890306432</v>
      </c>
      <c r="T235" s="0" t="n">
        <v>-1.07422238215804</v>
      </c>
      <c r="U235" s="0" t="n">
        <v>1.04882246887428</v>
      </c>
      <c r="V235" s="0" t="n">
        <v>1.42239514389075</v>
      </c>
      <c r="W235" s="0" t="n">
        <v>0.394271637560451</v>
      </c>
      <c r="X235" s="0" t="n">
        <v>-0.0377610831492348</v>
      </c>
      <c r="Y235" s="0" t="n">
        <v>1.21787024909281</v>
      </c>
      <c r="Z235" s="0" t="n">
        <v>0.18273453861184</v>
      </c>
      <c r="AA235" s="0" t="n">
        <v>0.173330363395507</v>
      </c>
      <c r="AB235" s="0" t="n">
        <v>0.636905497231055</v>
      </c>
      <c r="AC235" s="0" t="n">
        <v>-0.401475972466869</v>
      </c>
      <c r="AD235" s="0" t="n">
        <v>1.42619228427066</v>
      </c>
      <c r="AE235" s="0" t="n">
        <v>-0.582547272642842</v>
      </c>
      <c r="AF235" s="0" t="n">
        <v>0.168439555636724</v>
      </c>
      <c r="AG235" s="0" t="n">
        <v>-0.797144821262918</v>
      </c>
      <c r="AH235" s="0" t="n">
        <v>0.0451109372079372</v>
      </c>
      <c r="AI235" s="0" t="n">
        <v>-1.34019728648127</v>
      </c>
      <c r="AJ235" s="0" t="n">
        <v>0.709062533132965</v>
      </c>
      <c r="AK235" s="0" t="n">
        <v>0.0854379322845489</v>
      </c>
      <c r="AL235" s="0" t="n">
        <v>0.0444981651526177</v>
      </c>
      <c r="AM235" s="0" t="n">
        <v>-0.923425886867335</v>
      </c>
      <c r="AN235" s="0" t="n">
        <v>-0.522479695064249</v>
      </c>
      <c r="AO235" s="0" t="n">
        <v>-0.491595528728794</v>
      </c>
      <c r="AP235" s="0" t="n">
        <v>0.188571220860467</v>
      </c>
      <c r="AQ235" s="0" t="n">
        <v>-1.29077079691342</v>
      </c>
      <c r="AR235" s="0" t="n">
        <v>-0.0375314357370371</v>
      </c>
      <c r="AS235" s="0" t="n">
        <v>-0.647153228783282</v>
      </c>
      <c r="AT235" s="0" t="n">
        <v>-0.777847617428051</v>
      </c>
      <c r="AU235" s="0" t="n">
        <v>0.682844074617606</v>
      </c>
      <c r="AV235" s="0" t="n">
        <v>0.37065092328703</v>
      </c>
      <c r="AW235" s="0" t="n">
        <v>0.78209950515884</v>
      </c>
      <c r="AX235" s="0" t="n">
        <v>0.0763043317419943</v>
      </c>
      <c r="AY235" s="0" t="n">
        <v>-0.0375314357370371</v>
      </c>
      <c r="AZ235" s="0" t="n">
        <v>-0.0631143848295324</v>
      </c>
      <c r="BA235" s="0" t="n">
        <v>-1.22626261145342</v>
      </c>
      <c r="BB235" s="0" t="n">
        <v>-0.269400288743782</v>
      </c>
      <c r="BC235" s="0" t="n">
        <v>-0.0905060915101785</v>
      </c>
      <c r="BD235" s="0" t="n">
        <v>0.050395101425238</v>
      </c>
      <c r="BE235" s="0" t="n">
        <v>1.74669366970193</v>
      </c>
      <c r="BF235" s="0" t="n">
        <v>-1.31690057969536</v>
      </c>
      <c r="BG235" s="0" t="n">
        <v>-2.93301127385348</v>
      </c>
      <c r="BH235" s="0" t="n">
        <v>0.987299699772848</v>
      </c>
      <c r="BI235" s="0" t="n">
        <v>0.451243522547884</v>
      </c>
      <c r="BJ235" s="0" t="n">
        <v>0.138868472276954</v>
      </c>
      <c r="BK235" s="0" t="n">
        <v>1.88035301107448</v>
      </c>
      <c r="BL235" s="0" t="n">
        <v>-0.308243670588126</v>
      </c>
      <c r="BM235" s="0" t="n">
        <v>-0.807910964795155</v>
      </c>
      <c r="BN235" s="0" t="n">
        <v>2.48877768171951</v>
      </c>
      <c r="BO235" s="0" t="n">
        <v>1.84774762601592</v>
      </c>
      <c r="BP235" s="0" t="n">
        <v>-1.24930465972284</v>
      </c>
      <c r="BQ235" s="0" t="n">
        <v>1.25097358250059</v>
      </c>
      <c r="BR235" s="0" t="n">
        <v>-0.624679614702473</v>
      </c>
      <c r="BS235" s="0" t="n">
        <v>-0.2621891326271</v>
      </c>
      <c r="BT235" s="0" t="n">
        <v>-0.269003521680133</v>
      </c>
      <c r="BU235" s="0" t="n">
        <v>-0.353822997567477</v>
      </c>
      <c r="BV235" s="0" t="n">
        <v>0.522566097060917</v>
      </c>
      <c r="BW235" s="0" t="n">
        <v>-1.2716509445454</v>
      </c>
      <c r="BX235" s="0" t="n">
        <v>0.62607341533294</v>
      </c>
      <c r="BY235" s="0" t="n">
        <v>0.153249857248738</v>
      </c>
      <c r="BZ235" s="0" t="n">
        <v>0.460495357401669</v>
      </c>
      <c r="CA235" s="0" t="n">
        <v>0.619759248365881</v>
      </c>
      <c r="CB235" s="0" t="n">
        <v>-0.595559868088458</v>
      </c>
      <c r="CC235" s="0" t="n">
        <v>-0.65272843130515</v>
      </c>
      <c r="CD235" s="0" t="n">
        <v>0.741504209145205</v>
      </c>
      <c r="CE235" s="0" t="n">
        <v>-0.0517741227668012</v>
      </c>
      <c r="CF235" s="0" t="n">
        <v>-0.719030595064396</v>
      </c>
      <c r="CG235" s="0" t="n">
        <v>1.41715645440854</v>
      </c>
      <c r="CH235" s="0" t="n">
        <v>0.489783360535512</v>
      </c>
      <c r="CI235" s="0" t="n">
        <v>-0.392535639548441</v>
      </c>
      <c r="CJ235" s="0" t="n">
        <v>0.565230493521085</v>
      </c>
      <c r="CK235" s="0" t="n">
        <v>-0.192310380953131</v>
      </c>
      <c r="CL235" s="0" t="n">
        <v>0.952404661802575</v>
      </c>
      <c r="CM235" s="0" t="n">
        <v>0.290722255158471</v>
      </c>
      <c r="CN235" s="0" t="n">
        <v>1.49391780723818</v>
      </c>
      <c r="CO235" s="0" t="n">
        <v>-0.193713276530616</v>
      </c>
      <c r="CP235" s="0" t="n">
        <v>0.609686594543746</v>
      </c>
      <c r="CQ235" s="0" t="n">
        <v>0.354800704371883</v>
      </c>
      <c r="CR235" s="0" t="n">
        <v>-0.140569227369269</v>
      </c>
      <c r="CS235" s="0" t="n">
        <v>1.16951923700981</v>
      </c>
      <c r="CT235" s="0" t="n">
        <v>-1.00679017123184</v>
      </c>
      <c r="CU235" s="0" t="n">
        <v>0.430168256571051</v>
      </c>
      <c r="CV235" s="0" t="n">
        <v>-0.432351043855306</v>
      </c>
      <c r="CW235" s="0" t="n">
        <v>0.18110085875378</v>
      </c>
      <c r="CX235" s="0" t="n">
        <v>-0.933787305257283</v>
      </c>
      <c r="CZ235" s="0" t="n">
        <f aca="false">IF(CHOOSE(MATCH(G$5,$B$10:$E$10,0),$B235,$C235,$D235,$E235)*G$6+G235*G$7&lt;G$2,G$3*G$4,0)</f>
        <v>0</v>
      </c>
      <c r="DA235" s="0" t="n">
        <f aca="false">IF(CHOOSE(MATCH(H$5,$B$10:$E$10,0),$B235,$C235,$D235,$E235)*H$6+H235*H$7&lt;H$2,H$3*H$4,0)</f>
        <v>0</v>
      </c>
      <c r="DB235" s="0" t="n">
        <f aca="false">IF(CHOOSE(MATCH(I$5,$B$10:$E$10,0),$B235,$C235,$D235,$E235)*I$6+I235*I$7&lt;I$2,I$3*I$4,0)</f>
        <v>0</v>
      </c>
      <c r="DC235" s="0" t="n">
        <f aca="false">IF(CHOOSE(MATCH(J$5,$B$10:$E$10,0),$B235,$C235,$D235,$E235)*J$6+J235*J$7&lt;J$2,J$3*J$4,0)</f>
        <v>0</v>
      </c>
      <c r="DD235" s="0" t="n">
        <f aca="false">IF(CHOOSE(MATCH(K$5,$B$10:$E$10,0),$B235,$C235,$D235,$E235)*K$6+K235*K$7&lt;K$2,K$3*K$4,0)</f>
        <v>0</v>
      </c>
      <c r="DE235" s="0" t="n">
        <f aca="false">IF(CHOOSE(MATCH(L$5,$B$10:$E$10,0),$B235,$C235,$D235,$E235)*L$6+L235*L$7&lt;L$2,L$3*L$4,0)</f>
        <v>0</v>
      </c>
      <c r="DF235" s="0" t="n">
        <f aca="false">IF(CHOOSE(MATCH(M$5,$B$10:$E$10,0),$B235,$C235,$D235,$E235)*M$6+M235*M$7&lt;M$2,M$3*M$4,0)</f>
        <v>0</v>
      </c>
      <c r="DG235" s="0" t="n">
        <f aca="false">IF(CHOOSE(MATCH(N$5,$B$10:$E$10,0),$B235,$C235,$D235,$E235)*N$6+N235*N$7&lt;N$2,N$3*N$4,0)</f>
        <v>0</v>
      </c>
      <c r="DH235" s="0" t="n">
        <f aca="false">IF(CHOOSE(MATCH(O$5,$B$10:$E$10,0),$B235,$C235,$D235,$E235)*O$6+O235*O$7&lt;O$2,O$3*O$4,0)</f>
        <v>0</v>
      </c>
      <c r="DI235" s="0" t="n">
        <f aca="false">IF(CHOOSE(MATCH(P$5,$B$10:$E$10,0),$B235,$C235,$D235,$E235)*P$6+P235*P$7&lt;P$2,P$3*P$4,0)</f>
        <v>0</v>
      </c>
      <c r="DJ235" s="0" t="n">
        <f aca="false">IF(CHOOSE(MATCH(Q$5,$B$10:$E$10,0),$B235,$C235,$D235,$E235)*Q$6+Q235*Q$7&lt;Q$2,Q$3*Q$4,0)</f>
        <v>0</v>
      </c>
      <c r="DK235" s="0" t="n">
        <f aca="false">IF(CHOOSE(MATCH(R$5,$B$10:$E$10,0),$B235,$C235,$D235,$E235)*R$6+R235*R$7&lt;R$2,R$3*R$4,0)</f>
        <v>0</v>
      </c>
      <c r="DL235" s="0" t="n">
        <f aca="false">IF(CHOOSE(MATCH(S$5,$B$10:$E$10,0),$B235,$C235,$D235,$E235)*S$6+S235*S$7&lt;S$2,S$3*S$4,0)</f>
        <v>0</v>
      </c>
      <c r="DM235" s="0" t="n">
        <f aca="false">IF(CHOOSE(MATCH(T$5,$B$10:$E$10,0),$B235,$C235,$D235,$E235)*T$6+T235*T$7&lt;T$2,T$3*T$4,0)</f>
        <v>0</v>
      </c>
      <c r="DN235" s="0" t="n">
        <f aca="false">IF(CHOOSE(MATCH(U$5,$B$10:$E$10,0),$B235,$C235,$D235,$E235)*U$6+U235*U$7&lt;U$2,U$3*U$4,0)</f>
        <v>0</v>
      </c>
      <c r="DO235" s="0" t="n">
        <f aca="false">IF(CHOOSE(MATCH(V$5,$B$10:$E$10,0),$B235,$C235,$D235,$E235)*V$6+V235*V$7&lt;V$2,V$3*V$4,0)</f>
        <v>0</v>
      </c>
      <c r="DP235" s="0" t="n">
        <f aca="false">IF(CHOOSE(MATCH(W$5,$B$10:$E$10,0),$B235,$C235,$D235,$E235)*W$6+W235*W$7&lt;W$2,W$3*W$4,0)</f>
        <v>0</v>
      </c>
      <c r="DQ235" s="0" t="n">
        <f aca="false">IF(CHOOSE(MATCH(X$5,$B$10:$E$10,0),$B235,$C235,$D235,$E235)*X$6+X235*X$7&lt;X$2,X$3*X$4,0)</f>
        <v>0</v>
      </c>
      <c r="DR235" s="0" t="n">
        <f aca="false">IF(CHOOSE(MATCH(Y$5,$B$10:$E$10,0),$B235,$C235,$D235,$E235)*Y$6+Y235*Y$7&lt;Y$2,Y$3*Y$4,0)</f>
        <v>0</v>
      </c>
      <c r="DS235" s="0" t="n">
        <f aca="false">IF(CHOOSE(MATCH(Z$5,$B$10:$E$10,0),$B235,$C235,$D235,$E235)*Z$6+Z235*Z$7&lt;Z$2,Z$3*Z$4,0)</f>
        <v>0</v>
      </c>
      <c r="DT235" s="0" t="n">
        <f aca="false">IF(CHOOSE(MATCH(AA$5,$B$10:$E$10,0),$B235,$C235,$D235,$E235)*AA$6+AA235*AA$7&lt;AA$2,AA$3*AA$4,0)</f>
        <v>0</v>
      </c>
      <c r="DU235" s="0" t="n">
        <f aca="false">IF(CHOOSE(MATCH(AB$5,$B$10:$E$10,0),$B235,$C235,$D235,$E235)*AB$6+AB235*AB$7&lt;AB$2,AB$3*AB$4,0)</f>
        <v>0</v>
      </c>
      <c r="DV235" s="0" t="n">
        <f aca="false">IF(CHOOSE(MATCH(AC$5,$B$10:$E$10,0),$B235,$C235,$D235,$E235)*AC$6+AC235*AC$7&lt;AC$2,AC$3*AC$4,0)</f>
        <v>0</v>
      </c>
      <c r="DW235" s="0" t="n">
        <f aca="false">IF(CHOOSE(MATCH(AD$5,$B$10:$E$10,0),$B235,$C235,$D235,$E235)*AD$6+AD235*AD$7&lt;AD$2,AD$3*AD$4,0)</f>
        <v>0</v>
      </c>
      <c r="DX235" s="0" t="n">
        <f aca="false">IF(CHOOSE(MATCH(AE$5,$B$10:$E$10,0),$B235,$C235,$D235,$E235)*AE$6+AE235*AE$7&lt;AE$2,AE$3*AE$4,0)</f>
        <v>0</v>
      </c>
      <c r="DY235" s="0" t="n">
        <f aca="false">IF(CHOOSE(MATCH(AF$5,$B$10:$E$10,0),$B235,$C235,$D235,$E235)*AF$6+AF235*AF$7&lt;AF$2,AF$3*AF$4,0)</f>
        <v>0</v>
      </c>
      <c r="DZ235" s="0" t="n">
        <f aca="false">IF(CHOOSE(MATCH(AG$5,$B$10:$E$10,0),$B235,$C235,$D235,$E235)*AG$6+AG235*AG$7&lt;AG$2,AG$3*AG$4,0)</f>
        <v>0</v>
      </c>
      <c r="EA235" s="0" t="n">
        <f aca="false">IF(CHOOSE(MATCH(AH$5,$B$10:$E$10,0),$B235,$C235,$D235,$E235)*AH$6+AH235*AH$7&lt;AH$2,AH$3*AH$4,0)</f>
        <v>0</v>
      </c>
      <c r="EB235" s="0" t="n">
        <f aca="false">IF(CHOOSE(MATCH(AI$5,$B$10:$E$10,0),$B235,$C235,$D235,$E235)*AI$6+AI235*AI$7&lt;AI$2,AI$3*AI$4,0)</f>
        <v>0</v>
      </c>
      <c r="EC235" s="0" t="n">
        <f aca="false">IF(CHOOSE(MATCH(AJ$5,$B$10:$E$10,0),$B235,$C235,$D235,$E235)*AJ$6+AJ235*AJ$7&lt;AJ$2,AJ$3*AJ$4,0)</f>
        <v>0</v>
      </c>
      <c r="ED235" s="0" t="n">
        <f aca="false">IF(CHOOSE(MATCH(AK$5,$B$10:$E$10,0),$B235,$C235,$D235,$E235)*AK$6+AK235*AK$7&lt;AK$2,AK$3*AK$4,0)</f>
        <v>0</v>
      </c>
      <c r="EE235" s="0" t="n">
        <f aca="false">IF(CHOOSE(MATCH(AL$5,$B$10:$E$10,0),$B235,$C235,$D235,$E235)*AL$6+AL235*AL$7&lt;AL$2,AL$3*AL$4,0)</f>
        <v>0</v>
      </c>
      <c r="EF235" s="0" t="n">
        <f aca="false">IF(CHOOSE(MATCH(AM$5,$B$10:$E$10,0),$B235,$C235,$D235,$E235)*AM$6+AM235*AM$7&lt;AM$2,AM$3*AM$4,0)</f>
        <v>0</v>
      </c>
      <c r="EG235" s="0" t="n">
        <f aca="false">IF(CHOOSE(MATCH(AN$5,$B$10:$E$10,0),$B235,$C235,$D235,$E235)*AN$6+AN235*AN$7&lt;AN$2,AN$3*AN$4,0)</f>
        <v>0</v>
      </c>
      <c r="EH235" s="0" t="n">
        <f aca="false">IF(CHOOSE(MATCH(AO$5,$B$10:$E$10,0),$B235,$C235,$D235,$E235)*AO$6+AO235*AO$7&lt;AO$2,AO$3*AO$4,0)</f>
        <v>0</v>
      </c>
      <c r="EI235" s="0" t="n">
        <f aca="false">IF(CHOOSE(MATCH(AP$5,$B$10:$E$10,0),$B235,$C235,$D235,$E235)*AP$6+AP235*AP$7&lt;AP$2,AP$3*AP$4,0)</f>
        <v>0</v>
      </c>
      <c r="EJ235" s="0" t="n">
        <f aca="false">IF(CHOOSE(MATCH(AQ$5,$B$10:$E$10,0),$B235,$C235,$D235,$E235)*AQ$6+AQ235*AQ$7&lt;AQ$2,AQ$3*AQ$4,0)</f>
        <v>0</v>
      </c>
      <c r="EK235" s="0" t="n">
        <f aca="false">IF(CHOOSE(MATCH(AR$5,$B$10:$E$10,0),$B235,$C235,$D235,$E235)*AR$6+AR235*AR$7&lt;AR$2,AR$3*AR$4,0)</f>
        <v>0</v>
      </c>
      <c r="EL235" s="0" t="n">
        <f aca="false">IF(CHOOSE(MATCH(AS$5,$B$10:$E$10,0),$B235,$C235,$D235,$E235)*AS$6+AS235*AS$7&lt;AS$2,AS$3*AS$4,0)</f>
        <v>0</v>
      </c>
      <c r="EM235" s="0" t="n">
        <f aca="false">IF(CHOOSE(MATCH(AT$5,$B$10:$E$10,0),$B235,$C235,$D235,$E235)*AT$6+AT235*AT$7&lt;AT$2,AT$3*AT$4,0)</f>
        <v>0</v>
      </c>
      <c r="EN235" s="0" t="n">
        <f aca="false">IF(CHOOSE(MATCH(AU$5,$B$10:$E$10,0),$B235,$C235,$D235,$E235)*AU$6+AU235*AU$7&lt;AU$2,AU$3*AU$4,0)</f>
        <v>0</v>
      </c>
      <c r="EO235" s="0" t="n">
        <f aca="false">IF(CHOOSE(MATCH(AV$5,$B$10:$E$10,0),$B235,$C235,$D235,$E235)*AV$6+AV235*AV$7&lt;AV$2,AV$3*AV$4,0)</f>
        <v>0</v>
      </c>
      <c r="EP235" s="0" t="n">
        <f aca="false">IF(CHOOSE(MATCH(AW$5,$B$10:$E$10,0),$B235,$C235,$D235,$E235)*AW$6+AW235*AW$7&lt;AW$2,AW$3*AW$4,0)</f>
        <v>0</v>
      </c>
      <c r="EQ235" s="0" t="n">
        <f aca="false">IF(CHOOSE(MATCH(AX$5,$B$10:$E$10,0),$B235,$C235,$D235,$E235)*AX$6+AX235*AX$7&lt;AX$2,AX$3*AX$4,0)</f>
        <v>0</v>
      </c>
      <c r="ER235" s="0" t="n">
        <f aca="false">IF(CHOOSE(MATCH(AY$5,$B$10:$E$10,0),$B235,$C235,$D235,$E235)*AY$6+AY235*AY$7&lt;AY$2,AY$3*AY$4,0)</f>
        <v>0</v>
      </c>
      <c r="ES235" s="0" t="n">
        <f aca="false">IF(CHOOSE(MATCH(AZ$5,$B$10:$E$10,0),$B235,$C235,$D235,$E235)*AZ$6+AZ235*AZ$7&lt;AZ$2,AZ$3*AZ$4,0)</f>
        <v>0</v>
      </c>
      <c r="ET235" s="0" t="n">
        <f aca="false">IF(CHOOSE(MATCH(BA$5,$B$10:$E$10,0),$B235,$C235,$D235,$E235)*BA$6+BA235*BA$7&lt;BA$2,BA$3*BA$4,0)</f>
        <v>0</v>
      </c>
      <c r="EU235" s="0" t="n">
        <f aca="false">IF(CHOOSE(MATCH(BB$5,$B$10:$E$10,0),$B235,$C235,$D235,$E235)*BB$6+BB235*BB$7&lt;BB$2,BB$3*BB$4,0)</f>
        <v>0</v>
      </c>
      <c r="EV235" s="0" t="n">
        <f aca="false">IF(CHOOSE(MATCH(BC$5,$B$10:$E$10,0),$B235,$C235,$D235,$E235)*BC$6+BC235*BC$7&lt;BC$2,BC$3*BC$4,0)</f>
        <v>0</v>
      </c>
      <c r="EW235" s="0" t="n">
        <f aca="false">IF(CHOOSE(MATCH(BD$5,$B$10:$E$10,0),$B235,$C235,$D235,$E235)*BD$6+BD235*BD$7&lt;BD$2,BD$3*BD$4,0)</f>
        <v>0</v>
      </c>
      <c r="EX235" s="0" t="n">
        <f aca="false">IF(CHOOSE(MATCH(BE$5,$B$10:$E$10,0),$B235,$C235,$D235,$E235)*BE$6+BE235*BE$7&lt;BE$2,BE$3*BE$4,0)</f>
        <v>0</v>
      </c>
      <c r="EY235" s="0" t="n">
        <f aca="false">IF(CHOOSE(MATCH(BF$5,$B$10:$E$10,0),$B235,$C235,$D235,$E235)*BF$6+BF235*BF$7&lt;BF$2,BF$3*BF$4,0)</f>
        <v>0</v>
      </c>
      <c r="EZ235" s="0" t="n">
        <f aca="false">IF(CHOOSE(MATCH(BG$5,$B$10:$E$10,0),$B235,$C235,$D235,$E235)*BG$6+BG235*BG$7&lt;BG$2,BG$3*BG$4,0)</f>
        <v>0</v>
      </c>
      <c r="FA235" s="0" t="n">
        <f aca="false">IF(CHOOSE(MATCH(BH$5,$B$10:$E$10,0),$B235,$C235,$D235,$E235)*BH$6+BH235*BH$7&lt;BH$2,BH$3*BH$4,0)</f>
        <v>0</v>
      </c>
      <c r="FB235" s="0" t="n">
        <f aca="false">IF(CHOOSE(MATCH(BI$5,$B$10:$E$10,0),$B235,$C235,$D235,$E235)*BI$6+BI235*BI$7&lt;BI$2,BI$3*BI$4,0)</f>
        <v>0</v>
      </c>
      <c r="FC235" s="0" t="n">
        <f aca="false">IF(CHOOSE(MATCH(BJ$5,$B$10:$E$10,0),$B235,$C235,$D235,$E235)*BJ$6+BJ235*BJ$7&lt;BJ$2,BJ$3*BJ$4,0)</f>
        <v>0</v>
      </c>
      <c r="FD235" s="0" t="n">
        <f aca="false">IF(CHOOSE(MATCH(BK$5,$B$10:$E$10,0),$B235,$C235,$D235,$E235)*BK$6+BK235*BK$7&lt;BK$2,BK$3*BK$4,0)</f>
        <v>0</v>
      </c>
      <c r="FE235" s="0" t="n">
        <f aca="false">IF(CHOOSE(MATCH(BL$5,$B$10:$E$10,0),$B235,$C235,$D235,$E235)*BL$6+BL235*BL$7&lt;BL$2,BL$3*BL$4,0)</f>
        <v>0</v>
      </c>
      <c r="FF235" s="0" t="n">
        <f aca="false">IF(CHOOSE(MATCH(BM$5,$B$10:$E$10,0),$B235,$C235,$D235,$E235)*BM$6+BM235*BM$7&lt;BM$2,BM$3*BM$4,0)</f>
        <v>0</v>
      </c>
      <c r="FG235" s="0" t="n">
        <f aca="false">IF(CHOOSE(MATCH(BN$5,$B$10:$E$10,0),$B235,$C235,$D235,$E235)*BN$6+BN235*BN$7&lt;BN$2,BN$3*BN$4,0)</f>
        <v>0</v>
      </c>
      <c r="FH235" s="0" t="n">
        <f aca="false">IF(CHOOSE(MATCH(BO$5,$B$10:$E$10,0),$B235,$C235,$D235,$E235)*BO$6+BO235*BO$7&lt;BO$2,BO$3*BO$4,0)</f>
        <v>0</v>
      </c>
      <c r="FI235" s="0" t="n">
        <f aca="false">IF(CHOOSE(MATCH(BP$5,$B$10:$E$10,0),$B235,$C235,$D235,$E235)*BP$6+BP235*BP$7&lt;BP$2,BP$3*BP$4,0)</f>
        <v>0</v>
      </c>
      <c r="FJ235" s="0" t="n">
        <f aca="false">IF(CHOOSE(MATCH(BQ$5,$B$10:$E$10,0),$B235,$C235,$D235,$E235)*BQ$6+BQ235*BQ$7&lt;BQ$2,BQ$3*BQ$4,0)</f>
        <v>0</v>
      </c>
      <c r="FK235" s="0" t="n">
        <f aca="false">IF(CHOOSE(MATCH(BR$5,$B$10:$E$10,0),$B235,$C235,$D235,$E235)*BR$6+BR235*BR$7&lt;BR$2,BR$3*BR$4,0)</f>
        <v>0</v>
      </c>
      <c r="FL235" s="0" t="n">
        <f aca="false">IF(CHOOSE(MATCH(BS$5,$B$10:$E$10,0),$B235,$C235,$D235,$E235)*BS$6+BS235*BS$7&lt;BS$2,BS$3*BS$4,0)</f>
        <v>0</v>
      </c>
      <c r="FM235" s="0" t="n">
        <f aca="false">IF(CHOOSE(MATCH(BT$5,$B$10:$E$10,0),$B235,$C235,$D235,$E235)*BT$6+BT235*BT$7&lt;BT$2,BT$3*BT$4,0)</f>
        <v>0</v>
      </c>
      <c r="FN235" s="0" t="n">
        <f aca="false">IF(CHOOSE(MATCH(BU$5,$B$10:$E$10,0),$B235,$C235,$D235,$E235)*BU$6+BU235*BU$7&lt;BU$2,BU$3*BU$4,0)</f>
        <v>0</v>
      </c>
      <c r="FO235" s="0" t="n">
        <f aca="false">IF(CHOOSE(MATCH(BV$5,$B$10:$E$10,0),$B235,$C235,$D235,$E235)*BV$6+BV235*BV$7&lt;BV$2,BV$3*BV$4,0)</f>
        <v>0</v>
      </c>
      <c r="FP235" s="0" t="n">
        <f aca="false">IF(CHOOSE(MATCH(BW$5,$B$10:$E$10,0),$B235,$C235,$D235,$E235)*BW$6+BW235*BW$7&lt;BW$2,BW$3*BW$4,0)</f>
        <v>0</v>
      </c>
      <c r="FQ235" s="0" t="n">
        <f aca="false">IF(CHOOSE(MATCH(BX$5,$B$10:$E$10,0),$B235,$C235,$D235,$E235)*BX$6+BX235*BX$7&lt;BX$2,BX$3*BX$4,0)</f>
        <v>0</v>
      </c>
      <c r="FR235" s="0" t="n">
        <f aca="false">IF(CHOOSE(MATCH(BY$5,$B$10:$E$10,0),$B235,$C235,$D235,$E235)*BY$6+BY235*BY$7&lt;BY$2,BY$3*BY$4,0)</f>
        <v>0</v>
      </c>
      <c r="FS235" s="0" t="n">
        <f aca="false">IF(CHOOSE(MATCH(BZ$5,$B$10:$E$10,0),$B235,$C235,$D235,$E235)*BZ$6+BZ235*BZ$7&lt;BZ$2,BZ$3*BZ$4,0)</f>
        <v>0</v>
      </c>
      <c r="FT235" s="0" t="n">
        <f aca="false">IF(CHOOSE(MATCH(CA$5,$B$10:$E$10,0),$B235,$C235,$D235,$E235)*CA$6+CA235*CA$7&lt;CA$2,CA$3*CA$4,0)</f>
        <v>0</v>
      </c>
      <c r="FU235" s="0" t="n">
        <f aca="false">IF(CHOOSE(MATCH(CB$5,$B$10:$E$10,0),$B235,$C235,$D235,$E235)*CB$6+CB235*CB$7&lt;CB$2,CB$3*CB$4,0)</f>
        <v>0</v>
      </c>
      <c r="FV235" s="0" t="n">
        <f aca="false">IF(CHOOSE(MATCH(CC$5,$B$10:$E$10,0),$B235,$C235,$D235,$E235)*CC$6+CC235*CC$7&lt;CC$2,CC$3*CC$4,0)</f>
        <v>0</v>
      </c>
      <c r="FW235" s="0" t="n">
        <f aca="false">IF(CHOOSE(MATCH(CD$5,$B$10:$E$10,0),$B235,$C235,$D235,$E235)*CD$6+CD235*CD$7&lt;CD$2,CD$3*CD$4,0)</f>
        <v>0</v>
      </c>
      <c r="FX235" s="0" t="n">
        <f aca="false">IF(CHOOSE(MATCH(CE$5,$B$10:$E$10,0),$B235,$C235,$D235,$E235)*CE$6+CE235*CE$7&lt;CE$2,CE$3*CE$4,0)</f>
        <v>0</v>
      </c>
      <c r="FY235" s="0" t="n">
        <f aca="false">IF(CHOOSE(MATCH(CF$5,$B$10:$E$10,0),$B235,$C235,$D235,$E235)*CF$6+CF235*CF$7&lt;CF$2,CF$3*CF$4,0)</f>
        <v>0</v>
      </c>
      <c r="FZ235" s="0" t="n">
        <f aca="false">IF(CHOOSE(MATCH(CG$5,$B$10:$E$10,0),$B235,$C235,$D235,$E235)*CG$6+CG235*CG$7&lt;CG$2,CG$3*CG$4,0)</f>
        <v>0</v>
      </c>
      <c r="GA235" s="0" t="n">
        <f aca="false">IF(CHOOSE(MATCH(CH$5,$B$10:$E$10,0),$B235,$C235,$D235,$E235)*CH$6+CH235*CH$7&lt;CH$2,CH$3*CH$4,0)</f>
        <v>0</v>
      </c>
      <c r="GB235" s="0" t="n">
        <f aca="false">IF(CHOOSE(MATCH(CI$5,$B$10:$E$10,0),$B235,$C235,$D235,$E235)*CI$6+CI235*CI$7&lt;CI$2,CI$3*CI$4,0)</f>
        <v>0</v>
      </c>
      <c r="GC235" s="0" t="n">
        <f aca="false">IF(CHOOSE(MATCH(CJ$5,$B$10:$E$10,0),$B235,$C235,$D235,$E235)*CJ$6+CJ235*CJ$7&lt;CJ$2,CJ$3*CJ$4,0)</f>
        <v>0</v>
      </c>
      <c r="GD235" s="0" t="n">
        <f aca="false">IF(CHOOSE(MATCH(CK$5,$B$10:$E$10,0),$B235,$C235,$D235,$E235)*CK$6+CK235*CK$7&lt;CK$2,CK$3*CK$4,0)</f>
        <v>0</v>
      </c>
      <c r="GE235" s="0" t="n">
        <f aca="false">IF(CHOOSE(MATCH(CL$5,$B$10:$E$10,0),$B235,$C235,$D235,$E235)*CL$6+CL235*CL$7&lt;CL$2,CL$3*CL$4,0)</f>
        <v>0</v>
      </c>
      <c r="GF235" s="0" t="n">
        <f aca="false">IF(CHOOSE(MATCH(CM$5,$B$10:$E$10,0),$B235,$C235,$D235,$E235)*CM$6+CM235*CM$7&lt;CM$2,CM$3*CM$4,0)</f>
        <v>0</v>
      </c>
      <c r="GG235" s="0" t="n">
        <f aca="false">IF(CHOOSE(MATCH(CN$5,$B$10:$E$10,0),$B235,$C235,$D235,$E235)*CN$6+CN235*CN$7&lt;CN$2,CN$3*CN$4,0)</f>
        <v>0</v>
      </c>
      <c r="GH235" s="0" t="n">
        <f aca="false">IF(CHOOSE(MATCH(CO$5,$B$10:$E$10,0),$B235,$C235,$D235,$E235)*CO$6+CO235*CO$7&lt;CO$2,CO$3*CO$4,0)</f>
        <v>0</v>
      </c>
      <c r="GI235" s="0" t="n">
        <f aca="false">IF(CHOOSE(MATCH(CP$5,$B$10:$E$10,0),$B235,$C235,$D235,$E235)*CP$6+CP235*CP$7&lt;CP$2,CP$3*CP$4,0)</f>
        <v>0</v>
      </c>
      <c r="GJ235" s="0" t="n">
        <f aca="false">IF(CHOOSE(MATCH(CQ$5,$B$10:$E$10,0),$B235,$C235,$D235,$E235)*CQ$6+CQ235*CQ$7&lt;CQ$2,CQ$3*CQ$4,0)</f>
        <v>0</v>
      </c>
      <c r="GK235" s="0" t="n">
        <f aca="false">IF(CHOOSE(MATCH(CR$5,$B$10:$E$10,0),$B235,$C235,$D235,$E235)*CR$6+CR235*CR$7&lt;CR$2,CR$3*CR$4,0)</f>
        <v>0</v>
      </c>
      <c r="GL235" s="0" t="n">
        <f aca="false">IF(CHOOSE(MATCH(CS$5,$B$10:$E$10,0),$B235,$C235,$D235,$E235)*CS$6+CS235*CS$7&lt;CS$2,CS$3*CS$4,0)</f>
        <v>0</v>
      </c>
      <c r="GM235" s="0" t="n">
        <f aca="false">IF(CHOOSE(MATCH(CT$5,$B$10:$E$10,0),$B235,$C235,$D235,$E235)*CT$6+CT235*CT$7&lt;CT$2,CT$3*CT$4,0)</f>
        <v>0</v>
      </c>
      <c r="GN235" s="0" t="n">
        <f aca="false">IF(CHOOSE(MATCH(CU$5,$B$10:$E$10,0),$B235,$C235,$D235,$E235)*CU$6+CU235*CU$7&lt;CU$2,CU$3*CU$4,0)</f>
        <v>0</v>
      </c>
      <c r="GO235" s="0" t="n">
        <f aca="false">IF(CHOOSE(MATCH(CV$5,$B$10:$E$10,0),$B235,$C235,$D235,$E235)*CV$6+CV235*CV$7&lt;CV$2,CV$3*CV$4,0)</f>
        <v>0</v>
      </c>
      <c r="GP235" s="0" t="n">
        <f aca="false">IF(CHOOSE(MATCH(CW$5,$B$10:$E$10,0),$B235,$C235,$D235,$E235)*CW$6+CW235*CW$7&lt;CW$2,CW$3*CW$4,0)</f>
        <v>0</v>
      </c>
      <c r="GQ235" s="0" t="n">
        <f aca="false">IF(CHOOSE(MATCH(CX$5,$B$10:$E$10,0),$B235,$C235,$D235,$E235)*CX$6+CX235*CX$7&lt;CX$2,CX$3*CX$4,0)</f>
        <v>0</v>
      </c>
      <c r="GS235" s="0" t="n">
        <f aca="false">SUM(CZ235:GQ235)</f>
        <v>0</v>
      </c>
      <c r="GT235" s="0" t="n">
        <f aca="false">IF(GS235&gt;$GS$6,1,0)</f>
        <v>0</v>
      </c>
    </row>
    <row r="236" customFormat="false" ht="14" hidden="false" customHeight="false" outlineLevel="0" collapsed="false">
      <c r="A236" s="0" t="n">
        <v>226</v>
      </c>
      <c r="B236" s="0" t="n">
        <v>-2.81237623296016</v>
      </c>
      <c r="C236" s="0" t="n">
        <v>-1.58862621079954</v>
      </c>
      <c r="D236" s="0" t="n">
        <v>-1.46867136222194</v>
      </c>
      <c r="E236" s="0" t="n">
        <v>0.329368798265977</v>
      </c>
      <c r="G236" s="0" t="n">
        <v>0.837962943478487</v>
      </c>
      <c r="H236" s="0" t="n">
        <v>1.53933797264472</v>
      </c>
      <c r="I236" s="0" t="n">
        <v>-1.61211573868059</v>
      </c>
      <c r="J236" s="0" t="n">
        <v>1.3861017578165</v>
      </c>
      <c r="K236" s="0" t="n">
        <v>0.748268575989641</v>
      </c>
      <c r="L236" s="0" t="n">
        <v>-1.08628682937706</v>
      </c>
      <c r="M236" s="0" t="n">
        <v>1.42788394441595</v>
      </c>
      <c r="N236" s="0" t="n">
        <v>-0.307201162286219</v>
      </c>
      <c r="O236" s="0" t="n">
        <v>0.558779902348761</v>
      </c>
      <c r="P236" s="0" t="n">
        <v>0.587904196436284</v>
      </c>
      <c r="Q236" s="0" t="n">
        <v>1.00907982414356</v>
      </c>
      <c r="R236" s="0" t="n">
        <v>-2.66802089754492</v>
      </c>
      <c r="S236" s="0" t="n">
        <v>0.0137310962600168</v>
      </c>
      <c r="T236" s="0" t="n">
        <v>1.13898977360805</v>
      </c>
      <c r="U236" s="0" t="n">
        <v>-0.857910436025122</v>
      </c>
      <c r="V236" s="0" t="n">
        <v>-0.433694822277175</v>
      </c>
      <c r="W236" s="0" t="n">
        <v>1.89075763046276</v>
      </c>
      <c r="X236" s="0" t="n">
        <v>-0.481607003166573</v>
      </c>
      <c r="Y236" s="0" t="n">
        <v>0.791899310570443</v>
      </c>
      <c r="Z236" s="0" t="n">
        <v>0.0348518369719386</v>
      </c>
      <c r="AA236" s="0" t="n">
        <v>-0.118043317343108</v>
      </c>
      <c r="AB236" s="0" t="n">
        <v>-1.11773715616437</v>
      </c>
      <c r="AC236" s="0" t="n">
        <v>0.0167915459314827</v>
      </c>
      <c r="AD236" s="0" t="n">
        <v>1.62975993589498</v>
      </c>
      <c r="AE236" s="0" t="n">
        <v>-1.98466295842081</v>
      </c>
      <c r="AF236" s="0" t="n">
        <v>0.840466327645117</v>
      </c>
      <c r="AG236" s="0" t="n">
        <v>-0.362387027053046</v>
      </c>
      <c r="AH236" s="0" t="n">
        <v>1.01303157862276</v>
      </c>
      <c r="AI236" s="0" t="n">
        <v>1.46066213346785</v>
      </c>
      <c r="AJ236" s="0" t="n">
        <v>-0.081982989286189</v>
      </c>
      <c r="AK236" s="0" t="n">
        <v>0.640659436612623</v>
      </c>
      <c r="AL236" s="0" t="n">
        <v>1.97489498532377</v>
      </c>
      <c r="AM236" s="0" t="n">
        <v>-0.143659235618543</v>
      </c>
      <c r="AN236" s="0" t="n">
        <v>-2.34229446505196</v>
      </c>
      <c r="AO236" s="0" t="n">
        <v>-0.234181243286002</v>
      </c>
      <c r="AP236" s="0" t="n">
        <v>-0.212612576433457</v>
      </c>
      <c r="AQ236" s="0" t="n">
        <v>0.835900664242217</v>
      </c>
      <c r="AR236" s="0" t="n">
        <v>1.21466428026906</v>
      </c>
      <c r="AS236" s="0" t="n">
        <v>-1.92718289326876</v>
      </c>
      <c r="AT236" s="0" t="n">
        <v>0.0788372744864319</v>
      </c>
      <c r="AU236" s="0" t="n">
        <v>-0.469187853013864</v>
      </c>
      <c r="AV236" s="0" t="n">
        <v>-0.391214598494116</v>
      </c>
      <c r="AW236" s="0" t="n">
        <v>0.513207396579674</v>
      </c>
      <c r="AX236" s="0" t="n">
        <v>-2.07854100153781</v>
      </c>
      <c r="AY236" s="0" t="n">
        <v>-0.137092683871742</v>
      </c>
      <c r="AZ236" s="0" t="n">
        <v>2.26522388402373</v>
      </c>
      <c r="BA236" s="0" t="n">
        <v>-0.33207925298484</v>
      </c>
      <c r="BB236" s="0" t="n">
        <v>-0.640752659819555</v>
      </c>
      <c r="BC236" s="0" t="n">
        <v>0.780541995482054</v>
      </c>
      <c r="BD236" s="0" t="n">
        <v>-0.746547357266536</v>
      </c>
      <c r="BE236" s="0" t="n">
        <v>0.20729430616484</v>
      </c>
      <c r="BF236" s="0" t="n">
        <v>0.799248027760768</v>
      </c>
      <c r="BG236" s="0" t="n">
        <v>1.015334873955</v>
      </c>
      <c r="BH236" s="0" t="n">
        <v>0.537356754648499</v>
      </c>
      <c r="BI236" s="0" t="n">
        <v>-0.328927853843197</v>
      </c>
      <c r="BJ236" s="0" t="n">
        <v>-1.15538568934426</v>
      </c>
      <c r="BK236" s="0" t="n">
        <v>0.368520431948127</v>
      </c>
      <c r="BL236" s="0" t="n">
        <v>-1.08353106043069</v>
      </c>
      <c r="BM236" s="0" t="n">
        <v>0.906798049982172</v>
      </c>
      <c r="BN236" s="0" t="n">
        <v>0.83600980360643</v>
      </c>
      <c r="BO236" s="0" t="n">
        <v>0.754761231291923</v>
      </c>
      <c r="BP236" s="0" t="n">
        <v>0.500074293086072</v>
      </c>
      <c r="BQ236" s="0" t="n">
        <v>-1.27768316815491</v>
      </c>
      <c r="BR236" s="0" t="n">
        <v>0.859347437653923</v>
      </c>
      <c r="BS236" s="0" t="n">
        <v>-0.964148512139218</v>
      </c>
      <c r="BT236" s="0" t="n">
        <v>-0.40961481317936</v>
      </c>
      <c r="BU236" s="0" t="n">
        <v>-0.0612749317951966</v>
      </c>
      <c r="BV236" s="0" t="n">
        <v>-0.55511691243737</v>
      </c>
      <c r="BW236" s="0" t="n">
        <v>-1.05174422060372</v>
      </c>
      <c r="BX236" s="0" t="n">
        <v>-0.446927970187971</v>
      </c>
      <c r="BY236" s="0" t="n">
        <v>-1.37834831548389</v>
      </c>
      <c r="BZ236" s="0" t="n">
        <v>0.665561401547166</v>
      </c>
      <c r="CA236" s="0" t="n">
        <v>1.80712959263474</v>
      </c>
      <c r="CB236" s="0" t="n">
        <v>-0.931188424146967</v>
      </c>
      <c r="CC236" s="0" t="n">
        <v>3.29717295244336</v>
      </c>
      <c r="CD236" s="0" t="n">
        <v>0.0284228462987812</v>
      </c>
      <c r="CE236" s="0" t="n">
        <v>-0.0936563537834445</v>
      </c>
      <c r="CF236" s="0" t="n">
        <v>-0.404545517085353</v>
      </c>
      <c r="CG236" s="0" t="n">
        <v>-0.214647570828674</v>
      </c>
      <c r="CH236" s="0" t="n">
        <v>0.891668605618179</v>
      </c>
      <c r="CI236" s="0" t="n">
        <v>-2.24385075853206</v>
      </c>
      <c r="CJ236" s="0" t="n">
        <v>-2.23632014240138</v>
      </c>
      <c r="CK236" s="0" t="n">
        <v>-0.304396507999627</v>
      </c>
      <c r="CL236" s="0" t="n">
        <v>-0.846471266413573</v>
      </c>
      <c r="CM236" s="0" t="n">
        <v>-0.255938630289165</v>
      </c>
      <c r="CN236" s="0" t="n">
        <v>-1.44418663694523</v>
      </c>
      <c r="CO236" s="0" t="n">
        <v>2.52417521551251</v>
      </c>
      <c r="CP236" s="0" t="n">
        <v>0.182344592758454</v>
      </c>
      <c r="CQ236" s="0" t="n">
        <v>0.838290361571126</v>
      </c>
      <c r="CR236" s="0" t="n">
        <v>0.888260274223285</v>
      </c>
      <c r="CS236" s="0" t="n">
        <v>-0.108265112430672</v>
      </c>
      <c r="CT236" s="0" t="n">
        <v>0.432938804806327</v>
      </c>
      <c r="CU236" s="0" t="n">
        <v>0.027580426831264</v>
      </c>
      <c r="CV236" s="0" t="n">
        <v>-0.403549620386912</v>
      </c>
      <c r="CW236" s="0" t="n">
        <v>1.23803147289436</v>
      </c>
      <c r="CX236" s="0" t="n">
        <v>-0.821557932795258</v>
      </c>
      <c r="CZ236" s="0" t="n">
        <f aca="false">IF(CHOOSE(MATCH(G$5,$B$10:$E$10,0),$B236,$C236,$D236,$E236)*G$6+G236*G$7&lt;G$2,G$3*G$4,0)</f>
        <v>0</v>
      </c>
      <c r="DA236" s="0" t="n">
        <f aca="false">IF(CHOOSE(MATCH(H$5,$B$10:$E$10,0),$B236,$C236,$D236,$E236)*H$6+H236*H$7&lt;H$2,H$3*H$4,0)</f>
        <v>0</v>
      </c>
      <c r="DB236" s="0" t="n">
        <f aca="false">IF(CHOOSE(MATCH(I$5,$B$10:$E$10,0),$B236,$C236,$D236,$E236)*I$6+I236*I$7&lt;I$2,I$3*I$4,0)</f>
        <v>12.5</v>
      </c>
      <c r="DC236" s="0" t="n">
        <f aca="false">IF(CHOOSE(MATCH(J$5,$B$10:$E$10,0),$B236,$C236,$D236,$E236)*J$6+J236*J$7&lt;J$2,J$3*J$4,0)</f>
        <v>0</v>
      </c>
      <c r="DD236" s="0" t="n">
        <f aca="false">IF(CHOOSE(MATCH(K$5,$B$10:$E$10,0),$B236,$C236,$D236,$E236)*K$6+K236*K$7&lt;K$2,K$3*K$4,0)</f>
        <v>0</v>
      </c>
      <c r="DE236" s="0" t="n">
        <f aca="false">IF(CHOOSE(MATCH(L$5,$B$10:$E$10,0),$B236,$C236,$D236,$E236)*L$6+L236*L$7&lt;L$2,L$3*L$4,0)</f>
        <v>2.5</v>
      </c>
      <c r="DF236" s="0" t="n">
        <f aca="false">IF(CHOOSE(MATCH(M$5,$B$10:$E$10,0),$B236,$C236,$D236,$E236)*M$6+M236*M$7&lt;M$2,M$3*M$4,0)</f>
        <v>0</v>
      </c>
      <c r="DG236" s="0" t="n">
        <f aca="false">IF(CHOOSE(MATCH(N$5,$B$10:$E$10,0),$B236,$C236,$D236,$E236)*N$6+N236*N$7&lt;N$2,N$3*N$4,0)</f>
        <v>0</v>
      </c>
      <c r="DH236" s="0" t="n">
        <f aca="false">IF(CHOOSE(MATCH(O$5,$B$10:$E$10,0),$B236,$C236,$D236,$E236)*O$6+O236*O$7&lt;O$2,O$3*O$4,0)</f>
        <v>0</v>
      </c>
      <c r="DI236" s="0" t="n">
        <f aca="false">IF(CHOOSE(MATCH(P$5,$B$10:$E$10,0),$B236,$C236,$D236,$E236)*P$6+P236*P$7&lt;P$2,P$3*P$4,0)</f>
        <v>0</v>
      </c>
      <c r="DJ236" s="0" t="n">
        <f aca="false">IF(CHOOSE(MATCH(Q$5,$B$10:$E$10,0),$B236,$C236,$D236,$E236)*Q$6+Q236*Q$7&lt;Q$2,Q$3*Q$4,0)</f>
        <v>0</v>
      </c>
      <c r="DK236" s="0" t="n">
        <f aca="false">IF(CHOOSE(MATCH(R$5,$B$10:$E$10,0),$B236,$C236,$D236,$E236)*R$6+R236*R$7&lt;R$2,R$3*R$4,0)</f>
        <v>0.5</v>
      </c>
      <c r="DL236" s="0" t="n">
        <f aca="false">IF(CHOOSE(MATCH(S$5,$B$10:$E$10,0),$B236,$C236,$D236,$E236)*S$6+S236*S$7&lt;S$2,S$3*S$4,0)</f>
        <v>0</v>
      </c>
      <c r="DM236" s="0" t="n">
        <f aca="false">IF(CHOOSE(MATCH(T$5,$B$10:$E$10,0),$B236,$C236,$D236,$E236)*T$6+T236*T$7&lt;T$2,T$3*T$4,0)</f>
        <v>0</v>
      </c>
      <c r="DN236" s="0" t="n">
        <f aca="false">IF(CHOOSE(MATCH(U$5,$B$10:$E$10,0),$B236,$C236,$D236,$E236)*U$6+U236*U$7&lt;U$2,U$3*U$4,0)</f>
        <v>0</v>
      </c>
      <c r="DO236" s="0" t="n">
        <f aca="false">IF(CHOOSE(MATCH(V$5,$B$10:$E$10,0),$B236,$C236,$D236,$E236)*V$6+V236*V$7&lt;V$2,V$3*V$4,0)</f>
        <v>0</v>
      </c>
      <c r="DP236" s="0" t="n">
        <f aca="false">IF(CHOOSE(MATCH(W$5,$B$10:$E$10,0),$B236,$C236,$D236,$E236)*W$6+W236*W$7&lt;W$2,W$3*W$4,0)</f>
        <v>0</v>
      </c>
      <c r="DQ236" s="0" t="n">
        <f aca="false">IF(CHOOSE(MATCH(X$5,$B$10:$E$10,0),$B236,$C236,$D236,$E236)*X$6+X236*X$7&lt;X$2,X$3*X$4,0)</f>
        <v>0</v>
      </c>
      <c r="DR236" s="0" t="n">
        <f aca="false">IF(CHOOSE(MATCH(Y$5,$B$10:$E$10,0),$B236,$C236,$D236,$E236)*Y$6+Y236*Y$7&lt;Y$2,Y$3*Y$4,0)</f>
        <v>0</v>
      </c>
      <c r="DS236" s="0" t="n">
        <f aca="false">IF(CHOOSE(MATCH(Z$5,$B$10:$E$10,0),$B236,$C236,$D236,$E236)*Z$6+Z236*Z$7&lt;Z$2,Z$3*Z$4,0)</f>
        <v>0</v>
      </c>
      <c r="DT236" s="0" t="n">
        <f aca="false">IF(CHOOSE(MATCH(AA$5,$B$10:$E$10,0),$B236,$C236,$D236,$E236)*AA$6+AA236*AA$7&lt;AA$2,AA$3*AA$4,0)</f>
        <v>0</v>
      </c>
      <c r="DU236" s="0" t="n">
        <f aca="false">IF(CHOOSE(MATCH(AB$5,$B$10:$E$10,0),$B236,$C236,$D236,$E236)*AB$6+AB236*AB$7&lt;AB$2,AB$3*AB$4,0)</f>
        <v>0</v>
      </c>
      <c r="DV236" s="0" t="n">
        <f aca="false">IF(CHOOSE(MATCH(AC$5,$B$10:$E$10,0),$B236,$C236,$D236,$E236)*AC$6+AC236*AC$7&lt;AC$2,AC$3*AC$4,0)</f>
        <v>0</v>
      </c>
      <c r="DW236" s="0" t="n">
        <f aca="false">IF(CHOOSE(MATCH(AD$5,$B$10:$E$10,0),$B236,$C236,$D236,$E236)*AD$6+AD236*AD$7&lt;AD$2,AD$3*AD$4,0)</f>
        <v>0</v>
      </c>
      <c r="DX236" s="0" t="n">
        <f aca="false">IF(CHOOSE(MATCH(AE$5,$B$10:$E$10,0),$B236,$C236,$D236,$E236)*AE$6+AE236*AE$7&lt;AE$2,AE$3*AE$4,0)</f>
        <v>12.5</v>
      </c>
      <c r="DY236" s="0" t="n">
        <f aca="false">IF(CHOOSE(MATCH(AF$5,$B$10:$E$10,0),$B236,$C236,$D236,$E236)*AF$6+AF236*AF$7&lt;AF$2,AF$3*AF$4,0)</f>
        <v>0</v>
      </c>
      <c r="DZ236" s="0" t="n">
        <f aca="false">IF(CHOOSE(MATCH(AG$5,$B$10:$E$10,0),$B236,$C236,$D236,$E236)*AG$6+AG236*AG$7&lt;AG$2,AG$3*AG$4,0)</f>
        <v>0</v>
      </c>
      <c r="EA236" s="0" t="n">
        <f aca="false">IF(CHOOSE(MATCH(AH$5,$B$10:$E$10,0),$B236,$C236,$D236,$E236)*AH$6+AH236*AH$7&lt;AH$2,AH$3*AH$4,0)</f>
        <v>0</v>
      </c>
      <c r="EB236" s="0" t="n">
        <f aca="false">IF(CHOOSE(MATCH(AI$5,$B$10:$E$10,0),$B236,$C236,$D236,$E236)*AI$6+AI236*AI$7&lt;AI$2,AI$3*AI$4,0)</f>
        <v>0</v>
      </c>
      <c r="EC236" s="0" t="n">
        <f aca="false">IF(CHOOSE(MATCH(AJ$5,$B$10:$E$10,0),$B236,$C236,$D236,$E236)*AJ$6+AJ236*AJ$7&lt;AJ$2,AJ$3*AJ$4,0)</f>
        <v>0</v>
      </c>
      <c r="ED236" s="0" t="n">
        <f aca="false">IF(CHOOSE(MATCH(AK$5,$B$10:$E$10,0),$B236,$C236,$D236,$E236)*AK$6+AK236*AK$7&lt;AK$2,AK$3*AK$4,0)</f>
        <v>0</v>
      </c>
      <c r="EE236" s="0" t="n">
        <f aca="false">IF(CHOOSE(MATCH(AL$5,$B$10:$E$10,0),$B236,$C236,$D236,$E236)*AL$6+AL236*AL$7&lt;AL$2,AL$3*AL$4,0)</f>
        <v>0</v>
      </c>
      <c r="EF236" s="0" t="n">
        <f aca="false">IF(CHOOSE(MATCH(AM$5,$B$10:$E$10,0),$B236,$C236,$D236,$E236)*AM$6+AM236*AM$7&lt;AM$2,AM$3*AM$4,0)</f>
        <v>0</v>
      </c>
      <c r="EG236" s="0" t="n">
        <f aca="false">IF(CHOOSE(MATCH(AN$5,$B$10:$E$10,0),$B236,$C236,$D236,$E236)*AN$6+AN236*AN$7&lt;AN$2,AN$3*AN$4,0)</f>
        <v>0.5</v>
      </c>
      <c r="EH236" s="0" t="n">
        <f aca="false">IF(CHOOSE(MATCH(AO$5,$B$10:$E$10,0),$B236,$C236,$D236,$E236)*AO$6+AO236*AO$7&lt;AO$2,AO$3*AO$4,0)</f>
        <v>0</v>
      </c>
      <c r="EI236" s="0" t="n">
        <f aca="false">IF(CHOOSE(MATCH(AP$5,$B$10:$E$10,0),$B236,$C236,$D236,$E236)*AP$6+AP236*AP$7&lt;AP$2,AP$3*AP$4,0)</f>
        <v>0</v>
      </c>
      <c r="EJ236" s="0" t="n">
        <f aca="false">IF(CHOOSE(MATCH(AQ$5,$B$10:$E$10,0),$B236,$C236,$D236,$E236)*AQ$6+AQ236*AQ$7&lt;AQ$2,AQ$3*AQ$4,0)</f>
        <v>0</v>
      </c>
      <c r="EK236" s="0" t="n">
        <f aca="false">IF(CHOOSE(MATCH(AR$5,$B$10:$E$10,0),$B236,$C236,$D236,$E236)*AR$6+AR236*AR$7&lt;AR$2,AR$3*AR$4,0)</f>
        <v>0</v>
      </c>
      <c r="EL236" s="0" t="n">
        <f aca="false">IF(CHOOSE(MATCH(AS$5,$B$10:$E$10,0),$B236,$C236,$D236,$E236)*AS$6+AS236*AS$7&lt;AS$2,AS$3*AS$4,0)</f>
        <v>0</v>
      </c>
      <c r="EM236" s="0" t="n">
        <f aca="false">IF(CHOOSE(MATCH(AT$5,$B$10:$E$10,0),$B236,$C236,$D236,$E236)*AT$6+AT236*AT$7&lt;AT$2,AT$3*AT$4,0)</f>
        <v>0</v>
      </c>
      <c r="EN236" s="0" t="n">
        <f aca="false">IF(CHOOSE(MATCH(AU$5,$B$10:$E$10,0),$B236,$C236,$D236,$E236)*AU$6+AU236*AU$7&lt;AU$2,AU$3*AU$4,0)</f>
        <v>0</v>
      </c>
      <c r="EO236" s="0" t="n">
        <f aca="false">IF(CHOOSE(MATCH(AV$5,$B$10:$E$10,0),$B236,$C236,$D236,$E236)*AV$6+AV236*AV$7&lt;AV$2,AV$3*AV$4,0)</f>
        <v>0</v>
      </c>
      <c r="EP236" s="0" t="n">
        <f aca="false">IF(CHOOSE(MATCH(AW$5,$B$10:$E$10,0),$B236,$C236,$D236,$E236)*AW$6+AW236*AW$7&lt;AW$2,AW$3*AW$4,0)</f>
        <v>0</v>
      </c>
      <c r="EQ236" s="0" t="n">
        <f aca="false">IF(CHOOSE(MATCH(AX$5,$B$10:$E$10,0),$B236,$C236,$D236,$E236)*AX$6+AX236*AX$7&lt;AX$2,AX$3*AX$4,0)</f>
        <v>0</v>
      </c>
      <c r="ER236" s="0" t="n">
        <f aca="false">IF(CHOOSE(MATCH(AY$5,$B$10:$E$10,0),$B236,$C236,$D236,$E236)*AY$6+AY236*AY$7&lt;AY$2,AY$3*AY$4,0)</f>
        <v>0</v>
      </c>
      <c r="ES236" s="0" t="n">
        <f aca="false">IF(CHOOSE(MATCH(AZ$5,$B$10:$E$10,0),$B236,$C236,$D236,$E236)*AZ$6+AZ236*AZ$7&lt;AZ$2,AZ$3*AZ$4,0)</f>
        <v>0</v>
      </c>
      <c r="ET236" s="0" t="n">
        <f aca="false">IF(CHOOSE(MATCH(BA$5,$B$10:$E$10,0),$B236,$C236,$D236,$E236)*BA$6+BA236*BA$7&lt;BA$2,BA$3*BA$4,0)</f>
        <v>0</v>
      </c>
      <c r="EU236" s="0" t="n">
        <f aca="false">IF(CHOOSE(MATCH(BB$5,$B$10:$E$10,0),$B236,$C236,$D236,$E236)*BB$6+BB236*BB$7&lt;BB$2,BB$3*BB$4,0)</f>
        <v>0</v>
      </c>
      <c r="EV236" s="0" t="n">
        <f aca="false">IF(CHOOSE(MATCH(BC$5,$B$10:$E$10,0),$B236,$C236,$D236,$E236)*BC$6+BC236*BC$7&lt;BC$2,BC$3*BC$4,0)</f>
        <v>0</v>
      </c>
      <c r="EW236" s="0" t="n">
        <f aca="false">IF(CHOOSE(MATCH(BD$5,$B$10:$E$10,0),$B236,$C236,$D236,$E236)*BD$6+BD236*BD$7&lt;BD$2,BD$3*BD$4,0)</f>
        <v>0</v>
      </c>
      <c r="EX236" s="0" t="n">
        <f aca="false">IF(CHOOSE(MATCH(BE$5,$B$10:$E$10,0),$B236,$C236,$D236,$E236)*BE$6+BE236*BE$7&lt;BE$2,BE$3*BE$4,0)</f>
        <v>0</v>
      </c>
      <c r="EY236" s="0" t="n">
        <f aca="false">IF(CHOOSE(MATCH(BF$5,$B$10:$E$10,0),$B236,$C236,$D236,$E236)*BF$6+BF236*BF$7&lt;BF$2,BF$3*BF$4,0)</f>
        <v>0</v>
      </c>
      <c r="EZ236" s="0" t="n">
        <f aca="false">IF(CHOOSE(MATCH(BG$5,$B$10:$E$10,0),$B236,$C236,$D236,$E236)*BG$6+BG236*BG$7&lt;BG$2,BG$3*BG$4,0)</f>
        <v>0</v>
      </c>
      <c r="FA236" s="0" t="n">
        <f aca="false">IF(CHOOSE(MATCH(BH$5,$B$10:$E$10,0),$B236,$C236,$D236,$E236)*BH$6+BH236*BH$7&lt;BH$2,BH$3*BH$4,0)</f>
        <v>0</v>
      </c>
      <c r="FB236" s="0" t="n">
        <f aca="false">IF(CHOOSE(MATCH(BI$5,$B$10:$E$10,0),$B236,$C236,$D236,$E236)*BI$6+BI236*BI$7&lt;BI$2,BI$3*BI$4,0)</f>
        <v>0</v>
      </c>
      <c r="FC236" s="0" t="n">
        <f aca="false">IF(CHOOSE(MATCH(BJ$5,$B$10:$E$10,0),$B236,$C236,$D236,$E236)*BJ$6+BJ236*BJ$7&lt;BJ$2,BJ$3*BJ$4,0)</f>
        <v>0</v>
      </c>
      <c r="FD236" s="0" t="n">
        <f aca="false">IF(CHOOSE(MATCH(BK$5,$B$10:$E$10,0),$B236,$C236,$D236,$E236)*BK$6+BK236*BK$7&lt;BK$2,BK$3*BK$4,0)</f>
        <v>0</v>
      </c>
      <c r="FE236" s="0" t="n">
        <f aca="false">IF(CHOOSE(MATCH(BL$5,$B$10:$E$10,0),$B236,$C236,$D236,$E236)*BL$6+BL236*BL$7&lt;BL$2,BL$3*BL$4,0)</f>
        <v>0</v>
      </c>
      <c r="FF236" s="0" t="n">
        <f aca="false">IF(CHOOSE(MATCH(BM$5,$B$10:$E$10,0),$B236,$C236,$D236,$E236)*BM$6+BM236*BM$7&lt;BM$2,BM$3*BM$4,0)</f>
        <v>0</v>
      </c>
      <c r="FG236" s="0" t="n">
        <f aca="false">IF(CHOOSE(MATCH(BN$5,$B$10:$E$10,0),$B236,$C236,$D236,$E236)*BN$6+BN236*BN$7&lt;BN$2,BN$3*BN$4,0)</f>
        <v>0</v>
      </c>
      <c r="FH236" s="0" t="n">
        <f aca="false">IF(CHOOSE(MATCH(BO$5,$B$10:$E$10,0),$B236,$C236,$D236,$E236)*BO$6+BO236*BO$7&lt;BO$2,BO$3*BO$4,0)</f>
        <v>0</v>
      </c>
      <c r="FI236" s="0" t="n">
        <f aca="false">IF(CHOOSE(MATCH(BP$5,$B$10:$E$10,0),$B236,$C236,$D236,$E236)*BP$6+BP236*BP$7&lt;BP$2,BP$3*BP$4,0)</f>
        <v>0</v>
      </c>
      <c r="FJ236" s="0" t="n">
        <f aca="false">IF(CHOOSE(MATCH(BQ$5,$B$10:$E$10,0),$B236,$C236,$D236,$E236)*BQ$6+BQ236*BQ$7&lt;BQ$2,BQ$3*BQ$4,0)</f>
        <v>0</v>
      </c>
      <c r="FK236" s="0" t="n">
        <f aca="false">IF(CHOOSE(MATCH(BR$5,$B$10:$E$10,0),$B236,$C236,$D236,$E236)*BR$6+BR236*BR$7&lt;BR$2,BR$3*BR$4,0)</f>
        <v>0</v>
      </c>
      <c r="FL236" s="0" t="n">
        <f aca="false">IF(CHOOSE(MATCH(BS$5,$B$10:$E$10,0),$B236,$C236,$D236,$E236)*BS$6+BS236*BS$7&lt;BS$2,BS$3*BS$4,0)</f>
        <v>0</v>
      </c>
      <c r="FM236" s="0" t="n">
        <f aca="false">IF(CHOOSE(MATCH(BT$5,$B$10:$E$10,0),$B236,$C236,$D236,$E236)*BT$6+BT236*BT$7&lt;BT$2,BT$3*BT$4,0)</f>
        <v>0</v>
      </c>
      <c r="FN236" s="0" t="n">
        <f aca="false">IF(CHOOSE(MATCH(BU$5,$B$10:$E$10,0),$B236,$C236,$D236,$E236)*BU$6+BU236*BU$7&lt;BU$2,BU$3*BU$4,0)</f>
        <v>0</v>
      </c>
      <c r="FO236" s="0" t="n">
        <f aca="false">IF(CHOOSE(MATCH(BV$5,$B$10:$E$10,0),$B236,$C236,$D236,$E236)*BV$6+BV236*BV$7&lt;BV$2,BV$3*BV$4,0)</f>
        <v>0</v>
      </c>
      <c r="FP236" s="0" t="n">
        <f aca="false">IF(CHOOSE(MATCH(BW$5,$B$10:$E$10,0),$B236,$C236,$D236,$E236)*BW$6+BW236*BW$7&lt;BW$2,BW$3*BW$4,0)</f>
        <v>0</v>
      </c>
      <c r="FQ236" s="0" t="n">
        <f aca="false">IF(CHOOSE(MATCH(BX$5,$B$10:$E$10,0),$B236,$C236,$D236,$E236)*BX$6+BX236*BX$7&lt;BX$2,BX$3*BX$4,0)</f>
        <v>0</v>
      </c>
      <c r="FR236" s="0" t="n">
        <f aca="false">IF(CHOOSE(MATCH(BY$5,$B$10:$E$10,0),$B236,$C236,$D236,$E236)*BY$6+BY236*BY$7&lt;BY$2,BY$3*BY$4,0)</f>
        <v>0</v>
      </c>
      <c r="FS236" s="0" t="n">
        <f aca="false">IF(CHOOSE(MATCH(BZ$5,$B$10:$E$10,0),$B236,$C236,$D236,$E236)*BZ$6+BZ236*BZ$7&lt;BZ$2,BZ$3*BZ$4,0)</f>
        <v>0</v>
      </c>
      <c r="FT236" s="0" t="n">
        <f aca="false">IF(CHOOSE(MATCH(CA$5,$B$10:$E$10,0),$B236,$C236,$D236,$E236)*CA$6+CA236*CA$7&lt;CA$2,CA$3*CA$4,0)</f>
        <v>0</v>
      </c>
      <c r="FU236" s="0" t="n">
        <f aca="false">IF(CHOOSE(MATCH(CB$5,$B$10:$E$10,0),$B236,$C236,$D236,$E236)*CB$6+CB236*CB$7&lt;CB$2,CB$3*CB$4,0)</f>
        <v>0</v>
      </c>
      <c r="FV236" s="0" t="n">
        <f aca="false">IF(CHOOSE(MATCH(CC$5,$B$10:$E$10,0),$B236,$C236,$D236,$E236)*CC$6+CC236*CC$7&lt;CC$2,CC$3*CC$4,0)</f>
        <v>0</v>
      </c>
      <c r="FW236" s="0" t="n">
        <f aca="false">IF(CHOOSE(MATCH(CD$5,$B$10:$E$10,0),$B236,$C236,$D236,$E236)*CD$6+CD236*CD$7&lt;CD$2,CD$3*CD$4,0)</f>
        <v>0</v>
      </c>
      <c r="FX236" s="0" t="n">
        <f aca="false">IF(CHOOSE(MATCH(CE$5,$B$10:$E$10,0),$B236,$C236,$D236,$E236)*CE$6+CE236*CE$7&lt;CE$2,CE$3*CE$4,0)</f>
        <v>0</v>
      </c>
      <c r="FY236" s="0" t="n">
        <f aca="false">IF(CHOOSE(MATCH(CF$5,$B$10:$E$10,0),$B236,$C236,$D236,$E236)*CF$6+CF236*CF$7&lt;CF$2,CF$3*CF$4,0)</f>
        <v>0</v>
      </c>
      <c r="FZ236" s="0" t="n">
        <f aca="false">IF(CHOOSE(MATCH(CG$5,$B$10:$E$10,0),$B236,$C236,$D236,$E236)*CG$6+CG236*CG$7&lt;CG$2,CG$3*CG$4,0)</f>
        <v>0</v>
      </c>
      <c r="GA236" s="0" t="n">
        <f aca="false">IF(CHOOSE(MATCH(CH$5,$B$10:$E$10,0),$B236,$C236,$D236,$E236)*CH$6+CH236*CH$7&lt;CH$2,CH$3*CH$4,0)</f>
        <v>0</v>
      </c>
      <c r="GB236" s="0" t="n">
        <f aca="false">IF(CHOOSE(MATCH(CI$5,$B$10:$E$10,0),$B236,$C236,$D236,$E236)*CI$6+CI236*CI$7&lt;CI$2,CI$3*CI$4,0)</f>
        <v>0</v>
      </c>
      <c r="GC236" s="0" t="n">
        <f aca="false">IF(CHOOSE(MATCH(CJ$5,$B$10:$E$10,0),$B236,$C236,$D236,$E236)*CJ$6+CJ236*CJ$7&lt;CJ$2,CJ$3*CJ$4,0)</f>
        <v>0</v>
      </c>
      <c r="GD236" s="0" t="n">
        <f aca="false">IF(CHOOSE(MATCH(CK$5,$B$10:$E$10,0),$B236,$C236,$D236,$E236)*CK$6+CK236*CK$7&lt;CK$2,CK$3*CK$4,0)</f>
        <v>0</v>
      </c>
      <c r="GE236" s="0" t="n">
        <f aca="false">IF(CHOOSE(MATCH(CL$5,$B$10:$E$10,0),$B236,$C236,$D236,$E236)*CL$6+CL236*CL$7&lt;CL$2,CL$3*CL$4,0)</f>
        <v>0</v>
      </c>
      <c r="GF236" s="0" t="n">
        <f aca="false">IF(CHOOSE(MATCH(CM$5,$B$10:$E$10,0),$B236,$C236,$D236,$E236)*CM$6+CM236*CM$7&lt;CM$2,CM$3*CM$4,0)</f>
        <v>0</v>
      </c>
      <c r="GG236" s="0" t="n">
        <f aca="false">IF(CHOOSE(MATCH(CN$5,$B$10:$E$10,0),$B236,$C236,$D236,$E236)*CN$6+CN236*CN$7&lt;CN$2,CN$3*CN$4,0)</f>
        <v>0</v>
      </c>
      <c r="GH236" s="0" t="n">
        <f aca="false">IF(CHOOSE(MATCH(CO$5,$B$10:$E$10,0),$B236,$C236,$D236,$E236)*CO$6+CO236*CO$7&lt;CO$2,CO$3*CO$4,0)</f>
        <v>0</v>
      </c>
      <c r="GI236" s="0" t="n">
        <f aca="false">IF(CHOOSE(MATCH(CP$5,$B$10:$E$10,0),$B236,$C236,$D236,$E236)*CP$6+CP236*CP$7&lt;CP$2,CP$3*CP$4,0)</f>
        <v>0</v>
      </c>
      <c r="GJ236" s="0" t="n">
        <f aca="false">IF(CHOOSE(MATCH(CQ$5,$B$10:$E$10,0),$B236,$C236,$D236,$E236)*CQ$6+CQ236*CQ$7&lt;CQ$2,CQ$3*CQ$4,0)</f>
        <v>0</v>
      </c>
      <c r="GK236" s="0" t="n">
        <f aca="false">IF(CHOOSE(MATCH(CR$5,$B$10:$E$10,0),$B236,$C236,$D236,$E236)*CR$6+CR236*CR$7&lt;CR$2,CR$3*CR$4,0)</f>
        <v>0</v>
      </c>
      <c r="GL236" s="0" t="n">
        <f aca="false">IF(CHOOSE(MATCH(CS$5,$B$10:$E$10,0),$B236,$C236,$D236,$E236)*CS$6+CS236*CS$7&lt;CS$2,CS$3*CS$4,0)</f>
        <v>0</v>
      </c>
      <c r="GM236" s="0" t="n">
        <f aca="false">IF(CHOOSE(MATCH(CT$5,$B$10:$E$10,0),$B236,$C236,$D236,$E236)*CT$6+CT236*CT$7&lt;CT$2,CT$3*CT$4,0)</f>
        <v>0</v>
      </c>
      <c r="GN236" s="0" t="n">
        <f aca="false">IF(CHOOSE(MATCH(CU$5,$B$10:$E$10,0),$B236,$C236,$D236,$E236)*CU$6+CU236*CU$7&lt;CU$2,CU$3*CU$4,0)</f>
        <v>0</v>
      </c>
      <c r="GO236" s="0" t="n">
        <f aca="false">IF(CHOOSE(MATCH(CV$5,$B$10:$E$10,0),$B236,$C236,$D236,$E236)*CV$6+CV236*CV$7&lt;CV$2,CV$3*CV$4,0)</f>
        <v>0</v>
      </c>
      <c r="GP236" s="0" t="n">
        <f aca="false">IF(CHOOSE(MATCH(CW$5,$B$10:$E$10,0),$B236,$C236,$D236,$E236)*CW$6+CW236*CW$7&lt;CW$2,CW$3*CW$4,0)</f>
        <v>0</v>
      </c>
      <c r="GQ236" s="0" t="n">
        <f aca="false">IF(CHOOSE(MATCH(CX$5,$B$10:$E$10,0),$B236,$C236,$D236,$E236)*CX$6+CX236*CX$7&lt;CX$2,CX$3*CX$4,0)</f>
        <v>0</v>
      </c>
      <c r="GS236" s="0" t="n">
        <f aca="false">SUM(CZ236:GQ236)</f>
        <v>28.5</v>
      </c>
      <c r="GT236" s="0" t="n">
        <f aca="false">IF(GS236&gt;$GS$6,1,0)</f>
        <v>0</v>
      </c>
    </row>
    <row r="237" customFormat="false" ht="14" hidden="false" customHeight="false" outlineLevel="0" collapsed="false">
      <c r="A237" s="0" t="n">
        <v>227</v>
      </c>
      <c r="B237" s="0" t="n">
        <v>-0.0226764869187698</v>
      </c>
      <c r="C237" s="0" t="n">
        <v>0.649275669629219</v>
      </c>
      <c r="D237" s="0" t="n">
        <v>0.47609419891107</v>
      </c>
      <c r="E237" s="0" t="n">
        <v>0.0900304474154917</v>
      </c>
      <c r="G237" s="0" t="n">
        <v>0.235518200497609</v>
      </c>
      <c r="H237" s="0" t="n">
        <v>-0.46381501306314</v>
      </c>
      <c r="I237" s="0" t="n">
        <v>-0.409198719353299</v>
      </c>
      <c r="J237" s="0" t="n">
        <v>0.0958073087531375</v>
      </c>
      <c r="K237" s="0" t="n">
        <v>-1.50379946717294</v>
      </c>
      <c r="L237" s="0" t="n">
        <v>1.75163222593255</v>
      </c>
      <c r="M237" s="0" t="n">
        <v>0.985928636509925</v>
      </c>
      <c r="N237" s="0" t="n">
        <v>-1.68156020663446</v>
      </c>
      <c r="O237" s="0" t="n">
        <v>0.986053692031419</v>
      </c>
      <c r="P237" s="0" t="n">
        <v>1.19443711810163</v>
      </c>
      <c r="Q237" s="0" t="n">
        <v>1.87856130651198</v>
      </c>
      <c r="R237" s="0" t="n">
        <v>-1.38390760184848</v>
      </c>
      <c r="S237" s="0" t="n">
        <v>-2.93301127385348</v>
      </c>
      <c r="T237" s="0" t="n">
        <v>1.04908849607455</v>
      </c>
      <c r="U237" s="0" t="n">
        <v>0.962324975262163</v>
      </c>
      <c r="V237" s="0" t="n">
        <v>0.634752268524608</v>
      </c>
      <c r="W237" s="0" t="n">
        <v>0.444308625446865</v>
      </c>
      <c r="X237" s="0" t="n">
        <v>1.21147195386584</v>
      </c>
      <c r="Y237" s="0" t="n">
        <v>0.770518227000139</v>
      </c>
      <c r="Z237" s="0" t="n">
        <v>-0.843192538013682</v>
      </c>
      <c r="AA237" s="0" t="n">
        <v>-2.58616637438536</v>
      </c>
      <c r="AB237" s="0" t="n">
        <v>0.922138951864326</v>
      </c>
      <c r="AC237" s="0" t="n">
        <v>1.20023287308868</v>
      </c>
      <c r="AD237" s="0" t="n">
        <v>-2.13554812944494</v>
      </c>
      <c r="AE237" s="0" t="n">
        <v>0.178613390744431</v>
      </c>
      <c r="AF237" s="0" t="n">
        <v>0.939719484449597</v>
      </c>
      <c r="AG237" s="0" t="n">
        <v>0.0193938376469305</v>
      </c>
      <c r="AH237" s="0" t="n">
        <v>-2.47877324000001</v>
      </c>
      <c r="AI237" s="0" t="n">
        <v>0.588086095376639</v>
      </c>
      <c r="AJ237" s="0" t="n">
        <v>1.38590166898211</v>
      </c>
      <c r="AK237" s="0" t="n">
        <v>1.17667241283925</v>
      </c>
      <c r="AL237" s="0" t="n">
        <v>-1.13811211122083</v>
      </c>
      <c r="AM237" s="0" t="n">
        <v>-1.16845740194549</v>
      </c>
      <c r="AN237" s="0" t="n">
        <v>2.63709807768464</v>
      </c>
      <c r="AO237" s="0" t="n">
        <v>-1.18096522783162</v>
      </c>
      <c r="AP237" s="0" t="n">
        <v>-1.48648723552469</v>
      </c>
      <c r="AQ237" s="0" t="n">
        <v>-1.35021764435805</v>
      </c>
      <c r="AR237" s="0" t="n">
        <v>-0.140954625749146</v>
      </c>
      <c r="AS237" s="0" t="n">
        <v>0.159136561705964</v>
      </c>
      <c r="AT237" s="0" t="n">
        <v>1.05815161077771</v>
      </c>
      <c r="AU237" s="0" t="n">
        <v>1.34945821628207</v>
      </c>
      <c r="AV237" s="0" t="n">
        <v>0.863117293192772</v>
      </c>
      <c r="AW237" s="0" t="n">
        <v>1.05560957308626</v>
      </c>
      <c r="AX237" s="0" t="n">
        <v>-0.698576059221523</v>
      </c>
      <c r="AY237" s="0" t="n">
        <v>0.800617954155314</v>
      </c>
      <c r="AZ237" s="0" t="n">
        <v>0.229545094043715</v>
      </c>
      <c r="BA237" s="0" t="n">
        <v>0.39460246625822</v>
      </c>
      <c r="BB237" s="0" t="n">
        <v>-0.900699888006784</v>
      </c>
      <c r="BC237" s="0" t="n">
        <v>0.130994521896355</v>
      </c>
      <c r="BD237" s="0" t="n">
        <v>0.595741767028812</v>
      </c>
      <c r="BE237" s="0" t="n">
        <v>-0.228681074077031</v>
      </c>
      <c r="BF237" s="0" t="n">
        <v>-1.03565525932936</v>
      </c>
      <c r="BG237" s="0" t="n">
        <v>0.969153006735723</v>
      </c>
      <c r="BH237" s="0" t="n">
        <v>0.477059529657709</v>
      </c>
      <c r="BI237" s="0" t="n">
        <v>-1.380328740197</v>
      </c>
      <c r="BJ237" s="0" t="n">
        <v>0.215272848436143</v>
      </c>
      <c r="BK237" s="0" t="n">
        <v>0.922020717553096</v>
      </c>
      <c r="BL237" s="0" t="n">
        <v>1.00336819741642</v>
      </c>
      <c r="BM237" s="0" t="n">
        <v>-0.728375653125113</v>
      </c>
      <c r="BN237" s="0" t="n">
        <v>-0.591818434259039</v>
      </c>
      <c r="BO237" s="0" t="n">
        <v>-0.602149157202803</v>
      </c>
      <c r="BP237" s="0" t="n">
        <v>-1.52498614625074</v>
      </c>
      <c r="BQ237" s="0" t="n">
        <v>-0.349509718944319</v>
      </c>
      <c r="BR237" s="0" t="n">
        <v>1.44854311656673</v>
      </c>
      <c r="BS237" s="0" t="n">
        <v>1.5145496945479</v>
      </c>
      <c r="BT237" s="0" t="n">
        <v>-1.50903360918164</v>
      </c>
      <c r="BU237" s="0" t="n">
        <v>1.68661244970281</v>
      </c>
      <c r="BV237" s="0" t="n">
        <v>0.505542629980482</v>
      </c>
      <c r="BW237" s="0" t="n">
        <v>-1.96530891116709</v>
      </c>
      <c r="BX237" s="0" t="n">
        <v>0.23756342670822</v>
      </c>
      <c r="BY237" s="0" t="n">
        <v>-1.50736013893038</v>
      </c>
      <c r="BZ237" s="0" t="n">
        <v>-2.55095073953271</v>
      </c>
      <c r="CA237" s="0" t="n">
        <v>1.53908786160173</v>
      </c>
      <c r="CB237" s="0" t="n">
        <v>1.49602328747278</v>
      </c>
      <c r="CC237" s="0" t="n">
        <v>1.48926574183861</v>
      </c>
      <c r="CD237" s="0" t="n">
        <v>-0.244730244958191</v>
      </c>
      <c r="CE237" s="0" t="n">
        <v>0.95276618594653</v>
      </c>
      <c r="CF237" s="0" t="n">
        <v>0.790016656537773</v>
      </c>
      <c r="CG237" s="0" t="n">
        <v>-0.143581928568892</v>
      </c>
      <c r="CH237" s="0" t="n">
        <v>0.561017259315122</v>
      </c>
      <c r="CI237" s="0" t="n">
        <v>-0.746952082408825</v>
      </c>
      <c r="CJ237" s="0" t="n">
        <v>-1.60931449499913</v>
      </c>
      <c r="CK237" s="0" t="n">
        <v>1.49042534758337</v>
      </c>
      <c r="CL237" s="0" t="n">
        <v>-0.477659796160879</v>
      </c>
      <c r="CM237" s="0" t="n">
        <v>-0.417780938732903</v>
      </c>
      <c r="CN237" s="0" t="n">
        <v>0.130301032186253</v>
      </c>
      <c r="CO237" s="0" t="n">
        <v>-0.985928636509925</v>
      </c>
      <c r="CP237" s="0" t="n">
        <v>0.893949163582874</v>
      </c>
      <c r="CQ237" s="0" t="n">
        <v>-0.858130988490302</v>
      </c>
      <c r="CR237" s="0" t="n">
        <v>-0.919567355595063</v>
      </c>
      <c r="CS237" s="0" t="n">
        <v>1.45711510413094</v>
      </c>
      <c r="CT237" s="0" t="n">
        <v>1.01970044852351</v>
      </c>
      <c r="CU237" s="0" t="n">
        <v>-0.484529891764396</v>
      </c>
      <c r="CV237" s="0" t="n">
        <v>0.226954171012039</v>
      </c>
      <c r="CW237" s="0" t="n">
        <v>-0.95204313765862</v>
      </c>
      <c r="CX237" s="0" t="n">
        <v>-0.348452431353508</v>
      </c>
      <c r="CZ237" s="0" t="n">
        <f aca="false">IF(CHOOSE(MATCH(G$5,$B$10:$E$10,0),$B237,$C237,$D237,$E237)*G$6+G237*G$7&lt;G$2,G$3*G$4,0)</f>
        <v>0</v>
      </c>
      <c r="DA237" s="0" t="n">
        <f aca="false">IF(CHOOSE(MATCH(H$5,$B$10:$E$10,0),$B237,$C237,$D237,$E237)*H$6+H237*H$7&lt;H$2,H$3*H$4,0)</f>
        <v>0</v>
      </c>
      <c r="DB237" s="0" t="n">
        <f aca="false">IF(CHOOSE(MATCH(I$5,$B$10:$E$10,0),$B237,$C237,$D237,$E237)*I$6+I237*I$7&lt;I$2,I$3*I$4,0)</f>
        <v>0</v>
      </c>
      <c r="DC237" s="0" t="n">
        <f aca="false">IF(CHOOSE(MATCH(J$5,$B$10:$E$10,0),$B237,$C237,$D237,$E237)*J$6+J237*J$7&lt;J$2,J$3*J$4,0)</f>
        <v>0</v>
      </c>
      <c r="DD237" s="0" t="n">
        <f aca="false">IF(CHOOSE(MATCH(K$5,$B$10:$E$10,0),$B237,$C237,$D237,$E237)*K$6+K237*K$7&lt;K$2,K$3*K$4,0)</f>
        <v>0</v>
      </c>
      <c r="DE237" s="0" t="n">
        <f aca="false">IF(CHOOSE(MATCH(L$5,$B$10:$E$10,0),$B237,$C237,$D237,$E237)*L$6+L237*L$7&lt;L$2,L$3*L$4,0)</f>
        <v>0</v>
      </c>
      <c r="DF237" s="0" t="n">
        <f aca="false">IF(CHOOSE(MATCH(M$5,$B$10:$E$10,0),$B237,$C237,$D237,$E237)*M$6+M237*M$7&lt;M$2,M$3*M$4,0)</f>
        <v>0</v>
      </c>
      <c r="DG237" s="0" t="n">
        <f aca="false">IF(CHOOSE(MATCH(N$5,$B$10:$E$10,0),$B237,$C237,$D237,$E237)*N$6+N237*N$7&lt;N$2,N$3*N$4,0)</f>
        <v>0</v>
      </c>
      <c r="DH237" s="0" t="n">
        <f aca="false">IF(CHOOSE(MATCH(O$5,$B$10:$E$10,0),$B237,$C237,$D237,$E237)*O$6+O237*O$7&lt;O$2,O$3*O$4,0)</f>
        <v>0</v>
      </c>
      <c r="DI237" s="0" t="n">
        <f aca="false">IF(CHOOSE(MATCH(P$5,$B$10:$E$10,0),$B237,$C237,$D237,$E237)*P$6+P237*P$7&lt;P$2,P$3*P$4,0)</f>
        <v>0</v>
      </c>
      <c r="DJ237" s="0" t="n">
        <f aca="false">IF(CHOOSE(MATCH(Q$5,$B$10:$E$10,0),$B237,$C237,$D237,$E237)*Q$6+Q237*Q$7&lt;Q$2,Q$3*Q$4,0)</f>
        <v>0</v>
      </c>
      <c r="DK237" s="0" t="n">
        <f aca="false">IF(CHOOSE(MATCH(R$5,$B$10:$E$10,0),$B237,$C237,$D237,$E237)*R$6+R237*R$7&lt;R$2,R$3*R$4,0)</f>
        <v>0</v>
      </c>
      <c r="DL237" s="0" t="n">
        <f aca="false">IF(CHOOSE(MATCH(S$5,$B$10:$E$10,0),$B237,$C237,$D237,$E237)*S$6+S237*S$7&lt;S$2,S$3*S$4,0)</f>
        <v>12.5</v>
      </c>
      <c r="DM237" s="0" t="n">
        <f aca="false">IF(CHOOSE(MATCH(T$5,$B$10:$E$10,0),$B237,$C237,$D237,$E237)*T$6+T237*T$7&lt;T$2,T$3*T$4,0)</f>
        <v>0</v>
      </c>
      <c r="DN237" s="0" t="n">
        <f aca="false">IF(CHOOSE(MATCH(U$5,$B$10:$E$10,0),$B237,$C237,$D237,$E237)*U$6+U237*U$7&lt;U$2,U$3*U$4,0)</f>
        <v>0</v>
      </c>
      <c r="DO237" s="0" t="n">
        <f aca="false">IF(CHOOSE(MATCH(V$5,$B$10:$E$10,0),$B237,$C237,$D237,$E237)*V$6+V237*V$7&lt;V$2,V$3*V$4,0)</f>
        <v>0</v>
      </c>
      <c r="DP237" s="0" t="n">
        <f aca="false">IF(CHOOSE(MATCH(W$5,$B$10:$E$10,0),$B237,$C237,$D237,$E237)*W$6+W237*W$7&lt;W$2,W$3*W$4,0)</f>
        <v>0</v>
      </c>
      <c r="DQ237" s="0" t="n">
        <f aca="false">IF(CHOOSE(MATCH(X$5,$B$10:$E$10,0),$B237,$C237,$D237,$E237)*X$6+X237*X$7&lt;X$2,X$3*X$4,0)</f>
        <v>0</v>
      </c>
      <c r="DR237" s="0" t="n">
        <f aca="false">IF(CHOOSE(MATCH(Y$5,$B$10:$E$10,0),$B237,$C237,$D237,$E237)*Y$6+Y237*Y$7&lt;Y$2,Y$3*Y$4,0)</f>
        <v>0</v>
      </c>
      <c r="DS237" s="0" t="n">
        <f aca="false">IF(CHOOSE(MATCH(Z$5,$B$10:$E$10,0),$B237,$C237,$D237,$E237)*Z$6+Z237*Z$7&lt;Z$2,Z$3*Z$4,0)</f>
        <v>0</v>
      </c>
      <c r="DT237" s="0" t="n">
        <f aca="false">IF(CHOOSE(MATCH(AA$5,$B$10:$E$10,0),$B237,$C237,$D237,$E237)*AA$6+AA237*AA$7&lt;AA$2,AA$3*AA$4,0)</f>
        <v>0</v>
      </c>
      <c r="DU237" s="0" t="n">
        <f aca="false">IF(CHOOSE(MATCH(AB$5,$B$10:$E$10,0),$B237,$C237,$D237,$E237)*AB$6+AB237*AB$7&lt;AB$2,AB$3*AB$4,0)</f>
        <v>0</v>
      </c>
      <c r="DV237" s="0" t="n">
        <f aca="false">IF(CHOOSE(MATCH(AC$5,$B$10:$E$10,0),$B237,$C237,$D237,$E237)*AC$6+AC237*AC$7&lt;AC$2,AC$3*AC$4,0)</f>
        <v>0</v>
      </c>
      <c r="DW237" s="0" t="n">
        <f aca="false">IF(CHOOSE(MATCH(AD$5,$B$10:$E$10,0),$B237,$C237,$D237,$E237)*AD$6+AD237*AD$7&lt;AD$2,AD$3*AD$4,0)</f>
        <v>0</v>
      </c>
      <c r="DX237" s="0" t="n">
        <f aca="false">IF(CHOOSE(MATCH(AE$5,$B$10:$E$10,0),$B237,$C237,$D237,$E237)*AE$6+AE237*AE$7&lt;AE$2,AE$3*AE$4,0)</f>
        <v>0</v>
      </c>
      <c r="DY237" s="0" t="n">
        <f aca="false">IF(CHOOSE(MATCH(AF$5,$B$10:$E$10,0),$B237,$C237,$D237,$E237)*AF$6+AF237*AF$7&lt;AF$2,AF$3*AF$4,0)</f>
        <v>0</v>
      </c>
      <c r="DZ237" s="0" t="n">
        <f aca="false">IF(CHOOSE(MATCH(AG$5,$B$10:$E$10,0),$B237,$C237,$D237,$E237)*AG$6+AG237*AG$7&lt;AG$2,AG$3*AG$4,0)</f>
        <v>0</v>
      </c>
      <c r="EA237" s="0" t="n">
        <f aca="false">IF(CHOOSE(MATCH(AH$5,$B$10:$E$10,0),$B237,$C237,$D237,$E237)*AH$6+AH237*AH$7&lt;AH$2,AH$3*AH$4,0)</f>
        <v>0</v>
      </c>
      <c r="EB237" s="0" t="n">
        <f aca="false">IF(CHOOSE(MATCH(AI$5,$B$10:$E$10,0),$B237,$C237,$D237,$E237)*AI$6+AI237*AI$7&lt;AI$2,AI$3*AI$4,0)</f>
        <v>0</v>
      </c>
      <c r="EC237" s="0" t="n">
        <f aca="false">IF(CHOOSE(MATCH(AJ$5,$B$10:$E$10,0),$B237,$C237,$D237,$E237)*AJ$6+AJ237*AJ$7&lt;AJ$2,AJ$3*AJ$4,0)</f>
        <v>0</v>
      </c>
      <c r="ED237" s="0" t="n">
        <f aca="false">IF(CHOOSE(MATCH(AK$5,$B$10:$E$10,0),$B237,$C237,$D237,$E237)*AK$6+AK237*AK$7&lt;AK$2,AK$3*AK$4,0)</f>
        <v>0</v>
      </c>
      <c r="EE237" s="0" t="n">
        <f aca="false">IF(CHOOSE(MATCH(AL$5,$B$10:$E$10,0),$B237,$C237,$D237,$E237)*AL$6+AL237*AL$7&lt;AL$2,AL$3*AL$4,0)</f>
        <v>0</v>
      </c>
      <c r="EF237" s="0" t="n">
        <f aca="false">IF(CHOOSE(MATCH(AM$5,$B$10:$E$10,0),$B237,$C237,$D237,$E237)*AM$6+AM237*AM$7&lt;AM$2,AM$3*AM$4,0)</f>
        <v>0</v>
      </c>
      <c r="EG237" s="0" t="n">
        <f aca="false">IF(CHOOSE(MATCH(AN$5,$B$10:$E$10,0),$B237,$C237,$D237,$E237)*AN$6+AN237*AN$7&lt;AN$2,AN$3*AN$4,0)</f>
        <v>0</v>
      </c>
      <c r="EH237" s="0" t="n">
        <f aca="false">IF(CHOOSE(MATCH(AO$5,$B$10:$E$10,0),$B237,$C237,$D237,$E237)*AO$6+AO237*AO$7&lt;AO$2,AO$3*AO$4,0)</f>
        <v>0</v>
      </c>
      <c r="EI237" s="0" t="n">
        <f aca="false">IF(CHOOSE(MATCH(AP$5,$B$10:$E$10,0),$B237,$C237,$D237,$E237)*AP$6+AP237*AP$7&lt;AP$2,AP$3*AP$4,0)</f>
        <v>0</v>
      </c>
      <c r="EJ237" s="0" t="n">
        <f aca="false">IF(CHOOSE(MATCH(AQ$5,$B$10:$E$10,0),$B237,$C237,$D237,$E237)*AQ$6+AQ237*AQ$7&lt;AQ$2,AQ$3*AQ$4,0)</f>
        <v>0</v>
      </c>
      <c r="EK237" s="0" t="n">
        <f aca="false">IF(CHOOSE(MATCH(AR$5,$B$10:$E$10,0),$B237,$C237,$D237,$E237)*AR$6+AR237*AR$7&lt;AR$2,AR$3*AR$4,0)</f>
        <v>0</v>
      </c>
      <c r="EL237" s="0" t="n">
        <f aca="false">IF(CHOOSE(MATCH(AS$5,$B$10:$E$10,0),$B237,$C237,$D237,$E237)*AS$6+AS237*AS$7&lt;AS$2,AS$3*AS$4,0)</f>
        <v>0</v>
      </c>
      <c r="EM237" s="0" t="n">
        <f aca="false">IF(CHOOSE(MATCH(AT$5,$B$10:$E$10,0),$B237,$C237,$D237,$E237)*AT$6+AT237*AT$7&lt;AT$2,AT$3*AT$4,0)</f>
        <v>0</v>
      </c>
      <c r="EN237" s="0" t="n">
        <f aca="false">IF(CHOOSE(MATCH(AU$5,$B$10:$E$10,0),$B237,$C237,$D237,$E237)*AU$6+AU237*AU$7&lt;AU$2,AU$3*AU$4,0)</f>
        <v>0</v>
      </c>
      <c r="EO237" s="0" t="n">
        <f aca="false">IF(CHOOSE(MATCH(AV$5,$B$10:$E$10,0),$B237,$C237,$D237,$E237)*AV$6+AV237*AV$7&lt;AV$2,AV$3*AV$4,0)</f>
        <v>0</v>
      </c>
      <c r="EP237" s="0" t="n">
        <f aca="false">IF(CHOOSE(MATCH(AW$5,$B$10:$E$10,0),$B237,$C237,$D237,$E237)*AW$6+AW237*AW$7&lt;AW$2,AW$3*AW$4,0)</f>
        <v>0</v>
      </c>
      <c r="EQ237" s="0" t="n">
        <f aca="false">IF(CHOOSE(MATCH(AX$5,$B$10:$E$10,0),$B237,$C237,$D237,$E237)*AX$6+AX237*AX$7&lt;AX$2,AX$3*AX$4,0)</f>
        <v>0</v>
      </c>
      <c r="ER237" s="0" t="n">
        <f aca="false">IF(CHOOSE(MATCH(AY$5,$B$10:$E$10,0),$B237,$C237,$D237,$E237)*AY$6+AY237*AY$7&lt;AY$2,AY$3*AY$4,0)</f>
        <v>0</v>
      </c>
      <c r="ES237" s="0" t="n">
        <f aca="false">IF(CHOOSE(MATCH(AZ$5,$B$10:$E$10,0),$B237,$C237,$D237,$E237)*AZ$6+AZ237*AZ$7&lt;AZ$2,AZ$3*AZ$4,0)</f>
        <v>0</v>
      </c>
      <c r="ET237" s="0" t="n">
        <f aca="false">IF(CHOOSE(MATCH(BA$5,$B$10:$E$10,0),$B237,$C237,$D237,$E237)*BA$6+BA237*BA$7&lt;BA$2,BA$3*BA$4,0)</f>
        <v>0</v>
      </c>
      <c r="EU237" s="0" t="n">
        <f aca="false">IF(CHOOSE(MATCH(BB$5,$B$10:$E$10,0),$B237,$C237,$D237,$E237)*BB$6+BB237*BB$7&lt;BB$2,BB$3*BB$4,0)</f>
        <v>0</v>
      </c>
      <c r="EV237" s="0" t="n">
        <f aca="false">IF(CHOOSE(MATCH(BC$5,$B$10:$E$10,0),$B237,$C237,$D237,$E237)*BC$6+BC237*BC$7&lt;BC$2,BC$3*BC$4,0)</f>
        <v>0</v>
      </c>
      <c r="EW237" s="0" t="n">
        <f aca="false">IF(CHOOSE(MATCH(BD$5,$B$10:$E$10,0),$B237,$C237,$D237,$E237)*BD$6+BD237*BD$7&lt;BD$2,BD$3*BD$4,0)</f>
        <v>0</v>
      </c>
      <c r="EX237" s="0" t="n">
        <f aca="false">IF(CHOOSE(MATCH(BE$5,$B$10:$E$10,0),$B237,$C237,$D237,$E237)*BE$6+BE237*BE$7&lt;BE$2,BE$3*BE$4,0)</f>
        <v>0</v>
      </c>
      <c r="EY237" s="0" t="n">
        <f aca="false">IF(CHOOSE(MATCH(BF$5,$B$10:$E$10,0),$B237,$C237,$D237,$E237)*BF$6+BF237*BF$7&lt;BF$2,BF$3*BF$4,0)</f>
        <v>0</v>
      </c>
      <c r="EZ237" s="0" t="n">
        <f aca="false">IF(CHOOSE(MATCH(BG$5,$B$10:$E$10,0),$B237,$C237,$D237,$E237)*BG$6+BG237*BG$7&lt;BG$2,BG$3*BG$4,0)</f>
        <v>0</v>
      </c>
      <c r="FA237" s="0" t="n">
        <f aca="false">IF(CHOOSE(MATCH(BH$5,$B$10:$E$10,0),$B237,$C237,$D237,$E237)*BH$6+BH237*BH$7&lt;BH$2,BH$3*BH$4,0)</f>
        <v>0</v>
      </c>
      <c r="FB237" s="0" t="n">
        <f aca="false">IF(CHOOSE(MATCH(BI$5,$B$10:$E$10,0),$B237,$C237,$D237,$E237)*BI$6+BI237*BI$7&lt;BI$2,BI$3*BI$4,0)</f>
        <v>0</v>
      </c>
      <c r="FC237" s="0" t="n">
        <f aca="false">IF(CHOOSE(MATCH(BJ$5,$B$10:$E$10,0),$B237,$C237,$D237,$E237)*BJ$6+BJ237*BJ$7&lt;BJ$2,BJ$3*BJ$4,0)</f>
        <v>0</v>
      </c>
      <c r="FD237" s="0" t="n">
        <f aca="false">IF(CHOOSE(MATCH(BK$5,$B$10:$E$10,0),$B237,$C237,$D237,$E237)*BK$6+BK237*BK$7&lt;BK$2,BK$3*BK$4,0)</f>
        <v>0</v>
      </c>
      <c r="FE237" s="0" t="n">
        <f aca="false">IF(CHOOSE(MATCH(BL$5,$B$10:$E$10,0),$B237,$C237,$D237,$E237)*BL$6+BL237*BL$7&lt;BL$2,BL$3*BL$4,0)</f>
        <v>0</v>
      </c>
      <c r="FF237" s="0" t="n">
        <f aca="false">IF(CHOOSE(MATCH(BM$5,$B$10:$E$10,0),$B237,$C237,$D237,$E237)*BM$6+BM237*BM$7&lt;BM$2,BM$3*BM$4,0)</f>
        <v>0</v>
      </c>
      <c r="FG237" s="0" t="n">
        <f aca="false">IF(CHOOSE(MATCH(BN$5,$B$10:$E$10,0),$B237,$C237,$D237,$E237)*BN$6+BN237*BN$7&lt;BN$2,BN$3*BN$4,0)</f>
        <v>0</v>
      </c>
      <c r="FH237" s="0" t="n">
        <f aca="false">IF(CHOOSE(MATCH(BO$5,$B$10:$E$10,0),$B237,$C237,$D237,$E237)*BO$6+BO237*BO$7&lt;BO$2,BO$3*BO$4,0)</f>
        <v>0</v>
      </c>
      <c r="FI237" s="0" t="n">
        <f aca="false">IF(CHOOSE(MATCH(BP$5,$B$10:$E$10,0),$B237,$C237,$D237,$E237)*BP$6+BP237*BP$7&lt;BP$2,BP$3*BP$4,0)</f>
        <v>0</v>
      </c>
      <c r="FJ237" s="0" t="n">
        <f aca="false">IF(CHOOSE(MATCH(BQ$5,$B$10:$E$10,0),$B237,$C237,$D237,$E237)*BQ$6+BQ237*BQ$7&lt;BQ$2,BQ$3*BQ$4,0)</f>
        <v>0</v>
      </c>
      <c r="FK237" s="0" t="n">
        <f aca="false">IF(CHOOSE(MATCH(BR$5,$B$10:$E$10,0),$B237,$C237,$D237,$E237)*BR$6+BR237*BR$7&lt;BR$2,BR$3*BR$4,0)</f>
        <v>0</v>
      </c>
      <c r="FL237" s="0" t="n">
        <f aca="false">IF(CHOOSE(MATCH(BS$5,$B$10:$E$10,0),$B237,$C237,$D237,$E237)*BS$6+BS237*BS$7&lt;BS$2,BS$3*BS$4,0)</f>
        <v>0</v>
      </c>
      <c r="FM237" s="0" t="n">
        <f aca="false">IF(CHOOSE(MATCH(BT$5,$B$10:$E$10,0),$B237,$C237,$D237,$E237)*BT$6+BT237*BT$7&lt;BT$2,BT$3*BT$4,0)</f>
        <v>0</v>
      </c>
      <c r="FN237" s="0" t="n">
        <f aca="false">IF(CHOOSE(MATCH(BU$5,$B$10:$E$10,0),$B237,$C237,$D237,$E237)*BU$6+BU237*BU$7&lt;BU$2,BU$3*BU$4,0)</f>
        <v>0</v>
      </c>
      <c r="FO237" s="0" t="n">
        <f aca="false">IF(CHOOSE(MATCH(BV$5,$B$10:$E$10,0),$B237,$C237,$D237,$E237)*BV$6+BV237*BV$7&lt;BV$2,BV$3*BV$4,0)</f>
        <v>0</v>
      </c>
      <c r="FP237" s="0" t="n">
        <f aca="false">IF(CHOOSE(MATCH(BW$5,$B$10:$E$10,0),$B237,$C237,$D237,$E237)*BW$6+BW237*BW$7&lt;BW$2,BW$3*BW$4,0)</f>
        <v>0</v>
      </c>
      <c r="FQ237" s="0" t="n">
        <f aca="false">IF(CHOOSE(MATCH(BX$5,$B$10:$E$10,0),$B237,$C237,$D237,$E237)*BX$6+BX237*BX$7&lt;BX$2,BX$3*BX$4,0)</f>
        <v>0</v>
      </c>
      <c r="FR237" s="0" t="n">
        <f aca="false">IF(CHOOSE(MATCH(BY$5,$B$10:$E$10,0),$B237,$C237,$D237,$E237)*BY$6+BY237*BY$7&lt;BY$2,BY$3*BY$4,0)</f>
        <v>0</v>
      </c>
      <c r="FS237" s="0" t="n">
        <f aca="false">IF(CHOOSE(MATCH(BZ$5,$B$10:$E$10,0),$B237,$C237,$D237,$E237)*BZ$6+BZ237*BZ$7&lt;BZ$2,BZ$3*BZ$4,0)</f>
        <v>0</v>
      </c>
      <c r="FT237" s="0" t="n">
        <f aca="false">IF(CHOOSE(MATCH(CA$5,$B$10:$E$10,0),$B237,$C237,$D237,$E237)*CA$6+CA237*CA$7&lt;CA$2,CA$3*CA$4,0)</f>
        <v>0</v>
      </c>
      <c r="FU237" s="0" t="n">
        <f aca="false">IF(CHOOSE(MATCH(CB$5,$B$10:$E$10,0),$B237,$C237,$D237,$E237)*CB$6+CB237*CB$7&lt;CB$2,CB$3*CB$4,0)</f>
        <v>0</v>
      </c>
      <c r="FV237" s="0" t="n">
        <f aca="false">IF(CHOOSE(MATCH(CC$5,$B$10:$E$10,0),$B237,$C237,$D237,$E237)*CC$6+CC237*CC$7&lt;CC$2,CC$3*CC$4,0)</f>
        <v>0</v>
      </c>
      <c r="FW237" s="0" t="n">
        <f aca="false">IF(CHOOSE(MATCH(CD$5,$B$10:$E$10,0),$B237,$C237,$D237,$E237)*CD$6+CD237*CD$7&lt;CD$2,CD$3*CD$4,0)</f>
        <v>0</v>
      </c>
      <c r="FX237" s="0" t="n">
        <f aca="false">IF(CHOOSE(MATCH(CE$5,$B$10:$E$10,0),$B237,$C237,$D237,$E237)*CE$6+CE237*CE$7&lt;CE$2,CE$3*CE$4,0)</f>
        <v>0</v>
      </c>
      <c r="FY237" s="0" t="n">
        <f aca="false">IF(CHOOSE(MATCH(CF$5,$B$10:$E$10,0),$B237,$C237,$D237,$E237)*CF$6+CF237*CF$7&lt;CF$2,CF$3*CF$4,0)</f>
        <v>0</v>
      </c>
      <c r="FZ237" s="0" t="n">
        <f aca="false">IF(CHOOSE(MATCH(CG$5,$B$10:$E$10,0),$B237,$C237,$D237,$E237)*CG$6+CG237*CG$7&lt;CG$2,CG$3*CG$4,0)</f>
        <v>0</v>
      </c>
      <c r="GA237" s="0" t="n">
        <f aca="false">IF(CHOOSE(MATCH(CH$5,$B$10:$E$10,0),$B237,$C237,$D237,$E237)*CH$6+CH237*CH$7&lt;CH$2,CH$3*CH$4,0)</f>
        <v>0</v>
      </c>
      <c r="GB237" s="0" t="n">
        <f aca="false">IF(CHOOSE(MATCH(CI$5,$B$10:$E$10,0),$B237,$C237,$D237,$E237)*CI$6+CI237*CI$7&lt;CI$2,CI$3*CI$4,0)</f>
        <v>0</v>
      </c>
      <c r="GC237" s="0" t="n">
        <f aca="false">IF(CHOOSE(MATCH(CJ$5,$B$10:$E$10,0),$B237,$C237,$D237,$E237)*CJ$6+CJ237*CJ$7&lt;CJ$2,CJ$3*CJ$4,0)</f>
        <v>0</v>
      </c>
      <c r="GD237" s="0" t="n">
        <f aca="false">IF(CHOOSE(MATCH(CK$5,$B$10:$E$10,0),$B237,$C237,$D237,$E237)*CK$6+CK237*CK$7&lt;CK$2,CK$3*CK$4,0)</f>
        <v>0</v>
      </c>
      <c r="GE237" s="0" t="n">
        <f aca="false">IF(CHOOSE(MATCH(CL$5,$B$10:$E$10,0),$B237,$C237,$D237,$E237)*CL$6+CL237*CL$7&lt;CL$2,CL$3*CL$4,0)</f>
        <v>0</v>
      </c>
      <c r="GF237" s="0" t="n">
        <f aca="false">IF(CHOOSE(MATCH(CM$5,$B$10:$E$10,0),$B237,$C237,$D237,$E237)*CM$6+CM237*CM$7&lt;CM$2,CM$3*CM$4,0)</f>
        <v>0</v>
      </c>
      <c r="GG237" s="0" t="n">
        <f aca="false">IF(CHOOSE(MATCH(CN$5,$B$10:$E$10,0),$B237,$C237,$D237,$E237)*CN$6+CN237*CN$7&lt;CN$2,CN$3*CN$4,0)</f>
        <v>0</v>
      </c>
      <c r="GH237" s="0" t="n">
        <f aca="false">IF(CHOOSE(MATCH(CO$5,$B$10:$E$10,0),$B237,$C237,$D237,$E237)*CO$6+CO237*CO$7&lt;CO$2,CO$3*CO$4,0)</f>
        <v>0</v>
      </c>
      <c r="GI237" s="0" t="n">
        <f aca="false">IF(CHOOSE(MATCH(CP$5,$B$10:$E$10,0),$B237,$C237,$D237,$E237)*CP$6+CP237*CP$7&lt;CP$2,CP$3*CP$4,0)</f>
        <v>0</v>
      </c>
      <c r="GJ237" s="0" t="n">
        <f aca="false">IF(CHOOSE(MATCH(CQ$5,$B$10:$E$10,0),$B237,$C237,$D237,$E237)*CQ$6+CQ237*CQ$7&lt;CQ$2,CQ$3*CQ$4,0)</f>
        <v>0</v>
      </c>
      <c r="GK237" s="0" t="n">
        <f aca="false">IF(CHOOSE(MATCH(CR$5,$B$10:$E$10,0),$B237,$C237,$D237,$E237)*CR$6+CR237*CR$7&lt;CR$2,CR$3*CR$4,0)</f>
        <v>0</v>
      </c>
      <c r="GL237" s="0" t="n">
        <f aca="false">IF(CHOOSE(MATCH(CS$5,$B$10:$E$10,0),$B237,$C237,$D237,$E237)*CS$6+CS237*CS$7&lt;CS$2,CS$3*CS$4,0)</f>
        <v>0</v>
      </c>
      <c r="GM237" s="0" t="n">
        <f aca="false">IF(CHOOSE(MATCH(CT$5,$B$10:$E$10,0),$B237,$C237,$D237,$E237)*CT$6+CT237*CT$7&lt;CT$2,CT$3*CT$4,0)</f>
        <v>0</v>
      </c>
      <c r="GN237" s="0" t="n">
        <f aca="false">IF(CHOOSE(MATCH(CU$5,$B$10:$E$10,0),$B237,$C237,$D237,$E237)*CU$6+CU237*CU$7&lt;CU$2,CU$3*CU$4,0)</f>
        <v>0</v>
      </c>
      <c r="GO237" s="0" t="n">
        <f aca="false">IF(CHOOSE(MATCH(CV$5,$B$10:$E$10,0),$B237,$C237,$D237,$E237)*CV$6+CV237*CV$7&lt;CV$2,CV$3*CV$4,0)</f>
        <v>0</v>
      </c>
      <c r="GP237" s="0" t="n">
        <f aca="false">IF(CHOOSE(MATCH(CW$5,$B$10:$E$10,0),$B237,$C237,$D237,$E237)*CW$6+CW237*CW$7&lt;CW$2,CW$3*CW$4,0)</f>
        <v>0</v>
      </c>
      <c r="GQ237" s="0" t="n">
        <f aca="false">IF(CHOOSE(MATCH(CX$5,$B$10:$E$10,0),$B237,$C237,$D237,$E237)*CX$6+CX237*CX$7&lt;CX$2,CX$3*CX$4,0)</f>
        <v>0</v>
      </c>
      <c r="GS237" s="0" t="n">
        <f aca="false">SUM(CZ237:GQ237)</f>
        <v>12.5</v>
      </c>
      <c r="GT237" s="0" t="n">
        <f aca="false">IF(GS237&gt;$GS$6,1,0)</f>
        <v>0</v>
      </c>
    </row>
    <row r="238" customFormat="false" ht="14" hidden="false" customHeight="false" outlineLevel="0" collapsed="false">
      <c r="A238" s="0" t="n">
        <v>228</v>
      </c>
      <c r="B238" s="0" t="n">
        <v>-0.244693209375535</v>
      </c>
      <c r="C238" s="0" t="n">
        <v>-0.382772864804458</v>
      </c>
      <c r="D238" s="0" t="n">
        <v>0.0494643211423701</v>
      </c>
      <c r="E238" s="0" t="n">
        <v>-1.08308971583172</v>
      </c>
      <c r="G238" s="0" t="n">
        <v>2.95040081255138</v>
      </c>
      <c r="H238" s="0" t="n">
        <v>1.21963921628776</v>
      </c>
      <c r="I238" s="0" t="n">
        <v>-1.97434928850271</v>
      </c>
      <c r="J238" s="0" t="n">
        <v>-1.11873760033632</v>
      </c>
      <c r="K238" s="0" t="n">
        <v>1.85241333383601</v>
      </c>
      <c r="L238" s="0" t="n">
        <v>-0.303514298138907</v>
      </c>
      <c r="M238" s="0" t="n">
        <v>0.476287596029579</v>
      </c>
      <c r="N238" s="0" t="n">
        <v>0.631293914921116</v>
      </c>
      <c r="O238" s="0" t="n">
        <v>-0.119352989713661</v>
      </c>
      <c r="P238" s="0" t="n">
        <v>1.34547462948831</v>
      </c>
      <c r="Q238" s="0" t="n">
        <v>0.0294949131784961</v>
      </c>
      <c r="R238" s="0" t="n">
        <v>1.20813183457358</v>
      </c>
      <c r="S238" s="0" t="n">
        <v>-0.217230535781709</v>
      </c>
      <c r="T238" s="0" t="n">
        <v>0.920267666515429</v>
      </c>
      <c r="U238" s="0" t="n">
        <v>-0.537532969246968</v>
      </c>
      <c r="V238" s="0" t="n">
        <v>-0.557974999537692</v>
      </c>
      <c r="W238" s="0" t="n">
        <v>-1.62001924763899</v>
      </c>
      <c r="X238" s="0" t="n">
        <v>-1.54385361383902</v>
      </c>
      <c r="Y238" s="0" t="n">
        <v>-1.75985405803658</v>
      </c>
      <c r="Z238" s="0" t="n">
        <v>1.12851466838038</v>
      </c>
      <c r="AA238" s="0" t="n">
        <v>-0.670054305373924</v>
      </c>
      <c r="AB238" s="0" t="n">
        <v>-0.0592831383983139</v>
      </c>
      <c r="AC238" s="0" t="n">
        <v>-0.763025127525907</v>
      </c>
      <c r="AD238" s="0" t="n">
        <v>0.372535851056455</v>
      </c>
      <c r="AE238" s="0" t="n">
        <v>-1.19023297884269</v>
      </c>
      <c r="AF238" s="0" t="n">
        <v>0.883503616933012</v>
      </c>
      <c r="AG238" s="0" t="n">
        <v>1.37815050038625</v>
      </c>
      <c r="AH238" s="0" t="n">
        <v>2.24195900955237</v>
      </c>
      <c r="AI238" s="0" t="n">
        <v>-0.606372623224161</v>
      </c>
      <c r="AJ238" s="0" t="n">
        <v>-0.104033688330674</v>
      </c>
      <c r="AK238" s="0" t="n">
        <v>0.419283878727583</v>
      </c>
      <c r="AL238" s="0" t="n">
        <v>0.274877720585209</v>
      </c>
      <c r="AM238" s="0" t="n">
        <v>-1.58333023136947</v>
      </c>
      <c r="AN238" s="0" t="n">
        <v>-0.0533066213392885</v>
      </c>
      <c r="AO238" s="0" t="n">
        <v>0.0935028765525203</v>
      </c>
      <c r="AP238" s="0" t="n">
        <v>-2.38738721236587</v>
      </c>
      <c r="AQ238" s="0" t="n">
        <v>-0.545594502909808</v>
      </c>
      <c r="AR238" s="0" t="n">
        <v>1.48926574183861</v>
      </c>
      <c r="AS238" s="0" t="n">
        <v>-0.573415945837041</v>
      </c>
      <c r="AT238" s="0" t="n">
        <v>0.500940586789511</v>
      </c>
      <c r="AU238" s="0" t="n">
        <v>0.73989326665469</v>
      </c>
      <c r="AV238" s="0" t="n">
        <v>-1.7155434761662</v>
      </c>
      <c r="AW238" s="0" t="n">
        <v>1.51768745126901</v>
      </c>
      <c r="AX238" s="0" t="n">
        <v>1.39637222673628</v>
      </c>
      <c r="AY238" s="0" t="n">
        <v>-1.22141045721946</v>
      </c>
      <c r="AZ238" s="0" t="n">
        <v>-0.705721276972327</v>
      </c>
      <c r="BA238" s="0" t="n">
        <v>0.983445715974085</v>
      </c>
      <c r="BB238" s="0" t="n">
        <v>-0.574680143472506</v>
      </c>
      <c r="BC238" s="0" t="n">
        <v>-0.980967342911754</v>
      </c>
      <c r="BD238" s="0" t="n">
        <v>0.224835048356908</v>
      </c>
      <c r="BE238" s="0" t="n">
        <v>-0.112113411887549</v>
      </c>
      <c r="BF238" s="0" t="n">
        <v>1.2293526197027</v>
      </c>
      <c r="BG238" s="0" t="n">
        <v>0.224285940930713</v>
      </c>
      <c r="BH238" s="0" t="n">
        <v>0.418616536990157</v>
      </c>
      <c r="BI238" s="0" t="n">
        <v>1.28010924527189</v>
      </c>
      <c r="BJ238" s="0" t="n">
        <v>-0.186546458280645</v>
      </c>
      <c r="BK238" s="0" t="n">
        <v>0.815996372693917</v>
      </c>
      <c r="BL238" s="0" t="n">
        <v>-0.329171143675921</v>
      </c>
      <c r="BM238" s="0" t="n">
        <v>0.139100393425906</v>
      </c>
      <c r="BN238" s="0" t="n">
        <v>1.18126990855671</v>
      </c>
      <c r="BO238" s="0" t="n">
        <v>1.07218056655256</v>
      </c>
      <c r="BP238" s="0" t="n">
        <v>0.80462996265851</v>
      </c>
      <c r="BQ238" s="0" t="n">
        <v>0.616147417531465</v>
      </c>
      <c r="BR238" s="0" t="n">
        <v>-0.724789970263373</v>
      </c>
      <c r="BS238" s="0" t="n">
        <v>0.349347146766377</v>
      </c>
      <c r="BT238" s="0" t="n">
        <v>0.0151089807332028</v>
      </c>
      <c r="BU238" s="0" t="n">
        <v>0.621149638391216</v>
      </c>
      <c r="BV238" s="0" t="n">
        <v>1.06029574453714</v>
      </c>
      <c r="BW238" s="0" t="n">
        <v>0.396670429836377</v>
      </c>
      <c r="BX238" s="0" t="n">
        <v>0.0763043317419943</v>
      </c>
      <c r="BY238" s="0" t="n">
        <v>-0.62532990341424</v>
      </c>
      <c r="BZ238" s="0" t="n">
        <v>1.42979615702643</v>
      </c>
      <c r="CA238" s="0" t="n">
        <v>2.27022610488348</v>
      </c>
      <c r="CB238" s="0" t="n">
        <v>-0.556099166715285</v>
      </c>
      <c r="CC238" s="0" t="n">
        <v>0.18934997569886</v>
      </c>
      <c r="CD238" s="0" t="n">
        <v>0.339848611474736</v>
      </c>
      <c r="CE238" s="0" t="n">
        <v>0.743518739909632</v>
      </c>
      <c r="CF238" s="0" t="n">
        <v>0.641786073174444</v>
      </c>
      <c r="CG238" s="0" t="n">
        <v>-0.752525011193939</v>
      </c>
      <c r="CH238" s="0" t="n">
        <v>-0.0674071998219006</v>
      </c>
      <c r="CI238" s="0" t="n">
        <v>-0.0580564574192977</v>
      </c>
      <c r="CJ238" s="0" t="n">
        <v>-1.10313976620091</v>
      </c>
      <c r="CK238" s="0" t="n">
        <v>1.51792846736498</v>
      </c>
      <c r="CL238" s="0" t="n">
        <v>-0.354881422026665</v>
      </c>
      <c r="CM238" s="0" t="n">
        <v>0.374914179701591</v>
      </c>
      <c r="CN238" s="0" t="n">
        <v>-0.0726231519365683</v>
      </c>
      <c r="CO238" s="0" t="n">
        <v>-0.362877017323626</v>
      </c>
      <c r="CP238" s="0" t="n">
        <v>1.3449061952997</v>
      </c>
      <c r="CQ238" s="0" t="n">
        <v>-0.805687250249321</v>
      </c>
      <c r="CR238" s="0" t="n">
        <v>-1.05922254078905</v>
      </c>
      <c r="CS238" s="0" t="n">
        <v>-0.727079623175086</v>
      </c>
      <c r="CT238" s="0" t="n">
        <v>0.288329147224431</v>
      </c>
      <c r="CU238" s="0" t="n">
        <v>-1.52621396409813</v>
      </c>
      <c r="CV238" s="0" t="n">
        <v>1.07190771814203</v>
      </c>
      <c r="CW238" s="0" t="n">
        <v>0.839377207739744</v>
      </c>
      <c r="CX238" s="0" t="n">
        <v>-0.763843672757503</v>
      </c>
      <c r="CZ238" s="0" t="n">
        <f aca="false">IF(CHOOSE(MATCH(G$5,$B$10:$E$10,0),$B238,$C238,$D238,$E238)*G$6+G238*G$7&lt;G$2,G$3*G$4,0)</f>
        <v>0</v>
      </c>
      <c r="DA238" s="0" t="n">
        <f aca="false">IF(CHOOSE(MATCH(H$5,$B$10:$E$10,0),$B238,$C238,$D238,$E238)*H$6+H238*H$7&lt;H$2,H$3*H$4,0)</f>
        <v>0</v>
      </c>
      <c r="DB238" s="0" t="n">
        <f aca="false">IF(CHOOSE(MATCH(I$5,$B$10:$E$10,0),$B238,$C238,$D238,$E238)*I$6+I238*I$7&lt;I$2,I$3*I$4,0)</f>
        <v>0</v>
      </c>
      <c r="DC238" s="0" t="n">
        <f aca="false">IF(CHOOSE(MATCH(J$5,$B$10:$E$10,0),$B238,$C238,$D238,$E238)*J$6+J238*J$7&lt;J$2,J$3*J$4,0)</f>
        <v>0</v>
      </c>
      <c r="DD238" s="0" t="n">
        <f aca="false">IF(CHOOSE(MATCH(K$5,$B$10:$E$10,0),$B238,$C238,$D238,$E238)*K$6+K238*K$7&lt;K$2,K$3*K$4,0)</f>
        <v>0</v>
      </c>
      <c r="DE238" s="0" t="n">
        <f aca="false">IF(CHOOSE(MATCH(L$5,$B$10:$E$10,0),$B238,$C238,$D238,$E238)*L$6+L238*L$7&lt;L$2,L$3*L$4,0)</f>
        <v>0</v>
      </c>
      <c r="DF238" s="0" t="n">
        <f aca="false">IF(CHOOSE(MATCH(M$5,$B$10:$E$10,0),$B238,$C238,$D238,$E238)*M$6+M238*M$7&lt;M$2,M$3*M$4,0)</f>
        <v>0</v>
      </c>
      <c r="DG238" s="0" t="n">
        <f aca="false">IF(CHOOSE(MATCH(N$5,$B$10:$E$10,0),$B238,$C238,$D238,$E238)*N$6+N238*N$7&lt;N$2,N$3*N$4,0)</f>
        <v>0</v>
      </c>
      <c r="DH238" s="0" t="n">
        <f aca="false">IF(CHOOSE(MATCH(O$5,$B$10:$E$10,0),$B238,$C238,$D238,$E238)*O$6+O238*O$7&lt;O$2,O$3*O$4,0)</f>
        <v>0</v>
      </c>
      <c r="DI238" s="0" t="n">
        <f aca="false">IF(CHOOSE(MATCH(P$5,$B$10:$E$10,0),$B238,$C238,$D238,$E238)*P$6+P238*P$7&lt;P$2,P$3*P$4,0)</f>
        <v>0</v>
      </c>
      <c r="DJ238" s="0" t="n">
        <f aca="false">IF(CHOOSE(MATCH(Q$5,$B$10:$E$10,0),$B238,$C238,$D238,$E238)*Q$6+Q238*Q$7&lt;Q$2,Q$3*Q$4,0)</f>
        <v>0</v>
      </c>
      <c r="DK238" s="0" t="n">
        <f aca="false">IF(CHOOSE(MATCH(R$5,$B$10:$E$10,0),$B238,$C238,$D238,$E238)*R$6+R238*R$7&lt;R$2,R$3*R$4,0)</f>
        <v>0</v>
      </c>
      <c r="DL238" s="0" t="n">
        <f aca="false">IF(CHOOSE(MATCH(S$5,$B$10:$E$10,0),$B238,$C238,$D238,$E238)*S$6+S238*S$7&lt;S$2,S$3*S$4,0)</f>
        <v>0</v>
      </c>
      <c r="DM238" s="0" t="n">
        <f aca="false">IF(CHOOSE(MATCH(T$5,$B$10:$E$10,0),$B238,$C238,$D238,$E238)*T$6+T238*T$7&lt;T$2,T$3*T$4,0)</f>
        <v>0</v>
      </c>
      <c r="DN238" s="0" t="n">
        <f aca="false">IF(CHOOSE(MATCH(U$5,$B$10:$E$10,0),$B238,$C238,$D238,$E238)*U$6+U238*U$7&lt;U$2,U$3*U$4,0)</f>
        <v>0</v>
      </c>
      <c r="DO238" s="0" t="n">
        <f aca="false">IF(CHOOSE(MATCH(V$5,$B$10:$E$10,0),$B238,$C238,$D238,$E238)*V$6+V238*V$7&lt;V$2,V$3*V$4,0)</f>
        <v>0</v>
      </c>
      <c r="DP238" s="0" t="n">
        <f aca="false">IF(CHOOSE(MATCH(W$5,$B$10:$E$10,0),$B238,$C238,$D238,$E238)*W$6+W238*W$7&lt;W$2,W$3*W$4,0)</f>
        <v>0</v>
      </c>
      <c r="DQ238" s="0" t="n">
        <f aca="false">IF(CHOOSE(MATCH(X$5,$B$10:$E$10,0),$B238,$C238,$D238,$E238)*X$6+X238*X$7&lt;X$2,X$3*X$4,0)</f>
        <v>0</v>
      </c>
      <c r="DR238" s="0" t="n">
        <f aca="false">IF(CHOOSE(MATCH(Y$5,$B$10:$E$10,0),$B238,$C238,$D238,$E238)*Y$6+Y238*Y$7&lt;Y$2,Y$3*Y$4,0)</f>
        <v>0</v>
      </c>
      <c r="DS238" s="0" t="n">
        <f aca="false">IF(CHOOSE(MATCH(Z$5,$B$10:$E$10,0),$B238,$C238,$D238,$E238)*Z$6+Z238*Z$7&lt;Z$2,Z$3*Z$4,0)</f>
        <v>0</v>
      </c>
      <c r="DT238" s="0" t="n">
        <f aca="false">IF(CHOOSE(MATCH(AA$5,$B$10:$E$10,0),$B238,$C238,$D238,$E238)*AA$6+AA238*AA$7&lt;AA$2,AA$3*AA$4,0)</f>
        <v>0</v>
      </c>
      <c r="DU238" s="0" t="n">
        <f aca="false">IF(CHOOSE(MATCH(AB$5,$B$10:$E$10,0),$B238,$C238,$D238,$E238)*AB$6+AB238*AB$7&lt;AB$2,AB$3*AB$4,0)</f>
        <v>0</v>
      </c>
      <c r="DV238" s="0" t="n">
        <f aca="false">IF(CHOOSE(MATCH(AC$5,$B$10:$E$10,0),$B238,$C238,$D238,$E238)*AC$6+AC238*AC$7&lt;AC$2,AC$3*AC$4,0)</f>
        <v>0</v>
      </c>
      <c r="DW238" s="0" t="n">
        <f aca="false">IF(CHOOSE(MATCH(AD$5,$B$10:$E$10,0),$B238,$C238,$D238,$E238)*AD$6+AD238*AD$7&lt;AD$2,AD$3*AD$4,0)</f>
        <v>0</v>
      </c>
      <c r="DX238" s="0" t="n">
        <f aca="false">IF(CHOOSE(MATCH(AE$5,$B$10:$E$10,0),$B238,$C238,$D238,$E238)*AE$6+AE238*AE$7&lt;AE$2,AE$3*AE$4,0)</f>
        <v>0</v>
      </c>
      <c r="DY238" s="0" t="n">
        <f aca="false">IF(CHOOSE(MATCH(AF$5,$B$10:$E$10,0),$B238,$C238,$D238,$E238)*AF$6+AF238*AF$7&lt;AF$2,AF$3*AF$4,0)</f>
        <v>0</v>
      </c>
      <c r="DZ238" s="0" t="n">
        <f aca="false">IF(CHOOSE(MATCH(AG$5,$B$10:$E$10,0),$B238,$C238,$D238,$E238)*AG$6+AG238*AG$7&lt;AG$2,AG$3*AG$4,0)</f>
        <v>0</v>
      </c>
      <c r="EA238" s="0" t="n">
        <f aca="false">IF(CHOOSE(MATCH(AH$5,$B$10:$E$10,0),$B238,$C238,$D238,$E238)*AH$6+AH238*AH$7&lt;AH$2,AH$3*AH$4,0)</f>
        <v>0</v>
      </c>
      <c r="EB238" s="0" t="n">
        <f aca="false">IF(CHOOSE(MATCH(AI$5,$B$10:$E$10,0),$B238,$C238,$D238,$E238)*AI$6+AI238*AI$7&lt;AI$2,AI$3*AI$4,0)</f>
        <v>0</v>
      </c>
      <c r="EC238" s="0" t="n">
        <f aca="false">IF(CHOOSE(MATCH(AJ$5,$B$10:$E$10,0),$B238,$C238,$D238,$E238)*AJ$6+AJ238*AJ$7&lt;AJ$2,AJ$3*AJ$4,0)</f>
        <v>0</v>
      </c>
      <c r="ED238" s="0" t="n">
        <f aca="false">IF(CHOOSE(MATCH(AK$5,$B$10:$E$10,0),$B238,$C238,$D238,$E238)*AK$6+AK238*AK$7&lt;AK$2,AK$3*AK$4,0)</f>
        <v>0</v>
      </c>
      <c r="EE238" s="0" t="n">
        <f aca="false">IF(CHOOSE(MATCH(AL$5,$B$10:$E$10,0),$B238,$C238,$D238,$E238)*AL$6+AL238*AL$7&lt;AL$2,AL$3*AL$4,0)</f>
        <v>0</v>
      </c>
      <c r="EF238" s="0" t="n">
        <f aca="false">IF(CHOOSE(MATCH(AM$5,$B$10:$E$10,0),$B238,$C238,$D238,$E238)*AM$6+AM238*AM$7&lt;AM$2,AM$3*AM$4,0)</f>
        <v>0</v>
      </c>
      <c r="EG238" s="0" t="n">
        <f aca="false">IF(CHOOSE(MATCH(AN$5,$B$10:$E$10,0),$B238,$C238,$D238,$E238)*AN$6+AN238*AN$7&lt;AN$2,AN$3*AN$4,0)</f>
        <v>0</v>
      </c>
      <c r="EH238" s="0" t="n">
        <f aca="false">IF(CHOOSE(MATCH(AO$5,$B$10:$E$10,0),$B238,$C238,$D238,$E238)*AO$6+AO238*AO$7&lt;AO$2,AO$3*AO$4,0)</f>
        <v>0</v>
      </c>
      <c r="EI238" s="0" t="n">
        <f aca="false">IF(CHOOSE(MATCH(AP$5,$B$10:$E$10,0),$B238,$C238,$D238,$E238)*AP$6+AP238*AP$7&lt;AP$2,AP$3*AP$4,0)</f>
        <v>0.5</v>
      </c>
      <c r="EJ238" s="0" t="n">
        <f aca="false">IF(CHOOSE(MATCH(AQ$5,$B$10:$E$10,0),$B238,$C238,$D238,$E238)*AQ$6+AQ238*AQ$7&lt;AQ$2,AQ$3*AQ$4,0)</f>
        <v>0</v>
      </c>
      <c r="EK238" s="0" t="n">
        <f aca="false">IF(CHOOSE(MATCH(AR$5,$B$10:$E$10,0),$B238,$C238,$D238,$E238)*AR$6+AR238*AR$7&lt;AR$2,AR$3*AR$4,0)</f>
        <v>0</v>
      </c>
      <c r="EL238" s="0" t="n">
        <f aca="false">IF(CHOOSE(MATCH(AS$5,$B$10:$E$10,0),$B238,$C238,$D238,$E238)*AS$6+AS238*AS$7&lt;AS$2,AS$3*AS$4,0)</f>
        <v>0</v>
      </c>
      <c r="EM238" s="0" t="n">
        <f aca="false">IF(CHOOSE(MATCH(AT$5,$B$10:$E$10,0),$B238,$C238,$D238,$E238)*AT$6+AT238*AT$7&lt;AT$2,AT$3*AT$4,0)</f>
        <v>0</v>
      </c>
      <c r="EN238" s="0" t="n">
        <f aca="false">IF(CHOOSE(MATCH(AU$5,$B$10:$E$10,0),$B238,$C238,$D238,$E238)*AU$6+AU238*AU$7&lt;AU$2,AU$3*AU$4,0)</f>
        <v>0</v>
      </c>
      <c r="EO238" s="0" t="n">
        <f aca="false">IF(CHOOSE(MATCH(AV$5,$B$10:$E$10,0),$B238,$C238,$D238,$E238)*AV$6+AV238*AV$7&lt;AV$2,AV$3*AV$4,0)</f>
        <v>0</v>
      </c>
      <c r="EP238" s="0" t="n">
        <f aca="false">IF(CHOOSE(MATCH(AW$5,$B$10:$E$10,0),$B238,$C238,$D238,$E238)*AW$6+AW238*AW$7&lt;AW$2,AW$3*AW$4,0)</f>
        <v>0</v>
      </c>
      <c r="EQ238" s="0" t="n">
        <f aca="false">IF(CHOOSE(MATCH(AX$5,$B$10:$E$10,0),$B238,$C238,$D238,$E238)*AX$6+AX238*AX$7&lt;AX$2,AX$3*AX$4,0)</f>
        <v>0</v>
      </c>
      <c r="ER238" s="0" t="n">
        <f aca="false">IF(CHOOSE(MATCH(AY$5,$B$10:$E$10,0),$B238,$C238,$D238,$E238)*AY$6+AY238*AY$7&lt;AY$2,AY$3*AY$4,0)</f>
        <v>0</v>
      </c>
      <c r="ES238" s="0" t="n">
        <f aca="false">IF(CHOOSE(MATCH(AZ$5,$B$10:$E$10,0),$B238,$C238,$D238,$E238)*AZ$6+AZ238*AZ$7&lt;AZ$2,AZ$3*AZ$4,0)</f>
        <v>0</v>
      </c>
      <c r="ET238" s="0" t="n">
        <f aca="false">IF(CHOOSE(MATCH(BA$5,$B$10:$E$10,0),$B238,$C238,$D238,$E238)*BA$6+BA238*BA$7&lt;BA$2,BA$3*BA$4,0)</f>
        <v>0</v>
      </c>
      <c r="EU238" s="0" t="n">
        <f aca="false">IF(CHOOSE(MATCH(BB$5,$B$10:$E$10,0),$B238,$C238,$D238,$E238)*BB$6+BB238*BB$7&lt;BB$2,BB$3*BB$4,0)</f>
        <v>0</v>
      </c>
      <c r="EV238" s="0" t="n">
        <f aca="false">IF(CHOOSE(MATCH(BC$5,$B$10:$E$10,0),$B238,$C238,$D238,$E238)*BC$6+BC238*BC$7&lt;BC$2,BC$3*BC$4,0)</f>
        <v>0</v>
      </c>
      <c r="EW238" s="0" t="n">
        <f aca="false">IF(CHOOSE(MATCH(BD$5,$B$10:$E$10,0),$B238,$C238,$D238,$E238)*BD$6+BD238*BD$7&lt;BD$2,BD$3*BD$4,0)</f>
        <v>0</v>
      </c>
      <c r="EX238" s="0" t="n">
        <f aca="false">IF(CHOOSE(MATCH(BE$5,$B$10:$E$10,0),$B238,$C238,$D238,$E238)*BE$6+BE238*BE$7&lt;BE$2,BE$3*BE$4,0)</f>
        <v>0</v>
      </c>
      <c r="EY238" s="0" t="n">
        <f aca="false">IF(CHOOSE(MATCH(BF$5,$B$10:$E$10,0),$B238,$C238,$D238,$E238)*BF$6+BF238*BF$7&lt;BF$2,BF$3*BF$4,0)</f>
        <v>0</v>
      </c>
      <c r="EZ238" s="0" t="n">
        <f aca="false">IF(CHOOSE(MATCH(BG$5,$B$10:$E$10,0),$B238,$C238,$D238,$E238)*BG$6+BG238*BG$7&lt;BG$2,BG$3*BG$4,0)</f>
        <v>0</v>
      </c>
      <c r="FA238" s="0" t="n">
        <f aca="false">IF(CHOOSE(MATCH(BH$5,$B$10:$E$10,0),$B238,$C238,$D238,$E238)*BH$6+BH238*BH$7&lt;BH$2,BH$3*BH$4,0)</f>
        <v>0</v>
      </c>
      <c r="FB238" s="0" t="n">
        <f aca="false">IF(CHOOSE(MATCH(BI$5,$B$10:$E$10,0),$B238,$C238,$D238,$E238)*BI$6+BI238*BI$7&lt;BI$2,BI$3*BI$4,0)</f>
        <v>0</v>
      </c>
      <c r="FC238" s="0" t="n">
        <f aca="false">IF(CHOOSE(MATCH(BJ$5,$B$10:$E$10,0),$B238,$C238,$D238,$E238)*BJ$6+BJ238*BJ$7&lt;BJ$2,BJ$3*BJ$4,0)</f>
        <v>0</v>
      </c>
      <c r="FD238" s="0" t="n">
        <f aca="false">IF(CHOOSE(MATCH(BK$5,$B$10:$E$10,0),$B238,$C238,$D238,$E238)*BK$6+BK238*BK$7&lt;BK$2,BK$3*BK$4,0)</f>
        <v>0</v>
      </c>
      <c r="FE238" s="0" t="n">
        <f aca="false">IF(CHOOSE(MATCH(BL$5,$B$10:$E$10,0),$B238,$C238,$D238,$E238)*BL$6+BL238*BL$7&lt;BL$2,BL$3*BL$4,0)</f>
        <v>0</v>
      </c>
      <c r="FF238" s="0" t="n">
        <f aca="false">IF(CHOOSE(MATCH(BM$5,$B$10:$E$10,0),$B238,$C238,$D238,$E238)*BM$6+BM238*BM$7&lt;BM$2,BM$3*BM$4,0)</f>
        <v>0</v>
      </c>
      <c r="FG238" s="0" t="n">
        <f aca="false">IF(CHOOSE(MATCH(BN$5,$B$10:$E$10,0),$B238,$C238,$D238,$E238)*BN$6+BN238*BN$7&lt;BN$2,BN$3*BN$4,0)</f>
        <v>0</v>
      </c>
      <c r="FH238" s="0" t="n">
        <f aca="false">IF(CHOOSE(MATCH(BO$5,$B$10:$E$10,0),$B238,$C238,$D238,$E238)*BO$6+BO238*BO$7&lt;BO$2,BO$3*BO$4,0)</f>
        <v>0</v>
      </c>
      <c r="FI238" s="0" t="n">
        <f aca="false">IF(CHOOSE(MATCH(BP$5,$B$10:$E$10,0),$B238,$C238,$D238,$E238)*BP$6+BP238*BP$7&lt;BP$2,BP$3*BP$4,0)</f>
        <v>0</v>
      </c>
      <c r="FJ238" s="0" t="n">
        <f aca="false">IF(CHOOSE(MATCH(BQ$5,$B$10:$E$10,0),$B238,$C238,$D238,$E238)*BQ$6+BQ238*BQ$7&lt;BQ$2,BQ$3*BQ$4,0)</f>
        <v>0</v>
      </c>
      <c r="FK238" s="0" t="n">
        <f aca="false">IF(CHOOSE(MATCH(BR$5,$B$10:$E$10,0),$B238,$C238,$D238,$E238)*BR$6+BR238*BR$7&lt;BR$2,BR$3*BR$4,0)</f>
        <v>0</v>
      </c>
      <c r="FL238" s="0" t="n">
        <f aca="false">IF(CHOOSE(MATCH(BS$5,$B$10:$E$10,0),$B238,$C238,$D238,$E238)*BS$6+BS238*BS$7&lt;BS$2,BS$3*BS$4,0)</f>
        <v>0</v>
      </c>
      <c r="FM238" s="0" t="n">
        <f aca="false">IF(CHOOSE(MATCH(BT$5,$B$10:$E$10,0),$B238,$C238,$D238,$E238)*BT$6+BT238*BT$7&lt;BT$2,BT$3*BT$4,0)</f>
        <v>0</v>
      </c>
      <c r="FN238" s="0" t="n">
        <f aca="false">IF(CHOOSE(MATCH(BU$5,$B$10:$E$10,0),$B238,$C238,$D238,$E238)*BU$6+BU238*BU$7&lt;BU$2,BU$3*BU$4,0)</f>
        <v>0</v>
      </c>
      <c r="FO238" s="0" t="n">
        <f aca="false">IF(CHOOSE(MATCH(BV$5,$B$10:$E$10,0),$B238,$C238,$D238,$E238)*BV$6+BV238*BV$7&lt;BV$2,BV$3*BV$4,0)</f>
        <v>0</v>
      </c>
      <c r="FP238" s="0" t="n">
        <f aca="false">IF(CHOOSE(MATCH(BW$5,$B$10:$E$10,0),$B238,$C238,$D238,$E238)*BW$6+BW238*BW$7&lt;BW$2,BW$3*BW$4,0)</f>
        <v>0</v>
      </c>
      <c r="FQ238" s="0" t="n">
        <f aca="false">IF(CHOOSE(MATCH(BX$5,$B$10:$E$10,0),$B238,$C238,$D238,$E238)*BX$6+BX238*BX$7&lt;BX$2,BX$3*BX$4,0)</f>
        <v>0</v>
      </c>
      <c r="FR238" s="0" t="n">
        <f aca="false">IF(CHOOSE(MATCH(BY$5,$B$10:$E$10,0),$B238,$C238,$D238,$E238)*BY$6+BY238*BY$7&lt;BY$2,BY$3*BY$4,0)</f>
        <v>0</v>
      </c>
      <c r="FS238" s="0" t="n">
        <f aca="false">IF(CHOOSE(MATCH(BZ$5,$B$10:$E$10,0),$B238,$C238,$D238,$E238)*BZ$6+BZ238*BZ$7&lt;BZ$2,BZ$3*BZ$4,0)</f>
        <v>0</v>
      </c>
      <c r="FT238" s="0" t="n">
        <f aca="false">IF(CHOOSE(MATCH(CA$5,$B$10:$E$10,0),$B238,$C238,$D238,$E238)*CA$6+CA238*CA$7&lt;CA$2,CA$3*CA$4,0)</f>
        <v>0</v>
      </c>
      <c r="FU238" s="0" t="n">
        <f aca="false">IF(CHOOSE(MATCH(CB$5,$B$10:$E$10,0),$B238,$C238,$D238,$E238)*CB$6+CB238*CB$7&lt;CB$2,CB$3*CB$4,0)</f>
        <v>0</v>
      </c>
      <c r="FV238" s="0" t="n">
        <f aca="false">IF(CHOOSE(MATCH(CC$5,$B$10:$E$10,0),$B238,$C238,$D238,$E238)*CC$6+CC238*CC$7&lt;CC$2,CC$3*CC$4,0)</f>
        <v>0</v>
      </c>
      <c r="FW238" s="0" t="n">
        <f aca="false">IF(CHOOSE(MATCH(CD$5,$B$10:$E$10,0),$B238,$C238,$D238,$E238)*CD$6+CD238*CD$7&lt;CD$2,CD$3*CD$4,0)</f>
        <v>0</v>
      </c>
      <c r="FX238" s="0" t="n">
        <f aca="false">IF(CHOOSE(MATCH(CE$5,$B$10:$E$10,0),$B238,$C238,$D238,$E238)*CE$6+CE238*CE$7&lt;CE$2,CE$3*CE$4,0)</f>
        <v>0</v>
      </c>
      <c r="FY238" s="0" t="n">
        <f aca="false">IF(CHOOSE(MATCH(CF$5,$B$10:$E$10,0),$B238,$C238,$D238,$E238)*CF$6+CF238*CF$7&lt;CF$2,CF$3*CF$4,0)</f>
        <v>0</v>
      </c>
      <c r="FZ238" s="0" t="n">
        <f aca="false">IF(CHOOSE(MATCH(CG$5,$B$10:$E$10,0),$B238,$C238,$D238,$E238)*CG$6+CG238*CG$7&lt;CG$2,CG$3*CG$4,0)</f>
        <v>0</v>
      </c>
      <c r="GA238" s="0" t="n">
        <f aca="false">IF(CHOOSE(MATCH(CH$5,$B$10:$E$10,0),$B238,$C238,$D238,$E238)*CH$6+CH238*CH$7&lt;CH$2,CH$3*CH$4,0)</f>
        <v>0</v>
      </c>
      <c r="GB238" s="0" t="n">
        <f aca="false">IF(CHOOSE(MATCH(CI$5,$B$10:$E$10,0),$B238,$C238,$D238,$E238)*CI$6+CI238*CI$7&lt;CI$2,CI$3*CI$4,0)</f>
        <v>0</v>
      </c>
      <c r="GC238" s="0" t="n">
        <f aca="false">IF(CHOOSE(MATCH(CJ$5,$B$10:$E$10,0),$B238,$C238,$D238,$E238)*CJ$6+CJ238*CJ$7&lt;CJ$2,CJ$3*CJ$4,0)</f>
        <v>0</v>
      </c>
      <c r="GD238" s="0" t="n">
        <f aca="false">IF(CHOOSE(MATCH(CK$5,$B$10:$E$10,0),$B238,$C238,$D238,$E238)*CK$6+CK238*CK$7&lt;CK$2,CK$3*CK$4,0)</f>
        <v>0</v>
      </c>
      <c r="GE238" s="0" t="n">
        <f aca="false">IF(CHOOSE(MATCH(CL$5,$B$10:$E$10,0),$B238,$C238,$D238,$E238)*CL$6+CL238*CL$7&lt;CL$2,CL$3*CL$4,0)</f>
        <v>0</v>
      </c>
      <c r="GF238" s="0" t="n">
        <f aca="false">IF(CHOOSE(MATCH(CM$5,$B$10:$E$10,0),$B238,$C238,$D238,$E238)*CM$6+CM238*CM$7&lt;CM$2,CM$3*CM$4,0)</f>
        <v>0</v>
      </c>
      <c r="GG238" s="0" t="n">
        <f aca="false">IF(CHOOSE(MATCH(CN$5,$B$10:$E$10,0),$B238,$C238,$D238,$E238)*CN$6+CN238*CN$7&lt;CN$2,CN$3*CN$4,0)</f>
        <v>0</v>
      </c>
      <c r="GH238" s="0" t="n">
        <f aca="false">IF(CHOOSE(MATCH(CO$5,$B$10:$E$10,0),$B238,$C238,$D238,$E238)*CO$6+CO238*CO$7&lt;CO$2,CO$3*CO$4,0)</f>
        <v>0</v>
      </c>
      <c r="GI238" s="0" t="n">
        <f aca="false">IF(CHOOSE(MATCH(CP$5,$B$10:$E$10,0),$B238,$C238,$D238,$E238)*CP$6+CP238*CP$7&lt;CP$2,CP$3*CP$4,0)</f>
        <v>0</v>
      </c>
      <c r="GJ238" s="0" t="n">
        <f aca="false">IF(CHOOSE(MATCH(CQ$5,$B$10:$E$10,0),$B238,$C238,$D238,$E238)*CQ$6+CQ238*CQ$7&lt;CQ$2,CQ$3*CQ$4,0)</f>
        <v>0</v>
      </c>
      <c r="GK238" s="0" t="n">
        <f aca="false">IF(CHOOSE(MATCH(CR$5,$B$10:$E$10,0),$B238,$C238,$D238,$E238)*CR$6+CR238*CR$7&lt;CR$2,CR$3*CR$4,0)</f>
        <v>0</v>
      </c>
      <c r="GL238" s="0" t="n">
        <f aca="false">IF(CHOOSE(MATCH(CS$5,$B$10:$E$10,0),$B238,$C238,$D238,$E238)*CS$6+CS238*CS$7&lt;CS$2,CS$3*CS$4,0)</f>
        <v>0</v>
      </c>
      <c r="GM238" s="0" t="n">
        <f aca="false">IF(CHOOSE(MATCH(CT$5,$B$10:$E$10,0),$B238,$C238,$D238,$E238)*CT$6+CT238*CT$7&lt;CT$2,CT$3*CT$4,0)</f>
        <v>0</v>
      </c>
      <c r="GN238" s="0" t="n">
        <f aca="false">IF(CHOOSE(MATCH(CU$5,$B$10:$E$10,0),$B238,$C238,$D238,$E238)*CU$6+CU238*CU$7&lt;CU$2,CU$3*CU$4,0)</f>
        <v>0</v>
      </c>
      <c r="GO238" s="0" t="n">
        <f aca="false">IF(CHOOSE(MATCH(CV$5,$B$10:$E$10,0),$B238,$C238,$D238,$E238)*CV$6+CV238*CV$7&lt;CV$2,CV$3*CV$4,0)</f>
        <v>0</v>
      </c>
      <c r="GP238" s="0" t="n">
        <f aca="false">IF(CHOOSE(MATCH(CW$5,$B$10:$E$10,0),$B238,$C238,$D238,$E238)*CW$6+CW238*CW$7&lt;CW$2,CW$3*CW$4,0)</f>
        <v>0</v>
      </c>
      <c r="GQ238" s="0" t="n">
        <f aca="false">IF(CHOOSE(MATCH(CX$5,$B$10:$E$10,0),$B238,$C238,$D238,$E238)*CX$6+CX238*CX$7&lt;CX$2,CX$3*CX$4,0)</f>
        <v>0</v>
      </c>
      <c r="GS238" s="0" t="n">
        <f aca="false">SUM(CZ238:GQ238)</f>
        <v>0.5</v>
      </c>
      <c r="GT238" s="0" t="n">
        <f aca="false">IF(GS238&gt;$GS$6,1,0)</f>
        <v>0</v>
      </c>
    </row>
    <row r="239" customFormat="false" ht="14" hidden="false" customHeight="false" outlineLevel="0" collapsed="false">
      <c r="A239" s="0" t="n">
        <v>229</v>
      </c>
      <c r="B239" s="0" t="n">
        <v>0.429036011829498</v>
      </c>
      <c r="C239" s="0" t="n">
        <v>-0.104417840100499</v>
      </c>
      <c r="D239" s="0" t="n">
        <v>-0.773015657605087</v>
      </c>
      <c r="E239" s="0" t="n">
        <v>-0.411143384307209</v>
      </c>
      <c r="G239" s="0" t="n">
        <v>-1.68629412655719</v>
      </c>
      <c r="H239" s="0" t="n">
        <v>-0.533295860805083</v>
      </c>
      <c r="I239" s="0" t="n">
        <v>1.18265688797692</v>
      </c>
      <c r="J239" s="0" t="n">
        <v>-1.22480514619383</v>
      </c>
      <c r="K239" s="0" t="n">
        <v>2.30258592637256</v>
      </c>
      <c r="L239" s="0" t="n">
        <v>0.295833615382435</v>
      </c>
      <c r="M239" s="0" t="n">
        <v>0.156269379658625</v>
      </c>
      <c r="N239" s="0" t="n">
        <v>1.21980065159732</v>
      </c>
      <c r="O239" s="0" t="n">
        <v>2.1696905605495</v>
      </c>
      <c r="P239" s="0" t="n">
        <v>-0.631014245300321</v>
      </c>
      <c r="Q239" s="0" t="n">
        <v>0.971235749602784</v>
      </c>
      <c r="R239" s="0" t="n">
        <v>-1.48533217725344</v>
      </c>
      <c r="S239" s="0" t="n">
        <v>0.0685577106196433</v>
      </c>
      <c r="T239" s="0" t="n">
        <v>-0.942698079597903</v>
      </c>
      <c r="U239" s="0" t="n">
        <v>-1.0367011782364</v>
      </c>
      <c r="V239" s="0" t="n">
        <v>-1.71255123859737</v>
      </c>
      <c r="W239" s="0" t="n">
        <v>0.500767782796174</v>
      </c>
      <c r="X239" s="0" t="n">
        <v>1.05360868474236</v>
      </c>
      <c r="Y239" s="0" t="n">
        <v>-0.62532990341424</v>
      </c>
      <c r="Z239" s="0" t="n">
        <v>-0.939480742090382</v>
      </c>
      <c r="AA239" s="0" t="n">
        <v>-3.07918526232243</v>
      </c>
      <c r="AB239" s="0" t="n">
        <v>-0.200420799956191</v>
      </c>
      <c r="AC239" s="0" t="n">
        <v>-0.538417452844442</v>
      </c>
      <c r="AD239" s="0" t="n">
        <v>-0.644420197204454</v>
      </c>
      <c r="AE239" s="0" t="n">
        <v>-1.0883604772971</v>
      </c>
      <c r="AF239" s="0" t="n">
        <v>-1.43000761454459</v>
      </c>
      <c r="AG239" s="0" t="n">
        <v>-0.33207925298484</v>
      </c>
      <c r="AH239" s="0" t="n">
        <v>-0.928475856198929</v>
      </c>
      <c r="AI239" s="0" t="n">
        <v>-0.99091721494915</v>
      </c>
      <c r="AJ239" s="0" t="n">
        <v>-1.30265107145533</v>
      </c>
      <c r="AK239" s="0" t="n">
        <v>0.922020717553096</v>
      </c>
      <c r="AL239" s="0" t="n">
        <v>1.74915840034373</v>
      </c>
      <c r="AM239" s="0" t="n">
        <v>-0.321911102219019</v>
      </c>
      <c r="AN239" s="0" t="n">
        <v>0.970744622463826</v>
      </c>
      <c r="AO239" s="0" t="n">
        <v>-0.566576545679709</v>
      </c>
      <c r="AP239" s="0" t="n">
        <v>-1.18976686280803</v>
      </c>
      <c r="AQ239" s="0" t="n">
        <v>0.0404406819143333</v>
      </c>
      <c r="AR239" s="0" t="n">
        <v>0.790957983554108</v>
      </c>
      <c r="AS239" s="0" t="n">
        <v>0.342281509801978</v>
      </c>
      <c r="AT239" s="0" t="n">
        <v>-0.123823156172875</v>
      </c>
      <c r="AU239" s="0" t="n">
        <v>-0.203310719371075</v>
      </c>
      <c r="AV239" s="0" t="n">
        <v>-0.707095750840381</v>
      </c>
      <c r="AW239" s="0" t="n">
        <v>-1.04577793536009</v>
      </c>
      <c r="AX239" s="0" t="n">
        <v>-0.94855977295083</v>
      </c>
      <c r="AY239" s="0" t="n">
        <v>0.813863607618259</v>
      </c>
      <c r="AZ239" s="0" t="n">
        <v>0.126983650261536</v>
      </c>
      <c r="BA239" s="0" t="n">
        <v>0.952163645706605</v>
      </c>
      <c r="BB239" s="0" t="n">
        <v>0.211203996514087</v>
      </c>
      <c r="BC239" s="0" t="n">
        <v>-0.560121407033876</v>
      </c>
      <c r="BD239" s="0" t="n">
        <v>0.142499629873782</v>
      </c>
      <c r="BE239" s="0" t="n">
        <v>-0.630360545983422</v>
      </c>
      <c r="BF239" s="0" t="n">
        <v>-1.15092461783206</v>
      </c>
      <c r="BG239" s="0" t="n">
        <v>0.0302600255963625</v>
      </c>
      <c r="BH239" s="0" t="n">
        <v>-0.896689016371965</v>
      </c>
      <c r="BI239" s="0" t="n">
        <v>1.53733708430082</v>
      </c>
      <c r="BJ239" s="0" t="n">
        <v>-1.7551974451635</v>
      </c>
      <c r="BK239" s="0" t="n">
        <v>-1.14162730824319</v>
      </c>
      <c r="BL239" s="0" t="n">
        <v>0.724789970263373</v>
      </c>
      <c r="BM239" s="0" t="n">
        <v>-0.215352429222548</v>
      </c>
      <c r="BN239" s="0" t="n">
        <v>-0.0769955477153417</v>
      </c>
      <c r="BO239" s="0" t="n">
        <v>0.536649622517871</v>
      </c>
      <c r="BP239" s="0" t="n">
        <v>-1.32661170937354</v>
      </c>
      <c r="BQ239" s="0" t="n">
        <v>-0.571794771531131</v>
      </c>
      <c r="BR239" s="0" t="n">
        <v>-0.707783556208597</v>
      </c>
      <c r="BS239" s="0" t="n">
        <v>-0.0236786945606582</v>
      </c>
      <c r="BT239" s="0" t="n">
        <v>0.695356447977247</v>
      </c>
      <c r="BU239" s="0" t="n">
        <v>-0.588904640608234</v>
      </c>
      <c r="BV239" s="0" t="n">
        <v>-1.14589511213126</v>
      </c>
      <c r="BW239" s="0" t="n">
        <v>0.624586391495541</v>
      </c>
      <c r="BX239" s="0" t="n">
        <v>0.80685140346759</v>
      </c>
      <c r="BY239" s="0" t="n">
        <v>-0.0631916918791831</v>
      </c>
      <c r="BZ239" s="0" t="n">
        <v>1.17194758786354</v>
      </c>
      <c r="CA239" s="0" t="n">
        <v>0.620314040133962</v>
      </c>
      <c r="CB239" s="0" t="n">
        <v>-1.06163952295901</v>
      </c>
      <c r="CC239" s="0" t="n">
        <v>2.09403879125603</v>
      </c>
      <c r="CD239" s="0" t="n">
        <v>0.816635292721912</v>
      </c>
      <c r="CE239" s="0" t="n">
        <v>-0.642255599814234</v>
      </c>
      <c r="CF239" s="0" t="n">
        <v>-1.76855792233255</v>
      </c>
      <c r="CG239" s="0" t="n">
        <v>-2.15308318729512</v>
      </c>
      <c r="CH239" s="0" t="n">
        <v>-1.33944695335231</v>
      </c>
      <c r="CI239" s="0" t="n">
        <v>0.0644945430394728</v>
      </c>
      <c r="CJ239" s="0" t="n">
        <v>0.553691279492341</v>
      </c>
      <c r="CK239" s="0" t="n">
        <v>0.770414771977812</v>
      </c>
      <c r="CL239" s="0" t="n">
        <v>1.39232724905014</v>
      </c>
      <c r="CM239" s="0" t="n">
        <v>-0.470126906293444</v>
      </c>
      <c r="CN239" s="0" t="n">
        <v>0.238979964706232</v>
      </c>
      <c r="CO239" s="0" t="n">
        <v>-1.68884071172215</v>
      </c>
      <c r="CP239" s="0" t="n">
        <v>-0.760571765567875</v>
      </c>
      <c r="CQ239" s="0" t="n">
        <v>0.0183217707672156</v>
      </c>
      <c r="CR239" s="0" t="n">
        <v>-0.0782233655627351</v>
      </c>
      <c r="CS239" s="0" t="n">
        <v>1.0355233825976</v>
      </c>
      <c r="CT239" s="0" t="n">
        <v>-0.534353148395894</v>
      </c>
      <c r="CU239" s="0" t="n">
        <v>0.0721615833754186</v>
      </c>
      <c r="CV239" s="0" t="n">
        <v>0.228759517995059</v>
      </c>
      <c r="CW239" s="0" t="n">
        <v>-0.833733793115243</v>
      </c>
      <c r="CX239" s="0" t="n">
        <v>-0.639906829746906</v>
      </c>
      <c r="CZ239" s="0" t="n">
        <f aca="false">IF(CHOOSE(MATCH(G$5,$B$10:$E$10,0),$B239,$C239,$D239,$E239)*G$6+G239*G$7&lt;G$2,G$3*G$4,0)</f>
        <v>0</v>
      </c>
      <c r="DA239" s="0" t="n">
        <f aca="false">IF(CHOOSE(MATCH(H$5,$B$10:$E$10,0),$B239,$C239,$D239,$E239)*H$6+H239*H$7&lt;H$2,H$3*H$4,0)</f>
        <v>0</v>
      </c>
      <c r="DB239" s="0" t="n">
        <f aca="false">IF(CHOOSE(MATCH(I$5,$B$10:$E$10,0),$B239,$C239,$D239,$E239)*I$6+I239*I$7&lt;I$2,I$3*I$4,0)</f>
        <v>0</v>
      </c>
      <c r="DC239" s="0" t="n">
        <f aca="false">IF(CHOOSE(MATCH(J$5,$B$10:$E$10,0),$B239,$C239,$D239,$E239)*J$6+J239*J$7&lt;J$2,J$3*J$4,0)</f>
        <v>0</v>
      </c>
      <c r="DD239" s="0" t="n">
        <f aca="false">IF(CHOOSE(MATCH(K$5,$B$10:$E$10,0),$B239,$C239,$D239,$E239)*K$6+K239*K$7&lt;K$2,K$3*K$4,0)</f>
        <v>0</v>
      </c>
      <c r="DE239" s="0" t="n">
        <f aca="false">IF(CHOOSE(MATCH(L$5,$B$10:$E$10,0),$B239,$C239,$D239,$E239)*L$6+L239*L$7&lt;L$2,L$3*L$4,0)</f>
        <v>0</v>
      </c>
      <c r="DF239" s="0" t="n">
        <f aca="false">IF(CHOOSE(MATCH(M$5,$B$10:$E$10,0),$B239,$C239,$D239,$E239)*M$6+M239*M$7&lt;M$2,M$3*M$4,0)</f>
        <v>0</v>
      </c>
      <c r="DG239" s="0" t="n">
        <f aca="false">IF(CHOOSE(MATCH(N$5,$B$10:$E$10,0),$B239,$C239,$D239,$E239)*N$6+N239*N$7&lt;N$2,N$3*N$4,0)</f>
        <v>0</v>
      </c>
      <c r="DH239" s="0" t="n">
        <f aca="false">IF(CHOOSE(MATCH(O$5,$B$10:$E$10,0),$B239,$C239,$D239,$E239)*O$6+O239*O$7&lt;O$2,O$3*O$4,0)</f>
        <v>0</v>
      </c>
      <c r="DI239" s="0" t="n">
        <f aca="false">IF(CHOOSE(MATCH(P$5,$B$10:$E$10,0),$B239,$C239,$D239,$E239)*P$6+P239*P$7&lt;P$2,P$3*P$4,0)</f>
        <v>0</v>
      </c>
      <c r="DJ239" s="0" t="n">
        <f aca="false">IF(CHOOSE(MATCH(Q$5,$B$10:$E$10,0),$B239,$C239,$D239,$E239)*Q$6+Q239*Q$7&lt;Q$2,Q$3*Q$4,0)</f>
        <v>0</v>
      </c>
      <c r="DK239" s="0" t="n">
        <f aca="false">IF(CHOOSE(MATCH(R$5,$B$10:$E$10,0),$B239,$C239,$D239,$E239)*R$6+R239*R$7&lt;R$2,R$3*R$4,0)</f>
        <v>0</v>
      </c>
      <c r="DL239" s="0" t="n">
        <f aca="false">IF(CHOOSE(MATCH(S$5,$B$10:$E$10,0),$B239,$C239,$D239,$E239)*S$6+S239*S$7&lt;S$2,S$3*S$4,0)</f>
        <v>0</v>
      </c>
      <c r="DM239" s="0" t="n">
        <f aca="false">IF(CHOOSE(MATCH(T$5,$B$10:$E$10,0),$B239,$C239,$D239,$E239)*T$6+T239*T$7&lt;T$2,T$3*T$4,0)</f>
        <v>0</v>
      </c>
      <c r="DN239" s="0" t="n">
        <f aca="false">IF(CHOOSE(MATCH(U$5,$B$10:$E$10,0),$B239,$C239,$D239,$E239)*U$6+U239*U$7&lt;U$2,U$3*U$4,0)</f>
        <v>0</v>
      </c>
      <c r="DO239" s="0" t="n">
        <f aca="false">IF(CHOOSE(MATCH(V$5,$B$10:$E$10,0),$B239,$C239,$D239,$E239)*V$6+V239*V$7&lt;V$2,V$3*V$4,0)</f>
        <v>0</v>
      </c>
      <c r="DP239" s="0" t="n">
        <f aca="false">IF(CHOOSE(MATCH(W$5,$B$10:$E$10,0),$B239,$C239,$D239,$E239)*W$6+W239*W$7&lt;W$2,W$3*W$4,0)</f>
        <v>0</v>
      </c>
      <c r="DQ239" s="0" t="n">
        <f aca="false">IF(CHOOSE(MATCH(X$5,$B$10:$E$10,0),$B239,$C239,$D239,$E239)*X$6+X239*X$7&lt;X$2,X$3*X$4,0)</f>
        <v>0</v>
      </c>
      <c r="DR239" s="0" t="n">
        <f aca="false">IF(CHOOSE(MATCH(Y$5,$B$10:$E$10,0),$B239,$C239,$D239,$E239)*Y$6+Y239*Y$7&lt;Y$2,Y$3*Y$4,0)</f>
        <v>0</v>
      </c>
      <c r="DS239" s="0" t="n">
        <f aca="false">IF(CHOOSE(MATCH(Z$5,$B$10:$E$10,0),$B239,$C239,$D239,$E239)*Z$6+Z239*Z$7&lt;Z$2,Z$3*Z$4,0)</f>
        <v>0</v>
      </c>
      <c r="DT239" s="0" t="n">
        <f aca="false">IF(CHOOSE(MATCH(AA$5,$B$10:$E$10,0),$B239,$C239,$D239,$E239)*AA$6+AA239*AA$7&lt;AA$2,AA$3*AA$4,0)</f>
        <v>0.5</v>
      </c>
      <c r="DU239" s="0" t="n">
        <f aca="false">IF(CHOOSE(MATCH(AB$5,$B$10:$E$10,0),$B239,$C239,$D239,$E239)*AB$6+AB239*AB$7&lt;AB$2,AB$3*AB$4,0)</f>
        <v>0</v>
      </c>
      <c r="DV239" s="0" t="n">
        <f aca="false">IF(CHOOSE(MATCH(AC$5,$B$10:$E$10,0),$B239,$C239,$D239,$E239)*AC$6+AC239*AC$7&lt;AC$2,AC$3*AC$4,0)</f>
        <v>0</v>
      </c>
      <c r="DW239" s="0" t="n">
        <f aca="false">IF(CHOOSE(MATCH(AD$5,$B$10:$E$10,0),$B239,$C239,$D239,$E239)*AD$6+AD239*AD$7&lt;AD$2,AD$3*AD$4,0)</f>
        <v>0</v>
      </c>
      <c r="DX239" s="0" t="n">
        <f aca="false">IF(CHOOSE(MATCH(AE$5,$B$10:$E$10,0),$B239,$C239,$D239,$E239)*AE$6+AE239*AE$7&lt;AE$2,AE$3*AE$4,0)</f>
        <v>0</v>
      </c>
      <c r="DY239" s="0" t="n">
        <f aca="false">IF(CHOOSE(MATCH(AF$5,$B$10:$E$10,0),$B239,$C239,$D239,$E239)*AF$6+AF239*AF$7&lt;AF$2,AF$3*AF$4,0)</f>
        <v>0</v>
      </c>
      <c r="DZ239" s="0" t="n">
        <f aca="false">IF(CHOOSE(MATCH(AG$5,$B$10:$E$10,0),$B239,$C239,$D239,$E239)*AG$6+AG239*AG$7&lt;AG$2,AG$3*AG$4,0)</f>
        <v>0</v>
      </c>
      <c r="EA239" s="0" t="n">
        <f aca="false">IF(CHOOSE(MATCH(AH$5,$B$10:$E$10,0),$B239,$C239,$D239,$E239)*AH$6+AH239*AH$7&lt;AH$2,AH$3*AH$4,0)</f>
        <v>0</v>
      </c>
      <c r="EB239" s="0" t="n">
        <f aca="false">IF(CHOOSE(MATCH(AI$5,$B$10:$E$10,0),$B239,$C239,$D239,$E239)*AI$6+AI239*AI$7&lt;AI$2,AI$3*AI$4,0)</f>
        <v>0</v>
      </c>
      <c r="EC239" s="0" t="n">
        <f aca="false">IF(CHOOSE(MATCH(AJ$5,$B$10:$E$10,0),$B239,$C239,$D239,$E239)*AJ$6+AJ239*AJ$7&lt;AJ$2,AJ$3*AJ$4,0)</f>
        <v>0</v>
      </c>
      <c r="ED239" s="0" t="n">
        <f aca="false">IF(CHOOSE(MATCH(AK$5,$B$10:$E$10,0),$B239,$C239,$D239,$E239)*AK$6+AK239*AK$7&lt;AK$2,AK$3*AK$4,0)</f>
        <v>0</v>
      </c>
      <c r="EE239" s="0" t="n">
        <f aca="false">IF(CHOOSE(MATCH(AL$5,$B$10:$E$10,0),$B239,$C239,$D239,$E239)*AL$6+AL239*AL$7&lt;AL$2,AL$3*AL$4,0)</f>
        <v>0</v>
      </c>
      <c r="EF239" s="0" t="n">
        <f aca="false">IF(CHOOSE(MATCH(AM$5,$B$10:$E$10,0),$B239,$C239,$D239,$E239)*AM$6+AM239*AM$7&lt;AM$2,AM$3*AM$4,0)</f>
        <v>0</v>
      </c>
      <c r="EG239" s="0" t="n">
        <f aca="false">IF(CHOOSE(MATCH(AN$5,$B$10:$E$10,0),$B239,$C239,$D239,$E239)*AN$6+AN239*AN$7&lt;AN$2,AN$3*AN$4,0)</f>
        <v>0</v>
      </c>
      <c r="EH239" s="0" t="n">
        <f aca="false">IF(CHOOSE(MATCH(AO$5,$B$10:$E$10,0),$B239,$C239,$D239,$E239)*AO$6+AO239*AO$7&lt;AO$2,AO$3*AO$4,0)</f>
        <v>0</v>
      </c>
      <c r="EI239" s="0" t="n">
        <f aca="false">IF(CHOOSE(MATCH(AP$5,$B$10:$E$10,0),$B239,$C239,$D239,$E239)*AP$6+AP239*AP$7&lt;AP$2,AP$3*AP$4,0)</f>
        <v>0</v>
      </c>
      <c r="EJ239" s="0" t="n">
        <f aca="false">IF(CHOOSE(MATCH(AQ$5,$B$10:$E$10,0),$B239,$C239,$D239,$E239)*AQ$6+AQ239*AQ$7&lt;AQ$2,AQ$3*AQ$4,0)</f>
        <v>0</v>
      </c>
      <c r="EK239" s="0" t="n">
        <f aca="false">IF(CHOOSE(MATCH(AR$5,$B$10:$E$10,0),$B239,$C239,$D239,$E239)*AR$6+AR239*AR$7&lt;AR$2,AR$3*AR$4,0)</f>
        <v>0</v>
      </c>
      <c r="EL239" s="0" t="n">
        <f aca="false">IF(CHOOSE(MATCH(AS$5,$B$10:$E$10,0),$B239,$C239,$D239,$E239)*AS$6+AS239*AS$7&lt;AS$2,AS$3*AS$4,0)</f>
        <v>0</v>
      </c>
      <c r="EM239" s="0" t="n">
        <f aca="false">IF(CHOOSE(MATCH(AT$5,$B$10:$E$10,0),$B239,$C239,$D239,$E239)*AT$6+AT239*AT$7&lt;AT$2,AT$3*AT$4,0)</f>
        <v>0</v>
      </c>
      <c r="EN239" s="0" t="n">
        <f aca="false">IF(CHOOSE(MATCH(AU$5,$B$10:$E$10,0),$B239,$C239,$D239,$E239)*AU$6+AU239*AU$7&lt;AU$2,AU$3*AU$4,0)</f>
        <v>0</v>
      </c>
      <c r="EO239" s="0" t="n">
        <f aca="false">IF(CHOOSE(MATCH(AV$5,$B$10:$E$10,0),$B239,$C239,$D239,$E239)*AV$6+AV239*AV$7&lt;AV$2,AV$3*AV$4,0)</f>
        <v>0</v>
      </c>
      <c r="EP239" s="0" t="n">
        <f aca="false">IF(CHOOSE(MATCH(AW$5,$B$10:$E$10,0),$B239,$C239,$D239,$E239)*AW$6+AW239*AW$7&lt;AW$2,AW$3*AW$4,0)</f>
        <v>0</v>
      </c>
      <c r="EQ239" s="0" t="n">
        <f aca="false">IF(CHOOSE(MATCH(AX$5,$B$10:$E$10,0),$B239,$C239,$D239,$E239)*AX$6+AX239*AX$7&lt;AX$2,AX$3*AX$4,0)</f>
        <v>0</v>
      </c>
      <c r="ER239" s="0" t="n">
        <f aca="false">IF(CHOOSE(MATCH(AY$5,$B$10:$E$10,0),$B239,$C239,$D239,$E239)*AY$6+AY239*AY$7&lt;AY$2,AY$3*AY$4,0)</f>
        <v>0</v>
      </c>
      <c r="ES239" s="0" t="n">
        <f aca="false">IF(CHOOSE(MATCH(AZ$5,$B$10:$E$10,0),$B239,$C239,$D239,$E239)*AZ$6+AZ239*AZ$7&lt;AZ$2,AZ$3*AZ$4,0)</f>
        <v>0</v>
      </c>
      <c r="ET239" s="0" t="n">
        <f aca="false">IF(CHOOSE(MATCH(BA$5,$B$10:$E$10,0),$B239,$C239,$D239,$E239)*BA$6+BA239*BA$7&lt;BA$2,BA$3*BA$4,0)</f>
        <v>0</v>
      </c>
      <c r="EU239" s="0" t="n">
        <f aca="false">IF(CHOOSE(MATCH(BB$5,$B$10:$E$10,0),$B239,$C239,$D239,$E239)*BB$6+BB239*BB$7&lt;BB$2,BB$3*BB$4,0)</f>
        <v>0</v>
      </c>
      <c r="EV239" s="0" t="n">
        <f aca="false">IF(CHOOSE(MATCH(BC$5,$B$10:$E$10,0),$B239,$C239,$D239,$E239)*BC$6+BC239*BC$7&lt;BC$2,BC$3*BC$4,0)</f>
        <v>0</v>
      </c>
      <c r="EW239" s="0" t="n">
        <f aca="false">IF(CHOOSE(MATCH(BD$5,$B$10:$E$10,0),$B239,$C239,$D239,$E239)*BD$6+BD239*BD$7&lt;BD$2,BD$3*BD$4,0)</f>
        <v>0</v>
      </c>
      <c r="EX239" s="0" t="n">
        <f aca="false">IF(CHOOSE(MATCH(BE$5,$B$10:$E$10,0),$B239,$C239,$D239,$E239)*BE$6+BE239*BE$7&lt;BE$2,BE$3*BE$4,0)</f>
        <v>0</v>
      </c>
      <c r="EY239" s="0" t="n">
        <f aca="false">IF(CHOOSE(MATCH(BF$5,$B$10:$E$10,0),$B239,$C239,$D239,$E239)*BF$6+BF239*BF$7&lt;BF$2,BF$3*BF$4,0)</f>
        <v>0</v>
      </c>
      <c r="EZ239" s="0" t="n">
        <f aca="false">IF(CHOOSE(MATCH(BG$5,$B$10:$E$10,0),$B239,$C239,$D239,$E239)*BG$6+BG239*BG$7&lt;BG$2,BG$3*BG$4,0)</f>
        <v>0</v>
      </c>
      <c r="FA239" s="0" t="n">
        <f aca="false">IF(CHOOSE(MATCH(BH$5,$B$10:$E$10,0),$B239,$C239,$D239,$E239)*BH$6+BH239*BH$7&lt;BH$2,BH$3*BH$4,0)</f>
        <v>0</v>
      </c>
      <c r="FB239" s="0" t="n">
        <f aca="false">IF(CHOOSE(MATCH(BI$5,$B$10:$E$10,0),$B239,$C239,$D239,$E239)*BI$6+BI239*BI$7&lt;BI$2,BI$3*BI$4,0)</f>
        <v>0</v>
      </c>
      <c r="FC239" s="0" t="n">
        <f aca="false">IF(CHOOSE(MATCH(BJ$5,$B$10:$E$10,0),$B239,$C239,$D239,$E239)*BJ$6+BJ239*BJ$7&lt;BJ$2,BJ$3*BJ$4,0)</f>
        <v>0</v>
      </c>
      <c r="FD239" s="0" t="n">
        <f aca="false">IF(CHOOSE(MATCH(BK$5,$B$10:$E$10,0),$B239,$C239,$D239,$E239)*BK$6+BK239*BK$7&lt;BK$2,BK$3*BK$4,0)</f>
        <v>0</v>
      </c>
      <c r="FE239" s="0" t="n">
        <f aca="false">IF(CHOOSE(MATCH(BL$5,$B$10:$E$10,0),$B239,$C239,$D239,$E239)*BL$6+BL239*BL$7&lt;BL$2,BL$3*BL$4,0)</f>
        <v>0</v>
      </c>
      <c r="FF239" s="0" t="n">
        <f aca="false">IF(CHOOSE(MATCH(BM$5,$B$10:$E$10,0),$B239,$C239,$D239,$E239)*BM$6+BM239*BM$7&lt;BM$2,BM$3*BM$4,0)</f>
        <v>0</v>
      </c>
      <c r="FG239" s="0" t="n">
        <f aca="false">IF(CHOOSE(MATCH(BN$5,$B$10:$E$10,0),$B239,$C239,$D239,$E239)*BN$6+BN239*BN$7&lt;BN$2,BN$3*BN$4,0)</f>
        <v>0</v>
      </c>
      <c r="FH239" s="0" t="n">
        <f aca="false">IF(CHOOSE(MATCH(BO$5,$B$10:$E$10,0),$B239,$C239,$D239,$E239)*BO$6+BO239*BO$7&lt;BO$2,BO$3*BO$4,0)</f>
        <v>0</v>
      </c>
      <c r="FI239" s="0" t="n">
        <f aca="false">IF(CHOOSE(MATCH(BP$5,$B$10:$E$10,0),$B239,$C239,$D239,$E239)*BP$6+BP239*BP$7&lt;BP$2,BP$3*BP$4,0)</f>
        <v>0</v>
      </c>
      <c r="FJ239" s="0" t="n">
        <f aca="false">IF(CHOOSE(MATCH(BQ$5,$B$10:$E$10,0),$B239,$C239,$D239,$E239)*BQ$6+BQ239*BQ$7&lt;BQ$2,BQ$3*BQ$4,0)</f>
        <v>0</v>
      </c>
      <c r="FK239" s="0" t="n">
        <f aca="false">IF(CHOOSE(MATCH(BR$5,$B$10:$E$10,0),$B239,$C239,$D239,$E239)*BR$6+BR239*BR$7&lt;BR$2,BR$3*BR$4,0)</f>
        <v>0</v>
      </c>
      <c r="FL239" s="0" t="n">
        <f aca="false">IF(CHOOSE(MATCH(BS$5,$B$10:$E$10,0),$B239,$C239,$D239,$E239)*BS$6+BS239*BS$7&lt;BS$2,BS$3*BS$4,0)</f>
        <v>0</v>
      </c>
      <c r="FM239" s="0" t="n">
        <f aca="false">IF(CHOOSE(MATCH(BT$5,$B$10:$E$10,0),$B239,$C239,$D239,$E239)*BT$6+BT239*BT$7&lt;BT$2,BT$3*BT$4,0)</f>
        <v>0</v>
      </c>
      <c r="FN239" s="0" t="n">
        <f aca="false">IF(CHOOSE(MATCH(BU$5,$B$10:$E$10,0),$B239,$C239,$D239,$E239)*BU$6+BU239*BU$7&lt;BU$2,BU$3*BU$4,0)</f>
        <v>0</v>
      </c>
      <c r="FO239" s="0" t="n">
        <f aca="false">IF(CHOOSE(MATCH(BV$5,$B$10:$E$10,0),$B239,$C239,$D239,$E239)*BV$6+BV239*BV$7&lt;BV$2,BV$3*BV$4,0)</f>
        <v>0</v>
      </c>
      <c r="FP239" s="0" t="n">
        <f aca="false">IF(CHOOSE(MATCH(BW$5,$B$10:$E$10,0),$B239,$C239,$D239,$E239)*BW$6+BW239*BW$7&lt;BW$2,BW$3*BW$4,0)</f>
        <v>0</v>
      </c>
      <c r="FQ239" s="0" t="n">
        <f aca="false">IF(CHOOSE(MATCH(BX$5,$B$10:$E$10,0),$B239,$C239,$D239,$E239)*BX$6+BX239*BX$7&lt;BX$2,BX$3*BX$4,0)</f>
        <v>0</v>
      </c>
      <c r="FR239" s="0" t="n">
        <f aca="false">IF(CHOOSE(MATCH(BY$5,$B$10:$E$10,0),$B239,$C239,$D239,$E239)*BY$6+BY239*BY$7&lt;BY$2,BY$3*BY$4,0)</f>
        <v>0</v>
      </c>
      <c r="FS239" s="0" t="n">
        <f aca="false">IF(CHOOSE(MATCH(BZ$5,$B$10:$E$10,0),$B239,$C239,$D239,$E239)*BZ$6+BZ239*BZ$7&lt;BZ$2,BZ$3*BZ$4,0)</f>
        <v>0</v>
      </c>
      <c r="FT239" s="0" t="n">
        <f aca="false">IF(CHOOSE(MATCH(CA$5,$B$10:$E$10,0),$B239,$C239,$D239,$E239)*CA$6+CA239*CA$7&lt;CA$2,CA$3*CA$4,0)</f>
        <v>0</v>
      </c>
      <c r="FU239" s="0" t="n">
        <f aca="false">IF(CHOOSE(MATCH(CB$5,$B$10:$E$10,0),$B239,$C239,$D239,$E239)*CB$6+CB239*CB$7&lt;CB$2,CB$3*CB$4,0)</f>
        <v>0</v>
      </c>
      <c r="FV239" s="0" t="n">
        <f aca="false">IF(CHOOSE(MATCH(CC$5,$B$10:$E$10,0),$B239,$C239,$D239,$E239)*CC$6+CC239*CC$7&lt;CC$2,CC$3*CC$4,0)</f>
        <v>0</v>
      </c>
      <c r="FW239" s="0" t="n">
        <f aca="false">IF(CHOOSE(MATCH(CD$5,$B$10:$E$10,0),$B239,$C239,$D239,$E239)*CD$6+CD239*CD$7&lt;CD$2,CD$3*CD$4,0)</f>
        <v>0</v>
      </c>
      <c r="FX239" s="0" t="n">
        <f aca="false">IF(CHOOSE(MATCH(CE$5,$B$10:$E$10,0),$B239,$C239,$D239,$E239)*CE$6+CE239*CE$7&lt;CE$2,CE$3*CE$4,0)</f>
        <v>0</v>
      </c>
      <c r="FY239" s="0" t="n">
        <f aca="false">IF(CHOOSE(MATCH(CF$5,$B$10:$E$10,0),$B239,$C239,$D239,$E239)*CF$6+CF239*CF$7&lt;CF$2,CF$3*CF$4,0)</f>
        <v>0</v>
      </c>
      <c r="FZ239" s="0" t="n">
        <f aca="false">IF(CHOOSE(MATCH(CG$5,$B$10:$E$10,0),$B239,$C239,$D239,$E239)*CG$6+CG239*CG$7&lt;CG$2,CG$3*CG$4,0)</f>
        <v>2.5</v>
      </c>
      <c r="GA239" s="0" t="n">
        <f aca="false">IF(CHOOSE(MATCH(CH$5,$B$10:$E$10,0),$B239,$C239,$D239,$E239)*CH$6+CH239*CH$7&lt;CH$2,CH$3*CH$4,0)</f>
        <v>0</v>
      </c>
      <c r="GB239" s="0" t="n">
        <f aca="false">IF(CHOOSE(MATCH(CI$5,$B$10:$E$10,0),$B239,$C239,$D239,$E239)*CI$6+CI239*CI$7&lt;CI$2,CI$3*CI$4,0)</f>
        <v>0</v>
      </c>
      <c r="GC239" s="0" t="n">
        <f aca="false">IF(CHOOSE(MATCH(CJ$5,$B$10:$E$10,0),$B239,$C239,$D239,$E239)*CJ$6+CJ239*CJ$7&lt;CJ$2,CJ$3*CJ$4,0)</f>
        <v>0</v>
      </c>
      <c r="GD239" s="0" t="n">
        <f aca="false">IF(CHOOSE(MATCH(CK$5,$B$10:$E$10,0),$B239,$C239,$D239,$E239)*CK$6+CK239*CK$7&lt;CK$2,CK$3*CK$4,0)</f>
        <v>0</v>
      </c>
      <c r="GE239" s="0" t="n">
        <f aca="false">IF(CHOOSE(MATCH(CL$5,$B$10:$E$10,0),$B239,$C239,$D239,$E239)*CL$6+CL239*CL$7&lt;CL$2,CL$3*CL$4,0)</f>
        <v>0</v>
      </c>
      <c r="GF239" s="0" t="n">
        <f aca="false">IF(CHOOSE(MATCH(CM$5,$B$10:$E$10,0),$B239,$C239,$D239,$E239)*CM$6+CM239*CM$7&lt;CM$2,CM$3*CM$4,0)</f>
        <v>0</v>
      </c>
      <c r="GG239" s="0" t="n">
        <f aca="false">IF(CHOOSE(MATCH(CN$5,$B$10:$E$10,0),$B239,$C239,$D239,$E239)*CN$6+CN239*CN$7&lt;CN$2,CN$3*CN$4,0)</f>
        <v>0</v>
      </c>
      <c r="GH239" s="0" t="n">
        <f aca="false">IF(CHOOSE(MATCH(CO$5,$B$10:$E$10,0),$B239,$C239,$D239,$E239)*CO$6+CO239*CO$7&lt;CO$2,CO$3*CO$4,0)</f>
        <v>0</v>
      </c>
      <c r="GI239" s="0" t="n">
        <f aca="false">IF(CHOOSE(MATCH(CP$5,$B$10:$E$10,0),$B239,$C239,$D239,$E239)*CP$6+CP239*CP$7&lt;CP$2,CP$3*CP$4,0)</f>
        <v>0</v>
      </c>
      <c r="GJ239" s="0" t="n">
        <f aca="false">IF(CHOOSE(MATCH(CQ$5,$B$10:$E$10,0),$B239,$C239,$D239,$E239)*CQ$6+CQ239*CQ$7&lt;CQ$2,CQ$3*CQ$4,0)</f>
        <v>0</v>
      </c>
      <c r="GK239" s="0" t="n">
        <f aca="false">IF(CHOOSE(MATCH(CR$5,$B$10:$E$10,0),$B239,$C239,$D239,$E239)*CR$6+CR239*CR$7&lt;CR$2,CR$3*CR$4,0)</f>
        <v>0</v>
      </c>
      <c r="GL239" s="0" t="n">
        <f aca="false">IF(CHOOSE(MATCH(CS$5,$B$10:$E$10,0),$B239,$C239,$D239,$E239)*CS$6+CS239*CS$7&lt;CS$2,CS$3*CS$4,0)</f>
        <v>0</v>
      </c>
      <c r="GM239" s="0" t="n">
        <f aca="false">IF(CHOOSE(MATCH(CT$5,$B$10:$E$10,0),$B239,$C239,$D239,$E239)*CT$6+CT239*CT$7&lt;CT$2,CT$3*CT$4,0)</f>
        <v>0</v>
      </c>
      <c r="GN239" s="0" t="n">
        <f aca="false">IF(CHOOSE(MATCH(CU$5,$B$10:$E$10,0),$B239,$C239,$D239,$E239)*CU$6+CU239*CU$7&lt;CU$2,CU$3*CU$4,0)</f>
        <v>0</v>
      </c>
      <c r="GO239" s="0" t="n">
        <f aca="false">IF(CHOOSE(MATCH(CV$5,$B$10:$E$10,0),$B239,$C239,$D239,$E239)*CV$6+CV239*CV$7&lt;CV$2,CV$3*CV$4,0)</f>
        <v>0</v>
      </c>
      <c r="GP239" s="0" t="n">
        <f aca="false">IF(CHOOSE(MATCH(CW$5,$B$10:$E$10,0),$B239,$C239,$D239,$E239)*CW$6+CW239*CW$7&lt;CW$2,CW$3*CW$4,0)</f>
        <v>0</v>
      </c>
      <c r="GQ239" s="0" t="n">
        <f aca="false">IF(CHOOSE(MATCH(CX$5,$B$10:$E$10,0),$B239,$C239,$D239,$E239)*CX$6+CX239*CX$7&lt;CX$2,CX$3*CX$4,0)</f>
        <v>0</v>
      </c>
      <c r="GS239" s="0" t="n">
        <f aca="false">SUM(CZ239:GQ239)</f>
        <v>3</v>
      </c>
      <c r="GT239" s="0" t="n">
        <f aca="false">IF(GS239&gt;$GS$6,1,0)</f>
        <v>0</v>
      </c>
    </row>
    <row r="240" customFormat="false" ht="14" hidden="false" customHeight="false" outlineLevel="0" collapsed="false">
      <c r="A240" s="0" t="n">
        <v>230</v>
      </c>
      <c r="B240" s="0" t="n">
        <v>0.980334121436656</v>
      </c>
      <c r="C240" s="0" t="n">
        <v>-0.83599986464395</v>
      </c>
      <c r="D240" s="0" t="n">
        <v>-0.330167382982567</v>
      </c>
      <c r="E240" s="0" t="n">
        <v>0.0642640076206871</v>
      </c>
      <c r="G240" s="0" t="n">
        <v>-1.6660396795487</v>
      </c>
      <c r="H240" s="0" t="n">
        <v>-0.360100784746464</v>
      </c>
      <c r="I240" s="0" t="n">
        <v>-0.760674083721824</v>
      </c>
      <c r="J240" s="0" t="n">
        <v>-0.543552687304327</v>
      </c>
      <c r="K240" s="0" t="n">
        <v>-0.194181666302029</v>
      </c>
      <c r="L240" s="0" t="n">
        <v>0.0969612301560119</v>
      </c>
      <c r="M240" s="0" t="n">
        <v>0.277898379863473</v>
      </c>
      <c r="N240" s="0" t="n">
        <v>1.03958655017777</v>
      </c>
      <c r="O240" s="0" t="n">
        <v>-1.05374283521087</v>
      </c>
      <c r="P240" s="0" t="n">
        <v>0.155108637045487</v>
      </c>
      <c r="Q240" s="0" t="n">
        <v>0.968541371548781</v>
      </c>
      <c r="R240" s="0" t="n">
        <v>0.499380803375971</v>
      </c>
      <c r="S240" s="0" t="n">
        <v>1.32753484649584</v>
      </c>
      <c r="T240" s="0" t="n">
        <v>1.74388333107345</v>
      </c>
      <c r="U240" s="0" t="n">
        <v>2.36675987252966</v>
      </c>
      <c r="V240" s="0" t="n">
        <v>1.82100848178379</v>
      </c>
      <c r="W240" s="0" t="n">
        <v>-0.130686430566129</v>
      </c>
      <c r="X240" s="0" t="n">
        <v>-0.156967416842235</v>
      </c>
      <c r="Y240" s="0" t="n">
        <v>0.500506303069415</v>
      </c>
      <c r="Z240" s="0" t="n">
        <v>-0.982329311227659</v>
      </c>
      <c r="AA240" s="0" t="n">
        <v>1.00831584859407</v>
      </c>
      <c r="AB240" s="0" t="n">
        <v>0.346827846442466</v>
      </c>
      <c r="AC240" s="0" t="n">
        <v>1.33235062094172</v>
      </c>
      <c r="AD240" s="0" t="n">
        <v>-0.876630110724364</v>
      </c>
      <c r="AE240" s="0" t="n">
        <v>-0.273606701739482</v>
      </c>
      <c r="AF240" s="0" t="n">
        <v>-1.29217823996441</v>
      </c>
      <c r="AG240" s="0" t="n">
        <v>-0.885652298165951</v>
      </c>
      <c r="AH240" s="0" t="n">
        <v>-0.333129719365388</v>
      </c>
      <c r="AI240" s="0" t="n">
        <v>0.67754172050627</v>
      </c>
      <c r="AJ240" s="0" t="n">
        <v>-0.0216891749005299</v>
      </c>
      <c r="AK240" s="0" t="n">
        <v>-1.14885096991202</v>
      </c>
      <c r="AL240" s="0" t="n">
        <v>0.33240212360397</v>
      </c>
      <c r="AM240" s="0" t="n">
        <v>-0.0538420863449574</v>
      </c>
      <c r="AN240" s="0" t="n">
        <v>0.237878339248709</v>
      </c>
      <c r="AO240" s="0" t="n">
        <v>0.0442685177404201</v>
      </c>
      <c r="AP240" s="0" t="n">
        <v>0.47388994062203</v>
      </c>
      <c r="AQ240" s="0" t="n">
        <v>0.372945123672253</v>
      </c>
      <c r="AR240" s="0" t="n">
        <v>-1.30641183204716</v>
      </c>
      <c r="AS240" s="0" t="n">
        <v>-1.31835804495495</v>
      </c>
      <c r="AT240" s="0" t="n">
        <v>-0.133233015731094</v>
      </c>
      <c r="AU240" s="0" t="n">
        <v>0.421289314544993</v>
      </c>
      <c r="AV240" s="0" t="n">
        <v>0.620407263340894</v>
      </c>
      <c r="AW240" s="0" t="n">
        <v>-0.733371052774601</v>
      </c>
      <c r="AX240" s="0" t="n">
        <v>0.0769955477153417</v>
      </c>
      <c r="AY240" s="0" t="n">
        <v>2.39404471358284</v>
      </c>
      <c r="AZ240" s="0" t="n">
        <v>0.813331553217722</v>
      </c>
      <c r="BA240" s="0" t="n">
        <v>0.174339902514475</v>
      </c>
      <c r="BB240" s="0" t="n">
        <v>-2.07721313927323</v>
      </c>
      <c r="BC240" s="0" t="n">
        <v>1.16558567242464</v>
      </c>
      <c r="BD240" s="0" t="n">
        <v>0.0470254235551693</v>
      </c>
      <c r="BE240" s="0" t="n">
        <v>1.35403297463199</v>
      </c>
      <c r="BF240" s="0" t="n">
        <v>-0.31740228223498</v>
      </c>
      <c r="BG240" s="0" t="n">
        <v>0.796514996181941</v>
      </c>
      <c r="BH240" s="0" t="n">
        <v>-0.12220425560372</v>
      </c>
      <c r="BI240" s="0" t="n">
        <v>-0.389645720133558</v>
      </c>
      <c r="BJ240" s="0" t="n">
        <v>0.599766281084158</v>
      </c>
      <c r="BK240" s="0" t="n">
        <v>0.454633664048743</v>
      </c>
      <c r="BL240" s="0" t="n">
        <v>-0.764664491725853</v>
      </c>
      <c r="BM240" s="0" t="n">
        <v>1.93260348169133</v>
      </c>
      <c r="BN240" s="0" t="n">
        <v>-0.508325683767907</v>
      </c>
      <c r="BO240" s="0" t="n">
        <v>0.733971319277771</v>
      </c>
      <c r="BP240" s="0" t="n">
        <v>1.04459104477428</v>
      </c>
      <c r="BQ240" s="0" t="n">
        <v>-1.11545205072616</v>
      </c>
      <c r="BR240" s="0" t="n">
        <v>-0.361651473212987</v>
      </c>
      <c r="BS240" s="0" t="n">
        <v>2.71986209554598</v>
      </c>
      <c r="BT240" s="0" t="n">
        <v>-1.49019342643442</v>
      </c>
      <c r="BU240" s="0" t="n">
        <v>0.221384652832057</v>
      </c>
      <c r="BV240" s="0" t="n">
        <v>-0.639156496617943</v>
      </c>
      <c r="BW240" s="0" t="n">
        <v>0.655664962323499</v>
      </c>
      <c r="BX240" s="0" t="n">
        <v>0.474317403131863</v>
      </c>
      <c r="BY240" s="0" t="n">
        <v>0.0369186636817176</v>
      </c>
      <c r="BZ240" s="0" t="n">
        <v>-1.00793386081932</v>
      </c>
      <c r="CA240" s="0" t="n">
        <v>-1.4869510778226</v>
      </c>
      <c r="CB240" s="0" t="n">
        <v>0.134622268888052</v>
      </c>
      <c r="CC240" s="0" t="n">
        <v>0.630641352472594</v>
      </c>
      <c r="CD240" s="0" t="n">
        <v>1.18419620775967</v>
      </c>
      <c r="CE240" s="0" t="n">
        <v>-1.64347966347123</v>
      </c>
      <c r="CF240" s="0" t="n">
        <v>-0.94927827376523</v>
      </c>
      <c r="CG240" s="0" t="n">
        <v>-1.30929265651503</v>
      </c>
      <c r="CH240" s="0" t="n">
        <v>-0.0879720118973637</v>
      </c>
      <c r="CI240" s="0" t="n">
        <v>-0.200030854102806</v>
      </c>
      <c r="CJ240" s="0" t="n">
        <v>-0.281238499155734</v>
      </c>
      <c r="CK240" s="0" t="n">
        <v>-0.296073494610027</v>
      </c>
      <c r="CL240" s="0" t="n">
        <v>2.00709109776653</v>
      </c>
      <c r="CM240" s="0" t="n">
        <v>-1.1073666428274</v>
      </c>
      <c r="CN240" s="0" t="n">
        <v>-0.410612983614556</v>
      </c>
      <c r="CO240" s="0" t="n">
        <v>0.57630359151517</v>
      </c>
      <c r="CP240" s="0" t="n">
        <v>-2.03297531697899</v>
      </c>
      <c r="CQ240" s="0" t="n">
        <v>-1.85625140147749</v>
      </c>
      <c r="CR240" s="0" t="n">
        <v>-1.50664618558949</v>
      </c>
      <c r="CS240" s="0" t="n">
        <v>0.777433797338745</v>
      </c>
      <c r="CT240" s="0" t="n">
        <v>0.327959241985809</v>
      </c>
      <c r="CU240" s="0" t="n">
        <v>-0.642255599814234</v>
      </c>
      <c r="CV240" s="0" t="n">
        <v>1.20149252325064</v>
      </c>
      <c r="CW240" s="0" t="n">
        <v>0.969887423707405</v>
      </c>
      <c r="CX240" s="0" t="n">
        <v>1.10370137917926</v>
      </c>
      <c r="CZ240" s="0" t="n">
        <f aca="false">IF(CHOOSE(MATCH(G$5,$B$10:$E$10,0),$B240,$C240,$D240,$E240)*G$6+G240*G$7&lt;G$2,G$3*G$4,0)</f>
        <v>0</v>
      </c>
      <c r="DA240" s="0" t="n">
        <f aca="false">IF(CHOOSE(MATCH(H$5,$B$10:$E$10,0),$B240,$C240,$D240,$E240)*H$6+H240*H$7&lt;H$2,H$3*H$4,0)</f>
        <v>0</v>
      </c>
      <c r="DB240" s="0" t="n">
        <f aca="false">IF(CHOOSE(MATCH(I$5,$B$10:$E$10,0),$B240,$C240,$D240,$E240)*I$6+I240*I$7&lt;I$2,I$3*I$4,0)</f>
        <v>0</v>
      </c>
      <c r="DC240" s="0" t="n">
        <f aca="false">IF(CHOOSE(MATCH(J$5,$B$10:$E$10,0),$B240,$C240,$D240,$E240)*J$6+J240*J$7&lt;J$2,J$3*J$4,0)</f>
        <v>0</v>
      </c>
      <c r="DD240" s="0" t="n">
        <f aca="false">IF(CHOOSE(MATCH(K$5,$B$10:$E$10,0),$B240,$C240,$D240,$E240)*K$6+K240*K$7&lt;K$2,K$3*K$4,0)</f>
        <v>0</v>
      </c>
      <c r="DE240" s="0" t="n">
        <f aca="false">IF(CHOOSE(MATCH(L$5,$B$10:$E$10,0),$B240,$C240,$D240,$E240)*L$6+L240*L$7&lt;L$2,L$3*L$4,0)</f>
        <v>0</v>
      </c>
      <c r="DF240" s="0" t="n">
        <f aca="false">IF(CHOOSE(MATCH(M$5,$B$10:$E$10,0),$B240,$C240,$D240,$E240)*M$6+M240*M$7&lt;M$2,M$3*M$4,0)</f>
        <v>0</v>
      </c>
      <c r="DG240" s="0" t="n">
        <f aca="false">IF(CHOOSE(MATCH(N$5,$B$10:$E$10,0),$B240,$C240,$D240,$E240)*N$6+N240*N$7&lt;N$2,N$3*N$4,0)</f>
        <v>0</v>
      </c>
      <c r="DH240" s="0" t="n">
        <f aca="false">IF(CHOOSE(MATCH(O$5,$B$10:$E$10,0),$B240,$C240,$D240,$E240)*O$6+O240*O$7&lt;O$2,O$3*O$4,0)</f>
        <v>0</v>
      </c>
      <c r="DI240" s="0" t="n">
        <f aca="false">IF(CHOOSE(MATCH(P$5,$B$10:$E$10,0),$B240,$C240,$D240,$E240)*P$6+P240*P$7&lt;P$2,P$3*P$4,0)</f>
        <v>0</v>
      </c>
      <c r="DJ240" s="0" t="n">
        <f aca="false">IF(CHOOSE(MATCH(Q$5,$B$10:$E$10,0),$B240,$C240,$D240,$E240)*Q$6+Q240*Q$7&lt;Q$2,Q$3*Q$4,0)</f>
        <v>0</v>
      </c>
      <c r="DK240" s="0" t="n">
        <f aca="false">IF(CHOOSE(MATCH(R$5,$B$10:$E$10,0),$B240,$C240,$D240,$E240)*R$6+R240*R$7&lt;R$2,R$3*R$4,0)</f>
        <v>0</v>
      </c>
      <c r="DL240" s="0" t="n">
        <f aca="false">IF(CHOOSE(MATCH(S$5,$B$10:$E$10,0),$B240,$C240,$D240,$E240)*S$6+S240*S$7&lt;S$2,S$3*S$4,0)</f>
        <v>0</v>
      </c>
      <c r="DM240" s="0" t="n">
        <f aca="false">IF(CHOOSE(MATCH(T$5,$B$10:$E$10,0),$B240,$C240,$D240,$E240)*T$6+T240*T$7&lt;T$2,T$3*T$4,0)</f>
        <v>0</v>
      </c>
      <c r="DN240" s="0" t="n">
        <f aca="false">IF(CHOOSE(MATCH(U$5,$B$10:$E$10,0),$B240,$C240,$D240,$E240)*U$6+U240*U$7&lt;U$2,U$3*U$4,0)</f>
        <v>0</v>
      </c>
      <c r="DO240" s="0" t="n">
        <f aca="false">IF(CHOOSE(MATCH(V$5,$B$10:$E$10,0),$B240,$C240,$D240,$E240)*V$6+V240*V$7&lt;V$2,V$3*V$4,0)</f>
        <v>0</v>
      </c>
      <c r="DP240" s="0" t="n">
        <f aca="false">IF(CHOOSE(MATCH(W$5,$B$10:$E$10,0),$B240,$C240,$D240,$E240)*W$6+W240*W$7&lt;W$2,W$3*W$4,0)</f>
        <v>0</v>
      </c>
      <c r="DQ240" s="0" t="n">
        <f aca="false">IF(CHOOSE(MATCH(X$5,$B$10:$E$10,0),$B240,$C240,$D240,$E240)*X$6+X240*X$7&lt;X$2,X$3*X$4,0)</f>
        <v>0</v>
      </c>
      <c r="DR240" s="0" t="n">
        <f aca="false">IF(CHOOSE(MATCH(Y$5,$B$10:$E$10,0),$B240,$C240,$D240,$E240)*Y$6+Y240*Y$7&lt;Y$2,Y$3*Y$4,0)</f>
        <v>0</v>
      </c>
      <c r="DS240" s="0" t="n">
        <f aca="false">IF(CHOOSE(MATCH(Z$5,$B$10:$E$10,0),$B240,$C240,$D240,$E240)*Z$6+Z240*Z$7&lt;Z$2,Z$3*Z$4,0)</f>
        <v>0</v>
      </c>
      <c r="DT240" s="0" t="n">
        <f aca="false">IF(CHOOSE(MATCH(AA$5,$B$10:$E$10,0),$B240,$C240,$D240,$E240)*AA$6+AA240*AA$7&lt;AA$2,AA$3*AA$4,0)</f>
        <v>0</v>
      </c>
      <c r="DU240" s="0" t="n">
        <f aca="false">IF(CHOOSE(MATCH(AB$5,$B$10:$E$10,0),$B240,$C240,$D240,$E240)*AB$6+AB240*AB$7&lt;AB$2,AB$3*AB$4,0)</f>
        <v>0</v>
      </c>
      <c r="DV240" s="0" t="n">
        <f aca="false">IF(CHOOSE(MATCH(AC$5,$B$10:$E$10,0),$B240,$C240,$D240,$E240)*AC$6+AC240*AC$7&lt;AC$2,AC$3*AC$4,0)</f>
        <v>0</v>
      </c>
      <c r="DW240" s="0" t="n">
        <f aca="false">IF(CHOOSE(MATCH(AD$5,$B$10:$E$10,0),$B240,$C240,$D240,$E240)*AD$6+AD240*AD$7&lt;AD$2,AD$3*AD$4,0)</f>
        <v>0</v>
      </c>
      <c r="DX240" s="0" t="n">
        <f aca="false">IF(CHOOSE(MATCH(AE$5,$B$10:$E$10,0),$B240,$C240,$D240,$E240)*AE$6+AE240*AE$7&lt;AE$2,AE$3*AE$4,0)</f>
        <v>0</v>
      </c>
      <c r="DY240" s="0" t="n">
        <f aca="false">IF(CHOOSE(MATCH(AF$5,$B$10:$E$10,0),$B240,$C240,$D240,$E240)*AF$6+AF240*AF$7&lt;AF$2,AF$3*AF$4,0)</f>
        <v>0</v>
      </c>
      <c r="DZ240" s="0" t="n">
        <f aca="false">IF(CHOOSE(MATCH(AG$5,$B$10:$E$10,0),$B240,$C240,$D240,$E240)*AG$6+AG240*AG$7&lt;AG$2,AG$3*AG$4,0)</f>
        <v>0</v>
      </c>
      <c r="EA240" s="0" t="n">
        <f aca="false">IF(CHOOSE(MATCH(AH$5,$B$10:$E$10,0),$B240,$C240,$D240,$E240)*AH$6+AH240*AH$7&lt;AH$2,AH$3*AH$4,0)</f>
        <v>0</v>
      </c>
      <c r="EB240" s="0" t="n">
        <f aca="false">IF(CHOOSE(MATCH(AI$5,$B$10:$E$10,0),$B240,$C240,$D240,$E240)*AI$6+AI240*AI$7&lt;AI$2,AI$3*AI$4,0)</f>
        <v>0</v>
      </c>
      <c r="EC240" s="0" t="n">
        <f aca="false">IF(CHOOSE(MATCH(AJ$5,$B$10:$E$10,0),$B240,$C240,$D240,$E240)*AJ$6+AJ240*AJ$7&lt;AJ$2,AJ$3*AJ$4,0)</f>
        <v>0</v>
      </c>
      <c r="ED240" s="0" t="n">
        <f aca="false">IF(CHOOSE(MATCH(AK$5,$B$10:$E$10,0),$B240,$C240,$D240,$E240)*AK$6+AK240*AK$7&lt;AK$2,AK$3*AK$4,0)</f>
        <v>0</v>
      </c>
      <c r="EE240" s="0" t="n">
        <f aca="false">IF(CHOOSE(MATCH(AL$5,$B$10:$E$10,0),$B240,$C240,$D240,$E240)*AL$6+AL240*AL$7&lt;AL$2,AL$3*AL$4,0)</f>
        <v>0</v>
      </c>
      <c r="EF240" s="0" t="n">
        <f aca="false">IF(CHOOSE(MATCH(AM$5,$B$10:$E$10,0),$B240,$C240,$D240,$E240)*AM$6+AM240*AM$7&lt;AM$2,AM$3*AM$4,0)</f>
        <v>0</v>
      </c>
      <c r="EG240" s="0" t="n">
        <f aca="false">IF(CHOOSE(MATCH(AN$5,$B$10:$E$10,0),$B240,$C240,$D240,$E240)*AN$6+AN240*AN$7&lt;AN$2,AN$3*AN$4,0)</f>
        <v>0</v>
      </c>
      <c r="EH240" s="0" t="n">
        <f aca="false">IF(CHOOSE(MATCH(AO$5,$B$10:$E$10,0),$B240,$C240,$D240,$E240)*AO$6+AO240*AO$7&lt;AO$2,AO$3*AO$4,0)</f>
        <v>0</v>
      </c>
      <c r="EI240" s="0" t="n">
        <f aca="false">IF(CHOOSE(MATCH(AP$5,$B$10:$E$10,0),$B240,$C240,$D240,$E240)*AP$6+AP240*AP$7&lt;AP$2,AP$3*AP$4,0)</f>
        <v>0</v>
      </c>
      <c r="EJ240" s="0" t="n">
        <f aca="false">IF(CHOOSE(MATCH(AQ$5,$B$10:$E$10,0),$B240,$C240,$D240,$E240)*AQ$6+AQ240*AQ$7&lt;AQ$2,AQ$3*AQ$4,0)</f>
        <v>0</v>
      </c>
      <c r="EK240" s="0" t="n">
        <f aca="false">IF(CHOOSE(MATCH(AR$5,$B$10:$E$10,0),$B240,$C240,$D240,$E240)*AR$6+AR240*AR$7&lt;AR$2,AR$3*AR$4,0)</f>
        <v>0</v>
      </c>
      <c r="EL240" s="0" t="n">
        <f aca="false">IF(CHOOSE(MATCH(AS$5,$B$10:$E$10,0),$B240,$C240,$D240,$E240)*AS$6+AS240*AS$7&lt;AS$2,AS$3*AS$4,0)</f>
        <v>0</v>
      </c>
      <c r="EM240" s="0" t="n">
        <f aca="false">IF(CHOOSE(MATCH(AT$5,$B$10:$E$10,0),$B240,$C240,$D240,$E240)*AT$6+AT240*AT$7&lt;AT$2,AT$3*AT$4,0)</f>
        <v>0</v>
      </c>
      <c r="EN240" s="0" t="n">
        <f aca="false">IF(CHOOSE(MATCH(AU$5,$B$10:$E$10,0),$B240,$C240,$D240,$E240)*AU$6+AU240*AU$7&lt;AU$2,AU$3*AU$4,0)</f>
        <v>0</v>
      </c>
      <c r="EO240" s="0" t="n">
        <f aca="false">IF(CHOOSE(MATCH(AV$5,$B$10:$E$10,0),$B240,$C240,$D240,$E240)*AV$6+AV240*AV$7&lt;AV$2,AV$3*AV$4,0)</f>
        <v>0</v>
      </c>
      <c r="EP240" s="0" t="n">
        <f aca="false">IF(CHOOSE(MATCH(AW$5,$B$10:$E$10,0),$B240,$C240,$D240,$E240)*AW$6+AW240*AW$7&lt;AW$2,AW$3*AW$4,0)</f>
        <v>0</v>
      </c>
      <c r="EQ240" s="0" t="n">
        <f aca="false">IF(CHOOSE(MATCH(AX$5,$B$10:$E$10,0),$B240,$C240,$D240,$E240)*AX$6+AX240*AX$7&lt;AX$2,AX$3*AX$4,0)</f>
        <v>0</v>
      </c>
      <c r="ER240" s="0" t="n">
        <f aca="false">IF(CHOOSE(MATCH(AY$5,$B$10:$E$10,0),$B240,$C240,$D240,$E240)*AY$6+AY240*AY$7&lt;AY$2,AY$3*AY$4,0)</f>
        <v>0</v>
      </c>
      <c r="ES240" s="0" t="n">
        <f aca="false">IF(CHOOSE(MATCH(AZ$5,$B$10:$E$10,0),$B240,$C240,$D240,$E240)*AZ$6+AZ240*AZ$7&lt;AZ$2,AZ$3*AZ$4,0)</f>
        <v>0</v>
      </c>
      <c r="ET240" s="0" t="n">
        <f aca="false">IF(CHOOSE(MATCH(BA$5,$B$10:$E$10,0),$B240,$C240,$D240,$E240)*BA$6+BA240*BA$7&lt;BA$2,BA$3*BA$4,0)</f>
        <v>0</v>
      </c>
      <c r="EU240" s="0" t="n">
        <f aca="false">IF(CHOOSE(MATCH(BB$5,$B$10:$E$10,0),$B240,$C240,$D240,$E240)*BB$6+BB240*BB$7&lt;BB$2,BB$3*BB$4,0)</f>
        <v>0</v>
      </c>
      <c r="EV240" s="0" t="n">
        <f aca="false">IF(CHOOSE(MATCH(BC$5,$B$10:$E$10,0),$B240,$C240,$D240,$E240)*BC$6+BC240*BC$7&lt;BC$2,BC$3*BC$4,0)</f>
        <v>0</v>
      </c>
      <c r="EW240" s="0" t="n">
        <f aca="false">IF(CHOOSE(MATCH(BD$5,$B$10:$E$10,0),$B240,$C240,$D240,$E240)*BD$6+BD240*BD$7&lt;BD$2,BD$3*BD$4,0)</f>
        <v>0</v>
      </c>
      <c r="EX240" s="0" t="n">
        <f aca="false">IF(CHOOSE(MATCH(BE$5,$B$10:$E$10,0),$B240,$C240,$D240,$E240)*BE$6+BE240*BE$7&lt;BE$2,BE$3*BE$4,0)</f>
        <v>0</v>
      </c>
      <c r="EY240" s="0" t="n">
        <f aca="false">IF(CHOOSE(MATCH(BF$5,$B$10:$E$10,0),$B240,$C240,$D240,$E240)*BF$6+BF240*BF$7&lt;BF$2,BF$3*BF$4,0)</f>
        <v>0</v>
      </c>
      <c r="EZ240" s="0" t="n">
        <f aca="false">IF(CHOOSE(MATCH(BG$5,$B$10:$E$10,0),$B240,$C240,$D240,$E240)*BG$6+BG240*BG$7&lt;BG$2,BG$3*BG$4,0)</f>
        <v>0</v>
      </c>
      <c r="FA240" s="0" t="n">
        <f aca="false">IF(CHOOSE(MATCH(BH$5,$B$10:$E$10,0),$B240,$C240,$D240,$E240)*BH$6+BH240*BH$7&lt;BH$2,BH$3*BH$4,0)</f>
        <v>0</v>
      </c>
      <c r="FB240" s="0" t="n">
        <f aca="false">IF(CHOOSE(MATCH(BI$5,$B$10:$E$10,0),$B240,$C240,$D240,$E240)*BI$6+BI240*BI$7&lt;BI$2,BI$3*BI$4,0)</f>
        <v>0</v>
      </c>
      <c r="FC240" s="0" t="n">
        <f aca="false">IF(CHOOSE(MATCH(BJ$5,$B$10:$E$10,0),$B240,$C240,$D240,$E240)*BJ$6+BJ240*BJ$7&lt;BJ$2,BJ$3*BJ$4,0)</f>
        <v>0</v>
      </c>
      <c r="FD240" s="0" t="n">
        <f aca="false">IF(CHOOSE(MATCH(BK$5,$B$10:$E$10,0),$B240,$C240,$D240,$E240)*BK$6+BK240*BK$7&lt;BK$2,BK$3*BK$4,0)</f>
        <v>0</v>
      </c>
      <c r="FE240" s="0" t="n">
        <f aca="false">IF(CHOOSE(MATCH(BL$5,$B$10:$E$10,0),$B240,$C240,$D240,$E240)*BL$6+BL240*BL$7&lt;BL$2,BL$3*BL$4,0)</f>
        <v>0</v>
      </c>
      <c r="FF240" s="0" t="n">
        <f aca="false">IF(CHOOSE(MATCH(BM$5,$B$10:$E$10,0),$B240,$C240,$D240,$E240)*BM$6+BM240*BM$7&lt;BM$2,BM$3*BM$4,0)</f>
        <v>0</v>
      </c>
      <c r="FG240" s="0" t="n">
        <f aca="false">IF(CHOOSE(MATCH(BN$5,$B$10:$E$10,0),$B240,$C240,$D240,$E240)*BN$6+BN240*BN$7&lt;BN$2,BN$3*BN$4,0)</f>
        <v>0</v>
      </c>
      <c r="FH240" s="0" t="n">
        <f aca="false">IF(CHOOSE(MATCH(BO$5,$B$10:$E$10,0),$B240,$C240,$D240,$E240)*BO$6+BO240*BO$7&lt;BO$2,BO$3*BO$4,0)</f>
        <v>0</v>
      </c>
      <c r="FI240" s="0" t="n">
        <f aca="false">IF(CHOOSE(MATCH(BP$5,$B$10:$E$10,0),$B240,$C240,$D240,$E240)*BP$6+BP240*BP$7&lt;BP$2,BP$3*BP$4,0)</f>
        <v>0</v>
      </c>
      <c r="FJ240" s="0" t="n">
        <f aca="false">IF(CHOOSE(MATCH(BQ$5,$B$10:$E$10,0),$B240,$C240,$D240,$E240)*BQ$6+BQ240*BQ$7&lt;BQ$2,BQ$3*BQ$4,0)</f>
        <v>0</v>
      </c>
      <c r="FK240" s="0" t="n">
        <f aca="false">IF(CHOOSE(MATCH(BR$5,$B$10:$E$10,0),$B240,$C240,$D240,$E240)*BR$6+BR240*BR$7&lt;BR$2,BR$3*BR$4,0)</f>
        <v>0</v>
      </c>
      <c r="FL240" s="0" t="n">
        <f aca="false">IF(CHOOSE(MATCH(BS$5,$B$10:$E$10,0),$B240,$C240,$D240,$E240)*BS$6+BS240*BS$7&lt;BS$2,BS$3*BS$4,0)</f>
        <v>0</v>
      </c>
      <c r="FM240" s="0" t="n">
        <f aca="false">IF(CHOOSE(MATCH(BT$5,$B$10:$E$10,0),$B240,$C240,$D240,$E240)*BT$6+BT240*BT$7&lt;BT$2,BT$3*BT$4,0)</f>
        <v>0</v>
      </c>
      <c r="FN240" s="0" t="n">
        <f aca="false">IF(CHOOSE(MATCH(BU$5,$B$10:$E$10,0),$B240,$C240,$D240,$E240)*BU$6+BU240*BU$7&lt;BU$2,BU$3*BU$4,0)</f>
        <v>0</v>
      </c>
      <c r="FO240" s="0" t="n">
        <f aca="false">IF(CHOOSE(MATCH(BV$5,$B$10:$E$10,0),$B240,$C240,$D240,$E240)*BV$6+BV240*BV$7&lt;BV$2,BV$3*BV$4,0)</f>
        <v>0</v>
      </c>
      <c r="FP240" s="0" t="n">
        <f aca="false">IF(CHOOSE(MATCH(BW$5,$B$10:$E$10,0),$B240,$C240,$D240,$E240)*BW$6+BW240*BW$7&lt;BW$2,BW$3*BW$4,0)</f>
        <v>0</v>
      </c>
      <c r="FQ240" s="0" t="n">
        <f aca="false">IF(CHOOSE(MATCH(BX$5,$B$10:$E$10,0),$B240,$C240,$D240,$E240)*BX$6+BX240*BX$7&lt;BX$2,BX$3*BX$4,0)</f>
        <v>0</v>
      </c>
      <c r="FR240" s="0" t="n">
        <f aca="false">IF(CHOOSE(MATCH(BY$5,$B$10:$E$10,0),$B240,$C240,$D240,$E240)*BY$6+BY240*BY$7&lt;BY$2,BY$3*BY$4,0)</f>
        <v>0</v>
      </c>
      <c r="FS240" s="0" t="n">
        <f aca="false">IF(CHOOSE(MATCH(BZ$5,$B$10:$E$10,0),$B240,$C240,$D240,$E240)*BZ$6+BZ240*BZ$7&lt;BZ$2,BZ$3*BZ$4,0)</f>
        <v>0</v>
      </c>
      <c r="FT240" s="0" t="n">
        <f aca="false">IF(CHOOSE(MATCH(CA$5,$B$10:$E$10,0),$B240,$C240,$D240,$E240)*CA$6+CA240*CA$7&lt;CA$2,CA$3*CA$4,0)</f>
        <v>0</v>
      </c>
      <c r="FU240" s="0" t="n">
        <f aca="false">IF(CHOOSE(MATCH(CB$5,$B$10:$E$10,0),$B240,$C240,$D240,$E240)*CB$6+CB240*CB$7&lt;CB$2,CB$3*CB$4,0)</f>
        <v>0</v>
      </c>
      <c r="FV240" s="0" t="n">
        <f aca="false">IF(CHOOSE(MATCH(CC$5,$B$10:$E$10,0),$B240,$C240,$D240,$E240)*CC$6+CC240*CC$7&lt;CC$2,CC$3*CC$4,0)</f>
        <v>0</v>
      </c>
      <c r="FW240" s="0" t="n">
        <f aca="false">IF(CHOOSE(MATCH(CD$5,$B$10:$E$10,0),$B240,$C240,$D240,$E240)*CD$6+CD240*CD$7&lt;CD$2,CD$3*CD$4,0)</f>
        <v>0</v>
      </c>
      <c r="FX240" s="0" t="n">
        <f aca="false">IF(CHOOSE(MATCH(CE$5,$B$10:$E$10,0),$B240,$C240,$D240,$E240)*CE$6+CE240*CE$7&lt;CE$2,CE$3*CE$4,0)</f>
        <v>0</v>
      </c>
      <c r="FY240" s="0" t="n">
        <f aca="false">IF(CHOOSE(MATCH(CF$5,$B$10:$E$10,0),$B240,$C240,$D240,$E240)*CF$6+CF240*CF$7&lt;CF$2,CF$3*CF$4,0)</f>
        <v>0</v>
      </c>
      <c r="FZ240" s="0" t="n">
        <f aca="false">IF(CHOOSE(MATCH(CG$5,$B$10:$E$10,0),$B240,$C240,$D240,$E240)*CG$6+CG240*CG$7&lt;CG$2,CG$3*CG$4,0)</f>
        <v>0</v>
      </c>
      <c r="GA240" s="0" t="n">
        <f aca="false">IF(CHOOSE(MATCH(CH$5,$B$10:$E$10,0),$B240,$C240,$D240,$E240)*CH$6+CH240*CH$7&lt;CH$2,CH$3*CH$4,0)</f>
        <v>0</v>
      </c>
      <c r="GB240" s="0" t="n">
        <f aca="false">IF(CHOOSE(MATCH(CI$5,$B$10:$E$10,0),$B240,$C240,$D240,$E240)*CI$6+CI240*CI$7&lt;CI$2,CI$3*CI$4,0)</f>
        <v>0</v>
      </c>
      <c r="GC240" s="0" t="n">
        <f aca="false">IF(CHOOSE(MATCH(CJ$5,$B$10:$E$10,0),$B240,$C240,$D240,$E240)*CJ$6+CJ240*CJ$7&lt;CJ$2,CJ$3*CJ$4,0)</f>
        <v>0</v>
      </c>
      <c r="GD240" s="0" t="n">
        <f aca="false">IF(CHOOSE(MATCH(CK$5,$B$10:$E$10,0),$B240,$C240,$D240,$E240)*CK$6+CK240*CK$7&lt;CK$2,CK$3*CK$4,0)</f>
        <v>0</v>
      </c>
      <c r="GE240" s="0" t="n">
        <f aca="false">IF(CHOOSE(MATCH(CL$5,$B$10:$E$10,0),$B240,$C240,$D240,$E240)*CL$6+CL240*CL$7&lt;CL$2,CL$3*CL$4,0)</f>
        <v>0</v>
      </c>
      <c r="GF240" s="0" t="n">
        <f aca="false">IF(CHOOSE(MATCH(CM$5,$B$10:$E$10,0),$B240,$C240,$D240,$E240)*CM$6+CM240*CM$7&lt;CM$2,CM$3*CM$4,0)</f>
        <v>0</v>
      </c>
      <c r="GG240" s="0" t="n">
        <f aca="false">IF(CHOOSE(MATCH(CN$5,$B$10:$E$10,0),$B240,$C240,$D240,$E240)*CN$6+CN240*CN$7&lt;CN$2,CN$3*CN$4,0)</f>
        <v>0</v>
      </c>
      <c r="GH240" s="0" t="n">
        <f aca="false">IF(CHOOSE(MATCH(CO$5,$B$10:$E$10,0),$B240,$C240,$D240,$E240)*CO$6+CO240*CO$7&lt;CO$2,CO$3*CO$4,0)</f>
        <v>0</v>
      </c>
      <c r="GI240" s="0" t="n">
        <f aca="false">IF(CHOOSE(MATCH(CP$5,$B$10:$E$10,0),$B240,$C240,$D240,$E240)*CP$6+CP240*CP$7&lt;CP$2,CP$3*CP$4,0)</f>
        <v>0</v>
      </c>
      <c r="GJ240" s="0" t="n">
        <f aca="false">IF(CHOOSE(MATCH(CQ$5,$B$10:$E$10,0),$B240,$C240,$D240,$E240)*CQ$6+CQ240*CQ$7&lt;CQ$2,CQ$3*CQ$4,0)</f>
        <v>0</v>
      </c>
      <c r="GK240" s="0" t="n">
        <f aca="false">IF(CHOOSE(MATCH(CR$5,$B$10:$E$10,0),$B240,$C240,$D240,$E240)*CR$6+CR240*CR$7&lt;CR$2,CR$3*CR$4,0)</f>
        <v>0</v>
      </c>
      <c r="GL240" s="0" t="n">
        <f aca="false">IF(CHOOSE(MATCH(CS$5,$B$10:$E$10,0),$B240,$C240,$D240,$E240)*CS$6+CS240*CS$7&lt;CS$2,CS$3*CS$4,0)</f>
        <v>0</v>
      </c>
      <c r="GM240" s="0" t="n">
        <f aca="false">IF(CHOOSE(MATCH(CT$5,$B$10:$E$10,0),$B240,$C240,$D240,$E240)*CT$6+CT240*CT$7&lt;CT$2,CT$3*CT$4,0)</f>
        <v>0</v>
      </c>
      <c r="GN240" s="0" t="n">
        <f aca="false">IF(CHOOSE(MATCH(CU$5,$B$10:$E$10,0),$B240,$C240,$D240,$E240)*CU$6+CU240*CU$7&lt;CU$2,CU$3*CU$4,0)</f>
        <v>0</v>
      </c>
      <c r="GO240" s="0" t="n">
        <f aca="false">IF(CHOOSE(MATCH(CV$5,$B$10:$E$10,0),$B240,$C240,$D240,$E240)*CV$6+CV240*CV$7&lt;CV$2,CV$3*CV$4,0)</f>
        <v>0</v>
      </c>
      <c r="GP240" s="0" t="n">
        <f aca="false">IF(CHOOSE(MATCH(CW$5,$B$10:$E$10,0),$B240,$C240,$D240,$E240)*CW$6+CW240*CW$7&lt;CW$2,CW$3*CW$4,0)</f>
        <v>0</v>
      </c>
      <c r="GQ240" s="0" t="n">
        <f aca="false">IF(CHOOSE(MATCH(CX$5,$B$10:$E$10,0),$B240,$C240,$D240,$E240)*CX$6+CX240*CX$7&lt;CX$2,CX$3*CX$4,0)</f>
        <v>0</v>
      </c>
      <c r="GS240" s="0" t="n">
        <f aca="false">SUM(CZ240:GQ240)</f>
        <v>0</v>
      </c>
      <c r="GT240" s="0" t="n">
        <f aca="false">IF(GS240&gt;$GS$6,1,0)</f>
        <v>0</v>
      </c>
    </row>
    <row r="241" customFormat="false" ht="14" hidden="false" customHeight="false" outlineLevel="0" collapsed="false">
      <c r="A241" s="0" t="n">
        <v>231</v>
      </c>
      <c r="B241" s="0" t="n">
        <v>-0.646555679032903</v>
      </c>
      <c r="C241" s="0" t="n">
        <v>-0.583360854386247</v>
      </c>
      <c r="D241" s="0" t="n">
        <v>0.38766224601709</v>
      </c>
      <c r="E241" s="0" t="n">
        <v>0.249241725612879</v>
      </c>
      <c r="G241" s="0" t="n">
        <v>0.2475690052961</v>
      </c>
      <c r="H241" s="0" t="n">
        <v>-1.68947735801339</v>
      </c>
      <c r="I241" s="0" t="n">
        <v>1.23490735859377</v>
      </c>
      <c r="J241" s="0" t="n">
        <v>1.31726665131282</v>
      </c>
      <c r="K241" s="0" t="n">
        <v>-0.404129423259292</v>
      </c>
      <c r="L241" s="0" t="n">
        <v>0.455736426374642</v>
      </c>
      <c r="M241" s="0" t="n">
        <v>2.36424966715276</v>
      </c>
      <c r="N241" s="0" t="n">
        <v>1.14914655569009</v>
      </c>
      <c r="O241" s="0" t="n">
        <v>1.45822014019359</v>
      </c>
      <c r="P241" s="0" t="n">
        <v>0.196052951650927</v>
      </c>
      <c r="Q241" s="0" t="n">
        <v>1.53212113218615</v>
      </c>
      <c r="R241" s="0" t="n">
        <v>-0.767229266784852</v>
      </c>
      <c r="S241" s="0" t="n">
        <v>1.29837417262024</v>
      </c>
      <c r="T241" s="0" t="n">
        <v>1.21851371659432</v>
      </c>
      <c r="U241" s="0" t="n">
        <v>-0.137556526169647</v>
      </c>
      <c r="V241" s="0" t="n">
        <v>1.44072600960499</v>
      </c>
      <c r="W241" s="0" t="n">
        <v>-0.0958073087531375</v>
      </c>
      <c r="X241" s="0" t="n">
        <v>-1.07490222944762</v>
      </c>
      <c r="Y241" s="0" t="n">
        <v>-1.40596739583998</v>
      </c>
      <c r="Z241" s="0" t="n">
        <v>-0.530651504959678</v>
      </c>
      <c r="AA241" s="0" t="n">
        <v>-1.04011178336805</v>
      </c>
      <c r="AB241" s="0" t="n">
        <v>0.70297573984135</v>
      </c>
      <c r="AC241" s="0" t="n">
        <v>1.28603460325394</v>
      </c>
      <c r="AD241" s="0" t="n">
        <v>0.452175754617201</v>
      </c>
      <c r="AE241" s="0" t="n">
        <v>1.38971245178254</v>
      </c>
      <c r="AF241" s="0" t="n">
        <v>0.0261275090451818</v>
      </c>
      <c r="AG241" s="0" t="n">
        <v>-0.774952013671282</v>
      </c>
      <c r="AH241" s="0" t="n">
        <v>0.732870830688625</v>
      </c>
      <c r="AI241" s="0" t="n">
        <v>-0.890076989890076</v>
      </c>
      <c r="AJ241" s="0" t="n">
        <v>1.75877175934147</v>
      </c>
      <c r="AK241" s="0" t="n">
        <v>-0.326909912473639</v>
      </c>
      <c r="AL241" s="0" t="n">
        <v>1.93757841771003</v>
      </c>
      <c r="AM241" s="0" t="n">
        <v>-1.56955138663761</v>
      </c>
      <c r="AN241" s="0" t="n">
        <v>-0.134313040689449</v>
      </c>
      <c r="AO241" s="0" t="n">
        <v>1.39840267365798</v>
      </c>
      <c r="AP241" s="0" t="n">
        <v>-0.258627324001282</v>
      </c>
      <c r="AQ241" s="0" t="n">
        <v>-0.390306240660721</v>
      </c>
      <c r="AR241" s="0" t="n">
        <v>0.277341314358637</v>
      </c>
      <c r="AS241" s="0" t="n">
        <v>-0.946163254411658</v>
      </c>
      <c r="AT241" s="0" t="n">
        <v>1.29323780129198</v>
      </c>
      <c r="AU241" s="0" t="n">
        <v>0.220757101487834</v>
      </c>
      <c r="AV241" s="0" t="n">
        <v>-2.18942659557797</v>
      </c>
      <c r="AW241" s="0" t="n">
        <v>-0.105187609733548</v>
      </c>
      <c r="AX241" s="0" t="n">
        <v>1.49625520862173</v>
      </c>
      <c r="AY241" s="0" t="n">
        <v>0.387335603591055</v>
      </c>
      <c r="AZ241" s="0" t="n">
        <v>1.23277914099162</v>
      </c>
      <c r="BA241" s="0" t="n">
        <v>-1.92865627468564</v>
      </c>
      <c r="BB241" s="0" t="n">
        <v>-0.183667907549534</v>
      </c>
      <c r="BC241" s="0" t="n">
        <v>-0.959289536694996</v>
      </c>
      <c r="BD241" s="0" t="n">
        <v>0.0574436853639782</v>
      </c>
      <c r="BE241" s="0" t="n">
        <v>-2.50256562139839</v>
      </c>
      <c r="BF241" s="0" t="n">
        <v>0.178224581759423</v>
      </c>
      <c r="BG241" s="0" t="n">
        <v>-0.309528331854381</v>
      </c>
      <c r="BH241" s="0" t="n">
        <v>-0.474146872875281</v>
      </c>
      <c r="BI241" s="0" t="n">
        <v>-0.488319074065657</v>
      </c>
      <c r="BJ241" s="0" t="n">
        <v>0.495657559440588</v>
      </c>
      <c r="BK241" s="0" t="n">
        <v>0.178379195858724</v>
      </c>
      <c r="BL241" s="0" t="n">
        <v>-1.32275090436451</v>
      </c>
      <c r="BM241" s="0" t="n">
        <v>1.43405941344099</v>
      </c>
      <c r="BN241" s="0" t="n">
        <v>-1.54840563482139</v>
      </c>
      <c r="BO241" s="0" t="n">
        <v>0.803149760031374</v>
      </c>
      <c r="BP241" s="0" t="n">
        <v>0.263693209490157</v>
      </c>
      <c r="BQ241" s="0" t="n">
        <v>-0.20370066522446</v>
      </c>
      <c r="BR241" s="0" t="n">
        <v>1.37263668875676</v>
      </c>
      <c r="BS241" s="0" t="n">
        <v>1.52303073264193</v>
      </c>
      <c r="BT241" s="0" t="n">
        <v>1.02602371043758</v>
      </c>
      <c r="BU241" s="0" t="n">
        <v>-0.87539433479833</v>
      </c>
      <c r="BV241" s="0" t="n">
        <v>-0.190051423487603</v>
      </c>
      <c r="BW241" s="0" t="n">
        <v>1.60764102474786</v>
      </c>
      <c r="BX241" s="0" t="n">
        <v>-0.943771283345996</v>
      </c>
      <c r="BY241" s="0" t="n">
        <v>-0.709947016730439</v>
      </c>
      <c r="BZ241" s="0" t="n">
        <v>1.60597210197011</v>
      </c>
      <c r="CA241" s="0" t="n">
        <v>-0.930833721213276</v>
      </c>
      <c r="CB241" s="0" t="n">
        <v>0.60894990383531</v>
      </c>
      <c r="CC241" s="0" t="n">
        <v>1.6654212231515</v>
      </c>
      <c r="CD241" s="0" t="n">
        <v>-0.510677864440368</v>
      </c>
      <c r="CE241" s="0" t="n">
        <v>0.455821691502933</v>
      </c>
      <c r="CF241" s="0" t="n">
        <v>-0.573868419451173</v>
      </c>
      <c r="CG241" s="0" t="n">
        <v>0.768050085753202</v>
      </c>
      <c r="CH241" s="0" t="n">
        <v>-0.241184352489654</v>
      </c>
      <c r="CI241" s="0" t="n">
        <v>-0.0255147369898623</v>
      </c>
      <c r="CJ241" s="0" t="n">
        <v>1.54536792251747</v>
      </c>
      <c r="CK241" s="0" t="n">
        <v>-0.846032435219968</v>
      </c>
      <c r="CL241" s="0" t="n">
        <v>1.53163000504719</v>
      </c>
      <c r="CM241" s="0" t="n">
        <v>0.383710130336112</v>
      </c>
      <c r="CN241" s="0" t="n">
        <v>0.788450051913969</v>
      </c>
      <c r="CO241" s="0" t="n">
        <v>1.28167357615894</v>
      </c>
      <c r="CP241" s="0" t="n">
        <v>-0.0552984147361713</v>
      </c>
      <c r="CQ241" s="0" t="n">
        <v>-2.3340544430539</v>
      </c>
      <c r="CR241" s="0" t="n">
        <v>-2.4470136850141</v>
      </c>
      <c r="CS241" s="0" t="n">
        <v>0.165724713951931</v>
      </c>
      <c r="CT241" s="0" t="n">
        <v>0.670534063829109</v>
      </c>
      <c r="CU241" s="0" t="n">
        <v>0.227660166274291</v>
      </c>
      <c r="CV241" s="0" t="n">
        <v>-0.00761133378546219</v>
      </c>
      <c r="CW241" s="0" t="n">
        <v>-0.913280473469058</v>
      </c>
      <c r="CX241" s="0" t="n">
        <v>-0.450143033958739</v>
      </c>
      <c r="CZ241" s="0" t="n">
        <f aca="false">IF(CHOOSE(MATCH(G$5,$B$10:$E$10,0),$B241,$C241,$D241,$E241)*G$6+G241*G$7&lt;G$2,G$3*G$4,0)</f>
        <v>0</v>
      </c>
      <c r="DA241" s="0" t="n">
        <f aca="false">IF(CHOOSE(MATCH(H$5,$B$10:$E$10,0),$B241,$C241,$D241,$E241)*H$6+H241*H$7&lt;H$2,H$3*H$4,0)</f>
        <v>0</v>
      </c>
      <c r="DB241" s="0" t="n">
        <f aca="false">IF(CHOOSE(MATCH(I$5,$B$10:$E$10,0),$B241,$C241,$D241,$E241)*I$6+I241*I$7&lt;I$2,I$3*I$4,0)</f>
        <v>0</v>
      </c>
      <c r="DC241" s="0" t="n">
        <f aca="false">IF(CHOOSE(MATCH(J$5,$B$10:$E$10,0),$B241,$C241,$D241,$E241)*J$6+J241*J$7&lt;J$2,J$3*J$4,0)</f>
        <v>0</v>
      </c>
      <c r="DD241" s="0" t="n">
        <f aca="false">IF(CHOOSE(MATCH(K$5,$B$10:$E$10,0),$B241,$C241,$D241,$E241)*K$6+K241*K$7&lt;K$2,K$3*K$4,0)</f>
        <v>0</v>
      </c>
      <c r="DE241" s="0" t="n">
        <f aca="false">IF(CHOOSE(MATCH(L$5,$B$10:$E$10,0),$B241,$C241,$D241,$E241)*L$6+L241*L$7&lt;L$2,L$3*L$4,0)</f>
        <v>0</v>
      </c>
      <c r="DF241" s="0" t="n">
        <f aca="false">IF(CHOOSE(MATCH(M$5,$B$10:$E$10,0),$B241,$C241,$D241,$E241)*M$6+M241*M$7&lt;M$2,M$3*M$4,0)</f>
        <v>0</v>
      </c>
      <c r="DG241" s="0" t="n">
        <f aca="false">IF(CHOOSE(MATCH(N$5,$B$10:$E$10,0),$B241,$C241,$D241,$E241)*N$6+N241*N$7&lt;N$2,N$3*N$4,0)</f>
        <v>0</v>
      </c>
      <c r="DH241" s="0" t="n">
        <f aca="false">IF(CHOOSE(MATCH(O$5,$B$10:$E$10,0),$B241,$C241,$D241,$E241)*O$6+O241*O$7&lt;O$2,O$3*O$4,0)</f>
        <v>0</v>
      </c>
      <c r="DI241" s="0" t="n">
        <f aca="false">IF(CHOOSE(MATCH(P$5,$B$10:$E$10,0),$B241,$C241,$D241,$E241)*P$6+P241*P$7&lt;P$2,P$3*P$4,0)</f>
        <v>0</v>
      </c>
      <c r="DJ241" s="0" t="n">
        <f aca="false">IF(CHOOSE(MATCH(Q$5,$B$10:$E$10,0),$B241,$C241,$D241,$E241)*Q$6+Q241*Q$7&lt;Q$2,Q$3*Q$4,0)</f>
        <v>0</v>
      </c>
      <c r="DK241" s="0" t="n">
        <f aca="false">IF(CHOOSE(MATCH(R$5,$B$10:$E$10,0),$B241,$C241,$D241,$E241)*R$6+R241*R$7&lt;R$2,R$3*R$4,0)</f>
        <v>0</v>
      </c>
      <c r="DL241" s="0" t="n">
        <f aca="false">IF(CHOOSE(MATCH(S$5,$B$10:$E$10,0),$B241,$C241,$D241,$E241)*S$6+S241*S$7&lt;S$2,S$3*S$4,0)</f>
        <v>0</v>
      </c>
      <c r="DM241" s="0" t="n">
        <f aca="false">IF(CHOOSE(MATCH(T$5,$B$10:$E$10,0),$B241,$C241,$D241,$E241)*T$6+T241*T$7&lt;T$2,T$3*T$4,0)</f>
        <v>0</v>
      </c>
      <c r="DN241" s="0" t="n">
        <f aca="false">IF(CHOOSE(MATCH(U$5,$B$10:$E$10,0),$B241,$C241,$D241,$E241)*U$6+U241*U$7&lt;U$2,U$3*U$4,0)</f>
        <v>0</v>
      </c>
      <c r="DO241" s="0" t="n">
        <f aca="false">IF(CHOOSE(MATCH(V$5,$B$10:$E$10,0),$B241,$C241,$D241,$E241)*V$6+V241*V$7&lt;V$2,V$3*V$4,0)</f>
        <v>0</v>
      </c>
      <c r="DP241" s="0" t="n">
        <f aca="false">IF(CHOOSE(MATCH(W$5,$B$10:$E$10,0),$B241,$C241,$D241,$E241)*W$6+W241*W$7&lt;W$2,W$3*W$4,0)</f>
        <v>0</v>
      </c>
      <c r="DQ241" s="0" t="n">
        <f aca="false">IF(CHOOSE(MATCH(X$5,$B$10:$E$10,0),$B241,$C241,$D241,$E241)*X$6+X241*X$7&lt;X$2,X$3*X$4,0)</f>
        <v>0</v>
      </c>
      <c r="DR241" s="0" t="n">
        <f aca="false">IF(CHOOSE(MATCH(Y$5,$B$10:$E$10,0),$B241,$C241,$D241,$E241)*Y$6+Y241*Y$7&lt;Y$2,Y$3*Y$4,0)</f>
        <v>0</v>
      </c>
      <c r="DS241" s="0" t="n">
        <f aca="false">IF(CHOOSE(MATCH(Z$5,$B$10:$E$10,0),$B241,$C241,$D241,$E241)*Z$6+Z241*Z$7&lt;Z$2,Z$3*Z$4,0)</f>
        <v>0</v>
      </c>
      <c r="DT241" s="0" t="n">
        <f aca="false">IF(CHOOSE(MATCH(AA$5,$B$10:$E$10,0),$B241,$C241,$D241,$E241)*AA$6+AA241*AA$7&lt;AA$2,AA$3*AA$4,0)</f>
        <v>0</v>
      </c>
      <c r="DU241" s="0" t="n">
        <f aca="false">IF(CHOOSE(MATCH(AB$5,$B$10:$E$10,0),$B241,$C241,$D241,$E241)*AB$6+AB241*AB$7&lt;AB$2,AB$3*AB$4,0)</f>
        <v>0</v>
      </c>
      <c r="DV241" s="0" t="n">
        <f aca="false">IF(CHOOSE(MATCH(AC$5,$B$10:$E$10,0),$B241,$C241,$D241,$E241)*AC$6+AC241*AC$7&lt;AC$2,AC$3*AC$4,0)</f>
        <v>0</v>
      </c>
      <c r="DW241" s="0" t="n">
        <f aca="false">IF(CHOOSE(MATCH(AD$5,$B$10:$E$10,0),$B241,$C241,$D241,$E241)*AD$6+AD241*AD$7&lt;AD$2,AD$3*AD$4,0)</f>
        <v>0</v>
      </c>
      <c r="DX241" s="0" t="n">
        <f aca="false">IF(CHOOSE(MATCH(AE$5,$B$10:$E$10,0),$B241,$C241,$D241,$E241)*AE$6+AE241*AE$7&lt;AE$2,AE$3*AE$4,0)</f>
        <v>0</v>
      </c>
      <c r="DY241" s="0" t="n">
        <f aca="false">IF(CHOOSE(MATCH(AF$5,$B$10:$E$10,0),$B241,$C241,$D241,$E241)*AF$6+AF241*AF$7&lt;AF$2,AF$3*AF$4,0)</f>
        <v>0</v>
      </c>
      <c r="DZ241" s="0" t="n">
        <f aca="false">IF(CHOOSE(MATCH(AG$5,$B$10:$E$10,0),$B241,$C241,$D241,$E241)*AG$6+AG241*AG$7&lt;AG$2,AG$3*AG$4,0)</f>
        <v>0</v>
      </c>
      <c r="EA241" s="0" t="n">
        <f aca="false">IF(CHOOSE(MATCH(AH$5,$B$10:$E$10,0),$B241,$C241,$D241,$E241)*AH$6+AH241*AH$7&lt;AH$2,AH$3*AH$4,0)</f>
        <v>0</v>
      </c>
      <c r="EB241" s="0" t="n">
        <f aca="false">IF(CHOOSE(MATCH(AI$5,$B$10:$E$10,0),$B241,$C241,$D241,$E241)*AI$6+AI241*AI$7&lt;AI$2,AI$3*AI$4,0)</f>
        <v>0</v>
      </c>
      <c r="EC241" s="0" t="n">
        <f aca="false">IF(CHOOSE(MATCH(AJ$5,$B$10:$E$10,0),$B241,$C241,$D241,$E241)*AJ$6+AJ241*AJ$7&lt;AJ$2,AJ$3*AJ$4,0)</f>
        <v>0</v>
      </c>
      <c r="ED241" s="0" t="n">
        <f aca="false">IF(CHOOSE(MATCH(AK$5,$B$10:$E$10,0),$B241,$C241,$D241,$E241)*AK$6+AK241*AK$7&lt;AK$2,AK$3*AK$4,0)</f>
        <v>0</v>
      </c>
      <c r="EE241" s="0" t="n">
        <f aca="false">IF(CHOOSE(MATCH(AL$5,$B$10:$E$10,0),$B241,$C241,$D241,$E241)*AL$6+AL241*AL$7&lt;AL$2,AL$3*AL$4,0)</f>
        <v>0</v>
      </c>
      <c r="EF241" s="0" t="n">
        <f aca="false">IF(CHOOSE(MATCH(AM$5,$B$10:$E$10,0),$B241,$C241,$D241,$E241)*AM$6+AM241*AM$7&lt;AM$2,AM$3*AM$4,0)</f>
        <v>0</v>
      </c>
      <c r="EG241" s="0" t="n">
        <f aca="false">IF(CHOOSE(MATCH(AN$5,$B$10:$E$10,0),$B241,$C241,$D241,$E241)*AN$6+AN241*AN$7&lt;AN$2,AN$3*AN$4,0)</f>
        <v>0</v>
      </c>
      <c r="EH241" s="0" t="n">
        <f aca="false">IF(CHOOSE(MATCH(AO$5,$B$10:$E$10,0),$B241,$C241,$D241,$E241)*AO$6+AO241*AO$7&lt;AO$2,AO$3*AO$4,0)</f>
        <v>0</v>
      </c>
      <c r="EI241" s="0" t="n">
        <f aca="false">IF(CHOOSE(MATCH(AP$5,$B$10:$E$10,0),$B241,$C241,$D241,$E241)*AP$6+AP241*AP$7&lt;AP$2,AP$3*AP$4,0)</f>
        <v>0</v>
      </c>
      <c r="EJ241" s="0" t="n">
        <f aca="false">IF(CHOOSE(MATCH(AQ$5,$B$10:$E$10,0),$B241,$C241,$D241,$E241)*AQ$6+AQ241*AQ$7&lt;AQ$2,AQ$3*AQ$4,0)</f>
        <v>0</v>
      </c>
      <c r="EK241" s="0" t="n">
        <f aca="false">IF(CHOOSE(MATCH(AR$5,$B$10:$E$10,0),$B241,$C241,$D241,$E241)*AR$6+AR241*AR$7&lt;AR$2,AR$3*AR$4,0)</f>
        <v>0</v>
      </c>
      <c r="EL241" s="0" t="n">
        <f aca="false">IF(CHOOSE(MATCH(AS$5,$B$10:$E$10,0),$B241,$C241,$D241,$E241)*AS$6+AS241*AS$7&lt;AS$2,AS$3*AS$4,0)</f>
        <v>0</v>
      </c>
      <c r="EM241" s="0" t="n">
        <f aca="false">IF(CHOOSE(MATCH(AT$5,$B$10:$E$10,0),$B241,$C241,$D241,$E241)*AT$6+AT241*AT$7&lt;AT$2,AT$3*AT$4,0)</f>
        <v>0</v>
      </c>
      <c r="EN241" s="0" t="n">
        <f aca="false">IF(CHOOSE(MATCH(AU$5,$B$10:$E$10,0),$B241,$C241,$D241,$E241)*AU$6+AU241*AU$7&lt;AU$2,AU$3*AU$4,0)</f>
        <v>0</v>
      </c>
      <c r="EO241" s="0" t="n">
        <f aca="false">IF(CHOOSE(MATCH(AV$5,$B$10:$E$10,0),$B241,$C241,$D241,$E241)*AV$6+AV241*AV$7&lt;AV$2,AV$3*AV$4,0)</f>
        <v>0</v>
      </c>
      <c r="EP241" s="0" t="n">
        <f aca="false">IF(CHOOSE(MATCH(AW$5,$B$10:$E$10,0),$B241,$C241,$D241,$E241)*AW$6+AW241*AW$7&lt;AW$2,AW$3*AW$4,0)</f>
        <v>0</v>
      </c>
      <c r="EQ241" s="0" t="n">
        <f aca="false">IF(CHOOSE(MATCH(AX$5,$B$10:$E$10,0),$B241,$C241,$D241,$E241)*AX$6+AX241*AX$7&lt;AX$2,AX$3*AX$4,0)</f>
        <v>0</v>
      </c>
      <c r="ER241" s="0" t="n">
        <f aca="false">IF(CHOOSE(MATCH(AY$5,$B$10:$E$10,0),$B241,$C241,$D241,$E241)*AY$6+AY241*AY$7&lt;AY$2,AY$3*AY$4,0)</f>
        <v>0</v>
      </c>
      <c r="ES241" s="0" t="n">
        <f aca="false">IF(CHOOSE(MATCH(AZ$5,$B$10:$E$10,0),$B241,$C241,$D241,$E241)*AZ$6+AZ241*AZ$7&lt;AZ$2,AZ$3*AZ$4,0)</f>
        <v>0</v>
      </c>
      <c r="ET241" s="0" t="n">
        <f aca="false">IF(CHOOSE(MATCH(BA$5,$B$10:$E$10,0),$B241,$C241,$D241,$E241)*BA$6+BA241*BA$7&lt;BA$2,BA$3*BA$4,0)</f>
        <v>0</v>
      </c>
      <c r="EU241" s="0" t="n">
        <f aca="false">IF(CHOOSE(MATCH(BB$5,$B$10:$E$10,0),$B241,$C241,$D241,$E241)*BB$6+BB241*BB$7&lt;BB$2,BB$3*BB$4,0)</f>
        <v>0</v>
      </c>
      <c r="EV241" s="0" t="n">
        <f aca="false">IF(CHOOSE(MATCH(BC$5,$B$10:$E$10,0),$B241,$C241,$D241,$E241)*BC$6+BC241*BC$7&lt;BC$2,BC$3*BC$4,0)</f>
        <v>0</v>
      </c>
      <c r="EW241" s="0" t="n">
        <f aca="false">IF(CHOOSE(MATCH(BD$5,$B$10:$E$10,0),$B241,$C241,$D241,$E241)*BD$6+BD241*BD$7&lt;BD$2,BD$3*BD$4,0)</f>
        <v>0</v>
      </c>
      <c r="EX241" s="0" t="n">
        <f aca="false">IF(CHOOSE(MATCH(BE$5,$B$10:$E$10,0),$B241,$C241,$D241,$E241)*BE$6+BE241*BE$7&lt;BE$2,BE$3*BE$4,0)</f>
        <v>12.5</v>
      </c>
      <c r="EY241" s="0" t="n">
        <f aca="false">IF(CHOOSE(MATCH(BF$5,$B$10:$E$10,0),$B241,$C241,$D241,$E241)*BF$6+BF241*BF$7&lt;BF$2,BF$3*BF$4,0)</f>
        <v>0</v>
      </c>
      <c r="EZ241" s="0" t="n">
        <f aca="false">IF(CHOOSE(MATCH(BG$5,$B$10:$E$10,0),$B241,$C241,$D241,$E241)*BG$6+BG241*BG$7&lt;BG$2,BG$3*BG$4,0)</f>
        <v>0</v>
      </c>
      <c r="FA241" s="0" t="n">
        <f aca="false">IF(CHOOSE(MATCH(BH$5,$B$10:$E$10,0),$B241,$C241,$D241,$E241)*BH$6+BH241*BH$7&lt;BH$2,BH$3*BH$4,0)</f>
        <v>0</v>
      </c>
      <c r="FB241" s="0" t="n">
        <f aca="false">IF(CHOOSE(MATCH(BI$5,$B$10:$E$10,0),$B241,$C241,$D241,$E241)*BI$6+BI241*BI$7&lt;BI$2,BI$3*BI$4,0)</f>
        <v>0</v>
      </c>
      <c r="FC241" s="0" t="n">
        <f aca="false">IF(CHOOSE(MATCH(BJ$5,$B$10:$E$10,0),$B241,$C241,$D241,$E241)*BJ$6+BJ241*BJ$7&lt;BJ$2,BJ$3*BJ$4,0)</f>
        <v>0</v>
      </c>
      <c r="FD241" s="0" t="n">
        <f aca="false">IF(CHOOSE(MATCH(BK$5,$B$10:$E$10,0),$B241,$C241,$D241,$E241)*BK$6+BK241*BK$7&lt;BK$2,BK$3*BK$4,0)</f>
        <v>0</v>
      </c>
      <c r="FE241" s="0" t="n">
        <f aca="false">IF(CHOOSE(MATCH(BL$5,$B$10:$E$10,0),$B241,$C241,$D241,$E241)*BL$6+BL241*BL$7&lt;BL$2,BL$3*BL$4,0)</f>
        <v>0</v>
      </c>
      <c r="FF241" s="0" t="n">
        <f aca="false">IF(CHOOSE(MATCH(BM$5,$B$10:$E$10,0),$B241,$C241,$D241,$E241)*BM$6+BM241*BM$7&lt;BM$2,BM$3*BM$4,0)</f>
        <v>0</v>
      </c>
      <c r="FG241" s="0" t="n">
        <f aca="false">IF(CHOOSE(MATCH(BN$5,$B$10:$E$10,0),$B241,$C241,$D241,$E241)*BN$6+BN241*BN$7&lt;BN$2,BN$3*BN$4,0)</f>
        <v>0</v>
      </c>
      <c r="FH241" s="0" t="n">
        <f aca="false">IF(CHOOSE(MATCH(BO$5,$B$10:$E$10,0),$B241,$C241,$D241,$E241)*BO$6+BO241*BO$7&lt;BO$2,BO$3*BO$4,0)</f>
        <v>0</v>
      </c>
      <c r="FI241" s="0" t="n">
        <f aca="false">IF(CHOOSE(MATCH(BP$5,$B$10:$E$10,0),$B241,$C241,$D241,$E241)*BP$6+BP241*BP$7&lt;BP$2,BP$3*BP$4,0)</f>
        <v>0</v>
      </c>
      <c r="FJ241" s="0" t="n">
        <f aca="false">IF(CHOOSE(MATCH(BQ$5,$B$10:$E$10,0),$B241,$C241,$D241,$E241)*BQ$6+BQ241*BQ$7&lt;BQ$2,BQ$3*BQ$4,0)</f>
        <v>0</v>
      </c>
      <c r="FK241" s="0" t="n">
        <f aca="false">IF(CHOOSE(MATCH(BR$5,$B$10:$E$10,0),$B241,$C241,$D241,$E241)*BR$6+BR241*BR$7&lt;BR$2,BR$3*BR$4,0)</f>
        <v>0</v>
      </c>
      <c r="FL241" s="0" t="n">
        <f aca="false">IF(CHOOSE(MATCH(BS$5,$B$10:$E$10,0),$B241,$C241,$D241,$E241)*BS$6+BS241*BS$7&lt;BS$2,BS$3*BS$4,0)</f>
        <v>0</v>
      </c>
      <c r="FM241" s="0" t="n">
        <f aca="false">IF(CHOOSE(MATCH(BT$5,$B$10:$E$10,0),$B241,$C241,$D241,$E241)*BT$6+BT241*BT$7&lt;BT$2,BT$3*BT$4,0)</f>
        <v>0</v>
      </c>
      <c r="FN241" s="0" t="n">
        <f aca="false">IF(CHOOSE(MATCH(BU$5,$B$10:$E$10,0),$B241,$C241,$D241,$E241)*BU$6+BU241*BU$7&lt;BU$2,BU$3*BU$4,0)</f>
        <v>0</v>
      </c>
      <c r="FO241" s="0" t="n">
        <f aca="false">IF(CHOOSE(MATCH(BV$5,$B$10:$E$10,0),$B241,$C241,$D241,$E241)*BV$6+BV241*BV$7&lt;BV$2,BV$3*BV$4,0)</f>
        <v>0</v>
      </c>
      <c r="FP241" s="0" t="n">
        <f aca="false">IF(CHOOSE(MATCH(BW$5,$B$10:$E$10,0),$B241,$C241,$D241,$E241)*BW$6+BW241*BW$7&lt;BW$2,BW$3*BW$4,0)</f>
        <v>0</v>
      </c>
      <c r="FQ241" s="0" t="n">
        <f aca="false">IF(CHOOSE(MATCH(BX$5,$B$10:$E$10,0),$B241,$C241,$D241,$E241)*BX$6+BX241*BX$7&lt;BX$2,BX$3*BX$4,0)</f>
        <v>0</v>
      </c>
      <c r="FR241" s="0" t="n">
        <f aca="false">IF(CHOOSE(MATCH(BY$5,$B$10:$E$10,0),$B241,$C241,$D241,$E241)*BY$6+BY241*BY$7&lt;BY$2,BY$3*BY$4,0)</f>
        <v>0</v>
      </c>
      <c r="FS241" s="0" t="n">
        <f aca="false">IF(CHOOSE(MATCH(BZ$5,$B$10:$E$10,0),$B241,$C241,$D241,$E241)*BZ$6+BZ241*BZ$7&lt;BZ$2,BZ$3*BZ$4,0)</f>
        <v>0</v>
      </c>
      <c r="FT241" s="0" t="n">
        <f aca="false">IF(CHOOSE(MATCH(CA$5,$B$10:$E$10,0),$B241,$C241,$D241,$E241)*CA$6+CA241*CA$7&lt;CA$2,CA$3*CA$4,0)</f>
        <v>0</v>
      </c>
      <c r="FU241" s="0" t="n">
        <f aca="false">IF(CHOOSE(MATCH(CB$5,$B$10:$E$10,0),$B241,$C241,$D241,$E241)*CB$6+CB241*CB$7&lt;CB$2,CB$3*CB$4,0)</f>
        <v>0</v>
      </c>
      <c r="FV241" s="0" t="n">
        <f aca="false">IF(CHOOSE(MATCH(CC$5,$B$10:$E$10,0),$B241,$C241,$D241,$E241)*CC$6+CC241*CC$7&lt;CC$2,CC$3*CC$4,0)</f>
        <v>0</v>
      </c>
      <c r="FW241" s="0" t="n">
        <f aca="false">IF(CHOOSE(MATCH(CD$5,$B$10:$E$10,0),$B241,$C241,$D241,$E241)*CD$6+CD241*CD$7&lt;CD$2,CD$3*CD$4,0)</f>
        <v>0</v>
      </c>
      <c r="FX241" s="0" t="n">
        <f aca="false">IF(CHOOSE(MATCH(CE$5,$B$10:$E$10,0),$B241,$C241,$D241,$E241)*CE$6+CE241*CE$7&lt;CE$2,CE$3*CE$4,0)</f>
        <v>0</v>
      </c>
      <c r="FY241" s="0" t="n">
        <f aca="false">IF(CHOOSE(MATCH(CF$5,$B$10:$E$10,0),$B241,$C241,$D241,$E241)*CF$6+CF241*CF$7&lt;CF$2,CF$3*CF$4,0)</f>
        <v>0</v>
      </c>
      <c r="FZ241" s="0" t="n">
        <f aca="false">IF(CHOOSE(MATCH(CG$5,$B$10:$E$10,0),$B241,$C241,$D241,$E241)*CG$6+CG241*CG$7&lt;CG$2,CG$3*CG$4,0)</f>
        <v>0</v>
      </c>
      <c r="GA241" s="0" t="n">
        <f aca="false">IF(CHOOSE(MATCH(CH$5,$B$10:$E$10,0),$B241,$C241,$D241,$E241)*CH$6+CH241*CH$7&lt;CH$2,CH$3*CH$4,0)</f>
        <v>0</v>
      </c>
      <c r="GB241" s="0" t="n">
        <f aca="false">IF(CHOOSE(MATCH(CI$5,$B$10:$E$10,0),$B241,$C241,$D241,$E241)*CI$6+CI241*CI$7&lt;CI$2,CI$3*CI$4,0)</f>
        <v>0</v>
      </c>
      <c r="GC241" s="0" t="n">
        <f aca="false">IF(CHOOSE(MATCH(CJ$5,$B$10:$E$10,0),$B241,$C241,$D241,$E241)*CJ$6+CJ241*CJ$7&lt;CJ$2,CJ$3*CJ$4,0)</f>
        <v>0</v>
      </c>
      <c r="GD241" s="0" t="n">
        <f aca="false">IF(CHOOSE(MATCH(CK$5,$B$10:$E$10,0),$B241,$C241,$D241,$E241)*CK$6+CK241*CK$7&lt;CK$2,CK$3*CK$4,0)</f>
        <v>0</v>
      </c>
      <c r="GE241" s="0" t="n">
        <f aca="false">IF(CHOOSE(MATCH(CL$5,$B$10:$E$10,0),$B241,$C241,$D241,$E241)*CL$6+CL241*CL$7&lt;CL$2,CL$3*CL$4,0)</f>
        <v>0</v>
      </c>
      <c r="GF241" s="0" t="n">
        <f aca="false">IF(CHOOSE(MATCH(CM$5,$B$10:$E$10,0),$B241,$C241,$D241,$E241)*CM$6+CM241*CM$7&lt;CM$2,CM$3*CM$4,0)</f>
        <v>0</v>
      </c>
      <c r="GG241" s="0" t="n">
        <f aca="false">IF(CHOOSE(MATCH(CN$5,$B$10:$E$10,0),$B241,$C241,$D241,$E241)*CN$6+CN241*CN$7&lt;CN$2,CN$3*CN$4,0)</f>
        <v>0</v>
      </c>
      <c r="GH241" s="0" t="n">
        <f aca="false">IF(CHOOSE(MATCH(CO$5,$B$10:$E$10,0),$B241,$C241,$D241,$E241)*CO$6+CO241*CO$7&lt;CO$2,CO$3*CO$4,0)</f>
        <v>0</v>
      </c>
      <c r="GI241" s="0" t="n">
        <f aca="false">IF(CHOOSE(MATCH(CP$5,$B$10:$E$10,0),$B241,$C241,$D241,$E241)*CP$6+CP241*CP$7&lt;CP$2,CP$3*CP$4,0)</f>
        <v>0</v>
      </c>
      <c r="GJ241" s="0" t="n">
        <f aca="false">IF(CHOOSE(MATCH(CQ$5,$B$10:$E$10,0),$B241,$C241,$D241,$E241)*CQ$6+CQ241*CQ$7&lt;CQ$2,CQ$3*CQ$4,0)</f>
        <v>0</v>
      </c>
      <c r="GK241" s="0" t="n">
        <f aca="false">IF(CHOOSE(MATCH(CR$5,$B$10:$E$10,0),$B241,$C241,$D241,$E241)*CR$6+CR241*CR$7&lt;CR$2,CR$3*CR$4,0)</f>
        <v>0</v>
      </c>
      <c r="GL241" s="0" t="n">
        <f aca="false">IF(CHOOSE(MATCH(CS$5,$B$10:$E$10,0),$B241,$C241,$D241,$E241)*CS$6+CS241*CS$7&lt;CS$2,CS$3*CS$4,0)</f>
        <v>0</v>
      </c>
      <c r="GM241" s="0" t="n">
        <f aca="false">IF(CHOOSE(MATCH(CT$5,$B$10:$E$10,0),$B241,$C241,$D241,$E241)*CT$6+CT241*CT$7&lt;CT$2,CT$3*CT$4,0)</f>
        <v>0</v>
      </c>
      <c r="GN241" s="0" t="n">
        <f aca="false">IF(CHOOSE(MATCH(CU$5,$B$10:$E$10,0),$B241,$C241,$D241,$E241)*CU$6+CU241*CU$7&lt;CU$2,CU$3*CU$4,0)</f>
        <v>0</v>
      </c>
      <c r="GO241" s="0" t="n">
        <f aca="false">IF(CHOOSE(MATCH(CV$5,$B$10:$E$10,0),$B241,$C241,$D241,$E241)*CV$6+CV241*CV$7&lt;CV$2,CV$3*CV$4,0)</f>
        <v>0</v>
      </c>
      <c r="GP241" s="0" t="n">
        <f aca="false">IF(CHOOSE(MATCH(CW$5,$B$10:$E$10,0),$B241,$C241,$D241,$E241)*CW$6+CW241*CW$7&lt;CW$2,CW$3*CW$4,0)</f>
        <v>0</v>
      </c>
      <c r="GQ241" s="0" t="n">
        <f aca="false">IF(CHOOSE(MATCH(CX$5,$B$10:$E$10,0),$B241,$C241,$D241,$E241)*CX$6+CX241*CX$7&lt;CX$2,CX$3*CX$4,0)</f>
        <v>0</v>
      </c>
      <c r="GS241" s="0" t="n">
        <f aca="false">SUM(CZ241:GQ241)</f>
        <v>12.5</v>
      </c>
      <c r="GT241" s="0" t="n">
        <f aca="false">IF(GS241&gt;$GS$6,1,0)</f>
        <v>0</v>
      </c>
    </row>
    <row r="242" customFormat="false" ht="14" hidden="false" customHeight="false" outlineLevel="0" collapsed="false">
      <c r="A242" s="0" t="n">
        <v>232</v>
      </c>
      <c r="B242" s="0" t="n">
        <v>-0.362842414227516</v>
      </c>
      <c r="C242" s="0" t="n">
        <v>0.257751296867597</v>
      </c>
      <c r="D242" s="0" t="n">
        <v>0.262030549037622</v>
      </c>
      <c r="E242" s="0" t="n">
        <v>0.700982535185872</v>
      </c>
      <c r="G242" s="0" t="n">
        <v>0.177446963789407</v>
      </c>
      <c r="H242" s="0" t="n">
        <v>-0.0472550709673669</v>
      </c>
      <c r="I242" s="0" t="n">
        <v>-0.647623892291449</v>
      </c>
      <c r="J242" s="0" t="n">
        <v>0.202217051992193</v>
      </c>
      <c r="K242" s="0" t="n">
        <v>0.265436028712429</v>
      </c>
      <c r="L242" s="0" t="n">
        <v>-0.799880126578501</v>
      </c>
      <c r="M242" s="0" t="n">
        <v>1.30247371998848</v>
      </c>
      <c r="N242" s="0" t="n">
        <v>-1.17621311801486</v>
      </c>
      <c r="O242" s="0" t="n">
        <v>0.260843080468476</v>
      </c>
      <c r="P242" s="0" t="n">
        <v>-0.697600626153871</v>
      </c>
      <c r="Q242" s="0" t="n">
        <v>-1.25955239127507</v>
      </c>
      <c r="R242" s="0" t="n">
        <v>0.0835950686450815</v>
      </c>
      <c r="S242" s="0" t="n">
        <v>0.361733327736147</v>
      </c>
      <c r="T242" s="0" t="n">
        <v>-0.456161615147721</v>
      </c>
      <c r="U242" s="0" t="n">
        <v>-0.950960838963511</v>
      </c>
      <c r="V242" s="0" t="n">
        <v>0.518537035532063</v>
      </c>
      <c r="W242" s="0" t="n">
        <v>-1.0158487384615</v>
      </c>
      <c r="X242" s="0" t="n">
        <v>-0.126058239402482</v>
      </c>
      <c r="Y242" s="0" t="n">
        <v>0.598851102040499</v>
      </c>
      <c r="Z242" s="0" t="n">
        <v>-0.140105385071365</v>
      </c>
      <c r="AA242" s="0" t="n">
        <v>-1.47164428199176</v>
      </c>
      <c r="AB242" s="0" t="n">
        <v>-1.37716142489808</v>
      </c>
      <c r="AC242" s="0" t="n">
        <v>-1.07804225990549</v>
      </c>
      <c r="AD242" s="0" t="n">
        <v>1.05895423985203</v>
      </c>
      <c r="AE242" s="0" t="n">
        <v>-1.81501491169911</v>
      </c>
      <c r="AF242" s="0" t="n">
        <v>-1.26481154438807</v>
      </c>
      <c r="AG242" s="0" t="n">
        <v>1.01277692010626</v>
      </c>
      <c r="AH242" s="0" t="n">
        <v>2.06999175134115</v>
      </c>
      <c r="AI242" s="0" t="n">
        <v>-0.26979705580743</v>
      </c>
      <c r="AJ242" s="0" t="n">
        <v>-0.0557577095605666</v>
      </c>
      <c r="AK242" s="0" t="n">
        <v>-0.276070295512909</v>
      </c>
      <c r="AL242" s="0" t="n">
        <v>-0.672546320856782</v>
      </c>
      <c r="AM242" s="0" t="n">
        <v>-1.39515577757265</v>
      </c>
      <c r="AN242" s="0" t="n">
        <v>-0.718239334673854</v>
      </c>
      <c r="AO242" s="0" t="n">
        <v>0.541957660971093</v>
      </c>
      <c r="AP242" s="0" t="n">
        <v>-0.346014985552756</v>
      </c>
      <c r="AQ242" s="0" t="n">
        <v>-1.45116700878134</v>
      </c>
      <c r="AR242" s="0" t="n">
        <v>0.61033006204525</v>
      </c>
      <c r="AS242" s="0" t="n">
        <v>-0.228288854486891</v>
      </c>
      <c r="AT242" s="0" t="n">
        <v>1.58521288540214</v>
      </c>
      <c r="AU242" s="0" t="n">
        <v>0.147912260217709</v>
      </c>
      <c r="AV242" s="0" t="n">
        <v>0.625888105787453</v>
      </c>
      <c r="AW242" s="0" t="n">
        <v>0.331109504259075</v>
      </c>
      <c r="AX242" s="0" t="n">
        <v>0.583000883125351</v>
      </c>
      <c r="AY242" s="0" t="n">
        <v>-0.0206182448891923</v>
      </c>
      <c r="AZ242" s="0" t="n">
        <v>-0.174495653482154</v>
      </c>
      <c r="BA242" s="0" t="n">
        <v>-0.826391897135181</v>
      </c>
      <c r="BB242" s="0" t="n">
        <v>0.133773028210271</v>
      </c>
      <c r="BC242" s="0" t="n">
        <v>0.453446773462929</v>
      </c>
      <c r="BD242" s="0" t="n">
        <v>0.74867330113193</v>
      </c>
      <c r="BE242" s="0" t="n">
        <v>0.481177266919985</v>
      </c>
      <c r="BF242" s="0" t="n">
        <v>-1.69106897374149</v>
      </c>
      <c r="BG242" s="0" t="n">
        <v>-1.85325916390866</v>
      </c>
      <c r="BH242" s="0" t="n">
        <v>-0.534794253326254</v>
      </c>
      <c r="BI242" s="0" t="n">
        <v>-1.71355168276932</v>
      </c>
      <c r="BJ242" s="0" t="n">
        <v>-1.70106432051398</v>
      </c>
      <c r="BK242" s="0" t="n">
        <v>-0.74867330113193</v>
      </c>
      <c r="BL242" s="0" t="n">
        <v>1.20765434985515</v>
      </c>
      <c r="BM242" s="0" t="n">
        <v>-0.0207705852517392</v>
      </c>
      <c r="BN242" s="0" t="n">
        <v>0.884406290424522</v>
      </c>
      <c r="BO242" s="0" t="n">
        <v>-0.567745246371487</v>
      </c>
      <c r="BP242" s="0" t="n">
        <v>0.102419335235027</v>
      </c>
      <c r="BQ242" s="0" t="n">
        <v>-0.472778083349112</v>
      </c>
      <c r="BR242" s="0" t="n">
        <v>-1.09168468043208</v>
      </c>
      <c r="BS242" s="0" t="n">
        <v>-0.329250724462327</v>
      </c>
      <c r="BT242" s="0" t="n">
        <v>0.407535480917431</v>
      </c>
      <c r="BU242" s="0" t="n">
        <v>-1.04710125015117</v>
      </c>
      <c r="BV242" s="0" t="n">
        <v>-0.897261998034082</v>
      </c>
      <c r="BW242" s="0" t="n">
        <v>-0.298471150017576</v>
      </c>
      <c r="BX242" s="0" t="n">
        <v>1.18976686280803</v>
      </c>
      <c r="BY242" s="0" t="n">
        <v>0.0796808308223262</v>
      </c>
      <c r="BZ242" s="0" t="n">
        <v>-0.403881585953059</v>
      </c>
      <c r="CA242" s="0" t="n">
        <v>0.0389854903914966</v>
      </c>
      <c r="CB242" s="0" t="n">
        <v>-1.77888068719767</v>
      </c>
      <c r="CC242" s="0" t="n">
        <v>-0.592456217418658</v>
      </c>
      <c r="CD242" s="0" t="n">
        <v>1.14104068416054</v>
      </c>
      <c r="CE242" s="0" t="n">
        <v>-0.117427134682657</v>
      </c>
      <c r="CF242" s="0" t="n">
        <v>-0.933314368012361</v>
      </c>
      <c r="CG242" s="0" t="n">
        <v>-0.223187726078322</v>
      </c>
      <c r="CH242" s="0" t="n">
        <v>0.313623331749113</v>
      </c>
      <c r="CI242" s="0" t="n">
        <v>-0.406787421525223</v>
      </c>
      <c r="CJ242" s="0" t="n">
        <v>-0.578563685849076</v>
      </c>
      <c r="CK242" s="0" t="n">
        <v>-0.816103238321375</v>
      </c>
      <c r="CL242" s="0" t="n">
        <v>0.253962753049564</v>
      </c>
      <c r="CM242" s="0" t="n">
        <v>-0.825316419650335</v>
      </c>
      <c r="CN242" s="0" t="n">
        <v>0.406704430133686</v>
      </c>
      <c r="CO242" s="0" t="n">
        <v>-1.04234914033441</v>
      </c>
      <c r="CP242" s="0" t="n">
        <v>0.453785560239339</v>
      </c>
      <c r="CQ242" s="0" t="n">
        <v>1.63643562700599</v>
      </c>
      <c r="CR242" s="0" t="n">
        <v>0.049706159188645</v>
      </c>
      <c r="CS242" s="0" t="n">
        <v>-0.6107916306064</v>
      </c>
      <c r="CT242" s="0" t="n">
        <v>-0.831353190733353</v>
      </c>
      <c r="CU242" s="0" t="n">
        <v>0.334100604959531</v>
      </c>
      <c r="CV242" s="0" t="n">
        <v>0.980719505605521</v>
      </c>
      <c r="CW242" s="0" t="n">
        <v>0.704642388882348</v>
      </c>
      <c r="CX242" s="0" t="n">
        <v>1.00526904134313</v>
      </c>
      <c r="CZ242" s="0" t="n">
        <f aca="false">IF(CHOOSE(MATCH(G$5,$B$10:$E$10,0),$B242,$C242,$D242,$E242)*G$6+G242*G$7&lt;G$2,G$3*G$4,0)</f>
        <v>0</v>
      </c>
      <c r="DA242" s="0" t="n">
        <f aca="false">IF(CHOOSE(MATCH(H$5,$B$10:$E$10,0),$B242,$C242,$D242,$E242)*H$6+H242*H$7&lt;H$2,H$3*H$4,0)</f>
        <v>0</v>
      </c>
      <c r="DB242" s="0" t="n">
        <f aca="false">IF(CHOOSE(MATCH(I$5,$B$10:$E$10,0),$B242,$C242,$D242,$E242)*I$6+I242*I$7&lt;I$2,I$3*I$4,0)</f>
        <v>0</v>
      </c>
      <c r="DC242" s="0" t="n">
        <f aca="false">IF(CHOOSE(MATCH(J$5,$B$10:$E$10,0),$B242,$C242,$D242,$E242)*J$6+J242*J$7&lt;J$2,J$3*J$4,0)</f>
        <v>0</v>
      </c>
      <c r="DD242" s="0" t="n">
        <f aca="false">IF(CHOOSE(MATCH(K$5,$B$10:$E$10,0),$B242,$C242,$D242,$E242)*K$6+K242*K$7&lt;K$2,K$3*K$4,0)</f>
        <v>0</v>
      </c>
      <c r="DE242" s="0" t="n">
        <f aca="false">IF(CHOOSE(MATCH(L$5,$B$10:$E$10,0),$B242,$C242,$D242,$E242)*L$6+L242*L$7&lt;L$2,L$3*L$4,0)</f>
        <v>0</v>
      </c>
      <c r="DF242" s="0" t="n">
        <f aca="false">IF(CHOOSE(MATCH(M$5,$B$10:$E$10,0),$B242,$C242,$D242,$E242)*M$6+M242*M$7&lt;M$2,M$3*M$4,0)</f>
        <v>0</v>
      </c>
      <c r="DG242" s="0" t="n">
        <f aca="false">IF(CHOOSE(MATCH(N$5,$B$10:$E$10,0),$B242,$C242,$D242,$E242)*N$6+N242*N$7&lt;N$2,N$3*N$4,0)</f>
        <v>0</v>
      </c>
      <c r="DH242" s="0" t="n">
        <f aca="false">IF(CHOOSE(MATCH(O$5,$B$10:$E$10,0),$B242,$C242,$D242,$E242)*O$6+O242*O$7&lt;O$2,O$3*O$4,0)</f>
        <v>0</v>
      </c>
      <c r="DI242" s="0" t="n">
        <f aca="false">IF(CHOOSE(MATCH(P$5,$B$10:$E$10,0),$B242,$C242,$D242,$E242)*P$6+P242*P$7&lt;P$2,P$3*P$4,0)</f>
        <v>0</v>
      </c>
      <c r="DJ242" s="0" t="n">
        <f aca="false">IF(CHOOSE(MATCH(Q$5,$B$10:$E$10,0),$B242,$C242,$D242,$E242)*Q$6+Q242*Q$7&lt;Q$2,Q$3*Q$4,0)</f>
        <v>0</v>
      </c>
      <c r="DK242" s="0" t="n">
        <f aca="false">IF(CHOOSE(MATCH(R$5,$B$10:$E$10,0),$B242,$C242,$D242,$E242)*R$6+R242*R$7&lt;R$2,R$3*R$4,0)</f>
        <v>0</v>
      </c>
      <c r="DL242" s="0" t="n">
        <f aca="false">IF(CHOOSE(MATCH(S$5,$B$10:$E$10,0),$B242,$C242,$D242,$E242)*S$6+S242*S$7&lt;S$2,S$3*S$4,0)</f>
        <v>0</v>
      </c>
      <c r="DM242" s="0" t="n">
        <f aca="false">IF(CHOOSE(MATCH(T$5,$B$10:$E$10,0),$B242,$C242,$D242,$E242)*T$6+T242*T$7&lt;T$2,T$3*T$4,0)</f>
        <v>0</v>
      </c>
      <c r="DN242" s="0" t="n">
        <f aca="false">IF(CHOOSE(MATCH(U$5,$B$10:$E$10,0),$B242,$C242,$D242,$E242)*U$6+U242*U$7&lt;U$2,U$3*U$4,0)</f>
        <v>0</v>
      </c>
      <c r="DO242" s="0" t="n">
        <f aca="false">IF(CHOOSE(MATCH(V$5,$B$10:$E$10,0),$B242,$C242,$D242,$E242)*V$6+V242*V$7&lt;V$2,V$3*V$4,0)</f>
        <v>0</v>
      </c>
      <c r="DP242" s="0" t="n">
        <f aca="false">IF(CHOOSE(MATCH(W$5,$B$10:$E$10,0),$B242,$C242,$D242,$E242)*W$6+W242*W$7&lt;W$2,W$3*W$4,0)</f>
        <v>0</v>
      </c>
      <c r="DQ242" s="0" t="n">
        <f aca="false">IF(CHOOSE(MATCH(X$5,$B$10:$E$10,0),$B242,$C242,$D242,$E242)*X$6+X242*X$7&lt;X$2,X$3*X$4,0)</f>
        <v>0</v>
      </c>
      <c r="DR242" s="0" t="n">
        <f aca="false">IF(CHOOSE(MATCH(Y$5,$B$10:$E$10,0),$B242,$C242,$D242,$E242)*Y$6+Y242*Y$7&lt;Y$2,Y$3*Y$4,0)</f>
        <v>0</v>
      </c>
      <c r="DS242" s="0" t="n">
        <f aca="false">IF(CHOOSE(MATCH(Z$5,$B$10:$E$10,0),$B242,$C242,$D242,$E242)*Z$6+Z242*Z$7&lt;Z$2,Z$3*Z$4,0)</f>
        <v>0</v>
      </c>
      <c r="DT242" s="0" t="n">
        <f aca="false">IF(CHOOSE(MATCH(AA$5,$B$10:$E$10,0),$B242,$C242,$D242,$E242)*AA$6+AA242*AA$7&lt;AA$2,AA$3*AA$4,0)</f>
        <v>0</v>
      </c>
      <c r="DU242" s="0" t="n">
        <f aca="false">IF(CHOOSE(MATCH(AB$5,$B$10:$E$10,0),$B242,$C242,$D242,$E242)*AB$6+AB242*AB$7&lt;AB$2,AB$3*AB$4,0)</f>
        <v>0</v>
      </c>
      <c r="DV242" s="0" t="n">
        <f aca="false">IF(CHOOSE(MATCH(AC$5,$B$10:$E$10,0),$B242,$C242,$D242,$E242)*AC$6+AC242*AC$7&lt;AC$2,AC$3*AC$4,0)</f>
        <v>0</v>
      </c>
      <c r="DW242" s="0" t="n">
        <f aca="false">IF(CHOOSE(MATCH(AD$5,$B$10:$E$10,0),$B242,$C242,$D242,$E242)*AD$6+AD242*AD$7&lt;AD$2,AD$3*AD$4,0)</f>
        <v>0</v>
      </c>
      <c r="DX242" s="0" t="n">
        <f aca="false">IF(CHOOSE(MATCH(AE$5,$B$10:$E$10,0),$B242,$C242,$D242,$E242)*AE$6+AE242*AE$7&lt;AE$2,AE$3*AE$4,0)</f>
        <v>0</v>
      </c>
      <c r="DY242" s="0" t="n">
        <f aca="false">IF(CHOOSE(MATCH(AF$5,$B$10:$E$10,0),$B242,$C242,$D242,$E242)*AF$6+AF242*AF$7&lt;AF$2,AF$3*AF$4,0)</f>
        <v>0</v>
      </c>
      <c r="DZ242" s="0" t="n">
        <f aca="false">IF(CHOOSE(MATCH(AG$5,$B$10:$E$10,0),$B242,$C242,$D242,$E242)*AG$6+AG242*AG$7&lt;AG$2,AG$3*AG$4,0)</f>
        <v>0</v>
      </c>
      <c r="EA242" s="0" t="n">
        <f aca="false">IF(CHOOSE(MATCH(AH$5,$B$10:$E$10,0),$B242,$C242,$D242,$E242)*AH$6+AH242*AH$7&lt;AH$2,AH$3*AH$4,0)</f>
        <v>0</v>
      </c>
      <c r="EB242" s="0" t="n">
        <f aca="false">IF(CHOOSE(MATCH(AI$5,$B$10:$E$10,0),$B242,$C242,$D242,$E242)*AI$6+AI242*AI$7&lt;AI$2,AI$3*AI$4,0)</f>
        <v>0</v>
      </c>
      <c r="EC242" s="0" t="n">
        <f aca="false">IF(CHOOSE(MATCH(AJ$5,$B$10:$E$10,0),$B242,$C242,$D242,$E242)*AJ$6+AJ242*AJ$7&lt;AJ$2,AJ$3*AJ$4,0)</f>
        <v>0</v>
      </c>
      <c r="ED242" s="0" t="n">
        <f aca="false">IF(CHOOSE(MATCH(AK$5,$B$10:$E$10,0),$B242,$C242,$D242,$E242)*AK$6+AK242*AK$7&lt;AK$2,AK$3*AK$4,0)</f>
        <v>0</v>
      </c>
      <c r="EE242" s="0" t="n">
        <f aca="false">IF(CHOOSE(MATCH(AL$5,$B$10:$E$10,0),$B242,$C242,$D242,$E242)*AL$6+AL242*AL$7&lt;AL$2,AL$3*AL$4,0)</f>
        <v>0</v>
      </c>
      <c r="EF242" s="0" t="n">
        <f aca="false">IF(CHOOSE(MATCH(AM$5,$B$10:$E$10,0),$B242,$C242,$D242,$E242)*AM$6+AM242*AM$7&lt;AM$2,AM$3*AM$4,0)</f>
        <v>0</v>
      </c>
      <c r="EG242" s="0" t="n">
        <f aca="false">IF(CHOOSE(MATCH(AN$5,$B$10:$E$10,0),$B242,$C242,$D242,$E242)*AN$6+AN242*AN$7&lt;AN$2,AN$3*AN$4,0)</f>
        <v>0</v>
      </c>
      <c r="EH242" s="0" t="n">
        <f aca="false">IF(CHOOSE(MATCH(AO$5,$B$10:$E$10,0),$B242,$C242,$D242,$E242)*AO$6+AO242*AO$7&lt;AO$2,AO$3*AO$4,0)</f>
        <v>0</v>
      </c>
      <c r="EI242" s="0" t="n">
        <f aca="false">IF(CHOOSE(MATCH(AP$5,$B$10:$E$10,0),$B242,$C242,$D242,$E242)*AP$6+AP242*AP$7&lt;AP$2,AP$3*AP$4,0)</f>
        <v>0</v>
      </c>
      <c r="EJ242" s="0" t="n">
        <f aca="false">IF(CHOOSE(MATCH(AQ$5,$B$10:$E$10,0),$B242,$C242,$D242,$E242)*AQ$6+AQ242*AQ$7&lt;AQ$2,AQ$3*AQ$4,0)</f>
        <v>0</v>
      </c>
      <c r="EK242" s="0" t="n">
        <f aca="false">IF(CHOOSE(MATCH(AR$5,$B$10:$E$10,0),$B242,$C242,$D242,$E242)*AR$6+AR242*AR$7&lt;AR$2,AR$3*AR$4,0)</f>
        <v>0</v>
      </c>
      <c r="EL242" s="0" t="n">
        <f aca="false">IF(CHOOSE(MATCH(AS$5,$B$10:$E$10,0),$B242,$C242,$D242,$E242)*AS$6+AS242*AS$7&lt;AS$2,AS$3*AS$4,0)</f>
        <v>0</v>
      </c>
      <c r="EM242" s="0" t="n">
        <f aca="false">IF(CHOOSE(MATCH(AT$5,$B$10:$E$10,0),$B242,$C242,$D242,$E242)*AT$6+AT242*AT$7&lt;AT$2,AT$3*AT$4,0)</f>
        <v>0</v>
      </c>
      <c r="EN242" s="0" t="n">
        <f aca="false">IF(CHOOSE(MATCH(AU$5,$B$10:$E$10,0),$B242,$C242,$D242,$E242)*AU$6+AU242*AU$7&lt;AU$2,AU$3*AU$4,0)</f>
        <v>0</v>
      </c>
      <c r="EO242" s="0" t="n">
        <f aca="false">IF(CHOOSE(MATCH(AV$5,$B$10:$E$10,0),$B242,$C242,$D242,$E242)*AV$6+AV242*AV$7&lt;AV$2,AV$3*AV$4,0)</f>
        <v>0</v>
      </c>
      <c r="EP242" s="0" t="n">
        <f aca="false">IF(CHOOSE(MATCH(AW$5,$B$10:$E$10,0),$B242,$C242,$D242,$E242)*AW$6+AW242*AW$7&lt;AW$2,AW$3*AW$4,0)</f>
        <v>0</v>
      </c>
      <c r="EQ242" s="0" t="n">
        <f aca="false">IF(CHOOSE(MATCH(AX$5,$B$10:$E$10,0),$B242,$C242,$D242,$E242)*AX$6+AX242*AX$7&lt;AX$2,AX$3*AX$4,0)</f>
        <v>0</v>
      </c>
      <c r="ER242" s="0" t="n">
        <f aca="false">IF(CHOOSE(MATCH(AY$5,$B$10:$E$10,0),$B242,$C242,$D242,$E242)*AY$6+AY242*AY$7&lt;AY$2,AY$3*AY$4,0)</f>
        <v>0</v>
      </c>
      <c r="ES242" s="0" t="n">
        <f aca="false">IF(CHOOSE(MATCH(AZ$5,$B$10:$E$10,0),$B242,$C242,$D242,$E242)*AZ$6+AZ242*AZ$7&lt;AZ$2,AZ$3*AZ$4,0)</f>
        <v>0</v>
      </c>
      <c r="ET242" s="0" t="n">
        <f aca="false">IF(CHOOSE(MATCH(BA$5,$B$10:$E$10,0),$B242,$C242,$D242,$E242)*BA$6+BA242*BA$7&lt;BA$2,BA$3*BA$4,0)</f>
        <v>0</v>
      </c>
      <c r="EU242" s="0" t="n">
        <f aca="false">IF(CHOOSE(MATCH(BB$5,$B$10:$E$10,0),$B242,$C242,$D242,$E242)*BB$6+BB242*BB$7&lt;BB$2,BB$3*BB$4,0)</f>
        <v>0</v>
      </c>
      <c r="EV242" s="0" t="n">
        <f aca="false">IF(CHOOSE(MATCH(BC$5,$B$10:$E$10,0),$B242,$C242,$D242,$E242)*BC$6+BC242*BC$7&lt;BC$2,BC$3*BC$4,0)</f>
        <v>0</v>
      </c>
      <c r="EW242" s="0" t="n">
        <f aca="false">IF(CHOOSE(MATCH(BD$5,$B$10:$E$10,0),$B242,$C242,$D242,$E242)*BD$6+BD242*BD$7&lt;BD$2,BD$3*BD$4,0)</f>
        <v>0</v>
      </c>
      <c r="EX242" s="0" t="n">
        <f aca="false">IF(CHOOSE(MATCH(BE$5,$B$10:$E$10,0),$B242,$C242,$D242,$E242)*BE$6+BE242*BE$7&lt;BE$2,BE$3*BE$4,0)</f>
        <v>0</v>
      </c>
      <c r="EY242" s="0" t="n">
        <f aca="false">IF(CHOOSE(MATCH(BF$5,$B$10:$E$10,0),$B242,$C242,$D242,$E242)*BF$6+BF242*BF$7&lt;BF$2,BF$3*BF$4,0)</f>
        <v>0</v>
      </c>
      <c r="EZ242" s="0" t="n">
        <f aca="false">IF(CHOOSE(MATCH(BG$5,$B$10:$E$10,0),$B242,$C242,$D242,$E242)*BG$6+BG242*BG$7&lt;BG$2,BG$3*BG$4,0)</f>
        <v>0</v>
      </c>
      <c r="FA242" s="0" t="n">
        <f aca="false">IF(CHOOSE(MATCH(BH$5,$B$10:$E$10,0),$B242,$C242,$D242,$E242)*BH$6+BH242*BH$7&lt;BH$2,BH$3*BH$4,0)</f>
        <v>0</v>
      </c>
      <c r="FB242" s="0" t="n">
        <f aca="false">IF(CHOOSE(MATCH(BI$5,$B$10:$E$10,0),$B242,$C242,$D242,$E242)*BI$6+BI242*BI$7&lt;BI$2,BI$3*BI$4,0)</f>
        <v>0</v>
      </c>
      <c r="FC242" s="0" t="n">
        <f aca="false">IF(CHOOSE(MATCH(BJ$5,$B$10:$E$10,0),$B242,$C242,$D242,$E242)*BJ$6+BJ242*BJ$7&lt;BJ$2,BJ$3*BJ$4,0)</f>
        <v>0</v>
      </c>
      <c r="FD242" s="0" t="n">
        <f aca="false">IF(CHOOSE(MATCH(BK$5,$B$10:$E$10,0),$B242,$C242,$D242,$E242)*BK$6+BK242*BK$7&lt;BK$2,BK$3*BK$4,0)</f>
        <v>0</v>
      </c>
      <c r="FE242" s="0" t="n">
        <f aca="false">IF(CHOOSE(MATCH(BL$5,$B$10:$E$10,0),$B242,$C242,$D242,$E242)*BL$6+BL242*BL$7&lt;BL$2,BL$3*BL$4,0)</f>
        <v>0</v>
      </c>
      <c r="FF242" s="0" t="n">
        <f aca="false">IF(CHOOSE(MATCH(BM$5,$B$10:$E$10,0),$B242,$C242,$D242,$E242)*BM$6+BM242*BM$7&lt;BM$2,BM$3*BM$4,0)</f>
        <v>0</v>
      </c>
      <c r="FG242" s="0" t="n">
        <f aca="false">IF(CHOOSE(MATCH(BN$5,$B$10:$E$10,0),$B242,$C242,$D242,$E242)*BN$6+BN242*BN$7&lt;BN$2,BN$3*BN$4,0)</f>
        <v>0</v>
      </c>
      <c r="FH242" s="0" t="n">
        <f aca="false">IF(CHOOSE(MATCH(BO$5,$B$10:$E$10,0),$B242,$C242,$D242,$E242)*BO$6+BO242*BO$7&lt;BO$2,BO$3*BO$4,0)</f>
        <v>0</v>
      </c>
      <c r="FI242" s="0" t="n">
        <f aca="false">IF(CHOOSE(MATCH(BP$5,$B$10:$E$10,0),$B242,$C242,$D242,$E242)*BP$6+BP242*BP$7&lt;BP$2,BP$3*BP$4,0)</f>
        <v>0</v>
      </c>
      <c r="FJ242" s="0" t="n">
        <f aca="false">IF(CHOOSE(MATCH(BQ$5,$B$10:$E$10,0),$B242,$C242,$D242,$E242)*BQ$6+BQ242*BQ$7&lt;BQ$2,BQ$3*BQ$4,0)</f>
        <v>0</v>
      </c>
      <c r="FK242" s="0" t="n">
        <f aca="false">IF(CHOOSE(MATCH(BR$5,$B$10:$E$10,0),$B242,$C242,$D242,$E242)*BR$6+BR242*BR$7&lt;BR$2,BR$3*BR$4,0)</f>
        <v>0</v>
      </c>
      <c r="FL242" s="0" t="n">
        <f aca="false">IF(CHOOSE(MATCH(BS$5,$B$10:$E$10,0),$B242,$C242,$D242,$E242)*BS$6+BS242*BS$7&lt;BS$2,BS$3*BS$4,0)</f>
        <v>0</v>
      </c>
      <c r="FM242" s="0" t="n">
        <f aca="false">IF(CHOOSE(MATCH(BT$5,$B$10:$E$10,0),$B242,$C242,$D242,$E242)*BT$6+BT242*BT$7&lt;BT$2,BT$3*BT$4,0)</f>
        <v>0</v>
      </c>
      <c r="FN242" s="0" t="n">
        <f aca="false">IF(CHOOSE(MATCH(BU$5,$B$10:$E$10,0),$B242,$C242,$D242,$E242)*BU$6+BU242*BU$7&lt;BU$2,BU$3*BU$4,0)</f>
        <v>0</v>
      </c>
      <c r="FO242" s="0" t="n">
        <f aca="false">IF(CHOOSE(MATCH(BV$5,$B$10:$E$10,0),$B242,$C242,$D242,$E242)*BV$6+BV242*BV$7&lt;BV$2,BV$3*BV$4,0)</f>
        <v>0</v>
      </c>
      <c r="FP242" s="0" t="n">
        <f aca="false">IF(CHOOSE(MATCH(BW$5,$B$10:$E$10,0),$B242,$C242,$D242,$E242)*BW$6+BW242*BW$7&lt;BW$2,BW$3*BW$4,0)</f>
        <v>0</v>
      </c>
      <c r="FQ242" s="0" t="n">
        <f aca="false">IF(CHOOSE(MATCH(BX$5,$B$10:$E$10,0),$B242,$C242,$D242,$E242)*BX$6+BX242*BX$7&lt;BX$2,BX$3*BX$4,0)</f>
        <v>0</v>
      </c>
      <c r="FR242" s="0" t="n">
        <f aca="false">IF(CHOOSE(MATCH(BY$5,$B$10:$E$10,0),$B242,$C242,$D242,$E242)*BY$6+BY242*BY$7&lt;BY$2,BY$3*BY$4,0)</f>
        <v>0</v>
      </c>
      <c r="FS242" s="0" t="n">
        <f aca="false">IF(CHOOSE(MATCH(BZ$5,$B$10:$E$10,0),$B242,$C242,$D242,$E242)*BZ$6+BZ242*BZ$7&lt;BZ$2,BZ$3*BZ$4,0)</f>
        <v>0</v>
      </c>
      <c r="FT242" s="0" t="n">
        <f aca="false">IF(CHOOSE(MATCH(CA$5,$B$10:$E$10,0),$B242,$C242,$D242,$E242)*CA$6+CA242*CA$7&lt;CA$2,CA$3*CA$4,0)</f>
        <v>0</v>
      </c>
      <c r="FU242" s="0" t="n">
        <f aca="false">IF(CHOOSE(MATCH(CB$5,$B$10:$E$10,0),$B242,$C242,$D242,$E242)*CB$6+CB242*CB$7&lt;CB$2,CB$3*CB$4,0)</f>
        <v>0</v>
      </c>
      <c r="FV242" s="0" t="n">
        <f aca="false">IF(CHOOSE(MATCH(CC$5,$B$10:$E$10,0),$B242,$C242,$D242,$E242)*CC$6+CC242*CC$7&lt;CC$2,CC$3*CC$4,0)</f>
        <v>0</v>
      </c>
      <c r="FW242" s="0" t="n">
        <f aca="false">IF(CHOOSE(MATCH(CD$5,$B$10:$E$10,0),$B242,$C242,$D242,$E242)*CD$6+CD242*CD$7&lt;CD$2,CD$3*CD$4,0)</f>
        <v>0</v>
      </c>
      <c r="FX242" s="0" t="n">
        <f aca="false">IF(CHOOSE(MATCH(CE$5,$B$10:$E$10,0),$B242,$C242,$D242,$E242)*CE$6+CE242*CE$7&lt;CE$2,CE$3*CE$4,0)</f>
        <v>0</v>
      </c>
      <c r="FY242" s="0" t="n">
        <f aca="false">IF(CHOOSE(MATCH(CF$5,$B$10:$E$10,0),$B242,$C242,$D242,$E242)*CF$6+CF242*CF$7&lt;CF$2,CF$3*CF$4,0)</f>
        <v>0</v>
      </c>
      <c r="FZ242" s="0" t="n">
        <f aca="false">IF(CHOOSE(MATCH(CG$5,$B$10:$E$10,0),$B242,$C242,$D242,$E242)*CG$6+CG242*CG$7&lt;CG$2,CG$3*CG$4,0)</f>
        <v>0</v>
      </c>
      <c r="GA242" s="0" t="n">
        <f aca="false">IF(CHOOSE(MATCH(CH$5,$B$10:$E$10,0),$B242,$C242,$D242,$E242)*CH$6+CH242*CH$7&lt;CH$2,CH$3*CH$4,0)</f>
        <v>0</v>
      </c>
      <c r="GB242" s="0" t="n">
        <f aca="false">IF(CHOOSE(MATCH(CI$5,$B$10:$E$10,0),$B242,$C242,$D242,$E242)*CI$6+CI242*CI$7&lt;CI$2,CI$3*CI$4,0)</f>
        <v>0</v>
      </c>
      <c r="GC242" s="0" t="n">
        <f aca="false">IF(CHOOSE(MATCH(CJ$5,$B$10:$E$10,0),$B242,$C242,$D242,$E242)*CJ$6+CJ242*CJ$7&lt;CJ$2,CJ$3*CJ$4,0)</f>
        <v>0</v>
      </c>
      <c r="GD242" s="0" t="n">
        <f aca="false">IF(CHOOSE(MATCH(CK$5,$B$10:$E$10,0),$B242,$C242,$D242,$E242)*CK$6+CK242*CK$7&lt;CK$2,CK$3*CK$4,0)</f>
        <v>0</v>
      </c>
      <c r="GE242" s="0" t="n">
        <f aca="false">IF(CHOOSE(MATCH(CL$5,$B$10:$E$10,0),$B242,$C242,$D242,$E242)*CL$6+CL242*CL$7&lt;CL$2,CL$3*CL$4,0)</f>
        <v>0</v>
      </c>
      <c r="GF242" s="0" t="n">
        <f aca="false">IF(CHOOSE(MATCH(CM$5,$B$10:$E$10,0),$B242,$C242,$D242,$E242)*CM$6+CM242*CM$7&lt;CM$2,CM$3*CM$4,0)</f>
        <v>0</v>
      </c>
      <c r="GG242" s="0" t="n">
        <f aca="false">IF(CHOOSE(MATCH(CN$5,$B$10:$E$10,0),$B242,$C242,$D242,$E242)*CN$6+CN242*CN$7&lt;CN$2,CN$3*CN$4,0)</f>
        <v>0</v>
      </c>
      <c r="GH242" s="0" t="n">
        <f aca="false">IF(CHOOSE(MATCH(CO$5,$B$10:$E$10,0),$B242,$C242,$D242,$E242)*CO$6+CO242*CO$7&lt;CO$2,CO$3*CO$4,0)</f>
        <v>0</v>
      </c>
      <c r="GI242" s="0" t="n">
        <f aca="false">IF(CHOOSE(MATCH(CP$5,$B$10:$E$10,0),$B242,$C242,$D242,$E242)*CP$6+CP242*CP$7&lt;CP$2,CP$3*CP$4,0)</f>
        <v>0</v>
      </c>
      <c r="GJ242" s="0" t="n">
        <f aca="false">IF(CHOOSE(MATCH(CQ$5,$B$10:$E$10,0),$B242,$C242,$D242,$E242)*CQ$6+CQ242*CQ$7&lt;CQ$2,CQ$3*CQ$4,0)</f>
        <v>0</v>
      </c>
      <c r="GK242" s="0" t="n">
        <f aca="false">IF(CHOOSE(MATCH(CR$5,$B$10:$E$10,0),$B242,$C242,$D242,$E242)*CR$6+CR242*CR$7&lt;CR$2,CR$3*CR$4,0)</f>
        <v>0</v>
      </c>
      <c r="GL242" s="0" t="n">
        <f aca="false">IF(CHOOSE(MATCH(CS$5,$B$10:$E$10,0),$B242,$C242,$D242,$E242)*CS$6+CS242*CS$7&lt;CS$2,CS$3*CS$4,0)</f>
        <v>0</v>
      </c>
      <c r="GM242" s="0" t="n">
        <f aca="false">IF(CHOOSE(MATCH(CT$5,$B$10:$E$10,0),$B242,$C242,$D242,$E242)*CT$6+CT242*CT$7&lt;CT$2,CT$3*CT$4,0)</f>
        <v>0</v>
      </c>
      <c r="GN242" s="0" t="n">
        <f aca="false">IF(CHOOSE(MATCH(CU$5,$B$10:$E$10,0),$B242,$C242,$D242,$E242)*CU$6+CU242*CU$7&lt;CU$2,CU$3*CU$4,0)</f>
        <v>0</v>
      </c>
      <c r="GO242" s="0" t="n">
        <f aca="false">IF(CHOOSE(MATCH(CV$5,$B$10:$E$10,0),$B242,$C242,$D242,$E242)*CV$6+CV242*CV$7&lt;CV$2,CV$3*CV$4,0)</f>
        <v>0</v>
      </c>
      <c r="GP242" s="0" t="n">
        <f aca="false">IF(CHOOSE(MATCH(CW$5,$B$10:$E$10,0),$B242,$C242,$D242,$E242)*CW$6+CW242*CW$7&lt;CW$2,CW$3*CW$4,0)</f>
        <v>0</v>
      </c>
      <c r="GQ242" s="0" t="n">
        <f aca="false">IF(CHOOSE(MATCH(CX$5,$B$10:$E$10,0),$B242,$C242,$D242,$E242)*CX$6+CX242*CX$7&lt;CX$2,CX$3*CX$4,0)</f>
        <v>0</v>
      </c>
      <c r="GS242" s="0" t="n">
        <f aca="false">SUM(CZ242:GQ242)</f>
        <v>0</v>
      </c>
      <c r="GT242" s="0" t="n">
        <f aca="false">IF(GS242&gt;$GS$6,1,0)</f>
        <v>0</v>
      </c>
    </row>
    <row r="243" customFormat="false" ht="14" hidden="false" customHeight="false" outlineLevel="0" collapsed="false">
      <c r="A243" s="0" t="n">
        <v>233</v>
      </c>
      <c r="B243" s="0" t="n">
        <v>-1.5092957576105</v>
      </c>
      <c r="C243" s="0" t="n">
        <v>-1.22962214597996</v>
      </c>
      <c r="D243" s="0" t="n">
        <v>-0.113552499047792</v>
      </c>
      <c r="E243" s="0" t="n">
        <v>0.883895469904929</v>
      </c>
      <c r="G243" s="0" t="n">
        <v>-1.16634055302711</v>
      </c>
      <c r="H243" s="0" t="n">
        <v>1.62745436682599</v>
      </c>
      <c r="I243" s="0" t="n">
        <v>-0.743015107218525</v>
      </c>
      <c r="J243" s="0" t="n">
        <v>-0.376637672161451</v>
      </c>
      <c r="K243" s="0" t="n">
        <v>1.01239493233152</v>
      </c>
      <c r="L243" s="0" t="n">
        <v>2.25150870392099</v>
      </c>
      <c r="M243" s="0" t="n">
        <v>0.190985929293674</v>
      </c>
      <c r="N243" s="0" t="n">
        <v>0.387831278203521</v>
      </c>
      <c r="O243" s="0" t="n">
        <v>0.601874035055516</v>
      </c>
      <c r="P243" s="0" t="n">
        <v>0.367292614100734</v>
      </c>
      <c r="Q243" s="0" t="n">
        <v>0.929419456952019</v>
      </c>
      <c r="R243" s="0" t="n">
        <v>1.32073409986333</v>
      </c>
      <c r="S243" s="0" t="n">
        <v>-1.84271812031511</v>
      </c>
      <c r="T243" s="0" t="n">
        <v>-0.563168214284815</v>
      </c>
      <c r="U243" s="0" t="n">
        <v>1.06581410364015</v>
      </c>
      <c r="V243" s="0" t="n">
        <v>1.83114025276154</v>
      </c>
      <c r="W243" s="0" t="n">
        <v>-0.738988319426426</v>
      </c>
      <c r="X243" s="0" t="n">
        <v>-2.58834916166961</v>
      </c>
      <c r="Y243" s="0" t="n">
        <v>-0.115655893750954</v>
      </c>
      <c r="Z243" s="0" t="n">
        <v>1.14810973173007</v>
      </c>
      <c r="AA243" s="0" t="n">
        <v>0.102879766927799</v>
      </c>
      <c r="AB243" s="0" t="n">
        <v>0.154643657879205</v>
      </c>
      <c r="AC243" s="0" t="n">
        <v>0.0703221303410828</v>
      </c>
      <c r="AD243" s="0" t="n">
        <v>0.779608626544359</v>
      </c>
      <c r="AE243" s="0" t="n">
        <v>-0.399403461415204</v>
      </c>
      <c r="AF243" s="0" t="n">
        <v>0.922489107324509</v>
      </c>
      <c r="AG243" s="0" t="n">
        <v>1.96794644580223</v>
      </c>
      <c r="AH243" s="0" t="n">
        <v>-2.02163391804788</v>
      </c>
      <c r="AI243" s="0" t="n">
        <v>-1.41465307024191</v>
      </c>
      <c r="AJ243" s="0" t="n">
        <v>0.446082140115323</v>
      </c>
      <c r="AK243" s="0" t="n">
        <v>-1.70106432051398</v>
      </c>
      <c r="AL243" s="0" t="n">
        <v>0.326344888890162</v>
      </c>
      <c r="AM243" s="0" t="n">
        <v>0.834274942462798</v>
      </c>
      <c r="AN243" s="0" t="n">
        <v>1.79858034243807</v>
      </c>
      <c r="AO243" s="0" t="n">
        <v>0.323200310958782</v>
      </c>
      <c r="AP243" s="0" t="n">
        <v>-1.34717993205413</v>
      </c>
      <c r="AQ243" s="0" t="n">
        <v>-1.63207005243748</v>
      </c>
      <c r="AR243" s="0" t="n">
        <v>0.0371483110939153</v>
      </c>
      <c r="AS243" s="0" t="n">
        <v>-0.308805283566471</v>
      </c>
      <c r="AT243" s="0" t="n">
        <v>0.267339146375889</v>
      </c>
      <c r="AU243" s="0" t="n">
        <v>-0.753134372644126</v>
      </c>
      <c r="AV243" s="0" t="n">
        <v>0.518450633535395</v>
      </c>
      <c r="AW243" s="0" t="n">
        <v>-1.40391421155073</v>
      </c>
      <c r="AX243" s="0" t="n">
        <v>0.362387027053046</v>
      </c>
      <c r="AY243" s="0" t="n">
        <v>-2.08723577088676</v>
      </c>
      <c r="AZ243" s="0" t="n">
        <v>0.38478106034745</v>
      </c>
      <c r="BA243" s="0" t="n">
        <v>-1.1059546523029</v>
      </c>
      <c r="BB243" s="0" t="n">
        <v>-1.66176050697686</v>
      </c>
      <c r="BC243" s="0" t="n">
        <v>-0.866007212607656</v>
      </c>
      <c r="BD243" s="0" t="n">
        <v>0.329171143675921</v>
      </c>
      <c r="BE243" s="0" t="n">
        <v>0.299512521451106</v>
      </c>
      <c r="BF243" s="0" t="n">
        <v>0.101649675343651</v>
      </c>
      <c r="BG243" s="0" t="n">
        <v>-0.598668066231767</v>
      </c>
      <c r="BH243" s="0" t="n">
        <v>0.141341160997399</v>
      </c>
      <c r="BI243" s="0" t="n">
        <v>0.786676537245512</v>
      </c>
      <c r="BJ243" s="0" t="n">
        <v>0.869126779434737</v>
      </c>
      <c r="BK243" s="0" t="n">
        <v>-0.414777332480298</v>
      </c>
      <c r="BL243" s="0" t="n">
        <v>-0.620871105638798</v>
      </c>
      <c r="BM243" s="0" t="n">
        <v>-0.17263118934352</v>
      </c>
      <c r="BN243" s="0" t="n">
        <v>-1.73210537468549</v>
      </c>
      <c r="BO243" s="0" t="n">
        <v>0.144045770866796</v>
      </c>
      <c r="BP243" s="0" t="n">
        <v>0.0267391442321241</v>
      </c>
      <c r="BQ243" s="0" t="n">
        <v>-1.82787516678218</v>
      </c>
      <c r="BR243" s="0" t="n">
        <v>-0.987672592600575</v>
      </c>
      <c r="BS243" s="0" t="n">
        <v>0.371387613995466</v>
      </c>
      <c r="BT243" s="0" t="n">
        <v>-0.774023192207096</v>
      </c>
      <c r="BU243" s="0" t="n">
        <v>-1.64792254508939</v>
      </c>
      <c r="BV243" s="0" t="n">
        <v>0.0432737579103559</v>
      </c>
      <c r="BW243" s="0" t="n">
        <v>1.16498313218472</v>
      </c>
      <c r="BX243" s="0" t="n">
        <v>-1.33383991851588</v>
      </c>
      <c r="BY243" s="0" t="n">
        <v>-0.498166627949104</v>
      </c>
      <c r="BZ243" s="0" t="n">
        <v>-0.381817244488047</v>
      </c>
      <c r="CA243" s="0" t="n">
        <v>0.950840330915526</v>
      </c>
      <c r="CB243" s="0" t="n">
        <v>-2.61079549090937</v>
      </c>
      <c r="CC243" s="0" t="n">
        <v>1.21290668175789</v>
      </c>
      <c r="CD243" s="0" t="n">
        <v>0.856693986861501</v>
      </c>
      <c r="CE243" s="0" t="n">
        <v>-0.0498596364195691</v>
      </c>
      <c r="CF243" s="0" t="n">
        <v>-0.507455979459337</v>
      </c>
      <c r="CG243" s="0" t="n">
        <v>-0.329735030391021</v>
      </c>
      <c r="CH243" s="0" t="n">
        <v>0.643478870188119</v>
      </c>
      <c r="CI243" s="0" t="n">
        <v>1.11673671199242</v>
      </c>
      <c r="CJ243" s="0" t="n">
        <v>-0.0102886588138063</v>
      </c>
      <c r="CK243" s="0" t="n">
        <v>1.42092176247388</v>
      </c>
      <c r="CL243" s="0" t="n">
        <v>-0.928948793443851</v>
      </c>
      <c r="CM243" s="0" t="n">
        <v>1.40947122417856</v>
      </c>
      <c r="CN243" s="0" t="n">
        <v>-0.392205947719049</v>
      </c>
      <c r="CO243" s="0" t="n">
        <v>-1.63178356160643</v>
      </c>
      <c r="CP243" s="0" t="n">
        <v>0.251436631515389</v>
      </c>
      <c r="CQ243" s="0" t="n">
        <v>0.354393705492839</v>
      </c>
      <c r="CR243" s="0" t="n">
        <v>2.23819370148703</v>
      </c>
      <c r="CS243" s="0" t="n">
        <v>-0.0112834186438704</v>
      </c>
      <c r="CT243" s="0" t="n">
        <v>1.57932845468167</v>
      </c>
      <c r="CU243" s="0" t="n">
        <v>-0.591453499509953</v>
      </c>
      <c r="CV243" s="0" t="n">
        <v>1.90137143363245</v>
      </c>
      <c r="CW243" s="0" t="n">
        <v>-1.17881654659868</v>
      </c>
      <c r="CX243" s="0" t="n">
        <v>0.0458771864941809</v>
      </c>
      <c r="CZ243" s="0" t="n">
        <f aca="false">IF(CHOOSE(MATCH(G$5,$B$10:$E$10,0),$B243,$C243,$D243,$E243)*G$6+G243*G$7&lt;G$2,G$3*G$4,0)</f>
        <v>0</v>
      </c>
      <c r="DA243" s="0" t="n">
        <f aca="false">IF(CHOOSE(MATCH(H$5,$B$10:$E$10,0),$B243,$C243,$D243,$E243)*H$6+H243*H$7&lt;H$2,H$3*H$4,0)</f>
        <v>0</v>
      </c>
      <c r="DB243" s="0" t="n">
        <f aca="false">IF(CHOOSE(MATCH(I$5,$B$10:$E$10,0),$B243,$C243,$D243,$E243)*I$6+I243*I$7&lt;I$2,I$3*I$4,0)</f>
        <v>0</v>
      </c>
      <c r="DC243" s="0" t="n">
        <f aca="false">IF(CHOOSE(MATCH(J$5,$B$10:$E$10,0),$B243,$C243,$D243,$E243)*J$6+J243*J$7&lt;J$2,J$3*J$4,0)</f>
        <v>0</v>
      </c>
      <c r="DD243" s="0" t="n">
        <f aca="false">IF(CHOOSE(MATCH(K$5,$B$10:$E$10,0),$B243,$C243,$D243,$E243)*K$6+K243*K$7&lt;K$2,K$3*K$4,0)</f>
        <v>0</v>
      </c>
      <c r="DE243" s="0" t="n">
        <f aca="false">IF(CHOOSE(MATCH(L$5,$B$10:$E$10,0),$B243,$C243,$D243,$E243)*L$6+L243*L$7&lt;L$2,L$3*L$4,0)</f>
        <v>0</v>
      </c>
      <c r="DF243" s="0" t="n">
        <f aca="false">IF(CHOOSE(MATCH(M$5,$B$10:$E$10,0),$B243,$C243,$D243,$E243)*M$6+M243*M$7&lt;M$2,M$3*M$4,0)</f>
        <v>0</v>
      </c>
      <c r="DG243" s="0" t="n">
        <f aca="false">IF(CHOOSE(MATCH(N$5,$B$10:$E$10,0),$B243,$C243,$D243,$E243)*N$6+N243*N$7&lt;N$2,N$3*N$4,0)</f>
        <v>0</v>
      </c>
      <c r="DH243" s="0" t="n">
        <f aca="false">IF(CHOOSE(MATCH(O$5,$B$10:$E$10,0),$B243,$C243,$D243,$E243)*O$6+O243*O$7&lt;O$2,O$3*O$4,0)</f>
        <v>0</v>
      </c>
      <c r="DI243" s="0" t="n">
        <f aca="false">IF(CHOOSE(MATCH(P$5,$B$10:$E$10,0),$B243,$C243,$D243,$E243)*P$6+P243*P$7&lt;P$2,P$3*P$4,0)</f>
        <v>0</v>
      </c>
      <c r="DJ243" s="0" t="n">
        <f aca="false">IF(CHOOSE(MATCH(Q$5,$B$10:$E$10,0),$B243,$C243,$D243,$E243)*Q$6+Q243*Q$7&lt;Q$2,Q$3*Q$4,0)</f>
        <v>0</v>
      </c>
      <c r="DK243" s="0" t="n">
        <f aca="false">IF(CHOOSE(MATCH(R$5,$B$10:$E$10,0),$B243,$C243,$D243,$E243)*R$6+R243*R$7&lt;R$2,R$3*R$4,0)</f>
        <v>0</v>
      </c>
      <c r="DL243" s="0" t="n">
        <f aca="false">IF(CHOOSE(MATCH(S$5,$B$10:$E$10,0),$B243,$C243,$D243,$E243)*S$6+S243*S$7&lt;S$2,S$3*S$4,0)</f>
        <v>0</v>
      </c>
      <c r="DM243" s="0" t="n">
        <f aca="false">IF(CHOOSE(MATCH(T$5,$B$10:$E$10,0),$B243,$C243,$D243,$E243)*T$6+T243*T$7&lt;T$2,T$3*T$4,0)</f>
        <v>0</v>
      </c>
      <c r="DN243" s="0" t="n">
        <f aca="false">IF(CHOOSE(MATCH(U$5,$B$10:$E$10,0),$B243,$C243,$D243,$E243)*U$6+U243*U$7&lt;U$2,U$3*U$4,0)</f>
        <v>0</v>
      </c>
      <c r="DO243" s="0" t="n">
        <f aca="false">IF(CHOOSE(MATCH(V$5,$B$10:$E$10,0),$B243,$C243,$D243,$E243)*V$6+V243*V$7&lt;V$2,V$3*V$4,0)</f>
        <v>0</v>
      </c>
      <c r="DP243" s="0" t="n">
        <f aca="false">IF(CHOOSE(MATCH(W$5,$B$10:$E$10,0),$B243,$C243,$D243,$E243)*W$6+W243*W$7&lt;W$2,W$3*W$4,0)</f>
        <v>0</v>
      </c>
      <c r="DQ243" s="0" t="n">
        <f aca="false">IF(CHOOSE(MATCH(X$5,$B$10:$E$10,0),$B243,$C243,$D243,$E243)*X$6+X243*X$7&lt;X$2,X$3*X$4,0)</f>
        <v>2.5</v>
      </c>
      <c r="DR243" s="0" t="n">
        <f aca="false">IF(CHOOSE(MATCH(Y$5,$B$10:$E$10,0),$B243,$C243,$D243,$E243)*Y$6+Y243*Y$7&lt;Y$2,Y$3*Y$4,0)</f>
        <v>0</v>
      </c>
      <c r="DS243" s="0" t="n">
        <f aca="false">IF(CHOOSE(MATCH(Z$5,$B$10:$E$10,0),$B243,$C243,$D243,$E243)*Z$6+Z243*Z$7&lt;Z$2,Z$3*Z$4,0)</f>
        <v>0</v>
      </c>
      <c r="DT243" s="0" t="n">
        <f aca="false">IF(CHOOSE(MATCH(AA$5,$B$10:$E$10,0),$B243,$C243,$D243,$E243)*AA$6+AA243*AA$7&lt;AA$2,AA$3*AA$4,0)</f>
        <v>0</v>
      </c>
      <c r="DU243" s="0" t="n">
        <f aca="false">IF(CHOOSE(MATCH(AB$5,$B$10:$E$10,0),$B243,$C243,$D243,$E243)*AB$6+AB243*AB$7&lt;AB$2,AB$3*AB$4,0)</f>
        <v>0</v>
      </c>
      <c r="DV243" s="0" t="n">
        <f aca="false">IF(CHOOSE(MATCH(AC$5,$B$10:$E$10,0),$B243,$C243,$D243,$E243)*AC$6+AC243*AC$7&lt;AC$2,AC$3*AC$4,0)</f>
        <v>0</v>
      </c>
      <c r="DW243" s="0" t="n">
        <f aca="false">IF(CHOOSE(MATCH(AD$5,$B$10:$E$10,0),$B243,$C243,$D243,$E243)*AD$6+AD243*AD$7&lt;AD$2,AD$3*AD$4,0)</f>
        <v>0</v>
      </c>
      <c r="DX243" s="0" t="n">
        <f aca="false">IF(CHOOSE(MATCH(AE$5,$B$10:$E$10,0),$B243,$C243,$D243,$E243)*AE$6+AE243*AE$7&lt;AE$2,AE$3*AE$4,0)</f>
        <v>0</v>
      </c>
      <c r="DY243" s="0" t="n">
        <f aca="false">IF(CHOOSE(MATCH(AF$5,$B$10:$E$10,0),$B243,$C243,$D243,$E243)*AF$6+AF243*AF$7&lt;AF$2,AF$3*AF$4,0)</f>
        <v>0</v>
      </c>
      <c r="DZ243" s="0" t="n">
        <f aca="false">IF(CHOOSE(MATCH(AG$5,$B$10:$E$10,0),$B243,$C243,$D243,$E243)*AG$6+AG243*AG$7&lt;AG$2,AG$3*AG$4,0)</f>
        <v>0</v>
      </c>
      <c r="EA243" s="0" t="n">
        <f aca="false">IF(CHOOSE(MATCH(AH$5,$B$10:$E$10,0),$B243,$C243,$D243,$E243)*AH$6+AH243*AH$7&lt;AH$2,AH$3*AH$4,0)</f>
        <v>12.5</v>
      </c>
      <c r="EB243" s="0" t="n">
        <f aca="false">IF(CHOOSE(MATCH(AI$5,$B$10:$E$10,0),$B243,$C243,$D243,$E243)*AI$6+AI243*AI$7&lt;AI$2,AI$3*AI$4,0)</f>
        <v>0</v>
      </c>
      <c r="EC243" s="0" t="n">
        <f aca="false">IF(CHOOSE(MATCH(AJ$5,$B$10:$E$10,0),$B243,$C243,$D243,$E243)*AJ$6+AJ243*AJ$7&lt;AJ$2,AJ$3*AJ$4,0)</f>
        <v>0</v>
      </c>
      <c r="ED243" s="0" t="n">
        <f aca="false">IF(CHOOSE(MATCH(AK$5,$B$10:$E$10,0),$B243,$C243,$D243,$E243)*AK$6+AK243*AK$7&lt;AK$2,AK$3*AK$4,0)</f>
        <v>2.5</v>
      </c>
      <c r="EE243" s="0" t="n">
        <f aca="false">IF(CHOOSE(MATCH(AL$5,$B$10:$E$10,0),$B243,$C243,$D243,$E243)*AL$6+AL243*AL$7&lt;AL$2,AL$3*AL$4,0)</f>
        <v>0</v>
      </c>
      <c r="EF243" s="0" t="n">
        <f aca="false">IF(CHOOSE(MATCH(AM$5,$B$10:$E$10,0),$B243,$C243,$D243,$E243)*AM$6+AM243*AM$7&lt;AM$2,AM$3*AM$4,0)</f>
        <v>0</v>
      </c>
      <c r="EG243" s="0" t="n">
        <f aca="false">IF(CHOOSE(MATCH(AN$5,$B$10:$E$10,0),$B243,$C243,$D243,$E243)*AN$6+AN243*AN$7&lt;AN$2,AN$3*AN$4,0)</f>
        <v>0</v>
      </c>
      <c r="EH243" s="0" t="n">
        <f aca="false">IF(CHOOSE(MATCH(AO$5,$B$10:$E$10,0),$B243,$C243,$D243,$E243)*AO$6+AO243*AO$7&lt;AO$2,AO$3*AO$4,0)</f>
        <v>0</v>
      </c>
      <c r="EI243" s="0" t="n">
        <f aca="false">IF(CHOOSE(MATCH(AP$5,$B$10:$E$10,0),$B243,$C243,$D243,$E243)*AP$6+AP243*AP$7&lt;AP$2,AP$3*AP$4,0)</f>
        <v>0</v>
      </c>
      <c r="EJ243" s="0" t="n">
        <f aca="false">IF(CHOOSE(MATCH(AQ$5,$B$10:$E$10,0),$B243,$C243,$D243,$E243)*AQ$6+AQ243*AQ$7&lt;AQ$2,AQ$3*AQ$4,0)</f>
        <v>0</v>
      </c>
      <c r="EK243" s="0" t="n">
        <f aca="false">IF(CHOOSE(MATCH(AR$5,$B$10:$E$10,0),$B243,$C243,$D243,$E243)*AR$6+AR243*AR$7&lt;AR$2,AR$3*AR$4,0)</f>
        <v>0</v>
      </c>
      <c r="EL243" s="0" t="n">
        <f aca="false">IF(CHOOSE(MATCH(AS$5,$B$10:$E$10,0),$B243,$C243,$D243,$E243)*AS$6+AS243*AS$7&lt;AS$2,AS$3*AS$4,0)</f>
        <v>0</v>
      </c>
      <c r="EM243" s="0" t="n">
        <f aca="false">IF(CHOOSE(MATCH(AT$5,$B$10:$E$10,0),$B243,$C243,$D243,$E243)*AT$6+AT243*AT$7&lt;AT$2,AT$3*AT$4,0)</f>
        <v>0</v>
      </c>
      <c r="EN243" s="0" t="n">
        <f aca="false">IF(CHOOSE(MATCH(AU$5,$B$10:$E$10,0),$B243,$C243,$D243,$E243)*AU$6+AU243*AU$7&lt;AU$2,AU$3*AU$4,0)</f>
        <v>0</v>
      </c>
      <c r="EO243" s="0" t="n">
        <f aca="false">IF(CHOOSE(MATCH(AV$5,$B$10:$E$10,0),$B243,$C243,$D243,$E243)*AV$6+AV243*AV$7&lt;AV$2,AV$3*AV$4,0)</f>
        <v>0</v>
      </c>
      <c r="EP243" s="0" t="n">
        <f aca="false">IF(CHOOSE(MATCH(AW$5,$B$10:$E$10,0),$B243,$C243,$D243,$E243)*AW$6+AW243*AW$7&lt;AW$2,AW$3*AW$4,0)</f>
        <v>0</v>
      </c>
      <c r="EQ243" s="0" t="n">
        <f aca="false">IF(CHOOSE(MATCH(AX$5,$B$10:$E$10,0),$B243,$C243,$D243,$E243)*AX$6+AX243*AX$7&lt;AX$2,AX$3*AX$4,0)</f>
        <v>0</v>
      </c>
      <c r="ER243" s="0" t="n">
        <f aca="false">IF(CHOOSE(MATCH(AY$5,$B$10:$E$10,0),$B243,$C243,$D243,$E243)*AY$6+AY243*AY$7&lt;AY$2,AY$3*AY$4,0)</f>
        <v>0</v>
      </c>
      <c r="ES243" s="0" t="n">
        <f aca="false">IF(CHOOSE(MATCH(AZ$5,$B$10:$E$10,0),$B243,$C243,$D243,$E243)*AZ$6+AZ243*AZ$7&lt;AZ$2,AZ$3*AZ$4,0)</f>
        <v>0</v>
      </c>
      <c r="ET243" s="0" t="n">
        <f aca="false">IF(CHOOSE(MATCH(BA$5,$B$10:$E$10,0),$B243,$C243,$D243,$E243)*BA$6+BA243*BA$7&lt;BA$2,BA$3*BA$4,0)</f>
        <v>0</v>
      </c>
      <c r="EU243" s="0" t="n">
        <f aca="false">IF(CHOOSE(MATCH(BB$5,$B$10:$E$10,0),$B243,$C243,$D243,$E243)*BB$6+BB243*BB$7&lt;BB$2,BB$3*BB$4,0)</f>
        <v>0</v>
      </c>
      <c r="EV243" s="0" t="n">
        <f aca="false">IF(CHOOSE(MATCH(BC$5,$B$10:$E$10,0),$B243,$C243,$D243,$E243)*BC$6+BC243*BC$7&lt;BC$2,BC$3*BC$4,0)</f>
        <v>0</v>
      </c>
      <c r="EW243" s="0" t="n">
        <f aca="false">IF(CHOOSE(MATCH(BD$5,$B$10:$E$10,0),$B243,$C243,$D243,$E243)*BD$6+BD243*BD$7&lt;BD$2,BD$3*BD$4,0)</f>
        <v>0</v>
      </c>
      <c r="EX243" s="0" t="n">
        <f aca="false">IF(CHOOSE(MATCH(BE$5,$B$10:$E$10,0),$B243,$C243,$D243,$E243)*BE$6+BE243*BE$7&lt;BE$2,BE$3*BE$4,0)</f>
        <v>0</v>
      </c>
      <c r="EY243" s="0" t="n">
        <f aca="false">IF(CHOOSE(MATCH(BF$5,$B$10:$E$10,0),$B243,$C243,$D243,$E243)*BF$6+BF243*BF$7&lt;BF$2,BF$3*BF$4,0)</f>
        <v>0</v>
      </c>
      <c r="EZ243" s="0" t="n">
        <f aca="false">IF(CHOOSE(MATCH(BG$5,$B$10:$E$10,0),$B243,$C243,$D243,$E243)*BG$6+BG243*BG$7&lt;BG$2,BG$3*BG$4,0)</f>
        <v>0</v>
      </c>
      <c r="FA243" s="0" t="n">
        <f aca="false">IF(CHOOSE(MATCH(BH$5,$B$10:$E$10,0),$B243,$C243,$D243,$E243)*BH$6+BH243*BH$7&lt;BH$2,BH$3*BH$4,0)</f>
        <v>0</v>
      </c>
      <c r="FB243" s="0" t="n">
        <f aca="false">IF(CHOOSE(MATCH(BI$5,$B$10:$E$10,0),$B243,$C243,$D243,$E243)*BI$6+BI243*BI$7&lt;BI$2,BI$3*BI$4,0)</f>
        <v>0</v>
      </c>
      <c r="FC243" s="0" t="n">
        <f aca="false">IF(CHOOSE(MATCH(BJ$5,$B$10:$E$10,0),$B243,$C243,$D243,$E243)*BJ$6+BJ243*BJ$7&lt;BJ$2,BJ$3*BJ$4,0)</f>
        <v>0</v>
      </c>
      <c r="FD243" s="0" t="n">
        <f aca="false">IF(CHOOSE(MATCH(BK$5,$B$10:$E$10,0),$B243,$C243,$D243,$E243)*BK$6+BK243*BK$7&lt;BK$2,BK$3*BK$4,0)</f>
        <v>0</v>
      </c>
      <c r="FE243" s="0" t="n">
        <f aca="false">IF(CHOOSE(MATCH(BL$5,$B$10:$E$10,0),$B243,$C243,$D243,$E243)*BL$6+BL243*BL$7&lt;BL$2,BL$3*BL$4,0)</f>
        <v>0</v>
      </c>
      <c r="FF243" s="0" t="n">
        <f aca="false">IF(CHOOSE(MATCH(BM$5,$B$10:$E$10,0),$B243,$C243,$D243,$E243)*BM$6+BM243*BM$7&lt;BM$2,BM$3*BM$4,0)</f>
        <v>0</v>
      </c>
      <c r="FG243" s="0" t="n">
        <f aca="false">IF(CHOOSE(MATCH(BN$5,$B$10:$E$10,0),$B243,$C243,$D243,$E243)*BN$6+BN243*BN$7&lt;BN$2,BN$3*BN$4,0)</f>
        <v>0</v>
      </c>
      <c r="FH243" s="0" t="n">
        <f aca="false">IF(CHOOSE(MATCH(BO$5,$B$10:$E$10,0),$B243,$C243,$D243,$E243)*BO$6+BO243*BO$7&lt;BO$2,BO$3*BO$4,0)</f>
        <v>0</v>
      </c>
      <c r="FI243" s="0" t="n">
        <f aca="false">IF(CHOOSE(MATCH(BP$5,$B$10:$E$10,0),$B243,$C243,$D243,$E243)*BP$6+BP243*BP$7&lt;BP$2,BP$3*BP$4,0)</f>
        <v>0</v>
      </c>
      <c r="FJ243" s="0" t="n">
        <f aca="false">IF(CHOOSE(MATCH(BQ$5,$B$10:$E$10,0),$B243,$C243,$D243,$E243)*BQ$6+BQ243*BQ$7&lt;BQ$2,BQ$3*BQ$4,0)</f>
        <v>0</v>
      </c>
      <c r="FK243" s="0" t="n">
        <f aca="false">IF(CHOOSE(MATCH(BR$5,$B$10:$E$10,0),$B243,$C243,$D243,$E243)*BR$6+BR243*BR$7&lt;BR$2,BR$3*BR$4,0)</f>
        <v>0</v>
      </c>
      <c r="FL243" s="0" t="n">
        <f aca="false">IF(CHOOSE(MATCH(BS$5,$B$10:$E$10,0),$B243,$C243,$D243,$E243)*BS$6+BS243*BS$7&lt;BS$2,BS$3*BS$4,0)</f>
        <v>0</v>
      </c>
      <c r="FM243" s="0" t="n">
        <f aca="false">IF(CHOOSE(MATCH(BT$5,$B$10:$E$10,0),$B243,$C243,$D243,$E243)*BT$6+BT243*BT$7&lt;BT$2,BT$3*BT$4,0)</f>
        <v>0</v>
      </c>
      <c r="FN243" s="0" t="n">
        <f aca="false">IF(CHOOSE(MATCH(BU$5,$B$10:$E$10,0),$B243,$C243,$D243,$E243)*BU$6+BU243*BU$7&lt;BU$2,BU$3*BU$4,0)</f>
        <v>0</v>
      </c>
      <c r="FO243" s="0" t="n">
        <f aca="false">IF(CHOOSE(MATCH(BV$5,$B$10:$E$10,0),$B243,$C243,$D243,$E243)*BV$6+BV243*BV$7&lt;BV$2,BV$3*BV$4,0)</f>
        <v>0</v>
      </c>
      <c r="FP243" s="0" t="n">
        <f aca="false">IF(CHOOSE(MATCH(BW$5,$B$10:$E$10,0),$B243,$C243,$D243,$E243)*BW$6+BW243*BW$7&lt;BW$2,BW$3*BW$4,0)</f>
        <v>0</v>
      </c>
      <c r="FQ243" s="0" t="n">
        <f aca="false">IF(CHOOSE(MATCH(BX$5,$B$10:$E$10,0),$B243,$C243,$D243,$E243)*BX$6+BX243*BX$7&lt;BX$2,BX$3*BX$4,0)</f>
        <v>0</v>
      </c>
      <c r="FR243" s="0" t="n">
        <f aca="false">IF(CHOOSE(MATCH(BY$5,$B$10:$E$10,0),$B243,$C243,$D243,$E243)*BY$6+BY243*BY$7&lt;BY$2,BY$3*BY$4,0)</f>
        <v>0</v>
      </c>
      <c r="FS243" s="0" t="n">
        <f aca="false">IF(CHOOSE(MATCH(BZ$5,$B$10:$E$10,0),$B243,$C243,$D243,$E243)*BZ$6+BZ243*BZ$7&lt;BZ$2,BZ$3*BZ$4,0)</f>
        <v>0</v>
      </c>
      <c r="FT243" s="0" t="n">
        <f aca="false">IF(CHOOSE(MATCH(CA$5,$B$10:$E$10,0),$B243,$C243,$D243,$E243)*CA$6+CA243*CA$7&lt;CA$2,CA$3*CA$4,0)</f>
        <v>0</v>
      </c>
      <c r="FU243" s="0" t="n">
        <f aca="false">IF(CHOOSE(MATCH(CB$5,$B$10:$E$10,0),$B243,$C243,$D243,$E243)*CB$6+CB243*CB$7&lt;CB$2,CB$3*CB$4,0)</f>
        <v>0</v>
      </c>
      <c r="FV243" s="0" t="n">
        <f aca="false">IF(CHOOSE(MATCH(CC$5,$B$10:$E$10,0),$B243,$C243,$D243,$E243)*CC$6+CC243*CC$7&lt;CC$2,CC$3*CC$4,0)</f>
        <v>0</v>
      </c>
      <c r="FW243" s="0" t="n">
        <f aca="false">IF(CHOOSE(MATCH(CD$5,$B$10:$E$10,0),$B243,$C243,$D243,$E243)*CD$6+CD243*CD$7&lt;CD$2,CD$3*CD$4,0)</f>
        <v>0</v>
      </c>
      <c r="FX243" s="0" t="n">
        <f aca="false">IF(CHOOSE(MATCH(CE$5,$B$10:$E$10,0),$B243,$C243,$D243,$E243)*CE$6+CE243*CE$7&lt;CE$2,CE$3*CE$4,0)</f>
        <v>0</v>
      </c>
      <c r="FY243" s="0" t="n">
        <f aca="false">IF(CHOOSE(MATCH(CF$5,$B$10:$E$10,0),$B243,$C243,$D243,$E243)*CF$6+CF243*CF$7&lt;CF$2,CF$3*CF$4,0)</f>
        <v>0</v>
      </c>
      <c r="FZ243" s="0" t="n">
        <f aca="false">IF(CHOOSE(MATCH(CG$5,$B$10:$E$10,0),$B243,$C243,$D243,$E243)*CG$6+CG243*CG$7&lt;CG$2,CG$3*CG$4,0)</f>
        <v>0</v>
      </c>
      <c r="GA243" s="0" t="n">
        <f aca="false">IF(CHOOSE(MATCH(CH$5,$B$10:$E$10,0),$B243,$C243,$D243,$E243)*CH$6+CH243*CH$7&lt;CH$2,CH$3*CH$4,0)</f>
        <v>0</v>
      </c>
      <c r="GB243" s="0" t="n">
        <f aca="false">IF(CHOOSE(MATCH(CI$5,$B$10:$E$10,0),$B243,$C243,$D243,$E243)*CI$6+CI243*CI$7&lt;CI$2,CI$3*CI$4,0)</f>
        <v>0</v>
      </c>
      <c r="GC243" s="0" t="n">
        <f aca="false">IF(CHOOSE(MATCH(CJ$5,$B$10:$E$10,0),$B243,$C243,$D243,$E243)*CJ$6+CJ243*CJ$7&lt;CJ$2,CJ$3*CJ$4,0)</f>
        <v>0</v>
      </c>
      <c r="GD243" s="0" t="n">
        <f aca="false">IF(CHOOSE(MATCH(CK$5,$B$10:$E$10,0),$B243,$C243,$D243,$E243)*CK$6+CK243*CK$7&lt;CK$2,CK$3*CK$4,0)</f>
        <v>0</v>
      </c>
      <c r="GE243" s="0" t="n">
        <f aca="false">IF(CHOOSE(MATCH(CL$5,$B$10:$E$10,0),$B243,$C243,$D243,$E243)*CL$6+CL243*CL$7&lt;CL$2,CL$3*CL$4,0)</f>
        <v>0</v>
      </c>
      <c r="GF243" s="0" t="n">
        <f aca="false">IF(CHOOSE(MATCH(CM$5,$B$10:$E$10,0),$B243,$C243,$D243,$E243)*CM$6+CM243*CM$7&lt;CM$2,CM$3*CM$4,0)</f>
        <v>0</v>
      </c>
      <c r="GG243" s="0" t="n">
        <f aca="false">IF(CHOOSE(MATCH(CN$5,$B$10:$E$10,0),$B243,$C243,$D243,$E243)*CN$6+CN243*CN$7&lt;CN$2,CN$3*CN$4,0)</f>
        <v>0</v>
      </c>
      <c r="GH243" s="0" t="n">
        <f aca="false">IF(CHOOSE(MATCH(CO$5,$B$10:$E$10,0),$B243,$C243,$D243,$E243)*CO$6+CO243*CO$7&lt;CO$2,CO$3*CO$4,0)</f>
        <v>0</v>
      </c>
      <c r="GI243" s="0" t="n">
        <f aca="false">IF(CHOOSE(MATCH(CP$5,$B$10:$E$10,0),$B243,$C243,$D243,$E243)*CP$6+CP243*CP$7&lt;CP$2,CP$3*CP$4,0)</f>
        <v>0</v>
      </c>
      <c r="GJ243" s="0" t="n">
        <f aca="false">IF(CHOOSE(MATCH(CQ$5,$B$10:$E$10,0),$B243,$C243,$D243,$E243)*CQ$6+CQ243*CQ$7&lt;CQ$2,CQ$3*CQ$4,0)</f>
        <v>0</v>
      </c>
      <c r="GK243" s="0" t="n">
        <f aca="false">IF(CHOOSE(MATCH(CR$5,$B$10:$E$10,0),$B243,$C243,$D243,$E243)*CR$6+CR243*CR$7&lt;CR$2,CR$3*CR$4,0)</f>
        <v>0</v>
      </c>
      <c r="GL243" s="0" t="n">
        <f aca="false">IF(CHOOSE(MATCH(CS$5,$B$10:$E$10,0),$B243,$C243,$D243,$E243)*CS$6+CS243*CS$7&lt;CS$2,CS$3*CS$4,0)</f>
        <v>0</v>
      </c>
      <c r="GM243" s="0" t="n">
        <f aca="false">IF(CHOOSE(MATCH(CT$5,$B$10:$E$10,0),$B243,$C243,$D243,$E243)*CT$6+CT243*CT$7&lt;CT$2,CT$3*CT$4,0)</f>
        <v>0</v>
      </c>
      <c r="GN243" s="0" t="n">
        <f aca="false">IF(CHOOSE(MATCH(CU$5,$B$10:$E$10,0),$B243,$C243,$D243,$E243)*CU$6+CU243*CU$7&lt;CU$2,CU$3*CU$4,0)</f>
        <v>0</v>
      </c>
      <c r="GO243" s="0" t="n">
        <f aca="false">IF(CHOOSE(MATCH(CV$5,$B$10:$E$10,0),$B243,$C243,$D243,$E243)*CV$6+CV243*CV$7&lt;CV$2,CV$3*CV$4,0)</f>
        <v>0</v>
      </c>
      <c r="GP243" s="0" t="n">
        <f aca="false">IF(CHOOSE(MATCH(CW$5,$B$10:$E$10,0),$B243,$C243,$D243,$E243)*CW$6+CW243*CW$7&lt;CW$2,CW$3*CW$4,0)</f>
        <v>0</v>
      </c>
      <c r="GQ243" s="0" t="n">
        <f aca="false">IF(CHOOSE(MATCH(CX$5,$B$10:$E$10,0),$B243,$C243,$D243,$E243)*CX$6+CX243*CX$7&lt;CX$2,CX$3*CX$4,0)</f>
        <v>0</v>
      </c>
      <c r="GS243" s="0" t="n">
        <f aca="false">SUM(CZ243:GQ243)</f>
        <v>17.5</v>
      </c>
      <c r="GT243" s="0" t="n">
        <f aca="false">IF(GS243&gt;$GS$6,1,0)</f>
        <v>0</v>
      </c>
    </row>
    <row r="244" customFormat="false" ht="14" hidden="false" customHeight="false" outlineLevel="0" collapsed="false">
      <c r="A244" s="0" t="n">
        <v>234</v>
      </c>
      <c r="B244" s="0" t="n">
        <v>-0.881296455877088</v>
      </c>
      <c r="C244" s="0" t="n">
        <v>-1.1332242703628</v>
      </c>
      <c r="D244" s="0" t="n">
        <v>0.791753623592166</v>
      </c>
      <c r="E244" s="0" t="n">
        <v>0.526413116624946</v>
      </c>
      <c r="G244" s="0" t="n">
        <v>0.493323568662163</v>
      </c>
      <c r="H244" s="0" t="n">
        <v>1.1994484339084</v>
      </c>
      <c r="I244" s="0" t="n">
        <v>-0.715371015758137</v>
      </c>
      <c r="J244" s="0" t="n">
        <v>0.438742517872015</v>
      </c>
      <c r="K244" s="0" t="n">
        <v>-0.0507782260683598</v>
      </c>
      <c r="L244" s="0" t="n">
        <v>0.000574118530494161</v>
      </c>
      <c r="M244" s="0" t="n">
        <v>-0.622634388491861</v>
      </c>
      <c r="N244" s="0" t="n">
        <v>-0.151779886436998</v>
      </c>
      <c r="O244" s="0" t="n">
        <v>-1.10906285044621</v>
      </c>
      <c r="P244" s="0" t="n">
        <v>-2.00766407942865</v>
      </c>
      <c r="Q244" s="0" t="n">
        <v>-1.18682237371104</v>
      </c>
      <c r="R244" s="0" t="n">
        <v>-1.91221261047758</v>
      </c>
      <c r="S244" s="0" t="n">
        <v>0.733871274860576</v>
      </c>
      <c r="T244" s="0" t="n">
        <v>-0.119121068564709</v>
      </c>
      <c r="U244" s="0" t="n">
        <v>-0.760264811106026</v>
      </c>
      <c r="V244" s="0" t="n">
        <v>-0.469871110908571</v>
      </c>
      <c r="W244" s="0" t="n">
        <v>0.443380940851057</v>
      </c>
      <c r="X244" s="0" t="n">
        <v>0.263297579294886</v>
      </c>
      <c r="Y244" s="0" t="n">
        <v>0.313061718770768</v>
      </c>
      <c r="Z244" s="0" t="n">
        <v>-0.621705567027675</v>
      </c>
      <c r="AA244" s="0" t="n">
        <v>-0.59793592299684</v>
      </c>
      <c r="AB244" s="0" t="n">
        <v>0.830273165774997</v>
      </c>
      <c r="AC244" s="0" t="n">
        <v>2.55295162787661</v>
      </c>
      <c r="AD244" s="0" t="n">
        <v>-0.224442828766769</v>
      </c>
      <c r="AE244" s="0" t="n">
        <v>0.613745214650407</v>
      </c>
      <c r="AF244" s="0" t="n">
        <v>0.7366793397523</v>
      </c>
      <c r="AG244" s="0" t="n">
        <v>-1.59496266860515</v>
      </c>
      <c r="AH244" s="0" t="n">
        <v>-0.491768332722131</v>
      </c>
      <c r="AI244" s="0" t="n">
        <v>0.611437371844659</v>
      </c>
      <c r="AJ244" s="0" t="n">
        <v>0.953971266426379</v>
      </c>
      <c r="AK244" s="0" t="n">
        <v>-0.758936948841438</v>
      </c>
      <c r="AL244" s="0" t="n">
        <v>-0.921086211747024</v>
      </c>
      <c r="AM244" s="0" t="n">
        <v>0.638968913335703</v>
      </c>
      <c r="AN244" s="0" t="n">
        <v>0.794309471530141</v>
      </c>
      <c r="AO244" s="0" t="n">
        <v>1.7502179616713</v>
      </c>
      <c r="AP244" s="0" t="n">
        <v>-0.0409761469200021</v>
      </c>
      <c r="AQ244" s="0" t="n">
        <v>-0.543375335837482</v>
      </c>
      <c r="AR244" s="0" t="n">
        <v>0.472691681352444</v>
      </c>
      <c r="AS244" s="0" t="n">
        <v>0.474403805128532</v>
      </c>
      <c r="AT244" s="0" t="n">
        <v>0.945683495956473</v>
      </c>
      <c r="AU244" s="0" t="n">
        <v>0.0438853930972982</v>
      </c>
      <c r="AV244" s="0" t="n">
        <v>1.11161398308468</v>
      </c>
      <c r="AW244" s="0" t="n">
        <v>0.45242927626532</v>
      </c>
      <c r="AX244" s="0" t="n">
        <v>1.04511855170131</v>
      </c>
      <c r="AY244" s="0" t="n">
        <v>0.0392924448533449</v>
      </c>
      <c r="AZ244" s="0" t="n">
        <v>-0.141959617394605</v>
      </c>
      <c r="BA244" s="0" t="n">
        <v>1.18157913675532</v>
      </c>
      <c r="BB244" s="0" t="n">
        <v>-0.0759212070988724</v>
      </c>
      <c r="BC244" s="0" t="n">
        <v>0.847676346893422</v>
      </c>
      <c r="BD244" s="0" t="n">
        <v>0.272495981334941</v>
      </c>
      <c r="BE244" s="0" t="n">
        <v>-2.5223198463209</v>
      </c>
      <c r="BF244" s="0" t="n">
        <v>-0.830380031402456</v>
      </c>
      <c r="BG244" s="0" t="n">
        <v>-0.214647570828674</v>
      </c>
      <c r="BH244" s="0" t="n">
        <v>1.41882537718629</v>
      </c>
      <c r="BI244" s="0" t="n">
        <v>0.88022943600663</v>
      </c>
      <c r="BJ244" s="0" t="n">
        <v>1.30426087707747</v>
      </c>
      <c r="BK244" s="0" t="n">
        <v>1.19241121865343</v>
      </c>
      <c r="BL244" s="0" t="n">
        <v>-1.58199327415787</v>
      </c>
      <c r="BM244" s="0" t="n">
        <v>-1.8754417396849</v>
      </c>
      <c r="BN244" s="0" t="n">
        <v>0.358143097400898</v>
      </c>
      <c r="BO244" s="0" t="n">
        <v>0.488232672068989</v>
      </c>
      <c r="BP244" s="0" t="n">
        <v>-2.09062818612438</v>
      </c>
      <c r="BQ244" s="0" t="n">
        <v>0.849649950396269</v>
      </c>
      <c r="BR244" s="0" t="n">
        <v>-1.89121237781364</v>
      </c>
      <c r="BS244" s="0" t="n">
        <v>-0.299191924568731</v>
      </c>
      <c r="BT244" s="0" t="n">
        <v>-0.234967956203036</v>
      </c>
      <c r="BU244" s="0" t="n">
        <v>-2.05459400604013</v>
      </c>
      <c r="BV244" s="0" t="n">
        <v>0.854379322845489</v>
      </c>
      <c r="BW244" s="0" t="n">
        <v>-1.78562459041132</v>
      </c>
      <c r="BX244" s="0" t="n">
        <v>0.617998239249573</v>
      </c>
      <c r="BY244" s="0" t="n">
        <v>0.0455702320323326</v>
      </c>
      <c r="BZ244" s="0" t="n">
        <v>1.17133822641335</v>
      </c>
      <c r="CA244" s="0" t="n">
        <v>-1.08037056634203</v>
      </c>
      <c r="CB244" s="0" t="n">
        <v>-0.496522716275649</v>
      </c>
      <c r="CC244" s="0" t="n">
        <v>-0.0181694304046687</v>
      </c>
      <c r="CD244" s="0" t="n">
        <v>0.588631792197703</v>
      </c>
      <c r="CE244" s="0" t="n">
        <v>0.345040689353482</v>
      </c>
      <c r="CF244" s="0" t="n">
        <v>0.80230620369548</v>
      </c>
      <c r="CG244" s="0" t="n">
        <v>-1.52205757331103</v>
      </c>
      <c r="CH244" s="0" t="n">
        <v>-0.578111212234944</v>
      </c>
      <c r="CI244" s="0" t="n">
        <v>-0.709651430952363</v>
      </c>
      <c r="CJ244" s="0" t="n">
        <v>0.905183696886525</v>
      </c>
      <c r="CK244" s="0" t="n">
        <v>-0.282592509392998</v>
      </c>
      <c r="CL244" s="0" t="n">
        <v>-0.577298351345235</v>
      </c>
      <c r="CM244" s="0" t="n">
        <v>0.523093603987945</v>
      </c>
      <c r="CN244" s="0" t="n">
        <v>1.26600298244739</v>
      </c>
      <c r="CO244" s="0" t="n">
        <v>-0.748570982977981</v>
      </c>
      <c r="CP244" s="0" t="n">
        <v>-1.06258084997535</v>
      </c>
      <c r="CQ244" s="0" t="n">
        <v>-1.04538230516482</v>
      </c>
      <c r="CR244" s="0" t="n">
        <v>1.64171069627628</v>
      </c>
      <c r="CS244" s="0" t="n">
        <v>-0.329573595081456</v>
      </c>
      <c r="CT244" s="0" t="n">
        <v>-0.448787886853097</v>
      </c>
      <c r="CU244" s="0" t="n">
        <v>-0.826391897135181</v>
      </c>
      <c r="CV244" s="0" t="n">
        <v>0.31740228223498</v>
      </c>
      <c r="CW244" s="0" t="n">
        <v>0.993295543594286</v>
      </c>
      <c r="CX244" s="0" t="n">
        <v>-0.348127286997624</v>
      </c>
      <c r="CZ244" s="0" t="n">
        <f aca="false">IF(CHOOSE(MATCH(G$5,$B$10:$E$10,0),$B244,$C244,$D244,$E244)*G$6+G244*G$7&lt;G$2,G$3*G$4,0)</f>
        <v>0</v>
      </c>
      <c r="DA244" s="0" t="n">
        <f aca="false">IF(CHOOSE(MATCH(H$5,$B$10:$E$10,0),$B244,$C244,$D244,$E244)*H$6+H244*H$7&lt;H$2,H$3*H$4,0)</f>
        <v>0</v>
      </c>
      <c r="DB244" s="0" t="n">
        <f aca="false">IF(CHOOSE(MATCH(I$5,$B$10:$E$10,0),$B244,$C244,$D244,$E244)*I$6+I244*I$7&lt;I$2,I$3*I$4,0)</f>
        <v>0</v>
      </c>
      <c r="DC244" s="0" t="n">
        <f aca="false">IF(CHOOSE(MATCH(J$5,$B$10:$E$10,0),$B244,$C244,$D244,$E244)*J$6+J244*J$7&lt;J$2,J$3*J$4,0)</f>
        <v>0</v>
      </c>
      <c r="DD244" s="0" t="n">
        <f aca="false">IF(CHOOSE(MATCH(K$5,$B$10:$E$10,0),$B244,$C244,$D244,$E244)*K$6+K244*K$7&lt;K$2,K$3*K$4,0)</f>
        <v>0</v>
      </c>
      <c r="DE244" s="0" t="n">
        <f aca="false">IF(CHOOSE(MATCH(L$5,$B$10:$E$10,0),$B244,$C244,$D244,$E244)*L$6+L244*L$7&lt;L$2,L$3*L$4,0)</f>
        <v>0</v>
      </c>
      <c r="DF244" s="0" t="n">
        <f aca="false">IF(CHOOSE(MATCH(M$5,$B$10:$E$10,0),$B244,$C244,$D244,$E244)*M$6+M244*M$7&lt;M$2,M$3*M$4,0)</f>
        <v>0</v>
      </c>
      <c r="DG244" s="0" t="n">
        <f aca="false">IF(CHOOSE(MATCH(N$5,$B$10:$E$10,0),$B244,$C244,$D244,$E244)*N$6+N244*N$7&lt;N$2,N$3*N$4,0)</f>
        <v>0</v>
      </c>
      <c r="DH244" s="0" t="n">
        <f aca="false">IF(CHOOSE(MATCH(O$5,$B$10:$E$10,0),$B244,$C244,$D244,$E244)*O$6+O244*O$7&lt;O$2,O$3*O$4,0)</f>
        <v>0</v>
      </c>
      <c r="DI244" s="0" t="n">
        <f aca="false">IF(CHOOSE(MATCH(P$5,$B$10:$E$10,0),$B244,$C244,$D244,$E244)*P$6+P244*P$7&lt;P$2,P$3*P$4,0)</f>
        <v>0.5</v>
      </c>
      <c r="DJ244" s="0" t="n">
        <f aca="false">IF(CHOOSE(MATCH(Q$5,$B$10:$E$10,0),$B244,$C244,$D244,$E244)*Q$6+Q244*Q$7&lt;Q$2,Q$3*Q$4,0)</f>
        <v>0</v>
      </c>
      <c r="DK244" s="0" t="n">
        <f aca="false">IF(CHOOSE(MATCH(R$5,$B$10:$E$10,0),$B244,$C244,$D244,$E244)*R$6+R244*R$7&lt;R$2,R$3*R$4,0)</f>
        <v>0.5</v>
      </c>
      <c r="DL244" s="0" t="n">
        <f aca="false">IF(CHOOSE(MATCH(S$5,$B$10:$E$10,0),$B244,$C244,$D244,$E244)*S$6+S244*S$7&lt;S$2,S$3*S$4,0)</f>
        <v>0</v>
      </c>
      <c r="DM244" s="0" t="n">
        <f aca="false">IF(CHOOSE(MATCH(T$5,$B$10:$E$10,0),$B244,$C244,$D244,$E244)*T$6+T244*T$7&lt;T$2,T$3*T$4,0)</f>
        <v>0</v>
      </c>
      <c r="DN244" s="0" t="n">
        <f aca="false">IF(CHOOSE(MATCH(U$5,$B$10:$E$10,0),$B244,$C244,$D244,$E244)*U$6+U244*U$7&lt;U$2,U$3*U$4,0)</f>
        <v>0</v>
      </c>
      <c r="DO244" s="0" t="n">
        <f aca="false">IF(CHOOSE(MATCH(V$5,$B$10:$E$10,0),$B244,$C244,$D244,$E244)*V$6+V244*V$7&lt;V$2,V$3*V$4,0)</f>
        <v>0</v>
      </c>
      <c r="DP244" s="0" t="n">
        <f aca="false">IF(CHOOSE(MATCH(W$5,$B$10:$E$10,0),$B244,$C244,$D244,$E244)*W$6+W244*W$7&lt;W$2,W$3*W$4,0)</f>
        <v>0</v>
      </c>
      <c r="DQ244" s="0" t="n">
        <f aca="false">IF(CHOOSE(MATCH(X$5,$B$10:$E$10,0),$B244,$C244,$D244,$E244)*X$6+X244*X$7&lt;X$2,X$3*X$4,0)</f>
        <v>0</v>
      </c>
      <c r="DR244" s="0" t="n">
        <f aca="false">IF(CHOOSE(MATCH(Y$5,$B$10:$E$10,0),$B244,$C244,$D244,$E244)*Y$6+Y244*Y$7&lt;Y$2,Y$3*Y$4,0)</f>
        <v>0</v>
      </c>
      <c r="DS244" s="0" t="n">
        <f aca="false">IF(CHOOSE(MATCH(Z$5,$B$10:$E$10,0),$B244,$C244,$D244,$E244)*Z$6+Z244*Z$7&lt;Z$2,Z$3*Z$4,0)</f>
        <v>0</v>
      </c>
      <c r="DT244" s="0" t="n">
        <f aca="false">IF(CHOOSE(MATCH(AA$5,$B$10:$E$10,0),$B244,$C244,$D244,$E244)*AA$6+AA244*AA$7&lt;AA$2,AA$3*AA$4,0)</f>
        <v>0</v>
      </c>
      <c r="DU244" s="0" t="n">
        <f aca="false">IF(CHOOSE(MATCH(AB$5,$B$10:$E$10,0),$B244,$C244,$D244,$E244)*AB$6+AB244*AB$7&lt;AB$2,AB$3*AB$4,0)</f>
        <v>0</v>
      </c>
      <c r="DV244" s="0" t="n">
        <f aca="false">IF(CHOOSE(MATCH(AC$5,$B$10:$E$10,0),$B244,$C244,$D244,$E244)*AC$6+AC244*AC$7&lt;AC$2,AC$3*AC$4,0)</f>
        <v>0</v>
      </c>
      <c r="DW244" s="0" t="n">
        <f aca="false">IF(CHOOSE(MATCH(AD$5,$B$10:$E$10,0),$B244,$C244,$D244,$E244)*AD$6+AD244*AD$7&lt;AD$2,AD$3*AD$4,0)</f>
        <v>0</v>
      </c>
      <c r="DX244" s="0" t="n">
        <f aca="false">IF(CHOOSE(MATCH(AE$5,$B$10:$E$10,0),$B244,$C244,$D244,$E244)*AE$6+AE244*AE$7&lt;AE$2,AE$3*AE$4,0)</f>
        <v>0</v>
      </c>
      <c r="DY244" s="0" t="n">
        <f aca="false">IF(CHOOSE(MATCH(AF$5,$B$10:$E$10,0),$B244,$C244,$D244,$E244)*AF$6+AF244*AF$7&lt;AF$2,AF$3*AF$4,0)</f>
        <v>0</v>
      </c>
      <c r="DZ244" s="0" t="n">
        <f aca="false">IF(CHOOSE(MATCH(AG$5,$B$10:$E$10,0),$B244,$C244,$D244,$E244)*AG$6+AG244*AG$7&lt;AG$2,AG$3*AG$4,0)</f>
        <v>0</v>
      </c>
      <c r="EA244" s="0" t="n">
        <f aca="false">IF(CHOOSE(MATCH(AH$5,$B$10:$E$10,0),$B244,$C244,$D244,$E244)*AH$6+AH244*AH$7&lt;AH$2,AH$3*AH$4,0)</f>
        <v>0</v>
      </c>
      <c r="EB244" s="0" t="n">
        <f aca="false">IF(CHOOSE(MATCH(AI$5,$B$10:$E$10,0),$B244,$C244,$D244,$E244)*AI$6+AI244*AI$7&lt;AI$2,AI$3*AI$4,0)</f>
        <v>0</v>
      </c>
      <c r="EC244" s="0" t="n">
        <f aca="false">IF(CHOOSE(MATCH(AJ$5,$B$10:$E$10,0),$B244,$C244,$D244,$E244)*AJ$6+AJ244*AJ$7&lt;AJ$2,AJ$3*AJ$4,0)</f>
        <v>0</v>
      </c>
      <c r="ED244" s="0" t="n">
        <f aca="false">IF(CHOOSE(MATCH(AK$5,$B$10:$E$10,0),$B244,$C244,$D244,$E244)*AK$6+AK244*AK$7&lt;AK$2,AK$3*AK$4,0)</f>
        <v>0</v>
      </c>
      <c r="EE244" s="0" t="n">
        <f aca="false">IF(CHOOSE(MATCH(AL$5,$B$10:$E$10,0),$B244,$C244,$D244,$E244)*AL$6+AL244*AL$7&lt;AL$2,AL$3*AL$4,0)</f>
        <v>0</v>
      </c>
      <c r="EF244" s="0" t="n">
        <f aca="false">IF(CHOOSE(MATCH(AM$5,$B$10:$E$10,0),$B244,$C244,$D244,$E244)*AM$6+AM244*AM$7&lt;AM$2,AM$3*AM$4,0)</f>
        <v>0</v>
      </c>
      <c r="EG244" s="0" t="n">
        <f aca="false">IF(CHOOSE(MATCH(AN$5,$B$10:$E$10,0),$B244,$C244,$D244,$E244)*AN$6+AN244*AN$7&lt;AN$2,AN$3*AN$4,0)</f>
        <v>0</v>
      </c>
      <c r="EH244" s="0" t="n">
        <f aca="false">IF(CHOOSE(MATCH(AO$5,$B$10:$E$10,0),$B244,$C244,$D244,$E244)*AO$6+AO244*AO$7&lt;AO$2,AO$3*AO$4,0)</f>
        <v>0</v>
      </c>
      <c r="EI244" s="0" t="n">
        <f aca="false">IF(CHOOSE(MATCH(AP$5,$B$10:$E$10,0),$B244,$C244,$D244,$E244)*AP$6+AP244*AP$7&lt;AP$2,AP$3*AP$4,0)</f>
        <v>0</v>
      </c>
      <c r="EJ244" s="0" t="n">
        <f aca="false">IF(CHOOSE(MATCH(AQ$5,$B$10:$E$10,0),$B244,$C244,$D244,$E244)*AQ$6+AQ244*AQ$7&lt;AQ$2,AQ$3*AQ$4,0)</f>
        <v>0</v>
      </c>
      <c r="EK244" s="0" t="n">
        <f aca="false">IF(CHOOSE(MATCH(AR$5,$B$10:$E$10,0),$B244,$C244,$D244,$E244)*AR$6+AR244*AR$7&lt;AR$2,AR$3*AR$4,0)</f>
        <v>0</v>
      </c>
      <c r="EL244" s="0" t="n">
        <f aca="false">IF(CHOOSE(MATCH(AS$5,$B$10:$E$10,0),$B244,$C244,$D244,$E244)*AS$6+AS244*AS$7&lt;AS$2,AS$3*AS$4,0)</f>
        <v>0</v>
      </c>
      <c r="EM244" s="0" t="n">
        <f aca="false">IF(CHOOSE(MATCH(AT$5,$B$10:$E$10,0),$B244,$C244,$D244,$E244)*AT$6+AT244*AT$7&lt;AT$2,AT$3*AT$4,0)</f>
        <v>0</v>
      </c>
      <c r="EN244" s="0" t="n">
        <f aca="false">IF(CHOOSE(MATCH(AU$5,$B$10:$E$10,0),$B244,$C244,$D244,$E244)*AU$6+AU244*AU$7&lt;AU$2,AU$3*AU$4,0)</f>
        <v>0</v>
      </c>
      <c r="EO244" s="0" t="n">
        <f aca="false">IF(CHOOSE(MATCH(AV$5,$B$10:$E$10,0),$B244,$C244,$D244,$E244)*AV$6+AV244*AV$7&lt;AV$2,AV$3*AV$4,0)</f>
        <v>0</v>
      </c>
      <c r="EP244" s="0" t="n">
        <f aca="false">IF(CHOOSE(MATCH(AW$5,$B$10:$E$10,0),$B244,$C244,$D244,$E244)*AW$6+AW244*AW$7&lt;AW$2,AW$3*AW$4,0)</f>
        <v>0</v>
      </c>
      <c r="EQ244" s="0" t="n">
        <f aca="false">IF(CHOOSE(MATCH(AX$5,$B$10:$E$10,0),$B244,$C244,$D244,$E244)*AX$6+AX244*AX$7&lt;AX$2,AX$3*AX$4,0)</f>
        <v>0</v>
      </c>
      <c r="ER244" s="0" t="n">
        <f aca="false">IF(CHOOSE(MATCH(AY$5,$B$10:$E$10,0),$B244,$C244,$D244,$E244)*AY$6+AY244*AY$7&lt;AY$2,AY$3*AY$4,0)</f>
        <v>0</v>
      </c>
      <c r="ES244" s="0" t="n">
        <f aca="false">IF(CHOOSE(MATCH(AZ$5,$B$10:$E$10,0),$B244,$C244,$D244,$E244)*AZ$6+AZ244*AZ$7&lt;AZ$2,AZ$3*AZ$4,0)</f>
        <v>0</v>
      </c>
      <c r="ET244" s="0" t="n">
        <f aca="false">IF(CHOOSE(MATCH(BA$5,$B$10:$E$10,0),$B244,$C244,$D244,$E244)*BA$6+BA244*BA$7&lt;BA$2,BA$3*BA$4,0)</f>
        <v>0</v>
      </c>
      <c r="EU244" s="0" t="n">
        <f aca="false">IF(CHOOSE(MATCH(BB$5,$B$10:$E$10,0),$B244,$C244,$D244,$E244)*BB$6+BB244*BB$7&lt;BB$2,BB$3*BB$4,0)</f>
        <v>0</v>
      </c>
      <c r="EV244" s="0" t="n">
        <f aca="false">IF(CHOOSE(MATCH(BC$5,$B$10:$E$10,0),$B244,$C244,$D244,$E244)*BC$6+BC244*BC$7&lt;BC$2,BC$3*BC$4,0)</f>
        <v>0</v>
      </c>
      <c r="EW244" s="0" t="n">
        <f aca="false">IF(CHOOSE(MATCH(BD$5,$B$10:$E$10,0),$B244,$C244,$D244,$E244)*BD$6+BD244*BD$7&lt;BD$2,BD$3*BD$4,0)</f>
        <v>0</v>
      </c>
      <c r="EX244" s="0" t="n">
        <f aca="false">IF(CHOOSE(MATCH(BE$5,$B$10:$E$10,0),$B244,$C244,$D244,$E244)*BE$6+BE244*BE$7&lt;BE$2,BE$3*BE$4,0)</f>
        <v>0</v>
      </c>
      <c r="EY244" s="0" t="n">
        <f aca="false">IF(CHOOSE(MATCH(BF$5,$B$10:$E$10,0),$B244,$C244,$D244,$E244)*BF$6+BF244*BF$7&lt;BF$2,BF$3*BF$4,0)</f>
        <v>0</v>
      </c>
      <c r="EZ244" s="0" t="n">
        <f aca="false">IF(CHOOSE(MATCH(BG$5,$B$10:$E$10,0),$B244,$C244,$D244,$E244)*BG$6+BG244*BG$7&lt;BG$2,BG$3*BG$4,0)</f>
        <v>0</v>
      </c>
      <c r="FA244" s="0" t="n">
        <f aca="false">IF(CHOOSE(MATCH(BH$5,$B$10:$E$10,0),$B244,$C244,$D244,$E244)*BH$6+BH244*BH$7&lt;BH$2,BH$3*BH$4,0)</f>
        <v>0</v>
      </c>
      <c r="FB244" s="0" t="n">
        <f aca="false">IF(CHOOSE(MATCH(BI$5,$B$10:$E$10,0),$B244,$C244,$D244,$E244)*BI$6+BI244*BI$7&lt;BI$2,BI$3*BI$4,0)</f>
        <v>0</v>
      </c>
      <c r="FC244" s="0" t="n">
        <f aca="false">IF(CHOOSE(MATCH(BJ$5,$B$10:$E$10,0),$B244,$C244,$D244,$E244)*BJ$6+BJ244*BJ$7&lt;BJ$2,BJ$3*BJ$4,0)</f>
        <v>0</v>
      </c>
      <c r="FD244" s="0" t="n">
        <f aca="false">IF(CHOOSE(MATCH(BK$5,$B$10:$E$10,0),$B244,$C244,$D244,$E244)*BK$6+BK244*BK$7&lt;BK$2,BK$3*BK$4,0)</f>
        <v>0</v>
      </c>
      <c r="FE244" s="0" t="n">
        <f aca="false">IF(CHOOSE(MATCH(BL$5,$B$10:$E$10,0),$B244,$C244,$D244,$E244)*BL$6+BL244*BL$7&lt;BL$2,BL$3*BL$4,0)</f>
        <v>0</v>
      </c>
      <c r="FF244" s="0" t="n">
        <f aca="false">IF(CHOOSE(MATCH(BM$5,$B$10:$E$10,0),$B244,$C244,$D244,$E244)*BM$6+BM244*BM$7&lt;BM$2,BM$3*BM$4,0)</f>
        <v>0</v>
      </c>
      <c r="FG244" s="0" t="n">
        <f aca="false">IF(CHOOSE(MATCH(BN$5,$B$10:$E$10,0),$B244,$C244,$D244,$E244)*BN$6+BN244*BN$7&lt;BN$2,BN$3*BN$4,0)</f>
        <v>0</v>
      </c>
      <c r="FH244" s="0" t="n">
        <f aca="false">IF(CHOOSE(MATCH(BO$5,$B$10:$E$10,0),$B244,$C244,$D244,$E244)*BO$6+BO244*BO$7&lt;BO$2,BO$3*BO$4,0)</f>
        <v>0</v>
      </c>
      <c r="FI244" s="0" t="n">
        <f aca="false">IF(CHOOSE(MATCH(BP$5,$B$10:$E$10,0),$B244,$C244,$D244,$E244)*BP$6+BP244*BP$7&lt;BP$2,BP$3*BP$4,0)</f>
        <v>0</v>
      </c>
      <c r="FJ244" s="0" t="n">
        <f aca="false">IF(CHOOSE(MATCH(BQ$5,$B$10:$E$10,0),$B244,$C244,$D244,$E244)*BQ$6+BQ244*BQ$7&lt;BQ$2,BQ$3*BQ$4,0)</f>
        <v>0</v>
      </c>
      <c r="FK244" s="0" t="n">
        <f aca="false">IF(CHOOSE(MATCH(BR$5,$B$10:$E$10,0),$B244,$C244,$D244,$E244)*BR$6+BR244*BR$7&lt;BR$2,BR$3*BR$4,0)</f>
        <v>0</v>
      </c>
      <c r="FL244" s="0" t="n">
        <f aca="false">IF(CHOOSE(MATCH(BS$5,$B$10:$E$10,0),$B244,$C244,$D244,$E244)*BS$6+BS244*BS$7&lt;BS$2,BS$3*BS$4,0)</f>
        <v>0</v>
      </c>
      <c r="FM244" s="0" t="n">
        <f aca="false">IF(CHOOSE(MATCH(BT$5,$B$10:$E$10,0),$B244,$C244,$D244,$E244)*BT$6+BT244*BT$7&lt;BT$2,BT$3*BT$4,0)</f>
        <v>0</v>
      </c>
      <c r="FN244" s="0" t="n">
        <f aca="false">IF(CHOOSE(MATCH(BU$5,$B$10:$E$10,0),$B244,$C244,$D244,$E244)*BU$6+BU244*BU$7&lt;BU$2,BU$3*BU$4,0)</f>
        <v>0</v>
      </c>
      <c r="FO244" s="0" t="n">
        <f aca="false">IF(CHOOSE(MATCH(BV$5,$B$10:$E$10,0),$B244,$C244,$D244,$E244)*BV$6+BV244*BV$7&lt;BV$2,BV$3*BV$4,0)</f>
        <v>0</v>
      </c>
      <c r="FP244" s="0" t="n">
        <f aca="false">IF(CHOOSE(MATCH(BW$5,$B$10:$E$10,0),$B244,$C244,$D244,$E244)*BW$6+BW244*BW$7&lt;BW$2,BW$3*BW$4,0)</f>
        <v>0</v>
      </c>
      <c r="FQ244" s="0" t="n">
        <f aca="false">IF(CHOOSE(MATCH(BX$5,$B$10:$E$10,0),$B244,$C244,$D244,$E244)*BX$6+BX244*BX$7&lt;BX$2,BX$3*BX$4,0)</f>
        <v>0</v>
      </c>
      <c r="FR244" s="0" t="n">
        <f aca="false">IF(CHOOSE(MATCH(BY$5,$B$10:$E$10,0),$B244,$C244,$D244,$E244)*BY$6+BY244*BY$7&lt;BY$2,BY$3*BY$4,0)</f>
        <v>0</v>
      </c>
      <c r="FS244" s="0" t="n">
        <f aca="false">IF(CHOOSE(MATCH(BZ$5,$B$10:$E$10,0),$B244,$C244,$D244,$E244)*BZ$6+BZ244*BZ$7&lt;BZ$2,BZ$3*BZ$4,0)</f>
        <v>0</v>
      </c>
      <c r="FT244" s="0" t="n">
        <f aca="false">IF(CHOOSE(MATCH(CA$5,$B$10:$E$10,0),$B244,$C244,$D244,$E244)*CA$6+CA244*CA$7&lt;CA$2,CA$3*CA$4,0)</f>
        <v>0</v>
      </c>
      <c r="FU244" s="0" t="n">
        <f aca="false">IF(CHOOSE(MATCH(CB$5,$B$10:$E$10,0),$B244,$C244,$D244,$E244)*CB$6+CB244*CB$7&lt;CB$2,CB$3*CB$4,0)</f>
        <v>0</v>
      </c>
      <c r="FV244" s="0" t="n">
        <f aca="false">IF(CHOOSE(MATCH(CC$5,$B$10:$E$10,0),$B244,$C244,$D244,$E244)*CC$6+CC244*CC$7&lt;CC$2,CC$3*CC$4,0)</f>
        <v>0</v>
      </c>
      <c r="FW244" s="0" t="n">
        <f aca="false">IF(CHOOSE(MATCH(CD$5,$B$10:$E$10,0),$B244,$C244,$D244,$E244)*CD$6+CD244*CD$7&lt;CD$2,CD$3*CD$4,0)</f>
        <v>0</v>
      </c>
      <c r="FX244" s="0" t="n">
        <f aca="false">IF(CHOOSE(MATCH(CE$5,$B$10:$E$10,0),$B244,$C244,$D244,$E244)*CE$6+CE244*CE$7&lt;CE$2,CE$3*CE$4,0)</f>
        <v>0</v>
      </c>
      <c r="FY244" s="0" t="n">
        <f aca="false">IF(CHOOSE(MATCH(CF$5,$B$10:$E$10,0),$B244,$C244,$D244,$E244)*CF$6+CF244*CF$7&lt;CF$2,CF$3*CF$4,0)</f>
        <v>0</v>
      </c>
      <c r="FZ244" s="0" t="n">
        <f aca="false">IF(CHOOSE(MATCH(CG$5,$B$10:$E$10,0),$B244,$C244,$D244,$E244)*CG$6+CG244*CG$7&lt;CG$2,CG$3*CG$4,0)</f>
        <v>0</v>
      </c>
      <c r="GA244" s="0" t="n">
        <f aca="false">IF(CHOOSE(MATCH(CH$5,$B$10:$E$10,0),$B244,$C244,$D244,$E244)*CH$6+CH244*CH$7&lt;CH$2,CH$3*CH$4,0)</f>
        <v>0</v>
      </c>
      <c r="GB244" s="0" t="n">
        <f aca="false">IF(CHOOSE(MATCH(CI$5,$B$10:$E$10,0),$B244,$C244,$D244,$E244)*CI$6+CI244*CI$7&lt;CI$2,CI$3*CI$4,0)</f>
        <v>0</v>
      </c>
      <c r="GC244" s="0" t="n">
        <f aca="false">IF(CHOOSE(MATCH(CJ$5,$B$10:$E$10,0),$B244,$C244,$D244,$E244)*CJ$6+CJ244*CJ$7&lt;CJ$2,CJ$3*CJ$4,0)</f>
        <v>0</v>
      </c>
      <c r="GD244" s="0" t="n">
        <f aca="false">IF(CHOOSE(MATCH(CK$5,$B$10:$E$10,0),$B244,$C244,$D244,$E244)*CK$6+CK244*CK$7&lt;CK$2,CK$3*CK$4,0)</f>
        <v>0</v>
      </c>
      <c r="GE244" s="0" t="n">
        <f aca="false">IF(CHOOSE(MATCH(CL$5,$B$10:$E$10,0),$B244,$C244,$D244,$E244)*CL$6+CL244*CL$7&lt;CL$2,CL$3*CL$4,0)</f>
        <v>0</v>
      </c>
      <c r="GF244" s="0" t="n">
        <f aca="false">IF(CHOOSE(MATCH(CM$5,$B$10:$E$10,0),$B244,$C244,$D244,$E244)*CM$6+CM244*CM$7&lt;CM$2,CM$3*CM$4,0)</f>
        <v>0</v>
      </c>
      <c r="GG244" s="0" t="n">
        <f aca="false">IF(CHOOSE(MATCH(CN$5,$B$10:$E$10,0),$B244,$C244,$D244,$E244)*CN$6+CN244*CN$7&lt;CN$2,CN$3*CN$4,0)</f>
        <v>0</v>
      </c>
      <c r="GH244" s="0" t="n">
        <f aca="false">IF(CHOOSE(MATCH(CO$5,$B$10:$E$10,0),$B244,$C244,$D244,$E244)*CO$6+CO244*CO$7&lt;CO$2,CO$3*CO$4,0)</f>
        <v>0</v>
      </c>
      <c r="GI244" s="0" t="n">
        <f aca="false">IF(CHOOSE(MATCH(CP$5,$B$10:$E$10,0),$B244,$C244,$D244,$E244)*CP$6+CP244*CP$7&lt;CP$2,CP$3*CP$4,0)</f>
        <v>0</v>
      </c>
      <c r="GJ244" s="0" t="n">
        <f aca="false">IF(CHOOSE(MATCH(CQ$5,$B$10:$E$10,0),$B244,$C244,$D244,$E244)*CQ$6+CQ244*CQ$7&lt;CQ$2,CQ$3*CQ$4,0)</f>
        <v>0</v>
      </c>
      <c r="GK244" s="0" t="n">
        <f aca="false">IF(CHOOSE(MATCH(CR$5,$B$10:$E$10,0),$B244,$C244,$D244,$E244)*CR$6+CR244*CR$7&lt;CR$2,CR$3*CR$4,0)</f>
        <v>0</v>
      </c>
      <c r="GL244" s="0" t="n">
        <f aca="false">IF(CHOOSE(MATCH(CS$5,$B$10:$E$10,0),$B244,$C244,$D244,$E244)*CS$6+CS244*CS$7&lt;CS$2,CS$3*CS$4,0)</f>
        <v>0</v>
      </c>
      <c r="GM244" s="0" t="n">
        <f aca="false">IF(CHOOSE(MATCH(CT$5,$B$10:$E$10,0),$B244,$C244,$D244,$E244)*CT$6+CT244*CT$7&lt;CT$2,CT$3*CT$4,0)</f>
        <v>0</v>
      </c>
      <c r="GN244" s="0" t="n">
        <f aca="false">IF(CHOOSE(MATCH(CU$5,$B$10:$E$10,0),$B244,$C244,$D244,$E244)*CU$6+CU244*CU$7&lt;CU$2,CU$3*CU$4,0)</f>
        <v>0</v>
      </c>
      <c r="GO244" s="0" t="n">
        <f aca="false">IF(CHOOSE(MATCH(CV$5,$B$10:$E$10,0),$B244,$C244,$D244,$E244)*CV$6+CV244*CV$7&lt;CV$2,CV$3*CV$4,0)</f>
        <v>0</v>
      </c>
      <c r="GP244" s="0" t="n">
        <f aca="false">IF(CHOOSE(MATCH(CW$5,$B$10:$E$10,0),$B244,$C244,$D244,$E244)*CW$6+CW244*CW$7&lt;CW$2,CW$3*CW$4,0)</f>
        <v>0</v>
      </c>
      <c r="GQ244" s="0" t="n">
        <f aca="false">IF(CHOOSE(MATCH(CX$5,$B$10:$E$10,0),$B244,$C244,$D244,$E244)*CX$6+CX244*CX$7&lt;CX$2,CX$3*CX$4,0)</f>
        <v>0</v>
      </c>
      <c r="GS244" s="0" t="n">
        <f aca="false">SUM(CZ244:GQ244)</f>
        <v>1</v>
      </c>
      <c r="GT244" s="0" t="n">
        <f aca="false">IF(GS244&gt;$GS$6,1,0)</f>
        <v>0</v>
      </c>
    </row>
    <row r="245" customFormat="false" ht="14" hidden="false" customHeight="false" outlineLevel="0" collapsed="false">
      <c r="A245" s="0" t="n">
        <v>235</v>
      </c>
      <c r="B245" s="0" t="n">
        <v>-0.273054399023845</v>
      </c>
      <c r="C245" s="0" t="n">
        <v>1.36311975454331</v>
      </c>
      <c r="D245" s="0" t="n">
        <v>1.32850195948371</v>
      </c>
      <c r="E245" s="0" t="n">
        <v>-1.17225337715728</v>
      </c>
      <c r="G245" s="0" t="n">
        <v>2.36299456446432</v>
      </c>
      <c r="H245" s="0" t="n">
        <v>1.20354343380313</v>
      </c>
      <c r="I245" s="0" t="n">
        <v>-0.672833948556217</v>
      </c>
      <c r="J245" s="0" t="n">
        <v>-0.306961283058627</v>
      </c>
      <c r="K245" s="0" t="n">
        <v>0.553154677618295</v>
      </c>
      <c r="L245" s="0" t="n">
        <v>1.29447471408639</v>
      </c>
      <c r="M245" s="0" t="n">
        <v>-0.620221953795408</v>
      </c>
      <c r="N245" s="0" t="n">
        <v>-0.348534285876667</v>
      </c>
      <c r="O245" s="0" t="n">
        <v>1.57060185301816</v>
      </c>
      <c r="P245" s="0" t="n">
        <v>0.769077814766206</v>
      </c>
      <c r="Q245" s="0" t="n">
        <v>0.0964996615948621</v>
      </c>
      <c r="R245" s="0" t="n">
        <v>2.31135345529765</v>
      </c>
      <c r="S245" s="0" t="n">
        <v>-0.464922322862549</v>
      </c>
      <c r="T245" s="0" t="n">
        <v>-1.01674459074275</v>
      </c>
      <c r="U245" s="0" t="n">
        <v>-1.99631358555052</v>
      </c>
      <c r="V245" s="0" t="n">
        <v>-0.670725057716481</v>
      </c>
      <c r="W245" s="0" t="n">
        <v>0.656043539493112</v>
      </c>
      <c r="X245" s="0" t="n">
        <v>-0.839268068375532</v>
      </c>
      <c r="Y245" s="0" t="n">
        <v>-1.17225226858864</v>
      </c>
      <c r="Z245" s="0" t="n">
        <v>0.543464011570904</v>
      </c>
      <c r="AA245" s="0" t="n">
        <v>0.733371052774601</v>
      </c>
      <c r="AB245" s="0" t="n">
        <v>-1.61916887009284</v>
      </c>
      <c r="AC245" s="0" t="n">
        <v>0.00761133378546219</v>
      </c>
      <c r="AD245" s="0" t="n">
        <v>0.264643631453509</v>
      </c>
      <c r="AE245" s="0" t="n">
        <v>-0.371633177564945</v>
      </c>
      <c r="AF245" s="0" t="n">
        <v>-0.827468511488405</v>
      </c>
      <c r="AG245" s="0" t="n">
        <v>-1.5666728359065</v>
      </c>
      <c r="AH245" s="0" t="n">
        <v>0.459729108115425</v>
      </c>
      <c r="AI245" s="0" t="n">
        <v>0.294475057671661</v>
      </c>
      <c r="AJ245" s="0" t="n">
        <v>1.24314965432859</v>
      </c>
      <c r="AK245" s="0" t="n">
        <v>1.05028220787062</v>
      </c>
      <c r="AL245" s="0" t="n">
        <v>1.18342541099992</v>
      </c>
      <c r="AM245" s="0" t="n">
        <v>0.570264546695398</v>
      </c>
      <c r="AN245" s="0" t="n">
        <v>-2.1172127162572</v>
      </c>
      <c r="AO245" s="0" t="n">
        <v>0.0403633748646826</v>
      </c>
      <c r="AP245" s="0" t="n">
        <v>1.11630924948258</v>
      </c>
      <c r="AQ245" s="0" t="n">
        <v>0.233867467613891</v>
      </c>
      <c r="AR245" s="0" t="n">
        <v>0.258073669101577</v>
      </c>
      <c r="AS245" s="0" t="n">
        <v>1.69749910128303</v>
      </c>
      <c r="AT245" s="0" t="n">
        <v>-0.107341975308373</v>
      </c>
      <c r="AU245" s="0" t="n">
        <v>0.371715032088105</v>
      </c>
      <c r="AV245" s="0" t="n">
        <v>-0.361162619810784</v>
      </c>
      <c r="AW245" s="0" t="n">
        <v>0.874049419508083</v>
      </c>
      <c r="AX245" s="0" t="n">
        <v>1.3592170944321</v>
      </c>
      <c r="AY245" s="0" t="n">
        <v>-1.64911398314871</v>
      </c>
      <c r="AZ245" s="0" t="n">
        <v>-0.349022002410493</v>
      </c>
      <c r="BA245" s="0" t="n">
        <v>0.101804289442953</v>
      </c>
      <c r="BB245" s="0" t="n">
        <v>-0.57946863307734</v>
      </c>
      <c r="BC245" s="0" t="n">
        <v>1.07736013887916</v>
      </c>
      <c r="BD245" s="0" t="n">
        <v>-0.30359501579369</v>
      </c>
      <c r="BE245" s="0" t="n">
        <v>0.205262722374755</v>
      </c>
      <c r="BF245" s="0" t="n">
        <v>0.219581579585792</v>
      </c>
      <c r="BG245" s="0" t="n">
        <v>0.106956576928496</v>
      </c>
      <c r="BH245" s="0" t="n">
        <v>1.15077455120627</v>
      </c>
      <c r="BI245" s="0" t="n">
        <v>-0.179391008714447</v>
      </c>
      <c r="BJ245" s="0" t="n">
        <v>-0.977506715571508</v>
      </c>
      <c r="BK245" s="0" t="n">
        <v>-1.18775005830685</v>
      </c>
      <c r="BL245" s="0" t="n">
        <v>-0.73177034209948</v>
      </c>
      <c r="BM245" s="0" t="n">
        <v>-1.24547113955487</v>
      </c>
      <c r="BN245" s="0" t="n">
        <v>1.29359250422567</v>
      </c>
      <c r="BO245" s="0" t="n">
        <v>0.0959607859840617</v>
      </c>
      <c r="BP245" s="0" t="n">
        <v>-0.756999725126661</v>
      </c>
      <c r="BQ245" s="0" t="n">
        <v>1.23098288895562</v>
      </c>
      <c r="BR245" s="0" t="n">
        <v>0.491422724735458</v>
      </c>
      <c r="BS245" s="0" t="n">
        <v>-0.0258205545833334</v>
      </c>
      <c r="BT245" s="0" t="n">
        <v>-0.66470192905399</v>
      </c>
      <c r="BU245" s="0" t="n">
        <v>0.560480657441076</v>
      </c>
      <c r="BV245" s="0" t="n">
        <v>0.960260422289139</v>
      </c>
      <c r="BW245" s="0" t="n">
        <v>-0.685552095092135</v>
      </c>
      <c r="BX245" s="0" t="n">
        <v>-0.265911239694105</v>
      </c>
      <c r="BY245" s="0" t="n">
        <v>-1.09404709291994</v>
      </c>
      <c r="BZ245" s="0" t="n">
        <v>0.650079527986236</v>
      </c>
      <c r="CA245" s="0" t="n">
        <v>0.682457539369352</v>
      </c>
      <c r="CB245" s="0" t="n">
        <v>0.806535354058724</v>
      </c>
      <c r="CC245" s="0" t="n">
        <v>-0.432351043855306</v>
      </c>
      <c r="CD245" s="0" t="n">
        <v>0.40255372368847</v>
      </c>
      <c r="CE245" s="0" t="n">
        <v>0.196207565750228</v>
      </c>
      <c r="CF245" s="0" t="n">
        <v>-0.268209987552837</v>
      </c>
      <c r="CG245" s="0" t="n">
        <v>1.48005256050965</v>
      </c>
      <c r="CH245" s="0" t="n">
        <v>0.468248799734283</v>
      </c>
      <c r="CI245" s="0" t="n">
        <v>1.32919922180008</v>
      </c>
      <c r="CJ245" s="0" t="n">
        <v>0.350648861058289</v>
      </c>
      <c r="CK245" s="0" t="n">
        <v>-0.905990873434348</v>
      </c>
      <c r="CL245" s="0" t="n">
        <v>1.54385361383902</v>
      </c>
      <c r="CM245" s="0" t="n">
        <v>-0.756592726247618</v>
      </c>
      <c r="CN245" s="0" t="n">
        <v>-2.45161572820507</v>
      </c>
      <c r="CO245" s="0" t="n">
        <v>-0.451243522547884</v>
      </c>
      <c r="CP245" s="0" t="n">
        <v>-1.23294285003794</v>
      </c>
      <c r="CQ245" s="0" t="n">
        <v>0.949639797909186</v>
      </c>
      <c r="CR245" s="0" t="n">
        <v>-1.26617578644073</v>
      </c>
      <c r="CS245" s="0" t="n">
        <v>0.147680339068756</v>
      </c>
      <c r="CT245" s="0" t="n">
        <v>-1.17958279588493</v>
      </c>
      <c r="CU245" s="0" t="n">
        <v>1.12303723653895</v>
      </c>
      <c r="CV245" s="0" t="n">
        <v>-0.931540853343904</v>
      </c>
      <c r="CW245" s="0" t="n">
        <v>0.0801412625150988</v>
      </c>
      <c r="CX245" s="0" t="n">
        <v>-0.535766275788774</v>
      </c>
      <c r="CZ245" s="0" t="n">
        <f aca="false">IF(CHOOSE(MATCH(G$5,$B$10:$E$10,0),$B245,$C245,$D245,$E245)*G$6+G245*G$7&lt;G$2,G$3*G$4,0)</f>
        <v>0</v>
      </c>
      <c r="DA245" s="0" t="n">
        <f aca="false">IF(CHOOSE(MATCH(H$5,$B$10:$E$10,0),$B245,$C245,$D245,$E245)*H$6+H245*H$7&lt;H$2,H$3*H$4,0)</f>
        <v>0</v>
      </c>
      <c r="DB245" s="0" t="n">
        <f aca="false">IF(CHOOSE(MATCH(I$5,$B$10:$E$10,0),$B245,$C245,$D245,$E245)*I$6+I245*I$7&lt;I$2,I$3*I$4,0)</f>
        <v>0</v>
      </c>
      <c r="DC245" s="0" t="n">
        <f aca="false">IF(CHOOSE(MATCH(J$5,$B$10:$E$10,0),$B245,$C245,$D245,$E245)*J$6+J245*J$7&lt;J$2,J$3*J$4,0)</f>
        <v>0</v>
      </c>
      <c r="DD245" s="0" t="n">
        <f aca="false">IF(CHOOSE(MATCH(K$5,$B$10:$E$10,0),$B245,$C245,$D245,$E245)*K$6+K245*K$7&lt;K$2,K$3*K$4,0)</f>
        <v>0</v>
      </c>
      <c r="DE245" s="0" t="n">
        <f aca="false">IF(CHOOSE(MATCH(L$5,$B$10:$E$10,0),$B245,$C245,$D245,$E245)*L$6+L245*L$7&lt;L$2,L$3*L$4,0)</f>
        <v>0</v>
      </c>
      <c r="DF245" s="0" t="n">
        <f aca="false">IF(CHOOSE(MATCH(M$5,$B$10:$E$10,0),$B245,$C245,$D245,$E245)*M$6+M245*M$7&lt;M$2,M$3*M$4,0)</f>
        <v>0</v>
      </c>
      <c r="DG245" s="0" t="n">
        <f aca="false">IF(CHOOSE(MATCH(N$5,$B$10:$E$10,0),$B245,$C245,$D245,$E245)*N$6+N245*N$7&lt;N$2,N$3*N$4,0)</f>
        <v>0</v>
      </c>
      <c r="DH245" s="0" t="n">
        <f aca="false">IF(CHOOSE(MATCH(O$5,$B$10:$E$10,0),$B245,$C245,$D245,$E245)*O$6+O245*O$7&lt;O$2,O$3*O$4,0)</f>
        <v>0</v>
      </c>
      <c r="DI245" s="0" t="n">
        <f aca="false">IF(CHOOSE(MATCH(P$5,$B$10:$E$10,0),$B245,$C245,$D245,$E245)*P$6+P245*P$7&lt;P$2,P$3*P$4,0)</f>
        <v>0</v>
      </c>
      <c r="DJ245" s="0" t="n">
        <f aca="false">IF(CHOOSE(MATCH(Q$5,$B$10:$E$10,0),$B245,$C245,$D245,$E245)*Q$6+Q245*Q$7&lt;Q$2,Q$3*Q$4,0)</f>
        <v>0</v>
      </c>
      <c r="DK245" s="0" t="n">
        <f aca="false">IF(CHOOSE(MATCH(R$5,$B$10:$E$10,0),$B245,$C245,$D245,$E245)*R$6+R245*R$7&lt;R$2,R$3*R$4,0)</f>
        <v>0</v>
      </c>
      <c r="DL245" s="0" t="n">
        <f aca="false">IF(CHOOSE(MATCH(S$5,$B$10:$E$10,0),$B245,$C245,$D245,$E245)*S$6+S245*S$7&lt;S$2,S$3*S$4,0)</f>
        <v>0</v>
      </c>
      <c r="DM245" s="0" t="n">
        <f aca="false">IF(CHOOSE(MATCH(T$5,$B$10:$E$10,0),$B245,$C245,$D245,$E245)*T$6+T245*T$7&lt;T$2,T$3*T$4,0)</f>
        <v>0</v>
      </c>
      <c r="DN245" s="0" t="n">
        <f aca="false">IF(CHOOSE(MATCH(U$5,$B$10:$E$10,0),$B245,$C245,$D245,$E245)*U$6+U245*U$7&lt;U$2,U$3*U$4,0)</f>
        <v>0</v>
      </c>
      <c r="DO245" s="0" t="n">
        <f aca="false">IF(CHOOSE(MATCH(V$5,$B$10:$E$10,0),$B245,$C245,$D245,$E245)*V$6+V245*V$7&lt;V$2,V$3*V$4,0)</f>
        <v>0</v>
      </c>
      <c r="DP245" s="0" t="n">
        <f aca="false">IF(CHOOSE(MATCH(W$5,$B$10:$E$10,0),$B245,$C245,$D245,$E245)*W$6+W245*W$7&lt;W$2,W$3*W$4,0)</f>
        <v>0</v>
      </c>
      <c r="DQ245" s="0" t="n">
        <f aca="false">IF(CHOOSE(MATCH(X$5,$B$10:$E$10,0),$B245,$C245,$D245,$E245)*X$6+X245*X$7&lt;X$2,X$3*X$4,0)</f>
        <v>0</v>
      </c>
      <c r="DR245" s="0" t="n">
        <f aca="false">IF(CHOOSE(MATCH(Y$5,$B$10:$E$10,0),$B245,$C245,$D245,$E245)*Y$6+Y245*Y$7&lt;Y$2,Y$3*Y$4,0)</f>
        <v>0</v>
      </c>
      <c r="DS245" s="0" t="n">
        <f aca="false">IF(CHOOSE(MATCH(Z$5,$B$10:$E$10,0),$B245,$C245,$D245,$E245)*Z$6+Z245*Z$7&lt;Z$2,Z$3*Z$4,0)</f>
        <v>0</v>
      </c>
      <c r="DT245" s="0" t="n">
        <f aca="false">IF(CHOOSE(MATCH(AA$5,$B$10:$E$10,0),$B245,$C245,$D245,$E245)*AA$6+AA245*AA$7&lt;AA$2,AA$3*AA$4,0)</f>
        <v>0</v>
      </c>
      <c r="DU245" s="0" t="n">
        <f aca="false">IF(CHOOSE(MATCH(AB$5,$B$10:$E$10,0),$B245,$C245,$D245,$E245)*AB$6+AB245*AB$7&lt;AB$2,AB$3*AB$4,0)</f>
        <v>0</v>
      </c>
      <c r="DV245" s="0" t="n">
        <f aca="false">IF(CHOOSE(MATCH(AC$5,$B$10:$E$10,0),$B245,$C245,$D245,$E245)*AC$6+AC245*AC$7&lt;AC$2,AC$3*AC$4,0)</f>
        <v>0</v>
      </c>
      <c r="DW245" s="0" t="n">
        <f aca="false">IF(CHOOSE(MATCH(AD$5,$B$10:$E$10,0),$B245,$C245,$D245,$E245)*AD$6+AD245*AD$7&lt;AD$2,AD$3*AD$4,0)</f>
        <v>0</v>
      </c>
      <c r="DX245" s="0" t="n">
        <f aca="false">IF(CHOOSE(MATCH(AE$5,$B$10:$E$10,0),$B245,$C245,$D245,$E245)*AE$6+AE245*AE$7&lt;AE$2,AE$3*AE$4,0)</f>
        <v>0</v>
      </c>
      <c r="DY245" s="0" t="n">
        <f aca="false">IF(CHOOSE(MATCH(AF$5,$B$10:$E$10,0),$B245,$C245,$D245,$E245)*AF$6+AF245*AF$7&lt;AF$2,AF$3*AF$4,0)</f>
        <v>0</v>
      </c>
      <c r="DZ245" s="0" t="n">
        <f aca="false">IF(CHOOSE(MATCH(AG$5,$B$10:$E$10,0),$B245,$C245,$D245,$E245)*AG$6+AG245*AG$7&lt;AG$2,AG$3*AG$4,0)</f>
        <v>0</v>
      </c>
      <c r="EA245" s="0" t="n">
        <f aca="false">IF(CHOOSE(MATCH(AH$5,$B$10:$E$10,0),$B245,$C245,$D245,$E245)*AH$6+AH245*AH$7&lt;AH$2,AH$3*AH$4,0)</f>
        <v>0</v>
      </c>
      <c r="EB245" s="0" t="n">
        <f aca="false">IF(CHOOSE(MATCH(AI$5,$B$10:$E$10,0),$B245,$C245,$D245,$E245)*AI$6+AI245*AI$7&lt;AI$2,AI$3*AI$4,0)</f>
        <v>0</v>
      </c>
      <c r="EC245" s="0" t="n">
        <f aca="false">IF(CHOOSE(MATCH(AJ$5,$B$10:$E$10,0),$B245,$C245,$D245,$E245)*AJ$6+AJ245*AJ$7&lt;AJ$2,AJ$3*AJ$4,0)</f>
        <v>0</v>
      </c>
      <c r="ED245" s="0" t="n">
        <f aca="false">IF(CHOOSE(MATCH(AK$5,$B$10:$E$10,0),$B245,$C245,$D245,$E245)*AK$6+AK245*AK$7&lt;AK$2,AK$3*AK$4,0)</f>
        <v>0</v>
      </c>
      <c r="EE245" s="0" t="n">
        <f aca="false">IF(CHOOSE(MATCH(AL$5,$B$10:$E$10,0),$B245,$C245,$D245,$E245)*AL$6+AL245*AL$7&lt;AL$2,AL$3*AL$4,0)</f>
        <v>0</v>
      </c>
      <c r="EF245" s="0" t="n">
        <f aca="false">IF(CHOOSE(MATCH(AM$5,$B$10:$E$10,0),$B245,$C245,$D245,$E245)*AM$6+AM245*AM$7&lt;AM$2,AM$3*AM$4,0)</f>
        <v>0</v>
      </c>
      <c r="EG245" s="0" t="n">
        <f aca="false">IF(CHOOSE(MATCH(AN$5,$B$10:$E$10,0),$B245,$C245,$D245,$E245)*AN$6+AN245*AN$7&lt;AN$2,AN$3*AN$4,0)</f>
        <v>0</v>
      </c>
      <c r="EH245" s="0" t="n">
        <f aca="false">IF(CHOOSE(MATCH(AO$5,$B$10:$E$10,0),$B245,$C245,$D245,$E245)*AO$6+AO245*AO$7&lt;AO$2,AO$3*AO$4,0)</f>
        <v>0</v>
      </c>
      <c r="EI245" s="0" t="n">
        <f aca="false">IF(CHOOSE(MATCH(AP$5,$B$10:$E$10,0),$B245,$C245,$D245,$E245)*AP$6+AP245*AP$7&lt;AP$2,AP$3*AP$4,0)</f>
        <v>0</v>
      </c>
      <c r="EJ245" s="0" t="n">
        <f aca="false">IF(CHOOSE(MATCH(AQ$5,$B$10:$E$10,0),$B245,$C245,$D245,$E245)*AQ$6+AQ245*AQ$7&lt;AQ$2,AQ$3*AQ$4,0)</f>
        <v>0</v>
      </c>
      <c r="EK245" s="0" t="n">
        <f aca="false">IF(CHOOSE(MATCH(AR$5,$B$10:$E$10,0),$B245,$C245,$D245,$E245)*AR$6+AR245*AR$7&lt;AR$2,AR$3*AR$4,0)</f>
        <v>0</v>
      </c>
      <c r="EL245" s="0" t="n">
        <f aca="false">IF(CHOOSE(MATCH(AS$5,$B$10:$E$10,0),$B245,$C245,$D245,$E245)*AS$6+AS245*AS$7&lt;AS$2,AS$3*AS$4,0)</f>
        <v>0</v>
      </c>
      <c r="EM245" s="0" t="n">
        <f aca="false">IF(CHOOSE(MATCH(AT$5,$B$10:$E$10,0),$B245,$C245,$D245,$E245)*AT$6+AT245*AT$7&lt;AT$2,AT$3*AT$4,0)</f>
        <v>0</v>
      </c>
      <c r="EN245" s="0" t="n">
        <f aca="false">IF(CHOOSE(MATCH(AU$5,$B$10:$E$10,0),$B245,$C245,$D245,$E245)*AU$6+AU245*AU$7&lt;AU$2,AU$3*AU$4,0)</f>
        <v>0</v>
      </c>
      <c r="EO245" s="0" t="n">
        <f aca="false">IF(CHOOSE(MATCH(AV$5,$B$10:$E$10,0),$B245,$C245,$D245,$E245)*AV$6+AV245*AV$7&lt;AV$2,AV$3*AV$4,0)</f>
        <v>0</v>
      </c>
      <c r="EP245" s="0" t="n">
        <f aca="false">IF(CHOOSE(MATCH(AW$5,$B$10:$E$10,0),$B245,$C245,$D245,$E245)*AW$6+AW245*AW$7&lt;AW$2,AW$3*AW$4,0)</f>
        <v>0</v>
      </c>
      <c r="EQ245" s="0" t="n">
        <f aca="false">IF(CHOOSE(MATCH(AX$5,$B$10:$E$10,0),$B245,$C245,$D245,$E245)*AX$6+AX245*AX$7&lt;AX$2,AX$3*AX$4,0)</f>
        <v>0</v>
      </c>
      <c r="ER245" s="0" t="n">
        <f aca="false">IF(CHOOSE(MATCH(AY$5,$B$10:$E$10,0),$B245,$C245,$D245,$E245)*AY$6+AY245*AY$7&lt;AY$2,AY$3*AY$4,0)</f>
        <v>0</v>
      </c>
      <c r="ES245" s="0" t="n">
        <f aca="false">IF(CHOOSE(MATCH(AZ$5,$B$10:$E$10,0),$B245,$C245,$D245,$E245)*AZ$6+AZ245*AZ$7&lt;AZ$2,AZ$3*AZ$4,0)</f>
        <v>0</v>
      </c>
      <c r="ET245" s="0" t="n">
        <f aca="false">IF(CHOOSE(MATCH(BA$5,$B$10:$E$10,0),$B245,$C245,$D245,$E245)*BA$6+BA245*BA$7&lt;BA$2,BA$3*BA$4,0)</f>
        <v>0</v>
      </c>
      <c r="EU245" s="0" t="n">
        <f aca="false">IF(CHOOSE(MATCH(BB$5,$B$10:$E$10,0),$B245,$C245,$D245,$E245)*BB$6+BB245*BB$7&lt;BB$2,BB$3*BB$4,0)</f>
        <v>0</v>
      </c>
      <c r="EV245" s="0" t="n">
        <f aca="false">IF(CHOOSE(MATCH(BC$5,$B$10:$E$10,0),$B245,$C245,$D245,$E245)*BC$6+BC245*BC$7&lt;BC$2,BC$3*BC$4,0)</f>
        <v>0</v>
      </c>
      <c r="EW245" s="0" t="n">
        <f aca="false">IF(CHOOSE(MATCH(BD$5,$B$10:$E$10,0),$B245,$C245,$D245,$E245)*BD$6+BD245*BD$7&lt;BD$2,BD$3*BD$4,0)</f>
        <v>0</v>
      </c>
      <c r="EX245" s="0" t="n">
        <f aca="false">IF(CHOOSE(MATCH(BE$5,$B$10:$E$10,0),$B245,$C245,$D245,$E245)*BE$6+BE245*BE$7&lt;BE$2,BE$3*BE$4,0)</f>
        <v>0</v>
      </c>
      <c r="EY245" s="0" t="n">
        <f aca="false">IF(CHOOSE(MATCH(BF$5,$B$10:$E$10,0),$B245,$C245,$D245,$E245)*BF$6+BF245*BF$7&lt;BF$2,BF$3*BF$4,0)</f>
        <v>0</v>
      </c>
      <c r="EZ245" s="0" t="n">
        <f aca="false">IF(CHOOSE(MATCH(BG$5,$B$10:$E$10,0),$B245,$C245,$D245,$E245)*BG$6+BG245*BG$7&lt;BG$2,BG$3*BG$4,0)</f>
        <v>0</v>
      </c>
      <c r="FA245" s="0" t="n">
        <f aca="false">IF(CHOOSE(MATCH(BH$5,$B$10:$E$10,0),$B245,$C245,$D245,$E245)*BH$6+BH245*BH$7&lt;BH$2,BH$3*BH$4,0)</f>
        <v>0</v>
      </c>
      <c r="FB245" s="0" t="n">
        <f aca="false">IF(CHOOSE(MATCH(BI$5,$B$10:$E$10,0),$B245,$C245,$D245,$E245)*BI$6+BI245*BI$7&lt;BI$2,BI$3*BI$4,0)</f>
        <v>0</v>
      </c>
      <c r="FC245" s="0" t="n">
        <f aca="false">IF(CHOOSE(MATCH(BJ$5,$B$10:$E$10,0),$B245,$C245,$D245,$E245)*BJ$6+BJ245*BJ$7&lt;BJ$2,BJ$3*BJ$4,0)</f>
        <v>0</v>
      </c>
      <c r="FD245" s="0" t="n">
        <f aca="false">IF(CHOOSE(MATCH(BK$5,$B$10:$E$10,0),$B245,$C245,$D245,$E245)*BK$6+BK245*BK$7&lt;BK$2,BK$3*BK$4,0)</f>
        <v>0</v>
      </c>
      <c r="FE245" s="0" t="n">
        <f aca="false">IF(CHOOSE(MATCH(BL$5,$B$10:$E$10,0),$B245,$C245,$D245,$E245)*BL$6+BL245*BL$7&lt;BL$2,BL$3*BL$4,0)</f>
        <v>0</v>
      </c>
      <c r="FF245" s="0" t="n">
        <f aca="false">IF(CHOOSE(MATCH(BM$5,$B$10:$E$10,0),$B245,$C245,$D245,$E245)*BM$6+BM245*BM$7&lt;BM$2,BM$3*BM$4,0)</f>
        <v>0</v>
      </c>
      <c r="FG245" s="0" t="n">
        <f aca="false">IF(CHOOSE(MATCH(BN$5,$B$10:$E$10,0),$B245,$C245,$D245,$E245)*BN$6+BN245*BN$7&lt;BN$2,BN$3*BN$4,0)</f>
        <v>0</v>
      </c>
      <c r="FH245" s="0" t="n">
        <f aca="false">IF(CHOOSE(MATCH(BO$5,$B$10:$E$10,0),$B245,$C245,$D245,$E245)*BO$6+BO245*BO$7&lt;BO$2,BO$3*BO$4,0)</f>
        <v>0</v>
      </c>
      <c r="FI245" s="0" t="n">
        <f aca="false">IF(CHOOSE(MATCH(BP$5,$B$10:$E$10,0),$B245,$C245,$D245,$E245)*BP$6+BP245*BP$7&lt;BP$2,BP$3*BP$4,0)</f>
        <v>0</v>
      </c>
      <c r="FJ245" s="0" t="n">
        <f aca="false">IF(CHOOSE(MATCH(BQ$5,$B$10:$E$10,0),$B245,$C245,$D245,$E245)*BQ$6+BQ245*BQ$7&lt;BQ$2,BQ$3*BQ$4,0)</f>
        <v>0</v>
      </c>
      <c r="FK245" s="0" t="n">
        <f aca="false">IF(CHOOSE(MATCH(BR$5,$B$10:$E$10,0),$B245,$C245,$D245,$E245)*BR$6+BR245*BR$7&lt;BR$2,BR$3*BR$4,0)</f>
        <v>0</v>
      </c>
      <c r="FL245" s="0" t="n">
        <f aca="false">IF(CHOOSE(MATCH(BS$5,$B$10:$E$10,0),$B245,$C245,$D245,$E245)*BS$6+BS245*BS$7&lt;BS$2,BS$3*BS$4,0)</f>
        <v>0</v>
      </c>
      <c r="FM245" s="0" t="n">
        <f aca="false">IF(CHOOSE(MATCH(BT$5,$B$10:$E$10,0),$B245,$C245,$D245,$E245)*BT$6+BT245*BT$7&lt;BT$2,BT$3*BT$4,0)</f>
        <v>0</v>
      </c>
      <c r="FN245" s="0" t="n">
        <f aca="false">IF(CHOOSE(MATCH(BU$5,$B$10:$E$10,0),$B245,$C245,$D245,$E245)*BU$6+BU245*BU$7&lt;BU$2,BU$3*BU$4,0)</f>
        <v>0</v>
      </c>
      <c r="FO245" s="0" t="n">
        <f aca="false">IF(CHOOSE(MATCH(BV$5,$B$10:$E$10,0),$B245,$C245,$D245,$E245)*BV$6+BV245*BV$7&lt;BV$2,BV$3*BV$4,0)</f>
        <v>0</v>
      </c>
      <c r="FP245" s="0" t="n">
        <f aca="false">IF(CHOOSE(MATCH(BW$5,$B$10:$E$10,0),$B245,$C245,$D245,$E245)*BW$6+BW245*BW$7&lt;BW$2,BW$3*BW$4,0)</f>
        <v>0</v>
      </c>
      <c r="FQ245" s="0" t="n">
        <f aca="false">IF(CHOOSE(MATCH(BX$5,$B$10:$E$10,0),$B245,$C245,$D245,$E245)*BX$6+BX245*BX$7&lt;BX$2,BX$3*BX$4,0)</f>
        <v>0</v>
      </c>
      <c r="FR245" s="0" t="n">
        <f aca="false">IF(CHOOSE(MATCH(BY$5,$B$10:$E$10,0),$B245,$C245,$D245,$E245)*BY$6+BY245*BY$7&lt;BY$2,BY$3*BY$4,0)</f>
        <v>0</v>
      </c>
      <c r="FS245" s="0" t="n">
        <f aca="false">IF(CHOOSE(MATCH(BZ$5,$B$10:$E$10,0),$B245,$C245,$D245,$E245)*BZ$6+BZ245*BZ$7&lt;BZ$2,BZ$3*BZ$4,0)</f>
        <v>0</v>
      </c>
      <c r="FT245" s="0" t="n">
        <f aca="false">IF(CHOOSE(MATCH(CA$5,$B$10:$E$10,0),$B245,$C245,$D245,$E245)*CA$6+CA245*CA$7&lt;CA$2,CA$3*CA$4,0)</f>
        <v>0</v>
      </c>
      <c r="FU245" s="0" t="n">
        <f aca="false">IF(CHOOSE(MATCH(CB$5,$B$10:$E$10,0),$B245,$C245,$D245,$E245)*CB$6+CB245*CB$7&lt;CB$2,CB$3*CB$4,0)</f>
        <v>0</v>
      </c>
      <c r="FV245" s="0" t="n">
        <f aca="false">IF(CHOOSE(MATCH(CC$5,$B$10:$E$10,0),$B245,$C245,$D245,$E245)*CC$6+CC245*CC$7&lt;CC$2,CC$3*CC$4,0)</f>
        <v>0</v>
      </c>
      <c r="FW245" s="0" t="n">
        <f aca="false">IF(CHOOSE(MATCH(CD$5,$B$10:$E$10,0),$B245,$C245,$D245,$E245)*CD$6+CD245*CD$7&lt;CD$2,CD$3*CD$4,0)</f>
        <v>0</v>
      </c>
      <c r="FX245" s="0" t="n">
        <f aca="false">IF(CHOOSE(MATCH(CE$5,$B$10:$E$10,0),$B245,$C245,$D245,$E245)*CE$6+CE245*CE$7&lt;CE$2,CE$3*CE$4,0)</f>
        <v>0</v>
      </c>
      <c r="FY245" s="0" t="n">
        <f aca="false">IF(CHOOSE(MATCH(CF$5,$B$10:$E$10,0),$B245,$C245,$D245,$E245)*CF$6+CF245*CF$7&lt;CF$2,CF$3*CF$4,0)</f>
        <v>0</v>
      </c>
      <c r="FZ245" s="0" t="n">
        <f aca="false">IF(CHOOSE(MATCH(CG$5,$B$10:$E$10,0),$B245,$C245,$D245,$E245)*CG$6+CG245*CG$7&lt;CG$2,CG$3*CG$4,0)</f>
        <v>0</v>
      </c>
      <c r="GA245" s="0" t="n">
        <f aca="false">IF(CHOOSE(MATCH(CH$5,$B$10:$E$10,0),$B245,$C245,$D245,$E245)*CH$6+CH245*CH$7&lt;CH$2,CH$3*CH$4,0)</f>
        <v>0</v>
      </c>
      <c r="GB245" s="0" t="n">
        <f aca="false">IF(CHOOSE(MATCH(CI$5,$B$10:$E$10,0),$B245,$C245,$D245,$E245)*CI$6+CI245*CI$7&lt;CI$2,CI$3*CI$4,0)</f>
        <v>0</v>
      </c>
      <c r="GC245" s="0" t="n">
        <f aca="false">IF(CHOOSE(MATCH(CJ$5,$B$10:$E$10,0),$B245,$C245,$D245,$E245)*CJ$6+CJ245*CJ$7&lt;CJ$2,CJ$3*CJ$4,0)</f>
        <v>0</v>
      </c>
      <c r="GD245" s="0" t="n">
        <f aca="false">IF(CHOOSE(MATCH(CK$5,$B$10:$E$10,0),$B245,$C245,$D245,$E245)*CK$6+CK245*CK$7&lt;CK$2,CK$3*CK$4,0)</f>
        <v>0</v>
      </c>
      <c r="GE245" s="0" t="n">
        <f aca="false">IF(CHOOSE(MATCH(CL$5,$B$10:$E$10,0),$B245,$C245,$D245,$E245)*CL$6+CL245*CL$7&lt;CL$2,CL$3*CL$4,0)</f>
        <v>0</v>
      </c>
      <c r="GF245" s="0" t="n">
        <f aca="false">IF(CHOOSE(MATCH(CM$5,$B$10:$E$10,0),$B245,$C245,$D245,$E245)*CM$6+CM245*CM$7&lt;CM$2,CM$3*CM$4,0)</f>
        <v>0</v>
      </c>
      <c r="GG245" s="0" t="n">
        <f aca="false">IF(CHOOSE(MATCH(CN$5,$B$10:$E$10,0),$B245,$C245,$D245,$E245)*CN$6+CN245*CN$7&lt;CN$2,CN$3*CN$4,0)</f>
        <v>12.5</v>
      </c>
      <c r="GH245" s="0" t="n">
        <f aca="false">IF(CHOOSE(MATCH(CO$5,$B$10:$E$10,0),$B245,$C245,$D245,$E245)*CO$6+CO245*CO$7&lt;CO$2,CO$3*CO$4,0)</f>
        <v>0</v>
      </c>
      <c r="GI245" s="0" t="n">
        <f aca="false">IF(CHOOSE(MATCH(CP$5,$B$10:$E$10,0),$B245,$C245,$D245,$E245)*CP$6+CP245*CP$7&lt;CP$2,CP$3*CP$4,0)</f>
        <v>0</v>
      </c>
      <c r="GJ245" s="0" t="n">
        <f aca="false">IF(CHOOSE(MATCH(CQ$5,$B$10:$E$10,0),$B245,$C245,$D245,$E245)*CQ$6+CQ245*CQ$7&lt;CQ$2,CQ$3*CQ$4,0)</f>
        <v>0</v>
      </c>
      <c r="GK245" s="0" t="n">
        <f aca="false">IF(CHOOSE(MATCH(CR$5,$B$10:$E$10,0),$B245,$C245,$D245,$E245)*CR$6+CR245*CR$7&lt;CR$2,CR$3*CR$4,0)</f>
        <v>0</v>
      </c>
      <c r="GL245" s="0" t="n">
        <f aca="false">IF(CHOOSE(MATCH(CS$5,$B$10:$E$10,0),$B245,$C245,$D245,$E245)*CS$6+CS245*CS$7&lt;CS$2,CS$3*CS$4,0)</f>
        <v>0</v>
      </c>
      <c r="GM245" s="0" t="n">
        <f aca="false">IF(CHOOSE(MATCH(CT$5,$B$10:$E$10,0),$B245,$C245,$D245,$E245)*CT$6+CT245*CT$7&lt;CT$2,CT$3*CT$4,0)</f>
        <v>0</v>
      </c>
      <c r="GN245" s="0" t="n">
        <f aca="false">IF(CHOOSE(MATCH(CU$5,$B$10:$E$10,0),$B245,$C245,$D245,$E245)*CU$6+CU245*CU$7&lt;CU$2,CU$3*CU$4,0)</f>
        <v>0</v>
      </c>
      <c r="GO245" s="0" t="n">
        <f aca="false">IF(CHOOSE(MATCH(CV$5,$B$10:$E$10,0),$B245,$C245,$D245,$E245)*CV$6+CV245*CV$7&lt;CV$2,CV$3*CV$4,0)</f>
        <v>0</v>
      </c>
      <c r="GP245" s="0" t="n">
        <f aca="false">IF(CHOOSE(MATCH(CW$5,$B$10:$E$10,0),$B245,$C245,$D245,$E245)*CW$6+CW245*CW$7&lt;CW$2,CW$3*CW$4,0)</f>
        <v>0</v>
      </c>
      <c r="GQ245" s="0" t="n">
        <f aca="false">IF(CHOOSE(MATCH(CX$5,$B$10:$E$10,0),$B245,$C245,$D245,$E245)*CX$6+CX245*CX$7&lt;CX$2,CX$3*CX$4,0)</f>
        <v>0</v>
      </c>
      <c r="GS245" s="0" t="n">
        <f aca="false">SUM(CZ245:GQ245)</f>
        <v>12.5</v>
      </c>
      <c r="GT245" s="0" t="n">
        <f aca="false">IF(GS245&gt;$GS$6,1,0)</f>
        <v>0</v>
      </c>
    </row>
    <row r="246" customFormat="false" ht="14" hidden="false" customHeight="false" outlineLevel="0" collapsed="false">
      <c r="A246" s="0" t="n">
        <v>236</v>
      </c>
      <c r="B246" s="0" t="n">
        <v>1.22980997541362</v>
      </c>
      <c r="C246" s="0" t="n">
        <v>-0.711436626722464</v>
      </c>
      <c r="D246" s="0" t="n">
        <v>-0.0334907424969375</v>
      </c>
      <c r="E246" s="0" t="n">
        <v>-1.11023884407549</v>
      </c>
      <c r="G246" s="0" t="n">
        <v>-1.92767402040772</v>
      </c>
      <c r="H246" s="0" t="n">
        <v>0.528011696587782</v>
      </c>
      <c r="I246" s="0" t="n">
        <v>0.727477527107112</v>
      </c>
      <c r="J246" s="0" t="n">
        <v>0.641691713099135</v>
      </c>
      <c r="K246" s="0" t="n">
        <v>0.0377610831492348</v>
      </c>
      <c r="L246" s="0" t="n">
        <v>-2.72928446065634</v>
      </c>
      <c r="M246" s="0" t="n">
        <v>1.28219653561246</v>
      </c>
      <c r="N246" s="0" t="n">
        <v>-0.816955889604287</v>
      </c>
      <c r="O246" s="0" t="n">
        <v>0.123052359413123</v>
      </c>
      <c r="P246" s="0" t="n">
        <v>-0.0780687514634337</v>
      </c>
      <c r="Q246" s="0" t="n">
        <v>-0.955178620642982</v>
      </c>
      <c r="R246" s="0" t="n">
        <v>-0.552353185412358</v>
      </c>
      <c r="S246" s="0" t="n">
        <v>1.58844159159344</v>
      </c>
      <c r="T246" s="0" t="n">
        <v>-0.300632336802664</v>
      </c>
      <c r="U246" s="0" t="n">
        <v>-1.77591573446989</v>
      </c>
      <c r="V246" s="0" t="n">
        <v>-0.980101049208315</v>
      </c>
      <c r="W246" s="0" t="n">
        <v>2.58834916166961</v>
      </c>
      <c r="X246" s="0" t="n">
        <v>1.31326942209853</v>
      </c>
      <c r="Y246" s="0" t="n">
        <v>-0.340821770805633</v>
      </c>
      <c r="Z246" s="0" t="n">
        <v>0.47911726142047</v>
      </c>
      <c r="AA246" s="0" t="n">
        <v>-0.529507815372199</v>
      </c>
      <c r="AB246" s="0" t="n">
        <v>-0.681106939737219</v>
      </c>
      <c r="AC246" s="0" t="n">
        <v>-1.67343841894763</v>
      </c>
      <c r="AD246" s="0" t="n">
        <v>-1.1267820809735</v>
      </c>
      <c r="AE246" s="0" t="n">
        <v>0.424217887484701</v>
      </c>
      <c r="AF246" s="0" t="n">
        <v>0.101957766673877</v>
      </c>
      <c r="AG246" s="0" t="n">
        <v>-0.0232955699175363</v>
      </c>
      <c r="AH246" s="0" t="n">
        <v>-0.380337041860912</v>
      </c>
      <c r="AI246" s="0" t="n">
        <v>0.799248027760768</v>
      </c>
      <c r="AJ246" s="0" t="n">
        <v>-0.100419583759503</v>
      </c>
      <c r="AK246" s="0" t="n">
        <v>1.21131279229303</v>
      </c>
      <c r="AL246" s="0" t="n">
        <v>0.313061718770768</v>
      </c>
      <c r="AM246" s="0" t="n">
        <v>0.926359007280553</v>
      </c>
      <c r="AN246" s="0" t="n">
        <v>-1.14840531750815</v>
      </c>
      <c r="AO246" s="0" t="n">
        <v>0.349591573467478</v>
      </c>
      <c r="AP246" s="0" t="n">
        <v>1.83689735422377</v>
      </c>
      <c r="AQ246" s="0" t="n">
        <v>0.0560646640224149</v>
      </c>
      <c r="AR246" s="0" t="n">
        <v>-0.515476585860597</v>
      </c>
      <c r="AS246" s="0" t="n">
        <v>1.09363099909388</v>
      </c>
      <c r="AT246" s="0" t="n">
        <v>-0.685840859659947</v>
      </c>
      <c r="AU246" s="0" t="n">
        <v>-1.28184638015227</v>
      </c>
      <c r="AV246" s="0" t="n">
        <v>-0.129374484458822</v>
      </c>
      <c r="AW246" s="0" t="n">
        <v>-0.225070380110992</v>
      </c>
      <c r="AX246" s="0" t="n">
        <v>0.812692633189727</v>
      </c>
      <c r="AY246" s="0" t="n">
        <v>-0.0813690803624922</v>
      </c>
      <c r="AZ246" s="0" t="n">
        <v>0.299031626127544</v>
      </c>
      <c r="BA246" s="0" t="n">
        <v>-0.71004478741088</v>
      </c>
      <c r="BB246" s="0" t="n">
        <v>1.04683749668766</v>
      </c>
      <c r="BC246" s="0" t="n">
        <v>-2.48208380071446</v>
      </c>
      <c r="BD246" s="0" t="n">
        <v>0.7651760824956</v>
      </c>
      <c r="BE246" s="0" t="n">
        <v>0.273130353889428</v>
      </c>
      <c r="BF246" s="0" t="n">
        <v>0.389150045521092</v>
      </c>
      <c r="BG246" s="0" t="n">
        <v>0.0707052549842047</v>
      </c>
      <c r="BH246" s="0" t="n">
        <v>0.132770310301567</v>
      </c>
      <c r="BI246" s="0" t="n">
        <v>1.98630914383102</v>
      </c>
      <c r="BJ246" s="0" t="n">
        <v>-0.452514541393612</v>
      </c>
      <c r="BK246" s="0" t="n">
        <v>0.202060164156137</v>
      </c>
      <c r="BL246" s="0" t="n">
        <v>1.45292688102927</v>
      </c>
      <c r="BM246" s="0" t="n">
        <v>-2.35802872339264</v>
      </c>
      <c r="BN246" s="0" t="n">
        <v>0.0758450369175989</v>
      </c>
      <c r="BO246" s="0" t="n">
        <v>0.688262389303418</v>
      </c>
      <c r="BP246" s="0" t="n">
        <v>1.61211573868059</v>
      </c>
      <c r="BQ246" s="0" t="n">
        <v>0.248594460572349</v>
      </c>
      <c r="BR246" s="0" t="n">
        <v>2.47058778768405</v>
      </c>
      <c r="BS246" s="0" t="n">
        <v>-1.01944351627026</v>
      </c>
      <c r="BT246" s="0" t="n">
        <v>1.60513991431799</v>
      </c>
      <c r="BU246" s="0" t="n">
        <v>-0.489267222292256</v>
      </c>
      <c r="BV246" s="0" t="n">
        <v>0.824993549031206</v>
      </c>
      <c r="BW246" s="0" t="n">
        <v>0.450904735771474</v>
      </c>
      <c r="BX246" s="0" t="n">
        <v>-0.444476881966693</v>
      </c>
      <c r="BY246" s="0" t="n">
        <v>-0.934142008190975</v>
      </c>
      <c r="BZ246" s="0" t="n">
        <v>0.416696366301039</v>
      </c>
      <c r="CA246" s="0" t="n">
        <v>-0.666898358758772</v>
      </c>
      <c r="CB246" s="0" t="n">
        <v>-0.15541786524409</v>
      </c>
      <c r="CC246" s="0" t="n">
        <v>-0.920383627089905</v>
      </c>
      <c r="CD246" s="0" t="n">
        <v>-1.70924977282994</v>
      </c>
      <c r="CE246" s="0" t="n">
        <v>0.673313707011403</v>
      </c>
      <c r="CF246" s="0" t="n">
        <v>0.122665824164869</v>
      </c>
      <c r="CG246" s="0" t="n">
        <v>-0.148839944813517</v>
      </c>
      <c r="CH246" s="0" t="n">
        <v>-0.599491158936871</v>
      </c>
      <c r="CI246" s="0" t="n">
        <v>0.277898379863473</v>
      </c>
      <c r="CJ246" s="0" t="n">
        <v>0.00692352841724642</v>
      </c>
      <c r="CK246" s="0" t="n">
        <v>-0.225934400077676</v>
      </c>
      <c r="CL246" s="0" t="n">
        <v>0.189972979569575</v>
      </c>
      <c r="CM246" s="0" t="n">
        <v>1.75805780600058</v>
      </c>
      <c r="CN246" s="0" t="n">
        <v>-1.83400970854564</v>
      </c>
      <c r="CO246" s="0" t="n">
        <v>-1.89167622011155</v>
      </c>
      <c r="CP246" s="0" t="n">
        <v>-0.843410816742107</v>
      </c>
      <c r="CQ246" s="0" t="n">
        <v>-0.485217697132612</v>
      </c>
      <c r="CR246" s="0" t="n">
        <v>-0.527659267390845</v>
      </c>
      <c r="CS246" s="0" t="n">
        <v>-0.66794882513932</v>
      </c>
      <c r="CT246" s="0" t="n">
        <v>-0.0239083419728558</v>
      </c>
      <c r="CU246" s="0" t="n">
        <v>0.0251316123467404</v>
      </c>
      <c r="CV246" s="0" t="n">
        <v>0.415278691434651</v>
      </c>
      <c r="CW246" s="0" t="n">
        <v>0.987422481557587</v>
      </c>
      <c r="CX246" s="0" t="n">
        <v>-1.0897429092438</v>
      </c>
      <c r="CZ246" s="0" t="n">
        <f aca="false">IF(CHOOSE(MATCH(G$5,$B$10:$E$10,0),$B246,$C246,$D246,$E246)*G$6+G246*G$7&lt;G$2,G$3*G$4,0)</f>
        <v>0</v>
      </c>
      <c r="DA246" s="0" t="n">
        <f aca="false">IF(CHOOSE(MATCH(H$5,$B$10:$E$10,0),$B246,$C246,$D246,$E246)*H$6+H246*H$7&lt;H$2,H$3*H$4,0)</f>
        <v>0</v>
      </c>
      <c r="DB246" s="0" t="n">
        <f aca="false">IF(CHOOSE(MATCH(I$5,$B$10:$E$10,0),$B246,$C246,$D246,$E246)*I$6+I246*I$7&lt;I$2,I$3*I$4,0)</f>
        <v>0</v>
      </c>
      <c r="DC246" s="0" t="n">
        <f aca="false">IF(CHOOSE(MATCH(J$5,$B$10:$E$10,0),$B246,$C246,$D246,$E246)*J$6+J246*J$7&lt;J$2,J$3*J$4,0)</f>
        <v>0</v>
      </c>
      <c r="DD246" s="0" t="n">
        <f aca="false">IF(CHOOSE(MATCH(K$5,$B$10:$E$10,0),$B246,$C246,$D246,$E246)*K$6+K246*K$7&lt;K$2,K$3*K$4,0)</f>
        <v>0</v>
      </c>
      <c r="DE246" s="0" t="n">
        <f aca="false">IF(CHOOSE(MATCH(L$5,$B$10:$E$10,0),$B246,$C246,$D246,$E246)*L$6+L246*L$7&lt;L$2,L$3*L$4,0)</f>
        <v>0</v>
      </c>
      <c r="DF246" s="0" t="n">
        <f aca="false">IF(CHOOSE(MATCH(M$5,$B$10:$E$10,0),$B246,$C246,$D246,$E246)*M$6+M246*M$7&lt;M$2,M$3*M$4,0)</f>
        <v>0</v>
      </c>
      <c r="DG246" s="0" t="n">
        <f aca="false">IF(CHOOSE(MATCH(N$5,$B$10:$E$10,0),$B246,$C246,$D246,$E246)*N$6+N246*N$7&lt;N$2,N$3*N$4,0)</f>
        <v>0</v>
      </c>
      <c r="DH246" s="0" t="n">
        <f aca="false">IF(CHOOSE(MATCH(O$5,$B$10:$E$10,0),$B246,$C246,$D246,$E246)*O$6+O246*O$7&lt;O$2,O$3*O$4,0)</f>
        <v>0</v>
      </c>
      <c r="DI246" s="0" t="n">
        <f aca="false">IF(CHOOSE(MATCH(P$5,$B$10:$E$10,0),$B246,$C246,$D246,$E246)*P$6+P246*P$7&lt;P$2,P$3*P$4,0)</f>
        <v>0</v>
      </c>
      <c r="DJ246" s="0" t="n">
        <f aca="false">IF(CHOOSE(MATCH(Q$5,$B$10:$E$10,0),$B246,$C246,$D246,$E246)*Q$6+Q246*Q$7&lt;Q$2,Q$3*Q$4,0)</f>
        <v>0</v>
      </c>
      <c r="DK246" s="0" t="n">
        <f aca="false">IF(CHOOSE(MATCH(R$5,$B$10:$E$10,0),$B246,$C246,$D246,$E246)*R$6+R246*R$7&lt;R$2,R$3*R$4,0)</f>
        <v>0</v>
      </c>
      <c r="DL246" s="0" t="n">
        <f aca="false">IF(CHOOSE(MATCH(S$5,$B$10:$E$10,0),$B246,$C246,$D246,$E246)*S$6+S246*S$7&lt;S$2,S$3*S$4,0)</f>
        <v>0</v>
      </c>
      <c r="DM246" s="0" t="n">
        <f aca="false">IF(CHOOSE(MATCH(T$5,$B$10:$E$10,0),$B246,$C246,$D246,$E246)*T$6+T246*T$7&lt;T$2,T$3*T$4,0)</f>
        <v>0</v>
      </c>
      <c r="DN246" s="0" t="n">
        <f aca="false">IF(CHOOSE(MATCH(U$5,$B$10:$E$10,0),$B246,$C246,$D246,$E246)*U$6+U246*U$7&lt;U$2,U$3*U$4,0)</f>
        <v>0</v>
      </c>
      <c r="DO246" s="0" t="n">
        <f aca="false">IF(CHOOSE(MATCH(V$5,$B$10:$E$10,0),$B246,$C246,$D246,$E246)*V$6+V246*V$7&lt;V$2,V$3*V$4,0)</f>
        <v>0</v>
      </c>
      <c r="DP246" s="0" t="n">
        <f aca="false">IF(CHOOSE(MATCH(W$5,$B$10:$E$10,0),$B246,$C246,$D246,$E246)*W$6+W246*W$7&lt;W$2,W$3*W$4,0)</f>
        <v>0</v>
      </c>
      <c r="DQ246" s="0" t="n">
        <f aca="false">IF(CHOOSE(MATCH(X$5,$B$10:$E$10,0),$B246,$C246,$D246,$E246)*X$6+X246*X$7&lt;X$2,X$3*X$4,0)</f>
        <v>0</v>
      </c>
      <c r="DR246" s="0" t="n">
        <f aca="false">IF(CHOOSE(MATCH(Y$5,$B$10:$E$10,0),$B246,$C246,$D246,$E246)*Y$6+Y246*Y$7&lt;Y$2,Y$3*Y$4,0)</f>
        <v>0</v>
      </c>
      <c r="DS246" s="0" t="n">
        <f aca="false">IF(CHOOSE(MATCH(Z$5,$B$10:$E$10,0),$B246,$C246,$D246,$E246)*Z$6+Z246*Z$7&lt;Z$2,Z$3*Z$4,0)</f>
        <v>0</v>
      </c>
      <c r="DT246" s="0" t="n">
        <f aca="false">IF(CHOOSE(MATCH(AA$5,$B$10:$E$10,0),$B246,$C246,$D246,$E246)*AA$6+AA246*AA$7&lt;AA$2,AA$3*AA$4,0)</f>
        <v>0</v>
      </c>
      <c r="DU246" s="0" t="n">
        <f aca="false">IF(CHOOSE(MATCH(AB$5,$B$10:$E$10,0),$B246,$C246,$D246,$E246)*AB$6+AB246*AB$7&lt;AB$2,AB$3*AB$4,0)</f>
        <v>0</v>
      </c>
      <c r="DV246" s="0" t="n">
        <f aca="false">IF(CHOOSE(MATCH(AC$5,$B$10:$E$10,0),$B246,$C246,$D246,$E246)*AC$6+AC246*AC$7&lt;AC$2,AC$3*AC$4,0)</f>
        <v>0</v>
      </c>
      <c r="DW246" s="0" t="n">
        <f aca="false">IF(CHOOSE(MATCH(AD$5,$B$10:$E$10,0),$B246,$C246,$D246,$E246)*AD$6+AD246*AD$7&lt;AD$2,AD$3*AD$4,0)</f>
        <v>0</v>
      </c>
      <c r="DX246" s="0" t="n">
        <f aca="false">IF(CHOOSE(MATCH(AE$5,$B$10:$E$10,0),$B246,$C246,$D246,$E246)*AE$6+AE246*AE$7&lt;AE$2,AE$3*AE$4,0)</f>
        <v>0</v>
      </c>
      <c r="DY246" s="0" t="n">
        <f aca="false">IF(CHOOSE(MATCH(AF$5,$B$10:$E$10,0),$B246,$C246,$D246,$E246)*AF$6+AF246*AF$7&lt;AF$2,AF$3*AF$4,0)</f>
        <v>0</v>
      </c>
      <c r="DZ246" s="0" t="n">
        <f aca="false">IF(CHOOSE(MATCH(AG$5,$B$10:$E$10,0),$B246,$C246,$D246,$E246)*AG$6+AG246*AG$7&lt;AG$2,AG$3*AG$4,0)</f>
        <v>0</v>
      </c>
      <c r="EA246" s="0" t="n">
        <f aca="false">IF(CHOOSE(MATCH(AH$5,$B$10:$E$10,0),$B246,$C246,$D246,$E246)*AH$6+AH246*AH$7&lt;AH$2,AH$3*AH$4,0)</f>
        <v>0</v>
      </c>
      <c r="EB246" s="0" t="n">
        <f aca="false">IF(CHOOSE(MATCH(AI$5,$B$10:$E$10,0),$B246,$C246,$D246,$E246)*AI$6+AI246*AI$7&lt;AI$2,AI$3*AI$4,0)</f>
        <v>0</v>
      </c>
      <c r="EC246" s="0" t="n">
        <f aca="false">IF(CHOOSE(MATCH(AJ$5,$B$10:$E$10,0),$B246,$C246,$D246,$E246)*AJ$6+AJ246*AJ$7&lt;AJ$2,AJ$3*AJ$4,0)</f>
        <v>0</v>
      </c>
      <c r="ED246" s="0" t="n">
        <f aca="false">IF(CHOOSE(MATCH(AK$5,$B$10:$E$10,0),$B246,$C246,$D246,$E246)*AK$6+AK246*AK$7&lt;AK$2,AK$3*AK$4,0)</f>
        <v>0</v>
      </c>
      <c r="EE246" s="0" t="n">
        <f aca="false">IF(CHOOSE(MATCH(AL$5,$B$10:$E$10,0),$B246,$C246,$D246,$E246)*AL$6+AL246*AL$7&lt;AL$2,AL$3*AL$4,0)</f>
        <v>0</v>
      </c>
      <c r="EF246" s="0" t="n">
        <f aca="false">IF(CHOOSE(MATCH(AM$5,$B$10:$E$10,0),$B246,$C246,$D246,$E246)*AM$6+AM246*AM$7&lt;AM$2,AM$3*AM$4,0)</f>
        <v>0</v>
      </c>
      <c r="EG246" s="0" t="n">
        <f aca="false">IF(CHOOSE(MATCH(AN$5,$B$10:$E$10,0),$B246,$C246,$D246,$E246)*AN$6+AN246*AN$7&lt;AN$2,AN$3*AN$4,0)</f>
        <v>0</v>
      </c>
      <c r="EH246" s="0" t="n">
        <f aca="false">IF(CHOOSE(MATCH(AO$5,$B$10:$E$10,0),$B246,$C246,$D246,$E246)*AO$6+AO246*AO$7&lt;AO$2,AO$3*AO$4,0)</f>
        <v>0</v>
      </c>
      <c r="EI246" s="0" t="n">
        <f aca="false">IF(CHOOSE(MATCH(AP$5,$B$10:$E$10,0),$B246,$C246,$D246,$E246)*AP$6+AP246*AP$7&lt;AP$2,AP$3*AP$4,0)</f>
        <v>0</v>
      </c>
      <c r="EJ246" s="0" t="n">
        <f aca="false">IF(CHOOSE(MATCH(AQ$5,$B$10:$E$10,0),$B246,$C246,$D246,$E246)*AQ$6+AQ246*AQ$7&lt;AQ$2,AQ$3*AQ$4,0)</f>
        <v>0</v>
      </c>
      <c r="EK246" s="0" t="n">
        <f aca="false">IF(CHOOSE(MATCH(AR$5,$B$10:$E$10,0),$B246,$C246,$D246,$E246)*AR$6+AR246*AR$7&lt;AR$2,AR$3*AR$4,0)</f>
        <v>0</v>
      </c>
      <c r="EL246" s="0" t="n">
        <f aca="false">IF(CHOOSE(MATCH(AS$5,$B$10:$E$10,0),$B246,$C246,$D246,$E246)*AS$6+AS246*AS$7&lt;AS$2,AS$3*AS$4,0)</f>
        <v>0</v>
      </c>
      <c r="EM246" s="0" t="n">
        <f aca="false">IF(CHOOSE(MATCH(AT$5,$B$10:$E$10,0),$B246,$C246,$D246,$E246)*AT$6+AT246*AT$7&lt;AT$2,AT$3*AT$4,0)</f>
        <v>0</v>
      </c>
      <c r="EN246" s="0" t="n">
        <f aca="false">IF(CHOOSE(MATCH(AU$5,$B$10:$E$10,0),$B246,$C246,$D246,$E246)*AU$6+AU246*AU$7&lt;AU$2,AU$3*AU$4,0)</f>
        <v>0</v>
      </c>
      <c r="EO246" s="0" t="n">
        <f aca="false">IF(CHOOSE(MATCH(AV$5,$B$10:$E$10,0),$B246,$C246,$D246,$E246)*AV$6+AV246*AV$7&lt;AV$2,AV$3*AV$4,0)</f>
        <v>0</v>
      </c>
      <c r="EP246" s="0" t="n">
        <f aca="false">IF(CHOOSE(MATCH(AW$5,$B$10:$E$10,0),$B246,$C246,$D246,$E246)*AW$6+AW246*AW$7&lt;AW$2,AW$3*AW$4,0)</f>
        <v>0</v>
      </c>
      <c r="EQ246" s="0" t="n">
        <f aca="false">IF(CHOOSE(MATCH(AX$5,$B$10:$E$10,0),$B246,$C246,$D246,$E246)*AX$6+AX246*AX$7&lt;AX$2,AX$3*AX$4,0)</f>
        <v>0</v>
      </c>
      <c r="ER246" s="0" t="n">
        <f aca="false">IF(CHOOSE(MATCH(AY$5,$B$10:$E$10,0),$B246,$C246,$D246,$E246)*AY$6+AY246*AY$7&lt;AY$2,AY$3*AY$4,0)</f>
        <v>0</v>
      </c>
      <c r="ES246" s="0" t="n">
        <f aca="false">IF(CHOOSE(MATCH(AZ$5,$B$10:$E$10,0),$B246,$C246,$D246,$E246)*AZ$6+AZ246*AZ$7&lt;AZ$2,AZ$3*AZ$4,0)</f>
        <v>0</v>
      </c>
      <c r="ET246" s="0" t="n">
        <f aca="false">IF(CHOOSE(MATCH(BA$5,$B$10:$E$10,0),$B246,$C246,$D246,$E246)*BA$6+BA246*BA$7&lt;BA$2,BA$3*BA$4,0)</f>
        <v>0</v>
      </c>
      <c r="EU246" s="0" t="n">
        <f aca="false">IF(CHOOSE(MATCH(BB$5,$B$10:$E$10,0),$B246,$C246,$D246,$E246)*BB$6+BB246*BB$7&lt;BB$2,BB$3*BB$4,0)</f>
        <v>0</v>
      </c>
      <c r="EV246" s="0" t="n">
        <f aca="false">IF(CHOOSE(MATCH(BC$5,$B$10:$E$10,0),$B246,$C246,$D246,$E246)*BC$6+BC246*BC$7&lt;BC$2,BC$3*BC$4,0)</f>
        <v>12.5</v>
      </c>
      <c r="EW246" s="0" t="n">
        <f aca="false">IF(CHOOSE(MATCH(BD$5,$B$10:$E$10,0),$B246,$C246,$D246,$E246)*BD$6+BD246*BD$7&lt;BD$2,BD$3*BD$4,0)</f>
        <v>0</v>
      </c>
      <c r="EX246" s="0" t="n">
        <f aca="false">IF(CHOOSE(MATCH(BE$5,$B$10:$E$10,0),$B246,$C246,$D246,$E246)*BE$6+BE246*BE$7&lt;BE$2,BE$3*BE$4,0)</f>
        <v>0</v>
      </c>
      <c r="EY246" s="0" t="n">
        <f aca="false">IF(CHOOSE(MATCH(BF$5,$B$10:$E$10,0),$B246,$C246,$D246,$E246)*BF$6+BF246*BF$7&lt;BF$2,BF$3*BF$4,0)</f>
        <v>0</v>
      </c>
      <c r="EZ246" s="0" t="n">
        <f aca="false">IF(CHOOSE(MATCH(BG$5,$B$10:$E$10,0),$B246,$C246,$D246,$E246)*BG$6+BG246*BG$7&lt;BG$2,BG$3*BG$4,0)</f>
        <v>0</v>
      </c>
      <c r="FA246" s="0" t="n">
        <f aca="false">IF(CHOOSE(MATCH(BH$5,$B$10:$E$10,0),$B246,$C246,$D246,$E246)*BH$6+BH246*BH$7&lt;BH$2,BH$3*BH$4,0)</f>
        <v>0</v>
      </c>
      <c r="FB246" s="0" t="n">
        <f aca="false">IF(CHOOSE(MATCH(BI$5,$B$10:$E$10,0),$B246,$C246,$D246,$E246)*BI$6+BI246*BI$7&lt;BI$2,BI$3*BI$4,0)</f>
        <v>0</v>
      </c>
      <c r="FC246" s="0" t="n">
        <f aca="false">IF(CHOOSE(MATCH(BJ$5,$B$10:$E$10,0),$B246,$C246,$D246,$E246)*BJ$6+BJ246*BJ$7&lt;BJ$2,BJ$3*BJ$4,0)</f>
        <v>0</v>
      </c>
      <c r="FD246" s="0" t="n">
        <f aca="false">IF(CHOOSE(MATCH(BK$5,$B$10:$E$10,0),$B246,$C246,$D246,$E246)*BK$6+BK246*BK$7&lt;BK$2,BK$3*BK$4,0)</f>
        <v>0</v>
      </c>
      <c r="FE246" s="0" t="n">
        <f aca="false">IF(CHOOSE(MATCH(BL$5,$B$10:$E$10,0),$B246,$C246,$D246,$E246)*BL$6+BL246*BL$7&lt;BL$2,BL$3*BL$4,0)</f>
        <v>0</v>
      </c>
      <c r="FF246" s="0" t="n">
        <f aca="false">IF(CHOOSE(MATCH(BM$5,$B$10:$E$10,0),$B246,$C246,$D246,$E246)*BM$6+BM246*BM$7&lt;BM$2,BM$3*BM$4,0)</f>
        <v>0.5</v>
      </c>
      <c r="FG246" s="0" t="n">
        <f aca="false">IF(CHOOSE(MATCH(BN$5,$B$10:$E$10,0),$B246,$C246,$D246,$E246)*BN$6+BN246*BN$7&lt;BN$2,BN$3*BN$4,0)</f>
        <v>0</v>
      </c>
      <c r="FH246" s="0" t="n">
        <f aca="false">IF(CHOOSE(MATCH(BO$5,$B$10:$E$10,0),$B246,$C246,$D246,$E246)*BO$6+BO246*BO$7&lt;BO$2,BO$3*BO$4,0)</f>
        <v>0</v>
      </c>
      <c r="FI246" s="0" t="n">
        <f aca="false">IF(CHOOSE(MATCH(BP$5,$B$10:$E$10,0),$B246,$C246,$D246,$E246)*BP$6+BP246*BP$7&lt;BP$2,BP$3*BP$4,0)</f>
        <v>0</v>
      </c>
      <c r="FJ246" s="0" t="n">
        <f aca="false">IF(CHOOSE(MATCH(BQ$5,$B$10:$E$10,0),$B246,$C246,$D246,$E246)*BQ$6+BQ246*BQ$7&lt;BQ$2,BQ$3*BQ$4,0)</f>
        <v>0</v>
      </c>
      <c r="FK246" s="0" t="n">
        <f aca="false">IF(CHOOSE(MATCH(BR$5,$B$10:$E$10,0),$B246,$C246,$D246,$E246)*BR$6+BR246*BR$7&lt;BR$2,BR$3*BR$4,0)</f>
        <v>0</v>
      </c>
      <c r="FL246" s="0" t="n">
        <f aca="false">IF(CHOOSE(MATCH(BS$5,$B$10:$E$10,0),$B246,$C246,$D246,$E246)*BS$6+BS246*BS$7&lt;BS$2,BS$3*BS$4,0)</f>
        <v>0</v>
      </c>
      <c r="FM246" s="0" t="n">
        <f aca="false">IF(CHOOSE(MATCH(BT$5,$B$10:$E$10,0),$B246,$C246,$D246,$E246)*BT$6+BT246*BT$7&lt;BT$2,BT$3*BT$4,0)</f>
        <v>0</v>
      </c>
      <c r="FN246" s="0" t="n">
        <f aca="false">IF(CHOOSE(MATCH(BU$5,$B$10:$E$10,0),$B246,$C246,$D246,$E246)*BU$6+BU246*BU$7&lt;BU$2,BU$3*BU$4,0)</f>
        <v>0</v>
      </c>
      <c r="FO246" s="0" t="n">
        <f aca="false">IF(CHOOSE(MATCH(BV$5,$B$10:$E$10,0),$B246,$C246,$D246,$E246)*BV$6+BV246*BV$7&lt;BV$2,BV$3*BV$4,0)</f>
        <v>0</v>
      </c>
      <c r="FP246" s="0" t="n">
        <f aca="false">IF(CHOOSE(MATCH(BW$5,$B$10:$E$10,0),$B246,$C246,$D246,$E246)*BW$6+BW246*BW$7&lt;BW$2,BW$3*BW$4,0)</f>
        <v>0</v>
      </c>
      <c r="FQ246" s="0" t="n">
        <f aca="false">IF(CHOOSE(MATCH(BX$5,$B$10:$E$10,0),$B246,$C246,$D246,$E246)*BX$6+BX246*BX$7&lt;BX$2,BX$3*BX$4,0)</f>
        <v>0</v>
      </c>
      <c r="FR246" s="0" t="n">
        <f aca="false">IF(CHOOSE(MATCH(BY$5,$B$10:$E$10,0),$B246,$C246,$D246,$E246)*BY$6+BY246*BY$7&lt;BY$2,BY$3*BY$4,0)</f>
        <v>0</v>
      </c>
      <c r="FS246" s="0" t="n">
        <f aca="false">IF(CHOOSE(MATCH(BZ$5,$B$10:$E$10,0),$B246,$C246,$D246,$E246)*BZ$6+BZ246*BZ$7&lt;BZ$2,BZ$3*BZ$4,0)</f>
        <v>0</v>
      </c>
      <c r="FT246" s="0" t="n">
        <f aca="false">IF(CHOOSE(MATCH(CA$5,$B$10:$E$10,0),$B246,$C246,$D246,$E246)*CA$6+CA246*CA$7&lt;CA$2,CA$3*CA$4,0)</f>
        <v>0</v>
      </c>
      <c r="FU246" s="0" t="n">
        <f aca="false">IF(CHOOSE(MATCH(CB$5,$B$10:$E$10,0),$B246,$C246,$D246,$E246)*CB$6+CB246*CB$7&lt;CB$2,CB$3*CB$4,0)</f>
        <v>0</v>
      </c>
      <c r="FV246" s="0" t="n">
        <f aca="false">IF(CHOOSE(MATCH(CC$5,$B$10:$E$10,0),$B246,$C246,$D246,$E246)*CC$6+CC246*CC$7&lt;CC$2,CC$3*CC$4,0)</f>
        <v>0</v>
      </c>
      <c r="FW246" s="0" t="n">
        <f aca="false">IF(CHOOSE(MATCH(CD$5,$B$10:$E$10,0),$B246,$C246,$D246,$E246)*CD$6+CD246*CD$7&lt;CD$2,CD$3*CD$4,0)</f>
        <v>0</v>
      </c>
      <c r="FX246" s="0" t="n">
        <f aca="false">IF(CHOOSE(MATCH(CE$5,$B$10:$E$10,0),$B246,$C246,$D246,$E246)*CE$6+CE246*CE$7&lt;CE$2,CE$3*CE$4,0)</f>
        <v>0</v>
      </c>
      <c r="FY246" s="0" t="n">
        <f aca="false">IF(CHOOSE(MATCH(CF$5,$B$10:$E$10,0),$B246,$C246,$D246,$E246)*CF$6+CF246*CF$7&lt;CF$2,CF$3*CF$4,0)</f>
        <v>0</v>
      </c>
      <c r="FZ246" s="0" t="n">
        <f aca="false">IF(CHOOSE(MATCH(CG$5,$B$10:$E$10,0),$B246,$C246,$D246,$E246)*CG$6+CG246*CG$7&lt;CG$2,CG$3*CG$4,0)</f>
        <v>0</v>
      </c>
      <c r="GA246" s="0" t="n">
        <f aca="false">IF(CHOOSE(MATCH(CH$5,$B$10:$E$10,0),$B246,$C246,$D246,$E246)*CH$6+CH246*CH$7&lt;CH$2,CH$3*CH$4,0)</f>
        <v>0</v>
      </c>
      <c r="GB246" s="0" t="n">
        <f aca="false">IF(CHOOSE(MATCH(CI$5,$B$10:$E$10,0),$B246,$C246,$D246,$E246)*CI$6+CI246*CI$7&lt;CI$2,CI$3*CI$4,0)</f>
        <v>0</v>
      </c>
      <c r="GC246" s="0" t="n">
        <f aca="false">IF(CHOOSE(MATCH(CJ$5,$B$10:$E$10,0),$B246,$C246,$D246,$E246)*CJ$6+CJ246*CJ$7&lt;CJ$2,CJ$3*CJ$4,0)</f>
        <v>0</v>
      </c>
      <c r="GD246" s="0" t="n">
        <f aca="false">IF(CHOOSE(MATCH(CK$5,$B$10:$E$10,0),$B246,$C246,$D246,$E246)*CK$6+CK246*CK$7&lt;CK$2,CK$3*CK$4,0)</f>
        <v>0</v>
      </c>
      <c r="GE246" s="0" t="n">
        <f aca="false">IF(CHOOSE(MATCH(CL$5,$B$10:$E$10,0),$B246,$C246,$D246,$E246)*CL$6+CL246*CL$7&lt;CL$2,CL$3*CL$4,0)</f>
        <v>0</v>
      </c>
      <c r="GF246" s="0" t="n">
        <f aca="false">IF(CHOOSE(MATCH(CM$5,$B$10:$E$10,0),$B246,$C246,$D246,$E246)*CM$6+CM246*CM$7&lt;CM$2,CM$3*CM$4,0)</f>
        <v>0</v>
      </c>
      <c r="GG246" s="0" t="n">
        <f aca="false">IF(CHOOSE(MATCH(CN$5,$B$10:$E$10,0),$B246,$C246,$D246,$E246)*CN$6+CN246*CN$7&lt;CN$2,CN$3*CN$4,0)</f>
        <v>0</v>
      </c>
      <c r="GH246" s="0" t="n">
        <f aca="false">IF(CHOOSE(MATCH(CO$5,$B$10:$E$10,0),$B246,$C246,$D246,$E246)*CO$6+CO246*CO$7&lt;CO$2,CO$3*CO$4,0)</f>
        <v>0</v>
      </c>
      <c r="GI246" s="0" t="n">
        <f aca="false">IF(CHOOSE(MATCH(CP$5,$B$10:$E$10,0),$B246,$C246,$D246,$E246)*CP$6+CP246*CP$7&lt;CP$2,CP$3*CP$4,0)</f>
        <v>0</v>
      </c>
      <c r="GJ246" s="0" t="n">
        <f aca="false">IF(CHOOSE(MATCH(CQ$5,$B$10:$E$10,0),$B246,$C246,$D246,$E246)*CQ$6+CQ246*CQ$7&lt;CQ$2,CQ$3*CQ$4,0)</f>
        <v>0</v>
      </c>
      <c r="GK246" s="0" t="n">
        <f aca="false">IF(CHOOSE(MATCH(CR$5,$B$10:$E$10,0),$B246,$C246,$D246,$E246)*CR$6+CR246*CR$7&lt;CR$2,CR$3*CR$4,0)</f>
        <v>0</v>
      </c>
      <c r="GL246" s="0" t="n">
        <f aca="false">IF(CHOOSE(MATCH(CS$5,$B$10:$E$10,0),$B246,$C246,$D246,$E246)*CS$6+CS246*CS$7&lt;CS$2,CS$3*CS$4,0)</f>
        <v>0</v>
      </c>
      <c r="GM246" s="0" t="n">
        <f aca="false">IF(CHOOSE(MATCH(CT$5,$B$10:$E$10,0),$B246,$C246,$D246,$E246)*CT$6+CT246*CT$7&lt;CT$2,CT$3*CT$4,0)</f>
        <v>0</v>
      </c>
      <c r="GN246" s="0" t="n">
        <f aca="false">IF(CHOOSE(MATCH(CU$5,$B$10:$E$10,0),$B246,$C246,$D246,$E246)*CU$6+CU246*CU$7&lt;CU$2,CU$3*CU$4,0)</f>
        <v>0</v>
      </c>
      <c r="GO246" s="0" t="n">
        <f aca="false">IF(CHOOSE(MATCH(CV$5,$B$10:$E$10,0),$B246,$C246,$D246,$E246)*CV$6+CV246*CV$7&lt;CV$2,CV$3*CV$4,0)</f>
        <v>0</v>
      </c>
      <c r="GP246" s="0" t="n">
        <f aca="false">IF(CHOOSE(MATCH(CW$5,$B$10:$E$10,0),$B246,$C246,$D246,$E246)*CW$6+CW246*CW$7&lt;CW$2,CW$3*CW$4,0)</f>
        <v>0</v>
      </c>
      <c r="GQ246" s="0" t="n">
        <f aca="false">IF(CHOOSE(MATCH(CX$5,$B$10:$E$10,0),$B246,$C246,$D246,$E246)*CX$6+CX246*CX$7&lt;CX$2,CX$3*CX$4,0)</f>
        <v>0</v>
      </c>
      <c r="GS246" s="0" t="n">
        <f aca="false">SUM(CZ246:GQ246)</f>
        <v>13</v>
      </c>
      <c r="GT246" s="0" t="n">
        <f aca="false">IF(GS246&gt;$GS$6,1,0)</f>
        <v>0</v>
      </c>
    </row>
    <row r="247" customFormat="false" ht="14" hidden="false" customHeight="false" outlineLevel="0" collapsed="false">
      <c r="A247" s="0" t="n">
        <v>237</v>
      </c>
      <c r="B247" s="0" t="n">
        <v>-0.503318425676781</v>
      </c>
      <c r="C247" s="0" t="n">
        <v>-0.489204930955913</v>
      </c>
      <c r="D247" s="0" t="n">
        <v>0.164065522120401</v>
      </c>
      <c r="E247" s="0" t="n">
        <v>-1.089267832344</v>
      </c>
      <c r="G247" s="0" t="n">
        <v>-1.41694727062713</v>
      </c>
      <c r="H247" s="0" t="n">
        <v>-0.710439280737774</v>
      </c>
      <c r="I247" s="0" t="n">
        <v>0.893835476745153</v>
      </c>
      <c r="J247" s="0" t="n">
        <v>-0.221227764996001</v>
      </c>
      <c r="K247" s="0" t="n">
        <v>0.403299509343924</v>
      </c>
      <c r="L247" s="0" t="n">
        <v>-0.616980742051965</v>
      </c>
      <c r="M247" s="0" t="n">
        <v>0.0441923475591466</v>
      </c>
      <c r="N247" s="0" t="n">
        <v>0.411446308135055</v>
      </c>
      <c r="O247" s="0" t="n">
        <v>0.343904957844643</v>
      </c>
      <c r="P247" s="0" t="n">
        <v>0.854047357279342</v>
      </c>
      <c r="Q247" s="0" t="n">
        <v>0.322716005030088</v>
      </c>
      <c r="R247" s="0" t="n">
        <v>0.975658167590154</v>
      </c>
      <c r="S247" s="0" t="n">
        <v>0.445744490207289</v>
      </c>
      <c r="T247" s="0" t="n">
        <v>0.770518227000139</v>
      </c>
      <c r="U247" s="0" t="n">
        <v>-1.38790483106277</v>
      </c>
      <c r="V247" s="0" t="n">
        <v>-0.349184574588435</v>
      </c>
      <c r="W247" s="0" t="n">
        <v>-0.66718484958983</v>
      </c>
      <c r="X247" s="0" t="n">
        <v>2.15776708500925</v>
      </c>
      <c r="Y247" s="0" t="n">
        <v>-0.490128968522186</v>
      </c>
      <c r="Z247" s="0" t="n">
        <v>-1.30068883663625</v>
      </c>
      <c r="AA247" s="0" t="n">
        <v>1.42555563797941</v>
      </c>
      <c r="AB247" s="0" t="n">
        <v>1.72090039995965</v>
      </c>
      <c r="AC247" s="0" t="n">
        <v>0.39080077840481</v>
      </c>
      <c r="AD247" s="0" t="n">
        <v>0.419283878727583</v>
      </c>
      <c r="AE247" s="0" t="n">
        <v>-0.294635356112849</v>
      </c>
      <c r="AF247" s="0" t="n">
        <v>-0.38478106034745</v>
      </c>
      <c r="AG247" s="0" t="n">
        <v>-0.282990413325024</v>
      </c>
      <c r="AH247" s="0" t="n">
        <v>1.95953361981083</v>
      </c>
      <c r="AI247" s="0" t="n">
        <v>-1.42113321999204</v>
      </c>
      <c r="AJ247" s="0" t="n">
        <v>0.790435024100589</v>
      </c>
      <c r="AK247" s="0" t="n">
        <v>-0.491078253617161</v>
      </c>
      <c r="AL247" s="0" t="n">
        <v>-0.863783498061821</v>
      </c>
      <c r="AM247" s="0" t="n">
        <v>-0.164251332535059</v>
      </c>
      <c r="AN247" s="0" t="n">
        <v>0.634097432339331</v>
      </c>
      <c r="AO247" s="0" t="n">
        <v>-0.861341504787561</v>
      </c>
      <c r="AP247" s="0" t="n">
        <v>1.35537447931711</v>
      </c>
      <c r="AQ247" s="0" t="n">
        <v>-0.155108637045487</v>
      </c>
      <c r="AR247" s="0" t="n">
        <v>-0.0755380824557506</v>
      </c>
      <c r="AS247" s="0" t="n">
        <v>-1.26702843772364</v>
      </c>
      <c r="AT247" s="0" t="n">
        <v>1.05454091681167</v>
      </c>
      <c r="AU247" s="0" t="n">
        <v>0.400895032726112</v>
      </c>
      <c r="AV247" s="0" t="n">
        <v>0.165957771969261</v>
      </c>
      <c r="AW247" s="0" t="n">
        <v>1.54916506289737</v>
      </c>
      <c r="AX247" s="0" t="n">
        <v>1.091129888664</v>
      </c>
      <c r="AY247" s="0" t="n">
        <v>-0.257520014201873</v>
      </c>
      <c r="AZ247" s="0" t="n">
        <v>-1.47936589200981</v>
      </c>
      <c r="BA247" s="0" t="n">
        <v>-1.10722567114863</v>
      </c>
      <c r="BB247" s="0" t="n">
        <v>-0.101342720881803</v>
      </c>
      <c r="BC247" s="0" t="n">
        <v>-0.974182512436528</v>
      </c>
      <c r="BD247" s="0" t="n">
        <v>0.78584434959339</v>
      </c>
      <c r="BE247" s="0" t="n">
        <v>1.17209992822609</v>
      </c>
      <c r="BF247" s="0" t="n">
        <v>0.714876478014048</v>
      </c>
      <c r="BG247" s="0" t="n">
        <v>-1.97921508515719</v>
      </c>
      <c r="BH247" s="0" t="n">
        <v>0.671108182359603</v>
      </c>
      <c r="BI247" s="0" t="n">
        <v>0.925067524804035</v>
      </c>
      <c r="BJ247" s="0" t="n">
        <v>-1.86532815860119</v>
      </c>
      <c r="BK247" s="0" t="n">
        <v>-1.33290996018332</v>
      </c>
      <c r="BL247" s="0" t="n">
        <v>-0.174417209564126</v>
      </c>
      <c r="BM247" s="0" t="n">
        <v>0.303193701256532</v>
      </c>
      <c r="BN247" s="0" t="n">
        <v>0.338228574037203</v>
      </c>
      <c r="BO247" s="0" t="n">
        <v>0.710144831828075</v>
      </c>
      <c r="BP247" s="0" t="n">
        <v>0.406123490392929</v>
      </c>
      <c r="BQ247" s="0" t="n">
        <v>-0.661651711197919</v>
      </c>
      <c r="BR247" s="0" t="n">
        <v>0.536738298251294</v>
      </c>
      <c r="BS247" s="0" t="n">
        <v>1.01035311672604</v>
      </c>
      <c r="BT247" s="0" t="n">
        <v>0.95204313765862</v>
      </c>
      <c r="BU247" s="0" t="n">
        <v>0.0911211373022525</v>
      </c>
      <c r="BV247" s="0" t="n">
        <v>-0.538328777111019</v>
      </c>
      <c r="BW247" s="0" t="n">
        <v>-0.617535533820046</v>
      </c>
      <c r="BX247" s="0" t="n">
        <v>-0.165337041835301</v>
      </c>
      <c r="BY247" s="0" t="n">
        <v>0.449296067017713</v>
      </c>
      <c r="BZ247" s="0" t="n">
        <v>-0.628028828941751</v>
      </c>
      <c r="CA247" s="0" t="n">
        <v>0.0167153757502092</v>
      </c>
      <c r="CB247" s="0" t="n">
        <v>-0.244099283008836</v>
      </c>
      <c r="CC247" s="0" t="n">
        <v>-0.431510898124543</v>
      </c>
      <c r="CD247" s="0" t="n">
        <v>0.602333329879912</v>
      </c>
      <c r="CE247" s="0" t="n">
        <v>-0.323925632983446</v>
      </c>
      <c r="CF247" s="0" t="n">
        <v>-0.425557118433062</v>
      </c>
      <c r="CG247" s="0" t="n">
        <v>-1.30122316477355</v>
      </c>
      <c r="CH247" s="0" t="n">
        <v>-0.498166627949104</v>
      </c>
      <c r="CI247" s="0" t="n">
        <v>-0.362795162800467</v>
      </c>
      <c r="CJ247" s="0" t="n">
        <v>-1.18388925329782</v>
      </c>
      <c r="CK247" s="0" t="n">
        <v>0.558333113076515</v>
      </c>
      <c r="CL247" s="0" t="n">
        <v>-1.93408595805522</v>
      </c>
      <c r="CM247" s="0" t="n">
        <v>-1.02253579825629</v>
      </c>
      <c r="CN247" s="0" t="n">
        <v>2.26820702664554</v>
      </c>
      <c r="CO247" s="0" t="n">
        <v>-1.64673565450357</v>
      </c>
      <c r="CP247" s="0" t="n">
        <v>-1.90889295481611</v>
      </c>
      <c r="CQ247" s="0" t="n">
        <v>0.0413592715631239</v>
      </c>
      <c r="CR247" s="0" t="n">
        <v>0.117117906484054</v>
      </c>
      <c r="CS247" s="0" t="n">
        <v>-0.9330778993899</v>
      </c>
      <c r="CT247" s="0" t="n">
        <v>-2.10303369385656</v>
      </c>
      <c r="CU247" s="0" t="n">
        <v>-1.05454091681167</v>
      </c>
      <c r="CV247" s="0" t="n">
        <v>0.746649675420486</v>
      </c>
      <c r="CW247" s="0" t="n">
        <v>-0.170534804055933</v>
      </c>
      <c r="CX247" s="0" t="n">
        <v>0.301913587463787</v>
      </c>
      <c r="CZ247" s="0" t="n">
        <f aca="false">IF(CHOOSE(MATCH(G$5,$B$10:$E$10,0),$B247,$C247,$D247,$E247)*G$6+G247*G$7&lt;G$2,G$3*G$4,0)</f>
        <v>0</v>
      </c>
      <c r="DA247" s="0" t="n">
        <f aca="false">IF(CHOOSE(MATCH(H$5,$B$10:$E$10,0),$B247,$C247,$D247,$E247)*H$6+H247*H$7&lt;H$2,H$3*H$4,0)</f>
        <v>0</v>
      </c>
      <c r="DB247" s="0" t="n">
        <f aca="false">IF(CHOOSE(MATCH(I$5,$B$10:$E$10,0),$B247,$C247,$D247,$E247)*I$6+I247*I$7&lt;I$2,I$3*I$4,0)</f>
        <v>0</v>
      </c>
      <c r="DC247" s="0" t="n">
        <f aca="false">IF(CHOOSE(MATCH(J$5,$B$10:$E$10,0),$B247,$C247,$D247,$E247)*J$6+J247*J$7&lt;J$2,J$3*J$4,0)</f>
        <v>0</v>
      </c>
      <c r="DD247" s="0" t="n">
        <f aca="false">IF(CHOOSE(MATCH(K$5,$B$10:$E$10,0),$B247,$C247,$D247,$E247)*K$6+K247*K$7&lt;K$2,K$3*K$4,0)</f>
        <v>0</v>
      </c>
      <c r="DE247" s="0" t="n">
        <f aca="false">IF(CHOOSE(MATCH(L$5,$B$10:$E$10,0),$B247,$C247,$D247,$E247)*L$6+L247*L$7&lt;L$2,L$3*L$4,0)</f>
        <v>0</v>
      </c>
      <c r="DF247" s="0" t="n">
        <f aca="false">IF(CHOOSE(MATCH(M$5,$B$10:$E$10,0),$B247,$C247,$D247,$E247)*M$6+M247*M$7&lt;M$2,M$3*M$4,0)</f>
        <v>0</v>
      </c>
      <c r="DG247" s="0" t="n">
        <f aca="false">IF(CHOOSE(MATCH(N$5,$B$10:$E$10,0),$B247,$C247,$D247,$E247)*N$6+N247*N$7&lt;N$2,N$3*N$4,0)</f>
        <v>0</v>
      </c>
      <c r="DH247" s="0" t="n">
        <f aca="false">IF(CHOOSE(MATCH(O$5,$B$10:$E$10,0),$B247,$C247,$D247,$E247)*O$6+O247*O$7&lt;O$2,O$3*O$4,0)</f>
        <v>0</v>
      </c>
      <c r="DI247" s="0" t="n">
        <f aca="false">IF(CHOOSE(MATCH(P$5,$B$10:$E$10,0),$B247,$C247,$D247,$E247)*P$6+P247*P$7&lt;P$2,P$3*P$4,0)</f>
        <v>0</v>
      </c>
      <c r="DJ247" s="0" t="n">
        <f aca="false">IF(CHOOSE(MATCH(Q$5,$B$10:$E$10,0),$B247,$C247,$D247,$E247)*Q$6+Q247*Q$7&lt;Q$2,Q$3*Q$4,0)</f>
        <v>0</v>
      </c>
      <c r="DK247" s="0" t="n">
        <f aca="false">IF(CHOOSE(MATCH(R$5,$B$10:$E$10,0),$B247,$C247,$D247,$E247)*R$6+R247*R$7&lt;R$2,R$3*R$4,0)</f>
        <v>0</v>
      </c>
      <c r="DL247" s="0" t="n">
        <f aca="false">IF(CHOOSE(MATCH(S$5,$B$10:$E$10,0),$B247,$C247,$D247,$E247)*S$6+S247*S$7&lt;S$2,S$3*S$4,0)</f>
        <v>0</v>
      </c>
      <c r="DM247" s="0" t="n">
        <f aca="false">IF(CHOOSE(MATCH(T$5,$B$10:$E$10,0),$B247,$C247,$D247,$E247)*T$6+T247*T$7&lt;T$2,T$3*T$4,0)</f>
        <v>0</v>
      </c>
      <c r="DN247" s="0" t="n">
        <f aca="false">IF(CHOOSE(MATCH(U$5,$B$10:$E$10,0),$B247,$C247,$D247,$E247)*U$6+U247*U$7&lt;U$2,U$3*U$4,0)</f>
        <v>0</v>
      </c>
      <c r="DO247" s="0" t="n">
        <f aca="false">IF(CHOOSE(MATCH(V$5,$B$10:$E$10,0),$B247,$C247,$D247,$E247)*V$6+V247*V$7&lt;V$2,V$3*V$4,0)</f>
        <v>0</v>
      </c>
      <c r="DP247" s="0" t="n">
        <f aca="false">IF(CHOOSE(MATCH(W$5,$B$10:$E$10,0),$B247,$C247,$D247,$E247)*W$6+W247*W$7&lt;W$2,W$3*W$4,0)</f>
        <v>0</v>
      </c>
      <c r="DQ247" s="0" t="n">
        <f aca="false">IF(CHOOSE(MATCH(X$5,$B$10:$E$10,0),$B247,$C247,$D247,$E247)*X$6+X247*X$7&lt;X$2,X$3*X$4,0)</f>
        <v>0</v>
      </c>
      <c r="DR247" s="0" t="n">
        <f aca="false">IF(CHOOSE(MATCH(Y$5,$B$10:$E$10,0),$B247,$C247,$D247,$E247)*Y$6+Y247*Y$7&lt;Y$2,Y$3*Y$4,0)</f>
        <v>0</v>
      </c>
      <c r="DS247" s="0" t="n">
        <f aca="false">IF(CHOOSE(MATCH(Z$5,$B$10:$E$10,0),$B247,$C247,$D247,$E247)*Z$6+Z247*Z$7&lt;Z$2,Z$3*Z$4,0)</f>
        <v>0</v>
      </c>
      <c r="DT247" s="0" t="n">
        <f aca="false">IF(CHOOSE(MATCH(AA$5,$B$10:$E$10,0),$B247,$C247,$D247,$E247)*AA$6+AA247*AA$7&lt;AA$2,AA$3*AA$4,0)</f>
        <v>0</v>
      </c>
      <c r="DU247" s="0" t="n">
        <f aca="false">IF(CHOOSE(MATCH(AB$5,$B$10:$E$10,0),$B247,$C247,$D247,$E247)*AB$6+AB247*AB$7&lt;AB$2,AB$3*AB$4,0)</f>
        <v>0</v>
      </c>
      <c r="DV247" s="0" t="n">
        <f aca="false">IF(CHOOSE(MATCH(AC$5,$B$10:$E$10,0),$B247,$C247,$D247,$E247)*AC$6+AC247*AC$7&lt;AC$2,AC$3*AC$4,0)</f>
        <v>0</v>
      </c>
      <c r="DW247" s="0" t="n">
        <f aca="false">IF(CHOOSE(MATCH(AD$5,$B$10:$E$10,0),$B247,$C247,$D247,$E247)*AD$6+AD247*AD$7&lt;AD$2,AD$3*AD$4,0)</f>
        <v>0</v>
      </c>
      <c r="DX247" s="0" t="n">
        <f aca="false">IF(CHOOSE(MATCH(AE$5,$B$10:$E$10,0),$B247,$C247,$D247,$E247)*AE$6+AE247*AE$7&lt;AE$2,AE$3*AE$4,0)</f>
        <v>0</v>
      </c>
      <c r="DY247" s="0" t="n">
        <f aca="false">IF(CHOOSE(MATCH(AF$5,$B$10:$E$10,0),$B247,$C247,$D247,$E247)*AF$6+AF247*AF$7&lt;AF$2,AF$3*AF$4,0)</f>
        <v>0</v>
      </c>
      <c r="DZ247" s="0" t="n">
        <f aca="false">IF(CHOOSE(MATCH(AG$5,$B$10:$E$10,0),$B247,$C247,$D247,$E247)*AG$6+AG247*AG$7&lt;AG$2,AG$3*AG$4,0)</f>
        <v>0</v>
      </c>
      <c r="EA247" s="0" t="n">
        <f aca="false">IF(CHOOSE(MATCH(AH$5,$B$10:$E$10,0),$B247,$C247,$D247,$E247)*AH$6+AH247*AH$7&lt;AH$2,AH$3*AH$4,0)</f>
        <v>0</v>
      </c>
      <c r="EB247" s="0" t="n">
        <f aca="false">IF(CHOOSE(MATCH(AI$5,$B$10:$E$10,0),$B247,$C247,$D247,$E247)*AI$6+AI247*AI$7&lt;AI$2,AI$3*AI$4,0)</f>
        <v>0</v>
      </c>
      <c r="EC247" s="0" t="n">
        <f aca="false">IF(CHOOSE(MATCH(AJ$5,$B$10:$E$10,0),$B247,$C247,$D247,$E247)*AJ$6+AJ247*AJ$7&lt;AJ$2,AJ$3*AJ$4,0)</f>
        <v>0</v>
      </c>
      <c r="ED247" s="0" t="n">
        <f aca="false">IF(CHOOSE(MATCH(AK$5,$B$10:$E$10,0),$B247,$C247,$D247,$E247)*AK$6+AK247*AK$7&lt;AK$2,AK$3*AK$4,0)</f>
        <v>0</v>
      </c>
      <c r="EE247" s="0" t="n">
        <f aca="false">IF(CHOOSE(MATCH(AL$5,$B$10:$E$10,0),$B247,$C247,$D247,$E247)*AL$6+AL247*AL$7&lt;AL$2,AL$3*AL$4,0)</f>
        <v>0</v>
      </c>
      <c r="EF247" s="0" t="n">
        <f aca="false">IF(CHOOSE(MATCH(AM$5,$B$10:$E$10,0),$B247,$C247,$D247,$E247)*AM$6+AM247*AM$7&lt;AM$2,AM$3*AM$4,0)</f>
        <v>0</v>
      </c>
      <c r="EG247" s="0" t="n">
        <f aca="false">IF(CHOOSE(MATCH(AN$5,$B$10:$E$10,0),$B247,$C247,$D247,$E247)*AN$6+AN247*AN$7&lt;AN$2,AN$3*AN$4,0)</f>
        <v>0</v>
      </c>
      <c r="EH247" s="0" t="n">
        <f aca="false">IF(CHOOSE(MATCH(AO$5,$B$10:$E$10,0),$B247,$C247,$D247,$E247)*AO$6+AO247*AO$7&lt;AO$2,AO$3*AO$4,0)</f>
        <v>0</v>
      </c>
      <c r="EI247" s="0" t="n">
        <f aca="false">IF(CHOOSE(MATCH(AP$5,$B$10:$E$10,0),$B247,$C247,$D247,$E247)*AP$6+AP247*AP$7&lt;AP$2,AP$3*AP$4,0)</f>
        <v>0</v>
      </c>
      <c r="EJ247" s="0" t="n">
        <f aca="false">IF(CHOOSE(MATCH(AQ$5,$B$10:$E$10,0),$B247,$C247,$D247,$E247)*AQ$6+AQ247*AQ$7&lt;AQ$2,AQ$3*AQ$4,0)</f>
        <v>0</v>
      </c>
      <c r="EK247" s="0" t="n">
        <f aca="false">IF(CHOOSE(MATCH(AR$5,$B$10:$E$10,0),$B247,$C247,$D247,$E247)*AR$6+AR247*AR$7&lt;AR$2,AR$3*AR$4,0)</f>
        <v>0</v>
      </c>
      <c r="EL247" s="0" t="n">
        <f aca="false">IF(CHOOSE(MATCH(AS$5,$B$10:$E$10,0),$B247,$C247,$D247,$E247)*AS$6+AS247*AS$7&lt;AS$2,AS$3*AS$4,0)</f>
        <v>0</v>
      </c>
      <c r="EM247" s="0" t="n">
        <f aca="false">IF(CHOOSE(MATCH(AT$5,$B$10:$E$10,0),$B247,$C247,$D247,$E247)*AT$6+AT247*AT$7&lt;AT$2,AT$3*AT$4,0)</f>
        <v>0</v>
      </c>
      <c r="EN247" s="0" t="n">
        <f aca="false">IF(CHOOSE(MATCH(AU$5,$B$10:$E$10,0),$B247,$C247,$D247,$E247)*AU$6+AU247*AU$7&lt;AU$2,AU$3*AU$4,0)</f>
        <v>0</v>
      </c>
      <c r="EO247" s="0" t="n">
        <f aca="false">IF(CHOOSE(MATCH(AV$5,$B$10:$E$10,0),$B247,$C247,$D247,$E247)*AV$6+AV247*AV$7&lt;AV$2,AV$3*AV$4,0)</f>
        <v>0</v>
      </c>
      <c r="EP247" s="0" t="n">
        <f aca="false">IF(CHOOSE(MATCH(AW$5,$B$10:$E$10,0),$B247,$C247,$D247,$E247)*AW$6+AW247*AW$7&lt;AW$2,AW$3*AW$4,0)</f>
        <v>0</v>
      </c>
      <c r="EQ247" s="0" t="n">
        <f aca="false">IF(CHOOSE(MATCH(AX$5,$B$10:$E$10,0),$B247,$C247,$D247,$E247)*AX$6+AX247*AX$7&lt;AX$2,AX$3*AX$4,0)</f>
        <v>0</v>
      </c>
      <c r="ER247" s="0" t="n">
        <f aca="false">IF(CHOOSE(MATCH(AY$5,$B$10:$E$10,0),$B247,$C247,$D247,$E247)*AY$6+AY247*AY$7&lt;AY$2,AY$3*AY$4,0)</f>
        <v>0</v>
      </c>
      <c r="ES247" s="0" t="n">
        <f aca="false">IF(CHOOSE(MATCH(AZ$5,$B$10:$E$10,0),$B247,$C247,$D247,$E247)*AZ$6+AZ247*AZ$7&lt;AZ$2,AZ$3*AZ$4,0)</f>
        <v>0</v>
      </c>
      <c r="ET247" s="0" t="n">
        <f aca="false">IF(CHOOSE(MATCH(BA$5,$B$10:$E$10,0),$B247,$C247,$D247,$E247)*BA$6+BA247*BA$7&lt;BA$2,BA$3*BA$4,0)</f>
        <v>0</v>
      </c>
      <c r="EU247" s="0" t="n">
        <f aca="false">IF(CHOOSE(MATCH(BB$5,$B$10:$E$10,0),$B247,$C247,$D247,$E247)*BB$6+BB247*BB$7&lt;BB$2,BB$3*BB$4,0)</f>
        <v>0</v>
      </c>
      <c r="EV247" s="0" t="n">
        <f aca="false">IF(CHOOSE(MATCH(BC$5,$B$10:$E$10,0),$B247,$C247,$D247,$E247)*BC$6+BC247*BC$7&lt;BC$2,BC$3*BC$4,0)</f>
        <v>0</v>
      </c>
      <c r="EW247" s="0" t="n">
        <f aca="false">IF(CHOOSE(MATCH(BD$5,$B$10:$E$10,0),$B247,$C247,$D247,$E247)*BD$6+BD247*BD$7&lt;BD$2,BD$3*BD$4,0)</f>
        <v>0</v>
      </c>
      <c r="EX247" s="0" t="n">
        <f aca="false">IF(CHOOSE(MATCH(BE$5,$B$10:$E$10,0),$B247,$C247,$D247,$E247)*BE$6+BE247*BE$7&lt;BE$2,BE$3*BE$4,0)</f>
        <v>0</v>
      </c>
      <c r="EY247" s="0" t="n">
        <f aca="false">IF(CHOOSE(MATCH(BF$5,$B$10:$E$10,0),$B247,$C247,$D247,$E247)*BF$6+BF247*BF$7&lt;BF$2,BF$3*BF$4,0)</f>
        <v>0</v>
      </c>
      <c r="EZ247" s="0" t="n">
        <f aca="false">IF(CHOOSE(MATCH(BG$5,$B$10:$E$10,0),$B247,$C247,$D247,$E247)*BG$6+BG247*BG$7&lt;BG$2,BG$3*BG$4,0)</f>
        <v>0</v>
      </c>
      <c r="FA247" s="0" t="n">
        <f aca="false">IF(CHOOSE(MATCH(BH$5,$B$10:$E$10,0),$B247,$C247,$D247,$E247)*BH$6+BH247*BH$7&lt;BH$2,BH$3*BH$4,0)</f>
        <v>0</v>
      </c>
      <c r="FB247" s="0" t="n">
        <f aca="false">IF(CHOOSE(MATCH(BI$5,$B$10:$E$10,0),$B247,$C247,$D247,$E247)*BI$6+BI247*BI$7&lt;BI$2,BI$3*BI$4,0)</f>
        <v>0</v>
      </c>
      <c r="FC247" s="0" t="n">
        <f aca="false">IF(CHOOSE(MATCH(BJ$5,$B$10:$E$10,0),$B247,$C247,$D247,$E247)*BJ$6+BJ247*BJ$7&lt;BJ$2,BJ$3*BJ$4,0)</f>
        <v>0</v>
      </c>
      <c r="FD247" s="0" t="n">
        <f aca="false">IF(CHOOSE(MATCH(BK$5,$B$10:$E$10,0),$B247,$C247,$D247,$E247)*BK$6+BK247*BK$7&lt;BK$2,BK$3*BK$4,0)</f>
        <v>0</v>
      </c>
      <c r="FE247" s="0" t="n">
        <f aca="false">IF(CHOOSE(MATCH(BL$5,$B$10:$E$10,0),$B247,$C247,$D247,$E247)*BL$6+BL247*BL$7&lt;BL$2,BL$3*BL$4,0)</f>
        <v>0</v>
      </c>
      <c r="FF247" s="0" t="n">
        <f aca="false">IF(CHOOSE(MATCH(BM$5,$B$10:$E$10,0),$B247,$C247,$D247,$E247)*BM$6+BM247*BM$7&lt;BM$2,BM$3*BM$4,0)</f>
        <v>0</v>
      </c>
      <c r="FG247" s="0" t="n">
        <f aca="false">IF(CHOOSE(MATCH(BN$5,$B$10:$E$10,0),$B247,$C247,$D247,$E247)*BN$6+BN247*BN$7&lt;BN$2,BN$3*BN$4,0)</f>
        <v>0</v>
      </c>
      <c r="FH247" s="0" t="n">
        <f aca="false">IF(CHOOSE(MATCH(BO$5,$B$10:$E$10,0),$B247,$C247,$D247,$E247)*BO$6+BO247*BO$7&lt;BO$2,BO$3*BO$4,0)</f>
        <v>0</v>
      </c>
      <c r="FI247" s="0" t="n">
        <f aca="false">IF(CHOOSE(MATCH(BP$5,$B$10:$E$10,0),$B247,$C247,$D247,$E247)*BP$6+BP247*BP$7&lt;BP$2,BP$3*BP$4,0)</f>
        <v>0</v>
      </c>
      <c r="FJ247" s="0" t="n">
        <f aca="false">IF(CHOOSE(MATCH(BQ$5,$B$10:$E$10,0),$B247,$C247,$D247,$E247)*BQ$6+BQ247*BQ$7&lt;BQ$2,BQ$3*BQ$4,0)</f>
        <v>0</v>
      </c>
      <c r="FK247" s="0" t="n">
        <f aca="false">IF(CHOOSE(MATCH(BR$5,$B$10:$E$10,0),$B247,$C247,$D247,$E247)*BR$6+BR247*BR$7&lt;BR$2,BR$3*BR$4,0)</f>
        <v>0</v>
      </c>
      <c r="FL247" s="0" t="n">
        <f aca="false">IF(CHOOSE(MATCH(BS$5,$B$10:$E$10,0),$B247,$C247,$D247,$E247)*BS$6+BS247*BS$7&lt;BS$2,BS$3*BS$4,0)</f>
        <v>0</v>
      </c>
      <c r="FM247" s="0" t="n">
        <f aca="false">IF(CHOOSE(MATCH(BT$5,$B$10:$E$10,0),$B247,$C247,$D247,$E247)*BT$6+BT247*BT$7&lt;BT$2,BT$3*BT$4,0)</f>
        <v>0</v>
      </c>
      <c r="FN247" s="0" t="n">
        <f aca="false">IF(CHOOSE(MATCH(BU$5,$B$10:$E$10,0),$B247,$C247,$D247,$E247)*BU$6+BU247*BU$7&lt;BU$2,BU$3*BU$4,0)</f>
        <v>0</v>
      </c>
      <c r="FO247" s="0" t="n">
        <f aca="false">IF(CHOOSE(MATCH(BV$5,$B$10:$E$10,0),$B247,$C247,$D247,$E247)*BV$6+BV247*BV$7&lt;BV$2,BV$3*BV$4,0)</f>
        <v>0</v>
      </c>
      <c r="FP247" s="0" t="n">
        <f aca="false">IF(CHOOSE(MATCH(BW$5,$B$10:$E$10,0),$B247,$C247,$D247,$E247)*BW$6+BW247*BW$7&lt;BW$2,BW$3*BW$4,0)</f>
        <v>0</v>
      </c>
      <c r="FQ247" s="0" t="n">
        <f aca="false">IF(CHOOSE(MATCH(BX$5,$B$10:$E$10,0),$B247,$C247,$D247,$E247)*BX$6+BX247*BX$7&lt;BX$2,BX$3*BX$4,0)</f>
        <v>0</v>
      </c>
      <c r="FR247" s="0" t="n">
        <f aca="false">IF(CHOOSE(MATCH(BY$5,$B$10:$E$10,0),$B247,$C247,$D247,$E247)*BY$6+BY247*BY$7&lt;BY$2,BY$3*BY$4,0)</f>
        <v>0</v>
      </c>
      <c r="FS247" s="0" t="n">
        <f aca="false">IF(CHOOSE(MATCH(BZ$5,$B$10:$E$10,0),$B247,$C247,$D247,$E247)*BZ$6+BZ247*BZ$7&lt;BZ$2,BZ$3*BZ$4,0)</f>
        <v>0</v>
      </c>
      <c r="FT247" s="0" t="n">
        <f aca="false">IF(CHOOSE(MATCH(CA$5,$B$10:$E$10,0),$B247,$C247,$D247,$E247)*CA$6+CA247*CA$7&lt;CA$2,CA$3*CA$4,0)</f>
        <v>0</v>
      </c>
      <c r="FU247" s="0" t="n">
        <f aca="false">IF(CHOOSE(MATCH(CB$5,$B$10:$E$10,0),$B247,$C247,$D247,$E247)*CB$6+CB247*CB$7&lt;CB$2,CB$3*CB$4,0)</f>
        <v>0</v>
      </c>
      <c r="FV247" s="0" t="n">
        <f aca="false">IF(CHOOSE(MATCH(CC$5,$B$10:$E$10,0),$B247,$C247,$D247,$E247)*CC$6+CC247*CC$7&lt;CC$2,CC$3*CC$4,0)</f>
        <v>0</v>
      </c>
      <c r="FW247" s="0" t="n">
        <f aca="false">IF(CHOOSE(MATCH(CD$5,$B$10:$E$10,0),$B247,$C247,$D247,$E247)*CD$6+CD247*CD$7&lt;CD$2,CD$3*CD$4,0)</f>
        <v>0</v>
      </c>
      <c r="FX247" s="0" t="n">
        <f aca="false">IF(CHOOSE(MATCH(CE$5,$B$10:$E$10,0),$B247,$C247,$D247,$E247)*CE$6+CE247*CE$7&lt;CE$2,CE$3*CE$4,0)</f>
        <v>0</v>
      </c>
      <c r="FY247" s="0" t="n">
        <f aca="false">IF(CHOOSE(MATCH(CF$5,$B$10:$E$10,0),$B247,$C247,$D247,$E247)*CF$6+CF247*CF$7&lt;CF$2,CF$3*CF$4,0)</f>
        <v>0</v>
      </c>
      <c r="FZ247" s="0" t="n">
        <f aca="false">IF(CHOOSE(MATCH(CG$5,$B$10:$E$10,0),$B247,$C247,$D247,$E247)*CG$6+CG247*CG$7&lt;CG$2,CG$3*CG$4,0)</f>
        <v>0</v>
      </c>
      <c r="GA247" s="0" t="n">
        <f aca="false">IF(CHOOSE(MATCH(CH$5,$B$10:$E$10,0),$B247,$C247,$D247,$E247)*CH$6+CH247*CH$7&lt;CH$2,CH$3*CH$4,0)</f>
        <v>0</v>
      </c>
      <c r="GB247" s="0" t="n">
        <f aca="false">IF(CHOOSE(MATCH(CI$5,$B$10:$E$10,0),$B247,$C247,$D247,$E247)*CI$6+CI247*CI$7&lt;CI$2,CI$3*CI$4,0)</f>
        <v>0</v>
      </c>
      <c r="GC247" s="0" t="n">
        <f aca="false">IF(CHOOSE(MATCH(CJ$5,$B$10:$E$10,0),$B247,$C247,$D247,$E247)*CJ$6+CJ247*CJ$7&lt;CJ$2,CJ$3*CJ$4,0)</f>
        <v>0</v>
      </c>
      <c r="GD247" s="0" t="n">
        <f aca="false">IF(CHOOSE(MATCH(CK$5,$B$10:$E$10,0),$B247,$C247,$D247,$E247)*CK$6+CK247*CK$7&lt;CK$2,CK$3*CK$4,0)</f>
        <v>0</v>
      </c>
      <c r="GE247" s="0" t="n">
        <f aca="false">IF(CHOOSE(MATCH(CL$5,$B$10:$E$10,0),$B247,$C247,$D247,$E247)*CL$6+CL247*CL$7&lt;CL$2,CL$3*CL$4,0)</f>
        <v>0.5</v>
      </c>
      <c r="GF247" s="0" t="n">
        <f aca="false">IF(CHOOSE(MATCH(CM$5,$B$10:$E$10,0),$B247,$C247,$D247,$E247)*CM$6+CM247*CM$7&lt;CM$2,CM$3*CM$4,0)</f>
        <v>0</v>
      </c>
      <c r="GG247" s="0" t="n">
        <f aca="false">IF(CHOOSE(MATCH(CN$5,$B$10:$E$10,0),$B247,$C247,$D247,$E247)*CN$6+CN247*CN$7&lt;CN$2,CN$3*CN$4,0)</f>
        <v>0</v>
      </c>
      <c r="GH247" s="0" t="n">
        <f aca="false">IF(CHOOSE(MATCH(CO$5,$B$10:$E$10,0),$B247,$C247,$D247,$E247)*CO$6+CO247*CO$7&lt;CO$2,CO$3*CO$4,0)</f>
        <v>0</v>
      </c>
      <c r="GI247" s="0" t="n">
        <f aca="false">IF(CHOOSE(MATCH(CP$5,$B$10:$E$10,0),$B247,$C247,$D247,$E247)*CP$6+CP247*CP$7&lt;CP$2,CP$3*CP$4,0)</f>
        <v>0</v>
      </c>
      <c r="GJ247" s="0" t="n">
        <f aca="false">IF(CHOOSE(MATCH(CQ$5,$B$10:$E$10,0),$B247,$C247,$D247,$E247)*CQ$6+CQ247*CQ$7&lt;CQ$2,CQ$3*CQ$4,0)</f>
        <v>0</v>
      </c>
      <c r="GK247" s="0" t="n">
        <f aca="false">IF(CHOOSE(MATCH(CR$5,$B$10:$E$10,0),$B247,$C247,$D247,$E247)*CR$6+CR247*CR$7&lt;CR$2,CR$3*CR$4,0)</f>
        <v>0</v>
      </c>
      <c r="GL247" s="0" t="n">
        <f aca="false">IF(CHOOSE(MATCH(CS$5,$B$10:$E$10,0),$B247,$C247,$D247,$E247)*CS$6+CS247*CS$7&lt;CS$2,CS$3*CS$4,0)</f>
        <v>0</v>
      </c>
      <c r="GM247" s="0" t="n">
        <f aca="false">IF(CHOOSE(MATCH(CT$5,$B$10:$E$10,0),$B247,$C247,$D247,$E247)*CT$6+CT247*CT$7&lt;CT$2,CT$3*CT$4,0)</f>
        <v>0</v>
      </c>
      <c r="GN247" s="0" t="n">
        <f aca="false">IF(CHOOSE(MATCH(CU$5,$B$10:$E$10,0),$B247,$C247,$D247,$E247)*CU$6+CU247*CU$7&lt;CU$2,CU$3*CU$4,0)</f>
        <v>0</v>
      </c>
      <c r="GO247" s="0" t="n">
        <f aca="false">IF(CHOOSE(MATCH(CV$5,$B$10:$E$10,0),$B247,$C247,$D247,$E247)*CV$6+CV247*CV$7&lt;CV$2,CV$3*CV$4,0)</f>
        <v>0</v>
      </c>
      <c r="GP247" s="0" t="n">
        <f aca="false">IF(CHOOSE(MATCH(CW$5,$B$10:$E$10,0),$B247,$C247,$D247,$E247)*CW$6+CW247*CW$7&lt;CW$2,CW$3*CW$4,0)</f>
        <v>0</v>
      </c>
      <c r="GQ247" s="0" t="n">
        <f aca="false">IF(CHOOSE(MATCH(CX$5,$B$10:$E$10,0),$B247,$C247,$D247,$E247)*CX$6+CX247*CX$7&lt;CX$2,CX$3*CX$4,0)</f>
        <v>0</v>
      </c>
      <c r="GS247" s="0" t="n">
        <f aca="false">SUM(CZ247:GQ247)</f>
        <v>0.5</v>
      </c>
      <c r="GT247" s="0" t="n">
        <f aca="false">IF(GS247&gt;$GS$6,1,0)</f>
        <v>0</v>
      </c>
    </row>
    <row r="248" customFormat="false" ht="14" hidden="false" customHeight="false" outlineLevel="0" collapsed="false">
      <c r="A248" s="0" t="n">
        <v>238</v>
      </c>
      <c r="B248" s="0" t="n">
        <v>-2.56237766160389</v>
      </c>
      <c r="C248" s="0" t="n">
        <v>-1.23175835000342</v>
      </c>
      <c r="D248" s="0" t="n">
        <v>-0.772459290322374</v>
      </c>
      <c r="E248" s="0" t="n">
        <v>0.0567437724093401</v>
      </c>
      <c r="G248" s="0" t="n">
        <v>0.544883960174047</v>
      </c>
      <c r="H248" s="0" t="n">
        <v>0.154257122630952</v>
      </c>
      <c r="I248" s="0" t="n">
        <v>1.68598035088507</v>
      </c>
      <c r="J248" s="0" t="n">
        <v>-0.0815225575934164</v>
      </c>
      <c r="K248" s="0" t="n">
        <v>0.460408955405001</v>
      </c>
      <c r="L248" s="0" t="n">
        <v>0.916884346224833</v>
      </c>
      <c r="M248" s="0" t="n">
        <v>0.0118188836495392</v>
      </c>
      <c r="N248" s="0" t="n">
        <v>-0.473033878733986</v>
      </c>
      <c r="O248" s="0" t="n">
        <v>-0.997563347482355</v>
      </c>
      <c r="P248" s="0" t="n">
        <v>0.387170757676358</v>
      </c>
      <c r="Q248" s="0" t="n">
        <v>-1.59769570018398</v>
      </c>
      <c r="R248" s="0" t="n">
        <v>1.52083885041066</v>
      </c>
      <c r="S248" s="0" t="n">
        <v>-0.462707703263732</v>
      </c>
      <c r="T248" s="0" t="n">
        <v>0.382804046239471</v>
      </c>
      <c r="U248" s="0" t="n">
        <v>-2.80670064967126</v>
      </c>
      <c r="V248" s="0" t="n">
        <v>-1.51599579112371</v>
      </c>
      <c r="W248" s="0" t="n">
        <v>0.317884314426919</v>
      </c>
      <c r="X248" s="0" t="n">
        <v>1.08270569398883</v>
      </c>
      <c r="Y248" s="0" t="n">
        <v>-0.153637529365369</v>
      </c>
      <c r="Z248" s="0" t="n">
        <v>-0.680818175169407</v>
      </c>
      <c r="AA248" s="0" t="n">
        <v>-0.0445743353338912</v>
      </c>
      <c r="AB248" s="0" t="n">
        <v>-0.221855316340225</v>
      </c>
      <c r="AC248" s="0" t="n">
        <v>-0.320862909575226</v>
      </c>
      <c r="AD248" s="0" t="n">
        <v>0.781890321377432</v>
      </c>
      <c r="AE248" s="0" t="n">
        <v>0.0559111867914908</v>
      </c>
      <c r="AF248" s="0" t="n">
        <v>-0.358143097400898</v>
      </c>
      <c r="AG248" s="0" t="n">
        <v>-0.466711753688287</v>
      </c>
      <c r="AH248" s="0" t="n">
        <v>0.233080754696857</v>
      </c>
      <c r="AI248" s="0" t="n">
        <v>-1.29288537209504</v>
      </c>
      <c r="AJ248" s="0" t="n">
        <v>0.772372459323378</v>
      </c>
      <c r="AK248" s="0" t="n">
        <v>-1.0609664968797</v>
      </c>
      <c r="AL248" s="0" t="n">
        <v>-0.54568317864323</v>
      </c>
      <c r="AM248" s="0" t="n">
        <v>-0.815568910184084</v>
      </c>
      <c r="AN248" s="0" t="n">
        <v>0.342200792147196</v>
      </c>
      <c r="AO248" s="0" t="n">
        <v>0.237013182413648</v>
      </c>
      <c r="AP248" s="0" t="n">
        <v>-0.699747033650056</v>
      </c>
      <c r="AQ248" s="0" t="n">
        <v>-0.0578268100071</v>
      </c>
      <c r="AR248" s="0" t="n">
        <v>-0.143891156767495</v>
      </c>
      <c r="AS248" s="0" t="n">
        <v>-0.247016487264773</v>
      </c>
      <c r="AT248" s="0" t="n">
        <v>1.0185431165155</v>
      </c>
      <c r="AU248" s="0" t="n">
        <v>-0.340660335496068</v>
      </c>
      <c r="AV248" s="0" t="n">
        <v>-0.530915258423192</v>
      </c>
      <c r="AW248" s="0" t="n">
        <v>-0.295034396913252</v>
      </c>
      <c r="AX248" s="0" t="n">
        <v>1.30875150716747</v>
      </c>
      <c r="AY248" s="0" t="n">
        <v>-0.668715074425563</v>
      </c>
      <c r="AZ248" s="0" t="n">
        <v>-0.70699798015994</v>
      </c>
      <c r="BA248" s="0" t="n">
        <v>-0.213160546991276</v>
      </c>
      <c r="BB248" s="0" t="n">
        <v>-0.567475808566087</v>
      </c>
      <c r="BC248" s="0" t="n">
        <v>0.0941940925258677</v>
      </c>
      <c r="BD248" s="0" t="n">
        <v>0.101420027931454</v>
      </c>
      <c r="BE248" s="0" t="n">
        <v>0.590634954278357</v>
      </c>
      <c r="BF248" s="0" t="n">
        <v>0.504064701090101</v>
      </c>
      <c r="BG248" s="0" t="n">
        <v>-0.0925035692489473</v>
      </c>
      <c r="BH248" s="0" t="n">
        <v>1.36172729980899</v>
      </c>
      <c r="BI248" s="0" t="n">
        <v>-0.339525740855606</v>
      </c>
      <c r="BJ248" s="0" t="n">
        <v>0.956626990955556</v>
      </c>
      <c r="BK248" s="0" t="n">
        <v>0.682362042425666</v>
      </c>
      <c r="BL248" s="0" t="n">
        <v>-0.878314949659398</v>
      </c>
      <c r="BM248" s="0" t="n">
        <v>-0.390306240660721</v>
      </c>
      <c r="BN248" s="0" t="n">
        <v>0.592001470067771</v>
      </c>
      <c r="BO248" s="0" t="n">
        <v>0.724292021914152</v>
      </c>
      <c r="BP248" s="0" t="n">
        <v>-0.0311013081955025</v>
      </c>
      <c r="BQ248" s="0" t="n">
        <v>-0.773300143919187</v>
      </c>
      <c r="BR248" s="0" t="n">
        <v>-0.0293414359475719</v>
      </c>
      <c r="BS248" s="0" t="n">
        <v>-0.499032921652542</v>
      </c>
      <c r="BT248" s="0" t="n">
        <v>-0.240554527408676</v>
      </c>
      <c r="BU248" s="0" t="n">
        <v>0.337338406097842</v>
      </c>
      <c r="BV248" s="0" t="n">
        <v>-0.418449417338707</v>
      </c>
      <c r="BW248" s="0" t="n">
        <v>0.706800165062305</v>
      </c>
      <c r="BX248" s="0" t="n">
        <v>-0.605452896706993</v>
      </c>
      <c r="BY248" s="0" t="n">
        <v>0.535324033990037</v>
      </c>
      <c r="BZ248" s="0" t="n">
        <v>-1.36269591166638</v>
      </c>
      <c r="CA248" s="0" t="n">
        <v>0.421791810367722</v>
      </c>
      <c r="CB248" s="0" t="n">
        <v>2.38476786762476</v>
      </c>
      <c r="CC248" s="0" t="n">
        <v>0.330624061462004</v>
      </c>
      <c r="CD248" s="0" t="n">
        <v>1.68061887961812</v>
      </c>
      <c r="CE248" s="0" t="n">
        <v>-0.121817720355466</v>
      </c>
      <c r="CF248" s="0" t="n">
        <v>-0.0188583726412617</v>
      </c>
      <c r="CG248" s="0" t="n">
        <v>-0.174339902514475</v>
      </c>
      <c r="CH248" s="0" t="n">
        <v>1.51889707922237</v>
      </c>
      <c r="CI248" s="0" t="n">
        <v>-0.121817720355466</v>
      </c>
      <c r="CJ248" s="0" t="n">
        <v>-0.40255372368847</v>
      </c>
      <c r="CK248" s="0" t="n">
        <v>-0.657942109683063</v>
      </c>
      <c r="CL248" s="0" t="n">
        <v>0.0835950686450815</v>
      </c>
      <c r="CM248" s="0" t="n">
        <v>0.9530072020425</v>
      </c>
      <c r="CN248" s="0" t="n">
        <v>0.1024955054163</v>
      </c>
      <c r="CO248" s="0" t="n">
        <v>-1.11973804450827</v>
      </c>
      <c r="CP248" s="0" t="n">
        <v>-1.21051471069222</v>
      </c>
      <c r="CQ248" s="0" t="n">
        <v>0.337499841407407</v>
      </c>
      <c r="CR248" s="0" t="n">
        <v>-2.29934812523425</v>
      </c>
      <c r="CS248" s="0" t="n">
        <v>0.212769464269513</v>
      </c>
      <c r="CT248" s="0" t="n">
        <v>0.479288928545429</v>
      </c>
      <c r="CU248" s="0" t="n">
        <v>0.194881977222394</v>
      </c>
      <c r="CV248" s="0" t="n">
        <v>1.07218056655256</v>
      </c>
      <c r="CW248" s="0" t="n">
        <v>-2.07854100153781</v>
      </c>
      <c r="CX248" s="0" t="n">
        <v>-0.321990683005424</v>
      </c>
      <c r="CZ248" s="0" t="n">
        <f aca="false">IF(CHOOSE(MATCH(G$5,$B$10:$E$10,0),$B248,$C248,$D248,$E248)*G$6+G248*G$7&lt;G$2,G$3*G$4,0)</f>
        <v>0</v>
      </c>
      <c r="DA248" s="0" t="n">
        <f aca="false">IF(CHOOSE(MATCH(H$5,$B$10:$E$10,0),$B248,$C248,$D248,$E248)*H$6+H248*H$7&lt;H$2,H$3*H$4,0)</f>
        <v>0</v>
      </c>
      <c r="DB248" s="0" t="n">
        <f aca="false">IF(CHOOSE(MATCH(I$5,$B$10:$E$10,0),$B248,$C248,$D248,$E248)*I$6+I248*I$7&lt;I$2,I$3*I$4,0)</f>
        <v>0</v>
      </c>
      <c r="DC248" s="0" t="n">
        <f aca="false">IF(CHOOSE(MATCH(J$5,$B$10:$E$10,0),$B248,$C248,$D248,$E248)*J$6+J248*J$7&lt;J$2,J$3*J$4,0)</f>
        <v>0</v>
      </c>
      <c r="DD248" s="0" t="n">
        <f aca="false">IF(CHOOSE(MATCH(K$5,$B$10:$E$10,0),$B248,$C248,$D248,$E248)*K$6+K248*K$7&lt;K$2,K$3*K$4,0)</f>
        <v>0</v>
      </c>
      <c r="DE248" s="0" t="n">
        <f aca="false">IF(CHOOSE(MATCH(L$5,$B$10:$E$10,0),$B248,$C248,$D248,$E248)*L$6+L248*L$7&lt;L$2,L$3*L$4,0)</f>
        <v>0</v>
      </c>
      <c r="DF248" s="0" t="n">
        <f aca="false">IF(CHOOSE(MATCH(M$5,$B$10:$E$10,0),$B248,$C248,$D248,$E248)*M$6+M248*M$7&lt;M$2,M$3*M$4,0)</f>
        <v>0</v>
      </c>
      <c r="DG248" s="0" t="n">
        <f aca="false">IF(CHOOSE(MATCH(N$5,$B$10:$E$10,0),$B248,$C248,$D248,$E248)*N$6+N248*N$7&lt;N$2,N$3*N$4,0)</f>
        <v>0</v>
      </c>
      <c r="DH248" s="0" t="n">
        <f aca="false">IF(CHOOSE(MATCH(O$5,$B$10:$E$10,0),$B248,$C248,$D248,$E248)*O$6+O248*O$7&lt;O$2,O$3*O$4,0)</f>
        <v>0</v>
      </c>
      <c r="DI248" s="0" t="n">
        <f aca="false">IF(CHOOSE(MATCH(P$5,$B$10:$E$10,0),$B248,$C248,$D248,$E248)*P$6+P248*P$7&lt;P$2,P$3*P$4,0)</f>
        <v>0</v>
      </c>
      <c r="DJ248" s="0" t="n">
        <f aca="false">IF(CHOOSE(MATCH(Q$5,$B$10:$E$10,0),$B248,$C248,$D248,$E248)*Q$6+Q248*Q$7&lt;Q$2,Q$3*Q$4,0)</f>
        <v>0.5</v>
      </c>
      <c r="DK248" s="0" t="n">
        <f aca="false">IF(CHOOSE(MATCH(R$5,$B$10:$E$10,0),$B248,$C248,$D248,$E248)*R$6+R248*R$7&lt;R$2,R$3*R$4,0)</f>
        <v>0</v>
      </c>
      <c r="DL248" s="0" t="n">
        <f aca="false">IF(CHOOSE(MATCH(S$5,$B$10:$E$10,0),$B248,$C248,$D248,$E248)*S$6+S248*S$7&lt;S$2,S$3*S$4,0)</f>
        <v>0</v>
      </c>
      <c r="DM248" s="0" t="n">
        <f aca="false">IF(CHOOSE(MATCH(T$5,$B$10:$E$10,0),$B248,$C248,$D248,$E248)*T$6+T248*T$7&lt;T$2,T$3*T$4,0)</f>
        <v>0</v>
      </c>
      <c r="DN248" s="0" t="n">
        <f aca="false">IF(CHOOSE(MATCH(U$5,$B$10:$E$10,0),$B248,$C248,$D248,$E248)*U$6+U248*U$7&lt;U$2,U$3*U$4,0)</f>
        <v>12.5</v>
      </c>
      <c r="DO248" s="0" t="n">
        <f aca="false">IF(CHOOSE(MATCH(V$5,$B$10:$E$10,0),$B248,$C248,$D248,$E248)*V$6+V248*V$7&lt;V$2,V$3*V$4,0)</f>
        <v>0</v>
      </c>
      <c r="DP248" s="0" t="n">
        <f aca="false">IF(CHOOSE(MATCH(W$5,$B$10:$E$10,0),$B248,$C248,$D248,$E248)*W$6+W248*W$7&lt;W$2,W$3*W$4,0)</f>
        <v>0</v>
      </c>
      <c r="DQ248" s="0" t="n">
        <f aca="false">IF(CHOOSE(MATCH(X$5,$B$10:$E$10,0),$B248,$C248,$D248,$E248)*X$6+X248*X$7&lt;X$2,X$3*X$4,0)</f>
        <v>0</v>
      </c>
      <c r="DR248" s="0" t="n">
        <f aca="false">IF(CHOOSE(MATCH(Y$5,$B$10:$E$10,0),$B248,$C248,$D248,$E248)*Y$6+Y248*Y$7&lt;Y$2,Y$3*Y$4,0)</f>
        <v>0</v>
      </c>
      <c r="DS248" s="0" t="n">
        <f aca="false">IF(CHOOSE(MATCH(Z$5,$B$10:$E$10,0),$B248,$C248,$D248,$E248)*Z$6+Z248*Z$7&lt;Z$2,Z$3*Z$4,0)</f>
        <v>0</v>
      </c>
      <c r="DT248" s="0" t="n">
        <f aca="false">IF(CHOOSE(MATCH(AA$5,$B$10:$E$10,0),$B248,$C248,$D248,$E248)*AA$6+AA248*AA$7&lt;AA$2,AA$3*AA$4,0)</f>
        <v>0</v>
      </c>
      <c r="DU248" s="0" t="n">
        <f aca="false">IF(CHOOSE(MATCH(AB$5,$B$10:$E$10,0),$B248,$C248,$D248,$E248)*AB$6+AB248*AB$7&lt;AB$2,AB$3*AB$4,0)</f>
        <v>0</v>
      </c>
      <c r="DV248" s="0" t="n">
        <f aca="false">IF(CHOOSE(MATCH(AC$5,$B$10:$E$10,0),$B248,$C248,$D248,$E248)*AC$6+AC248*AC$7&lt;AC$2,AC$3*AC$4,0)</f>
        <v>0</v>
      </c>
      <c r="DW248" s="0" t="n">
        <f aca="false">IF(CHOOSE(MATCH(AD$5,$B$10:$E$10,0),$B248,$C248,$D248,$E248)*AD$6+AD248*AD$7&lt;AD$2,AD$3*AD$4,0)</f>
        <v>0</v>
      </c>
      <c r="DX248" s="0" t="n">
        <f aca="false">IF(CHOOSE(MATCH(AE$5,$B$10:$E$10,0),$B248,$C248,$D248,$E248)*AE$6+AE248*AE$7&lt;AE$2,AE$3*AE$4,0)</f>
        <v>0</v>
      </c>
      <c r="DY248" s="0" t="n">
        <f aca="false">IF(CHOOSE(MATCH(AF$5,$B$10:$E$10,0),$B248,$C248,$D248,$E248)*AF$6+AF248*AF$7&lt;AF$2,AF$3*AF$4,0)</f>
        <v>0</v>
      </c>
      <c r="DZ248" s="0" t="n">
        <f aca="false">IF(CHOOSE(MATCH(AG$5,$B$10:$E$10,0),$B248,$C248,$D248,$E248)*AG$6+AG248*AG$7&lt;AG$2,AG$3*AG$4,0)</f>
        <v>0</v>
      </c>
      <c r="EA248" s="0" t="n">
        <f aca="false">IF(CHOOSE(MATCH(AH$5,$B$10:$E$10,0),$B248,$C248,$D248,$E248)*AH$6+AH248*AH$7&lt;AH$2,AH$3*AH$4,0)</f>
        <v>0</v>
      </c>
      <c r="EB248" s="0" t="n">
        <f aca="false">IF(CHOOSE(MATCH(AI$5,$B$10:$E$10,0),$B248,$C248,$D248,$E248)*AI$6+AI248*AI$7&lt;AI$2,AI$3*AI$4,0)</f>
        <v>0</v>
      </c>
      <c r="EC248" s="0" t="n">
        <f aca="false">IF(CHOOSE(MATCH(AJ$5,$B$10:$E$10,0),$B248,$C248,$D248,$E248)*AJ$6+AJ248*AJ$7&lt;AJ$2,AJ$3*AJ$4,0)</f>
        <v>0</v>
      </c>
      <c r="ED248" s="0" t="n">
        <f aca="false">IF(CHOOSE(MATCH(AK$5,$B$10:$E$10,0),$B248,$C248,$D248,$E248)*AK$6+AK248*AK$7&lt;AK$2,AK$3*AK$4,0)</f>
        <v>0</v>
      </c>
      <c r="EE248" s="0" t="n">
        <f aca="false">IF(CHOOSE(MATCH(AL$5,$B$10:$E$10,0),$B248,$C248,$D248,$E248)*AL$6+AL248*AL$7&lt;AL$2,AL$3*AL$4,0)</f>
        <v>0</v>
      </c>
      <c r="EF248" s="0" t="n">
        <f aca="false">IF(CHOOSE(MATCH(AM$5,$B$10:$E$10,0),$B248,$C248,$D248,$E248)*AM$6+AM248*AM$7&lt;AM$2,AM$3*AM$4,0)</f>
        <v>0</v>
      </c>
      <c r="EG248" s="0" t="n">
        <f aca="false">IF(CHOOSE(MATCH(AN$5,$B$10:$E$10,0),$B248,$C248,$D248,$E248)*AN$6+AN248*AN$7&lt;AN$2,AN$3*AN$4,0)</f>
        <v>0</v>
      </c>
      <c r="EH248" s="0" t="n">
        <f aca="false">IF(CHOOSE(MATCH(AO$5,$B$10:$E$10,0),$B248,$C248,$D248,$E248)*AO$6+AO248*AO$7&lt;AO$2,AO$3*AO$4,0)</f>
        <v>0</v>
      </c>
      <c r="EI248" s="0" t="n">
        <f aca="false">IF(CHOOSE(MATCH(AP$5,$B$10:$E$10,0),$B248,$C248,$D248,$E248)*AP$6+AP248*AP$7&lt;AP$2,AP$3*AP$4,0)</f>
        <v>0</v>
      </c>
      <c r="EJ248" s="0" t="n">
        <f aca="false">IF(CHOOSE(MATCH(AQ$5,$B$10:$E$10,0),$B248,$C248,$D248,$E248)*AQ$6+AQ248*AQ$7&lt;AQ$2,AQ$3*AQ$4,0)</f>
        <v>0</v>
      </c>
      <c r="EK248" s="0" t="n">
        <f aca="false">IF(CHOOSE(MATCH(AR$5,$B$10:$E$10,0),$B248,$C248,$D248,$E248)*AR$6+AR248*AR$7&lt;AR$2,AR$3*AR$4,0)</f>
        <v>0</v>
      </c>
      <c r="EL248" s="0" t="n">
        <f aca="false">IF(CHOOSE(MATCH(AS$5,$B$10:$E$10,0),$B248,$C248,$D248,$E248)*AS$6+AS248*AS$7&lt;AS$2,AS$3*AS$4,0)</f>
        <v>0</v>
      </c>
      <c r="EM248" s="0" t="n">
        <f aca="false">IF(CHOOSE(MATCH(AT$5,$B$10:$E$10,0),$B248,$C248,$D248,$E248)*AT$6+AT248*AT$7&lt;AT$2,AT$3*AT$4,0)</f>
        <v>0</v>
      </c>
      <c r="EN248" s="0" t="n">
        <f aca="false">IF(CHOOSE(MATCH(AU$5,$B$10:$E$10,0),$B248,$C248,$D248,$E248)*AU$6+AU248*AU$7&lt;AU$2,AU$3*AU$4,0)</f>
        <v>0</v>
      </c>
      <c r="EO248" s="0" t="n">
        <f aca="false">IF(CHOOSE(MATCH(AV$5,$B$10:$E$10,0),$B248,$C248,$D248,$E248)*AV$6+AV248*AV$7&lt;AV$2,AV$3*AV$4,0)</f>
        <v>0</v>
      </c>
      <c r="EP248" s="0" t="n">
        <f aca="false">IF(CHOOSE(MATCH(AW$5,$B$10:$E$10,0),$B248,$C248,$D248,$E248)*AW$6+AW248*AW$7&lt;AW$2,AW$3*AW$4,0)</f>
        <v>0</v>
      </c>
      <c r="EQ248" s="0" t="n">
        <f aca="false">IF(CHOOSE(MATCH(AX$5,$B$10:$E$10,0),$B248,$C248,$D248,$E248)*AX$6+AX248*AX$7&lt;AX$2,AX$3*AX$4,0)</f>
        <v>0</v>
      </c>
      <c r="ER248" s="0" t="n">
        <f aca="false">IF(CHOOSE(MATCH(AY$5,$B$10:$E$10,0),$B248,$C248,$D248,$E248)*AY$6+AY248*AY$7&lt;AY$2,AY$3*AY$4,0)</f>
        <v>0</v>
      </c>
      <c r="ES248" s="0" t="n">
        <f aca="false">IF(CHOOSE(MATCH(AZ$5,$B$10:$E$10,0),$B248,$C248,$D248,$E248)*AZ$6+AZ248*AZ$7&lt;AZ$2,AZ$3*AZ$4,0)</f>
        <v>0</v>
      </c>
      <c r="ET248" s="0" t="n">
        <f aca="false">IF(CHOOSE(MATCH(BA$5,$B$10:$E$10,0),$B248,$C248,$D248,$E248)*BA$6+BA248*BA$7&lt;BA$2,BA$3*BA$4,0)</f>
        <v>0</v>
      </c>
      <c r="EU248" s="0" t="n">
        <f aca="false">IF(CHOOSE(MATCH(BB$5,$B$10:$E$10,0),$B248,$C248,$D248,$E248)*BB$6+BB248*BB$7&lt;BB$2,BB$3*BB$4,0)</f>
        <v>0</v>
      </c>
      <c r="EV248" s="0" t="n">
        <f aca="false">IF(CHOOSE(MATCH(BC$5,$B$10:$E$10,0),$B248,$C248,$D248,$E248)*BC$6+BC248*BC$7&lt;BC$2,BC$3*BC$4,0)</f>
        <v>0</v>
      </c>
      <c r="EW248" s="0" t="n">
        <f aca="false">IF(CHOOSE(MATCH(BD$5,$B$10:$E$10,0),$B248,$C248,$D248,$E248)*BD$6+BD248*BD$7&lt;BD$2,BD$3*BD$4,0)</f>
        <v>0</v>
      </c>
      <c r="EX248" s="0" t="n">
        <f aca="false">IF(CHOOSE(MATCH(BE$5,$B$10:$E$10,0),$B248,$C248,$D248,$E248)*BE$6+BE248*BE$7&lt;BE$2,BE$3*BE$4,0)</f>
        <v>0</v>
      </c>
      <c r="EY248" s="0" t="n">
        <f aca="false">IF(CHOOSE(MATCH(BF$5,$B$10:$E$10,0),$B248,$C248,$D248,$E248)*BF$6+BF248*BF$7&lt;BF$2,BF$3*BF$4,0)</f>
        <v>0</v>
      </c>
      <c r="EZ248" s="0" t="n">
        <f aca="false">IF(CHOOSE(MATCH(BG$5,$B$10:$E$10,0),$B248,$C248,$D248,$E248)*BG$6+BG248*BG$7&lt;BG$2,BG$3*BG$4,0)</f>
        <v>0</v>
      </c>
      <c r="FA248" s="0" t="n">
        <f aca="false">IF(CHOOSE(MATCH(BH$5,$B$10:$E$10,0),$B248,$C248,$D248,$E248)*BH$6+BH248*BH$7&lt;BH$2,BH$3*BH$4,0)</f>
        <v>0</v>
      </c>
      <c r="FB248" s="0" t="n">
        <f aca="false">IF(CHOOSE(MATCH(BI$5,$B$10:$E$10,0),$B248,$C248,$D248,$E248)*BI$6+BI248*BI$7&lt;BI$2,BI$3*BI$4,0)</f>
        <v>0</v>
      </c>
      <c r="FC248" s="0" t="n">
        <f aca="false">IF(CHOOSE(MATCH(BJ$5,$B$10:$E$10,0),$B248,$C248,$D248,$E248)*BJ$6+BJ248*BJ$7&lt;BJ$2,BJ$3*BJ$4,0)</f>
        <v>0</v>
      </c>
      <c r="FD248" s="0" t="n">
        <f aca="false">IF(CHOOSE(MATCH(BK$5,$B$10:$E$10,0),$B248,$C248,$D248,$E248)*BK$6+BK248*BK$7&lt;BK$2,BK$3*BK$4,0)</f>
        <v>0</v>
      </c>
      <c r="FE248" s="0" t="n">
        <f aca="false">IF(CHOOSE(MATCH(BL$5,$B$10:$E$10,0),$B248,$C248,$D248,$E248)*BL$6+BL248*BL$7&lt;BL$2,BL$3*BL$4,0)</f>
        <v>0</v>
      </c>
      <c r="FF248" s="0" t="n">
        <f aca="false">IF(CHOOSE(MATCH(BM$5,$B$10:$E$10,0),$B248,$C248,$D248,$E248)*BM$6+BM248*BM$7&lt;BM$2,BM$3*BM$4,0)</f>
        <v>0</v>
      </c>
      <c r="FG248" s="0" t="n">
        <f aca="false">IF(CHOOSE(MATCH(BN$5,$B$10:$E$10,0),$B248,$C248,$D248,$E248)*BN$6+BN248*BN$7&lt;BN$2,BN$3*BN$4,0)</f>
        <v>0</v>
      </c>
      <c r="FH248" s="0" t="n">
        <f aca="false">IF(CHOOSE(MATCH(BO$5,$B$10:$E$10,0),$B248,$C248,$D248,$E248)*BO$6+BO248*BO$7&lt;BO$2,BO$3*BO$4,0)</f>
        <v>0</v>
      </c>
      <c r="FI248" s="0" t="n">
        <f aca="false">IF(CHOOSE(MATCH(BP$5,$B$10:$E$10,0),$B248,$C248,$D248,$E248)*BP$6+BP248*BP$7&lt;BP$2,BP$3*BP$4,0)</f>
        <v>0</v>
      </c>
      <c r="FJ248" s="0" t="n">
        <f aca="false">IF(CHOOSE(MATCH(BQ$5,$B$10:$E$10,0),$B248,$C248,$D248,$E248)*BQ$6+BQ248*BQ$7&lt;BQ$2,BQ$3*BQ$4,0)</f>
        <v>0</v>
      </c>
      <c r="FK248" s="0" t="n">
        <f aca="false">IF(CHOOSE(MATCH(BR$5,$B$10:$E$10,0),$B248,$C248,$D248,$E248)*BR$6+BR248*BR$7&lt;BR$2,BR$3*BR$4,0)</f>
        <v>0</v>
      </c>
      <c r="FL248" s="0" t="n">
        <f aca="false">IF(CHOOSE(MATCH(BS$5,$B$10:$E$10,0),$B248,$C248,$D248,$E248)*BS$6+BS248*BS$7&lt;BS$2,BS$3*BS$4,0)</f>
        <v>0</v>
      </c>
      <c r="FM248" s="0" t="n">
        <f aca="false">IF(CHOOSE(MATCH(BT$5,$B$10:$E$10,0),$B248,$C248,$D248,$E248)*BT$6+BT248*BT$7&lt;BT$2,BT$3*BT$4,0)</f>
        <v>0</v>
      </c>
      <c r="FN248" s="0" t="n">
        <f aca="false">IF(CHOOSE(MATCH(BU$5,$B$10:$E$10,0),$B248,$C248,$D248,$E248)*BU$6+BU248*BU$7&lt;BU$2,BU$3*BU$4,0)</f>
        <v>0</v>
      </c>
      <c r="FO248" s="0" t="n">
        <f aca="false">IF(CHOOSE(MATCH(BV$5,$B$10:$E$10,0),$B248,$C248,$D248,$E248)*BV$6+BV248*BV$7&lt;BV$2,BV$3*BV$4,0)</f>
        <v>0</v>
      </c>
      <c r="FP248" s="0" t="n">
        <f aca="false">IF(CHOOSE(MATCH(BW$5,$B$10:$E$10,0),$B248,$C248,$D248,$E248)*BW$6+BW248*BW$7&lt;BW$2,BW$3*BW$4,0)</f>
        <v>0</v>
      </c>
      <c r="FQ248" s="0" t="n">
        <f aca="false">IF(CHOOSE(MATCH(BX$5,$B$10:$E$10,0),$B248,$C248,$D248,$E248)*BX$6+BX248*BX$7&lt;BX$2,BX$3*BX$4,0)</f>
        <v>0</v>
      </c>
      <c r="FR248" s="0" t="n">
        <f aca="false">IF(CHOOSE(MATCH(BY$5,$B$10:$E$10,0),$B248,$C248,$D248,$E248)*BY$6+BY248*BY$7&lt;BY$2,BY$3*BY$4,0)</f>
        <v>0</v>
      </c>
      <c r="FS248" s="0" t="n">
        <f aca="false">IF(CHOOSE(MATCH(BZ$5,$B$10:$E$10,0),$B248,$C248,$D248,$E248)*BZ$6+BZ248*BZ$7&lt;BZ$2,BZ$3*BZ$4,0)</f>
        <v>0</v>
      </c>
      <c r="FT248" s="0" t="n">
        <f aca="false">IF(CHOOSE(MATCH(CA$5,$B$10:$E$10,0),$B248,$C248,$D248,$E248)*CA$6+CA248*CA$7&lt;CA$2,CA$3*CA$4,0)</f>
        <v>0</v>
      </c>
      <c r="FU248" s="0" t="n">
        <f aca="false">IF(CHOOSE(MATCH(CB$5,$B$10:$E$10,0),$B248,$C248,$D248,$E248)*CB$6+CB248*CB$7&lt;CB$2,CB$3*CB$4,0)</f>
        <v>0</v>
      </c>
      <c r="FV248" s="0" t="n">
        <f aca="false">IF(CHOOSE(MATCH(CC$5,$B$10:$E$10,0),$B248,$C248,$D248,$E248)*CC$6+CC248*CC$7&lt;CC$2,CC$3*CC$4,0)</f>
        <v>0</v>
      </c>
      <c r="FW248" s="0" t="n">
        <f aca="false">IF(CHOOSE(MATCH(CD$5,$B$10:$E$10,0),$B248,$C248,$D248,$E248)*CD$6+CD248*CD$7&lt;CD$2,CD$3*CD$4,0)</f>
        <v>0</v>
      </c>
      <c r="FX248" s="0" t="n">
        <f aca="false">IF(CHOOSE(MATCH(CE$5,$B$10:$E$10,0),$B248,$C248,$D248,$E248)*CE$6+CE248*CE$7&lt;CE$2,CE$3*CE$4,0)</f>
        <v>0</v>
      </c>
      <c r="FY248" s="0" t="n">
        <f aca="false">IF(CHOOSE(MATCH(CF$5,$B$10:$E$10,0),$B248,$C248,$D248,$E248)*CF$6+CF248*CF$7&lt;CF$2,CF$3*CF$4,0)</f>
        <v>0</v>
      </c>
      <c r="FZ248" s="0" t="n">
        <f aca="false">IF(CHOOSE(MATCH(CG$5,$B$10:$E$10,0),$B248,$C248,$D248,$E248)*CG$6+CG248*CG$7&lt;CG$2,CG$3*CG$4,0)</f>
        <v>0</v>
      </c>
      <c r="GA248" s="0" t="n">
        <f aca="false">IF(CHOOSE(MATCH(CH$5,$B$10:$E$10,0),$B248,$C248,$D248,$E248)*CH$6+CH248*CH$7&lt;CH$2,CH$3*CH$4,0)</f>
        <v>0</v>
      </c>
      <c r="GB248" s="0" t="n">
        <f aca="false">IF(CHOOSE(MATCH(CI$5,$B$10:$E$10,0),$B248,$C248,$D248,$E248)*CI$6+CI248*CI$7&lt;CI$2,CI$3*CI$4,0)</f>
        <v>0</v>
      </c>
      <c r="GC248" s="0" t="n">
        <f aca="false">IF(CHOOSE(MATCH(CJ$5,$B$10:$E$10,0),$B248,$C248,$D248,$E248)*CJ$6+CJ248*CJ$7&lt;CJ$2,CJ$3*CJ$4,0)</f>
        <v>0</v>
      </c>
      <c r="GD248" s="0" t="n">
        <f aca="false">IF(CHOOSE(MATCH(CK$5,$B$10:$E$10,0),$B248,$C248,$D248,$E248)*CK$6+CK248*CK$7&lt;CK$2,CK$3*CK$4,0)</f>
        <v>0</v>
      </c>
      <c r="GE248" s="0" t="n">
        <f aca="false">IF(CHOOSE(MATCH(CL$5,$B$10:$E$10,0),$B248,$C248,$D248,$E248)*CL$6+CL248*CL$7&lt;CL$2,CL$3*CL$4,0)</f>
        <v>0</v>
      </c>
      <c r="GF248" s="0" t="n">
        <f aca="false">IF(CHOOSE(MATCH(CM$5,$B$10:$E$10,0),$B248,$C248,$D248,$E248)*CM$6+CM248*CM$7&lt;CM$2,CM$3*CM$4,0)</f>
        <v>0</v>
      </c>
      <c r="GG248" s="0" t="n">
        <f aca="false">IF(CHOOSE(MATCH(CN$5,$B$10:$E$10,0),$B248,$C248,$D248,$E248)*CN$6+CN248*CN$7&lt;CN$2,CN$3*CN$4,0)</f>
        <v>0</v>
      </c>
      <c r="GH248" s="0" t="n">
        <f aca="false">IF(CHOOSE(MATCH(CO$5,$B$10:$E$10,0),$B248,$C248,$D248,$E248)*CO$6+CO248*CO$7&lt;CO$2,CO$3*CO$4,0)</f>
        <v>0</v>
      </c>
      <c r="GI248" s="0" t="n">
        <f aca="false">IF(CHOOSE(MATCH(CP$5,$B$10:$E$10,0),$B248,$C248,$D248,$E248)*CP$6+CP248*CP$7&lt;CP$2,CP$3*CP$4,0)</f>
        <v>0</v>
      </c>
      <c r="GJ248" s="0" t="n">
        <f aca="false">IF(CHOOSE(MATCH(CQ$5,$B$10:$E$10,0),$B248,$C248,$D248,$E248)*CQ$6+CQ248*CQ$7&lt;CQ$2,CQ$3*CQ$4,0)</f>
        <v>0</v>
      </c>
      <c r="GK248" s="0" t="n">
        <f aca="false">IF(CHOOSE(MATCH(CR$5,$B$10:$E$10,0),$B248,$C248,$D248,$E248)*CR$6+CR248*CR$7&lt;CR$2,CR$3*CR$4,0)</f>
        <v>0</v>
      </c>
      <c r="GL248" s="0" t="n">
        <f aca="false">IF(CHOOSE(MATCH(CS$5,$B$10:$E$10,0),$B248,$C248,$D248,$E248)*CS$6+CS248*CS$7&lt;CS$2,CS$3*CS$4,0)</f>
        <v>0</v>
      </c>
      <c r="GM248" s="0" t="n">
        <f aca="false">IF(CHOOSE(MATCH(CT$5,$B$10:$E$10,0),$B248,$C248,$D248,$E248)*CT$6+CT248*CT$7&lt;CT$2,CT$3*CT$4,0)</f>
        <v>0</v>
      </c>
      <c r="GN248" s="0" t="n">
        <f aca="false">IF(CHOOSE(MATCH(CU$5,$B$10:$E$10,0),$B248,$C248,$D248,$E248)*CU$6+CU248*CU$7&lt;CU$2,CU$3*CU$4,0)</f>
        <v>0</v>
      </c>
      <c r="GO248" s="0" t="n">
        <f aca="false">IF(CHOOSE(MATCH(CV$5,$B$10:$E$10,0),$B248,$C248,$D248,$E248)*CV$6+CV248*CV$7&lt;CV$2,CV$3*CV$4,0)</f>
        <v>0</v>
      </c>
      <c r="GP248" s="0" t="n">
        <f aca="false">IF(CHOOSE(MATCH(CW$5,$B$10:$E$10,0),$B248,$C248,$D248,$E248)*CW$6+CW248*CW$7&lt;CW$2,CW$3*CW$4,0)</f>
        <v>0</v>
      </c>
      <c r="GQ248" s="0" t="n">
        <f aca="false">IF(CHOOSE(MATCH(CX$5,$B$10:$E$10,0),$B248,$C248,$D248,$E248)*CX$6+CX248*CX$7&lt;CX$2,CX$3*CX$4,0)</f>
        <v>0</v>
      </c>
      <c r="GS248" s="0" t="n">
        <f aca="false">SUM(CZ248:GQ248)</f>
        <v>13</v>
      </c>
      <c r="GT248" s="0" t="n">
        <f aca="false">IF(GS248&gt;$GS$6,1,0)</f>
        <v>0</v>
      </c>
    </row>
    <row r="249" customFormat="false" ht="14" hidden="false" customHeight="false" outlineLevel="0" collapsed="false">
      <c r="A249" s="0" t="n">
        <v>239</v>
      </c>
      <c r="B249" s="0" t="n">
        <v>-0.434413229768296</v>
      </c>
      <c r="C249" s="0" t="n">
        <v>0.385974057338285</v>
      </c>
      <c r="D249" s="0" t="n">
        <v>0.103593734437977</v>
      </c>
      <c r="E249" s="0" t="n">
        <v>0.600866023506181</v>
      </c>
      <c r="G249" s="0" t="n">
        <v>0.696331881044898</v>
      </c>
      <c r="H249" s="0" t="n">
        <v>1.21803168440238</v>
      </c>
      <c r="I249" s="0" t="n">
        <v>-0.590360968999448</v>
      </c>
      <c r="J249" s="0" t="n">
        <v>-0.305517460219562</v>
      </c>
      <c r="K249" s="0" t="n">
        <v>1.2888358469354</v>
      </c>
      <c r="L249" s="0" t="n">
        <v>-0.159677711053519</v>
      </c>
      <c r="M249" s="0" t="n">
        <v>-0.591453499509953</v>
      </c>
      <c r="N249" s="0" t="n">
        <v>0.482036739413161</v>
      </c>
      <c r="O249" s="0" t="n">
        <v>-0.345040689353482</v>
      </c>
      <c r="P249" s="0" t="n">
        <v>-1.81501491169911</v>
      </c>
      <c r="Q249" s="0" t="n">
        <v>-1.11303279481945</v>
      </c>
      <c r="R249" s="0" t="n">
        <v>-0.49782101996243</v>
      </c>
      <c r="S249" s="0" t="n">
        <v>-0.024214159566327</v>
      </c>
      <c r="T249" s="0" t="n">
        <v>1.62889136845479</v>
      </c>
      <c r="U249" s="0" t="n">
        <v>0.452005224360619</v>
      </c>
      <c r="V249" s="0" t="n">
        <v>-0.286495378531981</v>
      </c>
      <c r="W249" s="0" t="n">
        <v>0.00677005118632223</v>
      </c>
      <c r="X249" s="0" t="n">
        <v>-1.21450511869625</v>
      </c>
      <c r="Y249" s="0" t="n">
        <v>0.709062533132965</v>
      </c>
      <c r="Z249" s="0" t="n">
        <v>1.02641251942259</v>
      </c>
      <c r="AA249" s="0" t="n">
        <v>0.244966713580652</v>
      </c>
      <c r="AB249" s="0" t="n">
        <v>-0.000114823706098832</v>
      </c>
      <c r="AC249" s="0" t="n">
        <v>-0.521076799486764</v>
      </c>
      <c r="AD249" s="0" t="n">
        <v>2.01576767722145</v>
      </c>
      <c r="AE249" s="0" t="n">
        <v>-0.338471863869927</v>
      </c>
      <c r="AF249" s="0" t="n">
        <v>-0.115886678031529</v>
      </c>
      <c r="AG249" s="0" t="n">
        <v>-0.291440755972872</v>
      </c>
      <c r="AH249" s="0" t="n">
        <v>0.399734290112974</v>
      </c>
      <c r="AI249" s="0" t="n">
        <v>-0.695356447977247</v>
      </c>
      <c r="AJ249" s="0" t="n">
        <v>-2.28454155148938</v>
      </c>
      <c r="AK249" s="0" t="n">
        <v>-0.167043481269502</v>
      </c>
      <c r="AL249" s="0" t="n">
        <v>0.0588988768868148</v>
      </c>
      <c r="AM249" s="0" t="n">
        <v>-1.41840700962348</v>
      </c>
      <c r="AN249" s="0" t="n">
        <v>0.688262389303418</v>
      </c>
      <c r="AO249" s="0" t="n">
        <v>0.73707951742108</v>
      </c>
      <c r="AP249" s="0" t="n">
        <v>1.28254214359913</v>
      </c>
      <c r="AQ249" s="0" t="n">
        <v>0.140337306220317</v>
      </c>
      <c r="AR249" s="0" t="n">
        <v>-0.776915385358734</v>
      </c>
      <c r="AS249" s="0" t="n">
        <v>0.0553745849174447</v>
      </c>
      <c r="AT249" s="0" t="n">
        <v>0.503283672514954</v>
      </c>
      <c r="AU249" s="0" t="n">
        <v>0.17270849639317</v>
      </c>
      <c r="AV249" s="0" t="n">
        <v>-0.287212742478005</v>
      </c>
      <c r="AW249" s="0" t="n">
        <v>-0.624306721874746</v>
      </c>
      <c r="AX249" s="0" t="n">
        <v>-1.25365659187082</v>
      </c>
      <c r="AY249" s="0" t="n">
        <v>-0.774952013671282</v>
      </c>
      <c r="AZ249" s="0" t="n">
        <v>-0.510503923578654</v>
      </c>
      <c r="BA249" s="0" t="n">
        <v>-0.513643954036525</v>
      </c>
      <c r="BB249" s="0" t="n">
        <v>-0.207606944968575</v>
      </c>
      <c r="BC249" s="0" t="n">
        <v>0.274877720585209</v>
      </c>
      <c r="BD249" s="0" t="n">
        <v>-0.399817281504511</v>
      </c>
      <c r="BE249" s="0" t="n">
        <v>2.53734469879419</v>
      </c>
      <c r="BF249" s="0" t="n">
        <v>0.306880565403844</v>
      </c>
      <c r="BG249" s="0" t="n">
        <v>-1.55069301399635</v>
      </c>
      <c r="BH249" s="0" t="n">
        <v>-1.0265421224176</v>
      </c>
      <c r="BI249" s="0" t="n">
        <v>-1.73279204318533</v>
      </c>
      <c r="BJ249" s="0" t="n">
        <v>-0.916070348466747</v>
      </c>
      <c r="BK249" s="0" t="n">
        <v>1.60903709911509</v>
      </c>
      <c r="BL249" s="0" t="n">
        <v>0.865227320900885</v>
      </c>
      <c r="BM249" s="0" t="n">
        <v>-1.0832559382834</v>
      </c>
      <c r="BN249" s="0" t="n">
        <v>0.591271600569598</v>
      </c>
      <c r="BO249" s="0" t="n">
        <v>0.69175712269498</v>
      </c>
      <c r="BP249" s="0" t="n">
        <v>-0.764869128033752</v>
      </c>
      <c r="BQ249" s="0" t="n">
        <v>1.21227003546665</v>
      </c>
      <c r="BR249" s="0" t="n">
        <v>1.3935368770035</v>
      </c>
      <c r="BS249" s="0" t="n">
        <v>0.202372802959871</v>
      </c>
      <c r="BT249" s="0" t="n">
        <v>-0.44194621295901</v>
      </c>
      <c r="BU249" s="0" t="n">
        <v>-0.308886001221254</v>
      </c>
      <c r="BV249" s="0" t="n">
        <v>-0.423464143750607</v>
      </c>
      <c r="BW249" s="0" t="n">
        <v>0.413945144828176</v>
      </c>
      <c r="BX249" s="0" t="n">
        <v>-1.56981514010113</v>
      </c>
      <c r="BY249" s="0" t="n">
        <v>-0.332968284055823</v>
      </c>
      <c r="BZ249" s="0" t="n">
        <v>0.166810423252173</v>
      </c>
      <c r="CA249" s="0" t="n">
        <v>-1.02744934338261</v>
      </c>
      <c r="CB249" s="0" t="n">
        <v>0.42204192141071</v>
      </c>
      <c r="CC249" s="0" t="n">
        <v>-0.168283804669045</v>
      </c>
      <c r="CD249" s="0" t="n">
        <v>-0.305758476315532</v>
      </c>
      <c r="CE249" s="0" t="n">
        <v>0.739189545129193</v>
      </c>
      <c r="CF249" s="0" t="n">
        <v>-0.21253413251543</v>
      </c>
      <c r="CG249" s="0" t="n">
        <v>-2.42471287492663</v>
      </c>
      <c r="CH249" s="0" t="n">
        <v>-0.80304516814067</v>
      </c>
      <c r="CI249" s="0" t="n">
        <v>-0.0833642843645066</v>
      </c>
      <c r="CJ249" s="0" t="n">
        <v>-0.858683506521629</v>
      </c>
      <c r="CK249" s="0" t="n">
        <v>0.65064568843809</v>
      </c>
      <c r="CL249" s="0" t="n">
        <v>0.652064500172855</v>
      </c>
      <c r="CM249" s="0" t="n">
        <v>0.835466380522121</v>
      </c>
      <c r="CN249" s="0" t="n">
        <v>-2.15153704630211</v>
      </c>
      <c r="CO249" s="0" t="n">
        <v>-1.65240180649562</v>
      </c>
      <c r="CP249" s="0" t="n">
        <v>1.16875980893383</v>
      </c>
      <c r="CQ249" s="0" t="n">
        <v>-1.09418579086196</v>
      </c>
      <c r="CR249" s="0" t="n">
        <v>-2.24574250751175</v>
      </c>
      <c r="CS249" s="0" t="n">
        <v>-0.626446308160666</v>
      </c>
      <c r="CT249" s="0" t="n">
        <v>1.17012405098649</v>
      </c>
      <c r="CU249" s="0" t="n">
        <v>-0.28952626962564</v>
      </c>
      <c r="CV249" s="0" t="n">
        <v>1.42661519930698</v>
      </c>
      <c r="CW249" s="0" t="n">
        <v>-0.428909743277472</v>
      </c>
      <c r="CX249" s="0" t="n">
        <v>1.59796854859451</v>
      </c>
      <c r="CZ249" s="0" t="n">
        <f aca="false">IF(CHOOSE(MATCH(G$5,$B$10:$E$10,0),$B249,$C249,$D249,$E249)*G$6+G249*G$7&lt;G$2,G$3*G$4,0)</f>
        <v>0</v>
      </c>
      <c r="DA249" s="0" t="n">
        <f aca="false">IF(CHOOSE(MATCH(H$5,$B$10:$E$10,0),$B249,$C249,$D249,$E249)*H$6+H249*H$7&lt;H$2,H$3*H$4,0)</f>
        <v>0</v>
      </c>
      <c r="DB249" s="0" t="n">
        <f aca="false">IF(CHOOSE(MATCH(I$5,$B$10:$E$10,0),$B249,$C249,$D249,$E249)*I$6+I249*I$7&lt;I$2,I$3*I$4,0)</f>
        <v>0</v>
      </c>
      <c r="DC249" s="0" t="n">
        <f aca="false">IF(CHOOSE(MATCH(J$5,$B$10:$E$10,0),$B249,$C249,$D249,$E249)*J$6+J249*J$7&lt;J$2,J$3*J$4,0)</f>
        <v>0</v>
      </c>
      <c r="DD249" s="0" t="n">
        <f aca="false">IF(CHOOSE(MATCH(K$5,$B$10:$E$10,0),$B249,$C249,$D249,$E249)*K$6+K249*K$7&lt;K$2,K$3*K$4,0)</f>
        <v>0</v>
      </c>
      <c r="DE249" s="0" t="n">
        <f aca="false">IF(CHOOSE(MATCH(L$5,$B$10:$E$10,0),$B249,$C249,$D249,$E249)*L$6+L249*L$7&lt;L$2,L$3*L$4,0)</f>
        <v>0</v>
      </c>
      <c r="DF249" s="0" t="n">
        <f aca="false">IF(CHOOSE(MATCH(M$5,$B$10:$E$10,0),$B249,$C249,$D249,$E249)*M$6+M249*M$7&lt;M$2,M$3*M$4,0)</f>
        <v>0</v>
      </c>
      <c r="DG249" s="0" t="n">
        <f aca="false">IF(CHOOSE(MATCH(N$5,$B$10:$E$10,0),$B249,$C249,$D249,$E249)*N$6+N249*N$7&lt;N$2,N$3*N$4,0)</f>
        <v>0</v>
      </c>
      <c r="DH249" s="0" t="n">
        <f aca="false">IF(CHOOSE(MATCH(O$5,$B$10:$E$10,0),$B249,$C249,$D249,$E249)*O$6+O249*O$7&lt;O$2,O$3*O$4,0)</f>
        <v>0</v>
      </c>
      <c r="DI249" s="0" t="n">
        <f aca="false">IF(CHOOSE(MATCH(P$5,$B$10:$E$10,0),$B249,$C249,$D249,$E249)*P$6+P249*P$7&lt;P$2,P$3*P$4,0)</f>
        <v>0</v>
      </c>
      <c r="DJ249" s="0" t="n">
        <f aca="false">IF(CHOOSE(MATCH(Q$5,$B$10:$E$10,0),$B249,$C249,$D249,$E249)*Q$6+Q249*Q$7&lt;Q$2,Q$3*Q$4,0)</f>
        <v>0</v>
      </c>
      <c r="DK249" s="0" t="n">
        <f aca="false">IF(CHOOSE(MATCH(R$5,$B$10:$E$10,0),$B249,$C249,$D249,$E249)*R$6+R249*R$7&lt;R$2,R$3*R$4,0)</f>
        <v>0</v>
      </c>
      <c r="DL249" s="0" t="n">
        <f aca="false">IF(CHOOSE(MATCH(S$5,$B$10:$E$10,0),$B249,$C249,$D249,$E249)*S$6+S249*S$7&lt;S$2,S$3*S$4,0)</f>
        <v>0</v>
      </c>
      <c r="DM249" s="0" t="n">
        <f aca="false">IF(CHOOSE(MATCH(T$5,$B$10:$E$10,0),$B249,$C249,$D249,$E249)*T$6+T249*T$7&lt;T$2,T$3*T$4,0)</f>
        <v>0</v>
      </c>
      <c r="DN249" s="0" t="n">
        <f aca="false">IF(CHOOSE(MATCH(U$5,$B$10:$E$10,0),$B249,$C249,$D249,$E249)*U$6+U249*U$7&lt;U$2,U$3*U$4,0)</f>
        <v>0</v>
      </c>
      <c r="DO249" s="0" t="n">
        <f aca="false">IF(CHOOSE(MATCH(V$5,$B$10:$E$10,0),$B249,$C249,$D249,$E249)*V$6+V249*V$7&lt;V$2,V$3*V$4,0)</f>
        <v>0</v>
      </c>
      <c r="DP249" s="0" t="n">
        <f aca="false">IF(CHOOSE(MATCH(W$5,$B$10:$E$10,0),$B249,$C249,$D249,$E249)*W$6+W249*W$7&lt;W$2,W$3*W$4,0)</f>
        <v>0</v>
      </c>
      <c r="DQ249" s="0" t="n">
        <f aca="false">IF(CHOOSE(MATCH(X$5,$B$10:$E$10,0),$B249,$C249,$D249,$E249)*X$6+X249*X$7&lt;X$2,X$3*X$4,0)</f>
        <v>0</v>
      </c>
      <c r="DR249" s="0" t="n">
        <f aca="false">IF(CHOOSE(MATCH(Y$5,$B$10:$E$10,0),$B249,$C249,$D249,$E249)*Y$6+Y249*Y$7&lt;Y$2,Y$3*Y$4,0)</f>
        <v>0</v>
      </c>
      <c r="DS249" s="0" t="n">
        <f aca="false">IF(CHOOSE(MATCH(Z$5,$B$10:$E$10,0),$B249,$C249,$D249,$E249)*Z$6+Z249*Z$7&lt;Z$2,Z$3*Z$4,0)</f>
        <v>0</v>
      </c>
      <c r="DT249" s="0" t="n">
        <f aca="false">IF(CHOOSE(MATCH(AA$5,$B$10:$E$10,0),$B249,$C249,$D249,$E249)*AA$6+AA249*AA$7&lt;AA$2,AA$3*AA$4,0)</f>
        <v>0</v>
      </c>
      <c r="DU249" s="0" t="n">
        <f aca="false">IF(CHOOSE(MATCH(AB$5,$B$10:$E$10,0),$B249,$C249,$D249,$E249)*AB$6+AB249*AB$7&lt;AB$2,AB$3*AB$4,0)</f>
        <v>0</v>
      </c>
      <c r="DV249" s="0" t="n">
        <f aca="false">IF(CHOOSE(MATCH(AC$5,$B$10:$E$10,0),$B249,$C249,$D249,$E249)*AC$6+AC249*AC$7&lt;AC$2,AC$3*AC$4,0)</f>
        <v>0</v>
      </c>
      <c r="DW249" s="0" t="n">
        <f aca="false">IF(CHOOSE(MATCH(AD$5,$B$10:$E$10,0),$B249,$C249,$D249,$E249)*AD$6+AD249*AD$7&lt;AD$2,AD$3*AD$4,0)</f>
        <v>0</v>
      </c>
      <c r="DX249" s="0" t="n">
        <f aca="false">IF(CHOOSE(MATCH(AE$5,$B$10:$E$10,0),$B249,$C249,$D249,$E249)*AE$6+AE249*AE$7&lt;AE$2,AE$3*AE$4,0)</f>
        <v>0</v>
      </c>
      <c r="DY249" s="0" t="n">
        <f aca="false">IF(CHOOSE(MATCH(AF$5,$B$10:$E$10,0),$B249,$C249,$D249,$E249)*AF$6+AF249*AF$7&lt;AF$2,AF$3*AF$4,0)</f>
        <v>0</v>
      </c>
      <c r="DZ249" s="0" t="n">
        <f aca="false">IF(CHOOSE(MATCH(AG$5,$B$10:$E$10,0),$B249,$C249,$D249,$E249)*AG$6+AG249*AG$7&lt;AG$2,AG$3*AG$4,0)</f>
        <v>0</v>
      </c>
      <c r="EA249" s="0" t="n">
        <f aca="false">IF(CHOOSE(MATCH(AH$5,$B$10:$E$10,0),$B249,$C249,$D249,$E249)*AH$6+AH249*AH$7&lt;AH$2,AH$3*AH$4,0)</f>
        <v>0</v>
      </c>
      <c r="EB249" s="0" t="n">
        <f aca="false">IF(CHOOSE(MATCH(AI$5,$B$10:$E$10,0),$B249,$C249,$D249,$E249)*AI$6+AI249*AI$7&lt;AI$2,AI$3*AI$4,0)</f>
        <v>0</v>
      </c>
      <c r="EC249" s="0" t="n">
        <f aca="false">IF(CHOOSE(MATCH(AJ$5,$B$10:$E$10,0),$B249,$C249,$D249,$E249)*AJ$6+AJ249*AJ$7&lt;AJ$2,AJ$3*AJ$4,0)</f>
        <v>0</v>
      </c>
      <c r="ED249" s="0" t="n">
        <f aca="false">IF(CHOOSE(MATCH(AK$5,$B$10:$E$10,0),$B249,$C249,$D249,$E249)*AK$6+AK249*AK$7&lt;AK$2,AK$3*AK$4,0)</f>
        <v>0</v>
      </c>
      <c r="EE249" s="0" t="n">
        <f aca="false">IF(CHOOSE(MATCH(AL$5,$B$10:$E$10,0),$B249,$C249,$D249,$E249)*AL$6+AL249*AL$7&lt;AL$2,AL$3*AL$4,0)</f>
        <v>0</v>
      </c>
      <c r="EF249" s="0" t="n">
        <f aca="false">IF(CHOOSE(MATCH(AM$5,$B$10:$E$10,0),$B249,$C249,$D249,$E249)*AM$6+AM249*AM$7&lt;AM$2,AM$3*AM$4,0)</f>
        <v>0</v>
      </c>
      <c r="EG249" s="0" t="n">
        <f aca="false">IF(CHOOSE(MATCH(AN$5,$B$10:$E$10,0),$B249,$C249,$D249,$E249)*AN$6+AN249*AN$7&lt;AN$2,AN$3*AN$4,0)</f>
        <v>0</v>
      </c>
      <c r="EH249" s="0" t="n">
        <f aca="false">IF(CHOOSE(MATCH(AO$5,$B$10:$E$10,0),$B249,$C249,$D249,$E249)*AO$6+AO249*AO$7&lt;AO$2,AO$3*AO$4,0)</f>
        <v>0</v>
      </c>
      <c r="EI249" s="0" t="n">
        <f aca="false">IF(CHOOSE(MATCH(AP$5,$B$10:$E$10,0),$B249,$C249,$D249,$E249)*AP$6+AP249*AP$7&lt;AP$2,AP$3*AP$4,0)</f>
        <v>0</v>
      </c>
      <c r="EJ249" s="0" t="n">
        <f aca="false">IF(CHOOSE(MATCH(AQ$5,$B$10:$E$10,0),$B249,$C249,$D249,$E249)*AQ$6+AQ249*AQ$7&lt;AQ$2,AQ$3*AQ$4,0)</f>
        <v>0</v>
      </c>
      <c r="EK249" s="0" t="n">
        <f aca="false">IF(CHOOSE(MATCH(AR$5,$B$10:$E$10,0),$B249,$C249,$D249,$E249)*AR$6+AR249*AR$7&lt;AR$2,AR$3*AR$4,0)</f>
        <v>0</v>
      </c>
      <c r="EL249" s="0" t="n">
        <f aca="false">IF(CHOOSE(MATCH(AS$5,$B$10:$E$10,0),$B249,$C249,$D249,$E249)*AS$6+AS249*AS$7&lt;AS$2,AS$3*AS$4,0)</f>
        <v>0</v>
      </c>
      <c r="EM249" s="0" t="n">
        <f aca="false">IF(CHOOSE(MATCH(AT$5,$B$10:$E$10,0),$B249,$C249,$D249,$E249)*AT$6+AT249*AT$7&lt;AT$2,AT$3*AT$4,0)</f>
        <v>0</v>
      </c>
      <c r="EN249" s="0" t="n">
        <f aca="false">IF(CHOOSE(MATCH(AU$5,$B$10:$E$10,0),$B249,$C249,$D249,$E249)*AU$6+AU249*AU$7&lt;AU$2,AU$3*AU$4,0)</f>
        <v>0</v>
      </c>
      <c r="EO249" s="0" t="n">
        <f aca="false">IF(CHOOSE(MATCH(AV$5,$B$10:$E$10,0),$B249,$C249,$D249,$E249)*AV$6+AV249*AV$7&lt;AV$2,AV$3*AV$4,0)</f>
        <v>0</v>
      </c>
      <c r="EP249" s="0" t="n">
        <f aca="false">IF(CHOOSE(MATCH(AW$5,$B$10:$E$10,0),$B249,$C249,$D249,$E249)*AW$6+AW249*AW$7&lt;AW$2,AW$3*AW$4,0)</f>
        <v>0</v>
      </c>
      <c r="EQ249" s="0" t="n">
        <f aca="false">IF(CHOOSE(MATCH(AX$5,$B$10:$E$10,0),$B249,$C249,$D249,$E249)*AX$6+AX249*AX$7&lt;AX$2,AX$3*AX$4,0)</f>
        <v>0</v>
      </c>
      <c r="ER249" s="0" t="n">
        <f aca="false">IF(CHOOSE(MATCH(AY$5,$B$10:$E$10,0),$B249,$C249,$D249,$E249)*AY$6+AY249*AY$7&lt;AY$2,AY$3*AY$4,0)</f>
        <v>0</v>
      </c>
      <c r="ES249" s="0" t="n">
        <f aca="false">IF(CHOOSE(MATCH(AZ$5,$B$10:$E$10,0),$B249,$C249,$D249,$E249)*AZ$6+AZ249*AZ$7&lt;AZ$2,AZ$3*AZ$4,0)</f>
        <v>0</v>
      </c>
      <c r="ET249" s="0" t="n">
        <f aca="false">IF(CHOOSE(MATCH(BA$5,$B$10:$E$10,0),$B249,$C249,$D249,$E249)*BA$6+BA249*BA$7&lt;BA$2,BA$3*BA$4,0)</f>
        <v>0</v>
      </c>
      <c r="EU249" s="0" t="n">
        <f aca="false">IF(CHOOSE(MATCH(BB$5,$B$10:$E$10,0),$B249,$C249,$D249,$E249)*BB$6+BB249*BB$7&lt;BB$2,BB$3*BB$4,0)</f>
        <v>0</v>
      </c>
      <c r="EV249" s="0" t="n">
        <f aca="false">IF(CHOOSE(MATCH(BC$5,$B$10:$E$10,0),$B249,$C249,$D249,$E249)*BC$6+BC249*BC$7&lt;BC$2,BC$3*BC$4,0)</f>
        <v>0</v>
      </c>
      <c r="EW249" s="0" t="n">
        <f aca="false">IF(CHOOSE(MATCH(BD$5,$B$10:$E$10,0),$B249,$C249,$D249,$E249)*BD$6+BD249*BD$7&lt;BD$2,BD$3*BD$4,0)</f>
        <v>0</v>
      </c>
      <c r="EX249" s="0" t="n">
        <f aca="false">IF(CHOOSE(MATCH(BE$5,$B$10:$E$10,0),$B249,$C249,$D249,$E249)*BE$6+BE249*BE$7&lt;BE$2,BE$3*BE$4,0)</f>
        <v>0</v>
      </c>
      <c r="EY249" s="0" t="n">
        <f aca="false">IF(CHOOSE(MATCH(BF$5,$B$10:$E$10,0),$B249,$C249,$D249,$E249)*BF$6+BF249*BF$7&lt;BF$2,BF$3*BF$4,0)</f>
        <v>0</v>
      </c>
      <c r="EZ249" s="0" t="n">
        <f aca="false">IF(CHOOSE(MATCH(BG$5,$B$10:$E$10,0),$B249,$C249,$D249,$E249)*BG$6+BG249*BG$7&lt;BG$2,BG$3*BG$4,0)</f>
        <v>0</v>
      </c>
      <c r="FA249" s="0" t="n">
        <f aca="false">IF(CHOOSE(MATCH(BH$5,$B$10:$E$10,0),$B249,$C249,$D249,$E249)*BH$6+BH249*BH$7&lt;BH$2,BH$3*BH$4,0)</f>
        <v>0</v>
      </c>
      <c r="FB249" s="0" t="n">
        <f aca="false">IF(CHOOSE(MATCH(BI$5,$B$10:$E$10,0),$B249,$C249,$D249,$E249)*BI$6+BI249*BI$7&lt;BI$2,BI$3*BI$4,0)</f>
        <v>0</v>
      </c>
      <c r="FC249" s="0" t="n">
        <f aca="false">IF(CHOOSE(MATCH(BJ$5,$B$10:$E$10,0),$B249,$C249,$D249,$E249)*BJ$6+BJ249*BJ$7&lt;BJ$2,BJ$3*BJ$4,0)</f>
        <v>0</v>
      </c>
      <c r="FD249" s="0" t="n">
        <f aca="false">IF(CHOOSE(MATCH(BK$5,$B$10:$E$10,0),$B249,$C249,$D249,$E249)*BK$6+BK249*BK$7&lt;BK$2,BK$3*BK$4,0)</f>
        <v>0</v>
      </c>
      <c r="FE249" s="0" t="n">
        <f aca="false">IF(CHOOSE(MATCH(BL$5,$B$10:$E$10,0),$B249,$C249,$D249,$E249)*BL$6+BL249*BL$7&lt;BL$2,BL$3*BL$4,0)</f>
        <v>0</v>
      </c>
      <c r="FF249" s="0" t="n">
        <f aca="false">IF(CHOOSE(MATCH(BM$5,$B$10:$E$10,0),$B249,$C249,$D249,$E249)*BM$6+BM249*BM$7&lt;BM$2,BM$3*BM$4,0)</f>
        <v>0</v>
      </c>
      <c r="FG249" s="0" t="n">
        <f aca="false">IF(CHOOSE(MATCH(BN$5,$B$10:$E$10,0),$B249,$C249,$D249,$E249)*BN$6+BN249*BN$7&lt;BN$2,BN$3*BN$4,0)</f>
        <v>0</v>
      </c>
      <c r="FH249" s="0" t="n">
        <f aca="false">IF(CHOOSE(MATCH(BO$5,$B$10:$E$10,0),$B249,$C249,$D249,$E249)*BO$6+BO249*BO$7&lt;BO$2,BO$3*BO$4,0)</f>
        <v>0</v>
      </c>
      <c r="FI249" s="0" t="n">
        <f aca="false">IF(CHOOSE(MATCH(BP$5,$B$10:$E$10,0),$B249,$C249,$D249,$E249)*BP$6+BP249*BP$7&lt;BP$2,BP$3*BP$4,0)</f>
        <v>0</v>
      </c>
      <c r="FJ249" s="0" t="n">
        <f aca="false">IF(CHOOSE(MATCH(BQ$5,$B$10:$E$10,0),$B249,$C249,$D249,$E249)*BQ$6+BQ249*BQ$7&lt;BQ$2,BQ$3*BQ$4,0)</f>
        <v>0</v>
      </c>
      <c r="FK249" s="0" t="n">
        <f aca="false">IF(CHOOSE(MATCH(BR$5,$B$10:$E$10,0),$B249,$C249,$D249,$E249)*BR$6+BR249*BR$7&lt;BR$2,BR$3*BR$4,0)</f>
        <v>0</v>
      </c>
      <c r="FL249" s="0" t="n">
        <f aca="false">IF(CHOOSE(MATCH(BS$5,$B$10:$E$10,0),$B249,$C249,$D249,$E249)*BS$6+BS249*BS$7&lt;BS$2,BS$3*BS$4,0)</f>
        <v>0</v>
      </c>
      <c r="FM249" s="0" t="n">
        <f aca="false">IF(CHOOSE(MATCH(BT$5,$B$10:$E$10,0),$B249,$C249,$D249,$E249)*BT$6+BT249*BT$7&lt;BT$2,BT$3*BT$4,0)</f>
        <v>0</v>
      </c>
      <c r="FN249" s="0" t="n">
        <f aca="false">IF(CHOOSE(MATCH(BU$5,$B$10:$E$10,0),$B249,$C249,$D249,$E249)*BU$6+BU249*BU$7&lt;BU$2,BU$3*BU$4,0)</f>
        <v>0</v>
      </c>
      <c r="FO249" s="0" t="n">
        <f aca="false">IF(CHOOSE(MATCH(BV$5,$B$10:$E$10,0),$B249,$C249,$D249,$E249)*BV$6+BV249*BV$7&lt;BV$2,BV$3*BV$4,0)</f>
        <v>0</v>
      </c>
      <c r="FP249" s="0" t="n">
        <f aca="false">IF(CHOOSE(MATCH(BW$5,$B$10:$E$10,0),$B249,$C249,$D249,$E249)*BW$6+BW249*BW$7&lt;BW$2,BW$3*BW$4,0)</f>
        <v>0</v>
      </c>
      <c r="FQ249" s="0" t="n">
        <f aca="false">IF(CHOOSE(MATCH(BX$5,$B$10:$E$10,0),$B249,$C249,$D249,$E249)*BX$6+BX249*BX$7&lt;BX$2,BX$3*BX$4,0)</f>
        <v>0</v>
      </c>
      <c r="FR249" s="0" t="n">
        <f aca="false">IF(CHOOSE(MATCH(BY$5,$B$10:$E$10,0),$B249,$C249,$D249,$E249)*BY$6+BY249*BY$7&lt;BY$2,BY$3*BY$4,0)</f>
        <v>0</v>
      </c>
      <c r="FS249" s="0" t="n">
        <f aca="false">IF(CHOOSE(MATCH(BZ$5,$B$10:$E$10,0),$B249,$C249,$D249,$E249)*BZ$6+BZ249*BZ$7&lt;BZ$2,BZ$3*BZ$4,0)</f>
        <v>0</v>
      </c>
      <c r="FT249" s="0" t="n">
        <f aca="false">IF(CHOOSE(MATCH(CA$5,$B$10:$E$10,0),$B249,$C249,$D249,$E249)*CA$6+CA249*CA$7&lt;CA$2,CA$3*CA$4,0)</f>
        <v>0</v>
      </c>
      <c r="FU249" s="0" t="n">
        <f aca="false">IF(CHOOSE(MATCH(CB$5,$B$10:$E$10,0),$B249,$C249,$D249,$E249)*CB$6+CB249*CB$7&lt;CB$2,CB$3*CB$4,0)</f>
        <v>0</v>
      </c>
      <c r="FV249" s="0" t="n">
        <f aca="false">IF(CHOOSE(MATCH(CC$5,$B$10:$E$10,0),$B249,$C249,$D249,$E249)*CC$6+CC249*CC$7&lt;CC$2,CC$3*CC$4,0)</f>
        <v>0</v>
      </c>
      <c r="FW249" s="0" t="n">
        <f aca="false">IF(CHOOSE(MATCH(CD$5,$B$10:$E$10,0),$B249,$C249,$D249,$E249)*CD$6+CD249*CD$7&lt;CD$2,CD$3*CD$4,0)</f>
        <v>0</v>
      </c>
      <c r="FX249" s="0" t="n">
        <f aca="false">IF(CHOOSE(MATCH(CE$5,$B$10:$E$10,0),$B249,$C249,$D249,$E249)*CE$6+CE249*CE$7&lt;CE$2,CE$3*CE$4,0)</f>
        <v>0</v>
      </c>
      <c r="FY249" s="0" t="n">
        <f aca="false">IF(CHOOSE(MATCH(CF$5,$B$10:$E$10,0),$B249,$C249,$D249,$E249)*CF$6+CF249*CF$7&lt;CF$2,CF$3*CF$4,0)</f>
        <v>0</v>
      </c>
      <c r="FZ249" s="0" t="n">
        <f aca="false">IF(CHOOSE(MATCH(CG$5,$B$10:$E$10,0),$B249,$C249,$D249,$E249)*CG$6+CG249*CG$7&lt;CG$2,CG$3*CG$4,0)</f>
        <v>0</v>
      </c>
      <c r="GA249" s="0" t="n">
        <f aca="false">IF(CHOOSE(MATCH(CH$5,$B$10:$E$10,0),$B249,$C249,$D249,$E249)*CH$6+CH249*CH$7&lt;CH$2,CH$3*CH$4,0)</f>
        <v>0</v>
      </c>
      <c r="GB249" s="0" t="n">
        <f aca="false">IF(CHOOSE(MATCH(CI$5,$B$10:$E$10,0),$B249,$C249,$D249,$E249)*CI$6+CI249*CI$7&lt;CI$2,CI$3*CI$4,0)</f>
        <v>0</v>
      </c>
      <c r="GC249" s="0" t="n">
        <f aca="false">IF(CHOOSE(MATCH(CJ$5,$B$10:$E$10,0),$B249,$C249,$D249,$E249)*CJ$6+CJ249*CJ$7&lt;CJ$2,CJ$3*CJ$4,0)</f>
        <v>0</v>
      </c>
      <c r="GD249" s="0" t="n">
        <f aca="false">IF(CHOOSE(MATCH(CK$5,$B$10:$E$10,0),$B249,$C249,$D249,$E249)*CK$6+CK249*CK$7&lt;CK$2,CK$3*CK$4,0)</f>
        <v>0</v>
      </c>
      <c r="GE249" s="0" t="n">
        <f aca="false">IF(CHOOSE(MATCH(CL$5,$B$10:$E$10,0),$B249,$C249,$D249,$E249)*CL$6+CL249*CL$7&lt;CL$2,CL$3*CL$4,0)</f>
        <v>0</v>
      </c>
      <c r="GF249" s="0" t="n">
        <f aca="false">IF(CHOOSE(MATCH(CM$5,$B$10:$E$10,0),$B249,$C249,$D249,$E249)*CM$6+CM249*CM$7&lt;CM$2,CM$3*CM$4,0)</f>
        <v>0</v>
      </c>
      <c r="GG249" s="0" t="n">
        <f aca="false">IF(CHOOSE(MATCH(CN$5,$B$10:$E$10,0),$B249,$C249,$D249,$E249)*CN$6+CN249*CN$7&lt;CN$2,CN$3*CN$4,0)</f>
        <v>0</v>
      </c>
      <c r="GH249" s="0" t="n">
        <f aca="false">IF(CHOOSE(MATCH(CO$5,$B$10:$E$10,0),$B249,$C249,$D249,$E249)*CO$6+CO249*CO$7&lt;CO$2,CO$3*CO$4,0)</f>
        <v>0</v>
      </c>
      <c r="GI249" s="0" t="n">
        <f aca="false">IF(CHOOSE(MATCH(CP$5,$B$10:$E$10,0),$B249,$C249,$D249,$E249)*CP$6+CP249*CP$7&lt;CP$2,CP$3*CP$4,0)</f>
        <v>0</v>
      </c>
      <c r="GJ249" s="0" t="n">
        <f aca="false">IF(CHOOSE(MATCH(CQ$5,$B$10:$E$10,0),$B249,$C249,$D249,$E249)*CQ$6+CQ249*CQ$7&lt;CQ$2,CQ$3*CQ$4,0)</f>
        <v>0</v>
      </c>
      <c r="GK249" s="0" t="n">
        <f aca="false">IF(CHOOSE(MATCH(CR$5,$B$10:$E$10,0),$B249,$C249,$D249,$E249)*CR$6+CR249*CR$7&lt;CR$2,CR$3*CR$4,0)</f>
        <v>0</v>
      </c>
      <c r="GL249" s="0" t="n">
        <f aca="false">IF(CHOOSE(MATCH(CS$5,$B$10:$E$10,0),$B249,$C249,$D249,$E249)*CS$6+CS249*CS$7&lt;CS$2,CS$3*CS$4,0)</f>
        <v>0</v>
      </c>
      <c r="GM249" s="0" t="n">
        <f aca="false">IF(CHOOSE(MATCH(CT$5,$B$10:$E$10,0),$B249,$C249,$D249,$E249)*CT$6+CT249*CT$7&lt;CT$2,CT$3*CT$4,0)</f>
        <v>0</v>
      </c>
      <c r="GN249" s="0" t="n">
        <f aca="false">IF(CHOOSE(MATCH(CU$5,$B$10:$E$10,0),$B249,$C249,$D249,$E249)*CU$6+CU249*CU$7&lt;CU$2,CU$3*CU$4,0)</f>
        <v>0</v>
      </c>
      <c r="GO249" s="0" t="n">
        <f aca="false">IF(CHOOSE(MATCH(CV$5,$B$10:$E$10,0),$B249,$C249,$D249,$E249)*CV$6+CV249*CV$7&lt;CV$2,CV$3*CV$4,0)</f>
        <v>0</v>
      </c>
      <c r="GP249" s="0" t="n">
        <f aca="false">IF(CHOOSE(MATCH(CW$5,$B$10:$E$10,0),$B249,$C249,$D249,$E249)*CW$6+CW249*CW$7&lt;CW$2,CW$3*CW$4,0)</f>
        <v>0</v>
      </c>
      <c r="GQ249" s="0" t="n">
        <f aca="false">IF(CHOOSE(MATCH(CX$5,$B$10:$E$10,0),$B249,$C249,$D249,$E249)*CX$6+CX249*CX$7&lt;CX$2,CX$3*CX$4,0)</f>
        <v>0</v>
      </c>
      <c r="GS249" s="0" t="n">
        <f aca="false">SUM(CZ249:GQ249)</f>
        <v>0</v>
      </c>
      <c r="GT249" s="0" t="n">
        <f aca="false">IF(GS249&gt;$GS$6,1,0)</f>
        <v>0</v>
      </c>
    </row>
    <row r="250" customFormat="false" ht="14" hidden="false" customHeight="false" outlineLevel="0" collapsed="false">
      <c r="A250" s="0" t="n">
        <v>240</v>
      </c>
      <c r="B250" s="0" t="n">
        <v>-0.98817396612089</v>
      </c>
      <c r="C250" s="0" t="n">
        <v>-0.596370142786046</v>
      </c>
      <c r="D250" s="0" t="n">
        <v>0.305197811198898</v>
      </c>
      <c r="E250" s="0" t="n">
        <v>-0.0701372666629739</v>
      </c>
      <c r="G250" s="0" t="n">
        <v>-0.37869199331908</v>
      </c>
      <c r="H250" s="0" t="n">
        <v>0.242523583438015</v>
      </c>
      <c r="I250" s="0" t="n">
        <v>-0.234574599744519</v>
      </c>
      <c r="J250" s="0" t="n">
        <v>-1.85926182894036</v>
      </c>
      <c r="K250" s="0" t="n">
        <v>-0.167431153386133</v>
      </c>
      <c r="L250" s="0" t="n">
        <v>0.129374484458822</v>
      </c>
      <c r="M250" s="0" t="n">
        <v>-0.577388163947035</v>
      </c>
      <c r="N250" s="0" t="n">
        <v>-0.955901668930892</v>
      </c>
      <c r="O250" s="0" t="n">
        <v>0.755778728489531</v>
      </c>
      <c r="P250" s="0" t="n">
        <v>-1.09795337266405</v>
      </c>
      <c r="Q250" s="0" t="n">
        <v>-1.48648723552469</v>
      </c>
      <c r="R250" s="0" t="n">
        <v>-1.40802512760274</v>
      </c>
      <c r="S250" s="0" t="n">
        <v>0.141959617394605</v>
      </c>
      <c r="T250" s="0" t="n">
        <v>-0.549682681594277</v>
      </c>
      <c r="U250" s="0" t="n">
        <v>-2.50787707045674</v>
      </c>
      <c r="V250" s="0" t="n">
        <v>-0.366474068869138</v>
      </c>
      <c r="W250" s="0" t="n">
        <v>0.145746525959112</v>
      </c>
      <c r="X250" s="0" t="n">
        <v>-0.0628847374173347</v>
      </c>
      <c r="Y250" s="0" t="n">
        <v>0.924364940146916</v>
      </c>
      <c r="Z250" s="0" t="n">
        <v>-2.26922566071153</v>
      </c>
      <c r="AA250" s="0" t="n">
        <v>0.436385789726046</v>
      </c>
      <c r="AB250" s="0" t="n">
        <v>0.720220896255341</v>
      </c>
      <c r="AC250" s="0" t="n">
        <v>0.130454509417177</v>
      </c>
      <c r="AD250" s="0" t="n">
        <v>0.362305172529887</v>
      </c>
      <c r="AE250" s="0" t="n">
        <v>-0.0254385668085888</v>
      </c>
      <c r="AF250" s="0" t="n">
        <v>0.443380940851057</v>
      </c>
      <c r="AG250" s="0" t="n">
        <v>-0.792003902461147</v>
      </c>
      <c r="AH250" s="0" t="n">
        <v>-2.00252543436363</v>
      </c>
      <c r="AI250" s="0" t="n">
        <v>0.493755578645505</v>
      </c>
      <c r="AJ250" s="0" t="n">
        <v>0.530651504959678</v>
      </c>
      <c r="AK250" s="0" t="n">
        <v>-0.645079580863239</v>
      </c>
      <c r="AL250" s="0" t="n">
        <v>-0.261476316154585</v>
      </c>
      <c r="AM250" s="0" t="n">
        <v>-0.627377403361606</v>
      </c>
      <c r="AN250" s="0" t="n">
        <v>-0.867455582920229</v>
      </c>
      <c r="AO250" s="0" t="n">
        <v>-0.883842403709423</v>
      </c>
      <c r="AP250" s="0" t="n">
        <v>-0.716161139280303</v>
      </c>
      <c r="AQ250" s="0" t="n">
        <v>-0.321426796290325</v>
      </c>
      <c r="AR250" s="0" t="n">
        <v>-0.124593952932628</v>
      </c>
      <c r="AS250" s="0" t="n">
        <v>-0.667662334308261</v>
      </c>
      <c r="AT250" s="0" t="n">
        <v>0.746649675420486</v>
      </c>
      <c r="AU250" s="0" t="n">
        <v>1.16634055302711</v>
      </c>
      <c r="AV250" s="0" t="n">
        <v>0.621241724729771</v>
      </c>
      <c r="AW250" s="0" t="n">
        <v>0.354474423147622</v>
      </c>
      <c r="AX250" s="0" t="n">
        <v>-1.59060618898366</v>
      </c>
      <c r="AY250" s="0" t="n">
        <v>-0.604534307058202</v>
      </c>
      <c r="AZ250" s="0" t="n">
        <v>-1.29624368128134</v>
      </c>
      <c r="BA250" s="0" t="n">
        <v>-1.642592906137</v>
      </c>
      <c r="BB250" s="0" t="n">
        <v>1.04577793536009</v>
      </c>
      <c r="BC250" s="0" t="n">
        <v>-1.06838342617266</v>
      </c>
      <c r="BD250" s="0" t="n">
        <v>0.387170757676358</v>
      </c>
      <c r="BE250" s="0" t="n">
        <v>-1.38390760184848</v>
      </c>
      <c r="BF250" s="0" t="n">
        <v>-1.12490852188785</v>
      </c>
      <c r="BG250" s="0" t="n">
        <v>0.884519977262244</v>
      </c>
      <c r="BH250" s="0" t="n">
        <v>-0.7445282790286</v>
      </c>
      <c r="BI250" s="0" t="n">
        <v>-0.499812813359313</v>
      </c>
      <c r="BJ250" s="0" t="n">
        <v>-0.148917251863168</v>
      </c>
      <c r="BK250" s="0" t="n">
        <v>-0.422878656536341</v>
      </c>
      <c r="BL250" s="0" t="n">
        <v>-1.75949026015587</v>
      </c>
      <c r="BM250" s="0" t="n">
        <v>-0.0824434209789615</v>
      </c>
      <c r="BN250" s="0" t="n">
        <v>1.73485659615835</v>
      </c>
      <c r="BO250" s="0" t="n">
        <v>0.000497948349220678</v>
      </c>
      <c r="BP250" s="0" t="n">
        <v>-0.514080511493376</v>
      </c>
      <c r="BQ250" s="0" t="n">
        <v>0.468930920760613</v>
      </c>
      <c r="BR250" s="0" t="n">
        <v>-0.0667182575853076</v>
      </c>
      <c r="BS250" s="0" t="n">
        <v>1.8816990632331</v>
      </c>
      <c r="BT250" s="0" t="n">
        <v>-0.213160546991276</v>
      </c>
      <c r="BU250" s="0" t="n">
        <v>-1.36230937641812</v>
      </c>
      <c r="BV250" s="0" t="n">
        <v>-1.23294285003794</v>
      </c>
      <c r="BW250" s="0" t="n">
        <v>-0.635968717688229</v>
      </c>
      <c r="BX250" s="0" t="n">
        <v>0.422293169322074</v>
      </c>
      <c r="BY250" s="0" t="n">
        <v>0.860898126120446</v>
      </c>
      <c r="BZ250" s="0" t="n">
        <v>-1.63877302838955</v>
      </c>
      <c r="CA250" s="0" t="n">
        <v>0.477401727039251</v>
      </c>
      <c r="CB250" s="0" t="n">
        <v>-1.77813944901573</v>
      </c>
      <c r="CC250" s="0" t="n">
        <v>0.359040086550522</v>
      </c>
      <c r="CD250" s="0" t="n">
        <v>-1.50025243783603</v>
      </c>
      <c r="CE250" s="0" t="n">
        <v>1.25315182231134</v>
      </c>
      <c r="CF250" s="0" t="n">
        <v>-1.00755187304458</v>
      </c>
      <c r="CG250" s="0" t="n">
        <v>-0.195194616026129</v>
      </c>
      <c r="CH250" s="0" t="n">
        <v>-1.28708506963449</v>
      </c>
      <c r="CI250" s="0" t="n">
        <v>-0.633256149740191</v>
      </c>
      <c r="CJ250" s="0" t="n">
        <v>1.01867044577375</v>
      </c>
      <c r="CK250" s="0" t="n">
        <v>-0.240161170950159</v>
      </c>
      <c r="CL250" s="0" t="n">
        <v>0.549148353456985</v>
      </c>
      <c r="CM250" s="0" t="n">
        <v>0.381405698135495</v>
      </c>
      <c r="CN250" s="0" t="n">
        <v>-0.268131543634809</v>
      </c>
      <c r="CO250" s="0" t="n">
        <v>0.278455445368309</v>
      </c>
      <c r="CP250" s="0" t="n">
        <v>0.401723809773102</v>
      </c>
      <c r="CQ250" s="0" t="n">
        <v>0.801460373622831</v>
      </c>
      <c r="CR250" s="0" t="n">
        <v>-1.89997990673874</v>
      </c>
      <c r="CS250" s="0" t="n">
        <v>0.0935790467337938</v>
      </c>
      <c r="CT250" s="0" t="n">
        <v>-0.258389718510443</v>
      </c>
      <c r="CU250" s="0" t="n">
        <v>1.51695985550759</v>
      </c>
      <c r="CV250" s="0" t="n">
        <v>0.326909912473639</v>
      </c>
      <c r="CW250" s="0" t="n">
        <v>-1.05774915937218</v>
      </c>
      <c r="CX250" s="0" t="n">
        <v>0.773300143919187</v>
      </c>
      <c r="CZ250" s="0" t="n">
        <f aca="false">IF(CHOOSE(MATCH(G$5,$B$10:$E$10,0),$B250,$C250,$D250,$E250)*G$6+G250*G$7&lt;G$2,G$3*G$4,0)</f>
        <v>0</v>
      </c>
      <c r="DA250" s="0" t="n">
        <f aca="false">IF(CHOOSE(MATCH(H$5,$B$10:$E$10,0),$B250,$C250,$D250,$E250)*H$6+H250*H$7&lt;H$2,H$3*H$4,0)</f>
        <v>0</v>
      </c>
      <c r="DB250" s="0" t="n">
        <f aca="false">IF(CHOOSE(MATCH(I$5,$B$10:$E$10,0),$B250,$C250,$D250,$E250)*I$6+I250*I$7&lt;I$2,I$3*I$4,0)</f>
        <v>0</v>
      </c>
      <c r="DC250" s="0" t="n">
        <f aca="false">IF(CHOOSE(MATCH(J$5,$B$10:$E$10,0),$B250,$C250,$D250,$E250)*J$6+J250*J$7&lt;J$2,J$3*J$4,0)</f>
        <v>12.5</v>
      </c>
      <c r="DD250" s="0" t="n">
        <f aca="false">IF(CHOOSE(MATCH(K$5,$B$10:$E$10,0),$B250,$C250,$D250,$E250)*K$6+K250*K$7&lt;K$2,K$3*K$4,0)</f>
        <v>0</v>
      </c>
      <c r="DE250" s="0" t="n">
        <f aca="false">IF(CHOOSE(MATCH(L$5,$B$10:$E$10,0),$B250,$C250,$D250,$E250)*L$6+L250*L$7&lt;L$2,L$3*L$4,0)</f>
        <v>0</v>
      </c>
      <c r="DF250" s="0" t="n">
        <f aca="false">IF(CHOOSE(MATCH(M$5,$B$10:$E$10,0),$B250,$C250,$D250,$E250)*M$6+M250*M$7&lt;M$2,M$3*M$4,0)</f>
        <v>0</v>
      </c>
      <c r="DG250" s="0" t="n">
        <f aca="false">IF(CHOOSE(MATCH(N$5,$B$10:$E$10,0),$B250,$C250,$D250,$E250)*N$6+N250*N$7&lt;N$2,N$3*N$4,0)</f>
        <v>0</v>
      </c>
      <c r="DH250" s="0" t="n">
        <f aca="false">IF(CHOOSE(MATCH(O$5,$B$10:$E$10,0),$B250,$C250,$D250,$E250)*O$6+O250*O$7&lt;O$2,O$3*O$4,0)</f>
        <v>0</v>
      </c>
      <c r="DI250" s="0" t="n">
        <f aca="false">IF(CHOOSE(MATCH(P$5,$B$10:$E$10,0),$B250,$C250,$D250,$E250)*P$6+P250*P$7&lt;P$2,P$3*P$4,0)</f>
        <v>0</v>
      </c>
      <c r="DJ250" s="0" t="n">
        <f aca="false">IF(CHOOSE(MATCH(Q$5,$B$10:$E$10,0),$B250,$C250,$D250,$E250)*Q$6+Q250*Q$7&lt;Q$2,Q$3*Q$4,0)</f>
        <v>0</v>
      </c>
      <c r="DK250" s="0" t="n">
        <f aca="false">IF(CHOOSE(MATCH(R$5,$B$10:$E$10,0),$B250,$C250,$D250,$E250)*R$6+R250*R$7&lt;R$2,R$3*R$4,0)</f>
        <v>0</v>
      </c>
      <c r="DL250" s="0" t="n">
        <f aca="false">IF(CHOOSE(MATCH(S$5,$B$10:$E$10,0),$B250,$C250,$D250,$E250)*S$6+S250*S$7&lt;S$2,S$3*S$4,0)</f>
        <v>0</v>
      </c>
      <c r="DM250" s="0" t="n">
        <f aca="false">IF(CHOOSE(MATCH(T$5,$B$10:$E$10,0),$B250,$C250,$D250,$E250)*T$6+T250*T$7&lt;T$2,T$3*T$4,0)</f>
        <v>0</v>
      </c>
      <c r="DN250" s="0" t="n">
        <f aca="false">IF(CHOOSE(MATCH(U$5,$B$10:$E$10,0),$B250,$C250,$D250,$E250)*U$6+U250*U$7&lt;U$2,U$3*U$4,0)</f>
        <v>12.5</v>
      </c>
      <c r="DO250" s="0" t="n">
        <f aca="false">IF(CHOOSE(MATCH(V$5,$B$10:$E$10,0),$B250,$C250,$D250,$E250)*V$6+V250*V$7&lt;V$2,V$3*V$4,0)</f>
        <v>0</v>
      </c>
      <c r="DP250" s="0" t="n">
        <f aca="false">IF(CHOOSE(MATCH(W$5,$B$10:$E$10,0),$B250,$C250,$D250,$E250)*W$6+W250*W$7&lt;W$2,W$3*W$4,0)</f>
        <v>0</v>
      </c>
      <c r="DQ250" s="0" t="n">
        <f aca="false">IF(CHOOSE(MATCH(X$5,$B$10:$E$10,0),$B250,$C250,$D250,$E250)*X$6+X250*X$7&lt;X$2,X$3*X$4,0)</f>
        <v>0</v>
      </c>
      <c r="DR250" s="0" t="n">
        <f aca="false">IF(CHOOSE(MATCH(Y$5,$B$10:$E$10,0),$B250,$C250,$D250,$E250)*Y$6+Y250*Y$7&lt;Y$2,Y$3*Y$4,0)</f>
        <v>0</v>
      </c>
      <c r="DS250" s="0" t="n">
        <f aca="false">IF(CHOOSE(MATCH(Z$5,$B$10:$E$10,0),$B250,$C250,$D250,$E250)*Z$6+Z250*Z$7&lt;Z$2,Z$3*Z$4,0)</f>
        <v>0</v>
      </c>
      <c r="DT250" s="0" t="n">
        <f aca="false">IF(CHOOSE(MATCH(AA$5,$B$10:$E$10,0),$B250,$C250,$D250,$E250)*AA$6+AA250*AA$7&lt;AA$2,AA$3*AA$4,0)</f>
        <v>0</v>
      </c>
      <c r="DU250" s="0" t="n">
        <f aca="false">IF(CHOOSE(MATCH(AB$5,$B$10:$E$10,0),$B250,$C250,$D250,$E250)*AB$6+AB250*AB$7&lt;AB$2,AB$3*AB$4,0)</f>
        <v>0</v>
      </c>
      <c r="DV250" s="0" t="n">
        <f aca="false">IF(CHOOSE(MATCH(AC$5,$B$10:$E$10,0),$B250,$C250,$D250,$E250)*AC$6+AC250*AC$7&lt;AC$2,AC$3*AC$4,0)</f>
        <v>0</v>
      </c>
      <c r="DW250" s="0" t="n">
        <f aca="false">IF(CHOOSE(MATCH(AD$5,$B$10:$E$10,0),$B250,$C250,$D250,$E250)*AD$6+AD250*AD$7&lt;AD$2,AD$3*AD$4,0)</f>
        <v>0</v>
      </c>
      <c r="DX250" s="0" t="n">
        <f aca="false">IF(CHOOSE(MATCH(AE$5,$B$10:$E$10,0),$B250,$C250,$D250,$E250)*AE$6+AE250*AE$7&lt;AE$2,AE$3*AE$4,0)</f>
        <v>0</v>
      </c>
      <c r="DY250" s="0" t="n">
        <f aca="false">IF(CHOOSE(MATCH(AF$5,$B$10:$E$10,0),$B250,$C250,$D250,$E250)*AF$6+AF250*AF$7&lt;AF$2,AF$3*AF$4,0)</f>
        <v>0</v>
      </c>
      <c r="DZ250" s="0" t="n">
        <f aca="false">IF(CHOOSE(MATCH(AG$5,$B$10:$E$10,0),$B250,$C250,$D250,$E250)*AG$6+AG250*AG$7&lt;AG$2,AG$3*AG$4,0)</f>
        <v>0</v>
      </c>
      <c r="EA250" s="0" t="n">
        <f aca="false">IF(CHOOSE(MATCH(AH$5,$B$10:$E$10,0),$B250,$C250,$D250,$E250)*AH$6+AH250*AH$7&lt;AH$2,AH$3*AH$4,0)</f>
        <v>12.5</v>
      </c>
      <c r="EB250" s="0" t="n">
        <f aca="false">IF(CHOOSE(MATCH(AI$5,$B$10:$E$10,0),$B250,$C250,$D250,$E250)*AI$6+AI250*AI$7&lt;AI$2,AI$3*AI$4,0)</f>
        <v>0</v>
      </c>
      <c r="EC250" s="0" t="n">
        <f aca="false">IF(CHOOSE(MATCH(AJ$5,$B$10:$E$10,0),$B250,$C250,$D250,$E250)*AJ$6+AJ250*AJ$7&lt;AJ$2,AJ$3*AJ$4,0)</f>
        <v>0</v>
      </c>
      <c r="ED250" s="0" t="n">
        <f aca="false">IF(CHOOSE(MATCH(AK$5,$B$10:$E$10,0),$B250,$C250,$D250,$E250)*AK$6+AK250*AK$7&lt;AK$2,AK$3*AK$4,0)</f>
        <v>0</v>
      </c>
      <c r="EE250" s="0" t="n">
        <f aca="false">IF(CHOOSE(MATCH(AL$5,$B$10:$E$10,0),$B250,$C250,$D250,$E250)*AL$6+AL250*AL$7&lt;AL$2,AL$3*AL$4,0)</f>
        <v>0</v>
      </c>
      <c r="EF250" s="0" t="n">
        <f aca="false">IF(CHOOSE(MATCH(AM$5,$B$10:$E$10,0),$B250,$C250,$D250,$E250)*AM$6+AM250*AM$7&lt;AM$2,AM$3*AM$4,0)</f>
        <v>0</v>
      </c>
      <c r="EG250" s="0" t="n">
        <f aca="false">IF(CHOOSE(MATCH(AN$5,$B$10:$E$10,0),$B250,$C250,$D250,$E250)*AN$6+AN250*AN$7&lt;AN$2,AN$3*AN$4,0)</f>
        <v>0</v>
      </c>
      <c r="EH250" s="0" t="n">
        <f aca="false">IF(CHOOSE(MATCH(AO$5,$B$10:$E$10,0),$B250,$C250,$D250,$E250)*AO$6+AO250*AO$7&lt;AO$2,AO$3*AO$4,0)</f>
        <v>0</v>
      </c>
      <c r="EI250" s="0" t="n">
        <f aca="false">IF(CHOOSE(MATCH(AP$5,$B$10:$E$10,0),$B250,$C250,$D250,$E250)*AP$6+AP250*AP$7&lt;AP$2,AP$3*AP$4,0)</f>
        <v>0</v>
      </c>
      <c r="EJ250" s="0" t="n">
        <f aca="false">IF(CHOOSE(MATCH(AQ$5,$B$10:$E$10,0),$B250,$C250,$D250,$E250)*AQ$6+AQ250*AQ$7&lt;AQ$2,AQ$3*AQ$4,0)</f>
        <v>0</v>
      </c>
      <c r="EK250" s="0" t="n">
        <f aca="false">IF(CHOOSE(MATCH(AR$5,$B$10:$E$10,0),$B250,$C250,$D250,$E250)*AR$6+AR250*AR$7&lt;AR$2,AR$3*AR$4,0)</f>
        <v>0</v>
      </c>
      <c r="EL250" s="0" t="n">
        <f aca="false">IF(CHOOSE(MATCH(AS$5,$B$10:$E$10,0),$B250,$C250,$D250,$E250)*AS$6+AS250*AS$7&lt;AS$2,AS$3*AS$4,0)</f>
        <v>0</v>
      </c>
      <c r="EM250" s="0" t="n">
        <f aca="false">IF(CHOOSE(MATCH(AT$5,$B$10:$E$10,0),$B250,$C250,$D250,$E250)*AT$6+AT250*AT$7&lt;AT$2,AT$3*AT$4,0)</f>
        <v>0</v>
      </c>
      <c r="EN250" s="0" t="n">
        <f aca="false">IF(CHOOSE(MATCH(AU$5,$B$10:$E$10,0),$B250,$C250,$D250,$E250)*AU$6+AU250*AU$7&lt;AU$2,AU$3*AU$4,0)</f>
        <v>0</v>
      </c>
      <c r="EO250" s="0" t="n">
        <f aca="false">IF(CHOOSE(MATCH(AV$5,$B$10:$E$10,0),$B250,$C250,$D250,$E250)*AV$6+AV250*AV$7&lt;AV$2,AV$3*AV$4,0)</f>
        <v>0</v>
      </c>
      <c r="EP250" s="0" t="n">
        <f aca="false">IF(CHOOSE(MATCH(AW$5,$B$10:$E$10,0),$B250,$C250,$D250,$E250)*AW$6+AW250*AW$7&lt;AW$2,AW$3*AW$4,0)</f>
        <v>0</v>
      </c>
      <c r="EQ250" s="0" t="n">
        <f aca="false">IF(CHOOSE(MATCH(AX$5,$B$10:$E$10,0),$B250,$C250,$D250,$E250)*AX$6+AX250*AX$7&lt;AX$2,AX$3*AX$4,0)</f>
        <v>0</v>
      </c>
      <c r="ER250" s="0" t="n">
        <f aca="false">IF(CHOOSE(MATCH(AY$5,$B$10:$E$10,0),$B250,$C250,$D250,$E250)*AY$6+AY250*AY$7&lt;AY$2,AY$3*AY$4,0)</f>
        <v>0</v>
      </c>
      <c r="ES250" s="0" t="n">
        <f aca="false">IF(CHOOSE(MATCH(AZ$5,$B$10:$E$10,0),$B250,$C250,$D250,$E250)*AZ$6+AZ250*AZ$7&lt;AZ$2,AZ$3*AZ$4,0)</f>
        <v>0</v>
      </c>
      <c r="ET250" s="0" t="n">
        <f aca="false">IF(CHOOSE(MATCH(BA$5,$B$10:$E$10,0),$B250,$C250,$D250,$E250)*BA$6+BA250*BA$7&lt;BA$2,BA$3*BA$4,0)</f>
        <v>0</v>
      </c>
      <c r="EU250" s="0" t="n">
        <f aca="false">IF(CHOOSE(MATCH(BB$5,$B$10:$E$10,0),$B250,$C250,$D250,$E250)*BB$6+BB250*BB$7&lt;BB$2,BB$3*BB$4,0)</f>
        <v>0</v>
      </c>
      <c r="EV250" s="0" t="n">
        <f aca="false">IF(CHOOSE(MATCH(BC$5,$B$10:$E$10,0),$B250,$C250,$D250,$E250)*BC$6+BC250*BC$7&lt;BC$2,BC$3*BC$4,0)</f>
        <v>0</v>
      </c>
      <c r="EW250" s="0" t="n">
        <f aca="false">IF(CHOOSE(MATCH(BD$5,$B$10:$E$10,0),$B250,$C250,$D250,$E250)*BD$6+BD250*BD$7&lt;BD$2,BD$3*BD$4,0)</f>
        <v>0</v>
      </c>
      <c r="EX250" s="0" t="n">
        <f aca="false">IF(CHOOSE(MATCH(BE$5,$B$10:$E$10,0),$B250,$C250,$D250,$E250)*BE$6+BE250*BE$7&lt;BE$2,BE$3*BE$4,0)</f>
        <v>0</v>
      </c>
      <c r="EY250" s="0" t="n">
        <f aca="false">IF(CHOOSE(MATCH(BF$5,$B$10:$E$10,0),$B250,$C250,$D250,$E250)*BF$6+BF250*BF$7&lt;BF$2,BF$3*BF$4,0)</f>
        <v>0</v>
      </c>
      <c r="EZ250" s="0" t="n">
        <f aca="false">IF(CHOOSE(MATCH(BG$5,$B$10:$E$10,0),$B250,$C250,$D250,$E250)*BG$6+BG250*BG$7&lt;BG$2,BG$3*BG$4,0)</f>
        <v>0</v>
      </c>
      <c r="FA250" s="0" t="n">
        <f aca="false">IF(CHOOSE(MATCH(BH$5,$B$10:$E$10,0),$B250,$C250,$D250,$E250)*BH$6+BH250*BH$7&lt;BH$2,BH$3*BH$4,0)</f>
        <v>0</v>
      </c>
      <c r="FB250" s="0" t="n">
        <f aca="false">IF(CHOOSE(MATCH(BI$5,$B$10:$E$10,0),$B250,$C250,$D250,$E250)*BI$6+BI250*BI$7&lt;BI$2,BI$3*BI$4,0)</f>
        <v>0</v>
      </c>
      <c r="FC250" s="0" t="n">
        <f aca="false">IF(CHOOSE(MATCH(BJ$5,$B$10:$E$10,0),$B250,$C250,$D250,$E250)*BJ$6+BJ250*BJ$7&lt;BJ$2,BJ$3*BJ$4,0)</f>
        <v>0</v>
      </c>
      <c r="FD250" s="0" t="n">
        <f aca="false">IF(CHOOSE(MATCH(BK$5,$B$10:$E$10,0),$B250,$C250,$D250,$E250)*BK$6+BK250*BK$7&lt;BK$2,BK$3*BK$4,0)</f>
        <v>0</v>
      </c>
      <c r="FE250" s="0" t="n">
        <f aca="false">IF(CHOOSE(MATCH(BL$5,$B$10:$E$10,0),$B250,$C250,$D250,$E250)*BL$6+BL250*BL$7&lt;BL$2,BL$3*BL$4,0)</f>
        <v>0</v>
      </c>
      <c r="FF250" s="0" t="n">
        <f aca="false">IF(CHOOSE(MATCH(BM$5,$B$10:$E$10,0),$B250,$C250,$D250,$E250)*BM$6+BM250*BM$7&lt;BM$2,BM$3*BM$4,0)</f>
        <v>0</v>
      </c>
      <c r="FG250" s="0" t="n">
        <f aca="false">IF(CHOOSE(MATCH(BN$5,$B$10:$E$10,0),$B250,$C250,$D250,$E250)*BN$6+BN250*BN$7&lt;BN$2,BN$3*BN$4,0)</f>
        <v>0</v>
      </c>
      <c r="FH250" s="0" t="n">
        <f aca="false">IF(CHOOSE(MATCH(BO$5,$B$10:$E$10,0),$B250,$C250,$D250,$E250)*BO$6+BO250*BO$7&lt;BO$2,BO$3*BO$4,0)</f>
        <v>0</v>
      </c>
      <c r="FI250" s="0" t="n">
        <f aca="false">IF(CHOOSE(MATCH(BP$5,$B$10:$E$10,0),$B250,$C250,$D250,$E250)*BP$6+BP250*BP$7&lt;BP$2,BP$3*BP$4,0)</f>
        <v>0</v>
      </c>
      <c r="FJ250" s="0" t="n">
        <f aca="false">IF(CHOOSE(MATCH(BQ$5,$B$10:$E$10,0),$B250,$C250,$D250,$E250)*BQ$6+BQ250*BQ$7&lt;BQ$2,BQ$3*BQ$4,0)</f>
        <v>0</v>
      </c>
      <c r="FK250" s="0" t="n">
        <f aca="false">IF(CHOOSE(MATCH(BR$5,$B$10:$E$10,0),$B250,$C250,$D250,$E250)*BR$6+BR250*BR$7&lt;BR$2,BR$3*BR$4,0)</f>
        <v>0</v>
      </c>
      <c r="FL250" s="0" t="n">
        <f aca="false">IF(CHOOSE(MATCH(BS$5,$B$10:$E$10,0),$B250,$C250,$D250,$E250)*BS$6+BS250*BS$7&lt;BS$2,BS$3*BS$4,0)</f>
        <v>0</v>
      </c>
      <c r="FM250" s="0" t="n">
        <f aca="false">IF(CHOOSE(MATCH(BT$5,$B$10:$E$10,0),$B250,$C250,$D250,$E250)*BT$6+BT250*BT$7&lt;BT$2,BT$3*BT$4,0)</f>
        <v>0</v>
      </c>
      <c r="FN250" s="0" t="n">
        <f aca="false">IF(CHOOSE(MATCH(BU$5,$B$10:$E$10,0),$B250,$C250,$D250,$E250)*BU$6+BU250*BU$7&lt;BU$2,BU$3*BU$4,0)</f>
        <v>0</v>
      </c>
      <c r="FO250" s="0" t="n">
        <f aca="false">IF(CHOOSE(MATCH(BV$5,$B$10:$E$10,0),$B250,$C250,$D250,$E250)*BV$6+BV250*BV$7&lt;BV$2,BV$3*BV$4,0)</f>
        <v>0</v>
      </c>
      <c r="FP250" s="0" t="n">
        <f aca="false">IF(CHOOSE(MATCH(BW$5,$B$10:$E$10,0),$B250,$C250,$D250,$E250)*BW$6+BW250*BW$7&lt;BW$2,BW$3*BW$4,0)</f>
        <v>0</v>
      </c>
      <c r="FQ250" s="0" t="n">
        <f aca="false">IF(CHOOSE(MATCH(BX$5,$B$10:$E$10,0),$B250,$C250,$D250,$E250)*BX$6+BX250*BX$7&lt;BX$2,BX$3*BX$4,0)</f>
        <v>0</v>
      </c>
      <c r="FR250" s="0" t="n">
        <f aca="false">IF(CHOOSE(MATCH(BY$5,$B$10:$E$10,0),$B250,$C250,$D250,$E250)*BY$6+BY250*BY$7&lt;BY$2,BY$3*BY$4,0)</f>
        <v>0</v>
      </c>
      <c r="FS250" s="0" t="n">
        <f aca="false">IF(CHOOSE(MATCH(BZ$5,$B$10:$E$10,0),$B250,$C250,$D250,$E250)*BZ$6+BZ250*BZ$7&lt;BZ$2,BZ$3*BZ$4,0)</f>
        <v>0</v>
      </c>
      <c r="FT250" s="0" t="n">
        <f aca="false">IF(CHOOSE(MATCH(CA$5,$B$10:$E$10,0),$B250,$C250,$D250,$E250)*CA$6+CA250*CA$7&lt;CA$2,CA$3*CA$4,0)</f>
        <v>0</v>
      </c>
      <c r="FU250" s="0" t="n">
        <f aca="false">IF(CHOOSE(MATCH(CB$5,$B$10:$E$10,0),$B250,$C250,$D250,$E250)*CB$6+CB250*CB$7&lt;CB$2,CB$3*CB$4,0)</f>
        <v>0</v>
      </c>
      <c r="FV250" s="0" t="n">
        <f aca="false">IF(CHOOSE(MATCH(CC$5,$B$10:$E$10,0),$B250,$C250,$D250,$E250)*CC$6+CC250*CC$7&lt;CC$2,CC$3*CC$4,0)</f>
        <v>0</v>
      </c>
      <c r="FW250" s="0" t="n">
        <f aca="false">IF(CHOOSE(MATCH(CD$5,$B$10:$E$10,0),$B250,$C250,$D250,$E250)*CD$6+CD250*CD$7&lt;CD$2,CD$3*CD$4,0)</f>
        <v>0</v>
      </c>
      <c r="FX250" s="0" t="n">
        <f aca="false">IF(CHOOSE(MATCH(CE$5,$B$10:$E$10,0),$B250,$C250,$D250,$E250)*CE$6+CE250*CE$7&lt;CE$2,CE$3*CE$4,0)</f>
        <v>0</v>
      </c>
      <c r="FY250" s="0" t="n">
        <f aca="false">IF(CHOOSE(MATCH(CF$5,$B$10:$E$10,0),$B250,$C250,$D250,$E250)*CF$6+CF250*CF$7&lt;CF$2,CF$3*CF$4,0)</f>
        <v>0</v>
      </c>
      <c r="FZ250" s="0" t="n">
        <f aca="false">IF(CHOOSE(MATCH(CG$5,$B$10:$E$10,0),$B250,$C250,$D250,$E250)*CG$6+CG250*CG$7&lt;CG$2,CG$3*CG$4,0)</f>
        <v>0</v>
      </c>
      <c r="GA250" s="0" t="n">
        <f aca="false">IF(CHOOSE(MATCH(CH$5,$B$10:$E$10,0),$B250,$C250,$D250,$E250)*CH$6+CH250*CH$7&lt;CH$2,CH$3*CH$4,0)</f>
        <v>0</v>
      </c>
      <c r="GB250" s="0" t="n">
        <f aca="false">IF(CHOOSE(MATCH(CI$5,$B$10:$E$10,0),$B250,$C250,$D250,$E250)*CI$6+CI250*CI$7&lt;CI$2,CI$3*CI$4,0)</f>
        <v>0</v>
      </c>
      <c r="GC250" s="0" t="n">
        <f aca="false">IF(CHOOSE(MATCH(CJ$5,$B$10:$E$10,0),$B250,$C250,$D250,$E250)*CJ$6+CJ250*CJ$7&lt;CJ$2,CJ$3*CJ$4,0)</f>
        <v>0</v>
      </c>
      <c r="GD250" s="0" t="n">
        <f aca="false">IF(CHOOSE(MATCH(CK$5,$B$10:$E$10,0),$B250,$C250,$D250,$E250)*CK$6+CK250*CK$7&lt;CK$2,CK$3*CK$4,0)</f>
        <v>0</v>
      </c>
      <c r="GE250" s="0" t="n">
        <f aca="false">IF(CHOOSE(MATCH(CL$5,$B$10:$E$10,0),$B250,$C250,$D250,$E250)*CL$6+CL250*CL$7&lt;CL$2,CL$3*CL$4,0)</f>
        <v>0</v>
      </c>
      <c r="GF250" s="0" t="n">
        <f aca="false">IF(CHOOSE(MATCH(CM$5,$B$10:$E$10,0),$B250,$C250,$D250,$E250)*CM$6+CM250*CM$7&lt;CM$2,CM$3*CM$4,0)</f>
        <v>0</v>
      </c>
      <c r="GG250" s="0" t="n">
        <f aca="false">IF(CHOOSE(MATCH(CN$5,$B$10:$E$10,0),$B250,$C250,$D250,$E250)*CN$6+CN250*CN$7&lt;CN$2,CN$3*CN$4,0)</f>
        <v>0</v>
      </c>
      <c r="GH250" s="0" t="n">
        <f aca="false">IF(CHOOSE(MATCH(CO$5,$B$10:$E$10,0),$B250,$C250,$D250,$E250)*CO$6+CO250*CO$7&lt;CO$2,CO$3*CO$4,0)</f>
        <v>0</v>
      </c>
      <c r="GI250" s="0" t="n">
        <f aca="false">IF(CHOOSE(MATCH(CP$5,$B$10:$E$10,0),$B250,$C250,$D250,$E250)*CP$6+CP250*CP$7&lt;CP$2,CP$3*CP$4,0)</f>
        <v>0</v>
      </c>
      <c r="GJ250" s="0" t="n">
        <f aca="false">IF(CHOOSE(MATCH(CQ$5,$B$10:$E$10,0),$B250,$C250,$D250,$E250)*CQ$6+CQ250*CQ$7&lt;CQ$2,CQ$3*CQ$4,0)</f>
        <v>0</v>
      </c>
      <c r="GK250" s="0" t="n">
        <f aca="false">IF(CHOOSE(MATCH(CR$5,$B$10:$E$10,0),$B250,$C250,$D250,$E250)*CR$6+CR250*CR$7&lt;CR$2,CR$3*CR$4,0)</f>
        <v>0</v>
      </c>
      <c r="GL250" s="0" t="n">
        <f aca="false">IF(CHOOSE(MATCH(CS$5,$B$10:$E$10,0),$B250,$C250,$D250,$E250)*CS$6+CS250*CS$7&lt;CS$2,CS$3*CS$4,0)</f>
        <v>0</v>
      </c>
      <c r="GM250" s="0" t="n">
        <f aca="false">IF(CHOOSE(MATCH(CT$5,$B$10:$E$10,0),$B250,$C250,$D250,$E250)*CT$6+CT250*CT$7&lt;CT$2,CT$3*CT$4,0)</f>
        <v>0</v>
      </c>
      <c r="GN250" s="0" t="n">
        <f aca="false">IF(CHOOSE(MATCH(CU$5,$B$10:$E$10,0),$B250,$C250,$D250,$E250)*CU$6+CU250*CU$7&lt;CU$2,CU$3*CU$4,0)</f>
        <v>0</v>
      </c>
      <c r="GO250" s="0" t="n">
        <f aca="false">IF(CHOOSE(MATCH(CV$5,$B$10:$E$10,0),$B250,$C250,$D250,$E250)*CV$6+CV250*CV$7&lt;CV$2,CV$3*CV$4,0)</f>
        <v>0</v>
      </c>
      <c r="GP250" s="0" t="n">
        <f aca="false">IF(CHOOSE(MATCH(CW$5,$B$10:$E$10,0),$B250,$C250,$D250,$E250)*CW$6+CW250*CW$7&lt;CW$2,CW$3*CW$4,0)</f>
        <v>0</v>
      </c>
      <c r="GQ250" s="0" t="n">
        <f aca="false">IF(CHOOSE(MATCH(CX$5,$B$10:$E$10,0),$B250,$C250,$D250,$E250)*CX$6+CX250*CX$7&lt;CX$2,CX$3*CX$4,0)</f>
        <v>0</v>
      </c>
      <c r="GS250" s="0" t="n">
        <f aca="false">SUM(CZ250:GQ250)</f>
        <v>37.5</v>
      </c>
      <c r="GT250" s="0" t="n">
        <f aca="false">IF(GS250&gt;$GS$6,1,0)</f>
        <v>0</v>
      </c>
    </row>
    <row r="251" customFormat="false" ht="14" hidden="false" customHeight="false" outlineLevel="0" collapsed="false">
      <c r="A251" s="0" t="n">
        <v>241</v>
      </c>
      <c r="B251" s="0" t="n">
        <v>0.715828452875278</v>
      </c>
      <c r="C251" s="0" t="n">
        <v>-1.09264463698746</v>
      </c>
      <c r="D251" s="0" t="n">
        <v>0.745295593551</v>
      </c>
      <c r="E251" s="0" t="n">
        <v>0.102958616210102</v>
      </c>
      <c r="G251" s="0" t="n">
        <v>1.28063220472541</v>
      </c>
      <c r="H251" s="0" t="n">
        <v>-0.787615590525093</v>
      </c>
      <c r="I251" s="0" t="n">
        <v>-0.00615841599937994</v>
      </c>
      <c r="J251" s="0" t="n">
        <v>0.552977326151449</v>
      </c>
      <c r="K251" s="0" t="n">
        <v>-0.992042714642594</v>
      </c>
      <c r="L251" s="0" t="n">
        <v>-0.656802967569092</v>
      </c>
      <c r="M251" s="0" t="n">
        <v>2.76944774668664</v>
      </c>
      <c r="N251" s="0" t="n">
        <v>-1.36153403218486</v>
      </c>
      <c r="O251" s="0" t="n">
        <v>-0.863672084960854</v>
      </c>
      <c r="P251" s="0" t="n">
        <v>-0.549325704923831</v>
      </c>
      <c r="Q251" s="0" t="n">
        <v>0.259340140473796</v>
      </c>
      <c r="R251" s="0" t="n">
        <v>0.760979901315295</v>
      </c>
      <c r="S251" s="0" t="n">
        <v>0.467650806967868</v>
      </c>
      <c r="T251" s="0" t="n">
        <v>1.6280273484881</v>
      </c>
      <c r="U251" s="0" t="n">
        <v>1.52940629050136</v>
      </c>
      <c r="V251" s="0" t="n">
        <v>1.31927208713023</v>
      </c>
      <c r="W251" s="0" t="n">
        <v>0.653485585644376</v>
      </c>
      <c r="X251" s="0" t="n">
        <v>0.993795765680261</v>
      </c>
      <c r="Y251" s="0" t="n">
        <v>0.522742311659386</v>
      </c>
      <c r="Z251" s="0" t="n">
        <v>-0.636719050817192</v>
      </c>
      <c r="AA251" s="0" t="n">
        <v>1.18234765977832</v>
      </c>
      <c r="AB251" s="0" t="n">
        <v>-0.240004283114104</v>
      </c>
      <c r="AC251" s="0" t="n">
        <v>-0.593095137446653</v>
      </c>
      <c r="AD251" s="0" t="n">
        <v>-1.45733338285936</v>
      </c>
      <c r="AE251" s="0" t="n">
        <v>0.645455884296098</v>
      </c>
      <c r="AF251" s="0" t="n">
        <v>-0.812266307548271</v>
      </c>
      <c r="AG251" s="0" t="n">
        <v>1.86315446626395</v>
      </c>
      <c r="AH251" s="0" t="n">
        <v>1.73347871168517</v>
      </c>
      <c r="AI251" s="0" t="n">
        <v>-0.273050773103023</v>
      </c>
      <c r="AJ251" s="0" t="n">
        <v>0.620777882431867</v>
      </c>
      <c r="AK251" s="0" t="n">
        <v>0.621241724729771</v>
      </c>
      <c r="AL251" s="0" t="n">
        <v>-0.44118678488303</v>
      </c>
      <c r="AM251" s="0" t="n">
        <v>-0.616980742051965</v>
      </c>
      <c r="AN251" s="0" t="n">
        <v>-0.841228029457852</v>
      </c>
      <c r="AO251" s="0" t="n">
        <v>1.02926833278616</v>
      </c>
      <c r="AP251" s="0" t="n">
        <v>-2.36424966715276</v>
      </c>
      <c r="AQ251" s="0" t="n">
        <v>-0.223423057832406</v>
      </c>
      <c r="AR251" s="0" t="n">
        <v>-0.131766455524485</v>
      </c>
      <c r="AS251" s="0" t="n">
        <v>-0.215117097468465</v>
      </c>
      <c r="AT251" s="0" t="n">
        <v>-0.33450533010182</v>
      </c>
      <c r="AU251" s="0" t="n">
        <v>-0.863337845657952</v>
      </c>
      <c r="AV251" s="0" t="n">
        <v>-0.277818799077068</v>
      </c>
      <c r="AW251" s="0" t="n">
        <v>-1.37499228003435</v>
      </c>
      <c r="AX251" s="0" t="n">
        <v>0.69370116762002</v>
      </c>
      <c r="AY251" s="0" t="n">
        <v>-0.969030224950984</v>
      </c>
      <c r="AZ251" s="0" t="n">
        <v>-1.24480720842257</v>
      </c>
      <c r="BA251" s="0" t="n">
        <v>1.53908786160173</v>
      </c>
      <c r="BB251" s="0" t="n">
        <v>-0.0262798494077288</v>
      </c>
      <c r="BC251" s="0" t="n">
        <v>-0.88791921371012</v>
      </c>
      <c r="BD251" s="0" t="n">
        <v>-1.48671915667364</v>
      </c>
      <c r="BE251" s="0" t="n">
        <v>1.33309640659718</v>
      </c>
      <c r="BF251" s="0" t="n">
        <v>-0.795253072283231</v>
      </c>
      <c r="BG251" s="0" t="n">
        <v>-0.0147269929584581</v>
      </c>
      <c r="BH251" s="0" t="n">
        <v>0.150773757923162</v>
      </c>
      <c r="BI251" s="0" t="n">
        <v>0.418282297687256</v>
      </c>
      <c r="BJ251" s="0" t="n">
        <v>1.18466005005757</v>
      </c>
      <c r="BK251" s="0" t="n">
        <v>1.11531107904739</v>
      </c>
      <c r="BL251" s="0" t="n">
        <v>0.851846380101051</v>
      </c>
      <c r="BM251" s="0" t="n">
        <v>-0.420454853156116</v>
      </c>
      <c r="BN251" s="0" t="n">
        <v>-0.980101049208315</v>
      </c>
      <c r="BO251" s="0" t="n">
        <v>0.126520944832009</v>
      </c>
      <c r="BP251" s="0" t="n">
        <v>0.955055838858243</v>
      </c>
      <c r="BQ251" s="0" t="n">
        <v>-1.60708623297978</v>
      </c>
      <c r="BR251" s="0" t="n">
        <v>0.0986517534329323</v>
      </c>
      <c r="BS251" s="0" t="n">
        <v>-1.4619968169427</v>
      </c>
      <c r="BT251" s="0" t="n">
        <v>0.340984342983575</v>
      </c>
      <c r="BU251" s="0" t="n">
        <v>0.245913724938873</v>
      </c>
      <c r="BV251" s="0" t="n">
        <v>1.18327079690062</v>
      </c>
      <c r="BW251" s="0" t="n">
        <v>0.357490534952376</v>
      </c>
      <c r="BX251" s="0" t="n">
        <v>0.296392954624025</v>
      </c>
      <c r="BY251" s="0" t="n">
        <v>-0.927770997805055</v>
      </c>
      <c r="BZ251" s="0" t="n">
        <v>0.81482312452863</v>
      </c>
      <c r="CA251" s="0" t="n">
        <v>-0.676386662235018</v>
      </c>
      <c r="CB251" s="0" t="n">
        <v>1.21722678159131</v>
      </c>
      <c r="CC251" s="0" t="n">
        <v>0.462451907878858</v>
      </c>
      <c r="CD251" s="0" t="n">
        <v>-0.0457237092632568</v>
      </c>
      <c r="CE251" s="0" t="n">
        <v>-0.940908648772165</v>
      </c>
      <c r="CF251" s="0" t="n">
        <v>-0.193557525562937</v>
      </c>
      <c r="CG251" s="0" t="n">
        <v>-0.517487706019892</v>
      </c>
      <c r="CH251" s="0" t="n">
        <v>-0.0763043317419943</v>
      </c>
      <c r="CI251" s="0" t="n">
        <v>2.08454366656952</v>
      </c>
      <c r="CJ251" s="0" t="n">
        <v>0.316115347231971</v>
      </c>
      <c r="CK251" s="0" t="n">
        <v>-2.46098352363333</v>
      </c>
      <c r="CL251" s="0" t="n">
        <v>1.22772689792328</v>
      </c>
      <c r="CM251" s="0" t="n">
        <v>0.678985543345334</v>
      </c>
      <c r="CN251" s="0" t="n">
        <v>-0.484701558889356</v>
      </c>
      <c r="CO251" s="0" t="n">
        <v>0.386264673579717</v>
      </c>
      <c r="CP251" s="0" t="n">
        <v>0.473462478112197</v>
      </c>
      <c r="CQ251" s="0" t="n">
        <v>0.320621893479256</v>
      </c>
      <c r="CR251" s="0" t="n">
        <v>0.505542629980482</v>
      </c>
      <c r="CS251" s="0" t="n">
        <v>-0.677925982017769</v>
      </c>
      <c r="CT251" s="0" t="n">
        <v>-0.142963472171687</v>
      </c>
      <c r="CU251" s="0" t="n">
        <v>-0.333615162162459</v>
      </c>
      <c r="CV251" s="0" t="n">
        <v>-0.552531673747581</v>
      </c>
      <c r="CW251" s="0" t="n">
        <v>-0.672162059345283</v>
      </c>
      <c r="CX251" s="0" t="n">
        <v>-0.725684685676242</v>
      </c>
      <c r="CZ251" s="0" t="n">
        <f aca="false">IF(CHOOSE(MATCH(G$5,$B$10:$E$10,0),$B251,$C251,$D251,$E251)*G$6+G251*G$7&lt;G$2,G$3*G$4,0)</f>
        <v>0</v>
      </c>
      <c r="DA251" s="0" t="n">
        <f aca="false">IF(CHOOSE(MATCH(H$5,$B$10:$E$10,0),$B251,$C251,$D251,$E251)*H$6+H251*H$7&lt;H$2,H$3*H$4,0)</f>
        <v>0</v>
      </c>
      <c r="DB251" s="0" t="n">
        <f aca="false">IF(CHOOSE(MATCH(I$5,$B$10:$E$10,0),$B251,$C251,$D251,$E251)*I$6+I251*I$7&lt;I$2,I$3*I$4,0)</f>
        <v>0</v>
      </c>
      <c r="DC251" s="0" t="n">
        <f aca="false">IF(CHOOSE(MATCH(J$5,$B$10:$E$10,0),$B251,$C251,$D251,$E251)*J$6+J251*J$7&lt;J$2,J$3*J$4,0)</f>
        <v>0</v>
      </c>
      <c r="DD251" s="0" t="n">
        <f aca="false">IF(CHOOSE(MATCH(K$5,$B$10:$E$10,0),$B251,$C251,$D251,$E251)*K$6+K251*K$7&lt;K$2,K$3*K$4,0)</f>
        <v>0</v>
      </c>
      <c r="DE251" s="0" t="n">
        <f aca="false">IF(CHOOSE(MATCH(L$5,$B$10:$E$10,0),$B251,$C251,$D251,$E251)*L$6+L251*L$7&lt;L$2,L$3*L$4,0)</f>
        <v>0</v>
      </c>
      <c r="DF251" s="0" t="n">
        <f aca="false">IF(CHOOSE(MATCH(M$5,$B$10:$E$10,0),$B251,$C251,$D251,$E251)*M$6+M251*M$7&lt;M$2,M$3*M$4,0)</f>
        <v>0</v>
      </c>
      <c r="DG251" s="0" t="n">
        <f aca="false">IF(CHOOSE(MATCH(N$5,$B$10:$E$10,0),$B251,$C251,$D251,$E251)*N$6+N251*N$7&lt;N$2,N$3*N$4,0)</f>
        <v>0</v>
      </c>
      <c r="DH251" s="0" t="n">
        <f aca="false">IF(CHOOSE(MATCH(O$5,$B$10:$E$10,0),$B251,$C251,$D251,$E251)*O$6+O251*O$7&lt;O$2,O$3*O$4,0)</f>
        <v>0</v>
      </c>
      <c r="DI251" s="0" t="n">
        <f aca="false">IF(CHOOSE(MATCH(P$5,$B$10:$E$10,0),$B251,$C251,$D251,$E251)*P$6+P251*P$7&lt;P$2,P$3*P$4,0)</f>
        <v>0</v>
      </c>
      <c r="DJ251" s="0" t="n">
        <f aca="false">IF(CHOOSE(MATCH(Q$5,$B$10:$E$10,0),$B251,$C251,$D251,$E251)*Q$6+Q251*Q$7&lt;Q$2,Q$3*Q$4,0)</f>
        <v>0</v>
      </c>
      <c r="DK251" s="0" t="n">
        <f aca="false">IF(CHOOSE(MATCH(R$5,$B$10:$E$10,0),$B251,$C251,$D251,$E251)*R$6+R251*R$7&lt;R$2,R$3*R$4,0)</f>
        <v>0</v>
      </c>
      <c r="DL251" s="0" t="n">
        <f aca="false">IF(CHOOSE(MATCH(S$5,$B$10:$E$10,0),$B251,$C251,$D251,$E251)*S$6+S251*S$7&lt;S$2,S$3*S$4,0)</f>
        <v>0</v>
      </c>
      <c r="DM251" s="0" t="n">
        <f aca="false">IF(CHOOSE(MATCH(T$5,$B$10:$E$10,0),$B251,$C251,$D251,$E251)*T$6+T251*T$7&lt;T$2,T$3*T$4,0)</f>
        <v>0</v>
      </c>
      <c r="DN251" s="0" t="n">
        <f aca="false">IF(CHOOSE(MATCH(U$5,$B$10:$E$10,0),$B251,$C251,$D251,$E251)*U$6+U251*U$7&lt;U$2,U$3*U$4,0)</f>
        <v>0</v>
      </c>
      <c r="DO251" s="0" t="n">
        <f aca="false">IF(CHOOSE(MATCH(V$5,$B$10:$E$10,0),$B251,$C251,$D251,$E251)*V$6+V251*V$7&lt;V$2,V$3*V$4,0)</f>
        <v>0</v>
      </c>
      <c r="DP251" s="0" t="n">
        <f aca="false">IF(CHOOSE(MATCH(W$5,$B$10:$E$10,0),$B251,$C251,$D251,$E251)*W$6+W251*W$7&lt;W$2,W$3*W$4,0)</f>
        <v>0</v>
      </c>
      <c r="DQ251" s="0" t="n">
        <f aca="false">IF(CHOOSE(MATCH(X$5,$B$10:$E$10,0),$B251,$C251,$D251,$E251)*X$6+X251*X$7&lt;X$2,X$3*X$4,0)</f>
        <v>0</v>
      </c>
      <c r="DR251" s="0" t="n">
        <f aca="false">IF(CHOOSE(MATCH(Y$5,$B$10:$E$10,0),$B251,$C251,$D251,$E251)*Y$6+Y251*Y$7&lt;Y$2,Y$3*Y$4,0)</f>
        <v>0</v>
      </c>
      <c r="DS251" s="0" t="n">
        <f aca="false">IF(CHOOSE(MATCH(Z$5,$B$10:$E$10,0),$B251,$C251,$D251,$E251)*Z$6+Z251*Z$7&lt;Z$2,Z$3*Z$4,0)</f>
        <v>0</v>
      </c>
      <c r="DT251" s="0" t="n">
        <f aca="false">IF(CHOOSE(MATCH(AA$5,$B$10:$E$10,0),$B251,$C251,$D251,$E251)*AA$6+AA251*AA$7&lt;AA$2,AA$3*AA$4,0)</f>
        <v>0</v>
      </c>
      <c r="DU251" s="0" t="n">
        <f aca="false">IF(CHOOSE(MATCH(AB$5,$B$10:$E$10,0),$B251,$C251,$D251,$E251)*AB$6+AB251*AB$7&lt;AB$2,AB$3*AB$4,0)</f>
        <v>0</v>
      </c>
      <c r="DV251" s="0" t="n">
        <f aca="false">IF(CHOOSE(MATCH(AC$5,$B$10:$E$10,0),$B251,$C251,$D251,$E251)*AC$6+AC251*AC$7&lt;AC$2,AC$3*AC$4,0)</f>
        <v>0</v>
      </c>
      <c r="DW251" s="0" t="n">
        <f aca="false">IF(CHOOSE(MATCH(AD$5,$B$10:$E$10,0),$B251,$C251,$D251,$E251)*AD$6+AD251*AD$7&lt;AD$2,AD$3*AD$4,0)</f>
        <v>0</v>
      </c>
      <c r="DX251" s="0" t="n">
        <f aca="false">IF(CHOOSE(MATCH(AE$5,$B$10:$E$10,0),$B251,$C251,$D251,$E251)*AE$6+AE251*AE$7&lt;AE$2,AE$3*AE$4,0)</f>
        <v>0</v>
      </c>
      <c r="DY251" s="0" t="n">
        <f aca="false">IF(CHOOSE(MATCH(AF$5,$B$10:$E$10,0),$B251,$C251,$D251,$E251)*AF$6+AF251*AF$7&lt;AF$2,AF$3*AF$4,0)</f>
        <v>0</v>
      </c>
      <c r="DZ251" s="0" t="n">
        <f aca="false">IF(CHOOSE(MATCH(AG$5,$B$10:$E$10,0),$B251,$C251,$D251,$E251)*AG$6+AG251*AG$7&lt;AG$2,AG$3*AG$4,0)</f>
        <v>0</v>
      </c>
      <c r="EA251" s="0" t="n">
        <f aca="false">IF(CHOOSE(MATCH(AH$5,$B$10:$E$10,0),$B251,$C251,$D251,$E251)*AH$6+AH251*AH$7&lt;AH$2,AH$3*AH$4,0)</f>
        <v>0</v>
      </c>
      <c r="EB251" s="0" t="n">
        <f aca="false">IF(CHOOSE(MATCH(AI$5,$B$10:$E$10,0),$B251,$C251,$D251,$E251)*AI$6+AI251*AI$7&lt;AI$2,AI$3*AI$4,0)</f>
        <v>0</v>
      </c>
      <c r="EC251" s="0" t="n">
        <f aca="false">IF(CHOOSE(MATCH(AJ$5,$B$10:$E$10,0),$B251,$C251,$D251,$E251)*AJ$6+AJ251*AJ$7&lt;AJ$2,AJ$3*AJ$4,0)</f>
        <v>0</v>
      </c>
      <c r="ED251" s="0" t="n">
        <f aca="false">IF(CHOOSE(MATCH(AK$5,$B$10:$E$10,0),$B251,$C251,$D251,$E251)*AK$6+AK251*AK$7&lt;AK$2,AK$3*AK$4,0)</f>
        <v>0</v>
      </c>
      <c r="EE251" s="0" t="n">
        <f aca="false">IF(CHOOSE(MATCH(AL$5,$B$10:$E$10,0),$B251,$C251,$D251,$E251)*AL$6+AL251*AL$7&lt;AL$2,AL$3*AL$4,0)</f>
        <v>0</v>
      </c>
      <c r="EF251" s="0" t="n">
        <f aca="false">IF(CHOOSE(MATCH(AM$5,$B$10:$E$10,0),$B251,$C251,$D251,$E251)*AM$6+AM251*AM$7&lt;AM$2,AM$3*AM$4,0)</f>
        <v>0</v>
      </c>
      <c r="EG251" s="0" t="n">
        <f aca="false">IF(CHOOSE(MATCH(AN$5,$B$10:$E$10,0),$B251,$C251,$D251,$E251)*AN$6+AN251*AN$7&lt;AN$2,AN$3*AN$4,0)</f>
        <v>0</v>
      </c>
      <c r="EH251" s="0" t="n">
        <f aca="false">IF(CHOOSE(MATCH(AO$5,$B$10:$E$10,0),$B251,$C251,$D251,$E251)*AO$6+AO251*AO$7&lt;AO$2,AO$3*AO$4,0)</f>
        <v>0</v>
      </c>
      <c r="EI251" s="0" t="n">
        <f aca="false">IF(CHOOSE(MATCH(AP$5,$B$10:$E$10,0),$B251,$C251,$D251,$E251)*AP$6+AP251*AP$7&lt;AP$2,AP$3*AP$4,0)</f>
        <v>0.5</v>
      </c>
      <c r="EJ251" s="0" t="n">
        <f aca="false">IF(CHOOSE(MATCH(AQ$5,$B$10:$E$10,0),$B251,$C251,$D251,$E251)*AQ$6+AQ251*AQ$7&lt;AQ$2,AQ$3*AQ$4,0)</f>
        <v>0</v>
      </c>
      <c r="EK251" s="0" t="n">
        <f aca="false">IF(CHOOSE(MATCH(AR$5,$B$10:$E$10,0),$B251,$C251,$D251,$E251)*AR$6+AR251*AR$7&lt;AR$2,AR$3*AR$4,0)</f>
        <v>0</v>
      </c>
      <c r="EL251" s="0" t="n">
        <f aca="false">IF(CHOOSE(MATCH(AS$5,$B$10:$E$10,0),$B251,$C251,$D251,$E251)*AS$6+AS251*AS$7&lt;AS$2,AS$3*AS$4,0)</f>
        <v>0</v>
      </c>
      <c r="EM251" s="0" t="n">
        <f aca="false">IF(CHOOSE(MATCH(AT$5,$B$10:$E$10,0),$B251,$C251,$D251,$E251)*AT$6+AT251*AT$7&lt;AT$2,AT$3*AT$4,0)</f>
        <v>0</v>
      </c>
      <c r="EN251" s="0" t="n">
        <f aca="false">IF(CHOOSE(MATCH(AU$5,$B$10:$E$10,0),$B251,$C251,$D251,$E251)*AU$6+AU251*AU$7&lt;AU$2,AU$3*AU$4,0)</f>
        <v>0</v>
      </c>
      <c r="EO251" s="0" t="n">
        <f aca="false">IF(CHOOSE(MATCH(AV$5,$B$10:$E$10,0),$B251,$C251,$D251,$E251)*AV$6+AV251*AV$7&lt;AV$2,AV$3*AV$4,0)</f>
        <v>0</v>
      </c>
      <c r="EP251" s="0" t="n">
        <f aca="false">IF(CHOOSE(MATCH(AW$5,$B$10:$E$10,0),$B251,$C251,$D251,$E251)*AW$6+AW251*AW$7&lt;AW$2,AW$3*AW$4,0)</f>
        <v>0</v>
      </c>
      <c r="EQ251" s="0" t="n">
        <f aca="false">IF(CHOOSE(MATCH(AX$5,$B$10:$E$10,0),$B251,$C251,$D251,$E251)*AX$6+AX251*AX$7&lt;AX$2,AX$3*AX$4,0)</f>
        <v>0</v>
      </c>
      <c r="ER251" s="0" t="n">
        <f aca="false">IF(CHOOSE(MATCH(AY$5,$B$10:$E$10,0),$B251,$C251,$D251,$E251)*AY$6+AY251*AY$7&lt;AY$2,AY$3*AY$4,0)</f>
        <v>0</v>
      </c>
      <c r="ES251" s="0" t="n">
        <f aca="false">IF(CHOOSE(MATCH(AZ$5,$B$10:$E$10,0),$B251,$C251,$D251,$E251)*AZ$6+AZ251*AZ$7&lt;AZ$2,AZ$3*AZ$4,0)</f>
        <v>0</v>
      </c>
      <c r="ET251" s="0" t="n">
        <f aca="false">IF(CHOOSE(MATCH(BA$5,$B$10:$E$10,0),$B251,$C251,$D251,$E251)*BA$6+BA251*BA$7&lt;BA$2,BA$3*BA$4,0)</f>
        <v>0</v>
      </c>
      <c r="EU251" s="0" t="n">
        <f aca="false">IF(CHOOSE(MATCH(BB$5,$B$10:$E$10,0),$B251,$C251,$D251,$E251)*BB$6+BB251*BB$7&lt;BB$2,BB$3*BB$4,0)</f>
        <v>0</v>
      </c>
      <c r="EV251" s="0" t="n">
        <f aca="false">IF(CHOOSE(MATCH(BC$5,$B$10:$E$10,0),$B251,$C251,$D251,$E251)*BC$6+BC251*BC$7&lt;BC$2,BC$3*BC$4,0)</f>
        <v>0</v>
      </c>
      <c r="EW251" s="0" t="n">
        <f aca="false">IF(CHOOSE(MATCH(BD$5,$B$10:$E$10,0),$B251,$C251,$D251,$E251)*BD$6+BD251*BD$7&lt;BD$2,BD$3*BD$4,0)</f>
        <v>0</v>
      </c>
      <c r="EX251" s="0" t="n">
        <f aca="false">IF(CHOOSE(MATCH(BE$5,$B$10:$E$10,0),$B251,$C251,$D251,$E251)*BE$6+BE251*BE$7&lt;BE$2,BE$3*BE$4,0)</f>
        <v>0</v>
      </c>
      <c r="EY251" s="0" t="n">
        <f aca="false">IF(CHOOSE(MATCH(BF$5,$B$10:$E$10,0),$B251,$C251,$D251,$E251)*BF$6+BF251*BF$7&lt;BF$2,BF$3*BF$4,0)</f>
        <v>0</v>
      </c>
      <c r="EZ251" s="0" t="n">
        <f aca="false">IF(CHOOSE(MATCH(BG$5,$B$10:$E$10,0),$B251,$C251,$D251,$E251)*BG$6+BG251*BG$7&lt;BG$2,BG$3*BG$4,0)</f>
        <v>0</v>
      </c>
      <c r="FA251" s="0" t="n">
        <f aca="false">IF(CHOOSE(MATCH(BH$5,$B$10:$E$10,0),$B251,$C251,$D251,$E251)*BH$6+BH251*BH$7&lt;BH$2,BH$3*BH$4,0)</f>
        <v>0</v>
      </c>
      <c r="FB251" s="0" t="n">
        <f aca="false">IF(CHOOSE(MATCH(BI$5,$B$10:$E$10,0),$B251,$C251,$D251,$E251)*BI$6+BI251*BI$7&lt;BI$2,BI$3*BI$4,0)</f>
        <v>0</v>
      </c>
      <c r="FC251" s="0" t="n">
        <f aca="false">IF(CHOOSE(MATCH(BJ$5,$B$10:$E$10,0),$B251,$C251,$D251,$E251)*BJ$6+BJ251*BJ$7&lt;BJ$2,BJ$3*BJ$4,0)</f>
        <v>0</v>
      </c>
      <c r="FD251" s="0" t="n">
        <f aca="false">IF(CHOOSE(MATCH(BK$5,$B$10:$E$10,0),$B251,$C251,$D251,$E251)*BK$6+BK251*BK$7&lt;BK$2,BK$3*BK$4,0)</f>
        <v>0</v>
      </c>
      <c r="FE251" s="0" t="n">
        <f aca="false">IF(CHOOSE(MATCH(BL$5,$B$10:$E$10,0),$B251,$C251,$D251,$E251)*BL$6+BL251*BL$7&lt;BL$2,BL$3*BL$4,0)</f>
        <v>0</v>
      </c>
      <c r="FF251" s="0" t="n">
        <f aca="false">IF(CHOOSE(MATCH(BM$5,$B$10:$E$10,0),$B251,$C251,$D251,$E251)*BM$6+BM251*BM$7&lt;BM$2,BM$3*BM$4,0)</f>
        <v>0</v>
      </c>
      <c r="FG251" s="0" t="n">
        <f aca="false">IF(CHOOSE(MATCH(BN$5,$B$10:$E$10,0),$B251,$C251,$D251,$E251)*BN$6+BN251*BN$7&lt;BN$2,BN$3*BN$4,0)</f>
        <v>0</v>
      </c>
      <c r="FH251" s="0" t="n">
        <f aca="false">IF(CHOOSE(MATCH(BO$5,$B$10:$E$10,0),$B251,$C251,$D251,$E251)*BO$6+BO251*BO$7&lt;BO$2,BO$3*BO$4,0)</f>
        <v>0</v>
      </c>
      <c r="FI251" s="0" t="n">
        <f aca="false">IF(CHOOSE(MATCH(BP$5,$B$10:$E$10,0),$B251,$C251,$D251,$E251)*BP$6+BP251*BP$7&lt;BP$2,BP$3*BP$4,0)</f>
        <v>0</v>
      </c>
      <c r="FJ251" s="0" t="n">
        <f aca="false">IF(CHOOSE(MATCH(BQ$5,$B$10:$E$10,0),$B251,$C251,$D251,$E251)*BQ$6+BQ251*BQ$7&lt;BQ$2,BQ$3*BQ$4,0)</f>
        <v>0</v>
      </c>
      <c r="FK251" s="0" t="n">
        <f aca="false">IF(CHOOSE(MATCH(BR$5,$B$10:$E$10,0),$B251,$C251,$D251,$E251)*BR$6+BR251*BR$7&lt;BR$2,BR$3*BR$4,0)</f>
        <v>0</v>
      </c>
      <c r="FL251" s="0" t="n">
        <f aca="false">IF(CHOOSE(MATCH(BS$5,$B$10:$E$10,0),$B251,$C251,$D251,$E251)*BS$6+BS251*BS$7&lt;BS$2,BS$3*BS$4,0)</f>
        <v>0</v>
      </c>
      <c r="FM251" s="0" t="n">
        <f aca="false">IF(CHOOSE(MATCH(BT$5,$B$10:$E$10,0),$B251,$C251,$D251,$E251)*BT$6+BT251*BT$7&lt;BT$2,BT$3*BT$4,0)</f>
        <v>0</v>
      </c>
      <c r="FN251" s="0" t="n">
        <f aca="false">IF(CHOOSE(MATCH(BU$5,$B$10:$E$10,0),$B251,$C251,$D251,$E251)*BU$6+BU251*BU$7&lt;BU$2,BU$3*BU$4,0)</f>
        <v>0</v>
      </c>
      <c r="FO251" s="0" t="n">
        <f aca="false">IF(CHOOSE(MATCH(BV$5,$B$10:$E$10,0),$B251,$C251,$D251,$E251)*BV$6+BV251*BV$7&lt;BV$2,BV$3*BV$4,0)</f>
        <v>0</v>
      </c>
      <c r="FP251" s="0" t="n">
        <f aca="false">IF(CHOOSE(MATCH(BW$5,$B$10:$E$10,0),$B251,$C251,$D251,$E251)*BW$6+BW251*BW$7&lt;BW$2,BW$3*BW$4,0)</f>
        <v>0</v>
      </c>
      <c r="FQ251" s="0" t="n">
        <f aca="false">IF(CHOOSE(MATCH(BX$5,$B$10:$E$10,0),$B251,$C251,$D251,$E251)*BX$6+BX251*BX$7&lt;BX$2,BX$3*BX$4,0)</f>
        <v>0</v>
      </c>
      <c r="FR251" s="0" t="n">
        <f aca="false">IF(CHOOSE(MATCH(BY$5,$B$10:$E$10,0),$B251,$C251,$D251,$E251)*BY$6+BY251*BY$7&lt;BY$2,BY$3*BY$4,0)</f>
        <v>0</v>
      </c>
      <c r="FS251" s="0" t="n">
        <f aca="false">IF(CHOOSE(MATCH(BZ$5,$B$10:$E$10,0),$B251,$C251,$D251,$E251)*BZ$6+BZ251*BZ$7&lt;BZ$2,BZ$3*BZ$4,0)</f>
        <v>0</v>
      </c>
      <c r="FT251" s="0" t="n">
        <f aca="false">IF(CHOOSE(MATCH(CA$5,$B$10:$E$10,0),$B251,$C251,$D251,$E251)*CA$6+CA251*CA$7&lt;CA$2,CA$3*CA$4,0)</f>
        <v>0</v>
      </c>
      <c r="FU251" s="0" t="n">
        <f aca="false">IF(CHOOSE(MATCH(CB$5,$B$10:$E$10,0),$B251,$C251,$D251,$E251)*CB$6+CB251*CB$7&lt;CB$2,CB$3*CB$4,0)</f>
        <v>0</v>
      </c>
      <c r="FV251" s="0" t="n">
        <f aca="false">IF(CHOOSE(MATCH(CC$5,$B$10:$E$10,0),$B251,$C251,$D251,$E251)*CC$6+CC251*CC$7&lt;CC$2,CC$3*CC$4,0)</f>
        <v>0</v>
      </c>
      <c r="FW251" s="0" t="n">
        <f aca="false">IF(CHOOSE(MATCH(CD$5,$B$10:$E$10,0),$B251,$C251,$D251,$E251)*CD$6+CD251*CD$7&lt;CD$2,CD$3*CD$4,0)</f>
        <v>0</v>
      </c>
      <c r="FX251" s="0" t="n">
        <f aca="false">IF(CHOOSE(MATCH(CE$5,$B$10:$E$10,0),$B251,$C251,$D251,$E251)*CE$6+CE251*CE$7&lt;CE$2,CE$3*CE$4,0)</f>
        <v>0</v>
      </c>
      <c r="FY251" s="0" t="n">
        <f aca="false">IF(CHOOSE(MATCH(CF$5,$B$10:$E$10,0),$B251,$C251,$D251,$E251)*CF$6+CF251*CF$7&lt;CF$2,CF$3*CF$4,0)</f>
        <v>0</v>
      </c>
      <c r="FZ251" s="0" t="n">
        <f aca="false">IF(CHOOSE(MATCH(CG$5,$B$10:$E$10,0),$B251,$C251,$D251,$E251)*CG$6+CG251*CG$7&lt;CG$2,CG$3*CG$4,0)</f>
        <v>0</v>
      </c>
      <c r="GA251" s="0" t="n">
        <f aca="false">IF(CHOOSE(MATCH(CH$5,$B$10:$E$10,0),$B251,$C251,$D251,$E251)*CH$6+CH251*CH$7&lt;CH$2,CH$3*CH$4,0)</f>
        <v>0</v>
      </c>
      <c r="GB251" s="0" t="n">
        <f aca="false">IF(CHOOSE(MATCH(CI$5,$B$10:$E$10,0),$B251,$C251,$D251,$E251)*CI$6+CI251*CI$7&lt;CI$2,CI$3*CI$4,0)</f>
        <v>0</v>
      </c>
      <c r="GC251" s="0" t="n">
        <f aca="false">IF(CHOOSE(MATCH(CJ$5,$B$10:$E$10,0),$B251,$C251,$D251,$E251)*CJ$6+CJ251*CJ$7&lt;CJ$2,CJ$3*CJ$4,0)</f>
        <v>0</v>
      </c>
      <c r="GD251" s="0" t="n">
        <f aca="false">IF(CHOOSE(MATCH(CK$5,$B$10:$E$10,0),$B251,$C251,$D251,$E251)*CK$6+CK251*CK$7&lt;CK$2,CK$3*CK$4,0)</f>
        <v>0.5</v>
      </c>
      <c r="GE251" s="0" t="n">
        <f aca="false">IF(CHOOSE(MATCH(CL$5,$B$10:$E$10,0),$B251,$C251,$D251,$E251)*CL$6+CL251*CL$7&lt;CL$2,CL$3*CL$4,0)</f>
        <v>0</v>
      </c>
      <c r="GF251" s="0" t="n">
        <f aca="false">IF(CHOOSE(MATCH(CM$5,$B$10:$E$10,0),$B251,$C251,$D251,$E251)*CM$6+CM251*CM$7&lt;CM$2,CM$3*CM$4,0)</f>
        <v>0</v>
      </c>
      <c r="GG251" s="0" t="n">
        <f aca="false">IF(CHOOSE(MATCH(CN$5,$B$10:$E$10,0),$B251,$C251,$D251,$E251)*CN$6+CN251*CN$7&lt;CN$2,CN$3*CN$4,0)</f>
        <v>0</v>
      </c>
      <c r="GH251" s="0" t="n">
        <f aca="false">IF(CHOOSE(MATCH(CO$5,$B$10:$E$10,0),$B251,$C251,$D251,$E251)*CO$6+CO251*CO$7&lt;CO$2,CO$3*CO$4,0)</f>
        <v>0</v>
      </c>
      <c r="GI251" s="0" t="n">
        <f aca="false">IF(CHOOSE(MATCH(CP$5,$B$10:$E$10,0),$B251,$C251,$D251,$E251)*CP$6+CP251*CP$7&lt;CP$2,CP$3*CP$4,0)</f>
        <v>0</v>
      </c>
      <c r="GJ251" s="0" t="n">
        <f aca="false">IF(CHOOSE(MATCH(CQ$5,$B$10:$E$10,0),$B251,$C251,$D251,$E251)*CQ$6+CQ251*CQ$7&lt;CQ$2,CQ$3*CQ$4,0)</f>
        <v>0</v>
      </c>
      <c r="GK251" s="0" t="n">
        <f aca="false">IF(CHOOSE(MATCH(CR$5,$B$10:$E$10,0),$B251,$C251,$D251,$E251)*CR$6+CR251*CR$7&lt;CR$2,CR$3*CR$4,0)</f>
        <v>0</v>
      </c>
      <c r="GL251" s="0" t="n">
        <f aca="false">IF(CHOOSE(MATCH(CS$5,$B$10:$E$10,0),$B251,$C251,$D251,$E251)*CS$6+CS251*CS$7&lt;CS$2,CS$3*CS$4,0)</f>
        <v>0</v>
      </c>
      <c r="GM251" s="0" t="n">
        <f aca="false">IF(CHOOSE(MATCH(CT$5,$B$10:$E$10,0),$B251,$C251,$D251,$E251)*CT$6+CT251*CT$7&lt;CT$2,CT$3*CT$4,0)</f>
        <v>0</v>
      </c>
      <c r="GN251" s="0" t="n">
        <f aca="false">IF(CHOOSE(MATCH(CU$5,$B$10:$E$10,0),$B251,$C251,$D251,$E251)*CU$6+CU251*CU$7&lt;CU$2,CU$3*CU$4,0)</f>
        <v>0</v>
      </c>
      <c r="GO251" s="0" t="n">
        <f aca="false">IF(CHOOSE(MATCH(CV$5,$B$10:$E$10,0),$B251,$C251,$D251,$E251)*CV$6+CV251*CV$7&lt;CV$2,CV$3*CV$4,0)</f>
        <v>0</v>
      </c>
      <c r="GP251" s="0" t="n">
        <f aca="false">IF(CHOOSE(MATCH(CW$5,$B$10:$E$10,0),$B251,$C251,$D251,$E251)*CW$6+CW251*CW$7&lt;CW$2,CW$3*CW$4,0)</f>
        <v>0</v>
      </c>
      <c r="GQ251" s="0" t="n">
        <f aca="false">IF(CHOOSE(MATCH(CX$5,$B$10:$E$10,0),$B251,$C251,$D251,$E251)*CX$6+CX251*CX$7&lt;CX$2,CX$3*CX$4,0)</f>
        <v>0</v>
      </c>
      <c r="GS251" s="0" t="n">
        <f aca="false">SUM(CZ251:GQ251)</f>
        <v>1</v>
      </c>
      <c r="GT251" s="0" t="n">
        <f aca="false">IF(GS251&gt;$GS$6,1,0)</f>
        <v>0</v>
      </c>
    </row>
    <row r="252" customFormat="false" ht="14" hidden="false" customHeight="false" outlineLevel="0" collapsed="false">
      <c r="A252" s="0" t="n">
        <v>242</v>
      </c>
      <c r="B252" s="0" t="n">
        <v>0.773497805054811</v>
      </c>
      <c r="C252" s="0" t="n">
        <v>0.251236656831272</v>
      </c>
      <c r="D252" s="0" t="n">
        <v>-2.64672743784242</v>
      </c>
      <c r="E252" s="0" t="n">
        <v>0.0899648800167067</v>
      </c>
      <c r="G252" s="0" t="n">
        <v>-1.36482867674204</v>
      </c>
      <c r="H252" s="0" t="n">
        <v>-0.162003743753303</v>
      </c>
      <c r="I252" s="0" t="n">
        <v>-0.727277438272722</v>
      </c>
      <c r="J252" s="0" t="n">
        <v>-1.23114659800194</v>
      </c>
      <c r="K252" s="0" t="n">
        <v>0.675329374644207</v>
      </c>
      <c r="L252" s="0" t="n">
        <v>-0.536031166120665</v>
      </c>
      <c r="M252" s="0" t="n">
        <v>1.49578681885032</v>
      </c>
      <c r="N252" s="0" t="n">
        <v>0.40662143874215</v>
      </c>
      <c r="O252" s="0" t="n">
        <v>0.544883960174047</v>
      </c>
      <c r="P252" s="0" t="n">
        <v>2.48710421146825</v>
      </c>
      <c r="Q252" s="0" t="n">
        <v>-2.56099156104028</v>
      </c>
      <c r="R252" s="0" t="n">
        <v>-0.421123331761919</v>
      </c>
      <c r="S252" s="0" t="n">
        <v>0.849320258566877</v>
      </c>
      <c r="T252" s="0" t="n">
        <v>1.018029252009</v>
      </c>
      <c r="U252" s="0" t="n">
        <v>-0.157896238306421</v>
      </c>
      <c r="V252" s="0" t="n">
        <v>1.14648628368741</v>
      </c>
      <c r="W252" s="0" t="n">
        <v>-0.545149987374316</v>
      </c>
      <c r="X252" s="0" t="n">
        <v>-0.660224941384513</v>
      </c>
      <c r="Y252" s="0" t="n">
        <v>3.15834768116474</v>
      </c>
      <c r="Z252" s="0" t="n">
        <v>0.0694012669555377</v>
      </c>
      <c r="AA252" s="0" t="n">
        <v>-0.843301677377895</v>
      </c>
      <c r="AB252" s="0" t="n">
        <v>-0.586539954383625</v>
      </c>
      <c r="AC252" s="0" t="n">
        <v>0.403051672037691</v>
      </c>
      <c r="AD252" s="0" t="n">
        <v>-0.057290208133054</v>
      </c>
      <c r="AE252" s="0" t="n">
        <v>-0.666516370984027</v>
      </c>
      <c r="AF252" s="0" t="n">
        <v>-0.208701749215834</v>
      </c>
      <c r="AG252" s="0" t="n">
        <v>-0.406538447350613</v>
      </c>
      <c r="AH252" s="0" t="n">
        <v>-1.10991095425561</v>
      </c>
      <c r="AI252" s="0" t="n">
        <v>-1.33551566250389</v>
      </c>
      <c r="AJ252" s="0" t="n">
        <v>0.354393705492839</v>
      </c>
      <c r="AK252" s="0" t="n">
        <v>2.65223206952214</v>
      </c>
      <c r="AL252" s="0" t="n">
        <v>0.370486077372334</v>
      </c>
      <c r="AM252" s="0" t="n">
        <v>1.12346924652229</v>
      </c>
      <c r="AN252" s="0" t="n">
        <v>-0.903571617527632</v>
      </c>
      <c r="AO252" s="0" t="n">
        <v>-0.588086095376639</v>
      </c>
      <c r="AP252" s="0" t="n">
        <v>-0.307442178382189</v>
      </c>
      <c r="AQ252" s="0" t="n">
        <v>1.47754235513276</v>
      </c>
      <c r="AR252" s="0" t="n">
        <v>-0.932132024900056</v>
      </c>
      <c r="AS252" s="0" t="n">
        <v>1.09529992187163</v>
      </c>
      <c r="AT252" s="0" t="n">
        <v>0.44743501348421</v>
      </c>
      <c r="AU252" s="0" t="n">
        <v>0.510590325575322</v>
      </c>
      <c r="AV252" s="0" t="n">
        <v>0.181566974788439</v>
      </c>
      <c r="AW252" s="0" t="n">
        <v>0.581278527533868</v>
      </c>
      <c r="AX252" s="0" t="n">
        <v>0.280840595223708</v>
      </c>
      <c r="AY252" s="0" t="n">
        <v>-0.16463900465169</v>
      </c>
      <c r="AZ252" s="0" t="n">
        <v>-0.0562181412533391</v>
      </c>
      <c r="BA252" s="0" t="n">
        <v>-0.578472736378899</v>
      </c>
      <c r="BB252" s="0" t="n">
        <v>-1.09293523564702</v>
      </c>
      <c r="BC252" s="0" t="n">
        <v>-1.47549144458026</v>
      </c>
      <c r="BD252" s="0" t="n">
        <v>-0.346014985552756</v>
      </c>
      <c r="BE252" s="0" t="n">
        <v>1.41777945827926</v>
      </c>
      <c r="BF252" s="0" t="n">
        <v>-0.623469986749115</v>
      </c>
      <c r="BG252" s="0" t="n">
        <v>0.42849023884628</v>
      </c>
      <c r="BH252" s="0" t="n">
        <v>-0.764766809879802</v>
      </c>
      <c r="BI252" s="0" t="n">
        <v>0.324489519698545</v>
      </c>
      <c r="BJ252" s="0" t="n">
        <v>0.461004674434662</v>
      </c>
      <c r="BK252" s="0" t="n">
        <v>0.728375653125113</v>
      </c>
      <c r="BL252" s="0" t="n">
        <v>-0.960867510002572</v>
      </c>
      <c r="BM252" s="0" t="n">
        <v>-0.564871243113885</v>
      </c>
      <c r="BN252" s="0" t="n">
        <v>-0.0575198555452516</v>
      </c>
      <c r="BO252" s="0" t="n">
        <v>-0.713987446943065</v>
      </c>
      <c r="BP252" s="0" t="n">
        <v>0.142499629873782</v>
      </c>
      <c r="BQ252" s="0" t="n">
        <v>-0.0147269929584581</v>
      </c>
      <c r="BR252" s="0" t="n">
        <v>-0.233709442909458</v>
      </c>
      <c r="BS252" s="0" t="n">
        <v>0.708078005118296</v>
      </c>
      <c r="BT252" s="0" t="n">
        <v>-1.23441623145482</v>
      </c>
      <c r="BU252" s="0" t="n">
        <v>-0.573236320633441</v>
      </c>
      <c r="BV252" s="0" t="n">
        <v>-0.564962192584062</v>
      </c>
      <c r="BW252" s="0" t="n">
        <v>0.37869199331908</v>
      </c>
      <c r="BX252" s="0" t="n">
        <v>-1.27371549751842</v>
      </c>
      <c r="BY252" s="0" t="n">
        <v>0.470297436550027</v>
      </c>
      <c r="BZ252" s="0" t="n">
        <v>1.64911398314871</v>
      </c>
      <c r="CA252" s="0" t="n">
        <v>-1.15957163870917</v>
      </c>
      <c r="CB252" s="0" t="n">
        <v>-1.05627805169206</v>
      </c>
      <c r="CC252" s="0" t="n">
        <v>0.0141142209031386</v>
      </c>
      <c r="CD252" s="0" t="n">
        <v>-0.00355726115230937</v>
      </c>
      <c r="CE252" s="0" t="n">
        <v>0.625423126621172</v>
      </c>
      <c r="CF252" s="0" t="n">
        <v>0.199562464331393</v>
      </c>
      <c r="CG252" s="0" t="n">
        <v>-0.510242443851894</v>
      </c>
      <c r="CH252" s="0" t="n">
        <v>-1.28866304294206</v>
      </c>
      <c r="CI252" s="0" t="n">
        <v>-1.71955434780102</v>
      </c>
      <c r="CJ252" s="0" t="n">
        <v>-2.1672803995898</v>
      </c>
      <c r="CK252" s="0" t="n">
        <v>1.00501438282663</v>
      </c>
      <c r="CL252" s="0" t="n">
        <v>-1.02034391602501</v>
      </c>
      <c r="CM252" s="0" t="n">
        <v>-0.646492708256119</v>
      </c>
      <c r="CN252" s="0" t="n">
        <v>-1.48810613609385</v>
      </c>
      <c r="CO252" s="0" t="n">
        <v>-1.74880369741004</v>
      </c>
      <c r="CP252" s="0" t="n">
        <v>-1.28132569443551</v>
      </c>
      <c r="CQ252" s="0" t="n">
        <v>1.86098986887373</v>
      </c>
      <c r="CR252" s="0" t="n">
        <v>0.82789938460337</v>
      </c>
      <c r="CS252" s="0" t="n">
        <v>0.775881972003845</v>
      </c>
      <c r="CT252" s="0" t="n">
        <v>0.311936219077324</v>
      </c>
      <c r="CU252" s="0" t="n">
        <v>0.288648607238429</v>
      </c>
      <c r="CV252" s="0" t="n">
        <v>1.19007836474339</v>
      </c>
      <c r="CW252" s="0" t="n">
        <v>-0.0483271378470818</v>
      </c>
      <c r="CX252" s="0" t="n">
        <v>0.167818825502764</v>
      </c>
      <c r="CZ252" s="0" t="n">
        <f aca="false">IF(CHOOSE(MATCH(G$5,$B$10:$E$10,0),$B252,$C252,$D252,$E252)*G$6+G252*G$7&lt;G$2,G$3*G$4,0)</f>
        <v>0</v>
      </c>
      <c r="DA252" s="0" t="n">
        <f aca="false">IF(CHOOSE(MATCH(H$5,$B$10:$E$10,0),$B252,$C252,$D252,$E252)*H$6+H252*H$7&lt;H$2,H$3*H$4,0)</f>
        <v>0</v>
      </c>
      <c r="DB252" s="0" t="n">
        <f aca="false">IF(CHOOSE(MATCH(I$5,$B$10:$E$10,0),$B252,$C252,$D252,$E252)*I$6+I252*I$7&lt;I$2,I$3*I$4,0)</f>
        <v>0</v>
      </c>
      <c r="DC252" s="0" t="n">
        <f aca="false">IF(CHOOSE(MATCH(J$5,$B$10:$E$10,0),$B252,$C252,$D252,$E252)*J$6+J252*J$7&lt;J$2,J$3*J$4,0)</f>
        <v>0</v>
      </c>
      <c r="DD252" s="0" t="n">
        <f aca="false">IF(CHOOSE(MATCH(K$5,$B$10:$E$10,0),$B252,$C252,$D252,$E252)*K$6+K252*K$7&lt;K$2,K$3*K$4,0)</f>
        <v>0</v>
      </c>
      <c r="DE252" s="0" t="n">
        <f aca="false">IF(CHOOSE(MATCH(L$5,$B$10:$E$10,0),$B252,$C252,$D252,$E252)*L$6+L252*L$7&lt;L$2,L$3*L$4,0)</f>
        <v>0</v>
      </c>
      <c r="DF252" s="0" t="n">
        <f aca="false">IF(CHOOSE(MATCH(M$5,$B$10:$E$10,0),$B252,$C252,$D252,$E252)*M$6+M252*M$7&lt;M$2,M$3*M$4,0)</f>
        <v>0</v>
      </c>
      <c r="DG252" s="0" t="n">
        <f aca="false">IF(CHOOSE(MATCH(N$5,$B$10:$E$10,0),$B252,$C252,$D252,$E252)*N$6+N252*N$7&lt;N$2,N$3*N$4,0)</f>
        <v>0</v>
      </c>
      <c r="DH252" s="0" t="n">
        <f aca="false">IF(CHOOSE(MATCH(O$5,$B$10:$E$10,0),$B252,$C252,$D252,$E252)*O$6+O252*O$7&lt;O$2,O$3*O$4,0)</f>
        <v>0</v>
      </c>
      <c r="DI252" s="0" t="n">
        <f aca="false">IF(CHOOSE(MATCH(P$5,$B$10:$E$10,0),$B252,$C252,$D252,$E252)*P$6+P252*P$7&lt;P$2,P$3*P$4,0)</f>
        <v>0</v>
      </c>
      <c r="DJ252" s="0" t="n">
        <f aca="false">IF(CHOOSE(MATCH(Q$5,$B$10:$E$10,0),$B252,$C252,$D252,$E252)*Q$6+Q252*Q$7&lt;Q$2,Q$3*Q$4,0)</f>
        <v>0</v>
      </c>
      <c r="DK252" s="0" t="n">
        <f aca="false">IF(CHOOSE(MATCH(R$5,$B$10:$E$10,0),$B252,$C252,$D252,$E252)*R$6+R252*R$7&lt;R$2,R$3*R$4,0)</f>
        <v>0</v>
      </c>
      <c r="DL252" s="0" t="n">
        <f aca="false">IF(CHOOSE(MATCH(S$5,$B$10:$E$10,0),$B252,$C252,$D252,$E252)*S$6+S252*S$7&lt;S$2,S$3*S$4,0)</f>
        <v>0</v>
      </c>
      <c r="DM252" s="0" t="n">
        <f aca="false">IF(CHOOSE(MATCH(T$5,$B$10:$E$10,0),$B252,$C252,$D252,$E252)*T$6+T252*T$7&lt;T$2,T$3*T$4,0)</f>
        <v>0</v>
      </c>
      <c r="DN252" s="0" t="n">
        <f aca="false">IF(CHOOSE(MATCH(U$5,$B$10:$E$10,0),$B252,$C252,$D252,$E252)*U$6+U252*U$7&lt;U$2,U$3*U$4,0)</f>
        <v>0</v>
      </c>
      <c r="DO252" s="0" t="n">
        <f aca="false">IF(CHOOSE(MATCH(V$5,$B$10:$E$10,0),$B252,$C252,$D252,$E252)*V$6+V252*V$7&lt;V$2,V$3*V$4,0)</f>
        <v>0</v>
      </c>
      <c r="DP252" s="0" t="n">
        <f aca="false">IF(CHOOSE(MATCH(W$5,$B$10:$E$10,0),$B252,$C252,$D252,$E252)*W$6+W252*W$7&lt;W$2,W$3*W$4,0)</f>
        <v>0</v>
      </c>
      <c r="DQ252" s="0" t="n">
        <f aca="false">IF(CHOOSE(MATCH(X$5,$B$10:$E$10,0),$B252,$C252,$D252,$E252)*X$6+X252*X$7&lt;X$2,X$3*X$4,0)</f>
        <v>0</v>
      </c>
      <c r="DR252" s="0" t="n">
        <f aca="false">IF(CHOOSE(MATCH(Y$5,$B$10:$E$10,0),$B252,$C252,$D252,$E252)*Y$6+Y252*Y$7&lt;Y$2,Y$3*Y$4,0)</f>
        <v>0</v>
      </c>
      <c r="DS252" s="0" t="n">
        <f aca="false">IF(CHOOSE(MATCH(Z$5,$B$10:$E$10,0),$B252,$C252,$D252,$E252)*Z$6+Z252*Z$7&lt;Z$2,Z$3*Z$4,0)</f>
        <v>0</v>
      </c>
      <c r="DT252" s="0" t="n">
        <f aca="false">IF(CHOOSE(MATCH(AA$5,$B$10:$E$10,0),$B252,$C252,$D252,$E252)*AA$6+AA252*AA$7&lt;AA$2,AA$3*AA$4,0)</f>
        <v>0</v>
      </c>
      <c r="DU252" s="0" t="n">
        <f aca="false">IF(CHOOSE(MATCH(AB$5,$B$10:$E$10,0),$B252,$C252,$D252,$E252)*AB$6+AB252*AB$7&lt;AB$2,AB$3*AB$4,0)</f>
        <v>0</v>
      </c>
      <c r="DV252" s="0" t="n">
        <f aca="false">IF(CHOOSE(MATCH(AC$5,$B$10:$E$10,0),$B252,$C252,$D252,$E252)*AC$6+AC252*AC$7&lt;AC$2,AC$3*AC$4,0)</f>
        <v>0</v>
      </c>
      <c r="DW252" s="0" t="n">
        <f aca="false">IF(CHOOSE(MATCH(AD$5,$B$10:$E$10,0),$B252,$C252,$D252,$E252)*AD$6+AD252*AD$7&lt;AD$2,AD$3*AD$4,0)</f>
        <v>0</v>
      </c>
      <c r="DX252" s="0" t="n">
        <f aca="false">IF(CHOOSE(MATCH(AE$5,$B$10:$E$10,0),$B252,$C252,$D252,$E252)*AE$6+AE252*AE$7&lt;AE$2,AE$3*AE$4,0)</f>
        <v>0</v>
      </c>
      <c r="DY252" s="0" t="n">
        <f aca="false">IF(CHOOSE(MATCH(AF$5,$B$10:$E$10,0),$B252,$C252,$D252,$E252)*AF$6+AF252*AF$7&lt;AF$2,AF$3*AF$4,0)</f>
        <v>0</v>
      </c>
      <c r="DZ252" s="0" t="n">
        <f aca="false">IF(CHOOSE(MATCH(AG$5,$B$10:$E$10,0),$B252,$C252,$D252,$E252)*AG$6+AG252*AG$7&lt;AG$2,AG$3*AG$4,0)</f>
        <v>0</v>
      </c>
      <c r="EA252" s="0" t="n">
        <f aca="false">IF(CHOOSE(MATCH(AH$5,$B$10:$E$10,0),$B252,$C252,$D252,$E252)*AH$6+AH252*AH$7&lt;AH$2,AH$3*AH$4,0)</f>
        <v>0</v>
      </c>
      <c r="EB252" s="0" t="n">
        <f aca="false">IF(CHOOSE(MATCH(AI$5,$B$10:$E$10,0),$B252,$C252,$D252,$E252)*AI$6+AI252*AI$7&lt;AI$2,AI$3*AI$4,0)</f>
        <v>0</v>
      </c>
      <c r="EC252" s="0" t="n">
        <f aca="false">IF(CHOOSE(MATCH(AJ$5,$B$10:$E$10,0),$B252,$C252,$D252,$E252)*AJ$6+AJ252*AJ$7&lt;AJ$2,AJ$3*AJ$4,0)</f>
        <v>0</v>
      </c>
      <c r="ED252" s="0" t="n">
        <f aca="false">IF(CHOOSE(MATCH(AK$5,$B$10:$E$10,0),$B252,$C252,$D252,$E252)*AK$6+AK252*AK$7&lt;AK$2,AK$3*AK$4,0)</f>
        <v>0</v>
      </c>
      <c r="EE252" s="0" t="n">
        <f aca="false">IF(CHOOSE(MATCH(AL$5,$B$10:$E$10,0),$B252,$C252,$D252,$E252)*AL$6+AL252*AL$7&lt;AL$2,AL$3*AL$4,0)</f>
        <v>0</v>
      </c>
      <c r="EF252" s="0" t="n">
        <f aca="false">IF(CHOOSE(MATCH(AM$5,$B$10:$E$10,0),$B252,$C252,$D252,$E252)*AM$6+AM252*AM$7&lt;AM$2,AM$3*AM$4,0)</f>
        <v>0</v>
      </c>
      <c r="EG252" s="0" t="n">
        <f aca="false">IF(CHOOSE(MATCH(AN$5,$B$10:$E$10,0),$B252,$C252,$D252,$E252)*AN$6+AN252*AN$7&lt;AN$2,AN$3*AN$4,0)</f>
        <v>0</v>
      </c>
      <c r="EH252" s="0" t="n">
        <f aca="false">IF(CHOOSE(MATCH(AO$5,$B$10:$E$10,0),$B252,$C252,$D252,$E252)*AO$6+AO252*AO$7&lt;AO$2,AO$3*AO$4,0)</f>
        <v>0</v>
      </c>
      <c r="EI252" s="0" t="n">
        <f aca="false">IF(CHOOSE(MATCH(AP$5,$B$10:$E$10,0),$B252,$C252,$D252,$E252)*AP$6+AP252*AP$7&lt;AP$2,AP$3*AP$4,0)</f>
        <v>0</v>
      </c>
      <c r="EJ252" s="0" t="n">
        <f aca="false">IF(CHOOSE(MATCH(AQ$5,$B$10:$E$10,0),$B252,$C252,$D252,$E252)*AQ$6+AQ252*AQ$7&lt;AQ$2,AQ$3*AQ$4,0)</f>
        <v>0</v>
      </c>
      <c r="EK252" s="0" t="n">
        <f aca="false">IF(CHOOSE(MATCH(AR$5,$B$10:$E$10,0),$B252,$C252,$D252,$E252)*AR$6+AR252*AR$7&lt;AR$2,AR$3*AR$4,0)</f>
        <v>0</v>
      </c>
      <c r="EL252" s="0" t="n">
        <f aca="false">IF(CHOOSE(MATCH(AS$5,$B$10:$E$10,0),$B252,$C252,$D252,$E252)*AS$6+AS252*AS$7&lt;AS$2,AS$3*AS$4,0)</f>
        <v>0</v>
      </c>
      <c r="EM252" s="0" t="n">
        <f aca="false">IF(CHOOSE(MATCH(AT$5,$B$10:$E$10,0),$B252,$C252,$D252,$E252)*AT$6+AT252*AT$7&lt;AT$2,AT$3*AT$4,0)</f>
        <v>0</v>
      </c>
      <c r="EN252" s="0" t="n">
        <f aca="false">IF(CHOOSE(MATCH(AU$5,$B$10:$E$10,0),$B252,$C252,$D252,$E252)*AU$6+AU252*AU$7&lt;AU$2,AU$3*AU$4,0)</f>
        <v>0</v>
      </c>
      <c r="EO252" s="0" t="n">
        <f aca="false">IF(CHOOSE(MATCH(AV$5,$B$10:$E$10,0),$B252,$C252,$D252,$E252)*AV$6+AV252*AV$7&lt;AV$2,AV$3*AV$4,0)</f>
        <v>0</v>
      </c>
      <c r="EP252" s="0" t="n">
        <f aca="false">IF(CHOOSE(MATCH(AW$5,$B$10:$E$10,0),$B252,$C252,$D252,$E252)*AW$6+AW252*AW$7&lt;AW$2,AW$3*AW$4,0)</f>
        <v>0</v>
      </c>
      <c r="EQ252" s="0" t="n">
        <f aca="false">IF(CHOOSE(MATCH(AX$5,$B$10:$E$10,0),$B252,$C252,$D252,$E252)*AX$6+AX252*AX$7&lt;AX$2,AX$3*AX$4,0)</f>
        <v>0</v>
      </c>
      <c r="ER252" s="0" t="n">
        <f aca="false">IF(CHOOSE(MATCH(AY$5,$B$10:$E$10,0),$B252,$C252,$D252,$E252)*AY$6+AY252*AY$7&lt;AY$2,AY$3*AY$4,0)</f>
        <v>0</v>
      </c>
      <c r="ES252" s="0" t="n">
        <f aca="false">IF(CHOOSE(MATCH(AZ$5,$B$10:$E$10,0),$B252,$C252,$D252,$E252)*AZ$6+AZ252*AZ$7&lt;AZ$2,AZ$3*AZ$4,0)</f>
        <v>0</v>
      </c>
      <c r="ET252" s="0" t="n">
        <f aca="false">IF(CHOOSE(MATCH(BA$5,$B$10:$E$10,0),$B252,$C252,$D252,$E252)*BA$6+BA252*BA$7&lt;BA$2,BA$3*BA$4,0)</f>
        <v>0</v>
      </c>
      <c r="EU252" s="0" t="n">
        <f aca="false">IF(CHOOSE(MATCH(BB$5,$B$10:$E$10,0),$B252,$C252,$D252,$E252)*BB$6+BB252*BB$7&lt;BB$2,BB$3*BB$4,0)</f>
        <v>0</v>
      </c>
      <c r="EV252" s="0" t="n">
        <f aca="false">IF(CHOOSE(MATCH(BC$5,$B$10:$E$10,0),$B252,$C252,$D252,$E252)*BC$6+BC252*BC$7&lt;BC$2,BC$3*BC$4,0)</f>
        <v>12.5</v>
      </c>
      <c r="EW252" s="0" t="n">
        <f aca="false">IF(CHOOSE(MATCH(BD$5,$B$10:$E$10,0),$B252,$C252,$D252,$E252)*BD$6+BD252*BD$7&lt;BD$2,BD$3*BD$4,0)</f>
        <v>0</v>
      </c>
      <c r="EX252" s="0" t="n">
        <f aca="false">IF(CHOOSE(MATCH(BE$5,$B$10:$E$10,0),$B252,$C252,$D252,$E252)*BE$6+BE252*BE$7&lt;BE$2,BE$3*BE$4,0)</f>
        <v>0</v>
      </c>
      <c r="EY252" s="0" t="n">
        <f aca="false">IF(CHOOSE(MATCH(BF$5,$B$10:$E$10,0),$B252,$C252,$D252,$E252)*BF$6+BF252*BF$7&lt;BF$2,BF$3*BF$4,0)</f>
        <v>0</v>
      </c>
      <c r="EZ252" s="0" t="n">
        <f aca="false">IF(CHOOSE(MATCH(BG$5,$B$10:$E$10,0),$B252,$C252,$D252,$E252)*BG$6+BG252*BG$7&lt;BG$2,BG$3*BG$4,0)</f>
        <v>0</v>
      </c>
      <c r="FA252" s="0" t="n">
        <f aca="false">IF(CHOOSE(MATCH(BH$5,$B$10:$E$10,0),$B252,$C252,$D252,$E252)*BH$6+BH252*BH$7&lt;BH$2,BH$3*BH$4,0)</f>
        <v>0</v>
      </c>
      <c r="FB252" s="0" t="n">
        <f aca="false">IF(CHOOSE(MATCH(BI$5,$B$10:$E$10,0),$B252,$C252,$D252,$E252)*BI$6+BI252*BI$7&lt;BI$2,BI$3*BI$4,0)</f>
        <v>0</v>
      </c>
      <c r="FC252" s="0" t="n">
        <f aca="false">IF(CHOOSE(MATCH(BJ$5,$B$10:$E$10,0),$B252,$C252,$D252,$E252)*BJ$6+BJ252*BJ$7&lt;BJ$2,BJ$3*BJ$4,0)</f>
        <v>0</v>
      </c>
      <c r="FD252" s="0" t="n">
        <f aca="false">IF(CHOOSE(MATCH(BK$5,$B$10:$E$10,0),$B252,$C252,$D252,$E252)*BK$6+BK252*BK$7&lt;BK$2,BK$3*BK$4,0)</f>
        <v>0</v>
      </c>
      <c r="FE252" s="0" t="n">
        <f aca="false">IF(CHOOSE(MATCH(BL$5,$B$10:$E$10,0),$B252,$C252,$D252,$E252)*BL$6+BL252*BL$7&lt;BL$2,BL$3*BL$4,0)</f>
        <v>0</v>
      </c>
      <c r="FF252" s="0" t="n">
        <f aca="false">IF(CHOOSE(MATCH(BM$5,$B$10:$E$10,0),$B252,$C252,$D252,$E252)*BM$6+BM252*BM$7&lt;BM$2,BM$3*BM$4,0)</f>
        <v>0</v>
      </c>
      <c r="FG252" s="0" t="n">
        <f aca="false">IF(CHOOSE(MATCH(BN$5,$B$10:$E$10,0),$B252,$C252,$D252,$E252)*BN$6+BN252*BN$7&lt;BN$2,BN$3*BN$4,0)</f>
        <v>0</v>
      </c>
      <c r="FH252" s="0" t="n">
        <f aca="false">IF(CHOOSE(MATCH(BO$5,$B$10:$E$10,0),$B252,$C252,$D252,$E252)*BO$6+BO252*BO$7&lt;BO$2,BO$3*BO$4,0)</f>
        <v>0</v>
      </c>
      <c r="FI252" s="0" t="n">
        <f aca="false">IF(CHOOSE(MATCH(BP$5,$B$10:$E$10,0),$B252,$C252,$D252,$E252)*BP$6+BP252*BP$7&lt;BP$2,BP$3*BP$4,0)</f>
        <v>0</v>
      </c>
      <c r="FJ252" s="0" t="n">
        <f aca="false">IF(CHOOSE(MATCH(BQ$5,$B$10:$E$10,0),$B252,$C252,$D252,$E252)*BQ$6+BQ252*BQ$7&lt;BQ$2,BQ$3*BQ$4,0)</f>
        <v>0</v>
      </c>
      <c r="FK252" s="0" t="n">
        <f aca="false">IF(CHOOSE(MATCH(BR$5,$B$10:$E$10,0),$B252,$C252,$D252,$E252)*BR$6+BR252*BR$7&lt;BR$2,BR$3*BR$4,0)</f>
        <v>0</v>
      </c>
      <c r="FL252" s="0" t="n">
        <f aca="false">IF(CHOOSE(MATCH(BS$5,$B$10:$E$10,0),$B252,$C252,$D252,$E252)*BS$6+BS252*BS$7&lt;BS$2,BS$3*BS$4,0)</f>
        <v>0</v>
      </c>
      <c r="FM252" s="0" t="n">
        <f aca="false">IF(CHOOSE(MATCH(BT$5,$B$10:$E$10,0),$B252,$C252,$D252,$E252)*BT$6+BT252*BT$7&lt;BT$2,BT$3*BT$4,0)</f>
        <v>0</v>
      </c>
      <c r="FN252" s="0" t="n">
        <f aca="false">IF(CHOOSE(MATCH(BU$5,$B$10:$E$10,0),$B252,$C252,$D252,$E252)*BU$6+BU252*BU$7&lt;BU$2,BU$3*BU$4,0)</f>
        <v>0</v>
      </c>
      <c r="FO252" s="0" t="n">
        <f aca="false">IF(CHOOSE(MATCH(BV$5,$B$10:$E$10,0),$B252,$C252,$D252,$E252)*BV$6+BV252*BV$7&lt;BV$2,BV$3*BV$4,0)</f>
        <v>0</v>
      </c>
      <c r="FP252" s="0" t="n">
        <f aca="false">IF(CHOOSE(MATCH(BW$5,$B$10:$E$10,0),$B252,$C252,$D252,$E252)*BW$6+BW252*BW$7&lt;BW$2,BW$3*BW$4,0)</f>
        <v>0</v>
      </c>
      <c r="FQ252" s="0" t="n">
        <f aca="false">IF(CHOOSE(MATCH(BX$5,$B$10:$E$10,0),$B252,$C252,$D252,$E252)*BX$6+BX252*BX$7&lt;BX$2,BX$3*BX$4,0)</f>
        <v>0</v>
      </c>
      <c r="FR252" s="0" t="n">
        <f aca="false">IF(CHOOSE(MATCH(BY$5,$B$10:$E$10,0),$B252,$C252,$D252,$E252)*BY$6+BY252*BY$7&lt;BY$2,BY$3*BY$4,0)</f>
        <v>0</v>
      </c>
      <c r="FS252" s="0" t="n">
        <f aca="false">IF(CHOOSE(MATCH(BZ$5,$B$10:$E$10,0),$B252,$C252,$D252,$E252)*BZ$6+BZ252*BZ$7&lt;BZ$2,BZ$3*BZ$4,0)</f>
        <v>0</v>
      </c>
      <c r="FT252" s="0" t="n">
        <f aca="false">IF(CHOOSE(MATCH(CA$5,$B$10:$E$10,0),$B252,$C252,$D252,$E252)*CA$6+CA252*CA$7&lt;CA$2,CA$3*CA$4,0)</f>
        <v>0</v>
      </c>
      <c r="FU252" s="0" t="n">
        <f aca="false">IF(CHOOSE(MATCH(CB$5,$B$10:$E$10,0),$B252,$C252,$D252,$E252)*CB$6+CB252*CB$7&lt;CB$2,CB$3*CB$4,0)</f>
        <v>0</v>
      </c>
      <c r="FV252" s="0" t="n">
        <f aca="false">IF(CHOOSE(MATCH(CC$5,$B$10:$E$10,0),$B252,$C252,$D252,$E252)*CC$6+CC252*CC$7&lt;CC$2,CC$3*CC$4,0)</f>
        <v>0</v>
      </c>
      <c r="FW252" s="0" t="n">
        <f aca="false">IF(CHOOSE(MATCH(CD$5,$B$10:$E$10,0),$B252,$C252,$D252,$E252)*CD$6+CD252*CD$7&lt;CD$2,CD$3*CD$4,0)</f>
        <v>0</v>
      </c>
      <c r="FX252" s="0" t="n">
        <f aca="false">IF(CHOOSE(MATCH(CE$5,$B$10:$E$10,0),$B252,$C252,$D252,$E252)*CE$6+CE252*CE$7&lt;CE$2,CE$3*CE$4,0)</f>
        <v>0</v>
      </c>
      <c r="FY252" s="0" t="n">
        <f aca="false">IF(CHOOSE(MATCH(CF$5,$B$10:$E$10,0),$B252,$C252,$D252,$E252)*CF$6+CF252*CF$7&lt;CF$2,CF$3*CF$4,0)</f>
        <v>0</v>
      </c>
      <c r="FZ252" s="0" t="n">
        <f aca="false">IF(CHOOSE(MATCH(CG$5,$B$10:$E$10,0),$B252,$C252,$D252,$E252)*CG$6+CG252*CG$7&lt;CG$2,CG$3*CG$4,0)</f>
        <v>0</v>
      </c>
      <c r="GA252" s="0" t="n">
        <f aca="false">IF(CHOOSE(MATCH(CH$5,$B$10:$E$10,0),$B252,$C252,$D252,$E252)*CH$6+CH252*CH$7&lt;CH$2,CH$3*CH$4,0)</f>
        <v>0</v>
      </c>
      <c r="GB252" s="0" t="n">
        <f aca="false">IF(CHOOSE(MATCH(CI$5,$B$10:$E$10,0),$B252,$C252,$D252,$E252)*CI$6+CI252*CI$7&lt;CI$2,CI$3*CI$4,0)</f>
        <v>0</v>
      </c>
      <c r="GC252" s="0" t="n">
        <f aca="false">IF(CHOOSE(MATCH(CJ$5,$B$10:$E$10,0),$B252,$C252,$D252,$E252)*CJ$6+CJ252*CJ$7&lt;CJ$2,CJ$3*CJ$4,0)</f>
        <v>0</v>
      </c>
      <c r="GD252" s="0" t="n">
        <f aca="false">IF(CHOOSE(MATCH(CK$5,$B$10:$E$10,0),$B252,$C252,$D252,$E252)*CK$6+CK252*CK$7&lt;CK$2,CK$3*CK$4,0)</f>
        <v>0</v>
      </c>
      <c r="GE252" s="0" t="n">
        <f aca="false">IF(CHOOSE(MATCH(CL$5,$B$10:$E$10,0),$B252,$C252,$D252,$E252)*CL$6+CL252*CL$7&lt;CL$2,CL$3*CL$4,0)</f>
        <v>0</v>
      </c>
      <c r="GF252" s="0" t="n">
        <f aca="false">IF(CHOOSE(MATCH(CM$5,$B$10:$E$10,0),$B252,$C252,$D252,$E252)*CM$6+CM252*CM$7&lt;CM$2,CM$3*CM$4,0)</f>
        <v>0</v>
      </c>
      <c r="GG252" s="0" t="n">
        <f aca="false">IF(CHOOSE(MATCH(CN$5,$B$10:$E$10,0),$B252,$C252,$D252,$E252)*CN$6+CN252*CN$7&lt;CN$2,CN$3*CN$4,0)</f>
        <v>0</v>
      </c>
      <c r="GH252" s="0" t="n">
        <f aca="false">IF(CHOOSE(MATCH(CO$5,$B$10:$E$10,0),$B252,$C252,$D252,$E252)*CO$6+CO252*CO$7&lt;CO$2,CO$3*CO$4,0)</f>
        <v>0</v>
      </c>
      <c r="GI252" s="0" t="n">
        <f aca="false">IF(CHOOSE(MATCH(CP$5,$B$10:$E$10,0),$B252,$C252,$D252,$E252)*CP$6+CP252*CP$7&lt;CP$2,CP$3*CP$4,0)</f>
        <v>0</v>
      </c>
      <c r="GJ252" s="0" t="n">
        <f aca="false">IF(CHOOSE(MATCH(CQ$5,$B$10:$E$10,0),$B252,$C252,$D252,$E252)*CQ$6+CQ252*CQ$7&lt;CQ$2,CQ$3*CQ$4,0)</f>
        <v>0</v>
      </c>
      <c r="GK252" s="0" t="n">
        <f aca="false">IF(CHOOSE(MATCH(CR$5,$B$10:$E$10,0),$B252,$C252,$D252,$E252)*CR$6+CR252*CR$7&lt;CR$2,CR$3*CR$4,0)</f>
        <v>0</v>
      </c>
      <c r="GL252" s="0" t="n">
        <f aca="false">IF(CHOOSE(MATCH(CS$5,$B$10:$E$10,0),$B252,$C252,$D252,$E252)*CS$6+CS252*CS$7&lt;CS$2,CS$3*CS$4,0)</f>
        <v>0</v>
      </c>
      <c r="GM252" s="0" t="n">
        <f aca="false">IF(CHOOSE(MATCH(CT$5,$B$10:$E$10,0),$B252,$C252,$D252,$E252)*CT$6+CT252*CT$7&lt;CT$2,CT$3*CT$4,0)</f>
        <v>0</v>
      </c>
      <c r="GN252" s="0" t="n">
        <f aca="false">IF(CHOOSE(MATCH(CU$5,$B$10:$E$10,0),$B252,$C252,$D252,$E252)*CU$6+CU252*CU$7&lt;CU$2,CU$3*CU$4,0)</f>
        <v>0</v>
      </c>
      <c r="GO252" s="0" t="n">
        <f aca="false">IF(CHOOSE(MATCH(CV$5,$B$10:$E$10,0),$B252,$C252,$D252,$E252)*CV$6+CV252*CV$7&lt;CV$2,CV$3*CV$4,0)</f>
        <v>0</v>
      </c>
      <c r="GP252" s="0" t="n">
        <f aca="false">IF(CHOOSE(MATCH(CW$5,$B$10:$E$10,0),$B252,$C252,$D252,$E252)*CW$6+CW252*CW$7&lt;CW$2,CW$3*CW$4,0)</f>
        <v>0</v>
      </c>
      <c r="GQ252" s="0" t="n">
        <f aca="false">IF(CHOOSE(MATCH(CX$5,$B$10:$E$10,0),$B252,$C252,$D252,$E252)*CX$6+CX252*CX$7&lt;CX$2,CX$3*CX$4,0)</f>
        <v>0</v>
      </c>
      <c r="GS252" s="0" t="n">
        <f aca="false">SUM(CZ252:GQ252)</f>
        <v>12.5</v>
      </c>
      <c r="GT252" s="0" t="n">
        <f aca="false">IF(GS252&gt;$GS$6,1,0)</f>
        <v>0</v>
      </c>
    </row>
    <row r="253" customFormat="false" ht="14" hidden="false" customHeight="false" outlineLevel="0" collapsed="false">
      <c r="A253" s="0" t="n">
        <v>243</v>
      </c>
      <c r="B253" s="0" t="n">
        <f aca="false">-0.618027714544745</f>
        <v>-0.618027714544745</v>
      </c>
      <c r="C253" s="0" t="n">
        <v>-1.00351574821338</v>
      </c>
      <c r="D253" s="0" t="n">
        <v>-0.668750479491409</v>
      </c>
      <c r="E253" s="0" t="n">
        <v>-0.0520256917941579</v>
      </c>
      <c r="G253" s="0" t="n">
        <v>1.17545141620212</v>
      </c>
      <c r="H253" s="0" t="n">
        <v>-1.27699195218156</v>
      </c>
      <c r="I253" s="0" t="n">
        <v>0.961474597716006</v>
      </c>
      <c r="J253" s="0" t="n">
        <v>-0.44076614358346</v>
      </c>
      <c r="K253" s="0" t="n">
        <v>0.389316028304165</v>
      </c>
      <c r="L253" s="0" t="n">
        <v>-1.43598754220875</v>
      </c>
      <c r="M253" s="0" t="n">
        <v>0.329171143675921</v>
      </c>
      <c r="N253" s="0" t="n">
        <v>-2.29720171773806</v>
      </c>
      <c r="O253" s="0" t="n">
        <v>0.47217895371432</v>
      </c>
      <c r="P253" s="0" t="n">
        <v>1.23573045129888</v>
      </c>
      <c r="Q253" s="0" t="n">
        <v>-1.40637894219253</v>
      </c>
      <c r="R253" s="0" t="n">
        <v>-1.26685790746706</v>
      </c>
      <c r="S253" s="0" t="n">
        <v>0.372699560102774</v>
      </c>
      <c r="T253" s="0" t="n">
        <v>0.167120788319153</v>
      </c>
      <c r="U253" s="0" t="n">
        <v>0.0223781171371229</v>
      </c>
      <c r="V253" s="0" t="n">
        <v>-2.56921339314431</v>
      </c>
      <c r="W253" s="0" t="n">
        <v>0.588904640608234</v>
      </c>
      <c r="X253" s="0" t="n">
        <v>1.42555563797941</v>
      </c>
      <c r="Y253" s="0" t="n">
        <v>1.08105723484186</v>
      </c>
      <c r="Z253" s="0" t="n">
        <v>-1.06730112747755</v>
      </c>
      <c r="AA253" s="0" t="n">
        <v>-0.334910055244109</v>
      </c>
      <c r="AB253" s="0" t="n">
        <v>1.26788108900655</v>
      </c>
      <c r="AC253" s="0" t="n">
        <v>1.30749185700552</v>
      </c>
      <c r="AD253" s="0" t="n">
        <v>1.84396867553005</v>
      </c>
      <c r="AE253" s="0" t="n">
        <v>-0.152863322000485</v>
      </c>
      <c r="AF253" s="0" t="n">
        <v>0.866675691213459</v>
      </c>
      <c r="AG253" s="0" t="n">
        <v>0.147912260217709</v>
      </c>
      <c r="AH253" s="0" t="n">
        <v>0.317724015985732</v>
      </c>
      <c r="AI253" s="0" t="n">
        <v>-0.513207396579674</v>
      </c>
      <c r="AJ253" s="0" t="n">
        <v>0.284105681203073</v>
      </c>
      <c r="AK253" s="0" t="n">
        <v>-0.763229763833806</v>
      </c>
      <c r="AL253" s="0" t="n">
        <v>0.178923755811411</v>
      </c>
      <c r="AM253" s="0" t="n">
        <v>-1.12837142296485</v>
      </c>
      <c r="AN253" s="0" t="n">
        <v>0.539213260708493</v>
      </c>
      <c r="AO253" s="0" t="n">
        <v>0.0966531388257863</v>
      </c>
      <c r="AP253" s="0" t="n">
        <v>1.38350969791645</v>
      </c>
      <c r="AQ253" s="0" t="n">
        <v>1.91988874576055</v>
      </c>
      <c r="AR253" s="0" t="n">
        <v>-0.654432597002597</v>
      </c>
      <c r="AS253" s="0" t="n">
        <v>-0.0450347670266638</v>
      </c>
      <c r="AT253" s="0" t="n">
        <v>0.771856321080122</v>
      </c>
      <c r="AU253" s="0" t="n">
        <v>1.00488705356838</v>
      </c>
      <c r="AV253" s="0" t="n">
        <v>0.37204358704912</v>
      </c>
      <c r="AW253" s="0" t="n">
        <v>-0.880343122844351</v>
      </c>
      <c r="AX253" s="0" t="n">
        <v>-0.174417209564126</v>
      </c>
      <c r="AY253" s="0" t="n">
        <v>-0.269083102466539</v>
      </c>
      <c r="AZ253" s="0" t="n">
        <v>-2.26027623284608</v>
      </c>
      <c r="BA253" s="0" t="n">
        <v>-0.18693640413403</v>
      </c>
      <c r="BB253" s="0" t="n">
        <v>0.0223008100874722</v>
      </c>
      <c r="BC253" s="0" t="n">
        <v>-0.253252210313804</v>
      </c>
      <c r="BD253" s="0" t="n">
        <v>-0.0964996615948621</v>
      </c>
      <c r="BE253" s="0" t="n">
        <v>-1.25482984003611</v>
      </c>
      <c r="BF253" s="0" t="n">
        <v>-1.31945398607058</v>
      </c>
      <c r="BG253" s="0" t="n">
        <v>0.43050363274233</v>
      </c>
      <c r="BH253" s="0" t="n">
        <v>1.61043317348231</v>
      </c>
      <c r="BI253" s="0" t="n">
        <v>0.707391336618457</v>
      </c>
      <c r="BJ253" s="0" t="n">
        <v>1.33328285301104</v>
      </c>
      <c r="BK253" s="0" t="n">
        <v>0.103573256637901</v>
      </c>
      <c r="BL253" s="0" t="n">
        <v>-0.350404434357188</v>
      </c>
      <c r="BM253" s="0" t="n">
        <v>-0.299592102237511</v>
      </c>
      <c r="BN253" s="0" t="n">
        <v>-0.138791165227303</v>
      </c>
      <c r="BO253" s="0" t="n">
        <v>0.454040218755836</v>
      </c>
      <c r="BP253" s="0" t="n">
        <v>1.24730377137894</v>
      </c>
      <c r="BQ253" s="0" t="n">
        <v>0.0451882442575879</v>
      </c>
      <c r="BR253" s="0" t="n">
        <v>-0.593551021665917</v>
      </c>
      <c r="BS253" s="0" t="n">
        <v>-0.870691110321786</v>
      </c>
      <c r="BT253" s="0" t="n">
        <v>-1.16091996460455</v>
      </c>
      <c r="BU253" s="0" t="n">
        <v>-1.65510300575988</v>
      </c>
      <c r="BV253" s="0" t="n">
        <v>-0.35879565984942</v>
      </c>
      <c r="BW253" s="0" t="n">
        <v>1.42239514389075</v>
      </c>
      <c r="BX253" s="0" t="n">
        <v>1.73692569660489</v>
      </c>
      <c r="BY253" s="0" t="n">
        <v>0.115809370981879</v>
      </c>
      <c r="BZ253" s="0" t="n">
        <v>0.227346390602179</v>
      </c>
      <c r="CA253" s="0" t="n">
        <v>1.07626647150028</v>
      </c>
      <c r="CB253" s="0" t="n">
        <v>1.25938186101848</v>
      </c>
      <c r="CC253" s="0" t="n">
        <v>0.286495378531981</v>
      </c>
      <c r="CD253" s="0" t="n">
        <v>-0.260367869486799</v>
      </c>
      <c r="CE253" s="0" t="n">
        <v>-0.0322495452564908</v>
      </c>
      <c r="CF253" s="0" t="n">
        <v>0.37073277781019</v>
      </c>
      <c r="CG253" s="0" t="n">
        <v>-1.17759100248804</v>
      </c>
      <c r="CH253" s="0" t="n">
        <v>0.436974687545444</v>
      </c>
      <c r="CI253" s="0" t="n">
        <v>-1.03526190287084</v>
      </c>
      <c r="CJ253" s="0" t="n">
        <v>0.413527914133738</v>
      </c>
      <c r="CK253" s="0" t="n">
        <v>0.636719050817192</v>
      </c>
      <c r="CL253" s="0" t="n">
        <v>0.743721102480777</v>
      </c>
      <c r="CM253" s="0" t="n">
        <v>-1.25600763567491</v>
      </c>
      <c r="CN253" s="0" t="n">
        <v>0.272891611530213</v>
      </c>
      <c r="CO253" s="0" t="n">
        <v>0.465859102405375</v>
      </c>
      <c r="CP253" s="0" t="n">
        <v>1.74633896676824</v>
      </c>
      <c r="CQ253" s="0" t="n">
        <v>-0.205887999982224</v>
      </c>
      <c r="CR253" s="0" t="n">
        <v>-0.573957095184596</v>
      </c>
      <c r="CS253" s="0" t="n">
        <v>-1.68947735801339</v>
      </c>
      <c r="CT253" s="0" t="n">
        <v>1.64851826411905</v>
      </c>
      <c r="CU253" s="0" t="n">
        <v>-0.319012087857118</v>
      </c>
      <c r="CV253" s="0" t="n">
        <v>-1.80089955392759</v>
      </c>
      <c r="CW253" s="0" t="n">
        <v>0.513468876306433</v>
      </c>
      <c r="CX253" s="0" t="n">
        <v>1.59687260747887</v>
      </c>
      <c r="CZ253" s="0" t="n">
        <f aca="false">IF(CHOOSE(MATCH(G$5,$B$10:$E$10,0),$B253,$C253,$D253,$E253)*G$6+G253*G$7&lt;G$2,G$3*G$4,0)</f>
        <v>0</v>
      </c>
      <c r="DA253" s="0" t="n">
        <f aca="false">IF(CHOOSE(MATCH(H$5,$B$10:$E$10,0),$B253,$C253,$D253,$E253)*H$6+H253*H$7&lt;H$2,H$3*H$4,0)</f>
        <v>0</v>
      </c>
      <c r="DB253" s="0" t="n">
        <f aca="false">IF(CHOOSE(MATCH(I$5,$B$10:$E$10,0),$B253,$C253,$D253,$E253)*I$6+I253*I$7&lt;I$2,I$3*I$4,0)</f>
        <v>0</v>
      </c>
      <c r="DC253" s="0" t="n">
        <f aca="false">IF(CHOOSE(MATCH(J$5,$B$10:$E$10,0),$B253,$C253,$D253,$E253)*J$6+J253*J$7&lt;J$2,J$3*J$4,0)</f>
        <v>0</v>
      </c>
      <c r="DD253" s="0" t="n">
        <f aca="false">IF(CHOOSE(MATCH(K$5,$B$10:$E$10,0),$B253,$C253,$D253,$E253)*K$6+K253*K$7&lt;K$2,K$3*K$4,0)</f>
        <v>0</v>
      </c>
      <c r="DE253" s="0" t="n">
        <f aca="false">IF(CHOOSE(MATCH(L$5,$B$10:$E$10,0),$B253,$C253,$D253,$E253)*L$6+L253*L$7&lt;L$2,L$3*L$4,0)</f>
        <v>0</v>
      </c>
      <c r="DF253" s="0" t="n">
        <f aca="false">IF(CHOOSE(MATCH(M$5,$B$10:$E$10,0),$B253,$C253,$D253,$E253)*M$6+M253*M$7&lt;M$2,M$3*M$4,0)</f>
        <v>0</v>
      </c>
      <c r="DG253" s="0" t="n">
        <f aca="false">IF(CHOOSE(MATCH(N$5,$B$10:$E$10,0),$B253,$C253,$D253,$E253)*N$6+N253*N$7&lt;N$2,N$3*N$4,0)</f>
        <v>2.5</v>
      </c>
      <c r="DH253" s="0" t="n">
        <f aca="false">IF(CHOOSE(MATCH(O$5,$B$10:$E$10,0),$B253,$C253,$D253,$E253)*O$6+O253*O$7&lt;O$2,O$3*O$4,0)</f>
        <v>0</v>
      </c>
      <c r="DI253" s="0" t="n">
        <f aca="false">IF(CHOOSE(MATCH(P$5,$B$10:$E$10,0),$B253,$C253,$D253,$E253)*P$6+P253*P$7&lt;P$2,P$3*P$4,0)</f>
        <v>0</v>
      </c>
      <c r="DJ253" s="0" t="n">
        <f aca="false">IF(CHOOSE(MATCH(Q$5,$B$10:$E$10,0),$B253,$C253,$D253,$E253)*Q$6+Q253*Q$7&lt;Q$2,Q$3*Q$4,0)</f>
        <v>0</v>
      </c>
      <c r="DK253" s="0" t="n">
        <f aca="false">IF(CHOOSE(MATCH(R$5,$B$10:$E$10,0),$B253,$C253,$D253,$E253)*R$6+R253*R$7&lt;R$2,R$3*R$4,0)</f>
        <v>0</v>
      </c>
      <c r="DL253" s="0" t="n">
        <f aca="false">IF(CHOOSE(MATCH(S$5,$B$10:$E$10,0),$B253,$C253,$D253,$E253)*S$6+S253*S$7&lt;S$2,S$3*S$4,0)</f>
        <v>0</v>
      </c>
      <c r="DM253" s="0" t="n">
        <f aca="false">IF(CHOOSE(MATCH(T$5,$B$10:$E$10,0),$B253,$C253,$D253,$E253)*T$6+T253*T$7&lt;T$2,T$3*T$4,0)</f>
        <v>0</v>
      </c>
      <c r="DN253" s="0" t="n">
        <f aca="false">IF(CHOOSE(MATCH(U$5,$B$10:$E$10,0),$B253,$C253,$D253,$E253)*U$6+U253*U$7&lt;U$2,U$3*U$4,0)</f>
        <v>0</v>
      </c>
      <c r="DO253" s="0" t="n">
        <f aca="false">IF(CHOOSE(MATCH(V$5,$B$10:$E$10,0),$B253,$C253,$D253,$E253)*V$6+V253*V$7&lt;V$2,V$3*V$4,0)</f>
        <v>12.5</v>
      </c>
      <c r="DP253" s="0" t="n">
        <f aca="false">IF(CHOOSE(MATCH(W$5,$B$10:$E$10,0),$B253,$C253,$D253,$E253)*W$6+W253*W$7&lt;W$2,W$3*W$4,0)</f>
        <v>0</v>
      </c>
      <c r="DQ253" s="0" t="n">
        <f aca="false">IF(CHOOSE(MATCH(X$5,$B$10:$E$10,0),$B253,$C253,$D253,$E253)*X$6+X253*X$7&lt;X$2,X$3*X$4,0)</f>
        <v>0</v>
      </c>
      <c r="DR253" s="0" t="n">
        <f aca="false">IF(CHOOSE(MATCH(Y$5,$B$10:$E$10,0),$B253,$C253,$D253,$E253)*Y$6+Y253*Y$7&lt;Y$2,Y$3*Y$4,0)</f>
        <v>0</v>
      </c>
      <c r="DS253" s="0" t="n">
        <f aca="false">IF(CHOOSE(MATCH(Z$5,$B$10:$E$10,0),$B253,$C253,$D253,$E253)*Z$6+Z253*Z$7&lt;Z$2,Z$3*Z$4,0)</f>
        <v>0</v>
      </c>
      <c r="DT253" s="0" t="n">
        <f aca="false">IF(CHOOSE(MATCH(AA$5,$B$10:$E$10,0),$B253,$C253,$D253,$E253)*AA$6+AA253*AA$7&lt;AA$2,AA$3*AA$4,0)</f>
        <v>0</v>
      </c>
      <c r="DU253" s="0" t="n">
        <f aca="false">IF(CHOOSE(MATCH(AB$5,$B$10:$E$10,0),$B253,$C253,$D253,$E253)*AB$6+AB253*AB$7&lt;AB$2,AB$3*AB$4,0)</f>
        <v>0</v>
      </c>
      <c r="DV253" s="0" t="n">
        <f aca="false">IF(CHOOSE(MATCH(AC$5,$B$10:$E$10,0),$B253,$C253,$D253,$E253)*AC$6+AC253*AC$7&lt;AC$2,AC$3*AC$4,0)</f>
        <v>0</v>
      </c>
      <c r="DW253" s="0" t="n">
        <f aca="false">IF(CHOOSE(MATCH(AD$5,$B$10:$E$10,0),$B253,$C253,$D253,$E253)*AD$6+AD253*AD$7&lt;AD$2,AD$3*AD$4,0)</f>
        <v>0</v>
      </c>
      <c r="DX253" s="0" t="n">
        <f aca="false">IF(CHOOSE(MATCH(AE$5,$B$10:$E$10,0),$B253,$C253,$D253,$E253)*AE$6+AE253*AE$7&lt;AE$2,AE$3*AE$4,0)</f>
        <v>0</v>
      </c>
      <c r="DY253" s="0" t="n">
        <f aca="false">IF(CHOOSE(MATCH(AF$5,$B$10:$E$10,0),$B253,$C253,$D253,$E253)*AF$6+AF253*AF$7&lt;AF$2,AF$3*AF$4,0)</f>
        <v>0</v>
      </c>
      <c r="DZ253" s="0" t="n">
        <f aca="false">IF(CHOOSE(MATCH(AG$5,$B$10:$E$10,0),$B253,$C253,$D253,$E253)*AG$6+AG253*AG$7&lt;AG$2,AG$3*AG$4,0)</f>
        <v>0</v>
      </c>
      <c r="EA253" s="0" t="n">
        <f aca="false">IF(CHOOSE(MATCH(AH$5,$B$10:$E$10,0),$B253,$C253,$D253,$E253)*AH$6+AH253*AH$7&lt;AH$2,AH$3*AH$4,0)</f>
        <v>0</v>
      </c>
      <c r="EB253" s="0" t="n">
        <f aca="false">IF(CHOOSE(MATCH(AI$5,$B$10:$E$10,0),$B253,$C253,$D253,$E253)*AI$6+AI253*AI$7&lt;AI$2,AI$3*AI$4,0)</f>
        <v>0</v>
      </c>
      <c r="EC253" s="0" t="n">
        <f aca="false">IF(CHOOSE(MATCH(AJ$5,$B$10:$E$10,0),$B253,$C253,$D253,$E253)*AJ$6+AJ253*AJ$7&lt;AJ$2,AJ$3*AJ$4,0)</f>
        <v>0</v>
      </c>
      <c r="ED253" s="0" t="n">
        <f aca="false">IF(CHOOSE(MATCH(AK$5,$B$10:$E$10,0),$B253,$C253,$D253,$E253)*AK$6+AK253*AK$7&lt;AK$2,AK$3*AK$4,0)</f>
        <v>0</v>
      </c>
      <c r="EE253" s="0" t="n">
        <f aca="false">IF(CHOOSE(MATCH(AL$5,$B$10:$E$10,0),$B253,$C253,$D253,$E253)*AL$6+AL253*AL$7&lt;AL$2,AL$3*AL$4,0)</f>
        <v>0</v>
      </c>
      <c r="EF253" s="0" t="n">
        <f aca="false">IF(CHOOSE(MATCH(AM$5,$B$10:$E$10,0),$B253,$C253,$D253,$E253)*AM$6+AM253*AM$7&lt;AM$2,AM$3*AM$4,0)</f>
        <v>0</v>
      </c>
      <c r="EG253" s="0" t="n">
        <f aca="false">IF(CHOOSE(MATCH(AN$5,$B$10:$E$10,0),$B253,$C253,$D253,$E253)*AN$6+AN253*AN$7&lt;AN$2,AN$3*AN$4,0)</f>
        <v>0</v>
      </c>
      <c r="EH253" s="0" t="n">
        <f aca="false">IF(CHOOSE(MATCH(AO$5,$B$10:$E$10,0),$B253,$C253,$D253,$E253)*AO$6+AO253*AO$7&lt;AO$2,AO$3*AO$4,0)</f>
        <v>0</v>
      </c>
      <c r="EI253" s="0" t="n">
        <f aca="false">IF(CHOOSE(MATCH(AP$5,$B$10:$E$10,0),$B253,$C253,$D253,$E253)*AP$6+AP253*AP$7&lt;AP$2,AP$3*AP$4,0)</f>
        <v>0</v>
      </c>
      <c r="EJ253" s="0" t="n">
        <f aca="false">IF(CHOOSE(MATCH(AQ$5,$B$10:$E$10,0),$B253,$C253,$D253,$E253)*AQ$6+AQ253*AQ$7&lt;AQ$2,AQ$3*AQ$4,0)</f>
        <v>0</v>
      </c>
      <c r="EK253" s="0" t="n">
        <f aca="false">IF(CHOOSE(MATCH(AR$5,$B$10:$E$10,0),$B253,$C253,$D253,$E253)*AR$6+AR253*AR$7&lt;AR$2,AR$3*AR$4,0)</f>
        <v>0</v>
      </c>
      <c r="EL253" s="0" t="n">
        <f aca="false">IF(CHOOSE(MATCH(AS$5,$B$10:$E$10,0),$B253,$C253,$D253,$E253)*AS$6+AS253*AS$7&lt;AS$2,AS$3*AS$4,0)</f>
        <v>0</v>
      </c>
      <c r="EM253" s="0" t="n">
        <f aca="false">IF(CHOOSE(MATCH(AT$5,$B$10:$E$10,0),$B253,$C253,$D253,$E253)*AT$6+AT253*AT$7&lt;AT$2,AT$3*AT$4,0)</f>
        <v>0</v>
      </c>
      <c r="EN253" s="0" t="n">
        <f aca="false">IF(CHOOSE(MATCH(AU$5,$B$10:$E$10,0),$B253,$C253,$D253,$E253)*AU$6+AU253*AU$7&lt;AU$2,AU$3*AU$4,0)</f>
        <v>0</v>
      </c>
      <c r="EO253" s="0" t="n">
        <f aca="false">IF(CHOOSE(MATCH(AV$5,$B$10:$E$10,0),$B253,$C253,$D253,$E253)*AV$6+AV253*AV$7&lt;AV$2,AV$3*AV$4,0)</f>
        <v>0</v>
      </c>
      <c r="EP253" s="0" t="n">
        <f aca="false">IF(CHOOSE(MATCH(AW$5,$B$10:$E$10,0),$B253,$C253,$D253,$E253)*AW$6+AW253*AW$7&lt;AW$2,AW$3*AW$4,0)</f>
        <v>0</v>
      </c>
      <c r="EQ253" s="0" t="n">
        <f aca="false">IF(CHOOSE(MATCH(AX$5,$B$10:$E$10,0),$B253,$C253,$D253,$E253)*AX$6+AX253*AX$7&lt;AX$2,AX$3*AX$4,0)</f>
        <v>0</v>
      </c>
      <c r="ER253" s="0" t="n">
        <f aca="false">IF(CHOOSE(MATCH(AY$5,$B$10:$E$10,0),$B253,$C253,$D253,$E253)*AY$6+AY253*AY$7&lt;AY$2,AY$3*AY$4,0)</f>
        <v>0</v>
      </c>
      <c r="ES253" s="0" t="n">
        <f aca="false">IF(CHOOSE(MATCH(AZ$5,$B$10:$E$10,0),$B253,$C253,$D253,$E253)*AZ$6+AZ253*AZ$7&lt;AZ$2,AZ$3*AZ$4,0)</f>
        <v>0</v>
      </c>
      <c r="ET253" s="0" t="n">
        <f aca="false">IF(CHOOSE(MATCH(BA$5,$B$10:$E$10,0),$B253,$C253,$D253,$E253)*BA$6+BA253*BA$7&lt;BA$2,BA$3*BA$4,0)</f>
        <v>0</v>
      </c>
      <c r="EU253" s="0" t="n">
        <f aca="false">IF(CHOOSE(MATCH(BB$5,$B$10:$E$10,0),$B253,$C253,$D253,$E253)*BB$6+BB253*BB$7&lt;BB$2,BB$3*BB$4,0)</f>
        <v>0</v>
      </c>
      <c r="EV253" s="0" t="n">
        <f aca="false">IF(CHOOSE(MATCH(BC$5,$B$10:$E$10,0),$B253,$C253,$D253,$E253)*BC$6+BC253*BC$7&lt;BC$2,BC$3*BC$4,0)</f>
        <v>0</v>
      </c>
      <c r="EW253" s="0" t="n">
        <f aca="false">IF(CHOOSE(MATCH(BD$5,$B$10:$E$10,0),$B253,$C253,$D253,$E253)*BD$6+BD253*BD$7&lt;BD$2,BD$3*BD$4,0)</f>
        <v>0</v>
      </c>
      <c r="EX253" s="0" t="n">
        <f aca="false">IF(CHOOSE(MATCH(BE$5,$B$10:$E$10,0),$B253,$C253,$D253,$E253)*BE$6+BE253*BE$7&lt;BE$2,BE$3*BE$4,0)</f>
        <v>0</v>
      </c>
      <c r="EY253" s="0" t="n">
        <f aca="false">IF(CHOOSE(MATCH(BF$5,$B$10:$E$10,0),$B253,$C253,$D253,$E253)*BF$6+BF253*BF$7&lt;BF$2,BF$3*BF$4,0)</f>
        <v>0</v>
      </c>
      <c r="EZ253" s="0" t="n">
        <f aca="false">IF(CHOOSE(MATCH(BG$5,$B$10:$E$10,0),$B253,$C253,$D253,$E253)*BG$6+BG253*BG$7&lt;BG$2,BG$3*BG$4,0)</f>
        <v>0</v>
      </c>
      <c r="FA253" s="0" t="n">
        <f aca="false">IF(CHOOSE(MATCH(BH$5,$B$10:$E$10,0),$B253,$C253,$D253,$E253)*BH$6+BH253*BH$7&lt;BH$2,BH$3*BH$4,0)</f>
        <v>0</v>
      </c>
      <c r="FB253" s="0" t="n">
        <f aca="false">IF(CHOOSE(MATCH(BI$5,$B$10:$E$10,0),$B253,$C253,$D253,$E253)*BI$6+BI253*BI$7&lt;BI$2,BI$3*BI$4,0)</f>
        <v>0</v>
      </c>
      <c r="FC253" s="0" t="n">
        <f aca="false">IF(CHOOSE(MATCH(BJ$5,$B$10:$E$10,0),$B253,$C253,$D253,$E253)*BJ$6+BJ253*BJ$7&lt;BJ$2,BJ$3*BJ$4,0)</f>
        <v>0</v>
      </c>
      <c r="FD253" s="0" t="n">
        <f aca="false">IF(CHOOSE(MATCH(BK$5,$B$10:$E$10,0),$B253,$C253,$D253,$E253)*BK$6+BK253*BK$7&lt;BK$2,BK$3*BK$4,0)</f>
        <v>0</v>
      </c>
      <c r="FE253" s="0" t="n">
        <f aca="false">IF(CHOOSE(MATCH(BL$5,$B$10:$E$10,0),$B253,$C253,$D253,$E253)*BL$6+BL253*BL$7&lt;BL$2,BL$3*BL$4,0)</f>
        <v>0</v>
      </c>
      <c r="FF253" s="0" t="n">
        <f aca="false">IF(CHOOSE(MATCH(BM$5,$B$10:$E$10,0),$B253,$C253,$D253,$E253)*BM$6+BM253*BM$7&lt;BM$2,BM$3*BM$4,0)</f>
        <v>0</v>
      </c>
      <c r="FG253" s="0" t="n">
        <f aca="false">IF(CHOOSE(MATCH(BN$5,$B$10:$E$10,0),$B253,$C253,$D253,$E253)*BN$6+BN253*BN$7&lt;BN$2,BN$3*BN$4,0)</f>
        <v>0</v>
      </c>
      <c r="FH253" s="0" t="n">
        <f aca="false">IF(CHOOSE(MATCH(BO$5,$B$10:$E$10,0),$B253,$C253,$D253,$E253)*BO$6+BO253*BO$7&lt;BO$2,BO$3*BO$4,0)</f>
        <v>0</v>
      </c>
      <c r="FI253" s="0" t="n">
        <f aca="false">IF(CHOOSE(MATCH(BP$5,$B$10:$E$10,0),$B253,$C253,$D253,$E253)*BP$6+BP253*BP$7&lt;BP$2,BP$3*BP$4,0)</f>
        <v>0</v>
      </c>
      <c r="FJ253" s="0" t="n">
        <f aca="false">IF(CHOOSE(MATCH(BQ$5,$B$10:$E$10,0),$B253,$C253,$D253,$E253)*BQ$6+BQ253*BQ$7&lt;BQ$2,BQ$3*BQ$4,0)</f>
        <v>0</v>
      </c>
      <c r="FK253" s="0" t="n">
        <f aca="false">IF(CHOOSE(MATCH(BR$5,$B$10:$E$10,0),$B253,$C253,$D253,$E253)*BR$6+BR253*BR$7&lt;BR$2,BR$3*BR$4,0)</f>
        <v>0</v>
      </c>
      <c r="FL253" s="0" t="n">
        <f aca="false">IF(CHOOSE(MATCH(BS$5,$B$10:$E$10,0),$B253,$C253,$D253,$E253)*BS$6+BS253*BS$7&lt;BS$2,BS$3*BS$4,0)</f>
        <v>0</v>
      </c>
      <c r="FM253" s="0" t="n">
        <f aca="false">IF(CHOOSE(MATCH(BT$5,$B$10:$E$10,0),$B253,$C253,$D253,$E253)*BT$6+BT253*BT$7&lt;BT$2,BT$3*BT$4,0)</f>
        <v>0</v>
      </c>
      <c r="FN253" s="0" t="n">
        <f aca="false">IF(CHOOSE(MATCH(BU$5,$B$10:$E$10,0),$B253,$C253,$D253,$E253)*BU$6+BU253*BU$7&lt;BU$2,BU$3*BU$4,0)</f>
        <v>0</v>
      </c>
      <c r="FO253" s="0" t="n">
        <f aca="false">IF(CHOOSE(MATCH(BV$5,$B$10:$E$10,0),$B253,$C253,$D253,$E253)*BV$6+BV253*BV$7&lt;BV$2,BV$3*BV$4,0)</f>
        <v>0</v>
      </c>
      <c r="FP253" s="0" t="n">
        <f aca="false">IF(CHOOSE(MATCH(BW$5,$B$10:$E$10,0),$B253,$C253,$D253,$E253)*BW$6+BW253*BW$7&lt;BW$2,BW$3*BW$4,0)</f>
        <v>0</v>
      </c>
      <c r="FQ253" s="0" t="n">
        <f aca="false">IF(CHOOSE(MATCH(BX$5,$B$10:$E$10,0),$B253,$C253,$D253,$E253)*BX$6+BX253*BX$7&lt;BX$2,BX$3*BX$4,0)</f>
        <v>0</v>
      </c>
      <c r="FR253" s="0" t="n">
        <f aca="false">IF(CHOOSE(MATCH(BY$5,$B$10:$E$10,0),$B253,$C253,$D253,$E253)*BY$6+BY253*BY$7&lt;BY$2,BY$3*BY$4,0)</f>
        <v>0</v>
      </c>
      <c r="FS253" s="0" t="n">
        <f aca="false">IF(CHOOSE(MATCH(BZ$5,$B$10:$E$10,0),$B253,$C253,$D253,$E253)*BZ$6+BZ253*BZ$7&lt;BZ$2,BZ$3*BZ$4,0)</f>
        <v>0</v>
      </c>
      <c r="FT253" s="0" t="n">
        <f aca="false">IF(CHOOSE(MATCH(CA$5,$B$10:$E$10,0),$B253,$C253,$D253,$E253)*CA$6+CA253*CA$7&lt;CA$2,CA$3*CA$4,0)</f>
        <v>0</v>
      </c>
      <c r="FU253" s="0" t="n">
        <f aca="false">IF(CHOOSE(MATCH(CB$5,$B$10:$E$10,0),$B253,$C253,$D253,$E253)*CB$6+CB253*CB$7&lt;CB$2,CB$3*CB$4,0)</f>
        <v>0</v>
      </c>
      <c r="FV253" s="0" t="n">
        <f aca="false">IF(CHOOSE(MATCH(CC$5,$B$10:$E$10,0),$B253,$C253,$D253,$E253)*CC$6+CC253*CC$7&lt;CC$2,CC$3*CC$4,0)</f>
        <v>0</v>
      </c>
      <c r="FW253" s="0" t="n">
        <f aca="false">IF(CHOOSE(MATCH(CD$5,$B$10:$E$10,0),$B253,$C253,$D253,$E253)*CD$6+CD253*CD$7&lt;CD$2,CD$3*CD$4,0)</f>
        <v>0</v>
      </c>
      <c r="FX253" s="0" t="n">
        <f aca="false">IF(CHOOSE(MATCH(CE$5,$B$10:$E$10,0),$B253,$C253,$D253,$E253)*CE$6+CE253*CE$7&lt;CE$2,CE$3*CE$4,0)</f>
        <v>0</v>
      </c>
      <c r="FY253" s="0" t="n">
        <f aca="false">IF(CHOOSE(MATCH(CF$5,$B$10:$E$10,0),$B253,$C253,$D253,$E253)*CF$6+CF253*CF$7&lt;CF$2,CF$3*CF$4,0)</f>
        <v>0</v>
      </c>
      <c r="FZ253" s="0" t="n">
        <f aca="false">IF(CHOOSE(MATCH(CG$5,$B$10:$E$10,0),$B253,$C253,$D253,$E253)*CG$6+CG253*CG$7&lt;CG$2,CG$3*CG$4,0)</f>
        <v>0</v>
      </c>
      <c r="GA253" s="0" t="n">
        <f aca="false">IF(CHOOSE(MATCH(CH$5,$B$10:$E$10,0),$B253,$C253,$D253,$E253)*CH$6+CH253*CH$7&lt;CH$2,CH$3*CH$4,0)</f>
        <v>0</v>
      </c>
      <c r="GB253" s="0" t="n">
        <f aca="false">IF(CHOOSE(MATCH(CI$5,$B$10:$E$10,0),$B253,$C253,$D253,$E253)*CI$6+CI253*CI$7&lt;CI$2,CI$3*CI$4,0)</f>
        <v>0</v>
      </c>
      <c r="GC253" s="0" t="n">
        <f aca="false">IF(CHOOSE(MATCH(CJ$5,$B$10:$E$10,0),$B253,$C253,$D253,$E253)*CJ$6+CJ253*CJ$7&lt;CJ$2,CJ$3*CJ$4,0)</f>
        <v>0</v>
      </c>
      <c r="GD253" s="0" t="n">
        <f aca="false">IF(CHOOSE(MATCH(CK$5,$B$10:$E$10,0),$B253,$C253,$D253,$E253)*CK$6+CK253*CK$7&lt;CK$2,CK$3*CK$4,0)</f>
        <v>0</v>
      </c>
      <c r="GE253" s="0" t="n">
        <f aca="false">IF(CHOOSE(MATCH(CL$5,$B$10:$E$10,0),$B253,$C253,$D253,$E253)*CL$6+CL253*CL$7&lt;CL$2,CL$3*CL$4,0)</f>
        <v>0</v>
      </c>
      <c r="GF253" s="0" t="n">
        <f aca="false">IF(CHOOSE(MATCH(CM$5,$B$10:$E$10,0),$B253,$C253,$D253,$E253)*CM$6+CM253*CM$7&lt;CM$2,CM$3*CM$4,0)</f>
        <v>0</v>
      </c>
      <c r="GG253" s="0" t="n">
        <f aca="false">IF(CHOOSE(MATCH(CN$5,$B$10:$E$10,0),$B253,$C253,$D253,$E253)*CN$6+CN253*CN$7&lt;CN$2,CN$3*CN$4,0)</f>
        <v>0</v>
      </c>
      <c r="GH253" s="0" t="n">
        <f aca="false">IF(CHOOSE(MATCH(CO$5,$B$10:$E$10,0),$B253,$C253,$D253,$E253)*CO$6+CO253*CO$7&lt;CO$2,CO$3*CO$4,0)</f>
        <v>0</v>
      </c>
      <c r="GI253" s="0" t="n">
        <f aca="false">IF(CHOOSE(MATCH(CP$5,$B$10:$E$10,0),$B253,$C253,$D253,$E253)*CP$6+CP253*CP$7&lt;CP$2,CP$3*CP$4,0)</f>
        <v>0</v>
      </c>
      <c r="GJ253" s="0" t="n">
        <f aca="false">IF(CHOOSE(MATCH(CQ$5,$B$10:$E$10,0),$B253,$C253,$D253,$E253)*CQ$6+CQ253*CQ$7&lt;CQ$2,CQ$3*CQ$4,0)</f>
        <v>0</v>
      </c>
      <c r="GK253" s="0" t="n">
        <f aca="false">IF(CHOOSE(MATCH(CR$5,$B$10:$E$10,0),$B253,$C253,$D253,$E253)*CR$6+CR253*CR$7&lt;CR$2,CR$3*CR$4,0)</f>
        <v>0</v>
      </c>
      <c r="GL253" s="0" t="n">
        <f aca="false">IF(CHOOSE(MATCH(CS$5,$B$10:$E$10,0),$B253,$C253,$D253,$E253)*CS$6+CS253*CS$7&lt;CS$2,CS$3*CS$4,0)</f>
        <v>0</v>
      </c>
      <c r="GM253" s="0" t="n">
        <f aca="false">IF(CHOOSE(MATCH(CT$5,$B$10:$E$10,0),$B253,$C253,$D253,$E253)*CT$6+CT253*CT$7&lt;CT$2,CT$3*CT$4,0)</f>
        <v>0</v>
      </c>
      <c r="GN253" s="0" t="n">
        <f aca="false">IF(CHOOSE(MATCH(CU$5,$B$10:$E$10,0),$B253,$C253,$D253,$E253)*CU$6+CU253*CU$7&lt;CU$2,CU$3*CU$4,0)</f>
        <v>0</v>
      </c>
      <c r="GO253" s="0" t="n">
        <f aca="false">IF(CHOOSE(MATCH(CV$5,$B$10:$E$10,0),$B253,$C253,$D253,$E253)*CV$6+CV253*CV$7&lt;CV$2,CV$3*CV$4,0)</f>
        <v>0</v>
      </c>
      <c r="GP253" s="0" t="n">
        <f aca="false">IF(CHOOSE(MATCH(CW$5,$B$10:$E$10,0),$B253,$C253,$D253,$E253)*CW$6+CW253*CW$7&lt;CW$2,CW$3*CW$4,0)</f>
        <v>0</v>
      </c>
      <c r="GQ253" s="0" t="n">
        <f aca="false">IF(CHOOSE(MATCH(CX$5,$B$10:$E$10,0),$B253,$C253,$D253,$E253)*CX$6+CX253*CX$7&lt;CX$2,CX$3*CX$4,0)</f>
        <v>0</v>
      </c>
      <c r="GS253" s="0" t="n">
        <f aca="false">SUM(CZ253:GQ253)</f>
        <v>15</v>
      </c>
      <c r="GT253" s="0" t="n">
        <f aca="false">IF(GS253&gt;$GS$6,1,0)</f>
        <v>0</v>
      </c>
    </row>
    <row r="254" customFormat="false" ht="14" hidden="false" customHeight="false" outlineLevel="0" collapsed="false">
      <c r="A254" s="0" t="n">
        <v>244</v>
      </c>
      <c r="B254" s="0" t="n">
        <v>2.33042286944681</v>
      </c>
      <c r="C254" s="0" t="n">
        <v>1.19847793392818</v>
      </c>
      <c r="D254" s="0" t="n">
        <v>-0.67825825568203</v>
      </c>
      <c r="E254" s="0" t="n">
        <v>1.81875871109734</v>
      </c>
      <c r="G254" s="0" t="n">
        <v>0.0784530129749328</v>
      </c>
      <c r="H254" s="0" t="n">
        <v>-0.800617954155314</v>
      </c>
      <c r="I254" s="0" t="n">
        <v>-1.74809883901617</v>
      </c>
      <c r="J254" s="0" t="n">
        <v>1.16588807941298</v>
      </c>
      <c r="K254" s="0" t="n">
        <v>-1.31399247038644</v>
      </c>
      <c r="L254" s="0" t="n">
        <v>0.395016286347527</v>
      </c>
      <c r="M254" s="0" t="n">
        <v>0.407701463700505</v>
      </c>
      <c r="N254" s="0" t="n">
        <v>-0.917466422833968</v>
      </c>
      <c r="O254" s="0" t="n">
        <v>0.724689925846178</v>
      </c>
      <c r="P254" s="0" t="n">
        <v>0.810989604360657</v>
      </c>
      <c r="Q254" s="0" t="n">
        <v>-0.995050868368708</v>
      </c>
      <c r="R254" s="0" t="n">
        <v>0.926124812394846</v>
      </c>
      <c r="S254" s="0" t="n">
        <v>0.562719151275815</v>
      </c>
      <c r="T254" s="0" t="n">
        <v>-0.387253749067895</v>
      </c>
      <c r="U254" s="0" t="n">
        <v>-0.897375684871804</v>
      </c>
      <c r="V254" s="0" t="n">
        <v>1.64822267834097</v>
      </c>
      <c r="W254" s="0" t="n">
        <v>0.944369276112411</v>
      </c>
      <c r="X254" s="0" t="n">
        <v>-0.823058599053184</v>
      </c>
      <c r="Y254" s="0" t="n">
        <v>1.66420250025112</v>
      </c>
      <c r="Z254" s="0" t="n">
        <v>1.03160800790647</v>
      </c>
      <c r="AA254" s="0" t="n">
        <v>1.38171799335396</v>
      </c>
      <c r="AB254" s="0" t="n">
        <v>-0.175815557668102</v>
      </c>
      <c r="AC254" s="0" t="n">
        <v>-0.630360545983422</v>
      </c>
      <c r="AD254" s="0" t="n">
        <v>0.154875579028158</v>
      </c>
      <c r="AE254" s="0" t="n">
        <v>2.64208210865036</v>
      </c>
      <c r="AF254" s="0" t="n">
        <v>-1.73039552464616</v>
      </c>
      <c r="AG254" s="0" t="n">
        <v>-0.320621893479256</v>
      </c>
      <c r="AH254" s="0" t="n">
        <v>1.37243887365912</v>
      </c>
      <c r="AI254" s="0" t="n">
        <v>-0.434115463576745</v>
      </c>
      <c r="AJ254" s="0" t="n">
        <v>0.00279214873444289</v>
      </c>
      <c r="AK254" s="0" t="n">
        <v>0.299351086141542</v>
      </c>
      <c r="AL254" s="0" t="n">
        <v>-0.691854893375421</v>
      </c>
      <c r="AM254" s="0" t="n">
        <v>-0.271860471912078</v>
      </c>
      <c r="AN254" s="0" t="n">
        <v>-0.0362297214451246</v>
      </c>
      <c r="AO254" s="0" t="n">
        <v>-0.770105543779209</v>
      </c>
      <c r="AP254" s="0" t="n">
        <v>0.244966713580652</v>
      </c>
      <c r="AQ254" s="0" t="n">
        <v>-0.3517061486491</v>
      </c>
      <c r="AR254" s="0" t="n">
        <v>1.85241333383601</v>
      </c>
      <c r="AS254" s="0" t="n">
        <v>-0.889394868863747</v>
      </c>
      <c r="AT254" s="0" t="n">
        <v>0.505108346260386</v>
      </c>
      <c r="AU254" s="0" t="n">
        <v>-0.310732275465853</v>
      </c>
      <c r="AV254" s="0" t="n">
        <v>-1.10835571831558</v>
      </c>
      <c r="AW254" s="0" t="n">
        <v>0.44473154048319</v>
      </c>
      <c r="AX254" s="0" t="n">
        <v>-0.165957771969261</v>
      </c>
      <c r="AY254" s="0" t="n">
        <v>-1.07286041384214</v>
      </c>
      <c r="AZ254" s="0" t="n">
        <v>-0.964757873589406</v>
      </c>
      <c r="BA254" s="0" t="n">
        <v>0.668044322083006</v>
      </c>
      <c r="BB254" s="0" t="n">
        <v>-0.757408997742459</v>
      </c>
      <c r="BC254" s="0" t="n">
        <v>-1.49344941746676</v>
      </c>
      <c r="BD254" s="0" t="n">
        <v>-0.155650923261419</v>
      </c>
      <c r="BE254" s="0" t="n">
        <v>1.89535057870671</v>
      </c>
      <c r="BF254" s="0" t="n">
        <v>1.30533635456231</v>
      </c>
      <c r="BG254" s="0" t="n">
        <v>0.297991391562391</v>
      </c>
      <c r="BH254" s="0" t="n">
        <v>-1.17636773211416</v>
      </c>
      <c r="BI254" s="0" t="n">
        <v>0.382887037631008</v>
      </c>
      <c r="BJ254" s="0" t="n">
        <v>0.157199337991187</v>
      </c>
      <c r="BK254" s="0" t="n">
        <v>2.05019205168355</v>
      </c>
      <c r="BL254" s="0" t="n">
        <v>0.740295718060224</v>
      </c>
      <c r="BM254" s="0" t="n">
        <v>-0.755676410335582</v>
      </c>
      <c r="BN254" s="0" t="n">
        <v>-2.0818697521463</v>
      </c>
      <c r="BO254" s="0" t="n">
        <v>0.696916231390787</v>
      </c>
      <c r="BP254" s="0" t="n">
        <v>1.33402409119299</v>
      </c>
      <c r="BQ254" s="0" t="n">
        <v>0.452005224360619</v>
      </c>
      <c r="BR254" s="0" t="n">
        <v>-0.674849616189022</v>
      </c>
      <c r="BS254" s="0" t="n">
        <v>0.853938217915129</v>
      </c>
      <c r="BT254" s="0" t="n">
        <v>-1.20243839774048</v>
      </c>
      <c r="BU254" s="0" t="n">
        <v>-0.44118678488303</v>
      </c>
      <c r="BV254" s="0" t="n">
        <v>0.11873680705321</v>
      </c>
      <c r="BW254" s="0" t="n">
        <v>1.18682237371104</v>
      </c>
      <c r="BX254" s="0" t="n">
        <v>0.483153144159587</v>
      </c>
      <c r="BY254" s="0" t="n">
        <v>-1.85582393896766</v>
      </c>
      <c r="BZ254" s="0" t="n">
        <v>0.474232138003572</v>
      </c>
      <c r="CA254" s="0" t="n">
        <v>-0.544795284440625</v>
      </c>
      <c r="CB254" s="0" t="n">
        <v>-0.297752649203176</v>
      </c>
      <c r="CC254" s="0" t="n">
        <v>-2.03966919798404</v>
      </c>
      <c r="CD254" s="0" t="n">
        <v>1.09935172076803</v>
      </c>
      <c r="CE254" s="0" t="n">
        <v>-1.15777538667317</v>
      </c>
      <c r="CF254" s="0" t="n">
        <v>-0.535236495124991</v>
      </c>
      <c r="CG254" s="0" t="n">
        <v>-0.0842101144371554</v>
      </c>
      <c r="CH254" s="0" t="n">
        <v>0.734773948352086</v>
      </c>
      <c r="CI254" s="0" t="n">
        <v>-0.559138015887584</v>
      </c>
      <c r="CJ254" s="0" t="n">
        <v>-0.365248524758499</v>
      </c>
      <c r="CK254" s="0" t="n">
        <v>-1.64495759236161</v>
      </c>
      <c r="CL254" s="0" t="n">
        <v>-0.197378540178761</v>
      </c>
      <c r="CM254" s="0" t="n">
        <v>-2.77657818514854</v>
      </c>
      <c r="CN254" s="0" t="n">
        <v>0.0945010469877161</v>
      </c>
      <c r="CO254" s="0" t="n">
        <v>-0.0021032064978499</v>
      </c>
      <c r="CP254" s="0" t="n">
        <v>-0.784073108661687</v>
      </c>
      <c r="CQ254" s="0" t="n">
        <v>1.0706867215049</v>
      </c>
      <c r="CR254" s="0" t="n">
        <v>-0.654716814096901</v>
      </c>
      <c r="CS254" s="0" t="n">
        <v>-0.0362297214451246</v>
      </c>
      <c r="CT254" s="0" t="n">
        <v>1.02602371043758</v>
      </c>
      <c r="CU254" s="0" t="n">
        <v>-1.07490222944762</v>
      </c>
      <c r="CV254" s="0" t="n">
        <v>-1.81382347363979</v>
      </c>
      <c r="CW254" s="0" t="n">
        <v>0.804311639512889</v>
      </c>
      <c r="CX254" s="0" t="n">
        <v>-0.146751517604571</v>
      </c>
      <c r="CZ254" s="0" t="n">
        <f aca="false">IF(CHOOSE(MATCH(G$5,$B$10:$E$10,0),$B254,$C254,$D254,$E254)*G$6+G254*G$7&lt;G$2,G$3*G$4,0)</f>
        <v>0</v>
      </c>
      <c r="DA254" s="0" t="n">
        <f aca="false">IF(CHOOSE(MATCH(H$5,$B$10:$E$10,0),$B254,$C254,$D254,$E254)*H$6+H254*H$7&lt;H$2,H$3*H$4,0)</f>
        <v>0</v>
      </c>
      <c r="DB254" s="0" t="n">
        <f aca="false">IF(CHOOSE(MATCH(I$5,$B$10:$E$10,0),$B254,$C254,$D254,$E254)*I$6+I254*I$7&lt;I$2,I$3*I$4,0)</f>
        <v>0</v>
      </c>
      <c r="DC254" s="0" t="n">
        <f aca="false">IF(CHOOSE(MATCH(J$5,$B$10:$E$10,0),$B254,$C254,$D254,$E254)*J$6+J254*J$7&lt;J$2,J$3*J$4,0)</f>
        <v>0</v>
      </c>
      <c r="DD254" s="0" t="n">
        <f aca="false">IF(CHOOSE(MATCH(K$5,$B$10:$E$10,0),$B254,$C254,$D254,$E254)*K$6+K254*K$7&lt;K$2,K$3*K$4,0)</f>
        <v>0</v>
      </c>
      <c r="DE254" s="0" t="n">
        <f aca="false">IF(CHOOSE(MATCH(L$5,$B$10:$E$10,0),$B254,$C254,$D254,$E254)*L$6+L254*L$7&lt;L$2,L$3*L$4,0)</f>
        <v>0</v>
      </c>
      <c r="DF254" s="0" t="n">
        <f aca="false">IF(CHOOSE(MATCH(M$5,$B$10:$E$10,0),$B254,$C254,$D254,$E254)*M$6+M254*M$7&lt;M$2,M$3*M$4,0)</f>
        <v>0</v>
      </c>
      <c r="DG254" s="0" t="n">
        <f aca="false">IF(CHOOSE(MATCH(N$5,$B$10:$E$10,0),$B254,$C254,$D254,$E254)*N$6+N254*N$7&lt;N$2,N$3*N$4,0)</f>
        <v>0</v>
      </c>
      <c r="DH254" s="0" t="n">
        <f aca="false">IF(CHOOSE(MATCH(O$5,$B$10:$E$10,0),$B254,$C254,$D254,$E254)*O$6+O254*O$7&lt;O$2,O$3*O$4,0)</f>
        <v>0</v>
      </c>
      <c r="DI254" s="0" t="n">
        <f aca="false">IF(CHOOSE(MATCH(P$5,$B$10:$E$10,0),$B254,$C254,$D254,$E254)*P$6+P254*P$7&lt;P$2,P$3*P$4,0)</f>
        <v>0</v>
      </c>
      <c r="DJ254" s="0" t="n">
        <f aca="false">IF(CHOOSE(MATCH(Q$5,$B$10:$E$10,0),$B254,$C254,$D254,$E254)*Q$6+Q254*Q$7&lt;Q$2,Q$3*Q$4,0)</f>
        <v>0</v>
      </c>
      <c r="DK254" s="0" t="n">
        <f aca="false">IF(CHOOSE(MATCH(R$5,$B$10:$E$10,0),$B254,$C254,$D254,$E254)*R$6+R254*R$7&lt;R$2,R$3*R$4,0)</f>
        <v>0</v>
      </c>
      <c r="DL254" s="0" t="n">
        <f aca="false">IF(CHOOSE(MATCH(S$5,$B$10:$E$10,0),$B254,$C254,$D254,$E254)*S$6+S254*S$7&lt;S$2,S$3*S$4,0)</f>
        <v>0</v>
      </c>
      <c r="DM254" s="0" t="n">
        <f aca="false">IF(CHOOSE(MATCH(T$5,$B$10:$E$10,0),$B254,$C254,$D254,$E254)*T$6+T254*T$7&lt;T$2,T$3*T$4,0)</f>
        <v>0</v>
      </c>
      <c r="DN254" s="0" t="n">
        <f aca="false">IF(CHOOSE(MATCH(U$5,$B$10:$E$10,0),$B254,$C254,$D254,$E254)*U$6+U254*U$7&lt;U$2,U$3*U$4,0)</f>
        <v>0</v>
      </c>
      <c r="DO254" s="0" t="n">
        <f aca="false">IF(CHOOSE(MATCH(V$5,$B$10:$E$10,0),$B254,$C254,$D254,$E254)*V$6+V254*V$7&lt;V$2,V$3*V$4,0)</f>
        <v>0</v>
      </c>
      <c r="DP254" s="0" t="n">
        <f aca="false">IF(CHOOSE(MATCH(W$5,$B$10:$E$10,0),$B254,$C254,$D254,$E254)*W$6+W254*W$7&lt;W$2,W$3*W$4,0)</f>
        <v>0</v>
      </c>
      <c r="DQ254" s="0" t="n">
        <f aca="false">IF(CHOOSE(MATCH(X$5,$B$10:$E$10,0),$B254,$C254,$D254,$E254)*X$6+X254*X$7&lt;X$2,X$3*X$4,0)</f>
        <v>0</v>
      </c>
      <c r="DR254" s="0" t="n">
        <f aca="false">IF(CHOOSE(MATCH(Y$5,$B$10:$E$10,0),$B254,$C254,$D254,$E254)*Y$6+Y254*Y$7&lt;Y$2,Y$3*Y$4,0)</f>
        <v>0</v>
      </c>
      <c r="DS254" s="0" t="n">
        <f aca="false">IF(CHOOSE(MATCH(Z$5,$B$10:$E$10,0),$B254,$C254,$D254,$E254)*Z$6+Z254*Z$7&lt;Z$2,Z$3*Z$4,0)</f>
        <v>0</v>
      </c>
      <c r="DT254" s="0" t="n">
        <f aca="false">IF(CHOOSE(MATCH(AA$5,$B$10:$E$10,0),$B254,$C254,$D254,$E254)*AA$6+AA254*AA$7&lt;AA$2,AA$3*AA$4,0)</f>
        <v>0</v>
      </c>
      <c r="DU254" s="0" t="n">
        <f aca="false">IF(CHOOSE(MATCH(AB$5,$B$10:$E$10,0),$B254,$C254,$D254,$E254)*AB$6+AB254*AB$7&lt;AB$2,AB$3*AB$4,0)</f>
        <v>0</v>
      </c>
      <c r="DV254" s="0" t="n">
        <f aca="false">IF(CHOOSE(MATCH(AC$5,$B$10:$E$10,0),$B254,$C254,$D254,$E254)*AC$6+AC254*AC$7&lt;AC$2,AC$3*AC$4,0)</f>
        <v>0</v>
      </c>
      <c r="DW254" s="0" t="n">
        <f aca="false">IF(CHOOSE(MATCH(AD$5,$B$10:$E$10,0),$B254,$C254,$D254,$E254)*AD$6+AD254*AD$7&lt;AD$2,AD$3*AD$4,0)</f>
        <v>0</v>
      </c>
      <c r="DX254" s="0" t="n">
        <f aca="false">IF(CHOOSE(MATCH(AE$5,$B$10:$E$10,0),$B254,$C254,$D254,$E254)*AE$6+AE254*AE$7&lt;AE$2,AE$3*AE$4,0)</f>
        <v>0</v>
      </c>
      <c r="DY254" s="0" t="n">
        <f aca="false">IF(CHOOSE(MATCH(AF$5,$B$10:$E$10,0),$B254,$C254,$D254,$E254)*AF$6+AF254*AF$7&lt;AF$2,AF$3*AF$4,0)</f>
        <v>0</v>
      </c>
      <c r="DZ254" s="0" t="n">
        <f aca="false">IF(CHOOSE(MATCH(AG$5,$B$10:$E$10,0),$B254,$C254,$D254,$E254)*AG$6+AG254*AG$7&lt;AG$2,AG$3*AG$4,0)</f>
        <v>0</v>
      </c>
      <c r="EA254" s="0" t="n">
        <f aca="false">IF(CHOOSE(MATCH(AH$5,$B$10:$E$10,0),$B254,$C254,$D254,$E254)*AH$6+AH254*AH$7&lt;AH$2,AH$3*AH$4,0)</f>
        <v>0</v>
      </c>
      <c r="EB254" s="0" t="n">
        <f aca="false">IF(CHOOSE(MATCH(AI$5,$B$10:$E$10,0),$B254,$C254,$D254,$E254)*AI$6+AI254*AI$7&lt;AI$2,AI$3*AI$4,0)</f>
        <v>0</v>
      </c>
      <c r="EC254" s="0" t="n">
        <f aca="false">IF(CHOOSE(MATCH(AJ$5,$B$10:$E$10,0),$B254,$C254,$D254,$E254)*AJ$6+AJ254*AJ$7&lt;AJ$2,AJ$3*AJ$4,0)</f>
        <v>0</v>
      </c>
      <c r="ED254" s="0" t="n">
        <f aca="false">IF(CHOOSE(MATCH(AK$5,$B$10:$E$10,0),$B254,$C254,$D254,$E254)*AK$6+AK254*AK$7&lt;AK$2,AK$3*AK$4,0)</f>
        <v>0</v>
      </c>
      <c r="EE254" s="0" t="n">
        <f aca="false">IF(CHOOSE(MATCH(AL$5,$B$10:$E$10,0),$B254,$C254,$D254,$E254)*AL$6+AL254*AL$7&lt;AL$2,AL$3*AL$4,0)</f>
        <v>0</v>
      </c>
      <c r="EF254" s="0" t="n">
        <f aca="false">IF(CHOOSE(MATCH(AM$5,$B$10:$E$10,0),$B254,$C254,$D254,$E254)*AM$6+AM254*AM$7&lt;AM$2,AM$3*AM$4,0)</f>
        <v>0</v>
      </c>
      <c r="EG254" s="0" t="n">
        <f aca="false">IF(CHOOSE(MATCH(AN$5,$B$10:$E$10,0),$B254,$C254,$D254,$E254)*AN$6+AN254*AN$7&lt;AN$2,AN$3*AN$4,0)</f>
        <v>0</v>
      </c>
      <c r="EH254" s="0" t="n">
        <f aca="false">IF(CHOOSE(MATCH(AO$5,$B$10:$E$10,0),$B254,$C254,$D254,$E254)*AO$6+AO254*AO$7&lt;AO$2,AO$3*AO$4,0)</f>
        <v>0</v>
      </c>
      <c r="EI254" s="0" t="n">
        <f aca="false">IF(CHOOSE(MATCH(AP$5,$B$10:$E$10,0),$B254,$C254,$D254,$E254)*AP$6+AP254*AP$7&lt;AP$2,AP$3*AP$4,0)</f>
        <v>0</v>
      </c>
      <c r="EJ254" s="0" t="n">
        <f aca="false">IF(CHOOSE(MATCH(AQ$5,$B$10:$E$10,0),$B254,$C254,$D254,$E254)*AQ$6+AQ254*AQ$7&lt;AQ$2,AQ$3*AQ$4,0)</f>
        <v>0</v>
      </c>
      <c r="EK254" s="0" t="n">
        <f aca="false">IF(CHOOSE(MATCH(AR$5,$B$10:$E$10,0),$B254,$C254,$D254,$E254)*AR$6+AR254*AR$7&lt;AR$2,AR$3*AR$4,0)</f>
        <v>0</v>
      </c>
      <c r="EL254" s="0" t="n">
        <f aca="false">IF(CHOOSE(MATCH(AS$5,$B$10:$E$10,0),$B254,$C254,$D254,$E254)*AS$6+AS254*AS$7&lt;AS$2,AS$3*AS$4,0)</f>
        <v>0</v>
      </c>
      <c r="EM254" s="0" t="n">
        <f aca="false">IF(CHOOSE(MATCH(AT$5,$B$10:$E$10,0),$B254,$C254,$D254,$E254)*AT$6+AT254*AT$7&lt;AT$2,AT$3*AT$4,0)</f>
        <v>0</v>
      </c>
      <c r="EN254" s="0" t="n">
        <f aca="false">IF(CHOOSE(MATCH(AU$5,$B$10:$E$10,0),$B254,$C254,$D254,$E254)*AU$6+AU254*AU$7&lt;AU$2,AU$3*AU$4,0)</f>
        <v>0</v>
      </c>
      <c r="EO254" s="0" t="n">
        <f aca="false">IF(CHOOSE(MATCH(AV$5,$B$10:$E$10,0),$B254,$C254,$D254,$E254)*AV$6+AV254*AV$7&lt;AV$2,AV$3*AV$4,0)</f>
        <v>0</v>
      </c>
      <c r="EP254" s="0" t="n">
        <f aca="false">IF(CHOOSE(MATCH(AW$5,$B$10:$E$10,0),$B254,$C254,$D254,$E254)*AW$6+AW254*AW$7&lt;AW$2,AW$3*AW$4,0)</f>
        <v>0</v>
      </c>
      <c r="EQ254" s="0" t="n">
        <f aca="false">IF(CHOOSE(MATCH(AX$5,$B$10:$E$10,0),$B254,$C254,$D254,$E254)*AX$6+AX254*AX$7&lt;AX$2,AX$3*AX$4,0)</f>
        <v>0</v>
      </c>
      <c r="ER254" s="0" t="n">
        <f aca="false">IF(CHOOSE(MATCH(AY$5,$B$10:$E$10,0),$B254,$C254,$D254,$E254)*AY$6+AY254*AY$7&lt;AY$2,AY$3*AY$4,0)</f>
        <v>0</v>
      </c>
      <c r="ES254" s="0" t="n">
        <f aca="false">IF(CHOOSE(MATCH(AZ$5,$B$10:$E$10,0),$B254,$C254,$D254,$E254)*AZ$6+AZ254*AZ$7&lt;AZ$2,AZ$3*AZ$4,0)</f>
        <v>0</v>
      </c>
      <c r="ET254" s="0" t="n">
        <f aca="false">IF(CHOOSE(MATCH(BA$5,$B$10:$E$10,0),$B254,$C254,$D254,$E254)*BA$6+BA254*BA$7&lt;BA$2,BA$3*BA$4,0)</f>
        <v>0</v>
      </c>
      <c r="EU254" s="0" t="n">
        <f aca="false">IF(CHOOSE(MATCH(BB$5,$B$10:$E$10,0),$B254,$C254,$D254,$E254)*BB$6+BB254*BB$7&lt;BB$2,BB$3*BB$4,0)</f>
        <v>0</v>
      </c>
      <c r="EV254" s="0" t="n">
        <f aca="false">IF(CHOOSE(MATCH(BC$5,$B$10:$E$10,0),$B254,$C254,$D254,$E254)*BC$6+BC254*BC$7&lt;BC$2,BC$3*BC$4,0)</f>
        <v>0</v>
      </c>
      <c r="EW254" s="0" t="n">
        <f aca="false">IF(CHOOSE(MATCH(BD$5,$B$10:$E$10,0),$B254,$C254,$D254,$E254)*BD$6+BD254*BD$7&lt;BD$2,BD$3*BD$4,0)</f>
        <v>0</v>
      </c>
      <c r="EX254" s="0" t="n">
        <f aca="false">IF(CHOOSE(MATCH(BE$5,$B$10:$E$10,0),$B254,$C254,$D254,$E254)*BE$6+BE254*BE$7&lt;BE$2,BE$3*BE$4,0)</f>
        <v>0</v>
      </c>
      <c r="EY254" s="0" t="n">
        <f aca="false">IF(CHOOSE(MATCH(BF$5,$B$10:$E$10,0),$B254,$C254,$D254,$E254)*BF$6+BF254*BF$7&lt;BF$2,BF$3*BF$4,0)</f>
        <v>0</v>
      </c>
      <c r="EZ254" s="0" t="n">
        <f aca="false">IF(CHOOSE(MATCH(BG$5,$B$10:$E$10,0),$B254,$C254,$D254,$E254)*BG$6+BG254*BG$7&lt;BG$2,BG$3*BG$4,0)</f>
        <v>0</v>
      </c>
      <c r="FA254" s="0" t="n">
        <f aca="false">IF(CHOOSE(MATCH(BH$5,$B$10:$E$10,0),$B254,$C254,$D254,$E254)*BH$6+BH254*BH$7&lt;BH$2,BH$3*BH$4,0)</f>
        <v>0</v>
      </c>
      <c r="FB254" s="0" t="n">
        <f aca="false">IF(CHOOSE(MATCH(BI$5,$B$10:$E$10,0),$B254,$C254,$D254,$E254)*BI$6+BI254*BI$7&lt;BI$2,BI$3*BI$4,0)</f>
        <v>0</v>
      </c>
      <c r="FC254" s="0" t="n">
        <f aca="false">IF(CHOOSE(MATCH(BJ$5,$B$10:$E$10,0),$B254,$C254,$D254,$E254)*BJ$6+BJ254*BJ$7&lt;BJ$2,BJ$3*BJ$4,0)</f>
        <v>0</v>
      </c>
      <c r="FD254" s="0" t="n">
        <f aca="false">IF(CHOOSE(MATCH(BK$5,$B$10:$E$10,0),$B254,$C254,$D254,$E254)*BK$6+BK254*BK$7&lt;BK$2,BK$3*BK$4,0)</f>
        <v>0</v>
      </c>
      <c r="FE254" s="0" t="n">
        <f aca="false">IF(CHOOSE(MATCH(BL$5,$B$10:$E$10,0),$B254,$C254,$D254,$E254)*BL$6+BL254*BL$7&lt;BL$2,BL$3*BL$4,0)</f>
        <v>0</v>
      </c>
      <c r="FF254" s="0" t="n">
        <f aca="false">IF(CHOOSE(MATCH(BM$5,$B$10:$E$10,0),$B254,$C254,$D254,$E254)*BM$6+BM254*BM$7&lt;BM$2,BM$3*BM$4,0)</f>
        <v>0</v>
      </c>
      <c r="FG254" s="0" t="n">
        <f aca="false">IF(CHOOSE(MATCH(BN$5,$B$10:$E$10,0),$B254,$C254,$D254,$E254)*BN$6+BN254*BN$7&lt;BN$2,BN$3*BN$4,0)</f>
        <v>0.5</v>
      </c>
      <c r="FH254" s="0" t="n">
        <f aca="false">IF(CHOOSE(MATCH(BO$5,$B$10:$E$10,0),$B254,$C254,$D254,$E254)*BO$6+BO254*BO$7&lt;BO$2,BO$3*BO$4,0)</f>
        <v>0</v>
      </c>
      <c r="FI254" s="0" t="n">
        <f aca="false">IF(CHOOSE(MATCH(BP$5,$B$10:$E$10,0),$B254,$C254,$D254,$E254)*BP$6+BP254*BP$7&lt;BP$2,BP$3*BP$4,0)</f>
        <v>0</v>
      </c>
      <c r="FJ254" s="0" t="n">
        <f aca="false">IF(CHOOSE(MATCH(BQ$5,$B$10:$E$10,0),$B254,$C254,$D254,$E254)*BQ$6+BQ254*BQ$7&lt;BQ$2,BQ$3*BQ$4,0)</f>
        <v>0</v>
      </c>
      <c r="FK254" s="0" t="n">
        <f aca="false">IF(CHOOSE(MATCH(BR$5,$B$10:$E$10,0),$B254,$C254,$D254,$E254)*BR$6+BR254*BR$7&lt;BR$2,BR$3*BR$4,0)</f>
        <v>0</v>
      </c>
      <c r="FL254" s="0" t="n">
        <f aca="false">IF(CHOOSE(MATCH(BS$5,$B$10:$E$10,0),$B254,$C254,$D254,$E254)*BS$6+BS254*BS$7&lt;BS$2,BS$3*BS$4,0)</f>
        <v>0</v>
      </c>
      <c r="FM254" s="0" t="n">
        <f aca="false">IF(CHOOSE(MATCH(BT$5,$B$10:$E$10,0),$B254,$C254,$D254,$E254)*BT$6+BT254*BT$7&lt;BT$2,BT$3*BT$4,0)</f>
        <v>0</v>
      </c>
      <c r="FN254" s="0" t="n">
        <f aca="false">IF(CHOOSE(MATCH(BU$5,$B$10:$E$10,0),$B254,$C254,$D254,$E254)*BU$6+BU254*BU$7&lt;BU$2,BU$3*BU$4,0)</f>
        <v>0</v>
      </c>
      <c r="FO254" s="0" t="n">
        <f aca="false">IF(CHOOSE(MATCH(BV$5,$B$10:$E$10,0),$B254,$C254,$D254,$E254)*BV$6+BV254*BV$7&lt;BV$2,BV$3*BV$4,0)</f>
        <v>0</v>
      </c>
      <c r="FP254" s="0" t="n">
        <f aca="false">IF(CHOOSE(MATCH(BW$5,$B$10:$E$10,0),$B254,$C254,$D254,$E254)*BW$6+BW254*BW$7&lt;BW$2,BW$3*BW$4,0)</f>
        <v>0</v>
      </c>
      <c r="FQ254" s="0" t="n">
        <f aca="false">IF(CHOOSE(MATCH(BX$5,$B$10:$E$10,0),$B254,$C254,$D254,$E254)*BX$6+BX254*BX$7&lt;BX$2,BX$3*BX$4,0)</f>
        <v>0</v>
      </c>
      <c r="FR254" s="0" t="n">
        <f aca="false">IF(CHOOSE(MATCH(BY$5,$B$10:$E$10,0),$B254,$C254,$D254,$E254)*BY$6+BY254*BY$7&lt;BY$2,BY$3*BY$4,0)</f>
        <v>0</v>
      </c>
      <c r="FS254" s="0" t="n">
        <f aca="false">IF(CHOOSE(MATCH(BZ$5,$B$10:$E$10,0),$B254,$C254,$D254,$E254)*BZ$6+BZ254*BZ$7&lt;BZ$2,BZ$3*BZ$4,0)</f>
        <v>0</v>
      </c>
      <c r="FT254" s="0" t="n">
        <f aca="false">IF(CHOOSE(MATCH(CA$5,$B$10:$E$10,0),$B254,$C254,$D254,$E254)*CA$6+CA254*CA$7&lt;CA$2,CA$3*CA$4,0)</f>
        <v>0</v>
      </c>
      <c r="FU254" s="0" t="n">
        <f aca="false">IF(CHOOSE(MATCH(CB$5,$B$10:$E$10,0),$B254,$C254,$D254,$E254)*CB$6+CB254*CB$7&lt;CB$2,CB$3*CB$4,0)</f>
        <v>0</v>
      </c>
      <c r="FV254" s="0" t="n">
        <f aca="false">IF(CHOOSE(MATCH(CC$5,$B$10:$E$10,0),$B254,$C254,$D254,$E254)*CC$6+CC254*CC$7&lt;CC$2,CC$3*CC$4,0)</f>
        <v>0</v>
      </c>
      <c r="FW254" s="0" t="n">
        <f aca="false">IF(CHOOSE(MATCH(CD$5,$B$10:$E$10,0),$B254,$C254,$D254,$E254)*CD$6+CD254*CD$7&lt;CD$2,CD$3*CD$4,0)</f>
        <v>0</v>
      </c>
      <c r="FX254" s="0" t="n">
        <f aca="false">IF(CHOOSE(MATCH(CE$5,$B$10:$E$10,0),$B254,$C254,$D254,$E254)*CE$6+CE254*CE$7&lt;CE$2,CE$3*CE$4,0)</f>
        <v>0</v>
      </c>
      <c r="FY254" s="0" t="n">
        <f aca="false">IF(CHOOSE(MATCH(CF$5,$B$10:$E$10,0),$B254,$C254,$D254,$E254)*CF$6+CF254*CF$7&lt;CF$2,CF$3*CF$4,0)</f>
        <v>0</v>
      </c>
      <c r="FZ254" s="0" t="n">
        <f aca="false">IF(CHOOSE(MATCH(CG$5,$B$10:$E$10,0),$B254,$C254,$D254,$E254)*CG$6+CG254*CG$7&lt;CG$2,CG$3*CG$4,0)</f>
        <v>0</v>
      </c>
      <c r="GA254" s="0" t="n">
        <f aca="false">IF(CHOOSE(MATCH(CH$5,$B$10:$E$10,0),$B254,$C254,$D254,$E254)*CH$6+CH254*CH$7&lt;CH$2,CH$3*CH$4,0)</f>
        <v>0</v>
      </c>
      <c r="GB254" s="0" t="n">
        <f aca="false">IF(CHOOSE(MATCH(CI$5,$B$10:$E$10,0),$B254,$C254,$D254,$E254)*CI$6+CI254*CI$7&lt;CI$2,CI$3*CI$4,0)</f>
        <v>0</v>
      </c>
      <c r="GC254" s="0" t="n">
        <f aca="false">IF(CHOOSE(MATCH(CJ$5,$B$10:$E$10,0),$B254,$C254,$D254,$E254)*CJ$6+CJ254*CJ$7&lt;CJ$2,CJ$3*CJ$4,0)</f>
        <v>0</v>
      </c>
      <c r="GD254" s="0" t="n">
        <f aca="false">IF(CHOOSE(MATCH(CK$5,$B$10:$E$10,0),$B254,$C254,$D254,$E254)*CK$6+CK254*CK$7&lt;CK$2,CK$3*CK$4,0)</f>
        <v>0</v>
      </c>
      <c r="GE254" s="0" t="n">
        <f aca="false">IF(CHOOSE(MATCH(CL$5,$B$10:$E$10,0),$B254,$C254,$D254,$E254)*CL$6+CL254*CL$7&lt;CL$2,CL$3*CL$4,0)</f>
        <v>0</v>
      </c>
      <c r="GF254" s="0" t="n">
        <f aca="false">IF(CHOOSE(MATCH(CM$5,$B$10:$E$10,0),$B254,$C254,$D254,$E254)*CM$6+CM254*CM$7&lt;CM$2,CM$3*CM$4,0)</f>
        <v>0</v>
      </c>
      <c r="GG254" s="0" t="n">
        <f aca="false">IF(CHOOSE(MATCH(CN$5,$B$10:$E$10,0),$B254,$C254,$D254,$E254)*CN$6+CN254*CN$7&lt;CN$2,CN$3*CN$4,0)</f>
        <v>0</v>
      </c>
      <c r="GH254" s="0" t="n">
        <f aca="false">IF(CHOOSE(MATCH(CO$5,$B$10:$E$10,0),$B254,$C254,$D254,$E254)*CO$6+CO254*CO$7&lt;CO$2,CO$3*CO$4,0)</f>
        <v>0</v>
      </c>
      <c r="GI254" s="0" t="n">
        <f aca="false">IF(CHOOSE(MATCH(CP$5,$B$10:$E$10,0),$B254,$C254,$D254,$E254)*CP$6+CP254*CP$7&lt;CP$2,CP$3*CP$4,0)</f>
        <v>0</v>
      </c>
      <c r="GJ254" s="0" t="n">
        <f aca="false">IF(CHOOSE(MATCH(CQ$5,$B$10:$E$10,0),$B254,$C254,$D254,$E254)*CQ$6+CQ254*CQ$7&lt;CQ$2,CQ$3*CQ$4,0)</f>
        <v>0</v>
      </c>
      <c r="GK254" s="0" t="n">
        <f aca="false">IF(CHOOSE(MATCH(CR$5,$B$10:$E$10,0),$B254,$C254,$D254,$E254)*CR$6+CR254*CR$7&lt;CR$2,CR$3*CR$4,0)</f>
        <v>0</v>
      </c>
      <c r="GL254" s="0" t="n">
        <f aca="false">IF(CHOOSE(MATCH(CS$5,$B$10:$E$10,0),$B254,$C254,$D254,$E254)*CS$6+CS254*CS$7&lt;CS$2,CS$3*CS$4,0)</f>
        <v>0</v>
      </c>
      <c r="GM254" s="0" t="n">
        <f aca="false">IF(CHOOSE(MATCH(CT$5,$B$10:$E$10,0),$B254,$C254,$D254,$E254)*CT$6+CT254*CT$7&lt;CT$2,CT$3*CT$4,0)</f>
        <v>0</v>
      </c>
      <c r="GN254" s="0" t="n">
        <f aca="false">IF(CHOOSE(MATCH(CU$5,$B$10:$E$10,0),$B254,$C254,$D254,$E254)*CU$6+CU254*CU$7&lt;CU$2,CU$3*CU$4,0)</f>
        <v>0</v>
      </c>
      <c r="GO254" s="0" t="n">
        <f aca="false">IF(CHOOSE(MATCH(CV$5,$B$10:$E$10,0),$B254,$C254,$D254,$E254)*CV$6+CV254*CV$7&lt;CV$2,CV$3*CV$4,0)</f>
        <v>0</v>
      </c>
      <c r="GP254" s="0" t="n">
        <f aca="false">IF(CHOOSE(MATCH(CW$5,$B$10:$E$10,0),$B254,$C254,$D254,$E254)*CW$6+CW254*CW$7&lt;CW$2,CW$3*CW$4,0)</f>
        <v>0</v>
      </c>
      <c r="GQ254" s="0" t="n">
        <f aca="false">IF(CHOOSE(MATCH(CX$5,$B$10:$E$10,0),$B254,$C254,$D254,$E254)*CX$6+CX254*CX$7&lt;CX$2,CX$3*CX$4,0)</f>
        <v>0</v>
      </c>
      <c r="GS254" s="0" t="n">
        <f aca="false">SUM(CZ254:GQ254)</f>
        <v>0.5</v>
      </c>
      <c r="GT254" s="0" t="n">
        <f aca="false">IF(GS254&gt;$GS$6,1,0)</f>
        <v>0</v>
      </c>
    </row>
    <row r="255" customFormat="false" ht="14" hidden="false" customHeight="false" outlineLevel="0" collapsed="false">
      <c r="A255" s="0" t="n">
        <v>245</v>
      </c>
      <c r="B255" s="0" t="n">
        <f aca="false">-0.780034678659961</f>
        <v>-0.780034678659961</v>
      </c>
      <c r="C255" s="0" t="n">
        <v>-0.975637835354886</v>
      </c>
      <c r="D255" s="0" t="n">
        <v>-1.34746504889372</v>
      </c>
      <c r="E255" s="0" t="n">
        <v>-0.850866894987014</v>
      </c>
      <c r="G255" s="0" t="n">
        <v>0.178301888809074</v>
      </c>
      <c r="H255" s="0" t="n">
        <v>1.44159002957167</v>
      </c>
      <c r="I255" s="0" t="n">
        <v>-1.09015900306986</v>
      </c>
      <c r="J255" s="0" t="n">
        <v>0.432519300375134</v>
      </c>
      <c r="K255" s="0" t="n">
        <v>-1.33682533487445</v>
      </c>
      <c r="L255" s="0" t="n">
        <v>0.661270860291552</v>
      </c>
      <c r="M255" s="0" t="n">
        <v>0.315230863634497</v>
      </c>
      <c r="N255" s="0" t="n">
        <v>-1.25921360449865</v>
      </c>
      <c r="O255" s="0" t="n">
        <v>1.21995981317014</v>
      </c>
      <c r="P255" s="0" t="n">
        <v>0.39625660974707</v>
      </c>
      <c r="Q255" s="0" t="n">
        <v>-1.22480514619383</v>
      </c>
      <c r="R255" s="0" t="n">
        <v>0.391875119021279</v>
      </c>
      <c r="S255" s="0" t="n">
        <v>-0.551463017472997</v>
      </c>
      <c r="T255" s="0" t="n">
        <v>-1.3422663869278</v>
      </c>
      <c r="U255" s="0" t="n">
        <v>0.072852799348766</v>
      </c>
      <c r="V255" s="0" t="n">
        <v>-0.621334947936703</v>
      </c>
      <c r="W255" s="0" t="n">
        <v>0.487628994960687</v>
      </c>
      <c r="X255" s="0" t="n">
        <v>0.299351086141542</v>
      </c>
      <c r="Y255" s="0" t="n">
        <v>-0.0615045792073943</v>
      </c>
      <c r="Z255" s="0" t="n">
        <v>0.815996372693917</v>
      </c>
      <c r="AA255" s="0" t="n">
        <v>-1.03330421552528</v>
      </c>
      <c r="AB255" s="0" t="n">
        <v>0.529507815372199</v>
      </c>
      <c r="AC255" s="0" t="n">
        <v>-2.29083525482565</v>
      </c>
      <c r="AD255" s="0" t="n">
        <v>-0.899781298357993</v>
      </c>
      <c r="AE255" s="0" t="n">
        <v>1.2745749700116</v>
      </c>
      <c r="AF255" s="0" t="n">
        <v>1.58092461788328</v>
      </c>
      <c r="AG255" s="0" t="n">
        <v>-1.43706074595684</v>
      </c>
      <c r="AH255" s="0" t="n">
        <v>1.24846792459721</v>
      </c>
      <c r="AI255" s="0" t="n">
        <v>-0.651875780022238</v>
      </c>
      <c r="AJ255" s="0" t="n">
        <v>0.881243522599107</v>
      </c>
      <c r="AK255" s="0" t="n">
        <v>-0.209483914659359</v>
      </c>
      <c r="AL255" s="0" t="n">
        <v>0.544173417438287</v>
      </c>
      <c r="AM255" s="0" t="n">
        <v>-0.571163809581776</v>
      </c>
      <c r="AN255" s="0" t="n">
        <v>-0.25285771698691</v>
      </c>
      <c r="AO255" s="0" t="n">
        <v>-0.132151853904361</v>
      </c>
      <c r="AP255" s="0" t="n">
        <v>0.845158183437889</v>
      </c>
      <c r="AQ255" s="0" t="n">
        <v>0.540098881174345</v>
      </c>
      <c r="AR255" s="0" t="n">
        <v>-0.691175046085846</v>
      </c>
      <c r="AS255" s="0" t="n">
        <v>1.4387842384167</v>
      </c>
      <c r="AT255" s="0" t="n">
        <v>-0.462878233520314</v>
      </c>
      <c r="AU255" s="0" t="n">
        <v>-0.454379005532246</v>
      </c>
      <c r="AV255" s="0" t="n">
        <v>0.579377683607163</v>
      </c>
      <c r="AW255" s="0" t="n">
        <v>1.15240936793271</v>
      </c>
      <c r="AX255" s="0" t="n">
        <v>-0.692340336172492</v>
      </c>
      <c r="AY255" s="0" t="n">
        <v>0.142114231493906</v>
      </c>
      <c r="AZ255" s="0" t="n">
        <v>-1.57270278577926</v>
      </c>
      <c r="BA255" s="0" t="n">
        <v>0.400729049943038</v>
      </c>
      <c r="BB255" s="0" t="n">
        <v>0.877416823641397</v>
      </c>
      <c r="BC255" s="0" t="n">
        <v>-0.69175712269498</v>
      </c>
      <c r="BD255" s="0" t="n">
        <v>0.0741567873774329</v>
      </c>
      <c r="BE255" s="0" t="n">
        <v>0.163709046319127</v>
      </c>
      <c r="BF255" s="0" t="n">
        <v>-0.484185420646099</v>
      </c>
      <c r="BG255" s="0" t="n">
        <v>-0.202762748813257</v>
      </c>
      <c r="BH255" s="0" t="n">
        <v>0.793156686995644</v>
      </c>
      <c r="BI255" s="0" t="n">
        <v>1.35556547320448</v>
      </c>
      <c r="BJ255" s="0" t="n">
        <v>0.0801412625150988</v>
      </c>
      <c r="BK255" s="0" t="n">
        <v>-1.02550757219433</v>
      </c>
      <c r="BL255" s="0" t="n">
        <v>1.47913851833437</v>
      </c>
      <c r="BM255" s="0" t="n">
        <v>1.59605406224728</v>
      </c>
      <c r="BN255" s="0" t="n">
        <v>0.143040779221337</v>
      </c>
      <c r="BO255" s="0" t="n">
        <v>-0.998318228084827</v>
      </c>
      <c r="BP255" s="0" t="n">
        <v>-0.453276243206346</v>
      </c>
      <c r="BQ255" s="0" t="n">
        <v>0.107880850919173</v>
      </c>
      <c r="BR255" s="0" t="n">
        <v>-0.416446255258052</v>
      </c>
      <c r="BS255" s="0" t="n">
        <v>-0.48616584535921</v>
      </c>
      <c r="BT255" s="0" t="n">
        <v>0.463047626908519</v>
      </c>
      <c r="BU255" s="0" t="n">
        <v>-1.33105004351819</v>
      </c>
      <c r="BV255" s="0" t="n">
        <v>0.520026333106216</v>
      </c>
      <c r="BW255" s="0" t="n">
        <v>0.600682596996194</v>
      </c>
      <c r="BX255" s="0" t="n">
        <v>-0.16463900465169</v>
      </c>
      <c r="BY255" s="0" t="n">
        <v>-0.179622929863399</v>
      </c>
      <c r="BZ255" s="0" t="n">
        <v>-1.25181031762622</v>
      </c>
      <c r="CA255" s="0" t="n">
        <v>0.104726041172398</v>
      </c>
      <c r="CB255" s="0" t="n">
        <v>-2.55495251622051</v>
      </c>
      <c r="CC255" s="0" t="n">
        <v>-0.57684701459948</v>
      </c>
      <c r="CD255" s="0" t="n">
        <v>2.39946530200541</v>
      </c>
      <c r="CE255" s="0" t="n">
        <v>-1.19709511636756</v>
      </c>
      <c r="CF255" s="0" t="n">
        <v>1.11189820017898</v>
      </c>
      <c r="CG255" s="0" t="n">
        <v>-1.29553654915071</v>
      </c>
      <c r="CH255" s="0" t="n">
        <v>1.24298367154552</v>
      </c>
      <c r="CI255" s="0" t="n">
        <v>0.587085651204689</v>
      </c>
      <c r="CJ255" s="0" t="n">
        <v>-1.55324414663482</v>
      </c>
      <c r="CK255" s="0" t="n">
        <v>0.432938804806327</v>
      </c>
      <c r="CL255" s="0" t="n">
        <v>-0.880343122844351</v>
      </c>
      <c r="CM255" s="0" t="n">
        <v>-0.126983650261536</v>
      </c>
      <c r="CN255" s="0" t="n">
        <v>-1.16936689664726</v>
      </c>
      <c r="CO255" s="0" t="n">
        <v>-0.0945783540373668</v>
      </c>
      <c r="CP255" s="0" t="n">
        <v>0.621521394350566</v>
      </c>
      <c r="CQ255" s="0" t="n">
        <v>-0.124130110634724</v>
      </c>
      <c r="CR255" s="0" t="n">
        <v>1.9533126760507</v>
      </c>
      <c r="CS255" s="0" t="n">
        <v>-1.43684701470193</v>
      </c>
      <c r="CT255" s="0" t="n">
        <v>-1.07626647150028</v>
      </c>
      <c r="CU255" s="0" t="n">
        <v>-0.907953108253423</v>
      </c>
      <c r="CV255" s="0" t="n">
        <v>0.923191691981629</v>
      </c>
      <c r="CW255" s="0" t="n">
        <v>0.478860329167219</v>
      </c>
      <c r="CX255" s="0" t="n">
        <v>-1.79474227479659</v>
      </c>
      <c r="CZ255" s="0" t="n">
        <f aca="false">IF(CHOOSE(MATCH(G$5,$B$10:$E$10,0),$B255,$C255,$D255,$E255)*G$6+G255*G$7&lt;G$2,G$3*G$4,0)</f>
        <v>0</v>
      </c>
      <c r="DA255" s="0" t="n">
        <f aca="false">IF(CHOOSE(MATCH(H$5,$B$10:$E$10,0),$B255,$C255,$D255,$E255)*H$6+H255*H$7&lt;H$2,H$3*H$4,0)</f>
        <v>0</v>
      </c>
      <c r="DB255" s="0" t="n">
        <f aca="false">IF(CHOOSE(MATCH(I$5,$B$10:$E$10,0),$B255,$C255,$D255,$E255)*I$6+I255*I$7&lt;I$2,I$3*I$4,0)</f>
        <v>0</v>
      </c>
      <c r="DC255" s="0" t="n">
        <f aca="false">IF(CHOOSE(MATCH(J$5,$B$10:$E$10,0),$B255,$C255,$D255,$E255)*J$6+J255*J$7&lt;J$2,J$3*J$4,0)</f>
        <v>0</v>
      </c>
      <c r="DD255" s="0" t="n">
        <f aca="false">IF(CHOOSE(MATCH(K$5,$B$10:$E$10,0),$B255,$C255,$D255,$E255)*K$6+K255*K$7&lt;K$2,K$3*K$4,0)</f>
        <v>0</v>
      </c>
      <c r="DE255" s="0" t="n">
        <f aca="false">IF(CHOOSE(MATCH(L$5,$B$10:$E$10,0),$B255,$C255,$D255,$E255)*L$6+L255*L$7&lt;L$2,L$3*L$4,0)</f>
        <v>0</v>
      </c>
      <c r="DF255" s="0" t="n">
        <f aca="false">IF(CHOOSE(MATCH(M$5,$B$10:$E$10,0),$B255,$C255,$D255,$E255)*M$6+M255*M$7&lt;M$2,M$3*M$4,0)</f>
        <v>0</v>
      </c>
      <c r="DG255" s="0" t="n">
        <f aca="false">IF(CHOOSE(MATCH(N$5,$B$10:$E$10,0),$B255,$C255,$D255,$E255)*N$6+N255*N$7&lt;N$2,N$3*N$4,0)</f>
        <v>0</v>
      </c>
      <c r="DH255" s="0" t="n">
        <f aca="false">IF(CHOOSE(MATCH(O$5,$B$10:$E$10,0),$B255,$C255,$D255,$E255)*O$6+O255*O$7&lt;O$2,O$3*O$4,0)</f>
        <v>0</v>
      </c>
      <c r="DI255" s="0" t="n">
        <f aca="false">IF(CHOOSE(MATCH(P$5,$B$10:$E$10,0),$B255,$C255,$D255,$E255)*P$6+P255*P$7&lt;P$2,P$3*P$4,0)</f>
        <v>0</v>
      </c>
      <c r="DJ255" s="0" t="n">
        <f aca="false">IF(CHOOSE(MATCH(Q$5,$B$10:$E$10,0),$B255,$C255,$D255,$E255)*Q$6+Q255*Q$7&lt;Q$2,Q$3*Q$4,0)</f>
        <v>0</v>
      </c>
      <c r="DK255" s="0" t="n">
        <f aca="false">IF(CHOOSE(MATCH(R$5,$B$10:$E$10,0),$B255,$C255,$D255,$E255)*R$6+R255*R$7&lt;R$2,R$3*R$4,0)</f>
        <v>0</v>
      </c>
      <c r="DL255" s="0" t="n">
        <f aca="false">IF(CHOOSE(MATCH(S$5,$B$10:$E$10,0),$B255,$C255,$D255,$E255)*S$6+S255*S$7&lt;S$2,S$3*S$4,0)</f>
        <v>0</v>
      </c>
      <c r="DM255" s="0" t="n">
        <f aca="false">IF(CHOOSE(MATCH(T$5,$B$10:$E$10,0),$B255,$C255,$D255,$E255)*T$6+T255*T$7&lt;T$2,T$3*T$4,0)</f>
        <v>0</v>
      </c>
      <c r="DN255" s="0" t="n">
        <f aca="false">IF(CHOOSE(MATCH(U$5,$B$10:$E$10,0),$B255,$C255,$D255,$E255)*U$6+U255*U$7&lt;U$2,U$3*U$4,0)</f>
        <v>0</v>
      </c>
      <c r="DO255" s="0" t="n">
        <f aca="false">IF(CHOOSE(MATCH(V$5,$B$10:$E$10,0),$B255,$C255,$D255,$E255)*V$6+V255*V$7&lt;V$2,V$3*V$4,0)</f>
        <v>0</v>
      </c>
      <c r="DP255" s="0" t="n">
        <f aca="false">IF(CHOOSE(MATCH(W$5,$B$10:$E$10,0),$B255,$C255,$D255,$E255)*W$6+W255*W$7&lt;W$2,W$3*W$4,0)</f>
        <v>0</v>
      </c>
      <c r="DQ255" s="0" t="n">
        <f aca="false">IF(CHOOSE(MATCH(X$5,$B$10:$E$10,0),$B255,$C255,$D255,$E255)*X$6+X255*X$7&lt;X$2,X$3*X$4,0)</f>
        <v>0</v>
      </c>
      <c r="DR255" s="0" t="n">
        <f aca="false">IF(CHOOSE(MATCH(Y$5,$B$10:$E$10,0),$B255,$C255,$D255,$E255)*Y$6+Y255*Y$7&lt;Y$2,Y$3*Y$4,0)</f>
        <v>0</v>
      </c>
      <c r="DS255" s="0" t="n">
        <f aca="false">IF(CHOOSE(MATCH(Z$5,$B$10:$E$10,0),$B255,$C255,$D255,$E255)*Z$6+Z255*Z$7&lt;Z$2,Z$3*Z$4,0)</f>
        <v>0</v>
      </c>
      <c r="DT255" s="0" t="n">
        <f aca="false">IF(CHOOSE(MATCH(AA$5,$B$10:$E$10,0),$B255,$C255,$D255,$E255)*AA$6+AA255*AA$7&lt;AA$2,AA$3*AA$4,0)</f>
        <v>0</v>
      </c>
      <c r="DU255" s="0" t="n">
        <f aca="false">IF(CHOOSE(MATCH(AB$5,$B$10:$E$10,0),$B255,$C255,$D255,$E255)*AB$6+AB255*AB$7&lt;AB$2,AB$3*AB$4,0)</f>
        <v>0</v>
      </c>
      <c r="DV255" s="0" t="n">
        <f aca="false">IF(CHOOSE(MATCH(AC$5,$B$10:$E$10,0),$B255,$C255,$D255,$E255)*AC$6+AC255*AC$7&lt;AC$2,AC$3*AC$4,0)</f>
        <v>0</v>
      </c>
      <c r="DW255" s="0" t="n">
        <f aca="false">IF(CHOOSE(MATCH(AD$5,$B$10:$E$10,0),$B255,$C255,$D255,$E255)*AD$6+AD255*AD$7&lt;AD$2,AD$3*AD$4,0)</f>
        <v>0</v>
      </c>
      <c r="DX255" s="0" t="n">
        <f aca="false">IF(CHOOSE(MATCH(AE$5,$B$10:$E$10,0),$B255,$C255,$D255,$E255)*AE$6+AE255*AE$7&lt;AE$2,AE$3*AE$4,0)</f>
        <v>0</v>
      </c>
      <c r="DY255" s="0" t="n">
        <f aca="false">IF(CHOOSE(MATCH(AF$5,$B$10:$E$10,0),$B255,$C255,$D255,$E255)*AF$6+AF255*AF$7&lt;AF$2,AF$3*AF$4,0)</f>
        <v>0</v>
      </c>
      <c r="DZ255" s="0" t="n">
        <f aca="false">IF(CHOOSE(MATCH(AG$5,$B$10:$E$10,0),$B255,$C255,$D255,$E255)*AG$6+AG255*AG$7&lt;AG$2,AG$3*AG$4,0)</f>
        <v>0</v>
      </c>
      <c r="EA255" s="0" t="n">
        <f aca="false">IF(CHOOSE(MATCH(AH$5,$B$10:$E$10,0),$B255,$C255,$D255,$E255)*AH$6+AH255*AH$7&lt;AH$2,AH$3*AH$4,0)</f>
        <v>0</v>
      </c>
      <c r="EB255" s="0" t="n">
        <f aca="false">IF(CHOOSE(MATCH(AI$5,$B$10:$E$10,0),$B255,$C255,$D255,$E255)*AI$6+AI255*AI$7&lt;AI$2,AI$3*AI$4,0)</f>
        <v>0</v>
      </c>
      <c r="EC255" s="0" t="n">
        <f aca="false">IF(CHOOSE(MATCH(AJ$5,$B$10:$E$10,0),$B255,$C255,$D255,$E255)*AJ$6+AJ255*AJ$7&lt;AJ$2,AJ$3*AJ$4,0)</f>
        <v>0</v>
      </c>
      <c r="ED255" s="0" t="n">
        <f aca="false">IF(CHOOSE(MATCH(AK$5,$B$10:$E$10,0),$B255,$C255,$D255,$E255)*AK$6+AK255*AK$7&lt;AK$2,AK$3*AK$4,0)</f>
        <v>0</v>
      </c>
      <c r="EE255" s="0" t="n">
        <f aca="false">IF(CHOOSE(MATCH(AL$5,$B$10:$E$10,0),$B255,$C255,$D255,$E255)*AL$6+AL255*AL$7&lt;AL$2,AL$3*AL$4,0)</f>
        <v>0</v>
      </c>
      <c r="EF255" s="0" t="n">
        <f aca="false">IF(CHOOSE(MATCH(AM$5,$B$10:$E$10,0),$B255,$C255,$D255,$E255)*AM$6+AM255*AM$7&lt;AM$2,AM$3*AM$4,0)</f>
        <v>0</v>
      </c>
      <c r="EG255" s="0" t="n">
        <f aca="false">IF(CHOOSE(MATCH(AN$5,$B$10:$E$10,0),$B255,$C255,$D255,$E255)*AN$6+AN255*AN$7&lt;AN$2,AN$3*AN$4,0)</f>
        <v>0</v>
      </c>
      <c r="EH255" s="0" t="n">
        <f aca="false">IF(CHOOSE(MATCH(AO$5,$B$10:$E$10,0),$B255,$C255,$D255,$E255)*AO$6+AO255*AO$7&lt;AO$2,AO$3*AO$4,0)</f>
        <v>0</v>
      </c>
      <c r="EI255" s="0" t="n">
        <f aca="false">IF(CHOOSE(MATCH(AP$5,$B$10:$E$10,0),$B255,$C255,$D255,$E255)*AP$6+AP255*AP$7&lt;AP$2,AP$3*AP$4,0)</f>
        <v>0</v>
      </c>
      <c r="EJ255" s="0" t="n">
        <f aca="false">IF(CHOOSE(MATCH(AQ$5,$B$10:$E$10,0),$B255,$C255,$D255,$E255)*AQ$6+AQ255*AQ$7&lt;AQ$2,AQ$3*AQ$4,0)</f>
        <v>0</v>
      </c>
      <c r="EK255" s="0" t="n">
        <f aca="false">IF(CHOOSE(MATCH(AR$5,$B$10:$E$10,0),$B255,$C255,$D255,$E255)*AR$6+AR255*AR$7&lt;AR$2,AR$3*AR$4,0)</f>
        <v>0</v>
      </c>
      <c r="EL255" s="0" t="n">
        <f aca="false">IF(CHOOSE(MATCH(AS$5,$B$10:$E$10,0),$B255,$C255,$D255,$E255)*AS$6+AS255*AS$7&lt;AS$2,AS$3*AS$4,0)</f>
        <v>0</v>
      </c>
      <c r="EM255" s="0" t="n">
        <f aca="false">IF(CHOOSE(MATCH(AT$5,$B$10:$E$10,0),$B255,$C255,$D255,$E255)*AT$6+AT255*AT$7&lt;AT$2,AT$3*AT$4,0)</f>
        <v>0</v>
      </c>
      <c r="EN255" s="0" t="n">
        <f aca="false">IF(CHOOSE(MATCH(AU$5,$B$10:$E$10,0),$B255,$C255,$D255,$E255)*AU$6+AU255*AU$7&lt;AU$2,AU$3*AU$4,0)</f>
        <v>0</v>
      </c>
      <c r="EO255" s="0" t="n">
        <f aca="false">IF(CHOOSE(MATCH(AV$5,$B$10:$E$10,0),$B255,$C255,$D255,$E255)*AV$6+AV255*AV$7&lt;AV$2,AV$3*AV$4,0)</f>
        <v>0</v>
      </c>
      <c r="EP255" s="0" t="n">
        <f aca="false">IF(CHOOSE(MATCH(AW$5,$B$10:$E$10,0),$B255,$C255,$D255,$E255)*AW$6+AW255*AW$7&lt;AW$2,AW$3*AW$4,0)</f>
        <v>0</v>
      </c>
      <c r="EQ255" s="0" t="n">
        <f aca="false">IF(CHOOSE(MATCH(AX$5,$B$10:$E$10,0),$B255,$C255,$D255,$E255)*AX$6+AX255*AX$7&lt;AX$2,AX$3*AX$4,0)</f>
        <v>0</v>
      </c>
      <c r="ER255" s="0" t="n">
        <f aca="false">IF(CHOOSE(MATCH(AY$5,$B$10:$E$10,0),$B255,$C255,$D255,$E255)*AY$6+AY255*AY$7&lt;AY$2,AY$3*AY$4,0)</f>
        <v>0</v>
      </c>
      <c r="ES255" s="0" t="n">
        <f aca="false">IF(CHOOSE(MATCH(AZ$5,$B$10:$E$10,0),$B255,$C255,$D255,$E255)*AZ$6+AZ255*AZ$7&lt;AZ$2,AZ$3*AZ$4,0)</f>
        <v>0</v>
      </c>
      <c r="ET255" s="0" t="n">
        <f aca="false">IF(CHOOSE(MATCH(BA$5,$B$10:$E$10,0),$B255,$C255,$D255,$E255)*BA$6+BA255*BA$7&lt;BA$2,BA$3*BA$4,0)</f>
        <v>0</v>
      </c>
      <c r="EU255" s="0" t="n">
        <f aca="false">IF(CHOOSE(MATCH(BB$5,$B$10:$E$10,0),$B255,$C255,$D255,$E255)*BB$6+BB255*BB$7&lt;BB$2,BB$3*BB$4,0)</f>
        <v>0</v>
      </c>
      <c r="EV255" s="0" t="n">
        <f aca="false">IF(CHOOSE(MATCH(BC$5,$B$10:$E$10,0),$B255,$C255,$D255,$E255)*BC$6+BC255*BC$7&lt;BC$2,BC$3*BC$4,0)</f>
        <v>0</v>
      </c>
      <c r="EW255" s="0" t="n">
        <f aca="false">IF(CHOOSE(MATCH(BD$5,$B$10:$E$10,0),$B255,$C255,$D255,$E255)*BD$6+BD255*BD$7&lt;BD$2,BD$3*BD$4,0)</f>
        <v>0</v>
      </c>
      <c r="EX255" s="0" t="n">
        <f aca="false">IF(CHOOSE(MATCH(BE$5,$B$10:$E$10,0),$B255,$C255,$D255,$E255)*BE$6+BE255*BE$7&lt;BE$2,BE$3*BE$4,0)</f>
        <v>0</v>
      </c>
      <c r="EY255" s="0" t="n">
        <f aca="false">IF(CHOOSE(MATCH(BF$5,$B$10:$E$10,0),$B255,$C255,$D255,$E255)*BF$6+BF255*BF$7&lt;BF$2,BF$3*BF$4,0)</f>
        <v>0</v>
      </c>
      <c r="EZ255" s="0" t="n">
        <f aca="false">IF(CHOOSE(MATCH(BG$5,$B$10:$E$10,0),$B255,$C255,$D255,$E255)*BG$6+BG255*BG$7&lt;BG$2,BG$3*BG$4,0)</f>
        <v>0</v>
      </c>
      <c r="FA255" s="0" t="n">
        <f aca="false">IF(CHOOSE(MATCH(BH$5,$B$10:$E$10,0),$B255,$C255,$D255,$E255)*BH$6+BH255*BH$7&lt;BH$2,BH$3*BH$4,0)</f>
        <v>0</v>
      </c>
      <c r="FB255" s="0" t="n">
        <f aca="false">IF(CHOOSE(MATCH(BI$5,$B$10:$E$10,0),$B255,$C255,$D255,$E255)*BI$6+BI255*BI$7&lt;BI$2,BI$3*BI$4,0)</f>
        <v>0</v>
      </c>
      <c r="FC255" s="0" t="n">
        <f aca="false">IF(CHOOSE(MATCH(BJ$5,$B$10:$E$10,0),$B255,$C255,$D255,$E255)*BJ$6+BJ255*BJ$7&lt;BJ$2,BJ$3*BJ$4,0)</f>
        <v>0</v>
      </c>
      <c r="FD255" s="0" t="n">
        <f aca="false">IF(CHOOSE(MATCH(BK$5,$B$10:$E$10,0),$B255,$C255,$D255,$E255)*BK$6+BK255*BK$7&lt;BK$2,BK$3*BK$4,0)</f>
        <v>0</v>
      </c>
      <c r="FE255" s="0" t="n">
        <f aca="false">IF(CHOOSE(MATCH(BL$5,$B$10:$E$10,0),$B255,$C255,$D255,$E255)*BL$6+BL255*BL$7&lt;BL$2,BL$3*BL$4,0)</f>
        <v>0</v>
      </c>
      <c r="FF255" s="0" t="n">
        <f aca="false">IF(CHOOSE(MATCH(BM$5,$B$10:$E$10,0),$B255,$C255,$D255,$E255)*BM$6+BM255*BM$7&lt;BM$2,BM$3*BM$4,0)</f>
        <v>0</v>
      </c>
      <c r="FG255" s="0" t="n">
        <f aca="false">IF(CHOOSE(MATCH(BN$5,$B$10:$E$10,0),$B255,$C255,$D255,$E255)*BN$6+BN255*BN$7&lt;BN$2,BN$3*BN$4,0)</f>
        <v>0</v>
      </c>
      <c r="FH255" s="0" t="n">
        <f aca="false">IF(CHOOSE(MATCH(BO$5,$B$10:$E$10,0),$B255,$C255,$D255,$E255)*BO$6+BO255*BO$7&lt;BO$2,BO$3*BO$4,0)</f>
        <v>0</v>
      </c>
      <c r="FI255" s="0" t="n">
        <f aca="false">IF(CHOOSE(MATCH(BP$5,$B$10:$E$10,0),$B255,$C255,$D255,$E255)*BP$6+BP255*BP$7&lt;BP$2,BP$3*BP$4,0)</f>
        <v>0</v>
      </c>
      <c r="FJ255" s="0" t="n">
        <f aca="false">IF(CHOOSE(MATCH(BQ$5,$B$10:$E$10,0),$B255,$C255,$D255,$E255)*BQ$6+BQ255*BQ$7&lt;BQ$2,BQ$3*BQ$4,0)</f>
        <v>0</v>
      </c>
      <c r="FK255" s="0" t="n">
        <f aca="false">IF(CHOOSE(MATCH(BR$5,$B$10:$E$10,0),$B255,$C255,$D255,$E255)*BR$6+BR255*BR$7&lt;BR$2,BR$3*BR$4,0)</f>
        <v>0</v>
      </c>
      <c r="FL255" s="0" t="n">
        <f aca="false">IF(CHOOSE(MATCH(BS$5,$B$10:$E$10,0),$B255,$C255,$D255,$E255)*BS$6+BS255*BS$7&lt;BS$2,BS$3*BS$4,0)</f>
        <v>0</v>
      </c>
      <c r="FM255" s="0" t="n">
        <f aca="false">IF(CHOOSE(MATCH(BT$5,$B$10:$E$10,0),$B255,$C255,$D255,$E255)*BT$6+BT255*BT$7&lt;BT$2,BT$3*BT$4,0)</f>
        <v>0</v>
      </c>
      <c r="FN255" s="0" t="n">
        <f aca="false">IF(CHOOSE(MATCH(BU$5,$B$10:$E$10,0),$B255,$C255,$D255,$E255)*BU$6+BU255*BU$7&lt;BU$2,BU$3*BU$4,0)</f>
        <v>0</v>
      </c>
      <c r="FO255" s="0" t="n">
        <f aca="false">IF(CHOOSE(MATCH(BV$5,$B$10:$E$10,0),$B255,$C255,$D255,$E255)*BV$6+BV255*BV$7&lt;BV$2,BV$3*BV$4,0)</f>
        <v>0</v>
      </c>
      <c r="FP255" s="0" t="n">
        <f aca="false">IF(CHOOSE(MATCH(BW$5,$B$10:$E$10,0),$B255,$C255,$D255,$E255)*BW$6+BW255*BW$7&lt;BW$2,BW$3*BW$4,0)</f>
        <v>0</v>
      </c>
      <c r="FQ255" s="0" t="n">
        <f aca="false">IF(CHOOSE(MATCH(BX$5,$B$10:$E$10,0),$B255,$C255,$D255,$E255)*BX$6+BX255*BX$7&lt;BX$2,BX$3*BX$4,0)</f>
        <v>0</v>
      </c>
      <c r="FR255" s="0" t="n">
        <f aca="false">IF(CHOOSE(MATCH(BY$5,$B$10:$E$10,0),$B255,$C255,$D255,$E255)*BY$6+BY255*BY$7&lt;BY$2,BY$3*BY$4,0)</f>
        <v>0</v>
      </c>
      <c r="FS255" s="0" t="n">
        <f aca="false">IF(CHOOSE(MATCH(BZ$5,$B$10:$E$10,0),$B255,$C255,$D255,$E255)*BZ$6+BZ255*BZ$7&lt;BZ$2,BZ$3*BZ$4,0)</f>
        <v>0</v>
      </c>
      <c r="FT255" s="0" t="n">
        <f aca="false">IF(CHOOSE(MATCH(CA$5,$B$10:$E$10,0),$B255,$C255,$D255,$E255)*CA$6+CA255*CA$7&lt;CA$2,CA$3*CA$4,0)</f>
        <v>0</v>
      </c>
      <c r="FU255" s="0" t="n">
        <f aca="false">IF(CHOOSE(MATCH(CB$5,$B$10:$E$10,0),$B255,$C255,$D255,$E255)*CB$6+CB255*CB$7&lt;CB$2,CB$3*CB$4,0)</f>
        <v>12.5</v>
      </c>
      <c r="FV255" s="0" t="n">
        <f aca="false">IF(CHOOSE(MATCH(CC$5,$B$10:$E$10,0),$B255,$C255,$D255,$E255)*CC$6+CC255*CC$7&lt;CC$2,CC$3*CC$4,0)</f>
        <v>0</v>
      </c>
      <c r="FW255" s="0" t="n">
        <f aca="false">IF(CHOOSE(MATCH(CD$5,$B$10:$E$10,0),$B255,$C255,$D255,$E255)*CD$6+CD255*CD$7&lt;CD$2,CD$3*CD$4,0)</f>
        <v>0</v>
      </c>
      <c r="FX255" s="0" t="n">
        <f aca="false">IF(CHOOSE(MATCH(CE$5,$B$10:$E$10,0),$B255,$C255,$D255,$E255)*CE$6+CE255*CE$7&lt;CE$2,CE$3*CE$4,0)</f>
        <v>0</v>
      </c>
      <c r="FY255" s="0" t="n">
        <f aca="false">IF(CHOOSE(MATCH(CF$5,$B$10:$E$10,0),$B255,$C255,$D255,$E255)*CF$6+CF255*CF$7&lt;CF$2,CF$3*CF$4,0)</f>
        <v>0</v>
      </c>
      <c r="FZ255" s="0" t="n">
        <f aca="false">IF(CHOOSE(MATCH(CG$5,$B$10:$E$10,0),$B255,$C255,$D255,$E255)*CG$6+CG255*CG$7&lt;CG$2,CG$3*CG$4,0)</f>
        <v>0</v>
      </c>
      <c r="GA255" s="0" t="n">
        <f aca="false">IF(CHOOSE(MATCH(CH$5,$B$10:$E$10,0),$B255,$C255,$D255,$E255)*CH$6+CH255*CH$7&lt;CH$2,CH$3*CH$4,0)</f>
        <v>0</v>
      </c>
      <c r="GB255" s="0" t="n">
        <f aca="false">IF(CHOOSE(MATCH(CI$5,$B$10:$E$10,0),$B255,$C255,$D255,$E255)*CI$6+CI255*CI$7&lt;CI$2,CI$3*CI$4,0)</f>
        <v>0</v>
      </c>
      <c r="GC255" s="0" t="n">
        <f aca="false">IF(CHOOSE(MATCH(CJ$5,$B$10:$E$10,0),$B255,$C255,$D255,$E255)*CJ$6+CJ255*CJ$7&lt;CJ$2,CJ$3*CJ$4,0)</f>
        <v>0</v>
      </c>
      <c r="GD255" s="0" t="n">
        <f aca="false">IF(CHOOSE(MATCH(CK$5,$B$10:$E$10,0),$B255,$C255,$D255,$E255)*CK$6+CK255*CK$7&lt;CK$2,CK$3*CK$4,0)</f>
        <v>0</v>
      </c>
      <c r="GE255" s="0" t="n">
        <f aca="false">IF(CHOOSE(MATCH(CL$5,$B$10:$E$10,0),$B255,$C255,$D255,$E255)*CL$6+CL255*CL$7&lt;CL$2,CL$3*CL$4,0)</f>
        <v>0</v>
      </c>
      <c r="GF255" s="0" t="n">
        <f aca="false">IF(CHOOSE(MATCH(CM$5,$B$10:$E$10,0),$B255,$C255,$D255,$E255)*CM$6+CM255*CM$7&lt;CM$2,CM$3*CM$4,0)</f>
        <v>0</v>
      </c>
      <c r="GG255" s="0" t="n">
        <f aca="false">IF(CHOOSE(MATCH(CN$5,$B$10:$E$10,0),$B255,$C255,$D255,$E255)*CN$6+CN255*CN$7&lt;CN$2,CN$3*CN$4,0)</f>
        <v>0</v>
      </c>
      <c r="GH255" s="0" t="n">
        <f aca="false">IF(CHOOSE(MATCH(CO$5,$B$10:$E$10,0),$B255,$C255,$D255,$E255)*CO$6+CO255*CO$7&lt;CO$2,CO$3*CO$4,0)</f>
        <v>0</v>
      </c>
      <c r="GI255" s="0" t="n">
        <f aca="false">IF(CHOOSE(MATCH(CP$5,$B$10:$E$10,0),$B255,$C255,$D255,$E255)*CP$6+CP255*CP$7&lt;CP$2,CP$3*CP$4,0)</f>
        <v>0</v>
      </c>
      <c r="GJ255" s="0" t="n">
        <f aca="false">IF(CHOOSE(MATCH(CQ$5,$B$10:$E$10,0),$B255,$C255,$D255,$E255)*CQ$6+CQ255*CQ$7&lt;CQ$2,CQ$3*CQ$4,0)</f>
        <v>0</v>
      </c>
      <c r="GK255" s="0" t="n">
        <f aca="false">IF(CHOOSE(MATCH(CR$5,$B$10:$E$10,0),$B255,$C255,$D255,$E255)*CR$6+CR255*CR$7&lt;CR$2,CR$3*CR$4,0)</f>
        <v>0</v>
      </c>
      <c r="GL255" s="0" t="n">
        <f aca="false">IF(CHOOSE(MATCH(CS$5,$B$10:$E$10,0),$B255,$C255,$D255,$E255)*CS$6+CS255*CS$7&lt;CS$2,CS$3*CS$4,0)</f>
        <v>0</v>
      </c>
      <c r="GM255" s="0" t="n">
        <f aca="false">IF(CHOOSE(MATCH(CT$5,$B$10:$E$10,0),$B255,$C255,$D255,$E255)*CT$6+CT255*CT$7&lt;CT$2,CT$3*CT$4,0)</f>
        <v>0</v>
      </c>
      <c r="GN255" s="0" t="n">
        <f aca="false">IF(CHOOSE(MATCH(CU$5,$B$10:$E$10,0),$B255,$C255,$D255,$E255)*CU$6+CU255*CU$7&lt;CU$2,CU$3*CU$4,0)</f>
        <v>0</v>
      </c>
      <c r="GO255" s="0" t="n">
        <f aca="false">IF(CHOOSE(MATCH(CV$5,$B$10:$E$10,0),$B255,$C255,$D255,$E255)*CV$6+CV255*CV$7&lt;CV$2,CV$3*CV$4,0)</f>
        <v>0</v>
      </c>
      <c r="GP255" s="0" t="n">
        <f aca="false">IF(CHOOSE(MATCH(CW$5,$B$10:$E$10,0),$B255,$C255,$D255,$E255)*CW$6+CW255*CW$7&lt;CW$2,CW$3*CW$4,0)</f>
        <v>0</v>
      </c>
      <c r="GQ255" s="0" t="n">
        <f aca="false">IF(CHOOSE(MATCH(CX$5,$B$10:$E$10,0),$B255,$C255,$D255,$E255)*CX$6+CX255*CX$7&lt;CX$2,CX$3*CX$4,0)</f>
        <v>0</v>
      </c>
      <c r="GS255" s="0" t="n">
        <f aca="false">SUM(CZ255:GQ255)</f>
        <v>12.5</v>
      </c>
      <c r="GT255" s="0" t="n">
        <f aca="false">IF(GS255&gt;$GS$6,1,0)</f>
        <v>0</v>
      </c>
    </row>
    <row r="256" customFormat="false" ht="14" hidden="false" customHeight="false" outlineLevel="0" collapsed="false">
      <c r="A256" s="0" t="n">
        <v>246</v>
      </c>
      <c r="B256" s="0" t="n">
        <v>2.15397662857941</v>
      </c>
      <c r="C256" s="0" t="n">
        <v>1.63967371402796</v>
      </c>
      <c r="D256" s="0" t="n">
        <v>0.807043448389804</v>
      </c>
      <c r="E256" s="0" t="n">
        <v>0.296173791907316</v>
      </c>
      <c r="G256" s="0" t="n">
        <v>0.880793322721729</v>
      </c>
      <c r="H256" s="0" t="n">
        <v>0.137788447318599</v>
      </c>
      <c r="I256" s="0" t="n">
        <v>1.51310359797208</v>
      </c>
      <c r="J256" s="0" t="n">
        <v>-2.13780367630534</v>
      </c>
      <c r="K256" s="0" t="n">
        <v>-0.169216036738362</v>
      </c>
      <c r="L256" s="0" t="n">
        <v>0.594463926972821</v>
      </c>
      <c r="M256" s="0" t="n">
        <v>-0.995050868368708</v>
      </c>
      <c r="N256" s="0" t="n">
        <v>0.334100604959531</v>
      </c>
      <c r="O256" s="0" t="n">
        <v>-0.638781330053462</v>
      </c>
      <c r="P256" s="0" t="n">
        <v>0.2475690052961</v>
      </c>
      <c r="Q256" s="0" t="n">
        <v>-0.446927970187971</v>
      </c>
      <c r="R256" s="0" t="n">
        <v>-1.02472995422431</v>
      </c>
      <c r="S256" s="0" t="n">
        <v>-0.141109239848447</v>
      </c>
      <c r="T256" s="0" t="n">
        <v>-0.414361238654237</v>
      </c>
      <c r="U256" s="0" t="n">
        <v>0.351055859937333</v>
      </c>
      <c r="V256" s="0" t="n">
        <v>-0.203544914256781</v>
      </c>
      <c r="W256" s="0" t="n">
        <v>0.412361487178714</v>
      </c>
      <c r="X256" s="0" t="n">
        <v>0.965490016824333</v>
      </c>
      <c r="Y256" s="0" t="n">
        <v>-0.982329311227659</v>
      </c>
      <c r="Z256" s="0" t="n">
        <v>0.0701686531101586</v>
      </c>
      <c r="AA256" s="0" t="n">
        <v>-0.989293766906485</v>
      </c>
      <c r="AB256" s="0" t="n">
        <v>-0.865784386405721</v>
      </c>
      <c r="AC256" s="0" t="n">
        <v>-0.12274313121452</v>
      </c>
      <c r="AD256" s="0" t="n">
        <v>0.428909743277472</v>
      </c>
      <c r="AE256" s="0" t="n">
        <v>-0.239374458033126</v>
      </c>
      <c r="AF256" s="0" t="n">
        <v>-0.0302600255963625</v>
      </c>
      <c r="AG256" s="0" t="n">
        <v>-0.0494765117764473</v>
      </c>
      <c r="AH256" s="0" t="n">
        <v>1.06878815131495</v>
      </c>
      <c r="AI256" s="0" t="n">
        <v>1.57481736096088</v>
      </c>
      <c r="AJ256" s="0" t="n">
        <v>0.530562829226255</v>
      </c>
      <c r="AK256" s="0" t="n">
        <v>1.21690845844569</v>
      </c>
      <c r="AL256" s="0" t="n">
        <v>1.31599108499358</v>
      </c>
      <c r="AM256" s="0" t="n">
        <v>0.550037384527968</v>
      </c>
      <c r="AN256" s="0" t="n">
        <v>-0.0475620254292153</v>
      </c>
      <c r="AO256" s="0" t="n">
        <v>1.14060185296694</v>
      </c>
      <c r="AP256" s="0" t="n">
        <v>-0.475602064398117</v>
      </c>
      <c r="AQ256" s="0" t="n">
        <v>-0.285380110653932</v>
      </c>
      <c r="AR256" s="0" t="n">
        <v>0.459814373243717</v>
      </c>
      <c r="AS256" s="0" t="n">
        <v>0.451666437584208</v>
      </c>
      <c r="AT256" s="0" t="n">
        <v>-0.0489399099024013</v>
      </c>
      <c r="AU256" s="0" t="n">
        <v>2.23539245780557</v>
      </c>
      <c r="AV256" s="0" t="n">
        <v>-0.717250259185676</v>
      </c>
      <c r="AW256" s="0" t="n">
        <v>-1.7470392776886</v>
      </c>
      <c r="AX256" s="0" t="n">
        <v>1.23507334137685</v>
      </c>
      <c r="AY256" s="0" t="n">
        <v>-0.529330463905353</v>
      </c>
      <c r="AZ256" s="0" t="n">
        <v>-0.115962848212803</v>
      </c>
      <c r="BA256" s="0" t="n">
        <v>0.223187726078322</v>
      </c>
      <c r="BB256" s="0" t="n">
        <v>0.517661646881606</v>
      </c>
      <c r="BC256" s="0" t="n">
        <v>-0.296073494610027</v>
      </c>
      <c r="BD256" s="0" t="n">
        <v>-1.1404540600779</v>
      </c>
      <c r="BE256" s="0" t="n">
        <v>-0.0930413079913706</v>
      </c>
      <c r="BF256" s="0" t="n">
        <v>-0.39650558392168</v>
      </c>
      <c r="BG256" s="0" t="n">
        <v>0.698282747180201</v>
      </c>
      <c r="BH256" s="0" t="n">
        <v>0.373191824110108</v>
      </c>
      <c r="BI256" s="0" t="n">
        <v>-0.840357188280905</v>
      </c>
      <c r="BJ256" s="0" t="n">
        <v>0.297112592306803</v>
      </c>
      <c r="BK256" s="0" t="n">
        <v>-0.225462599701132</v>
      </c>
      <c r="BL256" s="0" t="n">
        <v>0.097882093541557</v>
      </c>
      <c r="BM256" s="0" t="n">
        <v>-0.829086275189184</v>
      </c>
      <c r="BN256" s="0" t="n">
        <v>0.929771886148956</v>
      </c>
      <c r="BO256" s="0" t="n">
        <v>-0.418199306295719</v>
      </c>
      <c r="BP256" s="0" t="n">
        <v>0.0560646640224149</v>
      </c>
      <c r="BQ256" s="0" t="n">
        <v>0.627657072982402</v>
      </c>
      <c r="BR256" s="0" t="n">
        <v>-0.1024955054163</v>
      </c>
      <c r="BS256" s="0" t="n">
        <v>0.587995145906461</v>
      </c>
      <c r="BT256" s="0" t="n">
        <v>0.162933702085866</v>
      </c>
      <c r="BU256" s="0" t="n">
        <v>0.965733306657057</v>
      </c>
      <c r="BV256" s="0" t="n">
        <v>-1.47481387102744</v>
      </c>
      <c r="BW256" s="0" t="n">
        <v>-0.167120788319153</v>
      </c>
      <c r="BX256" s="0" t="n">
        <v>-2.15776708500925</v>
      </c>
      <c r="BY256" s="0" t="n">
        <v>-1.56354872160591</v>
      </c>
      <c r="BZ256" s="0" t="n">
        <v>0.3661466507765</v>
      </c>
      <c r="CA256" s="0" t="n">
        <v>-2.69596057478338</v>
      </c>
      <c r="CB256" s="0" t="n">
        <v>-0.471579824079527</v>
      </c>
      <c r="CC256" s="0" t="n">
        <v>-0.0491695573145989</v>
      </c>
      <c r="CD256" s="0" t="n">
        <v>-0.58626824284147</v>
      </c>
      <c r="CE256" s="0" t="n">
        <v>0.574680143472506</v>
      </c>
      <c r="CF256" s="0" t="n">
        <v>-0.397415078623453</v>
      </c>
      <c r="CG256" s="0" t="n">
        <v>0.826821633381769</v>
      </c>
      <c r="CH256" s="0" t="n">
        <v>-0.143427314469591</v>
      </c>
      <c r="CI256" s="0" t="n">
        <v>2.76242644758895</v>
      </c>
      <c r="CJ256" s="0" t="n">
        <v>1.16845740194549</v>
      </c>
      <c r="CK256" s="0" t="n">
        <v>-2.33056198339909</v>
      </c>
      <c r="CL256" s="0" t="n">
        <v>0.164174025485409</v>
      </c>
      <c r="CM256" s="0" t="n">
        <v>0.587995145906461</v>
      </c>
      <c r="CN256" s="0" t="n">
        <v>-0.59263925322739</v>
      </c>
      <c r="CO256" s="0" t="n">
        <v>0.157973545356072</v>
      </c>
      <c r="CP256" s="0" t="n">
        <v>-0.592001470067771</v>
      </c>
      <c r="CQ256" s="0" t="n">
        <v>0.363286289939424</v>
      </c>
      <c r="CR256" s="0" t="n">
        <v>1.04789478427847</v>
      </c>
      <c r="CS256" s="0" t="n">
        <v>-0.465774974145461</v>
      </c>
      <c r="CT256" s="0" t="n">
        <v>-1.52523170982022</v>
      </c>
      <c r="CU256" s="0" t="n">
        <v>0.119583773994236</v>
      </c>
      <c r="CV256" s="0" t="n">
        <v>2.63957190327346</v>
      </c>
      <c r="CW256" s="0" t="n">
        <v>-0.4268974862498</v>
      </c>
      <c r="CX256" s="0" t="n">
        <v>0.290801835944876</v>
      </c>
      <c r="CZ256" s="0" t="n">
        <f aca="false">IF(CHOOSE(MATCH(G$5,$B$10:$E$10,0),$B256,$C256,$D256,$E256)*G$6+G256*G$7&lt;G$2,G$3*G$4,0)</f>
        <v>0</v>
      </c>
      <c r="DA256" s="0" t="n">
        <f aca="false">IF(CHOOSE(MATCH(H$5,$B$10:$E$10,0),$B256,$C256,$D256,$E256)*H$6+H256*H$7&lt;H$2,H$3*H$4,0)</f>
        <v>0</v>
      </c>
      <c r="DB256" s="0" t="n">
        <f aca="false">IF(CHOOSE(MATCH(I$5,$B$10:$E$10,0),$B256,$C256,$D256,$E256)*I$6+I256*I$7&lt;I$2,I$3*I$4,0)</f>
        <v>0</v>
      </c>
      <c r="DC256" s="0" t="n">
        <f aca="false">IF(CHOOSE(MATCH(J$5,$B$10:$E$10,0),$B256,$C256,$D256,$E256)*J$6+J256*J$7&lt;J$2,J$3*J$4,0)</f>
        <v>0</v>
      </c>
      <c r="DD256" s="0" t="n">
        <f aca="false">IF(CHOOSE(MATCH(K$5,$B$10:$E$10,0),$B256,$C256,$D256,$E256)*K$6+K256*K$7&lt;K$2,K$3*K$4,0)</f>
        <v>0</v>
      </c>
      <c r="DE256" s="0" t="n">
        <f aca="false">IF(CHOOSE(MATCH(L$5,$B$10:$E$10,0),$B256,$C256,$D256,$E256)*L$6+L256*L$7&lt;L$2,L$3*L$4,0)</f>
        <v>0</v>
      </c>
      <c r="DF256" s="0" t="n">
        <f aca="false">IF(CHOOSE(MATCH(M$5,$B$10:$E$10,0),$B256,$C256,$D256,$E256)*M$6+M256*M$7&lt;M$2,M$3*M$4,0)</f>
        <v>0</v>
      </c>
      <c r="DG256" s="0" t="n">
        <f aca="false">IF(CHOOSE(MATCH(N$5,$B$10:$E$10,0),$B256,$C256,$D256,$E256)*N$6+N256*N$7&lt;N$2,N$3*N$4,0)</f>
        <v>0</v>
      </c>
      <c r="DH256" s="0" t="n">
        <f aca="false">IF(CHOOSE(MATCH(O$5,$B$10:$E$10,0),$B256,$C256,$D256,$E256)*O$6+O256*O$7&lt;O$2,O$3*O$4,0)</f>
        <v>0</v>
      </c>
      <c r="DI256" s="0" t="n">
        <f aca="false">IF(CHOOSE(MATCH(P$5,$B$10:$E$10,0),$B256,$C256,$D256,$E256)*P$6+P256*P$7&lt;P$2,P$3*P$4,0)</f>
        <v>0</v>
      </c>
      <c r="DJ256" s="0" t="n">
        <f aca="false">IF(CHOOSE(MATCH(Q$5,$B$10:$E$10,0),$B256,$C256,$D256,$E256)*Q$6+Q256*Q$7&lt;Q$2,Q$3*Q$4,0)</f>
        <v>0</v>
      </c>
      <c r="DK256" s="0" t="n">
        <f aca="false">IF(CHOOSE(MATCH(R$5,$B$10:$E$10,0),$B256,$C256,$D256,$E256)*R$6+R256*R$7&lt;R$2,R$3*R$4,0)</f>
        <v>0</v>
      </c>
      <c r="DL256" s="0" t="n">
        <f aca="false">IF(CHOOSE(MATCH(S$5,$B$10:$E$10,0),$B256,$C256,$D256,$E256)*S$6+S256*S$7&lt;S$2,S$3*S$4,0)</f>
        <v>0</v>
      </c>
      <c r="DM256" s="0" t="n">
        <f aca="false">IF(CHOOSE(MATCH(T$5,$B$10:$E$10,0),$B256,$C256,$D256,$E256)*T$6+T256*T$7&lt;T$2,T$3*T$4,0)</f>
        <v>0</v>
      </c>
      <c r="DN256" s="0" t="n">
        <f aca="false">IF(CHOOSE(MATCH(U$5,$B$10:$E$10,0),$B256,$C256,$D256,$E256)*U$6+U256*U$7&lt;U$2,U$3*U$4,0)</f>
        <v>0</v>
      </c>
      <c r="DO256" s="0" t="n">
        <f aca="false">IF(CHOOSE(MATCH(V$5,$B$10:$E$10,0),$B256,$C256,$D256,$E256)*V$6+V256*V$7&lt;V$2,V$3*V$4,0)</f>
        <v>0</v>
      </c>
      <c r="DP256" s="0" t="n">
        <f aca="false">IF(CHOOSE(MATCH(W$5,$B$10:$E$10,0),$B256,$C256,$D256,$E256)*W$6+W256*W$7&lt;W$2,W$3*W$4,0)</f>
        <v>0</v>
      </c>
      <c r="DQ256" s="0" t="n">
        <f aca="false">IF(CHOOSE(MATCH(X$5,$B$10:$E$10,0),$B256,$C256,$D256,$E256)*X$6+X256*X$7&lt;X$2,X$3*X$4,0)</f>
        <v>0</v>
      </c>
      <c r="DR256" s="0" t="n">
        <f aca="false">IF(CHOOSE(MATCH(Y$5,$B$10:$E$10,0),$B256,$C256,$D256,$E256)*Y$6+Y256*Y$7&lt;Y$2,Y$3*Y$4,0)</f>
        <v>0</v>
      </c>
      <c r="DS256" s="0" t="n">
        <f aca="false">IF(CHOOSE(MATCH(Z$5,$B$10:$E$10,0),$B256,$C256,$D256,$E256)*Z$6+Z256*Z$7&lt;Z$2,Z$3*Z$4,0)</f>
        <v>0</v>
      </c>
      <c r="DT256" s="0" t="n">
        <f aca="false">IF(CHOOSE(MATCH(AA$5,$B$10:$E$10,0),$B256,$C256,$D256,$E256)*AA$6+AA256*AA$7&lt;AA$2,AA$3*AA$4,0)</f>
        <v>0</v>
      </c>
      <c r="DU256" s="0" t="n">
        <f aca="false">IF(CHOOSE(MATCH(AB$5,$B$10:$E$10,0),$B256,$C256,$D256,$E256)*AB$6+AB256*AB$7&lt;AB$2,AB$3*AB$4,0)</f>
        <v>0</v>
      </c>
      <c r="DV256" s="0" t="n">
        <f aca="false">IF(CHOOSE(MATCH(AC$5,$B$10:$E$10,0),$B256,$C256,$D256,$E256)*AC$6+AC256*AC$7&lt;AC$2,AC$3*AC$4,0)</f>
        <v>0</v>
      </c>
      <c r="DW256" s="0" t="n">
        <f aca="false">IF(CHOOSE(MATCH(AD$5,$B$10:$E$10,0),$B256,$C256,$D256,$E256)*AD$6+AD256*AD$7&lt;AD$2,AD$3*AD$4,0)</f>
        <v>0</v>
      </c>
      <c r="DX256" s="0" t="n">
        <f aca="false">IF(CHOOSE(MATCH(AE$5,$B$10:$E$10,0),$B256,$C256,$D256,$E256)*AE$6+AE256*AE$7&lt;AE$2,AE$3*AE$4,0)</f>
        <v>0</v>
      </c>
      <c r="DY256" s="0" t="n">
        <f aca="false">IF(CHOOSE(MATCH(AF$5,$B$10:$E$10,0),$B256,$C256,$D256,$E256)*AF$6+AF256*AF$7&lt;AF$2,AF$3*AF$4,0)</f>
        <v>0</v>
      </c>
      <c r="DZ256" s="0" t="n">
        <f aca="false">IF(CHOOSE(MATCH(AG$5,$B$10:$E$10,0),$B256,$C256,$D256,$E256)*AG$6+AG256*AG$7&lt;AG$2,AG$3*AG$4,0)</f>
        <v>0</v>
      </c>
      <c r="EA256" s="0" t="n">
        <f aca="false">IF(CHOOSE(MATCH(AH$5,$B$10:$E$10,0),$B256,$C256,$D256,$E256)*AH$6+AH256*AH$7&lt;AH$2,AH$3*AH$4,0)</f>
        <v>0</v>
      </c>
      <c r="EB256" s="0" t="n">
        <f aca="false">IF(CHOOSE(MATCH(AI$5,$B$10:$E$10,0),$B256,$C256,$D256,$E256)*AI$6+AI256*AI$7&lt;AI$2,AI$3*AI$4,0)</f>
        <v>0</v>
      </c>
      <c r="EC256" s="0" t="n">
        <f aca="false">IF(CHOOSE(MATCH(AJ$5,$B$10:$E$10,0),$B256,$C256,$D256,$E256)*AJ$6+AJ256*AJ$7&lt;AJ$2,AJ$3*AJ$4,0)</f>
        <v>0</v>
      </c>
      <c r="ED256" s="0" t="n">
        <f aca="false">IF(CHOOSE(MATCH(AK$5,$B$10:$E$10,0),$B256,$C256,$D256,$E256)*AK$6+AK256*AK$7&lt;AK$2,AK$3*AK$4,0)</f>
        <v>0</v>
      </c>
      <c r="EE256" s="0" t="n">
        <f aca="false">IF(CHOOSE(MATCH(AL$5,$B$10:$E$10,0),$B256,$C256,$D256,$E256)*AL$6+AL256*AL$7&lt;AL$2,AL$3*AL$4,0)</f>
        <v>0</v>
      </c>
      <c r="EF256" s="0" t="n">
        <f aca="false">IF(CHOOSE(MATCH(AM$5,$B$10:$E$10,0),$B256,$C256,$D256,$E256)*AM$6+AM256*AM$7&lt;AM$2,AM$3*AM$4,0)</f>
        <v>0</v>
      </c>
      <c r="EG256" s="0" t="n">
        <f aca="false">IF(CHOOSE(MATCH(AN$5,$B$10:$E$10,0),$B256,$C256,$D256,$E256)*AN$6+AN256*AN$7&lt;AN$2,AN$3*AN$4,0)</f>
        <v>0</v>
      </c>
      <c r="EH256" s="0" t="n">
        <f aca="false">IF(CHOOSE(MATCH(AO$5,$B$10:$E$10,0),$B256,$C256,$D256,$E256)*AO$6+AO256*AO$7&lt;AO$2,AO$3*AO$4,0)</f>
        <v>0</v>
      </c>
      <c r="EI256" s="0" t="n">
        <f aca="false">IF(CHOOSE(MATCH(AP$5,$B$10:$E$10,0),$B256,$C256,$D256,$E256)*AP$6+AP256*AP$7&lt;AP$2,AP$3*AP$4,0)</f>
        <v>0</v>
      </c>
      <c r="EJ256" s="0" t="n">
        <f aca="false">IF(CHOOSE(MATCH(AQ$5,$B$10:$E$10,0),$B256,$C256,$D256,$E256)*AQ$6+AQ256*AQ$7&lt;AQ$2,AQ$3*AQ$4,0)</f>
        <v>0</v>
      </c>
      <c r="EK256" s="0" t="n">
        <f aca="false">IF(CHOOSE(MATCH(AR$5,$B$10:$E$10,0),$B256,$C256,$D256,$E256)*AR$6+AR256*AR$7&lt;AR$2,AR$3*AR$4,0)</f>
        <v>0</v>
      </c>
      <c r="EL256" s="0" t="n">
        <f aca="false">IF(CHOOSE(MATCH(AS$5,$B$10:$E$10,0),$B256,$C256,$D256,$E256)*AS$6+AS256*AS$7&lt;AS$2,AS$3*AS$4,0)</f>
        <v>0</v>
      </c>
      <c r="EM256" s="0" t="n">
        <f aca="false">IF(CHOOSE(MATCH(AT$5,$B$10:$E$10,0),$B256,$C256,$D256,$E256)*AT$6+AT256*AT$7&lt;AT$2,AT$3*AT$4,0)</f>
        <v>0</v>
      </c>
      <c r="EN256" s="0" t="n">
        <f aca="false">IF(CHOOSE(MATCH(AU$5,$B$10:$E$10,0),$B256,$C256,$D256,$E256)*AU$6+AU256*AU$7&lt;AU$2,AU$3*AU$4,0)</f>
        <v>0</v>
      </c>
      <c r="EO256" s="0" t="n">
        <f aca="false">IF(CHOOSE(MATCH(AV$5,$B$10:$E$10,0),$B256,$C256,$D256,$E256)*AV$6+AV256*AV$7&lt;AV$2,AV$3*AV$4,0)</f>
        <v>0</v>
      </c>
      <c r="EP256" s="0" t="n">
        <f aca="false">IF(CHOOSE(MATCH(AW$5,$B$10:$E$10,0),$B256,$C256,$D256,$E256)*AW$6+AW256*AW$7&lt;AW$2,AW$3*AW$4,0)</f>
        <v>0</v>
      </c>
      <c r="EQ256" s="0" t="n">
        <f aca="false">IF(CHOOSE(MATCH(AX$5,$B$10:$E$10,0),$B256,$C256,$D256,$E256)*AX$6+AX256*AX$7&lt;AX$2,AX$3*AX$4,0)</f>
        <v>0</v>
      </c>
      <c r="ER256" s="0" t="n">
        <f aca="false">IF(CHOOSE(MATCH(AY$5,$B$10:$E$10,0),$B256,$C256,$D256,$E256)*AY$6+AY256*AY$7&lt;AY$2,AY$3*AY$4,0)</f>
        <v>0</v>
      </c>
      <c r="ES256" s="0" t="n">
        <f aca="false">IF(CHOOSE(MATCH(AZ$5,$B$10:$E$10,0),$B256,$C256,$D256,$E256)*AZ$6+AZ256*AZ$7&lt;AZ$2,AZ$3*AZ$4,0)</f>
        <v>0</v>
      </c>
      <c r="ET256" s="0" t="n">
        <f aca="false">IF(CHOOSE(MATCH(BA$5,$B$10:$E$10,0),$B256,$C256,$D256,$E256)*BA$6+BA256*BA$7&lt;BA$2,BA$3*BA$4,0)</f>
        <v>0</v>
      </c>
      <c r="EU256" s="0" t="n">
        <f aca="false">IF(CHOOSE(MATCH(BB$5,$B$10:$E$10,0),$B256,$C256,$D256,$E256)*BB$6+BB256*BB$7&lt;BB$2,BB$3*BB$4,0)</f>
        <v>0</v>
      </c>
      <c r="EV256" s="0" t="n">
        <f aca="false">IF(CHOOSE(MATCH(BC$5,$B$10:$E$10,0),$B256,$C256,$D256,$E256)*BC$6+BC256*BC$7&lt;BC$2,BC$3*BC$4,0)</f>
        <v>0</v>
      </c>
      <c r="EW256" s="0" t="n">
        <f aca="false">IF(CHOOSE(MATCH(BD$5,$B$10:$E$10,0),$B256,$C256,$D256,$E256)*BD$6+BD256*BD$7&lt;BD$2,BD$3*BD$4,0)</f>
        <v>0</v>
      </c>
      <c r="EX256" s="0" t="n">
        <f aca="false">IF(CHOOSE(MATCH(BE$5,$B$10:$E$10,0),$B256,$C256,$D256,$E256)*BE$6+BE256*BE$7&lt;BE$2,BE$3*BE$4,0)</f>
        <v>0</v>
      </c>
      <c r="EY256" s="0" t="n">
        <f aca="false">IF(CHOOSE(MATCH(BF$5,$B$10:$E$10,0),$B256,$C256,$D256,$E256)*BF$6+BF256*BF$7&lt;BF$2,BF$3*BF$4,0)</f>
        <v>0</v>
      </c>
      <c r="EZ256" s="0" t="n">
        <f aca="false">IF(CHOOSE(MATCH(BG$5,$B$10:$E$10,0),$B256,$C256,$D256,$E256)*BG$6+BG256*BG$7&lt;BG$2,BG$3*BG$4,0)</f>
        <v>0</v>
      </c>
      <c r="FA256" s="0" t="n">
        <f aca="false">IF(CHOOSE(MATCH(BH$5,$B$10:$E$10,0),$B256,$C256,$D256,$E256)*BH$6+BH256*BH$7&lt;BH$2,BH$3*BH$4,0)</f>
        <v>0</v>
      </c>
      <c r="FB256" s="0" t="n">
        <f aca="false">IF(CHOOSE(MATCH(BI$5,$B$10:$E$10,0),$B256,$C256,$D256,$E256)*BI$6+BI256*BI$7&lt;BI$2,BI$3*BI$4,0)</f>
        <v>0</v>
      </c>
      <c r="FC256" s="0" t="n">
        <f aca="false">IF(CHOOSE(MATCH(BJ$5,$B$10:$E$10,0),$B256,$C256,$D256,$E256)*BJ$6+BJ256*BJ$7&lt;BJ$2,BJ$3*BJ$4,0)</f>
        <v>0</v>
      </c>
      <c r="FD256" s="0" t="n">
        <f aca="false">IF(CHOOSE(MATCH(BK$5,$B$10:$E$10,0),$B256,$C256,$D256,$E256)*BK$6+BK256*BK$7&lt;BK$2,BK$3*BK$4,0)</f>
        <v>0</v>
      </c>
      <c r="FE256" s="0" t="n">
        <f aca="false">IF(CHOOSE(MATCH(BL$5,$B$10:$E$10,0),$B256,$C256,$D256,$E256)*BL$6+BL256*BL$7&lt;BL$2,BL$3*BL$4,0)</f>
        <v>0</v>
      </c>
      <c r="FF256" s="0" t="n">
        <f aca="false">IF(CHOOSE(MATCH(BM$5,$B$10:$E$10,0),$B256,$C256,$D256,$E256)*BM$6+BM256*BM$7&lt;BM$2,BM$3*BM$4,0)</f>
        <v>0</v>
      </c>
      <c r="FG256" s="0" t="n">
        <f aca="false">IF(CHOOSE(MATCH(BN$5,$B$10:$E$10,0),$B256,$C256,$D256,$E256)*BN$6+BN256*BN$7&lt;BN$2,BN$3*BN$4,0)</f>
        <v>0</v>
      </c>
      <c r="FH256" s="0" t="n">
        <f aca="false">IF(CHOOSE(MATCH(BO$5,$B$10:$E$10,0),$B256,$C256,$D256,$E256)*BO$6+BO256*BO$7&lt;BO$2,BO$3*BO$4,0)</f>
        <v>0</v>
      </c>
      <c r="FI256" s="0" t="n">
        <f aca="false">IF(CHOOSE(MATCH(BP$5,$B$10:$E$10,0),$B256,$C256,$D256,$E256)*BP$6+BP256*BP$7&lt;BP$2,BP$3*BP$4,0)</f>
        <v>0</v>
      </c>
      <c r="FJ256" s="0" t="n">
        <f aca="false">IF(CHOOSE(MATCH(BQ$5,$B$10:$E$10,0),$B256,$C256,$D256,$E256)*BQ$6+BQ256*BQ$7&lt;BQ$2,BQ$3*BQ$4,0)</f>
        <v>0</v>
      </c>
      <c r="FK256" s="0" t="n">
        <f aca="false">IF(CHOOSE(MATCH(BR$5,$B$10:$E$10,0),$B256,$C256,$D256,$E256)*BR$6+BR256*BR$7&lt;BR$2,BR$3*BR$4,0)</f>
        <v>0</v>
      </c>
      <c r="FL256" s="0" t="n">
        <f aca="false">IF(CHOOSE(MATCH(BS$5,$B$10:$E$10,0),$B256,$C256,$D256,$E256)*BS$6+BS256*BS$7&lt;BS$2,BS$3*BS$4,0)</f>
        <v>0</v>
      </c>
      <c r="FM256" s="0" t="n">
        <f aca="false">IF(CHOOSE(MATCH(BT$5,$B$10:$E$10,0),$B256,$C256,$D256,$E256)*BT$6+BT256*BT$7&lt;BT$2,BT$3*BT$4,0)</f>
        <v>0</v>
      </c>
      <c r="FN256" s="0" t="n">
        <f aca="false">IF(CHOOSE(MATCH(BU$5,$B$10:$E$10,0),$B256,$C256,$D256,$E256)*BU$6+BU256*BU$7&lt;BU$2,BU$3*BU$4,0)</f>
        <v>0</v>
      </c>
      <c r="FO256" s="0" t="n">
        <f aca="false">IF(CHOOSE(MATCH(BV$5,$B$10:$E$10,0),$B256,$C256,$D256,$E256)*BV$6+BV256*BV$7&lt;BV$2,BV$3*BV$4,0)</f>
        <v>0</v>
      </c>
      <c r="FP256" s="0" t="n">
        <f aca="false">IF(CHOOSE(MATCH(BW$5,$B$10:$E$10,0),$B256,$C256,$D256,$E256)*BW$6+BW256*BW$7&lt;BW$2,BW$3*BW$4,0)</f>
        <v>0</v>
      </c>
      <c r="FQ256" s="0" t="n">
        <f aca="false">IF(CHOOSE(MATCH(BX$5,$B$10:$E$10,0),$B256,$C256,$D256,$E256)*BX$6+BX256*BX$7&lt;BX$2,BX$3*BX$4,0)</f>
        <v>0</v>
      </c>
      <c r="FR256" s="0" t="n">
        <f aca="false">IF(CHOOSE(MATCH(BY$5,$B$10:$E$10,0),$B256,$C256,$D256,$E256)*BY$6+BY256*BY$7&lt;BY$2,BY$3*BY$4,0)</f>
        <v>0</v>
      </c>
      <c r="FS256" s="0" t="n">
        <f aca="false">IF(CHOOSE(MATCH(BZ$5,$B$10:$E$10,0),$B256,$C256,$D256,$E256)*BZ$6+BZ256*BZ$7&lt;BZ$2,BZ$3*BZ$4,0)</f>
        <v>0</v>
      </c>
      <c r="FT256" s="0" t="n">
        <f aca="false">IF(CHOOSE(MATCH(CA$5,$B$10:$E$10,0),$B256,$C256,$D256,$E256)*CA$6+CA256*CA$7&lt;CA$2,CA$3*CA$4,0)</f>
        <v>12.5</v>
      </c>
      <c r="FU256" s="0" t="n">
        <f aca="false">IF(CHOOSE(MATCH(CB$5,$B$10:$E$10,0),$B256,$C256,$D256,$E256)*CB$6+CB256*CB$7&lt;CB$2,CB$3*CB$4,0)</f>
        <v>0</v>
      </c>
      <c r="FV256" s="0" t="n">
        <f aca="false">IF(CHOOSE(MATCH(CC$5,$B$10:$E$10,0),$B256,$C256,$D256,$E256)*CC$6+CC256*CC$7&lt;CC$2,CC$3*CC$4,0)</f>
        <v>0</v>
      </c>
      <c r="FW256" s="0" t="n">
        <f aca="false">IF(CHOOSE(MATCH(CD$5,$B$10:$E$10,0),$B256,$C256,$D256,$E256)*CD$6+CD256*CD$7&lt;CD$2,CD$3*CD$4,0)</f>
        <v>0</v>
      </c>
      <c r="FX256" s="0" t="n">
        <f aca="false">IF(CHOOSE(MATCH(CE$5,$B$10:$E$10,0),$B256,$C256,$D256,$E256)*CE$6+CE256*CE$7&lt;CE$2,CE$3*CE$4,0)</f>
        <v>0</v>
      </c>
      <c r="FY256" s="0" t="n">
        <f aca="false">IF(CHOOSE(MATCH(CF$5,$B$10:$E$10,0),$B256,$C256,$D256,$E256)*CF$6+CF256*CF$7&lt;CF$2,CF$3*CF$4,0)</f>
        <v>0</v>
      </c>
      <c r="FZ256" s="0" t="n">
        <f aca="false">IF(CHOOSE(MATCH(CG$5,$B$10:$E$10,0),$B256,$C256,$D256,$E256)*CG$6+CG256*CG$7&lt;CG$2,CG$3*CG$4,0)</f>
        <v>0</v>
      </c>
      <c r="GA256" s="0" t="n">
        <f aca="false">IF(CHOOSE(MATCH(CH$5,$B$10:$E$10,0),$B256,$C256,$D256,$E256)*CH$6+CH256*CH$7&lt;CH$2,CH$3*CH$4,0)</f>
        <v>0</v>
      </c>
      <c r="GB256" s="0" t="n">
        <f aca="false">IF(CHOOSE(MATCH(CI$5,$B$10:$E$10,0),$B256,$C256,$D256,$E256)*CI$6+CI256*CI$7&lt;CI$2,CI$3*CI$4,0)</f>
        <v>0</v>
      </c>
      <c r="GC256" s="0" t="n">
        <f aca="false">IF(CHOOSE(MATCH(CJ$5,$B$10:$E$10,0),$B256,$C256,$D256,$E256)*CJ$6+CJ256*CJ$7&lt;CJ$2,CJ$3*CJ$4,0)</f>
        <v>0</v>
      </c>
      <c r="GD256" s="0" t="n">
        <f aca="false">IF(CHOOSE(MATCH(CK$5,$B$10:$E$10,0),$B256,$C256,$D256,$E256)*CK$6+CK256*CK$7&lt;CK$2,CK$3*CK$4,0)</f>
        <v>0</v>
      </c>
      <c r="GE256" s="0" t="n">
        <f aca="false">IF(CHOOSE(MATCH(CL$5,$B$10:$E$10,0),$B256,$C256,$D256,$E256)*CL$6+CL256*CL$7&lt;CL$2,CL$3*CL$4,0)</f>
        <v>0</v>
      </c>
      <c r="GF256" s="0" t="n">
        <f aca="false">IF(CHOOSE(MATCH(CM$5,$B$10:$E$10,0),$B256,$C256,$D256,$E256)*CM$6+CM256*CM$7&lt;CM$2,CM$3*CM$4,0)</f>
        <v>0</v>
      </c>
      <c r="GG256" s="0" t="n">
        <f aca="false">IF(CHOOSE(MATCH(CN$5,$B$10:$E$10,0),$B256,$C256,$D256,$E256)*CN$6+CN256*CN$7&lt;CN$2,CN$3*CN$4,0)</f>
        <v>0</v>
      </c>
      <c r="GH256" s="0" t="n">
        <f aca="false">IF(CHOOSE(MATCH(CO$5,$B$10:$E$10,0),$B256,$C256,$D256,$E256)*CO$6+CO256*CO$7&lt;CO$2,CO$3*CO$4,0)</f>
        <v>0</v>
      </c>
      <c r="GI256" s="0" t="n">
        <f aca="false">IF(CHOOSE(MATCH(CP$5,$B$10:$E$10,0),$B256,$C256,$D256,$E256)*CP$6+CP256*CP$7&lt;CP$2,CP$3*CP$4,0)</f>
        <v>0</v>
      </c>
      <c r="GJ256" s="0" t="n">
        <f aca="false">IF(CHOOSE(MATCH(CQ$5,$B$10:$E$10,0),$B256,$C256,$D256,$E256)*CQ$6+CQ256*CQ$7&lt;CQ$2,CQ$3*CQ$4,0)</f>
        <v>0</v>
      </c>
      <c r="GK256" s="0" t="n">
        <f aca="false">IF(CHOOSE(MATCH(CR$5,$B$10:$E$10,0),$B256,$C256,$D256,$E256)*CR$6+CR256*CR$7&lt;CR$2,CR$3*CR$4,0)</f>
        <v>0</v>
      </c>
      <c r="GL256" s="0" t="n">
        <f aca="false">IF(CHOOSE(MATCH(CS$5,$B$10:$E$10,0),$B256,$C256,$D256,$E256)*CS$6+CS256*CS$7&lt;CS$2,CS$3*CS$4,0)</f>
        <v>0</v>
      </c>
      <c r="GM256" s="0" t="n">
        <f aca="false">IF(CHOOSE(MATCH(CT$5,$B$10:$E$10,0),$B256,$C256,$D256,$E256)*CT$6+CT256*CT$7&lt;CT$2,CT$3*CT$4,0)</f>
        <v>0</v>
      </c>
      <c r="GN256" s="0" t="n">
        <f aca="false">IF(CHOOSE(MATCH(CU$5,$B$10:$E$10,0),$B256,$C256,$D256,$E256)*CU$6+CU256*CU$7&lt;CU$2,CU$3*CU$4,0)</f>
        <v>0</v>
      </c>
      <c r="GO256" s="0" t="n">
        <f aca="false">IF(CHOOSE(MATCH(CV$5,$B$10:$E$10,0),$B256,$C256,$D256,$E256)*CV$6+CV256*CV$7&lt;CV$2,CV$3*CV$4,0)</f>
        <v>0</v>
      </c>
      <c r="GP256" s="0" t="n">
        <f aca="false">IF(CHOOSE(MATCH(CW$5,$B$10:$E$10,0),$B256,$C256,$D256,$E256)*CW$6+CW256*CW$7&lt;CW$2,CW$3*CW$4,0)</f>
        <v>0</v>
      </c>
      <c r="GQ256" s="0" t="n">
        <f aca="false">IF(CHOOSE(MATCH(CX$5,$B$10:$E$10,0),$B256,$C256,$D256,$E256)*CX$6+CX256*CX$7&lt;CX$2,CX$3*CX$4,0)</f>
        <v>0</v>
      </c>
      <c r="GS256" s="0" t="n">
        <f aca="false">SUM(CZ256:GQ256)</f>
        <v>12.5</v>
      </c>
      <c r="GT256" s="0" t="n">
        <f aca="false">IF(GS256&gt;$GS$6,1,0)</f>
        <v>0</v>
      </c>
    </row>
    <row r="257" customFormat="false" ht="14" hidden="false" customHeight="false" outlineLevel="0" collapsed="false">
      <c r="A257" s="0" t="n">
        <v>247</v>
      </c>
      <c r="B257" s="0" t="n">
        <v>0.507822594614168</v>
      </c>
      <c r="C257" s="0" t="n">
        <v>0.660900556629732</v>
      </c>
      <c r="D257" s="0" t="n">
        <v>0.251407554029958</v>
      </c>
      <c r="E257" s="0" t="n">
        <v>0.198756464260779</v>
      </c>
      <c r="G257" s="0" t="n">
        <v>-0.399320470023667</v>
      </c>
      <c r="H257" s="0" t="n">
        <v>0.175659806700423</v>
      </c>
      <c r="I257" s="0" t="n">
        <v>0.748570982977981</v>
      </c>
      <c r="J257" s="0" t="n">
        <v>0.386428382626036</v>
      </c>
      <c r="K257" s="0" t="n">
        <v>0.509893425260088</v>
      </c>
      <c r="L257" s="0" t="n">
        <v>0.295034396913252</v>
      </c>
      <c r="M257" s="0" t="n">
        <v>1.494854586781</v>
      </c>
      <c r="N257" s="0" t="n">
        <v>0.0317902504320955</v>
      </c>
      <c r="O257" s="0" t="n">
        <v>-0.316356363327941</v>
      </c>
      <c r="P257" s="0" t="n">
        <v>1.26328131955233</v>
      </c>
      <c r="Q257" s="0" t="n">
        <v>0.639531663182425</v>
      </c>
      <c r="R257" s="0" t="n">
        <v>-0.549504193259054</v>
      </c>
      <c r="S257" s="0" t="n">
        <v>-2.0483184925979</v>
      </c>
      <c r="T257" s="0" t="n">
        <v>-0.508325683767907</v>
      </c>
      <c r="U257" s="0" t="n">
        <v>0.347721424986958</v>
      </c>
      <c r="V257" s="0" t="n">
        <v>0.761082219469245</v>
      </c>
      <c r="W257" s="0" t="n">
        <v>-0.288569026452024</v>
      </c>
      <c r="X257" s="0" t="n">
        <v>0.466798155684955</v>
      </c>
      <c r="Y257" s="0" t="n">
        <v>-0.589268438488944</v>
      </c>
      <c r="Z257" s="0" t="n">
        <v>-2.18942659557797</v>
      </c>
      <c r="AA257" s="0" t="n">
        <v>0.911309143702965</v>
      </c>
      <c r="AB257" s="0" t="n">
        <v>-1.72393811226357</v>
      </c>
      <c r="AC257" s="0" t="n">
        <v>1.42113321999204</v>
      </c>
      <c r="AD257" s="0" t="n">
        <v>0.656423253531102</v>
      </c>
      <c r="AE257" s="0" t="n">
        <v>-1.60071977006737</v>
      </c>
      <c r="AF257" s="0" t="n">
        <v>0.877978436619742</v>
      </c>
      <c r="AG257" s="0" t="n">
        <v>1.54108874994563</v>
      </c>
      <c r="AH257" s="0" t="n">
        <v>0.0174043179868022</v>
      </c>
      <c r="AI257" s="0" t="n">
        <v>-1.85710632649716</v>
      </c>
      <c r="AJ257" s="0" t="n">
        <v>2.40772351389751</v>
      </c>
      <c r="AK257" s="0" t="n">
        <v>-0.441102656623116</v>
      </c>
      <c r="AL257" s="0" t="n">
        <v>0.513032318849582</v>
      </c>
      <c r="AM257" s="0" t="n">
        <v>1.05708068076638</v>
      </c>
      <c r="AN257" s="0" t="n">
        <v>1.38052655529464</v>
      </c>
      <c r="AO257" s="0" t="n">
        <v>0.474831267638365</v>
      </c>
      <c r="AP257" s="0" t="n">
        <v>-0.413945144828176</v>
      </c>
      <c r="AQ257" s="0" t="n">
        <v>0.19433628040133</v>
      </c>
      <c r="AR257" s="0" t="n">
        <v>0.030488536140183</v>
      </c>
      <c r="AS257" s="0" t="n">
        <v>-0.13956423572381</v>
      </c>
      <c r="AT257" s="0" t="n">
        <v>1.23196286949678</v>
      </c>
      <c r="AU257" s="0" t="n">
        <v>1.657213033468</v>
      </c>
      <c r="AV257" s="0" t="n">
        <v>0.468248799734283</v>
      </c>
      <c r="AW257" s="0" t="n">
        <v>1.53584551298991</v>
      </c>
      <c r="AX257" s="0" t="n">
        <v>0.885652298165951</v>
      </c>
      <c r="AY257" s="0" t="n">
        <v>0.871473275765311</v>
      </c>
      <c r="AZ257" s="0" t="n">
        <v>0.777847617428051</v>
      </c>
      <c r="BA257" s="0" t="n">
        <v>-2.13854946196079</v>
      </c>
      <c r="BB257" s="0" t="n">
        <v>-0.750800381865702</v>
      </c>
      <c r="BC257" s="0" t="n">
        <v>-0.775881972003845</v>
      </c>
      <c r="BD257" s="0" t="n">
        <v>0.766613084124401</v>
      </c>
      <c r="BE257" s="0" t="n">
        <v>0.744931867302512</v>
      </c>
      <c r="BF257" s="0" t="n">
        <v>-0.182034227691474</v>
      </c>
      <c r="BG257" s="0" t="n">
        <v>-1.30947228171863</v>
      </c>
      <c r="BH257" s="0" t="n">
        <v>-1.60764102474786</v>
      </c>
      <c r="BI257" s="0" t="n">
        <v>-0.861673470353708</v>
      </c>
      <c r="BJ257" s="0" t="n">
        <v>0.0573663783143275</v>
      </c>
      <c r="BK257" s="0" t="n">
        <v>-0.286894419332384</v>
      </c>
      <c r="BL257" s="0" t="n">
        <v>-0.129606405607774</v>
      </c>
      <c r="BM257" s="0" t="n">
        <v>-0.861562057252741</v>
      </c>
      <c r="BN257" s="0" t="n">
        <v>2.32483216677792</v>
      </c>
      <c r="BO257" s="0" t="n">
        <v>0.0791442289482802</v>
      </c>
      <c r="BP257" s="0" t="n">
        <v>0.091197307483526</v>
      </c>
      <c r="BQ257" s="0" t="n">
        <v>1.23984364108765</v>
      </c>
      <c r="BR257" s="0" t="n">
        <v>-0.164251332535059</v>
      </c>
      <c r="BS257" s="0" t="n">
        <v>-0.497648215969093</v>
      </c>
      <c r="BT257" s="0" t="n">
        <v>0.46978584578028</v>
      </c>
      <c r="BU257" s="0" t="n">
        <v>0.208310666494071</v>
      </c>
      <c r="BV257" s="0" t="n">
        <v>-0.453530901722843</v>
      </c>
      <c r="BW257" s="0" t="n">
        <v>0.728375653125113</v>
      </c>
      <c r="BX257" s="0" t="n">
        <v>1.24630332720699</v>
      </c>
      <c r="BY257" s="0" t="n">
        <v>-0.595284745941171</v>
      </c>
      <c r="BZ257" s="0" t="n">
        <v>2.17292836168781</v>
      </c>
      <c r="CA257" s="0" t="n">
        <v>-0.364266270480584</v>
      </c>
      <c r="CB257" s="0" t="n">
        <v>-1.81900304596638</v>
      </c>
      <c r="CC257" s="0" t="n">
        <v>-0.73617684392957</v>
      </c>
      <c r="CD257" s="0" t="n">
        <v>0.332968284055823</v>
      </c>
      <c r="CE257" s="0" t="n">
        <v>1.78940354089718</v>
      </c>
      <c r="CF257" s="0" t="n">
        <v>-0.312418251269264</v>
      </c>
      <c r="CG257" s="0" t="n">
        <v>-0.31764329833095</v>
      </c>
      <c r="CH257" s="0" t="n">
        <v>0.600498424319085</v>
      </c>
      <c r="CI257" s="0" t="n">
        <v>1.57986050908221</v>
      </c>
      <c r="CJ257" s="0" t="n">
        <v>-1.41008968057577</v>
      </c>
      <c r="CK257" s="0" t="n">
        <v>-1.90700120583642</v>
      </c>
      <c r="CL257" s="0" t="n">
        <v>-0.13446765478875</v>
      </c>
      <c r="CM257" s="0" t="n">
        <v>1.16483079182217</v>
      </c>
      <c r="CN257" s="0" t="n">
        <v>0.200265048988513</v>
      </c>
      <c r="CO257" s="0" t="n">
        <v>0.936749984248308</v>
      </c>
      <c r="CP257" s="0" t="n">
        <v>0.0584395820624195</v>
      </c>
      <c r="CQ257" s="0" t="n">
        <v>-1.00374791145441</v>
      </c>
      <c r="CR257" s="0" t="n">
        <v>-0.0965758317761356</v>
      </c>
      <c r="CS257" s="0" t="n">
        <v>-0.648662989988225</v>
      </c>
      <c r="CT257" s="0" t="n">
        <v>-0.658798171571107</v>
      </c>
      <c r="CU257" s="0" t="n">
        <v>-1.47617356560659</v>
      </c>
      <c r="CV257" s="0" t="n">
        <v>0.881243522599107</v>
      </c>
      <c r="CW257" s="0" t="n">
        <v>0.606189587415429</v>
      </c>
      <c r="CX257" s="0" t="n">
        <v>1.84648797585396</v>
      </c>
      <c r="CZ257" s="0" t="n">
        <f aca="false">IF(CHOOSE(MATCH(G$5,$B$10:$E$10,0),$B257,$C257,$D257,$E257)*G$6+G257*G$7&lt;G$2,G$3*G$4,0)</f>
        <v>0</v>
      </c>
      <c r="DA257" s="0" t="n">
        <f aca="false">IF(CHOOSE(MATCH(H$5,$B$10:$E$10,0),$B257,$C257,$D257,$E257)*H$6+H257*H$7&lt;H$2,H$3*H$4,0)</f>
        <v>0</v>
      </c>
      <c r="DB257" s="0" t="n">
        <f aca="false">IF(CHOOSE(MATCH(I$5,$B$10:$E$10,0),$B257,$C257,$D257,$E257)*I$6+I257*I$7&lt;I$2,I$3*I$4,0)</f>
        <v>0</v>
      </c>
      <c r="DC257" s="0" t="n">
        <f aca="false">IF(CHOOSE(MATCH(J$5,$B$10:$E$10,0),$B257,$C257,$D257,$E257)*J$6+J257*J$7&lt;J$2,J$3*J$4,0)</f>
        <v>0</v>
      </c>
      <c r="DD257" s="0" t="n">
        <f aca="false">IF(CHOOSE(MATCH(K$5,$B$10:$E$10,0),$B257,$C257,$D257,$E257)*K$6+K257*K$7&lt;K$2,K$3*K$4,0)</f>
        <v>0</v>
      </c>
      <c r="DE257" s="0" t="n">
        <f aca="false">IF(CHOOSE(MATCH(L$5,$B$10:$E$10,0),$B257,$C257,$D257,$E257)*L$6+L257*L$7&lt;L$2,L$3*L$4,0)</f>
        <v>0</v>
      </c>
      <c r="DF257" s="0" t="n">
        <f aca="false">IF(CHOOSE(MATCH(M$5,$B$10:$E$10,0),$B257,$C257,$D257,$E257)*M$6+M257*M$7&lt;M$2,M$3*M$4,0)</f>
        <v>0</v>
      </c>
      <c r="DG257" s="0" t="n">
        <f aca="false">IF(CHOOSE(MATCH(N$5,$B$10:$E$10,0),$B257,$C257,$D257,$E257)*N$6+N257*N$7&lt;N$2,N$3*N$4,0)</f>
        <v>0</v>
      </c>
      <c r="DH257" s="0" t="n">
        <f aca="false">IF(CHOOSE(MATCH(O$5,$B$10:$E$10,0),$B257,$C257,$D257,$E257)*O$6+O257*O$7&lt;O$2,O$3*O$4,0)</f>
        <v>0</v>
      </c>
      <c r="DI257" s="0" t="n">
        <f aca="false">IF(CHOOSE(MATCH(P$5,$B$10:$E$10,0),$B257,$C257,$D257,$E257)*P$6+P257*P$7&lt;P$2,P$3*P$4,0)</f>
        <v>0</v>
      </c>
      <c r="DJ257" s="0" t="n">
        <f aca="false">IF(CHOOSE(MATCH(Q$5,$B$10:$E$10,0),$B257,$C257,$D257,$E257)*Q$6+Q257*Q$7&lt;Q$2,Q$3*Q$4,0)</f>
        <v>0</v>
      </c>
      <c r="DK257" s="0" t="n">
        <f aca="false">IF(CHOOSE(MATCH(R$5,$B$10:$E$10,0),$B257,$C257,$D257,$E257)*R$6+R257*R$7&lt;R$2,R$3*R$4,0)</f>
        <v>0</v>
      </c>
      <c r="DL257" s="0" t="n">
        <f aca="false">IF(CHOOSE(MATCH(S$5,$B$10:$E$10,0),$B257,$C257,$D257,$E257)*S$6+S257*S$7&lt;S$2,S$3*S$4,0)</f>
        <v>0</v>
      </c>
      <c r="DM257" s="0" t="n">
        <f aca="false">IF(CHOOSE(MATCH(T$5,$B$10:$E$10,0),$B257,$C257,$D257,$E257)*T$6+T257*T$7&lt;T$2,T$3*T$4,0)</f>
        <v>0</v>
      </c>
      <c r="DN257" s="0" t="n">
        <f aca="false">IF(CHOOSE(MATCH(U$5,$B$10:$E$10,0),$B257,$C257,$D257,$E257)*U$6+U257*U$7&lt;U$2,U$3*U$4,0)</f>
        <v>0</v>
      </c>
      <c r="DO257" s="0" t="n">
        <f aca="false">IF(CHOOSE(MATCH(V$5,$B$10:$E$10,0),$B257,$C257,$D257,$E257)*V$6+V257*V$7&lt;V$2,V$3*V$4,0)</f>
        <v>0</v>
      </c>
      <c r="DP257" s="0" t="n">
        <f aca="false">IF(CHOOSE(MATCH(W$5,$B$10:$E$10,0),$B257,$C257,$D257,$E257)*W$6+W257*W$7&lt;W$2,W$3*W$4,0)</f>
        <v>0</v>
      </c>
      <c r="DQ257" s="0" t="n">
        <f aca="false">IF(CHOOSE(MATCH(X$5,$B$10:$E$10,0),$B257,$C257,$D257,$E257)*X$6+X257*X$7&lt;X$2,X$3*X$4,0)</f>
        <v>0</v>
      </c>
      <c r="DR257" s="0" t="n">
        <f aca="false">IF(CHOOSE(MATCH(Y$5,$B$10:$E$10,0),$B257,$C257,$D257,$E257)*Y$6+Y257*Y$7&lt;Y$2,Y$3*Y$4,0)</f>
        <v>0</v>
      </c>
      <c r="DS257" s="0" t="n">
        <f aca="false">IF(CHOOSE(MATCH(Z$5,$B$10:$E$10,0),$B257,$C257,$D257,$E257)*Z$6+Z257*Z$7&lt;Z$2,Z$3*Z$4,0)</f>
        <v>0</v>
      </c>
      <c r="DT257" s="0" t="n">
        <f aca="false">IF(CHOOSE(MATCH(AA$5,$B$10:$E$10,0),$B257,$C257,$D257,$E257)*AA$6+AA257*AA$7&lt;AA$2,AA$3*AA$4,0)</f>
        <v>0</v>
      </c>
      <c r="DU257" s="0" t="n">
        <f aca="false">IF(CHOOSE(MATCH(AB$5,$B$10:$E$10,0),$B257,$C257,$D257,$E257)*AB$6+AB257*AB$7&lt;AB$2,AB$3*AB$4,0)</f>
        <v>0</v>
      </c>
      <c r="DV257" s="0" t="n">
        <f aca="false">IF(CHOOSE(MATCH(AC$5,$B$10:$E$10,0),$B257,$C257,$D257,$E257)*AC$6+AC257*AC$7&lt;AC$2,AC$3*AC$4,0)</f>
        <v>0</v>
      </c>
      <c r="DW257" s="0" t="n">
        <f aca="false">IF(CHOOSE(MATCH(AD$5,$B$10:$E$10,0),$B257,$C257,$D257,$E257)*AD$6+AD257*AD$7&lt;AD$2,AD$3*AD$4,0)</f>
        <v>0</v>
      </c>
      <c r="DX257" s="0" t="n">
        <f aca="false">IF(CHOOSE(MATCH(AE$5,$B$10:$E$10,0),$B257,$C257,$D257,$E257)*AE$6+AE257*AE$7&lt;AE$2,AE$3*AE$4,0)</f>
        <v>0</v>
      </c>
      <c r="DY257" s="0" t="n">
        <f aca="false">IF(CHOOSE(MATCH(AF$5,$B$10:$E$10,0),$B257,$C257,$D257,$E257)*AF$6+AF257*AF$7&lt;AF$2,AF$3*AF$4,0)</f>
        <v>0</v>
      </c>
      <c r="DZ257" s="0" t="n">
        <f aca="false">IF(CHOOSE(MATCH(AG$5,$B$10:$E$10,0),$B257,$C257,$D257,$E257)*AG$6+AG257*AG$7&lt;AG$2,AG$3*AG$4,0)</f>
        <v>0</v>
      </c>
      <c r="EA257" s="0" t="n">
        <f aca="false">IF(CHOOSE(MATCH(AH$5,$B$10:$E$10,0),$B257,$C257,$D257,$E257)*AH$6+AH257*AH$7&lt;AH$2,AH$3*AH$4,0)</f>
        <v>0</v>
      </c>
      <c r="EB257" s="0" t="n">
        <f aca="false">IF(CHOOSE(MATCH(AI$5,$B$10:$E$10,0),$B257,$C257,$D257,$E257)*AI$6+AI257*AI$7&lt;AI$2,AI$3*AI$4,0)</f>
        <v>0</v>
      </c>
      <c r="EC257" s="0" t="n">
        <f aca="false">IF(CHOOSE(MATCH(AJ$5,$B$10:$E$10,0),$B257,$C257,$D257,$E257)*AJ$6+AJ257*AJ$7&lt;AJ$2,AJ$3*AJ$4,0)</f>
        <v>0</v>
      </c>
      <c r="ED257" s="0" t="n">
        <f aca="false">IF(CHOOSE(MATCH(AK$5,$B$10:$E$10,0),$B257,$C257,$D257,$E257)*AK$6+AK257*AK$7&lt;AK$2,AK$3*AK$4,0)</f>
        <v>0</v>
      </c>
      <c r="EE257" s="0" t="n">
        <f aca="false">IF(CHOOSE(MATCH(AL$5,$B$10:$E$10,0),$B257,$C257,$D257,$E257)*AL$6+AL257*AL$7&lt;AL$2,AL$3*AL$4,0)</f>
        <v>0</v>
      </c>
      <c r="EF257" s="0" t="n">
        <f aca="false">IF(CHOOSE(MATCH(AM$5,$B$10:$E$10,0),$B257,$C257,$D257,$E257)*AM$6+AM257*AM$7&lt;AM$2,AM$3*AM$4,0)</f>
        <v>0</v>
      </c>
      <c r="EG257" s="0" t="n">
        <f aca="false">IF(CHOOSE(MATCH(AN$5,$B$10:$E$10,0),$B257,$C257,$D257,$E257)*AN$6+AN257*AN$7&lt;AN$2,AN$3*AN$4,0)</f>
        <v>0</v>
      </c>
      <c r="EH257" s="0" t="n">
        <f aca="false">IF(CHOOSE(MATCH(AO$5,$B$10:$E$10,0),$B257,$C257,$D257,$E257)*AO$6+AO257*AO$7&lt;AO$2,AO$3*AO$4,0)</f>
        <v>0</v>
      </c>
      <c r="EI257" s="0" t="n">
        <f aca="false">IF(CHOOSE(MATCH(AP$5,$B$10:$E$10,0),$B257,$C257,$D257,$E257)*AP$6+AP257*AP$7&lt;AP$2,AP$3*AP$4,0)</f>
        <v>0</v>
      </c>
      <c r="EJ257" s="0" t="n">
        <f aca="false">IF(CHOOSE(MATCH(AQ$5,$B$10:$E$10,0),$B257,$C257,$D257,$E257)*AQ$6+AQ257*AQ$7&lt;AQ$2,AQ$3*AQ$4,0)</f>
        <v>0</v>
      </c>
      <c r="EK257" s="0" t="n">
        <f aca="false">IF(CHOOSE(MATCH(AR$5,$B$10:$E$10,0),$B257,$C257,$D257,$E257)*AR$6+AR257*AR$7&lt;AR$2,AR$3*AR$4,0)</f>
        <v>0</v>
      </c>
      <c r="EL257" s="0" t="n">
        <f aca="false">IF(CHOOSE(MATCH(AS$5,$B$10:$E$10,0),$B257,$C257,$D257,$E257)*AS$6+AS257*AS$7&lt;AS$2,AS$3*AS$4,0)</f>
        <v>0</v>
      </c>
      <c r="EM257" s="0" t="n">
        <f aca="false">IF(CHOOSE(MATCH(AT$5,$B$10:$E$10,0),$B257,$C257,$D257,$E257)*AT$6+AT257*AT$7&lt;AT$2,AT$3*AT$4,0)</f>
        <v>0</v>
      </c>
      <c r="EN257" s="0" t="n">
        <f aca="false">IF(CHOOSE(MATCH(AU$5,$B$10:$E$10,0),$B257,$C257,$D257,$E257)*AU$6+AU257*AU$7&lt;AU$2,AU$3*AU$4,0)</f>
        <v>0</v>
      </c>
      <c r="EO257" s="0" t="n">
        <f aca="false">IF(CHOOSE(MATCH(AV$5,$B$10:$E$10,0),$B257,$C257,$D257,$E257)*AV$6+AV257*AV$7&lt;AV$2,AV$3*AV$4,0)</f>
        <v>0</v>
      </c>
      <c r="EP257" s="0" t="n">
        <f aca="false">IF(CHOOSE(MATCH(AW$5,$B$10:$E$10,0),$B257,$C257,$D257,$E257)*AW$6+AW257*AW$7&lt;AW$2,AW$3*AW$4,0)</f>
        <v>0</v>
      </c>
      <c r="EQ257" s="0" t="n">
        <f aca="false">IF(CHOOSE(MATCH(AX$5,$B$10:$E$10,0),$B257,$C257,$D257,$E257)*AX$6+AX257*AX$7&lt;AX$2,AX$3*AX$4,0)</f>
        <v>0</v>
      </c>
      <c r="ER257" s="0" t="n">
        <f aca="false">IF(CHOOSE(MATCH(AY$5,$B$10:$E$10,0),$B257,$C257,$D257,$E257)*AY$6+AY257*AY$7&lt;AY$2,AY$3*AY$4,0)</f>
        <v>0</v>
      </c>
      <c r="ES257" s="0" t="n">
        <f aca="false">IF(CHOOSE(MATCH(AZ$5,$B$10:$E$10,0),$B257,$C257,$D257,$E257)*AZ$6+AZ257*AZ$7&lt;AZ$2,AZ$3*AZ$4,0)</f>
        <v>0</v>
      </c>
      <c r="ET257" s="0" t="n">
        <f aca="false">IF(CHOOSE(MATCH(BA$5,$B$10:$E$10,0),$B257,$C257,$D257,$E257)*BA$6+BA257*BA$7&lt;BA$2,BA$3*BA$4,0)</f>
        <v>0</v>
      </c>
      <c r="EU257" s="0" t="n">
        <f aca="false">IF(CHOOSE(MATCH(BB$5,$B$10:$E$10,0),$B257,$C257,$D257,$E257)*BB$6+BB257*BB$7&lt;BB$2,BB$3*BB$4,0)</f>
        <v>0</v>
      </c>
      <c r="EV257" s="0" t="n">
        <f aca="false">IF(CHOOSE(MATCH(BC$5,$B$10:$E$10,0),$B257,$C257,$D257,$E257)*BC$6+BC257*BC$7&lt;BC$2,BC$3*BC$4,0)</f>
        <v>0</v>
      </c>
      <c r="EW257" s="0" t="n">
        <f aca="false">IF(CHOOSE(MATCH(BD$5,$B$10:$E$10,0),$B257,$C257,$D257,$E257)*BD$6+BD257*BD$7&lt;BD$2,BD$3*BD$4,0)</f>
        <v>0</v>
      </c>
      <c r="EX257" s="0" t="n">
        <f aca="false">IF(CHOOSE(MATCH(BE$5,$B$10:$E$10,0),$B257,$C257,$D257,$E257)*BE$6+BE257*BE$7&lt;BE$2,BE$3*BE$4,0)</f>
        <v>0</v>
      </c>
      <c r="EY257" s="0" t="n">
        <f aca="false">IF(CHOOSE(MATCH(BF$5,$B$10:$E$10,0),$B257,$C257,$D257,$E257)*BF$6+BF257*BF$7&lt;BF$2,BF$3*BF$4,0)</f>
        <v>0</v>
      </c>
      <c r="EZ257" s="0" t="n">
        <f aca="false">IF(CHOOSE(MATCH(BG$5,$B$10:$E$10,0),$B257,$C257,$D257,$E257)*BG$6+BG257*BG$7&lt;BG$2,BG$3*BG$4,0)</f>
        <v>0</v>
      </c>
      <c r="FA257" s="0" t="n">
        <f aca="false">IF(CHOOSE(MATCH(BH$5,$B$10:$E$10,0),$B257,$C257,$D257,$E257)*BH$6+BH257*BH$7&lt;BH$2,BH$3*BH$4,0)</f>
        <v>0</v>
      </c>
      <c r="FB257" s="0" t="n">
        <f aca="false">IF(CHOOSE(MATCH(BI$5,$B$10:$E$10,0),$B257,$C257,$D257,$E257)*BI$6+BI257*BI$7&lt;BI$2,BI$3*BI$4,0)</f>
        <v>0</v>
      </c>
      <c r="FC257" s="0" t="n">
        <f aca="false">IF(CHOOSE(MATCH(BJ$5,$B$10:$E$10,0),$B257,$C257,$D257,$E257)*BJ$6+BJ257*BJ$7&lt;BJ$2,BJ$3*BJ$4,0)</f>
        <v>0</v>
      </c>
      <c r="FD257" s="0" t="n">
        <f aca="false">IF(CHOOSE(MATCH(BK$5,$B$10:$E$10,0),$B257,$C257,$D257,$E257)*BK$6+BK257*BK$7&lt;BK$2,BK$3*BK$4,0)</f>
        <v>0</v>
      </c>
      <c r="FE257" s="0" t="n">
        <f aca="false">IF(CHOOSE(MATCH(BL$5,$B$10:$E$10,0),$B257,$C257,$D257,$E257)*BL$6+BL257*BL$7&lt;BL$2,BL$3*BL$4,0)</f>
        <v>0</v>
      </c>
      <c r="FF257" s="0" t="n">
        <f aca="false">IF(CHOOSE(MATCH(BM$5,$B$10:$E$10,0),$B257,$C257,$D257,$E257)*BM$6+BM257*BM$7&lt;BM$2,BM$3*BM$4,0)</f>
        <v>0</v>
      </c>
      <c r="FG257" s="0" t="n">
        <f aca="false">IF(CHOOSE(MATCH(BN$5,$B$10:$E$10,0),$B257,$C257,$D257,$E257)*BN$6+BN257*BN$7&lt;BN$2,BN$3*BN$4,0)</f>
        <v>0</v>
      </c>
      <c r="FH257" s="0" t="n">
        <f aca="false">IF(CHOOSE(MATCH(BO$5,$B$10:$E$10,0),$B257,$C257,$D257,$E257)*BO$6+BO257*BO$7&lt;BO$2,BO$3*BO$4,0)</f>
        <v>0</v>
      </c>
      <c r="FI257" s="0" t="n">
        <f aca="false">IF(CHOOSE(MATCH(BP$5,$B$10:$E$10,0),$B257,$C257,$D257,$E257)*BP$6+BP257*BP$7&lt;BP$2,BP$3*BP$4,0)</f>
        <v>0</v>
      </c>
      <c r="FJ257" s="0" t="n">
        <f aca="false">IF(CHOOSE(MATCH(BQ$5,$B$10:$E$10,0),$B257,$C257,$D257,$E257)*BQ$6+BQ257*BQ$7&lt;BQ$2,BQ$3*BQ$4,0)</f>
        <v>0</v>
      </c>
      <c r="FK257" s="0" t="n">
        <f aca="false">IF(CHOOSE(MATCH(BR$5,$B$10:$E$10,0),$B257,$C257,$D257,$E257)*BR$6+BR257*BR$7&lt;BR$2,BR$3*BR$4,0)</f>
        <v>0</v>
      </c>
      <c r="FL257" s="0" t="n">
        <f aca="false">IF(CHOOSE(MATCH(BS$5,$B$10:$E$10,0),$B257,$C257,$D257,$E257)*BS$6+BS257*BS$7&lt;BS$2,BS$3*BS$4,0)</f>
        <v>0</v>
      </c>
      <c r="FM257" s="0" t="n">
        <f aca="false">IF(CHOOSE(MATCH(BT$5,$B$10:$E$10,0),$B257,$C257,$D257,$E257)*BT$6+BT257*BT$7&lt;BT$2,BT$3*BT$4,0)</f>
        <v>0</v>
      </c>
      <c r="FN257" s="0" t="n">
        <f aca="false">IF(CHOOSE(MATCH(BU$5,$B$10:$E$10,0),$B257,$C257,$D257,$E257)*BU$6+BU257*BU$7&lt;BU$2,BU$3*BU$4,0)</f>
        <v>0</v>
      </c>
      <c r="FO257" s="0" t="n">
        <f aca="false">IF(CHOOSE(MATCH(BV$5,$B$10:$E$10,0),$B257,$C257,$D257,$E257)*BV$6+BV257*BV$7&lt;BV$2,BV$3*BV$4,0)</f>
        <v>0</v>
      </c>
      <c r="FP257" s="0" t="n">
        <f aca="false">IF(CHOOSE(MATCH(BW$5,$B$10:$E$10,0),$B257,$C257,$D257,$E257)*BW$6+BW257*BW$7&lt;BW$2,BW$3*BW$4,0)</f>
        <v>0</v>
      </c>
      <c r="FQ257" s="0" t="n">
        <f aca="false">IF(CHOOSE(MATCH(BX$5,$B$10:$E$10,0),$B257,$C257,$D257,$E257)*BX$6+BX257*BX$7&lt;BX$2,BX$3*BX$4,0)</f>
        <v>0</v>
      </c>
      <c r="FR257" s="0" t="n">
        <f aca="false">IF(CHOOSE(MATCH(BY$5,$B$10:$E$10,0),$B257,$C257,$D257,$E257)*BY$6+BY257*BY$7&lt;BY$2,BY$3*BY$4,0)</f>
        <v>0</v>
      </c>
      <c r="FS257" s="0" t="n">
        <f aca="false">IF(CHOOSE(MATCH(BZ$5,$B$10:$E$10,0),$B257,$C257,$D257,$E257)*BZ$6+BZ257*BZ$7&lt;BZ$2,BZ$3*BZ$4,0)</f>
        <v>0</v>
      </c>
      <c r="FT257" s="0" t="n">
        <f aca="false">IF(CHOOSE(MATCH(CA$5,$B$10:$E$10,0),$B257,$C257,$D257,$E257)*CA$6+CA257*CA$7&lt;CA$2,CA$3*CA$4,0)</f>
        <v>0</v>
      </c>
      <c r="FU257" s="0" t="n">
        <f aca="false">IF(CHOOSE(MATCH(CB$5,$B$10:$E$10,0),$B257,$C257,$D257,$E257)*CB$6+CB257*CB$7&lt;CB$2,CB$3*CB$4,0)</f>
        <v>0</v>
      </c>
      <c r="FV257" s="0" t="n">
        <f aca="false">IF(CHOOSE(MATCH(CC$5,$B$10:$E$10,0),$B257,$C257,$D257,$E257)*CC$6+CC257*CC$7&lt;CC$2,CC$3*CC$4,0)</f>
        <v>0</v>
      </c>
      <c r="FW257" s="0" t="n">
        <f aca="false">IF(CHOOSE(MATCH(CD$5,$B$10:$E$10,0),$B257,$C257,$D257,$E257)*CD$6+CD257*CD$7&lt;CD$2,CD$3*CD$4,0)</f>
        <v>0</v>
      </c>
      <c r="FX257" s="0" t="n">
        <f aca="false">IF(CHOOSE(MATCH(CE$5,$B$10:$E$10,0),$B257,$C257,$D257,$E257)*CE$6+CE257*CE$7&lt;CE$2,CE$3*CE$4,0)</f>
        <v>0</v>
      </c>
      <c r="FY257" s="0" t="n">
        <f aca="false">IF(CHOOSE(MATCH(CF$5,$B$10:$E$10,0),$B257,$C257,$D257,$E257)*CF$6+CF257*CF$7&lt;CF$2,CF$3*CF$4,0)</f>
        <v>0</v>
      </c>
      <c r="FZ257" s="0" t="n">
        <f aca="false">IF(CHOOSE(MATCH(CG$5,$B$10:$E$10,0),$B257,$C257,$D257,$E257)*CG$6+CG257*CG$7&lt;CG$2,CG$3*CG$4,0)</f>
        <v>0</v>
      </c>
      <c r="GA257" s="0" t="n">
        <f aca="false">IF(CHOOSE(MATCH(CH$5,$B$10:$E$10,0),$B257,$C257,$D257,$E257)*CH$6+CH257*CH$7&lt;CH$2,CH$3*CH$4,0)</f>
        <v>0</v>
      </c>
      <c r="GB257" s="0" t="n">
        <f aca="false">IF(CHOOSE(MATCH(CI$5,$B$10:$E$10,0),$B257,$C257,$D257,$E257)*CI$6+CI257*CI$7&lt;CI$2,CI$3*CI$4,0)</f>
        <v>0</v>
      </c>
      <c r="GC257" s="0" t="n">
        <f aca="false">IF(CHOOSE(MATCH(CJ$5,$B$10:$E$10,0),$B257,$C257,$D257,$E257)*CJ$6+CJ257*CJ$7&lt;CJ$2,CJ$3*CJ$4,0)</f>
        <v>0</v>
      </c>
      <c r="GD257" s="0" t="n">
        <f aca="false">IF(CHOOSE(MATCH(CK$5,$B$10:$E$10,0),$B257,$C257,$D257,$E257)*CK$6+CK257*CK$7&lt;CK$2,CK$3*CK$4,0)</f>
        <v>0</v>
      </c>
      <c r="GE257" s="0" t="n">
        <f aca="false">IF(CHOOSE(MATCH(CL$5,$B$10:$E$10,0),$B257,$C257,$D257,$E257)*CL$6+CL257*CL$7&lt;CL$2,CL$3*CL$4,0)</f>
        <v>0</v>
      </c>
      <c r="GF257" s="0" t="n">
        <f aca="false">IF(CHOOSE(MATCH(CM$5,$B$10:$E$10,0),$B257,$C257,$D257,$E257)*CM$6+CM257*CM$7&lt;CM$2,CM$3*CM$4,0)</f>
        <v>0</v>
      </c>
      <c r="GG257" s="0" t="n">
        <f aca="false">IF(CHOOSE(MATCH(CN$5,$B$10:$E$10,0),$B257,$C257,$D257,$E257)*CN$6+CN257*CN$7&lt;CN$2,CN$3*CN$4,0)</f>
        <v>0</v>
      </c>
      <c r="GH257" s="0" t="n">
        <f aca="false">IF(CHOOSE(MATCH(CO$5,$B$10:$E$10,0),$B257,$C257,$D257,$E257)*CO$6+CO257*CO$7&lt;CO$2,CO$3*CO$4,0)</f>
        <v>0</v>
      </c>
      <c r="GI257" s="0" t="n">
        <f aca="false">IF(CHOOSE(MATCH(CP$5,$B$10:$E$10,0),$B257,$C257,$D257,$E257)*CP$6+CP257*CP$7&lt;CP$2,CP$3*CP$4,0)</f>
        <v>0</v>
      </c>
      <c r="GJ257" s="0" t="n">
        <f aca="false">IF(CHOOSE(MATCH(CQ$5,$B$10:$E$10,0),$B257,$C257,$D257,$E257)*CQ$6+CQ257*CQ$7&lt;CQ$2,CQ$3*CQ$4,0)</f>
        <v>0</v>
      </c>
      <c r="GK257" s="0" t="n">
        <f aca="false">IF(CHOOSE(MATCH(CR$5,$B$10:$E$10,0),$B257,$C257,$D257,$E257)*CR$6+CR257*CR$7&lt;CR$2,CR$3*CR$4,0)</f>
        <v>0</v>
      </c>
      <c r="GL257" s="0" t="n">
        <f aca="false">IF(CHOOSE(MATCH(CS$5,$B$10:$E$10,0),$B257,$C257,$D257,$E257)*CS$6+CS257*CS$7&lt;CS$2,CS$3*CS$4,0)</f>
        <v>0</v>
      </c>
      <c r="GM257" s="0" t="n">
        <f aca="false">IF(CHOOSE(MATCH(CT$5,$B$10:$E$10,0),$B257,$C257,$D257,$E257)*CT$6+CT257*CT$7&lt;CT$2,CT$3*CT$4,0)</f>
        <v>0</v>
      </c>
      <c r="GN257" s="0" t="n">
        <f aca="false">IF(CHOOSE(MATCH(CU$5,$B$10:$E$10,0),$B257,$C257,$D257,$E257)*CU$6+CU257*CU$7&lt;CU$2,CU$3*CU$4,0)</f>
        <v>0</v>
      </c>
      <c r="GO257" s="0" t="n">
        <f aca="false">IF(CHOOSE(MATCH(CV$5,$B$10:$E$10,0),$B257,$C257,$D257,$E257)*CV$6+CV257*CV$7&lt;CV$2,CV$3*CV$4,0)</f>
        <v>0</v>
      </c>
      <c r="GP257" s="0" t="n">
        <f aca="false">IF(CHOOSE(MATCH(CW$5,$B$10:$E$10,0),$B257,$C257,$D257,$E257)*CW$6+CW257*CW$7&lt;CW$2,CW$3*CW$4,0)</f>
        <v>0</v>
      </c>
      <c r="GQ257" s="0" t="n">
        <f aca="false">IF(CHOOSE(MATCH(CX$5,$B$10:$E$10,0),$B257,$C257,$D257,$E257)*CX$6+CX257*CX$7&lt;CX$2,CX$3*CX$4,0)</f>
        <v>0</v>
      </c>
      <c r="GS257" s="0" t="n">
        <f aca="false">SUM(CZ257:GQ257)</f>
        <v>0</v>
      </c>
      <c r="GT257" s="0" t="n">
        <f aca="false">IF(GS257&gt;$GS$6,1,0)</f>
        <v>0</v>
      </c>
    </row>
    <row r="258" customFormat="false" ht="14" hidden="false" customHeight="false" outlineLevel="0" collapsed="false">
      <c r="A258" s="0" t="n">
        <v>248</v>
      </c>
      <c r="B258" s="0" t="n">
        <v>0.787697404711089</v>
      </c>
      <c r="C258" s="0" t="n">
        <v>0.227857735319518</v>
      </c>
      <c r="D258" s="0" t="n">
        <v>0.156277560359576</v>
      </c>
      <c r="E258" s="0" t="n">
        <v>-0.84179602376055</v>
      </c>
      <c r="G258" s="0" t="n">
        <v>0.119969172374113</v>
      </c>
      <c r="H258" s="0" t="n">
        <v>0.242523583438015</v>
      </c>
      <c r="I258" s="0" t="n">
        <v>0.0621946583123645</v>
      </c>
      <c r="J258" s="0" t="n">
        <v>0.528099235452828</v>
      </c>
      <c r="K258" s="0" t="n">
        <v>-0.731670297682285</v>
      </c>
      <c r="L258" s="0" t="n">
        <v>-1.24563939607469</v>
      </c>
      <c r="M258" s="0" t="n">
        <v>0.354963276549825</v>
      </c>
      <c r="N258" s="0" t="n">
        <v>-0.231430021813139</v>
      </c>
      <c r="O258" s="0" t="n">
        <v>-2.57336068898439</v>
      </c>
      <c r="P258" s="0" t="n">
        <v>2.0818697521463</v>
      </c>
      <c r="Q258" s="0" t="n">
        <v>0.852176071930444</v>
      </c>
      <c r="R258" s="0" t="n">
        <v>-0.146133061207365</v>
      </c>
      <c r="S258" s="0" t="n">
        <v>0.381323843612336</v>
      </c>
      <c r="T258" s="0" t="n">
        <v>1.04842456494225</v>
      </c>
      <c r="U258" s="0" t="n">
        <v>0.47697312766104</v>
      </c>
      <c r="V258" s="0" t="n">
        <v>0.293197217615671</v>
      </c>
      <c r="W258" s="0" t="n">
        <v>0.800407633505529</v>
      </c>
      <c r="X258" s="0" t="n">
        <v>-1.06608467831393</v>
      </c>
      <c r="Y258" s="0" t="n">
        <v>0.291760215986869</v>
      </c>
      <c r="Z258" s="0" t="n">
        <v>0.299351086141542</v>
      </c>
      <c r="AA258" s="0" t="n">
        <v>0.758020632929402</v>
      </c>
      <c r="AB258" s="0" t="n">
        <v>-1.7212369129993</v>
      </c>
      <c r="AC258" s="0" t="n">
        <v>0.818558874016162</v>
      </c>
      <c r="AD258" s="0" t="n">
        <v>-1.5375871953438</v>
      </c>
      <c r="AE258" s="0" t="n">
        <v>0.430923137173522</v>
      </c>
      <c r="AF258" s="0" t="n">
        <v>-0.844829628476873</v>
      </c>
      <c r="AG258" s="0" t="n">
        <v>-0.43933255255979</v>
      </c>
      <c r="AH258" s="0" t="n">
        <v>1.65360233950196</v>
      </c>
      <c r="AI258" s="0" t="n">
        <v>1.65300207299879</v>
      </c>
      <c r="AJ258" s="0" t="n">
        <v>-1.02060084827826</v>
      </c>
      <c r="AK258" s="0" t="n">
        <v>-1.46758793562185</v>
      </c>
      <c r="AL258" s="0" t="n">
        <v>0.984935013548238</v>
      </c>
      <c r="AM258" s="0" t="n">
        <v>-0.876966623764019</v>
      </c>
      <c r="AN258" s="0" t="n">
        <v>-1.64111952472013</v>
      </c>
      <c r="AO258" s="0" t="n">
        <v>0.234496155826491</v>
      </c>
      <c r="AP258" s="0" t="n">
        <v>-0.0797581378719769</v>
      </c>
      <c r="AQ258" s="0" t="n">
        <v>-0.763843672757503</v>
      </c>
      <c r="AR258" s="0" t="n">
        <v>0.392783476854675</v>
      </c>
      <c r="AS258" s="0" t="n">
        <v>-0.59346007219574</v>
      </c>
      <c r="AT258" s="0" t="n">
        <v>-0.911888946575346</v>
      </c>
      <c r="AU258" s="0" t="n">
        <v>-1.38151790451957</v>
      </c>
      <c r="AV258" s="0" t="n">
        <v>-0.84636212704936</v>
      </c>
      <c r="AW258" s="0" t="n">
        <v>1.1267820809735</v>
      </c>
      <c r="AX258" s="0" t="n">
        <v>1.02939793578116</v>
      </c>
      <c r="AY258" s="0" t="n">
        <v>-0.499380803375971</v>
      </c>
      <c r="AZ258" s="0" t="n">
        <v>-1.1546399036888</v>
      </c>
      <c r="BA258" s="0" t="n">
        <v>-0.147834953168058</v>
      </c>
      <c r="BB258" s="0" t="n">
        <v>0.361080765287625</v>
      </c>
      <c r="BC258" s="0" t="n">
        <v>0.725385689293034</v>
      </c>
      <c r="BD258" s="0" t="n">
        <v>-0.888146587385563</v>
      </c>
      <c r="BE258" s="0" t="n">
        <v>-1.12548377728672</v>
      </c>
      <c r="BF258" s="0" t="n">
        <v>-0.267497171080322</v>
      </c>
      <c r="BG258" s="0" t="n">
        <v>0.463899141323054</v>
      </c>
      <c r="BH258" s="0" t="n">
        <v>-1.97650479094591</v>
      </c>
      <c r="BI258" s="0" t="n">
        <v>0.272177658189321</v>
      </c>
      <c r="BJ258" s="0" t="n">
        <v>1.09029770101188</v>
      </c>
      <c r="BK258" s="0" t="n">
        <v>2.59715307038277</v>
      </c>
      <c r="BL258" s="0" t="n">
        <v>0.432519300375134</v>
      </c>
      <c r="BM258" s="0" t="n">
        <v>0.363612571163685</v>
      </c>
      <c r="BN258" s="0" t="n">
        <v>0.338309291691985</v>
      </c>
      <c r="BO258" s="0" t="n">
        <v>0.704250169292209</v>
      </c>
      <c r="BP258" s="0" t="n">
        <v>-1.56147507368587</v>
      </c>
      <c r="BQ258" s="0" t="n">
        <v>0.493928382638842</v>
      </c>
      <c r="BR258" s="0" t="n">
        <v>2.54505721386522</v>
      </c>
      <c r="BS258" s="0" t="n">
        <v>0.354555140802404</v>
      </c>
      <c r="BT258" s="0" t="n">
        <v>-1.34301899379352</v>
      </c>
      <c r="BU258" s="0" t="n">
        <v>1.28568444779376</v>
      </c>
      <c r="BV258" s="0" t="n">
        <v>0.0814452505437657</v>
      </c>
      <c r="BW258" s="0" t="n">
        <v>-0.618276772001991</v>
      </c>
      <c r="BX258" s="0" t="n">
        <v>-0.874385932547739</v>
      </c>
      <c r="BY258" s="0" t="n">
        <v>-0.0908903530216776</v>
      </c>
      <c r="BZ258" s="0" t="n">
        <v>0.608213213126874</v>
      </c>
      <c r="CA258" s="0" t="n">
        <v>0.164561697602039</v>
      </c>
      <c r="CB258" s="0" t="n">
        <v>-2.03723175218329</v>
      </c>
      <c r="CC258" s="0" t="n">
        <v>0.466541223431705</v>
      </c>
      <c r="CD258" s="0" t="n">
        <v>-0.364348125003744</v>
      </c>
      <c r="CE258" s="0" t="n">
        <v>0.439164296039962</v>
      </c>
      <c r="CF258" s="0" t="n">
        <v>-0.631200691714184</v>
      </c>
      <c r="CG258" s="0" t="n">
        <v>0.472521151095862</v>
      </c>
      <c r="CH258" s="0" t="n">
        <v>1.70041403180221</v>
      </c>
      <c r="CI258" s="0" t="n">
        <v>0.434536104876315</v>
      </c>
      <c r="CJ258" s="0" t="n">
        <v>-1.37479673867347</v>
      </c>
      <c r="CK258" s="0" t="n">
        <v>-0.824993549031206</v>
      </c>
      <c r="CL258" s="0" t="n">
        <v>-1.09474513010355</v>
      </c>
      <c r="CM258" s="0" t="n">
        <v>0.698771600582404</v>
      </c>
      <c r="CN258" s="0" t="n">
        <v>-0.64263304011547</v>
      </c>
      <c r="CO258" s="0" t="n">
        <v>-0.503978299093433</v>
      </c>
      <c r="CP258" s="0" t="n">
        <v>-1.61888237926178</v>
      </c>
      <c r="CQ258" s="0" t="n">
        <v>-2.51144228968769</v>
      </c>
      <c r="CR258" s="0" t="n">
        <v>0.0714726411388256</v>
      </c>
      <c r="CS258" s="0" t="n">
        <v>-0.109650954982499</v>
      </c>
      <c r="CT258" s="0" t="n">
        <v>0.709062533132965</v>
      </c>
      <c r="CU258" s="0" t="n">
        <v>-0.353089717464172</v>
      </c>
      <c r="CV258" s="0" t="n">
        <v>-0.922841536521446</v>
      </c>
      <c r="CW258" s="0" t="n">
        <v>1.17743638838874</v>
      </c>
      <c r="CX258" s="0" t="n">
        <v>0.819843535282416</v>
      </c>
      <c r="CZ258" s="0" t="n">
        <f aca="false">IF(CHOOSE(MATCH(G$5,$B$10:$E$10,0),$B258,$C258,$D258,$E258)*G$6+G258*G$7&lt;G$2,G$3*G$4,0)</f>
        <v>0</v>
      </c>
      <c r="DA258" s="0" t="n">
        <f aca="false">IF(CHOOSE(MATCH(H$5,$B$10:$E$10,0),$B258,$C258,$D258,$E258)*H$6+H258*H$7&lt;H$2,H$3*H$4,0)</f>
        <v>0</v>
      </c>
      <c r="DB258" s="0" t="n">
        <f aca="false">IF(CHOOSE(MATCH(I$5,$B$10:$E$10,0),$B258,$C258,$D258,$E258)*I$6+I258*I$7&lt;I$2,I$3*I$4,0)</f>
        <v>0</v>
      </c>
      <c r="DC258" s="0" t="n">
        <f aca="false">IF(CHOOSE(MATCH(J$5,$B$10:$E$10,0),$B258,$C258,$D258,$E258)*J$6+J258*J$7&lt;J$2,J$3*J$4,0)</f>
        <v>0</v>
      </c>
      <c r="DD258" s="0" t="n">
        <f aca="false">IF(CHOOSE(MATCH(K$5,$B$10:$E$10,0),$B258,$C258,$D258,$E258)*K$6+K258*K$7&lt;K$2,K$3*K$4,0)</f>
        <v>0</v>
      </c>
      <c r="DE258" s="0" t="n">
        <f aca="false">IF(CHOOSE(MATCH(L$5,$B$10:$E$10,0),$B258,$C258,$D258,$E258)*L$6+L258*L$7&lt;L$2,L$3*L$4,0)</f>
        <v>0</v>
      </c>
      <c r="DF258" s="0" t="n">
        <f aca="false">IF(CHOOSE(MATCH(M$5,$B$10:$E$10,0),$B258,$C258,$D258,$E258)*M$6+M258*M$7&lt;M$2,M$3*M$4,0)</f>
        <v>0</v>
      </c>
      <c r="DG258" s="0" t="n">
        <f aca="false">IF(CHOOSE(MATCH(N$5,$B$10:$E$10,0),$B258,$C258,$D258,$E258)*N$6+N258*N$7&lt;N$2,N$3*N$4,0)</f>
        <v>0</v>
      </c>
      <c r="DH258" s="0" t="n">
        <f aca="false">IF(CHOOSE(MATCH(O$5,$B$10:$E$10,0),$B258,$C258,$D258,$E258)*O$6+O258*O$7&lt;O$2,O$3*O$4,0)</f>
        <v>0</v>
      </c>
      <c r="DI258" s="0" t="n">
        <f aca="false">IF(CHOOSE(MATCH(P$5,$B$10:$E$10,0),$B258,$C258,$D258,$E258)*P$6+P258*P$7&lt;P$2,P$3*P$4,0)</f>
        <v>0</v>
      </c>
      <c r="DJ258" s="0" t="n">
        <f aca="false">IF(CHOOSE(MATCH(Q$5,$B$10:$E$10,0),$B258,$C258,$D258,$E258)*Q$6+Q258*Q$7&lt;Q$2,Q$3*Q$4,0)</f>
        <v>0</v>
      </c>
      <c r="DK258" s="0" t="n">
        <f aca="false">IF(CHOOSE(MATCH(R$5,$B$10:$E$10,0),$B258,$C258,$D258,$E258)*R$6+R258*R$7&lt;R$2,R$3*R$4,0)</f>
        <v>0</v>
      </c>
      <c r="DL258" s="0" t="n">
        <f aca="false">IF(CHOOSE(MATCH(S$5,$B$10:$E$10,0),$B258,$C258,$D258,$E258)*S$6+S258*S$7&lt;S$2,S$3*S$4,0)</f>
        <v>0</v>
      </c>
      <c r="DM258" s="0" t="n">
        <f aca="false">IF(CHOOSE(MATCH(T$5,$B$10:$E$10,0),$B258,$C258,$D258,$E258)*T$6+T258*T$7&lt;T$2,T$3*T$4,0)</f>
        <v>0</v>
      </c>
      <c r="DN258" s="0" t="n">
        <f aca="false">IF(CHOOSE(MATCH(U$5,$B$10:$E$10,0),$B258,$C258,$D258,$E258)*U$6+U258*U$7&lt;U$2,U$3*U$4,0)</f>
        <v>0</v>
      </c>
      <c r="DO258" s="0" t="n">
        <f aca="false">IF(CHOOSE(MATCH(V$5,$B$10:$E$10,0),$B258,$C258,$D258,$E258)*V$6+V258*V$7&lt;V$2,V$3*V$4,0)</f>
        <v>0</v>
      </c>
      <c r="DP258" s="0" t="n">
        <f aca="false">IF(CHOOSE(MATCH(W$5,$B$10:$E$10,0),$B258,$C258,$D258,$E258)*W$6+W258*W$7&lt;W$2,W$3*W$4,0)</f>
        <v>0</v>
      </c>
      <c r="DQ258" s="0" t="n">
        <f aca="false">IF(CHOOSE(MATCH(X$5,$B$10:$E$10,0),$B258,$C258,$D258,$E258)*X$6+X258*X$7&lt;X$2,X$3*X$4,0)</f>
        <v>0</v>
      </c>
      <c r="DR258" s="0" t="n">
        <f aca="false">IF(CHOOSE(MATCH(Y$5,$B$10:$E$10,0),$B258,$C258,$D258,$E258)*Y$6+Y258*Y$7&lt;Y$2,Y$3*Y$4,0)</f>
        <v>0</v>
      </c>
      <c r="DS258" s="0" t="n">
        <f aca="false">IF(CHOOSE(MATCH(Z$5,$B$10:$E$10,0),$B258,$C258,$D258,$E258)*Z$6+Z258*Z$7&lt;Z$2,Z$3*Z$4,0)</f>
        <v>0</v>
      </c>
      <c r="DT258" s="0" t="n">
        <f aca="false">IF(CHOOSE(MATCH(AA$5,$B$10:$E$10,0),$B258,$C258,$D258,$E258)*AA$6+AA258*AA$7&lt;AA$2,AA$3*AA$4,0)</f>
        <v>0</v>
      </c>
      <c r="DU258" s="0" t="n">
        <f aca="false">IF(CHOOSE(MATCH(AB$5,$B$10:$E$10,0),$B258,$C258,$D258,$E258)*AB$6+AB258*AB$7&lt;AB$2,AB$3*AB$4,0)</f>
        <v>0</v>
      </c>
      <c r="DV258" s="0" t="n">
        <f aca="false">IF(CHOOSE(MATCH(AC$5,$B$10:$E$10,0),$B258,$C258,$D258,$E258)*AC$6+AC258*AC$7&lt;AC$2,AC$3*AC$4,0)</f>
        <v>0</v>
      </c>
      <c r="DW258" s="0" t="n">
        <f aca="false">IF(CHOOSE(MATCH(AD$5,$B$10:$E$10,0),$B258,$C258,$D258,$E258)*AD$6+AD258*AD$7&lt;AD$2,AD$3*AD$4,0)</f>
        <v>0</v>
      </c>
      <c r="DX258" s="0" t="n">
        <f aca="false">IF(CHOOSE(MATCH(AE$5,$B$10:$E$10,0),$B258,$C258,$D258,$E258)*AE$6+AE258*AE$7&lt;AE$2,AE$3*AE$4,0)</f>
        <v>0</v>
      </c>
      <c r="DY258" s="0" t="n">
        <f aca="false">IF(CHOOSE(MATCH(AF$5,$B$10:$E$10,0),$B258,$C258,$D258,$E258)*AF$6+AF258*AF$7&lt;AF$2,AF$3*AF$4,0)</f>
        <v>0</v>
      </c>
      <c r="DZ258" s="0" t="n">
        <f aca="false">IF(CHOOSE(MATCH(AG$5,$B$10:$E$10,0),$B258,$C258,$D258,$E258)*AG$6+AG258*AG$7&lt;AG$2,AG$3*AG$4,0)</f>
        <v>0</v>
      </c>
      <c r="EA258" s="0" t="n">
        <f aca="false">IF(CHOOSE(MATCH(AH$5,$B$10:$E$10,0),$B258,$C258,$D258,$E258)*AH$6+AH258*AH$7&lt;AH$2,AH$3*AH$4,0)</f>
        <v>0</v>
      </c>
      <c r="EB258" s="0" t="n">
        <f aca="false">IF(CHOOSE(MATCH(AI$5,$B$10:$E$10,0),$B258,$C258,$D258,$E258)*AI$6+AI258*AI$7&lt;AI$2,AI$3*AI$4,0)</f>
        <v>0</v>
      </c>
      <c r="EC258" s="0" t="n">
        <f aca="false">IF(CHOOSE(MATCH(AJ$5,$B$10:$E$10,0),$B258,$C258,$D258,$E258)*AJ$6+AJ258*AJ$7&lt;AJ$2,AJ$3*AJ$4,0)</f>
        <v>0</v>
      </c>
      <c r="ED258" s="0" t="n">
        <f aca="false">IF(CHOOSE(MATCH(AK$5,$B$10:$E$10,0),$B258,$C258,$D258,$E258)*AK$6+AK258*AK$7&lt;AK$2,AK$3*AK$4,0)</f>
        <v>0</v>
      </c>
      <c r="EE258" s="0" t="n">
        <f aca="false">IF(CHOOSE(MATCH(AL$5,$B$10:$E$10,0),$B258,$C258,$D258,$E258)*AL$6+AL258*AL$7&lt;AL$2,AL$3*AL$4,0)</f>
        <v>0</v>
      </c>
      <c r="EF258" s="0" t="n">
        <f aca="false">IF(CHOOSE(MATCH(AM$5,$B$10:$E$10,0),$B258,$C258,$D258,$E258)*AM$6+AM258*AM$7&lt;AM$2,AM$3*AM$4,0)</f>
        <v>0</v>
      </c>
      <c r="EG258" s="0" t="n">
        <f aca="false">IF(CHOOSE(MATCH(AN$5,$B$10:$E$10,0),$B258,$C258,$D258,$E258)*AN$6+AN258*AN$7&lt;AN$2,AN$3*AN$4,0)</f>
        <v>0</v>
      </c>
      <c r="EH258" s="0" t="n">
        <f aca="false">IF(CHOOSE(MATCH(AO$5,$B$10:$E$10,0),$B258,$C258,$D258,$E258)*AO$6+AO258*AO$7&lt;AO$2,AO$3*AO$4,0)</f>
        <v>0</v>
      </c>
      <c r="EI258" s="0" t="n">
        <f aca="false">IF(CHOOSE(MATCH(AP$5,$B$10:$E$10,0),$B258,$C258,$D258,$E258)*AP$6+AP258*AP$7&lt;AP$2,AP$3*AP$4,0)</f>
        <v>0</v>
      </c>
      <c r="EJ258" s="0" t="n">
        <f aca="false">IF(CHOOSE(MATCH(AQ$5,$B$10:$E$10,0),$B258,$C258,$D258,$E258)*AQ$6+AQ258*AQ$7&lt;AQ$2,AQ$3*AQ$4,0)</f>
        <v>0</v>
      </c>
      <c r="EK258" s="0" t="n">
        <f aca="false">IF(CHOOSE(MATCH(AR$5,$B$10:$E$10,0),$B258,$C258,$D258,$E258)*AR$6+AR258*AR$7&lt;AR$2,AR$3*AR$4,0)</f>
        <v>0</v>
      </c>
      <c r="EL258" s="0" t="n">
        <f aca="false">IF(CHOOSE(MATCH(AS$5,$B$10:$E$10,0),$B258,$C258,$D258,$E258)*AS$6+AS258*AS$7&lt;AS$2,AS$3*AS$4,0)</f>
        <v>0</v>
      </c>
      <c r="EM258" s="0" t="n">
        <f aca="false">IF(CHOOSE(MATCH(AT$5,$B$10:$E$10,0),$B258,$C258,$D258,$E258)*AT$6+AT258*AT$7&lt;AT$2,AT$3*AT$4,0)</f>
        <v>0</v>
      </c>
      <c r="EN258" s="0" t="n">
        <f aca="false">IF(CHOOSE(MATCH(AU$5,$B$10:$E$10,0),$B258,$C258,$D258,$E258)*AU$6+AU258*AU$7&lt;AU$2,AU$3*AU$4,0)</f>
        <v>0</v>
      </c>
      <c r="EO258" s="0" t="n">
        <f aca="false">IF(CHOOSE(MATCH(AV$5,$B$10:$E$10,0),$B258,$C258,$D258,$E258)*AV$6+AV258*AV$7&lt;AV$2,AV$3*AV$4,0)</f>
        <v>0</v>
      </c>
      <c r="EP258" s="0" t="n">
        <f aca="false">IF(CHOOSE(MATCH(AW$5,$B$10:$E$10,0),$B258,$C258,$D258,$E258)*AW$6+AW258*AW$7&lt;AW$2,AW$3*AW$4,0)</f>
        <v>0</v>
      </c>
      <c r="EQ258" s="0" t="n">
        <f aca="false">IF(CHOOSE(MATCH(AX$5,$B$10:$E$10,0),$B258,$C258,$D258,$E258)*AX$6+AX258*AX$7&lt;AX$2,AX$3*AX$4,0)</f>
        <v>0</v>
      </c>
      <c r="ER258" s="0" t="n">
        <f aca="false">IF(CHOOSE(MATCH(AY$5,$B$10:$E$10,0),$B258,$C258,$D258,$E258)*AY$6+AY258*AY$7&lt;AY$2,AY$3*AY$4,0)</f>
        <v>0</v>
      </c>
      <c r="ES258" s="0" t="n">
        <f aca="false">IF(CHOOSE(MATCH(AZ$5,$B$10:$E$10,0),$B258,$C258,$D258,$E258)*AZ$6+AZ258*AZ$7&lt;AZ$2,AZ$3*AZ$4,0)</f>
        <v>0</v>
      </c>
      <c r="ET258" s="0" t="n">
        <f aca="false">IF(CHOOSE(MATCH(BA$5,$B$10:$E$10,0),$B258,$C258,$D258,$E258)*BA$6+BA258*BA$7&lt;BA$2,BA$3*BA$4,0)</f>
        <v>0</v>
      </c>
      <c r="EU258" s="0" t="n">
        <f aca="false">IF(CHOOSE(MATCH(BB$5,$B$10:$E$10,0),$B258,$C258,$D258,$E258)*BB$6+BB258*BB$7&lt;BB$2,BB$3*BB$4,0)</f>
        <v>0</v>
      </c>
      <c r="EV258" s="0" t="n">
        <f aca="false">IF(CHOOSE(MATCH(BC$5,$B$10:$E$10,0),$B258,$C258,$D258,$E258)*BC$6+BC258*BC$7&lt;BC$2,BC$3*BC$4,0)</f>
        <v>0</v>
      </c>
      <c r="EW258" s="0" t="n">
        <f aca="false">IF(CHOOSE(MATCH(BD$5,$B$10:$E$10,0),$B258,$C258,$D258,$E258)*BD$6+BD258*BD$7&lt;BD$2,BD$3*BD$4,0)</f>
        <v>0</v>
      </c>
      <c r="EX258" s="0" t="n">
        <f aca="false">IF(CHOOSE(MATCH(BE$5,$B$10:$E$10,0),$B258,$C258,$D258,$E258)*BE$6+BE258*BE$7&lt;BE$2,BE$3*BE$4,0)</f>
        <v>0</v>
      </c>
      <c r="EY258" s="0" t="n">
        <f aca="false">IF(CHOOSE(MATCH(BF$5,$B$10:$E$10,0),$B258,$C258,$D258,$E258)*BF$6+BF258*BF$7&lt;BF$2,BF$3*BF$4,0)</f>
        <v>0</v>
      </c>
      <c r="EZ258" s="0" t="n">
        <f aca="false">IF(CHOOSE(MATCH(BG$5,$B$10:$E$10,0),$B258,$C258,$D258,$E258)*BG$6+BG258*BG$7&lt;BG$2,BG$3*BG$4,0)</f>
        <v>0</v>
      </c>
      <c r="FA258" s="0" t="n">
        <f aca="false">IF(CHOOSE(MATCH(BH$5,$B$10:$E$10,0),$B258,$C258,$D258,$E258)*BH$6+BH258*BH$7&lt;BH$2,BH$3*BH$4,0)</f>
        <v>0</v>
      </c>
      <c r="FB258" s="0" t="n">
        <f aca="false">IF(CHOOSE(MATCH(BI$5,$B$10:$E$10,0),$B258,$C258,$D258,$E258)*BI$6+BI258*BI$7&lt;BI$2,BI$3*BI$4,0)</f>
        <v>0</v>
      </c>
      <c r="FC258" s="0" t="n">
        <f aca="false">IF(CHOOSE(MATCH(BJ$5,$B$10:$E$10,0),$B258,$C258,$D258,$E258)*BJ$6+BJ258*BJ$7&lt;BJ$2,BJ$3*BJ$4,0)</f>
        <v>0</v>
      </c>
      <c r="FD258" s="0" t="n">
        <f aca="false">IF(CHOOSE(MATCH(BK$5,$B$10:$E$10,0),$B258,$C258,$D258,$E258)*BK$6+BK258*BK$7&lt;BK$2,BK$3*BK$4,0)</f>
        <v>0</v>
      </c>
      <c r="FE258" s="0" t="n">
        <f aca="false">IF(CHOOSE(MATCH(BL$5,$B$10:$E$10,0),$B258,$C258,$D258,$E258)*BL$6+BL258*BL$7&lt;BL$2,BL$3*BL$4,0)</f>
        <v>0</v>
      </c>
      <c r="FF258" s="0" t="n">
        <f aca="false">IF(CHOOSE(MATCH(BM$5,$B$10:$E$10,0),$B258,$C258,$D258,$E258)*BM$6+BM258*BM$7&lt;BM$2,BM$3*BM$4,0)</f>
        <v>0</v>
      </c>
      <c r="FG258" s="0" t="n">
        <f aca="false">IF(CHOOSE(MATCH(BN$5,$B$10:$E$10,0),$B258,$C258,$D258,$E258)*BN$6+BN258*BN$7&lt;BN$2,BN$3*BN$4,0)</f>
        <v>0</v>
      </c>
      <c r="FH258" s="0" t="n">
        <f aca="false">IF(CHOOSE(MATCH(BO$5,$B$10:$E$10,0),$B258,$C258,$D258,$E258)*BO$6+BO258*BO$7&lt;BO$2,BO$3*BO$4,0)</f>
        <v>0</v>
      </c>
      <c r="FI258" s="0" t="n">
        <f aca="false">IF(CHOOSE(MATCH(BP$5,$B$10:$E$10,0),$B258,$C258,$D258,$E258)*BP$6+BP258*BP$7&lt;BP$2,BP$3*BP$4,0)</f>
        <v>0</v>
      </c>
      <c r="FJ258" s="0" t="n">
        <f aca="false">IF(CHOOSE(MATCH(BQ$5,$B$10:$E$10,0),$B258,$C258,$D258,$E258)*BQ$6+BQ258*BQ$7&lt;BQ$2,BQ$3*BQ$4,0)</f>
        <v>0</v>
      </c>
      <c r="FK258" s="0" t="n">
        <f aca="false">IF(CHOOSE(MATCH(BR$5,$B$10:$E$10,0),$B258,$C258,$D258,$E258)*BR$6+BR258*BR$7&lt;BR$2,BR$3*BR$4,0)</f>
        <v>0</v>
      </c>
      <c r="FL258" s="0" t="n">
        <f aca="false">IF(CHOOSE(MATCH(BS$5,$B$10:$E$10,0),$B258,$C258,$D258,$E258)*BS$6+BS258*BS$7&lt;BS$2,BS$3*BS$4,0)</f>
        <v>0</v>
      </c>
      <c r="FM258" s="0" t="n">
        <f aca="false">IF(CHOOSE(MATCH(BT$5,$B$10:$E$10,0),$B258,$C258,$D258,$E258)*BT$6+BT258*BT$7&lt;BT$2,BT$3*BT$4,0)</f>
        <v>0</v>
      </c>
      <c r="FN258" s="0" t="n">
        <f aca="false">IF(CHOOSE(MATCH(BU$5,$B$10:$E$10,0),$B258,$C258,$D258,$E258)*BU$6+BU258*BU$7&lt;BU$2,BU$3*BU$4,0)</f>
        <v>0</v>
      </c>
      <c r="FO258" s="0" t="n">
        <f aca="false">IF(CHOOSE(MATCH(BV$5,$B$10:$E$10,0),$B258,$C258,$D258,$E258)*BV$6+BV258*BV$7&lt;BV$2,BV$3*BV$4,0)</f>
        <v>0</v>
      </c>
      <c r="FP258" s="0" t="n">
        <f aca="false">IF(CHOOSE(MATCH(BW$5,$B$10:$E$10,0),$B258,$C258,$D258,$E258)*BW$6+BW258*BW$7&lt;BW$2,BW$3*BW$4,0)</f>
        <v>0</v>
      </c>
      <c r="FQ258" s="0" t="n">
        <f aca="false">IF(CHOOSE(MATCH(BX$5,$B$10:$E$10,0),$B258,$C258,$D258,$E258)*BX$6+BX258*BX$7&lt;BX$2,BX$3*BX$4,0)</f>
        <v>0</v>
      </c>
      <c r="FR258" s="0" t="n">
        <f aca="false">IF(CHOOSE(MATCH(BY$5,$B$10:$E$10,0),$B258,$C258,$D258,$E258)*BY$6+BY258*BY$7&lt;BY$2,BY$3*BY$4,0)</f>
        <v>0</v>
      </c>
      <c r="FS258" s="0" t="n">
        <f aca="false">IF(CHOOSE(MATCH(BZ$5,$B$10:$E$10,0),$B258,$C258,$D258,$E258)*BZ$6+BZ258*BZ$7&lt;BZ$2,BZ$3*BZ$4,0)</f>
        <v>0</v>
      </c>
      <c r="FT258" s="0" t="n">
        <f aca="false">IF(CHOOSE(MATCH(CA$5,$B$10:$E$10,0),$B258,$C258,$D258,$E258)*CA$6+CA258*CA$7&lt;CA$2,CA$3*CA$4,0)</f>
        <v>0</v>
      </c>
      <c r="FU258" s="0" t="n">
        <f aca="false">IF(CHOOSE(MATCH(CB$5,$B$10:$E$10,0),$B258,$C258,$D258,$E258)*CB$6+CB258*CB$7&lt;CB$2,CB$3*CB$4,0)</f>
        <v>12.5</v>
      </c>
      <c r="FV258" s="0" t="n">
        <f aca="false">IF(CHOOSE(MATCH(CC$5,$B$10:$E$10,0),$B258,$C258,$D258,$E258)*CC$6+CC258*CC$7&lt;CC$2,CC$3*CC$4,0)</f>
        <v>0</v>
      </c>
      <c r="FW258" s="0" t="n">
        <f aca="false">IF(CHOOSE(MATCH(CD$5,$B$10:$E$10,0),$B258,$C258,$D258,$E258)*CD$6+CD258*CD$7&lt;CD$2,CD$3*CD$4,0)</f>
        <v>0</v>
      </c>
      <c r="FX258" s="0" t="n">
        <f aca="false">IF(CHOOSE(MATCH(CE$5,$B$10:$E$10,0),$B258,$C258,$D258,$E258)*CE$6+CE258*CE$7&lt;CE$2,CE$3*CE$4,0)</f>
        <v>0</v>
      </c>
      <c r="FY258" s="0" t="n">
        <f aca="false">IF(CHOOSE(MATCH(CF$5,$B$10:$E$10,0),$B258,$C258,$D258,$E258)*CF$6+CF258*CF$7&lt;CF$2,CF$3*CF$4,0)</f>
        <v>0</v>
      </c>
      <c r="FZ258" s="0" t="n">
        <f aca="false">IF(CHOOSE(MATCH(CG$5,$B$10:$E$10,0),$B258,$C258,$D258,$E258)*CG$6+CG258*CG$7&lt;CG$2,CG$3*CG$4,0)</f>
        <v>0</v>
      </c>
      <c r="GA258" s="0" t="n">
        <f aca="false">IF(CHOOSE(MATCH(CH$5,$B$10:$E$10,0),$B258,$C258,$D258,$E258)*CH$6+CH258*CH$7&lt;CH$2,CH$3*CH$4,0)</f>
        <v>0</v>
      </c>
      <c r="GB258" s="0" t="n">
        <f aca="false">IF(CHOOSE(MATCH(CI$5,$B$10:$E$10,0),$B258,$C258,$D258,$E258)*CI$6+CI258*CI$7&lt;CI$2,CI$3*CI$4,0)</f>
        <v>0</v>
      </c>
      <c r="GC258" s="0" t="n">
        <f aca="false">IF(CHOOSE(MATCH(CJ$5,$B$10:$E$10,0),$B258,$C258,$D258,$E258)*CJ$6+CJ258*CJ$7&lt;CJ$2,CJ$3*CJ$4,0)</f>
        <v>0</v>
      </c>
      <c r="GD258" s="0" t="n">
        <f aca="false">IF(CHOOSE(MATCH(CK$5,$B$10:$E$10,0),$B258,$C258,$D258,$E258)*CK$6+CK258*CK$7&lt;CK$2,CK$3*CK$4,0)</f>
        <v>0</v>
      </c>
      <c r="GE258" s="0" t="n">
        <f aca="false">IF(CHOOSE(MATCH(CL$5,$B$10:$E$10,0),$B258,$C258,$D258,$E258)*CL$6+CL258*CL$7&lt;CL$2,CL$3*CL$4,0)</f>
        <v>0</v>
      </c>
      <c r="GF258" s="0" t="n">
        <f aca="false">IF(CHOOSE(MATCH(CM$5,$B$10:$E$10,0),$B258,$C258,$D258,$E258)*CM$6+CM258*CM$7&lt;CM$2,CM$3*CM$4,0)</f>
        <v>0</v>
      </c>
      <c r="GG258" s="0" t="n">
        <f aca="false">IF(CHOOSE(MATCH(CN$5,$B$10:$E$10,0),$B258,$C258,$D258,$E258)*CN$6+CN258*CN$7&lt;CN$2,CN$3*CN$4,0)</f>
        <v>0</v>
      </c>
      <c r="GH258" s="0" t="n">
        <f aca="false">IF(CHOOSE(MATCH(CO$5,$B$10:$E$10,0),$B258,$C258,$D258,$E258)*CO$6+CO258*CO$7&lt;CO$2,CO$3*CO$4,0)</f>
        <v>0</v>
      </c>
      <c r="GI258" s="0" t="n">
        <f aca="false">IF(CHOOSE(MATCH(CP$5,$B$10:$E$10,0),$B258,$C258,$D258,$E258)*CP$6+CP258*CP$7&lt;CP$2,CP$3*CP$4,0)</f>
        <v>0</v>
      </c>
      <c r="GJ258" s="0" t="n">
        <f aca="false">IF(CHOOSE(MATCH(CQ$5,$B$10:$E$10,0),$B258,$C258,$D258,$E258)*CQ$6+CQ258*CQ$7&lt;CQ$2,CQ$3*CQ$4,0)</f>
        <v>2.5</v>
      </c>
      <c r="GK258" s="0" t="n">
        <f aca="false">IF(CHOOSE(MATCH(CR$5,$B$10:$E$10,0),$B258,$C258,$D258,$E258)*CR$6+CR258*CR$7&lt;CR$2,CR$3*CR$4,0)</f>
        <v>0</v>
      </c>
      <c r="GL258" s="0" t="n">
        <f aca="false">IF(CHOOSE(MATCH(CS$5,$B$10:$E$10,0),$B258,$C258,$D258,$E258)*CS$6+CS258*CS$7&lt;CS$2,CS$3*CS$4,0)</f>
        <v>0</v>
      </c>
      <c r="GM258" s="0" t="n">
        <f aca="false">IF(CHOOSE(MATCH(CT$5,$B$10:$E$10,0),$B258,$C258,$D258,$E258)*CT$6+CT258*CT$7&lt;CT$2,CT$3*CT$4,0)</f>
        <v>0</v>
      </c>
      <c r="GN258" s="0" t="n">
        <f aca="false">IF(CHOOSE(MATCH(CU$5,$B$10:$E$10,0),$B258,$C258,$D258,$E258)*CU$6+CU258*CU$7&lt;CU$2,CU$3*CU$4,0)</f>
        <v>0</v>
      </c>
      <c r="GO258" s="0" t="n">
        <f aca="false">IF(CHOOSE(MATCH(CV$5,$B$10:$E$10,0),$B258,$C258,$D258,$E258)*CV$6+CV258*CV$7&lt;CV$2,CV$3*CV$4,0)</f>
        <v>0</v>
      </c>
      <c r="GP258" s="0" t="n">
        <f aca="false">IF(CHOOSE(MATCH(CW$5,$B$10:$E$10,0),$B258,$C258,$D258,$E258)*CW$6+CW258*CW$7&lt;CW$2,CW$3*CW$4,0)</f>
        <v>0</v>
      </c>
      <c r="GQ258" s="0" t="n">
        <f aca="false">IF(CHOOSE(MATCH(CX$5,$B$10:$E$10,0),$B258,$C258,$D258,$E258)*CX$6+CX258*CX$7&lt;CX$2,CX$3*CX$4,0)</f>
        <v>0</v>
      </c>
      <c r="GS258" s="0" t="n">
        <f aca="false">SUM(CZ258:GQ258)</f>
        <v>15</v>
      </c>
      <c r="GT258" s="0" t="n">
        <f aca="false">IF(GS258&gt;$GS$6,1,0)</f>
        <v>0</v>
      </c>
    </row>
    <row r="259" customFormat="false" ht="14" hidden="false" customHeight="false" outlineLevel="0" collapsed="false">
      <c r="A259" s="0" t="n">
        <v>249</v>
      </c>
      <c r="B259" s="0" t="n">
        <v>1.97420101775116</v>
      </c>
      <c r="C259" s="0" t="n">
        <v>1.87859527948275</v>
      </c>
      <c r="D259" s="0" t="n">
        <v>-1.76329826374717</v>
      </c>
      <c r="E259" s="0" t="n">
        <v>-0.381174933849409</v>
      </c>
      <c r="G259" s="0" t="n">
        <v>-1.43641955219209</v>
      </c>
      <c r="H259" s="0" t="n">
        <v>-0.214647570828674</v>
      </c>
      <c r="I259" s="0" t="n">
        <v>0.239294877246721</v>
      </c>
      <c r="J259" s="0" t="n">
        <v>0.543818714504596</v>
      </c>
      <c r="K259" s="0" t="n">
        <v>-0.911193183128489</v>
      </c>
      <c r="L259" s="0" t="n">
        <v>0.0899683527677553</v>
      </c>
      <c r="M259" s="0" t="n">
        <v>-2.47877324000001</v>
      </c>
      <c r="N259" s="0" t="n">
        <v>1.19225433081738</v>
      </c>
      <c r="O259" s="0" t="n">
        <v>-0.829193140816642</v>
      </c>
      <c r="P259" s="0" t="n">
        <v>-0.155573616211768</v>
      </c>
      <c r="Q259" s="0" t="n">
        <v>0.025055442165467</v>
      </c>
      <c r="R259" s="0" t="n">
        <v>-0.293596258416073</v>
      </c>
      <c r="S259" s="0" t="n">
        <v>0.638781330053462</v>
      </c>
      <c r="T259" s="0" t="n">
        <v>0.00256250132224523</v>
      </c>
      <c r="U259" s="0" t="n">
        <v>1.85754288395401</v>
      </c>
      <c r="V259" s="0" t="n">
        <v>-1.18713160190964</v>
      </c>
      <c r="W259" s="0" t="n">
        <v>-1.48949766298756</v>
      </c>
      <c r="X259" s="0" t="n">
        <v>-0.345446551364148</v>
      </c>
      <c r="Y259" s="0" t="n">
        <v>-0.000879936123965308</v>
      </c>
      <c r="Z259" s="0" t="n">
        <v>-1.22480514619383</v>
      </c>
      <c r="AA259" s="0" t="n">
        <v>-0.0873569661052898</v>
      </c>
      <c r="AB259" s="0" t="n">
        <v>0.369175268133404</v>
      </c>
      <c r="AC259" s="0" t="n">
        <v>-0.0885859208210604</v>
      </c>
      <c r="AD259" s="0" t="n">
        <v>-0.957472821028205</v>
      </c>
      <c r="AE259" s="0" t="n">
        <v>-0.405043465434574</v>
      </c>
      <c r="AF259" s="0" t="n">
        <v>-1.2745749700116</v>
      </c>
      <c r="AG259" s="0" t="n">
        <v>-1.49321749631781</v>
      </c>
      <c r="AH259" s="0" t="n">
        <v>0.534706714461208</v>
      </c>
      <c r="AI259" s="0" t="n">
        <v>1.31982005768805</v>
      </c>
      <c r="AJ259" s="0" t="n">
        <v>-0.475858996651368</v>
      </c>
      <c r="AK259" s="0" t="n">
        <v>-0.0654142695566407</v>
      </c>
      <c r="AL259" s="0" t="n">
        <v>2.81870597973466</v>
      </c>
      <c r="AM259" s="0" t="n">
        <v>-0.0876639205671381</v>
      </c>
      <c r="AN259" s="0" t="n">
        <v>-0.294635356112849</v>
      </c>
      <c r="AO259" s="0" t="n">
        <v>1.04195351013914</v>
      </c>
      <c r="AP259" s="0" t="n">
        <v>0.553422978555318</v>
      </c>
      <c r="AQ259" s="0" t="n">
        <v>-1.60541731020203</v>
      </c>
      <c r="AR259" s="0" t="n">
        <v>0.407785591960419</v>
      </c>
      <c r="AS259" s="0" t="n">
        <v>-0.699649262969615</v>
      </c>
      <c r="AT259" s="0" t="n">
        <v>1.19631295092404</v>
      </c>
      <c r="AU259" s="0" t="n">
        <v>0.0815225575934164</v>
      </c>
      <c r="AV259" s="0" t="n">
        <v>-1.29588897834765</v>
      </c>
      <c r="AW259" s="0" t="n">
        <v>0.443126282334561</v>
      </c>
      <c r="AX259" s="0" t="n">
        <v>-0.67715745899477</v>
      </c>
      <c r="AY259" s="0" t="n">
        <v>0.854047357279342</v>
      </c>
      <c r="AZ259" s="0" t="n">
        <v>-0.771239001551294</v>
      </c>
      <c r="BA259" s="0" t="n">
        <v>-0.263059973804047</v>
      </c>
      <c r="BB259" s="0" t="n">
        <v>-1.32550667331088</v>
      </c>
      <c r="BC259" s="0" t="n">
        <v>-0.464581262349384</v>
      </c>
      <c r="BD259" s="0" t="n">
        <v>-0.793261278886348</v>
      </c>
      <c r="BE259" s="0" t="n">
        <v>0.546569935977459</v>
      </c>
      <c r="BF259" s="0" t="n">
        <v>-0.0320960680255666</v>
      </c>
      <c r="BG259" s="0" t="n">
        <v>0.0877412276167888</v>
      </c>
      <c r="BH259" s="0" t="n">
        <v>-0.757408997742459</v>
      </c>
      <c r="BI259" s="0" t="n">
        <v>-0.905183696886525</v>
      </c>
      <c r="BJ259" s="0" t="n">
        <v>-1.02330886875279</v>
      </c>
      <c r="BK259" s="0" t="n">
        <v>-0.175270997715415</v>
      </c>
      <c r="BL259" s="0" t="n">
        <v>-0.357326825906057</v>
      </c>
      <c r="BM259" s="0" t="n">
        <v>0.846798684506211</v>
      </c>
      <c r="BN259" s="0" t="n">
        <v>0.625888105787453</v>
      </c>
      <c r="BO259" s="0" t="n">
        <v>0.922373146750033</v>
      </c>
      <c r="BP259" s="0" t="n">
        <v>-0.152399479702581</v>
      </c>
      <c r="BQ259" s="0" t="n">
        <v>0.955178620642982</v>
      </c>
      <c r="BR259" s="0" t="n">
        <v>0.7520179678977</v>
      </c>
      <c r="BS259" s="0" t="n">
        <v>0.132693003251916</v>
      </c>
      <c r="BT259" s="0" t="n">
        <v>-2.29294528253376</v>
      </c>
      <c r="BU259" s="0" t="n">
        <v>1.17042873171158</v>
      </c>
      <c r="BV259" s="0" t="n">
        <v>-0.964028004091233</v>
      </c>
      <c r="BW259" s="0" t="n">
        <v>-0.637843413642259</v>
      </c>
      <c r="BX259" s="0" t="n">
        <v>0.483153144159587</v>
      </c>
      <c r="BY259" s="0" t="n">
        <v>-1.7670981833362</v>
      </c>
      <c r="BZ259" s="0" t="n">
        <v>-0.316839532388258</v>
      </c>
      <c r="CA259" s="0" t="n">
        <v>1.11702092908672</v>
      </c>
      <c r="CB259" s="0" t="n">
        <v>-0.519237346452428</v>
      </c>
      <c r="CC259" s="0" t="n">
        <v>0.0102886588138063</v>
      </c>
      <c r="CD259" s="0" t="n">
        <v>-0.9212021723215</v>
      </c>
      <c r="CE259" s="0" t="n">
        <v>-0.165802021001582</v>
      </c>
      <c r="CF259" s="0" t="n">
        <v>1.7875117919175</v>
      </c>
      <c r="CG259" s="0" t="n">
        <v>0.231509602599544</v>
      </c>
      <c r="CH259" s="0" t="n">
        <v>-0.669863311486552</v>
      </c>
      <c r="CI259" s="0" t="n">
        <v>0.1580519892741</v>
      </c>
      <c r="CJ259" s="0" t="n">
        <v>-0.0664113031234592</v>
      </c>
      <c r="CK259" s="0" t="n">
        <v>0.132306468003662</v>
      </c>
      <c r="CL259" s="0" t="n">
        <v>-0.396753421227913</v>
      </c>
      <c r="CM259" s="0" t="n">
        <v>2.09199242817704</v>
      </c>
      <c r="CN259" s="0" t="n">
        <v>-0.817597083369037</v>
      </c>
      <c r="CO259" s="0" t="n">
        <v>-1.30965418065898</v>
      </c>
      <c r="CP259" s="0" t="n">
        <v>-0.378856839233777</v>
      </c>
      <c r="CQ259" s="0" t="n">
        <v>-0.061581886257045</v>
      </c>
      <c r="CR259" s="0" t="n">
        <v>1.53113433043472</v>
      </c>
      <c r="CS259" s="0" t="n">
        <v>-2.1919549908489</v>
      </c>
      <c r="CT259" s="0" t="n">
        <v>-1.83938027475961</v>
      </c>
      <c r="CU259" s="0" t="n">
        <v>0.908185029402375</v>
      </c>
      <c r="CV259" s="0" t="n">
        <v>0.424803374698968</v>
      </c>
      <c r="CW259" s="0" t="n">
        <v>1.00008264780627</v>
      </c>
      <c r="CX259" s="0" t="n">
        <v>0.51713755055971</v>
      </c>
      <c r="CZ259" s="0" t="n">
        <f aca="false">IF(CHOOSE(MATCH(G$5,$B$10:$E$10,0),$B259,$C259,$D259,$E259)*G$6+G259*G$7&lt;G$2,G$3*G$4,0)</f>
        <v>0</v>
      </c>
      <c r="DA259" s="0" t="n">
        <f aca="false">IF(CHOOSE(MATCH(H$5,$B$10:$E$10,0),$B259,$C259,$D259,$E259)*H$6+H259*H$7&lt;H$2,H$3*H$4,0)</f>
        <v>0</v>
      </c>
      <c r="DB259" s="0" t="n">
        <f aca="false">IF(CHOOSE(MATCH(I$5,$B$10:$E$10,0),$B259,$C259,$D259,$E259)*I$6+I259*I$7&lt;I$2,I$3*I$4,0)</f>
        <v>0</v>
      </c>
      <c r="DC259" s="0" t="n">
        <f aca="false">IF(CHOOSE(MATCH(J$5,$B$10:$E$10,0),$B259,$C259,$D259,$E259)*J$6+J259*J$7&lt;J$2,J$3*J$4,0)</f>
        <v>0</v>
      </c>
      <c r="DD259" s="0" t="n">
        <f aca="false">IF(CHOOSE(MATCH(K$5,$B$10:$E$10,0),$B259,$C259,$D259,$E259)*K$6+K259*K$7&lt;K$2,K$3*K$4,0)</f>
        <v>0</v>
      </c>
      <c r="DE259" s="0" t="n">
        <f aca="false">IF(CHOOSE(MATCH(L$5,$B$10:$E$10,0),$B259,$C259,$D259,$E259)*L$6+L259*L$7&lt;L$2,L$3*L$4,0)</f>
        <v>0</v>
      </c>
      <c r="DF259" s="0" t="n">
        <f aca="false">IF(CHOOSE(MATCH(M$5,$B$10:$E$10,0),$B259,$C259,$D259,$E259)*M$6+M259*M$7&lt;M$2,M$3*M$4,0)</f>
        <v>0</v>
      </c>
      <c r="DG259" s="0" t="n">
        <f aca="false">IF(CHOOSE(MATCH(N$5,$B$10:$E$10,0),$B259,$C259,$D259,$E259)*N$6+N259*N$7&lt;N$2,N$3*N$4,0)</f>
        <v>0</v>
      </c>
      <c r="DH259" s="0" t="n">
        <f aca="false">IF(CHOOSE(MATCH(O$5,$B$10:$E$10,0),$B259,$C259,$D259,$E259)*O$6+O259*O$7&lt;O$2,O$3*O$4,0)</f>
        <v>0</v>
      </c>
      <c r="DI259" s="0" t="n">
        <f aca="false">IF(CHOOSE(MATCH(P$5,$B$10:$E$10,0),$B259,$C259,$D259,$E259)*P$6+P259*P$7&lt;P$2,P$3*P$4,0)</f>
        <v>0</v>
      </c>
      <c r="DJ259" s="0" t="n">
        <f aca="false">IF(CHOOSE(MATCH(Q$5,$B$10:$E$10,0),$B259,$C259,$D259,$E259)*Q$6+Q259*Q$7&lt;Q$2,Q$3*Q$4,0)</f>
        <v>0</v>
      </c>
      <c r="DK259" s="0" t="n">
        <f aca="false">IF(CHOOSE(MATCH(R$5,$B$10:$E$10,0),$B259,$C259,$D259,$E259)*R$6+R259*R$7&lt;R$2,R$3*R$4,0)</f>
        <v>0</v>
      </c>
      <c r="DL259" s="0" t="n">
        <f aca="false">IF(CHOOSE(MATCH(S$5,$B$10:$E$10,0),$B259,$C259,$D259,$E259)*S$6+S259*S$7&lt;S$2,S$3*S$4,0)</f>
        <v>0</v>
      </c>
      <c r="DM259" s="0" t="n">
        <f aca="false">IF(CHOOSE(MATCH(T$5,$B$10:$E$10,0),$B259,$C259,$D259,$E259)*T$6+T259*T$7&lt;T$2,T$3*T$4,0)</f>
        <v>0</v>
      </c>
      <c r="DN259" s="0" t="n">
        <f aca="false">IF(CHOOSE(MATCH(U$5,$B$10:$E$10,0),$B259,$C259,$D259,$E259)*U$6+U259*U$7&lt;U$2,U$3*U$4,0)</f>
        <v>0</v>
      </c>
      <c r="DO259" s="0" t="n">
        <f aca="false">IF(CHOOSE(MATCH(V$5,$B$10:$E$10,0),$B259,$C259,$D259,$E259)*V$6+V259*V$7&lt;V$2,V$3*V$4,0)</f>
        <v>0</v>
      </c>
      <c r="DP259" s="0" t="n">
        <f aca="false">IF(CHOOSE(MATCH(W$5,$B$10:$E$10,0),$B259,$C259,$D259,$E259)*W$6+W259*W$7&lt;W$2,W$3*W$4,0)</f>
        <v>0</v>
      </c>
      <c r="DQ259" s="0" t="n">
        <f aca="false">IF(CHOOSE(MATCH(X$5,$B$10:$E$10,0),$B259,$C259,$D259,$E259)*X$6+X259*X$7&lt;X$2,X$3*X$4,0)</f>
        <v>0</v>
      </c>
      <c r="DR259" s="0" t="n">
        <f aca="false">IF(CHOOSE(MATCH(Y$5,$B$10:$E$10,0),$B259,$C259,$D259,$E259)*Y$6+Y259*Y$7&lt;Y$2,Y$3*Y$4,0)</f>
        <v>0</v>
      </c>
      <c r="DS259" s="0" t="n">
        <f aca="false">IF(CHOOSE(MATCH(Z$5,$B$10:$E$10,0),$B259,$C259,$D259,$E259)*Z$6+Z259*Z$7&lt;Z$2,Z$3*Z$4,0)</f>
        <v>0</v>
      </c>
      <c r="DT259" s="0" t="n">
        <f aca="false">IF(CHOOSE(MATCH(AA$5,$B$10:$E$10,0),$B259,$C259,$D259,$E259)*AA$6+AA259*AA$7&lt;AA$2,AA$3*AA$4,0)</f>
        <v>0</v>
      </c>
      <c r="DU259" s="0" t="n">
        <f aca="false">IF(CHOOSE(MATCH(AB$5,$B$10:$E$10,0),$B259,$C259,$D259,$E259)*AB$6+AB259*AB$7&lt;AB$2,AB$3*AB$4,0)</f>
        <v>0</v>
      </c>
      <c r="DV259" s="0" t="n">
        <f aca="false">IF(CHOOSE(MATCH(AC$5,$B$10:$E$10,0),$B259,$C259,$D259,$E259)*AC$6+AC259*AC$7&lt;AC$2,AC$3*AC$4,0)</f>
        <v>0</v>
      </c>
      <c r="DW259" s="0" t="n">
        <f aca="false">IF(CHOOSE(MATCH(AD$5,$B$10:$E$10,0),$B259,$C259,$D259,$E259)*AD$6+AD259*AD$7&lt;AD$2,AD$3*AD$4,0)</f>
        <v>0</v>
      </c>
      <c r="DX259" s="0" t="n">
        <f aca="false">IF(CHOOSE(MATCH(AE$5,$B$10:$E$10,0),$B259,$C259,$D259,$E259)*AE$6+AE259*AE$7&lt;AE$2,AE$3*AE$4,0)</f>
        <v>0</v>
      </c>
      <c r="DY259" s="0" t="n">
        <f aca="false">IF(CHOOSE(MATCH(AF$5,$B$10:$E$10,0),$B259,$C259,$D259,$E259)*AF$6+AF259*AF$7&lt;AF$2,AF$3*AF$4,0)</f>
        <v>0</v>
      </c>
      <c r="DZ259" s="0" t="n">
        <f aca="false">IF(CHOOSE(MATCH(AG$5,$B$10:$E$10,0),$B259,$C259,$D259,$E259)*AG$6+AG259*AG$7&lt;AG$2,AG$3*AG$4,0)</f>
        <v>0</v>
      </c>
      <c r="EA259" s="0" t="n">
        <f aca="false">IF(CHOOSE(MATCH(AH$5,$B$10:$E$10,0),$B259,$C259,$D259,$E259)*AH$6+AH259*AH$7&lt;AH$2,AH$3*AH$4,0)</f>
        <v>0</v>
      </c>
      <c r="EB259" s="0" t="n">
        <f aca="false">IF(CHOOSE(MATCH(AI$5,$B$10:$E$10,0),$B259,$C259,$D259,$E259)*AI$6+AI259*AI$7&lt;AI$2,AI$3*AI$4,0)</f>
        <v>0</v>
      </c>
      <c r="EC259" s="0" t="n">
        <f aca="false">IF(CHOOSE(MATCH(AJ$5,$B$10:$E$10,0),$B259,$C259,$D259,$E259)*AJ$6+AJ259*AJ$7&lt;AJ$2,AJ$3*AJ$4,0)</f>
        <v>0</v>
      </c>
      <c r="ED259" s="0" t="n">
        <f aca="false">IF(CHOOSE(MATCH(AK$5,$B$10:$E$10,0),$B259,$C259,$D259,$E259)*AK$6+AK259*AK$7&lt;AK$2,AK$3*AK$4,0)</f>
        <v>0</v>
      </c>
      <c r="EE259" s="0" t="n">
        <f aca="false">IF(CHOOSE(MATCH(AL$5,$B$10:$E$10,0),$B259,$C259,$D259,$E259)*AL$6+AL259*AL$7&lt;AL$2,AL$3*AL$4,0)</f>
        <v>0</v>
      </c>
      <c r="EF259" s="0" t="n">
        <f aca="false">IF(CHOOSE(MATCH(AM$5,$B$10:$E$10,0),$B259,$C259,$D259,$E259)*AM$6+AM259*AM$7&lt;AM$2,AM$3*AM$4,0)</f>
        <v>0</v>
      </c>
      <c r="EG259" s="0" t="n">
        <f aca="false">IF(CHOOSE(MATCH(AN$5,$B$10:$E$10,0),$B259,$C259,$D259,$E259)*AN$6+AN259*AN$7&lt;AN$2,AN$3*AN$4,0)</f>
        <v>0</v>
      </c>
      <c r="EH259" s="0" t="n">
        <f aca="false">IF(CHOOSE(MATCH(AO$5,$B$10:$E$10,0),$B259,$C259,$D259,$E259)*AO$6+AO259*AO$7&lt;AO$2,AO$3*AO$4,0)</f>
        <v>0</v>
      </c>
      <c r="EI259" s="0" t="n">
        <f aca="false">IF(CHOOSE(MATCH(AP$5,$B$10:$E$10,0),$B259,$C259,$D259,$E259)*AP$6+AP259*AP$7&lt;AP$2,AP$3*AP$4,0)</f>
        <v>0</v>
      </c>
      <c r="EJ259" s="0" t="n">
        <f aca="false">IF(CHOOSE(MATCH(AQ$5,$B$10:$E$10,0),$B259,$C259,$D259,$E259)*AQ$6+AQ259*AQ$7&lt;AQ$2,AQ$3*AQ$4,0)</f>
        <v>0</v>
      </c>
      <c r="EK259" s="0" t="n">
        <f aca="false">IF(CHOOSE(MATCH(AR$5,$B$10:$E$10,0),$B259,$C259,$D259,$E259)*AR$6+AR259*AR$7&lt;AR$2,AR$3*AR$4,0)</f>
        <v>0</v>
      </c>
      <c r="EL259" s="0" t="n">
        <f aca="false">IF(CHOOSE(MATCH(AS$5,$B$10:$E$10,0),$B259,$C259,$D259,$E259)*AS$6+AS259*AS$7&lt;AS$2,AS$3*AS$4,0)</f>
        <v>0</v>
      </c>
      <c r="EM259" s="0" t="n">
        <f aca="false">IF(CHOOSE(MATCH(AT$5,$B$10:$E$10,0),$B259,$C259,$D259,$E259)*AT$6+AT259*AT$7&lt;AT$2,AT$3*AT$4,0)</f>
        <v>0</v>
      </c>
      <c r="EN259" s="0" t="n">
        <f aca="false">IF(CHOOSE(MATCH(AU$5,$B$10:$E$10,0),$B259,$C259,$D259,$E259)*AU$6+AU259*AU$7&lt;AU$2,AU$3*AU$4,0)</f>
        <v>0</v>
      </c>
      <c r="EO259" s="0" t="n">
        <f aca="false">IF(CHOOSE(MATCH(AV$5,$B$10:$E$10,0),$B259,$C259,$D259,$E259)*AV$6+AV259*AV$7&lt;AV$2,AV$3*AV$4,0)</f>
        <v>0</v>
      </c>
      <c r="EP259" s="0" t="n">
        <f aca="false">IF(CHOOSE(MATCH(AW$5,$B$10:$E$10,0),$B259,$C259,$D259,$E259)*AW$6+AW259*AW$7&lt;AW$2,AW$3*AW$4,0)</f>
        <v>0</v>
      </c>
      <c r="EQ259" s="0" t="n">
        <f aca="false">IF(CHOOSE(MATCH(AX$5,$B$10:$E$10,0),$B259,$C259,$D259,$E259)*AX$6+AX259*AX$7&lt;AX$2,AX$3*AX$4,0)</f>
        <v>0</v>
      </c>
      <c r="ER259" s="0" t="n">
        <f aca="false">IF(CHOOSE(MATCH(AY$5,$B$10:$E$10,0),$B259,$C259,$D259,$E259)*AY$6+AY259*AY$7&lt;AY$2,AY$3*AY$4,0)</f>
        <v>0</v>
      </c>
      <c r="ES259" s="0" t="n">
        <f aca="false">IF(CHOOSE(MATCH(AZ$5,$B$10:$E$10,0),$B259,$C259,$D259,$E259)*AZ$6+AZ259*AZ$7&lt;AZ$2,AZ$3*AZ$4,0)</f>
        <v>0</v>
      </c>
      <c r="ET259" s="0" t="n">
        <f aca="false">IF(CHOOSE(MATCH(BA$5,$B$10:$E$10,0),$B259,$C259,$D259,$E259)*BA$6+BA259*BA$7&lt;BA$2,BA$3*BA$4,0)</f>
        <v>0</v>
      </c>
      <c r="EU259" s="0" t="n">
        <f aca="false">IF(CHOOSE(MATCH(BB$5,$B$10:$E$10,0),$B259,$C259,$D259,$E259)*BB$6+BB259*BB$7&lt;BB$2,BB$3*BB$4,0)</f>
        <v>0</v>
      </c>
      <c r="EV259" s="0" t="n">
        <f aca="false">IF(CHOOSE(MATCH(BC$5,$B$10:$E$10,0),$B259,$C259,$D259,$E259)*BC$6+BC259*BC$7&lt;BC$2,BC$3*BC$4,0)</f>
        <v>0</v>
      </c>
      <c r="EW259" s="0" t="n">
        <f aca="false">IF(CHOOSE(MATCH(BD$5,$B$10:$E$10,0),$B259,$C259,$D259,$E259)*BD$6+BD259*BD$7&lt;BD$2,BD$3*BD$4,0)</f>
        <v>0</v>
      </c>
      <c r="EX259" s="0" t="n">
        <f aca="false">IF(CHOOSE(MATCH(BE$5,$B$10:$E$10,0),$B259,$C259,$D259,$E259)*BE$6+BE259*BE$7&lt;BE$2,BE$3*BE$4,0)</f>
        <v>0</v>
      </c>
      <c r="EY259" s="0" t="n">
        <f aca="false">IF(CHOOSE(MATCH(BF$5,$B$10:$E$10,0),$B259,$C259,$D259,$E259)*BF$6+BF259*BF$7&lt;BF$2,BF$3*BF$4,0)</f>
        <v>0</v>
      </c>
      <c r="EZ259" s="0" t="n">
        <f aca="false">IF(CHOOSE(MATCH(BG$5,$B$10:$E$10,0),$B259,$C259,$D259,$E259)*BG$6+BG259*BG$7&lt;BG$2,BG$3*BG$4,0)</f>
        <v>0</v>
      </c>
      <c r="FA259" s="0" t="n">
        <f aca="false">IF(CHOOSE(MATCH(BH$5,$B$10:$E$10,0),$B259,$C259,$D259,$E259)*BH$6+BH259*BH$7&lt;BH$2,BH$3*BH$4,0)</f>
        <v>0</v>
      </c>
      <c r="FB259" s="0" t="n">
        <f aca="false">IF(CHOOSE(MATCH(BI$5,$B$10:$E$10,0),$B259,$C259,$D259,$E259)*BI$6+BI259*BI$7&lt;BI$2,BI$3*BI$4,0)</f>
        <v>0</v>
      </c>
      <c r="FC259" s="0" t="n">
        <f aca="false">IF(CHOOSE(MATCH(BJ$5,$B$10:$E$10,0),$B259,$C259,$D259,$E259)*BJ$6+BJ259*BJ$7&lt;BJ$2,BJ$3*BJ$4,0)</f>
        <v>0</v>
      </c>
      <c r="FD259" s="0" t="n">
        <f aca="false">IF(CHOOSE(MATCH(BK$5,$B$10:$E$10,0),$B259,$C259,$D259,$E259)*BK$6+BK259*BK$7&lt;BK$2,BK$3*BK$4,0)</f>
        <v>0</v>
      </c>
      <c r="FE259" s="0" t="n">
        <f aca="false">IF(CHOOSE(MATCH(BL$5,$B$10:$E$10,0),$B259,$C259,$D259,$E259)*BL$6+BL259*BL$7&lt;BL$2,BL$3*BL$4,0)</f>
        <v>0</v>
      </c>
      <c r="FF259" s="0" t="n">
        <f aca="false">IF(CHOOSE(MATCH(BM$5,$B$10:$E$10,0),$B259,$C259,$D259,$E259)*BM$6+BM259*BM$7&lt;BM$2,BM$3*BM$4,0)</f>
        <v>0</v>
      </c>
      <c r="FG259" s="0" t="n">
        <f aca="false">IF(CHOOSE(MATCH(BN$5,$B$10:$E$10,0),$B259,$C259,$D259,$E259)*BN$6+BN259*BN$7&lt;BN$2,BN$3*BN$4,0)</f>
        <v>0</v>
      </c>
      <c r="FH259" s="0" t="n">
        <f aca="false">IF(CHOOSE(MATCH(BO$5,$B$10:$E$10,0),$B259,$C259,$D259,$E259)*BO$6+BO259*BO$7&lt;BO$2,BO$3*BO$4,0)</f>
        <v>0</v>
      </c>
      <c r="FI259" s="0" t="n">
        <f aca="false">IF(CHOOSE(MATCH(BP$5,$B$10:$E$10,0),$B259,$C259,$D259,$E259)*BP$6+BP259*BP$7&lt;BP$2,BP$3*BP$4,0)</f>
        <v>0</v>
      </c>
      <c r="FJ259" s="0" t="n">
        <f aca="false">IF(CHOOSE(MATCH(BQ$5,$B$10:$E$10,0),$B259,$C259,$D259,$E259)*BQ$6+BQ259*BQ$7&lt;BQ$2,BQ$3*BQ$4,0)</f>
        <v>0</v>
      </c>
      <c r="FK259" s="0" t="n">
        <f aca="false">IF(CHOOSE(MATCH(BR$5,$B$10:$E$10,0),$B259,$C259,$D259,$E259)*BR$6+BR259*BR$7&lt;BR$2,BR$3*BR$4,0)</f>
        <v>0</v>
      </c>
      <c r="FL259" s="0" t="n">
        <f aca="false">IF(CHOOSE(MATCH(BS$5,$B$10:$E$10,0),$B259,$C259,$D259,$E259)*BS$6+BS259*BS$7&lt;BS$2,BS$3*BS$4,0)</f>
        <v>0</v>
      </c>
      <c r="FM259" s="0" t="n">
        <f aca="false">IF(CHOOSE(MATCH(BT$5,$B$10:$E$10,0),$B259,$C259,$D259,$E259)*BT$6+BT259*BT$7&lt;BT$2,BT$3*BT$4,0)</f>
        <v>2.5</v>
      </c>
      <c r="FN259" s="0" t="n">
        <f aca="false">IF(CHOOSE(MATCH(BU$5,$B$10:$E$10,0),$B259,$C259,$D259,$E259)*BU$6+BU259*BU$7&lt;BU$2,BU$3*BU$4,0)</f>
        <v>0</v>
      </c>
      <c r="FO259" s="0" t="n">
        <f aca="false">IF(CHOOSE(MATCH(BV$5,$B$10:$E$10,0),$B259,$C259,$D259,$E259)*BV$6+BV259*BV$7&lt;BV$2,BV$3*BV$4,0)</f>
        <v>0</v>
      </c>
      <c r="FP259" s="0" t="n">
        <f aca="false">IF(CHOOSE(MATCH(BW$5,$B$10:$E$10,0),$B259,$C259,$D259,$E259)*BW$6+BW259*BW$7&lt;BW$2,BW$3*BW$4,0)</f>
        <v>0</v>
      </c>
      <c r="FQ259" s="0" t="n">
        <f aca="false">IF(CHOOSE(MATCH(BX$5,$B$10:$E$10,0),$B259,$C259,$D259,$E259)*BX$6+BX259*BX$7&lt;BX$2,BX$3*BX$4,0)</f>
        <v>0</v>
      </c>
      <c r="FR259" s="0" t="n">
        <f aca="false">IF(CHOOSE(MATCH(BY$5,$B$10:$E$10,0),$B259,$C259,$D259,$E259)*BY$6+BY259*BY$7&lt;BY$2,BY$3*BY$4,0)</f>
        <v>0</v>
      </c>
      <c r="FS259" s="0" t="n">
        <f aca="false">IF(CHOOSE(MATCH(BZ$5,$B$10:$E$10,0),$B259,$C259,$D259,$E259)*BZ$6+BZ259*BZ$7&lt;BZ$2,BZ$3*BZ$4,0)</f>
        <v>0</v>
      </c>
      <c r="FT259" s="0" t="n">
        <f aca="false">IF(CHOOSE(MATCH(CA$5,$B$10:$E$10,0),$B259,$C259,$D259,$E259)*CA$6+CA259*CA$7&lt;CA$2,CA$3*CA$4,0)</f>
        <v>0</v>
      </c>
      <c r="FU259" s="0" t="n">
        <f aca="false">IF(CHOOSE(MATCH(CB$5,$B$10:$E$10,0),$B259,$C259,$D259,$E259)*CB$6+CB259*CB$7&lt;CB$2,CB$3*CB$4,0)</f>
        <v>0</v>
      </c>
      <c r="FV259" s="0" t="n">
        <f aca="false">IF(CHOOSE(MATCH(CC$5,$B$10:$E$10,0),$B259,$C259,$D259,$E259)*CC$6+CC259*CC$7&lt;CC$2,CC$3*CC$4,0)</f>
        <v>0</v>
      </c>
      <c r="FW259" s="0" t="n">
        <f aca="false">IF(CHOOSE(MATCH(CD$5,$B$10:$E$10,0),$B259,$C259,$D259,$E259)*CD$6+CD259*CD$7&lt;CD$2,CD$3*CD$4,0)</f>
        <v>0</v>
      </c>
      <c r="FX259" s="0" t="n">
        <f aca="false">IF(CHOOSE(MATCH(CE$5,$B$10:$E$10,0),$B259,$C259,$D259,$E259)*CE$6+CE259*CE$7&lt;CE$2,CE$3*CE$4,0)</f>
        <v>0</v>
      </c>
      <c r="FY259" s="0" t="n">
        <f aca="false">IF(CHOOSE(MATCH(CF$5,$B$10:$E$10,0),$B259,$C259,$D259,$E259)*CF$6+CF259*CF$7&lt;CF$2,CF$3*CF$4,0)</f>
        <v>0</v>
      </c>
      <c r="FZ259" s="0" t="n">
        <f aca="false">IF(CHOOSE(MATCH(CG$5,$B$10:$E$10,0),$B259,$C259,$D259,$E259)*CG$6+CG259*CG$7&lt;CG$2,CG$3*CG$4,0)</f>
        <v>0</v>
      </c>
      <c r="GA259" s="0" t="n">
        <f aca="false">IF(CHOOSE(MATCH(CH$5,$B$10:$E$10,0),$B259,$C259,$D259,$E259)*CH$6+CH259*CH$7&lt;CH$2,CH$3*CH$4,0)</f>
        <v>0</v>
      </c>
      <c r="GB259" s="0" t="n">
        <f aca="false">IF(CHOOSE(MATCH(CI$5,$B$10:$E$10,0),$B259,$C259,$D259,$E259)*CI$6+CI259*CI$7&lt;CI$2,CI$3*CI$4,0)</f>
        <v>0</v>
      </c>
      <c r="GC259" s="0" t="n">
        <f aca="false">IF(CHOOSE(MATCH(CJ$5,$B$10:$E$10,0),$B259,$C259,$D259,$E259)*CJ$6+CJ259*CJ$7&lt;CJ$2,CJ$3*CJ$4,0)</f>
        <v>0</v>
      </c>
      <c r="GD259" s="0" t="n">
        <f aca="false">IF(CHOOSE(MATCH(CK$5,$B$10:$E$10,0),$B259,$C259,$D259,$E259)*CK$6+CK259*CK$7&lt;CK$2,CK$3*CK$4,0)</f>
        <v>0</v>
      </c>
      <c r="GE259" s="0" t="n">
        <f aca="false">IF(CHOOSE(MATCH(CL$5,$B$10:$E$10,0),$B259,$C259,$D259,$E259)*CL$6+CL259*CL$7&lt;CL$2,CL$3*CL$4,0)</f>
        <v>0</v>
      </c>
      <c r="GF259" s="0" t="n">
        <f aca="false">IF(CHOOSE(MATCH(CM$5,$B$10:$E$10,0),$B259,$C259,$D259,$E259)*CM$6+CM259*CM$7&lt;CM$2,CM$3*CM$4,0)</f>
        <v>0</v>
      </c>
      <c r="GG259" s="0" t="n">
        <f aca="false">IF(CHOOSE(MATCH(CN$5,$B$10:$E$10,0),$B259,$C259,$D259,$E259)*CN$6+CN259*CN$7&lt;CN$2,CN$3*CN$4,0)</f>
        <v>0</v>
      </c>
      <c r="GH259" s="0" t="n">
        <f aca="false">IF(CHOOSE(MATCH(CO$5,$B$10:$E$10,0),$B259,$C259,$D259,$E259)*CO$6+CO259*CO$7&lt;CO$2,CO$3*CO$4,0)</f>
        <v>0</v>
      </c>
      <c r="GI259" s="0" t="n">
        <f aca="false">IF(CHOOSE(MATCH(CP$5,$B$10:$E$10,0),$B259,$C259,$D259,$E259)*CP$6+CP259*CP$7&lt;CP$2,CP$3*CP$4,0)</f>
        <v>0</v>
      </c>
      <c r="GJ259" s="0" t="n">
        <f aca="false">IF(CHOOSE(MATCH(CQ$5,$B$10:$E$10,0),$B259,$C259,$D259,$E259)*CQ$6+CQ259*CQ$7&lt;CQ$2,CQ$3*CQ$4,0)</f>
        <v>0</v>
      </c>
      <c r="GK259" s="0" t="n">
        <f aca="false">IF(CHOOSE(MATCH(CR$5,$B$10:$E$10,0),$B259,$C259,$D259,$E259)*CR$6+CR259*CR$7&lt;CR$2,CR$3*CR$4,0)</f>
        <v>0</v>
      </c>
      <c r="GL259" s="0" t="n">
        <f aca="false">IF(CHOOSE(MATCH(CS$5,$B$10:$E$10,0),$B259,$C259,$D259,$E259)*CS$6+CS259*CS$7&lt;CS$2,CS$3*CS$4,0)</f>
        <v>0</v>
      </c>
      <c r="GM259" s="0" t="n">
        <f aca="false">IF(CHOOSE(MATCH(CT$5,$B$10:$E$10,0),$B259,$C259,$D259,$E259)*CT$6+CT259*CT$7&lt;CT$2,CT$3*CT$4,0)</f>
        <v>0</v>
      </c>
      <c r="GN259" s="0" t="n">
        <f aca="false">IF(CHOOSE(MATCH(CU$5,$B$10:$E$10,0),$B259,$C259,$D259,$E259)*CU$6+CU259*CU$7&lt;CU$2,CU$3*CU$4,0)</f>
        <v>0</v>
      </c>
      <c r="GO259" s="0" t="n">
        <f aca="false">IF(CHOOSE(MATCH(CV$5,$B$10:$E$10,0),$B259,$C259,$D259,$E259)*CV$6+CV259*CV$7&lt;CV$2,CV$3*CV$4,0)</f>
        <v>0</v>
      </c>
      <c r="GP259" s="0" t="n">
        <f aca="false">IF(CHOOSE(MATCH(CW$5,$B$10:$E$10,0),$B259,$C259,$D259,$E259)*CW$6+CW259*CW$7&lt;CW$2,CW$3*CW$4,0)</f>
        <v>0</v>
      </c>
      <c r="GQ259" s="0" t="n">
        <f aca="false">IF(CHOOSE(MATCH(CX$5,$B$10:$E$10,0),$B259,$C259,$D259,$E259)*CX$6+CX259*CX$7&lt;CX$2,CX$3*CX$4,0)</f>
        <v>0</v>
      </c>
      <c r="GS259" s="0" t="n">
        <f aca="false">SUM(CZ259:GQ259)</f>
        <v>2.5</v>
      </c>
      <c r="GT259" s="0" t="n">
        <f aca="false">IF(GS259&gt;$GS$6,1,0)</f>
        <v>0</v>
      </c>
    </row>
    <row r="260" customFormat="false" ht="14" hidden="false" customHeight="false" outlineLevel="0" collapsed="false">
      <c r="A260" s="0" t="n">
        <v>250</v>
      </c>
      <c r="B260" s="0" t="n">
        <v>0.705907670878088</v>
      </c>
      <c r="C260" s="0" t="n">
        <v>0.672347761281438</v>
      </c>
      <c r="D260" s="0" t="n">
        <v>0.71967506237956</v>
      </c>
      <c r="E260" s="0" t="n">
        <v>-0.325190429393357</v>
      </c>
      <c r="G260" s="0" t="n">
        <v>1.10412429421558</v>
      </c>
      <c r="H260" s="0" t="n">
        <v>1.81980794877745</v>
      </c>
      <c r="I260" s="0" t="n">
        <v>1.38850737130269</v>
      </c>
      <c r="J260" s="0" t="n">
        <v>0.281477241514949</v>
      </c>
      <c r="K260" s="0" t="n">
        <v>-0.10203393685515</v>
      </c>
      <c r="L260" s="0" t="n">
        <v>1.28708506963449</v>
      </c>
      <c r="M260" s="0" t="n">
        <v>0.826930772745982</v>
      </c>
      <c r="N260" s="0" t="n">
        <v>-0.230409114010399</v>
      </c>
      <c r="O260" s="0" t="n">
        <v>-0.504586523675243</v>
      </c>
      <c r="P260" s="0" t="n">
        <v>-2.3169195628725</v>
      </c>
      <c r="Q260" s="0" t="n">
        <v>-0.302393345918972</v>
      </c>
      <c r="R260" s="0" t="n">
        <v>-0.508587163494667</v>
      </c>
      <c r="S260" s="0" t="n">
        <v>-0.0466422989120474</v>
      </c>
      <c r="T260" s="0" t="n">
        <v>-0.18444552551955</v>
      </c>
      <c r="U260" s="0" t="n">
        <v>0.558333113076515</v>
      </c>
      <c r="V260" s="0" t="n">
        <v>-0.326103872794192</v>
      </c>
      <c r="W260" s="0" t="n">
        <v>0.554671260033501</v>
      </c>
      <c r="X260" s="0" t="n">
        <v>0.364429979526903</v>
      </c>
      <c r="Y260" s="0" t="n">
        <v>0.8053689271037</v>
      </c>
      <c r="Z260" s="0" t="n">
        <v>0.44194621295901</v>
      </c>
      <c r="AA260" s="0" t="n">
        <v>-1.27147814055206</v>
      </c>
      <c r="AB260" s="0" t="n">
        <v>1.67219695867971</v>
      </c>
      <c r="AC260" s="0" t="n">
        <v>-0.338795871357433</v>
      </c>
      <c r="AD260" s="0" t="n">
        <v>0.0533066213392885</v>
      </c>
      <c r="AE260" s="0" t="n">
        <v>-0.0870500116434414</v>
      </c>
      <c r="AF260" s="0" t="n">
        <v>-1.18157913675532</v>
      </c>
      <c r="AG260" s="0" t="n">
        <v>-1.316718680755</v>
      </c>
      <c r="AH260" s="0" t="n">
        <v>0.483669282402843</v>
      </c>
      <c r="AI260" s="0" t="n">
        <v>1.21003722597379</v>
      </c>
      <c r="AJ260" s="0" t="n">
        <v>-0.619108959654113</v>
      </c>
      <c r="AK260" s="0" t="n">
        <v>1.4777697288082</v>
      </c>
      <c r="AL260" s="0" t="n">
        <v>0.670629560772795</v>
      </c>
      <c r="AM260" s="0" t="n">
        <v>0.55404711929441</v>
      </c>
      <c r="AN260" s="0" t="n">
        <v>0.187870909940102</v>
      </c>
      <c r="AO260" s="0" t="n">
        <v>-0.715173200660502</v>
      </c>
      <c r="AP260" s="0" t="n">
        <v>-0.0560646640224149</v>
      </c>
      <c r="AQ260" s="0" t="n">
        <v>0.21143932826817</v>
      </c>
      <c r="AR260" s="0" t="n">
        <v>0.656708607493783</v>
      </c>
      <c r="AS260" s="0" t="n">
        <v>-0.139100393425906</v>
      </c>
      <c r="AT260" s="0" t="n">
        <v>-0.148376102515613</v>
      </c>
      <c r="AU260" s="0" t="n">
        <v>0.605086825089529</v>
      </c>
      <c r="AV260" s="0" t="n">
        <v>0.987922703643562</v>
      </c>
      <c r="AW260" s="0" t="n">
        <v>0.541515419172356</v>
      </c>
      <c r="AX260" s="0" t="n">
        <v>0.438742517872015</v>
      </c>
      <c r="AY260" s="0" t="n">
        <v>-1.4234456102713</v>
      </c>
      <c r="AZ260" s="0" t="n">
        <v>-0.0868965344125172</v>
      </c>
      <c r="BA260" s="0" t="n">
        <v>-0.137169990921393</v>
      </c>
      <c r="BB260" s="0" t="n">
        <v>0.354067424268578</v>
      </c>
      <c r="BC260" s="0" t="n">
        <v>-0.0939633082452929</v>
      </c>
      <c r="BD260" s="0" t="n">
        <v>1.14796193884104</v>
      </c>
      <c r="BE260" s="0" t="n">
        <v>-0.823274604044855</v>
      </c>
      <c r="BF260" s="0" t="n">
        <v>-0.377542619389715</v>
      </c>
      <c r="BG260" s="0" t="n">
        <v>-0.0691716195433401</v>
      </c>
      <c r="BH260" s="0" t="n">
        <v>2.05522155738436</v>
      </c>
      <c r="BI260" s="0" t="n">
        <v>0.512683300257777</v>
      </c>
      <c r="BJ260" s="0" t="n">
        <v>0.915720193006564</v>
      </c>
      <c r="BK260" s="0" t="n">
        <v>-0.958805230766302</v>
      </c>
      <c r="BL260" s="0" t="n">
        <v>1.03121919892146</v>
      </c>
      <c r="BM260" s="0" t="n">
        <v>-0.100650368040078</v>
      </c>
      <c r="BN260" s="0" t="n">
        <v>0.481693405163242</v>
      </c>
      <c r="BO260" s="0" t="n">
        <v>-0.522215941600734</v>
      </c>
      <c r="BP260" s="0" t="n">
        <v>0.47217895371432</v>
      </c>
      <c r="BQ260" s="0" t="n">
        <v>-1.63178356160643</v>
      </c>
      <c r="BR260" s="0" t="n">
        <v>-0.482123141409829</v>
      </c>
      <c r="BS260" s="0" t="n">
        <v>-0.927418568608118</v>
      </c>
      <c r="BT260" s="0" t="n">
        <v>0.916652425075881</v>
      </c>
      <c r="BU260" s="0" t="n">
        <v>-1.07859023046331</v>
      </c>
      <c r="BV260" s="0" t="n">
        <v>-1.21626726468094</v>
      </c>
      <c r="BW260" s="0" t="n">
        <v>1.04869059214252</v>
      </c>
      <c r="BX260" s="0" t="n">
        <v>0.883728716871701</v>
      </c>
      <c r="BY260" s="0" t="n">
        <v>-0.132383775053313</v>
      </c>
      <c r="BZ260" s="0" t="n">
        <v>-0.424302015744615</v>
      </c>
      <c r="CA260" s="0" t="n">
        <v>0.802938302513212</v>
      </c>
      <c r="CB260" s="0" t="n">
        <v>-1.57296653924277</v>
      </c>
      <c r="CC260" s="0" t="n">
        <v>1.36076096168836</v>
      </c>
      <c r="CD260" s="0" t="n">
        <v>-0.784906433182186</v>
      </c>
      <c r="CE260" s="0" t="n">
        <v>0.345689841196872</v>
      </c>
      <c r="CF260" s="0" t="n">
        <v>-1.34888523461996</v>
      </c>
      <c r="CG260" s="0" t="n">
        <v>-2.23260940401815</v>
      </c>
      <c r="CH260" s="0" t="n">
        <v>0.358876377504203</v>
      </c>
      <c r="CI260" s="0" t="n">
        <v>-0.527659267390845</v>
      </c>
      <c r="CJ260" s="0" t="n">
        <v>2.0778679754585</v>
      </c>
      <c r="CK260" s="0" t="n">
        <v>0.297031874652021</v>
      </c>
      <c r="CL260" s="0" t="n">
        <v>-0.88022943600663</v>
      </c>
      <c r="CM260" s="0" t="n">
        <v>1.66818608704489</v>
      </c>
      <c r="CN260" s="0" t="n">
        <v>1.78411937667988</v>
      </c>
      <c r="CO260" s="0" t="n">
        <v>-0.500160695082741</v>
      </c>
      <c r="CP260" s="0" t="n">
        <v>0.898405687621562</v>
      </c>
      <c r="CQ260" s="0" t="n">
        <v>-1.09809207060607</v>
      </c>
      <c r="CR260" s="0" t="n">
        <v>0.60435127124947</v>
      </c>
      <c r="CS260" s="0" t="n">
        <v>0.157276645040838</v>
      </c>
      <c r="CT260" s="0" t="n">
        <v>1.47209448186914</v>
      </c>
      <c r="CU260" s="0" t="n">
        <v>0.289126091956859</v>
      </c>
      <c r="CV260" s="0" t="n">
        <v>-0.0160275703819934</v>
      </c>
      <c r="CW260" s="0" t="n">
        <v>0.496522716275649</v>
      </c>
      <c r="CX260" s="0" t="n">
        <v>-0.88180968305096</v>
      </c>
      <c r="CZ260" s="0" t="n">
        <f aca="false">IF(CHOOSE(MATCH(G$5,$B$10:$E$10,0),$B260,$C260,$D260,$E260)*G$6+G260*G$7&lt;G$2,G$3*G$4,0)</f>
        <v>0</v>
      </c>
      <c r="DA260" s="0" t="n">
        <f aca="false">IF(CHOOSE(MATCH(H$5,$B$10:$E$10,0),$B260,$C260,$D260,$E260)*H$6+H260*H$7&lt;H$2,H$3*H$4,0)</f>
        <v>0</v>
      </c>
      <c r="DB260" s="0" t="n">
        <f aca="false">IF(CHOOSE(MATCH(I$5,$B$10:$E$10,0),$B260,$C260,$D260,$E260)*I$6+I260*I$7&lt;I$2,I$3*I$4,0)</f>
        <v>0</v>
      </c>
      <c r="DC260" s="0" t="n">
        <f aca="false">IF(CHOOSE(MATCH(J$5,$B$10:$E$10,0),$B260,$C260,$D260,$E260)*J$6+J260*J$7&lt;J$2,J$3*J$4,0)</f>
        <v>0</v>
      </c>
      <c r="DD260" s="0" t="n">
        <f aca="false">IF(CHOOSE(MATCH(K$5,$B$10:$E$10,0),$B260,$C260,$D260,$E260)*K$6+K260*K$7&lt;K$2,K$3*K$4,0)</f>
        <v>0</v>
      </c>
      <c r="DE260" s="0" t="n">
        <f aca="false">IF(CHOOSE(MATCH(L$5,$B$10:$E$10,0),$B260,$C260,$D260,$E260)*L$6+L260*L$7&lt;L$2,L$3*L$4,0)</f>
        <v>0</v>
      </c>
      <c r="DF260" s="0" t="n">
        <f aca="false">IF(CHOOSE(MATCH(M$5,$B$10:$E$10,0),$B260,$C260,$D260,$E260)*M$6+M260*M$7&lt;M$2,M$3*M$4,0)</f>
        <v>0</v>
      </c>
      <c r="DG260" s="0" t="n">
        <f aca="false">IF(CHOOSE(MATCH(N$5,$B$10:$E$10,0),$B260,$C260,$D260,$E260)*N$6+N260*N$7&lt;N$2,N$3*N$4,0)</f>
        <v>0</v>
      </c>
      <c r="DH260" s="0" t="n">
        <f aca="false">IF(CHOOSE(MATCH(O$5,$B$10:$E$10,0),$B260,$C260,$D260,$E260)*O$6+O260*O$7&lt;O$2,O$3*O$4,0)</f>
        <v>0</v>
      </c>
      <c r="DI260" s="0" t="n">
        <f aca="false">IF(CHOOSE(MATCH(P$5,$B$10:$E$10,0),$B260,$C260,$D260,$E260)*P$6+P260*P$7&lt;P$2,P$3*P$4,0)</f>
        <v>0</v>
      </c>
      <c r="DJ260" s="0" t="n">
        <f aca="false">IF(CHOOSE(MATCH(Q$5,$B$10:$E$10,0),$B260,$C260,$D260,$E260)*Q$6+Q260*Q$7&lt;Q$2,Q$3*Q$4,0)</f>
        <v>0</v>
      </c>
      <c r="DK260" s="0" t="n">
        <f aca="false">IF(CHOOSE(MATCH(R$5,$B$10:$E$10,0),$B260,$C260,$D260,$E260)*R$6+R260*R$7&lt;R$2,R$3*R$4,0)</f>
        <v>0</v>
      </c>
      <c r="DL260" s="0" t="n">
        <f aca="false">IF(CHOOSE(MATCH(S$5,$B$10:$E$10,0),$B260,$C260,$D260,$E260)*S$6+S260*S$7&lt;S$2,S$3*S$4,0)</f>
        <v>0</v>
      </c>
      <c r="DM260" s="0" t="n">
        <f aca="false">IF(CHOOSE(MATCH(T$5,$B$10:$E$10,0),$B260,$C260,$D260,$E260)*T$6+T260*T$7&lt;T$2,T$3*T$4,0)</f>
        <v>0</v>
      </c>
      <c r="DN260" s="0" t="n">
        <f aca="false">IF(CHOOSE(MATCH(U$5,$B$10:$E$10,0),$B260,$C260,$D260,$E260)*U$6+U260*U$7&lt;U$2,U$3*U$4,0)</f>
        <v>0</v>
      </c>
      <c r="DO260" s="0" t="n">
        <f aca="false">IF(CHOOSE(MATCH(V$5,$B$10:$E$10,0),$B260,$C260,$D260,$E260)*V$6+V260*V$7&lt;V$2,V$3*V$4,0)</f>
        <v>0</v>
      </c>
      <c r="DP260" s="0" t="n">
        <f aca="false">IF(CHOOSE(MATCH(W$5,$B$10:$E$10,0),$B260,$C260,$D260,$E260)*W$6+W260*W$7&lt;W$2,W$3*W$4,0)</f>
        <v>0</v>
      </c>
      <c r="DQ260" s="0" t="n">
        <f aca="false">IF(CHOOSE(MATCH(X$5,$B$10:$E$10,0),$B260,$C260,$D260,$E260)*X$6+X260*X$7&lt;X$2,X$3*X$4,0)</f>
        <v>0</v>
      </c>
      <c r="DR260" s="0" t="n">
        <f aca="false">IF(CHOOSE(MATCH(Y$5,$B$10:$E$10,0),$B260,$C260,$D260,$E260)*Y$6+Y260*Y$7&lt;Y$2,Y$3*Y$4,0)</f>
        <v>0</v>
      </c>
      <c r="DS260" s="0" t="n">
        <f aca="false">IF(CHOOSE(MATCH(Z$5,$B$10:$E$10,0),$B260,$C260,$D260,$E260)*Z$6+Z260*Z$7&lt;Z$2,Z$3*Z$4,0)</f>
        <v>0</v>
      </c>
      <c r="DT260" s="0" t="n">
        <f aca="false">IF(CHOOSE(MATCH(AA$5,$B$10:$E$10,0),$B260,$C260,$D260,$E260)*AA$6+AA260*AA$7&lt;AA$2,AA$3*AA$4,0)</f>
        <v>0</v>
      </c>
      <c r="DU260" s="0" t="n">
        <f aca="false">IF(CHOOSE(MATCH(AB$5,$B$10:$E$10,0),$B260,$C260,$D260,$E260)*AB$6+AB260*AB$7&lt;AB$2,AB$3*AB$4,0)</f>
        <v>0</v>
      </c>
      <c r="DV260" s="0" t="n">
        <f aca="false">IF(CHOOSE(MATCH(AC$5,$B$10:$E$10,0),$B260,$C260,$D260,$E260)*AC$6+AC260*AC$7&lt;AC$2,AC$3*AC$4,0)</f>
        <v>0</v>
      </c>
      <c r="DW260" s="0" t="n">
        <f aca="false">IF(CHOOSE(MATCH(AD$5,$B$10:$E$10,0),$B260,$C260,$D260,$E260)*AD$6+AD260*AD$7&lt;AD$2,AD$3*AD$4,0)</f>
        <v>0</v>
      </c>
      <c r="DX260" s="0" t="n">
        <f aca="false">IF(CHOOSE(MATCH(AE$5,$B$10:$E$10,0),$B260,$C260,$D260,$E260)*AE$6+AE260*AE$7&lt;AE$2,AE$3*AE$4,0)</f>
        <v>0</v>
      </c>
      <c r="DY260" s="0" t="n">
        <f aca="false">IF(CHOOSE(MATCH(AF$5,$B$10:$E$10,0),$B260,$C260,$D260,$E260)*AF$6+AF260*AF$7&lt;AF$2,AF$3*AF$4,0)</f>
        <v>0</v>
      </c>
      <c r="DZ260" s="0" t="n">
        <f aca="false">IF(CHOOSE(MATCH(AG$5,$B$10:$E$10,0),$B260,$C260,$D260,$E260)*AG$6+AG260*AG$7&lt;AG$2,AG$3*AG$4,0)</f>
        <v>0</v>
      </c>
      <c r="EA260" s="0" t="n">
        <f aca="false">IF(CHOOSE(MATCH(AH$5,$B$10:$E$10,0),$B260,$C260,$D260,$E260)*AH$6+AH260*AH$7&lt;AH$2,AH$3*AH$4,0)</f>
        <v>0</v>
      </c>
      <c r="EB260" s="0" t="n">
        <f aca="false">IF(CHOOSE(MATCH(AI$5,$B$10:$E$10,0),$B260,$C260,$D260,$E260)*AI$6+AI260*AI$7&lt;AI$2,AI$3*AI$4,0)</f>
        <v>0</v>
      </c>
      <c r="EC260" s="0" t="n">
        <f aca="false">IF(CHOOSE(MATCH(AJ$5,$B$10:$E$10,0),$B260,$C260,$D260,$E260)*AJ$6+AJ260*AJ$7&lt;AJ$2,AJ$3*AJ$4,0)</f>
        <v>0</v>
      </c>
      <c r="ED260" s="0" t="n">
        <f aca="false">IF(CHOOSE(MATCH(AK$5,$B$10:$E$10,0),$B260,$C260,$D260,$E260)*AK$6+AK260*AK$7&lt;AK$2,AK$3*AK$4,0)</f>
        <v>0</v>
      </c>
      <c r="EE260" s="0" t="n">
        <f aca="false">IF(CHOOSE(MATCH(AL$5,$B$10:$E$10,0),$B260,$C260,$D260,$E260)*AL$6+AL260*AL$7&lt;AL$2,AL$3*AL$4,0)</f>
        <v>0</v>
      </c>
      <c r="EF260" s="0" t="n">
        <f aca="false">IF(CHOOSE(MATCH(AM$5,$B$10:$E$10,0),$B260,$C260,$D260,$E260)*AM$6+AM260*AM$7&lt;AM$2,AM$3*AM$4,0)</f>
        <v>0</v>
      </c>
      <c r="EG260" s="0" t="n">
        <f aca="false">IF(CHOOSE(MATCH(AN$5,$B$10:$E$10,0),$B260,$C260,$D260,$E260)*AN$6+AN260*AN$7&lt;AN$2,AN$3*AN$4,0)</f>
        <v>0</v>
      </c>
      <c r="EH260" s="0" t="n">
        <f aca="false">IF(CHOOSE(MATCH(AO$5,$B$10:$E$10,0),$B260,$C260,$D260,$E260)*AO$6+AO260*AO$7&lt;AO$2,AO$3*AO$4,0)</f>
        <v>0</v>
      </c>
      <c r="EI260" s="0" t="n">
        <f aca="false">IF(CHOOSE(MATCH(AP$5,$B$10:$E$10,0),$B260,$C260,$D260,$E260)*AP$6+AP260*AP$7&lt;AP$2,AP$3*AP$4,0)</f>
        <v>0</v>
      </c>
      <c r="EJ260" s="0" t="n">
        <f aca="false">IF(CHOOSE(MATCH(AQ$5,$B$10:$E$10,0),$B260,$C260,$D260,$E260)*AQ$6+AQ260*AQ$7&lt;AQ$2,AQ$3*AQ$4,0)</f>
        <v>0</v>
      </c>
      <c r="EK260" s="0" t="n">
        <f aca="false">IF(CHOOSE(MATCH(AR$5,$B$10:$E$10,0),$B260,$C260,$D260,$E260)*AR$6+AR260*AR$7&lt;AR$2,AR$3*AR$4,0)</f>
        <v>0</v>
      </c>
      <c r="EL260" s="0" t="n">
        <f aca="false">IF(CHOOSE(MATCH(AS$5,$B$10:$E$10,0),$B260,$C260,$D260,$E260)*AS$6+AS260*AS$7&lt;AS$2,AS$3*AS$4,0)</f>
        <v>0</v>
      </c>
      <c r="EM260" s="0" t="n">
        <f aca="false">IF(CHOOSE(MATCH(AT$5,$B$10:$E$10,0),$B260,$C260,$D260,$E260)*AT$6+AT260*AT$7&lt;AT$2,AT$3*AT$4,0)</f>
        <v>0</v>
      </c>
      <c r="EN260" s="0" t="n">
        <f aca="false">IF(CHOOSE(MATCH(AU$5,$B$10:$E$10,0),$B260,$C260,$D260,$E260)*AU$6+AU260*AU$7&lt;AU$2,AU$3*AU$4,0)</f>
        <v>0</v>
      </c>
      <c r="EO260" s="0" t="n">
        <f aca="false">IF(CHOOSE(MATCH(AV$5,$B$10:$E$10,0),$B260,$C260,$D260,$E260)*AV$6+AV260*AV$7&lt;AV$2,AV$3*AV$4,0)</f>
        <v>0</v>
      </c>
      <c r="EP260" s="0" t="n">
        <f aca="false">IF(CHOOSE(MATCH(AW$5,$B$10:$E$10,0),$B260,$C260,$D260,$E260)*AW$6+AW260*AW$7&lt;AW$2,AW$3*AW$4,0)</f>
        <v>0</v>
      </c>
      <c r="EQ260" s="0" t="n">
        <f aca="false">IF(CHOOSE(MATCH(AX$5,$B$10:$E$10,0),$B260,$C260,$D260,$E260)*AX$6+AX260*AX$7&lt;AX$2,AX$3*AX$4,0)</f>
        <v>0</v>
      </c>
      <c r="ER260" s="0" t="n">
        <f aca="false">IF(CHOOSE(MATCH(AY$5,$B$10:$E$10,0),$B260,$C260,$D260,$E260)*AY$6+AY260*AY$7&lt;AY$2,AY$3*AY$4,0)</f>
        <v>0</v>
      </c>
      <c r="ES260" s="0" t="n">
        <f aca="false">IF(CHOOSE(MATCH(AZ$5,$B$10:$E$10,0),$B260,$C260,$D260,$E260)*AZ$6+AZ260*AZ$7&lt;AZ$2,AZ$3*AZ$4,0)</f>
        <v>0</v>
      </c>
      <c r="ET260" s="0" t="n">
        <f aca="false">IF(CHOOSE(MATCH(BA$5,$B$10:$E$10,0),$B260,$C260,$D260,$E260)*BA$6+BA260*BA$7&lt;BA$2,BA$3*BA$4,0)</f>
        <v>0</v>
      </c>
      <c r="EU260" s="0" t="n">
        <f aca="false">IF(CHOOSE(MATCH(BB$5,$B$10:$E$10,0),$B260,$C260,$D260,$E260)*BB$6+BB260*BB$7&lt;BB$2,BB$3*BB$4,0)</f>
        <v>0</v>
      </c>
      <c r="EV260" s="0" t="n">
        <f aca="false">IF(CHOOSE(MATCH(BC$5,$B$10:$E$10,0),$B260,$C260,$D260,$E260)*BC$6+BC260*BC$7&lt;BC$2,BC$3*BC$4,0)</f>
        <v>0</v>
      </c>
      <c r="EW260" s="0" t="n">
        <f aca="false">IF(CHOOSE(MATCH(BD$5,$B$10:$E$10,0),$B260,$C260,$D260,$E260)*BD$6+BD260*BD$7&lt;BD$2,BD$3*BD$4,0)</f>
        <v>0</v>
      </c>
      <c r="EX260" s="0" t="n">
        <f aca="false">IF(CHOOSE(MATCH(BE$5,$B$10:$E$10,0),$B260,$C260,$D260,$E260)*BE$6+BE260*BE$7&lt;BE$2,BE$3*BE$4,0)</f>
        <v>0</v>
      </c>
      <c r="EY260" s="0" t="n">
        <f aca="false">IF(CHOOSE(MATCH(BF$5,$B$10:$E$10,0),$B260,$C260,$D260,$E260)*BF$6+BF260*BF$7&lt;BF$2,BF$3*BF$4,0)</f>
        <v>0</v>
      </c>
      <c r="EZ260" s="0" t="n">
        <f aca="false">IF(CHOOSE(MATCH(BG$5,$B$10:$E$10,0),$B260,$C260,$D260,$E260)*BG$6+BG260*BG$7&lt;BG$2,BG$3*BG$4,0)</f>
        <v>0</v>
      </c>
      <c r="FA260" s="0" t="n">
        <f aca="false">IF(CHOOSE(MATCH(BH$5,$B$10:$E$10,0),$B260,$C260,$D260,$E260)*BH$6+BH260*BH$7&lt;BH$2,BH$3*BH$4,0)</f>
        <v>0</v>
      </c>
      <c r="FB260" s="0" t="n">
        <f aca="false">IF(CHOOSE(MATCH(BI$5,$B$10:$E$10,0),$B260,$C260,$D260,$E260)*BI$6+BI260*BI$7&lt;BI$2,BI$3*BI$4,0)</f>
        <v>0</v>
      </c>
      <c r="FC260" s="0" t="n">
        <f aca="false">IF(CHOOSE(MATCH(BJ$5,$B$10:$E$10,0),$B260,$C260,$D260,$E260)*BJ$6+BJ260*BJ$7&lt;BJ$2,BJ$3*BJ$4,0)</f>
        <v>0</v>
      </c>
      <c r="FD260" s="0" t="n">
        <f aca="false">IF(CHOOSE(MATCH(BK$5,$B$10:$E$10,0),$B260,$C260,$D260,$E260)*BK$6+BK260*BK$7&lt;BK$2,BK$3*BK$4,0)</f>
        <v>0</v>
      </c>
      <c r="FE260" s="0" t="n">
        <f aca="false">IF(CHOOSE(MATCH(BL$5,$B$10:$E$10,0),$B260,$C260,$D260,$E260)*BL$6+BL260*BL$7&lt;BL$2,BL$3*BL$4,0)</f>
        <v>0</v>
      </c>
      <c r="FF260" s="0" t="n">
        <f aca="false">IF(CHOOSE(MATCH(BM$5,$B$10:$E$10,0),$B260,$C260,$D260,$E260)*BM$6+BM260*BM$7&lt;BM$2,BM$3*BM$4,0)</f>
        <v>0</v>
      </c>
      <c r="FG260" s="0" t="n">
        <f aca="false">IF(CHOOSE(MATCH(BN$5,$B$10:$E$10,0),$B260,$C260,$D260,$E260)*BN$6+BN260*BN$7&lt;BN$2,BN$3*BN$4,0)</f>
        <v>0</v>
      </c>
      <c r="FH260" s="0" t="n">
        <f aca="false">IF(CHOOSE(MATCH(BO$5,$B$10:$E$10,0),$B260,$C260,$D260,$E260)*BO$6+BO260*BO$7&lt;BO$2,BO$3*BO$4,0)</f>
        <v>0</v>
      </c>
      <c r="FI260" s="0" t="n">
        <f aca="false">IF(CHOOSE(MATCH(BP$5,$B$10:$E$10,0),$B260,$C260,$D260,$E260)*BP$6+BP260*BP$7&lt;BP$2,BP$3*BP$4,0)</f>
        <v>0</v>
      </c>
      <c r="FJ260" s="0" t="n">
        <f aca="false">IF(CHOOSE(MATCH(BQ$5,$B$10:$E$10,0),$B260,$C260,$D260,$E260)*BQ$6+BQ260*BQ$7&lt;BQ$2,BQ$3*BQ$4,0)</f>
        <v>0</v>
      </c>
      <c r="FK260" s="0" t="n">
        <f aca="false">IF(CHOOSE(MATCH(BR$5,$B$10:$E$10,0),$B260,$C260,$D260,$E260)*BR$6+BR260*BR$7&lt;BR$2,BR$3*BR$4,0)</f>
        <v>0</v>
      </c>
      <c r="FL260" s="0" t="n">
        <f aca="false">IF(CHOOSE(MATCH(BS$5,$B$10:$E$10,0),$B260,$C260,$D260,$E260)*BS$6+BS260*BS$7&lt;BS$2,BS$3*BS$4,0)</f>
        <v>0</v>
      </c>
      <c r="FM260" s="0" t="n">
        <f aca="false">IF(CHOOSE(MATCH(BT$5,$B$10:$E$10,0),$B260,$C260,$D260,$E260)*BT$6+BT260*BT$7&lt;BT$2,BT$3*BT$4,0)</f>
        <v>0</v>
      </c>
      <c r="FN260" s="0" t="n">
        <f aca="false">IF(CHOOSE(MATCH(BU$5,$B$10:$E$10,0),$B260,$C260,$D260,$E260)*BU$6+BU260*BU$7&lt;BU$2,BU$3*BU$4,0)</f>
        <v>0</v>
      </c>
      <c r="FO260" s="0" t="n">
        <f aca="false">IF(CHOOSE(MATCH(BV$5,$B$10:$E$10,0),$B260,$C260,$D260,$E260)*BV$6+BV260*BV$7&lt;BV$2,BV$3*BV$4,0)</f>
        <v>0</v>
      </c>
      <c r="FP260" s="0" t="n">
        <f aca="false">IF(CHOOSE(MATCH(BW$5,$B$10:$E$10,0),$B260,$C260,$D260,$E260)*BW$6+BW260*BW$7&lt;BW$2,BW$3*BW$4,0)</f>
        <v>0</v>
      </c>
      <c r="FQ260" s="0" t="n">
        <f aca="false">IF(CHOOSE(MATCH(BX$5,$B$10:$E$10,0),$B260,$C260,$D260,$E260)*BX$6+BX260*BX$7&lt;BX$2,BX$3*BX$4,0)</f>
        <v>0</v>
      </c>
      <c r="FR260" s="0" t="n">
        <f aca="false">IF(CHOOSE(MATCH(BY$5,$B$10:$E$10,0),$B260,$C260,$D260,$E260)*BY$6+BY260*BY$7&lt;BY$2,BY$3*BY$4,0)</f>
        <v>0</v>
      </c>
      <c r="FS260" s="0" t="n">
        <f aca="false">IF(CHOOSE(MATCH(BZ$5,$B$10:$E$10,0),$B260,$C260,$D260,$E260)*BZ$6+BZ260*BZ$7&lt;BZ$2,BZ$3*BZ$4,0)</f>
        <v>0</v>
      </c>
      <c r="FT260" s="0" t="n">
        <f aca="false">IF(CHOOSE(MATCH(CA$5,$B$10:$E$10,0),$B260,$C260,$D260,$E260)*CA$6+CA260*CA$7&lt;CA$2,CA$3*CA$4,0)</f>
        <v>0</v>
      </c>
      <c r="FU260" s="0" t="n">
        <f aca="false">IF(CHOOSE(MATCH(CB$5,$B$10:$E$10,0),$B260,$C260,$D260,$E260)*CB$6+CB260*CB$7&lt;CB$2,CB$3*CB$4,0)</f>
        <v>0</v>
      </c>
      <c r="FV260" s="0" t="n">
        <f aca="false">IF(CHOOSE(MATCH(CC$5,$B$10:$E$10,0),$B260,$C260,$D260,$E260)*CC$6+CC260*CC$7&lt;CC$2,CC$3*CC$4,0)</f>
        <v>0</v>
      </c>
      <c r="FW260" s="0" t="n">
        <f aca="false">IF(CHOOSE(MATCH(CD$5,$B$10:$E$10,0),$B260,$C260,$D260,$E260)*CD$6+CD260*CD$7&lt;CD$2,CD$3*CD$4,0)</f>
        <v>0</v>
      </c>
      <c r="FX260" s="0" t="n">
        <f aca="false">IF(CHOOSE(MATCH(CE$5,$B$10:$E$10,0),$B260,$C260,$D260,$E260)*CE$6+CE260*CE$7&lt;CE$2,CE$3*CE$4,0)</f>
        <v>0</v>
      </c>
      <c r="FY260" s="0" t="n">
        <f aca="false">IF(CHOOSE(MATCH(CF$5,$B$10:$E$10,0),$B260,$C260,$D260,$E260)*CF$6+CF260*CF$7&lt;CF$2,CF$3*CF$4,0)</f>
        <v>0</v>
      </c>
      <c r="FZ260" s="0" t="n">
        <f aca="false">IF(CHOOSE(MATCH(CG$5,$B$10:$E$10,0),$B260,$C260,$D260,$E260)*CG$6+CG260*CG$7&lt;CG$2,CG$3*CG$4,0)</f>
        <v>2.5</v>
      </c>
      <c r="GA260" s="0" t="n">
        <f aca="false">IF(CHOOSE(MATCH(CH$5,$B$10:$E$10,0),$B260,$C260,$D260,$E260)*CH$6+CH260*CH$7&lt;CH$2,CH$3*CH$4,0)</f>
        <v>0</v>
      </c>
      <c r="GB260" s="0" t="n">
        <f aca="false">IF(CHOOSE(MATCH(CI$5,$B$10:$E$10,0),$B260,$C260,$D260,$E260)*CI$6+CI260*CI$7&lt;CI$2,CI$3*CI$4,0)</f>
        <v>0</v>
      </c>
      <c r="GC260" s="0" t="n">
        <f aca="false">IF(CHOOSE(MATCH(CJ$5,$B$10:$E$10,0),$B260,$C260,$D260,$E260)*CJ$6+CJ260*CJ$7&lt;CJ$2,CJ$3*CJ$4,0)</f>
        <v>0</v>
      </c>
      <c r="GD260" s="0" t="n">
        <f aca="false">IF(CHOOSE(MATCH(CK$5,$B$10:$E$10,0),$B260,$C260,$D260,$E260)*CK$6+CK260*CK$7&lt;CK$2,CK$3*CK$4,0)</f>
        <v>0</v>
      </c>
      <c r="GE260" s="0" t="n">
        <f aca="false">IF(CHOOSE(MATCH(CL$5,$B$10:$E$10,0),$B260,$C260,$D260,$E260)*CL$6+CL260*CL$7&lt;CL$2,CL$3*CL$4,0)</f>
        <v>0</v>
      </c>
      <c r="GF260" s="0" t="n">
        <f aca="false">IF(CHOOSE(MATCH(CM$5,$B$10:$E$10,0),$B260,$C260,$D260,$E260)*CM$6+CM260*CM$7&lt;CM$2,CM$3*CM$4,0)</f>
        <v>0</v>
      </c>
      <c r="GG260" s="0" t="n">
        <f aca="false">IF(CHOOSE(MATCH(CN$5,$B$10:$E$10,0),$B260,$C260,$D260,$E260)*CN$6+CN260*CN$7&lt;CN$2,CN$3*CN$4,0)</f>
        <v>0</v>
      </c>
      <c r="GH260" s="0" t="n">
        <f aca="false">IF(CHOOSE(MATCH(CO$5,$B$10:$E$10,0),$B260,$C260,$D260,$E260)*CO$6+CO260*CO$7&lt;CO$2,CO$3*CO$4,0)</f>
        <v>0</v>
      </c>
      <c r="GI260" s="0" t="n">
        <f aca="false">IF(CHOOSE(MATCH(CP$5,$B$10:$E$10,0),$B260,$C260,$D260,$E260)*CP$6+CP260*CP$7&lt;CP$2,CP$3*CP$4,0)</f>
        <v>0</v>
      </c>
      <c r="GJ260" s="0" t="n">
        <f aca="false">IF(CHOOSE(MATCH(CQ$5,$B$10:$E$10,0),$B260,$C260,$D260,$E260)*CQ$6+CQ260*CQ$7&lt;CQ$2,CQ$3*CQ$4,0)</f>
        <v>0</v>
      </c>
      <c r="GK260" s="0" t="n">
        <f aca="false">IF(CHOOSE(MATCH(CR$5,$B$10:$E$10,0),$B260,$C260,$D260,$E260)*CR$6+CR260*CR$7&lt;CR$2,CR$3*CR$4,0)</f>
        <v>0</v>
      </c>
      <c r="GL260" s="0" t="n">
        <f aca="false">IF(CHOOSE(MATCH(CS$5,$B$10:$E$10,0),$B260,$C260,$D260,$E260)*CS$6+CS260*CS$7&lt;CS$2,CS$3*CS$4,0)</f>
        <v>0</v>
      </c>
      <c r="GM260" s="0" t="n">
        <f aca="false">IF(CHOOSE(MATCH(CT$5,$B$10:$E$10,0),$B260,$C260,$D260,$E260)*CT$6+CT260*CT$7&lt;CT$2,CT$3*CT$4,0)</f>
        <v>0</v>
      </c>
      <c r="GN260" s="0" t="n">
        <f aca="false">IF(CHOOSE(MATCH(CU$5,$B$10:$E$10,0),$B260,$C260,$D260,$E260)*CU$6+CU260*CU$7&lt;CU$2,CU$3*CU$4,0)</f>
        <v>0</v>
      </c>
      <c r="GO260" s="0" t="n">
        <f aca="false">IF(CHOOSE(MATCH(CV$5,$B$10:$E$10,0),$B260,$C260,$D260,$E260)*CV$6+CV260*CV$7&lt;CV$2,CV$3*CV$4,0)</f>
        <v>0</v>
      </c>
      <c r="GP260" s="0" t="n">
        <f aca="false">IF(CHOOSE(MATCH(CW$5,$B$10:$E$10,0),$B260,$C260,$D260,$E260)*CW$6+CW260*CW$7&lt;CW$2,CW$3*CW$4,0)</f>
        <v>0</v>
      </c>
      <c r="GQ260" s="0" t="n">
        <f aca="false">IF(CHOOSE(MATCH(CX$5,$B$10:$E$10,0),$B260,$C260,$D260,$E260)*CX$6+CX260*CX$7&lt;CX$2,CX$3*CX$4,0)</f>
        <v>0</v>
      </c>
      <c r="GS260" s="0" t="n">
        <f aca="false">SUM(CZ260:GQ260)</f>
        <v>2.5</v>
      </c>
      <c r="GT260" s="0" t="n">
        <f aca="false">IF(GS260&gt;$GS$6,1,0)</f>
        <v>0</v>
      </c>
    </row>
    <row r="261" customFormat="false" ht="14" hidden="false" customHeight="false" outlineLevel="0" collapsed="false">
      <c r="A261" s="0" t="n">
        <v>251</v>
      </c>
      <c r="B261" s="0" t="n">
        <v>-0.992788154825813</v>
      </c>
      <c r="C261" s="0" t="n">
        <v>-0.239388075131694</v>
      </c>
      <c r="D261" s="0" t="n">
        <v>-1.46500412346385</v>
      </c>
      <c r="E261" s="0" t="n">
        <v>0.418181927649821</v>
      </c>
      <c r="G261" s="0" t="n">
        <v>-1.10047267298796</v>
      </c>
      <c r="H261" s="0" t="n">
        <v>-0.406953404308297</v>
      </c>
      <c r="I261" s="0" t="n">
        <v>1.75270088220714</v>
      </c>
      <c r="J261" s="0" t="n">
        <v>0.719229547030409</v>
      </c>
      <c r="K261" s="0" t="n">
        <v>0.725684685676242</v>
      </c>
      <c r="L261" s="0" t="n">
        <v>1.05761500890367</v>
      </c>
      <c r="M261" s="0" t="n">
        <v>0.831461193229188</v>
      </c>
      <c r="N261" s="0" t="n">
        <v>-0.351461721947999</v>
      </c>
      <c r="O261" s="0" t="n">
        <v>1.49275365401991</v>
      </c>
      <c r="P261" s="0" t="n">
        <v>0.244966713580652</v>
      </c>
      <c r="Q261" s="0" t="n">
        <v>-0.0778391040512361</v>
      </c>
      <c r="R261" s="0" t="n">
        <v>0.832110345072579</v>
      </c>
      <c r="S261" s="0" t="n">
        <v>1.03487082014908</v>
      </c>
      <c r="T261" s="0" t="n">
        <v>-0.0928116605791729</v>
      </c>
      <c r="U261" s="0" t="n">
        <v>-0.974428076006006</v>
      </c>
      <c r="V261" s="0" t="n">
        <v>-0.32158823159989</v>
      </c>
      <c r="W261" s="0" t="n">
        <v>-0.0492468643642496</v>
      </c>
      <c r="X261" s="0" t="n">
        <v>-0.17853608369478</v>
      </c>
      <c r="Y261" s="0" t="n">
        <v>1.14221620606259</v>
      </c>
      <c r="Z261" s="0" t="n">
        <v>1.19318883662345</v>
      </c>
      <c r="AA261" s="0" t="n">
        <v>0.471579824079527</v>
      </c>
      <c r="AB261" s="0" t="n">
        <v>0.616702209299547</v>
      </c>
      <c r="AC261" s="0" t="n">
        <v>1.8016726244241</v>
      </c>
      <c r="AD261" s="0" t="n">
        <v>-0.049017216952052</v>
      </c>
      <c r="AE261" s="0" t="n">
        <v>0.519587501912611</v>
      </c>
      <c r="AF261" s="0" t="n">
        <v>-2.32483216677792</v>
      </c>
      <c r="AG261" s="0" t="n">
        <v>1.19194282888202</v>
      </c>
      <c r="AH261" s="0" t="n">
        <v>-0.758325313654495</v>
      </c>
      <c r="AI261" s="0" t="n">
        <v>0.415445811086102</v>
      </c>
      <c r="AJ261" s="0" t="n">
        <v>-0.129682575789047</v>
      </c>
      <c r="AK261" s="0" t="n">
        <v>1.09739403342246</v>
      </c>
      <c r="AL261" s="0" t="n">
        <v>0.177602714757086</v>
      </c>
      <c r="AM261" s="0" t="n">
        <v>-0.713001782060019</v>
      </c>
      <c r="AN261" s="0" t="n">
        <v>-0.164405946634361</v>
      </c>
      <c r="AO261" s="0" t="n">
        <v>-1.54637746163644</v>
      </c>
      <c r="AP261" s="0" t="n">
        <v>0.228210410568863</v>
      </c>
      <c r="AQ261" s="0" t="n">
        <v>-1.26073700812412</v>
      </c>
      <c r="AR261" s="0" t="n">
        <v>0.781371909397421</v>
      </c>
      <c r="AS261" s="0" t="n">
        <v>-2.07919583772309</v>
      </c>
      <c r="AT261" s="0" t="n">
        <v>-0.84942939793109</v>
      </c>
      <c r="AU261" s="0" t="n">
        <v>-0.307923073705751</v>
      </c>
      <c r="AV261" s="0" t="n">
        <v>-1.76021330844378</v>
      </c>
      <c r="AW261" s="0" t="n">
        <v>1.12952875497285</v>
      </c>
      <c r="AX261" s="0" t="n">
        <v>-0.950840330915526</v>
      </c>
      <c r="AY261" s="0" t="n">
        <v>0.51425445235509</v>
      </c>
      <c r="AZ261" s="0" t="n">
        <v>1.34642050397815</v>
      </c>
      <c r="BA261" s="0" t="n">
        <v>-0.898978669283679</v>
      </c>
      <c r="BB261" s="0" t="n">
        <v>-0.699454858477111</v>
      </c>
      <c r="BC261" s="0" t="n">
        <v>-1.65210167324403</v>
      </c>
      <c r="BD261" s="0" t="n">
        <v>-0.407452489525895</v>
      </c>
      <c r="BE261" s="0" t="n">
        <v>1.05788330984069</v>
      </c>
      <c r="BF261" s="0" t="n">
        <v>-1.69427949003875</v>
      </c>
      <c r="BG261" s="0" t="n">
        <v>-1.40023530548206</v>
      </c>
      <c r="BH261" s="0" t="n">
        <v>-0.606464709562715</v>
      </c>
      <c r="BI261" s="0" t="n">
        <v>1.67779944604263</v>
      </c>
      <c r="BJ261" s="0" t="n">
        <v>-0.863226432556985</v>
      </c>
      <c r="BK261" s="0" t="n">
        <v>1.85368662641849</v>
      </c>
      <c r="BL261" s="0" t="n">
        <v>0.278533889286336</v>
      </c>
      <c r="BM261" s="0" t="n">
        <v>1.51792846736498</v>
      </c>
      <c r="BN261" s="0" t="n">
        <v>-0.582456323172664</v>
      </c>
      <c r="BO261" s="0" t="n">
        <v>0.148917251863168</v>
      </c>
      <c r="BP261" s="0" t="n">
        <v>-0.134313040689449</v>
      </c>
      <c r="BQ261" s="0" t="n">
        <v>-1.17514446174027</v>
      </c>
      <c r="BR261" s="0" t="n">
        <v>-1.51262611325365</v>
      </c>
      <c r="BS261" s="0" t="n">
        <v>1.38390760184848</v>
      </c>
      <c r="BT261" s="0" t="n">
        <v>-1.64673565450357</v>
      </c>
      <c r="BU261" s="0" t="n">
        <v>0.989293766906485</v>
      </c>
      <c r="BV261" s="0" t="n">
        <v>0.394850303564453</v>
      </c>
      <c r="BW261" s="0" t="n">
        <v>1.45932972372975</v>
      </c>
      <c r="BX261" s="0" t="n">
        <v>0.411778273701202</v>
      </c>
      <c r="BY261" s="0" t="n">
        <v>-0.961231307883281</v>
      </c>
      <c r="BZ261" s="0" t="n">
        <v>1.43000761454459</v>
      </c>
      <c r="CA261" s="0" t="n">
        <v>-1.11360350274481</v>
      </c>
      <c r="CB261" s="0" t="n">
        <v>0.320541175824474</v>
      </c>
      <c r="CC261" s="0" t="n">
        <v>0.376637672161451</v>
      </c>
      <c r="CD261" s="0" t="n">
        <v>-3.04600689560175</v>
      </c>
      <c r="CE261" s="0" t="n">
        <v>-0.169370650837664</v>
      </c>
      <c r="CF261" s="0" t="n">
        <v>1.34774836624274</v>
      </c>
      <c r="CG261" s="0" t="n">
        <v>1.19897777040023</v>
      </c>
      <c r="CH261" s="0" t="n">
        <v>-1.60931449499913</v>
      </c>
      <c r="CI261" s="0" t="n">
        <v>0.950719822867541</v>
      </c>
      <c r="CJ261" s="0" t="n">
        <v>-0.00302179614664055</v>
      </c>
      <c r="CK261" s="0" t="n">
        <v>-0.0677141542837489</v>
      </c>
      <c r="CL261" s="0" t="n">
        <v>-0.878540049598087</v>
      </c>
      <c r="CM261" s="0" t="n">
        <v>1.04829268821049</v>
      </c>
      <c r="CN261" s="0" t="n">
        <v>0.60710817706422</v>
      </c>
      <c r="CO261" s="0" t="n">
        <v>-1.29713043861557</v>
      </c>
      <c r="CP261" s="0" t="n">
        <v>0.648474269837607</v>
      </c>
      <c r="CQ261" s="0" t="n">
        <v>0.991417437035125</v>
      </c>
      <c r="CR261" s="0" t="n">
        <v>-1.31200067698956</v>
      </c>
      <c r="CS261" s="0" t="n">
        <v>-0.634004209132399</v>
      </c>
      <c r="CT261" s="0" t="n">
        <v>0.567655433769687</v>
      </c>
      <c r="CU261" s="0" t="n">
        <v>0.540983364771819</v>
      </c>
      <c r="CV261" s="0" t="n">
        <v>0.113113856059499</v>
      </c>
      <c r="CW261" s="0" t="n">
        <v>0.0960380930337124</v>
      </c>
      <c r="CX261" s="0" t="n">
        <v>0.481778670291533</v>
      </c>
      <c r="CZ261" s="0" t="n">
        <f aca="false">IF(CHOOSE(MATCH(G$5,$B$10:$E$10,0),$B261,$C261,$D261,$E261)*G$6+G261*G$7&lt;G$2,G$3*G$4,0)</f>
        <v>0</v>
      </c>
      <c r="DA261" s="0" t="n">
        <f aca="false">IF(CHOOSE(MATCH(H$5,$B$10:$E$10,0),$B261,$C261,$D261,$E261)*H$6+H261*H$7&lt;H$2,H$3*H$4,0)</f>
        <v>0</v>
      </c>
      <c r="DB261" s="0" t="n">
        <f aca="false">IF(CHOOSE(MATCH(I$5,$B$10:$E$10,0),$B261,$C261,$D261,$E261)*I$6+I261*I$7&lt;I$2,I$3*I$4,0)</f>
        <v>0</v>
      </c>
      <c r="DC261" s="0" t="n">
        <f aca="false">IF(CHOOSE(MATCH(J$5,$B$10:$E$10,0),$B261,$C261,$D261,$E261)*J$6+J261*J$7&lt;J$2,J$3*J$4,0)</f>
        <v>0</v>
      </c>
      <c r="DD261" s="0" t="n">
        <f aca="false">IF(CHOOSE(MATCH(K$5,$B$10:$E$10,0),$B261,$C261,$D261,$E261)*K$6+K261*K$7&lt;K$2,K$3*K$4,0)</f>
        <v>0</v>
      </c>
      <c r="DE261" s="0" t="n">
        <f aca="false">IF(CHOOSE(MATCH(L$5,$B$10:$E$10,0),$B261,$C261,$D261,$E261)*L$6+L261*L$7&lt;L$2,L$3*L$4,0)</f>
        <v>0</v>
      </c>
      <c r="DF261" s="0" t="n">
        <f aca="false">IF(CHOOSE(MATCH(M$5,$B$10:$E$10,0),$B261,$C261,$D261,$E261)*M$6+M261*M$7&lt;M$2,M$3*M$4,0)</f>
        <v>0</v>
      </c>
      <c r="DG261" s="0" t="n">
        <f aca="false">IF(CHOOSE(MATCH(N$5,$B$10:$E$10,0),$B261,$C261,$D261,$E261)*N$6+N261*N$7&lt;N$2,N$3*N$4,0)</f>
        <v>0</v>
      </c>
      <c r="DH261" s="0" t="n">
        <f aca="false">IF(CHOOSE(MATCH(O$5,$B$10:$E$10,0),$B261,$C261,$D261,$E261)*O$6+O261*O$7&lt;O$2,O$3*O$4,0)</f>
        <v>0</v>
      </c>
      <c r="DI261" s="0" t="n">
        <f aca="false">IF(CHOOSE(MATCH(P$5,$B$10:$E$10,0),$B261,$C261,$D261,$E261)*P$6+P261*P$7&lt;P$2,P$3*P$4,0)</f>
        <v>0</v>
      </c>
      <c r="DJ261" s="0" t="n">
        <f aca="false">IF(CHOOSE(MATCH(Q$5,$B$10:$E$10,0),$B261,$C261,$D261,$E261)*Q$6+Q261*Q$7&lt;Q$2,Q$3*Q$4,0)</f>
        <v>0</v>
      </c>
      <c r="DK261" s="0" t="n">
        <f aca="false">IF(CHOOSE(MATCH(R$5,$B$10:$E$10,0),$B261,$C261,$D261,$E261)*R$6+R261*R$7&lt;R$2,R$3*R$4,0)</f>
        <v>0</v>
      </c>
      <c r="DL261" s="0" t="n">
        <f aca="false">IF(CHOOSE(MATCH(S$5,$B$10:$E$10,0),$B261,$C261,$D261,$E261)*S$6+S261*S$7&lt;S$2,S$3*S$4,0)</f>
        <v>0</v>
      </c>
      <c r="DM261" s="0" t="n">
        <f aca="false">IF(CHOOSE(MATCH(T$5,$B$10:$E$10,0),$B261,$C261,$D261,$E261)*T$6+T261*T$7&lt;T$2,T$3*T$4,0)</f>
        <v>0</v>
      </c>
      <c r="DN261" s="0" t="n">
        <f aca="false">IF(CHOOSE(MATCH(U$5,$B$10:$E$10,0),$B261,$C261,$D261,$E261)*U$6+U261*U$7&lt;U$2,U$3*U$4,0)</f>
        <v>0</v>
      </c>
      <c r="DO261" s="0" t="n">
        <f aca="false">IF(CHOOSE(MATCH(V$5,$B$10:$E$10,0),$B261,$C261,$D261,$E261)*V$6+V261*V$7&lt;V$2,V$3*V$4,0)</f>
        <v>0</v>
      </c>
      <c r="DP261" s="0" t="n">
        <f aca="false">IF(CHOOSE(MATCH(W$5,$B$10:$E$10,0),$B261,$C261,$D261,$E261)*W$6+W261*W$7&lt;W$2,W$3*W$4,0)</f>
        <v>0</v>
      </c>
      <c r="DQ261" s="0" t="n">
        <f aca="false">IF(CHOOSE(MATCH(X$5,$B$10:$E$10,0),$B261,$C261,$D261,$E261)*X$6+X261*X$7&lt;X$2,X$3*X$4,0)</f>
        <v>0</v>
      </c>
      <c r="DR261" s="0" t="n">
        <f aca="false">IF(CHOOSE(MATCH(Y$5,$B$10:$E$10,0),$B261,$C261,$D261,$E261)*Y$6+Y261*Y$7&lt;Y$2,Y$3*Y$4,0)</f>
        <v>0</v>
      </c>
      <c r="DS261" s="0" t="n">
        <f aca="false">IF(CHOOSE(MATCH(Z$5,$B$10:$E$10,0),$B261,$C261,$D261,$E261)*Z$6+Z261*Z$7&lt;Z$2,Z$3*Z$4,0)</f>
        <v>0</v>
      </c>
      <c r="DT261" s="0" t="n">
        <f aca="false">IF(CHOOSE(MATCH(AA$5,$B$10:$E$10,0),$B261,$C261,$D261,$E261)*AA$6+AA261*AA$7&lt;AA$2,AA$3*AA$4,0)</f>
        <v>0</v>
      </c>
      <c r="DU261" s="0" t="n">
        <f aca="false">IF(CHOOSE(MATCH(AB$5,$B$10:$E$10,0),$B261,$C261,$D261,$E261)*AB$6+AB261*AB$7&lt;AB$2,AB$3*AB$4,0)</f>
        <v>0</v>
      </c>
      <c r="DV261" s="0" t="n">
        <f aca="false">IF(CHOOSE(MATCH(AC$5,$B$10:$E$10,0),$B261,$C261,$D261,$E261)*AC$6+AC261*AC$7&lt;AC$2,AC$3*AC$4,0)</f>
        <v>0</v>
      </c>
      <c r="DW261" s="0" t="n">
        <f aca="false">IF(CHOOSE(MATCH(AD$5,$B$10:$E$10,0),$B261,$C261,$D261,$E261)*AD$6+AD261*AD$7&lt;AD$2,AD$3*AD$4,0)</f>
        <v>0</v>
      </c>
      <c r="DX261" s="0" t="n">
        <f aca="false">IF(CHOOSE(MATCH(AE$5,$B$10:$E$10,0),$B261,$C261,$D261,$E261)*AE$6+AE261*AE$7&lt;AE$2,AE$3*AE$4,0)</f>
        <v>0</v>
      </c>
      <c r="DY261" s="0" t="n">
        <f aca="false">IF(CHOOSE(MATCH(AF$5,$B$10:$E$10,0),$B261,$C261,$D261,$E261)*AF$6+AF261*AF$7&lt;AF$2,AF$3*AF$4,0)</f>
        <v>12.5</v>
      </c>
      <c r="DZ261" s="0" t="n">
        <f aca="false">IF(CHOOSE(MATCH(AG$5,$B$10:$E$10,0),$B261,$C261,$D261,$E261)*AG$6+AG261*AG$7&lt;AG$2,AG$3*AG$4,0)</f>
        <v>0</v>
      </c>
      <c r="EA261" s="0" t="n">
        <f aca="false">IF(CHOOSE(MATCH(AH$5,$B$10:$E$10,0),$B261,$C261,$D261,$E261)*AH$6+AH261*AH$7&lt;AH$2,AH$3*AH$4,0)</f>
        <v>0</v>
      </c>
      <c r="EB261" s="0" t="n">
        <f aca="false">IF(CHOOSE(MATCH(AI$5,$B$10:$E$10,0),$B261,$C261,$D261,$E261)*AI$6+AI261*AI$7&lt;AI$2,AI$3*AI$4,0)</f>
        <v>0</v>
      </c>
      <c r="EC261" s="0" t="n">
        <f aca="false">IF(CHOOSE(MATCH(AJ$5,$B$10:$E$10,0),$B261,$C261,$D261,$E261)*AJ$6+AJ261*AJ$7&lt;AJ$2,AJ$3*AJ$4,0)</f>
        <v>0</v>
      </c>
      <c r="ED261" s="0" t="n">
        <f aca="false">IF(CHOOSE(MATCH(AK$5,$B$10:$E$10,0),$B261,$C261,$D261,$E261)*AK$6+AK261*AK$7&lt;AK$2,AK$3*AK$4,0)</f>
        <v>0</v>
      </c>
      <c r="EE261" s="0" t="n">
        <f aca="false">IF(CHOOSE(MATCH(AL$5,$B$10:$E$10,0),$B261,$C261,$D261,$E261)*AL$6+AL261*AL$7&lt;AL$2,AL$3*AL$4,0)</f>
        <v>0</v>
      </c>
      <c r="EF261" s="0" t="n">
        <f aca="false">IF(CHOOSE(MATCH(AM$5,$B$10:$E$10,0),$B261,$C261,$D261,$E261)*AM$6+AM261*AM$7&lt;AM$2,AM$3*AM$4,0)</f>
        <v>0</v>
      </c>
      <c r="EG261" s="0" t="n">
        <f aca="false">IF(CHOOSE(MATCH(AN$5,$B$10:$E$10,0),$B261,$C261,$D261,$E261)*AN$6+AN261*AN$7&lt;AN$2,AN$3*AN$4,0)</f>
        <v>0</v>
      </c>
      <c r="EH261" s="0" t="n">
        <f aca="false">IF(CHOOSE(MATCH(AO$5,$B$10:$E$10,0),$B261,$C261,$D261,$E261)*AO$6+AO261*AO$7&lt;AO$2,AO$3*AO$4,0)</f>
        <v>0</v>
      </c>
      <c r="EI261" s="0" t="n">
        <f aca="false">IF(CHOOSE(MATCH(AP$5,$B$10:$E$10,0),$B261,$C261,$D261,$E261)*AP$6+AP261*AP$7&lt;AP$2,AP$3*AP$4,0)</f>
        <v>0</v>
      </c>
      <c r="EJ261" s="0" t="n">
        <f aca="false">IF(CHOOSE(MATCH(AQ$5,$B$10:$E$10,0),$B261,$C261,$D261,$E261)*AQ$6+AQ261*AQ$7&lt;AQ$2,AQ$3*AQ$4,0)</f>
        <v>0</v>
      </c>
      <c r="EK261" s="0" t="n">
        <f aca="false">IF(CHOOSE(MATCH(AR$5,$B$10:$E$10,0),$B261,$C261,$D261,$E261)*AR$6+AR261*AR$7&lt;AR$2,AR$3*AR$4,0)</f>
        <v>0</v>
      </c>
      <c r="EL261" s="0" t="n">
        <f aca="false">IF(CHOOSE(MATCH(AS$5,$B$10:$E$10,0),$B261,$C261,$D261,$E261)*AS$6+AS261*AS$7&lt;AS$2,AS$3*AS$4,0)</f>
        <v>0</v>
      </c>
      <c r="EM261" s="0" t="n">
        <f aca="false">IF(CHOOSE(MATCH(AT$5,$B$10:$E$10,0),$B261,$C261,$D261,$E261)*AT$6+AT261*AT$7&lt;AT$2,AT$3*AT$4,0)</f>
        <v>0</v>
      </c>
      <c r="EN261" s="0" t="n">
        <f aca="false">IF(CHOOSE(MATCH(AU$5,$B$10:$E$10,0),$B261,$C261,$D261,$E261)*AU$6+AU261*AU$7&lt;AU$2,AU$3*AU$4,0)</f>
        <v>0</v>
      </c>
      <c r="EO261" s="0" t="n">
        <f aca="false">IF(CHOOSE(MATCH(AV$5,$B$10:$E$10,0),$B261,$C261,$D261,$E261)*AV$6+AV261*AV$7&lt;AV$2,AV$3*AV$4,0)</f>
        <v>0</v>
      </c>
      <c r="EP261" s="0" t="n">
        <f aca="false">IF(CHOOSE(MATCH(AW$5,$B$10:$E$10,0),$B261,$C261,$D261,$E261)*AW$6+AW261*AW$7&lt;AW$2,AW$3*AW$4,0)</f>
        <v>0</v>
      </c>
      <c r="EQ261" s="0" t="n">
        <f aca="false">IF(CHOOSE(MATCH(AX$5,$B$10:$E$10,0),$B261,$C261,$D261,$E261)*AX$6+AX261*AX$7&lt;AX$2,AX$3*AX$4,0)</f>
        <v>0</v>
      </c>
      <c r="ER261" s="0" t="n">
        <f aca="false">IF(CHOOSE(MATCH(AY$5,$B$10:$E$10,0),$B261,$C261,$D261,$E261)*AY$6+AY261*AY$7&lt;AY$2,AY$3*AY$4,0)</f>
        <v>0</v>
      </c>
      <c r="ES261" s="0" t="n">
        <f aca="false">IF(CHOOSE(MATCH(AZ$5,$B$10:$E$10,0),$B261,$C261,$D261,$E261)*AZ$6+AZ261*AZ$7&lt;AZ$2,AZ$3*AZ$4,0)</f>
        <v>0</v>
      </c>
      <c r="ET261" s="0" t="n">
        <f aca="false">IF(CHOOSE(MATCH(BA$5,$B$10:$E$10,0),$B261,$C261,$D261,$E261)*BA$6+BA261*BA$7&lt;BA$2,BA$3*BA$4,0)</f>
        <v>0</v>
      </c>
      <c r="EU261" s="0" t="n">
        <f aca="false">IF(CHOOSE(MATCH(BB$5,$B$10:$E$10,0),$B261,$C261,$D261,$E261)*BB$6+BB261*BB$7&lt;BB$2,BB$3*BB$4,0)</f>
        <v>0</v>
      </c>
      <c r="EV261" s="0" t="n">
        <f aca="false">IF(CHOOSE(MATCH(BC$5,$B$10:$E$10,0),$B261,$C261,$D261,$E261)*BC$6+BC261*BC$7&lt;BC$2,BC$3*BC$4,0)</f>
        <v>12.5</v>
      </c>
      <c r="EW261" s="0" t="n">
        <f aca="false">IF(CHOOSE(MATCH(BD$5,$B$10:$E$10,0),$B261,$C261,$D261,$E261)*BD$6+BD261*BD$7&lt;BD$2,BD$3*BD$4,0)</f>
        <v>0</v>
      </c>
      <c r="EX261" s="0" t="n">
        <f aca="false">IF(CHOOSE(MATCH(BE$5,$B$10:$E$10,0),$B261,$C261,$D261,$E261)*BE$6+BE261*BE$7&lt;BE$2,BE$3*BE$4,0)</f>
        <v>0</v>
      </c>
      <c r="EY261" s="0" t="n">
        <f aca="false">IF(CHOOSE(MATCH(BF$5,$B$10:$E$10,0),$B261,$C261,$D261,$E261)*BF$6+BF261*BF$7&lt;BF$2,BF$3*BF$4,0)</f>
        <v>12.5</v>
      </c>
      <c r="EZ261" s="0" t="n">
        <f aca="false">IF(CHOOSE(MATCH(BG$5,$B$10:$E$10,0),$B261,$C261,$D261,$E261)*BG$6+BG261*BG$7&lt;BG$2,BG$3*BG$4,0)</f>
        <v>0</v>
      </c>
      <c r="FA261" s="0" t="n">
        <f aca="false">IF(CHOOSE(MATCH(BH$5,$B$10:$E$10,0),$B261,$C261,$D261,$E261)*BH$6+BH261*BH$7&lt;BH$2,BH$3*BH$4,0)</f>
        <v>0</v>
      </c>
      <c r="FB261" s="0" t="n">
        <f aca="false">IF(CHOOSE(MATCH(BI$5,$B$10:$E$10,0),$B261,$C261,$D261,$E261)*BI$6+BI261*BI$7&lt;BI$2,BI$3*BI$4,0)</f>
        <v>0</v>
      </c>
      <c r="FC261" s="0" t="n">
        <f aca="false">IF(CHOOSE(MATCH(BJ$5,$B$10:$E$10,0),$B261,$C261,$D261,$E261)*BJ$6+BJ261*BJ$7&lt;BJ$2,BJ$3*BJ$4,0)</f>
        <v>0</v>
      </c>
      <c r="FD261" s="0" t="n">
        <f aca="false">IF(CHOOSE(MATCH(BK$5,$B$10:$E$10,0),$B261,$C261,$D261,$E261)*BK$6+BK261*BK$7&lt;BK$2,BK$3*BK$4,0)</f>
        <v>0</v>
      </c>
      <c r="FE261" s="0" t="n">
        <f aca="false">IF(CHOOSE(MATCH(BL$5,$B$10:$E$10,0),$B261,$C261,$D261,$E261)*BL$6+BL261*BL$7&lt;BL$2,BL$3*BL$4,0)</f>
        <v>0</v>
      </c>
      <c r="FF261" s="0" t="n">
        <f aca="false">IF(CHOOSE(MATCH(BM$5,$B$10:$E$10,0),$B261,$C261,$D261,$E261)*BM$6+BM261*BM$7&lt;BM$2,BM$3*BM$4,0)</f>
        <v>0</v>
      </c>
      <c r="FG261" s="0" t="n">
        <f aca="false">IF(CHOOSE(MATCH(BN$5,$B$10:$E$10,0),$B261,$C261,$D261,$E261)*BN$6+BN261*BN$7&lt;BN$2,BN$3*BN$4,0)</f>
        <v>0</v>
      </c>
      <c r="FH261" s="0" t="n">
        <f aca="false">IF(CHOOSE(MATCH(BO$5,$B$10:$E$10,0),$B261,$C261,$D261,$E261)*BO$6+BO261*BO$7&lt;BO$2,BO$3*BO$4,0)</f>
        <v>0</v>
      </c>
      <c r="FI261" s="0" t="n">
        <f aca="false">IF(CHOOSE(MATCH(BP$5,$B$10:$E$10,0),$B261,$C261,$D261,$E261)*BP$6+BP261*BP$7&lt;BP$2,BP$3*BP$4,0)</f>
        <v>0</v>
      </c>
      <c r="FJ261" s="0" t="n">
        <f aca="false">IF(CHOOSE(MATCH(BQ$5,$B$10:$E$10,0),$B261,$C261,$D261,$E261)*BQ$6+BQ261*BQ$7&lt;BQ$2,BQ$3*BQ$4,0)</f>
        <v>0</v>
      </c>
      <c r="FK261" s="0" t="n">
        <f aca="false">IF(CHOOSE(MATCH(BR$5,$B$10:$E$10,0),$B261,$C261,$D261,$E261)*BR$6+BR261*BR$7&lt;BR$2,BR$3*BR$4,0)</f>
        <v>0</v>
      </c>
      <c r="FL261" s="0" t="n">
        <f aca="false">IF(CHOOSE(MATCH(BS$5,$B$10:$E$10,0),$B261,$C261,$D261,$E261)*BS$6+BS261*BS$7&lt;BS$2,BS$3*BS$4,0)</f>
        <v>0</v>
      </c>
      <c r="FM261" s="0" t="n">
        <f aca="false">IF(CHOOSE(MATCH(BT$5,$B$10:$E$10,0),$B261,$C261,$D261,$E261)*BT$6+BT261*BT$7&lt;BT$2,BT$3*BT$4,0)</f>
        <v>0</v>
      </c>
      <c r="FN261" s="0" t="n">
        <f aca="false">IF(CHOOSE(MATCH(BU$5,$B$10:$E$10,0),$B261,$C261,$D261,$E261)*BU$6+BU261*BU$7&lt;BU$2,BU$3*BU$4,0)</f>
        <v>0</v>
      </c>
      <c r="FO261" s="0" t="n">
        <f aca="false">IF(CHOOSE(MATCH(BV$5,$B$10:$E$10,0),$B261,$C261,$D261,$E261)*BV$6+BV261*BV$7&lt;BV$2,BV$3*BV$4,0)</f>
        <v>0</v>
      </c>
      <c r="FP261" s="0" t="n">
        <f aca="false">IF(CHOOSE(MATCH(BW$5,$B$10:$E$10,0),$B261,$C261,$D261,$E261)*BW$6+BW261*BW$7&lt;BW$2,BW$3*BW$4,0)</f>
        <v>0</v>
      </c>
      <c r="FQ261" s="0" t="n">
        <f aca="false">IF(CHOOSE(MATCH(BX$5,$B$10:$E$10,0),$B261,$C261,$D261,$E261)*BX$6+BX261*BX$7&lt;BX$2,BX$3*BX$4,0)</f>
        <v>0</v>
      </c>
      <c r="FR261" s="0" t="n">
        <f aca="false">IF(CHOOSE(MATCH(BY$5,$B$10:$E$10,0),$B261,$C261,$D261,$E261)*BY$6+BY261*BY$7&lt;BY$2,BY$3*BY$4,0)</f>
        <v>0</v>
      </c>
      <c r="FS261" s="0" t="n">
        <f aca="false">IF(CHOOSE(MATCH(BZ$5,$B$10:$E$10,0),$B261,$C261,$D261,$E261)*BZ$6+BZ261*BZ$7&lt;BZ$2,BZ$3*BZ$4,0)</f>
        <v>0</v>
      </c>
      <c r="FT261" s="0" t="n">
        <f aca="false">IF(CHOOSE(MATCH(CA$5,$B$10:$E$10,0),$B261,$C261,$D261,$E261)*CA$6+CA261*CA$7&lt;CA$2,CA$3*CA$4,0)</f>
        <v>0</v>
      </c>
      <c r="FU261" s="0" t="n">
        <f aca="false">IF(CHOOSE(MATCH(CB$5,$B$10:$E$10,0),$B261,$C261,$D261,$E261)*CB$6+CB261*CB$7&lt;CB$2,CB$3*CB$4,0)</f>
        <v>0</v>
      </c>
      <c r="FV261" s="0" t="n">
        <f aca="false">IF(CHOOSE(MATCH(CC$5,$B$10:$E$10,0),$B261,$C261,$D261,$E261)*CC$6+CC261*CC$7&lt;CC$2,CC$3*CC$4,0)</f>
        <v>0</v>
      </c>
      <c r="FW261" s="0" t="n">
        <f aca="false">IF(CHOOSE(MATCH(CD$5,$B$10:$E$10,0),$B261,$C261,$D261,$E261)*CD$6+CD261*CD$7&lt;CD$2,CD$3*CD$4,0)</f>
        <v>12.5</v>
      </c>
      <c r="FX261" s="0" t="n">
        <f aca="false">IF(CHOOSE(MATCH(CE$5,$B$10:$E$10,0),$B261,$C261,$D261,$E261)*CE$6+CE261*CE$7&lt;CE$2,CE$3*CE$4,0)</f>
        <v>0</v>
      </c>
      <c r="FY261" s="0" t="n">
        <f aca="false">IF(CHOOSE(MATCH(CF$5,$B$10:$E$10,0),$B261,$C261,$D261,$E261)*CF$6+CF261*CF$7&lt;CF$2,CF$3*CF$4,0)</f>
        <v>0</v>
      </c>
      <c r="FZ261" s="0" t="n">
        <f aca="false">IF(CHOOSE(MATCH(CG$5,$B$10:$E$10,0),$B261,$C261,$D261,$E261)*CG$6+CG261*CG$7&lt;CG$2,CG$3*CG$4,0)</f>
        <v>0</v>
      </c>
      <c r="GA261" s="0" t="n">
        <f aca="false">IF(CHOOSE(MATCH(CH$5,$B$10:$E$10,0),$B261,$C261,$D261,$E261)*CH$6+CH261*CH$7&lt;CH$2,CH$3*CH$4,0)</f>
        <v>0</v>
      </c>
      <c r="GB261" s="0" t="n">
        <f aca="false">IF(CHOOSE(MATCH(CI$5,$B$10:$E$10,0),$B261,$C261,$D261,$E261)*CI$6+CI261*CI$7&lt;CI$2,CI$3*CI$4,0)</f>
        <v>0</v>
      </c>
      <c r="GC261" s="0" t="n">
        <f aca="false">IF(CHOOSE(MATCH(CJ$5,$B$10:$E$10,0),$B261,$C261,$D261,$E261)*CJ$6+CJ261*CJ$7&lt;CJ$2,CJ$3*CJ$4,0)</f>
        <v>0</v>
      </c>
      <c r="GD261" s="0" t="n">
        <f aca="false">IF(CHOOSE(MATCH(CK$5,$B$10:$E$10,0),$B261,$C261,$D261,$E261)*CK$6+CK261*CK$7&lt;CK$2,CK$3*CK$4,0)</f>
        <v>0</v>
      </c>
      <c r="GE261" s="0" t="n">
        <f aca="false">IF(CHOOSE(MATCH(CL$5,$B$10:$E$10,0),$B261,$C261,$D261,$E261)*CL$6+CL261*CL$7&lt;CL$2,CL$3*CL$4,0)</f>
        <v>0</v>
      </c>
      <c r="GF261" s="0" t="n">
        <f aca="false">IF(CHOOSE(MATCH(CM$5,$B$10:$E$10,0),$B261,$C261,$D261,$E261)*CM$6+CM261*CM$7&lt;CM$2,CM$3*CM$4,0)</f>
        <v>0</v>
      </c>
      <c r="GG261" s="0" t="n">
        <f aca="false">IF(CHOOSE(MATCH(CN$5,$B$10:$E$10,0),$B261,$C261,$D261,$E261)*CN$6+CN261*CN$7&lt;CN$2,CN$3*CN$4,0)</f>
        <v>0</v>
      </c>
      <c r="GH261" s="0" t="n">
        <f aca="false">IF(CHOOSE(MATCH(CO$5,$B$10:$E$10,0),$B261,$C261,$D261,$E261)*CO$6+CO261*CO$7&lt;CO$2,CO$3*CO$4,0)</f>
        <v>0</v>
      </c>
      <c r="GI261" s="0" t="n">
        <f aca="false">IF(CHOOSE(MATCH(CP$5,$B$10:$E$10,0),$B261,$C261,$D261,$E261)*CP$6+CP261*CP$7&lt;CP$2,CP$3*CP$4,0)</f>
        <v>0</v>
      </c>
      <c r="GJ261" s="0" t="n">
        <f aca="false">IF(CHOOSE(MATCH(CQ$5,$B$10:$E$10,0),$B261,$C261,$D261,$E261)*CQ$6+CQ261*CQ$7&lt;CQ$2,CQ$3*CQ$4,0)</f>
        <v>0</v>
      </c>
      <c r="GK261" s="0" t="n">
        <f aca="false">IF(CHOOSE(MATCH(CR$5,$B$10:$E$10,0),$B261,$C261,$D261,$E261)*CR$6+CR261*CR$7&lt;CR$2,CR$3*CR$4,0)</f>
        <v>0</v>
      </c>
      <c r="GL261" s="0" t="n">
        <f aca="false">IF(CHOOSE(MATCH(CS$5,$B$10:$E$10,0),$B261,$C261,$D261,$E261)*CS$6+CS261*CS$7&lt;CS$2,CS$3*CS$4,0)</f>
        <v>0</v>
      </c>
      <c r="GM261" s="0" t="n">
        <f aca="false">IF(CHOOSE(MATCH(CT$5,$B$10:$E$10,0),$B261,$C261,$D261,$E261)*CT$6+CT261*CT$7&lt;CT$2,CT$3*CT$4,0)</f>
        <v>0</v>
      </c>
      <c r="GN261" s="0" t="n">
        <f aca="false">IF(CHOOSE(MATCH(CU$5,$B$10:$E$10,0),$B261,$C261,$D261,$E261)*CU$6+CU261*CU$7&lt;CU$2,CU$3*CU$4,0)</f>
        <v>0</v>
      </c>
      <c r="GO261" s="0" t="n">
        <f aca="false">IF(CHOOSE(MATCH(CV$5,$B$10:$E$10,0),$B261,$C261,$D261,$E261)*CV$6+CV261*CV$7&lt;CV$2,CV$3*CV$4,0)</f>
        <v>0</v>
      </c>
      <c r="GP261" s="0" t="n">
        <f aca="false">IF(CHOOSE(MATCH(CW$5,$B$10:$E$10,0),$B261,$C261,$D261,$E261)*CW$6+CW261*CW$7&lt;CW$2,CW$3*CW$4,0)</f>
        <v>0</v>
      </c>
      <c r="GQ261" s="0" t="n">
        <f aca="false">IF(CHOOSE(MATCH(CX$5,$B$10:$E$10,0),$B261,$C261,$D261,$E261)*CX$6+CX261*CX$7&lt;CX$2,CX$3*CX$4,0)</f>
        <v>0</v>
      </c>
      <c r="GS261" s="0" t="n">
        <f aca="false">SUM(CZ261:GQ261)</f>
        <v>50</v>
      </c>
      <c r="GT261" s="0" t="n">
        <f aca="false">IF(GS261&gt;$GS$6,1,0)</f>
        <v>0</v>
      </c>
    </row>
    <row r="262" customFormat="false" ht="14" hidden="false" customHeight="false" outlineLevel="0" collapsed="false">
      <c r="A262" s="0" t="n">
        <v>252</v>
      </c>
      <c r="B262" s="0" t="n">
        <v>-0.128430575395119</v>
      </c>
      <c r="C262" s="0" t="n">
        <v>-1.43284789508137</v>
      </c>
      <c r="D262" s="0" t="n">
        <v>0.878227418726498</v>
      </c>
      <c r="E262" s="0" t="n">
        <v>-0.129318275055728</v>
      </c>
      <c r="G262" s="0" t="n">
        <v>-0.289126091956859</v>
      </c>
      <c r="H262" s="0" t="n">
        <v>0.824026074042195</v>
      </c>
      <c r="I262" s="0" t="n">
        <v>0.583817154620192</v>
      </c>
      <c r="J262" s="0" t="n">
        <v>1.42386852530763</v>
      </c>
      <c r="K262" s="0" t="n">
        <v>0.20487277652137</v>
      </c>
      <c r="L262" s="0" t="n">
        <v>0.544528120371979</v>
      </c>
      <c r="M262" s="0" t="n">
        <v>0.964271293923957</v>
      </c>
      <c r="N262" s="0" t="n">
        <v>-1.9032449927181</v>
      </c>
      <c r="O262" s="0" t="n">
        <v>2.00709109776653</v>
      </c>
      <c r="P262" s="0" t="n">
        <v>-0.665083916828735</v>
      </c>
      <c r="Q262" s="0" t="n">
        <v>-0.3661466507765</v>
      </c>
      <c r="R262" s="0" t="n">
        <v>1.07490222944762</v>
      </c>
      <c r="S262" s="0" t="n">
        <v>0.245203182203113</v>
      </c>
      <c r="T262" s="0" t="n">
        <v>-1.28971578305936</v>
      </c>
      <c r="U262" s="0" t="n">
        <v>0.28211388780619</v>
      </c>
      <c r="V262" s="0" t="n">
        <v>-1.97975168703124</v>
      </c>
      <c r="W262" s="0" t="n">
        <v>-0.190207174455281</v>
      </c>
      <c r="X262" s="0" t="n">
        <v>-0.424133759224787</v>
      </c>
      <c r="Y262" s="0" t="n">
        <v>0.440428493675427</v>
      </c>
      <c r="Z262" s="0" t="n">
        <v>0.643008206679951</v>
      </c>
      <c r="AA262" s="0" t="n">
        <v>2.07721313927323</v>
      </c>
      <c r="AB262" s="0" t="n">
        <v>-0.257757619692711</v>
      </c>
      <c r="AC262" s="0" t="n">
        <v>0.671491307002725</v>
      </c>
      <c r="AD262" s="0" t="n">
        <v>-0.481693405163242</v>
      </c>
      <c r="AE262" s="0" t="n">
        <v>2.21984009840526</v>
      </c>
      <c r="AF262" s="0" t="n">
        <v>0.496090706292307</v>
      </c>
      <c r="AG262" s="0" t="n">
        <v>-0.147215359902475</v>
      </c>
      <c r="AH262" s="0" t="n">
        <v>-1.62515789270401</v>
      </c>
      <c r="AI262" s="0" t="n">
        <v>0.771342456573621</v>
      </c>
      <c r="AJ262" s="0" t="n">
        <v>1.71587998920586</v>
      </c>
      <c r="AK262" s="0" t="n">
        <v>0.610423285252182</v>
      </c>
      <c r="AL262" s="0" t="n">
        <v>1.0288772500644</v>
      </c>
      <c r="AM262" s="0" t="n">
        <v>0.363040726369945</v>
      </c>
      <c r="AN262" s="0" t="n">
        <v>1.50807863974478</v>
      </c>
      <c r="AO262" s="0" t="n">
        <v>-0.97800011644722</v>
      </c>
      <c r="AP262" s="0" t="n">
        <v>-0.603249645791948</v>
      </c>
      <c r="AQ262" s="0" t="n">
        <v>0.490733782498864</v>
      </c>
      <c r="AR262" s="0" t="n">
        <v>-0.520112735102885</v>
      </c>
      <c r="AS262" s="0" t="n">
        <v>-1.125629296439</v>
      </c>
      <c r="AT262" s="0" t="n">
        <v>-0.234496155826491</v>
      </c>
      <c r="AU262" s="0" t="n">
        <v>-0.0516979525855277</v>
      </c>
      <c r="AV262" s="0" t="n">
        <v>-0.0649538378638681</v>
      </c>
      <c r="AW262" s="0" t="n">
        <v>0.23481106836698</v>
      </c>
      <c r="AX262" s="0" t="n">
        <v>-0.770414771977812</v>
      </c>
      <c r="AY262" s="0" t="n">
        <v>-2.39539076574147</v>
      </c>
      <c r="AZ262" s="0" t="n">
        <v>-0.629054284218</v>
      </c>
      <c r="BA262" s="0" t="n">
        <v>-0.707684648659779</v>
      </c>
      <c r="BB262" s="0" t="n">
        <v>0.751308562030317</v>
      </c>
      <c r="BC262" s="0" t="n">
        <v>-0.766510765970452</v>
      </c>
      <c r="BD262" s="0" t="n">
        <v>1.59605406224728</v>
      </c>
      <c r="BE262" s="0" t="n">
        <v>-0.20104607756366</v>
      </c>
      <c r="BF262" s="0" t="n">
        <v>-1.98466295842081</v>
      </c>
      <c r="BG262" s="0" t="n">
        <v>0.614852524449816</v>
      </c>
      <c r="BH262" s="0" t="n">
        <v>0.637468247077777</v>
      </c>
      <c r="BI262" s="0" t="n">
        <v>0.81514144767425</v>
      </c>
      <c r="BJ262" s="0" t="n">
        <v>0.0299542080028914</v>
      </c>
      <c r="BK262" s="0" t="n">
        <v>1.11246436063084</v>
      </c>
      <c r="BL262" s="0" t="n">
        <v>-0.592547166888835</v>
      </c>
      <c r="BM262" s="0" t="n">
        <v>-1.42239514389075</v>
      </c>
      <c r="BN262" s="0" t="n">
        <v>0.58772229749593</v>
      </c>
      <c r="BO262" s="0" t="n">
        <v>0.647623892291449</v>
      </c>
      <c r="BP262" s="0" t="n">
        <v>-1.63033746503061</v>
      </c>
      <c r="BQ262" s="0" t="n">
        <v>0.97282963906764</v>
      </c>
      <c r="BR262" s="0" t="n">
        <v>-0.307602476823376</v>
      </c>
      <c r="BS262" s="0" t="n">
        <v>-0.101034629551577</v>
      </c>
      <c r="BT262" s="0" t="n">
        <v>-0.285539272226743</v>
      </c>
      <c r="BU262" s="0" t="n">
        <v>0.410780103266006</v>
      </c>
      <c r="BV262" s="0" t="n">
        <v>-0.0343163719662698</v>
      </c>
      <c r="BW262" s="0" t="n">
        <v>-1.01815658126725</v>
      </c>
      <c r="BX262" s="0" t="n">
        <v>1.99295755010098</v>
      </c>
      <c r="BY262" s="0" t="n">
        <v>0.555742190044839</v>
      </c>
      <c r="BZ262" s="0" t="n">
        <v>-0.355860265699448</v>
      </c>
      <c r="CA262" s="0" t="n">
        <v>2.1696905605495</v>
      </c>
      <c r="CB262" s="0" t="n">
        <v>-0.00455202098237351</v>
      </c>
      <c r="CC262" s="0" t="n">
        <v>1.9802973838523</v>
      </c>
      <c r="CD262" s="0" t="n">
        <v>-0.0766112862038426</v>
      </c>
      <c r="CE262" s="0" t="n">
        <v>0.732270564185455</v>
      </c>
      <c r="CF262" s="0" t="n">
        <v>-0.366965196008096</v>
      </c>
      <c r="CG262" s="0" t="n">
        <v>-0.924012510949979</v>
      </c>
      <c r="CH262" s="0" t="n">
        <v>-0.437058815805358</v>
      </c>
      <c r="CI262" s="0" t="n">
        <v>-0.285459691440337</v>
      </c>
      <c r="CJ262" s="0" t="n">
        <v>-1.44592831929913</v>
      </c>
      <c r="CK262" s="0" t="n">
        <v>0.60848833527416</v>
      </c>
      <c r="CL262" s="0" t="n">
        <v>-0.595924802837544</v>
      </c>
      <c r="CM262" s="0" t="n">
        <v>0.378774984710617</v>
      </c>
      <c r="CN262" s="0" t="n">
        <v>-0.361243337465567</v>
      </c>
      <c r="CO262" s="0" t="n">
        <v>0.366474068869138</v>
      </c>
      <c r="CP262" s="0" t="n">
        <v>-0.421623553847894</v>
      </c>
      <c r="CQ262" s="0" t="n">
        <v>0.575400918023661</v>
      </c>
      <c r="CR262" s="0" t="n">
        <v>-0.273765863312292</v>
      </c>
      <c r="CS262" s="0" t="n">
        <v>0.874272245710017</v>
      </c>
      <c r="CT262" s="0" t="n">
        <v>-1.55683210323332</v>
      </c>
      <c r="CU262" s="0" t="n">
        <v>0.962568265094887</v>
      </c>
      <c r="CV262" s="0" t="n">
        <v>-0.372863269149093</v>
      </c>
      <c r="CW262" s="0" t="n">
        <v>0.0695547441864619</v>
      </c>
      <c r="CX262" s="0" t="n">
        <v>0.0218415152630769</v>
      </c>
      <c r="CZ262" s="0" t="n">
        <f aca="false">IF(CHOOSE(MATCH(G$5,$B$10:$E$10,0),$B262,$C262,$D262,$E262)*G$6+G262*G$7&lt;G$2,G$3*G$4,0)</f>
        <v>0</v>
      </c>
      <c r="DA262" s="0" t="n">
        <f aca="false">IF(CHOOSE(MATCH(H$5,$B$10:$E$10,0),$B262,$C262,$D262,$E262)*H$6+H262*H$7&lt;H$2,H$3*H$4,0)</f>
        <v>0</v>
      </c>
      <c r="DB262" s="0" t="n">
        <f aca="false">IF(CHOOSE(MATCH(I$5,$B$10:$E$10,0),$B262,$C262,$D262,$E262)*I$6+I262*I$7&lt;I$2,I$3*I$4,0)</f>
        <v>0</v>
      </c>
      <c r="DC262" s="0" t="n">
        <f aca="false">IF(CHOOSE(MATCH(J$5,$B$10:$E$10,0),$B262,$C262,$D262,$E262)*J$6+J262*J$7&lt;J$2,J$3*J$4,0)</f>
        <v>0</v>
      </c>
      <c r="DD262" s="0" t="n">
        <f aca="false">IF(CHOOSE(MATCH(K$5,$B$10:$E$10,0),$B262,$C262,$D262,$E262)*K$6+K262*K$7&lt;K$2,K$3*K$4,0)</f>
        <v>0</v>
      </c>
      <c r="DE262" s="0" t="n">
        <f aca="false">IF(CHOOSE(MATCH(L$5,$B$10:$E$10,0),$B262,$C262,$D262,$E262)*L$6+L262*L$7&lt;L$2,L$3*L$4,0)</f>
        <v>0</v>
      </c>
      <c r="DF262" s="0" t="n">
        <f aca="false">IF(CHOOSE(MATCH(M$5,$B$10:$E$10,0),$B262,$C262,$D262,$E262)*M$6+M262*M$7&lt;M$2,M$3*M$4,0)</f>
        <v>0</v>
      </c>
      <c r="DG262" s="0" t="n">
        <f aca="false">IF(CHOOSE(MATCH(N$5,$B$10:$E$10,0),$B262,$C262,$D262,$E262)*N$6+N262*N$7&lt;N$2,N$3*N$4,0)</f>
        <v>0</v>
      </c>
      <c r="DH262" s="0" t="n">
        <f aca="false">IF(CHOOSE(MATCH(O$5,$B$10:$E$10,0),$B262,$C262,$D262,$E262)*O$6+O262*O$7&lt;O$2,O$3*O$4,0)</f>
        <v>0</v>
      </c>
      <c r="DI262" s="0" t="n">
        <f aca="false">IF(CHOOSE(MATCH(P$5,$B$10:$E$10,0),$B262,$C262,$D262,$E262)*P$6+P262*P$7&lt;P$2,P$3*P$4,0)</f>
        <v>0</v>
      </c>
      <c r="DJ262" s="0" t="n">
        <f aca="false">IF(CHOOSE(MATCH(Q$5,$B$10:$E$10,0),$B262,$C262,$D262,$E262)*Q$6+Q262*Q$7&lt;Q$2,Q$3*Q$4,0)</f>
        <v>0</v>
      </c>
      <c r="DK262" s="0" t="n">
        <f aca="false">IF(CHOOSE(MATCH(R$5,$B$10:$E$10,0),$B262,$C262,$D262,$E262)*R$6+R262*R$7&lt;R$2,R$3*R$4,0)</f>
        <v>0</v>
      </c>
      <c r="DL262" s="0" t="n">
        <f aca="false">IF(CHOOSE(MATCH(S$5,$B$10:$E$10,0),$B262,$C262,$D262,$E262)*S$6+S262*S$7&lt;S$2,S$3*S$4,0)</f>
        <v>0</v>
      </c>
      <c r="DM262" s="0" t="n">
        <f aca="false">IF(CHOOSE(MATCH(T$5,$B$10:$E$10,0),$B262,$C262,$D262,$E262)*T$6+T262*T$7&lt;T$2,T$3*T$4,0)</f>
        <v>0</v>
      </c>
      <c r="DN262" s="0" t="n">
        <f aca="false">IF(CHOOSE(MATCH(U$5,$B$10:$E$10,0),$B262,$C262,$D262,$E262)*U$6+U262*U$7&lt;U$2,U$3*U$4,0)</f>
        <v>0</v>
      </c>
      <c r="DO262" s="0" t="n">
        <f aca="false">IF(CHOOSE(MATCH(V$5,$B$10:$E$10,0),$B262,$C262,$D262,$E262)*V$6+V262*V$7&lt;V$2,V$3*V$4,0)</f>
        <v>0</v>
      </c>
      <c r="DP262" s="0" t="n">
        <f aca="false">IF(CHOOSE(MATCH(W$5,$B$10:$E$10,0),$B262,$C262,$D262,$E262)*W$6+W262*W$7&lt;W$2,W$3*W$4,0)</f>
        <v>0</v>
      </c>
      <c r="DQ262" s="0" t="n">
        <f aca="false">IF(CHOOSE(MATCH(X$5,$B$10:$E$10,0),$B262,$C262,$D262,$E262)*X$6+X262*X$7&lt;X$2,X$3*X$4,0)</f>
        <v>0</v>
      </c>
      <c r="DR262" s="0" t="n">
        <f aca="false">IF(CHOOSE(MATCH(Y$5,$B$10:$E$10,0),$B262,$C262,$D262,$E262)*Y$6+Y262*Y$7&lt;Y$2,Y$3*Y$4,0)</f>
        <v>0</v>
      </c>
      <c r="DS262" s="0" t="n">
        <f aca="false">IF(CHOOSE(MATCH(Z$5,$B$10:$E$10,0),$B262,$C262,$D262,$E262)*Z$6+Z262*Z$7&lt;Z$2,Z$3*Z$4,0)</f>
        <v>0</v>
      </c>
      <c r="DT262" s="0" t="n">
        <f aca="false">IF(CHOOSE(MATCH(AA$5,$B$10:$E$10,0),$B262,$C262,$D262,$E262)*AA$6+AA262*AA$7&lt;AA$2,AA$3*AA$4,0)</f>
        <v>0</v>
      </c>
      <c r="DU262" s="0" t="n">
        <f aca="false">IF(CHOOSE(MATCH(AB$5,$B$10:$E$10,0),$B262,$C262,$D262,$E262)*AB$6+AB262*AB$7&lt;AB$2,AB$3*AB$4,0)</f>
        <v>0</v>
      </c>
      <c r="DV262" s="0" t="n">
        <f aca="false">IF(CHOOSE(MATCH(AC$5,$B$10:$E$10,0),$B262,$C262,$D262,$E262)*AC$6+AC262*AC$7&lt;AC$2,AC$3*AC$4,0)</f>
        <v>0</v>
      </c>
      <c r="DW262" s="0" t="n">
        <f aca="false">IF(CHOOSE(MATCH(AD$5,$B$10:$E$10,0),$B262,$C262,$D262,$E262)*AD$6+AD262*AD$7&lt;AD$2,AD$3*AD$4,0)</f>
        <v>0</v>
      </c>
      <c r="DX262" s="0" t="n">
        <f aca="false">IF(CHOOSE(MATCH(AE$5,$B$10:$E$10,0),$B262,$C262,$D262,$E262)*AE$6+AE262*AE$7&lt;AE$2,AE$3*AE$4,0)</f>
        <v>0</v>
      </c>
      <c r="DY262" s="0" t="n">
        <f aca="false">IF(CHOOSE(MATCH(AF$5,$B$10:$E$10,0),$B262,$C262,$D262,$E262)*AF$6+AF262*AF$7&lt;AF$2,AF$3*AF$4,0)</f>
        <v>0</v>
      </c>
      <c r="DZ262" s="0" t="n">
        <f aca="false">IF(CHOOSE(MATCH(AG$5,$B$10:$E$10,0),$B262,$C262,$D262,$E262)*AG$6+AG262*AG$7&lt;AG$2,AG$3*AG$4,0)</f>
        <v>0</v>
      </c>
      <c r="EA262" s="0" t="n">
        <f aca="false">IF(CHOOSE(MATCH(AH$5,$B$10:$E$10,0),$B262,$C262,$D262,$E262)*AH$6+AH262*AH$7&lt;AH$2,AH$3*AH$4,0)</f>
        <v>12.5</v>
      </c>
      <c r="EB262" s="0" t="n">
        <f aca="false">IF(CHOOSE(MATCH(AI$5,$B$10:$E$10,0),$B262,$C262,$D262,$E262)*AI$6+AI262*AI$7&lt;AI$2,AI$3*AI$4,0)</f>
        <v>0</v>
      </c>
      <c r="EC262" s="0" t="n">
        <f aca="false">IF(CHOOSE(MATCH(AJ$5,$B$10:$E$10,0),$B262,$C262,$D262,$E262)*AJ$6+AJ262*AJ$7&lt;AJ$2,AJ$3*AJ$4,0)</f>
        <v>0</v>
      </c>
      <c r="ED262" s="0" t="n">
        <f aca="false">IF(CHOOSE(MATCH(AK$5,$B$10:$E$10,0),$B262,$C262,$D262,$E262)*AK$6+AK262*AK$7&lt;AK$2,AK$3*AK$4,0)</f>
        <v>0</v>
      </c>
      <c r="EE262" s="0" t="n">
        <f aca="false">IF(CHOOSE(MATCH(AL$5,$B$10:$E$10,0),$B262,$C262,$D262,$E262)*AL$6+AL262*AL$7&lt;AL$2,AL$3*AL$4,0)</f>
        <v>0</v>
      </c>
      <c r="EF262" s="0" t="n">
        <f aca="false">IF(CHOOSE(MATCH(AM$5,$B$10:$E$10,0),$B262,$C262,$D262,$E262)*AM$6+AM262*AM$7&lt;AM$2,AM$3*AM$4,0)</f>
        <v>0</v>
      </c>
      <c r="EG262" s="0" t="n">
        <f aca="false">IF(CHOOSE(MATCH(AN$5,$B$10:$E$10,0),$B262,$C262,$D262,$E262)*AN$6+AN262*AN$7&lt;AN$2,AN$3*AN$4,0)</f>
        <v>0</v>
      </c>
      <c r="EH262" s="0" t="n">
        <f aca="false">IF(CHOOSE(MATCH(AO$5,$B$10:$E$10,0),$B262,$C262,$D262,$E262)*AO$6+AO262*AO$7&lt;AO$2,AO$3*AO$4,0)</f>
        <v>0</v>
      </c>
      <c r="EI262" s="0" t="n">
        <f aca="false">IF(CHOOSE(MATCH(AP$5,$B$10:$E$10,0),$B262,$C262,$D262,$E262)*AP$6+AP262*AP$7&lt;AP$2,AP$3*AP$4,0)</f>
        <v>0</v>
      </c>
      <c r="EJ262" s="0" t="n">
        <f aca="false">IF(CHOOSE(MATCH(AQ$5,$B$10:$E$10,0),$B262,$C262,$D262,$E262)*AQ$6+AQ262*AQ$7&lt;AQ$2,AQ$3*AQ$4,0)</f>
        <v>0</v>
      </c>
      <c r="EK262" s="0" t="n">
        <f aca="false">IF(CHOOSE(MATCH(AR$5,$B$10:$E$10,0),$B262,$C262,$D262,$E262)*AR$6+AR262*AR$7&lt;AR$2,AR$3*AR$4,0)</f>
        <v>0</v>
      </c>
      <c r="EL262" s="0" t="n">
        <f aca="false">IF(CHOOSE(MATCH(AS$5,$B$10:$E$10,0),$B262,$C262,$D262,$E262)*AS$6+AS262*AS$7&lt;AS$2,AS$3*AS$4,0)</f>
        <v>0</v>
      </c>
      <c r="EM262" s="0" t="n">
        <f aca="false">IF(CHOOSE(MATCH(AT$5,$B$10:$E$10,0),$B262,$C262,$D262,$E262)*AT$6+AT262*AT$7&lt;AT$2,AT$3*AT$4,0)</f>
        <v>0</v>
      </c>
      <c r="EN262" s="0" t="n">
        <f aca="false">IF(CHOOSE(MATCH(AU$5,$B$10:$E$10,0),$B262,$C262,$D262,$E262)*AU$6+AU262*AU$7&lt;AU$2,AU$3*AU$4,0)</f>
        <v>0</v>
      </c>
      <c r="EO262" s="0" t="n">
        <f aca="false">IF(CHOOSE(MATCH(AV$5,$B$10:$E$10,0),$B262,$C262,$D262,$E262)*AV$6+AV262*AV$7&lt;AV$2,AV$3*AV$4,0)</f>
        <v>0</v>
      </c>
      <c r="EP262" s="0" t="n">
        <f aca="false">IF(CHOOSE(MATCH(AW$5,$B$10:$E$10,0),$B262,$C262,$D262,$E262)*AW$6+AW262*AW$7&lt;AW$2,AW$3*AW$4,0)</f>
        <v>0</v>
      </c>
      <c r="EQ262" s="0" t="n">
        <f aca="false">IF(CHOOSE(MATCH(AX$5,$B$10:$E$10,0),$B262,$C262,$D262,$E262)*AX$6+AX262*AX$7&lt;AX$2,AX$3*AX$4,0)</f>
        <v>0</v>
      </c>
      <c r="ER262" s="0" t="n">
        <f aca="false">IF(CHOOSE(MATCH(AY$5,$B$10:$E$10,0),$B262,$C262,$D262,$E262)*AY$6+AY262*AY$7&lt;AY$2,AY$3*AY$4,0)</f>
        <v>0.5</v>
      </c>
      <c r="ES262" s="0" t="n">
        <f aca="false">IF(CHOOSE(MATCH(AZ$5,$B$10:$E$10,0),$B262,$C262,$D262,$E262)*AZ$6+AZ262*AZ$7&lt;AZ$2,AZ$3*AZ$4,0)</f>
        <v>0</v>
      </c>
      <c r="ET262" s="0" t="n">
        <f aca="false">IF(CHOOSE(MATCH(BA$5,$B$10:$E$10,0),$B262,$C262,$D262,$E262)*BA$6+BA262*BA$7&lt;BA$2,BA$3*BA$4,0)</f>
        <v>0</v>
      </c>
      <c r="EU262" s="0" t="n">
        <f aca="false">IF(CHOOSE(MATCH(BB$5,$B$10:$E$10,0),$B262,$C262,$D262,$E262)*BB$6+BB262*BB$7&lt;BB$2,BB$3*BB$4,0)</f>
        <v>0</v>
      </c>
      <c r="EV262" s="0" t="n">
        <f aca="false">IF(CHOOSE(MATCH(BC$5,$B$10:$E$10,0),$B262,$C262,$D262,$E262)*BC$6+BC262*BC$7&lt;BC$2,BC$3*BC$4,0)</f>
        <v>0</v>
      </c>
      <c r="EW262" s="0" t="n">
        <f aca="false">IF(CHOOSE(MATCH(BD$5,$B$10:$E$10,0),$B262,$C262,$D262,$E262)*BD$6+BD262*BD$7&lt;BD$2,BD$3*BD$4,0)</f>
        <v>0</v>
      </c>
      <c r="EX262" s="0" t="n">
        <f aca="false">IF(CHOOSE(MATCH(BE$5,$B$10:$E$10,0),$B262,$C262,$D262,$E262)*BE$6+BE262*BE$7&lt;BE$2,BE$3*BE$4,0)</f>
        <v>0</v>
      </c>
      <c r="EY262" s="0" t="n">
        <f aca="false">IF(CHOOSE(MATCH(BF$5,$B$10:$E$10,0),$B262,$C262,$D262,$E262)*BF$6+BF262*BF$7&lt;BF$2,BF$3*BF$4,0)</f>
        <v>0</v>
      </c>
      <c r="EZ262" s="0" t="n">
        <f aca="false">IF(CHOOSE(MATCH(BG$5,$B$10:$E$10,0),$B262,$C262,$D262,$E262)*BG$6+BG262*BG$7&lt;BG$2,BG$3*BG$4,0)</f>
        <v>0</v>
      </c>
      <c r="FA262" s="0" t="n">
        <f aca="false">IF(CHOOSE(MATCH(BH$5,$B$10:$E$10,0),$B262,$C262,$D262,$E262)*BH$6+BH262*BH$7&lt;BH$2,BH$3*BH$4,0)</f>
        <v>0</v>
      </c>
      <c r="FB262" s="0" t="n">
        <f aca="false">IF(CHOOSE(MATCH(BI$5,$B$10:$E$10,0),$B262,$C262,$D262,$E262)*BI$6+BI262*BI$7&lt;BI$2,BI$3*BI$4,0)</f>
        <v>0</v>
      </c>
      <c r="FC262" s="0" t="n">
        <f aca="false">IF(CHOOSE(MATCH(BJ$5,$B$10:$E$10,0),$B262,$C262,$D262,$E262)*BJ$6+BJ262*BJ$7&lt;BJ$2,BJ$3*BJ$4,0)</f>
        <v>0</v>
      </c>
      <c r="FD262" s="0" t="n">
        <f aca="false">IF(CHOOSE(MATCH(BK$5,$B$10:$E$10,0),$B262,$C262,$D262,$E262)*BK$6+BK262*BK$7&lt;BK$2,BK$3*BK$4,0)</f>
        <v>0</v>
      </c>
      <c r="FE262" s="0" t="n">
        <f aca="false">IF(CHOOSE(MATCH(BL$5,$B$10:$E$10,0),$B262,$C262,$D262,$E262)*BL$6+BL262*BL$7&lt;BL$2,BL$3*BL$4,0)</f>
        <v>0</v>
      </c>
      <c r="FF262" s="0" t="n">
        <f aca="false">IF(CHOOSE(MATCH(BM$5,$B$10:$E$10,0),$B262,$C262,$D262,$E262)*BM$6+BM262*BM$7&lt;BM$2,BM$3*BM$4,0)</f>
        <v>0</v>
      </c>
      <c r="FG262" s="0" t="n">
        <f aca="false">IF(CHOOSE(MATCH(BN$5,$B$10:$E$10,0),$B262,$C262,$D262,$E262)*BN$6+BN262*BN$7&lt;BN$2,BN$3*BN$4,0)</f>
        <v>0</v>
      </c>
      <c r="FH262" s="0" t="n">
        <f aca="false">IF(CHOOSE(MATCH(BO$5,$B$10:$E$10,0),$B262,$C262,$D262,$E262)*BO$6+BO262*BO$7&lt;BO$2,BO$3*BO$4,0)</f>
        <v>0</v>
      </c>
      <c r="FI262" s="0" t="n">
        <f aca="false">IF(CHOOSE(MATCH(BP$5,$B$10:$E$10,0),$B262,$C262,$D262,$E262)*BP$6+BP262*BP$7&lt;BP$2,BP$3*BP$4,0)</f>
        <v>0</v>
      </c>
      <c r="FJ262" s="0" t="n">
        <f aca="false">IF(CHOOSE(MATCH(BQ$5,$B$10:$E$10,0),$B262,$C262,$D262,$E262)*BQ$6+BQ262*BQ$7&lt;BQ$2,BQ$3*BQ$4,0)</f>
        <v>0</v>
      </c>
      <c r="FK262" s="0" t="n">
        <f aca="false">IF(CHOOSE(MATCH(BR$5,$B$10:$E$10,0),$B262,$C262,$D262,$E262)*BR$6+BR262*BR$7&lt;BR$2,BR$3*BR$4,0)</f>
        <v>0</v>
      </c>
      <c r="FL262" s="0" t="n">
        <f aca="false">IF(CHOOSE(MATCH(BS$5,$B$10:$E$10,0),$B262,$C262,$D262,$E262)*BS$6+BS262*BS$7&lt;BS$2,BS$3*BS$4,0)</f>
        <v>0</v>
      </c>
      <c r="FM262" s="0" t="n">
        <f aca="false">IF(CHOOSE(MATCH(BT$5,$B$10:$E$10,0),$B262,$C262,$D262,$E262)*BT$6+BT262*BT$7&lt;BT$2,BT$3*BT$4,0)</f>
        <v>0</v>
      </c>
      <c r="FN262" s="0" t="n">
        <f aca="false">IF(CHOOSE(MATCH(BU$5,$B$10:$E$10,0),$B262,$C262,$D262,$E262)*BU$6+BU262*BU$7&lt;BU$2,BU$3*BU$4,0)</f>
        <v>0</v>
      </c>
      <c r="FO262" s="0" t="n">
        <f aca="false">IF(CHOOSE(MATCH(BV$5,$B$10:$E$10,0),$B262,$C262,$D262,$E262)*BV$6+BV262*BV$7&lt;BV$2,BV$3*BV$4,0)</f>
        <v>0</v>
      </c>
      <c r="FP262" s="0" t="n">
        <f aca="false">IF(CHOOSE(MATCH(BW$5,$B$10:$E$10,0),$B262,$C262,$D262,$E262)*BW$6+BW262*BW$7&lt;BW$2,BW$3*BW$4,0)</f>
        <v>0</v>
      </c>
      <c r="FQ262" s="0" t="n">
        <f aca="false">IF(CHOOSE(MATCH(BX$5,$B$10:$E$10,0),$B262,$C262,$D262,$E262)*BX$6+BX262*BX$7&lt;BX$2,BX$3*BX$4,0)</f>
        <v>0</v>
      </c>
      <c r="FR262" s="0" t="n">
        <f aca="false">IF(CHOOSE(MATCH(BY$5,$B$10:$E$10,0),$B262,$C262,$D262,$E262)*BY$6+BY262*BY$7&lt;BY$2,BY$3*BY$4,0)</f>
        <v>0</v>
      </c>
      <c r="FS262" s="0" t="n">
        <f aca="false">IF(CHOOSE(MATCH(BZ$5,$B$10:$E$10,0),$B262,$C262,$D262,$E262)*BZ$6+BZ262*BZ$7&lt;BZ$2,BZ$3*BZ$4,0)</f>
        <v>0</v>
      </c>
      <c r="FT262" s="0" t="n">
        <f aca="false">IF(CHOOSE(MATCH(CA$5,$B$10:$E$10,0),$B262,$C262,$D262,$E262)*CA$6+CA262*CA$7&lt;CA$2,CA$3*CA$4,0)</f>
        <v>0</v>
      </c>
      <c r="FU262" s="0" t="n">
        <f aca="false">IF(CHOOSE(MATCH(CB$5,$B$10:$E$10,0),$B262,$C262,$D262,$E262)*CB$6+CB262*CB$7&lt;CB$2,CB$3*CB$4,0)</f>
        <v>0</v>
      </c>
      <c r="FV262" s="0" t="n">
        <f aca="false">IF(CHOOSE(MATCH(CC$5,$B$10:$E$10,0),$B262,$C262,$D262,$E262)*CC$6+CC262*CC$7&lt;CC$2,CC$3*CC$4,0)</f>
        <v>0</v>
      </c>
      <c r="FW262" s="0" t="n">
        <f aca="false">IF(CHOOSE(MATCH(CD$5,$B$10:$E$10,0),$B262,$C262,$D262,$E262)*CD$6+CD262*CD$7&lt;CD$2,CD$3*CD$4,0)</f>
        <v>0</v>
      </c>
      <c r="FX262" s="0" t="n">
        <f aca="false">IF(CHOOSE(MATCH(CE$5,$B$10:$E$10,0),$B262,$C262,$D262,$E262)*CE$6+CE262*CE$7&lt;CE$2,CE$3*CE$4,0)</f>
        <v>0</v>
      </c>
      <c r="FY262" s="0" t="n">
        <f aca="false">IF(CHOOSE(MATCH(CF$5,$B$10:$E$10,0),$B262,$C262,$D262,$E262)*CF$6+CF262*CF$7&lt;CF$2,CF$3*CF$4,0)</f>
        <v>0</v>
      </c>
      <c r="FZ262" s="0" t="n">
        <f aca="false">IF(CHOOSE(MATCH(CG$5,$B$10:$E$10,0),$B262,$C262,$D262,$E262)*CG$6+CG262*CG$7&lt;CG$2,CG$3*CG$4,0)</f>
        <v>0</v>
      </c>
      <c r="GA262" s="0" t="n">
        <f aca="false">IF(CHOOSE(MATCH(CH$5,$B$10:$E$10,0),$B262,$C262,$D262,$E262)*CH$6+CH262*CH$7&lt;CH$2,CH$3*CH$4,0)</f>
        <v>0</v>
      </c>
      <c r="GB262" s="0" t="n">
        <f aca="false">IF(CHOOSE(MATCH(CI$5,$B$10:$E$10,0),$B262,$C262,$D262,$E262)*CI$6+CI262*CI$7&lt;CI$2,CI$3*CI$4,0)</f>
        <v>0</v>
      </c>
      <c r="GC262" s="0" t="n">
        <f aca="false">IF(CHOOSE(MATCH(CJ$5,$B$10:$E$10,0),$B262,$C262,$D262,$E262)*CJ$6+CJ262*CJ$7&lt;CJ$2,CJ$3*CJ$4,0)</f>
        <v>0</v>
      </c>
      <c r="GD262" s="0" t="n">
        <f aca="false">IF(CHOOSE(MATCH(CK$5,$B$10:$E$10,0),$B262,$C262,$D262,$E262)*CK$6+CK262*CK$7&lt;CK$2,CK$3*CK$4,0)</f>
        <v>0</v>
      </c>
      <c r="GE262" s="0" t="n">
        <f aca="false">IF(CHOOSE(MATCH(CL$5,$B$10:$E$10,0),$B262,$C262,$D262,$E262)*CL$6+CL262*CL$7&lt;CL$2,CL$3*CL$4,0)</f>
        <v>0</v>
      </c>
      <c r="GF262" s="0" t="n">
        <f aca="false">IF(CHOOSE(MATCH(CM$5,$B$10:$E$10,0),$B262,$C262,$D262,$E262)*CM$6+CM262*CM$7&lt;CM$2,CM$3*CM$4,0)</f>
        <v>0</v>
      </c>
      <c r="GG262" s="0" t="n">
        <f aca="false">IF(CHOOSE(MATCH(CN$5,$B$10:$E$10,0),$B262,$C262,$D262,$E262)*CN$6+CN262*CN$7&lt;CN$2,CN$3*CN$4,0)</f>
        <v>0</v>
      </c>
      <c r="GH262" s="0" t="n">
        <f aca="false">IF(CHOOSE(MATCH(CO$5,$B$10:$E$10,0),$B262,$C262,$D262,$E262)*CO$6+CO262*CO$7&lt;CO$2,CO$3*CO$4,0)</f>
        <v>0</v>
      </c>
      <c r="GI262" s="0" t="n">
        <f aca="false">IF(CHOOSE(MATCH(CP$5,$B$10:$E$10,0),$B262,$C262,$D262,$E262)*CP$6+CP262*CP$7&lt;CP$2,CP$3*CP$4,0)</f>
        <v>0</v>
      </c>
      <c r="GJ262" s="0" t="n">
        <f aca="false">IF(CHOOSE(MATCH(CQ$5,$B$10:$E$10,0),$B262,$C262,$D262,$E262)*CQ$6+CQ262*CQ$7&lt;CQ$2,CQ$3*CQ$4,0)</f>
        <v>0</v>
      </c>
      <c r="GK262" s="0" t="n">
        <f aca="false">IF(CHOOSE(MATCH(CR$5,$B$10:$E$10,0),$B262,$C262,$D262,$E262)*CR$6+CR262*CR$7&lt;CR$2,CR$3*CR$4,0)</f>
        <v>0</v>
      </c>
      <c r="GL262" s="0" t="n">
        <f aca="false">IF(CHOOSE(MATCH(CS$5,$B$10:$E$10,0),$B262,$C262,$D262,$E262)*CS$6+CS262*CS$7&lt;CS$2,CS$3*CS$4,0)</f>
        <v>0</v>
      </c>
      <c r="GM262" s="0" t="n">
        <f aca="false">IF(CHOOSE(MATCH(CT$5,$B$10:$E$10,0),$B262,$C262,$D262,$E262)*CT$6+CT262*CT$7&lt;CT$2,CT$3*CT$4,0)</f>
        <v>0</v>
      </c>
      <c r="GN262" s="0" t="n">
        <f aca="false">IF(CHOOSE(MATCH(CU$5,$B$10:$E$10,0),$B262,$C262,$D262,$E262)*CU$6+CU262*CU$7&lt;CU$2,CU$3*CU$4,0)</f>
        <v>0</v>
      </c>
      <c r="GO262" s="0" t="n">
        <f aca="false">IF(CHOOSE(MATCH(CV$5,$B$10:$E$10,0),$B262,$C262,$D262,$E262)*CV$6+CV262*CV$7&lt;CV$2,CV$3*CV$4,0)</f>
        <v>0</v>
      </c>
      <c r="GP262" s="0" t="n">
        <f aca="false">IF(CHOOSE(MATCH(CW$5,$B$10:$E$10,0),$B262,$C262,$D262,$E262)*CW$6+CW262*CW$7&lt;CW$2,CW$3*CW$4,0)</f>
        <v>0</v>
      </c>
      <c r="GQ262" s="0" t="n">
        <f aca="false">IF(CHOOSE(MATCH(CX$5,$B$10:$E$10,0),$B262,$C262,$D262,$E262)*CX$6+CX262*CX$7&lt;CX$2,CX$3*CX$4,0)</f>
        <v>0</v>
      </c>
      <c r="GS262" s="0" t="n">
        <f aca="false">SUM(CZ262:GQ262)</f>
        <v>13</v>
      </c>
      <c r="GT262" s="0" t="n">
        <f aca="false">IF(GS262&gt;$GS$6,1,0)</f>
        <v>0</v>
      </c>
    </row>
    <row r="263" customFormat="false" ht="14" hidden="false" customHeight="false" outlineLevel="0" collapsed="false">
      <c r="A263" s="0" t="n">
        <v>253</v>
      </c>
      <c r="B263" s="0" t="n">
        <v>-0.372329949673823</v>
      </c>
      <c r="C263" s="0" t="n">
        <v>0.187472160422984</v>
      </c>
      <c r="D263" s="0" t="n">
        <v>1.46188007762038</v>
      </c>
      <c r="E263" s="0" t="n">
        <v>1.70827558701537</v>
      </c>
      <c r="G263" s="0" t="n">
        <v>-0.257757619692711</v>
      </c>
      <c r="H263" s="0" t="n">
        <v>0.617627620158601</v>
      </c>
      <c r="I263" s="0" t="n">
        <v>0.604076149102184</v>
      </c>
      <c r="J263" s="0" t="n">
        <v>-0.674754119245335</v>
      </c>
      <c r="K263" s="0" t="n">
        <v>-0.96866415333352</v>
      </c>
      <c r="L263" s="0" t="n">
        <v>-0.194881977222394</v>
      </c>
      <c r="M263" s="0" t="n">
        <v>0.691270543029532</v>
      </c>
      <c r="N263" s="0" t="n">
        <v>0.245124738285085</v>
      </c>
      <c r="O263" s="0" t="n">
        <v>0.312177235173294</v>
      </c>
      <c r="P263" s="0" t="n">
        <v>-0.875170371728018</v>
      </c>
      <c r="Q263" s="0" t="n">
        <v>-0.991792603599606</v>
      </c>
      <c r="R263" s="0" t="n">
        <v>1.25315182231134</v>
      </c>
      <c r="S263" s="0" t="n">
        <v>-0.649702087685</v>
      </c>
      <c r="T263" s="0" t="n">
        <v>-0.0531531441083644</v>
      </c>
      <c r="U263" s="0" t="n">
        <v>-0.34707113627519</v>
      </c>
      <c r="V263" s="0" t="n">
        <v>-1.12866018753266</v>
      </c>
      <c r="W263" s="0" t="n">
        <v>1.13112264443771</v>
      </c>
      <c r="X263" s="0" t="n">
        <v>-1.13431951831444</v>
      </c>
      <c r="Y263" s="0" t="n">
        <v>0.335232925863238</v>
      </c>
      <c r="Z263" s="0" t="n">
        <v>0.349997435478144</v>
      </c>
      <c r="AA263" s="0" t="n">
        <v>0.149071865962469</v>
      </c>
      <c r="AB263" s="0" t="n">
        <v>-1.89905222214293</v>
      </c>
      <c r="AC263" s="0" t="n">
        <v>-0.683907046550303</v>
      </c>
      <c r="AD263" s="0" t="n">
        <v>-0.843301677377895</v>
      </c>
      <c r="AE263" s="0" t="n">
        <v>0.143427314469591</v>
      </c>
      <c r="AF263" s="0" t="n">
        <v>-0.739491952117533</v>
      </c>
      <c r="AG263" s="0" t="n">
        <v>-0.509544406668283</v>
      </c>
      <c r="AH263" s="0" t="n">
        <v>-0.499032921652542</v>
      </c>
      <c r="AI263" s="0" t="n">
        <v>0.188182411875459</v>
      </c>
      <c r="AJ263" s="0" t="n">
        <v>0.120662662084214</v>
      </c>
      <c r="AK263" s="0" t="n">
        <v>-2.23446477320977</v>
      </c>
      <c r="AL263" s="0" t="n">
        <v>1.14412614493631</v>
      </c>
      <c r="AM263" s="0" t="n">
        <v>0.8287611308333</v>
      </c>
      <c r="AN263" s="0" t="n">
        <v>-0.845923295855755</v>
      </c>
      <c r="AO263" s="0" t="n">
        <v>1.39982603286626</v>
      </c>
      <c r="AP263" s="0" t="n">
        <v>-1.00273609859869</v>
      </c>
      <c r="AQ263" s="0" t="n">
        <v>-0.869349605636671</v>
      </c>
      <c r="AR263" s="0" t="n">
        <v>-0.0375314357370371</v>
      </c>
      <c r="AS263" s="0" t="n">
        <v>1.97434928850271</v>
      </c>
      <c r="AT263" s="0" t="n">
        <v>-0.744325916457456</v>
      </c>
      <c r="AU263" s="0" t="n">
        <v>-0.520026333106216</v>
      </c>
      <c r="AV263" s="0" t="n">
        <v>-1.45007334140246</v>
      </c>
      <c r="AW263" s="0" t="n">
        <v>0.958805230766302</v>
      </c>
      <c r="AX263" s="0" t="n">
        <v>0.502589045936475</v>
      </c>
      <c r="AY263" s="0" t="n">
        <v>-1.07354026113171</v>
      </c>
      <c r="AZ263" s="0" t="n">
        <v>1.23000518215122</v>
      </c>
      <c r="BA263" s="0" t="n">
        <v>-0.615315229879343</v>
      </c>
      <c r="BB263" s="0" t="n">
        <v>-2.35311745200306</v>
      </c>
      <c r="BC263" s="0" t="n">
        <v>-0.249779077421408</v>
      </c>
      <c r="BD263" s="0" t="n">
        <v>-0.960988018050557</v>
      </c>
      <c r="BE263" s="0" t="n">
        <v>-0.855811777000781</v>
      </c>
      <c r="BF263" s="0" t="n">
        <v>-1.01815658126725</v>
      </c>
      <c r="BG263" s="0" t="n">
        <v>0.187403657037066</v>
      </c>
      <c r="BH263" s="0" t="n">
        <v>0.444476881966693</v>
      </c>
      <c r="BI263" s="0" t="n">
        <v>-1.38910763780586</v>
      </c>
      <c r="BJ263" s="0" t="n">
        <v>1.38650193548528</v>
      </c>
      <c r="BK263" s="0" t="n">
        <v>-0.894176537258318</v>
      </c>
      <c r="BL263" s="0" t="n">
        <v>0.357653107130318</v>
      </c>
      <c r="BM263" s="0" t="n">
        <v>-0.623284677203628</v>
      </c>
      <c r="BN263" s="0" t="n">
        <v>0.299431803796324</v>
      </c>
      <c r="BO263" s="0" t="n">
        <v>0.748570982977981</v>
      </c>
      <c r="BP263" s="0" t="n">
        <v>-0.075614252637024</v>
      </c>
      <c r="BQ263" s="0" t="n">
        <v>-1.95485881704371</v>
      </c>
      <c r="BR263" s="0" t="n">
        <v>0.0435795755038271</v>
      </c>
      <c r="BS263" s="0" t="n">
        <v>0.753337872083648</v>
      </c>
      <c r="BT263" s="0" t="n">
        <v>0.462707703263732</v>
      </c>
      <c r="BU263" s="0" t="n">
        <v>0.911309143702965</v>
      </c>
      <c r="BV263" s="0" t="n">
        <v>0.555564838577993</v>
      </c>
      <c r="BW263" s="0" t="n">
        <v>2.08588971872814</v>
      </c>
      <c r="BX263" s="0" t="n">
        <v>-0.970132987276884</v>
      </c>
      <c r="BY263" s="0" t="n">
        <v>0.294554638458067</v>
      </c>
      <c r="BZ263" s="0" t="n">
        <v>0.756695044401567</v>
      </c>
      <c r="CA263" s="0" t="n">
        <v>0.561107071916922</v>
      </c>
      <c r="CB263" s="0" t="n">
        <v>-0.455142981081735</v>
      </c>
      <c r="CC263" s="0" t="n">
        <v>0.535236495124991</v>
      </c>
      <c r="CD263" s="0" t="n">
        <v>1.79550625034608</v>
      </c>
      <c r="CE263" s="0" t="n">
        <v>-0.34967229112226</v>
      </c>
      <c r="CF263" s="0" t="n">
        <v>-2.38345819525421</v>
      </c>
      <c r="CG263" s="0" t="n">
        <v>1.24597136164084</v>
      </c>
      <c r="CH263" s="0" t="n">
        <v>-0.783138602855615</v>
      </c>
      <c r="CI263" s="0" t="n">
        <v>-0.0253612597589381</v>
      </c>
      <c r="CJ263" s="0" t="n">
        <v>1.34661149786552</v>
      </c>
      <c r="CK263" s="0" t="n">
        <v>0.0547618128621252</v>
      </c>
      <c r="CL263" s="0" t="n">
        <v>0.777122295403387</v>
      </c>
      <c r="CM263" s="0" t="n">
        <v>-1.38730229082285</v>
      </c>
      <c r="CN263" s="0" t="n">
        <v>-0.337580559062189</v>
      </c>
      <c r="CO263" s="0" t="n">
        <v>-1.00197667052271</v>
      </c>
      <c r="CP263" s="0" t="n">
        <v>0.560928583581699</v>
      </c>
      <c r="CQ263" s="0" t="n">
        <v>-0.897834979696199</v>
      </c>
      <c r="CR263" s="0" t="n">
        <v>-1.13679789137677</v>
      </c>
      <c r="CS263" s="0" t="n">
        <v>-0.189817228601896</v>
      </c>
      <c r="CT263" s="0" t="n">
        <v>-1.73865828401176</v>
      </c>
      <c r="CU263" s="0" t="n">
        <v>0.030488536140183</v>
      </c>
      <c r="CV263" s="0" t="n">
        <v>-1.20275217341259</v>
      </c>
      <c r="CW263" s="0" t="n">
        <v>0.963054844760336</v>
      </c>
      <c r="CX263" s="0" t="n">
        <v>1.22254050438642</v>
      </c>
      <c r="CZ263" s="0" t="n">
        <f aca="false">IF(CHOOSE(MATCH(G$5,$B$10:$E$10,0),$B263,$C263,$D263,$E263)*G$6+G263*G$7&lt;G$2,G$3*G$4,0)</f>
        <v>0</v>
      </c>
      <c r="DA263" s="0" t="n">
        <f aca="false">IF(CHOOSE(MATCH(H$5,$B$10:$E$10,0),$B263,$C263,$D263,$E263)*H$6+H263*H$7&lt;H$2,H$3*H$4,0)</f>
        <v>0</v>
      </c>
      <c r="DB263" s="0" t="n">
        <f aca="false">IF(CHOOSE(MATCH(I$5,$B$10:$E$10,0),$B263,$C263,$D263,$E263)*I$6+I263*I$7&lt;I$2,I$3*I$4,0)</f>
        <v>0</v>
      </c>
      <c r="DC263" s="0" t="n">
        <f aca="false">IF(CHOOSE(MATCH(J$5,$B$10:$E$10,0),$B263,$C263,$D263,$E263)*J$6+J263*J$7&lt;J$2,J$3*J$4,0)</f>
        <v>0</v>
      </c>
      <c r="DD263" s="0" t="n">
        <f aca="false">IF(CHOOSE(MATCH(K$5,$B$10:$E$10,0),$B263,$C263,$D263,$E263)*K$6+K263*K$7&lt;K$2,K$3*K$4,0)</f>
        <v>0</v>
      </c>
      <c r="DE263" s="0" t="n">
        <f aca="false">IF(CHOOSE(MATCH(L$5,$B$10:$E$10,0),$B263,$C263,$D263,$E263)*L$6+L263*L$7&lt;L$2,L$3*L$4,0)</f>
        <v>0</v>
      </c>
      <c r="DF263" s="0" t="n">
        <f aca="false">IF(CHOOSE(MATCH(M$5,$B$10:$E$10,0),$B263,$C263,$D263,$E263)*M$6+M263*M$7&lt;M$2,M$3*M$4,0)</f>
        <v>0</v>
      </c>
      <c r="DG263" s="0" t="n">
        <f aca="false">IF(CHOOSE(MATCH(N$5,$B$10:$E$10,0),$B263,$C263,$D263,$E263)*N$6+N263*N$7&lt;N$2,N$3*N$4,0)</f>
        <v>0</v>
      </c>
      <c r="DH263" s="0" t="n">
        <f aca="false">IF(CHOOSE(MATCH(O$5,$B$10:$E$10,0),$B263,$C263,$D263,$E263)*O$6+O263*O$7&lt;O$2,O$3*O$4,0)</f>
        <v>0</v>
      </c>
      <c r="DI263" s="0" t="n">
        <f aca="false">IF(CHOOSE(MATCH(P$5,$B$10:$E$10,0),$B263,$C263,$D263,$E263)*P$6+P263*P$7&lt;P$2,P$3*P$4,0)</f>
        <v>0</v>
      </c>
      <c r="DJ263" s="0" t="n">
        <f aca="false">IF(CHOOSE(MATCH(Q$5,$B$10:$E$10,0),$B263,$C263,$D263,$E263)*Q$6+Q263*Q$7&lt;Q$2,Q$3*Q$4,0)</f>
        <v>0</v>
      </c>
      <c r="DK263" s="0" t="n">
        <f aca="false">IF(CHOOSE(MATCH(R$5,$B$10:$E$10,0),$B263,$C263,$D263,$E263)*R$6+R263*R$7&lt;R$2,R$3*R$4,0)</f>
        <v>0</v>
      </c>
      <c r="DL263" s="0" t="n">
        <f aca="false">IF(CHOOSE(MATCH(S$5,$B$10:$E$10,0),$B263,$C263,$D263,$E263)*S$6+S263*S$7&lt;S$2,S$3*S$4,0)</f>
        <v>0</v>
      </c>
      <c r="DM263" s="0" t="n">
        <f aca="false">IF(CHOOSE(MATCH(T$5,$B$10:$E$10,0),$B263,$C263,$D263,$E263)*T$6+T263*T$7&lt;T$2,T$3*T$4,0)</f>
        <v>0</v>
      </c>
      <c r="DN263" s="0" t="n">
        <f aca="false">IF(CHOOSE(MATCH(U$5,$B$10:$E$10,0),$B263,$C263,$D263,$E263)*U$6+U263*U$7&lt;U$2,U$3*U$4,0)</f>
        <v>0</v>
      </c>
      <c r="DO263" s="0" t="n">
        <f aca="false">IF(CHOOSE(MATCH(V$5,$B$10:$E$10,0),$B263,$C263,$D263,$E263)*V$6+V263*V$7&lt;V$2,V$3*V$4,0)</f>
        <v>0</v>
      </c>
      <c r="DP263" s="0" t="n">
        <f aca="false">IF(CHOOSE(MATCH(W$5,$B$10:$E$10,0),$B263,$C263,$D263,$E263)*W$6+W263*W$7&lt;W$2,W$3*W$4,0)</f>
        <v>0</v>
      </c>
      <c r="DQ263" s="0" t="n">
        <f aca="false">IF(CHOOSE(MATCH(X$5,$B$10:$E$10,0),$B263,$C263,$D263,$E263)*X$6+X263*X$7&lt;X$2,X$3*X$4,0)</f>
        <v>0</v>
      </c>
      <c r="DR263" s="0" t="n">
        <f aca="false">IF(CHOOSE(MATCH(Y$5,$B$10:$E$10,0),$B263,$C263,$D263,$E263)*Y$6+Y263*Y$7&lt;Y$2,Y$3*Y$4,0)</f>
        <v>0</v>
      </c>
      <c r="DS263" s="0" t="n">
        <f aca="false">IF(CHOOSE(MATCH(Z$5,$B$10:$E$10,0),$B263,$C263,$D263,$E263)*Z$6+Z263*Z$7&lt;Z$2,Z$3*Z$4,0)</f>
        <v>0</v>
      </c>
      <c r="DT263" s="0" t="n">
        <f aca="false">IF(CHOOSE(MATCH(AA$5,$B$10:$E$10,0),$B263,$C263,$D263,$E263)*AA$6+AA263*AA$7&lt;AA$2,AA$3*AA$4,0)</f>
        <v>0</v>
      </c>
      <c r="DU263" s="0" t="n">
        <f aca="false">IF(CHOOSE(MATCH(AB$5,$B$10:$E$10,0),$B263,$C263,$D263,$E263)*AB$6+AB263*AB$7&lt;AB$2,AB$3*AB$4,0)</f>
        <v>0</v>
      </c>
      <c r="DV263" s="0" t="n">
        <f aca="false">IF(CHOOSE(MATCH(AC$5,$B$10:$E$10,0),$B263,$C263,$D263,$E263)*AC$6+AC263*AC$7&lt;AC$2,AC$3*AC$4,0)</f>
        <v>0</v>
      </c>
      <c r="DW263" s="0" t="n">
        <f aca="false">IF(CHOOSE(MATCH(AD$5,$B$10:$E$10,0),$B263,$C263,$D263,$E263)*AD$6+AD263*AD$7&lt;AD$2,AD$3*AD$4,0)</f>
        <v>0</v>
      </c>
      <c r="DX263" s="0" t="n">
        <f aca="false">IF(CHOOSE(MATCH(AE$5,$B$10:$E$10,0),$B263,$C263,$D263,$E263)*AE$6+AE263*AE$7&lt;AE$2,AE$3*AE$4,0)</f>
        <v>0</v>
      </c>
      <c r="DY263" s="0" t="n">
        <f aca="false">IF(CHOOSE(MATCH(AF$5,$B$10:$E$10,0),$B263,$C263,$D263,$E263)*AF$6+AF263*AF$7&lt;AF$2,AF$3*AF$4,0)</f>
        <v>0</v>
      </c>
      <c r="DZ263" s="0" t="n">
        <f aca="false">IF(CHOOSE(MATCH(AG$5,$B$10:$E$10,0),$B263,$C263,$D263,$E263)*AG$6+AG263*AG$7&lt;AG$2,AG$3*AG$4,0)</f>
        <v>0</v>
      </c>
      <c r="EA263" s="0" t="n">
        <f aca="false">IF(CHOOSE(MATCH(AH$5,$B$10:$E$10,0),$B263,$C263,$D263,$E263)*AH$6+AH263*AH$7&lt;AH$2,AH$3*AH$4,0)</f>
        <v>0</v>
      </c>
      <c r="EB263" s="0" t="n">
        <f aca="false">IF(CHOOSE(MATCH(AI$5,$B$10:$E$10,0),$B263,$C263,$D263,$E263)*AI$6+AI263*AI$7&lt;AI$2,AI$3*AI$4,0)</f>
        <v>0</v>
      </c>
      <c r="EC263" s="0" t="n">
        <f aca="false">IF(CHOOSE(MATCH(AJ$5,$B$10:$E$10,0),$B263,$C263,$D263,$E263)*AJ$6+AJ263*AJ$7&lt;AJ$2,AJ$3*AJ$4,0)</f>
        <v>0</v>
      </c>
      <c r="ED263" s="0" t="n">
        <f aca="false">IF(CHOOSE(MATCH(AK$5,$B$10:$E$10,0),$B263,$C263,$D263,$E263)*AK$6+AK263*AK$7&lt;AK$2,AK$3*AK$4,0)</f>
        <v>0</v>
      </c>
      <c r="EE263" s="0" t="n">
        <f aca="false">IF(CHOOSE(MATCH(AL$5,$B$10:$E$10,0),$B263,$C263,$D263,$E263)*AL$6+AL263*AL$7&lt;AL$2,AL$3*AL$4,0)</f>
        <v>0</v>
      </c>
      <c r="EF263" s="0" t="n">
        <f aca="false">IF(CHOOSE(MATCH(AM$5,$B$10:$E$10,0),$B263,$C263,$D263,$E263)*AM$6+AM263*AM$7&lt;AM$2,AM$3*AM$4,0)</f>
        <v>0</v>
      </c>
      <c r="EG263" s="0" t="n">
        <f aca="false">IF(CHOOSE(MATCH(AN$5,$B$10:$E$10,0),$B263,$C263,$D263,$E263)*AN$6+AN263*AN$7&lt;AN$2,AN$3*AN$4,0)</f>
        <v>0</v>
      </c>
      <c r="EH263" s="0" t="n">
        <f aca="false">IF(CHOOSE(MATCH(AO$5,$B$10:$E$10,0),$B263,$C263,$D263,$E263)*AO$6+AO263*AO$7&lt;AO$2,AO$3*AO$4,0)</f>
        <v>0</v>
      </c>
      <c r="EI263" s="0" t="n">
        <f aca="false">IF(CHOOSE(MATCH(AP$5,$B$10:$E$10,0),$B263,$C263,$D263,$E263)*AP$6+AP263*AP$7&lt;AP$2,AP$3*AP$4,0)</f>
        <v>0</v>
      </c>
      <c r="EJ263" s="0" t="n">
        <f aca="false">IF(CHOOSE(MATCH(AQ$5,$B$10:$E$10,0),$B263,$C263,$D263,$E263)*AQ$6+AQ263*AQ$7&lt;AQ$2,AQ$3*AQ$4,0)</f>
        <v>0</v>
      </c>
      <c r="EK263" s="0" t="n">
        <f aca="false">IF(CHOOSE(MATCH(AR$5,$B$10:$E$10,0),$B263,$C263,$D263,$E263)*AR$6+AR263*AR$7&lt;AR$2,AR$3*AR$4,0)</f>
        <v>0</v>
      </c>
      <c r="EL263" s="0" t="n">
        <f aca="false">IF(CHOOSE(MATCH(AS$5,$B$10:$E$10,0),$B263,$C263,$D263,$E263)*AS$6+AS263*AS$7&lt;AS$2,AS$3*AS$4,0)</f>
        <v>0</v>
      </c>
      <c r="EM263" s="0" t="n">
        <f aca="false">IF(CHOOSE(MATCH(AT$5,$B$10:$E$10,0),$B263,$C263,$D263,$E263)*AT$6+AT263*AT$7&lt;AT$2,AT$3*AT$4,0)</f>
        <v>0</v>
      </c>
      <c r="EN263" s="0" t="n">
        <f aca="false">IF(CHOOSE(MATCH(AU$5,$B$10:$E$10,0),$B263,$C263,$D263,$E263)*AU$6+AU263*AU$7&lt;AU$2,AU$3*AU$4,0)</f>
        <v>0</v>
      </c>
      <c r="EO263" s="0" t="n">
        <f aca="false">IF(CHOOSE(MATCH(AV$5,$B$10:$E$10,0),$B263,$C263,$D263,$E263)*AV$6+AV263*AV$7&lt;AV$2,AV$3*AV$4,0)</f>
        <v>0</v>
      </c>
      <c r="EP263" s="0" t="n">
        <f aca="false">IF(CHOOSE(MATCH(AW$5,$B$10:$E$10,0),$B263,$C263,$D263,$E263)*AW$6+AW263*AW$7&lt;AW$2,AW$3*AW$4,0)</f>
        <v>0</v>
      </c>
      <c r="EQ263" s="0" t="n">
        <f aca="false">IF(CHOOSE(MATCH(AX$5,$B$10:$E$10,0),$B263,$C263,$D263,$E263)*AX$6+AX263*AX$7&lt;AX$2,AX$3*AX$4,0)</f>
        <v>0</v>
      </c>
      <c r="ER263" s="0" t="n">
        <f aca="false">IF(CHOOSE(MATCH(AY$5,$B$10:$E$10,0),$B263,$C263,$D263,$E263)*AY$6+AY263*AY$7&lt;AY$2,AY$3*AY$4,0)</f>
        <v>0</v>
      </c>
      <c r="ES263" s="0" t="n">
        <f aca="false">IF(CHOOSE(MATCH(AZ$5,$B$10:$E$10,0),$B263,$C263,$D263,$E263)*AZ$6+AZ263*AZ$7&lt;AZ$2,AZ$3*AZ$4,0)</f>
        <v>0</v>
      </c>
      <c r="ET263" s="0" t="n">
        <f aca="false">IF(CHOOSE(MATCH(BA$5,$B$10:$E$10,0),$B263,$C263,$D263,$E263)*BA$6+BA263*BA$7&lt;BA$2,BA$3*BA$4,0)</f>
        <v>0</v>
      </c>
      <c r="EU263" s="0" t="n">
        <f aca="false">IF(CHOOSE(MATCH(BB$5,$B$10:$E$10,0),$B263,$C263,$D263,$E263)*BB$6+BB263*BB$7&lt;BB$2,BB$3*BB$4,0)</f>
        <v>0</v>
      </c>
      <c r="EV263" s="0" t="n">
        <f aca="false">IF(CHOOSE(MATCH(BC$5,$B$10:$E$10,0),$B263,$C263,$D263,$E263)*BC$6+BC263*BC$7&lt;BC$2,BC$3*BC$4,0)</f>
        <v>0</v>
      </c>
      <c r="EW263" s="0" t="n">
        <f aca="false">IF(CHOOSE(MATCH(BD$5,$B$10:$E$10,0),$B263,$C263,$D263,$E263)*BD$6+BD263*BD$7&lt;BD$2,BD$3*BD$4,0)</f>
        <v>0</v>
      </c>
      <c r="EX263" s="0" t="n">
        <f aca="false">IF(CHOOSE(MATCH(BE$5,$B$10:$E$10,0),$B263,$C263,$D263,$E263)*BE$6+BE263*BE$7&lt;BE$2,BE$3*BE$4,0)</f>
        <v>0</v>
      </c>
      <c r="EY263" s="0" t="n">
        <f aca="false">IF(CHOOSE(MATCH(BF$5,$B$10:$E$10,0),$B263,$C263,$D263,$E263)*BF$6+BF263*BF$7&lt;BF$2,BF$3*BF$4,0)</f>
        <v>0</v>
      </c>
      <c r="EZ263" s="0" t="n">
        <f aca="false">IF(CHOOSE(MATCH(BG$5,$B$10:$E$10,0),$B263,$C263,$D263,$E263)*BG$6+BG263*BG$7&lt;BG$2,BG$3*BG$4,0)</f>
        <v>0</v>
      </c>
      <c r="FA263" s="0" t="n">
        <f aca="false">IF(CHOOSE(MATCH(BH$5,$B$10:$E$10,0),$B263,$C263,$D263,$E263)*BH$6+BH263*BH$7&lt;BH$2,BH$3*BH$4,0)</f>
        <v>0</v>
      </c>
      <c r="FB263" s="0" t="n">
        <f aca="false">IF(CHOOSE(MATCH(BI$5,$B$10:$E$10,0),$B263,$C263,$D263,$E263)*BI$6+BI263*BI$7&lt;BI$2,BI$3*BI$4,0)</f>
        <v>0</v>
      </c>
      <c r="FC263" s="0" t="n">
        <f aca="false">IF(CHOOSE(MATCH(BJ$5,$B$10:$E$10,0),$B263,$C263,$D263,$E263)*BJ$6+BJ263*BJ$7&lt;BJ$2,BJ$3*BJ$4,0)</f>
        <v>0</v>
      </c>
      <c r="FD263" s="0" t="n">
        <f aca="false">IF(CHOOSE(MATCH(BK$5,$B$10:$E$10,0),$B263,$C263,$D263,$E263)*BK$6+BK263*BK$7&lt;BK$2,BK$3*BK$4,0)</f>
        <v>0</v>
      </c>
      <c r="FE263" s="0" t="n">
        <f aca="false">IF(CHOOSE(MATCH(BL$5,$B$10:$E$10,0),$B263,$C263,$D263,$E263)*BL$6+BL263*BL$7&lt;BL$2,BL$3*BL$4,0)</f>
        <v>0</v>
      </c>
      <c r="FF263" s="0" t="n">
        <f aca="false">IF(CHOOSE(MATCH(BM$5,$B$10:$E$10,0),$B263,$C263,$D263,$E263)*BM$6+BM263*BM$7&lt;BM$2,BM$3*BM$4,0)</f>
        <v>0</v>
      </c>
      <c r="FG263" s="0" t="n">
        <f aca="false">IF(CHOOSE(MATCH(BN$5,$B$10:$E$10,0),$B263,$C263,$D263,$E263)*BN$6+BN263*BN$7&lt;BN$2,BN$3*BN$4,0)</f>
        <v>0</v>
      </c>
      <c r="FH263" s="0" t="n">
        <f aca="false">IF(CHOOSE(MATCH(BO$5,$B$10:$E$10,0),$B263,$C263,$D263,$E263)*BO$6+BO263*BO$7&lt;BO$2,BO$3*BO$4,0)</f>
        <v>0</v>
      </c>
      <c r="FI263" s="0" t="n">
        <f aca="false">IF(CHOOSE(MATCH(BP$5,$B$10:$E$10,0),$B263,$C263,$D263,$E263)*BP$6+BP263*BP$7&lt;BP$2,BP$3*BP$4,0)</f>
        <v>0</v>
      </c>
      <c r="FJ263" s="0" t="n">
        <f aca="false">IF(CHOOSE(MATCH(BQ$5,$B$10:$E$10,0),$B263,$C263,$D263,$E263)*BQ$6+BQ263*BQ$7&lt;BQ$2,BQ$3*BQ$4,0)</f>
        <v>0</v>
      </c>
      <c r="FK263" s="0" t="n">
        <f aca="false">IF(CHOOSE(MATCH(BR$5,$B$10:$E$10,0),$B263,$C263,$D263,$E263)*BR$6+BR263*BR$7&lt;BR$2,BR$3*BR$4,0)</f>
        <v>0</v>
      </c>
      <c r="FL263" s="0" t="n">
        <f aca="false">IF(CHOOSE(MATCH(BS$5,$B$10:$E$10,0),$B263,$C263,$D263,$E263)*BS$6+BS263*BS$7&lt;BS$2,BS$3*BS$4,0)</f>
        <v>0</v>
      </c>
      <c r="FM263" s="0" t="n">
        <f aca="false">IF(CHOOSE(MATCH(BT$5,$B$10:$E$10,0),$B263,$C263,$D263,$E263)*BT$6+BT263*BT$7&lt;BT$2,BT$3*BT$4,0)</f>
        <v>0</v>
      </c>
      <c r="FN263" s="0" t="n">
        <f aca="false">IF(CHOOSE(MATCH(BU$5,$B$10:$E$10,0),$B263,$C263,$D263,$E263)*BU$6+BU263*BU$7&lt;BU$2,BU$3*BU$4,0)</f>
        <v>0</v>
      </c>
      <c r="FO263" s="0" t="n">
        <f aca="false">IF(CHOOSE(MATCH(BV$5,$B$10:$E$10,0),$B263,$C263,$D263,$E263)*BV$6+BV263*BV$7&lt;BV$2,BV$3*BV$4,0)</f>
        <v>0</v>
      </c>
      <c r="FP263" s="0" t="n">
        <f aca="false">IF(CHOOSE(MATCH(BW$5,$B$10:$E$10,0),$B263,$C263,$D263,$E263)*BW$6+BW263*BW$7&lt;BW$2,BW$3*BW$4,0)</f>
        <v>0</v>
      </c>
      <c r="FQ263" s="0" t="n">
        <f aca="false">IF(CHOOSE(MATCH(BX$5,$B$10:$E$10,0),$B263,$C263,$D263,$E263)*BX$6+BX263*BX$7&lt;BX$2,BX$3*BX$4,0)</f>
        <v>0</v>
      </c>
      <c r="FR263" s="0" t="n">
        <f aca="false">IF(CHOOSE(MATCH(BY$5,$B$10:$E$10,0),$B263,$C263,$D263,$E263)*BY$6+BY263*BY$7&lt;BY$2,BY$3*BY$4,0)</f>
        <v>0</v>
      </c>
      <c r="FS263" s="0" t="n">
        <f aca="false">IF(CHOOSE(MATCH(BZ$5,$B$10:$E$10,0),$B263,$C263,$D263,$E263)*BZ$6+BZ263*BZ$7&lt;BZ$2,BZ$3*BZ$4,0)</f>
        <v>0</v>
      </c>
      <c r="FT263" s="0" t="n">
        <f aca="false">IF(CHOOSE(MATCH(CA$5,$B$10:$E$10,0),$B263,$C263,$D263,$E263)*CA$6+CA263*CA$7&lt;CA$2,CA$3*CA$4,0)</f>
        <v>0</v>
      </c>
      <c r="FU263" s="0" t="n">
        <f aca="false">IF(CHOOSE(MATCH(CB$5,$B$10:$E$10,0),$B263,$C263,$D263,$E263)*CB$6+CB263*CB$7&lt;CB$2,CB$3*CB$4,0)</f>
        <v>0</v>
      </c>
      <c r="FV263" s="0" t="n">
        <f aca="false">IF(CHOOSE(MATCH(CC$5,$B$10:$E$10,0),$B263,$C263,$D263,$E263)*CC$6+CC263*CC$7&lt;CC$2,CC$3*CC$4,0)</f>
        <v>0</v>
      </c>
      <c r="FW263" s="0" t="n">
        <f aca="false">IF(CHOOSE(MATCH(CD$5,$B$10:$E$10,0),$B263,$C263,$D263,$E263)*CD$6+CD263*CD$7&lt;CD$2,CD$3*CD$4,0)</f>
        <v>0</v>
      </c>
      <c r="FX263" s="0" t="n">
        <f aca="false">IF(CHOOSE(MATCH(CE$5,$B$10:$E$10,0),$B263,$C263,$D263,$E263)*CE$6+CE263*CE$7&lt;CE$2,CE$3*CE$4,0)</f>
        <v>0</v>
      </c>
      <c r="FY263" s="0" t="n">
        <f aca="false">IF(CHOOSE(MATCH(CF$5,$B$10:$E$10,0),$B263,$C263,$D263,$E263)*CF$6+CF263*CF$7&lt;CF$2,CF$3*CF$4,0)</f>
        <v>0</v>
      </c>
      <c r="FZ263" s="0" t="n">
        <f aca="false">IF(CHOOSE(MATCH(CG$5,$B$10:$E$10,0),$B263,$C263,$D263,$E263)*CG$6+CG263*CG$7&lt;CG$2,CG$3*CG$4,0)</f>
        <v>0</v>
      </c>
      <c r="GA263" s="0" t="n">
        <f aca="false">IF(CHOOSE(MATCH(CH$5,$B$10:$E$10,0),$B263,$C263,$D263,$E263)*CH$6+CH263*CH$7&lt;CH$2,CH$3*CH$4,0)</f>
        <v>0</v>
      </c>
      <c r="GB263" s="0" t="n">
        <f aca="false">IF(CHOOSE(MATCH(CI$5,$B$10:$E$10,0),$B263,$C263,$D263,$E263)*CI$6+CI263*CI$7&lt;CI$2,CI$3*CI$4,0)</f>
        <v>0</v>
      </c>
      <c r="GC263" s="0" t="n">
        <f aca="false">IF(CHOOSE(MATCH(CJ$5,$B$10:$E$10,0),$B263,$C263,$D263,$E263)*CJ$6+CJ263*CJ$7&lt;CJ$2,CJ$3*CJ$4,0)</f>
        <v>0</v>
      </c>
      <c r="GD263" s="0" t="n">
        <f aca="false">IF(CHOOSE(MATCH(CK$5,$B$10:$E$10,0),$B263,$C263,$D263,$E263)*CK$6+CK263*CK$7&lt;CK$2,CK$3*CK$4,0)</f>
        <v>0</v>
      </c>
      <c r="GE263" s="0" t="n">
        <f aca="false">IF(CHOOSE(MATCH(CL$5,$B$10:$E$10,0),$B263,$C263,$D263,$E263)*CL$6+CL263*CL$7&lt;CL$2,CL$3*CL$4,0)</f>
        <v>0</v>
      </c>
      <c r="GF263" s="0" t="n">
        <f aca="false">IF(CHOOSE(MATCH(CM$5,$B$10:$E$10,0),$B263,$C263,$D263,$E263)*CM$6+CM263*CM$7&lt;CM$2,CM$3*CM$4,0)</f>
        <v>0</v>
      </c>
      <c r="GG263" s="0" t="n">
        <f aca="false">IF(CHOOSE(MATCH(CN$5,$B$10:$E$10,0),$B263,$C263,$D263,$E263)*CN$6+CN263*CN$7&lt;CN$2,CN$3*CN$4,0)</f>
        <v>0</v>
      </c>
      <c r="GH263" s="0" t="n">
        <f aca="false">IF(CHOOSE(MATCH(CO$5,$B$10:$E$10,0),$B263,$C263,$D263,$E263)*CO$6+CO263*CO$7&lt;CO$2,CO$3*CO$4,0)</f>
        <v>0</v>
      </c>
      <c r="GI263" s="0" t="n">
        <f aca="false">IF(CHOOSE(MATCH(CP$5,$B$10:$E$10,0),$B263,$C263,$D263,$E263)*CP$6+CP263*CP$7&lt;CP$2,CP$3*CP$4,0)</f>
        <v>0</v>
      </c>
      <c r="GJ263" s="0" t="n">
        <f aca="false">IF(CHOOSE(MATCH(CQ$5,$B$10:$E$10,0),$B263,$C263,$D263,$E263)*CQ$6+CQ263*CQ$7&lt;CQ$2,CQ$3*CQ$4,0)</f>
        <v>0</v>
      </c>
      <c r="GK263" s="0" t="n">
        <f aca="false">IF(CHOOSE(MATCH(CR$5,$B$10:$E$10,0),$B263,$C263,$D263,$E263)*CR$6+CR263*CR$7&lt;CR$2,CR$3*CR$4,0)</f>
        <v>0</v>
      </c>
      <c r="GL263" s="0" t="n">
        <f aca="false">IF(CHOOSE(MATCH(CS$5,$B$10:$E$10,0),$B263,$C263,$D263,$E263)*CS$6+CS263*CS$7&lt;CS$2,CS$3*CS$4,0)</f>
        <v>0</v>
      </c>
      <c r="GM263" s="0" t="n">
        <f aca="false">IF(CHOOSE(MATCH(CT$5,$B$10:$E$10,0),$B263,$C263,$D263,$E263)*CT$6+CT263*CT$7&lt;CT$2,CT$3*CT$4,0)</f>
        <v>0</v>
      </c>
      <c r="GN263" s="0" t="n">
        <f aca="false">IF(CHOOSE(MATCH(CU$5,$B$10:$E$10,0),$B263,$C263,$D263,$E263)*CU$6+CU263*CU$7&lt;CU$2,CU$3*CU$4,0)</f>
        <v>0</v>
      </c>
      <c r="GO263" s="0" t="n">
        <f aca="false">IF(CHOOSE(MATCH(CV$5,$B$10:$E$10,0),$B263,$C263,$D263,$E263)*CV$6+CV263*CV$7&lt;CV$2,CV$3*CV$4,0)</f>
        <v>0</v>
      </c>
      <c r="GP263" s="0" t="n">
        <f aca="false">IF(CHOOSE(MATCH(CW$5,$B$10:$E$10,0),$B263,$C263,$D263,$E263)*CW$6+CW263*CW$7&lt;CW$2,CW$3*CW$4,0)</f>
        <v>0</v>
      </c>
      <c r="GQ263" s="0" t="n">
        <f aca="false">IF(CHOOSE(MATCH(CX$5,$B$10:$E$10,0),$B263,$C263,$D263,$E263)*CX$6+CX263*CX$7&lt;CX$2,CX$3*CX$4,0)</f>
        <v>0</v>
      </c>
      <c r="GS263" s="0" t="n">
        <f aca="false">SUM(CZ263:GQ263)</f>
        <v>0</v>
      </c>
      <c r="GT263" s="0" t="n">
        <f aca="false">IF(GS263&gt;$GS$6,1,0)</f>
        <v>0</v>
      </c>
    </row>
    <row r="264" customFormat="false" ht="14" hidden="false" customHeight="false" outlineLevel="0" collapsed="false">
      <c r="A264" s="0" t="n">
        <v>254</v>
      </c>
      <c r="B264" s="0" t="n">
        <v>-1.26943366815663</v>
      </c>
      <c r="C264" s="0" t="n">
        <v>-0.888008133248874</v>
      </c>
      <c r="D264" s="0" t="n">
        <v>0.119876551091518</v>
      </c>
      <c r="E264" s="0" t="n">
        <v>0.0502806657519463</v>
      </c>
      <c r="G264" s="0" t="n">
        <v>-0.726083726476645</v>
      </c>
      <c r="H264" s="0" t="n">
        <v>0.567835058973287</v>
      </c>
      <c r="I264" s="0" t="n">
        <v>-1.74213710124604</v>
      </c>
      <c r="J264" s="0" t="n">
        <v>-0.482638142784708</v>
      </c>
      <c r="K264" s="0" t="n">
        <v>0.162003743753303</v>
      </c>
      <c r="L264" s="0" t="n">
        <v>0.316196064886753</v>
      </c>
      <c r="M264" s="0" t="n">
        <v>-0.125903625303181</v>
      </c>
      <c r="N264" s="0" t="n">
        <v>-0.978618572844425</v>
      </c>
      <c r="O264" s="0" t="n">
        <v>-0.446251533503528</v>
      </c>
      <c r="P264" s="0" t="n">
        <v>0.7651760824956</v>
      </c>
      <c r="Q264" s="0" t="n">
        <v>0.0645718500891235</v>
      </c>
      <c r="R264" s="0" t="n">
        <v>0.573868419451173</v>
      </c>
      <c r="S264" s="0" t="n">
        <v>-1.04037553683156</v>
      </c>
      <c r="T264" s="0" t="n">
        <v>-0.240004283114104</v>
      </c>
      <c r="U264" s="0" t="n">
        <v>0.739089500711998</v>
      </c>
      <c r="V264" s="0" t="n">
        <v>-0.241815314439009</v>
      </c>
      <c r="W264" s="0" t="n">
        <v>-0.179701373781427</v>
      </c>
      <c r="X264" s="0" t="n">
        <v>0.611621544521768</v>
      </c>
      <c r="Y264" s="0" t="n">
        <v>0.639344079900184</v>
      </c>
      <c r="Z264" s="0" t="n">
        <v>-0.31113359000301</v>
      </c>
      <c r="AA264" s="0" t="n">
        <v>0.691854893375421</v>
      </c>
      <c r="AB264" s="0" t="n">
        <v>-0.374750470655272</v>
      </c>
      <c r="AC264" s="0" t="n">
        <v>-2.18109562410973</v>
      </c>
      <c r="AD264" s="0" t="n">
        <v>-0.789912064647069</v>
      </c>
      <c r="AE264" s="0" t="n">
        <v>1.3827138900524</v>
      </c>
      <c r="AF264" s="0" t="n">
        <v>1.06513880382408</v>
      </c>
      <c r="AG264" s="0" t="n">
        <v>0.107111191027798</v>
      </c>
      <c r="AH264" s="0" t="n">
        <v>0.101034629551577</v>
      </c>
      <c r="AI264" s="0" t="n">
        <v>-0.999452822725288</v>
      </c>
      <c r="AJ264" s="0" t="n">
        <v>0.338957306666998</v>
      </c>
      <c r="AK264" s="0" t="n">
        <v>-0.733371052774601</v>
      </c>
      <c r="AL264" s="0" t="n">
        <v>1.0150802154385</v>
      </c>
      <c r="AM264" s="0" t="n">
        <v>1.07082314571016</v>
      </c>
      <c r="AN264" s="0" t="n">
        <v>0.0261275090451818</v>
      </c>
      <c r="AO264" s="0" t="n">
        <v>-0.737280743123847</v>
      </c>
      <c r="AP264" s="0" t="n">
        <v>-0.575311105421861</v>
      </c>
      <c r="AQ264" s="0" t="n">
        <v>-0.666134383209283</v>
      </c>
      <c r="AR264" s="0" t="n">
        <v>-0.938887296797475</v>
      </c>
      <c r="AS264" s="0" t="n">
        <v>0.785947804615717</v>
      </c>
      <c r="AT264" s="0" t="n">
        <v>0.601323790760944</v>
      </c>
      <c r="AU264" s="0" t="n">
        <v>-0.253410235018237</v>
      </c>
      <c r="AV264" s="0" t="n">
        <v>1.43384568218607</v>
      </c>
      <c r="AW264" s="0" t="n">
        <v>-1.43491888593417</v>
      </c>
      <c r="AX264" s="0" t="n">
        <v>1.10976998257684</v>
      </c>
      <c r="AY264" s="0" t="n">
        <v>-2.51144228968769</v>
      </c>
      <c r="AZ264" s="0" t="n">
        <v>0.874608758749673</v>
      </c>
      <c r="BA264" s="0" t="n">
        <v>1.77813944901573</v>
      </c>
      <c r="BB264" s="0" t="n">
        <v>0.335071490553673</v>
      </c>
      <c r="BC264" s="0" t="n">
        <v>-0.549594005860854</v>
      </c>
      <c r="BD264" s="0" t="n">
        <v>0.395677943743067</v>
      </c>
      <c r="BE264" s="0" t="n">
        <v>-2.40772351389751</v>
      </c>
      <c r="BF264" s="0" t="n">
        <v>0.551729044673266</v>
      </c>
      <c r="BG264" s="0" t="n">
        <v>0.1132684701588</v>
      </c>
      <c r="BH264" s="0" t="n">
        <v>-2.0002516976092</v>
      </c>
      <c r="BI264" s="0" t="n">
        <v>0.592456217418658</v>
      </c>
      <c r="BJ264" s="0" t="n">
        <v>-0.102188550954452</v>
      </c>
      <c r="BK264" s="0" t="n">
        <v>0.0634986463410314</v>
      </c>
      <c r="BL264" s="0" t="n">
        <v>0.37073277781019</v>
      </c>
      <c r="BM264" s="0" t="n">
        <v>-0.215900399780367</v>
      </c>
      <c r="BN264" s="0" t="n">
        <v>2.11220140045043</v>
      </c>
      <c r="BO264" s="0" t="n">
        <v>-0.357000544681796</v>
      </c>
      <c r="BP264" s="0" t="n">
        <v>-0.436638174505788</v>
      </c>
      <c r="BQ264" s="0" t="n">
        <v>0.133078401631792</v>
      </c>
      <c r="BR264" s="0" t="n">
        <v>0.375981699107797</v>
      </c>
      <c r="BS264" s="0" t="n">
        <v>-1.2249665815034</v>
      </c>
      <c r="BT264" s="0" t="n">
        <v>1.42092176247388</v>
      </c>
      <c r="BU264" s="0" t="n">
        <v>-1.51334461406805</v>
      </c>
      <c r="BV264" s="0" t="n">
        <v>0.967563664744375</v>
      </c>
      <c r="BW264" s="0" t="n">
        <v>0.357082399204955</v>
      </c>
      <c r="BX264" s="0" t="n">
        <v>-0.563704816158861</v>
      </c>
      <c r="BY264" s="0" t="n">
        <v>-0.1121907189372</v>
      </c>
      <c r="BZ264" s="0" t="n">
        <v>-0.838833784655435</v>
      </c>
      <c r="CA264" s="0" t="n">
        <v>1.79781181941507</v>
      </c>
      <c r="CB264" s="0" t="n">
        <v>1.34132505991147</v>
      </c>
      <c r="CC264" s="0" t="n">
        <v>-0.980719505605521</v>
      </c>
      <c r="CD264" s="0" t="n">
        <v>-0.73007186074392</v>
      </c>
      <c r="CE264" s="0" t="n">
        <v>0.589905084780185</v>
      </c>
      <c r="CF264" s="0" t="n">
        <v>-1.25114183902042</v>
      </c>
      <c r="CG264" s="0" t="n">
        <v>-1.51238509715768</v>
      </c>
      <c r="CH264" s="0" t="n">
        <v>-0.352845290763071</v>
      </c>
      <c r="CI264" s="0" t="n">
        <v>1.49438619700959</v>
      </c>
      <c r="CJ264" s="0" t="n">
        <v>-0.333453726852895</v>
      </c>
      <c r="CK264" s="0" t="n">
        <v>0.0563704816158861</v>
      </c>
      <c r="CL264" s="0" t="n">
        <v>-0.130069111037301</v>
      </c>
      <c r="CM264" s="0" t="n">
        <v>0.482208406538121</v>
      </c>
      <c r="CN264" s="0" t="n">
        <v>1.42831140692579</v>
      </c>
      <c r="CO264" s="0" t="n">
        <v>1.20971890282817</v>
      </c>
      <c r="CP264" s="0" t="n">
        <v>1.21450511869625</v>
      </c>
      <c r="CQ264" s="0" t="n">
        <v>1.52059783431469</v>
      </c>
      <c r="CR264" s="0" t="n">
        <v>1.83359588845633</v>
      </c>
      <c r="CS264" s="0" t="n">
        <v>1.10694145405432</v>
      </c>
      <c r="CT264" s="0" t="n">
        <v>-1.07177356767352</v>
      </c>
      <c r="CU264" s="0" t="n">
        <v>-1.68092810781673</v>
      </c>
      <c r="CV264" s="0" t="n">
        <v>0.448703758593183</v>
      </c>
      <c r="CW264" s="0" t="n">
        <v>0.403299509343924</v>
      </c>
      <c r="CX264" s="0" t="n">
        <v>1.77591573446989</v>
      </c>
      <c r="CZ264" s="0" t="n">
        <f aca="false">IF(CHOOSE(MATCH(G$5,$B$10:$E$10,0),$B264,$C264,$D264,$E264)*G$6+G264*G$7&lt;G$2,G$3*G$4,0)</f>
        <v>0</v>
      </c>
      <c r="DA264" s="0" t="n">
        <f aca="false">IF(CHOOSE(MATCH(H$5,$B$10:$E$10,0),$B264,$C264,$D264,$E264)*H$6+H264*H$7&lt;H$2,H$3*H$4,0)</f>
        <v>0</v>
      </c>
      <c r="DB264" s="0" t="n">
        <f aca="false">IF(CHOOSE(MATCH(I$5,$B$10:$E$10,0),$B264,$C264,$D264,$E264)*I$6+I264*I$7&lt;I$2,I$3*I$4,0)</f>
        <v>12.5</v>
      </c>
      <c r="DC264" s="0" t="n">
        <f aca="false">IF(CHOOSE(MATCH(J$5,$B$10:$E$10,0),$B264,$C264,$D264,$E264)*J$6+J264*J$7&lt;J$2,J$3*J$4,0)</f>
        <v>0</v>
      </c>
      <c r="DD264" s="0" t="n">
        <f aca="false">IF(CHOOSE(MATCH(K$5,$B$10:$E$10,0),$B264,$C264,$D264,$E264)*K$6+K264*K$7&lt;K$2,K$3*K$4,0)</f>
        <v>0</v>
      </c>
      <c r="DE264" s="0" t="n">
        <f aca="false">IF(CHOOSE(MATCH(L$5,$B$10:$E$10,0),$B264,$C264,$D264,$E264)*L$6+L264*L$7&lt;L$2,L$3*L$4,0)</f>
        <v>0</v>
      </c>
      <c r="DF264" s="0" t="n">
        <f aca="false">IF(CHOOSE(MATCH(M$5,$B$10:$E$10,0),$B264,$C264,$D264,$E264)*M$6+M264*M$7&lt;M$2,M$3*M$4,0)</f>
        <v>0</v>
      </c>
      <c r="DG264" s="0" t="n">
        <f aca="false">IF(CHOOSE(MATCH(N$5,$B$10:$E$10,0),$B264,$C264,$D264,$E264)*N$6+N264*N$7&lt;N$2,N$3*N$4,0)</f>
        <v>0</v>
      </c>
      <c r="DH264" s="0" t="n">
        <f aca="false">IF(CHOOSE(MATCH(O$5,$B$10:$E$10,0),$B264,$C264,$D264,$E264)*O$6+O264*O$7&lt;O$2,O$3*O$4,0)</f>
        <v>0</v>
      </c>
      <c r="DI264" s="0" t="n">
        <f aca="false">IF(CHOOSE(MATCH(P$5,$B$10:$E$10,0),$B264,$C264,$D264,$E264)*P$6+P264*P$7&lt;P$2,P$3*P$4,0)</f>
        <v>0</v>
      </c>
      <c r="DJ264" s="0" t="n">
        <f aca="false">IF(CHOOSE(MATCH(Q$5,$B$10:$E$10,0),$B264,$C264,$D264,$E264)*Q$6+Q264*Q$7&lt;Q$2,Q$3*Q$4,0)</f>
        <v>0</v>
      </c>
      <c r="DK264" s="0" t="n">
        <f aca="false">IF(CHOOSE(MATCH(R$5,$B$10:$E$10,0),$B264,$C264,$D264,$E264)*R$6+R264*R$7&lt;R$2,R$3*R$4,0)</f>
        <v>0</v>
      </c>
      <c r="DL264" s="0" t="n">
        <f aca="false">IF(CHOOSE(MATCH(S$5,$B$10:$E$10,0),$B264,$C264,$D264,$E264)*S$6+S264*S$7&lt;S$2,S$3*S$4,0)</f>
        <v>0</v>
      </c>
      <c r="DM264" s="0" t="n">
        <f aca="false">IF(CHOOSE(MATCH(T$5,$B$10:$E$10,0),$B264,$C264,$D264,$E264)*T$6+T264*T$7&lt;T$2,T$3*T$4,0)</f>
        <v>0</v>
      </c>
      <c r="DN264" s="0" t="n">
        <f aca="false">IF(CHOOSE(MATCH(U$5,$B$10:$E$10,0),$B264,$C264,$D264,$E264)*U$6+U264*U$7&lt;U$2,U$3*U$4,0)</f>
        <v>0</v>
      </c>
      <c r="DO264" s="0" t="n">
        <f aca="false">IF(CHOOSE(MATCH(V$5,$B$10:$E$10,0),$B264,$C264,$D264,$E264)*V$6+V264*V$7&lt;V$2,V$3*V$4,0)</f>
        <v>0</v>
      </c>
      <c r="DP264" s="0" t="n">
        <f aca="false">IF(CHOOSE(MATCH(W$5,$B$10:$E$10,0),$B264,$C264,$D264,$E264)*W$6+W264*W$7&lt;W$2,W$3*W$4,0)</f>
        <v>0</v>
      </c>
      <c r="DQ264" s="0" t="n">
        <f aca="false">IF(CHOOSE(MATCH(X$5,$B$10:$E$10,0),$B264,$C264,$D264,$E264)*X$6+X264*X$7&lt;X$2,X$3*X$4,0)</f>
        <v>0</v>
      </c>
      <c r="DR264" s="0" t="n">
        <f aca="false">IF(CHOOSE(MATCH(Y$5,$B$10:$E$10,0),$B264,$C264,$D264,$E264)*Y$6+Y264*Y$7&lt;Y$2,Y$3*Y$4,0)</f>
        <v>0</v>
      </c>
      <c r="DS264" s="0" t="n">
        <f aca="false">IF(CHOOSE(MATCH(Z$5,$B$10:$E$10,0),$B264,$C264,$D264,$E264)*Z$6+Z264*Z$7&lt;Z$2,Z$3*Z$4,0)</f>
        <v>0</v>
      </c>
      <c r="DT264" s="0" t="n">
        <f aca="false">IF(CHOOSE(MATCH(AA$5,$B$10:$E$10,0),$B264,$C264,$D264,$E264)*AA$6+AA264*AA$7&lt;AA$2,AA$3*AA$4,0)</f>
        <v>0</v>
      </c>
      <c r="DU264" s="0" t="n">
        <f aca="false">IF(CHOOSE(MATCH(AB$5,$B$10:$E$10,0),$B264,$C264,$D264,$E264)*AB$6+AB264*AB$7&lt;AB$2,AB$3*AB$4,0)</f>
        <v>0</v>
      </c>
      <c r="DV264" s="0" t="n">
        <f aca="false">IF(CHOOSE(MATCH(AC$5,$B$10:$E$10,0),$B264,$C264,$D264,$E264)*AC$6+AC264*AC$7&lt;AC$2,AC$3*AC$4,0)</f>
        <v>0</v>
      </c>
      <c r="DW264" s="0" t="n">
        <f aca="false">IF(CHOOSE(MATCH(AD$5,$B$10:$E$10,0),$B264,$C264,$D264,$E264)*AD$6+AD264*AD$7&lt;AD$2,AD$3*AD$4,0)</f>
        <v>0</v>
      </c>
      <c r="DX264" s="0" t="n">
        <f aca="false">IF(CHOOSE(MATCH(AE$5,$B$10:$E$10,0),$B264,$C264,$D264,$E264)*AE$6+AE264*AE$7&lt;AE$2,AE$3*AE$4,0)</f>
        <v>0</v>
      </c>
      <c r="DY264" s="0" t="n">
        <f aca="false">IF(CHOOSE(MATCH(AF$5,$B$10:$E$10,0),$B264,$C264,$D264,$E264)*AF$6+AF264*AF$7&lt;AF$2,AF$3*AF$4,0)</f>
        <v>0</v>
      </c>
      <c r="DZ264" s="0" t="n">
        <f aca="false">IF(CHOOSE(MATCH(AG$5,$B$10:$E$10,0),$B264,$C264,$D264,$E264)*AG$6+AG264*AG$7&lt;AG$2,AG$3*AG$4,0)</f>
        <v>0</v>
      </c>
      <c r="EA264" s="0" t="n">
        <f aca="false">IF(CHOOSE(MATCH(AH$5,$B$10:$E$10,0),$B264,$C264,$D264,$E264)*AH$6+AH264*AH$7&lt;AH$2,AH$3*AH$4,0)</f>
        <v>0</v>
      </c>
      <c r="EB264" s="0" t="n">
        <f aca="false">IF(CHOOSE(MATCH(AI$5,$B$10:$E$10,0),$B264,$C264,$D264,$E264)*AI$6+AI264*AI$7&lt;AI$2,AI$3*AI$4,0)</f>
        <v>0</v>
      </c>
      <c r="EC264" s="0" t="n">
        <f aca="false">IF(CHOOSE(MATCH(AJ$5,$B$10:$E$10,0),$B264,$C264,$D264,$E264)*AJ$6+AJ264*AJ$7&lt;AJ$2,AJ$3*AJ$4,0)</f>
        <v>0</v>
      </c>
      <c r="ED264" s="0" t="n">
        <f aca="false">IF(CHOOSE(MATCH(AK$5,$B$10:$E$10,0),$B264,$C264,$D264,$E264)*AK$6+AK264*AK$7&lt;AK$2,AK$3*AK$4,0)</f>
        <v>0</v>
      </c>
      <c r="EE264" s="0" t="n">
        <f aca="false">IF(CHOOSE(MATCH(AL$5,$B$10:$E$10,0),$B264,$C264,$D264,$E264)*AL$6+AL264*AL$7&lt;AL$2,AL$3*AL$4,0)</f>
        <v>0</v>
      </c>
      <c r="EF264" s="0" t="n">
        <f aca="false">IF(CHOOSE(MATCH(AM$5,$B$10:$E$10,0),$B264,$C264,$D264,$E264)*AM$6+AM264*AM$7&lt;AM$2,AM$3*AM$4,0)</f>
        <v>0</v>
      </c>
      <c r="EG264" s="0" t="n">
        <f aca="false">IF(CHOOSE(MATCH(AN$5,$B$10:$E$10,0),$B264,$C264,$D264,$E264)*AN$6+AN264*AN$7&lt;AN$2,AN$3*AN$4,0)</f>
        <v>0</v>
      </c>
      <c r="EH264" s="0" t="n">
        <f aca="false">IF(CHOOSE(MATCH(AO$5,$B$10:$E$10,0),$B264,$C264,$D264,$E264)*AO$6+AO264*AO$7&lt;AO$2,AO$3*AO$4,0)</f>
        <v>0</v>
      </c>
      <c r="EI264" s="0" t="n">
        <f aca="false">IF(CHOOSE(MATCH(AP$5,$B$10:$E$10,0),$B264,$C264,$D264,$E264)*AP$6+AP264*AP$7&lt;AP$2,AP$3*AP$4,0)</f>
        <v>0</v>
      </c>
      <c r="EJ264" s="0" t="n">
        <f aca="false">IF(CHOOSE(MATCH(AQ$5,$B$10:$E$10,0),$B264,$C264,$D264,$E264)*AQ$6+AQ264*AQ$7&lt;AQ$2,AQ$3*AQ$4,0)</f>
        <v>0</v>
      </c>
      <c r="EK264" s="0" t="n">
        <f aca="false">IF(CHOOSE(MATCH(AR$5,$B$10:$E$10,0),$B264,$C264,$D264,$E264)*AR$6+AR264*AR$7&lt;AR$2,AR$3*AR$4,0)</f>
        <v>0</v>
      </c>
      <c r="EL264" s="0" t="n">
        <f aca="false">IF(CHOOSE(MATCH(AS$5,$B$10:$E$10,0),$B264,$C264,$D264,$E264)*AS$6+AS264*AS$7&lt;AS$2,AS$3*AS$4,0)</f>
        <v>0</v>
      </c>
      <c r="EM264" s="0" t="n">
        <f aca="false">IF(CHOOSE(MATCH(AT$5,$B$10:$E$10,0),$B264,$C264,$D264,$E264)*AT$6+AT264*AT$7&lt;AT$2,AT$3*AT$4,0)</f>
        <v>0</v>
      </c>
      <c r="EN264" s="0" t="n">
        <f aca="false">IF(CHOOSE(MATCH(AU$5,$B$10:$E$10,0),$B264,$C264,$D264,$E264)*AU$6+AU264*AU$7&lt;AU$2,AU$3*AU$4,0)</f>
        <v>0</v>
      </c>
      <c r="EO264" s="0" t="n">
        <f aca="false">IF(CHOOSE(MATCH(AV$5,$B$10:$E$10,0),$B264,$C264,$D264,$E264)*AV$6+AV264*AV$7&lt;AV$2,AV$3*AV$4,0)</f>
        <v>0</v>
      </c>
      <c r="EP264" s="0" t="n">
        <f aca="false">IF(CHOOSE(MATCH(AW$5,$B$10:$E$10,0),$B264,$C264,$D264,$E264)*AW$6+AW264*AW$7&lt;AW$2,AW$3*AW$4,0)</f>
        <v>0</v>
      </c>
      <c r="EQ264" s="0" t="n">
        <f aca="false">IF(CHOOSE(MATCH(AX$5,$B$10:$E$10,0),$B264,$C264,$D264,$E264)*AX$6+AX264*AX$7&lt;AX$2,AX$3*AX$4,0)</f>
        <v>0</v>
      </c>
      <c r="ER264" s="0" t="n">
        <f aca="false">IF(CHOOSE(MATCH(AY$5,$B$10:$E$10,0),$B264,$C264,$D264,$E264)*AY$6+AY264*AY$7&lt;AY$2,AY$3*AY$4,0)</f>
        <v>0.5</v>
      </c>
      <c r="ES264" s="0" t="n">
        <f aca="false">IF(CHOOSE(MATCH(AZ$5,$B$10:$E$10,0),$B264,$C264,$D264,$E264)*AZ$6+AZ264*AZ$7&lt;AZ$2,AZ$3*AZ$4,0)</f>
        <v>0</v>
      </c>
      <c r="ET264" s="0" t="n">
        <f aca="false">IF(CHOOSE(MATCH(BA$5,$B$10:$E$10,0),$B264,$C264,$D264,$E264)*BA$6+BA264*BA$7&lt;BA$2,BA$3*BA$4,0)</f>
        <v>0</v>
      </c>
      <c r="EU264" s="0" t="n">
        <f aca="false">IF(CHOOSE(MATCH(BB$5,$B$10:$E$10,0),$B264,$C264,$D264,$E264)*BB$6+BB264*BB$7&lt;BB$2,BB$3*BB$4,0)</f>
        <v>0</v>
      </c>
      <c r="EV264" s="0" t="n">
        <f aca="false">IF(CHOOSE(MATCH(BC$5,$B$10:$E$10,0),$B264,$C264,$D264,$E264)*BC$6+BC264*BC$7&lt;BC$2,BC$3*BC$4,0)</f>
        <v>0</v>
      </c>
      <c r="EW264" s="0" t="n">
        <f aca="false">IF(CHOOSE(MATCH(BD$5,$B$10:$E$10,0),$B264,$C264,$D264,$E264)*BD$6+BD264*BD$7&lt;BD$2,BD$3*BD$4,0)</f>
        <v>0</v>
      </c>
      <c r="EX264" s="0" t="n">
        <f aca="false">IF(CHOOSE(MATCH(BE$5,$B$10:$E$10,0),$B264,$C264,$D264,$E264)*BE$6+BE264*BE$7&lt;BE$2,BE$3*BE$4,0)</f>
        <v>12.5</v>
      </c>
      <c r="EY264" s="0" t="n">
        <f aca="false">IF(CHOOSE(MATCH(BF$5,$B$10:$E$10,0),$B264,$C264,$D264,$E264)*BF$6+BF264*BF$7&lt;BF$2,BF$3*BF$4,0)</f>
        <v>0</v>
      </c>
      <c r="EZ264" s="0" t="n">
        <f aca="false">IF(CHOOSE(MATCH(BG$5,$B$10:$E$10,0),$B264,$C264,$D264,$E264)*BG$6+BG264*BG$7&lt;BG$2,BG$3*BG$4,0)</f>
        <v>0</v>
      </c>
      <c r="FA264" s="0" t="n">
        <f aca="false">IF(CHOOSE(MATCH(BH$5,$B$10:$E$10,0),$B264,$C264,$D264,$E264)*BH$6+BH264*BH$7&lt;BH$2,BH$3*BH$4,0)</f>
        <v>0</v>
      </c>
      <c r="FB264" s="0" t="n">
        <f aca="false">IF(CHOOSE(MATCH(BI$5,$B$10:$E$10,0),$B264,$C264,$D264,$E264)*BI$6+BI264*BI$7&lt;BI$2,BI$3*BI$4,0)</f>
        <v>0</v>
      </c>
      <c r="FC264" s="0" t="n">
        <f aca="false">IF(CHOOSE(MATCH(BJ$5,$B$10:$E$10,0),$B264,$C264,$D264,$E264)*BJ$6+BJ264*BJ$7&lt;BJ$2,BJ$3*BJ$4,0)</f>
        <v>0</v>
      </c>
      <c r="FD264" s="0" t="n">
        <f aca="false">IF(CHOOSE(MATCH(BK$5,$B$10:$E$10,0),$B264,$C264,$D264,$E264)*BK$6+BK264*BK$7&lt;BK$2,BK$3*BK$4,0)</f>
        <v>0</v>
      </c>
      <c r="FE264" s="0" t="n">
        <f aca="false">IF(CHOOSE(MATCH(BL$5,$B$10:$E$10,0),$B264,$C264,$D264,$E264)*BL$6+BL264*BL$7&lt;BL$2,BL$3*BL$4,0)</f>
        <v>0</v>
      </c>
      <c r="FF264" s="0" t="n">
        <f aca="false">IF(CHOOSE(MATCH(BM$5,$B$10:$E$10,0),$B264,$C264,$D264,$E264)*BM$6+BM264*BM$7&lt;BM$2,BM$3*BM$4,0)</f>
        <v>0</v>
      </c>
      <c r="FG264" s="0" t="n">
        <f aca="false">IF(CHOOSE(MATCH(BN$5,$B$10:$E$10,0),$B264,$C264,$D264,$E264)*BN$6+BN264*BN$7&lt;BN$2,BN$3*BN$4,0)</f>
        <v>0</v>
      </c>
      <c r="FH264" s="0" t="n">
        <f aca="false">IF(CHOOSE(MATCH(BO$5,$B$10:$E$10,0),$B264,$C264,$D264,$E264)*BO$6+BO264*BO$7&lt;BO$2,BO$3*BO$4,0)</f>
        <v>0</v>
      </c>
      <c r="FI264" s="0" t="n">
        <f aca="false">IF(CHOOSE(MATCH(BP$5,$B$10:$E$10,0),$B264,$C264,$D264,$E264)*BP$6+BP264*BP$7&lt;BP$2,BP$3*BP$4,0)</f>
        <v>0</v>
      </c>
      <c r="FJ264" s="0" t="n">
        <f aca="false">IF(CHOOSE(MATCH(BQ$5,$B$10:$E$10,0),$B264,$C264,$D264,$E264)*BQ$6+BQ264*BQ$7&lt;BQ$2,BQ$3*BQ$4,0)</f>
        <v>0</v>
      </c>
      <c r="FK264" s="0" t="n">
        <f aca="false">IF(CHOOSE(MATCH(BR$5,$B$10:$E$10,0),$B264,$C264,$D264,$E264)*BR$6+BR264*BR$7&lt;BR$2,BR$3*BR$4,0)</f>
        <v>0</v>
      </c>
      <c r="FL264" s="0" t="n">
        <f aca="false">IF(CHOOSE(MATCH(BS$5,$B$10:$E$10,0),$B264,$C264,$D264,$E264)*BS$6+BS264*BS$7&lt;BS$2,BS$3*BS$4,0)</f>
        <v>0</v>
      </c>
      <c r="FM264" s="0" t="n">
        <f aca="false">IF(CHOOSE(MATCH(BT$5,$B$10:$E$10,0),$B264,$C264,$D264,$E264)*BT$6+BT264*BT$7&lt;BT$2,BT$3*BT$4,0)</f>
        <v>0</v>
      </c>
      <c r="FN264" s="0" t="n">
        <f aca="false">IF(CHOOSE(MATCH(BU$5,$B$10:$E$10,0),$B264,$C264,$D264,$E264)*BU$6+BU264*BU$7&lt;BU$2,BU$3*BU$4,0)</f>
        <v>0</v>
      </c>
      <c r="FO264" s="0" t="n">
        <f aca="false">IF(CHOOSE(MATCH(BV$5,$B$10:$E$10,0),$B264,$C264,$D264,$E264)*BV$6+BV264*BV$7&lt;BV$2,BV$3*BV$4,0)</f>
        <v>0</v>
      </c>
      <c r="FP264" s="0" t="n">
        <f aca="false">IF(CHOOSE(MATCH(BW$5,$B$10:$E$10,0),$B264,$C264,$D264,$E264)*BW$6+BW264*BW$7&lt;BW$2,BW$3*BW$4,0)</f>
        <v>0</v>
      </c>
      <c r="FQ264" s="0" t="n">
        <f aca="false">IF(CHOOSE(MATCH(BX$5,$B$10:$E$10,0),$B264,$C264,$D264,$E264)*BX$6+BX264*BX$7&lt;BX$2,BX$3*BX$4,0)</f>
        <v>0</v>
      </c>
      <c r="FR264" s="0" t="n">
        <f aca="false">IF(CHOOSE(MATCH(BY$5,$B$10:$E$10,0),$B264,$C264,$D264,$E264)*BY$6+BY264*BY$7&lt;BY$2,BY$3*BY$4,0)</f>
        <v>0</v>
      </c>
      <c r="FS264" s="0" t="n">
        <f aca="false">IF(CHOOSE(MATCH(BZ$5,$B$10:$E$10,0),$B264,$C264,$D264,$E264)*BZ$6+BZ264*BZ$7&lt;BZ$2,BZ$3*BZ$4,0)</f>
        <v>0</v>
      </c>
      <c r="FT264" s="0" t="n">
        <f aca="false">IF(CHOOSE(MATCH(CA$5,$B$10:$E$10,0),$B264,$C264,$D264,$E264)*CA$6+CA264*CA$7&lt;CA$2,CA$3*CA$4,0)</f>
        <v>0</v>
      </c>
      <c r="FU264" s="0" t="n">
        <f aca="false">IF(CHOOSE(MATCH(CB$5,$B$10:$E$10,0),$B264,$C264,$D264,$E264)*CB$6+CB264*CB$7&lt;CB$2,CB$3*CB$4,0)</f>
        <v>0</v>
      </c>
      <c r="FV264" s="0" t="n">
        <f aca="false">IF(CHOOSE(MATCH(CC$5,$B$10:$E$10,0),$B264,$C264,$D264,$E264)*CC$6+CC264*CC$7&lt;CC$2,CC$3*CC$4,0)</f>
        <v>0</v>
      </c>
      <c r="FW264" s="0" t="n">
        <f aca="false">IF(CHOOSE(MATCH(CD$5,$B$10:$E$10,0),$B264,$C264,$D264,$E264)*CD$6+CD264*CD$7&lt;CD$2,CD$3*CD$4,0)</f>
        <v>0</v>
      </c>
      <c r="FX264" s="0" t="n">
        <f aca="false">IF(CHOOSE(MATCH(CE$5,$B$10:$E$10,0),$B264,$C264,$D264,$E264)*CE$6+CE264*CE$7&lt;CE$2,CE$3*CE$4,0)</f>
        <v>0</v>
      </c>
      <c r="FY264" s="0" t="n">
        <f aca="false">IF(CHOOSE(MATCH(CF$5,$B$10:$E$10,0),$B264,$C264,$D264,$E264)*CF$6+CF264*CF$7&lt;CF$2,CF$3*CF$4,0)</f>
        <v>0</v>
      </c>
      <c r="FZ264" s="0" t="n">
        <f aca="false">IF(CHOOSE(MATCH(CG$5,$B$10:$E$10,0),$B264,$C264,$D264,$E264)*CG$6+CG264*CG$7&lt;CG$2,CG$3*CG$4,0)</f>
        <v>0</v>
      </c>
      <c r="GA264" s="0" t="n">
        <f aca="false">IF(CHOOSE(MATCH(CH$5,$B$10:$E$10,0),$B264,$C264,$D264,$E264)*CH$6+CH264*CH$7&lt;CH$2,CH$3*CH$4,0)</f>
        <v>0</v>
      </c>
      <c r="GB264" s="0" t="n">
        <f aca="false">IF(CHOOSE(MATCH(CI$5,$B$10:$E$10,0),$B264,$C264,$D264,$E264)*CI$6+CI264*CI$7&lt;CI$2,CI$3*CI$4,0)</f>
        <v>0</v>
      </c>
      <c r="GC264" s="0" t="n">
        <f aca="false">IF(CHOOSE(MATCH(CJ$5,$B$10:$E$10,0),$B264,$C264,$D264,$E264)*CJ$6+CJ264*CJ$7&lt;CJ$2,CJ$3*CJ$4,0)</f>
        <v>0</v>
      </c>
      <c r="GD264" s="0" t="n">
        <f aca="false">IF(CHOOSE(MATCH(CK$5,$B$10:$E$10,0),$B264,$C264,$D264,$E264)*CK$6+CK264*CK$7&lt;CK$2,CK$3*CK$4,0)</f>
        <v>0</v>
      </c>
      <c r="GE264" s="0" t="n">
        <f aca="false">IF(CHOOSE(MATCH(CL$5,$B$10:$E$10,0),$B264,$C264,$D264,$E264)*CL$6+CL264*CL$7&lt;CL$2,CL$3*CL$4,0)</f>
        <v>0</v>
      </c>
      <c r="GF264" s="0" t="n">
        <f aca="false">IF(CHOOSE(MATCH(CM$5,$B$10:$E$10,0),$B264,$C264,$D264,$E264)*CM$6+CM264*CM$7&lt;CM$2,CM$3*CM$4,0)</f>
        <v>0</v>
      </c>
      <c r="GG264" s="0" t="n">
        <f aca="false">IF(CHOOSE(MATCH(CN$5,$B$10:$E$10,0),$B264,$C264,$D264,$E264)*CN$6+CN264*CN$7&lt;CN$2,CN$3*CN$4,0)</f>
        <v>0</v>
      </c>
      <c r="GH264" s="0" t="n">
        <f aca="false">IF(CHOOSE(MATCH(CO$5,$B$10:$E$10,0),$B264,$C264,$D264,$E264)*CO$6+CO264*CO$7&lt;CO$2,CO$3*CO$4,0)</f>
        <v>0</v>
      </c>
      <c r="GI264" s="0" t="n">
        <f aca="false">IF(CHOOSE(MATCH(CP$5,$B$10:$E$10,0),$B264,$C264,$D264,$E264)*CP$6+CP264*CP$7&lt;CP$2,CP$3*CP$4,0)</f>
        <v>0</v>
      </c>
      <c r="GJ264" s="0" t="n">
        <f aca="false">IF(CHOOSE(MATCH(CQ$5,$B$10:$E$10,0),$B264,$C264,$D264,$E264)*CQ$6+CQ264*CQ$7&lt;CQ$2,CQ$3*CQ$4,0)</f>
        <v>0</v>
      </c>
      <c r="GK264" s="0" t="n">
        <f aca="false">IF(CHOOSE(MATCH(CR$5,$B$10:$E$10,0),$B264,$C264,$D264,$E264)*CR$6+CR264*CR$7&lt;CR$2,CR$3*CR$4,0)</f>
        <v>0</v>
      </c>
      <c r="GL264" s="0" t="n">
        <f aca="false">IF(CHOOSE(MATCH(CS$5,$B$10:$E$10,0),$B264,$C264,$D264,$E264)*CS$6+CS264*CS$7&lt;CS$2,CS$3*CS$4,0)</f>
        <v>0</v>
      </c>
      <c r="GM264" s="0" t="n">
        <f aca="false">IF(CHOOSE(MATCH(CT$5,$B$10:$E$10,0),$B264,$C264,$D264,$E264)*CT$6+CT264*CT$7&lt;CT$2,CT$3*CT$4,0)</f>
        <v>0</v>
      </c>
      <c r="GN264" s="0" t="n">
        <f aca="false">IF(CHOOSE(MATCH(CU$5,$B$10:$E$10,0),$B264,$C264,$D264,$E264)*CU$6+CU264*CU$7&lt;CU$2,CU$3*CU$4,0)</f>
        <v>0</v>
      </c>
      <c r="GO264" s="0" t="n">
        <f aca="false">IF(CHOOSE(MATCH(CV$5,$B$10:$E$10,0),$B264,$C264,$D264,$E264)*CV$6+CV264*CV$7&lt;CV$2,CV$3*CV$4,0)</f>
        <v>0</v>
      </c>
      <c r="GP264" s="0" t="n">
        <f aca="false">IF(CHOOSE(MATCH(CW$5,$B$10:$E$10,0),$B264,$C264,$D264,$E264)*CW$6+CW264*CW$7&lt;CW$2,CW$3*CW$4,0)</f>
        <v>0</v>
      </c>
      <c r="GQ264" s="0" t="n">
        <f aca="false">IF(CHOOSE(MATCH(CX$5,$B$10:$E$10,0),$B264,$C264,$D264,$E264)*CX$6+CX264*CX$7&lt;CX$2,CX$3*CX$4,0)</f>
        <v>0</v>
      </c>
      <c r="GS264" s="0" t="n">
        <f aca="false">SUM(CZ264:GQ264)</f>
        <v>25.5</v>
      </c>
      <c r="GT264" s="0" t="n">
        <f aca="false">IF(GS264&gt;$GS$6,1,0)</f>
        <v>0</v>
      </c>
    </row>
    <row r="265" customFormat="false" ht="14" hidden="false" customHeight="false" outlineLevel="0" collapsed="false">
      <c r="A265" s="0" t="n">
        <v>255</v>
      </c>
      <c r="B265" s="0" t="n">
        <f aca="false">-1.39829872071771</f>
        <v>-1.39829872071771</v>
      </c>
      <c r="C265" s="0" t="n">
        <v>-2.34683690629021</v>
      </c>
      <c r="D265" s="0" t="n">
        <v>-0.48165195825509</v>
      </c>
      <c r="E265" s="0" t="n">
        <v>-1.264037723923</v>
      </c>
      <c r="G265" s="0" t="n">
        <v>-0.717250259185676</v>
      </c>
      <c r="H265" s="0" t="n">
        <v>-0.0889701823325595</v>
      </c>
      <c r="I265" s="0" t="n">
        <v>-0.665561401547166</v>
      </c>
      <c r="J265" s="0" t="n">
        <v>-1.3267981557874</v>
      </c>
      <c r="K265" s="0" t="n">
        <v>0.250884113484062</v>
      </c>
      <c r="L265" s="0" t="n">
        <v>0.224991936192964</v>
      </c>
      <c r="M265" s="0" t="n">
        <v>0.962932062975597</v>
      </c>
      <c r="N265" s="0" t="n">
        <v>0.620314040133962</v>
      </c>
      <c r="O265" s="0" t="n">
        <v>0.974305294221267</v>
      </c>
      <c r="P265" s="0" t="n">
        <v>0.0968839231063612</v>
      </c>
      <c r="Q265" s="0" t="n">
        <v>0.331674527842552</v>
      </c>
      <c r="R265" s="0" t="n">
        <v>0.106726929516299</v>
      </c>
      <c r="S265" s="0" t="n">
        <v>-0.337904566549696</v>
      </c>
      <c r="T265" s="0" t="n">
        <v>-0.424970494350418</v>
      </c>
      <c r="U265" s="0" t="n">
        <v>-0.823488335299771</v>
      </c>
      <c r="V265" s="0" t="n">
        <v>-0.0789896148489788</v>
      </c>
      <c r="W265" s="0" t="n">
        <v>2.261258487124</v>
      </c>
      <c r="X265" s="0" t="n">
        <v>-0.777847617428051</v>
      </c>
      <c r="Y265" s="0" t="n">
        <v>0.0148031631397316</v>
      </c>
      <c r="Z265" s="0" t="n">
        <v>-0.94341430667555</v>
      </c>
      <c r="AA265" s="0" t="n">
        <v>0.497561813972425</v>
      </c>
      <c r="AB265" s="0" t="n">
        <v>0.71004478741088</v>
      </c>
      <c r="AC265" s="0" t="n">
        <v>0.356837972503854</v>
      </c>
      <c r="AD265" s="0" t="n">
        <v>-0.390966761187883</v>
      </c>
      <c r="AE265" s="0" t="n">
        <v>1.05547542261775</v>
      </c>
      <c r="AF265" s="0" t="n">
        <v>1.68408405443188</v>
      </c>
      <c r="AG265" s="0" t="n">
        <v>0.684583483234747</v>
      </c>
      <c r="AH265" s="0" t="n">
        <v>0.5187996521272</v>
      </c>
      <c r="AI265" s="0" t="n">
        <v>-0.185301587407594</v>
      </c>
      <c r="AJ265" s="0" t="n">
        <v>-0.58872274166788</v>
      </c>
      <c r="AK265" s="0" t="n">
        <v>1.51094354805537</v>
      </c>
      <c r="AL265" s="0" t="n">
        <v>1.1087786333519</v>
      </c>
      <c r="AM265" s="0" t="n">
        <v>-0.632787759968778</v>
      </c>
      <c r="AN265" s="0" t="n">
        <v>-0.503544015373336</v>
      </c>
      <c r="AO265" s="0" t="n">
        <v>0.0834415914141573</v>
      </c>
      <c r="AP265" s="0" t="n">
        <v>-1.33514276967617</v>
      </c>
      <c r="AQ265" s="0" t="n">
        <v>-0.562449713470414</v>
      </c>
      <c r="AR265" s="0" t="n">
        <v>1.10271685116459</v>
      </c>
      <c r="AS265" s="0" t="n">
        <v>0.893949163582874</v>
      </c>
      <c r="AT265" s="0" t="n">
        <v>1.13708892968134</v>
      </c>
      <c r="AU265" s="0" t="n">
        <v>0.280442691291682</v>
      </c>
      <c r="AV265" s="0" t="n">
        <v>-0.616055331192911</v>
      </c>
      <c r="AW265" s="0" t="n">
        <v>-0.391792127629742</v>
      </c>
      <c r="AX265" s="0" t="n">
        <v>-0.179002199729439</v>
      </c>
      <c r="AY265" s="0" t="n">
        <v>-0.544795284440625</v>
      </c>
      <c r="AZ265" s="0" t="n">
        <v>0.514603470946895</v>
      </c>
      <c r="BA265" s="0" t="n">
        <v>-1.75733930518618</v>
      </c>
      <c r="BB265" s="0" t="n">
        <v>-0.745437773730373</v>
      </c>
      <c r="BC265" s="0" t="n">
        <v>1.15300281322561</v>
      </c>
      <c r="BD265" s="0" t="n">
        <v>-0.845268459670479</v>
      </c>
      <c r="BE265" s="0" t="n">
        <v>-0.794518655311549</v>
      </c>
      <c r="BF265" s="0" t="n">
        <v>-0.338634436047869</v>
      </c>
      <c r="BG265" s="0" t="n">
        <v>-0.36500296118902</v>
      </c>
      <c r="BH265" s="0" t="n">
        <v>-0.259497028309852</v>
      </c>
      <c r="BI265" s="0" t="n">
        <v>0.375242734662606</v>
      </c>
      <c r="BJ265" s="0" t="n">
        <v>-1.31617298393394</v>
      </c>
      <c r="BK265" s="0" t="n">
        <v>0.734271452529356</v>
      </c>
      <c r="BL265" s="0" t="n">
        <v>-0.269717475021025</v>
      </c>
      <c r="BM265" s="0" t="n">
        <v>1.80673850991298</v>
      </c>
      <c r="BN265" s="0" t="n">
        <v>-0.715371015758137</v>
      </c>
      <c r="BO265" s="0" t="n">
        <v>2.42616806644946</v>
      </c>
      <c r="BP265" s="0" t="n">
        <v>1.41465307024191</v>
      </c>
      <c r="BQ265" s="0" t="n">
        <v>-0.496177108288975</v>
      </c>
      <c r="BR265" s="0" t="n">
        <v>0.992793047771556</v>
      </c>
      <c r="BS265" s="0" t="n">
        <v>2.9947841539979</v>
      </c>
      <c r="BT265" s="0" t="n">
        <v>-0.591910520597594</v>
      </c>
      <c r="BU265" s="0" t="n">
        <v>0.459474449598929</v>
      </c>
      <c r="BV265" s="0" t="n">
        <v>0.728973645891529</v>
      </c>
      <c r="BW265" s="0" t="n">
        <v>-1.08133235698915</v>
      </c>
      <c r="BX265" s="0" t="n">
        <v>-1.60820036398945</v>
      </c>
      <c r="BY265" s="0" t="n">
        <v>0.964514583756682</v>
      </c>
      <c r="BZ265" s="0" t="n">
        <v>0.195273059944157</v>
      </c>
      <c r="CA265" s="0" t="n">
        <v>0.434872617915971</v>
      </c>
      <c r="CB265" s="0" t="n">
        <v>-0.78376160672633</v>
      </c>
      <c r="CC265" s="0" t="n">
        <v>-0.772270141169429</v>
      </c>
      <c r="CD265" s="0" t="n">
        <v>-0.172864247360849</v>
      </c>
      <c r="CE265" s="0" t="n">
        <v>-1.12606130642234</v>
      </c>
      <c r="CF265" s="0" t="n">
        <v>0.107111191027798</v>
      </c>
      <c r="CG265" s="0" t="n">
        <v>0.696331881044898</v>
      </c>
      <c r="CH265" s="0" t="n">
        <v>-0.455312374469941</v>
      </c>
      <c r="CI265" s="0" t="n">
        <v>0.817597083369037</v>
      </c>
      <c r="CJ265" s="0" t="n">
        <v>1.82301846507471</v>
      </c>
      <c r="CK265" s="0" t="n">
        <v>1.4869510778226</v>
      </c>
      <c r="CL265" s="0" t="n">
        <v>-0.193401774595259</v>
      </c>
      <c r="CM265" s="0" t="n">
        <v>0.717250259185676</v>
      </c>
      <c r="CN265" s="0" t="n">
        <v>1.03919319371926</v>
      </c>
      <c r="CO265" s="0" t="n">
        <v>-1.25938186101848</v>
      </c>
      <c r="CP265" s="0" t="n">
        <v>0.794730112829711</v>
      </c>
      <c r="CQ265" s="0" t="n">
        <v>1.61888237926178</v>
      </c>
      <c r="CR265" s="0" t="n">
        <v>0.611714767728699</v>
      </c>
      <c r="CS265" s="0" t="n">
        <v>-0.204013304028194</v>
      </c>
      <c r="CT265" s="0" t="n">
        <v>-0.669001565256622</v>
      </c>
      <c r="CU265" s="0" t="n">
        <v>0.0416650891565951</v>
      </c>
      <c r="CV265" s="0" t="n">
        <v>0.0882789663592121</v>
      </c>
      <c r="CW265" s="0" t="n">
        <v>-0.716161139280303</v>
      </c>
      <c r="CX265" s="0" t="n">
        <v>0.735876710677985</v>
      </c>
      <c r="CZ265" s="0" t="n">
        <f aca="false">IF(CHOOSE(MATCH(G$5,$B$10:$E$10,0),$B265,$C265,$D265,$E265)*G$6+G265*G$7&lt;G$2,G$3*G$4,0)</f>
        <v>0</v>
      </c>
      <c r="DA265" s="0" t="n">
        <f aca="false">IF(CHOOSE(MATCH(H$5,$B$10:$E$10,0),$B265,$C265,$D265,$E265)*H$6+H265*H$7&lt;H$2,H$3*H$4,0)</f>
        <v>0</v>
      </c>
      <c r="DB265" s="0" t="n">
        <f aca="false">IF(CHOOSE(MATCH(I$5,$B$10:$E$10,0),$B265,$C265,$D265,$E265)*I$6+I265*I$7&lt;I$2,I$3*I$4,0)</f>
        <v>0</v>
      </c>
      <c r="DC265" s="0" t="n">
        <f aca="false">IF(CHOOSE(MATCH(J$5,$B$10:$E$10,0),$B265,$C265,$D265,$E265)*J$6+J265*J$7&lt;J$2,J$3*J$4,0)</f>
        <v>0</v>
      </c>
      <c r="DD265" s="0" t="n">
        <f aca="false">IF(CHOOSE(MATCH(K$5,$B$10:$E$10,0),$B265,$C265,$D265,$E265)*K$6+K265*K$7&lt;K$2,K$3*K$4,0)</f>
        <v>0</v>
      </c>
      <c r="DE265" s="0" t="n">
        <f aca="false">IF(CHOOSE(MATCH(L$5,$B$10:$E$10,0),$B265,$C265,$D265,$E265)*L$6+L265*L$7&lt;L$2,L$3*L$4,0)</f>
        <v>0</v>
      </c>
      <c r="DF265" s="0" t="n">
        <f aca="false">IF(CHOOSE(MATCH(M$5,$B$10:$E$10,0),$B265,$C265,$D265,$E265)*M$6+M265*M$7&lt;M$2,M$3*M$4,0)</f>
        <v>0</v>
      </c>
      <c r="DG265" s="0" t="n">
        <f aca="false">IF(CHOOSE(MATCH(N$5,$B$10:$E$10,0),$B265,$C265,$D265,$E265)*N$6+N265*N$7&lt;N$2,N$3*N$4,0)</f>
        <v>0</v>
      </c>
      <c r="DH265" s="0" t="n">
        <f aca="false">IF(CHOOSE(MATCH(O$5,$B$10:$E$10,0),$B265,$C265,$D265,$E265)*O$6+O265*O$7&lt;O$2,O$3*O$4,0)</f>
        <v>0</v>
      </c>
      <c r="DI265" s="0" t="n">
        <f aca="false">IF(CHOOSE(MATCH(P$5,$B$10:$E$10,0),$B265,$C265,$D265,$E265)*P$6+P265*P$7&lt;P$2,P$3*P$4,0)</f>
        <v>0</v>
      </c>
      <c r="DJ265" s="0" t="n">
        <f aca="false">IF(CHOOSE(MATCH(Q$5,$B$10:$E$10,0),$B265,$C265,$D265,$E265)*Q$6+Q265*Q$7&lt;Q$2,Q$3*Q$4,0)</f>
        <v>0</v>
      </c>
      <c r="DK265" s="0" t="n">
        <f aca="false">IF(CHOOSE(MATCH(R$5,$B$10:$E$10,0),$B265,$C265,$D265,$E265)*R$6+R265*R$7&lt;R$2,R$3*R$4,0)</f>
        <v>0</v>
      </c>
      <c r="DL265" s="0" t="n">
        <f aca="false">IF(CHOOSE(MATCH(S$5,$B$10:$E$10,0),$B265,$C265,$D265,$E265)*S$6+S265*S$7&lt;S$2,S$3*S$4,0)</f>
        <v>0</v>
      </c>
      <c r="DM265" s="0" t="n">
        <f aca="false">IF(CHOOSE(MATCH(T$5,$B$10:$E$10,0),$B265,$C265,$D265,$E265)*T$6+T265*T$7&lt;T$2,T$3*T$4,0)</f>
        <v>0</v>
      </c>
      <c r="DN265" s="0" t="n">
        <f aca="false">IF(CHOOSE(MATCH(U$5,$B$10:$E$10,0),$B265,$C265,$D265,$E265)*U$6+U265*U$7&lt;U$2,U$3*U$4,0)</f>
        <v>0</v>
      </c>
      <c r="DO265" s="0" t="n">
        <f aca="false">IF(CHOOSE(MATCH(V$5,$B$10:$E$10,0),$B265,$C265,$D265,$E265)*V$6+V265*V$7&lt;V$2,V$3*V$4,0)</f>
        <v>0</v>
      </c>
      <c r="DP265" s="0" t="n">
        <f aca="false">IF(CHOOSE(MATCH(W$5,$B$10:$E$10,0),$B265,$C265,$D265,$E265)*W$6+W265*W$7&lt;W$2,W$3*W$4,0)</f>
        <v>0</v>
      </c>
      <c r="DQ265" s="0" t="n">
        <f aca="false">IF(CHOOSE(MATCH(X$5,$B$10:$E$10,0),$B265,$C265,$D265,$E265)*X$6+X265*X$7&lt;X$2,X$3*X$4,0)</f>
        <v>0</v>
      </c>
      <c r="DR265" s="0" t="n">
        <f aca="false">IF(CHOOSE(MATCH(Y$5,$B$10:$E$10,0),$B265,$C265,$D265,$E265)*Y$6+Y265*Y$7&lt;Y$2,Y$3*Y$4,0)</f>
        <v>0</v>
      </c>
      <c r="DS265" s="0" t="n">
        <f aca="false">IF(CHOOSE(MATCH(Z$5,$B$10:$E$10,0),$B265,$C265,$D265,$E265)*Z$6+Z265*Z$7&lt;Z$2,Z$3*Z$4,0)</f>
        <v>0</v>
      </c>
      <c r="DT265" s="0" t="n">
        <f aca="false">IF(CHOOSE(MATCH(AA$5,$B$10:$E$10,0),$B265,$C265,$D265,$E265)*AA$6+AA265*AA$7&lt;AA$2,AA$3*AA$4,0)</f>
        <v>0</v>
      </c>
      <c r="DU265" s="0" t="n">
        <f aca="false">IF(CHOOSE(MATCH(AB$5,$B$10:$E$10,0),$B265,$C265,$D265,$E265)*AB$6+AB265*AB$7&lt;AB$2,AB$3*AB$4,0)</f>
        <v>0</v>
      </c>
      <c r="DV265" s="0" t="n">
        <f aca="false">IF(CHOOSE(MATCH(AC$5,$B$10:$E$10,0),$B265,$C265,$D265,$E265)*AC$6+AC265*AC$7&lt;AC$2,AC$3*AC$4,0)</f>
        <v>0</v>
      </c>
      <c r="DW265" s="0" t="n">
        <f aca="false">IF(CHOOSE(MATCH(AD$5,$B$10:$E$10,0),$B265,$C265,$D265,$E265)*AD$6+AD265*AD$7&lt;AD$2,AD$3*AD$4,0)</f>
        <v>0</v>
      </c>
      <c r="DX265" s="0" t="n">
        <f aca="false">IF(CHOOSE(MATCH(AE$5,$B$10:$E$10,0),$B265,$C265,$D265,$E265)*AE$6+AE265*AE$7&lt;AE$2,AE$3*AE$4,0)</f>
        <v>0</v>
      </c>
      <c r="DY265" s="0" t="n">
        <f aca="false">IF(CHOOSE(MATCH(AF$5,$B$10:$E$10,0),$B265,$C265,$D265,$E265)*AF$6+AF265*AF$7&lt;AF$2,AF$3*AF$4,0)</f>
        <v>0</v>
      </c>
      <c r="DZ265" s="0" t="n">
        <f aca="false">IF(CHOOSE(MATCH(AG$5,$B$10:$E$10,0),$B265,$C265,$D265,$E265)*AG$6+AG265*AG$7&lt;AG$2,AG$3*AG$4,0)</f>
        <v>0</v>
      </c>
      <c r="EA265" s="0" t="n">
        <f aca="false">IF(CHOOSE(MATCH(AH$5,$B$10:$E$10,0),$B265,$C265,$D265,$E265)*AH$6+AH265*AH$7&lt;AH$2,AH$3*AH$4,0)</f>
        <v>0</v>
      </c>
      <c r="EB265" s="0" t="n">
        <f aca="false">IF(CHOOSE(MATCH(AI$5,$B$10:$E$10,0),$B265,$C265,$D265,$E265)*AI$6+AI265*AI$7&lt;AI$2,AI$3*AI$4,0)</f>
        <v>0</v>
      </c>
      <c r="EC265" s="0" t="n">
        <f aca="false">IF(CHOOSE(MATCH(AJ$5,$B$10:$E$10,0),$B265,$C265,$D265,$E265)*AJ$6+AJ265*AJ$7&lt;AJ$2,AJ$3*AJ$4,0)</f>
        <v>0</v>
      </c>
      <c r="ED265" s="0" t="n">
        <f aca="false">IF(CHOOSE(MATCH(AK$5,$B$10:$E$10,0),$B265,$C265,$D265,$E265)*AK$6+AK265*AK$7&lt;AK$2,AK$3*AK$4,0)</f>
        <v>0</v>
      </c>
      <c r="EE265" s="0" t="n">
        <f aca="false">IF(CHOOSE(MATCH(AL$5,$B$10:$E$10,0),$B265,$C265,$D265,$E265)*AL$6+AL265*AL$7&lt;AL$2,AL$3*AL$4,0)</f>
        <v>0</v>
      </c>
      <c r="EF265" s="0" t="n">
        <f aca="false">IF(CHOOSE(MATCH(AM$5,$B$10:$E$10,0),$B265,$C265,$D265,$E265)*AM$6+AM265*AM$7&lt;AM$2,AM$3*AM$4,0)</f>
        <v>0</v>
      </c>
      <c r="EG265" s="0" t="n">
        <f aca="false">IF(CHOOSE(MATCH(AN$5,$B$10:$E$10,0),$B265,$C265,$D265,$E265)*AN$6+AN265*AN$7&lt;AN$2,AN$3*AN$4,0)</f>
        <v>0</v>
      </c>
      <c r="EH265" s="0" t="n">
        <f aca="false">IF(CHOOSE(MATCH(AO$5,$B$10:$E$10,0),$B265,$C265,$D265,$E265)*AO$6+AO265*AO$7&lt;AO$2,AO$3*AO$4,0)</f>
        <v>0</v>
      </c>
      <c r="EI265" s="0" t="n">
        <f aca="false">IF(CHOOSE(MATCH(AP$5,$B$10:$E$10,0),$B265,$C265,$D265,$E265)*AP$6+AP265*AP$7&lt;AP$2,AP$3*AP$4,0)</f>
        <v>0.5</v>
      </c>
      <c r="EJ265" s="0" t="n">
        <f aca="false">IF(CHOOSE(MATCH(AQ$5,$B$10:$E$10,0),$B265,$C265,$D265,$E265)*AQ$6+AQ265*AQ$7&lt;AQ$2,AQ$3*AQ$4,0)</f>
        <v>0</v>
      </c>
      <c r="EK265" s="0" t="n">
        <f aca="false">IF(CHOOSE(MATCH(AR$5,$B$10:$E$10,0),$B265,$C265,$D265,$E265)*AR$6+AR265*AR$7&lt;AR$2,AR$3*AR$4,0)</f>
        <v>0</v>
      </c>
      <c r="EL265" s="0" t="n">
        <f aca="false">IF(CHOOSE(MATCH(AS$5,$B$10:$E$10,0),$B265,$C265,$D265,$E265)*AS$6+AS265*AS$7&lt;AS$2,AS$3*AS$4,0)</f>
        <v>0</v>
      </c>
      <c r="EM265" s="0" t="n">
        <f aca="false">IF(CHOOSE(MATCH(AT$5,$B$10:$E$10,0),$B265,$C265,$D265,$E265)*AT$6+AT265*AT$7&lt;AT$2,AT$3*AT$4,0)</f>
        <v>0</v>
      </c>
      <c r="EN265" s="0" t="n">
        <f aca="false">IF(CHOOSE(MATCH(AU$5,$B$10:$E$10,0),$B265,$C265,$D265,$E265)*AU$6+AU265*AU$7&lt;AU$2,AU$3*AU$4,0)</f>
        <v>0</v>
      </c>
      <c r="EO265" s="0" t="n">
        <f aca="false">IF(CHOOSE(MATCH(AV$5,$B$10:$E$10,0),$B265,$C265,$D265,$E265)*AV$6+AV265*AV$7&lt;AV$2,AV$3*AV$4,0)</f>
        <v>0</v>
      </c>
      <c r="EP265" s="0" t="n">
        <f aca="false">IF(CHOOSE(MATCH(AW$5,$B$10:$E$10,0),$B265,$C265,$D265,$E265)*AW$6+AW265*AW$7&lt;AW$2,AW$3*AW$4,0)</f>
        <v>0</v>
      </c>
      <c r="EQ265" s="0" t="n">
        <f aca="false">IF(CHOOSE(MATCH(AX$5,$B$10:$E$10,0),$B265,$C265,$D265,$E265)*AX$6+AX265*AX$7&lt;AX$2,AX$3*AX$4,0)</f>
        <v>0</v>
      </c>
      <c r="ER265" s="0" t="n">
        <f aca="false">IF(CHOOSE(MATCH(AY$5,$B$10:$E$10,0),$B265,$C265,$D265,$E265)*AY$6+AY265*AY$7&lt;AY$2,AY$3*AY$4,0)</f>
        <v>0</v>
      </c>
      <c r="ES265" s="0" t="n">
        <f aca="false">IF(CHOOSE(MATCH(AZ$5,$B$10:$E$10,0),$B265,$C265,$D265,$E265)*AZ$6+AZ265*AZ$7&lt;AZ$2,AZ$3*AZ$4,0)</f>
        <v>0</v>
      </c>
      <c r="ET265" s="0" t="n">
        <f aca="false">IF(CHOOSE(MATCH(BA$5,$B$10:$E$10,0),$B265,$C265,$D265,$E265)*BA$6+BA265*BA$7&lt;BA$2,BA$3*BA$4,0)</f>
        <v>0.5</v>
      </c>
      <c r="EU265" s="0" t="n">
        <f aca="false">IF(CHOOSE(MATCH(BB$5,$B$10:$E$10,0),$B265,$C265,$D265,$E265)*BB$6+BB265*BB$7&lt;BB$2,BB$3*BB$4,0)</f>
        <v>0</v>
      </c>
      <c r="EV265" s="0" t="n">
        <f aca="false">IF(CHOOSE(MATCH(BC$5,$B$10:$E$10,0),$B265,$C265,$D265,$E265)*BC$6+BC265*BC$7&lt;BC$2,BC$3*BC$4,0)</f>
        <v>0</v>
      </c>
      <c r="EW265" s="0" t="n">
        <f aca="false">IF(CHOOSE(MATCH(BD$5,$B$10:$E$10,0),$B265,$C265,$D265,$E265)*BD$6+BD265*BD$7&lt;BD$2,BD$3*BD$4,0)</f>
        <v>0</v>
      </c>
      <c r="EX265" s="0" t="n">
        <f aca="false">IF(CHOOSE(MATCH(BE$5,$B$10:$E$10,0),$B265,$C265,$D265,$E265)*BE$6+BE265*BE$7&lt;BE$2,BE$3*BE$4,0)</f>
        <v>0</v>
      </c>
      <c r="EY265" s="0" t="n">
        <f aca="false">IF(CHOOSE(MATCH(BF$5,$B$10:$E$10,0),$B265,$C265,$D265,$E265)*BF$6+BF265*BF$7&lt;BF$2,BF$3*BF$4,0)</f>
        <v>0</v>
      </c>
      <c r="EZ265" s="0" t="n">
        <f aca="false">IF(CHOOSE(MATCH(BG$5,$B$10:$E$10,0),$B265,$C265,$D265,$E265)*BG$6+BG265*BG$7&lt;BG$2,BG$3*BG$4,0)</f>
        <v>0</v>
      </c>
      <c r="FA265" s="0" t="n">
        <f aca="false">IF(CHOOSE(MATCH(BH$5,$B$10:$E$10,0),$B265,$C265,$D265,$E265)*BH$6+BH265*BH$7&lt;BH$2,BH$3*BH$4,0)</f>
        <v>0</v>
      </c>
      <c r="FB265" s="0" t="n">
        <f aca="false">IF(CHOOSE(MATCH(BI$5,$B$10:$E$10,0),$B265,$C265,$D265,$E265)*BI$6+BI265*BI$7&lt;BI$2,BI$3*BI$4,0)</f>
        <v>0</v>
      </c>
      <c r="FC265" s="0" t="n">
        <f aca="false">IF(CHOOSE(MATCH(BJ$5,$B$10:$E$10,0),$B265,$C265,$D265,$E265)*BJ$6+BJ265*BJ$7&lt;BJ$2,BJ$3*BJ$4,0)</f>
        <v>0</v>
      </c>
      <c r="FD265" s="0" t="n">
        <f aca="false">IF(CHOOSE(MATCH(BK$5,$B$10:$E$10,0),$B265,$C265,$D265,$E265)*BK$6+BK265*BK$7&lt;BK$2,BK$3*BK$4,0)</f>
        <v>0</v>
      </c>
      <c r="FE265" s="0" t="n">
        <f aca="false">IF(CHOOSE(MATCH(BL$5,$B$10:$E$10,0),$B265,$C265,$D265,$E265)*BL$6+BL265*BL$7&lt;BL$2,BL$3*BL$4,0)</f>
        <v>0</v>
      </c>
      <c r="FF265" s="0" t="n">
        <f aca="false">IF(CHOOSE(MATCH(BM$5,$B$10:$E$10,0),$B265,$C265,$D265,$E265)*BM$6+BM265*BM$7&lt;BM$2,BM$3*BM$4,0)</f>
        <v>0</v>
      </c>
      <c r="FG265" s="0" t="n">
        <f aca="false">IF(CHOOSE(MATCH(BN$5,$B$10:$E$10,0),$B265,$C265,$D265,$E265)*BN$6+BN265*BN$7&lt;BN$2,BN$3*BN$4,0)</f>
        <v>0</v>
      </c>
      <c r="FH265" s="0" t="n">
        <f aca="false">IF(CHOOSE(MATCH(BO$5,$B$10:$E$10,0),$B265,$C265,$D265,$E265)*BO$6+BO265*BO$7&lt;BO$2,BO$3*BO$4,0)</f>
        <v>0</v>
      </c>
      <c r="FI265" s="0" t="n">
        <f aca="false">IF(CHOOSE(MATCH(BP$5,$B$10:$E$10,0),$B265,$C265,$D265,$E265)*BP$6+BP265*BP$7&lt;BP$2,BP$3*BP$4,0)</f>
        <v>0</v>
      </c>
      <c r="FJ265" s="0" t="n">
        <f aca="false">IF(CHOOSE(MATCH(BQ$5,$B$10:$E$10,0),$B265,$C265,$D265,$E265)*BQ$6+BQ265*BQ$7&lt;BQ$2,BQ$3*BQ$4,0)</f>
        <v>0</v>
      </c>
      <c r="FK265" s="0" t="n">
        <f aca="false">IF(CHOOSE(MATCH(BR$5,$B$10:$E$10,0),$B265,$C265,$D265,$E265)*BR$6+BR265*BR$7&lt;BR$2,BR$3*BR$4,0)</f>
        <v>0</v>
      </c>
      <c r="FL265" s="0" t="n">
        <f aca="false">IF(CHOOSE(MATCH(BS$5,$B$10:$E$10,0),$B265,$C265,$D265,$E265)*BS$6+BS265*BS$7&lt;BS$2,BS$3*BS$4,0)</f>
        <v>0</v>
      </c>
      <c r="FM265" s="0" t="n">
        <f aca="false">IF(CHOOSE(MATCH(BT$5,$B$10:$E$10,0),$B265,$C265,$D265,$E265)*BT$6+BT265*BT$7&lt;BT$2,BT$3*BT$4,0)</f>
        <v>0</v>
      </c>
      <c r="FN265" s="0" t="n">
        <f aca="false">IF(CHOOSE(MATCH(BU$5,$B$10:$E$10,0),$B265,$C265,$D265,$E265)*BU$6+BU265*BU$7&lt;BU$2,BU$3*BU$4,0)</f>
        <v>0</v>
      </c>
      <c r="FO265" s="0" t="n">
        <f aca="false">IF(CHOOSE(MATCH(BV$5,$B$10:$E$10,0),$B265,$C265,$D265,$E265)*BV$6+BV265*BV$7&lt;BV$2,BV$3*BV$4,0)</f>
        <v>0</v>
      </c>
      <c r="FP265" s="0" t="n">
        <f aca="false">IF(CHOOSE(MATCH(BW$5,$B$10:$E$10,0),$B265,$C265,$D265,$E265)*BW$6+BW265*BW$7&lt;BW$2,BW$3*BW$4,0)</f>
        <v>0</v>
      </c>
      <c r="FQ265" s="0" t="n">
        <f aca="false">IF(CHOOSE(MATCH(BX$5,$B$10:$E$10,0),$B265,$C265,$D265,$E265)*BX$6+BX265*BX$7&lt;BX$2,BX$3*BX$4,0)</f>
        <v>0</v>
      </c>
      <c r="FR265" s="0" t="n">
        <f aca="false">IF(CHOOSE(MATCH(BY$5,$B$10:$E$10,0),$B265,$C265,$D265,$E265)*BY$6+BY265*BY$7&lt;BY$2,BY$3*BY$4,0)</f>
        <v>0</v>
      </c>
      <c r="FS265" s="0" t="n">
        <f aca="false">IF(CHOOSE(MATCH(BZ$5,$B$10:$E$10,0),$B265,$C265,$D265,$E265)*BZ$6+BZ265*BZ$7&lt;BZ$2,BZ$3*BZ$4,0)</f>
        <v>0</v>
      </c>
      <c r="FT265" s="0" t="n">
        <f aca="false">IF(CHOOSE(MATCH(CA$5,$B$10:$E$10,0),$B265,$C265,$D265,$E265)*CA$6+CA265*CA$7&lt;CA$2,CA$3*CA$4,0)</f>
        <v>0</v>
      </c>
      <c r="FU265" s="0" t="n">
        <f aca="false">IF(CHOOSE(MATCH(CB$5,$B$10:$E$10,0),$B265,$C265,$D265,$E265)*CB$6+CB265*CB$7&lt;CB$2,CB$3*CB$4,0)</f>
        <v>0</v>
      </c>
      <c r="FV265" s="0" t="n">
        <f aca="false">IF(CHOOSE(MATCH(CC$5,$B$10:$E$10,0),$B265,$C265,$D265,$E265)*CC$6+CC265*CC$7&lt;CC$2,CC$3*CC$4,0)</f>
        <v>0</v>
      </c>
      <c r="FW265" s="0" t="n">
        <f aca="false">IF(CHOOSE(MATCH(CD$5,$B$10:$E$10,0),$B265,$C265,$D265,$E265)*CD$6+CD265*CD$7&lt;CD$2,CD$3*CD$4,0)</f>
        <v>0</v>
      </c>
      <c r="FX265" s="0" t="n">
        <f aca="false">IF(CHOOSE(MATCH(CE$5,$B$10:$E$10,0),$B265,$C265,$D265,$E265)*CE$6+CE265*CE$7&lt;CE$2,CE$3*CE$4,0)</f>
        <v>0</v>
      </c>
      <c r="FY265" s="0" t="n">
        <f aca="false">IF(CHOOSE(MATCH(CF$5,$B$10:$E$10,0),$B265,$C265,$D265,$E265)*CF$6+CF265*CF$7&lt;CF$2,CF$3*CF$4,0)</f>
        <v>0</v>
      </c>
      <c r="FZ265" s="0" t="n">
        <f aca="false">IF(CHOOSE(MATCH(CG$5,$B$10:$E$10,0),$B265,$C265,$D265,$E265)*CG$6+CG265*CG$7&lt;CG$2,CG$3*CG$4,0)</f>
        <v>0</v>
      </c>
      <c r="GA265" s="0" t="n">
        <f aca="false">IF(CHOOSE(MATCH(CH$5,$B$10:$E$10,0),$B265,$C265,$D265,$E265)*CH$6+CH265*CH$7&lt;CH$2,CH$3*CH$4,0)</f>
        <v>0</v>
      </c>
      <c r="GB265" s="0" t="n">
        <f aca="false">IF(CHOOSE(MATCH(CI$5,$B$10:$E$10,0),$B265,$C265,$D265,$E265)*CI$6+CI265*CI$7&lt;CI$2,CI$3*CI$4,0)</f>
        <v>0</v>
      </c>
      <c r="GC265" s="0" t="n">
        <f aca="false">IF(CHOOSE(MATCH(CJ$5,$B$10:$E$10,0),$B265,$C265,$D265,$E265)*CJ$6+CJ265*CJ$7&lt;CJ$2,CJ$3*CJ$4,0)</f>
        <v>0</v>
      </c>
      <c r="GD265" s="0" t="n">
        <f aca="false">IF(CHOOSE(MATCH(CK$5,$B$10:$E$10,0),$B265,$C265,$D265,$E265)*CK$6+CK265*CK$7&lt;CK$2,CK$3*CK$4,0)</f>
        <v>0</v>
      </c>
      <c r="GE265" s="0" t="n">
        <f aca="false">IF(CHOOSE(MATCH(CL$5,$B$10:$E$10,0),$B265,$C265,$D265,$E265)*CL$6+CL265*CL$7&lt;CL$2,CL$3*CL$4,0)</f>
        <v>0</v>
      </c>
      <c r="GF265" s="0" t="n">
        <f aca="false">IF(CHOOSE(MATCH(CM$5,$B$10:$E$10,0),$B265,$C265,$D265,$E265)*CM$6+CM265*CM$7&lt;CM$2,CM$3*CM$4,0)</f>
        <v>0</v>
      </c>
      <c r="GG265" s="0" t="n">
        <f aca="false">IF(CHOOSE(MATCH(CN$5,$B$10:$E$10,0),$B265,$C265,$D265,$E265)*CN$6+CN265*CN$7&lt;CN$2,CN$3*CN$4,0)</f>
        <v>0</v>
      </c>
      <c r="GH265" s="0" t="n">
        <f aca="false">IF(CHOOSE(MATCH(CO$5,$B$10:$E$10,0),$B265,$C265,$D265,$E265)*CO$6+CO265*CO$7&lt;CO$2,CO$3*CO$4,0)</f>
        <v>0</v>
      </c>
      <c r="GI265" s="0" t="n">
        <f aca="false">IF(CHOOSE(MATCH(CP$5,$B$10:$E$10,0),$B265,$C265,$D265,$E265)*CP$6+CP265*CP$7&lt;CP$2,CP$3*CP$4,0)</f>
        <v>0</v>
      </c>
      <c r="GJ265" s="0" t="n">
        <f aca="false">IF(CHOOSE(MATCH(CQ$5,$B$10:$E$10,0),$B265,$C265,$D265,$E265)*CQ$6+CQ265*CQ$7&lt;CQ$2,CQ$3*CQ$4,0)</f>
        <v>0</v>
      </c>
      <c r="GK265" s="0" t="n">
        <f aca="false">IF(CHOOSE(MATCH(CR$5,$B$10:$E$10,0),$B265,$C265,$D265,$E265)*CR$6+CR265*CR$7&lt;CR$2,CR$3*CR$4,0)</f>
        <v>0</v>
      </c>
      <c r="GL265" s="0" t="n">
        <f aca="false">IF(CHOOSE(MATCH(CS$5,$B$10:$E$10,0),$B265,$C265,$D265,$E265)*CS$6+CS265*CS$7&lt;CS$2,CS$3*CS$4,0)</f>
        <v>0</v>
      </c>
      <c r="GM265" s="0" t="n">
        <f aca="false">IF(CHOOSE(MATCH(CT$5,$B$10:$E$10,0),$B265,$C265,$D265,$E265)*CT$6+CT265*CT$7&lt;CT$2,CT$3*CT$4,0)</f>
        <v>0</v>
      </c>
      <c r="GN265" s="0" t="n">
        <f aca="false">IF(CHOOSE(MATCH(CU$5,$B$10:$E$10,0),$B265,$C265,$D265,$E265)*CU$6+CU265*CU$7&lt;CU$2,CU$3*CU$4,0)</f>
        <v>0</v>
      </c>
      <c r="GO265" s="0" t="n">
        <f aca="false">IF(CHOOSE(MATCH(CV$5,$B$10:$E$10,0),$B265,$C265,$D265,$E265)*CV$6+CV265*CV$7&lt;CV$2,CV$3*CV$4,0)</f>
        <v>0</v>
      </c>
      <c r="GP265" s="0" t="n">
        <f aca="false">IF(CHOOSE(MATCH(CW$5,$B$10:$E$10,0),$B265,$C265,$D265,$E265)*CW$6+CW265*CW$7&lt;CW$2,CW$3*CW$4,0)</f>
        <v>0</v>
      </c>
      <c r="GQ265" s="0" t="n">
        <f aca="false">IF(CHOOSE(MATCH(CX$5,$B$10:$E$10,0),$B265,$C265,$D265,$E265)*CX$6+CX265*CX$7&lt;CX$2,CX$3*CX$4,0)</f>
        <v>0</v>
      </c>
      <c r="GS265" s="0" t="n">
        <f aca="false">SUM(CZ265:GQ265)</f>
        <v>1</v>
      </c>
      <c r="GT265" s="0" t="n">
        <f aca="false">IF(GS265&gt;$GS$6,1,0)</f>
        <v>0</v>
      </c>
    </row>
    <row r="266" customFormat="false" ht="14" hidden="false" customHeight="false" outlineLevel="0" collapsed="false">
      <c r="A266" s="0" t="n">
        <v>256</v>
      </c>
      <c r="B266" s="0" t="n">
        <f aca="false">-0.331829924618567</f>
        <v>-0.331829924618567</v>
      </c>
      <c r="C266" s="0" t="n">
        <v>-0.767251066820836</v>
      </c>
      <c r="D266" s="0" t="n">
        <v>-0.22627656235069</v>
      </c>
      <c r="E266" s="0" t="n">
        <v>-0.76659976316831</v>
      </c>
      <c r="G266" s="0" t="n">
        <v>-1.86358192877378</v>
      </c>
      <c r="H266" s="0" t="n">
        <v>1.06338802652317</v>
      </c>
      <c r="I266" s="0" t="n">
        <v>-0.0346221895597409</v>
      </c>
      <c r="J266" s="0" t="n">
        <v>1.80478309630416</v>
      </c>
      <c r="K266" s="0" t="n">
        <v>1.1538963917701</v>
      </c>
      <c r="L266" s="0" t="n">
        <v>-0.668524080538191</v>
      </c>
      <c r="M266" s="0" t="n">
        <v>1.03291313280351</v>
      </c>
      <c r="N266" s="0" t="n">
        <v>-0.801355781732127</v>
      </c>
      <c r="O266" s="0" t="n">
        <v>-0.963175352808321</v>
      </c>
      <c r="P266" s="0" t="n">
        <v>-1.02253579825629</v>
      </c>
      <c r="Q266" s="0" t="n">
        <v>-0.908185029402375</v>
      </c>
      <c r="R266" s="0" t="n">
        <v>2.59715307038277</v>
      </c>
      <c r="S266" s="0" t="n">
        <v>0.81514144767425</v>
      </c>
      <c r="T266" s="0" t="n">
        <v>-0.295992776955245</v>
      </c>
      <c r="U266" s="0" t="n">
        <v>-1.42281351145357</v>
      </c>
      <c r="V266" s="0" t="n">
        <v>1.02744934338261</v>
      </c>
      <c r="W266" s="0" t="n">
        <v>0.585359885008074</v>
      </c>
      <c r="X266" s="0" t="n">
        <v>0.9530072020425</v>
      </c>
      <c r="Y266" s="0" t="n">
        <v>2.00709109776653</v>
      </c>
      <c r="Z266" s="0" t="n">
        <v>0.351543576471158</v>
      </c>
      <c r="AA266" s="0" t="n">
        <v>-0.622727611698792</v>
      </c>
      <c r="AB266" s="0" t="n">
        <v>-0.541160716238665</v>
      </c>
      <c r="AC266" s="0" t="n">
        <v>0.644138253846904</v>
      </c>
      <c r="AD266" s="0" t="n">
        <v>-0.0196996552404016</v>
      </c>
      <c r="AE266" s="0" t="n">
        <v>-0.150000687426655</v>
      </c>
      <c r="AF266" s="0" t="n">
        <v>-1.5418436305481</v>
      </c>
      <c r="AG266" s="0" t="n">
        <v>-1.49532297655242</v>
      </c>
      <c r="AH266" s="0" t="n">
        <v>-1.07831738205277</v>
      </c>
      <c r="AI266" s="0" t="n">
        <v>-1.61379830387887</v>
      </c>
      <c r="AJ266" s="0" t="n">
        <v>-0.815355178929167</v>
      </c>
      <c r="AK266" s="0" t="n">
        <v>0.528186774317874</v>
      </c>
      <c r="AL266" s="0" t="n">
        <v>1.62601736519719</v>
      </c>
      <c r="AM266" s="0" t="n">
        <v>0.617812929704087</v>
      </c>
      <c r="AN266" s="0" t="n">
        <v>-0.900470240594586</v>
      </c>
      <c r="AO266" s="0" t="n">
        <v>0.820487002783921</v>
      </c>
      <c r="AP266" s="0" t="n">
        <v>-0.167431153386133</v>
      </c>
      <c r="AQ266" s="0" t="n">
        <v>-0.0150328105519293</v>
      </c>
      <c r="AR266" s="0" t="n">
        <v>0.556724444322754</v>
      </c>
      <c r="AS266" s="0" t="n">
        <v>-0.365248524758499</v>
      </c>
      <c r="AT266" s="0" t="n">
        <v>0.111035660665948</v>
      </c>
      <c r="AU266" s="0" t="n">
        <v>-1.64703124028165</v>
      </c>
      <c r="AV266" s="0" t="n">
        <v>0.0175577952177264</v>
      </c>
      <c r="AW266" s="0" t="n">
        <v>-0.843738234834746</v>
      </c>
      <c r="AX266" s="0" t="n">
        <v>-0.0689419721311424</v>
      </c>
      <c r="AY266" s="0" t="n">
        <v>-0.06334403224173</v>
      </c>
      <c r="AZ266" s="0" t="n">
        <v>1.20464846986579</v>
      </c>
      <c r="BA266" s="0" t="n">
        <v>-0.667280346533516</v>
      </c>
      <c r="BB266" s="0" t="n">
        <v>-0.539832853974076</v>
      </c>
      <c r="BC266" s="0" t="n">
        <v>-0.203310719371075</v>
      </c>
      <c r="BD266" s="0" t="n">
        <v>0.698576059221523</v>
      </c>
      <c r="BE266" s="0" t="n">
        <v>0.52651785154012</v>
      </c>
      <c r="BF266" s="0" t="n">
        <v>-0.795673713582801</v>
      </c>
      <c r="BG266" s="0" t="n">
        <v>0.0189345428225352</v>
      </c>
      <c r="BH266" s="0" t="n">
        <v>-1.56589067046298</v>
      </c>
      <c r="BI266" s="0" t="n">
        <v>0.893492142495233</v>
      </c>
      <c r="BJ266" s="0" t="n">
        <v>0.477830326417461</v>
      </c>
      <c r="BK266" s="0" t="n">
        <v>-1.40967586048646</v>
      </c>
      <c r="BL266" s="0" t="n">
        <v>-1.05547542261775</v>
      </c>
      <c r="BM266" s="0" t="n">
        <v>1.23196286949678</v>
      </c>
      <c r="BN266" s="0" t="n">
        <v>-0.812585767562268</v>
      </c>
      <c r="BO266" s="0" t="n">
        <v>1.53484961629147</v>
      </c>
      <c r="BP266" s="0" t="n">
        <v>-0.905299657461001</v>
      </c>
      <c r="BQ266" s="0" t="n">
        <v>-0.772888597566634</v>
      </c>
      <c r="BR266" s="0" t="n">
        <v>-1.43405941344099</v>
      </c>
      <c r="BS266" s="0" t="n">
        <v>-0.669767814542865</v>
      </c>
      <c r="BT266" s="0" t="n">
        <v>-1.59523551701568</v>
      </c>
      <c r="BU266" s="0" t="n">
        <v>-0.087894704847713</v>
      </c>
      <c r="BV266" s="0" t="n">
        <v>0.95711129688425</v>
      </c>
      <c r="BW266" s="0" t="n">
        <v>-0.597478901909199</v>
      </c>
      <c r="BX266" s="0" t="n">
        <v>0.994798483588966</v>
      </c>
      <c r="BY266" s="0" t="n">
        <v>-0.299911562251509</v>
      </c>
      <c r="BZ266" s="0" t="n">
        <v>0.679756340105087</v>
      </c>
      <c r="CA266" s="0" t="n">
        <v>-1.79627022589557</v>
      </c>
      <c r="CB266" s="0" t="n">
        <v>-0.353252289642114</v>
      </c>
      <c r="CC266" s="0" t="n">
        <v>-0.613374595559435</v>
      </c>
      <c r="CD266" s="0" t="n">
        <v>-1.16951923700981</v>
      </c>
      <c r="CE266" s="0" t="n">
        <v>0.392453785025282</v>
      </c>
      <c r="CF266" s="0" t="n">
        <v>1.13446503746673</v>
      </c>
      <c r="CG266" s="0" t="n">
        <v>-1.52254415297648</v>
      </c>
      <c r="CH266" s="0" t="n">
        <v>0.169681015904644</v>
      </c>
      <c r="CI266" s="0" t="n">
        <v>-0.173097305378178</v>
      </c>
      <c r="CJ266" s="0" t="n">
        <v>-0.324328084388981</v>
      </c>
      <c r="CK266" s="0" t="n">
        <v>-0.0477143657917623</v>
      </c>
      <c r="CL266" s="0" t="n">
        <v>-0.643196926830569</v>
      </c>
      <c r="CM266" s="0" t="n">
        <v>-0.235518200497609</v>
      </c>
      <c r="CN266" s="0" t="n">
        <v>0.333695879817242</v>
      </c>
      <c r="CO266" s="0" t="n">
        <v>-1.1949077816098</v>
      </c>
      <c r="CP266" s="0" t="n">
        <v>-0.706015725882025</v>
      </c>
      <c r="CQ266" s="0" t="n">
        <v>-0.0587465365242679</v>
      </c>
      <c r="CR266" s="0" t="n">
        <v>-0.26868633540289</v>
      </c>
      <c r="CS266" s="0" t="n">
        <v>1.2981968211534</v>
      </c>
      <c r="CT266" s="0" t="n">
        <v>0.429496367360116</v>
      </c>
      <c r="CU266" s="0" t="n">
        <v>0.792318815001636</v>
      </c>
      <c r="CV266" s="0" t="n">
        <v>1.08670064946637</v>
      </c>
      <c r="CW266" s="0" t="n">
        <v>0.996808466879883</v>
      </c>
      <c r="CX266" s="0" t="n">
        <v>-0.64904043028946</v>
      </c>
      <c r="CZ266" s="0" t="n">
        <f aca="false">IF(CHOOSE(MATCH(G$5,$B$10:$E$10,0),$B266,$C266,$D266,$E266)*G$6+G266*G$7&lt;G$2,G$3*G$4,0)</f>
        <v>0</v>
      </c>
      <c r="DA266" s="0" t="n">
        <f aca="false">IF(CHOOSE(MATCH(H$5,$B$10:$E$10,0),$B266,$C266,$D266,$E266)*H$6+H266*H$7&lt;H$2,H$3*H$4,0)</f>
        <v>0</v>
      </c>
      <c r="DB266" s="0" t="n">
        <f aca="false">IF(CHOOSE(MATCH(I$5,$B$10:$E$10,0),$B266,$C266,$D266,$E266)*I$6+I266*I$7&lt;I$2,I$3*I$4,0)</f>
        <v>0</v>
      </c>
      <c r="DC266" s="0" t="n">
        <f aca="false">IF(CHOOSE(MATCH(J$5,$B$10:$E$10,0),$B266,$C266,$D266,$E266)*J$6+J266*J$7&lt;J$2,J$3*J$4,0)</f>
        <v>0</v>
      </c>
      <c r="DD266" s="0" t="n">
        <f aca="false">IF(CHOOSE(MATCH(K$5,$B$10:$E$10,0),$B266,$C266,$D266,$E266)*K$6+K266*K$7&lt;K$2,K$3*K$4,0)</f>
        <v>0</v>
      </c>
      <c r="DE266" s="0" t="n">
        <f aca="false">IF(CHOOSE(MATCH(L$5,$B$10:$E$10,0),$B266,$C266,$D266,$E266)*L$6+L266*L$7&lt;L$2,L$3*L$4,0)</f>
        <v>0</v>
      </c>
      <c r="DF266" s="0" t="n">
        <f aca="false">IF(CHOOSE(MATCH(M$5,$B$10:$E$10,0),$B266,$C266,$D266,$E266)*M$6+M266*M$7&lt;M$2,M$3*M$4,0)</f>
        <v>0</v>
      </c>
      <c r="DG266" s="0" t="n">
        <f aca="false">IF(CHOOSE(MATCH(N$5,$B$10:$E$10,0),$B266,$C266,$D266,$E266)*N$6+N266*N$7&lt;N$2,N$3*N$4,0)</f>
        <v>0</v>
      </c>
      <c r="DH266" s="0" t="n">
        <f aca="false">IF(CHOOSE(MATCH(O$5,$B$10:$E$10,0),$B266,$C266,$D266,$E266)*O$6+O266*O$7&lt;O$2,O$3*O$4,0)</f>
        <v>0</v>
      </c>
      <c r="DI266" s="0" t="n">
        <f aca="false">IF(CHOOSE(MATCH(P$5,$B$10:$E$10,0),$B266,$C266,$D266,$E266)*P$6+P266*P$7&lt;P$2,P$3*P$4,0)</f>
        <v>0</v>
      </c>
      <c r="DJ266" s="0" t="n">
        <f aca="false">IF(CHOOSE(MATCH(Q$5,$B$10:$E$10,0),$B266,$C266,$D266,$E266)*Q$6+Q266*Q$7&lt;Q$2,Q$3*Q$4,0)</f>
        <v>0</v>
      </c>
      <c r="DK266" s="0" t="n">
        <f aca="false">IF(CHOOSE(MATCH(R$5,$B$10:$E$10,0),$B266,$C266,$D266,$E266)*R$6+R266*R$7&lt;R$2,R$3*R$4,0)</f>
        <v>0</v>
      </c>
      <c r="DL266" s="0" t="n">
        <f aca="false">IF(CHOOSE(MATCH(S$5,$B$10:$E$10,0),$B266,$C266,$D266,$E266)*S$6+S266*S$7&lt;S$2,S$3*S$4,0)</f>
        <v>0</v>
      </c>
      <c r="DM266" s="0" t="n">
        <f aca="false">IF(CHOOSE(MATCH(T$5,$B$10:$E$10,0),$B266,$C266,$D266,$E266)*T$6+T266*T$7&lt;T$2,T$3*T$4,0)</f>
        <v>0</v>
      </c>
      <c r="DN266" s="0" t="n">
        <f aca="false">IF(CHOOSE(MATCH(U$5,$B$10:$E$10,0),$B266,$C266,$D266,$E266)*U$6+U266*U$7&lt;U$2,U$3*U$4,0)</f>
        <v>0</v>
      </c>
      <c r="DO266" s="0" t="n">
        <f aca="false">IF(CHOOSE(MATCH(V$5,$B$10:$E$10,0),$B266,$C266,$D266,$E266)*V$6+V266*V$7&lt;V$2,V$3*V$4,0)</f>
        <v>0</v>
      </c>
      <c r="DP266" s="0" t="n">
        <f aca="false">IF(CHOOSE(MATCH(W$5,$B$10:$E$10,0),$B266,$C266,$D266,$E266)*W$6+W266*W$7&lt;W$2,W$3*W$4,0)</f>
        <v>0</v>
      </c>
      <c r="DQ266" s="0" t="n">
        <f aca="false">IF(CHOOSE(MATCH(X$5,$B$10:$E$10,0),$B266,$C266,$D266,$E266)*X$6+X266*X$7&lt;X$2,X$3*X$4,0)</f>
        <v>0</v>
      </c>
      <c r="DR266" s="0" t="n">
        <f aca="false">IF(CHOOSE(MATCH(Y$5,$B$10:$E$10,0),$B266,$C266,$D266,$E266)*Y$6+Y266*Y$7&lt;Y$2,Y$3*Y$4,0)</f>
        <v>0</v>
      </c>
      <c r="DS266" s="0" t="n">
        <f aca="false">IF(CHOOSE(MATCH(Z$5,$B$10:$E$10,0),$B266,$C266,$D266,$E266)*Z$6+Z266*Z$7&lt;Z$2,Z$3*Z$4,0)</f>
        <v>0</v>
      </c>
      <c r="DT266" s="0" t="n">
        <f aca="false">IF(CHOOSE(MATCH(AA$5,$B$10:$E$10,0),$B266,$C266,$D266,$E266)*AA$6+AA266*AA$7&lt;AA$2,AA$3*AA$4,0)</f>
        <v>0</v>
      </c>
      <c r="DU266" s="0" t="n">
        <f aca="false">IF(CHOOSE(MATCH(AB$5,$B$10:$E$10,0),$B266,$C266,$D266,$E266)*AB$6+AB266*AB$7&lt;AB$2,AB$3*AB$4,0)</f>
        <v>0</v>
      </c>
      <c r="DV266" s="0" t="n">
        <f aca="false">IF(CHOOSE(MATCH(AC$5,$B$10:$E$10,0),$B266,$C266,$D266,$E266)*AC$6+AC266*AC$7&lt;AC$2,AC$3*AC$4,0)</f>
        <v>0</v>
      </c>
      <c r="DW266" s="0" t="n">
        <f aca="false">IF(CHOOSE(MATCH(AD$5,$B$10:$E$10,0),$B266,$C266,$D266,$E266)*AD$6+AD266*AD$7&lt;AD$2,AD$3*AD$4,0)</f>
        <v>0</v>
      </c>
      <c r="DX266" s="0" t="n">
        <f aca="false">IF(CHOOSE(MATCH(AE$5,$B$10:$E$10,0),$B266,$C266,$D266,$E266)*AE$6+AE266*AE$7&lt;AE$2,AE$3*AE$4,0)</f>
        <v>0</v>
      </c>
      <c r="DY266" s="0" t="n">
        <f aca="false">IF(CHOOSE(MATCH(AF$5,$B$10:$E$10,0),$B266,$C266,$D266,$E266)*AF$6+AF266*AF$7&lt;AF$2,AF$3*AF$4,0)</f>
        <v>0</v>
      </c>
      <c r="DZ266" s="0" t="n">
        <f aca="false">IF(CHOOSE(MATCH(AG$5,$B$10:$E$10,0),$B266,$C266,$D266,$E266)*AG$6+AG266*AG$7&lt;AG$2,AG$3*AG$4,0)</f>
        <v>0</v>
      </c>
      <c r="EA266" s="0" t="n">
        <f aca="false">IF(CHOOSE(MATCH(AH$5,$B$10:$E$10,0),$B266,$C266,$D266,$E266)*AH$6+AH266*AH$7&lt;AH$2,AH$3*AH$4,0)</f>
        <v>0</v>
      </c>
      <c r="EB266" s="0" t="n">
        <f aca="false">IF(CHOOSE(MATCH(AI$5,$B$10:$E$10,0),$B266,$C266,$D266,$E266)*AI$6+AI266*AI$7&lt;AI$2,AI$3*AI$4,0)</f>
        <v>0</v>
      </c>
      <c r="EC266" s="0" t="n">
        <f aca="false">IF(CHOOSE(MATCH(AJ$5,$B$10:$E$10,0),$B266,$C266,$D266,$E266)*AJ$6+AJ266*AJ$7&lt;AJ$2,AJ$3*AJ$4,0)</f>
        <v>0</v>
      </c>
      <c r="ED266" s="0" t="n">
        <f aca="false">IF(CHOOSE(MATCH(AK$5,$B$10:$E$10,0),$B266,$C266,$D266,$E266)*AK$6+AK266*AK$7&lt;AK$2,AK$3*AK$4,0)</f>
        <v>0</v>
      </c>
      <c r="EE266" s="0" t="n">
        <f aca="false">IF(CHOOSE(MATCH(AL$5,$B$10:$E$10,0),$B266,$C266,$D266,$E266)*AL$6+AL266*AL$7&lt;AL$2,AL$3*AL$4,0)</f>
        <v>0</v>
      </c>
      <c r="EF266" s="0" t="n">
        <f aca="false">IF(CHOOSE(MATCH(AM$5,$B$10:$E$10,0),$B266,$C266,$D266,$E266)*AM$6+AM266*AM$7&lt;AM$2,AM$3*AM$4,0)</f>
        <v>0</v>
      </c>
      <c r="EG266" s="0" t="n">
        <f aca="false">IF(CHOOSE(MATCH(AN$5,$B$10:$E$10,0),$B266,$C266,$D266,$E266)*AN$6+AN266*AN$7&lt;AN$2,AN$3*AN$4,0)</f>
        <v>0</v>
      </c>
      <c r="EH266" s="0" t="n">
        <f aca="false">IF(CHOOSE(MATCH(AO$5,$B$10:$E$10,0),$B266,$C266,$D266,$E266)*AO$6+AO266*AO$7&lt;AO$2,AO$3*AO$4,0)</f>
        <v>0</v>
      </c>
      <c r="EI266" s="0" t="n">
        <f aca="false">IF(CHOOSE(MATCH(AP$5,$B$10:$E$10,0),$B266,$C266,$D266,$E266)*AP$6+AP266*AP$7&lt;AP$2,AP$3*AP$4,0)</f>
        <v>0</v>
      </c>
      <c r="EJ266" s="0" t="n">
        <f aca="false">IF(CHOOSE(MATCH(AQ$5,$B$10:$E$10,0),$B266,$C266,$D266,$E266)*AQ$6+AQ266*AQ$7&lt;AQ$2,AQ$3*AQ$4,0)</f>
        <v>0</v>
      </c>
      <c r="EK266" s="0" t="n">
        <f aca="false">IF(CHOOSE(MATCH(AR$5,$B$10:$E$10,0),$B266,$C266,$D266,$E266)*AR$6+AR266*AR$7&lt;AR$2,AR$3*AR$4,0)</f>
        <v>0</v>
      </c>
      <c r="EL266" s="0" t="n">
        <f aca="false">IF(CHOOSE(MATCH(AS$5,$B$10:$E$10,0),$B266,$C266,$D266,$E266)*AS$6+AS266*AS$7&lt;AS$2,AS$3*AS$4,0)</f>
        <v>0</v>
      </c>
      <c r="EM266" s="0" t="n">
        <f aca="false">IF(CHOOSE(MATCH(AT$5,$B$10:$E$10,0),$B266,$C266,$D266,$E266)*AT$6+AT266*AT$7&lt;AT$2,AT$3*AT$4,0)</f>
        <v>0</v>
      </c>
      <c r="EN266" s="0" t="n">
        <f aca="false">IF(CHOOSE(MATCH(AU$5,$B$10:$E$10,0),$B266,$C266,$D266,$E266)*AU$6+AU266*AU$7&lt;AU$2,AU$3*AU$4,0)</f>
        <v>0</v>
      </c>
      <c r="EO266" s="0" t="n">
        <f aca="false">IF(CHOOSE(MATCH(AV$5,$B$10:$E$10,0),$B266,$C266,$D266,$E266)*AV$6+AV266*AV$7&lt;AV$2,AV$3*AV$4,0)</f>
        <v>0</v>
      </c>
      <c r="EP266" s="0" t="n">
        <f aca="false">IF(CHOOSE(MATCH(AW$5,$B$10:$E$10,0),$B266,$C266,$D266,$E266)*AW$6+AW266*AW$7&lt;AW$2,AW$3*AW$4,0)</f>
        <v>0</v>
      </c>
      <c r="EQ266" s="0" t="n">
        <f aca="false">IF(CHOOSE(MATCH(AX$5,$B$10:$E$10,0),$B266,$C266,$D266,$E266)*AX$6+AX266*AX$7&lt;AX$2,AX$3*AX$4,0)</f>
        <v>0</v>
      </c>
      <c r="ER266" s="0" t="n">
        <f aca="false">IF(CHOOSE(MATCH(AY$5,$B$10:$E$10,0),$B266,$C266,$D266,$E266)*AY$6+AY266*AY$7&lt;AY$2,AY$3*AY$4,0)</f>
        <v>0</v>
      </c>
      <c r="ES266" s="0" t="n">
        <f aca="false">IF(CHOOSE(MATCH(AZ$5,$B$10:$E$10,0),$B266,$C266,$D266,$E266)*AZ$6+AZ266*AZ$7&lt;AZ$2,AZ$3*AZ$4,0)</f>
        <v>0</v>
      </c>
      <c r="ET266" s="0" t="n">
        <f aca="false">IF(CHOOSE(MATCH(BA$5,$B$10:$E$10,0),$B266,$C266,$D266,$E266)*BA$6+BA266*BA$7&lt;BA$2,BA$3*BA$4,0)</f>
        <v>0</v>
      </c>
      <c r="EU266" s="0" t="n">
        <f aca="false">IF(CHOOSE(MATCH(BB$5,$B$10:$E$10,0),$B266,$C266,$D266,$E266)*BB$6+BB266*BB$7&lt;BB$2,BB$3*BB$4,0)</f>
        <v>0</v>
      </c>
      <c r="EV266" s="0" t="n">
        <f aca="false">IF(CHOOSE(MATCH(BC$5,$B$10:$E$10,0),$B266,$C266,$D266,$E266)*BC$6+BC266*BC$7&lt;BC$2,BC$3*BC$4,0)</f>
        <v>0</v>
      </c>
      <c r="EW266" s="0" t="n">
        <f aca="false">IF(CHOOSE(MATCH(BD$5,$B$10:$E$10,0),$B266,$C266,$D266,$E266)*BD$6+BD266*BD$7&lt;BD$2,BD$3*BD$4,0)</f>
        <v>0</v>
      </c>
      <c r="EX266" s="0" t="n">
        <f aca="false">IF(CHOOSE(MATCH(BE$5,$B$10:$E$10,0),$B266,$C266,$D266,$E266)*BE$6+BE266*BE$7&lt;BE$2,BE$3*BE$4,0)</f>
        <v>0</v>
      </c>
      <c r="EY266" s="0" t="n">
        <f aca="false">IF(CHOOSE(MATCH(BF$5,$B$10:$E$10,0),$B266,$C266,$D266,$E266)*BF$6+BF266*BF$7&lt;BF$2,BF$3*BF$4,0)</f>
        <v>0</v>
      </c>
      <c r="EZ266" s="0" t="n">
        <f aca="false">IF(CHOOSE(MATCH(BG$5,$B$10:$E$10,0),$B266,$C266,$D266,$E266)*BG$6+BG266*BG$7&lt;BG$2,BG$3*BG$4,0)</f>
        <v>0</v>
      </c>
      <c r="FA266" s="0" t="n">
        <f aca="false">IF(CHOOSE(MATCH(BH$5,$B$10:$E$10,0),$B266,$C266,$D266,$E266)*BH$6+BH266*BH$7&lt;BH$2,BH$3*BH$4,0)</f>
        <v>0</v>
      </c>
      <c r="FB266" s="0" t="n">
        <f aca="false">IF(CHOOSE(MATCH(BI$5,$B$10:$E$10,0),$B266,$C266,$D266,$E266)*BI$6+BI266*BI$7&lt;BI$2,BI$3*BI$4,0)</f>
        <v>0</v>
      </c>
      <c r="FC266" s="0" t="n">
        <f aca="false">IF(CHOOSE(MATCH(BJ$5,$B$10:$E$10,0),$B266,$C266,$D266,$E266)*BJ$6+BJ266*BJ$7&lt;BJ$2,BJ$3*BJ$4,0)</f>
        <v>0</v>
      </c>
      <c r="FD266" s="0" t="n">
        <f aca="false">IF(CHOOSE(MATCH(BK$5,$B$10:$E$10,0),$B266,$C266,$D266,$E266)*BK$6+BK266*BK$7&lt;BK$2,BK$3*BK$4,0)</f>
        <v>0</v>
      </c>
      <c r="FE266" s="0" t="n">
        <f aca="false">IF(CHOOSE(MATCH(BL$5,$B$10:$E$10,0),$B266,$C266,$D266,$E266)*BL$6+BL266*BL$7&lt;BL$2,BL$3*BL$4,0)</f>
        <v>0</v>
      </c>
      <c r="FF266" s="0" t="n">
        <f aca="false">IF(CHOOSE(MATCH(BM$5,$B$10:$E$10,0),$B266,$C266,$D266,$E266)*BM$6+BM266*BM$7&lt;BM$2,BM$3*BM$4,0)</f>
        <v>0</v>
      </c>
      <c r="FG266" s="0" t="n">
        <f aca="false">IF(CHOOSE(MATCH(BN$5,$B$10:$E$10,0),$B266,$C266,$D266,$E266)*BN$6+BN266*BN$7&lt;BN$2,BN$3*BN$4,0)</f>
        <v>0</v>
      </c>
      <c r="FH266" s="0" t="n">
        <f aca="false">IF(CHOOSE(MATCH(BO$5,$B$10:$E$10,0),$B266,$C266,$D266,$E266)*BO$6+BO266*BO$7&lt;BO$2,BO$3*BO$4,0)</f>
        <v>0</v>
      </c>
      <c r="FI266" s="0" t="n">
        <f aca="false">IF(CHOOSE(MATCH(BP$5,$B$10:$E$10,0),$B266,$C266,$D266,$E266)*BP$6+BP266*BP$7&lt;BP$2,BP$3*BP$4,0)</f>
        <v>0</v>
      </c>
      <c r="FJ266" s="0" t="n">
        <f aca="false">IF(CHOOSE(MATCH(BQ$5,$B$10:$E$10,0),$B266,$C266,$D266,$E266)*BQ$6+BQ266*BQ$7&lt;BQ$2,BQ$3*BQ$4,0)</f>
        <v>0</v>
      </c>
      <c r="FK266" s="0" t="n">
        <f aca="false">IF(CHOOSE(MATCH(BR$5,$B$10:$E$10,0),$B266,$C266,$D266,$E266)*BR$6+BR266*BR$7&lt;BR$2,BR$3*BR$4,0)</f>
        <v>0</v>
      </c>
      <c r="FL266" s="0" t="n">
        <f aca="false">IF(CHOOSE(MATCH(BS$5,$B$10:$E$10,0),$B266,$C266,$D266,$E266)*BS$6+BS266*BS$7&lt;BS$2,BS$3*BS$4,0)</f>
        <v>0</v>
      </c>
      <c r="FM266" s="0" t="n">
        <f aca="false">IF(CHOOSE(MATCH(BT$5,$B$10:$E$10,0),$B266,$C266,$D266,$E266)*BT$6+BT266*BT$7&lt;BT$2,BT$3*BT$4,0)</f>
        <v>0</v>
      </c>
      <c r="FN266" s="0" t="n">
        <f aca="false">IF(CHOOSE(MATCH(BU$5,$B$10:$E$10,0),$B266,$C266,$D266,$E266)*BU$6+BU266*BU$7&lt;BU$2,BU$3*BU$4,0)</f>
        <v>0</v>
      </c>
      <c r="FO266" s="0" t="n">
        <f aca="false">IF(CHOOSE(MATCH(BV$5,$B$10:$E$10,0),$B266,$C266,$D266,$E266)*BV$6+BV266*BV$7&lt;BV$2,BV$3*BV$4,0)</f>
        <v>0</v>
      </c>
      <c r="FP266" s="0" t="n">
        <f aca="false">IF(CHOOSE(MATCH(BW$5,$B$10:$E$10,0),$B266,$C266,$D266,$E266)*BW$6+BW266*BW$7&lt;BW$2,BW$3*BW$4,0)</f>
        <v>0</v>
      </c>
      <c r="FQ266" s="0" t="n">
        <f aca="false">IF(CHOOSE(MATCH(BX$5,$B$10:$E$10,0),$B266,$C266,$D266,$E266)*BX$6+BX266*BX$7&lt;BX$2,BX$3*BX$4,0)</f>
        <v>0</v>
      </c>
      <c r="FR266" s="0" t="n">
        <f aca="false">IF(CHOOSE(MATCH(BY$5,$B$10:$E$10,0),$B266,$C266,$D266,$E266)*BY$6+BY266*BY$7&lt;BY$2,BY$3*BY$4,0)</f>
        <v>0</v>
      </c>
      <c r="FS266" s="0" t="n">
        <f aca="false">IF(CHOOSE(MATCH(BZ$5,$B$10:$E$10,0),$B266,$C266,$D266,$E266)*BZ$6+BZ266*BZ$7&lt;BZ$2,BZ$3*BZ$4,0)</f>
        <v>0</v>
      </c>
      <c r="FT266" s="0" t="n">
        <f aca="false">IF(CHOOSE(MATCH(CA$5,$B$10:$E$10,0),$B266,$C266,$D266,$E266)*CA$6+CA266*CA$7&lt;CA$2,CA$3*CA$4,0)</f>
        <v>0</v>
      </c>
      <c r="FU266" s="0" t="n">
        <f aca="false">IF(CHOOSE(MATCH(CB$5,$B$10:$E$10,0),$B266,$C266,$D266,$E266)*CB$6+CB266*CB$7&lt;CB$2,CB$3*CB$4,0)</f>
        <v>0</v>
      </c>
      <c r="FV266" s="0" t="n">
        <f aca="false">IF(CHOOSE(MATCH(CC$5,$B$10:$E$10,0),$B266,$C266,$D266,$E266)*CC$6+CC266*CC$7&lt;CC$2,CC$3*CC$4,0)</f>
        <v>0</v>
      </c>
      <c r="FW266" s="0" t="n">
        <f aca="false">IF(CHOOSE(MATCH(CD$5,$B$10:$E$10,0),$B266,$C266,$D266,$E266)*CD$6+CD266*CD$7&lt;CD$2,CD$3*CD$4,0)</f>
        <v>0</v>
      </c>
      <c r="FX266" s="0" t="n">
        <f aca="false">IF(CHOOSE(MATCH(CE$5,$B$10:$E$10,0),$B266,$C266,$D266,$E266)*CE$6+CE266*CE$7&lt;CE$2,CE$3*CE$4,0)</f>
        <v>0</v>
      </c>
      <c r="FY266" s="0" t="n">
        <f aca="false">IF(CHOOSE(MATCH(CF$5,$B$10:$E$10,0),$B266,$C266,$D266,$E266)*CF$6+CF266*CF$7&lt;CF$2,CF$3*CF$4,0)</f>
        <v>0</v>
      </c>
      <c r="FZ266" s="0" t="n">
        <f aca="false">IF(CHOOSE(MATCH(CG$5,$B$10:$E$10,0),$B266,$C266,$D266,$E266)*CG$6+CG266*CG$7&lt;CG$2,CG$3*CG$4,0)</f>
        <v>0</v>
      </c>
      <c r="GA266" s="0" t="n">
        <f aca="false">IF(CHOOSE(MATCH(CH$5,$B$10:$E$10,0),$B266,$C266,$D266,$E266)*CH$6+CH266*CH$7&lt;CH$2,CH$3*CH$4,0)</f>
        <v>0</v>
      </c>
      <c r="GB266" s="0" t="n">
        <f aca="false">IF(CHOOSE(MATCH(CI$5,$B$10:$E$10,0),$B266,$C266,$D266,$E266)*CI$6+CI266*CI$7&lt;CI$2,CI$3*CI$4,0)</f>
        <v>0</v>
      </c>
      <c r="GC266" s="0" t="n">
        <f aca="false">IF(CHOOSE(MATCH(CJ$5,$B$10:$E$10,0),$B266,$C266,$D266,$E266)*CJ$6+CJ266*CJ$7&lt;CJ$2,CJ$3*CJ$4,0)</f>
        <v>0</v>
      </c>
      <c r="GD266" s="0" t="n">
        <f aca="false">IF(CHOOSE(MATCH(CK$5,$B$10:$E$10,0),$B266,$C266,$D266,$E266)*CK$6+CK266*CK$7&lt;CK$2,CK$3*CK$4,0)</f>
        <v>0</v>
      </c>
      <c r="GE266" s="0" t="n">
        <f aca="false">IF(CHOOSE(MATCH(CL$5,$B$10:$E$10,0),$B266,$C266,$D266,$E266)*CL$6+CL266*CL$7&lt;CL$2,CL$3*CL$4,0)</f>
        <v>0</v>
      </c>
      <c r="GF266" s="0" t="n">
        <f aca="false">IF(CHOOSE(MATCH(CM$5,$B$10:$E$10,0),$B266,$C266,$D266,$E266)*CM$6+CM266*CM$7&lt;CM$2,CM$3*CM$4,0)</f>
        <v>0</v>
      </c>
      <c r="GG266" s="0" t="n">
        <f aca="false">IF(CHOOSE(MATCH(CN$5,$B$10:$E$10,0),$B266,$C266,$D266,$E266)*CN$6+CN266*CN$7&lt;CN$2,CN$3*CN$4,0)</f>
        <v>0</v>
      </c>
      <c r="GH266" s="0" t="n">
        <f aca="false">IF(CHOOSE(MATCH(CO$5,$B$10:$E$10,0),$B266,$C266,$D266,$E266)*CO$6+CO266*CO$7&lt;CO$2,CO$3*CO$4,0)</f>
        <v>0</v>
      </c>
      <c r="GI266" s="0" t="n">
        <f aca="false">IF(CHOOSE(MATCH(CP$5,$B$10:$E$10,0),$B266,$C266,$D266,$E266)*CP$6+CP266*CP$7&lt;CP$2,CP$3*CP$4,0)</f>
        <v>0</v>
      </c>
      <c r="GJ266" s="0" t="n">
        <f aca="false">IF(CHOOSE(MATCH(CQ$5,$B$10:$E$10,0),$B266,$C266,$D266,$E266)*CQ$6+CQ266*CQ$7&lt;CQ$2,CQ$3*CQ$4,0)</f>
        <v>0</v>
      </c>
      <c r="GK266" s="0" t="n">
        <f aca="false">IF(CHOOSE(MATCH(CR$5,$B$10:$E$10,0),$B266,$C266,$D266,$E266)*CR$6+CR266*CR$7&lt;CR$2,CR$3*CR$4,0)</f>
        <v>0</v>
      </c>
      <c r="GL266" s="0" t="n">
        <f aca="false">IF(CHOOSE(MATCH(CS$5,$B$10:$E$10,0),$B266,$C266,$D266,$E266)*CS$6+CS266*CS$7&lt;CS$2,CS$3*CS$4,0)</f>
        <v>0</v>
      </c>
      <c r="GM266" s="0" t="n">
        <f aca="false">IF(CHOOSE(MATCH(CT$5,$B$10:$E$10,0),$B266,$C266,$D266,$E266)*CT$6+CT266*CT$7&lt;CT$2,CT$3*CT$4,0)</f>
        <v>0</v>
      </c>
      <c r="GN266" s="0" t="n">
        <f aca="false">IF(CHOOSE(MATCH(CU$5,$B$10:$E$10,0),$B266,$C266,$D266,$E266)*CU$6+CU266*CU$7&lt;CU$2,CU$3*CU$4,0)</f>
        <v>0</v>
      </c>
      <c r="GO266" s="0" t="n">
        <f aca="false">IF(CHOOSE(MATCH(CV$5,$B$10:$E$10,0),$B266,$C266,$D266,$E266)*CV$6+CV266*CV$7&lt;CV$2,CV$3*CV$4,0)</f>
        <v>0</v>
      </c>
      <c r="GP266" s="0" t="n">
        <f aca="false">IF(CHOOSE(MATCH(CW$5,$B$10:$E$10,0),$B266,$C266,$D266,$E266)*CW$6+CW266*CW$7&lt;CW$2,CW$3*CW$4,0)</f>
        <v>0</v>
      </c>
      <c r="GQ266" s="0" t="n">
        <f aca="false">IF(CHOOSE(MATCH(CX$5,$B$10:$E$10,0),$B266,$C266,$D266,$E266)*CX$6+CX266*CX$7&lt;CX$2,CX$3*CX$4,0)</f>
        <v>0</v>
      </c>
      <c r="GS266" s="0" t="n">
        <f aca="false">SUM(CZ266:GQ266)</f>
        <v>0</v>
      </c>
      <c r="GT266" s="0" t="n">
        <f aca="false">IF(GS266&gt;$GS$6,1,0)</f>
        <v>0</v>
      </c>
    </row>
    <row r="267" customFormat="false" ht="14" hidden="false" customHeight="false" outlineLevel="0" collapsed="false">
      <c r="A267" s="0" t="n">
        <v>257</v>
      </c>
      <c r="B267" s="0" t="n">
        <v>-0.485452464982156</v>
      </c>
      <c r="C267" s="0" t="n">
        <v>-0.470164360869932</v>
      </c>
      <c r="D267" s="0" t="n">
        <v>1.3911726028534</v>
      </c>
      <c r="E267" s="0" t="n">
        <v>0.861225326640884</v>
      </c>
      <c r="G267" s="0" t="n">
        <v>0.0593593085795874</v>
      </c>
      <c r="H267" s="0" t="n">
        <v>1.41757027449785</v>
      </c>
      <c r="I267" s="0" t="n">
        <v>-0.266704773821402</v>
      </c>
      <c r="J267" s="0" t="n">
        <v>0.57946863307734</v>
      </c>
      <c r="K267" s="0" t="n">
        <v>0.775055468693608</v>
      </c>
      <c r="L267" s="0" t="n">
        <v>-0.829841155791655</v>
      </c>
      <c r="M267" s="0" t="n">
        <v>-0.0524642018717714</v>
      </c>
      <c r="N267" s="0" t="n">
        <v>-0.211907718039583</v>
      </c>
      <c r="O267" s="0" t="n">
        <v>0.332483978127129</v>
      </c>
      <c r="P267" s="0" t="n">
        <v>-0.103880211099749</v>
      </c>
      <c r="Q267" s="0" t="n">
        <v>-0.19753429114644</v>
      </c>
      <c r="R267" s="0" t="n">
        <v>-1.25164433484315</v>
      </c>
      <c r="S267" s="0" t="n">
        <v>-1.38330960908206</v>
      </c>
      <c r="T267" s="0" t="n">
        <v>-0.467650806967868</v>
      </c>
      <c r="U267" s="0" t="n">
        <v>0.939005531108705</v>
      </c>
      <c r="V267" s="0" t="n">
        <v>1.95796928892378</v>
      </c>
      <c r="W267" s="0" t="n">
        <v>-1.40658357850043</v>
      </c>
      <c r="X267" s="0" t="n">
        <v>1.69524355442263</v>
      </c>
      <c r="Y267" s="0" t="n">
        <v>0.611898940405808</v>
      </c>
      <c r="Z267" s="0" t="n">
        <v>0.820700734038837</v>
      </c>
      <c r="AA267" s="0" t="n">
        <v>-0.965123945206869</v>
      </c>
      <c r="AB267" s="0" t="n">
        <v>0.393445134250214</v>
      </c>
      <c r="AC267" s="0" t="n">
        <v>1.84396867553005</v>
      </c>
      <c r="AD267" s="0" t="n">
        <v>-0.133078401631792</v>
      </c>
      <c r="AE267" s="0" t="n">
        <v>-1.94411768461578</v>
      </c>
      <c r="AF267" s="0" t="n">
        <v>1.15345073936624</v>
      </c>
      <c r="AG267" s="0" t="n">
        <v>-1.04842456494225</v>
      </c>
      <c r="AH267" s="0" t="n">
        <v>0.336851826432394</v>
      </c>
      <c r="AI267" s="0" t="n">
        <v>-0.0101363184512593</v>
      </c>
      <c r="AJ267" s="0" t="n">
        <v>0.843738234834746</v>
      </c>
      <c r="AK267" s="0" t="n">
        <v>-1.06730112747755</v>
      </c>
      <c r="AL267" s="0" t="n">
        <v>-2.45472620008513</v>
      </c>
      <c r="AM267" s="0" t="n">
        <v>-0.636531467534951</v>
      </c>
      <c r="AN267" s="0" t="n">
        <v>1.2321265785431</v>
      </c>
      <c r="AO267" s="0" t="n">
        <v>0.0265868038695771</v>
      </c>
      <c r="AP267" s="0" t="n">
        <v>0.168362248587073</v>
      </c>
      <c r="AQ267" s="0" t="n">
        <v>1.05454091681167</v>
      </c>
      <c r="AR267" s="0" t="n">
        <v>0.0549914602743229</v>
      </c>
      <c r="AS267" s="0" t="n">
        <v>0.629427177045727</v>
      </c>
      <c r="AT267" s="0" t="n">
        <v>0.0652607923257165</v>
      </c>
      <c r="AU267" s="0" t="n">
        <v>-1.19397100206697</v>
      </c>
      <c r="AV267" s="0" t="n">
        <v>-0.864226876728935</v>
      </c>
      <c r="AW267" s="0" t="n">
        <v>0.567655433769687</v>
      </c>
      <c r="AX267" s="0" t="n">
        <v>-0.0104421360447304</v>
      </c>
      <c r="AY267" s="0" t="n">
        <v>0.859790816321038</v>
      </c>
      <c r="AZ267" s="0" t="n">
        <v>-0.342930661645369</v>
      </c>
      <c r="BA267" s="0" t="n">
        <v>-0.29551301850006</v>
      </c>
      <c r="BB267" s="0" t="n">
        <v>-0.73157025326509</v>
      </c>
      <c r="BC267" s="0" t="n">
        <v>-0.0759212070988724</v>
      </c>
      <c r="BD267" s="0" t="n">
        <v>-0.151547965288046</v>
      </c>
      <c r="BE267" s="0" t="n">
        <v>1.22415713121882</v>
      </c>
      <c r="BF267" s="0" t="n">
        <v>0.635127435089089</v>
      </c>
      <c r="BG267" s="0" t="n">
        <v>-0.606189587415429</v>
      </c>
      <c r="BH267" s="0" t="n">
        <v>1.43727902468527</v>
      </c>
      <c r="BI267" s="0" t="n">
        <v>-0.768975496612257</v>
      </c>
      <c r="BJ267" s="0" t="n">
        <v>2.66802089754492</v>
      </c>
      <c r="BK267" s="0" t="n">
        <v>1.29624368128134</v>
      </c>
      <c r="BL267" s="0" t="n">
        <v>-0.481435336041614</v>
      </c>
      <c r="BM267" s="0" t="n">
        <v>0.522917389389477</v>
      </c>
      <c r="BN267" s="0" t="n">
        <v>-1.13170244731009</v>
      </c>
      <c r="BO267" s="0" t="n">
        <v>-0.684776750858873</v>
      </c>
      <c r="BP267" s="0" t="n">
        <v>0.563168214284815</v>
      </c>
      <c r="BQ267" s="0" t="n">
        <v>-0.714481984687154</v>
      </c>
      <c r="BR267" s="0" t="n">
        <v>-0.70405349106295</v>
      </c>
      <c r="BS267" s="0" t="n">
        <v>1.7807451513363</v>
      </c>
      <c r="BT267" s="0" t="n">
        <v>0.603616854277789</v>
      </c>
      <c r="BU267" s="0" t="n">
        <v>0.740596988180187</v>
      </c>
      <c r="BV267" s="0" t="n">
        <v>0.674369857733836</v>
      </c>
      <c r="BW267" s="0" t="n">
        <v>0.30399519346247</v>
      </c>
      <c r="BX267" s="0" t="n">
        <v>0.448364971816773</v>
      </c>
      <c r="BY267" s="0" t="n">
        <v>0.737882146495394</v>
      </c>
      <c r="BZ267" s="0" t="n">
        <v>-0.0596651261730585</v>
      </c>
      <c r="CA267" s="0" t="n">
        <v>0.150851064972812</v>
      </c>
      <c r="CB267" s="0" t="n">
        <v>0.306320089293877</v>
      </c>
      <c r="CC267" s="0" t="n">
        <v>-0.705133516021306</v>
      </c>
      <c r="CD267" s="0" t="n">
        <v>-0.614760438111262</v>
      </c>
      <c r="CE267" s="0" t="n">
        <v>-1.09196207631612</v>
      </c>
      <c r="CF267" s="0" t="n">
        <v>-0.523356220583082</v>
      </c>
      <c r="CG267" s="0" t="n">
        <v>-1.20971890282817</v>
      </c>
      <c r="CH267" s="0" t="n">
        <v>-0.0984982762020081</v>
      </c>
      <c r="CI267" s="0" t="n">
        <v>-0.032403022487415</v>
      </c>
      <c r="CJ267" s="0" t="n">
        <v>-0.20370066522446</v>
      </c>
      <c r="CK267" s="0" t="n">
        <v>-0.165182427735999</v>
      </c>
      <c r="CL267" s="0" t="n">
        <v>1.39293206302682</v>
      </c>
      <c r="CM267" s="0" t="n">
        <v>-0.0335512595484033</v>
      </c>
      <c r="CN267" s="0" t="n">
        <v>-0.250568064075196</v>
      </c>
      <c r="CO267" s="0" t="n">
        <v>-0.640940243101795</v>
      </c>
      <c r="CP267" s="0" t="n">
        <v>2.17699380300473</v>
      </c>
      <c r="CQ267" s="0" t="n">
        <v>-1.53360815602355</v>
      </c>
      <c r="CR267" s="0" t="n">
        <v>-1.31909018818988</v>
      </c>
      <c r="CS267" s="0" t="n">
        <v>0.429747615271481</v>
      </c>
      <c r="CT267" s="0" t="n">
        <v>-1.35825530378497</v>
      </c>
      <c r="CU267" s="0" t="n">
        <v>-0.00386307874578051</v>
      </c>
      <c r="CV267" s="0" t="n">
        <v>-0.0777617970015854</v>
      </c>
      <c r="CW267" s="0" t="n">
        <v>0.725883637642255</v>
      </c>
      <c r="CX267" s="0" t="n">
        <v>-0.572334784010309</v>
      </c>
      <c r="CZ267" s="0" t="n">
        <f aca="false">IF(CHOOSE(MATCH(G$5,$B$10:$E$10,0),$B267,$C267,$D267,$E267)*G$6+G267*G$7&lt;G$2,G$3*G$4,0)</f>
        <v>0</v>
      </c>
      <c r="DA267" s="0" t="n">
        <f aca="false">IF(CHOOSE(MATCH(H$5,$B$10:$E$10,0),$B267,$C267,$D267,$E267)*H$6+H267*H$7&lt;H$2,H$3*H$4,0)</f>
        <v>0</v>
      </c>
      <c r="DB267" s="0" t="n">
        <f aca="false">IF(CHOOSE(MATCH(I$5,$B$10:$E$10,0),$B267,$C267,$D267,$E267)*I$6+I267*I$7&lt;I$2,I$3*I$4,0)</f>
        <v>0</v>
      </c>
      <c r="DC267" s="0" t="n">
        <f aca="false">IF(CHOOSE(MATCH(J$5,$B$10:$E$10,0),$B267,$C267,$D267,$E267)*J$6+J267*J$7&lt;J$2,J$3*J$4,0)</f>
        <v>0</v>
      </c>
      <c r="DD267" s="0" t="n">
        <f aca="false">IF(CHOOSE(MATCH(K$5,$B$10:$E$10,0),$B267,$C267,$D267,$E267)*K$6+K267*K$7&lt;K$2,K$3*K$4,0)</f>
        <v>0</v>
      </c>
      <c r="DE267" s="0" t="n">
        <f aca="false">IF(CHOOSE(MATCH(L$5,$B$10:$E$10,0),$B267,$C267,$D267,$E267)*L$6+L267*L$7&lt;L$2,L$3*L$4,0)</f>
        <v>0</v>
      </c>
      <c r="DF267" s="0" t="n">
        <f aca="false">IF(CHOOSE(MATCH(M$5,$B$10:$E$10,0),$B267,$C267,$D267,$E267)*M$6+M267*M$7&lt;M$2,M$3*M$4,0)</f>
        <v>0</v>
      </c>
      <c r="DG267" s="0" t="n">
        <f aca="false">IF(CHOOSE(MATCH(N$5,$B$10:$E$10,0),$B267,$C267,$D267,$E267)*N$6+N267*N$7&lt;N$2,N$3*N$4,0)</f>
        <v>0</v>
      </c>
      <c r="DH267" s="0" t="n">
        <f aca="false">IF(CHOOSE(MATCH(O$5,$B$10:$E$10,0),$B267,$C267,$D267,$E267)*O$6+O267*O$7&lt;O$2,O$3*O$4,0)</f>
        <v>0</v>
      </c>
      <c r="DI267" s="0" t="n">
        <f aca="false">IF(CHOOSE(MATCH(P$5,$B$10:$E$10,0),$B267,$C267,$D267,$E267)*P$6+P267*P$7&lt;P$2,P$3*P$4,0)</f>
        <v>0</v>
      </c>
      <c r="DJ267" s="0" t="n">
        <f aca="false">IF(CHOOSE(MATCH(Q$5,$B$10:$E$10,0),$B267,$C267,$D267,$E267)*Q$6+Q267*Q$7&lt;Q$2,Q$3*Q$4,0)</f>
        <v>0</v>
      </c>
      <c r="DK267" s="0" t="n">
        <f aca="false">IF(CHOOSE(MATCH(R$5,$B$10:$E$10,0),$B267,$C267,$D267,$E267)*R$6+R267*R$7&lt;R$2,R$3*R$4,0)</f>
        <v>0</v>
      </c>
      <c r="DL267" s="0" t="n">
        <f aca="false">IF(CHOOSE(MATCH(S$5,$B$10:$E$10,0),$B267,$C267,$D267,$E267)*S$6+S267*S$7&lt;S$2,S$3*S$4,0)</f>
        <v>0</v>
      </c>
      <c r="DM267" s="0" t="n">
        <f aca="false">IF(CHOOSE(MATCH(T$5,$B$10:$E$10,0),$B267,$C267,$D267,$E267)*T$6+T267*T$7&lt;T$2,T$3*T$4,0)</f>
        <v>0</v>
      </c>
      <c r="DN267" s="0" t="n">
        <f aca="false">IF(CHOOSE(MATCH(U$5,$B$10:$E$10,0),$B267,$C267,$D267,$E267)*U$6+U267*U$7&lt;U$2,U$3*U$4,0)</f>
        <v>0</v>
      </c>
      <c r="DO267" s="0" t="n">
        <f aca="false">IF(CHOOSE(MATCH(V$5,$B$10:$E$10,0),$B267,$C267,$D267,$E267)*V$6+V267*V$7&lt;V$2,V$3*V$4,0)</f>
        <v>0</v>
      </c>
      <c r="DP267" s="0" t="n">
        <f aca="false">IF(CHOOSE(MATCH(W$5,$B$10:$E$10,0),$B267,$C267,$D267,$E267)*W$6+W267*W$7&lt;W$2,W$3*W$4,0)</f>
        <v>0</v>
      </c>
      <c r="DQ267" s="0" t="n">
        <f aca="false">IF(CHOOSE(MATCH(X$5,$B$10:$E$10,0),$B267,$C267,$D267,$E267)*X$6+X267*X$7&lt;X$2,X$3*X$4,0)</f>
        <v>0</v>
      </c>
      <c r="DR267" s="0" t="n">
        <f aca="false">IF(CHOOSE(MATCH(Y$5,$B$10:$E$10,0),$B267,$C267,$D267,$E267)*Y$6+Y267*Y$7&lt;Y$2,Y$3*Y$4,0)</f>
        <v>0</v>
      </c>
      <c r="DS267" s="0" t="n">
        <f aca="false">IF(CHOOSE(MATCH(Z$5,$B$10:$E$10,0),$B267,$C267,$D267,$E267)*Z$6+Z267*Z$7&lt;Z$2,Z$3*Z$4,0)</f>
        <v>0</v>
      </c>
      <c r="DT267" s="0" t="n">
        <f aca="false">IF(CHOOSE(MATCH(AA$5,$B$10:$E$10,0),$B267,$C267,$D267,$E267)*AA$6+AA267*AA$7&lt;AA$2,AA$3*AA$4,0)</f>
        <v>0</v>
      </c>
      <c r="DU267" s="0" t="n">
        <f aca="false">IF(CHOOSE(MATCH(AB$5,$B$10:$E$10,0),$B267,$C267,$D267,$E267)*AB$6+AB267*AB$7&lt;AB$2,AB$3*AB$4,0)</f>
        <v>0</v>
      </c>
      <c r="DV267" s="0" t="n">
        <f aca="false">IF(CHOOSE(MATCH(AC$5,$B$10:$E$10,0),$B267,$C267,$D267,$E267)*AC$6+AC267*AC$7&lt;AC$2,AC$3*AC$4,0)</f>
        <v>0</v>
      </c>
      <c r="DW267" s="0" t="n">
        <f aca="false">IF(CHOOSE(MATCH(AD$5,$B$10:$E$10,0),$B267,$C267,$D267,$E267)*AD$6+AD267*AD$7&lt;AD$2,AD$3*AD$4,0)</f>
        <v>0</v>
      </c>
      <c r="DX267" s="0" t="n">
        <f aca="false">IF(CHOOSE(MATCH(AE$5,$B$10:$E$10,0),$B267,$C267,$D267,$E267)*AE$6+AE267*AE$7&lt;AE$2,AE$3*AE$4,0)</f>
        <v>0</v>
      </c>
      <c r="DY267" s="0" t="n">
        <f aca="false">IF(CHOOSE(MATCH(AF$5,$B$10:$E$10,0),$B267,$C267,$D267,$E267)*AF$6+AF267*AF$7&lt;AF$2,AF$3*AF$4,0)</f>
        <v>0</v>
      </c>
      <c r="DZ267" s="0" t="n">
        <f aca="false">IF(CHOOSE(MATCH(AG$5,$B$10:$E$10,0),$B267,$C267,$D267,$E267)*AG$6+AG267*AG$7&lt;AG$2,AG$3*AG$4,0)</f>
        <v>0</v>
      </c>
      <c r="EA267" s="0" t="n">
        <f aca="false">IF(CHOOSE(MATCH(AH$5,$B$10:$E$10,0),$B267,$C267,$D267,$E267)*AH$6+AH267*AH$7&lt;AH$2,AH$3*AH$4,0)</f>
        <v>0</v>
      </c>
      <c r="EB267" s="0" t="n">
        <f aca="false">IF(CHOOSE(MATCH(AI$5,$B$10:$E$10,0),$B267,$C267,$D267,$E267)*AI$6+AI267*AI$7&lt;AI$2,AI$3*AI$4,0)</f>
        <v>0</v>
      </c>
      <c r="EC267" s="0" t="n">
        <f aca="false">IF(CHOOSE(MATCH(AJ$5,$B$10:$E$10,0),$B267,$C267,$D267,$E267)*AJ$6+AJ267*AJ$7&lt;AJ$2,AJ$3*AJ$4,0)</f>
        <v>0</v>
      </c>
      <c r="ED267" s="0" t="n">
        <f aca="false">IF(CHOOSE(MATCH(AK$5,$B$10:$E$10,0),$B267,$C267,$D267,$E267)*AK$6+AK267*AK$7&lt;AK$2,AK$3*AK$4,0)</f>
        <v>0</v>
      </c>
      <c r="EE267" s="0" t="n">
        <f aca="false">IF(CHOOSE(MATCH(AL$5,$B$10:$E$10,0),$B267,$C267,$D267,$E267)*AL$6+AL267*AL$7&lt;AL$2,AL$3*AL$4,0)</f>
        <v>2.5</v>
      </c>
      <c r="EF267" s="0" t="n">
        <f aca="false">IF(CHOOSE(MATCH(AM$5,$B$10:$E$10,0),$B267,$C267,$D267,$E267)*AM$6+AM267*AM$7&lt;AM$2,AM$3*AM$4,0)</f>
        <v>0</v>
      </c>
      <c r="EG267" s="0" t="n">
        <f aca="false">IF(CHOOSE(MATCH(AN$5,$B$10:$E$10,0),$B267,$C267,$D267,$E267)*AN$6+AN267*AN$7&lt;AN$2,AN$3*AN$4,0)</f>
        <v>0</v>
      </c>
      <c r="EH267" s="0" t="n">
        <f aca="false">IF(CHOOSE(MATCH(AO$5,$B$10:$E$10,0),$B267,$C267,$D267,$E267)*AO$6+AO267*AO$7&lt;AO$2,AO$3*AO$4,0)</f>
        <v>0</v>
      </c>
      <c r="EI267" s="0" t="n">
        <f aca="false">IF(CHOOSE(MATCH(AP$5,$B$10:$E$10,0),$B267,$C267,$D267,$E267)*AP$6+AP267*AP$7&lt;AP$2,AP$3*AP$4,0)</f>
        <v>0</v>
      </c>
      <c r="EJ267" s="0" t="n">
        <f aca="false">IF(CHOOSE(MATCH(AQ$5,$B$10:$E$10,0),$B267,$C267,$D267,$E267)*AQ$6+AQ267*AQ$7&lt;AQ$2,AQ$3*AQ$4,0)</f>
        <v>0</v>
      </c>
      <c r="EK267" s="0" t="n">
        <f aca="false">IF(CHOOSE(MATCH(AR$5,$B$10:$E$10,0),$B267,$C267,$D267,$E267)*AR$6+AR267*AR$7&lt;AR$2,AR$3*AR$4,0)</f>
        <v>0</v>
      </c>
      <c r="EL267" s="0" t="n">
        <f aca="false">IF(CHOOSE(MATCH(AS$5,$B$10:$E$10,0),$B267,$C267,$D267,$E267)*AS$6+AS267*AS$7&lt;AS$2,AS$3*AS$4,0)</f>
        <v>0</v>
      </c>
      <c r="EM267" s="0" t="n">
        <f aca="false">IF(CHOOSE(MATCH(AT$5,$B$10:$E$10,0),$B267,$C267,$D267,$E267)*AT$6+AT267*AT$7&lt;AT$2,AT$3*AT$4,0)</f>
        <v>0</v>
      </c>
      <c r="EN267" s="0" t="n">
        <f aca="false">IF(CHOOSE(MATCH(AU$5,$B$10:$E$10,0),$B267,$C267,$D267,$E267)*AU$6+AU267*AU$7&lt;AU$2,AU$3*AU$4,0)</f>
        <v>0</v>
      </c>
      <c r="EO267" s="0" t="n">
        <f aca="false">IF(CHOOSE(MATCH(AV$5,$B$10:$E$10,0),$B267,$C267,$D267,$E267)*AV$6+AV267*AV$7&lt;AV$2,AV$3*AV$4,0)</f>
        <v>0</v>
      </c>
      <c r="EP267" s="0" t="n">
        <f aca="false">IF(CHOOSE(MATCH(AW$5,$B$10:$E$10,0),$B267,$C267,$D267,$E267)*AW$6+AW267*AW$7&lt;AW$2,AW$3*AW$4,0)</f>
        <v>0</v>
      </c>
      <c r="EQ267" s="0" t="n">
        <f aca="false">IF(CHOOSE(MATCH(AX$5,$B$10:$E$10,0),$B267,$C267,$D267,$E267)*AX$6+AX267*AX$7&lt;AX$2,AX$3*AX$4,0)</f>
        <v>0</v>
      </c>
      <c r="ER267" s="0" t="n">
        <f aca="false">IF(CHOOSE(MATCH(AY$5,$B$10:$E$10,0),$B267,$C267,$D267,$E267)*AY$6+AY267*AY$7&lt;AY$2,AY$3*AY$4,0)</f>
        <v>0</v>
      </c>
      <c r="ES267" s="0" t="n">
        <f aca="false">IF(CHOOSE(MATCH(AZ$5,$B$10:$E$10,0),$B267,$C267,$D267,$E267)*AZ$6+AZ267*AZ$7&lt;AZ$2,AZ$3*AZ$4,0)</f>
        <v>0</v>
      </c>
      <c r="ET267" s="0" t="n">
        <f aca="false">IF(CHOOSE(MATCH(BA$5,$B$10:$E$10,0),$B267,$C267,$D267,$E267)*BA$6+BA267*BA$7&lt;BA$2,BA$3*BA$4,0)</f>
        <v>0</v>
      </c>
      <c r="EU267" s="0" t="n">
        <f aca="false">IF(CHOOSE(MATCH(BB$5,$B$10:$E$10,0),$B267,$C267,$D267,$E267)*BB$6+BB267*BB$7&lt;BB$2,BB$3*BB$4,0)</f>
        <v>0</v>
      </c>
      <c r="EV267" s="0" t="n">
        <f aca="false">IF(CHOOSE(MATCH(BC$5,$B$10:$E$10,0),$B267,$C267,$D267,$E267)*BC$6+BC267*BC$7&lt;BC$2,BC$3*BC$4,0)</f>
        <v>0</v>
      </c>
      <c r="EW267" s="0" t="n">
        <f aca="false">IF(CHOOSE(MATCH(BD$5,$B$10:$E$10,0),$B267,$C267,$D267,$E267)*BD$6+BD267*BD$7&lt;BD$2,BD$3*BD$4,0)</f>
        <v>0</v>
      </c>
      <c r="EX267" s="0" t="n">
        <f aca="false">IF(CHOOSE(MATCH(BE$5,$B$10:$E$10,0),$B267,$C267,$D267,$E267)*BE$6+BE267*BE$7&lt;BE$2,BE$3*BE$4,0)</f>
        <v>0</v>
      </c>
      <c r="EY267" s="0" t="n">
        <f aca="false">IF(CHOOSE(MATCH(BF$5,$B$10:$E$10,0),$B267,$C267,$D267,$E267)*BF$6+BF267*BF$7&lt;BF$2,BF$3*BF$4,0)</f>
        <v>0</v>
      </c>
      <c r="EZ267" s="0" t="n">
        <f aca="false">IF(CHOOSE(MATCH(BG$5,$B$10:$E$10,0),$B267,$C267,$D267,$E267)*BG$6+BG267*BG$7&lt;BG$2,BG$3*BG$4,0)</f>
        <v>0</v>
      </c>
      <c r="FA267" s="0" t="n">
        <f aca="false">IF(CHOOSE(MATCH(BH$5,$B$10:$E$10,0),$B267,$C267,$D267,$E267)*BH$6+BH267*BH$7&lt;BH$2,BH$3*BH$4,0)</f>
        <v>0</v>
      </c>
      <c r="FB267" s="0" t="n">
        <f aca="false">IF(CHOOSE(MATCH(BI$5,$B$10:$E$10,0),$B267,$C267,$D267,$E267)*BI$6+BI267*BI$7&lt;BI$2,BI$3*BI$4,0)</f>
        <v>0</v>
      </c>
      <c r="FC267" s="0" t="n">
        <f aca="false">IF(CHOOSE(MATCH(BJ$5,$B$10:$E$10,0),$B267,$C267,$D267,$E267)*BJ$6+BJ267*BJ$7&lt;BJ$2,BJ$3*BJ$4,0)</f>
        <v>0</v>
      </c>
      <c r="FD267" s="0" t="n">
        <f aca="false">IF(CHOOSE(MATCH(BK$5,$B$10:$E$10,0),$B267,$C267,$D267,$E267)*BK$6+BK267*BK$7&lt;BK$2,BK$3*BK$4,0)</f>
        <v>0</v>
      </c>
      <c r="FE267" s="0" t="n">
        <f aca="false">IF(CHOOSE(MATCH(BL$5,$B$10:$E$10,0),$B267,$C267,$D267,$E267)*BL$6+BL267*BL$7&lt;BL$2,BL$3*BL$4,0)</f>
        <v>0</v>
      </c>
      <c r="FF267" s="0" t="n">
        <f aca="false">IF(CHOOSE(MATCH(BM$5,$B$10:$E$10,0),$B267,$C267,$D267,$E267)*BM$6+BM267*BM$7&lt;BM$2,BM$3*BM$4,0)</f>
        <v>0</v>
      </c>
      <c r="FG267" s="0" t="n">
        <f aca="false">IF(CHOOSE(MATCH(BN$5,$B$10:$E$10,0),$B267,$C267,$D267,$E267)*BN$6+BN267*BN$7&lt;BN$2,BN$3*BN$4,0)</f>
        <v>0</v>
      </c>
      <c r="FH267" s="0" t="n">
        <f aca="false">IF(CHOOSE(MATCH(BO$5,$B$10:$E$10,0),$B267,$C267,$D267,$E267)*BO$6+BO267*BO$7&lt;BO$2,BO$3*BO$4,0)</f>
        <v>0</v>
      </c>
      <c r="FI267" s="0" t="n">
        <f aca="false">IF(CHOOSE(MATCH(BP$5,$B$10:$E$10,0),$B267,$C267,$D267,$E267)*BP$6+BP267*BP$7&lt;BP$2,BP$3*BP$4,0)</f>
        <v>0</v>
      </c>
      <c r="FJ267" s="0" t="n">
        <f aca="false">IF(CHOOSE(MATCH(BQ$5,$B$10:$E$10,0),$B267,$C267,$D267,$E267)*BQ$6+BQ267*BQ$7&lt;BQ$2,BQ$3*BQ$4,0)</f>
        <v>0</v>
      </c>
      <c r="FK267" s="0" t="n">
        <f aca="false">IF(CHOOSE(MATCH(BR$5,$B$10:$E$10,0),$B267,$C267,$D267,$E267)*BR$6+BR267*BR$7&lt;BR$2,BR$3*BR$4,0)</f>
        <v>0</v>
      </c>
      <c r="FL267" s="0" t="n">
        <f aca="false">IF(CHOOSE(MATCH(BS$5,$B$10:$E$10,0),$B267,$C267,$D267,$E267)*BS$6+BS267*BS$7&lt;BS$2,BS$3*BS$4,0)</f>
        <v>0</v>
      </c>
      <c r="FM267" s="0" t="n">
        <f aca="false">IF(CHOOSE(MATCH(BT$5,$B$10:$E$10,0),$B267,$C267,$D267,$E267)*BT$6+BT267*BT$7&lt;BT$2,BT$3*BT$4,0)</f>
        <v>0</v>
      </c>
      <c r="FN267" s="0" t="n">
        <f aca="false">IF(CHOOSE(MATCH(BU$5,$B$10:$E$10,0),$B267,$C267,$D267,$E267)*BU$6+BU267*BU$7&lt;BU$2,BU$3*BU$4,0)</f>
        <v>0</v>
      </c>
      <c r="FO267" s="0" t="n">
        <f aca="false">IF(CHOOSE(MATCH(BV$5,$B$10:$E$10,0),$B267,$C267,$D267,$E267)*BV$6+BV267*BV$7&lt;BV$2,BV$3*BV$4,0)</f>
        <v>0</v>
      </c>
      <c r="FP267" s="0" t="n">
        <f aca="false">IF(CHOOSE(MATCH(BW$5,$B$10:$E$10,0),$B267,$C267,$D267,$E267)*BW$6+BW267*BW$7&lt;BW$2,BW$3*BW$4,0)</f>
        <v>0</v>
      </c>
      <c r="FQ267" s="0" t="n">
        <f aca="false">IF(CHOOSE(MATCH(BX$5,$B$10:$E$10,0),$B267,$C267,$D267,$E267)*BX$6+BX267*BX$7&lt;BX$2,BX$3*BX$4,0)</f>
        <v>0</v>
      </c>
      <c r="FR267" s="0" t="n">
        <f aca="false">IF(CHOOSE(MATCH(BY$5,$B$10:$E$10,0),$B267,$C267,$D267,$E267)*BY$6+BY267*BY$7&lt;BY$2,BY$3*BY$4,0)</f>
        <v>0</v>
      </c>
      <c r="FS267" s="0" t="n">
        <f aca="false">IF(CHOOSE(MATCH(BZ$5,$B$10:$E$10,0),$B267,$C267,$D267,$E267)*BZ$6+BZ267*BZ$7&lt;BZ$2,BZ$3*BZ$4,0)</f>
        <v>0</v>
      </c>
      <c r="FT267" s="0" t="n">
        <f aca="false">IF(CHOOSE(MATCH(CA$5,$B$10:$E$10,0),$B267,$C267,$D267,$E267)*CA$6+CA267*CA$7&lt;CA$2,CA$3*CA$4,0)</f>
        <v>0</v>
      </c>
      <c r="FU267" s="0" t="n">
        <f aca="false">IF(CHOOSE(MATCH(CB$5,$B$10:$E$10,0),$B267,$C267,$D267,$E267)*CB$6+CB267*CB$7&lt;CB$2,CB$3*CB$4,0)</f>
        <v>0</v>
      </c>
      <c r="FV267" s="0" t="n">
        <f aca="false">IF(CHOOSE(MATCH(CC$5,$B$10:$E$10,0),$B267,$C267,$D267,$E267)*CC$6+CC267*CC$7&lt;CC$2,CC$3*CC$4,0)</f>
        <v>0</v>
      </c>
      <c r="FW267" s="0" t="n">
        <f aca="false">IF(CHOOSE(MATCH(CD$5,$B$10:$E$10,0),$B267,$C267,$D267,$E267)*CD$6+CD267*CD$7&lt;CD$2,CD$3*CD$4,0)</f>
        <v>0</v>
      </c>
      <c r="FX267" s="0" t="n">
        <f aca="false">IF(CHOOSE(MATCH(CE$5,$B$10:$E$10,0),$B267,$C267,$D267,$E267)*CE$6+CE267*CE$7&lt;CE$2,CE$3*CE$4,0)</f>
        <v>0</v>
      </c>
      <c r="FY267" s="0" t="n">
        <f aca="false">IF(CHOOSE(MATCH(CF$5,$B$10:$E$10,0),$B267,$C267,$D267,$E267)*CF$6+CF267*CF$7&lt;CF$2,CF$3*CF$4,0)</f>
        <v>0</v>
      </c>
      <c r="FZ267" s="0" t="n">
        <f aca="false">IF(CHOOSE(MATCH(CG$5,$B$10:$E$10,0),$B267,$C267,$D267,$E267)*CG$6+CG267*CG$7&lt;CG$2,CG$3*CG$4,0)</f>
        <v>0</v>
      </c>
      <c r="GA267" s="0" t="n">
        <f aca="false">IF(CHOOSE(MATCH(CH$5,$B$10:$E$10,0),$B267,$C267,$D267,$E267)*CH$6+CH267*CH$7&lt;CH$2,CH$3*CH$4,0)</f>
        <v>0</v>
      </c>
      <c r="GB267" s="0" t="n">
        <f aca="false">IF(CHOOSE(MATCH(CI$5,$B$10:$E$10,0),$B267,$C267,$D267,$E267)*CI$6+CI267*CI$7&lt;CI$2,CI$3*CI$4,0)</f>
        <v>0</v>
      </c>
      <c r="GC267" s="0" t="n">
        <f aca="false">IF(CHOOSE(MATCH(CJ$5,$B$10:$E$10,0),$B267,$C267,$D267,$E267)*CJ$6+CJ267*CJ$7&lt;CJ$2,CJ$3*CJ$4,0)</f>
        <v>0</v>
      </c>
      <c r="GD267" s="0" t="n">
        <f aca="false">IF(CHOOSE(MATCH(CK$5,$B$10:$E$10,0),$B267,$C267,$D267,$E267)*CK$6+CK267*CK$7&lt;CK$2,CK$3*CK$4,0)</f>
        <v>0</v>
      </c>
      <c r="GE267" s="0" t="n">
        <f aca="false">IF(CHOOSE(MATCH(CL$5,$B$10:$E$10,0),$B267,$C267,$D267,$E267)*CL$6+CL267*CL$7&lt;CL$2,CL$3*CL$4,0)</f>
        <v>0</v>
      </c>
      <c r="GF267" s="0" t="n">
        <f aca="false">IF(CHOOSE(MATCH(CM$5,$B$10:$E$10,0),$B267,$C267,$D267,$E267)*CM$6+CM267*CM$7&lt;CM$2,CM$3*CM$4,0)</f>
        <v>0</v>
      </c>
      <c r="GG267" s="0" t="n">
        <f aca="false">IF(CHOOSE(MATCH(CN$5,$B$10:$E$10,0),$B267,$C267,$D267,$E267)*CN$6+CN267*CN$7&lt;CN$2,CN$3*CN$4,0)</f>
        <v>0</v>
      </c>
      <c r="GH267" s="0" t="n">
        <f aca="false">IF(CHOOSE(MATCH(CO$5,$B$10:$E$10,0),$B267,$C267,$D267,$E267)*CO$6+CO267*CO$7&lt;CO$2,CO$3*CO$4,0)</f>
        <v>0</v>
      </c>
      <c r="GI267" s="0" t="n">
        <f aca="false">IF(CHOOSE(MATCH(CP$5,$B$10:$E$10,0),$B267,$C267,$D267,$E267)*CP$6+CP267*CP$7&lt;CP$2,CP$3*CP$4,0)</f>
        <v>0</v>
      </c>
      <c r="GJ267" s="0" t="n">
        <f aca="false">IF(CHOOSE(MATCH(CQ$5,$B$10:$E$10,0),$B267,$C267,$D267,$E267)*CQ$6+CQ267*CQ$7&lt;CQ$2,CQ$3*CQ$4,0)</f>
        <v>0</v>
      </c>
      <c r="GK267" s="0" t="n">
        <f aca="false">IF(CHOOSE(MATCH(CR$5,$B$10:$E$10,0),$B267,$C267,$D267,$E267)*CR$6+CR267*CR$7&lt;CR$2,CR$3*CR$4,0)</f>
        <v>0</v>
      </c>
      <c r="GL267" s="0" t="n">
        <f aca="false">IF(CHOOSE(MATCH(CS$5,$B$10:$E$10,0),$B267,$C267,$D267,$E267)*CS$6+CS267*CS$7&lt;CS$2,CS$3*CS$4,0)</f>
        <v>0</v>
      </c>
      <c r="GM267" s="0" t="n">
        <f aca="false">IF(CHOOSE(MATCH(CT$5,$B$10:$E$10,0),$B267,$C267,$D267,$E267)*CT$6+CT267*CT$7&lt;CT$2,CT$3*CT$4,0)</f>
        <v>0</v>
      </c>
      <c r="GN267" s="0" t="n">
        <f aca="false">IF(CHOOSE(MATCH(CU$5,$B$10:$E$10,0),$B267,$C267,$D267,$E267)*CU$6+CU267*CU$7&lt;CU$2,CU$3*CU$4,0)</f>
        <v>0</v>
      </c>
      <c r="GO267" s="0" t="n">
        <f aca="false">IF(CHOOSE(MATCH(CV$5,$B$10:$E$10,0),$B267,$C267,$D267,$E267)*CV$6+CV267*CV$7&lt;CV$2,CV$3*CV$4,0)</f>
        <v>0</v>
      </c>
      <c r="GP267" s="0" t="n">
        <f aca="false">IF(CHOOSE(MATCH(CW$5,$B$10:$E$10,0),$B267,$C267,$D267,$E267)*CW$6+CW267*CW$7&lt;CW$2,CW$3*CW$4,0)</f>
        <v>0</v>
      </c>
      <c r="GQ267" s="0" t="n">
        <f aca="false">IF(CHOOSE(MATCH(CX$5,$B$10:$E$10,0),$B267,$C267,$D267,$E267)*CX$6+CX267*CX$7&lt;CX$2,CX$3*CX$4,0)</f>
        <v>0</v>
      </c>
      <c r="GS267" s="0" t="n">
        <f aca="false">SUM(CZ267:GQ267)</f>
        <v>2.5</v>
      </c>
      <c r="GT267" s="0" t="n">
        <f aca="false">IF(GS267&gt;$GS$6,1,0)</f>
        <v>0</v>
      </c>
    </row>
    <row r="268" customFormat="false" ht="14" hidden="false" customHeight="false" outlineLevel="0" collapsed="false">
      <c r="A268" s="0" t="n">
        <v>258</v>
      </c>
      <c r="B268" s="0" t="n">
        <v>-0.723740211394662</v>
      </c>
      <c r="C268" s="0" t="n">
        <v>-1.22070906739051</v>
      </c>
      <c r="D268" s="0" t="n">
        <v>0.82844810900659</v>
      </c>
      <c r="E268" s="0" t="n">
        <v>-1.32271160314003</v>
      </c>
      <c r="G268" s="0" t="n">
        <v>1.28866304294206</v>
      </c>
      <c r="H268" s="0" t="n">
        <v>1.03500042314408</v>
      </c>
      <c r="I268" s="0" t="n">
        <v>-0.97787733466248</v>
      </c>
      <c r="J268" s="0" t="n">
        <v>0.124824737213203</v>
      </c>
      <c r="K268" s="0" t="n">
        <v>-0.0448812897957396</v>
      </c>
      <c r="L268" s="0" t="n">
        <v>0.496177108288975</v>
      </c>
      <c r="M268" s="0" t="n">
        <v>0.617258137936005</v>
      </c>
      <c r="N268" s="0" t="n">
        <v>-1.49298557516886</v>
      </c>
      <c r="O268" s="0" t="n">
        <v>0.871473275765311</v>
      </c>
      <c r="P268" s="0" t="n">
        <v>-0.131921069623786</v>
      </c>
      <c r="Q268" s="0" t="n">
        <v>-1.17240233521443</v>
      </c>
      <c r="R268" s="0" t="n">
        <v>-0.498773715662537</v>
      </c>
      <c r="S268" s="0" t="n">
        <v>0.471409293822944</v>
      </c>
      <c r="T268" s="0" t="n">
        <v>0.179235257746768</v>
      </c>
      <c r="U268" s="0" t="n">
        <v>1.41715645440854</v>
      </c>
      <c r="V268" s="0" t="n">
        <v>-0.884858764038654</v>
      </c>
      <c r="W268" s="0" t="n">
        <v>0.838399500935338</v>
      </c>
      <c r="X268" s="0" t="n">
        <v>-1.07218056655256</v>
      </c>
      <c r="Y268" s="0" t="n">
        <v>1.12346924652229</v>
      </c>
      <c r="Z268" s="0" t="n">
        <v>-1.4666920833406</v>
      </c>
      <c r="AA268" s="0" t="n">
        <v>1.06567995317164</v>
      </c>
      <c r="AB268" s="0" t="n">
        <v>-0.864226876728935</v>
      </c>
      <c r="AC268" s="0" t="n">
        <v>-2.85283022094518</v>
      </c>
      <c r="AD268" s="0" t="n">
        <v>1.39515577757265</v>
      </c>
      <c r="AE268" s="0" t="n">
        <v>-0.694578830007231</v>
      </c>
      <c r="AF268" s="0" t="n">
        <v>-0.679564209349337</v>
      </c>
      <c r="AG268" s="0" t="n">
        <v>-0.893835476745153</v>
      </c>
      <c r="AH268" s="0" t="n">
        <v>-0.404379534302279</v>
      </c>
      <c r="AI268" s="0" t="n">
        <v>2.43497197516263</v>
      </c>
      <c r="AJ268" s="0" t="n">
        <v>-1.32073409986333</v>
      </c>
      <c r="AK268" s="0" t="n">
        <v>1.29182808450423</v>
      </c>
      <c r="AL268" s="0" t="n">
        <v>1.10934706754051</v>
      </c>
      <c r="AM268" s="0" t="n">
        <v>-1.09781240098528</v>
      </c>
      <c r="AN268" s="0" t="n">
        <v>-0.424385007136152</v>
      </c>
      <c r="AO268" s="0" t="n">
        <v>0.559406316824607</v>
      </c>
      <c r="AP268" s="0" t="n">
        <v>-1.02047124528326</v>
      </c>
      <c r="AQ268" s="0" t="n">
        <v>-1.13155692815781</v>
      </c>
      <c r="AR268" s="0" t="n">
        <v>0.715469923306955</v>
      </c>
      <c r="AS268" s="0" t="n">
        <v>-0.519762579642702</v>
      </c>
      <c r="AT268" s="0" t="n">
        <v>0.0196223481907509</v>
      </c>
      <c r="AU268" s="0" t="n">
        <v>-0.0267391442321241</v>
      </c>
      <c r="AV268" s="0" t="n">
        <v>-1.74074557435233</v>
      </c>
      <c r="AW268" s="0" t="n">
        <v>0.0223781171371229</v>
      </c>
      <c r="AX268" s="0" t="n">
        <v>-0.242996520682937</v>
      </c>
      <c r="AY268" s="0" t="n">
        <v>-0.471152361569693</v>
      </c>
      <c r="AZ268" s="0" t="n">
        <v>0.778675257606665</v>
      </c>
      <c r="BA268" s="0" t="n">
        <v>-0.68014287535334</v>
      </c>
      <c r="BB268" s="0" t="n">
        <v>-0.390471086575417</v>
      </c>
      <c r="BC268" s="0" t="n">
        <v>1.05467506728019</v>
      </c>
      <c r="BD268" s="0" t="n">
        <v>0.0298769009532407</v>
      </c>
      <c r="BE268" s="0" t="n">
        <v>0.615315229879343</v>
      </c>
      <c r="BF268" s="0" t="n">
        <v>0.983693553280318</v>
      </c>
      <c r="BG268" s="0" t="n">
        <v>0.552888650418026</v>
      </c>
      <c r="BH268" s="0" t="n">
        <v>0.177681158675114</v>
      </c>
      <c r="BI268" s="0" t="n">
        <v>1.23540075946949</v>
      </c>
      <c r="BJ268" s="0" t="n">
        <v>0.542754605703522</v>
      </c>
      <c r="BK268" s="0" t="n">
        <v>1.80673850991298</v>
      </c>
      <c r="BL268" s="0" t="n">
        <v>-0.0671775524097029</v>
      </c>
      <c r="BM268" s="0" t="n">
        <v>-0.184523969437578</v>
      </c>
      <c r="BN268" s="0" t="n">
        <v>0.354800704371883</v>
      </c>
      <c r="BO268" s="0" t="n">
        <v>0.679854110785527</v>
      </c>
      <c r="BP268" s="0" t="n">
        <v>0.732470653019846</v>
      </c>
      <c r="BQ268" s="0" t="n">
        <v>-0.388160970032914</v>
      </c>
      <c r="BR268" s="0" t="n">
        <v>-1.14545173346414</v>
      </c>
      <c r="BS268" s="0" t="n">
        <v>0.0161037405632669</v>
      </c>
      <c r="BT268" s="0" t="n">
        <v>1.38870746013708</v>
      </c>
      <c r="BU268" s="0" t="n">
        <v>-0.0842862846184289</v>
      </c>
      <c r="BV268" s="0" t="n">
        <v>0.402221758122323</v>
      </c>
      <c r="BW268" s="0" t="n">
        <v>0.0701686531101586</v>
      </c>
      <c r="BX268" s="0" t="n">
        <v>-0.715469923306955</v>
      </c>
      <c r="BY268" s="0" t="n">
        <v>0.502589045936475</v>
      </c>
      <c r="BZ268" s="0" t="n">
        <v>-0.227424834520207</v>
      </c>
      <c r="CA268" s="0" t="n">
        <v>-2.23913957597688</v>
      </c>
      <c r="CB268" s="0" t="n">
        <v>-0.196520204553963</v>
      </c>
      <c r="CC268" s="0" t="n">
        <v>0.228524186240975</v>
      </c>
      <c r="CD268" s="0" t="n">
        <v>-0.674560851621209</v>
      </c>
      <c r="CE268" s="0" t="n">
        <v>-0.795673713582801</v>
      </c>
      <c r="CF268" s="0" t="n">
        <v>0.503457613376668</v>
      </c>
      <c r="CG268" s="0" t="n">
        <v>-1.53385826706653</v>
      </c>
      <c r="CH268" s="0" t="n">
        <v>-0.580555479245959</v>
      </c>
      <c r="CI268" s="0" t="n">
        <v>1.18620391731383</v>
      </c>
      <c r="CJ268" s="0" t="n">
        <v>-1.33888534037396</v>
      </c>
      <c r="CK268" s="0" t="n">
        <v>0.218406057683751</v>
      </c>
      <c r="CL268" s="0" t="n">
        <v>0.718239334673854</v>
      </c>
      <c r="CM268" s="0" t="n">
        <v>0.39782889871276</v>
      </c>
      <c r="CN268" s="0" t="n">
        <v>1.70041403180221</v>
      </c>
      <c r="CO268" s="0" t="n">
        <v>1.32256445795065</v>
      </c>
      <c r="CP268" s="0" t="n">
        <v>0.427148734161165</v>
      </c>
      <c r="CQ268" s="0" t="n">
        <v>0.0635748165223049</v>
      </c>
      <c r="CR268" s="0" t="n">
        <v>-1.18589468911523</v>
      </c>
      <c r="CS268" s="0" t="n">
        <v>0.227817054110346</v>
      </c>
      <c r="CT268" s="0" t="n">
        <v>0.312981001115986</v>
      </c>
      <c r="CU268" s="0" t="n">
        <v>-1.40576048579533</v>
      </c>
      <c r="CV268" s="0" t="n">
        <v>0.95977384262369</v>
      </c>
      <c r="CW268" s="0" t="n">
        <v>-0.403631474910071</v>
      </c>
      <c r="CX268" s="0" t="n">
        <v>0.268448729912052</v>
      </c>
      <c r="CZ268" s="0" t="n">
        <f aca="false">IF(CHOOSE(MATCH(G$5,$B$10:$E$10,0),$B268,$C268,$D268,$E268)*G$6+G268*G$7&lt;G$2,G$3*G$4,0)</f>
        <v>0</v>
      </c>
      <c r="DA268" s="0" t="n">
        <f aca="false">IF(CHOOSE(MATCH(H$5,$B$10:$E$10,0),$B268,$C268,$D268,$E268)*H$6+H268*H$7&lt;H$2,H$3*H$4,0)</f>
        <v>0</v>
      </c>
      <c r="DB268" s="0" t="n">
        <f aca="false">IF(CHOOSE(MATCH(I$5,$B$10:$E$10,0),$B268,$C268,$D268,$E268)*I$6+I268*I$7&lt;I$2,I$3*I$4,0)</f>
        <v>0</v>
      </c>
      <c r="DC268" s="0" t="n">
        <f aca="false">IF(CHOOSE(MATCH(J$5,$B$10:$E$10,0),$B268,$C268,$D268,$E268)*J$6+J268*J$7&lt;J$2,J$3*J$4,0)</f>
        <v>0</v>
      </c>
      <c r="DD268" s="0" t="n">
        <f aca="false">IF(CHOOSE(MATCH(K$5,$B$10:$E$10,0),$B268,$C268,$D268,$E268)*K$6+K268*K$7&lt;K$2,K$3*K$4,0)</f>
        <v>0</v>
      </c>
      <c r="DE268" s="0" t="n">
        <f aca="false">IF(CHOOSE(MATCH(L$5,$B$10:$E$10,0),$B268,$C268,$D268,$E268)*L$6+L268*L$7&lt;L$2,L$3*L$4,0)</f>
        <v>0</v>
      </c>
      <c r="DF268" s="0" t="n">
        <f aca="false">IF(CHOOSE(MATCH(M$5,$B$10:$E$10,0),$B268,$C268,$D268,$E268)*M$6+M268*M$7&lt;M$2,M$3*M$4,0)</f>
        <v>0</v>
      </c>
      <c r="DG268" s="0" t="n">
        <f aca="false">IF(CHOOSE(MATCH(N$5,$B$10:$E$10,0),$B268,$C268,$D268,$E268)*N$6+N268*N$7&lt;N$2,N$3*N$4,0)</f>
        <v>0</v>
      </c>
      <c r="DH268" s="0" t="n">
        <f aca="false">IF(CHOOSE(MATCH(O$5,$B$10:$E$10,0),$B268,$C268,$D268,$E268)*O$6+O268*O$7&lt;O$2,O$3*O$4,0)</f>
        <v>0</v>
      </c>
      <c r="DI268" s="0" t="n">
        <f aca="false">IF(CHOOSE(MATCH(P$5,$B$10:$E$10,0),$B268,$C268,$D268,$E268)*P$6+P268*P$7&lt;P$2,P$3*P$4,0)</f>
        <v>0</v>
      </c>
      <c r="DJ268" s="0" t="n">
        <f aca="false">IF(CHOOSE(MATCH(Q$5,$B$10:$E$10,0),$B268,$C268,$D268,$E268)*Q$6+Q268*Q$7&lt;Q$2,Q$3*Q$4,0)</f>
        <v>0</v>
      </c>
      <c r="DK268" s="0" t="n">
        <f aca="false">IF(CHOOSE(MATCH(R$5,$B$10:$E$10,0),$B268,$C268,$D268,$E268)*R$6+R268*R$7&lt;R$2,R$3*R$4,0)</f>
        <v>0</v>
      </c>
      <c r="DL268" s="0" t="n">
        <f aca="false">IF(CHOOSE(MATCH(S$5,$B$10:$E$10,0),$B268,$C268,$D268,$E268)*S$6+S268*S$7&lt;S$2,S$3*S$4,0)</f>
        <v>0</v>
      </c>
      <c r="DM268" s="0" t="n">
        <f aca="false">IF(CHOOSE(MATCH(T$5,$B$10:$E$10,0),$B268,$C268,$D268,$E268)*T$6+T268*T$7&lt;T$2,T$3*T$4,0)</f>
        <v>0</v>
      </c>
      <c r="DN268" s="0" t="n">
        <f aca="false">IF(CHOOSE(MATCH(U$5,$B$10:$E$10,0),$B268,$C268,$D268,$E268)*U$6+U268*U$7&lt;U$2,U$3*U$4,0)</f>
        <v>0</v>
      </c>
      <c r="DO268" s="0" t="n">
        <f aca="false">IF(CHOOSE(MATCH(V$5,$B$10:$E$10,0),$B268,$C268,$D268,$E268)*V$6+V268*V$7&lt;V$2,V$3*V$4,0)</f>
        <v>0</v>
      </c>
      <c r="DP268" s="0" t="n">
        <f aca="false">IF(CHOOSE(MATCH(W$5,$B$10:$E$10,0),$B268,$C268,$D268,$E268)*W$6+W268*W$7&lt;W$2,W$3*W$4,0)</f>
        <v>0</v>
      </c>
      <c r="DQ268" s="0" t="n">
        <f aca="false">IF(CHOOSE(MATCH(X$5,$B$10:$E$10,0),$B268,$C268,$D268,$E268)*X$6+X268*X$7&lt;X$2,X$3*X$4,0)</f>
        <v>0</v>
      </c>
      <c r="DR268" s="0" t="n">
        <f aca="false">IF(CHOOSE(MATCH(Y$5,$B$10:$E$10,0),$B268,$C268,$D268,$E268)*Y$6+Y268*Y$7&lt;Y$2,Y$3*Y$4,0)</f>
        <v>0</v>
      </c>
      <c r="DS268" s="0" t="n">
        <f aca="false">IF(CHOOSE(MATCH(Z$5,$B$10:$E$10,0),$B268,$C268,$D268,$E268)*Z$6+Z268*Z$7&lt;Z$2,Z$3*Z$4,0)</f>
        <v>0</v>
      </c>
      <c r="DT268" s="0" t="n">
        <f aca="false">IF(CHOOSE(MATCH(AA$5,$B$10:$E$10,0),$B268,$C268,$D268,$E268)*AA$6+AA268*AA$7&lt;AA$2,AA$3*AA$4,0)</f>
        <v>0</v>
      </c>
      <c r="DU268" s="0" t="n">
        <f aca="false">IF(CHOOSE(MATCH(AB$5,$B$10:$E$10,0),$B268,$C268,$D268,$E268)*AB$6+AB268*AB$7&lt;AB$2,AB$3*AB$4,0)</f>
        <v>0</v>
      </c>
      <c r="DV268" s="0" t="n">
        <f aca="false">IF(CHOOSE(MATCH(AC$5,$B$10:$E$10,0),$B268,$C268,$D268,$E268)*AC$6+AC268*AC$7&lt;AC$2,AC$3*AC$4,0)</f>
        <v>0.5</v>
      </c>
      <c r="DW268" s="0" t="n">
        <f aca="false">IF(CHOOSE(MATCH(AD$5,$B$10:$E$10,0),$B268,$C268,$D268,$E268)*AD$6+AD268*AD$7&lt;AD$2,AD$3*AD$4,0)</f>
        <v>0</v>
      </c>
      <c r="DX268" s="0" t="n">
        <f aca="false">IF(CHOOSE(MATCH(AE$5,$B$10:$E$10,0),$B268,$C268,$D268,$E268)*AE$6+AE268*AE$7&lt;AE$2,AE$3*AE$4,0)</f>
        <v>0</v>
      </c>
      <c r="DY268" s="0" t="n">
        <f aca="false">IF(CHOOSE(MATCH(AF$5,$B$10:$E$10,0),$B268,$C268,$D268,$E268)*AF$6+AF268*AF$7&lt;AF$2,AF$3*AF$4,0)</f>
        <v>0</v>
      </c>
      <c r="DZ268" s="0" t="n">
        <f aca="false">IF(CHOOSE(MATCH(AG$5,$B$10:$E$10,0),$B268,$C268,$D268,$E268)*AG$6+AG268*AG$7&lt;AG$2,AG$3*AG$4,0)</f>
        <v>0</v>
      </c>
      <c r="EA268" s="0" t="n">
        <f aca="false">IF(CHOOSE(MATCH(AH$5,$B$10:$E$10,0),$B268,$C268,$D268,$E268)*AH$6+AH268*AH$7&lt;AH$2,AH$3*AH$4,0)</f>
        <v>0</v>
      </c>
      <c r="EB268" s="0" t="n">
        <f aca="false">IF(CHOOSE(MATCH(AI$5,$B$10:$E$10,0),$B268,$C268,$D268,$E268)*AI$6+AI268*AI$7&lt;AI$2,AI$3*AI$4,0)</f>
        <v>0</v>
      </c>
      <c r="EC268" s="0" t="n">
        <f aca="false">IF(CHOOSE(MATCH(AJ$5,$B$10:$E$10,0),$B268,$C268,$D268,$E268)*AJ$6+AJ268*AJ$7&lt;AJ$2,AJ$3*AJ$4,0)</f>
        <v>0</v>
      </c>
      <c r="ED268" s="0" t="n">
        <f aca="false">IF(CHOOSE(MATCH(AK$5,$B$10:$E$10,0),$B268,$C268,$D268,$E268)*AK$6+AK268*AK$7&lt;AK$2,AK$3*AK$4,0)</f>
        <v>0</v>
      </c>
      <c r="EE268" s="0" t="n">
        <f aca="false">IF(CHOOSE(MATCH(AL$5,$B$10:$E$10,0),$B268,$C268,$D268,$E268)*AL$6+AL268*AL$7&lt;AL$2,AL$3*AL$4,0)</f>
        <v>0</v>
      </c>
      <c r="EF268" s="0" t="n">
        <f aca="false">IF(CHOOSE(MATCH(AM$5,$B$10:$E$10,0),$B268,$C268,$D268,$E268)*AM$6+AM268*AM$7&lt;AM$2,AM$3*AM$4,0)</f>
        <v>0</v>
      </c>
      <c r="EG268" s="0" t="n">
        <f aca="false">IF(CHOOSE(MATCH(AN$5,$B$10:$E$10,0),$B268,$C268,$D268,$E268)*AN$6+AN268*AN$7&lt;AN$2,AN$3*AN$4,0)</f>
        <v>0</v>
      </c>
      <c r="EH268" s="0" t="n">
        <f aca="false">IF(CHOOSE(MATCH(AO$5,$B$10:$E$10,0),$B268,$C268,$D268,$E268)*AO$6+AO268*AO$7&lt;AO$2,AO$3*AO$4,0)</f>
        <v>0</v>
      </c>
      <c r="EI268" s="0" t="n">
        <f aca="false">IF(CHOOSE(MATCH(AP$5,$B$10:$E$10,0),$B268,$C268,$D268,$E268)*AP$6+AP268*AP$7&lt;AP$2,AP$3*AP$4,0)</f>
        <v>0</v>
      </c>
      <c r="EJ268" s="0" t="n">
        <f aca="false">IF(CHOOSE(MATCH(AQ$5,$B$10:$E$10,0),$B268,$C268,$D268,$E268)*AQ$6+AQ268*AQ$7&lt;AQ$2,AQ$3*AQ$4,0)</f>
        <v>0</v>
      </c>
      <c r="EK268" s="0" t="n">
        <f aca="false">IF(CHOOSE(MATCH(AR$5,$B$10:$E$10,0),$B268,$C268,$D268,$E268)*AR$6+AR268*AR$7&lt;AR$2,AR$3*AR$4,0)</f>
        <v>0</v>
      </c>
      <c r="EL268" s="0" t="n">
        <f aca="false">IF(CHOOSE(MATCH(AS$5,$B$10:$E$10,0),$B268,$C268,$D268,$E268)*AS$6+AS268*AS$7&lt;AS$2,AS$3*AS$4,0)</f>
        <v>0</v>
      </c>
      <c r="EM268" s="0" t="n">
        <f aca="false">IF(CHOOSE(MATCH(AT$5,$B$10:$E$10,0),$B268,$C268,$D268,$E268)*AT$6+AT268*AT$7&lt;AT$2,AT$3*AT$4,0)</f>
        <v>0</v>
      </c>
      <c r="EN268" s="0" t="n">
        <f aca="false">IF(CHOOSE(MATCH(AU$5,$B$10:$E$10,0),$B268,$C268,$D268,$E268)*AU$6+AU268*AU$7&lt;AU$2,AU$3*AU$4,0)</f>
        <v>0</v>
      </c>
      <c r="EO268" s="0" t="n">
        <f aca="false">IF(CHOOSE(MATCH(AV$5,$B$10:$E$10,0),$B268,$C268,$D268,$E268)*AV$6+AV268*AV$7&lt;AV$2,AV$3*AV$4,0)</f>
        <v>0</v>
      </c>
      <c r="EP268" s="0" t="n">
        <f aca="false">IF(CHOOSE(MATCH(AW$5,$B$10:$E$10,0),$B268,$C268,$D268,$E268)*AW$6+AW268*AW$7&lt;AW$2,AW$3*AW$4,0)</f>
        <v>0</v>
      </c>
      <c r="EQ268" s="0" t="n">
        <f aca="false">IF(CHOOSE(MATCH(AX$5,$B$10:$E$10,0),$B268,$C268,$D268,$E268)*AX$6+AX268*AX$7&lt;AX$2,AX$3*AX$4,0)</f>
        <v>0</v>
      </c>
      <c r="ER268" s="0" t="n">
        <f aca="false">IF(CHOOSE(MATCH(AY$5,$B$10:$E$10,0),$B268,$C268,$D268,$E268)*AY$6+AY268*AY$7&lt;AY$2,AY$3*AY$4,0)</f>
        <v>0</v>
      </c>
      <c r="ES268" s="0" t="n">
        <f aca="false">IF(CHOOSE(MATCH(AZ$5,$B$10:$E$10,0),$B268,$C268,$D268,$E268)*AZ$6+AZ268*AZ$7&lt;AZ$2,AZ$3*AZ$4,0)</f>
        <v>0</v>
      </c>
      <c r="ET268" s="0" t="n">
        <f aca="false">IF(CHOOSE(MATCH(BA$5,$B$10:$E$10,0),$B268,$C268,$D268,$E268)*BA$6+BA268*BA$7&lt;BA$2,BA$3*BA$4,0)</f>
        <v>0</v>
      </c>
      <c r="EU268" s="0" t="n">
        <f aca="false">IF(CHOOSE(MATCH(BB$5,$B$10:$E$10,0),$B268,$C268,$D268,$E268)*BB$6+BB268*BB$7&lt;BB$2,BB$3*BB$4,0)</f>
        <v>0</v>
      </c>
      <c r="EV268" s="0" t="n">
        <f aca="false">IF(CHOOSE(MATCH(BC$5,$B$10:$E$10,0),$B268,$C268,$D268,$E268)*BC$6+BC268*BC$7&lt;BC$2,BC$3*BC$4,0)</f>
        <v>0</v>
      </c>
      <c r="EW268" s="0" t="n">
        <f aca="false">IF(CHOOSE(MATCH(BD$5,$B$10:$E$10,0),$B268,$C268,$D268,$E268)*BD$6+BD268*BD$7&lt;BD$2,BD$3*BD$4,0)</f>
        <v>0</v>
      </c>
      <c r="EX268" s="0" t="n">
        <f aca="false">IF(CHOOSE(MATCH(BE$5,$B$10:$E$10,0),$B268,$C268,$D268,$E268)*BE$6+BE268*BE$7&lt;BE$2,BE$3*BE$4,0)</f>
        <v>0</v>
      </c>
      <c r="EY268" s="0" t="n">
        <f aca="false">IF(CHOOSE(MATCH(BF$5,$B$10:$E$10,0),$B268,$C268,$D268,$E268)*BF$6+BF268*BF$7&lt;BF$2,BF$3*BF$4,0)</f>
        <v>0</v>
      </c>
      <c r="EZ268" s="0" t="n">
        <f aca="false">IF(CHOOSE(MATCH(BG$5,$B$10:$E$10,0),$B268,$C268,$D268,$E268)*BG$6+BG268*BG$7&lt;BG$2,BG$3*BG$4,0)</f>
        <v>0</v>
      </c>
      <c r="FA268" s="0" t="n">
        <f aca="false">IF(CHOOSE(MATCH(BH$5,$B$10:$E$10,0),$B268,$C268,$D268,$E268)*BH$6+BH268*BH$7&lt;BH$2,BH$3*BH$4,0)</f>
        <v>0</v>
      </c>
      <c r="FB268" s="0" t="n">
        <f aca="false">IF(CHOOSE(MATCH(BI$5,$B$10:$E$10,0),$B268,$C268,$D268,$E268)*BI$6+BI268*BI$7&lt;BI$2,BI$3*BI$4,0)</f>
        <v>0</v>
      </c>
      <c r="FC268" s="0" t="n">
        <f aca="false">IF(CHOOSE(MATCH(BJ$5,$B$10:$E$10,0),$B268,$C268,$D268,$E268)*BJ$6+BJ268*BJ$7&lt;BJ$2,BJ$3*BJ$4,0)</f>
        <v>0</v>
      </c>
      <c r="FD268" s="0" t="n">
        <f aca="false">IF(CHOOSE(MATCH(BK$5,$B$10:$E$10,0),$B268,$C268,$D268,$E268)*BK$6+BK268*BK$7&lt;BK$2,BK$3*BK$4,0)</f>
        <v>0</v>
      </c>
      <c r="FE268" s="0" t="n">
        <f aca="false">IF(CHOOSE(MATCH(BL$5,$B$10:$E$10,0),$B268,$C268,$D268,$E268)*BL$6+BL268*BL$7&lt;BL$2,BL$3*BL$4,0)</f>
        <v>0</v>
      </c>
      <c r="FF268" s="0" t="n">
        <f aca="false">IF(CHOOSE(MATCH(BM$5,$B$10:$E$10,0),$B268,$C268,$D268,$E268)*BM$6+BM268*BM$7&lt;BM$2,BM$3*BM$4,0)</f>
        <v>0</v>
      </c>
      <c r="FG268" s="0" t="n">
        <f aca="false">IF(CHOOSE(MATCH(BN$5,$B$10:$E$10,0),$B268,$C268,$D268,$E268)*BN$6+BN268*BN$7&lt;BN$2,BN$3*BN$4,0)</f>
        <v>0</v>
      </c>
      <c r="FH268" s="0" t="n">
        <f aca="false">IF(CHOOSE(MATCH(BO$5,$B$10:$E$10,0),$B268,$C268,$D268,$E268)*BO$6+BO268*BO$7&lt;BO$2,BO$3*BO$4,0)</f>
        <v>0</v>
      </c>
      <c r="FI268" s="0" t="n">
        <f aca="false">IF(CHOOSE(MATCH(BP$5,$B$10:$E$10,0),$B268,$C268,$D268,$E268)*BP$6+BP268*BP$7&lt;BP$2,BP$3*BP$4,0)</f>
        <v>0</v>
      </c>
      <c r="FJ268" s="0" t="n">
        <f aca="false">IF(CHOOSE(MATCH(BQ$5,$B$10:$E$10,0),$B268,$C268,$D268,$E268)*BQ$6+BQ268*BQ$7&lt;BQ$2,BQ$3*BQ$4,0)</f>
        <v>0</v>
      </c>
      <c r="FK268" s="0" t="n">
        <f aca="false">IF(CHOOSE(MATCH(BR$5,$B$10:$E$10,0),$B268,$C268,$D268,$E268)*BR$6+BR268*BR$7&lt;BR$2,BR$3*BR$4,0)</f>
        <v>0</v>
      </c>
      <c r="FL268" s="0" t="n">
        <f aca="false">IF(CHOOSE(MATCH(BS$5,$B$10:$E$10,0),$B268,$C268,$D268,$E268)*BS$6+BS268*BS$7&lt;BS$2,BS$3*BS$4,0)</f>
        <v>0</v>
      </c>
      <c r="FM268" s="0" t="n">
        <f aca="false">IF(CHOOSE(MATCH(BT$5,$B$10:$E$10,0),$B268,$C268,$D268,$E268)*BT$6+BT268*BT$7&lt;BT$2,BT$3*BT$4,0)</f>
        <v>0</v>
      </c>
      <c r="FN268" s="0" t="n">
        <f aca="false">IF(CHOOSE(MATCH(BU$5,$B$10:$E$10,0),$B268,$C268,$D268,$E268)*BU$6+BU268*BU$7&lt;BU$2,BU$3*BU$4,0)</f>
        <v>0</v>
      </c>
      <c r="FO268" s="0" t="n">
        <f aca="false">IF(CHOOSE(MATCH(BV$5,$B$10:$E$10,0),$B268,$C268,$D268,$E268)*BV$6+BV268*BV$7&lt;BV$2,BV$3*BV$4,0)</f>
        <v>0</v>
      </c>
      <c r="FP268" s="0" t="n">
        <f aca="false">IF(CHOOSE(MATCH(BW$5,$B$10:$E$10,0),$B268,$C268,$D268,$E268)*BW$6+BW268*BW$7&lt;BW$2,BW$3*BW$4,0)</f>
        <v>0</v>
      </c>
      <c r="FQ268" s="0" t="n">
        <f aca="false">IF(CHOOSE(MATCH(BX$5,$B$10:$E$10,0),$B268,$C268,$D268,$E268)*BX$6+BX268*BX$7&lt;BX$2,BX$3*BX$4,0)</f>
        <v>0</v>
      </c>
      <c r="FR268" s="0" t="n">
        <f aca="false">IF(CHOOSE(MATCH(BY$5,$B$10:$E$10,0),$B268,$C268,$D268,$E268)*BY$6+BY268*BY$7&lt;BY$2,BY$3*BY$4,0)</f>
        <v>0</v>
      </c>
      <c r="FS268" s="0" t="n">
        <f aca="false">IF(CHOOSE(MATCH(BZ$5,$B$10:$E$10,0),$B268,$C268,$D268,$E268)*BZ$6+BZ268*BZ$7&lt;BZ$2,BZ$3*BZ$4,0)</f>
        <v>0</v>
      </c>
      <c r="FT268" s="0" t="n">
        <f aca="false">IF(CHOOSE(MATCH(CA$5,$B$10:$E$10,0),$B268,$C268,$D268,$E268)*CA$6+CA268*CA$7&lt;CA$2,CA$3*CA$4,0)</f>
        <v>12.5</v>
      </c>
      <c r="FU268" s="0" t="n">
        <f aca="false">IF(CHOOSE(MATCH(CB$5,$B$10:$E$10,0),$B268,$C268,$D268,$E268)*CB$6+CB268*CB$7&lt;CB$2,CB$3*CB$4,0)</f>
        <v>0</v>
      </c>
      <c r="FV268" s="0" t="n">
        <f aca="false">IF(CHOOSE(MATCH(CC$5,$B$10:$E$10,0),$B268,$C268,$D268,$E268)*CC$6+CC268*CC$7&lt;CC$2,CC$3*CC$4,0)</f>
        <v>0</v>
      </c>
      <c r="FW268" s="0" t="n">
        <f aca="false">IF(CHOOSE(MATCH(CD$5,$B$10:$E$10,0),$B268,$C268,$D268,$E268)*CD$6+CD268*CD$7&lt;CD$2,CD$3*CD$4,0)</f>
        <v>0</v>
      </c>
      <c r="FX268" s="0" t="n">
        <f aca="false">IF(CHOOSE(MATCH(CE$5,$B$10:$E$10,0),$B268,$C268,$D268,$E268)*CE$6+CE268*CE$7&lt;CE$2,CE$3*CE$4,0)</f>
        <v>0</v>
      </c>
      <c r="FY268" s="0" t="n">
        <f aca="false">IF(CHOOSE(MATCH(CF$5,$B$10:$E$10,0),$B268,$C268,$D268,$E268)*CF$6+CF268*CF$7&lt;CF$2,CF$3*CF$4,0)</f>
        <v>0</v>
      </c>
      <c r="FZ268" s="0" t="n">
        <f aca="false">IF(CHOOSE(MATCH(CG$5,$B$10:$E$10,0),$B268,$C268,$D268,$E268)*CG$6+CG268*CG$7&lt;CG$2,CG$3*CG$4,0)</f>
        <v>0</v>
      </c>
      <c r="GA268" s="0" t="n">
        <f aca="false">IF(CHOOSE(MATCH(CH$5,$B$10:$E$10,0),$B268,$C268,$D268,$E268)*CH$6+CH268*CH$7&lt;CH$2,CH$3*CH$4,0)</f>
        <v>0</v>
      </c>
      <c r="GB268" s="0" t="n">
        <f aca="false">IF(CHOOSE(MATCH(CI$5,$B$10:$E$10,0),$B268,$C268,$D268,$E268)*CI$6+CI268*CI$7&lt;CI$2,CI$3*CI$4,0)</f>
        <v>0</v>
      </c>
      <c r="GC268" s="0" t="n">
        <f aca="false">IF(CHOOSE(MATCH(CJ$5,$B$10:$E$10,0),$B268,$C268,$D268,$E268)*CJ$6+CJ268*CJ$7&lt;CJ$2,CJ$3*CJ$4,0)</f>
        <v>0</v>
      </c>
      <c r="GD268" s="0" t="n">
        <f aca="false">IF(CHOOSE(MATCH(CK$5,$B$10:$E$10,0),$B268,$C268,$D268,$E268)*CK$6+CK268*CK$7&lt;CK$2,CK$3*CK$4,0)</f>
        <v>0</v>
      </c>
      <c r="GE268" s="0" t="n">
        <f aca="false">IF(CHOOSE(MATCH(CL$5,$B$10:$E$10,0),$B268,$C268,$D268,$E268)*CL$6+CL268*CL$7&lt;CL$2,CL$3*CL$4,0)</f>
        <v>0</v>
      </c>
      <c r="GF268" s="0" t="n">
        <f aca="false">IF(CHOOSE(MATCH(CM$5,$B$10:$E$10,0),$B268,$C268,$D268,$E268)*CM$6+CM268*CM$7&lt;CM$2,CM$3*CM$4,0)</f>
        <v>0</v>
      </c>
      <c r="GG268" s="0" t="n">
        <f aca="false">IF(CHOOSE(MATCH(CN$5,$B$10:$E$10,0),$B268,$C268,$D268,$E268)*CN$6+CN268*CN$7&lt;CN$2,CN$3*CN$4,0)</f>
        <v>0</v>
      </c>
      <c r="GH268" s="0" t="n">
        <f aca="false">IF(CHOOSE(MATCH(CO$5,$B$10:$E$10,0),$B268,$C268,$D268,$E268)*CO$6+CO268*CO$7&lt;CO$2,CO$3*CO$4,0)</f>
        <v>0</v>
      </c>
      <c r="GI268" s="0" t="n">
        <f aca="false">IF(CHOOSE(MATCH(CP$5,$B$10:$E$10,0),$B268,$C268,$D268,$E268)*CP$6+CP268*CP$7&lt;CP$2,CP$3*CP$4,0)</f>
        <v>0</v>
      </c>
      <c r="GJ268" s="0" t="n">
        <f aca="false">IF(CHOOSE(MATCH(CQ$5,$B$10:$E$10,0),$B268,$C268,$D268,$E268)*CQ$6+CQ268*CQ$7&lt;CQ$2,CQ$3*CQ$4,0)</f>
        <v>0</v>
      </c>
      <c r="GK268" s="0" t="n">
        <f aca="false">IF(CHOOSE(MATCH(CR$5,$B$10:$E$10,0),$B268,$C268,$D268,$E268)*CR$6+CR268*CR$7&lt;CR$2,CR$3*CR$4,0)</f>
        <v>0</v>
      </c>
      <c r="GL268" s="0" t="n">
        <f aca="false">IF(CHOOSE(MATCH(CS$5,$B$10:$E$10,0),$B268,$C268,$D268,$E268)*CS$6+CS268*CS$7&lt;CS$2,CS$3*CS$4,0)</f>
        <v>0</v>
      </c>
      <c r="GM268" s="0" t="n">
        <f aca="false">IF(CHOOSE(MATCH(CT$5,$B$10:$E$10,0),$B268,$C268,$D268,$E268)*CT$6+CT268*CT$7&lt;CT$2,CT$3*CT$4,0)</f>
        <v>0</v>
      </c>
      <c r="GN268" s="0" t="n">
        <f aca="false">IF(CHOOSE(MATCH(CU$5,$B$10:$E$10,0),$B268,$C268,$D268,$E268)*CU$6+CU268*CU$7&lt;CU$2,CU$3*CU$4,0)</f>
        <v>0</v>
      </c>
      <c r="GO268" s="0" t="n">
        <f aca="false">IF(CHOOSE(MATCH(CV$5,$B$10:$E$10,0),$B268,$C268,$D268,$E268)*CV$6+CV268*CV$7&lt;CV$2,CV$3*CV$4,0)</f>
        <v>0</v>
      </c>
      <c r="GP268" s="0" t="n">
        <f aca="false">IF(CHOOSE(MATCH(CW$5,$B$10:$E$10,0),$B268,$C268,$D268,$E268)*CW$6+CW268*CW$7&lt;CW$2,CW$3*CW$4,0)</f>
        <v>0</v>
      </c>
      <c r="GQ268" s="0" t="n">
        <f aca="false">IF(CHOOSE(MATCH(CX$5,$B$10:$E$10,0),$B268,$C268,$D268,$E268)*CX$6+CX268*CX$7&lt;CX$2,CX$3*CX$4,0)</f>
        <v>0</v>
      </c>
      <c r="GS268" s="0" t="n">
        <f aca="false">SUM(CZ268:GQ268)</f>
        <v>13</v>
      </c>
      <c r="GT268" s="0" t="n">
        <f aca="false">IF(GS268&gt;$GS$6,1,0)</f>
        <v>0</v>
      </c>
    </row>
    <row r="269" customFormat="false" ht="14" hidden="false" customHeight="false" outlineLevel="0" collapsed="false">
      <c r="A269" s="0" t="n">
        <v>259</v>
      </c>
      <c r="B269" s="0" t="n">
        <f aca="false">-1.43493436976334</f>
        <v>-1.43493436976334</v>
      </c>
      <c r="C269" s="0" t="n">
        <v>-1.23180232347662</v>
      </c>
      <c r="D269" s="0" t="n">
        <v>-1.11786812308782</v>
      </c>
      <c r="E269" s="0" t="n">
        <v>-1.05841032775238</v>
      </c>
      <c r="G269" s="0" t="n">
        <v>0.338228574037203</v>
      </c>
      <c r="H269" s="0" t="n">
        <v>2.15075488085859</v>
      </c>
      <c r="I269" s="0" t="n">
        <v>0.0262036792264553</v>
      </c>
      <c r="J269" s="0" t="n">
        <v>-1.5782643458806</v>
      </c>
      <c r="K269" s="0" t="n">
        <v>1.46467300510267</v>
      </c>
      <c r="L269" s="0" t="n">
        <v>0.293197217615671</v>
      </c>
      <c r="M269" s="0" t="n">
        <v>0.377459627998178</v>
      </c>
      <c r="N269" s="0" t="n">
        <v>0.820807599666296</v>
      </c>
      <c r="O269" s="0" t="n">
        <v>0.173097305378178</v>
      </c>
      <c r="P269" s="0" t="n">
        <v>-0.615315229879343</v>
      </c>
      <c r="Q269" s="0" t="n">
        <v>0.204247498913901</v>
      </c>
      <c r="R269" s="0" t="n">
        <v>-0.128911779029295</v>
      </c>
      <c r="S269" s="0" t="n">
        <v>0.874049419508083</v>
      </c>
      <c r="T269" s="0" t="n">
        <v>-0.773197825765237</v>
      </c>
      <c r="U269" s="0" t="n">
        <v>1.10764858618495</v>
      </c>
      <c r="V269" s="0" t="n">
        <v>0.620500486547826</v>
      </c>
      <c r="W269" s="0" t="n">
        <v>1.24863618111704</v>
      </c>
      <c r="X269" s="0" t="n">
        <v>-1.31599108499358</v>
      </c>
      <c r="Y269" s="0" t="n">
        <v>-1.81184987013694</v>
      </c>
      <c r="Z269" s="0" t="n">
        <v>-0.514166913490044</v>
      </c>
      <c r="AA269" s="0" t="n">
        <v>0.20440324988158</v>
      </c>
      <c r="AB269" s="0" t="n">
        <v>1.46781076182378</v>
      </c>
      <c r="AC269" s="0" t="n">
        <v>0.144045770866796</v>
      </c>
      <c r="AD269" s="0" t="n">
        <v>0.0464126514998497</v>
      </c>
      <c r="AE269" s="0" t="n">
        <v>-2.44246621150523</v>
      </c>
      <c r="AF269" s="0" t="n">
        <v>-0.883842403709423</v>
      </c>
      <c r="AG269" s="0" t="n">
        <v>1.32403556563077</v>
      </c>
      <c r="AH269" s="0" t="n">
        <v>1.0390613169875</v>
      </c>
      <c r="AI269" s="0" t="n">
        <v>0.156890109792585</v>
      </c>
      <c r="AJ269" s="0" t="n">
        <v>0.764664491725853</v>
      </c>
      <c r="AK269" s="0" t="n">
        <v>0.389233036912628</v>
      </c>
      <c r="AL269" s="0" t="n">
        <v>-0.658417320664739</v>
      </c>
      <c r="AM269" s="0" t="n">
        <v>1.37676579470281</v>
      </c>
      <c r="AN269" s="0" t="n">
        <v>0.204247498913901</v>
      </c>
      <c r="AO269" s="0" t="n">
        <v>1.73554326465819</v>
      </c>
      <c r="AP269" s="0" t="n">
        <v>-0.632882120044087</v>
      </c>
      <c r="AQ269" s="0" t="n">
        <v>1.08477024696185</v>
      </c>
      <c r="AR269" s="0" t="n">
        <v>0.140028078021714</v>
      </c>
      <c r="AS269" s="0" t="n">
        <v>-0.149846073327353</v>
      </c>
      <c r="AT269" s="0" t="n">
        <v>-1.36501967062941</v>
      </c>
      <c r="AU269" s="0" t="n">
        <v>-1.12822817754932</v>
      </c>
      <c r="AV269" s="0" t="n">
        <v>1.38092218548991</v>
      </c>
      <c r="AW269" s="0" t="n">
        <v>0.606464709562715</v>
      </c>
      <c r="AX269" s="0" t="n">
        <v>0.0206944150704658</v>
      </c>
      <c r="AY269" s="0" t="n">
        <v>0.962568265094887</v>
      </c>
      <c r="AZ269" s="0" t="n">
        <v>-0.162312971951906</v>
      </c>
      <c r="BA269" s="0" t="n">
        <v>0.4986009116692</v>
      </c>
      <c r="BB269" s="0" t="n">
        <v>1.06204197436455</v>
      </c>
      <c r="BC269" s="0" t="n">
        <v>0.473462478112197</v>
      </c>
      <c r="BD269" s="0" t="n">
        <v>-0.2621891326271</v>
      </c>
      <c r="BE269" s="0" t="n">
        <v>0.543996065971442</v>
      </c>
      <c r="BF269" s="0" t="n">
        <v>0.902766714716563</v>
      </c>
      <c r="BG269" s="0" t="n">
        <v>0.412611598221702</v>
      </c>
      <c r="BH269" s="0" t="n">
        <v>-0.747459125705063</v>
      </c>
      <c r="BI269" s="0" t="n">
        <v>1.18868229037616</v>
      </c>
      <c r="BJ269" s="0" t="n">
        <v>-0.266545612248592</v>
      </c>
      <c r="BK269" s="0" t="n">
        <v>-0.603799890086521</v>
      </c>
      <c r="BL269" s="0" t="n">
        <v>-0.392783476854675</v>
      </c>
      <c r="BM269" s="0" t="n">
        <v>0.361569618689828</v>
      </c>
      <c r="BN269" s="0" t="n">
        <v>0.782514462116524</v>
      </c>
      <c r="BO269" s="0" t="n">
        <v>-1.5107070794329</v>
      </c>
      <c r="BP269" s="0" t="n">
        <v>-0.65036374508054</v>
      </c>
      <c r="BQ269" s="0" t="n">
        <v>0.180556298801093</v>
      </c>
      <c r="BR269" s="0" t="n">
        <v>-0.176903540705098</v>
      </c>
      <c r="BS269" s="0" t="n">
        <v>0.0984209691523574</v>
      </c>
      <c r="BT269" s="0" t="n">
        <v>-0.230015757551882</v>
      </c>
      <c r="BU269" s="0" t="n">
        <v>1.71454303199425</v>
      </c>
      <c r="BV269" s="0" t="n">
        <v>-1.35710251925047</v>
      </c>
      <c r="BW269" s="0" t="n">
        <v>-1.09293523564702</v>
      </c>
      <c r="BX269" s="0" t="n">
        <v>1.14089516500826</v>
      </c>
      <c r="BY269" s="0" t="n">
        <v>1.166795300378</v>
      </c>
      <c r="BZ269" s="0" t="n">
        <v>-1.18358002509922</v>
      </c>
      <c r="CA269" s="0" t="n">
        <v>-0.129374484458822</v>
      </c>
      <c r="CB269" s="0" t="n">
        <v>-0.374503770217416</v>
      </c>
      <c r="CC269" s="0" t="n">
        <v>-0.496349912282312</v>
      </c>
      <c r="CD269" s="0" t="n">
        <v>1.00666284197359</v>
      </c>
      <c r="CE269" s="0" t="n">
        <v>-0.554493908566656</v>
      </c>
      <c r="CF269" s="0" t="n">
        <v>0.173484977494809</v>
      </c>
      <c r="CG269" s="0" t="n">
        <v>-1.2745749700116</v>
      </c>
      <c r="CH269" s="0" t="n">
        <v>-0.807276592240669</v>
      </c>
      <c r="CI269" s="0" t="n">
        <v>0.913744315766962</v>
      </c>
      <c r="CJ269" s="0" t="n">
        <v>0.0683280632074457</v>
      </c>
      <c r="CK269" s="0" t="n">
        <v>-0.634097432339331</v>
      </c>
      <c r="CL269" s="0" t="n">
        <v>0.173330363395507</v>
      </c>
      <c r="CM269" s="0" t="n">
        <v>-0.400978024117649</v>
      </c>
      <c r="CN269" s="0" t="n">
        <v>0.655095391266514</v>
      </c>
      <c r="CO269" s="0" t="n">
        <v>-0.113345777208451</v>
      </c>
      <c r="CP269" s="0" t="n">
        <v>0.954212282522349</v>
      </c>
      <c r="CQ269" s="0" t="n">
        <v>1.82787516678218</v>
      </c>
      <c r="CR269" s="0" t="n">
        <v>1.35941263579298</v>
      </c>
      <c r="CS269" s="0" t="n">
        <v>-1.36541075335117</v>
      </c>
      <c r="CT269" s="0" t="n">
        <v>0.798090695752762</v>
      </c>
      <c r="CU269" s="0" t="n">
        <v>0.634004209132399</v>
      </c>
      <c r="CV269" s="0" t="n">
        <v>-1.41736336445319</v>
      </c>
      <c r="CW269" s="0" t="n">
        <v>1.50025243783603</v>
      </c>
      <c r="CX269" s="0" t="n">
        <v>1.23540075946949</v>
      </c>
      <c r="CZ269" s="0" t="n">
        <f aca="false">IF(CHOOSE(MATCH(G$5,$B$10:$E$10,0),$B269,$C269,$D269,$E269)*G$6+G269*G$7&lt;G$2,G$3*G$4,0)</f>
        <v>0</v>
      </c>
      <c r="DA269" s="0" t="n">
        <f aca="false">IF(CHOOSE(MATCH(H$5,$B$10:$E$10,0),$B269,$C269,$D269,$E269)*H$6+H269*H$7&lt;H$2,H$3*H$4,0)</f>
        <v>0</v>
      </c>
      <c r="DB269" s="0" t="n">
        <f aca="false">IF(CHOOSE(MATCH(I$5,$B$10:$E$10,0),$B269,$C269,$D269,$E269)*I$6+I269*I$7&lt;I$2,I$3*I$4,0)</f>
        <v>0</v>
      </c>
      <c r="DC269" s="0" t="n">
        <f aca="false">IF(CHOOSE(MATCH(J$5,$B$10:$E$10,0),$B269,$C269,$D269,$E269)*J$6+J269*J$7&lt;J$2,J$3*J$4,0)</f>
        <v>0</v>
      </c>
      <c r="DD269" s="0" t="n">
        <f aca="false">IF(CHOOSE(MATCH(K$5,$B$10:$E$10,0),$B269,$C269,$D269,$E269)*K$6+K269*K$7&lt;K$2,K$3*K$4,0)</f>
        <v>0</v>
      </c>
      <c r="DE269" s="0" t="n">
        <f aca="false">IF(CHOOSE(MATCH(L$5,$B$10:$E$10,0),$B269,$C269,$D269,$E269)*L$6+L269*L$7&lt;L$2,L$3*L$4,0)</f>
        <v>0</v>
      </c>
      <c r="DF269" s="0" t="n">
        <f aca="false">IF(CHOOSE(MATCH(M$5,$B$10:$E$10,0),$B269,$C269,$D269,$E269)*M$6+M269*M$7&lt;M$2,M$3*M$4,0)</f>
        <v>0</v>
      </c>
      <c r="DG269" s="0" t="n">
        <f aca="false">IF(CHOOSE(MATCH(N$5,$B$10:$E$10,0),$B269,$C269,$D269,$E269)*N$6+N269*N$7&lt;N$2,N$3*N$4,0)</f>
        <v>0</v>
      </c>
      <c r="DH269" s="0" t="n">
        <f aca="false">IF(CHOOSE(MATCH(O$5,$B$10:$E$10,0),$B269,$C269,$D269,$E269)*O$6+O269*O$7&lt;O$2,O$3*O$4,0)</f>
        <v>0</v>
      </c>
      <c r="DI269" s="0" t="n">
        <f aca="false">IF(CHOOSE(MATCH(P$5,$B$10:$E$10,0),$B269,$C269,$D269,$E269)*P$6+P269*P$7&lt;P$2,P$3*P$4,0)</f>
        <v>0</v>
      </c>
      <c r="DJ269" s="0" t="n">
        <f aca="false">IF(CHOOSE(MATCH(Q$5,$B$10:$E$10,0),$B269,$C269,$D269,$E269)*Q$6+Q269*Q$7&lt;Q$2,Q$3*Q$4,0)</f>
        <v>0</v>
      </c>
      <c r="DK269" s="0" t="n">
        <f aca="false">IF(CHOOSE(MATCH(R$5,$B$10:$E$10,0),$B269,$C269,$D269,$E269)*R$6+R269*R$7&lt;R$2,R$3*R$4,0)</f>
        <v>0</v>
      </c>
      <c r="DL269" s="0" t="n">
        <f aca="false">IF(CHOOSE(MATCH(S$5,$B$10:$E$10,0),$B269,$C269,$D269,$E269)*S$6+S269*S$7&lt;S$2,S$3*S$4,0)</f>
        <v>0</v>
      </c>
      <c r="DM269" s="0" t="n">
        <f aca="false">IF(CHOOSE(MATCH(T$5,$B$10:$E$10,0),$B269,$C269,$D269,$E269)*T$6+T269*T$7&lt;T$2,T$3*T$4,0)</f>
        <v>0</v>
      </c>
      <c r="DN269" s="0" t="n">
        <f aca="false">IF(CHOOSE(MATCH(U$5,$B$10:$E$10,0),$B269,$C269,$D269,$E269)*U$6+U269*U$7&lt;U$2,U$3*U$4,0)</f>
        <v>0</v>
      </c>
      <c r="DO269" s="0" t="n">
        <f aca="false">IF(CHOOSE(MATCH(V$5,$B$10:$E$10,0),$B269,$C269,$D269,$E269)*V$6+V269*V$7&lt;V$2,V$3*V$4,0)</f>
        <v>0</v>
      </c>
      <c r="DP269" s="0" t="n">
        <f aca="false">IF(CHOOSE(MATCH(W$5,$B$10:$E$10,0),$B269,$C269,$D269,$E269)*W$6+W269*W$7&lt;W$2,W$3*W$4,0)</f>
        <v>0</v>
      </c>
      <c r="DQ269" s="0" t="n">
        <f aca="false">IF(CHOOSE(MATCH(X$5,$B$10:$E$10,0),$B269,$C269,$D269,$E269)*X$6+X269*X$7&lt;X$2,X$3*X$4,0)</f>
        <v>0</v>
      </c>
      <c r="DR269" s="0" t="n">
        <f aca="false">IF(CHOOSE(MATCH(Y$5,$B$10:$E$10,0),$B269,$C269,$D269,$E269)*Y$6+Y269*Y$7&lt;Y$2,Y$3*Y$4,0)</f>
        <v>0</v>
      </c>
      <c r="DS269" s="0" t="n">
        <f aca="false">IF(CHOOSE(MATCH(Z$5,$B$10:$E$10,0),$B269,$C269,$D269,$E269)*Z$6+Z269*Z$7&lt;Z$2,Z$3*Z$4,0)</f>
        <v>0</v>
      </c>
      <c r="DT269" s="0" t="n">
        <f aca="false">IF(CHOOSE(MATCH(AA$5,$B$10:$E$10,0),$B269,$C269,$D269,$E269)*AA$6+AA269*AA$7&lt;AA$2,AA$3*AA$4,0)</f>
        <v>0</v>
      </c>
      <c r="DU269" s="0" t="n">
        <f aca="false">IF(CHOOSE(MATCH(AB$5,$B$10:$E$10,0),$B269,$C269,$D269,$E269)*AB$6+AB269*AB$7&lt;AB$2,AB$3*AB$4,0)</f>
        <v>0</v>
      </c>
      <c r="DV269" s="0" t="n">
        <f aca="false">IF(CHOOSE(MATCH(AC$5,$B$10:$E$10,0),$B269,$C269,$D269,$E269)*AC$6+AC269*AC$7&lt;AC$2,AC$3*AC$4,0)</f>
        <v>0</v>
      </c>
      <c r="DW269" s="0" t="n">
        <f aca="false">IF(CHOOSE(MATCH(AD$5,$B$10:$E$10,0),$B269,$C269,$D269,$E269)*AD$6+AD269*AD$7&lt;AD$2,AD$3*AD$4,0)</f>
        <v>0</v>
      </c>
      <c r="DX269" s="0" t="n">
        <f aca="false">IF(CHOOSE(MATCH(AE$5,$B$10:$E$10,0),$B269,$C269,$D269,$E269)*AE$6+AE269*AE$7&lt;AE$2,AE$3*AE$4,0)</f>
        <v>12.5</v>
      </c>
      <c r="DY269" s="0" t="n">
        <f aca="false">IF(CHOOSE(MATCH(AF$5,$B$10:$E$10,0),$B269,$C269,$D269,$E269)*AF$6+AF269*AF$7&lt;AF$2,AF$3*AF$4,0)</f>
        <v>0</v>
      </c>
      <c r="DZ269" s="0" t="n">
        <f aca="false">IF(CHOOSE(MATCH(AG$5,$B$10:$E$10,0),$B269,$C269,$D269,$E269)*AG$6+AG269*AG$7&lt;AG$2,AG$3*AG$4,0)</f>
        <v>0</v>
      </c>
      <c r="EA269" s="0" t="n">
        <f aca="false">IF(CHOOSE(MATCH(AH$5,$B$10:$E$10,0),$B269,$C269,$D269,$E269)*AH$6+AH269*AH$7&lt;AH$2,AH$3*AH$4,0)</f>
        <v>0</v>
      </c>
      <c r="EB269" s="0" t="n">
        <f aca="false">IF(CHOOSE(MATCH(AI$5,$B$10:$E$10,0),$B269,$C269,$D269,$E269)*AI$6+AI269*AI$7&lt;AI$2,AI$3*AI$4,0)</f>
        <v>0</v>
      </c>
      <c r="EC269" s="0" t="n">
        <f aca="false">IF(CHOOSE(MATCH(AJ$5,$B$10:$E$10,0),$B269,$C269,$D269,$E269)*AJ$6+AJ269*AJ$7&lt;AJ$2,AJ$3*AJ$4,0)</f>
        <v>0</v>
      </c>
      <c r="ED269" s="0" t="n">
        <f aca="false">IF(CHOOSE(MATCH(AK$5,$B$10:$E$10,0),$B269,$C269,$D269,$E269)*AK$6+AK269*AK$7&lt;AK$2,AK$3*AK$4,0)</f>
        <v>0</v>
      </c>
      <c r="EE269" s="0" t="n">
        <f aca="false">IF(CHOOSE(MATCH(AL$5,$B$10:$E$10,0),$B269,$C269,$D269,$E269)*AL$6+AL269*AL$7&lt;AL$2,AL$3*AL$4,0)</f>
        <v>0</v>
      </c>
      <c r="EF269" s="0" t="n">
        <f aca="false">IF(CHOOSE(MATCH(AM$5,$B$10:$E$10,0),$B269,$C269,$D269,$E269)*AM$6+AM269*AM$7&lt;AM$2,AM$3*AM$4,0)</f>
        <v>0</v>
      </c>
      <c r="EG269" s="0" t="n">
        <f aca="false">IF(CHOOSE(MATCH(AN$5,$B$10:$E$10,0),$B269,$C269,$D269,$E269)*AN$6+AN269*AN$7&lt;AN$2,AN$3*AN$4,0)</f>
        <v>0</v>
      </c>
      <c r="EH269" s="0" t="n">
        <f aca="false">IF(CHOOSE(MATCH(AO$5,$B$10:$E$10,0),$B269,$C269,$D269,$E269)*AO$6+AO269*AO$7&lt;AO$2,AO$3*AO$4,0)</f>
        <v>0</v>
      </c>
      <c r="EI269" s="0" t="n">
        <f aca="false">IF(CHOOSE(MATCH(AP$5,$B$10:$E$10,0),$B269,$C269,$D269,$E269)*AP$6+AP269*AP$7&lt;AP$2,AP$3*AP$4,0)</f>
        <v>0</v>
      </c>
      <c r="EJ269" s="0" t="n">
        <f aca="false">IF(CHOOSE(MATCH(AQ$5,$B$10:$E$10,0),$B269,$C269,$D269,$E269)*AQ$6+AQ269*AQ$7&lt;AQ$2,AQ$3*AQ$4,0)</f>
        <v>0</v>
      </c>
      <c r="EK269" s="0" t="n">
        <f aca="false">IF(CHOOSE(MATCH(AR$5,$B$10:$E$10,0),$B269,$C269,$D269,$E269)*AR$6+AR269*AR$7&lt;AR$2,AR$3*AR$4,0)</f>
        <v>0</v>
      </c>
      <c r="EL269" s="0" t="n">
        <f aca="false">IF(CHOOSE(MATCH(AS$5,$B$10:$E$10,0),$B269,$C269,$D269,$E269)*AS$6+AS269*AS$7&lt;AS$2,AS$3*AS$4,0)</f>
        <v>0</v>
      </c>
      <c r="EM269" s="0" t="n">
        <f aca="false">IF(CHOOSE(MATCH(AT$5,$B$10:$E$10,0),$B269,$C269,$D269,$E269)*AT$6+AT269*AT$7&lt;AT$2,AT$3*AT$4,0)</f>
        <v>0</v>
      </c>
      <c r="EN269" s="0" t="n">
        <f aca="false">IF(CHOOSE(MATCH(AU$5,$B$10:$E$10,0),$B269,$C269,$D269,$E269)*AU$6+AU269*AU$7&lt;AU$2,AU$3*AU$4,0)</f>
        <v>0</v>
      </c>
      <c r="EO269" s="0" t="n">
        <f aca="false">IF(CHOOSE(MATCH(AV$5,$B$10:$E$10,0),$B269,$C269,$D269,$E269)*AV$6+AV269*AV$7&lt;AV$2,AV$3*AV$4,0)</f>
        <v>0</v>
      </c>
      <c r="EP269" s="0" t="n">
        <f aca="false">IF(CHOOSE(MATCH(AW$5,$B$10:$E$10,0),$B269,$C269,$D269,$E269)*AW$6+AW269*AW$7&lt;AW$2,AW$3*AW$4,0)</f>
        <v>0</v>
      </c>
      <c r="EQ269" s="0" t="n">
        <f aca="false">IF(CHOOSE(MATCH(AX$5,$B$10:$E$10,0),$B269,$C269,$D269,$E269)*AX$6+AX269*AX$7&lt;AX$2,AX$3*AX$4,0)</f>
        <v>0</v>
      </c>
      <c r="ER269" s="0" t="n">
        <f aca="false">IF(CHOOSE(MATCH(AY$5,$B$10:$E$10,0),$B269,$C269,$D269,$E269)*AY$6+AY269*AY$7&lt;AY$2,AY$3*AY$4,0)</f>
        <v>0</v>
      </c>
      <c r="ES269" s="0" t="n">
        <f aca="false">IF(CHOOSE(MATCH(AZ$5,$B$10:$E$10,0),$B269,$C269,$D269,$E269)*AZ$6+AZ269*AZ$7&lt;AZ$2,AZ$3*AZ$4,0)</f>
        <v>0</v>
      </c>
      <c r="ET269" s="0" t="n">
        <f aca="false">IF(CHOOSE(MATCH(BA$5,$B$10:$E$10,0),$B269,$C269,$D269,$E269)*BA$6+BA269*BA$7&lt;BA$2,BA$3*BA$4,0)</f>
        <v>0</v>
      </c>
      <c r="EU269" s="0" t="n">
        <f aca="false">IF(CHOOSE(MATCH(BB$5,$B$10:$E$10,0),$B269,$C269,$D269,$E269)*BB$6+BB269*BB$7&lt;BB$2,BB$3*BB$4,0)</f>
        <v>0</v>
      </c>
      <c r="EV269" s="0" t="n">
        <f aca="false">IF(CHOOSE(MATCH(BC$5,$B$10:$E$10,0),$B269,$C269,$D269,$E269)*BC$6+BC269*BC$7&lt;BC$2,BC$3*BC$4,0)</f>
        <v>0</v>
      </c>
      <c r="EW269" s="0" t="n">
        <f aca="false">IF(CHOOSE(MATCH(BD$5,$B$10:$E$10,0),$B269,$C269,$D269,$E269)*BD$6+BD269*BD$7&lt;BD$2,BD$3*BD$4,0)</f>
        <v>0</v>
      </c>
      <c r="EX269" s="0" t="n">
        <f aca="false">IF(CHOOSE(MATCH(BE$5,$B$10:$E$10,0),$B269,$C269,$D269,$E269)*BE$6+BE269*BE$7&lt;BE$2,BE$3*BE$4,0)</f>
        <v>0</v>
      </c>
      <c r="EY269" s="0" t="n">
        <f aca="false">IF(CHOOSE(MATCH(BF$5,$B$10:$E$10,0),$B269,$C269,$D269,$E269)*BF$6+BF269*BF$7&lt;BF$2,BF$3*BF$4,0)</f>
        <v>0</v>
      </c>
      <c r="EZ269" s="0" t="n">
        <f aca="false">IF(CHOOSE(MATCH(BG$5,$B$10:$E$10,0),$B269,$C269,$D269,$E269)*BG$6+BG269*BG$7&lt;BG$2,BG$3*BG$4,0)</f>
        <v>0</v>
      </c>
      <c r="FA269" s="0" t="n">
        <f aca="false">IF(CHOOSE(MATCH(BH$5,$B$10:$E$10,0),$B269,$C269,$D269,$E269)*BH$6+BH269*BH$7&lt;BH$2,BH$3*BH$4,0)</f>
        <v>0</v>
      </c>
      <c r="FB269" s="0" t="n">
        <f aca="false">IF(CHOOSE(MATCH(BI$5,$B$10:$E$10,0),$B269,$C269,$D269,$E269)*BI$6+BI269*BI$7&lt;BI$2,BI$3*BI$4,0)</f>
        <v>0</v>
      </c>
      <c r="FC269" s="0" t="n">
        <f aca="false">IF(CHOOSE(MATCH(BJ$5,$B$10:$E$10,0),$B269,$C269,$D269,$E269)*BJ$6+BJ269*BJ$7&lt;BJ$2,BJ$3*BJ$4,0)</f>
        <v>0</v>
      </c>
      <c r="FD269" s="0" t="n">
        <f aca="false">IF(CHOOSE(MATCH(BK$5,$B$10:$E$10,0),$B269,$C269,$D269,$E269)*BK$6+BK269*BK$7&lt;BK$2,BK$3*BK$4,0)</f>
        <v>0</v>
      </c>
      <c r="FE269" s="0" t="n">
        <f aca="false">IF(CHOOSE(MATCH(BL$5,$B$10:$E$10,0),$B269,$C269,$D269,$E269)*BL$6+BL269*BL$7&lt;BL$2,BL$3*BL$4,0)</f>
        <v>0</v>
      </c>
      <c r="FF269" s="0" t="n">
        <f aca="false">IF(CHOOSE(MATCH(BM$5,$B$10:$E$10,0),$B269,$C269,$D269,$E269)*BM$6+BM269*BM$7&lt;BM$2,BM$3*BM$4,0)</f>
        <v>0</v>
      </c>
      <c r="FG269" s="0" t="n">
        <f aca="false">IF(CHOOSE(MATCH(BN$5,$B$10:$E$10,0),$B269,$C269,$D269,$E269)*BN$6+BN269*BN$7&lt;BN$2,BN$3*BN$4,0)</f>
        <v>0</v>
      </c>
      <c r="FH269" s="0" t="n">
        <f aca="false">IF(CHOOSE(MATCH(BO$5,$B$10:$E$10,0),$B269,$C269,$D269,$E269)*BO$6+BO269*BO$7&lt;BO$2,BO$3*BO$4,0)</f>
        <v>0</v>
      </c>
      <c r="FI269" s="0" t="n">
        <f aca="false">IF(CHOOSE(MATCH(BP$5,$B$10:$E$10,0),$B269,$C269,$D269,$E269)*BP$6+BP269*BP$7&lt;BP$2,BP$3*BP$4,0)</f>
        <v>0</v>
      </c>
      <c r="FJ269" s="0" t="n">
        <f aca="false">IF(CHOOSE(MATCH(BQ$5,$B$10:$E$10,0),$B269,$C269,$D269,$E269)*BQ$6+BQ269*BQ$7&lt;BQ$2,BQ$3*BQ$4,0)</f>
        <v>0</v>
      </c>
      <c r="FK269" s="0" t="n">
        <f aca="false">IF(CHOOSE(MATCH(BR$5,$B$10:$E$10,0),$B269,$C269,$D269,$E269)*BR$6+BR269*BR$7&lt;BR$2,BR$3*BR$4,0)</f>
        <v>0</v>
      </c>
      <c r="FL269" s="0" t="n">
        <f aca="false">IF(CHOOSE(MATCH(BS$5,$B$10:$E$10,0),$B269,$C269,$D269,$E269)*BS$6+BS269*BS$7&lt;BS$2,BS$3*BS$4,0)</f>
        <v>0</v>
      </c>
      <c r="FM269" s="0" t="n">
        <f aca="false">IF(CHOOSE(MATCH(BT$5,$B$10:$E$10,0),$B269,$C269,$D269,$E269)*BT$6+BT269*BT$7&lt;BT$2,BT$3*BT$4,0)</f>
        <v>0</v>
      </c>
      <c r="FN269" s="0" t="n">
        <f aca="false">IF(CHOOSE(MATCH(BU$5,$B$10:$E$10,0),$B269,$C269,$D269,$E269)*BU$6+BU269*BU$7&lt;BU$2,BU$3*BU$4,0)</f>
        <v>0</v>
      </c>
      <c r="FO269" s="0" t="n">
        <f aca="false">IF(CHOOSE(MATCH(BV$5,$B$10:$E$10,0),$B269,$C269,$D269,$E269)*BV$6+BV269*BV$7&lt;BV$2,BV$3*BV$4,0)</f>
        <v>0</v>
      </c>
      <c r="FP269" s="0" t="n">
        <f aca="false">IF(CHOOSE(MATCH(BW$5,$B$10:$E$10,0),$B269,$C269,$D269,$E269)*BW$6+BW269*BW$7&lt;BW$2,BW$3*BW$4,0)</f>
        <v>0</v>
      </c>
      <c r="FQ269" s="0" t="n">
        <f aca="false">IF(CHOOSE(MATCH(BX$5,$B$10:$E$10,0),$B269,$C269,$D269,$E269)*BX$6+BX269*BX$7&lt;BX$2,BX$3*BX$4,0)</f>
        <v>0</v>
      </c>
      <c r="FR269" s="0" t="n">
        <f aca="false">IF(CHOOSE(MATCH(BY$5,$B$10:$E$10,0),$B269,$C269,$D269,$E269)*BY$6+BY269*BY$7&lt;BY$2,BY$3*BY$4,0)</f>
        <v>0</v>
      </c>
      <c r="FS269" s="0" t="n">
        <f aca="false">IF(CHOOSE(MATCH(BZ$5,$B$10:$E$10,0),$B269,$C269,$D269,$E269)*BZ$6+BZ269*BZ$7&lt;BZ$2,BZ$3*BZ$4,0)</f>
        <v>0</v>
      </c>
      <c r="FT269" s="0" t="n">
        <f aca="false">IF(CHOOSE(MATCH(CA$5,$B$10:$E$10,0),$B269,$C269,$D269,$E269)*CA$6+CA269*CA$7&lt;CA$2,CA$3*CA$4,0)</f>
        <v>0</v>
      </c>
      <c r="FU269" s="0" t="n">
        <f aca="false">IF(CHOOSE(MATCH(CB$5,$B$10:$E$10,0),$B269,$C269,$D269,$E269)*CB$6+CB269*CB$7&lt;CB$2,CB$3*CB$4,0)</f>
        <v>0</v>
      </c>
      <c r="FV269" s="0" t="n">
        <f aca="false">IF(CHOOSE(MATCH(CC$5,$B$10:$E$10,0),$B269,$C269,$D269,$E269)*CC$6+CC269*CC$7&lt;CC$2,CC$3*CC$4,0)</f>
        <v>0</v>
      </c>
      <c r="FW269" s="0" t="n">
        <f aca="false">IF(CHOOSE(MATCH(CD$5,$B$10:$E$10,0),$B269,$C269,$D269,$E269)*CD$6+CD269*CD$7&lt;CD$2,CD$3*CD$4,0)</f>
        <v>0</v>
      </c>
      <c r="FX269" s="0" t="n">
        <f aca="false">IF(CHOOSE(MATCH(CE$5,$B$10:$E$10,0),$B269,$C269,$D269,$E269)*CE$6+CE269*CE$7&lt;CE$2,CE$3*CE$4,0)</f>
        <v>0</v>
      </c>
      <c r="FY269" s="0" t="n">
        <f aca="false">IF(CHOOSE(MATCH(CF$5,$B$10:$E$10,0),$B269,$C269,$D269,$E269)*CF$6+CF269*CF$7&lt;CF$2,CF$3*CF$4,0)</f>
        <v>0</v>
      </c>
      <c r="FZ269" s="0" t="n">
        <f aca="false">IF(CHOOSE(MATCH(CG$5,$B$10:$E$10,0),$B269,$C269,$D269,$E269)*CG$6+CG269*CG$7&lt;CG$2,CG$3*CG$4,0)</f>
        <v>0</v>
      </c>
      <c r="GA269" s="0" t="n">
        <f aca="false">IF(CHOOSE(MATCH(CH$5,$B$10:$E$10,0),$B269,$C269,$D269,$E269)*CH$6+CH269*CH$7&lt;CH$2,CH$3*CH$4,0)</f>
        <v>0</v>
      </c>
      <c r="GB269" s="0" t="n">
        <f aca="false">IF(CHOOSE(MATCH(CI$5,$B$10:$E$10,0),$B269,$C269,$D269,$E269)*CI$6+CI269*CI$7&lt;CI$2,CI$3*CI$4,0)</f>
        <v>0</v>
      </c>
      <c r="GC269" s="0" t="n">
        <f aca="false">IF(CHOOSE(MATCH(CJ$5,$B$10:$E$10,0),$B269,$C269,$D269,$E269)*CJ$6+CJ269*CJ$7&lt;CJ$2,CJ$3*CJ$4,0)</f>
        <v>0</v>
      </c>
      <c r="GD269" s="0" t="n">
        <f aca="false">IF(CHOOSE(MATCH(CK$5,$B$10:$E$10,0),$B269,$C269,$D269,$E269)*CK$6+CK269*CK$7&lt;CK$2,CK$3*CK$4,0)</f>
        <v>0</v>
      </c>
      <c r="GE269" s="0" t="n">
        <f aca="false">IF(CHOOSE(MATCH(CL$5,$B$10:$E$10,0),$B269,$C269,$D269,$E269)*CL$6+CL269*CL$7&lt;CL$2,CL$3*CL$4,0)</f>
        <v>0</v>
      </c>
      <c r="GF269" s="0" t="n">
        <f aca="false">IF(CHOOSE(MATCH(CM$5,$B$10:$E$10,0),$B269,$C269,$D269,$E269)*CM$6+CM269*CM$7&lt;CM$2,CM$3*CM$4,0)</f>
        <v>0</v>
      </c>
      <c r="GG269" s="0" t="n">
        <f aca="false">IF(CHOOSE(MATCH(CN$5,$B$10:$E$10,0),$B269,$C269,$D269,$E269)*CN$6+CN269*CN$7&lt;CN$2,CN$3*CN$4,0)</f>
        <v>0</v>
      </c>
      <c r="GH269" s="0" t="n">
        <f aca="false">IF(CHOOSE(MATCH(CO$5,$B$10:$E$10,0),$B269,$C269,$D269,$E269)*CO$6+CO269*CO$7&lt;CO$2,CO$3*CO$4,0)</f>
        <v>0</v>
      </c>
      <c r="GI269" s="0" t="n">
        <f aca="false">IF(CHOOSE(MATCH(CP$5,$B$10:$E$10,0),$B269,$C269,$D269,$E269)*CP$6+CP269*CP$7&lt;CP$2,CP$3*CP$4,0)</f>
        <v>0</v>
      </c>
      <c r="GJ269" s="0" t="n">
        <f aca="false">IF(CHOOSE(MATCH(CQ$5,$B$10:$E$10,0),$B269,$C269,$D269,$E269)*CQ$6+CQ269*CQ$7&lt;CQ$2,CQ$3*CQ$4,0)</f>
        <v>0</v>
      </c>
      <c r="GK269" s="0" t="n">
        <f aca="false">IF(CHOOSE(MATCH(CR$5,$B$10:$E$10,0),$B269,$C269,$D269,$E269)*CR$6+CR269*CR$7&lt;CR$2,CR$3*CR$4,0)</f>
        <v>0</v>
      </c>
      <c r="GL269" s="0" t="n">
        <f aca="false">IF(CHOOSE(MATCH(CS$5,$B$10:$E$10,0),$B269,$C269,$D269,$E269)*CS$6+CS269*CS$7&lt;CS$2,CS$3*CS$4,0)</f>
        <v>0</v>
      </c>
      <c r="GM269" s="0" t="n">
        <f aca="false">IF(CHOOSE(MATCH(CT$5,$B$10:$E$10,0),$B269,$C269,$D269,$E269)*CT$6+CT269*CT$7&lt;CT$2,CT$3*CT$4,0)</f>
        <v>0</v>
      </c>
      <c r="GN269" s="0" t="n">
        <f aca="false">IF(CHOOSE(MATCH(CU$5,$B$10:$E$10,0),$B269,$C269,$D269,$E269)*CU$6+CU269*CU$7&lt;CU$2,CU$3*CU$4,0)</f>
        <v>0</v>
      </c>
      <c r="GO269" s="0" t="n">
        <f aca="false">IF(CHOOSE(MATCH(CV$5,$B$10:$E$10,0),$B269,$C269,$D269,$E269)*CV$6+CV269*CV$7&lt;CV$2,CV$3*CV$4,0)</f>
        <v>0</v>
      </c>
      <c r="GP269" s="0" t="n">
        <f aca="false">IF(CHOOSE(MATCH(CW$5,$B$10:$E$10,0),$B269,$C269,$D269,$E269)*CW$6+CW269*CW$7&lt;CW$2,CW$3*CW$4,0)</f>
        <v>0</v>
      </c>
      <c r="GQ269" s="0" t="n">
        <f aca="false">IF(CHOOSE(MATCH(CX$5,$B$10:$E$10,0),$B269,$C269,$D269,$E269)*CX$6+CX269*CX$7&lt;CX$2,CX$3*CX$4,0)</f>
        <v>0</v>
      </c>
      <c r="GS269" s="0" t="n">
        <f aca="false">SUM(CZ269:GQ269)</f>
        <v>12.5</v>
      </c>
      <c r="GT269" s="0" t="n">
        <f aca="false">IF(GS269&gt;$GS$6,1,0)</f>
        <v>0</v>
      </c>
    </row>
    <row r="270" customFormat="false" ht="14" hidden="false" customHeight="false" outlineLevel="0" collapsed="false">
      <c r="A270" s="0" t="n">
        <v>260</v>
      </c>
      <c r="B270" s="0" t="n">
        <v>1.12823678685895</v>
      </c>
      <c r="C270" s="0" t="n">
        <v>0.431541013343078</v>
      </c>
      <c r="D270" s="0" t="n">
        <v>-0.60130288121615</v>
      </c>
      <c r="E270" s="0" t="n">
        <v>0.600388036917801</v>
      </c>
      <c r="G270" s="0" t="n">
        <v>-0.0829049895401113</v>
      </c>
      <c r="H270" s="0" t="n">
        <v>0.939362507779151</v>
      </c>
      <c r="I270" s="0" t="n">
        <v>0.472691681352444</v>
      </c>
      <c r="J270" s="0" t="n">
        <v>-0.680238372297026</v>
      </c>
      <c r="K270" s="0" t="n">
        <v>1.03748789115343</v>
      </c>
      <c r="L270" s="0" t="n">
        <v>0.0960380930337124</v>
      </c>
      <c r="M270" s="0" t="n">
        <v>-0.530299075762741</v>
      </c>
      <c r="N270" s="0" t="n">
        <v>-1.13025180326076</v>
      </c>
      <c r="O270" s="0" t="n">
        <v>-1.55657289724331</v>
      </c>
      <c r="P270" s="0" t="n">
        <v>-0.742209067539079</v>
      </c>
      <c r="Q270" s="0" t="n">
        <v>0.349347146766377</v>
      </c>
      <c r="R270" s="0" t="n">
        <v>0.749787432141602</v>
      </c>
      <c r="S270" s="0" t="n">
        <v>-0.075614252637024</v>
      </c>
      <c r="T270" s="0" t="n">
        <v>-2.59271473623812</v>
      </c>
      <c r="U270" s="0" t="n">
        <v>-0.871473275765311</v>
      </c>
      <c r="V270" s="0" t="n">
        <v>0.703662408341188</v>
      </c>
      <c r="W270" s="0" t="n">
        <v>0.416362126998138</v>
      </c>
      <c r="X270" s="0" t="n">
        <v>0.445238583779428</v>
      </c>
      <c r="Y270" s="0" t="n">
        <v>-0.262742787526804</v>
      </c>
      <c r="Z270" s="0" t="n">
        <v>0.619202182861045</v>
      </c>
      <c r="AA270" s="0" t="n">
        <v>-0.339443886332447</v>
      </c>
      <c r="AB270" s="0" t="n">
        <v>0.068098415795248</v>
      </c>
      <c r="AC270" s="0" t="n">
        <v>-0.314587396132993</v>
      </c>
      <c r="AD270" s="0" t="n">
        <v>0.723794073564932</v>
      </c>
      <c r="AE270" s="0" t="n">
        <v>0.0300303781841649</v>
      </c>
      <c r="AF270" s="0" t="n">
        <v>1.08243057184154</v>
      </c>
      <c r="AG270" s="0" t="n">
        <v>0.169836766872322</v>
      </c>
      <c r="AH270" s="0" t="n">
        <v>-1.08960421130178</v>
      </c>
      <c r="AI270" s="0" t="n">
        <v>-2.5223198463209</v>
      </c>
      <c r="AJ270" s="0" t="n">
        <v>-0.83340864875936</v>
      </c>
      <c r="AK270" s="0" t="n">
        <v>-1.30033185996581</v>
      </c>
      <c r="AL270" s="0" t="n">
        <v>0.87416083260905</v>
      </c>
      <c r="AM270" s="0" t="n">
        <v>-0.139796156872762</v>
      </c>
      <c r="AN270" s="0" t="n">
        <v>1.02111698652152</v>
      </c>
      <c r="AO270" s="0" t="n">
        <v>-0.407037532568211</v>
      </c>
      <c r="AP270" s="0" t="n">
        <v>-0.32900857149798</v>
      </c>
      <c r="AQ270" s="0" t="n">
        <v>-0.320460458169691</v>
      </c>
      <c r="AR270" s="0" t="n">
        <v>0.463728611066472</v>
      </c>
      <c r="AS270" s="0" t="n">
        <v>0.170534804055933</v>
      </c>
      <c r="AT270" s="0" t="n">
        <v>0.717843704478582</v>
      </c>
      <c r="AU270" s="0" t="n">
        <v>-0.585359885008074</v>
      </c>
      <c r="AV270" s="0" t="n">
        <v>1.01213800007827</v>
      </c>
      <c r="AW270" s="0" t="n">
        <v>-1.65300207299879</v>
      </c>
      <c r="AX270" s="0" t="n">
        <v>0.0655677467875648</v>
      </c>
      <c r="AY270" s="0" t="n">
        <v>1.57560862135142</v>
      </c>
      <c r="AZ270" s="0" t="n">
        <v>-0.569633584746043</v>
      </c>
      <c r="BA270" s="0" t="n">
        <v>0.224364384848741</v>
      </c>
      <c r="BB270" s="0" t="n">
        <v>1.15285502033657</v>
      </c>
      <c r="BC270" s="0" t="n">
        <v>-0.402719706471544</v>
      </c>
      <c r="BD270" s="0" t="n">
        <v>0.447266756964382</v>
      </c>
      <c r="BE270" s="0" t="n">
        <v>0.957231804932235</v>
      </c>
      <c r="BF270" s="0" t="n">
        <v>-0.292558297587675</v>
      </c>
      <c r="BG270" s="0" t="n">
        <v>0.65481117417221</v>
      </c>
      <c r="BH270" s="0" t="n">
        <v>0.781683411332779</v>
      </c>
      <c r="BI270" s="0" t="n">
        <v>-0.577659875489189</v>
      </c>
      <c r="BJ270" s="0" t="n">
        <v>0.123128529594396</v>
      </c>
      <c r="BK270" s="0" t="n">
        <v>-1.19209971671808</v>
      </c>
      <c r="BL270" s="0" t="n">
        <v>0.918282694328809</v>
      </c>
      <c r="BM270" s="0" t="n">
        <v>-0.146210368257016</v>
      </c>
      <c r="BN270" s="0" t="n">
        <v>-2.1962114260532</v>
      </c>
      <c r="BO270" s="0" t="n">
        <v>0.207685388886603</v>
      </c>
      <c r="BP270" s="0" t="n">
        <v>0.672930582368281</v>
      </c>
      <c r="BQ270" s="0" t="n">
        <v>1.68598035088507</v>
      </c>
      <c r="BR270" s="0" t="n">
        <v>0.694188884153846</v>
      </c>
      <c r="BS270" s="0" t="n">
        <v>2.89561285171658</v>
      </c>
      <c r="BT270" s="0" t="n">
        <v>-1.08160747913644</v>
      </c>
      <c r="BU270" s="0" t="n">
        <v>-0.927534529182594</v>
      </c>
      <c r="BV270" s="0" t="n">
        <v>2.24290488404222</v>
      </c>
      <c r="BW270" s="0" t="n">
        <v>-0.345365833709366</v>
      </c>
      <c r="BX270" s="0" t="n">
        <v>0.195350366993807</v>
      </c>
      <c r="BY270" s="0" t="n">
        <v>-1.35825530378497</v>
      </c>
      <c r="BZ270" s="0" t="n">
        <v>-1.45799731399165</v>
      </c>
      <c r="CA270" s="0" t="n">
        <v>-0.829302280180855</v>
      </c>
      <c r="CB270" s="0" t="n">
        <v>-0.998822997644311</v>
      </c>
      <c r="CC270" s="0" t="n">
        <v>1.40494194056373</v>
      </c>
      <c r="CD270" s="0" t="n">
        <v>-0.723994162399322</v>
      </c>
      <c r="CE270" s="0" t="n">
        <v>0.146133061207365</v>
      </c>
      <c r="CF270" s="0" t="n">
        <v>-1.25097358250059</v>
      </c>
      <c r="CG270" s="0" t="n">
        <v>-0.126367467601085</v>
      </c>
      <c r="CH270" s="0" t="n">
        <v>-0.422544417233439</v>
      </c>
      <c r="CI270" s="0" t="n">
        <v>0.783345512900269</v>
      </c>
      <c r="CJ270" s="0" t="n">
        <v>-1.91603248822503</v>
      </c>
      <c r="CK270" s="0" t="n">
        <v>-0.464069671579637</v>
      </c>
      <c r="CL270" s="0" t="n">
        <v>0.0299542080028914</v>
      </c>
      <c r="CM270" s="0" t="n">
        <v>0.738988319426426</v>
      </c>
      <c r="CN270" s="0" t="n">
        <v>1.13738224172266</v>
      </c>
      <c r="CO270" s="0" t="n">
        <v>-0.424049630964873</v>
      </c>
      <c r="CP270" s="0" t="n">
        <v>1.51382664625999</v>
      </c>
      <c r="CQ270" s="0" t="n">
        <v>0.731270120013505</v>
      </c>
      <c r="CR270" s="0" t="n">
        <v>-1.39657458930742</v>
      </c>
      <c r="CS270" s="0" t="n">
        <v>-1.29659838421503</v>
      </c>
      <c r="CT270" s="0" t="n">
        <v>0.0051636561693158</v>
      </c>
      <c r="CU270" s="0" t="n">
        <v>-0.106188053905498</v>
      </c>
      <c r="CV270" s="0" t="n">
        <v>2.59715307038277</v>
      </c>
      <c r="CW270" s="0" t="n">
        <v>1.463558874093</v>
      </c>
      <c r="CX270" s="0" t="n">
        <v>0.565320306122885</v>
      </c>
      <c r="CZ270" s="0" t="n">
        <f aca="false">IF(CHOOSE(MATCH(G$5,$B$10:$E$10,0),$B270,$C270,$D270,$E270)*G$6+G270*G$7&lt;G$2,G$3*G$4,0)</f>
        <v>0</v>
      </c>
      <c r="DA270" s="0" t="n">
        <f aca="false">IF(CHOOSE(MATCH(H$5,$B$10:$E$10,0),$B270,$C270,$D270,$E270)*H$6+H270*H$7&lt;H$2,H$3*H$4,0)</f>
        <v>0</v>
      </c>
      <c r="DB270" s="0" t="n">
        <f aca="false">IF(CHOOSE(MATCH(I$5,$B$10:$E$10,0),$B270,$C270,$D270,$E270)*I$6+I270*I$7&lt;I$2,I$3*I$4,0)</f>
        <v>0</v>
      </c>
      <c r="DC270" s="0" t="n">
        <f aca="false">IF(CHOOSE(MATCH(J$5,$B$10:$E$10,0),$B270,$C270,$D270,$E270)*J$6+J270*J$7&lt;J$2,J$3*J$4,0)</f>
        <v>0</v>
      </c>
      <c r="DD270" s="0" t="n">
        <f aca="false">IF(CHOOSE(MATCH(K$5,$B$10:$E$10,0),$B270,$C270,$D270,$E270)*K$6+K270*K$7&lt;K$2,K$3*K$4,0)</f>
        <v>0</v>
      </c>
      <c r="DE270" s="0" t="n">
        <f aca="false">IF(CHOOSE(MATCH(L$5,$B$10:$E$10,0),$B270,$C270,$D270,$E270)*L$6+L270*L$7&lt;L$2,L$3*L$4,0)</f>
        <v>0</v>
      </c>
      <c r="DF270" s="0" t="n">
        <f aca="false">IF(CHOOSE(MATCH(M$5,$B$10:$E$10,0),$B270,$C270,$D270,$E270)*M$6+M270*M$7&lt;M$2,M$3*M$4,0)</f>
        <v>0</v>
      </c>
      <c r="DG270" s="0" t="n">
        <f aca="false">IF(CHOOSE(MATCH(N$5,$B$10:$E$10,0),$B270,$C270,$D270,$E270)*N$6+N270*N$7&lt;N$2,N$3*N$4,0)</f>
        <v>0</v>
      </c>
      <c r="DH270" s="0" t="n">
        <f aca="false">IF(CHOOSE(MATCH(O$5,$B$10:$E$10,0),$B270,$C270,$D270,$E270)*O$6+O270*O$7&lt;O$2,O$3*O$4,0)</f>
        <v>0</v>
      </c>
      <c r="DI270" s="0" t="n">
        <f aca="false">IF(CHOOSE(MATCH(P$5,$B$10:$E$10,0),$B270,$C270,$D270,$E270)*P$6+P270*P$7&lt;P$2,P$3*P$4,0)</f>
        <v>0</v>
      </c>
      <c r="DJ270" s="0" t="n">
        <f aca="false">IF(CHOOSE(MATCH(Q$5,$B$10:$E$10,0),$B270,$C270,$D270,$E270)*Q$6+Q270*Q$7&lt;Q$2,Q$3*Q$4,0)</f>
        <v>0</v>
      </c>
      <c r="DK270" s="0" t="n">
        <f aca="false">IF(CHOOSE(MATCH(R$5,$B$10:$E$10,0),$B270,$C270,$D270,$E270)*R$6+R270*R$7&lt;R$2,R$3*R$4,0)</f>
        <v>0</v>
      </c>
      <c r="DL270" s="0" t="n">
        <f aca="false">IF(CHOOSE(MATCH(S$5,$B$10:$E$10,0),$B270,$C270,$D270,$E270)*S$6+S270*S$7&lt;S$2,S$3*S$4,0)</f>
        <v>0</v>
      </c>
      <c r="DM270" s="0" t="n">
        <f aca="false">IF(CHOOSE(MATCH(T$5,$B$10:$E$10,0),$B270,$C270,$D270,$E270)*T$6+T270*T$7&lt;T$2,T$3*T$4,0)</f>
        <v>0</v>
      </c>
      <c r="DN270" s="0" t="n">
        <f aca="false">IF(CHOOSE(MATCH(U$5,$B$10:$E$10,0),$B270,$C270,$D270,$E270)*U$6+U270*U$7&lt;U$2,U$3*U$4,0)</f>
        <v>0</v>
      </c>
      <c r="DO270" s="0" t="n">
        <f aca="false">IF(CHOOSE(MATCH(V$5,$B$10:$E$10,0),$B270,$C270,$D270,$E270)*V$6+V270*V$7&lt;V$2,V$3*V$4,0)</f>
        <v>0</v>
      </c>
      <c r="DP270" s="0" t="n">
        <f aca="false">IF(CHOOSE(MATCH(W$5,$B$10:$E$10,0),$B270,$C270,$D270,$E270)*W$6+W270*W$7&lt;W$2,W$3*W$4,0)</f>
        <v>0</v>
      </c>
      <c r="DQ270" s="0" t="n">
        <f aca="false">IF(CHOOSE(MATCH(X$5,$B$10:$E$10,0),$B270,$C270,$D270,$E270)*X$6+X270*X$7&lt;X$2,X$3*X$4,0)</f>
        <v>0</v>
      </c>
      <c r="DR270" s="0" t="n">
        <f aca="false">IF(CHOOSE(MATCH(Y$5,$B$10:$E$10,0),$B270,$C270,$D270,$E270)*Y$6+Y270*Y$7&lt;Y$2,Y$3*Y$4,0)</f>
        <v>0</v>
      </c>
      <c r="DS270" s="0" t="n">
        <f aca="false">IF(CHOOSE(MATCH(Z$5,$B$10:$E$10,0),$B270,$C270,$D270,$E270)*Z$6+Z270*Z$7&lt;Z$2,Z$3*Z$4,0)</f>
        <v>0</v>
      </c>
      <c r="DT270" s="0" t="n">
        <f aca="false">IF(CHOOSE(MATCH(AA$5,$B$10:$E$10,0),$B270,$C270,$D270,$E270)*AA$6+AA270*AA$7&lt;AA$2,AA$3*AA$4,0)</f>
        <v>0</v>
      </c>
      <c r="DU270" s="0" t="n">
        <f aca="false">IF(CHOOSE(MATCH(AB$5,$B$10:$E$10,0),$B270,$C270,$D270,$E270)*AB$6+AB270*AB$7&lt;AB$2,AB$3*AB$4,0)</f>
        <v>0</v>
      </c>
      <c r="DV270" s="0" t="n">
        <f aca="false">IF(CHOOSE(MATCH(AC$5,$B$10:$E$10,0),$B270,$C270,$D270,$E270)*AC$6+AC270*AC$7&lt;AC$2,AC$3*AC$4,0)</f>
        <v>0</v>
      </c>
      <c r="DW270" s="0" t="n">
        <f aca="false">IF(CHOOSE(MATCH(AD$5,$B$10:$E$10,0),$B270,$C270,$D270,$E270)*AD$6+AD270*AD$7&lt;AD$2,AD$3*AD$4,0)</f>
        <v>0</v>
      </c>
      <c r="DX270" s="0" t="n">
        <f aca="false">IF(CHOOSE(MATCH(AE$5,$B$10:$E$10,0),$B270,$C270,$D270,$E270)*AE$6+AE270*AE$7&lt;AE$2,AE$3*AE$4,0)</f>
        <v>0</v>
      </c>
      <c r="DY270" s="0" t="n">
        <f aca="false">IF(CHOOSE(MATCH(AF$5,$B$10:$E$10,0),$B270,$C270,$D270,$E270)*AF$6+AF270*AF$7&lt;AF$2,AF$3*AF$4,0)</f>
        <v>0</v>
      </c>
      <c r="DZ270" s="0" t="n">
        <f aca="false">IF(CHOOSE(MATCH(AG$5,$B$10:$E$10,0),$B270,$C270,$D270,$E270)*AG$6+AG270*AG$7&lt;AG$2,AG$3*AG$4,0)</f>
        <v>0</v>
      </c>
      <c r="EA270" s="0" t="n">
        <f aca="false">IF(CHOOSE(MATCH(AH$5,$B$10:$E$10,0),$B270,$C270,$D270,$E270)*AH$6+AH270*AH$7&lt;AH$2,AH$3*AH$4,0)</f>
        <v>0</v>
      </c>
      <c r="EB270" s="0" t="n">
        <f aca="false">IF(CHOOSE(MATCH(AI$5,$B$10:$E$10,0),$B270,$C270,$D270,$E270)*AI$6+AI270*AI$7&lt;AI$2,AI$3*AI$4,0)</f>
        <v>2.5</v>
      </c>
      <c r="EC270" s="0" t="n">
        <f aca="false">IF(CHOOSE(MATCH(AJ$5,$B$10:$E$10,0),$B270,$C270,$D270,$E270)*AJ$6+AJ270*AJ$7&lt;AJ$2,AJ$3*AJ$4,0)</f>
        <v>0</v>
      </c>
      <c r="ED270" s="0" t="n">
        <f aca="false">IF(CHOOSE(MATCH(AK$5,$B$10:$E$10,0),$B270,$C270,$D270,$E270)*AK$6+AK270*AK$7&lt;AK$2,AK$3*AK$4,0)</f>
        <v>0</v>
      </c>
      <c r="EE270" s="0" t="n">
        <f aca="false">IF(CHOOSE(MATCH(AL$5,$B$10:$E$10,0),$B270,$C270,$D270,$E270)*AL$6+AL270*AL$7&lt;AL$2,AL$3*AL$4,0)</f>
        <v>0</v>
      </c>
      <c r="EF270" s="0" t="n">
        <f aca="false">IF(CHOOSE(MATCH(AM$5,$B$10:$E$10,0),$B270,$C270,$D270,$E270)*AM$6+AM270*AM$7&lt;AM$2,AM$3*AM$4,0)</f>
        <v>0</v>
      </c>
      <c r="EG270" s="0" t="n">
        <f aca="false">IF(CHOOSE(MATCH(AN$5,$B$10:$E$10,0),$B270,$C270,$D270,$E270)*AN$6+AN270*AN$7&lt;AN$2,AN$3*AN$4,0)</f>
        <v>0</v>
      </c>
      <c r="EH270" s="0" t="n">
        <f aca="false">IF(CHOOSE(MATCH(AO$5,$B$10:$E$10,0),$B270,$C270,$D270,$E270)*AO$6+AO270*AO$7&lt;AO$2,AO$3*AO$4,0)</f>
        <v>0</v>
      </c>
      <c r="EI270" s="0" t="n">
        <f aca="false">IF(CHOOSE(MATCH(AP$5,$B$10:$E$10,0),$B270,$C270,$D270,$E270)*AP$6+AP270*AP$7&lt;AP$2,AP$3*AP$4,0)</f>
        <v>0</v>
      </c>
      <c r="EJ270" s="0" t="n">
        <f aca="false">IF(CHOOSE(MATCH(AQ$5,$B$10:$E$10,0),$B270,$C270,$D270,$E270)*AQ$6+AQ270*AQ$7&lt;AQ$2,AQ$3*AQ$4,0)</f>
        <v>0</v>
      </c>
      <c r="EK270" s="0" t="n">
        <f aca="false">IF(CHOOSE(MATCH(AR$5,$B$10:$E$10,0),$B270,$C270,$D270,$E270)*AR$6+AR270*AR$7&lt;AR$2,AR$3*AR$4,0)</f>
        <v>0</v>
      </c>
      <c r="EL270" s="0" t="n">
        <f aca="false">IF(CHOOSE(MATCH(AS$5,$B$10:$E$10,0),$B270,$C270,$D270,$E270)*AS$6+AS270*AS$7&lt;AS$2,AS$3*AS$4,0)</f>
        <v>0</v>
      </c>
      <c r="EM270" s="0" t="n">
        <f aca="false">IF(CHOOSE(MATCH(AT$5,$B$10:$E$10,0),$B270,$C270,$D270,$E270)*AT$6+AT270*AT$7&lt;AT$2,AT$3*AT$4,0)</f>
        <v>0</v>
      </c>
      <c r="EN270" s="0" t="n">
        <f aca="false">IF(CHOOSE(MATCH(AU$5,$B$10:$E$10,0),$B270,$C270,$D270,$E270)*AU$6+AU270*AU$7&lt;AU$2,AU$3*AU$4,0)</f>
        <v>0</v>
      </c>
      <c r="EO270" s="0" t="n">
        <f aca="false">IF(CHOOSE(MATCH(AV$5,$B$10:$E$10,0),$B270,$C270,$D270,$E270)*AV$6+AV270*AV$7&lt;AV$2,AV$3*AV$4,0)</f>
        <v>0</v>
      </c>
      <c r="EP270" s="0" t="n">
        <f aca="false">IF(CHOOSE(MATCH(AW$5,$B$10:$E$10,0),$B270,$C270,$D270,$E270)*AW$6+AW270*AW$7&lt;AW$2,AW$3*AW$4,0)</f>
        <v>0</v>
      </c>
      <c r="EQ270" s="0" t="n">
        <f aca="false">IF(CHOOSE(MATCH(AX$5,$B$10:$E$10,0),$B270,$C270,$D270,$E270)*AX$6+AX270*AX$7&lt;AX$2,AX$3*AX$4,0)</f>
        <v>0</v>
      </c>
      <c r="ER270" s="0" t="n">
        <f aca="false">IF(CHOOSE(MATCH(AY$5,$B$10:$E$10,0),$B270,$C270,$D270,$E270)*AY$6+AY270*AY$7&lt;AY$2,AY$3*AY$4,0)</f>
        <v>0</v>
      </c>
      <c r="ES270" s="0" t="n">
        <f aca="false">IF(CHOOSE(MATCH(AZ$5,$B$10:$E$10,0),$B270,$C270,$D270,$E270)*AZ$6+AZ270*AZ$7&lt;AZ$2,AZ$3*AZ$4,0)</f>
        <v>0</v>
      </c>
      <c r="ET270" s="0" t="n">
        <f aca="false">IF(CHOOSE(MATCH(BA$5,$B$10:$E$10,0),$B270,$C270,$D270,$E270)*BA$6+BA270*BA$7&lt;BA$2,BA$3*BA$4,0)</f>
        <v>0</v>
      </c>
      <c r="EU270" s="0" t="n">
        <f aca="false">IF(CHOOSE(MATCH(BB$5,$B$10:$E$10,0),$B270,$C270,$D270,$E270)*BB$6+BB270*BB$7&lt;BB$2,BB$3*BB$4,0)</f>
        <v>0</v>
      </c>
      <c r="EV270" s="0" t="n">
        <f aca="false">IF(CHOOSE(MATCH(BC$5,$B$10:$E$10,0),$B270,$C270,$D270,$E270)*BC$6+BC270*BC$7&lt;BC$2,BC$3*BC$4,0)</f>
        <v>0</v>
      </c>
      <c r="EW270" s="0" t="n">
        <f aca="false">IF(CHOOSE(MATCH(BD$5,$B$10:$E$10,0),$B270,$C270,$D270,$E270)*BD$6+BD270*BD$7&lt;BD$2,BD$3*BD$4,0)</f>
        <v>0</v>
      </c>
      <c r="EX270" s="0" t="n">
        <f aca="false">IF(CHOOSE(MATCH(BE$5,$B$10:$E$10,0),$B270,$C270,$D270,$E270)*BE$6+BE270*BE$7&lt;BE$2,BE$3*BE$4,0)</f>
        <v>0</v>
      </c>
      <c r="EY270" s="0" t="n">
        <f aca="false">IF(CHOOSE(MATCH(BF$5,$B$10:$E$10,0),$B270,$C270,$D270,$E270)*BF$6+BF270*BF$7&lt;BF$2,BF$3*BF$4,0)</f>
        <v>0</v>
      </c>
      <c r="EZ270" s="0" t="n">
        <f aca="false">IF(CHOOSE(MATCH(BG$5,$B$10:$E$10,0),$B270,$C270,$D270,$E270)*BG$6+BG270*BG$7&lt;BG$2,BG$3*BG$4,0)</f>
        <v>0</v>
      </c>
      <c r="FA270" s="0" t="n">
        <f aca="false">IF(CHOOSE(MATCH(BH$5,$B$10:$E$10,0),$B270,$C270,$D270,$E270)*BH$6+BH270*BH$7&lt;BH$2,BH$3*BH$4,0)</f>
        <v>0</v>
      </c>
      <c r="FB270" s="0" t="n">
        <f aca="false">IF(CHOOSE(MATCH(BI$5,$B$10:$E$10,0),$B270,$C270,$D270,$E270)*BI$6+BI270*BI$7&lt;BI$2,BI$3*BI$4,0)</f>
        <v>0</v>
      </c>
      <c r="FC270" s="0" t="n">
        <f aca="false">IF(CHOOSE(MATCH(BJ$5,$B$10:$E$10,0),$B270,$C270,$D270,$E270)*BJ$6+BJ270*BJ$7&lt;BJ$2,BJ$3*BJ$4,0)</f>
        <v>0</v>
      </c>
      <c r="FD270" s="0" t="n">
        <f aca="false">IF(CHOOSE(MATCH(BK$5,$B$10:$E$10,0),$B270,$C270,$D270,$E270)*BK$6+BK270*BK$7&lt;BK$2,BK$3*BK$4,0)</f>
        <v>0</v>
      </c>
      <c r="FE270" s="0" t="n">
        <f aca="false">IF(CHOOSE(MATCH(BL$5,$B$10:$E$10,0),$B270,$C270,$D270,$E270)*BL$6+BL270*BL$7&lt;BL$2,BL$3*BL$4,0)</f>
        <v>0</v>
      </c>
      <c r="FF270" s="0" t="n">
        <f aca="false">IF(CHOOSE(MATCH(BM$5,$B$10:$E$10,0),$B270,$C270,$D270,$E270)*BM$6+BM270*BM$7&lt;BM$2,BM$3*BM$4,0)</f>
        <v>0</v>
      </c>
      <c r="FG270" s="0" t="n">
        <f aca="false">IF(CHOOSE(MATCH(BN$5,$B$10:$E$10,0),$B270,$C270,$D270,$E270)*BN$6+BN270*BN$7&lt;BN$2,BN$3*BN$4,0)</f>
        <v>0.5</v>
      </c>
      <c r="FH270" s="0" t="n">
        <f aca="false">IF(CHOOSE(MATCH(BO$5,$B$10:$E$10,0),$B270,$C270,$D270,$E270)*BO$6+BO270*BO$7&lt;BO$2,BO$3*BO$4,0)</f>
        <v>0</v>
      </c>
      <c r="FI270" s="0" t="n">
        <f aca="false">IF(CHOOSE(MATCH(BP$5,$B$10:$E$10,0),$B270,$C270,$D270,$E270)*BP$6+BP270*BP$7&lt;BP$2,BP$3*BP$4,0)</f>
        <v>0</v>
      </c>
      <c r="FJ270" s="0" t="n">
        <f aca="false">IF(CHOOSE(MATCH(BQ$5,$B$10:$E$10,0),$B270,$C270,$D270,$E270)*BQ$6+BQ270*BQ$7&lt;BQ$2,BQ$3*BQ$4,0)</f>
        <v>0</v>
      </c>
      <c r="FK270" s="0" t="n">
        <f aca="false">IF(CHOOSE(MATCH(BR$5,$B$10:$E$10,0),$B270,$C270,$D270,$E270)*BR$6+BR270*BR$7&lt;BR$2,BR$3*BR$4,0)</f>
        <v>0</v>
      </c>
      <c r="FL270" s="0" t="n">
        <f aca="false">IF(CHOOSE(MATCH(BS$5,$B$10:$E$10,0),$B270,$C270,$D270,$E270)*BS$6+BS270*BS$7&lt;BS$2,BS$3*BS$4,0)</f>
        <v>0</v>
      </c>
      <c r="FM270" s="0" t="n">
        <f aca="false">IF(CHOOSE(MATCH(BT$5,$B$10:$E$10,0),$B270,$C270,$D270,$E270)*BT$6+BT270*BT$7&lt;BT$2,BT$3*BT$4,0)</f>
        <v>0</v>
      </c>
      <c r="FN270" s="0" t="n">
        <f aca="false">IF(CHOOSE(MATCH(BU$5,$B$10:$E$10,0),$B270,$C270,$D270,$E270)*BU$6+BU270*BU$7&lt;BU$2,BU$3*BU$4,0)</f>
        <v>0</v>
      </c>
      <c r="FO270" s="0" t="n">
        <f aca="false">IF(CHOOSE(MATCH(BV$5,$B$10:$E$10,0),$B270,$C270,$D270,$E270)*BV$6+BV270*BV$7&lt;BV$2,BV$3*BV$4,0)</f>
        <v>0</v>
      </c>
      <c r="FP270" s="0" t="n">
        <f aca="false">IF(CHOOSE(MATCH(BW$5,$B$10:$E$10,0),$B270,$C270,$D270,$E270)*BW$6+BW270*BW$7&lt;BW$2,BW$3*BW$4,0)</f>
        <v>0</v>
      </c>
      <c r="FQ270" s="0" t="n">
        <f aca="false">IF(CHOOSE(MATCH(BX$5,$B$10:$E$10,0),$B270,$C270,$D270,$E270)*BX$6+BX270*BX$7&lt;BX$2,BX$3*BX$4,0)</f>
        <v>0</v>
      </c>
      <c r="FR270" s="0" t="n">
        <f aca="false">IF(CHOOSE(MATCH(BY$5,$B$10:$E$10,0),$B270,$C270,$D270,$E270)*BY$6+BY270*BY$7&lt;BY$2,BY$3*BY$4,0)</f>
        <v>0</v>
      </c>
      <c r="FS270" s="0" t="n">
        <f aca="false">IF(CHOOSE(MATCH(BZ$5,$B$10:$E$10,0),$B270,$C270,$D270,$E270)*BZ$6+BZ270*BZ$7&lt;BZ$2,BZ$3*BZ$4,0)</f>
        <v>0</v>
      </c>
      <c r="FT270" s="0" t="n">
        <f aca="false">IF(CHOOSE(MATCH(CA$5,$B$10:$E$10,0),$B270,$C270,$D270,$E270)*CA$6+CA270*CA$7&lt;CA$2,CA$3*CA$4,0)</f>
        <v>0</v>
      </c>
      <c r="FU270" s="0" t="n">
        <f aca="false">IF(CHOOSE(MATCH(CB$5,$B$10:$E$10,0),$B270,$C270,$D270,$E270)*CB$6+CB270*CB$7&lt;CB$2,CB$3*CB$4,0)</f>
        <v>0</v>
      </c>
      <c r="FV270" s="0" t="n">
        <f aca="false">IF(CHOOSE(MATCH(CC$5,$B$10:$E$10,0),$B270,$C270,$D270,$E270)*CC$6+CC270*CC$7&lt;CC$2,CC$3*CC$4,0)</f>
        <v>0</v>
      </c>
      <c r="FW270" s="0" t="n">
        <f aca="false">IF(CHOOSE(MATCH(CD$5,$B$10:$E$10,0),$B270,$C270,$D270,$E270)*CD$6+CD270*CD$7&lt;CD$2,CD$3*CD$4,0)</f>
        <v>0</v>
      </c>
      <c r="FX270" s="0" t="n">
        <f aca="false">IF(CHOOSE(MATCH(CE$5,$B$10:$E$10,0),$B270,$C270,$D270,$E270)*CE$6+CE270*CE$7&lt;CE$2,CE$3*CE$4,0)</f>
        <v>0</v>
      </c>
      <c r="FY270" s="0" t="n">
        <f aca="false">IF(CHOOSE(MATCH(CF$5,$B$10:$E$10,0),$B270,$C270,$D270,$E270)*CF$6+CF270*CF$7&lt;CF$2,CF$3*CF$4,0)</f>
        <v>0</v>
      </c>
      <c r="FZ270" s="0" t="n">
        <f aca="false">IF(CHOOSE(MATCH(CG$5,$B$10:$E$10,0),$B270,$C270,$D270,$E270)*CG$6+CG270*CG$7&lt;CG$2,CG$3*CG$4,0)</f>
        <v>0</v>
      </c>
      <c r="GA270" s="0" t="n">
        <f aca="false">IF(CHOOSE(MATCH(CH$5,$B$10:$E$10,0),$B270,$C270,$D270,$E270)*CH$6+CH270*CH$7&lt;CH$2,CH$3*CH$4,0)</f>
        <v>0</v>
      </c>
      <c r="GB270" s="0" t="n">
        <f aca="false">IF(CHOOSE(MATCH(CI$5,$B$10:$E$10,0),$B270,$C270,$D270,$E270)*CI$6+CI270*CI$7&lt;CI$2,CI$3*CI$4,0)</f>
        <v>0</v>
      </c>
      <c r="GC270" s="0" t="n">
        <f aca="false">IF(CHOOSE(MATCH(CJ$5,$B$10:$E$10,0),$B270,$C270,$D270,$E270)*CJ$6+CJ270*CJ$7&lt;CJ$2,CJ$3*CJ$4,0)</f>
        <v>0</v>
      </c>
      <c r="GD270" s="0" t="n">
        <f aca="false">IF(CHOOSE(MATCH(CK$5,$B$10:$E$10,0),$B270,$C270,$D270,$E270)*CK$6+CK270*CK$7&lt;CK$2,CK$3*CK$4,0)</f>
        <v>0</v>
      </c>
      <c r="GE270" s="0" t="n">
        <f aca="false">IF(CHOOSE(MATCH(CL$5,$B$10:$E$10,0),$B270,$C270,$D270,$E270)*CL$6+CL270*CL$7&lt;CL$2,CL$3*CL$4,0)</f>
        <v>0</v>
      </c>
      <c r="GF270" s="0" t="n">
        <f aca="false">IF(CHOOSE(MATCH(CM$5,$B$10:$E$10,0),$B270,$C270,$D270,$E270)*CM$6+CM270*CM$7&lt;CM$2,CM$3*CM$4,0)</f>
        <v>0</v>
      </c>
      <c r="GG270" s="0" t="n">
        <f aca="false">IF(CHOOSE(MATCH(CN$5,$B$10:$E$10,0),$B270,$C270,$D270,$E270)*CN$6+CN270*CN$7&lt;CN$2,CN$3*CN$4,0)</f>
        <v>0</v>
      </c>
      <c r="GH270" s="0" t="n">
        <f aca="false">IF(CHOOSE(MATCH(CO$5,$B$10:$E$10,0),$B270,$C270,$D270,$E270)*CO$6+CO270*CO$7&lt;CO$2,CO$3*CO$4,0)</f>
        <v>0</v>
      </c>
      <c r="GI270" s="0" t="n">
        <f aca="false">IF(CHOOSE(MATCH(CP$5,$B$10:$E$10,0),$B270,$C270,$D270,$E270)*CP$6+CP270*CP$7&lt;CP$2,CP$3*CP$4,0)</f>
        <v>0</v>
      </c>
      <c r="GJ270" s="0" t="n">
        <f aca="false">IF(CHOOSE(MATCH(CQ$5,$B$10:$E$10,0),$B270,$C270,$D270,$E270)*CQ$6+CQ270*CQ$7&lt;CQ$2,CQ$3*CQ$4,0)</f>
        <v>0</v>
      </c>
      <c r="GK270" s="0" t="n">
        <f aca="false">IF(CHOOSE(MATCH(CR$5,$B$10:$E$10,0),$B270,$C270,$D270,$E270)*CR$6+CR270*CR$7&lt;CR$2,CR$3*CR$4,0)</f>
        <v>0</v>
      </c>
      <c r="GL270" s="0" t="n">
        <f aca="false">IF(CHOOSE(MATCH(CS$5,$B$10:$E$10,0),$B270,$C270,$D270,$E270)*CS$6+CS270*CS$7&lt;CS$2,CS$3*CS$4,0)</f>
        <v>0</v>
      </c>
      <c r="GM270" s="0" t="n">
        <f aca="false">IF(CHOOSE(MATCH(CT$5,$B$10:$E$10,0),$B270,$C270,$D270,$E270)*CT$6+CT270*CT$7&lt;CT$2,CT$3*CT$4,0)</f>
        <v>0</v>
      </c>
      <c r="GN270" s="0" t="n">
        <f aca="false">IF(CHOOSE(MATCH(CU$5,$B$10:$E$10,0),$B270,$C270,$D270,$E270)*CU$6+CU270*CU$7&lt;CU$2,CU$3*CU$4,0)</f>
        <v>0</v>
      </c>
      <c r="GO270" s="0" t="n">
        <f aca="false">IF(CHOOSE(MATCH(CV$5,$B$10:$E$10,0),$B270,$C270,$D270,$E270)*CV$6+CV270*CV$7&lt;CV$2,CV$3*CV$4,0)</f>
        <v>0</v>
      </c>
      <c r="GP270" s="0" t="n">
        <f aca="false">IF(CHOOSE(MATCH(CW$5,$B$10:$E$10,0),$B270,$C270,$D270,$E270)*CW$6+CW270*CW$7&lt;CW$2,CW$3*CW$4,0)</f>
        <v>0</v>
      </c>
      <c r="GQ270" s="0" t="n">
        <f aca="false">IF(CHOOSE(MATCH(CX$5,$B$10:$E$10,0),$B270,$C270,$D270,$E270)*CX$6+CX270*CX$7&lt;CX$2,CX$3*CX$4,0)</f>
        <v>0</v>
      </c>
      <c r="GS270" s="0" t="n">
        <f aca="false">SUM(CZ270:GQ270)</f>
        <v>3</v>
      </c>
      <c r="GT270" s="0" t="n">
        <f aca="false">IF(GS270&gt;$GS$6,1,0)</f>
        <v>0</v>
      </c>
    </row>
    <row r="271" customFormat="false" ht="14" hidden="false" customHeight="false" outlineLevel="0" collapsed="false">
      <c r="A271" s="0" t="n">
        <v>261</v>
      </c>
      <c r="B271" s="0" t="n">
        <v>-0.322096575075327</v>
      </c>
      <c r="C271" s="0" t="n">
        <v>-1.03096175070059</v>
      </c>
      <c r="D271" s="0" t="n">
        <v>-0.510187431792171</v>
      </c>
      <c r="E271" s="0" t="n">
        <v>0.437848633384699</v>
      </c>
      <c r="G271" s="0" t="n">
        <v>-0.161305706569692</v>
      </c>
      <c r="H271" s="0" t="n">
        <v>-1.84355030796723</v>
      </c>
      <c r="I271" s="0" t="n">
        <v>-0.107650066638598</v>
      </c>
      <c r="J271" s="0" t="n">
        <v>0.0886632278707111</v>
      </c>
      <c r="K271" s="0" t="n">
        <v>0.702584657119587</v>
      </c>
      <c r="L271" s="0" t="n">
        <v>0.45242927626532</v>
      </c>
      <c r="M271" s="0" t="n">
        <v>0.797354005044326</v>
      </c>
      <c r="N271" s="0" t="n">
        <v>0.0328623173118103</v>
      </c>
      <c r="O271" s="0" t="n">
        <v>0.556278791918885</v>
      </c>
      <c r="P271" s="0" t="n">
        <v>0.801778696768452</v>
      </c>
      <c r="Q271" s="0" t="n">
        <v>0.392122956327512</v>
      </c>
      <c r="R271" s="0" t="n">
        <v>1.53659129864536</v>
      </c>
      <c r="S271" s="0" t="n">
        <v>-0.128218289319193</v>
      </c>
      <c r="T271" s="0" t="n">
        <v>-0.463303422293393</v>
      </c>
      <c r="U271" s="0" t="n">
        <v>-0.0920431375561748</v>
      </c>
      <c r="V271" s="0" t="n">
        <v>-0.45242927626532</v>
      </c>
      <c r="W271" s="0" t="n">
        <v>0.465006451122463</v>
      </c>
      <c r="X271" s="0" t="n">
        <v>1.23523705042317</v>
      </c>
      <c r="Y271" s="0" t="n">
        <v>0.397084249925683</v>
      </c>
      <c r="Z271" s="0" t="n">
        <v>-2.65485141426325</v>
      </c>
      <c r="AA271" s="0" t="n">
        <v>-1.98520865524188</v>
      </c>
      <c r="AB271" s="0" t="n">
        <v>-0.485993041365873</v>
      </c>
      <c r="AC271" s="0" t="n">
        <v>-0.722006916475948</v>
      </c>
      <c r="AD271" s="0" t="n">
        <v>-1.38072664412903</v>
      </c>
      <c r="AE271" s="0" t="n">
        <v>-0.725883637642255</v>
      </c>
      <c r="AF271" s="0" t="n">
        <v>0.216213038584101</v>
      </c>
      <c r="AG271" s="0" t="n">
        <v>1.67623511515558</v>
      </c>
      <c r="AH271" s="0" t="n">
        <v>0.238979964706232</v>
      </c>
      <c r="AI271" s="0" t="n">
        <v>1.30983153212583</v>
      </c>
      <c r="AJ271" s="0" t="n">
        <v>-0.327474936057115</v>
      </c>
      <c r="AK271" s="0" t="n">
        <v>1.9400795281399</v>
      </c>
      <c r="AL271" s="0" t="n">
        <v>-1.47959326568525</v>
      </c>
      <c r="AM271" s="0" t="n">
        <v>1.0235680747428</v>
      </c>
      <c r="AN271" s="0" t="n">
        <v>0.019470007828204</v>
      </c>
      <c r="AO271" s="0" t="n">
        <v>-0.0379907305614324</v>
      </c>
      <c r="AP271" s="0" t="n">
        <v>-0.362795162800467</v>
      </c>
      <c r="AQ271" s="0" t="n">
        <v>0.752423829908366</v>
      </c>
      <c r="AR271" s="0" t="n">
        <v>0.165724713951931</v>
      </c>
      <c r="AS271" s="0" t="n">
        <v>-1.1244765119045</v>
      </c>
      <c r="AT271" s="0" t="n">
        <v>1.63585355039686</v>
      </c>
      <c r="AU271" s="0" t="n">
        <v>-0.0978059233602835</v>
      </c>
      <c r="AV271" s="0" t="n">
        <v>-2.57336068898439</v>
      </c>
      <c r="AW271" s="0" t="n">
        <v>0.47217895371432</v>
      </c>
      <c r="AX271" s="0" t="n">
        <v>0.205575361178489</v>
      </c>
      <c r="AY271" s="0" t="n">
        <v>-1.90511855180375</v>
      </c>
      <c r="AZ271" s="0" t="n">
        <v>1.5782643458806</v>
      </c>
      <c r="BA271" s="0" t="n">
        <v>1.03460934042232</v>
      </c>
      <c r="BB271" s="0" t="n">
        <v>-0.168672613654053</v>
      </c>
      <c r="BC271" s="0" t="n">
        <v>0.0263571564573795</v>
      </c>
      <c r="BD271" s="0" t="n">
        <v>-1.43813849717844</v>
      </c>
      <c r="BE271" s="0" t="n">
        <v>0.37869199331908</v>
      </c>
      <c r="BF271" s="0" t="n">
        <v>0.407452489525895</v>
      </c>
      <c r="BG271" s="0" t="n">
        <v>-0.350729578713072</v>
      </c>
      <c r="BH271" s="0" t="n">
        <v>0.773609372117789</v>
      </c>
      <c r="BI271" s="0" t="n">
        <v>-0.814609393273713</v>
      </c>
      <c r="BJ271" s="0" t="n">
        <v>0.155650923261419</v>
      </c>
      <c r="BK271" s="0" t="n">
        <v>-1.51022959471447</v>
      </c>
      <c r="BL271" s="0" t="n">
        <v>1.50284904520959</v>
      </c>
      <c r="BM271" s="0" t="n">
        <v>-0.101496198112727</v>
      </c>
      <c r="BN271" s="0" t="n">
        <v>-0.878540049598087</v>
      </c>
      <c r="BO271" s="0" t="n">
        <v>-0.0559111867914908</v>
      </c>
      <c r="BP271" s="0" t="n">
        <v>-0.083518898463808</v>
      </c>
      <c r="BQ271" s="0" t="n">
        <v>0.191998879017774</v>
      </c>
      <c r="BR271" s="0" t="n">
        <v>0.294395476885256</v>
      </c>
      <c r="BS271" s="0" t="n">
        <v>-1.27233761304524</v>
      </c>
      <c r="BT271" s="0" t="n">
        <v>-0.827253643365111</v>
      </c>
      <c r="BU271" s="0" t="n">
        <v>0.235833113038097</v>
      </c>
      <c r="BV271" s="0" t="n">
        <v>0.544795284440625</v>
      </c>
      <c r="BW271" s="0" t="n">
        <v>1.34076117319637</v>
      </c>
      <c r="BX271" s="0" t="n">
        <v>-2.70178134087473</v>
      </c>
      <c r="BY271" s="0" t="n">
        <v>-1.22837718663504</v>
      </c>
      <c r="BZ271" s="0" t="n">
        <v>0.385687144444091</v>
      </c>
      <c r="CA271" s="0" t="n">
        <v>1.25030510389479</v>
      </c>
      <c r="CB271" s="0" t="n">
        <v>0.631387138128048</v>
      </c>
      <c r="CC271" s="0" t="n">
        <v>-0.0670252120471559</v>
      </c>
      <c r="CD271" s="0" t="n">
        <v>-2.11291990126483</v>
      </c>
      <c r="CE271" s="0" t="n">
        <v>2.36424966715276</v>
      </c>
      <c r="CF271" s="0" t="n">
        <v>-1.10187556856545</v>
      </c>
      <c r="CG271" s="0" t="n">
        <v>-0.359366367774783</v>
      </c>
      <c r="CH271" s="0" t="n">
        <v>0.399817281504511</v>
      </c>
      <c r="CI271" s="0" t="n">
        <v>0.0972681846178602</v>
      </c>
      <c r="CJ271" s="0" t="n">
        <v>-1.69011400430463</v>
      </c>
      <c r="CK271" s="0" t="n">
        <v>-1.03761976788519</v>
      </c>
      <c r="CL271" s="0" t="n">
        <v>-0.923544121178566</v>
      </c>
      <c r="CM271" s="0" t="n">
        <v>1.46088495966978</v>
      </c>
      <c r="CN271" s="0" t="n">
        <v>-1.26243321574293</v>
      </c>
      <c r="CO271" s="0" t="n">
        <v>-2.24670657189563</v>
      </c>
      <c r="CP271" s="0" t="n">
        <v>-0.406123490392929</v>
      </c>
      <c r="CQ271" s="0" t="n">
        <v>0.236855157709215</v>
      </c>
      <c r="CR271" s="0" t="n">
        <v>-0.302233047477785</v>
      </c>
      <c r="CS271" s="0" t="n">
        <v>-1.29094587464351</v>
      </c>
      <c r="CT271" s="0" t="n">
        <v>-1.32146624309826</v>
      </c>
      <c r="CU271" s="0" t="n">
        <v>-2.27630152949132</v>
      </c>
      <c r="CV271" s="0" t="n">
        <v>-1.96319888345897</v>
      </c>
      <c r="CW271" s="0" t="n">
        <v>0.681202436680906</v>
      </c>
      <c r="CX271" s="0" t="n">
        <v>0.13153567124391</v>
      </c>
      <c r="CZ271" s="0" t="n">
        <f aca="false">IF(CHOOSE(MATCH(G$5,$B$10:$E$10,0),$B271,$C271,$D271,$E271)*G$6+G271*G$7&lt;G$2,G$3*G$4,0)</f>
        <v>0</v>
      </c>
      <c r="DA271" s="0" t="n">
        <f aca="false">IF(CHOOSE(MATCH(H$5,$B$10:$E$10,0),$B271,$C271,$D271,$E271)*H$6+H271*H$7&lt;H$2,H$3*H$4,0)</f>
        <v>0</v>
      </c>
      <c r="DB271" s="0" t="n">
        <f aca="false">IF(CHOOSE(MATCH(I$5,$B$10:$E$10,0),$B271,$C271,$D271,$E271)*I$6+I271*I$7&lt;I$2,I$3*I$4,0)</f>
        <v>0</v>
      </c>
      <c r="DC271" s="0" t="n">
        <f aca="false">IF(CHOOSE(MATCH(J$5,$B$10:$E$10,0),$B271,$C271,$D271,$E271)*J$6+J271*J$7&lt;J$2,J$3*J$4,0)</f>
        <v>0</v>
      </c>
      <c r="DD271" s="0" t="n">
        <f aca="false">IF(CHOOSE(MATCH(K$5,$B$10:$E$10,0),$B271,$C271,$D271,$E271)*K$6+K271*K$7&lt;K$2,K$3*K$4,0)</f>
        <v>0</v>
      </c>
      <c r="DE271" s="0" t="n">
        <f aca="false">IF(CHOOSE(MATCH(L$5,$B$10:$E$10,0),$B271,$C271,$D271,$E271)*L$6+L271*L$7&lt;L$2,L$3*L$4,0)</f>
        <v>0</v>
      </c>
      <c r="DF271" s="0" t="n">
        <f aca="false">IF(CHOOSE(MATCH(M$5,$B$10:$E$10,0),$B271,$C271,$D271,$E271)*M$6+M271*M$7&lt;M$2,M$3*M$4,0)</f>
        <v>0</v>
      </c>
      <c r="DG271" s="0" t="n">
        <f aca="false">IF(CHOOSE(MATCH(N$5,$B$10:$E$10,0),$B271,$C271,$D271,$E271)*N$6+N271*N$7&lt;N$2,N$3*N$4,0)</f>
        <v>0</v>
      </c>
      <c r="DH271" s="0" t="n">
        <f aca="false">IF(CHOOSE(MATCH(O$5,$B$10:$E$10,0),$B271,$C271,$D271,$E271)*O$6+O271*O$7&lt;O$2,O$3*O$4,0)</f>
        <v>0</v>
      </c>
      <c r="DI271" s="0" t="n">
        <f aca="false">IF(CHOOSE(MATCH(P$5,$B$10:$E$10,0),$B271,$C271,$D271,$E271)*P$6+P271*P$7&lt;P$2,P$3*P$4,0)</f>
        <v>0</v>
      </c>
      <c r="DJ271" s="0" t="n">
        <f aca="false">IF(CHOOSE(MATCH(Q$5,$B$10:$E$10,0),$B271,$C271,$D271,$E271)*Q$6+Q271*Q$7&lt;Q$2,Q$3*Q$4,0)</f>
        <v>0</v>
      </c>
      <c r="DK271" s="0" t="n">
        <f aca="false">IF(CHOOSE(MATCH(R$5,$B$10:$E$10,0),$B271,$C271,$D271,$E271)*R$6+R271*R$7&lt;R$2,R$3*R$4,0)</f>
        <v>0</v>
      </c>
      <c r="DL271" s="0" t="n">
        <f aca="false">IF(CHOOSE(MATCH(S$5,$B$10:$E$10,0),$B271,$C271,$D271,$E271)*S$6+S271*S$7&lt;S$2,S$3*S$4,0)</f>
        <v>0</v>
      </c>
      <c r="DM271" s="0" t="n">
        <f aca="false">IF(CHOOSE(MATCH(T$5,$B$10:$E$10,0),$B271,$C271,$D271,$E271)*T$6+T271*T$7&lt;T$2,T$3*T$4,0)</f>
        <v>0</v>
      </c>
      <c r="DN271" s="0" t="n">
        <f aca="false">IF(CHOOSE(MATCH(U$5,$B$10:$E$10,0),$B271,$C271,$D271,$E271)*U$6+U271*U$7&lt;U$2,U$3*U$4,0)</f>
        <v>0</v>
      </c>
      <c r="DO271" s="0" t="n">
        <f aca="false">IF(CHOOSE(MATCH(V$5,$B$10:$E$10,0),$B271,$C271,$D271,$E271)*V$6+V271*V$7&lt;V$2,V$3*V$4,0)</f>
        <v>0</v>
      </c>
      <c r="DP271" s="0" t="n">
        <f aca="false">IF(CHOOSE(MATCH(W$5,$B$10:$E$10,0),$B271,$C271,$D271,$E271)*W$6+W271*W$7&lt;W$2,W$3*W$4,0)</f>
        <v>0</v>
      </c>
      <c r="DQ271" s="0" t="n">
        <f aca="false">IF(CHOOSE(MATCH(X$5,$B$10:$E$10,0),$B271,$C271,$D271,$E271)*X$6+X271*X$7&lt;X$2,X$3*X$4,0)</f>
        <v>0</v>
      </c>
      <c r="DR271" s="0" t="n">
        <f aca="false">IF(CHOOSE(MATCH(Y$5,$B$10:$E$10,0),$B271,$C271,$D271,$E271)*Y$6+Y271*Y$7&lt;Y$2,Y$3*Y$4,0)</f>
        <v>0</v>
      </c>
      <c r="DS271" s="0" t="n">
        <f aca="false">IF(CHOOSE(MATCH(Z$5,$B$10:$E$10,0),$B271,$C271,$D271,$E271)*Z$6+Z271*Z$7&lt;Z$2,Z$3*Z$4,0)</f>
        <v>0</v>
      </c>
      <c r="DT271" s="0" t="n">
        <f aca="false">IF(CHOOSE(MATCH(AA$5,$B$10:$E$10,0),$B271,$C271,$D271,$E271)*AA$6+AA271*AA$7&lt;AA$2,AA$3*AA$4,0)</f>
        <v>0</v>
      </c>
      <c r="DU271" s="0" t="n">
        <f aca="false">IF(CHOOSE(MATCH(AB$5,$B$10:$E$10,0),$B271,$C271,$D271,$E271)*AB$6+AB271*AB$7&lt;AB$2,AB$3*AB$4,0)</f>
        <v>0</v>
      </c>
      <c r="DV271" s="0" t="n">
        <f aca="false">IF(CHOOSE(MATCH(AC$5,$B$10:$E$10,0),$B271,$C271,$D271,$E271)*AC$6+AC271*AC$7&lt;AC$2,AC$3*AC$4,0)</f>
        <v>0</v>
      </c>
      <c r="DW271" s="0" t="n">
        <f aca="false">IF(CHOOSE(MATCH(AD$5,$B$10:$E$10,0),$B271,$C271,$D271,$E271)*AD$6+AD271*AD$7&lt;AD$2,AD$3*AD$4,0)</f>
        <v>0</v>
      </c>
      <c r="DX271" s="0" t="n">
        <f aca="false">IF(CHOOSE(MATCH(AE$5,$B$10:$E$10,0),$B271,$C271,$D271,$E271)*AE$6+AE271*AE$7&lt;AE$2,AE$3*AE$4,0)</f>
        <v>0</v>
      </c>
      <c r="DY271" s="0" t="n">
        <f aca="false">IF(CHOOSE(MATCH(AF$5,$B$10:$E$10,0),$B271,$C271,$D271,$E271)*AF$6+AF271*AF$7&lt;AF$2,AF$3*AF$4,0)</f>
        <v>0</v>
      </c>
      <c r="DZ271" s="0" t="n">
        <f aca="false">IF(CHOOSE(MATCH(AG$5,$B$10:$E$10,0),$B271,$C271,$D271,$E271)*AG$6+AG271*AG$7&lt;AG$2,AG$3*AG$4,0)</f>
        <v>0</v>
      </c>
      <c r="EA271" s="0" t="n">
        <f aca="false">IF(CHOOSE(MATCH(AH$5,$B$10:$E$10,0),$B271,$C271,$D271,$E271)*AH$6+AH271*AH$7&lt;AH$2,AH$3*AH$4,0)</f>
        <v>0</v>
      </c>
      <c r="EB271" s="0" t="n">
        <f aca="false">IF(CHOOSE(MATCH(AI$5,$B$10:$E$10,0),$B271,$C271,$D271,$E271)*AI$6+AI271*AI$7&lt;AI$2,AI$3*AI$4,0)</f>
        <v>0</v>
      </c>
      <c r="EC271" s="0" t="n">
        <f aca="false">IF(CHOOSE(MATCH(AJ$5,$B$10:$E$10,0),$B271,$C271,$D271,$E271)*AJ$6+AJ271*AJ$7&lt;AJ$2,AJ$3*AJ$4,0)</f>
        <v>0</v>
      </c>
      <c r="ED271" s="0" t="n">
        <f aca="false">IF(CHOOSE(MATCH(AK$5,$B$10:$E$10,0),$B271,$C271,$D271,$E271)*AK$6+AK271*AK$7&lt;AK$2,AK$3*AK$4,0)</f>
        <v>0</v>
      </c>
      <c r="EE271" s="0" t="n">
        <f aca="false">IF(CHOOSE(MATCH(AL$5,$B$10:$E$10,0),$B271,$C271,$D271,$E271)*AL$6+AL271*AL$7&lt;AL$2,AL$3*AL$4,0)</f>
        <v>0</v>
      </c>
      <c r="EF271" s="0" t="n">
        <f aca="false">IF(CHOOSE(MATCH(AM$5,$B$10:$E$10,0),$B271,$C271,$D271,$E271)*AM$6+AM271*AM$7&lt;AM$2,AM$3*AM$4,0)</f>
        <v>0</v>
      </c>
      <c r="EG271" s="0" t="n">
        <f aca="false">IF(CHOOSE(MATCH(AN$5,$B$10:$E$10,0),$B271,$C271,$D271,$E271)*AN$6+AN271*AN$7&lt;AN$2,AN$3*AN$4,0)</f>
        <v>0</v>
      </c>
      <c r="EH271" s="0" t="n">
        <f aca="false">IF(CHOOSE(MATCH(AO$5,$B$10:$E$10,0),$B271,$C271,$D271,$E271)*AO$6+AO271*AO$7&lt;AO$2,AO$3*AO$4,0)</f>
        <v>0</v>
      </c>
      <c r="EI271" s="0" t="n">
        <f aca="false">IF(CHOOSE(MATCH(AP$5,$B$10:$E$10,0),$B271,$C271,$D271,$E271)*AP$6+AP271*AP$7&lt;AP$2,AP$3*AP$4,0)</f>
        <v>0</v>
      </c>
      <c r="EJ271" s="0" t="n">
        <f aca="false">IF(CHOOSE(MATCH(AQ$5,$B$10:$E$10,0),$B271,$C271,$D271,$E271)*AQ$6+AQ271*AQ$7&lt;AQ$2,AQ$3*AQ$4,0)</f>
        <v>0</v>
      </c>
      <c r="EK271" s="0" t="n">
        <f aca="false">IF(CHOOSE(MATCH(AR$5,$B$10:$E$10,0),$B271,$C271,$D271,$E271)*AR$6+AR271*AR$7&lt;AR$2,AR$3*AR$4,0)</f>
        <v>0</v>
      </c>
      <c r="EL271" s="0" t="n">
        <f aca="false">IF(CHOOSE(MATCH(AS$5,$B$10:$E$10,0),$B271,$C271,$D271,$E271)*AS$6+AS271*AS$7&lt;AS$2,AS$3*AS$4,0)</f>
        <v>0</v>
      </c>
      <c r="EM271" s="0" t="n">
        <f aca="false">IF(CHOOSE(MATCH(AT$5,$B$10:$E$10,0),$B271,$C271,$D271,$E271)*AT$6+AT271*AT$7&lt;AT$2,AT$3*AT$4,0)</f>
        <v>0</v>
      </c>
      <c r="EN271" s="0" t="n">
        <f aca="false">IF(CHOOSE(MATCH(AU$5,$B$10:$E$10,0),$B271,$C271,$D271,$E271)*AU$6+AU271*AU$7&lt;AU$2,AU$3*AU$4,0)</f>
        <v>0</v>
      </c>
      <c r="EO271" s="0" t="n">
        <f aca="false">IF(CHOOSE(MATCH(AV$5,$B$10:$E$10,0),$B271,$C271,$D271,$E271)*AV$6+AV271*AV$7&lt;AV$2,AV$3*AV$4,0)</f>
        <v>2.5</v>
      </c>
      <c r="EP271" s="0" t="n">
        <f aca="false">IF(CHOOSE(MATCH(AW$5,$B$10:$E$10,0),$B271,$C271,$D271,$E271)*AW$6+AW271*AW$7&lt;AW$2,AW$3*AW$4,0)</f>
        <v>0</v>
      </c>
      <c r="EQ271" s="0" t="n">
        <f aca="false">IF(CHOOSE(MATCH(AX$5,$B$10:$E$10,0),$B271,$C271,$D271,$E271)*AX$6+AX271*AX$7&lt;AX$2,AX$3*AX$4,0)</f>
        <v>0</v>
      </c>
      <c r="ER271" s="0" t="n">
        <f aca="false">IF(CHOOSE(MATCH(AY$5,$B$10:$E$10,0),$B271,$C271,$D271,$E271)*AY$6+AY271*AY$7&lt;AY$2,AY$3*AY$4,0)</f>
        <v>0</v>
      </c>
      <c r="ES271" s="0" t="n">
        <f aca="false">IF(CHOOSE(MATCH(AZ$5,$B$10:$E$10,0),$B271,$C271,$D271,$E271)*AZ$6+AZ271*AZ$7&lt;AZ$2,AZ$3*AZ$4,0)</f>
        <v>0</v>
      </c>
      <c r="ET271" s="0" t="n">
        <f aca="false">IF(CHOOSE(MATCH(BA$5,$B$10:$E$10,0),$B271,$C271,$D271,$E271)*BA$6+BA271*BA$7&lt;BA$2,BA$3*BA$4,0)</f>
        <v>0</v>
      </c>
      <c r="EU271" s="0" t="n">
        <f aca="false">IF(CHOOSE(MATCH(BB$5,$B$10:$E$10,0),$B271,$C271,$D271,$E271)*BB$6+BB271*BB$7&lt;BB$2,BB$3*BB$4,0)</f>
        <v>0</v>
      </c>
      <c r="EV271" s="0" t="n">
        <f aca="false">IF(CHOOSE(MATCH(BC$5,$B$10:$E$10,0),$B271,$C271,$D271,$E271)*BC$6+BC271*BC$7&lt;BC$2,BC$3*BC$4,0)</f>
        <v>0</v>
      </c>
      <c r="EW271" s="0" t="n">
        <f aca="false">IF(CHOOSE(MATCH(BD$5,$B$10:$E$10,0),$B271,$C271,$D271,$E271)*BD$6+BD271*BD$7&lt;BD$2,BD$3*BD$4,0)</f>
        <v>0</v>
      </c>
      <c r="EX271" s="0" t="n">
        <f aca="false">IF(CHOOSE(MATCH(BE$5,$B$10:$E$10,0),$B271,$C271,$D271,$E271)*BE$6+BE271*BE$7&lt;BE$2,BE$3*BE$4,0)</f>
        <v>0</v>
      </c>
      <c r="EY271" s="0" t="n">
        <f aca="false">IF(CHOOSE(MATCH(BF$5,$B$10:$E$10,0),$B271,$C271,$D271,$E271)*BF$6+BF271*BF$7&lt;BF$2,BF$3*BF$4,0)</f>
        <v>0</v>
      </c>
      <c r="EZ271" s="0" t="n">
        <f aca="false">IF(CHOOSE(MATCH(BG$5,$B$10:$E$10,0),$B271,$C271,$D271,$E271)*BG$6+BG271*BG$7&lt;BG$2,BG$3*BG$4,0)</f>
        <v>0</v>
      </c>
      <c r="FA271" s="0" t="n">
        <f aca="false">IF(CHOOSE(MATCH(BH$5,$B$10:$E$10,0),$B271,$C271,$D271,$E271)*BH$6+BH271*BH$7&lt;BH$2,BH$3*BH$4,0)</f>
        <v>0</v>
      </c>
      <c r="FB271" s="0" t="n">
        <f aca="false">IF(CHOOSE(MATCH(BI$5,$B$10:$E$10,0),$B271,$C271,$D271,$E271)*BI$6+BI271*BI$7&lt;BI$2,BI$3*BI$4,0)</f>
        <v>0</v>
      </c>
      <c r="FC271" s="0" t="n">
        <f aca="false">IF(CHOOSE(MATCH(BJ$5,$B$10:$E$10,0),$B271,$C271,$D271,$E271)*BJ$6+BJ271*BJ$7&lt;BJ$2,BJ$3*BJ$4,0)</f>
        <v>0</v>
      </c>
      <c r="FD271" s="0" t="n">
        <f aca="false">IF(CHOOSE(MATCH(BK$5,$B$10:$E$10,0),$B271,$C271,$D271,$E271)*BK$6+BK271*BK$7&lt;BK$2,BK$3*BK$4,0)</f>
        <v>0</v>
      </c>
      <c r="FE271" s="0" t="n">
        <f aca="false">IF(CHOOSE(MATCH(BL$5,$B$10:$E$10,0),$B271,$C271,$D271,$E271)*BL$6+BL271*BL$7&lt;BL$2,BL$3*BL$4,0)</f>
        <v>0</v>
      </c>
      <c r="FF271" s="0" t="n">
        <f aca="false">IF(CHOOSE(MATCH(BM$5,$B$10:$E$10,0),$B271,$C271,$D271,$E271)*BM$6+BM271*BM$7&lt;BM$2,BM$3*BM$4,0)</f>
        <v>0</v>
      </c>
      <c r="FG271" s="0" t="n">
        <f aca="false">IF(CHOOSE(MATCH(BN$5,$B$10:$E$10,0),$B271,$C271,$D271,$E271)*BN$6+BN271*BN$7&lt;BN$2,BN$3*BN$4,0)</f>
        <v>0</v>
      </c>
      <c r="FH271" s="0" t="n">
        <f aca="false">IF(CHOOSE(MATCH(BO$5,$B$10:$E$10,0),$B271,$C271,$D271,$E271)*BO$6+BO271*BO$7&lt;BO$2,BO$3*BO$4,0)</f>
        <v>0</v>
      </c>
      <c r="FI271" s="0" t="n">
        <f aca="false">IF(CHOOSE(MATCH(BP$5,$B$10:$E$10,0),$B271,$C271,$D271,$E271)*BP$6+BP271*BP$7&lt;BP$2,BP$3*BP$4,0)</f>
        <v>0</v>
      </c>
      <c r="FJ271" s="0" t="n">
        <f aca="false">IF(CHOOSE(MATCH(BQ$5,$B$10:$E$10,0),$B271,$C271,$D271,$E271)*BQ$6+BQ271*BQ$7&lt;BQ$2,BQ$3*BQ$4,0)</f>
        <v>0</v>
      </c>
      <c r="FK271" s="0" t="n">
        <f aca="false">IF(CHOOSE(MATCH(BR$5,$B$10:$E$10,0),$B271,$C271,$D271,$E271)*BR$6+BR271*BR$7&lt;BR$2,BR$3*BR$4,0)</f>
        <v>0</v>
      </c>
      <c r="FL271" s="0" t="n">
        <f aca="false">IF(CHOOSE(MATCH(BS$5,$B$10:$E$10,0),$B271,$C271,$D271,$E271)*BS$6+BS271*BS$7&lt;BS$2,BS$3*BS$4,0)</f>
        <v>0</v>
      </c>
      <c r="FM271" s="0" t="n">
        <f aca="false">IF(CHOOSE(MATCH(BT$5,$B$10:$E$10,0),$B271,$C271,$D271,$E271)*BT$6+BT271*BT$7&lt;BT$2,BT$3*BT$4,0)</f>
        <v>0</v>
      </c>
      <c r="FN271" s="0" t="n">
        <f aca="false">IF(CHOOSE(MATCH(BU$5,$B$10:$E$10,0),$B271,$C271,$D271,$E271)*BU$6+BU271*BU$7&lt;BU$2,BU$3*BU$4,0)</f>
        <v>0</v>
      </c>
      <c r="FO271" s="0" t="n">
        <f aca="false">IF(CHOOSE(MATCH(BV$5,$B$10:$E$10,0),$B271,$C271,$D271,$E271)*BV$6+BV271*BV$7&lt;BV$2,BV$3*BV$4,0)</f>
        <v>0</v>
      </c>
      <c r="FP271" s="0" t="n">
        <f aca="false">IF(CHOOSE(MATCH(BW$5,$B$10:$E$10,0),$B271,$C271,$D271,$E271)*BW$6+BW271*BW$7&lt;BW$2,BW$3*BW$4,0)</f>
        <v>0</v>
      </c>
      <c r="FQ271" s="0" t="n">
        <f aca="false">IF(CHOOSE(MATCH(BX$5,$B$10:$E$10,0),$B271,$C271,$D271,$E271)*BX$6+BX271*BX$7&lt;BX$2,BX$3*BX$4,0)</f>
        <v>0.5</v>
      </c>
      <c r="FR271" s="0" t="n">
        <f aca="false">IF(CHOOSE(MATCH(BY$5,$B$10:$E$10,0),$B271,$C271,$D271,$E271)*BY$6+BY271*BY$7&lt;BY$2,BY$3*BY$4,0)</f>
        <v>0</v>
      </c>
      <c r="FS271" s="0" t="n">
        <f aca="false">IF(CHOOSE(MATCH(BZ$5,$B$10:$E$10,0),$B271,$C271,$D271,$E271)*BZ$6+BZ271*BZ$7&lt;BZ$2,BZ$3*BZ$4,0)</f>
        <v>0</v>
      </c>
      <c r="FT271" s="0" t="n">
        <f aca="false">IF(CHOOSE(MATCH(CA$5,$B$10:$E$10,0),$B271,$C271,$D271,$E271)*CA$6+CA271*CA$7&lt;CA$2,CA$3*CA$4,0)</f>
        <v>0</v>
      </c>
      <c r="FU271" s="0" t="n">
        <f aca="false">IF(CHOOSE(MATCH(CB$5,$B$10:$E$10,0),$B271,$C271,$D271,$E271)*CB$6+CB271*CB$7&lt;CB$2,CB$3*CB$4,0)</f>
        <v>0</v>
      </c>
      <c r="FV271" s="0" t="n">
        <f aca="false">IF(CHOOSE(MATCH(CC$5,$B$10:$E$10,0),$B271,$C271,$D271,$E271)*CC$6+CC271*CC$7&lt;CC$2,CC$3*CC$4,0)</f>
        <v>0</v>
      </c>
      <c r="FW271" s="0" t="n">
        <f aca="false">IF(CHOOSE(MATCH(CD$5,$B$10:$E$10,0),$B271,$C271,$D271,$E271)*CD$6+CD271*CD$7&lt;CD$2,CD$3*CD$4,0)</f>
        <v>0</v>
      </c>
      <c r="FX271" s="0" t="n">
        <f aca="false">IF(CHOOSE(MATCH(CE$5,$B$10:$E$10,0),$B271,$C271,$D271,$E271)*CE$6+CE271*CE$7&lt;CE$2,CE$3*CE$4,0)</f>
        <v>0</v>
      </c>
      <c r="FY271" s="0" t="n">
        <f aca="false">IF(CHOOSE(MATCH(CF$5,$B$10:$E$10,0),$B271,$C271,$D271,$E271)*CF$6+CF271*CF$7&lt;CF$2,CF$3*CF$4,0)</f>
        <v>0</v>
      </c>
      <c r="FZ271" s="0" t="n">
        <f aca="false">IF(CHOOSE(MATCH(CG$5,$B$10:$E$10,0),$B271,$C271,$D271,$E271)*CG$6+CG271*CG$7&lt;CG$2,CG$3*CG$4,0)</f>
        <v>0</v>
      </c>
      <c r="GA271" s="0" t="n">
        <f aca="false">IF(CHOOSE(MATCH(CH$5,$B$10:$E$10,0),$B271,$C271,$D271,$E271)*CH$6+CH271*CH$7&lt;CH$2,CH$3*CH$4,0)</f>
        <v>0</v>
      </c>
      <c r="GB271" s="0" t="n">
        <f aca="false">IF(CHOOSE(MATCH(CI$5,$B$10:$E$10,0),$B271,$C271,$D271,$E271)*CI$6+CI271*CI$7&lt;CI$2,CI$3*CI$4,0)</f>
        <v>0</v>
      </c>
      <c r="GC271" s="0" t="n">
        <f aca="false">IF(CHOOSE(MATCH(CJ$5,$B$10:$E$10,0),$B271,$C271,$D271,$E271)*CJ$6+CJ271*CJ$7&lt;CJ$2,CJ$3*CJ$4,0)</f>
        <v>0</v>
      </c>
      <c r="GD271" s="0" t="n">
        <f aca="false">IF(CHOOSE(MATCH(CK$5,$B$10:$E$10,0),$B271,$C271,$D271,$E271)*CK$6+CK271*CK$7&lt;CK$2,CK$3*CK$4,0)</f>
        <v>0</v>
      </c>
      <c r="GE271" s="0" t="n">
        <f aca="false">IF(CHOOSE(MATCH(CL$5,$B$10:$E$10,0),$B271,$C271,$D271,$E271)*CL$6+CL271*CL$7&lt;CL$2,CL$3*CL$4,0)</f>
        <v>0</v>
      </c>
      <c r="GF271" s="0" t="n">
        <f aca="false">IF(CHOOSE(MATCH(CM$5,$B$10:$E$10,0),$B271,$C271,$D271,$E271)*CM$6+CM271*CM$7&lt;CM$2,CM$3*CM$4,0)</f>
        <v>0</v>
      </c>
      <c r="GG271" s="0" t="n">
        <f aca="false">IF(CHOOSE(MATCH(CN$5,$B$10:$E$10,0),$B271,$C271,$D271,$E271)*CN$6+CN271*CN$7&lt;CN$2,CN$3*CN$4,0)</f>
        <v>0</v>
      </c>
      <c r="GH271" s="0" t="n">
        <f aca="false">IF(CHOOSE(MATCH(CO$5,$B$10:$E$10,0),$B271,$C271,$D271,$E271)*CO$6+CO271*CO$7&lt;CO$2,CO$3*CO$4,0)</f>
        <v>0</v>
      </c>
      <c r="GI271" s="0" t="n">
        <f aca="false">IF(CHOOSE(MATCH(CP$5,$B$10:$E$10,0),$B271,$C271,$D271,$E271)*CP$6+CP271*CP$7&lt;CP$2,CP$3*CP$4,0)</f>
        <v>0</v>
      </c>
      <c r="GJ271" s="0" t="n">
        <f aca="false">IF(CHOOSE(MATCH(CQ$5,$B$10:$E$10,0),$B271,$C271,$D271,$E271)*CQ$6+CQ271*CQ$7&lt;CQ$2,CQ$3*CQ$4,0)</f>
        <v>0</v>
      </c>
      <c r="GK271" s="0" t="n">
        <f aca="false">IF(CHOOSE(MATCH(CR$5,$B$10:$E$10,0),$B271,$C271,$D271,$E271)*CR$6+CR271*CR$7&lt;CR$2,CR$3*CR$4,0)</f>
        <v>0</v>
      </c>
      <c r="GL271" s="0" t="n">
        <f aca="false">IF(CHOOSE(MATCH(CS$5,$B$10:$E$10,0),$B271,$C271,$D271,$E271)*CS$6+CS271*CS$7&lt;CS$2,CS$3*CS$4,0)</f>
        <v>0</v>
      </c>
      <c r="GM271" s="0" t="n">
        <f aca="false">IF(CHOOSE(MATCH(CT$5,$B$10:$E$10,0),$B271,$C271,$D271,$E271)*CT$6+CT271*CT$7&lt;CT$2,CT$3*CT$4,0)</f>
        <v>0</v>
      </c>
      <c r="GN271" s="0" t="n">
        <f aca="false">IF(CHOOSE(MATCH(CU$5,$B$10:$E$10,0),$B271,$C271,$D271,$E271)*CU$6+CU271*CU$7&lt;CU$2,CU$3*CU$4,0)</f>
        <v>0</v>
      </c>
      <c r="GO271" s="0" t="n">
        <f aca="false">IF(CHOOSE(MATCH(CV$5,$B$10:$E$10,0),$B271,$C271,$D271,$E271)*CV$6+CV271*CV$7&lt;CV$2,CV$3*CV$4,0)</f>
        <v>0</v>
      </c>
      <c r="GP271" s="0" t="n">
        <f aca="false">IF(CHOOSE(MATCH(CW$5,$B$10:$E$10,0),$B271,$C271,$D271,$E271)*CW$6+CW271*CW$7&lt;CW$2,CW$3*CW$4,0)</f>
        <v>0</v>
      </c>
      <c r="GQ271" s="0" t="n">
        <f aca="false">IF(CHOOSE(MATCH(CX$5,$B$10:$E$10,0),$B271,$C271,$D271,$E271)*CX$6+CX271*CX$7&lt;CX$2,CX$3*CX$4,0)</f>
        <v>0</v>
      </c>
      <c r="GS271" s="0" t="n">
        <f aca="false">SUM(CZ271:GQ271)</f>
        <v>3</v>
      </c>
      <c r="GT271" s="0" t="n">
        <f aca="false">IF(GS271&gt;$GS$6,1,0)</f>
        <v>0</v>
      </c>
    </row>
    <row r="272" customFormat="false" ht="14" hidden="false" customHeight="false" outlineLevel="0" collapsed="false">
      <c r="A272" s="0" t="n">
        <v>262</v>
      </c>
      <c r="B272" s="0" t="n">
        <v>2.44424390349781</v>
      </c>
      <c r="C272" s="0" t="n">
        <v>2.26005778595612</v>
      </c>
      <c r="D272" s="0" t="n">
        <v>0.901549805267941</v>
      </c>
      <c r="E272" s="0" t="n">
        <v>0.164685868134201</v>
      </c>
      <c r="G272" s="0" t="n">
        <v>1.04300625025644</v>
      </c>
      <c r="H272" s="0" t="n">
        <v>-0.210343387152534</v>
      </c>
      <c r="I272" s="0" t="n">
        <v>-1.05041635833913</v>
      </c>
      <c r="J272" s="0" t="n">
        <v>0.63634388425271</v>
      </c>
      <c r="K272" s="0" t="n">
        <v>1.61633579409681</v>
      </c>
      <c r="L272" s="0" t="n">
        <v>1.258877091459</v>
      </c>
      <c r="M272" s="0" t="n">
        <v>-0.674945113132708</v>
      </c>
      <c r="N272" s="0" t="n">
        <v>-0.546748424312682</v>
      </c>
      <c r="O272" s="0" t="n">
        <v>-0.729273779143114</v>
      </c>
      <c r="P272" s="0" t="n">
        <v>0.166345444085891</v>
      </c>
      <c r="Q272" s="0" t="n">
        <v>0.0625777829554863</v>
      </c>
      <c r="R272" s="0" t="n">
        <v>-2.70178134087473</v>
      </c>
      <c r="S272" s="0" t="n">
        <v>-0.488921614305582</v>
      </c>
      <c r="T272" s="0" t="n">
        <v>-0.766715402278351</v>
      </c>
      <c r="U272" s="0" t="n">
        <v>-0.594463926972821</v>
      </c>
      <c r="V272" s="0" t="n">
        <v>-0.266228425971349</v>
      </c>
      <c r="W272" s="0" t="n">
        <v>0.863117293192772</v>
      </c>
      <c r="X272" s="0" t="n">
        <v>1.44527348311385</v>
      </c>
      <c r="Y272" s="0" t="n">
        <v>-1.73831267602509</v>
      </c>
      <c r="Z272" s="0" t="n">
        <v>-0.94353254098678</v>
      </c>
      <c r="AA272" s="0" t="n">
        <v>-1.08105723484186</v>
      </c>
      <c r="AB272" s="0" t="n">
        <v>-0.615684712101938</v>
      </c>
      <c r="AC272" s="0" t="n">
        <v>1.55069301399635</v>
      </c>
      <c r="AD272" s="0" t="n">
        <v>0.856914539326681</v>
      </c>
      <c r="AE272" s="0" t="n">
        <v>1.48234448715812</v>
      </c>
      <c r="AF272" s="0" t="n">
        <v>0.998948053165805</v>
      </c>
      <c r="AG272" s="0" t="n">
        <v>-0.298952045341139</v>
      </c>
      <c r="AH272" s="0" t="n">
        <v>-2.1523010218516</v>
      </c>
      <c r="AI272" s="0" t="n">
        <v>0.311936219077324</v>
      </c>
      <c r="AJ272" s="0" t="n">
        <v>1.61323896463728</v>
      </c>
      <c r="AK272" s="0" t="n">
        <v>-1.64584434969584</v>
      </c>
      <c r="AL272" s="0" t="n">
        <v>-0.0380669007427059</v>
      </c>
      <c r="AM272" s="0" t="n">
        <v>0.073926003096858</v>
      </c>
      <c r="AN272" s="0" t="n">
        <v>-1.29855379782384</v>
      </c>
      <c r="AO272" s="0" t="n">
        <v>0.103649426819175</v>
      </c>
      <c r="AP272" s="0" t="n">
        <v>0.0330146576743573</v>
      </c>
      <c r="AQ272" s="0" t="n">
        <v>1.61548996402416</v>
      </c>
      <c r="AR272" s="0" t="n">
        <v>-0.501634076499613</v>
      </c>
      <c r="AS272" s="0" t="n">
        <v>0.271066937784781</v>
      </c>
      <c r="AT272" s="0" t="n">
        <v>1.72630734596169</v>
      </c>
      <c r="AU272" s="0" t="n">
        <v>-0.0506247488374356</v>
      </c>
      <c r="AV272" s="0" t="n">
        <v>0.629240730631864</v>
      </c>
      <c r="AW272" s="0" t="n">
        <v>-0.3449599716987</v>
      </c>
      <c r="AX272" s="0" t="n">
        <v>-0.826821633381769</v>
      </c>
      <c r="AY272" s="0" t="n">
        <v>-0.674560851621209</v>
      </c>
      <c r="AZ272" s="0" t="n">
        <v>0.469443648398737</v>
      </c>
      <c r="BA272" s="0" t="n">
        <v>-0.22091398932389</v>
      </c>
      <c r="BB272" s="0" t="n">
        <v>-0.0981901848717826</v>
      </c>
      <c r="BC272" s="0" t="n">
        <v>-1.10005203168839</v>
      </c>
      <c r="BD272" s="0" t="n">
        <v>-0.0109014308691258</v>
      </c>
      <c r="BE272" s="0" t="n">
        <v>-0.729173734725919</v>
      </c>
      <c r="BF272" s="0" t="n">
        <v>-1.00046236184426</v>
      </c>
      <c r="BG272" s="0" t="n">
        <v>0.527307975062286</v>
      </c>
      <c r="BH272" s="0" t="n">
        <v>-0.201436023417045</v>
      </c>
      <c r="BI272" s="0" t="n">
        <v>0.88022943600663</v>
      </c>
      <c r="BJ272" s="0" t="n">
        <v>0.622169409325579</v>
      </c>
      <c r="BK272" s="0" t="n">
        <v>1.8958053260576</v>
      </c>
      <c r="BL272" s="0" t="n">
        <v>1.18311845653807</v>
      </c>
      <c r="BM272" s="0" t="n">
        <v>1.06311745184939</v>
      </c>
      <c r="BN272" s="0" t="n">
        <v>0.188571220860467</v>
      </c>
      <c r="BO272" s="0" t="n">
        <v>0.549148353456985</v>
      </c>
      <c r="BP272" s="0" t="n">
        <v>-0.556188979317085</v>
      </c>
      <c r="BQ272" s="0" t="n">
        <v>0.12274313121452</v>
      </c>
      <c r="BR272" s="0" t="n">
        <v>-0.188415469892789</v>
      </c>
      <c r="BS272" s="0" t="n">
        <v>-0.386428382626036</v>
      </c>
      <c r="BT272" s="0" t="n">
        <v>1.04855871541076</v>
      </c>
      <c r="BU272" s="0" t="n">
        <v>-0.828546262710006</v>
      </c>
      <c r="BV272" s="0" t="n">
        <v>-2.81870597973466</v>
      </c>
      <c r="BW272" s="0" t="n">
        <v>-0.666134383209283</v>
      </c>
      <c r="BX272" s="0" t="n">
        <v>-0.0992667992250063</v>
      </c>
      <c r="BY272" s="0" t="n">
        <v>0.731670297682285</v>
      </c>
      <c r="BZ272" s="0" t="n">
        <v>-1.10173459688667</v>
      </c>
      <c r="CA272" s="0" t="n">
        <v>-0.20323113858467</v>
      </c>
      <c r="CB272" s="0" t="n">
        <v>-1.07653931991081</v>
      </c>
      <c r="CC272" s="0" t="n">
        <v>0.134622268888052</v>
      </c>
      <c r="CD272" s="0" t="n">
        <v>-0.87786474978202</v>
      </c>
      <c r="CE272" s="0" t="n">
        <v>-0.407369498134358</v>
      </c>
      <c r="CF272" s="0" t="n">
        <v>-1.04842456494225</v>
      </c>
      <c r="CG272" s="0" t="n">
        <v>-1.20512140711071</v>
      </c>
      <c r="CH272" s="0" t="n">
        <v>-1.49088918988127</v>
      </c>
      <c r="CI272" s="0" t="n">
        <v>-1.11445615402772</v>
      </c>
      <c r="CJ272" s="0" t="n">
        <v>-0.874945271789329</v>
      </c>
      <c r="CK272" s="0" t="n">
        <v>0.434367848356487</v>
      </c>
      <c r="CL272" s="0" t="n">
        <v>0.144741534313653</v>
      </c>
      <c r="CM272" s="0" t="n">
        <v>0.240476083490648</v>
      </c>
      <c r="CN272" s="0" t="n">
        <v>1.06177367342752</v>
      </c>
      <c r="CO272" s="0" t="n">
        <v>2.02458977582864</v>
      </c>
      <c r="CP272" s="0" t="n">
        <v>-0.466627625428373</v>
      </c>
      <c r="CQ272" s="0" t="n">
        <v>-0.281636403087759</v>
      </c>
      <c r="CR272" s="0" t="n">
        <v>0.605913328399765</v>
      </c>
      <c r="CS272" s="0" t="n">
        <v>-1.31254410007386</v>
      </c>
      <c r="CT272" s="0" t="n">
        <v>-0.541426743438933</v>
      </c>
      <c r="CU272" s="0" t="n">
        <v>1.63178356160643</v>
      </c>
      <c r="CV272" s="0" t="n">
        <v>-0.627470626568538</v>
      </c>
      <c r="CW272" s="0" t="n">
        <v>1.07804225990549</v>
      </c>
      <c r="CX272" s="0" t="n">
        <v>0.813010956335347</v>
      </c>
      <c r="CZ272" s="0" t="n">
        <f aca="false">IF(CHOOSE(MATCH(G$5,$B$10:$E$10,0),$B272,$C272,$D272,$E272)*G$6+G272*G$7&lt;G$2,G$3*G$4,0)</f>
        <v>0</v>
      </c>
      <c r="DA272" s="0" t="n">
        <f aca="false">IF(CHOOSE(MATCH(H$5,$B$10:$E$10,0),$B272,$C272,$D272,$E272)*H$6+H272*H$7&lt;H$2,H$3*H$4,0)</f>
        <v>0</v>
      </c>
      <c r="DB272" s="0" t="n">
        <f aca="false">IF(CHOOSE(MATCH(I$5,$B$10:$E$10,0),$B272,$C272,$D272,$E272)*I$6+I272*I$7&lt;I$2,I$3*I$4,0)</f>
        <v>0</v>
      </c>
      <c r="DC272" s="0" t="n">
        <f aca="false">IF(CHOOSE(MATCH(J$5,$B$10:$E$10,0),$B272,$C272,$D272,$E272)*J$6+J272*J$7&lt;J$2,J$3*J$4,0)</f>
        <v>0</v>
      </c>
      <c r="DD272" s="0" t="n">
        <f aca="false">IF(CHOOSE(MATCH(K$5,$B$10:$E$10,0),$B272,$C272,$D272,$E272)*K$6+K272*K$7&lt;K$2,K$3*K$4,0)</f>
        <v>0</v>
      </c>
      <c r="DE272" s="0" t="n">
        <f aca="false">IF(CHOOSE(MATCH(L$5,$B$10:$E$10,0),$B272,$C272,$D272,$E272)*L$6+L272*L$7&lt;L$2,L$3*L$4,0)</f>
        <v>0</v>
      </c>
      <c r="DF272" s="0" t="n">
        <f aca="false">IF(CHOOSE(MATCH(M$5,$B$10:$E$10,0),$B272,$C272,$D272,$E272)*M$6+M272*M$7&lt;M$2,M$3*M$4,0)</f>
        <v>0</v>
      </c>
      <c r="DG272" s="0" t="n">
        <f aca="false">IF(CHOOSE(MATCH(N$5,$B$10:$E$10,0),$B272,$C272,$D272,$E272)*N$6+N272*N$7&lt;N$2,N$3*N$4,0)</f>
        <v>0</v>
      </c>
      <c r="DH272" s="0" t="n">
        <f aca="false">IF(CHOOSE(MATCH(O$5,$B$10:$E$10,0),$B272,$C272,$D272,$E272)*O$6+O272*O$7&lt;O$2,O$3*O$4,0)</f>
        <v>0</v>
      </c>
      <c r="DI272" s="0" t="n">
        <f aca="false">IF(CHOOSE(MATCH(P$5,$B$10:$E$10,0),$B272,$C272,$D272,$E272)*P$6+P272*P$7&lt;P$2,P$3*P$4,0)</f>
        <v>0</v>
      </c>
      <c r="DJ272" s="0" t="n">
        <f aca="false">IF(CHOOSE(MATCH(Q$5,$B$10:$E$10,0),$B272,$C272,$D272,$E272)*Q$6+Q272*Q$7&lt;Q$2,Q$3*Q$4,0)</f>
        <v>0</v>
      </c>
      <c r="DK272" s="0" t="n">
        <f aca="false">IF(CHOOSE(MATCH(R$5,$B$10:$E$10,0),$B272,$C272,$D272,$E272)*R$6+R272*R$7&lt;R$2,R$3*R$4,0)</f>
        <v>0</v>
      </c>
      <c r="DL272" s="0" t="n">
        <f aca="false">IF(CHOOSE(MATCH(S$5,$B$10:$E$10,0),$B272,$C272,$D272,$E272)*S$6+S272*S$7&lt;S$2,S$3*S$4,0)</f>
        <v>0</v>
      </c>
      <c r="DM272" s="0" t="n">
        <f aca="false">IF(CHOOSE(MATCH(T$5,$B$10:$E$10,0),$B272,$C272,$D272,$E272)*T$6+T272*T$7&lt;T$2,T$3*T$4,0)</f>
        <v>0</v>
      </c>
      <c r="DN272" s="0" t="n">
        <f aca="false">IF(CHOOSE(MATCH(U$5,$B$10:$E$10,0),$B272,$C272,$D272,$E272)*U$6+U272*U$7&lt;U$2,U$3*U$4,0)</f>
        <v>0</v>
      </c>
      <c r="DO272" s="0" t="n">
        <f aca="false">IF(CHOOSE(MATCH(V$5,$B$10:$E$10,0),$B272,$C272,$D272,$E272)*V$6+V272*V$7&lt;V$2,V$3*V$4,0)</f>
        <v>0</v>
      </c>
      <c r="DP272" s="0" t="n">
        <f aca="false">IF(CHOOSE(MATCH(W$5,$B$10:$E$10,0),$B272,$C272,$D272,$E272)*W$6+W272*W$7&lt;W$2,W$3*W$4,0)</f>
        <v>0</v>
      </c>
      <c r="DQ272" s="0" t="n">
        <f aca="false">IF(CHOOSE(MATCH(X$5,$B$10:$E$10,0),$B272,$C272,$D272,$E272)*X$6+X272*X$7&lt;X$2,X$3*X$4,0)</f>
        <v>0</v>
      </c>
      <c r="DR272" s="0" t="n">
        <f aca="false">IF(CHOOSE(MATCH(Y$5,$B$10:$E$10,0),$B272,$C272,$D272,$E272)*Y$6+Y272*Y$7&lt;Y$2,Y$3*Y$4,0)</f>
        <v>0</v>
      </c>
      <c r="DS272" s="0" t="n">
        <f aca="false">IF(CHOOSE(MATCH(Z$5,$B$10:$E$10,0),$B272,$C272,$D272,$E272)*Z$6+Z272*Z$7&lt;Z$2,Z$3*Z$4,0)</f>
        <v>0</v>
      </c>
      <c r="DT272" s="0" t="n">
        <f aca="false">IF(CHOOSE(MATCH(AA$5,$B$10:$E$10,0),$B272,$C272,$D272,$E272)*AA$6+AA272*AA$7&lt;AA$2,AA$3*AA$4,0)</f>
        <v>0</v>
      </c>
      <c r="DU272" s="0" t="n">
        <f aca="false">IF(CHOOSE(MATCH(AB$5,$B$10:$E$10,0),$B272,$C272,$D272,$E272)*AB$6+AB272*AB$7&lt;AB$2,AB$3*AB$4,0)</f>
        <v>0</v>
      </c>
      <c r="DV272" s="0" t="n">
        <f aca="false">IF(CHOOSE(MATCH(AC$5,$B$10:$E$10,0),$B272,$C272,$D272,$E272)*AC$6+AC272*AC$7&lt;AC$2,AC$3*AC$4,0)</f>
        <v>0</v>
      </c>
      <c r="DW272" s="0" t="n">
        <f aca="false">IF(CHOOSE(MATCH(AD$5,$B$10:$E$10,0),$B272,$C272,$D272,$E272)*AD$6+AD272*AD$7&lt;AD$2,AD$3*AD$4,0)</f>
        <v>0</v>
      </c>
      <c r="DX272" s="0" t="n">
        <f aca="false">IF(CHOOSE(MATCH(AE$5,$B$10:$E$10,0),$B272,$C272,$D272,$E272)*AE$6+AE272*AE$7&lt;AE$2,AE$3*AE$4,0)</f>
        <v>0</v>
      </c>
      <c r="DY272" s="0" t="n">
        <f aca="false">IF(CHOOSE(MATCH(AF$5,$B$10:$E$10,0),$B272,$C272,$D272,$E272)*AF$6+AF272*AF$7&lt;AF$2,AF$3*AF$4,0)</f>
        <v>0</v>
      </c>
      <c r="DZ272" s="0" t="n">
        <f aca="false">IF(CHOOSE(MATCH(AG$5,$B$10:$E$10,0),$B272,$C272,$D272,$E272)*AG$6+AG272*AG$7&lt;AG$2,AG$3*AG$4,0)</f>
        <v>0</v>
      </c>
      <c r="EA272" s="0" t="n">
        <f aca="false">IF(CHOOSE(MATCH(AH$5,$B$10:$E$10,0),$B272,$C272,$D272,$E272)*AH$6+AH272*AH$7&lt;AH$2,AH$3*AH$4,0)</f>
        <v>0</v>
      </c>
      <c r="EB272" s="0" t="n">
        <f aca="false">IF(CHOOSE(MATCH(AI$5,$B$10:$E$10,0),$B272,$C272,$D272,$E272)*AI$6+AI272*AI$7&lt;AI$2,AI$3*AI$4,0)</f>
        <v>0</v>
      </c>
      <c r="EC272" s="0" t="n">
        <f aca="false">IF(CHOOSE(MATCH(AJ$5,$B$10:$E$10,0),$B272,$C272,$D272,$E272)*AJ$6+AJ272*AJ$7&lt;AJ$2,AJ$3*AJ$4,0)</f>
        <v>0</v>
      </c>
      <c r="ED272" s="0" t="n">
        <f aca="false">IF(CHOOSE(MATCH(AK$5,$B$10:$E$10,0),$B272,$C272,$D272,$E272)*AK$6+AK272*AK$7&lt;AK$2,AK$3*AK$4,0)</f>
        <v>0</v>
      </c>
      <c r="EE272" s="0" t="n">
        <f aca="false">IF(CHOOSE(MATCH(AL$5,$B$10:$E$10,0),$B272,$C272,$D272,$E272)*AL$6+AL272*AL$7&lt;AL$2,AL$3*AL$4,0)</f>
        <v>0</v>
      </c>
      <c r="EF272" s="0" t="n">
        <f aca="false">IF(CHOOSE(MATCH(AM$5,$B$10:$E$10,0),$B272,$C272,$D272,$E272)*AM$6+AM272*AM$7&lt;AM$2,AM$3*AM$4,0)</f>
        <v>0</v>
      </c>
      <c r="EG272" s="0" t="n">
        <f aca="false">IF(CHOOSE(MATCH(AN$5,$B$10:$E$10,0),$B272,$C272,$D272,$E272)*AN$6+AN272*AN$7&lt;AN$2,AN$3*AN$4,0)</f>
        <v>0</v>
      </c>
      <c r="EH272" s="0" t="n">
        <f aca="false">IF(CHOOSE(MATCH(AO$5,$B$10:$E$10,0),$B272,$C272,$D272,$E272)*AO$6+AO272*AO$7&lt;AO$2,AO$3*AO$4,0)</f>
        <v>0</v>
      </c>
      <c r="EI272" s="0" t="n">
        <f aca="false">IF(CHOOSE(MATCH(AP$5,$B$10:$E$10,0),$B272,$C272,$D272,$E272)*AP$6+AP272*AP$7&lt;AP$2,AP$3*AP$4,0)</f>
        <v>0</v>
      </c>
      <c r="EJ272" s="0" t="n">
        <f aca="false">IF(CHOOSE(MATCH(AQ$5,$B$10:$E$10,0),$B272,$C272,$D272,$E272)*AQ$6+AQ272*AQ$7&lt;AQ$2,AQ$3*AQ$4,0)</f>
        <v>0</v>
      </c>
      <c r="EK272" s="0" t="n">
        <f aca="false">IF(CHOOSE(MATCH(AR$5,$B$10:$E$10,0),$B272,$C272,$D272,$E272)*AR$6+AR272*AR$7&lt;AR$2,AR$3*AR$4,0)</f>
        <v>0</v>
      </c>
      <c r="EL272" s="0" t="n">
        <f aca="false">IF(CHOOSE(MATCH(AS$5,$B$10:$E$10,0),$B272,$C272,$D272,$E272)*AS$6+AS272*AS$7&lt;AS$2,AS$3*AS$4,0)</f>
        <v>0</v>
      </c>
      <c r="EM272" s="0" t="n">
        <f aca="false">IF(CHOOSE(MATCH(AT$5,$B$10:$E$10,0),$B272,$C272,$D272,$E272)*AT$6+AT272*AT$7&lt;AT$2,AT$3*AT$4,0)</f>
        <v>0</v>
      </c>
      <c r="EN272" s="0" t="n">
        <f aca="false">IF(CHOOSE(MATCH(AU$5,$B$10:$E$10,0),$B272,$C272,$D272,$E272)*AU$6+AU272*AU$7&lt;AU$2,AU$3*AU$4,0)</f>
        <v>0</v>
      </c>
      <c r="EO272" s="0" t="n">
        <f aca="false">IF(CHOOSE(MATCH(AV$5,$B$10:$E$10,0),$B272,$C272,$D272,$E272)*AV$6+AV272*AV$7&lt;AV$2,AV$3*AV$4,0)</f>
        <v>0</v>
      </c>
      <c r="EP272" s="0" t="n">
        <f aca="false">IF(CHOOSE(MATCH(AW$5,$B$10:$E$10,0),$B272,$C272,$D272,$E272)*AW$6+AW272*AW$7&lt;AW$2,AW$3*AW$4,0)</f>
        <v>0</v>
      </c>
      <c r="EQ272" s="0" t="n">
        <f aca="false">IF(CHOOSE(MATCH(AX$5,$B$10:$E$10,0),$B272,$C272,$D272,$E272)*AX$6+AX272*AX$7&lt;AX$2,AX$3*AX$4,0)</f>
        <v>0</v>
      </c>
      <c r="ER272" s="0" t="n">
        <f aca="false">IF(CHOOSE(MATCH(AY$5,$B$10:$E$10,0),$B272,$C272,$D272,$E272)*AY$6+AY272*AY$7&lt;AY$2,AY$3*AY$4,0)</f>
        <v>0</v>
      </c>
      <c r="ES272" s="0" t="n">
        <f aca="false">IF(CHOOSE(MATCH(AZ$5,$B$10:$E$10,0),$B272,$C272,$D272,$E272)*AZ$6+AZ272*AZ$7&lt;AZ$2,AZ$3*AZ$4,0)</f>
        <v>0</v>
      </c>
      <c r="ET272" s="0" t="n">
        <f aca="false">IF(CHOOSE(MATCH(BA$5,$B$10:$E$10,0),$B272,$C272,$D272,$E272)*BA$6+BA272*BA$7&lt;BA$2,BA$3*BA$4,0)</f>
        <v>0</v>
      </c>
      <c r="EU272" s="0" t="n">
        <f aca="false">IF(CHOOSE(MATCH(BB$5,$B$10:$E$10,0),$B272,$C272,$D272,$E272)*BB$6+BB272*BB$7&lt;BB$2,BB$3*BB$4,0)</f>
        <v>0</v>
      </c>
      <c r="EV272" s="0" t="n">
        <f aca="false">IF(CHOOSE(MATCH(BC$5,$B$10:$E$10,0),$B272,$C272,$D272,$E272)*BC$6+BC272*BC$7&lt;BC$2,BC$3*BC$4,0)</f>
        <v>0</v>
      </c>
      <c r="EW272" s="0" t="n">
        <f aca="false">IF(CHOOSE(MATCH(BD$5,$B$10:$E$10,0),$B272,$C272,$D272,$E272)*BD$6+BD272*BD$7&lt;BD$2,BD$3*BD$4,0)</f>
        <v>0</v>
      </c>
      <c r="EX272" s="0" t="n">
        <f aca="false">IF(CHOOSE(MATCH(BE$5,$B$10:$E$10,0),$B272,$C272,$D272,$E272)*BE$6+BE272*BE$7&lt;BE$2,BE$3*BE$4,0)</f>
        <v>0</v>
      </c>
      <c r="EY272" s="0" t="n">
        <f aca="false">IF(CHOOSE(MATCH(BF$5,$B$10:$E$10,0),$B272,$C272,$D272,$E272)*BF$6+BF272*BF$7&lt;BF$2,BF$3*BF$4,0)</f>
        <v>0</v>
      </c>
      <c r="EZ272" s="0" t="n">
        <f aca="false">IF(CHOOSE(MATCH(BG$5,$B$10:$E$10,0),$B272,$C272,$D272,$E272)*BG$6+BG272*BG$7&lt;BG$2,BG$3*BG$4,0)</f>
        <v>0</v>
      </c>
      <c r="FA272" s="0" t="n">
        <f aca="false">IF(CHOOSE(MATCH(BH$5,$B$10:$E$10,0),$B272,$C272,$D272,$E272)*BH$6+BH272*BH$7&lt;BH$2,BH$3*BH$4,0)</f>
        <v>0</v>
      </c>
      <c r="FB272" s="0" t="n">
        <f aca="false">IF(CHOOSE(MATCH(BI$5,$B$10:$E$10,0),$B272,$C272,$D272,$E272)*BI$6+BI272*BI$7&lt;BI$2,BI$3*BI$4,0)</f>
        <v>0</v>
      </c>
      <c r="FC272" s="0" t="n">
        <f aca="false">IF(CHOOSE(MATCH(BJ$5,$B$10:$E$10,0),$B272,$C272,$D272,$E272)*BJ$6+BJ272*BJ$7&lt;BJ$2,BJ$3*BJ$4,0)</f>
        <v>0</v>
      </c>
      <c r="FD272" s="0" t="n">
        <f aca="false">IF(CHOOSE(MATCH(BK$5,$B$10:$E$10,0),$B272,$C272,$D272,$E272)*BK$6+BK272*BK$7&lt;BK$2,BK$3*BK$4,0)</f>
        <v>0</v>
      </c>
      <c r="FE272" s="0" t="n">
        <f aca="false">IF(CHOOSE(MATCH(BL$5,$B$10:$E$10,0),$B272,$C272,$D272,$E272)*BL$6+BL272*BL$7&lt;BL$2,BL$3*BL$4,0)</f>
        <v>0</v>
      </c>
      <c r="FF272" s="0" t="n">
        <f aca="false">IF(CHOOSE(MATCH(BM$5,$B$10:$E$10,0),$B272,$C272,$D272,$E272)*BM$6+BM272*BM$7&lt;BM$2,BM$3*BM$4,0)</f>
        <v>0</v>
      </c>
      <c r="FG272" s="0" t="n">
        <f aca="false">IF(CHOOSE(MATCH(BN$5,$B$10:$E$10,0),$B272,$C272,$D272,$E272)*BN$6+BN272*BN$7&lt;BN$2,BN$3*BN$4,0)</f>
        <v>0</v>
      </c>
      <c r="FH272" s="0" t="n">
        <f aca="false">IF(CHOOSE(MATCH(BO$5,$B$10:$E$10,0),$B272,$C272,$D272,$E272)*BO$6+BO272*BO$7&lt;BO$2,BO$3*BO$4,0)</f>
        <v>0</v>
      </c>
      <c r="FI272" s="0" t="n">
        <f aca="false">IF(CHOOSE(MATCH(BP$5,$B$10:$E$10,0),$B272,$C272,$D272,$E272)*BP$6+BP272*BP$7&lt;BP$2,BP$3*BP$4,0)</f>
        <v>0</v>
      </c>
      <c r="FJ272" s="0" t="n">
        <f aca="false">IF(CHOOSE(MATCH(BQ$5,$B$10:$E$10,0),$B272,$C272,$D272,$E272)*BQ$6+BQ272*BQ$7&lt;BQ$2,BQ$3*BQ$4,0)</f>
        <v>0</v>
      </c>
      <c r="FK272" s="0" t="n">
        <f aca="false">IF(CHOOSE(MATCH(BR$5,$B$10:$E$10,0),$B272,$C272,$D272,$E272)*BR$6+BR272*BR$7&lt;BR$2,BR$3*BR$4,0)</f>
        <v>0</v>
      </c>
      <c r="FL272" s="0" t="n">
        <f aca="false">IF(CHOOSE(MATCH(BS$5,$B$10:$E$10,0),$B272,$C272,$D272,$E272)*BS$6+BS272*BS$7&lt;BS$2,BS$3*BS$4,0)</f>
        <v>0</v>
      </c>
      <c r="FM272" s="0" t="n">
        <f aca="false">IF(CHOOSE(MATCH(BT$5,$B$10:$E$10,0),$B272,$C272,$D272,$E272)*BT$6+BT272*BT$7&lt;BT$2,BT$3*BT$4,0)</f>
        <v>0</v>
      </c>
      <c r="FN272" s="0" t="n">
        <f aca="false">IF(CHOOSE(MATCH(BU$5,$B$10:$E$10,0),$B272,$C272,$D272,$E272)*BU$6+BU272*BU$7&lt;BU$2,BU$3*BU$4,0)</f>
        <v>0</v>
      </c>
      <c r="FO272" s="0" t="n">
        <f aca="false">IF(CHOOSE(MATCH(BV$5,$B$10:$E$10,0),$B272,$C272,$D272,$E272)*BV$6+BV272*BV$7&lt;BV$2,BV$3*BV$4,0)</f>
        <v>0</v>
      </c>
      <c r="FP272" s="0" t="n">
        <f aca="false">IF(CHOOSE(MATCH(BW$5,$B$10:$E$10,0),$B272,$C272,$D272,$E272)*BW$6+BW272*BW$7&lt;BW$2,BW$3*BW$4,0)</f>
        <v>0</v>
      </c>
      <c r="FQ272" s="0" t="n">
        <f aca="false">IF(CHOOSE(MATCH(BX$5,$B$10:$E$10,0),$B272,$C272,$D272,$E272)*BX$6+BX272*BX$7&lt;BX$2,BX$3*BX$4,0)</f>
        <v>0</v>
      </c>
      <c r="FR272" s="0" t="n">
        <f aca="false">IF(CHOOSE(MATCH(BY$5,$B$10:$E$10,0),$B272,$C272,$D272,$E272)*BY$6+BY272*BY$7&lt;BY$2,BY$3*BY$4,0)</f>
        <v>0</v>
      </c>
      <c r="FS272" s="0" t="n">
        <f aca="false">IF(CHOOSE(MATCH(BZ$5,$B$10:$E$10,0),$B272,$C272,$D272,$E272)*BZ$6+BZ272*BZ$7&lt;BZ$2,BZ$3*BZ$4,0)</f>
        <v>0</v>
      </c>
      <c r="FT272" s="0" t="n">
        <f aca="false">IF(CHOOSE(MATCH(CA$5,$B$10:$E$10,0),$B272,$C272,$D272,$E272)*CA$6+CA272*CA$7&lt;CA$2,CA$3*CA$4,0)</f>
        <v>0</v>
      </c>
      <c r="FU272" s="0" t="n">
        <f aca="false">IF(CHOOSE(MATCH(CB$5,$B$10:$E$10,0),$B272,$C272,$D272,$E272)*CB$6+CB272*CB$7&lt;CB$2,CB$3*CB$4,0)</f>
        <v>0</v>
      </c>
      <c r="FV272" s="0" t="n">
        <f aca="false">IF(CHOOSE(MATCH(CC$5,$B$10:$E$10,0),$B272,$C272,$D272,$E272)*CC$6+CC272*CC$7&lt;CC$2,CC$3*CC$4,0)</f>
        <v>0</v>
      </c>
      <c r="FW272" s="0" t="n">
        <f aca="false">IF(CHOOSE(MATCH(CD$5,$B$10:$E$10,0),$B272,$C272,$D272,$E272)*CD$6+CD272*CD$7&lt;CD$2,CD$3*CD$4,0)</f>
        <v>0</v>
      </c>
      <c r="FX272" s="0" t="n">
        <f aca="false">IF(CHOOSE(MATCH(CE$5,$B$10:$E$10,0),$B272,$C272,$D272,$E272)*CE$6+CE272*CE$7&lt;CE$2,CE$3*CE$4,0)</f>
        <v>0</v>
      </c>
      <c r="FY272" s="0" t="n">
        <f aca="false">IF(CHOOSE(MATCH(CF$5,$B$10:$E$10,0),$B272,$C272,$D272,$E272)*CF$6+CF272*CF$7&lt;CF$2,CF$3*CF$4,0)</f>
        <v>0</v>
      </c>
      <c r="FZ272" s="0" t="n">
        <f aca="false">IF(CHOOSE(MATCH(CG$5,$B$10:$E$10,0),$B272,$C272,$D272,$E272)*CG$6+CG272*CG$7&lt;CG$2,CG$3*CG$4,0)</f>
        <v>0</v>
      </c>
      <c r="GA272" s="0" t="n">
        <f aca="false">IF(CHOOSE(MATCH(CH$5,$B$10:$E$10,0),$B272,$C272,$D272,$E272)*CH$6+CH272*CH$7&lt;CH$2,CH$3*CH$4,0)</f>
        <v>0</v>
      </c>
      <c r="GB272" s="0" t="n">
        <f aca="false">IF(CHOOSE(MATCH(CI$5,$B$10:$E$10,0),$B272,$C272,$D272,$E272)*CI$6+CI272*CI$7&lt;CI$2,CI$3*CI$4,0)</f>
        <v>0</v>
      </c>
      <c r="GC272" s="0" t="n">
        <f aca="false">IF(CHOOSE(MATCH(CJ$5,$B$10:$E$10,0),$B272,$C272,$D272,$E272)*CJ$6+CJ272*CJ$7&lt;CJ$2,CJ$3*CJ$4,0)</f>
        <v>0</v>
      </c>
      <c r="GD272" s="0" t="n">
        <f aca="false">IF(CHOOSE(MATCH(CK$5,$B$10:$E$10,0),$B272,$C272,$D272,$E272)*CK$6+CK272*CK$7&lt;CK$2,CK$3*CK$4,0)</f>
        <v>0</v>
      </c>
      <c r="GE272" s="0" t="n">
        <f aca="false">IF(CHOOSE(MATCH(CL$5,$B$10:$E$10,0),$B272,$C272,$D272,$E272)*CL$6+CL272*CL$7&lt;CL$2,CL$3*CL$4,0)</f>
        <v>0</v>
      </c>
      <c r="GF272" s="0" t="n">
        <f aca="false">IF(CHOOSE(MATCH(CM$5,$B$10:$E$10,0),$B272,$C272,$D272,$E272)*CM$6+CM272*CM$7&lt;CM$2,CM$3*CM$4,0)</f>
        <v>0</v>
      </c>
      <c r="GG272" s="0" t="n">
        <f aca="false">IF(CHOOSE(MATCH(CN$5,$B$10:$E$10,0),$B272,$C272,$D272,$E272)*CN$6+CN272*CN$7&lt;CN$2,CN$3*CN$4,0)</f>
        <v>0</v>
      </c>
      <c r="GH272" s="0" t="n">
        <f aca="false">IF(CHOOSE(MATCH(CO$5,$B$10:$E$10,0),$B272,$C272,$D272,$E272)*CO$6+CO272*CO$7&lt;CO$2,CO$3*CO$4,0)</f>
        <v>0</v>
      </c>
      <c r="GI272" s="0" t="n">
        <f aca="false">IF(CHOOSE(MATCH(CP$5,$B$10:$E$10,0),$B272,$C272,$D272,$E272)*CP$6+CP272*CP$7&lt;CP$2,CP$3*CP$4,0)</f>
        <v>0</v>
      </c>
      <c r="GJ272" s="0" t="n">
        <f aca="false">IF(CHOOSE(MATCH(CQ$5,$B$10:$E$10,0),$B272,$C272,$D272,$E272)*CQ$6+CQ272*CQ$7&lt;CQ$2,CQ$3*CQ$4,0)</f>
        <v>0</v>
      </c>
      <c r="GK272" s="0" t="n">
        <f aca="false">IF(CHOOSE(MATCH(CR$5,$B$10:$E$10,0),$B272,$C272,$D272,$E272)*CR$6+CR272*CR$7&lt;CR$2,CR$3*CR$4,0)</f>
        <v>0</v>
      </c>
      <c r="GL272" s="0" t="n">
        <f aca="false">IF(CHOOSE(MATCH(CS$5,$B$10:$E$10,0),$B272,$C272,$D272,$E272)*CS$6+CS272*CS$7&lt;CS$2,CS$3*CS$4,0)</f>
        <v>0</v>
      </c>
      <c r="GM272" s="0" t="n">
        <f aca="false">IF(CHOOSE(MATCH(CT$5,$B$10:$E$10,0),$B272,$C272,$D272,$E272)*CT$6+CT272*CT$7&lt;CT$2,CT$3*CT$4,0)</f>
        <v>0</v>
      </c>
      <c r="GN272" s="0" t="n">
        <f aca="false">IF(CHOOSE(MATCH(CU$5,$B$10:$E$10,0),$B272,$C272,$D272,$E272)*CU$6+CU272*CU$7&lt;CU$2,CU$3*CU$4,0)</f>
        <v>0</v>
      </c>
      <c r="GO272" s="0" t="n">
        <f aca="false">IF(CHOOSE(MATCH(CV$5,$B$10:$E$10,0),$B272,$C272,$D272,$E272)*CV$6+CV272*CV$7&lt;CV$2,CV$3*CV$4,0)</f>
        <v>0</v>
      </c>
      <c r="GP272" s="0" t="n">
        <f aca="false">IF(CHOOSE(MATCH(CW$5,$B$10:$E$10,0),$B272,$C272,$D272,$E272)*CW$6+CW272*CW$7&lt;CW$2,CW$3*CW$4,0)</f>
        <v>0</v>
      </c>
      <c r="GQ272" s="0" t="n">
        <f aca="false">IF(CHOOSE(MATCH(CX$5,$B$10:$E$10,0),$B272,$C272,$D272,$E272)*CX$6+CX272*CX$7&lt;CX$2,CX$3*CX$4,0)</f>
        <v>0</v>
      </c>
      <c r="GS272" s="0" t="n">
        <f aca="false">SUM(CZ272:GQ272)</f>
        <v>0</v>
      </c>
      <c r="GT272" s="0" t="n">
        <f aca="false">IF(GS272&gt;$GS$6,1,0)</f>
        <v>0</v>
      </c>
    </row>
    <row r="273" customFormat="false" ht="14" hidden="false" customHeight="false" outlineLevel="0" collapsed="false">
      <c r="A273" s="0" t="n">
        <v>263</v>
      </c>
      <c r="B273" s="0" t="n">
        <v>-1.86724413284475</v>
      </c>
      <c r="C273" s="0" t="n">
        <v>-1.36977293868025</v>
      </c>
      <c r="D273" s="0" t="n">
        <v>-0.202383118250675</v>
      </c>
      <c r="E273" s="0" t="n">
        <v>0.408702189539251</v>
      </c>
      <c r="G273" s="0" t="n">
        <v>-0.503630417370005</v>
      </c>
      <c r="H273" s="0" t="n">
        <v>1.62487140187295</v>
      </c>
      <c r="I273" s="0" t="n">
        <v>0.233474111155374</v>
      </c>
      <c r="J273" s="0" t="n">
        <v>-1.40023530548206</v>
      </c>
      <c r="K273" s="0" t="n">
        <v>-0.0284228462987812</v>
      </c>
      <c r="L273" s="0" t="n">
        <v>0.614668351772707</v>
      </c>
      <c r="M273" s="0" t="n">
        <v>1.04142600321211</v>
      </c>
      <c r="N273" s="0" t="n">
        <v>0.581278527533868</v>
      </c>
      <c r="O273" s="0" t="n">
        <v>0.299191924568731</v>
      </c>
      <c r="P273" s="0" t="n">
        <v>-0.425138750870246</v>
      </c>
      <c r="Q273" s="0" t="n">
        <v>0.471579824079527</v>
      </c>
      <c r="R273" s="0" t="n">
        <v>-0.156502437675954</v>
      </c>
      <c r="S273" s="0" t="n">
        <v>-0.233552555073402</v>
      </c>
      <c r="T273" s="0" t="n">
        <v>-0.22052176973375</v>
      </c>
      <c r="U273" s="0" t="n">
        <v>-0.653201368550072</v>
      </c>
      <c r="V273" s="0" t="n">
        <v>0.985182850854471</v>
      </c>
      <c r="W273" s="0" t="n">
        <v>-0.905299657461001</v>
      </c>
      <c r="X273" s="0" t="n">
        <v>-1.26277200251934</v>
      </c>
      <c r="Y273" s="0" t="n">
        <v>-0.467565541839576</v>
      </c>
      <c r="Z273" s="0" t="n">
        <v>0.518712113262154</v>
      </c>
      <c r="AA273" s="0" t="n">
        <v>-1.36056769406423</v>
      </c>
      <c r="AB273" s="0" t="n">
        <v>-1.86141733138356</v>
      </c>
      <c r="AC273" s="0" t="n">
        <v>-0.447604406872415</v>
      </c>
      <c r="AD273" s="0" t="n">
        <v>-0.977629497356247</v>
      </c>
      <c r="AE273" s="0" t="n">
        <v>0.362387027053046</v>
      </c>
      <c r="AF273" s="0" t="n">
        <v>-0.641880433249753</v>
      </c>
      <c r="AG273" s="0" t="n">
        <v>0.538504991709488</v>
      </c>
      <c r="AH273" s="0" t="n">
        <v>0.262742787526804</v>
      </c>
      <c r="AI273" s="0" t="n">
        <v>-0.516088221047539</v>
      </c>
      <c r="AJ273" s="0" t="n">
        <v>-0.692145931679988</v>
      </c>
      <c r="AK273" s="0" t="n">
        <v>-1.15672946776613</v>
      </c>
      <c r="AL273" s="0" t="n">
        <v>-0.229780425797799</v>
      </c>
      <c r="AM273" s="0" t="n">
        <v>-0.918867044674698</v>
      </c>
      <c r="AN273" s="0" t="n">
        <v>-0.517400167154847</v>
      </c>
      <c r="AO273" s="0" t="n">
        <v>-0.853938217915129</v>
      </c>
      <c r="AP273" s="0" t="n">
        <v>0.0740806171961594</v>
      </c>
      <c r="AQ273" s="0" t="n">
        <v>0.151857193486649</v>
      </c>
      <c r="AR273" s="0" t="n">
        <v>0.390389232052257</v>
      </c>
      <c r="AS273" s="0" t="n">
        <v>0.0163333879754646</v>
      </c>
      <c r="AT273" s="0" t="n">
        <v>-2.27937562158331</v>
      </c>
      <c r="AU273" s="0" t="n">
        <v>-0.199095211428357</v>
      </c>
      <c r="AV273" s="0" t="n">
        <v>0.0707814251654781</v>
      </c>
      <c r="AW273" s="0" t="n">
        <v>-0.329494014295051</v>
      </c>
      <c r="AX273" s="0" t="n">
        <v>-0.438237748312531</v>
      </c>
      <c r="AY273" s="0" t="n">
        <v>0.121278844744666</v>
      </c>
      <c r="AZ273" s="0" t="n">
        <v>-0.190128730537253</v>
      </c>
      <c r="BA273" s="0" t="n">
        <v>-0.679949607729213</v>
      </c>
      <c r="BB273" s="0" t="n">
        <v>0.833299509395147</v>
      </c>
      <c r="BC273" s="0" t="n">
        <v>-0.117657918963232</v>
      </c>
      <c r="BD273" s="0" t="n">
        <v>2.08723577088676</v>
      </c>
      <c r="BE273" s="0" t="n">
        <v>-0.862339675222756</v>
      </c>
      <c r="BF273" s="0" t="n">
        <v>0.894976892595878</v>
      </c>
      <c r="BG273" s="0" t="n">
        <v>0.590542867939803</v>
      </c>
      <c r="BH273" s="0" t="n">
        <v>0.14667421055492</v>
      </c>
      <c r="BI273" s="0" t="n">
        <v>-0.606739831710002</v>
      </c>
      <c r="BJ273" s="0" t="n">
        <v>-0.617627620158601</v>
      </c>
      <c r="BK273" s="0" t="n">
        <v>1.82060830411501</v>
      </c>
      <c r="BL273" s="0" t="n">
        <v>-2.11362930713221</v>
      </c>
      <c r="BM273" s="0" t="n">
        <v>-0.454803057436948</v>
      </c>
      <c r="BN273" s="0" t="n">
        <v>0.992542936728569</v>
      </c>
      <c r="BO273" s="0" t="n">
        <v>-2.23168171942234</v>
      </c>
      <c r="BP273" s="0" t="n">
        <v>0.682071004121099</v>
      </c>
      <c r="BQ273" s="0" t="n">
        <v>-2.18193235923536</v>
      </c>
      <c r="BR273" s="0" t="n">
        <v>0.019317667465657</v>
      </c>
      <c r="BS273" s="0" t="n">
        <v>0.0575198555452516</v>
      </c>
      <c r="BT273" s="0" t="n">
        <v>-0.0177101355802733</v>
      </c>
      <c r="BU273" s="0" t="n">
        <v>0.0936563537834445</v>
      </c>
      <c r="BV273" s="0" t="n">
        <v>-1.79168637259863</v>
      </c>
      <c r="BW273" s="0" t="n">
        <v>0.39749807001499</v>
      </c>
      <c r="BX273" s="0" t="n">
        <v>1.36579728859942</v>
      </c>
      <c r="BY273" s="0" t="n">
        <v>1.37145889311796</v>
      </c>
      <c r="BZ273" s="0" t="n">
        <v>0.577479113417212</v>
      </c>
      <c r="CA273" s="0" t="n">
        <v>1.72971340361983</v>
      </c>
      <c r="CB273" s="0" t="n">
        <v>0.214412239074591</v>
      </c>
      <c r="CC273" s="0" t="n">
        <v>-0.595741767028812</v>
      </c>
      <c r="CD273" s="0" t="n">
        <v>-1.00387296697591</v>
      </c>
      <c r="CE273" s="0" t="n">
        <v>-1.05494109448046</v>
      </c>
      <c r="CF273" s="0" t="n">
        <v>-0.563256890018238</v>
      </c>
      <c r="CG273" s="0" t="n">
        <v>-1.92425432032906</v>
      </c>
      <c r="CH273" s="0" t="n">
        <v>-0.301272393699037</v>
      </c>
      <c r="CI273" s="0" t="n">
        <v>1.2406690075295</v>
      </c>
      <c r="CJ273" s="0" t="n">
        <v>-0.739089500711998</v>
      </c>
      <c r="CK273" s="0" t="n">
        <v>-0.448280843556859</v>
      </c>
      <c r="CL273" s="0" t="n">
        <v>-1.66297922987724</v>
      </c>
      <c r="CM273" s="0" t="n">
        <v>-0.440934400103288</v>
      </c>
      <c r="CN273" s="0" t="n">
        <v>-0.825639290269464</v>
      </c>
      <c r="CO273" s="0" t="n">
        <v>0.704446847521467</v>
      </c>
      <c r="CP273" s="0" t="n">
        <v>-1.70924977282994</v>
      </c>
      <c r="CQ273" s="0" t="n">
        <v>-0.304396507999627</v>
      </c>
      <c r="CR273" s="0" t="n">
        <v>-0.871696101967245</v>
      </c>
      <c r="CS273" s="0" t="n">
        <v>0.313784767058678</v>
      </c>
      <c r="CT273" s="0" t="n">
        <v>-0.692825778969564</v>
      </c>
      <c r="CU273" s="0" t="n">
        <v>0.256254679698031</v>
      </c>
      <c r="CV273" s="0" t="n">
        <v>-0.0727754922991153</v>
      </c>
      <c r="CW273" s="0" t="n">
        <v>0.632508090347983</v>
      </c>
      <c r="CX273" s="0" t="n">
        <v>0.59647391026374</v>
      </c>
      <c r="CZ273" s="0" t="n">
        <f aca="false">IF(CHOOSE(MATCH(G$5,$B$10:$E$10,0),$B273,$C273,$D273,$E273)*G$6+G273*G$7&lt;G$2,G$3*G$4,0)</f>
        <v>0</v>
      </c>
      <c r="DA273" s="0" t="n">
        <f aca="false">IF(CHOOSE(MATCH(H$5,$B$10:$E$10,0),$B273,$C273,$D273,$E273)*H$6+H273*H$7&lt;H$2,H$3*H$4,0)</f>
        <v>0</v>
      </c>
      <c r="DB273" s="0" t="n">
        <f aca="false">IF(CHOOSE(MATCH(I$5,$B$10:$E$10,0),$B273,$C273,$D273,$E273)*I$6+I273*I$7&lt;I$2,I$3*I$4,0)</f>
        <v>0</v>
      </c>
      <c r="DC273" s="0" t="n">
        <f aca="false">IF(CHOOSE(MATCH(J$5,$B$10:$E$10,0),$B273,$C273,$D273,$E273)*J$6+J273*J$7&lt;J$2,J$3*J$4,0)</f>
        <v>12.5</v>
      </c>
      <c r="DD273" s="0" t="n">
        <f aca="false">IF(CHOOSE(MATCH(K$5,$B$10:$E$10,0),$B273,$C273,$D273,$E273)*K$6+K273*K$7&lt;K$2,K$3*K$4,0)</f>
        <v>0</v>
      </c>
      <c r="DE273" s="0" t="n">
        <f aca="false">IF(CHOOSE(MATCH(L$5,$B$10:$E$10,0),$B273,$C273,$D273,$E273)*L$6+L273*L$7&lt;L$2,L$3*L$4,0)</f>
        <v>0</v>
      </c>
      <c r="DF273" s="0" t="n">
        <f aca="false">IF(CHOOSE(MATCH(M$5,$B$10:$E$10,0),$B273,$C273,$D273,$E273)*M$6+M273*M$7&lt;M$2,M$3*M$4,0)</f>
        <v>0</v>
      </c>
      <c r="DG273" s="0" t="n">
        <f aca="false">IF(CHOOSE(MATCH(N$5,$B$10:$E$10,0),$B273,$C273,$D273,$E273)*N$6+N273*N$7&lt;N$2,N$3*N$4,0)</f>
        <v>0</v>
      </c>
      <c r="DH273" s="0" t="n">
        <f aca="false">IF(CHOOSE(MATCH(O$5,$B$10:$E$10,0),$B273,$C273,$D273,$E273)*O$6+O273*O$7&lt;O$2,O$3*O$4,0)</f>
        <v>0</v>
      </c>
      <c r="DI273" s="0" t="n">
        <f aca="false">IF(CHOOSE(MATCH(P$5,$B$10:$E$10,0),$B273,$C273,$D273,$E273)*P$6+P273*P$7&lt;P$2,P$3*P$4,0)</f>
        <v>0</v>
      </c>
      <c r="DJ273" s="0" t="n">
        <f aca="false">IF(CHOOSE(MATCH(Q$5,$B$10:$E$10,0),$B273,$C273,$D273,$E273)*Q$6+Q273*Q$7&lt;Q$2,Q$3*Q$4,0)</f>
        <v>0</v>
      </c>
      <c r="DK273" s="0" t="n">
        <f aca="false">IF(CHOOSE(MATCH(R$5,$B$10:$E$10,0),$B273,$C273,$D273,$E273)*R$6+R273*R$7&lt;R$2,R$3*R$4,0)</f>
        <v>0</v>
      </c>
      <c r="DL273" s="0" t="n">
        <f aca="false">IF(CHOOSE(MATCH(S$5,$B$10:$E$10,0),$B273,$C273,$D273,$E273)*S$6+S273*S$7&lt;S$2,S$3*S$4,0)</f>
        <v>0</v>
      </c>
      <c r="DM273" s="0" t="n">
        <f aca="false">IF(CHOOSE(MATCH(T$5,$B$10:$E$10,0),$B273,$C273,$D273,$E273)*T$6+T273*T$7&lt;T$2,T$3*T$4,0)</f>
        <v>0</v>
      </c>
      <c r="DN273" s="0" t="n">
        <f aca="false">IF(CHOOSE(MATCH(U$5,$B$10:$E$10,0),$B273,$C273,$D273,$E273)*U$6+U273*U$7&lt;U$2,U$3*U$4,0)</f>
        <v>0</v>
      </c>
      <c r="DO273" s="0" t="n">
        <f aca="false">IF(CHOOSE(MATCH(V$5,$B$10:$E$10,0),$B273,$C273,$D273,$E273)*V$6+V273*V$7&lt;V$2,V$3*V$4,0)</f>
        <v>0</v>
      </c>
      <c r="DP273" s="0" t="n">
        <f aca="false">IF(CHOOSE(MATCH(W$5,$B$10:$E$10,0),$B273,$C273,$D273,$E273)*W$6+W273*W$7&lt;W$2,W$3*W$4,0)</f>
        <v>0</v>
      </c>
      <c r="DQ273" s="0" t="n">
        <f aca="false">IF(CHOOSE(MATCH(X$5,$B$10:$E$10,0),$B273,$C273,$D273,$E273)*X$6+X273*X$7&lt;X$2,X$3*X$4,0)</f>
        <v>0</v>
      </c>
      <c r="DR273" s="0" t="n">
        <f aca="false">IF(CHOOSE(MATCH(Y$5,$B$10:$E$10,0),$B273,$C273,$D273,$E273)*Y$6+Y273*Y$7&lt;Y$2,Y$3*Y$4,0)</f>
        <v>0</v>
      </c>
      <c r="DS273" s="0" t="n">
        <f aca="false">IF(CHOOSE(MATCH(Z$5,$B$10:$E$10,0),$B273,$C273,$D273,$E273)*Z$6+Z273*Z$7&lt;Z$2,Z$3*Z$4,0)</f>
        <v>0</v>
      </c>
      <c r="DT273" s="0" t="n">
        <f aca="false">IF(CHOOSE(MATCH(AA$5,$B$10:$E$10,0),$B273,$C273,$D273,$E273)*AA$6+AA273*AA$7&lt;AA$2,AA$3*AA$4,0)</f>
        <v>0</v>
      </c>
      <c r="DU273" s="0" t="n">
        <f aca="false">IF(CHOOSE(MATCH(AB$5,$B$10:$E$10,0),$B273,$C273,$D273,$E273)*AB$6+AB273*AB$7&lt;AB$2,AB$3*AB$4,0)</f>
        <v>0</v>
      </c>
      <c r="DV273" s="0" t="n">
        <f aca="false">IF(CHOOSE(MATCH(AC$5,$B$10:$E$10,0),$B273,$C273,$D273,$E273)*AC$6+AC273*AC$7&lt;AC$2,AC$3*AC$4,0)</f>
        <v>0</v>
      </c>
      <c r="DW273" s="0" t="n">
        <f aca="false">IF(CHOOSE(MATCH(AD$5,$B$10:$E$10,0),$B273,$C273,$D273,$E273)*AD$6+AD273*AD$7&lt;AD$2,AD$3*AD$4,0)</f>
        <v>0</v>
      </c>
      <c r="DX273" s="0" t="n">
        <f aca="false">IF(CHOOSE(MATCH(AE$5,$B$10:$E$10,0),$B273,$C273,$D273,$E273)*AE$6+AE273*AE$7&lt;AE$2,AE$3*AE$4,0)</f>
        <v>0</v>
      </c>
      <c r="DY273" s="0" t="n">
        <f aca="false">IF(CHOOSE(MATCH(AF$5,$B$10:$E$10,0),$B273,$C273,$D273,$E273)*AF$6+AF273*AF$7&lt;AF$2,AF$3*AF$4,0)</f>
        <v>0</v>
      </c>
      <c r="DZ273" s="0" t="n">
        <f aca="false">IF(CHOOSE(MATCH(AG$5,$B$10:$E$10,0),$B273,$C273,$D273,$E273)*AG$6+AG273*AG$7&lt;AG$2,AG$3*AG$4,0)</f>
        <v>0</v>
      </c>
      <c r="EA273" s="0" t="n">
        <f aca="false">IF(CHOOSE(MATCH(AH$5,$B$10:$E$10,0),$B273,$C273,$D273,$E273)*AH$6+AH273*AH$7&lt;AH$2,AH$3*AH$4,0)</f>
        <v>0</v>
      </c>
      <c r="EB273" s="0" t="n">
        <f aca="false">IF(CHOOSE(MATCH(AI$5,$B$10:$E$10,0),$B273,$C273,$D273,$E273)*AI$6+AI273*AI$7&lt;AI$2,AI$3*AI$4,0)</f>
        <v>0</v>
      </c>
      <c r="EC273" s="0" t="n">
        <f aca="false">IF(CHOOSE(MATCH(AJ$5,$B$10:$E$10,0),$B273,$C273,$D273,$E273)*AJ$6+AJ273*AJ$7&lt;AJ$2,AJ$3*AJ$4,0)</f>
        <v>0</v>
      </c>
      <c r="ED273" s="0" t="n">
        <f aca="false">IF(CHOOSE(MATCH(AK$5,$B$10:$E$10,0),$B273,$C273,$D273,$E273)*AK$6+AK273*AK$7&lt;AK$2,AK$3*AK$4,0)</f>
        <v>0</v>
      </c>
      <c r="EE273" s="0" t="n">
        <f aca="false">IF(CHOOSE(MATCH(AL$5,$B$10:$E$10,0),$B273,$C273,$D273,$E273)*AL$6+AL273*AL$7&lt;AL$2,AL$3*AL$4,0)</f>
        <v>0</v>
      </c>
      <c r="EF273" s="0" t="n">
        <f aca="false">IF(CHOOSE(MATCH(AM$5,$B$10:$E$10,0),$B273,$C273,$D273,$E273)*AM$6+AM273*AM$7&lt;AM$2,AM$3*AM$4,0)</f>
        <v>0</v>
      </c>
      <c r="EG273" s="0" t="n">
        <f aca="false">IF(CHOOSE(MATCH(AN$5,$B$10:$E$10,0),$B273,$C273,$D273,$E273)*AN$6+AN273*AN$7&lt;AN$2,AN$3*AN$4,0)</f>
        <v>0</v>
      </c>
      <c r="EH273" s="0" t="n">
        <f aca="false">IF(CHOOSE(MATCH(AO$5,$B$10:$E$10,0),$B273,$C273,$D273,$E273)*AO$6+AO273*AO$7&lt;AO$2,AO$3*AO$4,0)</f>
        <v>0</v>
      </c>
      <c r="EI273" s="0" t="n">
        <f aca="false">IF(CHOOSE(MATCH(AP$5,$B$10:$E$10,0),$B273,$C273,$D273,$E273)*AP$6+AP273*AP$7&lt;AP$2,AP$3*AP$4,0)</f>
        <v>0</v>
      </c>
      <c r="EJ273" s="0" t="n">
        <f aca="false">IF(CHOOSE(MATCH(AQ$5,$B$10:$E$10,0),$B273,$C273,$D273,$E273)*AQ$6+AQ273*AQ$7&lt;AQ$2,AQ$3*AQ$4,0)</f>
        <v>0</v>
      </c>
      <c r="EK273" s="0" t="n">
        <f aca="false">IF(CHOOSE(MATCH(AR$5,$B$10:$E$10,0),$B273,$C273,$D273,$E273)*AR$6+AR273*AR$7&lt;AR$2,AR$3*AR$4,0)</f>
        <v>0</v>
      </c>
      <c r="EL273" s="0" t="n">
        <f aca="false">IF(CHOOSE(MATCH(AS$5,$B$10:$E$10,0),$B273,$C273,$D273,$E273)*AS$6+AS273*AS$7&lt;AS$2,AS$3*AS$4,0)</f>
        <v>0</v>
      </c>
      <c r="EM273" s="0" t="n">
        <f aca="false">IF(CHOOSE(MATCH(AT$5,$B$10:$E$10,0),$B273,$C273,$D273,$E273)*AT$6+AT273*AT$7&lt;AT$2,AT$3*AT$4,0)</f>
        <v>12.5</v>
      </c>
      <c r="EN273" s="0" t="n">
        <f aca="false">IF(CHOOSE(MATCH(AU$5,$B$10:$E$10,0),$B273,$C273,$D273,$E273)*AU$6+AU273*AU$7&lt;AU$2,AU$3*AU$4,0)</f>
        <v>0</v>
      </c>
      <c r="EO273" s="0" t="n">
        <f aca="false">IF(CHOOSE(MATCH(AV$5,$B$10:$E$10,0),$B273,$C273,$D273,$E273)*AV$6+AV273*AV$7&lt;AV$2,AV$3*AV$4,0)</f>
        <v>0</v>
      </c>
      <c r="EP273" s="0" t="n">
        <f aca="false">IF(CHOOSE(MATCH(AW$5,$B$10:$E$10,0),$B273,$C273,$D273,$E273)*AW$6+AW273*AW$7&lt;AW$2,AW$3*AW$4,0)</f>
        <v>0</v>
      </c>
      <c r="EQ273" s="0" t="n">
        <f aca="false">IF(CHOOSE(MATCH(AX$5,$B$10:$E$10,0),$B273,$C273,$D273,$E273)*AX$6+AX273*AX$7&lt;AX$2,AX$3*AX$4,0)</f>
        <v>0</v>
      </c>
      <c r="ER273" s="0" t="n">
        <f aca="false">IF(CHOOSE(MATCH(AY$5,$B$10:$E$10,0),$B273,$C273,$D273,$E273)*AY$6+AY273*AY$7&lt;AY$2,AY$3*AY$4,0)</f>
        <v>0</v>
      </c>
      <c r="ES273" s="0" t="n">
        <f aca="false">IF(CHOOSE(MATCH(AZ$5,$B$10:$E$10,0),$B273,$C273,$D273,$E273)*AZ$6+AZ273*AZ$7&lt;AZ$2,AZ$3*AZ$4,0)</f>
        <v>0</v>
      </c>
      <c r="ET273" s="0" t="n">
        <f aca="false">IF(CHOOSE(MATCH(BA$5,$B$10:$E$10,0),$B273,$C273,$D273,$E273)*BA$6+BA273*BA$7&lt;BA$2,BA$3*BA$4,0)</f>
        <v>0</v>
      </c>
      <c r="EU273" s="0" t="n">
        <f aca="false">IF(CHOOSE(MATCH(BB$5,$B$10:$E$10,0),$B273,$C273,$D273,$E273)*BB$6+BB273*BB$7&lt;BB$2,BB$3*BB$4,0)</f>
        <v>0</v>
      </c>
      <c r="EV273" s="0" t="n">
        <f aca="false">IF(CHOOSE(MATCH(BC$5,$B$10:$E$10,0),$B273,$C273,$D273,$E273)*BC$6+BC273*BC$7&lt;BC$2,BC$3*BC$4,0)</f>
        <v>0</v>
      </c>
      <c r="EW273" s="0" t="n">
        <f aca="false">IF(CHOOSE(MATCH(BD$5,$B$10:$E$10,0),$B273,$C273,$D273,$E273)*BD$6+BD273*BD$7&lt;BD$2,BD$3*BD$4,0)</f>
        <v>0</v>
      </c>
      <c r="EX273" s="0" t="n">
        <f aca="false">IF(CHOOSE(MATCH(BE$5,$B$10:$E$10,0),$B273,$C273,$D273,$E273)*BE$6+BE273*BE$7&lt;BE$2,BE$3*BE$4,0)</f>
        <v>0</v>
      </c>
      <c r="EY273" s="0" t="n">
        <f aca="false">IF(CHOOSE(MATCH(BF$5,$B$10:$E$10,0),$B273,$C273,$D273,$E273)*BF$6+BF273*BF$7&lt;BF$2,BF$3*BF$4,0)</f>
        <v>0</v>
      </c>
      <c r="EZ273" s="0" t="n">
        <f aca="false">IF(CHOOSE(MATCH(BG$5,$B$10:$E$10,0),$B273,$C273,$D273,$E273)*BG$6+BG273*BG$7&lt;BG$2,BG$3*BG$4,0)</f>
        <v>0</v>
      </c>
      <c r="FA273" s="0" t="n">
        <f aca="false">IF(CHOOSE(MATCH(BH$5,$B$10:$E$10,0),$B273,$C273,$D273,$E273)*BH$6+BH273*BH$7&lt;BH$2,BH$3*BH$4,0)</f>
        <v>0</v>
      </c>
      <c r="FB273" s="0" t="n">
        <f aca="false">IF(CHOOSE(MATCH(BI$5,$B$10:$E$10,0),$B273,$C273,$D273,$E273)*BI$6+BI273*BI$7&lt;BI$2,BI$3*BI$4,0)</f>
        <v>0</v>
      </c>
      <c r="FC273" s="0" t="n">
        <f aca="false">IF(CHOOSE(MATCH(BJ$5,$B$10:$E$10,0),$B273,$C273,$D273,$E273)*BJ$6+BJ273*BJ$7&lt;BJ$2,BJ$3*BJ$4,0)</f>
        <v>0</v>
      </c>
      <c r="FD273" s="0" t="n">
        <f aca="false">IF(CHOOSE(MATCH(BK$5,$B$10:$E$10,0),$B273,$C273,$D273,$E273)*BK$6+BK273*BK$7&lt;BK$2,BK$3*BK$4,0)</f>
        <v>0</v>
      </c>
      <c r="FE273" s="0" t="n">
        <f aca="false">IF(CHOOSE(MATCH(BL$5,$B$10:$E$10,0),$B273,$C273,$D273,$E273)*BL$6+BL273*BL$7&lt;BL$2,BL$3*BL$4,0)</f>
        <v>0</v>
      </c>
      <c r="FF273" s="0" t="n">
        <f aca="false">IF(CHOOSE(MATCH(BM$5,$B$10:$E$10,0),$B273,$C273,$D273,$E273)*BM$6+BM273*BM$7&lt;BM$2,BM$3*BM$4,0)</f>
        <v>0</v>
      </c>
      <c r="FG273" s="0" t="n">
        <f aca="false">IF(CHOOSE(MATCH(BN$5,$B$10:$E$10,0),$B273,$C273,$D273,$E273)*BN$6+BN273*BN$7&lt;BN$2,BN$3*BN$4,0)</f>
        <v>0</v>
      </c>
      <c r="FH273" s="0" t="n">
        <f aca="false">IF(CHOOSE(MATCH(BO$5,$B$10:$E$10,0),$B273,$C273,$D273,$E273)*BO$6+BO273*BO$7&lt;BO$2,BO$3*BO$4,0)</f>
        <v>0</v>
      </c>
      <c r="FI273" s="0" t="n">
        <f aca="false">IF(CHOOSE(MATCH(BP$5,$B$10:$E$10,0),$B273,$C273,$D273,$E273)*BP$6+BP273*BP$7&lt;BP$2,BP$3*BP$4,0)</f>
        <v>0</v>
      </c>
      <c r="FJ273" s="0" t="n">
        <f aca="false">IF(CHOOSE(MATCH(BQ$5,$B$10:$E$10,0),$B273,$C273,$D273,$E273)*BQ$6+BQ273*BQ$7&lt;BQ$2,BQ$3*BQ$4,0)</f>
        <v>0</v>
      </c>
      <c r="FK273" s="0" t="n">
        <f aca="false">IF(CHOOSE(MATCH(BR$5,$B$10:$E$10,0),$B273,$C273,$D273,$E273)*BR$6+BR273*BR$7&lt;BR$2,BR$3*BR$4,0)</f>
        <v>0</v>
      </c>
      <c r="FL273" s="0" t="n">
        <f aca="false">IF(CHOOSE(MATCH(BS$5,$B$10:$E$10,0),$B273,$C273,$D273,$E273)*BS$6+BS273*BS$7&lt;BS$2,BS$3*BS$4,0)</f>
        <v>0</v>
      </c>
      <c r="FM273" s="0" t="n">
        <f aca="false">IF(CHOOSE(MATCH(BT$5,$B$10:$E$10,0),$B273,$C273,$D273,$E273)*BT$6+BT273*BT$7&lt;BT$2,BT$3*BT$4,0)</f>
        <v>0</v>
      </c>
      <c r="FN273" s="0" t="n">
        <f aca="false">IF(CHOOSE(MATCH(BU$5,$B$10:$E$10,0),$B273,$C273,$D273,$E273)*BU$6+BU273*BU$7&lt;BU$2,BU$3*BU$4,0)</f>
        <v>0</v>
      </c>
      <c r="FO273" s="0" t="n">
        <f aca="false">IF(CHOOSE(MATCH(BV$5,$B$10:$E$10,0),$B273,$C273,$D273,$E273)*BV$6+BV273*BV$7&lt;BV$2,BV$3*BV$4,0)</f>
        <v>0</v>
      </c>
      <c r="FP273" s="0" t="n">
        <f aca="false">IF(CHOOSE(MATCH(BW$5,$B$10:$E$10,0),$B273,$C273,$D273,$E273)*BW$6+BW273*BW$7&lt;BW$2,BW$3*BW$4,0)</f>
        <v>0</v>
      </c>
      <c r="FQ273" s="0" t="n">
        <f aca="false">IF(CHOOSE(MATCH(BX$5,$B$10:$E$10,0),$B273,$C273,$D273,$E273)*BX$6+BX273*BX$7&lt;BX$2,BX$3*BX$4,0)</f>
        <v>0</v>
      </c>
      <c r="FR273" s="0" t="n">
        <f aca="false">IF(CHOOSE(MATCH(BY$5,$B$10:$E$10,0),$B273,$C273,$D273,$E273)*BY$6+BY273*BY$7&lt;BY$2,BY$3*BY$4,0)</f>
        <v>0</v>
      </c>
      <c r="FS273" s="0" t="n">
        <f aca="false">IF(CHOOSE(MATCH(BZ$5,$B$10:$E$10,0),$B273,$C273,$D273,$E273)*BZ$6+BZ273*BZ$7&lt;BZ$2,BZ$3*BZ$4,0)</f>
        <v>0</v>
      </c>
      <c r="FT273" s="0" t="n">
        <f aca="false">IF(CHOOSE(MATCH(CA$5,$B$10:$E$10,0),$B273,$C273,$D273,$E273)*CA$6+CA273*CA$7&lt;CA$2,CA$3*CA$4,0)</f>
        <v>0</v>
      </c>
      <c r="FU273" s="0" t="n">
        <f aca="false">IF(CHOOSE(MATCH(CB$5,$B$10:$E$10,0),$B273,$C273,$D273,$E273)*CB$6+CB273*CB$7&lt;CB$2,CB$3*CB$4,0)</f>
        <v>0</v>
      </c>
      <c r="FV273" s="0" t="n">
        <f aca="false">IF(CHOOSE(MATCH(CC$5,$B$10:$E$10,0),$B273,$C273,$D273,$E273)*CC$6+CC273*CC$7&lt;CC$2,CC$3*CC$4,0)</f>
        <v>0</v>
      </c>
      <c r="FW273" s="0" t="n">
        <f aca="false">IF(CHOOSE(MATCH(CD$5,$B$10:$E$10,0),$B273,$C273,$D273,$E273)*CD$6+CD273*CD$7&lt;CD$2,CD$3*CD$4,0)</f>
        <v>0</v>
      </c>
      <c r="FX273" s="0" t="n">
        <f aca="false">IF(CHOOSE(MATCH(CE$5,$B$10:$E$10,0),$B273,$C273,$D273,$E273)*CE$6+CE273*CE$7&lt;CE$2,CE$3*CE$4,0)</f>
        <v>0</v>
      </c>
      <c r="FY273" s="0" t="n">
        <f aca="false">IF(CHOOSE(MATCH(CF$5,$B$10:$E$10,0),$B273,$C273,$D273,$E273)*CF$6+CF273*CF$7&lt;CF$2,CF$3*CF$4,0)</f>
        <v>0</v>
      </c>
      <c r="FZ273" s="0" t="n">
        <f aca="false">IF(CHOOSE(MATCH(CG$5,$B$10:$E$10,0),$B273,$C273,$D273,$E273)*CG$6+CG273*CG$7&lt;CG$2,CG$3*CG$4,0)</f>
        <v>0</v>
      </c>
      <c r="GA273" s="0" t="n">
        <f aca="false">IF(CHOOSE(MATCH(CH$5,$B$10:$E$10,0),$B273,$C273,$D273,$E273)*CH$6+CH273*CH$7&lt;CH$2,CH$3*CH$4,0)</f>
        <v>0</v>
      </c>
      <c r="GB273" s="0" t="n">
        <f aca="false">IF(CHOOSE(MATCH(CI$5,$B$10:$E$10,0),$B273,$C273,$D273,$E273)*CI$6+CI273*CI$7&lt;CI$2,CI$3*CI$4,0)</f>
        <v>0</v>
      </c>
      <c r="GC273" s="0" t="n">
        <f aca="false">IF(CHOOSE(MATCH(CJ$5,$B$10:$E$10,0),$B273,$C273,$D273,$E273)*CJ$6+CJ273*CJ$7&lt;CJ$2,CJ$3*CJ$4,0)</f>
        <v>0</v>
      </c>
      <c r="GD273" s="0" t="n">
        <f aca="false">IF(CHOOSE(MATCH(CK$5,$B$10:$E$10,0),$B273,$C273,$D273,$E273)*CK$6+CK273*CK$7&lt;CK$2,CK$3*CK$4,0)</f>
        <v>0</v>
      </c>
      <c r="GE273" s="0" t="n">
        <f aca="false">IF(CHOOSE(MATCH(CL$5,$B$10:$E$10,0),$B273,$C273,$D273,$E273)*CL$6+CL273*CL$7&lt;CL$2,CL$3*CL$4,0)</f>
        <v>0</v>
      </c>
      <c r="GF273" s="0" t="n">
        <f aca="false">IF(CHOOSE(MATCH(CM$5,$B$10:$E$10,0),$B273,$C273,$D273,$E273)*CM$6+CM273*CM$7&lt;CM$2,CM$3*CM$4,0)</f>
        <v>0</v>
      </c>
      <c r="GG273" s="0" t="n">
        <f aca="false">IF(CHOOSE(MATCH(CN$5,$B$10:$E$10,0),$B273,$C273,$D273,$E273)*CN$6+CN273*CN$7&lt;CN$2,CN$3*CN$4,0)</f>
        <v>0</v>
      </c>
      <c r="GH273" s="0" t="n">
        <f aca="false">IF(CHOOSE(MATCH(CO$5,$B$10:$E$10,0),$B273,$C273,$D273,$E273)*CO$6+CO273*CO$7&lt;CO$2,CO$3*CO$4,0)</f>
        <v>0</v>
      </c>
      <c r="GI273" s="0" t="n">
        <f aca="false">IF(CHOOSE(MATCH(CP$5,$B$10:$E$10,0),$B273,$C273,$D273,$E273)*CP$6+CP273*CP$7&lt;CP$2,CP$3*CP$4,0)</f>
        <v>0</v>
      </c>
      <c r="GJ273" s="0" t="n">
        <f aca="false">IF(CHOOSE(MATCH(CQ$5,$B$10:$E$10,0),$B273,$C273,$D273,$E273)*CQ$6+CQ273*CQ$7&lt;CQ$2,CQ$3*CQ$4,0)</f>
        <v>0</v>
      </c>
      <c r="GK273" s="0" t="n">
        <f aca="false">IF(CHOOSE(MATCH(CR$5,$B$10:$E$10,0),$B273,$C273,$D273,$E273)*CR$6+CR273*CR$7&lt;CR$2,CR$3*CR$4,0)</f>
        <v>0</v>
      </c>
      <c r="GL273" s="0" t="n">
        <f aca="false">IF(CHOOSE(MATCH(CS$5,$B$10:$E$10,0),$B273,$C273,$D273,$E273)*CS$6+CS273*CS$7&lt;CS$2,CS$3*CS$4,0)</f>
        <v>0</v>
      </c>
      <c r="GM273" s="0" t="n">
        <f aca="false">IF(CHOOSE(MATCH(CT$5,$B$10:$E$10,0),$B273,$C273,$D273,$E273)*CT$6+CT273*CT$7&lt;CT$2,CT$3*CT$4,0)</f>
        <v>0</v>
      </c>
      <c r="GN273" s="0" t="n">
        <f aca="false">IF(CHOOSE(MATCH(CU$5,$B$10:$E$10,0),$B273,$C273,$D273,$E273)*CU$6+CU273*CU$7&lt;CU$2,CU$3*CU$4,0)</f>
        <v>0</v>
      </c>
      <c r="GO273" s="0" t="n">
        <f aca="false">IF(CHOOSE(MATCH(CV$5,$B$10:$E$10,0),$B273,$C273,$D273,$E273)*CV$6+CV273*CV$7&lt;CV$2,CV$3*CV$4,0)</f>
        <v>0</v>
      </c>
      <c r="GP273" s="0" t="n">
        <f aca="false">IF(CHOOSE(MATCH(CW$5,$B$10:$E$10,0),$B273,$C273,$D273,$E273)*CW$6+CW273*CW$7&lt;CW$2,CW$3*CW$4,0)</f>
        <v>0</v>
      </c>
      <c r="GQ273" s="0" t="n">
        <f aca="false">IF(CHOOSE(MATCH(CX$5,$B$10:$E$10,0),$B273,$C273,$D273,$E273)*CX$6+CX273*CX$7&lt;CX$2,CX$3*CX$4,0)</f>
        <v>0</v>
      </c>
      <c r="GS273" s="0" t="n">
        <f aca="false">SUM(CZ273:GQ273)</f>
        <v>25</v>
      </c>
      <c r="GT273" s="0" t="n">
        <f aca="false">IF(GS273&gt;$GS$6,1,0)</f>
        <v>0</v>
      </c>
    </row>
    <row r="274" customFormat="false" ht="14" hidden="false" customHeight="false" outlineLevel="0" collapsed="false">
      <c r="A274" s="0" t="n">
        <v>264</v>
      </c>
      <c r="B274" s="0" t="n">
        <v>0.123711777419091</v>
      </c>
      <c r="C274" s="0" t="n">
        <v>0.123171092003301</v>
      </c>
      <c r="D274" s="0" t="n">
        <v>1.87413228059194</v>
      </c>
      <c r="E274" s="0" t="n">
        <v>0.617778655609931</v>
      </c>
      <c r="G274" s="0" t="n">
        <v>0.46185505198082</v>
      </c>
      <c r="H274" s="0" t="n">
        <v>0.680720404488966</v>
      </c>
      <c r="I274" s="0" t="n">
        <v>-0.968298081716057</v>
      </c>
      <c r="J274" s="0" t="n">
        <v>-0.856252881931141</v>
      </c>
      <c r="K274" s="0" t="n">
        <v>-0.709258074493846</v>
      </c>
      <c r="L274" s="0" t="n">
        <v>-0.350974005414173</v>
      </c>
      <c r="M274" s="0" t="n">
        <v>0.800512225396233</v>
      </c>
      <c r="N274" s="0" t="n">
        <v>1.6803005564725</v>
      </c>
      <c r="O274" s="0" t="n">
        <v>-1.08863559944439</v>
      </c>
      <c r="P274" s="0" t="n">
        <v>-1.92620063899085</v>
      </c>
      <c r="Q274" s="0" t="n">
        <v>-1.40145857585594</v>
      </c>
      <c r="R274" s="0" t="n">
        <v>-1.20196546049556</v>
      </c>
      <c r="S274" s="0" t="n">
        <v>1.09557959149242</v>
      </c>
      <c r="T274" s="0" t="n">
        <v>-0.646869011688978</v>
      </c>
      <c r="U274" s="0" t="n">
        <v>-1.52645952766761</v>
      </c>
      <c r="V274" s="0" t="n">
        <v>-0.177213905772078</v>
      </c>
      <c r="W274" s="0" t="n">
        <v>-0.736476977181155</v>
      </c>
      <c r="X274" s="0" t="n">
        <v>1.33682533487445</v>
      </c>
      <c r="Y274" s="0" t="n">
        <v>0.792318815001636</v>
      </c>
      <c r="Z274" s="0" t="n">
        <v>-0.136166136144311</v>
      </c>
      <c r="AA274" s="0" t="n">
        <v>-2.12960003409535</v>
      </c>
      <c r="AB274" s="0" t="n">
        <v>1.24846792459721</v>
      </c>
      <c r="AC274" s="0" t="n">
        <v>-0.621241724729771</v>
      </c>
      <c r="AD274" s="0" t="n">
        <v>-0.505542629980482</v>
      </c>
      <c r="AE274" s="0" t="n">
        <v>0.484185420646099</v>
      </c>
      <c r="AF274" s="0" t="n">
        <v>0.341470922649023</v>
      </c>
      <c r="AG274" s="0" t="n">
        <v>-0.521953325005597</v>
      </c>
      <c r="AH274" s="0" t="n">
        <v>1.83073098014575</v>
      </c>
      <c r="AI274" s="0" t="n">
        <v>1.13461055661901</v>
      </c>
      <c r="AJ274" s="0" t="n">
        <v>-0.711620486981701</v>
      </c>
      <c r="AK274" s="0" t="n">
        <v>-1.96109795069788</v>
      </c>
      <c r="AL274" s="0" t="n">
        <v>-1.26515260490123</v>
      </c>
      <c r="AM274" s="0" t="n">
        <v>0.720419848221354</v>
      </c>
      <c r="AN274" s="0" t="n">
        <v>1.85882527148351</v>
      </c>
      <c r="AO274" s="0" t="n">
        <v>0.432519300375134</v>
      </c>
      <c r="AP274" s="0" t="n">
        <v>0.0195461780094774</v>
      </c>
      <c r="AQ274" s="0" t="n">
        <v>-1.52645952766761</v>
      </c>
      <c r="AR274" s="0" t="n">
        <v>-3.23401764035225</v>
      </c>
      <c r="AS274" s="0" t="n">
        <v>-0.331190221913857</v>
      </c>
      <c r="AT274" s="0" t="n">
        <v>-0.715371015758137</v>
      </c>
      <c r="AU274" s="0" t="n">
        <v>0.390306240660721</v>
      </c>
      <c r="AV274" s="0" t="n">
        <v>-1.84271812031511</v>
      </c>
      <c r="AW274" s="0" t="n">
        <v>0.00386307874578051</v>
      </c>
      <c r="AX274" s="0" t="n">
        <v>-0.514864950673655</v>
      </c>
      <c r="AY274" s="0" t="n">
        <v>0.373847797163762</v>
      </c>
      <c r="AZ274" s="0" t="n">
        <v>0.698282747180201</v>
      </c>
      <c r="BA274" s="0" t="n">
        <v>-0.362795162800467</v>
      </c>
      <c r="BB274" s="0" t="n">
        <v>-0.884633664099965</v>
      </c>
      <c r="BC274" s="0" t="n">
        <v>2.02281626116019</v>
      </c>
      <c r="BD274" s="0" t="n">
        <v>0.633442596154055</v>
      </c>
      <c r="BE274" s="0" t="n">
        <v>0.439416680819704</v>
      </c>
      <c r="BF274" s="0" t="n">
        <v>1.762377905834</v>
      </c>
      <c r="BG274" s="0" t="n">
        <v>-0.940551672101719</v>
      </c>
      <c r="BH274" s="0" t="n">
        <v>0.545417151442962</v>
      </c>
      <c r="BI274" s="0" t="n">
        <v>0.857799022924155</v>
      </c>
      <c r="BJ274" s="0" t="n">
        <v>-0.582820121053373</v>
      </c>
      <c r="BK274" s="0" t="n">
        <v>-0.092196614787099</v>
      </c>
      <c r="BL274" s="0" t="n">
        <v>1.03265165307675</v>
      </c>
      <c r="BM274" s="0" t="n">
        <v>-1.34415131469723</v>
      </c>
      <c r="BN274" s="0" t="n">
        <v>-1.54637746163644</v>
      </c>
      <c r="BO274" s="0" t="n">
        <v>1.34000856633065</v>
      </c>
      <c r="BP274" s="0" t="n">
        <v>-1.65600795298815</v>
      </c>
      <c r="BQ274" s="0" t="n">
        <v>-1.0498843039386</v>
      </c>
      <c r="BR274" s="0" t="n">
        <v>-1.32698005472776</v>
      </c>
      <c r="BS274" s="0" t="n">
        <v>0.478687525173882</v>
      </c>
      <c r="BT274" s="0" t="n">
        <v>0.489180820295587</v>
      </c>
      <c r="BU274" s="0" t="n">
        <v>0.39716724131722</v>
      </c>
      <c r="BV274" s="0" t="n">
        <v>-0.309046299662441</v>
      </c>
      <c r="BW274" s="0" t="n">
        <v>-1.0023563845607</v>
      </c>
      <c r="BX274" s="0" t="n">
        <v>2.1936466509942</v>
      </c>
      <c r="BY274" s="0" t="n">
        <v>-0.162777951118187</v>
      </c>
      <c r="BZ274" s="0" t="n">
        <v>-0.0121258381113876</v>
      </c>
      <c r="CA274" s="0" t="n">
        <v>1.89766069524921</v>
      </c>
      <c r="CB274" s="0" t="n">
        <v>-0.160840727403411</v>
      </c>
      <c r="CC274" s="0" t="n">
        <v>-0.565230493521085</v>
      </c>
      <c r="CD274" s="0" t="n">
        <v>0.617906152911019</v>
      </c>
      <c r="CE274" s="0" t="n">
        <v>0.579016159463208</v>
      </c>
      <c r="CF274" s="0" t="n">
        <v>-0.371796886611264</v>
      </c>
      <c r="CG274" s="0" t="n">
        <v>-0.139873463922413</v>
      </c>
      <c r="CH274" s="0" t="n">
        <v>-0.496522716275649</v>
      </c>
      <c r="CI274" s="0" t="n">
        <v>-0.181333916771109</v>
      </c>
      <c r="CJ274" s="0" t="n">
        <v>-1.36891685542651</v>
      </c>
      <c r="CK274" s="0" t="n">
        <v>-1.23228801385267</v>
      </c>
      <c r="CL274" s="0" t="n">
        <v>-0.117580611913581</v>
      </c>
      <c r="CM274" s="0" t="n">
        <v>-0.0719319359632209</v>
      </c>
      <c r="CN274" s="0" t="n">
        <v>1.17835497803753</v>
      </c>
      <c r="CO274" s="0" t="n">
        <v>1.34983565658331</v>
      </c>
      <c r="CP274" s="0" t="n">
        <v>0.235596644415637</v>
      </c>
      <c r="CQ274" s="0" t="n">
        <v>-1.43835222843336</v>
      </c>
      <c r="CR274" s="0" t="n">
        <v>-3.28000169247389</v>
      </c>
      <c r="CS274" s="0" t="n">
        <v>0.680431639921153</v>
      </c>
      <c r="CT274" s="0" t="n">
        <v>-0.0270460986939725</v>
      </c>
      <c r="CU274" s="0" t="n">
        <v>-1.39212716021575</v>
      </c>
      <c r="CV274" s="0" t="n">
        <v>-1.61492607730906</v>
      </c>
      <c r="CW274" s="0" t="n">
        <v>1.28376314023626</v>
      </c>
      <c r="CX274" s="0" t="n">
        <v>0.121356151794316</v>
      </c>
      <c r="CZ274" s="0" t="n">
        <f aca="false">IF(CHOOSE(MATCH(G$5,$B$10:$E$10,0),$B274,$C274,$D274,$E274)*G$6+G274*G$7&lt;G$2,G$3*G$4,0)</f>
        <v>0</v>
      </c>
      <c r="DA274" s="0" t="n">
        <f aca="false">IF(CHOOSE(MATCH(H$5,$B$10:$E$10,0),$B274,$C274,$D274,$E274)*H$6+H274*H$7&lt;H$2,H$3*H$4,0)</f>
        <v>0</v>
      </c>
      <c r="DB274" s="0" t="n">
        <f aca="false">IF(CHOOSE(MATCH(I$5,$B$10:$E$10,0),$B274,$C274,$D274,$E274)*I$6+I274*I$7&lt;I$2,I$3*I$4,0)</f>
        <v>0</v>
      </c>
      <c r="DC274" s="0" t="n">
        <f aca="false">IF(CHOOSE(MATCH(J$5,$B$10:$E$10,0),$B274,$C274,$D274,$E274)*J$6+J274*J$7&lt;J$2,J$3*J$4,0)</f>
        <v>0</v>
      </c>
      <c r="DD274" s="0" t="n">
        <f aca="false">IF(CHOOSE(MATCH(K$5,$B$10:$E$10,0),$B274,$C274,$D274,$E274)*K$6+K274*K$7&lt;K$2,K$3*K$4,0)</f>
        <v>0</v>
      </c>
      <c r="DE274" s="0" t="n">
        <f aca="false">IF(CHOOSE(MATCH(L$5,$B$10:$E$10,0),$B274,$C274,$D274,$E274)*L$6+L274*L$7&lt;L$2,L$3*L$4,0)</f>
        <v>0</v>
      </c>
      <c r="DF274" s="0" t="n">
        <f aca="false">IF(CHOOSE(MATCH(M$5,$B$10:$E$10,0),$B274,$C274,$D274,$E274)*M$6+M274*M$7&lt;M$2,M$3*M$4,0)</f>
        <v>0</v>
      </c>
      <c r="DG274" s="0" t="n">
        <f aca="false">IF(CHOOSE(MATCH(N$5,$B$10:$E$10,0),$B274,$C274,$D274,$E274)*N$6+N274*N$7&lt;N$2,N$3*N$4,0)</f>
        <v>0</v>
      </c>
      <c r="DH274" s="0" t="n">
        <f aca="false">IF(CHOOSE(MATCH(O$5,$B$10:$E$10,0),$B274,$C274,$D274,$E274)*O$6+O274*O$7&lt;O$2,O$3*O$4,0)</f>
        <v>0</v>
      </c>
      <c r="DI274" s="0" t="n">
        <f aca="false">IF(CHOOSE(MATCH(P$5,$B$10:$E$10,0),$B274,$C274,$D274,$E274)*P$6+P274*P$7&lt;P$2,P$3*P$4,0)</f>
        <v>0</v>
      </c>
      <c r="DJ274" s="0" t="n">
        <f aca="false">IF(CHOOSE(MATCH(Q$5,$B$10:$E$10,0),$B274,$C274,$D274,$E274)*Q$6+Q274*Q$7&lt;Q$2,Q$3*Q$4,0)</f>
        <v>0</v>
      </c>
      <c r="DK274" s="0" t="n">
        <f aca="false">IF(CHOOSE(MATCH(R$5,$B$10:$E$10,0),$B274,$C274,$D274,$E274)*R$6+R274*R$7&lt;R$2,R$3*R$4,0)</f>
        <v>0</v>
      </c>
      <c r="DL274" s="0" t="n">
        <f aca="false">IF(CHOOSE(MATCH(S$5,$B$10:$E$10,0),$B274,$C274,$D274,$E274)*S$6+S274*S$7&lt;S$2,S$3*S$4,0)</f>
        <v>0</v>
      </c>
      <c r="DM274" s="0" t="n">
        <f aca="false">IF(CHOOSE(MATCH(T$5,$B$10:$E$10,0),$B274,$C274,$D274,$E274)*T$6+T274*T$7&lt;T$2,T$3*T$4,0)</f>
        <v>0</v>
      </c>
      <c r="DN274" s="0" t="n">
        <f aca="false">IF(CHOOSE(MATCH(U$5,$B$10:$E$10,0),$B274,$C274,$D274,$E274)*U$6+U274*U$7&lt;U$2,U$3*U$4,0)</f>
        <v>0</v>
      </c>
      <c r="DO274" s="0" t="n">
        <f aca="false">IF(CHOOSE(MATCH(V$5,$B$10:$E$10,0),$B274,$C274,$D274,$E274)*V$6+V274*V$7&lt;V$2,V$3*V$4,0)</f>
        <v>0</v>
      </c>
      <c r="DP274" s="0" t="n">
        <f aca="false">IF(CHOOSE(MATCH(W$5,$B$10:$E$10,0),$B274,$C274,$D274,$E274)*W$6+W274*W$7&lt;W$2,W$3*W$4,0)</f>
        <v>0</v>
      </c>
      <c r="DQ274" s="0" t="n">
        <f aca="false">IF(CHOOSE(MATCH(X$5,$B$10:$E$10,0),$B274,$C274,$D274,$E274)*X$6+X274*X$7&lt;X$2,X$3*X$4,0)</f>
        <v>0</v>
      </c>
      <c r="DR274" s="0" t="n">
        <f aca="false">IF(CHOOSE(MATCH(Y$5,$B$10:$E$10,0),$B274,$C274,$D274,$E274)*Y$6+Y274*Y$7&lt;Y$2,Y$3*Y$4,0)</f>
        <v>0</v>
      </c>
      <c r="DS274" s="0" t="n">
        <f aca="false">IF(CHOOSE(MATCH(Z$5,$B$10:$E$10,0),$B274,$C274,$D274,$E274)*Z$6+Z274*Z$7&lt;Z$2,Z$3*Z$4,0)</f>
        <v>0</v>
      </c>
      <c r="DT274" s="0" t="n">
        <f aca="false">IF(CHOOSE(MATCH(AA$5,$B$10:$E$10,0),$B274,$C274,$D274,$E274)*AA$6+AA274*AA$7&lt;AA$2,AA$3*AA$4,0)</f>
        <v>0</v>
      </c>
      <c r="DU274" s="0" t="n">
        <f aca="false">IF(CHOOSE(MATCH(AB$5,$B$10:$E$10,0),$B274,$C274,$D274,$E274)*AB$6+AB274*AB$7&lt;AB$2,AB$3*AB$4,0)</f>
        <v>0</v>
      </c>
      <c r="DV274" s="0" t="n">
        <f aca="false">IF(CHOOSE(MATCH(AC$5,$B$10:$E$10,0),$B274,$C274,$D274,$E274)*AC$6+AC274*AC$7&lt;AC$2,AC$3*AC$4,0)</f>
        <v>0</v>
      </c>
      <c r="DW274" s="0" t="n">
        <f aca="false">IF(CHOOSE(MATCH(AD$5,$B$10:$E$10,0),$B274,$C274,$D274,$E274)*AD$6+AD274*AD$7&lt;AD$2,AD$3*AD$4,0)</f>
        <v>0</v>
      </c>
      <c r="DX274" s="0" t="n">
        <f aca="false">IF(CHOOSE(MATCH(AE$5,$B$10:$E$10,0),$B274,$C274,$D274,$E274)*AE$6+AE274*AE$7&lt;AE$2,AE$3*AE$4,0)</f>
        <v>0</v>
      </c>
      <c r="DY274" s="0" t="n">
        <f aca="false">IF(CHOOSE(MATCH(AF$5,$B$10:$E$10,0),$B274,$C274,$D274,$E274)*AF$6+AF274*AF$7&lt;AF$2,AF$3*AF$4,0)</f>
        <v>0</v>
      </c>
      <c r="DZ274" s="0" t="n">
        <f aca="false">IF(CHOOSE(MATCH(AG$5,$B$10:$E$10,0),$B274,$C274,$D274,$E274)*AG$6+AG274*AG$7&lt;AG$2,AG$3*AG$4,0)</f>
        <v>0</v>
      </c>
      <c r="EA274" s="0" t="n">
        <f aca="false">IF(CHOOSE(MATCH(AH$5,$B$10:$E$10,0),$B274,$C274,$D274,$E274)*AH$6+AH274*AH$7&lt;AH$2,AH$3*AH$4,0)</f>
        <v>0</v>
      </c>
      <c r="EB274" s="0" t="n">
        <f aca="false">IF(CHOOSE(MATCH(AI$5,$B$10:$E$10,0),$B274,$C274,$D274,$E274)*AI$6+AI274*AI$7&lt;AI$2,AI$3*AI$4,0)</f>
        <v>0</v>
      </c>
      <c r="EC274" s="0" t="n">
        <f aca="false">IF(CHOOSE(MATCH(AJ$5,$B$10:$E$10,0),$B274,$C274,$D274,$E274)*AJ$6+AJ274*AJ$7&lt;AJ$2,AJ$3*AJ$4,0)</f>
        <v>0</v>
      </c>
      <c r="ED274" s="0" t="n">
        <f aca="false">IF(CHOOSE(MATCH(AK$5,$B$10:$E$10,0),$B274,$C274,$D274,$E274)*AK$6+AK274*AK$7&lt;AK$2,AK$3*AK$4,0)</f>
        <v>0</v>
      </c>
      <c r="EE274" s="0" t="n">
        <f aca="false">IF(CHOOSE(MATCH(AL$5,$B$10:$E$10,0),$B274,$C274,$D274,$E274)*AL$6+AL274*AL$7&lt;AL$2,AL$3*AL$4,0)</f>
        <v>0</v>
      </c>
      <c r="EF274" s="0" t="n">
        <f aca="false">IF(CHOOSE(MATCH(AM$5,$B$10:$E$10,0),$B274,$C274,$D274,$E274)*AM$6+AM274*AM$7&lt;AM$2,AM$3*AM$4,0)</f>
        <v>0</v>
      </c>
      <c r="EG274" s="0" t="n">
        <f aca="false">IF(CHOOSE(MATCH(AN$5,$B$10:$E$10,0),$B274,$C274,$D274,$E274)*AN$6+AN274*AN$7&lt;AN$2,AN$3*AN$4,0)</f>
        <v>0</v>
      </c>
      <c r="EH274" s="0" t="n">
        <f aca="false">IF(CHOOSE(MATCH(AO$5,$B$10:$E$10,0),$B274,$C274,$D274,$E274)*AO$6+AO274*AO$7&lt;AO$2,AO$3*AO$4,0)</f>
        <v>0</v>
      </c>
      <c r="EI274" s="0" t="n">
        <f aca="false">IF(CHOOSE(MATCH(AP$5,$B$10:$E$10,0),$B274,$C274,$D274,$E274)*AP$6+AP274*AP$7&lt;AP$2,AP$3*AP$4,0)</f>
        <v>0</v>
      </c>
      <c r="EJ274" s="0" t="n">
        <f aca="false">IF(CHOOSE(MATCH(AQ$5,$B$10:$E$10,0),$B274,$C274,$D274,$E274)*AQ$6+AQ274*AQ$7&lt;AQ$2,AQ$3*AQ$4,0)</f>
        <v>0</v>
      </c>
      <c r="EK274" s="0" t="n">
        <f aca="false">IF(CHOOSE(MATCH(AR$5,$B$10:$E$10,0),$B274,$C274,$D274,$E274)*AR$6+AR274*AR$7&lt;AR$2,AR$3*AR$4,0)</f>
        <v>12.5</v>
      </c>
      <c r="EL274" s="0" t="n">
        <f aca="false">IF(CHOOSE(MATCH(AS$5,$B$10:$E$10,0),$B274,$C274,$D274,$E274)*AS$6+AS274*AS$7&lt;AS$2,AS$3*AS$4,0)</f>
        <v>0</v>
      </c>
      <c r="EM274" s="0" t="n">
        <f aca="false">IF(CHOOSE(MATCH(AT$5,$B$10:$E$10,0),$B274,$C274,$D274,$E274)*AT$6+AT274*AT$7&lt;AT$2,AT$3*AT$4,0)</f>
        <v>0</v>
      </c>
      <c r="EN274" s="0" t="n">
        <f aca="false">IF(CHOOSE(MATCH(AU$5,$B$10:$E$10,0),$B274,$C274,$D274,$E274)*AU$6+AU274*AU$7&lt;AU$2,AU$3*AU$4,0)</f>
        <v>0</v>
      </c>
      <c r="EO274" s="0" t="n">
        <f aca="false">IF(CHOOSE(MATCH(AV$5,$B$10:$E$10,0),$B274,$C274,$D274,$E274)*AV$6+AV274*AV$7&lt;AV$2,AV$3*AV$4,0)</f>
        <v>0</v>
      </c>
      <c r="EP274" s="0" t="n">
        <f aca="false">IF(CHOOSE(MATCH(AW$5,$B$10:$E$10,0),$B274,$C274,$D274,$E274)*AW$6+AW274*AW$7&lt;AW$2,AW$3*AW$4,0)</f>
        <v>0</v>
      </c>
      <c r="EQ274" s="0" t="n">
        <f aca="false">IF(CHOOSE(MATCH(AX$5,$B$10:$E$10,0),$B274,$C274,$D274,$E274)*AX$6+AX274*AX$7&lt;AX$2,AX$3*AX$4,0)</f>
        <v>0</v>
      </c>
      <c r="ER274" s="0" t="n">
        <f aca="false">IF(CHOOSE(MATCH(AY$5,$B$10:$E$10,0),$B274,$C274,$D274,$E274)*AY$6+AY274*AY$7&lt;AY$2,AY$3*AY$4,0)</f>
        <v>0</v>
      </c>
      <c r="ES274" s="0" t="n">
        <f aca="false">IF(CHOOSE(MATCH(AZ$5,$B$10:$E$10,0),$B274,$C274,$D274,$E274)*AZ$6+AZ274*AZ$7&lt;AZ$2,AZ$3*AZ$4,0)</f>
        <v>0</v>
      </c>
      <c r="ET274" s="0" t="n">
        <f aca="false">IF(CHOOSE(MATCH(BA$5,$B$10:$E$10,0),$B274,$C274,$D274,$E274)*BA$6+BA274*BA$7&lt;BA$2,BA$3*BA$4,0)</f>
        <v>0</v>
      </c>
      <c r="EU274" s="0" t="n">
        <f aca="false">IF(CHOOSE(MATCH(BB$5,$B$10:$E$10,0),$B274,$C274,$D274,$E274)*BB$6+BB274*BB$7&lt;BB$2,BB$3*BB$4,0)</f>
        <v>0</v>
      </c>
      <c r="EV274" s="0" t="n">
        <f aca="false">IF(CHOOSE(MATCH(BC$5,$B$10:$E$10,0),$B274,$C274,$D274,$E274)*BC$6+BC274*BC$7&lt;BC$2,BC$3*BC$4,0)</f>
        <v>0</v>
      </c>
      <c r="EW274" s="0" t="n">
        <f aca="false">IF(CHOOSE(MATCH(BD$5,$B$10:$E$10,0),$B274,$C274,$D274,$E274)*BD$6+BD274*BD$7&lt;BD$2,BD$3*BD$4,0)</f>
        <v>0</v>
      </c>
      <c r="EX274" s="0" t="n">
        <f aca="false">IF(CHOOSE(MATCH(BE$5,$B$10:$E$10,0),$B274,$C274,$D274,$E274)*BE$6+BE274*BE$7&lt;BE$2,BE$3*BE$4,0)</f>
        <v>0</v>
      </c>
      <c r="EY274" s="0" t="n">
        <f aca="false">IF(CHOOSE(MATCH(BF$5,$B$10:$E$10,0),$B274,$C274,$D274,$E274)*BF$6+BF274*BF$7&lt;BF$2,BF$3*BF$4,0)</f>
        <v>0</v>
      </c>
      <c r="EZ274" s="0" t="n">
        <f aca="false">IF(CHOOSE(MATCH(BG$5,$B$10:$E$10,0),$B274,$C274,$D274,$E274)*BG$6+BG274*BG$7&lt;BG$2,BG$3*BG$4,0)</f>
        <v>0</v>
      </c>
      <c r="FA274" s="0" t="n">
        <f aca="false">IF(CHOOSE(MATCH(BH$5,$B$10:$E$10,0),$B274,$C274,$D274,$E274)*BH$6+BH274*BH$7&lt;BH$2,BH$3*BH$4,0)</f>
        <v>0</v>
      </c>
      <c r="FB274" s="0" t="n">
        <f aca="false">IF(CHOOSE(MATCH(BI$5,$B$10:$E$10,0),$B274,$C274,$D274,$E274)*BI$6+BI274*BI$7&lt;BI$2,BI$3*BI$4,0)</f>
        <v>0</v>
      </c>
      <c r="FC274" s="0" t="n">
        <f aca="false">IF(CHOOSE(MATCH(BJ$5,$B$10:$E$10,0),$B274,$C274,$D274,$E274)*BJ$6+BJ274*BJ$7&lt;BJ$2,BJ$3*BJ$4,0)</f>
        <v>0</v>
      </c>
      <c r="FD274" s="0" t="n">
        <f aca="false">IF(CHOOSE(MATCH(BK$5,$B$10:$E$10,0),$B274,$C274,$D274,$E274)*BK$6+BK274*BK$7&lt;BK$2,BK$3*BK$4,0)</f>
        <v>0</v>
      </c>
      <c r="FE274" s="0" t="n">
        <f aca="false">IF(CHOOSE(MATCH(BL$5,$B$10:$E$10,0),$B274,$C274,$D274,$E274)*BL$6+BL274*BL$7&lt;BL$2,BL$3*BL$4,0)</f>
        <v>0</v>
      </c>
      <c r="FF274" s="0" t="n">
        <f aca="false">IF(CHOOSE(MATCH(BM$5,$B$10:$E$10,0),$B274,$C274,$D274,$E274)*BM$6+BM274*BM$7&lt;BM$2,BM$3*BM$4,0)</f>
        <v>0</v>
      </c>
      <c r="FG274" s="0" t="n">
        <f aca="false">IF(CHOOSE(MATCH(BN$5,$B$10:$E$10,0),$B274,$C274,$D274,$E274)*BN$6+BN274*BN$7&lt;BN$2,BN$3*BN$4,0)</f>
        <v>0</v>
      </c>
      <c r="FH274" s="0" t="n">
        <f aca="false">IF(CHOOSE(MATCH(BO$5,$B$10:$E$10,0),$B274,$C274,$D274,$E274)*BO$6+BO274*BO$7&lt;BO$2,BO$3*BO$4,0)</f>
        <v>0</v>
      </c>
      <c r="FI274" s="0" t="n">
        <f aca="false">IF(CHOOSE(MATCH(BP$5,$B$10:$E$10,0),$B274,$C274,$D274,$E274)*BP$6+BP274*BP$7&lt;BP$2,BP$3*BP$4,0)</f>
        <v>0</v>
      </c>
      <c r="FJ274" s="0" t="n">
        <f aca="false">IF(CHOOSE(MATCH(BQ$5,$B$10:$E$10,0),$B274,$C274,$D274,$E274)*BQ$6+BQ274*BQ$7&lt;BQ$2,BQ$3*BQ$4,0)</f>
        <v>0</v>
      </c>
      <c r="FK274" s="0" t="n">
        <f aca="false">IF(CHOOSE(MATCH(BR$5,$B$10:$E$10,0),$B274,$C274,$D274,$E274)*BR$6+BR274*BR$7&lt;BR$2,BR$3*BR$4,0)</f>
        <v>0</v>
      </c>
      <c r="FL274" s="0" t="n">
        <f aca="false">IF(CHOOSE(MATCH(BS$5,$B$10:$E$10,0),$B274,$C274,$D274,$E274)*BS$6+BS274*BS$7&lt;BS$2,BS$3*BS$4,0)</f>
        <v>0</v>
      </c>
      <c r="FM274" s="0" t="n">
        <f aca="false">IF(CHOOSE(MATCH(BT$5,$B$10:$E$10,0),$B274,$C274,$D274,$E274)*BT$6+BT274*BT$7&lt;BT$2,BT$3*BT$4,0)</f>
        <v>0</v>
      </c>
      <c r="FN274" s="0" t="n">
        <f aca="false">IF(CHOOSE(MATCH(BU$5,$B$10:$E$10,0),$B274,$C274,$D274,$E274)*BU$6+BU274*BU$7&lt;BU$2,BU$3*BU$4,0)</f>
        <v>0</v>
      </c>
      <c r="FO274" s="0" t="n">
        <f aca="false">IF(CHOOSE(MATCH(BV$5,$B$10:$E$10,0),$B274,$C274,$D274,$E274)*BV$6+BV274*BV$7&lt;BV$2,BV$3*BV$4,0)</f>
        <v>0</v>
      </c>
      <c r="FP274" s="0" t="n">
        <f aca="false">IF(CHOOSE(MATCH(BW$5,$B$10:$E$10,0),$B274,$C274,$D274,$E274)*BW$6+BW274*BW$7&lt;BW$2,BW$3*BW$4,0)</f>
        <v>0</v>
      </c>
      <c r="FQ274" s="0" t="n">
        <f aca="false">IF(CHOOSE(MATCH(BX$5,$B$10:$E$10,0),$B274,$C274,$D274,$E274)*BX$6+BX274*BX$7&lt;BX$2,BX$3*BX$4,0)</f>
        <v>0</v>
      </c>
      <c r="FR274" s="0" t="n">
        <f aca="false">IF(CHOOSE(MATCH(BY$5,$B$10:$E$10,0),$B274,$C274,$D274,$E274)*BY$6+BY274*BY$7&lt;BY$2,BY$3*BY$4,0)</f>
        <v>0</v>
      </c>
      <c r="FS274" s="0" t="n">
        <f aca="false">IF(CHOOSE(MATCH(BZ$5,$B$10:$E$10,0),$B274,$C274,$D274,$E274)*BZ$6+BZ274*BZ$7&lt;BZ$2,BZ$3*BZ$4,0)</f>
        <v>0</v>
      </c>
      <c r="FT274" s="0" t="n">
        <f aca="false">IF(CHOOSE(MATCH(CA$5,$B$10:$E$10,0),$B274,$C274,$D274,$E274)*CA$6+CA274*CA$7&lt;CA$2,CA$3*CA$4,0)</f>
        <v>0</v>
      </c>
      <c r="FU274" s="0" t="n">
        <f aca="false">IF(CHOOSE(MATCH(CB$5,$B$10:$E$10,0),$B274,$C274,$D274,$E274)*CB$6+CB274*CB$7&lt;CB$2,CB$3*CB$4,0)</f>
        <v>0</v>
      </c>
      <c r="FV274" s="0" t="n">
        <f aca="false">IF(CHOOSE(MATCH(CC$5,$B$10:$E$10,0),$B274,$C274,$D274,$E274)*CC$6+CC274*CC$7&lt;CC$2,CC$3*CC$4,0)</f>
        <v>0</v>
      </c>
      <c r="FW274" s="0" t="n">
        <f aca="false">IF(CHOOSE(MATCH(CD$5,$B$10:$E$10,0),$B274,$C274,$D274,$E274)*CD$6+CD274*CD$7&lt;CD$2,CD$3*CD$4,0)</f>
        <v>0</v>
      </c>
      <c r="FX274" s="0" t="n">
        <f aca="false">IF(CHOOSE(MATCH(CE$5,$B$10:$E$10,0),$B274,$C274,$D274,$E274)*CE$6+CE274*CE$7&lt;CE$2,CE$3*CE$4,0)</f>
        <v>0</v>
      </c>
      <c r="FY274" s="0" t="n">
        <f aca="false">IF(CHOOSE(MATCH(CF$5,$B$10:$E$10,0),$B274,$C274,$D274,$E274)*CF$6+CF274*CF$7&lt;CF$2,CF$3*CF$4,0)</f>
        <v>0</v>
      </c>
      <c r="FZ274" s="0" t="n">
        <f aca="false">IF(CHOOSE(MATCH(CG$5,$B$10:$E$10,0),$B274,$C274,$D274,$E274)*CG$6+CG274*CG$7&lt;CG$2,CG$3*CG$4,0)</f>
        <v>0</v>
      </c>
      <c r="GA274" s="0" t="n">
        <f aca="false">IF(CHOOSE(MATCH(CH$5,$B$10:$E$10,0),$B274,$C274,$D274,$E274)*CH$6+CH274*CH$7&lt;CH$2,CH$3*CH$4,0)</f>
        <v>0</v>
      </c>
      <c r="GB274" s="0" t="n">
        <f aca="false">IF(CHOOSE(MATCH(CI$5,$B$10:$E$10,0),$B274,$C274,$D274,$E274)*CI$6+CI274*CI$7&lt;CI$2,CI$3*CI$4,0)</f>
        <v>0</v>
      </c>
      <c r="GC274" s="0" t="n">
        <f aca="false">IF(CHOOSE(MATCH(CJ$5,$B$10:$E$10,0),$B274,$C274,$D274,$E274)*CJ$6+CJ274*CJ$7&lt;CJ$2,CJ$3*CJ$4,0)</f>
        <v>0</v>
      </c>
      <c r="GD274" s="0" t="n">
        <f aca="false">IF(CHOOSE(MATCH(CK$5,$B$10:$E$10,0),$B274,$C274,$D274,$E274)*CK$6+CK274*CK$7&lt;CK$2,CK$3*CK$4,0)</f>
        <v>0</v>
      </c>
      <c r="GE274" s="0" t="n">
        <f aca="false">IF(CHOOSE(MATCH(CL$5,$B$10:$E$10,0),$B274,$C274,$D274,$E274)*CL$6+CL274*CL$7&lt;CL$2,CL$3*CL$4,0)</f>
        <v>0</v>
      </c>
      <c r="GF274" s="0" t="n">
        <f aca="false">IF(CHOOSE(MATCH(CM$5,$B$10:$E$10,0),$B274,$C274,$D274,$E274)*CM$6+CM274*CM$7&lt;CM$2,CM$3*CM$4,0)</f>
        <v>0</v>
      </c>
      <c r="GG274" s="0" t="n">
        <f aca="false">IF(CHOOSE(MATCH(CN$5,$B$10:$E$10,0),$B274,$C274,$D274,$E274)*CN$6+CN274*CN$7&lt;CN$2,CN$3*CN$4,0)</f>
        <v>0</v>
      </c>
      <c r="GH274" s="0" t="n">
        <f aca="false">IF(CHOOSE(MATCH(CO$5,$B$10:$E$10,0),$B274,$C274,$D274,$E274)*CO$6+CO274*CO$7&lt;CO$2,CO$3*CO$4,0)</f>
        <v>0</v>
      </c>
      <c r="GI274" s="0" t="n">
        <f aca="false">IF(CHOOSE(MATCH(CP$5,$B$10:$E$10,0),$B274,$C274,$D274,$E274)*CP$6+CP274*CP$7&lt;CP$2,CP$3*CP$4,0)</f>
        <v>0</v>
      </c>
      <c r="GJ274" s="0" t="n">
        <f aca="false">IF(CHOOSE(MATCH(CQ$5,$B$10:$E$10,0),$B274,$C274,$D274,$E274)*CQ$6+CQ274*CQ$7&lt;CQ$2,CQ$3*CQ$4,0)</f>
        <v>0</v>
      </c>
      <c r="GK274" s="0" t="n">
        <f aca="false">IF(CHOOSE(MATCH(CR$5,$B$10:$E$10,0),$B274,$C274,$D274,$E274)*CR$6+CR274*CR$7&lt;CR$2,CR$3*CR$4,0)</f>
        <v>2.5</v>
      </c>
      <c r="GL274" s="0" t="n">
        <f aca="false">IF(CHOOSE(MATCH(CS$5,$B$10:$E$10,0),$B274,$C274,$D274,$E274)*CS$6+CS274*CS$7&lt;CS$2,CS$3*CS$4,0)</f>
        <v>0</v>
      </c>
      <c r="GM274" s="0" t="n">
        <f aca="false">IF(CHOOSE(MATCH(CT$5,$B$10:$E$10,0),$B274,$C274,$D274,$E274)*CT$6+CT274*CT$7&lt;CT$2,CT$3*CT$4,0)</f>
        <v>0</v>
      </c>
      <c r="GN274" s="0" t="n">
        <f aca="false">IF(CHOOSE(MATCH(CU$5,$B$10:$E$10,0),$B274,$C274,$D274,$E274)*CU$6+CU274*CU$7&lt;CU$2,CU$3*CU$4,0)</f>
        <v>0</v>
      </c>
      <c r="GO274" s="0" t="n">
        <f aca="false">IF(CHOOSE(MATCH(CV$5,$B$10:$E$10,0),$B274,$C274,$D274,$E274)*CV$6+CV274*CV$7&lt;CV$2,CV$3*CV$4,0)</f>
        <v>0</v>
      </c>
      <c r="GP274" s="0" t="n">
        <f aca="false">IF(CHOOSE(MATCH(CW$5,$B$10:$E$10,0),$B274,$C274,$D274,$E274)*CW$6+CW274*CW$7&lt;CW$2,CW$3*CW$4,0)</f>
        <v>0</v>
      </c>
      <c r="GQ274" s="0" t="n">
        <f aca="false">IF(CHOOSE(MATCH(CX$5,$B$10:$E$10,0),$B274,$C274,$D274,$E274)*CX$6+CX274*CX$7&lt;CX$2,CX$3*CX$4,0)</f>
        <v>0</v>
      </c>
      <c r="GS274" s="0" t="n">
        <f aca="false">SUM(CZ274:GQ274)</f>
        <v>15</v>
      </c>
      <c r="GT274" s="0" t="n">
        <f aca="false">IF(GS274&gt;$GS$6,1,0)</f>
        <v>0</v>
      </c>
    </row>
    <row r="275" customFormat="false" ht="14" hidden="false" customHeight="false" outlineLevel="0" collapsed="false">
      <c r="A275" s="0" t="n">
        <v>265</v>
      </c>
      <c r="B275" s="0" t="n">
        <f aca="false">-0.446503858211114</f>
        <v>-0.446503858211114</v>
      </c>
      <c r="C275" s="0" t="n">
        <v>-0.520487364865573</v>
      </c>
      <c r="D275" s="0" t="n">
        <v>-0.0221811493820746</v>
      </c>
      <c r="E275" s="0" t="n">
        <v>-0.809100627005906</v>
      </c>
      <c r="G275" s="0" t="n">
        <v>-1.17774334285059</v>
      </c>
      <c r="H275" s="0" t="n">
        <v>-1.22189476314816</v>
      </c>
      <c r="I275" s="0" t="n">
        <v>0.749989794712747</v>
      </c>
      <c r="J275" s="0" t="n">
        <v>-1.16891214929638</v>
      </c>
      <c r="K275" s="0" t="n">
        <v>0.973197984421858</v>
      </c>
      <c r="L275" s="0" t="n">
        <v>0.340254473485402</v>
      </c>
      <c r="M275" s="0" t="n">
        <v>-0.554671260033501</v>
      </c>
      <c r="N275" s="0" t="n">
        <v>-1.55734596773982</v>
      </c>
      <c r="O275" s="0" t="n">
        <v>-0.387748286811984</v>
      </c>
      <c r="P275" s="0" t="n">
        <v>0.605913328399765</v>
      </c>
      <c r="Q275" s="0" t="n">
        <v>-0.797986103862058</v>
      </c>
      <c r="R275" s="0" t="n">
        <v>-0.484358224639436</v>
      </c>
      <c r="S275" s="0" t="n">
        <v>0.225854819291271</v>
      </c>
      <c r="T275" s="0" t="n">
        <v>0.773197825765237</v>
      </c>
      <c r="U275" s="0" t="n">
        <v>-0.291839796773274</v>
      </c>
      <c r="V275" s="0" t="n">
        <v>1.05041635833913</v>
      </c>
      <c r="W275" s="0" t="n">
        <v>0.393526988773374</v>
      </c>
      <c r="X275" s="0" t="n">
        <v>2.17454726225696</v>
      </c>
      <c r="Y275" s="0" t="n">
        <v>-0.629333953838795</v>
      </c>
      <c r="Z275" s="0" t="n">
        <v>0.491337459607166</v>
      </c>
      <c r="AA275" s="0" t="n">
        <v>1.09196207631612</v>
      </c>
      <c r="AB275" s="0" t="n">
        <v>0.867344169819262</v>
      </c>
      <c r="AC275" s="0" t="n">
        <v>0.411612290918129</v>
      </c>
      <c r="AD275" s="0" t="n">
        <v>-0.579107108933386</v>
      </c>
      <c r="AE275" s="0" t="n">
        <v>0.427232862421079</v>
      </c>
      <c r="AF275" s="0" t="n">
        <v>1.31963588501094</v>
      </c>
      <c r="AG275" s="0" t="n">
        <v>-1.38971245178254</v>
      </c>
      <c r="AH275" s="0" t="n">
        <v>-1.18296384243877</v>
      </c>
      <c r="AI275" s="0" t="n">
        <v>-1.80283677764237</v>
      </c>
      <c r="AJ275" s="0" t="n">
        <v>0.146210368257016</v>
      </c>
      <c r="AK275" s="0" t="n">
        <v>0.291760215986869</v>
      </c>
      <c r="AL275" s="0" t="n">
        <v>0.621798790234607</v>
      </c>
      <c r="AM275" s="0" t="n">
        <v>0.0879720118973637</v>
      </c>
      <c r="AN275" s="0" t="n">
        <v>-1.30569560496951</v>
      </c>
      <c r="AO275" s="0" t="n">
        <v>0.528186774317874</v>
      </c>
      <c r="AP275" s="0" t="n">
        <v>1.69075065059587</v>
      </c>
      <c r="AQ275" s="0" t="n">
        <v>0.485993041365873</v>
      </c>
      <c r="AR275" s="0" t="n">
        <v>-0.218484501601779</v>
      </c>
      <c r="AS275" s="0" t="n">
        <v>0.738887138140854</v>
      </c>
      <c r="AT275" s="0" t="n">
        <v>0.438237748312531</v>
      </c>
      <c r="AU275" s="0" t="n">
        <v>0.916418230190175</v>
      </c>
      <c r="AV275" s="0" t="n">
        <v>-1.60486251843395</v>
      </c>
      <c r="AW275" s="0" t="n">
        <v>-1.33645244204672</v>
      </c>
      <c r="AX275" s="0" t="n">
        <v>1.13141368274228</v>
      </c>
      <c r="AY275" s="0" t="n">
        <v>-1.68502992892172</v>
      </c>
      <c r="AZ275" s="0" t="n">
        <v>1.39333678816911</v>
      </c>
      <c r="BA275" s="0" t="n">
        <v>0.758121814214974</v>
      </c>
      <c r="BB275" s="0" t="n">
        <v>-0.571974396734731</v>
      </c>
      <c r="BC275" s="0" t="n">
        <v>0.0203112904273439</v>
      </c>
      <c r="BD275" s="0" t="n">
        <v>-1.16800492833136</v>
      </c>
      <c r="BE275" s="0" t="n">
        <v>-0.441692691310891</v>
      </c>
      <c r="BF275" s="0" t="n">
        <v>-0.41611201595515</v>
      </c>
      <c r="BG275" s="0" t="n">
        <v>0.204090611077845</v>
      </c>
      <c r="BH275" s="0" t="n">
        <v>-1.80322786036413</v>
      </c>
      <c r="BI275" s="0" t="n">
        <v>0.390554077966954</v>
      </c>
      <c r="BJ275" s="0" t="n">
        <v>0.793156686995644</v>
      </c>
      <c r="BK275" s="0" t="n">
        <v>-0.998948053165805</v>
      </c>
      <c r="BL275" s="0" t="n">
        <v>-1.72936779563315</v>
      </c>
      <c r="BM275" s="0" t="n">
        <v>1.31799424707424</v>
      </c>
      <c r="BN275" s="0" t="n">
        <v>0.589905084780185</v>
      </c>
      <c r="BO275" s="0" t="n">
        <v>0.524848928762367</v>
      </c>
      <c r="BP275" s="0" t="n">
        <v>-1.92865627468564</v>
      </c>
      <c r="BQ275" s="0" t="n">
        <v>-1.03369529824704</v>
      </c>
      <c r="BR275" s="0" t="n">
        <v>-0.483153144159587</v>
      </c>
      <c r="BS275" s="0" t="n">
        <v>-0.930363057705108</v>
      </c>
      <c r="BT275" s="0" t="n">
        <v>-1.0092071534018</v>
      </c>
      <c r="BU275" s="0" t="n">
        <v>-1.05187837107223</v>
      </c>
      <c r="BV275" s="0" t="n">
        <v>-2.66536517301574</v>
      </c>
      <c r="BW275" s="0" t="n">
        <v>0.221227764996001</v>
      </c>
      <c r="BX275" s="0" t="n">
        <v>1.68661244970281</v>
      </c>
      <c r="BY275" s="0" t="n">
        <v>-0.690106389811263</v>
      </c>
      <c r="BZ275" s="0" t="n">
        <v>-0.0779164111008868</v>
      </c>
      <c r="CA275" s="0" t="n">
        <v>-0.84057546700933</v>
      </c>
      <c r="CB275" s="0" t="n">
        <v>-0.776501565269427</v>
      </c>
      <c r="CC275" s="0" t="n">
        <v>0.712508381184307</v>
      </c>
      <c r="CD275" s="0" t="n">
        <v>-1.12923999040504</v>
      </c>
      <c r="CE275" s="0" t="n">
        <v>-1.00184934126446</v>
      </c>
      <c r="CF275" s="0" t="n">
        <v>0.878540049598087</v>
      </c>
      <c r="CG275" s="0" t="n">
        <v>0.650835545457085</v>
      </c>
      <c r="CH275" s="0" t="n">
        <v>-0.0691716195433401</v>
      </c>
      <c r="CI275" s="0" t="n">
        <v>0.329897602568963</v>
      </c>
      <c r="CJ275" s="0" t="n">
        <v>0.979853211902082</v>
      </c>
      <c r="CK275" s="0" t="n">
        <v>0.068250756157795</v>
      </c>
      <c r="CL275" s="0" t="n">
        <v>2.10653524845839</v>
      </c>
      <c r="CM275" s="0" t="n">
        <v>-1.07572077467921</v>
      </c>
      <c r="CN275" s="0" t="n">
        <v>-0.607660695095547</v>
      </c>
      <c r="CO275" s="0" t="n">
        <v>-2.009383024415</v>
      </c>
      <c r="CP275" s="0" t="n">
        <v>1.70236489793751</v>
      </c>
      <c r="CQ275" s="0" t="n">
        <v>-0.636812274024123</v>
      </c>
      <c r="CR275" s="0" t="n">
        <v>0.094731831268291</v>
      </c>
      <c r="CS275" s="0" t="n">
        <v>-1.40330030262703</v>
      </c>
      <c r="CT275" s="0" t="n">
        <v>2.07392076845281</v>
      </c>
      <c r="CU275" s="0" t="n">
        <v>-0.566935796086909</v>
      </c>
      <c r="CV275" s="0" t="n">
        <v>-1.41299096867442</v>
      </c>
      <c r="CW275" s="0" t="n">
        <v>1.28080500871874</v>
      </c>
      <c r="CX275" s="0" t="n">
        <v>-0.338876589012216</v>
      </c>
      <c r="CZ275" s="0" t="n">
        <f aca="false">IF(CHOOSE(MATCH(G$5,$B$10:$E$10,0),$B275,$C275,$D275,$E275)*G$6+G275*G$7&lt;G$2,G$3*G$4,0)</f>
        <v>0</v>
      </c>
      <c r="DA275" s="0" t="n">
        <f aca="false">IF(CHOOSE(MATCH(H$5,$B$10:$E$10,0),$B275,$C275,$D275,$E275)*H$6+H275*H$7&lt;H$2,H$3*H$4,0)</f>
        <v>0</v>
      </c>
      <c r="DB275" s="0" t="n">
        <f aca="false">IF(CHOOSE(MATCH(I$5,$B$10:$E$10,0),$B275,$C275,$D275,$E275)*I$6+I275*I$7&lt;I$2,I$3*I$4,0)</f>
        <v>0</v>
      </c>
      <c r="DC275" s="0" t="n">
        <f aca="false">IF(CHOOSE(MATCH(J$5,$B$10:$E$10,0),$B275,$C275,$D275,$E275)*J$6+J275*J$7&lt;J$2,J$3*J$4,0)</f>
        <v>0</v>
      </c>
      <c r="DD275" s="0" t="n">
        <f aca="false">IF(CHOOSE(MATCH(K$5,$B$10:$E$10,0),$B275,$C275,$D275,$E275)*K$6+K275*K$7&lt;K$2,K$3*K$4,0)</f>
        <v>0</v>
      </c>
      <c r="DE275" s="0" t="n">
        <f aca="false">IF(CHOOSE(MATCH(L$5,$B$10:$E$10,0),$B275,$C275,$D275,$E275)*L$6+L275*L$7&lt;L$2,L$3*L$4,0)</f>
        <v>0</v>
      </c>
      <c r="DF275" s="0" t="n">
        <f aca="false">IF(CHOOSE(MATCH(M$5,$B$10:$E$10,0),$B275,$C275,$D275,$E275)*M$6+M275*M$7&lt;M$2,M$3*M$4,0)</f>
        <v>0</v>
      </c>
      <c r="DG275" s="0" t="n">
        <f aca="false">IF(CHOOSE(MATCH(N$5,$B$10:$E$10,0),$B275,$C275,$D275,$E275)*N$6+N275*N$7&lt;N$2,N$3*N$4,0)</f>
        <v>0</v>
      </c>
      <c r="DH275" s="0" t="n">
        <f aca="false">IF(CHOOSE(MATCH(O$5,$B$10:$E$10,0),$B275,$C275,$D275,$E275)*O$6+O275*O$7&lt;O$2,O$3*O$4,0)</f>
        <v>0</v>
      </c>
      <c r="DI275" s="0" t="n">
        <f aca="false">IF(CHOOSE(MATCH(P$5,$B$10:$E$10,0),$B275,$C275,$D275,$E275)*P$6+P275*P$7&lt;P$2,P$3*P$4,0)</f>
        <v>0</v>
      </c>
      <c r="DJ275" s="0" t="n">
        <f aca="false">IF(CHOOSE(MATCH(Q$5,$B$10:$E$10,0),$B275,$C275,$D275,$E275)*Q$6+Q275*Q$7&lt;Q$2,Q$3*Q$4,0)</f>
        <v>0</v>
      </c>
      <c r="DK275" s="0" t="n">
        <f aca="false">IF(CHOOSE(MATCH(R$5,$B$10:$E$10,0),$B275,$C275,$D275,$E275)*R$6+R275*R$7&lt;R$2,R$3*R$4,0)</f>
        <v>0</v>
      </c>
      <c r="DL275" s="0" t="n">
        <f aca="false">IF(CHOOSE(MATCH(S$5,$B$10:$E$10,0),$B275,$C275,$D275,$E275)*S$6+S275*S$7&lt;S$2,S$3*S$4,0)</f>
        <v>0</v>
      </c>
      <c r="DM275" s="0" t="n">
        <f aca="false">IF(CHOOSE(MATCH(T$5,$B$10:$E$10,0),$B275,$C275,$D275,$E275)*T$6+T275*T$7&lt;T$2,T$3*T$4,0)</f>
        <v>0</v>
      </c>
      <c r="DN275" s="0" t="n">
        <f aca="false">IF(CHOOSE(MATCH(U$5,$B$10:$E$10,0),$B275,$C275,$D275,$E275)*U$6+U275*U$7&lt;U$2,U$3*U$4,0)</f>
        <v>0</v>
      </c>
      <c r="DO275" s="0" t="n">
        <f aca="false">IF(CHOOSE(MATCH(V$5,$B$10:$E$10,0),$B275,$C275,$D275,$E275)*V$6+V275*V$7&lt;V$2,V$3*V$4,0)</f>
        <v>0</v>
      </c>
      <c r="DP275" s="0" t="n">
        <f aca="false">IF(CHOOSE(MATCH(W$5,$B$10:$E$10,0),$B275,$C275,$D275,$E275)*W$6+W275*W$7&lt;W$2,W$3*W$4,0)</f>
        <v>0</v>
      </c>
      <c r="DQ275" s="0" t="n">
        <f aca="false">IF(CHOOSE(MATCH(X$5,$B$10:$E$10,0),$B275,$C275,$D275,$E275)*X$6+X275*X$7&lt;X$2,X$3*X$4,0)</f>
        <v>0</v>
      </c>
      <c r="DR275" s="0" t="n">
        <f aca="false">IF(CHOOSE(MATCH(Y$5,$B$10:$E$10,0),$B275,$C275,$D275,$E275)*Y$6+Y275*Y$7&lt;Y$2,Y$3*Y$4,0)</f>
        <v>0</v>
      </c>
      <c r="DS275" s="0" t="n">
        <f aca="false">IF(CHOOSE(MATCH(Z$5,$B$10:$E$10,0),$B275,$C275,$D275,$E275)*Z$6+Z275*Z$7&lt;Z$2,Z$3*Z$4,0)</f>
        <v>0</v>
      </c>
      <c r="DT275" s="0" t="n">
        <f aca="false">IF(CHOOSE(MATCH(AA$5,$B$10:$E$10,0),$B275,$C275,$D275,$E275)*AA$6+AA275*AA$7&lt;AA$2,AA$3*AA$4,0)</f>
        <v>0</v>
      </c>
      <c r="DU275" s="0" t="n">
        <f aca="false">IF(CHOOSE(MATCH(AB$5,$B$10:$E$10,0),$B275,$C275,$D275,$E275)*AB$6+AB275*AB$7&lt;AB$2,AB$3*AB$4,0)</f>
        <v>0</v>
      </c>
      <c r="DV275" s="0" t="n">
        <f aca="false">IF(CHOOSE(MATCH(AC$5,$B$10:$E$10,0),$B275,$C275,$D275,$E275)*AC$6+AC275*AC$7&lt;AC$2,AC$3*AC$4,0)</f>
        <v>0</v>
      </c>
      <c r="DW275" s="0" t="n">
        <f aca="false">IF(CHOOSE(MATCH(AD$5,$B$10:$E$10,0),$B275,$C275,$D275,$E275)*AD$6+AD275*AD$7&lt;AD$2,AD$3*AD$4,0)</f>
        <v>0</v>
      </c>
      <c r="DX275" s="0" t="n">
        <f aca="false">IF(CHOOSE(MATCH(AE$5,$B$10:$E$10,0),$B275,$C275,$D275,$E275)*AE$6+AE275*AE$7&lt;AE$2,AE$3*AE$4,0)</f>
        <v>0</v>
      </c>
      <c r="DY275" s="0" t="n">
        <f aca="false">IF(CHOOSE(MATCH(AF$5,$B$10:$E$10,0),$B275,$C275,$D275,$E275)*AF$6+AF275*AF$7&lt;AF$2,AF$3*AF$4,0)</f>
        <v>0</v>
      </c>
      <c r="DZ275" s="0" t="n">
        <f aca="false">IF(CHOOSE(MATCH(AG$5,$B$10:$E$10,0),$B275,$C275,$D275,$E275)*AG$6+AG275*AG$7&lt;AG$2,AG$3*AG$4,0)</f>
        <v>0</v>
      </c>
      <c r="EA275" s="0" t="n">
        <f aca="false">IF(CHOOSE(MATCH(AH$5,$B$10:$E$10,0),$B275,$C275,$D275,$E275)*AH$6+AH275*AH$7&lt;AH$2,AH$3*AH$4,0)</f>
        <v>0</v>
      </c>
      <c r="EB275" s="0" t="n">
        <f aca="false">IF(CHOOSE(MATCH(AI$5,$B$10:$E$10,0),$B275,$C275,$D275,$E275)*AI$6+AI275*AI$7&lt;AI$2,AI$3*AI$4,0)</f>
        <v>0</v>
      </c>
      <c r="EC275" s="0" t="n">
        <f aca="false">IF(CHOOSE(MATCH(AJ$5,$B$10:$E$10,0),$B275,$C275,$D275,$E275)*AJ$6+AJ275*AJ$7&lt;AJ$2,AJ$3*AJ$4,0)</f>
        <v>0</v>
      </c>
      <c r="ED275" s="0" t="n">
        <f aca="false">IF(CHOOSE(MATCH(AK$5,$B$10:$E$10,0),$B275,$C275,$D275,$E275)*AK$6+AK275*AK$7&lt;AK$2,AK$3*AK$4,0)</f>
        <v>0</v>
      </c>
      <c r="EE275" s="0" t="n">
        <f aca="false">IF(CHOOSE(MATCH(AL$5,$B$10:$E$10,0),$B275,$C275,$D275,$E275)*AL$6+AL275*AL$7&lt;AL$2,AL$3*AL$4,0)</f>
        <v>0</v>
      </c>
      <c r="EF275" s="0" t="n">
        <f aca="false">IF(CHOOSE(MATCH(AM$5,$B$10:$E$10,0),$B275,$C275,$D275,$E275)*AM$6+AM275*AM$7&lt;AM$2,AM$3*AM$4,0)</f>
        <v>0</v>
      </c>
      <c r="EG275" s="0" t="n">
        <f aca="false">IF(CHOOSE(MATCH(AN$5,$B$10:$E$10,0),$B275,$C275,$D275,$E275)*AN$6+AN275*AN$7&lt;AN$2,AN$3*AN$4,0)</f>
        <v>0</v>
      </c>
      <c r="EH275" s="0" t="n">
        <f aca="false">IF(CHOOSE(MATCH(AO$5,$B$10:$E$10,0),$B275,$C275,$D275,$E275)*AO$6+AO275*AO$7&lt;AO$2,AO$3*AO$4,0)</f>
        <v>0</v>
      </c>
      <c r="EI275" s="0" t="n">
        <f aca="false">IF(CHOOSE(MATCH(AP$5,$B$10:$E$10,0),$B275,$C275,$D275,$E275)*AP$6+AP275*AP$7&lt;AP$2,AP$3*AP$4,0)</f>
        <v>0</v>
      </c>
      <c r="EJ275" s="0" t="n">
        <f aca="false">IF(CHOOSE(MATCH(AQ$5,$B$10:$E$10,0),$B275,$C275,$D275,$E275)*AQ$6+AQ275*AQ$7&lt;AQ$2,AQ$3*AQ$4,0)</f>
        <v>0</v>
      </c>
      <c r="EK275" s="0" t="n">
        <f aca="false">IF(CHOOSE(MATCH(AR$5,$B$10:$E$10,0),$B275,$C275,$D275,$E275)*AR$6+AR275*AR$7&lt;AR$2,AR$3*AR$4,0)</f>
        <v>0</v>
      </c>
      <c r="EL275" s="0" t="n">
        <f aca="false">IF(CHOOSE(MATCH(AS$5,$B$10:$E$10,0),$B275,$C275,$D275,$E275)*AS$6+AS275*AS$7&lt;AS$2,AS$3*AS$4,0)</f>
        <v>0</v>
      </c>
      <c r="EM275" s="0" t="n">
        <f aca="false">IF(CHOOSE(MATCH(AT$5,$B$10:$E$10,0),$B275,$C275,$D275,$E275)*AT$6+AT275*AT$7&lt;AT$2,AT$3*AT$4,0)</f>
        <v>0</v>
      </c>
      <c r="EN275" s="0" t="n">
        <f aca="false">IF(CHOOSE(MATCH(AU$5,$B$10:$E$10,0),$B275,$C275,$D275,$E275)*AU$6+AU275*AU$7&lt;AU$2,AU$3*AU$4,0)</f>
        <v>0</v>
      </c>
      <c r="EO275" s="0" t="n">
        <f aca="false">IF(CHOOSE(MATCH(AV$5,$B$10:$E$10,0),$B275,$C275,$D275,$E275)*AV$6+AV275*AV$7&lt;AV$2,AV$3*AV$4,0)</f>
        <v>0</v>
      </c>
      <c r="EP275" s="0" t="n">
        <f aca="false">IF(CHOOSE(MATCH(AW$5,$B$10:$E$10,0),$B275,$C275,$D275,$E275)*AW$6+AW275*AW$7&lt;AW$2,AW$3*AW$4,0)</f>
        <v>0</v>
      </c>
      <c r="EQ275" s="0" t="n">
        <f aca="false">IF(CHOOSE(MATCH(AX$5,$B$10:$E$10,0),$B275,$C275,$D275,$E275)*AX$6+AX275*AX$7&lt;AX$2,AX$3*AX$4,0)</f>
        <v>0</v>
      </c>
      <c r="ER275" s="0" t="n">
        <f aca="false">IF(CHOOSE(MATCH(AY$5,$B$10:$E$10,0),$B275,$C275,$D275,$E275)*AY$6+AY275*AY$7&lt;AY$2,AY$3*AY$4,0)</f>
        <v>0</v>
      </c>
      <c r="ES275" s="0" t="n">
        <f aca="false">IF(CHOOSE(MATCH(AZ$5,$B$10:$E$10,0),$B275,$C275,$D275,$E275)*AZ$6+AZ275*AZ$7&lt;AZ$2,AZ$3*AZ$4,0)</f>
        <v>0</v>
      </c>
      <c r="ET275" s="0" t="n">
        <f aca="false">IF(CHOOSE(MATCH(BA$5,$B$10:$E$10,0),$B275,$C275,$D275,$E275)*BA$6+BA275*BA$7&lt;BA$2,BA$3*BA$4,0)</f>
        <v>0</v>
      </c>
      <c r="EU275" s="0" t="n">
        <f aca="false">IF(CHOOSE(MATCH(BB$5,$B$10:$E$10,0),$B275,$C275,$D275,$E275)*BB$6+BB275*BB$7&lt;BB$2,BB$3*BB$4,0)</f>
        <v>0</v>
      </c>
      <c r="EV275" s="0" t="n">
        <f aca="false">IF(CHOOSE(MATCH(BC$5,$B$10:$E$10,0),$B275,$C275,$D275,$E275)*BC$6+BC275*BC$7&lt;BC$2,BC$3*BC$4,0)</f>
        <v>0</v>
      </c>
      <c r="EW275" s="0" t="n">
        <f aca="false">IF(CHOOSE(MATCH(BD$5,$B$10:$E$10,0),$B275,$C275,$D275,$E275)*BD$6+BD275*BD$7&lt;BD$2,BD$3*BD$4,0)</f>
        <v>0</v>
      </c>
      <c r="EX275" s="0" t="n">
        <f aca="false">IF(CHOOSE(MATCH(BE$5,$B$10:$E$10,0),$B275,$C275,$D275,$E275)*BE$6+BE275*BE$7&lt;BE$2,BE$3*BE$4,0)</f>
        <v>0</v>
      </c>
      <c r="EY275" s="0" t="n">
        <f aca="false">IF(CHOOSE(MATCH(BF$5,$B$10:$E$10,0),$B275,$C275,$D275,$E275)*BF$6+BF275*BF$7&lt;BF$2,BF$3*BF$4,0)</f>
        <v>0</v>
      </c>
      <c r="EZ275" s="0" t="n">
        <f aca="false">IF(CHOOSE(MATCH(BG$5,$B$10:$E$10,0),$B275,$C275,$D275,$E275)*BG$6+BG275*BG$7&lt;BG$2,BG$3*BG$4,0)</f>
        <v>0</v>
      </c>
      <c r="FA275" s="0" t="n">
        <f aca="false">IF(CHOOSE(MATCH(BH$5,$B$10:$E$10,0),$B275,$C275,$D275,$E275)*BH$6+BH275*BH$7&lt;BH$2,BH$3*BH$4,0)</f>
        <v>0</v>
      </c>
      <c r="FB275" s="0" t="n">
        <f aca="false">IF(CHOOSE(MATCH(BI$5,$B$10:$E$10,0),$B275,$C275,$D275,$E275)*BI$6+BI275*BI$7&lt;BI$2,BI$3*BI$4,0)</f>
        <v>0</v>
      </c>
      <c r="FC275" s="0" t="n">
        <f aca="false">IF(CHOOSE(MATCH(BJ$5,$B$10:$E$10,0),$B275,$C275,$D275,$E275)*BJ$6+BJ275*BJ$7&lt;BJ$2,BJ$3*BJ$4,0)</f>
        <v>0</v>
      </c>
      <c r="FD275" s="0" t="n">
        <f aca="false">IF(CHOOSE(MATCH(BK$5,$B$10:$E$10,0),$B275,$C275,$D275,$E275)*BK$6+BK275*BK$7&lt;BK$2,BK$3*BK$4,0)</f>
        <v>0</v>
      </c>
      <c r="FE275" s="0" t="n">
        <f aca="false">IF(CHOOSE(MATCH(BL$5,$B$10:$E$10,0),$B275,$C275,$D275,$E275)*BL$6+BL275*BL$7&lt;BL$2,BL$3*BL$4,0)</f>
        <v>0</v>
      </c>
      <c r="FF275" s="0" t="n">
        <f aca="false">IF(CHOOSE(MATCH(BM$5,$B$10:$E$10,0),$B275,$C275,$D275,$E275)*BM$6+BM275*BM$7&lt;BM$2,BM$3*BM$4,0)</f>
        <v>0</v>
      </c>
      <c r="FG275" s="0" t="n">
        <f aca="false">IF(CHOOSE(MATCH(BN$5,$B$10:$E$10,0),$B275,$C275,$D275,$E275)*BN$6+BN275*BN$7&lt;BN$2,BN$3*BN$4,0)</f>
        <v>0</v>
      </c>
      <c r="FH275" s="0" t="n">
        <f aca="false">IF(CHOOSE(MATCH(BO$5,$B$10:$E$10,0),$B275,$C275,$D275,$E275)*BO$6+BO275*BO$7&lt;BO$2,BO$3*BO$4,0)</f>
        <v>0</v>
      </c>
      <c r="FI275" s="0" t="n">
        <f aca="false">IF(CHOOSE(MATCH(BP$5,$B$10:$E$10,0),$B275,$C275,$D275,$E275)*BP$6+BP275*BP$7&lt;BP$2,BP$3*BP$4,0)</f>
        <v>0</v>
      </c>
      <c r="FJ275" s="0" t="n">
        <f aca="false">IF(CHOOSE(MATCH(BQ$5,$B$10:$E$10,0),$B275,$C275,$D275,$E275)*BQ$6+BQ275*BQ$7&lt;BQ$2,BQ$3*BQ$4,0)</f>
        <v>0</v>
      </c>
      <c r="FK275" s="0" t="n">
        <f aca="false">IF(CHOOSE(MATCH(BR$5,$B$10:$E$10,0),$B275,$C275,$D275,$E275)*BR$6+BR275*BR$7&lt;BR$2,BR$3*BR$4,0)</f>
        <v>0</v>
      </c>
      <c r="FL275" s="0" t="n">
        <f aca="false">IF(CHOOSE(MATCH(BS$5,$B$10:$E$10,0),$B275,$C275,$D275,$E275)*BS$6+BS275*BS$7&lt;BS$2,BS$3*BS$4,0)</f>
        <v>0</v>
      </c>
      <c r="FM275" s="0" t="n">
        <f aca="false">IF(CHOOSE(MATCH(BT$5,$B$10:$E$10,0),$B275,$C275,$D275,$E275)*BT$6+BT275*BT$7&lt;BT$2,BT$3*BT$4,0)</f>
        <v>0</v>
      </c>
      <c r="FN275" s="0" t="n">
        <f aca="false">IF(CHOOSE(MATCH(BU$5,$B$10:$E$10,0),$B275,$C275,$D275,$E275)*BU$6+BU275*BU$7&lt;BU$2,BU$3*BU$4,0)</f>
        <v>0</v>
      </c>
      <c r="FO275" s="0" t="n">
        <f aca="false">IF(CHOOSE(MATCH(BV$5,$B$10:$E$10,0),$B275,$C275,$D275,$E275)*BV$6+BV275*BV$7&lt;BV$2,BV$3*BV$4,0)</f>
        <v>0</v>
      </c>
      <c r="FP275" s="0" t="n">
        <f aca="false">IF(CHOOSE(MATCH(BW$5,$B$10:$E$10,0),$B275,$C275,$D275,$E275)*BW$6+BW275*BW$7&lt;BW$2,BW$3*BW$4,0)</f>
        <v>0</v>
      </c>
      <c r="FQ275" s="0" t="n">
        <f aca="false">IF(CHOOSE(MATCH(BX$5,$B$10:$E$10,0),$B275,$C275,$D275,$E275)*BX$6+BX275*BX$7&lt;BX$2,BX$3*BX$4,0)</f>
        <v>0</v>
      </c>
      <c r="FR275" s="0" t="n">
        <f aca="false">IF(CHOOSE(MATCH(BY$5,$B$10:$E$10,0),$B275,$C275,$D275,$E275)*BY$6+BY275*BY$7&lt;BY$2,BY$3*BY$4,0)</f>
        <v>0</v>
      </c>
      <c r="FS275" s="0" t="n">
        <f aca="false">IF(CHOOSE(MATCH(BZ$5,$B$10:$E$10,0),$B275,$C275,$D275,$E275)*BZ$6+BZ275*BZ$7&lt;BZ$2,BZ$3*BZ$4,0)</f>
        <v>0</v>
      </c>
      <c r="FT275" s="0" t="n">
        <f aca="false">IF(CHOOSE(MATCH(CA$5,$B$10:$E$10,0),$B275,$C275,$D275,$E275)*CA$6+CA275*CA$7&lt;CA$2,CA$3*CA$4,0)</f>
        <v>0</v>
      </c>
      <c r="FU275" s="0" t="n">
        <f aca="false">IF(CHOOSE(MATCH(CB$5,$B$10:$E$10,0),$B275,$C275,$D275,$E275)*CB$6+CB275*CB$7&lt;CB$2,CB$3*CB$4,0)</f>
        <v>0</v>
      </c>
      <c r="FV275" s="0" t="n">
        <f aca="false">IF(CHOOSE(MATCH(CC$5,$B$10:$E$10,0),$B275,$C275,$D275,$E275)*CC$6+CC275*CC$7&lt;CC$2,CC$3*CC$4,0)</f>
        <v>0</v>
      </c>
      <c r="FW275" s="0" t="n">
        <f aca="false">IF(CHOOSE(MATCH(CD$5,$B$10:$E$10,0),$B275,$C275,$D275,$E275)*CD$6+CD275*CD$7&lt;CD$2,CD$3*CD$4,0)</f>
        <v>0</v>
      </c>
      <c r="FX275" s="0" t="n">
        <f aca="false">IF(CHOOSE(MATCH(CE$5,$B$10:$E$10,0),$B275,$C275,$D275,$E275)*CE$6+CE275*CE$7&lt;CE$2,CE$3*CE$4,0)</f>
        <v>0</v>
      </c>
      <c r="FY275" s="0" t="n">
        <f aca="false">IF(CHOOSE(MATCH(CF$5,$B$10:$E$10,0),$B275,$C275,$D275,$E275)*CF$6+CF275*CF$7&lt;CF$2,CF$3*CF$4,0)</f>
        <v>0</v>
      </c>
      <c r="FZ275" s="0" t="n">
        <f aca="false">IF(CHOOSE(MATCH(CG$5,$B$10:$E$10,0),$B275,$C275,$D275,$E275)*CG$6+CG275*CG$7&lt;CG$2,CG$3*CG$4,0)</f>
        <v>0</v>
      </c>
      <c r="GA275" s="0" t="n">
        <f aca="false">IF(CHOOSE(MATCH(CH$5,$B$10:$E$10,0),$B275,$C275,$D275,$E275)*CH$6+CH275*CH$7&lt;CH$2,CH$3*CH$4,0)</f>
        <v>0</v>
      </c>
      <c r="GB275" s="0" t="n">
        <f aca="false">IF(CHOOSE(MATCH(CI$5,$B$10:$E$10,0),$B275,$C275,$D275,$E275)*CI$6+CI275*CI$7&lt;CI$2,CI$3*CI$4,0)</f>
        <v>0</v>
      </c>
      <c r="GC275" s="0" t="n">
        <f aca="false">IF(CHOOSE(MATCH(CJ$5,$B$10:$E$10,0),$B275,$C275,$D275,$E275)*CJ$6+CJ275*CJ$7&lt;CJ$2,CJ$3*CJ$4,0)</f>
        <v>0</v>
      </c>
      <c r="GD275" s="0" t="n">
        <f aca="false">IF(CHOOSE(MATCH(CK$5,$B$10:$E$10,0),$B275,$C275,$D275,$E275)*CK$6+CK275*CK$7&lt;CK$2,CK$3*CK$4,0)</f>
        <v>0</v>
      </c>
      <c r="GE275" s="0" t="n">
        <f aca="false">IF(CHOOSE(MATCH(CL$5,$B$10:$E$10,0),$B275,$C275,$D275,$E275)*CL$6+CL275*CL$7&lt;CL$2,CL$3*CL$4,0)</f>
        <v>0</v>
      </c>
      <c r="GF275" s="0" t="n">
        <f aca="false">IF(CHOOSE(MATCH(CM$5,$B$10:$E$10,0),$B275,$C275,$D275,$E275)*CM$6+CM275*CM$7&lt;CM$2,CM$3*CM$4,0)</f>
        <v>0</v>
      </c>
      <c r="GG275" s="0" t="n">
        <f aca="false">IF(CHOOSE(MATCH(CN$5,$B$10:$E$10,0),$B275,$C275,$D275,$E275)*CN$6+CN275*CN$7&lt;CN$2,CN$3*CN$4,0)</f>
        <v>0</v>
      </c>
      <c r="GH275" s="0" t="n">
        <f aca="false">IF(CHOOSE(MATCH(CO$5,$B$10:$E$10,0),$B275,$C275,$D275,$E275)*CO$6+CO275*CO$7&lt;CO$2,CO$3*CO$4,0)</f>
        <v>0</v>
      </c>
      <c r="GI275" s="0" t="n">
        <f aca="false">IF(CHOOSE(MATCH(CP$5,$B$10:$E$10,0),$B275,$C275,$D275,$E275)*CP$6+CP275*CP$7&lt;CP$2,CP$3*CP$4,0)</f>
        <v>0</v>
      </c>
      <c r="GJ275" s="0" t="n">
        <f aca="false">IF(CHOOSE(MATCH(CQ$5,$B$10:$E$10,0),$B275,$C275,$D275,$E275)*CQ$6+CQ275*CQ$7&lt;CQ$2,CQ$3*CQ$4,0)</f>
        <v>0</v>
      </c>
      <c r="GK275" s="0" t="n">
        <f aca="false">IF(CHOOSE(MATCH(CR$5,$B$10:$E$10,0),$B275,$C275,$D275,$E275)*CR$6+CR275*CR$7&lt;CR$2,CR$3*CR$4,0)</f>
        <v>0</v>
      </c>
      <c r="GL275" s="0" t="n">
        <f aca="false">IF(CHOOSE(MATCH(CS$5,$B$10:$E$10,0),$B275,$C275,$D275,$E275)*CS$6+CS275*CS$7&lt;CS$2,CS$3*CS$4,0)</f>
        <v>0</v>
      </c>
      <c r="GM275" s="0" t="n">
        <f aca="false">IF(CHOOSE(MATCH(CT$5,$B$10:$E$10,0),$B275,$C275,$D275,$E275)*CT$6+CT275*CT$7&lt;CT$2,CT$3*CT$4,0)</f>
        <v>0</v>
      </c>
      <c r="GN275" s="0" t="n">
        <f aca="false">IF(CHOOSE(MATCH(CU$5,$B$10:$E$10,0),$B275,$C275,$D275,$E275)*CU$6+CU275*CU$7&lt;CU$2,CU$3*CU$4,0)</f>
        <v>0</v>
      </c>
      <c r="GO275" s="0" t="n">
        <f aca="false">IF(CHOOSE(MATCH(CV$5,$B$10:$E$10,0),$B275,$C275,$D275,$E275)*CV$6+CV275*CV$7&lt;CV$2,CV$3*CV$4,0)</f>
        <v>0</v>
      </c>
      <c r="GP275" s="0" t="n">
        <f aca="false">IF(CHOOSE(MATCH(CW$5,$B$10:$E$10,0),$B275,$C275,$D275,$E275)*CW$6+CW275*CW$7&lt;CW$2,CW$3*CW$4,0)</f>
        <v>0</v>
      </c>
      <c r="GQ275" s="0" t="n">
        <f aca="false">IF(CHOOSE(MATCH(CX$5,$B$10:$E$10,0),$B275,$C275,$D275,$E275)*CX$6+CX275*CX$7&lt;CX$2,CX$3*CX$4,0)</f>
        <v>0</v>
      </c>
      <c r="GS275" s="0" t="n">
        <f aca="false">SUM(CZ275:GQ275)</f>
        <v>0</v>
      </c>
      <c r="GT275" s="0" t="n">
        <f aca="false">IF(GS275&gt;$GS$6,1,0)</f>
        <v>0</v>
      </c>
    </row>
    <row r="276" customFormat="false" ht="14" hidden="false" customHeight="false" outlineLevel="0" collapsed="false">
      <c r="A276" s="0" t="n">
        <v>266</v>
      </c>
      <c r="B276" s="0" t="n">
        <v>1.09964752822295</v>
      </c>
      <c r="C276" s="0" t="n">
        <v>0.271784474465093</v>
      </c>
      <c r="D276" s="0" t="n">
        <v>-0.611667406354764</v>
      </c>
      <c r="E276" s="0" t="n">
        <v>-0.909978949764059</v>
      </c>
      <c r="G276" s="0" t="n">
        <v>-1.48211256600916</v>
      </c>
      <c r="H276" s="0" t="n">
        <v>-0.0931947852222947</v>
      </c>
      <c r="I276" s="0" t="n">
        <v>1.02913872979116</v>
      </c>
      <c r="J276" s="0" t="n">
        <v>-0.522566097060917</v>
      </c>
      <c r="K276" s="0" t="n">
        <v>0.505542629980482</v>
      </c>
      <c r="L276" s="0" t="n">
        <v>-1.76892172021326</v>
      </c>
      <c r="M276" s="0" t="n">
        <v>0.290962134386064</v>
      </c>
      <c r="N276" s="0" t="n">
        <v>-2.34947947319597</v>
      </c>
      <c r="O276" s="0" t="n">
        <v>-1.36541075335117</v>
      </c>
      <c r="P276" s="0" t="n">
        <v>0.468589860247448</v>
      </c>
      <c r="Q276" s="0" t="n">
        <v>-1.29129830384045</v>
      </c>
      <c r="R276" s="0" t="n">
        <v>0.589541286899475</v>
      </c>
      <c r="S276" s="0" t="n">
        <v>-0.592183369008126</v>
      </c>
      <c r="T276" s="0" t="n">
        <v>0.39493329495599</v>
      </c>
      <c r="U276" s="0" t="n">
        <v>1.57614067575196</v>
      </c>
      <c r="V276" s="0" t="n">
        <v>0.516001819050871</v>
      </c>
      <c r="W276" s="0" t="n">
        <v>-0.166887730301823</v>
      </c>
      <c r="X276" s="0" t="n">
        <v>-1.13417399916216</v>
      </c>
      <c r="Y276" s="0" t="n">
        <v>-1.20956201499212</v>
      </c>
      <c r="Z276" s="0" t="n">
        <v>-1.25819951790618</v>
      </c>
      <c r="AA276" s="0" t="n">
        <v>-0.414445366914151</v>
      </c>
      <c r="AB276" s="0" t="n">
        <v>-0.314025783154648</v>
      </c>
      <c r="AC276" s="0" t="n">
        <v>-0.161305706569692</v>
      </c>
      <c r="AD276" s="0" t="n">
        <v>-1.70694420376094</v>
      </c>
      <c r="AE276" s="0" t="n">
        <v>-0.0939633082452929</v>
      </c>
      <c r="AF276" s="0" t="n">
        <v>-0.909919890546007</v>
      </c>
      <c r="AG276" s="0" t="n">
        <v>-0.0190107130038086</v>
      </c>
      <c r="AH276" s="0" t="n">
        <v>-0.0493230345455231</v>
      </c>
      <c r="AI276" s="0" t="n">
        <v>-0.574138994124951</v>
      </c>
      <c r="AJ276" s="0" t="n">
        <v>-0.0260502019955311</v>
      </c>
      <c r="AK276" s="0" t="n">
        <v>0.790957983554108</v>
      </c>
      <c r="AL276" s="0" t="n">
        <v>-0.325942437484628</v>
      </c>
      <c r="AM276" s="0" t="n">
        <v>-2.01112015929539</v>
      </c>
      <c r="AN276" s="0" t="n">
        <v>1.000714746624</v>
      </c>
      <c r="AO276" s="0" t="n">
        <v>0.195661868929164</v>
      </c>
      <c r="AP276" s="0" t="n">
        <v>0.781267317506718</v>
      </c>
      <c r="AQ276" s="0" t="n">
        <v>-0.148762637763866</v>
      </c>
      <c r="AR276" s="0" t="n">
        <v>0.269400288743782</v>
      </c>
      <c r="AS276" s="0" t="n">
        <v>-0.498514509672532</v>
      </c>
      <c r="AT276" s="0" t="n">
        <v>-0.680528273733216</v>
      </c>
      <c r="AU276" s="0" t="n">
        <v>1.06177367342752</v>
      </c>
      <c r="AV276" s="0" t="n">
        <v>0.137169990921393</v>
      </c>
      <c r="AW276" s="0" t="n">
        <v>-2.70178134087473</v>
      </c>
      <c r="AX276" s="0" t="n">
        <v>-0.882259882928338</v>
      </c>
      <c r="AY276" s="0" t="n">
        <v>-1.82544226845494</v>
      </c>
      <c r="AZ276" s="0" t="n">
        <v>0.849320258566877</v>
      </c>
      <c r="BA276" s="0" t="n">
        <v>0.163088316185167</v>
      </c>
      <c r="BB276" s="0" t="n">
        <v>0.362305172529887</v>
      </c>
      <c r="BC276" s="0" t="n">
        <v>-1.17499439511448</v>
      </c>
      <c r="BD276" s="0" t="n">
        <v>0.390389232052257</v>
      </c>
      <c r="BE276" s="0" t="n">
        <v>-0.321830384564237</v>
      </c>
      <c r="BF276" s="0" t="n">
        <v>-1.31127762870165</v>
      </c>
      <c r="BG276" s="0" t="n">
        <v>-0.665179413772421</v>
      </c>
      <c r="BH276" s="0" t="n">
        <v>-0.335476215695962</v>
      </c>
      <c r="BI276" s="0" t="n">
        <v>-1.34396259454661</v>
      </c>
      <c r="BJ276" s="0" t="n">
        <v>0.557349721930223</v>
      </c>
      <c r="BK276" s="0" t="n">
        <v>-1.8962691683555</v>
      </c>
      <c r="BL276" s="0" t="n">
        <v>-0.210578718906618</v>
      </c>
      <c r="BM276" s="0" t="n">
        <v>-1.53983819473069</v>
      </c>
      <c r="BN276" s="0" t="n">
        <v>0.562181412533391</v>
      </c>
      <c r="BO276" s="0" t="n">
        <v>-0.0866657501319423</v>
      </c>
      <c r="BP276" s="0" t="n">
        <v>-0.874049419508083</v>
      </c>
      <c r="BQ276" s="0" t="n">
        <v>-0.637468247077777</v>
      </c>
      <c r="BR276" s="0" t="n">
        <v>-0.785323663876625</v>
      </c>
      <c r="BS276" s="0" t="n">
        <v>0.316437080982723</v>
      </c>
      <c r="BT276" s="0" t="n">
        <v>0.755676410335582</v>
      </c>
      <c r="BU276" s="0" t="n">
        <v>-1.09711436380167</v>
      </c>
      <c r="BV276" s="0" t="n">
        <v>-0.542135012437939</v>
      </c>
      <c r="BW276" s="0" t="n">
        <v>0.120585355034564</v>
      </c>
      <c r="BX276" s="0" t="n">
        <v>0.684681253915187</v>
      </c>
      <c r="BY276" s="0" t="n">
        <v>-0.550394361198414</v>
      </c>
      <c r="BZ276" s="0" t="n">
        <v>0.121817720355466</v>
      </c>
      <c r="CA276" s="0" t="n">
        <v>0.436974687545444</v>
      </c>
      <c r="CB276" s="0" t="n">
        <v>0.287532202492002</v>
      </c>
      <c r="CC276" s="0" t="n">
        <v>-0.221855316340225</v>
      </c>
      <c r="CD276" s="0" t="n">
        <v>1.95537722902372</v>
      </c>
      <c r="CE276" s="0" t="n">
        <v>-0.404461388825439</v>
      </c>
      <c r="CF276" s="0" t="n">
        <v>0.72578359322506</v>
      </c>
      <c r="CG276" s="0" t="n">
        <v>-0.442030341218924</v>
      </c>
      <c r="CH276" s="0" t="n">
        <v>-0.264643631453509</v>
      </c>
      <c r="CI276" s="0" t="n">
        <v>0.433947207056917</v>
      </c>
      <c r="CJ276" s="0" t="n">
        <v>0.576033016841393</v>
      </c>
      <c r="CK276" s="0" t="n">
        <v>0.322636424243683</v>
      </c>
      <c r="CL276" s="0" t="n">
        <v>-0.669192559143994</v>
      </c>
      <c r="CM276" s="0" t="n">
        <v>-0.703760179021629</v>
      </c>
      <c r="CN276" s="0" t="n">
        <v>-0.19831418285321</v>
      </c>
      <c r="CO276" s="0" t="n">
        <v>0.555473889107816</v>
      </c>
      <c r="CP276" s="0" t="n">
        <v>-1.96689143194817</v>
      </c>
      <c r="CQ276" s="0" t="n">
        <v>-2.27630152949132</v>
      </c>
      <c r="CR276" s="0" t="n">
        <v>-0.404047568736132</v>
      </c>
      <c r="CS276" s="0" t="n">
        <v>0.640095549897524</v>
      </c>
      <c r="CT276" s="0" t="n">
        <v>-1.42155386129161</v>
      </c>
      <c r="CU276" s="0" t="n">
        <v>1.21067387226503</v>
      </c>
      <c r="CV276" s="0" t="n">
        <v>-0.608672507951269</v>
      </c>
      <c r="CW276" s="0" t="n">
        <v>-0.482552877656417</v>
      </c>
      <c r="CX276" s="0" t="n">
        <v>-0.869686118676327</v>
      </c>
      <c r="CZ276" s="0" t="n">
        <f aca="false">IF(CHOOSE(MATCH(G$5,$B$10:$E$10,0),$B276,$C276,$D276,$E276)*G$6+G276*G$7&lt;G$2,G$3*G$4,0)</f>
        <v>0</v>
      </c>
      <c r="DA276" s="0" t="n">
        <f aca="false">IF(CHOOSE(MATCH(H$5,$B$10:$E$10,0),$B276,$C276,$D276,$E276)*H$6+H276*H$7&lt;H$2,H$3*H$4,0)</f>
        <v>0</v>
      </c>
      <c r="DB276" s="0" t="n">
        <f aca="false">IF(CHOOSE(MATCH(I$5,$B$10:$E$10,0),$B276,$C276,$D276,$E276)*I$6+I276*I$7&lt;I$2,I$3*I$4,0)</f>
        <v>0</v>
      </c>
      <c r="DC276" s="0" t="n">
        <f aca="false">IF(CHOOSE(MATCH(J$5,$B$10:$E$10,0),$B276,$C276,$D276,$E276)*J$6+J276*J$7&lt;J$2,J$3*J$4,0)</f>
        <v>0</v>
      </c>
      <c r="DD276" s="0" t="n">
        <f aca="false">IF(CHOOSE(MATCH(K$5,$B$10:$E$10,0),$B276,$C276,$D276,$E276)*K$6+K276*K$7&lt;K$2,K$3*K$4,0)</f>
        <v>0</v>
      </c>
      <c r="DE276" s="0" t="n">
        <f aca="false">IF(CHOOSE(MATCH(L$5,$B$10:$E$10,0),$B276,$C276,$D276,$E276)*L$6+L276*L$7&lt;L$2,L$3*L$4,0)</f>
        <v>0</v>
      </c>
      <c r="DF276" s="0" t="n">
        <f aca="false">IF(CHOOSE(MATCH(M$5,$B$10:$E$10,0),$B276,$C276,$D276,$E276)*M$6+M276*M$7&lt;M$2,M$3*M$4,0)</f>
        <v>0</v>
      </c>
      <c r="DG276" s="0" t="n">
        <f aca="false">IF(CHOOSE(MATCH(N$5,$B$10:$E$10,0),$B276,$C276,$D276,$E276)*N$6+N276*N$7&lt;N$2,N$3*N$4,0)</f>
        <v>0</v>
      </c>
      <c r="DH276" s="0" t="n">
        <f aca="false">IF(CHOOSE(MATCH(O$5,$B$10:$E$10,0),$B276,$C276,$D276,$E276)*O$6+O276*O$7&lt;O$2,O$3*O$4,0)</f>
        <v>0</v>
      </c>
      <c r="DI276" s="0" t="n">
        <f aca="false">IF(CHOOSE(MATCH(P$5,$B$10:$E$10,0),$B276,$C276,$D276,$E276)*P$6+P276*P$7&lt;P$2,P$3*P$4,0)</f>
        <v>0</v>
      </c>
      <c r="DJ276" s="0" t="n">
        <f aca="false">IF(CHOOSE(MATCH(Q$5,$B$10:$E$10,0),$B276,$C276,$D276,$E276)*Q$6+Q276*Q$7&lt;Q$2,Q$3*Q$4,0)</f>
        <v>0</v>
      </c>
      <c r="DK276" s="0" t="n">
        <f aca="false">IF(CHOOSE(MATCH(R$5,$B$10:$E$10,0),$B276,$C276,$D276,$E276)*R$6+R276*R$7&lt;R$2,R$3*R$4,0)</f>
        <v>0</v>
      </c>
      <c r="DL276" s="0" t="n">
        <f aca="false">IF(CHOOSE(MATCH(S$5,$B$10:$E$10,0),$B276,$C276,$D276,$E276)*S$6+S276*S$7&lt;S$2,S$3*S$4,0)</f>
        <v>0</v>
      </c>
      <c r="DM276" s="0" t="n">
        <f aca="false">IF(CHOOSE(MATCH(T$5,$B$10:$E$10,0),$B276,$C276,$D276,$E276)*T$6+T276*T$7&lt;T$2,T$3*T$4,0)</f>
        <v>0</v>
      </c>
      <c r="DN276" s="0" t="n">
        <f aca="false">IF(CHOOSE(MATCH(U$5,$B$10:$E$10,0),$B276,$C276,$D276,$E276)*U$6+U276*U$7&lt;U$2,U$3*U$4,0)</f>
        <v>0</v>
      </c>
      <c r="DO276" s="0" t="n">
        <f aca="false">IF(CHOOSE(MATCH(V$5,$B$10:$E$10,0),$B276,$C276,$D276,$E276)*V$6+V276*V$7&lt;V$2,V$3*V$4,0)</f>
        <v>0</v>
      </c>
      <c r="DP276" s="0" t="n">
        <f aca="false">IF(CHOOSE(MATCH(W$5,$B$10:$E$10,0),$B276,$C276,$D276,$E276)*W$6+W276*W$7&lt;W$2,W$3*W$4,0)</f>
        <v>0</v>
      </c>
      <c r="DQ276" s="0" t="n">
        <f aca="false">IF(CHOOSE(MATCH(X$5,$B$10:$E$10,0),$B276,$C276,$D276,$E276)*X$6+X276*X$7&lt;X$2,X$3*X$4,0)</f>
        <v>0</v>
      </c>
      <c r="DR276" s="0" t="n">
        <f aca="false">IF(CHOOSE(MATCH(Y$5,$B$10:$E$10,0),$B276,$C276,$D276,$E276)*Y$6+Y276*Y$7&lt;Y$2,Y$3*Y$4,0)</f>
        <v>0</v>
      </c>
      <c r="DS276" s="0" t="n">
        <f aca="false">IF(CHOOSE(MATCH(Z$5,$B$10:$E$10,0),$B276,$C276,$D276,$E276)*Z$6+Z276*Z$7&lt;Z$2,Z$3*Z$4,0)</f>
        <v>0</v>
      </c>
      <c r="DT276" s="0" t="n">
        <f aca="false">IF(CHOOSE(MATCH(AA$5,$B$10:$E$10,0),$B276,$C276,$D276,$E276)*AA$6+AA276*AA$7&lt;AA$2,AA$3*AA$4,0)</f>
        <v>0</v>
      </c>
      <c r="DU276" s="0" t="n">
        <f aca="false">IF(CHOOSE(MATCH(AB$5,$B$10:$E$10,0),$B276,$C276,$D276,$E276)*AB$6+AB276*AB$7&lt;AB$2,AB$3*AB$4,0)</f>
        <v>0</v>
      </c>
      <c r="DV276" s="0" t="n">
        <f aca="false">IF(CHOOSE(MATCH(AC$5,$B$10:$E$10,0),$B276,$C276,$D276,$E276)*AC$6+AC276*AC$7&lt;AC$2,AC$3*AC$4,0)</f>
        <v>0</v>
      </c>
      <c r="DW276" s="0" t="n">
        <f aca="false">IF(CHOOSE(MATCH(AD$5,$B$10:$E$10,0),$B276,$C276,$D276,$E276)*AD$6+AD276*AD$7&lt;AD$2,AD$3*AD$4,0)</f>
        <v>0</v>
      </c>
      <c r="DX276" s="0" t="n">
        <f aca="false">IF(CHOOSE(MATCH(AE$5,$B$10:$E$10,0),$B276,$C276,$D276,$E276)*AE$6+AE276*AE$7&lt;AE$2,AE$3*AE$4,0)</f>
        <v>0</v>
      </c>
      <c r="DY276" s="0" t="n">
        <f aca="false">IF(CHOOSE(MATCH(AF$5,$B$10:$E$10,0),$B276,$C276,$D276,$E276)*AF$6+AF276*AF$7&lt;AF$2,AF$3*AF$4,0)</f>
        <v>0</v>
      </c>
      <c r="DZ276" s="0" t="n">
        <f aca="false">IF(CHOOSE(MATCH(AG$5,$B$10:$E$10,0),$B276,$C276,$D276,$E276)*AG$6+AG276*AG$7&lt;AG$2,AG$3*AG$4,0)</f>
        <v>0</v>
      </c>
      <c r="EA276" s="0" t="n">
        <f aca="false">IF(CHOOSE(MATCH(AH$5,$B$10:$E$10,0),$B276,$C276,$D276,$E276)*AH$6+AH276*AH$7&lt;AH$2,AH$3*AH$4,0)</f>
        <v>0</v>
      </c>
      <c r="EB276" s="0" t="n">
        <f aca="false">IF(CHOOSE(MATCH(AI$5,$B$10:$E$10,0),$B276,$C276,$D276,$E276)*AI$6+AI276*AI$7&lt;AI$2,AI$3*AI$4,0)</f>
        <v>0</v>
      </c>
      <c r="EC276" s="0" t="n">
        <f aca="false">IF(CHOOSE(MATCH(AJ$5,$B$10:$E$10,0),$B276,$C276,$D276,$E276)*AJ$6+AJ276*AJ$7&lt;AJ$2,AJ$3*AJ$4,0)</f>
        <v>0</v>
      </c>
      <c r="ED276" s="0" t="n">
        <f aca="false">IF(CHOOSE(MATCH(AK$5,$B$10:$E$10,0),$B276,$C276,$D276,$E276)*AK$6+AK276*AK$7&lt;AK$2,AK$3*AK$4,0)</f>
        <v>0</v>
      </c>
      <c r="EE276" s="0" t="n">
        <f aca="false">IF(CHOOSE(MATCH(AL$5,$B$10:$E$10,0),$B276,$C276,$D276,$E276)*AL$6+AL276*AL$7&lt;AL$2,AL$3*AL$4,0)</f>
        <v>0</v>
      </c>
      <c r="EF276" s="0" t="n">
        <f aca="false">IF(CHOOSE(MATCH(AM$5,$B$10:$E$10,0),$B276,$C276,$D276,$E276)*AM$6+AM276*AM$7&lt;AM$2,AM$3*AM$4,0)</f>
        <v>0</v>
      </c>
      <c r="EG276" s="0" t="n">
        <f aca="false">IF(CHOOSE(MATCH(AN$5,$B$10:$E$10,0),$B276,$C276,$D276,$E276)*AN$6+AN276*AN$7&lt;AN$2,AN$3*AN$4,0)</f>
        <v>0</v>
      </c>
      <c r="EH276" s="0" t="n">
        <f aca="false">IF(CHOOSE(MATCH(AO$5,$B$10:$E$10,0),$B276,$C276,$D276,$E276)*AO$6+AO276*AO$7&lt;AO$2,AO$3*AO$4,0)</f>
        <v>0</v>
      </c>
      <c r="EI276" s="0" t="n">
        <f aca="false">IF(CHOOSE(MATCH(AP$5,$B$10:$E$10,0),$B276,$C276,$D276,$E276)*AP$6+AP276*AP$7&lt;AP$2,AP$3*AP$4,0)</f>
        <v>0</v>
      </c>
      <c r="EJ276" s="0" t="n">
        <f aca="false">IF(CHOOSE(MATCH(AQ$5,$B$10:$E$10,0),$B276,$C276,$D276,$E276)*AQ$6+AQ276*AQ$7&lt;AQ$2,AQ$3*AQ$4,0)</f>
        <v>0</v>
      </c>
      <c r="EK276" s="0" t="n">
        <f aca="false">IF(CHOOSE(MATCH(AR$5,$B$10:$E$10,0),$B276,$C276,$D276,$E276)*AR$6+AR276*AR$7&lt;AR$2,AR$3*AR$4,0)</f>
        <v>0</v>
      </c>
      <c r="EL276" s="0" t="n">
        <f aca="false">IF(CHOOSE(MATCH(AS$5,$B$10:$E$10,0),$B276,$C276,$D276,$E276)*AS$6+AS276*AS$7&lt;AS$2,AS$3*AS$4,0)</f>
        <v>0</v>
      </c>
      <c r="EM276" s="0" t="n">
        <f aca="false">IF(CHOOSE(MATCH(AT$5,$B$10:$E$10,0),$B276,$C276,$D276,$E276)*AT$6+AT276*AT$7&lt;AT$2,AT$3*AT$4,0)</f>
        <v>0</v>
      </c>
      <c r="EN276" s="0" t="n">
        <f aca="false">IF(CHOOSE(MATCH(AU$5,$B$10:$E$10,0),$B276,$C276,$D276,$E276)*AU$6+AU276*AU$7&lt;AU$2,AU$3*AU$4,0)</f>
        <v>0</v>
      </c>
      <c r="EO276" s="0" t="n">
        <f aca="false">IF(CHOOSE(MATCH(AV$5,$B$10:$E$10,0),$B276,$C276,$D276,$E276)*AV$6+AV276*AV$7&lt;AV$2,AV$3*AV$4,0)</f>
        <v>0</v>
      </c>
      <c r="EP276" s="0" t="n">
        <f aca="false">IF(CHOOSE(MATCH(AW$5,$B$10:$E$10,0),$B276,$C276,$D276,$E276)*AW$6+AW276*AW$7&lt;AW$2,AW$3*AW$4,0)</f>
        <v>0</v>
      </c>
      <c r="EQ276" s="0" t="n">
        <f aca="false">IF(CHOOSE(MATCH(AX$5,$B$10:$E$10,0),$B276,$C276,$D276,$E276)*AX$6+AX276*AX$7&lt;AX$2,AX$3*AX$4,0)</f>
        <v>0</v>
      </c>
      <c r="ER276" s="0" t="n">
        <f aca="false">IF(CHOOSE(MATCH(AY$5,$B$10:$E$10,0),$B276,$C276,$D276,$E276)*AY$6+AY276*AY$7&lt;AY$2,AY$3*AY$4,0)</f>
        <v>0</v>
      </c>
      <c r="ES276" s="0" t="n">
        <f aca="false">IF(CHOOSE(MATCH(AZ$5,$B$10:$E$10,0),$B276,$C276,$D276,$E276)*AZ$6+AZ276*AZ$7&lt;AZ$2,AZ$3*AZ$4,0)</f>
        <v>0</v>
      </c>
      <c r="ET276" s="0" t="n">
        <f aca="false">IF(CHOOSE(MATCH(BA$5,$B$10:$E$10,0),$B276,$C276,$D276,$E276)*BA$6+BA276*BA$7&lt;BA$2,BA$3*BA$4,0)</f>
        <v>0</v>
      </c>
      <c r="EU276" s="0" t="n">
        <f aca="false">IF(CHOOSE(MATCH(BB$5,$B$10:$E$10,0),$B276,$C276,$D276,$E276)*BB$6+BB276*BB$7&lt;BB$2,BB$3*BB$4,0)</f>
        <v>0</v>
      </c>
      <c r="EV276" s="0" t="n">
        <f aca="false">IF(CHOOSE(MATCH(BC$5,$B$10:$E$10,0),$B276,$C276,$D276,$E276)*BC$6+BC276*BC$7&lt;BC$2,BC$3*BC$4,0)</f>
        <v>0</v>
      </c>
      <c r="EW276" s="0" t="n">
        <f aca="false">IF(CHOOSE(MATCH(BD$5,$B$10:$E$10,0),$B276,$C276,$D276,$E276)*BD$6+BD276*BD$7&lt;BD$2,BD$3*BD$4,0)</f>
        <v>0</v>
      </c>
      <c r="EX276" s="0" t="n">
        <f aca="false">IF(CHOOSE(MATCH(BE$5,$B$10:$E$10,0),$B276,$C276,$D276,$E276)*BE$6+BE276*BE$7&lt;BE$2,BE$3*BE$4,0)</f>
        <v>0</v>
      </c>
      <c r="EY276" s="0" t="n">
        <f aca="false">IF(CHOOSE(MATCH(BF$5,$B$10:$E$10,0),$B276,$C276,$D276,$E276)*BF$6+BF276*BF$7&lt;BF$2,BF$3*BF$4,0)</f>
        <v>0</v>
      </c>
      <c r="EZ276" s="0" t="n">
        <f aca="false">IF(CHOOSE(MATCH(BG$5,$B$10:$E$10,0),$B276,$C276,$D276,$E276)*BG$6+BG276*BG$7&lt;BG$2,BG$3*BG$4,0)</f>
        <v>0</v>
      </c>
      <c r="FA276" s="0" t="n">
        <f aca="false">IF(CHOOSE(MATCH(BH$5,$B$10:$E$10,0),$B276,$C276,$D276,$E276)*BH$6+BH276*BH$7&lt;BH$2,BH$3*BH$4,0)</f>
        <v>0</v>
      </c>
      <c r="FB276" s="0" t="n">
        <f aca="false">IF(CHOOSE(MATCH(BI$5,$B$10:$E$10,0),$B276,$C276,$D276,$E276)*BI$6+BI276*BI$7&lt;BI$2,BI$3*BI$4,0)</f>
        <v>0</v>
      </c>
      <c r="FC276" s="0" t="n">
        <f aca="false">IF(CHOOSE(MATCH(BJ$5,$B$10:$E$10,0),$B276,$C276,$D276,$E276)*BJ$6+BJ276*BJ$7&lt;BJ$2,BJ$3*BJ$4,0)</f>
        <v>0</v>
      </c>
      <c r="FD276" s="0" t="n">
        <f aca="false">IF(CHOOSE(MATCH(BK$5,$B$10:$E$10,0),$B276,$C276,$D276,$E276)*BK$6+BK276*BK$7&lt;BK$2,BK$3*BK$4,0)</f>
        <v>0</v>
      </c>
      <c r="FE276" s="0" t="n">
        <f aca="false">IF(CHOOSE(MATCH(BL$5,$B$10:$E$10,0),$B276,$C276,$D276,$E276)*BL$6+BL276*BL$7&lt;BL$2,BL$3*BL$4,0)</f>
        <v>0</v>
      </c>
      <c r="FF276" s="0" t="n">
        <f aca="false">IF(CHOOSE(MATCH(BM$5,$B$10:$E$10,0),$B276,$C276,$D276,$E276)*BM$6+BM276*BM$7&lt;BM$2,BM$3*BM$4,0)</f>
        <v>0</v>
      </c>
      <c r="FG276" s="0" t="n">
        <f aca="false">IF(CHOOSE(MATCH(BN$5,$B$10:$E$10,0),$B276,$C276,$D276,$E276)*BN$6+BN276*BN$7&lt;BN$2,BN$3*BN$4,0)</f>
        <v>0</v>
      </c>
      <c r="FH276" s="0" t="n">
        <f aca="false">IF(CHOOSE(MATCH(BO$5,$B$10:$E$10,0),$B276,$C276,$D276,$E276)*BO$6+BO276*BO$7&lt;BO$2,BO$3*BO$4,0)</f>
        <v>0</v>
      </c>
      <c r="FI276" s="0" t="n">
        <f aca="false">IF(CHOOSE(MATCH(BP$5,$B$10:$E$10,0),$B276,$C276,$D276,$E276)*BP$6+BP276*BP$7&lt;BP$2,BP$3*BP$4,0)</f>
        <v>0</v>
      </c>
      <c r="FJ276" s="0" t="n">
        <f aca="false">IF(CHOOSE(MATCH(BQ$5,$B$10:$E$10,0),$B276,$C276,$D276,$E276)*BQ$6+BQ276*BQ$7&lt;BQ$2,BQ$3*BQ$4,0)</f>
        <v>0</v>
      </c>
      <c r="FK276" s="0" t="n">
        <f aca="false">IF(CHOOSE(MATCH(BR$5,$B$10:$E$10,0),$B276,$C276,$D276,$E276)*BR$6+BR276*BR$7&lt;BR$2,BR$3*BR$4,0)</f>
        <v>0</v>
      </c>
      <c r="FL276" s="0" t="n">
        <f aca="false">IF(CHOOSE(MATCH(BS$5,$B$10:$E$10,0),$B276,$C276,$D276,$E276)*BS$6+BS276*BS$7&lt;BS$2,BS$3*BS$4,0)</f>
        <v>0</v>
      </c>
      <c r="FM276" s="0" t="n">
        <f aca="false">IF(CHOOSE(MATCH(BT$5,$B$10:$E$10,0),$B276,$C276,$D276,$E276)*BT$6+BT276*BT$7&lt;BT$2,BT$3*BT$4,0)</f>
        <v>0</v>
      </c>
      <c r="FN276" s="0" t="n">
        <f aca="false">IF(CHOOSE(MATCH(BU$5,$B$10:$E$10,0),$B276,$C276,$D276,$E276)*BU$6+BU276*BU$7&lt;BU$2,BU$3*BU$4,0)</f>
        <v>0</v>
      </c>
      <c r="FO276" s="0" t="n">
        <f aca="false">IF(CHOOSE(MATCH(BV$5,$B$10:$E$10,0),$B276,$C276,$D276,$E276)*BV$6+BV276*BV$7&lt;BV$2,BV$3*BV$4,0)</f>
        <v>0</v>
      </c>
      <c r="FP276" s="0" t="n">
        <f aca="false">IF(CHOOSE(MATCH(BW$5,$B$10:$E$10,0),$B276,$C276,$D276,$E276)*BW$6+BW276*BW$7&lt;BW$2,BW$3*BW$4,0)</f>
        <v>0</v>
      </c>
      <c r="FQ276" s="0" t="n">
        <f aca="false">IF(CHOOSE(MATCH(BX$5,$B$10:$E$10,0),$B276,$C276,$D276,$E276)*BX$6+BX276*BX$7&lt;BX$2,BX$3*BX$4,0)</f>
        <v>0</v>
      </c>
      <c r="FR276" s="0" t="n">
        <f aca="false">IF(CHOOSE(MATCH(BY$5,$B$10:$E$10,0),$B276,$C276,$D276,$E276)*BY$6+BY276*BY$7&lt;BY$2,BY$3*BY$4,0)</f>
        <v>0</v>
      </c>
      <c r="FS276" s="0" t="n">
        <f aca="false">IF(CHOOSE(MATCH(BZ$5,$B$10:$E$10,0),$B276,$C276,$D276,$E276)*BZ$6+BZ276*BZ$7&lt;BZ$2,BZ$3*BZ$4,0)</f>
        <v>0</v>
      </c>
      <c r="FT276" s="0" t="n">
        <f aca="false">IF(CHOOSE(MATCH(CA$5,$B$10:$E$10,0),$B276,$C276,$D276,$E276)*CA$6+CA276*CA$7&lt;CA$2,CA$3*CA$4,0)</f>
        <v>0</v>
      </c>
      <c r="FU276" s="0" t="n">
        <f aca="false">IF(CHOOSE(MATCH(CB$5,$B$10:$E$10,0),$B276,$C276,$D276,$E276)*CB$6+CB276*CB$7&lt;CB$2,CB$3*CB$4,0)</f>
        <v>0</v>
      </c>
      <c r="FV276" s="0" t="n">
        <f aca="false">IF(CHOOSE(MATCH(CC$5,$B$10:$E$10,0),$B276,$C276,$D276,$E276)*CC$6+CC276*CC$7&lt;CC$2,CC$3*CC$4,0)</f>
        <v>0</v>
      </c>
      <c r="FW276" s="0" t="n">
        <f aca="false">IF(CHOOSE(MATCH(CD$5,$B$10:$E$10,0),$B276,$C276,$D276,$E276)*CD$6+CD276*CD$7&lt;CD$2,CD$3*CD$4,0)</f>
        <v>0</v>
      </c>
      <c r="FX276" s="0" t="n">
        <f aca="false">IF(CHOOSE(MATCH(CE$5,$B$10:$E$10,0),$B276,$C276,$D276,$E276)*CE$6+CE276*CE$7&lt;CE$2,CE$3*CE$4,0)</f>
        <v>0</v>
      </c>
      <c r="FY276" s="0" t="n">
        <f aca="false">IF(CHOOSE(MATCH(CF$5,$B$10:$E$10,0),$B276,$C276,$D276,$E276)*CF$6+CF276*CF$7&lt;CF$2,CF$3*CF$4,0)</f>
        <v>0</v>
      </c>
      <c r="FZ276" s="0" t="n">
        <f aca="false">IF(CHOOSE(MATCH(CG$5,$B$10:$E$10,0),$B276,$C276,$D276,$E276)*CG$6+CG276*CG$7&lt;CG$2,CG$3*CG$4,0)</f>
        <v>0</v>
      </c>
      <c r="GA276" s="0" t="n">
        <f aca="false">IF(CHOOSE(MATCH(CH$5,$B$10:$E$10,0),$B276,$C276,$D276,$E276)*CH$6+CH276*CH$7&lt;CH$2,CH$3*CH$4,0)</f>
        <v>0</v>
      </c>
      <c r="GB276" s="0" t="n">
        <f aca="false">IF(CHOOSE(MATCH(CI$5,$B$10:$E$10,0),$B276,$C276,$D276,$E276)*CI$6+CI276*CI$7&lt;CI$2,CI$3*CI$4,0)</f>
        <v>0</v>
      </c>
      <c r="GC276" s="0" t="n">
        <f aca="false">IF(CHOOSE(MATCH(CJ$5,$B$10:$E$10,0),$B276,$C276,$D276,$E276)*CJ$6+CJ276*CJ$7&lt;CJ$2,CJ$3*CJ$4,0)</f>
        <v>0</v>
      </c>
      <c r="GD276" s="0" t="n">
        <f aca="false">IF(CHOOSE(MATCH(CK$5,$B$10:$E$10,0),$B276,$C276,$D276,$E276)*CK$6+CK276*CK$7&lt;CK$2,CK$3*CK$4,0)</f>
        <v>0</v>
      </c>
      <c r="GE276" s="0" t="n">
        <f aca="false">IF(CHOOSE(MATCH(CL$5,$B$10:$E$10,0),$B276,$C276,$D276,$E276)*CL$6+CL276*CL$7&lt;CL$2,CL$3*CL$4,0)</f>
        <v>0</v>
      </c>
      <c r="GF276" s="0" t="n">
        <f aca="false">IF(CHOOSE(MATCH(CM$5,$B$10:$E$10,0),$B276,$C276,$D276,$E276)*CM$6+CM276*CM$7&lt;CM$2,CM$3*CM$4,0)</f>
        <v>0</v>
      </c>
      <c r="GG276" s="0" t="n">
        <f aca="false">IF(CHOOSE(MATCH(CN$5,$B$10:$E$10,0),$B276,$C276,$D276,$E276)*CN$6+CN276*CN$7&lt;CN$2,CN$3*CN$4,0)</f>
        <v>0</v>
      </c>
      <c r="GH276" s="0" t="n">
        <f aca="false">IF(CHOOSE(MATCH(CO$5,$B$10:$E$10,0),$B276,$C276,$D276,$E276)*CO$6+CO276*CO$7&lt;CO$2,CO$3*CO$4,0)</f>
        <v>0</v>
      </c>
      <c r="GI276" s="0" t="n">
        <f aca="false">IF(CHOOSE(MATCH(CP$5,$B$10:$E$10,0),$B276,$C276,$D276,$E276)*CP$6+CP276*CP$7&lt;CP$2,CP$3*CP$4,0)</f>
        <v>0</v>
      </c>
      <c r="GJ276" s="0" t="n">
        <f aca="false">IF(CHOOSE(MATCH(CQ$5,$B$10:$E$10,0),$B276,$C276,$D276,$E276)*CQ$6+CQ276*CQ$7&lt;CQ$2,CQ$3*CQ$4,0)</f>
        <v>0</v>
      </c>
      <c r="GK276" s="0" t="n">
        <f aca="false">IF(CHOOSE(MATCH(CR$5,$B$10:$E$10,0),$B276,$C276,$D276,$E276)*CR$6+CR276*CR$7&lt;CR$2,CR$3*CR$4,0)</f>
        <v>0</v>
      </c>
      <c r="GL276" s="0" t="n">
        <f aca="false">IF(CHOOSE(MATCH(CS$5,$B$10:$E$10,0),$B276,$C276,$D276,$E276)*CS$6+CS276*CS$7&lt;CS$2,CS$3*CS$4,0)</f>
        <v>0</v>
      </c>
      <c r="GM276" s="0" t="n">
        <f aca="false">IF(CHOOSE(MATCH(CT$5,$B$10:$E$10,0),$B276,$C276,$D276,$E276)*CT$6+CT276*CT$7&lt;CT$2,CT$3*CT$4,0)</f>
        <v>0</v>
      </c>
      <c r="GN276" s="0" t="n">
        <f aca="false">IF(CHOOSE(MATCH(CU$5,$B$10:$E$10,0),$B276,$C276,$D276,$E276)*CU$6+CU276*CU$7&lt;CU$2,CU$3*CU$4,0)</f>
        <v>0</v>
      </c>
      <c r="GO276" s="0" t="n">
        <f aca="false">IF(CHOOSE(MATCH(CV$5,$B$10:$E$10,0),$B276,$C276,$D276,$E276)*CV$6+CV276*CV$7&lt;CV$2,CV$3*CV$4,0)</f>
        <v>0</v>
      </c>
      <c r="GP276" s="0" t="n">
        <f aca="false">IF(CHOOSE(MATCH(CW$5,$B$10:$E$10,0),$B276,$C276,$D276,$E276)*CW$6+CW276*CW$7&lt;CW$2,CW$3*CW$4,0)</f>
        <v>0</v>
      </c>
      <c r="GQ276" s="0" t="n">
        <f aca="false">IF(CHOOSE(MATCH(CX$5,$B$10:$E$10,0),$B276,$C276,$D276,$E276)*CX$6+CX276*CX$7&lt;CX$2,CX$3*CX$4,0)</f>
        <v>0</v>
      </c>
      <c r="GS276" s="0" t="n">
        <f aca="false">SUM(CZ276:GQ276)</f>
        <v>0</v>
      </c>
      <c r="GT276" s="0" t="n">
        <f aca="false">IF(GS276&gt;$GS$6,1,0)</f>
        <v>0</v>
      </c>
    </row>
    <row r="277" customFormat="false" ht="14" hidden="false" customHeight="false" outlineLevel="0" collapsed="false">
      <c r="A277" s="0" t="n">
        <v>267</v>
      </c>
      <c r="B277" s="0" t="n">
        <v>0.324398756340893</v>
      </c>
      <c r="C277" s="0" t="n">
        <v>-0.782181441370546</v>
      </c>
      <c r="D277" s="0" t="n">
        <v>-0.432563473307672</v>
      </c>
      <c r="E277" s="0" t="n">
        <v>0.244024166787724</v>
      </c>
      <c r="G277" s="0" t="n">
        <v>-0.688553427607985</v>
      </c>
      <c r="H277" s="0" t="n">
        <v>-0.247096068051178</v>
      </c>
      <c r="I277" s="0" t="n">
        <v>-0.364429979526903</v>
      </c>
      <c r="J277" s="0" t="n">
        <v>0.213551629713038</v>
      </c>
      <c r="K277" s="0" t="n">
        <v>-2.1987762011122</v>
      </c>
      <c r="L277" s="0" t="n">
        <v>0.618276772001991</v>
      </c>
      <c r="M277" s="0" t="n">
        <v>-1.60931449499913</v>
      </c>
      <c r="N277" s="0" t="n">
        <v>0.468675125375739</v>
      </c>
      <c r="O277" s="0" t="n">
        <v>-0.085207148003974</v>
      </c>
      <c r="P277" s="0" t="n">
        <v>-0.570894371776376</v>
      </c>
      <c r="Q277" s="0" t="n">
        <v>-0.55155169320642</v>
      </c>
      <c r="R277" s="0" t="n">
        <v>-0.171932015291532</v>
      </c>
      <c r="S277" s="0" t="n">
        <v>-0.257757619692711</v>
      </c>
      <c r="T277" s="0" t="n">
        <v>-0.801778696768452</v>
      </c>
      <c r="U277" s="0" t="n">
        <v>-0.032403022487415</v>
      </c>
      <c r="V277" s="0" t="n">
        <v>-0.110496785055147</v>
      </c>
      <c r="W277" s="0" t="n">
        <v>0.987174644251354</v>
      </c>
      <c r="X277" s="0" t="n">
        <v>-0.54497263590747</v>
      </c>
      <c r="Y277" s="0" t="n">
        <v>-0.771135546528967</v>
      </c>
      <c r="Z277" s="0" t="n">
        <v>0.765073764341651</v>
      </c>
      <c r="AA277" s="0" t="n">
        <v>1.57693648361601</v>
      </c>
      <c r="AB277" s="0" t="n">
        <v>1.10496785055147</v>
      </c>
      <c r="AC277" s="0" t="n">
        <v>0.147524588101078</v>
      </c>
      <c r="AD277" s="0" t="n">
        <v>-0.108957465272397</v>
      </c>
      <c r="AE277" s="0" t="n">
        <v>-0.702389115758706</v>
      </c>
      <c r="AF277" s="0" t="n">
        <v>0.573957095184596</v>
      </c>
      <c r="AG277" s="0" t="n">
        <v>0.0136560629471205</v>
      </c>
      <c r="AH277" s="0" t="n">
        <v>1.17027639134903</v>
      </c>
      <c r="AI277" s="0" t="n">
        <v>1.18837078844081</v>
      </c>
      <c r="AJ277" s="0" t="n">
        <v>1.95848770090379</v>
      </c>
      <c r="AK277" s="0" t="n">
        <v>-0.0985744463832816</v>
      </c>
      <c r="AL277" s="0" t="n">
        <v>-9.5367431640625</v>
      </c>
      <c r="AM277" s="0" t="n">
        <v>-1.77517449628795</v>
      </c>
      <c r="AN277" s="0" t="n">
        <v>0.0470254235551693</v>
      </c>
      <c r="AO277" s="0" t="n">
        <v>-1.24580537885777</v>
      </c>
      <c r="AP277" s="0" t="n">
        <v>-0.492459548695479</v>
      </c>
      <c r="AQ277" s="0" t="n">
        <v>-1.17835497803753</v>
      </c>
      <c r="AR277" s="0" t="n">
        <v>1.64881384989712</v>
      </c>
      <c r="AS277" s="0" t="n">
        <v>0.31065155781107</v>
      </c>
      <c r="AT277" s="0" t="n">
        <v>0.914442352950573</v>
      </c>
      <c r="AU277" s="0" t="n">
        <v>1.868820618256</v>
      </c>
      <c r="AV277" s="0" t="n">
        <v>0.389397882827325</v>
      </c>
      <c r="AW277" s="0" t="n">
        <v>0.34780214264174</v>
      </c>
      <c r="AX277" s="0" t="n">
        <v>0.907607500266749</v>
      </c>
      <c r="AY277" s="0" t="n">
        <v>0.456161615147721</v>
      </c>
      <c r="AZ277" s="0" t="n">
        <v>1.75949026015587</v>
      </c>
      <c r="BA277" s="0" t="n">
        <v>0.91840092864004</v>
      </c>
      <c r="BB277" s="0" t="n">
        <v>0.598211045144126</v>
      </c>
      <c r="BC277" s="0" t="n">
        <v>-0.941147391131381</v>
      </c>
      <c r="BD277" s="0" t="n">
        <v>-3.18163074553013</v>
      </c>
      <c r="BE277" s="0" t="n">
        <v>0.0885859208210604</v>
      </c>
      <c r="BF277" s="0" t="n">
        <v>0.782827100920258</v>
      </c>
      <c r="BG277" s="0" t="n">
        <v>-0.584270765102701</v>
      </c>
      <c r="BH277" s="0" t="n">
        <v>-0.888260274223285</v>
      </c>
      <c r="BI277" s="0" t="n">
        <v>-0.192778770724544</v>
      </c>
      <c r="BJ277" s="0" t="n">
        <v>1.20813183457358</v>
      </c>
      <c r="BK277" s="0" t="n">
        <v>-0.437312337453477</v>
      </c>
      <c r="BL277" s="0" t="n">
        <v>1.65120582096279</v>
      </c>
      <c r="BM277" s="0" t="n">
        <v>-0.320460458169691</v>
      </c>
      <c r="BN277" s="0" t="n">
        <v>-0.443886847278918</v>
      </c>
      <c r="BO277" s="0" t="n">
        <v>-1.4841816664557</v>
      </c>
      <c r="BP277" s="0" t="n">
        <v>0.531092609890038</v>
      </c>
      <c r="BQ277" s="0" t="n">
        <v>0.668331949782441</v>
      </c>
      <c r="BR277" s="0" t="n">
        <v>0.659463239571778</v>
      </c>
      <c r="BS277" s="0" t="n">
        <v>1.50783762364881</v>
      </c>
      <c r="BT277" s="0" t="n">
        <v>0.19036292542296</v>
      </c>
      <c r="BU277" s="0" t="n">
        <v>-0.58872274166788</v>
      </c>
      <c r="BV277" s="0" t="n">
        <v>-1.79282778844936</v>
      </c>
      <c r="BW277" s="0" t="n">
        <v>-0.186780653166352</v>
      </c>
      <c r="BX277" s="0" t="n">
        <v>1.93707819562405</v>
      </c>
      <c r="BY277" s="0" t="n">
        <v>0.129451791508473</v>
      </c>
      <c r="BZ277" s="0" t="n">
        <v>0.122975052363472</v>
      </c>
      <c r="CA277" s="0" t="n">
        <v>0.471666226076195</v>
      </c>
      <c r="CB277" s="0" t="n">
        <v>-0.110496785055147</v>
      </c>
      <c r="CC277" s="0" t="n">
        <v>-0.0579029801883735</v>
      </c>
      <c r="CD277" s="0" t="n">
        <v>-0.531267687620129</v>
      </c>
      <c r="CE277" s="0" t="n">
        <v>1.49672814586665</v>
      </c>
      <c r="CF277" s="0" t="n">
        <v>2.45161572820507</v>
      </c>
      <c r="CG277" s="0" t="n">
        <v>0.369338977179723</v>
      </c>
      <c r="CH277" s="0" t="n">
        <v>0.029647253541043</v>
      </c>
      <c r="CI277" s="0" t="n">
        <v>2.71676981355995</v>
      </c>
      <c r="CJ277" s="0" t="n">
        <v>-1.17118815978756</v>
      </c>
      <c r="CK277" s="0" t="n">
        <v>2.1157757146284</v>
      </c>
      <c r="CL277" s="0" t="n">
        <v>-0.573056695429841</v>
      </c>
      <c r="CM277" s="0" t="n">
        <v>-0.115655893750954</v>
      </c>
      <c r="CN277" s="0" t="n">
        <v>-1.88621015695389</v>
      </c>
      <c r="CO277" s="0" t="n">
        <v>0.323925632983446</v>
      </c>
      <c r="CP277" s="0" t="n">
        <v>0.25238364287361</v>
      </c>
      <c r="CQ277" s="0" t="n">
        <v>0.451921096100705</v>
      </c>
      <c r="CR277" s="0" t="n">
        <v>-1.21242919703946</v>
      </c>
      <c r="CS277" s="0" t="n">
        <v>-0.280044787359657</v>
      </c>
      <c r="CT277" s="0" t="n">
        <v>0.109342863652273</v>
      </c>
      <c r="CU277" s="0" t="n">
        <v>-0.402967543777777</v>
      </c>
      <c r="CV277" s="0" t="n">
        <v>-2.31024387176149</v>
      </c>
      <c r="CW277" s="0" t="n">
        <v>0.693605670676334</v>
      </c>
      <c r="CX277" s="0" t="n">
        <v>1.55222096509533</v>
      </c>
      <c r="CZ277" s="0" t="n">
        <f aca="false">IF(CHOOSE(MATCH(G$5,$B$10:$E$10,0),$B277,$C277,$D277,$E277)*G$6+G277*G$7&lt;G$2,G$3*G$4,0)</f>
        <v>0</v>
      </c>
      <c r="DA277" s="0" t="n">
        <f aca="false">IF(CHOOSE(MATCH(H$5,$B$10:$E$10,0),$B277,$C277,$D277,$E277)*H$6+H277*H$7&lt;H$2,H$3*H$4,0)</f>
        <v>0</v>
      </c>
      <c r="DB277" s="0" t="n">
        <f aca="false">IF(CHOOSE(MATCH(I$5,$B$10:$E$10,0),$B277,$C277,$D277,$E277)*I$6+I277*I$7&lt;I$2,I$3*I$4,0)</f>
        <v>0</v>
      </c>
      <c r="DC277" s="0" t="n">
        <f aca="false">IF(CHOOSE(MATCH(J$5,$B$10:$E$10,0),$B277,$C277,$D277,$E277)*J$6+J277*J$7&lt;J$2,J$3*J$4,0)</f>
        <v>0</v>
      </c>
      <c r="DD277" s="0" t="n">
        <f aca="false">IF(CHOOSE(MATCH(K$5,$B$10:$E$10,0),$B277,$C277,$D277,$E277)*K$6+K277*K$7&lt;K$2,K$3*K$4,0)</f>
        <v>0</v>
      </c>
      <c r="DE277" s="0" t="n">
        <f aca="false">IF(CHOOSE(MATCH(L$5,$B$10:$E$10,0),$B277,$C277,$D277,$E277)*L$6+L277*L$7&lt;L$2,L$3*L$4,0)</f>
        <v>0</v>
      </c>
      <c r="DF277" s="0" t="n">
        <f aca="false">IF(CHOOSE(MATCH(M$5,$B$10:$E$10,0),$B277,$C277,$D277,$E277)*M$6+M277*M$7&lt;M$2,M$3*M$4,0)</f>
        <v>0</v>
      </c>
      <c r="DG277" s="0" t="n">
        <f aca="false">IF(CHOOSE(MATCH(N$5,$B$10:$E$10,0),$B277,$C277,$D277,$E277)*N$6+N277*N$7&lt;N$2,N$3*N$4,0)</f>
        <v>0</v>
      </c>
      <c r="DH277" s="0" t="n">
        <f aca="false">IF(CHOOSE(MATCH(O$5,$B$10:$E$10,0),$B277,$C277,$D277,$E277)*O$6+O277*O$7&lt;O$2,O$3*O$4,0)</f>
        <v>0</v>
      </c>
      <c r="DI277" s="0" t="n">
        <f aca="false">IF(CHOOSE(MATCH(P$5,$B$10:$E$10,0),$B277,$C277,$D277,$E277)*P$6+P277*P$7&lt;P$2,P$3*P$4,0)</f>
        <v>0</v>
      </c>
      <c r="DJ277" s="0" t="n">
        <f aca="false">IF(CHOOSE(MATCH(Q$5,$B$10:$E$10,0),$B277,$C277,$D277,$E277)*Q$6+Q277*Q$7&lt;Q$2,Q$3*Q$4,0)</f>
        <v>0</v>
      </c>
      <c r="DK277" s="0" t="n">
        <f aca="false">IF(CHOOSE(MATCH(R$5,$B$10:$E$10,0),$B277,$C277,$D277,$E277)*R$6+R277*R$7&lt;R$2,R$3*R$4,0)</f>
        <v>0</v>
      </c>
      <c r="DL277" s="0" t="n">
        <f aca="false">IF(CHOOSE(MATCH(S$5,$B$10:$E$10,0),$B277,$C277,$D277,$E277)*S$6+S277*S$7&lt;S$2,S$3*S$4,0)</f>
        <v>0</v>
      </c>
      <c r="DM277" s="0" t="n">
        <f aca="false">IF(CHOOSE(MATCH(T$5,$B$10:$E$10,0),$B277,$C277,$D277,$E277)*T$6+T277*T$7&lt;T$2,T$3*T$4,0)</f>
        <v>0</v>
      </c>
      <c r="DN277" s="0" t="n">
        <f aca="false">IF(CHOOSE(MATCH(U$5,$B$10:$E$10,0),$B277,$C277,$D277,$E277)*U$6+U277*U$7&lt;U$2,U$3*U$4,0)</f>
        <v>0</v>
      </c>
      <c r="DO277" s="0" t="n">
        <f aca="false">IF(CHOOSE(MATCH(V$5,$B$10:$E$10,0),$B277,$C277,$D277,$E277)*V$6+V277*V$7&lt;V$2,V$3*V$4,0)</f>
        <v>0</v>
      </c>
      <c r="DP277" s="0" t="n">
        <f aca="false">IF(CHOOSE(MATCH(W$5,$B$10:$E$10,0),$B277,$C277,$D277,$E277)*W$6+W277*W$7&lt;W$2,W$3*W$4,0)</f>
        <v>0</v>
      </c>
      <c r="DQ277" s="0" t="n">
        <f aca="false">IF(CHOOSE(MATCH(X$5,$B$10:$E$10,0),$B277,$C277,$D277,$E277)*X$6+X277*X$7&lt;X$2,X$3*X$4,0)</f>
        <v>0</v>
      </c>
      <c r="DR277" s="0" t="n">
        <f aca="false">IF(CHOOSE(MATCH(Y$5,$B$10:$E$10,0),$B277,$C277,$D277,$E277)*Y$6+Y277*Y$7&lt;Y$2,Y$3*Y$4,0)</f>
        <v>0</v>
      </c>
      <c r="DS277" s="0" t="n">
        <f aca="false">IF(CHOOSE(MATCH(Z$5,$B$10:$E$10,0),$B277,$C277,$D277,$E277)*Z$6+Z277*Z$7&lt;Z$2,Z$3*Z$4,0)</f>
        <v>0</v>
      </c>
      <c r="DT277" s="0" t="n">
        <f aca="false">IF(CHOOSE(MATCH(AA$5,$B$10:$E$10,0),$B277,$C277,$D277,$E277)*AA$6+AA277*AA$7&lt;AA$2,AA$3*AA$4,0)</f>
        <v>0</v>
      </c>
      <c r="DU277" s="0" t="n">
        <f aca="false">IF(CHOOSE(MATCH(AB$5,$B$10:$E$10,0),$B277,$C277,$D277,$E277)*AB$6+AB277*AB$7&lt;AB$2,AB$3*AB$4,0)</f>
        <v>0</v>
      </c>
      <c r="DV277" s="0" t="n">
        <f aca="false">IF(CHOOSE(MATCH(AC$5,$B$10:$E$10,0),$B277,$C277,$D277,$E277)*AC$6+AC277*AC$7&lt;AC$2,AC$3*AC$4,0)</f>
        <v>0</v>
      </c>
      <c r="DW277" s="0" t="n">
        <f aca="false">IF(CHOOSE(MATCH(AD$5,$B$10:$E$10,0),$B277,$C277,$D277,$E277)*AD$6+AD277*AD$7&lt;AD$2,AD$3*AD$4,0)</f>
        <v>0</v>
      </c>
      <c r="DX277" s="0" t="n">
        <f aca="false">IF(CHOOSE(MATCH(AE$5,$B$10:$E$10,0),$B277,$C277,$D277,$E277)*AE$6+AE277*AE$7&lt;AE$2,AE$3*AE$4,0)</f>
        <v>0</v>
      </c>
      <c r="DY277" s="0" t="n">
        <f aca="false">IF(CHOOSE(MATCH(AF$5,$B$10:$E$10,0),$B277,$C277,$D277,$E277)*AF$6+AF277*AF$7&lt;AF$2,AF$3*AF$4,0)</f>
        <v>0</v>
      </c>
      <c r="DZ277" s="0" t="n">
        <f aca="false">IF(CHOOSE(MATCH(AG$5,$B$10:$E$10,0),$B277,$C277,$D277,$E277)*AG$6+AG277*AG$7&lt;AG$2,AG$3*AG$4,0)</f>
        <v>0</v>
      </c>
      <c r="EA277" s="0" t="n">
        <f aca="false">IF(CHOOSE(MATCH(AH$5,$B$10:$E$10,0),$B277,$C277,$D277,$E277)*AH$6+AH277*AH$7&lt;AH$2,AH$3*AH$4,0)</f>
        <v>0</v>
      </c>
      <c r="EB277" s="0" t="n">
        <f aca="false">IF(CHOOSE(MATCH(AI$5,$B$10:$E$10,0),$B277,$C277,$D277,$E277)*AI$6+AI277*AI$7&lt;AI$2,AI$3*AI$4,0)</f>
        <v>0</v>
      </c>
      <c r="EC277" s="0" t="n">
        <f aca="false">IF(CHOOSE(MATCH(AJ$5,$B$10:$E$10,0),$B277,$C277,$D277,$E277)*AJ$6+AJ277*AJ$7&lt;AJ$2,AJ$3*AJ$4,0)</f>
        <v>0</v>
      </c>
      <c r="ED277" s="0" t="n">
        <f aca="false">IF(CHOOSE(MATCH(AK$5,$B$10:$E$10,0),$B277,$C277,$D277,$E277)*AK$6+AK277*AK$7&lt;AK$2,AK$3*AK$4,0)</f>
        <v>0</v>
      </c>
      <c r="EE277" s="0" t="n">
        <f aca="false">IF(CHOOSE(MATCH(AL$5,$B$10:$E$10,0),$B277,$C277,$D277,$E277)*AL$6+AL277*AL$7&lt;AL$2,AL$3*AL$4,0)</f>
        <v>2.5</v>
      </c>
      <c r="EF277" s="0" t="n">
        <f aca="false">IF(CHOOSE(MATCH(AM$5,$B$10:$E$10,0),$B277,$C277,$D277,$E277)*AM$6+AM277*AM$7&lt;AM$2,AM$3*AM$4,0)</f>
        <v>0</v>
      </c>
      <c r="EG277" s="0" t="n">
        <f aca="false">IF(CHOOSE(MATCH(AN$5,$B$10:$E$10,0),$B277,$C277,$D277,$E277)*AN$6+AN277*AN$7&lt;AN$2,AN$3*AN$4,0)</f>
        <v>0</v>
      </c>
      <c r="EH277" s="0" t="n">
        <f aca="false">IF(CHOOSE(MATCH(AO$5,$B$10:$E$10,0),$B277,$C277,$D277,$E277)*AO$6+AO277*AO$7&lt;AO$2,AO$3*AO$4,0)</f>
        <v>0</v>
      </c>
      <c r="EI277" s="0" t="n">
        <f aca="false">IF(CHOOSE(MATCH(AP$5,$B$10:$E$10,0),$B277,$C277,$D277,$E277)*AP$6+AP277*AP$7&lt;AP$2,AP$3*AP$4,0)</f>
        <v>0</v>
      </c>
      <c r="EJ277" s="0" t="n">
        <f aca="false">IF(CHOOSE(MATCH(AQ$5,$B$10:$E$10,0),$B277,$C277,$D277,$E277)*AQ$6+AQ277*AQ$7&lt;AQ$2,AQ$3*AQ$4,0)</f>
        <v>0</v>
      </c>
      <c r="EK277" s="0" t="n">
        <f aca="false">IF(CHOOSE(MATCH(AR$5,$B$10:$E$10,0),$B277,$C277,$D277,$E277)*AR$6+AR277*AR$7&lt;AR$2,AR$3*AR$4,0)</f>
        <v>0</v>
      </c>
      <c r="EL277" s="0" t="n">
        <f aca="false">IF(CHOOSE(MATCH(AS$5,$B$10:$E$10,0),$B277,$C277,$D277,$E277)*AS$6+AS277*AS$7&lt;AS$2,AS$3*AS$4,0)</f>
        <v>0</v>
      </c>
      <c r="EM277" s="0" t="n">
        <f aca="false">IF(CHOOSE(MATCH(AT$5,$B$10:$E$10,0),$B277,$C277,$D277,$E277)*AT$6+AT277*AT$7&lt;AT$2,AT$3*AT$4,0)</f>
        <v>0</v>
      </c>
      <c r="EN277" s="0" t="n">
        <f aca="false">IF(CHOOSE(MATCH(AU$5,$B$10:$E$10,0),$B277,$C277,$D277,$E277)*AU$6+AU277*AU$7&lt;AU$2,AU$3*AU$4,0)</f>
        <v>0</v>
      </c>
      <c r="EO277" s="0" t="n">
        <f aca="false">IF(CHOOSE(MATCH(AV$5,$B$10:$E$10,0),$B277,$C277,$D277,$E277)*AV$6+AV277*AV$7&lt;AV$2,AV$3*AV$4,0)</f>
        <v>0</v>
      </c>
      <c r="EP277" s="0" t="n">
        <f aca="false">IF(CHOOSE(MATCH(AW$5,$B$10:$E$10,0),$B277,$C277,$D277,$E277)*AW$6+AW277*AW$7&lt;AW$2,AW$3*AW$4,0)</f>
        <v>0</v>
      </c>
      <c r="EQ277" s="0" t="n">
        <f aca="false">IF(CHOOSE(MATCH(AX$5,$B$10:$E$10,0),$B277,$C277,$D277,$E277)*AX$6+AX277*AX$7&lt;AX$2,AX$3*AX$4,0)</f>
        <v>0</v>
      </c>
      <c r="ER277" s="0" t="n">
        <f aca="false">IF(CHOOSE(MATCH(AY$5,$B$10:$E$10,0),$B277,$C277,$D277,$E277)*AY$6+AY277*AY$7&lt;AY$2,AY$3*AY$4,0)</f>
        <v>0</v>
      </c>
      <c r="ES277" s="0" t="n">
        <f aca="false">IF(CHOOSE(MATCH(AZ$5,$B$10:$E$10,0),$B277,$C277,$D277,$E277)*AZ$6+AZ277*AZ$7&lt;AZ$2,AZ$3*AZ$4,0)</f>
        <v>0</v>
      </c>
      <c r="ET277" s="0" t="n">
        <f aca="false">IF(CHOOSE(MATCH(BA$5,$B$10:$E$10,0),$B277,$C277,$D277,$E277)*BA$6+BA277*BA$7&lt;BA$2,BA$3*BA$4,0)</f>
        <v>0</v>
      </c>
      <c r="EU277" s="0" t="n">
        <f aca="false">IF(CHOOSE(MATCH(BB$5,$B$10:$E$10,0),$B277,$C277,$D277,$E277)*BB$6+BB277*BB$7&lt;BB$2,BB$3*BB$4,0)</f>
        <v>0</v>
      </c>
      <c r="EV277" s="0" t="n">
        <f aca="false">IF(CHOOSE(MATCH(BC$5,$B$10:$E$10,0),$B277,$C277,$D277,$E277)*BC$6+BC277*BC$7&lt;BC$2,BC$3*BC$4,0)</f>
        <v>0</v>
      </c>
      <c r="EW277" s="0" t="n">
        <f aca="false">IF(CHOOSE(MATCH(BD$5,$B$10:$E$10,0),$B277,$C277,$D277,$E277)*BD$6+BD277*BD$7&lt;BD$2,BD$3*BD$4,0)</f>
        <v>12.5</v>
      </c>
      <c r="EX277" s="0" t="n">
        <f aca="false">IF(CHOOSE(MATCH(BE$5,$B$10:$E$10,0),$B277,$C277,$D277,$E277)*BE$6+BE277*BE$7&lt;BE$2,BE$3*BE$4,0)</f>
        <v>0</v>
      </c>
      <c r="EY277" s="0" t="n">
        <f aca="false">IF(CHOOSE(MATCH(BF$5,$B$10:$E$10,0),$B277,$C277,$D277,$E277)*BF$6+BF277*BF$7&lt;BF$2,BF$3*BF$4,0)</f>
        <v>0</v>
      </c>
      <c r="EZ277" s="0" t="n">
        <f aca="false">IF(CHOOSE(MATCH(BG$5,$B$10:$E$10,0),$B277,$C277,$D277,$E277)*BG$6+BG277*BG$7&lt;BG$2,BG$3*BG$4,0)</f>
        <v>0</v>
      </c>
      <c r="FA277" s="0" t="n">
        <f aca="false">IF(CHOOSE(MATCH(BH$5,$B$10:$E$10,0),$B277,$C277,$D277,$E277)*BH$6+BH277*BH$7&lt;BH$2,BH$3*BH$4,0)</f>
        <v>0</v>
      </c>
      <c r="FB277" s="0" t="n">
        <f aca="false">IF(CHOOSE(MATCH(BI$5,$B$10:$E$10,0),$B277,$C277,$D277,$E277)*BI$6+BI277*BI$7&lt;BI$2,BI$3*BI$4,0)</f>
        <v>0</v>
      </c>
      <c r="FC277" s="0" t="n">
        <f aca="false">IF(CHOOSE(MATCH(BJ$5,$B$10:$E$10,0),$B277,$C277,$D277,$E277)*BJ$6+BJ277*BJ$7&lt;BJ$2,BJ$3*BJ$4,0)</f>
        <v>0</v>
      </c>
      <c r="FD277" s="0" t="n">
        <f aca="false">IF(CHOOSE(MATCH(BK$5,$B$10:$E$10,0),$B277,$C277,$D277,$E277)*BK$6+BK277*BK$7&lt;BK$2,BK$3*BK$4,0)</f>
        <v>0</v>
      </c>
      <c r="FE277" s="0" t="n">
        <f aca="false">IF(CHOOSE(MATCH(BL$5,$B$10:$E$10,0),$B277,$C277,$D277,$E277)*BL$6+BL277*BL$7&lt;BL$2,BL$3*BL$4,0)</f>
        <v>0</v>
      </c>
      <c r="FF277" s="0" t="n">
        <f aca="false">IF(CHOOSE(MATCH(BM$5,$B$10:$E$10,0),$B277,$C277,$D277,$E277)*BM$6+BM277*BM$7&lt;BM$2,BM$3*BM$4,0)</f>
        <v>0</v>
      </c>
      <c r="FG277" s="0" t="n">
        <f aca="false">IF(CHOOSE(MATCH(BN$5,$B$10:$E$10,0),$B277,$C277,$D277,$E277)*BN$6+BN277*BN$7&lt;BN$2,BN$3*BN$4,0)</f>
        <v>0</v>
      </c>
      <c r="FH277" s="0" t="n">
        <f aca="false">IF(CHOOSE(MATCH(BO$5,$B$10:$E$10,0),$B277,$C277,$D277,$E277)*BO$6+BO277*BO$7&lt;BO$2,BO$3*BO$4,0)</f>
        <v>0</v>
      </c>
      <c r="FI277" s="0" t="n">
        <f aca="false">IF(CHOOSE(MATCH(BP$5,$B$10:$E$10,0),$B277,$C277,$D277,$E277)*BP$6+BP277*BP$7&lt;BP$2,BP$3*BP$4,0)</f>
        <v>0</v>
      </c>
      <c r="FJ277" s="0" t="n">
        <f aca="false">IF(CHOOSE(MATCH(BQ$5,$B$10:$E$10,0),$B277,$C277,$D277,$E277)*BQ$6+BQ277*BQ$7&lt;BQ$2,BQ$3*BQ$4,0)</f>
        <v>0</v>
      </c>
      <c r="FK277" s="0" t="n">
        <f aca="false">IF(CHOOSE(MATCH(BR$5,$B$10:$E$10,0),$B277,$C277,$D277,$E277)*BR$6+BR277*BR$7&lt;BR$2,BR$3*BR$4,0)</f>
        <v>0</v>
      </c>
      <c r="FL277" s="0" t="n">
        <f aca="false">IF(CHOOSE(MATCH(BS$5,$B$10:$E$10,0),$B277,$C277,$D277,$E277)*BS$6+BS277*BS$7&lt;BS$2,BS$3*BS$4,0)</f>
        <v>0</v>
      </c>
      <c r="FM277" s="0" t="n">
        <f aca="false">IF(CHOOSE(MATCH(BT$5,$B$10:$E$10,0),$B277,$C277,$D277,$E277)*BT$6+BT277*BT$7&lt;BT$2,BT$3*BT$4,0)</f>
        <v>0</v>
      </c>
      <c r="FN277" s="0" t="n">
        <f aca="false">IF(CHOOSE(MATCH(BU$5,$B$10:$E$10,0),$B277,$C277,$D277,$E277)*BU$6+BU277*BU$7&lt;BU$2,BU$3*BU$4,0)</f>
        <v>0</v>
      </c>
      <c r="FO277" s="0" t="n">
        <f aca="false">IF(CHOOSE(MATCH(BV$5,$B$10:$E$10,0),$B277,$C277,$D277,$E277)*BV$6+BV277*BV$7&lt;BV$2,BV$3*BV$4,0)</f>
        <v>0</v>
      </c>
      <c r="FP277" s="0" t="n">
        <f aca="false">IF(CHOOSE(MATCH(BW$5,$B$10:$E$10,0),$B277,$C277,$D277,$E277)*BW$6+BW277*BW$7&lt;BW$2,BW$3*BW$4,0)</f>
        <v>0</v>
      </c>
      <c r="FQ277" s="0" t="n">
        <f aca="false">IF(CHOOSE(MATCH(BX$5,$B$10:$E$10,0),$B277,$C277,$D277,$E277)*BX$6+BX277*BX$7&lt;BX$2,BX$3*BX$4,0)</f>
        <v>0</v>
      </c>
      <c r="FR277" s="0" t="n">
        <f aca="false">IF(CHOOSE(MATCH(BY$5,$B$10:$E$10,0),$B277,$C277,$D277,$E277)*BY$6+BY277*BY$7&lt;BY$2,BY$3*BY$4,0)</f>
        <v>0</v>
      </c>
      <c r="FS277" s="0" t="n">
        <f aca="false">IF(CHOOSE(MATCH(BZ$5,$B$10:$E$10,0),$B277,$C277,$D277,$E277)*BZ$6+BZ277*BZ$7&lt;BZ$2,BZ$3*BZ$4,0)</f>
        <v>0</v>
      </c>
      <c r="FT277" s="0" t="n">
        <f aca="false">IF(CHOOSE(MATCH(CA$5,$B$10:$E$10,0),$B277,$C277,$D277,$E277)*CA$6+CA277*CA$7&lt;CA$2,CA$3*CA$4,0)</f>
        <v>0</v>
      </c>
      <c r="FU277" s="0" t="n">
        <f aca="false">IF(CHOOSE(MATCH(CB$5,$B$10:$E$10,0),$B277,$C277,$D277,$E277)*CB$6+CB277*CB$7&lt;CB$2,CB$3*CB$4,0)</f>
        <v>0</v>
      </c>
      <c r="FV277" s="0" t="n">
        <f aca="false">IF(CHOOSE(MATCH(CC$5,$B$10:$E$10,0),$B277,$C277,$D277,$E277)*CC$6+CC277*CC$7&lt;CC$2,CC$3*CC$4,0)</f>
        <v>0</v>
      </c>
      <c r="FW277" s="0" t="n">
        <f aca="false">IF(CHOOSE(MATCH(CD$5,$B$10:$E$10,0),$B277,$C277,$D277,$E277)*CD$6+CD277*CD$7&lt;CD$2,CD$3*CD$4,0)</f>
        <v>0</v>
      </c>
      <c r="FX277" s="0" t="n">
        <f aca="false">IF(CHOOSE(MATCH(CE$5,$B$10:$E$10,0),$B277,$C277,$D277,$E277)*CE$6+CE277*CE$7&lt;CE$2,CE$3*CE$4,0)</f>
        <v>0</v>
      </c>
      <c r="FY277" s="0" t="n">
        <f aca="false">IF(CHOOSE(MATCH(CF$5,$B$10:$E$10,0),$B277,$C277,$D277,$E277)*CF$6+CF277*CF$7&lt;CF$2,CF$3*CF$4,0)</f>
        <v>0</v>
      </c>
      <c r="FZ277" s="0" t="n">
        <f aca="false">IF(CHOOSE(MATCH(CG$5,$B$10:$E$10,0),$B277,$C277,$D277,$E277)*CG$6+CG277*CG$7&lt;CG$2,CG$3*CG$4,0)</f>
        <v>0</v>
      </c>
      <c r="GA277" s="0" t="n">
        <f aca="false">IF(CHOOSE(MATCH(CH$5,$B$10:$E$10,0),$B277,$C277,$D277,$E277)*CH$6+CH277*CH$7&lt;CH$2,CH$3*CH$4,0)</f>
        <v>0</v>
      </c>
      <c r="GB277" s="0" t="n">
        <f aca="false">IF(CHOOSE(MATCH(CI$5,$B$10:$E$10,0),$B277,$C277,$D277,$E277)*CI$6+CI277*CI$7&lt;CI$2,CI$3*CI$4,0)</f>
        <v>0</v>
      </c>
      <c r="GC277" s="0" t="n">
        <f aca="false">IF(CHOOSE(MATCH(CJ$5,$B$10:$E$10,0),$B277,$C277,$D277,$E277)*CJ$6+CJ277*CJ$7&lt;CJ$2,CJ$3*CJ$4,0)</f>
        <v>0</v>
      </c>
      <c r="GD277" s="0" t="n">
        <f aca="false">IF(CHOOSE(MATCH(CK$5,$B$10:$E$10,0),$B277,$C277,$D277,$E277)*CK$6+CK277*CK$7&lt;CK$2,CK$3*CK$4,0)</f>
        <v>0</v>
      </c>
      <c r="GE277" s="0" t="n">
        <f aca="false">IF(CHOOSE(MATCH(CL$5,$B$10:$E$10,0),$B277,$C277,$D277,$E277)*CL$6+CL277*CL$7&lt;CL$2,CL$3*CL$4,0)</f>
        <v>0</v>
      </c>
      <c r="GF277" s="0" t="n">
        <f aca="false">IF(CHOOSE(MATCH(CM$5,$B$10:$E$10,0),$B277,$C277,$D277,$E277)*CM$6+CM277*CM$7&lt;CM$2,CM$3*CM$4,0)</f>
        <v>0</v>
      </c>
      <c r="GG277" s="0" t="n">
        <f aca="false">IF(CHOOSE(MATCH(CN$5,$B$10:$E$10,0),$B277,$C277,$D277,$E277)*CN$6+CN277*CN$7&lt;CN$2,CN$3*CN$4,0)</f>
        <v>0</v>
      </c>
      <c r="GH277" s="0" t="n">
        <f aca="false">IF(CHOOSE(MATCH(CO$5,$B$10:$E$10,0),$B277,$C277,$D277,$E277)*CO$6+CO277*CO$7&lt;CO$2,CO$3*CO$4,0)</f>
        <v>0</v>
      </c>
      <c r="GI277" s="0" t="n">
        <f aca="false">IF(CHOOSE(MATCH(CP$5,$B$10:$E$10,0),$B277,$C277,$D277,$E277)*CP$6+CP277*CP$7&lt;CP$2,CP$3*CP$4,0)</f>
        <v>0</v>
      </c>
      <c r="GJ277" s="0" t="n">
        <f aca="false">IF(CHOOSE(MATCH(CQ$5,$B$10:$E$10,0),$B277,$C277,$D277,$E277)*CQ$6+CQ277*CQ$7&lt;CQ$2,CQ$3*CQ$4,0)</f>
        <v>0</v>
      </c>
      <c r="GK277" s="0" t="n">
        <f aca="false">IF(CHOOSE(MATCH(CR$5,$B$10:$E$10,0),$B277,$C277,$D277,$E277)*CR$6+CR277*CR$7&lt;CR$2,CR$3*CR$4,0)</f>
        <v>0</v>
      </c>
      <c r="GL277" s="0" t="n">
        <f aca="false">IF(CHOOSE(MATCH(CS$5,$B$10:$E$10,0),$B277,$C277,$D277,$E277)*CS$6+CS277*CS$7&lt;CS$2,CS$3*CS$4,0)</f>
        <v>0</v>
      </c>
      <c r="GM277" s="0" t="n">
        <f aca="false">IF(CHOOSE(MATCH(CT$5,$B$10:$E$10,0),$B277,$C277,$D277,$E277)*CT$6+CT277*CT$7&lt;CT$2,CT$3*CT$4,0)</f>
        <v>0</v>
      </c>
      <c r="GN277" s="0" t="n">
        <f aca="false">IF(CHOOSE(MATCH(CU$5,$B$10:$E$10,0),$B277,$C277,$D277,$E277)*CU$6+CU277*CU$7&lt;CU$2,CU$3*CU$4,0)</f>
        <v>0</v>
      </c>
      <c r="GO277" s="0" t="n">
        <f aca="false">IF(CHOOSE(MATCH(CV$5,$B$10:$E$10,0),$B277,$C277,$D277,$E277)*CV$6+CV277*CV$7&lt;CV$2,CV$3*CV$4,0)</f>
        <v>0</v>
      </c>
      <c r="GP277" s="0" t="n">
        <f aca="false">IF(CHOOSE(MATCH(CW$5,$B$10:$E$10,0),$B277,$C277,$D277,$E277)*CW$6+CW277*CW$7&lt;CW$2,CW$3*CW$4,0)</f>
        <v>0</v>
      </c>
      <c r="GQ277" s="0" t="n">
        <f aca="false">IF(CHOOSE(MATCH(CX$5,$B$10:$E$10,0),$B277,$C277,$D277,$E277)*CX$6+CX277*CX$7&lt;CX$2,CX$3*CX$4,0)</f>
        <v>0</v>
      </c>
      <c r="GS277" s="0" t="n">
        <f aca="false">SUM(CZ277:GQ277)</f>
        <v>15</v>
      </c>
      <c r="GT277" s="0" t="n">
        <f aca="false">IF(GS277&gt;$GS$6,1,0)</f>
        <v>0</v>
      </c>
    </row>
    <row r="278" customFormat="false" ht="14" hidden="false" customHeight="false" outlineLevel="0" collapsed="false">
      <c r="A278" s="0" t="n">
        <v>268</v>
      </c>
      <c r="B278" s="0" t="n">
        <v>-0.0313808294735168</v>
      </c>
      <c r="C278" s="0" t="n">
        <v>0.148175530014755</v>
      </c>
      <c r="D278" s="0" t="n">
        <v>-1.35631794060508</v>
      </c>
      <c r="E278" s="0" t="n">
        <v>-0.588917289452179</v>
      </c>
      <c r="G278" s="0" t="n">
        <v>0.380994151782943</v>
      </c>
      <c r="H278" s="0" t="n">
        <v>0.468504595119157</v>
      </c>
      <c r="I278" s="0" t="n">
        <v>0.840248048916692</v>
      </c>
      <c r="J278" s="0" t="n">
        <v>-0.740396899345797</v>
      </c>
      <c r="K278" s="0" t="n">
        <v>0.761082219469245</v>
      </c>
      <c r="L278" s="0" t="n">
        <v>0.0564477886655368</v>
      </c>
      <c r="M278" s="0" t="n">
        <v>1.47232185554458</v>
      </c>
      <c r="N278" s="0" t="n">
        <v>1.06446577774477</v>
      </c>
      <c r="O278" s="0" t="n">
        <v>1.21194943858427</v>
      </c>
      <c r="P278" s="0" t="n">
        <v>-1.31490196508821</v>
      </c>
      <c r="Q278" s="0" t="n">
        <v>1.1414817890909</v>
      </c>
      <c r="R278" s="0" t="n">
        <v>1.5664136299165</v>
      </c>
      <c r="S278" s="0" t="n">
        <v>-0.815889507066458</v>
      </c>
      <c r="T278" s="0" t="n">
        <v>-0.143891156767495</v>
      </c>
      <c r="U278" s="0" t="n">
        <v>0.848442596179666</v>
      </c>
      <c r="V278" s="0" t="n">
        <v>0.0782995357440086</v>
      </c>
      <c r="W278" s="0" t="n">
        <v>-0.21966002350382</v>
      </c>
      <c r="X278" s="0" t="n">
        <v>0.224442828766769</v>
      </c>
      <c r="Y278" s="0" t="n">
        <v>-2.54312908509746</v>
      </c>
      <c r="Z278" s="0" t="n">
        <v>-0.839921767692431</v>
      </c>
      <c r="AA278" s="0" t="n">
        <v>1.64111952472013</v>
      </c>
      <c r="AB278" s="0" t="n">
        <v>-0.871473275765311</v>
      </c>
      <c r="AC278" s="0" t="n">
        <v>-2.01927832677029</v>
      </c>
      <c r="AD278" s="0" t="n">
        <v>-0.560212356504053</v>
      </c>
      <c r="AE278" s="0" t="n">
        <v>-0.134622268888052</v>
      </c>
      <c r="AF278" s="0" t="n">
        <v>1.46066213346785</v>
      </c>
      <c r="AG278" s="0" t="n">
        <v>0.324167785947793</v>
      </c>
      <c r="AH278" s="0" t="n">
        <v>0.119891865324462</v>
      </c>
      <c r="AI278" s="0" t="n">
        <v>1.20227923616767</v>
      </c>
      <c r="AJ278" s="0" t="n">
        <v>0.285698433799553</v>
      </c>
      <c r="AK278" s="0" t="n">
        <v>0.241105908571626</v>
      </c>
      <c r="AL278" s="0" t="n">
        <v>0.00447471393272281</v>
      </c>
      <c r="AM278" s="0" t="n">
        <v>0.456331008535926</v>
      </c>
      <c r="AN278" s="0" t="n">
        <v>0.245754563366063</v>
      </c>
      <c r="AO278" s="0" t="n">
        <v>0.330301190842874</v>
      </c>
      <c r="AP278" s="0" t="n">
        <v>-0.626446308160666</v>
      </c>
      <c r="AQ278" s="0" t="n">
        <v>-0.536296056452557</v>
      </c>
      <c r="AR278" s="0" t="n">
        <v>-0.064648020270397</v>
      </c>
      <c r="AS278" s="0" t="n">
        <v>-0.320058006764157</v>
      </c>
      <c r="AT278" s="0" t="n">
        <v>-1.09390839497792</v>
      </c>
      <c r="AU278" s="0" t="n">
        <v>0.391462435800349</v>
      </c>
      <c r="AV278" s="0" t="n">
        <v>0.30359501579369</v>
      </c>
      <c r="AW278" s="0" t="n">
        <v>1.37755705509335</v>
      </c>
      <c r="AX278" s="0" t="n">
        <v>0.600591647526017</v>
      </c>
      <c r="AY278" s="0" t="n">
        <v>0.911772986000869</v>
      </c>
      <c r="AZ278" s="0" t="n">
        <v>0.257837200479116</v>
      </c>
      <c r="BA278" s="0" t="n">
        <v>0.441270913142944</v>
      </c>
      <c r="BB278" s="0" t="n">
        <v>1.30838998302352</v>
      </c>
      <c r="BC278" s="0" t="n">
        <v>-0.500419901072746</v>
      </c>
      <c r="BD278" s="0" t="n">
        <v>2.73241312243044</v>
      </c>
      <c r="BE278" s="0" t="n">
        <v>-1.42386852530763</v>
      </c>
      <c r="BF278" s="0" t="n">
        <v>-0.350241862179246</v>
      </c>
      <c r="BG278" s="0" t="n">
        <v>0.0785303200245835</v>
      </c>
      <c r="BH278" s="0" t="n">
        <v>0.32900857149798</v>
      </c>
      <c r="BI278" s="0" t="n">
        <v>2.40082954405807</v>
      </c>
      <c r="BJ278" s="0" t="n">
        <v>-1.65902747539803</v>
      </c>
      <c r="BK278" s="0" t="n">
        <v>0.262822368313209</v>
      </c>
      <c r="BL278" s="0" t="n">
        <v>0.763843672757503</v>
      </c>
      <c r="BM278" s="0" t="n">
        <v>-0.866452865011524</v>
      </c>
      <c r="BN278" s="0" t="n">
        <v>-0.609961716691032</v>
      </c>
      <c r="BO278" s="0" t="n">
        <v>-1.0164876584895</v>
      </c>
      <c r="BP278" s="0" t="n">
        <v>-0.311454186885385</v>
      </c>
      <c r="BQ278" s="0" t="n">
        <v>1.32624336401932</v>
      </c>
      <c r="BR278" s="0" t="n">
        <v>0.693119091010885</v>
      </c>
      <c r="BS278" s="0" t="n">
        <v>-0.543552687304327</v>
      </c>
      <c r="BT278" s="0" t="n">
        <v>0.661841568216914</v>
      </c>
      <c r="BU278" s="0" t="n">
        <v>0.696527422405779</v>
      </c>
      <c r="BV278" s="0" t="n">
        <v>-0.186857960216003</v>
      </c>
      <c r="BW278" s="0" t="n">
        <v>-0.281715983874165</v>
      </c>
      <c r="BX278" s="0" t="n">
        <v>1.09029770101188</v>
      </c>
      <c r="BY278" s="0" t="n">
        <v>-1.79935341293458</v>
      </c>
      <c r="BZ278" s="0" t="n">
        <v>-0.871584688866278</v>
      </c>
      <c r="CA278" s="0" t="n">
        <v>0.92871232482139</v>
      </c>
      <c r="CB278" s="0" t="n">
        <v>0.644231477053836</v>
      </c>
      <c r="CC278" s="0" t="n">
        <v>0.604443357588025</v>
      </c>
      <c r="CD278" s="0" t="n">
        <v>0.086358795670094</v>
      </c>
      <c r="CE278" s="0" t="n">
        <v>-0.334910055244109</v>
      </c>
      <c r="CF278" s="0" t="n">
        <v>1.38690211315406</v>
      </c>
      <c r="CG278" s="0" t="n">
        <v>-1.00552142612287</v>
      </c>
      <c r="CH278" s="0" t="n">
        <v>-0.99618091553566</v>
      </c>
      <c r="CI278" s="0" t="n">
        <v>-0.385439307137858</v>
      </c>
      <c r="CJ278" s="0" t="n">
        <v>0.235833113038097</v>
      </c>
      <c r="CK278" s="0" t="n">
        <v>0.533736965735443</v>
      </c>
      <c r="CL278" s="0" t="n">
        <v>0.0143438683153363</v>
      </c>
      <c r="CM278" s="0" t="n">
        <v>-0.689815351506695</v>
      </c>
      <c r="CN278" s="0" t="n">
        <v>-0.118967591333785</v>
      </c>
      <c r="CO278" s="0" t="n">
        <v>-0.119352989713661</v>
      </c>
      <c r="CP278" s="0" t="n">
        <v>-0.288648607238429</v>
      </c>
      <c r="CQ278" s="0" t="n">
        <v>1.19225433081738</v>
      </c>
      <c r="CR278" s="0" t="n">
        <v>0.520901721756673</v>
      </c>
      <c r="CS278" s="0" t="n">
        <v>-0.752932010072982</v>
      </c>
      <c r="CT278" s="0" t="n">
        <v>0.124362031783676</v>
      </c>
      <c r="CU278" s="0" t="n">
        <v>1.24265170597937</v>
      </c>
      <c r="CV278" s="0" t="n">
        <v>-0.434704361396143</v>
      </c>
      <c r="CW278" s="0" t="n">
        <v>1.10835571831558</v>
      </c>
      <c r="CX278" s="0" t="n">
        <v>-0.169447957887314</v>
      </c>
      <c r="CZ278" s="0" t="n">
        <f aca="false">IF(CHOOSE(MATCH(G$5,$B$10:$E$10,0),$B278,$C278,$D278,$E278)*G$6+G278*G$7&lt;G$2,G$3*G$4,0)</f>
        <v>0</v>
      </c>
      <c r="DA278" s="0" t="n">
        <f aca="false">IF(CHOOSE(MATCH(H$5,$B$10:$E$10,0),$B278,$C278,$D278,$E278)*H$6+H278*H$7&lt;H$2,H$3*H$4,0)</f>
        <v>0</v>
      </c>
      <c r="DB278" s="0" t="n">
        <f aca="false">IF(CHOOSE(MATCH(I$5,$B$10:$E$10,0),$B278,$C278,$D278,$E278)*I$6+I278*I$7&lt;I$2,I$3*I$4,0)</f>
        <v>0</v>
      </c>
      <c r="DC278" s="0" t="n">
        <f aca="false">IF(CHOOSE(MATCH(J$5,$B$10:$E$10,0),$B278,$C278,$D278,$E278)*J$6+J278*J$7&lt;J$2,J$3*J$4,0)</f>
        <v>0</v>
      </c>
      <c r="DD278" s="0" t="n">
        <f aca="false">IF(CHOOSE(MATCH(K$5,$B$10:$E$10,0),$B278,$C278,$D278,$E278)*K$6+K278*K$7&lt;K$2,K$3*K$4,0)</f>
        <v>0</v>
      </c>
      <c r="DE278" s="0" t="n">
        <f aca="false">IF(CHOOSE(MATCH(L$5,$B$10:$E$10,0),$B278,$C278,$D278,$E278)*L$6+L278*L$7&lt;L$2,L$3*L$4,0)</f>
        <v>0</v>
      </c>
      <c r="DF278" s="0" t="n">
        <f aca="false">IF(CHOOSE(MATCH(M$5,$B$10:$E$10,0),$B278,$C278,$D278,$E278)*M$6+M278*M$7&lt;M$2,M$3*M$4,0)</f>
        <v>0</v>
      </c>
      <c r="DG278" s="0" t="n">
        <f aca="false">IF(CHOOSE(MATCH(N$5,$B$10:$E$10,0),$B278,$C278,$D278,$E278)*N$6+N278*N$7&lt;N$2,N$3*N$4,0)</f>
        <v>0</v>
      </c>
      <c r="DH278" s="0" t="n">
        <f aca="false">IF(CHOOSE(MATCH(O$5,$B$10:$E$10,0),$B278,$C278,$D278,$E278)*O$6+O278*O$7&lt;O$2,O$3*O$4,0)</f>
        <v>0</v>
      </c>
      <c r="DI278" s="0" t="n">
        <f aca="false">IF(CHOOSE(MATCH(P$5,$B$10:$E$10,0),$B278,$C278,$D278,$E278)*P$6+P278*P$7&lt;P$2,P$3*P$4,0)</f>
        <v>0</v>
      </c>
      <c r="DJ278" s="0" t="n">
        <f aca="false">IF(CHOOSE(MATCH(Q$5,$B$10:$E$10,0),$B278,$C278,$D278,$E278)*Q$6+Q278*Q$7&lt;Q$2,Q$3*Q$4,0)</f>
        <v>0</v>
      </c>
      <c r="DK278" s="0" t="n">
        <f aca="false">IF(CHOOSE(MATCH(R$5,$B$10:$E$10,0),$B278,$C278,$D278,$E278)*R$6+R278*R$7&lt;R$2,R$3*R$4,0)</f>
        <v>0</v>
      </c>
      <c r="DL278" s="0" t="n">
        <f aca="false">IF(CHOOSE(MATCH(S$5,$B$10:$E$10,0),$B278,$C278,$D278,$E278)*S$6+S278*S$7&lt;S$2,S$3*S$4,0)</f>
        <v>0</v>
      </c>
      <c r="DM278" s="0" t="n">
        <f aca="false">IF(CHOOSE(MATCH(T$5,$B$10:$E$10,0),$B278,$C278,$D278,$E278)*T$6+T278*T$7&lt;T$2,T$3*T$4,0)</f>
        <v>0</v>
      </c>
      <c r="DN278" s="0" t="n">
        <f aca="false">IF(CHOOSE(MATCH(U$5,$B$10:$E$10,0),$B278,$C278,$D278,$E278)*U$6+U278*U$7&lt;U$2,U$3*U$4,0)</f>
        <v>0</v>
      </c>
      <c r="DO278" s="0" t="n">
        <f aca="false">IF(CHOOSE(MATCH(V$5,$B$10:$E$10,0),$B278,$C278,$D278,$E278)*V$6+V278*V$7&lt;V$2,V$3*V$4,0)</f>
        <v>0</v>
      </c>
      <c r="DP278" s="0" t="n">
        <f aca="false">IF(CHOOSE(MATCH(W$5,$B$10:$E$10,0),$B278,$C278,$D278,$E278)*W$6+W278*W$7&lt;W$2,W$3*W$4,0)</f>
        <v>0</v>
      </c>
      <c r="DQ278" s="0" t="n">
        <f aca="false">IF(CHOOSE(MATCH(X$5,$B$10:$E$10,0),$B278,$C278,$D278,$E278)*X$6+X278*X$7&lt;X$2,X$3*X$4,0)</f>
        <v>0</v>
      </c>
      <c r="DR278" s="0" t="n">
        <f aca="false">IF(CHOOSE(MATCH(Y$5,$B$10:$E$10,0),$B278,$C278,$D278,$E278)*Y$6+Y278*Y$7&lt;Y$2,Y$3*Y$4,0)</f>
        <v>0</v>
      </c>
      <c r="DS278" s="0" t="n">
        <f aca="false">IF(CHOOSE(MATCH(Z$5,$B$10:$E$10,0),$B278,$C278,$D278,$E278)*Z$6+Z278*Z$7&lt;Z$2,Z$3*Z$4,0)</f>
        <v>0</v>
      </c>
      <c r="DT278" s="0" t="n">
        <f aca="false">IF(CHOOSE(MATCH(AA$5,$B$10:$E$10,0),$B278,$C278,$D278,$E278)*AA$6+AA278*AA$7&lt;AA$2,AA$3*AA$4,0)</f>
        <v>0</v>
      </c>
      <c r="DU278" s="0" t="n">
        <f aca="false">IF(CHOOSE(MATCH(AB$5,$B$10:$E$10,0),$B278,$C278,$D278,$E278)*AB$6+AB278*AB$7&lt;AB$2,AB$3*AB$4,0)</f>
        <v>0</v>
      </c>
      <c r="DV278" s="0" t="n">
        <f aca="false">IF(CHOOSE(MATCH(AC$5,$B$10:$E$10,0),$B278,$C278,$D278,$E278)*AC$6+AC278*AC$7&lt;AC$2,AC$3*AC$4,0)</f>
        <v>0</v>
      </c>
      <c r="DW278" s="0" t="n">
        <f aca="false">IF(CHOOSE(MATCH(AD$5,$B$10:$E$10,0),$B278,$C278,$D278,$E278)*AD$6+AD278*AD$7&lt;AD$2,AD$3*AD$4,0)</f>
        <v>0</v>
      </c>
      <c r="DX278" s="0" t="n">
        <f aca="false">IF(CHOOSE(MATCH(AE$5,$B$10:$E$10,0),$B278,$C278,$D278,$E278)*AE$6+AE278*AE$7&lt;AE$2,AE$3*AE$4,0)</f>
        <v>0</v>
      </c>
      <c r="DY278" s="0" t="n">
        <f aca="false">IF(CHOOSE(MATCH(AF$5,$B$10:$E$10,0),$B278,$C278,$D278,$E278)*AF$6+AF278*AF$7&lt;AF$2,AF$3*AF$4,0)</f>
        <v>0</v>
      </c>
      <c r="DZ278" s="0" t="n">
        <f aca="false">IF(CHOOSE(MATCH(AG$5,$B$10:$E$10,0),$B278,$C278,$D278,$E278)*AG$6+AG278*AG$7&lt;AG$2,AG$3*AG$4,0)</f>
        <v>0</v>
      </c>
      <c r="EA278" s="0" t="n">
        <f aca="false">IF(CHOOSE(MATCH(AH$5,$B$10:$E$10,0),$B278,$C278,$D278,$E278)*AH$6+AH278*AH$7&lt;AH$2,AH$3*AH$4,0)</f>
        <v>0</v>
      </c>
      <c r="EB278" s="0" t="n">
        <f aca="false">IF(CHOOSE(MATCH(AI$5,$B$10:$E$10,0),$B278,$C278,$D278,$E278)*AI$6+AI278*AI$7&lt;AI$2,AI$3*AI$4,0)</f>
        <v>0</v>
      </c>
      <c r="EC278" s="0" t="n">
        <f aca="false">IF(CHOOSE(MATCH(AJ$5,$B$10:$E$10,0),$B278,$C278,$D278,$E278)*AJ$6+AJ278*AJ$7&lt;AJ$2,AJ$3*AJ$4,0)</f>
        <v>0</v>
      </c>
      <c r="ED278" s="0" t="n">
        <f aca="false">IF(CHOOSE(MATCH(AK$5,$B$10:$E$10,0),$B278,$C278,$D278,$E278)*AK$6+AK278*AK$7&lt;AK$2,AK$3*AK$4,0)</f>
        <v>0</v>
      </c>
      <c r="EE278" s="0" t="n">
        <f aca="false">IF(CHOOSE(MATCH(AL$5,$B$10:$E$10,0),$B278,$C278,$D278,$E278)*AL$6+AL278*AL$7&lt;AL$2,AL$3*AL$4,0)</f>
        <v>0</v>
      </c>
      <c r="EF278" s="0" t="n">
        <f aca="false">IF(CHOOSE(MATCH(AM$5,$B$10:$E$10,0),$B278,$C278,$D278,$E278)*AM$6+AM278*AM$7&lt;AM$2,AM$3*AM$4,0)</f>
        <v>0</v>
      </c>
      <c r="EG278" s="0" t="n">
        <f aca="false">IF(CHOOSE(MATCH(AN$5,$B$10:$E$10,0),$B278,$C278,$D278,$E278)*AN$6+AN278*AN$7&lt;AN$2,AN$3*AN$4,0)</f>
        <v>0</v>
      </c>
      <c r="EH278" s="0" t="n">
        <f aca="false">IF(CHOOSE(MATCH(AO$5,$B$10:$E$10,0),$B278,$C278,$D278,$E278)*AO$6+AO278*AO$7&lt;AO$2,AO$3*AO$4,0)</f>
        <v>0</v>
      </c>
      <c r="EI278" s="0" t="n">
        <f aca="false">IF(CHOOSE(MATCH(AP$5,$B$10:$E$10,0),$B278,$C278,$D278,$E278)*AP$6+AP278*AP$7&lt;AP$2,AP$3*AP$4,0)</f>
        <v>0</v>
      </c>
      <c r="EJ278" s="0" t="n">
        <f aca="false">IF(CHOOSE(MATCH(AQ$5,$B$10:$E$10,0),$B278,$C278,$D278,$E278)*AQ$6+AQ278*AQ$7&lt;AQ$2,AQ$3*AQ$4,0)</f>
        <v>0</v>
      </c>
      <c r="EK278" s="0" t="n">
        <f aca="false">IF(CHOOSE(MATCH(AR$5,$B$10:$E$10,0),$B278,$C278,$D278,$E278)*AR$6+AR278*AR$7&lt;AR$2,AR$3*AR$4,0)</f>
        <v>0</v>
      </c>
      <c r="EL278" s="0" t="n">
        <f aca="false">IF(CHOOSE(MATCH(AS$5,$B$10:$E$10,0),$B278,$C278,$D278,$E278)*AS$6+AS278*AS$7&lt;AS$2,AS$3*AS$4,0)</f>
        <v>0</v>
      </c>
      <c r="EM278" s="0" t="n">
        <f aca="false">IF(CHOOSE(MATCH(AT$5,$B$10:$E$10,0),$B278,$C278,$D278,$E278)*AT$6+AT278*AT$7&lt;AT$2,AT$3*AT$4,0)</f>
        <v>0</v>
      </c>
      <c r="EN278" s="0" t="n">
        <f aca="false">IF(CHOOSE(MATCH(AU$5,$B$10:$E$10,0),$B278,$C278,$D278,$E278)*AU$6+AU278*AU$7&lt;AU$2,AU$3*AU$4,0)</f>
        <v>0</v>
      </c>
      <c r="EO278" s="0" t="n">
        <f aca="false">IF(CHOOSE(MATCH(AV$5,$B$10:$E$10,0),$B278,$C278,$D278,$E278)*AV$6+AV278*AV$7&lt;AV$2,AV$3*AV$4,0)</f>
        <v>0</v>
      </c>
      <c r="EP278" s="0" t="n">
        <f aca="false">IF(CHOOSE(MATCH(AW$5,$B$10:$E$10,0),$B278,$C278,$D278,$E278)*AW$6+AW278*AW$7&lt;AW$2,AW$3*AW$4,0)</f>
        <v>0</v>
      </c>
      <c r="EQ278" s="0" t="n">
        <f aca="false">IF(CHOOSE(MATCH(AX$5,$B$10:$E$10,0),$B278,$C278,$D278,$E278)*AX$6+AX278*AX$7&lt;AX$2,AX$3*AX$4,0)</f>
        <v>0</v>
      </c>
      <c r="ER278" s="0" t="n">
        <f aca="false">IF(CHOOSE(MATCH(AY$5,$B$10:$E$10,0),$B278,$C278,$D278,$E278)*AY$6+AY278*AY$7&lt;AY$2,AY$3*AY$4,0)</f>
        <v>0</v>
      </c>
      <c r="ES278" s="0" t="n">
        <f aca="false">IF(CHOOSE(MATCH(AZ$5,$B$10:$E$10,0),$B278,$C278,$D278,$E278)*AZ$6+AZ278*AZ$7&lt;AZ$2,AZ$3*AZ$4,0)</f>
        <v>0</v>
      </c>
      <c r="ET278" s="0" t="n">
        <f aca="false">IF(CHOOSE(MATCH(BA$5,$B$10:$E$10,0),$B278,$C278,$D278,$E278)*BA$6+BA278*BA$7&lt;BA$2,BA$3*BA$4,0)</f>
        <v>0</v>
      </c>
      <c r="EU278" s="0" t="n">
        <f aca="false">IF(CHOOSE(MATCH(BB$5,$B$10:$E$10,0),$B278,$C278,$D278,$E278)*BB$6+BB278*BB$7&lt;BB$2,BB$3*BB$4,0)</f>
        <v>0</v>
      </c>
      <c r="EV278" s="0" t="n">
        <f aca="false">IF(CHOOSE(MATCH(BC$5,$B$10:$E$10,0),$B278,$C278,$D278,$E278)*BC$6+BC278*BC$7&lt;BC$2,BC$3*BC$4,0)</f>
        <v>0</v>
      </c>
      <c r="EW278" s="0" t="n">
        <f aca="false">IF(CHOOSE(MATCH(BD$5,$B$10:$E$10,0),$B278,$C278,$D278,$E278)*BD$6+BD278*BD$7&lt;BD$2,BD$3*BD$4,0)</f>
        <v>0</v>
      </c>
      <c r="EX278" s="0" t="n">
        <f aca="false">IF(CHOOSE(MATCH(BE$5,$B$10:$E$10,0),$B278,$C278,$D278,$E278)*BE$6+BE278*BE$7&lt;BE$2,BE$3*BE$4,0)</f>
        <v>0</v>
      </c>
      <c r="EY278" s="0" t="n">
        <f aca="false">IF(CHOOSE(MATCH(BF$5,$B$10:$E$10,0),$B278,$C278,$D278,$E278)*BF$6+BF278*BF$7&lt;BF$2,BF$3*BF$4,0)</f>
        <v>0</v>
      </c>
      <c r="EZ278" s="0" t="n">
        <f aca="false">IF(CHOOSE(MATCH(BG$5,$B$10:$E$10,0),$B278,$C278,$D278,$E278)*BG$6+BG278*BG$7&lt;BG$2,BG$3*BG$4,0)</f>
        <v>0</v>
      </c>
      <c r="FA278" s="0" t="n">
        <f aca="false">IF(CHOOSE(MATCH(BH$5,$B$10:$E$10,0),$B278,$C278,$D278,$E278)*BH$6+BH278*BH$7&lt;BH$2,BH$3*BH$4,0)</f>
        <v>0</v>
      </c>
      <c r="FB278" s="0" t="n">
        <f aca="false">IF(CHOOSE(MATCH(BI$5,$B$10:$E$10,0),$B278,$C278,$D278,$E278)*BI$6+BI278*BI$7&lt;BI$2,BI$3*BI$4,0)</f>
        <v>0</v>
      </c>
      <c r="FC278" s="0" t="n">
        <f aca="false">IF(CHOOSE(MATCH(BJ$5,$B$10:$E$10,0),$B278,$C278,$D278,$E278)*BJ$6+BJ278*BJ$7&lt;BJ$2,BJ$3*BJ$4,0)</f>
        <v>2.5</v>
      </c>
      <c r="FD278" s="0" t="n">
        <f aca="false">IF(CHOOSE(MATCH(BK$5,$B$10:$E$10,0),$B278,$C278,$D278,$E278)*BK$6+BK278*BK$7&lt;BK$2,BK$3*BK$4,0)</f>
        <v>0</v>
      </c>
      <c r="FE278" s="0" t="n">
        <f aca="false">IF(CHOOSE(MATCH(BL$5,$B$10:$E$10,0),$B278,$C278,$D278,$E278)*BL$6+BL278*BL$7&lt;BL$2,BL$3*BL$4,0)</f>
        <v>0</v>
      </c>
      <c r="FF278" s="0" t="n">
        <f aca="false">IF(CHOOSE(MATCH(BM$5,$B$10:$E$10,0),$B278,$C278,$D278,$E278)*BM$6+BM278*BM$7&lt;BM$2,BM$3*BM$4,0)</f>
        <v>0</v>
      </c>
      <c r="FG278" s="0" t="n">
        <f aca="false">IF(CHOOSE(MATCH(BN$5,$B$10:$E$10,0),$B278,$C278,$D278,$E278)*BN$6+BN278*BN$7&lt;BN$2,BN$3*BN$4,0)</f>
        <v>0</v>
      </c>
      <c r="FH278" s="0" t="n">
        <f aca="false">IF(CHOOSE(MATCH(BO$5,$B$10:$E$10,0),$B278,$C278,$D278,$E278)*BO$6+BO278*BO$7&lt;BO$2,BO$3*BO$4,0)</f>
        <v>0</v>
      </c>
      <c r="FI278" s="0" t="n">
        <f aca="false">IF(CHOOSE(MATCH(BP$5,$B$10:$E$10,0),$B278,$C278,$D278,$E278)*BP$6+BP278*BP$7&lt;BP$2,BP$3*BP$4,0)</f>
        <v>0</v>
      </c>
      <c r="FJ278" s="0" t="n">
        <f aca="false">IF(CHOOSE(MATCH(BQ$5,$B$10:$E$10,0),$B278,$C278,$D278,$E278)*BQ$6+BQ278*BQ$7&lt;BQ$2,BQ$3*BQ$4,0)</f>
        <v>0</v>
      </c>
      <c r="FK278" s="0" t="n">
        <f aca="false">IF(CHOOSE(MATCH(BR$5,$B$10:$E$10,0),$B278,$C278,$D278,$E278)*BR$6+BR278*BR$7&lt;BR$2,BR$3*BR$4,0)</f>
        <v>0</v>
      </c>
      <c r="FL278" s="0" t="n">
        <f aca="false">IF(CHOOSE(MATCH(BS$5,$B$10:$E$10,0),$B278,$C278,$D278,$E278)*BS$6+BS278*BS$7&lt;BS$2,BS$3*BS$4,0)</f>
        <v>0</v>
      </c>
      <c r="FM278" s="0" t="n">
        <f aca="false">IF(CHOOSE(MATCH(BT$5,$B$10:$E$10,0),$B278,$C278,$D278,$E278)*BT$6+BT278*BT$7&lt;BT$2,BT$3*BT$4,0)</f>
        <v>0</v>
      </c>
      <c r="FN278" s="0" t="n">
        <f aca="false">IF(CHOOSE(MATCH(BU$5,$B$10:$E$10,0),$B278,$C278,$D278,$E278)*BU$6+BU278*BU$7&lt;BU$2,BU$3*BU$4,0)</f>
        <v>0</v>
      </c>
      <c r="FO278" s="0" t="n">
        <f aca="false">IF(CHOOSE(MATCH(BV$5,$B$10:$E$10,0),$B278,$C278,$D278,$E278)*BV$6+BV278*BV$7&lt;BV$2,BV$3*BV$4,0)</f>
        <v>0</v>
      </c>
      <c r="FP278" s="0" t="n">
        <f aca="false">IF(CHOOSE(MATCH(BW$5,$B$10:$E$10,0),$B278,$C278,$D278,$E278)*BW$6+BW278*BW$7&lt;BW$2,BW$3*BW$4,0)</f>
        <v>0</v>
      </c>
      <c r="FQ278" s="0" t="n">
        <f aca="false">IF(CHOOSE(MATCH(BX$5,$B$10:$E$10,0),$B278,$C278,$D278,$E278)*BX$6+BX278*BX$7&lt;BX$2,BX$3*BX$4,0)</f>
        <v>0</v>
      </c>
      <c r="FR278" s="0" t="n">
        <f aca="false">IF(CHOOSE(MATCH(BY$5,$B$10:$E$10,0),$B278,$C278,$D278,$E278)*BY$6+BY278*BY$7&lt;BY$2,BY$3*BY$4,0)</f>
        <v>0</v>
      </c>
      <c r="FS278" s="0" t="n">
        <f aca="false">IF(CHOOSE(MATCH(BZ$5,$B$10:$E$10,0),$B278,$C278,$D278,$E278)*BZ$6+BZ278*BZ$7&lt;BZ$2,BZ$3*BZ$4,0)</f>
        <v>0</v>
      </c>
      <c r="FT278" s="0" t="n">
        <f aca="false">IF(CHOOSE(MATCH(CA$5,$B$10:$E$10,0),$B278,$C278,$D278,$E278)*CA$6+CA278*CA$7&lt;CA$2,CA$3*CA$4,0)</f>
        <v>0</v>
      </c>
      <c r="FU278" s="0" t="n">
        <f aca="false">IF(CHOOSE(MATCH(CB$5,$B$10:$E$10,0),$B278,$C278,$D278,$E278)*CB$6+CB278*CB$7&lt;CB$2,CB$3*CB$4,0)</f>
        <v>0</v>
      </c>
      <c r="FV278" s="0" t="n">
        <f aca="false">IF(CHOOSE(MATCH(CC$5,$B$10:$E$10,0),$B278,$C278,$D278,$E278)*CC$6+CC278*CC$7&lt;CC$2,CC$3*CC$4,0)</f>
        <v>0</v>
      </c>
      <c r="FW278" s="0" t="n">
        <f aca="false">IF(CHOOSE(MATCH(CD$5,$B$10:$E$10,0),$B278,$C278,$D278,$E278)*CD$6+CD278*CD$7&lt;CD$2,CD$3*CD$4,0)</f>
        <v>0</v>
      </c>
      <c r="FX278" s="0" t="n">
        <f aca="false">IF(CHOOSE(MATCH(CE$5,$B$10:$E$10,0),$B278,$C278,$D278,$E278)*CE$6+CE278*CE$7&lt;CE$2,CE$3*CE$4,0)</f>
        <v>0</v>
      </c>
      <c r="FY278" s="0" t="n">
        <f aca="false">IF(CHOOSE(MATCH(CF$5,$B$10:$E$10,0),$B278,$C278,$D278,$E278)*CF$6+CF278*CF$7&lt;CF$2,CF$3*CF$4,0)</f>
        <v>0</v>
      </c>
      <c r="FZ278" s="0" t="n">
        <f aca="false">IF(CHOOSE(MATCH(CG$5,$B$10:$E$10,0),$B278,$C278,$D278,$E278)*CG$6+CG278*CG$7&lt;CG$2,CG$3*CG$4,0)</f>
        <v>0</v>
      </c>
      <c r="GA278" s="0" t="n">
        <f aca="false">IF(CHOOSE(MATCH(CH$5,$B$10:$E$10,0),$B278,$C278,$D278,$E278)*CH$6+CH278*CH$7&lt;CH$2,CH$3*CH$4,0)</f>
        <v>0</v>
      </c>
      <c r="GB278" s="0" t="n">
        <f aca="false">IF(CHOOSE(MATCH(CI$5,$B$10:$E$10,0),$B278,$C278,$D278,$E278)*CI$6+CI278*CI$7&lt;CI$2,CI$3*CI$4,0)</f>
        <v>0</v>
      </c>
      <c r="GC278" s="0" t="n">
        <f aca="false">IF(CHOOSE(MATCH(CJ$5,$B$10:$E$10,0),$B278,$C278,$D278,$E278)*CJ$6+CJ278*CJ$7&lt;CJ$2,CJ$3*CJ$4,0)</f>
        <v>0</v>
      </c>
      <c r="GD278" s="0" t="n">
        <f aca="false">IF(CHOOSE(MATCH(CK$5,$B$10:$E$10,0),$B278,$C278,$D278,$E278)*CK$6+CK278*CK$7&lt;CK$2,CK$3*CK$4,0)</f>
        <v>0</v>
      </c>
      <c r="GE278" s="0" t="n">
        <f aca="false">IF(CHOOSE(MATCH(CL$5,$B$10:$E$10,0),$B278,$C278,$D278,$E278)*CL$6+CL278*CL$7&lt;CL$2,CL$3*CL$4,0)</f>
        <v>0</v>
      </c>
      <c r="GF278" s="0" t="n">
        <f aca="false">IF(CHOOSE(MATCH(CM$5,$B$10:$E$10,0),$B278,$C278,$D278,$E278)*CM$6+CM278*CM$7&lt;CM$2,CM$3*CM$4,0)</f>
        <v>0</v>
      </c>
      <c r="GG278" s="0" t="n">
        <f aca="false">IF(CHOOSE(MATCH(CN$5,$B$10:$E$10,0),$B278,$C278,$D278,$E278)*CN$6+CN278*CN$7&lt;CN$2,CN$3*CN$4,0)</f>
        <v>0</v>
      </c>
      <c r="GH278" s="0" t="n">
        <f aca="false">IF(CHOOSE(MATCH(CO$5,$B$10:$E$10,0),$B278,$C278,$D278,$E278)*CO$6+CO278*CO$7&lt;CO$2,CO$3*CO$4,0)</f>
        <v>0</v>
      </c>
      <c r="GI278" s="0" t="n">
        <f aca="false">IF(CHOOSE(MATCH(CP$5,$B$10:$E$10,0),$B278,$C278,$D278,$E278)*CP$6+CP278*CP$7&lt;CP$2,CP$3*CP$4,0)</f>
        <v>0</v>
      </c>
      <c r="GJ278" s="0" t="n">
        <f aca="false">IF(CHOOSE(MATCH(CQ$5,$B$10:$E$10,0),$B278,$C278,$D278,$E278)*CQ$6+CQ278*CQ$7&lt;CQ$2,CQ$3*CQ$4,0)</f>
        <v>0</v>
      </c>
      <c r="GK278" s="0" t="n">
        <f aca="false">IF(CHOOSE(MATCH(CR$5,$B$10:$E$10,0),$B278,$C278,$D278,$E278)*CR$6+CR278*CR$7&lt;CR$2,CR$3*CR$4,0)</f>
        <v>0</v>
      </c>
      <c r="GL278" s="0" t="n">
        <f aca="false">IF(CHOOSE(MATCH(CS$5,$B$10:$E$10,0),$B278,$C278,$D278,$E278)*CS$6+CS278*CS$7&lt;CS$2,CS$3*CS$4,0)</f>
        <v>0</v>
      </c>
      <c r="GM278" s="0" t="n">
        <f aca="false">IF(CHOOSE(MATCH(CT$5,$B$10:$E$10,0),$B278,$C278,$D278,$E278)*CT$6+CT278*CT$7&lt;CT$2,CT$3*CT$4,0)</f>
        <v>0</v>
      </c>
      <c r="GN278" s="0" t="n">
        <f aca="false">IF(CHOOSE(MATCH(CU$5,$B$10:$E$10,0),$B278,$C278,$D278,$E278)*CU$6+CU278*CU$7&lt;CU$2,CU$3*CU$4,0)</f>
        <v>0</v>
      </c>
      <c r="GO278" s="0" t="n">
        <f aca="false">IF(CHOOSE(MATCH(CV$5,$B$10:$E$10,0),$B278,$C278,$D278,$E278)*CV$6+CV278*CV$7&lt;CV$2,CV$3*CV$4,0)</f>
        <v>0</v>
      </c>
      <c r="GP278" s="0" t="n">
        <f aca="false">IF(CHOOSE(MATCH(CW$5,$B$10:$E$10,0),$B278,$C278,$D278,$E278)*CW$6+CW278*CW$7&lt;CW$2,CW$3*CW$4,0)</f>
        <v>0</v>
      </c>
      <c r="GQ278" s="0" t="n">
        <f aca="false">IF(CHOOSE(MATCH(CX$5,$B$10:$E$10,0),$B278,$C278,$D278,$E278)*CX$6+CX278*CX$7&lt;CX$2,CX$3*CX$4,0)</f>
        <v>0</v>
      </c>
      <c r="GS278" s="0" t="n">
        <f aca="false">SUM(CZ278:GQ278)</f>
        <v>2.5</v>
      </c>
      <c r="GT278" s="0" t="n">
        <f aca="false">IF(GS278&gt;$GS$6,1,0)</f>
        <v>0</v>
      </c>
    </row>
    <row r="279" customFormat="false" ht="14" hidden="false" customHeight="false" outlineLevel="0" collapsed="false">
      <c r="A279" s="0" t="n">
        <v>269</v>
      </c>
      <c r="B279" s="0" t="n">
        <v>-1.87015213895264</v>
      </c>
      <c r="C279" s="0" t="n">
        <v>-1.43916597276681</v>
      </c>
      <c r="D279" s="0" t="n">
        <v>1.11824254026226</v>
      </c>
      <c r="E279" s="0" t="n">
        <v>0.342786887789516</v>
      </c>
      <c r="G279" s="0" t="n">
        <v>0.147524588101078</v>
      </c>
      <c r="H279" s="0" t="n">
        <v>-0.829517148304149</v>
      </c>
      <c r="I279" s="0" t="n">
        <v>-0.831353190733353</v>
      </c>
      <c r="J279" s="0" t="n">
        <v>1.27285375128849</v>
      </c>
      <c r="K279" s="0" t="n">
        <v>0.65272843130515</v>
      </c>
      <c r="L279" s="0" t="n">
        <v>1.15598368211067</v>
      </c>
      <c r="M279" s="0" t="n">
        <v>0.24039763957262</v>
      </c>
      <c r="N279" s="0" t="n">
        <v>-0.746042587707052</v>
      </c>
      <c r="O279" s="0" t="n">
        <v>-1.8958053260576</v>
      </c>
      <c r="P279" s="0" t="n">
        <v>0.925772383197909</v>
      </c>
      <c r="Q279" s="0" t="n">
        <v>-0.0981901848717826</v>
      </c>
      <c r="R279" s="0" t="n">
        <v>-1.01073510450078</v>
      </c>
      <c r="S279" s="0" t="n">
        <v>0.639624886389356</v>
      </c>
      <c r="T279" s="0" t="n">
        <v>2.46098352363333</v>
      </c>
      <c r="U279" s="0" t="n">
        <v>0.527747943124268</v>
      </c>
      <c r="V279" s="0" t="n">
        <v>-0.738787093723659</v>
      </c>
      <c r="W279" s="0" t="n">
        <v>2.2030872059986</v>
      </c>
      <c r="X279" s="0" t="n">
        <v>-0.575582816964015</v>
      </c>
      <c r="Y279" s="0" t="n">
        <v>-0.202606997845578</v>
      </c>
      <c r="Z279" s="0" t="n">
        <v>-0.615223143540789</v>
      </c>
      <c r="AA279" s="0" t="n">
        <v>-0.205341166292783</v>
      </c>
      <c r="AB279" s="0" t="n">
        <v>1.48188519233372</v>
      </c>
      <c r="AC279" s="0" t="n">
        <v>1.03788124761195</v>
      </c>
      <c r="AD279" s="0" t="n">
        <v>-0.800723682914395</v>
      </c>
      <c r="AE279" s="0" t="n">
        <v>0.858130988490302</v>
      </c>
      <c r="AF279" s="0" t="n">
        <v>-0.291599917545682</v>
      </c>
      <c r="AG279" s="0" t="n">
        <v>1.24913640320301</v>
      </c>
      <c r="AH279" s="0" t="n">
        <v>-1.14692738861777</v>
      </c>
      <c r="AI279" s="0" t="n">
        <v>-1.16061983135296</v>
      </c>
      <c r="AJ279" s="0" t="n">
        <v>0.403963440476218</v>
      </c>
      <c r="AK279" s="0" t="n">
        <v>-0.933787305257283</v>
      </c>
      <c r="AL279" s="0" t="n">
        <v>0.437901235272875</v>
      </c>
      <c r="AM279" s="0" t="n">
        <v>-0.493582774652168</v>
      </c>
      <c r="AN279" s="0" t="n">
        <v>0.53047529036121</v>
      </c>
      <c r="AO279" s="0" t="n">
        <v>-2.06739059649408</v>
      </c>
      <c r="AP279" s="0" t="n">
        <v>0.762718173064059</v>
      </c>
      <c r="AQ279" s="0" t="n">
        <v>-0.4517517027125</v>
      </c>
      <c r="AR279" s="0" t="n">
        <v>1.08946551335976</v>
      </c>
      <c r="AS279" s="0" t="n">
        <v>-0.632228420727188</v>
      </c>
      <c r="AT279" s="0" t="n">
        <v>1.07531150206341</v>
      </c>
      <c r="AU279" s="0" t="n">
        <v>0.462962361780228</v>
      </c>
      <c r="AV279" s="0" t="n">
        <v>1.21770881378325</v>
      </c>
      <c r="AW279" s="0" t="n">
        <v>-0.519675040777656</v>
      </c>
      <c r="AX279" s="0" t="n">
        <v>-0.563526327823638</v>
      </c>
      <c r="AY279" s="0" t="n">
        <v>-1.32753484649584</v>
      </c>
      <c r="AZ279" s="0" t="n">
        <v>0.225462599701132</v>
      </c>
      <c r="BA279" s="0" t="n">
        <v>-0.60710817706422</v>
      </c>
      <c r="BB279" s="0" t="n">
        <v>-0.110496785055147</v>
      </c>
      <c r="BC279" s="0" t="n">
        <v>-0.133541107061319</v>
      </c>
      <c r="BD279" s="0" t="n">
        <v>0.319494120049058</v>
      </c>
      <c r="BE279" s="0" t="n">
        <v>0.821878529677633</v>
      </c>
      <c r="BF279" s="0" t="n">
        <v>-0.839052063383861</v>
      </c>
      <c r="BG279" s="0" t="n">
        <v>0.413527914133738</v>
      </c>
      <c r="BH279" s="0" t="n">
        <v>-0.0314844328386243</v>
      </c>
      <c r="BI279" s="0" t="n">
        <v>-0.981833636615192</v>
      </c>
      <c r="BJ279" s="0" t="n">
        <v>0.998193172563333</v>
      </c>
      <c r="BK279" s="0" t="n">
        <v>0.432182787335478</v>
      </c>
      <c r="BL279" s="0" t="n">
        <v>-0.889167495188303</v>
      </c>
      <c r="BM279" s="0" t="n">
        <v>-0.256413841270842</v>
      </c>
      <c r="BN279" s="0" t="n">
        <v>0.380912297259783</v>
      </c>
      <c r="BO279" s="0" t="n">
        <v>-1.04327000371995</v>
      </c>
      <c r="BP279" s="0" t="n">
        <v>0.497993823955767</v>
      </c>
      <c r="BQ279" s="0" t="n">
        <v>-1.47277205542196</v>
      </c>
      <c r="BR279" s="0" t="n">
        <v>-2.37823769566603</v>
      </c>
      <c r="BS279" s="0" t="n">
        <v>-0.953248218138469</v>
      </c>
      <c r="BT279" s="0" t="n">
        <v>0.334343894792255</v>
      </c>
      <c r="BU279" s="0" t="n">
        <v>-0.554761072635301</v>
      </c>
      <c r="BV279" s="0" t="n">
        <v>-1.53559540194692</v>
      </c>
      <c r="BW279" s="0" t="n">
        <v>-0.288569026452024</v>
      </c>
      <c r="BX279" s="0" t="n">
        <v>-0.46211198423407</v>
      </c>
      <c r="BY279" s="0" t="n">
        <v>0.790225840319181</v>
      </c>
      <c r="BZ279" s="0" t="n">
        <v>-1.25583937915508</v>
      </c>
      <c r="CA279" s="0" t="n">
        <v>1.77517449628795</v>
      </c>
      <c r="CB279" s="0" t="n">
        <v>0.292558297587675</v>
      </c>
      <c r="CC279" s="0" t="n">
        <v>-0.086358795670094</v>
      </c>
      <c r="CD279" s="0" t="n">
        <v>0.0691716195433401</v>
      </c>
      <c r="CE279" s="0" t="n">
        <v>1.14368504000595</v>
      </c>
      <c r="CF279" s="0" t="n">
        <v>0.310491259369883</v>
      </c>
      <c r="CG279" s="0" t="n">
        <v>-0.32981688491418</v>
      </c>
      <c r="CH279" s="0" t="n">
        <v>0.211673523153877</v>
      </c>
      <c r="CI279" s="0" t="n">
        <v>0.652632934361463</v>
      </c>
      <c r="CJ279" s="0" t="n">
        <v>0.989916770777199</v>
      </c>
      <c r="CK279" s="0" t="n">
        <v>-0.186080342245987</v>
      </c>
      <c r="CL279" s="0" t="n">
        <v>0.685938630340388</v>
      </c>
      <c r="CM279" s="0" t="n">
        <v>1.08146878119442</v>
      </c>
      <c r="CN279" s="0" t="n">
        <v>0.5327660801413</v>
      </c>
      <c r="CO279" s="0" t="n">
        <v>1.28080500871874</v>
      </c>
      <c r="CP279" s="0" t="n">
        <v>2.75897036772221</v>
      </c>
      <c r="CQ279" s="0" t="n">
        <v>0.13207454685471</v>
      </c>
      <c r="CR279" s="0" t="n">
        <v>-1.22707660921151</v>
      </c>
      <c r="CS279" s="0" t="n">
        <v>1.90184437087737</v>
      </c>
      <c r="CT279" s="0" t="n">
        <v>0.446251533503528</v>
      </c>
      <c r="CU279" s="0" t="n">
        <v>0.137711140268948</v>
      </c>
      <c r="CV279" s="0" t="n">
        <v>1.46043930726592</v>
      </c>
      <c r="CW279" s="0" t="n">
        <v>-0.471579824079527</v>
      </c>
      <c r="CX279" s="0" t="n">
        <v>-0.251909568760311</v>
      </c>
      <c r="CZ279" s="0" t="n">
        <f aca="false">IF(CHOOSE(MATCH(G$5,$B$10:$E$10,0),$B279,$C279,$D279,$E279)*G$6+G279*G$7&lt;G$2,G$3*G$4,0)</f>
        <v>0</v>
      </c>
      <c r="DA279" s="0" t="n">
        <f aca="false">IF(CHOOSE(MATCH(H$5,$B$10:$E$10,0),$B279,$C279,$D279,$E279)*H$6+H279*H$7&lt;H$2,H$3*H$4,0)</f>
        <v>0</v>
      </c>
      <c r="DB279" s="0" t="n">
        <f aca="false">IF(CHOOSE(MATCH(I$5,$B$10:$E$10,0),$B279,$C279,$D279,$E279)*I$6+I279*I$7&lt;I$2,I$3*I$4,0)</f>
        <v>0</v>
      </c>
      <c r="DC279" s="0" t="n">
        <f aca="false">IF(CHOOSE(MATCH(J$5,$B$10:$E$10,0),$B279,$C279,$D279,$E279)*J$6+J279*J$7&lt;J$2,J$3*J$4,0)</f>
        <v>0</v>
      </c>
      <c r="DD279" s="0" t="n">
        <f aca="false">IF(CHOOSE(MATCH(K$5,$B$10:$E$10,0),$B279,$C279,$D279,$E279)*K$6+K279*K$7&lt;K$2,K$3*K$4,0)</f>
        <v>0</v>
      </c>
      <c r="DE279" s="0" t="n">
        <f aca="false">IF(CHOOSE(MATCH(L$5,$B$10:$E$10,0),$B279,$C279,$D279,$E279)*L$6+L279*L$7&lt;L$2,L$3*L$4,0)</f>
        <v>0</v>
      </c>
      <c r="DF279" s="0" t="n">
        <f aca="false">IF(CHOOSE(MATCH(M$5,$B$10:$E$10,0),$B279,$C279,$D279,$E279)*M$6+M279*M$7&lt;M$2,M$3*M$4,0)</f>
        <v>0</v>
      </c>
      <c r="DG279" s="0" t="n">
        <f aca="false">IF(CHOOSE(MATCH(N$5,$B$10:$E$10,0),$B279,$C279,$D279,$E279)*N$6+N279*N$7&lt;N$2,N$3*N$4,0)</f>
        <v>0</v>
      </c>
      <c r="DH279" s="0" t="n">
        <f aca="false">IF(CHOOSE(MATCH(O$5,$B$10:$E$10,0),$B279,$C279,$D279,$E279)*O$6+O279*O$7&lt;O$2,O$3*O$4,0)</f>
        <v>0.5</v>
      </c>
      <c r="DI279" s="0" t="n">
        <f aca="false">IF(CHOOSE(MATCH(P$5,$B$10:$E$10,0),$B279,$C279,$D279,$E279)*P$6+P279*P$7&lt;P$2,P$3*P$4,0)</f>
        <v>0</v>
      </c>
      <c r="DJ279" s="0" t="n">
        <f aca="false">IF(CHOOSE(MATCH(Q$5,$B$10:$E$10,0),$B279,$C279,$D279,$E279)*Q$6+Q279*Q$7&lt;Q$2,Q$3*Q$4,0)</f>
        <v>0</v>
      </c>
      <c r="DK279" s="0" t="n">
        <f aca="false">IF(CHOOSE(MATCH(R$5,$B$10:$E$10,0),$B279,$C279,$D279,$E279)*R$6+R279*R$7&lt;R$2,R$3*R$4,0)</f>
        <v>0</v>
      </c>
      <c r="DL279" s="0" t="n">
        <f aca="false">IF(CHOOSE(MATCH(S$5,$B$10:$E$10,0),$B279,$C279,$D279,$E279)*S$6+S279*S$7&lt;S$2,S$3*S$4,0)</f>
        <v>0</v>
      </c>
      <c r="DM279" s="0" t="n">
        <f aca="false">IF(CHOOSE(MATCH(T$5,$B$10:$E$10,0),$B279,$C279,$D279,$E279)*T$6+T279*T$7&lt;T$2,T$3*T$4,0)</f>
        <v>0</v>
      </c>
      <c r="DN279" s="0" t="n">
        <f aca="false">IF(CHOOSE(MATCH(U$5,$B$10:$E$10,0),$B279,$C279,$D279,$E279)*U$6+U279*U$7&lt;U$2,U$3*U$4,0)</f>
        <v>0</v>
      </c>
      <c r="DO279" s="0" t="n">
        <f aca="false">IF(CHOOSE(MATCH(V$5,$B$10:$E$10,0),$B279,$C279,$D279,$E279)*V$6+V279*V$7&lt;V$2,V$3*V$4,0)</f>
        <v>0</v>
      </c>
      <c r="DP279" s="0" t="n">
        <f aca="false">IF(CHOOSE(MATCH(W$5,$B$10:$E$10,0),$B279,$C279,$D279,$E279)*W$6+W279*W$7&lt;W$2,W$3*W$4,0)</f>
        <v>0</v>
      </c>
      <c r="DQ279" s="0" t="n">
        <f aca="false">IF(CHOOSE(MATCH(X$5,$B$10:$E$10,0),$B279,$C279,$D279,$E279)*X$6+X279*X$7&lt;X$2,X$3*X$4,0)</f>
        <v>0</v>
      </c>
      <c r="DR279" s="0" t="n">
        <f aca="false">IF(CHOOSE(MATCH(Y$5,$B$10:$E$10,0),$B279,$C279,$D279,$E279)*Y$6+Y279*Y$7&lt;Y$2,Y$3*Y$4,0)</f>
        <v>0</v>
      </c>
      <c r="DS279" s="0" t="n">
        <f aca="false">IF(CHOOSE(MATCH(Z$5,$B$10:$E$10,0),$B279,$C279,$D279,$E279)*Z$6+Z279*Z$7&lt;Z$2,Z$3*Z$4,0)</f>
        <v>0</v>
      </c>
      <c r="DT279" s="0" t="n">
        <f aca="false">IF(CHOOSE(MATCH(AA$5,$B$10:$E$10,0),$B279,$C279,$D279,$E279)*AA$6+AA279*AA$7&lt;AA$2,AA$3*AA$4,0)</f>
        <v>0</v>
      </c>
      <c r="DU279" s="0" t="n">
        <f aca="false">IF(CHOOSE(MATCH(AB$5,$B$10:$E$10,0),$B279,$C279,$D279,$E279)*AB$6+AB279*AB$7&lt;AB$2,AB$3*AB$4,0)</f>
        <v>0</v>
      </c>
      <c r="DV279" s="0" t="n">
        <f aca="false">IF(CHOOSE(MATCH(AC$5,$B$10:$E$10,0),$B279,$C279,$D279,$E279)*AC$6+AC279*AC$7&lt;AC$2,AC$3*AC$4,0)</f>
        <v>0</v>
      </c>
      <c r="DW279" s="0" t="n">
        <f aca="false">IF(CHOOSE(MATCH(AD$5,$B$10:$E$10,0),$B279,$C279,$D279,$E279)*AD$6+AD279*AD$7&lt;AD$2,AD$3*AD$4,0)</f>
        <v>0</v>
      </c>
      <c r="DX279" s="0" t="n">
        <f aca="false">IF(CHOOSE(MATCH(AE$5,$B$10:$E$10,0),$B279,$C279,$D279,$E279)*AE$6+AE279*AE$7&lt;AE$2,AE$3*AE$4,0)</f>
        <v>0</v>
      </c>
      <c r="DY279" s="0" t="n">
        <f aca="false">IF(CHOOSE(MATCH(AF$5,$B$10:$E$10,0),$B279,$C279,$D279,$E279)*AF$6+AF279*AF$7&lt;AF$2,AF$3*AF$4,0)</f>
        <v>0</v>
      </c>
      <c r="DZ279" s="0" t="n">
        <f aca="false">IF(CHOOSE(MATCH(AG$5,$B$10:$E$10,0),$B279,$C279,$D279,$E279)*AG$6+AG279*AG$7&lt;AG$2,AG$3*AG$4,0)</f>
        <v>0</v>
      </c>
      <c r="EA279" s="0" t="n">
        <f aca="false">IF(CHOOSE(MATCH(AH$5,$B$10:$E$10,0),$B279,$C279,$D279,$E279)*AH$6+AH279*AH$7&lt;AH$2,AH$3*AH$4,0)</f>
        <v>0</v>
      </c>
      <c r="EB279" s="0" t="n">
        <f aca="false">IF(CHOOSE(MATCH(AI$5,$B$10:$E$10,0),$B279,$C279,$D279,$E279)*AI$6+AI279*AI$7&lt;AI$2,AI$3*AI$4,0)</f>
        <v>0</v>
      </c>
      <c r="EC279" s="0" t="n">
        <f aca="false">IF(CHOOSE(MATCH(AJ$5,$B$10:$E$10,0),$B279,$C279,$D279,$E279)*AJ$6+AJ279*AJ$7&lt;AJ$2,AJ$3*AJ$4,0)</f>
        <v>0</v>
      </c>
      <c r="ED279" s="0" t="n">
        <f aca="false">IF(CHOOSE(MATCH(AK$5,$B$10:$E$10,0),$B279,$C279,$D279,$E279)*AK$6+AK279*AK$7&lt;AK$2,AK$3*AK$4,0)</f>
        <v>0</v>
      </c>
      <c r="EE279" s="0" t="n">
        <f aca="false">IF(CHOOSE(MATCH(AL$5,$B$10:$E$10,0),$B279,$C279,$D279,$E279)*AL$6+AL279*AL$7&lt;AL$2,AL$3*AL$4,0)</f>
        <v>0</v>
      </c>
      <c r="EF279" s="0" t="n">
        <f aca="false">IF(CHOOSE(MATCH(AM$5,$B$10:$E$10,0),$B279,$C279,$D279,$E279)*AM$6+AM279*AM$7&lt;AM$2,AM$3*AM$4,0)</f>
        <v>0</v>
      </c>
      <c r="EG279" s="0" t="n">
        <f aca="false">IF(CHOOSE(MATCH(AN$5,$B$10:$E$10,0),$B279,$C279,$D279,$E279)*AN$6+AN279*AN$7&lt;AN$2,AN$3*AN$4,0)</f>
        <v>0</v>
      </c>
      <c r="EH279" s="0" t="n">
        <f aca="false">IF(CHOOSE(MATCH(AO$5,$B$10:$E$10,0),$B279,$C279,$D279,$E279)*AO$6+AO279*AO$7&lt;AO$2,AO$3*AO$4,0)</f>
        <v>0.5</v>
      </c>
      <c r="EI279" s="0" t="n">
        <f aca="false">IF(CHOOSE(MATCH(AP$5,$B$10:$E$10,0),$B279,$C279,$D279,$E279)*AP$6+AP279*AP$7&lt;AP$2,AP$3*AP$4,0)</f>
        <v>0</v>
      </c>
      <c r="EJ279" s="0" t="n">
        <f aca="false">IF(CHOOSE(MATCH(AQ$5,$B$10:$E$10,0),$B279,$C279,$D279,$E279)*AQ$6+AQ279*AQ$7&lt;AQ$2,AQ$3*AQ$4,0)</f>
        <v>0</v>
      </c>
      <c r="EK279" s="0" t="n">
        <f aca="false">IF(CHOOSE(MATCH(AR$5,$B$10:$E$10,0),$B279,$C279,$D279,$E279)*AR$6+AR279*AR$7&lt;AR$2,AR$3*AR$4,0)</f>
        <v>0</v>
      </c>
      <c r="EL279" s="0" t="n">
        <f aca="false">IF(CHOOSE(MATCH(AS$5,$B$10:$E$10,0),$B279,$C279,$D279,$E279)*AS$6+AS279*AS$7&lt;AS$2,AS$3*AS$4,0)</f>
        <v>0</v>
      </c>
      <c r="EM279" s="0" t="n">
        <f aca="false">IF(CHOOSE(MATCH(AT$5,$B$10:$E$10,0),$B279,$C279,$D279,$E279)*AT$6+AT279*AT$7&lt;AT$2,AT$3*AT$4,0)</f>
        <v>0</v>
      </c>
      <c r="EN279" s="0" t="n">
        <f aca="false">IF(CHOOSE(MATCH(AU$5,$B$10:$E$10,0),$B279,$C279,$D279,$E279)*AU$6+AU279*AU$7&lt;AU$2,AU$3*AU$4,0)</f>
        <v>0</v>
      </c>
      <c r="EO279" s="0" t="n">
        <f aca="false">IF(CHOOSE(MATCH(AV$5,$B$10:$E$10,0),$B279,$C279,$D279,$E279)*AV$6+AV279*AV$7&lt;AV$2,AV$3*AV$4,0)</f>
        <v>0</v>
      </c>
      <c r="EP279" s="0" t="n">
        <f aca="false">IF(CHOOSE(MATCH(AW$5,$B$10:$E$10,0),$B279,$C279,$D279,$E279)*AW$6+AW279*AW$7&lt;AW$2,AW$3*AW$4,0)</f>
        <v>0</v>
      </c>
      <c r="EQ279" s="0" t="n">
        <f aca="false">IF(CHOOSE(MATCH(AX$5,$B$10:$E$10,0),$B279,$C279,$D279,$E279)*AX$6+AX279*AX$7&lt;AX$2,AX$3*AX$4,0)</f>
        <v>0</v>
      </c>
      <c r="ER279" s="0" t="n">
        <f aca="false">IF(CHOOSE(MATCH(AY$5,$B$10:$E$10,0),$B279,$C279,$D279,$E279)*AY$6+AY279*AY$7&lt;AY$2,AY$3*AY$4,0)</f>
        <v>0</v>
      </c>
      <c r="ES279" s="0" t="n">
        <f aca="false">IF(CHOOSE(MATCH(AZ$5,$B$10:$E$10,0),$B279,$C279,$D279,$E279)*AZ$6+AZ279*AZ$7&lt;AZ$2,AZ$3*AZ$4,0)</f>
        <v>0</v>
      </c>
      <c r="ET279" s="0" t="n">
        <f aca="false">IF(CHOOSE(MATCH(BA$5,$B$10:$E$10,0),$B279,$C279,$D279,$E279)*BA$6+BA279*BA$7&lt;BA$2,BA$3*BA$4,0)</f>
        <v>0</v>
      </c>
      <c r="EU279" s="0" t="n">
        <f aca="false">IF(CHOOSE(MATCH(BB$5,$B$10:$E$10,0),$B279,$C279,$D279,$E279)*BB$6+BB279*BB$7&lt;BB$2,BB$3*BB$4,0)</f>
        <v>0</v>
      </c>
      <c r="EV279" s="0" t="n">
        <f aca="false">IF(CHOOSE(MATCH(BC$5,$B$10:$E$10,0),$B279,$C279,$D279,$E279)*BC$6+BC279*BC$7&lt;BC$2,BC$3*BC$4,0)</f>
        <v>0</v>
      </c>
      <c r="EW279" s="0" t="n">
        <f aca="false">IF(CHOOSE(MATCH(BD$5,$B$10:$E$10,0),$B279,$C279,$D279,$E279)*BD$6+BD279*BD$7&lt;BD$2,BD$3*BD$4,0)</f>
        <v>0</v>
      </c>
      <c r="EX279" s="0" t="n">
        <f aca="false">IF(CHOOSE(MATCH(BE$5,$B$10:$E$10,0),$B279,$C279,$D279,$E279)*BE$6+BE279*BE$7&lt;BE$2,BE$3*BE$4,0)</f>
        <v>0</v>
      </c>
      <c r="EY279" s="0" t="n">
        <f aca="false">IF(CHOOSE(MATCH(BF$5,$B$10:$E$10,0),$B279,$C279,$D279,$E279)*BF$6+BF279*BF$7&lt;BF$2,BF$3*BF$4,0)</f>
        <v>0</v>
      </c>
      <c r="EZ279" s="0" t="n">
        <f aca="false">IF(CHOOSE(MATCH(BG$5,$B$10:$E$10,0),$B279,$C279,$D279,$E279)*BG$6+BG279*BG$7&lt;BG$2,BG$3*BG$4,0)</f>
        <v>0</v>
      </c>
      <c r="FA279" s="0" t="n">
        <f aca="false">IF(CHOOSE(MATCH(BH$5,$B$10:$E$10,0),$B279,$C279,$D279,$E279)*BH$6+BH279*BH$7&lt;BH$2,BH$3*BH$4,0)</f>
        <v>0</v>
      </c>
      <c r="FB279" s="0" t="n">
        <f aca="false">IF(CHOOSE(MATCH(BI$5,$B$10:$E$10,0),$B279,$C279,$D279,$E279)*BI$6+BI279*BI$7&lt;BI$2,BI$3*BI$4,0)</f>
        <v>0</v>
      </c>
      <c r="FC279" s="0" t="n">
        <f aca="false">IF(CHOOSE(MATCH(BJ$5,$B$10:$E$10,0),$B279,$C279,$D279,$E279)*BJ$6+BJ279*BJ$7&lt;BJ$2,BJ$3*BJ$4,0)</f>
        <v>0</v>
      </c>
      <c r="FD279" s="0" t="n">
        <f aca="false">IF(CHOOSE(MATCH(BK$5,$B$10:$E$10,0),$B279,$C279,$D279,$E279)*BK$6+BK279*BK$7&lt;BK$2,BK$3*BK$4,0)</f>
        <v>0</v>
      </c>
      <c r="FE279" s="0" t="n">
        <f aca="false">IF(CHOOSE(MATCH(BL$5,$B$10:$E$10,0),$B279,$C279,$D279,$E279)*BL$6+BL279*BL$7&lt;BL$2,BL$3*BL$4,0)</f>
        <v>0</v>
      </c>
      <c r="FF279" s="0" t="n">
        <f aca="false">IF(CHOOSE(MATCH(BM$5,$B$10:$E$10,0),$B279,$C279,$D279,$E279)*BM$6+BM279*BM$7&lt;BM$2,BM$3*BM$4,0)</f>
        <v>0</v>
      </c>
      <c r="FG279" s="0" t="n">
        <f aca="false">IF(CHOOSE(MATCH(BN$5,$B$10:$E$10,0),$B279,$C279,$D279,$E279)*BN$6+BN279*BN$7&lt;BN$2,BN$3*BN$4,0)</f>
        <v>0</v>
      </c>
      <c r="FH279" s="0" t="n">
        <f aca="false">IF(CHOOSE(MATCH(BO$5,$B$10:$E$10,0),$B279,$C279,$D279,$E279)*BO$6+BO279*BO$7&lt;BO$2,BO$3*BO$4,0)</f>
        <v>0</v>
      </c>
      <c r="FI279" s="0" t="n">
        <f aca="false">IF(CHOOSE(MATCH(BP$5,$B$10:$E$10,0),$B279,$C279,$D279,$E279)*BP$6+BP279*BP$7&lt;BP$2,BP$3*BP$4,0)</f>
        <v>0</v>
      </c>
      <c r="FJ279" s="0" t="n">
        <f aca="false">IF(CHOOSE(MATCH(BQ$5,$B$10:$E$10,0),$B279,$C279,$D279,$E279)*BQ$6+BQ279*BQ$7&lt;BQ$2,BQ$3*BQ$4,0)</f>
        <v>0</v>
      </c>
      <c r="FK279" s="0" t="n">
        <f aca="false">IF(CHOOSE(MATCH(BR$5,$B$10:$E$10,0),$B279,$C279,$D279,$E279)*BR$6+BR279*BR$7&lt;BR$2,BR$3*BR$4,0)</f>
        <v>0</v>
      </c>
      <c r="FL279" s="0" t="n">
        <f aca="false">IF(CHOOSE(MATCH(BS$5,$B$10:$E$10,0),$B279,$C279,$D279,$E279)*BS$6+BS279*BS$7&lt;BS$2,BS$3*BS$4,0)</f>
        <v>0</v>
      </c>
      <c r="FM279" s="0" t="n">
        <f aca="false">IF(CHOOSE(MATCH(BT$5,$B$10:$E$10,0),$B279,$C279,$D279,$E279)*BT$6+BT279*BT$7&lt;BT$2,BT$3*BT$4,0)</f>
        <v>0</v>
      </c>
      <c r="FN279" s="0" t="n">
        <f aca="false">IF(CHOOSE(MATCH(BU$5,$B$10:$E$10,0),$B279,$C279,$D279,$E279)*BU$6+BU279*BU$7&lt;BU$2,BU$3*BU$4,0)</f>
        <v>0</v>
      </c>
      <c r="FO279" s="0" t="n">
        <f aca="false">IF(CHOOSE(MATCH(BV$5,$B$10:$E$10,0),$B279,$C279,$D279,$E279)*BV$6+BV279*BV$7&lt;BV$2,BV$3*BV$4,0)</f>
        <v>0</v>
      </c>
      <c r="FP279" s="0" t="n">
        <f aca="false">IF(CHOOSE(MATCH(BW$5,$B$10:$E$10,0),$B279,$C279,$D279,$E279)*BW$6+BW279*BW$7&lt;BW$2,BW$3*BW$4,0)</f>
        <v>0</v>
      </c>
      <c r="FQ279" s="0" t="n">
        <f aca="false">IF(CHOOSE(MATCH(BX$5,$B$10:$E$10,0),$B279,$C279,$D279,$E279)*BX$6+BX279*BX$7&lt;BX$2,BX$3*BX$4,0)</f>
        <v>0</v>
      </c>
      <c r="FR279" s="0" t="n">
        <f aca="false">IF(CHOOSE(MATCH(BY$5,$B$10:$E$10,0),$B279,$C279,$D279,$E279)*BY$6+BY279*BY$7&lt;BY$2,BY$3*BY$4,0)</f>
        <v>0</v>
      </c>
      <c r="FS279" s="0" t="n">
        <f aca="false">IF(CHOOSE(MATCH(BZ$5,$B$10:$E$10,0),$B279,$C279,$D279,$E279)*BZ$6+BZ279*BZ$7&lt;BZ$2,BZ$3*BZ$4,0)</f>
        <v>0</v>
      </c>
      <c r="FT279" s="0" t="n">
        <f aca="false">IF(CHOOSE(MATCH(CA$5,$B$10:$E$10,0),$B279,$C279,$D279,$E279)*CA$6+CA279*CA$7&lt;CA$2,CA$3*CA$4,0)</f>
        <v>0</v>
      </c>
      <c r="FU279" s="0" t="n">
        <f aca="false">IF(CHOOSE(MATCH(CB$5,$B$10:$E$10,0),$B279,$C279,$D279,$E279)*CB$6+CB279*CB$7&lt;CB$2,CB$3*CB$4,0)</f>
        <v>0</v>
      </c>
      <c r="FV279" s="0" t="n">
        <f aca="false">IF(CHOOSE(MATCH(CC$5,$B$10:$E$10,0),$B279,$C279,$D279,$E279)*CC$6+CC279*CC$7&lt;CC$2,CC$3*CC$4,0)</f>
        <v>0</v>
      </c>
      <c r="FW279" s="0" t="n">
        <f aca="false">IF(CHOOSE(MATCH(CD$5,$B$10:$E$10,0),$B279,$C279,$D279,$E279)*CD$6+CD279*CD$7&lt;CD$2,CD$3*CD$4,0)</f>
        <v>0</v>
      </c>
      <c r="FX279" s="0" t="n">
        <f aca="false">IF(CHOOSE(MATCH(CE$5,$B$10:$E$10,0),$B279,$C279,$D279,$E279)*CE$6+CE279*CE$7&lt;CE$2,CE$3*CE$4,0)</f>
        <v>0</v>
      </c>
      <c r="FY279" s="0" t="n">
        <f aca="false">IF(CHOOSE(MATCH(CF$5,$B$10:$E$10,0),$B279,$C279,$D279,$E279)*CF$6+CF279*CF$7&lt;CF$2,CF$3*CF$4,0)</f>
        <v>0</v>
      </c>
      <c r="FZ279" s="0" t="n">
        <f aca="false">IF(CHOOSE(MATCH(CG$5,$B$10:$E$10,0),$B279,$C279,$D279,$E279)*CG$6+CG279*CG$7&lt;CG$2,CG$3*CG$4,0)</f>
        <v>0</v>
      </c>
      <c r="GA279" s="0" t="n">
        <f aca="false">IF(CHOOSE(MATCH(CH$5,$B$10:$E$10,0),$B279,$C279,$D279,$E279)*CH$6+CH279*CH$7&lt;CH$2,CH$3*CH$4,0)</f>
        <v>0</v>
      </c>
      <c r="GB279" s="0" t="n">
        <f aca="false">IF(CHOOSE(MATCH(CI$5,$B$10:$E$10,0),$B279,$C279,$D279,$E279)*CI$6+CI279*CI$7&lt;CI$2,CI$3*CI$4,0)</f>
        <v>0</v>
      </c>
      <c r="GC279" s="0" t="n">
        <f aca="false">IF(CHOOSE(MATCH(CJ$5,$B$10:$E$10,0),$B279,$C279,$D279,$E279)*CJ$6+CJ279*CJ$7&lt;CJ$2,CJ$3*CJ$4,0)</f>
        <v>0</v>
      </c>
      <c r="GD279" s="0" t="n">
        <f aca="false">IF(CHOOSE(MATCH(CK$5,$B$10:$E$10,0),$B279,$C279,$D279,$E279)*CK$6+CK279*CK$7&lt;CK$2,CK$3*CK$4,0)</f>
        <v>0</v>
      </c>
      <c r="GE279" s="0" t="n">
        <f aca="false">IF(CHOOSE(MATCH(CL$5,$B$10:$E$10,0),$B279,$C279,$D279,$E279)*CL$6+CL279*CL$7&lt;CL$2,CL$3*CL$4,0)</f>
        <v>0</v>
      </c>
      <c r="GF279" s="0" t="n">
        <f aca="false">IF(CHOOSE(MATCH(CM$5,$B$10:$E$10,0),$B279,$C279,$D279,$E279)*CM$6+CM279*CM$7&lt;CM$2,CM$3*CM$4,0)</f>
        <v>0</v>
      </c>
      <c r="GG279" s="0" t="n">
        <f aca="false">IF(CHOOSE(MATCH(CN$5,$B$10:$E$10,0),$B279,$C279,$D279,$E279)*CN$6+CN279*CN$7&lt;CN$2,CN$3*CN$4,0)</f>
        <v>0</v>
      </c>
      <c r="GH279" s="0" t="n">
        <f aca="false">IF(CHOOSE(MATCH(CO$5,$B$10:$E$10,0),$B279,$C279,$D279,$E279)*CO$6+CO279*CO$7&lt;CO$2,CO$3*CO$4,0)</f>
        <v>0</v>
      </c>
      <c r="GI279" s="0" t="n">
        <f aca="false">IF(CHOOSE(MATCH(CP$5,$B$10:$E$10,0),$B279,$C279,$D279,$E279)*CP$6+CP279*CP$7&lt;CP$2,CP$3*CP$4,0)</f>
        <v>0</v>
      </c>
      <c r="GJ279" s="0" t="n">
        <f aca="false">IF(CHOOSE(MATCH(CQ$5,$B$10:$E$10,0),$B279,$C279,$D279,$E279)*CQ$6+CQ279*CQ$7&lt;CQ$2,CQ$3*CQ$4,0)</f>
        <v>0</v>
      </c>
      <c r="GK279" s="0" t="n">
        <f aca="false">IF(CHOOSE(MATCH(CR$5,$B$10:$E$10,0),$B279,$C279,$D279,$E279)*CR$6+CR279*CR$7&lt;CR$2,CR$3*CR$4,0)</f>
        <v>0</v>
      </c>
      <c r="GL279" s="0" t="n">
        <f aca="false">IF(CHOOSE(MATCH(CS$5,$B$10:$E$10,0),$B279,$C279,$D279,$E279)*CS$6+CS279*CS$7&lt;CS$2,CS$3*CS$4,0)</f>
        <v>0</v>
      </c>
      <c r="GM279" s="0" t="n">
        <f aca="false">IF(CHOOSE(MATCH(CT$5,$B$10:$E$10,0),$B279,$C279,$D279,$E279)*CT$6+CT279*CT$7&lt;CT$2,CT$3*CT$4,0)</f>
        <v>0</v>
      </c>
      <c r="GN279" s="0" t="n">
        <f aca="false">IF(CHOOSE(MATCH(CU$5,$B$10:$E$10,0),$B279,$C279,$D279,$E279)*CU$6+CU279*CU$7&lt;CU$2,CU$3*CU$4,0)</f>
        <v>0</v>
      </c>
      <c r="GO279" s="0" t="n">
        <f aca="false">IF(CHOOSE(MATCH(CV$5,$B$10:$E$10,0),$B279,$C279,$D279,$E279)*CV$6+CV279*CV$7&lt;CV$2,CV$3*CV$4,0)</f>
        <v>0</v>
      </c>
      <c r="GP279" s="0" t="n">
        <f aca="false">IF(CHOOSE(MATCH(CW$5,$B$10:$E$10,0),$B279,$C279,$D279,$E279)*CW$6+CW279*CW$7&lt;CW$2,CW$3*CW$4,0)</f>
        <v>0</v>
      </c>
      <c r="GQ279" s="0" t="n">
        <f aca="false">IF(CHOOSE(MATCH(CX$5,$B$10:$E$10,0),$B279,$C279,$D279,$E279)*CX$6+CX279*CX$7&lt;CX$2,CX$3*CX$4,0)</f>
        <v>0</v>
      </c>
      <c r="GS279" s="0" t="n">
        <f aca="false">SUM(CZ279:GQ279)</f>
        <v>1</v>
      </c>
      <c r="GT279" s="0" t="n">
        <f aca="false">IF(GS279&gt;$GS$6,1,0)</f>
        <v>0</v>
      </c>
    </row>
    <row r="280" customFormat="false" ht="14" hidden="false" customHeight="false" outlineLevel="0" collapsed="false">
      <c r="A280" s="0" t="n">
        <v>270</v>
      </c>
      <c r="B280" s="0" t="n">
        <f aca="false">-0.33836949131672</f>
        <v>-0.33836949131672</v>
      </c>
      <c r="C280" s="0" t="n">
        <v>-0.847826149639583</v>
      </c>
      <c r="D280" s="0" t="n">
        <v>-0.697244711275095</v>
      </c>
      <c r="E280" s="0" t="n">
        <v>-1.0952273032865</v>
      </c>
      <c r="G280" s="0" t="n">
        <v>0.0968066160567105</v>
      </c>
      <c r="H280" s="0" t="n">
        <v>-1.8110586097464</v>
      </c>
      <c r="I280" s="0" t="n">
        <v>-1.13635906018317</v>
      </c>
      <c r="J280" s="0" t="n">
        <v>0.413527914133738</v>
      </c>
      <c r="K280" s="0" t="n">
        <v>-0.111190274765249</v>
      </c>
      <c r="L280" s="0" t="n">
        <v>1.36930793814827</v>
      </c>
      <c r="M280" s="0" t="n">
        <v>-0.164484390552389</v>
      </c>
      <c r="N280" s="0" t="n">
        <v>-0.276626224149368</v>
      </c>
      <c r="O280" s="0" t="n">
        <v>1.04564605862834</v>
      </c>
      <c r="P280" s="0" t="n">
        <v>-0.4200364855933</v>
      </c>
      <c r="Q280" s="0" t="n">
        <v>-0.841555447550491</v>
      </c>
      <c r="R280" s="0" t="n">
        <v>-0.286574959318386</v>
      </c>
      <c r="S280" s="0" t="n">
        <v>0.873935732670361</v>
      </c>
      <c r="T280" s="0" t="n">
        <v>-0.97935981102637</v>
      </c>
      <c r="U280" s="0" t="n">
        <v>-1.87633304449264</v>
      </c>
      <c r="V280" s="0" t="n">
        <v>0.726083726476645</v>
      </c>
      <c r="W280" s="0" t="n">
        <v>0.431007265433436</v>
      </c>
      <c r="X280" s="0" t="n">
        <v>0.828977135824971</v>
      </c>
      <c r="Y280" s="0" t="n">
        <v>1.59961928147823</v>
      </c>
      <c r="Z280" s="0" t="n">
        <v>-0.560659145776299</v>
      </c>
      <c r="AA280" s="0" t="n">
        <v>-0.88022943600663</v>
      </c>
      <c r="AB280" s="0" t="n">
        <v>-0.485390501125949</v>
      </c>
      <c r="AC280" s="0" t="n">
        <v>-1.27681914818822</v>
      </c>
      <c r="AD280" s="0" t="n">
        <v>0.875618297868641</v>
      </c>
      <c r="AE280" s="0" t="n">
        <v>-0.458963995697559</v>
      </c>
      <c r="AF280" s="0" t="n">
        <v>0.901848125067773</v>
      </c>
      <c r="AG280" s="0" t="n">
        <v>1.14944214146817</v>
      </c>
      <c r="AH280" s="0" t="n">
        <v>0.409032736570225</v>
      </c>
      <c r="AI280" s="0" t="n">
        <v>-0.812266307548271</v>
      </c>
      <c r="AJ280" s="0" t="n">
        <v>-2.07457560463808</v>
      </c>
      <c r="AK280" s="0" t="n">
        <v>-0.779298261477379</v>
      </c>
      <c r="AL280" s="0" t="n">
        <v>-0.839921767692431</v>
      </c>
      <c r="AM280" s="0" t="n">
        <v>0.249857521339436</v>
      </c>
      <c r="AN280" s="0" t="n">
        <v>0.294794517685659</v>
      </c>
      <c r="AO280" s="0" t="n">
        <v>0.468504595119157</v>
      </c>
      <c r="AP280" s="0" t="n">
        <v>-0.294794517685659</v>
      </c>
      <c r="AQ280" s="0" t="n">
        <v>-0.397994881495833</v>
      </c>
      <c r="AR280" s="0" t="n">
        <v>-0.114654312710627</v>
      </c>
      <c r="AS280" s="0" t="n">
        <v>-2.10513462661766</v>
      </c>
      <c r="AT280" s="0" t="n">
        <v>0.126829036162235</v>
      </c>
      <c r="AU280" s="0" t="n">
        <v>-1.27182374853874</v>
      </c>
      <c r="AV280" s="0" t="n">
        <v>-1.69266968441661</v>
      </c>
      <c r="AW280" s="0" t="n">
        <v>0.784073108661687</v>
      </c>
      <c r="AX280" s="0" t="n">
        <v>-0.583363544137683</v>
      </c>
      <c r="AY280" s="0" t="n">
        <v>1.3118187780492</v>
      </c>
      <c r="AZ280" s="0" t="n">
        <v>-0.142422322824132</v>
      </c>
      <c r="BA280" s="0" t="n">
        <v>0.893378455657512</v>
      </c>
      <c r="BB280" s="0" t="n">
        <v>0.155185944095138</v>
      </c>
      <c r="BC280" s="0" t="n">
        <v>0.812266307548271</v>
      </c>
      <c r="BD280" s="0" t="n">
        <v>-1.91891558642965</v>
      </c>
      <c r="BE280" s="0" t="n">
        <v>-2.23632014240138</v>
      </c>
      <c r="BF280" s="0" t="n">
        <v>-1.48903382068966</v>
      </c>
      <c r="BG280" s="0" t="n">
        <v>-1.28063220472541</v>
      </c>
      <c r="BH280" s="0" t="n">
        <v>-0.797040229372215</v>
      </c>
      <c r="BI280" s="0" t="n">
        <v>-0.418949639424682</v>
      </c>
      <c r="BJ280" s="0" t="n">
        <v>0.889394868863747</v>
      </c>
      <c r="BK280" s="0" t="n">
        <v>0.312981001115986</v>
      </c>
      <c r="BL280" s="0" t="n">
        <v>0.319012087857118</v>
      </c>
      <c r="BM280" s="0" t="n">
        <v>-0.244888269662624</v>
      </c>
      <c r="BN280" s="0" t="n">
        <v>1.96267137653194</v>
      </c>
      <c r="BO280" s="0" t="n">
        <v>-0.653105871606385</v>
      </c>
      <c r="BP280" s="0" t="n">
        <v>0.742107886253507</v>
      </c>
      <c r="BQ280" s="0" t="n">
        <v>0.247174511969206</v>
      </c>
      <c r="BR280" s="0" t="n">
        <v>-0.95228415375459</v>
      </c>
      <c r="BS280" s="0" t="n">
        <v>-0.482982613903005</v>
      </c>
      <c r="BT280" s="0" t="n">
        <v>0.616424813415506</v>
      </c>
      <c r="BU280" s="0" t="n">
        <v>-1.15702732728096</v>
      </c>
      <c r="BV280" s="0" t="n">
        <v>1.66879999596858</v>
      </c>
      <c r="BW280" s="0" t="n">
        <v>-1.0440612641105</v>
      </c>
      <c r="BX280" s="0" t="n">
        <v>1.35556547320448</v>
      </c>
      <c r="BY280" s="0" t="n">
        <v>1.13315536509617</v>
      </c>
      <c r="BZ280" s="0" t="n">
        <v>0.920852016861318</v>
      </c>
      <c r="CA280" s="0" t="n">
        <v>-0.689329908709624</v>
      </c>
      <c r="CB280" s="0" t="n">
        <v>-0.290083335130475</v>
      </c>
      <c r="CC280" s="0" t="n">
        <v>0.0648014975013211</v>
      </c>
      <c r="CD280" s="0" t="n">
        <v>0.0650311449135188</v>
      </c>
      <c r="CE280" s="0" t="n">
        <v>-0.123823156172875</v>
      </c>
      <c r="CF280" s="0" t="n">
        <v>1.01892965176376</v>
      </c>
      <c r="CG280" s="0" t="n">
        <v>0.905415618035477</v>
      </c>
      <c r="CH280" s="0" t="n">
        <v>1.51914264279185</v>
      </c>
      <c r="CI280" s="0" t="n">
        <v>-0.0691716195433401</v>
      </c>
      <c r="CJ280" s="0" t="n">
        <v>0.576665115659125</v>
      </c>
      <c r="CK280" s="0" t="n">
        <v>-0.463728611066472</v>
      </c>
      <c r="CL280" s="0" t="n">
        <v>-0.618831563770073</v>
      </c>
      <c r="CM280" s="0" t="n">
        <v>-0.450227162218653</v>
      </c>
      <c r="CN280" s="0" t="n">
        <v>-0.128140982269542</v>
      </c>
      <c r="CO280" s="0" t="n">
        <v>0.562092736799968</v>
      </c>
      <c r="CP280" s="0" t="n">
        <v>1.64466200658353</v>
      </c>
      <c r="CQ280" s="0" t="n">
        <v>1.15867351269117</v>
      </c>
      <c r="CR280" s="0" t="n">
        <v>0.0272746092377929</v>
      </c>
      <c r="CS280" s="0" t="n">
        <v>1.18635853141313</v>
      </c>
      <c r="CT280" s="0" t="n">
        <v>1.25449560073321</v>
      </c>
      <c r="CU280" s="0" t="n">
        <v>-1.12967427412514</v>
      </c>
      <c r="CV280" s="0" t="n">
        <v>-1.05001618067035</v>
      </c>
      <c r="CW280" s="0" t="n">
        <v>0.908994479686953</v>
      </c>
      <c r="CX280" s="0" t="n">
        <v>-0.053382791520562</v>
      </c>
      <c r="CZ280" s="0" t="n">
        <f aca="false">IF(CHOOSE(MATCH(G$5,$B$10:$E$10,0),$B280,$C280,$D280,$E280)*G$6+G280*G$7&lt;G$2,G$3*G$4,0)</f>
        <v>0</v>
      </c>
      <c r="DA280" s="0" t="n">
        <f aca="false">IF(CHOOSE(MATCH(H$5,$B$10:$E$10,0),$B280,$C280,$D280,$E280)*H$6+H280*H$7&lt;H$2,H$3*H$4,0)</f>
        <v>0</v>
      </c>
      <c r="DB280" s="0" t="n">
        <f aca="false">IF(CHOOSE(MATCH(I$5,$B$10:$E$10,0),$B280,$C280,$D280,$E280)*I$6+I280*I$7&lt;I$2,I$3*I$4,0)</f>
        <v>0</v>
      </c>
      <c r="DC280" s="0" t="n">
        <f aca="false">IF(CHOOSE(MATCH(J$5,$B$10:$E$10,0),$B280,$C280,$D280,$E280)*J$6+J280*J$7&lt;J$2,J$3*J$4,0)</f>
        <v>0</v>
      </c>
      <c r="DD280" s="0" t="n">
        <f aca="false">IF(CHOOSE(MATCH(K$5,$B$10:$E$10,0),$B280,$C280,$D280,$E280)*K$6+K280*K$7&lt;K$2,K$3*K$4,0)</f>
        <v>0</v>
      </c>
      <c r="DE280" s="0" t="n">
        <f aca="false">IF(CHOOSE(MATCH(L$5,$B$10:$E$10,0),$B280,$C280,$D280,$E280)*L$6+L280*L$7&lt;L$2,L$3*L$4,0)</f>
        <v>0</v>
      </c>
      <c r="DF280" s="0" t="n">
        <f aca="false">IF(CHOOSE(MATCH(M$5,$B$10:$E$10,0),$B280,$C280,$D280,$E280)*M$6+M280*M$7&lt;M$2,M$3*M$4,0)</f>
        <v>0</v>
      </c>
      <c r="DG280" s="0" t="n">
        <f aca="false">IF(CHOOSE(MATCH(N$5,$B$10:$E$10,0),$B280,$C280,$D280,$E280)*N$6+N280*N$7&lt;N$2,N$3*N$4,0)</f>
        <v>0</v>
      </c>
      <c r="DH280" s="0" t="n">
        <f aca="false">IF(CHOOSE(MATCH(O$5,$B$10:$E$10,0),$B280,$C280,$D280,$E280)*O$6+O280*O$7&lt;O$2,O$3*O$4,0)</f>
        <v>0</v>
      </c>
      <c r="DI280" s="0" t="n">
        <f aca="false">IF(CHOOSE(MATCH(P$5,$B$10:$E$10,0),$B280,$C280,$D280,$E280)*P$6+P280*P$7&lt;P$2,P$3*P$4,0)</f>
        <v>0</v>
      </c>
      <c r="DJ280" s="0" t="n">
        <f aca="false">IF(CHOOSE(MATCH(Q$5,$B$10:$E$10,0),$B280,$C280,$D280,$E280)*Q$6+Q280*Q$7&lt;Q$2,Q$3*Q$4,0)</f>
        <v>0</v>
      </c>
      <c r="DK280" s="0" t="n">
        <f aca="false">IF(CHOOSE(MATCH(R$5,$B$10:$E$10,0),$B280,$C280,$D280,$E280)*R$6+R280*R$7&lt;R$2,R$3*R$4,0)</f>
        <v>0</v>
      </c>
      <c r="DL280" s="0" t="n">
        <f aca="false">IF(CHOOSE(MATCH(S$5,$B$10:$E$10,0),$B280,$C280,$D280,$E280)*S$6+S280*S$7&lt;S$2,S$3*S$4,0)</f>
        <v>0</v>
      </c>
      <c r="DM280" s="0" t="n">
        <f aca="false">IF(CHOOSE(MATCH(T$5,$B$10:$E$10,0),$B280,$C280,$D280,$E280)*T$6+T280*T$7&lt;T$2,T$3*T$4,0)</f>
        <v>0</v>
      </c>
      <c r="DN280" s="0" t="n">
        <f aca="false">IF(CHOOSE(MATCH(U$5,$B$10:$E$10,0),$B280,$C280,$D280,$E280)*U$6+U280*U$7&lt;U$2,U$3*U$4,0)</f>
        <v>0</v>
      </c>
      <c r="DO280" s="0" t="n">
        <f aca="false">IF(CHOOSE(MATCH(V$5,$B$10:$E$10,0),$B280,$C280,$D280,$E280)*V$6+V280*V$7&lt;V$2,V$3*V$4,0)</f>
        <v>0</v>
      </c>
      <c r="DP280" s="0" t="n">
        <f aca="false">IF(CHOOSE(MATCH(W$5,$B$10:$E$10,0),$B280,$C280,$D280,$E280)*W$6+W280*W$7&lt;W$2,W$3*W$4,0)</f>
        <v>0</v>
      </c>
      <c r="DQ280" s="0" t="n">
        <f aca="false">IF(CHOOSE(MATCH(X$5,$B$10:$E$10,0),$B280,$C280,$D280,$E280)*X$6+X280*X$7&lt;X$2,X$3*X$4,0)</f>
        <v>0</v>
      </c>
      <c r="DR280" s="0" t="n">
        <f aca="false">IF(CHOOSE(MATCH(Y$5,$B$10:$E$10,0),$B280,$C280,$D280,$E280)*Y$6+Y280*Y$7&lt;Y$2,Y$3*Y$4,0)</f>
        <v>0</v>
      </c>
      <c r="DS280" s="0" t="n">
        <f aca="false">IF(CHOOSE(MATCH(Z$5,$B$10:$E$10,0),$B280,$C280,$D280,$E280)*Z$6+Z280*Z$7&lt;Z$2,Z$3*Z$4,0)</f>
        <v>0</v>
      </c>
      <c r="DT280" s="0" t="n">
        <f aca="false">IF(CHOOSE(MATCH(AA$5,$B$10:$E$10,0),$B280,$C280,$D280,$E280)*AA$6+AA280*AA$7&lt;AA$2,AA$3*AA$4,0)</f>
        <v>0</v>
      </c>
      <c r="DU280" s="0" t="n">
        <f aca="false">IF(CHOOSE(MATCH(AB$5,$B$10:$E$10,0),$B280,$C280,$D280,$E280)*AB$6+AB280*AB$7&lt;AB$2,AB$3*AB$4,0)</f>
        <v>0</v>
      </c>
      <c r="DV280" s="0" t="n">
        <f aca="false">IF(CHOOSE(MATCH(AC$5,$B$10:$E$10,0),$B280,$C280,$D280,$E280)*AC$6+AC280*AC$7&lt;AC$2,AC$3*AC$4,0)</f>
        <v>0</v>
      </c>
      <c r="DW280" s="0" t="n">
        <f aca="false">IF(CHOOSE(MATCH(AD$5,$B$10:$E$10,0),$B280,$C280,$D280,$E280)*AD$6+AD280*AD$7&lt;AD$2,AD$3*AD$4,0)</f>
        <v>0</v>
      </c>
      <c r="DX280" s="0" t="n">
        <f aca="false">IF(CHOOSE(MATCH(AE$5,$B$10:$E$10,0),$B280,$C280,$D280,$E280)*AE$6+AE280*AE$7&lt;AE$2,AE$3*AE$4,0)</f>
        <v>0</v>
      </c>
      <c r="DY280" s="0" t="n">
        <f aca="false">IF(CHOOSE(MATCH(AF$5,$B$10:$E$10,0),$B280,$C280,$D280,$E280)*AF$6+AF280*AF$7&lt;AF$2,AF$3*AF$4,0)</f>
        <v>0</v>
      </c>
      <c r="DZ280" s="0" t="n">
        <f aca="false">IF(CHOOSE(MATCH(AG$5,$B$10:$E$10,0),$B280,$C280,$D280,$E280)*AG$6+AG280*AG$7&lt;AG$2,AG$3*AG$4,0)</f>
        <v>0</v>
      </c>
      <c r="EA280" s="0" t="n">
        <f aca="false">IF(CHOOSE(MATCH(AH$5,$B$10:$E$10,0),$B280,$C280,$D280,$E280)*AH$6+AH280*AH$7&lt;AH$2,AH$3*AH$4,0)</f>
        <v>0</v>
      </c>
      <c r="EB280" s="0" t="n">
        <f aca="false">IF(CHOOSE(MATCH(AI$5,$B$10:$E$10,0),$B280,$C280,$D280,$E280)*AI$6+AI280*AI$7&lt;AI$2,AI$3*AI$4,0)</f>
        <v>0</v>
      </c>
      <c r="EC280" s="0" t="n">
        <f aca="false">IF(CHOOSE(MATCH(AJ$5,$B$10:$E$10,0),$B280,$C280,$D280,$E280)*AJ$6+AJ280*AJ$7&lt;AJ$2,AJ$3*AJ$4,0)</f>
        <v>2.5</v>
      </c>
      <c r="ED280" s="0" t="n">
        <f aca="false">IF(CHOOSE(MATCH(AK$5,$B$10:$E$10,0),$B280,$C280,$D280,$E280)*AK$6+AK280*AK$7&lt;AK$2,AK$3*AK$4,0)</f>
        <v>0</v>
      </c>
      <c r="EE280" s="0" t="n">
        <f aca="false">IF(CHOOSE(MATCH(AL$5,$B$10:$E$10,0),$B280,$C280,$D280,$E280)*AL$6+AL280*AL$7&lt;AL$2,AL$3*AL$4,0)</f>
        <v>0</v>
      </c>
      <c r="EF280" s="0" t="n">
        <f aca="false">IF(CHOOSE(MATCH(AM$5,$B$10:$E$10,0),$B280,$C280,$D280,$E280)*AM$6+AM280*AM$7&lt;AM$2,AM$3*AM$4,0)</f>
        <v>0</v>
      </c>
      <c r="EG280" s="0" t="n">
        <f aca="false">IF(CHOOSE(MATCH(AN$5,$B$10:$E$10,0),$B280,$C280,$D280,$E280)*AN$6+AN280*AN$7&lt;AN$2,AN$3*AN$4,0)</f>
        <v>0</v>
      </c>
      <c r="EH280" s="0" t="n">
        <f aca="false">IF(CHOOSE(MATCH(AO$5,$B$10:$E$10,0),$B280,$C280,$D280,$E280)*AO$6+AO280*AO$7&lt;AO$2,AO$3*AO$4,0)</f>
        <v>0</v>
      </c>
      <c r="EI280" s="0" t="n">
        <f aca="false">IF(CHOOSE(MATCH(AP$5,$B$10:$E$10,0),$B280,$C280,$D280,$E280)*AP$6+AP280*AP$7&lt;AP$2,AP$3*AP$4,0)</f>
        <v>0</v>
      </c>
      <c r="EJ280" s="0" t="n">
        <f aca="false">IF(CHOOSE(MATCH(AQ$5,$B$10:$E$10,0),$B280,$C280,$D280,$E280)*AQ$6+AQ280*AQ$7&lt;AQ$2,AQ$3*AQ$4,0)</f>
        <v>0</v>
      </c>
      <c r="EK280" s="0" t="n">
        <f aca="false">IF(CHOOSE(MATCH(AR$5,$B$10:$E$10,0),$B280,$C280,$D280,$E280)*AR$6+AR280*AR$7&lt;AR$2,AR$3*AR$4,0)</f>
        <v>0</v>
      </c>
      <c r="EL280" s="0" t="n">
        <f aca="false">IF(CHOOSE(MATCH(AS$5,$B$10:$E$10,0),$B280,$C280,$D280,$E280)*AS$6+AS280*AS$7&lt;AS$2,AS$3*AS$4,0)</f>
        <v>0</v>
      </c>
      <c r="EM280" s="0" t="n">
        <f aca="false">IF(CHOOSE(MATCH(AT$5,$B$10:$E$10,0),$B280,$C280,$D280,$E280)*AT$6+AT280*AT$7&lt;AT$2,AT$3*AT$4,0)</f>
        <v>0</v>
      </c>
      <c r="EN280" s="0" t="n">
        <f aca="false">IF(CHOOSE(MATCH(AU$5,$B$10:$E$10,0),$B280,$C280,$D280,$E280)*AU$6+AU280*AU$7&lt;AU$2,AU$3*AU$4,0)</f>
        <v>0</v>
      </c>
      <c r="EO280" s="0" t="n">
        <f aca="false">IF(CHOOSE(MATCH(AV$5,$B$10:$E$10,0),$B280,$C280,$D280,$E280)*AV$6+AV280*AV$7&lt;AV$2,AV$3*AV$4,0)</f>
        <v>0</v>
      </c>
      <c r="EP280" s="0" t="n">
        <f aca="false">IF(CHOOSE(MATCH(AW$5,$B$10:$E$10,0),$B280,$C280,$D280,$E280)*AW$6+AW280*AW$7&lt;AW$2,AW$3*AW$4,0)</f>
        <v>0</v>
      </c>
      <c r="EQ280" s="0" t="n">
        <f aca="false">IF(CHOOSE(MATCH(AX$5,$B$10:$E$10,0),$B280,$C280,$D280,$E280)*AX$6+AX280*AX$7&lt;AX$2,AX$3*AX$4,0)</f>
        <v>0</v>
      </c>
      <c r="ER280" s="0" t="n">
        <f aca="false">IF(CHOOSE(MATCH(AY$5,$B$10:$E$10,0),$B280,$C280,$D280,$E280)*AY$6+AY280*AY$7&lt;AY$2,AY$3*AY$4,0)</f>
        <v>0</v>
      </c>
      <c r="ES280" s="0" t="n">
        <f aca="false">IF(CHOOSE(MATCH(AZ$5,$B$10:$E$10,0),$B280,$C280,$D280,$E280)*AZ$6+AZ280*AZ$7&lt;AZ$2,AZ$3*AZ$4,0)</f>
        <v>0</v>
      </c>
      <c r="ET280" s="0" t="n">
        <f aca="false">IF(CHOOSE(MATCH(BA$5,$B$10:$E$10,0),$B280,$C280,$D280,$E280)*BA$6+BA280*BA$7&lt;BA$2,BA$3*BA$4,0)</f>
        <v>0</v>
      </c>
      <c r="EU280" s="0" t="n">
        <f aca="false">IF(CHOOSE(MATCH(BB$5,$B$10:$E$10,0),$B280,$C280,$D280,$E280)*BB$6+BB280*BB$7&lt;BB$2,BB$3*BB$4,0)</f>
        <v>0</v>
      </c>
      <c r="EV280" s="0" t="n">
        <f aca="false">IF(CHOOSE(MATCH(BC$5,$B$10:$E$10,0),$B280,$C280,$D280,$E280)*BC$6+BC280*BC$7&lt;BC$2,BC$3*BC$4,0)</f>
        <v>0</v>
      </c>
      <c r="EW280" s="0" t="n">
        <f aca="false">IF(CHOOSE(MATCH(BD$5,$B$10:$E$10,0),$B280,$C280,$D280,$E280)*BD$6+BD280*BD$7&lt;BD$2,BD$3*BD$4,0)</f>
        <v>0</v>
      </c>
      <c r="EX280" s="0" t="n">
        <f aca="false">IF(CHOOSE(MATCH(BE$5,$B$10:$E$10,0),$B280,$C280,$D280,$E280)*BE$6+BE280*BE$7&lt;BE$2,BE$3*BE$4,0)</f>
        <v>12.5</v>
      </c>
      <c r="EY280" s="0" t="n">
        <f aca="false">IF(CHOOSE(MATCH(BF$5,$B$10:$E$10,0),$B280,$C280,$D280,$E280)*BF$6+BF280*BF$7&lt;BF$2,BF$3*BF$4,0)</f>
        <v>0</v>
      </c>
      <c r="EZ280" s="0" t="n">
        <f aca="false">IF(CHOOSE(MATCH(BG$5,$B$10:$E$10,0),$B280,$C280,$D280,$E280)*BG$6+BG280*BG$7&lt;BG$2,BG$3*BG$4,0)</f>
        <v>0</v>
      </c>
      <c r="FA280" s="0" t="n">
        <f aca="false">IF(CHOOSE(MATCH(BH$5,$B$10:$E$10,0),$B280,$C280,$D280,$E280)*BH$6+BH280*BH$7&lt;BH$2,BH$3*BH$4,0)</f>
        <v>0</v>
      </c>
      <c r="FB280" s="0" t="n">
        <f aca="false">IF(CHOOSE(MATCH(BI$5,$B$10:$E$10,0),$B280,$C280,$D280,$E280)*BI$6+BI280*BI$7&lt;BI$2,BI$3*BI$4,0)</f>
        <v>0</v>
      </c>
      <c r="FC280" s="0" t="n">
        <f aca="false">IF(CHOOSE(MATCH(BJ$5,$B$10:$E$10,0),$B280,$C280,$D280,$E280)*BJ$6+BJ280*BJ$7&lt;BJ$2,BJ$3*BJ$4,0)</f>
        <v>0</v>
      </c>
      <c r="FD280" s="0" t="n">
        <f aca="false">IF(CHOOSE(MATCH(BK$5,$B$10:$E$10,0),$B280,$C280,$D280,$E280)*BK$6+BK280*BK$7&lt;BK$2,BK$3*BK$4,0)</f>
        <v>0</v>
      </c>
      <c r="FE280" s="0" t="n">
        <f aca="false">IF(CHOOSE(MATCH(BL$5,$B$10:$E$10,0),$B280,$C280,$D280,$E280)*BL$6+BL280*BL$7&lt;BL$2,BL$3*BL$4,0)</f>
        <v>0</v>
      </c>
      <c r="FF280" s="0" t="n">
        <f aca="false">IF(CHOOSE(MATCH(BM$5,$B$10:$E$10,0),$B280,$C280,$D280,$E280)*BM$6+BM280*BM$7&lt;BM$2,BM$3*BM$4,0)</f>
        <v>0</v>
      </c>
      <c r="FG280" s="0" t="n">
        <f aca="false">IF(CHOOSE(MATCH(BN$5,$B$10:$E$10,0),$B280,$C280,$D280,$E280)*BN$6+BN280*BN$7&lt;BN$2,BN$3*BN$4,0)</f>
        <v>0</v>
      </c>
      <c r="FH280" s="0" t="n">
        <f aca="false">IF(CHOOSE(MATCH(BO$5,$B$10:$E$10,0),$B280,$C280,$D280,$E280)*BO$6+BO280*BO$7&lt;BO$2,BO$3*BO$4,0)</f>
        <v>0</v>
      </c>
      <c r="FI280" s="0" t="n">
        <f aca="false">IF(CHOOSE(MATCH(BP$5,$B$10:$E$10,0),$B280,$C280,$D280,$E280)*BP$6+BP280*BP$7&lt;BP$2,BP$3*BP$4,0)</f>
        <v>0</v>
      </c>
      <c r="FJ280" s="0" t="n">
        <f aca="false">IF(CHOOSE(MATCH(BQ$5,$B$10:$E$10,0),$B280,$C280,$D280,$E280)*BQ$6+BQ280*BQ$7&lt;BQ$2,BQ$3*BQ$4,0)</f>
        <v>0</v>
      </c>
      <c r="FK280" s="0" t="n">
        <f aca="false">IF(CHOOSE(MATCH(BR$5,$B$10:$E$10,0),$B280,$C280,$D280,$E280)*BR$6+BR280*BR$7&lt;BR$2,BR$3*BR$4,0)</f>
        <v>0</v>
      </c>
      <c r="FL280" s="0" t="n">
        <f aca="false">IF(CHOOSE(MATCH(BS$5,$B$10:$E$10,0),$B280,$C280,$D280,$E280)*BS$6+BS280*BS$7&lt;BS$2,BS$3*BS$4,0)</f>
        <v>0</v>
      </c>
      <c r="FM280" s="0" t="n">
        <f aca="false">IF(CHOOSE(MATCH(BT$5,$B$10:$E$10,0),$B280,$C280,$D280,$E280)*BT$6+BT280*BT$7&lt;BT$2,BT$3*BT$4,0)</f>
        <v>0</v>
      </c>
      <c r="FN280" s="0" t="n">
        <f aca="false">IF(CHOOSE(MATCH(BU$5,$B$10:$E$10,0),$B280,$C280,$D280,$E280)*BU$6+BU280*BU$7&lt;BU$2,BU$3*BU$4,0)</f>
        <v>0</v>
      </c>
      <c r="FO280" s="0" t="n">
        <f aca="false">IF(CHOOSE(MATCH(BV$5,$B$10:$E$10,0),$B280,$C280,$D280,$E280)*BV$6+BV280*BV$7&lt;BV$2,BV$3*BV$4,0)</f>
        <v>0</v>
      </c>
      <c r="FP280" s="0" t="n">
        <f aca="false">IF(CHOOSE(MATCH(BW$5,$B$10:$E$10,0),$B280,$C280,$D280,$E280)*BW$6+BW280*BW$7&lt;BW$2,BW$3*BW$4,0)</f>
        <v>0</v>
      </c>
      <c r="FQ280" s="0" t="n">
        <f aca="false">IF(CHOOSE(MATCH(BX$5,$B$10:$E$10,0),$B280,$C280,$D280,$E280)*BX$6+BX280*BX$7&lt;BX$2,BX$3*BX$4,0)</f>
        <v>0</v>
      </c>
      <c r="FR280" s="0" t="n">
        <f aca="false">IF(CHOOSE(MATCH(BY$5,$B$10:$E$10,0),$B280,$C280,$D280,$E280)*BY$6+BY280*BY$7&lt;BY$2,BY$3*BY$4,0)</f>
        <v>0</v>
      </c>
      <c r="FS280" s="0" t="n">
        <f aca="false">IF(CHOOSE(MATCH(BZ$5,$B$10:$E$10,0),$B280,$C280,$D280,$E280)*BZ$6+BZ280*BZ$7&lt;BZ$2,BZ$3*BZ$4,0)</f>
        <v>0</v>
      </c>
      <c r="FT280" s="0" t="n">
        <f aca="false">IF(CHOOSE(MATCH(CA$5,$B$10:$E$10,0),$B280,$C280,$D280,$E280)*CA$6+CA280*CA$7&lt;CA$2,CA$3*CA$4,0)</f>
        <v>0</v>
      </c>
      <c r="FU280" s="0" t="n">
        <f aca="false">IF(CHOOSE(MATCH(CB$5,$B$10:$E$10,0),$B280,$C280,$D280,$E280)*CB$6+CB280*CB$7&lt;CB$2,CB$3*CB$4,0)</f>
        <v>0</v>
      </c>
      <c r="FV280" s="0" t="n">
        <f aca="false">IF(CHOOSE(MATCH(CC$5,$B$10:$E$10,0),$B280,$C280,$D280,$E280)*CC$6+CC280*CC$7&lt;CC$2,CC$3*CC$4,0)</f>
        <v>0</v>
      </c>
      <c r="FW280" s="0" t="n">
        <f aca="false">IF(CHOOSE(MATCH(CD$5,$B$10:$E$10,0),$B280,$C280,$D280,$E280)*CD$6+CD280*CD$7&lt;CD$2,CD$3*CD$4,0)</f>
        <v>0</v>
      </c>
      <c r="FX280" s="0" t="n">
        <f aca="false">IF(CHOOSE(MATCH(CE$5,$B$10:$E$10,0),$B280,$C280,$D280,$E280)*CE$6+CE280*CE$7&lt;CE$2,CE$3*CE$4,0)</f>
        <v>0</v>
      </c>
      <c r="FY280" s="0" t="n">
        <f aca="false">IF(CHOOSE(MATCH(CF$5,$B$10:$E$10,0),$B280,$C280,$D280,$E280)*CF$6+CF280*CF$7&lt;CF$2,CF$3*CF$4,0)</f>
        <v>0</v>
      </c>
      <c r="FZ280" s="0" t="n">
        <f aca="false">IF(CHOOSE(MATCH(CG$5,$B$10:$E$10,0),$B280,$C280,$D280,$E280)*CG$6+CG280*CG$7&lt;CG$2,CG$3*CG$4,0)</f>
        <v>0</v>
      </c>
      <c r="GA280" s="0" t="n">
        <f aca="false">IF(CHOOSE(MATCH(CH$5,$B$10:$E$10,0),$B280,$C280,$D280,$E280)*CH$6+CH280*CH$7&lt;CH$2,CH$3*CH$4,0)</f>
        <v>0</v>
      </c>
      <c r="GB280" s="0" t="n">
        <f aca="false">IF(CHOOSE(MATCH(CI$5,$B$10:$E$10,0),$B280,$C280,$D280,$E280)*CI$6+CI280*CI$7&lt;CI$2,CI$3*CI$4,0)</f>
        <v>0</v>
      </c>
      <c r="GC280" s="0" t="n">
        <f aca="false">IF(CHOOSE(MATCH(CJ$5,$B$10:$E$10,0),$B280,$C280,$D280,$E280)*CJ$6+CJ280*CJ$7&lt;CJ$2,CJ$3*CJ$4,0)</f>
        <v>0</v>
      </c>
      <c r="GD280" s="0" t="n">
        <f aca="false">IF(CHOOSE(MATCH(CK$5,$B$10:$E$10,0),$B280,$C280,$D280,$E280)*CK$6+CK280*CK$7&lt;CK$2,CK$3*CK$4,0)</f>
        <v>0</v>
      </c>
      <c r="GE280" s="0" t="n">
        <f aca="false">IF(CHOOSE(MATCH(CL$5,$B$10:$E$10,0),$B280,$C280,$D280,$E280)*CL$6+CL280*CL$7&lt;CL$2,CL$3*CL$4,0)</f>
        <v>0</v>
      </c>
      <c r="GF280" s="0" t="n">
        <f aca="false">IF(CHOOSE(MATCH(CM$5,$B$10:$E$10,0),$B280,$C280,$D280,$E280)*CM$6+CM280*CM$7&lt;CM$2,CM$3*CM$4,0)</f>
        <v>0</v>
      </c>
      <c r="GG280" s="0" t="n">
        <f aca="false">IF(CHOOSE(MATCH(CN$5,$B$10:$E$10,0),$B280,$C280,$D280,$E280)*CN$6+CN280*CN$7&lt;CN$2,CN$3*CN$4,0)</f>
        <v>0</v>
      </c>
      <c r="GH280" s="0" t="n">
        <f aca="false">IF(CHOOSE(MATCH(CO$5,$B$10:$E$10,0),$B280,$C280,$D280,$E280)*CO$6+CO280*CO$7&lt;CO$2,CO$3*CO$4,0)</f>
        <v>0</v>
      </c>
      <c r="GI280" s="0" t="n">
        <f aca="false">IF(CHOOSE(MATCH(CP$5,$B$10:$E$10,0),$B280,$C280,$D280,$E280)*CP$6+CP280*CP$7&lt;CP$2,CP$3*CP$4,0)</f>
        <v>0</v>
      </c>
      <c r="GJ280" s="0" t="n">
        <f aca="false">IF(CHOOSE(MATCH(CQ$5,$B$10:$E$10,0),$B280,$C280,$D280,$E280)*CQ$6+CQ280*CQ$7&lt;CQ$2,CQ$3*CQ$4,0)</f>
        <v>0</v>
      </c>
      <c r="GK280" s="0" t="n">
        <f aca="false">IF(CHOOSE(MATCH(CR$5,$B$10:$E$10,0),$B280,$C280,$D280,$E280)*CR$6+CR280*CR$7&lt;CR$2,CR$3*CR$4,0)</f>
        <v>0</v>
      </c>
      <c r="GL280" s="0" t="n">
        <f aca="false">IF(CHOOSE(MATCH(CS$5,$B$10:$E$10,0),$B280,$C280,$D280,$E280)*CS$6+CS280*CS$7&lt;CS$2,CS$3*CS$4,0)</f>
        <v>0</v>
      </c>
      <c r="GM280" s="0" t="n">
        <f aca="false">IF(CHOOSE(MATCH(CT$5,$B$10:$E$10,0),$B280,$C280,$D280,$E280)*CT$6+CT280*CT$7&lt;CT$2,CT$3*CT$4,0)</f>
        <v>0</v>
      </c>
      <c r="GN280" s="0" t="n">
        <f aca="false">IF(CHOOSE(MATCH(CU$5,$B$10:$E$10,0),$B280,$C280,$D280,$E280)*CU$6+CU280*CU$7&lt;CU$2,CU$3*CU$4,0)</f>
        <v>0</v>
      </c>
      <c r="GO280" s="0" t="n">
        <f aca="false">IF(CHOOSE(MATCH(CV$5,$B$10:$E$10,0),$B280,$C280,$D280,$E280)*CV$6+CV280*CV$7&lt;CV$2,CV$3*CV$4,0)</f>
        <v>0</v>
      </c>
      <c r="GP280" s="0" t="n">
        <f aca="false">IF(CHOOSE(MATCH(CW$5,$B$10:$E$10,0),$B280,$C280,$D280,$E280)*CW$6+CW280*CW$7&lt;CW$2,CW$3*CW$4,0)</f>
        <v>0</v>
      </c>
      <c r="GQ280" s="0" t="n">
        <f aca="false">IF(CHOOSE(MATCH(CX$5,$B$10:$E$10,0),$B280,$C280,$D280,$E280)*CX$6+CX280*CX$7&lt;CX$2,CX$3*CX$4,0)</f>
        <v>0</v>
      </c>
      <c r="GS280" s="0" t="n">
        <f aca="false">SUM(CZ280:GQ280)</f>
        <v>15</v>
      </c>
      <c r="GT280" s="0" t="n">
        <f aca="false">IF(GS280&gt;$GS$6,1,0)</f>
        <v>0</v>
      </c>
    </row>
    <row r="281" customFormat="false" ht="14" hidden="false" customHeight="false" outlineLevel="0" collapsed="false">
      <c r="A281" s="0" t="n">
        <v>271</v>
      </c>
      <c r="B281" s="0" t="n">
        <v>0.356803523444585</v>
      </c>
      <c r="C281" s="0" t="n">
        <v>0.71260770160764</v>
      </c>
      <c r="D281" s="0" t="n">
        <v>0.235886665408413</v>
      </c>
      <c r="E281" s="0" t="n">
        <v>-0.558094573122529</v>
      </c>
      <c r="G281" s="0" t="n">
        <v>-0.17201045920956</v>
      </c>
      <c r="H281" s="0" t="n">
        <v>-0.267020823230268</v>
      </c>
      <c r="I281" s="0" t="n">
        <v>0.429496367360116</v>
      </c>
      <c r="J281" s="0" t="n">
        <v>2.35191691899672</v>
      </c>
      <c r="K281" s="0" t="n">
        <v>-0.710340373188956</v>
      </c>
      <c r="L281" s="0" t="n">
        <v>-0.212689883483108</v>
      </c>
      <c r="M281" s="0" t="n">
        <v>1.10019300336717</v>
      </c>
      <c r="N281" s="0" t="n">
        <v>1.0308281161997</v>
      </c>
      <c r="O281" s="0" t="n">
        <v>0.249463028012542</v>
      </c>
      <c r="P281" s="0" t="n">
        <v>0.418115178035805</v>
      </c>
      <c r="Q281" s="0" t="n">
        <v>0.732570697437041</v>
      </c>
      <c r="R281" s="0" t="n">
        <v>-0.379020548280096</v>
      </c>
      <c r="S281" s="0" t="n">
        <v>-2.16648004425224</v>
      </c>
      <c r="T281" s="0" t="n">
        <v>1.35633399622748</v>
      </c>
      <c r="U281" s="0" t="n">
        <v>0.429160991188837</v>
      </c>
      <c r="V281" s="0" t="n">
        <v>-0.645550244371407</v>
      </c>
      <c r="W281" s="0" t="n">
        <v>1.01559180620825</v>
      </c>
      <c r="X281" s="0" t="n">
        <v>0.552353185412358</v>
      </c>
      <c r="Y281" s="0" t="n">
        <v>0.241027464653598</v>
      </c>
      <c r="Z281" s="0" t="n">
        <v>1.81343239091802</v>
      </c>
      <c r="AA281" s="0" t="n">
        <v>1.1880615602422</v>
      </c>
      <c r="AB281" s="0" t="n">
        <v>-0.745740180718713</v>
      </c>
      <c r="AC281" s="0" t="n">
        <v>1.08449512481457</v>
      </c>
      <c r="AD281" s="0" t="n">
        <v>0.170923613040941</v>
      </c>
      <c r="AE281" s="0" t="n">
        <v>-0.55057171266526</v>
      </c>
      <c r="AF281" s="0" t="n">
        <v>-1.25466385725304</v>
      </c>
      <c r="AG281" s="0" t="n">
        <v>0.435460378866992</v>
      </c>
      <c r="AH281" s="0" t="n">
        <v>0.250015546043869</v>
      </c>
      <c r="AI281" s="0" t="n">
        <v>0.090045659817406</v>
      </c>
      <c r="AJ281" s="0" t="n">
        <v>-0.624679614702473</v>
      </c>
      <c r="AK281" s="0" t="n">
        <v>0.745133093005279</v>
      </c>
      <c r="AL281" s="0" t="n">
        <v>0.523532435181551</v>
      </c>
      <c r="AM281" s="0" t="n">
        <v>-0.0585168891120702</v>
      </c>
      <c r="AN281" s="0" t="n">
        <v>-0.592547166888835</v>
      </c>
      <c r="AO281" s="0" t="n">
        <v>0.119430296763312</v>
      </c>
      <c r="AP281" s="0" t="n">
        <v>-1.87722434930038</v>
      </c>
      <c r="AQ281" s="0" t="n">
        <v>-0.605637069384102</v>
      </c>
      <c r="AR281" s="0" t="n">
        <v>-0.68062490754528</v>
      </c>
      <c r="AS281" s="0" t="n">
        <v>-0.263376023212913</v>
      </c>
      <c r="AT281" s="0" t="n">
        <v>0.476802597404458</v>
      </c>
      <c r="AU281" s="0" t="n">
        <v>-0.648756213195156</v>
      </c>
      <c r="AV281" s="0" t="n">
        <v>0.966342668107245</v>
      </c>
      <c r="AW281" s="0" t="n">
        <v>1.1880615602422</v>
      </c>
      <c r="AX281" s="0" t="n">
        <v>1.23770178106497</v>
      </c>
      <c r="AY281" s="0" t="n">
        <v>-0.127600969790365</v>
      </c>
      <c r="AZ281" s="0" t="n">
        <v>-0.410447000831482</v>
      </c>
      <c r="BA281" s="0" t="n">
        <v>0.0446516423835419</v>
      </c>
      <c r="BB281" s="0" t="n">
        <v>-0.4951380105922</v>
      </c>
      <c r="BC281" s="0" t="n">
        <v>0.941863618209027</v>
      </c>
      <c r="BD281" s="0" t="n">
        <v>0.00263980837189592</v>
      </c>
      <c r="BE281" s="0" t="n">
        <v>0.22554104361916</v>
      </c>
      <c r="BF281" s="0" t="n">
        <v>-1.06177367342752</v>
      </c>
      <c r="BG281" s="0" t="n">
        <v>-1.51214408106171</v>
      </c>
      <c r="BH281" s="0" t="n">
        <v>1.34698893816676</v>
      </c>
      <c r="BI281" s="0" t="n">
        <v>1.61408024723642</v>
      </c>
      <c r="BJ281" s="0" t="n">
        <v>-0.199484020413365</v>
      </c>
      <c r="BK281" s="0" t="n">
        <v>1.05041635833913</v>
      </c>
      <c r="BL281" s="0" t="n">
        <v>0.507891400047811</v>
      </c>
      <c r="BM281" s="0" t="n">
        <v>-1.03801085060695</v>
      </c>
      <c r="BN281" s="0" t="n">
        <v>-0.946401996770874</v>
      </c>
      <c r="BO281" s="0" t="n">
        <v>-0.0802174326963723</v>
      </c>
      <c r="BP281" s="0" t="n">
        <v>-0.242208670897526</v>
      </c>
      <c r="BQ281" s="0" t="n">
        <v>1.18234765977832</v>
      </c>
      <c r="BR281" s="0" t="n">
        <v>0.89326476881979</v>
      </c>
      <c r="BS281" s="0" t="n">
        <v>0.697795030646375</v>
      </c>
      <c r="BT281" s="0" t="n">
        <v>0.534882929059677</v>
      </c>
      <c r="BU281" s="0" t="n">
        <v>-1.77038600668311</v>
      </c>
      <c r="BV281" s="0" t="n">
        <v>0.0226077645493206</v>
      </c>
      <c r="BW281" s="0" t="n">
        <v>-0.893151081982069</v>
      </c>
      <c r="BX281" s="0" t="n">
        <v>1.03160800790647</v>
      </c>
      <c r="BY281" s="0" t="n">
        <v>-0.259497028309852</v>
      </c>
      <c r="BZ281" s="0" t="n">
        <v>0.78043740359135</v>
      </c>
      <c r="CA281" s="0" t="n">
        <v>-1.26634404296055</v>
      </c>
      <c r="CB281" s="0" t="n">
        <v>0.03584773367038</v>
      </c>
      <c r="CC281" s="0" t="n">
        <v>-0.604076149102184</v>
      </c>
      <c r="CD281" s="0" t="n">
        <v>-0.898405687621562</v>
      </c>
      <c r="CE281" s="0" t="n">
        <v>1.20101958600571</v>
      </c>
      <c r="CF281" s="0" t="n">
        <v>2.15463842323516</v>
      </c>
      <c r="CG281" s="0" t="n">
        <v>-1.5443583833985</v>
      </c>
      <c r="CH281" s="0" t="n">
        <v>-0.605729155722656</v>
      </c>
      <c r="CI281" s="0" t="n">
        <v>-1.19428023026558</v>
      </c>
      <c r="CJ281" s="0" t="n">
        <v>-0.685163286107127</v>
      </c>
      <c r="CK281" s="0" t="n">
        <v>-1.34189122036332</v>
      </c>
      <c r="CL281" s="0" t="n">
        <v>0.513207396579674</v>
      </c>
      <c r="CM281" s="0" t="n">
        <v>-0.121510765893618</v>
      </c>
      <c r="CN281" s="0" t="n">
        <v>-2.14309693546966</v>
      </c>
      <c r="CO281" s="0" t="n">
        <v>0.431595026384457</v>
      </c>
      <c r="CP281" s="0" t="n">
        <v>0.438742517872015</v>
      </c>
      <c r="CQ281" s="0" t="n">
        <v>-0.433694822277175</v>
      </c>
      <c r="CR281" s="0" t="n">
        <v>-0.762922809371957</v>
      </c>
      <c r="CS281" s="0" t="n">
        <v>0.659463239571778</v>
      </c>
      <c r="CT281" s="0" t="n">
        <v>0.272654006039374</v>
      </c>
      <c r="CU281" s="0" t="n">
        <v>-0.847237515699817</v>
      </c>
      <c r="CV281" s="0" t="n">
        <v>2.47877324000001</v>
      </c>
      <c r="CW281" s="0" t="n">
        <v>-1.27422936202493</v>
      </c>
      <c r="CX281" s="0" t="n">
        <v>-0.810140363682876</v>
      </c>
      <c r="CZ281" s="0" t="n">
        <f aca="false">IF(CHOOSE(MATCH(G$5,$B$10:$E$10,0),$B281,$C281,$D281,$E281)*G$6+G281*G$7&lt;G$2,G$3*G$4,0)</f>
        <v>0</v>
      </c>
      <c r="DA281" s="0" t="n">
        <f aca="false">IF(CHOOSE(MATCH(H$5,$B$10:$E$10,0),$B281,$C281,$D281,$E281)*H$6+H281*H$7&lt;H$2,H$3*H$4,0)</f>
        <v>0</v>
      </c>
      <c r="DB281" s="0" t="n">
        <f aca="false">IF(CHOOSE(MATCH(I$5,$B$10:$E$10,0),$B281,$C281,$D281,$E281)*I$6+I281*I$7&lt;I$2,I$3*I$4,0)</f>
        <v>0</v>
      </c>
      <c r="DC281" s="0" t="n">
        <f aca="false">IF(CHOOSE(MATCH(J$5,$B$10:$E$10,0),$B281,$C281,$D281,$E281)*J$6+J281*J$7&lt;J$2,J$3*J$4,0)</f>
        <v>0</v>
      </c>
      <c r="DD281" s="0" t="n">
        <f aca="false">IF(CHOOSE(MATCH(K$5,$B$10:$E$10,0),$B281,$C281,$D281,$E281)*K$6+K281*K$7&lt;K$2,K$3*K$4,0)</f>
        <v>0</v>
      </c>
      <c r="DE281" s="0" t="n">
        <f aca="false">IF(CHOOSE(MATCH(L$5,$B$10:$E$10,0),$B281,$C281,$D281,$E281)*L$6+L281*L$7&lt;L$2,L$3*L$4,0)</f>
        <v>0</v>
      </c>
      <c r="DF281" s="0" t="n">
        <f aca="false">IF(CHOOSE(MATCH(M$5,$B$10:$E$10,0),$B281,$C281,$D281,$E281)*M$6+M281*M$7&lt;M$2,M$3*M$4,0)</f>
        <v>0</v>
      </c>
      <c r="DG281" s="0" t="n">
        <f aca="false">IF(CHOOSE(MATCH(N$5,$B$10:$E$10,0),$B281,$C281,$D281,$E281)*N$6+N281*N$7&lt;N$2,N$3*N$4,0)</f>
        <v>0</v>
      </c>
      <c r="DH281" s="0" t="n">
        <f aca="false">IF(CHOOSE(MATCH(O$5,$B$10:$E$10,0),$B281,$C281,$D281,$E281)*O$6+O281*O$7&lt;O$2,O$3*O$4,0)</f>
        <v>0</v>
      </c>
      <c r="DI281" s="0" t="n">
        <f aca="false">IF(CHOOSE(MATCH(P$5,$B$10:$E$10,0),$B281,$C281,$D281,$E281)*P$6+P281*P$7&lt;P$2,P$3*P$4,0)</f>
        <v>0</v>
      </c>
      <c r="DJ281" s="0" t="n">
        <f aca="false">IF(CHOOSE(MATCH(Q$5,$B$10:$E$10,0),$B281,$C281,$D281,$E281)*Q$6+Q281*Q$7&lt;Q$2,Q$3*Q$4,0)</f>
        <v>0</v>
      </c>
      <c r="DK281" s="0" t="n">
        <f aca="false">IF(CHOOSE(MATCH(R$5,$B$10:$E$10,0),$B281,$C281,$D281,$E281)*R$6+R281*R$7&lt;R$2,R$3*R$4,0)</f>
        <v>0</v>
      </c>
      <c r="DL281" s="0" t="n">
        <f aca="false">IF(CHOOSE(MATCH(S$5,$B$10:$E$10,0),$B281,$C281,$D281,$E281)*S$6+S281*S$7&lt;S$2,S$3*S$4,0)</f>
        <v>0</v>
      </c>
      <c r="DM281" s="0" t="n">
        <f aca="false">IF(CHOOSE(MATCH(T$5,$B$10:$E$10,0),$B281,$C281,$D281,$E281)*T$6+T281*T$7&lt;T$2,T$3*T$4,0)</f>
        <v>0</v>
      </c>
      <c r="DN281" s="0" t="n">
        <f aca="false">IF(CHOOSE(MATCH(U$5,$B$10:$E$10,0),$B281,$C281,$D281,$E281)*U$6+U281*U$7&lt;U$2,U$3*U$4,0)</f>
        <v>0</v>
      </c>
      <c r="DO281" s="0" t="n">
        <f aca="false">IF(CHOOSE(MATCH(V$5,$B$10:$E$10,0),$B281,$C281,$D281,$E281)*V$6+V281*V$7&lt;V$2,V$3*V$4,0)</f>
        <v>0</v>
      </c>
      <c r="DP281" s="0" t="n">
        <f aca="false">IF(CHOOSE(MATCH(W$5,$B$10:$E$10,0),$B281,$C281,$D281,$E281)*W$6+W281*W$7&lt;W$2,W$3*W$4,0)</f>
        <v>0</v>
      </c>
      <c r="DQ281" s="0" t="n">
        <f aca="false">IF(CHOOSE(MATCH(X$5,$B$10:$E$10,0),$B281,$C281,$D281,$E281)*X$6+X281*X$7&lt;X$2,X$3*X$4,0)</f>
        <v>0</v>
      </c>
      <c r="DR281" s="0" t="n">
        <f aca="false">IF(CHOOSE(MATCH(Y$5,$B$10:$E$10,0),$B281,$C281,$D281,$E281)*Y$6+Y281*Y$7&lt;Y$2,Y$3*Y$4,0)</f>
        <v>0</v>
      </c>
      <c r="DS281" s="0" t="n">
        <f aca="false">IF(CHOOSE(MATCH(Z$5,$B$10:$E$10,0),$B281,$C281,$D281,$E281)*Z$6+Z281*Z$7&lt;Z$2,Z$3*Z$4,0)</f>
        <v>0</v>
      </c>
      <c r="DT281" s="0" t="n">
        <f aca="false">IF(CHOOSE(MATCH(AA$5,$B$10:$E$10,0),$B281,$C281,$D281,$E281)*AA$6+AA281*AA$7&lt;AA$2,AA$3*AA$4,0)</f>
        <v>0</v>
      </c>
      <c r="DU281" s="0" t="n">
        <f aca="false">IF(CHOOSE(MATCH(AB$5,$B$10:$E$10,0),$B281,$C281,$D281,$E281)*AB$6+AB281*AB$7&lt;AB$2,AB$3*AB$4,0)</f>
        <v>0</v>
      </c>
      <c r="DV281" s="0" t="n">
        <f aca="false">IF(CHOOSE(MATCH(AC$5,$B$10:$E$10,0),$B281,$C281,$D281,$E281)*AC$6+AC281*AC$7&lt;AC$2,AC$3*AC$4,0)</f>
        <v>0</v>
      </c>
      <c r="DW281" s="0" t="n">
        <f aca="false">IF(CHOOSE(MATCH(AD$5,$B$10:$E$10,0),$B281,$C281,$D281,$E281)*AD$6+AD281*AD$7&lt;AD$2,AD$3*AD$4,0)</f>
        <v>0</v>
      </c>
      <c r="DX281" s="0" t="n">
        <f aca="false">IF(CHOOSE(MATCH(AE$5,$B$10:$E$10,0),$B281,$C281,$D281,$E281)*AE$6+AE281*AE$7&lt;AE$2,AE$3*AE$4,0)</f>
        <v>0</v>
      </c>
      <c r="DY281" s="0" t="n">
        <f aca="false">IF(CHOOSE(MATCH(AF$5,$B$10:$E$10,0),$B281,$C281,$D281,$E281)*AF$6+AF281*AF$7&lt;AF$2,AF$3*AF$4,0)</f>
        <v>0</v>
      </c>
      <c r="DZ281" s="0" t="n">
        <f aca="false">IF(CHOOSE(MATCH(AG$5,$B$10:$E$10,0),$B281,$C281,$D281,$E281)*AG$6+AG281*AG$7&lt;AG$2,AG$3*AG$4,0)</f>
        <v>0</v>
      </c>
      <c r="EA281" s="0" t="n">
        <f aca="false">IF(CHOOSE(MATCH(AH$5,$B$10:$E$10,0),$B281,$C281,$D281,$E281)*AH$6+AH281*AH$7&lt;AH$2,AH$3*AH$4,0)</f>
        <v>0</v>
      </c>
      <c r="EB281" s="0" t="n">
        <f aca="false">IF(CHOOSE(MATCH(AI$5,$B$10:$E$10,0),$B281,$C281,$D281,$E281)*AI$6+AI281*AI$7&lt;AI$2,AI$3*AI$4,0)</f>
        <v>0</v>
      </c>
      <c r="EC281" s="0" t="n">
        <f aca="false">IF(CHOOSE(MATCH(AJ$5,$B$10:$E$10,0),$B281,$C281,$D281,$E281)*AJ$6+AJ281*AJ$7&lt;AJ$2,AJ$3*AJ$4,0)</f>
        <v>0</v>
      </c>
      <c r="ED281" s="0" t="n">
        <f aca="false">IF(CHOOSE(MATCH(AK$5,$B$10:$E$10,0),$B281,$C281,$D281,$E281)*AK$6+AK281*AK$7&lt;AK$2,AK$3*AK$4,0)</f>
        <v>0</v>
      </c>
      <c r="EE281" s="0" t="n">
        <f aca="false">IF(CHOOSE(MATCH(AL$5,$B$10:$E$10,0),$B281,$C281,$D281,$E281)*AL$6+AL281*AL$7&lt;AL$2,AL$3*AL$4,0)</f>
        <v>0</v>
      </c>
      <c r="EF281" s="0" t="n">
        <f aca="false">IF(CHOOSE(MATCH(AM$5,$B$10:$E$10,0),$B281,$C281,$D281,$E281)*AM$6+AM281*AM$7&lt;AM$2,AM$3*AM$4,0)</f>
        <v>0</v>
      </c>
      <c r="EG281" s="0" t="n">
        <f aca="false">IF(CHOOSE(MATCH(AN$5,$B$10:$E$10,0),$B281,$C281,$D281,$E281)*AN$6+AN281*AN$7&lt;AN$2,AN$3*AN$4,0)</f>
        <v>0</v>
      </c>
      <c r="EH281" s="0" t="n">
        <f aca="false">IF(CHOOSE(MATCH(AO$5,$B$10:$E$10,0),$B281,$C281,$D281,$E281)*AO$6+AO281*AO$7&lt;AO$2,AO$3*AO$4,0)</f>
        <v>0</v>
      </c>
      <c r="EI281" s="0" t="n">
        <f aca="false">IF(CHOOSE(MATCH(AP$5,$B$10:$E$10,0),$B281,$C281,$D281,$E281)*AP$6+AP281*AP$7&lt;AP$2,AP$3*AP$4,0)</f>
        <v>0</v>
      </c>
      <c r="EJ281" s="0" t="n">
        <f aca="false">IF(CHOOSE(MATCH(AQ$5,$B$10:$E$10,0),$B281,$C281,$D281,$E281)*AQ$6+AQ281*AQ$7&lt;AQ$2,AQ$3*AQ$4,0)</f>
        <v>0</v>
      </c>
      <c r="EK281" s="0" t="n">
        <f aca="false">IF(CHOOSE(MATCH(AR$5,$B$10:$E$10,0),$B281,$C281,$D281,$E281)*AR$6+AR281*AR$7&lt;AR$2,AR$3*AR$4,0)</f>
        <v>0</v>
      </c>
      <c r="EL281" s="0" t="n">
        <f aca="false">IF(CHOOSE(MATCH(AS$5,$B$10:$E$10,0),$B281,$C281,$D281,$E281)*AS$6+AS281*AS$7&lt;AS$2,AS$3*AS$4,0)</f>
        <v>0</v>
      </c>
      <c r="EM281" s="0" t="n">
        <f aca="false">IF(CHOOSE(MATCH(AT$5,$B$10:$E$10,0),$B281,$C281,$D281,$E281)*AT$6+AT281*AT$7&lt;AT$2,AT$3*AT$4,0)</f>
        <v>0</v>
      </c>
      <c r="EN281" s="0" t="n">
        <f aca="false">IF(CHOOSE(MATCH(AU$5,$B$10:$E$10,0),$B281,$C281,$D281,$E281)*AU$6+AU281*AU$7&lt;AU$2,AU$3*AU$4,0)</f>
        <v>0</v>
      </c>
      <c r="EO281" s="0" t="n">
        <f aca="false">IF(CHOOSE(MATCH(AV$5,$B$10:$E$10,0),$B281,$C281,$D281,$E281)*AV$6+AV281*AV$7&lt;AV$2,AV$3*AV$4,0)</f>
        <v>0</v>
      </c>
      <c r="EP281" s="0" t="n">
        <f aca="false">IF(CHOOSE(MATCH(AW$5,$B$10:$E$10,0),$B281,$C281,$D281,$E281)*AW$6+AW281*AW$7&lt;AW$2,AW$3*AW$4,0)</f>
        <v>0</v>
      </c>
      <c r="EQ281" s="0" t="n">
        <f aca="false">IF(CHOOSE(MATCH(AX$5,$B$10:$E$10,0),$B281,$C281,$D281,$E281)*AX$6+AX281*AX$7&lt;AX$2,AX$3*AX$4,0)</f>
        <v>0</v>
      </c>
      <c r="ER281" s="0" t="n">
        <f aca="false">IF(CHOOSE(MATCH(AY$5,$B$10:$E$10,0),$B281,$C281,$D281,$E281)*AY$6+AY281*AY$7&lt;AY$2,AY$3*AY$4,0)</f>
        <v>0</v>
      </c>
      <c r="ES281" s="0" t="n">
        <f aca="false">IF(CHOOSE(MATCH(AZ$5,$B$10:$E$10,0),$B281,$C281,$D281,$E281)*AZ$6+AZ281*AZ$7&lt;AZ$2,AZ$3*AZ$4,0)</f>
        <v>0</v>
      </c>
      <c r="ET281" s="0" t="n">
        <f aca="false">IF(CHOOSE(MATCH(BA$5,$B$10:$E$10,0),$B281,$C281,$D281,$E281)*BA$6+BA281*BA$7&lt;BA$2,BA$3*BA$4,0)</f>
        <v>0</v>
      </c>
      <c r="EU281" s="0" t="n">
        <f aca="false">IF(CHOOSE(MATCH(BB$5,$B$10:$E$10,0),$B281,$C281,$D281,$E281)*BB$6+BB281*BB$7&lt;BB$2,BB$3*BB$4,0)</f>
        <v>0</v>
      </c>
      <c r="EV281" s="0" t="n">
        <f aca="false">IF(CHOOSE(MATCH(BC$5,$B$10:$E$10,0),$B281,$C281,$D281,$E281)*BC$6+BC281*BC$7&lt;BC$2,BC$3*BC$4,0)</f>
        <v>0</v>
      </c>
      <c r="EW281" s="0" t="n">
        <f aca="false">IF(CHOOSE(MATCH(BD$5,$B$10:$E$10,0),$B281,$C281,$D281,$E281)*BD$6+BD281*BD$7&lt;BD$2,BD$3*BD$4,0)</f>
        <v>0</v>
      </c>
      <c r="EX281" s="0" t="n">
        <f aca="false">IF(CHOOSE(MATCH(BE$5,$B$10:$E$10,0),$B281,$C281,$D281,$E281)*BE$6+BE281*BE$7&lt;BE$2,BE$3*BE$4,0)</f>
        <v>0</v>
      </c>
      <c r="EY281" s="0" t="n">
        <f aca="false">IF(CHOOSE(MATCH(BF$5,$B$10:$E$10,0),$B281,$C281,$D281,$E281)*BF$6+BF281*BF$7&lt;BF$2,BF$3*BF$4,0)</f>
        <v>0</v>
      </c>
      <c r="EZ281" s="0" t="n">
        <f aca="false">IF(CHOOSE(MATCH(BG$5,$B$10:$E$10,0),$B281,$C281,$D281,$E281)*BG$6+BG281*BG$7&lt;BG$2,BG$3*BG$4,0)</f>
        <v>0</v>
      </c>
      <c r="FA281" s="0" t="n">
        <f aca="false">IF(CHOOSE(MATCH(BH$5,$B$10:$E$10,0),$B281,$C281,$D281,$E281)*BH$6+BH281*BH$7&lt;BH$2,BH$3*BH$4,0)</f>
        <v>0</v>
      </c>
      <c r="FB281" s="0" t="n">
        <f aca="false">IF(CHOOSE(MATCH(BI$5,$B$10:$E$10,0),$B281,$C281,$D281,$E281)*BI$6+BI281*BI$7&lt;BI$2,BI$3*BI$4,0)</f>
        <v>0</v>
      </c>
      <c r="FC281" s="0" t="n">
        <f aca="false">IF(CHOOSE(MATCH(BJ$5,$B$10:$E$10,0),$B281,$C281,$D281,$E281)*BJ$6+BJ281*BJ$7&lt;BJ$2,BJ$3*BJ$4,0)</f>
        <v>0</v>
      </c>
      <c r="FD281" s="0" t="n">
        <f aca="false">IF(CHOOSE(MATCH(BK$5,$B$10:$E$10,0),$B281,$C281,$D281,$E281)*BK$6+BK281*BK$7&lt;BK$2,BK$3*BK$4,0)</f>
        <v>0</v>
      </c>
      <c r="FE281" s="0" t="n">
        <f aca="false">IF(CHOOSE(MATCH(BL$5,$B$10:$E$10,0),$B281,$C281,$D281,$E281)*BL$6+BL281*BL$7&lt;BL$2,BL$3*BL$4,0)</f>
        <v>0</v>
      </c>
      <c r="FF281" s="0" t="n">
        <f aca="false">IF(CHOOSE(MATCH(BM$5,$B$10:$E$10,0),$B281,$C281,$D281,$E281)*BM$6+BM281*BM$7&lt;BM$2,BM$3*BM$4,0)</f>
        <v>0</v>
      </c>
      <c r="FG281" s="0" t="n">
        <f aca="false">IF(CHOOSE(MATCH(BN$5,$B$10:$E$10,0),$B281,$C281,$D281,$E281)*BN$6+BN281*BN$7&lt;BN$2,BN$3*BN$4,0)</f>
        <v>0</v>
      </c>
      <c r="FH281" s="0" t="n">
        <f aca="false">IF(CHOOSE(MATCH(BO$5,$B$10:$E$10,0),$B281,$C281,$D281,$E281)*BO$6+BO281*BO$7&lt;BO$2,BO$3*BO$4,0)</f>
        <v>0</v>
      </c>
      <c r="FI281" s="0" t="n">
        <f aca="false">IF(CHOOSE(MATCH(BP$5,$B$10:$E$10,0),$B281,$C281,$D281,$E281)*BP$6+BP281*BP$7&lt;BP$2,BP$3*BP$4,0)</f>
        <v>0</v>
      </c>
      <c r="FJ281" s="0" t="n">
        <f aca="false">IF(CHOOSE(MATCH(BQ$5,$B$10:$E$10,0),$B281,$C281,$D281,$E281)*BQ$6+BQ281*BQ$7&lt;BQ$2,BQ$3*BQ$4,0)</f>
        <v>0</v>
      </c>
      <c r="FK281" s="0" t="n">
        <f aca="false">IF(CHOOSE(MATCH(BR$5,$B$10:$E$10,0),$B281,$C281,$D281,$E281)*BR$6+BR281*BR$7&lt;BR$2,BR$3*BR$4,0)</f>
        <v>0</v>
      </c>
      <c r="FL281" s="0" t="n">
        <f aca="false">IF(CHOOSE(MATCH(BS$5,$B$10:$E$10,0),$B281,$C281,$D281,$E281)*BS$6+BS281*BS$7&lt;BS$2,BS$3*BS$4,0)</f>
        <v>0</v>
      </c>
      <c r="FM281" s="0" t="n">
        <f aca="false">IF(CHOOSE(MATCH(BT$5,$B$10:$E$10,0),$B281,$C281,$D281,$E281)*BT$6+BT281*BT$7&lt;BT$2,BT$3*BT$4,0)</f>
        <v>0</v>
      </c>
      <c r="FN281" s="0" t="n">
        <f aca="false">IF(CHOOSE(MATCH(BU$5,$B$10:$E$10,0),$B281,$C281,$D281,$E281)*BU$6+BU281*BU$7&lt;BU$2,BU$3*BU$4,0)</f>
        <v>0</v>
      </c>
      <c r="FO281" s="0" t="n">
        <f aca="false">IF(CHOOSE(MATCH(BV$5,$B$10:$E$10,0),$B281,$C281,$D281,$E281)*BV$6+BV281*BV$7&lt;BV$2,BV$3*BV$4,0)</f>
        <v>0</v>
      </c>
      <c r="FP281" s="0" t="n">
        <f aca="false">IF(CHOOSE(MATCH(BW$5,$B$10:$E$10,0),$B281,$C281,$D281,$E281)*BW$6+BW281*BW$7&lt;BW$2,BW$3*BW$4,0)</f>
        <v>0</v>
      </c>
      <c r="FQ281" s="0" t="n">
        <f aca="false">IF(CHOOSE(MATCH(BX$5,$B$10:$E$10,0),$B281,$C281,$D281,$E281)*BX$6+BX281*BX$7&lt;BX$2,BX$3*BX$4,0)</f>
        <v>0</v>
      </c>
      <c r="FR281" s="0" t="n">
        <f aca="false">IF(CHOOSE(MATCH(BY$5,$B$10:$E$10,0),$B281,$C281,$D281,$E281)*BY$6+BY281*BY$7&lt;BY$2,BY$3*BY$4,0)</f>
        <v>0</v>
      </c>
      <c r="FS281" s="0" t="n">
        <f aca="false">IF(CHOOSE(MATCH(BZ$5,$B$10:$E$10,0),$B281,$C281,$D281,$E281)*BZ$6+BZ281*BZ$7&lt;BZ$2,BZ$3*BZ$4,0)</f>
        <v>0</v>
      </c>
      <c r="FT281" s="0" t="n">
        <f aca="false">IF(CHOOSE(MATCH(CA$5,$B$10:$E$10,0),$B281,$C281,$D281,$E281)*CA$6+CA281*CA$7&lt;CA$2,CA$3*CA$4,0)</f>
        <v>0</v>
      </c>
      <c r="FU281" s="0" t="n">
        <f aca="false">IF(CHOOSE(MATCH(CB$5,$B$10:$E$10,0),$B281,$C281,$D281,$E281)*CB$6+CB281*CB$7&lt;CB$2,CB$3*CB$4,0)</f>
        <v>0</v>
      </c>
      <c r="FV281" s="0" t="n">
        <f aca="false">IF(CHOOSE(MATCH(CC$5,$B$10:$E$10,0),$B281,$C281,$D281,$E281)*CC$6+CC281*CC$7&lt;CC$2,CC$3*CC$4,0)</f>
        <v>0</v>
      </c>
      <c r="FW281" s="0" t="n">
        <f aca="false">IF(CHOOSE(MATCH(CD$5,$B$10:$E$10,0),$B281,$C281,$D281,$E281)*CD$6+CD281*CD$7&lt;CD$2,CD$3*CD$4,0)</f>
        <v>0</v>
      </c>
      <c r="FX281" s="0" t="n">
        <f aca="false">IF(CHOOSE(MATCH(CE$5,$B$10:$E$10,0),$B281,$C281,$D281,$E281)*CE$6+CE281*CE$7&lt;CE$2,CE$3*CE$4,0)</f>
        <v>0</v>
      </c>
      <c r="FY281" s="0" t="n">
        <f aca="false">IF(CHOOSE(MATCH(CF$5,$B$10:$E$10,0),$B281,$C281,$D281,$E281)*CF$6+CF281*CF$7&lt;CF$2,CF$3*CF$4,0)</f>
        <v>0</v>
      </c>
      <c r="FZ281" s="0" t="n">
        <f aca="false">IF(CHOOSE(MATCH(CG$5,$B$10:$E$10,0),$B281,$C281,$D281,$E281)*CG$6+CG281*CG$7&lt;CG$2,CG$3*CG$4,0)</f>
        <v>0</v>
      </c>
      <c r="GA281" s="0" t="n">
        <f aca="false">IF(CHOOSE(MATCH(CH$5,$B$10:$E$10,0),$B281,$C281,$D281,$E281)*CH$6+CH281*CH$7&lt;CH$2,CH$3*CH$4,0)</f>
        <v>0</v>
      </c>
      <c r="GB281" s="0" t="n">
        <f aca="false">IF(CHOOSE(MATCH(CI$5,$B$10:$E$10,0),$B281,$C281,$D281,$E281)*CI$6+CI281*CI$7&lt;CI$2,CI$3*CI$4,0)</f>
        <v>0</v>
      </c>
      <c r="GC281" s="0" t="n">
        <f aca="false">IF(CHOOSE(MATCH(CJ$5,$B$10:$E$10,0),$B281,$C281,$D281,$E281)*CJ$6+CJ281*CJ$7&lt;CJ$2,CJ$3*CJ$4,0)</f>
        <v>0</v>
      </c>
      <c r="GD281" s="0" t="n">
        <f aca="false">IF(CHOOSE(MATCH(CK$5,$B$10:$E$10,0),$B281,$C281,$D281,$E281)*CK$6+CK281*CK$7&lt;CK$2,CK$3*CK$4,0)</f>
        <v>0</v>
      </c>
      <c r="GE281" s="0" t="n">
        <f aca="false">IF(CHOOSE(MATCH(CL$5,$B$10:$E$10,0),$B281,$C281,$D281,$E281)*CL$6+CL281*CL$7&lt;CL$2,CL$3*CL$4,0)</f>
        <v>0</v>
      </c>
      <c r="GF281" s="0" t="n">
        <f aca="false">IF(CHOOSE(MATCH(CM$5,$B$10:$E$10,0),$B281,$C281,$D281,$E281)*CM$6+CM281*CM$7&lt;CM$2,CM$3*CM$4,0)</f>
        <v>0</v>
      </c>
      <c r="GG281" s="0" t="n">
        <f aca="false">IF(CHOOSE(MATCH(CN$5,$B$10:$E$10,0),$B281,$C281,$D281,$E281)*CN$6+CN281*CN$7&lt;CN$2,CN$3*CN$4,0)</f>
        <v>0</v>
      </c>
      <c r="GH281" s="0" t="n">
        <f aca="false">IF(CHOOSE(MATCH(CO$5,$B$10:$E$10,0),$B281,$C281,$D281,$E281)*CO$6+CO281*CO$7&lt;CO$2,CO$3*CO$4,0)</f>
        <v>0</v>
      </c>
      <c r="GI281" s="0" t="n">
        <f aca="false">IF(CHOOSE(MATCH(CP$5,$B$10:$E$10,0),$B281,$C281,$D281,$E281)*CP$6+CP281*CP$7&lt;CP$2,CP$3*CP$4,0)</f>
        <v>0</v>
      </c>
      <c r="GJ281" s="0" t="n">
        <f aca="false">IF(CHOOSE(MATCH(CQ$5,$B$10:$E$10,0),$B281,$C281,$D281,$E281)*CQ$6+CQ281*CQ$7&lt;CQ$2,CQ$3*CQ$4,0)</f>
        <v>0</v>
      </c>
      <c r="GK281" s="0" t="n">
        <f aca="false">IF(CHOOSE(MATCH(CR$5,$B$10:$E$10,0),$B281,$C281,$D281,$E281)*CR$6+CR281*CR$7&lt;CR$2,CR$3*CR$4,0)</f>
        <v>0</v>
      </c>
      <c r="GL281" s="0" t="n">
        <f aca="false">IF(CHOOSE(MATCH(CS$5,$B$10:$E$10,0),$B281,$C281,$D281,$E281)*CS$6+CS281*CS$7&lt;CS$2,CS$3*CS$4,0)</f>
        <v>0</v>
      </c>
      <c r="GM281" s="0" t="n">
        <f aca="false">IF(CHOOSE(MATCH(CT$5,$B$10:$E$10,0),$B281,$C281,$D281,$E281)*CT$6+CT281*CT$7&lt;CT$2,CT$3*CT$4,0)</f>
        <v>0</v>
      </c>
      <c r="GN281" s="0" t="n">
        <f aca="false">IF(CHOOSE(MATCH(CU$5,$B$10:$E$10,0),$B281,$C281,$D281,$E281)*CU$6+CU281*CU$7&lt;CU$2,CU$3*CU$4,0)</f>
        <v>0</v>
      </c>
      <c r="GO281" s="0" t="n">
        <f aca="false">IF(CHOOSE(MATCH(CV$5,$B$10:$E$10,0),$B281,$C281,$D281,$E281)*CV$6+CV281*CV$7&lt;CV$2,CV$3*CV$4,0)</f>
        <v>0</v>
      </c>
      <c r="GP281" s="0" t="n">
        <f aca="false">IF(CHOOSE(MATCH(CW$5,$B$10:$E$10,0),$B281,$C281,$D281,$E281)*CW$6+CW281*CW$7&lt;CW$2,CW$3*CW$4,0)</f>
        <v>0</v>
      </c>
      <c r="GQ281" s="0" t="n">
        <f aca="false">IF(CHOOSE(MATCH(CX$5,$B$10:$E$10,0),$B281,$C281,$D281,$E281)*CX$6+CX281*CX$7&lt;CX$2,CX$3*CX$4,0)</f>
        <v>0</v>
      </c>
      <c r="GS281" s="0" t="n">
        <f aca="false">SUM(CZ281:GQ281)</f>
        <v>0</v>
      </c>
      <c r="GT281" s="0" t="n">
        <f aca="false">IF(GS281&gt;$GS$6,1,0)</f>
        <v>0</v>
      </c>
    </row>
    <row r="282" customFormat="false" ht="14" hidden="false" customHeight="false" outlineLevel="0" collapsed="false">
      <c r="A282" s="0" t="n">
        <v>272</v>
      </c>
      <c r="B282" s="0" t="n">
        <v>0.671383982405843</v>
      </c>
      <c r="C282" s="0" t="n">
        <v>0.58894457505317</v>
      </c>
      <c r="D282" s="0" t="n">
        <v>0.800098339556059</v>
      </c>
      <c r="E282" s="0" t="n">
        <v>-0.311738440557478</v>
      </c>
      <c r="G282" s="0" t="n">
        <v>-0.351055859937333</v>
      </c>
      <c r="H282" s="0" t="n">
        <v>0.407286506742821</v>
      </c>
      <c r="I282" s="0" t="n">
        <v>-0.1494595380791</v>
      </c>
      <c r="J282" s="0" t="n">
        <v>0.741704297979595</v>
      </c>
      <c r="K282" s="0" t="n">
        <v>-0.851186996442266</v>
      </c>
      <c r="L282" s="0" t="n">
        <v>0.893492142495233</v>
      </c>
      <c r="M282" s="0" t="n">
        <v>-0.436974687545444</v>
      </c>
      <c r="N282" s="0" t="n">
        <v>-2.33756509260274</v>
      </c>
      <c r="O282" s="0" t="n">
        <v>0.811096469988115</v>
      </c>
      <c r="P282" s="0" t="n">
        <v>2.00651811610442</v>
      </c>
      <c r="Q282" s="0" t="n">
        <v>-0.321749666909454</v>
      </c>
      <c r="R282" s="0" t="n">
        <v>-0.934023773879744</v>
      </c>
      <c r="S282" s="0" t="n">
        <v>0.631293914921116</v>
      </c>
      <c r="T282" s="0" t="n">
        <v>1.0513463166717</v>
      </c>
      <c r="U282" s="0" t="n">
        <v>0.0412057943321997</v>
      </c>
      <c r="V282" s="0" t="n">
        <v>0.630174099569558</v>
      </c>
      <c r="W282" s="0" t="n">
        <v>-0.867455582920229</v>
      </c>
      <c r="X282" s="0" t="n">
        <v>0.69730731411255</v>
      </c>
      <c r="Y282" s="0" t="n">
        <v>1.36969902087003</v>
      </c>
      <c r="Z282" s="0" t="n">
        <v>-0.207138555197162</v>
      </c>
      <c r="AA282" s="0" t="n">
        <v>1.28393821796635</v>
      </c>
      <c r="AB282" s="0" t="n">
        <v>-0.781788003223483</v>
      </c>
      <c r="AC282" s="0" t="n">
        <v>-0.676386662235018</v>
      </c>
      <c r="AD282" s="0" t="n">
        <v>1.17728404802619</v>
      </c>
      <c r="AE282" s="0" t="n">
        <v>-0.588358943787171</v>
      </c>
      <c r="AF282" s="0" t="n">
        <v>-0.552620349481003</v>
      </c>
      <c r="AG282" s="0" t="n">
        <v>1.31363094624248</v>
      </c>
      <c r="AH282" s="0" t="n">
        <v>0.854929567140061</v>
      </c>
      <c r="AI282" s="0" t="n">
        <v>-0.579559582547518</v>
      </c>
      <c r="AJ282" s="0" t="n">
        <v>0.309287315758411</v>
      </c>
      <c r="AK282" s="0" t="n">
        <v>1.38570158014772</v>
      </c>
      <c r="AL282" s="0" t="n">
        <v>0.460408955405001</v>
      </c>
      <c r="AM282" s="0" t="n">
        <v>-0.980594450084027</v>
      </c>
      <c r="AN282" s="0" t="n">
        <v>0.768873178458307</v>
      </c>
      <c r="AO282" s="0" t="n">
        <v>-1.35556547320448</v>
      </c>
      <c r="AP282" s="0" t="n">
        <v>-1.50569576362614</v>
      </c>
      <c r="AQ282" s="0" t="n">
        <v>0.863005880091805</v>
      </c>
      <c r="AR282" s="0" t="n">
        <v>1.26022769109113</v>
      </c>
      <c r="AS282" s="0" t="n">
        <v>-0.878765149536775</v>
      </c>
      <c r="AT282" s="0" t="n">
        <v>0.34487811717554</v>
      </c>
      <c r="AU282" s="0" t="n">
        <v>0.721807964509935</v>
      </c>
      <c r="AV282" s="0" t="n">
        <v>-1.03291313280351</v>
      </c>
      <c r="AW282" s="0" t="n">
        <v>0.389233036912628</v>
      </c>
      <c r="AX282" s="0" t="n">
        <v>0.570444171898998</v>
      </c>
      <c r="AY282" s="0" t="n">
        <v>0.515040028403746</v>
      </c>
      <c r="AZ282" s="0" t="n">
        <v>-1.2049622455379</v>
      </c>
      <c r="BA282" s="0" t="n">
        <v>0.343823103321483</v>
      </c>
      <c r="BB282" s="0" t="n">
        <v>0.514691009811941</v>
      </c>
      <c r="BC282" s="0" t="n">
        <v>-0.473803538625361</v>
      </c>
      <c r="BD282" s="0" t="n">
        <v>-0.000650288711767644</v>
      </c>
      <c r="BE282" s="0" t="n">
        <v>1.35633399622748</v>
      </c>
      <c r="BF282" s="0" t="n">
        <v>-2.22164089791477</v>
      </c>
      <c r="BG282" s="0" t="n">
        <v>0.129374484458822</v>
      </c>
      <c r="BH282" s="0" t="n">
        <v>-0.399734290112974</v>
      </c>
      <c r="BI282" s="0" t="n">
        <v>-0.117888703243807</v>
      </c>
      <c r="BJ282" s="0" t="n">
        <v>-1.93557752936613</v>
      </c>
      <c r="BK282" s="0" t="n">
        <v>-2.0116931409575</v>
      </c>
      <c r="BL282" s="0" t="n">
        <v>-1.02434341897606</v>
      </c>
      <c r="BM282" s="0" t="n">
        <v>-1.21482571557863</v>
      </c>
      <c r="BN282" s="0" t="n">
        <v>0.165647406902281</v>
      </c>
      <c r="BO282" s="0" t="n">
        <v>0.128757164929993</v>
      </c>
      <c r="BP282" s="0" t="n">
        <v>-1.83979864232242</v>
      </c>
      <c r="BQ282" s="0" t="n">
        <v>-0.397250232708757</v>
      </c>
      <c r="BR282" s="0" t="n">
        <v>-0.204715888685314</v>
      </c>
      <c r="BS282" s="0" t="n">
        <v>0.880907009559451</v>
      </c>
      <c r="BT282" s="0" t="n">
        <v>-0.35431185096968</v>
      </c>
      <c r="BU282" s="0" t="n">
        <v>-0.401889792556176</v>
      </c>
      <c r="BV282" s="0" t="n">
        <v>0.128679857880343</v>
      </c>
      <c r="BW282" s="0" t="n">
        <v>0.81418193076388</v>
      </c>
      <c r="BX282" s="0" t="n">
        <v>-2.71371391136199</v>
      </c>
      <c r="BY282" s="0" t="n">
        <v>-0.00378690856450703</v>
      </c>
      <c r="BZ282" s="0" t="n">
        <v>-0.428909743277472</v>
      </c>
      <c r="CA282" s="0" t="n">
        <v>-0.69039742811583</v>
      </c>
      <c r="CB282" s="0" t="n">
        <v>0.301032514471444</v>
      </c>
      <c r="CC282" s="0" t="n">
        <v>0.261238710663747</v>
      </c>
      <c r="CD282" s="0" t="n">
        <v>0.162544893100858</v>
      </c>
      <c r="CE282" s="0" t="n">
        <v>0.652348717267159</v>
      </c>
      <c r="CF282" s="0" t="n">
        <v>-1.34717993205413</v>
      </c>
      <c r="CG282" s="0" t="n">
        <v>0.518537035532063</v>
      </c>
      <c r="CH282" s="0" t="n">
        <v>0.145128069561906</v>
      </c>
      <c r="CI282" s="0" t="n">
        <v>0.0836723756947322</v>
      </c>
      <c r="CJ282" s="0" t="n">
        <v>0.247252955887234</v>
      </c>
      <c r="CK282" s="0" t="n">
        <v>1.79359176399885</v>
      </c>
      <c r="CL282" s="0" t="n">
        <v>-1.33272351376945</v>
      </c>
      <c r="CM282" s="0" t="n">
        <v>0.938173343456583</v>
      </c>
      <c r="CN282" s="0" t="n">
        <v>-0.292000095214462</v>
      </c>
      <c r="CO282" s="0" t="n">
        <v>0.17201045920956</v>
      </c>
      <c r="CP282" s="0" t="n">
        <v>-0.0331681349052815</v>
      </c>
      <c r="CQ282" s="0" t="n">
        <v>0.458794602309354</v>
      </c>
      <c r="CR282" s="0" t="n">
        <v>0.591271600569598</v>
      </c>
      <c r="CS282" s="0" t="n">
        <v>1.166795300378</v>
      </c>
      <c r="CT282" s="0" t="n">
        <v>0.265753214989672</v>
      </c>
      <c r="CU282" s="0" t="n">
        <v>-1.14944214146817</v>
      </c>
      <c r="CV282" s="0" t="n">
        <v>-1.13417399916216</v>
      </c>
      <c r="CW282" s="0" t="n">
        <v>1.51382664625999</v>
      </c>
      <c r="CX282" s="0" t="n">
        <v>-1.75985405803658</v>
      </c>
      <c r="CZ282" s="0" t="n">
        <f aca="false">IF(CHOOSE(MATCH(G$5,$B$10:$E$10,0),$B282,$C282,$D282,$E282)*G$6+G282*G$7&lt;G$2,G$3*G$4,0)</f>
        <v>0</v>
      </c>
      <c r="DA282" s="0" t="n">
        <f aca="false">IF(CHOOSE(MATCH(H$5,$B$10:$E$10,0),$B282,$C282,$D282,$E282)*H$6+H282*H$7&lt;H$2,H$3*H$4,0)</f>
        <v>0</v>
      </c>
      <c r="DB282" s="0" t="n">
        <f aca="false">IF(CHOOSE(MATCH(I$5,$B$10:$E$10,0),$B282,$C282,$D282,$E282)*I$6+I282*I$7&lt;I$2,I$3*I$4,0)</f>
        <v>0</v>
      </c>
      <c r="DC282" s="0" t="n">
        <f aca="false">IF(CHOOSE(MATCH(J$5,$B$10:$E$10,0),$B282,$C282,$D282,$E282)*J$6+J282*J$7&lt;J$2,J$3*J$4,0)</f>
        <v>0</v>
      </c>
      <c r="DD282" s="0" t="n">
        <f aca="false">IF(CHOOSE(MATCH(K$5,$B$10:$E$10,0),$B282,$C282,$D282,$E282)*K$6+K282*K$7&lt;K$2,K$3*K$4,0)</f>
        <v>0</v>
      </c>
      <c r="DE282" s="0" t="n">
        <f aca="false">IF(CHOOSE(MATCH(L$5,$B$10:$E$10,0),$B282,$C282,$D282,$E282)*L$6+L282*L$7&lt;L$2,L$3*L$4,0)</f>
        <v>0</v>
      </c>
      <c r="DF282" s="0" t="n">
        <f aca="false">IF(CHOOSE(MATCH(M$5,$B$10:$E$10,0),$B282,$C282,$D282,$E282)*M$6+M282*M$7&lt;M$2,M$3*M$4,0)</f>
        <v>0</v>
      </c>
      <c r="DG282" s="0" t="n">
        <f aca="false">IF(CHOOSE(MATCH(N$5,$B$10:$E$10,0),$B282,$C282,$D282,$E282)*N$6+N282*N$7&lt;N$2,N$3*N$4,0)</f>
        <v>0</v>
      </c>
      <c r="DH282" s="0" t="n">
        <f aca="false">IF(CHOOSE(MATCH(O$5,$B$10:$E$10,0),$B282,$C282,$D282,$E282)*O$6+O282*O$7&lt;O$2,O$3*O$4,0)</f>
        <v>0</v>
      </c>
      <c r="DI282" s="0" t="n">
        <f aca="false">IF(CHOOSE(MATCH(P$5,$B$10:$E$10,0),$B282,$C282,$D282,$E282)*P$6+P282*P$7&lt;P$2,P$3*P$4,0)</f>
        <v>0</v>
      </c>
      <c r="DJ282" s="0" t="n">
        <f aca="false">IF(CHOOSE(MATCH(Q$5,$B$10:$E$10,0),$B282,$C282,$D282,$E282)*Q$6+Q282*Q$7&lt;Q$2,Q$3*Q$4,0)</f>
        <v>0</v>
      </c>
      <c r="DK282" s="0" t="n">
        <f aca="false">IF(CHOOSE(MATCH(R$5,$B$10:$E$10,0),$B282,$C282,$D282,$E282)*R$6+R282*R$7&lt;R$2,R$3*R$4,0)</f>
        <v>0</v>
      </c>
      <c r="DL282" s="0" t="n">
        <f aca="false">IF(CHOOSE(MATCH(S$5,$B$10:$E$10,0),$B282,$C282,$D282,$E282)*S$6+S282*S$7&lt;S$2,S$3*S$4,0)</f>
        <v>0</v>
      </c>
      <c r="DM282" s="0" t="n">
        <f aca="false">IF(CHOOSE(MATCH(T$5,$B$10:$E$10,0),$B282,$C282,$D282,$E282)*T$6+T282*T$7&lt;T$2,T$3*T$4,0)</f>
        <v>0</v>
      </c>
      <c r="DN282" s="0" t="n">
        <f aca="false">IF(CHOOSE(MATCH(U$5,$B$10:$E$10,0),$B282,$C282,$D282,$E282)*U$6+U282*U$7&lt;U$2,U$3*U$4,0)</f>
        <v>0</v>
      </c>
      <c r="DO282" s="0" t="n">
        <f aca="false">IF(CHOOSE(MATCH(V$5,$B$10:$E$10,0),$B282,$C282,$D282,$E282)*V$6+V282*V$7&lt;V$2,V$3*V$4,0)</f>
        <v>0</v>
      </c>
      <c r="DP282" s="0" t="n">
        <f aca="false">IF(CHOOSE(MATCH(W$5,$B$10:$E$10,0),$B282,$C282,$D282,$E282)*W$6+W282*W$7&lt;W$2,W$3*W$4,0)</f>
        <v>0</v>
      </c>
      <c r="DQ282" s="0" t="n">
        <f aca="false">IF(CHOOSE(MATCH(X$5,$B$10:$E$10,0),$B282,$C282,$D282,$E282)*X$6+X282*X$7&lt;X$2,X$3*X$4,0)</f>
        <v>0</v>
      </c>
      <c r="DR282" s="0" t="n">
        <f aca="false">IF(CHOOSE(MATCH(Y$5,$B$10:$E$10,0),$B282,$C282,$D282,$E282)*Y$6+Y282*Y$7&lt;Y$2,Y$3*Y$4,0)</f>
        <v>0</v>
      </c>
      <c r="DS282" s="0" t="n">
        <f aca="false">IF(CHOOSE(MATCH(Z$5,$B$10:$E$10,0),$B282,$C282,$D282,$E282)*Z$6+Z282*Z$7&lt;Z$2,Z$3*Z$4,0)</f>
        <v>0</v>
      </c>
      <c r="DT282" s="0" t="n">
        <f aca="false">IF(CHOOSE(MATCH(AA$5,$B$10:$E$10,0),$B282,$C282,$D282,$E282)*AA$6+AA282*AA$7&lt;AA$2,AA$3*AA$4,0)</f>
        <v>0</v>
      </c>
      <c r="DU282" s="0" t="n">
        <f aca="false">IF(CHOOSE(MATCH(AB$5,$B$10:$E$10,0),$B282,$C282,$D282,$E282)*AB$6+AB282*AB$7&lt;AB$2,AB$3*AB$4,0)</f>
        <v>0</v>
      </c>
      <c r="DV282" s="0" t="n">
        <f aca="false">IF(CHOOSE(MATCH(AC$5,$B$10:$E$10,0),$B282,$C282,$D282,$E282)*AC$6+AC282*AC$7&lt;AC$2,AC$3*AC$4,0)</f>
        <v>0</v>
      </c>
      <c r="DW282" s="0" t="n">
        <f aca="false">IF(CHOOSE(MATCH(AD$5,$B$10:$E$10,0),$B282,$C282,$D282,$E282)*AD$6+AD282*AD$7&lt;AD$2,AD$3*AD$4,0)</f>
        <v>0</v>
      </c>
      <c r="DX282" s="0" t="n">
        <f aca="false">IF(CHOOSE(MATCH(AE$5,$B$10:$E$10,0),$B282,$C282,$D282,$E282)*AE$6+AE282*AE$7&lt;AE$2,AE$3*AE$4,0)</f>
        <v>0</v>
      </c>
      <c r="DY282" s="0" t="n">
        <f aca="false">IF(CHOOSE(MATCH(AF$5,$B$10:$E$10,0),$B282,$C282,$D282,$E282)*AF$6+AF282*AF$7&lt;AF$2,AF$3*AF$4,0)</f>
        <v>0</v>
      </c>
      <c r="DZ282" s="0" t="n">
        <f aca="false">IF(CHOOSE(MATCH(AG$5,$B$10:$E$10,0),$B282,$C282,$D282,$E282)*AG$6+AG282*AG$7&lt;AG$2,AG$3*AG$4,0)</f>
        <v>0</v>
      </c>
      <c r="EA282" s="0" t="n">
        <f aca="false">IF(CHOOSE(MATCH(AH$5,$B$10:$E$10,0),$B282,$C282,$D282,$E282)*AH$6+AH282*AH$7&lt;AH$2,AH$3*AH$4,0)</f>
        <v>0</v>
      </c>
      <c r="EB282" s="0" t="n">
        <f aca="false">IF(CHOOSE(MATCH(AI$5,$B$10:$E$10,0),$B282,$C282,$D282,$E282)*AI$6+AI282*AI$7&lt;AI$2,AI$3*AI$4,0)</f>
        <v>0</v>
      </c>
      <c r="EC282" s="0" t="n">
        <f aca="false">IF(CHOOSE(MATCH(AJ$5,$B$10:$E$10,0),$B282,$C282,$D282,$E282)*AJ$6+AJ282*AJ$7&lt;AJ$2,AJ$3*AJ$4,0)</f>
        <v>0</v>
      </c>
      <c r="ED282" s="0" t="n">
        <f aca="false">IF(CHOOSE(MATCH(AK$5,$B$10:$E$10,0),$B282,$C282,$D282,$E282)*AK$6+AK282*AK$7&lt;AK$2,AK$3*AK$4,0)</f>
        <v>0</v>
      </c>
      <c r="EE282" s="0" t="n">
        <f aca="false">IF(CHOOSE(MATCH(AL$5,$B$10:$E$10,0),$B282,$C282,$D282,$E282)*AL$6+AL282*AL$7&lt;AL$2,AL$3*AL$4,0)</f>
        <v>0</v>
      </c>
      <c r="EF282" s="0" t="n">
        <f aca="false">IF(CHOOSE(MATCH(AM$5,$B$10:$E$10,0),$B282,$C282,$D282,$E282)*AM$6+AM282*AM$7&lt;AM$2,AM$3*AM$4,0)</f>
        <v>0</v>
      </c>
      <c r="EG282" s="0" t="n">
        <f aca="false">IF(CHOOSE(MATCH(AN$5,$B$10:$E$10,0),$B282,$C282,$D282,$E282)*AN$6+AN282*AN$7&lt;AN$2,AN$3*AN$4,0)</f>
        <v>0</v>
      </c>
      <c r="EH282" s="0" t="n">
        <f aca="false">IF(CHOOSE(MATCH(AO$5,$B$10:$E$10,0),$B282,$C282,$D282,$E282)*AO$6+AO282*AO$7&lt;AO$2,AO$3*AO$4,0)</f>
        <v>0</v>
      </c>
      <c r="EI282" s="0" t="n">
        <f aca="false">IF(CHOOSE(MATCH(AP$5,$B$10:$E$10,0),$B282,$C282,$D282,$E282)*AP$6+AP282*AP$7&lt;AP$2,AP$3*AP$4,0)</f>
        <v>0</v>
      </c>
      <c r="EJ282" s="0" t="n">
        <f aca="false">IF(CHOOSE(MATCH(AQ$5,$B$10:$E$10,0),$B282,$C282,$D282,$E282)*AQ$6+AQ282*AQ$7&lt;AQ$2,AQ$3*AQ$4,0)</f>
        <v>0</v>
      </c>
      <c r="EK282" s="0" t="n">
        <f aca="false">IF(CHOOSE(MATCH(AR$5,$B$10:$E$10,0),$B282,$C282,$D282,$E282)*AR$6+AR282*AR$7&lt;AR$2,AR$3*AR$4,0)</f>
        <v>0</v>
      </c>
      <c r="EL282" s="0" t="n">
        <f aca="false">IF(CHOOSE(MATCH(AS$5,$B$10:$E$10,0),$B282,$C282,$D282,$E282)*AS$6+AS282*AS$7&lt;AS$2,AS$3*AS$4,0)</f>
        <v>0</v>
      </c>
      <c r="EM282" s="0" t="n">
        <f aca="false">IF(CHOOSE(MATCH(AT$5,$B$10:$E$10,0),$B282,$C282,$D282,$E282)*AT$6+AT282*AT$7&lt;AT$2,AT$3*AT$4,0)</f>
        <v>0</v>
      </c>
      <c r="EN282" s="0" t="n">
        <f aca="false">IF(CHOOSE(MATCH(AU$5,$B$10:$E$10,0),$B282,$C282,$D282,$E282)*AU$6+AU282*AU$7&lt;AU$2,AU$3*AU$4,0)</f>
        <v>0</v>
      </c>
      <c r="EO282" s="0" t="n">
        <f aca="false">IF(CHOOSE(MATCH(AV$5,$B$10:$E$10,0),$B282,$C282,$D282,$E282)*AV$6+AV282*AV$7&lt;AV$2,AV$3*AV$4,0)</f>
        <v>0</v>
      </c>
      <c r="EP282" s="0" t="n">
        <f aca="false">IF(CHOOSE(MATCH(AW$5,$B$10:$E$10,0),$B282,$C282,$D282,$E282)*AW$6+AW282*AW$7&lt;AW$2,AW$3*AW$4,0)</f>
        <v>0</v>
      </c>
      <c r="EQ282" s="0" t="n">
        <f aca="false">IF(CHOOSE(MATCH(AX$5,$B$10:$E$10,0),$B282,$C282,$D282,$E282)*AX$6+AX282*AX$7&lt;AX$2,AX$3*AX$4,0)</f>
        <v>0</v>
      </c>
      <c r="ER282" s="0" t="n">
        <f aca="false">IF(CHOOSE(MATCH(AY$5,$B$10:$E$10,0),$B282,$C282,$D282,$E282)*AY$6+AY282*AY$7&lt;AY$2,AY$3*AY$4,0)</f>
        <v>0</v>
      </c>
      <c r="ES282" s="0" t="n">
        <f aca="false">IF(CHOOSE(MATCH(AZ$5,$B$10:$E$10,0),$B282,$C282,$D282,$E282)*AZ$6+AZ282*AZ$7&lt;AZ$2,AZ$3*AZ$4,0)</f>
        <v>0</v>
      </c>
      <c r="ET282" s="0" t="n">
        <f aca="false">IF(CHOOSE(MATCH(BA$5,$B$10:$E$10,0),$B282,$C282,$D282,$E282)*BA$6+BA282*BA$7&lt;BA$2,BA$3*BA$4,0)</f>
        <v>0</v>
      </c>
      <c r="EU282" s="0" t="n">
        <f aca="false">IF(CHOOSE(MATCH(BB$5,$B$10:$E$10,0),$B282,$C282,$D282,$E282)*BB$6+BB282*BB$7&lt;BB$2,BB$3*BB$4,0)</f>
        <v>0</v>
      </c>
      <c r="EV282" s="0" t="n">
        <f aca="false">IF(CHOOSE(MATCH(BC$5,$B$10:$E$10,0),$B282,$C282,$D282,$E282)*BC$6+BC282*BC$7&lt;BC$2,BC$3*BC$4,0)</f>
        <v>0</v>
      </c>
      <c r="EW282" s="0" t="n">
        <f aca="false">IF(CHOOSE(MATCH(BD$5,$B$10:$E$10,0),$B282,$C282,$D282,$E282)*BD$6+BD282*BD$7&lt;BD$2,BD$3*BD$4,0)</f>
        <v>0</v>
      </c>
      <c r="EX282" s="0" t="n">
        <f aca="false">IF(CHOOSE(MATCH(BE$5,$B$10:$E$10,0),$B282,$C282,$D282,$E282)*BE$6+BE282*BE$7&lt;BE$2,BE$3*BE$4,0)</f>
        <v>0</v>
      </c>
      <c r="EY282" s="0" t="n">
        <f aca="false">IF(CHOOSE(MATCH(BF$5,$B$10:$E$10,0),$B282,$C282,$D282,$E282)*BF$6+BF282*BF$7&lt;BF$2,BF$3*BF$4,0)</f>
        <v>0</v>
      </c>
      <c r="EZ282" s="0" t="n">
        <f aca="false">IF(CHOOSE(MATCH(BG$5,$B$10:$E$10,0),$B282,$C282,$D282,$E282)*BG$6+BG282*BG$7&lt;BG$2,BG$3*BG$4,0)</f>
        <v>0</v>
      </c>
      <c r="FA282" s="0" t="n">
        <f aca="false">IF(CHOOSE(MATCH(BH$5,$B$10:$E$10,0),$B282,$C282,$D282,$E282)*BH$6+BH282*BH$7&lt;BH$2,BH$3*BH$4,0)</f>
        <v>0</v>
      </c>
      <c r="FB282" s="0" t="n">
        <f aca="false">IF(CHOOSE(MATCH(BI$5,$B$10:$E$10,0),$B282,$C282,$D282,$E282)*BI$6+BI282*BI$7&lt;BI$2,BI$3*BI$4,0)</f>
        <v>0</v>
      </c>
      <c r="FC282" s="0" t="n">
        <f aca="false">IF(CHOOSE(MATCH(BJ$5,$B$10:$E$10,0),$B282,$C282,$D282,$E282)*BJ$6+BJ282*BJ$7&lt;BJ$2,BJ$3*BJ$4,0)</f>
        <v>0</v>
      </c>
      <c r="FD282" s="0" t="n">
        <f aca="false">IF(CHOOSE(MATCH(BK$5,$B$10:$E$10,0),$B282,$C282,$D282,$E282)*BK$6+BK282*BK$7&lt;BK$2,BK$3*BK$4,0)</f>
        <v>0</v>
      </c>
      <c r="FE282" s="0" t="n">
        <f aca="false">IF(CHOOSE(MATCH(BL$5,$B$10:$E$10,0),$B282,$C282,$D282,$E282)*BL$6+BL282*BL$7&lt;BL$2,BL$3*BL$4,0)</f>
        <v>0</v>
      </c>
      <c r="FF282" s="0" t="n">
        <f aca="false">IF(CHOOSE(MATCH(BM$5,$B$10:$E$10,0),$B282,$C282,$D282,$E282)*BM$6+BM282*BM$7&lt;BM$2,BM$3*BM$4,0)</f>
        <v>0</v>
      </c>
      <c r="FG282" s="0" t="n">
        <f aca="false">IF(CHOOSE(MATCH(BN$5,$B$10:$E$10,0),$B282,$C282,$D282,$E282)*BN$6+BN282*BN$7&lt;BN$2,BN$3*BN$4,0)</f>
        <v>0</v>
      </c>
      <c r="FH282" s="0" t="n">
        <f aca="false">IF(CHOOSE(MATCH(BO$5,$B$10:$E$10,0),$B282,$C282,$D282,$E282)*BO$6+BO282*BO$7&lt;BO$2,BO$3*BO$4,0)</f>
        <v>0</v>
      </c>
      <c r="FI282" s="0" t="n">
        <f aca="false">IF(CHOOSE(MATCH(BP$5,$B$10:$E$10,0),$B282,$C282,$D282,$E282)*BP$6+BP282*BP$7&lt;BP$2,BP$3*BP$4,0)</f>
        <v>0</v>
      </c>
      <c r="FJ282" s="0" t="n">
        <f aca="false">IF(CHOOSE(MATCH(BQ$5,$B$10:$E$10,0),$B282,$C282,$D282,$E282)*BQ$6+BQ282*BQ$7&lt;BQ$2,BQ$3*BQ$4,0)</f>
        <v>0</v>
      </c>
      <c r="FK282" s="0" t="n">
        <f aca="false">IF(CHOOSE(MATCH(BR$5,$B$10:$E$10,0),$B282,$C282,$D282,$E282)*BR$6+BR282*BR$7&lt;BR$2,BR$3*BR$4,0)</f>
        <v>0</v>
      </c>
      <c r="FL282" s="0" t="n">
        <f aca="false">IF(CHOOSE(MATCH(BS$5,$B$10:$E$10,0),$B282,$C282,$D282,$E282)*BS$6+BS282*BS$7&lt;BS$2,BS$3*BS$4,0)</f>
        <v>0</v>
      </c>
      <c r="FM282" s="0" t="n">
        <f aca="false">IF(CHOOSE(MATCH(BT$5,$B$10:$E$10,0),$B282,$C282,$D282,$E282)*BT$6+BT282*BT$7&lt;BT$2,BT$3*BT$4,0)</f>
        <v>0</v>
      </c>
      <c r="FN282" s="0" t="n">
        <f aca="false">IF(CHOOSE(MATCH(BU$5,$B$10:$E$10,0),$B282,$C282,$D282,$E282)*BU$6+BU282*BU$7&lt;BU$2,BU$3*BU$4,0)</f>
        <v>0</v>
      </c>
      <c r="FO282" s="0" t="n">
        <f aca="false">IF(CHOOSE(MATCH(BV$5,$B$10:$E$10,0),$B282,$C282,$D282,$E282)*BV$6+BV282*BV$7&lt;BV$2,BV$3*BV$4,0)</f>
        <v>0</v>
      </c>
      <c r="FP282" s="0" t="n">
        <f aca="false">IF(CHOOSE(MATCH(BW$5,$B$10:$E$10,0),$B282,$C282,$D282,$E282)*BW$6+BW282*BW$7&lt;BW$2,BW$3*BW$4,0)</f>
        <v>0</v>
      </c>
      <c r="FQ282" s="0" t="n">
        <f aca="false">IF(CHOOSE(MATCH(BX$5,$B$10:$E$10,0),$B282,$C282,$D282,$E282)*BX$6+BX282*BX$7&lt;BX$2,BX$3*BX$4,0)</f>
        <v>0</v>
      </c>
      <c r="FR282" s="0" t="n">
        <f aca="false">IF(CHOOSE(MATCH(BY$5,$B$10:$E$10,0),$B282,$C282,$D282,$E282)*BY$6+BY282*BY$7&lt;BY$2,BY$3*BY$4,0)</f>
        <v>0</v>
      </c>
      <c r="FS282" s="0" t="n">
        <f aca="false">IF(CHOOSE(MATCH(BZ$5,$B$10:$E$10,0),$B282,$C282,$D282,$E282)*BZ$6+BZ282*BZ$7&lt;BZ$2,BZ$3*BZ$4,0)</f>
        <v>0</v>
      </c>
      <c r="FT282" s="0" t="n">
        <f aca="false">IF(CHOOSE(MATCH(CA$5,$B$10:$E$10,0),$B282,$C282,$D282,$E282)*CA$6+CA282*CA$7&lt;CA$2,CA$3*CA$4,0)</f>
        <v>0</v>
      </c>
      <c r="FU282" s="0" t="n">
        <f aca="false">IF(CHOOSE(MATCH(CB$5,$B$10:$E$10,0),$B282,$C282,$D282,$E282)*CB$6+CB282*CB$7&lt;CB$2,CB$3*CB$4,0)</f>
        <v>0</v>
      </c>
      <c r="FV282" s="0" t="n">
        <f aca="false">IF(CHOOSE(MATCH(CC$5,$B$10:$E$10,0),$B282,$C282,$D282,$E282)*CC$6+CC282*CC$7&lt;CC$2,CC$3*CC$4,0)</f>
        <v>0</v>
      </c>
      <c r="FW282" s="0" t="n">
        <f aca="false">IF(CHOOSE(MATCH(CD$5,$B$10:$E$10,0),$B282,$C282,$D282,$E282)*CD$6+CD282*CD$7&lt;CD$2,CD$3*CD$4,0)</f>
        <v>0</v>
      </c>
      <c r="FX282" s="0" t="n">
        <f aca="false">IF(CHOOSE(MATCH(CE$5,$B$10:$E$10,0),$B282,$C282,$D282,$E282)*CE$6+CE282*CE$7&lt;CE$2,CE$3*CE$4,0)</f>
        <v>0</v>
      </c>
      <c r="FY282" s="0" t="n">
        <f aca="false">IF(CHOOSE(MATCH(CF$5,$B$10:$E$10,0),$B282,$C282,$D282,$E282)*CF$6+CF282*CF$7&lt;CF$2,CF$3*CF$4,0)</f>
        <v>0</v>
      </c>
      <c r="FZ282" s="0" t="n">
        <f aca="false">IF(CHOOSE(MATCH(CG$5,$B$10:$E$10,0),$B282,$C282,$D282,$E282)*CG$6+CG282*CG$7&lt;CG$2,CG$3*CG$4,0)</f>
        <v>0</v>
      </c>
      <c r="GA282" s="0" t="n">
        <f aca="false">IF(CHOOSE(MATCH(CH$5,$B$10:$E$10,0),$B282,$C282,$D282,$E282)*CH$6+CH282*CH$7&lt;CH$2,CH$3*CH$4,0)</f>
        <v>0</v>
      </c>
      <c r="GB282" s="0" t="n">
        <f aca="false">IF(CHOOSE(MATCH(CI$5,$B$10:$E$10,0),$B282,$C282,$D282,$E282)*CI$6+CI282*CI$7&lt;CI$2,CI$3*CI$4,0)</f>
        <v>0</v>
      </c>
      <c r="GC282" s="0" t="n">
        <f aca="false">IF(CHOOSE(MATCH(CJ$5,$B$10:$E$10,0),$B282,$C282,$D282,$E282)*CJ$6+CJ282*CJ$7&lt;CJ$2,CJ$3*CJ$4,0)</f>
        <v>0</v>
      </c>
      <c r="GD282" s="0" t="n">
        <f aca="false">IF(CHOOSE(MATCH(CK$5,$B$10:$E$10,0),$B282,$C282,$D282,$E282)*CK$6+CK282*CK$7&lt;CK$2,CK$3*CK$4,0)</f>
        <v>0</v>
      </c>
      <c r="GE282" s="0" t="n">
        <f aca="false">IF(CHOOSE(MATCH(CL$5,$B$10:$E$10,0),$B282,$C282,$D282,$E282)*CL$6+CL282*CL$7&lt;CL$2,CL$3*CL$4,0)</f>
        <v>0</v>
      </c>
      <c r="GF282" s="0" t="n">
        <f aca="false">IF(CHOOSE(MATCH(CM$5,$B$10:$E$10,0),$B282,$C282,$D282,$E282)*CM$6+CM282*CM$7&lt;CM$2,CM$3*CM$4,0)</f>
        <v>0</v>
      </c>
      <c r="GG282" s="0" t="n">
        <f aca="false">IF(CHOOSE(MATCH(CN$5,$B$10:$E$10,0),$B282,$C282,$D282,$E282)*CN$6+CN282*CN$7&lt;CN$2,CN$3*CN$4,0)</f>
        <v>0</v>
      </c>
      <c r="GH282" s="0" t="n">
        <f aca="false">IF(CHOOSE(MATCH(CO$5,$B$10:$E$10,0),$B282,$C282,$D282,$E282)*CO$6+CO282*CO$7&lt;CO$2,CO$3*CO$4,0)</f>
        <v>0</v>
      </c>
      <c r="GI282" s="0" t="n">
        <f aca="false">IF(CHOOSE(MATCH(CP$5,$B$10:$E$10,0),$B282,$C282,$D282,$E282)*CP$6+CP282*CP$7&lt;CP$2,CP$3*CP$4,0)</f>
        <v>0</v>
      </c>
      <c r="GJ282" s="0" t="n">
        <f aca="false">IF(CHOOSE(MATCH(CQ$5,$B$10:$E$10,0),$B282,$C282,$D282,$E282)*CQ$6+CQ282*CQ$7&lt;CQ$2,CQ$3*CQ$4,0)</f>
        <v>0</v>
      </c>
      <c r="GK282" s="0" t="n">
        <f aca="false">IF(CHOOSE(MATCH(CR$5,$B$10:$E$10,0),$B282,$C282,$D282,$E282)*CR$6+CR282*CR$7&lt;CR$2,CR$3*CR$4,0)</f>
        <v>0</v>
      </c>
      <c r="GL282" s="0" t="n">
        <f aca="false">IF(CHOOSE(MATCH(CS$5,$B$10:$E$10,0),$B282,$C282,$D282,$E282)*CS$6+CS282*CS$7&lt;CS$2,CS$3*CS$4,0)</f>
        <v>0</v>
      </c>
      <c r="GM282" s="0" t="n">
        <f aca="false">IF(CHOOSE(MATCH(CT$5,$B$10:$E$10,0),$B282,$C282,$D282,$E282)*CT$6+CT282*CT$7&lt;CT$2,CT$3*CT$4,0)</f>
        <v>0</v>
      </c>
      <c r="GN282" s="0" t="n">
        <f aca="false">IF(CHOOSE(MATCH(CU$5,$B$10:$E$10,0),$B282,$C282,$D282,$E282)*CU$6+CU282*CU$7&lt;CU$2,CU$3*CU$4,0)</f>
        <v>0</v>
      </c>
      <c r="GO282" s="0" t="n">
        <f aca="false">IF(CHOOSE(MATCH(CV$5,$B$10:$E$10,0),$B282,$C282,$D282,$E282)*CV$6+CV282*CV$7&lt;CV$2,CV$3*CV$4,0)</f>
        <v>0</v>
      </c>
      <c r="GP282" s="0" t="n">
        <f aca="false">IF(CHOOSE(MATCH(CW$5,$B$10:$E$10,0),$B282,$C282,$D282,$E282)*CW$6+CW282*CW$7&lt;CW$2,CW$3*CW$4,0)</f>
        <v>0</v>
      </c>
      <c r="GQ282" s="0" t="n">
        <f aca="false">IF(CHOOSE(MATCH(CX$5,$B$10:$E$10,0),$B282,$C282,$D282,$E282)*CX$6+CX282*CX$7&lt;CX$2,CX$3*CX$4,0)</f>
        <v>0</v>
      </c>
      <c r="GS282" s="0" t="n">
        <f aca="false">SUM(CZ282:GQ282)</f>
        <v>0</v>
      </c>
      <c r="GT282" s="0" t="n">
        <f aca="false">IF(GS282&gt;$GS$6,1,0)</f>
        <v>0</v>
      </c>
    </row>
    <row r="283" customFormat="false" ht="14" hidden="false" customHeight="false" outlineLevel="0" collapsed="false">
      <c r="A283" s="0" t="n">
        <v>273</v>
      </c>
      <c r="B283" s="0" t="n">
        <v>-1.07115110044642</v>
      </c>
      <c r="C283" s="0" t="n">
        <v>-0.52375294649947</v>
      </c>
      <c r="D283" s="0" t="n">
        <v>0.470211808568017</v>
      </c>
      <c r="E283" s="0" t="n">
        <v>1.55821341098791</v>
      </c>
      <c r="G283" s="0" t="n">
        <v>0.636719050817192</v>
      </c>
      <c r="H283" s="0" t="n">
        <v>-0.366065933121718</v>
      </c>
      <c r="I283" s="0" t="n">
        <v>0.266704773821402</v>
      </c>
      <c r="J283" s="0" t="n">
        <v>-0.556724444322754</v>
      </c>
      <c r="K283" s="0" t="n">
        <v>-0.779193669586675</v>
      </c>
      <c r="L283" s="0" t="n">
        <v>-0.840466327645117</v>
      </c>
      <c r="M283" s="0" t="n">
        <v>-0.487284523842391</v>
      </c>
      <c r="N283" s="0" t="n">
        <v>-0.880454535945319</v>
      </c>
      <c r="O283" s="0" t="n">
        <v>-0.722304775990779</v>
      </c>
      <c r="P283" s="0" t="n">
        <v>0.306720266962657</v>
      </c>
      <c r="Q283" s="0" t="n">
        <v>0.69740508479299</v>
      </c>
      <c r="R283" s="0" t="n">
        <v>-0.290563093585661</v>
      </c>
      <c r="S283" s="0" t="n">
        <v>-1.11873760033632</v>
      </c>
      <c r="T283" s="0" t="n">
        <v>-0.65329572862538</v>
      </c>
      <c r="U283" s="0" t="n">
        <v>0.0515444753546035</v>
      </c>
      <c r="V283" s="0" t="n">
        <v>-1.13723672257038</v>
      </c>
      <c r="W283" s="0" t="n">
        <v>0.420454853156116</v>
      </c>
      <c r="X283" s="0" t="n">
        <v>0.955660652834922</v>
      </c>
      <c r="Y283" s="0" t="n">
        <v>2.03845047508366</v>
      </c>
      <c r="Z283" s="0" t="n">
        <v>-0.960988018050557</v>
      </c>
      <c r="AA283" s="0" t="n">
        <v>-0.186080342245987</v>
      </c>
      <c r="AB283" s="0" t="n">
        <v>-0.0466422989120474</v>
      </c>
      <c r="AC283" s="0" t="n">
        <v>-0.210812913792324</v>
      </c>
      <c r="AD283" s="0" t="n">
        <v>-1.67748567037052</v>
      </c>
      <c r="AE283" s="0" t="n">
        <v>-1.09865140984766</v>
      </c>
      <c r="AF283" s="0" t="n">
        <v>0.173407670445158</v>
      </c>
      <c r="AG283" s="0" t="n">
        <v>0.668331949782441</v>
      </c>
      <c r="AH283" s="0" t="n">
        <v>0.0958846158027882</v>
      </c>
      <c r="AI283" s="0" t="n">
        <v>-0.251277469942579</v>
      </c>
      <c r="AJ283" s="0" t="n">
        <v>1.8086984709953</v>
      </c>
      <c r="AK283" s="0" t="n">
        <v>0.720815478416626</v>
      </c>
      <c r="AL283" s="0" t="n">
        <v>0.126443637782359</v>
      </c>
      <c r="AM283" s="0" t="n">
        <v>-1.00020997706451</v>
      </c>
      <c r="AN283" s="0" t="n">
        <v>-0.322636424243683</v>
      </c>
      <c r="AO283" s="0" t="n">
        <v>-0.529066710441839</v>
      </c>
      <c r="AP283" s="0" t="n">
        <v>-0.680336142977467</v>
      </c>
      <c r="AQ283" s="0" t="n">
        <v>-0.186157649295637</v>
      </c>
      <c r="AR283" s="0" t="n">
        <v>0.547903482583934</v>
      </c>
      <c r="AS283" s="0" t="n">
        <v>-0.77000322562526</v>
      </c>
      <c r="AT283" s="0" t="n">
        <v>0.494101186632179</v>
      </c>
      <c r="AU283" s="0" t="n">
        <v>0.0489399099024013</v>
      </c>
      <c r="AV283" s="0" t="n">
        <v>-1.60680883709574</v>
      </c>
      <c r="AW283" s="0" t="n">
        <v>0.450311290478567</v>
      </c>
      <c r="AX283" s="0" t="n">
        <v>0.673890099278651</v>
      </c>
      <c r="AY283" s="0" t="n">
        <v>-0.249935965257464</v>
      </c>
      <c r="AZ283" s="0" t="n">
        <v>-0.6667073648714</v>
      </c>
      <c r="BA283" s="0" t="n">
        <v>-0.132693003251916</v>
      </c>
      <c r="BB283" s="0" t="n">
        <v>0.3104105417151</v>
      </c>
      <c r="BC283" s="0" t="n">
        <v>-0.49237314669881</v>
      </c>
      <c r="BD283" s="0" t="n">
        <v>0.341876784659689</v>
      </c>
      <c r="BE283" s="0" t="n">
        <v>1.29376758195576</v>
      </c>
      <c r="BF283" s="0" t="n">
        <v>0.429496367360116</v>
      </c>
      <c r="BG283" s="0" t="n">
        <v>-0.423631263402058</v>
      </c>
      <c r="BH283" s="0" t="n">
        <v>1.49461811815854</v>
      </c>
      <c r="BI283" s="0" t="n">
        <v>-0.383710130336112</v>
      </c>
      <c r="BJ283" s="0" t="n">
        <v>1.27045041153906</v>
      </c>
      <c r="BK283" s="0" t="n">
        <v>-1.44223577080993</v>
      </c>
      <c r="BL283" s="0" t="n">
        <v>1.3769658835372</v>
      </c>
      <c r="BM283" s="0" t="n">
        <v>-0.533912043465534</v>
      </c>
      <c r="BN283" s="0" t="n">
        <v>1.22480514619383</v>
      </c>
      <c r="BO283" s="0" t="n">
        <v>-1.58092461788328</v>
      </c>
      <c r="BP283" s="0" t="n">
        <v>0.690786237100838</v>
      </c>
      <c r="BQ283" s="0" t="n">
        <v>-0.138791165227303</v>
      </c>
      <c r="BR283" s="0" t="n">
        <v>-0.330946932081133</v>
      </c>
      <c r="BS283" s="0" t="n">
        <v>-1.48718299897155</v>
      </c>
      <c r="BT283" s="0" t="n">
        <v>0.452259882877115</v>
      </c>
      <c r="BU283" s="0" t="n">
        <v>1.18450543595827</v>
      </c>
      <c r="BV283" s="0" t="n">
        <v>-0.512072801939212</v>
      </c>
      <c r="BW283" s="0" t="n">
        <v>-1.73831267602509</v>
      </c>
      <c r="BX283" s="0" t="n">
        <v>1.30390390040702</v>
      </c>
      <c r="BY283" s="0" t="n">
        <v>-0.41327780309075</v>
      </c>
      <c r="BZ283" s="0" t="n">
        <v>0.609502421866637</v>
      </c>
      <c r="CA283" s="0" t="n">
        <v>0.42338115235907</v>
      </c>
      <c r="CB283" s="0" t="n">
        <v>-0.0701686531101586</v>
      </c>
      <c r="CC283" s="0" t="n">
        <v>1.58709553943481</v>
      </c>
      <c r="CD283" s="0" t="n">
        <v>-1.10934706754051</v>
      </c>
      <c r="CE283" s="0" t="n">
        <v>-0.327878524331027</v>
      </c>
      <c r="CF283" s="0" t="n">
        <v>1.11431290861219</v>
      </c>
      <c r="CG283" s="0" t="n">
        <v>-0.374093360733241</v>
      </c>
      <c r="CH283" s="0" t="n">
        <v>0.416446255258052</v>
      </c>
      <c r="CI283" s="0" t="n">
        <v>1.10005203168839</v>
      </c>
      <c r="CJ283" s="0" t="n">
        <v>-1.28254214359913</v>
      </c>
      <c r="CK283" s="0" t="n">
        <v>0.541957660971093</v>
      </c>
      <c r="CL283" s="0" t="n">
        <v>1.36230937641812</v>
      </c>
      <c r="CM283" s="0" t="n">
        <v>0.91525635070866</v>
      </c>
      <c r="CN283" s="0" t="n">
        <v>-0.864115463627968</v>
      </c>
      <c r="CO283" s="0" t="n">
        <v>-0.660319301459822</v>
      </c>
      <c r="CP283" s="0" t="n">
        <v>0.354636995325564</v>
      </c>
      <c r="CQ283" s="0" t="n">
        <v>1.63672666531056</v>
      </c>
      <c r="CR283" s="0" t="n">
        <v>0.370814632333349</v>
      </c>
      <c r="CS283" s="0" t="n">
        <v>-1.12131601781584</v>
      </c>
      <c r="CT283" s="0" t="n">
        <v>-1.34604306367692</v>
      </c>
      <c r="CU283" s="0" t="n">
        <v>-1.60847775987349</v>
      </c>
      <c r="CV283" s="0" t="n">
        <v>1.12145698949462</v>
      </c>
      <c r="CW283" s="0" t="n">
        <v>-1.18620391731383</v>
      </c>
      <c r="CX283" s="0" t="n">
        <v>-0.457094984085416</v>
      </c>
      <c r="CZ283" s="0" t="n">
        <f aca="false">IF(CHOOSE(MATCH(G$5,$B$10:$E$10,0),$B283,$C283,$D283,$E283)*G$6+G283*G$7&lt;G$2,G$3*G$4,0)</f>
        <v>0</v>
      </c>
      <c r="DA283" s="0" t="n">
        <f aca="false">IF(CHOOSE(MATCH(H$5,$B$10:$E$10,0),$B283,$C283,$D283,$E283)*H$6+H283*H$7&lt;H$2,H$3*H$4,0)</f>
        <v>0</v>
      </c>
      <c r="DB283" s="0" t="n">
        <f aca="false">IF(CHOOSE(MATCH(I$5,$B$10:$E$10,0),$B283,$C283,$D283,$E283)*I$6+I283*I$7&lt;I$2,I$3*I$4,0)</f>
        <v>0</v>
      </c>
      <c r="DC283" s="0" t="n">
        <f aca="false">IF(CHOOSE(MATCH(J$5,$B$10:$E$10,0),$B283,$C283,$D283,$E283)*J$6+J283*J$7&lt;J$2,J$3*J$4,0)</f>
        <v>0</v>
      </c>
      <c r="DD283" s="0" t="n">
        <f aca="false">IF(CHOOSE(MATCH(K$5,$B$10:$E$10,0),$B283,$C283,$D283,$E283)*K$6+K283*K$7&lt;K$2,K$3*K$4,0)</f>
        <v>0</v>
      </c>
      <c r="DE283" s="0" t="n">
        <f aca="false">IF(CHOOSE(MATCH(L$5,$B$10:$E$10,0),$B283,$C283,$D283,$E283)*L$6+L283*L$7&lt;L$2,L$3*L$4,0)</f>
        <v>0</v>
      </c>
      <c r="DF283" s="0" t="n">
        <f aca="false">IF(CHOOSE(MATCH(M$5,$B$10:$E$10,0),$B283,$C283,$D283,$E283)*M$6+M283*M$7&lt;M$2,M$3*M$4,0)</f>
        <v>0</v>
      </c>
      <c r="DG283" s="0" t="n">
        <f aca="false">IF(CHOOSE(MATCH(N$5,$B$10:$E$10,0),$B283,$C283,$D283,$E283)*N$6+N283*N$7&lt;N$2,N$3*N$4,0)</f>
        <v>0</v>
      </c>
      <c r="DH283" s="0" t="n">
        <f aca="false">IF(CHOOSE(MATCH(O$5,$B$10:$E$10,0),$B283,$C283,$D283,$E283)*O$6+O283*O$7&lt;O$2,O$3*O$4,0)</f>
        <v>0</v>
      </c>
      <c r="DI283" s="0" t="n">
        <f aca="false">IF(CHOOSE(MATCH(P$5,$B$10:$E$10,0),$B283,$C283,$D283,$E283)*P$6+P283*P$7&lt;P$2,P$3*P$4,0)</f>
        <v>0</v>
      </c>
      <c r="DJ283" s="0" t="n">
        <f aca="false">IF(CHOOSE(MATCH(Q$5,$B$10:$E$10,0),$B283,$C283,$D283,$E283)*Q$6+Q283*Q$7&lt;Q$2,Q$3*Q$4,0)</f>
        <v>0</v>
      </c>
      <c r="DK283" s="0" t="n">
        <f aca="false">IF(CHOOSE(MATCH(R$5,$B$10:$E$10,0),$B283,$C283,$D283,$E283)*R$6+R283*R$7&lt;R$2,R$3*R$4,0)</f>
        <v>0</v>
      </c>
      <c r="DL283" s="0" t="n">
        <f aca="false">IF(CHOOSE(MATCH(S$5,$B$10:$E$10,0),$B283,$C283,$D283,$E283)*S$6+S283*S$7&lt;S$2,S$3*S$4,0)</f>
        <v>0</v>
      </c>
      <c r="DM283" s="0" t="n">
        <f aca="false">IF(CHOOSE(MATCH(T$5,$B$10:$E$10,0),$B283,$C283,$D283,$E283)*T$6+T283*T$7&lt;T$2,T$3*T$4,0)</f>
        <v>0</v>
      </c>
      <c r="DN283" s="0" t="n">
        <f aca="false">IF(CHOOSE(MATCH(U$5,$B$10:$E$10,0),$B283,$C283,$D283,$E283)*U$6+U283*U$7&lt;U$2,U$3*U$4,0)</f>
        <v>0</v>
      </c>
      <c r="DO283" s="0" t="n">
        <f aca="false">IF(CHOOSE(MATCH(V$5,$B$10:$E$10,0),$B283,$C283,$D283,$E283)*V$6+V283*V$7&lt;V$2,V$3*V$4,0)</f>
        <v>0</v>
      </c>
      <c r="DP283" s="0" t="n">
        <f aca="false">IF(CHOOSE(MATCH(W$5,$B$10:$E$10,0),$B283,$C283,$D283,$E283)*W$6+W283*W$7&lt;W$2,W$3*W$4,0)</f>
        <v>0</v>
      </c>
      <c r="DQ283" s="0" t="n">
        <f aca="false">IF(CHOOSE(MATCH(X$5,$B$10:$E$10,0),$B283,$C283,$D283,$E283)*X$6+X283*X$7&lt;X$2,X$3*X$4,0)</f>
        <v>0</v>
      </c>
      <c r="DR283" s="0" t="n">
        <f aca="false">IF(CHOOSE(MATCH(Y$5,$B$10:$E$10,0),$B283,$C283,$D283,$E283)*Y$6+Y283*Y$7&lt;Y$2,Y$3*Y$4,0)</f>
        <v>0</v>
      </c>
      <c r="DS283" s="0" t="n">
        <f aca="false">IF(CHOOSE(MATCH(Z$5,$B$10:$E$10,0),$B283,$C283,$D283,$E283)*Z$6+Z283*Z$7&lt;Z$2,Z$3*Z$4,0)</f>
        <v>0</v>
      </c>
      <c r="DT283" s="0" t="n">
        <f aca="false">IF(CHOOSE(MATCH(AA$5,$B$10:$E$10,0),$B283,$C283,$D283,$E283)*AA$6+AA283*AA$7&lt;AA$2,AA$3*AA$4,0)</f>
        <v>0</v>
      </c>
      <c r="DU283" s="0" t="n">
        <f aca="false">IF(CHOOSE(MATCH(AB$5,$B$10:$E$10,0),$B283,$C283,$D283,$E283)*AB$6+AB283*AB$7&lt;AB$2,AB$3*AB$4,0)</f>
        <v>0</v>
      </c>
      <c r="DV283" s="0" t="n">
        <f aca="false">IF(CHOOSE(MATCH(AC$5,$B$10:$E$10,0),$B283,$C283,$D283,$E283)*AC$6+AC283*AC$7&lt;AC$2,AC$3*AC$4,0)</f>
        <v>0</v>
      </c>
      <c r="DW283" s="0" t="n">
        <f aca="false">IF(CHOOSE(MATCH(AD$5,$B$10:$E$10,0),$B283,$C283,$D283,$E283)*AD$6+AD283*AD$7&lt;AD$2,AD$3*AD$4,0)</f>
        <v>0</v>
      </c>
      <c r="DX283" s="0" t="n">
        <f aca="false">IF(CHOOSE(MATCH(AE$5,$B$10:$E$10,0),$B283,$C283,$D283,$E283)*AE$6+AE283*AE$7&lt;AE$2,AE$3*AE$4,0)</f>
        <v>0</v>
      </c>
      <c r="DY283" s="0" t="n">
        <f aca="false">IF(CHOOSE(MATCH(AF$5,$B$10:$E$10,0),$B283,$C283,$D283,$E283)*AF$6+AF283*AF$7&lt;AF$2,AF$3*AF$4,0)</f>
        <v>0</v>
      </c>
      <c r="DZ283" s="0" t="n">
        <f aca="false">IF(CHOOSE(MATCH(AG$5,$B$10:$E$10,0),$B283,$C283,$D283,$E283)*AG$6+AG283*AG$7&lt;AG$2,AG$3*AG$4,0)</f>
        <v>0</v>
      </c>
      <c r="EA283" s="0" t="n">
        <f aca="false">IF(CHOOSE(MATCH(AH$5,$B$10:$E$10,0),$B283,$C283,$D283,$E283)*AH$6+AH283*AH$7&lt;AH$2,AH$3*AH$4,0)</f>
        <v>0</v>
      </c>
      <c r="EB283" s="0" t="n">
        <f aca="false">IF(CHOOSE(MATCH(AI$5,$B$10:$E$10,0),$B283,$C283,$D283,$E283)*AI$6+AI283*AI$7&lt;AI$2,AI$3*AI$4,0)</f>
        <v>0</v>
      </c>
      <c r="EC283" s="0" t="n">
        <f aca="false">IF(CHOOSE(MATCH(AJ$5,$B$10:$E$10,0),$B283,$C283,$D283,$E283)*AJ$6+AJ283*AJ$7&lt;AJ$2,AJ$3*AJ$4,0)</f>
        <v>0</v>
      </c>
      <c r="ED283" s="0" t="n">
        <f aca="false">IF(CHOOSE(MATCH(AK$5,$B$10:$E$10,0),$B283,$C283,$D283,$E283)*AK$6+AK283*AK$7&lt;AK$2,AK$3*AK$4,0)</f>
        <v>0</v>
      </c>
      <c r="EE283" s="0" t="n">
        <f aca="false">IF(CHOOSE(MATCH(AL$5,$B$10:$E$10,0),$B283,$C283,$D283,$E283)*AL$6+AL283*AL$7&lt;AL$2,AL$3*AL$4,0)</f>
        <v>0</v>
      </c>
      <c r="EF283" s="0" t="n">
        <f aca="false">IF(CHOOSE(MATCH(AM$5,$B$10:$E$10,0),$B283,$C283,$D283,$E283)*AM$6+AM283*AM$7&lt;AM$2,AM$3*AM$4,0)</f>
        <v>0</v>
      </c>
      <c r="EG283" s="0" t="n">
        <f aca="false">IF(CHOOSE(MATCH(AN$5,$B$10:$E$10,0),$B283,$C283,$D283,$E283)*AN$6+AN283*AN$7&lt;AN$2,AN$3*AN$4,0)</f>
        <v>0</v>
      </c>
      <c r="EH283" s="0" t="n">
        <f aca="false">IF(CHOOSE(MATCH(AO$5,$B$10:$E$10,0),$B283,$C283,$D283,$E283)*AO$6+AO283*AO$7&lt;AO$2,AO$3*AO$4,0)</f>
        <v>0</v>
      </c>
      <c r="EI283" s="0" t="n">
        <f aca="false">IF(CHOOSE(MATCH(AP$5,$B$10:$E$10,0),$B283,$C283,$D283,$E283)*AP$6+AP283*AP$7&lt;AP$2,AP$3*AP$4,0)</f>
        <v>0</v>
      </c>
      <c r="EJ283" s="0" t="n">
        <f aca="false">IF(CHOOSE(MATCH(AQ$5,$B$10:$E$10,0),$B283,$C283,$D283,$E283)*AQ$6+AQ283*AQ$7&lt;AQ$2,AQ$3*AQ$4,0)</f>
        <v>0</v>
      </c>
      <c r="EK283" s="0" t="n">
        <f aca="false">IF(CHOOSE(MATCH(AR$5,$B$10:$E$10,0),$B283,$C283,$D283,$E283)*AR$6+AR283*AR$7&lt;AR$2,AR$3*AR$4,0)</f>
        <v>0</v>
      </c>
      <c r="EL283" s="0" t="n">
        <f aca="false">IF(CHOOSE(MATCH(AS$5,$B$10:$E$10,0),$B283,$C283,$D283,$E283)*AS$6+AS283*AS$7&lt;AS$2,AS$3*AS$4,0)</f>
        <v>0</v>
      </c>
      <c r="EM283" s="0" t="n">
        <f aca="false">IF(CHOOSE(MATCH(AT$5,$B$10:$E$10,0),$B283,$C283,$D283,$E283)*AT$6+AT283*AT$7&lt;AT$2,AT$3*AT$4,0)</f>
        <v>0</v>
      </c>
      <c r="EN283" s="0" t="n">
        <f aca="false">IF(CHOOSE(MATCH(AU$5,$B$10:$E$10,0),$B283,$C283,$D283,$E283)*AU$6+AU283*AU$7&lt;AU$2,AU$3*AU$4,0)</f>
        <v>0</v>
      </c>
      <c r="EO283" s="0" t="n">
        <f aca="false">IF(CHOOSE(MATCH(AV$5,$B$10:$E$10,0),$B283,$C283,$D283,$E283)*AV$6+AV283*AV$7&lt;AV$2,AV$3*AV$4,0)</f>
        <v>0</v>
      </c>
      <c r="EP283" s="0" t="n">
        <f aca="false">IF(CHOOSE(MATCH(AW$5,$B$10:$E$10,0),$B283,$C283,$D283,$E283)*AW$6+AW283*AW$7&lt;AW$2,AW$3*AW$4,0)</f>
        <v>0</v>
      </c>
      <c r="EQ283" s="0" t="n">
        <f aca="false">IF(CHOOSE(MATCH(AX$5,$B$10:$E$10,0),$B283,$C283,$D283,$E283)*AX$6+AX283*AX$7&lt;AX$2,AX$3*AX$4,0)</f>
        <v>0</v>
      </c>
      <c r="ER283" s="0" t="n">
        <f aca="false">IF(CHOOSE(MATCH(AY$5,$B$10:$E$10,0),$B283,$C283,$D283,$E283)*AY$6+AY283*AY$7&lt;AY$2,AY$3*AY$4,0)</f>
        <v>0</v>
      </c>
      <c r="ES283" s="0" t="n">
        <f aca="false">IF(CHOOSE(MATCH(AZ$5,$B$10:$E$10,0),$B283,$C283,$D283,$E283)*AZ$6+AZ283*AZ$7&lt;AZ$2,AZ$3*AZ$4,0)</f>
        <v>0</v>
      </c>
      <c r="ET283" s="0" t="n">
        <f aca="false">IF(CHOOSE(MATCH(BA$5,$B$10:$E$10,0),$B283,$C283,$D283,$E283)*BA$6+BA283*BA$7&lt;BA$2,BA$3*BA$4,0)</f>
        <v>0</v>
      </c>
      <c r="EU283" s="0" t="n">
        <f aca="false">IF(CHOOSE(MATCH(BB$5,$B$10:$E$10,0),$B283,$C283,$D283,$E283)*BB$6+BB283*BB$7&lt;BB$2,BB$3*BB$4,0)</f>
        <v>0</v>
      </c>
      <c r="EV283" s="0" t="n">
        <f aca="false">IF(CHOOSE(MATCH(BC$5,$B$10:$E$10,0),$B283,$C283,$D283,$E283)*BC$6+BC283*BC$7&lt;BC$2,BC$3*BC$4,0)</f>
        <v>0</v>
      </c>
      <c r="EW283" s="0" t="n">
        <f aca="false">IF(CHOOSE(MATCH(BD$5,$B$10:$E$10,0),$B283,$C283,$D283,$E283)*BD$6+BD283*BD$7&lt;BD$2,BD$3*BD$4,0)</f>
        <v>0</v>
      </c>
      <c r="EX283" s="0" t="n">
        <f aca="false">IF(CHOOSE(MATCH(BE$5,$B$10:$E$10,0),$B283,$C283,$D283,$E283)*BE$6+BE283*BE$7&lt;BE$2,BE$3*BE$4,0)</f>
        <v>0</v>
      </c>
      <c r="EY283" s="0" t="n">
        <f aca="false">IF(CHOOSE(MATCH(BF$5,$B$10:$E$10,0),$B283,$C283,$D283,$E283)*BF$6+BF283*BF$7&lt;BF$2,BF$3*BF$4,0)</f>
        <v>0</v>
      </c>
      <c r="EZ283" s="0" t="n">
        <f aca="false">IF(CHOOSE(MATCH(BG$5,$B$10:$E$10,0),$B283,$C283,$D283,$E283)*BG$6+BG283*BG$7&lt;BG$2,BG$3*BG$4,0)</f>
        <v>0</v>
      </c>
      <c r="FA283" s="0" t="n">
        <f aca="false">IF(CHOOSE(MATCH(BH$5,$B$10:$E$10,0),$B283,$C283,$D283,$E283)*BH$6+BH283*BH$7&lt;BH$2,BH$3*BH$4,0)</f>
        <v>0</v>
      </c>
      <c r="FB283" s="0" t="n">
        <f aca="false">IF(CHOOSE(MATCH(BI$5,$B$10:$E$10,0),$B283,$C283,$D283,$E283)*BI$6+BI283*BI$7&lt;BI$2,BI$3*BI$4,0)</f>
        <v>0</v>
      </c>
      <c r="FC283" s="0" t="n">
        <f aca="false">IF(CHOOSE(MATCH(BJ$5,$B$10:$E$10,0),$B283,$C283,$D283,$E283)*BJ$6+BJ283*BJ$7&lt;BJ$2,BJ$3*BJ$4,0)</f>
        <v>0</v>
      </c>
      <c r="FD283" s="0" t="n">
        <f aca="false">IF(CHOOSE(MATCH(BK$5,$B$10:$E$10,0),$B283,$C283,$D283,$E283)*BK$6+BK283*BK$7&lt;BK$2,BK$3*BK$4,0)</f>
        <v>0</v>
      </c>
      <c r="FE283" s="0" t="n">
        <f aca="false">IF(CHOOSE(MATCH(BL$5,$B$10:$E$10,0),$B283,$C283,$D283,$E283)*BL$6+BL283*BL$7&lt;BL$2,BL$3*BL$4,0)</f>
        <v>0</v>
      </c>
      <c r="FF283" s="0" t="n">
        <f aca="false">IF(CHOOSE(MATCH(BM$5,$B$10:$E$10,0),$B283,$C283,$D283,$E283)*BM$6+BM283*BM$7&lt;BM$2,BM$3*BM$4,0)</f>
        <v>0</v>
      </c>
      <c r="FG283" s="0" t="n">
        <f aca="false">IF(CHOOSE(MATCH(BN$5,$B$10:$E$10,0),$B283,$C283,$D283,$E283)*BN$6+BN283*BN$7&lt;BN$2,BN$3*BN$4,0)</f>
        <v>0</v>
      </c>
      <c r="FH283" s="0" t="n">
        <f aca="false">IF(CHOOSE(MATCH(BO$5,$B$10:$E$10,0),$B283,$C283,$D283,$E283)*BO$6+BO283*BO$7&lt;BO$2,BO$3*BO$4,0)</f>
        <v>0</v>
      </c>
      <c r="FI283" s="0" t="n">
        <f aca="false">IF(CHOOSE(MATCH(BP$5,$B$10:$E$10,0),$B283,$C283,$D283,$E283)*BP$6+BP283*BP$7&lt;BP$2,BP$3*BP$4,0)</f>
        <v>0</v>
      </c>
      <c r="FJ283" s="0" t="n">
        <f aca="false">IF(CHOOSE(MATCH(BQ$5,$B$10:$E$10,0),$B283,$C283,$D283,$E283)*BQ$6+BQ283*BQ$7&lt;BQ$2,BQ$3*BQ$4,0)</f>
        <v>0</v>
      </c>
      <c r="FK283" s="0" t="n">
        <f aca="false">IF(CHOOSE(MATCH(BR$5,$B$10:$E$10,0),$B283,$C283,$D283,$E283)*BR$6+BR283*BR$7&lt;BR$2,BR$3*BR$4,0)</f>
        <v>0</v>
      </c>
      <c r="FL283" s="0" t="n">
        <f aca="false">IF(CHOOSE(MATCH(BS$5,$B$10:$E$10,0),$B283,$C283,$D283,$E283)*BS$6+BS283*BS$7&lt;BS$2,BS$3*BS$4,0)</f>
        <v>0</v>
      </c>
      <c r="FM283" s="0" t="n">
        <f aca="false">IF(CHOOSE(MATCH(BT$5,$B$10:$E$10,0),$B283,$C283,$D283,$E283)*BT$6+BT283*BT$7&lt;BT$2,BT$3*BT$4,0)</f>
        <v>0</v>
      </c>
      <c r="FN283" s="0" t="n">
        <f aca="false">IF(CHOOSE(MATCH(BU$5,$B$10:$E$10,0),$B283,$C283,$D283,$E283)*BU$6+BU283*BU$7&lt;BU$2,BU$3*BU$4,0)</f>
        <v>0</v>
      </c>
      <c r="FO283" s="0" t="n">
        <f aca="false">IF(CHOOSE(MATCH(BV$5,$B$10:$E$10,0),$B283,$C283,$D283,$E283)*BV$6+BV283*BV$7&lt;BV$2,BV$3*BV$4,0)</f>
        <v>0</v>
      </c>
      <c r="FP283" s="0" t="n">
        <f aca="false">IF(CHOOSE(MATCH(BW$5,$B$10:$E$10,0),$B283,$C283,$D283,$E283)*BW$6+BW283*BW$7&lt;BW$2,BW$3*BW$4,0)</f>
        <v>0</v>
      </c>
      <c r="FQ283" s="0" t="n">
        <f aca="false">IF(CHOOSE(MATCH(BX$5,$B$10:$E$10,0),$B283,$C283,$D283,$E283)*BX$6+BX283*BX$7&lt;BX$2,BX$3*BX$4,0)</f>
        <v>0</v>
      </c>
      <c r="FR283" s="0" t="n">
        <f aca="false">IF(CHOOSE(MATCH(BY$5,$B$10:$E$10,0),$B283,$C283,$D283,$E283)*BY$6+BY283*BY$7&lt;BY$2,BY$3*BY$4,0)</f>
        <v>0</v>
      </c>
      <c r="FS283" s="0" t="n">
        <f aca="false">IF(CHOOSE(MATCH(BZ$5,$B$10:$E$10,0),$B283,$C283,$D283,$E283)*BZ$6+BZ283*BZ$7&lt;BZ$2,BZ$3*BZ$4,0)</f>
        <v>0</v>
      </c>
      <c r="FT283" s="0" t="n">
        <f aca="false">IF(CHOOSE(MATCH(CA$5,$B$10:$E$10,0),$B283,$C283,$D283,$E283)*CA$6+CA283*CA$7&lt;CA$2,CA$3*CA$4,0)</f>
        <v>0</v>
      </c>
      <c r="FU283" s="0" t="n">
        <f aca="false">IF(CHOOSE(MATCH(CB$5,$B$10:$E$10,0),$B283,$C283,$D283,$E283)*CB$6+CB283*CB$7&lt;CB$2,CB$3*CB$4,0)</f>
        <v>0</v>
      </c>
      <c r="FV283" s="0" t="n">
        <f aca="false">IF(CHOOSE(MATCH(CC$5,$B$10:$E$10,0),$B283,$C283,$D283,$E283)*CC$6+CC283*CC$7&lt;CC$2,CC$3*CC$4,0)</f>
        <v>0</v>
      </c>
      <c r="FW283" s="0" t="n">
        <f aca="false">IF(CHOOSE(MATCH(CD$5,$B$10:$E$10,0),$B283,$C283,$D283,$E283)*CD$6+CD283*CD$7&lt;CD$2,CD$3*CD$4,0)</f>
        <v>0</v>
      </c>
      <c r="FX283" s="0" t="n">
        <f aca="false">IF(CHOOSE(MATCH(CE$5,$B$10:$E$10,0),$B283,$C283,$D283,$E283)*CE$6+CE283*CE$7&lt;CE$2,CE$3*CE$4,0)</f>
        <v>0</v>
      </c>
      <c r="FY283" s="0" t="n">
        <f aca="false">IF(CHOOSE(MATCH(CF$5,$B$10:$E$10,0),$B283,$C283,$D283,$E283)*CF$6+CF283*CF$7&lt;CF$2,CF$3*CF$4,0)</f>
        <v>0</v>
      </c>
      <c r="FZ283" s="0" t="n">
        <f aca="false">IF(CHOOSE(MATCH(CG$5,$B$10:$E$10,0),$B283,$C283,$D283,$E283)*CG$6+CG283*CG$7&lt;CG$2,CG$3*CG$4,0)</f>
        <v>0</v>
      </c>
      <c r="GA283" s="0" t="n">
        <f aca="false">IF(CHOOSE(MATCH(CH$5,$B$10:$E$10,0),$B283,$C283,$D283,$E283)*CH$6+CH283*CH$7&lt;CH$2,CH$3*CH$4,0)</f>
        <v>0</v>
      </c>
      <c r="GB283" s="0" t="n">
        <f aca="false">IF(CHOOSE(MATCH(CI$5,$B$10:$E$10,0),$B283,$C283,$D283,$E283)*CI$6+CI283*CI$7&lt;CI$2,CI$3*CI$4,0)</f>
        <v>0</v>
      </c>
      <c r="GC283" s="0" t="n">
        <f aca="false">IF(CHOOSE(MATCH(CJ$5,$B$10:$E$10,0),$B283,$C283,$D283,$E283)*CJ$6+CJ283*CJ$7&lt;CJ$2,CJ$3*CJ$4,0)</f>
        <v>0</v>
      </c>
      <c r="GD283" s="0" t="n">
        <f aca="false">IF(CHOOSE(MATCH(CK$5,$B$10:$E$10,0),$B283,$C283,$D283,$E283)*CK$6+CK283*CK$7&lt;CK$2,CK$3*CK$4,0)</f>
        <v>0</v>
      </c>
      <c r="GE283" s="0" t="n">
        <f aca="false">IF(CHOOSE(MATCH(CL$5,$B$10:$E$10,0),$B283,$C283,$D283,$E283)*CL$6+CL283*CL$7&lt;CL$2,CL$3*CL$4,0)</f>
        <v>0</v>
      </c>
      <c r="GF283" s="0" t="n">
        <f aca="false">IF(CHOOSE(MATCH(CM$5,$B$10:$E$10,0),$B283,$C283,$D283,$E283)*CM$6+CM283*CM$7&lt;CM$2,CM$3*CM$4,0)</f>
        <v>0</v>
      </c>
      <c r="GG283" s="0" t="n">
        <f aca="false">IF(CHOOSE(MATCH(CN$5,$B$10:$E$10,0),$B283,$C283,$D283,$E283)*CN$6+CN283*CN$7&lt;CN$2,CN$3*CN$4,0)</f>
        <v>0</v>
      </c>
      <c r="GH283" s="0" t="n">
        <f aca="false">IF(CHOOSE(MATCH(CO$5,$B$10:$E$10,0),$B283,$C283,$D283,$E283)*CO$6+CO283*CO$7&lt;CO$2,CO$3*CO$4,0)</f>
        <v>0</v>
      </c>
      <c r="GI283" s="0" t="n">
        <f aca="false">IF(CHOOSE(MATCH(CP$5,$B$10:$E$10,0),$B283,$C283,$D283,$E283)*CP$6+CP283*CP$7&lt;CP$2,CP$3*CP$4,0)</f>
        <v>0</v>
      </c>
      <c r="GJ283" s="0" t="n">
        <f aca="false">IF(CHOOSE(MATCH(CQ$5,$B$10:$E$10,0),$B283,$C283,$D283,$E283)*CQ$6+CQ283*CQ$7&lt;CQ$2,CQ$3*CQ$4,0)</f>
        <v>0</v>
      </c>
      <c r="GK283" s="0" t="n">
        <f aca="false">IF(CHOOSE(MATCH(CR$5,$B$10:$E$10,0),$B283,$C283,$D283,$E283)*CR$6+CR283*CR$7&lt;CR$2,CR$3*CR$4,0)</f>
        <v>0</v>
      </c>
      <c r="GL283" s="0" t="n">
        <f aca="false">IF(CHOOSE(MATCH(CS$5,$B$10:$E$10,0),$B283,$C283,$D283,$E283)*CS$6+CS283*CS$7&lt;CS$2,CS$3*CS$4,0)</f>
        <v>0</v>
      </c>
      <c r="GM283" s="0" t="n">
        <f aca="false">IF(CHOOSE(MATCH(CT$5,$B$10:$E$10,0),$B283,$C283,$D283,$E283)*CT$6+CT283*CT$7&lt;CT$2,CT$3*CT$4,0)</f>
        <v>0</v>
      </c>
      <c r="GN283" s="0" t="n">
        <f aca="false">IF(CHOOSE(MATCH(CU$5,$B$10:$E$10,0),$B283,$C283,$D283,$E283)*CU$6+CU283*CU$7&lt;CU$2,CU$3*CU$4,0)</f>
        <v>0</v>
      </c>
      <c r="GO283" s="0" t="n">
        <f aca="false">IF(CHOOSE(MATCH(CV$5,$B$10:$E$10,0),$B283,$C283,$D283,$E283)*CV$6+CV283*CV$7&lt;CV$2,CV$3*CV$4,0)</f>
        <v>0</v>
      </c>
      <c r="GP283" s="0" t="n">
        <f aca="false">IF(CHOOSE(MATCH(CW$5,$B$10:$E$10,0),$B283,$C283,$D283,$E283)*CW$6+CW283*CW$7&lt;CW$2,CW$3*CW$4,0)</f>
        <v>0</v>
      </c>
      <c r="GQ283" s="0" t="n">
        <f aca="false">IF(CHOOSE(MATCH(CX$5,$B$10:$E$10,0),$B283,$C283,$D283,$E283)*CX$6+CX283*CX$7&lt;CX$2,CX$3*CX$4,0)</f>
        <v>0</v>
      </c>
      <c r="GS283" s="0" t="n">
        <f aca="false">SUM(CZ283:GQ283)</f>
        <v>0</v>
      </c>
      <c r="GT283" s="0" t="n">
        <f aca="false">IF(GS283&gt;$GS$6,1,0)</f>
        <v>0</v>
      </c>
    </row>
    <row r="284" customFormat="false" ht="14" hidden="false" customHeight="false" outlineLevel="0" collapsed="false">
      <c r="A284" s="0" t="n">
        <v>274</v>
      </c>
      <c r="B284" s="0" t="n">
        <v>0.154584171757315</v>
      </c>
      <c r="C284" s="0" t="n">
        <v>0.402935142643838</v>
      </c>
      <c r="D284" s="0" t="n">
        <v>0.195661336359481</v>
      </c>
      <c r="E284" s="0" t="n">
        <v>2.1352646054301</v>
      </c>
      <c r="G284" s="0" t="n">
        <v>-0.693215724822949</v>
      </c>
      <c r="H284" s="0" t="n">
        <v>-0.914674274099525</v>
      </c>
      <c r="I284" s="0" t="n">
        <v>1.0157191354665</v>
      </c>
      <c r="J284" s="0" t="n">
        <v>-0.710340373188956</v>
      </c>
      <c r="K284" s="0" t="n">
        <v>1.85667886398733</v>
      </c>
      <c r="L284" s="0" t="n">
        <v>-0.46483592086588</v>
      </c>
      <c r="M284" s="0" t="n">
        <v>-0.468162397737615</v>
      </c>
      <c r="N284" s="0" t="n">
        <v>0.276626224149368</v>
      </c>
      <c r="O284" s="0" t="n">
        <v>-2.16012267628685</v>
      </c>
      <c r="P284" s="0" t="n">
        <v>-1.38092218548991</v>
      </c>
      <c r="Q284" s="0" t="n">
        <v>-0.879892922966974</v>
      </c>
      <c r="R284" s="0" t="n">
        <v>1.40720203489764</v>
      </c>
      <c r="S284" s="0" t="n">
        <v>-1.06689412859851</v>
      </c>
      <c r="T284" s="0" t="n">
        <v>-1.65420260600513</v>
      </c>
      <c r="U284" s="0" t="n">
        <v>0.382392499886919</v>
      </c>
      <c r="V284" s="0" t="n">
        <v>-0.600773546466371</v>
      </c>
      <c r="W284" s="0" t="n">
        <v>-0.0265868038695771</v>
      </c>
      <c r="X284" s="0" t="n">
        <v>1.99295755010098</v>
      </c>
      <c r="Y284" s="0" t="n">
        <v>-0.263059973804047</v>
      </c>
      <c r="Z284" s="0" t="n">
        <v>-1.06002744360012</v>
      </c>
      <c r="AA284" s="0" t="n">
        <v>-0.19036292542296</v>
      </c>
      <c r="AB284" s="0" t="n">
        <v>1.15912371256854</v>
      </c>
      <c r="AC284" s="0" t="n">
        <v>0.109573647932848</v>
      </c>
      <c r="AD284" s="0" t="n">
        <v>-0.605361947236816</v>
      </c>
      <c r="AE284" s="0" t="n">
        <v>2.74878402706236</v>
      </c>
      <c r="AF284" s="0" t="n">
        <v>-0.545149987374316</v>
      </c>
      <c r="AG284" s="0" t="n">
        <v>1.22173332783859</v>
      </c>
      <c r="AH284" s="0" t="n">
        <v>-0.0681745859765215</v>
      </c>
      <c r="AI284" s="0" t="n">
        <v>0.339848611474736</v>
      </c>
      <c r="AJ284" s="0" t="n">
        <v>0.961474597716006</v>
      </c>
      <c r="AK284" s="0" t="n">
        <v>-0.109342863652273</v>
      </c>
      <c r="AL284" s="0" t="n">
        <v>0.362305172529887</v>
      </c>
      <c r="AM284" s="0" t="n">
        <v>-0.69584530137945</v>
      </c>
      <c r="AN284" s="0" t="n">
        <v>-0.0824434209789615</v>
      </c>
      <c r="AO284" s="0" t="n">
        <v>0.550037384527968</v>
      </c>
      <c r="AP284" s="0" t="n">
        <v>0.641222186459345</v>
      </c>
      <c r="AQ284" s="0" t="n">
        <v>-0.267497171080322</v>
      </c>
      <c r="AR284" s="0" t="n">
        <v>0.383628275812953</v>
      </c>
      <c r="AS284" s="0" t="n">
        <v>-0.406953404308297</v>
      </c>
      <c r="AT284" s="0" t="n">
        <v>-1.78902155312244</v>
      </c>
      <c r="AU284" s="0" t="n">
        <v>0.529946646565804</v>
      </c>
      <c r="AV284" s="0" t="n">
        <v>0.688360159983859</v>
      </c>
      <c r="AW284" s="0" t="n">
        <v>-1.51792846736498</v>
      </c>
      <c r="AX284" s="0" t="n">
        <v>-0.255781742453109</v>
      </c>
      <c r="AY284" s="0" t="n">
        <v>-1.29341515275883</v>
      </c>
      <c r="AZ284" s="0" t="n">
        <v>1.28813553601503</v>
      </c>
      <c r="BA284" s="0" t="n">
        <v>-0.612451458437135</v>
      </c>
      <c r="BB284" s="0" t="n">
        <v>1.2449754649424</v>
      </c>
      <c r="BC284" s="0" t="n">
        <v>-1.10328073787969</v>
      </c>
      <c r="BD284" s="0" t="n">
        <v>0.438321876572445</v>
      </c>
      <c r="BE284" s="0" t="n">
        <v>-2.36424966715276</v>
      </c>
      <c r="BF284" s="0" t="n">
        <v>0.00133923094836064</v>
      </c>
      <c r="BG284" s="0" t="n">
        <v>1.99463102035224</v>
      </c>
      <c r="BH284" s="0" t="n">
        <v>0.672546320856782</v>
      </c>
      <c r="BI284" s="0" t="n">
        <v>-0.976644969341578</v>
      </c>
      <c r="BJ284" s="0" t="n">
        <v>-0.805898707767483</v>
      </c>
      <c r="BK284" s="0" t="n">
        <v>-0.715865553502226</v>
      </c>
      <c r="BL284" s="0" t="n">
        <v>-1.60736362886382</v>
      </c>
      <c r="BM284" s="0" t="n">
        <v>-0.706604623701423</v>
      </c>
      <c r="BN284" s="0" t="n">
        <v>-0.573686520510819</v>
      </c>
      <c r="BO284" s="0" t="n">
        <v>-0.475945398648037</v>
      </c>
      <c r="BP284" s="0" t="n">
        <v>-0.452005224360619</v>
      </c>
      <c r="BQ284" s="0" t="n">
        <v>0.426814494858263</v>
      </c>
      <c r="BR284" s="0" t="n">
        <v>1.75270088220714</v>
      </c>
      <c r="BS284" s="0" t="n">
        <v>-0.240082727032132</v>
      </c>
      <c r="BT284" s="0" t="n">
        <v>0.732270564185455</v>
      </c>
      <c r="BU284" s="0" t="n">
        <v>-1.95901520783082</v>
      </c>
      <c r="BV284" s="0" t="n">
        <v>-0.25356825972267</v>
      </c>
      <c r="BW284" s="0" t="n">
        <v>0.798931978351902</v>
      </c>
      <c r="BX284" s="0" t="n">
        <v>0.62719209381612</v>
      </c>
      <c r="BY284" s="0" t="n">
        <v>-1.18342541099992</v>
      </c>
      <c r="BZ284" s="0" t="n">
        <v>-1.14559952635318</v>
      </c>
      <c r="CA284" s="0" t="n">
        <v>0.339848611474736</v>
      </c>
      <c r="CB284" s="0" t="n">
        <v>-2.51682649832219</v>
      </c>
      <c r="CC284" s="0" t="n">
        <v>-0.662794263917022</v>
      </c>
      <c r="CD284" s="0" t="n">
        <v>0.724191977496958</v>
      </c>
      <c r="CE284" s="0" t="n">
        <v>1.27941575556179</v>
      </c>
      <c r="CF284" s="0" t="n">
        <v>0.478087258670712</v>
      </c>
      <c r="CG284" s="0" t="n">
        <v>0.489698095407221</v>
      </c>
      <c r="CH284" s="0" t="n">
        <v>-0.359120804205304</v>
      </c>
      <c r="CI284" s="0" t="n">
        <v>0.0771478880778886</v>
      </c>
      <c r="CJ284" s="0" t="n">
        <v>-0.711916072759777</v>
      </c>
      <c r="CK284" s="0" t="n">
        <v>0.284662746707909</v>
      </c>
      <c r="CL284" s="0" t="n">
        <v>-1.90559148904867</v>
      </c>
      <c r="CM284" s="0" t="n">
        <v>0.216996340896003</v>
      </c>
      <c r="CN284" s="0" t="n">
        <v>0.629893293080386</v>
      </c>
      <c r="CO284" s="0" t="n">
        <v>0.239452901951154</v>
      </c>
      <c r="CP284" s="0" t="n">
        <v>-0.617998239249573</v>
      </c>
      <c r="CQ284" s="0" t="n">
        <v>-0.0769955477153417</v>
      </c>
      <c r="CR284" s="0" t="n">
        <v>0.765278400649549</v>
      </c>
      <c r="CS284" s="0" t="n">
        <v>1.19521928354516</v>
      </c>
      <c r="CT284" s="0" t="n">
        <v>0.436217533206218</v>
      </c>
      <c r="CU284" s="0" t="n">
        <v>1.34076117319637</v>
      </c>
      <c r="CV284" s="0" t="n">
        <v>-0.883389930095291</v>
      </c>
      <c r="CW284" s="0" t="n">
        <v>-0.0510078734805575</v>
      </c>
      <c r="CX284" s="0" t="n">
        <v>-0.458709337181062</v>
      </c>
      <c r="CZ284" s="0" t="n">
        <f aca="false">IF(CHOOSE(MATCH(G$5,$B$10:$E$10,0),$B284,$C284,$D284,$E284)*G$6+G284*G$7&lt;G$2,G$3*G$4,0)</f>
        <v>0</v>
      </c>
      <c r="DA284" s="0" t="n">
        <f aca="false">IF(CHOOSE(MATCH(H$5,$B$10:$E$10,0),$B284,$C284,$D284,$E284)*H$6+H284*H$7&lt;H$2,H$3*H$4,0)</f>
        <v>0</v>
      </c>
      <c r="DB284" s="0" t="n">
        <f aca="false">IF(CHOOSE(MATCH(I$5,$B$10:$E$10,0),$B284,$C284,$D284,$E284)*I$6+I284*I$7&lt;I$2,I$3*I$4,0)</f>
        <v>0</v>
      </c>
      <c r="DC284" s="0" t="n">
        <f aca="false">IF(CHOOSE(MATCH(J$5,$B$10:$E$10,0),$B284,$C284,$D284,$E284)*J$6+J284*J$7&lt;J$2,J$3*J$4,0)</f>
        <v>0</v>
      </c>
      <c r="DD284" s="0" t="n">
        <f aca="false">IF(CHOOSE(MATCH(K$5,$B$10:$E$10,0),$B284,$C284,$D284,$E284)*K$6+K284*K$7&lt;K$2,K$3*K$4,0)</f>
        <v>0</v>
      </c>
      <c r="DE284" s="0" t="n">
        <f aca="false">IF(CHOOSE(MATCH(L$5,$B$10:$E$10,0),$B284,$C284,$D284,$E284)*L$6+L284*L$7&lt;L$2,L$3*L$4,0)</f>
        <v>0</v>
      </c>
      <c r="DF284" s="0" t="n">
        <f aca="false">IF(CHOOSE(MATCH(M$5,$B$10:$E$10,0),$B284,$C284,$D284,$E284)*M$6+M284*M$7&lt;M$2,M$3*M$4,0)</f>
        <v>0</v>
      </c>
      <c r="DG284" s="0" t="n">
        <f aca="false">IF(CHOOSE(MATCH(N$5,$B$10:$E$10,0),$B284,$C284,$D284,$E284)*N$6+N284*N$7&lt;N$2,N$3*N$4,0)</f>
        <v>0</v>
      </c>
      <c r="DH284" s="0" t="n">
        <f aca="false">IF(CHOOSE(MATCH(O$5,$B$10:$E$10,0),$B284,$C284,$D284,$E284)*O$6+O284*O$7&lt;O$2,O$3*O$4,0)</f>
        <v>0</v>
      </c>
      <c r="DI284" s="0" t="n">
        <f aca="false">IF(CHOOSE(MATCH(P$5,$B$10:$E$10,0),$B284,$C284,$D284,$E284)*P$6+P284*P$7&lt;P$2,P$3*P$4,0)</f>
        <v>0</v>
      </c>
      <c r="DJ284" s="0" t="n">
        <f aca="false">IF(CHOOSE(MATCH(Q$5,$B$10:$E$10,0),$B284,$C284,$D284,$E284)*Q$6+Q284*Q$7&lt;Q$2,Q$3*Q$4,0)</f>
        <v>0</v>
      </c>
      <c r="DK284" s="0" t="n">
        <f aca="false">IF(CHOOSE(MATCH(R$5,$B$10:$E$10,0),$B284,$C284,$D284,$E284)*R$6+R284*R$7&lt;R$2,R$3*R$4,0)</f>
        <v>0</v>
      </c>
      <c r="DL284" s="0" t="n">
        <f aca="false">IF(CHOOSE(MATCH(S$5,$B$10:$E$10,0),$B284,$C284,$D284,$E284)*S$6+S284*S$7&lt;S$2,S$3*S$4,0)</f>
        <v>0</v>
      </c>
      <c r="DM284" s="0" t="n">
        <f aca="false">IF(CHOOSE(MATCH(T$5,$B$10:$E$10,0),$B284,$C284,$D284,$E284)*T$6+T284*T$7&lt;T$2,T$3*T$4,0)</f>
        <v>0</v>
      </c>
      <c r="DN284" s="0" t="n">
        <f aca="false">IF(CHOOSE(MATCH(U$5,$B$10:$E$10,0),$B284,$C284,$D284,$E284)*U$6+U284*U$7&lt;U$2,U$3*U$4,0)</f>
        <v>0</v>
      </c>
      <c r="DO284" s="0" t="n">
        <f aca="false">IF(CHOOSE(MATCH(V$5,$B$10:$E$10,0),$B284,$C284,$D284,$E284)*V$6+V284*V$7&lt;V$2,V$3*V$4,0)</f>
        <v>0</v>
      </c>
      <c r="DP284" s="0" t="n">
        <f aca="false">IF(CHOOSE(MATCH(W$5,$B$10:$E$10,0),$B284,$C284,$D284,$E284)*W$6+W284*W$7&lt;W$2,W$3*W$4,0)</f>
        <v>0</v>
      </c>
      <c r="DQ284" s="0" t="n">
        <f aca="false">IF(CHOOSE(MATCH(X$5,$B$10:$E$10,0),$B284,$C284,$D284,$E284)*X$6+X284*X$7&lt;X$2,X$3*X$4,0)</f>
        <v>0</v>
      </c>
      <c r="DR284" s="0" t="n">
        <f aca="false">IF(CHOOSE(MATCH(Y$5,$B$10:$E$10,0),$B284,$C284,$D284,$E284)*Y$6+Y284*Y$7&lt;Y$2,Y$3*Y$4,0)</f>
        <v>0</v>
      </c>
      <c r="DS284" s="0" t="n">
        <f aca="false">IF(CHOOSE(MATCH(Z$5,$B$10:$E$10,0),$B284,$C284,$D284,$E284)*Z$6+Z284*Z$7&lt;Z$2,Z$3*Z$4,0)</f>
        <v>0</v>
      </c>
      <c r="DT284" s="0" t="n">
        <f aca="false">IF(CHOOSE(MATCH(AA$5,$B$10:$E$10,0),$B284,$C284,$D284,$E284)*AA$6+AA284*AA$7&lt;AA$2,AA$3*AA$4,0)</f>
        <v>0</v>
      </c>
      <c r="DU284" s="0" t="n">
        <f aca="false">IF(CHOOSE(MATCH(AB$5,$B$10:$E$10,0),$B284,$C284,$D284,$E284)*AB$6+AB284*AB$7&lt;AB$2,AB$3*AB$4,0)</f>
        <v>0</v>
      </c>
      <c r="DV284" s="0" t="n">
        <f aca="false">IF(CHOOSE(MATCH(AC$5,$B$10:$E$10,0),$B284,$C284,$D284,$E284)*AC$6+AC284*AC$7&lt;AC$2,AC$3*AC$4,0)</f>
        <v>0</v>
      </c>
      <c r="DW284" s="0" t="n">
        <f aca="false">IF(CHOOSE(MATCH(AD$5,$B$10:$E$10,0),$B284,$C284,$D284,$E284)*AD$6+AD284*AD$7&lt;AD$2,AD$3*AD$4,0)</f>
        <v>0</v>
      </c>
      <c r="DX284" s="0" t="n">
        <f aca="false">IF(CHOOSE(MATCH(AE$5,$B$10:$E$10,0),$B284,$C284,$D284,$E284)*AE$6+AE284*AE$7&lt;AE$2,AE$3*AE$4,0)</f>
        <v>0</v>
      </c>
      <c r="DY284" s="0" t="n">
        <f aca="false">IF(CHOOSE(MATCH(AF$5,$B$10:$E$10,0),$B284,$C284,$D284,$E284)*AF$6+AF284*AF$7&lt;AF$2,AF$3*AF$4,0)</f>
        <v>0</v>
      </c>
      <c r="DZ284" s="0" t="n">
        <f aca="false">IF(CHOOSE(MATCH(AG$5,$B$10:$E$10,0),$B284,$C284,$D284,$E284)*AG$6+AG284*AG$7&lt;AG$2,AG$3*AG$4,0)</f>
        <v>0</v>
      </c>
      <c r="EA284" s="0" t="n">
        <f aca="false">IF(CHOOSE(MATCH(AH$5,$B$10:$E$10,0),$B284,$C284,$D284,$E284)*AH$6+AH284*AH$7&lt;AH$2,AH$3*AH$4,0)</f>
        <v>0</v>
      </c>
      <c r="EB284" s="0" t="n">
        <f aca="false">IF(CHOOSE(MATCH(AI$5,$B$10:$E$10,0),$B284,$C284,$D284,$E284)*AI$6+AI284*AI$7&lt;AI$2,AI$3*AI$4,0)</f>
        <v>0</v>
      </c>
      <c r="EC284" s="0" t="n">
        <f aca="false">IF(CHOOSE(MATCH(AJ$5,$B$10:$E$10,0),$B284,$C284,$D284,$E284)*AJ$6+AJ284*AJ$7&lt;AJ$2,AJ$3*AJ$4,0)</f>
        <v>0</v>
      </c>
      <c r="ED284" s="0" t="n">
        <f aca="false">IF(CHOOSE(MATCH(AK$5,$B$10:$E$10,0),$B284,$C284,$D284,$E284)*AK$6+AK284*AK$7&lt;AK$2,AK$3*AK$4,0)</f>
        <v>0</v>
      </c>
      <c r="EE284" s="0" t="n">
        <f aca="false">IF(CHOOSE(MATCH(AL$5,$B$10:$E$10,0),$B284,$C284,$D284,$E284)*AL$6+AL284*AL$7&lt;AL$2,AL$3*AL$4,0)</f>
        <v>0</v>
      </c>
      <c r="EF284" s="0" t="n">
        <f aca="false">IF(CHOOSE(MATCH(AM$5,$B$10:$E$10,0),$B284,$C284,$D284,$E284)*AM$6+AM284*AM$7&lt;AM$2,AM$3*AM$4,0)</f>
        <v>0</v>
      </c>
      <c r="EG284" s="0" t="n">
        <f aca="false">IF(CHOOSE(MATCH(AN$5,$B$10:$E$10,0),$B284,$C284,$D284,$E284)*AN$6+AN284*AN$7&lt;AN$2,AN$3*AN$4,0)</f>
        <v>0</v>
      </c>
      <c r="EH284" s="0" t="n">
        <f aca="false">IF(CHOOSE(MATCH(AO$5,$B$10:$E$10,0),$B284,$C284,$D284,$E284)*AO$6+AO284*AO$7&lt;AO$2,AO$3*AO$4,0)</f>
        <v>0</v>
      </c>
      <c r="EI284" s="0" t="n">
        <f aca="false">IF(CHOOSE(MATCH(AP$5,$B$10:$E$10,0),$B284,$C284,$D284,$E284)*AP$6+AP284*AP$7&lt;AP$2,AP$3*AP$4,0)</f>
        <v>0</v>
      </c>
      <c r="EJ284" s="0" t="n">
        <f aca="false">IF(CHOOSE(MATCH(AQ$5,$B$10:$E$10,0),$B284,$C284,$D284,$E284)*AQ$6+AQ284*AQ$7&lt;AQ$2,AQ$3*AQ$4,0)</f>
        <v>0</v>
      </c>
      <c r="EK284" s="0" t="n">
        <f aca="false">IF(CHOOSE(MATCH(AR$5,$B$10:$E$10,0),$B284,$C284,$D284,$E284)*AR$6+AR284*AR$7&lt;AR$2,AR$3*AR$4,0)</f>
        <v>0</v>
      </c>
      <c r="EL284" s="0" t="n">
        <f aca="false">IF(CHOOSE(MATCH(AS$5,$B$10:$E$10,0),$B284,$C284,$D284,$E284)*AS$6+AS284*AS$7&lt;AS$2,AS$3*AS$4,0)</f>
        <v>0</v>
      </c>
      <c r="EM284" s="0" t="n">
        <f aca="false">IF(CHOOSE(MATCH(AT$5,$B$10:$E$10,0),$B284,$C284,$D284,$E284)*AT$6+AT284*AT$7&lt;AT$2,AT$3*AT$4,0)</f>
        <v>0</v>
      </c>
      <c r="EN284" s="0" t="n">
        <f aca="false">IF(CHOOSE(MATCH(AU$5,$B$10:$E$10,0),$B284,$C284,$D284,$E284)*AU$6+AU284*AU$7&lt;AU$2,AU$3*AU$4,0)</f>
        <v>0</v>
      </c>
      <c r="EO284" s="0" t="n">
        <f aca="false">IF(CHOOSE(MATCH(AV$5,$B$10:$E$10,0),$B284,$C284,$D284,$E284)*AV$6+AV284*AV$7&lt;AV$2,AV$3*AV$4,0)</f>
        <v>0</v>
      </c>
      <c r="EP284" s="0" t="n">
        <f aca="false">IF(CHOOSE(MATCH(AW$5,$B$10:$E$10,0),$B284,$C284,$D284,$E284)*AW$6+AW284*AW$7&lt;AW$2,AW$3*AW$4,0)</f>
        <v>0</v>
      </c>
      <c r="EQ284" s="0" t="n">
        <f aca="false">IF(CHOOSE(MATCH(AX$5,$B$10:$E$10,0),$B284,$C284,$D284,$E284)*AX$6+AX284*AX$7&lt;AX$2,AX$3*AX$4,0)</f>
        <v>0</v>
      </c>
      <c r="ER284" s="0" t="n">
        <f aca="false">IF(CHOOSE(MATCH(AY$5,$B$10:$E$10,0),$B284,$C284,$D284,$E284)*AY$6+AY284*AY$7&lt;AY$2,AY$3*AY$4,0)</f>
        <v>0</v>
      </c>
      <c r="ES284" s="0" t="n">
        <f aca="false">IF(CHOOSE(MATCH(AZ$5,$B$10:$E$10,0),$B284,$C284,$D284,$E284)*AZ$6+AZ284*AZ$7&lt;AZ$2,AZ$3*AZ$4,0)</f>
        <v>0</v>
      </c>
      <c r="ET284" s="0" t="n">
        <f aca="false">IF(CHOOSE(MATCH(BA$5,$B$10:$E$10,0),$B284,$C284,$D284,$E284)*BA$6+BA284*BA$7&lt;BA$2,BA$3*BA$4,0)</f>
        <v>0</v>
      </c>
      <c r="EU284" s="0" t="n">
        <f aca="false">IF(CHOOSE(MATCH(BB$5,$B$10:$E$10,0),$B284,$C284,$D284,$E284)*BB$6+BB284*BB$7&lt;BB$2,BB$3*BB$4,0)</f>
        <v>0</v>
      </c>
      <c r="EV284" s="0" t="n">
        <f aca="false">IF(CHOOSE(MATCH(BC$5,$B$10:$E$10,0),$B284,$C284,$D284,$E284)*BC$6+BC284*BC$7&lt;BC$2,BC$3*BC$4,0)</f>
        <v>0</v>
      </c>
      <c r="EW284" s="0" t="n">
        <f aca="false">IF(CHOOSE(MATCH(BD$5,$B$10:$E$10,0),$B284,$C284,$D284,$E284)*BD$6+BD284*BD$7&lt;BD$2,BD$3*BD$4,0)</f>
        <v>0</v>
      </c>
      <c r="EX284" s="0" t="n">
        <f aca="false">IF(CHOOSE(MATCH(BE$5,$B$10:$E$10,0),$B284,$C284,$D284,$E284)*BE$6+BE284*BE$7&lt;BE$2,BE$3*BE$4,0)</f>
        <v>12.5</v>
      </c>
      <c r="EY284" s="0" t="n">
        <f aca="false">IF(CHOOSE(MATCH(BF$5,$B$10:$E$10,0),$B284,$C284,$D284,$E284)*BF$6+BF284*BF$7&lt;BF$2,BF$3*BF$4,0)</f>
        <v>0</v>
      </c>
      <c r="EZ284" s="0" t="n">
        <f aca="false">IF(CHOOSE(MATCH(BG$5,$B$10:$E$10,0),$B284,$C284,$D284,$E284)*BG$6+BG284*BG$7&lt;BG$2,BG$3*BG$4,0)</f>
        <v>0</v>
      </c>
      <c r="FA284" s="0" t="n">
        <f aca="false">IF(CHOOSE(MATCH(BH$5,$B$10:$E$10,0),$B284,$C284,$D284,$E284)*BH$6+BH284*BH$7&lt;BH$2,BH$3*BH$4,0)</f>
        <v>0</v>
      </c>
      <c r="FB284" s="0" t="n">
        <f aca="false">IF(CHOOSE(MATCH(BI$5,$B$10:$E$10,0),$B284,$C284,$D284,$E284)*BI$6+BI284*BI$7&lt;BI$2,BI$3*BI$4,0)</f>
        <v>0</v>
      </c>
      <c r="FC284" s="0" t="n">
        <f aca="false">IF(CHOOSE(MATCH(BJ$5,$B$10:$E$10,0),$B284,$C284,$D284,$E284)*BJ$6+BJ284*BJ$7&lt;BJ$2,BJ$3*BJ$4,0)</f>
        <v>0</v>
      </c>
      <c r="FD284" s="0" t="n">
        <f aca="false">IF(CHOOSE(MATCH(BK$5,$B$10:$E$10,0),$B284,$C284,$D284,$E284)*BK$6+BK284*BK$7&lt;BK$2,BK$3*BK$4,0)</f>
        <v>0</v>
      </c>
      <c r="FE284" s="0" t="n">
        <f aca="false">IF(CHOOSE(MATCH(BL$5,$B$10:$E$10,0),$B284,$C284,$D284,$E284)*BL$6+BL284*BL$7&lt;BL$2,BL$3*BL$4,0)</f>
        <v>0</v>
      </c>
      <c r="FF284" s="0" t="n">
        <f aca="false">IF(CHOOSE(MATCH(BM$5,$B$10:$E$10,0),$B284,$C284,$D284,$E284)*BM$6+BM284*BM$7&lt;BM$2,BM$3*BM$4,0)</f>
        <v>0</v>
      </c>
      <c r="FG284" s="0" t="n">
        <f aca="false">IF(CHOOSE(MATCH(BN$5,$B$10:$E$10,0),$B284,$C284,$D284,$E284)*BN$6+BN284*BN$7&lt;BN$2,BN$3*BN$4,0)</f>
        <v>0</v>
      </c>
      <c r="FH284" s="0" t="n">
        <f aca="false">IF(CHOOSE(MATCH(BO$5,$B$10:$E$10,0),$B284,$C284,$D284,$E284)*BO$6+BO284*BO$7&lt;BO$2,BO$3*BO$4,0)</f>
        <v>0</v>
      </c>
      <c r="FI284" s="0" t="n">
        <f aca="false">IF(CHOOSE(MATCH(BP$5,$B$10:$E$10,0),$B284,$C284,$D284,$E284)*BP$6+BP284*BP$7&lt;BP$2,BP$3*BP$4,0)</f>
        <v>0</v>
      </c>
      <c r="FJ284" s="0" t="n">
        <f aca="false">IF(CHOOSE(MATCH(BQ$5,$B$10:$E$10,0),$B284,$C284,$D284,$E284)*BQ$6+BQ284*BQ$7&lt;BQ$2,BQ$3*BQ$4,0)</f>
        <v>0</v>
      </c>
      <c r="FK284" s="0" t="n">
        <f aca="false">IF(CHOOSE(MATCH(BR$5,$B$10:$E$10,0),$B284,$C284,$D284,$E284)*BR$6+BR284*BR$7&lt;BR$2,BR$3*BR$4,0)</f>
        <v>0</v>
      </c>
      <c r="FL284" s="0" t="n">
        <f aca="false">IF(CHOOSE(MATCH(BS$5,$B$10:$E$10,0),$B284,$C284,$D284,$E284)*BS$6+BS284*BS$7&lt;BS$2,BS$3*BS$4,0)</f>
        <v>0</v>
      </c>
      <c r="FM284" s="0" t="n">
        <f aca="false">IF(CHOOSE(MATCH(BT$5,$B$10:$E$10,0),$B284,$C284,$D284,$E284)*BT$6+BT284*BT$7&lt;BT$2,BT$3*BT$4,0)</f>
        <v>0</v>
      </c>
      <c r="FN284" s="0" t="n">
        <f aca="false">IF(CHOOSE(MATCH(BU$5,$B$10:$E$10,0),$B284,$C284,$D284,$E284)*BU$6+BU284*BU$7&lt;BU$2,BU$3*BU$4,0)</f>
        <v>0</v>
      </c>
      <c r="FO284" s="0" t="n">
        <f aca="false">IF(CHOOSE(MATCH(BV$5,$B$10:$E$10,0),$B284,$C284,$D284,$E284)*BV$6+BV284*BV$7&lt;BV$2,BV$3*BV$4,0)</f>
        <v>0</v>
      </c>
      <c r="FP284" s="0" t="n">
        <f aca="false">IF(CHOOSE(MATCH(BW$5,$B$10:$E$10,0),$B284,$C284,$D284,$E284)*BW$6+BW284*BW$7&lt;BW$2,BW$3*BW$4,0)</f>
        <v>0</v>
      </c>
      <c r="FQ284" s="0" t="n">
        <f aca="false">IF(CHOOSE(MATCH(BX$5,$B$10:$E$10,0),$B284,$C284,$D284,$E284)*BX$6+BX284*BX$7&lt;BX$2,BX$3*BX$4,0)</f>
        <v>0</v>
      </c>
      <c r="FR284" s="0" t="n">
        <f aca="false">IF(CHOOSE(MATCH(BY$5,$B$10:$E$10,0),$B284,$C284,$D284,$E284)*BY$6+BY284*BY$7&lt;BY$2,BY$3*BY$4,0)</f>
        <v>0</v>
      </c>
      <c r="FS284" s="0" t="n">
        <f aca="false">IF(CHOOSE(MATCH(BZ$5,$B$10:$E$10,0),$B284,$C284,$D284,$E284)*BZ$6+BZ284*BZ$7&lt;BZ$2,BZ$3*BZ$4,0)</f>
        <v>0</v>
      </c>
      <c r="FT284" s="0" t="n">
        <f aca="false">IF(CHOOSE(MATCH(CA$5,$B$10:$E$10,0),$B284,$C284,$D284,$E284)*CA$6+CA284*CA$7&lt;CA$2,CA$3*CA$4,0)</f>
        <v>0</v>
      </c>
      <c r="FU284" s="0" t="n">
        <f aca="false">IF(CHOOSE(MATCH(CB$5,$B$10:$E$10,0),$B284,$C284,$D284,$E284)*CB$6+CB284*CB$7&lt;CB$2,CB$3*CB$4,0)</f>
        <v>0</v>
      </c>
      <c r="FV284" s="0" t="n">
        <f aca="false">IF(CHOOSE(MATCH(CC$5,$B$10:$E$10,0),$B284,$C284,$D284,$E284)*CC$6+CC284*CC$7&lt;CC$2,CC$3*CC$4,0)</f>
        <v>0</v>
      </c>
      <c r="FW284" s="0" t="n">
        <f aca="false">IF(CHOOSE(MATCH(CD$5,$B$10:$E$10,0),$B284,$C284,$D284,$E284)*CD$6+CD284*CD$7&lt;CD$2,CD$3*CD$4,0)</f>
        <v>0</v>
      </c>
      <c r="FX284" s="0" t="n">
        <f aca="false">IF(CHOOSE(MATCH(CE$5,$B$10:$E$10,0),$B284,$C284,$D284,$E284)*CE$6+CE284*CE$7&lt;CE$2,CE$3*CE$4,0)</f>
        <v>0</v>
      </c>
      <c r="FY284" s="0" t="n">
        <f aca="false">IF(CHOOSE(MATCH(CF$5,$B$10:$E$10,0),$B284,$C284,$D284,$E284)*CF$6+CF284*CF$7&lt;CF$2,CF$3*CF$4,0)</f>
        <v>0</v>
      </c>
      <c r="FZ284" s="0" t="n">
        <f aca="false">IF(CHOOSE(MATCH(CG$5,$B$10:$E$10,0),$B284,$C284,$D284,$E284)*CG$6+CG284*CG$7&lt;CG$2,CG$3*CG$4,0)</f>
        <v>0</v>
      </c>
      <c r="GA284" s="0" t="n">
        <f aca="false">IF(CHOOSE(MATCH(CH$5,$B$10:$E$10,0),$B284,$C284,$D284,$E284)*CH$6+CH284*CH$7&lt;CH$2,CH$3*CH$4,0)</f>
        <v>0</v>
      </c>
      <c r="GB284" s="0" t="n">
        <f aca="false">IF(CHOOSE(MATCH(CI$5,$B$10:$E$10,0),$B284,$C284,$D284,$E284)*CI$6+CI284*CI$7&lt;CI$2,CI$3*CI$4,0)</f>
        <v>0</v>
      </c>
      <c r="GC284" s="0" t="n">
        <f aca="false">IF(CHOOSE(MATCH(CJ$5,$B$10:$E$10,0),$B284,$C284,$D284,$E284)*CJ$6+CJ284*CJ$7&lt;CJ$2,CJ$3*CJ$4,0)</f>
        <v>0</v>
      </c>
      <c r="GD284" s="0" t="n">
        <f aca="false">IF(CHOOSE(MATCH(CK$5,$B$10:$E$10,0),$B284,$C284,$D284,$E284)*CK$6+CK284*CK$7&lt;CK$2,CK$3*CK$4,0)</f>
        <v>0</v>
      </c>
      <c r="GE284" s="0" t="n">
        <f aca="false">IF(CHOOSE(MATCH(CL$5,$B$10:$E$10,0),$B284,$C284,$D284,$E284)*CL$6+CL284*CL$7&lt;CL$2,CL$3*CL$4,0)</f>
        <v>0</v>
      </c>
      <c r="GF284" s="0" t="n">
        <f aca="false">IF(CHOOSE(MATCH(CM$5,$B$10:$E$10,0),$B284,$C284,$D284,$E284)*CM$6+CM284*CM$7&lt;CM$2,CM$3*CM$4,0)</f>
        <v>0</v>
      </c>
      <c r="GG284" s="0" t="n">
        <f aca="false">IF(CHOOSE(MATCH(CN$5,$B$10:$E$10,0),$B284,$C284,$D284,$E284)*CN$6+CN284*CN$7&lt;CN$2,CN$3*CN$4,0)</f>
        <v>0</v>
      </c>
      <c r="GH284" s="0" t="n">
        <f aca="false">IF(CHOOSE(MATCH(CO$5,$B$10:$E$10,0),$B284,$C284,$D284,$E284)*CO$6+CO284*CO$7&lt;CO$2,CO$3*CO$4,0)</f>
        <v>0</v>
      </c>
      <c r="GI284" s="0" t="n">
        <f aca="false">IF(CHOOSE(MATCH(CP$5,$B$10:$E$10,0),$B284,$C284,$D284,$E284)*CP$6+CP284*CP$7&lt;CP$2,CP$3*CP$4,0)</f>
        <v>0</v>
      </c>
      <c r="GJ284" s="0" t="n">
        <f aca="false">IF(CHOOSE(MATCH(CQ$5,$B$10:$E$10,0),$B284,$C284,$D284,$E284)*CQ$6+CQ284*CQ$7&lt;CQ$2,CQ$3*CQ$4,0)</f>
        <v>0</v>
      </c>
      <c r="GK284" s="0" t="n">
        <f aca="false">IF(CHOOSE(MATCH(CR$5,$B$10:$E$10,0),$B284,$C284,$D284,$E284)*CR$6+CR284*CR$7&lt;CR$2,CR$3*CR$4,0)</f>
        <v>0</v>
      </c>
      <c r="GL284" s="0" t="n">
        <f aca="false">IF(CHOOSE(MATCH(CS$5,$B$10:$E$10,0),$B284,$C284,$D284,$E284)*CS$6+CS284*CS$7&lt;CS$2,CS$3*CS$4,0)</f>
        <v>0</v>
      </c>
      <c r="GM284" s="0" t="n">
        <f aca="false">IF(CHOOSE(MATCH(CT$5,$B$10:$E$10,0),$B284,$C284,$D284,$E284)*CT$6+CT284*CT$7&lt;CT$2,CT$3*CT$4,0)</f>
        <v>0</v>
      </c>
      <c r="GN284" s="0" t="n">
        <f aca="false">IF(CHOOSE(MATCH(CU$5,$B$10:$E$10,0),$B284,$C284,$D284,$E284)*CU$6+CU284*CU$7&lt;CU$2,CU$3*CU$4,0)</f>
        <v>0</v>
      </c>
      <c r="GO284" s="0" t="n">
        <f aca="false">IF(CHOOSE(MATCH(CV$5,$B$10:$E$10,0),$B284,$C284,$D284,$E284)*CV$6+CV284*CV$7&lt;CV$2,CV$3*CV$4,0)</f>
        <v>0</v>
      </c>
      <c r="GP284" s="0" t="n">
        <f aca="false">IF(CHOOSE(MATCH(CW$5,$B$10:$E$10,0),$B284,$C284,$D284,$E284)*CW$6+CW284*CW$7&lt;CW$2,CW$3*CW$4,0)</f>
        <v>0</v>
      </c>
      <c r="GQ284" s="0" t="n">
        <f aca="false">IF(CHOOSE(MATCH(CX$5,$B$10:$E$10,0),$B284,$C284,$D284,$E284)*CX$6+CX284*CX$7&lt;CX$2,CX$3*CX$4,0)</f>
        <v>0</v>
      </c>
      <c r="GS284" s="0" t="n">
        <f aca="false">SUM(CZ284:GQ284)</f>
        <v>12.5</v>
      </c>
      <c r="GT284" s="0" t="n">
        <f aca="false">IF(GS284&gt;$GS$6,1,0)</f>
        <v>0</v>
      </c>
    </row>
    <row r="285" customFormat="false" ht="14" hidden="false" customHeight="false" outlineLevel="0" collapsed="false">
      <c r="A285" s="0" t="n">
        <v>275</v>
      </c>
      <c r="B285" s="0" t="n">
        <v>1.12048896698437</v>
      </c>
      <c r="C285" s="0" t="n">
        <v>0.335352713595565</v>
      </c>
      <c r="D285" s="0" t="n">
        <v>-0.106403584197272</v>
      </c>
      <c r="E285" s="0" t="n">
        <v>-0.0148485167474664</v>
      </c>
      <c r="G285" s="0" t="n">
        <v>1.0367011782364</v>
      </c>
      <c r="H285" s="0" t="n">
        <v>1.90559148904867</v>
      </c>
      <c r="I285" s="0" t="n">
        <v>-0.313222017211956</v>
      </c>
      <c r="J285" s="0" t="n">
        <v>0.585450834478252</v>
      </c>
      <c r="K285" s="0" t="n">
        <v>1.26702843772364</v>
      </c>
      <c r="L285" s="0" t="n">
        <v>0.200343492906541</v>
      </c>
      <c r="M285" s="0" t="n">
        <v>1.23852487377008</v>
      </c>
      <c r="N285" s="0" t="n">
        <v>-0.262980393017642</v>
      </c>
      <c r="O285" s="0" t="n">
        <v>-0.00179738890437875</v>
      </c>
      <c r="P285" s="0" t="n">
        <v>-2.13704879570287</v>
      </c>
      <c r="Q285" s="0" t="n">
        <v>-0.0674071998219006</v>
      </c>
      <c r="R285" s="0" t="n">
        <v>-1.16785258796881</v>
      </c>
      <c r="S285" s="0" t="n">
        <v>-0.0184752479981398</v>
      </c>
      <c r="T285" s="0" t="n">
        <v>0.889053808350582</v>
      </c>
      <c r="U285" s="0" t="n">
        <v>1.30015450849896</v>
      </c>
      <c r="V285" s="0" t="n">
        <v>1.4010515769769</v>
      </c>
      <c r="W285" s="0" t="n">
        <v>-0.886445832293248</v>
      </c>
      <c r="X285" s="0" t="n">
        <v>-0.252067593464744</v>
      </c>
      <c r="Y285" s="0" t="n">
        <v>-0.512509359396063</v>
      </c>
      <c r="Z285" s="0" t="n">
        <v>0.47200728658936</v>
      </c>
      <c r="AA285" s="0" t="n">
        <v>0.361815182259306</v>
      </c>
      <c r="AB285" s="0" t="n">
        <v>1.37755705509335</v>
      </c>
      <c r="AC285" s="0" t="n">
        <v>1.00844317785231</v>
      </c>
      <c r="AD285" s="0" t="n">
        <v>0.439164296039962</v>
      </c>
      <c r="AE285" s="0" t="n">
        <v>-0.597569851379376</v>
      </c>
      <c r="AF285" s="0" t="n">
        <v>1.89258571481332</v>
      </c>
      <c r="AG285" s="0" t="n">
        <v>0.133310322780744</v>
      </c>
      <c r="AH285" s="0" t="n">
        <v>0.480233666166896</v>
      </c>
      <c r="AI285" s="0" t="n">
        <v>-0.00753516360418871</v>
      </c>
      <c r="AJ285" s="0" t="n">
        <v>-0.215038653550437</v>
      </c>
      <c r="AK285" s="0" t="n">
        <v>-0.967686446529115</v>
      </c>
      <c r="AL285" s="0" t="n">
        <v>-0.91525635070866</v>
      </c>
      <c r="AM285" s="0" t="n">
        <v>-0.0510851805302082</v>
      </c>
      <c r="AN285" s="0" t="n">
        <v>0.314025783154648</v>
      </c>
      <c r="AO285" s="0" t="n">
        <v>-0.307281879941002</v>
      </c>
      <c r="AP285" s="0" t="n">
        <v>-1.23392510431586</v>
      </c>
      <c r="AQ285" s="0" t="n">
        <v>0.686616203893209</v>
      </c>
      <c r="AR285" s="0" t="n">
        <v>-0.407619609177345</v>
      </c>
      <c r="AS285" s="0" t="n">
        <v>-0.155108637045487</v>
      </c>
      <c r="AT285" s="0" t="n">
        <v>0.751103925722418</v>
      </c>
      <c r="AU285" s="0" t="n">
        <v>0.747761532693403</v>
      </c>
      <c r="AV285" s="0" t="n">
        <v>0.304717104882002</v>
      </c>
      <c r="AW285" s="0" t="n">
        <v>-0.0751538209442515</v>
      </c>
      <c r="AX285" s="0" t="n">
        <v>-0.0628847374173347</v>
      </c>
      <c r="AY285" s="0" t="n">
        <v>-1.26600298244739</v>
      </c>
      <c r="AZ285" s="0" t="n">
        <v>1.08739186543971</v>
      </c>
      <c r="BA285" s="0" t="n">
        <v>-0.128834471979644</v>
      </c>
      <c r="BB285" s="0" t="n">
        <v>-0.755881046643481</v>
      </c>
      <c r="BC285" s="0" t="n">
        <v>-0.258232830674388</v>
      </c>
      <c r="BD285" s="0" t="n">
        <v>0.0736190486350097</v>
      </c>
      <c r="BE285" s="0" t="n">
        <v>-0.787615590525093</v>
      </c>
      <c r="BF285" s="0" t="n">
        <v>-0.468930920760613</v>
      </c>
      <c r="BG285" s="0" t="n">
        <v>0.893378455657512</v>
      </c>
      <c r="BH285" s="0" t="n">
        <v>0.0665647803543834</v>
      </c>
      <c r="BI285" s="0" t="n">
        <v>-0.123436620924622</v>
      </c>
      <c r="BJ285" s="0" t="n">
        <v>-1.70957719092257</v>
      </c>
      <c r="BK285" s="0" t="n">
        <v>-2.12226950679906</v>
      </c>
      <c r="BL285" s="0" t="n">
        <v>0.823488335299771</v>
      </c>
      <c r="BM285" s="0" t="n">
        <v>-2.32827005675063</v>
      </c>
      <c r="BN285" s="0" t="n">
        <v>-0.548525349586271</v>
      </c>
      <c r="BO285" s="0" t="n">
        <v>-0.139409621624509</v>
      </c>
      <c r="BP285" s="0" t="n">
        <v>-1.01405476016225</v>
      </c>
      <c r="BQ285" s="0" t="n">
        <v>0.0606621597398771</v>
      </c>
      <c r="BR285" s="0" t="n">
        <v>-0.288807768811239</v>
      </c>
      <c r="BS285" s="0" t="n">
        <v>1.99128407984972</v>
      </c>
      <c r="BT285" s="0" t="n">
        <v>1.43405941344099</v>
      </c>
      <c r="BU285" s="0" t="n">
        <v>0.460920546174748</v>
      </c>
      <c r="BV285" s="0" t="n">
        <v>1.15494003694039</v>
      </c>
      <c r="BW285" s="0" t="n">
        <v>0.436722302765702</v>
      </c>
      <c r="BX285" s="0" t="n">
        <v>-0.421874801759259</v>
      </c>
      <c r="BY285" s="0" t="n">
        <v>-1.5328669178416</v>
      </c>
      <c r="BZ285" s="0" t="n">
        <v>0.228917542699492</v>
      </c>
      <c r="CA285" s="0" t="n">
        <v>0.54302063290379</v>
      </c>
      <c r="CB285" s="0" t="n">
        <v>-0.505368689118768</v>
      </c>
      <c r="CC285" s="0" t="n">
        <v>-1.99519490706734</v>
      </c>
      <c r="CD285" s="0" t="n">
        <v>0.644042756903218</v>
      </c>
      <c r="CE285" s="0" t="n">
        <v>-0.715567693987396</v>
      </c>
      <c r="CF285" s="0" t="n">
        <v>0.146133061207365</v>
      </c>
      <c r="CG285" s="0" t="n">
        <v>-0.284105681203073</v>
      </c>
      <c r="CH285" s="0" t="n">
        <v>-0.426059614255792</v>
      </c>
      <c r="CI285" s="0" t="n">
        <v>-0.721013293514261</v>
      </c>
      <c r="CJ285" s="0" t="n">
        <v>0.39716724131722</v>
      </c>
      <c r="CK285" s="0" t="n">
        <v>0.0185514181794133</v>
      </c>
      <c r="CL285" s="0" t="n">
        <v>0.548703837921494</v>
      </c>
      <c r="CM285" s="0" t="n">
        <v>-1.58039256348275</v>
      </c>
      <c r="CN285" s="0" t="n">
        <v>1.75805780600058</v>
      </c>
      <c r="CO285" s="0" t="n">
        <v>-0.028269369067857</v>
      </c>
      <c r="CP285" s="0" t="n">
        <v>-0.187870909940102</v>
      </c>
      <c r="CQ285" s="0" t="n">
        <v>0.988918600342004</v>
      </c>
      <c r="CR285" s="0" t="n">
        <v>-1.48464096128009</v>
      </c>
      <c r="CS285" s="0" t="n">
        <v>-1.65510300575988</v>
      </c>
      <c r="CT285" s="0" t="n">
        <v>-0.364511834050063</v>
      </c>
      <c r="CU285" s="0" t="n">
        <v>-0.252462086791638</v>
      </c>
      <c r="CV285" s="0" t="n">
        <v>0.573145371163264</v>
      </c>
      <c r="CW285" s="0" t="n">
        <v>1.18358002509922</v>
      </c>
      <c r="CX285" s="0" t="n">
        <v>-0.826821633381769</v>
      </c>
      <c r="CZ285" s="0" t="n">
        <f aca="false">IF(CHOOSE(MATCH(G$5,$B$10:$E$10,0),$B285,$C285,$D285,$E285)*G$6+G285*G$7&lt;G$2,G$3*G$4,0)</f>
        <v>0</v>
      </c>
      <c r="DA285" s="0" t="n">
        <f aca="false">IF(CHOOSE(MATCH(H$5,$B$10:$E$10,0),$B285,$C285,$D285,$E285)*H$6+H285*H$7&lt;H$2,H$3*H$4,0)</f>
        <v>0</v>
      </c>
      <c r="DB285" s="0" t="n">
        <f aca="false">IF(CHOOSE(MATCH(I$5,$B$10:$E$10,0),$B285,$C285,$D285,$E285)*I$6+I285*I$7&lt;I$2,I$3*I$4,0)</f>
        <v>0</v>
      </c>
      <c r="DC285" s="0" t="n">
        <f aca="false">IF(CHOOSE(MATCH(J$5,$B$10:$E$10,0),$B285,$C285,$D285,$E285)*J$6+J285*J$7&lt;J$2,J$3*J$4,0)</f>
        <v>0</v>
      </c>
      <c r="DD285" s="0" t="n">
        <f aca="false">IF(CHOOSE(MATCH(K$5,$B$10:$E$10,0),$B285,$C285,$D285,$E285)*K$6+K285*K$7&lt;K$2,K$3*K$4,0)</f>
        <v>0</v>
      </c>
      <c r="DE285" s="0" t="n">
        <f aca="false">IF(CHOOSE(MATCH(L$5,$B$10:$E$10,0),$B285,$C285,$D285,$E285)*L$6+L285*L$7&lt;L$2,L$3*L$4,0)</f>
        <v>0</v>
      </c>
      <c r="DF285" s="0" t="n">
        <f aca="false">IF(CHOOSE(MATCH(M$5,$B$10:$E$10,0),$B285,$C285,$D285,$E285)*M$6+M285*M$7&lt;M$2,M$3*M$4,0)</f>
        <v>0</v>
      </c>
      <c r="DG285" s="0" t="n">
        <f aca="false">IF(CHOOSE(MATCH(N$5,$B$10:$E$10,0),$B285,$C285,$D285,$E285)*N$6+N285*N$7&lt;N$2,N$3*N$4,0)</f>
        <v>0</v>
      </c>
      <c r="DH285" s="0" t="n">
        <f aca="false">IF(CHOOSE(MATCH(O$5,$B$10:$E$10,0),$B285,$C285,$D285,$E285)*O$6+O285*O$7&lt;O$2,O$3*O$4,0)</f>
        <v>0</v>
      </c>
      <c r="DI285" s="0" t="n">
        <f aca="false">IF(CHOOSE(MATCH(P$5,$B$10:$E$10,0),$B285,$C285,$D285,$E285)*P$6+P285*P$7&lt;P$2,P$3*P$4,0)</f>
        <v>0</v>
      </c>
      <c r="DJ285" s="0" t="n">
        <f aca="false">IF(CHOOSE(MATCH(Q$5,$B$10:$E$10,0),$B285,$C285,$D285,$E285)*Q$6+Q285*Q$7&lt;Q$2,Q$3*Q$4,0)</f>
        <v>0</v>
      </c>
      <c r="DK285" s="0" t="n">
        <f aca="false">IF(CHOOSE(MATCH(R$5,$B$10:$E$10,0),$B285,$C285,$D285,$E285)*R$6+R285*R$7&lt;R$2,R$3*R$4,0)</f>
        <v>0</v>
      </c>
      <c r="DL285" s="0" t="n">
        <f aca="false">IF(CHOOSE(MATCH(S$5,$B$10:$E$10,0),$B285,$C285,$D285,$E285)*S$6+S285*S$7&lt;S$2,S$3*S$4,0)</f>
        <v>0</v>
      </c>
      <c r="DM285" s="0" t="n">
        <f aca="false">IF(CHOOSE(MATCH(T$5,$B$10:$E$10,0),$B285,$C285,$D285,$E285)*T$6+T285*T$7&lt;T$2,T$3*T$4,0)</f>
        <v>0</v>
      </c>
      <c r="DN285" s="0" t="n">
        <f aca="false">IF(CHOOSE(MATCH(U$5,$B$10:$E$10,0),$B285,$C285,$D285,$E285)*U$6+U285*U$7&lt;U$2,U$3*U$4,0)</f>
        <v>0</v>
      </c>
      <c r="DO285" s="0" t="n">
        <f aca="false">IF(CHOOSE(MATCH(V$5,$B$10:$E$10,0),$B285,$C285,$D285,$E285)*V$6+V285*V$7&lt;V$2,V$3*V$4,0)</f>
        <v>0</v>
      </c>
      <c r="DP285" s="0" t="n">
        <f aca="false">IF(CHOOSE(MATCH(W$5,$B$10:$E$10,0),$B285,$C285,$D285,$E285)*W$6+W285*W$7&lt;W$2,W$3*W$4,0)</f>
        <v>0</v>
      </c>
      <c r="DQ285" s="0" t="n">
        <f aca="false">IF(CHOOSE(MATCH(X$5,$B$10:$E$10,0),$B285,$C285,$D285,$E285)*X$6+X285*X$7&lt;X$2,X$3*X$4,0)</f>
        <v>0</v>
      </c>
      <c r="DR285" s="0" t="n">
        <f aca="false">IF(CHOOSE(MATCH(Y$5,$B$10:$E$10,0),$B285,$C285,$D285,$E285)*Y$6+Y285*Y$7&lt;Y$2,Y$3*Y$4,0)</f>
        <v>0</v>
      </c>
      <c r="DS285" s="0" t="n">
        <f aca="false">IF(CHOOSE(MATCH(Z$5,$B$10:$E$10,0),$B285,$C285,$D285,$E285)*Z$6+Z285*Z$7&lt;Z$2,Z$3*Z$4,0)</f>
        <v>0</v>
      </c>
      <c r="DT285" s="0" t="n">
        <f aca="false">IF(CHOOSE(MATCH(AA$5,$B$10:$E$10,0),$B285,$C285,$D285,$E285)*AA$6+AA285*AA$7&lt;AA$2,AA$3*AA$4,0)</f>
        <v>0</v>
      </c>
      <c r="DU285" s="0" t="n">
        <f aca="false">IF(CHOOSE(MATCH(AB$5,$B$10:$E$10,0),$B285,$C285,$D285,$E285)*AB$6+AB285*AB$7&lt;AB$2,AB$3*AB$4,0)</f>
        <v>0</v>
      </c>
      <c r="DV285" s="0" t="n">
        <f aca="false">IF(CHOOSE(MATCH(AC$5,$B$10:$E$10,0),$B285,$C285,$D285,$E285)*AC$6+AC285*AC$7&lt;AC$2,AC$3*AC$4,0)</f>
        <v>0</v>
      </c>
      <c r="DW285" s="0" t="n">
        <f aca="false">IF(CHOOSE(MATCH(AD$5,$B$10:$E$10,0),$B285,$C285,$D285,$E285)*AD$6+AD285*AD$7&lt;AD$2,AD$3*AD$4,0)</f>
        <v>0</v>
      </c>
      <c r="DX285" s="0" t="n">
        <f aca="false">IF(CHOOSE(MATCH(AE$5,$B$10:$E$10,0),$B285,$C285,$D285,$E285)*AE$6+AE285*AE$7&lt;AE$2,AE$3*AE$4,0)</f>
        <v>0</v>
      </c>
      <c r="DY285" s="0" t="n">
        <f aca="false">IF(CHOOSE(MATCH(AF$5,$B$10:$E$10,0),$B285,$C285,$D285,$E285)*AF$6+AF285*AF$7&lt;AF$2,AF$3*AF$4,0)</f>
        <v>0</v>
      </c>
      <c r="DZ285" s="0" t="n">
        <f aca="false">IF(CHOOSE(MATCH(AG$5,$B$10:$E$10,0),$B285,$C285,$D285,$E285)*AG$6+AG285*AG$7&lt;AG$2,AG$3*AG$4,0)</f>
        <v>0</v>
      </c>
      <c r="EA285" s="0" t="n">
        <f aca="false">IF(CHOOSE(MATCH(AH$5,$B$10:$E$10,0),$B285,$C285,$D285,$E285)*AH$6+AH285*AH$7&lt;AH$2,AH$3*AH$4,0)</f>
        <v>0</v>
      </c>
      <c r="EB285" s="0" t="n">
        <f aca="false">IF(CHOOSE(MATCH(AI$5,$B$10:$E$10,0),$B285,$C285,$D285,$E285)*AI$6+AI285*AI$7&lt;AI$2,AI$3*AI$4,0)</f>
        <v>0</v>
      </c>
      <c r="EC285" s="0" t="n">
        <f aca="false">IF(CHOOSE(MATCH(AJ$5,$B$10:$E$10,0),$B285,$C285,$D285,$E285)*AJ$6+AJ285*AJ$7&lt;AJ$2,AJ$3*AJ$4,0)</f>
        <v>0</v>
      </c>
      <c r="ED285" s="0" t="n">
        <f aca="false">IF(CHOOSE(MATCH(AK$5,$B$10:$E$10,0),$B285,$C285,$D285,$E285)*AK$6+AK285*AK$7&lt;AK$2,AK$3*AK$4,0)</f>
        <v>0</v>
      </c>
      <c r="EE285" s="0" t="n">
        <f aca="false">IF(CHOOSE(MATCH(AL$5,$B$10:$E$10,0),$B285,$C285,$D285,$E285)*AL$6+AL285*AL$7&lt;AL$2,AL$3*AL$4,0)</f>
        <v>0</v>
      </c>
      <c r="EF285" s="0" t="n">
        <f aca="false">IF(CHOOSE(MATCH(AM$5,$B$10:$E$10,0),$B285,$C285,$D285,$E285)*AM$6+AM285*AM$7&lt;AM$2,AM$3*AM$4,0)</f>
        <v>0</v>
      </c>
      <c r="EG285" s="0" t="n">
        <f aca="false">IF(CHOOSE(MATCH(AN$5,$B$10:$E$10,0),$B285,$C285,$D285,$E285)*AN$6+AN285*AN$7&lt;AN$2,AN$3*AN$4,0)</f>
        <v>0</v>
      </c>
      <c r="EH285" s="0" t="n">
        <f aca="false">IF(CHOOSE(MATCH(AO$5,$B$10:$E$10,0),$B285,$C285,$D285,$E285)*AO$6+AO285*AO$7&lt;AO$2,AO$3*AO$4,0)</f>
        <v>0</v>
      </c>
      <c r="EI285" s="0" t="n">
        <f aca="false">IF(CHOOSE(MATCH(AP$5,$B$10:$E$10,0),$B285,$C285,$D285,$E285)*AP$6+AP285*AP$7&lt;AP$2,AP$3*AP$4,0)</f>
        <v>0</v>
      </c>
      <c r="EJ285" s="0" t="n">
        <f aca="false">IF(CHOOSE(MATCH(AQ$5,$B$10:$E$10,0),$B285,$C285,$D285,$E285)*AQ$6+AQ285*AQ$7&lt;AQ$2,AQ$3*AQ$4,0)</f>
        <v>0</v>
      </c>
      <c r="EK285" s="0" t="n">
        <f aca="false">IF(CHOOSE(MATCH(AR$5,$B$10:$E$10,0),$B285,$C285,$D285,$E285)*AR$6+AR285*AR$7&lt;AR$2,AR$3*AR$4,0)</f>
        <v>0</v>
      </c>
      <c r="EL285" s="0" t="n">
        <f aca="false">IF(CHOOSE(MATCH(AS$5,$B$10:$E$10,0),$B285,$C285,$D285,$E285)*AS$6+AS285*AS$7&lt;AS$2,AS$3*AS$4,0)</f>
        <v>0</v>
      </c>
      <c r="EM285" s="0" t="n">
        <f aca="false">IF(CHOOSE(MATCH(AT$5,$B$10:$E$10,0),$B285,$C285,$D285,$E285)*AT$6+AT285*AT$7&lt;AT$2,AT$3*AT$4,0)</f>
        <v>0</v>
      </c>
      <c r="EN285" s="0" t="n">
        <f aca="false">IF(CHOOSE(MATCH(AU$5,$B$10:$E$10,0),$B285,$C285,$D285,$E285)*AU$6+AU285*AU$7&lt;AU$2,AU$3*AU$4,0)</f>
        <v>0</v>
      </c>
      <c r="EO285" s="0" t="n">
        <f aca="false">IF(CHOOSE(MATCH(AV$5,$B$10:$E$10,0),$B285,$C285,$D285,$E285)*AV$6+AV285*AV$7&lt;AV$2,AV$3*AV$4,0)</f>
        <v>0</v>
      </c>
      <c r="EP285" s="0" t="n">
        <f aca="false">IF(CHOOSE(MATCH(AW$5,$B$10:$E$10,0),$B285,$C285,$D285,$E285)*AW$6+AW285*AW$7&lt;AW$2,AW$3*AW$4,0)</f>
        <v>0</v>
      </c>
      <c r="EQ285" s="0" t="n">
        <f aca="false">IF(CHOOSE(MATCH(AX$5,$B$10:$E$10,0),$B285,$C285,$D285,$E285)*AX$6+AX285*AX$7&lt;AX$2,AX$3*AX$4,0)</f>
        <v>0</v>
      </c>
      <c r="ER285" s="0" t="n">
        <f aca="false">IF(CHOOSE(MATCH(AY$5,$B$10:$E$10,0),$B285,$C285,$D285,$E285)*AY$6+AY285*AY$7&lt;AY$2,AY$3*AY$4,0)</f>
        <v>0</v>
      </c>
      <c r="ES285" s="0" t="n">
        <f aca="false">IF(CHOOSE(MATCH(AZ$5,$B$10:$E$10,0),$B285,$C285,$D285,$E285)*AZ$6+AZ285*AZ$7&lt;AZ$2,AZ$3*AZ$4,0)</f>
        <v>0</v>
      </c>
      <c r="ET285" s="0" t="n">
        <f aca="false">IF(CHOOSE(MATCH(BA$5,$B$10:$E$10,0),$B285,$C285,$D285,$E285)*BA$6+BA285*BA$7&lt;BA$2,BA$3*BA$4,0)</f>
        <v>0</v>
      </c>
      <c r="EU285" s="0" t="n">
        <f aca="false">IF(CHOOSE(MATCH(BB$5,$B$10:$E$10,0),$B285,$C285,$D285,$E285)*BB$6+BB285*BB$7&lt;BB$2,BB$3*BB$4,0)</f>
        <v>0</v>
      </c>
      <c r="EV285" s="0" t="n">
        <f aca="false">IF(CHOOSE(MATCH(BC$5,$B$10:$E$10,0),$B285,$C285,$D285,$E285)*BC$6+BC285*BC$7&lt;BC$2,BC$3*BC$4,0)</f>
        <v>0</v>
      </c>
      <c r="EW285" s="0" t="n">
        <f aca="false">IF(CHOOSE(MATCH(BD$5,$B$10:$E$10,0),$B285,$C285,$D285,$E285)*BD$6+BD285*BD$7&lt;BD$2,BD$3*BD$4,0)</f>
        <v>0</v>
      </c>
      <c r="EX285" s="0" t="n">
        <f aca="false">IF(CHOOSE(MATCH(BE$5,$B$10:$E$10,0),$B285,$C285,$D285,$E285)*BE$6+BE285*BE$7&lt;BE$2,BE$3*BE$4,0)</f>
        <v>0</v>
      </c>
      <c r="EY285" s="0" t="n">
        <f aca="false">IF(CHOOSE(MATCH(BF$5,$B$10:$E$10,0),$B285,$C285,$D285,$E285)*BF$6+BF285*BF$7&lt;BF$2,BF$3*BF$4,0)</f>
        <v>0</v>
      </c>
      <c r="EZ285" s="0" t="n">
        <f aca="false">IF(CHOOSE(MATCH(BG$5,$B$10:$E$10,0),$B285,$C285,$D285,$E285)*BG$6+BG285*BG$7&lt;BG$2,BG$3*BG$4,0)</f>
        <v>0</v>
      </c>
      <c r="FA285" s="0" t="n">
        <f aca="false">IF(CHOOSE(MATCH(BH$5,$B$10:$E$10,0),$B285,$C285,$D285,$E285)*BH$6+BH285*BH$7&lt;BH$2,BH$3*BH$4,0)</f>
        <v>0</v>
      </c>
      <c r="FB285" s="0" t="n">
        <f aca="false">IF(CHOOSE(MATCH(BI$5,$B$10:$E$10,0),$B285,$C285,$D285,$E285)*BI$6+BI285*BI$7&lt;BI$2,BI$3*BI$4,0)</f>
        <v>0</v>
      </c>
      <c r="FC285" s="0" t="n">
        <f aca="false">IF(CHOOSE(MATCH(BJ$5,$B$10:$E$10,0),$B285,$C285,$D285,$E285)*BJ$6+BJ285*BJ$7&lt;BJ$2,BJ$3*BJ$4,0)</f>
        <v>0</v>
      </c>
      <c r="FD285" s="0" t="n">
        <f aca="false">IF(CHOOSE(MATCH(BK$5,$B$10:$E$10,0),$B285,$C285,$D285,$E285)*BK$6+BK285*BK$7&lt;BK$2,BK$3*BK$4,0)</f>
        <v>0</v>
      </c>
      <c r="FE285" s="0" t="n">
        <f aca="false">IF(CHOOSE(MATCH(BL$5,$B$10:$E$10,0),$B285,$C285,$D285,$E285)*BL$6+BL285*BL$7&lt;BL$2,BL$3*BL$4,0)</f>
        <v>0</v>
      </c>
      <c r="FF285" s="0" t="n">
        <f aca="false">IF(CHOOSE(MATCH(BM$5,$B$10:$E$10,0),$B285,$C285,$D285,$E285)*BM$6+BM285*BM$7&lt;BM$2,BM$3*BM$4,0)</f>
        <v>0.5</v>
      </c>
      <c r="FG285" s="0" t="n">
        <f aca="false">IF(CHOOSE(MATCH(BN$5,$B$10:$E$10,0),$B285,$C285,$D285,$E285)*BN$6+BN285*BN$7&lt;BN$2,BN$3*BN$4,0)</f>
        <v>0</v>
      </c>
      <c r="FH285" s="0" t="n">
        <f aca="false">IF(CHOOSE(MATCH(BO$5,$B$10:$E$10,0),$B285,$C285,$D285,$E285)*BO$6+BO285*BO$7&lt;BO$2,BO$3*BO$4,0)</f>
        <v>0</v>
      </c>
      <c r="FI285" s="0" t="n">
        <f aca="false">IF(CHOOSE(MATCH(BP$5,$B$10:$E$10,0),$B285,$C285,$D285,$E285)*BP$6+BP285*BP$7&lt;BP$2,BP$3*BP$4,0)</f>
        <v>0</v>
      </c>
      <c r="FJ285" s="0" t="n">
        <f aca="false">IF(CHOOSE(MATCH(BQ$5,$B$10:$E$10,0),$B285,$C285,$D285,$E285)*BQ$6+BQ285*BQ$7&lt;BQ$2,BQ$3*BQ$4,0)</f>
        <v>0</v>
      </c>
      <c r="FK285" s="0" t="n">
        <f aca="false">IF(CHOOSE(MATCH(BR$5,$B$10:$E$10,0),$B285,$C285,$D285,$E285)*BR$6+BR285*BR$7&lt;BR$2,BR$3*BR$4,0)</f>
        <v>0</v>
      </c>
      <c r="FL285" s="0" t="n">
        <f aca="false">IF(CHOOSE(MATCH(BS$5,$B$10:$E$10,0),$B285,$C285,$D285,$E285)*BS$6+BS285*BS$7&lt;BS$2,BS$3*BS$4,0)</f>
        <v>0</v>
      </c>
      <c r="FM285" s="0" t="n">
        <f aca="false">IF(CHOOSE(MATCH(BT$5,$B$10:$E$10,0),$B285,$C285,$D285,$E285)*BT$6+BT285*BT$7&lt;BT$2,BT$3*BT$4,0)</f>
        <v>0</v>
      </c>
      <c r="FN285" s="0" t="n">
        <f aca="false">IF(CHOOSE(MATCH(BU$5,$B$10:$E$10,0),$B285,$C285,$D285,$E285)*BU$6+BU285*BU$7&lt;BU$2,BU$3*BU$4,0)</f>
        <v>0</v>
      </c>
      <c r="FO285" s="0" t="n">
        <f aca="false">IF(CHOOSE(MATCH(BV$5,$B$10:$E$10,0),$B285,$C285,$D285,$E285)*BV$6+BV285*BV$7&lt;BV$2,BV$3*BV$4,0)</f>
        <v>0</v>
      </c>
      <c r="FP285" s="0" t="n">
        <f aca="false">IF(CHOOSE(MATCH(BW$5,$B$10:$E$10,0),$B285,$C285,$D285,$E285)*BW$6+BW285*BW$7&lt;BW$2,BW$3*BW$4,0)</f>
        <v>0</v>
      </c>
      <c r="FQ285" s="0" t="n">
        <f aca="false">IF(CHOOSE(MATCH(BX$5,$B$10:$E$10,0),$B285,$C285,$D285,$E285)*BX$6+BX285*BX$7&lt;BX$2,BX$3*BX$4,0)</f>
        <v>0</v>
      </c>
      <c r="FR285" s="0" t="n">
        <f aca="false">IF(CHOOSE(MATCH(BY$5,$B$10:$E$10,0),$B285,$C285,$D285,$E285)*BY$6+BY285*BY$7&lt;BY$2,BY$3*BY$4,0)</f>
        <v>0</v>
      </c>
      <c r="FS285" s="0" t="n">
        <f aca="false">IF(CHOOSE(MATCH(BZ$5,$B$10:$E$10,0),$B285,$C285,$D285,$E285)*BZ$6+BZ285*BZ$7&lt;BZ$2,BZ$3*BZ$4,0)</f>
        <v>0</v>
      </c>
      <c r="FT285" s="0" t="n">
        <f aca="false">IF(CHOOSE(MATCH(CA$5,$B$10:$E$10,0),$B285,$C285,$D285,$E285)*CA$6+CA285*CA$7&lt;CA$2,CA$3*CA$4,0)</f>
        <v>0</v>
      </c>
      <c r="FU285" s="0" t="n">
        <f aca="false">IF(CHOOSE(MATCH(CB$5,$B$10:$E$10,0),$B285,$C285,$D285,$E285)*CB$6+CB285*CB$7&lt;CB$2,CB$3*CB$4,0)</f>
        <v>0</v>
      </c>
      <c r="FV285" s="0" t="n">
        <f aca="false">IF(CHOOSE(MATCH(CC$5,$B$10:$E$10,0),$B285,$C285,$D285,$E285)*CC$6+CC285*CC$7&lt;CC$2,CC$3*CC$4,0)</f>
        <v>0</v>
      </c>
      <c r="FW285" s="0" t="n">
        <f aca="false">IF(CHOOSE(MATCH(CD$5,$B$10:$E$10,0),$B285,$C285,$D285,$E285)*CD$6+CD285*CD$7&lt;CD$2,CD$3*CD$4,0)</f>
        <v>0</v>
      </c>
      <c r="FX285" s="0" t="n">
        <f aca="false">IF(CHOOSE(MATCH(CE$5,$B$10:$E$10,0),$B285,$C285,$D285,$E285)*CE$6+CE285*CE$7&lt;CE$2,CE$3*CE$4,0)</f>
        <v>0</v>
      </c>
      <c r="FY285" s="0" t="n">
        <f aca="false">IF(CHOOSE(MATCH(CF$5,$B$10:$E$10,0),$B285,$C285,$D285,$E285)*CF$6+CF285*CF$7&lt;CF$2,CF$3*CF$4,0)</f>
        <v>0</v>
      </c>
      <c r="FZ285" s="0" t="n">
        <f aca="false">IF(CHOOSE(MATCH(CG$5,$B$10:$E$10,0),$B285,$C285,$D285,$E285)*CG$6+CG285*CG$7&lt;CG$2,CG$3*CG$4,0)</f>
        <v>0</v>
      </c>
      <c r="GA285" s="0" t="n">
        <f aca="false">IF(CHOOSE(MATCH(CH$5,$B$10:$E$10,0),$B285,$C285,$D285,$E285)*CH$6+CH285*CH$7&lt;CH$2,CH$3*CH$4,0)</f>
        <v>0</v>
      </c>
      <c r="GB285" s="0" t="n">
        <f aca="false">IF(CHOOSE(MATCH(CI$5,$B$10:$E$10,0),$B285,$C285,$D285,$E285)*CI$6+CI285*CI$7&lt;CI$2,CI$3*CI$4,0)</f>
        <v>0</v>
      </c>
      <c r="GC285" s="0" t="n">
        <f aca="false">IF(CHOOSE(MATCH(CJ$5,$B$10:$E$10,0),$B285,$C285,$D285,$E285)*CJ$6+CJ285*CJ$7&lt;CJ$2,CJ$3*CJ$4,0)</f>
        <v>0</v>
      </c>
      <c r="GD285" s="0" t="n">
        <f aca="false">IF(CHOOSE(MATCH(CK$5,$B$10:$E$10,0),$B285,$C285,$D285,$E285)*CK$6+CK285*CK$7&lt;CK$2,CK$3*CK$4,0)</f>
        <v>0</v>
      </c>
      <c r="GE285" s="0" t="n">
        <f aca="false">IF(CHOOSE(MATCH(CL$5,$B$10:$E$10,0),$B285,$C285,$D285,$E285)*CL$6+CL285*CL$7&lt;CL$2,CL$3*CL$4,0)</f>
        <v>0</v>
      </c>
      <c r="GF285" s="0" t="n">
        <f aca="false">IF(CHOOSE(MATCH(CM$5,$B$10:$E$10,0),$B285,$C285,$D285,$E285)*CM$6+CM285*CM$7&lt;CM$2,CM$3*CM$4,0)</f>
        <v>0</v>
      </c>
      <c r="GG285" s="0" t="n">
        <f aca="false">IF(CHOOSE(MATCH(CN$5,$B$10:$E$10,0),$B285,$C285,$D285,$E285)*CN$6+CN285*CN$7&lt;CN$2,CN$3*CN$4,0)</f>
        <v>0</v>
      </c>
      <c r="GH285" s="0" t="n">
        <f aca="false">IF(CHOOSE(MATCH(CO$5,$B$10:$E$10,0),$B285,$C285,$D285,$E285)*CO$6+CO285*CO$7&lt;CO$2,CO$3*CO$4,0)</f>
        <v>0</v>
      </c>
      <c r="GI285" s="0" t="n">
        <f aca="false">IF(CHOOSE(MATCH(CP$5,$B$10:$E$10,0),$B285,$C285,$D285,$E285)*CP$6+CP285*CP$7&lt;CP$2,CP$3*CP$4,0)</f>
        <v>0</v>
      </c>
      <c r="GJ285" s="0" t="n">
        <f aca="false">IF(CHOOSE(MATCH(CQ$5,$B$10:$E$10,0),$B285,$C285,$D285,$E285)*CQ$6+CQ285*CQ$7&lt;CQ$2,CQ$3*CQ$4,0)</f>
        <v>0</v>
      </c>
      <c r="GK285" s="0" t="n">
        <f aca="false">IF(CHOOSE(MATCH(CR$5,$B$10:$E$10,0),$B285,$C285,$D285,$E285)*CR$6+CR285*CR$7&lt;CR$2,CR$3*CR$4,0)</f>
        <v>0</v>
      </c>
      <c r="GL285" s="0" t="n">
        <f aca="false">IF(CHOOSE(MATCH(CS$5,$B$10:$E$10,0),$B285,$C285,$D285,$E285)*CS$6+CS285*CS$7&lt;CS$2,CS$3*CS$4,0)</f>
        <v>0</v>
      </c>
      <c r="GM285" s="0" t="n">
        <f aca="false">IF(CHOOSE(MATCH(CT$5,$B$10:$E$10,0),$B285,$C285,$D285,$E285)*CT$6+CT285*CT$7&lt;CT$2,CT$3*CT$4,0)</f>
        <v>0</v>
      </c>
      <c r="GN285" s="0" t="n">
        <f aca="false">IF(CHOOSE(MATCH(CU$5,$B$10:$E$10,0),$B285,$C285,$D285,$E285)*CU$6+CU285*CU$7&lt;CU$2,CU$3*CU$4,0)</f>
        <v>0</v>
      </c>
      <c r="GO285" s="0" t="n">
        <f aca="false">IF(CHOOSE(MATCH(CV$5,$B$10:$E$10,0),$B285,$C285,$D285,$E285)*CV$6+CV285*CV$7&lt;CV$2,CV$3*CV$4,0)</f>
        <v>0</v>
      </c>
      <c r="GP285" s="0" t="n">
        <f aca="false">IF(CHOOSE(MATCH(CW$5,$B$10:$E$10,0),$B285,$C285,$D285,$E285)*CW$6+CW285*CW$7&lt;CW$2,CW$3*CW$4,0)</f>
        <v>0</v>
      </c>
      <c r="GQ285" s="0" t="n">
        <f aca="false">IF(CHOOSE(MATCH(CX$5,$B$10:$E$10,0),$B285,$C285,$D285,$E285)*CX$6+CX285*CX$7&lt;CX$2,CX$3*CX$4,0)</f>
        <v>0</v>
      </c>
      <c r="GS285" s="0" t="n">
        <f aca="false">SUM(CZ285:GQ285)</f>
        <v>0.5</v>
      </c>
      <c r="GT285" s="0" t="n">
        <f aca="false">IF(GS285&gt;$GS$6,1,0)</f>
        <v>0</v>
      </c>
    </row>
    <row r="286" customFormat="false" ht="14" hidden="false" customHeight="false" outlineLevel="0" collapsed="false">
      <c r="A286" s="0" t="n">
        <v>276</v>
      </c>
      <c r="B286" s="0" t="n">
        <f aca="false">-0.141740435548046</f>
        <v>-0.141740435548046</v>
      </c>
      <c r="C286" s="0" t="n">
        <v>-0.480915182986576</v>
      </c>
      <c r="D286" s="0" t="n">
        <v>-0.0166426803326643</v>
      </c>
      <c r="E286" s="0" t="n">
        <v>-0.689086979114494</v>
      </c>
      <c r="G286" s="0" t="n">
        <v>0.861452917888528</v>
      </c>
      <c r="H286" s="0" t="n">
        <v>0.619666025158949</v>
      </c>
      <c r="I286" s="0" t="n">
        <v>1.63352524396032</v>
      </c>
      <c r="J286" s="0" t="n">
        <v>-0.700626969774021</v>
      </c>
      <c r="K286" s="0" t="n">
        <v>-0.721013293514261</v>
      </c>
      <c r="L286" s="0" t="n">
        <v>-1.81581526703667</v>
      </c>
      <c r="M286" s="0" t="n">
        <v>0.259180978900986</v>
      </c>
      <c r="N286" s="0" t="n">
        <v>0.215352429222548</v>
      </c>
      <c r="O286" s="0" t="n">
        <v>-0.426477981818607</v>
      </c>
      <c r="P286" s="0" t="n">
        <v>-0.759346221457236</v>
      </c>
      <c r="Q286" s="0" t="n">
        <v>1.57112481247168</v>
      </c>
      <c r="R286" s="0" t="n">
        <v>0.636999857306364</v>
      </c>
      <c r="S286" s="0" t="n">
        <v>0.479203663417138</v>
      </c>
      <c r="T286" s="0" t="n">
        <v>0.798406745161628</v>
      </c>
      <c r="U286" s="0" t="n">
        <v>-0.47774506128917</v>
      </c>
      <c r="V286" s="0" t="n">
        <v>0.568104496778687</v>
      </c>
      <c r="W286" s="0" t="n">
        <v>0.136938069772441</v>
      </c>
      <c r="X286" s="0" t="n">
        <v>-0.0970374003372854</v>
      </c>
      <c r="Y286" s="0" t="n">
        <v>-0.325054543282022</v>
      </c>
      <c r="Z286" s="0" t="n">
        <v>0.050395101425238</v>
      </c>
      <c r="AA286" s="0" t="n">
        <v>0.262347157331533</v>
      </c>
      <c r="AB286" s="0" t="n">
        <v>0.729472731109127</v>
      </c>
      <c r="AC286" s="0" t="n">
        <v>0.150077994476305</v>
      </c>
      <c r="AD286" s="0" t="n">
        <v>-0.653105871606385</v>
      </c>
      <c r="AE286" s="0" t="n">
        <v>0.4268974862498</v>
      </c>
      <c r="AF286" s="0" t="n">
        <v>-0.620407263340894</v>
      </c>
      <c r="AG286" s="0" t="n">
        <v>-0.0113595888251439</v>
      </c>
      <c r="AH286" s="0" t="n">
        <v>0.402387740905397</v>
      </c>
      <c r="AI286" s="0" t="n">
        <v>-0.54364136303775</v>
      </c>
      <c r="AJ286" s="0" t="n">
        <v>0.156657051775255</v>
      </c>
      <c r="AK286" s="0" t="n">
        <v>-1.28306510305265</v>
      </c>
      <c r="AL286" s="0" t="n">
        <v>-0.519675040777656</v>
      </c>
      <c r="AM286" s="0" t="n">
        <v>-0.802094746177317</v>
      </c>
      <c r="AN286" s="0" t="n">
        <v>0.154102508531651</v>
      </c>
      <c r="AO286" s="0" t="n">
        <v>1.28936335386243</v>
      </c>
      <c r="AP286" s="0" t="n">
        <v>-0.435965148426476</v>
      </c>
      <c r="AQ286" s="0" t="n">
        <v>-0.445575096819084</v>
      </c>
      <c r="AR286" s="0" t="n">
        <v>-1.52670509123709</v>
      </c>
      <c r="AS286" s="0" t="n">
        <v>-0.187792466022074</v>
      </c>
      <c r="AT286" s="0" t="n">
        <v>1.29713043861557</v>
      </c>
      <c r="AU286" s="0" t="n">
        <v>-0.0658747012494132</v>
      </c>
      <c r="AV286" s="0" t="n">
        <v>-0.937579898163676</v>
      </c>
      <c r="AW286" s="0" t="n">
        <v>-1.49298557516886</v>
      </c>
      <c r="AX286" s="0" t="n">
        <v>-0.860122781887185</v>
      </c>
      <c r="AY286" s="0" t="n">
        <v>0.0330146576743573</v>
      </c>
      <c r="AZ286" s="0" t="n">
        <v>0.231430021813139</v>
      </c>
      <c r="BA286" s="0" t="n">
        <v>-0.359120804205304</v>
      </c>
      <c r="BB286" s="0" t="n">
        <v>-0.719030595064396</v>
      </c>
      <c r="BC286" s="0" t="n">
        <v>2.37054337048903</v>
      </c>
      <c r="BD286" s="0" t="n">
        <v>-0.546481260244036</v>
      </c>
      <c r="BE286" s="0" t="n">
        <v>-1.81422365130857</v>
      </c>
      <c r="BF286" s="0" t="n">
        <v>-0.431510898124543</v>
      </c>
      <c r="BG286" s="0" t="n">
        <v>1.85797034646384</v>
      </c>
      <c r="BH286" s="0" t="n">
        <v>0.389150045521092</v>
      </c>
      <c r="BI286" s="0" t="n">
        <v>0.833515514386818</v>
      </c>
      <c r="BJ286" s="0" t="n">
        <v>-0.290722255158471</v>
      </c>
      <c r="BK286" s="0" t="n">
        <v>-0.830596036394127</v>
      </c>
      <c r="BL286" s="0" t="n">
        <v>0.0550676304555964</v>
      </c>
      <c r="BM286" s="0" t="n">
        <v>-0.819736669654958</v>
      </c>
      <c r="BN286" s="0" t="n">
        <v>1.11388544610236</v>
      </c>
      <c r="BO286" s="0" t="n">
        <v>-0.429664623879944</v>
      </c>
      <c r="BP286" s="0" t="n">
        <v>-0.492286744702142</v>
      </c>
      <c r="BQ286" s="0" t="n">
        <v>0.176980847754749</v>
      </c>
      <c r="BR286" s="0" t="n">
        <v>0.684776750858873</v>
      </c>
      <c r="BS286" s="0" t="n">
        <v>-0.770210135669913</v>
      </c>
      <c r="BT286" s="0" t="n">
        <v>0.205341166292783</v>
      </c>
      <c r="BU286" s="0" t="n">
        <v>-0.598851102040499</v>
      </c>
      <c r="BV286" s="0" t="n">
        <v>-0.929301222640788</v>
      </c>
      <c r="BW286" s="0" t="n">
        <v>-1.2711370800389</v>
      </c>
      <c r="BX286" s="0" t="n">
        <v>-0.819843535282416</v>
      </c>
      <c r="BY286" s="0" t="n">
        <v>-0.170845169122913</v>
      </c>
      <c r="BZ286" s="0" t="n">
        <v>-1.31726665131282</v>
      </c>
      <c r="CA286" s="0" t="n">
        <v>0.582729171583196</v>
      </c>
      <c r="CB286" s="0" t="n">
        <v>0.297911810775986</v>
      </c>
      <c r="CC286" s="0" t="n">
        <v>-0.604259184910916</v>
      </c>
      <c r="CD286" s="0" t="n">
        <v>0.655854819342494</v>
      </c>
      <c r="CE286" s="0" t="n">
        <v>-1.43813849717844</v>
      </c>
      <c r="CF286" s="0" t="n">
        <v>-0.965610524872318</v>
      </c>
      <c r="CG286" s="0" t="n">
        <v>-0.932132024900056</v>
      </c>
      <c r="CH286" s="0" t="n">
        <v>-0.931188424146967</v>
      </c>
      <c r="CI286" s="0" t="n">
        <v>1.78224581759423</v>
      </c>
      <c r="CJ286" s="0" t="n">
        <v>-1.05520939541748</v>
      </c>
      <c r="CK286" s="0" t="n">
        <v>0.672354190101032</v>
      </c>
      <c r="CL286" s="0" t="n">
        <v>0.336933680955553</v>
      </c>
      <c r="CM286" s="0" t="n">
        <v>1.62544438353507</v>
      </c>
      <c r="CN286" s="0" t="n">
        <v>-0.062655090005137</v>
      </c>
      <c r="CO286" s="0" t="n">
        <v>1.11787812784314</v>
      </c>
      <c r="CP286" s="0" t="n">
        <v>-1.50617324834457</v>
      </c>
      <c r="CQ286" s="0" t="n">
        <v>1.55247562361183</v>
      </c>
      <c r="CR286" s="0" t="n">
        <v>0.304396507999627</v>
      </c>
      <c r="CS286" s="0" t="n">
        <v>-1.48280378198251</v>
      </c>
      <c r="CT286" s="0" t="n">
        <v>0.19425897335168</v>
      </c>
      <c r="CU286" s="0" t="n">
        <v>-2.22800736082718</v>
      </c>
      <c r="CV286" s="0" t="n">
        <v>0.641598489892203</v>
      </c>
      <c r="CW286" s="0" t="n">
        <v>-0.785219071985921</v>
      </c>
      <c r="CX286" s="0" t="n">
        <v>-1.7544789443491</v>
      </c>
      <c r="CZ286" s="0" t="n">
        <f aca="false">IF(CHOOSE(MATCH(G$5,$B$10:$E$10,0),$B286,$C286,$D286,$E286)*G$6+G286*G$7&lt;G$2,G$3*G$4,0)</f>
        <v>0</v>
      </c>
      <c r="DA286" s="0" t="n">
        <f aca="false">IF(CHOOSE(MATCH(H$5,$B$10:$E$10,0),$B286,$C286,$D286,$E286)*H$6+H286*H$7&lt;H$2,H$3*H$4,0)</f>
        <v>0</v>
      </c>
      <c r="DB286" s="0" t="n">
        <f aca="false">IF(CHOOSE(MATCH(I$5,$B$10:$E$10,0),$B286,$C286,$D286,$E286)*I$6+I286*I$7&lt;I$2,I$3*I$4,0)</f>
        <v>0</v>
      </c>
      <c r="DC286" s="0" t="n">
        <f aca="false">IF(CHOOSE(MATCH(J$5,$B$10:$E$10,0),$B286,$C286,$D286,$E286)*J$6+J286*J$7&lt;J$2,J$3*J$4,0)</f>
        <v>0</v>
      </c>
      <c r="DD286" s="0" t="n">
        <f aca="false">IF(CHOOSE(MATCH(K$5,$B$10:$E$10,0),$B286,$C286,$D286,$E286)*K$6+K286*K$7&lt;K$2,K$3*K$4,0)</f>
        <v>0</v>
      </c>
      <c r="DE286" s="0" t="n">
        <f aca="false">IF(CHOOSE(MATCH(L$5,$B$10:$E$10,0),$B286,$C286,$D286,$E286)*L$6+L286*L$7&lt;L$2,L$3*L$4,0)</f>
        <v>0</v>
      </c>
      <c r="DF286" s="0" t="n">
        <f aca="false">IF(CHOOSE(MATCH(M$5,$B$10:$E$10,0),$B286,$C286,$D286,$E286)*M$6+M286*M$7&lt;M$2,M$3*M$4,0)</f>
        <v>0</v>
      </c>
      <c r="DG286" s="0" t="n">
        <f aca="false">IF(CHOOSE(MATCH(N$5,$B$10:$E$10,0),$B286,$C286,$D286,$E286)*N$6+N286*N$7&lt;N$2,N$3*N$4,0)</f>
        <v>0</v>
      </c>
      <c r="DH286" s="0" t="n">
        <f aca="false">IF(CHOOSE(MATCH(O$5,$B$10:$E$10,0),$B286,$C286,$D286,$E286)*O$6+O286*O$7&lt;O$2,O$3*O$4,0)</f>
        <v>0</v>
      </c>
      <c r="DI286" s="0" t="n">
        <f aca="false">IF(CHOOSE(MATCH(P$5,$B$10:$E$10,0),$B286,$C286,$D286,$E286)*P$6+P286*P$7&lt;P$2,P$3*P$4,0)</f>
        <v>0</v>
      </c>
      <c r="DJ286" s="0" t="n">
        <f aca="false">IF(CHOOSE(MATCH(Q$5,$B$10:$E$10,0),$B286,$C286,$D286,$E286)*Q$6+Q286*Q$7&lt;Q$2,Q$3*Q$4,0)</f>
        <v>0</v>
      </c>
      <c r="DK286" s="0" t="n">
        <f aca="false">IF(CHOOSE(MATCH(R$5,$B$10:$E$10,0),$B286,$C286,$D286,$E286)*R$6+R286*R$7&lt;R$2,R$3*R$4,0)</f>
        <v>0</v>
      </c>
      <c r="DL286" s="0" t="n">
        <f aca="false">IF(CHOOSE(MATCH(S$5,$B$10:$E$10,0),$B286,$C286,$D286,$E286)*S$6+S286*S$7&lt;S$2,S$3*S$4,0)</f>
        <v>0</v>
      </c>
      <c r="DM286" s="0" t="n">
        <f aca="false">IF(CHOOSE(MATCH(T$5,$B$10:$E$10,0),$B286,$C286,$D286,$E286)*T$6+T286*T$7&lt;T$2,T$3*T$4,0)</f>
        <v>0</v>
      </c>
      <c r="DN286" s="0" t="n">
        <f aca="false">IF(CHOOSE(MATCH(U$5,$B$10:$E$10,0),$B286,$C286,$D286,$E286)*U$6+U286*U$7&lt;U$2,U$3*U$4,0)</f>
        <v>0</v>
      </c>
      <c r="DO286" s="0" t="n">
        <f aca="false">IF(CHOOSE(MATCH(V$5,$B$10:$E$10,0),$B286,$C286,$D286,$E286)*V$6+V286*V$7&lt;V$2,V$3*V$4,0)</f>
        <v>0</v>
      </c>
      <c r="DP286" s="0" t="n">
        <f aca="false">IF(CHOOSE(MATCH(W$5,$B$10:$E$10,0),$B286,$C286,$D286,$E286)*W$6+W286*W$7&lt;W$2,W$3*W$4,0)</f>
        <v>0</v>
      </c>
      <c r="DQ286" s="0" t="n">
        <f aca="false">IF(CHOOSE(MATCH(X$5,$B$10:$E$10,0),$B286,$C286,$D286,$E286)*X$6+X286*X$7&lt;X$2,X$3*X$4,0)</f>
        <v>0</v>
      </c>
      <c r="DR286" s="0" t="n">
        <f aca="false">IF(CHOOSE(MATCH(Y$5,$B$10:$E$10,0),$B286,$C286,$D286,$E286)*Y$6+Y286*Y$7&lt;Y$2,Y$3*Y$4,0)</f>
        <v>0</v>
      </c>
      <c r="DS286" s="0" t="n">
        <f aca="false">IF(CHOOSE(MATCH(Z$5,$B$10:$E$10,0),$B286,$C286,$D286,$E286)*Z$6+Z286*Z$7&lt;Z$2,Z$3*Z$4,0)</f>
        <v>0</v>
      </c>
      <c r="DT286" s="0" t="n">
        <f aca="false">IF(CHOOSE(MATCH(AA$5,$B$10:$E$10,0),$B286,$C286,$D286,$E286)*AA$6+AA286*AA$7&lt;AA$2,AA$3*AA$4,0)</f>
        <v>0</v>
      </c>
      <c r="DU286" s="0" t="n">
        <f aca="false">IF(CHOOSE(MATCH(AB$5,$B$10:$E$10,0),$B286,$C286,$D286,$E286)*AB$6+AB286*AB$7&lt;AB$2,AB$3*AB$4,0)</f>
        <v>0</v>
      </c>
      <c r="DV286" s="0" t="n">
        <f aca="false">IF(CHOOSE(MATCH(AC$5,$B$10:$E$10,0),$B286,$C286,$D286,$E286)*AC$6+AC286*AC$7&lt;AC$2,AC$3*AC$4,0)</f>
        <v>0</v>
      </c>
      <c r="DW286" s="0" t="n">
        <f aca="false">IF(CHOOSE(MATCH(AD$5,$B$10:$E$10,0),$B286,$C286,$D286,$E286)*AD$6+AD286*AD$7&lt;AD$2,AD$3*AD$4,0)</f>
        <v>0</v>
      </c>
      <c r="DX286" s="0" t="n">
        <f aca="false">IF(CHOOSE(MATCH(AE$5,$B$10:$E$10,0),$B286,$C286,$D286,$E286)*AE$6+AE286*AE$7&lt;AE$2,AE$3*AE$4,0)</f>
        <v>0</v>
      </c>
      <c r="DY286" s="0" t="n">
        <f aca="false">IF(CHOOSE(MATCH(AF$5,$B$10:$E$10,0),$B286,$C286,$D286,$E286)*AF$6+AF286*AF$7&lt;AF$2,AF$3*AF$4,0)</f>
        <v>0</v>
      </c>
      <c r="DZ286" s="0" t="n">
        <f aca="false">IF(CHOOSE(MATCH(AG$5,$B$10:$E$10,0),$B286,$C286,$D286,$E286)*AG$6+AG286*AG$7&lt;AG$2,AG$3*AG$4,0)</f>
        <v>0</v>
      </c>
      <c r="EA286" s="0" t="n">
        <f aca="false">IF(CHOOSE(MATCH(AH$5,$B$10:$E$10,0),$B286,$C286,$D286,$E286)*AH$6+AH286*AH$7&lt;AH$2,AH$3*AH$4,0)</f>
        <v>0</v>
      </c>
      <c r="EB286" s="0" t="n">
        <f aca="false">IF(CHOOSE(MATCH(AI$5,$B$10:$E$10,0),$B286,$C286,$D286,$E286)*AI$6+AI286*AI$7&lt;AI$2,AI$3*AI$4,0)</f>
        <v>0</v>
      </c>
      <c r="EC286" s="0" t="n">
        <f aca="false">IF(CHOOSE(MATCH(AJ$5,$B$10:$E$10,0),$B286,$C286,$D286,$E286)*AJ$6+AJ286*AJ$7&lt;AJ$2,AJ$3*AJ$4,0)</f>
        <v>0</v>
      </c>
      <c r="ED286" s="0" t="n">
        <f aca="false">IF(CHOOSE(MATCH(AK$5,$B$10:$E$10,0),$B286,$C286,$D286,$E286)*AK$6+AK286*AK$7&lt;AK$2,AK$3*AK$4,0)</f>
        <v>0</v>
      </c>
      <c r="EE286" s="0" t="n">
        <f aca="false">IF(CHOOSE(MATCH(AL$5,$B$10:$E$10,0),$B286,$C286,$D286,$E286)*AL$6+AL286*AL$7&lt;AL$2,AL$3*AL$4,0)</f>
        <v>0</v>
      </c>
      <c r="EF286" s="0" t="n">
        <f aca="false">IF(CHOOSE(MATCH(AM$5,$B$10:$E$10,0),$B286,$C286,$D286,$E286)*AM$6+AM286*AM$7&lt;AM$2,AM$3*AM$4,0)</f>
        <v>0</v>
      </c>
      <c r="EG286" s="0" t="n">
        <f aca="false">IF(CHOOSE(MATCH(AN$5,$B$10:$E$10,0),$B286,$C286,$D286,$E286)*AN$6+AN286*AN$7&lt;AN$2,AN$3*AN$4,0)</f>
        <v>0</v>
      </c>
      <c r="EH286" s="0" t="n">
        <f aca="false">IF(CHOOSE(MATCH(AO$5,$B$10:$E$10,0),$B286,$C286,$D286,$E286)*AO$6+AO286*AO$7&lt;AO$2,AO$3*AO$4,0)</f>
        <v>0</v>
      </c>
      <c r="EI286" s="0" t="n">
        <f aca="false">IF(CHOOSE(MATCH(AP$5,$B$10:$E$10,0),$B286,$C286,$D286,$E286)*AP$6+AP286*AP$7&lt;AP$2,AP$3*AP$4,0)</f>
        <v>0</v>
      </c>
      <c r="EJ286" s="0" t="n">
        <f aca="false">IF(CHOOSE(MATCH(AQ$5,$B$10:$E$10,0),$B286,$C286,$D286,$E286)*AQ$6+AQ286*AQ$7&lt;AQ$2,AQ$3*AQ$4,0)</f>
        <v>0</v>
      </c>
      <c r="EK286" s="0" t="n">
        <f aca="false">IF(CHOOSE(MATCH(AR$5,$B$10:$E$10,0),$B286,$C286,$D286,$E286)*AR$6+AR286*AR$7&lt;AR$2,AR$3*AR$4,0)</f>
        <v>0</v>
      </c>
      <c r="EL286" s="0" t="n">
        <f aca="false">IF(CHOOSE(MATCH(AS$5,$B$10:$E$10,0),$B286,$C286,$D286,$E286)*AS$6+AS286*AS$7&lt;AS$2,AS$3*AS$4,0)</f>
        <v>0</v>
      </c>
      <c r="EM286" s="0" t="n">
        <f aca="false">IF(CHOOSE(MATCH(AT$5,$B$10:$E$10,0),$B286,$C286,$D286,$E286)*AT$6+AT286*AT$7&lt;AT$2,AT$3*AT$4,0)</f>
        <v>0</v>
      </c>
      <c r="EN286" s="0" t="n">
        <f aca="false">IF(CHOOSE(MATCH(AU$5,$B$10:$E$10,0),$B286,$C286,$D286,$E286)*AU$6+AU286*AU$7&lt;AU$2,AU$3*AU$4,0)</f>
        <v>0</v>
      </c>
      <c r="EO286" s="0" t="n">
        <f aca="false">IF(CHOOSE(MATCH(AV$5,$B$10:$E$10,0),$B286,$C286,$D286,$E286)*AV$6+AV286*AV$7&lt;AV$2,AV$3*AV$4,0)</f>
        <v>0</v>
      </c>
      <c r="EP286" s="0" t="n">
        <f aca="false">IF(CHOOSE(MATCH(AW$5,$B$10:$E$10,0),$B286,$C286,$D286,$E286)*AW$6+AW286*AW$7&lt;AW$2,AW$3*AW$4,0)</f>
        <v>0</v>
      </c>
      <c r="EQ286" s="0" t="n">
        <f aca="false">IF(CHOOSE(MATCH(AX$5,$B$10:$E$10,0),$B286,$C286,$D286,$E286)*AX$6+AX286*AX$7&lt;AX$2,AX$3*AX$4,0)</f>
        <v>0</v>
      </c>
      <c r="ER286" s="0" t="n">
        <f aca="false">IF(CHOOSE(MATCH(AY$5,$B$10:$E$10,0),$B286,$C286,$D286,$E286)*AY$6+AY286*AY$7&lt;AY$2,AY$3*AY$4,0)</f>
        <v>0</v>
      </c>
      <c r="ES286" s="0" t="n">
        <f aca="false">IF(CHOOSE(MATCH(AZ$5,$B$10:$E$10,0),$B286,$C286,$D286,$E286)*AZ$6+AZ286*AZ$7&lt;AZ$2,AZ$3*AZ$4,0)</f>
        <v>0</v>
      </c>
      <c r="ET286" s="0" t="n">
        <f aca="false">IF(CHOOSE(MATCH(BA$5,$B$10:$E$10,0),$B286,$C286,$D286,$E286)*BA$6+BA286*BA$7&lt;BA$2,BA$3*BA$4,0)</f>
        <v>0</v>
      </c>
      <c r="EU286" s="0" t="n">
        <f aca="false">IF(CHOOSE(MATCH(BB$5,$B$10:$E$10,0),$B286,$C286,$D286,$E286)*BB$6+BB286*BB$7&lt;BB$2,BB$3*BB$4,0)</f>
        <v>0</v>
      </c>
      <c r="EV286" s="0" t="n">
        <f aca="false">IF(CHOOSE(MATCH(BC$5,$B$10:$E$10,0),$B286,$C286,$D286,$E286)*BC$6+BC286*BC$7&lt;BC$2,BC$3*BC$4,0)</f>
        <v>0</v>
      </c>
      <c r="EW286" s="0" t="n">
        <f aca="false">IF(CHOOSE(MATCH(BD$5,$B$10:$E$10,0),$B286,$C286,$D286,$E286)*BD$6+BD286*BD$7&lt;BD$2,BD$3*BD$4,0)</f>
        <v>0</v>
      </c>
      <c r="EX286" s="0" t="n">
        <f aca="false">IF(CHOOSE(MATCH(BE$5,$B$10:$E$10,0),$B286,$C286,$D286,$E286)*BE$6+BE286*BE$7&lt;BE$2,BE$3*BE$4,0)</f>
        <v>0</v>
      </c>
      <c r="EY286" s="0" t="n">
        <f aca="false">IF(CHOOSE(MATCH(BF$5,$B$10:$E$10,0),$B286,$C286,$D286,$E286)*BF$6+BF286*BF$7&lt;BF$2,BF$3*BF$4,0)</f>
        <v>0</v>
      </c>
      <c r="EZ286" s="0" t="n">
        <f aca="false">IF(CHOOSE(MATCH(BG$5,$B$10:$E$10,0),$B286,$C286,$D286,$E286)*BG$6+BG286*BG$7&lt;BG$2,BG$3*BG$4,0)</f>
        <v>0</v>
      </c>
      <c r="FA286" s="0" t="n">
        <f aca="false">IF(CHOOSE(MATCH(BH$5,$B$10:$E$10,0),$B286,$C286,$D286,$E286)*BH$6+BH286*BH$7&lt;BH$2,BH$3*BH$4,0)</f>
        <v>0</v>
      </c>
      <c r="FB286" s="0" t="n">
        <f aca="false">IF(CHOOSE(MATCH(BI$5,$B$10:$E$10,0),$B286,$C286,$D286,$E286)*BI$6+BI286*BI$7&lt;BI$2,BI$3*BI$4,0)</f>
        <v>0</v>
      </c>
      <c r="FC286" s="0" t="n">
        <f aca="false">IF(CHOOSE(MATCH(BJ$5,$B$10:$E$10,0),$B286,$C286,$D286,$E286)*BJ$6+BJ286*BJ$7&lt;BJ$2,BJ$3*BJ$4,0)</f>
        <v>0</v>
      </c>
      <c r="FD286" s="0" t="n">
        <f aca="false">IF(CHOOSE(MATCH(BK$5,$B$10:$E$10,0),$B286,$C286,$D286,$E286)*BK$6+BK286*BK$7&lt;BK$2,BK$3*BK$4,0)</f>
        <v>0</v>
      </c>
      <c r="FE286" s="0" t="n">
        <f aca="false">IF(CHOOSE(MATCH(BL$5,$B$10:$E$10,0),$B286,$C286,$D286,$E286)*BL$6+BL286*BL$7&lt;BL$2,BL$3*BL$4,0)</f>
        <v>0</v>
      </c>
      <c r="FF286" s="0" t="n">
        <f aca="false">IF(CHOOSE(MATCH(BM$5,$B$10:$E$10,0),$B286,$C286,$D286,$E286)*BM$6+BM286*BM$7&lt;BM$2,BM$3*BM$4,0)</f>
        <v>0</v>
      </c>
      <c r="FG286" s="0" t="n">
        <f aca="false">IF(CHOOSE(MATCH(BN$5,$B$10:$E$10,0),$B286,$C286,$D286,$E286)*BN$6+BN286*BN$7&lt;BN$2,BN$3*BN$4,0)</f>
        <v>0</v>
      </c>
      <c r="FH286" s="0" t="n">
        <f aca="false">IF(CHOOSE(MATCH(BO$5,$B$10:$E$10,0),$B286,$C286,$D286,$E286)*BO$6+BO286*BO$7&lt;BO$2,BO$3*BO$4,0)</f>
        <v>0</v>
      </c>
      <c r="FI286" s="0" t="n">
        <f aca="false">IF(CHOOSE(MATCH(BP$5,$B$10:$E$10,0),$B286,$C286,$D286,$E286)*BP$6+BP286*BP$7&lt;BP$2,BP$3*BP$4,0)</f>
        <v>0</v>
      </c>
      <c r="FJ286" s="0" t="n">
        <f aca="false">IF(CHOOSE(MATCH(BQ$5,$B$10:$E$10,0),$B286,$C286,$D286,$E286)*BQ$6+BQ286*BQ$7&lt;BQ$2,BQ$3*BQ$4,0)</f>
        <v>0</v>
      </c>
      <c r="FK286" s="0" t="n">
        <f aca="false">IF(CHOOSE(MATCH(BR$5,$B$10:$E$10,0),$B286,$C286,$D286,$E286)*BR$6+BR286*BR$7&lt;BR$2,BR$3*BR$4,0)</f>
        <v>0</v>
      </c>
      <c r="FL286" s="0" t="n">
        <f aca="false">IF(CHOOSE(MATCH(BS$5,$B$10:$E$10,0),$B286,$C286,$D286,$E286)*BS$6+BS286*BS$7&lt;BS$2,BS$3*BS$4,0)</f>
        <v>0</v>
      </c>
      <c r="FM286" s="0" t="n">
        <f aca="false">IF(CHOOSE(MATCH(BT$5,$B$10:$E$10,0),$B286,$C286,$D286,$E286)*BT$6+BT286*BT$7&lt;BT$2,BT$3*BT$4,0)</f>
        <v>0</v>
      </c>
      <c r="FN286" s="0" t="n">
        <f aca="false">IF(CHOOSE(MATCH(BU$5,$B$10:$E$10,0),$B286,$C286,$D286,$E286)*BU$6+BU286*BU$7&lt;BU$2,BU$3*BU$4,0)</f>
        <v>0</v>
      </c>
      <c r="FO286" s="0" t="n">
        <f aca="false">IF(CHOOSE(MATCH(BV$5,$B$10:$E$10,0),$B286,$C286,$D286,$E286)*BV$6+BV286*BV$7&lt;BV$2,BV$3*BV$4,0)</f>
        <v>0</v>
      </c>
      <c r="FP286" s="0" t="n">
        <f aca="false">IF(CHOOSE(MATCH(BW$5,$B$10:$E$10,0),$B286,$C286,$D286,$E286)*BW$6+BW286*BW$7&lt;BW$2,BW$3*BW$4,0)</f>
        <v>0</v>
      </c>
      <c r="FQ286" s="0" t="n">
        <f aca="false">IF(CHOOSE(MATCH(BX$5,$B$10:$E$10,0),$B286,$C286,$D286,$E286)*BX$6+BX286*BX$7&lt;BX$2,BX$3*BX$4,0)</f>
        <v>0</v>
      </c>
      <c r="FR286" s="0" t="n">
        <f aca="false">IF(CHOOSE(MATCH(BY$5,$B$10:$E$10,0),$B286,$C286,$D286,$E286)*BY$6+BY286*BY$7&lt;BY$2,BY$3*BY$4,0)</f>
        <v>0</v>
      </c>
      <c r="FS286" s="0" t="n">
        <f aca="false">IF(CHOOSE(MATCH(BZ$5,$B$10:$E$10,0),$B286,$C286,$D286,$E286)*BZ$6+BZ286*BZ$7&lt;BZ$2,BZ$3*BZ$4,0)</f>
        <v>0</v>
      </c>
      <c r="FT286" s="0" t="n">
        <f aca="false">IF(CHOOSE(MATCH(CA$5,$B$10:$E$10,0),$B286,$C286,$D286,$E286)*CA$6+CA286*CA$7&lt;CA$2,CA$3*CA$4,0)</f>
        <v>0</v>
      </c>
      <c r="FU286" s="0" t="n">
        <f aca="false">IF(CHOOSE(MATCH(CB$5,$B$10:$E$10,0),$B286,$C286,$D286,$E286)*CB$6+CB286*CB$7&lt;CB$2,CB$3*CB$4,0)</f>
        <v>0</v>
      </c>
      <c r="FV286" s="0" t="n">
        <f aca="false">IF(CHOOSE(MATCH(CC$5,$B$10:$E$10,0),$B286,$C286,$D286,$E286)*CC$6+CC286*CC$7&lt;CC$2,CC$3*CC$4,0)</f>
        <v>0</v>
      </c>
      <c r="FW286" s="0" t="n">
        <f aca="false">IF(CHOOSE(MATCH(CD$5,$B$10:$E$10,0),$B286,$C286,$D286,$E286)*CD$6+CD286*CD$7&lt;CD$2,CD$3*CD$4,0)</f>
        <v>0</v>
      </c>
      <c r="FX286" s="0" t="n">
        <f aca="false">IF(CHOOSE(MATCH(CE$5,$B$10:$E$10,0),$B286,$C286,$D286,$E286)*CE$6+CE286*CE$7&lt;CE$2,CE$3*CE$4,0)</f>
        <v>0</v>
      </c>
      <c r="FY286" s="0" t="n">
        <f aca="false">IF(CHOOSE(MATCH(CF$5,$B$10:$E$10,0),$B286,$C286,$D286,$E286)*CF$6+CF286*CF$7&lt;CF$2,CF$3*CF$4,0)</f>
        <v>0</v>
      </c>
      <c r="FZ286" s="0" t="n">
        <f aca="false">IF(CHOOSE(MATCH(CG$5,$B$10:$E$10,0),$B286,$C286,$D286,$E286)*CG$6+CG286*CG$7&lt;CG$2,CG$3*CG$4,0)</f>
        <v>0</v>
      </c>
      <c r="GA286" s="0" t="n">
        <f aca="false">IF(CHOOSE(MATCH(CH$5,$B$10:$E$10,0),$B286,$C286,$D286,$E286)*CH$6+CH286*CH$7&lt;CH$2,CH$3*CH$4,0)</f>
        <v>0</v>
      </c>
      <c r="GB286" s="0" t="n">
        <f aca="false">IF(CHOOSE(MATCH(CI$5,$B$10:$E$10,0),$B286,$C286,$D286,$E286)*CI$6+CI286*CI$7&lt;CI$2,CI$3*CI$4,0)</f>
        <v>0</v>
      </c>
      <c r="GC286" s="0" t="n">
        <f aca="false">IF(CHOOSE(MATCH(CJ$5,$B$10:$E$10,0),$B286,$C286,$D286,$E286)*CJ$6+CJ286*CJ$7&lt;CJ$2,CJ$3*CJ$4,0)</f>
        <v>0</v>
      </c>
      <c r="GD286" s="0" t="n">
        <f aca="false">IF(CHOOSE(MATCH(CK$5,$B$10:$E$10,0),$B286,$C286,$D286,$E286)*CK$6+CK286*CK$7&lt;CK$2,CK$3*CK$4,0)</f>
        <v>0</v>
      </c>
      <c r="GE286" s="0" t="n">
        <f aca="false">IF(CHOOSE(MATCH(CL$5,$B$10:$E$10,0),$B286,$C286,$D286,$E286)*CL$6+CL286*CL$7&lt;CL$2,CL$3*CL$4,0)</f>
        <v>0</v>
      </c>
      <c r="GF286" s="0" t="n">
        <f aca="false">IF(CHOOSE(MATCH(CM$5,$B$10:$E$10,0),$B286,$C286,$D286,$E286)*CM$6+CM286*CM$7&lt;CM$2,CM$3*CM$4,0)</f>
        <v>0</v>
      </c>
      <c r="GG286" s="0" t="n">
        <f aca="false">IF(CHOOSE(MATCH(CN$5,$B$10:$E$10,0),$B286,$C286,$D286,$E286)*CN$6+CN286*CN$7&lt;CN$2,CN$3*CN$4,0)</f>
        <v>0</v>
      </c>
      <c r="GH286" s="0" t="n">
        <f aca="false">IF(CHOOSE(MATCH(CO$5,$B$10:$E$10,0),$B286,$C286,$D286,$E286)*CO$6+CO286*CO$7&lt;CO$2,CO$3*CO$4,0)</f>
        <v>0</v>
      </c>
      <c r="GI286" s="0" t="n">
        <f aca="false">IF(CHOOSE(MATCH(CP$5,$B$10:$E$10,0),$B286,$C286,$D286,$E286)*CP$6+CP286*CP$7&lt;CP$2,CP$3*CP$4,0)</f>
        <v>0</v>
      </c>
      <c r="GJ286" s="0" t="n">
        <f aca="false">IF(CHOOSE(MATCH(CQ$5,$B$10:$E$10,0),$B286,$C286,$D286,$E286)*CQ$6+CQ286*CQ$7&lt;CQ$2,CQ$3*CQ$4,0)</f>
        <v>0</v>
      </c>
      <c r="GK286" s="0" t="n">
        <f aca="false">IF(CHOOSE(MATCH(CR$5,$B$10:$E$10,0),$B286,$C286,$D286,$E286)*CR$6+CR286*CR$7&lt;CR$2,CR$3*CR$4,0)</f>
        <v>0</v>
      </c>
      <c r="GL286" s="0" t="n">
        <f aca="false">IF(CHOOSE(MATCH(CS$5,$B$10:$E$10,0),$B286,$C286,$D286,$E286)*CS$6+CS286*CS$7&lt;CS$2,CS$3*CS$4,0)</f>
        <v>0</v>
      </c>
      <c r="GM286" s="0" t="n">
        <f aca="false">IF(CHOOSE(MATCH(CT$5,$B$10:$E$10,0),$B286,$C286,$D286,$E286)*CT$6+CT286*CT$7&lt;CT$2,CT$3*CT$4,0)</f>
        <v>0</v>
      </c>
      <c r="GN286" s="0" t="n">
        <f aca="false">IF(CHOOSE(MATCH(CU$5,$B$10:$E$10,0),$B286,$C286,$D286,$E286)*CU$6+CU286*CU$7&lt;CU$2,CU$3*CU$4,0)</f>
        <v>0</v>
      </c>
      <c r="GO286" s="0" t="n">
        <f aca="false">IF(CHOOSE(MATCH(CV$5,$B$10:$E$10,0),$B286,$C286,$D286,$E286)*CV$6+CV286*CV$7&lt;CV$2,CV$3*CV$4,0)</f>
        <v>0</v>
      </c>
      <c r="GP286" s="0" t="n">
        <f aca="false">IF(CHOOSE(MATCH(CW$5,$B$10:$E$10,0),$B286,$C286,$D286,$E286)*CW$6+CW286*CW$7&lt;CW$2,CW$3*CW$4,0)</f>
        <v>0</v>
      </c>
      <c r="GQ286" s="0" t="n">
        <f aca="false">IF(CHOOSE(MATCH(CX$5,$B$10:$E$10,0),$B286,$C286,$D286,$E286)*CX$6+CX286*CX$7&lt;CX$2,CX$3*CX$4,0)</f>
        <v>0</v>
      </c>
      <c r="GS286" s="0" t="n">
        <f aca="false">SUM(CZ286:GQ286)</f>
        <v>0</v>
      </c>
      <c r="GT286" s="0" t="n">
        <f aca="false">IF(GS286&gt;$GS$6,1,0)</f>
        <v>0</v>
      </c>
    </row>
    <row r="287" customFormat="false" ht="14" hidden="false" customHeight="false" outlineLevel="0" collapsed="false">
      <c r="A287" s="0" t="n">
        <v>277</v>
      </c>
      <c r="B287" s="0" t="n">
        <v>-0.666233939720475</v>
      </c>
      <c r="C287" s="0" t="n">
        <v>0.284087405632779</v>
      </c>
      <c r="D287" s="0" t="n">
        <v>0.57382296676322</v>
      </c>
      <c r="E287" s="0" t="n">
        <v>-0.486776519055165</v>
      </c>
      <c r="G287" s="0" t="n">
        <v>0.362305172529887</v>
      </c>
      <c r="H287" s="0" t="n">
        <v>0.302793523587752</v>
      </c>
      <c r="I287" s="0" t="n">
        <v>0.992167770164087</v>
      </c>
      <c r="J287" s="0" t="n">
        <v>0.566217295272509</v>
      </c>
      <c r="K287" s="0" t="n">
        <v>2.50965968007222</v>
      </c>
      <c r="L287" s="0" t="n">
        <v>-0.246623130806256</v>
      </c>
      <c r="M287" s="0" t="n">
        <v>-1.61548996402416</v>
      </c>
      <c r="N287" s="0" t="n">
        <v>-1.1950623957091</v>
      </c>
      <c r="O287" s="0" t="n">
        <v>-0.121433458843967</v>
      </c>
      <c r="P287" s="0" t="n">
        <v>0.434115463576745</v>
      </c>
      <c r="Q287" s="0" t="n">
        <v>-0.0984982762020081</v>
      </c>
      <c r="R287" s="0" t="n">
        <v>1.43813849717844</v>
      </c>
      <c r="S287" s="0" t="n">
        <v>-2.83107510767877</v>
      </c>
      <c r="T287" s="0" t="n">
        <v>1.11845110950526</v>
      </c>
      <c r="U287" s="0" t="n">
        <v>1.67250618687831</v>
      </c>
      <c r="V287" s="0" t="n">
        <v>-0.778261437517358</v>
      </c>
      <c r="W287" s="0" t="n">
        <v>0.433105924457777</v>
      </c>
      <c r="X287" s="0" t="n">
        <v>0.45607635001943</v>
      </c>
      <c r="Y287" s="0" t="n">
        <v>0.850308197186678</v>
      </c>
      <c r="Z287" s="0" t="n">
        <v>0.868792540131835</v>
      </c>
      <c r="AA287" s="0" t="n">
        <v>0.304315790344845</v>
      </c>
      <c r="AB287" s="0" t="n">
        <v>-0.656423253531102</v>
      </c>
      <c r="AC287" s="0" t="n">
        <v>1.84691089089029</v>
      </c>
      <c r="AD287" s="0" t="n">
        <v>1.73210537468549</v>
      </c>
      <c r="AE287" s="0" t="n">
        <v>-1.06311745184939</v>
      </c>
      <c r="AF287" s="0" t="n">
        <v>-2.65223206952214</v>
      </c>
      <c r="AG287" s="0" t="n">
        <v>-2.71986209554598</v>
      </c>
      <c r="AH287" s="0" t="n">
        <v>-0.589632236369653</v>
      </c>
      <c r="AI287" s="0" t="n">
        <v>-1.26039822134771</v>
      </c>
      <c r="AJ287" s="0" t="n">
        <v>0.767536221246701</v>
      </c>
      <c r="AK287" s="0" t="n">
        <v>-0.0200816430151463</v>
      </c>
      <c r="AL287" s="0" t="n">
        <v>-1.6654212231515</v>
      </c>
      <c r="AM287" s="0" t="n">
        <v>-1.53163000504719</v>
      </c>
      <c r="AN287" s="0" t="n">
        <v>-1.00755187304458</v>
      </c>
      <c r="AO287" s="0" t="n">
        <v>-0.259180978900986</v>
      </c>
      <c r="AP287" s="0" t="n">
        <v>0.804207047622185</v>
      </c>
      <c r="AQ287" s="0" t="n">
        <v>0.589359387959121</v>
      </c>
      <c r="AR287" s="0" t="n">
        <v>0.670340796204982</v>
      </c>
      <c r="AS287" s="0" t="n">
        <v>-0.673026079311967</v>
      </c>
      <c r="AT287" s="0" t="n">
        <v>-0.432351043855306</v>
      </c>
      <c r="AU287" s="0" t="n">
        <v>0.947479747992475</v>
      </c>
      <c r="AV287" s="0" t="n">
        <v>-1.29094587464351</v>
      </c>
      <c r="AW287" s="0" t="n">
        <v>0.167198095368803</v>
      </c>
      <c r="AX287" s="0" t="n">
        <v>-0.905183696886525</v>
      </c>
      <c r="AY287" s="0" t="n">
        <v>-0.813970473245718</v>
      </c>
      <c r="AZ287" s="0" t="n">
        <v>-0.823811205918901</v>
      </c>
      <c r="BA287" s="0" t="n">
        <v>-0.224678160520853</v>
      </c>
      <c r="BB287" s="0" t="n">
        <v>-0.117580611913581</v>
      </c>
      <c r="BC287" s="0" t="n">
        <v>-1.36891685542651</v>
      </c>
      <c r="BD287" s="0" t="n">
        <v>-0.864672529132804</v>
      </c>
      <c r="BE287" s="0" t="n">
        <v>0.0294949131784961</v>
      </c>
      <c r="BF287" s="0" t="n">
        <v>-1.00691750049009</v>
      </c>
      <c r="BG287" s="0" t="n">
        <v>-0.407619609177345</v>
      </c>
      <c r="BH287" s="0" t="n">
        <v>-0.963175352808321</v>
      </c>
      <c r="BI287" s="0" t="n">
        <v>0.929771886148956</v>
      </c>
      <c r="BJ287" s="0" t="n">
        <v>-1.12938323582057</v>
      </c>
      <c r="BK287" s="0" t="n">
        <v>1.10609562398167</v>
      </c>
      <c r="BL287" s="0" t="n">
        <v>0.755474047764437</v>
      </c>
      <c r="BM287" s="0" t="n">
        <v>1.74248270923272</v>
      </c>
      <c r="BN287" s="0" t="n">
        <v>-0.33660853659967</v>
      </c>
      <c r="BO287" s="0" t="n">
        <v>0.412778717873152</v>
      </c>
      <c r="BP287" s="0" t="n">
        <v>0.0425075086241122</v>
      </c>
      <c r="BQ287" s="0" t="n">
        <v>-0.297031874652021</v>
      </c>
      <c r="BR287" s="0" t="n">
        <v>-1.46691490954254</v>
      </c>
      <c r="BS287" s="0" t="n">
        <v>1.05895423985203</v>
      </c>
      <c r="BT287" s="0" t="n">
        <v>-0.429413375968579</v>
      </c>
      <c r="BU287" s="0" t="n">
        <v>0.781788003223483</v>
      </c>
      <c r="BV287" s="0" t="n">
        <v>-1.02952753877616</v>
      </c>
      <c r="BW287" s="0" t="n">
        <v>-0.565499931326485</v>
      </c>
      <c r="BX287" s="0" t="n">
        <v>-0.00852992343425285</v>
      </c>
      <c r="BY287" s="0" t="n">
        <v>0.0443446879216936</v>
      </c>
      <c r="BZ287" s="0" t="n">
        <v>0.034469849197194</v>
      </c>
      <c r="CA287" s="0" t="n">
        <v>0.808336153568234</v>
      </c>
      <c r="CB287" s="0" t="n">
        <v>-0.422126049670624</v>
      </c>
      <c r="CC287" s="0" t="n">
        <v>0.140028078021714</v>
      </c>
      <c r="CD287" s="0" t="n">
        <v>1.12404450192116</v>
      </c>
      <c r="CE287" s="0" t="n">
        <v>1.20702225103742</v>
      </c>
      <c r="CF287" s="0" t="n">
        <v>1.0092071534018</v>
      </c>
      <c r="CG287" s="0" t="n">
        <v>0.848551735543879</v>
      </c>
      <c r="CH287" s="0" t="n">
        <v>-0.312981001115986</v>
      </c>
      <c r="CI287" s="0" t="n">
        <v>2.00766407942865</v>
      </c>
      <c r="CJ287" s="0" t="n">
        <v>0.429160991188837</v>
      </c>
      <c r="CK287" s="0" t="n">
        <v>-0.751408606447512</v>
      </c>
      <c r="CL287" s="0" t="n">
        <v>1.19365722639486</v>
      </c>
      <c r="CM287" s="0" t="n">
        <v>0.689038870405057</v>
      </c>
      <c r="CN287" s="0" t="n">
        <v>0.103573256637901</v>
      </c>
      <c r="CO287" s="0" t="n">
        <v>0.511985263074166</v>
      </c>
      <c r="CP287" s="0" t="n">
        <v>-1.62687683769036</v>
      </c>
      <c r="CQ287" s="0" t="n">
        <v>1.52498614625074</v>
      </c>
      <c r="CR287" s="0" t="n">
        <v>0.49237314669881</v>
      </c>
      <c r="CS287" s="0" t="n">
        <v>1.39677922561532</v>
      </c>
      <c r="CT287" s="0" t="n">
        <v>-1.02214698927128</v>
      </c>
      <c r="CU287" s="0" t="n">
        <v>-2.1172127162572</v>
      </c>
      <c r="CV287" s="0" t="n">
        <v>-0.845923295855755</v>
      </c>
      <c r="CW287" s="0" t="n">
        <v>-0.235990000874153</v>
      </c>
      <c r="CX287" s="0" t="n">
        <v>0.874272245710017</v>
      </c>
      <c r="CZ287" s="0" t="n">
        <f aca="false">IF(CHOOSE(MATCH(G$5,$B$10:$E$10,0),$B287,$C287,$D287,$E287)*G$6+G287*G$7&lt;G$2,G$3*G$4,0)</f>
        <v>0</v>
      </c>
      <c r="DA287" s="0" t="n">
        <f aca="false">IF(CHOOSE(MATCH(H$5,$B$10:$E$10,0),$B287,$C287,$D287,$E287)*H$6+H287*H$7&lt;H$2,H$3*H$4,0)</f>
        <v>0</v>
      </c>
      <c r="DB287" s="0" t="n">
        <f aca="false">IF(CHOOSE(MATCH(I$5,$B$10:$E$10,0),$B287,$C287,$D287,$E287)*I$6+I287*I$7&lt;I$2,I$3*I$4,0)</f>
        <v>0</v>
      </c>
      <c r="DC287" s="0" t="n">
        <f aca="false">IF(CHOOSE(MATCH(J$5,$B$10:$E$10,0),$B287,$C287,$D287,$E287)*J$6+J287*J$7&lt;J$2,J$3*J$4,0)</f>
        <v>0</v>
      </c>
      <c r="DD287" s="0" t="n">
        <f aca="false">IF(CHOOSE(MATCH(K$5,$B$10:$E$10,0),$B287,$C287,$D287,$E287)*K$6+K287*K$7&lt;K$2,K$3*K$4,0)</f>
        <v>0</v>
      </c>
      <c r="DE287" s="0" t="n">
        <f aca="false">IF(CHOOSE(MATCH(L$5,$B$10:$E$10,0),$B287,$C287,$D287,$E287)*L$6+L287*L$7&lt;L$2,L$3*L$4,0)</f>
        <v>0</v>
      </c>
      <c r="DF287" s="0" t="n">
        <f aca="false">IF(CHOOSE(MATCH(M$5,$B$10:$E$10,0),$B287,$C287,$D287,$E287)*M$6+M287*M$7&lt;M$2,M$3*M$4,0)</f>
        <v>0</v>
      </c>
      <c r="DG287" s="0" t="n">
        <f aca="false">IF(CHOOSE(MATCH(N$5,$B$10:$E$10,0),$B287,$C287,$D287,$E287)*N$6+N287*N$7&lt;N$2,N$3*N$4,0)</f>
        <v>0</v>
      </c>
      <c r="DH287" s="0" t="n">
        <f aca="false">IF(CHOOSE(MATCH(O$5,$B$10:$E$10,0),$B287,$C287,$D287,$E287)*O$6+O287*O$7&lt;O$2,O$3*O$4,0)</f>
        <v>0</v>
      </c>
      <c r="DI287" s="0" t="n">
        <f aca="false">IF(CHOOSE(MATCH(P$5,$B$10:$E$10,0),$B287,$C287,$D287,$E287)*P$6+P287*P$7&lt;P$2,P$3*P$4,0)</f>
        <v>0</v>
      </c>
      <c r="DJ287" s="0" t="n">
        <f aca="false">IF(CHOOSE(MATCH(Q$5,$B$10:$E$10,0),$B287,$C287,$D287,$E287)*Q$6+Q287*Q$7&lt;Q$2,Q$3*Q$4,0)</f>
        <v>0</v>
      </c>
      <c r="DK287" s="0" t="n">
        <f aca="false">IF(CHOOSE(MATCH(R$5,$B$10:$E$10,0),$B287,$C287,$D287,$E287)*R$6+R287*R$7&lt;R$2,R$3*R$4,0)</f>
        <v>0</v>
      </c>
      <c r="DL287" s="0" t="n">
        <f aca="false">IF(CHOOSE(MATCH(S$5,$B$10:$E$10,0),$B287,$C287,$D287,$E287)*S$6+S287*S$7&lt;S$2,S$3*S$4,0)</f>
        <v>12.5</v>
      </c>
      <c r="DM287" s="0" t="n">
        <f aca="false">IF(CHOOSE(MATCH(T$5,$B$10:$E$10,0),$B287,$C287,$D287,$E287)*T$6+T287*T$7&lt;T$2,T$3*T$4,0)</f>
        <v>0</v>
      </c>
      <c r="DN287" s="0" t="n">
        <f aca="false">IF(CHOOSE(MATCH(U$5,$B$10:$E$10,0),$B287,$C287,$D287,$E287)*U$6+U287*U$7&lt;U$2,U$3*U$4,0)</f>
        <v>0</v>
      </c>
      <c r="DO287" s="0" t="n">
        <f aca="false">IF(CHOOSE(MATCH(V$5,$B$10:$E$10,0),$B287,$C287,$D287,$E287)*V$6+V287*V$7&lt;V$2,V$3*V$4,0)</f>
        <v>0</v>
      </c>
      <c r="DP287" s="0" t="n">
        <f aca="false">IF(CHOOSE(MATCH(W$5,$B$10:$E$10,0),$B287,$C287,$D287,$E287)*W$6+W287*W$7&lt;W$2,W$3*W$4,0)</f>
        <v>0</v>
      </c>
      <c r="DQ287" s="0" t="n">
        <f aca="false">IF(CHOOSE(MATCH(X$5,$B$10:$E$10,0),$B287,$C287,$D287,$E287)*X$6+X287*X$7&lt;X$2,X$3*X$4,0)</f>
        <v>0</v>
      </c>
      <c r="DR287" s="0" t="n">
        <f aca="false">IF(CHOOSE(MATCH(Y$5,$B$10:$E$10,0),$B287,$C287,$D287,$E287)*Y$6+Y287*Y$7&lt;Y$2,Y$3*Y$4,0)</f>
        <v>0</v>
      </c>
      <c r="DS287" s="0" t="n">
        <f aca="false">IF(CHOOSE(MATCH(Z$5,$B$10:$E$10,0),$B287,$C287,$D287,$E287)*Z$6+Z287*Z$7&lt;Z$2,Z$3*Z$4,0)</f>
        <v>0</v>
      </c>
      <c r="DT287" s="0" t="n">
        <f aca="false">IF(CHOOSE(MATCH(AA$5,$B$10:$E$10,0),$B287,$C287,$D287,$E287)*AA$6+AA287*AA$7&lt;AA$2,AA$3*AA$4,0)</f>
        <v>0</v>
      </c>
      <c r="DU287" s="0" t="n">
        <f aca="false">IF(CHOOSE(MATCH(AB$5,$B$10:$E$10,0),$B287,$C287,$D287,$E287)*AB$6+AB287*AB$7&lt;AB$2,AB$3*AB$4,0)</f>
        <v>0</v>
      </c>
      <c r="DV287" s="0" t="n">
        <f aca="false">IF(CHOOSE(MATCH(AC$5,$B$10:$E$10,0),$B287,$C287,$D287,$E287)*AC$6+AC287*AC$7&lt;AC$2,AC$3*AC$4,0)</f>
        <v>0</v>
      </c>
      <c r="DW287" s="0" t="n">
        <f aca="false">IF(CHOOSE(MATCH(AD$5,$B$10:$E$10,0),$B287,$C287,$D287,$E287)*AD$6+AD287*AD$7&lt;AD$2,AD$3*AD$4,0)</f>
        <v>0</v>
      </c>
      <c r="DX287" s="0" t="n">
        <f aca="false">IF(CHOOSE(MATCH(AE$5,$B$10:$E$10,0),$B287,$C287,$D287,$E287)*AE$6+AE287*AE$7&lt;AE$2,AE$3*AE$4,0)</f>
        <v>0</v>
      </c>
      <c r="DY287" s="0" t="n">
        <f aca="false">IF(CHOOSE(MATCH(AF$5,$B$10:$E$10,0),$B287,$C287,$D287,$E287)*AF$6+AF287*AF$7&lt;AF$2,AF$3*AF$4,0)</f>
        <v>12.5</v>
      </c>
      <c r="DZ287" s="0" t="n">
        <f aca="false">IF(CHOOSE(MATCH(AG$5,$B$10:$E$10,0),$B287,$C287,$D287,$E287)*AG$6+AG287*AG$7&lt;AG$2,AG$3*AG$4,0)</f>
        <v>12.5</v>
      </c>
      <c r="EA287" s="0" t="n">
        <f aca="false">IF(CHOOSE(MATCH(AH$5,$B$10:$E$10,0),$B287,$C287,$D287,$E287)*AH$6+AH287*AH$7&lt;AH$2,AH$3*AH$4,0)</f>
        <v>0</v>
      </c>
      <c r="EB287" s="0" t="n">
        <f aca="false">IF(CHOOSE(MATCH(AI$5,$B$10:$E$10,0),$B287,$C287,$D287,$E287)*AI$6+AI287*AI$7&lt;AI$2,AI$3*AI$4,0)</f>
        <v>0</v>
      </c>
      <c r="EC287" s="0" t="n">
        <f aca="false">IF(CHOOSE(MATCH(AJ$5,$B$10:$E$10,0),$B287,$C287,$D287,$E287)*AJ$6+AJ287*AJ$7&lt;AJ$2,AJ$3*AJ$4,0)</f>
        <v>0</v>
      </c>
      <c r="ED287" s="0" t="n">
        <f aca="false">IF(CHOOSE(MATCH(AK$5,$B$10:$E$10,0),$B287,$C287,$D287,$E287)*AK$6+AK287*AK$7&lt;AK$2,AK$3*AK$4,0)</f>
        <v>0</v>
      </c>
      <c r="EE287" s="0" t="n">
        <f aca="false">IF(CHOOSE(MATCH(AL$5,$B$10:$E$10,0),$B287,$C287,$D287,$E287)*AL$6+AL287*AL$7&lt;AL$2,AL$3*AL$4,0)</f>
        <v>0</v>
      </c>
      <c r="EF287" s="0" t="n">
        <f aca="false">IF(CHOOSE(MATCH(AM$5,$B$10:$E$10,0),$B287,$C287,$D287,$E287)*AM$6+AM287*AM$7&lt;AM$2,AM$3*AM$4,0)</f>
        <v>0</v>
      </c>
      <c r="EG287" s="0" t="n">
        <f aca="false">IF(CHOOSE(MATCH(AN$5,$B$10:$E$10,0),$B287,$C287,$D287,$E287)*AN$6+AN287*AN$7&lt;AN$2,AN$3*AN$4,0)</f>
        <v>0</v>
      </c>
      <c r="EH287" s="0" t="n">
        <f aca="false">IF(CHOOSE(MATCH(AO$5,$B$10:$E$10,0),$B287,$C287,$D287,$E287)*AO$6+AO287*AO$7&lt;AO$2,AO$3*AO$4,0)</f>
        <v>0</v>
      </c>
      <c r="EI287" s="0" t="n">
        <f aca="false">IF(CHOOSE(MATCH(AP$5,$B$10:$E$10,0),$B287,$C287,$D287,$E287)*AP$6+AP287*AP$7&lt;AP$2,AP$3*AP$4,0)</f>
        <v>0</v>
      </c>
      <c r="EJ287" s="0" t="n">
        <f aca="false">IF(CHOOSE(MATCH(AQ$5,$B$10:$E$10,0),$B287,$C287,$D287,$E287)*AQ$6+AQ287*AQ$7&lt;AQ$2,AQ$3*AQ$4,0)</f>
        <v>0</v>
      </c>
      <c r="EK287" s="0" t="n">
        <f aca="false">IF(CHOOSE(MATCH(AR$5,$B$10:$E$10,0),$B287,$C287,$D287,$E287)*AR$6+AR287*AR$7&lt;AR$2,AR$3*AR$4,0)</f>
        <v>0</v>
      </c>
      <c r="EL287" s="0" t="n">
        <f aca="false">IF(CHOOSE(MATCH(AS$5,$B$10:$E$10,0),$B287,$C287,$D287,$E287)*AS$6+AS287*AS$7&lt;AS$2,AS$3*AS$4,0)</f>
        <v>0</v>
      </c>
      <c r="EM287" s="0" t="n">
        <f aca="false">IF(CHOOSE(MATCH(AT$5,$B$10:$E$10,0),$B287,$C287,$D287,$E287)*AT$6+AT287*AT$7&lt;AT$2,AT$3*AT$4,0)</f>
        <v>0</v>
      </c>
      <c r="EN287" s="0" t="n">
        <f aca="false">IF(CHOOSE(MATCH(AU$5,$B$10:$E$10,0),$B287,$C287,$D287,$E287)*AU$6+AU287*AU$7&lt;AU$2,AU$3*AU$4,0)</f>
        <v>0</v>
      </c>
      <c r="EO287" s="0" t="n">
        <f aca="false">IF(CHOOSE(MATCH(AV$5,$B$10:$E$10,0),$B287,$C287,$D287,$E287)*AV$6+AV287*AV$7&lt;AV$2,AV$3*AV$4,0)</f>
        <v>0</v>
      </c>
      <c r="EP287" s="0" t="n">
        <f aca="false">IF(CHOOSE(MATCH(AW$5,$B$10:$E$10,0),$B287,$C287,$D287,$E287)*AW$6+AW287*AW$7&lt;AW$2,AW$3*AW$4,0)</f>
        <v>0</v>
      </c>
      <c r="EQ287" s="0" t="n">
        <f aca="false">IF(CHOOSE(MATCH(AX$5,$B$10:$E$10,0),$B287,$C287,$D287,$E287)*AX$6+AX287*AX$7&lt;AX$2,AX$3*AX$4,0)</f>
        <v>0</v>
      </c>
      <c r="ER287" s="0" t="n">
        <f aca="false">IF(CHOOSE(MATCH(AY$5,$B$10:$E$10,0),$B287,$C287,$D287,$E287)*AY$6+AY287*AY$7&lt;AY$2,AY$3*AY$4,0)</f>
        <v>0</v>
      </c>
      <c r="ES287" s="0" t="n">
        <f aca="false">IF(CHOOSE(MATCH(AZ$5,$B$10:$E$10,0),$B287,$C287,$D287,$E287)*AZ$6+AZ287*AZ$7&lt;AZ$2,AZ$3*AZ$4,0)</f>
        <v>0</v>
      </c>
      <c r="ET287" s="0" t="n">
        <f aca="false">IF(CHOOSE(MATCH(BA$5,$B$10:$E$10,0),$B287,$C287,$D287,$E287)*BA$6+BA287*BA$7&lt;BA$2,BA$3*BA$4,0)</f>
        <v>0</v>
      </c>
      <c r="EU287" s="0" t="n">
        <f aca="false">IF(CHOOSE(MATCH(BB$5,$B$10:$E$10,0),$B287,$C287,$D287,$E287)*BB$6+BB287*BB$7&lt;BB$2,BB$3*BB$4,0)</f>
        <v>0</v>
      </c>
      <c r="EV287" s="0" t="n">
        <f aca="false">IF(CHOOSE(MATCH(BC$5,$B$10:$E$10,0),$B287,$C287,$D287,$E287)*BC$6+BC287*BC$7&lt;BC$2,BC$3*BC$4,0)</f>
        <v>0</v>
      </c>
      <c r="EW287" s="0" t="n">
        <f aca="false">IF(CHOOSE(MATCH(BD$5,$B$10:$E$10,0),$B287,$C287,$D287,$E287)*BD$6+BD287*BD$7&lt;BD$2,BD$3*BD$4,0)</f>
        <v>0</v>
      </c>
      <c r="EX287" s="0" t="n">
        <f aca="false">IF(CHOOSE(MATCH(BE$5,$B$10:$E$10,0),$B287,$C287,$D287,$E287)*BE$6+BE287*BE$7&lt;BE$2,BE$3*BE$4,0)</f>
        <v>0</v>
      </c>
      <c r="EY287" s="0" t="n">
        <f aca="false">IF(CHOOSE(MATCH(BF$5,$B$10:$E$10,0),$B287,$C287,$D287,$E287)*BF$6+BF287*BF$7&lt;BF$2,BF$3*BF$4,0)</f>
        <v>0</v>
      </c>
      <c r="EZ287" s="0" t="n">
        <f aca="false">IF(CHOOSE(MATCH(BG$5,$B$10:$E$10,0),$B287,$C287,$D287,$E287)*BG$6+BG287*BG$7&lt;BG$2,BG$3*BG$4,0)</f>
        <v>0</v>
      </c>
      <c r="FA287" s="0" t="n">
        <f aca="false">IF(CHOOSE(MATCH(BH$5,$B$10:$E$10,0),$B287,$C287,$D287,$E287)*BH$6+BH287*BH$7&lt;BH$2,BH$3*BH$4,0)</f>
        <v>0</v>
      </c>
      <c r="FB287" s="0" t="n">
        <f aca="false">IF(CHOOSE(MATCH(BI$5,$B$10:$E$10,0),$B287,$C287,$D287,$E287)*BI$6+BI287*BI$7&lt;BI$2,BI$3*BI$4,0)</f>
        <v>0</v>
      </c>
      <c r="FC287" s="0" t="n">
        <f aca="false">IF(CHOOSE(MATCH(BJ$5,$B$10:$E$10,0),$B287,$C287,$D287,$E287)*BJ$6+BJ287*BJ$7&lt;BJ$2,BJ$3*BJ$4,0)</f>
        <v>0</v>
      </c>
      <c r="FD287" s="0" t="n">
        <f aca="false">IF(CHOOSE(MATCH(BK$5,$B$10:$E$10,0),$B287,$C287,$D287,$E287)*BK$6+BK287*BK$7&lt;BK$2,BK$3*BK$4,0)</f>
        <v>0</v>
      </c>
      <c r="FE287" s="0" t="n">
        <f aca="false">IF(CHOOSE(MATCH(BL$5,$B$10:$E$10,0),$B287,$C287,$D287,$E287)*BL$6+BL287*BL$7&lt;BL$2,BL$3*BL$4,0)</f>
        <v>0</v>
      </c>
      <c r="FF287" s="0" t="n">
        <f aca="false">IF(CHOOSE(MATCH(BM$5,$B$10:$E$10,0),$B287,$C287,$D287,$E287)*BM$6+BM287*BM$7&lt;BM$2,BM$3*BM$4,0)</f>
        <v>0</v>
      </c>
      <c r="FG287" s="0" t="n">
        <f aca="false">IF(CHOOSE(MATCH(BN$5,$B$10:$E$10,0),$B287,$C287,$D287,$E287)*BN$6+BN287*BN$7&lt;BN$2,BN$3*BN$4,0)</f>
        <v>0</v>
      </c>
      <c r="FH287" s="0" t="n">
        <f aca="false">IF(CHOOSE(MATCH(BO$5,$B$10:$E$10,0),$B287,$C287,$D287,$E287)*BO$6+BO287*BO$7&lt;BO$2,BO$3*BO$4,0)</f>
        <v>0</v>
      </c>
      <c r="FI287" s="0" t="n">
        <f aca="false">IF(CHOOSE(MATCH(BP$5,$B$10:$E$10,0),$B287,$C287,$D287,$E287)*BP$6+BP287*BP$7&lt;BP$2,BP$3*BP$4,0)</f>
        <v>0</v>
      </c>
      <c r="FJ287" s="0" t="n">
        <f aca="false">IF(CHOOSE(MATCH(BQ$5,$B$10:$E$10,0),$B287,$C287,$D287,$E287)*BQ$6+BQ287*BQ$7&lt;BQ$2,BQ$3*BQ$4,0)</f>
        <v>0</v>
      </c>
      <c r="FK287" s="0" t="n">
        <f aca="false">IF(CHOOSE(MATCH(BR$5,$B$10:$E$10,0),$B287,$C287,$D287,$E287)*BR$6+BR287*BR$7&lt;BR$2,BR$3*BR$4,0)</f>
        <v>0</v>
      </c>
      <c r="FL287" s="0" t="n">
        <f aca="false">IF(CHOOSE(MATCH(BS$5,$B$10:$E$10,0),$B287,$C287,$D287,$E287)*BS$6+BS287*BS$7&lt;BS$2,BS$3*BS$4,0)</f>
        <v>0</v>
      </c>
      <c r="FM287" s="0" t="n">
        <f aca="false">IF(CHOOSE(MATCH(BT$5,$B$10:$E$10,0),$B287,$C287,$D287,$E287)*BT$6+BT287*BT$7&lt;BT$2,BT$3*BT$4,0)</f>
        <v>0</v>
      </c>
      <c r="FN287" s="0" t="n">
        <f aca="false">IF(CHOOSE(MATCH(BU$5,$B$10:$E$10,0),$B287,$C287,$D287,$E287)*BU$6+BU287*BU$7&lt;BU$2,BU$3*BU$4,0)</f>
        <v>0</v>
      </c>
      <c r="FO287" s="0" t="n">
        <f aca="false">IF(CHOOSE(MATCH(BV$5,$B$10:$E$10,0),$B287,$C287,$D287,$E287)*BV$6+BV287*BV$7&lt;BV$2,BV$3*BV$4,0)</f>
        <v>0</v>
      </c>
      <c r="FP287" s="0" t="n">
        <f aca="false">IF(CHOOSE(MATCH(BW$5,$B$10:$E$10,0),$B287,$C287,$D287,$E287)*BW$6+BW287*BW$7&lt;BW$2,BW$3*BW$4,0)</f>
        <v>0</v>
      </c>
      <c r="FQ287" s="0" t="n">
        <f aca="false">IF(CHOOSE(MATCH(BX$5,$B$10:$E$10,0),$B287,$C287,$D287,$E287)*BX$6+BX287*BX$7&lt;BX$2,BX$3*BX$4,0)</f>
        <v>0</v>
      </c>
      <c r="FR287" s="0" t="n">
        <f aca="false">IF(CHOOSE(MATCH(BY$5,$B$10:$E$10,0),$B287,$C287,$D287,$E287)*BY$6+BY287*BY$7&lt;BY$2,BY$3*BY$4,0)</f>
        <v>0</v>
      </c>
      <c r="FS287" s="0" t="n">
        <f aca="false">IF(CHOOSE(MATCH(BZ$5,$B$10:$E$10,0),$B287,$C287,$D287,$E287)*BZ$6+BZ287*BZ$7&lt;BZ$2,BZ$3*BZ$4,0)</f>
        <v>0</v>
      </c>
      <c r="FT287" s="0" t="n">
        <f aca="false">IF(CHOOSE(MATCH(CA$5,$B$10:$E$10,0),$B287,$C287,$D287,$E287)*CA$6+CA287*CA$7&lt;CA$2,CA$3*CA$4,0)</f>
        <v>0</v>
      </c>
      <c r="FU287" s="0" t="n">
        <f aca="false">IF(CHOOSE(MATCH(CB$5,$B$10:$E$10,0),$B287,$C287,$D287,$E287)*CB$6+CB287*CB$7&lt;CB$2,CB$3*CB$4,0)</f>
        <v>0</v>
      </c>
      <c r="FV287" s="0" t="n">
        <f aca="false">IF(CHOOSE(MATCH(CC$5,$B$10:$E$10,0),$B287,$C287,$D287,$E287)*CC$6+CC287*CC$7&lt;CC$2,CC$3*CC$4,0)</f>
        <v>0</v>
      </c>
      <c r="FW287" s="0" t="n">
        <f aca="false">IF(CHOOSE(MATCH(CD$5,$B$10:$E$10,0),$B287,$C287,$D287,$E287)*CD$6+CD287*CD$7&lt;CD$2,CD$3*CD$4,0)</f>
        <v>0</v>
      </c>
      <c r="FX287" s="0" t="n">
        <f aca="false">IF(CHOOSE(MATCH(CE$5,$B$10:$E$10,0),$B287,$C287,$D287,$E287)*CE$6+CE287*CE$7&lt;CE$2,CE$3*CE$4,0)</f>
        <v>0</v>
      </c>
      <c r="FY287" s="0" t="n">
        <f aca="false">IF(CHOOSE(MATCH(CF$5,$B$10:$E$10,0),$B287,$C287,$D287,$E287)*CF$6+CF287*CF$7&lt;CF$2,CF$3*CF$4,0)</f>
        <v>0</v>
      </c>
      <c r="FZ287" s="0" t="n">
        <f aca="false">IF(CHOOSE(MATCH(CG$5,$B$10:$E$10,0),$B287,$C287,$D287,$E287)*CG$6+CG287*CG$7&lt;CG$2,CG$3*CG$4,0)</f>
        <v>0</v>
      </c>
      <c r="GA287" s="0" t="n">
        <f aca="false">IF(CHOOSE(MATCH(CH$5,$B$10:$E$10,0),$B287,$C287,$D287,$E287)*CH$6+CH287*CH$7&lt;CH$2,CH$3*CH$4,0)</f>
        <v>0</v>
      </c>
      <c r="GB287" s="0" t="n">
        <f aca="false">IF(CHOOSE(MATCH(CI$5,$B$10:$E$10,0),$B287,$C287,$D287,$E287)*CI$6+CI287*CI$7&lt;CI$2,CI$3*CI$4,0)</f>
        <v>0</v>
      </c>
      <c r="GC287" s="0" t="n">
        <f aca="false">IF(CHOOSE(MATCH(CJ$5,$B$10:$E$10,0),$B287,$C287,$D287,$E287)*CJ$6+CJ287*CJ$7&lt;CJ$2,CJ$3*CJ$4,0)</f>
        <v>0</v>
      </c>
      <c r="GD287" s="0" t="n">
        <f aca="false">IF(CHOOSE(MATCH(CK$5,$B$10:$E$10,0),$B287,$C287,$D287,$E287)*CK$6+CK287*CK$7&lt;CK$2,CK$3*CK$4,0)</f>
        <v>0</v>
      </c>
      <c r="GE287" s="0" t="n">
        <f aca="false">IF(CHOOSE(MATCH(CL$5,$B$10:$E$10,0),$B287,$C287,$D287,$E287)*CL$6+CL287*CL$7&lt;CL$2,CL$3*CL$4,0)</f>
        <v>0</v>
      </c>
      <c r="GF287" s="0" t="n">
        <f aca="false">IF(CHOOSE(MATCH(CM$5,$B$10:$E$10,0),$B287,$C287,$D287,$E287)*CM$6+CM287*CM$7&lt;CM$2,CM$3*CM$4,0)</f>
        <v>0</v>
      </c>
      <c r="GG287" s="0" t="n">
        <f aca="false">IF(CHOOSE(MATCH(CN$5,$B$10:$E$10,0),$B287,$C287,$D287,$E287)*CN$6+CN287*CN$7&lt;CN$2,CN$3*CN$4,0)</f>
        <v>0</v>
      </c>
      <c r="GH287" s="0" t="n">
        <f aca="false">IF(CHOOSE(MATCH(CO$5,$B$10:$E$10,0),$B287,$C287,$D287,$E287)*CO$6+CO287*CO$7&lt;CO$2,CO$3*CO$4,0)</f>
        <v>0</v>
      </c>
      <c r="GI287" s="0" t="n">
        <f aca="false">IF(CHOOSE(MATCH(CP$5,$B$10:$E$10,0),$B287,$C287,$D287,$E287)*CP$6+CP287*CP$7&lt;CP$2,CP$3*CP$4,0)</f>
        <v>0</v>
      </c>
      <c r="GJ287" s="0" t="n">
        <f aca="false">IF(CHOOSE(MATCH(CQ$5,$B$10:$E$10,0),$B287,$C287,$D287,$E287)*CQ$6+CQ287*CQ$7&lt;CQ$2,CQ$3*CQ$4,0)</f>
        <v>0</v>
      </c>
      <c r="GK287" s="0" t="n">
        <f aca="false">IF(CHOOSE(MATCH(CR$5,$B$10:$E$10,0),$B287,$C287,$D287,$E287)*CR$6+CR287*CR$7&lt;CR$2,CR$3*CR$4,0)</f>
        <v>0</v>
      </c>
      <c r="GL287" s="0" t="n">
        <f aca="false">IF(CHOOSE(MATCH(CS$5,$B$10:$E$10,0),$B287,$C287,$D287,$E287)*CS$6+CS287*CS$7&lt;CS$2,CS$3*CS$4,0)</f>
        <v>0</v>
      </c>
      <c r="GM287" s="0" t="n">
        <f aca="false">IF(CHOOSE(MATCH(CT$5,$B$10:$E$10,0),$B287,$C287,$D287,$E287)*CT$6+CT287*CT$7&lt;CT$2,CT$3*CT$4,0)</f>
        <v>0</v>
      </c>
      <c r="GN287" s="0" t="n">
        <f aca="false">IF(CHOOSE(MATCH(CU$5,$B$10:$E$10,0),$B287,$C287,$D287,$E287)*CU$6+CU287*CU$7&lt;CU$2,CU$3*CU$4,0)</f>
        <v>0</v>
      </c>
      <c r="GO287" s="0" t="n">
        <f aca="false">IF(CHOOSE(MATCH(CV$5,$B$10:$E$10,0),$B287,$C287,$D287,$E287)*CV$6+CV287*CV$7&lt;CV$2,CV$3*CV$4,0)</f>
        <v>0</v>
      </c>
      <c r="GP287" s="0" t="n">
        <f aca="false">IF(CHOOSE(MATCH(CW$5,$B$10:$E$10,0),$B287,$C287,$D287,$E287)*CW$6+CW287*CW$7&lt;CW$2,CW$3*CW$4,0)</f>
        <v>0</v>
      </c>
      <c r="GQ287" s="0" t="n">
        <f aca="false">IF(CHOOSE(MATCH(CX$5,$B$10:$E$10,0),$B287,$C287,$D287,$E287)*CX$6+CX287*CX$7&lt;CX$2,CX$3*CX$4,0)</f>
        <v>0</v>
      </c>
      <c r="GS287" s="0" t="n">
        <f aca="false">SUM(CZ287:GQ287)</f>
        <v>37.5</v>
      </c>
      <c r="GT287" s="0" t="n">
        <f aca="false">IF(GS287&gt;$GS$6,1,0)</f>
        <v>0</v>
      </c>
    </row>
    <row r="288" customFormat="false" ht="14" hidden="false" customHeight="false" outlineLevel="0" collapsed="false">
      <c r="A288" s="0" t="n">
        <v>278</v>
      </c>
      <c r="B288" s="0" t="n">
        <v>1.05514197357831</v>
      </c>
      <c r="C288" s="0" t="n">
        <v>0.32247709495576</v>
      </c>
      <c r="D288" s="0" t="n">
        <v>-0.378965553572289</v>
      </c>
      <c r="E288" s="0" t="n">
        <v>-0.959208198380321</v>
      </c>
      <c r="G288" s="0" t="n">
        <v>-0.953850758378394</v>
      </c>
      <c r="H288" s="0" t="n">
        <v>1.59906903718365</v>
      </c>
      <c r="I288" s="0" t="n">
        <v>1.07667574411607</v>
      </c>
      <c r="J288" s="0" t="n">
        <v>-0.106265360955149</v>
      </c>
      <c r="K288" s="0" t="n">
        <v>1.81940322363516</v>
      </c>
      <c r="L288" s="0" t="n">
        <v>-1.59961928147823</v>
      </c>
      <c r="M288" s="0" t="n">
        <v>1.17194758786354</v>
      </c>
      <c r="N288" s="0" t="n">
        <v>0.974550857790746</v>
      </c>
      <c r="O288" s="0" t="n">
        <v>-1.55222096509533</v>
      </c>
      <c r="P288" s="0" t="n">
        <v>-0.0842101144371554</v>
      </c>
      <c r="Q288" s="0" t="n">
        <v>-0.186546458280645</v>
      </c>
      <c r="R288" s="0" t="n">
        <v>-0.695747530699009</v>
      </c>
      <c r="S288" s="0" t="n">
        <v>0.033933247323148</v>
      </c>
      <c r="T288" s="0" t="n">
        <v>0.269956217380241</v>
      </c>
      <c r="U288" s="0" t="n">
        <v>1.32661170937354</v>
      </c>
      <c r="V288" s="0" t="n">
        <v>1.24083271657582</v>
      </c>
      <c r="W288" s="0" t="n">
        <v>1.20591266750125</v>
      </c>
      <c r="X288" s="0" t="n">
        <v>0.572515546082286</v>
      </c>
      <c r="Y288" s="0" t="n">
        <v>-0.451243522547884</v>
      </c>
      <c r="Z288" s="0" t="n">
        <v>-1.29748514154926</v>
      </c>
      <c r="AA288" s="0" t="n">
        <v>0.769077814766206</v>
      </c>
      <c r="AB288" s="0" t="n">
        <v>1.09335132947308</v>
      </c>
      <c r="AC288" s="0" t="n">
        <v>-0.322232835969771</v>
      </c>
      <c r="AD288" s="0" t="n">
        <v>0.266625193034997</v>
      </c>
      <c r="AE288" s="0" t="n">
        <v>1.85926182894036</v>
      </c>
      <c r="AF288" s="0" t="n">
        <v>-1.00438001027214</v>
      </c>
      <c r="AG288" s="0" t="n">
        <v>1.25147607832332</v>
      </c>
      <c r="AH288" s="0" t="n">
        <v>1.01277692010626</v>
      </c>
      <c r="AI288" s="0" t="n">
        <v>0.811203335615573</v>
      </c>
      <c r="AJ288" s="0" t="n">
        <v>-0.755982227929053</v>
      </c>
      <c r="AK288" s="0" t="n">
        <v>0.280920176010113</v>
      </c>
      <c r="AL288" s="0" t="n">
        <v>-0.339930465997895</v>
      </c>
      <c r="AM288" s="0" t="n">
        <v>1.55837369675282</v>
      </c>
      <c r="AN288" s="0" t="n">
        <v>-0.145746525959112</v>
      </c>
      <c r="AO288" s="0" t="n">
        <v>0.0566001290280838</v>
      </c>
      <c r="AP288" s="0" t="n">
        <v>-0.612175199421472</v>
      </c>
      <c r="AQ288" s="0" t="n">
        <v>-0.459474449598929</v>
      </c>
      <c r="AR288" s="0" t="n">
        <v>2.25929397856817</v>
      </c>
      <c r="AS288" s="0" t="n">
        <v>1.23457994050113</v>
      </c>
      <c r="AT288" s="0" t="n">
        <v>1.17027639134903</v>
      </c>
      <c r="AU288" s="0" t="n">
        <v>-1.07681444205809</v>
      </c>
      <c r="AV288" s="0" t="n">
        <v>-0.742913925932953</v>
      </c>
      <c r="AW288" s="0" t="n">
        <v>-0.820593868411379</v>
      </c>
      <c r="AX288" s="0" t="n">
        <v>-0.0792203991295537</v>
      </c>
      <c r="AY288" s="0" t="n">
        <v>1.02227659226628</v>
      </c>
      <c r="AZ288" s="0" t="n">
        <v>-0.0694012669555377</v>
      </c>
      <c r="BA288" s="0" t="n">
        <v>-1.72766704054084</v>
      </c>
      <c r="BB288" s="0" t="n">
        <v>-0.499900352224358</v>
      </c>
      <c r="BC288" s="0" t="n">
        <v>-1.10637756733922</v>
      </c>
      <c r="BD288" s="0" t="n">
        <v>0.317240846925415</v>
      </c>
      <c r="BE288" s="0" t="n">
        <v>-0.764664491725853</v>
      </c>
      <c r="BF288" s="0" t="n">
        <v>0.891100171429571</v>
      </c>
      <c r="BG288" s="0" t="n">
        <v>0.299351086141542</v>
      </c>
      <c r="BH288" s="0" t="n">
        <v>0.756899680709466</v>
      </c>
      <c r="BI288" s="0" t="n">
        <v>-0.918516889214516</v>
      </c>
      <c r="BJ288" s="0" t="n">
        <v>-1.44375462696189</v>
      </c>
      <c r="BK288" s="0" t="n">
        <v>-0.369502686226042</v>
      </c>
      <c r="BL288" s="0" t="n">
        <v>-0.67417659010971</v>
      </c>
      <c r="BM288" s="0" t="n">
        <v>1.4837223716313</v>
      </c>
      <c r="BN288" s="0" t="n">
        <v>0.147757646118407</v>
      </c>
      <c r="BO288" s="0" t="n">
        <v>1.17743638838874</v>
      </c>
      <c r="BP288" s="0" t="n">
        <v>-1.02822923508938</v>
      </c>
      <c r="BQ288" s="0" t="n">
        <v>0.187092155101709</v>
      </c>
      <c r="BR288" s="0" t="n">
        <v>-0.652348717267159</v>
      </c>
      <c r="BS288" s="0" t="n">
        <v>1.17636773211416</v>
      </c>
      <c r="BT288" s="0" t="n">
        <v>1.49414972838713</v>
      </c>
      <c r="BU288" s="0" t="n">
        <v>0.524321421835339</v>
      </c>
      <c r="BV288" s="0" t="n">
        <v>-1.56955138663761</v>
      </c>
      <c r="BW288" s="0" t="n">
        <v>-0.837637799122604</v>
      </c>
      <c r="BX288" s="0" t="n">
        <v>-2.115057213814</v>
      </c>
      <c r="BY288" s="0" t="n">
        <v>0.361569618689828</v>
      </c>
      <c r="BZ288" s="0" t="n">
        <v>0.342768089467427</v>
      </c>
      <c r="CA288" s="0" t="n">
        <v>-0.477830326417461</v>
      </c>
      <c r="CB288" s="0" t="n">
        <v>-2.05019205168355</v>
      </c>
      <c r="CC288" s="0" t="n">
        <v>1.69846771314042</v>
      </c>
      <c r="CD288" s="0" t="n">
        <v>0.293357516056858</v>
      </c>
      <c r="CE288" s="0" t="n">
        <v>1.43256329465657</v>
      </c>
      <c r="CF288" s="0" t="n">
        <v>0.192621882888489</v>
      </c>
      <c r="CG288" s="0" t="n">
        <v>-1.64466200658353</v>
      </c>
      <c r="CH288" s="0" t="n">
        <v>-0.412528606830165</v>
      </c>
      <c r="CI288" s="0" t="n">
        <v>0.942816313909134</v>
      </c>
      <c r="CJ288" s="0" t="n">
        <v>-0.451836967840791</v>
      </c>
      <c r="CK288" s="0" t="n">
        <v>-0.364348125003744</v>
      </c>
      <c r="CL288" s="0" t="n">
        <v>1.69203303812537</v>
      </c>
      <c r="CM288" s="0" t="n">
        <v>0.687002739141462</v>
      </c>
      <c r="CN288" s="0" t="n">
        <v>-1.41882537718629</v>
      </c>
      <c r="CO288" s="0" t="n">
        <v>1.81343239091802</v>
      </c>
      <c r="CP288" s="0" t="n">
        <v>-1.03030743048294</v>
      </c>
      <c r="CQ288" s="0" t="n">
        <v>-0.601964984525694</v>
      </c>
      <c r="CR288" s="0" t="n">
        <v>0.499120460517588</v>
      </c>
      <c r="CS288" s="0" t="n">
        <v>-1.26175336845336</v>
      </c>
      <c r="CT288" s="0" t="n">
        <v>-0.467650806967868</v>
      </c>
      <c r="CU288" s="0" t="n">
        <v>-0.0918123532755999</v>
      </c>
      <c r="CV288" s="0" t="n">
        <v>0.50502080739534</v>
      </c>
      <c r="CW288" s="0" t="n">
        <v>-0.232295178648201</v>
      </c>
      <c r="CX288" s="0" t="n">
        <v>-0.259576609096257</v>
      </c>
      <c r="CZ288" s="0" t="n">
        <f aca="false">IF(CHOOSE(MATCH(G$5,$B$10:$E$10,0),$B288,$C288,$D288,$E288)*G$6+G288*G$7&lt;G$2,G$3*G$4,0)</f>
        <v>0</v>
      </c>
      <c r="DA288" s="0" t="n">
        <f aca="false">IF(CHOOSE(MATCH(H$5,$B$10:$E$10,0),$B288,$C288,$D288,$E288)*H$6+H288*H$7&lt;H$2,H$3*H$4,0)</f>
        <v>0</v>
      </c>
      <c r="DB288" s="0" t="n">
        <f aca="false">IF(CHOOSE(MATCH(I$5,$B$10:$E$10,0),$B288,$C288,$D288,$E288)*I$6+I288*I$7&lt;I$2,I$3*I$4,0)</f>
        <v>0</v>
      </c>
      <c r="DC288" s="0" t="n">
        <f aca="false">IF(CHOOSE(MATCH(J$5,$B$10:$E$10,0),$B288,$C288,$D288,$E288)*J$6+J288*J$7&lt;J$2,J$3*J$4,0)</f>
        <v>0</v>
      </c>
      <c r="DD288" s="0" t="n">
        <f aca="false">IF(CHOOSE(MATCH(K$5,$B$10:$E$10,0),$B288,$C288,$D288,$E288)*K$6+K288*K$7&lt;K$2,K$3*K$4,0)</f>
        <v>0</v>
      </c>
      <c r="DE288" s="0" t="n">
        <f aca="false">IF(CHOOSE(MATCH(L$5,$B$10:$E$10,0),$B288,$C288,$D288,$E288)*L$6+L288*L$7&lt;L$2,L$3*L$4,0)</f>
        <v>0</v>
      </c>
      <c r="DF288" s="0" t="n">
        <f aca="false">IF(CHOOSE(MATCH(M$5,$B$10:$E$10,0),$B288,$C288,$D288,$E288)*M$6+M288*M$7&lt;M$2,M$3*M$4,0)</f>
        <v>0</v>
      </c>
      <c r="DG288" s="0" t="n">
        <f aca="false">IF(CHOOSE(MATCH(N$5,$B$10:$E$10,0),$B288,$C288,$D288,$E288)*N$6+N288*N$7&lt;N$2,N$3*N$4,0)</f>
        <v>0</v>
      </c>
      <c r="DH288" s="0" t="n">
        <f aca="false">IF(CHOOSE(MATCH(O$5,$B$10:$E$10,0),$B288,$C288,$D288,$E288)*O$6+O288*O$7&lt;O$2,O$3*O$4,0)</f>
        <v>0</v>
      </c>
      <c r="DI288" s="0" t="n">
        <f aca="false">IF(CHOOSE(MATCH(P$5,$B$10:$E$10,0),$B288,$C288,$D288,$E288)*P$6+P288*P$7&lt;P$2,P$3*P$4,0)</f>
        <v>0</v>
      </c>
      <c r="DJ288" s="0" t="n">
        <f aca="false">IF(CHOOSE(MATCH(Q$5,$B$10:$E$10,0),$B288,$C288,$D288,$E288)*Q$6+Q288*Q$7&lt;Q$2,Q$3*Q$4,0)</f>
        <v>0</v>
      </c>
      <c r="DK288" s="0" t="n">
        <f aca="false">IF(CHOOSE(MATCH(R$5,$B$10:$E$10,0),$B288,$C288,$D288,$E288)*R$6+R288*R$7&lt;R$2,R$3*R$4,0)</f>
        <v>0</v>
      </c>
      <c r="DL288" s="0" t="n">
        <f aca="false">IF(CHOOSE(MATCH(S$5,$B$10:$E$10,0),$B288,$C288,$D288,$E288)*S$6+S288*S$7&lt;S$2,S$3*S$4,0)</f>
        <v>0</v>
      </c>
      <c r="DM288" s="0" t="n">
        <f aca="false">IF(CHOOSE(MATCH(T$5,$B$10:$E$10,0),$B288,$C288,$D288,$E288)*T$6+T288*T$7&lt;T$2,T$3*T$4,0)</f>
        <v>0</v>
      </c>
      <c r="DN288" s="0" t="n">
        <f aca="false">IF(CHOOSE(MATCH(U$5,$B$10:$E$10,0),$B288,$C288,$D288,$E288)*U$6+U288*U$7&lt;U$2,U$3*U$4,0)</f>
        <v>0</v>
      </c>
      <c r="DO288" s="0" t="n">
        <f aca="false">IF(CHOOSE(MATCH(V$5,$B$10:$E$10,0),$B288,$C288,$D288,$E288)*V$6+V288*V$7&lt;V$2,V$3*V$4,0)</f>
        <v>0</v>
      </c>
      <c r="DP288" s="0" t="n">
        <f aca="false">IF(CHOOSE(MATCH(W$5,$B$10:$E$10,0),$B288,$C288,$D288,$E288)*W$6+W288*W$7&lt;W$2,W$3*W$4,0)</f>
        <v>0</v>
      </c>
      <c r="DQ288" s="0" t="n">
        <f aca="false">IF(CHOOSE(MATCH(X$5,$B$10:$E$10,0),$B288,$C288,$D288,$E288)*X$6+X288*X$7&lt;X$2,X$3*X$4,0)</f>
        <v>0</v>
      </c>
      <c r="DR288" s="0" t="n">
        <f aca="false">IF(CHOOSE(MATCH(Y$5,$B$10:$E$10,0),$B288,$C288,$D288,$E288)*Y$6+Y288*Y$7&lt;Y$2,Y$3*Y$4,0)</f>
        <v>0</v>
      </c>
      <c r="DS288" s="0" t="n">
        <f aca="false">IF(CHOOSE(MATCH(Z$5,$B$10:$E$10,0),$B288,$C288,$D288,$E288)*Z$6+Z288*Z$7&lt;Z$2,Z$3*Z$4,0)</f>
        <v>0</v>
      </c>
      <c r="DT288" s="0" t="n">
        <f aca="false">IF(CHOOSE(MATCH(AA$5,$B$10:$E$10,0),$B288,$C288,$D288,$E288)*AA$6+AA288*AA$7&lt;AA$2,AA$3*AA$4,0)</f>
        <v>0</v>
      </c>
      <c r="DU288" s="0" t="n">
        <f aca="false">IF(CHOOSE(MATCH(AB$5,$B$10:$E$10,0),$B288,$C288,$D288,$E288)*AB$6+AB288*AB$7&lt;AB$2,AB$3*AB$4,0)</f>
        <v>0</v>
      </c>
      <c r="DV288" s="0" t="n">
        <f aca="false">IF(CHOOSE(MATCH(AC$5,$B$10:$E$10,0),$B288,$C288,$D288,$E288)*AC$6+AC288*AC$7&lt;AC$2,AC$3*AC$4,0)</f>
        <v>0</v>
      </c>
      <c r="DW288" s="0" t="n">
        <f aca="false">IF(CHOOSE(MATCH(AD$5,$B$10:$E$10,0),$B288,$C288,$D288,$E288)*AD$6+AD288*AD$7&lt;AD$2,AD$3*AD$4,0)</f>
        <v>0</v>
      </c>
      <c r="DX288" s="0" t="n">
        <f aca="false">IF(CHOOSE(MATCH(AE$5,$B$10:$E$10,0),$B288,$C288,$D288,$E288)*AE$6+AE288*AE$7&lt;AE$2,AE$3*AE$4,0)</f>
        <v>0</v>
      </c>
      <c r="DY288" s="0" t="n">
        <f aca="false">IF(CHOOSE(MATCH(AF$5,$B$10:$E$10,0),$B288,$C288,$D288,$E288)*AF$6+AF288*AF$7&lt;AF$2,AF$3*AF$4,0)</f>
        <v>0</v>
      </c>
      <c r="DZ288" s="0" t="n">
        <f aca="false">IF(CHOOSE(MATCH(AG$5,$B$10:$E$10,0),$B288,$C288,$D288,$E288)*AG$6+AG288*AG$7&lt;AG$2,AG$3*AG$4,0)</f>
        <v>0</v>
      </c>
      <c r="EA288" s="0" t="n">
        <f aca="false">IF(CHOOSE(MATCH(AH$5,$B$10:$E$10,0),$B288,$C288,$D288,$E288)*AH$6+AH288*AH$7&lt;AH$2,AH$3*AH$4,0)</f>
        <v>0</v>
      </c>
      <c r="EB288" s="0" t="n">
        <f aca="false">IF(CHOOSE(MATCH(AI$5,$B$10:$E$10,0),$B288,$C288,$D288,$E288)*AI$6+AI288*AI$7&lt;AI$2,AI$3*AI$4,0)</f>
        <v>0</v>
      </c>
      <c r="EC288" s="0" t="n">
        <f aca="false">IF(CHOOSE(MATCH(AJ$5,$B$10:$E$10,0),$B288,$C288,$D288,$E288)*AJ$6+AJ288*AJ$7&lt;AJ$2,AJ$3*AJ$4,0)</f>
        <v>0</v>
      </c>
      <c r="ED288" s="0" t="n">
        <f aca="false">IF(CHOOSE(MATCH(AK$5,$B$10:$E$10,0),$B288,$C288,$D288,$E288)*AK$6+AK288*AK$7&lt;AK$2,AK$3*AK$4,0)</f>
        <v>0</v>
      </c>
      <c r="EE288" s="0" t="n">
        <f aca="false">IF(CHOOSE(MATCH(AL$5,$B$10:$E$10,0),$B288,$C288,$D288,$E288)*AL$6+AL288*AL$7&lt;AL$2,AL$3*AL$4,0)</f>
        <v>0</v>
      </c>
      <c r="EF288" s="0" t="n">
        <f aca="false">IF(CHOOSE(MATCH(AM$5,$B$10:$E$10,0),$B288,$C288,$D288,$E288)*AM$6+AM288*AM$7&lt;AM$2,AM$3*AM$4,0)</f>
        <v>0</v>
      </c>
      <c r="EG288" s="0" t="n">
        <f aca="false">IF(CHOOSE(MATCH(AN$5,$B$10:$E$10,0),$B288,$C288,$D288,$E288)*AN$6+AN288*AN$7&lt;AN$2,AN$3*AN$4,0)</f>
        <v>0</v>
      </c>
      <c r="EH288" s="0" t="n">
        <f aca="false">IF(CHOOSE(MATCH(AO$5,$B$10:$E$10,0),$B288,$C288,$D288,$E288)*AO$6+AO288*AO$7&lt;AO$2,AO$3*AO$4,0)</f>
        <v>0</v>
      </c>
      <c r="EI288" s="0" t="n">
        <f aca="false">IF(CHOOSE(MATCH(AP$5,$B$10:$E$10,0),$B288,$C288,$D288,$E288)*AP$6+AP288*AP$7&lt;AP$2,AP$3*AP$4,0)</f>
        <v>0</v>
      </c>
      <c r="EJ288" s="0" t="n">
        <f aca="false">IF(CHOOSE(MATCH(AQ$5,$B$10:$E$10,0),$B288,$C288,$D288,$E288)*AQ$6+AQ288*AQ$7&lt;AQ$2,AQ$3*AQ$4,0)</f>
        <v>0</v>
      </c>
      <c r="EK288" s="0" t="n">
        <f aca="false">IF(CHOOSE(MATCH(AR$5,$B$10:$E$10,0),$B288,$C288,$D288,$E288)*AR$6+AR288*AR$7&lt;AR$2,AR$3*AR$4,0)</f>
        <v>0</v>
      </c>
      <c r="EL288" s="0" t="n">
        <f aca="false">IF(CHOOSE(MATCH(AS$5,$B$10:$E$10,0),$B288,$C288,$D288,$E288)*AS$6+AS288*AS$7&lt;AS$2,AS$3*AS$4,0)</f>
        <v>0</v>
      </c>
      <c r="EM288" s="0" t="n">
        <f aca="false">IF(CHOOSE(MATCH(AT$5,$B$10:$E$10,0),$B288,$C288,$D288,$E288)*AT$6+AT288*AT$7&lt;AT$2,AT$3*AT$4,0)</f>
        <v>0</v>
      </c>
      <c r="EN288" s="0" t="n">
        <f aca="false">IF(CHOOSE(MATCH(AU$5,$B$10:$E$10,0),$B288,$C288,$D288,$E288)*AU$6+AU288*AU$7&lt;AU$2,AU$3*AU$4,0)</f>
        <v>0</v>
      </c>
      <c r="EO288" s="0" t="n">
        <f aca="false">IF(CHOOSE(MATCH(AV$5,$B$10:$E$10,0),$B288,$C288,$D288,$E288)*AV$6+AV288*AV$7&lt;AV$2,AV$3*AV$4,0)</f>
        <v>0</v>
      </c>
      <c r="EP288" s="0" t="n">
        <f aca="false">IF(CHOOSE(MATCH(AW$5,$B$10:$E$10,0),$B288,$C288,$D288,$E288)*AW$6+AW288*AW$7&lt;AW$2,AW$3*AW$4,0)</f>
        <v>0</v>
      </c>
      <c r="EQ288" s="0" t="n">
        <f aca="false">IF(CHOOSE(MATCH(AX$5,$B$10:$E$10,0),$B288,$C288,$D288,$E288)*AX$6+AX288*AX$7&lt;AX$2,AX$3*AX$4,0)</f>
        <v>0</v>
      </c>
      <c r="ER288" s="0" t="n">
        <f aca="false">IF(CHOOSE(MATCH(AY$5,$B$10:$E$10,0),$B288,$C288,$D288,$E288)*AY$6+AY288*AY$7&lt;AY$2,AY$3*AY$4,0)</f>
        <v>0</v>
      </c>
      <c r="ES288" s="0" t="n">
        <f aca="false">IF(CHOOSE(MATCH(AZ$5,$B$10:$E$10,0),$B288,$C288,$D288,$E288)*AZ$6+AZ288*AZ$7&lt;AZ$2,AZ$3*AZ$4,0)</f>
        <v>0</v>
      </c>
      <c r="ET288" s="0" t="n">
        <f aca="false">IF(CHOOSE(MATCH(BA$5,$B$10:$E$10,0),$B288,$C288,$D288,$E288)*BA$6+BA288*BA$7&lt;BA$2,BA$3*BA$4,0)</f>
        <v>0</v>
      </c>
      <c r="EU288" s="0" t="n">
        <f aca="false">IF(CHOOSE(MATCH(BB$5,$B$10:$E$10,0),$B288,$C288,$D288,$E288)*BB$6+BB288*BB$7&lt;BB$2,BB$3*BB$4,0)</f>
        <v>0</v>
      </c>
      <c r="EV288" s="0" t="n">
        <f aca="false">IF(CHOOSE(MATCH(BC$5,$B$10:$E$10,0),$B288,$C288,$D288,$E288)*BC$6+BC288*BC$7&lt;BC$2,BC$3*BC$4,0)</f>
        <v>0</v>
      </c>
      <c r="EW288" s="0" t="n">
        <f aca="false">IF(CHOOSE(MATCH(BD$5,$B$10:$E$10,0),$B288,$C288,$D288,$E288)*BD$6+BD288*BD$7&lt;BD$2,BD$3*BD$4,0)</f>
        <v>0</v>
      </c>
      <c r="EX288" s="0" t="n">
        <f aca="false">IF(CHOOSE(MATCH(BE$5,$B$10:$E$10,0),$B288,$C288,$D288,$E288)*BE$6+BE288*BE$7&lt;BE$2,BE$3*BE$4,0)</f>
        <v>0</v>
      </c>
      <c r="EY288" s="0" t="n">
        <f aca="false">IF(CHOOSE(MATCH(BF$5,$B$10:$E$10,0),$B288,$C288,$D288,$E288)*BF$6+BF288*BF$7&lt;BF$2,BF$3*BF$4,0)</f>
        <v>0</v>
      </c>
      <c r="EZ288" s="0" t="n">
        <f aca="false">IF(CHOOSE(MATCH(BG$5,$B$10:$E$10,0),$B288,$C288,$D288,$E288)*BG$6+BG288*BG$7&lt;BG$2,BG$3*BG$4,0)</f>
        <v>0</v>
      </c>
      <c r="FA288" s="0" t="n">
        <f aca="false">IF(CHOOSE(MATCH(BH$5,$B$10:$E$10,0),$B288,$C288,$D288,$E288)*BH$6+BH288*BH$7&lt;BH$2,BH$3*BH$4,0)</f>
        <v>0</v>
      </c>
      <c r="FB288" s="0" t="n">
        <f aca="false">IF(CHOOSE(MATCH(BI$5,$B$10:$E$10,0),$B288,$C288,$D288,$E288)*BI$6+BI288*BI$7&lt;BI$2,BI$3*BI$4,0)</f>
        <v>0</v>
      </c>
      <c r="FC288" s="0" t="n">
        <f aca="false">IF(CHOOSE(MATCH(BJ$5,$B$10:$E$10,0),$B288,$C288,$D288,$E288)*BJ$6+BJ288*BJ$7&lt;BJ$2,BJ$3*BJ$4,0)</f>
        <v>0</v>
      </c>
      <c r="FD288" s="0" t="n">
        <f aca="false">IF(CHOOSE(MATCH(BK$5,$B$10:$E$10,0),$B288,$C288,$D288,$E288)*BK$6+BK288*BK$7&lt;BK$2,BK$3*BK$4,0)</f>
        <v>0</v>
      </c>
      <c r="FE288" s="0" t="n">
        <f aca="false">IF(CHOOSE(MATCH(BL$5,$B$10:$E$10,0),$B288,$C288,$D288,$E288)*BL$6+BL288*BL$7&lt;BL$2,BL$3*BL$4,0)</f>
        <v>0</v>
      </c>
      <c r="FF288" s="0" t="n">
        <f aca="false">IF(CHOOSE(MATCH(BM$5,$B$10:$E$10,0),$B288,$C288,$D288,$E288)*BM$6+BM288*BM$7&lt;BM$2,BM$3*BM$4,0)</f>
        <v>0</v>
      </c>
      <c r="FG288" s="0" t="n">
        <f aca="false">IF(CHOOSE(MATCH(BN$5,$B$10:$E$10,0),$B288,$C288,$D288,$E288)*BN$6+BN288*BN$7&lt;BN$2,BN$3*BN$4,0)</f>
        <v>0</v>
      </c>
      <c r="FH288" s="0" t="n">
        <f aca="false">IF(CHOOSE(MATCH(BO$5,$B$10:$E$10,0),$B288,$C288,$D288,$E288)*BO$6+BO288*BO$7&lt;BO$2,BO$3*BO$4,0)</f>
        <v>0</v>
      </c>
      <c r="FI288" s="0" t="n">
        <f aca="false">IF(CHOOSE(MATCH(BP$5,$B$10:$E$10,0),$B288,$C288,$D288,$E288)*BP$6+BP288*BP$7&lt;BP$2,BP$3*BP$4,0)</f>
        <v>0</v>
      </c>
      <c r="FJ288" s="0" t="n">
        <f aca="false">IF(CHOOSE(MATCH(BQ$5,$B$10:$E$10,0),$B288,$C288,$D288,$E288)*BQ$6+BQ288*BQ$7&lt;BQ$2,BQ$3*BQ$4,0)</f>
        <v>0</v>
      </c>
      <c r="FK288" s="0" t="n">
        <f aca="false">IF(CHOOSE(MATCH(BR$5,$B$10:$E$10,0),$B288,$C288,$D288,$E288)*BR$6+BR288*BR$7&lt;BR$2,BR$3*BR$4,0)</f>
        <v>0</v>
      </c>
      <c r="FL288" s="0" t="n">
        <f aca="false">IF(CHOOSE(MATCH(BS$5,$B$10:$E$10,0),$B288,$C288,$D288,$E288)*BS$6+BS288*BS$7&lt;BS$2,BS$3*BS$4,0)</f>
        <v>0</v>
      </c>
      <c r="FM288" s="0" t="n">
        <f aca="false">IF(CHOOSE(MATCH(BT$5,$B$10:$E$10,0),$B288,$C288,$D288,$E288)*BT$6+BT288*BT$7&lt;BT$2,BT$3*BT$4,0)</f>
        <v>0</v>
      </c>
      <c r="FN288" s="0" t="n">
        <f aca="false">IF(CHOOSE(MATCH(BU$5,$B$10:$E$10,0),$B288,$C288,$D288,$E288)*BU$6+BU288*BU$7&lt;BU$2,BU$3*BU$4,0)</f>
        <v>0</v>
      </c>
      <c r="FO288" s="0" t="n">
        <f aca="false">IF(CHOOSE(MATCH(BV$5,$B$10:$E$10,0),$B288,$C288,$D288,$E288)*BV$6+BV288*BV$7&lt;BV$2,BV$3*BV$4,0)</f>
        <v>0</v>
      </c>
      <c r="FP288" s="0" t="n">
        <f aca="false">IF(CHOOSE(MATCH(BW$5,$B$10:$E$10,0),$B288,$C288,$D288,$E288)*BW$6+BW288*BW$7&lt;BW$2,BW$3*BW$4,0)</f>
        <v>0</v>
      </c>
      <c r="FQ288" s="0" t="n">
        <f aca="false">IF(CHOOSE(MATCH(BX$5,$B$10:$E$10,0),$B288,$C288,$D288,$E288)*BX$6+BX288*BX$7&lt;BX$2,BX$3*BX$4,0)</f>
        <v>0</v>
      </c>
      <c r="FR288" s="0" t="n">
        <f aca="false">IF(CHOOSE(MATCH(BY$5,$B$10:$E$10,0),$B288,$C288,$D288,$E288)*BY$6+BY288*BY$7&lt;BY$2,BY$3*BY$4,0)</f>
        <v>0</v>
      </c>
      <c r="FS288" s="0" t="n">
        <f aca="false">IF(CHOOSE(MATCH(BZ$5,$B$10:$E$10,0),$B288,$C288,$D288,$E288)*BZ$6+BZ288*BZ$7&lt;BZ$2,BZ$3*BZ$4,0)</f>
        <v>0</v>
      </c>
      <c r="FT288" s="0" t="n">
        <f aca="false">IF(CHOOSE(MATCH(CA$5,$B$10:$E$10,0),$B288,$C288,$D288,$E288)*CA$6+CA288*CA$7&lt;CA$2,CA$3*CA$4,0)</f>
        <v>0</v>
      </c>
      <c r="FU288" s="0" t="n">
        <f aca="false">IF(CHOOSE(MATCH(CB$5,$B$10:$E$10,0),$B288,$C288,$D288,$E288)*CB$6+CB288*CB$7&lt;CB$2,CB$3*CB$4,0)</f>
        <v>12.5</v>
      </c>
      <c r="FV288" s="0" t="n">
        <f aca="false">IF(CHOOSE(MATCH(CC$5,$B$10:$E$10,0),$B288,$C288,$D288,$E288)*CC$6+CC288*CC$7&lt;CC$2,CC$3*CC$4,0)</f>
        <v>0</v>
      </c>
      <c r="FW288" s="0" t="n">
        <f aca="false">IF(CHOOSE(MATCH(CD$5,$B$10:$E$10,0),$B288,$C288,$D288,$E288)*CD$6+CD288*CD$7&lt;CD$2,CD$3*CD$4,0)</f>
        <v>0</v>
      </c>
      <c r="FX288" s="0" t="n">
        <f aca="false">IF(CHOOSE(MATCH(CE$5,$B$10:$E$10,0),$B288,$C288,$D288,$E288)*CE$6+CE288*CE$7&lt;CE$2,CE$3*CE$4,0)</f>
        <v>0</v>
      </c>
      <c r="FY288" s="0" t="n">
        <f aca="false">IF(CHOOSE(MATCH(CF$5,$B$10:$E$10,0),$B288,$C288,$D288,$E288)*CF$6+CF288*CF$7&lt;CF$2,CF$3*CF$4,0)</f>
        <v>0</v>
      </c>
      <c r="FZ288" s="0" t="n">
        <f aca="false">IF(CHOOSE(MATCH(CG$5,$B$10:$E$10,0),$B288,$C288,$D288,$E288)*CG$6+CG288*CG$7&lt;CG$2,CG$3*CG$4,0)</f>
        <v>0</v>
      </c>
      <c r="GA288" s="0" t="n">
        <f aca="false">IF(CHOOSE(MATCH(CH$5,$B$10:$E$10,0),$B288,$C288,$D288,$E288)*CH$6+CH288*CH$7&lt;CH$2,CH$3*CH$4,0)</f>
        <v>0</v>
      </c>
      <c r="GB288" s="0" t="n">
        <f aca="false">IF(CHOOSE(MATCH(CI$5,$B$10:$E$10,0),$B288,$C288,$D288,$E288)*CI$6+CI288*CI$7&lt;CI$2,CI$3*CI$4,0)</f>
        <v>0</v>
      </c>
      <c r="GC288" s="0" t="n">
        <f aca="false">IF(CHOOSE(MATCH(CJ$5,$B$10:$E$10,0),$B288,$C288,$D288,$E288)*CJ$6+CJ288*CJ$7&lt;CJ$2,CJ$3*CJ$4,0)</f>
        <v>0</v>
      </c>
      <c r="GD288" s="0" t="n">
        <f aca="false">IF(CHOOSE(MATCH(CK$5,$B$10:$E$10,0),$B288,$C288,$D288,$E288)*CK$6+CK288*CK$7&lt;CK$2,CK$3*CK$4,0)</f>
        <v>0</v>
      </c>
      <c r="GE288" s="0" t="n">
        <f aca="false">IF(CHOOSE(MATCH(CL$5,$B$10:$E$10,0),$B288,$C288,$D288,$E288)*CL$6+CL288*CL$7&lt;CL$2,CL$3*CL$4,0)</f>
        <v>0</v>
      </c>
      <c r="GF288" s="0" t="n">
        <f aca="false">IF(CHOOSE(MATCH(CM$5,$B$10:$E$10,0),$B288,$C288,$D288,$E288)*CM$6+CM288*CM$7&lt;CM$2,CM$3*CM$4,0)</f>
        <v>0</v>
      </c>
      <c r="GG288" s="0" t="n">
        <f aca="false">IF(CHOOSE(MATCH(CN$5,$B$10:$E$10,0),$B288,$C288,$D288,$E288)*CN$6+CN288*CN$7&lt;CN$2,CN$3*CN$4,0)</f>
        <v>0</v>
      </c>
      <c r="GH288" s="0" t="n">
        <f aca="false">IF(CHOOSE(MATCH(CO$5,$B$10:$E$10,0),$B288,$C288,$D288,$E288)*CO$6+CO288*CO$7&lt;CO$2,CO$3*CO$4,0)</f>
        <v>0</v>
      </c>
      <c r="GI288" s="0" t="n">
        <f aca="false">IF(CHOOSE(MATCH(CP$5,$B$10:$E$10,0),$B288,$C288,$D288,$E288)*CP$6+CP288*CP$7&lt;CP$2,CP$3*CP$4,0)</f>
        <v>0</v>
      </c>
      <c r="GJ288" s="0" t="n">
        <f aca="false">IF(CHOOSE(MATCH(CQ$5,$B$10:$E$10,0),$B288,$C288,$D288,$E288)*CQ$6+CQ288*CQ$7&lt;CQ$2,CQ$3*CQ$4,0)</f>
        <v>0</v>
      </c>
      <c r="GK288" s="0" t="n">
        <f aca="false">IF(CHOOSE(MATCH(CR$5,$B$10:$E$10,0),$B288,$C288,$D288,$E288)*CR$6+CR288*CR$7&lt;CR$2,CR$3*CR$4,0)</f>
        <v>0</v>
      </c>
      <c r="GL288" s="0" t="n">
        <f aca="false">IF(CHOOSE(MATCH(CS$5,$B$10:$E$10,0),$B288,$C288,$D288,$E288)*CS$6+CS288*CS$7&lt;CS$2,CS$3*CS$4,0)</f>
        <v>0</v>
      </c>
      <c r="GM288" s="0" t="n">
        <f aca="false">IF(CHOOSE(MATCH(CT$5,$B$10:$E$10,0),$B288,$C288,$D288,$E288)*CT$6+CT288*CT$7&lt;CT$2,CT$3*CT$4,0)</f>
        <v>0</v>
      </c>
      <c r="GN288" s="0" t="n">
        <f aca="false">IF(CHOOSE(MATCH(CU$5,$B$10:$E$10,0),$B288,$C288,$D288,$E288)*CU$6+CU288*CU$7&lt;CU$2,CU$3*CU$4,0)</f>
        <v>0</v>
      </c>
      <c r="GO288" s="0" t="n">
        <f aca="false">IF(CHOOSE(MATCH(CV$5,$B$10:$E$10,0),$B288,$C288,$D288,$E288)*CV$6+CV288*CV$7&lt;CV$2,CV$3*CV$4,0)</f>
        <v>0</v>
      </c>
      <c r="GP288" s="0" t="n">
        <f aca="false">IF(CHOOSE(MATCH(CW$5,$B$10:$E$10,0),$B288,$C288,$D288,$E288)*CW$6+CW288*CW$7&lt;CW$2,CW$3*CW$4,0)</f>
        <v>0</v>
      </c>
      <c r="GQ288" s="0" t="n">
        <f aca="false">IF(CHOOSE(MATCH(CX$5,$B$10:$E$10,0),$B288,$C288,$D288,$E288)*CX$6+CX288*CX$7&lt;CX$2,CX$3*CX$4,0)</f>
        <v>0</v>
      </c>
      <c r="GS288" s="0" t="n">
        <f aca="false">SUM(CZ288:GQ288)</f>
        <v>12.5</v>
      </c>
      <c r="GT288" s="0" t="n">
        <f aca="false">IF(GS288&gt;$GS$6,1,0)</f>
        <v>0</v>
      </c>
    </row>
    <row r="289" customFormat="false" ht="14" hidden="false" customHeight="false" outlineLevel="0" collapsed="false">
      <c r="A289" s="0" t="n">
        <v>279</v>
      </c>
      <c r="B289" s="0" t="n">
        <v>-0.0679961314663946</v>
      </c>
      <c r="C289" s="0" t="n">
        <v>-0.124313790878074</v>
      </c>
      <c r="D289" s="0" t="n">
        <v>0.119573951980433</v>
      </c>
      <c r="E289" s="0" t="n">
        <v>0.44662841862246</v>
      </c>
      <c r="G289" s="0" t="n">
        <v>-0.0376076059183106</v>
      </c>
      <c r="H289" s="0" t="n">
        <v>-0.915140390134184</v>
      </c>
      <c r="I289" s="0" t="n">
        <v>-0.386264673579717</v>
      </c>
      <c r="J289" s="0" t="n">
        <v>-0.852066932566231</v>
      </c>
      <c r="K289" s="0" t="n">
        <v>0.595741767028812</v>
      </c>
      <c r="L289" s="0" t="n">
        <v>-2.06351614906453</v>
      </c>
      <c r="M289" s="0" t="n">
        <v>0.664510935166618</v>
      </c>
      <c r="N289" s="0" t="n">
        <v>-0.0122781784739345</v>
      </c>
      <c r="O289" s="0" t="n">
        <v>0.392866468246211</v>
      </c>
      <c r="P289" s="0" t="n">
        <v>1.24613734442391</v>
      </c>
      <c r="Q289" s="0" t="n">
        <v>0.722800450603245</v>
      </c>
      <c r="R289" s="0" t="n">
        <v>0.415195700043114</v>
      </c>
      <c r="S289" s="0" t="n">
        <v>-1.51334461406805</v>
      </c>
      <c r="T289" s="0" t="n">
        <v>-0.807276592240669</v>
      </c>
      <c r="U289" s="0" t="n">
        <v>-0.501895556226373</v>
      </c>
      <c r="V289" s="0" t="n">
        <v>-1.23622157843784</v>
      </c>
      <c r="W289" s="0" t="n">
        <v>1.03827460407047</v>
      </c>
      <c r="X289" s="0" t="n">
        <v>-0.221698428504169</v>
      </c>
      <c r="Y289" s="0" t="n">
        <v>-0.818773742139456</v>
      </c>
      <c r="Z289" s="0" t="n">
        <v>-0.38799498724984</v>
      </c>
      <c r="AA289" s="0" t="n">
        <v>1.67374764714623</v>
      </c>
      <c r="AB289" s="0" t="n">
        <v>0.600498424319085</v>
      </c>
      <c r="AC289" s="0" t="n">
        <v>-1.19835021905601</v>
      </c>
      <c r="AD289" s="0" t="n">
        <v>1.50736013893038</v>
      </c>
      <c r="AE289" s="0" t="n">
        <v>0.46185505198082</v>
      </c>
      <c r="AF289" s="0" t="n">
        <v>1.08863559944439</v>
      </c>
      <c r="AG289" s="0" t="n">
        <v>0.0470254235551693</v>
      </c>
      <c r="AH289" s="0" t="n">
        <v>-1.56981514010113</v>
      </c>
      <c r="AI289" s="0" t="n">
        <v>-3.35508957505226</v>
      </c>
      <c r="AJ289" s="0" t="n">
        <v>0.577117589273257</v>
      </c>
      <c r="AK289" s="0" t="n">
        <v>0.687875854055165</v>
      </c>
      <c r="AL289" s="0" t="n">
        <v>-1.21099219541065</v>
      </c>
      <c r="AM289" s="0" t="n">
        <v>-1.86315446626395</v>
      </c>
      <c r="AN289" s="0" t="n">
        <v>0.266704773821402</v>
      </c>
      <c r="AO289" s="0" t="n">
        <v>-0.0976524461293593</v>
      </c>
      <c r="AP289" s="0" t="n">
        <v>1.85411408892833</v>
      </c>
      <c r="AQ289" s="0" t="n">
        <v>-0.53012399803265</v>
      </c>
      <c r="AR289" s="0" t="n">
        <v>-1.90464561455883</v>
      </c>
      <c r="AS289" s="0" t="n">
        <v>-0.363530716640525</v>
      </c>
      <c r="AT289" s="0" t="n">
        <v>-0.634190655546263</v>
      </c>
      <c r="AU289" s="0" t="n">
        <v>2.73888872470707</v>
      </c>
      <c r="AV289" s="0" t="n">
        <v>0.146906131703872</v>
      </c>
      <c r="AW289" s="0" t="n">
        <v>0.698967141943285</v>
      </c>
      <c r="AX289" s="0" t="n">
        <v>-0.0292652657662984</v>
      </c>
      <c r="AY289" s="0" t="n">
        <v>1.13039732241305</v>
      </c>
      <c r="AZ289" s="0" t="n">
        <v>0.915372311283136</v>
      </c>
      <c r="BA289" s="0" t="n">
        <v>0.591818434259039</v>
      </c>
      <c r="BB289" s="0" t="n">
        <v>-1.07653931991081</v>
      </c>
      <c r="BC289" s="0" t="n">
        <v>1.13373744170531</v>
      </c>
      <c r="BD289" s="0" t="n">
        <v>-1.11474037112203</v>
      </c>
      <c r="BE289" s="0" t="n">
        <v>-0.602608452027198</v>
      </c>
      <c r="BF289" s="0" t="n">
        <v>0.616424813415506</v>
      </c>
      <c r="BG289" s="0" t="n">
        <v>-0.641504129816894</v>
      </c>
      <c r="BH289" s="0" t="n">
        <v>0.956990788836265</v>
      </c>
      <c r="BI289" s="0" t="n">
        <v>0.114038130050176</v>
      </c>
      <c r="BJ289" s="0" t="n">
        <v>1.45094873005291</v>
      </c>
      <c r="BK289" s="0" t="n">
        <v>-0.506150854562293</v>
      </c>
      <c r="BL289" s="0" t="n">
        <v>0.839921767692431</v>
      </c>
      <c r="BM289" s="0" t="n">
        <v>-0.482809809909668</v>
      </c>
      <c r="BN289" s="0" t="n">
        <v>0.278057541436283</v>
      </c>
      <c r="BO289" s="0" t="n">
        <v>-0.729372686691931</v>
      </c>
      <c r="BP289" s="0" t="n">
        <v>-0.667757831251947</v>
      </c>
      <c r="BQ289" s="0" t="n">
        <v>0.79127175922622</v>
      </c>
      <c r="BR289" s="0" t="n">
        <v>-1.10849668999435</v>
      </c>
      <c r="BS289" s="0" t="n">
        <v>0.193790583580267</v>
      </c>
      <c r="BT289" s="0" t="n">
        <v>-0.570713609704399</v>
      </c>
      <c r="BU289" s="0" t="n">
        <v>-1.59742285177344</v>
      </c>
      <c r="BV289" s="0" t="n">
        <v>0.148839944813517</v>
      </c>
      <c r="BW289" s="0" t="n">
        <v>0.276863829640206</v>
      </c>
      <c r="BX289" s="0" t="n">
        <v>-0.727079623175086</v>
      </c>
      <c r="BY289" s="0" t="n">
        <v>-1.01137175079202</v>
      </c>
      <c r="BZ289" s="0" t="n">
        <v>-1.05761500890367</v>
      </c>
      <c r="CA289" s="0" t="n">
        <v>1.99406713363715</v>
      </c>
      <c r="CB289" s="0" t="n">
        <v>-0.305758476315532</v>
      </c>
      <c r="CC289" s="0" t="n">
        <v>-1.36172729980899</v>
      </c>
      <c r="CD289" s="0" t="n">
        <v>1.2092436918465</v>
      </c>
      <c r="CE289" s="0" t="n">
        <v>-0.761285718908766</v>
      </c>
      <c r="CF289" s="0" t="n">
        <v>-2.29507350013591</v>
      </c>
      <c r="CG289" s="0" t="n">
        <v>0.625423126621172</v>
      </c>
      <c r="CH289" s="0" t="n">
        <v>-0.327232783092768</v>
      </c>
      <c r="CI289" s="0" t="n">
        <v>-0.415528802477638</v>
      </c>
      <c r="CJ289" s="0" t="n">
        <v>-0.277102571999421</v>
      </c>
      <c r="CK289" s="0" t="n">
        <v>-1.31091610455769</v>
      </c>
      <c r="CL289" s="0" t="n">
        <v>0.649795310891932</v>
      </c>
      <c r="CM289" s="0" t="n">
        <v>-2.61541572399437</v>
      </c>
      <c r="CN289" s="0" t="n">
        <v>0.413110683439299</v>
      </c>
      <c r="CO289" s="0" t="n">
        <v>0.528979171576793</v>
      </c>
      <c r="CP289" s="0" t="n">
        <v>-1.75985405803658</v>
      </c>
      <c r="CQ289" s="0" t="n">
        <v>0.461600393464323</v>
      </c>
      <c r="CR289" s="0" t="n">
        <v>-0.849649950396269</v>
      </c>
      <c r="CS289" s="0" t="n">
        <v>0.413444922742201</v>
      </c>
      <c r="CT289" s="0" t="n">
        <v>0.572065346204909</v>
      </c>
      <c r="CU289" s="0" t="n">
        <v>-0.901848125067773</v>
      </c>
      <c r="CV289" s="0" t="n">
        <v>-0.0569070834899321</v>
      </c>
      <c r="CW289" s="0" t="n">
        <v>-0.818558874016162</v>
      </c>
      <c r="CX289" s="0" t="n">
        <v>0.24630708139739</v>
      </c>
      <c r="CZ289" s="0" t="n">
        <f aca="false">IF(CHOOSE(MATCH(G$5,$B$10:$E$10,0),$B289,$C289,$D289,$E289)*G$6+G289*G$7&lt;G$2,G$3*G$4,0)</f>
        <v>0</v>
      </c>
      <c r="DA289" s="0" t="n">
        <f aca="false">IF(CHOOSE(MATCH(H$5,$B$10:$E$10,0),$B289,$C289,$D289,$E289)*H$6+H289*H$7&lt;H$2,H$3*H$4,0)</f>
        <v>0</v>
      </c>
      <c r="DB289" s="0" t="n">
        <f aca="false">IF(CHOOSE(MATCH(I$5,$B$10:$E$10,0),$B289,$C289,$D289,$E289)*I$6+I289*I$7&lt;I$2,I$3*I$4,0)</f>
        <v>0</v>
      </c>
      <c r="DC289" s="0" t="n">
        <f aca="false">IF(CHOOSE(MATCH(J$5,$B$10:$E$10,0),$B289,$C289,$D289,$E289)*J$6+J289*J$7&lt;J$2,J$3*J$4,0)</f>
        <v>0</v>
      </c>
      <c r="DD289" s="0" t="n">
        <f aca="false">IF(CHOOSE(MATCH(K$5,$B$10:$E$10,0),$B289,$C289,$D289,$E289)*K$6+K289*K$7&lt;K$2,K$3*K$4,0)</f>
        <v>0</v>
      </c>
      <c r="DE289" s="0" t="n">
        <f aca="false">IF(CHOOSE(MATCH(L$5,$B$10:$E$10,0),$B289,$C289,$D289,$E289)*L$6+L289*L$7&lt;L$2,L$3*L$4,0)</f>
        <v>0</v>
      </c>
      <c r="DF289" s="0" t="n">
        <f aca="false">IF(CHOOSE(MATCH(M$5,$B$10:$E$10,0),$B289,$C289,$D289,$E289)*M$6+M289*M$7&lt;M$2,M$3*M$4,0)</f>
        <v>0</v>
      </c>
      <c r="DG289" s="0" t="n">
        <f aca="false">IF(CHOOSE(MATCH(N$5,$B$10:$E$10,0),$B289,$C289,$D289,$E289)*N$6+N289*N$7&lt;N$2,N$3*N$4,0)</f>
        <v>0</v>
      </c>
      <c r="DH289" s="0" t="n">
        <f aca="false">IF(CHOOSE(MATCH(O$5,$B$10:$E$10,0),$B289,$C289,$D289,$E289)*O$6+O289*O$7&lt;O$2,O$3*O$4,0)</f>
        <v>0</v>
      </c>
      <c r="DI289" s="0" t="n">
        <f aca="false">IF(CHOOSE(MATCH(P$5,$B$10:$E$10,0),$B289,$C289,$D289,$E289)*P$6+P289*P$7&lt;P$2,P$3*P$4,0)</f>
        <v>0</v>
      </c>
      <c r="DJ289" s="0" t="n">
        <f aca="false">IF(CHOOSE(MATCH(Q$5,$B$10:$E$10,0),$B289,$C289,$D289,$E289)*Q$6+Q289*Q$7&lt;Q$2,Q$3*Q$4,0)</f>
        <v>0</v>
      </c>
      <c r="DK289" s="0" t="n">
        <f aca="false">IF(CHOOSE(MATCH(R$5,$B$10:$E$10,0),$B289,$C289,$D289,$E289)*R$6+R289*R$7&lt;R$2,R$3*R$4,0)</f>
        <v>0</v>
      </c>
      <c r="DL289" s="0" t="n">
        <f aca="false">IF(CHOOSE(MATCH(S$5,$B$10:$E$10,0),$B289,$C289,$D289,$E289)*S$6+S289*S$7&lt;S$2,S$3*S$4,0)</f>
        <v>0</v>
      </c>
      <c r="DM289" s="0" t="n">
        <f aca="false">IF(CHOOSE(MATCH(T$5,$B$10:$E$10,0),$B289,$C289,$D289,$E289)*T$6+T289*T$7&lt;T$2,T$3*T$4,0)</f>
        <v>0</v>
      </c>
      <c r="DN289" s="0" t="n">
        <f aca="false">IF(CHOOSE(MATCH(U$5,$B$10:$E$10,0),$B289,$C289,$D289,$E289)*U$6+U289*U$7&lt;U$2,U$3*U$4,0)</f>
        <v>0</v>
      </c>
      <c r="DO289" s="0" t="n">
        <f aca="false">IF(CHOOSE(MATCH(V$5,$B$10:$E$10,0),$B289,$C289,$D289,$E289)*V$6+V289*V$7&lt;V$2,V$3*V$4,0)</f>
        <v>0</v>
      </c>
      <c r="DP289" s="0" t="n">
        <f aca="false">IF(CHOOSE(MATCH(W$5,$B$10:$E$10,0),$B289,$C289,$D289,$E289)*W$6+W289*W$7&lt;W$2,W$3*W$4,0)</f>
        <v>0</v>
      </c>
      <c r="DQ289" s="0" t="n">
        <f aca="false">IF(CHOOSE(MATCH(X$5,$B$10:$E$10,0),$B289,$C289,$D289,$E289)*X$6+X289*X$7&lt;X$2,X$3*X$4,0)</f>
        <v>0</v>
      </c>
      <c r="DR289" s="0" t="n">
        <f aca="false">IF(CHOOSE(MATCH(Y$5,$B$10:$E$10,0),$B289,$C289,$D289,$E289)*Y$6+Y289*Y$7&lt;Y$2,Y$3*Y$4,0)</f>
        <v>0</v>
      </c>
      <c r="DS289" s="0" t="n">
        <f aca="false">IF(CHOOSE(MATCH(Z$5,$B$10:$E$10,0),$B289,$C289,$D289,$E289)*Z$6+Z289*Z$7&lt;Z$2,Z$3*Z$4,0)</f>
        <v>0</v>
      </c>
      <c r="DT289" s="0" t="n">
        <f aca="false">IF(CHOOSE(MATCH(AA$5,$B$10:$E$10,0),$B289,$C289,$D289,$E289)*AA$6+AA289*AA$7&lt;AA$2,AA$3*AA$4,0)</f>
        <v>0</v>
      </c>
      <c r="DU289" s="0" t="n">
        <f aca="false">IF(CHOOSE(MATCH(AB$5,$B$10:$E$10,0),$B289,$C289,$D289,$E289)*AB$6+AB289*AB$7&lt;AB$2,AB$3*AB$4,0)</f>
        <v>0</v>
      </c>
      <c r="DV289" s="0" t="n">
        <f aca="false">IF(CHOOSE(MATCH(AC$5,$B$10:$E$10,0),$B289,$C289,$D289,$E289)*AC$6+AC289*AC$7&lt;AC$2,AC$3*AC$4,0)</f>
        <v>0</v>
      </c>
      <c r="DW289" s="0" t="n">
        <f aca="false">IF(CHOOSE(MATCH(AD$5,$B$10:$E$10,0),$B289,$C289,$D289,$E289)*AD$6+AD289*AD$7&lt;AD$2,AD$3*AD$4,0)</f>
        <v>0</v>
      </c>
      <c r="DX289" s="0" t="n">
        <f aca="false">IF(CHOOSE(MATCH(AE$5,$B$10:$E$10,0),$B289,$C289,$D289,$E289)*AE$6+AE289*AE$7&lt;AE$2,AE$3*AE$4,0)</f>
        <v>0</v>
      </c>
      <c r="DY289" s="0" t="n">
        <f aca="false">IF(CHOOSE(MATCH(AF$5,$B$10:$E$10,0),$B289,$C289,$D289,$E289)*AF$6+AF289*AF$7&lt;AF$2,AF$3*AF$4,0)</f>
        <v>0</v>
      </c>
      <c r="DZ289" s="0" t="n">
        <f aca="false">IF(CHOOSE(MATCH(AG$5,$B$10:$E$10,0),$B289,$C289,$D289,$E289)*AG$6+AG289*AG$7&lt;AG$2,AG$3*AG$4,0)</f>
        <v>0</v>
      </c>
      <c r="EA289" s="0" t="n">
        <f aca="false">IF(CHOOSE(MATCH(AH$5,$B$10:$E$10,0),$B289,$C289,$D289,$E289)*AH$6+AH289*AH$7&lt;AH$2,AH$3*AH$4,0)</f>
        <v>0</v>
      </c>
      <c r="EB289" s="0" t="n">
        <f aca="false">IF(CHOOSE(MATCH(AI$5,$B$10:$E$10,0),$B289,$C289,$D289,$E289)*AI$6+AI289*AI$7&lt;AI$2,AI$3*AI$4,0)</f>
        <v>2.5</v>
      </c>
      <c r="EC289" s="0" t="n">
        <f aca="false">IF(CHOOSE(MATCH(AJ$5,$B$10:$E$10,0),$B289,$C289,$D289,$E289)*AJ$6+AJ289*AJ$7&lt;AJ$2,AJ$3*AJ$4,0)</f>
        <v>0</v>
      </c>
      <c r="ED289" s="0" t="n">
        <f aca="false">IF(CHOOSE(MATCH(AK$5,$B$10:$E$10,0),$B289,$C289,$D289,$E289)*AK$6+AK289*AK$7&lt;AK$2,AK$3*AK$4,0)</f>
        <v>0</v>
      </c>
      <c r="EE289" s="0" t="n">
        <f aca="false">IF(CHOOSE(MATCH(AL$5,$B$10:$E$10,0),$B289,$C289,$D289,$E289)*AL$6+AL289*AL$7&lt;AL$2,AL$3*AL$4,0)</f>
        <v>0</v>
      </c>
      <c r="EF289" s="0" t="n">
        <f aca="false">IF(CHOOSE(MATCH(AM$5,$B$10:$E$10,0),$B289,$C289,$D289,$E289)*AM$6+AM289*AM$7&lt;AM$2,AM$3*AM$4,0)</f>
        <v>0</v>
      </c>
      <c r="EG289" s="0" t="n">
        <f aca="false">IF(CHOOSE(MATCH(AN$5,$B$10:$E$10,0),$B289,$C289,$D289,$E289)*AN$6+AN289*AN$7&lt;AN$2,AN$3*AN$4,0)</f>
        <v>0</v>
      </c>
      <c r="EH289" s="0" t="n">
        <f aca="false">IF(CHOOSE(MATCH(AO$5,$B$10:$E$10,0),$B289,$C289,$D289,$E289)*AO$6+AO289*AO$7&lt;AO$2,AO$3*AO$4,0)</f>
        <v>0</v>
      </c>
      <c r="EI289" s="0" t="n">
        <f aca="false">IF(CHOOSE(MATCH(AP$5,$B$10:$E$10,0),$B289,$C289,$D289,$E289)*AP$6+AP289*AP$7&lt;AP$2,AP$3*AP$4,0)</f>
        <v>0</v>
      </c>
      <c r="EJ289" s="0" t="n">
        <f aca="false">IF(CHOOSE(MATCH(AQ$5,$B$10:$E$10,0),$B289,$C289,$D289,$E289)*AQ$6+AQ289*AQ$7&lt;AQ$2,AQ$3*AQ$4,0)</f>
        <v>0</v>
      </c>
      <c r="EK289" s="0" t="n">
        <f aca="false">IF(CHOOSE(MATCH(AR$5,$B$10:$E$10,0),$B289,$C289,$D289,$E289)*AR$6+AR289*AR$7&lt;AR$2,AR$3*AR$4,0)</f>
        <v>0</v>
      </c>
      <c r="EL289" s="0" t="n">
        <f aca="false">IF(CHOOSE(MATCH(AS$5,$B$10:$E$10,0),$B289,$C289,$D289,$E289)*AS$6+AS289*AS$7&lt;AS$2,AS$3*AS$4,0)</f>
        <v>0</v>
      </c>
      <c r="EM289" s="0" t="n">
        <f aca="false">IF(CHOOSE(MATCH(AT$5,$B$10:$E$10,0),$B289,$C289,$D289,$E289)*AT$6+AT289*AT$7&lt;AT$2,AT$3*AT$4,0)</f>
        <v>0</v>
      </c>
      <c r="EN289" s="0" t="n">
        <f aca="false">IF(CHOOSE(MATCH(AU$5,$B$10:$E$10,0),$B289,$C289,$D289,$E289)*AU$6+AU289*AU$7&lt;AU$2,AU$3*AU$4,0)</f>
        <v>0</v>
      </c>
      <c r="EO289" s="0" t="n">
        <f aca="false">IF(CHOOSE(MATCH(AV$5,$B$10:$E$10,0),$B289,$C289,$D289,$E289)*AV$6+AV289*AV$7&lt;AV$2,AV$3*AV$4,0)</f>
        <v>0</v>
      </c>
      <c r="EP289" s="0" t="n">
        <f aca="false">IF(CHOOSE(MATCH(AW$5,$B$10:$E$10,0),$B289,$C289,$D289,$E289)*AW$6+AW289*AW$7&lt;AW$2,AW$3*AW$4,0)</f>
        <v>0</v>
      </c>
      <c r="EQ289" s="0" t="n">
        <f aca="false">IF(CHOOSE(MATCH(AX$5,$B$10:$E$10,0),$B289,$C289,$D289,$E289)*AX$6+AX289*AX$7&lt;AX$2,AX$3*AX$4,0)</f>
        <v>0</v>
      </c>
      <c r="ER289" s="0" t="n">
        <f aca="false">IF(CHOOSE(MATCH(AY$5,$B$10:$E$10,0),$B289,$C289,$D289,$E289)*AY$6+AY289*AY$7&lt;AY$2,AY$3*AY$4,0)</f>
        <v>0</v>
      </c>
      <c r="ES289" s="0" t="n">
        <f aca="false">IF(CHOOSE(MATCH(AZ$5,$B$10:$E$10,0),$B289,$C289,$D289,$E289)*AZ$6+AZ289*AZ$7&lt;AZ$2,AZ$3*AZ$4,0)</f>
        <v>0</v>
      </c>
      <c r="ET289" s="0" t="n">
        <f aca="false">IF(CHOOSE(MATCH(BA$5,$B$10:$E$10,0),$B289,$C289,$D289,$E289)*BA$6+BA289*BA$7&lt;BA$2,BA$3*BA$4,0)</f>
        <v>0</v>
      </c>
      <c r="EU289" s="0" t="n">
        <f aca="false">IF(CHOOSE(MATCH(BB$5,$B$10:$E$10,0),$B289,$C289,$D289,$E289)*BB$6+BB289*BB$7&lt;BB$2,BB$3*BB$4,0)</f>
        <v>0</v>
      </c>
      <c r="EV289" s="0" t="n">
        <f aca="false">IF(CHOOSE(MATCH(BC$5,$B$10:$E$10,0),$B289,$C289,$D289,$E289)*BC$6+BC289*BC$7&lt;BC$2,BC$3*BC$4,0)</f>
        <v>0</v>
      </c>
      <c r="EW289" s="0" t="n">
        <f aca="false">IF(CHOOSE(MATCH(BD$5,$B$10:$E$10,0),$B289,$C289,$D289,$E289)*BD$6+BD289*BD$7&lt;BD$2,BD$3*BD$4,0)</f>
        <v>0</v>
      </c>
      <c r="EX289" s="0" t="n">
        <f aca="false">IF(CHOOSE(MATCH(BE$5,$B$10:$E$10,0),$B289,$C289,$D289,$E289)*BE$6+BE289*BE$7&lt;BE$2,BE$3*BE$4,0)</f>
        <v>0</v>
      </c>
      <c r="EY289" s="0" t="n">
        <f aca="false">IF(CHOOSE(MATCH(BF$5,$B$10:$E$10,0),$B289,$C289,$D289,$E289)*BF$6+BF289*BF$7&lt;BF$2,BF$3*BF$4,0)</f>
        <v>0</v>
      </c>
      <c r="EZ289" s="0" t="n">
        <f aca="false">IF(CHOOSE(MATCH(BG$5,$B$10:$E$10,0),$B289,$C289,$D289,$E289)*BG$6+BG289*BG$7&lt;BG$2,BG$3*BG$4,0)</f>
        <v>0</v>
      </c>
      <c r="FA289" s="0" t="n">
        <f aca="false">IF(CHOOSE(MATCH(BH$5,$B$10:$E$10,0),$B289,$C289,$D289,$E289)*BH$6+BH289*BH$7&lt;BH$2,BH$3*BH$4,0)</f>
        <v>0</v>
      </c>
      <c r="FB289" s="0" t="n">
        <f aca="false">IF(CHOOSE(MATCH(BI$5,$B$10:$E$10,0),$B289,$C289,$D289,$E289)*BI$6+BI289*BI$7&lt;BI$2,BI$3*BI$4,0)</f>
        <v>0</v>
      </c>
      <c r="FC289" s="0" t="n">
        <f aca="false">IF(CHOOSE(MATCH(BJ$5,$B$10:$E$10,0),$B289,$C289,$D289,$E289)*BJ$6+BJ289*BJ$7&lt;BJ$2,BJ$3*BJ$4,0)</f>
        <v>0</v>
      </c>
      <c r="FD289" s="0" t="n">
        <f aca="false">IF(CHOOSE(MATCH(BK$5,$B$10:$E$10,0),$B289,$C289,$D289,$E289)*BK$6+BK289*BK$7&lt;BK$2,BK$3*BK$4,0)</f>
        <v>0</v>
      </c>
      <c r="FE289" s="0" t="n">
        <f aca="false">IF(CHOOSE(MATCH(BL$5,$B$10:$E$10,0),$B289,$C289,$D289,$E289)*BL$6+BL289*BL$7&lt;BL$2,BL$3*BL$4,0)</f>
        <v>0</v>
      </c>
      <c r="FF289" s="0" t="n">
        <f aca="false">IF(CHOOSE(MATCH(BM$5,$B$10:$E$10,0),$B289,$C289,$D289,$E289)*BM$6+BM289*BM$7&lt;BM$2,BM$3*BM$4,0)</f>
        <v>0</v>
      </c>
      <c r="FG289" s="0" t="n">
        <f aca="false">IF(CHOOSE(MATCH(BN$5,$B$10:$E$10,0),$B289,$C289,$D289,$E289)*BN$6+BN289*BN$7&lt;BN$2,BN$3*BN$4,0)</f>
        <v>0</v>
      </c>
      <c r="FH289" s="0" t="n">
        <f aca="false">IF(CHOOSE(MATCH(BO$5,$B$10:$E$10,0),$B289,$C289,$D289,$E289)*BO$6+BO289*BO$7&lt;BO$2,BO$3*BO$4,0)</f>
        <v>0</v>
      </c>
      <c r="FI289" s="0" t="n">
        <f aca="false">IF(CHOOSE(MATCH(BP$5,$B$10:$E$10,0),$B289,$C289,$D289,$E289)*BP$6+BP289*BP$7&lt;BP$2,BP$3*BP$4,0)</f>
        <v>0</v>
      </c>
      <c r="FJ289" s="0" t="n">
        <f aca="false">IF(CHOOSE(MATCH(BQ$5,$B$10:$E$10,0),$B289,$C289,$D289,$E289)*BQ$6+BQ289*BQ$7&lt;BQ$2,BQ$3*BQ$4,0)</f>
        <v>0</v>
      </c>
      <c r="FK289" s="0" t="n">
        <f aca="false">IF(CHOOSE(MATCH(BR$5,$B$10:$E$10,0),$B289,$C289,$D289,$E289)*BR$6+BR289*BR$7&lt;BR$2,BR$3*BR$4,0)</f>
        <v>0</v>
      </c>
      <c r="FL289" s="0" t="n">
        <f aca="false">IF(CHOOSE(MATCH(BS$5,$B$10:$E$10,0),$B289,$C289,$D289,$E289)*BS$6+BS289*BS$7&lt;BS$2,BS$3*BS$4,0)</f>
        <v>0</v>
      </c>
      <c r="FM289" s="0" t="n">
        <f aca="false">IF(CHOOSE(MATCH(BT$5,$B$10:$E$10,0),$B289,$C289,$D289,$E289)*BT$6+BT289*BT$7&lt;BT$2,BT$3*BT$4,0)</f>
        <v>0</v>
      </c>
      <c r="FN289" s="0" t="n">
        <f aca="false">IF(CHOOSE(MATCH(BU$5,$B$10:$E$10,0),$B289,$C289,$D289,$E289)*BU$6+BU289*BU$7&lt;BU$2,BU$3*BU$4,0)</f>
        <v>0</v>
      </c>
      <c r="FO289" s="0" t="n">
        <f aca="false">IF(CHOOSE(MATCH(BV$5,$B$10:$E$10,0),$B289,$C289,$D289,$E289)*BV$6+BV289*BV$7&lt;BV$2,BV$3*BV$4,0)</f>
        <v>0</v>
      </c>
      <c r="FP289" s="0" t="n">
        <f aca="false">IF(CHOOSE(MATCH(BW$5,$B$10:$E$10,0),$B289,$C289,$D289,$E289)*BW$6+BW289*BW$7&lt;BW$2,BW$3*BW$4,0)</f>
        <v>0</v>
      </c>
      <c r="FQ289" s="0" t="n">
        <f aca="false">IF(CHOOSE(MATCH(BX$5,$B$10:$E$10,0),$B289,$C289,$D289,$E289)*BX$6+BX289*BX$7&lt;BX$2,BX$3*BX$4,0)</f>
        <v>0</v>
      </c>
      <c r="FR289" s="0" t="n">
        <f aca="false">IF(CHOOSE(MATCH(BY$5,$B$10:$E$10,0),$B289,$C289,$D289,$E289)*BY$6+BY289*BY$7&lt;BY$2,BY$3*BY$4,0)</f>
        <v>0</v>
      </c>
      <c r="FS289" s="0" t="n">
        <f aca="false">IF(CHOOSE(MATCH(BZ$5,$B$10:$E$10,0),$B289,$C289,$D289,$E289)*BZ$6+BZ289*BZ$7&lt;BZ$2,BZ$3*BZ$4,0)</f>
        <v>0</v>
      </c>
      <c r="FT289" s="0" t="n">
        <f aca="false">IF(CHOOSE(MATCH(CA$5,$B$10:$E$10,0),$B289,$C289,$D289,$E289)*CA$6+CA289*CA$7&lt;CA$2,CA$3*CA$4,0)</f>
        <v>0</v>
      </c>
      <c r="FU289" s="0" t="n">
        <f aca="false">IF(CHOOSE(MATCH(CB$5,$B$10:$E$10,0),$B289,$C289,$D289,$E289)*CB$6+CB289*CB$7&lt;CB$2,CB$3*CB$4,0)</f>
        <v>0</v>
      </c>
      <c r="FV289" s="0" t="n">
        <f aca="false">IF(CHOOSE(MATCH(CC$5,$B$10:$E$10,0),$B289,$C289,$D289,$E289)*CC$6+CC289*CC$7&lt;CC$2,CC$3*CC$4,0)</f>
        <v>0</v>
      </c>
      <c r="FW289" s="0" t="n">
        <f aca="false">IF(CHOOSE(MATCH(CD$5,$B$10:$E$10,0),$B289,$C289,$D289,$E289)*CD$6+CD289*CD$7&lt;CD$2,CD$3*CD$4,0)</f>
        <v>0</v>
      </c>
      <c r="FX289" s="0" t="n">
        <f aca="false">IF(CHOOSE(MATCH(CE$5,$B$10:$E$10,0),$B289,$C289,$D289,$E289)*CE$6+CE289*CE$7&lt;CE$2,CE$3*CE$4,0)</f>
        <v>0</v>
      </c>
      <c r="FY289" s="0" t="n">
        <f aca="false">IF(CHOOSE(MATCH(CF$5,$B$10:$E$10,0),$B289,$C289,$D289,$E289)*CF$6+CF289*CF$7&lt;CF$2,CF$3*CF$4,0)</f>
        <v>0</v>
      </c>
      <c r="FZ289" s="0" t="n">
        <f aca="false">IF(CHOOSE(MATCH(CG$5,$B$10:$E$10,0),$B289,$C289,$D289,$E289)*CG$6+CG289*CG$7&lt;CG$2,CG$3*CG$4,0)</f>
        <v>0</v>
      </c>
      <c r="GA289" s="0" t="n">
        <f aca="false">IF(CHOOSE(MATCH(CH$5,$B$10:$E$10,0),$B289,$C289,$D289,$E289)*CH$6+CH289*CH$7&lt;CH$2,CH$3*CH$4,0)</f>
        <v>0</v>
      </c>
      <c r="GB289" s="0" t="n">
        <f aca="false">IF(CHOOSE(MATCH(CI$5,$B$10:$E$10,0),$B289,$C289,$D289,$E289)*CI$6+CI289*CI$7&lt;CI$2,CI$3*CI$4,0)</f>
        <v>0</v>
      </c>
      <c r="GC289" s="0" t="n">
        <f aca="false">IF(CHOOSE(MATCH(CJ$5,$B$10:$E$10,0),$B289,$C289,$D289,$E289)*CJ$6+CJ289*CJ$7&lt;CJ$2,CJ$3*CJ$4,0)</f>
        <v>0</v>
      </c>
      <c r="GD289" s="0" t="n">
        <f aca="false">IF(CHOOSE(MATCH(CK$5,$B$10:$E$10,0),$B289,$C289,$D289,$E289)*CK$6+CK289*CK$7&lt;CK$2,CK$3*CK$4,0)</f>
        <v>0</v>
      </c>
      <c r="GE289" s="0" t="n">
        <f aca="false">IF(CHOOSE(MATCH(CL$5,$B$10:$E$10,0),$B289,$C289,$D289,$E289)*CL$6+CL289*CL$7&lt;CL$2,CL$3*CL$4,0)</f>
        <v>0</v>
      </c>
      <c r="GF289" s="0" t="n">
        <f aca="false">IF(CHOOSE(MATCH(CM$5,$B$10:$E$10,0),$B289,$C289,$D289,$E289)*CM$6+CM289*CM$7&lt;CM$2,CM$3*CM$4,0)</f>
        <v>0</v>
      </c>
      <c r="GG289" s="0" t="n">
        <f aca="false">IF(CHOOSE(MATCH(CN$5,$B$10:$E$10,0),$B289,$C289,$D289,$E289)*CN$6+CN289*CN$7&lt;CN$2,CN$3*CN$4,0)</f>
        <v>0</v>
      </c>
      <c r="GH289" s="0" t="n">
        <f aca="false">IF(CHOOSE(MATCH(CO$5,$B$10:$E$10,0),$B289,$C289,$D289,$E289)*CO$6+CO289*CO$7&lt;CO$2,CO$3*CO$4,0)</f>
        <v>0</v>
      </c>
      <c r="GI289" s="0" t="n">
        <f aca="false">IF(CHOOSE(MATCH(CP$5,$B$10:$E$10,0),$B289,$C289,$D289,$E289)*CP$6+CP289*CP$7&lt;CP$2,CP$3*CP$4,0)</f>
        <v>0</v>
      </c>
      <c r="GJ289" s="0" t="n">
        <f aca="false">IF(CHOOSE(MATCH(CQ$5,$B$10:$E$10,0),$B289,$C289,$D289,$E289)*CQ$6+CQ289*CQ$7&lt;CQ$2,CQ$3*CQ$4,0)</f>
        <v>0</v>
      </c>
      <c r="GK289" s="0" t="n">
        <f aca="false">IF(CHOOSE(MATCH(CR$5,$B$10:$E$10,0),$B289,$C289,$D289,$E289)*CR$6+CR289*CR$7&lt;CR$2,CR$3*CR$4,0)</f>
        <v>0</v>
      </c>
      <c r="GL289" s="0" t="n">
        <f aca="false">IF(CHOOSE(MATCH(CS$5,$B$10:$E$10,0),$B289,$C289,$D289,$E289)*CS$6+CS289*CS$7&lt;CS$2,CS$3*CS$4,0)</f>
        <v>0</v>
      </c>
      <c r="GM289" s="0" t="n">
        <f aca="false">IF(CHOOSE(MATCH(CT$5,$B$10:$E$10,0),$B289,$C289,$D289,$E289)*CT$6+CT289*CT$7&lt;CT$2,CT$3*CT$4,0)</f>
        <v>0</v>
      </c>
      <c r="GN289" s="0" t="n">
        <f aca="false">IF(CHOOSE(MATCH(CU$5,$B$10:$E$10,0),$B289,$C289,$D289,$E289)*CU$6+CU289*CU$7&lt;CU$2,CU$3*CU$4,0)</f>
        <v>0</v>
      </c>
      <c r="GO289" s="0" t="n">
        <f aca="false">IF(CHOOSE(MATCH(CV$5,$B$10:$E$10,0),$B289,$C289,$D289,$E289)*CV$6+CV289*CV$7&lt;CV$2,CV$3*CV$4,0)</f>
        <v>0</v>
      </c>
      <c r="GP289" s="0" t="n">
        <f aca="false">IF(CHOOSE(MATCH(CW$5,$B$10:$E$10,0),$B289,$C289,$D289,$E289)*CW$6+CW289*CW$7&lt;CW$2,CW$3*CW$4,0)</f>
        <v>0</v>
      </c>
      <c r="GQ289" s="0" t="n">
        <f aca="false">IF(CHOOSE(MATCH(CX$5,$B$10:$E$10,0),$B289,$C289,$D289,$E289)*CX$6+CX289*CX$7&lt;CX$2,CX$3*CX$4,0)</f>
        <v>0</v>
      </c>
      <c r="GS289" s="0" t="n">
        <f aca="false">SUM(CZ289:GQ289)</f>
        <v>2.5</v>
      </c>
      <c r="GT289" s="0" t="n">
        <f aca="false">IF(GS289&gt;$GS$6,1,0)</f>
        <v>0</v>
      </c>
    </row>
    <row r="290" customFormat="false" ht="14" hidden="false" customHeight="false" outlineLevel="0" collapsed="false">
      <c r="A290" s="0" t="n">
        <v>280</v>
      </c>
      <c r="B290" s="0" t="n">
        <v>1.00280663509929</v>
      </c>
      <c r="C290" s="0" t="n">
        <v>0.713211724206573</v>
      </c>
      <c r="D290" s="0" t="n">
        <v>1.1434142149586</v>
      </c>
      <c r="E290" s="0" t="n">
        <v>1.20649459368367</v>
      </c>
      <c r="G290" s="0" t="n">
        <v>1.76129560713889</v>
      </c>
      <c r="H290" s="0" t="n">
        <v>1.64111952472013</v>
      </c>
      <c r="I290" s="0" t="n">
        <v>-0.901618477655575</v>
      </c>
      <c r="J290" s="0" t="n">
        <v>-1.52083885041066</v>
      </c>
      <c r="K290" s="0" t="n">
        <v>0.319736273013405</v>
      </c>
      <c r="L290" s="0" t="n">
        <v>2.07523044082336</v>
      </c>
      <c r="M290" s="0" t="n">
        <v>-0.37869199331908</v>
      </c>
      <c r="N290" s="0" t="n">
        <v>0.690204160491703</v>
      </c>
      <c r="O290" s="0" t="n">
        <v>-2.84395355265588</v>
      </c>
      <c r="P290" s="0" t="n">
        <v>-0.305758476315532</v>
      </c>
      <c r="Q290" s="0" t="n">
        <v>1.52817847265396</v>
      </c>
      <c r="R290" s="0" t="n">
        <v>0.129759882838698</v>
      </c>
      <c r="S290" s="0" t="n">
        <v>-0.566037670068909</v>
      </c>
      <c r="T290" s="0" t="n">
        <v>0.106418838186073</v>
      </c>
      <c r="U290" s="0" t="n">
        <v>-0.492200342705473</v>
      </c>
      <c r="V290" s="0" t="n">
        <v>-1.07599362308974</v>
      </c>
      <c r="W290" s="0" t="n">
        <v>-0.0444981651526177</v>
      </c>
      <c r="X290" s="0" t="n">
        <v>0.668906068312936</v>
      </c>
      <c r="Y290" s="0" t="n">
        <v>-0.710340373188956</v>
      </c>
      <c r="Z290" s="0" t="n">
        <v>1.46691490954254</v>
      </c>
      <c r="AA290" s="0" t="n">
        <v>0.817276486486662</v>
      </c>
      <c r="AB290" s="0" t="n">
        <v>0.354636995325564</v>
      </c>
      <c r="AC290" s="0" t="n">
        <v>0.155496309162118</v>
      </c>
      <c r="AD290" s="0" t="n">
        <v>0.224285940930713</v>
      </c>
      <c r="AE290" s="0" t="n">
        <v>-1.32735067381873</v>
      </c>
      <c r="AF290" s="0" t="n">
        <v>-0.236541382037103</v>
      </c>
      <c r="AG290" s="0" t="n">
        <v>0.694675463819294</v>
      </c>
      <c r="AH290" s="0" t="n">
        <v>-1.92133484233636</v>
      </c>
      <c r="AI290" s="0" t="n">
        <v>-1.00933448266005</v>
      </c>
      <c r="AJ290" s="0" t="n">
        <v>0.617998239249573</v>
      </c>
      <c r="AK290" s="0" t="n">
        <v>-0.666038886265596</v>
      </c>
      <c r="AL290" s="0" t="n">
        <v>-1.68092810781673</v>
      </c>
      <c r="AM290" s="0" t="n">
        <v>0.855259258969454</v>
      </c>
      <c r="AN290" s="0" t="n">
        <v>2.34827894018963</v>
      </c>
      <c r="AO290" s="0" t="n">
        <v>1.47549144458026</v>
      </c>
      <c r="AP290" s="0" t="n">
        <v>-0.0415889189753216</v>
      </c>
      <c r="AQ290" s="0" t="n">
        <v>0.24394239517278</v>
      </c>
      <c r="AR290" s="0" t="n">
        <v>0.748268575989641</v>
      </c>
      <c r="AS290" s="0" t="n">
        <v>0.498946519655874</v>
      </c>
      <c r="AT290" s="0" t="n">
        <v>-1.21434368338669</v>
      </c>
      <c r="AU290" s="0" t="n">
        <v>-0.632414867141051</v>
      </c>
      <c r="AV290" s="0" t="n">
        <v>-0.718041519576218</v>
      </c>
      <c r="AW290" s="0" t="n">
        <v>0.0604325123276794</v>
      </c>
      <c r="AX290" s="0" t="n">
        <v>-1.37263668875676</v>
      </c>
      <c r="AY290" s="0" t="n">
        <v>0.00684622136759572</v>
      </c>
      <c r="AZ290" s="0" t="n">
        <v>-0.437817107012961</v>
      </c>
      <c r="BA290" s="0" t="n">
        <v>1.70269231603015</v>
      </c>
      <c r="BB290" s="0" t="n">
        <v>-0.860011368786218</v>
      </c>
      <c r="BC290" s="0" t="n">
        <v>-0.488490741190617</v>
      </c>
      <c r="BD290" s="0" t="n">
        <v>-0.197924236999825</v>
      </c>
      <c r="BE290" s="0" t="n">
        <v>-0.513817894898239</v>
      </c>
      <c r="BF290" s="0" t="n">
        <v>0.657847749607754</v>
      </c>
      <c r="BG290" s="0" t="n">
        <v>0.0412819645134732</v>
      </c>
      <c r="BH290" s="0" t="n">
        <v>-0.396091763832374</v>
      </c>
      <c r="BI290" s="0" t="n">
        <v>0.345203261531424</v>
      </c>
      <c r="BJ290" s="0" t="n">
        <v>-0.530387751496164</v>
      </c>
      <c r="BK290" s="0" t="n">
        <v>0.334343894792255</v>
      </c>
      <c r="BL290" s="0" t="n">
        <v>-0.171854708241881</v>
      </c>
      <c r="BM290" s="0" t="n">
        <v>0.971604094957002</v>
      </c>
      <c r="BN290" s="0" t="n">
        <v>-1.29588897834765</v>
      </c>
      <c r="BO290" s="0" t="n">
        <v>0.632976480119396</v>
      </c>
      <c r="BP290" s="0" t="n">
        <v>0.0243676367972512</v>
      </c>
      <c r="BQ290" s="0" t="n">
        <v>0.498426970807486</v>
      </c>
      <c r="BR290" s="0" t="n">
        <v>-0.174495653482154</v>
      </c>
      <c r="BS290" s="0" t="n">
        <v>0.0178636128111975</v>
      </c>
      <c r="BT290" s="0" t="n">
        <v>-0.120277263704338</v>
      </c>
      <c r="BU290" s="0" t="n">
        <v>-0.231351577895111</v>
      </c>
      <c r="BV290" s="0" t="n">
        <v>0.592913238506299</v>
      </c>
      <c r="BW290" s="0" t="n">
        <v>-1.62201104103588</v>
      </c>
      <c r="BX290" s="0" t="n">
        <v>-0.620314040133962</v>
      </c>
      <c r="BY290" s="0" t="n">
        <v>-0.134544961838401</v>
      </c>
      <c r="BZ290" s="0" t="n">
        <v>0.367047050531255</v>
      </c>
      <c r="CA290" s="0" t="n">
        <v>0.621334947936703</v>
      </c>
      <c r="CB290" s="0" t="n">
        <v>-0.572424596612109</v>
      </c>
      <c r="CC290" s="0" t="n">
        <v>-1.30479747895151</v>
      </c>
      <c r="CD290" s="0" t="n">
        <v>2.55895429290831</v>
      </c>
      <c r="CE290" s="0" t="n">
        <v>0.253884309131536</v>
      </c>
      <c r="CF290" s="0" t="n">
        <v>-0.129298314277548</v>
      </c>
      <c r="CG290" s="0" t="n">
        <v>0.523618837178219</v>
      </c>
      <c r="CH290" s="0" t="n">
        <v>0.484787960886024</v>
      </c>
      <c r="CI290" s="0" t="n">
        <v>0.311213170789415</v>
      </c>
      <c r="CJ290" s="0" t="n">
        <v>-0.570444171898998</v>
      </c>
      <c r="CK290" s="0" t="n">
        <v>1.40432348416653</v>
      </c>
      <c r="CL290" s="0" t="n">
        <v>0.124130110634724</v>
      </c>
      <c r="CM290" s="0" t="n">
        <v>-0.397084249925683</v>
      </c>
      <c r="CN290" s="0" t="n">
        <v>0.0480213202536106</v>
      </c>
      <c r="CO290" s="0" t="n">
        <v>1.76928551809397</v>
      </c>
      <c r="CP290" s="0" t="n">
        <v>-0.535766275788774</v>
      </c>
      <c r="CQ290" s="0" t="n">
        <v>-1.00895249488531</v>
      </c>
      <c r="CR290" s="0" t="n">
        <v>1.52181200974155</v>
      </c>
      <c r="CS290" s="0" t="n">
        <v>-1.00564875538112</v>
      </c>
      <c r="CT290" s="0" t="n">
        <v>-0.284583165921504</v>
      </c>
      <c r="CU290" s="0" t="n">
        <v>0.808760205472936</v>
      </c>
      <c r="CV290" s="0" t="n">
        <v>-0.0954230472416384</v>
      </c>
      <c r="CW290" s="0" t="n">
        <v>0.912468749447726</v>
      </c>
      <c r="CX290" s="0" t="n">
        <v>-1.24830194181413</v>
      </c>
      <c r="CZ290" s="0" t="n">
        <f aca="false">IF(CHOOSE(MATCH(G$5,$B$10:$E$10,0),$B290,$C290,$D290,$E290)*G$6+G290*G$7&lt;G$2,G$3*G$4,0)</f>
        <v>0</v>
      </c>
      <c r="DA290" s="0" t="n">
        <f aca="false">IF(CHOOSE(MATCH(H$5,$B$10:$E$10,0),$B290,$C290,$D290,$E290)*H$6+H290*H$7&lt;H$2,H$3*H$4,0)</f>
        <v>0</v>
      </c>
      <c r="DB290" s="0" t="n">
        <f aca="false">IF(CHOOSE(MATCH(I$5,$B$10:$E$10,0),$B290,$C290,$D290,$E290)*I$6+I290*I$7&lt;I$2,I$3*I$4,0)</f>
        <v>0</v>
      </c>
      <c r="DC290" s="0" t="n">
        <f aca="false">IF(CHOOSE(MATCH(J$5,$B$10:$E$10,0),$B290,$C290,$D290,$E290)*J$6+J290*J$7&lt;J$2,J$3*J$4,0)</f>
        <v>0</v>
      </c>
      <c r="DD290" s="0" t="n">
        <f aca="false">IF(CHOOSE(MATCH(K$5,$B$10:$E$10,0),$B290,$C290,$D290,$E290)*K$6+K290*K$7&lt;K$2,K$3*K$4,0)</f>
        <v>0</v>
      </c>
      <c r="DE290" s="0" t="n">
        <f aca="false">IF(CHOOSE(MATCH(L$5,$B$10:$E$10,0),$B290,$C290,$D290,$E290)*L$6+L290*L$7&lt;L$2,L$3*L$4,0)</f>
        <v>0</v>
      </c>
      <c r="DF290" s="0" t="n">
        <f aca="false">IF(CHOOSE(MATCH(M$5,$B$10:$E$10,0),$B290,$C290,$D290,$E290)*M$6+M290*M$7&lt;M$2,M$3*M$4,0)</f>
        <v>0</v>
      </c>
      <c r="DG290" s="0" t="n">
        <f aca="false">IF(CHOOSE(MATCH(N$5,$B$10:$E$10,0),$B290,$C290,$D290,$E290)*N$6+N290*N$7&lt;N$2,N$3*N$4,0)</f>
        <v>0</v>
      </c>
      <c r="DH290" s="0" t="n">
        <f aca="false">IF(CHOOSE(MATCH(O$5,$B$10:$E$10,0),$B290,$C290,$D290,$E290)*O$6+O290*O$7&lt;O$2,O$3*O$4,0)</f>
        <v>0.5</v>
      </c>
      <c r="DI290" s="0" t="n">
        <f aca="false">IF(CHOOSE(MATCH(P$5,$B$10:$E$10,0),$B290,$C290,$D290,$E290)*P$6+P290*P$7&lt;P$2,P$3*P$4,0)</f>
        <v>0</v>
      </c>
      <c r="DJ290" s="0" t="n">
        <f aca="false">IF(CHOOSE(MATCH(Q$5,$B$10:$E$10,0),$B290,$C290,$D290,$E290)*Q$6+Q290*Q$7&lt;Q$2,Q$3*Q$4,0)</f>
        <v>0</v>
      </c>
      <c r="DK290" s="0" t="n">
        <f aca="false">IF(CHOOSE(MATCH(R$5,$B$10:$E$10,0),$B290,$C290,$D290,$E290)*R$6+R290*R$7&lt;R$2,R$3*R$4,0)</f>
        <v>0</v>
      </c>
      <c r="DL290" s="0" t="n">
        <f aca="false">IF(CHOOSE(MATCH(S$5,$B$10:$E$10,0),$B290,$C290,$D290,$E290)*S$6+S290*S$7&lt;S$2,S$3*S$4,0)</f>
        <v>0</v>
      </c>
      <c r="DM290" s="0" t="n">
        <f aca="false">IF(CHOOSE(MATCH(T$5,$B$10:$E$10,0),$B290,$C290,$D290,$E290)*T$6+T290*T$7&lt;T$2,T$3*T$4,0)</f>
        <v>0</v>
      </c>
      <c r="DN290" s="0" t="n">
        <f aca="false">IF(CHOOSE(MATCH(U$5,$B$10:$E$10,0),$B290,$C290,$D290,$E290)*U$6+U290*U$7&lt;U$2,U$3*U$4,0)</f>
        <v>0</v>
      </c>
      <c r="DO290" s="0" t="n">
        <f aca="false">IF(CHOOSE(MATCH(V$5,$B$10:$E$10,0),$B290,$C290,$D290,$E290)*V$6+V290*V$7&lt;V$2,V$3*V$4,0)</f>
        <v>0</v>
      </c>
      <c r="DP290" s="0" t="n">
        <f aca="false">IF(CHOOSE(MATCH(W$5,$B$10:$E$10,0),$B290,$C290,$D290,$E290)*W$6+W290*W$7&lt;W$2,W$3*W$4,0)</f>
        <v>0</v>
      </c>
      <c r="DQ290" s="0" t="n">
        <f aca="false">IF(CHOOSE(MATCH(X$5,$B$10:$E$10,0),$B290,$C290,$D290,$E290)*X$6+X290*X$7&lt;X$2,X$3*X$4,0)</f>
        <v>0</v>
      </c>
      <c r="DR290" s="0" t="n">
        <f aca="false">IF(CHOOSE(MATCH(Y$5,$B$10:$E$10,0),$B290,$C290,$D290,$E290)*Y$6+Y290*Y$7&lt;Y$2,Y$3*Y$4,0)</f>
        <v>0</v>
      </c>
      <c r="DS290" s="0" t="n">
        <f aca="false">IF(CHOOSE(MATCH(Z$5,$B$10:$E$10,0),$B290,$C290,$D290,$E290)*Z$6+Z290*Z$7&lt;Z$2,Z$3*Z$4,0)</f>
        <v>0</v>
      </c>
      <c r="DT290" s="0" t="n">
        <f aca="false">IF(CHOOSE(MATCH(AA$5,$B$10:$E$10,0),$B290,$C290,$D290,$E290)*AA$6+AA290*AA$7&lt;AA$2,AA$3*AA$4,0)</f>
        <v>0</v>
      </c>
      <c r="DU290" s="0" t="n">
        <f aca="false">IF(CHOOSE(MATCH(AB$5,$B$10:$E$10,0),$B290,$C290,$D290,$E290)*AB$6+AB290*AB$7&lt;AB$2,AB$3*AB$4,0)</f>
        <v>0</v>
      </c>
      <c r="DV290" s="0" t="n">
        <f aca="false">IF(CHOOSE(MATCH(AC$5,$B$10:$E$10,0),$B290,$C290,$D290,$E290)*AC$6+AC290*AC$7&lt;AC$2,AC$3*AC$4,0)</f>
        <v>0</v>
      </c>
      <c r="DW290" s="0" t="n">
        <f aca="false">IF(CHOOSE(MATCH(AD$5,$B$10:$E$10,0),$B290,$C290,$D290,$E290)*AD$6+AD290*AD$7&lt;AD$2,AD$3*AD$4,0)</f>
        <v>0</v>
      </c>
      <c r="DX290" s="0" t="n">
        <f aca="false">IF(CHOOSE(MATCH(AE$5,$B$10:$E$10,0),$B290,$C290,$D290,$E290)*AE$6+AE290*AE$7&lt;AE$2,AE$3*AE$4,0)</f>
        <v>0</v>
      </c>
      <c r="DY290" s="0" t="n">
        <f aca="false">IF(CHOOSE(MATCH(AF$5,$B$10:$E$10,0),$B290,$C290,$D290,$E290)*AF$6+AF290*AF$7&lt;AF$2,AF$3*AF$4,0)</f>
        <v>0</v>
      </c>
      <c r="DZ290" s="0" t="n">
        <f aca="false">IF(CHOOSE(MATCH(AG$5,$B$10:$E$10,0),$B290,$C290,$D290,$E290)*AG$6+AG290*AG$7&lt;AG$2,AG$3*AG$4,0)</f>
        <v>0</v>
      </c>
      <c r="EA290" s="0" t="n">
        <f aca="false">IF(CHOOSE(MATCH(AH$5,$B$10:$E$10,0),$B290,$C290,$D290,$E290)*AH$6+AH290*AH$7&lt;AH$2,AH$3*AH$4,0)</f>
        <v>0</v>
      </c>
      <c r="EB290" s="0" t="n">
        <f aca="false">IF(CHOOSE(MATCH(AI$5,$B$10:$E$10,0),$B290,$C290,$D290,$E290)*AI$6+AI290*AI$7&lt;AI$2,AI$3*AI$4,0)</f>
        <v>0</v>
      </c>
      <c r="EC290" s="0" t="n">
        <f aca="false">IF(CHOOSE(MATCH(AJ$5,$B$10:$E$10,0),$B290,$C290,$D290,$E290)*AJ$6+AJ290*AJ$7&lt;AJ$2,AJ$3*AJ$4,0)</f>
        <v>0</v>
      </c>
      <c r="ED290" s="0" t="n">
        <f aca="false">IF(CHOOSE(MATCH(AK$5,$B$10:$E$10,0),$B290,$C290,$D290,$E290)*AK$6+AK290*AK$7&lt;AK$2,AK$3*AK$4,0)</f>
        <v>0</v>
      </c>
      <c r="EE290" s="0" t="n">
        <f aca="false">IF(CHOOSE(MATCH(AL$5,$B$10:$E$10,0),$B290,$C290,$D290,$E290)*AL$6+AL290*AL$7&lt;AL$2,AL$3*AL$4,0)</f>
        <v>0</v>
      </c>
      <c r="EF290" s="0" t="n">
        <f aca="false">IF(CHOOSE(MATCH(AM$5,$B$10:$E$10,0),$B290,$C290,$D290,$E290)*AM$6+AM290*AM$7&lt;AM$2,AM$3*AM$4,0)</f>
        <v>0</v>
      </c>
      <c r="EG290" s="0" t="n">
        <f aca="false">IF(CHOOSE(MATCH(AN$5,$B$10:$E$10,0),$B290,$C290,$D290,$E290)*AN$6+AN290*AN$7&lt;AN$2,AN$3*AN$4,0)</f>
        <v>0</v>
      </c>
      <c r="EH290" s="0" t="n">
        <f aca="false">IF(CHOOSE(MATCH(AO$5,$B$10:$E$10,0),$B290,$C290,$D290,$E290)*AO$6+AO290*AO$7&lt;AO$2,AO$3*AO$4,0)</f>
        <v>0</v>
      </c>
      <c r="EI290" s="0" t="n">
        <f aca="false">IF(CHOOSE(MATCH(AP$5,$B$10:$E$10,0),$B290,$C290,$D290,$E290)*AP$6+AP290*AP$7&lt;AP$2,AP$3*AP$4,0)</f>
        <v>0</v>
      </c>
      <c r="EJ290" s="0" t="n">
        <f aca="false">IF(CHOOSE(MATCH(AQ$5,$B$10:$E$10,0),$B290,$C290,$D290,$E290)*AQ$6+AQ290*AQ$7&lt;AQ$2,AQ$3*AQ$4,0)</f>
        <v>0</v>
      </c>
      <c r="EK290" s="0" t="n">
        <f aca="false">IF(CHOOSE(MATCH(AR$5,$B$10:$E$10,0),$B290,$C290,$D290,$E290)*AR$6+AR290*AR$7&lt;AR$2,AR$3*AR$4,0)</f>
        <v>0</v>
      </c>
      <c r="EL290" s="0" t="n">
        <f aca="false">IF(CHOOSE(MATCH(AS$5,$B$10:$E$10,0),$B290,$C290,$D290,$E290)*AS$6+AS290*AS$7&lt;AS$2,AS$3*AS$4,0)</f>
        <v>0</v>
      </c>
      <c r="EM290" s="0" t="n">
        <f aca="false">IF(CHOOSE(MATCH(AT$5,$B$10:$E$10,0),$B290,$C290,$D290,$E290)*AT$6+AT290*AT$7&lt;AT$2,AT$3*AT$4,0)</f>
        <v>0</v>
      </c>
      <c r="EN290" s="0" t="n">
        <f aca="false">IF(CHOOSE(MATCH(AU$5,$B$10:$E$10,0),$B290,$C290,$D290,$E290)*AU$6+AU290*AU$7&lt;AU$2,AU$3*AU$4,0)</f>
        <v>0</v>
      </c>
      <c r="EO290" s="0" t="n">
        <f aca="false">IF(CHOOSE(MATCH(AV$5,$B$10:$E$10,0),$B290,$C290,$D290,$E290)*AV$6+AV290*AV$7&lt;AV$2,AV$3*AV$4,0)</f>
        <v>0</v>
      </c>
      <c r="EP290" s="0" t="n">
        <f aca="false">IF(CHOOSE(MATCH(AW$5,$B$10:$E$10,0),$B290,$C290,$D290,$E290)*AW$6+AW290*AW$7&lt;AW$2,AW$3*AW$4,0)</f>
        <v>0</v>
      </c>
      <c r="EQ290" s="0" t="n">
        <f aca="false">IF(CHOOSE(MATCH(AX$5,$B$10:$E$10,0),$B290,$C290,$D290,$E290)*AX$6+AX290*AX$7&lt;AX$2,AX$3*AX$4,0)</f>
        <v>0</v>
      </c>
      <c r="ER290" s="0" t="n">
        <f aca="false">IF(CHOOSE(MATCH(AY$5,$B$10:$E$10,0),$B290,$C290,$D290,$E290)*AY$6+AY290*AY$7&lt;AY$2,AY$3*AY$4,0)</f>
        <v>0</v>
      </c>
      <c r="ES290" s="0" t="n">
        <f aca="false">IF(CHOOSE(MATCH(AZ$5,$B$10:$E$10,0),$B290,$C290,$D290,$E290)*AZ$6+AZ290*AZ$7&lt;AZ$2,AZ$3*AZ$4,0)</f>
        <v>0</v>
      </c>
      <c r="ET290" s="0" t="n">
        <f aca="false">IF(CHOOSE(MATCH(BA$5,$B$10:$E$10,0),$B290,$C290,$D290,$E290)*BA$6+BA290*BA$7&lt;BA$2,BA$3*BA$4,0)</f>
        <v>0</v>
      </c>
      <c r="EU290" s="0" t="n">
        <f aca="false">IF(CHOOSE(MATCH(BB$5,$B$10:$E$10,0),$B290,$C290,$D290,$E290)*BB$6+BB290*BB$7&lt;BB$2,BB$3*BB$4,0)</f>
        <v>0</v>
      </c>
      <c r="EV290" s="0" t="n">
        <f aca="false">IF(CHOOSE(MATCH(BC$5,$B$10:$E$10,0),$B290,$C290,$D290,$E290)*BC$6+BC290*BC$7&lt;BC$2,BC$3*BC$4,0)</f>
        <v>0</v>
      </c>
      <c r="EW290" s="0" t="n">
        <f aca="false">IF(CHOOSE(MATCH(BD$5,$B$10:$E$10,0),$B290,$C290,$D290,$E290)*BD$6+BD290*BD$7&lt;BD$2,BD$3*BD$4,0)</f>
        <v>0</v>
      </c>
      <c r="EX290" s="0" t="n">
        <f aca="false">IF(CHOOSE(MATCH(BE$5,$B$10:$E$10,0),$B290,$C290,$D290,$E290)*BE$6+BE290*BE$7&lt;BE$2,BE$3*BE$4,0)</f>
        <v>0</v>
      </c>
      <c r="EY290" s="0" t="n">
        <f aca="false">IF(CHOOSE(MATCH(BF$5,$B$10:$E$10,0),$B290,$C290,$D290,$E290)*BF$6+BF290*BF$7&lt;BF$2,BF$3*BF$4,0)</f>
        <v>0</v>
      </c>
      <c r="EZ290" s="0" t="n">
        <f aca="false">IF(CHOOSE(MATCH(BG$5,$B$10:$E$10,0),$B290,$C290,$D290,$E290)*BG$6+BG290*BG$7&lt;BG$2,BG$3*BG$4,0)</f>
        <v>0</v>
      </c>
      <c r="FA290" s="0" t="n">
        <f aca="false">IF(CHOOSE(MATCH(BH$5,$B$10:$E$10,0),$B290,$C290,$D290,$E290)*BH$6+BH290*BH$7&lt;BH$2,BH$3*BH$4,0)</f>
        <v>0</v>
      </c>
      <c r="FB290" s="0" t="n">
        <f aca="false">IF(CHOOSE(MATCH(BI$5,$B$10:$E$10,0),$B290,$C290,$D290,$E290)*BI$6+BI290*BI$7&lt;BI$2,BI$3*BI$4,0)</f>
        <v>0</v>
      </c>
      <c r="FC290" s="0" t="n">
        <f aca="false">IF(CHOOSE(MATCH(BJ$5,$B$10:$E$10,0),$B290,$C290,$D290,$E290)*BJ$6+BJ290*BJ$7&lt;BJ$2,BJ$3*BJ$4,0)</f>
        <v>0</v>
      </c>
      <c r="FD290" s="0" t="n">
        <f aca="false">IF(CHOOSE(MATCH(BK$5,$B$10:$E$10,0),$B290,$C290,$D290,$E290)*BK$6+BK290*BK$7&lt;BK$2,BK$3*BK$4,0)</f>
        <v>0</v>
      </c>
      <c r="FE290" s="0" t="n">
        <f aca="false">IF(CHOOSE(MATCH(BL$5,$B$10:$E$10,0),$B290,$C290,$D290,$E290)*BL$6+BL290*BL$7&lt;BL$2,BL$3*BL$4,0)</f>
        <v>0</v>
      </c>
      <c r="FF290" s="0" t="n">
        <f aca="false">IF(CHOOSE(MATCH(BM$5,$B$10:$E$10,0),$B290,$C290,$D290,$E290)*BM$6+BM290*BM$7&lt;BM$2,BM$3*BM$4,0)</f>
        <v>0</v>
      </c>
      <c r="FG290" s="0" t="n">
        <f aca="false">IF(CHOOSE(MATCH(BN$5,$B$10:$E$10,0),$B290,$C290,$D290,$E290)*BN$6+BN290*BN$7&lt;BN$2,BN$3*BN$4,0)</f>
        <v>0</v>
      </c>
      <c r="FH290" s="0" t="n">
        <f aca="false">IF(CHOOSE(MATCH(BO$5,$B$10:$E$10,0),$B290,$C290,$D290,$E290)*BO$6+BO290*BO$7&lt;BO$2,BO$3*BO$4,0)</f>
        <v>0</v>
      </c>
      <c r="FI290" s="0" t="n">
        <f aca="false">IF(CHOOSE(MATCH(BP$5,$B$10:$E$10,0),$B290,$C290,$D290,$E290)*BP$6+BP290*BP$7&lt;BP$2,BP$3*BP$4,0)</f>
        <v>0</v>
      </c>
      <c r="FJ290" s="0" t="n">
        <f aca="false">IF(CHOOSE(MATCH(BQ$5,$B$10:$E$10,0),$B290,$C290,$D290,$E290)*BQ$6+BQ290*BQ$7&lt;BQ$2,BQ$3*BQ$4,0)</f>
        <v>0</v>
      </c>
      <c r="FK290" s="0" t="n">
        <f aca="false">IF(CHOOSE(MATCH(BR$5,$B$10:$E$10,0),$B290,$C290,$D290,$E290)*BR$6+BR290*BR$7&lt;BR$2,BR$3*BR$4,0)</f>
        <v>0</v>
      </c>
      <c r="FL290" s="0" t="n">
        <f aca="false">IF(CHOOSE(MATCH(BS$5,$B$10:$E$10,0),$B290,$C290,$D290,$E290)*BS$6+BS290*BS$7&lt;BS$2,BS$3*BS$4,0)</f>
        <v>0</v>
      </c>
      <c r="FM290" s="0" t="n">
        <f aca="false">IF(CHOOSE(MATCH(BT$5,$B$10:$E$10,0),$B290,$C290,$D290,$E290)*BT$6+BT290*BT$7&lt;BT$2,BT$3*BT$4,0)</f>
        <v>0</v>
      </c>
      <c r="FN290" s="0" t="n">
        <f aca="false">IF(CHOOSE(MATCH(BU$5,$B$10:$E$10,0),$B290,$C290,$D290,$E290)*BU$6+BU290*BU$7&lt;BU$2,BU$3*BU$4,0)</f>
        <v>0</v>
      </c>
      <c r="FO290" s="0" t="n">
        <f aca="false">IF(CHOOSE(MATCH(BV$5,$B$10:$E$10,0),$B290,$C290,$D290,$E290)*BV$6+BV290*BV$7&lt;BV$2,BV$3*BV$4,0)</f>
        <v>0</v>
      </c>
      <c r="FP290" s="0" t="n">
        <f aca="false">IF(CHOOSE(MATCH(BW$5,$B$10:$E$10,0),$B290,$C290,$D290,$E290)*BW$6+BW290*BW$7&lt;BW$2,BW$3*BW$4,0)</f>
        <v>0</v>
      </c>
      <c r="FQ290" s="0" t="n">
        <f aca="false">IF(CHOOSE(MATCH(BX$5,$B$10:$E$10,0),$B290,$C290,$D290,$E290)*BX$6+BX290*BX$7&lt;BX$2,BX$3*BX$4,0)</f>
        <v>0</v>
      </c>
      <c r="FR290" s="0" t="n">
        <f aca="false">IF(CHOOSE(MATCH(BY$5,$B$10:$E$10,0),$B290,$C290,$D290,$E290)*BY$6+BY290*BY$7&lt;BY$2,BY$3*BY$4,0)</f>
        <v>0</v>
      </c>
      <c r="FS290" s="0" t="n">
        <f aca="false">IF(CHOOSE(MATCH(BZ$5,$B$10:$E$10,0),$B290,$C290,$D290,$E290)*BZ$6+BZ290*BZ$7&lt;BZ$2,BZ$3*BZ$4,0)</f>
        <v>0</v>
      </c>
      <c r="FT290" s="0" t="n">
        <f aca="false">IF(CHOOSE(MATCH(CA$5,$B$10:$E$10,0),$B290,$C290,$D290,$E290)*CA$6+CA290*CA$7&lt;CA$2,CA$3*CA$4,0)</f>
        <v>0</v>
      </c>
      <c r="FU290" s="0" t="n">
        <f aca="false">IF(CHOOSE(MATCH(CB$5,$B$10:$E$10,0),$B290,$C290,$D290,$E290)*CB$6+CB290*CB$7&lt;CB$2,CB$3*CB$4,0)</f>
        <v>0</v>
      </c>
      <c r="FV290" s="0" t="n">
        <f aca="false">IF(CHOOSE(MATCH(CC$5,$B$10:$E$10,0),$B290,$C290,$D290,$E290)*CC$6+CC290*CC$7&lt;CC$2,CC$3*CC$4,0)</f>
        <v>0</v>
      </c>
      <c r="FW290" s="0" t="n">
        <f aca="false">IF(CHOOSE(MATCH(CD$5,$B$10:$E$10,0),$B290,$C290,$D290,$E290)*CD$6+CD290*CD$7&lt;CD$2,CD$3*CD$4,0)</f>
        <v>0</v>
      </c>
      <c r="FX290" s="0" t="n">
        <f aca="false">IF(CHOOSE(MATCH(CE$5,$B$10:$E$10,0),$B290,$C290,$D290,$E290)*CE$6+CE290*CE$7&lt;CE$2,CE$3*CE$4,0)</f>
        <v>0</v>
      </c>
      <c r="FY290" s="0" t="n">
        <f aca="false">IF(CHOOSE(MATCH(CF$5,$B$10:$E$10,0),$B290,$C290,$D290,$E290)*CF$6+CF290*CF$7&lt;CF$2,CF$3*CF$4,0)</f>
        <v>0</v>
      </c>
      <c r="FZ290" s="0" t="n">
        <f aca="false">IF(CHOOSE(MATCH(CG$5,$B$10:$E$10,0),$B290,$C290,$D290,$E290)*CG$6+CG290*CG$7&lt;CG$2,CG$3*CG$4,0)</f>
        <v>0</v>
      </c>
      <c r="GA290" s="0" t="n">
        <f aca="false">IF(CHOOSE(MATCH(CH$5,$B$10:$E$10,0),$B290,$C290,$D290,$E290)*CH$6+CH290*CH$7&lt;CH$2,CH$3*CH$4,0)</f>
        <v>0</v>
      </c>
      <c r="GB290" s="0" t="n">
        <f aca="false">IF(CHOOSE(MATCH(CI$5,$B$10:$E$10,0),$B290,$C290,$D290,$E290)*CI$6+CI290*CI$7&lt;CI$2,CI$3*CI$4,0)</f>
        <v>0</v>
      </c>
      <c r="GC290" s="0" t="n">
        <f aca="false">IF(CHOOSE(MATCH(CJ$5,$B$10:$E$10,0),$B290,$C290,$D290,$E290)*CJ$6+CJ290*CJ$7&lt;CJ$2,CJ$3*CJ$4,0)</f>
        <v>0</v>
      </c>
      <c r="GD290" s="0" t="n">
        <f aca="false">IF(CHOOSE(MATCH(CK$5,$B$10:$E$10,0),$B290,$C290,$D290,$E290)*CK$6+CK290*CK$7&lt;CK$2,CK$3*CK$4,0)</f>
        <v>0</v>
      </c>
      <c r="GE290" s="0" t="n">
        <f aca="false">IF(CHOOSE(MATCH(CL$5,$B$10:$E$10,0),$B290,$C290,$D290,$E290)*CL$6+CL290*CL$7&lt;CL$2,CL$3*CL$4,0)</f>
        <v>0</v>
      </c>
      <c r="GF290" s="0" t="n">
        <f aca="false">IF(CHOOSE(MATCH(CM$5,$B$10:$E$10,0),$B290,$C290,$D290,$E290)*CM$6+CM290*CM$7&lt;CM$2,CM$3*CM$4,0)</f>
        <v>0</v>
      </c>
      <c r="GG290" s="0" t="n">
        <f aca="false">IF(CHOOSE(MATCH(CN$5,$B$10:$E$10,0),$B290,$C290,$D290,$E290)*CN$6+CN290*CN$7&lt;CN$2,CN$3*CN$4,0)</f>
        <v>0</v>
      </c>
      <c r="GH290" s="0" t="n">
        <f aca="false">IF(CHOOSE(MATCH(CO$5,$B$10:$E$10,0),$B290,$C290,$D290,$E290)*CO$6+CO290*CO$7&lt;CO$2,CO$3*CO$4,0)</f>
        <v>0</v>
      </c>
      <c r="GI290" s="0" t="n">
        <f aca="false">IF(CHOOSE(MATCH(CP$5,$B$10:$E$10,0),$B290,$C290,$D290,$E290)*CP$6+CP290*CP$7&lt;CP$2,CP$3*CP$4,0)</f>
        <v>0</v>
      </c>
      <c r="GJ290" s="0" t="n">
        <f aca="false">IF(CHOOSE(MATCH(CQ$5,$B$10:$E$10,0),$B290,$C290,$D290,$E290)*CQ$6+CQ290*CQ$7&lt;CQ$2,CQ$3*CQ$4,0)</f>
        <v>0</v>
      </c>
      <c r="GK290" s="0" t="n">
        <f aca="false">IF(CHOOSE(MATCH(CR$5,$B$10:$E$10,0),$B290,$C290,$D290,$E290)*CR$6+CR290*CR$7&lt;CR$2,CR$3*CR$4,0)</f>
        <v>0</v>
      </c>
      <c r="GL290" s="0" t="n">
        <f aca="false">IF(CHOOSE(MATCH(CS$5,$B$10:$E$10,0),$B290,$C290,$D290,$E290)*CS$6+CS290*CS$7&lt;CS$2,CS$3*CS$4,0)</f>
        <v>0</v>
      </c>
      <c r="GM290" s="0" t="n">
        <f aca="false">IF(CHOOSE(MATCH(CT$5,$B$10:$E$10,0),$B290,$C290,$D290,$E290)*CT$6+CT290*CT$7&lt;CT$2,CT$3*CT$4,0)</f>
        <v>0</v>
      </c>
      <c r="GN290" s="0" t="n">
        <f aca="false">IF(CHOOSE(MATCH(CU$5,$B$10:$E$10,0),$B290,$C290,$D290,$E290)*CU$6+CU290*CU$7&lt;CU$2,CU$3*CU$4,0)</f>
        <v>0</v>
      </c>
      <c r="GO290" s="0" t="n">
        <f aca="false">IF(CHOOSE(MATCH(CV$5,$B$10:$E$10,0),$B290,$C290,$D290,$E290)*CV$6+CV290*CV$7&lt;CV$2,CV$3*CV$4,0)</f>
        <v>0</v>
      </c>
      <c r="GP290" s="0" t="n">
        <f aca="false">IF(CHOOSE(MATCH(CW$5,$B$10:$E$10,0),$B290,$C290,$D290,$E290)*CW$6+CW290*CW$7&lt;CW$2,CW$3*CW$4,0)</f>
        <v>0</v>
      </c>
      <c r="GQ290" s="0" t="n">
        <f aca="false">IF(CHOOSE(MATCH(CX$5,$B$10:$E$10,0),$B290,$C290,$D290,$E290)*CX$6+CX290*CX$7&lt;CX$2,CX$3*CX$4,0)</f>
        <v>0</v>
      </c>
      <c r="GS290" s="0" t="n">
        <f aca="false">SUM(CZ290:GQ290)</f>
        <v>0.5</v>
      </c>
      <c r="GT290" s="0" t="n">
        <f aca="false">IF(GS290&gt;$GS$6,1,0)</f>
        <v>0</v>
      </c>
    </row>
    <row r="291" customFormat="false" ht="14" hidden="false" customHeight="false" outlineLevel="0" collapsed="false">
      <c r="A291" s="0" t="n">
        <v>281</v>
      </c>
      <c r="B291" s="0" t="n">
        <v>-2.83043162556343</v>
      </c>
      <c r="C291" s="0" t="n">
        <v>-1.54657746936702</v>
      </c>
      <c r="D291" s="0" t="n">
        <v>0.357019782110759</v>
      </c>
      <c r="E291" s="0" t="n">
        <v>-1.10618903631509</v>
      </c>
      <c r="G291" s="0" t="n">
        <v>-0.662604406898026</v>
      </c>
      <c r="H291" s="0" t="n">
        <v>-1.80283677764237</v>
      </c>
      <c r="I291" s="0" t="n">
        <v>0.723000539437635</v>
      </c>
      <c r="J291" s="0" t="n">
        <v>0.24504515749868</v>
      </c>
      <c r="K291" s="0" t="n">
        <v>0.860898126120446</v>
      </c>
      <c r="L291" s="0" t="n">
        <v>-0.583363544137683</v>
      </c>
      <c r="M291" s="0" t="n">
        <v>-0.190284481504932</v>
      </c>
      <c r="N291" s="0" t="n">
        <v>-0.91583615358104</v>
      </c>
      <c r="O291" s="0" t="n">
        <v>-0.981585799308959</v>
      </c>
      <c r="P291" s="0" t="n">
        <v>0.0298007307719672</v>
      </c>
      <c r="Q291" s="0" t="n">
        <v>1.48326307680691</v>
      </c>
      <c r="R291" s="0" t="n">
        <v>0.510851805302082</v>
      </c>
      <c r="S291" s="0" t="n">
        <v>0.215272848436143</v>
      </c>
      <c r="T291" s="0" t="n">
        <v>-1.15285502033657</v>
      </c>
      <c r="U291" s="0" t="n">
        <v>-1.24166035675444</v>
      </c>
      <c r="V291" s="0" t="n">
        <v>-0.94102915682015</v>
      </c>
      <c r="W291" s="0" t="n">
        <v>2.15619365917519</v>
      </c>
      <c r="X291" s="0" t="n">
        <v>1.10623659566045</v>
      </c>
      <c r="Y291" s="0" t="n">
        <v>0.670437430017046</v>
      </c>
      <c r="Z291" s="0" t="n">
        <v>0.276070295512909</v>
      </c>
      <c r="AA291" s="0" t="n">
        <v>0.622169409325579</v>
      </c>
      <c r="AB291" s="0" t="n">
        <v>-1.6373087419197</v>
      </c>
      <c r="AC291" s="0" t="n">
        <v>-1.21099219541065</v>
      </c>
      <c r="AD291" s="0" t="n">
        <v>-1.18280922833947</v>
      </c>
      <c r="AE291" s="0" t="n">
        <v>-0.488146270072321</v>
      </c>
      <c r="AF291" s="0" t="n">
        <v>-0.713889676262625</v>
      </c>
      <c r="AG291" s="0" t="n">
        <v>-2.06803633773234</v>
      </c>
      <c r="AH291" s="0" t="n">
        <v>-0.624399945081677</v>
      </c>
      <c r="AI291" s="0" t="n">
        <v>-0.0848240233608522</v>
      </c>
      <c r="AJ291" s="0" t="n">
        <v>-0.265356447926024</v>
      </c>
      <c r="AK291" s="0" t="n">
        <v>-0.0826742052595364</v>
      </c>
      <c r="AL291" s="0" t="n">
        <v>0.970378550846363</v>
      </c>
      <c r="AM291" s="0" t="n">
        <v>-2.41612724494189</v>
      </c>
      <c r="AN291" s="0" t="n">
        <v>-1.28725787362782</v>
      </c>
      <c r="AO291" s="0" t="n">
        <v>-0.927534529182594</v>
      </c>
      <c r="AP291" s="0" t="n">
        <v>0.925538188312203</v>
      </c>
      <c r="AQ291" s="0" t="n">
        <v>1.62745436682599</v>
      </c>
      <c r="AR291" s="0" t="n">
        <v>0.774332420405699</v>
      </c>
      <c r="AS291" s="0" t="n">
        <v>1.77999936568085</v>
      </c>
      <c r="AT291" s="0" t="n">
        <v>1.76165485754609</v>
      </c>
      <c r="AU291" s="0" t="n">
        <v>-1.34698893816676</v>
      </c>
      <c r="AV291" s="0" t="n">
        <v>0.171621650224552</v>
      </c>
      <c r="AW291" s="0" t="n">
        <v>-0.415445811086102</v>
      </c>
      <c r="AX291" s="0" t="n">
        <v>0.017787442629924</v>
      </c>
      <c r="AY291" s="0" t="n">
        <v>0.662128059047973</v>
      </c>
      <c r="AZ291" s="0" t="n">
        <v>0.654622454021592</v>
      </c>
      <c r="BA291" s="0" t="n">
        <v>-0.603708940616343</v>
      </c>
      <c r="BB291" s="0" t="n">
        <v>0.310250243273913</v>
      </c>
      <c r="BC291" s="0" t="n">
        <v>0.68768144956266</v>
      </c>
      <c r="BD291" s="0" t="n">
        <v>-0.380500750907231</v>
      </c>
      <c r="BE291" s="0" t="n">
        <v>-0.0431202806794317</v>
      </c>
      <c r="BF291" s="0" t="n">
        <v>-1.31109572976129</v>
      </c>
      <c r="BG291" s="0" t="n">
        <v>-0.221384652832057</v>
      </c>
      <c r="BH291" s="0" t="n">
        <v>2.32827005675063</v>
      </c>
      <c r="BI291" s="0" t="n">
        <v>-0.870691110321786</v>
      </c>
      <c r="BJ291" s="0" t="n">
        <v>0.544084741704864</v>
      </c>
      <c r="BK291" s="0" t="n">
        <v>0.0618115336692426</v>
      </c>
      <c r="BL291" s="0" t="n">
        <v>-0.491078253617161</v>
      </c>
      <c r="BM291" s="0" t="n">
        <v>0.661651711197919</v>
      </c>
      <c r="BN291" s="0" t="n">
        <v>-2.5223198463209</v>
      </c>
      <c r="BO291" s="0" t="n">
        <v>-0.869797531777294</v>
      </c>
      <c r="BP291" s="0" t="n">
        <v>-0.603708940616343</v>
      </c>
      <c r="BQ291" s="0" t="n">
        <v>2.57547071669251</v>
      </c>
      <c r="BR291" s="0" t="n">
        <v>0.783242057877942</v>
      </c>
      <c r="BS291" s="0" t="n">
        <v>0.0369186636817176</v>
      </c>
      <c r="BT291" s="0" t="n">
        <v>0.401475972466869</v>
      </c>
      <c r="BU291" s="0" t="n">
        <v>1.04419314084225</v>
      </c>
      <c r="BV291" s="0" t="n">
        <v>-1.93957930605393</v>
      </c>
      <c r="BW291" s="0" t="n">
        <v>1.05882008938352</v>
      </c>
      <c r="BX291" s="0" t="n">
        <v>1.2654936654144</v>
      </c>
      <c r="BY291" s="0" t="n">
        <v>1.46556885738391</v>
      </c>
      <c r="BZ291" s="0" t="n">
        <v>0.334666765411384</v>
      </c>
      <c r="CA291" s="0" t="n">
        <v>0.93876678874949</v>
      </c>
      <c r="CB291" s="0" t="n">
        <v>0.691175046085846</v>
      </c>
      <c r="CC291" s="0" t="n">
        <v>0.414777332480298</v>
      </c>
      <c r="CD291" s="0" t="n">
        <v>0.404379534302279</v>
      </c>
      <c r="CE291" s="0" t="n">
        <v>0.391544290323509</v>
      </c>
      <c r="CF291" s="0" t="n">
        <v>1.02447302197106</v>
      </c>
      <c r="CG291" s="0" t="n">
        <v>0.92871232482139</v>
      </c>
      <c r="CH291" s="0" t="n">
        <v>-0.246070612774929</v>
      </c>
      <c r="CI291" s="0" t="n">
        <v>-1.49625520862173</v>
      </c>
      <c r="CJ291" s="0" t="n">
        <v>0.213551629713038</v>
      </c>
      <c r="CK291" s="0" t="n">
        <v>1.01957084552851</v>
      </c>
      <c r="CL291" s="0" t="n">
        <v>-1.36405105877202</v>
      </c>
      <c r="CM291" s="0" t="n">
        <v>-0.25736198949744</v>
      </c>
      <c r="CN291" s="0" t="n">
        <v>0.105957269624923</v>
      </c>
      <c r="CO291" s="0" t="n">
        <v>0.964757873589406</v>
      </c>
      <c r="CP291" s="0" t="n">
        <v>-0.230173782256315</v>
      </c>
      <c r="CQ291" s="0" t="n">
        <v>2.98154191114008</v>
      </c>
      <c r="CR291" s="0" t="n">
        <v>0.803784132585861</v>
      </c>
      <c r="CS291" s="0" t="n">
        <v>0.506411197420675</v>
      </c>
      <c r="CT291" s="0" t="n">
        <v>0.795569121692097</v>
      </c>
      <c r="CU291" s="0" t="n">
        <v>0.464751792605966</v>
      </c>
      <c r="CV291" s="0" t="n">
        <v>-0.791376351116924</v>
      </c>
      <c r="CW291" s="0" t="n">
        <v>-0.539389475306962</v>
      </c>
      <c r="CX291" s="0" t="n">
        <v>0.0701686531101586</v>
      </c>
      <c r="CZ291" s="0" t="n">
        <f aca="false">IF(CHOOSE(MATCH(G$5,$B$10:$E$10,0),$B291,$C291,$D291,$E291)*G$6+G291*G$7&lt;G$2,G$3*G$4,0)</f>
        <v>0</v>
      </c>
      <c r="DA291" s="0" t="n">
        <f aca="false">IF(CHOOSE(MATCH(H$5,$B$10:$E$10,0),$B291,$C291,$D291,$E291)*H$6+H291*H$7&lt;H$2,H$3*H$4,0)</f>
        <v>12.5</v>
      </c>
      <c r="DB291" s="0" t="n">
        <f aca="false">IF(CHOOSE(MATCH(I$5,$B$10:$E$10,0),$B291,$C291,$D291,$E291)*I$6+I291*I$7&lt;I$2,I$3*I$4,0)</f>
        <v>0</v>
      </c>
      <c r="DC291" s="0" t="n">
        <f aca="false">IF(CHOOSE(MATCH(J$5,$B$10:$E$10,0),$B291,$C291,$D291,$E291)*J$6+J291*J$7&lt;J$2,J$3*J$4,0)</f>
        <v>0</v>
      </c>
      <c r="DD291" s="0" t="n">
        <f aca="false">IF(CHOOSE(MATCH(K$5,$B$10:$E$10,0),$B291,$C291,$D291,$E291)*K$6+K291*K$7&lt;K$2,K$3*K$4,0)</f>
        <v>0</v>
      </c>
      <c r="DE291" s="0" t="n">
        <f aca="false">IF(CHOOSE(MATCH(L$5,$B$10:$E$10,0),$B291,$C291,$D291,$E291)*L$6+L291*L$7&lt;L$2,L$3*L$4,0)</f>
        <v>0</v>
      </c>
      <c r="DF291" s="0" t="n">
        <f aca="false">IF(CHOOSE(MATCH(M$5,$B$10:$E$10,0),$B291,$C291,$D291,$E291)*M$6+M291*M$7&lt;M$2,M$3*M$4,0)</f>
        <v>0</v>
      </c>
      <c r="DG291" s="0" t="n">
        <f aca="false">IF(CHOOSE(MATCH(N$5,$B$10:$E$10,0),$B291,$C291,$D291,$E291)*N$6+N291*N$7&lt;N$2,N$3*N$4,0)</f>
        <v>0</v>
      </c>
      <c r="DH291" s="0" t="n">
        <f aca="false">IF(CHOOSE(MATCH(O$5,$B$10:$E$10,0),$B291,$C291,$D291,$E291)*O$6+O291*O$7&lt;O$2,O$3*O$4,0)</f>
        <v>0.5</v>
      </c>
      <c r="DI291" s="0" t="n">
        <f aca="false">IF(CHOOSE(MATCH(P$5,$B$10:$E$10,0),$B291,$C291,$D291,$E291)*P$6+P291*P$7&lt;P$2,P$3*P$4,0)</f>
        <v>0</v>
      </c>
      <c r="DJ291" s="0" t="n">
        <f aca="false">IF(CHOOSE(MATCH(Q$5,$B$10:$E$10,0),$B291,$C291,$D291,$E291)*Q$6+Q291*Q$7&lt;Q$2,Q$3*Q$4,0)</f>
        <v>0</v>
      </c>
      <c r="DK291" s="0" t="n">
        <f aca="false">IF(CHOOSE(MATCH(R$5,$B$10:$E$10,0),$B291,$C291,$D291,$E291)*R$6+R291*R$7&lt;R$2,R$3*R$4,0)</f>
        <v>0</v>
      </c>
      <c r="DL291" s="0" t="n">
        <f aca="false">IF(CHOOSE(MATCH(S$5,$B$10:$E$10,0),$B291,$C291,$D291,$E291)*S$6+S291*S$7&lt;S$2,S$3*S$4,0)</f>
        <v>0</v>
      </c>
      <c r="DM291" s="0" t="n">
        <f aca="false">IF(CHOOSE(MATCH(T$5,$B$10:$E$10,0),$B291,$C291,$D291,$E291)*T$6+T291*T$7&lt;T$2,T$3*T$4,0)</f>
        <v>0</v>
      </c>
      <c r="DN291" s="0" t="n">
        <f aca="false">IF(CHOOSE(MATCH(U$5,$B$10:$E$10,0),$B291,$C291,$D291,$E291)*U$6+U291*U$7&lt;U$2,U$3*U$4,0)</f>
        <v>0</v>
      </c>
      <c r="DO291" s="0" t="n">
        <f aca="false">IF(CHOOSE(MATCH(V$5,$B$10:$E$10,0),$B291,$C291,$D291,$E291)*V$6+V291*V$7&lt;V$2,V$3*V$4,0)</f>
        <v>0</v>
      </c>
      <c r="DP291" s="0" t="n">
        <f aca="false">IF(CHOOSE(MATCH(W$5,$B$10:$E$10,0),$B291,$C291,$D291,$E291)*W$6+W291*W$7&lt;W$2,W$3*W$4,0)</f>
        <v>0</v>
      </c>
      <c r="DQ291" s="0" t="n">
        <f aca="false">IF(CHOOSE(MATCH(X$5,$B$10:$E$10,0),$B291,$C291,$D291,$E291)*X$6+X291*X$7&lt;X$2,X$3*X$4,0)</f>
        <v>0</v>
      </c>
      <c r="DR291" s="0" t="n">
        <f aca="false">IF(CHOOSE(MATCH(Y$5,$B$10:$E$10,0),$B291,$C291,$D291,$E291)*Y$6+Y291*Y$7&lt;Y$2,Y$3*Y$4,0)</f>
        <v>0</v>
      </c>
      <c r="DS291" s="0" t="n">
        <f aca="false">IF(CHOOSE(MATCH(Z$5,$B$10:$E$10,0),$B291,$C291,$D291,$E291)*Z$6+Z291*Z$7&lt;Z$2,Z$3*Z$4,0)</f>
        <v>0</v>
      </c>
      <c r="DT291" s="0" t="n">
        <f aca="false">IF(CHOOSE(MATCH(AA$5,$B$10:$E$10,0),$B291,$C291,$D291,$E291)*AA$6+AA291*AA$7&lt;AA$2,AA$3*AA$4,0)</f>
        <v>0</v>
      </c>
      <c r="DU291" s="0" t="n">
        <f aca="false">IF(CHOOSE(MATCH(AB$5,$B$10:$E$10,0),$B291,$C291,$D291,$E291)*AB$6+AB291*AB$7&lt;AB$2,AB$3*AB$4,0)</f>
        <v>0.5</v>
      </c>
      <c r="DV291" s="0" t="n">
        <f aca="false">IF(CHOOSE(MATCH(AC$5,$B$10:$E$10,0),$B291,$C291,$D291,$E291)*AC$6+AC291*AC$7&lt;AC$2,AC$3*AC$4,0)</f>
        <v>0</v>
      </c>
      <c r="DW291" s="0" t="n">
        <f aca="false">IF(CHOOSE(MATCH(AD$5,$B$10:$E$10,0),$B291,$C291,$D291,$E291)*AD$6+AD291*AD$7&lt;AD$2,AD$3*AD$4,0)</f>
        <v>0</v>
      </c>
      <c r="DX291" s="0" t="n">
        <f aca="false">IF(CHOOSE(MATCH(AE$5,$B$10:$E$10,0),$B291,$C291,$D291,$E291)*AE$6+AE291*AE$7&lt;AE$2,AE$3*AE$4,0)</f>
        <v>0</v>
      </c>
      <c r="DY291" s="0" t="n">
        <f aca="false">IF(CHOOSE(MATCH(AF$5,$B$10:$E$10,0),$B291,$C291,$D291,$E291)*AF$6+AF291*AF$7&lt;AF$2,AF$3*AF$4,0)</f>
        <v>0</v>
      </c>
      <c r="DZ291" s="0" t="n">
        <f aca="false">IF(CHOOSE(MATCH(AG$5,$B$10:$E$10,0),$B291,$C291,$D291,$E291)*AG$6+AG291*AG$7&lt;AG$2,AG$3*AG$4,0)</f>
        <v>12.5</v>
      </c>
      <c r="EA291" s="0" t="n">
        <f aca="false">IF(CHOOSE(MATCH(AH$5,$B$10:$E$10,0),$B291,$C291,$D291,$E291)*AH$6+AH291*AH$7&lt;AH$2,AH$3*AH$4,0)</f>
        <v>0</v>
      </c>
      <c r="EB291" s="0" t="n">
        <f aca="false">IF(CHOOSE(MATCH(AI$5,$B$10:$E$10,0),$B291,$C291,$D291,$E291)*AI$6+AI291*AI$7&lt;AI$2,AI$3*AI$4,0)</f>
        <v>0</v>
      </c>
      <c r="EC291" s="0" t="n">
        <f aca="false">IF(CHOOSE(MATCH(AJ$5,$B$10:$E$10,0),$B291,$C291,$D291,$E291)*AJ$6+AJ291*AJ$7&lt;AJ$2,AJ$3*AJ$4,0)</f>
        <v>0</v>
      </c>
      <c r="ED291" s="0" t="n">
        <f aca="false">IF(CHOOSE(MATCH(AK$5,$B$10:$E$10,0),$B291,$C291,$D291,$E291)*AK$6+AK291*AK$7&lt;AK$2,AK$3*AK$4,0)</f>
        <v>0</v>
      </c>
      <c r="EE291" s="0" t="n">
        <f aca="false">IF(CHOOSE(MATCH(AL$5,$B$10:$E$10,0),$B291,$C291,$D291,$E291)*AL$6+AL291*AL$7&lt;AL$2,AL$3*AL$4,0)</f>
        <v>0</v>
      </c>
      <c r="EF291" s="0" t="n">
        <f aca="false">IF(CHOOSE(MATCH(AM$5,$B$10:$E$10,0),$B291,$C291,$D291,$E291)*AM$6+AM291*AM$7&lt;AM$2,AM$3*AM$4,0)</f>
        <v>0.5</v>
      </c>
      <c r="EG291" s="0" t="n">
        <f aca="false">IF(CHOOSE(MATCH(AN$5,$B$10:$E$10,0),$B291,$C291,$D291,$E291)*AN$6+AN291*AN$7&lt;AN$2,AN$3*AN$4,0)</f>
        <v>0</v>
      </c>
      <c r="EH291" s="0" t="n">
        <f aca="false">IF(CHOOSE(MATCH(AO$5,$B$10:$E$10,0),$B291,$C291,$D291,$E291)*AO$6+AO291*AO$7&lt;AO$2,AO$3*AO$4,0)</f>
        <v>0</v>
      </c>
      <c r="EI291" s="0" t="n">
        <f aca="false">IF(CHOOSE(MATCH(AP$5,$B$10:$E$10,0),$B291,$C291,$D291,$E291)*AP$6+AP291*AP$7&lt;AP$2,AP$3*AP$4,0)</f>
        <v>0</v>
      </c>
      <c r="EJ291" s="0" t="n">
        <f aca="false">IF(CHOOSE(MATCH(AQ$5,$B$10:$E$10,0),$B291,$C291,$D291,$E291)*AQ$6+AQ291*AQ$7&lt;AQ$2,AQ$3*AQ$4,0)</f>
        <v>0</v>
      </c>
      <c r="EK291" s="0" t="n">
        <f aca="false">IF(CHOOSE(MATCH(AR$5,$B$10:$E$10,0),$B291,$C291,$D291,$E291)*AR$6+AR291*AR$7&lt;AR$2,AR$3*AR$4,0)</f>
        <v>0</v>
      </c>
      <c r="EL291" s="0" t="n">
        <f aca="false">IF(CHOOSE(MATCH(AS$5,$B$10:$E$10,0),$B291,$C291,$D291,$E291)*AS$6+AS291*AS$7&lt;AS$2,AS$3*AS$4,0)</f>
        <v>0</v>
      </c>
      <c r="EM291" s="0" t="n">
        <f aca="false">IF(CHOOSE(MATCH(AT$5,$B$10:$E$10,0),$B291,$C291,$D291,$E291)*AT$6+AT291*AT$7&lt;AT$2,AT$3*AT$4,0)</f>
        <v>0</v>
      </c>
      <c r="EN291" s="0" t="n">
        <f aca="false">IF(CHOOSE(MATCH(AU$5,$B$10:$E$10,0),$B291,$C291,$D291,$E291)*AU$6+AU291*AU$7&lt;AU$2,AU$3*AU$4,0)</f>
        <v>0</v>
      </c>
      <c r="EO291" s="0" t="n">
        <f aca="false">IF(CHOOSE(MATCH(AV$5,$B$10:$E$10,0),$B291,$C291,$D291,$E291)*AV$6+AV291*AV$7&lt;AV$2,AV$3*AV$4,0)</f>
        <v>0</v>
      </c>
      <c r="EP291" s="0" t="n">
        <f aca="false">IF(CHOOSE(MATCH(AW$5,$B$10:$E$10,0),$B291,$C291,$D291,$E291)*AW$6+AW291*AW$7&lt;AW$2,AW$3*AW$4,0)</f>
        <v>0</v>
      </c>
      <c r="EQ291" s="0" t="n">
        <f aca="false">IF(CHOOSE(MATCH(AX$5,$B$10:$E$10,0),$B291,$C291,$D291,$E291)*AX$6+AX291*AX$7&lt;AX$2,AX$3*AX$4,0)</f>
        <v>0</v>
      </c>
      <c r="ER291" s="0" t="n">
        <f aca="false">IF(CHOOSE(MATCH(AY$5,$B$10:$E$10,0),$B291,$C291,$D291,$E291)*AY$6+AY291*AY$7&lt;AY$2,AY$3*AY$4,0)</f>
        <v>0</v>
      </c>
      <c r="ES291" s="0" t="n">
        <f aca="false">IF(CHOOSE(MATCH(AZ$5,$B$10:$E$10,0),$B291,$C291,$D291,$E291)*AZ$6+AZ291*AZ$7&lt;AZ$2,AZ$3*AZ$4,0)</f>
        <v>0</v>
      </c>
      <c r="ET291" s="0" t="n">
        <f aca="false">IF(CHOOSE(MATCH(BA$5,$B$10:$E$10,0),$B291,$C291,$D291,$E291)*BA$6+BA291*BA$7&lt;BA$2,BA$3*BA$4,0)</f>
        <v>0</v>
      </c>
      <c r="EU291" s="0" t="n">
        <f aca="false">IF(CHOOSE(MATCH(BB$5,$B$10:$E$10,0),$B291,$C291,$D291,$E291)*BB$6+BB291*BB$7&lt;BB$2,BB$3*BB$4,0)</f>
        <v>0</v>
      </c>
      <c r="EV291" s="0" t="n">
        <f aca="false">IF(CHOOSE(MATCH(BC$5,$B$10:$E$10,0),$B291,$C291,$D291,$E291)*BC$6+BC291*BC$7&lt;BC$2,BC$3*BC$4,0)</f>
        <v>0</v>
      </c>
      <c r="EW291" s="0" t="n">
        <f aca="false">IF(CHOOSE(MATCH(BD$5,$B$10:$E$10,0),$B291,$C291,$D291,$E291)*BD$6+BD291*BD$7&lt;BD$2,BD$3*BD$4,0)</f>
        <v>0</v>
      </c>
      <c r="EX291" s="0" t="n">
        <f aca="false">IF(CHOOSE(MATCH(BE$5,$B$10:$E$10,0),$B291,$C291,$D291,$E291)*BE$6+BE291*BE$7&lt;BE$2,BE$3*BE$4,0)</f>
        <v>0</v>
      </c>
      <c r="EY291" s="0" t="n">
        <f aca="false">IF(CHOOSE(MATCH(BF$5,$B$10:$E$10,0),$B291,$C291,$D291,$E291)*BF$6+BF291*BF$7&lt;BF$2,BF$3*BF$4,0)</f>
        <v>0</v>
      </c>
      <c r="EZ291" s="0" t="n">
        <f aca="false">IF(CHOOSE(MATCH(BG$5,$B$10:$E$10,0),$B291,$C291,$D291,$E291)*BG$6+BG291*BG$7&lt;BG$2,BG$3*BG$4,0)</f>
        <v>0</v>
      </c>
      <c r="FA291" s="0" t="n">
        <f aca="false">IF(CHOOSE(MATCH(BH$5,$B$10:$E$10,0),$B291,$C291,$D291,$E291)*BH$6+BH291*BH$7&lt;BH$2,BH$3*BH$4,0)</f>
        <v>0</v>
      </c>
      <c r="FB291" s="0" t="n">
        <f aca="false">IF(CHOOSE(MATCH(BI$5,$B$10:$E$10,0),$B291,$C291,$D291,$E291)*BI$6+BI291*BI$7&lt;BI$2,BI$3*BI$4,0)</f>
        <v>0</v>
      </c>
      <c r="FC291" s="0" t="n">
        <f aca="false">IF(CHOOSE(MATCH(BJ$5,$B$10:$E$10,0),$B291,$C291,$D291,$E291)*BJ$6+BJ291*BJ$7&lt;BJ$2,BJ$3*BJ$4,0)</f>
        <v>0</v>
      </c>
      <c r="FD291" s="0" t="n">
        <f aca="false">IF(CHOOSE(MATCH(BK$5,$B$10:$E$10,0),$B291,$C291,$D291,$E291)*BK$6+BK291*BK$7&lt;BK$2,BK$3*BK$4,0)</f>
        <v>0</v>
      </c>
      <c r="FE291" s="0" t="n">
        <f aca="false">IF(CHOOSE(MATCH(BL$5,$B$10:$E$10,0),$B291,$C291,$D291,$E291)*BL$6+BL291*BL$7&lt;BL$2,BL$3*BL$4,0)</f>
        <v>0</v>
      </c>
      <c r="FF291" s="0" t="n">
        <f aca="false">IF(CHOOSE(MATCH(BM$5,$B$10:$E$10,0),$B291,$C291,$D291,$E291)*BM$6+BM291*BM$7&lt;BM$2,BM$3*BM$4,0)</f>
        <v>0</v>
      </c>
      <c r="FG291" s="0" t="n">
        <f aca="false">IF(CHOOSE(MATCH(BN$5,$B$10:$E$10,0),$B291,$C291,$D291,$E291)*BN$6+BN291*BN$7&lt;BN$2,BN$3*BN$4,0)</f>
        <v>0.5</v>
      </c>
      <c r="FH291" s="0" t="n">
        <f aca="false">IF(CHOOSE(MATCH(BO$5,$B$10:$E$10,0),$B291,$C291,$D291,$E291)*BO$6+BO291*BO$7&lt;BO$2,BO$3*BO$4,0)</f>
        <v>0</v>
      </c>
      <c r="FI291" s="0" t="n">
        <f aca="false">IF(CHOOSE(MATCH(BP$5,$B$10:$E$10,0),$B291,$C291,$D291,$E291)*BP$6+BP291*BP$7&lt;BP$2,BP$3*BP$4,0)</f>
        <v>0</v>
      </c>
      <c r="FJ291" s="0" t="n">
        <f aca="false">IF(CHOOSE(MATCH(BQ$5,$B$10:$E$10,0),$B291,$C291,$D291,$E291)*BQ$6+BQ291*BQ$7&lt;BQ$2,BQ$3*BQ$4,0)</f>
        <v>0</v>
      </c>
      <c r="FK291" s="0" t="n">
        <f aca="false">IF(CHOOSE(MATCH(BR$5,$B$10:$E$10,0),$B291,$C291,$D291,$E291)*BR$6+BR291*BR$7&lt;BR$2,BR$3*BR$4,0)</f>
        <v>0</v>
      </c>
      <c r="FL291" s="0" t="n">
        <f aca="false">IF(CHOOSE(MATCH(BS$5,$B$10:$E$10,0),$B291,$C291,$D291,$E291)*BS$6+BS291*BS$7&lt;BS$2,BS$3*BS$4,0)</f>
        <v>0</v>
      </c>
      <c r="FM291" s="0" t="n">
        <f aca="false">IF(CHOOSE(MATCH(BT$5,$B$10:$E$10,0),$B291,$C291,$D291,$E291)*BT$6+BT291*BT$7&lt;BT$2,BT$3*BT$4,0)</f>
        <v>0</v>
      </c>
      <c r="FN291" s="0" t="n">
        <f aca="false">IF(CHOOSE(MATCH(BU$5,$B$10:$E$10,0),$B291,$C291,$D291,$E291)*BU$6+BU291*BU$7&lt;BU$2,BU$3*BU$4,0)</f>
        <v>0</v>
      </c>
      <c r="FO291" s="0" t="n">
        <f aca="false">IF(CHOOSE(MATCH(BV$5,$B$10:$E$10,0),$B291,$C291,$D291,$E291)*BV$6+BV291*BV$7&lt;BV$2,BV$3*BV$4,0)</f>
        <v>0</v>
      </c>
      <c r="FP291" s="0" t="n">
        <f aca="false">IF(CHOOSE(MATCH(BW$5,$B$10:$E$10,0),$B291,$C291,$D291,$E291)*BW$6+BW291*BW$7&lt;BW$2,BW$3*BW$4,0)</f>
        <v>0</v>
      </c>
      <c r="FQ291" s="0" t="n">
        <f aca="false">IF(CHOOSE(MATCH(BX$5,$B$10:$E$10,0),$B291,$C291,$D291,$E291)*BX$6+BX291*BX$7&lt;BX$2,BX$3*BX$4,0)</f>
        <v>0</v>
      </c>
      <c r="FR291" s="0" t="n">
        <f aca="false">IF(CHOOSE(MATCH(BY$5,$B$10:$E$10,0),$B291,$C291,$D291,$E291)*BY$6+BY291*BY$7&lt;BY$2,BY$3*BY$4,0)</f>
        <v>0</v>
      </c>
      <c r="FS291" s="0" t="n">
        <f aca="false">IF(CHOOSE(MATCH(BZ$5,$B$10:$E$10,0),$B291,$C291,$D291,$E291)*BZ$6+BZ291*BZ$7&lt;BZ$2,BZ$3*BZ$4,0)</f>
        <v>0</v>
      </c>
      <c r="FT291" s="0" t="n">
        <f aca="false">IF(CHOOSE(MATCH(CA$5,$B$10:$E$10,0),$B291,$C291,$D291,$E291)*CA$6+CA291*CA$7&lt;CA$2,CA$3*CA$4,0)</f>
        <v>0</v>
      </c>
      <c r="FU291" s="0" t="n">
        <f aca="false">IF(CHOOSE(MATCH(CB$5,$B$10:$E$10,0),$B291,$C291,$D291,$E291)*CB$6+CB291*CB$7&lt;CB$2,CB$3*CB$4,0)</f>
        <v>0</v>
      </c>
      <c r="FV291" s="0" t="n">
        <f aca="false">IF(CHOOSE(MATCH(CC$5,$B$10:$E$10,0),$B291,$C291,$D291,$E291)*CC$6+CC291*CC$7&lt;CC$2,CC$3*CC$4,0)</f>
        <v>0</v>
      </c>
      <c r="FW291" s="0" t="n">
        <f aca="false">IF(CHOOSE(MATCH(CD$5,$B$10:$E$10,0),$B291,$C291,$D291,$E291)*CD$6+CD291*CD$7&lt;CD$2,CD$3*CD$4,0)</f>
        <v>0</v>
      </c>
      <c r="FX291" s="0" t="n">
        <f aca="false">IF(CHOOSE(MATCH(CE$5,$B$10:$E$10,0),$B291,$C291,$D291,$E291)*CE$6+CE291*CE$7&lt;CE$2,CE$3*CE$4,0)</f>
        <v>0</v>
      </c>
      <c r="FY291" s="0" t="n">
        <f aca="false">IF(CHOOSE(MATCH(CF$5,$B$10:$E$10,0),$B291,$C291,$D291,$E291)*CF$6+CF291*CF$7&lt;CF$2,CF$3*CF$4,0)</f>
        <v>0</v>
      </c>
      <c r="FZ291" s="0" t="n">
        <f aca="false">IF(CHOOSE(MATCH(CG$5,$B$10:$E$10,0),$B291,$C291,$D291,$E291)*CG$6+CG291*CG$7&lt;CG$2,CG$3*CG$4,0)</f>
        <v>0</v>
      </c>
      <c r="GA291" s="0" t="n">
        <f aca="false">IF(CHOOSE(MATCH(CH$5,$B$10:$E$10,0),$B291,$C291,$D291,$E291)*CH$6+CH291*CH$7&lt;CH$2,CH$3*CH$4,0)</f>
        <v>0</v>
      </c>
      <c r="GB291" s="0" t="n">
        <f aca="false">IF(CHOOSE(MATCH(CI$5,$B$10:$E$10,0),$B291,$C291,$D291,$E291)*CI$6+CI291*CI$7&lt;CI$2,CI$3*CI$4,0)</f>
        <v>0</v>
      </c>
      <c r="GC291" s="0" t="n">
        <f aca="false">IF(CHOOSE(MATCH(CJ$5,$B$10:$E$10,0),$B291,$C291,$D291,$E291)*CJ$6+CJ291*CJ$7&lt;CJ$2,CJ$3*CJ$4,0)</f>
        <v>0</v>
      </c>
      <c r="GD291" s="0" t="n">
        <f aca="false">IF(CHOOSE(MATCH(CK$5,$B$10:$E$10,0),$B291,$C291,$D291,$E291)*CK$6+CK291*CK$7&lt;CK$2,CK$3*CK$4,0)</f>
        <v>0</v>
      </c>
      <c r="GE291" s="0" t="n">
        <f aca="false">IF(CHOOSE(MATCH(CL$5,$B$10:$E$10,0),$B291,$C291,$D291,$E291)*CL$6+CL291*CL$7&lt;CL$2,CL$3*CL$4,0)</f>
        <v>0</v>
      </c>
      <c r="GF291" s="0" t="n">
        <f aca="false">IF(CHOOSE(MATCH(CM$5,$B$10:$E$10,0),$B291,$C291,$D291,$E291)*CM$6+CM291*CM$7&lt;CM$2,CM$3*CM$4,0)</f>
        <v>0</v>
      </c>
      <c r="GG291" s="0" t="n">
        <f aca="false">IF(CHOOSE(MATCH(CN$5,$B$10:$E$10,0),$B291,$C291,$D291,$E291)*CN$6+CN291*CN$7&lt;CN$2,CN$3*CN$4,0)</f>
        <v>0</v>
      </c>
      <c r="GH291" s="0" t="n">
        <f aca="false">IF(CHOOSE(MATCH(CO$5,$B$10:$E$10,0),$B291,$C291,$D291,$E291)*CO$6+CO291*CO$7&lt;CO$2,CO$3*CO$4,0)</f>
        <v>0</v>
      </c>
      <c r="GI291" s="0" t="n">
        <f aca="false">IF(CHOOSE(MATCH(CP$5,$B$10:$E$10,0),$B291,$C291,$D291,$E291)*CP$6+CP291*CP$7&lt;CP$2,CP$3*CP$4,0)</f>
        <v>0</v>
      </c>
      <c r="GJ291" s="0" t="n">
        <f aca="false">IF(CHOOSE(MATCH(CQ$5,$B$10:$E$10,0),$B291,$C291,$D291,$E291)*CQ$6+CQ291*CQ$7&lt;CQ$2,CQ$3*CQ$4,0)</f>
        <v>0</v>
      </c>
      <c r="GK291" s="0" t="n">
        <f aca="false">IF(CHOOSE(MATCH(CR$5,$B$10:$E$10,0),$B291,$C291,$D291,$E291)*CR$6+CR291*CR$7&lt;CR$2,CR$3*CR$4,0)</f>
        <v>0</v>
      </c>
      <c r="GL291" s="0" t="n">
        <f aca="false">IF(CHOOSE(MATCH(CS$5,$B$10:$E$10,0),$B291,$C291,$D291,$E291)*CS$6+CS291*CS$7&lt;CS$2,CS$3*CS$4,0)</f>
        <v>0</v>
      </c>
      <c r="GM291" s="0" t="n">
        <f aca="false">IF(CHOOSE(MATCH(CT$5,$B$10:$E$10,0),$B291,$C291,$D291,$E291)*CT$6+CT291*CT$7&lt;CT$2,CT$3*CT$4,0)</f>
        <v>0</v>
      </c>
      <c r="GN291" s="0" t="n">
        <f aca="false">IF(CHOOSE(MATCH(CU$5,$B$10:$E$10,0),$B291,$C291,$D291,$E291)*CU$6+CU291*CU$7&lt;CU$2,CU$3*CU$4,0)</f>
        <v>0</v>
      </c>
      <c r="GO291" s="0" t="n">
        <f aca="false">IF(CHOOSE(MATCH(CV$5,$B$10:$E$10,0),$B291,$C291,$D291,$E291)*CV$6+CV291*CV$7&lt;CV$2,CV$3*CV$4,0)</f>
        <v>0</v>
      </c>
      <c r="GP291" s="0" t="n">
        <f aca="false">IF(CHOOSE(MATCH(CW$5,$B$10:$E$10,0),$B291,$C291,$D291,$E291)*CW$6+CW291*CW$7&lt;CW$2,CW$3*CW$4,0)</f>
        <v>0</v>
      </c>
      <c r="GQ291" s="0" t="n">
        <f aca="false">IF(CHOOSE(MATCH(CX$5,$B$10:$E$10,0),$B291,$C291,$D291,$E291)*CX$6+CX291*CX$7&lt;CX$2,CX$3*CX$4,0)</f>
        <v>0</v>
      </c>
      <c r="GS291" s="0" t="n">
        <f aca="false">SUM(CZ291:GQ291)</f>
        <v>27</v>
      </c>
      <c r="GT291" s="0" t="n">
        <f aca="false">IF(GS291&gt;$GS$6,1,0)</f>
        <v>0</v>
      </c>
    </row>
    <row r="292" customFormat="false" ht="14" hidden="false" customHeight="false" outlineLevel="0" collapsed="false">
      <c r="A292" s="0" t="n">
        <v>282</v>
      </c>
      <c r="B292" s="0" t="n">
        <f aca="false">-0.807264934333005</f>
        <v>-0.807264934333005</v>
      </c>
      <c r="C292" s="0" t="n">
        <v>-0.190071519074855</v>
      </c>
      <c r="D292" s="0" t="n">
        <v>-0.669342065405458</v>
      </c>
      <c r="E292" s="0" t="n">
        <v>-1.78657072007388</v>
      </c>
      <c r="G292" s="0" t="n">
        <v>-0.521690708410461</v>
      </c>
      <c r="H292" s="0" t="n">
        <v>-0.314346380037023</v>
      </c>
      <c r="I292" s="0" t="n">
        <v>-1.88756530405954</v>
      </c>
      <c r="J292" s="0" t="n">
        <v>0.640281996311387</v>
      </c>
      <c r="K292" s="0" t="n">
        <v>-0.908530637389049</v>
      </c>
      <c r="L292" s="0" t="n">
        <v>1.3584485714091</v>
      </c>
      <c r="M292" s="0" t="n">
        <v>0.590725903748535</v>
      </c>
      <c r="N292" s="0" t="n">
        <v>-0.702095803717384</v>
      </c>
      <c r="O292" s="0" t="n">
        <v>-0.0722388904250693</v>
      </c>
      <c r="P292" s="0" t="n">
        <v>-1.84522832569201</v>
      </c>
      <c r="Q292" s="0" t="n">
        <v>-0.615684712101938</v>
      </c>
      <c r="R292" s="0" t="n">
        <v>-0.588358943787171</v>
      </c>
      <c r="S292" s="0" t="n">
        <v>-1.01597606771975</v>
      </c>
      <c r="T292" s="0" t="n">
        <v>-1.11388544610236</v>
      </c>
      <c r="U292" s="0" t="n">
        <v>1.37854613058153</v>
      </c>
      <c r="V292" s="0" t="n">
        <v>-0.541957660971093</v>
      </c>
      <c r="W292" s="0" t="n">
        <v>0.999075382424053</v>
      </c>
      <c r="X292" s="0" t="n">
        <v>-1.53609107655939</v>
      </c>
      <c r="Y292" s="0" t="n">
        <v>0.236541382037103</v>
      </c>
      <c r="Z292" s="0" t="n">
        <v>0.169836766872322</v>
      </c>
      <c r="AA292" s="0" t="n">
        <v>2.23913957597688</v>
      </c>
      <c r="AB292" s="0" t="n">
        <v>-1.48464096128009</v>
      </c>
      <c r="AC292" s="0" t="n">
        <v>-0.840684606373543</v>
      </c>
      <c r="AD292" s="0" t="n">
        <v>2.03723175218329</v>
      </c>
      <c r="AE292" s="0" t="n">
        <v>0.588813691138057</v>
      </c>
      <c r="AF292" s="0" t="n">
        <v>1.72326053871075</v>
      </c>
      <c r="AG292" s="0" t="n">
        <v>-0.672257556288969</v>
      </c>
      <c r="AH292" s="0" t="n">
        <v>0.511200823893887</v>
      </c>
      <c r="AI292" s="0" t="n">
        <v>1.39031271828571</v>
      </c>
      <c r="AJ292" s="0" t="n">
        <v>-0.0126601662486792</v>
      </c>
      <c r="AK292" s="0" t="n">
        <v>0.8053689271037</v>
      </c>
      <c r="AL292" s="0" t="n">
        <v>-1.65540768648498</v>
      </c>
      <c r="AM292" s="0" t="n">
        <v>0.452259882877115</v>
      </c>
      <c r="AN292" s="0" t="n">
        <v>0.221227764996001</v>
      </c>
      <c r="AO292" s="0" t="n">
        <v>2.07194716494996</v>
      </c>
      <c r="AP292" s="0" t="n">
        <v>-0.256650309893303</v>
      </c>
      <c r="AQ292" s="0" t="n">
        <v>1.10285782284336</v>
      </c>
      <c r="AR292" s="0" t="n">
        <v>-0.620871105638798</v>
      </c>
      <c r="AS292" s="0" t="n">
        <v>-0.596381823925185</v>
      </c>
      <c r="AT292" s="0" t="n">
        <v>-0.677637217449956</v>
      </c>
      <c r="AU292" s="0" t="n">
        <v>1.29695308714872</v>
      </c>
      <c r="AV292" s="0" t="n">
        <v>-2.16092303162441</v>
      </c>
      <c r="AW292" s="0" t="n">
        <v>0.169060285770684</v>
      </c>
      <c r="AX292" s="0" t="n">
        <v>-0.228210410568863</v>
      </c>
      <c r="AY292" s="0" t="n">
        <v>-0.290642674372066</v>
      </c>
      <c r="AZ292" s="0" t="n">
        <v>-0.115886678031529</v>
      </c>
      <c r="BA292" s="0" t="n">
        <v>-0.708669176674448</v>
      </c>
      <c r="BB292" s="0" t="n">
        <v>-0.0526165422343183</v>
      </c>
      <c r="BC292" s="0" t="n">
        <v>0.752322648622794</v>
      </c>
      <c r="BD292" s="0" t="n">
        <v>1.55094767251285</v>
      </c>
      <c r="BE292" s="0" t="n">
        <v>0.0291117885353742</v>
      </c>
      <c r="BF292" s="0" t="n">
        <v>-0.178379195858724</v>
      </c>
      <c r="BG292" s="0" t="n">
        <v>0.695649760018569</v>
      </c>
      <c r="BH292" s="0" t="n">
        <v>-1.35460823003086</v>
      </c>
      <c r="BI292" s="0" t="n">
        <v>2.38214852288365</v>
      </c>
      <c r="BJ292" s="0" t="n">
        <v>0.196130258700578</v>
      </c>
      <c r="BK292" s="0" t="n">
        <v>-0.0908903530216776</v>
      </c>
      <c r="BL292" s="0" t="n">
        <v>0.707391336618457</v>
      </c>
      <c r="BM292" s="0" t="n">
        <v>0.978493517322931</v>
      </c>
      <c r="BN292" s="0" t="n">
        <v>0.594554876442999</v>
      </c>
      <c r="BO292" s="0" t="n">
        <v>-0.909803929971531</v>
      </c>
      <c r="BP292" s="0" t="n">
        <v>0.117427134682657</v>
      </c>
      <c r="BQ292" s="0" t="n">
        <v>-0.166422751135542</v>
      </c>
      <c r="BR292" s="0" t="n">
        <v>0.622355855739443</v>
      </c>
      <c r="BS292" s="0" t="n">
        <v>0.595650817558635</v>
      </c>
      <c r="BT292" s="0" t="n">
        <v>-0.608856680628378</v>
      </c>
      <c r="BU292" s="0" t="n">
        <v>-2.42327587329783</v>
      </c>
      <c r="BV292" s="0" t="n">
        <v>-0.387087766284822</v>
      </c>
      <c r="BW292" s="0" t="n">
        <v>-1.16257297122502</v>
      </c>
      <c r="BX292" s="0" t="n">
        <v>0.142654243973084</v>
      </c>
      <c r="BY292" s="0" t="n">
        <v>-1.65210167324403</v>
      </c>
      <c r="BZ292" s="0" t="n">
        <v>0.0441923475591466</v>
      </c>
      <c r="CA292" s="0" t="n">
        <v>0.771651684772223</v>
      </c>
      <c r="CB292" s="0" t="n">
        <v>1.9690105546033</v>
      </c>
      <c r="CC292" s="0" t="n">
        <v>2.32255843002349</v>
      </c>
      <c r="CD292" s="0" t="n">
        <v>2.79134837910533</v>
      </c>
      <c r="CE292" s="0" t="n">
        <v>0.70052919909358</v>
      </c>
      <c r="CF292" s="0" t="n">
        <v>0.918282694328809</v>
      </c>
      <c r="CG292" s="0" t="n">
        <v>-2.21627487917431</v>
      </c>
      <c r="CH292" s="0" t="n">
        <v>0.12097075341444</v>
      </c>
      <c r="CI292" s="0" t="n">
        <v>-0.396422592530143</v>
      </c>
      <c r="CJ292" s="0" t="n">
        <v>-1.92669176612981</v>
      </c>
      <c r="CK292" s="0" t="n">
        <v>-0.206981667361106</v>
      </c>
      <c r="CL292" s="0" t="n">
        <v>-0.0783757059252821</v>
      </c>
      <c r="CM292" s="0" t="n">
        <v>0.163398681252147</v>
      </c>
      <c r="CN292" s="0" t="n">
        <v>-0.603524767939234</v>
      </c>
      <c r="CO292" s="0" t="n">
        <v>-0.166887730301823</v>
      </c>
      <c r="CP292" s="0" t="n">
        <v>0.743317514206865</v>
      </c>
      <c r="CQ292" s="0" t="n">
        <v>0.7520179678977</v>
      </c>
      <c r="CR292" s="0" t="n">
        <v>0.83232635006425</v>
      </c>
      <c r="CS292" s="0" t="n">
        <v>1.28306510305265</v>
      </c>
      <c r="CT292" s="0" t="n">
        <v>0.742511474527419</v>
      </c>
      <c r="CU292" s="0" t="n">
        <v>-1.97813278646208</v>
      </c>
      <c r="CV292" s="0" t="n">
        <v>1.72630734596169</v>
      </c>
      <c r="CW292" s="0" t="n">
        <v>0.562540662940592</v>
      </c>
      <c r="CX292" s="0" t="n">
        <v>-0.321911102219019</v>
      </c>
      <c r="CZ292" s="0" t="n">
        <f aca="false">IF(CHOOSE(MATCH(G$5,$B$10:$E$10,0),$B292,$C292,$D292,$E292)*G$6+G292*G$7&lt;G$2,G$3*G$4,0)</f>
        <v>0</v>
      </c>
      <c r="DA292" s="0" t="n">
        <f aca="false">IF(CHOOSE(MATCH(H$5,$B$10:$E$10,0),$B292,$C292,$D292,$E292)*H$6+H292*H$7&lt;H$2,H$3*H$4,0)</f>
        <v>0</v>
      </c>
      <c r="DB292" s="0" t="n">
        <f aca="false">IF(CHOOSE(MATCH(I$5,$B$10:$E$10,0),$B292,$C292,$D292,$E292)*I$6+I292*I$7&lt;I$2,I$3*I$4,0)</f>
        <v>0</v>
      </c>
      <c r="DC292" s="0" t="n">
        <f aca="false">IF(CHOOSE(MATCH(J$5,$B$10:$E$10,0),$B292,$C292,$D292,$E292)*J$6+J292*J$7&lt;J$2,J$3*J$4,0)</f>
        <v>0</v>
      </c>
      <c r="DD292" s="0" t="n">
        <f aca="false">IF(CHOOSE(MATCH(K$5,$B$10:$E$10,0),$B292,$C292,$D292,$E292)*K$6+K292*K$7&lt;K$2,K$3*K$4,0)</f>
        <v>0</v>
      </c>
      <c r="DE292" s="0" t="n">
        <f aca="false">IF(CHOOSE(MATCH(L$5,$B$10:$E$10,0),$B292,$C292,$D292,$E292)*L$6+L292*L$7&lt;L$2,L$3*L$4,0)</f>
        <v>0</v>
      </c>
      <c r="DF292" s="0" t="n">
        <f aca="false">IF(CHOOSE(MATCH(M$5,$B$10:$E$10,0),$B292,$C292,$D292,$E292)*M$6+M292*M$7&lt;M$2,M$3*M$4,0)</f>
        <v>0</v>
      </c>
      <c r="DG292" s="0" t="n">
        <f aca="false">IF(CHOOSE(MATCH(N$5,$B$10:$E$10,0),$B292,$C292,$D292,$E292)*N$6+N292*N$7&lt;N$2,N$3*N$4,0)</f>
        <v>0</v>
      </c>
      <c r="DH292" s="0" t="n">
        <f aca="false">IF(CHOOSE(MATCH(O$5,$B$10:$E$10,0),$B292,$C292,$D292,$E292)*O$6+O292*O$7&lt;O$2,O$3*O$4,0)</f>
        <v>0</v>
      </c>
      <c r="DI292" s="0" t="n">
        <f aca="false">IF(CHOOSE(MATCH(P$5,$B$10:$E$10,0),$B292,$C292,$D292,$E292)*P$6+P292*P$7&lt;P$2,P$3*P$4,0)</f>
        <v>0</v>
      </c>
      <c r="DJ292" s="0" t="n">
        <f aca="false">IF(CHOOSE(MATCH(Q$5,$B$10:$E$10,0),$B292,$C292,$D292,$E292)*Q$6+Q292*Q$7&lt;Q$2,Q$3*Q$4,0)</f>
        <v>0</v>
      </c>
      <c r="DK292" s="0" t="n">
        <f aca="false">IF(CHOOSE(MATCH(R$5,$B$10:$E$10,0),$B292,$C292,$D292,$E292)*R$6+R292*R$7&lt;R$2,R$3*R$4,0)</f>
        <v>0</v>
      </c>
      <c r="DL292" s="0" t="n">
        <f aca="false">IF(CHOOSE(MATCH(S$5,$B$10:$E$10,0),$B292,$C292,$D292,$E292)*S$6+S292*S$7&lt;S$2,S$3*S$4,0)</f>
        <v>0</v>
      </c>
      <c r="DM292" s="0" t="n">
        <f aca="false">IF(CHOOSE(MATCH(T$5,$B$10:$E$10,0),$B292,$C292,$D292,$E292)*T$6+T292*T$7&lt;T$2,T$3*T$4,0)</f>
        <v>0</v>
      </c>
      <c r="DN292" s="0" t="n">
        <f aca="false">IF(CHOOSE(MATCH(U$5,$B$10:$E$10,0),$B292,$C292,$D292,$E292)*U$6+U292*U$7&lt;U$2,U$3*U$4,0)</f>
        <v>0</v>
      </c>
      <c r="DO292" s="0" t="n">
        <f aca="false">IF(CHOOSE(MATCH(V$5,$B$10:$E$10,0),$B292,$C292,$D292,$E292)*V$6+V292*V$7&lt;V$2,V$3*V$4,0)</f>
        <v>0</v>
      </c>
      <c r="DP292" s="0" t="n">
        <f aca="false">IF(CHOOSE(MATCH(W$5,$B$10:$E$10,0),$B292,$C292,$D292,$E292)*W$6+W292*W$7&lt;W$2,W$3*W$4,0)</f>
        <v>0</v>
      </c>
      <c r="DQ292" s="0" t="n">
        <f aca="false">IF(CHOOSE(MATCH(X$5,$B$10:$E$10,0),$B292,$C292,$D292,$E292)*X$6+X292*X$7&lt;X$2,X$3*X$4,0)</f>
        <v>0</v>
      </c>
      <c r="DR292" s="0" t="n">
        <f aca="false">IF(CHOOSE(MATCH(Y$5,$B$10:$E$10,0),$B292,$C292,$D292,$E292)*Y$6+Y292*Y$7&lt;Y$2,Y$3*Y$4,0)</f>
        <v>0</v>
      </c>
      <c r="DS292" s="0" t="n">
        <f aca="false">IF(CHOOSE(MATCH(Z$5,$B$10:$E$10,0),$B292,$C292,$D292,$E292)*Z$6+Z292*Z$7&lt;Z$2,Z$3*Z$4,0)</f>
        <v>0</v>
      </c>
      <c r="DT292" s="0" t="n">
        <f aca="false">IF(CHOOSE(MATCH(AA$5,$B$10:$E$10,0),$B292,$C292,$D292,$E292)*AA$6+AA292*AA$7&lt;AA$2,AA$3*AA$4,0)</f>
        <v>0</v>
      </c>
      <c r="DU292" s="0" t="n">
        <f aca="false">IF(CHOOSE(MATCH(AB$5,$B$10:$E$10,0),$B292,$C292,$D292,$E292)*AB$6+AB292*AB$7&lt;AB$2,AB$3*AB$4,0)</f>
        <v>0</v>
      </c>
      <c r="DV292" s="0" t="n">
        <f aca="false">IF(CHOOSE(MATCH(AC$5,$B$10:$E$10,0),$B292,$C292,$D292,$E292)*AC$6+AC292*AC$7&lt;AC$2,AC$3*AC$4,0)</f>
        <v>0</v>
      </c>
      <c r="DW292" s="0" t="n">
        <f aca="false">IF(CHOOSE(MATCH(AD$5,$B$10:$E$10,0),$B292,$C292,$D292,$E292)*AD$6+AD292*AD$7&lt;AD$2,AD$3*AD$4,0)</f>
        <v>0</v>
      </c>
      <c r="DX292" s="0" t="n">
        <f aca="false">IF(CHOOSE(MATCH(AE$5,$B$10:$E$10,0),$B292,$C292,$D292,$E292)*AE$6+AE292*AE$7&lt;AE$2,AE$3*AE$4,0)</f>
        <v>0</v>
      </c>
      <c r="DY292" s="0" t="n">
        <f aca="false">IF(CHOOSE(MATCH(AF$5,$B$10:$E$10,0),$B292,$C292,$D292,$E292)*AF$6+AF292*AF$7&lt;AF$2,AF$3*AF$4,0)</f>
        <v>0</v>
      </c>
      <c r="DZ292" s="0" t="n">
        <f aca="false">IF(CHOOSE(MATCH(AG$5,$B$10:$E$10,0),$B292,$C292,$D292,$E292)*AG$6+AG292*AG$7&lt;AG$2,AG$3*AG$4,0)</f>
        <v>0</v>
      </c>
      <c r="EA292" s="0" t="n">
        <f aca="false">IF(CHOOSE(MATCH(AH$5,$B$10:$E$10,0),$B292,$C292,$D292,$E292)*AH$6+AH292*AH$7&lt;AH$2,AH$3*AH$4,0)</f>
        <v>0</v>
      </c>
      <c r="EB292" s="0" t="n">
        <f aca="false">IF(CHOOSE(MATCH(AI$5,$B$10:$E$10,0),$B292,$C292,$D292,$E292)*AI$6+AI292*AI$7&lt;AI$2,AI$3*AI$4,0)</f>
        <v>0</v>
      </c>
      <c r="EC292" s="0" t="n">
        <f aca="false">IF(CHOOSE(MATCH(AJ$5,$B$10:$E$10,0),$B292,$C292,$D292,$E292)*AJ$6+AJ292*AJ$7&lt;AJ$2,AJ$3*AJ$4,0)</f>
        <v>0</v>
      </c>
      <c r="ED292" s="0" t="n">
        <f aca="false">IF(CHOOSE(MATCH(AK$5,$B$10:$E$10,0),$B292,$C292,$D292,$E292)*AK$6+AK292*AK$7&lt;AK$2,AK$3*AK$4,0)</f>
        <v>0</v>
      </c>
      <c r="EE292" s="0" t="n">
        <f aca="false">IF(CHOOSE(MATCH(AL$5,$B$10:$E$10,0),$B292,$C292,$D292,$E292)*AL$6+AL292*AL$7&lt;AL$2,AL$3*AL$4,0)</f>
        <v>0</v>
      </c>
      <c r="EF292" s="0" t="n">
        <f aca="false">IF(CHOOSE(MATCH(AM$5,$B$10:$E$10,0),$B292,$C292,$D292,$E292)*AM$6+AM292*AM$7&lt;AM$2,AM$3*AM$4,0)</f>
        <v>0</v>
      </c>
      <c r="EG292" s="0" t="n">
        <f aca="false">IF(CHOOSE(MATCH(AN$5,$B$10:$E$10,0),$B292,$C292,$D292,$E292)*AN$6+AN292*AN$7&lt;AN$2,AN$3*AN$4,0)</f>
        <v>0</v>
      </c>
      <c r="EH292" s="0" t="n">
        <f aca="false">IF(CHOOSE(MATCH(AO$5,$B$10:$E$10,0),$B292,$C292,$D292,$E292)*AO$6+AO292*AO$7&lt;AO$2,AO$3*AO$4,0)</f>
        <v>0</v>
      </c>
      <c r="EI292" s="0" t="n">
        <f aca="false">IF(CHOOSE(MATCH(AP$5,$B$10:$E$10,0),$B292,$C292,$D292,$E292)*AP$6+AP292*AP$7&lt;AP$2,AP$3*AP$4,0)</f>
        <v>0</v>
      </c>
      <c r="EJ292" s="0" t="n">
        <f aca="false">IF(CHOOSE(MATCH(AQ$5,$B$10:$E$10,0),$B292,$C292,$D292,$E292)*AQ$6+AQ292*AQ$7&lt;AQ$2,AQ$3*AQ$4,0)</f>
        <v>0</v>
      </c>
      <c r="EK292" s="0" t="n">
        <f aca="false">IF(CHOOSE(MATCH(AR$5,$B$10:$E$10,0),$B292,$C292,$D292,$E292)*AR$6+AR292*AR$7&lt;AR$2,AR$3*AR$4,0)</f>
        <v>0</v>
      </c>
      <c r="EL292" s="0" t="n">
        <f aca="false">IF(CHOOSE(MATCH(AS$5,$B$10:$E$10,0),$B292,$C292,$D292,$E292)*AS$6+AS292*AS$7&lt;AS$2,AS$3*AS$4,0)</f>
        <v>0</v>
      </c>
      <c r="EM292" s="0" t="n">
        <f aca="false">IF(CHOOSE(MATCH(AT$5,$B$10:$E$10,0),$B292,$C292,$D292,$E292)*AT$6+AT292*AT$7&lt;AT$2,AT$3*AT$4,0)</f>
        <v>0</v>
      </c>
      <c r="EN292" s="0" t="n">
        <f aca="false">IF(CHOOSE(MATCH(AU$5,$B$10:$E$10,0),$B292,$C292,$D292,$E292)*AU$6+AU292*AU$7&lt;AU$2,AU$3*AU$4,0)</f>
        <v>0</v>
      </c>
      <c r="EO292" s="0" t="n">
        <f aca="false">IF(CHOOSE(MATCH(AV$5,$B$10:$E$10,0),$B292,$C292,$D292,$E292)*AV$6+AV292*AV$7&lt;AV$2,AV$3*AV$4,0)</f>
        <v>0</v>
      </c>
      <c r="EP292" s="0" t="n">
        <f aca="false">IF(CHOOSE(MATCH(AW$5,$B$10:$E$10,0),$B292,$C292,$D292,$E292)*AW$6+AW292*AW$7&lt;AW$2,AW$3*AW$4,0)</f>
        <v>0</v>
      </c>
      <c r="EQ292" s="0" t="n">
        <f aca="false">IF(CHOOSE(MATCH(AX$5,$B$10:$E$10,0),$B292,$C292,$D292,$E292)*AX$6+AX292*AX$7&lt;AX$2,AX$3*AX$4,0)</f>
        <v>0</v>
      </c>
      <c r="ER292" s="0" t="n">
        <f aca="false">IF(CHOOSE(MATCH(AY$5,$B$10:$E$10,0),$B292,$C292,$D292,$E292)*AY$6+AY292*AY$7&lt;AY$2,AY$3*AY$4,0)</f>
        <v>0</v>
      </c>
      <c r="ES292" s="0" t="n">
        <f aca="false">IF(CHOOSE(MATCH(AZ$5,$B$10:$E$10,0),$B292,$C292,$D292,$E292)*AZ$6+AZ292*AZ$7&lt;AZ$2,AZ$3*AZ$4,0)</f>
        <v>0</v>
      </c>
      <c r="ET292" s="0" t="n">
        <f aca="false">IF(CHOOSE(MATCH(BA$5,$B$10:$E$10,0),$B292,$C292,$D292,$E292)*BA$6+BA292*BA$7&lt;BA$2,BA$3*BA$4,0)</f>
        <v>0</v>
      </c>
      <c r="EU292" s="0" t="n">
        <f aca="false">IF(CHOOSE(MATCH(BB$5,$B$10:$E$10,0),$B292,$C292,$D292,$E292)*BB$6+BB292*BB$7&lt;BB$2,BB$3*BB$4,0)</f>
        <v>0</v>
      </c>
      <c r="EV292" s="0" t="n">
        <f aca="false">IF(CHOOSE(MATCH(BC$5,$B$10:$E$10,0),$B292,$C292,$D292,$E292)*BC$6+BC292*BC$7&lt;BC$2,BC$3*BC$4,0)</f>
        <v>0</v>
      </c>
      <c r="EW292" s="0" t="n">
        <f aca="false">IF(CHOOSE(MATCH(BD$5,$B$10:$E$10,0),$B292,$C292,$D292,$E292)*BD$6+BD292*BD$7&lt;BD$2,BD$3*BD$4,0)</f>
        <v>0</v>
      </c>
      <c r="EX292" s="0" t="n">
        <f aca="false">IF(CHOOSE(MATCH(BE$5,$B$10:$E$10,0),$B292,$C292,$D292,$E292)*BE$6+BE292*BE$7&lt;BE$2,BE$3*BE$4,0)</f>
        <v>0</v>
      </c>
      <c r="EY292" s="0" t="n">
        <f aca="false">IF(CHOOSE(MATCH(BF$5,$B$10:$E$10,0),$B292,$C292,$D292,$E292)*BF$6+BF292*BF$7&lt;BF$2,BF$3*BF$4,0)</f>
        <v>0</v>
      </c>
      <c r="EZ292" s="0" t="n">
        <f aca="false">IF(CHOOSE(MATCH(BG$5,$B$10:$E$10,0),$B292,$C292,$D292,$E292)*BG$6+BG292*BG$7&lt;BG$2,BG$3*BG$4,0)</f>
        <v>0</v>
      </c>
      <c r="FA292" s="0" t="n">
        <f aca="false">IF(CHOOSE(MATCH(BH$5,$B$10:$E$10,0),$B292,$C292,$D292,$E292)*BH$6+BH292*BH$7&lt;BH$2,BH$3*BH$4,0)</f>
        <v>0</v>
      </c>
      <c r="FB292" s="0" t="n">
        <f aca="false">IF(CHOOSE(MATCH(BI$5,$B$10:$E$10,0),$B292,$C292,$D292,$E292)*BI$6+BI292*BI$7&lt;BI$2,BI$3*BI$4,0)</f>
        <v>0</v>
      </c>
      <c r="FC292" s="0" t="n">
        <f aca="false">IF(CHOOSE(MATCH(BJ$5,$B$10:$E$10,0),$B292,$C292,$D292,$E292)*BJ$6+BJ292*BJ$7&lt;BJ$2,BJ$3*BJ$4,0)</f>
        <v>0</v>
      </c>
      <c r="FD292" s="0" t="n">
        <f aca="false">IF(CHOOSE(MATCH(BK$5,$B$10:$E$10,0),$B292,$C292,$D292,$E292)*BK$6+BK292*BK$7&lt;BK$2,BK$3*BK$4,0)</f>
        <v>0</v>
      </c>
      <c r="FE292" s="0" t="n">
        <f aca="false">IF(CHOOSE(MATCH(BL$5,$B$10:$E$10,0),$B292,$C292,$D292,$E292)*BL$6+BL292*BL$7&lt;BL$2,BL$3*BL$4,0)</f>
        <v>0</v>
      </c>
      <c r="FF292" s="0" t="n">
        <f aca="false">IF(CHOOSE(MATCH(BM$5,$B$10:$E$10,0),$B292,$C292,$D292,$E292)*BM$6+BM292*BM$7&lt;BM$2,BM$3*BM$4,0)</f>
        <v>0</v>
      </c>
      <c r="FG292" s="0" t="n">
        <f aca="false">IF(CHOOSE(MATCH(BN$5,$B$10:$E$10,0),$B292,$C292,$D292,$E292)*BN$6+BN292*BN$7&lt;BN$2,BN$3*BN$4,0)</f>
        <v>0</v>
      </c>
      <c r="FH292" s="0" t="n">
        <f aca="false">IF(CHOOSE(MATCH(BO$5,$B$10:$E$10,0),$B292,$C292,$D292,$E292)*BO$6+BO292*BO$7&lt;BO$2,BO$3*BO$4,0)</f>
        <v>0</v>
      </c>
      <c r="FI292" s="0" t="n">
        <f aca="false">IF(CHOOSE(MATCH(BP$5,$B$10:$E$10,0),$B292,$C292,$D292,$E292)*BP$6+BP292*BP$7&lt;BP$2,BP$3*BP$4,0)</f>
        <v>0</v>
      </c>
      <c r="FJ292" s="0" t="n">
        <f aca="false">IF(CHOOSE(MATCH(BQ$5,$B$10:$E$10,0),$B292,$C292,$D292,$E292)*BQ$6+BQ292*BQ$7&lt;BQ$2,BQ$3*BQ$4,0)</f>
        <v>0</v>
      </c>
      <c r="FK292" s="0" t="n">
        <f aca="false">IF(CHOOSE(MATCH(BR$5,$B$10:$E$10,0),$B292,$C292,$D292,$E292)*BR$6+BR292*BR$7&lt;BR$2,BR$3*BR$4,0)</f>
        <v>0</v>
      </c>
      <c r="FL292" s="0" t="n">
        <f aca="false">IF(CHOOSE(MATCH(BS$5,$B$10:$E$10,0),$B292,$C292,$D292,$E292)*BS$6+BS292*BS$7&lt;BS$2,BS$3*BS$4,0)</f>
        <v>0</v>
      </c>
      <c r="FM292" s="0" t="n">
        <f aca="false">IF(CHOOSE(MATCH(BT$5,$B$10:$E$10,0),$B292,$C292,$D292,$E292)*BT$6+BT292*BT$7&lt;BT$2,BT$3*BT$4,0)</f>
        <v>0</v>
      </c>
      <c r="FN292" s="0" t="n">
        <f aca="false">IF(CHOOSE(MATCH(BU$5,$B$10:$E$10,0),$B292,$C292,$D292,$E292)*BU$6+BU292*BU$7&lt;BU$2,BU$3*BU$4,0)</f>
        <v>0</v>
      </c>
      <c r="FO292" s="0" t="n">
        <f aca="false">IF(CHOOSE(MATCH(BV$5,$B$10:$E$10,0),$B292,$C292,$D292,$E292)*BV$6+BV292*BV$7&lt;BV$2,BV$3*BV$4,0)</f>
        <v>0</v>
      </c>
      <c r="FP292" s="0" t="n">
        <f aca="false">IF(CHOOSE(MATCH(BW$5,$B$10:$E$10,0),$B292,$C292,$D292,$E292)*BW$6+BW292*BW$7&lt;BW$2,BW$3*BW$4,0)</f>
        <v>0</v>
      </c>
      <c r="FQ292" s="0" t="n">
        <f aca="false">IF(CHOOSE(MATCH(BX$5,$B$10:$E$10,0),$B292,$C292,$D292,$E292)*BX$6+BX292*BX$7&lt;BX$2,BX$3*BX$4,0)</f>
        <v>0</v>
      </c>
      <c r="FR292" s="0" t="n">
        <f aca="false">IF(CHOOSE(MATCH(BY$5,$B$10:$E$10,0),$B292,$C292,$D292,$E292)*BY$6+BY292*BY$7&lt;BY$2,BY$3*BY$4,0)</f>
        <v>0</v>
      </c>
      <c r="FS292" s="0" t="n">
        <f aca="false">IF(CHOOSE(MATCH(BZ$5,$B$10:$E$10,0),$B292,$C292,$D292,$E292)*BZ$6+BZ292*BZ$7&lt;BZ$2,BZ$3*BZ$4,0)</f>
        <v>0</v>
      </c>
      <c r="FT292" s="0" t="n">
        <f aca="false">IF(CHOOSE(MATCH(CA$5,$B$10:$E$10,0),$B292,$C292,$D292,$E292)*CA$6+CA292*CA$7&lt;CA$2,CA$3*CA$4,0)</f>
        <v>0</v>
      </c>
      <c r="FU292" s="0" t="n">
        <f aca="false">IF(CHOOSE(MATCH(CB$5,$B$10:$E$10,0),$B292,$C292,$D292,$E292)*CB$6+CB292*CB$7&lt;CB$2,CB$3*CB$4,0)</f>
        <v>0</v>
      </c>
      <c r="FV292" s="0" t="n">
        <f aca="false">IF(CHOOSE(MATCH(CC$5,$B$10:$E$10,0),$B292,$C292,$D292,$E292)*CC$6+CC292*CC$7&lt;CC$2,CC$3*CC$4,0)</f>
        <v>0</v>
      </c>
      <c r="FW292" s="0" t="n">
        <f aca="false">IF(CHOOSE(MATCH(CD$5,$B$10:$E$10,0),$B292,$C292,$D292,$E292)*CD$6+CD292*CD$7&lt;CD$2,CD$3*CD$4,0)</f>
        <v>0</v>
      </c>
      <c r="FX292" s="0" t="n">
        <f aca="false">IF(CHOOSE(MATCH(CE$5,$B$10:$E$10,0),$B292,$C292,$D292,$E292)*CE$6+CE292*CE$7&lt;CE$2,CE$3*CE$4,0)</f>
        <v>0</v>
      </c>
      <c r="FY292" s="0" t="n">
        <f aca="false">IF(CHOOSE(MATCH(CF$5,$B$10:$E$10,0),$B292,$C292,$D292,$E292)*CF$6+CF292*CF$7&lt;CF$2,CF$3*CF$4,0)</f>
        <v>0</v>
      </c>
      <c r="FZ292" s="0" t="n">
        <f aca="false">IF(CHOOSE(MATCH(CG$5,$B$10:$E$10,0),$B292,$C292,$D292,$E292)*CG$6+CG292*CG$7&lt;CG$2,CG$3*CG$4,0)</f>
        <v>2.5</v>
      </c>
      <c r="GA292" s="0" t="n">
        <f aca="false">IF(CHOOSE(MATCH(CH$5,$B$10:$E$10,0),$B292,$C292,$D292,$E292)*CH$6+CH292*CH$7&lt;CH$2,CH$3*CH$4,0)</f>
        <v>0</v>
      </c>
      <c r="GB292" s="0" t="n">
        <f aca="false">IF(CHOOSE(MATCH(CI$5,$B$10:$E$10,0),$B292,$C292,$D292,$E292)*CI$6+CI292*CI$7&lt;CI$2,CI$3*CI$4,0)</f>
        <v>0</v>
      </c>
      <c r="GC292" s="0" t="n">
        <f aca="false">IF(CHOOSE(MATCH(CJ$5,$B$10:$E$10,0),$B292,$C292,$D292,$E292)*CJ$6+CJ292*CJ$7&lt;CJ$2,CJ$3*CJ$4,0)</f>
        <v>0.5</v>
      </c>
      <c r="GD292" s="0" t="n">
        <f aca="false">IF(CHOOSE(MATCH(CK$5,$B$10:$E$10,0),$B292,$C292,$D292,$E292)*CK$6+CK292*CK$7&lt;CK$2,CK$3*CK$4,0)</f>
        <v>0</v>
      </c>
      <c r="GE292" s="0" t="n">
        <f aca="false">IF(CHOOSE(MATCH(CL$5,$B$10:$E$10,0),$B292,$C292,$D292,$E292)*CL$6+CL292*CL$7&lt;CL$2,CL$3*CL$4,0)</f>
        <v>0</v>
      </c>
      <c r="GF292" s="0" t="n">
        <f aca="false">IF(CHOOSE(MATCH(CM$5,$B$10:$E$10,0),$B292,$C292,$D292,$E292)*CM$6+CM292*CM$7&lt;CM$2,CM$3*CM$4,0)</f>
        <v>0</v>
      </c>
      <c r="GG292" s="0" t="n">
        <f aca="false">IF(CHOOSE(MATCH(CN$5,$B$10:$E$10,0),$B292,$C292,$D292,$E292)*CN$6+CN292*CN$7&lt;CN$2,CN$3*CN$4,0)</f>
        <v>0</v>
      </c>
      <c r="GH292" s="0" t="n">
        <f aca="false">IF(CHOOSE(MATCH(CO$5,$B$10:$E$10,0),$B292,$C292,$D292,$E292)*CO$6+CO292*CO$7&lt;CO$2,CO$3*CO$4,0)</f>
        <v>0</v>
      </c>
      <c r="GI292" s="0" t="n">
        <f aca="false">IF(CHOOSE(MATCH(CP$5,$B$10:$E$10,0),$B292,$C292,$D292,$E292)*CP$6+CP292*CP$7&lt;CP$2,CP$3*CP$4,0)</f>
        <v>0</v>
      </c>
      <c r="GJ292" s="0" t="n">
        <f aca="false">IF(CHOOSE(MATCH(CQ$5,$B$10:$E$10,0),$B292,$C292,$D292,$E292)*CQ$6+CQ292*CQ$7&lt;CQ$2,CQ$3*CQ$4,0)</f>
        <v>0</v>
      </c>
      <c r="GK292" s="0" t="n">
        <f aca="false">IF(CHOOSE(MATCH(CR$5,$B$10:$E$10,0),$B292,$C292,$D292,$E292)*CR$6+CR292*CR$7&lt;CR$2,CR$3*CR$4,0)</f>
        <v>0</v>
      </c>
      <c r="GL292" s="0" t="n">
        <f aca="false">IF(CHOOSE(MATCH(CS$5,$B$10:$E$10,0),$B292,$C292,$D292,$E292)*CS$6+CS292*CS$7&lt;CS$2,CS$3*CS$4,0)</f>
        <v>0</v>
      </c>
      <c r="GM292" s="0" t="n">
        <f aca="false">IF(CHOOSE(MATCH(CT$5,$B$10:$E$10,0),$B292,$C292,$D292,$E292)*CT$6+CT292*CT$7&lt;CT$2,CT$3*CT$4,0)</f>
        <v>0</v>
      </c>
      <c r="GN292" s="0" t="n">
        <f aca="false">IF(CHOOSE(MATCH(CU$5,$B$10:$E$10,0),$B292,$C292,$D292,$E292)*CU$6+CU292*CU$7&lt;CU$2,CU$3*CU$4,0)</f>
        <v>0</v>
      </c>
      <c r="GO292" s="0" t="n">
        <f aca="false">IF(CHOOSE(MATCH(CV$5,$B$10:$E$10,0),$B292,$C292,$D292,$E292)*CV$6+CV292*CV$7&lt;CV$2,CV$3*CV$4,0)</f>
        <v>0</v>
      </c>
      <c r="GP292" s="0" t="n">
        <f aca="false">IF(CHOOSE(MATCH(CW$5,$B$10:$E$10,0),$B292,$C292,$D292,$E292)*CW$6+CW292*CW$7&lt;CW$2,CW$3*CW$4,0)</f>
        <v>0</v>
      </c>
      <c r="GQ292" s="0" t="n">
        <f aca="false">IF(CHOOSE(MATCH(CX$5,$B$10:$E$10,0),$B292,$C292,$D292,$E292)*CX$6+CX292*CX$7&lt;CX$2,CX$3*CX$4,0)</f>
        <v>0</v>
      </c>
      <c r="GS292" s="0" t="n">
        <f aca="false">SUM(CZ292:GQ292)</f>
        <v>3</v>
      </c>
      <c r="GT292" s="0" t="n">
        <f aca="false">IF(GS292&gt;$GS$6,1,0)</f>
        <v>0</v>
      </c>
    </row>
    <row r="293" customFormat="false" ht="14" hidden="false" customHeight="false" outlineLevel="0" collapsed="false">
      <c r="A293" s="0" t="n">
        <v>283</v>
      </c>
      <c r="B293" s="0" t="n">
        <v>0.496028088833351</v>
      </c>
      <c r="C293" s="0" t="n">
        <v>-0.377319153908222</v>
      </c>
      <c r="D293" s="0" t="n">
        <v>0.43626882399357</v>
      </c>
      <c r="E293" s="0" t="n">
        <v>0.458856723335558</v>
      </c>
      <c r="G293" s="0" t="n">
        <v>-0.465263383375714</v>
      </c>
      <c r="H293" s="0" t="n">
        <v>-1.4997795005911</v>
      </c>
      <c r="I293" s="0" t="n">
        <v>-0.142422322824132</v>
      </c>
      <c r="J293" s="0" t="n">
        <v>0.99932549346704</v>
      </c>
      <c r="K293" s="0" t="n">
        <v>-0.116040155262453</v>
      </c>
      <c r="L293" s="0" t="n">
        <v>0.0829811597213848</v>
      </c>
      <c r="M293" s="0" t="n">
        <v>-1.78112259163754</v>
      </c>
      <c r="N293" s="0" t="n">
        <v>-0.476287596029579</v>
      </c>
      <c r="O293" s="0" t="n">
        <v>0.108880158222746</v>
      </c>
      <c r="P293" s="0" t="n">
        <v>0.998443283606321</v>
      </c>
      <c r="Q293" s="0" t="n">
        <v>-2.70771124633029</v>
      </c>
      <c r="R293" s="0" t="n">
        <v>1.24182633953751</v>
      </c>
      <c r="S293" s="0" t="n">
        <v>1.83813426701818</v>
      </c>
      <c r="T293" s="0" t="n">
        <v>-0.25427880245843</v>
      </c>
      <c r="U293" s="0" t="n">
        <v>2.30476871365681</v>
      </c>
      <c r="V293" s="0" t="n">
        <v>-0.00592876858718228</v>
      </c>
      <c r="W293" s="0" t="n">
        <v>0.906336481421022</v>
      </c>
      <c r="X293" s="0" t="n">
        <v>0.813010956335347</v>
      </c>
      <c r="Y293" s="0" t="n">
        <v>-0.988170540949795</v>
      </c>
      <c r="Z293" s="0" t="n">
        <v>-0.280681433650898</v>
      </c>
      <c r="AA293" s="0" t="n">
        <v>0.130531816466828</v>
      </c>
      <c r="AB293" s="0" t="n">
        <v>-0.112806901597651</v>
      </c>
      <c r="AC293" s="0" t="n">
        <v>-0.563975390832638</v>
      </c>
      <c r="AD293" s="0" t="n">
        <v>0.0825207280286122</v>
      </c>
      <c r="AE293" s="0" t="n">
        <v>2.14156898437068</v>
      </c>
      <c r="AF293" s="0" t="n">
        <v>-0.454294877272332</v>
      </c>
      <c r="AG293" s="0" t="n">
        <v>1.43921397466329</v>
      </c>
      <c r="AH293" s="0" t="n">
        <v>0.363449998985743</v>
      </c>
      <c r="AI293" s="0" t="n">
        <v>-0.5815513759444</v>
      </c>
      <c r="AJ293" s="0" t="n">
        <v>-0.0687111878505675</v>
      </c>
      <c r="AK293" s="0" t="n">
        <v>0.369502686226042</v>
      </c>
      <c r="AL293" s="0" t="n">
        <v>-0.953127710090485</v>
      </c>
      <c r="AM293" s="0" t="n">
        <v>-1.19631295092404</v>
      </c>
      <c r="AN293" s="0" t="n">
        <v>-0.614852524449816</v>
      </c>
      <c r="AO293" s="0" t="n">
        <v>0.391627281715046</v>
      </c>
      <c r="AP293" s="0" t="n">
        <v>-1.87102159543429</v>
      </c>
      <c r="AQ293" s="0" t="n">
        <v>0.356837972503854</v>
      </c>
      <c r="AR293" s="0" t="n">
        <v>-1.25432734421338</v>
      </c>
      <c r="AS293" s="0" t="n">
        <v>0.721511241863482</v>
      </c>
      <c r="AT293" s="0" t="n">
        <v>-0.459303919342347</v>
      </c>
      <c r="AU293" s="0" t="n">
        <v>-0.214176907320507</v>
      </c>
      <c r="AV293" s="0" t="n">
        <v>-0.856252881931141</v>
      </c>
      <c r="AW293" s="0" t="n">
        <v>-1.25382484839065</v>
      </c>
      <c r="AX293" s="0" t="n">
        <v>1.05454091681167</v>
      </c>
      <c r="AY293" s="0" t="n">
        <v>2.25054463953711</v>
      </c>
      <c r="AZ293" s="0" t="n">
        <v>0.032555362849962</v>
      </c>
      <c r="BA293" s="0" t="n">
        <v>-0.125903625303181</v>
      </c>
      <c r="BB293" s="0" t="n">
        <v>0.613097199675394</v>
      </c>
      <c r="BC293" s="0" t="n">
        <v>-0.734071363694966</v>
      </c>
      <c r="BD293" s="0" t="n">
        <v>-0.365492951459601</v>
      </c>
      <c r="BE293" s="0" t="n">
        <v>0.311695202981355</v>
      </c>
      <c r="BF293" s="0" t="n">
        <v>0.845047907205299</v>
      </c>
      <c r="BG293" s="0" t="n">
        <v>-1.08504536910914</v>
      </c>
      <c r="BH293" s="0" t="n">
        <v>0.306479250866687</v>
      </c>
      <c r="BI293" s="0" t="n">
        <v>0.993043158814544</v>
      </c>
      <c r="BJ293" s="0" t="n">
        <v>-0.701410272085923</v>
      </c>
      <c r="BK293" s="0" t="n">
        <v>-0.820487002783921</v>
      </c>
      <c r="BL293" s="0" t="n">
        <v>-0.658988028590102</v>
      </c>
      <c r="BM293" s="0" t="n">
        <v>-0.194103222384001</v>
      </c>
      <c r="BN293" s="0" t="n">
        <v>-1.67065081768669</v>
      </c>
      <c r="BO293" s="0" t="n">
        <v>-1.49555489770137</v>
      </c>
      <c r="BP293" s="0" t="n">
        <v>2.39675500779413</v>
      </c>
      <c r="BQ293" s="0" t="n">
        <v>0.755574092181632</v>
      </c>
      <c r="BR293" s="0" t="n">
        <v>0.607935817242833</v>
      </c>
      <c r="BS293" s="0" t="n">
        <v>0.105264916783199</v>
      </c>
      <c r="BT293" s="0" t="n">
        <v>0.954935330810258</v>
      </c>
      <c r="BU293" s="0" t="n">
        <v>-1.87633304449264</v>
      </c>
      <c r="BV293" s="0" t="n">
        <v>2.06609911401756</v>
      </c>
      <c r="BW293" s="0" t="n">
        <v>0.646305124973878</v>
      </c>
      <c r="BX293" s="0" t="n">
        <v>-0.421123331761919</v>
      </c>
      <c r="BY293" s="0" t="n">
        <v>-0.562719151275815</v>
      </c>
      <c r="BZ293" s="0" t="n">
        <v>0.300392457575072</v>
      </c>
      <c r="CA293" s="0" t="n">
        <v>-0.257125520874979</v>
      </c>
      <c r="CB293" s="0" t="n">
        <v>-0.58010186876345</v>
      </c>
      <c r="CC293" s="0" t="n">
        <v>0.927534529182594</v>
      </c>
      <c r="CD293" s="0" t="n">
        <v>0.114962404040853</v>
      </c>
      <c r="CE293" s="0" t="n">
        <v>-1.42029421112966</v>
      </c>
      <c r="CF293" s="0" t="n">
        <v>0.357326825906057</v>
      </c>
      <c r="CG293" s="0" t="n">
        <v>-0.811414793133736</v>
      </c>
      <c r="CH293" s="0" t="n">
        <v>-1.60403033078183</v>
      </c>
      <c r="CI293" s="0" t="n">
        <v>-0.225305711865076</v>
      </c>
      <c r="CJ293" s="0" t="n">
        <v>0.00753516360418871</v>
      </c>
      <c r="CK293" s="0" t="n">
        <v>0.558691226615338</v>
      </c>
      <c r="CL293" s="0" t="n">
        <v>-0.775469288782915</v>
      </c>
      <c r="CM293" s="0" t="n">
        <v>-1.90605533134658</v>
      </c>
      <c r="CN293" s="0" t="n">
        <v>1.35174104798352</v>
      </c>
      <c r="CO293" s="0" t="n">
        <v>1.37224105856149</v>
      </c>
      <c r="CP293" s="0" t="n">
        <v>0.475174601888284</v>
      </c>
      <c r="CQ293" s="0" t="n">
        <v>-0.428574367106194</v>
      </c>
      <c r="CR293" s="0" t="n">
        <v>-1.00907982414356</v>
      </c>
      <c r="CS293" s="0" t="n">
        <v>1.544613041915</v>
      </c>
      <c r="CT293" s="0" t="n">
        <v>0.266704773821402</v>
      </c>
      <c r="CU293" s="0" t="n">
        <v>0.780748905526707</v>
      </c>
      <c r="CV293" s="0" t="n">
        <v>0.181566974788439</v>
      </c>
      <c r="CW293" s="0" t="n">
        <v>-0.895661287358962</v>
      </c>
      <c r="CX293" s="0" t="n">
        <v>-1.55426732817432</v>
      </c>
      <c r="CZ293" s="0" t="n">
        <f aca="false">IF(CHOOSE(MATCH(G$5,$B$10:$E$10,0),$B293,$C293,$D293,$E293)*G$6+G293*G$7&lt;G$2,G$3*G$4,0)</f>
        <v>0</v>
      </c>
      <c r="DA293" s="0" t="n">
        <f aca="false">IF(CHOOSE(MATCH(H$5,$B$10:$E$10,0),$B293,$C293,$D293,$E293)*H$6+H293*H$7&lt;H$2,H$3*H$4,0)</f>
        <v>0</v>
      </c>
      <c r="DB293" s="0" t="n">
        <f aca="false">IF(CHOOSE(MATCH(I$5,$B$10:$E$10,0),$B293,$C293,$D293,$E293)*I$6+I293*I$7&lt;I$2,I$3*I$4,0)</f>
        <v>0</v>
      </c>
      <c r="DC293" s="0" t="n">
        <f aca="false">IF(CHOOSE(MATCH(J$5,$B$10:$E$10,0),$B293,$C293,$D293,$E293)*J$6+J293*J$7&lt;J$2,J$3*J$4,0)</f>
        <v>0</v>
      </c>
      <c r="DD293" s="0" t="n">
        <f aca="false">IF(CHOOSE(MATCH(K$5,$B$10:$E$10,0),$B293,$C293,$D293,$E293)*K$6+K293*K$7&lt;K$2,K$3*K$4,0)</f>
        <v>0</v>
      </c>
      <c r="DE293" s="0" t="n">
        <f aca="false">IF(CHOOSE(MATCH(L$5,$B$10:$E$10,0),$B293,$C293,$D293,$E293)*L$6+L293*L$7&lt;L$2,L$3*L$4,0)</f>
        <v>0</v>
      </c>
      <c r="DF293" s="0" t="n">
        <f aca="false">IF(CHOOSE(MATCH(M$5,$B$10:$E$10,0),$B293,$C293,$D293,$E293)*M$6+M293*M$7&lt;M$2,M$3*M$4,0)</f>
        <v>0</v>
      </c>
      <c r="DG293" s="0" t="n">
        <f aca="false">IF(CHOOSE(MATCH(N$5,$B$10:$E$10,0),$B293,$C293,$D293,$E293)*N$6+N293*N$7&lt;N$2,N$3*N$4,0)</f>
        <v>0</v>
      </c>
      <c r="DH293" s="0" t="n">
        <f aca="false">IF(CHOOSE(MATCH(O$5,$B$10:$E$10,0),$B293,$C293,$D293,$E293)*O$6+O293*O$7&lt;O$2,O$3*O$4,0)</f>
        <v>0</v>
      </c>
      <c r="DI293" s="0" t="n">
        <f aca="false">IF(CHOOSE(MATCH(P$5,$B$10:$E$10,0),$B293,$C293,$D293,$E293)*P$6+P293*P$7&lt;P$2,P$3*P$4,0)</f>
        <v>0</v>
      </c>
      <c r="DJ293" s="0" t="n">
        <f aca="false">IF(CHOOSE(MATCH(Q$5,$B$10:$E$10,0),$B293,$C293,$D293,$E293)*Q$6+Q293*Q$7&lt;Q$2,Q$3*Q$4,0)</f>
        <v>0.5</v>
      </c>
      <c r="DK293" s="0" t="n">
        <f aca="false">IF(CHOOSE(MATCH(R$5,$B$10:$E$10,0),$B293,$C293,$D293,$E293)*R$6+R293*R$7&lt;R$2,R$3*R$4,0)</f>
        <v>0</v>
      </c>
      <c r="DL293" s="0" t="n">
        <f aca="false">IF(CHOOSE(MATCH(S$5,$B$10:$E$10,0),$B293,$C293,$D293,$E293)*S$6+S293*S$7&lt;S$2,S$3*S$4,0)</f>
        <v>0</v>
      </c>
      <c r="DM293" s="0" t="n">
        <f aca="false">IF(CHOOSE(MATCH(T$5,$B$10:$E$10,0),$B293,$C293,$D293,$E293)*T$6+T293*T$7&lt;T$2,T$3*T$4,0)</f>
        <v>0</v>
      </c>
      <c r="DN293" s="0" t="n">
        <f aca="false">IF(CHOOSE(MATCH(U$5,$B$10:$E$10,0),$B293,$C293,$D293,$E293)*U$6+U293*U$7&lt;U$2,U$3*U$4,0)</f>
        <v>0</v>
      </c>
      <c r="DO293" s="0" t="n">
        <f aca="false">IF(CHOOSE(MATCH(V$5,$B$10:$E$10,0),$B293,$C293,$D293,$E293)*V$6+V293*V$7&lt;V$2,V$3*V$4,0)</f>
        <v>0</v>
      </c>
      <c r="DP293" s="0" t="n">
        <f aca="false">IF(CHOOSE(MATCH(W$5,$B$10:$E$10,0),$B293,$C293,$D293,$E293)*W$6+W293*W$7&lt;W$2,W$3*W$4,0)</f>
        <v>0</v>
      </c>
      <c r="DQ293" s="0" t="n">
        <f aca="false">IF(CHOOSE(MATCH(X$5,$B$10:$E$10,0),$B293,$C293,$D293,$E293)*X$6+X293*X$7&lt;X$2,X$3*X$4,0)</f>
        <v>0</v>
      </c>
      <c r="DR293" s="0" t="n">
        <f aca="false">IF(CHOOSE(MATCH(Y$5,$B$10:$E$10,0),$B293,$C293,$D293,$E293)*Y$6+Y293*Y$7&lt;Y$2,Y$3*Y$4,0)</f>
        <v>0</v>
      </c>
      <c r="DS293" s="0" t="n">
        <f aca="false">IF(CHOOSE(MATCH(Z$5,$B$10:$E$10,0),$B293,$C293,$D293,$E293)*Z$6+Z293*Z$7&lt;Z$2,Z$3*Z$4,0)</f>
        <v>0</v>
      </c>
      <c r="DT293" s="0" t="n">
        <f aca="false">IF(CHOOSE(MATCH(AA$5,$B$10:$E$10,0),$B293,$C293,$D293,$E293)*AA$6+AA293*AA$7&lt;AA$2,AA$3*AA$4,0)</f>
        <v>0</v>
      </c>
      <c r="DU293" s="0" t="n">
        <f aca="false">IF(CHOOSE(MATCH(AB$5,$B$10:$E$10,0),$B293,$C293,$D293,$E293)*AB$6+AB293*AB$7&lt;AB$2,AB$3*AB$4,0)</f>
        <v>0</v>
      </c>
      <c r="DV293" s="0" t="n">
        <f aca="false">IF(CHOOSE(MATCH(AC$5,$B$10:$E$10,0),$B293,$C293,$D293,$E293)*AC$6+AC293*AC$7&lt;AC$2,AC$3*AC$4,0)</f>
        <v>0</v>
      </c>
      <c r="DW293" s="0" t="n">
        <f aca="false">IF(CHOOSE(MATCH(AD$5,$B$10:$E$10,0),$B293,$C293,$D293,$E293)*AD$6+AD293*AD$7&lt;AD$2,AD$3*AD$4,0)</f>
        <v>0</v>
      </c>
      <c r="DX293" s="0" t="n">
        <f aca="false">IF(CHOOSE(MATCH(AE$5,$B$10:$E$10,0),$B293,$C293,$D293,$E293)*AE$6+AE293*AE$7&lt;AE$2,AE$3*AE$4,0)</f>
        <v>0</v>
      </c>
      <c r="DY293" s="0" t="n">
        <f aca="false">IF(CHOOSE(MATCH(AF$5,$B$10:$E$10,0),$B293,$C293,$D293,$E293)*AF$6+AF293*AF$7&lt;AF$2,AF$3*AF$4,0)</f>
        <v>0</v>
      </c>
      <c r="DZ293" s="0" t="n">
        <f aca="false">IF(CHOOSE(MATCH(AG$5,$B$10:$E$10,0),$B293,$C293,$D293,$E293)*AG$6+AG293*AG$7&lt;AG$2,AG$3*AG$4,0)</f>
        <v>0</v>
      </c>
      <c r="EA293" s="0" t="n">
        <f aca="false">IF(CHOOSE(MATCH(AH$5,$B$10:$E$10,0),$B293,$C293,$D293,$E293)*AH$6+AH293*AH$7&lt;AH$2,AH$3*AH$4,0)</f>
        <v>0</v>
      </c>
      <c r="EB293" s="0" t="n">
        <f aca="false">IF(CHOOSE(MATCH(AI$5,$B$10:$E$10,0),$B293,$C293,$D293,$E293)*AI$6+AI293*AI$7&lt;AI$2,AI$3*AI$4,0)</f>
        <v>0</v>
      </c>
      <c r="EC293" s="0" t="n">
        <f aca="false">IF(CHOOSE(MATCH(AJ$5,$B$10:$E$10,0),$B293,$C293,$D293,$E293)*AJ$6+AJ293*AJ$7&lt;AJ$2,AJ$3*AJ$4,0)</f>
        <v>0</v>
      </c>
      <c r="ED293" s="0" t="n">
        <f aca="false">IF(CHOOSE(MATCH(AK$5,$B$10:$E$10,0),$B293,$C293,$D293,$E293)*AK$6+AK293*AK$7&lt;AK$2,AK$3*AK$4,0)</f>
        <v>0</v>
      </c>
      <c r="EE293" s="0" t="n">
        <f aca="false">IF(CHOOSE(MATCH(AL$5,$B$10:$E$10,0),$B293,$C293,$D293,$E293)*AL$6+AL293*AL$7&lt;AL$2,AL$3*AL$4,0)</f>
        <v>0</v>
      </c>
      <c r="EF293" s="0" t="n">
        <f aca="false">IF(CHOOSE(MATCH(AM$5,$B$10:$E$10,0),$B293,$C293,$D293,$E293)*AM$6+AM293*AM$7&lt;AM$2,AM$3*AM$4,0)</f>
        <v>0</v>
      </c>
      <c r="EG293" s="0" t="n">
        <f aca="false">IF(CHOOSE(MATCH(AN$5,$B$10:$E$10,0),$B293,$C293,$D293,$E293)*AN$6+AN293*AN$7&lt;AN$2,AN$3*AN$4,0)</f>
        <v>0</v>
      </c>
      <c r="EH293" s="0" t="n">
        <f aca="false">IF(CHOOSE(MATCH(AO$5,$B$10:$E$10,0),$B293,$C293,$D293,$E293)*AO$6+AO293*AO$7&lt;AO$2,AO$3*AO$4,0)</f>
        <v>0</v>
      </c>
      <c r="EI293" s="0" t="n">
        <f aca="false">IF(CHOOSE(MATCH(AP$5,$B$10:$E$10,0),$B293,$C293,$D293,$E293)*AP$6+AP293*AP$7&lt;AP$2,AP$3*AP$4,0)</f>
        <v>0</v>
      </c>
      <c r="EJ293" s="0" t="n">
        <f aca="false">IF(CHOOSE(MATCH(AQ$5,$B$10:$E$10,0),$B293,$C293,$D293,$E293)*AQ$6+AQ293*AQ$7&lt;AQ$2,AQ$3*AQ$4,0)</f>
        <v>0</v>
      </c>
      <c r="EK293" s="0" t="n">
        <f aca="false">IF(CHOOSE(MATCH(AR$5,$B$10:$E$10,0),$B293,$C293,$D293,$E293)*AR$6+AR293*AR$7&lt;AR$2,AR$3*AR$4,0)</f>
        <v>0</v>
      </c>
      <c r="EL293" s="0" t="n">
        <f aca="false">IF(CHOOSE(MATCH(AS$5,$B$10:$E$10,0),$B293,$C293,$D293,$E293)*AS$6+AS293*AS$7&lt;AS$2,AS$3*AS$4,0)</f>
        <v>0</v>
      </c>
      <c r="EM293" s="0" t="n">
        <f aca="false">IF(CHOOSE(MATCH(AT$5,$B$10:$E$10,0),$B293,$C293,$D293,$E293)*AT$6+AT293*AT$7&lt;AT$2,AT$3*AT$4,0)</f>
        <v>0</v>
      </c>
      <c r="EN293" s="0" t="n">
        <f aca="false">IF(CHOOSE(MATCH(AU$5,$B$10:$E$10,0),$B293,$C293,$D293,$E293)*AU$6+AU293*AU$7&lt;AU$2,AU$3*AU$4,0)</f>
        <v>0</v>
      </c>
      <c r="EO293" s="0" t="n">
        <f aca="false">IF(CHOOSE(MATCH(AV$5,$B$10:$E$10,0),$B293,$C293,$D293,$E293)*AV$6+AV293*AV$7&lt;AV$2,AV$3*AV$4,0)</f>
        <v>0</v>
      </c>
      <c r="EP293" s="0" t="n">
        <f aca="false">IF(CHOOSE(MATCH(AW$5,$B$10:$E$10,0),$B293,$C293,$D293,$E293)*AW$6+AW293*AW$7&lt;AW$2,AW$3*AW$4,0)</f>
        <v>0</v>
      </c>
      <c r="EQ293" s="0" t="n">
        <f aca="false">IF(CHOOSE(MATCH(AX$5,$B$10:$E$10,0),$B293,$C293,$D293,$E293)*AX$6+AX293*AX$7&lt;AX$2,AX$3*AX$4,0)</f>
        <v>0</v>
      </c>
      <c r="ER293" s="0" t="n">
        <f aca="false">IF(CHOOSE(MATCH(AY$5,$B$10:$E$10,0),$B293,$C293,$D293,$E293)*AY$6+AY293*AY$7&lt;AY$2,AY$3*AY$4,0)</f>
        <v>0</v>
      </c>
      <c r="ES293" s="0" t="n">
        <f aca="false">IF(CHOOSE(MATCH(AZ$5,$B$10:$E$10,0),$B293,$C293,$D293,$E293)*AZ$6+AZ293*AZ$7&lt;AZ$2,AZ$3*AZ$4,0)</f>
        <v>0</v>
      </c>
      <c r="ET293" s="0" t="n">
        <f aca="false">IF(CHOOSE(MATCH(BA$5,$B$10:$E$10,0),$B293,$C293,$D293,$E293)*BA$6+BA293*BA$7&lt;BA$2,BA$3*BA$4,0)</f>
        <v>0</v>
      </c>
      <c r="EU293" s="0" t="n">
        <f aca="false">IF(CHOOSE(MATCH(BB$5,$B$10:$E$10,0),$B293,$C293,$D293,$E293)*BB$6+BB293*BB$7&lt;BB$2,BB$3*BB$4,0)</f>
        <v>0</v>
      </c>
      <c r="EV293" s="0" t="n">
        <f aca="false">IF(CHOOSE(MATCH(BC$5,$B$10:$E$10,0),$B293,$C293,$D293,$E293)*BC$6+BC293*BC$7&lt;BC$2,BC$3*BC$4,0)</f>
        <v>0</v>
      </c>
      <c r="EW293" s="0" t="n">
        <f aca="false">IF(CHOOSE(MATCH(BD$5,$B$10:$E$10,0),$B293,$C293,$D293,$E293)*BD$6+BD293*BD$7&lt;BD$2,BD$3*BD$4,0)</f>
        <v>0</v>
      </c>
      <c r="EX293" s="0" t="n">
        <f aca="false">IF(CHOOSE(MATCH(BE$5,$B$10:$E$10,0),$B293,$C293,$D293,$E293)*BE$6+BE293*BE$7&lt;BE$2,BE$3*BE$4,0)</f>
        <v>0</v>
      </c>
      <c r="EY293" s="0" t="n">
        <f aca="false">IF(CHOOSE(MATCH(BF$5,$B$10:$E$10,0),$B293,$C293,$D293,$E293)*BF$6+BF293*BF$7&lt;BF$2,BF$3*BF$4,0)</f>
        <v>0</v>
      </c>
      <c r="EZ293" s="0" t="n">
        <f aca="false">IF(CHOOSE(MATCH(BG$5,$B$10:$E$10,0),$B293,$C293,$D293,$E293)*BG$6+BG293*BG$7&lt;BG$2,BG$3*BG$4,0)</f>
        <v>0</v>
      </c>
      <c r="FA293" s="0" t="n">
        <f aca="false">IF(CHOOSE(MATCH(BH$5,$B$10:$E$10,0),$B293,$C293,$D293,$E293)*BH$6+BH293*BH$7&lt;BH$2,BH$3*BH$4,0)</f>
        <v>0</v>
      </c>
      <c r="FB293" s="0" t="n">
        <f aca="false">IF(CHOOSE(MATCH(BI$5,$B$10:$E$10,0),$B293,$C293,$D293,$E293)*BI$6+BI293*BI$7&lt;BI$2,BI$3*BI$4,0)</f>
        <v>0</v>
      </c>
      <c r="FC293" s="0" t="n">
        <f aca="false">IF(CHOOSE(MATCH(BJ$5,$B$10:$E$10,0),$B293,$C293,$D293,$E293)*BJ$6+BJ293*BJ$7&lt;BJ$2,BJ$3*BJ$4,0)</f>
        <v>0</v>
      </c>
      <c r="FD293" s="0" t="n">
        <f aca="false">IF(CHOOSE(MATCH(BK$5,$B$10:$E$10,0),$B293,$C293,$D293,$E293)*BK$6+BK293*BK$7&lt;BK$2,BK$3*BK$4,0)</f>
        <v>0</v>
      </c>
      <c r="FE293" s="0" t="n">
        <f aca="false">IF(CHOOSE(MATCH(BL$5,$B$10:$E$10,0),$B293,$C293,$D293,$E293)*BL$6+BL293*BL$7&lt;BL$2,BL$3*BL$4,0)</f>
        <v>0</v>
      </c>
      <c r="FF293" s="0" t="n">
        <f aca="false">IF(CHOOSE(MATCH(BM$5,$B$10:$E$10,0),$B293,$C293,$D293,$E293)*BM$6+BM293*BM$7&lt;BM$2,BM$3*BM$4,0)</f>
        <v>0</v>
      </c>
      <c r="FG293" s="0" t="n">
        <f aca="false">IF(CHOOSE(MATCH(BN$5,$B$10:$E$10,0),$B293,$C293,$D293,$E293)*BN$6+BN293*BN$7&lt;BN$2,BN$3*BN$4,0)</f>
        <v>0</v>
      </c>
      <c r="FH293" s="0" t="n">
        <f aca="false">IF(CHOOSE(MATCH(BO$5,$B$10:$E$10,0),$B293,$C293,$D293,$E293)*BO$6+BO293*BO$7&lt;BO$2,BO$3*BO$4,0)</f>
        <v>0</v>
      </c>
      <c r="FI293" s="0" t="n">
        <f aca="false">IF(CHOOSE(MATCH(BP$5,$B$10:$E$10,0),$B293,$C293,$D293,$E293)*BP$6+BP293*BP$7&lt;BP$2,BP$3*BP$4,0)</f>
        <v>0</v>
      </c>
      <c r="FJ293" s="0" t="n">
        <f aca="false">IF(CHOOSE(MATCH(BQ$5,$B$10:$E$10,0),$B293,$C293,$D293,$E293)*BQ$6+BQ293*BQ$7&lt;BQ$2,BQ$3*BQ$4,0)</f>
        <v>0</v>
      </c>
      <c r="FK293" s="0" t="n">
        <f aca="false">IF(CHOOSE(MATCH(BR$5,$B$10:$E$10,0),$B293,$C293,$D293,$E293)*BR$6+BR293*BR$7&lt;BR$2,BR$3*BR$4,0)</f>
        <v>0</v>
      </c>
      <c r="FL293" s="0" t="n">
        <f aca="false">IF(CHOOSE(MATCH(BS$5,$B$10:$E$10,0),$B293,$C293,$D293,$E293)*BS$6+BS293*BS$7&lt;BS$2,BS$3*BS$4,0)</f>
        <v>0</v>
      </c>
      <c r="FM293" s="0" t="n">
        <f aca="false">IF(CHOOSE(MATCH(BT$5,$B$10:$E$10,0),$B293,$C293,$D293,$E293)*BT$6+BT293*BT$7&lt;BT$2,BT$3*BT$4,0)</f>
        <v>0</v>
      </c>
      <c r="FN293" s="0" t="n">
        <f aca="false">IF(CHOOSE(MATCH(BU$5,$B$10:$E$10,0),$B293,$C293,$D293,$E293)*BU$6+BU293*BU$7&lt;BU$2,BU$3*BU$4,0)</f>
        <v>0</v>
      </c>
      <c r="FO293" s="0" t="n">
        <f aca="false">IF(CHOOSE(MATCH(BV$5,$B$10:$E$10,0),$B293,$C293,$D293,$E293)*BV$6+BV293*BV$7&lt;BV$2,BV$3*BV$4,0)</f>
        <v>0</v>
      </c>
      <c r="FP293" s="0" t="n">
        <f aca="false">IF(CHOOSE(MATCH(BW$5,$B$10:$E$10,0),$B293,$C293,$D293,$E293)*BW$6+BW293*BW$7&lt;BW$2,BW$3*BW$4,0)</f>
        <v>0</v>
      </c>
      <c r="FQ293" s="0" t="n">
        <f aca="false">IF(CHOOSE(MATCH(BX$5,$B$10:$E$10,0),$B293,$C293,$D293,$E293)*BX$6+BX293*BX$7&lt;BX$2,BX$3*BX$4,0)</f>
        <v>0</v>
      </c>
      <c r="FR293" s="0" t="n">
        <f aca="false">IF(CHOOSE(MATCH(BY$5,$B$10:$E$10,0),$B293,$C293,$D293,$E293)*BY$6+BY293*BY$7&lt;BY$2,BY$3*BY$4,0)</f>
        <v>0</v>
      </c>
      <c r="FS293" s="0" t="n">
        <f aca="false">IF(CHOOSE(MATCH(BZ$5,$B$10:$E$10,0),$B293,$C293,$D293,$E293)*BZ$6+BZ293*BZ$7&lt;BZ$2,BZ$3*BZ$4,0)</f>
        <v>0</v>
      </c>
      <c r="FT293" s="0" t="n">
        <f aca="false">IF(CHOOSE(MATCH(CA$5,$B$10:$E$10,0),$B293,$C293,$D293,$E293)*CA$6+CA293*CA$7&lt;CA$2,CA$3*CA$4,0)</f>
        <v>0</v>
      </c>
      <c r="FU293" s="0" t="n">
        <f aca="false">IF(CHOOSE(MATCH(CB$5,$B$10:$E$10,0),$B293,$C293,$D293,$E293)*CB$6+CB293*CB$7&lt;CB$2,CB$3*CB$4,0)</f>
        <v>0</v>
      </c>
      <c r="FV293" s="0" t="n">
        <f aca="false">IF(CHOOSE(MATCH(CC$5,$B$10:$E$10,0),$B293,$C293,$D293,$E293)*CC$6+CC293*CC$7&lt;CC$2,CC$3*CC$4,0)</f>
        <v>0</v>
      </c>
      <c r="FW293" s="0" t="n">
        <f aca="false">IF(CHOOSE(MATCH(CD$5,$B$10:$E$10,0),$B293,$C293,$D293,$E293)*CD$6+CD293*CD$7&lt;CD$2,CD$3*CD$4,0)</f>
        <v>0</v>
      </c>
      <c r="FX293" s="0" t="n">
        <f aca="false">IF(CHOOSE(MATCH(CE$5,$B$10:$E$10,0),$B293,$C293,$D293,$E293)*CE$6+CE293*CE$7&lt;CE$2,CE$3*CE$4,0)</f>
        <v>0</v>
      </c>
      <c r="FY293" s="0" t="n">
        <f aca="false">IF(CHOOSE(MATCH(CF$5,$B$10:$E$10,0),$B293,$C293,$D293,$E293)*CF$6+CF293*CF$7&lt;CF$2,CF$3*CF$4,0)</f>
        <v>0</v>
      </c>
      <c r="FZ293" s="0" t="n">
        <f aca="false">IF(CHOOSE(MATCH(CG$5,$B$10:$E$10,0),$B293,$C293,$D293,$E293)*CG$6+CG293*CG$7&lt;CG$2,CG$3*CG$4,0)</f>
        <v>0</v>
      </c>
      <c r="GA293" s="0" t="n">
        <f aca="false">IF(CHOOSE(MATCH(CH$5,$B$10:$E$10,0),$B293,$C293,$D293,$E293)*CH$6+CH293*CH$7&lt;CH$2,CH$3*CH$4,0)</f>
        <v>0</v>
      </c>
      <c r="GB293" s="0" t="n">
        <f aca="false">IF(CHOOSE(MATCH(CI$5,$B$10:$E$10,0),$B293,$C293,$D293,$E293)*CI$6+CI293*CI$7&lt;CI$2,CI$3*CI$4,0)</f>
        <v>0</v>
      </c>
      <c r="GC293" s="0" t="n">
        <f aca="false">IF(CHOOSE(MATCH(CJ$5,$B$10:$E$10,0),$B293,$C293,$D293,$E293)*CJ$6+CJ293*CJ$7&lt;CJ$2,CJ$3*CJ$4,0)</f>
        <v>0</v>
      </c>
      <c r="GD293" s="0" t="n">
        <f aca="false">IF(CHOOSE(MATCH(CK$5,$B$10:$E$10,0),$B293,$C293,$D293,$E293)*CK$6+CK293*CK$7&lt;CK$2,CK$3*CK$4,0)</f>
        <v>0</v>
      </c>
      <c r="GE293" s="0" t="n">
        <f aca="false">IF(CHOOSE(MATCH(CL$5,$B$10:$E$10,0),$B293,$C293,$D293,$E293)*CL$6+CL293*CL$7&lt;CL$2,CL$3*CL$4,0)</f>
        <v>0</v>
      </c>
      <c r="GF293" s="0" t="n">
        <f aca="false">IF(CHOOSE(MATCH(CM$5,$B$10:$E$10,0),$B293,$C293,$D293,$E293)*CM$6+CM293*CM$7&lt;CM$2,CM$3*CM$4,0)</f>
        <v>0</v>
      </c>
      <c r="GG293" s="0" t="n">
        <f aca="false">IF(CHOOSE(MATCH(CN$5,$B$10:$E$10,0),$B293,$C293,$D293,$E293)*CN$6+CN293*CN$7&lt;CN$2,CN$3*CN$4,0)</f>
        <v>0</v>
      </c>
      <c r="GH293" s="0" t="n">
        <f aca="false">IF(CHOOSE(MATCH(CO$5,$B$10:$E$10,0),$B293,$C293,$D293,$E293)*CO$6+CO293*CO$7&lt;CO$2,CO$3*CO$4,0)</f>
        <v>0</v>
      </c>
      <c r="GI293" s="0" t="n">
        <f aca="false">IF(CHOOSE(MATCH(CP$5,$B$10:$E$10,0),$B293,$C293,$D293,$E293)*CP$6+CP293*CP$7&lt;CP$2,CP$3*CP$4,0)</f>
        <v>0</v>
      </c>
      <c r="GJ293" s="0" t="n">
        <f aca="false">IF(CHOOSE(MATCH(CQ$5,$B$10:$E$10,0),$B293,$C293,$D293,$E293)*CQ$6+CQ293*CQ$7&lt;CQ$2,CQ$3*CQ$4,0)</f>
        <v>0</v>
      </c>
      <c r="GK293" s="0" t="n">
        <f aca="false">IF(CHOOSE(MATCH(CR$5,$B$10:$E$10,0),$B293,$C293,$D293,$E293)*CR$6+CR293*CR$7&lt;CR$2,CR$3*CR$4,0)</f>
        <v>0</v>
      </c>
      <c r="GL293" s="0" t="n">
        <f aca="false">IF(CHOOSE(MATCH(CS$5,$B$10:$E$10,0),$B293,$C293,$D293,$E293)*CS$6+CS293*CS$7&lt;CS$2,CS$3*CS$4,0)</f>
        <v>0</v>
      </c>
      <c r="GM293" s="0" t="n">
        <f aca="false">IF(CHOOSE(MATCH(CT$5,$B$10:$E$10,0),$B293,$C293,$D293,$E293)*CT$6+CT293*CT$7&lt;CT$2,CT$3*CT$4,0)</f>
        <v>0</v>
      </c>
      <c r="GN293" s="0" t="n">
        <f aca="false">IF(CHOOSE(MATCH(CU$5,$B$10:$E$10,0),$B293,$C293,$D293,$E293)*CU$6+CU293*CU$7&lt;CU$2,CU$3*CU$4,0)</f>
        <v>0</v>
      </c>
      <c r="GO293" s="0" t="n">
        <f aca="false">IF(CHOOSE(MATCH(CV$5,$B$10:$E$10,0),$B293,$C293,$D293,$E293)*CV$6+CV293*CV$7&lt;CV$2,CV$3*CV$4,0)</f>
        <v>0</v>
      </c>
      <c r="GP293" s="0" t="n">
        <f aca="false">IF(CHOOSE(MATCH(CW$5,$B$10:$E$10,0),$B293,$C293,$D293,$E293)*CW$6+CW293*CW$7&lt;CW$2,CW$3*CW$4,0)</f>
        <v>0</v>
      </c>
      <c r="GQ293" s="0" t="n">
        <f aca="false">IF(CHOOSE(MATCH(CX$5,$B$10:$E$10,0),$B293,$C293,$D293,$E293)*CX$6+CX293*CX$7&lt;CX$2,CX$3*CX$4,0)</f>
        <v>0</v>
      </c>
      <c r="GS293" s="0" t="n">
        <f aca="false">SUM(CZ293:GQ293)</f>
        <v>0.5</v>
      </c>
      <c r="GT293" s="0" t="n">
        <f aca="false">IF(GS293&gt;$GS$6,1,0)</f>
        <v>0</v>
      </c>
    </row>
    <row r="294" customFormat="false" ht="14" hidden="false" customHeight="false" outlineLevel="0" collapsed="false">
      <c r="A294" s="0" t="n">
        <v>284</v>
      </c>
      <c r="B294" s="0" t="n">
        <v>1.50388968830369</v>
      </c>
      <c r="C294" s="0" t="n">
        <v>0.841537484512929</v>
      </c>
      <c r="D294" s="0" t="n">
        <v>0.838554119342453</v>
      </c>
      <c r="E294" s="0" t="n">
        <v>1.24989950598098</v>
      </c>
      <c r="G294" s="0" t="n">
        <v>0.890304363565519</v>
      </c>
      <c r="H294" s="0" t="n">
        <v>-0.366310359822819</v>
      </c>
      <c r="I294" s="0" t="n">
        <v>-2.62014509644359</v>
      </c>
      <c r="J294" s="0" t="n">
        <v>0.412194367527263</v>
      </c>
      <c r="K294" s="0" t="n">
        <v>-1.27268322103191</v>
      </c>
      <c r="L294" s="0" t="n">
        <v>-0.125903625303181</v>
      </c>
      <c r="M294" s="0" t="n">
        <v>-0.873935732670361</v>
      </c>
      <c r="N294" s="0" t="n">
        <v>0.49782101996243</v>
      </c>
      <c r="O294" s="0" t="n">
        <v>-0.589450337429298</v>
      </c>
      <c r="P294" s="0" t="n">
        <v>2.44093826040626</v>
      </c>
      <c r="Q294" s="0" t="n">
        <v>0.57630359151517</v>
      </c>
      <c r="R294" s="0" t="n">
        <v>0.0955765244725626</v>
      </c>
      <c r="S294" s="0" t="n">
        <v>0.756288045522524</v>
      </c>
      <c r="T294" s="0" t="n">
        <v>-0.216213038584101</v>
      </c>
      <c r="U294" s="0" t="n">
        <v>0.280363110505277</v>
      </c>
      <c r="V294" s="0" t="n">
        <v>0.483239546156256</v>
      </c>
      <c r="W294" s="0" t="n">
        <v>1.75805780600058</v>
      </c>
      <c r="X294" s="0" t="n">
        <v>0.425054622610332</v>
      </c>
      <c r="Y294" s="0" t="n">
        <v>-0.325135260936804</v>
      </c>
      <c r="Z294" s="0" t="n">
        <v>-1.50712367030792</v>
      </c>
      <c r="AA294" s="0" t="n">
        <v>-0.828331394586712</v>
      </c>
      <c r="AB294" s="0" t="n">
        <v>0.32731350074755</v>
      </c>
      <c r="AC294" s="0" t="n">
        <v>1.10426526589436</v>
      </c>
      <c r="AD294" s="0" t="n">
        <v>-1.6654212231515</v>
      </c>
      <c r="AE294" s="0" t="n">
        <v>-1.71288775163703</v>
      </c>
      <c r="AF294" s="0" t="n">
        <v>-0.661461854178924</v>
      </c>
      <c r="AG294" s="0" t="n">
        <v>-1.66910922416719</v>
      </c>
      <c r="AH294" s="0" t="n">
        <v>0.989418822427979</v>
      </c>
      <c r="AI294" s="0" t="n">
        <v>-1.25499809655594</v>
      </c>
      <c r="AJ294" s="0" t="n">
        <v>-0.184757027454907</v>
      </c>
      <c r="AK294" s="0" t="n">
        <v>-0.0369959707313683</v>
      </c>
      <c r="AL294" s="0" t="n">
        <v>0.211048245546408</v>
      </c>
      <c r="AM294" s="0" t="n">
        <v>1.44267232826678</v>
      </c>
      <c r="AN294" s="0" t="n">
        <v>-1.20623099064687</v>
      </c>
      <c r="AO294" s="0" t="n">
        <v>-1.84188138518948</v>
      </c>
      <c r="AP294" s="0" t="n">
        <v>1.58844159159344</v>
      </c>
      <c r="AQ294" s="0" t="n">
        <v>-0.39749807001499</v>
      </c>
      <c r="AR294" s="0" t="n">
        <v>0.920151705940952</v>
      </c>
      <c r="AS294" s="0" t="n">
        <v>0.24260316422442</v>
      </c>
      <c r="AT294" s="0" t="n">
        <v>-0.162158357852604</v>
      </c>
      <c r="AU294" s="0" t="n">
        <v>0.301832869809004</v>
      </c>
      <c r="AV294" s="0" t="n">
        <v>1.19584456115263</v>
      </c>
      <c r="AW294" s="0" t="n">
        <v>-0.305678895529127</v>
      </c>
      <c r="AX294" s="0" t="n">
        <v>-0.501634076499613</v>
      </c>
      <c r="AY294" s="0" t="n">
        <v>1.28045712699532</v>
      </c>
      <c r="AZ294" s="0" t="n">
        <v>0.328604983224068</v>
      </c>
      <c r="BA294" s="0" t="n">
        <v>0.0792203991295537</v>
      </c>
      <c r="BB294" s="0" t="n">
        <v>-0.690590695739957</v>
      </c>
      <c r="BC294" s="0" t="n">
        <v>-0.622819698037347</v>
      </c>
      <c r="BD294" s="0" t="n">
        <v>1.50783762364881</v>
      </c>
      <c r="BE294" s="0" t="n">
        <v>0.197924236999825</v>
      </c>
      <c r="BF294" s="0" t="n">
        <v>0.439586074207909</v>
      </c>
      <c r="BG294" s="0" t="n">
        <v>1.47640093928203</v>
      </c>
      <c r="BH294" s="0" t="n">
        <v>-0.754355369281257</v>
      </c>
      <c r="BI294" s="0" t="n">
        <v>0.187636715054396</v>
      </c>
      <c r="BJ294" s="0" t="n">
        <v>1.51623680721968</v>
      </c>
      <c r="BK294" s="0" t="n">
        <v>0.806428488431266</v>
      </c>
      <c r="BL294" s="0" t="n">
        <v>-0.17853608369478</v>
      </c>
      <c r="BM294" s="0" t="n">
        <v>-0.368847850040766</v>
      </c>
      <c r="BN294" s="0" t="n">
        <v>-0.922373146750033</v>
      </c>
      <c r="BO294" s="0" t="n">
        <v>2.53163307206705</v>
      </c>
      <c r="BP294" s="0" t="n">
        <v>1.44050773087656</v>
      </c>
      <c r="BQ294" s="0" t="n">
        <v>0.903917225514306</v>
      </c>
      <c r="BR294" s="0" t="n">
        <v>-1.15882357931696</v>
      </c>
      <c r="BS294" s="0" t="n">
        <v>0.398326847061981</v>
      </c>
      <c r="BT294" s="0" t="n">
        <v>-2.03723175218329</v>
      </c>
      <c r="BU294" s="0" t="n">
        <v>0.266228425971349</v>
      </c>
      <c r="BV294" s="0" t="n">
        <v>0.289765011984855</v>
      </c>
      <c r="BW294" s="0" t="n">
        <v>-0.310169525619131</v>
      </c>
      <c r="BX294" s="0" t="n">
        <v>2.15308318729512</v>
      </c>
      <c r="BY294" s="0" t="n">
        <v>-1.03330421552528</v>
      </c>
      <c r="BZ294" s="0" t="n">
        <v>-1.02008698377176</v>
      </c>
      <c r="CA294" s="0" t="n">
        <v>0.732070475351065</v>
      </c>
      <c r="CB294" s="0" t="n">
        <v>-0.976274350250606</v>
      </c>
      <c r="CC294" s="0" t="n">
        <v>-0.171621650224552</v>
      </c>
      <c r="CD294" s="0" t="n">
        <v>-0.711227130523184</v>
      </c>
      <c r="CE294" s="0" t="n">
        <v>0.131303750094958</v>
      </c>
      <c r="CF294" s="0" t="n">
        <v>-0.738485823603696</v>
      </c>
      <c r="CG294" s="0" t="n">
        <v>-0.306559968521469</v>
      </c>
      <c r="CH294" s="0" t="n">
        <v>0.706800165062305</v>
      </c>
      <c r="CI294" s="0" t="n">
        <v>-0.00921772880246863</v>
      </c>
      <c r="CJ294" s="0" t="n">
        <v>-1.55426732817432</v>
      </c>
      <c r="CK294" s="0" t="n">
        <v>-0.427232862421079</v>
      </c>
      <c r="CL294" s="0" t="n">
        <v>-0.626259861746803</v>
      </c>
      <c r="CM294" s="0" t="n">
        <v>0.685261056787567</v>
      </c>
      <c r="CN294" s="0" t="n">
        <v>-0.483412350149592</v>
      </c>
      <c r="CO294" s="0" t="n">
        <v>-0.105957269624923</v>
      </c>
      <c r="CP294" s="0" t="n">
        <v>-0.388655507777003</v>
      </c>
      <c r="CQ294" s="0" t="n">
        <v>0.883728716871701</v>
      </c>
      <c r="CR294" s="0" t="n">
        <v>-0.776399247115478</v>
      </c>
      <c r="CS294" s="0" t="n">
        <v>0.00592876858718228</v>
      </c>
      <c r="CT294" s="0" t="n">
        <v>1.74633896676824</v>
      </c>
      <c r="CU294" s="0" t="n">
        <v>0.503371211379999</v>
      </c>
      <c r="CV294" s="0" t="n">
        <v>0.234967956203036</v>
      </c>
      <c r="CW294" s="0" t="n">
        <v>1.05147819340345</v>
      </c>
      <c r="CX294" s="0" t="n">
        <v>1.34057245304575</v>
      </c>
      <c r="CZ294" s="0" t="n">
        <f aca="false">IF(CHOOSE(MATCH(G$5,$B$10:$E$10,0),$B294,$C294,$D294,$E294)*G$6+G294*G$7&lt;G$2,G$3*G$4,0)</f>
        <v>0</v>
      </c>
      <c r="DA294" s="0" t="n">
        <f aca="false">IF(CHOOSE(MATCH(H$5,$B$10:$E$10,0),$B294,$C294,$D294,$E294)*H$6+H294*H$7&lt;H$2,H$3*H$4,0)</f>
        <v>0</v>
      </c>
      <c r="DB294" s="0" t="n">
        <f aca="false">IF(CHOOSE(MATCH(I$5,$B$10:$E$10,0),$B294,$C294,$D294,$E294)*I$6+I294*I$7&lt;I$2,I$3*I$4,0)</f>
        <v>0</v>
      </c>
      <c r="DC294" s="0" t="n">
        <f aca="false">IF(CHOOSE(MATCH(J$5,$B$10:$E$10,0),$B294,$C294,$D294,$E294)*J$6+J294*J$7&lt;J$2,J$3*J$4,0)</f>
        <v>0</v>
      </c>
      <c r="DD294" s="0" t="n">
        <f aca="false">IF(CHOOSE(MATCH(K$5,$B$10:$E$10,0),$B294,$C294,$D294,$E294)*K$6+K294*K$7&lt;K$2,K$3*K$4,0)</f>
        <v>0</v>
      </c>
      <c r="DE294" s="0" t="n">
        <f aca="false">IF(CHOOSE(MATCH(L$5,$B$10:$E$10,0),$B294,$C294,$D294,$E294)*L$6+L294*L$7&lt;L$2,L$3*L$4,0)</f>
        <v>0</v>
      </c>
      <c r="DF294" s="0" t="n">
        <f aca="false">IF(CHOOSE(MATCH(M$5,$B$10:$E$10,0),$B294,$C294,$D294,$E294)*M$6+M294*M$7&lt;M$2,M$3*M$4,0)</f>
        <v>0</v>
      </c>
      <c r="DG294" s="0" t="n">
        <f aca="false">IF(CHOOSE(MATCH(N$5,$B$10:$E$10,0),$B294,$C294,$D294,$E294)*N$6+N294*N$7&lt;N$2,N$3*N$4,0)</f>
        <v>0</v>
      </c>
      <c r="DH294" s="0" t="n">
        <f aca="false">IF(CHOOSE(MATCH(O$5,$B$10:$E$10,0),$B294,$C294,$D294,$E294)*O$6+O294*O$7&lt;O$2,O$3*O$4,0)</f>
        <v>0</v>
      </c>
      <c r="DI294" s="0" t="n">
        <f aca="false">IF(CHOOSE(MATCH(P$5,$B$10:$E$10,0),$B294,$C294,$D294,$E294)*P$6+P294*P$7&lt;P$2,P$3*P$4,0)</f>
        <v>0</v>
      </c>
      <c r="DJ294" s="0" t="n">
        <f aca="false">IF(CHOOSE(MATCH(Q$5,$B$10:$E$10,0),$B294,$C294,$D294,$E294)*Q$6+Q294*Q$7&lt;Q$2,Q$3*Q$4,0)</f>
        <v>0</v>
      </c>
      <c r="DK294" s="0" t="n">
        <f aca="false">IF(CHOOSE(MATCH(R$5,$B$10:$E$10,0),$B294,$C294,$D294,$E294)*R$6+R294*R$7&lt;R$2,R$3*R$4,0)</f>
        <v>0</v>
      </c>
      <c r="DL294" s="0" t="n">
        <f aca="false">IF(CHOOSE(MATCH(S$5,$B$10:$E$10,0),$B294,$C294,$D294,$E294)*S$6+S294*S$7&lt;S$2,S$3*S$4,0)</f>
        <v>0</v>
      </c>
      <c r="DM294" s="0" t="n">
        <f aca="false">IF(CHOOSE(MATCH(T$5,$B$10:$E$10,0),$B294,$C294,$D294,$E294)*T$6+T294*T$7&lt;T$2,T$3*T$4,0)</f>
        <v>0</v>
      </c>
      <c r="DN294" s="0" t="n">
        <f aca="false">IF(CHOOSE(MATCH(U$5,$B$10:$E$10,0),$B294,$C294,$D294,$E294)*U$6+U294*U$7&lt;U$2,U$3*U$4,0)</f>
        <v>0</v>
      </c>
      <c r="DO294" s="0" t="n">
        <f aca="false">IF(CHOOSE(MATCH(V$5,$B$10:$E$10,0),$B294,$C294,$D294,$E294)*V$6+V294*V$7&lt;V$2,V$3*V$4,0)</f>
        <v>0</v>
      </c>
      <c r="DP294" s="0" t="n">
        <f aca="false">IF(CHOOSE(MATCH(W$5,$B$10:$E$10,0),$B294,$C294,$D294,$E294)*W$6+W294*W$7&lt;W$2,W$3*W$4,0)</f>
        <v>0</v>
      </c>
      <c r="DQ294" s="0" t="n">
        <f aca="false">IF(CHOOSE(MATCH(X$5,$B$10:$E$10,0),$B294,$C294,$D294,$E294)*X$6+X294*X$7&lt;X$2,X$3*X$4,0)</f>
        <v>0</v>
      </c>
      <c r="DR294" s="0" t="n">
        <f aca="false">IF(CHOOSE(MATCH(Y$5,$B$10:$E$10,0),$B294,$C294,$D294,$E294)*Y$6+Y294*Y$7&lt;Y$2,Y$3*Y$4,0)</f>
        <v>0</v>
      </c>
      <c r="DS294" s="0" t="n">
        <f aca="false">IF(CHOOSE(MATCH(Z$5,$B$10:$E$10,0),$B294,$C294,$D294,$E294)*Z$6+Z294*Z$7&lt;Z$2,Z$3*Z$4,0)</f>
        <v>0</v>
      </c>
      <c r="DT294" s="0" t="n">
        <f aca="false">IF(CHOOSE(MATCH(AA$5,$B$10:$E$10,0),$B294,$C294,$D294,$E294)*AA$6+AA294*AA$7&lt;AA$2,AA$3*AA$4,0)</f>
        <v>0</v>
      </c>
      <c r="DU294" s="0" t="n">
        <f aca="false">IF(CHOOSE(MATCH(AB$5,$B$10:$E$10,0),$B294,$C294,$D294,$E294)*AB$6+AB294*AB$7&lt;AB$2,AB$3*AB$4,0)</f>
        <v>0</v>
      </c>
      <c r="DV294" s="0" t="n">
        <f aca="false">IF(CHOOSE(MATCH(AC$5,$B$10:$E$10,0),$B294,$C294,$D294,$E294)*AC$6+AC294*AC$7&lt;AC$2,AC$3*AC$4,0)</f>
        <v>0</v>
      </c>
      <c r="DW294" s="0" t="n">
        <f aca="false">IF(CHOOSE(MATCH(AD$5,$B$10:$E$10,0),$B294,$C294,$D294,$E294)*AD$6+AD294*AD$7&lt;AD$2,AD$3*AD$4,0)</f>
        <v>0</v>
      </c>
      <c r="DX294" s="0" t="n">
        <f aca="false">IF(CHOOSE(MATCH(AE$5,$B$10:$E$10,0),$B294,$C294,$D294,$E294)*AE$6+AE294*AE$7&lt;AE$2,AE$3*AE$4,0)</f>
        <v>0</v>
      </c>
      <c r="DY294" s="0" t="n">
        <f aca="false">IF(CHOOSE(MATCH(AF$5,$B$10:$E$10,0),$B294,$C294,$D294,$E294)*AF$6+AF294*AF$7&lt;AF$2,AF$3*AF$4,0)</f>
        <v>0</v>
      </c>
      <c r="DZ294" s="0" t="n">
        <f aca="false">IF(CHOOSE(MATCH(AG$5,$B$10:$E$10,0),$B294,$C294,$D294,$E294)*AG$6+AG294*AG$7&lt;AG$2,AG$3*AG$4,0)</f>
        <v>0</v>
      </c>
      <c r="EA294" s="0" t="n">
        <f aca="false">IF(CHOOSE(MATCH(AH$5,$B$10:$E$10,0),$B294,$C294,$D294,$E294)*AH$6+AH294*AH$7&lt;AH$2,AH$3*AH$4,0)</f>
        <v>0</v>
      </c>
      <c r="EB294" s="0" t="n">
        <f aca="false">IF(CHOOSE(MATCH(AI$5,$B$10:$E$10,0),$B294,$C294,$D294,$E294)*AI$6+AI294*AI$7&lt;AI$2,AI$3*AI$4,0)</f>
        <v>0</v>
      </c>
      <c r="EC294" s="0" t="n">
        <f aca="false">IF(CHOOSE(MATCH(AJ$5,$B$10:$E$10,0),$B294,$C294,$D294,$E294)*AJ$6+AJ294*AJ$7&lt;AJ$2,AJ$3*AJ$4,0)</f>
        <v>0</v>
      </c>
      <c r="ED294" s="0" t="n">
        <f aca="false">IF(CHOOSE(MATCH(AK$5,$B$10:$E$10,0),$B294,$C294,$D294,$E294)*AK$6+AK294*AK$7&lt;AK$2,AK$3*AK$4,0)</f>
        <v>0</v>
      </c>
      <c r="EE294" s="0" t="n">
        <f aca="false">IF(CHOOSE(MATCH(AL$5,$B$10:$E$10,0),$B294,$C294,$D294,$E294)*AL$6+AL294*AL$7&lt;AL$2,AL$3*AL$4,0)</f>
        <v>0</v>
      </c>
      <c r="EF294" s="0" t="n">
        <f aca="false">IF(CHOOSE(MATCH(AM$5,$B$10:$E$10,0),$B294,$C294,$D294,$E294)*AM$6+AM294*AM$7&lt;AM$2,AM$3*AM$4,0)</f>
        <v>0</v>
      </c>
      <c r="EG294" s="0" t="n">
        <f aca="false">IF(CHOOSE(MATCH(AN$5,$B$10:$E$10,0),$B294,$C294,$D294,$E294)*AN$6+AN294*AN$7&lt;AN$2,AN$3*AN$4,0)</f>
        <v>0</v>
      </c>
      <c r="EH294" s="0" t="n">
        <f aca="false">IF(CHOOSE(MATCH(AO$5,$B$10:$E$10,0),$B294,$C294,$D294,$E294)*AO$6+AO294*AO$7&lt;AO$2,AO$3*AO$4,0)</f>
        <v>0</v>
      </c>
      <c r="EI294" s="0" t="n">
        <f aca="false">IF(CHOOSE(MATCH(AP$5,$B$10:$E$10,0),$B294,$C294,$D294,$E294)*AP$6+AP294*AP$7&lt;AP$2,AP$3*AP$4,0)</f>
        <v>0</v>
      </c>
      <c r="EJ294" s="0" t="n">
        <f aca="false">IF(CHOOSE(MATCH(AQ$5,$B$10:$E$10,0),$B294,$C294,$D294,$E294)*AQ$6+AQ294*AQ$7&lt;AQ$2,AQ$3*AQ$4,0)</f>
        <v>0</v>
      </c>
      <c r="EK294" s="0" t="n">
        <f aca="false">IF(CHOOSE(MATCH(AR$5,$B$10:$E$10,0),$B294,$C294,$D294,$E294)*AR$6+AR294*AR$7&lt;AR$2,AR$3*AR$4,0)</f>
        <v>0</v>
      </c>
      <c r="EL294" s="0" t="n">
        <f aca="false">IF(CHOOSE(MATCH(AS$5,$B$10:$E$10,0),$B294,$C294,$D294,$E294)*AS$6+AS294*AS$7&lt;AS$2,AS$3*AS$4,0)</f>
        <v>0</v>
      </c>
      <c r="EM294" s="0" t="n">
        <f aca="false">IF(CHOOSE(MATCH(AT$5,$B$10:$E$10,0),$B294,$C294,$D294,$E294)*AT$6+AT294*AT$7&lt;AT$2,AT$3*AT$4,0)</f>
        <v>0</v>
      </c>
      <c r="EN294" s="0" t="n">
        <f aca="false">IF(CHOOSE(MATCH(AU$5,$B$10:$E$10,0),$B294,$C294,$D294,$E294)*AU$6+AU294*AU$7&lt;AU$2,AU$3*AU$4,0)</f>
        <v>0</v>
      </c>
      <c r="EO294" s="0" t="n">
        <f aca="false">IF(CHOOSE(MATCH(AV$5,$B$10:$E$10,0),$B294,$C294,$D294,$E294)*AV$6+AV294*AV$7&lt;AV$2,AV$3*AV$4,0)</f>
        <v>0</v>
      </c>
      <c r="EP294" s="0" t="n">
        <f aca="false">IF(CHOOSE(MATCH(AW$5,$B$10:$E$10,0),$B294,$C294,$D294,$E294)*AW$6+AW294*AW$7&lt;AW$2,AW$3*AW$4,0)</f>
        <v>0</v>
      </c>
      <c r="EQ294" s="0" t="n">
        <f aca="false">IF(CHOOSE(MATCH(AX$5,$B$10:$E$10,0),$B294,$C294,$D294,$E294)*AX$6+AX294*AX$7&lt;AX$2,AX$3*AX$4,0)</f>
        <v>0</v>
      </c>
      <c r="ER294" s="0" t="n">
        <f aca="false">IF(CHOOSE(MATCH(AY$5,$B$10:$E$10,0),$B294,$C294,$D294,$E294)*AY$6+AY294*AY$7&lt;AY$2,AY$3*AY$4,0)</f>
        <v>0</v>
      </c>
      <c r="ES294" s="0" t="n">
        <f aca="false">IF(CHOOSE(MATCH(AZ$5,$B$10:$E$10,0),$B294,$C294,$D294,$E294)*AZ$6+AZ294*AZ$7&lt;AZ$2,AZ$3*AZ$4,0)</f>
        <v>0</v>
      </c>
      <c r="ET294" s="0" t="n">
        <f aca="false">IF(CHOOSE(MATCH(BA$5,$B$10:$E$10,0),$B294,$C294,$D294,$E294)*BA$6+BA294*BA$7&lt;BA$2,BA$3*BA$4,0)</f>
        <v>0</v>
      </c>
      <c r="EU294" s="0" t="n">
        <f aca="false">IF(CHOOSE(MATCH(BB$5,$B$10:$E$10,0),$B294,$C294,$D294,$E294)*BB$6+BB294*BB$7&lt;BB$2,BB$3*BB$4,0)</f>
        <v>0</v>
      </c>
      <c r="EV294" s="0" t="n">
        <f aca="false">IF(CHOOSE(MATCH(BC$5,$B$10:$E$10,0),$B294,$C294,$D294,$E294)*BC$6+BC294*BC$7&lt;BC$2,BC$3*BC$4,0)</f>
        <v>0</v>
      </c>
      <c r="EW294" s="0" t="n">
        <f aca="false">IF(CHOOSE(MATCH(BD$5,$B$10:$E$10,0),$B294,$C294,$D294,$E294)*BD$6+BD294*BD$7&lt;BD$2,BD$3*BD$4,0)</f>
        <v>0</v>
      </c>
      <c r="EX294" s="0" t="n">
        <f aca="false">IF(CHOOSE(MATCH(BE$5,$B$10:$E$10,0),$B294,$C294,$D294,$E294)*BE$6+BE294*BE$7&lt;BE$2,BE$3*BE$4,0)</f>
        <v>0</v>
      </c>
      <c r="EY294" s="0" t="n">
        <f aca="false">IF(CHOOSE(MATCH(BF$5,$B$10:$E$10,0),$B294,$C294,$D294,$E294)*BF$6+BF294*BF$7&lt;BF$2,BF$3*BF$4,0)</f>
        <v>0</v>
      </c>
      <c r="EZ294" s="0" t="n">
        <f aca="false">IF(CHOOSE(MATCH(BG$5,$B$10:$E$10,0),$B294,$C294,$D294,$E294)*BG$6+BG294*BG$7&lt;BG$2,BG$3*BG$4,0)</f>
        <v>0</v>
      </c>
      <c r="FA294" s="0" t="n">
        <f aca="false">IF(CHOOSE(MATCH(BH$5,$B$10:$E$10,0),$B294,$C294,$D294,$E294)*BH$6+BH294*BH$7&lt;BH$2,BH$3*BH$4,0)</f>
        <v>0</v>
      </c>
      <c r="FB294" s="0" t="n">
        <f aca="false">IF(CHOOSE(MATCH(BI$5,$B$10:$E$10,0),$B294,$C294,$D294,$E294)*BI$6+BI294*BI$7&lt;BI$2,BI$3*BI$4,0)</f>
        <v>0</v>
      </c>
      <c r="FC294" s="0" t="n">
        <f aca="false">IF(CHOOSE(MATCH(BJ$5,$B$10:$E$10,0),$B294,$C294,$D294,$E294)*BJ$6+BJ294*BJ$7&lt;BJ$2,BJ$3*BJ$4,0)</f>
        <v>0</v>
      </c>
      <c r="FD294" s="0" t="n">
        <f aca="false">IF(CHOOSE(MATCH(BK$5,$B$10:$E$10,0),$B294,$C294,$D294,$E294)*BK$6+BK294*BK$7&lt;BK$2,BK$3*BK$4,0)</f>
        <v>0</v>
      </c>
      <c r="FE294" s="0" t="n">
        <f aca="false">IF(CHOOSE(MATCH(BL$5,$B$10:$E$10,0),$B294,$C294,$D294,$E294)*BL$6+BL294*BL$7&lt;BL$2,BL$3*BL$4,0)</f>
        <v>0</v>
      </c>
      <c r="FF294" s="0" t="n">
        <f aca="false">IF(CHOOSE(MATCH(BM$5,$B$10:$E$10,0),$B294,$C294,$D294,$E294)*BM$6+BM294*BM$7&lt;BM$2,BM$3*BM$4,0)</f>
        <v>0</v>
      </c>
      <c r="FG294" s="0" t="n">
        <f aca="false">IF(CHOOSE(MATCH(BN$5,$B$10:$E$10,0),$B294,$C294,$D294,$E294)*BN$6+BN294*BN$7&lt;BN$2,BN$3*BN$4,0)</f>
        <v>0</v>
      </c>
      <c r="FH294" s="0" t="n">
        <f aca="false">IF(CHOOSE(MATCH(BO$5,$B$10:$E$10,0),$B294,$C294,$D294,$E294)*BO$6+BO294*BO$7&lt;BO$2,BO$3*BO$4,0)</f>
        <v>0</v>
      </c>
      <c r="FI294" s="0" t="n">
        <f aca="false">IF(CHOOSE(MATCH(BP$5,$B$10:$E$10,0),$B294,$C294,$D294,$E294)*BP$6+BP294*BP$7&lt;BP$2,BP$3*BP$4,0)</f>
        <v>0</v>
      </c>
      <c r="FJ294" s="0" t="n">
        <f aca="false">IF(CHOOSE(MATCH(BQ$5,$B$10:$E$10,0),$B294,$C294,$D294,$E294)*BQ$6+BQ294*BQ$7&lt;BQ$2,BQ$3*BQ$4,0)</f>
        <v>0</v>
      </c>
      <c r="FK294" s="0" t="n">
        <f aca="false">IF(CHOOSE(MATCH(BR$5,$B$10:$E$10,0),$B294,$C294,$D294,$E294)*BR$6+BR294*BR$7&lt;BR$2,BR$3*BR$4,0)</f>
        <v>0</v>
      </c>
      <c r="FL294" s="0" t="n">
        <f aca="false">IF(CHOOSE(MATCH(BS$5,$B$10:$E$10,0),$B294,$C294,$D294,$E294)*BS$6+BS294*BS$7&lt;BS$2,BS$3*BS$4,0)</f>
        <v>0</v>
      </c>
      <c r="FM294" s="0" t="n">
        <f aca="false">IF(CHOOSE(MATCH(BT$5,$B$10:$E$10,0),$B294,$C294,$D294,$E294)*BT$6+BT294*BT$7&lt;BT$2,BT$3*BT$4,0)</f>
        <v>0</v>
      </c>
      <c r="FN294" s="0" t="n">
        <f aca="false">IF(CHOOSE(MATCH(BU$5,$B$10:$E$10,0),$B294,$C294,$D294,$E294)*BU$6+BU294*BU$7&lt;BU$2,BU$3*BU$4,0)</f>
        <v>0</v>
      </c>
      <c r="FO294" s="0" t="n">
        <f aca="false">IF(CHOOSE(MATCH(BV$5,$B$10:$E$10,0),$B294,$C294,$D294,$E294)*BV$6+BV294*BV$7&lt;BV$2,BV$3*BV$4,0)</f>
        <v>0</v>
      </c>
      <c r="FP294" s="0" t="n">
        <f aca="false">IF(CHOOSE(MATCH(BW$5,$B$10:$E$10,0),$B294,$C294,$D294,$E294)*BW$6+BW294*BW$7&lt;BW$2,BW$3*BW$4,0)</f>
        <v>0</v>
      </c>
      <c r="FQ294" s="0" t="n">
        <f aca="false">IF(CHOOSE(MATCH(BX$5,$B$10:$E$10,0),$B294,$C294,$D294,$E294)*BX$6+BX294*BX$7&lt;BX$2,BX$3*BX$4,0)</f>
        <v>0</v>
      </c>
      <c r="FR294" s="0" t="n">
        <f aca="false">IF(CHOOSE(MATCH(BY$5,$B$10:$E$10,0),$B294,$C294,$D294,$E294)*BY$6+BY294*BY$7&lt;BY$2,BY$3*BY$4,0)</f>
        <v>0</v>
      </c>
      <c r="FS294" s="0" t="n">
        <f aca="false">IF(CHOOSE(MATCH(BZ$5,$B$10:$E$10,0),$B294,$C294,$D294,$E294)*BZ$6+BZ294*BZ$7&lt;BZ$2,BZ$3*BZ$4,0)</f>
        <v>0</v>
      </c>
      <c r="FT294" s="0" t="n">
        <f aca="false">IF(CHOOSE(MATCH(CA$5,$B$10:$E$10,0),$B294,$C294,$D294,$E294)*CA$6+CA294*CA$7&lt;CA$2,CA$3*CA$4,0)</f>
        <v>0</v>
      </c>
      <c r="FU294" s="0" t="n">
        <f aca="false">IF(CHOOSE(MATCH(CB$5,$B$10:$E$10,0),$B294,$C294,$D294,$E294)*CB$6+CB294*CB$7&lt;CB$2,CB$3*CB$4,0)</f>
        <v>0</v>
      </c>
      <c r="FV294" s="0" t="n">
        <f aca="false">IF(CHOOSE(MATCH(CC$5,$B$10:$E$10,0),$B294,$C294,$D294,$E294)*CC$6+CC294*CC$7&lt;CC$2,CC$3*CC$4,0)</f>
        <v>0</v>
      </c>
      <c r="FW294" s="0" t="n">
        <f aca="false">IF(CHOOSE(MATCH(CD$5,$B$10:$E$10,0),$B294,$C294,$D294,$E294)*CD$6+CD294*CD$7&lt;CD$2,CD$3*CD$4,0)</f>
        <v>0</v>
      </c>
      <c r="FX294" s="0" t="n">
        <f aca="false">IF(CHOOSE(MATCH(CE$5,$B$10:$E$10,0),$B294,$C294,$D294,$E294)*CE$6+CE294*CE$7&lt;CE$2,CE$3*CE$4,0)</f>
        <v>0</v>
      </c>
      <c r="FY294" s="0" t="n">
        <f aca="false">IF(CHOOSE(MATCH(CF$5,$B$10:$E$10,0),$B294,$C294,$D294,$E294)*CF$6+CF294*CF$7&lt;CF$2,CF$3*CF$4,0)</f>
        <v>0</v>
      </c>
      <c r="FZ294" s="0" t="n">
        <f aca="false">IF(CHOOSE(MATCH(CG$5,$B$10:$E$10,0),$B294,$C294,$D294,$E294)*CG$6+CG294*CG$7&lt;CG$2,CG$3*CG$4,0)</f>
        <v>0</v>
      </c>
      <c r="GA294" s="0" t="n">
        <f aca="false">IF(CHOOSE(MATCH(CH$5,$B$10:$E$10,0),$B294,$C294,$D294,$E294)*CH$6+CH294*CH$7&lt;CH$2,CH$3*CH$4,0)</f>
        <v>0</v>
      </c>
      <c r="GB294" s="0" t="n">
        <f aca="false">IF(CHOOSE(MATCH(CI$5,$B$10:$E$10,0),$B294,$C294,$D294,$E294)*CI$6+CI294*CI$7&lt;CI$2,CI$3*CI$4,0)</f>
        <v>0</v>
      </c>
      <c r="GC294" s="0" t="n">
        <f aca="false">IF(CHOOSE(MATCH(CJ$5,$B$10:$E$10,0),$B294,$C294,$D294,$E294)*CJ$6+CJ294*CJ$7&lt;CJ$2,CJ$3*CJ$4,0)</f>
        <v>0</v>
      </c>
      <c r="GD294" s="0" t="n">
        <f aca="false">IF(CHOOSE(MATCH(CK$5,$B$10:$E$10,0),$B294,$C294,$D294,$E294)*CK$6+CK294*CK$7&lt;CK$2,CK$3*CK$4,0)</f>
        <v>0</v>
      </c>
      <c r="GE294" s="0" t="n">
        <f aca="false">IF(CHOOSE(MATCH(CL$5,$B$10:$E$10,0),$B294,$C294,$D294,$E294)*CL$6+CL294*CL$7&lt;CL$2,CL$3*CL$4,0)</f>
        <v>0</v>
      </c>
      <c r="GF294" s="0" t="n">
        <f aca="false">IF(CHOOSE(MATCH(CM$5,$B$10:$E$10,0),$B294,$C294,$D294,$E294)*CM$6+CM294*CM$7&lt;CM$2,CM$3*CM$4,0)</f>
        <v>0</v>
      </c>
      <c r="GG294" s="0" t="n">
        <f aca="false">IF(CHOOSE(MATCH(CN$5,$B$10:$E$10,0),$B294,$C294,$D294,$E294)*CN$6+CN294*CN$7&lt;CN$2,CN$3*CN$4,0)</f>
        <v>0</v>
      </c>
      <c r="GH294" s="0" t="n">
        <f aca="false">IF(CHOOSE(MATCH(CO$5,$B$10:$E$10,0),$B294,$C294,$D294,$E294)*CO$6+CO294*CO$7&lt;CO$2,CO$3*CO$4,0)</f>
        <v>0</v>
      </c>
      <c r="GI294" s="0" t="n">
        <f aca="false">IF(CHOOSE(MATCH(CP$5,$B$10:$E$10,0),$B294,$C294,$D294,$E294)*CP$6+CP294*CP$7&lt;CP$2,CP$3*CP$4,0)</f>
        <v>0</v>
      </c>
      <c r="GJ294" s="0" t="n">
        <f aca="false">IF(CHOOSE(MATCH(CQ$5,$B$10:$E$10,0),$B294,$C294,$D294,$E294)*CQ$6+CQ294*CQ$7&lt;CQ$2,CQ$3*CQ$4,0)</f>
        <v>0</v>
      </c>
      <c r="GK294" s="0" t="n">
        <f aca="false">IF(CHOOSE(MATCH(CR$5,$B$10:$E$10,0),$B294,$C294,$D294,$E294)*CR$6+CR294*CR$7&lt;CR$2,CR$3*CR$4,0)</f>
        <v>0</v>
      </c>
      <c r="GL294" s="0" t="n">
        <f aca="false">IF(CHOOSE(MATCH(CS$5,$B$10:$E$10,0),$B294,$C294,$D294,$E294)*CS$6+CS294*CS$7&lt;CS$2,CS$3*CS$4,0)</f>
        <v>0</v>
      </c>
      <c r="GM294" s="0" t="n">
        <f aca="false">IF(CHOOSE(MATCH(CT$5,$B$10:$E$10,0),$B294,$C294,$D294,$E294)*CT$6+CT294*CT$7&lt;CT$2,CT$3*CT$4,0)</f>
        <v>0</v>
      </c>
      <c r="GN294" s="0" t="n">
        <f aca="false">IF(CHOOSE(MATCH(CU$5,$B$10:$E$10,0),$B294,$C294,$D294,$E294)*CU$6+CU294*CU$7&lt;CU$2,CU$3*CU$4,0)</f>
        <v>0</v>
      </c>
      <c r="GO294" s="0" t="n">
        <f aca="false">IF(CHOOSE(MATCH(CV$5,$B$10:$E$10,0),$B294,$C294,$D294,$E294)*CV$6+CV294*CV$7&lt;CV$2,CV$3*CV$4,0)</f>
        <v>0</v>
      </c>
      <c r="GP294" s="0" t="n">
        <f aca="false">IF(CHOOSE(MATCH(CW$5,$B$10:$E$10,0),$B294,$C294,$D294,$E294)*CW$6+CW294*CW$7&lt;CW$2,CW$3*CW$4,0)</f>
        <v>0</v>
      </c>
      <c r="GQ294" s="0" t="n">
        <f aca="false">IF(CHOOSE(MATCH(CX$5,$B$10:$E$10,0),$B294,$C294,$D294,$E294)*CX$6+CX294*CX$7&lt;CX$2,CX$3*CX$4,0)</f>
        <v>0</v>
      </c>
      <c r="GS294" s="0" t="n">
        <f aca="false">SUM(CZ294:GQ294)</f>
        <v>0</v>
      </c>
      <c r="GT294" s="0" t="n">
        <f aca="false">IF(GS294&gt;$GS$6,1,0)</f>
        <v>0</v>
      </c>
    </row>
    <row r="295" customFormat="false" ht="14" hidden="false" customHeight="false" outlineLevel="0" collapsed="false">
      <c r="A295" s="0" t="n">
        <v>285</v>
      </c>
      <c r="B295" s="0" t="n">
        <v>-1.02079161528623</v>
      </c>
      <c r="C295" s="0" t="n">
        <v>-1.64538172810708</v>
      </c>
      <c r="D295" s="0" t="n">
        <v>0.26604847432744</v>
      </c>
      <c r="E295" s="0" t="n">
        <v>1.29054290599903</v>
      </c>
      <c r="G295" s="0" t="n">
        <v>0.149227616930148</v>
      </c>
      <c r="H295" s="0" t="n">
        <v>0.396919404010987</v>
      </c>
      <c r="I295" s="0" t="n">
        <v>-0.700920281815343</v>
      </c>
      <c r="J295" s="0" t="n">
        <v>-0.363776280210004</v>
      </c>
      <c r="K295" s="0" t="n">
        <v>-0.288329147224431</v>
      </c>
      <c r="L295" s="0" t="n">
        <v>0.328927853843197</v>
      </c>
      <c r="M295" s="0" t="n">
        <v>-1.78978552867193</v>
      </c>
      <c r="N295" s="0" t="n">
        <v>0.132538389152614</v>
      </c>
      <c r="O295" s="0" t="n">
        <v>1.05347453427385</v>
      </c>
      <c r="P295" s="0" t="n">
        <v>0.522304617334157</v>
      </c>
      <c r="Q295" s="0" t="n">
        <v>0.068250756157795</v>
      </c>
      <c r="R295" s="0" t="n">
        <v>0.302713942801347</v>
      </c>
      <c r="S295" s="0" t="n">
        <v>-1.20227923616767</v>
      </c>
      <c r="T295" s="0" t="n">
        <v>-0.461345734947827</v>
      </c>
      <c r="U295" s="0" t="n">
        <v>-1.32146624309826</v>
      </c>
      <c r="V295" s="0" t="n">
        <v>0.42622787077562</v>
      </c>
      <c r="W295" s="0" t="n">
        <v>0.248199967245455</v>
      </c>
      <c r="X295" s="0" t="n">
        <v>-0.133773028210271</v>
      </c>
      <c r="Y295" s="0" t="n">
        <v>0.460579485661583</v>
      </c>
      <c r="Z295" s="0" t="n">
        <v>2.50609446084127</v>
      </c>
      <c r="AA295" s="0" t="n">
        <v>0.00302179614664055</v>
      </c>
      <c r="AB295" s="0" t="n">
        <v>0.421707682107808</v>
      </c>
      <c r="AC295" s="0" t="n">
        <v>-0.0955765244725626</v>
      </c>
      <c r="AD295" s="0" t="n">
        <v>0.52116433835181</v>
      </c>
      <c r="AE295" s="0" t="n">
        <v>-1.1414817890909</v>
      </c>
      <c r="AF295" s="0" t="n">
        <v>0.902766714716563</v>
      </c>
      <c r="AG295" s="0" t="n">
        <v>-1.01316118161776</v>
      </c>
      <c r="AH295" s="0" t="n">
        <v>-0.187948216989753</v>
      </c>
      <c r="AI295" s="0" t="n">
        <v>0.590179070059094</v>
      </c>
      <c r="AJ295" s="0" t="n">
        <v>-1.21658558782656</v>
      </c>
      <c r="AK295" s="0" t="n">
        <v>0.838507503431174</v>
      </c>
      <c r="AL295" s="0" t="n">
        <v>0.203310719371075</v>
      </c>
      <c r="AM295" s="0" t="n">
        <v>2.01576767722145</v>
      </c>
      <c r="AN295" s="0" t="n">
        <v>-0.684196947986493</v>
      </c>
      <c r="AO295" s="0" t="n">
        <v>-0.0125078258861322</v>
      </c>
      <c r="AP295" s="0" t="n">
        <v>0.738587004889269</v>
      </c>
      <c r="AQ295" s="0" t="n">
        <v>0.988295596471289</v>
      </c>
      <c r="AR295" s="0" t="n">
        <v>0.255464556175866</v>
      </c>
      <c r="AS295" s="0" t="n">
        <v>1.82463281817036</v>
      </c>
      <c r="AT295" s="0" t="n">
        <v>0.661175363347866</v>
      </c>
      <c r="AU295" s="0" t="n">
        <v>0.792738319432829</v>
      </c>
      <c r="AV295" s="0" t="n">
        <v>-2.31915691983886</v>
      </c>
      <c r="AW295" s="0" t="n">
        <v>-0.38329858398356</v>
      </c>
      <c r="AX295" s="0" t="n">
        <v>0.371551323041786</v>
      </c>
      <c r="AY295" s="0" t="n">
        <v>-0.673410340823466</v>
      </c>
      <c r="AZ295" s="0" t="n">
        <v>-0.973320766206598</v>
      </c>
      <c r="BA295" s="0" t="n">
        <v>-1.07014329842059</v>
      </c>
      <c r="BB295" s="0" t="n">
        <v>0.840357188280905</v>
      </c>
      <c r="BC295" s="0" t="n">
        <v>-0.520201410836307</v>
      </c>
      <c r="BD295" s="0" t="n">
        <v>-1.01482328318525</v>
      </c>
      <c r="BE295" s="0" t="n">
        <v>0.452514541393612</v>
      </c>
      <c r="BF295" s="0" t="n">
        <v>1.29271029436495</v>
      </c>
      <c r="BG295" s="0" t="n">
        <v>-0.576665115659125</v>
      </c>
      <c r="BH295" s="0" t="n">
        <v>-0.854929567140061</v>
      </c>
      <c r="BI295" s="0" t="n">
        <v>-1.51744643517304</v>
      </c>
      <c r="BJ295" s="0" t="n">
        <v>0.849649950396269</v>
      </c>
      <c r="BK295" s="0" t="n">
        <v>0.0901991370483302</v>
      </c>
      <c r="BL295" s="0" t="n">
        <v>-1.45645117299864</v>
      </c>
      <c r="BM295" s="0" t="n">
        <v>-2.1461437427206</v>
      </c>
      <c r="BN295" s="0" t="n">
        <v>0.596107838646276</v>
      </c>
      <c r="BO295" s="0" t="n">
        <v>1.21450511869625</v>
      </c>
      <c r="BP295" s="0" t="n">
        <v>-0.466883420813247</v>
      </c>
      <c r="BQ295" s="0" t="n">
        <v>-0.280681433650898</v>
      </c>
      <c r="BR295" s="0" t="n">
        <v>-0.922020717553096</v>
      </c>
      <c r="BS295" s="0" t="n">
        <v>-1.86012584890705</v>
      </c>
      <c r="BT295" s="0" t="n">
        <v>0.489353624288924</v>
      </c>
      <c r="BU295" s="0" t="n">
        <v>1.62716787599493</v>
      </c>
      <c r="BV295" s="0" t="n">
        <v>-0.385439307137858</v>
      </c>
      <c r="BW295" s="0" t="n">
        <v>-0.0418947365687927</v>
      </c>
      <c r="BX295" s="0" t="n">
        <v>1.29482941702008</v>
      </c>
      <c r="BY295" s="0" t="n">
        <v>-0.908530637389049</v>
      </c>
      <c r="BZ295" s="0" t="n">
        <v>-0.666229880152969</v>
      </c>
      <c r="CA295" s="0" t="n">
        <v>-0.659179022477474</v>
      </c>
      <c r="CB295" s="0" t="n">
        <v>-0.59693093135138</v>
      </c>
      <c r="CC295" s="0" t="n">
        <v>0.301672571367817</v>
      </c>
      <c r="CD295" s="0" t="n">
        <v>-0.206747472475399</v>
      </c>
      <c r="CE295" s="0" t="n">
        <v>1.30444050228107</v>
      </c>
      <c r="CF295" s="0" t="n">
        <v>-0.933905539568514</v>
      </c>
      <c r="CG295" s="0" t="n">
        <v>0.0706290848029312</v>
      </c>
      <c r="CH295" s="0" t="n">
        <v>-0.22663925847155</v>
      </c>
      <c r="CI295" s="0" t="n">
        <v>-1.18682237371104</v>
      </c>
      <c r="CJ295" s="0" t="n">
        <v>1.29359250422567</v>
      </c>
      <c r="CK295" s="0" t="n">
        <v>-0.189584170584567</v>
      </c>
      <c r="CL295" s="0" t="n">
        <v>1.58146121975733</v>
      </c>
      <c r="CM295" s="0" t="n">
        <v>-0.0352349616150605</v>
      </c>
      <c r="CN295" s="0" t="n">
        <v>2.48543074121699</v>
      </c>
      <c r="CO295" s="0" t="n">
        <v>-0.598301994614303</v>
      </c>
      <c r="CP295" s="0" t="n">
        <v>1.18373463919852</v>
      </c>
      <c r="CQ295" s="0" t="n">
        <v>0.305758476315532</v>
      </c>
      <c r="CR295" s="0" t="n">
        <v>-0.0178636128111975</v>
      </c>
      <c r="CS295" s="0" t="n">
        <v>0.898062353371643</v>
      </c>
      <c r="CT295" s="0" t="n">
        <v>1.34964693643269</v>
      </c>
      <c r="CU295" s="0" t="n">
        <v>-0.601964984525694</v>
      </c>
      <c r="CV295" s="0" t="n">
        <v>-0.797880375102977</v>
      </c>
      <c r="CW295" s="0" t="n">
        <v>1.2342525224085</v>
      </c>
      <c r="CX295" s="0" t="n">
        <v>-1.02537796919933</v>
      </c>
      <c r="CZ295" s="0" t="n">
        <f aca="false">IF(CHOOSE(MATCH(G$5,$B$10:$E$10,0),$B295,$C295,$D295,$E295)*G$6+G295*G$7&lt;G$2,G$3*G$4,0)</f>
        <v>0</v>
      </c>
      <c r="DA295" s="0" t="n">
        <f aca="false">IF(CHOOSE(MATCH(H$5,$B$10:$E$10,0),$B295,$C295,$D295,$E295)*H$6+H295*H$7&lt;H$2,H$3*H$4,0)</f>
        <v>0</v>
      </c>
      <c r="DB295" s="0" t="n">
        <f aca="false">IF(CHOOSE(MATCH(I$5,$B$10:$E$10,0),$B295,$C295,$D295,$E295)*I$6+I295*I$7&lt;I$2,I$3*I$4,0)</f>
        <v>0</v>
      </c>
      <c r="DC295" s="0" t="n">
        <f aca="false">IF(CHOOSE(MATCH(J$5,$B$10:$E$10,0),$B295,$C295,$D295,$E295)*J$6+J295*J$7&lt;J$2,J$3*J$4,0)</f>
        <v>0</v>
      </c>
      <c r="DD295" s="0" t="n">
        <f aca="false">IF(CHOOSE(MATCH(K$5,$B$10:$E$10,0),$B295,$C295,$D295,$E295)*K$6+K295*K$7&lt;K$2,K$3*K$4,0)</f>
        <v>0</v>
      </c>
      <c r="DE295" s="0" t="n">
        <f aca="false">IF(CHOOSE(MATCH(L$5,$B$10:$E$10,0),$B295,$C295,$D295,$E295)*L$6+L295*L$7&lt;L$2,L$3*L$4,0)</f>
        <v>0</v>
      </c>
      <c r="DF295" s="0" t="n">
        <f aca="false">IF(CHOOSE(MATCH(M$5,$B$10:$E$10,0),$B295,$C295,$D295,$E295)*M$6+M295*M$7&lt;M$2,M$3*M$4,0)</f>
        <v>2.5</v>
      </c>
      <c r="DG295" s="0" t="n">
        <f aca="false">IF(CHOOSE(MATCH(N$5,$B$10:$E$10,0),$B295,$C295,$D295,$E295)*N$6+N295*N$7&lt;N$2,N$3*N$4,0)</f>
        <v>0</v>
      </c>
      <c r="DH295" s="0" t="n">
        <f aca="false">IF(CHOOSE(MATCH(O$5,$B$10:$E$10,0),$B295,$C295,$D295,$E295)*O$6+O295*O$7&lt;O$2,O$3*O$4,0)</f>
        <v>0</v>
      </c>
      <c r="DI295" s="0" t="n">
        <f aca="false">IF(CHOOSE(MATCH(P$5,$B$10:$E$10,0),$B295,$C295,$D295,$E295)*P$6+P295*P$7&lt;P$2,P$3*P$4,0)</f>
        <v>0</v>
      </c>
      <c r="DJ295" s="0" t="n">
        <f aca="false">IF(CHOOSE(MATCH(Q$5,$B$10:$E$10,0),$B295,$C295,$D295,$E295)*Q$6+Q295*Q$7&lt;Q$2,Q$3*Q$4,0)</f>
        <v>0</v>
      </c>
      <c r="DK295" s="0" t="n">
        <f aca="false">IF(CHOOSE(MATCH(R$5,$B$10:$E$10,0),$B295,$C295,$D295,$E295)*R$6+R295*R$7&lt;R$2,R$3*R$4,0)</f>
        <v>0</v>
      </c>
      <c r="DL295" s="0" t="n">
        <f aca="false">IF(CHOOSE(MATCH(S$5,$B$10:$E$10,0),$B295,$C295,$D295,$E295)*S$6+S295*S$7&lt;S$2,S$3*S$4,0)</f>
        <v>0</v>
      </c>
      <c r="DM295" s="0" t="n">
        <f aca="false">IF(CHOOSE(MATCH(T$5,$B$10:$E$10,0),$B295,$C295,$D295,$E295)*T$6+T295*T$7&lt;T$2,T$3*T$4,0)</f>
        <v>0</v>
      </c>
      <c r="DN295" s="0" t="n">
        <f aca="false">IF(CHOOSE(MATCH(U$5,$B$10:$E$10,0),$B295,$C295,$D295,$E295)*U$6+U295*U$7&lt;U$2,U$3*U$4,0)</f>
        <v>0</v>
      </c>
      <c r="DO295" s="0" t="n">
        <f aca="false">IF(CHOOSE(MATCH(V$5,$B$10:$E$10,0),$B295,$C295,$D295,$E295)*V$6+V295*V$7&lt;V$2,V$3*V$4,0)</f>
        <v>0</v>
      </c>
      <c r="DP295" s="0" t="n">
        <f aca="false">IF(CHOOSE(MATCH(W$5,$B$10:$E$10,0),$B295,$C295,$D295,$E295)*W$6+W295*W$7&lt;W$2,W$3*W$4,0)</f>
        <v>0</v>
      </c>
      <c r="DQ295" s="0" t="n">
        <f aca="false">IF(CHOOSE(MATCH(X$5,$B$10:$E$10,0),$B295,$C295,$D295,$E295)*X$6+X295*X$7&lt;X$2,X$3*X$4,0)</f>
        <v>0</v>
      </c>
      <c r="DR295" s="0" t="n">
        <f aca="false">IF(CHOOSE(MATCH(Y$5,$B$10:$E$10,0),$B295,$C295,$D295,$E295)*Y$6+Y295*Y$7&lt;Y$2,Y$3*Y$4,0)</f>
        <v>0</v>
      </c>
      <c r="DS295" s="0" t="n">
        <f aca="false">IF(CHOOSE(MATCH(Z$5,$B$10:$E$10,0),$B295,$C295,$D295,$E295)*Z$6+Z295*Z$7&lt;Z$2,Z$3*Z$4,0)</f>
        <v>0</v>
      </c>
      <c r="DT295" s="0" t="n">
        <f aca="false">IF(CHOOSE(MATCH(AA$5,$B$10:$E$10,0),$B295,$C295,$D295,$E295)*AA$6+AA295*AA$7&lt;AA$2,AA$3*AA$4,0)</f>
        <v>0</v>
      </c>
      <c r="DU295" s="0" t="n">
        <f aca="false">IF(CHOOSE(MATCH(AB$5,$B$10:$E$10,0),$B295,$C295,$D295,$E295)*AB$6+AB295*AB$7&lt;AB$2,AB$3*AB$4,0)</f>
        <v>0</v>
      </c>
      <c r="DV295" s="0" t="n">
        <f aca="false">IF(CHOOSE(MATCH(AC$5,$B$10:$E$10,0),$B295,$C295,$D295,$E295)*AC$6+AC295*AC$7&lt;AC$2,AC$3*AC$4,0)</f>
        <v>0</v>
      </c>
      <c r="DW295" s="0" t="n">
        <f aca="false">IF(CHOOSE(MATCH(AD$5,$B$10:$E$10,0),$B295,$C295,$D295,$E295)*AD$6+AD295*AD$7&lt;AD$2,AD$3*AD$4,0)</f>
        <v>0</v>
      </c>
      <c r="DX295" s="0" t="n">
        <f aca="false">IF(CHOOSE(MATCH(AE$5,$B$10:$E$10,0),$B295,$C295,$D295,$E295)*AE$6+AE295*AE$7&lt;AE$2,AE$3*AE$4,0)</f>
        <v>0</v>
      </c>
      <c r="DY295" s="0" t="n">
        <f aca="false">IF(CHOOSE(MATCH(AF$5,$B$10:$E$10,0),$B295,$C295,$D295,$E295)*AF$6+AF295*AF$7&lt;AF$2,AF$3*AF$4,0)</f>
        <v>0</v>
      </c>
      <c r="DZ295" s="0" t="n">
        <f aca="false">IF(CHOOSE(MATCH(AG$5,$B$10:$E$10,0),$B295,$C295,$D295,$E295)*AG$6+AG295*AG$7&lt;AG$2,AG$3*AG$4,0)</f>
        <v>0</v>
      </c>
      <c r="EA295" s="0" t="n">
        <f aca="false">IF(CHOOSE(MATCH(AH$5,$B$10:$E$10,0),$B295,$C295,$D295,$E295)*AH$6+AH295*AH$7&lt;AH$2,AH$3*AH$4,0)</f>
        <v>0</v>
      </c>
      <c r="EB295" s="0" t="n">
        <f aca="false">IF(CHOOSE(MATCH(AI$5,$B$10:$E$10,0),$B295,$C295,$D295,$E295)*AI$6+AI295*AI$7&lt;AI$2,AI$3*AI$4,0)</f>
        <v>0</v>
      </c>
      <c r="EC295" s="0" t="n">
        <f aca="false">IF(CHOOSE(MATCH(AJ$5,$B$10:$E$10,0),$B295,$C295,$D295,$E295)*AJ$6+AJ295*AJ$7&lt;AJ$2,AJ$3*AJ$4,0)</f>
        <v>0</v>
      </c>
      <c r="ED295" s="0" t="n">
        <f aca="false">IF(CHOOSE(MATCH(AK$5,$B$10:$E$10,0),$B295,$C295,$D295,$E295)*AK$6+AK295*AK$7&lt;AK$2,AK$3*AK$4,0)</f>
        <v>0</v>
      </c>
      <c r="EE295" s="0" t="n">
        <f aca="false">IF(CHOOSE(MATCH(AL$5,$B$10:$E$10,0),$B295,$C295,$D295,$E295)*AL$6+AL295*AL$7&lt;AL$2,AL$3*AL$4,0)</f>
        <v>0</v>
      </c>
      <c r="EF295" s="0" t="n">
        <f aca="false">IF(CHOOSE(MATCH(AM$5,$B$10:$E$10,0),$B295,$C295,$D295,$E295)*AM$6+AM295*AM$7&lt;AM$2,AM$3*AM$4,0)</f>
        <v>0</v>
      </c>
      <c r="EG295" s="0" t="n">
        <f aca="false">IF(CHOOSE(MATCH(AN$5,$B$10:$E$10,0),$B295,$C295,$D295,$E295)*AN$6+AN295*AN$7&lt;AN$2,AN$3*AN$4,0)</f>
        <v>0</v>
      </c>
      <c r="EH295" s="0" t="n">
        <f aca="false">IF(CHOOSE(MATCH(AO$5,$B$10:$E$10,0),$B295,$C295,$D295,$E295)*AO$6+AO295*AO$7&lt;AO$2,AO$3*AO$4,0)</f>
        <v>0</v>
      </c>
      <c r="EI295" s="0" t="n">
        <f aca="false">IF(CHOOSE(MATCH(AP$5,$B$10:$E$10,0),$B295,$C295,$D295,$E295)*AP$6+AP295*AP$7&lt;AP$2,AP$3*AP$4,0)</f>
        <v>0</v>
      </c>
      <c r="EJ295" s="0" t="n">
        <f aca="false">IF(CHOOSE(MATCH(AQ$5,$B$10:$E$10,0),$B295,$C295,$D295,$E295)*AQ$6+AQ295*AQ$7&lt;AQ$2,AQ$3*AQ$4,0)</f>
        <v>0</v>
      </c>
      <c r="EK295" s="0" t="n">
        <f aca="false">IF(CHOOSE(MATCH(AR$5,$B$10:$E$10,0),$B295,$C295,$D295,$E295)*AR$6+AR295*AR$7&lt;AR$2,AR$3*AR$4,0)</f>
        <v>0</v>
      </c>
      <c r="EL295" s="0" t="n">
        <f aca="false">IF(CHOOSE(MATCH(AS$5,$B$10:$E$10,0),$B295,$C295,$D295,$E295)*AS$6+AS295*AS$7&lt;AS$2,AS$3*AS$4,0)</f>
        <v>0</v>
      </c>
      <c r="EM295" s="0" t="n">
        <f aca="false">IF(CHOOSE(MATCH(AT$5,$B$10:$E$10,0),$B295,$C295,$D295,$E295)*AT$6+AT295*AT$7&lt;AT$2,AT$3*AT$4,0)</f>
        <v>0</v>
      </c>
      <c r="EN295" s="0" t="n">
        <f aca="false">IF(CHOOSE(MATCH(AU$5,$B$10:$E$10,0),$B295,$C295,$D295,$E295)*AU$6+AU295*AU$7&lt;AU$2,AU$3*AU$4,0)</f>
        <v>0</v>
      </c>
      <c r="EO295" s="0" t="n">
        <f aca="false">IF(CHOOSE(MATCH(AV$5,$B$10:$E$10,0),$B295,$C295,$D295,$E295)*AV$6+AV295*AV$7&lt;AV$2,AV$3*AV$4,0)</f>
        <v>2.5</v>
      </c>
      <c r="EP295" s="0" t="n">
        <f aca="false">IF(CHOOSE(MATCH(AW$5,$B$10:$E$10,0),$B295,$C295,$D295,$E295)*AW$6+AW295*AW$7&lt;AW$2,AW$3*AW$4,0)</f>
        <v>0</v>
      </c>
      <c r="EQ295" s="0" t="n">
        <f aca="false">IF(CHOOSE(MATCH(AX$5,$B$10:$E$10,0),$B295,$C295,$D295,$E295)*AX$6+AX295*AX$7&lt;AX$2,AX$3*AX$4,0)</f>
        <v>0</v>
      </c>
      <c r="ER295" s="0" t="n">
        <f aca="false">IF(CHOOSE(MATCH(AY$5,$B$10:$E$10,0),$B295,$C295,$D295,$E295)*AY$6+AY295*AY$7&lt;AY$2,AY$3*AY$4,0)</f>
        <v>0</v>
      </c>
      <c r="ES295" s="0" t="n">
        <f aca="false">IF(CHOOSE(MATCH(AZ$5,$B$10:$E$10,0),$B295,$C295,$D295,$E295)*AZ$6+AZ295*AZ$7&lt;AZ$2,AZ$3*AZ$4,0)</f>
        <v>0</v>
      </c>
      <c r="ET295" s="0" t="n">
        <f aca="false">IF(CHOOSE(MATCH(BA$5,$B$10:$E$10,0),$B295,$C295,$D295,$E295)*BA$6+BA295*BA$7&lt;BA$2,BA$3*BA$4,0)</f>
        <v>0</v>
      </c>
      <c r="EU295" s="0" t="n">
        <f aca="false">IF(CHOOSE(MATCH(BB$5,$B$10:$E$10,0),$B295,$C295,$D295,$E295)*BB$6+BB295*BB$7&lt;BB$2,BB$3*BB$4,0)</f>
        <v>0</v>
      </c>
      <c r="EV295" s="0" t="n">
        <f aca="false">IF(CHOOSE(MATCH(BC$5,$B$10:$E$10,0),$B295,$C295,$D295,$E295)*BC$6+BC295*BC$7&lt;BC$2,BC$3*BC$4,0)</f>
        <v>0</v>
      </c>
      <c r="EW295" s="0" t="n">
        <f aca="false">IF(CHOOSE(MATCH(BD$5,$B$10:$E$10,0),$B295,$C295,$D295,$E295)*BD$6+BD295*BD$7&lt;BD$2,BD$3*BD$4,0)</f>
        <v>0</v>
      </c>
      <c r="EX295" s="0" t="n">
        <f aca="false">IF(CHOOSE(MATCH(BE$5,$B$10:$E$10,0),$B295,$C295,$D295,$E295)*BE$6+BE295*BE$7&lt;BE$2,BE$3*BE$4,0)</f>
        <v>0</v>
      </c>
      <c r="EY295" s="0" t="n">
        <f aca="false">IF(CHOOSE(MATCH(BF$5,$B$10:$E$10,0),$B295,$C295,$D295,$E295)*BF$6+BF295*BF$7&lt;BF$2,BF$3*BF$4,0)</f>
        <v>0</v>
      </c>
      <c r="EZ295" s="0" t="n">
        <f aca="false">IF(CHOOSE(MATCH(BG$5,$B$10:$E$10,0),$B295,$C295,$D295,$E295)*BG$6+BG295*BG$7&lt;BG$2,BG$3*BG$4,0)</f>
        <v>0</v>
      </c>
      <c r="FA295" s="0" t="n">
        <f aca="false">IF(CHOOSE(MATCH(BH$5,$B$10:$E$10,0),$B295,$C295,$D295,$E295)*BH$6+BH295*BH$7&lt;BH$2,BH$3*BH$4,0)</f>
        <v>0</v>
      </c>
      <c r="FB295" s="0" t="n">
        <f aca="false">IF(CHOOSE(MATCH(BI$5,$B$10:$E$10,0),$B295,$C295,$D295,$E295)*BI$6+BI295*BI$7&lt;BI$2,BI$3*BI$4,0)</f>
        <v>0</v>
      </c>
      <c r="FC295" s="0" t="n">
        <f aca="false">IF(CHOOSE(MATCH(BJ$5,$B$10:$E$10,0),$B295,$C295,$D295,$E295)*BJ$6+BJ295*BJ$7&lt;BJ$2,BJ$3*BJ$4,0)</f>
        <v>0</v>
      </c>
      <c r="FD295" s="0" t="n">
        <f aca="false">IF(CHOOSE(MATCH(BK$5,$B$10:$E$10,0),$B295,$C295,$D295,$E295)*BK$6+BK295*BK$7&lt;BK$2,BK$3*BK$4,0)</f>
        <v>0</v>
      </c>
      <c r="FE295" s="0" t="n">
        <f aca="false">IF(CHOOSE(MATCH(BL$5,$B$10:$E$10,0),$B295,$C295,$D295,$E295)*BL$6+BL295*BL$7&lt;BL$2,BL$3*BL$4,0)</f>
        <v>0</v>
      </c>
      <c r="FF295" s="0" t="n">
        <f aca="false">IF(CHOOSE(MATCH(BM$5,$B$10:$E$10,0),$B295,$C295,$D295,$E295)*BM$6+BM295*BM$7&lt;BM$2,BM$3*BM$4,0)</f>
        <v>0</v>
      </c>
      <c r="FG295" s="0" t="n">
        <f aca="false">IF(CHOOSE(MATCH(BN$5,$B$10:$E$10,0),$B295,$C295,$D295,$E295)*BN$6+BN295*BN$7&lt;BN$2,BN$3*BN$4,0)</f>
        <v>0</v>
      </c>
      <c r="FH295" s="0" t="n">
        <f aca="false">IF(CHOOSE(MATCH(BO$5,$B$10:$E$10,0),$B295,$C295,$D295,$E295)*BO$6+BO295*BO$7&lt;BO$2,BO$3*BO$4,0)</f>
        <v>0</v>
      </c>
      <c r="FI295" s="0" t="n">
        <f aca="false">IF(CHOOSE(MATCH(BP$5,$B$10:$E$10,0),$B295,$C295,$D295,$E295)*BP$6+BP295*BP$7&lt;BP$2,BP$3*BP$4,0)</f>
        <v>0</v>
      </c>
      <c r="FJ295" s="0" t="n">
        <f aca="false">IF(CHOOSE(MATCH(BQ$5,$B$10:$E$10,0),$B295,$C295,$D295,$E295)*BQ$6+BQ295*BQ$7&lt;BQ$2,BQ$3*BQ$4,0)</f>
        <v>0</v>
      </c>
      <c r="FK295" s="0" t="n">
        <f aca="false">IF(CHOOSE(MATCH(BR$5,$B$10:$E$10,0),$B295,$C295,$D295,$E295)*BR$6+BR295*BR$7&lt;BR$2,BR$3*BR$4,0)</f>
        <v>0</v>
      </c>
      <c r="FL295" s="0" t="n">
        <f aca="false">IF(CHOOSE(MATCH(BS$5,$B$10:$E$10,0),$B295,$C295,$D295,$E295)*BS$6+BS295*BS$7&lt;BS$2,BS$3*BS$4,0)</f>
        <v>0</v>
      </c>
      <c r="FM295" s="0" t="n">
        <f aca="false">IF(CHOOSE(MATCH(BT$5,$B$10:$E$10,0),$B295,$C295,$D295,$E295)*BT$6+BT295*BT$7&lt;BT$2,BT$3*BT$4,0)</f>
        <v>0</v>
      </c>
      <c r="FN295" s="0" t="n">
        <f aca="false">IF(CHOOSE(MATCH(BU$5,$B$10:$E$10,0),$B295,$C295,$D295,$E295)*BU$6+BU295*BU$7&lt;BU$2,BU$3*BU$4,0)</f>
        <v>0</v>
      </c>
      <c r="FO295" s="0" t="n">
        <f aca="false">IF(CHOOSE(MATCH(BV$5,$B$10:$E$10,0),$B295,$C295,$D295,$E295)*BV$6+BV295*BV$7&lt;BV$2,BV$3*BV$4,0)</f>
        <v>0</v>
      </c>
      <c r="FP295" s="0" t="n">
        <f aca="false">IF(CHOOSE(MATCH(BW$5,$B$10:$E$10,0),$B295,$C295,$D295,$E295)*BW$6+BW295*BW$7&lt;BW$2,BW$3*BW$4,0)</f>
        <v>0</v>
      </c>
      <c r="FQ295" s="0" t="n">
        <f aca="false">IF(CHOOSE(MATCH(BX$5,$B$10:$E$10,0),$B295,$C295,$D295,$E295)*BX$6+BX295*BX$7&lt;BX$2,BX$3*BX$4,0)</f>
        <v>0</v>
      </c>
      <c r="FR295" s="0" t="n">
        <f aca="false">IF(CHOOSE(MATCH(BY$5,$B$10:$E$10,0),$B295,$C295,$D295,$E295)*BY$6+BY295*BY$7&lt;BY$2,BY$3*BY$4,0)</f>
        <v>0</v>
      </c>
      <c r="FS295" s="0" t="n">
        <f aca="false">IF(CHOOSE(MATCH(BZ$5,$B$10:$E$10,0),$B295,$C295,$D295,$E295)*BZ$6+BZ295*BZ$7&lt;BZ$2,BZ$3*BZ$4,0)</f>
        <v>0</v>
      </c>
      <c r="FT295" s="0" t="n">
        <f aca="false">IF(CHOOSE(MATCH(CA$5,$B$10:$E$10,0),$B295,$C295,$D295,$E295)*CA$6+CA295*CA$7&lt;CA$2,CA$3*CA$4,0)</f>
        <v>0</v>
      </c>
      <c r="FU295" s="0" t="n">
        <f aca="false">IF(CHOOSE(MATCH(CB$5,$B$10:$E$10,0),$B295,$C295,$D295,$E295)*CB$6+CB295*CB$7&lt;CB$2,CB$3*CB$4,0)</f>
        <v>0</v>
      </c>
      <c r="FV295" s="0" t="n">
        <f aca="false">IF(CHOOSE(MATCH(CC$5,$B$10:$E$10,0),$B295,$C295,$D295,$E295)*CC$6+CC295*CC$7&lt;CC$2,CC$3*CC$4,0)</f>
        <v>0</v>
      </c>
      <c r="FW295" s="0" t="n">
        <f aca="false">IF(CHOOSE(MATCH(CD$5,$B$10:$E$10,0),$B295,$C295,$D295,$E295)*CD$6+CD295*CD$7&lt;CD$2,CD$3*CD$4,0)</f>
        <v>0</v>
      </c>
      <c r="FX295" s="0" t="n">
        <f aca="false">IF(CHOOSE(MATCH(CE$5,$B$10:$E$10,0),$B295,$C295,$D295,$E295)*CE$6+CE295*CE$7&lt;CE$2,CE$3*CE$4,0)</f>
        <v>0</v>
      </c>
      <c r="FY295" s="0" t="n">
        <f aca="false">IF(CHOOSE(MATCH(CF$5,$B$10:$E$10,0),$B295,$C295,$D295,$E295)*CF$6+CF295*CF$7&lt;CF$2,CF$3*CF$4,0)</f>
        <v>0</v>
      </c>
      <c r="FZ295" s="0" t="n">
        <f aca="false">IF(CHOOSE(MATCH(CG$5,$B$10:$E$10,0),$B295,$C295,$D295,$E295)*CG$6+CG295*CG$7&lt;CG$2,CG$3*CG$4,0)</f>
        <v>0</v>
      </c>
      <c r="GA295" s="0" t="n">
        <f aca="false">IF(CHOOSE(MATCH(CH$5,$B$10:$E$10,0),$B295,$C295,$D295,$E295)*CH$6+CH295*CH$7&lt;CH$2,CH$3*CH$4,0)</f>
        <v>0</v>
      </c>
      <c r="GB295" s="0" t="n">
        <f aca="false">IF(CHOOSE(MATCH(CI$5,$B$10:$E$10,0),$B295,$C295,$D295,$E295)*CI$6+CI295*CI$7&lt;CI$2,CI$3*CI$4,0)</f>
        <v>0</v>
      </c>
      <c r="GC295" s="0" t="n">
        <f aca="false">IF(CHOOSE(MATCH(CJ$5,$B$10:$E$10,0),$B295,$C295,$D295,$E295)*CJ$6+CJ295*CJ$7&lt;CJ$2,CJ$3*CJ$4,0)</f>
        <v>0</v>
      </c>
      <c r="GD295" s="0" t="n">
        <f aca="false">IF(CHOOSE(MATCH(CK$5,$B$10:$E$10,0),$B295,$C295,$D295,$E295)*CK$6+CK295*CK$7&lt;CK$2,CK$3*CK$4,0)</f>
        <v>0</v>
      </c>
      <c r="GE295" s="0" t="n">
        <f aca="false">IF(CHOOSE(MATCH(CL$5,$B$10:$E$10,0),$B295,$C295,$D295,$E295)*CL$6+CL295*CL$7&lt;CL$2,CL$3*CL$4,0)</f>
        <v>0</v>
      </c>
      <c r="GF295" s="0" t="n">
        <f aca="false">IF(CHOOSE(MATCH(CM$5,$B$10:$E$10,0),$B295,$C295,$D295,$E295)*CM$6+CM295*CM$7&lt;CM$2,CM$3*CM$4,0)</f>
        <v>0</v>
      </c>
      <c r="GG295" s="0" t="n">
        <f aca="false">IF(CHOOSE(MATCH(CN$5,$B$10:$E$10,0),$B295,$C295,$D295,$E295)*CN$6+CN295*CN$7&lt;CN$2,CN$3*CN$4,0)</f>
        <v>0</v>
      </c>
      <c r="GH295" s="0" t="n">
        <f aca="false">IF(CHOOSE(MATCH(CO$5,$B$10:$E$10,0),$B295,$C295,$D295,$E295)*CO$6+CO295*CO$7&lt;CO$2,CO$3*CO$4,0)</f>
        <v>0</v>
      </c>
      <c r="GI295" s="0" t="n">
        <f aca="false">IF(CHOOSE(MATCH(CP$5,$B$10:$E$10,0),$B295,$C295,$D295,$E295)*CP$6+CP295*CP$7&lt;CP$2,CP$3*CP$4,0)</f>
        <v>0</v>
      </c>
      <c r="GJ295" s="0" t="n">
        <f aca="false">IF(CHOOSE(MATCH(CQ$5,$B$10:$E$10,0),$B295,$C295,$D295,$E295)*CQ$6+CQ295*CQ$7&lt;CQ$2,CQ$3*CQ$4,0)</f>
        <v>0</v>
      </c>
      <c r="GK295" s="0" t="n">
        <f aca="false">IF(CHOOSE(MATCH(CR$5,$B$10:$E$10,0),$B295,$C295,$D295,$E295)*CR$6+CR295*CR$7&lt;CR$2,CR$3*CR$4,0)</f>
        <v>0</v>
      </c>
      <c r="GL295" s="0" t="n">
        <f aca="false">IF(CHOOSE(MATCH(CS$5,$B$10:$E$10,0),$B295,$C295,$D295,$E295)*CS$6+CS295*CS$7&lt;CS$2,CS$3*CS$4,0)</f>
        <v>0</v>
      </c>
      <c r="GM295" s="0" t="n">
        <f aca="false">IF(CHOOSE(MATCH(CT$5,$B$10:$E$10,0),$B295,$C295,$D295,$E295)*CT$6+CT295*CT$7&lt;CT$2,CT$3*CT$4,0)</f>
        <v>0</v>
      </c>
      <c r="GN295" s="0" t="n">
        <f aca="false">IF(CHOOSE(MATCH(CU$5,$B$10:$E$10,0),$B295,$C295,$D295,$E295)*CU$6+CU295*CU$7&lt;CU$2,CU$3*CU$4,0)</f>
        <v>0</v>
      </c>
      <c r="GO295" s="0" t="n">
        <f aca="false">IF(CHOOSE(MATCH(CV$5,$B$10:$E$10,0),$B295,$C295,$D295,$E295)*CV$6+CV295*CV$7&lt;CV$2,CV$3*CV$4,0)</f>
        <v>0</v>
      </c>
      <c r="GP295" s="0" t="n">
        <f aca="false">IF(CHOOSE(MATCH(CW$5,$B$10:$E$10,0),$B295,$C295,$D295,$E295)*CW$6+CW295*CW$7&lt;CW$2,CW$3*CW$4,0)</f>
        <v>0</v>
      </c>
      <c r="GQ295" s="0" t="n">
        <f aca="false">IF(CHOOSE(MATCH(CX$5,$B$10:$E$10,0),$B295,$C295,$D295,$E295)*CX$6+CX295*CX$7&lt;CX$2,CX$3*CX$4,0)</f>
        <v>0</v>
      </c>
      <c r="GS295" s="0" t="n">
        <f aca="false">SUM(CZ295:GQ295)</f>
        <v>5</v>
      </c>
      <c r="GT295" s="0" t="n">
        <f aca="false">IF(GS295&gt;$GS$6,1,0)</f>
        <v>0</v>
      </c>
    </row>
    <row r="296" customFormat="false" ht="14" hidden="false" customHeight="false" outlineLevel="0" collapsed="false">
      <c r="A296" s="0" t="n">
        <v>286</v>
      </c>
      <c r="B296" s="0" t="n">
        <v>-0.864373710127658</v>
      </c>
      <c r="C296" s="0" t="n">
        <v>0.344830927689692</v>
      </c>
      <c r="D296" s="0" t="n">
        <v>-0.0552096290754688</v>
      </c>
      <c r="E296" s="0" t="n">
        <v>0.0830186491083551</v>
      </c>
      <c r="G296" s="0" t="n">
        <v>0.308243670588126</v>
      </c>
      <c r="H296" s="0" t="n">
        <v>0.0545321654499276</v>
      </c>
      <c r="I296" s="0" t="n">
        <v>-0.787302951721358</v>
      </c>
      <c r="J296" s="0" t="n">
        <v>0.0115892362373415</v>
      </c>
      <c r="K296" s="0" t="n">
        <v>-0.381323843612336</v>
      </c>
      <c r="L296" s="0" t="n">
        <v>0.501113390782848</v>
      </c>
      <c r="M296" s="0" t="n">
        <v>-0.103034381027101</v>
      </c>
      <c r="N296" s="0" t="n">
        <v>3.29717295244336</v>
      </c>
      <c r="O296" s="0" t="n">
        <v>0.620407263340894</v>
      </c>
      <c r="P296" s="0" t="n">
        <v>-0.443549197370885</v>
      </c>
      <c r="Q296" s="0" t="n">
        <v>-1.41924374474911</v>
      </c>
      <c r="R296" s="0" t="n">
        <v>1.61352090799483</v>
      </c>
      <c r="S296" s="0" t="n">
        <v>-0.520726644026581</v>
      </c>
      <c r="T296" s="0" t="n">
        <v>1.43749275594018</v>
      </c>
      <c r="U296" s="0" t="n">
        <v>0.783138602855615</v>
      </c>
      <c r="V296" s="0" t="n">
        <v>-1.03761976788519</v>
      </c>
      <c r="W296" s="0" t="n">
        <v>-0.415528802477638</v>
      </c>
      <c r="X296" s="0" t="n">
        <v>-1.54637746163644</v>
      </c>
      <c r="Y296" s="0" t="n">
        <v>-1.56876467372058</v>
      </c>
      <c r="Z296" s="0" t="n">
        <v>1.99463102035224</v>
      </c>
      <c r="AA296" s="0" t="n">
        <v>0.785530573921278</v>
      </c>
      <c r="AB296" s="0" t="n">
        <v>-0.548882326256717</v>
      </c>
      <c r="AC296" s="0" t="n">
        <v>0.339525740855606</v>
      </c>
      <c r="AD296" s="0" t="n">
        <v>0.167508460435784</v>
      </c>
      <c r="AE296" s="0" t="n">
        <v>0.649229150440078</v>
      </c>
      <c r="AF296" s="0" t="n">
        <v>-0.707489107298898</v>
      </c>
      <c r="AG296" s="0" t="n">
        <v>-0.47654452828283</v>
      </c>
      <c r="AH296" s="0" t="n">
        <v>1.62286596605554</v>
      </c>
      <c r="AI296" s="0" t="n">
        <v>-0.685163286107127</v>
      </c>
      <c r="AJ296" s="0" t="n">
        <v>1.54713688971242</v>
      </c>
      <c r="AK296" s="0" t="n">
        <v>-1.2644704838749</v>
      </c>
      <c r="AL296" s="0" t="n">
        <v>-0.360508920493885</v>
      </c>
      <c r="AM296" s="0" t="n">
        <v>-0.176980847754749</v>
      </c>
      <c r="AN296" s="0" t="n">
        <v>1.64941411640029</v>
      </c>
      <c r="AO296" s="0" t="n">
        <v>1.58146121975733</v>
      </c>
      <c r="AP296" s="0" t="n">
        <v>0.117195213533705</v>
      </c>
      <c r="AQ296" s="0" t="n">
        <v>0.689815351506695</v>
      </c>
      <c r="AR296" s="0" t="n">
        <v>-0.570713609704399</v>
      </c>
      <c r="AS296" s="0" t="n">
        <v>-1.26277200251934</v>
      </c>
      <c r="AT296" s="0" t="n">
        <v>-0.471666226076195</v>
      </c>
      <c r="AU296" s="0" t="n">
        <v>-0.0703983005223563</v>
      </c>
      <c r="AV296" s="0" t="n">
        <v>0.4151115717832</v>
      </c>
      <c r="AW296" s="0" t="n">
        <v>0.018628725229064</v>
      </c>
      <c r="AX296" s="0" t="n">
        <v>-1.05855178844649</v>
      </c>
      <c r="AY296" s="0" t="n">
        <v>1.63906406669412</v>
      </c>
      <c r="AZ296" s="0" t="n">
        <v>-1.06892457552021</v>
      </c>
      <c r="BA296" s="0" t="n">
        <v>1.89905222214293</v>
      </c>
      <c r="BB296" s="0" t="n">
        <v>-1.42831140692579</v>
      </c>
      <c r="BC296" s="0" t="n">
        <v>-1.76746198121691</v>
      </c>
      <c r="BD296" s="0" t="n">
        <v>0.416446255258052</v>
      </c>
      <c r="BE296" s="0" t="n">
        <v>0.632882120044087</v>
      </c>
      <c r="BF296" s="0" t="n">
        <v>0.73687942858669</v>
      </c>
      <c r="BG296" s="0" t="n">
        <v>-1.13402848000987</v>
      </c>
      <c r="BH296" s="0" t="n">
        <v>-0.0419709067500662</v>
      </c>
      <c r="BI296" s="0" t="n">
        <v>-0.805264335212996</v>
      </c>
      <c r="BJ296" s="0" t="n">
        <v>1.23720838018926</v>
      </c>
      <c r="BK296" s="0" t="n">
        <v>-1.69427949003875</v>
      </c>
      <c r="BL296" s="0" t="n">
        <v>-1.11916506284615</v>
      </c>
      <c r="BM296" s="0" t="n">
        <v>-0.483412350149592</v>
      </c>
      <c r="BN296" s="0" t="n">
        <v>0.525990344613092</v>
      </c>
      <c r="BO296" s="0" t="n">
        <v>-0.114500835479703</v>
      </c>
      <c r="BP296" s="0" t="n">
        <v>0.866675691213459</v>
      </c>
      <c r="BQ296" s="0" t="n">
        <v>-0.375407580577303</v>
      </c>
      <c r="BR296" s="0" t="n">
        <v>-1.55349880515132</v>
      </c>
      <c r="BS296" s="0" t="n">
        <v>1.41631971928291</v>
      </c>
      <c r="BT296" s="0" t="n">
        <v>0.960260422289139</v>
      </c>
      <c r="BU296" s="0" t="n">
        <v>0.869349605636671</v>
      </c>
      <c r="BV296" s="0" t="n">
        <v>0.510154904986848</v>
      </c>
      <c r="BW296" s="0" t="n">
        <v>-0.564064066566061</v>
      </c>
      <c r="BX296" s="0" t="n">
        <v>-1.03631009551464</v>
      </c>
      <c r="BY296" s="0" t="n">
        <v>1.6654212231515</v>
      </c>
      <c r="BZ296" s="0" t="n">
        <v>1.62946889759041</v>
      </c>
      <c r="CA296" s="0" t="n">
        <v>0.019317667465657</v>
      </c>
      <c r="CB296" s="0" t="n">
        <v>-0.205028527489048</v>
      </c>
      <c r="CC296" s="0" t="n">
        <v>0.573686520510819</v>
      </c>
      <c r="CD296" s="0" t="n">
        <v>0.967563664744375</v>
      </c>
      <c r="CE296" s="0" t="n">
        <v>0.349427864421159</v>
      </c>
      <c r="CF296" s="0" t="n">
        <v>0.564333504371462</v>
      </c>
      <c r="CG296" s="0" t="n">
        <v>0.487800662085647</v>
      </c>
      <c r="CH296" s="0" t="n">
        <v>0.401806801164639</v>
      </c>
      <c r="CI296" s="0" t="n">
        <v>-1.46467300510267</v>
      </c>
      <c r="CJ296" s="0" t="n">
        <v>-0.281477241514949</v>
      </c>
      <c r="CK296" s="0" t="n">
        <v>0.390966761187883</v>
      </c>
      <c r="CL296" s="0" t="n">
        <v>2.43497197516263</v>
      </c>
      <c r="CM296" s="0" t="n">
        <v>0.684101451042807</v>
      </c>
      <c r="CN296" s="0" t="n">
        <v>-1.18651314551244</v>
      </c>
      <c r="CO296" s="0" t="n">
        <v>0.279170535577578</v>
      </c>
      <c r="CP296" s="0" t="n">
        <v>-0.524935330759035</v>
      </c>
      <c r="CQ296" s="0" t="n">
        <v>-0.113499254439375</v>
      </c>
      <c r="CR296" s="0" t="n">
        <v>0.367865595762851</v>
      </c>
      <c r="CS296" s="0" t="n">
        <v>0.341227632816299</v>
      </c>
      <c r="CT296" s="0" t="n">
        <v>1.58736384037184</v>
      </c>
      <c r="CU296" s="0" t="n">
        <v>0.938412085815799</v>
      </c>
      <c r="CV296" s="0" t="n">
        <v>-0.585087036597543</v>
      </c>
      <c r="CW296" s="0" t="n">
        <v>0.00990667103906162</v>
      </c>
      <c r="CX296" s="0" t="n">
        <v>1.42937096825335</v>
      </c>
      <c r="CZ296" s="0" t="n">
        <f aca="false">IF(CHOOSE(MATCH(G$5,$B$10:$E$10,0),$B296,$C296,$D296,$E296)*G$6+G296*G$7&lt;G$2,G$3*G$4,0)</f>
        <v>0</v>
      </c>
      <c r="DA296" s="0" t="n">
        <f aca="false">IF(CHOOSE(MATCH(H$5,$B$10:$E$10,0),$B296,$C296,$D296,$E296)*H$6+H296*H$7&lt;H$2,H$3*H$4,0)</f>
        <v>0</v>
      </c>
      <c r="DB296" s="0" t="n">
        <f aca="false">IF(CHOOSE(MATCH(I$5,$B$10:$E$10,0),$B296,$C296,$D296,$E296)*I$6+I296*I$7&lt;I$2,I$3*I$4,0)</f>
        <v>0</v>
      </c>
      <c r="DC296" s="0" t="n">
        <f aca="false">IF(CHOOSE(MATCH(J$5,$B$10:$E$10,0),$B296,$C296,$D296,$E296)*J$6+J296*J$7&lt;J$2,J$3*J$4,0)</f>
        <v>0</v>
      </c>
      <c r="DD296" s="0" t="n">
        <f aca="false">IF(CHOOSE(MATCH(K$5,$B$10:$E$10,0),$B296,$C296,$D296,$E296)*K$6+K296*K$7&lt;K$2,K$3*K$4,0)</f>
        <v>0</v>
      </c>
      <c r="DE296" s="0" t="n">
        <f aca="false">IF(CHOOSE(MATCH(L$5,$B$10:$E$10,0),$B296,$C296,$D296,$E296)*L$6+L296*L$7&lt;L$2,L$3*L$4,0)</f>
        <v>0</v>
      </c>
      <c r="DF296" s="0" t="n">
        <f aca="false">IF(CHOOSE(MATCH(M$5,$B$10:$E$10,0),$B296,$C296,$D296,$E296)*M$6+M296*M$7&lt;M$2,M$3*M$4,0)</f>
        <v>0</v>
      </c>
      <c r="DG296" s="0" t="n">
        <f aca="false">IF(CHOOSE(MATCH(N$5,$B$10:$E$10,0),$B296,$C296,$D296,$E296)*N$6+N296*N$7&lt;N$2,N$3*N$4,0)</f>
        <v>0</v>
      </c>
      <c r="DH296" s="0" t="n">
        <f aca="false">IF(CHOOSE(MATCH(O$5,$B$10:$E$10,0),$B296,$C296,$D296,$E296)*O$6+O296*O$7&lt;O$2,O$3*O$4,0)</f>
        <v>0</v>
      </c>
      <c r="DI296" s="0" t="n">
        <f aca="false">IF(CHOOSE(MATCH(P$5,$B$10:$E$10,0),$B296,$C296,$D296,$E296)*P$6+P296*P$7&lt;P$2,P$3*P$4,0)</f>
        <v>0</v>
      </c>
      <c r="DJ296" s="0" t="n">
        <f aca="false">IF(CHOOSE(MATCH(Q$5,$B$10:$E$10,0),$B296,$C296,$D296,$E296)*Q$6+Q296*Q$7&lt;Q$2,Q$3*Q$4,0)</f>
        <v>0</v>
      </c>
      <c r="DK296" s="0" t="n">
        <f aca="false">IF(CHOOSE(MATCH(R$5,$B$10:$E$10,0),$B296,$C296,$D296,$E296)*R$6+R296*R$7&lt;R$2,R$3*R$4,0)</f>
        <v>0</v>
      </c>
      <c r="DL296" s="0" t="n">
        <f aca="false">IF(CHOOSE(MATCH(S$5,$B$10:$E$10,0),$B296,$C296,$D296,$E296)*S$6+S296*S$7&lt;S$2,S$3*S$4,0)</f>
        <v>0</v>
      </c>
      <c r="DM296" s="0" t="n">
        <f aca="false">IF(CHOOSE(MATCH(T$5,$B$10:$E$10,0),$B296,$C296,$D296,$E296)*T$6+T296*T$7&lt;T$2,T$3*T$4,0)</f>
        <v>0</v>
      </c>
      <c r="DN296" s="0" t="n">
        <f aca="false">IF(CHOOSE(MATCH(U$5,$B$10:$E$10,0),$B296,$C296,$D296,$E296)*U$6+U296*U$7&lt;U$2,U$3*U$4,0)</f>
        <v>0</v>
      </c>
      <c r="DO296" s="0" t="n">
        <f aca="false">IF(CHOOSE(MATCH(V$5,$B$10:$E$10,0),$B296,$C296,$D296,$E296)*V$6+V296*V$7&lt;V$2,V$3*V$4,0)</f>
        <v>0</v>
      </c>
      <c r="DP296" s="0" t="n">
        <f aca="false">IF(CHOOSE(MATCH(W$5,$B$10:$E$10,0),$B296,$C296,$D296,$E296)*W$6+W296*W$7&lt;W$2,W$3*W$4,0)</f>
        <v>0</v>
      </c>
      <c r="DQ296" s="0" t="n">
        <f aca="false">IF(CHOOSE(MATCH(X$5,$B$10:$E$10,0),$B296,$C296,$D296,$E296)*X$6+X296*X$7&lt;X$2,X$3*X$4,0)</f>
        <v>0</v>
      </c>
      <c r="DR296" s="0" t="n">
        <f aca="false">IF(CHOOSE(MATCH(Y$5,$B$10:$E$10,0),$B296,$C296,$D296,$E296)*Y$6+Y296*Y$7&lt;Y$2,Y$3*Y$4,0)</f>
        <v>0</v>
      </c>
      <c r="DS296" s="0" t="n">
        <f aca="false">IF(CHOOSE(MATCH(Z$5,$B$10:$E$10,0),$B296,$C296,$D296,$E296)*Z$6+Z296*Z$7&lt;Z$2,Z$3*Z$4,0)</f>
        <v>0</v>
      </c>
      <c r="DT296" s="0" t="n">
        <f aca="false">IF(CHOOSE(MATCH(AA$5,$B$10:$E$10,0),$B296,$C296,$D296,$E296)*AA$6+AA296*AA$7&lt;AA$2,AA$3*AA$4,0)</f>
        <v>0</v>
      </c>
      <c r="DU296" s="0" t="n">
        <f aca="false">IF(CHOOSE(MATCH(AB$5,$B$10:$E$10,0),$B296,$C296,$D296,$E296)*AB$6+AB296*AB$7&lt;AB$2,AB$3*AB$4,0)</f>
        <v>0</v>
      </c>
      <c r="DV296" s="0" t="n">
        <f aca="false">IF(CHOOSE(MATCH(AC$5,$B$10:$E$10,0),$B296,$C296,$D296,$E296)*AC$6+AC296*AC$7&lt;AC$2,AC$3*AC$4,0)</f>
        <v>0</v>
      </c>
      <c r="DW296" s="0" t="n">
        <f aca="false">IF(CHOOSE(MATCH(AD$5,$B$10:$E$10,0),$B296,$C296,$D296,$E296)*AD$6+AD296*AD$7&lt;AD$2,AD$3*AD$4,0)</f>
        <v>0</v>
      </c>
      <c r="DX296" s="0" t="n">
        <f aca="false">IF(CHOOSE(MATCH(AE$5,$B$10:$E$10,0),$B296,$C296,$D296,$E296)*AE$6+AE296*AE$7&lt;AE$2,AE$3*AE$4,0)</f>
        <v>0</v>
      </c>
      <c r="DY296" s="0" t="n">
        <f aca="false">IF(CHOOSE(MATCH(AF$5,$B$10:$E$10,0),$B296,$C296,$D296,$E296)*AF$6+AF296*AF$7&lt;AF$2,AF$3*AF$4,0)</f>
        <v>0</v>
      </c>
      <c r="DZ296" s="0" t="n">
        <f aca="false">IF(CHOOSE(MATCH(AG$5,$B$10:$E$10,0),$B296,$C296,$D296,$E296)*AG$6+AG296*AG$7&lt;AG$2,AG$3*AG$4,0)</f>
        <v>0</v>
      </c>
      <c r="EA296" s="0" t="n">
        <f aca="false">IF(CHOOSE(MATCH(AH$5,$B$10:$E$10,0),$B296,$C296,$D296,$E296)*AH$6+AH296*AH$7&lt;AH$2,AH$3*AH$4,0)</f>
        <v>0</v>
      </c>
      <c r="EB296" s="0" t="n">
        <f aca="false">IF(CHOOSE(MATCH(AI$5,$B$10:$E$10,0),$B296,$C296,$D296,$E296)*AI$6+AI296*AI$7&lt;AI$2,AI$3*AI$4,0)</f>
        <v>0</v>
      </c>
      <c r="EC296" s="0" t="n">
        <f aca="false">IF(CHOOSE(MATCH(AJ$5,$B$10:$E$10,0),$B296,$C296,$D296,$E296)*AJ$6+AJ296*AJ$7&lt;AJ$2,AJ$3*AJ$4,0)</f>
        <v>0</v>
      </c>
      <c r="ED296" s="0" t="n">
        <f aca="false">IF(CHOOSE(MATCH(AK$5,$B$10:$E$10,0),$B296,$C296,$D296,$E296)*AK$6+AK296*AK$7&lt;AK$2,AK$3*AK$4,0)</f>
        <v>0</v>
      </c>
      <c r="EE296" s="0" t="n">
        <f aca="false">IF(CHOOSE(MATCH(AL$5,$B$10:$E$10,0),$B296,$C296,$D296,$E296)*AL$6+AL296*AL$7&lt;AL$2,AL$3*AL$4,0)</f>
        <v>0</v>
      </c>
      <c r="EF296" s="0" t="n">
        <f aca="false">IF(CHOOSE(MATCH(AM$5,$B$10:$E$10,0),$B296,$C296,$D296,$E296)*AM$6+AM296*AM$7&lt;AM$2,AM$3*AM$4,0)</f>
        <v>0</v>
      </c>
      <c r="EG296" s="0" t="n">
        <f aca="false">IF(CHOOSE(MATCH(AN$5,$B$10:$E$10,0),$B296,$C296,$D296,$E296)*AN$6+AN296*AN$7&lt;AN$2,AN$3*AN$4,0)</f>
        <v>0</v>
      </c>
      <c r="EH296" s="0" t="n">
        <f aca="false">IF(CHOOSE(MATCH(AO$5,$B$10:$E$10,0),$B296,$C296,$D296,$E296)*AO$6+AO296*AO$7&lt;AO$2,AO$3*AO$4,0)</f>
        <v>0</v>
      </c>
      <c r="EI296" s="0" t="n">
        <f aca="false">IF(CHOOSE(MATCH(AP$5,$B$10:$E$10,0),$B296,$C296,$D296,$E296)*AP$6+AP296*AP$7&lt;AP$2,AP$3*AP$4,0)</f>
        <v>0</v>
      </c>
      <c r="EJ296" s="0" t="n">
        <f aca="false">IF(CHOOSE(MATCH(AQ$5,$B$10:$E$10,0),$B296,$C296,$D296,$E296)*AQ$6+AQ296*AQ$7&lt;AQ$2,AQ$3*AQ$4,0)</f>
        <v>0</v>
      </c>
      <c r="EK296" s="0" t="n">
        <f aca="false">IF(CHOOSE(MATCH(AR$5,$B$10:$E$10,0),$B296,$C296,$D296,$E296)*AR$6+AR296*AR$7&lt;AR$2,AR$3*AR$4,0)</f>
        <v>0</v>
      </c>
      <c r="EL296" s="0" t="n">
        <f aca="false">IF(CHOOSE(MATCH(AS$5,$B$10:$E$10,0),$B296,$C296,$D296,$E296)*AS$6+AS296*AS$7&lt;AS$2,AS$3*AS$4,0)</f>
        <v>0</v>
      </c>
      <c r="EM296" s="0" t="n">
        <f aca="false">IF(CHOOSE(MATCH(AT$5,$B$10:$E$10,0),$B296,$C296,$D296,$E296)*AT$6+AT296*AT$7&lt;AT$2,AT$3*AT$4,0)</f>
        <v>0</v>
      </c>
      <c r="EN296" s="0" t="n">
        <f aca="false">IF(CHOOSE(MATCH(AU$5,$B$10:$E$10,0),$B296,$C296,$D296,$E296)*AU$6+AU296*AU$7&lt;AU$2,AU$3*AU$4,0)</f>
        <v>0</v>
      </c>
      <c r="EO296" s="0" t="n">
        <f aca="false">IF(CHOOSE(MATCH(AV$5,$B$10:$E$10,0),$B296,$C296,$D296,$E296)*AV$6+AV296*AV$7&lt;AV$2,AV$3*AV$4,0)</f>
        <v>0</v>
      </c>
      <c r="EP296" s="0" t="n">
        <f aca="false">IF(CHOOSE(MATCH(AW$5,$B$10:$E$10,0),$B296,$C296,$D296,$E296)*AW$6+AW296*AW$7&lt;AW$2,AW$3*AW$4,0)</f>
        <v>0</v>
      </c>
      <c r="EQ296" s="0" t="n">
        <f aca="false">IF(CHOOSE(MATCH(AX$5,$B$10:$E$10,0),$B296,$C296,$D296,$E296)*AX$6+AX296*AX$7&lt;AX$2,AX$3*AX$4,0)</f>
        <v>0</v>
      </c>
      <c r="ER296" s="0" t="n">
        <f aca="false">IF(CHOOSE(MATCH(AY$5,$B$10:$E$10,0),$B296,$C296,$D296,$E296)*AY$6+AY296*AY$7&lt;AY$2,AY$3*AY$4,0)</f>
        <v>0</v>
      </c>
      <c r="ES296" s="0" t="n">
        <f aca="false">IF(CHOOSE(MATCH(AZ$5,$B$10:$E$10,0),$B296,$C296,$D296,$E296)*AZ$6+AZ296*AZ$7&lt;AZ$2,AZ$3*AZ$4,0)</f>
        <v>0</v>
      </c>
      <c r="ET296" s="0" t="n">
        <f aca="false">IF(CHOOSE(MATCH(BA$5,$B$10:$E$10,0),$B296,$C296,$D296,$E296)*BA$6+BA296*BA$7&lt;BA$2,BA$3*BA$4,0)</f>
        <v>0</v>
      </c>
      <c r="EU296" s="0" t="n">
        <f aca="false">IF(CHOOSE(MATCH(BB$5,$B$10:$E$10,0),$B296,$C296,$D296,$E296)*BB$6+BB296*BB$7&lt;BB$2,BB$3*BB$4,0)</f>
        <v>0</v>
      </c>
      <c r="EV296" s="0" t="n">
        <f aca="false">IF(CHOOSE(MATCH(BC$5,$B$10:$E$10,0),$B296,$C296,$D296,$E296)*BC$6+BC296*BC$7&lt;BC$2,BC$3*BC$4,0)</f>
        <v>0</v>
      </c>
      <c r="EW296" s="0" t="n">
        <f aca="false">IF(CHOOSE(MATCH(BD$5,$B$10:$E$10,0),$B296,$C296,$D296,$E296)*BD$6+BD296*BD$7&lt;BD$2,BD$3*BD$4,0)</f>
        <v>0</v>
      </c>
      <c r="EX296" s="0" t="n">
        <f aca="false">IF(CHOOSE(MATCH(BE$5,$B$10:$E$10,0),$B296,$C296,$D296,$E296)*BE$6+BE296*BE$7&lt;BE$2,BE$3*BE$4,0)</f>
        <v>0</v>
      </c>
      <c r="EY296" s="0" t="n">
        <f aca="false">IF(CHOOSE(MATCH(BF$5,$B$10:$E$10,0),$B296,$C296,$D296,$E296)*BF$6+BF296*BF$7&lt;BF$2,BF$3*BF$4,0)</f>
        <v>0</v>
      </c>
      <c r="EZ296" s="0" t="n">
        <f aca="false">IF(CHOOSE(MATCH(BG$5,$B$10:$E$10,0),$B296,$C296,$D296,$E296)*BG$6+BG296*BG$7&lt;BG$2,BG$3*BG$4,0)</f>
        <v>0</v>
      </c>
      <c r="FA296" s="0" t="n">
        <f aca="false">IF(CHOOSE(MATCH(BH$5,$B$10:$E$10,0),$B296,$C296,$D296,$E296)*BH$6+BH296*BH$7&lt;BH$2,BH$3*BH$4,0)</f>
        <v>0</v>
      </c>
      <c r="FB296" s="0" t="n">
        <f aca="false">IF(CHOOSE(MATCH(BI$5,$B$10:$E$10,0),$B296,$C296,$D296,$E296)*BI$6+BI296*BI$7&lt;BI$2,BI$3*BI$4,0)</f>
        <v>0</v>
      </c>
      <c r="FC296" s="0" t="n">
        <f aca="false">IF(CHOOSE(MATCH(BJ$5,$B$10:$E$10,0),$B296,$C296,$D296,$E296)*BJ$6+BJ296*BJ$7&lt;BJ$2,BJ$3*BJ$4,0)</f>
        <v>0</v>
      </c>
      <c r="FD296" s="0" t="n">
        <f aca="false">IF(CHOOSE(MATCH(BK$5,$B$10:$E$10,0),$B296,$C296,$D296,$E296)*BK$6+BK296*BK$7&lt;BK$2,BK$3*BK$4,0)</f>
        <v>0</v>
      </c>
      <c r="FE296" s="0" t="n">
        <f aca="false">IF(CHOOSE(MATCH(BL$5,$B$10:$E$10,0),$B296,$C296,$D296,$E296)*BL$6+BL296*BL$7&lt;BL$2,BL$3*BL$4,0)</f>
        <v>0</v>
      </c>
      <c r="FF296" s="0" t="n">
        <f aca="false">IF(CHOOSE(MATCH(BM$5,$B$10:$E$10,0),$B296,$C296,$D296,$E296)*BM$6+BM296*BM$7&lt;BM$2,BM$3*BM$4,0)</f>
        <v>0</v>
      </c>
      <c r="FG296" s="0" t="n">
        <f aca="false">IF(CHOOSE(MATCH(BN$5,$B$10:$E$10,0),$B296,$C296,$D296,$E296)*BN$6+BN296*BN$7&lt;BN$2,BN$3*BN$4,0)</f>
        <v>0</v>
      </c>
      <c r="FH296" s="0" t="n">
        <f aca="false">IF(CHOOSE(MATCH(BO$5,$B$10:$E$10,0),$B296,$C296,$D296,$E296)*BO$6+BO296*BO$7&lt;BO$2,BO$3*BO$4,0)</f>
        <v>0</v>
      </c>
      <c r="FI296" s="0" t="n">
        <f aca="false">IF(CHOOSE(MATCH(BP$5,$B$10:$E$10,0),$B296,$C296,$D296,$E296)*BP$6+BP296*BP$7&lt;BP$2,BP$3*BP$4,0)</f>
        <v>0</v>
      </c>
      <c r="FJ296" s="0" t="n">
        <f aca="false">IF(CHOOSE(MATCH(BQ$5,$B$10:$E$10,0),$B296,$C296,$D296,$E296)*BQ$6+BQ296*BQ$7&lt;BQ$2,BQ$3*BQ$4,0)</f>
        <v>0</v>
      </c>
      <c r="FK296" s="0" t="n">
        <f aca="false">IF(CHOOSE(MATCH(BR$5,$B$10:$E$10,0),$B296,$C296,$D296,$E296)*BR$6+BR296*BR$7&lt;BR$2,BR$3*BR$4,0)</f>
        <v>0</v>
      </c>
      <c r="FL296" s="0" t="n">
        <f aca="false">IF(CHOOSE(MATCH(BS$5,$B$10:$E$10,0),$B296,$C296,$D296,$E296)*BS$6+BS296*BS$7&lt;BS$2,BS$3*BS$4,0)</f>
        <v>0</v>
      </c>
      <c r="FM296" s="0" t="n">
        <f aca="false">IF(CHOOSE(MATCH(BT$5,$B$10:$E$10,0),$B296,$C296,$D296,$E296)*BT$6+BT296*BT$7&lt;BT$2,BT$3*BT$4,0)</f>
        <v>0</v>
      </c>
      <c r="FN296" s="0" t="n">
        <f aca="false">IF(CHOOSE(MATCH(BU$5,$B$10:$E$10,0),$B296,$C296,$D296,$E296)*BU$6+BU296*BU$7&lt;BU$2,BU$3*BU$4,0)</f>
        <v>0</v>
      </c>
      <c r="FO296" s="0" t="n">
        <f aca="false">IF(CHOOSE(MATCH(BV$5,$B$10:$E$10,0),$B296,$C296,$D296,$E296)*BV$6+BV296*BV$7&lt;BV$2,BV$3*BV$4,0)</f>
        <v>0</v>
      </c>
      <c r="FP296" s="0" t="n">
        <f aca="false">IF(CHOOSE(MATCH(BW$5,$B$10:$E$10,0),$B296,$C296,$D296,$E296)*BW$6+BW296*BW$7&lt;BW$2,BW$3*BW$4,0)</f>
        <v>0</v>
      </c>
      <c r="FQ296" s="0" t="n">
        <f aca="false">IF(CHOOSE(MATCH(BX$5,$B$10:$E$10,0),$B296,$C296,$D296,$E296)*BX$6+BX296*BX$7&lt;BX$2,BX$3*BX$4,0)</f>
        <v>0</v>
      </c>
      <c r="FR296" s="0" t="n">
        <f aca="false">IF(CHOOSE(MATCH(BY$5,$B$10:$E$10,0),$B296,$C296,$D296,$E296)*BY$6+BY296*BY$7&lt;BY$2,BY$3*BY$4,0)</f>
        <v>0</v>
      </c>
      <c r="FS296" s="0" t="n">
        <f aca="false">IF(CHOOSE(MATCH(BZ$5,$B$10:$E$10,0),$B296,$C296,$D296,$E296)*BZ$6+BZ296*BZ$7&lt;BZ$2,BZ$3*BZ$4,0)</f>
        <v>0</v>
      </c>
      <c r="FT296" s="0" t="n">
        <f aca="false">IF(CHOOSE(MATCH(CA$5,$B$10:$E$10,0),$B296,$C296,$D296,$E296)*CA$6+CA296*CA$7&lt;CA$2,CA$3*CA$4,0)</f>
        <v>0</v>
      </c>
      <c r="FU296" s="0" t="n">
        <f aca="false">IF(CHOOSE(MATCH(CB$5,$B$10:$E$10,0),$B296,$C296,$D296,$E296)*CB$6+CB296*CB$7&lt;CB$2,CB$3*CB$4,0)</f>
        <v>0</v>
      </c>
      <c r="FV296" s="0" t="n">
        <f aca="false">IF(CHOOSE(MATCH(CC$5,$B$10:$E$10,0),$B296,$C296,$D296,$E296)*CC$6+CC296*CC$7&lt;CC$2,CC$3*CC$4,0)</f>
        <v>0</v>
      </c>
      <c r="FW296" s="0" t="n">
        <f aca="false">IF(CHOOSE(MATCH(CD$5,$B$10:$E$10,0),$B296,$C296,$D296,$E296)*CD$6+CD296*CD$7&lt;CD$2,CD$3*CD$4,0)</f>
        <v>0</v>
      </c>
      <c r="FX296" s="0" t="n">
        <f aca="false">IF(CHOOSE(MATCH(CE$5,$B$10:$E$10,0),$B296,$C296,$D296,$E296)*CE$6+CE296*CE$7&lt;CE$2,CE$3*CE$4,0)</f>
        <v>0</v>
      </c>
      <c r="FY296" s="0" t="n">
        <f aca="false">IF(CHOOSE(MATCH(CF$5,$B$10:$E$10,0),$B296,$C296,$D296,$E296)*CF$6+CF296*CF$7&lt;CF$2,CF$3*CF$4,0)</f>
        <v>0</v>
      </c>
      <c r="FZ296" s="0" t="n">
        <f aca="false">IF(CHOOSE(MATCH(CG$5,$B$10:$E$10,0),$B296,$C296,$D296,$E296)*CG$6+CG296*CG$7&lt;CG$2,CG$3*CG$4,0)</f>
        <v>0</v>
      </c>
      <c r="GA296" s="0" t="n">
        <f aca="false">IF(CHOOSE(MATCH(CH$5,$B$10:$E$10,0),$B296,$C296,$D296,$E296)*CH$6+CH296*CH$7&lt;CH$2,CH$3*CH$4,0)</f>
        <v>0</v>
      </c>
      <c r="GB296" s="0" t="n">
        <f aca="false">IF(CHOOSE(MATCH(CI$5,$B$10:$E$10,0),$B296,$C296,$D296,$E296)*CI$6+CI296*CI$7&lt;CI$2,CI$3*CI$4,0)</f>
        <v>0</v>
      </c>
      <c r="GC296" s="0" t="n">
        <f aca="false">IF(CHOOSE(MATCH(CJ$5,$B$10:$E$10,0),$B296,$C296,$D296,$E296)*CJ$6+CJ296*CJ$7&lt;CJ$2,CJ$3*CJ$4,0)</f>
        <v>0</v>
      </c>
      <c r="GD296" s="0" t="n">
        <f aca="false">IF(CHOOSE(MATCH(CK$5,$B$10:$E$10,0),$B296,$C296,$D296,$E296)*CK$6+CK296*CK$7&lt;CK$2,CK$3*CK$4,0)</f>
        <v>0</v>
      </c>
      <c r="GE296" s="0" t="n">
        <f aca="false">IF(CHOOSE(MATCH(CL$5,$B$10:$E$10,0),$B296,$C296,$D296,$E296)*CL$6+CL296*CL$7&lt;CL$2,CL$3*CL$4,0)</f>
        <v>0</v>
      </c>
      <c r="GF296" s="0" t="n">
        <f aca="false">IF(CHOOSE(MATCH(CM$5,$B$10:$E$10,0),$B296,$C296,$D296,$E296)*CM$6+CM296*CM$7&lt;CM$2,CM$3*CM$4,0)</f>
        <v>0</v>
      </c>
      <c r="GG296" s="0" t="n">
        <f aca="false">IF(CHOOSE(MATCH(CN$5,$B$10:$E$10,0),$B296,$C296,$D296,$E296)*CN$6+CN296*CN$7&lt;CN$2,CN$3*CN$4,0)</f>
        <v>0</v>
      </c>
      <c r="GH296" s="0" t="n">
        <f aca="false">IF(CHOOSE(MATCH(CO$5,$B$10:$E$10,0),$B296,$C296,$D296,$E296)*CO$6+CO296*CO$7&lt;CO$2,CO$3*CO$4,0)</f>
        <v>0</v>
      </c>
      <c r="GI296" s="0" t="n">
        <f aca="false">IF(CHOOSE(MATCH(CP$5,$B$10:$E$10,0),$B296,$C296,$D296,$E296)*CP$6+CP296*CP$7&lt;CP$2,CP$3*CP$4,0)</f>
        <v>0</v>
      </c>
      <c r="GJ296" s="0" t="n">
        <f aca="false">IF(CHOOSE(MATCH(CQ$5,$B$10:$E$10,0),$B296,$C296,$D296,$E296)*CQ$6+CQ296*CQ$7&lt;CQ$2,CQ$3*CQ$4,0)</f>
        <v>0</v>
      </c>
      <c r="GK296" s="0" t="n">
        <f aca="false">IF(CHOOSE(MATCH(CR$5,$B$10:$E$10,0),$B296,$C296,$D296,$E296)*CR$6+CR296*CR$7&lt;CR$2,CR$3*CR$4,0)</f>
        <v>0</v>
      </c>
      <c r="GL296" s="0" t="n">
        <f aca="false">IF(CHOOSE(MATCH(CS$5,$B$10:$E$10,0),$B296,$C296,$D296,$E296)*CS$6+CS296*CS$7&lt;CS$2,CS$3*CS$4,0)</f>
        <v>0</v>
      </c>
      <c r="GM296" s="0" t="n">
        <f aca="false">IF(CHOOSE(MATCH(CT$5,$B$10:$E$10,0),$B296,$C296,$D296,$E296)*CT$6+CT296*CT$7&lt;CT$2,CT$3*CT$4,0)</f>
        <v>0</v>
      </c>
      <c r="GN296" s="0" t="n">
        <f aca="false">IF(CHOOSE(MATCH(CU$5,$B$10:$E$10,0),$B296,$C296,$D296,$E296)*CU$6+CU296*CU$7&lt;CU$2,CU$3*CU$4,0)</f>
        <v>0</v>
      </c>
      <c r="GO296" s="0" t="n">
        <f aca="false">IF(CHOOSE(MATCH(CV$5,$B$10:$E$10,0),$B296,$C296,$D296,$E296)*CV$6+CV296*CV$7&lt;CV$2,CV$3*CV$4,0)</f>
        <v>0</v>
      </c>
      <c r="GP296" s="0" t="n">
        <f aca="false">IF(CHOOSE(MATCH(CW$5,$B$10:$E$10,0),$B296,$C296,$D296,$E296)*CW$6+CW296*CW$7&lt;CW$2,CW$3*CW$4,0)</f>
        <v>0</v>
      </c>
      <c r="GQ296" s="0" t="n">
        <f aca="false">IF(CHOOSE(MATCH(CX$5,$B$10:$E$10,0),$B296,$C296,$D296,$E296)*CX$6+CX296*CX$7&lt;CX$2,CX$3*CX$4,0)</f>
        <v>0</v>
      </c>
      <c r="GS296" s="0" t="n">
        <f aca="false">SUM(CZ296:GQ296)</f>
        <v>0</v>
      </c>
      <c r="GT296" s="0" t="n">
        <f aca="false">IF(GS296&gt;$GS$6,1,0)</f>
        <v>0</v>
      </c>
    </row>
    <row r="297" customFormat="false" ht="14" hidden="false" customHeight="false" outlineLevel="0" collapsed="false">
      <c r="A297" s="0" t="n">
        <v>287</v>
      </c>
      <c r="B297" s="0" t="n">
        <v>0.169473362267847</v>
      </c>
      <c r="C297" s="0" t="n">
        <v>0.862510900815948</v>
      </c>
      <c r="D297" s="0" t="n">
        <v>1.62370708584341</v>
      </c>
      <c r="E297" s="0" t="n">
        <v>1.75074635478707</v>
      </c>
      <c r="G297" s="0" t="n">
        <v>-0.406704430133686</v>
      </c>
      <c r="H297" s="0" t="n">
        <v>0.464581262349384</v>
      </c>
      <c r="I297" s="0" t="n">
        <v>0.0440388703282224</v>
      </c>
      <c r="J297" s="0" t="n">
        <v>-1.43942997965496</v>
      </c>
      <c r="K297" s="0" t="n">
        <v>0.916652425075881</v>
      </c>
      <c r="L297" s="0" t="n">
        <v>1.3843055057805</v>
      </c>
      <c r="M297" s="0" t="n">
        <v>-0.322474988934118</v>
      </c>
      <c r="N297" s="0" t="n">
        <v>-1.82909388968255</v>
      </c>
      <c r="O297" s="0" t="n">
        <v>0.399983264287584</v>
      </c>
      <c r="P297" s="0" t="n">
        <v>-0.240082727032132</v>
      </c>
      <c r="Q297" s="0" t="n">
        <v>0.119043761515059</v>
      </c>
      <c r="R297" s="0" t="n">
        <v>0.639720383333042</v>
      </c>
      <c r="S297" s="0" t="n">
        <v>-0.169836766872322</v>
      </c>
      <c r="T297" s="0" t="n">
        <v>0.466370693175122</v>
      </c>
      <c r="U297" s="0" t="n">
        <v>-1.57879185280763</v>
      </c>
      <c r="V297" s="0" t="n">
        <v>0.704740159562789</v>
      </c>
      <c r="W297" s="0" t="n">
        <v>-1.449197952752</v>
      </c>
      <c r="X297" s="0" t="n">
        <v>0.217858087125933</v>
      </c>
      <c r="Y297" s="0" t="n">
        <v>-1.89951606444083</v>
      </c>
      <c r="Z297" s="0" t="n">
        <v>-0.756288045522524</v>
      </c>
      <c r="AA297" s="0" t="n">
        <v>-0.94353254098678</v>
      </c>
      <c r="AB297" s="0" t="n">
        <v>1.28306510305265</v>
      </c>
      <c r="AC297" s="0" t="n">
        <v>1.82180883712135</v>
      </c>
      <c r="AD297" s="0" t="n">
        <v>0.352845290763071</v>
      </c>
      <c r="AE297" s="0" t="n">
        <v>0.460154296888504</v>
      </c>
      <c r="AF297" s="0" t="n">
        <v>1.32018612930551</v>
      </c>
      <c r="AG297" s="0" t="n">
        <v>-1.12188899947796</v>
      </c>
      <c r="AH297" s="0" t="n">
        <v>-0.365820369552239</v>
      </c>
      <c r="AI297" s="0" t="n">
        <v>0.180245933734113</v>
      </c>
      <c r="AJ297" s="0" t="n">
        <v>1.96636392502114</v>
      </c>
      <c r="AK297" s="0" t="n">
        <v>1.60430772666587</v>
      </c>
      <c r="AL297" s="0" t="n">
        <v>-1.97975168703124</v>
      </c>
      <c r="AM297" s="0" t="n">
        <v>0.57612396631157</v>
      </c>
      <c r="AN297" s="0" t="n">
        <v>0.419786374550313</v>
      </c>
      <c r="AO297" s="0" t="n">
        <v>0.886445832293248</v>
      </c>
      <c r="AP297" s="0" t="n">
        <v>0.577298351345235</v>
      </c>
      <c r="AQ297" s="0" t="n">
        <v>0.0307954906020313</v>
      </c>
      <c r="AR297" s="0" t="n">
        <v>-0.337175833919901</v>
      </c>
      <c r="AS297" s="0" t="n">
        <v>-0.620500486547826</v>
      </c>
      <c r="AT297" s="0" t="n">
        <v>-1.14751856017392</v>
      </c>
      <c r="AU297" s="0" t="n">
        <v>0.0301838554150891</v>
      </c>
      <c r="AV297" s="0" t="n">
        <v>-1.41008968057577</v>
      </c>
      <c r="AW297" s="0" t="n">
        <v>1.13213900476694</v>
      </c>
      <c r="AX297" s="0" t="n">
        <v>-0.0141142209031386</v>
      </c>
      <c r="AY297" s="0" t="n">
        <v>0.490301772515522</v>
      </c>
      <c r="AZ297" s="0" t="n">
        <v>-0.714778707333608</v>
      </c>
      <c r="BA297" s="0" t="n">
        <v>0.639813606539974</v>
      </c>
      <c r="BB297" s="0" t="n">
        <v>0.424636255047517</v>
      </c>
      <c r="BC297" s="0" t="n">
        <v>-0.0948080014495645</v>
      </c>
      <c r="BD297" s="0" t="n">
        <v>-0.671778934702161</v>
      </c>
      <c r="BE297" s="0" t="n">
        <v>-1.16634055302711</v>
      </c>
      <c r="BF297" s="0" t="n">
        <v>1.65150595421437</v>
      </c>
      <c r="BG297" s="0" t="n">
        <v>-0.901732164493296</v>
      </c>
      <c r="BH297" s="0" t="n">
        <v>0.502762986798189</v>
      </c>
      <c r="BI297" s="0" t="n">
        <v>1.58065631694626</v>
      </c>
      <c r="BJ297" s="0" t="n">
        <v>-0.99291810329305</v>
      </c>
      <c r="BK297" s="0" t="n">
        <v>-0.841337168822065</v>
      </c>
      <c r="BL297" s="0" t="n">
        <v>0.547993295185734</v>
      </c>
      <c r="BM297" s="0" t="n">
        <v>0.508848643221427</v>
      </c>
      <c r="BN297" s="0" t="n">
        <v>0.0681745859765215</v>
      </c>
      <c r="BO297" s="0" t="n">
        <v>-0.906106834008824</v>
      </c>
      <c r="BP297" s="0" t="n">
        <v>0.442452119386871</v>
      </c>
      <c r="BQ297" s="0" t="n">
        <v>0.258389718510443</v>
      </c>
      <c r="BR297" s="0" t="n">
        <v>1.00222905530245</v>
      </c>
      <c r="BS297" s="0" t="n">
        <v>1.06432935353951</v>
      </c>
      <c r="BT297" s="0" t="n">
        <v>0.277580056717852</v>
      </c>
      <c r="BU297" s="0" t="n">
        <v>-0.0938098310143687</v>
      </c>
      <c r="BV297" s="0" t="n">
        <v>0.156192072608974</v>
      </c>
      <c r="BW297" s="0" t="n">
        <v>0.837856077851029</v>
      </c>
      <c r="BX297" s="0" t="n">
        <v>-0.142963472171687</v>
      </c>
      <c r="BY297" s="0" t="n">
        <v>-1.51623680721968</v>
      </c>
      <c r="BZ297" s="0" t="n">
        <v>-0.910613380256109</v>
      </c>
      <c r="CA297" s="0" t="n">
        <v>-0.111266444946523</v>
      </c>
      <c r="CB297" s="0" t="n">
        <v>0.142499629873782</v>
      </c>
      <c r="CC297" s="0" t="n">
        <v>0.232530510402285</v>
      </c>
      <c r="CD297" s="0" t="n">
        <v>0.356592408934375</v>
      </c>
      <c r="CE297" s="0" t="n">
        <v>-1.81027189682936</v>
      </c>
      <c r="CF297" s="0" t="n">
        <v>0.646681428406737</v>
      </c>
      <c r="CG297" s="0" t="n">
        <v>1.41071268444648</v>
      </c>
      <c r="CH297" s="0" t="n">
        <v>-1.60044237418333</v>
      </c>
      <c r="CI297" s="0" t="n">
        <v>-0.161770685735974</v>
      </c>
      <c r="CJ297" s="0" t="n">
        <v>-1.77851234184345</v>
      </c>
      <c r="CK297" s="0" t="n">
        <v>-0.781060407462064</v>
      </c>
      <c r="CL297" s="0" t="n">
        <v>0.153870587382698</v>
      </c>
      <c r="CM297" s="0" t="n">
        <v>1.09418579086196</v>
      </c>
      <c r="CN297" s="0" t="n">
        <v>0.0302600255963625</v>
      </c>
      <c r="CO297" s="0" t="n">
        <v>0.638124220131431</v>
      </c>
      <c r="CP297" s="0" t="n">
        <v>0.0694012669555377</v>
      </c>
      <c r="CQ297" s="0" t="n">
        <v>-0.547547642781865</v>
      </c>
      <c r="CR297" s="0" t="n">
        <v>-0.0206182448891923</v>
      </c>
      <c r="CS297" s="0" t="n">
        <v>-0.694772097631358</v>
      </c>
      <c r="CT297" s="0" t="n">
        <v>1.60736362886382</v>
      </c>
      <c r="CU297" s="0" t="n">
        <v>-0.172476575244218</v>
      </c>
      <c r="CV297" s="0" t="n">
        <v>-0.530827719558147</v>
      </c>
      <c r="CW297" s="0" t="n">
        <v>1.4546867532772</v>
      </c>
      <c r="CX297" s="0" t="n">
        <v>-0.629520400252659</v>
      </c>
      <c r="CZ297" s="0" t="n">
        <f aca="false">IF(CHOOSE(MATCH(G$5,$B$10:$E$10,0),$B297,$C297,$D297,$E297)*G$6+G297*G$7&lt;G$2,G$3*G$4,0)</f>
        <v>0</v>
      </c>
      <c r="DA297" s="0" t="n">
        <f aca="false">IF(CHOOSE(MATCH(H$5,$B$10:$E$10,0),$B297,$C297,$D297,$E297)*H$6+H297*H$7&lt;H$2,H$3*H$4,0)</f>
        <v>0</v>
      </c>
      <c r="DB297" s="0" t="n">
        <f aca="false">IF(CHOOSE(MATCH(I$5,$B$10:$E$10,0),$B297,$C297,$D297,$E297)*I$6+I297*I$7&lt;I$2,I$3*I$4,0)</f>
        <v>0</v>
      </c>
      <c r="DC297" s="0" t="n">
        <f aca="false">IF(CHOOSE(MATCH(J$5,$B$10:$E$10,0),$B297,$C297,$D297,$E297)*J$6+J297*J$7&lt;J$2,J$3*J$4,0)</f>
        <v>0</v>
      </c>
      <c r="DD297" s="0" t="n">
        <f aca="false">IF(CHOOSE(MATCH(K$5,$B$10:$E$10,0),$B297,$C297,$D297,$E297)*K$6+K297*K$7&lt;K$2,K$3*K$4,0)</f>
        <v>0</v>
      </c>
      <c r="DE297" s="0" t="n">
        <f aca="false">IF(CHOOSE(MATCH(L$5,$B$10:$E$10,0),$B297,$C297,$D297,$E297)*L$6+L297*L$7&lt;L$2,L$3*L$4,0)</f>
        <v>0</v>
      </c>
      <c r="DF297" s="0" t="n">
        <f aca="false">IF(CHOOSE(MATCH(M$5,$B$10:$E$10,0),$B297,$C297,$D297,$E297)*M$6+M297*M$7&lt;M$2,M$3*M$4,0)</f>
        <v>0</v>
      </c>
      <c r="DG297" s="0" t="n">
        <f aca="false">IF(CHOOSE(MATCH(N$5,$B$10:$E$10,0),$B297,$C297,$D297,$E297)*N$6+N297*N$7&lt;N$2,N$3*N$4,0)</f>
        <v>0</v>
      </c>
      <c r="DH297" s="0" t="n">
        <f aca="false">IF(CHOOSE(MATCH(O$5,$B$10:$E$10,0),$B297,$C297,$D297,$E297)*O$6+O297*O$7&lt;O$2,O$3*O$4,0)</f>
        <v>0</v>
      </c>
      <c r="DI297" s="0" t="n">
        <f aca="false">IF(CHOOSE(MATCH(P$5,$B$10:$E$10,0),$B297,$C297,$D297,$E297)*P$6+P297*P$7&lt;P$2,P$3*P$4,0)</f>
        <v>0</v>
      </c>
      <c r="DJ297" s="0" t="n">
        <f aca="false">IF(CHOOSE(MATCH(Q$5,$B$10:$E$10,0),$B297,$C297,$D297,$E297)*Q$6+Q297*Q$7&lt;Q$2,Q$3*Q$4,0)</f>
        <v>0</v>
      </c>
      <c r="DK297" s="0" t="n">
        <f aca="false">IF(CHOOSE(MATCH(R$5,$B$10:$E$10,0),$B297,$C297,$D297,$E297)*R$6+R297*R$7&lt;R$2,R$3*R$4,0)</f>
        <v>0</v>
      </c>
      <c r="DL297" s="0" t="n">
        <f aca="false">IF(CHOOSE(MATCH(S$5,$B$10:$E$10,0),$B297,$C297,$D297,$E297)*S$6+S297*S$7&lt;S$2,S$3*S$4,0)</f>
        <v>0</v>
      </c>
      <c r="DM297" s="0" t="n">
        <f aca="false">IF(CHOOSE(MATCH(T$5,$B$10:$E$10,0),$B297,$C297,$D297,$E297)*T$6+T297*T$7&lt;T$2,T$3*T$4,0)</f>
        <v>0</v>
      </c>
      <c r="DN297" s="0" t="n">
        <f aca="false">IF(CHOOSE(MATCH(U$5,$B$10:$E$10,0),$B297,$C297,$D297,$E297)*U$6+U297*U$7&lt;U$2,U$3*U$4,0)</f>
        <v>0</v>
      </c>
      <c r="DO297" s="0" t="n">
        <f aca="false">IF(CHOOSE(MATCH(V$5,$B$10:$E$10,0),$B297,$C297,$D297,$E297)*V$6+V297*V$7&lt;V$2,V$3*V$4,0)</f>
        <v>0</v>
      </c>
      <c r="DP297" s="0" t="n">
        <f aca="false">IF(CHOOSE(MATCH(W$5,$B$10:$E$10,0),$B297,$C297,$D297,$E297)*W$6+W297*W$7&lt;W$2,W$3*W$4,0)</f>
        <v>0</v>
      </c>
      <c r="DQ297" s="0" t="n">
        <f aca="false">IF(CHOOSE(MATCH(X$5,$B$10:$E$10,0),$B297,$C297,$D297,$E297)*X$6+X297*X$7&lt;X$2,X$3*X$4,0)</f>
        <v>0</v>
      </c>
      <c r="DR297" s="0" t="n">
        <f aca="false">IF(CHOOSE(MATCH(Y$5,$B$10:$E$10,0),$B297,$C297,$D297,$E297)*Y$6+Y297*Y$7&lt;Y$2,Y$3*Y$4,0)</f>
        <v>0</v>
      </c>
      <c r="DS297" s="0" t="n">
        <f aca="false">IF(CHOOSE(MATCH(Z$5,$B$10:$E$10,0),$B297,$C297,$D297,$E297)*Z$6+Z297*Z$7&lt;Z$2,Z$3*Z$4,0)</f>
        <v>0</v>
      </c>
      <c r="DT297" s="0" t="n">
        <f aca="false">IF(CHOOSE(MATCH(AA$5,$B$10:$E$10,0),$B297,$C297,$D297,$E297)*AA$6+AA297*AA$7&lt;AA$2,AA$3*AA$4,0)</f>
        <v>0</v>
      </c>
      <c r="DU297" s="0" t="n">
        <f aca="false">IF(CHOOSE(MATCH(AB$5,$B$10:$E$10,0),$B297,$C297,$D297,$E297)*AB$6+AB297*AB$7&lt;AB$2,AB$3*AB$4,0)</f>
        <v>0</v>
      </c>
      <c r="DV297" s="0" t="n">
        <f aca="false">IF(CHOOSE(MATCH(AC$5,$B$10:$E$10,0),$B297,$C297,$D297,$E297)*AC$6+AC297*AC$7&lt;AC$2,AC$3*AC$4,0)</f>
        <v>0</v>
      </c>
      <c r="DW297" s="0" t="n">
        <f aca="false">IF(CHOOSE(MATCH(AD$5,$B$10:$E$10,0),$B297,$C297,$D297,$E297)*AD$6+AD297*AD$7&lt;AD$2,AD$3*AD$4,0)</f>
        <v>0</v>
      </c>
      <c r="DX297" s="0" t="n">
        <f aca="false">IF(CHOOSE(MATCH(AE$5,$B$10:$E$10,0),$B297,$C297,$D297,$E297)*AE$6+AE297*AE$7&lt;AE$2,AE$3*AE$4,0)</f>
        <v>0</v>
      </c>
      <c r="DY297" s="0" t="n">
        <f aca="false">IF(CHOOSE(MATCH(AF$5,$B$10:$E$10,0),$B297,$C297,$D297,$E297)*AF$6+AF297*AF$7&lt;AF$2,AF$3*AF$4,0)</f>
        <v>0</v>
      </c>
      <c r="DZ297" s="0" t="n">
        <f aca="false">IF(CHOOSE(MATCH(AG$5,$B$10:$E$10,0),$B297,$C297,$D297,$E297)*AG$6+AG297*AG$7&lt;AG$2,AG$3*AG$4,0)</f>
        <v>0</v>
      </c>
      <c r="EA297" s="0" t="n">
        <f aca="false">IF(CHOOSE(MATCH(AH$5,$B$10:$E$10,0),$B297,$C297,$D297,$E297)*AH$6+AH297*AH$7&lt;AH$2,AH$3*AH$4,0)</f>
        <v>0</v>
      </c>
      <c r="EB297" s="0" t="n">
        <f aca="false">IF(CHOOSE(MATCH(AI$5,$B$10:$E$10,0),$B297,$C297,$D297,$E297)*AI$6+AI297*AI$7&lt;AI$2,AI$3*AI$4,0)</f>
        <v>0</v>
      </c>
      <c r="EC297" s="0" t="n">
        <f aca="false">IF(CHOOSE(MATCH(AJ$5,$B$10:$E$10,0),$B297,$C297,$D297,$E297)*AJ$6+AJ297*AJ$7&lt;AJ$2,AJ$3*AJ$4,0)</f>
        <v>0</v>
      </c>
      <c r="ED297" s="0" t="n">
        <f aca="false">IF(CHOOSE(MATCH(AK$5,$B$10:$E$10,0),$B297,$C297,$D297,$E297)*AK$6+AK297*AK$7&lt;AK$2,AK$3*AK$4,0)</f>
        <v>0</v>
      </c>
      <c r="EE297" s="0" t="n">
        <f aca="false">IF(CHOOSE(MATCH(AL$5,$B$10:$E$10,0),$B297,$C297,$D297,$E297)*AL$6+AL297*AL$7&lt;AL$2,AL$3*AL$4,0)</f>
        <v>0</v>
      </c>
      <c r="EF297" s="0" t="n">
        <f aca="false">IF(CHOOSE(MATCH(AM$5,$B$10:$E$10,0),$B297,$C297,$D297,$E297)*AM$6+AM297*AM$7&lt;AM$2,AM$3*AM$4,0)</f>
        <v>0</v>
      </c>
      <c r="EG297" s="0" t="n">
        <f aca="false">IF(CHOOSE(MATCH(AN$5,$B$10:$E$10,0),$B297,$C297,$D297,$E297)*AN$6+AN297*AN$7&lt;AN$2,AN$3*AN$4,0)</f>
        <v>0</v>
      </c>
      <c r="EH297" s="0" t="n">
        <f aca="false">IF(CHOOSE(MATCH(AO$5,$B$10:$E$10,0),$B297,$C297,$D297,$E297)*AO$6+AO297*AO$7&lt;AO$2,AO$3*AO$4,0)</f>
        <v>0</v>
      </c>
      <c r="EI297" s="0" t="n">
        <f aca="false">IF(CHOOSE(MATCH(AP$5,$B$10:$E$10,0),$B297,$C297,$D297,$E297)*AP$6+AP297*AP$7&lt;AP$2,AP$3*AP$4,0)</f>
        <v>0</v>
      </c>
      <c r="EJ297" s="0" t="n">
        <f aca="false">IF(CHOOSE(MATCH(AQ$5,$B$10:$E$10,0),$B297,$C297,$D297,$E297)*AQ$6+AQ297*AQ$7&lt;AQ$2,AQ$3*AQ$4,0)</f>
        <v>0</v>
      </c>
      <c r="EK297" s="0" t="n">
        <f aca="false">IF(CHOOSE(MATCH(AR$5,$B$10:$E$10,0),$B297,$C297,$D297,$E297)*AR$6+AR297*AR$7&lt;AR$2,AR$3*AR$4,0)</f>
        <v>0</v>
      </c>
      <c r="EL297" s="0" t="n">
        <f aca="false">IF(CHOOSE(MATCH(AS$5,$B$10:$E$10,0),$B297,$C297,$D297,$E297)*AS$6+AS297*AS$7&lt;AS$2,AS$3*AS$4,0)</f>
        <v>0</v>
      </c>
      <c r="EM297" s="0" t="n">
        <f aca="false">IF(CHOOSE(MATCH(AT$5,$B$10:$E$10,0),$B297,$C297,$D297,$E297)*AT$6+AT297*AT$7&lt;AT$2,AT$3*AT$4,0)</f>
        <v>0</v>
      </c>
      <c r="EN297" s="0" t="n">
        <f aca="false">IF(CHOOSE(MATCH(AU$5,$B$10:$E$10,0),$B297,$C297,$D297,$E297)*AU$6+AU297*AU$7&lt;AU$2,AU$3*AU$4,0)</f>
        <v>0</v>
      </c>
      <c r="EO297" s="0" t="n">
        <f aca="false">IF(CHOOSE(MATCH(AV$5,$B$10:$E$10,0),$B297,$C297,$D297,$E297)*AV$6+AV297*AV$7&lt;AV$2,AV$3*AV$4,0)</f>
        <v>0</v>
      </c>
      <c r="EP297" s="0" t="n">
        <f aca="false">IF(CHOOSE(MATCH(AW$5,$B$10:$E$10,0),$B297,$C297,$D297,$E297)*AW$6+AW297*AW$7&lt;AW$2,AW$3*AW$4,0)</f>
        <v>0</v>
      </c>
      <c r="EQ297" s="0" t="n">
        <f aca="false">IF(CHOOSE(MATCH(AX$5,$B$10:$E$10,0),$B297,$C297,$D297,$E297)*AX$6+AX297*AX$7&lt;AX$2,AX$3*AX$4,0)</f>
        <v>0</v>
      </c>
      <c r="ER297" s="0" t="n">
        <f aca="false">IF(CHOOSE(MATCH(AY$5,$B$10:$E$10,0),$B297,$C297,$D297,$E297)*AY$6+AY297*AY$7&lt;AY$2,AY$3*AY$4,0)</f>
        <v>0</v>
      </c>
      <c r="ES297" s="0" t="n">
        <f aca="false">IF(CHOOSE(MATCH(AZ$5,$B$10:$E$10,0),$B297,$C297,$D297,$E297)*AZ$6+AZ297*AZ$7&lt;AZ$2,AZ$3*AZ$4,0)</f>
        <v>0</v>
      </c>
      <c r="ET297" s="0" t="n">
        <f aca="false">IF(CHOOSE(MATCH(BA$5,$B$10:$E$10,0),$B297,$C297,$D297,$E297)*BA$6+BA297*BA$7&lt;BA$2,BA$3*BA$4,0)</f>
        <v>0</v>
      </c>
      <c r="EU297" s="0" t="n">
        <f aca="false">IF(CHOOSE(MATCH(BB$5,$B$10:$E$10,0),$B297,$C297,$D297,$E297)*BB$6+BB297*BB$7&lt;BB$2,BB$3*BB$4,0)</f>
        <v>0</v>
      </c>
      <c r="EV297" s="0" t="n">
        <f aca="false">IF(CHOOSE(MATCH(BC$5,$B$10:$E$10,0),$B297,$C297,$D297,$E297)*BC$6+BC297*BC$7&lt;BC$2,BC$3*BC$4,0)</f>
        <v>0</v>
      </c>
      <c r="EW297" s="0" t="n">
        <f aca="false">IF(CHOOSE(MATCH(BD$5,$B$10:$E$10,0),$B297,$C297,$D297,$E297)*BD$6+BD297*BD$7&lt;BD$2,BD$3*BD$4,0)</f>
        <v>0</v>
      </c>
      <c r="EX297" s="0" t="n">
        <f aca="false">IF(CHOOSE(MATCH(BE$5,$B$10:$E$10,0),$B297,$C297,$D297,$E297)*BE$6+BE297*BE$7&lt;BE$2,BE$3*BE$4,0)</f>
        <v>0</v>
      </c>
      <c r="EY297" s="0" t="n">
        <f aca="false">IF(CHOOSE(MATCH(BF$5,$B$10:$E$10,0),$B297,$C297,$D297,$E297)*BF$6+BF297*BF$7&lt;BF$2,BF$3*BF$4,0)</f>
        <v>0</v>
      </c>
      <c r="EZ297" s="0" t="n">
        <f aca="false">IF(CHOOSE(MATCH(BG$5,$B$10:$E$10,0),$B297,$C297,$D297,$E297)*BG$6+BG297*BG$7&lt;BG$2,BG$3*BG$4,0)</f>
        <v>0</v>
      </c>
      <c r="FA297" s="0" t="n">
        <f aca="false">IF(CHOOSE(MATCH(BH$5,$B$10:$E$10,0),$B297,$C297,$D297,$E297)*BH$6+BH297*BH$7&lt;BH$2,BH$3*BH$4,0)</f>
        <v>0</v>
      </c>
      <c r="FB297" s="0" t="n">
        <f aca="false">IF(CHOOSE(MATCH(BI$5,$B$10:$E$10,0),$B297,$C297,$D297,$E297)*BI$6+BI297*BI$7&lt;BI$2,BI$3*BI$4,0)</f>
        <v>0</v>
      </c>
      <c r="FC297" s="0" t="n">
        <f aca="false">IF(CHOOSE(MATCH(BJ$5,$B$10:$E$10,0),$B297,$C297,$D297,$E297)*BJ$6+BJ297*BJ$7&lt;BJ$2,BJ$3*BJ$4,0)</f>
        <v>0</v>
      </c>
      <c r="FD297" s="0" t="n">
        <f aca="false">IF(CHOOSE(MATCH(BK$5,$B$10:$E$10,0),$B297,$C297,$D297,$E297)*BK$6+BK297*BK$7&lt;BK$2,BK$3*BK$4,0)</f>
        <v>0</v>
      </c>
      <c r="FE297" s="0" t="n">
        <f aca="false">IF(CHOOSE(MATCH(BL$5,$B$10:$E$10,0),$B297,$C297,$D297,$E297)*BL$6+BL297*BL$7&lt;BL$2,BL$3*BL$4,0)</f>
        <v>0</v>
      </c>
      <c r="FF297" s="0" t="n">
        <f aca="false">IF(CHOOSE(MATCH(BM$5,$B$10:$E$10,0),$B297,$C297,$D297,$E297)*BM$6+BM297*BM$7&lt;BM$2,BM$3*BM$4,0)</f>
        <v>0</v>
      </c>
      <c r="FG297" s="0" t="n">
        <f aca="false">IF(CHOOSE(MATCH(BN$5,$B$10:$E$10,0),$B297,$C297,$D297,$E297)*BN$6+BN297*BN$7&lt;BN$2,BN$3*BN$4,0)</f>
        <v>0</v>
      </c>
      <c r="FH297" s="0" t="n">
        <f aca="false">IF(CHOOSE(MATCH(BO$5,$B$10:$E$10,0),$B297,$C297,$D297,$E297)*BO$6+BO297*BO$7&lt;BO$2,BO$3*BO$4,0)</f>
        <v>0</v>
      </c>
      <c r="FI297" s="0" t="n">
        <f aca="false">IF(CHOOSE(MATCH(BP$5,$B$10:$E$10,0),$B297,$C297,$D297,$E297)*BP$6+BP297*BP$7&lt;BP$2,BP$3*BP$4,0)</f>
        <v>0</v>
      </c>
      <c r="FJ297" s="0" t="n">
        <f aca="false">IF(CHOOSE(MATCH(BQ$5,$B$10:$E$10,0),$B297,$C297,$D297,$E297)*BQ$6+BQ297*BQ$7&lt;BQ$2,BQ$3*BQ$4,0)</f>
        <v>0</v>
      </c>
      <c r="FK297" s="0" t="n">
        <f aca="false">IF(CHOOSE(MATCH(BR$5,$B$10:$E$10,0),$B297,$C297,$D297,$E297)*BR$6+BR297*BR$7&lt;BR$2,BR$3*BR$4,0)</f>
        <v>0</v>
      </c>
      <c r="FL297" s="0" t="n">
        <f aca="false">IF(CHOOSE(MATCH(BS$5,$B$10:$E$10,0),$B297,$C297,$D297,$E297)*BS$6+BS297*BS$7&lt;BS$2,BS$3*BS$4,0)</f>
        <v>0</v>
      </c>
      <c r="FM297" s="0" t="n">
        <f aca="false">IF(CHOOSE(MATCH(BT$5,$B$10:$E$10,0),$B297,$C297,$D297,$E297)*BT$6+BT297*BT$7&lt;BT$2,BT$3*BT$4,0)</f>
        <v>0</v>
      </c>
      <c r="FN297" s="0" t="n">
        <f aca="false">IF(CHOOSE(MATCH(BU$5,$B$10:$E$10,0),$B297,$C297,$D297,$E297)*BU$6+BU297*BU$7&lt;BU$2,BU$3*BU$4,0)</f>
        <v>0</v>
      </c>
      <c r="FO297" s="0" t="n">
        <f aca="false">IF(CHOOSE(MATCH(BV$5,$B$10:$E$10,0),$B297,$C297,$D297,$E297)*BV$6+BV297*BV$7&lt;BV$2,BV$3*BV$4,0)</f>
        <v>0</v>
      </c>
      <c r="FP297" s="0" t="n">
        <f aca="false">IF(CHOOSE(MATCH(BW$5,$B$10:$E$10,0),$B297,$C297,$D297,$E297)*BW$6+BW297*BW$7&lt;BW$2,BW$3*BW$4,0)</f>
        <v>0</v>
      </c>
      <c r="FQ297" s="0" t="n">
        <f aca="false">IF(CHOOSE(MATCH(BX$5,$B$10:$E$10,0),$B297,$C297,$D297,$E297)*BX$6+BX297*BX$7&lt;BX$2,BX$3*BX$4,0)</f>
        <v>0</v>
      </c>
      <c r="FR297" s="0" t="n">
        <f aca="false">IF(CHOOSE(MATCH(BY$5,$B$10:$E$10,0),$B297,$C297,$D297,$E297)*BY$6+BY297*BY$7&lt;BY$2,BY$3*BY$4,0)</f>
        <v>0</v>
      </c>
      <c r="FS297" s="0" t="n">
        <f aca="false">IF(CHOOSE(MATCH(BZ$5,$B$10:$E$10,0),$B297,$C297,$D297,$E297)*BZ$6+BZ297*BZ$7&lt;BZ$2,BZ$3*BZ$4,0)</f>
        <v>0</v>
      </c>
      <c r="FT297" s="0" t="n">
        <f aca="false">IF(CHOOSE(MATCH(CA$5,$B$10:$E$10,0),$B297,$C297,$D297,$E297)*CA$6+CA297*CA$7&lt;CA$2,CA$3*CA$4,0)</f>
        <v>0</v>
      </c>
      <c r="FU297" s="0" t="n">
        <f aca="false">IF(CHOOSE(MATCH(CB$5,$B$10:$E$10,0),$B297,$C297,$D297,$E297)*CB$6+CB297*CB$7&lt;CB$2,CB$3*CB$4,0)</f>
        <v>0</v>
      </c>
      <c r="FV297" s="0" t="n">
        <f aca="false">IF(CHOOSE(MATCH(CC$5,$B$10:$E$10,0),$B297,$C297,$D297,$E297)*CC$6+CC297*CC$7&lt;CC$2,CC$3*CC$4,0)</f>
        <v>0</v>
      </c>
      <c r="FW297" s="0" t="n">
        <f aca="false">IF(CHOOSE(MATCH(CD$5,$B$10:$E$10,0),$B297,$C297,$D297,$E297)*CD$6+CD297*CD$7&lt;CD$2,CD$3*CD$4,0)</f>
        <v>0</v>
      </c>
      <c r="FX297" s="0" t="n">
        <f aca="false">IF(CHOOSE(MATCH(CE$5,$B$10:$E$10,0),$B297,$C297,$D297,$E297)*CE$6+CE297*CE$7&lt;CE$2,CE$3*CE$4,0)</f>
        <v>0</v>
      </c>
      <c r="FY297" s="0" t="n">
        <f aca="false">IF(CHOOSE(MATCH(CF$5,$B$10:$E$10,0),$B297,$C297,$D297,$E297)*CF$6+CF297*CF$7&lt;CF$2,CF$3*CF$4,0)</f>
        <v>0</v>
      </c>
      <c r="FZ297" s="0" t="n">
        <f aca="false">IF(CHOOSE(MATCH(CG$5,$B$10:$E$10,0),$B297,$C297,$D297,$E297)*CG$6+CG297*CG$7&lt;CG$2,CG$3*CG$4,0)</f>
        <v>0</v>
      </c>
      <c r="GA297" s="0" t="n">
        <f aca="false">IF(CHOOSE(MATCH(CH$5,$B$10:$E$10,0),$B297,$C297,$D297,$E297)*CH$6+CH297*CH$7&lt;CH$2,CH$3*CH$4,0)</f>
        <v>0</v>
      </c>
      <c r="GB297" s="0" t="n">
        <f aca="false">IF(CHOOSE(MATCH(CI$5,$B$10:$E$10,0),$B297,$C297,$D297,$E297)*CI$6+CI297*CI$7&lt;CI$2,CI$3*CI$4,0)</f>
        <v>0</v>
      </c>
      <c r="GC297" s="0" t="n">
        <f aca="false">IF(CHOOSE(MATCH(CJ$5,$B$10:$E$10,0),$B297,$C297,$D297,$E297)*CJ$6+CJ297*CJ$7&lt;CJ$2,CJ$3*CJ$4,0)</f>
        <v>0</v>
      </c>
      <c r="GD297" s="0" t="n">
        <f aca="false">IF(CHOOSE(MATCH(CK$5,$B$10:$E$10,0),$B297,$C297,$D297,$E297)*CK$6+CK297*CK$7&lt;CK$2,CK$3*CK$4,0)</f>
        <v>0</v>
      </c>
      <c r="GE297" s="0" t="n">
        <f aca="false">IF(CHOOSE(MATCH(CL$5,$B$10:$E$10,0),$B297,$C297,$D297,$E297)*CL$6+CL297*CL$7&lt;CL$2,CL$3*CL$4,0)</f>
        <v>0</v>
      </c>
      <c r="GF297" s="0" t="n">
        <f aca="false">IF(CHOOSE(MATCH(CM$5,$B$10:$E$10,0),$B297,$C297,$D297,$E297)*CM$6+CM297*CM$7&lt;CM$2,CM$3*CM$4,0)</f>
        <v>0</v>
      </c>
      <c r="GG297" s="0" t="n">
        <f aca="false">IF(CHOOSE(MATCH(CN$5,$B$10:$E$10,0),$B297,$C297,$D297,$E297)*CN$6+CN297*CN$7&lt;CN$2,CN$3*CN$4,0)</f>
        <v>0</v>
      </c>
      <c r="GH297" s="0" t="n">
        <f aca="false">IF(CHOOSE(MATCH(CO$5,$B$10:$E$10,0),$B297,$C297,$D297,$E297)*CO$6+CO297*CO$7&lt;CO$2,CO$3*CO$4,0)</f>
        <v>0</v>
      </c>
      <c r="GI297" s="0" t="n">
        <f aca="false">IF(CHOOSE(MATCH(CP$5,$B$10:$E$10,0),$B297,$C297,$D297,$E297)*CP$6+CP297*CP$7&lt;CP$2,CP$3*CP$4,0)</f>
        <v>0</v>
      </c>
      <c r="GJ297" s="0" t="n">
        <f aca="false">IF(CHOOSE(MATCH(CQ$5,$B$10:$E$10,0),$B297,$C297,$D297,$E297)*CQ$6+CQ297*CQ$7&lt;CQ$2,CQ$3*CQ$4,0)</f>
        <v>0</v>
      </c>
      <c r="GK297" s="0" t="n">
        <f aca="false">IF(CHOOSE(MATCH(CR$5,$B$10:$E$10,0),$B297,$C297,$D297,$E297)*CR$6+CR297*CR$7&lt;CR$2,CR$3*CR$4,0)</f>
        <v>0</v>
      </c>
      <c r="GL297" s="0" t="n">
        <f aca="false">IF(CHOOSE(MATCH(CS$5,$B$10:$E$10,0),$B297,$C297,$D297,$E297)*CS$6+CS297*CS$7&lt;CS$2,CS$3*CS$4,0)</f>
        <v>0</v>
      </c>
      <c r="GM297" s="0" t="n">
        <f aca="false">IF(CHOOSE(MATCH(CT$5,$B$10:$E$10,0),$B297,$C297,$D297,$E297)*CT$6+CT297*CT$7&lt;CT$2,CT$3*CT$4,0)</f>
        <v>0</v>
      </c>
      <c r="GN297" s="0" t="n">
        <f aca="false">IF(CHOOSE(MATCH(CU$5,$B$10:$E$10,0),$B297,$C297,$D297,$E297)*CU$6+CU297*CU$7&lt;CU$2,CU$3*CU$4,0)</f>
        <v>0</v>
      </c>
      <c r="GO297" s="0" t="n">
        <f aca="false">IF(CHOOSE(MATCH(CV$5,$B$10:$E$10,0),$B297,$C297,$D297,$E297)*CV$6+CV297*CV$7&lt;CV$2,CV$3*CV$4,0)</f>
        <v>0</v>
      </c>
      <c r="GP297" s="0" t="n">
        <f aca="false">IF(CHOOSE(MATCH(CW$5,$B$10:$E$10,0),$B297,$C297,$D297,$E297)*CW$6+CW297*CW$7&lt;CW$2,CW$3*CW$4,0)</f>
        <v>0</v>
      </c>
      <c r="GQ297" s="0" t="n">
        <f aca="false">IF(CHOOSE(MATCH(CX$5,$B$10:$E$10,0),$B297,$C297,$D297,$E297)*CX$6+CX297*CX$7&lt;CX$2,CX$3*CX$4,0)</f>
        <v>0</v>
      </c>
      <c r="GS297" s="0" t="n">
        <f aca="false">SUM(CZ297:GQ297)</f>
        <v>0</v>
      </c>
      <c r="GT297" s="0" t="n">
        <f aca="false">IF(GS297&gt;$GS$6,1,0)</f>
        <v>0</v>
      </c>
    </row>
    <row r="298" customFormat="false" ht="14" hidden="false" customHeight="false" outlineLevel="0" collapsed="false">
      <c r="A298" s="0" t="n">
        <v>288</v>
      </c>
      <c r="B298" s="0" t="n">
        <v>-0.597126689530037</v>
      </c>
      <c r="C298" s="0" t="n">
        <v>0.266216599175002</v>
      </c>
      <c r="D298" s="0" t="n">
        <v>-0.500859586602416</v>
      </c>
      <c r="E298" s="0" t="n">
        <v>-1.0267273239721</v>
      </c>
      <c r="G298" s="0" t="n">
        <v>-0.392866468246211</v>
      </c>
      <c r="H298" s="0" t="n">
        <v>-2.96873622573912</v>
      </c>
      <c r="I298" s="0" t="n">
        <v>-0.61125319916755</v>
      </c>
      <c r="J298" s="0" t="n">
        <v>-0.123513927974273</v>
      </c>
      <c r="K298" s="0" t="n">
        <v>-0.257678038906306</v>
      </c>
      <c r="L298" s="0" t="n">
        <v>-0.711916072759777</v>
      </c>
      <c r="M298" s="0" t="n">
        <v>0.605269860898261</v>
      </c>
      <c r="N298" s="0" t="n">
        <v>0.161847992785624</v>
      </c>
      <c r="O298" s="0" t="n">
        <v>0.374258206647937</v>
      </c>
      <c r="P298" s="0" t="n">
        <v>0.276705804935773</v>
      </c>
      <c r="Q298" s="0" t="n">
        <v>0.370158659279696</v>
      </c>
      <c r="R298" s="0" t="n">
        <v>0.303274418911315</v>
      </c>
      <c r="S298" s="0" t="n">
        <v>-0.286734120891197</v>
      </c>
      <c r="T298" s="0" t="n">
        <v>0.526340500073275</v>
      </c>
      <c r="U298" s="0" t="n">
        <v>-0.45904926082585</v>
      </c>
      <c r="V298" s="0" t="n">
        <v>-2.04336174647324</v>
      </c>
      <c r="W298" s="0" t="n">
        <v>1.94209860637784</v>
      </c>
      <c r="X298" s="0" t="n">
        <v>-0.651308482702007</v>
      </c>
      <c r="Y298" s="0" t="n">
        <v>0.34074105315085</v>
      </c>
      <c r="Z298" s="0" t="n">
        <v>-0.376392108591972</v>
      </c>
      <c r="AA298" s="0" t="n">
        <v>0.175659806700423</v>
      </c>
      <c r="AB298" s="0" t="n">
        <v>0.0833642843645066</v>
      </c>
      <c r="AC298" s="0" t="n">
        <v>-1.40947122417856</v>
      </c>
      <c r="AD298" s="0" t="n">
        <v>0.864672529132804</v>
      </c>
      <c r="AE298" s="0" t="n">
        <v>-2.73888872470707</v>
      </c>
      <c r="AF298" s="0" t="n">
        <v>-0.36557480598276</v>
      </c>
      <c r="AG298" s="0" t="n">
        <v>0.608119989919942</v>
      </c>
      <c r="AH298" s="0" t="n">
        <v>-2.24574250751175</v>
      </c>
      <c r="AI298" s="0" t="n">
        <v>-0.324731672662892</v>
      </c>
      <c r="AJ298" s="0" t="n">
        <v>1.59060618898366</v>
      </c>
      <c r="AK298" s="0" t="n">
        <v>1.32128207042115</v>
      </c>
      <c r="AL298" s="0" t="n">
        <v>0.214647570828674</v>
      </c>
      <c r="AM298" s="0" t="n">
        <v>0.152244865603279</v>
      </c>
      <c r="AN298" s="0" t="n">
        <v>2.01634975383058</v>
      </c>
      <c r="AO298" s="0" t="n">
        <v>-1.48165781865828</v>
      </c>
      <c r="AP298" s="0" t="n">
        <v>-1.10440623757313</v>
      </c>
      <c r="AQ298" s="0" t="n">
        <v>-0.496522716275649</v>
      </c>
      <c r="AR298" s="0" t="n">
        <v>-2.53927282756194</v>
      </c>
      <c r="AS298" s="0" t="n">
        <v>0.671875568514224</v>
      </c>
      <c r="AT298" s="0" t="n">
        <v>-1.70139173860662</v>
      </c>
      <c r="AU298" s="0" t="n">
        <v>-1.99128407984972</v>
      </c>
      <c r="AV298" s="0" t="n">
        <v>0.424217887484701</v>
      </c>
      <c r="AW298" s="0" t="n">
        <v>2.54702172242105</v>
      </c>
      <c r="AX298" s="0" t="n">
        <v>0.791899310570443</v>
      </c>
      <c r="AY298" s="0" t="n">
        <v>1.5443583833985</v>
      </c>
      <c r="AZ298" s="0" t="n">
        <v>0.780230493546696</v>
      </c>
      <c r="BA298" s="0" t="n">
        <v>-0.852836592457606</v>
      </c>
      <c r="BB298" s="0" t="n">
        <v>-1.57138856593519</v>
      </c>
      <c r="BC298" s="0" t="n">
        <v>0.985432961897459</v>
      </c>
      <c r="BD298" s="0" t="n">
        <v>1.16107003123034</v>
      </c>
      <c r="BE298" s="0" t="n">
        <v>0.578293111175299</v>
      </c>
      <c r="BF298" s="0" t="n">
        <v>0.0765351160225691</v>
      </c>
      <c r="BG298" s="0" t="n">
        <v>1.58521288540214</v>
      </c>
      <c r="BH298" s="0" t="n">
        <v>-1.36443759402027</v>
      </c>
      <c r="BI298" s="0" t="n">
        <v>-0.754557731852401</v>
      </c>
      <c r="BJ298" s="0" t="n">
        <v>-0.0766885932534933</v>
      </c>
      <c r="BK298" s="0" t="n">
        <v>-0.975535385805415</v>
      </c>
      <c r="BL298" s="0" t="n">
        <v>-1.54713688971242</v>
      </c>
      <c r="BM298" s="0" t="n">
        <v>-1.12246198114008</v>
      </c>
      <c r="BN298" s="0" t="n">
        <v>-1.86315446626395</v>
      </c>
      <c r="BO298" s="0" t="n">
        <v>-0.409447693527909</v>
      </c>
      <c r="BP298" s="0" t="n">
        <v>1.05520939541748</v>
      </c>
      <c r="BQ298" s="0" t="n">
        <v>-1.57375779963331</v>
      </c>
      <c r="BR298" s="0" t="n">
        <v>0.00684622136759572</v>
      </c>
      <c r="BS298" s="0" t="n">
        <v>0.379760649593663</v>
      </c>
      <c r="BT298" s="0" t="n">
        <v>-0.428070734415087</v>
      </c>
      <c r="BU298" s="0" t="n">
        <v>0.59263925322739</v>
      </c>
      <c r="BV298" s="0" t="n">
        <v>-0.612267285760026</v>
      </c>
      <c r="BW298" s="0" t="n">
        <v>0.891668605618179</v>
      </c>
      <c r="BX298" s="0" t="n">
        <v>-1.02176045402302</v>
      </c>
      <c r="BY298" s="0" t="n">
        <v>-1.017899649014</v>
      </c>
      <c r="BZ298" s="0" t="n">
        <v>0.833515514386818</v>
      </c>
      <c r="CA298" s="0" t="n">
        <v>-0.496868324262323</v>
      </c>
      <c r="CB298" s="0" t="n">
        <v>0.86623003880959</v>
      </c>
      <c r="CC298" s="0" t="n">
        <v>0.358143097400898</v>
      </c>
      <c r="CD298" s="0" t="n">
        <v>-0.260605474977638</v>
      </c>
      <c r="CE298" s="0" t="n">
        <v>-0.971481313172262</v>
      </c>
      <c r="CF298" s="0" t="n">
        <v>0.873264980327803</v>
      </c>
      <c r="CG298" s="0" t="n">
        <v>-0.454717792308657</v>
      </c>
      <c r="CH298" s="0" t="n">
        <v>-1.47617356560659</v>
      </c>
      <c r="CI298" s="0" t="n">
        <v>0.175116383616114</v>
      </c>
      <c r="CJ298" s="0" t="n">
        <v>0.0506247488374356</v>
      </c>
      <c r="CK298" s="0" t="n">
        <v>1.04895661934279</v>
      </c>
      <c r="CL298" s="0" t="n">
        <v>-0.833192643767688</v>
      </c>
      <c r="CM298" s="0" t="n">
        <v>1.31399247038644</v>
      </c>
      <c r="CN298" s="0" t="n">
        <v>0.406123490392929</v>
      </c>
      <c r="CO298" s="0" t="n">
        <v>1.82909388968255</v>
      </c>
      <c r="CP298" s="0" t="n">
        <v>-0.263693209490157</v>
      </c>
      <c r="CQ298" s="0" t="n">
        <v>-0.281238499155734</v>
      </c>
      <c r="CR298" s="0" t="n">
        <v>-2.17210981645621</v>
      </c>
      <c r="CS298" s="0" t="n">
        <v>-0.0911211373022525</v>
      </c>
      <c r="CT298" s="0" t="n">
        <v>-0.793470462667756</v>
      </c>
      <c r="CU298" s="0" t="n">
        <v>1.67779944604263</v>
      </c>
      <c r="CV298" s="0" t="n">
        <v>-0.17884644876176</v>
      </c>
      <c r="CW298" s="0" t="n">
        <v>-0.180867800736451</v>
      </c>
      <c r="CX298" s="0" t="n">
        <v>-1.15762532004737</v>
      </c>
      <c r="CZ298" s="0" t="n">
        <f aca="false">IF(CHOOSE(MATCH(G$5,$B$10:$E$10,0),$B298,$C298,$D298,$E298)*G$6+G298*G$7&lt;G$2,G$3*G$4,0)</f>
        <v>0</v>
      </c>
      <c r="DA298" s="0" t="n">
        <f aca="false">IF(CHOOSE(MATCH(H$5,$B$10:$E$10,0),$B298,$C298,$D298,$E298)*H$6+H298*H$7&lt;H$2,H$3*H$4,0)</f>
        <v>12.5</v>
      </c>
      <c r="DB298" s="0" t="n">
        <f aca="false">IF(CHOOSE(MATCH(I$5,$B$10:$E$10,0),$B298,$C298,$D298,$E298)*I$6+I298*I$7&lt;I$2,I$3*I$4,0)</f>
        <v>0</v>
      </c>
      <c r="DC298" s="0" t="n">
        <f aca="false">IF(CHOOSE(MATCH(J$5,$B$10:$E$10,0),$B298,$C298,$D298,$E298)*J$6+J298*J$7&lt;J$2,J$3*J$4,0)</f>
        <v>0</v>
      </c>
      <c r="DD298" s="0" t="n">
        <f aca="false">IF(CHOOSE(MATCH(K$5,$B$10:$E$10,0),$B298,$C298,$D298,$E298)*K$6+K298*K$7&lt;K$2,K$3*K$4,0)</f>
        <v>0</v>
      </c>
      <c r="DE298" s="0" t="n">
        <f aca="false">IF(CHOOSE(MATCH(L$5,$B$10:$E$10,0),$B298,$C298,$D298,$E298)*L$6+L298*L$7&lt;L$2,L$3*L$4,0)</f>
        <v>0</v>
      </c>
      <c r="DF298" s="0" t="n">
        <f aca="false">IF(CHOOSE(MATCH(M$5,$B$10:$E$10,0),$B298,$C298,$D298,$E298)*M$6+M298*M$7&lt;M$2,M$3*M$4,0)</f>
        <v>0</v>
      </c>
      <c r="DG298" s="0" t="n">
        <f aca="false">IF(CHOOSE(MATCH(N$5,$B$10:$E$10,0),$B298,$C298,$D298,$E298)*N$6+N298*N$7&lt;N$2,N$3*N$4,0)</f>
        <v>0</v>
      </c>
      <c r="DH298" s="0" t="n">
        <f aca="false">IF(CHOOSE(MATCH(O$5,$B$10:$E$10,0),$B298,$C298,$D298,$E298)*O$6+O298*O$7&lt;O$2,O$3*O$4,0)</f>
        <v>0</v>
      </c>
      <c r="DI298" s="0" t="n">
        <f aca="false">IF(CHOOSE(MATCH(P$5,$B$10:$E$10,0),$B298,$C298,$D298,$E298)*P$6+P298*P$7&lt;P$2,P$3*P$4,0)</f>
        <v>0</v>
      </c>
      <c r="DJ298" s="0" t="n">
        <f aca="false">IF(CHOOSE(MATCH(Q$5,$B$10:$E$10,0),$B298,$C298,$D298,$E298)*Q$6+Q298*Q$7&lt;Q$2,Q$3*Q$4,0)</f>
        <v>0</v>
      </c>
      <c r="DK298" s="0" t="n">
        <f aca="false">IF(CHOOSE(MATCH(R$5,$B$10:$E$10,0),$B298,$C298,$D298,$E298)*R$6+R298*R$7&lt;R$2,R$3*R$4,0)</f>
        <v>0</v>
      </c>
      <c r="DL298" s="0" t="n">
        <f aca="false">IF(CHOOSE(MATCH(S$5,$B$10:$E$10,0),$B298,$C298,$D298,$E298)*S$6+S298*S$7&lt;S$2,S$3*S$4,0)</f>
        <v>0</v>
      </c>
      <c r="DM298" s="0" t="n">
        <f aca="false">IF(CHOOSE(MATCH(T$5,$B$10:$E$10,0),$B298,$C298,$D298,$E298)*T$6+T298*T$7&lt;T$2,T$3*T$4,0)</f>
        <v>0</v>
      </c>
      <c r="DN298" s="0" t="n">
        <f aca="false">IF(CHOOSE(MATCH(U$5,$B$10:$E$10,0),$B298,$C298,$D298,$E298)*U$6+U298*U$7&lt;U$2,U$3*U$4,0)</f>
        <v>0</v>
      </c>
      <c r="DO298" s="0" t="n">
        <f aca="false">IF(CHOOSE(MATCH(V$5,$B$10:$E$10,0),$B298,$C298,$D298,$E298)*V$6+V298*V$7&lt;V$2,V$3*V$4,0)</f>
        <v>0</v>
      </c>
      <c r="DP298" s="0" t="n">
        <f aca="false">IF(CHOOSE(MATCH(W$5,$B$10:$E$10,0),$B298,$C298,$D298,$E298)*W$6+W298*W$7&lt;W$2,W$3*W$4,0)</f>
        <v>0</v>
      </c>
      <c r="DQ298" s="0" t="n">
        <f aca="false">IF(CHOOSE(MATCH(X$5,$B$10:$E$10,0),$B298,$C298,$D298,$E298)*X$6+X298*X$7&lt;X$2,X$3*X$4,0)</f>
        <v>0</v>
      </c>
      <c r="DR298" s="0" t="n">
        <f aca="false">IF(CHOOSE(MATCH(Y$5,$B$10:$E$10,0),$B298,$C298,$D298,$E298)*Y$6+Y298*Y$7&lt;Y$2,Y$3*Y$4,0)</f>
        <v>0</v>
      </c>
      <c r="DS298" s="0" t="n">
        <f aca="false">IF(CHOOSE(MATCH(Z$5,$B$10:$E$10,0),$B298,$C298,$D298,$E298)*Z$6+Z298*Z$7&lt;Z$2,Z$3*Z$4,0)</f>
        <v>0</v>
      </c>
      <c r="DT298" s="0" t="n">
        <f aca="false">IF(CHOOSE(MATCH(AA$5,$B$10:$E$10,0),$B298,$C298,$D298,$E298)*AA$6+AA298*AA$7&lt;AA$2,AA$3*AA$4,0)</f>
        <v>0</v>
      </c>
      <c r="DU298" s="0" t="n">
        <f aca="false">IF(CHOOSE(MATCH(AB$5,$B$10:$E$10,0),$B298,$C298,$D298,$E298)*AB$6+AB298*AB$7&lt;AB$2,AB$3*AB$4,0)</f>
        <v>0</v>
      </c>
      <c r="DV298" s="0" t="n">
        <f aca="false">IF(CHOOSE(MATCH(AC$5,$B$10:$E$10,0),$B298,$C298,$D298,$E298)*AC$6+AC298*AC$7&lt;AC$2,AC$3*AC$4,0)</f>
        <v>0</v>
      </c>
      <c r="DW298" s="0" t="n">
        <f aca="false">IF(CHOOSE(MATCH(AD$5,$B$10:$E$10,0),$B298,$C298,$D298,$E298)*AD$6+AD298*AD$7&lt;AD$2,AD$3*AD$4,0)</f>
        <v>0</v>
      </c>
      <c r="DX298" s="0" t="n">
        <f aca="false">IF(CHOOSE(MATCH(AE$5,$B$10:$E$10,0),$B298,$C298,$D298,$E298)*AE$6+AE298*AE$7&lt;AE$2,AE$3*AE$4,0)</f>
        <v>12.5</v>
      </c>
      <c r="DY298" s="0" t="n">
        <f aca="false">IF(CHOOSE(MATCH(AF$5,$B$10:$E$10,0),$B298,$C298,$D298,$E298)*AF$6+AF298*AF$7&lt;AF$2,AF$3*AF$4,0)</f>
        <v>0</v>
      </c>
      <c r="DZ298" s="0" t="n">
        <f aca="false">IF(CHOOSE(MATCH(AG$5,$B$10:$E$10,0),$B298,$C298,$D298,$E298)*AG$6+AG298*AG$7&lt;AG$2,AG$3*AG$4,0)</f>
        <v>0</v>
      </c>
      <c r="EA298" s="0" t="n">
        <f aca="false">IF(CHOOSE(MATCH(AH$5,$B$10:$E$10,0),$B298,$C298,$D298,$E298)*AH$6+AH298*AH$7&lt;AH$2,AH$3*AH$4,0)</f>
        <v>0</v>
      </c>
      <c r="EB298" s="0" t="n">
        <f aca="false">IF(CHOOSE(MATCH(AI$5,$B$10:$E$10,0),$B298,$C298,$D298,$E298)*AI$6+AI298*AI$7&lt;AI$2,AI$3*AI$4,0)</f>
        <v>0</v>
      </c>
      <c r="EC298" s="0" t="n">
        <f aca="false">IF(CHOOSE(MATCH(AJ$5,$B$10:$E$10,0),$B298,$C298,$D298,$E298)*AJ$6+AJ298*AJ$7&lt;AJ$2,AJ$3*AJ$4,0)</f>
        <v>0</v>
      </c>
      <c r="ED298" s="0" t="n">
        <f aca="false">IF(CHOOSE(MATCH(AK$5,$B$10:$E$10,0),$B298,$C298,$D298,$E298)*AK$6+AK298*AK$7&lt;AK$2,AK$3*AK$4,0)</f>
        <v>0</v>
      </c>
      <c r="EE298" s="0" t="n">
        <f aca="false">IF(CHOOSE(MATCH(AL$5,$B$10:$E$10,0),$B298,$C298,$D298,$E298)*AL$6+AL298*AL$7&lt;AL$2,AL$3*AL$4,0)</f>
        <v>0</v>
      </c>
      <c r="EF298" s="0" t="n">
        <f aca="false">IF(CHOOSE(MATCH(AM$5,$B$10:$E$10,0),$B298,$C298,$D298,$E298)*AM$6+AM298*AM$7&lt;AM$2,AM$3*AM$4,0)</f>
        <v>0</v>
      </c>
      <c r="EG298" s="0" t="n">
        <f aca="false">IF(CHOOSE(MATCH(AN$5,$B$10:$E$10,0),$B298,$C298,$D298,$E298)*AN$6+AN298*AN$7&lt;AN$2,AN$3*AN$4,0)</f>
        <v>0</v>
      </c>
      <c r="EH298" s="0" t="n">
        <f aca="false">IF(CHOOSE(MATCH(AO$5,$B$10:$E$10,0),$B298,$C298,$D298,$E298)*AO$6+AO298*AO$7&lt;AO$2,AO$3*AO$4,0)</f>
        <v>0</v>
      </c>
      <c r="EI298" s="0" t="n">
        <f aca="false">IF(CHOOSE(MATCH(AP$5,$B$10:$E$10,0),$B298,$C298,$D298,$E298)*AP$6+AP298*AP$7&lt;AP$2,AP$3*AP$4,0)</f>
        <v>0</v>
      </c>
      <c r="EJ298" s="0" t="n">
        <f aca="false">IF(CHOOSE(MATCH(AQ$5,$B$10:$E$10,0),$B298,$C298,$D298,$E298)*AQ$6+AQ298*AQ$7&lt;AQ$2,AQ$3*AQ$4,0)</f>
        <v>0</v>
      </c>
      <c r="EK298" s="0" t="n">
        <f aca="false">IF(CHOOSE(MATCH(AR$5,$B$10:$E$10,0),$B298,$C298,$D298,$E298)*AR$6+AR298*AR$7&lt;AR$2,AR$3*AR$4,0)</f>
        <v>0</v>
      </c>
      <c r="EL298" s="0" t="n">
        <f aca="false">IF(CHOOSE(MATCH(AS$5,$B$10:$E$10,0),$B298,$C298,$D298,$E298)*AS$6+AS298*AS$7&lt;AS$2,AS$3*AS$4,0)</f>
        <v>0</v>
      </c>
      <c r="EM298" s="0" t="n">
        <f aca="false">IF(CHOOSE(MATCH(AT$5,$B$10:$E$10,0),$B298,$C298,$D298,$E298)*AT$6+AT298*AT$7&lt;AT$2,AT$3*AT$4,0)</f>
        <v>0</v>
      </c>
      <c r="EN298" s="0" t="n">
        <f aca="false">IF(CHOOSE(MATCH(AU$5,$B$10:$E$10,0),$B298,$C298,$D298,$E298)*AU$6+AU298*AU$7&lt;AU$2,AU$3*AU$4,0)</f>
        <v>0</v>
      </c>
      <c r="EO298" s="0" t="n">
        <f aca="false">IF(CHOOSE(MATCH(AV$5,$B$10:$E$10,0),$B298,$C298,$D298,$E298)*AV$6+AV298*AV$7&lt;AV$2,AV$3*AV$4,0)</f>
        <v>0</v>
      </c>
      <c r="EP298" s="0" t="n">
        <f aca="false">IF(CHOOSE(MATCH(AW$5,$B$10:$E$10,0),$B298,$C298,$D298,$E298)*AW$6+AW298*AW$7&lt;AW$2,AW$3*AW$4,0)</f>
        <v>0</v>
      </c>
      <c r="EQ298" s="0" t="n">
        <f aca="false">IF(CHOOSE(MATCH(AX$5,$B$10:$E$10,0),$B298,$C298,$D298,$E298)*AX$6+AX298*AX$7&lt;AX$2,AX$3*AX$4,0)</f>
        <v>0</v>
      </c>
      <c r="ER298" s="0" t="n">
        <f aca="false">IF(CHOOSE(MATCH(AY$5,$B$10:$E$10,0),$B298,$C298,$D298,$E298)*AY$6+AY298*AY$7&lt;AY$2,AY$3*AY$4,0)</f>
        <v>0</v>
      </c>
      <c r="ES298" s="0" t="n">
        <f aca="false">IF(CHOOSE(MATCH(AZ$5,$B$10:$E$10,0),$B298,$C298,$D298,$E298)*AZ$6+AZ298*AZ$7&lt;AZ$2,AZ$3*AZ$4,0)</f>
        <v>0</v>
      </c>
      <c r="ET298" s="0" t="n">
        <f aca="false">IF(CHOOSE(MATCH(BA$5,$B$10:$E$10,0),$B298,$C298,$D298,$E298)*BA$6+BA298*BA$7&lt;BA$2,BA$3*BA$4,0)</f>
        <v>0</v>
      </c>
      <c r="EU298" s="0" t="n">
        <f aca="false">IF(CHOOSE(MATCH(BB$5,$B$10:$E$10,0),$B298,$C298,$D298,$E298)*BB$6+BB298*BB$7&lt;BB$2,BB$3*BB$4,0)</f>
        <v>0</v>
      </c>
      <c r="EV298" s="0" t="n">
        <f aca="false">IF(CHOOSE(MATCH(BC$5,$B$10:$E$10,0),$B298,$C298,$D298,$E298)*BC$6+BC298*BC$7&lt;BC$2,BC$3*BC$4,0)</f>
        <v>0</v>
      </c>
      <c r="EW298" s="0" t="n">
        <f aca="false">IF(CHOOSE(MATCH(BD$5,$B$10:$E$10,0),$B298,$C298,$D298,$E298)*BD$6+BD298*BD$7&lt;BD$2,BD$3*BD$4,0)</f>
        <v>0</v>
      </c>
      <c r="EX298" s="0" t="n">
        <f aca="false">IF(CHOOSE(MATCH(BE$5,$B$10:$E$10,0),$B298,$C298,$D298,$E298)*BE$6+BE298*BE$7&lt;BE$2,BE$3*BE$4,0)</f>
        <v>0</v>
      </c>
      <c r="EY298" s="0" t="n">
        <f aca="false">IF(CHOOSE(MATCH(BF$5,$B$10:$E$10,0),$B298,$C298,$D298,$E298)*BF$6+BF298*BF$7&lt;BF$2,BF$3*BF$4,0)</f>
        <v>0</v>
      </c>
      <c r="EZ298" s="0" t="n">
        <f aca="false">IF(CHOOSE(MATCH(BG$5,$B$10:$E$10,0),$B298,$C298,$D298,$E298)*BG$6+BG298*BG$7&lt;BG$2,BG$3*BG$4,0)</f>
        <v>0</v>
      </c>
      <c r="FA298" s="0" t="n">
        <f aca="false">IF(CHOOSE(MATCH(BH$5,$B$10:$E$10,0),$B298,$C298,$D298,$E298)*BH$6+BH298*BH$7&lt;BH$2,BH$3*BH$4,0)</f>
        <v>0</v>
      </c>
      <c r="FB298" s="0" t="n">
        <f aca="false">IF(CHOOSE(MATCH(BI$5,$B$10:$E$10,0),$B298,$C298,$D298,$E298)*BI$6+BI298*BI$7&lt;BI$2,BI$3*BI$4,0)</f>
        <v>0</v>
      </c>
      <c r="FC298" s="0" t="n">
        <f aca="false">IF(CHOOSE(MATCH(BJ$5,$B$10:$E$10,0),$B298,$C298,$D298,$E298)*BJ$6+BJ298*BJ$7&lt;BJ$2,BJ$3*BJ$4,0)</f>
        <v>0</v>
      </c>
      <c r="FD298" s="0" t="n">
        <f aca="false">IF(CHOOSE(MATCH(BK$5,$B$10:$E$10,0),$B298,$C298,$D298,$E298)*BK$6+BK298*BK$7&lt;BK$2,BK$3*BK$4,0)</f>
        <v>0</v>
      </c>
      <c r="FE298" s="0" t="n">
        <f aca="false">IF(CHOOSE(MATCH(BL$5,$B$10:$E$10,0),$B298,$C298,$D298,$E298)*BL$6+BL298*BL$7&lt;BL$2,BL$3*BL$4,0)</f>
        <v>0</v>
      </c>
      <c r="FF298" s="0" t="n">
        <f aca="false">IF(CHOOSE(MATCH(BM$5,$B$10:$E$10,0),$B298,$C298,$D298,$E298)*BM$6+BM298*BM$7&lt;BM$2,BM$3*BM$4,0)</f>
        <v>0</v>
      </c>
      <c r="FG298" s="0" t="n">
        <f aca="false">IF(CHOOSE(MATCH(BN$5,$B$10:$E$10,0),$B298,$C298,$D298,$E298)*BN$6+BN298*BN$7&lt;BN$2,BN$3*BN$4,0)</f>
        <v>0</v>
      </c>
      <c r="FH298" s="0" t="n">
        <f aca="false">IF(CHOOSE(MATCH(BO$5,$B$10:$E$10,0),$B298,$C298,$D298,$E298)*BO$6+BO298*BO$7&lt;BO$2,BO$3*BO$4,0)</f>
        <v>0</v>
      </c>
      <c r="FI298" s="0" t="n">
        <f aca="false">IF(CHOOSE(MATCH(BP$5,$B$10:$E$10,0),$B298,$C298,$D298,$E298)*BP$6+BP298*BP$7&lt;BP$2,BP$3*BP$4,0)</f>
        <v>0</v>
      </c>
      <c r="FJ298" s="0" t="n">
        <f aca="false">IF(CHOOSE(MATCH(BQ$5,$B$10:$E$10,0),$B298,$C298,$D298,$E298)*BQ$6+BQ298*BQ$7&lt;BQ$2,BQ$3*BQ$4,0)</f>
        <v>0</v>
      </c>
      <c r="FK298" s="0" t="n">
        <f aca="false">IF(CHOOSE(MATCH(BR$5,$B$10:$E$10,0),$B298,$C298,$D298,$E298)*BR$6+BR298*BR$7&lt;BR$2,BR$3*BR$4,0)</f>
        <v>0</v>
      </c>
      <c r="FL298" s="0" t="n">
        <f aca="false">IF(CHOOSE(MATCH(BS$5,$B$10:$E$10,0),$B298,$C298,$D298,$E298)*BS$6+BS298*BS$7&lt;BS$2,BS$3*BS$4,0)</f>
        <v>0</v>
      </c>
      <c r="FM298" s="0" t="n">
        <f aca="false">IF(CHOOSE(MATCH(BT$5,$B$10:$E$10,0),$B298,$C298,$D298,$E298)*BT$6+BT298*BT$7&lt;BT$2,BT$3*BT$4,0)</f>
        <v>0</v>
      </c>
      <c r="FN298" s="0" t="n">
        <f aca="false">IF(CHOOSE(MATCH(BU$5,$B$10:$E$10,0),$B298,$C298,$D298,$E298)*BU$6+BU298*BU$7&lt;BU$2,BU$3*BU$4,0)</f>
        <v>0</v>
      </c>
      <c r="FO298" s="0" t="n">
        <f aca="false">IF(CHOOSE(MATCH(BV$5,$B$10:$E$10,0),$B298,$C298,$D298,$E298)*BV$6+BV298*BV$7&lt;BV$2,BV$3*BV$4,0)</f>
        <v>0</v>
      </c>
      <c r="FP298" s="0" t="n">
        <f aca="false">IF(CHOOSE(MATCH(BW$5,$B$10:$E$10,0),$B298,$C298,$D298,$E298)*BW$6+BW298*BW$7&lt;BW$2,BW$3*BW$4,0)</f>
        <v>0</v>
      </c>
      <c r="FQ298" s="0" t="n">
        <f aca="false">IF(CHOOSE(MATCH(BX$5,$B$10:$E$10,0),$B298,$C298,$D298,$E298)*BX$6+BX298*BX$7&lt;BX$2,BX$3*BX$4,0)</f>
        <v>0</v>
      </c>
      <c r="FR298" s="0" t="n">
        <f aca="false">IF(CHOOSE(MATCH(BY$5,$B$10:$E$10,0),$B298,$C298,$D298,$E298)*BY$6+BY298*BY$7&lt;BY$2,BY$3*BY$4,0)</f>
        <v>0</v>
      </c>
      <c r="FS298" s="0" t="n">
        <f aca="false">IF(CHOOSE(MATCH(BZ$5,$B$10:$E$10,0),$B298,$C298,$D298,$E298)*BZ$6+BZ298*BZ$7&lt;BZ$2,BZ$3*BZ$4,0)</f>
        <v>0</v>
      </c>
      <c r="FT298" s="0" t="n">
        <f aca="false">IF(CHOOSE(MATCH(CA$5,$B$10:$E$10,0),$B298,$C298,$D298,$E298)*CA$6+CA298*CA$7&lt;CA$2,CA$3*CA$4,0)</f>
        <v>0</v>
      </c>
      <c r="FU298" s="0" t="n">
        <f aca="false">IF(CHOOSE(MATCH(CB$5,$B$10:$E$10,0),$B298,$C298,$D298,$E298)*CB$6+CB298*CB$7&lt;CB$2,CB$3*CB$4,0)</f>
        <v>0</v>
      </c>
      <c r="FV298" s="0" t="n">
        <f aca="false">IF(CHOOSE(MATCH(CC$5,$B$10:$E$10,0),$B298,$C298,$D298,$E298)*CC$6+CC298*CC$7&lt;CC$2,CC$3*CC$4,0)</f>
        <v>0</v>
      </c>
      <c r="FW298" s="0" t="n">
        <f aca="false">IF(CHOOSE(MATCH(CD$5,$B$10:$E$10,0),$B298,$C298,$D298,$E298)*CD$6+CD298*CD$7&lt;CD$2,CD$3*CD$4,0)</f>
        <v>0</v>
      </c>
      <c r="FX298" s="0" t="n">
        <f aca="false">IF(CHOOSE(MATCH(CE$5,$B$10:$E$10,0),$B298,$C298,$D298,$E298)*CE$6+CE298*CE$7&lt;CE$2,CE$3*CE$4,0)</f>
        <v>0</v>
      </c>
      <c r="FY298" s="0" t="n">
        <f aca="false">IF(CHOOSE(MATCH(CF$5,$B$10:$E$10,0),$B298,$C298,$D298,$E298)*CF$6+CF298*CF$7&lt;CF$2,CF$3*CF$4,0)</f>
        <v>0</v>
      </c>
      <c r="FZ298" s="0" t="n">
        <f aca="false">IF(CHOOSE(MATCH(CG$5,$B$10:$E$10,0),$B298,$C298,$D298,$E298)*CG$6+CG298*CG$7&lt;CG$2,CG$3*CG$4,0)</f>
        <v>0</v>
      </c>
      <c r="GA298" s="0" t="n">
        <f aca="false">IF(CHOOSE(MATCH(CH$5,$B$10:$E$10,0),$B298,$C298,$D298,$E298)*CH$6+CH298*CH$7&lt;CH$2,CH$3*CH$4,0)</f>
        <v>0</v>
      </c>
      <c r="GB298" s="0" t="n">
        <f aca="false">IF(CHOOSE(MATCH(CI$5,$B$10:$E$10,0),$B298,$C298,$D298,$E298)*CI$6+CI298*CI$7&lt;CI$2,CI$3*CI$4,0)</f>
        <v>0</v>
      </c>
      <c r="GC298" s="0" t="n">
        <f aca="false">IF(CHOOSE(MATCH(CJ$5,$B$10:$E$10,0),$B298,$C298,$D298,$E298)*CJ$6+CJ298*CJ$7&lt;CJ$2,CJ$3*CJ$4,0)</f>
        <v>0</v>
      </c>
      <c r="GD298" s="0" t="n">
        <f aca="false">IF(CHOOSE(MATCH(CK$5,$B$10:$E$10,0),$B298,$C298,$D298,$E298)*CK$6+CK298*CK$7&lt;CK$2,CK$3*CK$4,0)</f>
        <v>0</v>
      </c>
      <c r="GE298" s="0" t="n">
        <f aca="false">IF(CHOOSE(MATCH(CL$5,$B$10:$E$10,0),$B298,$C298,$D298,$E298)*CL$6+CL298*CL$7&lt;CL$2,CL$3*CL$4,0)</f>
        <v>0</v>
      </c>
      <c r="GF298" s="0" t="n">
        <f aca="false">IF(CHOOSE(MATCH(CM$5,$B$10:$E$10,0),$B298,$C298,$D298,$E298)*CM$6+CM298*CM$7&lt;CM$2,CM$3*CM$4,0)</f>
        <v>0</v>
      </c>
      <c r="GG298" s="0" t="n">
        <f aca="false">IF(CHOOSE(MATCH(CN$5,$B$10:$E$10,0),$B298,$C298,$D298,$E298)*CN$6+CN298*CN$7&lt;CN$2,CN$3*CN$4,0)</f>
        <v>0</v>
      </c>
      <c r="GH298" s="0" t="n">
        <f aca="false">IF(CHOOSE(MATCH(CO$5,$B$10:$E$10,0),$B298,$C298,$D298,$E298)*CO$6+CO298*CO$7&lt;CO$2,CO$3*CO$4,0)</f>
        <v>0</v>
      </c>
      <c r="GI298" s="0" t="n">
        <f aca="false">IF(CHOOSE(MATCH(CP$5,$B$10:$E$10,0),$B298,$C298,$D298,$E298)*CP$6+CP298*CP$7&lt;CP$2,CP$3*CP$4,0)</f>
        <v>0</v>
      </c>
      <c r="GJ298" s="0" t="n">
        <f aca="false">IF(CHOOSE(MATCH(CQ$5,$B$10:$E$10,0),$B298,$C298,$D298,$E298)*CQ$6+CQ298*CQ$7&lt;CQ$2,CQ$3*CQ$4,0)</f>
        <v>0</v>
      </c>
      <c r="GK298" s="0" t="n">
        <f aca="false">IF(CHOOSE(MATCH(CR$5,$B$10:$E$10,0),$B298,$C298,$D298,$E298)*CR$6+CR298*CR$7&lt;CR$2,CR$3*CR$4,0)</f>
        <v>0</v>
      </c>
      <c r="GL298" s="0" t="n">
        <f aca="false">IF(CHOOSE(MATCH(CS$5,$B$10:$E$10,0),$B298,$C298,$D298,$E298)*CS$6+CS298*CS$7&lt;CS$2,CS$3*CS$4,0)</f>
        <v>0</v>
      </c>
      <c r="GM298" s="0" t="n">
        <f aca="false">IF(CHOOSE(MATCH(CT$5,$B$10:$E$10,0),$B298,$C298,$D298,$E298)*CT$6+CT298*CT$7&lt;CT$2,CT$3*CT$4,0)</f>
        <v>0</v>
      </c>
      <c r="GN298" s="0" t="n">
        <f aca="false">IF(CHOOSE(MATCH(CU$5,$B$10:$E$10,0),$B298,$C298,$D298,$E298)*CU$6+CU298*CU$7&lt;CU$2,CU$3*CU$4,0)</f>
        <v>0</v>
      </c>
      <c r="GO298" s="0" t="n">
        <f aca="false">IF(CHOOSE(MATCH(CV$5,$B$10:$E$10,0),$B298,$C298,$D298,$E298)*CV$6+CV298*CV$7&lt;CV$2,CV$3*CV$4,0)</f>
        <v>0</v>
      </c>
      <c r="GP298" s="0" t="n">
        <f aca="false">IF(CHOOSE(MATCH(CW$5,$B$10:$E$10,0),$B298,$C298,$D298,$E298)*CW$6+CW298*CW$7&lt;CW$2,CW$3*CW$4,0)</f>
        <v>0</v>
      </c>
      <c r="GQ298" s="0" t="n">
        <f aca="false">IF(CHOOSE(MATCH(CX$5,$B$10:$E$10,0),$B298,$C298,$D298,$E298)*CX$6+CX298*CX$7&lt;CX$2,CX$3*CX$4,0)</f>
        <v>0</v>
      </c>
      <c r="GS298" s="0" t="n">
        <f aca="false">SUM(CZ298:GQ298)</f>
        <v>25</v>
      </c>
      <c r="GT298" s="0" t="n">
        <f aca="false">IF(GS298&gt;$GS$6,1,0)</f>
        <v>0</v>
      </c>
    </row>
    <row r="299" customFormat="false" ht="14" hidden="false" customHeight="false" outlineLevel="0" collapsed="false">
      <c r="A299" s="0" t="n">
        <v>289</v>
      </c>
      <c r="B299" s="0" t="n">
        <v>0.400825092668986</v>
      </c>
      <c r="C299" s="0" t="n">
        <v>0.196902185243254</v>
      </c>
      <c r="D299" s="0" t="n">
        <v>1.01791619065525</v>
      </c>
      <c r="E299" s="0" t="n">
        <v>1.88452466383699</v>
      </c>
      <c r="G299" s="0" t="n">
        <v>0.106341531136422</v>
      </c>
      <c r="H299" s="0" t="n">
        <v>0.0539955635758815</v>
      </c>
      <c r="I299" s="0" t="n">
        <v>-1.13388296085759</v>
      </c>
      <c r="J299" s="0" t="n">
        <v>-0.202060164156137</v>
      </c>
      <c r="K299" s="0" t="n">
        <v>-0.0703221303410828</v>
      </c>
      <c r="L299" s="0" t="n">
        <v>-0.685163286107127</v>
      </c>
      <c r="M299" s="0" t="n">
        <v>-0.00233285391004756</v>
      </c>
      <c r="N299" s="0" t="n">
        <v>-0.236776713791187</v>
      </c>
      <c r="O299" s="0" t="n">
        <v>-2.39404471358284</v>
      </c>
      <c r="P299" s="0" t="n">
        <v>0.761899627832463</v>
      </c>
      <c r="Q299" s="0" t="n">
        <v>0.276229457085719</v>
      </c>
      <c r="R299" s="0" t="n">
        <v>0.299512521451106</v>
      </c>
      <c r="S299" s="0" t="n">
        <v>0.934733179747127</v>
      </c>
      <c r="T299" s="0" t="n">
        <v>0.701410272085923</v>
      </c>
      <c r="U299" s="0" t="n">
        <v>-2.051447154372</v>
      </c>
      <c r="V299" s="0" t="n">
        <v>-0.34487811717554</v>
      </c>
      <c r="W299" s="0" t="n">
        <v>-0.0185514181794133</v>
      </c>
      <c r="X299" s="0" t="n">
        <v>-0.085207148003974</v>
      </c>
      <c r="Y299" s="0" t="n">
        <v>-0.13076373761578</v>
      </c>
      <c r="Z299" s="0" t="n">
        <v>-0.292877757601673</v>
      </c>
      <c r="AA299" s="0" t="n">
        <v>0.407785591960419</v>
      </c>
      <c r="AB299" s="0" t="n">
        <v>1.22853862194461</v>
      </c>
      <c r="AC299" s="0" t="n">
        <v>0.315874331136001</v>
      </c>
      <c r="AD299" s="0" t="n">
        <v>1.13344640340074</v>
      </c>
      <c r="AE299" s="0" t="n">
        <v>-1.47096670843894</v>
      </c>
      <c r="AF299" s="0" t="n">
        <v>-0.559496129426407</v>
      </c>
      <c r="AG299" s="0" t="n">
        <v>0.742813881515758</v>
      </c>
      <c r="AH299" s="0" t="n">
        <v>0.460495357401669</v>
      </c>
      <c r="AI299" s="0" t="n">
        <v>-1.24314965432859</v>
      </c>
      <c r="AJ299" s="0" t="n">
        <v>-0.755167093302589</v>
      </c>
      <c r="AK299" s="0" t="n">
        <v>0.246859599428717</v>
      </c>
      <c r="AL299" s="0" t="n">
        <v>1.74248270923272</v>
      </c>
      <c r="AM299" s="0" t="n">
        <v>1.72630734596169</v>
      </c>
      <c r="AN299" s="0" t="n">
        <v>0.378445292881224</v>
      </c>
      <c r="AO299" s="0" t="n">
        <v>-0.800723682914395</v>
      </c>
      <c r="AP299" s="0" t="n">
        <v>-1.61633579409681</v>
      </c>
      <c r="AQ299" s="0" t="n">
        <v>-1.13825990410987</v>
      </c>
      <c r="AR299" s="0" t="n">
        <v>-2.50787707045674</v>
      </c>
      <c r="AS299" s="0" t="n">
        <v>1.12822817754932</v>
      </c>
      <c r="AT299" s="0" t="n">
        <v>1.07613004729501</v>
      </c>
      <c r="AU299" s="0" t="n">
        <v>-0.243705926550319</v>
      </c>
      <c r="AV299" s="0" t="n">
        <v>1.9032449927181</v>
      </c>
      <c r="AW299" s="0" t="n">
        <v>1.76563844433986</v>
      </c>
      <c r="AX299" s="0" t="n">
        <v>0.0448812897957396</v>
      </c>
      <c r="AY299" s="0" t="n">
        <v>1.6971762306639</v>
      </c>
      <c r="AZ299" s="0" t="n">
        <v>0.727777660358697</v>
      </c>
      <c r="BA299" s="0" t="n">
        <v>-1.13461055661901</v>
      </c>
      <c r="BB299" s="0" t="n">
        <v>0.408449523092713</v>
      </c>
      <c r="BC299" s="0" t="n">
        <v>0.558779902348761</v>
      </c>
      <c r="BD299" s="0" t="n">
        <v>0.386676219932269</v>
      </c>
      <c r="BE299" s="0" t="n">
        <v>1.6109925127239</v>
      </c>
      <c r="BF299" s="0" t="n">
        <v>3.66824679076672</v>
      </c>
      <c r="BG299" s="0" t="n">
        <v>0.482552877656417</v>
      </c>
      <c r="BH299" s="0" t="n">
        <v>0.21050027498859</v>
      </c>
      <c r="BI299" s="0" t="n">
        <v>-1.63497588800965</v>
      </c>
      <c r="BJ299" s="0" t="n">
        <v>0.221070877159946</v>
      </c>
      <c r="BK299" s="0" t="n">
        <v>-0.295113977699657</v>
      </c>
      <c r="BL299" s="0" t="n">
        <v>0.265673634203267</v>
      </c>
      <c r="BM299" s="0" t="n">
        <v>-1.13213900476694</v>
      </c>
      <c r="BN299" s="0" t="n">
        <v>-0.136166136144311</v>
      </c>
      <c r="BO299" s="0" t="n">
        <v>2.07392076845281</v>
      </c>
      <c r="BP299" s="0" t="n">
        <v>1.70203747984488</v>
      </c>
      <c r="BQ299" s="0" t="n">
        <v>0.456840325568919</v>
      </c>
      <c r="BR299" s="0" t="n">
        <v>1.4626652955485</v>
      </c>
      <c r="BS299" s="0" t="n">
        <v>-0.279885625786846</v>
      </c>
      <c r="BT299" s="0" t="n">
        <v>-0.0603552052780287</v>
      </c>
      <c r="BU299" s="0" t="n">
        <v>1.485104803578</v>
      </c>
      <c r="BV299" s="0" t="n">
        <v>0.1121907189372</v>
      </c>
      <c r="BW299" s="0" t="n">
        <v>1.30875150716747</v>
      </c>
      <c r="BX299" s="0" t="n">
        <v>-0.498687313665869</v>
      </c>
      <c r="BY299" s="0" t="n">
        <v>1.20940285341931</v>
      </c>
      <c r="BZ299" s="0" t="n">
        <v>0.126751729112584</v>
      </c>
      <c r="CA299" s="0" t="n">
        <v>0.154720964928856</v>
      </c>
      <c r="CB299" s="0" t="n">
        <v>-0.142345015774481</v>
      </c>
      <c r="CC299" s="0" t="n">
        <v>0.800300767878071</v>
      </c>
      <c r="CD299" s="0" t="n">
        <v>-1.44267232826678</v>
      </c>
      <c r="CE299" s="0" t="n">
        <v>1.15345073936624</v>
      </c>
      <c r="CF299" s="0" t="n">
        <v>-1.15330067274044</v>
      </c>
      <c r="CG299" s="0" t="n">
        <v>-1.95485881704371</v>
      </c>
      <c r="CH299" s="0" t="n">
        <v>-1.4642273526988</v>
      </c>
      <c r="CI299" s="0" t="n">
        <v>-1.21003722597379</v>
      </c>
      <c r="CJ299" s="0" t="n">
        <v>0.427819486503722</v>
      </c>
      <c r="CK299" s="0" t="n">
        <v>0.923075731407153</v>
      </c>
      <c r="CL299" s="0" t="n">
        <v>1.15508782982943</v>
      </c>
      <c r="CM299" s="0" t="n">
        <v>0.679083314025775</v>
      </c>
      <c r="CN299" s="0" t="n">
        <v>0.501634076499613</v>
      </c>
      <c r="CO299" s="0" t="n">
        <v>0.336042376147816</v>
      </c>
      <c r="CP299" s="0" t="n">
        <v>0.363694425686845</v>
      </c>
      <c r="CQ299" s="0" t="n">
        <v>-0.566935796086909</v>
      </c>
      <c r="CR299" s="0" t="n">
        <v>-0.394685457649757</v>
      </c>
      <c r="CS299" s="0" t="n">
        <v>0.367047050531255</v>
      </c>
      <c r="CT299" s="0" t="n">
        <v>-0.128140982269542</v>
      </c>
      <c r="CU299" s="0" t="n">
        <v>-1.80478309630416</v>
      </c>
      <c r="CV299" s="0" t="n">
        <v>-0.02490310180292</v>
      </c>
      <c r="CW299" s="0" t="n">
        <v>-0.507368440594291</v>
      </c>
      <c r="CX299" s="0" t="n">
        <v>-0.372453996533295</v>
      </c>
      <c r="CZ299" s="0" t="n">
        <f aca="false">IF(CHOOSE(MATCH(G$5,$B$10:$E$10,0),$B299,$C299,$D299,$E299)*G$6+G299*G$7&lt;G$2,G$3*G$4,0)</f>
        <v>0</v>
      </c>
      <c r="DA299" s="0" t="n">
        <f aca="false">IF(CHOOSE(MATCH(H$5,$B$10:$E$10,0),$B299,$C299,$D299,$E299)*H$6+H299*H$7&lt;H$2,H$3*H$4,0)</f>
        <v>0</v>
      </c>
      <c r="DB299" s="0" t="n">
        <f aca="false">IF(CHOOSE(MATCH(I$5,$B$10:$E$10,0),$B299,$C299,$D299,$E299)*I$6+I299*I$7&lt;I$2,I$3*I$4,0)</f>
        <v>0</v>
      </c>
      <c r="DC299" s="0" t="n">
        <f aca="false">IF(CHOOSE(MATCH(J$5,$B$10:$E$10,0),$B299,$C299,$D299,$E299)*J$6+J299*J$7&lt;J$2,J$3*J$4,0)</f>
        <v>0</v>
      </c>
      <c r="DD299" s="0" t="n">
        <f aca="false">IF(CHOOSE(MATCH(K$5,$B$10:$E$10,0),$B299,$C299,$D299,$E299)*K$6+K299*K$7&lt;K$2,K$3*K$4,0)</f>
        <v>0</v>
      </c>
      <c r="DE299" s="0" t="n">
        <f aca="false">IF(CHOOSE(MATCH(L$5,$B$10:$E$10,0),$B299,$C299,$D299,$E299)*L$6+L299*L$7&lt;L$2,L$3*L$4,0)</f>
        <v>0</v>
      </c>
      <c r="DF299" s="0" t="n">
        <f aca="false">IF(CHOOSE(MATCH(M$5,$B$10:$E$10,0),$B299,$C299,$D299,$E299)*M$6+M299*M$7&lt;M$2,M$3*M$4,0)</f>
        <v>0</v>
      </c>
      <c r="DG299" s="0" t="n">
        <f aca="false">IF(CHOOSE(MATCH(N$5,$B$10:$E$10,0),$B299,$C299,$D299,$E299)*N$6+N299*N$7&lt;N$2,N$3*N$4,0)</f>
        <v>0</v>
      </c>
      <c r="DH299" s="0" t="n">
        <f aca="false">IF(CHOOSE(MATCH(O$5,$B$10:$E$10,0),$B299,$C299,$D299,$E299)*O$6+O299*O$7&lt;O$2,O$3*O$4,0)</f>
        <v>0</v>
      </c>
      <c r="DI299" s="0" t="n">
        <f aca="false">IF(CHOOSE(MATCH(P$5,$B$10:$E$10,0),$B299,$C299,$D299,$E299)*P$6+P299*P$7&lt;P$2,P$3*P$4,0)</f>
        <v>0</v>
      </c>
      <c r="DJ299" s="0" t="n">
        <f aca="false">IF(CHOOSE(MATCH(Q$5,$B$10:$E$10,0),$B299,$C299,$D299,$E299)*Q$6+Q299*Q$7&lt;Q$2,Q$3*Q$4,0)</f>
        <v>0</v>
      </c>
      <c r="DK299" s="0" t="n">
        <f aca="false">IF(CHOOSE(MATCH(R$5,$B$10:$E$10,0),$B299,$C299,$D299,$E299)*R$6+R299*R$7&lt;R$2,R$3*R$4,0)</f>
        <v>0</v>
      </c>
      <c r="DL299" s="0" t="n">
        <f aca="false">IF(CHOOSE(MATCH(S$5,$B$10:$E$10,0),$B299,$C299,$D299,$E299)*S$6+S299*S$7&lt;S$2,S$3*S$4,0)</f>
        <v>0</v>
      </c>
      <c r="DM299" s="0" t="n">
        <f aca="false">IF(CHOOSE(MATCH(T$5,$B$10:$E$10,0),$B299,$C299,$D299,$E299)*T$6+T299*T$7&lt;T$2,T$3*T$4,0)</f>
        <v>0</v>
      </c>
      <c r="DN299" s="0" t="n">
        <f aca="false">IF(CHOOSE(MATCH(U$5,$B$10:$E$10,0),$B299,$C299,$D299,$E299)*U$6+U299*U$7&lt;U$2,U$3*U$4,0)</f>
        <v>0</v>
      </c>
      <c r="DO299" s="0" t="n">
        <f aca="false">IF(CHOOSE(MATCH(V$5,$B$10:$E$10,0),$B299,$C299,$D299,$E299)*V$6+V299*V$7&lt;V$2,V$3*V$4,0)</f>
        <v>0</v>
      </c>
      <c r="DP299" s="0" t="n">
        <f aca="false">IF(CHOOSE(MATCH(W$5,$B$10:$E$10,0),$B299,$C299,$D299,$E299)*W$6+W299*W$7&lt;W$2,W$3*W$4,0)</f>
        <v>0</v>
      </c>
      <c r="DQ299" s="0" t="n">
        <f aca="false">IF(CHOOSE(MATCH(X$5,$B$10:$E$10,0),$B299,$C299,$D299,$E299)*X$6+X299*X$7&lt;X$2,X$3*X$4,0)</f>
        <v>0</v>
      </c>
      <c r="DR299" s="0" t="n">
        <f aca="false">IF(CHOOSE(MATCH(Y$5,$B$10:$E$10,0),$B299,$C299,$D299,$E299)*Y$6+Y299*Y$7&lt;Y$2,Y$3*Y$4,0)</f>
        <v>0</v>
      </c>
      <c r="DS299" s="0" t="n">
        <f aca="false">IF(CHOOSE(MATCH(Z$5,$B$10:$E$10,0),$B299,$C299,$D299,$E299)*Z$6+Z299*Z$7&lt;Z$2,Z$3*Z$4,0)</f>
        <v>0</v>
      </c>
      <c r="DT299" s="0" t="n">
        <f aca="false">IF(CHOOSE(MATCH(AA$5,$B$10:$E$10,0),$B299,$C299,$D299,$E299)*AA$6+AA299*AA$7&lt;AA$2,AA$3*AA$4,0)</f>
        <v>0</v>
      </c>
      <c r="DU299" s="0" t="n">
        <f aca="false">IF(CHOOSE(MATCH(AB$5,$B$10:$E$10,0),$B299,$C299,$D299,$E299)*AB$6+AB299*AB$7&lt;AB$2,AB$3*AB$4,0)</f>
        <v>0</v>
      </c>
      <c r="DV299" s="0" t="n">
        <f aca="false">IF(CHOOSE(MATCH(AC$5,$B$10:$E$10,0),$B299,$C299,$D299,$E299)*AC$6+AC299*AC$7&lt;AC$2,AC$3*AC$4,0)</f>
        <v>0</v>
      </c>
      <c r="DW299" s="0" t="n">
        <f aca="false">IF(CHOOSE(MATCH(AD$5,$B$10:$E$10,0),$B299,$C299,$D299,$E299)*AD$6+AD299*AD$7&lt;AD$2,AD$3*AD$4,0)</f>
        <v>0</v>
      </c>
      <c r="DX299" s="0" t="n">
        <f aca="false">IF(CHOOSE(MATCH(AE$5,$B$10:$E$10,0),$B299,$C299,$D299,$E299)*AE$6+AE299*AE$7&lt;AE$2,AE$3*AE$4,0)</f>
        <v>0</v>
      </c>
      <c r="DY299" s="0" t="n">
        <f aca="false">IF(CHOOSE(MATCH(AF$5,$B$10:$E$10,0),$B299,$C299,$D299,$E299)*AF$6+AF299*AF$7&lt;AF$2,AF$3*AF$4,0)</f>
        <v>0</v>
      </c>
      <c r="DZ299" s="0" t="n">
        <f aca="false">IF(CHOOSE(MATCH(AG$5,$B$10:$E$10,0),$B299,$C299,$D299,$E299)*AG$6+AG299*AG$7&lt;AG$2,AG$3*AG$4,0)</f>
        <v>0</v>
      </c>
      <c r="EA299" s="0" t="n">
        <f aca="false">IF(CHOOSE(MATCH(AH$5,$B$10:$E$10,0),$B299,$C299,$D299,$E299)*AH$6+AH299*AH$7&lt;AH$2,AH$3*AH$4,0)</f>
        <v>0</v>
      </c>
      <c r="EB299" s="0" t="n">
        <f aca="false">IF(CHOOSE(MATCH(AI$5,$B$10:$E$10,0),$B299,$C299,$D299,$E299)*AI$6+AI299*AI$7&lt;AI$2,AI$3*AI$4,0)</f>
        <v>0</v>
      </c>
      <c r="EC299" s="0" t="n">
        <f aca="false">IF(CHOOSE(MATCH(AJ$5,$B$10:$E$10,0),$B299,$C299,$D299,$E299)*AJ$6+AJ299*AJ$7&lt;AJ$2,AJ$3*AJ$4,0)</f>
        <v>0</v>
      </c>
      <c r="ED299" s="0" t="n">
        <f aca="false">IF(CHOOSE(MATCH(AK$5,$B$10:$E$10,0),$B299,$C299,$D299,$E299)*AK$6+AK299*AK$7&lt;AK$2,AK$3*AK$4,0)</f>
        <v>0</v>
      </c>
      <c r="EE299" s="0" t="n">
        <f aca="false">IF(CHOOSE(MATCH(AL$5,$B$10:$E$10,0),$B299,$C299,$D299,$E299)*AL$6+AL299*AL$7&lt;AL$2,AL$3*AL$4,0)</f>
        <v>0</v>
      </c>
      <c r="EF299" s="0" t="n">
        <f aca="false">IF(CHOOSE(MATCH(AM$5,$B$10:$E$10,0),$B299,$C299,$D299,$E299)*AM$6+AM299*AM$7&lt;AM$2,AM$3*AM$4,0)</f>
        <v>0</v>
      </c>
      <c r="EG299" s="0" t="n">
        <f aca="false">IF(CHOOSE(MATCH(AN$5,$B$10:$E$10,0),$B299,$C299,$D299,$E299)*AN$6+AN299*AN$7&lt;AN$2,AN$3*AN$4,0)</f>
        <v>0</v>
      </c>
      <c r="EH299" s="0" t="n">
        <f aca="false">IF(CHOOSE(MATCH(AO$5,$B$10:$E$10,0),$B299,$C299,$D299,$E299)*AO$6+AO299*AO$7&lt;AO$2,AO$3*AO$4,0)</f>
        <v>0</v>
      </c>
      <c r="EI299" s="0" t="n">
        <f aca="false">IF(CHOOSE(MATCH(AP$5,$B$10:$E$10,0),$B299,$C299,$D299,$E299)*AP$6+AP299*AP$7&lt;AP$2,AP$3*AP$4,0)</f>
        <v>0</v>
      </c>
      <c r="EJ299" s="0" t="n">
        <f aca="false">IF(CHOOSE(MATCH(AQ$5,$B$10:$E$10,0),$B299,$C299,$D299,$E299)*AQ$6+AQ299*AQ$7&lt;AQ$2,AQ$3*AQ$4,0)</f>
        <v>0</v>
      </c>
      <c r="EK299" s="0" t="n">
        <f aca="false">IF(CHOOSE(MATCH(AR$5,$B$10:$E$10,0),$B299,$C299,$D299,$E299)*AR$6+AR299*AR$7&lt;AR$2,AR$3*AR$4,0)</f>
        <v>0</v>
      </c>
      <c r="EL299" s="0" t="n">
        <f aca="false">IF(CHOOSE(MATCH(AS$5,$B$10:$E$10,0),$B299,$C299,$D299,$E299)*AS$6+AS299*AS$7&lt;AS$2,AS$3*AS$4,0)</f>
        <v>0</v>
      </c>
      <c r="EM299" s="0" t="n">
        <f aca="false">IF(CHOOSE(MATCH(AT$5,$B$10:$E$10,0),$B299,$C299,$D299,$E299)*AT$6+AT299*AT$7&lt;AT$2,AT$3*AT$4,0)</f>
        <v>0</v>
      </c>
      <c r="EN299" s="0" t="n">
        <f aca="false">IF(CHOOSE(MATCH(AU$5,$B$10:$E$10,0),$B299,$C299,$D299,$E299)*AU$6+AU299*AU$7&lt;AU$2,AU$3*AU$4,0)</f>
        <v>0</v>
      </c>
      <c r="EO299" s="0" t="n">
        <f aca="false">IF(CHOOSE(MATCH(AV$5,$B$10:$E$10,0),$B299,$C299,$D299,$E299)*AV$6+AV299*AV$7&lt;AV$2,AV$3*AV$4,0)</f>
        <v>0</v>
      </c>
      <c r="EP299" s="0" t="n">
        <f aca="false">IF(CHOOSE(MATCH(AW$5,$B$10:$E$10,0),$B299,$C299,$D299,$E299)*AW$6+AW299*AW$7&lt;AW$2,AW$3*AW$4,0)</f>
        <v>0</v>
      </c>
      <c r="EQ299" s="0" t="n">
        <f aca="false">IF(CHOOSE(MATCH(AX$5,$B$10:$E$10,0),$B299,$C299,$D299,$E299)*AX$6+AX299*AX$7&lt;AX$2,AX$3*AX$4,0)</f>
        <v>0</v>
      </c>
      <c r="ER299" s="0" t="n">
        <f aca="false">IF(CHOOSE(MATCH(AY$5,$B$10:$E$10,0),$B299,$C299,$D299,$E299)*AY$6+AY299*AY$7&lt;AY$2,AY$3*AY$4,0)</f>
        <v>0</v>
      </c>
      <c r="ES299" s="0" t="n">
        <f aca="false">IF(CHOOSE(MATCH(AZ$5,$B$10:$E$10,0),$B299,$C299,$D299,$E299)*AZ$6+AZ299*AZ$7&lt;AZ$2,AZ$3*AZ$4,0)</f>
        <v>0</v>
      </c>
      <c r="ET299" s="0" t="n">
        <f aca="false">IF(CHOOSE(MATCH(BA$5,$B$10:$E$10,0),$B299,$C299,$D299,$E299)*BA$6+BA299*BA$7&lt;BA$2,BA$3*BA$4,0)</f>
        <v>0</v>
      </c>
      <c r="EU299" s="0" t="n">
        <f aca="false">IF(CHOOSE(MATCH(BB$5,$B$10:$E$10,0),$B299,$C299,$D299,$E299)*BB$6+BB299*BB$7&lt;BB$2,BB$3*BB$4,0)</f>
        <v>0</v>
      </c>
      <c r="EV299" s="0" t="n">
        <f aca="false">IF(CHOOSE(MATCH(BC$5,$B$10:$E$10,0),$B299,$C299,$D299,$E299)*BC$6+BC299*BC$7&lt;BC$2,BC$3*BC$4,0)</f>
        <v>0</v>
      </c>
      <c r="EW299" s="0" t="n">
        <f aca="false">IF(CHOOSE(MATCH(BD$5,$B$10:$E$10,0),$B299,$C299,$D299,$E299)*BD$6+BD299*BD$7&lt;BD$2,BD$3*BD$4,0)</f>
        <v>0</v>
      </c>
      <c r="EX299" s="0" t="n">
        <f aca="false">IF(CHOOSE(MATCH(BE$5,$B$10:$E$10,0),$B299,$C299,$D299,$E299)*BE$6+BE299*BE$7&lt;BE$2,BE$3*BE$4,0)</f>
        <v>0</v>
      </c>
      <c r="EY299" s="0" t="n">
        <f aca="false">IF(CHOOSE(MATCH(BF$5,$B$10:$E$10,0),$B299,$C299,$D299,$E299)*BF$6+BF299*BF$7&lt;BF$2,BF$3*BF$4,0)</f>
        <v>0</v>
      </c>
      <c r="EZ299" s="0" t="n">
        <f aca="false">IF(CHOOSE(MATCH(BG$5,$B$10:$E$10,0),$B299,$C299,$D299,$E299)*BG$6+BG299*BG$7&lt;BG$2,BG$3*BG$4,0)</f>
        <v>0</v>
      </c>
      <c r="FA299" s="0" t="n">
        <f aca="false">IF(CHOOSE(MATCH(BH$5,$B$10:$E$10,0),$B299,$C299,$D299,$E299)*BH$6+BH299*BH$7&lt;BH$2,BH$3*BH$4,0)</f>
        <v>0</v>
      </c>
      <c r="FB299" s="0" t="n">
        <f aca="false">IF(CHOOSE(MATCH(BI$5,$B$10:$E$10,0),$B299,$C299,$D299,$E299)*BI$6+BI299*BI$7&lt;BI$2,BI$3*BI$4,0)</f>
        <v>0</v>
      </c>
      <c r="FC299" s="0" t="n">
        <f aca="false">IF(CHOOSE(MATCH(BJ$5,$B$10:$E$10,0),$B299,$C299,$D299,$E299)*BJ$6+BJ299*BJ$7&lt;BJ$2,BJ$3*BJ$4,0)</f>
        <v>0</v>
      </c>
      <c r="FD299" s="0" t="n">
        <f aca="false">IF(CHOOSE(MATCH(BK$5,$B$10:$E$10,0),$B299,$C299,$D299,$E299)*BK$6+BK299*BK$7&lt;BK$2,BK$3*BK$4,0)</f>
        <v>0</v>
      </c>
      <c r="FE299" s="0" t="n">
        <f aca="false">IF(CHOOSE(MATCH(BL$5,$B$10:$E$10,0),$B299,$C299,$D299,$E299)*BL$6+BL299*BL$7&lt;BL$2,BL$3*BL$4,0)</f>
        <v>0</v>
      </c>
      <c r="FF299" s="0" t="n">
        <f aca="false">IF(CHOOSE(MATCH(BM$5,$B$10:$E$10,0),$B299,$C299,$D299,$E299)*BM$6+BM299*BM$7&lt;BM$2,BM$3*BM$4,0)</f>
        <v>0</v>
      </c>
      <c r="FG299" s="0" t="n">
        <f aca="false">IF(CHOOSE(MATCH(BN$5,$B$10:$E$10,0),$B299,$C299,$D299,$E299)*BN$6+BN299*BN$7&lt;BN$2,BN$3*BN$4,0)</f>
        <v>0</v>
      </c>
      <c r="FH299" s="0" t="n">
        <f aca="false">IF(CHOOSE(MATCH(BO$5,$B$10:$E$10,0),$B299,$C299,$D299,$E299)*BO$6+BO299*BO$7&lt;BO$2,BO$3*BO$4,0)</f>
        <v>0</v>
      </c>
      <c r="FI299" s="0" t="n">
        <f aca="false">IF(CHOOSE(MATCH(BP$5,$B$10:$E$10,0),$B299,$C299,$D299,$E299)*BP$6+BP299*BP$7&lt;BP$2,BP$3*BP$4,0)</f>
        <v>0</v>
      </c>
      <c r="FJ299" s="0" t="n">
        <f aca="false">IF(CHOOSE(MATCH(BQ$5,$B$10:$E$10,0),$B299,$C299,$D299,$E299)*BQ$6+BQ299*BQ$7&lt;BQ$2,BQ$3*BQ$4,0)</f>
        <v>0</v>
      </c>
      <c r="FK299" s="0" t="n">
        <f aca="false">IF(CHOOSE(MATCH(BR$5,$B$10:$E$10,0),$B299,$C299,$D299,$E299)*BR$6+BR299*BR$7&lt;BR$2,BR$3*BR$4,0)</f>
        <v>0</v>
      </c>
      <c r="FL299" s="0" t="n">
        <f aca="false">IF(CHOOSE(MATCH(BS$5,$B$10:$E$10,0),$B299,$C299,$D299,$E299)*BS$6+BS299*BS$7&lt;BS$2,BS$3*BS$4,0)</f>
        <v>0</v>
      </c>
      <c r="FM299" s="0" t="n">
        <f aca="false">IF(CHOOSE(MATCH(BT$5,$B$10:$E$10,0),$B299,$C299,$D299,$E299)*BT$6+BT299*BT$7&lt;BT$2,BT$3*BT$4,0)</f>
        <v>0</v>
      </c>
      <c r="FN299" s="0" t="n">
        <f aca="false">IF(CHOOSE(MATCH(BU$5,$B$10:$E$10,0),$B299,$C299,$D299,$E299)*BU$6+BU299*BU$7&lt;BU$2,BU$3*BU$4,0)</f>
        <v>0</v>
      </c>
      <c r="FO299" s="0" t="n">
        <f aca="false">IF(CHOOSE(MATCH(BV$5,$B$10:$E$10,0),$B299,$C299,$D299,$E299)*BV$6+BV299*BV$7&lt;BV$2,BV$3*BV$4,0)</f>
        <v>0</v>
      </c>
      <c r="FP299" s="0" t="n">
        <f aca="false">IF(CHOOSE(MATCH(BW$5,$B$10:$E$10,0),$B299,$C299,$D299,$E299)*BW$6+BW299*BW$7&lt;BW$2,BW$3*BW$4,0)</f>
        <v>0</v>
      </c>
      <c r="FQ299" s="0" t="n">
        <f aca="false">IF(CHOOSE(MATCH(BX$5,$B$10:$E$10,0),$B299,$C299,$D299,$E299)*BX$6+BX299*BX$7&lt;BX$2,BX$3*BX$4,0)</f>
        <v>0</v>
      </c>
      <c r="FR299" s="0" t="n">
        <f aca="false">IF(CHOOSE(MATCH(BY$5,$B$10:$E$10,0),$B299,$C299,$D299,$E299)*BY$6+BY299*BY$7&lt;BY$2,BY$3*BY$4,0)</f>
        <v>0</v>
      </c>
      <c r="FS299" s="0" t="n">
        <f aca="false">IF(CHOOSE(MATCH(BZ$5,$B$10:$E$10,0),$B299,$C299,$D299,$E299)*BZ$6+BZ299*BZ$7&lt;BZ$2,BZ$3*BZ$4,0)</f>
        <v>0</v>
      </c>
      <c r="FT299" s="0" t="n">
        <f aca="false">IF(CHOOSE(MATCH(CA$5,$B$10:$E$10,0),$B299,$C299,$D299,$E299)*CA$6+CA299*CA$7&lt;CA$2,CA$3*CA$4,0)</f>
        <v>0</v>
      </c>
      <c r="FU299" s="0" t="n">
        <f aca="false">IF(CHOOSE(MATCH(CB$5,$B$10:$E$10,0),$B299,$C299,$D299,$E299)*CB$6+CB299*CB$7&lt;CB$2,CB$3*CB$4,0)</f>
        <v>0</v>
      </c>
      <c r="FV299" s="0" t="n">
        <f aca="false">IF(CHOOSE(MATCH(CC$5,$B$10:$E$10,0),$B299,$C299,$D299,$E299)*CC$6+CC299*CC$7&lt;CC$2,CC$3*CC$4,0)</f>
        <v>0</v>
      </c>
      <c r="FW299" s="0" t="n">
        <f aca="false">IF(CHOOSE(MATCH(CD$5,$B$10:$E$10,0),$B299,$C299,$D299,$E299)*CD$6+CD299*CD$7&lt;CD$2,CD$3*CD$4,0)</f>
        <v>0</v>
      </c>
      <c r="FX299" s="0" t="n">
        <f aca="false">IF(CHOOSE(MATCH(CE$5,$B$10:$E$10,0),$B299,$C299,$D299,$E299)*CE$6+CE299*CE$7&lt;CE$2,CE$3*CE$4,0)</f>
        <v>0</v>
      </c>
      <c r="FY299" s="0" t="n">
        <f aca="false">IF(CHOOSE(MATCH(CF$5,$B$10:$E$10,0),$B299,$C299,$D299,$E299)*CF$6+CF299*CF$7&lt;CF$2,CF$3*CF$4,0)</f>
        <v>0</v>
      </c>
      <c r="FZ299" s="0" t="n">
        <f aca="false">IF(CHOOSE(MATCH(CG$5,$B$10:$E$10,0),$B299,$C299,$D299,$E299)*CG$6+CG299*CG$7&lt;CG$2,CG$3*CG$4,0)</f>
        <v>0</v>
      </c>
      <c r="GA299" s="0" t="n">
        <f aca="false">IF(CHOOSE(MATCH(CH$5,$B$10:$E$10,0),$B299,$C299,$D299,$E299)*CH$6+CH299*CH$7&lt;CH$2,CH$3*CH$4,0)</f>
        <v>0</v>
      </c>
      <c r="GB299" s="0" t="n">
        <f aca="false">IF(CHOOSE(MATCH(CI$5,$B$10:$E$10,0),$B299,$C299,$D299,$E299)*CI$6+CI299*CI$7&lt;CI$2,CI$3*CI$4,0)</f>
        <v>0</v>
      </c>
      <c r="GC299" s="0" t="n">
        <f aca="false">IF(CHOOSE(MATCH(CJ$5,$B$10:$E$10,0),$B299,$C299,$D299,$E299)*CJ$6+CJ299*CJ$7&lt;CJ$2,CJ$3*CJ$4,0)</f>
        <v>0</v>
      </c>
      <c r="GD299" s="0" t="n">
        <f aca="false">IF(CHOOSE(MATCH(CK$5,$B$10:$E$10,0),$B299,$C299,$D299,$E299)*CK$6+CK299*CK$7&lt;CK$2,CK$3*CK$4,0)</f>
        <v>0</v>
      </c>
      <c r="GE299" s="0" t="n">
        <f aca="false">IF(CHOOSE(MATCH(CL$5,$B$10:$E$10,0),$B299,$C299,$D299,$E299)*CL$6+CL299*CL$7&lt;CL$2,CL$3*CL$4,0)</f>
        <v>0</v>
      </c>
      <c r="GF299" s="0" t="n">
        <f aca="false">IF(CHOOSE(MATCH(CM$5,$B$10:$E$10,0),$B299,$C299,$D299,$E299)*CM$6+CM299*CM$7&lt;CM$2,CM$3*CM$4,0)</f>
        <v>0</v>
      </c>
      <c r="GG299" s="0" t="n">
        <f aca="false">IF(CHOOSE(MATCH(CN$5,$B$10:$E$10,0),$B299,$C299,$D299,$E299)*CN$6+CN299*CN$7&lt;CN$2,CN$3*CN$4,0)</f>
        <v>0</v>
      </c>
      <c r="GH299" s="0" t="n">
        <f aca="false">IF(CHOOSE(MATCH(CO$5,$B$10:$E$10,0),$B299,$C299,$D299,$E299)*CO$6+CO299*CO$7&lt;CO$2,CO$3*CO$4,0)</f>
        <v>0</v>
      </c>
      <c r="GI299" s="0" t="n">
        <f aca="false">IF(CHOOSE(MATCH(CP$5,$B$10:$E$10,0),$B299,$C299,$D299,$E299)*CP$6+CP299*CP$7&lt;CP$2,CP$3*CP$4,0)</f>
        <v>0</v>
      </c>
      <c r="GJ299" s="0" t="n">
        <f aca="false">IF(CHOOSE(MATCH(CQ$5,$B$10:$E$10,0),$B299,$C299,$D299,$E299)*CQ$6+CQ299*CQ$7&lt;CQ$2,CQ$3*CQ$4,0)</f>
        <v>0</v>
      </c>
      <c r="GK299" s="0" t="n">
        <f aca="false">IF(CHOOSE(MATCH(CR$5,$B$10:$E$10,0),$B299,$C299,$D299,$E299)*CR$6+CR299*CR$7&lt;CR$2,CR$3*CR$4,0)</f>
        <v>0</v>
      </c>
      <c r="GL299" s="0" t="n">
        <f aca="false">IF(CHOOSE(MATCH(CS$5,$B$10:$E$10,0),$B299,$C299,$D299,$E299)*CS$6+CS299*CS$7&lt;CS$2,CS$3*CS$4,0)</f>
        <v>0</v>
      </c>
      <c r="GM299" s="0" t="n">
        <f aca="false">IF(CHOOSE(MATCH(CT$5,$B$10:$E$10,0),$B299,$C299,$D299,$E299)*CT$6+CT299*CT$7&lt;CT$2,CT$3*CT$4,0)</f>
        <v>0</v>
      </c>
      <c r="GN299" s="0" t="n">
        <f aca="false">IF(CHOOSE(MATCH(CU$5,$B$10:$E$10,0),$B299,$C299,$D299,$E299)*CU$6+CU299*CU$7&lt;CU$2,CU$3*CU$4,0)</f>
        <v>0</v>
      </c>
      <c r="GO299" s="0" t="n">
        <f aca="false">IF(CHOOSE(MATCH(CV$5,$B$10:$E$10,0),$B299,$C299,$D299,$E299)*CV$6+CV299*CV$7&lt;CV$2,CV$3*CV$4,0)</f>
        <v>0</v>
      </c>
      <c r="GP299" s="0" t="n">
        <f aca="false">IF(CHOOSE(MATCH(CW$5,$B$10:$E$10,0),$B299,$C299,$D299,$E299)*CW$6+CW299*CW$7&lt;CW$2,CW$3*CW$4,0)</f>
        <v>0</v>
      </c>
      <c r="GQ299" s="0" t="n">
        <f aca="false">IF(CHOOSE(MATCH(CX$5,$B$10:$E$10,0),$B299,$C299,$D299,$E299)*CX$6+CX299*CX$7&lt;CX$2,CX$3*CX$4,0)</f>
        <v>0</v>
      </c>
      <c r="GS299" s="0" t="n">
        <f aca="false">SUM(CZ299:GQ299)</f>
        <v>0</v>
      </c>
      <c r="GT299" s="0" t="n">
        <f aca="false">IF(GS299&gt;$GS$6,1,0)</f>
        <v>0</v>
      </c>
    </row>
    <row r="300" customFormat="false" ht="14" hidden="false" customHeight="false" outlineLevel="0" collapsed="false">
      <c r="A300" s="0" t="n">
        <v>290</v>
      </c>
      <c r="B300" s="0" t="n">
        <v>0.69039058182704</v>
      </c>
      <c r="C300" s="0" t="n">
        <v>-0.175810668421317</v>
      </c>
      <c r="D300" s="0" t="n">
        <v>0.322990886942381</v>
      </c>
      <c r="E300" s="0" t="n">
        <v>1.4259806116297</v>
      </c>
      <c r="G300" s="0" t="n">
        <v>-1.20149252325064</v>
      </c>
      <c r="H300" s="0" t="n">
        <v>-0.183433712663827</v>
      </c>
      <c r="I300" s="0" t="n">
        <v>-0.592913238506299</v>
      </c>
      <c r="J300" s="0" t="n">
        <v>-0.929301222640788</v>
      </c>
      <c r="K300" s="0" t="n">
        <v>-0.810140363682876</v>
      </c>
      <c r="L300" s="0" t="n">
        <v>-0.88237356976606</v>
      </c>
      <c r="M300" s="0" t="n">
        <v>0.518100478075212</v>
      </c>
      <c r="N300" s="0" t="n">
        <v>-0.578293111175299</v>
      </c>
      <c r="O300" s="0" t="n">
        <v>-0.444056240667123</v>
      </c>
      <c r="P300" s="0" t="n">
        <v>1.29253294289811</v>
      </c>
      <c r="Q300" s="0" t="n">
        <v>-0.799459485278931</v>
      </c>
      <c r="R300" s="0" t="n">
        <v>-0.95120185505948</v>
      </c>
      <c r="S300" s="0" t="n">
        <v>-0.888032900547841</v>
      </c>
      <c r="T300" s="0" t="n">
        <v>-0.58463456298341</v>
      </c>
      <c r="U300" s="0" t="n">
        <v>0.302152329823002</v>
      </c>
      <c r="V300" s="0" t="n">
        <v>-1.11759163701208</v>
      </c>
      <c r="W300" s="0" t="n">
        <v>-0.348290996043943</v>
      </c>
      <c r="X300" s="0" t="n">
        <v>0.705133516021306</v>
      </c>
      <c r="Y300" s="0" t="n">
        <v>0.201670218302752</v>
      </c>
      <c r="Z300" s="0" t="n">
        <v>0.667280346533516</v>
      </c>
      <c r="AA300" s="0" t="n">
        <v>1.29873114929069</v>
      </c>
      <c r="AB300" s="0" t="n">
        <v>-0.445744490207289</v>
      </c>
      <c r="AC300" s="0" t="n">
        <v>-0.580282630835427</v>
      </c>
      <c r="AD300" s="0" t="n">
        <v>0.0979594005912077</v>
      </c>
      <c r="AE300" s="0" t="n">
        <v>0.0314844328386243</v>
      </c>
      <c r="AF300" s="0" t="n">
        <v>0.127292878460139</v>
      </c>
      <c r="AG300" s="0" t="n">
        <v>-0.119814558274811</v>
      </c>
      <c r="AH300" s="0" t="n">
        <v>0.0579029801883735</v>
      </c>
      <c r="AI300" s="0" t="n">
        <v>-2.24958057515323</v>
      </c>
      <c r="AJ300" s="0" t="n">
        <v>1.05387471194263</v>
      </c>
      <c r="AK300" s="0" t="n">
        <v>0.412778717873152</v>
      </c>
      <c r="AL300" s="0" t="n">
        <v>1.87722434930038</v>
      </c>
      <c r="AM300" s="0" t="n">
        <v>-0.875281784828985</v>
      </c>
      <c r="AN300" s="0" t="n">
        <v>0.195974507732899</v>
      </c>
      <c r="AO300" s="0" t="n">
        <v>-0.616980742051965</v>
      </c>
      <c r="AP300" s="0" t="n">
        <v>-1.09907205114723</v>
      </c>
      <c r="AQ300" s="0" t="n">
        <v>0.603893113293452</v>
      </c>
      <c r="AR300" s="0" t="n">
        <v>0.974919203144964</v>
      </c>
      <c r="AS300" s="0" t="n">
        <v>2.15619365917519</v>
      </c>
      <c r="AT300" s="0" t="n">
        <v>-0.644420197204454</v>
      </c>
      <c r="AU300" s="0" t="n">
        <v>-0.431678017775994</v>
      </c>
      <c r="AV300" s="0" t="n">
        <v>0.560659145776299</v>
      </c>
      <c r="AW300" s="0" t="n">
        <v>-0.289126091956859</v>
      </c>
      <c r="AX300" s="0" t="n">
        <v>0.242523583438015</v>
      </c>
      <c r="AY300" s="0" t="n">
        <v>0.746042587707052</v>
      </c>
      <c r="AZ300" s="0" t="n">
        <v>0.975412604020676</v>
      </c>
      <c r="BA300" s="0" t="n">
        <v>-0.392783476854675</v>
      </c>
      <c r="BB300" s="0" t="n">
        <v>0.749585069570457</v>
      </c>
      <c r="BC300" s="0" t="n">
        <v>1.35518348542973</v>
      </c>
      <c r="BD300" s="0" t="n">
        <v>0.982950041361619</v>
      </c>
      <c r="BE300" s="0" t="n">
        <v>0.69516318035312</v>
      </c>
      <c r="BF300" s="0" t="n">
        <v>-0.655854819342494</v>
      </c>
      <c r="BG300" s="0" t="n">
        <v>-0.0822899437480373</v>
      </c>
      <c r="BH300" s="0" t="n">
        <v>0.702486886439147</v>
      </c>
      <c r="BI300" s="0" t="n">
        <v>-0.137247297971044</v>
      </c>
      <c r="BJ300" s="0" t="n">
        <v>-0.881357209436828</v>
      </c>
      <c r="BK300" s="0" t="n">
        <v>0.212689883483108</v>
      </c>
      <c r="BL300" s="0" t="n">
        <v>1.3449061952997</v>
      </c>
      <c r="BM300" s="0" t="n">
        <v>0.598851102040499</v>
      </c>
      <c r="BN300" s="0" t="n">
        <v>-0.226325482799439</v>
      </c>
      <c r="BO300" s="0" t="n">
        <v>1.5040359357954</v>
      </c>
      <c r="BP300" s="0" t="n">
        <v>-0.740799350751331</v>
      </c>
      <c r="BQ300" s="0" t="n">
        <v>-0.143504621519241</v>
      </c>
      <c r="BR300" s="0" t="n">
        <v>1.34094989334699</v>
      </c>
      <c r="BS300" s="0" t="n">
        <v>-0.108803988041473</v>
      </c>
      <c r="BT300" s="0" t="n">
        <v>0.412444478570251</v>
      </c>
      <c r="BU300" s="0" t="n">
        <v>1.74178694578586</v>
      </c>
      <c r="BV300" s="0" t="n">
        <v>0.0430441104981583</v>
      </c>
      <c r="BW300" s="0" t="n">
        <v>-0.183900965566863</v>
      </c>
      <c r="BX300" s="0" t="n">
        <v>0.238193251789198</v>
      </c>
      <c r="BY300" s="0" t="n">
        <v>1.73796252056491</v>
      </c>
      <c r="BZ300" s="0" t="n">
        <v>-1.29129830384045</v>
      </c>
      <c r="CA300" s="0" t="n">
        <v>2.15386535273865</v>
      </c>
      <c r="CB300" s="0" t="n">
        <v>1.26396116684191</v>
      </c>
      <c r="CC300" s="0" t="n">
        <v>-0.0107479536382016</v>
      </c>
      <c r="CD300" s="0" t="n">
        <v>-1.69299255503574</v>
      </c>
      <c r="CE300" s="0" t="n">
        <v>0.819202341517666</v>
      </c>
      <c r="CF300" s="0" t="n">
        <v>0.131149135995656</v>
      </c>
      <c r="CG300" s="0" t="n">
        <v>-0.91235278887325</v>
      </c>
      <c r="CH300" s="0" t="n">
        <v>-0.424133759224787</v>
      </c>
      <c r="CI300" s="0" t="n">
        <v>2.26820702664554</v>
      </c>
      <c r="CJ300" s="0" t="n">
        <v>-0.10295707397745</v>
      </c>
      <c r="CK300" s="0" t="n">
        <v>1.40125393954804</v>
      </c>
      <c r="CL300" s="0" t="n">
        <v>1.62458491104189</v>
      </c>
      <c r="CM300" s="0" t="n">
        <v>-1.61831849254668</v>
      </c>
      <c r="CN300" s="0" t="n">
        <v>-0.230566001846455</v>
      </c>
      <c r="CO300" s="0" t="n">
        <v>-1.2644704838749</v>
      </c>
      <c r="CP300" s="0" t="n">
        <v>1.33346702568815</v>
      </c>
      <c r="CQ300" s="0" t="n">
        <v>0.843301677377895</v>
      </c>
      <c r="CR300" s="0" t="n">
        <v>0.760162492952077</v>
      </c>
      <c r="CS300" s="0" t="n">
        <v>0.419952357333386</v>
      </c>
      <c r="CT300" s="0" t="n">
        <v>0.705917955201585</v>
      </c>
      <c r="CU300" s="0" t="n">
        <v>-1.25989117805148</v>
      </c>
      <c r="CV300" s="0" t="n">
        <v>1.68852238857653</v>
      </c>
      <c r="CW300" s="0" t="n">
        <v>1.22675146485562</v>
      </c>
      <c r="CX300" s="0" t="n">
        <v>0.57946863307734</v>
      </c>
      <c r="CZ300" s="0" t="n">
        <f aca="false">IF(CHOOSE(MATCH(G$5,$B$10:$E$10,0),$B300,$C300,$D300,$E300)*G$6+G300*G$7&lt;G$2,G$3*G$4,0)</f>
        <v>0</v>
      </c>
      <c r="DA300" s="0" t="n">
        <f aca="false">IF(CHOOSE(MATCH(H$5,$B$10:$E$10,0),$B300,$C300,$D300,$E300)*H$6+H300*H$7&lt;H$2,H$3*H$4,0)</f>
        <v>0</v>
      </c>
      <c r="DB300" s="0" t="n">
        <f aca="false">IF(CHOOSE(MATCH(I$5,$B$10:$E$10,0),$B300,$C300,$D300,$E300)*I$6+I300*I$7&lt;I$2,I$3*I$4,0)</f>
        <v>0</v>
      </c>
      <c r="DC300" s="0" t="n">
        <f aca="false">IF(CHOOSE(MATCH(J$5,$B$10:$E$10,0),$B300,$C300,$D300,$E300)*J$6+J300*J$7&lt;J$2,J$3*J$4,0)</f>
        <v>0</v>
      </c>
      <c r="DD300" s="0" t="n">
        <f aca="false">IF(CHOOSE(MATCH(K$5,$B$10:$E$10,0),$B300,$C300,$D300,$E300)*K$6+K300*K$7&lt;K$2,K$3*K$4,0)</f>
        <v>0</v>
      </c>
      <c r="DE300" s="0" t="n">
        <f aca="false">IF(CHOOSE(MATCH(L$5,$B$10:$E$10,0),$B300,$C300,$D300,$E300)*L$6+L300*L$7&lt;L$2,L$3*L$4,0)</f>
        <v>0</v>
      </c>
      <c r="DF300" s="0" t="n">
        <f aca="false">IF(CHOOSE(MATCH(M$5,$B$10:$E$10,0),$B300,$C300,$D300,$E300)*M$6+M300*M$7&lt;M$2,M$3*M$4,0)</f>
        <v>0</v>
      </c>
      <c r="DG300" s="0" t="n">
        <f aca="false">IF(CHOOSE(MATCH(N$5,$B$10:$E$10,0),$B300,$C300,$D300,$E300)*N$6+N300*N$7&lt;N$2,N$3*N$4,0)</f>
        <v>0</v>
      </c>
      <c r="DH300" s="0" t="n">
        <f aca="false">IF(CHOOSE(MATCH(O$5,$B$10:$E$10,0),$B300,$C300,$D300,$E300)*O$6+O300*O$7&lt;O$2,O$3*O$4,0)</f>
        <v>0</v>
      </c>
      <c r="DI300" s="0" t="n">
        <f aca="false">IF(CHOOSE(MATCH(P$5,$B$10:$E$10,0),$B300,$C300,$D300,$E300)*P$6+P300*P$7&lt;P$2,P$3*P$4,0)</f>
        <v>0</v>
      </c>
      <c r="DJ300" s="0" t="n">
        <f aca="false">IF(CHOOSE(MATCH(Q$5,$B$10:$E$10,0),$B300,$C300,$D300,$E300)*Q$6+Q300*Q$7&lt;Q$2,Q$3*Q$4,0)</f>
        <v>0</v>
      </c>
      <c r="DK300" s="0" t="n">
        <f aca="false">IF(CHOOSE(MATCH(R$5,$B$10:$E$10,0),$B300,$C300,$D300,$E300)*R$6+R300*R$7&lt;R$2,R$3*R$4,0)</f>
        <v>0</v>
      </c>
      <c r="DL300" s="0" t="n">
        <f aca="false">IF(CHOOSE(MATCH(S$5,$B$10:$E$10,0),$B300,$C300,$D300,$E300)*S$6+S300*S$7&lt;S$2,S$3*S$4,0)</f>
        <v>0</v>
      </c>
      <c r="DM300" s="0" t="n">
        <f aca="false">IF(CHOOSE(MATCH(T$5,$B$10:$E$10,0),$B300,$C300,$D300,$E300)*T$6+T300*T$7&lt;T$2,T$3*T$4,0)</f>
        <v>0</v>
      </c>
      <c r="DN300" s="0" t="n">
        <f aca="false">IF(CHOOSE(MATCH(U$5,$B$10:$E$10,0),$B300,$C300,$D300,$E300)*U$6+U300*U$7&lt;U$2,U$3*U$4,0)</f>
        <v>0</v>
      </c>
      <c r="DO300" s="0" t="n">
        <f aca="false">IF(CHOOSE(MATCH(V$5,$B$10:$E$10,0),$B300,$C300,$D300,$E300)*V$6+V300*V$7&lt;V$2,V$3*V$4,0)</f>
        <v>0</v>
      </c>
      <c r="DP300" s="0" t="n">
        <f aca="false">IF(CHOOSE(MATCH(W$5,$B$10:$E$10,0),$B300,$C300,$D300,$E300)*W$6+W300*W$7&lt;W$2,W$3*W$4,0)</f>
        <v>0</v>
      </c>
      <c r="DQ300" s="0" t="n">
        <f aca="false">IF(CHOOSE(MATCH(X$5,$B$10:$E$10,0),$B300,$C300,$D300,$E300)*X$6+X300*X$7&lt;X$2,X$3*X$4,0)</f>
        <v>0</v>
      </c>
      <c r="DR300" s="0" t="n">
        <f aca="false">IF(CHOOSE(MATCH(Y$5,$B$10:$E$10,0),$B300,$C300,$D300,$E300)*Y$6+Y300*Y$7&lt;Y$2,Y$3*Y$4,0)</f>
        <v>0</v>
      </c>
      <c r="DS300" s="0" t="n">
        <f aca="false">IF(CHOOSE(MATCH(Z$5,$B$10:$E$10,0),$B300,$C300,$D300,$E300)*Z$6+Z300*Z$7&lt;Z$2,Z$3*Z$4,0)</f>
        <v>0</v>
      </c>
      <c r="DT300" s="0" t="n">
        <f aca="false">IF(CHOOSE(MATCH(AA$5,$B$10:$E$10,0),$B300,$C300,$D300,$E300)*AA$6+AA300*AA$7&lt;AA$2,AA$3*AA$4,0)</f>
        <v>0</v>
      </c>
      <c r="DU300" s="0" t="n">
        <f aca="false">IF(CHOOSE(MATCH(AB$5,$B$10:$E$10,0),$B300,$C300,$D300,$E300)*AB$6+AB300*AB$7&lt;AB$2,AB$3*AB$4,0)</f>
        <v>0</v>
      </c>
      <c r="DV300" s="0" t="n">
        <f aca="false">IF(CHOOSE(MATCH(AC$5,$B$10:$E$10,0),$B300,$C300,$D300,$E300)*AC$6+AC300*AC$7&lt;AC$2,AC$3*AC$4,0)</f>
        <v>0</v>
      </c>
      <c r="DW300" s="0" t="n">
        <f aca="false">IF(CHOOSE(MATCH(AD$5,$B$10:$E$10,0),$B300,$C300,$D300,$E300)*AD$6+AD300*AD$7&lt;AD$2,AD$3*AD$4,0)</f>
        <v>0</v>
      </c>
      <c r="DX300" s="0" t="n">
        <f aca="false">IF(CHOOSE(MATCH(AE$5,$B$10:$E$10,0),$B300,$C300,$D300,$E300)*AE$6+AE300*AE$7&lt;AE$2,AE$3*AE$4,0)</f>
        <v>0</v>
      </c>
      <c r="DY300" s="0" t="n">
        <f aca="false">IF(CHOOSE(MATCH(AF$5,$B$10:$E$10,0),$B300,$C300,$D300,$E300)*AF$6+AF300*AF$7&lt;AF$2,AF$3*AF$4,0)</f>
        <v>0</v>
      </c>
      <c r="DZ300" s="0" t="n">
        <f aca="false">IF(CHOOSE(MATCH(AG$5,$B$10:$E$10,0),$B300,$C300,$D300,$E300)*AG$6+AG300*AG$7&lt;AG$2,AG$3*AG$4,0)</f>
        <v>0</v>
      </c>
      <c r="EA300" s="0" t="n">
        <f aca="false">IF(CHOOSE(MATCH(AH$5,$B$10:$E$10,0),$B300,$C300,$D300,$E300)*AH$6+AH300*AH$7&lt;AH$2,AH$3*AH$4,0)</f>
        <v>0</v>
      </c>
      <c r="EB300" s="0" t="n">
        <f aca="false">IF(CHOOSE(MATCH(AI$5,$B$10:$E$10,0),$B300,$C300,$D300,$E300)*AI$6+AI300*AI$7&lt;AI$2,AI$3*AI$4,0)</f>
        <v>2.5</v>
      </c>
      <c r="EC300" s="0" t="n">
        <f aca="false">IF(CHOOSE(MATCH(AJ$5,$B$10:$E$10,0),$B300,$C300,$D300,$E300)*AJ$6+AJ300*AJ$7&lt;AJ$2,AJ$3*AJ$4,0)</f>
        <v>0</v>
      </c>
      <c r="ED300" s="0" t="n">
        <f aca="false">IF(CHOOSE(MATCH(AK$5,$B$10:$E$10,0),$B300,$C300,$D300,$E300)*AK$6+AK300*AK$7&lt;AK$2,AK$3*AK$4,0)</f>
        <v>0</v>
      </c>
      <c r="EE300" s="0" t="n">
        <f aca="false">IF(CHOOSE(MATCH(AL$5,$B$10:$E$10,0),$B300,$C300,$D300,$E300)*AL$6+AL300*AL$7&lt;AL$2,AL$3*AL$4,0)</f>
        <v>0</v>
      </c>
      <c r="EF300" s="0" t="n">
        <f aca="false">IF(CHOOSE(MATCH(AM$5,$B$10:$E$10,0),$B300,$C300,$D300,$E300)*AM$6+AM300*AM$7&lt;AM$2,AM$3*AM$4,0)</f>
        <v>0</v>
      </c>
      <c r="EG300" s="0" t="n">
        <f aca="false">IF(CHOOSE(MATCH(AN$5,$B$10:$E$10,0),$B300,$C300,$D300,$E300)*AN$6+AN300*AN$7&lt;AN$2,AN$3*AN$4,0)</f>
        <v>0</v>
      </c>
      <c r="EH300" s="0" t="n">
        <f aca="false">IF(CHOOSE(MATCH(AO$5,$B$10:$E$10,0),$B300,$C300,$D300,$E300)*AO$6+AO300*AO$7&lt;AO$2,AO$3*AO$4,0)</f>
        <v>0</v>
      </c>
      <c r="EI300" s="0" t="n">
        <f aca="false">IF(CHOOSE(MATCH(AP$5,$B$10:$E$10,0),$B300,$C300,$D300,$E300)*AP$6+AP300*AP$7&lt;AP$2,AP$3*AP$4,0)</f>
        <v>0</v>
      </c>
      <c r="EJ300" s="0" t="n">
        <f aca="false">IF(CHOOSE(MATCH(AQ$5,$B$10:$E$10,0),$B300,$C300,$D300,$E300)*AQ$6+AQ300*AQ$7&lt;AQ$2,AQ$3*AQ$4,0)</f>
        <v>0</v>
      </c>
      <c r="EK300" s="0" t="n">
        <f aca="false">IF(CHOOSE(MATCH(AR$5,$B$10:$E$10,0),$B300,$C300,$D300,$E300)*AR$6+AR300*AR$7&lt;AR$2,AR$3*AR$4,0)</f>
        <v>0</v>
      </c>
      <c r="EL300" s="0" t="n">
        <f aca="false">IF(CHOOSE(MATCH(AS$5,$B$10:$E$10,0),$B300,$C300,$D300,$E300)*AS$6+AS300*AS$7&lt;AS$2,AS$3*AS$4,0)</f>
        <v>0</v>
      </c>
      <c r="EM300" s="0" t="n">
        <f aca="false">IF(CHOOSE(MATCH(AT$5,$B$10:$E$10,0),$B300,$C300,$D300,$E300)*AT$6+AT300*AT$7&lt;AT$2,AT$3*AT$4,0)</f>
        <v>0</v>
      </c>
      <c r="EN300" s="0" t="n">
        <f aca="false">IF(CHOOSE(MATCH(AU$5,$B$10:$E$10,0),$B300,$C300,$D300,$E300)*AU$6+AU300*AU$7&lt;AU$2,AU$3*AU$4,0)</f>
        <v>0</v>
      </c>
      <c r="EO300" s="0" t="n">
        <f aca="false">IF(CHOOSE(MATCH(AV$5,$B$10:$E$10,0),$B300,$C300,$D300,$E300)*AV$6+AV300*AV$7&lt;AV$2,AV$3*AV$4,0)</f>
        <v>0</v>
      </c>
      <c r="EP300" s="0" t="n">
        <f aca="false">IF(CHOOSE(MATCH(AW$5,$B$10:$E$10,0),$B300,$C300,$D300,$E300)*AW$6+AW300*AW$7&lt;AW$2,AW$3*AW$4,0)</f>
        <v>0</v>
      </c>
      <c r="EQ300" s="0" t="n">
        <f aca="false">IF(CHOOSE(MATCH(AX$5,$B$10:$E$10,0),$B300,$C300,$D300,$E300)*AX$6+AX300*AX$7&lt;AX$2,AX$3*AX$4,0)</f>
        <v>0</v>
      </c>
      <c r="ER300" s="0" t="n">
        <f aca="false">IF(CHOOSE(MATCH(AY$5,$B$10:$E$10,0),$B300,$C300,$D300,$E300)*AY$6+AY300*AY$7&lt;AY$2,AY$3*AY$4,0)</f>
        <v>0</v>
      </c>
      <c r="ES300" s="0" t="n">
        <f aca="false">IF(CHOOSE(MATCH(AZ$5,$B$10:$E$10,0),$B300,$C300,$D300,$E300)*AZ$6+AZ300*AZ$7&lt;AZ$2,AZ$3*AZ$4,0)</f>
        <v>0</v>
      </c>
      <c r="ET300" s="0" t="n">
        <f aca="false">IF(CHOOSE(MATCH(BA$5,$B$10:$E$10,0),$B300,$C300,$D300,$E300)*BA$6+BA300*BA$7&lt;BA$2,BA$3*BA$4,0)</f>
        <v>0</v>
      </c>
      <c r="EU300" s="0" t="n">
        <f aca="false">IF(CHOOSE(MATCH(BB$5,$B$10:$E$10,0),$B300,$C300,$D300,$E300)*BB$6+BB300*BB$7&lt;BB$2,BB$3*BB$4,0)</f>
        <v>0</v>
      </c>
      <c r="EV300" s="0" t="n">
        <f aca="false">IF(CHOOSE(MATCH(BC$5,$B$10:$E$10,0),$B300,$C300,$D300,$E300)*BC$6+BC300*BC$7&lt;BC$2,BC$3*BC$4,0)</f>
        <v>0</v>
      </c>
      <c r="EW300" s="0" t="n">
        <f aca="false">IF(CHOOSE(MATCH(BD$5,$B$10:$E$10,0),$B300,$C300,$D300,$E300)*BD$6+BD300*BD$7&lt;BD$2,BD$3*BD$4,0)</f>
        <v>0</v>
      </c>
      <c r="EX300" s="0" t="n">
        <f aca="false">IF(CHOOSE(MATCH(BE$5,$B$10:$E$10,0),$B300,$C300,$D300,$E300)*BE$6+BE300*BE$7&lt;BE$2,BE$3*BE$4,0)</f>
        <v>0</v>
      </c>
      <c r="EY300" s="0" t="n">
        <f aca="false">IF(CHOOSE(MATCH(BF$5,$B$10:$E$10,0),$B300,$C300,$D300,$E300)*BF$6+BF300*BF$7&lt;BF$2,BF$3*BF$4,0)</f>
        <v>0</v>
      </c>
      <c r="EZ300" s="0" t="n">
        <f aca="false">IF(CHOOSE(MATCH(BG$5,$B$10:$E$10,0),$B300,$C300,$D300,$E300)*BG$6+BG300*BG$7&lt;BG$2,BG$3*BG$4,0)</f>
        <v>0</v>
      </c>
      <c r="FA300" s="0" t="n">
        <f aca="false">IF(CHOOSE(MATCH(BH$5,$B$10:$E$10,0),$B300,$C300,$D300,$E300)*BH$6+BH300*BH$7&lt;BH$2,BH$3*BH$4,0)</f>
        <v>0</v>
      </c>
      <c r="FB300" s="0" t="n">
        <f aca="false">IF(CHOOSE(MATCH(BI$5,$B$10:$E$10,0),$B300,$C300,$D300,$E300)*BI$6+BI300*BI$7&lt;BI$2,BI$3*BI$4,0)</f>
        <v>0</v>
      </c>
      <c r="FC300" s="0" t="n">
        <f aca="false">IF(CHOOSE(MATCH(BJ$5,$B$10:$E$10,0),$B300,$C300,$D300,$E300)*BJ$6+BJ300*BJ$7&lt;BJ$2,BJ$3*BJ$4,0)</f>
        <v>0</v>
      </c>
      <c r="FD300" s="0" t="n">
        <f aca="false">IF(CHOOSE(MATCH(BK$5,$B$10:$E$10,0),$B300,$C300,$D300,$E300)*BK$6+BK300*BK$7&lt;BK$2,BK$3*BK$4,0)</f>
        <v>0</v>
      </c>
      <c r="FE300" s="0" t="n">
        <f aca="false">IF(CHOOSE(MATCH(BL$5,$B$10:$E$10,0),$B300,$C300,$D300,$E300)*BL$6+BL300*BL$7&lt;BL$2,BL$3*BL$4,0)</f>
        <v>0</v>
      </c>
      <c r="FF300" s="0" t="n">
        <f aca="false">IF(CHOOSE(MATCH(BM$5,$B$10:$E$10,0),$B300,$C300,$D300,$E300)*BM$6+BM300*BM$7&lt;BM$2,BM$3*BM$4,0)</f>
        <v>0</v>
      </c>
      <c r="FG300" s="0" t="n">
        <f aca="false">IF(CHOOSE(MATCH(BN$5,$B$10:$E$10,0),$B300,$C300,$D300,$E300)*BN$6+BN300*BN$7&lt;BN$2,BN$3*BN$4,0)</f>
        <v>0</v>
      </c>
      <c r="FH300" s="0" t="n">
        <f aca="false">IF(CHOOSE(MATCH(BO$5,$B$10:$E$10,0),$B300,$C300,$D300,$E300)*BO$6+BO300*BO$7&lt;BO$2,BO$3*BO$4,0)</f>
        <v>0</v>
      </c>
      <c r="FI300" s="0" t="n">
        <f aca="false">IF(CHOOSE(MATCH(BP$5,$B$10:$E$10,0),$B300,$C300,$D300,$E300)*BP$6+BP300*BP$7&lt;BP$2,BP$3*BP$4,0)</f>
        <v>0</v>
      </c>
      <c r="FJ300" s="0" t="n">
        <f aca="false">IF(CHOOSE(MATCH(BQ$5,$B$10:$E$10,0),$B300,$C300,$D300,$E300)*BQ$6+BQ300*BQ$7&lt;BQ$2,BQ$3*BQ$4,0)</f>
        <v>0</v>
      </c>
      <c r="FK300" s="0" t="n">
        <f aca="false">IF(CHOOSE(MATCH(BR$5,$B$10:$E$10,0),$B300,$C300,$D300,$E300)*BR$6+BR300*BR$7&lt;BR$2,BR$3*BR$4,0)</f>
        <v>0</v>
      </c>
      <c r="FL300" s="0" t="n">
        <f aca="false">IF(CHOOSE(MATCH(BS$5,$B$10:$E$10,0),$B300,$C300,$D300,$E300)*BS$6+BS300*BS$7&lt;BS$2,BS$3*BS$4,0)</f>
        <v>0</v>
      </c>
      <c r="FM300" s="0" t="n">
        <f aca="false">IF(CHOOSE(MATCH(BT$5,$B$10:$E$10,0),$B300,$C300,$D300,$E300)*BT$6+BT300*BT$7&lt;BT$2,BT$3*BT$4,0)</f>
        <v>0</v>
      </c>
      <c r="FN300" s="0" t="n">
        <f aca="false">IF(CHOOSE(MATCH(BU$5,$B$10:$E$10,0),$B300,$C300,$D300,$E300)*BU$6+BU300*BU$7&lt;BU$2,BU$3*BU$4,0)</f>
        <v>0</v>
      </c>
      <c r="FO300" s="0" t="n">
        <f aca="false">IF(CHOOSE(MATCH(BV$5,$B$10:$E$10,0),$B300,$C300,$D300,$E300)*BV$6+BV300*BV$7&lt;BV$2,BV$3*BV$4,0)</f>
        <v>0</v>
      </c>
      <c r="FP300" s="0" t="n">
        <f aca="false">IF(CHOOSE(MATCH(BW$5,$B$10:$E$10,0),$B300,$C300,$D300,$E300)*BW$6+BW300*BW$7&lt;BW$2,BW$3*BW$4,0)</f>
        <v>0</v>
      </c>
      <c r="FQ300" s="0" t="n">
        <f aca="false">IF(CHOOSE(MATCH(BX$5,$B$10:$E$10,0),$B300,$C300,$D300,$E300)*BX$6+BX300*BX$7&lt;BX$2,BX$3*BX$4,0)</f>
        <v>0</v>
      </c>
      <c r="FR300" s="0" t="n">
        <f aca="false">IF(CHOOSE(MATCH(BY$5,$B$10:$E$10,0),$B300,$C300,$D300,$E300)*BY$6+BY300*BY$7&lt;BY$2,BY$3*BY$4,0)</f>
        <v>0</v>
      </c>
      <c r="FS300" s="0" t="n">
        <f aca="false">IF(CHOOSE(MATCH(BZ$5,$B$10:$E$10,0),$B300,$C300,$D300,$E300)*BZ$6+BZ300*BZ$7&lt;BZ$2,BZ$3*BZ$4,0)</f>
        <v>0</v>
      </c>
      <c r="FT300" s="0" t="n">
        <f aca="false">IF(CHOOSE(MATCH(CA$5,$B$10:$E$10,0),$B300,$C300,$D300,$E300)*CA$6+CA300*CA$7&lt;CA$2,CA$3*CA$4,0)</f>
        <v>0</v>
      </c>
      <c r="FU300" s="0" t="n">
        <f aca="false">IF(CHOOSE(MATCH(CB$5,$B$10:$E$10,0),$B300,$C300,$D300,$E300)*CB$6+CB300*CB$7&lt;CB$2,CB$3*CB$4,0)</f>
        <v>0</v>
      </c>
      <c r="FV300" s="0" t="n">
        <f aca="false">IF(CHOOSE(MATCH(CC$5,$B$10:$E$10,0),$B300,$C300,$D300,$E300)*CC$6+CC300*CC$7&lt;CC$2,CC$3*CC$4,0)</f>
        <v>0</v>
      </c>
      <c r="FW300" s="0" t="n">
        <f aca="false">IF(CHOOSE(MATCH(CD$5,$B$10:$E$10,0),$B300,$C300,$D300,$E300)*CD$6+CD300*CD$7&lt;CD$2,CD$3*CD$4,0)</f>
        <v>0</v>
      </c>
      <c r="FX300" s="0" t="n">
        <f aca="false">IF(CHOOSE(MATCH(CE$5,$B$10:$E$10,0),$B300,$C300,$D300,$E300)*CE$6+CE300*CE$7&lt;CE$2,CE$3*CE$4,0)</f>
        <v>0</v>
      </c>
      <c r="FY300" s="0" t="n">
        <f aca="false">IF(CHOOSE(MATCH(CF$5,$B$10:$E$10,0),$B300,$C300,$D300,$E300)*CF$6+CF300*CF$7&lt;CF$2,CF$3*CF$4,0)</f>
        <v>0</v>
      </c>
      <c r="FZ300" s="0" t="n">
        <f aca="false">IF(CHOOSE(MATCH(CG$5,$B$10:$E$10,0),$B300,$C300,$D300,$E300)*CG$6+CG300*CG$7&lt;CG$2,CG$3*CG$4,0)</f>
        <v>0</v>
      </c>
      <c r="GA300" s="0" t="n">
        <f aca="false">IF(CHOOSE(MATCH(CH$5,$B$10:$E$10,0),$B300,$C300,$D300,$E300)*CH$6+CH300*CH$7&lt;CH$2,CH$3*CH$4,0)</f>
        <v>0</v>
      </c>
      <c r="GB300" s="0" t="n">
        <f aca="false">IF(CHOOSE(MATCH(CI$5,$B$10:$E$10,0),$B300,$C300,$D300,$E300)*CI$6+CI300*CI$7&lt;CI$2,CI$3*CI$4,0)</f>
        <v>0</v>
      </c>
      <c r="GC300" s="0" t="n">
        <f aca="false">IF(CHOOSE(MATCH(CJ$5,$B$10:$E$10,0),$B300,$C300,$D300,$E300)*CJ$6+CJ300*CJ$7&lt;CJ$2,CJ$3*CJ$4,0)</f>
        <v>0</v>
      </c>
      <c r="GD300" s="0" t="n">
        <f aca="false">IF(CHOOSE(MATCH(CK$5,$B$10:$E$10,0),$B300,$C300,$D300,$E300)*CK$6+CK300*CK$7&lt;CK$2,CK$3*CK$4,0)</f>
        <v>0</v>
      </c>
      <c r="GE300" s="0" t="n">
        <f aca="false">IF(CHOOSE(MATCH(CL$5,$B$10:$E$10,0),$B300,$C300,$D300,$E300)*CL$6+CL300*CL$7&lt;CL$2,CL$3*CL$4,0)</f>
        <v>0</v>
      </c>
      <c r="GF300" s="0" t="n">
        <f aca="false">IF(CHOOSE(MATCH(CM$5,$B$10:$E$10,0),$B300,$C300,$D300,$E300)*CM$6+CM300*CM$7&lt;CM$2,CM$3*CM$4,0)</f>
        <v>0</v>
      </c>
      <c r="GG300" s="0" t="n">
        <f aca="false">IF(CHOOSE(MATCH(CN$5,$B$10:$E$10,0),$B300,$C300,$D300,$E300)*CN$6+CN300*CN$7&lt;CN$2,CN$3*CN$4,0)</f>
        <v>0</v>
      </c>
      <c r="GH300" s="0" t="n">
        <f aca="false">IF(CHOOSE(MATCH(CO$5,$B$10:$E$10,0),$B300,$C300,$D300,$E300)*CO$6+CO300*CO$7&lt;CO$2,CO$3*CO$4,0)</f>
        <v>0</v>
      </c>
      <c r="GI300" s="0" t="n">
        <f aca="false">IF(CHOOSE(MATCH(CP$5,$B$10:$E$10,0),$B300,$C300,$D300,$E300)*CP$6+CP300*CP$7&lt;CP$2,CP$3*CP$4,0)</f>
        <v>0</v>
      </c>
      <c r="GJ300" s="0" t="n">
        <f aca="false">IF(CHOOSE(MATCH(CQ$5,$B$10:$E$10,0),$B300,$C300,$D300,$E300)*CQ$6+CQ300*CQ$7&lt;CQ$2,CQ$3*CQ$4,0)</f>
        <v>0</v>
      </c>
      <c r="GK300" s="0" t="n">
        <f aca="false">IF(CHOOSE(MATCH(CR$5,$B$10:$E$10,0),$B300,$C300,$D300,$E300)*CR$6+CR300*CR$7&lt;CR$2,CR$3*CR$4,0)</f>
        <v>0</v>
      </c>
      <c r="GL300" s="0" t="n">
        <f aca="false">IF(CHOOSE(MATCH(CS$5,$B$10:$E$10,0),$B300,$C300,$D300,$E300)*CS$6+CS300*CS$7&lt;CS$2,CS$3*CS$4,0)</f>
        <v>0</v>
      </c>
      <c r="GM300" s="0" t="n">
        <f aca="false">IF(CHOOSE(MATCH(CT$5,$B$10:$E$10,0),$B300,$C300,$D300,$E300)*CT$6+CT300*CT$7&lt;CT$2,CT$3*CT$4,0)</f>
        <v>0</v>
      </c>
      <c r="GN300" s="0" t="n">
        <f aca="false">IF(CHOOSE(MATCH(CU$5,$B$10:$E$10,0),$B300,$C300,$D300,$E300)*CU$6+CU300*CU$7&lt;CU$2,CU$3*CU$4,0)</f>
        <v>0</v>
      </c>
      <c r="GO300" s="0" t="n">
        <f aca="false">IF(CHOOSE(MATCH(CV$5,$B$10:$E$10,0),$B300,$C300,$D300,$E300)*CV$6+CV300*CV$7&lt;CV$2,CV$3*CV$4,0)</f>
        <v>0</v>
      </c>
      <c r="GP300" s="0" t="n">
        <f aca="false">IF(CHOOSE(MATCH(CW$5,$B$10:$E$10,0),$B300,$C300,$D300,$E300)*CW$6+CW300*CW$7&lt;CW$2,CW$3*CW$4,0)</f>
        <v>0</v>
      </c>
      <c r="GQ300" s="0" t="n">
        <f aca="false">IF(CHOOSE(MATCH(CX$5,$B$10:$E$10,0),$B300,$C300,$D300,$E300)*CX$6+CX300*CX$7&lt;CX$2,CX$3*CX$4,0)</f>
        <v>0</v>
      </c>
      <c r="GS300" s="0" t="n">
        <f aca="false">SUM(CZ300:GQ300)</f>
        <v>2.5</v>
      </c>
      <c r="GT300" s="0" t="n">
        <f aca="false">IF(GS300&gt;$GS$6,1,0)</f>
        <v>0</v>
      </c>
    </row>
    <row r="301" customFormat="false" ht="14" hidden="false" customHeight="false" outlineLevel="0" collapsed="false">
      <c r="A301" s="0" t="n">
        <v>291</v>
      </c>
      <c r="B301" s="0" t="n">
        <v>0.430936833018345</v>
      </c>
      <c r="C301" s="0" t="n">
        <v>-0.94867275646162</v>
      </c>
      <c r="D301" s="0" t="n">
        <v>0.887342279827003</v>
      </c>
      <c r="E301" s="0" t="n">
        <v>-0.227183922402743</v>
      </c>
      <c r="G301" s="0" t="n">
        <v>0.0829049895401113</v>
      </c>
      <c r="H301" s="0" t="n">
        <v>-1.52965185407083</v>
      </c>
      <c r="I301" s="0" t="n">
        <v>-0.172165073308861</v>
      </c>
      <c r="J301" s="0" t="n">
        <v>-0.466286564915208</v>
      </c>
      <c r="K301" s="0" t="n">
        <v>0.146442289405968</v>
      </c>
      <c r="L301" s="0" t="n">
        <v>1.84986674867105</v>
      </c>
      <c r="M301" s="0" t="n">
        <v>-0.346583419741364</v>
      </c>
      <c r="N301" s="0" t="n">
        <v>0.905183696886525</v>
      </c>
      <c r="O301" s="0" t="n">
        <v>-0.0669479049975053</v>
      </c>
      <c r="P301" s="0" t="n">
        <v>-1.11218014353653</v>
      </c>
      <c r="Q301" s="0" t="n">
        <v>0.694967638992239</v>
      </c>
      <c r="R301" s="0" t="n">
        <v>-1.17073341243668</v>
      </c>
      <c r="S301" s="0" t="n">
        <v>0.513817894898239</v>
      </c>
      <c r="T301" s="0" t="n">
        <v>-0.395511960959993</v>
      </c>
      <c r="U301" s="0" t="n">
        <v>0.307121581499814</v>
      </c>
      <c r="V301" s="0" t="n">
        <v>0.165491655934602</v>
      </c>
      <c r="W301" s="0" t="n">
        <v>0.260922661254881</v>
      </c>
      <c r="X301" s="0" t="n">
        <v>1.00324086815817</v>
      </c>
      <c r="Y301" s="0" t="n">
        <v>0.433105924457777</v>
      </c>
      <c r="Z301" s="0" t="n">
        <v>-0.592547166888835</v>
      </c>
      <c r="AA301" s="0" t="n">
        <v>0.124824737213203</v>
      </c>
      <c r="AB301" s="0" t="n">
        <v>1.07272398963687</v>
      </c>
      <c r="AC301" s="0" t="n">
        <v>0.715272108209319</v>
      </c>
      <c r="AD301" s="0" t="n">
        <v>-0.199172518478008</v>
      </c>
      <c r="AE301" s="0" t="n">
        <v>-0.69808720581932</v>
      </c>
      <c r="AF301" s="0" t="n">
        <v>-1.01931391327525</v>
      </c>
      <c r="AG301" s="0" t="n">
        <v>-0.00960085344559047</v>
      </c>
      <c r="AH301" s="0" t="n">
        <v>-1.14442173071438</v>
      </c>
      <c r="AI301" s="0" t="n">
        <v>-1.2375357982819</v>
      </c>
      <c r="AJ301" s="0" t="n">
        <v>0.0581326276005711</v>
      </c>
      <c r="AK301" s="0" t="n">
        <v>0.733070919523016</v>
      </c>
      <c r="AL301" s="0" t="n">
        <v>-0.397084249925683</v>
      </c>
      <c r="AM301" s="0" t="n">
        <v>0.920852016861318</v>
      </c>
      <c r="AN301" s="0" t="n">
        <v>0.962324975262163</v>
      </c>
      <c r="AO301" s="0" t="n">
        <v>0.843301677377895</v>
      </c>
      <c r="AP301" s="0" t="n">
        <v>-0.119661081043887</v>
      </c>
      <c r="AQ301" s="0" t="n">
        <v>0.388160970032914</v>
      </c>
      <c r="AR301" s="0" t="n">
        <v>0.291520336759277</v>
      </c>
      <c r="AS301" s="0" t="n">
        <v>-0.0605086825089529</v>
      </c>
      <c r="AT301" s="0" t="n">
        <v>1.00539409686462</v>
      </c>
      <c r="AU301" s="0" t="n">
        <v>0.7445282790286</v>
      </c>
      <c r="AV301" s="0" t="n">
        <v>0.691077275405405</v>
      </c>
      <c r="AW301" s="0" t="n">
        <v>-0.212689883483108</v>
      </c>
      <c r="AX301" s="0" t="n">
        <v>-0.437901235272875</v>
      </c>
      <c r="AY301" s="0" t="n">
        <v>-0.820593868411379</v>
      </c>
      <c r="AZ301" s="0" t="n">
        <v>-0.553334302821895</v>
      </c>
      <c r="BA301" s="0" t="n">
        <v>0.522128402735689</v>
      </c>
      <c r="BB301" s="0" t="n">
        <v>0.294475057671661</v>
      </c>
      <c r="BC301" s="0" t="n">
        <v>0.121356151794316</v>
      </c>
      <c r="BD301" s="0" t="n">
        <v>1.07968617157894</v>
      </c>
      <c r="BE301" s="0" t="n">
        <v>0.334343894792255</v>
      </c>
      <c r="BF301" s="0" t="n">
        <v>0.259180978900986</v>
      </c>
      <c r="BG301" s="0" t="n">
        <v>-1.13155692815781</v>
      </c>
      <c r="BH301" s="0" t="n">
        <v>1.00997112895129</v>
      </c>
      <c r="BI301" s="0" t="n">
        <v>-0.0882027961779386</v>
      </c>
      <c r="BJ301" s="0" t="n">
        <v>1.05828348750947</v>
      </c>
      <c r="BK301" s="0" t="n">
        <v>0.749078026274219</v>
      </c>
      <c r="BL301" s="0" t="n">
        <v>0.541426743438933</v>
      </c>
      <c r="BM301" s="0" t="n">
        <v>-0.0285763235297054</v>
      </c>
      <c r="BN301" s="0" t="n">
        <v>1.89167622011155</v>
      </c>
      <c r="BO301" s="0" t="n">
        <v>0.887011992745101</v>
      </c>
      <c r="BP301" s="0" t="n">
        <v>0.218719833355863</v>
      </c>
      <c r="BQ301" s="0" t="n">
        <v>-0.31692025004304</v>
      </c>
      <c r="BR301" s="0" t="n">
        <v>-1.05294247987331</v>
      </c>
      <c r="BS301" s="0" t="n">
        <v>0.0116665432869922</v>
      </c>
      <c r="BT301" s="0" t="n">
        <v>0.435544507126906</v>
      </c>
      <c r="BU301" s="0" t="n">
        <v>-0.801778696768452</v>
      </c>
      <c r="BV301" s="0" t="n">
        <v>0.599309259996517</v>
      </c>
      <c r="BW301" s="0" t="n">
        <v>0.0434260982729029</v>
      </c>
      <c r="BX301" s="0" t="n">
        <v>-0.386841065846966</v>
      </c>
      <c r="BY301" s="0" t="n">
        <v>-1.28725787362782</v>
      </c>
      <c r="BZ301" s="0" t="n">
        <v>-2.4804103304632</v>
      </c>
      <c r="CA301" s="0" t="n">
        <v>0.339200596499722</v>
      </c>
      <c r="CB301" s="0" t="n">
        <v>0.686809471517336</v>
      </c>
      <c r="CC301" s="0" t="n">
        <v>0.681878873365349</v>
      </c>
      <c r="CD301" s="0" t="n">
        <v>-1.34585206978954</v>
      </c>
      <c r="CE301" s="0" t="n">
        <v>-0.440850271843374</v>
      </c>
      <c r="CF301" s="0" t="n">
        <v>0.285300529867527</v>
      </c>
      <c r="CG301" s="0" t="n">
        <v>2.05966898647603</v>
      </c>
      <c r="CH301" s="0" t="n">
        <v>-1.69749910128303</v>
      </c>
      <c r="CI301" s="0" t="n">
        <v>-0.258706904787687</v>
      </c>
      <c r="CJ301" s="0" t="n">
        <v>-1.73107764567249</v>
      </c>
      <c r="CK301" s="0" t="n">
        <v>-0.0726231519365683</v>
      </c>
      <c r="CL301" s="0" t="n">
        <v>-0.876966623764019</v>
      </c>
      <c r="CM301" s="0" t="n">
        <v>-0.696818460710347</v>
      </c>
      <c r="CN301" s="0" t="n">
        <v>-0.649513367534382</v>
      </c>
      <c r="CO301" s="0" t="n">
        <v>0.775055468693608</v>
      </c>
      <c r="CP301" s="0" t="n">
        <v>0.662223555991659</v>
      </c>
      <c r="CQ301" s="0" t="n">
        <v>-1.80206370714586</v>
      </c>
      <c r="CR301" s="0" t="n">
        <v>0.676291165291332</v>
      </c>
      <c r="CS301" s="0" t="n">
        <v>1.50783762364881</v>
      </c>
      <c r="CT301" s="0" t="n">
        <v>0.414611349697225</v>
      </c>
      <c r="CU301" s="0" t="n">
        <v>-0.345121407008264</v>
      </c>
      <c r="CV301" s="0" t="n">
        <v>1.65902747539803</v>
      </c>
      <c r="CW301" s="0" t="n">
        <v>0.104495256891823</v>
      </c>
      <c r="CX301" s="0" t="n">
        <v>1.18728621600894</v>
      </c>
      <c r="CZ301" s="0" t="n">
        <f aca="false">IF(CHOOSE(MATCH(G$5,$B$10:$E$10,0),$B301,$C301,$D301,$E301)*G$6+G301*G$7&lt;G$2,G$3*G$4,0)</f>
        <v>0</v>
      </c>
      <c r="DA301" s="0" t="n">
        <f aca="false">IF(CHOOSE(MATCH(H$5,$B$10:$E$10,0),$B301,$C301,$D301,$E301)*H$6+H301*H$7&lt;H$2,H$3*H$4,0)</f>
        <v>0</v>
      </c>
      <c r="DB301" s="0" t="n">
        <f aca="false">IF(CHOOSE(MATCH(I$5,$B$10:$E$10,0),$B301,$C301,$D301,$E301)*I$6+I301*I$7&lt;I$2,I$3*I$4,0)</f>
        <v>0</v>
      </c>
      <c r="DC301" s="0" t="n">
        <f aca="false">IF(CHOOSE(MATCH(J$5,$B$10:$E$10,0),$B301,$C301,$D301,$E301)*J$6+J301*J$7&lt;J$2,J$3*J$4,0)</f>
        <v>0</v>
      </c>
      <c r="DD301" s="0" t="n">
        <f aca="false">IF(CHOOSE(MATCH(K$5,$B$10:$E$10,0),$B301,$C301,$D301,$E301)*K$6+K301*K$7&lt;K$2,K$3*K$4,0)</f>
        <v>0</v>
      </c>
      <c r="DE301" s="0" t="n">
        <f aca="false">IF(CHOOSE(MATCH(L$5,$B$10:$E$10,0),$B301,$C301,$D301,$E301)*L$6+L301*L$7&lt;L$2,L$3*L$4,0)</f>
        <v>0</v>
      </c>
      <c r="DF301" s="0" t="n">
        <f aca="false">IF(CHOOSE(MATCH(M$5,$B$10:$E$10,0),$B301,$C301,$D301,$E301)*M$6+M301*M$7&lt;M$2,M$3*M$4,0)</f>
        <v>0</v>
      </c>
      <c r="DG301" s="0" t="n">
        <f aca="false">IF(CHOOSE(MATCH(N$5,$B$10:$E$10,0),$B301,$C301,$D301,$E301)*N$6+N301*N$7&lt;N$2,N$3*N$4,0)</f>
        <v>0</v>
      </c>
      <c r="DH301" s="0" t="n">
        <f aca="false">IF(CHOOSE(MATCH(O$5,$B$10:$E$10,0),$B301,$C301,$D301,$E301)*O$6+O301*O$7&lt;O$2,O$3*O$4,0)</f>
        <v>0</v>
      </c>
      <c r="DI301" s="0" t="n">
        <f aca="false">IF(CHOOSE(MATCH(P$5,$B$10:$E$10,0),$B301,$C301,$D301,$E301)*P$6+P301*P$7&lt;P$2,P$3*P$4,0)</f>
        <v>0</v>
      </c>
      <c r="DJ301" s="0" t="n">
        <f aca="false">IF(CHOOSE(MATCH(Q$5,$B$10:$E$10,0),$B301,$C301,$D301,$E301)*Q$6+Q301*Q$7&lt;Q$2,Q$3*Q$4,0)</f>
        <v>0</v>
      </c>
      <c r="DK301" s="0" t="n">
        <f aca="false">IF(CHOOSE(MATCH(R$5,$B$10:$E$10,0),$B301,$C301,$D301,$E301)*R$6+R301*R$7&lt;R$2,R$3*R$4,0)</f>
        <v>0</v>
      </c>
      <c r="DL301" s="0" t="n">
        <f aca="false">IF(CHOOSE(MATCH(S$5,$B$10:$E$10,0),$B301,$C301,$D301,$E301)*S$6+S301*S$7&lt;S$2,S$3*S$4,0)</f>
        <v>0</v>
      </c>
      <c r="DM301" s="0" t="n">
        <f aca="false">IF(CHOOSE(MATCH(T$5,$B$10:$E$10,0),$B301,$C301,$D301,$E301)*T$6+T301*T$7&lt;T$2,T$3*T$4,0)</f>
        <v>0</v>
      </c>
      <c r="DN301" s="0" t="n">
        <f aca="false">IF(CHOOSE(MATCH(U$5,$B$10:$E$10,0),$B301,$C301,$D301,$E301)*U$6+U301*U$7&lt;U$2,U$3*U$4,0)</f>
        <v>0</v>
      </c>
      <c r="DO301" s="0" t="n">
        <f aca="false">IF(CHOOSE(MATCH(V$5,$B$10:$E$10,0),$B301,$C301,$D301,$E301)*V$6+V301*V$7&lt;V$2,V$3*V$4,0)</f>
        <v>0</v>
      </c>
      <c r="DP301" s="0" t="n">
        <f aca="false">IF(CHOOSE(MATCH(W$5,$B$10:$E$10,0),$B301,$C301,$D301,$E301)*W$6+W301*W$7&lt;W$2,W$3*W$4,0)</f>
        <v>0</v>
      </c>
      <c r="DQ301" s="0" t="n">
        <f aca="false">IF(CHOOSE(MATCH(X$5,$B$10:$E$10,0),$B301,$C301,$D301,$E301)*X$6+X301*X$7&lt;X$2,X$3*X$4,0)</f>
        <v>0</v>
      </c>
      <c r="DR301" s="0" t="n">
        <f aca="false">IF(CHOOSE(MATCH(Y$5,$B$10:$E$10,0),$B301,$C301,$D301,$E301)*Y$6+Y301*Y$7&lt;Y$2,Y$3*Y$4,0)</f>
        <v>0</v>
      </c>
      <c r="DS301" s="0" t="n">
        <f aca="false">IF(CHOOSE(MATCH(Z$5,$B$10:$E$10,0),$B301,$C301,$D301,$E301)*Z$6+Z301*Z$7&lt;Z$2,Z$3*Z$4,0)</f>
        <v>0</v>
      </c>
      <c r="DT301" s="0" t="n">
        <f aca="false">IF(CHOOSE(MATCH(AA$5,$B$10:$E$10,0),$B301,$C301,$D301,$E301)*AA$6+AA301*AA$7&lt;AA$2,AA$3*AA$4,0)</f>
        <v>0</v>
      </c>
      <c r="DU301" s="0" t="n">
        <f aca="false">IF(CHOOSE(MATCH(AB$5,$B$10:$E$10,0),$B301,$C301,$D301,$E301)*AB$6+AB301*AB$7&lt;AB$2,AB$3*AB$4,0)</f>
        <v>0</v>
      </c>
      <c r="DV301" s="0" t="n">
        <f aca="false">IF(CHOOSE(MATCH(AC$5,$B$10:$E$10,0),$B301,$C301,$D301,$E301)*AC$6+AC301*AC$7&lt;AC$2,AC$3*AC$4,0)</f>
        <v>0</v>
      </c>
      <c r="DW301" s="0" t="n">
        <f aca="false">IF(CHOOSE(MATCH(AD$5,$B$10:$E$10,0),$B301,$C301,$D301,$E301)*AD$6+AD301*AD$7&lt;AD$2,AD$3*AD$4,0)</f>
        <v>0</v>
      </c>
      <c r="DX301" s="0" t="n">
        <f aca="false">IF(CHOOSE(MATCH(AE$5,$B$10:$E$10,0),$B301,$C301,$D301,$E301)*AE$6+AE301*AE$7&lt;AE$2,AE$3*AE$4,0)</f>
        <v>0</v>
      </c>
      <c r="DY301" s="0" t="n">
        <f aca="false">IF(CHOOSE(MATCH(AF$5,$B$10:$E$10,0),$B301,$C301,$D301,$E301)*AF$6+AF301*AF$7&lt;AF$2,AF$3*AF$4,0)</f>
        <v>0</v>
      </c>
      <c r="DZ301" s="0" t="n">
        <f aca="false">IF(CHOOSE(MATCH(AG$5,$B$10:$E$10,0),$B301,$C301,$D301,$E301)*AG$6+AG301*AG$7&lt;AG$2,AG$3*AG$4,0)</f>
        <v>0</v>
      </c>
      <c r="EA301" s="0" t="n">
        <f aca="false">IF(CHOOSE(MATCH(AH$5,$B$10:$E$10,0),$B301,$C301,$D301,$E301)*AH$6+AH301*AH$7&lt;AH$2,AH$3*AH$4,0)</f>
        <v>0</v>
      </c>
      <c r="EB301" s="0" t="n">
        <f aca="false">IF(CHOOSE(MATCH(AI$5,$B$10:$E$10,0),$B301,$C301,$D301,$E301)*AI$6+AI301*AI$7&lt;AI$2,AI$3*AI$4,0)</f>
        <v>0</v>
      </c>
      <c r="EC301" s="0" t="n">
        <f aca="false">IF(CHOOSE(MATCH(AJ$5,$B$10:$E$10,0),$B301,$C301,$D301,$E301)*AJ$6+AJ301*AJ$7&lt;AJ$2,AJ$3*AJ$4,0)</f>
        <v>0</v>
      </c>
      <c r="ED301" s="0" t="n">
        <f aca="false">IF(CHOOSE(MATCH(AK$5,$B$10:$E$10,0),$B301,$C301,$D301,$E301)*AK$6+AK301*AK$7&lt;AK$2,AK$3*AK$4,0)</f>
        <v>0</v>
      </c>
      <c r="EE301" s="0" t="n">
        <f aca="false">IF(CHOOSE(MATCH(AL$5,$B$10:$E$10,0),$B301,$C301,$D301,$E301)*AL$6+AL301*AL$7&lt;AL$2,AL$3*AL$4,0)</f>
        <v>0</v>
      </c>
      <c r="EF301" s="0" t="n">
        <f aca="false">IF(CHOOSE(MATCH(AM$5,$B$10:$E$10,0),$B301,$C301,$D301,$E301)*AM$6+AM301*AM$7&lt;AM$2,AM$3*AM$4,0)</f>
        <v>0</v>
      </c>
      <c r="EG301" s="0" t="n">
        <f aca="false">IF(CHOOSE(MATCH(AN$5,$B$10:$E$10,0),$B301,$C301,$D301,$E301)*AN$6+AN301*AN$7&lt;AN$2,AN$3*AN$4,0)</f>
        <v>0</v>
      </c>
      <c r="EH301" s="0" t="n">
        <f aca="false">IF(CHOOSE(MATCH(AO$5,$B$10:$E$10,0),$B301,$C301,$D301,$E301)*AO$6+AO301*AO$7&lt;AO$2,AO$3*AO$4,0)</f>
        <v>0</v>
      </c>
      <c r="EI301" s="0" t="n">
        <f aca="false">IF(CHOOSE(MATCH(AP$5,$B$10:$E$10,0),$B301,$C301,$D301,$E301)*AP$6+AP301*AP$7&lt;AP$2,AP$3*AP$4,0)</f>
        <v>0</v>
      </c>
      <c r="EJ301" s="0" t="n">
        <f aca="false">IF(CHOOSE(MATCH(AQ$5,$B$10:$E$10,0),$B301,$C301,$D301,$E301)*AQ$6+AQ301*AQ$7&lt;AQ$2,AQ$3*AQ$4,0)</f>
        <v>0</v>
      </c>
      <c r="EK301" s="0" t="n">
        <f aca="false">IF(CHOOSE(MATCH(AR$5,$B$10:$E$10,0),$B301,$C301,$D301,$E301)*AR$6+AR301*AR$7&lt;AR$2,AR$3*AR$4,0)</f>
        <v>0</v>
      </c>
      <c r="EL301" s="0" t="n">
        <f aca="false">IF(CHOOSE(MATCH(AS$5,$B$10:$E$10,0),$B301,$C301,$D301,$E301)*AS$6+AS301*AS$7&lt;AS$2,AS$3*AS$4,0)</f>
        <v>0</v>
      </c>
      <c r="EM301" s="0" t="n">
        <f aca="false">IF(CHOOSE(MATCH(AT$5,$B$10:$E$10,0),$B301,$C301,$D301,$E301)*AT$6+AT301*AT$7&lt;AT$2,AT$3*AT$4,0)</f>
        <v>0</v>
      </c>
      <c r="EN301" s="0" t="n">
        <f aca="false">IF(CHOOSE(MATCH(AU$5,$B$10:$E$10,0),$B301,$C301,$D301,$E301)*AU$6+AU301*AU$7&lt;AU$2,AU$3*AU$4,0)</f>
        <v>0</v>
      </c>
      <c r="EO301" s="0" t="n">
        <f aca="false">IF(CHOOSE(MATCH(AV$5,$B$10:$E$10,0),$B301,$C301,$D301,$E301)*AV$6+AV301*AV$7&lt;AV$2,AV$3*AV$4,0)</f>
        <v>0</v>
      </c>
      <c r="EP301" s="0" t="n">
        <f aca="false">IF(CHOOSE(MATCH(AW$5,$B$10:$E$10,0),$B301,$C301,$D301,$E301)*AW$6+AW301*AW$7&lt;AW$2,AW$3*AW$4,0)</f>
        <v>0</v>
      </c>
      <c r="EQ301" s="0" t="n">
        <f aca="false">IF(CHOOSE(MATCH(AX$5,$B$10:$E$10,0),$B301,$C301,$D301,$E301)*AX$6+AX301*AX$7&lt;AX$2,AX$3*AX$4,0)</f>
        <v>0</v>
      </c>
      <c r="ER301" s="0" t="n">
        <f aca="false">IF(CHOOSE(MATCH(AY$5,$B$10:$E$10,0),$B301,$C301,$D301,$E301)*AY$6+AY301*AY$7&lt;AY$2,AY$3*AY$4,0)</f>
        <v>0</v>
      </c>
      <c r="ES301" s="0" t="n">
        <f aca="false">IF(CHOOSE(MATCH(AZ$5,$B$10:$E$10,0),$B301,$C301,$D301,$E301)*AZ$6+AZ301*AZ$7&lt;AZ$2,AZ$3*AZ$4,0)</f>
        <v>0</v>
      </c>
      <c r="ET301" s="0" t="n">
        <f aca="false">IF(CHOOSE(MATCH(BA$5,$B$10:$E$10,0),$B301,$C301,$D301,$E301)*BA$6+BA301*BA$7&lt;BA$2,BA$3*BA$4,0)</f>
        <v>0</v>
      </c>
      <c r="EU301" s="0" t="n">
        <f aca="false">IF(CHOOSE(MATCH(BB$5,$B$10:$E$10,0),$B301,$C301,$D301,$E301)*BB$6+BB301*BB$7&lt;BB$2,BB$3*BB$4,0)</f>
        <v>0</v>
      </c>
      <c r="EV301" s="0" t="n">
        <f aca="false">IF(CHOOSE(MATCH(BC$5,$B$10:$E$10,0),$B301,$C301,$D301,$E301)*BC$6+BC301*BC$7&lt;BC$2,BC$3*BC$4,0)</f>
        <v>0</v>
      </c>
      <c r="EW301" s="0" t="n">
        <f aca="false">IF(CHOOSE(MATCH(BD$5,$B$10:$E$10,0),$B301,$C301,$D301,$E301)*BD$6+BD301*BD$7&lt;BD$2,BD$3*BD$4,0)</f>
        <v>0</v>
      </c>
      <c r="EX301" s="0" t="n">
        <f aca="false">IF(CHOOSE(MATCH(BE$5,$B$10:$E$10,0),$B301,$C301,$D301,$E301)*BE$6+BE301*BE$7&lt;BE$2,BE$3*BE$4,0)</f>
        <v>0</v>
      </c>
      <c r="EY301" s="0" t="n">
        <f aca="false">IF(CHOOSE(MATCH(BF$5,$B$10:$E$10,0),$B301,$C301,$D301,$E301)*BF$6+BF301*BF$7&lt;BF$2,BF$3*BF$4,0)</f>
        <v>0</v>
      </c>
      <c r="EZ301" s="0" t="n">
        <f aca="false">IF(CHOOSE(MATCH(BG$5,$B$10:$E$10,0),$B301,$C301,$D301,$E301)*BG$6+BG301*BG$7&lt;BG$2,BG$3*BG$4,0)</f>
        <v>0</v>
      </c>
      <c r="FA301" s="0" t="n">
        <f aca="false">IF(CHOOSE(MATCH(BH$5,$B$10:$E$10,0),$B301,$C301,$D301,$E301)*BH$6+BH301*BH$7&lt;BH$2,BH$3*BH$4,0)</f>
        <v>0</v>
      </c>
      <c r="FB301" s="0" t="n">
        <f aca="false">IF(CHOOSE(MATCH(BI$5,$B$10:$E$10,0),$B301,$C301,$D301,$E301)*BI$6+BI301*BI$7&lt;BI$2,BI$3*BI$4,0)</f>
        <v>0</v>
      </c>
      <c r="FC301" s="0" t="n">
        <f aca="false">IF(CHOOSE(MATCH(BJ$5,$B$10:$E$10,0),$B301,$C301,$D301,$E301)*BJ$6+BJ301*BJ$7&lt;BJ$2,BJ$3*BJ$4,0)</f>
        <v>0</v>
      </c>
      <c r="FD301" s="0" t="n">
        <f aca="false">IF(CHOOSE(MATCH(BK$5,$B$10:$E$10,0),$B301,$C301,$D301,$E301)*BK$6+BK301*BK$7&lt;BK$2,BK$3*BK$4,0)</f>
        <v>0</v>
      </c>
      <c r="FE301" s="0" t="n">
        <f aca="false">IF(CHOOSE(MATCH(BL$5,$B$10:$E$10,0),$B301,$C301,$D301,$E301)*BL$6+BL301*BL$7&lt;BL$2,BL$3*BL$4,0)</f>
        <v>0</v>
      </c>
      <c r="FF301" s="0" t="n">
        <f aca="false">IF(CHOOSE(MATCH(BM$5,$B$10:$E$10,0),$B301,$C301,$D301,$E301)*BM$6+BM301*BM$7&lt;BM$2,BM$3*BM$4,0)</f>
        <v>0</v>
      </c>
      <c r="FG301" s="0" t="n">
        <f aca="false">IF(CHOOSE(MATCH(BN$5,$B$10:$E$10,0),$B301,$C301,$D301,$E301)*BN$6+BN301*BN$7&lt;BN$2,BN$3*BN$4,0)</f>
        <v>0</v>
      </c>
      <c r="FH301" s="0" t="n">
        <f aca="false">IF(CHOOSE(MATCH(BO$5,$B$10:$E$10,0),$B301,$C301,$D301,$E301)*BO$6+BO301*BO$7&lt;BO$2,BO$3*BO$4,0)</f>
        <v>0</v>
      </c>
      <c r="FI301" s="0" t="n">
        <f aca="false">IF(CHOOSE(MATCH(BP$5,$B$10:$E$10,0),$B301,$C301,$D301,$E301)*BP$6+BP301*BP$7&lt;BP$2,BP$3*BP$4,0)</f>
        <v>0</v>
      </c>
      <c r="FJ301" s="0" t="n">
        <f aca="false">IF(CHOOSE(MATCH(BQ$5,$B$10:$E$10,0),$B301,$C301,$D301,$E301)*BQ$6+BQ301*BQ$7&lt;BQ$2,BQ$3*BQ$4,0)</f>
        <v>0</v>
      </c>
      <c r="FK301" s="0" t="n">
        <f aca="false">IF(CHOOSE(MATCH(BR$5,$B$10:$E$10,0),$B301,$C301,$D301,$E301)*BR$6+BR301*BR$7&lt;BR$2,BR$3*BR$4,0)</f>
        <v>0</v>
      </c>
      <c r="FL301" s="0" t="n">
        <f aca="false">IF(CHOOSE(MATCH(BS$5,$B$10:$E$10,0),$B301,$C301,$D301,$E301)*BS$6+BS301*BS$7&lt;BS$2,BS$3*BS$4,0)</f>
        <v>0</v>
      </c>
      <c r="FM301" s="0" t="n">
        <f aca="false">IF(CHOOSE(MATCH(BT$5,$B$10:$E$10,0),$B301,$C301,$D301,$E301)*BT$6+BT301*BT$7&lt;BT$2,BT$3*BT$4,0)</f>
        <v>0</v>
      </c>
      <c r="FN301" s="0" t="n">
        <f aca="false">IF(CHOOSE(MATCH(BU$5,$B$10:$E$10,0),$B301,$C301,$D301,$E301)*BU$6+BU301*BU$7&lt;BU$2,BU$3*BU$4,0)</f>
        <v>0</v>
      </c>
      <c r="FO301" s="0" t="n">
        <f aca="false">IF(CHOOSE(MATCH(BV$5,$B$10:$E$10,0),$B301,$C301,$D301,$E301)*BV$6+BV301*BV$7&lt;BV$2,BV$3*BV$4,0)</f>
        <v>0</v>
      </c>
      <c r="FP301" s="0" t="n">
        <f aca="false">IF(CHOOSE(MATCH(BW$5,$B$10:$E$10,0),$B301,$C301,$D301,$E301)*BW$6+BW301*BW$7&lt;BW$2,BW$3*BW$4,0)</f>
        <v>0</v>
      </c>
      <c r="FQ301" s="0" t="n">
        <f aca="false">IF(CHOOSE(MATCH(BX$5,$B$10:$E$10,0),$B301,$C301,$D301,$E301)*BX$6+BX301*BX$7&lt;BX$2,BX$3*BX$4,0)</f>
        <v>0</v>
      </c>
      <c r="FR301" s="0" t="n">
        <f aca="false">IF(CHOOSE(MATCH(BY$5,$B$10:$E$10,0),$B301,$C301,$D301,$E301)*BY$6+BY301*BY$7&lt;BY$2,BY$3*BY$4,0)</f>
        <v>0</v>
      </c>
      <c r="FS301" s="0" t="n">
        <f aca="false">IF(CHOOSE(MATCH(BZ$5,$B$10:$E$10,0),$B301,$C301,$D301,$E301)*BZ$6+BZ301*BZ$7&lt;BZ$2,BZ$3*BZ$4,0)</f>
        <v>0</v>
      </c>
      <c r="FT301" s="0" t="n">
        <f aca="false">IF(CHOOSE(MATCH(CA$5,$B$10:$E$10,0),$B301,$C301,$D301,$E301)*CA$6+CA301*CA$7&lt;CA$2,CA$3*CA$4,0)</f>
        <v>0</v>
      </c>
      <c r="FU301" s="0" t="n">
        <f aca="false">IF(CHOOSE(MATCH(CB$5,$B$10:$E$10,0),$B301,$C301,$D301,$E301)*CB$6+CB301*CB$7&lt;CB$2,CB$3*CB$4,0)</f>
        <v>0</v>
      </c>
      <c r="FV301" s="0" t="n">
        <f aca="false">IF(CHOOSE(MATCH(CC$5,$B$10:$E$10,0),$B301,$C301,$D301,$E301)*CC$6+CC301*CC$7&lt;CC$2,CC$3*CC$4,0)</f>
        <v>0</v>
      </c>
      <c r="FW301" s="0" t="n">
        <f aca="false">IF(CHOOSE(MATCH(CD$5,$B$10:$E$10,0),$B301,$C301,$D301,$E301)*CD$6+CD301*CD$7&lt;CD$2,CD$3*CD$4,0)</f>
        <v>0</v>
      </c>
      <c r="FX301" s="0" t="n">
        <f aca="false">IF(CHOOSE(MATCH(CE$5,$B$10:$E$10,0),$B301,$C301,$D301,$E301)*CE$6+CE301*CE$7&lt;CE$2,CE$3*CE$4,0)</f>
        <v>0</v>
      </c>
      <c r="FY301" s="0" t="n">
        <f aca="false">IF(CHOOSE(MATCH(CF$5,$B$10:$E$10,0),$B301,$C301,$D301,$E301)*CF$6+CF301*CF$7&lt;CF$2,CF$3*CF$4,0)</f>
        <v>0</v>
      </c>
      <c r="FZ301" s="0" t="n">
        <f aca="false">IF(CHOOSE(MATCH(CG$5,$B$10:$E$10,0),$B301,$C301,$D301,$E301)*CG$6+CG301*CG$7&lt;CG$2,CG$3*CG$4,0)</f>
        <v>0</v>
      </c>
      <c r="GA301" s="0" t="n">
        <f aca="false">IF(CHOOSE(MATCH(CH$5,$B$10:$E$10,0),$B301,$C301,$D301,$E301)*CH$6+CH301*CH$7&lt;CH$2,CH$3*CH$4,0)</f>
        <v>0</v>
      </c>
      <c r="GB301" s="0" t="n">
        <f aca="false">IF(CHOOSE(MATCH(CI$5,$B$10:$E$10,0),$B301,$C301,$D301,$E301)*CI$6+CI301*CI$7&lt;CI$2,CI$3*CI$4,0)</f>
        <v>0</v>
      </c>
      <c r="GC301" s="0" t="n">
        <f aca="false">IF(CHOOSE(MATCH(CJ$5,$B$10:$E$10,0),$B301,$C301,$D301,$E301)*CJ$6+CJ301*CJ$7&lt;CJ$2,CJ$3*CJ$4,0)</f>
        <v>0</v>
      </c>
      <c r="GD301" s="0" t="n">
        <f aca="false">IF(CHOOSE(MATCH(CK$5,$B$10:$E$10,0),$B301,$C301,$D301,$E301)*CK$6+CK301*CK$7&lt;CK$2,CK$3*CK$4,0)</f>
        <v>0</v>
      </c>
      <c r="GE301" s="0" t="n">
        <f aca="false">IF(CHOOSE(MATCH(CL$5,$B$10:$E$10,0),$B301,$C301,$D301,$E301)*CL$6+CL301*CL$7&lt;CL$2,CL$3*CL$4,0)</f>
        <v>0</v>
      </c>
      <c r="GF301" s="0" t="n">
        <f aca="false">IF(CHOOSE(MATCH(CM$5,$B$10:$E$10,0),$B301,$C301,$D301,$E301)*CM$6+CM301*CM$7&lt;CM$2,CM$3*CM$4,0)</f>
        <v>0</v>
      </c>
      <c r="GG301" s="0" t="n">
        <f aca="false">IF(CHOOSE(MATCH(CN$5,$B$10:$E$10,0),$B301,$C301,$D301,$E301)*CN$6+CN301*CN$7&lt;CN$2,CN$3*CN$4,0)</f>
        <v>0</v>
      </c>
      <c r="GH301" s="0" t="n">
        <f aca="false">IF(CHOOSE(MATCH(CO$5,$B$10:$E$10,0),$B301,$C301,$D301,$E301)*CO$6+CO301*CO$7&lt;CO$2,CO$3*CO$4,0)</f>
        <v>0</v>
      </c>
      <c r="GI301" s="0" t="n">
        <f aca="false">IF(CHOOSE(MATCH(CP$5,$B$10:$E$10,0),$B301,$C301,$D301,$E301)*CP$6+CP301*CP$7&lt;CP$2,CP$3*CP$4,0)</f>
        <v>0</v>
      </c>
      <c r="GJ301" s="0" t="n">
        <f aca="false">IF(CHOOSE(MATCH(CQ$5,$B$10:$E$10,0),$B301,$C301,$D301,$E301)*CQ$6+CQ301*CQ$7&lt;CQ$2,CQ$3*CQ$4,0)</f>
        <v>0</v>
      </c>
      <c r="GK301" s="0" t="n">
        <f aca="false">IF(CHOOSE(MATCH(CR$5,$B$10:$E$10,0),$B301,$C301,$D301,$E301)*CR$6+CR301*CR$7&lt;CR$2,CR$3*CR$4,0)</f>
        <v>0</v>
      </c>
      <c r="GL301" s="0" t="n">
        <f aca="false">IF(CHOOSE(MATCH(CS$5,$B$10:$E$10,0),$B301,$C301,$D301,$E301)*CS$6+CS301*CS$7&lt;CS$2,CS$3*CS$4,0)</f>
        <v>0</v>
      </c>
      <c r="GM301" s="0" t="n">
        <f aca="false">IF(CHOOSE(MATCH(CT$5,$B$10:$E$10,0),$B301,$C301,$D301,$E301)*CT$6+CT301*CT$7&lt;CT$2,CT$3*CT$4,0)</f>
        <v>0</v>
      </c>
      <c r="GN301" s="0" t="n">
        <f aca="false">IF(CHOOSE(MATCH(CU$5,$B$10:$E$10,0),$B301,$C301,$D301,$E301)*CU$6+CU301*CU$7&lt;CU$2,CU$3*CU$4,0)</f>
        <v>0</v>
      </c>
      <c r="GO301" s="0" t="n">
        <f aca="false">IF(CHOOSE(MATCH(CV$5,$B$10:$E$10,0),$B301,$C301,$D301,$E301)*CV$6+CV301*CV$7&lt;CV$2,CV$3*CV$4,0)</f>
        <v>0</v>
      </c>
      <c r="GP301" s="0" t="n">
        <f aca="false">IF(CHOOSE(MATCH(CW$5,$B$10:$E$10,0),$B301,$C301,$D301,$E301)*CW$6+CW301*CW$7&lt;CW$2,CW$3*CW$4,0)</f>
        <v>0</v>
      </c>
      <c r="GQ301" s="0" t="n">
        <f aca="false">IF(CHOOSE(MATCH(CX$5,$B$10:$E$10,0),$B301,$C301,$D301,$E301)*CX$6+CX301*CX$7&lt;CX$2,CX$3*CX$4,0)</f>
        <v>0</v>
      </c>
      <c r="GS301" s="0" t="n">
        <f aca="false">SUM(CZ301:GQ301)</f>
        <v>0</v>
      </c>
      <c r="GT301" s="0" t="n">
        <f aca="false">IF(GS301&gt;$GS$6,1,0)</f>
        <v>0</v>
      </c>
    </row>
    <row r="302" customFormat="false" ht="14" hidden="false" customHeight="false" outlineLevel="0" collapsed="false">
      <c r="A302" s="0" t="n">
        <v>292</v>
      </c>
      <c r="B302" s="0" t="n">
        <v>-1.01478299071368</v>
      </c>
      <c r="C302" s="0" t="n">
        <v>-1.25270275985318</v>
      </c>
      <c r="D302" s="0" t="n">
        <v>-0.258065676496385</v>
      </c>
      <c r="E302" s="0" t="n">
        <v>0.608351140855586</v>
      </c>
      <c r="G302" s="0" t="n">
        <v>0.117735226012883</v>
      </c>
      <c r="H302" s="0" t="n">
        <v>1.47413175000111</v>
      </c>
      <c r="I302" s="0" t="n">
        <v>1.00008264780627</v>
      </c>
      <c r="J302" s="0" t="n">
        <v>1.07544792626868</v>
      </c>
      <c r="K302" s="0" t="n">
        <v>-0.674369857733836</v>
      </c>
      <c r="L302" s="0" t="n">
        <v>-1.06689412859851</v>
      </c>
      <c r="M302" s="0" t="n">
        <v>0.17907950677909</v>
      </c>
      <c r="N302" s="0" t="n">
        <v>0.119814558274811</v>
      </c>
      <c r="O302" s="0" t="n">
        <v>0.229938450502232</v>
      </c>
      <c r="P302" s="0" t="n">
        <v>0.758020632929402</v>
      </c>
      <c r="Q302" s="0" t="n">
        <v>-1.43384568218607</v>
      </c>
      <c r="R302" s="0" t="n">
        <v>0.573236320633441</v>
      </c>
      <c r="S302" s="0" t="n">
        <v>-0.369666395272361</v>
      </c>
      <c r="T302" s="0" t="n">
        <v>0.518712113262154</v>
      </c>
      <c r="U302" s="0" t="n">
        <v>0.147912260217709</v>
      </c>
      <c r="V302" s="0" t="n">
        <v>0.907029971131124</v>
      </c>
      <c r="W302" s="0" t="n">
        <v>0.0164857283380115</v>
      </c>
      <c r="X302" s="0" t="n">
        <v>0.185380031325622</v>
      </c>
      <c r="Y302" s="0" t="n">
        <v>1.17743638838874</v>
      </c>
      <c r="Z302" s="0" t="n">
        <v>-0.796514996181941</v>
      </c>
      <c r="AA302" s="0" t="n">
        <v>0.319816990668187</v>
      </c>
      <c r="AB302" s="0" t="n">
        <v>-1.03565525932936</v>
      </c>
      <c r="AC302" s="0" t="n">
        <v>0.891100171429571</v>
      </c>
      <c r="AD302" s="0" t="n">
        <v>-1.80051301867934</v>
      </c>
      <c r="AE302" s="0" t="n">
        <v>-0.111112967715599</v>
      </c>
      <c r="AF302" s="0" t="n">
        <v>-0.634378238828504</v>
      </c>
      <c r="AG302" s="0" t="n">
        <v>-1.00121951618348</v>
      </c>
      <c r="AH302" s="0" t="n">
        <v>-0.0751538209442515</v>
      </c>
      <c r="AI302" s="0" t="n">
        <v>-0.861118678585626</v>
      </c>
      <c r="AJ302" s="0" t="n">
        <v>0.204090611077845</v>
      </c>
      <c r="AK302" s="0" t="n">
        <v>0.323119593304</v>
      </c>
      <c r="AL302" s="0" t="n">
        <v>0.590360968999448</v>
      </c>
      <c r="AM302" s="0" t="n">
        <v>0.505629031977151</v>
      </c>
      <c r="AN302" s="0" t="n">
        <v>0.331998535330058</v>
      </c>
      <c r="AO302" s="0" t="n">
        <v>1.27422936202493</v>
      </c>
      <c r="AP302" s="0" t="n">
        <v>-0.0556042323296424</v>
      </c>
      <c r="AQ302" s="0" t="n">
        <v>-0.760469447413925</v>
      </c>
      <c r="AR302" s="0" t="n">
        <v>-1.16197270472185</v>
      </c>
      <c r="AS302" s="0" t="n">
        <v>0.707684648659779</v>
      </c>
      <c r="AT302" s="0" t="n">
        <v>-1.22286337500555</v>
      </c>
      <c r="AU302" s="0" t="n">
        <v>1.77222318598069</v>
      </c>
      <c r="AV302" s="0" t="n">
        <v>-1.15598368211067</v>
      </c>
      <c r="AW302" s="0" t="n">
        <v>0.604993601882597</v>
      </c>
      <c r="AX302" s="0" t="n">
        <v>-0.150387222674908</v>
      </c>
      <c r="AY302" s="0" t="n">
        <v>1.05347453427385</v>
      </c>
      <c r="AZ302" s="0" t="n">
        <v>-1.35021764435805</v>
      </c>
      <c r="BA302" s="0" t="n">
        <v>-1.54713688971242</v>
      </c>
      <c r="BB302" s="0" t="n">
        <v>-0.506846618009149</v>
      </c>
      <c r="BC302" s="0" t="n">
        <v>-2.31915691983886</v>
      </c>
      <c r="BD302" s="0" t="n">
        <v>-0.532061221747426</v>
      </c>
      <c r="BE302" s="0" t="n">
        <v>0.209874997381121</v>
      </c>
      <c r="BF302" s="0" t="n">
        <v>0.669767814542865</v>
      </c>
      <c r="BG302" s="0" t="n">
        <v>-0.5497713573277</v>
      </c>
      <c r="BH302" s="0" t="n">
        <v>0.599583245275426</v>
      </c>
      <c r="BI302" s="0" t="n">
        <v>-0.852617176860804</v>
      </c>
      <c r="BJ302" s="0" t="n">
        <v>-1.45844296639552</v>
      </c>
      <c r="BK302" s="0" t="n">
        <v>-0.708569132257253</v>
      </c>
      <c r="BL302" s="0" t="n">
        <v>1.14574731924222</v>
      </c>
      <c r="BM302" s="0" t="n">
        <v>0.0448812897957396</v>
      </c>
      <c r="BN302" s="0" t="n">
        <v>0.198079987967503</v>
      </c>
      <c r="BO302" s="0" t="n">
        <v>-2.27528289542533</v>
      </c>
      <c r="BP302" s="0" t="n">
        <v>0.238508164329687</v>
      </c>
      <c r="BQ302" s="0" t="n">
        <v>0.0571367309021298</v>
      </c>
      <c r="BR302" s="0" t="n">
        <v>-0.703171281202231</v>
      </c>
      <c r="BS302" s="0" t="n">
        <v>-0.0729289695300395</v>
      </c>
      <c r="BT302" s="0" t="n">
        <v>-0.152399479702581</v>
      </c>
      <c r="BU302" s="0" t="n">
        <v>0.313141299557174</v>
      </c>
      <c r="BV302" s="0" t="n">
        <v>-1.2068630894646</v>
      </c>
      <c r="BW302" s="0" t="n">
        <v>-1.32128207042115</v>
      </c>
      <c r="BX302" s="0" t="n">
        <v>0.180789356818423</v>
      </c>
      <c r="BY302" s="0" t="n">
        <v>-1.50072537508095</v>
      </c>
      <c r="BZ302" s="0" t="n">
        <v>0.664033450448187</v>
      </c>
      <c r="CA302" s="0" t="n">
        <v>1.00438001027214</v>
      </c>
      <c r="CB302" s="0" t="n">
        <v>0.697891664458439</v>
      </c>
      <c r="CC302" s="0" t="n">
        <v>-1.40967586048646</v>
      </c>
      <c r="CD302" s="0" t="n">
        <v>-0.272257238975726</v>
      </c>
      <c r="CE302" s="0" t="n">
        <v>0.453446773462929</v>
      </c>
      <c r="CF302" s="0" t="n">
        <v>-0.04710273060482</v>
      </c>
      <c r="CG302" s="0" t="n">
        <v>0.369831241187058</v>
      </c>
      <c r="CH302" s="0" t="n">
        <v>-0.561017259315122</v>
      </c>
      <c r="CI302" s="0" t="n">
        <v>0.93876678874949</v>
      </c>
      <c r="CJ302" s="0" t="n">
        <v>0.557529347133823</v>
      </c>
      <c r="CK302" s="0" t="n">
        <v>-0.428658495366108</v>
      </c>
      <c r="CL302" s="0" t="n">
        <v>0.777949935582001</v>
      </c>
      <c r="CM302" s="0" t="n">
        <v>0.0916588760446757</v>
      </c>
      <c r="CN302" s="0" t="n">
        <v>-0.396670429836377</v>
      </c>
      <c r="CO302" s="0" t="n">
        <v>-1.30247371998848</v>
      </c>
      <c r="CP302" s="0" t="n">
        <v>0.278455445368309</v>
      </c>
      <c r="CQ302" s="0" t="n">
        <v>-0.32134721550392</v>
      </c>
      <c r="CR302" s="0" t="n">
        <v>1.13257556222379</v>
      </c>
      <c r="CS302" s="0" t="n">
        <v>-0.251751544055878</v>
      </c>
      <c r="CT302" s="0" t="n">
        <v>-1.45866579259746</v>
      </c>
      <c r="CU302" s="0" t="n">
        <v>0.866898517415393</v>
      </c>
      <c r="CV302" s="0" t="n">
        <v>-0.621149638391216</v>
      </c>
      <c r="CW302" s="0" t="n">
        <v>0.393362142858678</v>
      </c>
      <c r="CX302" s="0" t="n">
        <v>-0.205653805096517</v>
      </c>
      <c r="CZ302" s="0" t="n">
        <f aca="false">IF(CHOOSE(MATCH(G$5,$B$10:$E$10,0),$B302,$C302,$D302,$E302)*G$6+G302*G$7&lt;G$2,G$3*G$4,0)</f>
        <v>0</v>
      </c>
      <c r="DA302" s="0" t="n">
        <f aca="false">IF(CHOOSE(MATCH(H$5,$B$10:$E$10,0),$B302,$C302,$D302,$E302)*H$6+H302*H$7&lt;H$2,H$3*H$4,0)</f>
        <v>0</v>
      </c>
      <c r="DB302" s="0" t="n">
        <f aca="false">IF(CHOOSE(MATCH(I$5,$B$10:$E$10,0),$B302,$C302,$D302,$E302)*I$6+I302*I$7&lt;I$2,I$3*I$4,0)</f>
        <v>0</v>
      </c>
      <c r="DC302" s="0" t="n">
        <f aca="false">IF(CHOOSE(MATCH(J$5,$B$10:$E$10,0),$B302,$C302,$D302,$E302)*J$6+J302*J$7&lt;J$2,J$3*J$4,0)</f>
        <v>0</v>
      </c>
      <c r="DD302" s="0" t="n">
        <f aca="false">IF(CHOOSE(MATCH(K$5,$B$10:$E$10,0),$B302,$C302,$D302,$E302)*K$6+K302*K$7&lt;K$2,K$3*K$4,0)</f>
        <v>0</v>
      </c>
      <c r="DE302" s="0" t="n">
        <f aca="false">IF(CHOOSE(MATCH(L$5,$B$10:$E$10,0),$B302,$C302,$D302,$E302)*L$6+L302*L$7&lt;L$2,L$3*L$4,0)</f>
        <v>0</v>
      </c>
      <c r="DF302" s="0" t="n">
        <f aca="false">IF(CHOOSE(MATCH(M$5,$B$10:$E$10,0),$B302,$C302,$D302,$E302)*M$6+M302*M$7&lt;M$2,M$3*M$4,0)</f>
        <v>0</v>
      </c>
      <c r="DG302" s="0" t="n">
        <f aca="false">IF(CHOOSE(MATCH(N$5,$B$10:$E$10,0),$B302,$C302,$D302,$E302)*N$6+N302*N$7&lt;N$2,N$3*N$4,0)</f>
        <v>0</v>
      </c>
      <c r="DH302" s="0" t="n">
        <f aca="false">IF(CHOOSE(MATCH(O$5,$B$10:$E$10,0),$B302,$C302,$D302,$E302)*O$6+O302*O$7&lt;O$2,O$3*O$4,0)</f>
        <v>0</v>
      </c>
      <c r="DI302" s="0" t="n">
        <f aca="false">IF(CHOOSE(MATCH(P$5,$B$10:$E$10,0),$B302,$C302,$D302,$E302)*P$6+P302*P$7&lt;P$2,P$3*P$4,0)</f>
        <v>0</v>
      </c>
      <c r="DJ302" s="0" t="n">
        <f aca="false">IF(CHOOSE(MATCH(Q$5,$B$10:$E$10,0),$B302,$C302,$D302,$E302)*Q$6+Q302*Q$7&lt;Q$2,Q$3*Q$4,0)</f>
        <v>0</v>
      </c>
      <c r="DK302" s="0" t="n">
        <f aca="false">IF(CHOOSE(MATCH(R$5,$B$10:$E$10,0),$B302,$C302,$D302,$E302)*R$6+R302*R$7&lt;R$2,R$3*R$4,0)</f>
        <v>0</v>
      </c>
      <c r="DL302" s="0" t="n">
        <f aca="false">IF(CHOOSE(MATCH(S$5,$B$10:$E$10,0),$B302,$C302,$D302,$E302)*S$6+S302*S$7&lt;S$2,S$3*S$4,0)</f>
        <v>0</v>
      </c>
      <c r="DM302" s="0" t="n">
        <f aca="false">IF(CHOOSE(MATCH(T$5,$B$10:$E$10,0),$B302,$C302,$D302,$E302)*T$6+T302*T$7&lt;T$2,T$3*T$4,0)</f>
        <v>0</v>
      </c>
      <c r="DN302" s="0" t="n">
        <f aca="false">IF(CHOOSE(MATCH(U$5,$B$10:$E$10,0),$B302,$C302,$D302,$E302)*U$6+U302*U$7&lt;U$2,U$3*U$4,0)</f>
        <v>0</v>
      </c>
      <c r="DO302" s="0" t="n">
        <f aca="false">IF(CHOOSE(MATCH(V$5,$B$10:$E$10,0),$B302,$C302,$D302,$E302)*V$6+V302*V$7&lt;V$2,V$3*V$4,0)</f>
        <v>0</v>
      </c>
      <c r="DP302" s="0" t="n">
        <f aca="false">IF(CHOOSE(MATCH(W$5,$B$10:$E$10,0),$B302,$C302,$D302,$E302)*W$6+W302*W$7&lt;W$2,W$3*W$4,0)</f>
        <v>0</v>
      </c>
      <c r="DQ302" s="0" t="n">
        <f aca="false">IF(CHOOSE(MATCH(X$5,$B$10:$E$10,0),$B302,$C302,$D302,$E302)*X$6+X302*X$7&lt;X$2,X$3*X$4,0)</f>
        <v>0</v>
      </c>
      <c r="DR302" s="0" t="n">
        <f aca="false">IF(CHOOSE(MATCH(Y$5,$B$10:$E$10,0),$B302,$C302,$D302,$E302)*Y$6+Y302*Y$7&lt;Y$2,Y$3*Y$4,0)</f>
        <v>0</v>
      </c>
      <c r="DS302" s="0" t="n">
        <f aca="false">IF(CHOOSE(MATCH(Z$5,$B$10:$E$10,0),$B302,$C302,$D302,$E302)*Z$6+Z302*Z$7&lt;Z$2,Z$3*Z$4,0)</f>
        <v>0</v>
      </c>
      <c r="DT302" s="0" t="n">
        <f aca="false">IF(CHOOSE(MATCH(AA$5,$B$10:$E$10,0),$B302,$C302,$D302,$E302)*AA$6+AA302*AA$7&lt;AA$2,AA$3*AA$4,0)</f>
        <v>0</v>
      </c>
      <c r="DU302" s="0" t="n">
        <f aca="false">IF(CHOOSE(MATCH(AB$5,$B$10:$E$10,0),$B302,$C302,$D302,$E302)*AB$6+AB302*AB$7&lt;AB$2,AB$3*AB$4,0)</f>
        <v>0</v>
      </c>
      <c r="DV302" s="0" t="n">
        <f aca="false">IF(CHOOSE(MATCH(AC$5,$B$10:$E$10,0),$B302,$C302,$D302,$E302)*AC$6+AC302*AC$7&lt;AC$2,AC$3*AC$4,0)</f>
        <v>0</v>
      </c>
      <c r="DW302" s="0" t="n">
        <f aca="false">IF(CHOOSE(MATCH(AD$5,$B$10:$E$10,0),$B302,$C302,$D302,$E302)*AD$6+AD302*AD$7&lt;AD$2,AD$3*AD$4,0)</f>
        <v>0</v>
      </c>
      <c r="DX302" s="0" t="n">
        <f aca="false">IF(CHOOSE(MATCH(AE$5,$B$10:$E$10,0),$B302,$C302,$D302,$E302)*AE$6+AE302*AE$7&lt;AE$2,AE$3*AE$4,0)</f>
        <v>0</v>
      </c>
      <c r="DY302" s="0" t="n">
        <f aca="false">IF(CHOOSE(MATCH(AF$5,$B$10:$E$10,0),$B302,$C302,$D302,$E302)*AF$6+AF302*AF$7&lt;AF$2,AF$3*AF$4,0)</f>
        <v>0</v>
      </c>
      <c r="DZ302" s="0" t="n">
        <f aca="false">IF(CHOOSE(MATCH(AG$5,$B$10:$E$10,0),$B302,$C302,$D302,$E302)*AG$6+AG302*AG$7&lt;AG$2,AG$3*AG$4,0)</f>
        <v>0</v>
      </c>
      <c r="EA302" s="0" t="n">
        <f aca="false">IF(CHOOSE(MATCH(AH$5,$B$10:$E$10,0),$B302,$C302,$D302,$E302)*AH$6+AH302*AH$7&lt;AH$2,AH$3*AH$4,0)</f>
        <v>0</v>
      </c>
      <c r="EB302" s="0" t="n">
        <f aca="false">IF(CHOOSE(MATCH(AI$5,$B$10:$E$10,0),$B302,$C302,$D302,$E302)*AI$6+AI302*AI$7&lt;AI$2,AI$3*AI$4,0)</f>
        <v>0</v>
      </c>
      <c r="EC302" s="0" t="n">
        <f aca="false">IF(CHOOSE(MATCH(AJ$5,$B$10:$E$10,0),$B302,$C302,$D302,$E302)*AJ$6+AJ302*AJ$7&lt;AJ$2,AJ$3*AJ$4,0)</f>
        <v>0</v>
      </c>
      <c r="ED302" s="0" t="n">
        <f aca="false">IF(CHOOSE(MATCH(AK$5,$B$10:$E$10,0),$B302,$C302,$D302,$E302)*AK$6+AK302*AK$7&lt;AK$2,AK$3*AK$4,0)</f>
        <v>0</v>
      </c>
      <c r="EE302" s="0" t="n">
        <f aca="false">IF(CHOOSE(MATCH(AL$5,$B$10:$E$10,0),$B302,$C302,$D302,$E302)*AL$6+AL302*AL$7&lt;AL$2,AL$3*AL$4,0)</f>
        <v>0</v>
      </c>
      <c r="EF302" s="0" t="n">
        <f aca="false">IF(CHOOSE(MATCH(AM$5,$B$10:$E$10,0),$B302,$C302,$D302,$E302)*AM$6+AM302*AM$7&lt;AM$2,AM$3*AM$4,0)</f>
        <v>0</v>
      </c>
      <c r="EG302" s="0" t="n">
        <f aca="false">IF(CHOOSE(MATCH(AN$5,$B$10:$E$10,0),$B302,$C302,$D302,$E302)*AN$6+AN302*AN$7&lt;AN$2,AN$3*AN$4,0)</f>
        <v>0</v>
      </c>
      <c r="EH302" s="0" t="n">
        <f aca="false">IF(CHOOSE(MATCH(AO$5,$B$10:$E$10,0),$B302,$C302,$D302,$E302)*AO$6+AO302*AO$7&lt;AO$2,AO$3*AO$4,0)</f>
        <v>0</v>
      </c>
      <c r="EI302" s="0" t="n">
        <f aca="false">IF(CHOOSE(MATCH(AP$5,$B$10:$E$10,0),$B302,$C302,$D302,$E302)*AP$6+AP302*AP$7&lt;AP$2,AP$3*AP$4,0)</f>
        <v>0</v>
      </c>
      <c r="EJ302" s="0" t="n">
        <f aca="false">IF(CHOOSE(MATCH(AQ$5,$B$10:$E$10,0),$B302,$C302,$D302,$E302)*AQ$6+AQ302*AQ$7&lt;AQ$2,AQ$3*AQ$4,0)</f>
        <v>0</v>
      </c>
      <c r="EK302" s="0" t="n">
        <f aca="false">IF(CHOOSE(MATCH(AR$5,$B$10:$E$10,0),$B302,$C302,$D302,$E302)*AR$6+AR302*AR$7&lt;AR$2,AR$3*AR$4,0)</f>
        <v>0</v>
      </c>
      <c r="EL302" s="0" t="n">
        <f aca="false">IF(CHOOSE(MATCH(AS$5,$B$10:$E$10,0),$B302,$C302,$D302,$E302)*AS$6+AS302*AS$7&lt;AS$2,AS$3*AS$4,0)</f>
        <v>0</v>
      </c>
      <c r="EM302" s="0" t="n">
        <f aca="false">IF(CHOOSE(MATCH(AT$5,$B$10:$E$10,0),$B302,$C302,$D302,$E302)*AT$6+AT302*AT$7&lt;AT$2,AT$3*AT$4,0)</f>
        <v>0</v>
      </c>
      <c r="EN302" s="0" t="n">
        <f aca="false">IF(CHOOSE(MATCH(AU$5,$B$10:$E$10,0),$B302,$C302,$D302,$E302)*AU$6+AU302*AU$7&lt;AU$2,AU$3*AU$4,0)</f>
        <v>0</v>
      </c>
      <c r="EO302" s="0" t="n">
        <f aca="false">IF(CHOOSE(MATCH(AV$5,$B$10:$E$10,0),$B302,$C302,$D302,$E302)*AV$6+AV302*AV$7&lt;AV$2,AV$3*AV$4,0)</f>
        <v>0</v>
      </c>
      <c r="EP302" s="0" t="n">
        <f aca="false">IF(CHOOSE(MATCH(AW$5,$B$10:$E$10,0),$B302,$C302,$D302,$E302)*AW$6+AW302*AW$7&lt;AW$2,AW$3*AW$4,0)</f>
        <v>0</v>
      </c>
      <c r="EQ302" s="0" t="n">
        <f aca="false">IF(CHOOSE(MATCH(AX$5,$B$10:$E$10,0),$B302,$C302,$D302,$E302)*AX$6+AX302*AX$7&lt;AX$2,AX$3*AX$4,0)</f>
        <v>0</v>
      </c>
      <c r="ER302" s="0" t="n">
        <f aca="false">IF(CHOOSE(MATCH(AY$5,$B$10:$E$10,0),$B302,$C302,$D302,$E302)*AY$6+AY302*AY$7&lt;AY$2,AY$3*AY$4,0)</f>
        <v>0</v>
      </c>
      <c r="ES302" s="0" t="n">
        <f aca="false">IF(CHOOSE(MATCH(AZ$5,$B$10:$E$10,0),$B302,$C302,$D302,$E302)*AZ$6+AZ302*AZ$7&lt;AZ$2,AZ$3*AZ$4,0)</f>
        <v>0</v>
      </c>
      <c r="ET302" s="0" t="n">
        <f aca="false">IF(CHOOSE(MATCH(BA$5,$B$10:$E$10,0),$B302,$C302,$D302,$E302)*BA$6+BA302*BA$7&lt;BA$2,BA$3*BA$4,0)</f>
        <v>0</v>
      </c>
      <c r="EU302" s="0" t="n">
        <f aca="false">IF(CHOOSE(MATCH(BB$5,$B$10:$E$10,0),$B302,$C302,$D302,$E302)*BB$6+BB302*BB$7&lt;BB$2,BB$3*BB$4,0)</f>
        <v>0</v>
      </c>
      <c r="EV302" s="0" t="n">
        <f aca="false">IF(CHOOSE(MATCH(BC$5,$B$10:$E$10,0),$B302,$C302,$D302,$E302)*BC$6+BC302*BC$7&lt;BC$2,BC$3*BC$4,0)</f>
        <v>12.5</v>
      </c>
      <c r="EW302" s="0" t="n">
        <f aca="false">IF(CHOOSE(MATCH(BD$5,$B$10:$E$10,0),$B302,$C302,$D302,$E302)*BD$6+BD302*BD$7&lt;BD$2,BD$3*BD$4,0)</f>
        <v>0</v>
      </c>
      <c r="EX302" s="0" t="n">
        <f aca="false">IF(CHOOSE(MATCH(BE$5,$B$10:$E$10,0),$B302,$C302,$D302,$E302)*BE$6+BE302*BE$7&lt;BE$2,BE$3*BE$4,0)</f>
        <v>0</v>
      </c>
      <c r="EY302" s="0" t="n">
        <f aca="false">IF(CHOOSE(MATCH(BF$5,$B$10:$E$10,0),$B302,$C302,$D302,$E302)*BF$6+BF302*BF$7&lt;BF$2,BF$3*BF$4,0)</f>
        <v>0</v>
      </c>
      <c r="EZ302" s="0" t="n">
        <f aca="false">IF(CHOOSE(MATCH(BG$5,$B$10:$E$10,0),$B302,$C302,$D302,$E302)*BG$6+BG302*BG$7&lt;BG$2,BG$3*BG$4,0)</f>
        <v>0</v>
      </c>
      <c r="FA302" s="0" t="n">
        <f aca="false">IF(CHOOSE(MATCH(BH$5,$B$10:$E$10,0),$B302,$C302,$D302,$E302)*BH$6+BH302*BH$7&lt;BH$2,BH$3*BH$4,0)</f>
        <v>0</v>
      </c>
      <c r="FB302" s="0" t="n">
        <f aca="false">IF(CHOOSE(MATCH(BI$5,$B$10:$E$10,0),$B302,$C302,$D302,$E302)*BI$6+BI302*BI$7&lt;BI$2,BI$3*BI$4,0)</f>
        <v>0</v>
      </c>
      <c r="FC302" s="0" t="n">
        <f aca="false">IF(CHOOSE(MATCH(BJ$5,$B$10:$E$10,0),$B302,$C302,$D302,$E302)*BJ$6+BJ302*BJ$7&lt;BJ$2,BJ$3*BJ$4,0)</f>
        <v>0</v>
      </c>
      <c r="FD302" s="0" t="n">
        <f aca="false">IF(CHOOSE(MATCH(BK$5,$B$10:$E$10,0),$B302,$C302,$D302,$E302)*BK$6+BK302*BK$7&lt;BK$2,BK$3*BK$4,0)</f>
        <v>0</v>
      </c>
      <c r="FE302" s="0" t="n">
        <f aca="false">IF(CHOOSE(MATCH(BL$5,$B$10:$E$10,0),$B302,$C302,$D302,$E302)*BL$6+BL302*BL$7&lt;BL$2,BL$3*BL$4,0)</f>
        <v>0</v>
      </c>
      <c r="FF302" s="0" t="n">
        <f aca="false">IF(CHOOSE(MATCH(BM$5,$B$10:$E$10,0),$B302,$C302,$D302,$E302)*BM$6+BM302*BM$7&lt;BM$2,BM$3*BM$4,0)</f>
        <v>0</v>
      </c>
      <c r="FG302" s="0" t="n">
        <f aca="false">IF(CHOOSE(MATCH(BN$5,$B$10:$E$10,0),$B302,$C302,$D302,$E302)*BN$6+BN302*BN$7&lt;BN$2,BN$3*BN$4,0)</f>
        <v>0</v>
      </c>
      <c r="FH302" s="0" t="n">
        <f aca="false">IF(CHOOSE(MATCH(BO$5,$B$10:$E$10,0),$B302,$C302,$D302,$E302)*BO$6+BO302*BO$7&lt;BO$2,BO$3*BO$4,0)</f>
        <v>0</v>
      </c>
      <c r="FI302" s="0" t="n">
        <f aca="false">IF(CHOOSE(MATCH(BP$5,$B$10:$E$10,0),$B302,$C302,$D302,$E302)*BP$6+BP302*BP$7&lt;BP$2,BP$3*BP$4,0)</f>
        <v>0</v>
      </c>
      <c r="FJ302" s="0" t="n">
        <f aca="false">IF(CHOOSE(MATCH(BQ$5,$B$10:$E$10,0),$B302,$C302,$D302,$E302)*BQ$6+BQ302*BQ$7&lt;BQ$2,BQ$3*BQ$4,0)</f>
        <v>0</v>
      </c>
      <c r="FK302" s="0" t="n">
        <f aca="false">IF(CHOOSE(MATCH(BR$5,$B$10:$E$10,0),$B302,$C302,$D302,$E302)*BR$6+BR302*BR$7&lt;BR$2,BR$3*BR$4,0)</f>
        <v>0</v>
      </c>
      <c r="FL302" s="0" t="n">
        <f aca="false">IF(CHOOSE(MATCH(BS$5,$B$10:$E$10,0),$B302,$C302,$D302,$E302)*BS$6+BS302*BS$7&lt;BS$2,BS$3*BS$4,0)</f>
        <v>0</v>
      </c>
      <c r="FM302" s="0" t="n">
        <f aca="false">IF(CHOOSE(MATCH(BT$5,$B$10:$E$10,0),$B302,$C302,$D302,$E302)*BT$6+BT302*BT$7&lt;BT$2,BT$3*BT$4,0)</f>
        <v>0</v>
      </c>
      <c r="FN302" s="0" t="n">
        <f aca="false">IF(CHOOSE(MATCH(BU$5,$B$10:$E$10,0),$B302,$C302,$D302,$E302)*BU$6+BU302*BU$7&lt;BU$2,BU$3*BU$4,0)</f>
        <v>0</v>
      </c>
      <c r="FO302" s="0" t="n">
        <f aca="false">IF(CHOOSE(MATCH(BV$5,$B$10:$E$10,0),$B302,$C302,$D302,$E302)*BV$6+BV302*BV$7&lt;BV$2,BV$3*BV$4,0)</f>
        <v>0</v>
      </c>
      <c r="FP302" s="0" t="n">
        <f aca="false">IF(CHOOSE(MATCH(BW$5,$B$10:$E$10,0),$B302,$C302,$D302,$E302)*BW$6+BW302*BW$7&lt;BW$2,BW$3*BW$4,0)</f>
        <v>0</v>
      </c>
      <c r="FQ302" s="0" t="n">
        <f aca="false">IF(CHOOSE(MATCH(BX$5,$B$10:$E$10,0),$B302,$C302,$D302,$E302)*BX$6+BX302*BX$7&lt;BX$2,BX$3*BX$4,0)</f>
        <v>0</v>
      </c>
      <c r="FR302" s="0" t="n">
        <f aca="false">IF(CHOOSE(MATCH(BY$5,$B$10:$E$10,0),$B302,$C302,$D302,$E302)*BY$6+BY302*BY$7&lt;BY$2,BY$3*BY$4,0)</f>
        <v>0</v>
      </c>
      <c r="FS302" s="0" t="n">
        <f aca="false">IF(CHOOSE(MATCH(BZ$5,$B$10:$E$10,0),$B302,$C302,$D302,$E302)*BZ$6+BZ302*BZ$7&lt;BZ$2,BZ$3*BZ$4,0)</f>
        <v>0</v>
      </c>
      <c r="FT302" s="0" t="n">
        <f aca="false">IF(CHOOSE(MATCH(CA$5,$B$10:$E$10,0),$B302,$C302,$D302,$E302)*CA$6+CA302*CA$7&lt;CA$2,CA$3*CA$4,0)</f>
        <v>0</v>
      </c>
      <c r="FU302" s="0" t="n">
        <f aca="false">IF(CHOOSE(MATCH(CB$5,$B$10:$E$10,0),$B302,$C302,$D302,$E302)*CB$6+CB302*CB$7&lt;CB$2,CB$3*CB$4,0)</f>
        <v>0</v>
      </c>
      <c r="FV302" s="0" t="n">
        <f aca="false">IF(CHOOSE(MATCH(CC$5,$B$10:$E$10,0),$B302,$C302,$D302,$E302)*CC$6+CC302*CC$7&lt;CC$2,CC$3*CC$4,0)</f>
        <v>0</v>
      </c>
      <c r="FW302" s="0" t="n">
        <f aca="false">IF(CHOOSE(MATCH(CD$5,$B$10:$E$10,0),$B302,$C302,$D302,$E302)*CD$6+CD302*CD$7&lt;CD$2,CD$3*CD$4,0)</f>
        <v>0</v>
      </c>
      <c r="FX302" s="0" t="n">
        <f aca="false">IF(CHOOSE(MATCH(CE$5,$B$10:$E$10,0),$B302,$C302,$D302,$E302)*CE$6+CE302*CE$7&lt;CE$2,CE$3*CE$4,0)</f>
        <v>0</v>
      </c>
      <c r="FY302" s="0" t="n">
        <f aca="false">IF(CHOOSE(MATCH(CF$5,$B$10:$E$10,0),$B302,$C302,$D302,$E302)*CF$6+CF302*CF$7&lt;CF$2,CF$3*CF$4,0)</f>
        <v>0</v>
      </c>
      <c r="FZ302" s="0" t="n">
        <f aca="false">IF(CHOOSE(MATCH(CG$5,$B$10:$E$10,0),$B302,$C302,$D302,$E302)*CG$6+CG302*CG$7&lt;CG$2,CG$3*CG$4,0)</f>
        <v>0</v>
      </c>
      <c r="GA302" s="0" t="n">
        <f aca="false">IF(CHOOSE(MATCH(CH$5,$B$10:$E$10,0),$B302,$C302,$D302,$E302)*CH$6+CH302*CH$7&lt;CH$2,CH$3*CH$4,0)</f>
        <v>0</v>
      </c>
      <c r="GB302" s="0" t="n">
        <f aca="false">IF(CHOOSE(MATCH(CI$5,$B$10:$E$10,0),$B302,$C302,$D302,$E302)*CI$6+CI302*CI$7&lt;CI$2,CI$3*CI$4,0)</f>
        <v>0</v>
      </c>
      <c r="GC302" s="0" t="n">
        <f aca="false">IF(CHOOSE(MATCH(CJ$5,$B$10:$E$10,0),$B302,$C302,$D302,$E302)*CJ$6+CJ302*CJ$7&lt;CJ$2,CJ$3*CJ$4,0)</f>
        <v>0</v>
      </c>
      <c r="GD302" s="0" t="n">
        <f aca="false">IF(CHOOSE(MATCH(CK$5,$B$10:$E$10,0),$B302,$C302,$D302,$E302)*CK$6+CK302*CK$7&lt;CK$2,CK$3*CK$4,0)</f>
        <v>0</v>
      </c>
      <c r="GE302" s="0" t="n">
        <f aca="false">IF(CHOOSE(MATCH(CL$5,$B$10:$E$10,0),$B302,$C302,$D302,$E302)*CL$6+CL302*CL$7&lt;CL$2,CL$3*CL$4,0)</f>
        <v>0</v>
      </c>
      <c r="GF302" s="0" t="n">
        <f aca="false">IF(CHOOSE(MATCH(CM$5,$B$10:$E$10,0),$B302,$C302,$D302,$E302)*CM$6+CM302*CM$7&lt;CM$2,CM$3*CM$4,0)</f>
        <v>0</v>
      </c>
      <c r="GG302" s="0" t="n">
        <f aca="false">IF(CHOOSE(MATCH(CN$5,$B$10:$E$10,0),$B302,$C302,$D302,$E302)*CN$6+CN302*CN$7&lt;CN$2,CN$3*CN$4,0)</f>
        <v>0</v>
      </c>
      <c r="GH302" s="0" t="n">
        <f aca="false">IF(CHOOSE(MATCH(CO$5,$B$10:$E$10,0),$B302,$C302,$D302,$E302)*CO$6+CO302*CO$7&lt;CO$2,CO$3*CO$4,0)</f>
        <v>0</v>
      </c>
      <c r="GI302" s="0" t="n">
        <f aca="false">IF(CHOOSE(MATCH(CP$5,$B$10:$E$10,0),$B302,$C302,$D302,$E302)*CP$6+CP302*CP$7&lt;CP$2,CP$3*CP$4,0)</f>
        <v>0</v>
      </c>
      <c r="GJ302" s="0" t="n">
        <f aca="false">IF(CHOOSE(MATCH(CQ$5,$B$10:$E$10,0),$B302,$C302,$D302,$E302)*CQ$6+CQ302*CQ$7&lt;CQ$2,CQ$3*CQ$4,0)</f>
        <v>0</v>
      </c>
      <c r="GK302" s="0" t="n">
        <f aca="false">IF(CHOOSE(MATCH(CR$5,$B$10:$E$10,0),$B302,$C302,$D302,$E302)*CR$6+CR302*CR$7&lt;CR$2,CR$3*CR$4,0)</f>
        <v>0</v>
      </c>
      <c r="GL302" s="0" t="n">
        <f aca="false">IF(CHOOSE(MATCH(CS$5,$B$10:$E$10,0),$B302,$C302,$D302,$E302)*CS$6+CS302*CS$7&lt;CS$2,CS$3*CS$4,0)</f>
        <v>0</v>
      </c>
      <c r="GM302" s="0" t="n">
        <f aca="false">IF(CHOOSE(MATCH(CT$5,$B$10:$E$10,0),$B302,$C302,$D302,$E302)*CT$6+CT302*CT$7&lt;CT$2,CT$3*CT$4,0)</f>
        <v>0</v>
      </c>
      <c r="GN302" s="0" t="n">
        <f aca="false">IF(CHOOSE(MATCH(CU$5,$B$10:$E$10,0),$B302,$C302,$D302,$E302)*CU$6+CU302*CU$7&lt;CU$2,CU$3*CU$4,0)</f>
        <v>0</v>
      </c>
      <c r="GO302" s="0" t="n">
        <f aca="false">IF(CHOOSE(MATCH(CV$5,$B$10:$E$10,0),$B302,$C302,$D302,$E302)*CV$6+CV302*CV$7&lt;CV$2,CV$3*CV$4,0)</f>
        <v>0</v>
      </c>
      <c r="GP302" s="0" t="n">
        <f aca="false">IF(CHOOSE(MATCH(CW$5,$B$10:$E$10,0),$B302,$C302,$D302,$E302)*CW$6+CW302*CW$7&lt;CW$2,CW$3*CW$4,0)</f>
        <v>0</v>
      </c>
      <c r="GQ302" s="0" t="n">
        <f aca="false">IF(CHOOSE(MATCH(CX$5,$B$10:$E$10,0),$B302,$C302,$D302,$E302)*CX$6+CX302*CX$7&lt;CX$2,CX$3*CX$4,0)</f>
        <v>0</v>
      </c>
      <c r="GS302" s="0" t="n">
        <f aca="false">SUM(CZ302:GQ302)</f>
        <v>12.5</v>
      </c>
      <c r="GT302" s="0" t="n">
        <f aca="false">IF(GS302&gt;$GS$6,1,0)</f>
        <v>0</v>
      </c>
    </row>
    <row r="303" customFormat="false" ht="14" hidden="false" customHeight="false" outlineLevel="0" collapsed="false">
      <c r="A303" s="0" t="n">
        <v>293</v>
      </c>
      <c r="B303" s="0" t="n">
        <v>1.35916841023467</v>
      </c>
      <c r="C303" s="0" t="n">
        <v>0.710986020401106</v>
      </c>
      <c r="D303" s="0" t="n">
        <v>-0.0655977496488516</v>
      </c>
      <c r="E303" s="0" t="n">
        <v>-0.177560589703923</v>
      </c>
      <c r="G303" s="0" t="n">
        <v>-0.888032900547841</v>
      </c>
      <c r="H303" s="0" t="n">
        <v>0.479890331916977</v>
      </c>
      <c r="I303" s="0" t="n">
        <v>-0.568913947063265</v>
      </c>
      <c r="J303" s="0" t="n">
        <v>-0.825962160888594</v>
      </c>
      <c r="K303" s="0" t="n">
        <v>0.827144504000898</v>
      </c>
      <c r="L303" s="0" t="n">
        <v>1.4757188182557</v>
      </c>
      <c r="M303" s="0" t="n">
        <v>-0.199640908249421</v>
      </c>
      <c r="N303" s="0" t="n">
        <v>1.35863956529647</v>
      </c>
      <c r="O303" s="0" t="n">
        <v>-1.22237906907685</v>
      </c>
      <c r="P303" s="0" t="n">
        <v>-0.548170646652579</v>
      </c>
      <c r="Q303" s="0" t="n">
        <v>0.0882789663592121</v>
      </c>
      <c r="R303" s="0" t="n">
        <v>0.288408728010836</v>
      </c>
      <c r="S303" s="0" t="n">
        <v>1.65180153999245</v>
      </c>
      <c r="T303" s="0" t="n">
        <v>0.612728854321176</v>
      </c>
      <c r="U303" s="0" t="n">
        <v>2.7951318770647</v>
      </c>
      <c r="V303" s="0" t="n">
        <v>1.6023750504246</v>
      </c>
      <c r="W303" s="0" t="n">
        <v>0.392453785025282</v>
      </c>
      <c r="X303" s="0" t="n">
        <v>1.88530066225212</v>
      </c>
      <c r="Y303" s="0" t="n">
        <v>1.40350493893493</v>
      </c>
      <c r="Z303" s="0" t="n">
        <v>-0.829732016427442</v>
      </c>
      <c r="AA303" s="0" t="n">
        <v>1.54385361383902</v>
      </c>
      <c r="AB303" s="0" t="n">
        <v>0.0718557657819474</v>
      </c>
      <c r="AC303" s="0" t="n">
        <v>-0.812160578789189</v>
      </c>
      <c r="AD303" s="0" t="n">
        <v>0.871139036462409</v>
      </c>
      <c r="AE303" s="0" t="n">
        <v>0.327959241985809</v>
      </c>
      <c r="AF303" s="0" t="n">
        <v>-0.847785486257635</v>
      </c>
      <c r="AG303" s="0" t="n">
        <v>-0.75272851063346</v>
      </c>
      <c r="AH303" s="0" t="n">
        <v>1.58871444000397</v>
      </c>
      <c r="AI303" s="0" t="n">
        <v>1.05360868474236</v>
      </c>
      <c r="AJ303" s="0" t="n">
        <v>-1.85582393896766</v>
      </c>
      <c r="AK303" s="0" t="n">
        <v>1.90464561455883</v>
      </c>
      <c r="AL303" s="0" t="n">
        <v>0.364020706911106</v>
      </c>
      <c r="AM303" s="0" t="n">
        <v>1.48741037264699</v>
      </c>
      <c r="AN303" s="0" t="n">
        <v>-0.392370793633745</v>
      </c>
      <c r="AO303" s="0" t="n">
        <v>-0.892239313543541</v>
      </c>
      <c r="AP303" s="0" t="n">
        <v>-1.31744855025318</v>
      </c>
      <c r="AQ303" s="0" t="n">
        <v>0.124747430163552</v>
      </c>
      <c r="AR303" s="0" t="n">
        <v>0.818238277133787</v>
      </c>
      <c r="AS303" s="0" t="n">
        <v>-0.567835058973287</v>
      </c>
      <c r="AT303" s="0" t="n">
        <v>-0.068250756157795</v>
      </c>
      <c r="AU303" s="0" t="n">
        <v>-0.185301587407594</v>
      </c>
      <c r="AV303" s="0" t="n">
        <v>3.04600689560175</v>
      </c>
      <c r="AW303" s="0" t="n">
        <v>0.074693389251479</v>
      </c>
      <c r="AX303" s="0" t="n">
        <v>-1.66389327205252</v>
      </c>
      <c r="AY303" s="0" t="n">
        <v>-1.31200067698956</v>
      </c>
      <c r="AZ303" s="0" t="n">
        <v>1.0141820894205</v>
      </c>
      <c r="BA303" s="0" t="n">
        <v>-0.411528162658215</v>
      </c>
      <c r="BB303" s="0" t="n">
        <v>1.12793713924475</v>
      </c>
      <c r="BC303" s="0" t="n">
        <v>1.87588739208877</v>
      </c>
      <c r="BD303" s="0" t="n">
        <v>1.19929154607235</v>
      </c>
      <c r="BE303" s="0" t="n">
        <v>-1.00374791145441</v>
      </c>
      <c r="BF303" s="0" t="n">
        <v>0.880118022905663</v>
      </c>
      <c r="BG303" s="0" t="n">
        <v>-0.368356722901808</v>
      </c>
      <c r="BH303" s="0" t="n">
        <v>1.62716787599493</v>
      </c>
      <c r="BI303" s="0" t="n">
        <v>0.708373590896372</v>
      </c>
      <c r="BJ303" s="0" t="n">
        <v>-0.724191977496958</v>
      </c>
      <c r="BK303" s="0" t="n">
        <v>0.133310322780744</v>
      </c>
      <c r="BL303" s="0" t="n">
        <v>-0.113345777208451</v>
      </c>
      <c r="BM303" s="0" t="n">
        <v>-0.141263853947748</v>
      </c>
      <c r="BN303" s="0" t="n">
        <v>-1.328644430032</v>
      </c>
      <c r="BO303" s="0" t="n">
        <v>0.54248971537163</v>
      </c>
      <c r="BP303" s="0" t="n">
        <v>-0.0605859895586036</v>
      </c>
      <c r="BQ303" s="0" t="n">
        <v>1.80206370714586</v>
      </c>
      <c r="BR303" s="0" t="n">
        <v>0.538504991709488</v>
      </c>
      <c r="BS303" s="0" t="n">
        <v>0.186703346116701</v>
      </c>
      <c r="BT303" s="0" t="n">
        <v>-1.49414972838713</v>
      </c>
      <c r="BU303" s="0" t="n">
        <v>0.413610905525275</v>
      </c>
      <c r="BV303" s="0" t="n">
        <v>-1.84859345608857</v>
      </c>
      <c r="BW303" s="0" t="n">
        <v>1.05241042547277</v>
      </c>
      <c r="BX303" s="0" t="n">
        <v>1.36638391268207</v>
      </c>
      <c r="BY303" s="0" t="n">
        <v>0.392701622331515</v>
      </c>
      <c r="BZ303" s="0" t="n">
        <v>0.513643954036525</v>
      </c>
      <c r="CA303" s="0" t="n">
        <v>-0.738384642318124</v>
      </c>
      <c r="CB303" s="0" t="n">
        <v>0.865115907799918</v>
      </c>
      <c r="CC303" s="0" t="n">
        <v>0.0732359239918878</v>
      </c>
      <c r="CD303" s="0" t="n">
        <v>0.121510765893618</v>
      </c>
      <c r="CE303" s="0" t="n">
        <v>0.847566070660832</v>
      </c>
      <c r="CF303" s="0" t="n">
        <v>2.39946530200541</v>
      </c>
      <c r="CG303" s="0" t="n">
        <v>-0.190674427358317</v>
      </c>
      <c r="CH303" s="0" t="n">
        <v>-1.56850546773057</v>
      </c>
      <c r="CI303" s="0" t="n">
        <v>-1.77332822204335</v>
      </c>
      <c r="CJ303" s="0" t="n">
        <v>1.41819782584207</v>
      </c>
      <c r="CK303" s="0" t="n">
        <v>1.2644704838749</v>
      </c>
      <c r="CL303" s="0" t="n">
        <v>-0.504933268530294</v>
      </c>
      <c r="CM303" s="0" t="n">
        <v>1.47118953464087</v>
      </c>
      <c r="CN303" s="0" t="n">
        <v>-0.164561697602039</v>
      </c>
      <c r="CO303" s="0" t="n">
        <v>0.0307954906020313</v>
      </c>
      <c r="CP303" s="0" t="n">
        <v>1.08739186543971</v>
      </c>
      <c r="CQ303" s="0" t="n">
        <v>-0.0532304511580151</v>
      </c>
      <c r="CR303" s="0" t="n">
        <v>1.26566192193422</v>
      </c>
      <c r="CS303" s="0" t="n">
        <v>0.0915042619453743</v>
      </c>
      <c r="CT303" s="0" t="n">
        <v>-0.463644482806558</v>
      </c>
      <c r="CU303" s="0" t="n">
        <v>-0.84472048911266</v>
      </c>
      <c r="CV303" s="0" t="n">
        <v>-0.401640818381566</v>
      </c>
      <c r="CW303" s="0" t="n">
        <v>0.379268385586329</v>
      </c>
      <c r="CX303" s="0" t="n">
        <v>0.864783942233771</v>
      </c>
      <c r="CZ303" s="0" t="n">
        <f aca="false">IF(CHOOSE(MATCH(G$5,$B$10:$E$10,0),$B303,$C303,$D303,$E303)*G$6+G303*G$7&lt;G$2,G$3*G$4,0)</f>
        <v>0</v>
      </c>
      <c r="DA303" s="0" t="n">
        <f aca="false">IF(CHOOSE(MATCH(H$5,$B$10:$E$10,0),$B303,$C303,$D303,$E303)*H$6+H303*H$7&lt;H$2,H$3*H$4,0)</f>
        <v>0</v>
      </c>
      <c r="DB303" s="0" t="n">
        <f aca="false">IF(CHOOSE(MATCH(I$5,$B$10:$E$10,0),$B303,$C303,$D303,$E303)*I$6+I303*I$7&lt;I$2,I$3*I$4,0)</f>
        <v>0</v>
      </c>
      <c r="DC303" s="0" t="n">
        <f aca="false">IF(CHOOSE(MATCH(J$5,$B$10:$E$10,0),$B303,$C303,$D303,$E303)*J$6+J303*J$7&lt;J$2,J$3*J$4,0)</f>
        <v>0</v>
      </c>
      <c r="DD303" s="0" t="n">
        <f aca="false">IF(CHOOSE(MATCH(K$5,$B$10:$E$10,0),$B303,$C303,$D303,$E303)*K$6+K303*K$7&lt;K$2,K$3*K$4,0)</f>
        <v>0</v>
      </c>
      <c r="DE303" s="0" t="n">
        <f aca="false">IF(CHOOSE(MATCH(L$5,$B$10:$E$10,0),$B303,$C303,$D303,$E303)*L$6+L303*L$7&lt;L$2,L$3*L$4,0)</f>
        <v>0</v>
      </c>
      <c r="DF303" s="0" t="n">
        <f aca="false">IF(CHOOSE(MATCH(M$5,$B$10:$E$10,0),$B303,$C303,$D303,$E303)*M$6+M303*M$7&lt;M$2,M$3*M$4,0)</f>
        <v>0</v>
      </c>
      <c r="DG303" s="0" t="n">
        <f aca="false">IF(CHOOSE(MATCH(N$5,$B$10:$E$10,0),$B303,$C303,$D303,$E303)*N$6+N303*N$7&lt;N$2,N$3*N$4,0)</f>
        <v>0</v>
      </c>
      <c r="DH303" s="0" t="n">
        <f aca="false">IF(CHOOSE(MATCH(O$5,$B$10:$E$10,0),$B303,$C303,$D303,$E303)*O$6+O303*O$7&lt;O$2,O$3*O$4,0)</f>
        <v>0</v>
      </c>
      <c r="DI303" s="0" t="n">
        <f aca="false">IF(CHOOSE(MATCH(P$5,$B$10:$E$10,0),$B303,$C303,$D303,$E303)*P$6+P303*P$7&lt;P$2,P$3*P$4,0)</f>
        <v>0</v>
      </c>
      <c r="DJ303" s="0" t="n">
        <f aca="false">IF(CHOOSE(MATCH(Q$5,$B$10:$E$10,0),$B303,$C303,$D303,$E303)*Q$6+Q303*Q$7&lt;Q$2,Q$3*Q$4,0)</f>
        <v>0</v>
      </c>
      <c r="DK303" s="0" t="n">
        <f aca="false">IF(CHOOSE(MATCH(R$5,$B$10:$E$10,0),$B303,$C303,$D303,$E303)*R$6+R303*R$7&lt;R$2,R$3*R$4,0)</f>
        <v>0</v>
      </c>
      <c r="DL303" s="0" t="n">
        <f aca="false">IF(CHOOSE(MATCH(S$5,$B$10:$E$10,0),$B303,$C303,$D303,$E303)*S$6+S303*S$7&lt;S$2,S$3*S$4,0)</f>
        <v>0</v>
      </c>
      <c r="DM303" s="0" t="n">
        <f aca="false">IF(CHOOSE(MATCH(T$5,$B$10:$E$10,0),$B303,$C303,$D303,$E303)*T$6+T303*T$7&lt;T$2,T$3*T$4,0)</f>
        <v>0</v>
      </c>
      <c r="DN303" s="0" t="n">
        <f aca="false">IF(CHOOSE(MATCH(U$5,$B$10:$E$10,0),$B303,$C303,$D303,$E303)*U$6+U303*U$7&lt;U$2,U$3*U$4,0)</f>
        <v>0</v>
      </c>
      <c r="DO303" s="0" t="n">
        <f aca="false">IF(CHOOSE(MATCH(V$5,$B$10:$E$10,0),$B303,$C303,$D303,$E303)*V$6+V303*V$7&lt;V$2,V$3*V$4,0)</f>
        <v>0</v>
      </c>
      <c r="DP303" s="0" t="n">
        <f aca="false">IF(CHOOSE(MATCH(W$5,$B$10:$E$10,0),$B303,$C303,$D303,$E303)*W$6+W303*W$7&lt;W$2,W$3*W$4,0)</f>
        <v>0</v>
      </c>
      <c r="DQ303" s="0" t="n">
        <f aca="false">IF(CHOOSE(MATCH(X$5,$B$10:$E$10,0),$B303,$C303,$D303,$E303)*X$6+X303*X$7&lt;X$2,X$3*X$4,0)</f>
        <v>0</v>
      </c>
      <c r="DR303" s="0" t="n">
        <f aca="false">IF(CHOOSE(MATCH(Y$5,$B$10:$E$10,0),$B303,$C303,$D303,$E303)*Y$6+Y303*Y$7&lt;Y$2,Y$3*Y$4,0)</f>
        <v>0</v>
      </c>
      <c r="DS303" s="0" t="n">
        <f aca="false">IF(CHOOSE(MATCH(Z$5,$B$10:$E$10,0),$B303,$C303,$D303,$E303)*Z$6+Z303*Z$7&lt;Z$2,Z$3*Z$4,0)</f>
        <v>0</v>
      </c>
      <c r="DT303" s="0" t="n">
        <f aca="false">IF(CHOOSE(MATCH(AA$5,$B$10:$E$10,0),$B303,$C303,$D303,$E303)*AA$6+AA303*AA$7&lt;AA$2,AA$3*AA$4,0)</f>
        <v>0</v>
      </c>
      <c r="DU303" s="0" t="n">
        <f aca="false">IF(CHOOSE(MATCH(AB$5,$B$10:$E$10,0),$B303,$C303,$D303,$E303)*AB$6+AB303*AB$7&lt;AB$2,AB$3*AB$4,0)</f>
        <v>0</v>
      </c>
      <c r="DV303" s="0" t="n">
        <f aca="false">IF(CHOOSE(MATCH(AC$5,$B$10:$E$10,0),$B303,$C303,$D303,$E303)*AC$6+AC303*AC$7&lt;AC$2,AC$3*AC$4,0)</f>
        <v>0</v>
      </c>
      <c r="DW303" s="0" t="n">
        <f aca="false">IF(CHOOSE(MATCH(AD$5,$B$10:$E$10,0),$B303,$C303,$D303,$E303)*AD$6+AD303*AD$7&lt;AD$2,AD$3*AD$4,0)</f>
        <v>0</v>
      </c>
      <c r="DX303" s="0" t="n">
        <f aca="false">IF(CHOOSE(MATCH(AE$5,$B$10:$E$10,0),$B303,$C303,$D303,$E303)*AE$6+AE303*AE$7&lt;AE$2,AE$3*AE$4,0)</f>
        <v>0</v>
      </c>
      <c r="DY303" s="0" t="n">
        <f aca="false">IF(CHOOSE(MATCH(AF$5,$B$10:$E$10,0),$B303,$C303,$D303,$E303)*AF$6+AF303*AF$7&lt;AF$2,AF$3*AF$4,0)</f>
        <v>0</v>
      </c>
      <c r="DZ303" s="0" t="n">
        <f aca="false">IF(CHOOSE(MATCH(AG$5,$B$10:$E$10,0),$B303,$C303,$D303,$E303)*AG$6+AG303*AG$7&lt;AG$2,AG$3*AG$4,0)</f>
        <v>0</v>
      </c>
      <c r="EA303" s="0" t="n">
        <f aca="false">IF(CHOOSE(MATCH(AH$5,$B$10:$E$10,0),$B303,$C303,$D303,$E303)*AH$6+AH303*AH$7&lt;AH$2,AH$3*AH$4,0)</f>
        <v>0</v>
      </c>
      <c r="EB303" s="0" t="n">
        <f aca="false">IF(CHOOSE(MATCH(AI$5,$B$10:$E$10,0),$B303,$C303,$D303,$E303)*AI$6+AI303*AI$7&lt;AI$2,AI$3*AI$4,0)</f>
        <v>0</v>
      </c>
      <c r="EC303" s="0" t="n">
        <f aca="false">IF(CHOOSE(MATCH(AJ$5,$B$10:$E$10,0),$B303,$C303,$D303,$E303)*AJ$6+AJ303*AJ$7&lt;AJ$2,AJ$3*AJ$4,0)</f>
        <v>0</v>
      </c>
      <c r="ED303" s="0" t="n">
        <f aca="false">IF(CHOOSE(MATCH(AK$5,$B$10:$E$10,0),$B303,$C303,$D303,$E303)*AK$6+AK303*AK$7&lt;AK$2,AK$3*AK$4,0)</f>
        <v>0</v>
      </c>
      <c r="EE303" s="0" t="n">
        <f aca="false">IF(CHOOSE(MATCH(AL$5,$B$10:$E$10,0),$B303,$C303,$D303,$E303)*AL$6+AL303*AL$7&lt;AL$2,AL$3*AL$4,0)</f>
        <v>0</v>
      </c>
      <c r="EF303" s="0" t="n">
        <f aca="false">IF(CHOOSE(MATCH(AM$5,$B$10:$E$10,0),$B303,$C303,$D303,$E303)*AM$6+AM303*AM$7&lt;AM$2,AM$3*AM$4,0)</f>
        <v>0</v>
      </c>
      <c r="EG303" s="0" t="n">
        <f aca="false">IF(CHOOSE(MATCH(AN$5,$B$10:$E$10,0),$B303,$C303,$D303,$E303)*AN$6+AN303*AN$7&lt;AN$2,AN$3*AN$4,0)</f>
        <v>0</v>
      </c>
      <c r="EH303" s="0" t="n">
        <f aca="false">IF(CHOOSE(MATCH(AO$5,$B$10:$E$10,0),$B303,$C303,$D303,$E303)*AO$6+AO303*AO$7&lt;AO$2,AO$3*AO$4,0)</f>
        <v>0</v>
      </c>
      <c r="EI303" s="0" t="n">
        <f aca="false">IF(CHOOSE(MATCH(AP$5,$B$10:$E$10,0),$B303,$C303,$D303,$E303)*AP$6+AP303*AP$7&lt;AP$2,AP$3*AP$4,0)</f>
        <v>0</v>
      </c>
      <c r="EJ303" s="0" t="n">
        <f aca="false">IF(CHOOSE(MATCH(AQ$5,$B$10:$E$10,0),$B303,$C303,$D303,$E303)*AQ$6+AQ303*AQ$7&lt;AQ$2,AQ$3*AQ$4,0)</f>
        <v>0</v>
      </c>
      <c r="EK303" s="0" t="n">
        <f aca="false">IF(CHOOSE(MATCH(AR$5,$B$10:$E$10,0),$B303,$C303,$D303,$E303)*AR$6+AR303*AR$7&lt;AR$2,AR$3*AR$4,0)</f>
        <v>0</v>
      </c>
      <c r="EL303" s="0" t="n">
        <f aca="false">IF(CHOOSE(MATCH(AS$5,$B$10:$E$10,0),$B303,$C303,$D303,$E303)*AS$6+AS303*AS$7&lt;AS$2,AS$3*AS$4,0)</f>
        <v>0</v>
      </c>
      <c r="EM303" s="0" t="n">
        <f aca="false">IF(CHOOSE(MATCH(AT$5,$B$10:$E$10,0),$B303,$C303,$D303,$E303)*AT$6+AT303*AT$7&lt;AT$2,AT$3*AT$4,0)</f>
        <v>0</v>
      </c>
      <c r="EN303" s="0" t="n">
        <f aca="false">IF(CHOOSE(MATCH(AU$5,$B$10:$E$10,0),$B303,$C303,$D303,$E303)*AU$6+AU303*AU$7&lt;AU$2,AU$3*AU$4,0)</f>
        <v>0</v>
      </c>
      <c r="EO303" s="0" t="n">
        <f aca="false">IF(CHOOSE(MATCH(AV$5,$B$10:$E$10,0),$B303,$C303,$D303,$E303)*AV$6+AV303*AV$7&lt;AV$2,AV$3*AV$4,0)</f>
        <v>0</v>
      </c>
      <c r="EP303" s="0" t="n">
        <f aca="false">IF(CHOOSE(MATCH(AW$5,$B$10:$E$10,0),$B303,$C303,$D303,$E303)*AW$6+AW303*AW$7&lt;AW$2,AW$3*AW$4,0)</f>
        <v>0</v>
      </c>
      <c r="EQ303" s="0" t="n">
        <f aca="false">IF(CHOOSE(MATCH(AX$5,$B$10:$E$10,0),$B303,$C303,$D303,$E303)*AX$6+AX303*AX$7&lt;AX$2,AX$3*AX$4,0)</f>
        <v>0</v>
      </c>
      <c r="ER303" s="0" t="n">
        <f aca="false">IF(CHOOSE(MATCH(AY$5,$B$10:$E$10,0),$B303,$C303,$D303,$E303)*AY$6+AY303*AY$7&lt;AY$2,AY$3*AY$4,0)</f>
        <v>0</v>
      </c>
      <c r="ES303" s="0" t="n">
        <f aca="false">IF(CHOOSE(MATCH(AZ$5,$B$10:$E$10,0),$B303,$C303,$D303,$E303)*AZ$6+AZ303*AZ$7&lt;AZ$2,AZ$3*AZ$4,0)</f>
        <v>0</v>
      </c>
      <c r="ET303" s="0" t="n">
        <f aca="false">IF(CHOOSE(MATCH(BA$5,$B$10:$E$10,0),$B303,$C303,$D303,$E303)*BA$6+BA303*BA$7&lt;BA$2,BA$3*BA$4,0)</f>
        <v>0</v>
      </c>
      <c r="EU303" s="0" t="n">
        <f aca="false">IF(CHOOSE(MATCH(BB$5,$B$10:$E$10,0),$B303,$C303,$D303,$E303)*BB$6+BB303*BB$7&lt;BB$2,BB$3*BB$4,0)</f>
        <v>0</v>
      </c>
      <c r="EV303" s="0" t="n">
        <f aca="false">IF(CHOOSE(MATCH(BC$5,$B$10:$E$10,0),$B303,$C303,$D303,$E303)*BC$6+BC303*BC$7&lt;BC$2,BC$3*BC$4,0)</f>
        <v>0</v>
      </c>
      <c r="EW303" s="0" t="n">
        <f aca="false">IF(CHOOSE(MATCH(BD$5,$B$10:$E$10,0),$B303,$C303,$D303,$E303)*BD$6+BD303*BD$7&lt;BD$2,BD$3*BD$4,0)</f>
        <v>0</v>
      </c>
      <c r="EX303" s="0" t="n">
        <f aca="false">IF(CHOOSE(MATCH(BE$5,$B$10:$E$10,0),$B303,$C303,$D303,$E303)*BE$6+BE303*BE$7&lt;BE$2,BE$3*BE$4,0)</f>
        <v>0</v>
      </c>
      <c r="EY303" s="0" t="n">
        <f aca="false">IF(CHOOSE(MATCH(BF$5,$B$10:$E$10,0),$B303,$C303,$D303,$E303)*BF$6+BF303*BF$7&lt;BF$2,BF$3*BF$4,0)</f>
        <v>0</v>
      </c>
      <c r="EZ303" s="0" t="n">
        <f aca="false">IF(CHOOSE(MATCH(BG$5,$B$10:$E$10,0),$B303,$C303,$D303,$E303)*BG$6+BG303*BG$7&lt;BG$2,BG$3*BG$4,0)</f>
        <v>0</v>
      </c>
      <c r="FA303" s="0" t="n">
        <f aca="false">IF(CHOOSE(MATCH(BH$5,$B$10:$E$10,0),$B303,$C303,$D303,$E303)*BH$6+BH303*BH$7&lt;BH$2,BH$3*BH$4,0)</f>
        <v>0</v>
      </c>
      <c r="FB303" s="0" t="n">
        <f aca="false">IF(CHOOSE(MATCH(BI$5,$B$10:$E$10,0),$B303,$C303,$D303,$E303)*BI$6+BI303*BI$7&lt;BI$2,BI$3*BI$4,0)</f>
        <v>0</v>
      </c>
      <c r="FC303" s="0" t="n">
        <f aca="false">IF(CHOOSE(MATCH(BJ$5,$B$10:$E$10,0),$B303,$C303,$D303,$E303)*BJ$6+BJ303*BJ$7&lt;BJ$2,BJ$3*BJ$4,0)</f>
        <v>0</v>
      </c>
      <c r="FD303" s="0" t="n">
        <f aca="false">IF(CHOOSE(MATCH(BK$5,$B$10:$E$10,0),$B303,$C303,$D303,$E303)*BK$6+BK303*BK$7&lt;BK$2,BK$3*BK$4,0)</f>
        <v>0</v>
      </c>
      <c r="FE303" s="0" t="n">
        <f aca="false">IF(CHOOSE(MATCH(BL$5,$B$10:$E$10,0),$B303,$C303,$D303,$E303)*BL$6+BL303*BL$7&lt;BL$2,BL$3*BL$4,0)</f>
        <v>0</v>
      </c>
      <c r="FF303" s="0" t="n">
        <f aca="false">IF(CHOOSE(MATCH(BM$5,$B$10:$E$10,0),$B303,$C303,$D303,$E303)*BM$6+BM303*BM$7&lt;BM$2,BM$3*BM$4,0)</f>
        <v>0</v>
      </c>
      <c r="FG303" s="0" t="n">
        <f aca="false">IF(CHOOSE(MATCH(BN$5,$B$10:$E$10,0),$B303,$C303,$D303,$E303)*BN$6+BN303*BN$7&lt;BN$2,BN$3*BN$4,0)</f>
        <v>0</v>
      </c>
      <c r="FH303" s="0" t="n">
        <f aca="false">IF(CHOOSE(MATCH(BO$5,$B$10:$E$10,0),$B303,$C303,$D303,$E303)*BO$6+BO303*BO$7&lt;BO$2,BO$3*BO$4,0)</f>
        <v>0</v>
      </c>
      <c r="FI303" s="0" t="n">
        <f aca="false">IF(CHOOSE(MATCH(BP$5,$B$10:$E$10,0),$B303,$C303,$D303,$E303)*BP$6+BP303*BP$7&lt;BP$2,BP$3*BP$4,0)</f>
        <v>0</v>
      </c>
      <c r="FJ303" s="0" t="n">
        <f aca="false">IF(CHOOSE(MATCH(BQ$5,$B$10:$E$10,0),$B303,$C303,$D303,$E303)*BQ$6+BQ303*BQ$7&lt;BQ$2,BQ$3*BQ$4,0)</f>
        <v>0</v>
      </c>
      <c r="FK303" s="0" t="n">
        <f aca="false">IF(CHOOSE(MATCH(BR$5,$B$10:$E$10,0),$B303,$C303,$D303,$E303)*BR$6+BR303*BR$7&lt;BR$2,BR$3*BR$4,0)</f>
        <v>0</v>
      </c>
      <c r="FL303" s="0" t="n">
        <f aca="false">IF(CHOOSE(MATCH(BS$5,$B$10:$E$10,0),$B303,$C303,$D303,$E303)*BS$6+BS303*BS$7&lt;BS$2,BS$3*BS$4,0)</f>
        <v>0</v>
      </c>
      <c r="FM303" s="0" t="n">
        <f aca="false">IF(CHOOSE(MATCH(BT$5,$B$10:$E$10,0),$B303,$C303,$D303,$E303)*BT$6+BT303*BT$7&lt;BT$2,BT$3*BT$4,0)</f>
        <v>0</v>
      </c>
      <c r="FN303" s="0" t="n">
        <f aca="false">IF(CHOOSE(MATCH(BU$5,$B$10:$E$10,0),$B303,$C303,$D303,$E303)*BU$6+BU303*BU$7&lt;BU$2,BU$3*BU$4,0)</f>
        <v>0</v>
      </c>
      <c r="FO303" s="0" t="n">
        <f aca="false">IF(CHOOSE(MATCH(BV$5,$B$10:$E$10,0),$B303,$C303,$D303,$E303)*BV$6+BV303*BV$7&lt;BV$2,BV$3*BV$4,0)</f>
        <v>0</v>
      </c>
      <c r="FP303" s="0" t="n">
        <f aca="false">IF(CHOOSE(MATCH(BW$5,$B$10:$E$10,0),$B303,$C303,$D303,$E303)*BW$6+BW303*BW$7&lt;BW$2,BW$3*BW$4,0)</f>
        <v>0</v>
      </c>
      <c r="FQ303" s="0" t="n">
        <f aca="false">IF(CHOOSE(MATCH(BX$5,$B$10:$E$10,0),$B303,$C303,$D303,$E303)*BX$6+BX303*BX$7&lt;BX$2,BX$3*BX$4,0)</f>
        <v>0</v>
      </c>
      <c r="FR303" s="0" t="n">
        <f aca="false">IF(CHOOSE(MATCH(BY$5,$B$10:$E$10,0),$B303,$C303,$D303,$E303)*BY$6+BY303*BY$7&lt;BY$2,BY$3*BY$4,0)</f>
        <v>0</v>
      </c>
      <c r="FS303" s="0" t="n">
        <f aca="false">IF(CHOOSE(MATCH(BZ$5,$B$10:$E$10,0),$B303,$C303,$D303,$E303)*BZ$6+BZ303*BZ$7&lt;BZ$2,BZ$3*BZ$4,0)</f>
        <v>0</v>
      </c>
      <c r="FT303" s="0" t="n">
        <f aca="false">IF(CHOOSE(MATCH(CA$5,$B$10:$E$10,0),$B303,$C303,$D303,$E303)*CA$6+CA303*CA$7&lt;CA$2,CA$3*CA$4,0)</f>
        <v>0</v>
      </c>
      <c r="FU303" s="0" t="n">
        <f aca="false">IF(CHOOSE(MATCH(CB$5,$B$10:$E$10,0),$B303,$C303,$D303,$E303)*CB$6+CB303*CB$7&lt;CB$2,CB$3*CB$4,0)</f>
        <v>0</v>
      </c>
      <c r="FV303" s="0" t="n">
        <f aca="false">IF(CHOOSE(MATCH(CC$5,$B$10:$E$10,0),$B303,$C303,$D303,$E303)*CC$6+CC303*CC$7&lt;CC$2,CC$3*CC$4,0)</f>
        <v>0</v>
      </c>
      <c r="FW303" s="0" t="n">
        <f aca="false">IF(CHOOSE(MATCH(CD$5,$B$10:$E$10,0),$B303,$C303,$D303,$E303)*CD$6+CD303*CD$7&lt;CD$2,CD$3*CD$4,0)</f>
        <v>0</v>
      </c>
      <c r="FX303" s="0" t="n">
        <f aca="false">IF(CHOOSE(MATCH(CE$5,$B$10:$E$10,0),$B303,$C303,$D303,$E303)*CE$6+CE303*CE$7&lt;CE$2,CE$3*CE$4,0)</f>
        <v>0</v>
      </c>
      <c r="FY303" s="0" t="n">
        <f aca="false">IF(CHOOSE(MATCH(CF$5,$B$10:$E$10,0),$B303,$C303,$D303,$E303)*CF$6+CF303*CF$7&lt;CF$2,CF$3*CF$4,0)</f>
        <v>0</v>
      </c>
      <c r="FZ303" s="0" t="n">
        <f aca="false">IF(CHOOSE(MATCH(CG$5,$B$10:$E$10,0),$B303,$C303,$D303,$E303)*CG$6+CG303*CG$7&lt;CG$2,CG$3*CG$4,0)</f>
        <v>0</v>
      </c>
      <c r="GA303" s="0" t="n">
        <f aca="false">IF(CHOOSE(MATCH(CH$5,$B$10:$E$10,0),$B303,$C303,$D303,$E303)*CH$6+CH303*CH$7&lt;CH$2,CH$3*CH$4,0)</f>
        <v>0</v>
      </c>
      <c r="GB303" s="0" t="n">
        <f aca="false">IF(CHOOSE(MATCH(CI$5,$B$10:$E$10,0),$B303,$C303,$D303,$E303)*CI$6+CI303*CI$7&lt;CI$2,CI$3*CI$4,0)</f>
        <v>0</v>
      </c>
      <c r="GC303" s="0" t="n">
        <f aca="false">IF(CHOOSE(MATCH(CJ$5,$B$10:$E$10,0),$B303,$C303,$D303,$E303)*CJ$6+CJ303*CJ$7&lt;CJ$2,CJ$3*CJ$4,0)</f>
        <v>0</v>
      </c>
      <c r="GD303" s="0" t="n">
        <f aca="false">IF(CHOOSE(MATCH(CK$5,$B$10:$E$10,0),$B303,$C303,$D303,$E303)*CK$6+CK303*CK$7&lt;CK$2,CK$3*CK$4,0)</f>
        <v>0</v>
      </c>
      <c r="GE303" s="0" t="n">
        <f aca="false">IF(CHOOSE(MATCH(CL$5,$B$10:$E$10,0),$B303,$C303,$D303,$E303)*CL$6+CL303*CL$7&lt;CL$2,CL$3*CL$4,0)</f>
        <v>0</v>
      </c>
      <c r="GF303" s="0" t="n">
        <f aca="false">IF(CHOOSE(MATCH(CM$5,$B$10:$E$10,0),$B303,$C303,$D303,$E303)*CM$6+CM303*CM$7&lt;CM$2,CM$3*CM$4,0)</f>
        <v>0</v>
      </c>
      <c r="GG303" s="0" t="n">
        <f aca="false">IF(CHOOSE(MATCH(CN$5,$B$10:$E$10,0),$B303,$C303,$D303,$E303)*CN$6+CN303*CN$7&lt;CN$2,CN$3*CN$4,0)</f>
        <v>0</v>
      </c>
      <c r="GH303" s="0" t="n">
        <f aca="false">IF(CHOOSE(MATCH(CO$5,$B$10:$E$10,0),$B303,$C303,$D303,$E303)*CO$6+CO303*CO$7&lt;CO$2,CO$3*CO$4,0)</f>
        <v>0</v>
      </c>
      <c r="GI303" s="0" t="n">
        <f aca="false">IF(CHOOSE(MATCH(CP$5,$B$10:$E$10,0),$B303,$C303,$D303,$E303)*CP$6+CP303*CP$7&lt;CP$2,CP$3*CP$4,0)</f>
        <v>0</v>
      </c>
      <c r="GJ303" s="0" t="n">
        <f aca="false">IF(CHOOSE(MATCH(CQ$5,$B$10:$E$10,0),$B303,$C303,$D303,$E303)*CQ$6+CQ303*CQ$7&lt;CQ$2,CQ$3*CQ$4,0)</f>
        <v>0</v>
      </c>
      <c r="GK303" s="0" t="n">
        <f aca="false">IF(CHOOSE(MATCH(CR$5,$B$10:$E$10,0),$B303,$C303,$D303,$E303)*CR$6+CR303*CR$7&lt;CR$2,CR$3*CR$4,0)</f>
        <v>0</v>
      </c>
      <c r="GL303" s="0" t="n">
        <f aca="false">IF(CHOOSE(MATCH(CS$5,$B$10:$E$10,0),$B303,$C303,$D303,$E303)*CS$6+CS303*CS$7&lt;CS$2,CS$3*CS$4,0)</f>
        <v>0</v>
      </c>
      <c r="GM303" s="0" t="n">
        <f aca="false">IF(CHOOSE(MATCH(CT$5,$B$10:$E$10,0),$B303,$C303,$D303,$E303)*CT$6+CT303*CT$7&lt;CT$2,CT$3*CT$4,0)</f>
        <v>0</v>
      </c>
      <c r="GN303" s="0" t="n">
        <f aca="false">IF(CHOOSE(MATCH(CU$5,$B$10:$E$10,0),$B303,$C303,$D303,$E303)*CU$6+CU303*CU$7&lt;CU$2,CU$3*CU$4,0)</f>
        <v>0</v>
      </c>
      <c r="GO303" s="0" t="n">
        <f aca="false">IF(CHOOSE(MATCH(CV$5,$B$10:$E$10,0),$B303,$C303,$D303,$E303)*CV$6+CV303*CV$7&lt;CV$2,CV$3*CV$4,0)</f>
        <v>0</v>
      </c>
      <c r="GP303" s="0" t="n">
        <f aca="false">IF(CHOOSE(MATCH(CW$5,$B$10:$E$10,0),$B303,$C303,$D303,$E303)*CW$6+CW303*CW$7&lt;CW$2,CW$3*CW$4,0)</f>
        <v>0</v>
      </c>
      <c r="GQ303" s="0" t="n">
        <f aca="false">IF(CHOOSE(MATCH(CX$5,$B$10:$E$10,0),$B303,$C303,$D303,$E303)*CX$6+CX303*CX$7&lt;CX$2,CX$3*CX$4,0)</f>
        <v>0</v>
      </c>
      <c r="GS303" s="0" t="n">
        <f aca="false">SUM(CZ303:GQ303)</f>
        <v>0</v>
      </c>
      <c r="GT303" s="0" t="n">
        <f aca="false">IF(GS303&gt;$GS$6,1,0)</f>
        <v>0</v>
      </c>
    </row>
    <row r="304" customFormat="false" ht="14" hidden="false" customHeight="false" outlineLevel="0" collapsed="false">
      <c r="A304" s="0" t="n">
        <v>294</v>
      </c>
      <c r="B304" s="0" t="n">
        <v>0.450588684247294</v>
      </c>
      <c r="C304" s="0" t="n">
        <v>-0.566907707344809</v>
      </c>
      <c r="D304" s="0" t="n">
        <v>0.373665734948134</v>
      </c>
      <c r="E304" s="0" t="n">
        <v>1.04189377362518</v>
      </c>
      <c r="G304" s="0" t="n">
        <v>0.727377482689917</v>
      </c>
      <c r="H304" s="0" t="n">
        <v>-1.08037056634203</v>
      </c>
      <c r="I304" s="0" t="n">
        <v>-1.46066213346785</v>
      </c>
      <c r="J304" s="0" t="n">
        <v>-0.930008354771417</v>
      </c>
      <c r="K304" s="0" t="n">
        <v>-0.0288059709419031</v>
      </c>
      <c r="L304" s="0" t="n">
        <v>-0.839704625832383</v>
      </c>
      <c r="M304" s="0" t="n">
        <v>-1.6602416508249</v>
      </c>
      <c r="N304" s="0" t="n">
        <v>-0.645644604446716</v>
      </c>
      <c r="O304" s="0" t="n">
        <v>0.654716814096901</v>
      </c>
      <c r="P304" s="0" t="n">
        <v>-0.527307975062286</v>
      </c>
      <c r="Q304" s="0" t="n">
        <v>-1.87057594303042</v>
      </c>
      <c r="R304" s="0" t="n">
        <v>1.13752776087495</v>
      </c>
      <c r="S304" s="0" t="n">
        <v>-1.67343841894763</v>
      </c>
      <c r="T304" s="0" t="n">
        <v>-0.0159502633323427</v>
      </c>
      <c r="U304" s="0" t="n">
        <v>0.0800650923338253</v>
      </c>
      <c r="V304" s="0" t="n">
        <v>1.35499249154236</v>
      </c>
      <c r="W304" s="0" t="n">
        <v>1.28306510305265</v>
      </c>
      <c r="X304" s="0" t="n">
        <v>-0.823918071546359</v>
      </c>
      <c r="Y304" s="0" t="n">
        <v>-2.10865437111352</v>
      </c>
      <c r="Z304" s="0" t="n">
        <v>-0.519850118507748</v>
      </c>
      <c r="AA304" s="0" t="n">
        <v>-1.41236796480371</v>
      </c>
      <c r="AB304" s="0" t="n">
        <v>1.95589564100374</v>
      </c>
      <c r="AC304" s="0" t="n">
        <v>0.685840859659947</v>
      </c>
      <c r="AD304" s="0" t="n">
        <v>-1.48671915667364</v>
      </c>
      <c r="AE304" s="0" t="n">
        <v>0.0459533566754544</v>
      </c>
      <c r="AF304" s="0" t="n">
        <v>-0.157276645040838</v>
      </c>
      <c r="AG304" s="0" t="n">
        <v>-2.13109160540625</v>
      </c>
      <c r="AH304" s="0" t="n">
        <v>-0.402885689254617</v>
      </c>
      <c r="AI304" s="0" t="n">
        <v>-0.128063675219892</v>
      </c>
      <c r="AJ304" s="0" t="n">
        <v>0.092196614787099</v>
      </c>
      <c r="AK304" s="0" t="n">
        <v>0.176980847754749</v>
      </c>
      <c r="AL304" s="0" t="n">
        <v>0.13153567124391</v>
      </c>
      <c r="AM304" s="0" t="n">
        <v>1.5692876331741</v>
      </c>
      <c r="AN304" s="0" t="n">
        <v>0.0403633748646826</v>
      </c>
      <c r="AO304" s="0" t="n">
        <v>0.90345793068991</v>
      </c>
      <c r="AP304" s="0" t="n">
        <v>0.223187726078322</v>
      </c>
      <c r="AQ304" s="0" t="n">
        <v>0.0399813870899379</v>
      </c>
      <c r="AR304" s="0" t="n">
        <v>0.575400918023661</v>
      </c>
      <c r="AS304" s="0" t="n">
        <v>0.0707052549842047</v>
      </c>
      <c r="AT304" s="0" t="n">
        <v>-0.693215724822949</v>
      </c>
      <c r="AU304" s="0" t="n">
        <v>1.88440026249737</v>
      </c>
      <c r="AV304" s="0" t="n">
        <v>0.573415945837041</v>
      </c>
      <c r="AW304" s="0" t="n">
        <v>0.158438524522353</v>
      </c>
      <c r="AX304" s="0" t="n">
        <v>0.479803929920308</v>
      </c>
      <c r="AY304" s="0" t="n">
        <v>-1.35097934617079</v>
      </c>
      <c r="AZ304" s="0" t="n">
        <v>0.950360572460341</v>
      </c>
      <c r="BA304" s="0" t="n">
        <v>-0.0584395820624195</v>
      </c>
      <c r="BB304" s="0" t="n">
        <v>-0.703857949702069</v>
      </c>
      <c r="BC304" s="0" t="n">
        <v>-0.306720266962657</v>
      </c>
      <c r="BD304" s="0" t="n">
        <v>0.033933247323148</v>
      </c>
      <c r="BE304" s="0" t="n">
        <v>-0.174495653482154</v>
      </c>
      <c r="BF304" s="0" t="n">
        <v>-0.493582774652168</v>
      </c>
      <c r="BG304" s="0" t="n">
        <v>0.0187048954103375</v>
      </c>
      <c r="BH304" s="0" t="n">
        <v>0.5570814209932</v>
      </c>
      <c r="BI304" s="0" t="n">
        <v>-0.507106960867532</v>
      </c>
      <c r="BJ304" s="0" t="n">
        <v>0.360753347194986</v>
      </c>
      <c r="BK304" s="0" t="n">
        <v>0.16494936971867</v>
      </c>
      <c r="BL304" s="0" t="n">
        <v>0.370486077372334</v>
      </c>
      <c r="BM304" s="0" t="n">
        <v>-0.180634742719121</v>
      </c>
      <c r="BN304" s="0" t="n">
        <v>0.757408997742459</v>
      </c>
      <c r="BO304" s="0" t="n">
        <v>1.05241042547277</v>
      </c>
      <c r="BP304" s="0" t="n">
        <v>-1.2212490219099</v>
      </c>
      <c r="BQ304" s="0" t="n">
        <v>0.881695996213239</v>
      </c>
      <c r="BR304" s="0" t="n">
        <v>1.69171016750624</v>
      </c>
      <c r="BS304" s="0" t="n">
        <v>-0.485217697132612</v>
      </c>
      <c r="BT304" s="0" t="n">
        <v>0.854379322845489</v>
      </c>
      <c r="BU304" s="0" t="n">
        <v>-0.462878233520314</v>
      </c>
      <c r="BV304" s="0" t="n">
        <v>-0.713889676262625</v>
      </c>
      <c r="BW304" s="0" t="n">
        <v>-0.585995394430938</v>
      </c>
      <c r="BX304" s="0" t="n">
        <v>0.484099018649431</v>
      </c>
      <c r="BY304" s="0" t="n">
        <v>0.465176981379045</v>
      </c>
      <c r="BZ304" s="0" t="n">
        <v>-1.08366748463595</v>
      </c>
      <c r="CA304" s="0" t="n">
        <v>0.507891400047811</v>
      </c>
      <c r="CB304" s="0" t="n">
        <v>1.71321516972967</v>
      </c>
      <c r="CC304" s="0" t="n">
        <v>0.483584017274552</v>
      </c>
      <c r="CD304" s="0" t="n">
        <v>0.138019231599174</v>
      </c>
      <c r="CE304" s="0" t="n">
        <v>-0.0912746145331766</v>
      </c>
      <c r="CF304" s="0" t="n">
        <v>0.339687176165171</v>
      </c>
      <c r="CG304" s="0" t="n">
        <v>0.262822368313209</v>
      </c>
      <c r="CH304" s="0" t="n">
        <v>-0.646587068331428</v>
      </c>
      <c r="CI304" s="0" t="n">
        <v>-1.40043994178996</v>
      </c>
      <c r="CJ304" s="0" t="n">
        <v>-0.572965745959664</v>
      </c>
      <c r="CK304" s="0" t="n">
        <v>-1.40967586048646</v>
      </c>
      <c r="CL304" s="0" t="n">
        <v>0.695454218657687</v>
      </c>
      <c r="CM304" s="0" t="n">
        <v>-0.846907823870424</v>
      </c>
      <c r="CN304" s="0" t="n">
        <v>1.58252987603191</v>
      </c>
      <c r="CO304" s="0" t="n">
        <v>0.0563704816158861</v>
      </c>
      <c r="CP304" s="0" t="n">
        <v>0.739189545129193</v>
      </c>
      <c r="CQ304" s="0" t="n">
        <v>-0.537975211045705</v>
      </c>
      <c r="CR304" s="0" t="n">
        <v>0.652538574286155</v>
      </c>
      <c r="CS304" s="0" t="n">
        <v>-0.392701622331515</v>
      </c>
      <c r="CT304" s="0" t="n">
        <v>-1.07435880636331</v>
      </c>
      <c r="CU304" s="0" t="n">
        <v>-1.328644430032</v>
      </c>
      <c r="CV304" s="0" t="n">
        <v>-0.583000883125351</v>
      </c>
      <c r="CW304" s="0" t="n">
        <v>2.06933691515587</v>
      </c>
      <c r="CX304" s="0" t="n">
        <v>-0.172476575244218</v>
      </c>
      <c r="CZ304" s="0" t="n">
        <f aca="false">IF(CHOOSE(MATCH(G$5,$B$10:$E$10,0),$B304,$C304,$D304,$E304)*G$6+G304*G$7&lt;G$2,G$3*G$4,0)</f>
        <v>0</v>
      </c>
      <c r="DA304" s="0" t="n">
        <f aca="false">IF(CHOOSE(MATCH(H$5,$B$10:$E$10,0),$B304,$C304,$D304,$E304)*H$6+H304*H$7&lt;H$2,H$3*H$4,0)</f>
        <v>0</v>
      </c>
      <c r="DB304" s="0" t="n">
        <f aca="false">IF(CHOOSE(MATCH(I$5,$B$10:$E$10,0),$B304,$C304,$D304,$E304)*I$6+I304*I$7&lt;I$2,I$3*I$4,0)</f>
        <v>0</v>
      </c>
      <c r="DC304" s="0" t="n">
        <f aca="false">IF(CHOOSE(MATCH(J$5,$B$10:$E$10,0),$B304,$C304,$D304,$E304)*J$6+J304*J$7&lt;J$2,J$3*J$4,0)</f>
        <v>0</v>
      </c>
      <c r="DD304" s="0" t="n">
        <f aca="false">IF(CHOOSE(MATCH(K$5,$B$10:$E$10,0),$B304,$C304,$D304,$E304)*K$6+K304*K$7&lt;K$2,K$3*K$4,0)</f>
        <v>0</v>
      </c>
      <c r="DE304" s="0" t="n">
        <f aca="false">IF(CHOOSE(MATCH(L$5,$B$10:$E$10,0),$B304,$C304,$D304,$E304)*L$6+L304*L$7&lt;L$2,L$3*L$4,0)</f>
        <v>0</v>
      </c>
      <c r="DF304" s="0" t="n">
        <f aca="false">IF(CHOOSE(MATCH(M$5,$B$10:$E$10,0),$B304,$C304,$D304,$E304)*M$6+M304*M$7&lt;M$2,M$3*M$4,0)</f>
        <v>0</v>
      </c>
      <c r="DG304" s="0" t="n">
        <f aca="false">IF(CHOOSE(MATCH(N$5,$B$10:$E$10,0),$B304,$C304,$D304,$E304)*N$6+N304*N$7&lt;N$2,N$3*N$4,0)</f>
        <v>0</v>
      </c>
      <c r="DH304" s="0" t="n">
        <f aca="false">IF(CHOOSE(MATCH(O$5,$B$10:$E$10,0),$B304,$C304,$D304,$E304)*O$6+O304*O$7&lt;O$2,O$3*O$4,0)</f>
        <v>0</v>
      </c>
      <c r="DI304" s="0" t="n">
        <f aca="false">IF(CHOOSE(MATCH(P$5,$B$10:$E$10,0),$B304,$C304,$D304,$E304)*P$6+P304*P$7&lt;P$2,P$3*P$4,0)</f>
        <v>0</v>
      </c>
      <c r="DJ304" s="0" t="n">
        <f aca="false">IF(CHOOSE(MATCH(Q$5,$B$10:$E$10,0),$B304,$C304,$D304,$E304)*Q$6+Q304*Q$7&lt;Q$2,Q$3*Q$4,0)</f>
        <v>0</v>
      </c>
      <c r="DK304" s="0" t="n">
        <f aca="false">IF(CHOOSE(MATCH(R$5,$B$10:$E$10,0),$B304,$C304,$D304,$E304)*R$6+R304*R$7&lt;R$2,R$3*R$4,0)</f>
        <v>0</v>
      </c>
      <c r="DL304" s="0" t="n">
        <f aca="false">IF(CHOOSE(MATCH(S$5,$B$10:$E$10,0),$B304,$C304,$D304,$E304)*S$6+S304*S$7&lt;S$2,S$3*S$4,0)</f>
        <v>0</v>
      </c>
      <c r="DM304" s="0" t="n">
        <f aca="false">IF(CHOOSE(MATCH(T$5,$B$10:$E$10,0),$B304,$C304,$D304,$E304)*T$6+T304*T$7&lt;T$2,T$3*T$4,0)</f>
        <v>0</v>
      </c>
      <c r="DN304" s="0" t="n">
        <f aca="false">IF(CHOOSE(MATCH(U$5,$B$10:$E$10,0),$B304,$C304,$D304,$E304)*U$6+U304*U$7&lt;U$2,U$3*U$4,0)</f>
        <v>0</v>
      </c>
      <c r="DO304" s="0" t="n">
        <f aca="false">IF(CHOOSE(MATCH(V$5,$B$10:$E$10,0),$B304,$C304,$D304,$E304)*V$6+V304*V$7&lt;V$2,V$3*V$4,0)</f>
        <v>0</v>
      </c>
      <c r="DP304" s="0" t="n">
        <f aca="false">IF(CHOOSE(MATCH(W$5,$B$10:$E$10,0),$B304,$C304,$D304,$E304)*W$6+W304*W$7&lt;W$2,W$3*W$4,0)</f>
        <v>0</v>
      </c>
      <c r="DQ304" s="0" t="n">
        <f aca="false">IF(CHOOSE(MATCH(X$5,$B$10:$E$10,0),$B304,$C304,$D304,$E304)*X$6+X304*X$7&lt;X$2,X$3*X$4,0)</f>
        <v>0</v>
      </c>
      <c r="DR304" s="0" t="n">
        <f aca="false">IF(CHOOSE(MATCH(Y$5,$B$10:$E$10,0),$B304,$C304,$D304,$E304)*Y$6+Y304*Y$7&lt;Y$2,Y$3*Y$4,0)</f>
        <v>0</v>
      </c>
      <c r="DS304" s="0" t="n">
        <f aca="false">IF(CHOOSE(MATCH(Z$5,$B$10:$E$10,0),$B304,$C304,$D304,$E304)*Z$6+Z304*Z$7&lt;Z$2,Z$3*Z$4,0)</f>
        <v>0</v>
      </c>
      <c r="DT304" s="0" t="n">
        <f aca="false">IF(CHOOSE(MATCH(AA$5,$B$10:$E$10,0),$B304,$C304,$D304,$E304)*AA$6+AA304*AA$7&lt;AA$2,AA$3*AA$4,0)</f>
        <v>0</v>
      </c>
      <c r="DU304" s="0" t="n">
        <f aca="false">IF(CHOOSE(MATCH(AB$5,$B$10:$E$10,0),$B304,$C304,$D304,$E304)*AB$6+AB304*AB$7&lt;AB$2,AB$3*AB$4,0)</f>
        <v>0</v>
      </c>
      <c r="DV304" s="0" t="n">
        <f aca="false">IF(CHOOSE(MATCH(AC$5,$B$10:$E$10,0),$B304,$C304,$D304,$E304)*AC$6+AC304*AC$7&lt;AC$2,AC$3*AC$4,0)</f>
        <v>0</v>
      </c>
      <c r="DW304" s="0" t="n">
        <f aca="false">IF(CHOOSE(MATCH(AD$5,$B$10:$E$10,0),$B304,$C304,$D304,$E304)*AD$6+AD304*AD$7&lt;AD$2,AD$3*AD$4,0)</f>
        <v>0</v>
      </c>
      <c r="DX304" s="0" t="n">
        <f aca="false">IF(CHOOSE(MATCH(AE$5,$B$10:$E$10,0),$B304,$C304,$D304,$E304)*AE$6+AE304*AE$7&lt;AE$2,AE$3*AE$4,0)</f>
        <v>0</v>
      </c>
      <c r="DY304" s="0" t="n">
        <f aca="false">IF(CHOOSE(MATCH(AF$5,$B$10:$E$10,0),$B304,$C304,$D304,$E304)*AF$6+AF304*AF$7&lt;AF$2,AF$3*AF$4,0)</f>
        <v>0</v>
      </c>
      <c r="DZ304" s="0" t="n">
        <f aca="false">IF(CHOOSE(MATCH(AG$5,$B$10:$E$10,0),$B304,$C304,$D304,$E304)*AG$6+AG304*AG$7&lt;AG$2,AG$3*AG$4,0)</f>
        <v>12.5</v>
      </c>
      <c r="EA304" s="0" t="n">
        <f aca="false">IF(CHOOSE(MATCH(AH$5,$B$10:$E$10,0),$B304,$C304,$D304,$E304)*AH$6+AH304*AH$7&lt;AH$2,AH$3*AH$4,0)</f>
        <v>0</v>
      </c>
      <c r="EB304" s="0" t="n">
        <f aca="false">IF(CHOOSE(MATCH(AI$5,$B$10:$E$10,0),$B304,$C304,$D304,$E304)*AI$6+AI304*AI$7&lt;AI$2,AI$3*AI$4,0)</f>
        <v>0</v>
      </c>
      <c r="EC304" s="0" t="n">
        <f aca="false">IF(CHOOSE(MATCH(AJ$5,$B$10:$E$10,0),$B304,$C304,$D304,$E304)*AJ$6+AJ304*AJ$7&lt;AJ$2,AJ$3*AJ$4,0)</f>
        <v>0</v>
      </c>
      <c r="ED304" s="0" t="n">
        <f aca="false">IF(CHOOSE(MATCH(AK$5,$B$10:$E$10,0),$B304,$C304,$D304,$E304)*AK$6+AK304*AK$7&lt;AK$2,AK$3*AK$4,0)</f>
        <v>0</v>
      </c>
      <c r="EE304" s="0" t="n">
        <f aca="false">IF(CHOOSE(MATCH(AL$5,$B$10:$E$10,0),$B304,$C304,$D304,$E304)*AL$6+AL304*AL$7&lt;AL$2,AL$3*AL$4,0)</f>
        <v>0</v>
      </c>
      <c r="EF304" s="0" t="n">
        <f aca="false">IF(CHOOSE(MATCH(AM$5,$B$10:$E$10,0),$B304,$C304,$D304,$E304)*AM$6+AM304*AM$7&lt;AM$2,AM$3*AM$4,0)</f>
        <v>0</v>
      </c>
      <c r="EG304" s="0" t="n">
        <f aca="false">IF(CHOOSE(MATCH(AN$5,$B$10:$E$10,0),$B304,$C304,$D304,$E304)*AN$6+AN304*AN$7&lt;AN$2,AN$3*AN$4,0)</f>
        <v>0</v>
      </c>
      <c r="EH304" s="0" t="n">
        <f aca="false">IF(CHOOSE(MATCH(AO$5,$B$10:$E$10,0),$B304,$C304,$D304,$E304)*AO$6+AO304*AO$7&lt;AO$2,AO$3*AO$4,0)</f>
        <v>0</v>
      </c>
      <c r="EI304" s="0" t="n">
        <f aca="false">IF(CHOOSE(MATCH(AP$5,$B$10:$E$10,0),$B304,$C304,$D304,$E304)*AP$6+AP304*AP$7&lt;AP$2,AP$3*AP$4,0)</f>
        <v>0</v>
      </c>
      <c r="EJ304" s="0" t="n">
        <f aca="false">IF(CHOOSE(MATCH(AQ$5,$B$10:$E$10,0),$B304,$C304,$D304,$E304)*AQ$6+AQ304*AQ$7&lt;AQ$2,AQ$3*AQ$4,0)</f>
        <v>0</v>
      </c>
      <c r="EK304" s="0" t="n">
        <f aca="false">IF(CHOOSE(MATCH(AR$5,$B$10:$E$10,0),$B304,$C304,$D304,$E304)*AR$6+AR304*AR$7&lt;AR$2,AR$3*AR$4,0)</f>
        <v>0</v>
      </c>
      <c r="EL304" s="0" t="n">
        <f aca="false">IF(CHOOSE(MATCH(AS$5,$B$10:$E$10,0),$B304,$C304,$D304,$E304)*AS$6+AS304*AS$7&lt;AS$2,AS$3*AS$4,0)</f>
        <v>0</v>
      </c>
      <c r="EM304" s="0" t="n">
        <f aca="false">IF(CHOOSE(MATCH(AT$5,$B$10:$E$10,0),$B304,$C304,$D304,$E304)*AT$6+AT304*AT$7&lt;AT$2,AT$3*AT$4,0)</f>
        <v>0</v>
      </c>
      <c r="EN304" s="0" t="n">
        <f aca="false">IF(CHOOSE(MATCH(AU$5,$B$10:$E$10,0),$B304,$C304,$D304,$E304)*AU$6+AU304*AU$7&lt;AU$2,AU$3*AU$4,0)</f>
        <v>0</v>
      </c>
      <c r="EO304" s="0" t="n">
        <f aca="false">IF(CHOOSE(MATCH(AV$5,$B$10:$E$10,0),$B304,$C304,$D304,$E304)*AV$6+AV304*AV$7&lt;AV$2,AV$3*AV$4,0)</f>
        <v>0</v>
      </c>
      <c r="EP304" s="0" t="n">
        <f aca="false">IF(CHOOSE(MATCH(AW$5,$B$10:$E$10,0),$B304,$C304,$D304,$E304)*AW$6+AW304*AW$7&lt;AW$2,AW$3*AW$4,0)</f>
        <v>0</v>
      </c>
      <c r="EQ304" s="0" t="n">
        <f aca="false">IF(CHOOSE(MATCH(AX$5,$B$10:$E$10,0),$B304,$C304,$D304,$E304)*AX$6+AX304*AX$7&lt;AX$2,AX$3*AX$4,0)</f>
        <v>0</v>
      </c>
      <c r="ER304" s="0" t="n">
        <f aca="false">IF(CHOOSE(MATCH(AY$5,$B$10:$E$10,0),$B304,$C304,$D304,$E304)*AY$6+AY304*AY$7&lt;AY$2,AY$3*AY$4,0)</f>
        <v>0</v>
      </c>
      <c r="ES304" s="0" t="n">
        <f aca="false">IF(CHOOSE(MATCH(AZ$5,$B$10:$E$10,0),$B304,$C304,$D304,$E304)*AZ$6+AZ304*AZ$7&lt;AZ$2,AZ$3*AZ$4,0)</f>
        <v>0</v>
      </c>
      <c r="ET304" s="0" t="n">
        <f aca="false">IF(CHOOSE(MATCH(BA$5,$B$10:$E$10,0),$B304,$C304,$D304,$E304)*BA$6+BA304*BA$7&lt;BA$2,BA$3*BA$4,0)</f>
        <v>0</v>
      </c>
      <c r="EU304" s="0" t="n">
        <f aca="false">IF(CHOOSE(MATCH(BB$5,$B$10:$E$10,0),$B304,$C304,$D304,$E304)*BB$6+BB304*BB$7&lt;BB$2,BB$3*BB$4,0)</f>
        <v>0</v>
      </c>
      <c r="EV304" s="0" t="n">
        <f aca="false">IF(CHOOSE(MATCH(BC$5,$B$10:$E$10,0),$B304,$C304,$D304,$E304)*BC$6+BC304*BC$7&lt;BC$2,BC$3*BC$4,0)</f>
        <v>0</v>
      </c>
      <c r="EW304" s="0" t="n">
        <f aca="false">IF(CHOOSE(MATCH(BD$5,$B$10:$E$10,0),$B304,$C304,$D304,$E304)*BD$6+BD304*BD$7&lt;BD$2,BD$3*BD$4,0)</f>
        <v>0</v>
      </c>
      <c r="EX304" s="0" t="n">
        <f aca="false">IF(CHOOSE(MATCH(BE$5,$B$10:$E$10,0),$B304,$C304,$D304,$E304)*BE$6+BE304*BE$7&lt;BE$2,BE$3*BE$4,0)</f>
        <v>0</v>
      </c>
      <c r="EY304" s="0" t="n">
        <f aca="false">IF(CHOOSE(MATCH(BF$5,$B$10:$E$10,0),$B304,$C304,$D304,$E304)*BF$6+BF304*BF$7&lt;BF$2,BF$3*BF$4,0)</f>
        <v>0</v>
      </c>
      <c r="EZ304" s="0" t="n">
        <f aca="false">IF(CHOOSE(MATCH(BG$5,$B$10:$E$10,0),$B304,$C304,$D304,$E304)*BG$6+BG304*BG$7&lt;BG$2,BG$3*BG$4,0)</f>
        <v>0</v>
      </c>
      <c r="FA304" s="0" t="n">
        <f aca="false">IF(CHOOSE(MATCH(BH$5,$B$10:$E$10,0),$B304,$C304,$D304,$E304)*BH$6+BH304*BH$7&lt;BH$2,BH$3*BH$4,0)</f>
        <v>0</v>
      </c>
      <c r="FB304" s="0" t="n">
        <f aca="false">IF(CHOOSE(MATCH(BI$5,$B$10:$E$10,0),$B304,$C304,$D304,$E304)*BI$6+BI304*BI$7&lt;BI$2,BI$3*BI$4,0)</f>
        <v>0</v>
      </c>
      <c r="FC304" s="0" t="n">
        <f aca="false">IF(CHOOSE(MATCH(BJ$5,$B$10:$E$10,0),$B304,$C304,$D304,$E304)*BJ$6+BJ304*BJ$7&lt;BJ$2,BJ$3*BJ$4,0)</f>
        <v>0</v>
      </c>
      <c r="FD304" s="0" t="n">
        <f aca="false">IF(CHOOSE(MATCH(BK$5,$B$10:$E$10,0),$B304,$C304,$D304,$E304)*BK$6+BK304*BK$7&lt;BK$2,BK$3*BK$4,0)</f>
        <v>0</v>
      </c>
      <c r="FE304" s="0" t="n">
        <f aca="false">IF(CHOOSE(MATCH(BL$5,$B$10:$E$10,0),$B304,$C304,$D304,$E304)*BL$6+BL304*BL$7&lt;BL$2,BL$3*BL$4,0)</f>
        <v>0</v>
      </c>
      <c r="FF304" s="0" t="n">
        <f aca="false">IF(CHOOSE(MATCH(BM$5,$B$10:$E$10,0),$B304,$C304,$D304,$E304)*BM$6+BM304*BM$7&lt;BM$2,BM$3*BM$4,0)</f>
        <v>0</v>
      </c>
      <c r="FG304" s="0" t="n">
        <f aca="false">IF(CHOOSE(MATCH(BN$5,$B$10:$E$10,0),$B304,$C304,$D304,$E304)*BN$6+BN304*BN$7&lt;BN$2,BN$3*BN$4,0)</f>
        <v>0</v>
      </c>
      <c r="FH304" s="0" t="n">
        <f aca="false">IF(CHOOSE(MATCH(BO$5,$B$10:$E$10,0),$B304,$C304,$D304,$E304)*BO$6+BO304*BO$7&lt;BO$2,BO$3*BO$4,0)</f>
        <v>0</v>
      </c>
      <c r="FI304" s="0" t="n">
        <f aca="false">IF(CHOOSE(MATCH(BP$5,$B$10:$E$10,0),$B304,$C304,$D304,$E304)*BP$6+BP304*BP$7&lt;BP$2,BP$3*BP$4,0)</f>
        <v>0</v>
      </c>
      <c r="FJ304" s="0" t="n">
        <f aca="false">IF(CHOOSE(MATCH(BQ$5,$B$10:$E$10,0),$B304,$C304,$D304,$E304)*BQ$6+BQ304*BQ$7&lt;BQ$2,BQ$3*BQ$4,0)</f>
        <v>0</v>
      </c>
      <c r="FK304" s="0" t="n">
        <f aca="false">IF(CHOOSE(MATCH(BR$5,$B$10:$E$10,0),$B304,$C304,$D304,$E304)*BR$6+BR304*BR$7&lt;BR$2,BR$3*BR$4,0)</f>
        <v>0</v>
      </c>
      <c r="FL304" s="0" t="n">
        <f aca="false">IF(CHOOSE(MATCH(BS$5,$B$10:$E$10,0),$B304,$C304,$D304,$E304)*BS$6+BS304*BS$7&lt;BS$2,BS$3*BS$4,0)</f>
        <v>0</v>
      </c>
      <c r="FM304" s="0" t="n">
        <f aca="false">IF(CHOOSE(MATCH(BT$5,$B$10:$E$10,0),$B304,$C304,$D304,$E304)*BT$6+BT304*BT$7&lt;BT$2,BT$3*BT$4,0)</f>
        <v>0</v>
      </c>
      <c r="FN304" s="0" t="n">
        <f aca="false">IF(CHOOSE(MATCH(BU$5,$B$10:$E$10,0),$B304,$C304,$D304,$E304)*BU$6+BU304*BU$7&lt;BU$2,BU$3*BU$4,0)</f>
        <v>0</v>
      </c>
      <c r="FO304" s="0" t="n">
        <f aca="false">IF(CHOOSE(MATCH(BV$5,$B$10:$E$10,0),$B304,$C304,$D304,$E304)*BV$6+BV304*BV$7&lt;BV$2,BV$3*BV$4,0)</f>
        <v>0</v>
      </c>
      <c r="FP304" s="0" t="n">
        <f aca="false">IF(CHOOSE(MATCH(BW$5,$B$10:$E$10,0),$B304,$C304,$D304,$E304)*BW$6+BW304*BW$7&lt;BW$2,BW$3*BW$4,0)</f>
        <v>0</v>
      </c>
      <c r="FQ304" s="0" t="n">
        <f aca="false">IF(CHOOSE(MATCH(BX$5,$B$10:$E$10,0),$B304,$C304,$D304,$E304)*BX$6+BX304*BX$7&lt;BX$2,BX$3*BX$4,0)</f>
        <v>0</v>
      </c>
      <c r="FR304" s="0" t="n">
        <f aca="false">IF(CHOOSE(MATCH(BY$5,$B$10:$E$10,0),$B304,$C304,$D304,$E304)*BY$6+BY304*BY$7&lt;BY$2,BY$3*BY$4,0)</f>
        <v>0</v>
      </c>
      <c r="FS304" s="0" t="n">
        <f aca="false">IF(CHOOSE(MATCH(BZ$5,$B$10:$E$10,0),$B304,$C304,$D304,$E304)*BZ$6+BZ304*BZ$7&lt;BZ$2,BZ$3*BZ$4,0)</f>
        <v>0</v>
      </c>
      <c r="FT304" s="0" t="n">
        <f aca="false">IF(CHOOSE(MATCH(CA$5,$B$10:$E$10,0),$B304,$C304,$D304,$E304)*CA$6+CA304*CA$7&lt;CA$2,CA$3*CA$4,0)</f>
        <v>0</v>
      </c>
      <c r="FU304" s="0" t="n">
        <f aca="false">IF(CHOOSE(MATCH(CB$5,$B$10:$E$10,0),$B304,$C304,$D304,$E304)*CB$6+CB304*CB$7&lt;CB$2,CB$3*CB$4,0)</f>
        <v>0</v>
      </c>
      <c r="FV304" s="0" t="n">
        <f aca="false">IF(CHOOSE(MATCH(CC$5,$B$10:$E$10,0),$B304,$C304,$D304,$E304)*CC$6+CC304*CC$7&lt;CC$2,CC$3*CC$4,0)</f>
        <v>0</v>
      </c>
      <c r="FW304" s="0" t="n">
        <f aca="false">IF(CHOOSE(MATCH(CD$5,$B$10:$E$10,0),$B304,$C304,$D304,$E304)*CD$6+CD304*CD$7&lt;CD$2,CD$3*CD$4,0)</f>
        <v>0</v>
      </c>
      <c r="FX304" s="0" t="n">
        <f aca="false">IF(CHOOSE(MATCH(CE$5,$B$10:$E$10,0),$B304,$C304,$D304,$E304)*CE$6+CE304*CE$7&lt;CE$2,CE$3*CE$4,0)</f>
        <v>0</v>
      </c>
      <c r="FY304" s="0" t="n">
        <f aca="false">IF(CHOOSE(MATCH(CF$5,$B$10:$E$10,0),$B304,$C304,$D304,$E304)*CF$6+CF304*CF$7&lt;CF$2,CF$3*CF$4,0)</f>
        <v>0</v>
      </c>
      <c r="FZ304" s="0" t="n">
        <f aca="false">IF(CHOOSE(MATCH(CG$5,$B$10:$E$10,0),$B304,$C304,$D304,$E304)*CG$6+CG304*CG$7&lt;CG$2,CG$3*CG$4,0)</f>
        <v>0</v>
      </c>
      <c r="GA304" s="0" t="n">
        <f aca="false">IF(CHOOSE(MATCH(CH$5,$B$10:$E$10,0),$B304,$C304,$D304,$E304)*CH$6+CH304*CH$7&lt;CH$2,CH$3*CH$4,0)</f>
        <v>0</v>
      </c>
      <c r="GB304" s="0" t="n">
        <f aca="false">IF(CHOOSE(MATCH(CI$5,$B$10:$E$10,0),$B304,$C304,$D304,$E304)*CI$6+CI304*CI$7&lt;CI$2,CI$3*CI$4,0)</f>
        <v>0</v>
      </c>
      <c r="GC304" s="0" t="n">
        <f aca="false">IF(CHOOSE(MATCH(CJ$5,$B$10:$E$10,0),$B304,$C304,$D304,$E304)*CJ$6+CJ304*CJ$7&lt;CJ$2,CJ$3*CJ$4,0)</f>
        <v>0</v>
      </c>
      <c r="GD304" s="0" t="n">
        <f aca="false">IF(CHOOSE(MATCH(CK$5,$B$10:$E$10,0),$B304,$C304,$D304,$E304)*CK$6+CK304*CK$7&lt;CK$2,CK$3*CK$4,0)</f>
        <v>0</v>
      </c>
      <c r="GE304" s="0" t="n">
        <f aca="false">IF(CHOOSE(MATCH(CL$5,$B$10:$E$10,0),$B304,$C304,$D304,$E304)*CL$6+CL304*CL$7&lt;CL$2,CL$3*CL$4,0)</f>
        <v>0</v>
      </c>
      <c r="GF304" s="0" t="n">
        <f aca="false">IF(CHOOSE(MATCH(CM$5,$B$10:$E$10,0),$B304,$C304,$D304,$E304)*CM$6+CM304*CM$7&lt;CM$2,CM$3*CM$4,0)</f>
        <v>0</v>
      </c>
      <c r="GG304" s="0" t="n">
        <f aca="false">IF(CHOOSE(MATCH(CN$5,$B$10:$E$10,0),$B304,$C304,$D304,$E304)*CN$6+CN304*CN$7&lt;CN$2,CN$3*CN$4,0)</f>
        <v>0</v>
      </c>
      <c r="GH304" s="0" t="n">
        <f aca="false">IF(CHOOSE(MATCH(CO$5,$B$10:$E$10,0),$B304,$C304,$D304,$E304)*CO$6+CO304*CO$7&lt;CO$2,CO$3*CO$4,0)</f>
        <v>0</v>
      </c>
      <c r="GI304" s="0" t="n">
        <f aca="false">IF(CHOOSE(MATCH(CP$5,$B$10:$E$10,0),$B304,$C304,$D304,$E304)*CP$6+CP304*CP$7&lt;CP$2,CP$3*CP$4,0)</f>
        <v>0</v>
      </c>
      <c r="GJ304" s="0" t="n">
        <f aca="false">IF(CHOOSE(MATCH(CQ$5,$B$10:$E$10,0),$B304,$C304,$D304,$E304)*CQ$6+CQ304*CQ$7&lt;CQ$2,CQ$3*CQ$4,0)</f>
        <v>0</v>
      </c>
      <c r="GK304" s="0" t="n">
        <f aca="false">IF(CHOOSE(MATCH(CR$5,$B$10:$E$10,0),$B304,$C304,$D304,$E304)*CR$6+CR304*CR$7&lt;CR$2,CR$3*CR$4,0)</f>
        <v>0</v>
      </c>
      <c r="GL304" s="0" t="n">
        <f aca="false">IF(CHOOSE(MATCH(CS$5,$B$10:$E$10,0),$B304,$C304,$D304,$E304)*CS$6+CS304*CS$7&lt;CS$2,CS$3*CS$4,0)</f>
        <v>0</v>
      </c>
      <c r="GM304" s="0" t="n">
        <f aca="false">IF(CHOOSE(MATCH(CT$5,$B$10:$E$10,0),$B304,$C304,$D304,$E304)*CT$6+CT304*CT$7&lt;CT$2,CT$3*CT$4,0)</f>
        <v>0</v>
      </c>
      <c r="GN304" s="0" t="n">
        <f aca="false">IF(CHOOSE(MATCH(CU$5,$B$10:$E$10,0),$B304,$C304,$D304,$E304)*CU$6+CU304*CU$7&lt;CU$2,CU$3*CU$4,0)</f>
        <v>0</v>
      </c>
      <c r="GO304" s="0" t="n">
        <f aca="false">IF(CHOOSE(MATCH(CV$5,$B$10:$E$10,0),$B304,$C304,$D304,$E304)*CV$6+CV304*CV$7&lt;CV$2,CV$3*CV$4,0)</f>
        <v>0</v>
      </c>
      <c r="GP304" s="0" t="n">
        <f aca="false">IF(CHOOSE(MATCH(CW$5,$B$10:$E$10,0),$B304,$C304,$D304,$E304)*CW$6+CW304*CW$7&lt;CW$2,CW$3*CW$4,0)</f>
        <v>0</v>
      </c>
      <c r="GQ304" s="0" t="n">
        <f aca="false">IF(CHOOSE(MATCH(CX$5,$B$10:$E$10,0),$B304,$C304,$D304,$E304)*CX$6+CX304*CX$7&lt;CX$2,CX$3*CX$4,0)</f>
        <v>0</v>
      </c>
      <c r="GS304" s="0" t="n">
        <f aca="false">SUM(CZ304:GQ304)</f>
        <v>12.5</v>
      </c>
      <c r="GT304" s="0" t="n">
        <f aca="false">IF(GS304&gt;$GS$6,1,0)</f>
        <v>0</v>
      </c>
    </row>
    <row r="305" customFormat="false" ht="14" hidden="false" customHeight="false" outlineLevel="0" collapsed="false">
      <c r="A305" s="0" t="n">
        <v>295</v>
      </c>
      <c r="B305" s="0" t="n">
        <v>1.0982879147218</v>
      </c>
      <c r="C305" s="0" t="n">
        <v>0.775897264191352</v>
      </c>
      <c r="D305" s="0" t="n">
        <v>-1.22550474631789</v>
      </c>
      <c r="E305" s="0" t="n">
        <v>-0.929946365411319</v>
      </c>
      <c r="G305" s="0" t="n">
        <v>1.16543560579885</v>
      </c>
      <c r="H305" s="0" t="n">
        <v>-0.624306721874746</v>
      </c>
      <c r="I305" s="0" t="n">
        <v>-1.69556187756825</v>
      </c>
      <c r="J305" s="0" t="n">
        <v>3.28000169247389</v>
      </c>
      <c r="K305" s="0" t="n">
        <v>-0.248594460572349</v>
      </c>
      <c r="L305" s="0" t="n">
        <v>-0.0431964508607052</v>
      </c>
      <c r="M305" s="0" t="n">
        <v>0.304315790344845</v>
      </c>
      <c r="N305" s="0" t="n">
        <v>0.992667992250063</v>
      </c>
      <c r="O305" s="0" t="n">
        <v>-0.0466422989120474</v>
      </c>
      <c r="P305" s="0" t="n">
        <v>0.180323240783764</v>
      </c>
      <c r="Q305" s="0" t="n">
        <v>2.32483216677792</v>
      </c>
      <c r="R305" s="0" t="n">
        <v>1.76021330844378</v>
      </c>
      <c r="S305" s="0" t="n">
        <v>2.43497197516263</v>
      </c>
      <c r="T305" s="0" t="n">
        <v>0.515040028403746</v>
      </c>
      <c r="U305" s="0" t="n">
        <v>0.803256625658833</v>
      </c>
      <c r="V305" s="0" t="n">
        <v>0.22287395040621</v>
      </c>
      <c r="W305" s="0" t="n">
        <v>-0.279885625786846</v>
      </c>
      <c r="X305" s="0" t="n">
        <v>0.270114242084674</v>
      </c>
      <c r="Y305" s="0" t="n">
        <v>1.5313798940042</v>
      </c>
      <c r="Z305" s="0" t="n">
        <v>1.84313194040442</v>
      </c>
      <c r="AA305" s="0" t="n">
        <v>-0.209327026823303</v>
      </c>
      <c r="AB305" s="0" t="n">
        <v>-1.14545173346414</v>
      </c>
      <c r="AC305" s="0" t="n">
        <v>-0.562540662940592</v>
      </c>
      <c r="AD305" s="0" t="n">
        <v>-1.60541731020203</v>
      </c>
      <c r="AE305" s="0" t="n">
        <v>-0.97787733466248</v>
      </c>
      <c r="AF305" s="0" t="n">
        <v>0.289924173557665</v>
      </c>
      <c r="AG305" s="0" t="n">
        <v>-0.305517460219562</v>
      </c>
      <c r="AH305" s="0" t="n">
        <v>1.12996303869295</v>
      </c>
      <c r="AI305" s="0" t="n">
        <v>-1.15434431791073</v>
      </c>
      <c r="AJ305" s="0" t="n">
        <v>-0.22005224309396</v>
      </c>
      <c r="AK305" s="0" t="n">
        <v>-0.768152403907152</v>
      </c>
      <c r="AL305" s="0" t="n">
        <v>0.868792540131835</v>
      </c>
      <c r="AM305" s="0" t="n">
        <v>-0.224442828766769</v>
      </c>
      <c r="AN305" s="0" t="n">
        <v>0.932132024900056</v>
      </c>
      <c r="AO305" s="0" t="n">
        <v>-0.0598959104536334</v>
      </c>
      <c r="AP305" s="0" t="n">
        <v>0.399568307329901</v>
      </c>
      <c r="AQ305" s="0" t="n">
        <v>0.80685140346759</v>
      </c>
      <c r="AR305" s="0" t="n">
        <v>0.363204435416264</v>
      </c>
      <c r="AS305" s="0" t="n">
        <v>3.16969817504287</v>
      </c>
      <c r="AT305" s="0" t="n">
        <v>0.374586761608953</v>
      </c>
      <c r="AU305" s="0" t="n">
        <v>0.463899141323054</v>
      </c>
      <c r="AV305" s="0" t="n">
        <v>0.741101757739671</v>
      </c>
      <c r="AW305" s="0" t="n">
        <v>-1.29235559143126</v>
      </c>
      <c r="AX305" s="0" t="n">
        <v>-0.567475808566087</v>
      </c>
      <c r="AY305" s="0" t="n">
        <v>0.758427631808445</v>
      </c>
      <c r="AZ305" s="0" t="n">
        <v>1.85028511623386</v>
      </c>
      <c r="BA305" s="0" t="n">
        <v>-0.150000687426655</v>
      </c>
      <c r="BB305" s="0" t="n">
        <v>-0.65557060224819</v>
      </c>
      <c r="BC305" s="0" t="n">
        <v>-0.0653380993753672</v>
      </c>
      <c r="BD305" s="0" t="n">
        <v>-0.734974037186475</v>
      </c>
      <c r="BE305" s="0" t="n">
        <v>-2.35435436479747</v>
      </c>
      <c r="BF305" s="0" t="n">
        <v>-0.924599135032622</v>
      </c>
      <c r="BG305" s="0" t="n">
        <v>0.551284529137774</v>
      </c>
      <c r="BH305" s="0" t="n">
        <v>1.13199348561466</v>
      </c>
      <c r="BI305" s="0" t="n">
        <v>-2.18193235923536</v>
      </c>
      <c r="BJ305" s="0" t="n">
        <v>-0.00669388100504875</v>
      </c>
      <c r="BK305" s="0" t="n">
        <v>-0.229309762289631</v>
      </c>
      <c r="BL305" s="0" t="n">
        <v>0.824347807792947</v>
      </c>
      <c r="BM305" s="0" t="n">
        <v>-0.976274350250606</v>
      </c>
      <c r="BN305" s="0" t="n">
        <v>-0.524672714163899</v>
      </c>
      <c r="BO305" s="0" t="n">
        <v>-0.871584688866278</v>
      </c>
      <c r="BP305" s="0" t="n">
        <v>-1.80439656105591</v>
      </c>
      <c r="BQ305" s="0" t="n">
        <v>-0.822094534669304</v>
      </c>
      <c r="BR305" s="0" t="n">
        <v>-0.486768385599135</v>
      </c>
      <c r="BS305" s="0" t="n">
        <v>-0.0726231519365683</v>
      </c>
      <c r="BT305" s="0" t="n">
        <v>-1.60458512254991</v>
      </c>
      <c r="BU305" s="0" t="n">
        <v>-1.09907205114723</v>
      </c>
      <c r="BV305" s="0" t="n">
        <v>1.24132839118829</v>
      </c>
      <c r="BW305" s="0" t="n">
        <v>0.333291154674953</v>
      </c>
      <c r="BX305" s="0" t="n">
        <v>1.0474991540832</v>
      </c>
      <c r="BY305" s="0" t="n">
        <v>3.10668838210404</v>
      </c>
      <c r="BZ305" s="0" t="n">
        <v>-0.62532990341424</v>
      </c>
      <c r="CA305" s="0" t="n">
        <v>-0.216917896977975</v>
      </c>
      <c r="CB305" s="0" t="n">
        <v>-0.203075387616991</v>
      </c>
      <c r="CC305" s="0" t="n">
        <v>0.42271153688489</v>
      </c>
      <c r="CD305" s="0" t="n">
        <v>0.905183696886525</v>
      </c>
      <c r="CE305" s="0" t="n">
        <v>-0.856805399962468</v>
      </c>
      <c r="CF305" s="0" t="n">
        <v>0.125750148072257</v>
      </c>
      <c r="CG305" s="0" t="n">
        <v>-0.00929503585211933</v>
      </c>
      <c r="CH305" s="0" t="n">
        <v>0.513991835759953</v>
      </c>
      <c r="CI305" s="0" t="n">
        <v>-0.577659875489189</v>
      </c>
      <c r="CJ305" s="0" t="n">
        <v>0.156114765559323</v>
      </c>
      <c r="CK305" s="0" t="n">
        <v>-0.434031335316831</v>
      </c>
      <c r="CL305" s="0" t="n">
        <v>0.0709349023964023</v>
      </c>
      <c r="CM305" s="0" t="n">
        <v>1.29571390061756</v>
      </c>
      <c r="CN305" s="0" t="n">
        <v>1.61211573868059</v>
      </c>
      <c r="CO305" s="0" t="n">
        <v>0.390883769796346</v>
      </c>
      <c r="CP305" s="0" t="n">
        <v>0.0246734543907223</v>
      </c>
      <c r="CQ305" s="0" t="n">
        <v>-1.64613993547391</v>
      </c>
      <c r="CR305" s="0" t="n">
        <v>-0.0508543962496333</v>
      </c>
      <c r="CS305" s="0" t="n">
        <v>-0.33207925298484</v>
      </c>
      <c r="CT305" s="0" t="n">
        <v>0.443717453890713</v>
      </c>
      <c r="CU305" s="0" t="n">
        <v>0.905183696886525</v>
      </c>
      <c r="CV305" s="0" t="n">
        <v>0.953489234234439</v>
      </c>
      <c r="CW305" s="0" t="n">
        <v>-1.08918811747571</v>
      </c>
      <c r="CX305" s="0" t="n">
        <v>0.216525677387835</v>
      </c>
      <c r="CZ305" s="0" t="n">
        <f aca="false">IF(CHOOSE(MATCH(G$5,$B$10:$E$10,0),$B305,$C305,$D305,$E305)*G$6+G305*G$7&lt;G$2,G$3*G$4,0)</f>
        <v>0</v>
      </c>
      <c r="DA305" s="0" t="n">
        <f aca="false">IF(CHOOSE(MATCH(H$5,$B$10:$E$10,0),$B305,$C305,$D305,$E305)*H$6+H305*H$7&lt;H$2,H$3*H$4,0)</f>
        <v>0</v>
      </c>
      <c r="DB305" s="0" t="n">
        <f aca="false">IF(CHOOSE(MATCH(I$5,$B$10:$E$10,0),$B305,$C305,$D305,$E305)*I$6+I305*I$7&lt;I$2,I$3*I$4,0)</f>
        <v>0</v>
      </c>
      <c r="DC305" s="0" t="n">
        <f aca="false">IF(CHOOSE(MATCH(J$5,$B$10:$E$10,0),$B305,$C305,$D305,$E305)*J$6+J305*J$7&lt;J$2,J$3*J$4,0)</f>
        <v>0</v>
      </c>
      <c r="DD305" s="0" t="n">
        <f aca="false">IF(CHOOSE(MATCH(K$5,$B$10:$E$10,0),$B305,$C305,$D305,$E305)*K$6+K305*K$7&lt;K$2,K$3*K$4,0)</f>
        <v>0</v>
      </c>
      <c r="DE305" s="0" t="n">
        <f aca="false">IF(CHOOSE(MATCH(L$5,$B$10:$E$10,0),$B305,$C305,$D305,$E305)*L$6+L305*L$7&lt;L$2,L$3*L$4,0)</f>
        <v>0</v>
      </c>
      <c r="DF305" s="0" t="n">
        <f aca="false">IF(CHOOSE(MATCH(M$5,$B$10:$E$10,0),$B305,$C305,$D305,$E305)*M$6+M305*M$7&lt;M$2,M$3*M$4,0)</f>
        <v>0</v>
      </c>
      <c r="DG305" s="0" t="n">
        <f aca="false">IF(CHOOSE(MATCH(N$5,$B$10:$E$10,0),$B305,$C305,$D305,$E305)*N$6+N305*N$7&lt;N$2,N$3*N$4,0)</f>
        <v>0</v>
      </c>
      <c r="DH305" s="0" t="n">
        <f aca="false">IF(CHOOSE(MATCH(O$5,$B$10:$E$10,0),$B305,$C305,$D305,$E305)*O$6+O305*O$7&lt;O$2,O$3*O$4,0)</f>
        <v>0</v>
      </c>
      <c r="DI305" s="0" t="n">
        <f aca="false">IF(CHOOSE(MATCH(P$5,$B$10:$E$10,0),$B305,$C305,$D305,$E305)*P$6+P305*P$7&lt;P$2,P$3*P$4,0)</f>
        <v>0</v>
      </c>
      <c r="DJ305" s="0" t="n">
        <f aca="false">IF(CHOOSE(MATCH(Q$5,$B$10:$E$10,0),$B305,$C305,$D305,$E305)*Q$6+Q305*Q$7&lt;Q$2,Q$3*Q$4,0)</f>
        <v>0</v>
      </c>
      <c r="DK305" s="0" t="n">
        <f aca="false">IF(CHOOSE(MATCH(R$5,$B$10:$E$10,0),$B305,$C305,$D305,$E305)*R$6+R305*R$7&lt;R$2,R$3*R$4,0)</f>
        <v>0</v>
      </c>
      <c r="DL305" s="0" t="n">
        <f aca="false">IF(CHOOSE(MATCH(S$5,$B$10:$E$10,0),$B305,$C305,$D305,$E305)*S$6+S305*S$7&lt;S$2,S$3*S$4,0)</f>
        <v>0</v>
      </c>
      <c r="DM305" s="0" t="n">
        <f aca="false">IF(CHOOSE(MATCH(T$5,$B$10:$E$10,0),$B305,$C305,$D305,$E305)*T$6+T305*T$7&lt;T$2,T$3*T$4,0)</f>
        <v>0</v>
      </c>
      <c r="DN305" s="0" t="n">
        <f aca="false">IF(CHOOSE(MATCH(U$5,$B$10:$E$10,0),$B305,$C305,$D305,$E305)*U$6+U305*U$7&lt;U$2,U$3*U$4,0)</f>
        <v>0</v>
      </c>
      <c r="DO305" s="0" t="n">
        <f aca="false">IF(CHOOSE(MATCH(V$5,$B$10:$E$10,0),$B305,$C305,$D305,$E305)*V$6+V305*V$7&lt;V$2,V$3*V$4,0)</f>
        <v>0</v>
      </c>
      <c r="DP305" s="0" t="n">
        <f aca="false">IF(CHOOSE(MATCH(W$5,$B$10:$E$10,0),$B305,$C305,$D305,$E305)*W$6+W305*W$7&lt;W$2,W$3*W$4,0)</f>
        <v>0</v>
      </c>
      <c r="DQ305" s="0" t="n">
        <f aca="false">IF(CHOOSE(MATCH(X$5,$B$10:$E$10,0),$B305,$C305,$D305,$E305)*X$6+X305*X$7&lt;X$2,X$3*X$4,0)</f>
        <v>0</v>
      </c>
      <c r="DR305" s="0" t="n">
        <f aca="false">IF(CHOOSE(MATCH(Y$5,$B$10:$E$10,0),$B305,$C305,$D305,$E305)*Y$6+Y305*Y$7&lt;Y$2,Y$3*Y$4,0)</f>
        <v>0</v>
      </c>
      <c r="DS305" s="0" t="n">
        <f aca="false">IF(CHOOSE(MATCH(Z$5,$B$10:$E$10,0),$B305,$C305,$D305,$E305)*Z$6+Z305*Z$7&lt;Z$2,Z$3*Z$4,0)</f>
        <v>0</v>
      </c>
      <c r="DT305" s="0" t="n">
        <f aca="false">IF(CHOOSE(MATCH(AA$5,$B$10:$E$10,0),$B305,$C305,$D305,$E305)*AA$6+AA305*AA$7&lt;AA$2,AA$3*AA$4,0)</f>
        <v>0</v>
      </c>
      <c r="DU305" s="0" t="n">
        <f aca="false">IF(CHOOSE(MATCH(AB$5,$B$10:$E$10,0),$B305,$C305,$D305,$E305)*AB$6+AB305*AB$7&lt;AB$2,AB$3*AB$4,0)</f>
        <v>0</v>
      </c>
      <c r="DV305" s="0" t="n">
        <f aca="false">IF(CHOOSE(MATCH(AC$5,$B$10:$E$10,0),$B305,$C305,$D305,$E305)*AC$6+AC305*AC$7&lt;AC$2,AC$3*AC$4,0)</f>
        <v>0</v>
      </c>
      <c r="DW305" s="0" t="n">
        <f aca="false">IF(CHOOSE(MATCH(AD$5,$B$10:$E$10,0),$B305,$C305,$D305,$E305)*AD$6+AD305*AD$7&lt;AD$2,AD$3*AD$4,0)</f>
        <v>0</v>
      </c>
      <c r="DX305" s="0" t="n">
        <f aca="false">IF(CHOOSE(MATCH(AE$5,$B$10:$E$10,0),$B305,$C305,$D305,$E305)*AE$6+AE305*AE$7&lt;AE$2,AE$3*AE$4,0)</f>
        <v>0</v>
      </c>
      <c r="DY305" s="0" t="n">
        <f aca="false">IF(CHOOSE(MATCH(AF$5,$B$10:$E$10,0),$B305,$C305,$D305,$E305)*AF$6+AF305*AF$7&lt;AF$2,AF$3*AF$4,0)</f>
        <v>0</v>
      </c>
      <c r="DZ305" s="0" t="n">
        <f aca="false">IF(CHOOSE(MATCH(AG$5,$B$10:$E$10,0),$B305,$C305,$D305,$E305)*AG$6+AG305*AG$7&lt;AG$2,AG$3*AG$4,0)</f>
        <v>0</v>
      </c>
      <c r="EA305" s="0" t="n">
        <f aca="false">IF(CHOOSE(MATCH(AH$5,$B$10:$E$10,0),$B305,$C305,$D305,$E305)*AH$6+AH305*AH$7&lt;AH$2,AH$3*AH$4,0)</f>
        <v>0</v>
      </c>
      <c r="EB305" s="0" t="n">
        <f aca="false">IF(CHOOSE(MATCH(AI$5,$B$10:$E$10,0),$B305,$C305,$D305,$E305)*AI$6+AI305*AI$7&lt;AI$2,AI$3*AI$4,0)</f>
        <v>0</v>
      </c>
      <c r="EC305" s="0" t="n">
        <f aca="false">IF(CHOOSE(MATCH(AJ$5,$B$10:$E$10,0),$B305,$C305,$D305,$E305)*AJ$6+AJ305*AJ$7&lt;AJ$2,AJ$3*AJ$4,0)</f>
        <v>0</v>
      </c>
      <c r="ED305" s="0" t="n">
        <f aca="false">IF(CHOOSE(MATCH(AK$5,$B$10:$E$10,0),$B305,$C305,$D305,$E305)*AK$6+AK305*AK$7&lt;AK$2,AK$3*AK$4,0)</f>
        <v>0</v>
      </c>
      <c r="EE305" s="0" t="n">
        <f aca="false">IF(CHOOSE(MATCH(AL$5,$B$10:$E$10,0),$B305,$C305,$D305,$E305)*AL$6+AL305*AL$7&lt;AL$2,AL$3*AL$4,0)</f>
        <v>0</v>
      </c>
      <c r="EF305" s="0" t="n">
        <f aca="false">IF(CHOOSE(MATCH(AM$5,$B$10:$E$10,0),$B305,$C305,$D305,$E305)*AM$6+AM305*AM$7&lt;AM$2,AM$3*AM$4,0)</f>
        <v>0</v>
      </c>
      <c r="EG305" s="0" t="n">
        <f aca="false">IF(CHOOSE(MATCH(AN$5,$B$10:$E$10,0),$B305,$C305,$D305,$E305)*AN$6+AN305*AN$7&lt;AN$2,AN$3*AN$4,0)</f>
        <v>0</v>
      </c>
      <c r="EH305" s="0" t="n">
        <f aca="false">IF(CHOOSE(MATCH(AO$5,$B$10:$E$10,0),$B305,$C305,$D305,$E305)*AO$6+AO305*AO$7&lt;AO$2,AO$3*AO$4,0)</f>
        <v>0</v>
      </c>
      <c r="EI305" s="0" t="n">
        <f aca="false">IF(CHOOSE(MATCH(AP$5,$B$10:$E$10,0),$B305,$C305,$D305,$E305)*AP$6+AP305*AP$7&lt;AP$2,AP$3*AP$4,0)</f>
        <v>0</v>
      </c>
      <c r="EJ305" s="0" t="n">
        <f aca="false">IF(CHOOSE(MATCH(AQ$5,$B$10:$E$10,0),$B305,$C305,$D305,$E305)*AQ$6+AQ305*AQ$7&lt;AQ$2,AQ$3*AQ$4,0)</f>
        <v>0</v>
      </c>
      <c r="EK305" s="0" t="n">
        <f aca="false">IF(CHOOSE(MATCH(AR$5,$B$10:$E$10,0),$B305,$C305,$D305,$E305)*AR$6+AR305*AR$7&lt;AR$2,AR$3*AR$4,0)</f>
        <v>0</v>
      </c>
      <c r="EL305" s="0" t="n">
        <f aca="false">IF(CHOOSE(MATCH(AS$5,$B$10:$E$10,0),$B305,$C305,$D305,$E305)*AS$6+AS305*AS$7&lt;AS$2,AS$3*AS$4,0)</f>
        <v>0</v>
      </c>
      <c r="EM305" s="0" t="n">
        <f aca="false">IF(CHOOSE(MATCH(AT$5,$B$10:$E$10,0),$B305,$C305,$D305,$E305)*AT$6+AT305*AT$7&lt;AT$2,AT$3*AT$4,0)</f>
        <v>0</v>
      </c>
      <c r="EN305" s="0" t="n">
        <f aca="false">IF(CHOOSE(MATCH(AU$5,$B$10:$E$10,0),$B305,$C305,$D305,$E305)*AU$6+AU305*AU$7&lt;AU$2,AU$3*AU$4,0)</f>
        <v>0</v>
      </c>
      <c r="EO305" s="0" t="n">
        <f aca="false">IF(CHOOSE(MATCH(AV$5,$B$10:$E$10,0),$B305,$C305,$D305,$E305)*AV$6+AV305*AV$7&lt;AV$2,AV$3*AV$4,0)</f>
        <v>0</v>
      </c>
      <c r="EP305" s="0" t="n">
        <f aca="false">IF(CHOOSE(MATCH(AW$5,$B$10:$E$10,0),$B305,$C305,$D305,$E305)*AW$6+AW305*AW$7&lt;AW$2,AW$3*AW$4,0)</f>
        <v>0</v>
      </c>
      <c r="EQ305" s="0" t="n">
        <f aca="false">IF(CHOOSE(MATCH(AX$5,$B$10:$E$10,0),$B305,$C305,$D305,$E305)*AX$6+AX305*AX$7&lt;AX$2,AX$3*AX$4,0)</f>
        <v>0</v>
      </c>
      <c r="ER305" s="0" t="n">
        <f aca="false">IF(CHOOSE(MATCH(AY$5,$B$10:$E$10,0),$B305,$C305,$D305,$E305)*AY$6+AY305*AY$7&lt;AY$2,AY$3*AY$4,0)</f>
        <v>0</v>
      </c>
      <c r="ES305" s="0" t="n">
        <f aca="false">IF(CHOOSE(MATCH(AZ$5,$B$10:$E$10,0),$B305,$C305,$D305,$E305)*AZ$6+AZ305*AZ$7&lt;AZ$2,AZ$3*AZ$4,0)</f>
        <v>0</v>
      </c>
      <c r="ET305" s="0" t="n">
        <f aca="false">IF(CHOOSE(MATCH(BA$5,$B$10:$E$10,0),$B305,$C305,$D305,$E305)*BA$6+BA305*BA$7&lt;BA$2,BA$3*BA$4,0)</f>
        <v>0</v>
      </c>
      <c r="EU305" s="0" t="n">
        <f aca="false">IF(CHOOSE(MATCH(BB$5,$B$10:$E$10,0),$B305,$C305,$D305,$E305)*BB$6+BB305*BB$7&lt;BB$2,BB$3*BB$4,0)</f>
        <v>0</v>
      </c>
      <c r="EV305" s="0" t="n">
        <f aca="false">IF(CHOOSE(MATCH(BC$5,$B$10:$E$10,0),$B305,$C305,$D305,$E305)*BC$6+BC305*BC$7&lt;BC$2,BC$3*BC$4,0)</f>
        <v>0</v>
      </c>
      <c r="EW305" s="0" t="n">
        <f aca="false">IF(CHOOSE(MATCH(BD$5,$B$10:$E$10,0),$B305,$C305,$D305,$E305)*BD$6+BD305*BD$7&lt;BD$2,BD$3*BD$4,0)</f>
        <v>0</v>
      </c>
      <c r="EX305" s="0" t="n">
        <f aca="false">IF(CHOOSE(MATCH(BE$5,$B$10:$E$10,0),$B305,$C305,$D305,$E305)*BE$6+BE305*BE$7&lt;BE$2,BE$3*BE$4,0)</f>
        <v>12.5</v>
      </c>
      <c r="EY305" s="0" t="n">
        <f aca="false">IF(CHOOSE(MATCH(BF$5,$B$10:$E$10,0),$B305,$C305,$D305,$E305)*BF$6+BF305*BF$7&lt;BF$2,BF$3*BF$4,0)</f>
        <v>0</v>
      </c>
      <c r="EZ305" s="0" t="n">
        <f aca="false">IF(CHOOSE(MATCH(BG$5,$B$10:$E$10,0),$B305,$C305,$D305,$E305)*BG$6+BG305*BG$7&lt;BG$2,BG$3*BG$4,0)</f>
        <v>0</v>
      </c>
      <c r="FA305" s="0" t="n">
        <f aca="false">IF(CHOOSE(MATCH(BH$5,$B$10:$E$10,0),$B305,$C305,$D305,$E305)*BH$6+BH305*BH$7&lt;BH$2,BH$3*BH$4,0)</f>
        <v>0</v>
      </c>
      <c r="FB305" s="0" t="n">
        <f aca="false">IF(CHOOSE(MATCH(BI$5,$B$10:$E$10,0),$B305,$C305,$D305,$E305)*BI$6+BI305*BI$7&lt;BI$2,BI$3*BI$4,0)</f>
        <v>2.5</v>
      </c>
      <c r="FC305" s="0" t="n">
        <f aca="false">IF(CHOOSE(MATCH(BJ$5,$B$10:$E$10,0),$B305,$C305,$D305,$E305)*BJ$6+BJ305*BJ$7&lt;BJ$2,BJ$3*BJ$4,0)</f>
        <v>0</v>
      </c>
      <c r="FD305" s="0" t="n">
        <f aca="false">IF(CHOOSE(MATCH(BK$5,$B$10:$E$10,0),$B305,$C305,$D305,$E305)*BK$6+BK305*BK$7&lt;BK$2,BK$3*BK$4,0)</f>
        <v>0</v>
      </c>
      <c r="FE305" s="0" t="n">
        <f aca="false">IF(CHOOSE(MATCH(BL$5,$B$10:$E$10,0),$B305,$C305,$D305,$E305)*BL$6+BL305*BL$7&lt;BL$2,BL$3*BL$4,0)</f>
        <v>0</v>
      </c>
      <c r="FF305" s="0" t="n">
        <f aca="false">IF(CHOOSE(MATCH(BM$5,$B$10:$E$10,0),$B305,$C305,$D305,$E305)*BM$6+BM305*BM$7&lt;BM$2,BM$3*BM$4,0)</f>
        <v>0</v>
      </c>
      <c r="FG305" s="0" t="n">
        <f aca="false">IF(CHOOSE(MATCH(BN$5,$B$10:$E$10,0),$B305,$C305,$D305,$E305)*BN$6+BN305*BN$7&lt;BN$2,BN$3*BN$4,0)</f>
        <v>0</v>
      </c>
      <c r="FH305" s="0" t="n">
        <f aca="false">IF(CHOOSE(MATCH(BO$5,$B$10:$E$10,0),$B305,$C305,$D305,$E305)*BO$6+BO305*BO$7&lt;BO$2,BO$3*BO$4,0)</f>
        <v>0</v>
      </c>
      <c r="FI305" s="0" t="n">
        <f aca="false">IF(CHOOSE(MATCH(BP$5,$B$10:$E$10,0),$B305,$C305,$D305,$E305)*BP$6+BP305*BP$7&lt;BP$2,BP$3*BP$4,0)</f>
        <v>0</v>
      </c>
      <c r="FJ305" s="0" t="n">
        <f aca="false">IF(CHOOSE(MATCH(BQ$5,$B$10:$E$10,0),$B305,$C305,$D305,$E305)*BQ$6+BQ305*BQ$7&lt;BQ$2,BQ$3*BQ$4,0)</f>
        <v>0</v>
      </c>
      <c r="FK305" s="0" t="n">
        <f aca="false">IF(CHOOSE(MATCH(BR$5,$B$10:$E$10,0),$B305,$C305,$D305,$E305)*BR$6+BR305*BR$7&lt;BR$2,BR$3*BR$4,0)</f>
        <v>0</v>
      </c>
      <c r="FL305" s="0" t="n">
        <f aca="false">IF(CHOOSE(MATCH(BS$5,$B$10:$E$10,0),$B305,$C305,$D305,$E305)*BS$6+BS305*BS$7&lt;BS$2,BS$3*BS$4,0)</f>
        <v>0</v>
      </c>
      <c r="FM305" s="0" t="n">
        <f aca="false">IF(CHOOSE(MATCH(BT$5,$B$10:$E$10,0),$B305,$C305,$D305,$E305)*BT$6+BT305*BT$7&lt;BT$2,BT$3*BT$4,0)</f>
        <v>0</v>
      </c>
      <c r="FN305" s="0" t="n">
        <f aca="false">IF(CHOOSE(MATCH(BU$5,$B$10:$E$10,0),$B305,$C305,$D305,$E305)*BU$6+BU305*BU$7&lt;BU$2,BU$3*BU$4,0)</f>
        <v>0</v>
      </c>
      <c r="FO305" s="0" t="n">
        <f aca="false">IF(CHOOSE(MATCH(BV$5,$B$10:$E$10,0),$B305,$C305,$D305,$E305)*BV$6+BV305*BV$7&lt;BV$2,BV$3*BV$4,0)</f>
        <v>0</v>
      </c>
      <c r="FP305" s="0" t="n">
        <f aca="false">IF(CHOOSE(MATCH(BW$5,$B$10:$E$10,0),$B305,$C305,$D305,$E305)*BW$6+BW305*BW$7&lt;BW$2,BW$3*BW$4,0)</f>
        <v>0</v>
      </c>
      <c r="FQ305" s="0" t="n">
        <f aca="false">IF(CHOOSE(MATCH(BX$5,$B$10:$E$10,0),$B305,$C305,$D305,$E305)*BX$6+BX305*BX$7&lt;BX$2,BX$3*BX$4,0)</f>
        <v>0</v>
      </c>
      <c r="FR305" s="0" t="n">
        <f aca="false">IF(CHOOSE(MATCH(BY$5,$B$10:$E$10,0),$B305,$C305,$D305,$E305)*BY$6+BY305*BY$7&lt;BY$2,BY$3*BY$4,0)</f>
        <v>0</v>
      </c>
      <c r="FS305" s="0" t="n">
        <f aca="false">IF(CHOOSE(MATCH(BZ$5,$B$10:$E$10,0),$B305,$C305,$D305,$E305)*BZ$6+BZ305*BZ$7&lt;BZ$2,BZ$3*BZ$4,0)</f>
        <v>0</v>
      </c>
      <c r="FT305" s="0" t="n">
        <f aca="false">IF(CHOOSE(MATCH(CA$5,$B$10:$E$10,0),$B305,$C305,$D305,$E305)*CA$6+CA305*CA$7&lt;CA$2,CA$3*CA$4,0)</f>
        <v>0</v>
      </c>
      <c r="FU305" s="0" t="n">
        <f aca="false">IF(CHOOSE(MATCH(CB$5,$B$10:$E$10,0),$B305,$C305,$D305,$E305)*CB$6+CB305*CB$7&lt;CB$2,CB$3*CB$4,0)</f>
        <v>0</v>
      </c>
      <c r="FV305" s="0" t="n">
        <f aca="false">IF(CHOOSE(MATCH(CC$5,$B$10:$E$10,0),$B305,$C305,$D305,$E305)*CC$6+CC305*CC$7&lt;CC$2,CC$3*CC$4,0)</f>
        <v>0</v>
      </c>
      <c r="FW305" s="0" t="n">
        <f aca="false">IF(CHOOSE(MATCH(CD$5,$B$10:$E$10,0),$B305,$C305,$D305,$E305)*CD$6+CD305*CD$7&lt;CD$2,CD$3*CD$4,0)</f>
        <v>0</v>
      </c>
      <c r="FX305" s="0" t="n">
        <f aca="false">IF(CHOOSE(MATCH(CE$5,$B$10:$E$10,0),$B305,$C305,$D305,$E305)*CE$6+CE305*CE$7&lt;CE$2,CE$3*CE$4,0)</f>
        <v>0</v>
      </c>
      <c r="FY305" s="0" t="n">
        <f aca="false">IF(CHOOSE(MATCH(CF$5,$B$10:$E$10,0),$B305,$C305,$D305,$E305)*CF$6+CF305*CF$7&lt;CF$2,CF$3*CF$4,0)</f>
        <v>0</v>
      </c>
      <c r="FZ305" s="0" t="n">
        <f aca="false">IF(CHOOSE(MATCH(CG$5,$B$10:$E$10,0),$B305,$C305,$D305,$E305)*CG$6+CG305*CG$7&lt;CG$2,CG$3*CG$4,0)</f>
        <v>0</v>
      </c>
      <c r="GA305" s="0" t="n">
        <f aca="false">IF(CHOOSE(MATCH(CH$5,$B$10:$E$10,0),$B305,$C305,$D305,$E305)*CH$6+CH305*CH$7&lt;CH$2,CH$3*CH$4,0)</f>
        <v>0</v>
      </c>
      <c r="GB305" s="0" t="n">
        <f aca="false">IF(CHOOSE(MATCH(CI$5,$B$10:$E$10,0),$B305,$C305,$D305,$E305)*CI$6+CI305*CI$7&lt;CI$2,CI$3*CI$4,0)</f>
        <v>0</v>
      </c>
      <c r="GC305" s="0" t="n">
        <f aca="false">IF(CHOOSE(MATCH(CJ$5,$B$10:$E$10,0),$B305,$C305,$D305,$E305)*CJ$6+CJ305*CJ$7&lt;CJ$2,CJ$3*CJ$4,0)</f>
        <v>0</v>
      </c>
      <c r="GD305" s="0" t="n">
        <f aca="false">IF(CHOOSE(MATCH(CK$5,$B$10:$E$10,0),$B305,$C305,$D305,$E305)*CK$6+CK305*CK$7&lt;CK$2,CK$3*CK$4,0)</f>
        <v>0</v>
      </c>
      <c r="GE305" s="0" t="n">
        <f aca="false">IF(CHOOSE(MATCH(CL$5,$B$10:$E$10,0),$B305,$C305,$D305,$E305)*CL$6+CL305*CL$7&lt;CL$2,CL$3*CL$4,0)</f>
        <v>0</v>
      </c>
      <c r="GF305" s="0" t="n">
        <f aca="false">IF(CHOOSE(MATCH(CM$5,$B$10:$E$10,0),$B305,$C305,$D305,$E305)*CM$6+CM305*CM$7&lt;CM$2,CM$3*CM$4,0)</f>
        <v>0</v>
      </c>
      <c r="GG305" s="0" t="n">
        <f aca="false">IF(CHOOSE(MATCH(CN$5,$B$10:$E$10,0),$B305,$C305,$D305,$E305)*CN$6+CN305*CN$7&lt;CN$2,CN$3*CN$4,0)</f>
        <v>0</v>
      </c>
      <c r="GH305" s="0" t="n">
        <f aca="false">IF(CHOOSE(MATCH(CO$5,$B$10:$E$10,0),$B305,$C305,$D305,$E305)*CO$6+CO305*CO$7&lt;CO$2,CO$3*CO$4,0)</f>
        <v>0</v>
      </c>
      <c r="GI305" s="0" t="n">
        <f aca="false">IF(CHOOSE(MATCH(CP$5,$B$10:$E$10,0),$B305,$C305,$D305,$E305)*CP$6+CP305*CP$7&lt;CP$2,CP$3*CP$4,0)</f>
        <v>0</v>
      </c>
      <c r="GJ305" s="0" t="n">
        <f aca="false">IF(CHOOSE(MATCH(CQ$5,$B$10:$E$10,0),$B305,$C305,$D305,$E305)*CQ$6+CQ305*CQ$7&lt;CQ$2,CQ$3*CQ$4,0)</f>
        <v>0</v>
      </c>
      <c r="GK305" s="0" t="n">
        <f aca="false">IF(CHOOSE(MATCH(CR$5,$B$10:$E$10,0),$B305,$C305,$D305,$E305)*CR$6+CR305*CR$7&lt;CR$2,CR$3*CR$4,0)</f>
        <v>0</v>
      </c>
      <c r="GL305" s="0" t="n">
        <f aca="false">IF(CHOOSE(MATCH(CS$5,$B$10:$E$10,0),$B305,$C305,$D305,$E305)*CS$6+CS305*CS$7&lt;CS$2,CS$3*CS$4,0)</f>
        <v>0</v>
      </c>
      <c r="GM305" s="0" t="n">
        <f aca="false">IF(CHOOSE(MATCH(CT$5,$B$10:$E$10,0),$B305,$C305,$D305,$E305)*CT$6+CT305*CT$7&lt;CT$2,CT$3*CT$4,0)</f>
        <v>0</v>
      </c>
      <c r="GN305" s="0" t="n">
        <f aca="false">IF(CHOOSE(MATCH(CU$5,$B$10:$E$10,0),$B305,$C305,$D305,$E305)*CU$6+CU305*CU$7&lt;CU$2,CU$3*CU$4,0)</f>
        <v>0</v>
      </c>
      <c r="GO305" s="0" t="n">
        <f aca="false">IF(CHOOSE(MATCH(CV$5,$B$10:$E$10,0),$B305,$C305,$D305,$E305)*CV$6+CV305*CV$7&lt;CV$2,CV$3*CV$4,0)</f>
        <v>0</v>
      </c>
      <c r="GP305" s="0" t="n">
        <f aca="false">IF(CHOOSE(MATCH(CW$5,$B$10:$E$10,0),$B305,$C305,$D305,$E305)*CW$6+CW305*CW$7&lt;CW$2,CW$3*CW$4,0)</f>
        <v>0</v>
      </c>
      <c r="GQ305" s="0" t="n">
        <f aca="false">IF(CHOOSE(MATCH(CX$5,$B$10:$E$10,0),$B305,$C305,$D305,$E305)*CX$6+CX305*CX$7&lt;CX$2,CX$3*CX$4,0)</f>
        <v>0</v>
      </c>
      <c r="GS305" s="0" t="n">
        <f aca="false">SUM(CZ305:GQ305)</f>
        <v>15</v>
      </c>
      <c r="GT305" s="0" t="n">
        <f aca="false">IF(GS305&gt;$GS$6,1,0)</f>
        <v>0</v>
      </c>
    </row>
    <row r="306" customFormat="false" ht="14" hidden="false" customHeight="false" outlineLevel="0" collapsed="false">
      <c r="A306" s="0" t="n">
        <v>296</v>
      </c>
      <c r="B306" s="0" t="n">
        <v>-1.22392413501604</v>
      </c>
      <c r="C306" s="0" t="n">
        <v>-1.58531599050683</v>
      </c>
      <c r="D306" s="0" t="n">
        <v>0.14897517397789</v>
      </c>
      <c r="E306" s="0" t="n">
        <v>1.17341944347113</v>
      </c>
      <c r="G306" s="0" t="n">
        <v>-0.261871946349856</v>
      </c>
      <c r="H306" s="0" t="n">
        <v>-0.882484982867027</v>
      </c>
      <c r="I306" s="0" t="n">
        <v>0.192387688002782</v>
      </c>
      <c r="J306" s="0" t="n">
        <v>-0.507455979459337</v>
      </c>
      <c r="K306" s="0" t="n">
        <v>-0.276467062576558</v>
      </c>
      <c r="L306" s="0" t="n">
        <v>1.7627371562412</v>
      </c>
      <c r="M306" s="0" t="n">
        <v>-0.436722302765702</v>
      </c>
      <c r="N306" s="0" t="n">
        <v>0.888032900547841</v>
      </c>
      <c r="O306" s="0" t="n">
        <v>0.24630708139739</v>
      </c>
      <c r="P306" s="0" t="n">
        <v>-1.75234617927345</v>
      </c>
      <c r="Q306" s="0" t="n">
        <v>-0.32763637136668</v>
      </c>
      <c r="R306" s="0" t="n">
        <v>0.683133976053796</v>
      </c>
      <c r="S306" s="0" t="n">
        <v>1.37578126668814</v>
      </c>
      <c r="T306" s="0" t="n">
        <v>0.534000719198957</v>
      </c>
      <c r="U306" s="0" t="n">
        <v>-0.184523969437578</v>
      </c>
      <c r="V306" s="0" t="n">
        <v>0.672257556288969</v>
      </c>
      <c r="W306" s="0" t="n">
        <v>0.107726236819872</v>
      </c>
      <c r="X306" s="0" t="n">
        <v>0.41202838474419</v>
      </c>
      <c r="Y306" s="0" t="n">
        <v>1.93309460883029</v>
      </c>
      <c r="Z306" s="0" t="n">
        <v>-1.50237610796466</v>
      </c>
      <c r="AA306" s="0" t="n">
        <v>-1.25231508718571</v>
      </c>
      <c r="AB306" s="0" t="n">
        <v>-0.594372977502644</v>
      </c>
      <c r="AC306" s="0" t="n">
        <v>0.459729108115425</v>
      </c>
      <c r="AD306" s="0" t="n">
        <v>1.33123648993205</v>
      </c>
      <c r="AE306" s="0" t="n">
        <v>1.20448930829298</v>
      </c>
      <c r="AF306" s="0" t="n">
        <v>0.0445743353338912</v>
      </c>
      <c r="AG306" s="0" t="n">
        <v>0.515127567268792</v>
      </c>
      <c r="AH306" s="0" t="n">
        <v>-1.10906285044621</v>
      </c>
      <c r="AI306" s="0" t="n">
        <v>0.859236024552956</v>
      </c>
      <c r="AJ306" s="0" t="n">
        <v>0.34179493013653</v>
      </c>
      <c r="AK306" s="0" t="n">
        <v>0.688262389303418</v>
      </c>
      <c r="AL306" s="0" t="n">
        <v>0.434704361396143</v>
      </c>
      <c r="AM306" s="0" t="n">
        <v>-0.499986754221027</v>
      </c>
      <c r="AN306" s="0" t="n">
        <v>-1.19194282888202</v>
      </c>
      <c r="AO306" s="0" t="n">
        <v>-0.304075911117252</v>
      </c>
      <c r="AP306" s="0" t="n">
        <v>-0.266149982053321</v>
      </c>
      <c r="AQ306" s="0" t="n">
        <v>0.919683316169539</v>
      </c>
      <c r="AR306" s="0" t="n">
        <v>1.87145815289114</v>
      </c>
      <c r="AS306" s="0" t="n">
        <v>-0.709651430952363</v>
      </c>
      <c r="AT306" s="0" t="n">
        <v>0.864226876728935</v>
      </c>
      <c r="AU306" s="0" t="n">
        <v>1.39677922561532</v>
      </c>
      <c r="AV306" s="0" t="n">
        <v>0.876630110724364</v>
      </c>
      <c r="AW306" s="0" t="n">
        <v>1.53659129864536</v>
      </c>
      <c r="AX306" s="0" t="n">
        <v>-0.866007212607656</v>
      </c>
      <c r="AY306" s="0" t="n">
        <v>1.17377339847735</v>
      </c>
      <c r="AZ306" s="0" t="n">
        <v>1.01098976301728</v>
      </c>
      <c r="BA306" s="0" t="n">
        <v>-0.728574605091126</v>
      </c>
      <c r="BB306" s="0" t="n">
        <v>0.415361682826187</v>
      </c>
      <c r="BC306" s="0" t="n">
        <v>0.733471097191796</v>
      </c>
      <c r="BD306" s="0" t="n">
        <v>-0.701213593856664</v>
      </c>
      <c r="BE306" s="0" t="n">
        <v>-1.85539647645783</v>
      </c>
      <c r="BF306" s="0" t="n">
        <v>0.660891146253562</v>
      </c>
      <c r="BG306" s="0" t="n">
        <v>0.546392584510613</v>
      </c>
      <c r="BH306" s="0" t="n">
        <v>1.55785983224632</v>
      </c>
      <c r="BI306" s="0" t="n">
        <v>-1.28813553601503</v>
      </c>
      <c r="BJ306" s="0" t="n">
        <v>1.37854613058153</v>
      </c>
      <c r="BK306" s="0" t="n">
        <v>-0.00416889633925166</v>
      </c>
      <c r="BL306" s="0" t="n">
        <v>-0.213864268516772</v>
      </c>
      <c r="BM306" s="0" t="n">
        <v>1.15837337943958</v>
      </c>
      <c r="BN306" s="0" t="n">
        <v>0.649323510515387</v>
      </c>
      <c r="BO306" s="0" t="n">
        <v>-0.707391336618457</v>
      </c>
      <c r="BP306" s="0" t="n">
        <v>-0.146519596455619</v>
      </c>
      <c r="BQ306" s="0" t="n">
        <v>-0.464069671579637</v>
      </c>
      <c r="BR306" s="0" t="n">
        <v>-2.32941602007486</v>
      </c>
      <c r="BS306" s="0" t="n">
        <v>-1.23622157843784</v>
      </c>
      <c r="BT306" s="0" t="n">
        <v>-0.297352471534396</v>
      </c>
      <c r="BU306" s="0" t="n">
        <v>-0.981585799308959</v>
      </c>
      <c r="BV306" s="0" t="n">
        <v>0.167741518453113</v>
      </c>
      <c r="BW306" s="0" t="n">
        <v>1.65570781973656</v>
      </c>
      <c r="BX306" s="0" t="n">
        <v>-1.79858034243807</v>
      </c>
      <c r="BY306" s="0" t="n">
        <v>-0.00715317582944408</v>
      </c>
      <c r="BZ306" s="0" t="n">
        <v>-0.944010025705211</v>
      </c>
      <c r="CA306" s="0" t="n">
        <v>1.03853608379723</v>
      </c>
      <c r="CB306" s="0" t="n">
        <v>0.158826196638984</v>
      </c>
      <c r="CC306" s="0" t="n">
        <v>-1.22853862194461</v>
      </c>
      <c r="CD306" s="0" t="n">
        <v>-1.04975242720684</v>
      </c>
      <c r="CE306" s="0" t="n">
        <v>-0.48384208639618</v>
      </c>
      <c r="CF306" s="0" t="n">
        <v>0.111805320557323</v>
      </c>
      <c r="CG306" s="0" t="n">
        <v>-0.131381057144608</v>
      </c>
      <c r="CH306" s="0" t="n">
        <v>-1.37657025334192</v>
      </c>
      <c r="CI306" s="0" t="n">
        <v>-0.673410340823466</v>
      </c>
      <c r="CJ306" s="0" t="n">
        <v>0.469443648398737</v>
      </c>
      <c r="CK306" s="0" t="n">
        <v>0.352031293004984</v>
      </c>
      <c r="CL306" s="0" t="n">
        <v>-0.18825971892511</v>
      </c>
      <c r="CM306" s="0" t="n">
        <v>-0.303834895021282</v>
      </c>
      <c r="CN306" s="0" t="n">
        <v>-0.931895556277595</v>
      </c>
      <c r="CO306" s="0" t="n">
        <v>-0.106803099697572</v>
      </c>
      <c r="CP306" s="0" t="n">
        <v>-0.987922703643562</v>
      </c>
      <c r="CQ306" s="0" t="n">
        <v>-0.674369857733836</v>
      </c>
      <c r="CR306" s="0" t="n">
        <v>-0.426814494858263</v>
      </c>
      <c r="CS306" s="0" t="n">
        <v>0.447012098447885</v>
      </c>
      <c r="CT306" s="0" t="n">
        <v>-0.107572759588948</v>
      </c>
      <c r="CU306" s="0" t="n">
        <v>-0.0298007307719672</v>
      </c>
      <c r="CV306" s="0" t="n">
        <v>-0.241815314439009</v>
      </c>
      <c r="CW306" s="0" t="n">
        <v>0.35048515201197</v>
      </c>
      <c r="CX306" s="0" t="n">
        <v>-0.0831346369523089</v>
      </c>
      <c r="CZ306" s="0" t="n">
        <f aca="false">IF(CHOOSE(MATCH(G$5,$B$10:$E$10,0),$B306,$C306,$D306,$E306)*G$6+G306*G$7&lt;G$2,G$3*G$4,0)</f>
        <v>0</v>
      </c>
      <c r="DA306" s="0" t="n">
        <f aca="false">IF(CHOOSE(MATCH(H$5,$B$10:$E$10,0),$B306,$C306,$D306,$E306)*H$6+H306*H$7&lt;H$2,H$3*H$4,0)</f>
        <v>0</v>
      </c>
      <c r="DB306" s="0" t="n">
        <f aca="false">IF(CHOOSE(MATCH(I$5,$B$10:$E$10,0),$B306,$C306,$D306,$E306)*I$6+I306*I$7&lt;I$2,I$3*I$4,0)</f>
        <v>0</v>
      </c>
      <c r="DC306" s="0" t="n">
        <f aca="false">IF(CHOOSE(MATCH(J$5,$B$10:$E$10,0),$B306,$C306,$D306,$E306)*J$6+J306*J$7&lt;J$2,J$3*J$4,0)</f>
        <v>0</v>
      </c>
      <c r="DD306" s="0" t="n">
        <f aca="false">IF(CHOOSE(MATCH(K$5,$B$10:$E$10,0),$B306,$C306,$D306,$E306)*K$6+K306*K$7&lt;K$2,K$3*K$4,0)</f>
        <v>0</v>
      </c>
      <c r="DE306" s="0" t="n">
        <f aca="false">IF(CHOOSE(MATCH(L$5,$B$10:$E$10,0),$B306,$C306,$D306,$E306)*L$6+L306*L$7&lt;L$2,L$3*L$4,0)</f>
        <v>0</v>
      </c>
      <c r="DF306" s="0" t="n">
        <f aca="false">IF(CHOOSE(MATCH(M$5,$B$10:$E$10,0),$B306,$C306,$D306,$E306)*M$6+M306*M$7&lt;M$2,M$3*M$4,0)</f>
        <v>0</v>
      </c>
      <c r="DG306" s="0" t="n">
        <f aca="false">IF(CHOOSE(MATCH(N$5,$B$10:$E$10,0),$B306,$C306,$D306,$E306)*N$6+N306*N$7&lt;N$2,N$3*N$4,0)</f>
        <v>0</v>
      </c>
      <c r="DH306" s="0" t="n">
        <f aca="false">IF(CHOOSE(MATCH(O$5,$B$10:$E$10,0),$B306,$C306,$D306,$E306)*O$6+O306*O$7&lt;O$2,O$3*O$4,0)</f>
        <v>0</v>
      </c>
      <c r="DI306" s="0" t="n">
        <f aca="false">IF(CHOOSE(MATCH(P$5,$B$10:$E$10,0),$B306,$C306,$D306,$E306)*P$6+P306*P$7&lt;P$2,P$3*P$4,0)</f>
        <v>0.5</v>
      </c>
      <c r="DJ306" s="0" t="n">
        <f aca="false">IF(CHOOSE(MATCH(Q$5,$B$10:$E$10,0),$B306,$C306,$D306,$E306)*Q$6+Q306*Q$7&lt;Q$2,Q$3*Q$4,0)</f>
        <v>0</v>
      </c>
      <c r="DK306" s="0" t="n">
        <f aca="false">IF(CHOOSE(MATCH(R$5,$B$10:$E$10,0),$B306,$C306,$D306,$E306)*R$6+R306*R$7&lt;R$2,R$3*R$4,0)</f>
        <v>0</v>
      </c>
      <c r="DL306" s="0" t="n">
        <f aca="false">IF(CHOOSE(MATCH(S$5,$B$10:$E$10,0),$B306,$C306,$D306,$E306)*S$6+S306*S$7&lt;S$2,S$3*S$4,0)</f>
        <v>0</v>
      </c>
      <c r="DM306" s="0" t="n">
        <f aca="false">IF(CHOOSE(MATCH(T$5,$B$10:$E$10,0),$B306,$C306,$D306,$E306)*T$6+T306*T$7&lt;T$2,T$3*T$4,0)</f>
        <v>0</v>
      </c>
      <c r="DN306" s="0" t="n">
        <f aca="false">IF(CHOOSE(MATCH(U$5,$B$10:$E$10,0),$B306,$C306,$D306,$E306)*U$6+U306*U$7&lt;U$2,U$3*U$4,0)</f>
        <v>0</v>
      </c>
      <c r="DO306" s="0" t="n">
        <f aca="false">IF(CHOOSE(MATCH(V$5,$B$10:$E$10,0),$B306,$C306,$D306,$E306)*V$6+V306*V$7&lt;V$2,V$3*V$4,0)</f>
        <v>0</v>
      </c>
      <c r="DP306" s="0" t="n">
        <f aca="false">IF(CHOOSE(MATCH(W$5,$B$10:$E$10,0),$B306,$C306,$D306,$E306)*W$6+W306*W$7&lt;W$2,W$3*W$4,0)</f>
        <v>0</v>
      </c>
      <c r="DQ306" s="0" t="n">
        <f aca="false">IF(CHOOSE(MATCH(X$5,$B$10:$E$10,0),$B306,$C306,$D306,$E306)*X$6+X306*X$7&lt;X$2,X$3*X$4,0)</f>
        <v>0</v>
      </c>
      <c r="DR306" s="0" t="n">
        <f aca="false">IF(CHOOSE(MATCH(Y$5,$B$10:$E$10,0),$B306,$C306,$D306,$E306)*Y$6+Y306*Y$7&lt;Y$2,Y$3*Y$4,0)</f>
        <v>0</v>
      </c>
      <c r="DS306" s="0" t="n">
        <f aca="false">IF(CHOOSE(MATCH(Z$5,$B$10:$E$10,0),$B306,$C306,$D306,$E306)*Z$6+Z306*Z$7&lt;Z$2,Z$3*Z$4,0)</f>
        <v>0</v>
      </c>
      <c r="DT306" s="0" t="n">
        <f aca="false">IF(CHOOSE(MATCH(AA$5,$B$10:$E$10,0),$B306,$C306,$D306,$E306)*AA$6+AA306*AA$7&lt;AA$2,AA$3*AA$4,0)</f>
        <v>0</v>
      </c>
      <c r="DU306" s="0" t="n">
        <f aca="false">IF(CHOOSE(MATCH(AB$5,$B$10:$E$10,0),$B306,$C306,$D306,$E306)*AB$6+AB306*AB$7&lt;AB$2,AB$3*AB$4,0)</f>
        <v>0</v>
      </c>
      <c r="DV306" s="0" t="n">
        <f aca="false">IF(CHOOSE(MATCH(AC$5,$B$10:$E$10,0),$B306,$C306,$D306,$E306)*AC$6+AC306*AC$7&lt;AC$2,AC$3*AC$4,0)</f>
        <v>0</v>
      </c>
      <c r="DW306" s="0" t="n">
        <f aca="false">IF(CHOOSE(MATCH(AD$5,$B$10:$E$10,0),$B306,$C306,$D306,$E306)*AD$6+AD306*AD$7&lt;AD$2,AD$3*AD$4,0)</f>
        <v>0</v>
      </c>
      <c r="DX306" s="0" t="n">
        <f aca="false">IF(CHOOSE(MATCH(AE$5,$B$10:$E$10,0),$B306,$C306,$D306,$E306)*AE$6+AE306*AE$7&lt;AE$2,AE$3*AE$4,0)</f>
        <v>0</v>
      </c>
      <c r="DY306" s="0" t="n">
        <f aca="false">IF(CHOOSE(MATCH(AF$5,$B$10:$E$10,0),$B306,$C306,$D306,$E306)*AF$6+AF306*AF$7&lt;AF$2,AF$3*AF$4,0)</f>
        <v>0</v>
      </c>
      <c r="DZ306" s="0" t="n">
        <f aca="false">IF(CHOOSE(MATCH(AG$5,$B$10:$E$10,0),$B306,$C306,$D306,$E306)*AG$6+AG306*AG$7&lt;AG$2,AG$3*AG$4,0)</f>
        <v>0</v>
      </c>
      <c r="EA306" s="0" t="n">
        <f aca="false">IF(CHOOSE(MATCH(AH$5,$B$10:$E$10,0),$B306,$C306,$D306,$E306)*AH$6+AH306*AH$7&lt;AH$2,AH$3*AH$4,0)</f>
        <v>0</v>
      </c>
      <c r="EB306" s="0" t="n">
        <f aca="false">IF(CHOOSE(MATCH(AI$5,$B$10:$E$10,0),$B306,$C306,$D306,$E306)*AI$6+AI306*AI$7&lt;AI$2,AI$3*AI$4,0)</f>
        <v>0</v>
      </c>
      <c r="EC306" s="0" t="n">
        <f aca="false">IF(CHOOSE(MATCH(AJ$5,$B$10:$E$10,0),$B306,$C306,$D306,$E306)*AJ$6+AJ306*AJ$7&lt;AJ$2,AJ$3*AJ$4,0)</f>
        <v>0</v>
      </c>
      <c r="ED306" s="0" t="n">
        <f aca="false">IF(CHOOSE(MATCH(AK$5,$B$10:$E$10,0),$B306,$C306,$D306,$E306)*AK$6+AK306*AK$7&lt;AK$2,AK$3*AK$4,0)</f>
        <v>0</v>
      </c>
      <c r="EE306" s="0" t="n">
        <f aca="false">IF(CHOOSE(MATCH(AL$5,$B$10:$E$10,0),$B306,$C306,$D306,$E306)*AL$6+AL306*AL$7&lt;AL$2,AL$3*AL$4,0)</f>
        <v>0</v>
      </c>
      <c r="EF306" s="0" t="n">
        <f aca="false">IF(CHOOSE(MATCH(AM$5,$B$10:$E$10,0),$B306,$C306,$D306,$E306)*AM$6+AM306*AM$7&lt;AM$2,AM$3*AM$4,0)</f>
        <v>0</v>
      </c>
      <c r="EG306" s="0" t="n">
        <f aca="false">IF(CHOOSE(MATCH(AN$5,$B$10:$E$10,0),$B306,$C306,$D306,$E306)*AN$6+AN306*AN$7&lt;AN$2,AN$3*AN$4,0)</f>
        <v>0</v>
      </c>
      <c r="EH306" s="0" t="n">
        <f aca="false">IF(CHOOSE(MATCH(AO$5,$B$10:$E$10,0),$B306,$C306,$D306,$E306)*AO$6+AO306*AO$7&lt;AO$2,AO$3*AO$4,0)</f>
        <v>0</v>
      </c>
      <c r="EI306" s="0" t="n">
        <f aca="false">IF(CHOOSE(MATCH(AP$5,$B$10:$E$10,0),$B306,$C306,$D306,$E306)*AP$6+AP306*AP$7&lt;AP$2,AP$3*AP$4,0)</f>
        <v>0</v>
      </c>
      <c r="EJ306" s="0" t="n">
        <f aca="false">IF(CHOOSE(MATCH(AQ$5,$B$10:$E$10,0),$B306,$C306,$D306,$E306)*AQ$6+AQ306*AQ$7&lt;AQ$2,AQ$3*AQ$4,0)</f>
        <v>0</v>
      </c>
      <c r="EK306" s="0" t="n">
        <f aca="false">IF(CHOOSE(MATCH(AR$5,$B$10:$E$10,0),$B306,$C306,$D306,$E306)*AR$6+AR306*AR$7&lt;AR$2,AR$3*AR$4,0)</f>
        <v>0</v>
      </c>
      <c r="EL306" s="0" t="n">
        <f aca="false">IF(CHOOSE(MATCH(AS$5,$B$10:$E$10,0),$B306,$C306,$D306,$E306)*AS$6+AS306*AS$7&lt;AS$2,AS$3*AS$4,0)</f>
        <v>0</v>
      </c>
      <c r="EM306" s="0" t="n">
        <f aca="false">IF(CHOOSE(MATCH(AT$5,$B$10:$E$10,0),$B306,$C306,$D306,$E306)*AT$6+AT306*AT$7&lt;AT$2,AT$3*AT$4,0)</f>
        <v>0</v>
      </c>
      <c r="EN306" s="0" t="n">
        <f aca="false">IF(CHOOSE(MATCH(AU$5,$B$10:$E$10,0),$B306,$C306,$D306,$E306)*AU$6+AU306*AU$7&lt;AU$2,AU$3*AU$4,0)</f>
        <v>0</v>
      </c>
      <c r="EO306" s="0" t="n">
        <f aca="false">IF(CHOOSE(MATCH(AV$5,$B$10:$E$10,0),$B306,$C306,$D306,$E306)*AV$6+AV306*AV$7&lt;AV$2,AV$3*AV$4,0)</f>
        <v>0</v>
      </c>
      <c r="EP306" s="0" t="n">
        <f aca="false">IF(CHOOSE(MATCH(AW$5,$B$10:$E$10,0),$B306,$C306,$D306,$E306)*AW$6+AW306*AW$7&lt;AW$2,AW$3*AW$4,0)</f>
        <v>0</v>
      </c>
      <c r="EQ306" s="0" t="n">
        <f aca="false">IF(CHOOSE(MATCH(AX$5,$B$10:$E$10,0),$B306,$C306,$D306,$E306)*AX$6+AX306*AX$7&lt;AX$2,AX$3*AX$4,0)</f>
        <v>0</v>
      </c>
      <c r="ER306" s="0" t="n">
        <f aca="false">IF(CHOOSE(MATCH(AY$5,$B$10:$E$10,0),$B306,$C306,$D306,$E306)*AY$6+AY306*AY$7&lt;AY$2,AY$3*AY$4,0)</f>
        <v>0</v>
      </c>
      <c r="ES306" s="0" t="n">
        <f aca="false">IF(CHOOSE(MATCH(AZ$5,$B$10:$E$10,0),$B306,$C306,$D306,$E306)*AZ$6+AZ306*AZ$7&lt;AZ$2,AZ$3*AZ$4,0)</f>
        <v>0</v>
      </c>
      <c r="ET306" s="0" t="n">
        <f aca="false">IF(CHOOSE(MATCH(BA$5,$B$10:$E$10,0),$B306,$C306,$D306,$E306)*BA$6+BA306*BA$7&lt;BA$2,BA$3*BA$4,0)</f>
        <v>0</v>
      </c>
      <c r="EU306" s="0" t="n">
        <f aca="false">IF(CHOOSE(MATCH(BB$5,$B$10:$E$10,0),$B306,$C306,$D306,$E306)*BB$6+BB306*BB$7&lt;BB$2,BB$3*BB$4,0)</f>
        <v>0</v>
      </c>
      <c r="EV306" s="0" t="n">
        <f aca="false">IF(CHOOSE(MATCH(BC$5,$B$10:$E$10,0),$B306,$C306,$D306,$E306)*BC$6+BC306*BC$7&lt;BC$2,BC$3*BC$4,0)</f>
        <v>0</v>
      </c>
      <c r="EW306" s="0" t="n">
        <f aca="false">IF(CHOOSE(MATCH(BD$5,$B$10:$E$10,0),$B306,$C306,$D306,$E306)*BD$6+BD306*BD$7&lt;BD$2,BD$3*BD$4,0)</f>
        <v>0</v>
      </c>
      <c r="EX306" s="0" t="n">
        <f aca="false">IF(CHOOSE(MATCH(BE$5,$B$10:$E$10,0),$B306,$C306,$D306,$E306)*BE$6+BE306*BE$7&lt;BE$2,BE$3*BE$4,0)</f>
        <v>0</v>
      </c>
      <c r="EY306" s="0" t="n">
        <f aca="false">IF(CHOOSE(MATCH(BF$5,$B$10:$E$10,0),$B306,$C306,$D306,$E306)*BF$6+BF306*BF$7&lt;BF$2,BF$3*BF$4,0)</f>
        <v>0</v>
      </c>
      <c r="EZ306" s="0" t="n">
        <f aca="false">IF(CHOOSE(MATCH(BG$5,$B$10:$E$10,0),$B306,$C306,$D306,$E306)*BG$6+BG306*BG$7&lt;BG$2,BG$3*BG$4,0)</f>
        <v>0</v>
      </c>
      <c r="FA306" s="0" t="n">
        <f aca="false">IF(CHOOSE(MATCH(BH$5,$B$10:$E$10,0),$B306,$C306,$D306,$E306)*BH$6+BH306*BH$7&lt;BH$2,BH$3*BH$4,0)</f>
        <v>0</v>
      </c>
      <c r="FB306" s="0" t="n">
        <f aca="false">IF(CHOOSE(MATCH(BI$5,$B$10:$E$10,0),$B306,$C306,$D306,$E306)*BI$6+BI306*BI$7&lt;BI$2,BI$3*BI$4,0)</f>
        <v>0</v>
      </c>
      <c r="FC306" s="0" t="n">
        <f aca="false">IF(CHOOSE(MATCH(BJ$5,$B$10:$E$10,0),$B306,$C306,$D306,$E306)*BJ$6+BJ306*BJ$7&lt;BJ$2,BJ$3*BJ$4,0)</f>
        <v>0</v>
      </c>
      <c r="FD306" s="0" t="n">
        <f aca="false">IF(CHOOSE(MATCH(BK$5,$B$10:$E$10,0),$B306,$C306,$D306,$E306)*BK$6+BK306*BK$7&lt;BK$2,BK$3*BK$4,0)</f>
        <v>0</v>
      </c>
      <c r="FE306" s="0" t="n">
        <f aca="false">IF(CHOOSE(MATCH(BL$5,$B$10:$E$10,0),$B306,$C306,$D306,$E306)*BL$6+BL306*BL$7&lt;BL$2,BL$3*BL$4,0)</f>
        <v>0</v>
      </c>
      <c r="FF306" s="0" t="n">
        <f aca="false">IF(CHOOSE(MATCH(BM$5,$B$10:$E$10,0),$B306,$C306,$D306,$E306)*BM$6+BM306*BM$7&lt;BM$2,BM$3*BM$4,0)</f>
        <v>0</v>
      </c>
      <c r="FG306" s="0" t="n">
        <f aca="false">IF(CHOOSE(MATCH(BN$5,$B$10:$E$10,0),$B306,$C306,$D306,$E306)*BN$6+BN306*BN$7&lt;BN$2,BN$3*BN$4,0)</f>
        <v>0</v>
      </c>
      <c r="FH306" s="0" t="n">
        <f aca="false">IF(CHOOSE(MATCH(BO$5,$B$10:$E$10,0),$B306,$C306,$D306,$E306)*BO$6+BO306*BO$7&lt;BO$2,BO$3*BO$4,0)</f>
        <v>0</v>
      </c>
      <c r="FI306" s="0" t="n">
        <f aca="false">IF(CHOOSE(MATCH(BP$5,$B$10:$E$10,0),$B306,$C306,$D306,$E306)*BP$6+BP306*BP$7&lt;BP$2,BP$3*BP$4,0)</f>
        <v>0</v>
      </c>
      <c r="FJ306" s="0" t="n">
        <f aca="false">IF(CHOOSE(MATCH(BQ$5,$B$10:$E$10,0),$B306,$C306,$D306,$E306)*BQ$6+BQ306*BQ$7&lt;BQ$2,BQ$3*BQ$4,0)</f>
        <v>0</v>
      </c>
      <c r="FK306" s="0" t="n">
        <f aca="false">IF(CHOOSE(MATCH(BR$5,$B$10:$E$10,0),$B306,$C306,$D306,$E306)*BR$6+BR306*BR$7&lt;BR$2,BR$3*BR$4,0)</f>
        <v>0</v>
      </c>
      <c r="FL306" s="0" t="n">
        <f aca="false">IF(CHOOSE(MATCH(BS$5,$B$10:$E$10,0),$B306,$C306,$D306,$E306)*BS$6+BS306*BS$7&lt;BS$2,BS$3*BS$4,0)</f>
        <v>0</v>
      </c>
      <c r="FM306" s="0" t="n">
        <f aca="false">IF(CHOOSE(MATCH(BT$5,$B$10:$E$10,0),$B306,$C306,$D306,$E306)*BT$6+BT306*BT$7&lt;BT$2,BT$3*BT$4,0)</f>
        <v>0</v>
      </c>
      <c r="FN306" s="0" t="n">
        <f aca="false">IF(CHOOSE(MATCH(BU$5,$B$10:$E$10,0),$B306,$C306,$D306,$E306)*BU$6+BU306*BU$7&lt;BU$2,BU$3*BU$4,0)</f>
        <v>0</v>
      </c>
      <c r="FO306" s="0" t="n">
        <f aca="false">IF(CHOOSE(MATCH(BV$5,$B$10:$E$10,0),$B306,$C306,$D306,$E306)*BV$6+BV306*BV$7&lt;BV$2,BV$3*BV$4,0)</f>
        <v>0</v>
      </c>
      <c r="FP306" s="0" t="n">
        <f aca="false">IF(CHOOSE(MATCH(BW$5,$B$10:$E$10,0),$B306,$C306,$D306,$E306)*BW$6+BW306*BW$7&lt;BW$2,BW$3*BW$4,0)</f>
        <v>0</v>
      </c>
      <c r="FQ306" s="0" t="n">
        <f aca="false">IF(CHOOSE(MATCH(BX$5,$B$10:$E$10,0),$B306,$C306,$D306,$E306)*BX$6+BX306*BX$7&lt;BX$2,BX$3*BX$4,0)</f>
        <v>0</v>
      </c>
      <c r="FR306" s="0" t="n">
        <f aca="false">IF(CHOOSE(MATCH(BY$5,$B$10:$E$10,0),$B306,$C306,$D306,$E306)*BY$6+BY306*BY$7&lt;BY$2,BY$3*BY$4,0)</f>
        <v>0</v>
      </c>
      <c r="FS306" s="0" t="n">
        <f aca="false">IF(CHOOSE(MATCH(BZ$5,$B$10:$E$10,0),$B306,$C306,$D306,$E306)*BZ$6+BZ306*BZ$7&lt;BZ$2,BZ$3*BZ$4,0)</f>
        <v>0</v>
      </c>
      <c r="FT306" s="0" t="n">
        <f aca="false">IF(CHOOSE(MATCH(CA$5,$B$10:$E$10,0),$B306,$C306,$D306,$E306)*CA$6+CA306*CA$7&lt;CA$2,CA$3*CA$4,0)</f>
        <v>0</v>
      </c>
      <c r="FU306" s="0" t="n">
        <f aca="false">IF(CHOOSE(MATCH(CB$5,$B$10:$E$10,0),$B306,$C306,$D306,$E306)*CB$6+CB306*CB$7&lt;CB$2,CB$3*CB$4,0)</f>
        <v>0</v>
      </c>
      <c r="FV306" s="0" t="n">
        <f aca="false">IF(CHOOSE(MATCH(CC$5,$B$10:$E$10,0),$B306,$C306,$D306,$E306)*CC$6+CC306*CC$7&lt;CC$2,CC$3*CC$4,0)</f>
        <v>0</v>
      </c>
      <c r="FW306" s="0" t="n">
        <f aca="false">IF(CHOOSE(MATCH(CD$5,$B$10:$E$10,0),$B306,$C306,$D306,$E306)*CD$6+CD306*CD$7&lt;CD$2,CD$3*CD$4,0)</f>
        <v>0</v>
      </c>
      <c r="FX306" s="0" t="n">
        <f aca="false">IF(CHOOSE(MATCH(CE$5,$B$10:$E$10,0),$B306,$C306,$D306,$E306)*CE$6+CE306*CE$7&lt;CE$2,CE$3*CE$4,0)</f>
        <v>0</v>
      </c>
      <c r="FY306" s="0" t="n">
        <f aca="false">IF(CHOOSE(MATCH(CF$5,$B$10:$E$10,0),$B306,$C306,$D306,$E306)*CF$6+CF306*CF$7&lt;CF$2,CF$3*CF$4,0)</f>
        <v>0</v>
      </c>
      <c r="FZ306" s="0" t="n">
        <f aca="false">IF(CHOOSE(MATCH(CG$5,$B$10:$E$10,0),$B306,$C306,$D306,$E306)*CG$6+CG306*CG$7&lt;CG$2,CG$3*CG$4,0)</f>
        <v>0</v>
      </c>
      <c r="GA306" s="0" t="n">
        <f aca="false">IF(CHOOSE(MATCH(CH$5,$B$10:$E$10,0),$B306,$C306,$D306,$E306)*CH$6+CH306*CH$7&lt;CH$2,CH$3*CH$4,0)</f>
        <v>0</v>
      </c>
      <c r="GB306" s="0" t="n">
        <f aca="false">IF(CHOOSE(MATCH(CI$5,$B$10:$E$10,0),$B306,$C306,$D306,$E306)*CI$6+CI306*CI$7&lt;CI$2,CI$3*CI$4,0)</f>
        <v>0</v>
      </c>
      <c r="GC306" s="0" t="n">
        <f aca="false">IF(CHOOSE(MATCH(CJ$5,$B$10:$E$10,0),$B306,$C306,$D306,$E306)*CJ$6+CJ306*CJ$7&lt;CJ$2,CJ$3*CJ$4,0)</f>
        <v>0</v>
      </c>
      <c r="GD306" s="0" t="n">
        <f aca="false">IF(CHOOSE(MATCH(CK$5,$B$10:$E$10,0),$B306,$C306,$D306,$E306)*CK$6+CK306*CK$7&lt;CK$2,CK$3*CK$4,0)</f>
        <v>0</v>
      </c>
      <c r="GE306" s="0" t="n">
        <f aca="false">IF(CHOOSE(MATCH(CL$5,$B$10:$E$10,0),$B306,$C306,$D306,$E306)*CL$6+CL306*CL$7&lt;CL$2,CL$3*CL$4,0)</f>
        <v>0</v>
      </c>
      <c r="GF306" s="0" t="n">
        <f aca="false">IF(CHOOSE(MATCH(CM$5,$B$10:$E$10,0),$B306,$C306,$D306,$E306)*CM$6+CM306*CM$7&lt;CM$2,CM$3*CM$4,0)</f>
        <v>0</v>
      </c>
      <c r="GG306" s="0" t="n">
        <f aca="false">IF(CHOOSE(MATCH(CN$5,$B$10:$E$10,0),$B306,$C306,$D306,$E306)*CN$6+CN306*CN$7&lt;CN$2,CN$3*CN$4,0)</f>
        <v>0</v>
      </c>
      <c r="GH306" s="0" t="n">
        <f aca="false">IF(CHOOSE(MATCH(CO$5,$B$10:$E$10,0),$B306,$C306,$D306,$E306)*CO$6+CO306*CO$7&lt;CO$2,CO$3*CO$4,0)</f>
        <v>0</v>
      </c>
      <c r="GI306" s="0" t="n">
        <f aca="false">IF(CHOOSE(MATCH(CP$5,$B$10:$E$10,0),$B306,$C306,$D306,$E306)*CP$6+CP306*CP$7&lt;CP$2,CP$3*CP$4,0)</f>
        <v>0</v>
      </c>
      <c r="GJ306" s="0" t="n">
        <f aca="false">IF(CHOOSE(MATCH(CQ$5,$B$10:$E$10,0),$B306,$C306,$D306,$E306)*CQ$6+CQ306*CQ$7&lt;CQ$2,CQ$3*CQ$4,0)</f>
        <v>0</v>
      </c>
      <c r="GK306" s="0" t="n">
        <f aca="false">IF(CHOOSE(MATCH(CR$5,$B$10:$E$10,0),$B306,$C306,$D306,$E306)*CR$6+CR306*CR$7&lt;CR$2,CR$3*CR$4,0)</f>
        <v>0</v>
      </c>
      <c r="GL306" s="0" t="n">
        <f aca="false">IF(CHOOSE(MATCH(CS$5,$B$10:$E$10,0),$B306,$C306,$D306,$E306)*CS$6+CS306*CS$7&lt;CS$2,CS$3*CS$4,0)</f>
        <v>0</v>
      </c>
      <c r="GM306" s="0" t="n">
        <f aca="false">IF(CHOOSE(MATCH(CT$5,$B$10:$E$10,0),$B306,$C306,$D306,$E306)*CT$6+CT306*CT$7&lt;CT$2,CT$3*CT$4,0)</f>
        <v>0</v>
      </c>
      <c r="GN306" s="0" t="n">
        <f aca="false">IF(CHOOSE(MATCH(CU$5,$B$10:$E$10,0),$B306,$C306,$D306,$E306)*CU$6+CU306*CU$7&lt;CU$2,CU$3*CU$4,0)</f>
        <v>0</v>
      </c>
      <c r="GO306" s="0" t="n">
        <f aca="false">IF(CHOOSE(MATCH(CV$5,$B$10:$E$10,0),$B306,$C306,$D306,$E306)*CV$6+CV306*CV$7&lt;CV$2,CV$3*CV$4,0)</f>
        <v>0</v>
      </c>
      <c r="GP306" s="0" t="n">
        <f aca="false">IF(CHOOSE(MATCH(CW$5,$B$10:$E$10,0),$B306,$C306,$D306,$E306)*CW$6+CW306*CW$7&lt;CW$2,CW$3*CW$4,0)</f>
        <v>0</v>
      </c>
      <c r="GQ306" s="0" t="n">
        <f aca="false">IF(CHOOSE(MATCH(CX$5,$B$10:$E$10,0),$B306,$C306,$D306,$E306)*CX$6+CX306*CX$7&lt;CX$2,CX$3*CX$4,0)</f>
        <v>0</v>
      </c>
      <c r="GS306" s="0" t="n">
        <f aca="false">SUM(CZ306:GQ306)</f>
        <v>0.5</v>
      </c>
      <c r="GT306" s="0" t="n">
        <f aca="false">IF(GS306&gt;$GS$6,1,0)</f>
        <v>0</v>
      </c>
    </row>
    <row r="307" customFormat="false" ht="14" hidden="false" customHeight="false" outlineLevel="0" collapsed="false">
      <c r="A307" s="0" t="n">
        <v>297</v>
      </c>
      <c r="B307" s="0" t="n">
        <f aca="false">-1.9373614110173</f>
        <v>-1.9373614110173</v>
      </c>
      <c r="C307" s="0" t="n">
        <v>-0.334820506711685</v>
      </c>
      <c r="D307" s="0" t="n">
        <v>-0.332198494502215</v>
      </c>
      <c r="E307" s="0" t="n">
        <v>-0.822777804239618</v>
      </c>
      <c r="G307" s="0" t="n">
        <v>-0.0539955635758815</v>
      </c>
      <c r="H307" s="0" t="n">
        <v>-0.879440449352842</v>
      </c>
      <c r="I307" s="0" t="n">
        <v>0.17620436665311</v>
      </c>
      <c r="J307" s="0" t="n">
        <v>-1.11062036012299</v>
      </c>
      <c r="K307" s="0" t="n">
        <v>-1.32385139295366</v>
      </c>
      <c r="L307" s="0" t="n">
        <v>-0.0607383299211506</v>
      </c>
      <c r="M307" s="0" t="n">
        <v>-0.223423057832406</v>
      </c>
      <c r="N307" s="0" t="n">
        <v>-0.693798938300461</v>
      </c>
      <c r="O307" s="0" t="n">
        <v>0.373684088117443</v>
      </c>
      <c r="P307" s="0" t="n">
        <v>0.808760205472936</v>
      </c>
      <c r="Q307" s="0" t="n">
        <v>0.42798774302355</v>
      </c>
      <c r="R307" s="0" t="n">
        <v>0.0704744707036298</v>
      </c>
      <c r="S307" s="0" t="n">
        <v>0.601048668613657</v>
      </c>
      <c r="T307" s="0" t="n">
        <v>0.0844397618493531</v>
      </c>
      <c r="U307" s="0" t="n">
        <v>-1.10609562398167</v>
      </c>
      <c r="V307" s="0" t="n">
        <v>-1.41924374474911</v>
      </c>
      <c r="W307" s="0" t="n">
        <v>-1.53484961629147</v>
      </c>
      <c r="X307" s="0" t="n">
        <v>-2.48710421146825</v>
      </c>
      <c r="Y307" s="0" t="n">
        <v>1.6657304513501</v>
      </c>
      <c r="Z307" s="0" t="n">
        <v>1.13315536509617</v>
      </c>
      <c r="AA307" s="0" t="n">
        <v>-1.42746102937963</v>
      </c>
      <c r="AB307" s="0" t="n">
        <v>-0.318528918796801</v>
      </c>
      <c r="AC307" s="0" t="n">
        <v>0.932723196456209</v>
      </c>
      <c r="AD307" s="0" t="n">
        <v>0.46978584578028</v>
      </c>
      <c r="AE307" s="0" t="n">
        <v>-0.568734321859665</v>
      </c>
      <c r="AF307" s="0" t="n">
        <v>-1.31254410007386</v>
      </c>
      <c r="AG307" s="0" t="n">
        <v>1.16845740194549</v>
      </c>
      <c r="AH307" s="0" t="n">
        <v>-1.05001618067035</v>
      </c>
      <c r="AI307" s="0" t="n">
        <v>-0.848990566737484</v>
      </c>
      <c r="AJ307" s="0" t="n">
        <v>0.9495192898612</v>
      </c>
      <c r="AK307" s="0" t="n">
        <v>-1.86970282811672</v>
      </c>
      <c r="AL307" s="0" t="n">
        <v>-0.521865786140552</v>
      </c>
      <c r="AM307" s="0" t="n">
        <v>1.19272272058879</v>
      </c>
      <c r="AN307" s="0" t="n">
        <v>-0.26963789423462</v>
      </c>
      <c r="AO307" s="0" t="n">
        <v>-0.589268438488944</v>
      </c>
      <c r="AP307" s="0" t="n">
        <v>-0.483755684399512</v>
      </c>
      <c r="AQ307" s="0" t="n">
        <v>0.991292381513631</v>
      </c>
      <c r="AR307" s="0" t="n">
        <v>0.704740159562789</v>
      </c>
      <c r="AS307" s="0" t="n">
        <v>0.913396434043534</v>
      </c>
      <c r="AT307" s="0" t="n">
        <v>0.702486886439147</v>
      </c>
      <c r="AU307" s="0" t="n">
        <v>-0.416029024563613</v>
      </c>
      <c r="AV307" s="0" t="n">
        <v>0.356103555532172</v>
      </c>
      <c r="AW307" s="0" t="n">
        <v>-0.212846771319164</v>
      </c>
      <c r="AX307" s="0" t="n">
        <v>-1.00577608463936</v>
      </c>
      <c r="AY307" s="0" t="n">
        <v>1.30247371998848</v>
      </c>
      <c r="AZ307" s="0" t="n">
        <v>0.51425445235509</v>
      </c>
      <c r="BA307" s="0" t="n">
        <v>1.21562607091619</v>
      </c>
      <c r="BB307" s="0" t="n">
        <v>-1.24298367154552</v>
      </c>
      <c r="BC307" s="0" t="n">
        <v>-1.56095666170586</v>
      </c>
      <c r="BD307" s="0" t="n">
        <v>1.31001343106618</v>
      </c>
      <c r="BE307" s="0" t="n">
        <v>-0.962324975262163</v>
      </c>
      <c r="BF307" s="0" t="n">
        <v>0.693507899995893</v>
      </c>
      <c r="BG307" s="0" t="n">
        <v>-1.88711055670865</v>
      </c>
      <c r="BH307" s="0" t="n">
        <v>-1.35671598400222</v>
      </c>
      <c r="BI307" s="0" t="n">
        <v>0.851737240736838</v>
      </c>
      <c r="BJ307" s="0" t="n">
        <v>1.37263668875676</v>
      </c>
      <c r="BK307" s="0" t="n">
        <v>0.0690943124936894</v>
      </c>
      <c r="BL307" s="0" t="n">
        <v>-0.954573806666303</v>
      </c>
      <c r="BM307" s="0" t="n">
        <v>-0.466457095171791</v>
      </c>
      <c r="BN307" s="0" t="n">
        <v>0.214021156352828</v>
      </c>
      <c r="BO307" s="0" t="n">
        <v>-0.529946646565804</v>
      </c>
      <c r="BP307" s="0" t="n">
        <v>-0.923544121178566</v>
      </c>
      <c r="BQ307" s="0" t="n">
        <v>-0.349916717823362</v>
      </c>
      <c r="BR307" s="0" t="n">
        <v>-0.914558313525049</v>
      </c>
      <c r="BS307" s="0" t="n">
        <v>0.173019998328527</v>
      </c>
      <c r="BT307" s="0" t="n">
        <v>0.0236786945606582</v>
      </c>
      <c r="BU307" s="0" t="n">
        <v>2.58616637438536</v>
      </c>
      <c r="BV307" s="0" t="n">
        <v>-0.723696302884491</v>
      </c>
      <c r="BW307" s="0" t="n">
        <v>-1.51671883941162</v>
      </c>
      <c r="BX307" s="0" t="n">
        <v>0.0361535512638511</v>
      </c>
      <c r="BY307" s="0" t="n">
        <v>-1.34604306367692</v>
      </c>
      <c r="BZ307" s="0" t="n">
        <v>1.08946551335976</v>
      </c>
      <c r="CA307" s="0" t="n">
        <v>0.659748593534459</v>
      </c>
      <c r="CB307" s="0" t="n">
        <v>1.34964693643269</v>
      </c>
      <c r="CC307" s="0" t="n">
        <v>-0.83861550592701</v>
      </c>
      <c r="CD307" s="0" t="n">
        <v>0.710538188286591</v>
      </c>
      <c r="CE307" s="0" t="n">
        <v>1.38151790451957</v>
      </c>
      <c r="CF307" s="0" t="n">
        <v>-1.4457100405707</v>
      </c>
      <c r="CG307" s="0" t="n">
        <v>0.97295242085238</v>
      </c>
      <c r="CH307" s="0" t="n">
        <v>-1.72022737388033</v>
      </c>
      <c r="CI307" s="0" t="n">
        <v>1.15972170533496</v>
      </c>
      <c r="CJ307" s="0" t="n">
        <v>0.576756065129302</v>
      </c>
      <c r="CK307" s="0" t="n">
        <v>0.022683934730594</v>
      </c>
      <c r="CL307" s="0" t="n">
        <v>0.405541413783794</v>
      </c>
      <c r="CM307" s="0" t="n">
        <v>0.687197143633966</v>
      </c>
      <c r="CN307" s="0" t="n">
        <v>-2.09199242817704</v>
      </c>
      <c r="CO307" s="0" t="n">
        <v>0.0660270416119602</v>
      </c>
      <c r="CP307" s="0" t="n">
        <v>0.560480657441076</v>
      </c>
      <c r="CQ307" s="0" t="n">
        <v>0.480747530673398</v>
      </c>
      <c r="CR307" s="0" t="n">
        <v>0.500419901072746</v>
      </c>
      <c r="CS307" s="0" t="n">
        <v>1.05614390122355</v>
      </c>
      <c r="CT307" s="0" t="n">
        <v>-0.1239766334038</v>
      </c>
      <c r="CU307" s="0" t="n">
        <v>3.03058186545968</v>
      </c>
      <c r="CV307" s="0" t="n">
        <v>-1.46803813549923</v>
      </c>
      <c r="CW307" s="0" t="n">
        <v>-1.9400795281399</v>
      </c>
      <c r="CX307" s="0" t="n">
        <v>-0.918050773179857</v>
      </c>
      <c r="CZ307" s="0" t="n">
        <f aca="false">IF(CHOOSE(MATCH(G$5,$B$10:$E$10,0),$B307,$C307,$D307,$E307)*G$6+G307*G$7&lt;G$2,G$3*G$4,0)</f>
        <v>0</v>
      </c>
      <c r="DA307" s="0" t="n">
        <f aca="false">IF(CHOOSE(MATCH(H$5,$B$10:$E$10,0),$B307,$C307,$D307,$E307)*H$6+H307*H$7&lt;H$2,H$3*H$4,0)</f>
        <v>0</v>
      </c>
      <c r="DB307" s="0" t="n">
        <f aca="false">IF(CHOOSE(MATCH(I$5,$B$10:$E$10,0),$B307,$C307,$D307,$E307)*I$6+I307*I$7&lt;I$2,I$3*I$4,0)</f>
        <v>0</v>
      </c>
      <c r="DC307" s="0" t="n">
        <f aca="false">IF(CHOOSE(MATCH(J$5,$B$10:$E$10,0),$B307,$C307,$D307,$E307)*J$6+J307*J$7&lt;J$2,J$3*J$4,0)</f>
        <v>0</v>
      </c>
      <c r="DD307" s="0" t="n">
        <f aca="false">IF(CHOOSE(MATCH(K$5,$B$10:$E$10,0),$B307,$C307,$D307,$E307)*K$6+K307*K$7&lt;K$2,K$3*K$4,0)</f>
        <v>0</v>
      </c>
      <c r="DE307" s="0" t="n">
        <f aca="false">IF(CHOOSE(MATCH(L$5,$B$10:$E$10,0),$B307,$C307,$D307,$E307)*L$6+L307*L$7&lt;L$2,L$3*L$4,0)</f>
        <v>0</v>
      </c>
      <c r="DF307" s="0" t="n">
        <f aca="false">IF(CHOOSE(MATCH(M$5,$B$10:$E$10,0),$B307,$C307,$D307,$E307)*M$6+M307*M$7&lt;M$2,M$3*M$4,0)</f>
        <v>0</v>
      </c>
      <c r="DG307" s="0" t="n">
        <f aca="false">IF(CHOOSE(MATCH(N$5,$B$10:$E$10,0),$B307,$C307,$D307,$E307)*N$6+N307*N$7&lt;N$2,N$3*N$4,0)</f>
        <v>0</v>
      </c>
      <c r="DH307" s="0" t="n">
        <f aca="false">IF(CHOOSE(MATCH(O$5,$B$10:$E$10,0),$B307,$C307,$D307,$E307)*O$6+O307*O$7&lt;O$2,O$3*O$4,0)</f>
        <v>0</v>
      </c>
      <c r="DI307" s="0" t="n">
        <f aca="false">IF(CHOOSE(MATCH(P$5,$B$10:$E$10,0),$B307,$C307,$D307,$E307)*P$6+P307*P$7&lt;P$2,P$3*P$4,0)</f>
        <v>0</v>
      </c>
      <c r="DJ307" s="0" t="n">
        <f aca="false">IF(CHOOSE(MATCH(Q$5,$B$10:$E$10,0),$B307,$C307,$D307,$E307)*Q$6+Q307*Q$7&lt;Q$2,Q$3*Q$4,0)</f>
        <v>0</v>
      </c>
      <c r="DK307" s="0" t="n">
        <f aca="false">IF(CHOOSE(MATCH(R$5,$B$10:$E$10,0),$B307,$C307,$D307,$E307)*R$6+R307*R$7&lt;R$2,R$3*R$4,0)</f>
        <v>0</v>
      </c>
      <c r="DL307" s="0" t="n">
        <f aca="false">IF(CHOOSE(MATCH(S$5,$B$10:$E$10,0),$B307,$C307,$D307,$E307)*S$6+S307*S$7&lt;S$2,S$3*S$4,0)</f>
        <v>0</v>
      </c>
      <c r="DM307" s="0" t="n">
        <f aca="false">IF(CHOOSE(MATCH(T$5,$B$10:$E$10,0),$B307,$C307,$D307,$E307)*T$6+T307*T$7&lt;T$2,T$3*T$4,0)</f>
        <v>0</v>
      </c>
      <c r="DN307" s="0" t="n">
        <f aca="false">IF(CHOOSE(MATCH(U$5,$B$10:$E$10,0),$B307,$C307,$D307,$E307)*U$6+U307*U$7&lt;U$2,U$3*U$4,0)</f>
        <v>0</v>
      </c>
      <c r="DO307" s="0" t="n">
        <f aca="false">IF(CHOOSE(MATCH(V$5,$B$10:$E$10,0),$B307,$C307,$D307,$E307)*V$6+V307*V$7&lt;V$2,V$3*V$4,0)</f>
        <v>0</v>
      </c>
      <c r="DP307" s="0" t="n">
        <f aca="false">IF(CHOOSE(MATCH(W$5,$B$10:$E$10,0),$B307,$C307,$D307,$E307)*W$6+W307*W$7&lt;W$2,W$3*W$4,0)</f>
        <v>0</v>
      </c>
      <c r="DQ307" s="0" t="n">
        <f aca="false">IF(CHOOSE(MATCH(X$5,$B$10:$E$10,0),$B307,$C307,$D307,$E307)*X$6+X307*X$7&lt;X$2,X$3*X$4,0)</f>
        <v>2.5</v>
      </c>
      <c r="DR307" s="0" t="n">
        <f aca="false">IF(CHOOSE(MATCH(Y$5,$B$10:$E$10,0),$B307,$C307,$D307,$E307)*Y$6+Y307*Y$7&lt;Y$2,Y$3*Y$4,0)</f>
        <v>0</v>
      </c>
      <c r="DS307" s="0" t="n">
        <f aca="false">IF(CHOOSE(MATCH(Z$5,$B$10:$E$10,0),$B307,$C307,$D307,$E307)*Z$6+Z307*Z$7&lt;Z$2,Z$3*Z$4,0)</f>
        <v>0</v>
      </c>
      <c r="DT307" s="0" t="n">
        <f aca="false">IF(CHOOSE(MATCH(AA$5,$B$10:$E$10,0),$B307,$C307,$D307,$E307)*AA$6+AA307*AA$7&lt;AA$2,AA$3*AA$4,0)</f>
        <v>0</v>
      </c>
      <c r="DU307" s="0" t="n">
        <f aca="false">IF(CHOOSE(MATCH(AB$5,$B$10:$E$10,0),$B307,$C307,$D307,$E307)*AB$6+AB307*AB$7&lt;AB$2,AB$3*AB$4,0)</f>
        <v>0</v>
      </c>
      <c r="DV307" s="0" t="n">
        <f aca="false">IF(CHOOSE(MATCH(AC$5,$B$10:$E$10,0),$B307,$C307,$D307,$E307)*AC$6+AC307*AC$7&lt;AC$2,AC$3*AC$4,0)</f>
        <v>0</v>
      </c>
      <c r="DW307" s="0" t="n">
        <f aca="false">IF(CHOOSE(MATCH(AD$5,$B$10:$E$10,0),$B307,$C307,$D307,$E307)*AD$6+AD307*AD$7&lt;AD$2,AD$3*AD$4,0)</f>
        <v>0</v>
      </c>
      <c r="DX307" s="0" t="n">
        <f aca="false">IF(CHOOSE(MATCH(AE$5,$B$10:$E$10,0),$B307,$C307,$D307,$E307)*AE$6+AE307*AE$7&lt;AE$2,AE$3*AE$4,0)</f>
        <v>0</v>
      </c>
      <c r="DY307" s="0" t="n">
        <f aca="false">IF(CHOOSE(MATCH(AF$5,$B$10:$E$10,0),$B307,$C307,$D307,$E307)*AF$6+AF307*AF$7&lt;AF$2,AF$3*AF$4,0)</f>
        <v>0</v>
      </c>
      <c r="DZ307" s="0" t="n">
        <f aca="false">IF(CHOOSE(MATCH(AG$5,$B$10:$E$10,0),$B307,$C307,$D307,$E307)*AG$6+AG307*AG$7&lt;AG$2,AG$3*AG$4,0)</f>
        <v>0</v>
      </c>
      <c r="EA307" s="0" t="n">
        <f aca="false">IF(CHOOSE(MATCH(AH$5,$B$10:$E$10,0),$B307,$C307,$D307,$E307)*AH$6+AH307*AH$7&lt;AH$2,AH$3*AH$4,0)</f>
        <v>0</v>
      </c>
      <c r="EB307" s="0" t="n">
        <f aca="false">IF(CHOOSE(MATCH(AI$5,$B$10:$E$10,0),$B307,$C307,$D307,$E307)*AI$6+AI307*AI$7&lt;AI$2,AI$3*AI$4,0)</f>
        <v>0</v>
      </c>
      <c r="EC307" s="0" t="n">
        <f aca="false">IF(CHOOSE(MATCH(AJ$5,$B$10:$E$10,0),$B307,$C307,$D307,$E307)*AJ$6+AJ307*AJ$7&lt;AJ$2,AJ$3*AJ$4,0)</f>
        <v>0</v>
      </c>
      <c r="ED307" s="0" t="n">
        <f aca="false">IF(CHOOSE(MATCH(AK$5,$B$10:$E$10,0),$B307,$C307,$D307,$E307)*AK$6+AK307*AK$7&lt;AK$2,AK$3*AK$4,0)</f>
        <v>0</v>
      </c>
      <c r="EE307" s="0" t="n">
        <f aca="false">IF(CHOOSE(MATCH(AL$5,$B$10:$E$10,0),$B307,$C307,$D307,$E307)*AL$6+AL307*AL$7&lt;AL$2,AL$3*AL$4,0)</f>
        <v>0</v>
      </c>
      <c r="EF307" s="0" t="n">
        <f aca="false">IF(CHOOSE(MATCH(AM$5,$B$10:$E$10,0),$B307,$C307,$D307,$E307)*AM$6+AM307*AM$7&lt;AM$2,AM$3*AM$4,0)</f>
        <v>0</v>
      </c>
      <c r="EG307" s="0" t="n">
        <f aca="false">IF(CHOOSE(MATCH(AN$5,$B$10:$E$10,0),$B307,$C307,$D307,$E307)*AN$6+AN307*AN$7&lt;AN$2,AN$3*AN$4,0)</f>
        <v>0</v>
      </c>
      <c r="EH307" s="0" t="n">
        <f aca="false">IF(CHOOSE(MATCH(AO$5,$B$10:$E$10,0),$B307,$C307,$D307,$E307)*AO$6+AO307*AO$7&lt;AO$2,AO$3*AO$4,0)</f>
        <v>0</v>
      </c>
      <c r="EI307" s="0" t="n">
        <f aca="false">IF(CHOOSE(MATCH(AP$5,$B$10:$E$10,0),$B307,$C307,$D307,$E307)*AP$6+AP307*AP$7&lt;AP$2,AP$3*AP$4,0)</f>
        <v>0</v>
      </c>
      <c r="EJ307" s="0" t="n">
        <f aca="false">IF(CHOOSE(MATCH(AQ$5,$B$10:$E$10,0),$B307,$C307,$D307,$E307)*AQ$6+AQ307*AQ$7&lt;AQ$2,AQ$3*AQ$4,0)</f>
        <v>0</v>
      </c>
      <c r="EK307" s="0" t="n">
        <f aca="false">IF(CHOOSE(MATCH(AR$5,$B$10:$E$10,0),$B307,$C307,$D307,$E307)*AR$6+AR307*AR$7&lt;AR$2,AR$3*AR$4,0)</f>
        <v>0</v>
      </c>
      <c r="EL307" s="0" t="n">
        <f aca="false">IF(CHOOSE(MATCH(AS$5,$B$10:$E$10,0),$B307,$C307,$D307,$E307)*AS$6+AS307*AS$7&lt;AS$2,AS$3*AS$4,0)</f>
        <v>0</v>
      </c>
      <c r="EM307" s="0" t="n">
        <f aca="false">IF(CHOOSE(MATCH(AT$5,$B$10:$E$10,0),$B307,$C307,$D307,$E307)*AT$6+AT307*AT$7&lt;AT$2,AT$3*AT$4,0)</f>
        <v>0</v>
      </c>
      <c r="EN307" s="0" t="n">
        <f aca="false">IF(CHOOSE(MATCH(AU$5,$B$10:$E$10,0),$B307,$C307,$D307,$E307)*AU$6+AU307*AU$7&lt;AU$2,AU$3*AU$4,0)</f>
        <v>0</v>
      </c>
      <c r="EO307" s="0" t="n">
        <f aca="false">IF(CHOOSE(MATCH(AV$5,$B$10:$E$10,0),$B307,$C307,$D307,$E307)*AV$6+AV307*AV$7&lt;AV$2,AV$3*AV$4,0)</f>
        <v>0</v>
      </c>
      <c r="EP307" s="0" t="n">
        <f aca="false">IF(CHOOSE(MATCH(AW$5,$B$10:$E$10,0),$B307,$C307,$D307,$E307)*AW$6+AW307*AW$7&lt;AW$2,AW$3*AW$4,0)</f>
        <v>0</v>
      </c>
      <c r="EQ307" s="0" t="n">
        <f aca="false">IF(CHOOSE(MATCH(AX$5,$B$10:$E$10,0),$B307,$C307,$D307,$E307)*AX$6+AX307*AX$7&lt;AX$2,AX$3*AX$4,0)</f>
        <v>0</v>
      </c>
      <c r="ER307" s="0" t="n">
        <f aca="false">IF(CHOOSE(MATCH(AY$5,$B$10:$E$10,0),$B307,$C307,$D307,$E307)*AY$6+AY307*AY$7&lt;AY$2,AY$3*AY$4,0)</f>
        <v>0</v>
      </c>
      <c r="ES307" s="0" t="n">
        <f aca="false">IF(CHOOSE(MATCH(AZ$5,$B$10:$E$10,0),$B307,$C307,$D307,$E307)*AZ$6+AZ307*AZ$7&lt;AZ$2,AZ$3*AZ$4,0)</f>
        <v>0</v>
      </c>
      <c r="ET307" s="0" t="n">
        <f aca="false">IF(CHOOSE(MATCH(BA$5,$B$10:$E$10,0),$B307,$C307,$D307,$E307)*BA$6+BA307*BA$7&lt;BA$2,BA$3*BA$4,0)</f>
        <v>0</v>
      </c>
      <c r="EU307" s="0" t="n">
        <f aca="false">IF(CHOOSE(MATCH(BB$5,$B$10:$E$10,0),$B307,$C307,$D307,$E307)*BB$6+BB307*BB$7&lt;BB$2,BB$3*BB$4,0)</f>
        <v>0</v>
      </c>
      <c r="EV307" s="0" t="n">
        <f aca="false">IF(CHOOSE(MATCH(BC$5,$B$10:$E$10,0),$B307,$C307,$D307,$E307)*BC$6+BC307*BC$7&lt;BC$2,BC$3*BC$4,0)</f>
        <v>0</v>
      </c>
      <c r="EW307" s="0" t="n">
        <f aca="false">IF(CHOOSE(MATCH(BD$5,$B$10:$E$10,0),$B307,$C307,$D307,$E307)*BD$6+BD307*BD$7&lt;BD$2,BD$3*BD$4,0)</f>
        <v>0</v>
      </c>
      <c r="EX307" s="0" t="n">
        <f aca="false">IF(CHOOSE(MATCH(BE$5,$B$10:$E$10,0),$B307,$C307,$D307,$E307)*BE$6+BE307*BE$7&lt;BE$2,BE$3*BE$4,0)</f>
        <v>0</v>
      </c>
      <c r="EY307" s="0" t="n">
        <f aca="false">IF(CHOOSE(MATCH(BF$5,$B$10:$E$10,0),$B307,$C307,$D307,$E307)*BF$6+BF307*BF$7&lt;BF$2,BF$3*BF$4,0)</f>
        <v>0</v>
      </c>
      <c r="EZ307" s="0" t="n">
        <f aca="false">IF(CHOOSE(MATCH(BG$5,$B$10:$E$10,0),$B307,$C307,$D307,$E307)*BG$6+BG307*BG$7&lt;BG$2,BG$3*BG$4,0)</f>
        <v>0</v>
      </c>
      <c r="FA307" s="0" t="n">
        <f aca="false">IF(CHOOSE(MATCH(BH$5,$B$10:$E$10,0),$B307,$C307,$D307,$E307)*BH$6+BH307*BH$7&lt;BH$2,BH$3*BH$4,0)</f>
        <v>0</v>
      </c>
      <c r="FB307" s="0" t="n">
        <f aca="false">IF(CHOOSE(MATCH(BI$5,$B$10:$E$10,0),$B307,$C307,$D307,$E307)*BI$6+BI307*BI$7&lt;BI$2,BI$3*BI$4,0)</f>
        <v>0</v>
      </c>
      <c r="FC307" s="0" t="n">
        <f aca="false">IF(CHOOSE(MATCH(BJ$5,$B$10:$E$10,0),$B307,$C307,$D307,$E307)*BJ$6+BJ307*BJ$7&lt;BJ$2,BJ$3*BJ$4,0)</f>
        <v>0</v>
      </c>
      <c r="FD307" s="0" t="n">
        <f aca="false">IF(CHOOSE(MATCH(BK$5,$B$10:$E$10,0),$B307,$C307,$D307,$E307)*BK$6+BK307*BK$7&lt;BK$2,BK$3*BK$4,0)</f>
        <v>0</v>
      </c>
      <c r="FE307" s="0" t="n">
        <f aca="false">IF(CHOOSE(MATCH(BL$5,$B$10:$E$10,0),$B307,$C307,$D307,$E307)*BL$6+BL307*BL$7&lt;BL$2,BL$3*BL$4,0)</f>
        <v>0</v>
      </c>
      <c r="FF307" s="0" t="n">
        <f aca="false">IF(CHOOSE(MATCH(BM$5,$B$10:$E$10,0),$B307,$C307,$D307,$E307)*BM$6+BM307*BM$7&lt;BM$2,BM$3*BM$4,0)</f>
        <v>0</v>
      </c>
      <c r="FG307" s="0" t="n">
        <f aca="false">IF(CHOOSE(MATCH(BN$5,$B$10:$E$10,0),$B307,$C307,$D307,$E307)*BN$6+BN307*BN$7&lt;BN$2,BN$3*BN$4,0)</f>
        <v>0</v>
      </c>
      <c r="FH307" s="0" t="n">
        <f aca="false">IF(CHOOSE(MATCH(BO$5,$B$10:$E$10,0),$B307,$C307,$D307,$E307)*BO$6+BO307*BO$7&lt;BO$2,BO$3*BO$4,0)</f>
        <v>0</v>
      </c>
      <c r="FI307" s="0" t="n">
        <f aca="false">IF(CHOOSE(MATCH(BP$5,$B$10:$E$10,0),$B307,$C307,$D307,$E307)*BP$6+BP307*BP$7&lt;BP$2,BP$3*BP$4,0)</f>
        <v>0</v>
      </c>
      <c r="FJ307" s="0" t="n">
        <f aca="false">IF(CHOOSE(MATCH(BQ$5,$B$10:$E$10,0),$B307,$C307,$D307,$E307)*BQ$6+BQ307*BQ$7&lt;BQ$2,BQ$3*BQ$4,0)</f>
        <v>0</v>
      </c>
      <c r="FK307" s="0" t="n">
        <f aca="false">IF(CHOOSE(MATCH(BR$5,$B$10:$E$10,0),$B307,$C307,$D307,$E307)*BR$6+BR307*BR$7&lt;BR$2,BR$3*BR$4,0)</f>
        <v>0</v>
      </c>
      <c r="FL307" s="0" t="n">
        <f aca="false">IF(CHOOSE(MATCH(BS$5,$B$10:$E$10,0),$B307,$C307,$D307,$E307)*BS$6+BS307*BS$7&lt;BS$2,BS$3*BS$4,0)</f>
        <v>0</v>
      </c>
      <c r="FM307" s="0" t="n">
        <f aca="false">IF(CHOOSE(MATCH(BT$5,$B$10:$E$10,0),$B307,$C307,$D307,$E307)*BT$6+BT307*BT$7&lt;BT$2,BT$3*BT$4,0)</f>
        <v>0</v>
      </c>
      <c r="FN307" s="0" t="n">
        <f aca="false">IF(CHOOSE(MATCH(BU$5,$B$10:$E$10,0),$B307,$C307,$D307,$E307)*BU$6+BU307*BU$7&lt;BU$2,BU$3*BU$4,0)</f>
        <v>0</v>
      </c>
      <c r="FO307" s="0" t="n">
        <f aca="false">IF(CHOOSE(MATCH(BV$5,$B$10:$E$10,0),$B307,$C307,$D307,$E307)*BV$6+BV307*BV$7&lt;BV$2,BV$3*BV$4,0)</f>
        <v>0</v>
      </c>
      <c r="FP307" s="0" t="n">
        <f aca="false">IF(CHOOSE(MATCH(BW$5,$B$10:$E$10,0),$B307,$C307,$D307,$E307)*BW$6+BW307*BW$7&lt;BW$2,BW$3*BW$4,0)</f>
        <v>0</v>
      </c>
      <c r="FQ307" s="0" t="n">
        <f aca="false">IF(CHOOSE(MATCH(BX$5,$B$10:$E$10,0),$B307,$C307,$D307,$E307)*BX$6+BX307*BX$7&lt;BX$2,BX$3*BX$4,0)</f>
        <v>0</v>
      </c>
      <c r="FR307" s="0" t="n">
        <f aca="false">IF(CHOOSE(MATCH(BY$5,$B$10:$E$10,0),$B307,$C307,$D307,$E307)*BY$6+BY307*BY$7&lt;BY$2,BY$3*BY$4,0)</f>
        <v>0</v>
      </c>
      <c r="FS307" s="0" t="n">
        <f aca="false">IF(CHOOSE(MATCH(BZ$5,$B$10:$E$10,0),$B307,$C307,$D307,$E307)*BZ$6+BZ307*BZ$7&lt;BZ$2,BZ$3*BZ$4,0)</f>
        <v>0</v>
      </c>
      <c r="FT307" s="0" t="n">
        <f aca="false">IF(CHOOSE(MATCH(CA$5,$B$10:$E$10,0),$B307,$C307,$D307,$E307)*CA$6+CA307*CA$7&lt;CA$2,CA$3*CA$4,0)</f>
        <v>0</v>
      </c>
      <c r="FU307" s="0" t="n">
        <f aca="false">IF(CHOOSE(MATCH(CB$5,$B$10:$E$10,0),$B307,$C307,$D307,$E307)*CB$6+CB307*CB$7&lt;CB$2,CB$3*CB$4,0)</f>
        <v>0</v>
      </c>
      <c r="FV307" s="0" t="n">
        <f aca="false">IF(CHOOSE(MATCH(CC$5,$B$10:$E$10,0),$B307,$C307,$D307,$E307)*CC$6+CC307*CC$7&lt;CC$2,CC$3*CC$4,0)</f>
        <v>0</v>
      </c>
      <c r="FW307" s="0" t="n">
        <f aca="false">IF(CHOOSE(MATCH(CD$5,$B$10:$E$10,0),$B307,$C307,$D307,$E307)*CD$6+CD307*CD$7&lt;CD$2,CD$3*CD$4,0)</f>
        <v>0</v>
      </c>
      <c r="FX307" s="0" t="n">
        <f aca="false">IF(CHOOSE(MATCH(CE$5,$B$10:$E$10,0),$B307,$C307,$D307,$E307)*CE$6+CE307*CE$7&lt;CE$2,CE$3*CE$4,0)</f>
        <v>0</v>
      </c>
      <c r="FY307" s="0" t="n">
        <f aca="false">IF(CHOOSE(MATCH(CF$5,$B$10:$E$10,0),$B307,$C307,$D307,$E307)*CF$6+CF307*CF$7&lt;CF$2,CF$3*CF$4,0)</f>
        <v>0</v>
      </c>
      <c r="FZ307" s="0" t="n">
        <f aca="false">IF(CHOOSE(MATCH(CG$5,$B$10:$E$10,0),$B307,$C307,$D307,$E307)*CG$6+CG307*CG$7&lt;CG$2,CG$3*CG$4,0)</f>
        <v>0</v>
      </c>
      <c r="GA307" s="0" t="n">
        <f aca="false">IF(CHOOSE(MATCH(CH$5,$B$10:$E$10,0),$B307,$C307,$D307,$E307)*CH$6+CH307*CH$7&lt;CH$2,CH$3*CH$4,0)</f>
        <v>0</v>
      </c>
      <c r="GB307" s="0" t="n">
        <f aca="false">IF(CHOOSE(MATCH(CI$5,$B$10:$E$10,0),$B307,$C307,$D307,$E307)*CI$6+CI307*CI$7&lt;CI$2,CI$3*CI$4,0)</f>
        <v>0</v>
      </c>
      <c r="GC307" s="0" t="n">
        <f aca="false">IF(CHOOSE(MATCH(CJ$5,$B$10:$E$10,0),$B307,$C307,$D307,$E307)*CJ$6+CJ307*CJ$7&lt;CJ$2,CJ$3*CJ$4,0)</f>
        <v>0</v>
      </c>
      <c r="GD307" s="0" t="n">
        <f aca="false">IF(CHOOSE(MATCH(CK$5,$B$10:$E$10,0),$B307,$C307,$D307,$E307)*CK$6+CK307*CK$7&lt;CK$2,CK$3*CK$4,0)</f>
        <v>0</v>
      </c>
      <c r="GE307" s="0" t="n">
        <f aca="false">IF(CHOOSE(MATCH(CL$5,$B$10:$E$10,0),$B307,$C307,$D307,$E307)*CL$6+CL307*CL$7&lt;CL$2,CL$3*CL$4,0)</f>
        <v>0</v>
      </c>
      <c r="GF307" s="0" t="n">
        <f aca="false">IF(CHOOSE(MATCH(CM$5,$B$10:$E$10,0),$B307,$C307,$D307,$E307)*CM$6+CM307*CM$7&lt;CM$2,CM$3*CM$4,0)</f>
        <v>0</v>
      </c>
      <c r="GG307" s="0" t="n">
        <f aca="false">IF(CHOOSE(MATCH(CN$5,$B$10:$E$10,0),$B307,$C307,$D307,$E307)*CN$6+CN307*CN$7&lt;CN$2,CN$3*CN$4,0)</f>
        <v>0</v>
      </c>
      <c r="GH307" s="0" t="n">
        <f aca="false">IF(CHOOSE(MATCH(CO$5,$B$10:$E$10,0),$B307,$C307,$D307,$E307)*CO$6+CO307*CO$7&lt;CO$2,CO$3*CO$4,0)</f>
        <v>0</v>
      </c>
      <c r="GI307" s="0" t="n">
        <f aca="false">IF(CHOOSE(MATCH(CP$5,$B$10:$E$10,0),$B307,$C307,$D307,$E307)*CP$6+CP307*CP$7&lt;CP$2,CP$3*CP$4,0)</f>
        <v>0</v>
      </c>
      <c r="GJ307" s="0" t="n">
        <f aca="false">IF(CHOOSE(MATCH(CQ$5,$B$10:$E$10,0),$B307,$C307,$D307,$E307)*CQ$6+CQ307*CQ$7&lt;CQ$2,CQ$3*CQ$4,0)</f>
        <v>0</v>
      </c>
      <c r="GK307" s="0" t="n">
        <f aca="false">IF(CHOOSE(MATCH(CR$5,$B$10:$E$10,0),$B307,$C307,$D307,$E307)*CR$6+CR307*CR$7&lt;CR$2,CR$3*CR$4,0)</f>
        <v>0</v>
      </c>
      <c r="GL307" s="0" t="n">
        <f aca="false">IF(CHOOSE(MATCH(CS$5,$B$10:$E$10,0),$B307,$C307,$D307,$E307)*CS$6+CS307*CS$7&lt;CS$2,CS$3*CS$4,0)</f>
        <v>0</v>
      </c>
      <c r="GM307" s="0" t="n">
        <f aca="false">IF(CHOOSE(MATCH(CT$5,$B$10:$E$10,0),$B307,$C307,$D307,$E307)*CT$6+CT307*CT$7&lt;CT$2,CT$3*CT$4,0)</f>
        <v>0</v>
      </c>
      <c r="GN307" s="0" t="n">
        <f aca="false">IF(CHOOSE(MATCH(CU$5,$B$10:$E$10,0),$B307,$C307,$D307,$E307)*CU$6+CU307*CU$7&lt;CU$2,CU$3*CU$4,0)</f>
        <v>0</v>
      </c>
      <c r="GO307" s="0" t="n">
        <f aca="false">IF(CHOOSE(MATCH(CV$5,$B$10:$E$10,0),$B307,$C307,$D307,$E307)*CV$6+CV307*CV$7&lt;CV$2,CV$3*CV$4,0)</f>
        <v>0</v>
      </c>
      <c r="GP307" s="0" t="n">
        <f aca="false">IF(CHOOSE(MATCH(CW$5,$B$10:$E$10,0),$B307,$C307,$D307,$E307)*CW$6+CW307*CW$7&lt;CW$2,CW$3*CW$4,0)</f>
        <v>0</v>
      </c>
      <c r="GQ307" s="0" t="n">
        <f aca="false">IF(CHOOSE(MATCH(CX$5,$B$10:$E$10,0),$B307,$C307,$D307,$E307)*CX$6+CX307*CX$7&lt;CX$2,CX$3*CX$4,0)</f>
        <v>0</v>
      </c>
      <c r="GS307" s="0" t="n">
        <f aca="false">SUM(CZ307:GQ307)</f>
        <v>2.5</v>
      </c>
      <c r="GT307" s="0" t="n">
        <f aca="false">IF(GS307&gt;$GS$6,1,0)</f>
        <v>0</v>
      </c>
    </row>
    <row r="308" customFormat="false" ht="14" hidden="false" customHeight="false" outlineLevel="0" collapsed="false">
      <c r="A308" s="0" t="n">
        <v>298</v>
      </c>
      <c r="B308" s="0" t="n">
        <v>0.951258036888527</v>
      </c>
      <c r="C308" s="0" t="n">
        <v>0.890446210602994</v>
      </c>
      <c r="D308" s="0" t="n">
        <v>0.00895211347357668</v>
      </c>
      <c r="E308" s="0" t="n">
        <v>-0.87080908696208</v>
      </c>
      <c r="G308" s="0" t="n">
        <v>0.152399479702581</v>
      </c>
      <c r="H308" s="0" t="n">
        <v>0.544439444638556</v>
      </c>
      <c r="I308" s="0" t="n">
        <v>-0.0971135705185588</v>
      </c>
      <c r="J308" s="0" t="n">
        <v>1.44592831929913</v>
      </c>
      <c r="K308" s="0" t="n">
        <v>1.43706074595684</v>
      </c>
      <c r="L308" s="0" t="n">
        <v>0.0601255578658311</v>
      </c>
      <c r="M308" s="0" t="n">
        <v>-1.17331637738971</v>
      </c>
      <c r="N308" s="0" t="n">
        <v>-1.25600763567491</v>
      </c>
      <c r="O308" s="0" t="n">
        <v>-0.0946556610870175</v>
      </c>
      <c r="P308" s="0" t="n">
        <v>-1.50001596921356</v>
      </c>
      <c r="Q308" s="0" t="n">
        <v>1.24480720842257</v>
      </c>
      <c r="R308" s="0" t="n">
        <v>1.93012965610251</v>
      </c>
      <c r="S308" s="0" t="n">
        <v>-1.19882088256418</v>
      </c>
      <c r="T308" s="0" t="n">
        <v>1.09963139038882</v>
      </c>
      <c r="U308" s="0" t="n">
        <v>0.337580559062189</v>
      </c>
      <c r="V308" s="0" t="n">
        <v>-0.983072823146358</v>
      </c>
      <c r="W308" s="0" t="n">
        <v>1.49508650792995</v>
      </c>
      <c r="X308" s="0" t="n">
        <v>-0.140954625749146</v>
      </c>
      <c r="Y308" s="0" t="n">
        <v>-0.737179561838275</v>
      </c>
      <c r="Z308" s="0" t="n">
        <v>-1.55120233102934</v>
      </c>
      <c r="AA308" s="0" t="n">
        <v>-1.68313363246853</v>
      </c>
      <c r="AB308" s="0" t="n">
        <v>-1.8962691683555</v>
      </c>
      <c r="AC308" s="0" t="n">
        <v>0.413610905525275</v>
      </c>
      <c r="AD308" s="0" t="n">
        <v>-0.448196715296945</v>
      </c>
      <c r="AE308" s="0" t="n">
        <v>-0.694675463819294</v>
      </c>
      <c r="AF308" s="0" t="n">
        <v>-0.133078401631792</v>
      </c>
      <c r="AG308" s="0" t="n">
        <v>-0.334828200720949</v>
      </c>
      <c r="AH308" s="0" t="n">
        <v>-0.437564722233219</v>
      </c>
      <c r="AI308" s="0" t="n">
        <v>0.811310201243032</v>
      </c>
      <c r="AJ308" s="0" t="n">
        <v>-0.570983047509799</v>
      </c>
      <c r="AK308" s="0" t="n">
        <v>1.57852809934411</v>
      </c>
      <c r="AL308" s="0" t="n">
        <v>0.768358177083428</v>
      </c>
      <c r="AM308" s="0" t="n">
        <v>0.431846274295822</v>
      </c>
      <c r="AN308" s="0" t="n">
        <v>0.887464466359234</v>
      </c>
      <c r="AO308" s="0" t="n">
        <v>-0.132923787532491</v>
      </c>
      <c r="AP308" s="0" t="n">
        <v>-0.451582309324294</v>
      </c>
      <c r="AQ308" s="0" t="n">
        <v>1.06204197436455</v>
      </c>
      <c r="AR308" s="0" t="n">
        <v>0.606372623224161</v>
      </c>
      <c r="AS308" s="0" t="n">
        <v>-0.401723809773102</v>
      </c>
      <c r="AT308" s="0" t="n">
        <v>-0.14141846804705</v>
      </c>
      <c r="AU308" s="0" t="n">
        <v>1.11687768367119</v>
      </c>
      <c r="AV308" s="0" t="n">
        <v>-0.769591679272708</v>
      </c>
      <c r="AW308" s="0" t="n">
        <v>-0.26139673536818</v>
      </c>
      <c r="AX308" s="0" t="n">
        <v>-0.433610694017261</v>
      </c>
      <c r="AY308" s="0" t="n">
        <v>-1.11516783363186</v>
      </c>
      <c r="AZ308" s="0" t="n">
        <v>-0.200577687792247</v>
      </c>
      <c r="BA308" s="0" t="n">
        <v>-0.0778391040512361</v>
      </c>
      <c r="BB308" s="0" t="n">
        <v>-1.03199909062823</v>
      </c>
      <c r="BC308" s="0" t="n">
        <v>-0.189972979569575</v>
      </c>
      <c r="BD308" s="0" t="n">
        <v>0.635407104709884</v>
      </c>
      <c r="BE308" s="0" t="n">
        <v>0.302072749036597</v>
      </c>
      <c r="BF308" s="0" t="n">
        <v>-0.369749386663898</v>
      </c>
      <c r="BG308" s="0" t="n">
        <v>2.13256498682313</v>
      </c>
      <c r="BH308" s="0" t="n">
        <v>-1.09168468043208</v>
      </c>
      <c r="BI308" s="0" t="n">
        <v>-0.249305003308109</v>
      </c>
      <c r="BJ308" s="0" t="n">
        <v>-0.203934860110166</v>
      </c>
      <c r="BK308" s="0" t="n">
        <v>-0.0669479049975053</v>
      </c>
      <c r="BL308" s="0" t="n">
        <v>1.17468744065263</v>
      </c>
      <c r="BM308" s="0" t="n">
        <v>0.781476501288125</v>
      </c>
      <c r="BN308" s="0" t="n">
        <v>0.576214915781748</v>
      </c>
      <c r="BO308" s="0" t="n">
        <v>-0.128834471979644</v>
      </c>
      <c r="BP308" s="0" t="n">
        <v>0.67014980231761</v>
      </c>
      <c r="BQ308" s="0" t="n">
        <v>0.169603708854993</v>
      </c>
      <c r="BR308" s="0" t="n">
        <v>1.10708469946985</v>
      </c>
      <c r="BS308" s="0" t="n">
        <v>-0.0569843905395828</v>
      </c>
      <c r="BT308" s="0" t="n">
        <v>-0.4986009116692</v>
      </c>
      <c r="BU308" s="0" t="n">
        <v>0.689038870405057</v>
      </c>
      <c r="BV308" s="0" t="n">
        <v>-0.58772229749593</v>
      </c>
      <c r="BW308" s="0" t="n">
        <v>0.192856077774195</v>
      </c>
      <c r="BX308" s="0" t="n">
        <v>-0.765483036957448</v>
      </c>
      <c r="BY308" s="0" t="n">
        <v>0.589086539548589</v>
      </c>
      <c r="BZ308" s="0" t="n">
        <v>-0.696429651725339</v>
      </c>
      <c r="CA308" s="0" t="n">
        <v>-1.166795300378</v>
      </c>
      <c r="CB308" s="0" t="n">
        <v>-1.05815161077771</v>
      </c>
      <c r="CC308" s="0" t="n">
        <v>0.374996034224751</v>
      </c>
      <c r="CD308" s="0" t="n">
        <v>-0.570532847632421</v>
      </c>
      <c r="CE308" s="0" t="n">
        <v>1.17988975034677</v>
      </c>
      <c r="CF308" s="0" t="n">
        <v>-0.665179413772421</v>
      </c>
      <c r="CG308" s="0" t="n">
        <v>-1.51310359797208</v>
      </c>
      <c r="CH308" s="0" t="n">
        <v>-1.29553654915071</v>
      </c>
      <c r="CI308" s="0" t="n">
        <v>-0.431510898124543</v>
      </c>
      <c r="CJ308" s="0" t="n">
        <v>1.33551566250389</v>
      </c>
      <c r="CK308" s="0" t="n">
        <v>2.37694621318951</v>
      </c>
      <c r="CL308" s="0" t="n">
        <v>0.997060851659626</v>
      </c>
      <c r="CM308" s="0" t="n">
        <v>1.43706074595684</v>
      </c>
      <c r="CN308" s="0" t="n">
        <v>0.0447278125648154</v>
      </c>
      <c r="CO308" s="0" t="n">
        <v>-0.0562943114346126</v>
      </c>
      <c r="CP308" s="0" t="n">
        <v>-1.59250703291036</v>
      </c>
      <c r="CQ308" s="0" t="n">
        <v>-0.192310380953131</v>
      </c>
      <c r="CR308" s="0" t="n">
        <v>-1.34057245304575</v>
      </c>
      <c r="CS308" s="0" t="n">
        <v>-1.6803005564725</v>
      </c>
      <c r="CT308" s="0" t="n">
        <v>-2.32597813010216</v>
      </c>
      <c r="CU308" s="0" t="n">
        <v>-1.96530891116709</v>
      </c>
      <c r="CV308" s="0" t="n">
        <v>0.133233015731094</v>
      </c>
      <c r="CW308" s="0" t="n">
        <v>1.20259528557654</v>
      </c>
      <c r="CX308" s="0" t="n">
        <v>0.623469986749115</v>
      </c>
      <c r="CZ308" s="0" t="n">
        <f aca="false">IF(CHOOSE(MATCH(G$5,$B$10:$E$10,0),$B308,$C308,$D308,$E308)*G$6+G308*G$7&lt;G$2,G$3*G$4,0)</f>
        <v>0</v>
      </c>
      <c r="DA308" s="0" t="n">
        <f aca="false">IF(CHOOSE(MATCH(H$5,$B$10:$E$10,0),$B308,$C308,$D308,$E308)*H$6+H308*H$7&lt;H$2,H$3*H$4,0)</f>
        <v>0</v>
      </c>
      <c r="DB308" s="0" t="n">
        <f aca="false">IF(CHOOSE(MATCH(I$5,$B$10:$E$10,0),$B308,$C308,$D308,$E308)*I$6+I308*I$7&lt;I$2,I$3*I$4,0)</f>
        <v>0</v>
      </c>
      <c r="DC308" s="0" t="n">
        <f aca="false">IF(CHOOSE(MATCH(J$5,$B$10:$E$10,0),$B308,$C308,$D308,$E308)*J$6+J308*J$7&lt;J$2,J$3*J$4,0)</f>
        <v>0</v>
      </c>
      <c r="DD308" s="0" t="n">
        <f aca="false">IF(CHOOSE(MATCH(K$5,$B$10:$E$10,0),$B308,$C308,$D308,$E308)*K$6+K308*K$7&lt;K$2,K$3*K$4,0)</f>
        <v>0</v>
      </c>
      <c r="DE308" s="0" t="n">
        <f aca="false">IF(CHOOSE(MATCH(L$5,$B$10:$E$10,0),$B308,$C308,$D308,$E308)*L$6+L308*L$7&lt;L$2,L$3*L$4,0)</f>
        <v>0</v>
      </c>
      <c r="DF308" s="0" t="n">
        <f aca="false">IF(CHOOSE(MATCH(M$5,$B$10:$E$10,0),$B308,$C308,$D308,$E308)*M$6+M308*M$7&lt;M$2,M$3*M$4,0)</f>
        <v>0</v>
      </c>
      <c r="DG308" s="0" t="n">
        <f aca="false">IF(CHOOSE(MATCH(N$5,$B$10:$E$10,0),$B308,$C308,$D308,$E308)*N$6+N308*N$7&lt;N$2,N$3*N$4,0)</f>
        <v>0</v>
      </c>
      <c r="DH308" s="0" t="n">
        <f aca="false">IF(CHOOSE(MATCH(O$5,$B$10:$E$10,0),$B308,$C308,$D308,$E308)*O$6+O308*O$7&lt;O$2,O$3*O$4,0)</f>
        <v>0</v>
      </c>
      <c r="DI308" s="0" t="n">
        <f aca="false">IF(CHOOSE(MATCH(P$5,$B$10:$E$10,0),$B308,$C308,$D308,$E308)*P$6+P308*P$7&lt;P$2,P$3*P$4,0)</f>
        <v>0</v>
      </c>
      <c r="DJ308" s="0" t="n">
        <f aca="false">IF(CHOOSE(MATCH(Q$5,$B$10:$E$10,0),$B308,$C308,$D308,$E308)*Q$6+Q308*Q$7&lt;Q$2,Q$3*Q$4,0)</f>
        <v>0</v>
      </c>
      <c r="DK308" s="0" t="n">
        <f aca="false">IF(CHOOSE(MATCH(R$5,$B$10:$E$10,0),$B308,$C308,$D308,$E308)*R$6+R308*R$7&lt;R$2,R$3*R$4,0)</f>
        <v>0</v>
      </c>
      <c r="DL308" s="0" t="n">
        <f aca="false">IF(CHOOSE(MATCH(S$5,$B$10:$E$10,0),$B308,$C308,$D308,$E308)*S$6+S308*S$7&lt;S$2,S$3*S$4,0)</f>
        <v>0</v>
      </c>
      <c r="DM308" s="0" t="n">
        <f aca="false">IF(CHOOSE(MATCH(T$5,$B$10:$E$10,0),$B308,$C308,$D308,$E308)*T$6+T308*T$7&lt;T$2,T$3*T$4,0)</f>
        <v>0</v>
      </c>
      <c r="DN308" s="0" t="n">
        <f aca="false">IF(CHOOSE(MATCH(U$5,$B$10:$E$10,0),$B308,$C308,$D308,$E308)*U$6+U308*U$7&lt;U$2,U$3*U$4,0)</f>
        <v>0</v>
      </c>
      <c r="DO308" s="0" t="n">
        <f aca="false">IF(CHOOSE(MATCH(V$5,$B$10:$E$10,0),$B308,$C308,$D308,$E308)*V$6+V308*V$7&lt;V$2,V$3*V$4,0)</f>
        <v>0</v>
      </c>
      <c r="DP308" s="0" t="n">
        <f aca="false">IF(CHOOSE(MATCH(W$5,$B$10:$E$10,0),$B308,$C308,$D308,$E308)*W$6+W308*W$7&lt;W$2,W$3*W$4,0)</f>
        <v>0</v>
      </c>
      <c r="DQ308" s="0" t="n">
        <f aca="false">IF(CHOOSE(MATCH(X$5,$B$10:$E$10,0),$B308,$C308,$D308,$E308)*X$6+X308*X$7&lt;X$2,X$3*X$4,0)</f>
        <v>0</v>
      </c>
      <c r="DR308" s="0" t="n">
        <f aca="false">IF(CHOOSE(MATCH(Y$5,$B$10:$E$10,0),$B308,$C308,$D308,$E308)*Y$6+Y308*Y$7&lt;Y$2,Y$3*Y$4,0)</f>
        <v>0</v>
      </c>
      <c r="DS308" s="0" t="n">
        <f aca="false">IF(CHOOSE(MATCH(Z$5,$B$10:$E$10,0),$B308,$C308,$D308,$E308)*Z$6+Z308*Z$7&lt;Z$2,Z$3*Z$4,0)</f>
        <v>0</v>
      </c>
      <c r="DT308" s="0" t="n">
        <f aca="false">IF(CHOOSE(MATCH(AA$5,$B$10:$E$10,0),$B308,$C308,$D308,$E308)*AA$6+AA308*AA$7&lt;AA$2,AA$3*AA$4,0)</f>
        <v>0</v>
      </c>
      <c r="DU308" s="0" t="n">
        <f aca="false">IF(CHOOSE(MATCH(AB$5,$B$10:$E$10,0),$B308,$C308,$D308,$E308)*AB$6+AB308*AB$7&lt;AB$2,AB$3*AB$4,0)</f>
        <v>0</v>
      </c>
      <c r="DV308" s="0" t="n">
        <f aca="false">IF(CHOOSE(MATCH(AC$5,$B$10:$E$10,0),$B308,$C308,$D308,$E308)*AC$6+AC308*AC$7&lt;AC$2,AC$3*AC$4,0)</f>
        <v>0</v>
      </c>
      <c r="DW308" s="0" t="n">
        <f aca="false">IF(CHOOSE(MATCH(AD$5,$B$10:$E$10,0),$B308,$C308,$D308,$E308)*AD$6+AD308*AD$7&lt;AD$2,AD$3*AD$4,0)</f>
        <v>0</v>
      </c>
      <c r="DX308" s="0" t="n">
        <f aca="false">IF(CHOOSE(MATCH(AE$5,$B$10:$E$10,0),$B308,$C308,$D308,$E308)*AE$6+AE308*AE$7&lt;AE$2,AE$3*AE$4,0)</f>
        <v>0</v>
      </c>
      <c r="DY308" s="0" t="n">
        <f aca="false">IF(CHOOSE(MATCH(AF$5,$B$10:$E$10,0),$B308,$C308,$D308,$E308)*AF$6+AF308*AF$7&lt;AF$2,AF$3*AF$4,0)</f>
        <v>0</v>
      </c>
      <c r="DZ308" s="0" t="n">
        <f aca="false">IF(CHOOSE(MATCH(AG$5,$B$10:$E$10,0),$B308,$C308,$D308,$E308)*AG$6+AG308*AG$7&lt;AG$2,AG$3*AG$4,0)</f>
        <v>0</v>
      </c>
      <c r="EA308" s="0" t="n">
        <f aca="false">IF(CHOOSE(MATCH(AH$5,$B$10:$E$10,0),$B308,$C308,$D308,$E308)*AH$6+AH308*AH$7&lt;AH$2,AH$3*AH$4,0)</f>
        <v>0</v>
      </c>
      <c r="EB308" s="0" t="n">
        <f aca="false">IF(CHOOSE(MATCH(AI$5,$B$10:$E$10,0),$B308,$C308,$D308,$E308)*AI$6+AI308*AI$7&lt;AI$2,AI$3*AI$4,0)</f>
        <v>0</v>
      </c>
      <c r="EC308" s="0" t="n">
        <f aca="false">IF(CHOOSE(MATCH(AJ$5,$B$10:$E$10,0),$B308,$C308,$D308,$E308)*AJ$6+AJ308*AJ$7&lt;AJ$2,AJ$3*AJ$4,0)</f>
        <v>0</v>
      </c>
      <c r="ED308" s="0" t="n">
        <f aca="false">IF(CHOOSE(MATCH(AK$5,$B$10:$E$10,0),$B308,$C308,$D308,$E308)*AK$6+AK308*AK$7&lt;AK$2,AK$3*AK$4,0)</f>
        <v>0</v>
      </c>
      <c r="EE308" s="0" t="n">
        <f aca="false">IF(CHOOSE(MATCH(AL$5,$B$10:$E$10,0),$B308,$C308,$D308,$E308)*AL$6+AL308*AL$7&lt;AL$2,AL$3*AL$4,0)</f>
        <v>0</v>
      </c>
      <c r="EF308" s="0" t="n">
        <f aca="false">IF(CHOOSE(MATCH(AM$5,$B$10:$E$10,0),$B308,$C308,$D308,$E308)*AM$6+AM308*AM$7&lt;AM$2,AM$3*AM$4,0)</f>
        <v>0</v>
      </c>
      <c r="EG308" s="0" t="n">
        <f aca="false">IF(CHOOSE(MATCH(AN$5,$B$10:$E$10,0),$B308,$C308,$D308,$E308)*AN$6+AN308*AN$7&lt;AN$2,AN$3*AN$4,0)</f>
        <v>0</v>
      </c>
      <c r="EH308" s="0" t="n">
        <f aca="false">IF(CHOOSE(MATCH(AO$5,$B$10:$E$10,0),$B308,$C308,$D308,$E308)*AO$6+AO308*AO$7&lt;AO$2,AO$3*AO$4,0)</f>
        <v>0</v>
      </c>
      <c r="EI308" s="0" t="n">
        <f aca="false">IF(CHOOSE(MATCH(AP$5,$B$10:$E$10,0),$B308,$C308,$D308,$E308)*AP$6+AP308*AP$7&lt;AP$2,AP$3*AP$4,0)</f>
        <v>0</v>
      </c>
      <c r="EJ308" s="0" t="n">
        <f aca="false">IF(CHOOSE(MATCH(AQ$5,$B$10:$E$10,0),$B308,$C308,$D308,$E308)*AQ$6+AQ308*AQ$7&lt;AQ$2,AQ$3*AQ$4,0)</f>
        <v>0</v>
      </c>
      <c r="EK308" s="0" t="n">
        <f aca="false">IF(CHOOSE(MATCH(AR$5,$B$10:$E$10,0),$B308,$C308,$D308,$E308)*AR$6+AR308*AR$7&lt;AR$2,AR$3*AR$4,0)</f>
        <v>0</v>
      </c>
      <c r="EL308" s="0" t="n">
        <f aca="false">IF(CHOOSE(MATCH(AS$5,$B$10:$E$10,0),$B308,$C308,$D308,$E308)*AS$6+AS308*AS$7&lt;AS$2,AS$3*AS$4,0)</f>
        <v>0</v>
      </c>
      <c r="EM308" s="0" t="n">
        <f aca="false">IF(CHOOSE(MATCH(AT$5,$B$10:$E$10,0),$B308,$C308,$D308,$E308)*AT$6+AT308*AT$7&lt;AT$2,AT$3*AT$4,0)</f>
        <v>0</v>
      </c>
      <c r="EN308" s="0" t="n">
        <f aca="false">IF(CHOOSE(MATCH(AU$5,$B$10:$E$10,0),$B308,$C308,$D308,$E308)*AU$6+AU308*AU$7&lt;AU$2,AU$3*AU$4,0)</f>
        <v>0</v>
      </c>
      <c r="EO308" s="0" t="n">
        <f aca="false">IF(CHOOSE(MATCH(AV$5,$B$10:$E$10,0),$B308,$C308,$D308,$E308)*AV$6+AV308*AV$7&lt;AV$2,AV$3*AV$4,0)</f>
        <v>0</v>
      </c>
      <c r="EP308" s="0" t="n">
        <f aca="false">IF(CHOOSE(MATCH(AW$5,$B$10:$E$10,0),$B308,$C308,$D308,$E308)*AW$6+AW308*AW$7&lt;AW$2,AW$3*AW$4,0)</f>
        <v>0</v>
      </c>
      <c r="EQ308" s="0" t="n">
        <f aca="false">IF(CHOOSE(MATCH(AX$5,$B$10:$E$10,0),$B308,$C308,$D308,$E308)*AX$6+AX308*AX$7&lt;AX$2,AX$3*AX$4,0)</f>
        <v>0</v>
      </c>
      <c r="ER308" s="0" t="n">
        <f aca="false">IF(CHOOSE(MATCH(AY$5,$B$10:$E$10,0),$B308,$C308,$D308,$E308)*AY$6+AY308*AY$7&lt;AY$2,AY$3*AY$4,0)</f>
        <v>0</v>
      </c>
      <c r="ES308" s="0" t="n">
        <f aca="false">IF(CHOOSE(MATCH(AZ$5,$B$10:$E$10,0),$B308,$C308,$D308,$E308)*AZ$6+AZ308*AZ$7&lt;AZ$2,AZ$3*AZ$4,0)</f>
        <v>0</v>
      </c>
      <c r="ET308" s="0" t="n">
        <f aca="false">IF(CHOOSE(MATCH(BA$5,$B$10:$E$10,0),$B308,$C308,$D308,$E308)*BA$6+BA308*BA$7&lt;BA$2,BA$3*BA$4,0)</f>
        <v>0</v>
      </c>
      <c r="EU308" s="0" t="n">
        <f aca="false">IF(CHOOSE(MATCH(BB$5,$B$10:$E$10,0),$B308,$C308,$D308,$E308)*BB$6+BB308*BB$7&lt;BB$2,BB$3*BB$4,0)</f>
        <v>0</v>
      </c>
      <c r="EV308" s="0" t="n">
        <f aca="false">IF(CHOOSE(MATCH(BC$5,$B$10:$E$10,0),$B308,$C308,$D308,$E308)*BC$6+BC308*BC$7&lt;BC$2,BC$3*BC$4,0)</f>
        <v>0</v>
      </c>
      <c r="EW308" s="0" t="n">
        <f aca="false">IF(CHOOSE(MATCH(BD$5,$B$10:$E$10,0),$B308,$C308,$D308,$E308)*BD$6+BD308*BD$7&lt;BD$2,BD$3*BD$4,0)</f>
        <v>0</v>
      </c>
      <c r="EX308" s="0" t="n">
        <f aca="false">IF(CHOOSE(MATCH(BE$5,$B$10:$E$10,0),$B308,$C308,$D308,$E308)*BE$6+BE308*BE$7&lt;BE$2,BE$3*BE$4,0)</f>
        <v>0</v>
      </c>
      <c r="EY308" s="0" t="n">
        <f aca="false">IF(CHOOSE(MATCH(BF$5,$B$10:$E$10,0),$B308,$C308,$D308,$E308)*BF$6+BF308*BF$7&lt;BF$2,BF$3*BF$4,0)</f>
        <v>0</v>
      </c>
      <c r="EZ308" s="0" t="n">
        <f aca="false">IF(CHOOSE(MATCH(BG$5,$B$10:$E$10,0),$B308,$C308,$D308,$E308)*BG$6+BG308*BG$7&lt;BG$2,BG$3*BG$4,0)</f>
        <v>0</v>
      </c>
      <c r="FA308" s="0" t="n">
        <f aca="false">IF(CHOOSE(MATCH(BH$5,$B$10:$E$10,0),$B308,$C308,$D308,$E308)*BH$6+BH308*BH$7&lt;BH$2,BH$3*BH$4,0)</f>
        <v>0</v>
      </c>
      <c r="FB308" s="0" t="n">
        <f aca="false">IF(CHOOSE(MATCH(BI$5,$B$10:$E$10,0),$B308,$C308,$D308,$E308)*BI$6+BI308*BI$7&lt;BI$2,BI$3*BI$4,0)</f>
        <v>0</v>
      </c>
      <c r="FC308" s="0" t="n">
        <f aca="false">IF(CHOOSE(MATCH(BJ$5,$B$10:$E$10,0),$B308,$C308,$D308,$E308)*BJ$6+BJ308*BJ$7&lt;BJ$2,BJ$3*BJ$4,0)</f>
        <v>0</v>
      </c>
      <c r="FD308" s="0" t="n">
        <f aca="false">IF(CHOOSE(MATCH(BK$5,$B$10:$E$10,0),$B308,$C308,$D308,$E308)*BK$6+BK308*BK$7&lt;BK$2,BK$3*BK$4,0)</f>
        <v>0</v>
      </c>
      <c r="FE308" s="0" t="n">
        <f aca="false">IF(CHOOSE(MATCH(BL$5,$B$10:$E$10,0),$B308,$C308,$D308,$E308)*BL$6+BL308*BL$7&lt;BL$2,BL$3*BL$4,0)</f>
        <v>0</v>
      </c>
      <c r="FF308" s="0" t="n">
        <f aca="false">IF(CHOOSE(MATCH(BM$5,$B$10:$E$10,0),$B308,$C308,$D308,$E308)*BM$6+BM308*BM$7&lt;BM$2,BM$3*BM$4,0)</f>
        <v>0</v>
      </c>
      <c r="FG308" s="0" t="n">
        <f aca="false">IF(CHOOSE(MATCH(BN$5,$B$10:$E$10,0),$B308,$C308,$D308,$E308)*BN$6+BN308*BN$7&lt;BN$2,BN$3*BN$4,0)</f>
        <v>0</v>
      </c>
      <c r="FH308" s="0" t="n">
        <f aca="false">IF(CHOOSE(MATCH(BO$5,$B$10:$E$10,0),$B308,$C308,$D308,$E308)*BO$6+BO308*BO$7&lt;BO$2,BO$3*BO$4,0)</f>
        <v>0</v>
      </c>
      <c r="FI308" s="0" t="n">
        <f aca="false">IF(CHOOSE(MATCH(BP$5,$B$10:$E$10,0),$B308,$C308,$D308,$E308)*BP$6+BP308*BP$7&lt;BP$2,BP$3*BP$4,0)</f>
        <v>0</v>
      </c>
      <c r="FJ308" s="0" t="n">
        <f aca="false">IF(CHOOSE(MATCH(BQ$5,$B$10:$E$10,0),$B308,$C308,$D308,$E308)*BQ$6+BQ308*BQ$7&lt;BQ$2,BQ$3*BQ$4,0)</f>
        <v>0</v>
      </c>
      <c r="FK308" s="0" t="n">
        <f aca="false">IF(CHOOSE(MATCH(BR$5,$B$10:$E$10,0),$B308,$C308,$D308,$E308)*BR$6+BR308*BR$7&lt;BR$2,BR$3*BR$4,0)</f>
        <v>0</v>
      </c>
      <c r="FL308" s="0" t="n">
        <f aca="false">IF(CHOOSE(MATCH(BS$5,$B$10:$E$10,0),$B308,$C308,$D308,$E308)*BS$6+BS308*BS$7&lt;BS$2,BS$3*BS$4,0)</f>
        <v>0</v>
      </c>
      <c r="FM308" s="0" t="n">
        <f aca="false">IF(CHOOSE(MATCH(BT$5,$B$10:$E$10,0),$B308,$C308,$D308,$E308)*BT$6+BT308*BT$7&lt;BT$2,BT$3*BT$4,0)</f>
        <v>0</v>
      </c>
      <c r="FN308" s="0" t="n">
        <f aca="false">IF(CHOOSE(MATCH(BU$5,$B$10:$E$10,0),$B308,$C308,$D308,$E308)*BU$6+BU308*BU$7&lt;BU$2,BU$3*BU$4,0)</f>
        <v>0</v>
      </c>
      <c r="FO308" s="0" t="n">
        <f aca="false">IF(CHOOSE(MATCH(BV$5,$B$10:$E$10,0),$B308,$C308,$D308,$E308)*BV$6+BV308*BV$7&lt;BV$2,BV$3*BV$4,0)</f>
        <v>0</v>
      </c>
      <c r="FP308" s="0" t="n">
        <f aca="false">IF(CHOOSE(MATCH(BW$5,$B$10:$E$10,0),$B308,$C308,$D308,$E308)*BW$6+BW308*BW$7&lt;BW$2,BW$3*BW$4,0)</f>
        <v>0</v>
      </c>
      <c r="FQ308" s="0" t="n">
        <f aca="false">IF(CHOOSE(MATCH(BX$5,$B$10:$E$10,0),$B308,$C308,$D308,$E308)*BX$6+BX308*BX$7&lt;BX$2,BX$3*BX$4,0)</f>
        <v>0</v>
      </c>
      <c r="FR308" s="0" t="n">
        <f aca="false">IF(CHOOSE(MATCH(BY$5,$B$10:$E$10,0),$B308,$C308,$D308,$E308)*BY$6+BY308*BY$7&lt;BY$2,BY$3*BY$4,0)</f>
        <v>0</v>
      </c>
      <c r="FS308" s="0" t="n">
        <f aca="false">IF(CHOOSE(MATCH(BZ$5,$B$10:$E$10,0),$B308,$C308,$D308,$E308)*BZ$6+BZ308*BZ$7&lt;BZ$2,BZ$3*BZ$4,0)</f>
        <v>0</v>
      </c>
      <c r="FT308" s="0" t="n">
        <f aca="false">IF(CHOOSE(MATCH(CA$5,$B$10:$E$10,0),$B308,$C308,$D308,$E308)*CA$6+CA308*CA$7&lt;CA$2,CA$3*CA$4,0)</f>
        <v>0</v>
      </c>
      <c r="FU308" s="0" t="n">
        <f aca="false">IF(CHOOSE(MATCH(CB$5,$B$10:$E$10,0),$B308,$C308,$D308,$E308)*CB$6+CB308*CB$7&lt;CB$2,CB$3*CB$4,0)</f>
        <v>0</v>
      </c>
      <c r="FV308" s="0" t="n">
        <f aca="false">IF(CHOOSE(MATCH(CC$5,$B$10:$E$10,0),$B308,$C308,$D308,$E308)*CC$6+CC308*CC$7&lt;CC$2,CC$3*CC$4,0)</f>
        <v>0</v>
      </c>
      <c r="FW308" s="0" t="n">
        <f aca="false">IF(CHOOSE(MATCH(CD$5,$B$10:$E$10,0),$B308,$C308,$D308,$E308)*CD$6+CD308*CD$7&lt;CD$2,CD$3*CD$4,0)</f>
        <v>0</v>
      </c>
      <c r="FX308" s="0" t="n">
        <f aca="false">IF(CHOOSE(MATCH(CE$5,$B$10:$E$10,0),$B308,$C308,$D308,$E308)*CE$6+CE308*CE$7&lt;CE$2,CE$3*CE$4,0)</f>
        <v>0</v>
      </c>
      <c r="FY308" s="0" t="n">
        <f aca="false">IF(CHOOSE(MATCH(CF$5,$B$10:$E$10,0),$B308,$C308,$D308,$E308)*CF$6+CF308*CF$7&lt;CF$2,CF$3*CF$4,0)</f>
        <v>0</v>
      </c>
      <c r="FZ308" s="0" t="n">
        <f aca="false">IF(CHOOSE(MATCH(CG$5,$B$10:$E$10,0),$B308,$C308,$D308,$E308)*CG$6+CG308*CG$7&lt;CG$2,CG$3*CG$4,0)</f>
        <v>0</v>
      </c>
      <c r="GA308" s="0" t="n">
        <f aca="false">IF(CHOOSE(MATCH(CH$5,$B$10:$E$10,0),$B308,$C308,$D308,$E308)*CH$6+CH308*CH$7&lt;CH$2,CH$3*CH$4,0)</f>
        <v>0</v>
      </c>
      <c r="GB308" s="0" t="n">
        <f aca="false">IF(CHOOSE(MATCH(CI$5,$B$10:$E$10,0),$B308,$C308,$D308,$E308)*CI$6+CI308*CI$7&lt;CI$2,CI$3*CI$4,0)</f>
        <v>0</v>
      </c>
      <c r="GC308" s="0" t="n">
        <f aca="false">IF(CHOOSE(MATCH(CJ$5,$B$10:$E$10,0),$B308,$C308,$D308,$E308)*CJ$6+CJ308*CJ$7&lt;CJ$2,CJ$3*CJ$4,0)</f>
        <v>0</v>
      </c>
      <c r="GD308" s="0" t="n">
        <f aca="false">IF(CHOOSE(MATCH(CK$5,$B$10:$E$10,0),$B308,$C308,$D308,$E308)*CK$6+CK308*CK$7&lt;CK$2,CK$3*CK$4,0)</f>
        <v>0</v>
      </c>
      <c r="GE308" s="0" t="n">
        <f aca="false">IF(CHOOSE(MATCH(CL$5,$B$10:$E$10,0),$B308,$C308,$D308,$E308)*CL$6+CL308*CL$7&lt;CL$2,CL$3*CL$4,0)</f>
        <v>0</v>
      </c>
      <c r="GF308" s="0" t="n">
        <f aca="false">IF(CHOOSE(MATCH(CM$5,$B$10:$E$10,0),$B308,$C308,$D308,$E308)*CM$6+CM308*CM$7&lt;CM$2,CM$3*CM$4,0)</f>
        <v>0</v>
      </c>
      <c r="GG308" s="0" t="n">
        <f aca="false">IF(CHOOSE(MATCH(CN$5,$B$10:$E$10,0),$B308,$C308,$D308,$E308)*CN$6+CN308*CN$7&lt;CN$2,CN$3*CN$4,0)</f>
        <v>0</v>
      </c>
      <c r="GH308" s="0" t="n">
        <f aca="false">IF(CHOOSE(MATCH(CO$5,$B$10:$E$10,0),$B308,$C308,$D308,$E308)*CO$6+CO308*CO$7&lt;CO$2,CO$3*CO$4,0)</f>
        <v>0</v>
      </c>
      <c r="GI308" s="0" t="n">
        <f aca="false">IF(CHOOSE(MATCH(CP$5,$B$10:$E$10,0),$B308,$C308,$D308,$E308)*CP$6+CP308*CP$7&lt;CP$2,CP$3*CP$4,0)</f>
        <v>0</v>
      </c>
      <c r="GJ308" s="0" t="n">
        <f aca="false">IF(CHOOSE(MATCH(CQ$5,$B$10:$E$10,0),$B308,$C308,$D308,$E308)*CQ$6+CQ308*CQ$7&lt;CQ$2,CQ$3*CQ$4,0)</f>
        <v>0</v>
      </c>
      <c r="GK308" s="0" t="n">
        <f aca="false">IF(CHOOSE(MATCH(CR$5,$B$10:$E$10,0),$B308,$C308,$D308,$E308)*CR$6+CR308*CR$7&lt;CR$2,CR$3*CR$4,0)</f>
        <v>0</v>
      </c>
      <c r="GL308" s="0" t="n">
        <f aca="false">IF(CHOOSE(MATCH(CS$5,$B$10:$E$10,0),$B308,$C308,$D308,$E308)*CS$6+CS308*CS$7&lt;CS$2,CS$3*CS$4,0)</f>
        <v>0</v>
      </c>
      <c r="GM308" s="0" t="n">
        <f aca="false">IF(CHOOSE(MATCH(CT$5,$B$10:$E$10,0),$B308,$C308,$D308,$E308)*CT$6+CT308*CT$7&lt;CT$2,CT$3*CT$4,0)</f>
        <v>0</v>
      </c>
      <c r="GN308" s="0" t="n">
        <f aca="false">IF(CHOOSE(MATCH(CU$5,$B$10:$E$10,0),$B308,$C308,$D308,$E308)*CU$6+CU308*CU$7&lt;CU$2,CU$3*CU$4,0)</f>
        <v>0</v>
      </c>
      <c r="GO308" s="0" t="n">
        <f aca="false">IF(CHOOSE(MATCH(CV$5,$B$10:$E$10,0),$B308,$C308,$D308,$E308)*CV$6+CV308*CV$7&lt;CV$2,CV$3*CV$4,0)</f>
        <v>0</v>
      </c>
      <c r="GP308" s="0" t="n">
        <f aca="false">IF(CHOOSE(MATCH(CW$5,$B$10:$E$10,0),$B308,$C308,$D308,$E308)*CW$6+CW308*CW$7&lt;CW$2,CW$3*CW$4,0)</f>
        <v>0</v>
      </c>
      <c r="GQ308" s="0" t="n">
        <f aca="false">IF(CHOOSE(MATCH(CX$5,$B$10:$E$10,0),$B308,$C308,$D308,$E308)*CX$6+CX308*CX$7&lt;CX$2,CX$3*CX$4,0)</f>
        <v>0</v>
      </c>
      <c r="GS308" s="0" t="n">
        <f aca="false">SUM(CZ308:GQ308)</f>
        <v>0</v>
      </c>
      <c r="GT308" s="0" t="n">
        <f aca="false">IF(GS308&gt;$GS$6,1,0)</f>
        <v>0</v>
      </c>
    </row>
    <row r="309" customFormat="false" ht="14" hidden="false" customHeight="false" outlineLevel="0" collapsed="false">
      <c r="A309" s="0" t="n">
        <v>299</v>
      </c>
      <c r="B309" s="0" t="n">
        <v>-1.27172998310972</v>
      </c>
      <c r="C309" s="0" t="n">
        <v>-1.72791612562956</v>
      </c>
      <c r="D309" s="0" t="n">
        <v>1.79805534991821</v>
      </c>
      <c r="E309" s="0" t="n">
        <v>0.0344047742693671</v>
      </c>
      <c r="G309" s="0" t="n">
        <v>-0.354393705492839</v>
      </c>
      <c r="H309" s="0" t="n">
        <v>-0.425388861913234</v>
      </c>
      <c r="I309" s="0" t="n">
        <v>-0.782514462116524</v>
      </c>
      <c r="J309" s="0" t="n">
        <v>0.0849001935421256</v>
      </c>
      <c r="K309" s="0" t="n">
        <v>-1.36852577270474</v>
      </c>
      <c r="L309" s="0" t="n">
        <v>-0.647530669084517</v>
      </c>
      <c r="M309" s="0" t="n">
        <v>0.668906068312936</v>
      </c>
      <c r="N309" s="0" t="n">
        <v>-0.605637069384102</v>
      </c>
      <c r="O309" s="0" t="n">
        <v>-0.977754552877741</v>
      </c>
      <c r="P309" s="0" t="n">
        <v>-0.620314040133962</v>
      </c>
      <c r="Q309" s="0" t="n">
        <v>0.272257238975726</v>
      </c>
      <c r="R309" s="0" t="n">
        <v>-0.913280473469058</v>
      </c>
      <c r="S309" s="0" t="n">
        <v>0.139950770972064</v>
      </c>
      <c r="T309" s="0" t="n">
        <v>-1.91364051715937</v>
      </c>
      <c r="U309" s="0" t="n">
        <v>0.445153318651137</v>
      </c>
      <c r="V309" s="0" t="n">
        <v>-0.00325144355883822</v>
      </c>
      <c r="W309" s="0" t="n">
        <v>-0.205418473342434</v>
      </c>
      <c r="X309" s="0" t="n">
        <v>1.44767000165302</v>
      </c>
      <c r="Y309" s="0" t="n">
        <v>0.515913143317448</v>
      </c>
      <c r="Z309" s="0" t="n">
        <v>0.577931587031344</v>
      </c>
      <c r="AA309" s="0" t="n">
        <v>0.0236013875110075</v>
      </c>
      <c r="AB309" s="0" t="n">
        <v>0.000879936123965308</v>
      </c>
      <c r="AC309" s="0" t="n">
        <v>-1.0474991540832</v>
      </c>
      <c r="AD309" s="0" t="n">
        <v>0.551194716535974</v>
      </c>
      <c r="AE309" s="0" t="n">
        <v>1.44810655910987</v>
      </c>
      <c r="AF309" s="0" t="n">
        <v>0.968175299931318</v>
      </c>
      <c r="AG309" s="0" t="n">
        <v>-1.07245341496309</v>
      </c>
      <c r="AH309" s="0" t="n">
        <v>0.0315606030198978</v>
      </c>
      <c r="AI309" s="0" t="n">
        <v>1.05614390122355</v>
      </c>
      <c r="AJ309" s="0" t="n">
        <v>1.56771875481354</v>
      </c>
      <c r="AK309" s="0" t="n">
        <v>-0.217387423617765</v>
      </c>
      <c r="AL309" s="0" t="n">
        <v>-1.39677922561532</v>
      </c>
      <c r="AM309" s="0" t="n">
        <v>-0.0715488113200991</v>
      </c>
      <c r="AN309" s="0" t="n">
        <v>0.485733835375868</v>
      </c>
      <c r="AO309" s="0" t="n">
        <v>0.520726644026581</v>
      </c>
      <c r="AP309" s="0" t="n">
        <v>0.670340796204982</v>
      </c>
      <c r="AQ309" s="0" t="n">
        <v>0.422878656536341</v>
      </c>
      <c r="AR309" s="0" t="n">
        <v>-0.686518433212768</v>
      </c>
      <c r="AS309" s="0" t="n">
        <v>-0.133386492962018</v>
      </c>
      <c r="AT309" s="0" t="n">
        <v>0.546392584510613</v>
      </c>
      <c r="AU309" s="0" t="n">
        <v>0.574589194002329</v>
      </c>
      <c r="AV309" s="0" t="n">
        <v>0.446927970187971</v>
      </c>
      <c r="AW309" s="0" t="n">
        <v>-0.590179070059094</v>
      </c>
      <c r="AX309" s="0" t="n">
        <v>-0.584088866162347</v>
      </c>
      <c r="AY309" s="0" t="n">
        <v>0.337823848894914</v>
      </c>
      <c r="AZ309" s="0" t="n">
        <v>0.170457497006282</v>
      </c>
      <c r="BA309" s="0" t="n">
        <v>-1.46333604789106</v>
      </c>
      <c r="BB309" s="0" t="n">
        <v>-0.652538574286155</v>
      </c>
      <c r="BC309" s="0" t="n">
        <v>-0.759957856644178</v>
      </c>
      <c r="BD309" s="0" t="n">
        <v>-0.223030838242266</v>
      </c>
      <c r="BE309" s="0" t="n">
        <v>-1.19428023026558</v>
      </c>
      <c r="BF309" s="0" t="n">
        <v>-1.2900682122563</v>
      </c>
      <c r="BG309" s="0" t="n">
        <v>0.40986378735397</v>
      </c>
      <c r="BH309" s="0" t="n">
        <v>0.180478991751443</v>
      </c>
      <c r="BI309" s="0" t="n">
        <v>-0.836225808598101</v>
      </c>
      <c r="BJ309" s="0" t="n">
        <v>-0.645927684672643</v>
      </c>
      <c r="BK309" s="0" t="n">
        <v>0.235833113038097</v>
      </c>
      <c r="BL309" s="0" t="n">
        <v>0.0568309133086586</v>
      </c>
      <c r="BM309" s="0" t="n">
        <v>-1.39434632728808</v>
      </c>
      <c r="BN309" s="0" t="n">
        <v>-0.159445789904566</v>
      </c>
      <c r="BO309" s="0" t="n">
        <v>0.137479219119996</v>
      </c>
      <c r="BP309" s="0" t="n">
        <v>-0.482208406538121</v>
      </c>
      <c r="BQ309" s="0" t="n">
        <v>-0.838181222206913</v>
      </c>
      <c r="BR309" s="0" t="n">
        <v>-2.17536580748856</v>
      </c>
      <c r="BS309" s="0" t="n">
        <v>0.643290150037501</v>
      </c>
      <c r="BT309" s="0" t="n">
        <v>0.892353000381263</v>
      </c>
      <c r="BU309" s="0" t="n">
        <v>-1.30713260659832</v>
      </c>
      <c r="BV309" s="0" t="n">
        <v>-0.0359239038516534</v>
      </c>
      <c r="BW309" s="0" t="n">
        <v>1.14030854092562</v>
      </c>
      <c r="BX309" s="0" t="n">
        <v>0.672450823913096</v>
      </c>
      <c r="BY309" s="0" t="n">
        <v>-0.320702611134038</v>
      </c>
      <c r="BZ309" s="0" t="n">
        <v>-1.12145698949462</v>
      </c>
      <c r="CA309" s="0" t="n">
        <v>-0.570623797102599</v>
      </c>
      <c r="CB309" s="0" t="n">
        <v>-1.27872226585168</v>
      </c>
      <c r="CC309" s="0" t="n">
        <v>0.483239546156256</v>
      </c>
      <c r="CD309" s="0" t="n">
        <v>0.660509158478817</v>
      </c>
      <c r="CE309" s="0" t="n">
        <v>1.11630924948258</v>
      </c>
      <c r="CF309" s="0" t="n">
        <v>1.04168975667562</v>
      </c>
      <c r="CG309" s="0" t="n">
        <v>0.197455847228412</v>
      </c>
      <c r="CH309" s="0" t="n">
        <v>0.471494558951235</v>
      </c>
      <c r="CI309" s="0" t="n">
        <v>-1.46378170029493</v>
      </c>
      <c r="CJ309" s="0" t="n">
        <v>0.373191824110108</v>
      </c>
      <c r="CK309" s="0" t="n">
        <v>0.412694589613238</v>
      </c>
      <c r="CL309" s="0" t="n">
        <v>2.75555066764355</v>
      </c>
      <c r="CM309" s="0" t="n">
        <v>0.191297431229032</v>
      </c>
      <c r="CN309" s="0" t="n">
        <v>-0.320138724418939</v>
      </c>
      <c r="CO309" s="0" t="n">
        <v>1.76600224222057</v>
      </c>
      <c r="CP309" s="0" t="n">
        <v>2.35802872339264</v>
      </c>
      <c r="CQ309" s="0" t="n">
        <v>0.910265498532681</v>
      </c>
      <c r="CR309" s="0" t="n">
        <v>-0.751610969018657</v>
      </c>
      <c r="CS309" s="0" t="n">
        <v>1.34207766677719</v>
      </c>
      <c r="CT309" s="0" t="n">
        <v>1.27959083329188</v>
      </c>
      <c r="CU309" s="0" t="n">
        <v>-1.999123924179</v>
      </c>
      <c r="CV309" s="0" t="n">
        <v>-0.739389633963583</v>
      </c>
      <c r="CW309" s="0" t="n">
        <v>0.937816366786137</v>
      </c>
      <c r="CX309" s="0" t="n">
        <v>-1.68313363246853</v>
      </c>
      <c r="CZ309" s="0" t="n">
        <f aca="false">IF(CHOOSE(MATCH(G$5,$B$10:$E$10,0),$B309,$C309,$D309,$E309)*G$6+G309*G$7&lt;G$2,G$3*G$4,0)</f>
        <v>0</v>
      </c>
      <c r="DA309" s="0" t="n">
        <f aca="false">IF(CHOOSE(MATCH(H$5,$B$10:$E$10,0),$B309,$C309,$D309,$E309)*H$6+H309*H$7&lt;H$2,H$3*H$4,0)</f>
        <v>0</v>
      </c>
      <c r="DB309" s="0" t="n">
        <f aca="false">IF(CHOOSE(MATCH(I$5,$B$10:$E$10,0),$B309,$C309,$D309,$E309)*I$6+I309*I$7&lt;I$2,I$3*I$4,0)</f>
        <v>0</v>
      </c>
      <c r="DC309" s="0" t="n">
        <f aca="false">IF(CHOOSE(MATCH(J$5,$B$10:$E$10,0),$B309,$C309,$D309,$E309)*J$6+J309*J$7&lt;J$2,J$3*J$4,0)</f>
        <v>0</v>
      </c>
      <c r="DD309" s="0" t="n">
        <f aca="false">IF(CHOOSE(MATCH(K$5,$B$10:$E$10,0),$B309,$C309,$D309,$E309)*K$6+K309*K$7&lt;K$2,K$3*K$4,0)</f>
        <v>0</v>
      </c>
      <c r="DE309" s="0" t="n">
        <f aca="false">IF(CHOOSE(MATCH(L$5,$B$10:$E$10,0),$B309,$C309,$D309,$E309)*L$6+L309*L$7&lt;L$2,L$3*L$4,0)</f>
        <v>0</v>
      </c>
      <c r="DF309" s="0" t="n">
        <f aca="false">IF(CHOOSE(MATCH(M$5,$B$10:$E$10,0),$B309,$C309,$D309,$E309)*M$6+M309*M$7&lt;M$2,M$3*M$4,0)</f>
        <v>0</v>
      </c>
      <c r="DG309" s="0" t="n">
        <f aca="false">IF(CHOOSE(MATCH(N$5,$B$10:$E$10,0),$B309,$C309,$D309,$E309)*N$6+N309*N$7&lt;N$2,N$3*N$4,0)</f>
        <v>0</v>
      </c>
      <c r="DH309" s="0" t="n">
        <f aca="false">IF(CHOOSE(MATCH(O$5,$B$10:$E$10,0),$B309,$C309,$D309,$E309)*O$6+O309*O$7&lt;O$2,O$3*O$4,0)</f>
        <v>0</v>
      </c>
      <c r="DI309" s="0" t="n">
        <f aca="false">IF(CHOOSE(MATCH(P$5,$B$10:$E$10,0),$B309,$C309,$D309,$E309)*P$6+P309*P$7&lt;P$2,P$3*P$4,0)</f>
        <v>0</v>
      </c>
      <c r="DJ309" s="0" t="n">
        <f aca="false">IF(CHOOSE(MATCH(Q$5,$B$10:$E$10,0),$B309,$C309,$D309,$E309)*Q$6+Q309*Q$7&lt;Q$2,Q$3*Q$4,0)</f>
        <v>0</v>
      </c>
      <c r="DK309" s="0" t="n">
        <f aca="false">IF(CHOOSE(MATCH(R$5,$B$10:$E$10,0),$B309,$C309,$D309,$E309)*R$6+R309*R$7&lt;R$2,R$3*R$4,0)</f>
        <v>0</v>
      </c>
      <c r="DL309" s="0" t="n">
        <f aca="false">IF(CHOOSE(MATCH(S$5,$B$10:$E$10,0),$B309,$C309,$D309,$E309)*S$6+S309*S$7&lt;S$2,S$3*S$4,0)</f>
        <v>0</v>
      </c>
      <c r="DM309" s="0" t="n">
        <f aca="false">IF(CHOOSE(MATCH(T$5,$B$10:$E$10,0),$B309,$C309,$D309,$E309)*T$6+T309*T$7&lt;T$2,T$3*T$4,0)</f>
        <v>0</v>
      </c>
      <c r="DN309" s="0" t="n">
        <f aca="false">IF(CHOOSE(MATCH(U$5,$B$10:$E$10,0),$B309,$C309,$D309,$E309)*U$6+U309*U$7&lt;U$2,U$3*U$4,0)</f>
        <v>0</v>
      </c>
      <c r="DO309" s="0" t="n">
        <f aca="false">IF(CHOOSE(MATCH(V$5,$B$10:$E$10,0),$B309,$C309,$D309,$E309)*V$6+V309*V$7&lt;V$2,V$3*V$4,0)</f>
        <v>0</v>
      </c>
      <c r="DP309" s="0" t="n">
        <f aca="false">IF(CHOOSE(MATCH(W$5,$B$10:$E$10,0),$B309,$C309,$D309,$E309)*W$6+W309*W$7&lt;W$2,W$3*W$4,0)</f>
        <v>0</v>
      </c>
      <c r="DQ309" s="0" t="n">
        <f aca="false">IF(CHOOSE(MATCH(X$5,$B$10:$E$10,0),$B309,$C309,$D309,$E309)*X$6+X309*X$7&lt;X$2,X$3*X$4,0)</f>
        <v>0</v>
      </c>
      <c r="DR309" s="0" t="n">
        <f aca="false">IF(CHOOSE(MATCH(Y$5,$B$10:$E$10,0),$B309,$C309,$D309,$E309)*Y$6+Y309*Y$7&lt;Y$2,Y$3*Y$4,0)</f>
        <v>0</v>
      </c>
      <c r="DS309" s="0" t="n">
        <f aca="false">IF(CHOOSE(MATCH(Z$5,$B$10:$E$10,0),$B309,$C309,$D309,$E309)*Z$6+Z309*Z$7&lt;Z$2,Z$3*Z$4,0)</f>
        <v>0</v>
      </c>
      <c r="DT309" s="0" t="n">
        <f aca="false">IF(CHOOSE(MATCH(AA$5,$B$10:$E$10,0),$B309,$C309,$D309,$E309)*AA$6+AA309*AA$7&lt;AA$2,AA$3*AA$4,0)</f>
        <v>0</v>
      </c>
      <c r="DU309" s="0" t="n">
        <f aca="false">IF(CHOOSE(MATCH(AB$5,$B$10:$E$10,0),$B309,$C309,$D309,$E309)*AB$6+AB309*AB$7&lt;AB$2,AB$3*AB$4,0)</f>
        <v>0</v>
      </c>
      <c r="DV309" s="0" t="n">
        <f aca="false">IF(CHOOSE(MATCH(AC$5,$B$10:$E$10,0),$B309,$C309,$D309,$E309)*AC$6+AC309*AC$7&lt;AC$2,AC$3*AC$4,0)</f>
        <v>0</v>
      </c>
      <c r="DW309" s="0" t="n">
        <f aca="false">IF(CHOOSE(MATCH(AD$5,$B$10:$E$10,0),$B309,$C309,$D309,$E309)*AD$6+AD309*AD$7&lt;AD$2,AD$3*AD$4,0)</f>
        <v>0</v>
      </c>
      <c r="DX309" s="0" t="n">
        <f aca="false">IF(CHOOSE(MATCH(AE$5,$B$10:$E$10,0),$B309,$C309,$D309,$E309)*AE$6+AE309*AE$7&lt;AE$2,AE$3*AE$4,0)</f>
        <v>0</v>
      </c>
      <c r="DY309" s="0" t="n">
        <f aca="false">IF(CHOOSE(MATCH(AF$5,$B$10:$E$10,0),$B309,$C309,$D309,$E309)*AF$6+AF309*AF$7&lt;AF$2,AF$3*AF$4,0)</f>
        <v>0</v>
      </c>
      <c r="DZ309" s="0" t="n">
        <f aca="false">IF(CHOOSE(MATCH(AG$5,$B$10:$E$10,0),$B309,$C309,$D309,$E309)*AG$6+AG309*AG$7&lt;AG$2,AG$3*AG$4,0)</f>
        <v>0</v>
      </c>
      <c r="EA309" s="0" t="n">
        <f aca="false">IF(CHOOSE(MATCH(AH$5,$B$10:$E$10,0),$B309,$C309,$D309,$E309)*AH$6+AH309*AH$7&lt;AH$2,AH$3*AH$4,0)</f>
        <v>0</v>
      </c>
      <c r="EB309" s="0" t="n">
        <f aca="false">IF(CHOOSE(MATCH(AI$5,$B$10:$E$10,0),$B309,$C309,$D309,$E309)*AI$6+AI309*AI$7&lt;AI$2,AI$3*AI$4,0)</f>
        <v>0</v>
      </c>
      <c r="EC309" s="0" t="n">
        <f aca="false">IF(CHOOSE(MATCH(AJ$5,$B$10:$E$10,0),$B309,$C309,$D309,$E309)*AJ$6+AJ309*AJ$7&lt;AJ$2,AJ$3*AJ$4,0)</f>
        <v>0</v>
      </c>
      <c r="ED309" s="0" t="n">
        <f aca="false">IF(CHOOSE(MATCH(AK$5,$B$10:$E$10,0),$B309,$C309,$D309,$E309)*AK$6+AK309*AK$7&lt;AK$2,AK$3*AK$4,0)</f>
        <v>0</v>
      </c>
      <c r="EE309" s="0" t="n">
        <f aca="false">IF(CHOOSE(MATCH(AL$5,$B$10:$E$10,0),$B309,$C309,$D309,$E309)*AL$6+AL309*AL$7&lt;AL$2,AL$3*AL$4,0)</f>
        <v>0</v>
      </c>
      <c r="EF309" s="0" t="n">
        <f aca="false">IF(CHOOSE(MATCH(AM$5,$B$10:$E$10,0),$B309,$C309,$D309,$E309)*AM$6+AM309*AM$7&lt;AM$2,AM$3*AM$4,0)</f>
        <v>0</v>
      </c>
      <c r="EG309" s="0" t="n">
        <f aca="false">IF(CHOOSE(MATCH(AN$5,$B$10:$E$10,0),$B309,$C309,$D309,$E309)*AN$6+AN309*AN$7&lt;AN$2,AN$3*AN$4,0)</f>
        <v>0</v>
      </c>
      <c r="EH309" s="0" t="n">
        <f aca="false">IF(CHOOSE(MATCH(AO$5,$B$10:$E$10,0),$B309,$C309,$D309,$E309)*AO$6+AO309*AO$7&lt;AO$2,AO$3*AO$4,0)</f>
        <v>0</v>
      </c>
      <c r="EI309" s="0" t="n">
        <f aca="false">IF(CHOOSE(MATCH(AP$5,$B$10:$E$10,0),$B309,$C309,$D309,$E309)*AP$6+AP309*AP$7&lt;AP$2,AP$3*AP$4,0)</f>
        <v>0</v>
      </c>
      <c r="EJ309" s="0" t="n">
        <f aca="false">IF(CHOOSE(MATCH(AQ$5,$B$10:$E$10,0),$B309,$C309,$D309,$E309)*AQ$6+AQ309*AQ$7&lt;AQ$2,AQ$3*AQ$4,0)</f>
        <v>0</v>
      </c>
      <c r="EK309" s="0" t="n">
        <f aca="false">IF(CHOOSE(MATCH(AR$5,$B$10:$E$10,0),$B309,$C309,$D309,$E309)*AR$6+AR309*AR$7&lt;AR$2,AR$3*AR$4,0)</f>
        <v>0</v>
      </c>
      <c r="EL309" s="0" t="n">
        <f aca="false">IF(CHOOSE(MATCH(AS$5,$B$10:$E$10,0),$B309,$C309,$D309,$E309)*AS$6+AS309*AS$7&lt;AS$2,AS$3*AS$4,0)</f>
        <v>0</v>
      </c>
      <c r="EM309" s="0" t="n">
        <f aca="false">IF(CHOOSE(MATCH(AT$5,$B$10:$E$10,0),$B309,$C309,$D309,$E309)*AT$6+AT309*AT$7&lt;AT$2,AT$3*AT$4,0)</f>
        <v>0</v>
      </c>
      <c r="EN309" s="0" t="n">
        <f aca="false">IF(CHOOSE(MATCH(AU$5,$B$10:$E$10,0),$B309,$C309,$D309,$E309)*AU$6+AU309*AU$7&lt;AU$2,AU$3*AU$4,0)</f>
        <v>0</v>
      </c>
      <c r="EO309" s="0" t="n">
        <f aca="false">IF(CHOOSE(MATCH(AV$5,$B$10:$E$10,0),$B309,$C309,$D309,$E309)*AV$6+AV309*AV$7&lt;AV$2,AV$3*AV$4,0)</f>
        <v>0</v>
      </c>
      <c r="EP309" s="0" t="n">
        <f aca="false">IF(CHOOSE(MATCH(AW$5,$B$10:$E$10,0),$B309,$C309,$D309,$E309)*AW$6+AW309*AW$7&lt;AW$2,AW$3*AW$4,0)</f>
        <v>0</v>
      </c>
      <c r="EQ309" s="0" t="n">
        <f aca="false">IF(CHOOSE(MATCH(AX$5,$B$10:$E$10,0),$B309,$C309,$D309,$E309)*AX$6+AX309*AX$7&lt;AX$2,AX$3*AX$4,0)</f>
        <v>0</v>
      </c>
      <c r="ER309" s="0" t="n">
        <f aca="false">IF(CHOOSE(MATCH(AY$5,$B$10:$E$10,0),$B309,$C309,$D309,$E309)*AY$6+AY309*AY$7&lt;AY$2,AY$3*AY$4,0)</f>
        <v>0</v>
      </c>
      <c r="ES309" s="0" t="n">
        <f aca="false">IF(CHOOSE(MATCH(AZ$5,$B$10:$E$10,0),$B309,$C309,$D309,$E309)*AZ$6+AZ309*AZ$7&lt;AZ$2,AZ$3*AZ$4,0)</f>
        <v>0</v>
      </c>
      <c r="ET309" s="0" t="n">
        <f aca="false">IF(CHOOSE(MATCH(BA$5,$B$10:$E$10,0),$B309,$C309,$D309,$E309)*BA$6+BA309*BA$7&lt;BA$2,BA$3*BA$4,0)</f>
        <v>0</v>
      </c>
      <c r="EU309" s="0" t="n">
        <f aca="false">IF(CHOOSE(MATCH(BB$5,$B$10:$E$10,0),$B309,$C309,$D309,$E309)*BB$6+BB309*BB$7&lt;BB$2,BB$3*BB$4,0)</f>
        <v>0</v>
      </c>
      <c r="EV309" s="0" t="n">
        <f aca="false">IF(CHOOSE(MATCH(BC$5,$B$10:$E$10,0),$B309,$C309,$D309,$E309)*BC$6+BC309*BC$7&lt;BC$2,BC$3*BC$4,0)</f>
        <v>0</v>
      </c>
      <c r="EW309" s="0" t="n">
        <f aca="false">IF(CHOOSE(MATCH(BD$5,$B$10:$E$10,0),$B309,$C309,$D309,$E309)*BD$6+BD309*BD$7&lt;BD$2,BD$3*BD$4,0)</f>
        <v>0</v>
      </c>
      <c r="EX309" s="0" t="n">
        <f aca="false">IF(CHOOSE(MATCH(BE$5,$B$10:$E$10,0),$B309,$C309,$D309,$E309)*BE$6+BE309*BE$7&lt;BE$2,BE$3*BE$4,0)</f>
        <v>0</v>
      </c>
      <c r="EY309" s="0" t="n">
        <f aca="false">IF(CHOOSE(MATCH(BF$5,$B$10:$E$10,0),$B309,$C309,$D309,$E309)*BF$6+BF309*BF$7&lt;BF$2,BF$3*BF$4,0)</f>
        <v>0</v>
      </c>
      <c r="EZ309" s="0" t="n">
        <f aca="false">IF(CHOOSE(MATCH(BG$5,$B$10:$E$10,0),$B309,$C309,$D309,$E309)*BG$6+BG309*BG$7&lt;BG$2,BG$3*BG$4,0)</f>
        <v>0</v>
      </c>
      <c r="FA309" s="0" t="n">
        <f aca="false">IF(CHOOSE(MATCH(BH$5,$B$10:$E$10,0),$B309,$C309,$D309,$E309)*BH$6+BH309*BH$7&lt;BH$2,BH$3*BH$4,0)</f>
        <v>0</v>
      </c>
      <c r="FB309" s="0" t="n">
        <f aca="false">IF(CHOOSE(MATCH(BI$5,$B$10:$E$10,0),$B309,$C309,$D309,$E309)*BI$6+BI309*BI$7&lt;BI$2,BI$3*BI$4,0)</f>
        <v>0</v>
      </c>
      <c r="FC309" s="0" t="n">
        <f aca="false">IF(CHOOSE(MATCH(BJ$5,$B$10:$E$10,0),$B309,$C309,$D309,$E309)*BJ$6+BJ309*BJ$7&lt;BJ$2,BJ$3*BJ$4,0)</f>
        <v>0</v>
      </c>
      <c r="FD309" s="0" t="n">
        <f aca="false">IF(CHOOSE(MATCH(BK$5,$B$10:$E$10,0),$B309,$C309,$D309,$E309)*BK$6+BK309*BK$7&lt;BK$2,BK$3*BK$4,0)</f>
        <v>0</v>
      </c>
      <c r="FE309" s="0" t="n">
        <f aca="false">IF(CHOOSE(MATCH(BL$5,$B$10:$E$10,0),$B309,$C309,$D309,$E309)*BL$6+BL309*BL$7&lt;BL$2,BL$3*BL$4,0)</f>
        <v>0</v>
      </c>
      <c r="FF309" s="0" t="n">
        <f aca="false">IF(CHOOSE(MATCH(BM$5,$B$10:$E$10,0),$B309,$C309,$D309,$E309)*BM$6+BM309*BM$7&lt;BM$2,BM$3*BM$4,0)</f>
        <v>0</v>
      </c>
      <c r="FG309" s="0" t="n">
        <f aca="false">IF(CHOOSE(MATCH(BN$5,$B$10:$E$10,0),$B309,$C309,$D309,$E309)*BN$6+BN309*BN$7&lt;BN$2,BN$3*BN$4,0)</f>
        <v>0</v>
      </c>
      <c r="FH309" s="0" t="n">
        <f aca="false">IF(CHOOSE(MATCH(BO$5,$B$10:$E$10,0),$B309,$C309,$D309,$E309)*BO$6+BO309*BO$7&lt;BO$2,BO$3*BO$4,0)</f>
        <v>0</v>
      </c>
      <c r="FI309" s="0" t="n">
        <f aca="false">IF(CHOOSE(MATCH(BP$5,$B$10:$E$10,0),$B309,$C309,$D309,$E309)*BP$6+BP309*BP$7&lt;BP$2,BP$3*BP$4,0)</f>
        <v>0</v>
      </c>
      <c r="FJ309" s="0" t="n">
        <f aca="false">IF(CHOOSE(MATCH(BQ$5,$B$10:$E$10,0),$B309,$C309,$D309,$E309)*BQ$6+BQ309*BQ$7&lt;BQ$2,BQ$3*BQ$4,0)</f>
        <v>0</v>
      </c>
      <c r="FK309" s="0" t="n">
        <f aca="false">IF(CHOOSE(MATCH(BR$5,$B$10:$E$10,0),$B309,$C309,$D309,$E309)*BR$6+BR309*BR$7&lt;BR$2,BR$3*BR$4,0)</f>
        <v>0</v>
      </c>
      <c r="FL309" s="0" t="n">
        <f aca="false">IF(CHOOSE(MATCH(BS$5,$B$10:$E$10,0),$B309,$C309,$D309,$E309)*BS$6+BS309*BS$7&lt;BS$2,BS$3*BS$4,0)</f>
        <v>0</v>
      </c>
      <c r="FM309" s="0" t="n">
        <f aca="false">IF(CHOOSE(MATCH(BT$5,$B$10:$E$10,0),$B309,$C309,$D309,$E309)*BT$6+BT309*BT$7&lt;BT$2,BT$3*BT$4,0)</f>
        <v>0</v>
      </c>
      <c r="FN309" s="0" t="n">
        <f aca="false">IF(CHOOSE(MATCH(BU$5,$B$10:$E$10,0),$B309,$C309,$D309,$E309)*BU$6+BU309*BU$7&lt;BU$2,BU$3*BU$4,0)</f>
        <v>0</v>
      </c>
      <c r="FO309" s="0" t="n">
        <f aca="false">IF(CHOOSE(MATCH(BV$5,$B$10:$E$10,0),$B309,$C309,$D309,$E309)*BV$6+BV309*BV$7&lt;BV$2,BV$3*BV$4,0)</f>
        <v>0</v>
      </c>
      <c r="FP309" s="0" t="n">
        <f aca="false">IF(CHOOSE(MATCH(BW$5,$B$10:$E$10,0),$B309,$C309,$D309,$E309)*BW$6+BW309*BW$7&lt;BW$2,BW$3*BW$4,0)</f>
        <v>0</v>
      </c>
      <c r="FQ309" s="0" t="n">
        <f aca="false">IF(CHOOSE(MATCH(BX$5,$B$10:$E$10,0),$B309,$C309,$D309,$E309)*BX$6+BX309*BX$7&lt;BX$2,BX$3*BX$4,0)</f>
        <v>0</v>
      </c>
      <c r="FR309" s="0" t="n">
        <f aca="false">IF(CHOOSE(MATCH(BY$5,$B$10:$E$10,0),$B309,$C309,$D309,$E309)*BY$6+BY309*BY$7&lt;BY$2,BY$3*BY$4,0)</f>
        <v>0</v>
      </c>
      <c r="FS309" s="0" t="n">
        <f aca="false">IF(CHOOSE(MATCH(BZ$5,$B$10:$E$10,0),$B309,$C309,$D309,$E309)*BZ$6+BZ309*BZ$7&lt;BZ$2,BZ$3*BZ$4,0)</f>
        <v>0</v>
      </c>
      <c r="FT309" s="0" t="n">
        <f aca="false">IF(CHOOSE(MATCH(CA$5,$B$10:$E$10,0),$B309,$C309,$D309,$E309)*CA$6+CA309*CA$7&lt;CA$2,CA$3*CA$4,0)</f>
        <v>0</v>
      </c>
      <c r="FU309" s="0" t="n">
        <f aca="false">IF(CHOOSE(MATCH(CB$5,$B$10:$E$10,0),$B309,$C309,$D309,$E309)*CB$6+CB309*CB$7&lt;CB$2,CB$3*CB$4,0)</f>
        <v>0</v>
      </c>
      <c r="FV309" s="0" t="n">
        <f aca="false">IF(CHOOSE(MATCH(CC$5,$B$10:$E$10,0),$B309,$C309,$D309,$E309)*CC$6+CC309*CC$7&lt;CC$2,CC$3*CC$4,0)</f>
        <v>0</v>
      </c>
      <c r="FW309" s="0" t="n">
        <f aca="false">IF(CHOOSE(MATCH(CD$5,$B$10:$E$10,0),$B309,$C309,$D309,$E309)*CD$6+CD309*CD$7&lt;CD$2,CD$3*CD$4,0)</f>
        <v>0</v>
      </c>
      <c r="FX309" s="0" t="n">
        <f aca="false">IF(CHOOSE(MATCH(CE$5,$B$10:$E$10,0),$B309,$C309,$D309,$E309)*CE$6+CE309*CE$7&lt;CE$2,CE$3*CE$4,0)</f>
        <v>0</v>
      </c>
      <c r="FY309" s="0" t="n">
        <f aca="false">IF(CHOOSE(MATCH(CF$5,$B$10:$E$10,0),$B309,$C309,$D309,$E309)*CF$6+CF309*CF$7&lt;CF$2,CF$3*CF$4,0)</f>
        <v>0</v>
      </c>
      <c r="FZ309" s="0" t="n">
        <f aca="false">IF(CHOOSE(MATCH(CG$5,$B$10:$E$10,0),$B309,$C309,$D309,$E309)*CG$6+CG309*CG$7&lt;CG$2,CG$3*CG$4,0)</f>
        <v>0</v>
      </c>
      <c r="GA309" s="0" t="n">
        <f aca="false">IF(CHOOSE(MATCH(CH$5,$B$10:$E$10,0),$B309,$C309,$D309,$E309)*CH$6+CH309*CH$7&lt;CH$2,CH$3*CH$4,0)</f>
        <v>0</v>
      </c>
      <c r="GB309" s="0" t="n">
        <f aca="false">IF(CHOOSE(MATCH(CI$5,$B$10:$E$10,0),$B309,$C309,$D309,$E309)*CI$6+CI309*CI$7&lt;CI$2,CI$3*CI$4,0)</f>
        <v>0</v>
      </c>
      <c r="GC309" s="0" t="n">
        <f aca="false">IF(CHOOSE(MATCH(CJ$5,$B$10:$E$10,0),$B309,$C309,$D309,$E309)*CJ$6+CJ309*CJ$7&lt;CJ$2,CJ$3*CJ$4,0)</f>
        <v>0</v>
      </c>
      <c r="GD309" s="0" t="n">
        <f aca="false">IF(CHOOSE(MATCH(CK$5,$B$10:$E$10,0),$B309,$C309,$D309,$E309)*CK$6+CK309*CK$7&lt;CK$2,CK$3*CK$4,0)</f>
        <v>0</v>
      </c>
      <c r="GE309" s="0" t="n">
        <f aca="false">IF(CHOOSE(MATCH(CL$5,$B$10:$E$10,0),$B309,$C309,$D309,$E309)*CL$6+CL309*CL$7&lt;CL$2,CL$3*CL$4,0)</f>
        <v>0</v>
      </c>
      <c r="GF309" s="0" t="n">
        <f aca="false">IF(CHOOSE(MATCH(CM$5,$B$10:$E$10,0),$B309,$C309,$D309,$E309)*CM$6+CM309*CM$7&lt;CM$2,CM$3*CM$4,0)</f>
        <v>0</v>
      </c>
      <c r="GG309" s="0" t="n">
        <f aca="false">IF(CHOOSE(MATCH(CN$5,$B$10:$E$10,0),$B309,$C309,$D309,$E309)*CN$6+CN309*CN$7&lt;CN$2,CN$3*CN$4,0)</f>
        <v>0</v>
      </c>
      <c r="GH309" s="0" t="n">
        <f aca="false">IF(CHOOSE(MATCH(CO$5,$B$10:$E$10,0),$B309,$C309,$D309,$E309)*CO$6+CO309*CO$7&lt;CO$2,CO$3*CO$4,0)</f>
        <v>0</v>
      </c>
      <c r="GI309" s="0" t="n">
        <f aca="false">IF(CHOOSE(MATCH(CP$5,$B$10:$E$10,0),$B309,$C309,$D309,$E309)*CP$6+CP309*CP$7&lt;CP$2,CP$3*CP$4,0)</f>
        <v>0</v>
      </c>
      <c r="GJ309" s="0" t="n">
        <f aca="false">IF(CHOOSE(MATCH(CQ$5,$B$10:$E$10,0),$B309,$C309,$D309,$E309)*CQ$6+CQ309*CQ$7&lt;CQ$2,CQ$3*CQ$4,0)</f>
        <v>0</v>
      </c>
      <c r="GK309" s="0" t="n">
        <f aca="false">IF(CHOOSE(MATCH(CR$5,$B$10:$E$10,0),$B309,$C309,$D309,$E309)*CR$6+CR309*CR$7&lt;CR$2,CR$3*CR$4,0)</f>
        <v>0</v>
      </c>
      <c r="GL309" s="0" t="n">
        <f aca="false">IF(CHOOSE(MATCH(CS$5,$B$10:$E$10,0),$B309,$C309,$D309,$E309)*CS$6+CS309*CS$7&lt;CS$2,CS$3*CS$4,0)</f>
        <v>0</v>
      </c>
      <c r="GM309" s="0" t="n">
        <f aca="false">IF(CHOOSE(MATCH(CT$5,$B$10:$E$10,0),$B309,$C309,$D309,$E309)*CT$6+CT309*CT$7&lt;CT$2,CT$3*CT$4,0)</f>
        <v>0</v>
      </c>
      <c r="GN309" s="0" t="n">
        <f aca="false">IF(CHOOSE(MATCH(CU$5,$B$10:$E$10,0),$B309,$C309,$D309,$E309)*CU$6+CU309*CU$7&lt;CU$2,CU$3*CU$4,0)</f>
        <v>0</v>
      </c>
      <c r="GO309" s="0" t="n">
        <f aca="false">IF(CHOOSE(MATCH(CV$5,$B$10:$E$10,0),$B309,$C309,$D309,$E309)*CV$6+CV309*CV$7&lt;CV$2,CV$3*CV$4,0)</f>
        <v>0</v>
      </c>
      <c r="GP309" s="0" t="n">
        <f aca="false">IF(CHOOSE(MATCH(CW$5,$B$10:$E$10,0),$B309,$C309,$D309,$E309)*CW$6+CW309*CW$7&lt;CW$2,CW$3*CW$4,0)</f>
        <v>0</v>
      </c>
      <c r="GQ309" s="0" t="n">
        <f aca="false">IF(CHOOSE(MATCH(CX$5,$B$10:$E$10,0),$B309,$C309,$D309,$E309)*CX$6+CX309*CX$7&lt;CX$2,CX$3*CX$4,0)</f>
        <v>0</v>
      </c>
      <c r="GS309" s="0" t="n">
        <f aca="false">SUM(CZ309:GQ309)</f>
        <v>0</v>
      </c>
      <c r="GT309" s="0" t="n">
        <f aca="false">IF(GS309&gt;$GS$6,1,0)</f>
        <v>0</v>
      </c>
    </row>
    <row r="310" customFormat="false" ht="14" hidden="false" customHeight="false" outlineLevel="0" collapsed="false">
      <c r="A310" s="0" t="n">
        <v>300</v>
      </c>
      <c r="B310" s="0" t="n">
        <f aca="false">-1.59592091379385</f>
        <v>-1.59592091379385</v>
      </c>
      <c r="C310" s="0" t="n">
        <v>-2.29914026148802</v>
      </c>
      <c r="D310" s="0" t="n">
        <v>-0.554618253839853</v>
      </c>
      <c r="E310" s="0" t="n">
        <v>-0.658252244092562</v>
      </c>
      <c r="G310" s="0" t="n">
        <v>1.18065599963302</v>
      </c>
      <c r="H310" s="0" t="n">
        <v>0.936038304644171</v>
      </c>
      <c r="I310" s="0" t="n">
        <v>-0.427064605901251</v>
      </c>
      <c r="J310" s="0" t="n">
        <v>-0.793365870777052</v>
      </c>
      <c r="K310" s="0" t="n">
        <v>0.140569227369269</v>
      </c>
      <c r="L310" s="0" t="n">
        <v>-0.0273507794190664</v>
      </c>
      <c r="M310" s="0" t="n">
        <v>0.298072109217173</v>
      </c>
      <c r="N310" s="0" t="n">
        <v>0.0784530129749328</v>
      </c>
      <c r="O310" s="0" t="n">
        <v>-1.03945467344602</v>
      </c>
      <c r="P310" s="0" t="n">
        <v>1.62745436682599</v>
      </c>
      <c r="Q310" s="0" t="n">
        <v>1.2321265785431</v>
      </c>
      <c r="R310" s="0" t="n">
        <v>0.382558482669992</v>
      </c>
      <c r="S310" s="0" t="n">
        <v>-0.522304617334157</v>
      </c>
      <c r="T310" s="0" t="n">
        <v>-2.21270965994336</v>
      </c>
      <c r="U310" s="0" t="n">
        <v>-1.79206836037338</v>
      </c>
      <c r="V310" s="0" t="n">
        <v>-0.033091964724008</v>
      </c>
      <c r="W310" s="0" t="n">
        <v>-1.49649167724419</v>
      </c>
      <c r="X310" s="0" t="n">
        <v>0.158980810738285</v>
      </c>
      <c r="Y310" s="0" t="n">
        <v>0.743317514206865</v>
      </c>
      <c r="Z310" s="0" t="n">
        <v>-0.423212895839242</v>
      </c>
      <c r="AA310" s="0" t="n">
        <v>0.654338236927288</v>
      </c>
      <c r="AB310" s="0" t="n">
        <v>0.547192939848174</v>
      </c>
      <c r="AC310" s="0" t="n">
        <v>-0.584179815632524</v>
      </c>
      <c r="AD310" s="0" t="n">
        <v>0.242445139519987</v>
      </c>
      <c r="AE310" s="0" t="n">
        <v>0.763741354603553</v>
      </c>
      <c r="AF310" s="0" t="n">
        <v>0.436554046245874</v>
      </c>
      <c r="AG310" s="0" t="n">
        <v>0.532854755874723</v>
      </c>
      <c r="AH310" s="0" t="n">
        <v>1.44115801958833</v>
      </c>
      <c r="AI310" s="0" t="n">
        <v>-0.156269379658625</v>
      </c>
      <c r="AJ310" s="0" t="n">
        <v>-0.254200358540402</v>
      </c>
      <c r="AK310" s="0" t="n">
        <v>-0.255544136962271</v>
      </c>
      <c r="AL310" s="0" t="n">
        <v>-1.31927208713023</v>
      </c>
      <c r="AM310" s="0" t="n">
        <v>-0.278613470072742</v>
      </c>
      <c r="AN310" s="0" t="n">
        <v>-0.0382965481549036</v>
      </c>
      <c r="AO310" s="0" t="n">
        <v>-0.32102434488479</v>
      </c>
      <c r="AP310" s="0" t="n">
        <v>-0.500767782796174</v>
      </c>
      <c r="AQ310" s="0" t="n">
        <v>0.982204255706165</v>
      </c>
      <c r="AR310" s="0" t="n">
        <v>-0.405375431000721</v>
      </c>
      <c r="AS310" s="0" t="n">
        <v>0.821236199044506</v>
      </c>
      <c r="AT310" s="0" t="n">
        <v>-0.515739202455734</v>
      </c>
      <c r="AU310" s="0" t="n">
        <v>-0.309688630295568</v>
      </c>
      <c r="AV310" s="0" t="n">
        <v>-0.617258137936005</v>
      </c>
      <c r="AW310" s="0" t="n">
        <v>2.17454726225696</v>
      </c>
      <c r="AX310" s="0" t="n">
        <v>1.83442352863494</v>
      </c>
      <c r="AY310" s="0" t="n">
        <v>-0.672737314744154</v>
      </c>
      <c r="AZ310" s="0" t="n">
        <v>-0.396919404010987</v>
      </c>
      <c r="BA310" s="0" t="n">
        <v>0.926359007280553</v>
      </c>
      <c r="BB310" s="0" t="n">
        <v>0.822951733425725</v>
      </c>
      <c r="BC310" s="0" t="n">
        <v>-1.30140051624039</v>
      </c>
      <c r="BD310" s="0" t="n">
        <v>0.696038569003576</v>
      </c>
      <c r="BE310" s="0" t="n">
        <v>1.43171291711042</v>
      </c>
      <c r="BF310" s="0" t="n">
        <v>1.58871444000397</v>
      </c>
      <c r="BG310" s="0" t="n">
        <v>1.45380454341648</v>
      </c>
      <c r="BH310" s="0" t="n">
        <v>0.0684815404383699</v>
      </c>
      <c r="BI310" s="0" t="n">
        <v>0.101265413832152</v>
      </c>
      <c r="BJ310" s="0" t="n">
        <v>-0.946163254411658</v>
      </c>
      <c r="BK310" s="0" t="n">
        <v>-0.186391844181344</v>
      </c>
      <c r="BL310" s="0" t="n">
        <v>-0.733371052774601</v>
      </c>
      <c r="BM310" s="0" t="n">
        <v>0.167431153386133</v>
      </c>
      <c r="BN310" s="0" t="n">
        <v>-0.142576936923433</v>
      </c>
      <c r="BO310" s="0" t="n">
        <v>-0.642819486529334</v>
      </c>
      <c r="BP310" s="0" t="n">
        <v>0.506324795424007</v>
      </c>
      <c r="BQ310" s="0" t="n">
        <v>0.157896238306421</v>
      </c>
      <c r="BR310" s="0" t="n">
        <v>-0.0466422989120474</v>
      </c>
      <c r="BS310" s="0" t="n">
        <v>0.110651399154449</v>
      </c>
      <c r="BT310" s="0" t="n">
        <v>-0.798827386461198</v>
      </c>
      <c r="BU310" s="0" t="n">
        <v>-0.829302280180855</v>
      </c>
      <c r="BV310" s="0" t="n">
        <v>-1.63877302838955</v>
      </c>
      <c r="BW310" s="0" t="n">
        <v>-1.16619048640132</v>
      </c>
      <c r="BX310" s="0" t="n">
        <v>-0.403465492126998</v>
      </c>
      <c r="BY310" s="0" t="n">
        <v>-1.59769570018398</v>
      </c>
      <c r="BZ310" s="0" t="n">
        <v>-0.682941845298046</v>
      </c>
      <c r="CA310" s="0" t="n">
        <v>0.909110440261429</v>
      </c>
      <c r="CB310" s="0" t="n">
        <v>0.741504209145205</v>
      </c>
      <c r="CC310" s="0" t="n">
        <v>-1.33982211991679</v>
      </c>
      <c r="CD310" s="0" t="n">
        <v>0.206356389753637</v>
      </c>
      <c r="CE310" s="0" t="n">
        <v>-0.472948613605695</v>
      </c>
      <c r="CF310" s="0" t="n">
        <v>-0.537621644980391</v>
      </c>
      <c r="CG310" s="0" t="n">
        <v>1.01328851087601</v>
      </c>
      <c r="CH310" s="0" t="n">
        <v>-1.11402869151789</v>
      </c>
      <c r="CI310" s="0" t="n">
        <v>0.941624875849811</v>
      </c>
      <c r="CJ310" s="0" t="n">
        <v>-0.0634986463410314</v>
      </c>
      <c r="CK310" s="0" t="n">
        <v>0.312739985020016</v>
      </c>
      <c r="CL310" s="0" t="n">
        <v>0.138868472276954</v>
      </c>
      <c r="CM310" s="0" t="n">
        <v>-0.945206011238042</v>
      </c>
      <c r="CN310" s="0" t="n">
        <v>1.59142018674174</v>
      </c>
      <c r="CO310" s="0" t="n">
        <v>0.409531821787823</v>
      </c>
      <c r="CP310" s="0" t="n">
        <v>-0.759754357204656</v>
      </c>
      <c r="CQ310" s="0" t="n">
        <v>0.00478166839457117</v>
      </c>
      <c r="CR310" s="0" t="n">
        <v>1.6663443602738</v>
      </c>
      <c r="CS310" s="0" t="n">
        <v>0.355452129952027</v>
      </c>
      <c r="CT310" s="0" t="n">
        <v>-0.552977326151449</v>
      </c>
      <c r="CU310" s="0" t="n">
        <v>-0.735374214855256</v>
      </c>
      <c r="CV310" s="0" t="n">
        <v>-1.09140728454804</v>
      </c>
      <c r="CW310" s="0" t="n">
        <v>-0.0258205545833334</v>
      </c>
      <c r="CX310" s="0" t="n">
        <v>1.55837369675282</v>
      </c>
      <c r="CZ310" s="0" t="n">
        <f aca="false">IF(CHOOSE(MATCH(G$5,$B$10:$E$10,0),$B310,$C310,$D310,$E310)*G$6+G310*G$7&lt;G$2,G$3*G$4,0)</f>
        <v>0</v>
      </c>
      <c r="DA310" s="0" t="n">
        <f aca="false">IF(CHOOSE(MATCH(H$5,$B$10:$E$10,0),$B310,$C310,$D310,$E310)*H$6+H310*H$7&lt;H$2,H$3*H$4,0)</f>
        <v>0</v>
      </c>
      <c r="DB310" s="0" t="n">
        <f aca="false">IF(CHOOSE(MATCH(I$5,$B$10:$E$10,0),$B310,$C310,$D310,$E310)*I$6+I310*I$7&lt;I$2,I$3*I$4,0)</f>
        <v>0</v>
      </c>
      <c r="DC310" s="0" t="n">
        <f aca="false">IF(CHOOSE(MATCH(J$5,$B$10:$E$10,0),$B310,$C310,$D310,$E310)*J$6+J310*J$7&lt;J$2,J$3*J$4,0)</f>
        <v>0</v>
      </c>
      <c r="DD310" s="0" t="n">
        <f aca="false">IF(CHOOSE(MATCH(K$5,$B$10:$E$10,0),$B310,$C310,$D310,$E310)*K$6+K310*K$7&lt;K$2,K$3*K$4,0)</f>
        <v>0</v>
      </c>
      <c r="DE310" s="0" t="n">
        <f aca="false">IF(CHOOSE(MATCH(L$5,$B$10:$E$10,0),$B310,$C310,$D310,$E310)*L$6+L310*L$7&lt;L$2,L$3*L$4,0)</f>
        <v>0</v>
      </c>
      <c r="DF310" s="0" t="n">
        <f aca="false">IF(CHOOSE(MATCH(M$5,$B$10:$E$10,0),$B310,$C310,$D310,$E310)*M$6+M310*M$7&lt;M$2,M$3*M$4,0)</f>
        <v>0</v>
      </c>
      <c r="DG310" s="0" t="n">
        <f aca="false">IF(CHOOSE(MATCH(N$5,$B$10:$E$10,0),$B310,$C310,$D310,$E310)*N$6+N310*N$7&lt;N$2,N$3*N$4,0)</f>
        <v>0</v>
      </c>
      <c r="DH310" s="0" t="n">
        <f aca="false">IF(CHOOSE(MATCH(O$5,$B$10:$E$10,0),$B310,$C310,$D310,$E310)*O$6+O310*O$7&lt;O$2,O$3*O$4,0)</f>
        <v>0</v>
      </c>
      <c r="DI310" s="0" t="n">
        <f aca="false">IF(CHOOSE(MATCH(P$5,$B$10:$E$10,0),$B310,$C310,$D310,$E310)*P$6+P310*P$7&lt;P$2,P$3*P$4,0)</f>
        <v>0</v>
      </c>
      <c r="DJ310" s="0" t="n">
        <f aca="false">IF(CHOOSE(MATCH(Q$5,$B$10:$E$10,0),$B310,$C310,$D310,$E310)*Q$6+Q310*Q$7&lt;Q$2,Q$3*Q$4,0)</f>
        <v>0</v>
      </c>
      <c r="DK310" s="0" t="n">
        <f aca="false">IF(CHOOSE(MATCH(R$5,$B$10:$E$10,0),$B310,$C310,$D310,$E310)*R$6+R310*R$7&lt;R$2,R$3*R$4,0)</f>
        <v>0</v>
      </c>
      <c r="DL310" s="0" t="n">
        <f aca="false">IF(CHOOSE(MATCH(S$5,$B$10:$E$10,0),$B310,$C310,$D310,$E310)*S$6+S310*S$7&lt;S$2,S$3*S$4,0)</f>
        <v>0</v>
      </c>
      <c r="DM310" s="0" t="n">
        <f aca="false">IF(CHOOSE(MATCH(T$5,$B$10:$E$10,0),$B310,$C310,$D310,$E310)*T$6+T310*T$7&lt;T$2,T$3*T$4,0)</f>
        <v>12.5</v>
      </c>
      <c r="DN310" s="0" t="n">
        <f aca="false">IF(CHOOSE(MATCH(U$5,$B$10:$E$10,0),$B310,$C310,$D310,$E310)*U$6+U310*U$7&lt;U$2,U$3*U$4,0)</f>
        <v>0</v>
      </c>
      <c r="DO310" s="0" t="n">
        <f aca="false">IF(CHOOSE(MATCH(V$5,$B$10:$E$10,0),$B310,$C310,$D310,$E310)*V$6+V310*V$7&lt;V$2,V$3*V$4,0)</f>
        <v>0</v>
      </c>
      <c r="DP310" s="0" t="n">
        <f aca="false">IF(CHOOSE(MATCH(W$5,$B$10:$E$10,0),$B310,$C310,$D310,$E310)*W$6+W310*W$7&lt;W$2,W$3*W$4,0)</f>
        <v>0</v>
      </c>
      <c r="DQ310" s="0" t="n">
        <f aca="false">IF(CHOOSE(MATCH(X$5,$B$10:$E$10,0),$B310,$C310,$D310,$E310)*X$6+X310*X$7&lt;X$2,X$3*X$4,0)</f>
        <v>0</v>
      </c>
      <c r="DR310" s="0" t="n">
        <f aca="false">IF(CHOOSE(MATCH(Y$5,$B$10:$E$10,0),$B310,$C310,$D310,$E310)*Y$6+Y310*Y$7&lt;Y$2,Y$3*Y$4,0)</f>
        <v>0</v>
      </c>
      <c r="DS310" s="0" t="n">
        <f aca="false">IF(CHOOSE(MATCH(Z$5,$B$10:$E$10,0),$B310,$C310,$D310,$E310)*Z$6+Z310*Z$7&lt;Z$2,Z$3*Z$4,0)</f>
        <v>0</v>
      </c>
      <c r="DT310" s="0" t="n">
        <f aca="false">IF(CHOOSE(MATCH(AA$5,$B$10:$E$10,0),$B310,$C310,$D310,$E310)*AA$6+AA310*AA$7&lt;AA$2,AA$3*AA$4,0)</f>
        <v>0</v>
      </c>
      <c r="DU310" s="0" t="n">
        <f aca="false">IF(CHOOSE(MATCH(AB$5,$B$10:$E$10,0),$B310,$C310,$D310,$E310)*AB$6+AB310*AB$7&lt;AB$2,AB$3*AB$4,0)</f>
        <v>0</v>
      </c>
      <c r="DV310" s="0" t="n">
        <f aca="false">IF(CHOOSE(MATCH(AC$5,$B$10:$E$10,0),$B310,$C310,$D310,$E310)*AC$6+AC310*AC$7&lt;AC$2,AC$3*AC$4,0)</f>
        <v>0</v>
      </c>
      <c r="DW310" s="0" t="n">
        <f aca="false">IF(CHOOSE(MATCH(AD$5,$B$10:$E$10,0),$B310,$C310,$D310,$E310)*AD$6+AD310*AD$7&lt;AD$2,AD$3*AD$4,0)</f>
        <v>0</v>
      </c>
      <c r="DX310" s="0" t="n">
        <f aca="false">IF(CHOOSE(MATCH(AE$5,$B$10:$E$10,0),$B310,$C310,$D310,$E310)*AE$6+AE310*AE$7&lt;AE$2,AE$3*AE$4,0)</f>
        <v>0</v>
      </c>
      <c r="DY310" s="0" t="n">
        <f aca="false">IF(CHOOSE(MATCH(AF$5,$B$10:$E$10,0),$B310,$C310,$D310,$E310)*AF$6+AF310*AF$7&lt;AF$2,AF$3*AF$4,0)</f>
        <v>0</v>
      </c>
      <c r="DZ310" s="0" t="n">
        <f aca="false">IF(CHOOSE(MATCH(AG$5,$B$10:$E$10,0),$B310,$C310,$D310,$E310)*AG$6+AG310*AG$7&lt;AG$2,AG$3*AG$4,0)</f>
        <v>0</v>
      </c>
      <c r="EA310" s="0" t="n">
        <f aca="false">IF(CHOOSE(MATCH(AH$5,$B$10:$E$10,0),$B310,$C310,$D310,$E310)*AH$6+AH310*AH$7&lt;AH$2,AH$3*AH$4,0)</f>
        <v>0</v>
      </c>
      <c r="EB310" s="0" t="n">
        <f aca="false">IF(CHOOSE(MATCH(AI$5,$B$10:$E$10,0),$B310,$C310,$D310,$E310)*AI$6+AI310*AI$7&lt;AI$2,AI$3*AI$4,0)</f>
        <v>0</v>
      </c>
      <c r="EC310" s="0" t="n">
        <f aca="false">IF(CHOOSE(MATCH(AJ$5,$B$10:$E$10,0),$B310,$C310,$D310,$E310)*AJ$6+AJ310*AJ$7&lt;AJ$2,AJ$3*AJ$4,0)</f>
        <v>0</v>
      </c>
      <c r="ED310" s="0" t="n">
        <f aca="false">IF(CHOOSE(MATCH(AK$5,$B$10:$E$10,0),$B310,$C310,$D310,$E310)*AK$6+AK310*AK$7&lt;AK$2,AK$3*AK$4,0)</f>
        <v>0</v>
      </c>
      <c r="EE310" s="0" t="n">
        <f aca="false">IF(CHOOSE(MATCH(AL$5,$B$10:$E$10,0),$B310,$C310,$D310,$E310)*AL$6+AL310*AL$7&lt;AL$2,AL$3*AL$4,0)</f>
        <v>2.5</v>
      </c>
      <c r="EF310" s="0" t="n">
        <f aca="false">IF(CHOOSE(MATCH(AM$5,$B$10:$E$10,0),$B310,$C310,$D310,$E310)*AM$6+AM310*AM$7&lt;AM$2,AM$3*AM$4,0)</f>
        <v>0</v>
      </c>
      <c r="EG310" s="0" t="n">
        <f aca="false">IF(CHOOSE(MATCH(AN$5,$B$10:$E$10,0),$B310,$C310,$D310,$E310)*AN$6+AN310*AN$7&lt;AN$2,AN$3*AN$4,0)</f>
        <v>0</v>
      </c>
      <c r="EH310" s="0" t="n">
        <f aca="false">IF(CHOOSE(MATCH(AO$5,$B$10:$E$10,0),$B310,$C310,$D310,$E310)*AO$6+AO310*AO$7&lt;AO$2,AO$3*AO$4,0)</f>
        <v>0</v>
      </c>
      <c r="EI310" s="0" t="n">
        <f aca="false">IF(CHOOSE(MATCH(AP$5,$B$10:$E$10,0),$B310,$C310,$D310,$E310)*AP$6+AP310*AP$7&lt;AP$2,AP$3*AP$4,0)</f>
        <v>0</v>
      </c>
      <c r="EJ310" s="0" t="n">
        <f aca="false">IF(CHOOSE(MATCH(AQ$5,$B$10:$E$10,0),$B310,$C310,$D310,$E310)*AQ$6+AQ310*AQ$7&lt;AQ$2,AQ$3*AQ$4,0)</f>
        <v>0</v>
      </c>
      <c r="EK310" s="0" t="n">
        <f aca="false">IF(CHOOSE(MATCH(AR$5,$B$10:$E$10,0),$B310,$C310,$D310,$E310)*AR$6+AR310*AR$7&lt;AR$2,AR$3*AR$4,0)</f>
        <v>0</v>
      </c>
      <c r="EL310" s="0" t="n">
        <f aca="false">IF(CHOOSE(MATCH(AS$5,$B$10:$E$10,0),$B310,$C310,$D310,$E310)*AS$6+AS310*AS$7&lt;AS$2,AS$3*AS$4,0)</f>
        <v>0</v>
      </c>
      <c r="EM310" s="0" t="n">
        <f aca="false">IF(CHOOSE(MATCH(AT$5,$B$10:$E$10,0),$B310,$C310,$D310,$E310)*AT$6+AT310*AT$7&lt;AT$2,AT$3*AT$4,0)</f>
        <v>0</v>
      </c>
      <c r="EN310" s="0" t="n">
        <f aca="false">IF(CHOOSE(MATCH(AU$5,$B$10:$E$10,0),$B310,$C310,$D310,$E310)*AU$6+AU310*AU$7&lt;AU$2,AU$3*AU$4,0)</f>
        <v>0</v>
      </c>
      <c r="EO310" s="0" t="n">
        <f aca="false">IF(CHOOSE(MATCH(AV$5,$B$10:$E$10,0),$B310,$C310,$D310,$E310)*AV$6+AV310*AV$7&lt;AV$2,AV$3*AV$4,0)</f>
        <v>0</v>
      </c>
      <c r="EP310" s="0" t="n">
        <f aca="false">IF(CHOOSE(MATCH(AW$5,$B$10:$E$10,0),$B310,$C310,$D310,$E310)*AW$6+AW310*AW$7&lt;AW$2,AW$3*AW$4,0)</f>
        <v>0</v>
      </c>
      <c r="EQ310" s="0" t="n">
        <f aca="false">IF(CHOOSE(MATCH(AX$5,$B$10:$E$10,0),$B310,$C310,$D310,$E310)*AX$6+AX310*AX$7&lt;AX$2,AX$3*AX$4,0)</f>
        <v>0</v>
      </c>
      <c r="ER310" s="0" t="n">
        <f aca="false">IF(CHOOSE(MATCH(AY$5,$B$10:$E$10,0),$B310,$C310,$D310,$E310)*AY$6+AY310*AY$7&lt;AY$2,AY$3*AY$4,0)</f>
        <v>0</v>
      </c>
      <c r="ES310" s="0" t="n">
        <f aca="false">IF(CHOOSE(MATCH(AZ$5,$B$10:$E$10,0),$B310,$C310,$D310,$E310)*AZ$6+AZ310*AZ$7&lt;AZ$2,AZ$3*AZ$4,0)</f>
        <v>0</v>
      </c>
      <c r="ET310" s="0" t="n">
        <f aca="false">IF(CHOOSE(MATCH(BA$5,$B$10:$E$10,0),$B310,$C310,$D310,$E310)*BA$6+BA310*BA$7&lt;BA$2,BA$3*BA$4,0)</f>
        <v>0</v>
      </c>
      <c r="EU310" s="0" t="n">
        <f aca="false">IF(CHOOSE(MATCH(BB$5,$B$10:$E$10,0),$B310,$C310,$D310,$E310)*BB$6+BB310*BB$7&lt;BB$2,BB$3*BB$4,0)</f>
        <v>0</v>
      </c>
      <c r="EV310" s="0" t="n">
        <f aca="false">IF(CHOOSE(MATCH(BC$5,$B$10:$E$10,0),$B310,$C310,$D310,$E310)*BC$6+BC310*BC$7&lt;BC$2,BC$3*BC$4,0)</f>
        <v>0</v>
      </c>
      <c r="EW310" s="0" t="n">
        <f aca="false">IF(CHOOSE(MATCH(BD$5,$B$10:$E$10,0),$B310,$C310,$D310,$E310)*BD$6+BD310*BD$7&lt;BD$2,BD$3*BD$4,0)</f>
        <v>0</v>
      </c>
      <c r="EX310" s="0" t="n">
        <f aca="false">IF(CHOOSE(MATCH(BE$5,$B$10:$E$10,0),$B310,$C310,$D310,$E310)*BE$6+BE310*BE$7&lt;BE$2,BE$3*BE$4,0)</f>
        <v>0</v>
      </c>
      <c r="EY310" s="0" t="n">
        <f aca="false">IF(CHOOSE(MATCH(BF$5,$B$10:$E$10,0),$B310,$C310,$D310,$E310)*BF$6+BF310*BF$7&lt;BF$2,BF$3*BF$4,0)</f>
        <v>0</v>
      </c>
      <c r="EZ310" s="0" t="n">
        <f aca="false">IF(CHOOSE(MATCH(BG$5,$B$10:$E$10,0),$B310,$C310,$D310,$E310)*BG$6+BG310*BG$7&lt;BG$2,BG$3*BG$4,0)</f>
        <v>0</v>
      </c>
      <c r="FA310" s="0" t="n">
        <f aca="false">IF(CHOOSE(MATCH(BH$5,$B$10:$E$10,0),$B310,$C310,$D310,$E310)*BH$6+BH310*BH$7&lt;BH$2,BH$3*BH$4,0)</f>
        <v>0</v>
      </c>
      <c r="FB310" s="0" t="n">
        <f aca="false">IF(CHOOSE(MATCH(BI$5,$B$10:$E$10,0),$B310,$C310,$D310,$E310)*BI$6+BI310*BI$7&lt;BI$2,BI$3*BI$4,0)</f>
        <v>0</v>
      </c>
      <c r="FC310" s="0" t="n">
        <f aca="false">IF(CHOOSE(MATCH(BJ$5,$B$10:$E$10,0),$B310,$C310,$D310,$E310)*BJ$6+BJ310*BJ$7&lt;BJ$2,BJ$3*BJ$4,0)</f>
        <v>0</v>
      </c>
      <c r="FD310" s="0" t="n">
        <f aca="false">IF(CHOOSE(MATCH(BK$5,$B$10:$E$10,0),$B310,$C310,$D310,$E310)*BK$6+BK310*BK$7&lt;BK$2,BK$3*BK$4,0)</f>
        <v>0</v>
      </c>
      <c r="FE310" s="0" t="n">
        <f aca="false">IF(CHOOSE(MATCH(BL$5,$B$10:$E$10,0),$B310,$C310,$D310,$E310)*BL$6+BL310*BL$7&lt;BL$2,BL$3*BL$4,0)</f>
        <v>0</v>
      </c>
      <c r="FF310" s="0" t="n">
        <f aca="false">IF(CHOOSE(MATCH(BM$5,$B$10:$E$10,0),$B310,$C310,$D310,$E310)*BM$6+BM310*BM$7&lt;BM$2,BM$3*BM$4,0)</f>
        <v>0</v>
      </c>
      <c r="FG310" s="0" t="n">
        <f aca="false">IF(CHOOSE(MATCH(BN$5,$B$10:$E$10,0),$B310,$C310,$D310,$E310)*BN$6+BN310*BN$7&lt;BN$2,BN$3*BN$4,0)</f>
        <v>0</v>
      </c>
      <c r="FH310" s="0" t="n">
        <f aca="false">IF(CHOOSE(MATCH(BO$5,$B$10:$E$10,0),$B310,$C310,$D310,$E310)*BO$6+BO310*BO$7&lt;BO$2,BO$3*BO$4,0)</f>
        <v>0</v>
      </c>
      <c r="FI310" s="0" t="n">
        <f aca="false">IF(CHOOSE(MATCH(BP$5,$B$10:$E$10,0),$B310,$C310,$D310,$E310)*BP$6+BP310*BP$7&lt;BP$2,BP$3*BP$4,0)</f>
        <v>0</v>
      </c>
      <c r="FJ310" s="0" t="n">
        <f aca="false">IF(CHOOSE(MATCH(BQ$5,$B$10:$E$10,0),$B310,$C310,$D310,$E310)*BQ$6+BQ310*BQ$7&lt;BQ$2,BQ$3*BQ$4,0)</f>
        <v>0</v>
      </c>
      <c r="FK310" s="0" t="n">
        <f aca="false">IF(CHOOSE(MATCH(BR$5,$B$10:$E$10,0),$B310,$C310,$D310,$E310)*BR$6+BR310*BR$7&lt;BR$2,BR$3*BR$4,0)</f>
        <v>0</v>
      </c>
      <c r="FL310" s="0" t="n">
        <f aca="false">IF(CHOOSE(MATCH(BS$5,$B$10:$E$10,0),$B310,$C310,$D310,$E310)*BS$6+BS310*BS$7&lt;BS$2,BS$3*BS$4,0)</f>
        <v>0</v>
      </c>
      <c r="FM310" s="0" t="n">
        <f aca="false">IF(CHOOSE(MATCH(BT$5,$B$10:$E$10,0),$B310,$C310,$D310,$E310)*BT$6+BT310*BT$7&lt;BT$2,BT$3*BT$4,0)</f>
        <v>0</v>
      </c>
      <c r="FN310" s="0" t="n">
        <f aca="false">IF(CHOOSE(MATCH(BU$5,$B$10:$E$10,0),$B310,$C310,$D310,$E310)*BU$6+BU310*BU$7&lt;BU$2,BU$3*BU$4,0)</f>
        <v>0</v>
      </c>
      <c r="FO310" s="0" t="n">
        <f aca="false">IF(CHOOSE(MATCH(BV$5,$B$10:$E$10,0),$B310,$C310,$D310,$E310)*BV$6+BV310*BV$7&lt;BV$2,BV$3*BV$4,0)</f>
        <v>0</v>
      </c>
      <c r="FP310" s="0" t="n">
        <f aca="false">IF(CHOOSE(MATCH(BW$5,$B$10:$E$10,0),$B310,$C310,$D310,$E310)*BW$6+BW310*BW$7&lt;BW$2,BW$3*BW$4,0)</f>
        <v>0</v>
      </c>
      <c r="FQ310" s="0" t="n">
        <f aca="false">IF(CHOOSE(MATCH(BX$5,$B$10:$E$10,0),$B310,$C310,$D310,$E310)*BX$6+BX310*BX$7&lt;BX$2,BX$3*BX$4,0)</f>
        <v>0</v>
      </c>
      <c r="FR310" s="0" t="n">
        <f aca="false">IF(CHOOSE(MATCH(BY$5,$B$10:$E$10,0),$B310,$C310,$D310,$E310)*BY$6+BY310*BY$7&lt;BY$2,BY$3*BY$4,0)</f>
        <v>0</v>
      </c>
      <c r="FS310" s="0" t="n">
        <f aca="false">IF(CHOOSE(MATCH(BZ$5,$B$10:$E$10,0),$B310,$C310,$D310,$E310)*BZ$6+BZ310*BZ$7&lt;BZ$2,BZ$3*BZ$4,0)</f>
        <v>0</v>
      </c>
      <c r="FT310" s="0" t="n">
        <f aca="false">IF(CHOOSE(MATCH(CA$5,$B$10:$E$10,0),$B310,$C310,$D310,$E310)*CA$6+CA310*CA$7&lt;CA$2,CA$3*CA$4,0)</f>
        <v>0</v>
      </c>
      <c r="FU310" s="0" t="n">
        <f aca="false">IF(CHOOSE(MATCH(CB$5,$B$10:$E$10,0),$B310,$C310,$D310,$E310)*CB$6+CB310*CB$7&lt;CB$2,CB$3*CB$4,0)</f>
        <v>0</v>
      </c>
      <c r="FV310" s="0" t="n">
        <f aca="false">IF(CHOOSE(MATCH(CC$5,$B$10:$E$10,0),$B310,$C310,$D310,$E310)*CC$6+CC310*CC$7&lt;CC$2,CC$3*CC$4,0)</f>
        <v>0</v>
      </c>
      <c r="FW310" s="0" t="n">
        <f aca="false">IF(CHOOSE(MATCH(CD$5,$B$10:$E$10,0),$B310,$C310,$D310,$E310)*CD$6+CD310*CD$7&lt;CD$2,CD$3*CD$4,0)</f>
        <v>0</v>
      </c>
      <c r="FX310" s="0" t="n">
        <f aca="false">IF(CHOOSE(MATCH(CE$5,$B$10:$E$10,0),$B310,$C310,$D310,$E310)*CE$6+CE310*CE$7&lt;CE$2,CE$3*CE$4,0)</f>
        <v>0</v>
      </c>
      <c r="FY310" s="0" t="n">
        <f aca="false">IF(CHOOSE(MATCH(CF$5,$B$10:$E$10,0),$B310,$C310,$D310,$E310)*CF$6+CF310*CF$7&lt;CF$2,CF$3*CF$4,0)</f>
        <v>0</v>
      </c>
      <c r="FZ310" s="0" t="n">
        <f aca="false">IF(CHOOSE(MATCH(CG$5,$B$10:$E$10,0),$B310,$C310,$D310,$E310)*CG$6+CG310*CG$7&lt;CG$2,CG$3*CG$4,0)</f>
        <v>0</v>
      </c>
      <c r="GA310" s="0" t="n">
        <f aca="false">IF(CHOOSE(MATCH(CH$5,$B$10:$E$10,0),$B310,$C310,$D310,$E310)*CH$6+CH310*CH$7&lt;CH$2,CH$3*CH$4,0)</f>
        <v>0</v>
      </c>
      <c r="GB310" s="0" t="n">
        <f aca="false">IF(CHOOSE(MATCH(CI$5,$B$10:$E$10,0),$B310,$C310,$D310,$E310)*CI$6+CI310*CI$7&lt;CI$2,CI$3*CI$4,0)</f>
        <v>0</v>
      </c>
      <c r="GC310" s="0" t="n">
        <f aca="false">IF(CHOOSE(MATCH(CJ$5,$B$10:$E$10,0),$B310,$C310,$D310,$E310)*CJ$6+CJ310*CJ$7&lt;CJ$2,CJ$3*CJ$4,0)</f>
        <v>0</v>
      </c>
      <c r="GD310" s="0" t="n">
        <f aca="false">IF(CHOOSE(MATCH(CK$5,$B$10:$E$10,0),$B310,$C310,$D310,$E310)*CK$6+CK310*CK$7&lt;CK$2,CK$3*CK$4,0)</f>
        <v>0</v>
      </c>
      <c r="GE310" s="0" t="n">
        <f aca="false">IF(CHOOSE(MATCH(CL$5,$B$10:$E$10,0),$B310,$C310,$D310,$E310)*CL$6+CL310*CL$7&lt;CL$2,CL$3*CL$4,0)</f>
        <v>0</v>
      </c>
      <c r="GF310" s="0" t="n">
        <f aca="false">IF(CHOOSE(MATCH(CM$5,$B$10:$E$10,0),$B310,$C310,$D310,$E310)*CM$6+CM310*CM$7&lt;CM$2,CM$3*CM$4,0)</f>
        <v>0</v>
      </c>
      <c r="GG310" s="0" t="n">
        <f aca="false">IF(CHOOSE(MATCH(CN$5,$B$10:$E$10,0),$B310,$C310,$D310,$E310)*CN$6+CN310*CN$7&lt;CN$2,CN$3*CN$4,0)</f>
        <v>0</v>
      </c>
      <c r="GH310" s="0" t="n">
        <f aca="false">IF(CHOOSE(MATCH(CO$5,$B$10:$E$10,0),$B310,$C310,$D310,$E310)*CO$6+CO310*CO$7&lt;CO$2,CO$3*CO$4,0)</f>
        <v>0</v>
      </c>
      <c r="GI310" s="0" t="n">
        <f aca="false">IF(CHOOSE(MATCH(CP$5,$B$10:$E$10,0),$B310,$C310,$D310,$E310)*CP$6+CP310*CP$7&lt;CP$2,CP$3*CP$4,0)</f>
        <v>0</v>
      </c>
      <c r="GJ310" s="0" t="n">
        <f aca="false">IF(CHOOSE(MATCH(CQ$5,$B$10:$E$10,0),$B310,$C310,$D310,$E310)*CQ$6+CQ310*CQ$7&lt;CQ$2,CQ$3*CQ$4,0)</f>
        <v>0</v>
      </c>
      <c r="GK310" s="0" t="n">
        <f aca="false">IF(CHOOSE(MATCH(CR$5,$B$10:$E$10,0),$B310,$C310,$D310,$E310)*CR$6+CR310*CR$7&lt;CR$2,CR$3*CR$4,0)</f>
        <v>0</v>
      </c>
      <c r="GL310" s="0" t="n">
        <f aca="false">IF(CHOOSE(MATCH(CS$5,$B$10:$E$10,0),$B310,$C310,$D310,$E310)*CS$6+CS310*CS$7&lt;CS$2,CS$3*CS$4,0)</f>
        <v>0</v>
      </c>
      <c r="GM310" s="0" t="n">
        <f aca="false">IF(CHOOSE(MATCH(CT$5,$B$10:$E$10,0),$B310,$C310,$D310,$E310)*CT$6+CT310*CT$7&lt;CT$2,CT$3*CT$4,0)</f>
        <v>0</v>
      </c>
      <c r="GN310" s="0" t="n">
        <f aca="false">IF(CHOOSE(MATCH(CU$5,$B$10:$E$10,0),$B310,$C310,$D310,$E310)*CU$6+CU310*CU$7&lt;CU$2,CU$3*CU$4,0)</f>
        <v>0</v>
      </c>
      <c r="GO310" s="0" t="n">
        <f aca="false">IF(CHOOSE(MATCH(CV$5,$B$10:$E$10,0),$B310,$C310,$D310,$E310)*CV$6+CV310*CV$7&lt;CV$2,CV$3*CV$4,0)</f>
        <v>0</v>
      </c>
      <c r="GP310" s="0" t="n">
        <f aca="false">IF(CHOOSE(MATCH(CW$5,$B$10:$E$10,0),$B310,$C310,$D310,$E310)*CW$6+CW310*CW$7&lt;CW$2,CW$3*CW$4,0)</f>
        <v>0</v>
      </c>
      <c r="GQ310" s="0" t="n">
        <f aca="false">IF(CHOOSE(MATCH(CX$5,$B$10:$E$10,0),$B310,$C310,$D310,$E310)*CX$6+CX310*CX$7&lt;CX$2,CX$3*CX$4,0)</f>
        <v>0</v>
      </c>
      <c r="GS310" s="0" t="n">
        <f aca="false">SUM(CZ310:GQ310)</f>
        <v>15</v>
      </c>
      <c r="GT310" s="0" t="n">
        <f aca="false">IF(GS310&gt;$GS$6,1,0)</f>
        <v>0</v>
      </c>
    </row>
    <row r="311" customFormat="false" ht="14" hidden="false" customHeight="false" outlineLevel="0" collapsed="false">
      <c r="A311" s="0" t="n">
        <v>301</v>
      </c>
      <c r="B311" s="0" t="n">
        <v>-0.311162369361673</v>
      </c>
      <c r="C311" s="0" t="n">
        <v>1.58198148364283</v>
      </c>
      <c r="D311" s="0" t="n">
        <v>0.692855149822927</v>
      </c>
      <c r="E311" s="0" t="n">
        <v>-1.39306250423262</v>
      </c>
      <c r="G311" s="0" t="n">
        <v>-0.252541667578043</v>
      </c>
      <c r="H311" s="0" t="n">
        <v>-1.37775487019098</v>
      </c>
      <c r="I311" s="0" t="n">
        <v>1.00882516562706</v>
      </c>
      <c r="J311" s="0" t="n">
        <v>0.328201394950156</v>
      </c>
      <c r="K311" s="0" t="n">
        <v>-1.29890850075753</v>
      </c>
      <c r="L311" s="0" t="n">
        <v>0.470297436550027</v>
      </c>
      <c r="M311" s="0" t="n">
        <v>-1.40145857585594</v>
      </c>
      <c r="N311" s="0" t="n">
        <v>0.180090182766435</v>
      </c>
      <c r="O311" s="0" t="n">
        <v>-1.29713043861557</v>
      </c>
      <c r="P311" s="0" t="n">
        <v>0.917234501685016</v>
      </c>
      <c r="Q311" s="0" t="n">
        <v>-0.359366367774783</v>
      </c>
      <c r="R311" s="0" t="n">
        <v>-0.572695171285886</v>
      </c>
      <c r="S311" s="0" t="n">
        <v>-0.291041715172469</v>
      </c>
      <c r="T311" s="0" t="n">
        <v>-0.0842862846184289</v>
      </c>
      <c r="U311" s="0" t="n">
        <v>0.101420027931454</v>
      </c>
      <c r="V311" s="0" t="n">
        <v>-0.165026676768321</v>
      </c>
      <c r="W311" s="0" t="n">
        <v>0.542931957170367</v>
      </c>
      <c r="X311" s="0" t="n">
        <v>0.309127017317223</v>
      </c>
      <c r="Y311" s="0" t="n">
        <v>-0.242050646193093</v>
      </c>
      <c r="Z311" s="0" t="n">
        <v>0.88113210949814</v>
      </c>
      <c r="AA311" s="0" t="n">
        <v>0.866564278112492</v>
      </c>
      <c r="AB311" s="0" t="n">
        <v>-0.750394519855036</v>
      </c>
      <c r="AC311" s="0" t="n">
        <v>-1.39293206302682</v>
      </c>
      <c r="AD311" s="0" t="n">
        <v>0.415695922129089</v>
      </c>
      <c r="AE311" s="0" t="n">
        <v>0.0598197402723599</v>
      </c>
      <c r="AF311" s="0" t="n">
        <v>0.0599720806349069</v>
      </c>
      <c r="AG311" s="0" t="n">
        <v>-1.34585206978954</v>
      </c>
      <c r="AH311" s="0" t="n">
        <v>-0.813010956335347</v>
      </c>
      <c r="AI311" s="0" t="n">
        <v>-0.323200310958782</v>
      </c>
      <c r="AJ311" s="0" t="n">
        <v>1.36037670017686</v>
      </c>
      <c r="AK311" s="0" t="n">
        <v>1.19740889203968</v>
      </c>
      <c r="AL311" s="0" t="n">
        <v>0.272971192316618</v>
      </c>
      <c r="AM311" s="0" t="n">
        <v>0.835141236166237</v>
      </c>
      <c r="AN311" s="0" t="n">
        <v>0.967197593126912</v>
      </c>
      <c r="AO311" s="0" t="n">
        <v>-0.395759798266226</v>
      </c>
      <c r="AP311" s="0" t="n">
        <v>-1.09767370304326</v>
      </c>
      <c r="AQ311" s="0" t="n">
        <v>0.614852524449816</v>
      </c>
      <c r="AR311" s="0" t="n">
        <v>0.528450527781388</v>
      </c>
      <c r="AS311" s="0" t="n">
        <v>-1.3861017578165</v>
      </c>
      <c r="AT311" s="0" t="n">
        <v>1.22092842502752</v>
      </c>
      <c r="AU311" s="0" t="n">
        <v>0.317884314426919</v>
      </c>
      <c r="AV311" s="0" t="n">
        <v>-0.152863322000485</v>
      </c>
      <c r="AW311" s="0" t="n">
        <v>2.02340743271634</v>
      </c>
      <c r="AX311" s="0" t="n">
        <v>0.730171905161114</v>
      </c>
      <c r="AY311" s="0" t="n">
        <v>0.295194695354439</v>
      </c>
      <c r="AZ311" s="0" t="n">
        <v>0.301913587463787</v>
      </c>
      <c r="BA311" s="0" t="n">
        <v>1.17682702693855</v>
      </c>
      <c r="BB311" s="0" t="n">
        <v>-1.74774868355598</v>
      </c>
      <c r="BC311" s="0" t="n">
        <v>1.81343239091802</v>
      </c>
      <c r="BD311" s="0" t="n">
        <v>0.698771600582404</v>
      </c>
      <c r="BE311" s="0" t="n">
        <v>0.979730430117343</v>
      </c>
      <c r="BF311" s="0" t="n">
        <v>-0.649702087685</v>
      </c>
      <c r="BG311" s="0" t="n">
        <v>-0.152399479702581</v>
      </c>
      <c r="BH311" s="0" t="n">
        <v>0.835359514894662</v>
      </c>
      <c r="BI311" s="0" t="n">
        <v>0.795673713582801</v>
      </c>
      <c r="BJ311" s="0" t="n">
        <v>0.84570501712733</v>
      </c>
      <c r="BK311" s="0" t="n">
        <v>0.813117821962805</v>
      </c>
      <c r="BL311" s="0" t="n">
        <v>-0.533912043465534</v>
      </c>
      <c r="BM311" s="0" t="n">
        <v>-1.18527623271802</v>
      </c>
      <c r="BN311" s="0" t="n">
        <v>1.01918658401701</v>
      </c>
      <c r="BO311" s="0" t="n">
        <v>2.35679181059822</v>
      </c>
      <c r="BP311" s="0" t="n">
        <v>-0.362305172529887</v>
      </c>
      <c r="BQ311" s="0" t="n">
        <v>2.10795406019315</v>
      </c>
      <c r="BR311" s="0" t="n">
        <v>-1.94259882846382</v>
      </c>
      <c r="BS311" s="0" t="n">
        <v>-0.363858134733164</v>
      </c>
      <c r="BT311" s="0" t="n">
        <v>1.02991634776117</v>
      </c>
      <c r="BU311" s="0" t="n">
        <v>0.822951733425725</v>
      </c>
      <c r="BV311" s="0" t="n">
        <v>0.185613089342951</v>
      </c>
      <c r="BW311" s="0" t="n">
        <v>-0.606648882239824</v>
      </c>
      <c r="BX311" s="0" t="n">
        <v>1.32220066006994</v>
      </c>
      <c r="BY311" s="0" t="n">
        <v>0.861118678585626</v>
      </c>
      <c r="BZ311" s="0" t="n">
        <v>-0.773713964008493</v>
      </c>
      <c r="CA311" s="0" t="n">
        <v>0.230722889682511</v>
      </c>
      <c r="CB311" s="0" t="n">
        <v>-0.509805886395043</v>
      </c>
      <c r="CC311" s="0" t="n">
        <v>-0.983818608801812</v>
      </c>
      <c r="CD311" s="0" t="n">
        <v>0.345853550243191</v>
      </c>
      <c r="CE311" s="0" t="n">
        <v>-0.1147304828919</v>
      </c>
      <c r="CF311" s="0" t="n">
        <v>0.435460378866992</v>
      </c>
      <c r="CG311" s="0" t="n">
        <v>-0.343336523656035</v>
      </c>
      <c r="CH311" s="0" t="n">
        <v>0.513905433763284</v>
      </c>
      <c r="CI311" s="0" t="n">
        <v>0.289605850412045</v>
      </c>
      <c r="CJ311" s="0" t="n">
        <v>-1.27837665786501</v>
      </c>
      <c r="CK311" s="0" t="n">
        <v>0.0442685177404201</v>
      </c>
      <c r="CL311" s="0" t="n">
        <v>-0.385768998967251</v>
      </c>
      <c r="CM311" s="0" t="n">
        <v>1.74844899447635</v>
      </c>
      <c r="CN311" s="0" t="n">
        <v>-0.707291292201262</v>
      </c>
      <c r="CO311" s="0" t="n">
        <v>-0.573686520510819</v>
      </c>
      <c r="CP311" s="0" t="n">
        <v>-0.341308350471081</v>
      </c>
      <c r="CQ311" s="0" t="n">
        <v>-0.286177055386361</v>
      </c>
      <c r="CR311" s="0" t="n">
        <v>-0.592730202697567</v>
      </c>
      <c r="CS311" s="0" t="n">
        <v>1.71521151060006</v>
      </c>
      <c r="CT311" s="0" t="n">
        <v>0.701508042766363</v>
      </c>
      <c r="CU311" s="0" t="n">
        <v>0.43646991798596</v>
      </c>
      <c r="CV311" s="0" t="n">
        <v>1.85582393896766</v>
      </c>
      <c r="CW311" s="0" t="n">
        <v>0.127292878460139</v>
      </c>
      <c r="CX311" s="0" t="n">
        <v>-1.05654635262908</v>
      </c>
      <c r="CZ311" s="0" t="n">
        <f aca="false">IF(CHOOSE(MATCH(G$5,$B$10:$E$10,0),$B311,$C311,$D311,$E311)*G$6+G311*G$7&lt;G$2,G$3*G$4,0)</f>
        <v>0</v>
      </c>
      <c r="DA311" s="0" t="n">
        <f aca="false">IF(CHOOSE(MATCH(H$5,$B$10:$E$10,0),$B311,$C311,$D311,$E311)*H$6+H311*H$7&lt;H$2,H$3*H$4,0)</f>
        <v>0</v>
      </c>
      <c r="DB311" s="0" t="n">
        <f aca="false">IF(CHOOSE(MATCH(I$5,$B$10:$E$10,0),$B311,$C311,$D311,$E311)*I$6+I311*I$7&lt;I$2,I$3*I$4,0)</f>
        <v>0</v>
      </c>
      <c r="DC311" s="0" t="n">
        <f aca="false">IF(CHOOSE(MATCH(J$5,$B$10:$E$10,0),$B311,$C311,$D311,$E311)*J$6+J311*J$7&lt;J$2,J$3*J$4,0)</f>
        <v>0</v>
      </c>
      <c r="DD311" s="0" t="n">
        <f aca="false">IF(CHOOSE(MATCH(K$5,$B$10:$E$10,0),$B311,$C311,$D311,$E311)*K$6+K311*K$7&lt;K$2,K$3*K$4,0)</f>
        <v>0</v>
      </c>
      <c r="DE311" s="0" t="n">
        <f aca="false">IF(CHOOSE(MATCH(L$5,$B$10:$E$10,0),$B311,$C311,$D311,$E311)*L$6+L311*L$7&lt;L$2,L$3*L$4,0)</f>
        <v>0</v>
      </c>
      <c r="DF311" s="0" t="n">
        <f aca="false">IF(CHOOSE(MATCH(M$5,$B$10:$E$10,0),$B311,$C311,$D311,$E311)*M$6+M311*M$7&lt;M$2,M$3*M$4,0)</f>
        <v>0</v>
      </c>
      <c r="DG311" s="0" t="n">
        <f aca="false">IF(CHOOSE(MATCH(N$5,$B$10:$E$10,0),$B311,$C311,$D311,$E311)*N$6+N311*N$7&lt;N$2,N$3*N$4,0)</f>
        <v>0</v>
      </c>
      <c r="DH311" s="0" t="n">
        <f aca="false">IF(CHOOSE(MATCH(O$5,$B$10:$E$10,0),$B311,$C311,$D311,$E311)*O$6+O311*O$7&lt;O$2,O$3*O$4,0)</f>
        <v>0</v>
      </c>
      <c r="DI311" s="0" t="n">
        <f aca="false">IF(CHOOSE(MATCH(P$5,$B$10:$E$10,0),$B311,$C311,$D311,$E311)*P$6+P311*P$7&lt;P$2,P$3*P$4,0)</f>
        <v>0</v>
      </c>
      <c r="DJ311" s="0" t="n">
        <f aca="false">IF(CHOOSE(MATCH(Q$5,$B$10:$E$10,0),$B311,$C311,$D311,$E311)*Q$6+Q311*Q$7&lt;Q$2,Q$3*Q$4,0)</f>
        <v>0</v>
      </c>
      <c r="DK311" s="0" t="n">
        <f aca="false">IF(CHOOSE(MATCH(R$5,$B$10:$E$10,0),$B311,$C311,$D311,$E311)*R$6+R311*R$7&lt;R$2,R$3*R$4,0)</f>
        <v>0</v>
      </c>
      <c r="DL311" s="0" t="n">
        <f aca="false">IF(CHOOSE(MATCH(S$5,$B$10:$E$10,0),$B311,$C311,$D311,$E311)*S$6+S311*S$7&lt;S$2,S$3*S$4,0)</f>
        <v>0</v>
      </c>
      <c r="DM311" s="0" t="n">
        <f aca="false">IF(CHOOSE(MATCH(T$5,$B$10:$E$10,0),$B311,$C311,$D311,$E311)*T$6+T311*T$7&lt;T$2,T$3*T$4,0)</f>
        <v>0</v>
      </c>
      <c r="DN311" s="0" t="n">
        <f aca="false">IF(CHOOSE(MATCH(U$5,$B$10:$E$10,0),$B311,$C311,$D311,$E311)*U$6+U311*U$7&lt;U$2,U$3*U$4,0)</f>
        <v>0</v>
      </c>
      <c r="DO311" s="0" t="n">
        <f aca="false">IF(CHOOSE(MATCH(V$5,$B$10:$E$10,0),$B311,$C311,$D311,$E311)*V$6+V311*V$7&lt;V$2,V$3*V$4,0)</f>
        <v>0</v>
      </c>
      <c r="DP311" s="0" t="n">
        <f aca="false">IF(CHOOSE(MATCH(W$5,$B$10:$E$10,0),$B311,$C311,$D311,$E311)*W$6+W311*W$7&lt;W$2,W$3*W$4,0)</f>
        <v>0</v>
      </c>
      <c r="DQ311" s="0" t="n">
        <f aca="false">IF(CHOOSE(MATCH(X$5,$B$10:$E$10,0),$B311,$C311,$D311,$E311)*X$6+X311*X$7&lt;X$2,X$3*X$4,0)</f>
        <v>0</v>
      </c>
      <c r="DR311" s="0" t="n">
        <f aca="false">IF(CHOOSE(MATCH(Y$5,$B$10:$E$10,0),$B311,$C311,$D311,$E311)*Y$6+Y311*Y$7&lt;Y$2,Y$3*Y$4,0)</f>
        <v>0</v>
      </c>
      <c r="DS311" s="0" t="n">
        <f aca="false">IF(CHOOSE(MATCH(Z$5,$B$10:$E$10,0),$B311,$C311,$D311,$E311)*Z$6+Z311*Z$7&lt;Z$2,Z$3*Z$4,0)</f>
        <v>0</v>
      </c>
      <c r="DT311" s="0" t="n">
        <f aca="false">IF(CHOOSE(MATCH(AA$5,$B$10:$E$10,0),$B311,$C311,$D311,$E311)*AA$6+AA311*AA$7&lt;AA$2,AA$3*AA$4,0)</f>
        <v>0</v>
      </c>
      <c r="DU311" s="0" t="n">
        <f aca="false">IF(CHOOSE(MATCH(AB$5,$B$10:$E$10,0),$B311,$C311,$D311,$E311)*AB$6+AB311*AB$7&lt;AB$2,AB$3*AB$4,0)</f>
        <v>0</v>
      </c>
      <c r="DV311" s="0" t="n">
        <f aca="false">IF(CHOOSE(MATCH(AC$5,$B$10:$E$10,0),$B311,$C311,$D311,$E311)*AC$6+AC311*AC$7&lt;AC$2,AC$3*AC$4,0)</f>
        <v>0</v>
      </c>
      <c r="DW311" s="0" t="n">
        <f aca="false">IF(CHOOSE(MATCH(AD$5,$B$10:$E$10,0),$B311,$C311,$D311,$E311)*AD$6+AD311*AD$7&lt;AD$2,AD$3*AD$4,0)</f>
        <v>0</v>
      </c>
      <c r="DX311" s="0" t="n">
        <f aca="false">IF(CHOOSE(MATCH(AE$5,$B$10:$E$10,0),$B311,$C311,$D311,$E311)*AE$6+AE311*AE$7&lt;AE$2,AE$3*AE$4,0)</f>
        <v>0</v>
      </c>
      <c r="DY311" s="0" t="n">
        <f aca="false">IF(CHOOSE(MATCH(AF$5,$B$10:$E$10,0),$B311,$C311,$D311,$E311)*AF$6+AF311*AF$7&lt;AF$2,AF$3*AF$4,0)</f>
        <v>0</v>
      </c>
      <c r="DZ311" s="0" t="n">
        <f aca="false">IF(CHOOSE(MATCH(AG$5,$B$10:$E$10,0),$B311,$C311,$D311,$E311)*AG$6+AG311*AG$7&lt;AG$2,AG$3*AG$4,0)</f>
        <v>0</v>
      </c>
      <c r="EA311" s="0" t="n">
        <f aca="false">IF(CHOOSE(MATCH(AH$5,$B$10:$E$10,0),$B311,$C311,$D311,$E311)*AH$6+AH311*AH$7&lt;AH$2,AH$3*AH$4,0)</f>
        <v>0</v>
      </c>
      <c r="EB311" s="0" t="n">
        <f aca="false">IF(CHOOSE(MATCH(AI$5,$B$10:$E$10,0),$B311,$C311,$D311,$E311)*AI$6+AI311*AI$7&lt;AI$2,AI$3*AI$4,0)</f>
        <v>0</v>
      </c>
      <c r="EC311" s="0" t="n">
        <f aca="false">IF(CHOOSE(MATCH(AJ$5,$B$10:$E$10,0),$B311,$C311,$D311,$E311)*AJ$6+AJ311*AJ$7&lt;AJ$2,AJ$3*AJ$4,0)</f>
        <v>0</v>
      </c>
      <c r="ED311" s="0" t="n">
        <f aca="false">IF(CHOOSE(MATCH(AK$5,$B$10:$E$10,0),$B311,$C311,$D311,$E311)*AK$6+AK311*AK$7&lt;AK$2,AK$3*AK$4,0)</f>
        <v>0</v>
      </c>
      <c r="EE311" s="0" t="n">
        <f aca="false">IF(CHOOSE(MATCH(AL$5,$B$10:$E$10,0),$B311,$C311,$D311,$E311)*AL$6+AL311*AL$7&lt;AL$2,AL$3*AL$4,0)</f>
        <v>0</v>
      </c>
      <c r="EF311" s="0" t="n">
        <f aca="false">IF(CHOOSE(MATCH(AM$5,$B$10:$E$10,0),$B311,$C311,$D311,$E311)*AM$6+AM311*AM$7&lt;AM$2,AM$3*AM$4,0)</f>
        <v>0</v>
      </c>
      <c r="EG311" s="0" t="n">
        <f aca="false">IF(CHOOSE(MATCH(AN$5,$B$10:$E$10,0),$B311,$C311,$D311,$E311)*AN$6+AN311*AN$7&lt;AN$2,AN$3*AN$4,0)</f>
        <v>0</v>
      </c>
      <c r="EH311" s="0" t="n">
        <f aca="false">IF(CHOOSE(MATCH(AO$5,$B$10:$E$10,0),$B311,$C311,$D311,$E311)*AO$6+AO311*AO$7&lt;AO$2,AO$3*AO$4,0)</f>
        <v>0</v>
      </c>
      <c r="EI311" s="0" t="n">
        <f aca="false">IF(CHOOSE(MATCH(AP$5,$B$10:$E$10,0),$B311,$C311,$D311,$E311)*AP$6+AP311*AP$7&lt;AP$2,AP$3*AP$4,0)</f>
        <v>0</v>
      </c>
      <c r="EJ311" s="0" t="n">
        <f aca="false">IF(CHOOSE(MATCH(AQ$5,$B$10:$E$10,0),$B311,$C311,$D311,$E311)*AQ$6+AQ311*AQ$7&lt;AQ$2,AQ$3*AQ$4,0)</f>
        <v>0</v>
      </c>
      <c r="EK311" s="0" t="n">
        <f aca="false">IF(CHOOSE(MATCH(AR$5,$B$10:$E$10,0),$B311,$C311,$D311,$E311)*AR$6+AR311*AR$7&lt;AR$2,AR$3*AR$4,0)</f>
        <v>0</v>
      </c>
      <c r="EL311" s="0" t="n">
        <f aca="false">IF(CHOOSE(MATCH(AS$5,$B$10:$E$10,0),$B311,$C311,$D311,$E311)*AS$6+AS311*AS$7&lt;AS$2,AS$3*AS$4,0)</f>
        <v>0</v>
      </c>
      <c r="EM311" s="0" t="n">
        <f aca="false">IF(CHOOSE(MATCH(AT$5,$B$10:$E$10,0),$B311,$C311,$D311,$E311)*AT$6+AT311*AT$7&lt;AT$2,AT$3*AT$4,0)</f>
        <v>0</v>
      </c>
      <c r="EN311" s="0" t="n">
        <f aca="false">IF(CHOOSE(MATCH(AU$5,$B$10:$E$10,0),$B311,$C311,$D311,$E311)*AU$6+AU311*AU$7&lt;AU$2,AU$3*AU$4,0)</f>
        <v>0</v>
      </c>
      <c r="EO311" s="0" t="n">
        <f aca="false">IF(CHOOSE(MATCH(AV$5,$B$10:$E$10,0),$B311,$C311,$D311,$E311)*AV$6+AV311*AV$7&lt;AV$2,AV$3*AV$4,0)</f>
        <v>0</v>
      </c>
      <c r="EP311" s="0" t="n">
        <f aca="false">IF(CHOOSE(MATCH(AW$5,$B$10:$E$10,0),$B311,$C311,$D311,$E311)*AW$6+AW311*AW$7&lt;AW$2,AW$3*AW$4,0)</f>
        <v>0</v>
      </c>
      <c r="EQ311" s="0" t="n">
        <f aca="false">IF(CHOOSE(MATCH(AX$5,$B$10:$E$10,0),$B311,$C311,$D311,$E311)*AX$6+AX311*AX$7&lt;AX$2,AX$3*AX$4,0)</f>
        <v>0</v>
      </c>
      <c r="ER311" s="0" t="n">
        <f aca="false">IF(CHOOSE(MATCH(AY$5,$B$10:$E$10,0),$B311,$C311,$D311,$E311)*AY$6+AY311*AY$7&lt;AY$2,AY$3*AY$4,0)</f>
        <v>0</v>
      </c>
      <c r="ES311" s="0" t="n">
        <f aca="false">IF(CHOOSE(MATCH(AZ$5,$B$10:$E$10,0),$B311,$C311,$D311,$E311)*AZ$6+AZ311*AZ$7&lt;AZ$2,AZ$3*AZ$4,0)</f>
        <v>0</v>
      </c>
      <c r="ET311" s="0" t="n">
        <f aca="false">IF(CHOOSE(MATCH(BA$5,$B$10:$E$10,0),$B311,$C311,$D311,$E311)*BA$6+BA311*BA$7&lt;BA$2,BA$3*BA$4,0)</f>
        <v>0</v>
      </c>
      <c r="EU311" s="0" t="n">
        <f aca="false">IF(CHOOSE(MATCH(BB$5,$B$10:$E$10,0),$B311,$C311,$D311,$E311)*BB$6+BB311*BB$7&lt;BB$2,BB$3*BB$4,0)</f>
        <v>0</v>
      </c>
      <c r="EV311" s="0" t="n">
        <f aca="false">IF(CHOOSE(MATCH(BC$5,$B$10:$E$10,0),$B311,$C311,$D311,$E311)*BC$6+BC311*BC$7&lt;BC$2,BC$3*BC$4,0)</f>
        <v>0</v>
      </c>
      <c r="EW311" s="0" t="n">
        <f aca="false">IF(CHOOSE(MATCH(BD$5,$B$10:$E$10,0),$B311,$C311,$D311,$E311)*BD$6+BD311*BD$7&lt;BD$2,BD$3*BD$4,0)</f>
        <v>0</v>
      </c>
      <c r="EX311" s="0" t="n">
        <f aca="false">IF(CHOOSE(MATCH(BE$5,$B$10:$E$10,0),$B311,$C311,$D311,$E311)*BE$6+BE311*BE$7&lt;BE$2,BE$3*BE$4,0)</f>
        <v>0</v>
      </c>
      <c r="EY311" s="0" t="n">
        <f aca="false">IF(CHOOSE(MATCH(BF$5,$B$10:$E$10,0),$B311,$C311,$D311,$E311)*BF$6+BF311*BF$7&lt;BF$2,BF$3*BF$4,0)</f>
        <v>0</v>
      </c>
      <c r="EZ311" s="0" t="n">
        <f aca="false">IF(CHOOSE(MATCH(BG$5,$B$10:$E$10,0),$B311,$C311,$D311,$E311)*BG$6+BG311*BG$7&lt;BG$2,BG$3*BG$4,0)</f>
        <v>0</v>
      </c>
      <c r="FA311" s="0" t="n">
        <f aca="false">IF(CHOOSE(MATCH(BH$5,$B$10:$E$10,0),$B311,$C311,$D311,$E311)*BH$6+BH311*BH$7&lt;BH$2,BH$3*BH$4,0)</f>
        <v>0</v>
      </c>
      <c r="FB311" s="0" t="n">
        <f aca="false">IF(CHOOSE(MATCH(BI$5,$B$10:$E$10,0),$B311,$C311,$D311,$E311)*BI$6+BI311*BI$7&lt;BI$2,BI$3*BI$4,0)</f>
        <v>0</v>
      </c>
      <c r="FC311" s="0" t="n">
        <f aca="false">IF(CHOOSE(MATCH(BJ$5,$B$10:$E$10,0),$B311,$C311,$D311,$E311)*BJ$6+BJ311*BJ$7&lt;BJ$2,BJ$3*BJ$4,0)</f>
        <v>0</v>
      </c>
      <c r="FD311" s="0" t="n">
        <f aca="false">IF(CHOOSE(MATCH(BK$5,$B$10:$E$10,0),$B311,$C311,$D311,$E311)*BK$6+BK311*BK$7&lt;BK$2,BK$3*BK$4,0)</f>
        <v>0</v>
      </c>
      <c r="FE311" s="0" t="n">
        <f aca="false">IF(CHOOSE(MATCH(BL$5,$B$10:$E$10,0),$B311,$C311,$D311,$E311)*BL$6+BL311*BL$7&lt;BL$2,BL$3*BL$4,0)</f>
        <v>0</v>
      </c>
      <c r="FF311" s="0" t="n">
        <f aca="false">IF(CHOOSE(MATCH(BM$5,$B$10:$E$10,0),$B311,$C311,$D311,$E311)*BM$6+BM311*BM$7&lt;BM$2,BM$3*BM$4,0)</f>
        <v>0</v>
      </c>
      <c r="FG311" s="0" t="n">
        <f aca="false">IF(CHOOSE(MATCH(BN$5,$B$10:$E$10,0),$B311,$C311,$D311,$E311)*BN$6+BN311*BN$7&lt;BN$2,BN$3*BN$4,0)</f>
        <v>0</v>
      </c>
      <c r="FH311" s="0" t="n">
        <f aca="false">IF(CHOOSE(MATCH(BO$5,$B$10:$E$10,0),$B311,$C311,$D311,$E311)*BO$6+BO311*BO$7&lt;BO$2,BO$3*BO$4,0)</f>
        <v>0</v>
      </c>
      <c r="FI311" s="0" t="n">
        <f aca="false">IF(CHOOSE(MATCH(BP$5,$B$10:$E$10,0),$B311,$C311,$D311,$E311)*BP$6+BP311*BP$7&lt;BP$2,BP$3*BP$4,0)</f>
        <v>0</v>
      </c>
      <c r="FJ311" s="0" t="n">
        <f aca="false">IF(CHOOSE(MATCH(BQ$5,$B$10:$E$10,0),$B311,$C311,$D311,$E311)*BQ$6+BQ311*BQ$7&lt;BQ$2,BQ$3*BQ$4,0)</f>
        <v>0</v>
      </c>
      <c r="FK311" s="0" t="n">
        <f aca="false">IF(CHOOSE(MATCH(BR$5,$B$10:$E$10,0),$B311,$C311,$D311,$E311)*BR$6+BR311*BR$7&lt;BR$2,BR$3*BR$4,0)</f>
        <v>0</v>
      </c>
      <c r="FL311" s="0" t="n">
        <f aca="false">IF(CHOOSE(MATCH(BS$5,$B$10:$E$10,0),$B311,$C311,$D311,$E311)*BS$6+BS311*BS$7&lt;BS$2,BS$3*BS$4,0)</f>
        <v>0</v>
      </c>
      <c r="FM311" s="0" t="n">
        <f aca="false">IF(CHOOSE(MATCH(BT$5,$B$10:$E$10,0),$B311,$C311,$D311,$E311)*BT$6+BT311*BT$7&lt;BT$2,BT$3*BT$4,0)</f>
        <v>0</v>
      </c>
      <c r="FN311" s="0" t="n">
        <f aca="false">IF(CHOOSE(MATCH(BU$5,$B$10:$E$10,0),$B311,$C311,$D311,$E311)*BU$6+BU311*BU$7&lt;BU$2,BU$3*BU$4,0)</f>
        <v>0</v>
      </c>
      <c r="FO311" s="0" t="n">
        <f aca="false">IF(CHOOSE(MATCH(BV$5,$B$10:$E$10,0),$B311,$C311,$D311,$E311)*BV$6+BV311*BV$7&lt;BV$2,BV$3*BV$4,0)</f>
        <v>0</v>
      </c>
      <c r="FP311" s="0" t="n">
        <f aca="false">IF(CHOOSE(MATCH(BW$5,$B$10:$E$10,0),$B311,$C311,$D311,$E311)*BW$6+BW311*BW$7&lt;BW$2,BW$3*BW$4,0)</f>
        <v>0</v>
      </c>
      <c r="FQ311" s="0" t="n">
        <f aca="false">IF(CHOOSE(MATCH(BX$5,$B$10:$E$10,0),$B311,$C311,$D311,$E311)*BX$6+BX311*BX$7&lt;BX$2,BX$3*BX$4,0)</f>
        <v>0</v>
      </c>
      <c r="FR311" s="0" t="n">
        <f aca="false">IF(CHOOSE(MATCH(BY$5,$B$10:$E$10,0),$B311,$C311,$D311,$E311)*BY$6+BY311*BY$7&lt;BY$2,BY$3*BY$4,0)</f>
        <v>0</v>
      </c>
      <c r="FS311" s="0" t="n">
        <f aca="false">IF(CHOOSE(MATCH(BZ$5,$B$10:$E$10,0),$B311,$C311,$D311,$E311)*BZ$6+BZ311*BZ$7&lt;BZ$2,BZ$3*BZ$4,0)</f>
        <v>0</v>
      </c>
      <c r="FT311" s="0" t="n">
        <f aca="false">IF(CHOOSE(MATCH(CA$5,$B$10:$E$10,0),$B311,$C311,$D311,$E311)*CA$6+CA311*CA$7&lt;CA$2,CA$3*CA$4,0)</f>
        <v>0</v>
      </c>
      <c r="FU311" s="0" t="n">
        <f aca="false">IF(CHOOSE(MATCH(CB$5,$B$10:$E$10,0),$B311,$C311,$D311,$E311)*CB$6+CB311*CB$7&lt;CB$2,CB$3*CB$4,0)</f>
        <v>0</v>
      </c>
      <c r="FV311" s="0" t="n">
        <f aca="false">IF(CHOOSE(MATCH(CC$5,$B$10:$E$10,0),$B311,$C311,$D311,$E311)*CC$6+CC311*CC$7&lt;CC$2,CC$3*CC$4,0)</f>
        <v>0</v>
      </c>
      <c r="FW311" s="0" t="n">
        <f aca="false">IF(CHOOSE(MATCH(CD$5,$B$10:$E$10,0),$B311,$C311,$D311,$E311)*CD$6+CD311*CD$7&lt;CD$2,CD$3*CD$4,0)</f>
        <v>0</v>
      </c>
      <c r="FX311" s="0" t="n">
        <f aca="false">IF(CHOOSE(MATCH(CE$5,$B$10:$E$10,0),$B311,$C311,$D311,$E311)*CE$6+CE311*CE$7&lt;CE$2,CE$3*CE$4,0)</f>
        <v>0</v>
      </c>
      <c r="FY311" s="0" t="n">
        <f aca="false">IF(CHOOSE(MATCH(CF$5,$B$10:$E$10,0),$B311,$C311,$D311,$E311)*CF$6+CF311*CF$7&lt;CF$2,CF$3*CF$4,0)</f>
        <v>0</v>
      </c>
      <c r="FZ311" s="0" t="n">
        <f aca="false">IF(CHOOSE(MATCH(CG$5,$B$10:$E$10,0),$B311,$C311,$D311,$E311)*CG$6+CG311*CG$7&lt;CG$2,CG$3*CG$4,0)</f>
        <v>0</v>
      </c>
      <c r="GA311" s="0" t="n">
        <f aca="false">IF(CHOOSE(MATCH(CH$5,$B$10:$E$10,0),$B311,$C311,$D311,$E311)*CH$6+CH311*CH$7&lt;CH$2,CH$3*CH$4,0)</f>
        <v>0</v>
      </c>
      <c r="GB311" s="0" t="n">
        <f aca="false">IF(CHOOSE(MATCH(CI$5,$B$10:$E$10,0),$B311,$C311,$D311,$E311)*CI$6+CI311*CI$7&lt;CI$2,CI$3*CI$4,0)</f>
        <v>0</v>
      </c>
      <c r="GC311" s="0" t="n">
        <f aca="false">IF(CHOOSE(MATCH(CJ$5,$B$10:$E$10,0),$B311,$C311,$D311,$E311)*CJ$6+CJ311*CJ$7&lt;CJ$2,CJ$3*CJ$4,0)</f>
        <v>0</v>
      </c>
      <c r="GD311" s="0" t="n">
        <f aca="false">IF(CHOOSE(MATCH(CK$5,$B$10:$E$10,0),$B311,$C311,$D311,$E311)*CK$6+CK311*CK$7&lt;CK$2,CK$3*CK$4,0)</f>
        <v>0</v>
      </c>
      <c r="GE311" s="0" t="n">
        <f aca="false">IF(CHOOSE(MATCH(CL$5,$B$10:$E$10,0),$B311,$C311,$D311,$E311)*CL$6+CL311*CL$7&lt;CL$2,CL$3*CL$4,0)</f>
        <v>0</v>
      </c>
      <c r="GF311" s="0" t="n">
        <f aca="false">IF(CHOOSE(MATCH(CM$5,$B$10:$E$10,0),$B311,$C311,$D311,$E311)*CM$6+CM311*CM$7&lt;CM$2,CM$3*CM$4,0)</f>
        <v>0</v>
      </c>
      <c r="GG311" s="0" t="n">
        <f aca="false">IF(CHOOSE(MATCH(CN$5,$B$10:$E$10,0),$B311,$C311,$D311,$E311)*CN$6+CN311*CN$7&lt;CN$2,CN$3*CN$4,0)</f>
        <v>0</v>
      </c>
      <c r="GH311" s="0" t="n">
        <f aca="false">IF(CHOOSE(MATCH(CO$5,$B$10:$E$10,0),$B311,$C311,$D311,$E311)*CO$6+CO311*CO$7&lt;CO$2,CO$3*CO$4,0)</f>
        <v>0</v>
      </c>
      <c r="GI311" s="0" t="n">
        <f aca="false">IF(CHOOSE(MATCH(CP$5,$B$10:$E$10,0),$B311,$C311,$D311,$E311)*CP$6+CP311*CP$7&lt;CP$2,CP$3*CP$4,0)</f>
        <v>0</v>
      </c>
      <c r="GJ311" s="0" t="n">
        <f aca="false">IF(CHOOSE(MATCH(CQ$5,$B$10:$E$10,0),$B311,$C311,$D311,$E311)*CQ$6+CQ311*CQ$7&lt;CQ$2,CQ$3*CQ$4,0)</f>
        <v>0</v>
      </c>
      <c r="GK311" s="0" t="n">
        <f aca="false">IF(CHOOSE(MATCH(CR$5,$B$10:$E$10,0),$B311,$C311,$D311,$E311)*CR$6+CR311*CR$7&lt;CR$2,CR$3*CR$4,0)</f>
        <v>0</v>
      </c>
      <c r="GL311" s="0" t="n">
        <f aca="false">IF(CHOOSE(MATCH(CS$5,$B$10:$E$10,0),$B311,$C311,$D311,$E311)*CS$6+CS311*CS$7&lt;CS$2,CS$3*CS$4,0)</f>
        <v>0</v>
      </c>
      <c r="GM311" s="0" t="n">
        <f aca="false">IF(CHOOSE(MATCH(CT$5,$B$10:$E$10,0),$B311,$C311,$D311,$E311)*CT$6+CT311*CT$7&lt;CT$2,CT$3*CT$4,0)</f>
        <v>0</v>
      </c>
      <c r="GN311" s="0" t="n">
        <f aca="false">IF(CHOOSE(MATCH(CU$5,$B$10:$E$10,0),$B311,$C311,$D311,$E311)*CU$6+CU311*CU$7&lt;CU$2,CU$3*CU$4,0)</f>
        <v>0</v>
      </c>
      <c r="GO311" s="0" t="n">
        <f aca="false">IF(CHOOSE(MATCH(CV$5,$B$10:$E$10,0),$B311,$C311,$D311,$E311)*CV$6+CV311*CV$7&lt;CV$2,CV$3*CV$4,0)</f>
        <v>0</v>
      </c>
      <c r="GP311" s="0" t="n">
        <f aca="false">IF(CHOOSE(MATCH(CW$5,$B$10:$E$10,0),$B311,$C311,$D311,$E311)*CW$6+CW311*CW$7&lt;CW$2,CW$3*CW$4,0)</f>
        <v>0</v>
      </c>
      <c r="GQ311" s="0" t="n">
        <f aca="false">IF(CHOOSE(MATCH(CX$5,$B$10:$E$10,0),$B311,$C311,$D311,$E311)*CX$6+CX311*CX$7&lt;CX$2,CX$3*CX$4,0)</f>
        <v>0</v>
      </c>
      <c r="GS311" s="0" t="n">
        <f aca="false">SUM(CZ311:GQ311)</f>
        <v>0</v>
      </c>
      <c r="GT311" s="0" t="n">
        <f aca="false">IF(GS311&gt;$GS$6,1,0)</f>
        <v>0</v>
      </c>
    </row>
    <row r="312" customFormat="false" ht="14" hidden="false" customHeight="false" outlineLevel="0" collapsed="false">
      <c r="A312" s="0" t="n">
        <v>302</v>
      </c>
      <c r="B312" s="0" t="n">
        <v>1.48301167301162</v>
      </c>
      <c r="C312" s="0" t="n">
        <v>1.43844412762843</v>
      </c>
      <c r="D312" s="0" t="n">
        <v>0.679703238600776</v>
      </c>
      <c r="E312" s="0" t="n">
        <v>0.514528851379611</v>
      </c>
      <c r="G312" s="0" t="n">
        <v>-0.0466422989120474</v>
      </c>
      <c r="H312" s="0" t="n">
        <v>-0.935090156417573</v>
      </c>
      <c r="I312" s="0" t="n">
        <v>-0.513817894898239</v>
      </c>
      <c r="J312" s="0" t="n">
        <v>1.02524836620432</v>
      </c>
      <c r="K312" s="0" t="n">
        <v>-0.66928805608768</v>
      </c>
      <c r="L312" s="0" t="n">
        <v>1.70562998391688</v>
      </c>
      <c r="M312" s="0" t="n">
        <v>0.057290208133054</v>
      </c>
      <c r="N312" s="0" t="n">
        <v>2.30258592637256</v>
      </c>
      <c r="O312" s="0" t="n">
        <v>1.86401848623063</v>
      </c>
      <c r="P312" s="0" t="n">
        <v>0.681782239553286</v>
      </c>
      <c r="Q312" s="0" t="n">
        <v>-0.996808466879883</v>
      </c>
      <c r="R312" s="0" t="n">
        <v>-0.265595190285239</v>
      </c>
      <c r="S312" s="0" t="n">
        <v>0.321668949254672</v>
      </c>
      <c r="T312" s="0" t="n">
        <v>0.490647380502196</v>
      </c>
      <c r="U312" s="0" t="n">
        <v>-1.89905222214293</v>
      </c>
      <c r="V312" s="0" t="n">
        <v>0.139100393425906</v>
      </c>
      <c r="W312" s="0" t="n">
        <v>-0.138019231599174</v>
      </c>
      <c r="X312" s="0" t="n">
        <v>0.0586692294746172</v>
      </c>
      <c r="Y312" s="0" t="n">
        <v>-1.41652890306432</v>
      </c>
      <c r="Z312" s="0" t="n">
        <v>-0.135394202516181</v>
      </c>
      <c r="AA312" s="0" t="n">
        <v>0.0981901848717826</v>
      </c>
      <c r="AB312" s="0" t="n">
        <v>-0.560837634111522</v>
      </c>
      <c r="AC312" s="0" t="n">
        <v>0.281238499155734</v>
      </c>
      <c r="AD312" s="0" t="n">
        <v>-0.034469849197194</v>
      </c>
      <c r="AE312" s="0" t="n">
        <v>-0.943055056268349</v>
      </c>
      <c r="AF312" s="0" t="n">
        <v>-1.14456724986667</v>
      </c>
      <c r="AG312" s="0" t="n">
        <v>1.12045427158591</v>
      </c>
      <c r="AH312" s="0" t="n">
        <v>-0.235281731875148</v>
      </c>
      <c r="AI312" s="0" t="n">
        <v>-0.601783085585339</v>
      </c>
      <c r="AJ312" s="0" t="n">
        <v>-0.272018496616511</v>
      </c>
      <c r="AK312" s="0" t="n">
        <v>1.21147195386584</v>
      </c>
      <c r="AL312" s="0" t="n">
        <v>-0.46432546696451</v>
      </c>
      <c r="AM312" s="0" t="n">
        <v>-0.382063944925903</v>
      </c>
      <c r="AN312" s="0" t="n">
        <v>0.0350814843841363</v>
      </c>
      <c r="AO312" s="0" t="n">
        <v>-2.0778679754585</v>
      </c>
      <c r="AP312" s="0" t="n">
        <v>0.739692040951923</v>
      </c>
      <c r="AQ312" s="0" t="n">
        <v>-0.0469492533738958</v>
      </c>
      <c r="AR312" s="0" t="n">
        <v>0.421206323153456</v>
      </c>
      <c r="AS312" s="0" t="n">
        <v>-1.73865828401176</v>
      </c>
      <c r="AT312" s="0" t="n">
        <v>-1.87322257261258</v>
      </c>
      <c r="AU312" s="0" t="n">
        <v>0.0265868038695771</v>
      </c>
      <c r="AV312" s="0" t="n">
        <v>0.743116288504098</v>
      </c>
      <c r="AW312" s="0" t="n">
        <v>-0.682457539369352</v>
      </c>
      <c r="AX312" s="0" t="n">
        <v>-0.0963450474955607</v>
      </c>
      <c r="AY312" s="0" t="n">
        <v>-1.08670064946637</v>
      </c>
      <c r="AZ312" s="0" t="n">
        <v>1.32073409986333</v>
      </c>
      <c r="BA312" s="0" t="n">
        <v>-0.167585767485434</v>
      </c>
      <c r="BB312" s="0" t="n">
        <v>-0.930715486902045</v>
      </c>
      <c r="BC312" s="0" t="n">
        <v>-1.8507125787437</v>
      </c>
      <c r="BD312" s="0" t="n">
        <v>0.139950770972064</v>
      </c>
      <c r="BE312" s="0" t="n">
        <v>-0.916536464501405</v>
      </c>
      <c r="BF312" s="0" t="n">
        <v>0.888260274223285</v>
      </c>
      <c r="BG312" s="0" t="n">
        <v>0.33127093956864</v>
      </c>
      <c r="BH312" s="0" t="n">
        <v>0.971604094957002</v>
      </c>
      <c r="BI312" s="0" t="n">
        <v>-0.408865616918774</v>
      </c>
      <c r="BJ312" s="0" t="n">
        <v>0.512944779984537</v>
      </c>
      <c r="BK312" s="0" t="n">
        <v>0.813649876363343</v>
      </c>
      <c r="BL312" s="0" t="n">
        <v>-0.978741354629165</v>
      </c>
      <c r="BM312" s="0" t="n">
        <v>-1.04564605862834</v>
      </c>
      <c r="BN312" s="0" t="n">
        <v>-0.999200437945547</v>
      </c>
      <c r="BO312" s="0" t="n">
        <v>1.67748567037052</v>
      </c>
      <c r="BP312" s="0" t="n">
        <v>-0.153249857248738</v>
      </c>
      <c r="BQ312" s="0" t="n">
        <v>0.920033471629722</v>
      </c>
      <c r="BR312" s="0" t="n">
        <v>-0.480233666166896</v>
      </c>
      <c r="BS312" s="0" t="n">
        <v>1.48764229379594</v>
      </c>
      <c r="BT312" s="0" t="n">
        <v>-0.760776401875773</v>
      </c>
      <c r="BU312" s="0" t="n">
        <v>-1.18930074677337</v>
      </c>
      <c r="BV312" s="0" t="n">
        <v>-1.54511781147448</v>
      </c>
      <c r="BW312" s="0" t="n">
        <v>-1.60820036398945</v>
      </c>
      <c r="BX312" s="0" t="n">
        <v>3.33471689373255</v>
      </c>
      <c r="BY312" s="0" t="n">
        <v>0.516525915372768</v>
      </c>
      <c r="BZ312" s="0" t="n">
        <v>0.206277945835609</v>
      </c>
      <c r="CA312" s="0" t="n">
        <v>0.677734988130396</v>
      </c>
      <c r="CB312" s="0" t="n">
        <v>-2.373089955654</v>
      </c>
      <c r="CC312" s="0" t="n">
        <v>0.632882120044087</v>
      </c>
      <c r="CD312" s="0" t="n">
        <v>-1.01559180620825</v>
      </c>
      <c r="CE312" s="0" t="n">
        <v>-0.582729171583196</v>
      </c>
      <c r="CF312" s="0" t="n">
        <v>0.550660388398683</v>
      </c>
      <c r="CG312" s="0" t="n">
        <v>0.45268279791344</v>
      </c>
      <c r="CH312" s="0" t="n">
        <v>0.0590534909861162</v>
      </c>
      <c r="CI312" s="0" t="n">
        <v>0.611898940405808</v>
      </c>
      <c r="CJ312" s="0" t="n">
        <v>-0.297112592306803</v>
      </c>
      <c r="CK312" s="0" t="n">
        <v>0.0363831986760488</v>
      </c>
      <c r="CL312" s="0" t="n">
        <v>0.310330960928695</v>
      </c>
      <c r="CM312" s="0" t="n">
        <v>1.81780706043355</v>
      </c>
      <c r="CN312" s="0" t="n">
        <v>1.47209448186914</v>
      </c>
      <c r="CO312" s="0" t="n">
        <v>0.196052951650927</v>
      </c>
      <c r="CP312" s="0" t="n">
        <v>1.53237124322914</v>
      </c>
      <c r="CQ312" s="0" t="n">
        <v>0.440259100287221</v>
      </c>
      <c r="CR312" s="0" t="n">
        <v>-0.346421984431799</v>
      </c>
      <c r="CS312" s="0" t="n">
        <v>-1.17652007247671</v>
      </c>
      <c r="CT312" s="0" t="n">
        <v>-0.559853106096853</v>
      </c>
      <c r="CU312" s="0" t="n">
        <v>-1.09655502456008</v>
      </c>
      <c r="CV312" s="0" t="n">
        <v>-1.47367700265022</v>
      </c>
      <c r="CW312" s="0" t="n">
        <v>0.563704816158861</v>
      </c>
      <c r="CX312" s="0" t="n">
        <v>-0.534265609530849</v>
      </c>
      <c r="CZ312" s="0" t="n">
        <f aca="false">IF(CHOOSE(MATCH(G$5,$B$10:$E$10,0),$B312,$C312,$D312,$E312)*G$6+G312*G$7&lt;G$2,G$3*G$4,0)</f>
        <v>0</v>
      </c>
      <c r="DA312" s="0" t="n">
        <f aca="false">IF(CHOOSE(MATCH(H$5,$B$10:$E$10,0),$B312,$C312,$D312,$E312)*H$6+H312*H$7&lt;H$2,H$3*H$4,0)</f>
        <v>0</v>
      </c>
      <c r="DB312" s="0" t="n">
        <f aca="false">IF(CHOOSE(MATCH(I$5,$B$10:$E$10,0),$B312,$C312,$D312,$E312)*I$6+I312*I$7&lt;I$2,I$3*I$4,0)</f>
        <v>0</v>
      </c>
      <c r="DC312" s="0" t="n">
        <f aca="false">IF(CHOOSE(MATCH(J$5,$B$10:$E$10,0),$B312,$C312,$D312,$E312)*J$6+J312*J$7&lt;J$2,J$3*J$4,0)</f>
        <v>0</v>
      </c>
      <c r="DD312" s="0" t="n">
        <f aca="false">IF(CHOOSE(MATCH(K$5,$B$10:$E$10,0),$B312,$C312,$D312,$E312)*K$6+K312*K$7&lt;K$2,K$3*K$4,0)</f>
        <v>0</v>
      </c>
      <c r="DE312" s="0" t="n">
        <f aca="false">IF(CHOOSE(MATCH(L$5,$B$10:$E$10,0),$B312,$C312,$D312,$E312)*L$6+L312*L$7&lt;L$2,L$3*L$4,0)</f>
        <v>0</v>
      </c>
      <c r="DF312" s="0" t="n">
        <f aca="false">IF(CHOOSE(MATCH(M$5,$B$10:$E$10,0),$B312,$C312,$D312,$E312)*M$6+M312*M$7&lt;M$2,M$3*M$4,0)</f>
        <v>0</v>
      </c>
      <c r="DG312" s="0" t="n">
        <f aca="false">IF(CHOOSE(MATCH(N$5,$B$10:$E$10,0),$B312,$C312,$D312,$E312)*N$6+N312*N$7&lt;N$2,N$3*N$4,0)</f>
        <v>0</v>
      </c>
      <c r="DH312" s="0" t="n">
        <f aca="false">IF(CHOOSE(MATCH(O$5,$B$10:$E$10,0),$B312,$C312,$D312,$E312)*O$6+O312*O$7&lt;O$2,O$3*O$4,0)</f>
        <v>0</v>
      </c>
      <c r="DI312" s="0" t="n">
        <f aca="false">IF(CHOOSE(MATCH(P$5,$B$10:$E$10,0),$B312,$C312,$D312,$E312)*P$6+P312*P$7&lt;P$2,P$3*P$4,0)</f>
        <v>0</v>
      </c>
      <c r="DJ312" s="0" t="n">
        <f aca="false">IF(CHOOSE(MATCH(Q$5,$B$10:$E$10,0),$B312,$C312,$D312,$E312)*Q$6+Q312*Q$7&lt;Q$2,Q$3*Q$4,0)</f>
        <v>0</v>
      </c>
      <c r="DK312" s="0" t="n">
        <f aca="false">IF(CHOOSE(MATCH(R$5,$B$10:$E$10,0),$B312,$C312,$D312,$E312)*R$6+R312*R$7&lt;R$2,R$3*R$4,0)</f>
        <v>0</v>
      </c>
      <c r="DL312" s="0" t="n">
        <f aca="false">IF(CHOOSE(MATCH(S$5,$B$10:$E$10,0),$B312,$C312,$D312,$E312)*S$6+S312*S$7&lt;S$2,S$3*S$4,0)</f>
        <v>0</v>
      </c>
      <c r="DM312" s="0" t="n">
        <f aca="false">IF(CHOOSE(MATCH(T$5,$B$10:$E$10,0),$B312,$C312,$D312,$E312)*T$6+T312*T$7&lt;T$2,T$3*T$4,0)</f>
        <v>0</v>
      </c>
      <c r="DN312" s="0" t="n">
        <f aca="false">IF(CHOOSE(MATCH(U$5,$B$10:$E$10,0),$B312,$C312,$D312,$E312)*U$6+U312*U$7&lt;U$2,U$3*U$4,0)</f>
        <v>0</v>
      </c>
      <c r="DO312" s="0" t="n">
        <f aca="false">IF(CHOOSE(MATCH(V$5,$B$10:$E$10,0),$B312,$C312,$D312,$E312)*V$6+V312*V$7&lt;V$2,V$3*V$4,0)</f>
        <v>0</v>
      </c>
      <c r="DP312" s="0" t="n">
        <f aca="false">IF(CHOOSE(MATCH(W$5,$B$10:$E$10,0),$B312,$C312,$D312,$E312)*W$6+W312*W$7&lt;W$2,W$3*W$4,0)</f>
        <v>0</v>
      </c>
      <c r="DQ312" s="0" t="n">
        <f aca="false">IF(CHOOSE(MATCH(X$5,$B$10:$E$10,0),$B312,$C312,$D312,$E312)*X$6+X312*X$7&lt;X$2,X$3*X$4,0)</f>
        <v>0</v>
      </c>
      <c r="DR312" s="0" t="n">
        <f aca="false">IF(CHOOSE(MATCH(Y$5,$B$10:$E$10,0),$B312,$C312,$D312,$E312)*Y$6+Y312*Y$7&lt;Y$2,Y$3*Y$4,0)</f>
        <v>0</v>
      </c>
      <c r="DS312" s="0" t="n">
        <f aca="false">IF(CHOOSE(MATCH(Z$5,$B$10:$E$10,0),$B312,$C312,$D312,$E312)*Z$6+Z312*Z$7&lt;Z$2,Z$3*Z$4,0)</f>
        <v>0</v>
      </c>
      <c r="DT312" s="0" t="n">
        <f aca="false">IF(CHOOSE(MATCH(AA$5,$B$10:$E$10,0),$B312,$C312,$D312,$E312)*AA$6+AA312*AA$7&lt;AA$2,AA$3*AA$4,0)</f>
        <v>0</v>
      </c>
      <c r="DU312" s="0" t="n">
        <f aca="false">IF(CHOOSE(MATCH(AB$5,$B$10:$E$10,0),$B312,$C312,$D312,$E312)*AB$6+AB312*AB$7&lt;AB$2,AB$3*AB$4,0)</f>
        <v>0</v>
      </c>
      <c r="DV312" s="0" t="n">
        <f aca="false">IF(CHOOSE(MATCH(AC$5,$B$10:$E$10,0),$B312,$C312,$D312,$E312)*AC$6+AC312*AC$7&lt;AC$2,AC$3*AC$4,0)</f>
        <v>0</v>
      </c>
      <c r="DW312" s="0" t="n">
        <f aca="false">IF(CHOOSE(MATCH(AD$5,$B$10:$E$10,0),$B312,$C312,$D312,$E312)*AD$6+AD312*AD$7&lt;AD$2,AD$3*AD$4,0)</f>
        <v>0</v>
      </c>
      <c r="DX312" s="0" t="n">
        <f aca="false">IF(CHOOSE(MATCH(AE$5,$B$10:$E$10,0),$B312,$C312,$D312,$E312)*AE$6+AE312*AE$7&lt;AE$2,AE$3*AE$4,0)</f>
        <v>0</v>
      </c>
      <c r="DY312" s="0" t="n">
        <f aca="false">IF(CHOOSE(MATCH(AF$5,$B$10:$E$10,0),$B312,$C312,$D312,$E312)*AF$6+AF312*AF$7&lt;AF$2,AF$3*AF$4,0)</f>
        <v>0</v>
      </c>
      <c r="DZ312" s="0" t="n">
        <f aca="false">IF(CHOOSE(MATCH(AG$5,$B$10:$E$10,0),$B312,$C312,$D312,$E312)*AG$6+AG312*AG$7&lt;AG$2,AG$3*AG$4,0)</f>
        <v>0</v>
      </c>
      <c r="EA312" s="0" t="n">
        <f aca="false">IF(CHOOSE(MATCH(AH$5,$B$10:$E$10,0),$B312,$C312,$D312,$E312)*AH$6+AH312*AH$7&lt;AH$2,AH$3*AH$4,0)</f>
        <v>0</v>
      </c>
      <c r="EB312" s="0" t="n">
        <f aca="false">IF(CHOOSE(MATCH(AI$5,$B$10:$E$10,0),$B312,$C312,$D312,$E312)*AI$6+AI312*AI$7&lt;AI$2,AI$3*AI$4,0)</f>
        <v>0</v>
      </c>
      <c r="EC312" s="0" t="n">
        <f aca="false">IF(CHOOSE(MATCH(AJ$5,$B$10:$E$10,0),$B312,$C312,$D312,$E312)*AJ$6+AJ312*AJ$7&lt;AJ$2,AJ$3*AJ$4,0)</f>
        <v>0</v>
      </c>
      <c r="ED312" s="0" t="n">
        <f aca="false">IF(CHOOSE(MATCH(AK$5,$B$10:$E$10,0),$B312,$C312,$D312,$E312)*AK$6+AK312*AK$7&lt;AK$2,AK$3*AK$4,0)</f>
        <v>0</v>
      </c>
      <c r="EE312" s="0" t="n">
        <f aca="false">IF(CHOOSE(MATCH(AL$5,$B$10:$E$10,0),$B312,$C312,$D312,$E312)*AL$6+AL312*AL$7&lt;AL$2,AL$3*AL$4,0)</f>
        <v>0</v>
      </c>
      <c r="EF312" s="0" t="n">
        <f aca="false">IF(CHOOSE(MATCH(AM$5,$B$10:$E$10,0),$B312,$C312,$D312,$E312)*AM$6+AM312*AM$7&lt;AM$2,AM$3*AM$4,0)</f>
        <v>0</v>
      </c>
      <c r="EG312" s="0" t="n">
        <f aca="false">IF(CHOOSE(MATCH(AN$5,$B$10:$E$10,0),$B312,$C312,$D312,$E312)*AN$6+AN312*AN$7&lt;AN$2,AN$3*AN$4,0)</f>
        <v>0</v>
      </c>
      <c r="EH312" s="0" t="n">
        <f aca="false">IF(CHOOSE(MATCH(AO$5,$B$10:$E$10,0),$B312,$C312,$D312,$E312)*AO$6+AO312*AO$7&lt;AO$2,AO$3*AO$4,0)</f>
        <v>0</v>
      </c>
      <c r="EI312" s="0" t="n">
        <f aca="false">IF(CHOOSE(MATCH(AP$5,$B$10:$E$10,0),$B312,$C312,$D312,$E312)*AP$6+AP312*AP$7&lt;AP$2,AP$3*AP$4,0)</f>
        <v>0</v>
      </c>
      <c r="EJ312" s="0" t="n">
        <f aca="false">IF(CHOOSE(MATCH(AQ$5,$B$10:$E$10,0),$B312,$C312,$D312,$E312)*AQ$6+AQ312*AQ$7&lt;AQ$2,AQ$3*AQ$4,0)</f>
        <v>0</v>
      </c>
      <c r="EK312" s="0" t="n">
        <f aca="false">IF(CHOOSE(MATCH(AR$5,$B$10:$E$10,0),$B312,$C312,$D312,$E312)*AR$6+AR312*AR$7&lt;AR$2,AR$3*AR$4,0)</f>
        <v>0</v>
      </c>
      <c r="EL312" s="0" t="n">
        <f aca="false">IF(CHOOSE(MATCH(AS$5,$B$10:$E$10,0),$B312,$C312,$D312,$E312)*AS$6+AS312*AS$7&lt;AS$2,AS$3*AS$4,0)</f>
        <v>0</v>
      </c>
      <c r="EM312" s="0" t="n">
        <f aca="false">IF(CHOOSE(MATCH(AT$5,$B$10:$E$10,0),$B312,$C312,$D312,$E312)*AT$6+AT312*AT$7&lt;AT$2,AT$3*AT$4,0)</f>
        <v>0</v>
      </c>
      <c r="EN312" s="0" t="n">
        <f aca="false">IF(CHOOSE(MATCH(AU$5,$B$10:$E$10,0),$B312,$C312,$D312,$E312)*AU$6+AU312*AU$7&lt;AU$2,AU$3*AU$4,0)</f>
        <v>0</v>
      </c>
      <c r="EO312" s="0" t="n">
        <f aca="false">IF(CHOOSE(MATCH(AV$5,$B$10:$E$10,0),$B312,$C312,$D312,$E312)*AV$6+AV312*AV$7&lt;AV$2,AV$3*AV$4,0)</f>
        <v>0</v>
      </c>
      <c r="EP312" s="0" t="n">
        <f aca="false">IF(CHOOSE(MATCH(AW$5,$B$10:$E$10,0),$B312,$C312,$D312,$E312)*AW$6+AW312*AW$7&lt;AW$2,AW$3*AW$4,0)</f>
        <v>0</v>
      </c>
      <c r="EQ312" s="0" t="n">
        <f aca="false">IF(CHOOSE(MATCH(AX$5,$B$10:$E$10,0),$B312,$C312,$D312,$E312)*AX$6+AX312*AX$7&lt;AX$2,AX$3*AX$4,0)</f>
        <v>0</v>
      </c>
      <c r="ER312" s="0" t="n">
        <f aca="false">IF(CHOOSE(MATCH(AY$5,$B$10:$E$10,0),$B312,$C312,$D312,$E312)*AY$6+AY312*AY$7&lt;AY$2,AY$3*AY$4,0)</f>
        <v>0</v>
      </c>
      <c r="ES312" s="0" t="n">
        <f aca="false">IF(CHOOSE(MATCH(AZ$5,$B$10:$E$10,0),$B312,$C312,$D312,$E312)*AZ$6+AZ312*AZ$7&lt;AZ$2,AZ$3*AZ$4,0)</f>
        <v>0</v>
      </c>
      <c r="ET312" s="0" t="n">
        <f aca="false">IF(CHOOSE(MATCH(BA$5,$B$10:$E$10,0),$B312,$C312,$D312,$E312)*BA$6+BA312*BA$7&lt;BA$2,BA$3*BA$4,0)</f>
        <v>0</v>
      </c>
      <c r="EU312" s="0" t="n">
        <f aca="false">IF(CHOOSE(MATCH(BB$5,$B$10:$E$10,0),$B312,$C312,$D312,$E312)*BB$6+BB312*BB$7&lt;BB$2,BB$3*BB$4,0)</f>
        <v>0</v>
      </c>
      <c r="EV312" s="0" t="n">
        <f aca="false">IF(CHOOSE(MATCH(BC$5,$B$10:$E$10,0),$B312,$C312,$D312,$E312)*BC$6+BC312*BC$7&lt;BC$2,BC$3*BC$4,0)</f>
        <v>0</v>
      </c>
      <c r="EW312" s="0" t="n">
        <f aca="false">IF(CHOOSE(MATCH(BD$5,$B$10:$E$10,0),$B312,$C312,$D312,$E312)*BD$6+BD312*BD$7&lt;BD$2,BD$3*BD$4,0)</f>
        <v>0</v>
      </c>
      <c r="EX312" s="0" t="n">
        <f aca="false">IF(CHOOSE(MATCH(BE$5,$B$10:$E$10,0),$B312,$C312,$D312,$E312)*BE$6+BE312*BE$7&lt;BE$2,BE$3*BE$4,0)</f>
        <v>0</v>
      </c>
      <c r="EY312" s="0" t="n">
        <f aca="false">IF(CHOOSE(MATCH(BF$5,$B$10:$E$10,0),$B312,$C312,$D312,$E312)*BF$6+BF312*BF$7&lt;BF$2,BF$3*BF$4,0)</f>
        <v>0</v>
      </c>
      <c r="EZ312" s="0" t="n">
        <f aca="false">IF(CHOOSE(MATCH(BG$5,$B$10:$E$10,0),$B312,$C312,$D312,$E312)*BG$6+BG312*BG$7&lt;BG$2,BG$3*BG$4,0)</f>
        <v>0</v>
      </c>
      <c r="FA312" s="0" t="n">
        <f aca="false">IF(CHOOSE(MATCH(BH$5,$B$10:$E$10,0),$B312,$C312,$D312,$E312)*BH$6+BH312*BH$7&lt;BH$2,BH$3*BH$4,0)</f>
        <v>0</v>
      </c>
      <c r="FB312" s="0" t="n">
        <f aca="false">IF(CHOOSE(MATCH(BI$5,$B$10:$E$10,0),$B312,$C312,$D312,$E312)*BI$6+BI312*BI$7&lt;BI$2,BI$3*BI$4,0)</f>
        <v>0</v>
      </c>
      <c r="FC312" s="0" t="n">
        <f aca="false">IF(CHOOSE(MATCH(BJ$5,$B$10:$E$10,0),$B312,$C312,$D312,$E312)*BJ$6+BJ312*BJ$7&lt;BJ$2,BJ$3*BJ$4,0)</f>
        <v>0</v>
      </c>
      <c r="FD312" s="0" t="n">
        <f aca="false">IF(CHOOSE(MATCH(BK$5,$B$10:$E$10,0),$B312,$C312,$D312,$E312)*BK$6+BK312*BK$7&lt;BK$2,BK$3*BK$4,0)</f>
        <v>0</v>
      </c>
      <c r="FE312" s="0" t="n">
        <f aca="false">IF(CHOOSE(MATCH(BL$5,$B$10:$E$10,0),$B312,$C312,$D312,$E312)*BL$6+BL312*BL$7&lt;BL$2,BL$3*BL$4,0)</f>
        <v>0</v>
      </c>
      <c r="FF312" s="0" t="n">
        <f aca="false">IF(CHOOSE(MATCH(BM$5,$B$10:$E$10,0),$B312,$C312,$D312,$E312)*BM$6+BM312*BM$7&lt;BM$2,BM$3*BM$4,0)</f>
        <v>0</v>
      </c>
      <c r="FG312" s="0" t="n">
        <f aca="false">IF(CHOOSE(MATCH(BN$5,$B$10:$E$10,0),$B312,$C312,$D312,$E312)*BN$6+BN312*BN$7&lt;BN$2,BN$3*BN$4,0)</f>
        <v>0</v>
      </c>
      <c r="FH312" s="0" t="n">
        <f aca="false">IF(CHOOSE(MATCH(BO$5,$B$10:$E$10,0),$B312,$C312,$D312,$E312)*BO$6+BO312*BO$7&lt;BO$2,BO$3*BO$4,0)</f>
        <v>0</v>
      </c>
      <c r="FI312" s="0" t="n">
        <f aca="false">IF(CHOOSE(MATCH(BP$5,$B$10:$E$10,0),$B312,$C312,$D312,$E312)*BP$6+BP312*BP$7&lt;BP$2,BP$3*BP$4,0)</f>
        <v>0</v>
      </c>
      <c r="FJ312" s="0" t="n">
        <f aca="false">IF(CHOOSE(MATCH(BQ$5,$B$10:$E$10,0),$B312,$C312,$D312,$E312)*BQ$6+BQ312*BQ$7&lt;BQ$2,BQ$3*BQ$4,0)</f>
        <v>0</v>
      </c>
      <c r="FK312" s="0" t="n">
        <f aca="false">IF(CHOOSE(MATCH(BR$5,$B$10:$E$10,0),$B312,$C312,$D312,$E312)*BR$6+BR312*BR$7&lt;BR$2,BR$3*BR$4,0)</f>
        <v>0</v>
      </c>
      <c r="FL312" s="0" t="n">
        <f aca="false">IF(CHOOSE(MATCH(BS$5,$B$10:$E$10,0),$B312,$C312,$D312,$E312)*BS$6+BS312*BS$7&lt;BS$2,BS$3*BS$4,0)</f>
        <v>0</v>
      </c>
      <c r="FM312" s="0" t="n">
        <f aca="false">IF(CHOOSE(MATCH(BT$5,$B$10:$E$10,0),$B312,$C312,$D312,$E312)*BT$6+BT312*BT$7&lt;BT$2,BT$3*BT$4,0)</f>
        <v>0</v>
      </c>
      <c r="FN312" s="0" t="n">
        <f aca="false">IF(CHOOSE(MATCH(BU$5,$B$10:$E$10,0),$B312,$C312,$D312,$E312)*BU$6+BU312*BU$7&lt;BU$2,BU$3*BU$4,0)</f>
        <v>0</v>
      </c>
      <c r="FO312" s="0" t="n">
        <f aca="false">IF(CHOOSE(MATCH(BV$5,$B$10:$E$10,0),$B312,$C312,$D312,$E312)*BV$6+BV312*BV$7&lt;BV$2,BV$3*BV$4,0)</f>
        <v>0</v>
      </c>
      <c r="FP312" s="0" t="n">
        <f aca="false">IF(CHOOSE(MATCH(BW$5,$B$10:$E$10,0),$B312,$C312,$D312,$E312)*BW$6+BW312*BW$7&lt;BW$2,BW$3*BW$4,0)</f>
        <v>0</v>
      </c>
      <c r="FQ312" s="0" t="n">
        <f aca="false">IF(CHOOSE(MATCH(BX$5,$B$10:$E$10,0),$B312,$C312,$D312,$E312)*BX$6+BX312*BX$7&lt;BX$2,BX$3*BX$4,0)</f>
        <v>0</v>
      </c>
      <c r="FR312" s="0" t="n">
        <f aca="false">IF(CHOOSE(MATCH(BY$5,$B$10:$E$10,0),$B312,$C312,$D312,$E312)*BY$6+BY312*BY$7&lt;BY$2,BY$3*BY$4,0)</f>
        <v>0</v>
      </c>
      <c r="FS312" s="0" t="n">
        <f aca="false">IF(CHOOSE(MATCH(BZ$5,$B$10:$E$10,0),$B312,$C312,$D312,$E312)*BZ$6+BZ312*BZ$7&lt;BZ$2,BZ$3*BZ$4,0)</f>
        <v>0</v>
      </c>
      <c r="FT312" s="0" t="n">
        <f aca="false">IF(CHOOSE(MATCH(CA$5,$B$10:$E$10,0),$B312,$C312,$D312,$E312)*CA$6+CA312*CA$7&lt;CA$2,CA$3*CA$4,0)</f>
        <v>0</v>
      </c>
      <c r="FU312" s="0" t="n">
        <f aca="false">IF(CHOOSE(MATCH(CB$5,$B$10:$E$10,0),$B312,$C312,$D312,$E312)*CB$6+CB312*CB$7&lt;CB$2,CB$3*CB$4,0)</f>
        <v>0</v>
      </c>
      <c r="FV312" s="0" t="n">
        <f aca="false">IF(CHOOSE(MATCH(CC$5,$B$10:$E$10,0),$B312,$C312,$D312,$E312)*CC$6+CC312*CC$7&lt;CC$2,CC$3*CC$4,0)</f>
        <v>0</v>
      </c>
      <c r="FW312" s="0" t="n">
        <f aca="false">IF(CHOOSE(MATCH(CD$5,$B$10:$E$10,0),$B312,$C312,$D312,$E312)*CD$6+CD312*CD$7&lt;CD$2,CD$3*CD$4,0)</f>
        <v>0</v>
      </c>
      <c r="FX312" s="0" t="n">
        <f aca="false">IF(CHOOSE(MATCH(CE$5,$B$10:$E$10,0),$B312,$C312,$D312,$E312)*CE$6+CE312*CE$7&lt;CE$2,CE$3*CE$4,0)</f>
        <v>0</v>
      </c>
      <c r="FY312" s="0" t="n">
        <f aca="false">IF(CHOOSE(MATCH(CF$5,$B$10:$E$10,0),$B312,$C312,$D312,$E312)*CF$6+CF312*CF$7&lt;CF$2,CF$3*CF$4,0)</f>
        <v>0</v>
      </c>
      <c r="FZ312" s="0" t="n">
        <f aca="false">IF(CHOOSE(MATCH(CG$5,$B$10:$E$10,0),$B312,$C312,$D312,$E312)*CG$6+CG312*CG$7&lt;CG$2,CG$3*CG$4,0)</f>
        <v>0</v>
      </c>
      <c r="GA312" s="0" t="n">
        <f aca="false">IF(CHOOSE(MATCH(CH$5,$B$10:$E$10,0),$B312,$C312,$D312,$E312)*CH$6+CH312*CH$7&lt;CH$2,CH$3*CH$4,0)</f>
        <v>0</v>
      </c>
      <c r="GB312" s="0" t="n">
        <f aca="false">IF(CHOOSE(MATCH(CI$5,$B$10:$E$10,0),$B312,$C312,$D312,$E312)*CI$6+CI312*CI$7&lt;CI$2,CI$3*CI$4,0)</f>
        <v>0</v>
      </c>
      <c r="GC312" s="0" t="n">
        <f aca="false">IF(CHOOSE(MATCH(CJ$5,$B$10:$E$10,0),$B312,$C312,$D312,$E312)*CJ$6+CJ312*CJ$7&lt;CJ$2,CJ$3*CJ$4,0)</f>
        <v>0</v>
      </c>
      <c r="GD312" s="0" t="n">
        <f aca="false">IF(CHOOSE(MATCH(CK$5,$B$10:$E$10,0),$B312,$C312,$D312,$E312)*CK$6+CK312*CK$7&lt;CK$2,CK$3*CK$4,0)</f>
        <v>0</v>
      </c>
      <c r="GE312" s="0" t="n">
        <f aca="false">IF(CHOOSE(MATCH(CL$5,$B$10:$E$10,0),$B312,$C312,$D312,$E312)*CL$6+CL312*CL$7&lt;CL$2,CL$3*CL$4,0)</f>
        <v>0</v>
      </c>
      <c r="GF312" s="0" t="n">
        <f aca="false">IF(CHOOSE(MATCH(CM$5,$B$10:$E$10,0),$B312,$C312,$D312,$E312)*CM$6+CM312*CM$7&lt;CM$2,CM$3*CM$4,0)</f>
        <v>0</v>
      </c>
      <c r="GG312" s="0" t="n">
        <f aca="false">IF(CHOOSE(MATCH(CN$5,$B$10:$E$10,0),$B312,$C312,$D312,$E312)*CN$6+CN312*CN$7&lt;CN$2,CN$3*CN$4,0)</f>
        <v>0</v>
      </c>
      <c r="GH312" s="0" t="n">
        <f aca="false">IF(CHOOSE(MATCH(CO$5,$B$10:$E$10,0),$B312,$C312,$D312,$E312)*CO$6+CO312*CO$7&lt;CO$2,CO$3*CO$4,0)</f>
        <v>0</v>
      </c>
      <c r="GI312" s="0" t="n">
        <f aca="false">IF(CHOOSE(MATCH(CP$5,$B$10:$E$10,0),$B312,$C312,$D312,$E312)*CP$6+CP312*CP$7&lt;CP$2,CP$3*CP$4,0)</f>
        <v>0</v>
      </c>
      <c r="GJ312" s="0" t="n">
        <f aca="false">IF(CHOOSE(MATCH(CQ$5,$B$10:$E$10,0),$B312,$C312,$D312,$E312)*CQ$6+CQ312*CQ$7&lt;CQ$2,CQ$3*CQ$4,0)</f>
        <v>0</v>
      </c>
      <c r="GK312" s="0" t="n">
        <f aca="false">IF(CHOOSE(MATCH(CR$5,$B$10:$E$10,0),$B312,$C312,$D312,$E312)*CR$6+CR312*CR$7&lt;CR$2,CR$3*CR$4,0)</f>
        <v>0</v>
      </c>
      <c r="GL312" s="0" t="n">
        <f aca="false">IF(CHOOSE(MATCH(CS$5,$B$10:$E$10,0),$B312,$C312,$D312,$E312)*CS$6+CS312*CS$7&lt;CS$2,CS$3*CS$4,0)</f>
        <v>0</v>
      </c>
      <c r="GM312" s="0" t="n">
        <f aca="false">IF(CHOOSE(MATCH(CT$5,$B$10:$E$10,0),$B312,$C312,$D312,$E312)*CT$6+CT312*CT$7&lt;CT$2,CT$3*CT$4,0)</f>
        <v>0</v>
      </c>
      <c r="GN312" s="0" t="n">
        <f aca="false">IF(CHOOSE(MATCH(CU$5,$B$10:$E$10,0),$B312,$C312,$D312,$E312)*CU$6+CU312*CU$7&lt;CU$2,CU$3*CU$4,0)</f>
        <v>0</v>
      </c>
      <c r="GO312" s="0" t="n">
        <f aca="false">IF(CHOOSE(MATCH(CV$5,$B$10:$E$10,0),$B312,$C312,$D312,$E312)*CV$6+CV312*CV$7&lt;CV$2,CV$3*CV$4,0)</f>
        <v>0</v>
      </c>
      <c r="GP312" s="0" t="n">
        <f aca="false">IF(CHOOSE(MATCH(CW$5,$B$10:$E$10,0),$B312,$C312,$D312,$E312)*CW$6+CW312*CW$7&lt;CW$2,CW$3*CW$4,0)</f>
        <v>0</v>
      </c>
      <c r="GQ312" s="0" t="n">
        <f aca="false">IF(CHOOSE(MATCH(CX$5,$B$10:$E$10,0),$B312,$C312,$D312,$E312)*CX$6+CX312*CX$7&lt;CX$2,CX$3*CX$4,0)</f>
        <v>0</v>
      </c>
      <c r="GS312" s="0" t="n">
        <f aca="false">SUM(CZ312:GQ312)</f>
        <v>0</v>
      </c>
      <c r="GT312" s="0" t="n">
        <f aca="false">IF(GS312&gt;$GS$6,1,0)</f>
        <v>0</v>
      </c>
    </row>
    <row r="313" customFormat="false" ht="14" hidden="false" customHeight="false" outlineLevel="0" collapsed="false">
      <c r="A313" s="0" t="n">
        <v>303</v>
      </c>
      <c r="B313" s="0" t="n">
        <v>0.352142365746925</v>
      </c>
      <c r="C313" s="0" t="n">
        <v>0.589248382223228</v>
      </c>
      <c r="D313" s="0" t="n">
        <v>-1.08991723503124</v>
      </c>
      <c r="E313" s="0" t="n">
        <v>-0.758001768567197</v>
      </c>
      <c r="G313" s="0" t="n">
        <v>1.85028511623386</v>
      </c>
      <c r="H313" s="0" t="n">
        <v>-0.475945398648037</v>
      </c>
      <c r="I313" s="0" t="n">
        <v>0.866564278112492</v>
      </c>
      <c r="J313" s="0" t="n">
        <v>-0.397664052798063</v>
      </c>
      <c r="K313" s="0" t="n">
        <v>-0.40205577533925</v>
      </c>
      <c r="L313" s="0" t="n">
        <v>-1.32698005472776</v>
      </c>
      <c r="M313" s="0" t="n">
        <v>-0.359040086550522</v>
      </c>
      <c r="N313" s="0" t="n">
        <v>-0.560390844839276</v>
      </c>
      <c r="O313" s="0" t="n">
        <v>-2.52603058470413</v>
      </c>
      <c r="P313" s="0" t="n">
        <v>0.731870386516675</v>
      </c>
      <c r="Q313" s="0" t="n">
        <v>1.84943928616121</v>
      </c>
      <c r="R313" s="0" t="n">
        <v>0.53012399803265</v>
      </c>
      <c r="S313" s="0" t="n">
        <v>0.305517460219562</v>
      </c>
      <c r="T313" s="0" t="n">
        <v>0.349022002410493</v>
      </c>
      <c r="U313" s="0" t="n">
        <v>-0.309447614199598</v>
      </c>
      <c r="V313" s="0" t="n">
        <v>1.86970282811672</v>
      </c>
      <c r="W313" s="0" t="n">
        <v>0.450481820735149</v>
      </c>
      <c r="X313" s="0" t="n">
        <v>1.02809963209438</v>
      </c>
      <c r="Y313" s="0" t="n">
        <v>0.865338734001853</v>
      </c>
      <c r="Z313" s="0" t="n">
        <v>1.66176050697686</v>
      </c>
      <c r="AA313" s="0" t="n">
        <v>0.153482915266068</v>
      </c>
      <c r="AB313" s="0" t="n">
        <v>0.76599690146395</v>
      </c>
      <c r="AC313" s="0" t="n">
        <v>1.68344740814064</v>
      </c>
      <c r="AD313" s="0" t="n">
        <v>0.146055754157715</v>
      </c>
      <c r="AE313" s="0" t="n">
        <v>-2.21805748878978</v>
      </c>
      <c r="AF313" s="0" t="n">
        <v>-0.360508920493885</v>
      </c>
      <c r="AG313" s="0" t="n">
        <v>-1.07640289570554</v>
      </c>
      <c r="AH313" s="0" t="n">
        <v>1.93857886188198</v>
      </c>
      <c r="AI313" s="0" t="n">
        <v>0.0839020231069298</v>
      </c>
      <c r="AJ313" s="0" t="n">
        <v>-0.238351276493631</v>
      </c>
      <c r="AK313" s="0" t="n">
        <v>-0.110882183435024</v>
      </c>
      <c r="AL313" s="0" t="n">
        <v>0.989543877949472</v>
      </c>
      <c r="AM313" s="0" t="n">
        <v>2.21538357436657</v>
      </c>
      <c r="AN313" s="0" t="n">
        <v>-0.0875115802045912</v>
      </c>
      <c r="AO313" s="0" t="n">
        <v>-0.446674448539852</v>
      </c>
      <c r="AP313" s="0" t="n">
        <v>-1.01725845524925</v>
      </c>
      <c r="AQ313" s="0" t="n">
        <v>-2.48208380071446</v>
      </c>
      <c r="AR313" s="0" t="n">
        <v>-0.756185727368575</v>
      </c>
      <c r="AS313" s="0" t="n">
        <v>-0.180478991751443</v>
      </c>
      <c r="AT313" s="0" t="n">
        <v>-0.844283931655809</v>
      </c>
      <c r="AU313" s="0" t="n">
        <v>-0.327232783092768</v>
      </c>
      <c r="AV313" s="0" t="n">
        <v>-2.4276232579723</v>
      </c>
      <c r="AW313" s="0" t="n">
        <v>-0.48616584535921</v>
      </c>
      <c r="AX313" s="0" t="n">
        <v>-0.719924173608888</v>
      </c>
      <c r="AY313" s="0" t="n">
        <v>-2.35069819609635</v>
      </c>
      <c r="AZ313" s="0" t="n">
        <v>-0.288648607238429</v>
      </c>
      <c r="BA313" s="0" t="n">
        <v>0.531797468283912</v>
      </c>
      <c r="BB313" s="0" t="n">
        <v>-0.55155169320642</v>
      </c>
      <c r="BC313" s="0" t="n">
        <v>0.778054527472705</v>
      </c>
      <c r="BD313" s="0" t="n">
        <v>-0.129606405607774</v>
      </c>
      <c r="BE313" s="0" t="n">
        <v>0.881695996213239</v>
      </c>
      <c r="BF313" s="0" t="n">
        <v>0.795882897364208</v>
      </c>
      <c r="BG313" s="0" t="n">
        <v>0.561017259315122</v>
      </c>
      <c r="BH313" s="0" t="n">
        <v>0.649323510515387</v>
      </c>
      <c r="BI313" s="0" t="n">
        <v>0.345365833709366</v>
      </c>
      <c r="BJ313" s="0" t="n">
        <v>-0.48900801630225</v>
      </c>
      <c r="BK313" s="0" t="n">
        <v>0.87472017185064</v>
      </c>
      <c r="BL313" s="0" t="n">
        <v>-0.162544893100858</v>
      </c>
      <c r="BM313" s="0" t="n">
        <v>0.251751544055878</v>
      </c>
      <c r="BN313" s="0" t="n">
        <v>-0.516438376507722</v>
      </c>
      <c r="BO313" s="0" t="n">
        <v>-1.10005203168839</v>
      </c>
      <c r="BP313" s="0" t="n">
        <v>0.586449004913447</v>
      </c>
      <c r="BQ313" s="0" t="n">
        <v>-0.0718557657819474</v>
      </c>
      <c r="BR313" s="0" t="n">
        <v>1.42471208164352</v>
      </c>
      <c r="BS313" s="0" t="n">
        <v>-0.536560946784448</v>
      </c>
      <c r="BT313" s="0" t="n">
        <v>2.51504388870671</v>
      </c>
      <c r="BU313" s="0" t="n">
        <v>1.64407083502738</v>
      </c>
      <c r="BV313" s="0" t="n">
        <v>1.44788828038145</v>
      </c>
      <c r="BW313" s="0" t="n">
        <v>2.03057425096631</v>
      </c>
      <c r="BX313" s="0" t="n">
        <v>0.981215180217987</v>
      </c>
      <c r="BY313" s="0" t="n">
        <v>0.969641860137926</v>
      </c>
      <c r="BZ313" s="0" t="n">
        <v>0.7520179678977</v>
      </c>
      <c r="CA313" s="0" t="n">
        <v>0.604259184910916</v>
      </c>
      <c r="CB313" s="0" t="n">
        <v>-0.402636715080007</v>
      </c>
      <c r="CC313" s="0" t="n">
        <v>-0.926595475903014</v>
      </c>
      <c r="CD313" s="0" t="n">
        <v>0.82649876276264</v>
      </c>
      <c r="CE313" s="0" t="n">
        <v>0.202372802959871</v>
      </c>
      <c r="CF313" s="0" t="n">
        <v>0.888032900547841</v>
      </c>
      <c r="CG313" s="0" t="n">
        <v>-0.424636255047517</v>
      </c>
      <c r="CH313" s="0" t="n">
        <v>0.444392753706779</v>
      </c>
      <c r="CI313" s="0" t="n">
        <v>0.680528273733216</v>
      </c>
      <c r="CJ313" s="0" t="n">
        <v>-0.415278691434651</v>
      </c>
      <c r="CK313" s="0" t="n">
        <v>-0.483928488392849</v>
      </c>
      <c r="CL313" s="0" t="n">
        <v>-2.08588971872814</v>
      </c>
      <c r="CM313" s="0" t="n">
        <v>2.8227805159986</v>
      </c>
      <c r="CN313" s="0" t="n">
        <v>-0.416196144215064</v>
      </c>
      <c r="CO313" s="0" t="n">
        <v>-0.473547743240488</v>
      </c>
      <c r="CP313" s="0" t="n">
        <v>-0.356267264578491</v>
      </c>
      <c r="CQ313" s="0" t="n">
        <v>0.940194695431273</v>
      </c>
      <c r="CR313" s="0" t="n">
        <v>0.0920431375561748</v>
      </c>
      <c r="CS313" s="0" t="n">
        <v>1.36813468998298</v>
      </c>
      <c r="CT313" s="0" t="n">
        <v>-0.620500486547826</v>
      </c>
      <c r="CU313" s="0" t="n">
        <v>-0.786155851528747</v>
      </c>
      <c r="CV313" s="0" t="n">
        <v>-0.129759882838698</v>
      </c>
      <c r="CW313" s="0" t="n">
        <v>0.566128619539086</v>
      </c>
      <c r="CX313" s="0" t="n">
        <v>1.52059783431469</v>
      </c>
      <c r="CZ313" s="0" t="n">
        <f aca="false">IF(CHOOSE(MATCH(G$5,$B$10:$E$10,0),$B313,$C313,$D313,$E313)*G$6+G313*G$7&lt;G$2,G$3*G$4,0)</f>
        <v>0</v>
      </c>
      <c r="DA313" s="0" t="n">
        <f aca="false">IF(CHOOSE(MATCH(H$5,$B$10:$E$10,0),$B313,$C313,$D313,$E313)*H$6+H313*H$7&lt;H$2,H$3*H$4,0)</f>
        <v>0</v>
      </c>
      <c r="DB313" s="0" t="n">
        <f aca="false">IF(CHOOSE(MATCH(I$5,$B$10:$E$10,0),$B313,$C313,$D313,$E313)*I$6+I313*I$7&lt;I$2,I$3*I$4,0)</f>
        <v>0</v>
      </c>
      <c r="DC313" s="0" t="n">
        <f aca="false">IF(CHOOSE(MATCH(J$5,$B$10:$E$10,0),$B313,$C313,$D313,$E313)*J$6+J313*J$7&lt;J$2,J$3*J$4,0)</f>
        <v>0</v>
      </c>
      <c r="DD313" s="0" t="n">
        <f aca="false">IF(CHOOSE(MATCH(K$5,$B$10:$E$10,0),$B313,$C313,$D313,$E313)*K$6+K313*K$7&lt;K$2,K$3*K$4,0)</f>
        <v>0</v>
      </c>
      <c r="DE313" s="0" t="n">
        <f aca="false">IF(CHOOSE(MATCH(L$5,$B$10:$E$10,0),$B313,$C313,$D313,$E313)*L$6+L313*L$7&lt;L$2,L$3*L$4,0)</f>
        <v>0</v>
      </c>
      <c r="DF313" s="0" t="n">
        <f aca="false">IF(CHOOSE(MATCH(M$5,$B$10:$E$10,0),$B313,$C313,$D313,$E313)*M$6+M313*M$7&lt;M$2,M$3*M$4,0)</f>
        <v>0</v>
      </c>
      <c r="DG313" s="0" t="n">
        <f aca="false">IF(CHOOSE(MATCH(N$5,$B$10:$E$10,0),$B313,$C313,$D313,$E313)*N$6+N313*N$7&lt;N$2,N$3*N$4,0)</f>
        <v>0</v>
      </c>
      <c r="DH313" s="0" t="n">
        <f aca="false">IF(CHOOSE(MATCH(O$5,$B$10:$E$10,0),$B313,$C313,$D313,$E313)*O$6+O313*O$7&lt;O$2,O$3*O$4,0)</f>
        <v>0.5</v>
      </c>
      <c r="DI313" s="0" t="n">
        <f aca="false">IF(CHOOSE(MATCH(P$5,$B$10:$E$10,0),$B313,$C313,$D313,$E313)*P$6+P313*P$7&lt;P$2,P$3*P$4,0)</f>
        <v>0</v>
      </c>
      <c r="DJ313" s="0" t="n">
        <f aca="false">IF(CHOOSE(MATCH(Q$5,$B$10:$E$10,0),$B313,$C313,$D313,$E313)*Q$6+Q313*Q$7&lt;Q$2,Q$3*Q$4,0)</f>
        <v>0</v>
      </c>
      <c r="DK313" s="0" t="n">
        <f aca="false">IF(CHOOSE(MATCH(R$5,$B$10:$E$10,0),$B313,$C313,$D313,$E313)*R$6+R313*R$7&lt;R$2,R$3*R$4,0)</f>
        <v>0</v>
      </c>
      <c r="DL313" s="0" t="n">
        <f aca="false">IF(CHOOSE(MATCH(S$5,$B$10:$E$10,0),$B313,$C313,$D313,$E313)*S$6+S313*S$7&lt;S$2,S$3*S$4,0)</f>
        <v>0</v>
      </c>
      <c r="DM313" s="0" t="n">
        <f aca="false">IF(CHOOSE(MATCH(T$5,$B$10:$E$10,0),$B313,$C313,$D313,$E313)*T$6+T313*T$7&lt;T$2,T$3*T$4,0)</f>
        <v>0</v>
      </c>
      <c r="DN313" s="0" t="n">
        <f aca="false">IF(CHOOSE(MATCH(U$5,$B$10:$E$10,0),$B313,$C313,$D313,$E313)*U$6+U313*U$7&lt;U$2,U$3*U$4,0)</f>
        <v>0</v>
      </c>
      <c r="DO313" s="0" t="n">
        <f aca="false">IF(CHOOSE(MATCH(V$5,$B$10:$E$10,0),$B313,$C313,$D313,$E313)*V$6+V313*V$7&lt;V$2,V$3*V$4,0)</f>
        <v>0</v>
      </c>
      <c r="DP313" s="0" t="n">
        <f aca="false">IF(CHOOSE(MATCH(W$5,$B$10:$E$10,0),$B313,$C313,$D313,$E313)*W$6+W313*W$7&lt;W$2,W$3*W$4,0)</f>
        <v>0</v>
      </c>
      <c r="DQ313" s="0" t="n">
        <f aca="false">IF(CHOOSE(MATCH(X$5,$B$10:$E$10,0),$B313,$C313,$D313,$E313)*X$6+X313*X$7&lt;X$2,X$3*X$4,0)</f>
        <v>0</v>
      </c>
      <c r="DR313" s="0" t="n">
        <f aca="false">IF(CHOOSE(MATCH(Y$5,$B$10:$E$10,0),$B313,$C313,$D313,$E313)*Y$6+Y313*Y$7&lt;Y$2,Y$3*Y$4,0)</f>
        <v>0</v>
      </c>
      <c r="DS313" s="0" t="n">
        <f aca="false">IF(CHOOSE(MATCH(Z$5,$B$10:$E$10,0),$B313,$C313,$D313,$E313)*Z$6+Z313*Z$7&lt;Z$2,Z$3*Z$4,0)</f>
        <v>0</v>
      </c>
      <c r="DT313" s="0" t="n">
        <f aca="false">IF(CHOOSE(MATCH(AA$5,$B$10:$E$10,0),$B313,$C313,$D313,$E313)*AA$6+AA313*AA$7&lt;AA$2,AA$3*AA$4,0)</f>
        <v>0</v>
      </c>
      <c r="DU313" s="0" t="n">
        <f aca="false">IF(CHOOSE(MATCH(AB$5,$B$10:$E$10,0),$B313,$C313,$D313,$E313)*AB$6+AB313*AB$7&lt;AB$2,AB$3*AB$4,0)</f>
        <v>0</v>
      </c>
      <c r="DV313" s="0" t="n">
        <f aca="false">IF(CHOOSE(MATCH(AC$5,$B$10:$E$10,0),$B313,$C313,$D313,$E313)*AC$6+AC313*AC$7&lt;AC$2,AC$3*AC$4,0)</f>
        <v>0</v>
      </c>
      <c r="DW313" s="0" t="n">
        <f aca="false">IF(CHOOSE(MATCH(AD$5,$B$10:$E$10,0),$B313,$C313,$D313,$E313)*AD$6+AD313*AD$7&lt;AD$2,AD$3*AD$4,0)</f>
        <v>0</v>
      </c>
      <c r="DX313" s="0" t="n">
        <f aca="false">IF(CHOOSE(MATCH(AE$5,$B$10:$E$10,0),$B313,$C313,$D313,$E313)*AE$6+AE313*AE$7&lt;AE$2,AE$3*AE$4,0)</f>
        <v>0</v>
      </c>
      <c r="DY313" s="0" t="n">
        <f aca="false">IF(CHOOSE(MATCH(AF$5,$B$10:$E$10,0),$B313,$C313,$D313,$E313)*AF$6+AF313*AF$7&lt;AF$2,AF$3*AF$4,0)</f>
        <v>0</v>
      </c>
      <c r="DZ313" s="0" t="n">
        <f aca="false">IF(CHOOSE(MATCH(AG$5,$B$10:$E$10,0),$B313,$C313,$D313,$E313)*AG$6+AG313*AG$7&lt;AG$2,AG$3*AG$4,0)</f>
        <v>0</v>
      </c>
      <c r="EA313" s="0" t="n">
        <f aca="false">IF(CHOOSE(MATCH(AH$5,$B$10:$E$10,0),$B313,$C313,$D313,$E313)*AH$6+AH313*AH$7&lt;AH$2,AH$3*AH$4,0)</f>
        <v>0</v>
      </c>
      <c r="EB313" s="0" t="n">
        <f aca="false">IF(CHOOSE(MATCH(AI$5,$B$10:$E$10,0),$B313,$C313,$D313,$E313)*AI$6+AI313*AI$7&lt;AI$2,AI$3*AI$4,0)</f>
        <v>0</v>
      </c>
      <c r="EC313" s="0" t="n">
        <f aca="false">IF(CHOOSE(MATCH(AJ$5,$B$10:$E$10,0),$B313,$C313,$D313,$E313)*AJ$6+AJ313*AJ$7&lt;AJ$2,AJ$3*AJ$4,0)</f>
        <v>0</v>
      </c>
      <c r="ED313" s="0" t="n">
        <f aca="false">IF(CHOOSE(MATCH(AK$5,$B$10:$E$10,0),$B313,$C313,$D313,$E313)*AK$6+AK313*AK$7&lt;AK$2,AK$3*AK$4,0)</f>
        <v>0</v>
      </c>
      <c r="EE313" s="0" t="n">
        <f aca="false">IF(CHOOSE(MATCH(AL$5,$B$10:$E$10,0),$B313,$C313,$D313,$E313)*AL$6+AL313*AL$7&lt;AL$2,AL$3*AL$4,0)</f>
        <v>0</v>
      </c>
      <c r="EF313" s="0" t="n">
        <f aca="false">IF(CHOOSE(MATCH(AM$5,$B$10:$E$10,0),$B313,$C313,$D313,$E313)*AM$6+AM313*AM$7&lt;AM$2,AM$3*AM$4,0)</f>
        <v>0</v>
      </c>
      <c r="EG313" s="0" t="n">
        <f aca="false">IF(CHOOSE(MATCH(AN$5,$B$10:$E$10,0),$B313,$C313,$D313,$E313)*AN$6+AN313*AN$7&lt;AN$2,AN$3*AN$4,0)</f>
        <v>0</v>
      </c>
      <c r="EH313" s="0" t="n">
        <f aca="false">IF(CHOOSE(MATCH(AO$5,$B$10:$E$10,0),$B313,$C313,$D313,$E313)*AO$6+AO313*AO$7&lt;AO$2,AO$3*AO$4,0)</f>
        <v>0</v>
      </c>
      <c r="EI313" s="0" t="n">
        <f aca="false">IF(CHOOSE(MATCH(AP$5,$B$10:$E$10,0),$B313,$C313,$D313,$E313)*AP$6+AP313*AP$7&lt;AP$2,AP$3*AP$4,0)</f>
        <v>0</v>
      </c>
      <c r="EJ313" s="0" t="n">
        <f aca="false">IF(CHOOSE(MATCH(AQ$5,$B$10:$E$10,0),$B313,$C313,$D313,$E313)*AQ$6+AQ313*AQ$7&lt;AQ$2,AQ$3*AQ$4,0)</f>
        <v>0</v>
      </c>
      <c r="EK313" s="0" t="n">
        <f aca="false">IF(CHOOSE(MATCH(AR$5,$B$10:$E$10,0),$B313,$C313,$D313,$E313)*AR$6+AR313*AR$7&lt;AR$2,AR$3*AR$4,0)</f>
        <v>0</v>
      </c>
      <c r="EL313" s="0" t="n">
        <f aca="false">IF(CHOOSE(MATCH(AS$5,$B$10:$E$10,0),$B313,$C313,$D313,$E313)*AS$6+AS313*AS$7&lt;AS$2,AS$3*AS$4,0)</f>
        <v>0</v>
      </c>
      <c r="EM313" s="0" t="n">
        <f aca="false">IF(CHOOSE(MATCH(AT$5,$B$10:$E$10,0),$B313,$C313,$D313,$E313)*AT$6+AT313*AT$7&lt;AT$2,AT$3*AT$4,0)</f>
        <v>0</v>
      </c>
      <c r="EN313" s="0" t="n">
        <f aca="false">IF(CHOOSE(MATCH(AU$5,$B$10:$E$10,0),$B313,$C313,$D313,$E313)*AU$6+AU313*AU$7&lt;AU$2,AU$3*AU$4,0)</f>
        <v>0</v>
      </c>
      <c r="EO313" s="0" t="n">
        <f aca="false">IF(CHOOSE(MATCH(AV$5,$B$10:$E$10,0),$B313,$C313,$D313,$E313)*AV$6+AV313*AV$7&lt;AV$2,AV$3*AV$4,0)</f>
        <v>0</v>
      </c>
      <c r="EP313" s="0" t="n">
        <f aca="false">IF(CHOOSE(MATCH(AW$5,$B$10:$E$10,0),$B313,$C313,$D313,$E313)*AW$6+AW313*AW$7&lt;AW$2,AW$3*AW$4,0)</f>
        <v>0</v>
      </c>
      <c r="EQ313" s="0" t="n">
        <f aca="false">IF(CHOOSE(MATCH(AX$5,$B$10:$E$10,0),$B313,$C313,$D313,$E313)*AX$6+AX313*AX$7&lt;AX$2,AX$3*AX$4,0)</f>
        <v>0</v>
      </c>
      <c r="ER313" s="0" t="n">
        <f aca="false">IF(CHOOSE(MATCH(AY$5,$B$10:$E$10,0),$B313,$C313,$D313,$E313)*AY$6+AY313*AY$7&lt;AY$2,AY$3*AY$4,0)</f>
        <v>0</v>
      </c>
      <c r="ES313" s="0" t="n">
        <f aca="false">IF(CHOOSE(MATCH(AZ$5,$B$10:$E$10,0),$B313,$C313,$D313,$E313)*AZ$6+AZ313*AZ$7&lt;AZ$2,AZ$3*AZ$4,0)</f>
        <v>0</v>
      </c>
      <c r="ET313" s="0" t="n">
        <f aca="false">IF(CHOOSE(MATCH(BA$5,$B$10:$E$10,0),$B313,$C313,$D313,$E313)*BA$6+BA313*BA$7&lt;BA$2,BA$3*BA$4,0)</f>
        <v>0</v>
      </c>
      <c r="EU313" s="0" t="n">
        <f aca="false">IF(CHOOSE(MATCH(BB$5,$B$10:$E$10,0),$B313,$C313,$D313,$E313)*BB$6+BB313*BB$7&lt;BB$2,BB$3*BB$4,0)</f>
        <v>0</v>
      </c>
      <c r="EV313" s="0" t="n">
        <f aca="false">IF(CHOOSE(MATCH(BC$5,$B$10:$E$10,0),$B313,$C313,$D313,$E313)*BC$6+BC313*BC$7&lt;BC$2,BC$3*BC$4,0)</f>
        <v>0</v>
      </c>
      <c r="EW313" s="0" t="n">
        <f aca="false">IF(CHOOSE(MATCH(BD$5,$B$10:$E$10,0),$B313,$C313,$D313,$E313)*BD$6+BD313*BD$7&lt;BD$2,BD$3*BD$4,0)</f>
        <v>0</v>
      </c>
      <c r="EX313" s="0" t="n">
        <f aca="false">IF(CHOOSE(MATCH(BE$5,$B$10:$E$10,0),$B313,$C313,$D313,$E313)*BE$6+BE313*BE$7&lt;BE$2,BE$3*BE$4,0)</f>
        <v>0</v>
      </c>
      <c r="EY313" s="0" t="n">
        <f aca="false">IF(CHOOSE(MATCH(BF$5,$B$10:$E$10,0),$B313,$C313,$D313,$E313)*BF$6+BF313*BF$7&lt;BF$2,BF$3*BF$4,0)</f>
        <v>0</v>
      </c>
      <c r="EZ313" s="0" t="n">
        <f aca="false">IF(CHOOSE(MATCH(BG$5,$B$10:$E$10,0),$B313,$C313,$D313,$E313)*BG$6+BG313*BG$7&lt;BG$2,BG$3*BG$4,0)</f>
        <v>0</v>
      </c>
      <c r="FA313" s="0" t="n">
        <f aca="false">IF(CHOOSE(MATCH(BH$5,$B$10:$E$10,0),$B313,$C313,$D313,$E313)*BH$6+BH313*BH$7&lt;BH$2,BH$3*BH$4,0)</f>
        <v>0</v>
      </c>
      <c r="FB313" s="0" t="n">
        <f aca="false">IF(CHOOSE(MATCH(BI$5,$B$10:$E$10,0),$B313,$C313,$D313,$E313)*BI$6+BI313*BI$7&lt;BI$2,BI$3*BI$4,0)</f>
        <v>0</v>
      </c>
      <c r="FC313" s="0" t="n">
        <f aca="false">IF(CHOOSE(MATCH(BJ$5,$B$10:$E$10,0),$B313,$C313,$D313,$E313)*BJ$6+BJ313*BJ$7&lt;BJ$2,BJ$3*BJ$4,0)</f>
        <v>0</v>
      </c>
      <c r="FD313" s="0" t="n">
        <f aca="false">IF(CHOOSE(MATCH(BK$5,$B$10:$E$10,0),$B313,$C313,$D313,$E313)*BK$6+BK313*BK$7&lt;BK$2,BK$3*BK$4,0)</f>
        <v>0</v>
      </c>
      <c r="FE313" s="0" t="n">
        <f aca="false">IF(CHOOSE(MATCH(BL$5,$B$10:$E$10,0),$B313,$C313,$D313,$E313)*BL$6+BL313*BL$7&lt;BL$2,BL$3*BL$4,0)</f>
        <v>0</v>
      </c>
      <c r="FF313" s="0" t="n">
        <f aca="false">IF(CHOOSE(MATCH(BM$5,$B$10:$E$10,0),$B313,$C313,$D313,$E313)*BM$6+BM313*BM$7&lt;BM$2,BM$3*BM$4,0)</f>
        <v>0</v>
      </c>
      <c r="FG313" s="0" t="n">
        <f aca="false">IF(CHOOSE(MATCH(BN$5,$B$10:$E$10,0),$B313,$C313,$D313,$E313)*BN$6+BN313*BN$7&lt;BN$2,BN$3*BN$4,0)</f>
        <v>0</v>
      </c>
      <c r="FH313" s="0" t="n">
        <f aca="false">IF(CHOOSE(MATCH(BO$5,$B$10:$E$10,0),$B313,$C313,$D313,$E313)*BO$6+BO313*BO$7&lt;BO$2,BO$3*BO$4,0)</f>
        <v>0</v>
      </c>
      <c r="FI313" s="0" t="n">
        <f aca="false">IF(CHOOSE(MATCH(BP$5,$B$10:$E$10,0),$B313,$C313,$D313,$E313)*BP$6+BP313*BP$7&lt;BP$2,BP$3*BP$4,0)</f>
        <v>0</v>
      </c>
      <c r="FJ313" s="0" t="n">
        <f aca="false">IF(CHOOSE(MATCH(BQ$5,$B$10:$E$10,0),$B313,$C313,$D313,$E313)*BQ$6+BQ313*BQ$7&lt;BQ$2,BQ$3*BQ$4,0)</f>
        <v>0</v>
      </c>
      <c r="FK313" s="0" t="n">
        <f aca="false">IF(CHOOSE(MATCH(BR$5,$B$10:$E$10,0),$B313,$C313,$D313,$E313)*BR$6+BR313*BR$7&lt;BR$2,BR$3*BR$4,0)</f>
        <v>0</v>
      </c>
      <c r="FL313" s="0" t="n">
        <f aca="false">IF(CHOOSE(MATCH(BS$5,$B$10:$E$10,0),$B313,$C313,$D313,$E313)*BS$6+BS313*BS$7&lt;BS$2,BS$3*BS$4,0)</f>
        <v>0</v>
      </c>
      <c r="FM313" s="0" t="n">
        <f aca="false">IF(CHOOSE(MATCH(BT$5,$B$10:$E$10,0),$B313,$C313,$D313,$E313)*BT$6+BT313*BT$7&lt;BT$2,BT$3*BT$4,0)</f>
        <v>0</v>
      </c>
      <c r="FN313" s="0" t="n">
        <f aca="false">IF(CHOOSE(MATCH(BU$5,$B$10:$E$10,0),$B313,$C313,$D313,$E313)*BU$6+BU313*BU$7&lt;BU$2,BU$3*BU$4,0)</f>
        <v>0</v>
      </c>
      <c r="FO313" s="0" t="n">
        <f aca="false">IF(CHOOSE(MATCH(BV$5,$B$10:$E$10,0),$B313,$C313,$D313,$E313)*BV$6+BV313*BV$7&lt;BV$2,BV$3*BV$4,0)</f>
        <v>0</v>
      </c>
      <c r="FP313" s="0" t="n">
        <f aca="false">IF(CHOOSE(MATCH(BW$5,$B$10:$E$10,0),$B313,$C313,$D313,$E313)*BW$6+BW313*BW$7&lt;BW$2,BW$3*BW$4,0)</f>
        <v>0</v>
      </c>
      <c r="FQ313" s="0" t="n">
        <f aca="false">IF(CHOOSE(MATCH(BX$5,$B$10:$E$10,0),$B313,$C313,$D313,$E313)*BX$6+BX313*BX$7&lt;BX$2,BX$3*BX$4,0)</f>
        <v>0</v>
      </c>
      <c r="FR313" s="0" t="n">
        <f aca="false">IF(CHOOSE(MATCH(BY$5,$B$10:$E$10,0),$B313,$C313,$D313,$E313)*BY$6+BY313*BY$7&lt;BY$2,BY$3*BY$4,0)</f>
        <v>0</v>
      </c>
      <c r="FS313" s="0" t="n">
        <f aca="false">IF(CHOOSE(MATCH(BZ$5,$B$10:$E$10,0),$B313,$C313,$D313,$E313)*BZ$6+BZ313*BZ$7&lt;BZ$2,BZ$3*BZ$4,0)</f>
        <v>0</v>
      </c>
      <c r="FT313" s="0" t="n">
        <f aca="false">IF(CHOOSE(MATCH(CA$5,$B$10:$E$10,0),$B313,$C313,$D313,$E313)*CA$6+CA313*CA$7&lt;CA$2,CA$3*CA$4,0)</f>
        <v>0</v>
      </c>
      <c r="FU313" s="0" t="n">
        <f aca="false">IF(CHOOSE(MATCH(CB$5,$B$10:$E$10,0),$B313,$C313,$D313,$E313)*CB$6+CB313*CB$7&lt;CB$2,CB$3*CB$4,0)</f>
        <v>0</v>
      </c>
      <c r="FV313" s="0" t="n">
        <f aca="false">IF(CHOOSE(MATCH(CC$5,$B$10:$E$10,0),$B313,$C313,$D313,$E313)*CC$6+CC313*CC$7&lt;CC$2,CC$3*CC$4,0)</f>
        <v>0</v>
      </c>
      <c r="FW313" s="0" t="n">
        <f aca="false">IF(CHOOSE(MATCH(CD$5,$B$10:$E$10,0),$B313,$C313,$D313,$E313)*CD$6+CD313*CD$7&lt;CD$2,CD$3*CD$4,0)</f>
        <v>0</v>
      </c>
      <c r="FX313" s="0" t="n">
        <f aca="false">IF(CHOOSE(MATCH(CE$5,$B$10:$E$10,0),$B313,$C313,$D313,$E313)*CE$6+CE313*CE$7&lt;CE$2,CE$3*CE$4,0)</f>
        <v>0</v>
      </c>
      <c r="FY313" s="0" t="n">
        <f aca="false">IF(CHOOSE(MATCH(CF$5,$B$10:$E$10,0),$B313,$C313,$D313,$E313)*CF$6+CF313*CF$7&lt;CF$2,CF$3*CF$4,0)</f>
        <v>0</v>
      </c>
      <c r="FZ313" s="0" t="n">
        <f aca="false">IF(CHOOSE(MATCH(CG$5,$B$10:$E$10,0),$B313,$C313,$D313,$E313)*CG$6+CG313*CG$7&lt;CG$2,CG$3*CG$4,0)</f>
        <v>0</v>
      </c>
      <c r="GA313" s="0" t="n">
        <f aca="false">IF(CHOOSE(MATCH(CH$5,$B$10:$E$10,0),$B313,$C313,$D313,$E313)*CH$6+CH313*CH$7&lt;CH$2,CH$3*CH$4,0)</f>
        <v>0</v>
      </c>
      <c r="GB313" s="0" t="n">
        <f aca="false">IF(CHOOSE(MATCH(CI$5,$B$10:$E$10,0),$B313,$C313,$D313,$E313)*CI$6+CI313*CI$7&lt;CI$2,CI$3*CI$4,0)</f>
        <v>0</v>
      </c>
      <c r="GC313" s="0" t="n">
        <f aca="false">IF(CHOOSE(MATCH(CJ$5,$B$10:$E$10,0),$B313,$C313,$D313,$E313)*CJ$6+CJ313*CJ$7&lt;CJ$2,CJ$3*CJ$4,0)</f>
        <v>0</v>
      </c>
      <c r="GD313" s="0" t="n">
        <f aca="false">IF(CHOOSE(MATCH(CK$5,$B$10:$E$10,0),$B313,$C313,$D313,$E313)*CK$6+CK313*CK$7&lt;CK$2,CK$3*CK$4,0)</f>
        <v>0</v>
      </c>
      <c r="GE313" s="0" t="n">
        <f aca="false">IF(CHOOSE(MATCH(CL$5,$B$10:$E$10,0),$B313,$C313,$D313,$E313)*CL$6+CL313*CL$7&lt;CL$2,CL$3*CL$4,0)</f>
        <v>0.5</v>
      </c>
      <c r="GF313" s="0" t="n">
        <f aca="false">IF(CHOOSE(MATCH(CM$5,$B$10:$E$10,0),$B313,$C313,$D313,$E313)*CM$6+CM313*CM$7&lt;CM$2,CM$3*CM$4,0)</f>
        <v>0</v>
      </c>
      <c r="GG313" s="0" t="n">
        <f aca="false">IF(CHOOSE(MATCH(CN$5,$B$10:$E$10,0),$B313,$C313,$D313,$E313)*CN$6+CN313*CN$7&lt;CN$2,CN$3*CN$4,0)</f>
        <v>0</v>
      </c>
      <c r="GH313" s="0" t="n">
        <f aca="false">IF(CHOOSE(MATCH(CO$5,$B$10:$E$10,0),$B313,$C313,$D313,$E313)*CO$6+CO313*CO$7&lt;CO$2,CO$3*CO$4,0)</f>
        <v>0</v>
      </c>
      <c r="GI313" s="0" t="n">
        <f aca="false">IF(CHOOSE(MATCH(CP$5,$B$10:$E$10,0),$B313,$C313,$D313,$E313)*CP$6+CP313*CP$7&lt;CP$2,CP$3*CP$4,0)</f>
        <v>0</v>
      </c>
      <c r="GJ313" s="0" t="n">
        <f aca="false">IF(CHOOSE(MATCH(CQ$5,$B$10:$E$10,0),$B313,$C313,$D313,$E313)*CQ$6+CQ313*CQ$7&lt;CQ$2,CQ$3*CQ$4,0)</f>
        <v>0</v>
      </c>
      <c r="GK313" s="0" t="n">
        <f aca="false">IF(CHOOSE(MATCH(CR$5,$B$10:$E$10,0),$B313,$C313,$D313,$E313)*CR$6+CR313*CR$7&lt;CR$2,CR$3*CR$4,0)</f>
        <v>0</v>
      </c>
      <c r="GL313" s="0" t="n">
        <f aca="false">IF(CHOOSE(MATCH(CS$5,$B$10:$E$10,0),$B313,$C313,$D313,$E313)*CS$6+CS313*CS$7&lt;CS$2,CS$3*CS$4,0)</f>
        <v>0</v>
      </c>
      <c r="GM313" s="0" t="n">
        <f aca="false">IF(CHOOSE(MATCH(CT$5,$B$10:$E$10,0),$B313,$C313,$D313,$E313)*CT$6+CT313*CT$7&lt;CT$2,CT$3*CT$4,0)</f>
        <v>0</v>
      </c>
      <c r="GN313" s="0" t="n">
        <f aca="false">IF(CHOOSE(MATCH(CU$5,$B$10:$E$10,0),$B313,$C313,$D313,$E313)*CU$6+CU313*CU$7&lt;CU$2,CU$3*CU$4,0)</f>
        <v>0</v>
      </c>
      <c r="GO313" s="0" t="n">
        <f aca="false">IF(CHOOSE(MATCH(CV$5,$B$10:$E$10,0),$B313,$C313,$D313,$E313)*CV$6+CV313*CV$7&lt;CV$2,CV$3*CV$4,0)</f>
        <v>0</v>
      </c>
      <c r="GP313" s="0" t="n">
        <f aca="false">IF(CHOOSE(MATCH(CW$5,$B$10:$E$10,0),$B313,$C313,$D313,$E313)*CW$6+CW313*CW$7&lt;CW$2,CW$3*CW$4,0)</f>
        <v>0</v>
      </c>
      <c r="GQ313" s="0" t="n">
        <f aca="false">IF(CHOOSE(MATCH(CX$5,$B$10:$E$10,0),$B313,$C313,$D313,$E313)*CX$6+CX313*CX$7&lt;CX$2,CX$3*CX$4,0)</f>
        <v>0</v>
      </c>
      <c r="GS313" s="0" t="n">
        <f aca="false">SUM(CZ313:GQ313)</f>
        <v>1</v>
      </c>
      <c r="GT313" s="0" t="n">
        <f aca="false">IF(GS313&gt;$GS$6,1,0)</f>
        <v>0</v>
      </c>
    </row>
    <row r="314" customFormat="false" ht="14" hidden="false" customHeight="false" outlineLevel="0" collapsed="false">
      <c r="A314" s="0" t="n">
        <v>304</v>
      </c>
      <c r="B314" s="0" t="n">
        <v>-0.965800591693121</v>
      </c>
      <c r="C314" s="0" t="n">
        <v>-0.547737442591179</v>
      </c>
      <c r="D314" s="0" t="n">
        <v>0.197130879975342</v>
      </c>
      <c r="E314" s="0" t="n">
        <v>0.59151904720139</v>
      </c>
      <c r="G314" s="0" t="n">
        <v>2.15619365917519</v>
      </c>
      <c r="H314" s="0" t="n">
        <v>1.20765434985515</v>
      </c>
      <c r="I314" s="0" t="n">
        <v>1.97596818907186</v>
      </c>
      <c r="J314" s="0" t="n">
        <v>-2.6225097826682</v>
      </c>
      <c r="K314" s="0" t="n">
        <v>-0.0533066213392885</v>
      </c>
      <c r="L314" s="0" t="n">
        <v>0.0606621597398771</v>
      </c>
      <c r="M314" s="0" t="n">
        <v>-1.76892172021326</v>
      </c>
      <c r="N314" s="0" t="n">
        <v>1.15151806312497</v>
      </c>
      <c r="O314" s="0" t="n">
        <v>0.617071691522142</v>
      </c>
      <c r="P314" s="0" t="n">
        <v>-1.66910922416719</v>
      </c>
      <c r="Q314" s="0" t="n">
        <v>2.48543074121699</v>
      </c>
      <c r="R314" s="0" t="n">
        <v>-0.447266756964382</v>
      </c>
      <c r="S314" s="0" t="n">
        <v>0.661366357235238</v>
      </c>
      <c r="T314" s="0" t="n">
        <v>1.44202203955501</v>
      </c>
      <c r="U314" s="0" t="n">
        <v>-0.00638692654320039</v>
      </c>
      <c r="V314" s="0" t="n">
        <v>0.531003934156615</v>
      </c>
      <c r="W314" s="0" t="n">
        <v>-1.5213254300761</v>
      </c>
      <c r="X314" s="0" t="n">
        <v>-0.438742517872015</v>
      </c>
      <c r="Y314" s="0" t="n">
        <v>-1.10863766167313</v>
      </c>
      <c r="Z314" s="0" t="n">
        <v>-0.142268845593208</v>
      </c>
      <c r="AA314" s="0" t="n">
        <v>-0.598759015701944</v>
      </c>
      <c r="AB314" s="0" t="n">
        <v>-0.698869371262845</v>
      </c>
      <c r="AC314" s="0" t="n">
        <v>-0.738485823603696</v>
      </c>
      <c r="AD314" s="0" t="n">
        <v>-0.613190422882326</v>
      </c>
      <c r="AE314" s="0" t="n">
        <v>0.293036919174483</v>
      </c>
      <c r="AF314" s="0" t="n">
        <v>-0.634752268524608</v>
      </c>
      <c r="AG314" s="0" t="n">
        <v>0.0910438302526018</v>
      </c>
      <c r="AH314" s="0" t="n">
        <v>0.727179667592282</v>
      </c>
      <c r="AI314" s="0" t="n">
        <v>-0.445406840299256</v>
      </c>
      <c r="AJ314" s="0" t="n">
        <v>-0.932604962144978</v>
      </c>
      <c r="AK314" s="0" t="n">
        <v>0.441102656623116</v>
      </c>
      <c r="AL314" s="0" t="n">
        <v>0.442114469478838</v>
      </c>
      <c r="AM314" s="0" t="n">
        <v>1.42513272294309</v>
      </c>
      <c r="AN314" s="0" t="n">
        <v>0.776294655224774</v>
      </c>
      <c r="AO314" s="0" t="n">
        <v>0.639720383333042</v>
      </c>
      <c r="AP314" s="0" t="n">
        <v>0.356837972503854</v>
      </c>
      <c r="AQ314" s="0" t="n">
        <v>-2.54505721386522</v>
      </c>
      <c r="AR314" s="0" t="n">
        <v>-1.75985405803658</v>
      </c>
      <c r="AS314" s="0" t="n">
        <v>-1.80478309630416</v>
      </c>
      <c r="AT314" s="0" t="n">
        <v>0.748166257835692</v>
      </c>
      <c r="AU314" s="0" t="n">
        <v>0.935090156417573</v>
      </c>
      <c r="AV314" s="0" t="n">
        <v>-1.67065081768669</v>
      </c>
      <c r="AW314" s="0" t="n">
        <v>-0.742813881515758</v>
      </c>
      <c r="AX314" s="0" t="n">
        <v>0.474403805128532</v>
      </c>
      <c r="AY314" s="0" t="n">
        <v>-0.838942924019648</v>
      </c>
      <c r="AZ314" s="0" t="n">
        <v>1.22967776405858</v>
      </c>
      <c r="BA314" s="0" t="n">
        <v>1.55018369696336</v>
      </c>
      <c r="BB314" s="0" t="n">
        <v>-0.308243670588126</v>
      </c>
      <c r="BC314" s="0" t="n">
        <v>2.03966919798404</v>
      </c>
      <c r="BD314" s="0" t="n">
        <v>1.22577603178797</v>
      </c>
      <c r="BE314" s="0" t="n">
        <v>-1.18157913675532</v>
      </c>
      <c r="BF314" s="0" t="n">
        <v>0.723000539437635</v>
      </c>
      <c r="BG314" s="0" t="n">
        <v>0.47817366066738</v>
      </c>
      <c r="BH314" s="0" t="n">
        <v>-0.572965745959664</v>
      </c>
      <c r="BI314" s="0" t="n">
        <v>-1.12289399112342</v>
      </c>
      <c r="BJ314" s="0" t="n">
        <v>-2.24195900955237</v>
      </c>
      <c r="BK314" s="0" t="n">
        <v>0.0173281478055287</v>
      </c>
      <c r="BL314" s="0" t="n">
        <v>1.12606130642234</v>
      </c>
      <c r="BM314" s="0" t="n">
        <v>1.61464413395152</v>
      </c>
      <c r="BN314" s="0" t="n">
        <v>0.265278004007996</v>
      </c>
      <c r="BO314" s="0" t="n">
        <v>-0.503544015373336</v>
      </c>
      <c r="BP314" s="0" t="n">
        <v>0.377131073037162</v>
      </c>
      <c r="BQ314" s="0" t="n">
        <v>-0.36802930480917</v>
      </c>
      <c r="BR314" s="0" t="n">
        <v>-0.44743501348421</v>
      </c>
      <c r="BS314" s="0" t="n">
        <v>0.715667738404591</v>
      </c>
      <c r="BT314" s="0" t="n">
        <v>1.9360777514521</v>
      </c>
      <c r="BU314" s="0" t="n">
        <v>0.261554760072613</v>
      </c>
      <c r="BV314" s="0" t="n">
        <v>2.24765244638547</v>
      </c>
      <c r="BW314" s="0" t="n">
        <v>-0.413527914133738</v>
      </c>
      <c r="BX314" s="0" t="n">
        <v>-0.552353185412358</v>
      </c>
      <c r="BY314" s="0" t="n">
        <v>-0.385851990358788</v>
      </c>
      <c r="BZ314" s="0" t="n">
        <v>-1.06797642729362</v>
      </c>
      <c r="CA314" s="0" t="n">
        <v>-0.737882146495394</v>
      </c>
      <c r="CB314" s="0" t="n">
        <v>1.456892277929</v>
      </c>
      <c r="CC314" s="0" t="n">
        <v>-0.304717104882002</v>
      </c>
      <c r="CD314" s="0" t="n">
        <v>0.302793523587752</v>
      </c>
      <c r="CE314" s="0" t="n">
        <v>1.41154032462509</v>
      </c>
      <c r="CF314" s="0" t="n">
        <v>-1.86794750334229</v>
      </c>
      <c r="CG314" s="0" t="n">
        <v>1.58952389028855</v>
      </c>
      <c r="CH314" s="0" t="n">
        <v>-1.25803126138635</v>
      </c>
      <c r="CI314" s="0" t="n">
        <v>0.0998045379674295</v>
      </c>
      <c r="CJ314" s="0" t="n">
        <v>-1.07818095784751</v>
      </c>
      <c r="CK314" s="0" t="n">
        <v>-1.04090077002184</v>
      </c>
      <c r="CL314" s="0" t="n">
        <v>0.235911556956125</v>
      </c>
      <c r="CM314" s="0" t="n">
        <v>0.3741752152564</v>
      </c>
      <c r="CN314" s="0" t="n">
        <v>-0.130069111037301</v>
      </c>
      <c r="CO314" s="0" t="n">
        <v>-0.495571157443919</v>
      </c>
      <c r="CP314" s="0" t="n">
        <v>1.85028511623386</v>
      </c>
      <c r="CQ314" s="0" t="n">
        <v>0.28952626962564</v>
      </c>
      <c r="CR314" s="0" t="n">
        <v>-0.611529458183213</v>
      </c>
      <c r="CS314" s="0" t="n">
        <v>0.409447693527909</v>
      </c>
      <c r="CT314" s="0" t="n">
        <v>-0.0171746705746045</v>
      </c>
      <c r="CU314" s="0" t="n">
        <v>-0.612360508966958</v>
      </c>
      <c r="CV314" s="0" t="n">
        <v>0.717150214768481</v>
      </c>
      <c r="CW314" s="0" t="n">
        <v>-0.466370693175122</v>
      </c>
      <c r="CX314" s="0" t="n">
        <v>0.0276577338809147</v>
      </c>
      <c r="CZ314" s="0" t="n">
        <f aca="false">IF(CHOOSE(MATCH(G$5,$B$10:$E$10,0),$B314,$C314,$D314,$E314)*G$6+G314*G$7&lt;G$2,G$3*G$4,0)</f>
        <v>0</v>
      </c>
      <c r="DA314" s="0" t="n">
        <f aca="false">IF(CHOOSE(MATCH(H$5,$B$10:$E$10,0),$B314,$C314,$D314,$E314)*H$6+H314*H$7&lt;H$2,H$3*H$4,0)</f>
        <v>0</v>
      </c>
      <c r="DB314" s="0" t="n">
        <f aca="false">IF(CHOOSE(MATCH(I$5,$B$10:$E$10,0),$B314,$C314,$D314,$E314)*I$6+I314*I$7&lt;I$2,I$3*I$4,0)</f>
        <v>0</v>
      </c>
      <c r="DC314" s="0" t="n">
        <f aca="false">IF(CHOOSE(MATCH(J$5,$B$10:$E$10,0),$B314,$C314,$D314,$E314)*J$6+J314*J$7&lt;J$2,J$3*J$4,0)</f>
        <v>12.5</v>
      </c>
      <c r="DD314" s="0" t="n">
        <f aca="false">IF(CHOOSE(MATCH(K$5,$B$10:$E$10,0),$B314,$C314,$D314,$E314)*K$6+K314*K$7&lt;K$2,K$3*K$4,0)</f>
        <v>0</v>
      </c>
      <c r="DE314" s="0" t="n">
        <f aca="false">IF(CHOOSE(MATCH(L$5,$B$10:$E$10,0),$B314,$C314,$D314,$E314)*L$6+L314*L$7&lt;L$2,L$3*L$4,0)</f>
        <v>0</v>
      </c>
      <c r="DF314" s="0" t="n">
        <f aca="false">IF(CHOOSE(MATCH(M$5,$B$10:$E$10,0),$B314,$C314,$D314,$E314)*M$6+M314*M$7&lt;M$2,M$3*M$4,0)</f>
        <v>0</v>
      </c>
      <c r="DG314" s="0" t="n">
        <f aca="false">IF(CHOOSE(MATCH(N$5,$B$10:$E$10,0),$B314,$C314,$D314,$E314)*N$6+N314*N$7&lt;N$2,N$3*N$4,0)</f>
        <v>0</v>
      </c>
      <c r="DH314" s="0" t="n">
        <f aca="false">IF(CHOOSE(MATCH(O$5,$B$10:$E$10,0),$B314,$C314,$D314,$E314)*O$6+O314*O$7&lt;O$2,O$3*O$4,0)</f>
        <v>0</v>
      </c>
      <c r="DI314" s="0" t="n">
        <f aca="false">IF(CHOOSE(MATCH(P$5,$B$10:$E$10,0),$B314,$C314,$D314,$E314)*P$6+P314*P$7&lt;P$2,P$3*P$4,0)</f>
        <v>0</v>
      </c>
      <c r="DJ314" s="0" t="n">
        <f aca="false">IF(CHOOSE(MATCH(Q$5,$B$10:$E$10,0),$B314,$C314,$D314,$E314)*Q$6+Q314*Q$7&lt;Q$2,Q$3*Q$4,0)</f>
        <v>0</v>
      </c>
      <c r="DK314" s="0" t="n">
        <f aca="false">IF(CHOOSE(MATCH(R$5,$B$10:$E$10,0),$B314,$C314,$D314,$E314)*R$6+R314*R$7&lt;R$2,R$3*R$4,0)</f>
        <v>0</v>
      </c>
      <c r="DL314" s="0" t="n">
        <f aca="false">IF(CHOOSE(MATCH(S$5,$B$10:$E$10,0),$B314,$C314,$D314,$E314)*S$6+S314*S$7&lt;S$2,S$3*S$4,0)</f>
        <v>0</v>
      </c>
      <c r="DM314" s="0" t="n">
        <f aca="false">IF(CHOOSE(MATCH(T$5,$B$10:$E$10,0),$B314,$C314,$D314,$E314)*T$6+T314*T$7&lt;T$2,T$3*T$4,0)</f>
        <v>0</v>
      </c>
      <c r="DN314" s="0" t="n">
        <f aca="false">IF(CHOOSE(MATCH(U$5,$B$10:$E$10,0),$B314,$C314,$D314,$E314)*U$6+U314*U$7&lt;U$2,U$3*U$4,0)</f>
        <v>0</v>
      </c>
      <c r="DO314" s="0" t="n">
        <f aca="false">IF(CHOOSE(MATCH(V$5,$B$10:$E$10,0),$B314,$C314,$D314,$E314)*V$6+V314*V$7&lt;V$2,V$3*V$4,0)</f>
        <v>0</v>
      </c>
      <c r="DP314" s="0" t="n">
        <f aca="false">IF(CHOOSE(MATCH(W$5,$B$10:$E$10,0),$B314,$C314,$D314,$E314)*W$6+W314*W$7&lt;W$2,W$3*W$4,0)</f>
        <v>0</v>
      </c>
      <c r="DQ314" s="0" t="n">
        <f aca="false">IF(CHOOSE(MATCH(X$5,$B$10:$E$10,0),$B314,$C314,$D314,$E314)*X$6+X314*X$7&lt;X$2,X$3*X$4,0)</f>
        <v>0</v>
      </c>
      <c r="DR314" s="0" t="n">
        <f aca="false">IF(CHOOSE(MATCH(Y$5,$B$10:$E$10,0),$B314,$C314,$D314,$E314)*Y$6+Y314*Y$7&lt;Y$2,Y$3*Y$4,0)</f>
        <v>0</v>
      </c>
      <c r="DS314" s="0" t="n">
        <f aca="false">IF(CHOOSE(MATCH(Z$5,$B$10:$E$10,0),$B314,$C314,$D314,$E314)*Z$6+Z314*Z$7&lt;Z$2,Z$3*Z$4,0)</f>
        <v>0</v>
      </c>
      <c r="DT314" s="0" t="n">
        <f aca="false">IF(CHOOSE(MATCH(AA$5,$B$10:$E$10,0),$B314,$C314,$D314,$E314)*AA$6+AA314*AA$7&lt;AA$2,AA$3*AA$4,0)</f>
        <v>0</v>
      </c>
      <c r="DU314" s="0" t="n">
        <f aca="false">IF(CHOOSE(MATCH(AB$5,$B$10:$E$10,0),$B314,$C314,$D314,$E314)*AB$6+AB314*AB$7&lt;AB$2,AB$3*AB$4,0)</f>
        <v>0</v>
      </c>
      <c r="DV314" s="0" t="n">
        <f aca="false">IF(CHOOSE(MATCH(AC$5,$B$10:$E$10,0),$B314,$C314,$D314,$E314)*AC$6+AC314*AC$7&lt;AC$2,AC$3*AC$4,0)</f>
        <v>0</v>
      </c>
      <c r="DW314" s="0" t="n">
        <f aca="false">IF(CHOOSE(MATCH(AD$5,$B$10:$E$10,0),$B314,$C314,$D314,$E314)*AD$6+AD314*AD$7&lt;AD$2,AD$3*AD$4,0)</f>
        <v>0</v>
      </c>
      <c r="DX314" s="0" t="n">
        <f aca="false">IF(CHOOSE(MATCH(AE$5,$B$10:$E$10,0),$B314,$C314,$D314,$E314)*AE$6+AE314*AE$7&lt;AE$2,AE$3*AE$4,0)</f>
        <v>0</v>
      </c>
      <c r="DY314" s="0" t="n">
        <f aca="false">IF(CHOOSE(MATCH(AF$5,$B$10:$E$10,0),$B314,$C314,$D314,$E314)*AF$6+AF314*AF$7&lt;AF$2,AF$3*AF$4,0)</f>
        <v>0</v>
      </c>
      <c r="DZ314" s="0" t="n">
        <f aca="false">IF(CHOOSE(MATCH(AG$5,$B$10:$E$10,0),$B314,$C314,$D314,$E314)*AG$6+AG314*AG$7&lt;AG$2,AG$3*AG$4,0)</f>
        <v>0</v>
      </c>
      <c r="EA314" s="0" t="n">
        <f aca="false">IF(CHOOSE(MATCH(AH$5,$B$10:$E$10,0),$B314,$C314,$D314,$E314)*AH$6+AH314*AH$7&lt;AH$2,AH$3*AH$4,0)</f>
        <v>0</v>
      </c>
      <c r="EB314" s="0" t="n">
        <f aca="false">IF(CHOOSE(MATCH(AI$5,$B$10:$E$10,0),$B314,$C314,$D314,$E314)*AI$6+AI314*AI$7&lt;AI$2,AI$3*AI$4,0)</f>
        <v>0</v>
      </c>
      <c r="EC314" s="0" t="n">
        <f aca="false">IF(CHOOSE(MATCH(AJ$5,$B$10:$E$10,0),$B314,$C314,$D314,$E314)*AJ$6+AJ314*AJ$7&lt;AJ$2,AJ$3*AJ$4,0)</f>
        <v>0</v>
      </c>
      <c r="ED314" s="0" t="n">
        <f aca="false">IF(CHOOSE(MATCH(AK$5,$B$10:$E$10,0),$B314,$C314,$D314,$E314)*AK$6+AK314*AK$7&lt;AK$2,AK$3*AK$4,0)</f>
        <v>0</v>
      </c>
      <c r="EE314" s="0" t="n">
        <f aca="false">IF(CHOOSE(MATCH(AL$5,$B$10:$E$10,0),$B314,$C314,$D314,$E314)*AL$6+AL314*AL$7&lt;AL$2,AL$3*AL$4,0)</f>
        <v>0</v>
      </c>
      <c r="EF314" s="0" t="n">
        <f aca="false">IF(CHOOSE(MATCH(AM$5,$B$10:$E$10,0),$B314,$C314,$D314,$E314)*AM$6+AM314*AM$7&lt;AM$2,AM$3*AM$4,0)</f>
        <v>0</v>
      </c>
      <c r="EG314" s="0" t="n">
        <f aca="false">IF(CHOOSE(MATCH(AN$5,$B$10:$E$10,0),$B314,$C314,$D314,$E314)*AN$6+AN314*AN$7&lt;AN$2,AN$3*AN$4,0)</f>
        <v>0</v>
      </c>
      <c r="EH314" s="0" t="n">
        <f aca="false">IF(CHOOSE(MATCH(AO$5,$B$10:$E$10,0),$B314,$C314,$D314,$E314)*AO$6+AO314*AO$7&lt;AO$2,AO$3*AO$4,0)</f>
        <v>0</v>
      </c>
      <c r="EI314" s="0" t="n">
        <f aca="false">IF(CHOOSE(MATCH(AP$5,$B$10:$E$10,0),$B314,$C314,$D314,$E314)*AP$6+AP314*AP$7&lt;AP$2,AP$3*AP$4,0)</f>
        <v>0</v>
      </c>
      <c r="EJ314" s="0" t="n">
        <f aca="false">IF(CHOOSE(MATCH(AQ$5,$B$10:$E$10,0),$B314,$C314,$D314,$E314)*AQ$6+AQ314*AQ$7&lt;AQ$2,AQ$3*AQ$4,0)</f>
        <v>0</v>
      </c>
      <c r="EK314" s="0" t="n">
        <f aca="false">IF(CHOOSE(MATCH(AR$5,$B$10:$E$10,0),$B314,$C314,$D314,$E314)*AR$6+AR314*AR$7&lt;AR$2,AR$3*AR$4,0)</f>
        <v>0</v>
      </c>
      <c r="EL314" s="0" t="n">
        <f aca="false">IF(CHOOSE(MATCH(AS$5,$B$10:$E$10,0),$B314,$C314,$D314,$E314)*AS$6+AS314*AS$7&lt;AS$2,AS$3*AS$4,0)</f>
        <v>0</v>
      </c>
      <c r="EM314" s="0" t="n">
        <f aca="false">IF(CHOOSE(MATCH(AT$5,$B$10:$E$10,0),$B314,$C314,$D314,$E314)*AT$6+AT314*AT$7&lt;AT$2,AT$3*AT$4,0)</f>
        <v>0</v>
      </c>
      <c r="EN314" s="0" t="n">
        <f aca="false">IF(CHOOSE(MATCH(AU$5,$B$10:$E$10,0),$B314,$C314,$D314,$E314)*AU$6+AU314*AU$7&lt;AU$2,AU$3*AU$4,0)</f>
        <v>0</v>
      </c>
      <c r="EO314" s="0" t="n">
        <f aca="false">IF(CHOOSE(MATCH(AV$5,$B$10:$E$10,0),$B314,$C314,$D314,$E314)*AV$6+AV314*AV$7&lt;AV$2,AV$3*AV$4,0)</f>
        <v>0</v>
      </c>
      <c r="EP314" s="0" t="n">
        <f aca="false">IF(CHOOSE(MATCH(AW$5,$B$10:$E$10,0),$B314,$C314,$D314,$E314)*AW$6+AW314*AW$7&lt;AW$2,AW$3*AW$4,0)</f>
        <v>0</v>
      </c>
      <c r="EQ314" s="0" t="n">
        <f aca="false">IF(CHOOSE(MATCH(AX$5,$B$10:$E$10,0),$B314,$C314,$D314,$E314)*AX$6+AX314*AX$7&lt;AX$2,AX$3*AX$4,0)</f>
        <v>0</v>
      </c>
      <c r="ER314" s="0" t="n">
        <f aca="false">IF(CHOOSE(MATCH(AY$5,$B$10:$E$10,0),$B314,$C314,$D314,$E314)*AY$6+AY314*AY$7&lt;AY$2,AY$3*AY$4,0)</f>
        <v>0</v>
      </c>
      <c r="ES314" s="0" t="n">
        <f aca="false">IF(CHOOSE(MATCH(AZ$5,$B$10:$E$10,0),$B314,$C314,$D314,$E314)*AZ$6+AZ314*AZ$7&lt;AZ$2,AZ$3*AZ$4,0)</f>
        <v>0</v>
      </c>
      <c r="ET314" s="0" t="n">
        <f aca="false">IF(CHOOSE(MATCH(BA$5,$B$10:$E$10,0),$B314,$C314,$D314,$E314)*BA$6+BA314*BA$7&lt;BA$2,BA$3*BA$4,0)</f>
        <v>0</v>
      </c>
      <c r="EU314" s="0" t="n">
        <f aca="false">IF(CHOOSE(MATCH(BB$5,$B$10:$E$10,0),$B314,$C314,$D314,$E314)*BB$6+BB314*BB$7&lt;BB$2,BB$3*BB$4,0)</f>
        <v>0</v>
      </c>
      <c r="EV314" s="0" t="n">
        <f aca="false">IF(CHOOSE(MATCH(BC$5,$B$10:$E$10,0),$B314,$C314,$D314,$E314)*BC$6+BC314*BC$7&lt;BC$2,BC$3*BC$4,0)</f>
        <v>0</v>
      </c>
      <c r="EW314" s="0" t="n">
        <f aca="false">IF(CHOOSE(MATCH(BD$5,$B$10:$E$10,0),$B314,$C314,$D314,$E314)*BD$6+BD314*BD$7&lt;BD$2,BD$3*BD$4,0)</f>
        <v>0</v>
      </c>
      <c r="EX314" s="0" t="n">
        <f aca="false">IF(CHOOSE(MATCH(BE$5,$B$10:$E$10,0),$B314,$C314,$D314,$E314)*BE$6+BE314*BE$7&lt;BE$2,BE$3*BE$4,0)</f>
        <v>0</v>
      </c>
      <c r="EY314" s="0" t="n">
        <f aca="false">IF(CHOOSE(MATCH(BF$5,$B$10:$E$10,0),$B314,$C314,$D314,$E314)*BF$6+BF314*BF$7&lt;BF$2,BF$3*BF$4,0)</f>
        <v>0</v>
      </c>
      <c r="EZ314" s="0" t="n">
        <f aca="false">IF(CHOOSE(MATCH(BG$5,$B$10:$E$10,0),$B314,$C314,$D314,$E314)*BG$6+BG314*BG$7&lt;BG$2,BG$3*BG$4,0)</f>
        <v>0</v>
      </c>
      <c r="FA314" s="0" t="n">
        <f aca="false">IF(CHOOSE(MATCH(BH$5,$B$10:$E$10,0),$B314,$C314,$D314,$E314)*BH$6+BH314*BH$7&lt;BH$2,BH$3*BH$4,0)</f>
        <v>0</v>
      </c>
      <c r="FB314" s="0" t="n">
        <f aca="false">IF(CHOOSE(MATCH(BI$5,$B$10:$E$10,0),$B314,$C314,$D314,$E314)*BI$6+BI314*BI$7&lt;BI$2,BI$3*BI$4,0)</f>
        <v>0</v>
      </c>
      <c r="FC314" s="0" t="n">
        <f aca="false">IF(CHOOSE(MATCH(BJ$5,$B$10:$E$10,0),$B314,$C314,$D314,$E314)*BJ$6+BJ314*BJ$7&lt;BJ$2,BJ$3*BJ$4,0)</f>
        <v>0</v>
      </c>
      <c r="FD314" s="0" t="n">
        <f aca="false">IF(CHOOSE(MATCH(BK$5,$B$10:$E$10,0),$B314,$C314,$D314,$E314)*BK$6+BK314*BK$7&lt;BK$2,BK$3*BK$4,0)</f>
        <v>0</v>
      </c>
      <c r="FE314" s="0" t="n">
        <f aca="false">IF(CHOOSE(MATCH(BL$5,$B$10:$E$10,0),$B314,$C314,$D314,$E314)*BL$6+BL314*BL$7&lt;BL$2,BL$3*BL$4,0)</f>
        <v>0</v>
      </c>
      <c r="FF314" s="0" t="n">
        <f aca="false">IF(CHOOSE(MATCH(BM$5,$B$10:$E$10,0),$B314,$C314,$D314,$E314)*BM$6+BM314*BM$7&lt;BM$2,BM$3*BM$4,0)</f>
        <v>0</v>
      </c>
      <c r="FG314" s="0" t="n">
        <f aca="false">IF(CHOOSE(MATCH(BN$5,$B$10:$E$10,0),$B314,$C314,$D314,$E314)*BN$6+BN314*BN$7&lt;BN$2,BN$3*BN$4,0)</f>
        <v>0</v>
      </c>
      <c r="FH314" s="0" t="n">
        <f aca="false">IF(CHOOSE(MATCH(BO$5,$B$10:$E$10,0),$B314,$C314,$D314,$E314)*BO$6+BO314*BO$7&lt;BO$2,BO$3*BO$4,0)</f>
        <v>0</v>
      </c>
      <c r="FI314" s="0" t="n">
        <f aca="false">IF(CHOOSE(MATCH(BP$5,$B$10:$E$10,0),$B314,$C314,$D314,$E314)*BP$6+BP314*BP$7&lt;BP$2,BP$3*BP$4,0)</f>
        <v>0</v>
      </c>
      <c r="FJ314" s="0" t="n">
        <f aca="false">IF(CHOOSE(MATCH(BQ$5,$B$10:$E$10,0),$B314,$C314,$D314,$E314)*BQ$6+BQ314*BQ$7&lt;BQ$2,BQ$3*BQ$4,0)</f>
        <v>0</v>
      </c>
      <c r="FK314" s="0" t="n">
        <f aca="false">IF(CHOOSE(MATCH(BR$5,$B$10:$E$10,0),$B314,$C314,$D314,$E314)*BR$6+BR314*BR$7&lt;BR$2,BR$3*BR$4,0)</f>
        <v>0</v>
      </c>
      <c r="FL314" s="0" t="n">
        <f aca="false">IF(CHOOSE(MATCH(BS$5,$B$10:$E$10,0),$B314,$C314,$D314,$E314)*BS$6+BS314*BS$7&lt;BS$2,BS$3*BS$4,0)</f>
        <v>0</v>
      </c>
      <c r="FM314" s="0" t="n">
        <f aca="false">IF(CHOOSE(MATCH(BT$5,$B$10:$E$10,0),$B314,$C314,$D314,$E314)*BT$6+BT314*BT$7&lt;BT$2,BT$3*BT$4,0)</f>
        <v>0</v>
      </c>
      <c r="FN314" s="0" t="n">
        <f aca="false">IF(CHOOSE(MATCH(BU$5,$B$10:$E$10,0),$B314,$C314,$D314,$E314)*BU$6+BU314*BU$7&lt;BU$2,BU$3*BU$4,0)</f>
        <v>0</v>
      </c>
      <c r="FO314" s="0" t="n">
        <f aca="false">IF(CHOOSE(MATCH(BV$5,$B$10:$E$10,0),$B314,$C314,$D314,$E314)*BV$6+BV314*BV$7&lt;BV$2,BV$3*BV$4,0)</f>
        <v>0</v>
      </c>
      <c r="FP314" s="0" t="n">
        <f aca="false">IF(CHOOSE(MATCH(BW$5,$B$10:$E$10,0),$B314,$C314,$D314,$E314)*BW$6+BW314*BW$7&lt;BW$2,BW$3*BW$4,0)</f>
        <v>0</v>
      </c>
      <c r="FQ314" s="0" t="n">
        <f aca="false">IF(CHOOSE(MATCH(BX$5,$B$10:$E$10,0),$B314,$C314,$D314,$E314)*BX$6+BX314*BX$7&lt;BX$2,BX$3*BX$4,0)</f>
        <v>0</v>
      </c>
      <c r="FR314" s="0" t="n">
        <f aca="false">IF(CHOOSE(MATCH(BY$5,$B$10:$E$10,0),$B314,$C314,$D314,$E314)*BY$6+BY314*BY$7&lt;BY$2,BY$3*BY$4,0)</f>
        <v>0</v>
      </c>
      <c r="FS314" s="0" t="n">
        <f aca="false">IF(CHOOSE(MATCH(BZ$5,$B$10:$E$10,0),$B314,$C314,$D314,$E314)*BZ$6+BZ314*BZ$7&lt;BZ$2,BZ$3*BZ$4,0)</f>
        <v>0</v>
      </c>
      <c r="FT314" s="0" t="n">
        <f aca="false">IF(CHOOSE(MATCH(CA$5,$B$10:$E$10,0),$B314,$C314,$D314,$E314)*CA$6+CA314*CA$7&lt;CA$2,CA$3*CA$4,0)</f>
        <v>0</v>
      </c>
      <c r="FU314" s="0" t="n">
        <f aca="false">IF(CHOOSE(MATCH(CB$5,$B$10:$E$10,0),$B314,$C314,$D314,$E314)*CB$6+CB314*CB$7&lt;CB$2,CB$3*CB$4,0)</f>
        <v>0</v>
      </c>
      <c r="FV314" s="0" t="n">
        <f aca="false">IF(CHOOSE(MATCH(CC$5,$B$10:$E$10,0),$B314,$C314,$D314,$E314)*CC$6+CC314*CC$7&lt;CC$2,CC$3*CC$4,0)</f>
        <v>0</v>
      </c>
      <c r="FW314" s="0" t="n">
        <f aca="false">IF(CHOOSE(MATCH(CD$5,$B$10:$E$10,0),$B314,$C314,$D314,$E314)*CD$6+CD314*CD$7&lt;CD$2,CD$3*CD$4,0)</f>
        <v>0</v>
      </c>
      <c r="FX314" s="0" t="n">
        <f aca="false">IF(CHOOSE(MATCH(CE$5,$B$10:$E$10,0),$B314,$C314,$D314,$E314)*CE$6+CE314*CE$7&lt;CE$2,CE$3*CE$4,0)</f>
        <v>0</v>
      </c>
      <c r="FY314" s="0" t="n">
        <f aca="false">IF(CHOOSE(MATCH(CF$5,$B$10:$E$10,0),$B314,$C314,$D314,$E314)*CF$6+CF314*CF$7&lt;CF$2,CF$3*CF$4,0)</f>
        <v>0</v>
      </c>
      <c r="FZ314" s="0" t="n">
        <f aca="false">IF(CHOOSE(MATCH(CG$5,$B$10:$E$10,0),$B314,$C314,$D314,$E314)*CG$6+CG314*CG$7&lt;CG$2,CG$3*CG$4,0)</f>
        <v>0</v>
      </c>
      <c r="GA314" s="0" t="n">
        <f aca="false">IF(CHOOSE(MATCH(CH$5,$B$10:$E$10,0),$B314,$C314,$D314,$E314)*CH$6+CH314*CH$7&lt;CH$2,CH$3*CH$4,0)</f>
        <v>0</v>
      </c>
      <c r="GB314" s="0" t="n">
        <f aca="false">IF(CHOOSE(MATCH(CI$5,$B$10:$E$10,0),$B314,$C314,$D314,$E314)*CI$6+CI314*CI$7&lt;CI$2,CI$3*CI$4,0)</f>
        <v>0</v>
      </c>
      <c r="GC314" s="0" t="n">
        <f aca="false">IF(CHOOSE(MATCH(CJ$5,$B$10:$E$10,0),$B314,$C314,$D314,$E314)*CJ$6+CJ314*CJ$7&lt;CJ$2,CJ$3*CJ$4,0)</f>
        <v>0</v>
      </c>
      <c r="GD314" s="0" t="n">
        <f aca="false">IF(CHOOSE(MATCH(CK$5,$B$10:$E$10,0),$B314,$C314,$D314,$E314)*CK$6+CK314*CK$7&lt;CK$2,CK$3*CK$4,0)</f>
        <v>0</v>
      </c>
      <c r="GE314" s="0" t="n">
        <f aca="false">IF(CHOOSE(MATCH(CL$5,$B$10:$E$10,0),$B314,$C314,$D314,$E314)*CL$6+CL314*CL$7&lt;CL$2,CL$3*CL$4,0)</f>
        <v>0</v>
      </c>
      <c r="GF314" s="0" t="n">
        <f aca="false">IF(CHOOSE(MATCH(CM$5,$B$10:$E$10,0),$B314,$C314,$D314,$E314)*CM$6+CM314*CM$7&lt;CM$2,CM$3*CM$4,0)</f>
        <v>0</v>
      </c>
      <c r="GG314" s="0" t="n">
        <f aca="false">IF(CHOOSE(MATCH(CN$5,$B$10:$E$10,0),$B314,$C314,$D314,$E314)*CN$6+CN314*CN$7&lt;CN$2,CN$3*CN$4,0)</f>
        <v>0</v>
      </c>
      <c r="GH314" s="0" t="n">
        <f aca="false">IF(CHOOSE(MATCH(CO$5,$B$10:$E$10,0),$B314,$C314,$D314,$E314)*CO$6+CO314*CO$7&lt;CO$2,CO$3*CO$4,0)</f>
        <v>0</v>
      </c>
      <c r="GI314" s="0" t="n">
        <f aca="false">IF(CHOOSE(MATCH(CP$5,$B$10:$E$10,0),$B314,$C314,$D314,$E314)*CP$6+CP314*CP$7&lt;CP$2,CP$3*CP$4,0)</f>
        <v>0</v>
      </c>
      <c r="GJ314" s="0" t="n">
        <f aca="false">IF(CHOOSE(MATCH(CQ$5,$B$10:$E$10,0),$B314,$C314,$D314,$E314)*CQ$6+CQ314*CQ$7&lt;CQ$2,CQ$3*CQ$4,0)</f>
        <v>0</v>
      </c>
      <c r="GK314" s="0" t="n">
        <f aca="false">IF(CHOOSE(MATCH(CR$5,$B$10:$E$10,0),$B314,$C314,$D314,$E314)*CR$6+CR314*CR$7&lt;CR$2,CR$3*CR$4,0)</f>
        <v>0</v>
      </c>
      <c r="GL314" s="0" t="n">
        <f aca="false">IF(CHOOSE(MATCH(CS$5,$B$10:$E$10,0),$B314,$C314,$D314,$E314)*CS$6+CS314*CS$7&lt;CS$2,CS$3*CS$4,0)</f>
        <v>0</v>
      </c>
      <c r="GM314" s="0" t="n">
        <f aca="false">IF(CHOOSE(MATCH(CT$5,$B$10:$E$10,0),$B314,$C314,$D314,$E314)*CT$6+CT314*CT$7&lt;CT$2,CT$3*CT$4,0)</f>
        <v>0</v>
      </c>
      <c r="GN314" s="0" t="n">
        <f aca="false">IF(CHOOSE(MATCH(CU$5,$B$10:$E$10,0),$B314,$C314,$D314,$E314)*CU$6+CU314*CU$7&lt;CU$2,CU$3*CU$4,0)</f>
        <v>0</v>
      </c>
      <c r="GO314" s="0" t="n">
        <f aca="false">IF(CHOOSE(MATCH(CV$5,$B$10:$E$10,0),$B314,$C314,$D314,$E314)*CV$6+CV314*CV$7&lt;CV$2,CV$3*CV$4,0)</f>
        <v>0</v>
      </c>
      <c r="GP314" s="0" t="n">
        <f aca="false">IF(CHOOSE(MATCH(CW$5,$B$10:$E$10,0),$B314,$C314,$D314,$E314)*CW$6+CW314*CW$7&lt;CW$2,CW$3*CW$4,0)</f>
        <v>0</v>
      </c>
      <c r="GQ314" s="0" t="n">
        <f aca="false">IF(CHOOSE(MATCH(CX$5,$B$10:$E$10,0),$B314,$C314,$D314,$E314)*CX$6+CX314*CX$7&lt;CX$2,CX$3*CX$4,0)</f>
        <v>0</v>
      </c>
      <c r="GS314" s="0" t="n">
        <f aca="false">SUM(CZ314:GQ314)</f>
        <v>12.5</v>
      </c>
      <c r="GT314" s="0" t="n">
        <f aca="false">IF(GS314&gt;$GS$6,1,0)</f>
        <v>0</v>
      </c>
    </row>
    <row r="315" customFormat="false" ht="14" hidden="false" customHeight="false" outlineLevel="0" collapsed="false">
      <c r="A315" s="0" t="n">
        <v>305</v>
      </c>
      <c r="B315" s="0" t="n">
        <v>1.11437951921707</v>
      </c>
      <c r="C315" s="0" t="n">
        <v>1.57269967685134</v>
      </c>
      <c r="D315" s="0" t="n">
        <v>0.790627313716012</v>
      </c>
      <c r="E315" s="0" t="n">
        <v>1.3613446659272</v>
      </c>
      <c r="G315" s="0" t="n">
        <v>1.53163000504719</v>
      </c>
      <c r="H315" s="0" t="n">
        <v>-0.214960209632409</v>
      </c>
      <c r="I315" s="0" t="n">
        <v>1.80830284080002</v>
      </c>
      <c r="J315" s="0" t="n">
        <v>-1.215785232489</v>
      </c>
      <c r="K315" s="0" t="n">
        <v>0.107650066638598</v>
      </c>
      <c r="L315" s="0" t="n">
        <v>-0.406289473176003</v>
      </c>
      <c r="M315" s="0" t="n">
        <v>-1.78524715011008</v>
      </c>
      <c r="N315" s="0" t="n">
        <v>-1.49578681885032</v>
      </c>
      <c r="O315" s="0" t="n">
        <v>1.64584434969584</v>
      </c>
      <c r="P315" s="0" t="n">
        <v>1.46155343827559</v>
      </c>
      <c r="Q315" s="0" t="n">
        <v>1.98740963242017</v>
      </c>
      <c r="R315" s="0" t="n">
        <v>0.846580405777786</v>
      </c>
      <c r="S315" s="0" t="n">
        <v>-0.980594450084027</v>
      </c>
      <c r="T315" s="0" t="n">
        <v>0.934971922106343</v>
      </c>
      <c r="U315" s="0" t="n">
        <v>-0.45412434701575</v>
      </c>
      <c r="V315" s="0" t="n">
        <v>0.487111719849054</v>
      </c>
      <c r="W315" s="0" t="n">
        <v>0.173563421412837</v>
      </c>
      <c r="X315" s="0" t="n">
        <v>1.08918811747571</v>
      </c>
      <c r="Y315" s="0" t="n">
        <v>-1.09851271190564</v>
      </c>
      <c r="Z315" s="0" t="n">
        <v>-0.141882310344954</v>
      </c>
      <c r="AA315" s="0" t="n">
        <v>1.09627762867603</v>
      </c>
      <c r="AB315" s="0" t="n">
        <v>1.17453510029009</v>
      </c>
      <c r="AC315" s="0" t="n">
        <v>0.226718839257956</v>
      </c>
      <c r="AD315" s="0" t="n">
        <v>1.41402779263444</v>
      </c>
      <c r="AE315" s="0" t="n">
        <v>0.954453298618319</v>
      </c>
      <c r="AF315" s="0" t="n">
        <v>-1.84021246241173</v>
      </c>
      <c r="AG315" s="0" t="n">
        <v>-0.783242057877942</v>
      </c>
      <c r="AH315" s="0" t="n">
        <v>-1.64941411640029</v>
      </c>
      <c r="AI315" s="0" t="n">
        <v>0.290563093585661</v>
      </c>
      <c r="AJ315" s="0" t="n">
        <v>0.205966443900252</v>
      </c>
      <c r="AK315" s="0" t="n">
        <v>0.363612571163685</v>
      </c>
      <c r="AL315" s="0" t="n">
        <v>-0.725883637642255</v>
      </c>
      <c r="AM315" s="0" t="n">
        <v>0.412194367527263</v>
      </c>
      <c r="AN315" s="0" t="n">
        <v>0.561823298994568</v>
      </c>
      <c r="AO315" s="0" t="n">
        <v>-0.673217073199339</v>
      </c>
      <c r="AP315" s="0" t="n">
        <v>2.08454366656952</v>
      </c>
      <c r="AQ315" s="0" t="n">
        <v>1.73142325365916</v>
      </c>
      <c r="AR315" s="0" t="n">
        <v>-0.212378381547751</v>
      </c>
      <c r="AS315" s="0" t="n">
        <v>0.480833932670066</v>
      </c>
      <c r="AT315" s="0" t="n">
        <v>-1.81066752702463</v>
      </c>
      <c r="AU315" s="0" t="n">
        <v>0.735274170438061</v>
      </c>
      <c r="AV315" s="0" t="n">
        <v>1.60792296810541</v>
      </c>
      <c r="AW315" s="0" t="n">
        <v>0.195116172108101</v>
      </c>
      <c r="AX315" s="0" t="n">
        <v>0.84231942309998</v>
      </c>
      <c r="AY315" s="0" t="n">
        <v>-0.0841328073875047</v>
      </c>
      <c r="AZ315" s="0" t="n">
        <v>1.3295675671543</v>
      </c>
      <c r="BA315" s="0" t="n">
        <v>-0.183979409484891</v>
      </c>
      <c r="BB315" s="0" t="n">
        <v>-0.406704430133686</v>
      </c>
      <c r="BC315" s="0" t="n">
        <v>0.444056240667123</v>
      </c>
      <c r="BD315" s="0" t="n">
        <v>-0.0251316123467404</v>
      </c>
      <c r="BE315" s="0" t="n">
        <v>-2.0059451344423</v>
      </c>
      <c r="BF315" s="0" t="n">
        <v>0.63821858020674</v>
      </c>
      <c r="BG315" s="0" t="n">
        <v>-0.466883420813247</v>
      </c>
      <c r="BH315" s="0" t="n">
        <v>1.16167257147026</v>
      </c>
      <c r="BI315" s="0" t="n">
        <v>-0.461345734947827</v>
      </c>
      <c r="BJ315" s="0" t="n">
        <v>-1.51792846736498</v>
      </c>
      <c r="BK315" s="0" t="n">
        <v>0.956022176978877</v>
      </c>
      <c r="BL315" s="0" t="n">
        <v>-0.299831981465104</v>
      </c>
      <c r="BM315" s="0" t="n">
        <v>-0.856805399962468</v>
      </c>
      <c r="BN315" s="0" t="n">
        <v>0.832651494420134</v>
      </c>
      <c r="BO315" s="0" t="n">
        <v>-2.0818697521463</v>
      </c>
      <c r="BP315" s="0" t="n">
        <v>-0.482293671666412</v>
      </c>
      <c r="BQ315" s="0" t="n">
        <v>1.48579601955134</v>
      </c>
      <c r="BR315" s="0" t="n">
        <v>1.36774360726122</v>
      </c>
      <c r="BS315" s="0" t="n">
        <v>1.44963451020885</v>
      </c>
      <c r="BT315" s="0" t="n">
        <v>-1.11959479909274</v>
      </c>
      <c r="BU315" s="0" t="n">
        <v>1.39556050271494</v>
      </c>
      <c r="BV315" s="0" t="n">
        <v>-0.0725458448869176</v>
      </c>
      <c r="BW315" s="0" t="n">
        <v>-0.806005573394941</v>
      </c>
      <c r="BX315" s="0" t="n">
        <v>1.21835228128475</v>
      </c>
      <c r="BY315" s="0" t="n">
        <v>-0.225384155783104</v>
      </c>
      <c r="BZ315" s="0" t="n">
        <v>1.56147507368587</v>
      </c>
      <c r="CA315" s="0" t="n">
        <v>-0.666898358758772</v>
      </c>
      <c r="CB315" s="0" t="n">
        <v>0.0862826254888205</v>
      </c>
      <c r="CC315" s="0" t="n">
        <v>0.751408606447512</v>
      </c>
      <c r="CD315" s="0" t="n">
        <v>-1.32753484649584</v>
      </c>
      <c r="CE315" s="0" t="n">
        <v>0.384616214432754</v>
      </c>
      <c r="CF315" s="0" t="n">
        <v>-1.46579168358585</v>
      </c>
      <c r="CG315" s="0" t="n">
        <v>-1.14250951810391</v>
      </c>
      <c r="CH315" s="0" t="n">
        <v>0.499294401379302</v>
      </c>
      <c r="CI315" s="0" t="n">
        <v>-0.727179667592282</v>
      </c>
      <c r="CJ315" s="0" t="n">
        <v>-1.19209971671808</v>
      </c>
      <c r="CK315" s="0" t="n">
        <v>0.779505171522032</v>
      </c>
      <c r="CL315" s="0" t="n">
        <v>0.862451088323724</v>
      </c>
      <c r="CM315" s="0" t="n">
        <v>-0.579649395149318</v>
      </c>
      <c r="CN315" s="0" t="n">
        <v>1.25837004816276</v>
      </c>
      <c r="CO315" s="0" t="n">
        <v>-0.274321791948751</v>
      </c>
      <c r="CP315" s="0" t="n">
        <v>2.6085035642609</v>
      </c>
      <c r="CQ315" s="0" t="n">
        <v>-1.46601905726129</v>
      </c>
      <c r="CR315" s="0" t="n">
        <v>-0.843956513563171</v>
      </c>
      <c r="CS315" s="0" t="n">
        <v>-0.832110345072579</v>
      </c>
      <c r="CT315" s="0" t="n">
        <v>-0.966954303294187</v>
      </c>
      <c r="CU315" s="0" t="n">
        <v>-0.142036924444255</v>
      </c>
      <c r="CV315" s="0" t="n">
        <v>-0.433358309237519</v>
      </c>
      <c r="CW315" s="0" t="n">
        <v>-0.438490133092273</v>
      </c>
      <c r="CX315" s="0" t="n">
        <v>-0.314748831442557</v>
      </c>
      <c r="CZ315" s="0" t="n">
        <f aca="false">IF(CHOOSE(MATCH(G$5,$B$10:$E$10,0),$B315,$C315,$D315,$E315)*G$6+G315*G$7&lt;G$2,G$3*G$4,0)</f>
        <v>0</v>
      </c>
      <c r="DA315" s="0" t="n">
        <f aca="false">IF(CHOOSE(MATCH(H$5,$B$10:$E$10,0),$B315,$C315,$D315,$E315)*H$6+H315*H$7&lt;H$2,H$3*H$4,0)</f>
        <v>0</v>
      </c>
      <c r="DB315" s="0" t="n">
        <f aca="false">IF(CHOOSE(MATCH(I$5,$B$10:$E$10,0),$B315,$C315,$D315,$E315)*I$6+I315*I$7&lt;I$2,I$3*I$4,0)</f>
        <v>0</v>
      </c>
      <c r="DC315" s="0" t="n">
        <f aca="false">IF(CHOOSE(MATCH(J$5,$B$10:$E$10,0),$B315,$C315,$D315,$E315)*J$6+J315*J$7&lt;J$2,J$3*J$4,0)</f>
        <v>0</v>
      </c>
      <c r="DD315" s="0" t="n">
        <f aca="false">IF(CHOOSE(MATCH(K$5,$B$10:$E$10,0),$B315,$C315,$D315,$E315)*K$6+K315*K$7&lt;K$2,K$3*K$4,0)</f>
        <v>0</v>
      </c>
      <c r="DE315" s="0" t="n">
        <f aca="false">IF(CHOOSE(MATCH(L$5,$B$10:$E$10,0),$B315,$C315,$D315,$E315)*L$6+L315*L$7&lt;L$2,L$3*L$4,0)</f>
        <v>0</v>
      </c>
      <c r="DF315" s="0" t="n">
        <f aca="false">IF(CHOOSE(MATCH(M$5,$B$10:$E$10,0),$B315,$C315,$D315,$E315)*M$6+M315*M$7&lt;M$2,M$3*M$4,0)</f>
        <v>0</v>
      </c>
      <c r="DG315" s="0" t="n">
        <f aca="false">IF(CHOOSE(MATCH(N$5,$B$10:$E$10,0),$B315,$C315,$D315,$E315)*N$6+N315*N$7&lt;N$2,N$3*N$4,0)</f>
        <v>0</v>
      </c>
      <c r="DH315" s="0" t="n">
        <f aca="false">IF(CHOOSE(MATCH(O$5,$B$10:$E$10,0),$B315,$C315,$D315,$E315)*O$6+O315*O$7&lt;O$2,O$3*O$4,0)</f>
        <v>0</v>
      </c>
      <c r="DI315" s="0" t="n">
        <f aca="false">IF(CHOOSE(MATCH(P$5,$B$10:$E$10,0),$B315,$C315,$D315,$E315)*P$6+P315*P$7&lt;P$2,P$3*P$4,0)</f>
        <v>0</v>
      </c>
      <c r="DJ315" s="0" t="n">
        <f aca="false">IF(CHOOSE(MATCH(Q$5,$B$10:$E$10,0),$B315,$C315,$D315,$E315)*Q$6+Q315*Q$7&lt;Q$2,Q$3*Q$4,0)</f>
        <v>0</v>
      </c>
      <c r="DK315" s="0" t="n">
        <f aca="false">IF(CHOOSE(MATCH(R$5,$B$10:$E$10,0),$B315,$C315,$D315,$E315)*R$6+R315*R$7&lt;R$2,R$3*R$4,0)</f>
        <v>0</v>
      </c>
      <c r="DL315" s="0" t="n">
        <f aca="false">IF(CHOOSE(MATCH(S$5,$B$10:$E$10,0),$B315,$C315,$D315,$E315)*S$6+S315*S$7&lt;S$2,S$3*S$4,0)</f>
        <v>0</v>
      </c>
      <c r="DM315" s="0" t="n">
        <f aca="false">IF(CHOOSE(MATCH(T$5,$B$10:$E$10,0),$B315,$C315,$D315,$E315)*T$6+T315*T$7&lt;T$2,T$3*T$4,0)</f>
        <v>0</v>
      </c>
      <c r="DN315" s="0" t="n">
        <f aca="false">IF(CHOOSE(MATCH(U$5,$B$10:$E$10,0),$B315,$C315,$D315,$E315)*U$6+U315*U$7&lt;U$2,U$3*U$4,0)</f>
        <v>0</v>
      </c>
      <c r="DO315" s="0" t="n">
        <f aca="false">IF(CHOOSE(MATCH(V$5,$B$10:$E$10,0),$B315,$C315,$D315,$E315)*V$6+V315*V$7&lt;V$2,V$3*V$4,0)</f>
        <v>0</v>
      </c>
      <c r="DP315" s="0" t="n">
        <f aca="false">IF(CHOOSE(MATCH(W$5,$B$10:$E$10,0),$B315,$C315,$D315,$E315)*W$6+W315*W$7&lt;W$2,W$3*W$4,0)</f>
        <v>0</v>
      </c>
      <c r="DQ315" s="0" t="n">
        <f aca="false">IF(CHOOSE(MATCH(X$5,$B$10:$E$10,0),$B315,$C315,$D315,$E315)*X$6+X315*X$7&lt;X$2,X$3*X$4,0)</f>
        <v>0</v>
      </c>
      <c r="DR315" s="0" t="n">
        <f aca="false">IF(CHOOSE(MATCH(Y$5,$B$10:$E$10,0),$B315,$C315,$D315,$E315)*Y$6+Y315*Y$7&lt;Y$2,Y$3*Y$4,0)</f>
        <v>0</v>
      </c>
      <c r="DS315" s="0" t="n">
        <f aca="false">IF(CHOOSE(MATCH(Z$5,$B$10:$E$10,0),$B315,$C315,$D315,$E315)*Z$6+Z315*Z$7&lt;Z$2,Z$3*Z$4,0)</f>
        <v>0</v>
      </c>
      <c r="DT315" s="0" t="n">
        <f aca="false">IF(CHOOSE(MATCH(AA$5,$B$10:$E$10,0),$B315,$C315,$D315,$E315)*AA$6+AA315*AA$7&lt;AA$2,AA$3*AA$4,0)</f>
        <v>0</v>
      </c>
      <c r="DU315" s="0" t="n">
        <f aca="false">IF(CHOOSE(MATCH(AB$5,$B$10:$E$10,0),$B315,$C315,$D315,$E315)*AB$6+AB315*AB$7&lt;AB$2,AB$3*AB$4,0)</f>
        <v>0</v>
      </c>
      <c r="DV315" s="0" t="n">
        <f aca="false">IF(CHOOSE(MATCH(AC$5,$B$10:$E$10,0),$B315,$C315,$D315,$E315)*AC$6+AC315*AC$7&lt;AC$2,AC$3*AC$4,0)</f>
        <v>0</v>
      </c>
      <c r="DW315" s="0" t="n">
        <f aca="false">IF(CHOOSE(MATCH(AD$5,$B$10:$E$10,0),$B315,$C315,$D315,$E315)*AD$6+AD315*AD$7&lt;AD$2,AD$3*AD$4,0)</f>
        <v>0</v>
      </c>
      <c r="DX315" s="0" t="n">
        <f aca="false">IF(CHOOSE(MATCH(AE$5,$B$10:$E$10,0),$B315,$C315,$D315,$E315)*AE$6+AE315*AE$7&lt;AE$2,AE$3*AE$4,0)</f>
        <v>0</v>
      </c>
      <c r="DY315" s="0" t="n">
        <f aca="false">IF(CHOOSE(MATCH(AF$5,$B$10:$E$10,0),$B315,$C315,$D315,$E315)*AF$6+AF315*AF$7&lt;AF$2,AF$3*AF$4,0)</f>
        <v>0</v>
      </c>
      <c r="DZ315" s="0" t="n">
        <f aca="false">IF(CHOOSE(MATCH(AG$5,$B$10:$E$10,0),$B315,$C315,$D315,$E315)*AG$6+AG315*AG$7&lt;AG$2,AG$3*AG$4,0)</f>
        <v>0</v>
      </c>
      <c r="EA315" s="0" t="n">
        <f aca="false">IF(CHOOSE(MATCH(AH$5,$B$10:$E$10,0),$B315,$C315,$D315,$E315)*AH$6+AH315*AH$7&lt;AH$2,AH$3*AH$4,0)</f>
        <v>0</v>
      </c>
      <c r="EB315" s="0" t="n">
        <f aca="false">IF(CHOOSE(MATCH(AI$5,$B$10:$E$10,0),$B315,$C315,$D315,$E315)*AI$6+AI315*AI$7&lt;AI$2,AI$3*AI$4,0)</f>
        <v>0</v>
      </c>
      <c r="EC315" s="0" t="n">
        <f aca="false">IF(CHOOSE(MATCH(AJ$5,$B$10:$E$10,0),$B315,$C315,$D315,$E315)*AJ$6+AJ315*AJ$7&lt;AJ$2,AJ$3*AJ$4,0)</f>
        <v>0</v>
      </c>
      <c r="ED315" s="0" t="n">
        <f aca="false">IF(CHOOSE(MATCH(AK$5,$B$10:$E$10,0),$B315,$C315,$D315,$E315)*AK$6+AK315*AK$7&lt;AK$2,AK$3*AK$4,0)</f>
        <v>0</v>
      </c>
      <c r="EE315" s="0" t="n">
        <f aca="false">IF(CHOOSE(MATCH(AL$5,$B$10:$E$10,0),$B315,$C315,$D315,$E315)*AL$6+AL315*AL$7&lt;AL$2,AL$3*AL$4,0)</f>
        <v>0</v>
      </c>
      <c r="EF315" s="0" t="n">
        <f aca="false">IF(CHOOSE(MATCH(AM$5,$B$10:$E$10,0),$B315,$C315,$D315,$E315)*AM$6+AM315*AM$7&lt;AM$2,AM$3*AM$4,0)</f>
        <v>0</v>
      </c>
      <c r="EG315" s="0" t="n">
        <f aca="false">IF(CHOOSE(MATCH(AN$5,$B$10:$E$10,0),$B315,$C315,$D315,$E315)*AN$6+AN315*AN$7&lt;AN$2,AN$3*AN$4,0)</f>
        <v>0</v>
      </c>
      <c r="EH315" s="0" t="n">
        <f aca="false">IF(CHOOSE(MATCH(AO$5,$B$10:$E$10,0),$B315,$C315,$D315,$E315)*AO$6+AO315*AO$7&lt;AO$2,AO$3*AO$4,0)</f>
        <v>0</v>
      </c>
      <c r="EI315" s="0" t="n">
        <f aca="false">IF(CHOOSE(MATCH(AP$5,$B$10:$E$10,0),$B315,$C315,$D315,$E315)*AP$6+AP315*AP$7&lt;AP$2,AP$3*AP$4,0)</f>
        <v>0</v>
      </c>
      <c r="EJ315" s="0" t="n">
        <f aca="false">IF(CHOOSE(MATCH(AQ$5,$B$10:$E$10,0),$B315,$C315,$D315,$E315)*AQ$6+AQ315*AQ$7&lt;AQ$2,AQ$3*AQ$4,0)</f>
        <v>0</v>
      </c>
      <c r="EK315" s="0" t="n">
        <f aca="false">IF(CHOOSE(MATCH(AR$5,$B$10:$E$10,0),$B315,$C315,$D315,$E315)*AR$6+AR315*AR$7&lt;AR$2,AR$3*AR$4,0)</f>
        <v>0</v>
      </c>
      <c r="EL315" s="0" t="n">
        <f aca="false">IF(CHOOSE(MATCH(AS$5,$B$10:$E$10,0),$B315,$C315,$D315,$E315)*AS$6+AS315*AS$7&lt;AS$2,AS$3*AS$4,0)</f>
        <v>0</v>
      </c>
      <c r="EM315" s="0" t="n">
        <f aca="false">IF(CHOOSE(MATCH(AT$5,$B$10:$E$10,0),$B315,$C315,$D315,$E315)*AT$6+AT315*AT$7&lt;AT$2,AT$3*AT$4,0)</f>
        <v>0</v>
      </c>
      <c r="EN315" s="0" t="n">
        <f aca="false">IF(CHOOSE(MATCH(AU$5,$B$10:$E$10,0),$B315,$C315,$D315,$E315)*AU$6+AU315*AU$7&lt;AU$2,AU$3*AU$4,0)</f>
        <v>0</v>
      </c>
      <c r="EO315" s="0" t="n">
        <f aca="false">IF(CHOOSE(MATCH(AV$5,$B$10:$E$10,0),$B315,$C315,$D315,$E315)*AV$6+AV315*AV$7&lt;AV$2,AV$3*AV$4,0)</f>
        <v>0</v>
      </c>
      <c r="EP315" s="0" t="n">
        <f aca="false">IF(CHOOSE(MATCH(AW$5,$B$10:$E$10,0),$B315,$C315,$D315,$E315)*AW$6+AW315*AW$7&lt;AW$2,AW$3*AW$4,0)</f>
        <v>0</v>
      </c>
      <c r="EQ315" s="0" t="n">
        <f aca="false">IF(CHOOSE(MATCH(AX$5,$B$10:$E$10,0),$B315,$C315,$D315,$E315)*AX$6+AX315*AX$7&lt;AX$2,AX$3*AX$4,0)</f>
        <v>0</v>
      </c>
      <c r="ER315" s="0" t="n">
        <f aca="false">IF(CHOOSE(MATCH(AY$5,$B$10:$E$10,0),$B315,$C315,$D315,$E315)*AY$6+AY315*AY$7&lt;AY$2,AY$3*AY$4,0)</f>
        <v>0</v>
      </c>
      <c r="ES315" s="0" t="n">
        <f aca="false">IF(CHOOSE(MATCH(AZ$5,$B$10:$E$10,0),$B315,$C315,$D315,$E315)*AZ$6+AZ315*AZ$7&lt;AZ$2,AZ$3*AZ$4,0)</f>
        <v>0</v>
      </c>
      <c r="ET315" s="0" t="n">
        <f aca="false">IF(CHOOSE(MATCH(BA$5,$B$10:$E$10,0),$B315,$C315,$D315,$E315)*BA$6+BA315*BA$7&lt;BA$2,BA$3*BA$4,0)</f>
        <v>0</v>
      </c>
      <c r="EU315" s="0" t="n">
        <f aca="false">IF(CHOOSE(MATCH(BB$5,$B$10:$E$10,0),$B315,$C315,$D315,$E315)*BB$6+BB315*BB$7&lt;BB$2,BB$3*BB$4,0)</f>
        <v>0</v>
      </c>
      <c r="EV315" s="0" t="n">
        <f aca="false">IF(CHOOSE(MATCH(BC$5,$B$10:$E$10,0),$B315,$C315,$D315,$E315)*BC$6+BC315*BC$7&lt;BC$2,BC$3*BC$4,0)</f>
        <v>0</v>
      </c>
      <c r="EW315" s="0" t="n">
        <f aca="false">IF(CHOOSE(MATCH(BD$5,$B$10:$E$10,0),$B315,$C315,$D315,$E315)*BD$6+BD315*BD$7&lt;BD$2,BD$3*BD$4,0)</f>
        <v>0</v>
      </c>
      <c r="EX315" s="0" t="n">
        <f aca="false">IF(CHOOSE(MATCH(BE$5,$B$10:$E$10,0),$B315,$C315,$D315,$E315)*BE$6+BE315*BE$7&lt;BE$2,BE$3*BE$4,0)</f>
        <v>0</v>
      </c>
      <c r="EY315" s="0" t="n">
        <f aca="false">IF(CHOOSE(MATCH(BF$5,$B$10:$E$10,0),$B315,$C315,$D315,$E315)*BF$6+BF315*BF$7&lt;BF$2,BF$3*BF$4,0)</f>
        <v>0</v>
      </c>
      <c r="EZ315" s="0" t="n">
        <f aca="false">IF(CHOOSE(MATCH(BG$5,$B$10:$E$10,0),$B315,$C315,$D315,$E315)*BG$6+BG315*BG$7&lt;BG$2,BG$3*BG$4,0)</f>
        <v>0</v>
      </c>
      <c r="FA315" s="0" t="n">
        <f aca="false">IF(CHOOSE(MATCH(BH$5,$B$10:$E$10,0),$B315,$C315,$D315,$E315)*BH$6+BH315*BH$7&lt;BH$2,BH$3*BH$4,0)</f>
        <v>0</v>
      </c>
      <c r="FB315" s="0" t="n">
        <f aca="false">IF(CHOOSE(MATCH(BI$5,$B$10:$E$10,0),$B315,$C315,$D315,$E315)*BI$6+BI315*BI$7&lt;BI$2,BI$3*BI$4,0)</f>
        <v>0</v>
      </c>
      <c r="FC315" s="0" t="n">
        <f aca="false">IF(CHOOSE(MATCH(BJ$5,$B$10:$E$10,0),$B315,$C315,$D315,$E315)*BJ$6+BJ315*BJ$7&lt;BJ$2,BJ$3*BJ$4,0)</f>
        <v>0</v>
      </c>
      <c r="FD315" s="0" t="n">
        <f aca="false">IF(CHOOSE(MATCH(BK$5,$B$10:$E$10,0),$B315,$C315,$D315,$E315)*BK$6+BK315*BK$7&lt;BK$2,BK$3*BK$4,0)</f>
        <v>0</v>
      </c>
      <c r="FE315" s="0" t="n">
        <f aca="false">IF(CHOOSE(MATCH(BL$5,$B$10:$E$10,0),$B315,$C315,$D315,$E315)*BL$6+BL315*BL$7&lt;BL$2,BL$3*BL$4,0)</f>
        <v>0</v>
      </c>
      <c r="FF315" s="0" t="n">
        <f aca="false">IF(CHOOSE(MATCH(BM$5,$B$10:$E$10,0),$B315,$C315,$D315,$E315)*BM$6+BM315*BM$7&lt;BM$2,BM$3*BM$4,0)</f>
        <v>0</v>
      </c>
      <c r="FG315" s="0" t="n">
        <f aca="false">IF(CHOOSE(MATCH(BN$5,$B$10:$E$10,0),$B315,$C315,$D315,$E315)*BN$6+BN315*BN$7&lt;BN$2,BN$3*BN$4,0)</f>
        <v>0</v>
      </c>
      <c r="FH315" s="0" t="n">
        <f aca="false">IF(CHOOSE(MATCH(BO$5,$B$10:$E$10,0),$B315,$C315,$D315,$E315)*BO$6+BO315*BO$7&lt;BO$2,BO$3*BO$4,0)</f>
        <v>0</v>
      </c>
      <c r="FI315" s="0" t="n">
        <f aca="false">IF(CHOOSE(MATCH(BP$5,$B$10:$E$10,0),$B315,$C315,$D315,$E315)*BP$6+BP315*BP$7&lt;BP$2,BP$3*BP$4,0)</f>
        <v>0</v>
      </c>
      <c r="FJ315" s="0" t="n">
        <f aca="false">IF(CHOOSE(MATCH(BQ$5,$B$10:$E$10,0),$B315,$C315,$D315,$E315)*BQ$6+BQ315*BQ$7&lt;BQ$2,BQ$3*BQ$4,0)</f>
        <v>0</v>
      </c>
      <c r="FK315" s="0" t="n">
        <f aca="false">IF(CHOOSE(MATCH(BR$5,$B$10:$E$10,0),$B315,$C315,$D315,$E315)*BR$6+BR315*BR$7&lt;BR$2,BR$3*BR$4,0)</f>
        <v>0</v>
      </c>
      <c r="FL315" s="0" t="n">
        <f aca="false">IF(CHOOSE(MATCH(BS$5,$B$10:$E$10,0),$B315,$C315,$D315,$E315)*BS$6+BS315*BS$7&lt;BS$2,BS$3*BS$4,0)</f>
        <v>0</v>
      </c>
      <c r="FM315" s="0" t="n">
        <f aca="false">IF(CHOOSE(MATCH(BT$5,$B$10:$E$10,0),$B315,$C315,$D315,$E315)*BT$6+BT315*BT$7&lt;BT$2,BT$3*BT$4,0)</f>
        <v>0</v>
      </c>
      <c r="FN315" s="0" t="n">
        <f aca="false">IF(CHOOSE(MATCH(BU$5,$B$10:$E$10,0),$B315,$C315,$D315,$E315)*BU$6+BU315*BU$7&lt;BU$2,BU$3*BU$4,0)</f>
        <v>0</v>
      </c>
      <c r="FO315" s="0" t="n">
        <f aca="false">IF(CHOOSE(MATCH(BV$5,$B$10:$E$10,0),$B315,$C315,$D315,$E315)*BV$6+BV315*BV$7&lt;BV$2,BV$3*BV$4,0)</f>
        <v>0</v>
      </c>
      <c r="FP315" s="0" t="n">
        <f aca="false">IF(CHOOSE(MATCH(BW$5,$B$10:$E$10,0),$B315,$C315,$D315,$E315)*BW$6+BW315*BW$7&lt;BW$2,BW$3*BW$4,0)</f>
        <v>0</v>
      </c>
      <c r="FQ315" s="0" t="n">
        <f aca="false">IF(CHOOSE(MATCH(BX$5,$B$10:$E$10,0),$B315,$C315,$D315,$E315)*BX$6+BX315*BX$7&lt;BX$2,BX$3*BX$4,0)</f>
        <v>0</v>
      </c>
      <c r="FR315" s="0" t="n">
        <f aca="false">IF(CHOOSE(MATCH(BY$5,$B$10:$E$10,0),$B315,$C315,$D315,$E315)*BY$6+BY315*BY$7&lt;BY$2,BY$3*BY$4,0)</f>
        <v>0</v>
      </c>
      <c r="FS315" s="0" t="n">
        <f aca="false">IF(CHOOSE(MATCH(BZ$5,$B$10:$E$10,0),$B315,$C315,$D315,$E315)*BZ$6+BZ315*BZ$7&lt;BZ$2,BZ$3*BZ$4,0)</f>
        <v>0</v>
      </c>
      <c r="FT315" s="0" t="n">
        <f aca="false">IF(CHOOSE(MATCH(CA$5,$B$10:$E$10,0),$B315,$C315,$D315,$E315)*CA$6+CA315*CA$7&lt;CA$2,CA$3*CA$4,0)</f>
        <v>0</v>
      </c>
      <c r="FU315" s="0" t="n">
        <f aca="false">IF(CHOOSE(MATCH(CB$5,$B$10:$E$10,0),$B315,$C315,$D315,$E315)*CB$6+CB315*CB$7&lt;CB$2,CB$3*CB$4,0)</f>
        <v>0</v>
      </c>
      <c r="FV315" s="0" t="n">
        <f aca="false">IF(CHOOSE(MATCH(CC$5,$B$10:$E$10,0),$B315,$C315,$D315,$E315)*CC$6+CC315*CC$7&lt;CC$2,CC$3*CC$4,0)</f>
        <v>0</v>
      </c>
      <c r="FW315" s="0" t="n">
        <f aca="false">IF(CHOOSE(MATCH(CD$5,$B$10:$E$10,0),$B315,$C315,$D315,$E315)*CD$6+CD315*CD$7&lt;CD$2,CD$3*CD$4,0)</f>
        <v>0</v>
      </c>
      <c r="FX315" s="0" t="n">
        <f aca="false">IF(CHOOSE(MATCH(CE$5,$B$10:$E$10,0),$B315,$C315,$D315,$E315)*CE$6+CE315*CE$7&lt;CE$2,CE$3*CE$4,0)</f>
        <v>0</v>
      </c>
      <c r="FY315" s="0" t="n">
        <f aca="false">IF(CHOOSE(MATCH(CF$5,$B$10:$E$10,0),$B315,$C315,$D315,$E315)*CF$6+CF315*CF$7&lt;CF$2,CF$3*CF$4,0)</f>
        <v>0</v>
      </c>
      <c r="FZ315" s="0" t="n">
        <f aca="false">IF(CHOOSE(MATCH(CG$5,$B$10:$E$10,0),$B315,$C315,$D315,$E315)*CG$6+CG315*CG$7&lt;CG$2,CG$3*CG$4,0)</f>
        <v>0</v>
      </c>
      <c r="GA315" s="0" t="n">
        <f aca="false">IF(CHOOSE(MATCH(CH$5,$B$10:$E$10,0),$B315,$C315,$D315,$E315)*CH$6+CH315*CH$7&lt;CH$2,CH$3*CH$4,0)</f>
        <v>0</v>
      </c>
      <c r="GB315" s="0" t="n">
        <f aca="false">IF(CHOOSE(MATCH(CI$5,$B$10:$E$10,0),$B315,$C315,$D315,$E315)*CI$6+CI315*CI$7&lt;CI$2,CI$3*CI$4,0)</f>
        <v>0</v>
      </c>
      <c r="GC315" s="0" t="n">
        <f aca="false">IF(CHOOSE(MATCH(CJ$5,$B$10:$E$10,0),$B315,$C315,$D315,$E315)*CJ$6+CJ315*CJ$7&lt;CJ$2,CJ$3*CJ$4,0)</f>
        <v>0</v>
      </c>
      <c r="GD315" s="0" t="n">
        <f aca="false">IF(CHOOSE(MATCH(CK$5,$B$10:$E$10,0),$B315,$C315,$D315,$E315)*CK$6+CK315*CK$7&lt;CK$2,CK$3*CK$4,0)</f>
        <v>0</v>
      </c>
      <c r="GE315" s="0" t="n">
        <f aca="false">IF(CHOOSE(MATCH(CL$5,$B$10:$E$10,0),$B315,$C315,$D315,$E315)*CL$6+CL315*CL$7&lt;CL$2,CL$3*CL$4,0)</f>
        <v>0</v>
      </c>
      <c r="GF315" s="0" t="n">
        <f aca="false">IF(CHOOSE(MATCH(CM$5,$B$10:$E$10,0),$B315,$C315,$D315,$E315)*CM$6+CM315*CM$7&lt;CM$2,CM$3*CM$4,0)</f>
        <v>0</v>
      </c>
      <c r="GG315" s="0" t="n">
        <f aca="false">IF(CHOOSE(MATCH(CN$5,$B$10:$E$10,0),$B315,$C315,$D315,$E315)*CN$6+CN315*CN$7&lt;CN$2,CN$3*CN$4,0)</f>
        <v>0</v>
      </c>
      <c r="GH315" s="0" t="n">
        <f aca="false">IF(CHOOSE(MATCH(CO$5,$B$10:$E$10,0),$B315,$C315,$D315,$E315)*CO$6+CO315*CO$7&lt;CO$2,CO$3*CO$4,0)</f>
        <v>0</v>
      </c>
      <c r="GI315" s="0" t="n">
        <f aca="false">IF(CHOOSE(MATCH(CP$5,$B$10:$E$10,0),$B315,$C315,$D315,$E315)*CP$6+CP315*CP$7&lt;CP$2,CP$3*CP$4,0)</f>
        <v>0</v>
      </c>
      <c r="GJ315" s="0" t="n">
        <f aca="false">IF(CHOOSE(MATCH(CQ$5,$B$10:$E$10,0),$B315,$C315,$D315,$E315)*CQ$6+CQ315*CQ$7&lt;CQ$2,CQ$3*CQ$4,0)</f>
        <v>0</v>
      </c>
      <c r="GK315" s="0" t="n">
        <f aca="false">IF(CHOOSE(MATCH(CR$5,$B$10:$E$10,0),$B315,$C315,$D315,$E315)*CR$6+CR315*CR$7&lt;CR$2,CR$3*CR$4,0)</f>
        <v>0</v>
      </c>
      <c r="GL315" s="0" t="n">
        <f aca="false">IF(CHOOSE(MATCH(CS$5,$B$10:$E$10,0),$B315,$C315,$D315,$E315)*CS$6+CS315*CS$7&lt;CS$2,CS$3*CS$4,0)</f>
        <v>0</v>
      </c>
      <c r="GM315" s="0" t="n">
        <f aca="false">IF(CHOOSE(MATCH(CT$5,$B$10:$E$10,0),$B315,$C315,$D315,$E315)*CT$6+CT315*CT$7&lt;CT$2,CT$3*CT$4,0)</f>
        <v>0</v>
      </c>
      <c r="GN315" s="0" t="n">
        <f aca="false">IF(CHOOSE(MATCH(CU$5,$B$10:$E$10,0),$B315,$C315,$D315,$E315)*CU$6+CU315*CU$7&lt;CU$2,CU$3*CU$4,0)</f>
        <v>0</v>
      </c>
      <c r="GO315" s="0" t="n">
        <f aca="false">IF(CHOOSE(MATCH(CV$5,$B$10:$E$10,0),$B315,$C315,$D315,$E315)*CV$6+CV315*CV$7&lt;CV$2,CV$3*CV$4,0)</f>
        <v>0</v>
      </c>
      <c r="GP315" s="0" t="n">
        <f aca="false">IF(CHOOSE(MATCH(CW$5,$B$10:$E$10,0),$B315,$C315,$D315,$E315)*CW$6+CW315*CW$7&lt;CW$2,CW$3*CW$4,0)</f>
        <v>0</v>
      </c>
      <c r="GQ315" s="0" t="n">
        <f aca="false">IF(CHOOSE(MATCH(CX$5,$B$10:$E$10,0),$B315,$C315,$D315,$E315)*CX$6+CX315*CX$7&lt;CX$2,CX$3*CX$4,0)</f>
        <v>0</v>
      </c>
      <c r="GS315" s="0" t="n">
        <f aca="false">SUM(CZ315:GQ315)</f>
        <v>0</v>
      </c>
      <c r="GT315" s="0" t="n">
        <f aca="false">IF(GS315&gt;$GS$6,1,0)</f>
        <v>0</v>
      </c>
    </row>
    <row r="316" customFormat="false" ht="14" hidden="false" customHeight="false" outlineLevel="0" collapsed="false">
      <c r="A316" s="0" t="n">
        <v>306</v>
      </c>
      <c r="B316" s="0" t="n">
        <v>0.78266732724671</v>
      </c>
      <c r="C316" s="0" t="n">
        <v>-0.0602839007053841</v>
      </c>
      <c r="D316" s="0" t="n">
        <v>0.812437090938188</v>
      </c>
      <c r="E316" s="0" t="n">
        <v>0.554546035559277</v>
      </c>
      <c r="G316" s="0" t="n">
        <v>0.0333977823174791</v>
      </c>
      <c r="H316" s="0" t="n">
        <v>0.229466650125687</v>
      </c>
      <c r="I316" s="0" t="n">
        <v>-0.103880211099749</v>
      </c>
      <c r="J316" s="0" t="n">
        <v>-0.3517061486491</v>
      </c>
      <c r="K316" s="0" t="n">
        <v>-0.827683379611699</v>
      </c>
      <c r="L316" s="0" t="n">
        <v>-0.54364136303775</v>
      </c>
      <c r="M316" s="0" t="n">
        <v>1.10440623757313</v>
      </c>
      <c r="N316" s="0" t="n">
        <v>-1.36950347950915</v>
      </c>
      <c r="O316" s="0" t="n">
        <v>0.666898358758772</v>
      </c>
      <c r="P316" s="0" t="n">
        <v>1.29465206555324</v>
      </c>
      <c r="Q316" s="0" t="n">
        <v>-0.884633664099965</v>
      </c>
      <c r="R316" s="0" t="n">
        <v>-1.55145698954584</v>
      </c>
      <c r="S316" s="0" t="n">
        <v>0.892807747732149</v>
      </c>
      <c r="T316" s="0" t="n">
        <v>-0.63662582761026</v>
      </c>
      <c r="U316" s="0" t="n">
        <v>0.959048520599026</v>
      </c>
      <c r="V316" s="0" t="n">
        <v>0.711818302079337</v>
      </c>
      <c r="W316" s="0" t="n">
        <v>-0.195974507732899</v>
      </c>
      <c r="X316" s="0" t="n">
        <v>-0.0245972842094488</v>
      </c>
      <c r="Y316" s="0" t="n">
        <v>-0.201201828531339</v>
      </c>
      <c r="Z316" s="0" t="n">
        <v>1.17820263767499</v>
      </c>
      <c r="AA316" s="0" t="n">
        <v>-0.547370291315019</v>
      </c>
      <c r="AB316" s="0" t="n">
        <v>0.118274101623683</v>
      </c>
      <c r="AC316" s="0" t="n">
        <v>-0.792947503214236</v>
      </c>
      <c r="AD316" s="0" t="n">
        <v>0.577388163947035</v>
      </c>
      <c r="AE316" s="0" t="n">
        <v>0.807488049758831</v>
      </c>
      <c r="AF316" s="0" t="n">
        <v>-2.01751390704885</v>
      </c>
      <c r="AG316" s="0" t="n">
        <v>1.15255716082174</v>
      </c>
      <c r="AH316" s="0" t="n">
        <v>-0.0156444457388716</v>
      </c>
      <c r="AI316" s="0" t="n">
        <v>-1.1251950127189</v>
      </c>
      <c r="AJ316" s="0" t="n">
        <v>-0.994798483588966</v>
      </c>
      <c r="AK316" s="0" t="n">
        <v>0.0317902504320955</v>
      </c>
      <c r="AL316" s="0" t="n">
        <v>1.04195351013914</v>
      </c>
      <c r="AM316" s="0" t="n">
        <v>2.02399860427249</v>
      </c>
      <c r="AN316" s="0" t="n">
        <v>0.432266915595392</v>
      </c>
      <c r="AO316" s="0" t="n">
        <v>-0.275672391580883</v>
      </c>
      <c r="AP316" s="0" t="n">
        <v>-0.402967543777777</v>
      </c>
      <c r="AQ316" s="0" t="n">
        <v>-1.14339172796463</v>
      </c>
      <c r="AR316" s="0" t="n">
        <v>-0.466711753688287</v>
      </c>
      <c r="AS316" s="0" t="n">
        <v>-0.742410293241846</v>
      </c>
      <c r="AT316" s="0" t="n">
        <v>-0.929537691263249</v>
      </c>
      <c r="AU316" s="0" t="n">
        <v>-0.298871327686356</v>
      </c>
      <c r="AV316" s="0" t="n">
        <v>1.37381448439555</v>
      </c>
      <c r="AW316" s="0" t="n">
        <v>-0.0650311449135188</v>
      </c>
      <c r="AX316" s="0" t="n">
        <v>2.52603058470413</v>
      </c>
      <c r="AY316" s="0" t="n">
        <v>-0.408699634135701</v>
      </c>
      <c r="AZ316" s="0" t="n">
        <v>0.213316297958954</v>
      </c>
      <c r="BA316" s="0" t="n">
        <v>-0.0513909981236793</v>
      </c>
      <c r="BB316" s="0" t="n">
        <v>2.24195900955237</v>
      </c>
      <c r="BC316" s="0" t="n">
        <v>-0.892011939868098</v>
      </c>
      <c r="BD316" s="0" t="n">
        <v>-2.1656887838617</v>
      </c>
      <c r="BE316" s="0" t="n">
        <v>1.93012965610251</v>
      </c>
      <c r="BF316" s="0" t="n">
        <v>-1.26090526464395</v>
      </c>
      <c r="BG316" s="0" t="n">
        <v>-0.913048552320106</v>
      </c>
      <c r="BH316" s="0" t="n">
        <v>0.25025201466633</v>
      </c>
      <c r="BI316" s="0" t="n">
        <v>0.627284180154675</v>
      </c>
      <c r="BJ316" s="0" t="n">
        <v>0.366719632438617</v>
      </c>
      <c r="BK316" s="0" t="n">
        <v>-2.50609446084127</v>
      </c>
      <c r="BL316" s="0" t="n">
        <v>-1.71487954503391</v>
      </c>
      <c r="BM316" s="0" t="n">
        <v>1.1910105968127</v>
      </c>
      <c r="BN316" s="0" t="n">
        <v>-2.03845047508366</v>
      </c>
      <c r="BO316" s="0" t="n">
        <v>0.257520014201873</v>
      </c>
      <c r="BP316" s="0" t="n">
        <v>-0.0517741227668012</v>
      </c>
      <c r="BQ316" s="0" t="n">
        <v>0.473462478112197</v>
      </c>
      <c r="BR316" s="0" t="n">
        <v>1.97061126527842</v>
      </c>
      <c r="BS316" s="0" t="n">
        <v>0.415361682826187</v>
      </c>
      <c r="BT316" s="0" t="n">
        <v>0.236541382037103</v>
      </c>
      <c r="BU316" s="0" t="n">
        <v>-0.616332727076951</v>
      </c>
      <c r="BV316" s="0" t="n">
        <v>-2.41190718952566</v>
      </c>
      <c r="BW316" s="0" t="n">
        <v>-0.136551534524187</v>
      </c>
      <c r="BX316" s="0" t="n">
        <v>0.897834979696199</v>
      </c>
      <c r="BY316" s="0" t="n">
        <v>-0.792842911323533</v>
      </c>
      <c r="BZ316" s="0" t="n">
        <v>-0.448280843556859</v>
      </c>
      <c r="CA316" s="0" t="n">
        <v>-1.50096184370341</v>
      </c>
      <c r="CB316" s="0" t="n">
        <v>-1.31091610455769</v>
      </c>
      <c r="CC316" s="0" t="n">
        <v>-0.47817366066738</v>
      </c>
      <c r="CD316" s="0" t="n">
        <v>-1.34642050397815</v>
      </c>
      <c r="CE316" s="0" t="n">
        <v>1.25466385725304</v>
      </c>
      <c r="CF316" s="0" t="n">
        <v>-0.529859107700759</v>
      </c>
      <c r="CG316" s="0" t="n">
        <v>0.104033688330674</v>
      </c>
      <c r="CH316" s="0" t="n">
        <v>-0.811096469988115</v>
      </c>
      <c r="CI316" s="0" t="n">
        <v>-0.658798171571107</v>
      </c>
      <c r="CJ316" s="0" t="n">
        <v>0.682264271745226</v>
      </c>
      <c r="CK316" s="0" t="n">
        <v>0.0213060502574081</v>
      </c>
      <c r="CL316" s="0" t="n">
        <v>0.0554518919670954</v>
      </c>
      <c r="CM316" s="0" t="n">
        <v>-1.59496266860515</v>
      </c>
      <c r="CN316" s="0" t="n">
        <v>1.96214386960492</v>
      </c>
      <c r="CO316" s="0" t="n">
        <v>-0.170612111105584</v>
      </c>
      <c r="CP316" s="0" t="n">
        <v>0.219581579585792</v>
      </c>
      <c r="CQ316" s="0" t="n">
        <v>0.0471789007860934</v>
      </c>
      <c r="CR316" s="0" t="n">
        <v>-1.20940285341931</v>
      </c>
      <c r="CS316" s="0" t="n">
        <v>1.44941623148043</v>
      </c>
      <c r="CT316" s="0" t="n">
        <v>1.26192389870994</v>
      </c>
      <c r="CU316" s="0" t="n">
        <v>0.416612238041125</v>
      </c>
      <c r="CV316" s="0" t="n">
        <v>-1.13213900476694</v>
      </c>
      <c r="CW316" s="0" t="n">
        <v>0.187403657037066</v>
      </c>
      <c r="CX316" s="0" t="n">
        <v>0.815889507066458</v>
      </c>
      <c r="CZ316" s="0" t="n">
        <f aca="false">IF(CHOOSE(MATCH(G$5,$B$10:$E$10,0),$B316,$C316,$D316,$E316)*G$6+G316*G$7&lt;G$2,G$3*G$4,0)</f>
        <v>0</v>
      </c>
      <c r="DA316" s="0" t="n">
        <f aca="false">IF(CHOOSE(MATCH(H$5,$B$10:$E$10,0),$B316,$C316,$D316,$E316)*H$6+H316*H$7&lt;H$2,H$3*H$4,0)</f>
        <v>0</v>
      </c>
      <c r="DB316" s="0" t="n">
        <f aca="false">IF(CHOOSE(MATCH(I$5,$B$10:$E$10,0),$B316,$C316,$D316,$E316)*I$6+I316*I$7&lt;I$2,I$3*I$4,0)</f>
        <v>0</v>
      </c>
      <c r="DC316" s="0" t="n">
        <f aca="false">IF(CHOOSE(MATCH(J$5,$B$10:$E$10,0),$B316,$C316,$D316,$E316)*J$6+J316*J$7&lt;J$2,J$3*J$4,0)</f>
        <v>0</v>
      </c>
      <c r="DD316" s="0" t="n">
        <f aca="false">IF(CHOOSE(MATCH(K$5,$B$10:$E$10,0),$B316,$C316,$D316,$E316)*K$6+K316*K$7&lt;K$2,K$3*K$4,0)</f>
        <v>0</v>
      </c>
      <c r="DE316" s="0" t="n">
        <f aca="false">IF(CHOOSE(MATCH(L$5,$B$10:$E$10,0),$B316,$C316,$D316,$E316)*L$6+L316*L$7&lt;L$2,L$3*L$4,0)</f>
        <v>0</v>
      </c>
      <c r="DF316" s="0" t="n">
        <f aca="false">IF(CHOOSE(MATCH(M$5,$B$10:$E$10,0),$B316,$C316,$D316,$E316)*M$6+M316*M$7&lt;M$2,M$3*M$4,0)</f>
        <v>0</v>
      </c>
      <c r="DG316" s="0" t="n">
        <f aca="false">IF(CHOOSE(MATCH(N$5,$B$10:$E$10,0),$B316,$C316,$D316,$E316)*N$6+N316*N$7&lt;N$2,N$3*N$4,0)</f>
        <v>0</v>
      </c>
      <c r="DH316" s="0" t="n">
        <f aca="false">IF(CHOOSE(MATCH(O$5,$B$10:$E$10,0),$B316,$C316,$D316,$E316)*O$6+O316*O$7&lt;O$2,O$3*O$4,0)</f>
        <v>0</v>
      </c>
      <c r="DI316" s="0" t="n">
        <f aca="false">IF(CHOOSE(MATCH(P$5,$B$10:$E$10,0),$B316,$C316,$D316,$E316)*P$6+P316*P$7&lt;P$2,P$3*P$4,0)</f>
        <v>0</v>
      </c>
      <c r="DJ316" s="0" t="n">
        <f aca="false">IF(CHOOSE(MATCH(Q$5,$B$10:$E$10,0),$B316,$C316,$D316,$E316)*Q$6+Q316*Q$7&lt;Q$2,Q$3*Q$4,0)</f>
        <v>0</v>
      </c>
      <c r="DK316" s="0" t="n">
        <f aca="false">IF(CHOOSE(MATCH(R$5,$B$10:$E$10,0),$B316,$C316,$D316,$E316)*R$6+R316*R$7&lt;R$2,R$3*R$4,0)</f>
        <v>0</v>
      </c>
      <c r="DL316" s="0" t="n">
        <f aca="false">IF(CHOOSE(MATCH(S$5,$B$10:$E$10,0),$B316,$C316,$D316,$E316)*S$6+S316*S$7&lt;S$2,S$3*S$4,0)</f>
        <v>0</v>
      </c>
      <c r="DM316" s="0" t="n">
        <f aca="false">IF(CHOOSE(MATCH(T$5,$B$10:$E$10,0),$B316,$C316,$D316,$E316)*T$6+T316*T$7&lt;T$2,T$3*T$4,0)</f>
        <v>0</v>
      </c>
      <c r="DN316" s="0" t="n">
        <f aca="false">IF(CHOOSE(MATCH(U$5,$B$10:$E$10,0),$B316,$C316,$D316,$E316)*U$6+U316*U$7&lt;U$2,U$3*U$4,0)</f>
        <v>0</v>
      </c>
      <c r="DO316" s="0" t="n">
        <f aca="false">IF(CHOOSE(MATCH(V$5,$B$10:$E$10,0),$B316,$C316,$D316,$E316)*V$6+V316*V$7&lt;V$2,V$3*V$4,0)</f>
        <v>0</v>
      </c>
      <c r="DP316" s="0" t="n">
        <f aca="false">IF(CHOOSE(MATCH(W$5,$B$10:$E$10,0),$B316,$C316,$D316,$E316)*W$6+W316*W$7&lt;W$2,W$3*W$4,0)</f>
        <v>0</v>
      </c>
      <c r="DQ316" s="0" t="n">
        <f aca="false">IF(CHOOSE(MATCH(X$5,$B$10:$E$10,0),$B316,$C316,$D316,$E316)*X$6+X316*X$7&lt;X$2,X$3*X$4,0)</f>
        <v>0</v>
      </c>
      <c r="DR316" s="0" t="n">
        <f aca="false">IF(CHOOSE(MATCH(Y$5,$B$10:$E$10,0),$B316,$C316,$D316,$E316)*Y$6+Y316*Y$7&lt;Y$2,Y$3*Y$4,0)</f>
        <v>0</v>
      </c>
      <c r="DS316" s="0" t="n">
        <f aca="false">IF(CHOOSE(MATCH(Z$5,$B$10:$E$10,0),$B316,$C316,$D316,$E316)*Z$6+Z316*Z$7&lt;Z$2,Z$3*Z$4,0)</f>
        <v>0</v>
      </c>
      <c r="DT316" s="0" t="n">
        <f aca="false">IF(CHOOSE(MATCH(AA$5,$B$10:$E$10,0),$B316,$C316,$D316,$E316)*AA$6+AA316*AA$7&lt;AA$2,AA$3*AA$4,0)</f>
        <v>0</v>
      </c>
      <c r="DU316" s="0" t="n">
        <f aca="false">IF(CHOOSE(MATCH(AB$5,$B$10:$E$10,0),$B316,$C316,$D316,$E316)*AB$6+AB316*AB$7&lt;AB$2,AB$3*AB$4,0)</f>
        <v>0</v>
      </c>
      <c r="DV316" s="0" t="n">
        <f aca="false">IF(CHOOSE(MATCH(AC$5,$B$10:$E$10,0),$B316,$C316,$D316,$E316)*AC$6+AC316*AC$7&lt;AC$2,AC$3*AC$4,0)</f>
        <v>0</v>
      </c>
      <c r="DW316" s="0" t="n">
        <f aca="false">IF(CHOOSE(MATCH(AD$5,$B$10:$E$10,0),$B316,$C316,$D316,$E316)*AD$6+AD316*AD$7&lt;AD$2,AD$3*AD$4,0)</f>
        <v>0</v>
      </c>
      <c r="DX316" s="0" t="n">
        <f aca="false">IF(CHOOSE(MATCH(AE$5,$B$10:$E$10,0),$B316,$C316,$D316,$E316)*AE$6+AE316*AE$7&lt;AE$2,AE$3*AE$4,0)</f>
        <v>0</v>
      </c>
      <c r="DY316" s="0" t="n">
        <f aca="false">IF(CHOOSE(MATCH(AF$5,$B$10:$E$10,0),$B316,$C316,$D316,$E316)*AF$6+AF316*AF$7&lt;AF$2,AF$3*AF$4,0)</f>
        <v>0</v>
      </c>
      <c r="DZ316" s="0" t="n">
        <f aca="false">IF(CHOOSE(MATCH(AG$5,$B$10:$E$10,0),$B316,$C316,$D316,$E316)*AG$6+AG316*AG$7&lt;AG$2,AG$3*AG$4,0)</f>
        <v>0</v>
      </c>
      <c r="EA316" s="0" t="n">
        <f aca="false">IF(CHOOSE(MATCH(AH$5,$B$10:$E$10,0),$B316,$C316,$D316,$E316)*AH$6+AH316*AH$7&lt;AH$2,AH$3*AH$4,0)</f>
        <v>0</v>
      </c>
      <c r="EB316" s="0" t="n">
        <f aca="false">IF(CHOOSE(MATCH(AI$5,$B$10:$E$10,0),$B316,$C316,$D316,$E316)*AI$6+AI316*AI$7&lt;AI$2,AI$3*AI$4,0)</f>
        <v>0</v>
      </c>
      <c r="EC316" s="0" t="n">
        <f aca="false">IF(CHOOSE(MATCH(AJ$5,$B$10:$E$10,0),$B316,$C316,$D316,$E316)*AJ$6+AJ316*AJ$7&lt;AJ$2,AJ$3*AJ$4,0)</f>
        <v>0</v>
      </c>
      <c r="ED316" s="0" t="n">
        <f aca="false">IF(CHOOSE(MATCH(AK$5,$B$10:$E$10,0),$B316,$C316,$D316,$E316)*AK$6+AK316*AK$7&lt;AK$2,AK$3*AK$4,0)</f>
        <v>0</v>
      </c>
      <c r="EE316" s="0" t="n">
        <f aca="false">IF(CHOOSE(MATCH(AL$5,$B$10:$E$10,0),$B316,$C316,$D316,$E316)*AL$6+AL316*AL$7&lt;AL$2,AL$3*AL$4,0)</f>
        <v>0</v>
      </c>
      <c r="EF316" s="0" t="n">
        <f aca="false">IF(CHOOSE(MATCH(AM$5,$B$10:$E$10,0),$B316,$C316,$D316,$E316)*AM$6+AM316*AM$7&lt;AM$2,AM$3*AM$4,0)</f>
        <v>0</v>
      </c>
      <c r="EG316" s="0" t="n">
        <f aca="false">IF(CHOOSE(MATCH(AN$5,$B$10:$E$10,0),$B316,$C316,$D316,$E316)*AN$6+AN316*AN$7&lt;AN$2,AN$3*AN$4,0)</f>
        <v>0</v>
      </c>
      <c r="EH316" s="0" t="n">
        <f aca="false">IF(CHOOSE(MATCH(AO$5,$B$10:$E$10,0),$B316,$C316,$D316,$E316)*AO$6+AO316*AO$7&lt;AO$2,AO$3*AO$4,0)</f>
        <v>0</v>
      </c>
      <c r="EI316" s="0" t="n">
        <f aca="false">IF(CHOOSE(MATCH(AP$5,$B$10:$E$10,0),$B316,$C316,$D316,$E316)*AP$6+AP316*AP$7&lt;AP$2,AP$3*AP$4,0)</f>
        <v>0</v>
      </c>
      <c r="EJ316" s="0" t="n">
        <f aca="false">IF(CHOOSE(MATCH(AQ$5,$B$10:$E$10,0),$B316,$C316,$D316,$E316)*AQ$6+AQ316*AQ$7&lt;AQ$2,AQ$3*AQ$4,0)</f>
        <v>0</v>
      </c>
      <c r="EK316" s="0" t="n">
        <f aca="false">IF(CHOOSE(MATCH(AR$5,$B$10:$E$10,0),$B316,$C316,$D316,$E316)*AR$6+AR316*AR$7&lt;AR$2,AR$3*AR$4,0)</f>
        <v>0</v>
      </c>
      <c r="EL316" s="0" t="n">
        <f aca="false">IF(CHOOSE(MATCH(AS$5,$B$10:$E$10,0),$B316,$C316,$D316,$E316)*AS$6+AS316*AS$7&lt;AS$2,AS$3*AS$4,0)</f>
        <v>0</v>
      </c>
      <c r="EM316" s="0" t="n">
        <f aca="false">IF(CHOOSE(MATCH(AT$5,$B$10:$E$10,0),$B316,$C316,$D316,$E316)*AT$6+AT316*AT$7&lt;AT$2,AT$3*AT$4,0)</f>
        <v>0</v>
      </c>
      <c r="EN316" s="0" t="n">
        <f aca="false">IF(CHOOSE(MATCH(AU$5,$B$10:$E$10,0),$B316,$C316,$D316,$E316)*AU$6+AU316*AU$7&lt;AU$2,AU$3*AU$4,0)</f>
        <v>0</v>
      </c>
      <c r="EO316" s="0" t="n">
        <f aca="false">IF(CHOOSE(MATCH(AV$5,$B$10:$E$10,0),$B316,$C316,$D316,$E316)*AV$6+AV316*AV$7&lt;AV$2,AV$3*AV$4,0)</f>
        <v>0</v>
      </c>
      <c r="EP316" s="0" t="n">
        <f aca="false">IF(CHOOSE(MATCH(AW$5,$B$10:$E$10,0),$B316,$C316,$D316,$E316)*AW$6+AW316*AW$7&lt;AW$2,AW$3*AW$4,0)</f>
        <v>0</v>
      </c>
      <c r="EQ316" s="0" t="n">
        <f aca="false">IF(CHOOSE(MATCH(AX$5,$B$10:$E$10,0),$B316,$C316,$D316,$E316)*AX$6+AX316*AX$7&lt;AX$2,AX$3*AX$4,0)</f>
        <v>0</v>
      </c>
      <c r="ER316" s="0" t="n">
        <f aca="false">IF(CHOOSE(MATCH(AY$5,$B$10:$E$10,0),$B316,$C316,$D316,$E316)*AY$6+AY316*AY$7&lt;AY$2,AY$3*AY$4,0)</f>
        <v>0</v>
      </c>
      <c r="ES316" s="0" t="n">
        <f aca="false">IF(CHOOSE(MATCH(AZ$5,$B$10:$E$10,0),$B316,$C316,$D316,$E316)*AZ$6+AZ316*AZ$7&lt;AZ$2,AZ$3*AZ$4,0)</f>
        <v>0</v>
      </c>
      <c r="ET316" s="0" t="n">
        <f aca="false">IF(CHOOSE(MATCH(BA$5,$B$10:$E$10,0),$B316,$C316,$D316,$E316)*BA$6+BA316*BA$7&lt;BA$2,BA$3*BA$4,0)</f>
        <v>0</v>
      </c>
      <c r="EU316" s="0" t="n">
        <f aca="false">IF(CHOOSE(MATCH(BB$5,$B$10:$E$10,0),$B316,$C316,$D316,$E316)*BB$6+BB316*BB$7&lt;BB$2,BB$3*BB$4,0)</f>
        <v>0</v>
      </c>
      <c r="EV316" s="0" t="n">
        <f aca="false">IF(CHOOSE(MATCH(BC$5,$B$10:$E$10,0),$B316,$C316,$D316,$E316)*BC$6+BC316*BC$7&lt;BC$2,BC$3*BC$4,0)</f>
        <v>0</v>
      </c>
      <c r="EW316" s="0" t="n">
        <f aca="false">IF(CHOOSE(MATCH(BD$5,$B$10:$E$10,0),$B316,$C316,$D316,$E316)*BD$6+BD316*BD$7&lt;BD$2,BD$3*BD$4,0)</f>
        <v>0</v>
      </c>
      <c r="EX316" s="0" t="n">
        <f aca="false">IF(CHOOSE(MATCH(BE$5,$B$10:$E$10,0),$B316,$C316,$D316,$E316)*BE$6+BE316*BE$7&lt;BE$2,BE$3*BE$4,0)</f>
        <v>0</v>
      </c>
      <c r="EY316" s="0" t="n">
        <f aca="false">IF(CHOOSE(MATCH(BF$5,$B$10:$E$10,0),$B316,$C316,$D316,$E316)*BF$6+BF316*BF$7&lt;BF$2,BF$3*BF$4,0)</f>
        <v>0</v>
      </c>
      <c r="EZ316" s="0" t="n">
        <f aca="false">IF(CHOOSE(MATCH(BG$5,$B$10:$E$10,0),$B316,$C316,$D316,$E316)*BG$6+BG316*BG$7&lt;BG$2,BG$3*BG$4,0)</f>
        <v>0</v>
      </c>
      <c r="FA316" s="0" t="n">
        <f aca="false">IF(CHOOSE(MATCH(BH$5,$B$10:$E$10,0),$B316,$C316,$D316,$E316)*BH$6+BH316*BH$7&lt;BH$2,BH$3*BH$4,0)</f>
        <v>0</v>
      </c>
      <c r="FB316" s="0" t="n">
        <f aca="false">IF(CHOOSE(MATCH(BI$5,$B$10:$E$10,0),$B316,$C316,$D316,$E316)*BI$6+BI316*BI$7&lt;BI$2,BI$3*BI$4,0)</f>
        <v>0</v>
      </c>
      <c r="FC316" s="0" t="n">
        <f aca="false">IF(CHOOSE(MATCH(BJ$5,$B$10:$E$10,0),$B316,$C316,$D316,$E316)*BJ$6+BJ316*BJ$7&lt;BJ$2,BJ$3*BJ$4,0)</f>
        <v>0</v>
      </c>
      <c r="FD316" s="0" t="n">
        <f aca="false">IF(CHOOSE(MATCH(BK$5,$B$10:$E$10,0),$B316,$C316,$D316,$E316)*BK$6+BK316*BK$7&lt;BK$2,BK$3*BK$4,0)</f>
        <v>0</v>
      </c>
      <c r="FE316" s="0" t="n">
        <f aca="false">IF(CHOOSE(MATCH(BL$5,$B$10:$E$10,0),$B316,$C316,$D316,$E316)*BL$6+BL316*BL$7&lt;BL$2,BL$3*BL$4,0)</f>
        <v>0</v>
      </c>
      <c r="FF316" s="0" t="n">
        <f aca="false">IF(CHOOSE(MATCH(BM$5,$B$10:$E$10,0),$B316,$C316,$D316,$E316)*BM$6+BM316*BM$7&lt;BM$2,BM$3*BM$4,0)</f>
        <v>0</v>
      </c>
      <c r="FG316" s="0" t="n">
        <f aca="false">IF(CHOOSE(MATCH(BN$5,$B$10:$E$10,0),$B316,$C316,$D316,$E316)*BN$6+BN316*BN$7&lt;BN$2,BN$3*BN$4,0)</f>
        <v>0</v>
      </c>
      <c r="FH316" s="0" t="n">
        <f aca="false">IF(CHOOSE(MATCH(BO$5,$B$10:$E$10,0),$B316,$C316,$D316,$E316)*BO$6+BO316*BO$7&lt;BO$2,BO$3*BO$4,0)</f>
        <v>0</v>
      </c>
      <c r="FI316" s="0" t="n">
        <f aca="false">IF(CHOOSE(MATCH(BP$5,$B$10:$E$10,0),$B316,$C316,$D316,$E316)*BP$6+BP316*BP$7&lt;BP$2,BP$3*BP$4,0)</f>
        <v>0</v>
      </c>
      <c r="FJ316" s="0" t="n">
        <f aca="false">IF(CHOOSE(MATCH(BQ$5,$B$10:$E$10,0),$B316,$C316,$D316,$E316)*BQ$6+BQ316*BQ$7&lt;BQ$2,BQ$3*BQ$4,0)</f>
        <v>0</v>
      </c>
      <c r="FK316" s="0" t="n">
        <f aca="false">IF(CHOOSE(MATCH(BR$5,$B$10:$E$10,0),$B316,$C316,$D316,$E316)*BR$6+BR316*BR$7&lt;BR$2,BR$3*BR$4,0)</f>
        <v>0</v>
      </c>
      <c r="FL316" s="0" t="n">
        <f aca="false">IF(CHOOSE(MATCH(BS$5,$B$10:$E$10,0),$B316,$C316,$D316,$E316)*BS$6+BS316*BS$7&lt;BS$2,BS$3*BS$4,0)</f>
        <v>0</v>
      </c>
      <c r="FM316" s="0" t="n">
        <f aca="false">IF(CHOOSE(MATCH(BT$5,$B$10:$E$10,0),$B316,$C316,$D316,$E316)*BT$6+BT316*BT$7&lt;BT$2,BT$3*BT$4,0)</f>
        <v>0</v>
      </c>
      <c r="FN316" s="0" t="n">
        <f aca="false">IF(CHOOSE(MATCH(BU$5,$B$10:$E$10,0),$B316,$C316,$D316,$E316)*BU$6+BU316*BU$7&lt;BU$2,BU$3*BU$4,0)</f>
        <v>0</v>
      </c>
      <c r="FO316" s="0" t="n">
        <f aca="false">IF(CHOOSE(MATCH(BV$5,$B$10:$E$10,0),$B316,$C316,$D316,$E316)*BV$6+BV316*BV$7&lt;BV$2,BV$3*BV$4,0)</f>
        <v>0</v>
      </c>
      <c r="FP316" s="0" t="n">
        <f aca="false">IF(CHOOSE(MATCH(BW$5,$B$10:$E$10,0),$B316,$C316,$D316,$E316)*BW$6+BW316*BW$7&lt;BW$2,BW$3*BW$4,0)</f>
        <v>0</v>
      </c>
      <c r="FQ316" s="0" t="n">
        <f aca="false">IF(CHOOSE(MATCH(BX$5,$B$10:$E$10,0),$B316,$C316,$D316,$E316)*BX$6+BX316*BX$7&lt;BX$2,BX$3*BX$4,0)</f>
        <v>0</v>
      </c>
      <c r="FR316" s="0" t="n">
        <f aca="false">IF(CHOOSE(MATCH(BY$5,$B$10:$E$10,0),$B316,$C316,$D316,$E316)*BY$6+BY316*BY$7&lt;BY$2,BY$3*BY$4,0)</f>
        <v>0</v>
      </c>
      <c r="FS316" s="0" t="n">
        <f aca="false">IF(CHOOSE(MATCH(BZ$5,$B$10:$E$10,0),$B316,$C316,$D316,$E316)*BZ$6+BZ316*BZ$7&lt;BZ$2,BZ$3*BZ$4,0)</f>
        <v>0</v>
      </c>
      <c r="FT316" s="0" t="n">
        <f aca="false">IF(CHOOSE(MATCH(CA$5,$B$10:$E$10,0),$B316,$C316,$D316,$E316)*CA$6+CA316*CA$7&lt;CA$2,CA$3*CA$4,0)</f>
        <v>0</v>
      </c>
      <c r="FU316" s="0" t="n">
        <f aca="false">IF(CHOOSE(MATCH(CB$5,$B$10:$E$10,0),$B316,$C316,$D316,$E316)*CB$6+CB316*CB$7&lt;CB$2,CB$3*CB$4,0)</f>
        <v>0</v>
      </c>
      <c r="FV316" s="0" t="n">
        <f aca="false">IF(CHOOSE(MATCH(CC$5,$B$10:$E$10,0),$B316,$C316,$D316,$E316)*CC$6+CC316*CC$7&lt;CC$2,CC$3*CC$4,0)</f>
        <v>0</v>
      </c>
      <c r="FW316" s="0" t="n">
        <f aca="false">IF(CHOOSE(MATCH(CD$5,$B$10:$E$10,0),$B316,$C316,$D316,$E316)*CD$6+CD316*CD$7&lt;CD$2,CD$3*CD$4,0)</f>
        <v>0</v>
      </c>
      <c r="FX316" s="0" t="n">
        <f aca="false">IF(CHOOSE(MATCH(CE$5,$B$10:$E$10,0),$B316,$C316,$D316,$E316)*CE$6+CE316*CE$7&lt;CE$2,CE$3*CE$4,0)</f>
        <v>0</v>
      </c>
      <c r="FY316" s="0" t="n">
        <f aca="false">IF(CHOOSE(MATCH(CF$5,$B$10:$E$10,0),$B316,$C316,$D316,$E316)*CF$6+CF316*CF$7&lt;CF$2,CF$3*CF$4,0)</f>
        <v>0</v>
      </c>
      <c r="FZ316" s="0" t="n">
        <f aca="false">IF(CHOOSE(MATCH(CG$5,$B$10:$E$10,0),$B316,$C316,$D316,$E316)*CG$6+CG316*CG$7&lt;CG$2,CG$3*CG$4,0)</f>
        <v>0</v>
      </c>
      <c r="GA316" s="0" t="n">
        <f aca="false">IF(CHOOSE(MATCH(CH$5,$B$10:$E$10,0),$B316,$C316,$D316,$E316)*CH$6+CH316*CH$7&lt;CH$2,CH$3*CH$4,0)</f>
        <v>0</v>
      </c>
      <c r="GB316" s="0" t="n">
        <f aca="false">IF(CHOOSE(MATCH(CI$5,$B$10:$E$10,0),$B316,$C316,$D316,$E316)*CI$6+CI316*CI$7&lt;CI$2,CI$3*CI$4,0)</f>
        <v>0</v>
      </c>
      <c r="GC316" s="0" t="n">
        <f aca="false">IF(CHOOSE(MATCH(CJ$5,$B$10:$E$10,0),$B316,$C316,$D316,$E316)*CJ$6+CJ316*CJ$7&lt;CJ$2,CJ$3*CJ$4,0)</f>
        <v>0</v>
      </c>
      <c r="GD316" s="0" t="n">
        <f aca="false">IF(CHOOSE(MATCH(CK$5,$B$10:$E$10,0),$B316,$C316,$D316,$E316)*CK$6+CK316*CK$7&lt;CK$2,CK$3*CK$4,0)</f>
        <v>0</v>
      </c>
      <c r="GE316" s="0" t="n">
        <f aca="false">IF(CHOOSE(MATCH(CL$5,$B$10:$E$10,0),$B316,$C316,$D316,$E316)*CL$6+CL316*CL$7&lt;CL$2,CL$3*CL$4,0)</f>
        <v>0</v>
      </c>
      <c r="GF316" s="0" t="n">
        <f aca="false">IF(CHOOSE(MATCH(CM$5,$B$10:$E$10,0),$B316,$C316,$D316,$E316)*CM$6+CM316*CM$7&lt;CM$2,CM$3*CM$4,0)</f>
        <v>0</v>
      </c>
      <c r="GG316" s="0" t="n">
        <f aca="false">IF(CHOOSE(MATCH(CN$5,$B$10:$E$10,0),$B316,$C316,$D316,$E316)*CN$6+CN316*CN$7&lt;CN$2,CN$3*CN$4,0)</f>
        <v>0</v>
      </c>
      <c r="GH316" s="0" t="n">
        <f aca="false">IF(CHOOSE(MATCH(CO$5,$B$10:$E$10,0),$B316,$C316,$D316,$E316)*CO$6+CO316*CO$7&lt;CO$2,CO$3*CO$4,0)</f>
        <v>0</v>
      </c>
      <c r="GI316" s="0" t="n">
        <f aca="false">IF(CHOOSE(MATCH(CP$5,$B$10:$E$10,0),$B316,$C316,$D316,$E316)*CP$6+CP316*CP$7&lt;CP$2,CP$3*CP$4,0)</f>
        <v>0</v>
      </c>
      <c r="GJ316" s="0" t="n">
        <f aca="false">IF(CHOOSE(MATCH(CQ$5,$B$10:$E$10,0),$B316,$C316,$D316,$E316)*CQ$6+CQ316*CQ$7&lt;CQ$2,CQ$3*CQ$4,0)</f>
        <v>0</v>
      </c>
      <c r="GK316" s="0" t="n">
        <f aca="false">IF(CHOOSE(MATCH(CR$5,$B$10:$E$10,0),$B316,$C316,$D316,$E316)*CR$6+CR316*CR$7&lt;CR$2,CR$3*CR$4,0)</f>
        <v>0</v>
      </c>
      <c r="GL316" s="0" t="n">
        <f aca="false">IF(CHOOSE(MATCH(CS$5,$B$10:$E$10,0),$B316,$C316,$D316,$E316)*CS$6+CS316*CS$7&lt;CS$2,CS$3*CS$4,0)</f>
        <v>0</v>
      </c>
      <c r="GM316" s="0" t="n">
        <f aca="false">IF(CHOOSE(MATCH(CT$5,$B$10:$E$10,0),$B316,$C316,$D316,$E316)*CT$6+CT316*CT$7&lt;CT$2,CT$3*CT$4,0)</f>
        <v>0</v>
      </c>
      <c r="GN316" s="0" t="n">
        <f aca="false">IF(CHOOSE(MATCH(CU$5,$B$10:$E$10,0),$B316,$C316,$D316,$E316)*CU$6+CU316*CU$7&lt;CU$2,CU$3*CU$4,0)</f>
        <v>0</v>
      </c>
      <c r="GO316" s="0" t="n">
        <f aca="false">IF(CHOOSE(MATCH(CV$5,$B$10:$E$10,0),$B316,$C316,$D316,$E316)*CV$6+CV316*CV$7&lt;CV$2,CV$3*CV$4,0)</f>
        <v>0</v>
      </c>
      <c r="GP316" s="0" t="n">
        <f aca="false">IF(CHOOSE(MATCH(CW$5,$B$10:$E$10,0),$B316,$C316,$D316,$E316)*CW$6+CW316*CW$7&lt;CW$2,CW$3*CW$4,0)</f>
        <v>0</v>
      </c>
      <c r="GQ316" s="0" t="n">
        <f aca="false">IF(CHOOSE(MATCH(CX$5,$B$10:$E$10,0),$B316,$C316,$D316,$E316)*CX$6+CX316*CX$7&lt;CX$2,CX$3*CX$4,0)</f>
        <v>0</v>
      </c>
      <c r="GS316" s="0" t="n">
        <f aca="false">SUM(CZ316:GQ316)</f>
        <v>0</v>
      </c>
      <c r="GT316" s="0" t="n">
        <f aca="false">IF(GS316&gt;$GS$6,1,0)</f>
        <v>0</v>
      </c>
    </row>
    <row r="317" customFormat="false" ht="14" hidden="false" customHeight="false" outlineLevel="0" collapsed="false">
      <c r="A317" s="0" t="n">
        <v>307</v>
      </c>
      <c r="B317" s="0" t="n">
        <v>-0.249457889629715</v>
      </c>
      <c r="C317" s="0" t="n">
        <v>-0.760740860866765</v>
      </c>
      <c r="D317" s="0" t="n">
        <v>0.575008193778324</v>
      </c>
      <c r="E317" s="0" t="n">
        <v>0.120991164221124</v>
      </c>
      <c r="G317" s="0" t="n">
        <v>0.471494558951235</v>
      </c>
      <c r="H317" s="0" t="n">
        <v>-0.648096829536371</v>
      </c>
      <c r="I317" s="0" t="n">
        <v>0.451666437584208</v>
      </c>
      <c r="J317" s="0" t="n">
        <v>1.06338802652317</v>
      </c>
      <c r="K317" s="0" t="n">
        <v>1.34661149786552</v>
      </c>
      <c r="L317" s="0" t="n">
        <v>0.774023192207096</v>
      </c>
      <c r="M317" s="0" t="n">
        <v>-1.52449956658529</v>
      </c>
      <c r="N317" s="0" t="n">
        <v>-1.57906015374465</v>
      </c>
      <c r="O317" s="0" t="n">
        <v>-0.0230659225053387</v>
      </c>
      <c r="P317" s="0" t="n">
        <v>0.303914475807687</v>
      </c>
      <c r="Q317" s="0" t="n">
        <v>-0.174106844497146</v>
      </c>
      <c r="R317" s="0" t="n">
        <v>-0.133463800011668</v>
      </c>
      <c r="S317" s="0" t="n">
        <v>-0.201904413188458</v>
      </c>
      <c r="T317" s="0" t="n">
        <v>0.913280473469058</v>
      </c>
      <c r="U317" s="0" t="n">
        <v>-2.09267454920337</v>
      </c>
      <c r="V317" s="0" t="n">
        <v>0.444224497186951</v>
      </c>
      <c r="W317" s="0" t="n">
        <v>-1.08160747913644</v>
      </c>
      <c r="X317" s="0" t="n">
        <v>-0.204481693799607</v>
      </c>
      <c r="Y317" s="0" t="n">
        <v>-1.14988779387204</v>
      </c>
      <c r="Z317" s="0" t="n">
        <v>-1.34547462948831</v>
      </c>
      <c r="AA317" s="0" t="n">
        <v>-0.506586275150767</v>
      </c>
      <c r="AB317" s="0" t="n">
        <v>0.694578830007231</v>
      </c>
      <c r="AC317" s="0" t="n">
        <v>-0.480404196423478</v>
      </c>
      <c r="AD317" s="0" t="n">
        <v>0.747054400562775</v>
      </c>
      <c r="AE317" s="0" t="n">
        <v>1.33925823320169</v>
      </c>
      <c r="AF317" s="0" t="n">
        <v>0.637749053566949</v>
      </c>
      <c r="AG317" s="0" t="n">
        <v>0.633256149740191</v>
      </c>
      <c r="AH317" s="0" t="n">
        <v>-0.931070189835736</v>
      </c>
      <c r="AI317" s="0" t="n">
        <v>-0.265832795776078</v>
      </c>
      <c r="AJ317" s="0" t="n">
        <v>-1.26668510347372</v>
      </c>
      <c r="AK317" s="0" t="n">
        <v>-0.109804432213423</v>
      </c>
      <c r="AL317" s="0" t="n">
        <v>0.680818175169407</v>
      </c>
      <c r="AM317" s="0" t="n">
        <v>1.56354872160591</v>
      </c>
      <c r="AN317" s="0" t="n">
        <v>-0.815568910184084</v>
      </c>
      <c r="AO317" s="0" t="n">
        <v>-0.7651760824956</v>
      </c>
      <c r="AP317" s="0" t="n">
        <v>-0.539921529707499</v>
      </c>
      <c r="AQ317" s="0" t="n">
        <v>0.132461082102964</v>
      </c>
      <c r="AR317" s="0" t="n">
        <v>-0.320219442073721</v>
      </c>
      <c r="AS317" s="0" t="n">
        <v>0.133001094582141</v>
      </c>
      <c r="AT317" s="0" t="n">
        <v>-0.544883960174047</v>
      </c>
      <c r="AU317" s="0" t="n">
        <v>-1.14221620606259</v>
      </c>
      <c r="AV317" s="0" t="n">
        <v>-0.459729108115425</v>
      </c>
      <c r="AW317" s="0" t="n">
        <v>0.164095581567381</v>
      </c>
      <c r="AX317" s="0" t="n">
        <v>-1.43448914968758</v>
      </c>
      <c r="AY317" s="0" t="n">
        <v>-1.0729968380474</v>
      </c>
      <c r="AZ317" s="0" t="n">
        <v>0.585632733418606</v>
      </c>
      <c r="BA317" s="0" t="n">
        <v>-0.144973455462605</v>
      </c>
      <c r="BB317" s="0" t="n">
        <v>-1.89997990673874</v>
      </c>
      <c r="BC317" s="0" t="n">
        <v>-1.11459939944325</v>
      </c>
      <c r="BD317" s="0" t="n">
        <v>-0.284264842775883</v>
      </c>
      <c r="BE317" s="0" t="n">
        <v>1.67592588695698</v>
      </c>
      <c r="BF317" s="0" t="n">
        <v>0.425472990173148</v>
      </c>
      <c r="BG317" s="0" t="n">
        <v>0.264565187535482</v>
      </c>
      <c r="BH317" s="0" t="n">
        <v>-0.919217200134881</v>
      </c>
      <c r="BI317" s="0" t="n">
        <v>1.43706074595684</v>
      </c>
      <c r="BJ317" s="0" t="n">
        <v>0.950119556364371</v>
      </c>
      <c r="BK317" s="0" t="n">
        <v>0.104033688330674</v>
      </c>
      <c r="BL317" s="0" t="n">
        <v>-1.40330030262703</v>
      </c>
      <c r="BM317" s="0" t="n">
        <v>-1.42492353916168</v>
      </c>
      <c r="BN317" s="0" t="n">
        <v>0.916070348466747</v>
      </c>
      <c r="BO317" s="0" t="n">
        <v>-0.957836618908914</v>
      </c>
      <c r="BP317" s="0" t="n">
        <v>0.129529098558123</v>
      </c>
      <c r="BQ317" s="0" t="n">
        <v>-1.14545173346414</v>
      </c>
      <c r="BR317" s="0" t="n">
        <v>0.551194716535974</v>
      </c>
      <c r="BS317" s="0" t="n">
        <v>-1.16076989797875</v>
      </c>
      <c r="BT317" s="0" t="n">
        <v>0.362795162800467</v>
      </c>
      <c r="BU317" s="0" t="n">
        <v>0.146210368257016</v>
      </c>
      <c r="BV317" s="0" t="n">
        <v>0.348127286997624</v>
      </c>
      <c r="BW317" s="0" t="n">
        <v>0.475345132144867</v>
      </c>
      <c r="BX317" s="0" t="n">
        <v>1.35079062602017</v>
      </c>
      <c r="BY317" s="0" t="n">
        <v>2.24006726057269</v>
      </c>
      <c r="BZ317" s="0" t="n">
        <v>-0.341146915161517</v>
      </c>
      <c r="CA317" s="0" t="n">
        <v>-0.74685203799163</v>
      </c>
      <c r="CB317" s="0" t="n">
        <v>0.512247879669303</v>
      </c>
      <c r="CC317" s="0" t="n">
        <v>-0.00569912117498461</v>
      </c>
      <c r="CD317" s="0" t="n">
        <v>1.22561459647841</v>
      </c>
      <c r="CE317" s="0" t="n">
        <v>0.169370650837664</v>
      </c>
      <c r="CF317" s="0" t="n">
        <v>0.617071691522142</v>
      </c>
      <c r="CG317" s="0" t="n">
        <v>1.16287537821336</v>
      </c>
      <c r="CH317" s="0" t="n">
        <v>-0.4151115717832</v>
      </c>
      <c r="CI317" s="0" t="n">
        <v>-0.504498984810198</v>
      </c>
      <c r="CJ317" s="0" t="n">
        <v>0.49401478463551</v>
      </c>
      <c r="CK317" s="0" t="n">
        <v>-1.01983005151851</v>
      </c>
      <c r="CL317" s="0" t="n">
        <v>-2.18524291994981</v>
      </c>
      <c r="CM317" s="0" t="n">
        <v>1.29341515275883</v>
      </c>
      <c r="CN317" s="0" t="n">
        <v>0.347721424986958</v>
      </c>
      <c r="CO317" s="0" t="n">
        <v>-0.436385789726046</v>
      </c>
      <c r="CP317" s="0" t="n">
        <v>0.812692633189727</v>
      </c>
      <c r="CQ317" s="0" t="n">
        <v>0.145050762512255</v>
      </c>
      <c r="CR317" s="0" t="n">
        <v>1.73004991665948</v>
      </c>
      <c r="CS317" s="0" t="n">
        <v>0.648851710138843</v>
      </c>
      <c r="CT317" s="0" t="n">
        <v>0.515040028403746</v>
      </c>
      <c r="CU317" s="0" t="n">
        <v>0.334343894792255</v>
      </c>
      <c r="CV317" s="0" t="n">
        <v>0.780023583502043</v>
      </c>
      <c r="CW317" s="0" t="n">
        <v>1.35902610054472</v>
      </c>
      <c r="CX317" s="0" t="n">
        <v>1.44963451020885</v>
      </c>
      <c r="CZ317" s="0" t="n">
        <f aca="false">IF(CHOOSE(MATCH(G$5,$B$10:$E$10,0),$B317,$C317,$D317,$E317)*G$6+G317*G$7&lt;G$2,G$3*G$4,0)</f>
        <v>0</v>
      </c>
      <c r="DA317" s="0" t="n">
        <f aca="false">IF(CHOOSE(MATCH(H$5,$B$10:$E$10,0),$B317,$C317,$D317,$E317)*H$6+H317*H$7&lt;H$2,H$3*H$4,0)</f>
        <v>0</v>
      </c>
      <c r="DB317" s="0" t="n">
        <f aca="false">IF(CHOOSE(MATCH(I$5,$B$10:$E$10,0),$B317,$C317,$D317,$E317)*I$6+I317*I$7&lt;I$2,I$3*I$4,0)</f>
        <v>0</v>
      </c>
      <c r="DC317" s="0" t="n">
        <f aca="false">IF(CHOOSE(MATCH(J$5,$B$10:$E$10,0),$B317,$C317,$D317,$E317)*J$6+J317*J$7&lt;J$2,J$3*J$4,0)</f>
        <v>0</v>
      </c>
      <c r="DD317" s="0" t="n">
        <f aca="false">IF(CHOOSE(MATCH(K$5,$B$10:$E$10,0),$B317,$C317,$D317,$E317)*K$6+K317*K$7&lt;K$2,K$3*K$4,0)</f>
        <v>0</v>
      </c>
      <c r="DE317" s="0" t="n">
        <f aca="false">IF(CHOOSE(MATCH(L$5,$B$10:$E$10,0),$B317,$C317,$D317,$E317)*L$6+L317*L$7&lt;L$2,L$3*L$4,0)</f>
        <v>0</v>
      </c>
      <c r="DF317" s="0" t="n">
        <f aca="false">IF(CHOOSE(MATCH(M$5,$B$10:$E$10,0),$B317,$C317,$D317,$E317)*M$6+M317*M$7&lt;M$2,M$3*M$4,0)</f>
        <v>0</v>
      </c>
      <c r="DG317" s="0" t="n">
        <f aca="false">IF(CHOOSE(MATCH(N$5,$B$10:$E$10,0),$B317,$C317,$D317,$E317)*N$6+N317*N$7&lt;N$2,N$3*N$4,0)</f>
        <v>0</v>
      </c>
      <c r="DH317" s="0" t="n">
        <f aca="false">IF(CHOOSE(MATCH(O$5,$B$10:$E$10,0),$B317,$C317,$D317,$E317)*O$6+O317*O$7&lt;O$2,O$3*O$4,0)</f>
        <v>0</v>
      </c>
      <c r="DI317" s="0" t="n">
        <f aca="false">IF(CHOOSE(MATCH(P$5,$B$10:$E$10,0),$B317,$C317,$D317,$E317)*P$6+P317*P$7&lt;P$2,P$3*P$4,0)</f>
        <v>0</v>
      </c>
      <c r="DJ317" s="0" t="n">
        <f aca="false">IF(CHOOSE(MATCH(Q$5,$B$10:$E$10,0),$B317,$C317,$D317,$E317)*Q$6+Q317*Q$7&lt;Q$2,Q$3*Q$4,0)</f>
        <v>0</v>
      </c>
      <c r="DK317" s="0" t="n">
        <f aca="false">IF(CHOOSE(MATCH(R$5,$B$10:$E$10,0),$B317,$C317,$D317,$E317)*R$6+R317*R$7&lt;R$2,R$3*R$4,0)</f>
        <v>0</v>
      </c>
      <c r="DL317" s="0" t="n">
        <f aca="false">IF(CHOOSE(MATCH(S$5,$B$10:$E$10,0),$B317,$C317,$D317,$E317)*S$6+S317*S$7&lt;S$2,S$3*S$4,0)</f>
        <v>0</v>
      </c>
      <c r="DM317" s="0" t="n">
        <f aca="false">IF(CHOOSE(MATCH(T$5,$B$10:$E$10,0),$B317,$C317,$D317,$E317)*T$6+T317*T$7&lt;T$2,T$3*T$4,0)</f>
        <v>0</v>
      </c>
      <c r="DN317" s="0" t="n">
        <f aca="false">IF(CHOOSE(MATCH(U$5,$B$10:$E$10,0),$B317,$C317,$D317,$E317)*U$6+U317*U$7&lt;U$2,U$3*U$4,0)</f>
        <v>0</v>
      </c>
      <c r="DO317" s="0" t="n">
        <f aca="false">IF(CHOOSE(MATCH(V$5,$B$10:$E$10,0),$B317,$C317,$D317,$E317)*V$6+V317*V$7&lt;V$2,V$3*V$4,0)</f>
        <v>0</v>
      </c>
      <c r="DP317" s="0" t="n">
        <f aca="false">IF(CHOOSE(MATCH(W$5,$B$10:$E$10,0),$B317,$C317,$D317,$E317)*W$6+W317*W$7&lt;W$2,W$3*W$4,0)</f>
        <v>0</v>
      </c>
      <c r="DQ317" s="0" t="n">
        <f aca="false">IF(CHOOSE(MATCH(X$5,$B$10:$E$10,0),$B317,$C317,$D317,$E317)*X$6+X317*X$7&lt;X$2,X$3*X$4,0)</f>
        <v>0</v>
      </c>
      <c r="DR317" s="0" t="n">
        <f aca="false">IF(CHOOSE(MATCH(Y$5,$B$10:$E$10,0),$B317,$C317,$D317,$E317)*Y$6+Y317*Y$7&lt;Y$2,Y$3*Y$4,0)</f>
        <v>0</v>
      </c>
      <c r="DS317" s="0" t="n">
        <f aca="false">IF(CHOOSE(MATCH(Z$5,$B$10:$E$10,0),$B317,$C317,$D317,$E317)*Z$6+Z317*Z$7&lt;Z$2,Z$3*Z$4,0)</f>
        <v>0</v>
      </c>
      <c r="DT317" s="0" t="n">
        <f aca="false">IF(CHOOSE(MATCH(AA$5,$B$10:$E$10,0),$B317,$C317,$D317,$E317)*AA$6+AA317*AA$7&lt;AA$2,AA$3*AA$4,0)</f>
        <v>0</v>
      </c>
      <c r="DU317" s="0" t="n">
        <f aca="false">IF(CHOOSE(MATCH(AB$5,$B$10:$E$10,0),$B317,$C317,$D317,$E317)*AB$6+AB317*AB$7&lt;AB$2,AB$3*AB$4,0)</f>
        <v>0</v>
      </c>
      <c r="DV317" s="0" t="n">
        <f aca="false">IF(CHOOSE(MATCH(AC$5,$B$10:$E$10,0),$B317,$C317,$D317,$E317)*AC$6+AC317*AC$7&lt;AC$2,AC$3*AC$4,0)</f>
        <v>0</v>
      </c>
      <c r="DW317" s="0" t="n">
        <f aca="false">IF(CHOOSE(MATCH(AD$5,$B$10:$E$10,0),$B317,$C317,$D317,$E317)*AD$6+AD317*AD$7&lt;AD$2,AD$3*AD$4,0)</f>
        <v>0</v>
      </c>
      <c r="DX317" s="0" t="n">
        <f aca="false">IF(CHOOSE(MATCH(AE$5,$B$10:$E$10,0),$B317,$C317,$D317,$E317)*AE$6+AE317*AE$7&lt;AE$2,AE$3*AE$4,0)</f>
        <v>0</v>
      </c>
      <c r="DY317" s="0" t="n">
        <f aca="false">IF(CHOOSE(MATCH(AF$5,$B$10:$E$10,0),$B317,$C317,$D317,$E317)*AF$6+AF317*AF$7&lt;AF$2,AF$3*AF$4,0)</f>
        <v>0</v>
      </c>
      <c r="DZ317" s="0" t="n">
        <f aca="false">IF(CHOOSE(MATCH(AG$5,$B$10:$E$10,0),$B317,$C317,$D317,$E317)*AG$6+AG317*AG$7&lt;AG$2,AG$3*AG$4,0)</f>
        <v>0</v>
      </c>
      <c r="EA317" s="0" t="n">
        <f aca="false">IF(CHOOSE(MATCH(AH$5,$B$10:$E$10,0),$B317,$C317,$D317,$E317)*AH$6+AH317*AH$7&lt;AH$2,AH$3*AH$4,0)</f>
        <v>0</v>
      </c>
      <c r="EB317" s="0" t="n">
        <f aca="false">IF(CHOOSE(MATCH(AI$5,$B$10:$E$10,0),$B317,$C317,$D317,$E317)*AI$6+AI317*AI$7&lt;AI$2,AI$3*AI$4,0)</f>
        <v>0</v>
      </c>
      <c r="EC317" s="0" t="n">
        <f aca="false">IF(CHOOSE(MATCH(AJ$5,$B$10:$E$10,0),$B317,$C317,$D317,$E317)*AJ$6+AJ317*AJ$7&lt;AJ$2,AJ$3*AJ$4,0)</f>
        <v>0</v>
      </c>
      <c r="ED317" s="0" t="n">
        <f aca="false">IF(CHOOSE(MATCH(AK$5,$B$10:$E$10,0),$B317,$C317,$D317,$E317)*AK$6+AK317*AK$7&lt;AK$2,AK$3*AK$4,0)</f>
        <v>0</v>
      </c>
      <c r="EE317" s="0" t="n">
        <f aca="false">IF(CHOOSE(MATCH(AL$5,$B$10:$E$10,0),$B317,$C317,$D317,$E317)*AL$6+AL317*AL$7&lt;AL$2,AL$3*AL$4,0)</f>
        <v>0</v>
      </c>
      <c r="EF317" s="0" t="n">
        <f aca="false">IF(CHOOSE(MATCH(AM$5,$B$10:$E$10,0),$B317,$C317,$D317,$E317)*AM$6+AM317*AM$7&lt;AM$2,AM$3*AM$4,0)</f>
        <v>0</v>
      </c>
      <c r="EG317" s="0" t="n">
        <f aca="false">IF(CHOOSE(MATCH(AN$5,$B$10:$E$10,0),$B317,$C317,$D317,$E317)*AN$6+AN317*AN$7&lt;AN$2,AN$3*AN$4,0)</f>
        <v>0</v>
      </c>
      <c r="EH317" s="0" t="n">
        <f aca="false">IF(CHOOSE(MATCH(AO$5,$B$10:$E$10,0),$B317,$C317,$D317,$E317)*AO$6+AO317*AO$7&lt;AO$2,AO$3*AO$4,0)</f>
        <v>0</v>
      </c>
      <c r="EI317" s="0" t="n">
        <f aca="false">IF(CHOOSE(MATCH(AP$5,$B$10:$E$10,0),$B317,$C317,$D317,$E317)*AP$6+AP317*AP$7&lt;AP$2,AP$3*AP$4,0)</f>
        <v>0</v>
      </c>
      <c r="EJ317" s="0" t="n">
        <f aca="false">IF(CHOOSE(MATCH(AQ$5,$B$10:$E$10,0),$B317,$C317,$D317,$E317)*AQ$6+AQ317*AQ$7&lt;AQ$2,AQ$3*AQ$4,0)</f>
        <v>0</v>
      </c>
      <c r="EK317" s="0" t="n">
        <f aca="false">IF(CHOOSE(MATCH(AR$5,$B$10:$E$10,0),$B317,$C317,$D317,$E317)*AR$6+AR317*AR$7&lt;AR$2,AR$3*AR$4,0)</f>
        <v>0</v>
      </c>
      <c r="EL317" s="0" t="n">
        <f aca="false">IF(CHOOSE(MATCH(AS$5,$B$10:$E$10,0),$B317,$C317,$D317,$E317)*AS$6+AS317*AS$7&lt;AS$2,AS$3*AS$4,0)</f>
        <v>0</v>
      </c>
      <c r="EM317" s="0" t="n">
        <f aca="false">IF(CHOOSE(MATCH(AT$5,$B$10:$E$10,0),$B317,$C317,$D317,$E317)*AT$6+AT317*AT$7&lt;AT$2,AT$3*AT$4,0)</f>
        <v>0</v>
      </c>
      <c r="EN317" s="0" t="n">
        <f aca="false">IF(CHOOSE(MATCH(AU$5,$B$10:$E$10,0),$B317,$C317,$D317,$E317)*AU$6+AU317*AU$7&lt;AU$2,AU$3*AU$4,0)</f>
        <v>0</v>
      </c>
      <c r="EO317" s="0" t="n">
        <f aca="false">IF(CHOOSE(MATCH(AV$5,$B$10:$E$10,0),$B317,$C317,$D317,$E317)*AV$6+AV317*AV$7&lt;AV$2,AV$3*AV$4,0)</f>
        <v>0</v>
      </c>
      <c r="EP317" s="0" t="n">
        <f aca="false">IF(CHOOSE(MATCH(AW$5,$B$10:$E$10,0),$B317,$C317,$D317,$E317)*AW$6+AW317*AW$7&lt;AW$2,AW$3*AW$4,0)</f>
        <v>0</v>
      </c>
      <c r="EQ317" s="0" t="n">
        <f aca="false">IF(CHOOSE(MATCH(AX$5,$B$10:$E$10,0),$B317,$C317,$D317,$E317)*AX$6+AX317*AX$7&lt;AX$2,AX$3*AX$4,0)</f>
        <v>0</v>
      </c>
      <c r="ER317" s="0" t="n">
        <f aca="false">IF(CHOOSE(MATCH(AY$5,$B$10:$E$10,0),$B317,$C317,$D317,$E317)*AY$6+AY317*AY$7&lt;AY$2,AY$3*AY$4,0)</f>
        <v>0</v>
      </c>
      <c r="ES317" s="0" t="n">
        <f aca="false">IF(CHOOSE(MATCH(AZ$5,$B$10:$E$10,0),$B317,$C317,$D317,$E317)*AZ$6+AZ317*AZ$7&lt;AZ$2,AZ$3*AZ$4,0)</f>
        <v>0</v>
      </c>
      <c r="ET317" s="0" t="n">
        <f aca="false">IF(CHOOSE(MATCH(BA$5,$B$10:$E$10,0),$B317,$C317,$D317,$E317)*BA$6+BA317*BA$7&lt;BA$2,BA$3*BA$4,0)</f>
        <v>0</v>
      </c>
      <c r="EU317" s="0" t="n">
        <f aca="false">IF(CHOOSE(MATCH(BB$5,$B$10:$E$10,0),$B317,$C317,$D317,$E317)*BB$6+BB317*BB$7&lt;BB$2,BB$3*BB$4,0)</f>
        <v>0</v>
      </c>
      <c r="EV317" s="0" t="n">
        <f aca="false">IF(CHOOSE(MATCH(BC$5,$B$10:$E$10,0),$B317,$C317,$D317,$E317)*BC$6+BC317*BC$7&lt;BC$2,BC$3*BC$4,0)</f>
        <v>0</v>
      </c>
      <c r="EW317" s="0" t="n">
        <f aca="false">IF(CHOOSE(MATCH(BD$5,$B$10:$E$10,0),$B317,$C317,$D317,$E317)*BD$6+BD317*BD$7&lt;BD$2,BD$3*BD$4,0)</f>
        <v>0</v>
      </c>
      <c r="EX317" s="0" t="n">
        <f aca="false">IF(CHOOSE(MATCH(BE$5,$B$10:$E$10,0),$B317,$C317,$D317,$E317)*BE$6+BE317*BE$7&lt;BE$2,BE$3*BE$4,0)</f>
        <v>0</v>
      </c>
      <c r="EY317" s="0" t="n">
        <f aca="false">IF(CHOOSE(MATCH(BF$5,$B$10:$E$10,0),$B317,$C317,$D317,$E317)*BF$6+BF317*BF$7&lt;BF$2,BF$3*BF$4,0)</f>
        <v>0</v>
      </c>
      <c r="EZ317" s="0" t="n">
        <f aca="false">IF(CHOOSE(MATCH(BG$5,$B$10:$E$10,0),$B317,$C317,$D317,$E317)*BG$6+BG317*BG$7&lt;BG$2,BG$3*BG$4,0)</f>
        <v>0</v>
      </c>
      <c r="FA317" s="0" t="n">
        <f aca="false">IF(CHOOSE(MATCH(BH$5,$B$10:$E$10,0),$B317,$C317,$D317,$E317)*BH$6+BH317*BH$7&lt;BH$2,BH$3*BH$4,0)</f>
        <v>0</v>
      </c>
      <c r="FB317" s="0" t="n">
        <f aca="false">IF(CHOOSE(MATCH(BI$5,$B$10:$E$10,0),$B317,$C317,$D317,$E317)*BI$6+BI317*BI$7&lt;BI$2,BI$3*BI$4,0)</f>
        <v>0</v>
      </c>
      <c r="FC317" s="0" t="n">
        <f aca="false">IF(CHOOSE(MATCH(BJ$5,$B$10:$E$10,0),$B317,$C317,$D317,$E317)*BJ$6+BJ317*BJ$7&lt;BJ$2,BJ$3*BJ$4,0)</f>
        <v>0</v>
      </c>
      <c r="FD317" s="0" t="n">
        <f aca="false">IF(CHOOSE(MATCH(BK$5,$B$10:$E$10,0),$B317,$C317,$D317,$E317)*BK$6+BK317*BK$7&lt;BK$2,BK$3*BK$4,0)</f>
        <v>0</v>
      </c>
      <c r="FE317" s="0" t="n">
        <f aca="false">IF(CHOOSE(MATCH(BL$5,$B$10:$E$10,0),$B317,$C317,$D317,$E317)*BL$6+BL317*BL$7&lt;BL$2,BL$3*BL$4,0)</f>
        <v>0</v>
      </c>
      <c r="FF317" s="0" t="n">
        <f aca="false">IF(CHOOSE(MATCH(BM$5,$B$10:$E$10,0),$B317,$C317,$D317,$E317)*BM$6+BM317*BM$7&lt;BM$2,BM$3*BM$4,0)</f>
        <v>0</v>
      </c>
      <c r="FG317" s="0" t="n">
        <f aca="false">IF(CHOOSE(MATCH(BN$5,$B$10:$E$10,0),$B317,$C317,$D317,$E317)*BN$6+BN317*BN$7&lt;BN$2,BN$3*BN$4,0)</f>
        <v>0</v>
      </c>
      <c r="FH317" s="0" t="n">
        <f aca="false">IF(CHOOSE(MATCH(BO$5,$B$10:$E$10,0),$B317,$C317,$D317,$E317)*BO$6+BO317*BO$7&lt;BO$2,BO$3*BO$4,0)</f>
        <v>0</v>
      </c>
      <c r="FI317" s="0" t="n">
        <f aca="false">IF(CHOOSE(MATCH(BP$5,$B$10:$E$10,0),$B317,$C317,$D317,$E317)*BP$6+BP317*BP$7&lt;BP$2,BP$3*BP$4,0)</f>
        <v>0</v>
      </c>
      <c r="FJ317" s="0" t="n">
        <f aca="false">IF(CHOOSE(MATCH(BQ$5,$B$10:$E$10,0),$B317,$C317,$D317,$E317)*BQ$6+BQ317*BQ$7&lt;BQ$2,BQ$3*BQ$4,0)</f>
        <v>0</v>
      </c>
      <c r="FK317" s="0" t="n">
        <f aca="false">IF(CHOOSE(MATCH(BR$5,$B$10:$E$10,0),$B317,$C317,$D317,$E317)*BR$6+BR317*BR$7&lt;BR$2,BR$3*BR$4,0)</f>
        <v>0</v>
      </c>
      <c r="FL317" s="0" t="n">
        <f aca="false">IF(CHOOSE(MATCH(BS$5,$B$10:$E$10,0),$B317,$C317,$D317,$E317)*BS$6+BS317*BS$7&lt;BS$2,BS$3*BS$4,0)</f>
        <v>0</v>
      </c>
      <c r="FM317" s="0" t="n">
        <f aca="false">IF(CHOOSE(MATCH(BT$5,$B$10:$E$10,0),$B317,$C317,$D317,$E317)*BT$6+BT317*BT$7&lt;BT$2,BT$3*BT$4,0)</f>
        <v>0</v>
      </c>
      <c r="FN317" s="0" t="n">
        <f aca="false">IF(CHOOSE(MATCH(BU$5,$B$10:$E$10,0),$B317,$C317,$D317,$E317)*BU$6+BU317*BU$7&lt;BU$2,BU$3*BU$4,0)</f>
        <v>0</v>
      </c>
      <c r="FO317" s="0" t="n">
        <f aca="false">IF(CHOOSE(MATCH(BV$5,$B$10:$E$10,0),$B317,$C317,$D317,$E317)*BV$6+BV317*BV$7&lt;BV$2,BV$3*BV$4,0)</f>
        <v>0</v>
      </c>
      <c r="FP317" s="0" t="n">
        <f aca="false">IF(CHOOSE(MATCH(BW$5,$B$10:$E$10,0),$B317,$C317,$D317,$E317)*BW$6+BW317*BW$7&lt;BW$2,BW$3*BW$4,0)</f>
        <v>0</v>
      </c>
      <c r="FQ317" s="0" t="n">
        <f aca="false">IF(CHOOSE(MATCH(BX$5,$B$10:$E$10,0),$B317,$C317,$D317,$E317)*BX$6+BX317*BX$7&lt;BX$2,BX$3*BX$4,0)</f>
        <v>0</v>
      </c>
      <c r="FR317" s="0" t="n">
        <f aca="false">IF(CHOOSE(MATCH(BY$5,$B$10:$E$10,0),$B317,$C317,$D317,$E317)*BY$6+BY317*BY$7&lt;BY$2,BY$3*BY$4,0)</f>
        <v>0</v>
      </c>
      <c r="FS317" s="0" t="n">
        <f aca="false">IF(CHOOSE(MATCH(BZ$5,$B$10:$E$10,0),$B317,$C317,$D317,$E317)*BZ$6+BZ317*BZ$7&lt;BZ$2,BZ$3*BZ$4,0)</f>
        <v>0</v>
      </c>
      <c r="FT317" s="0" t="n">
        <f aca="false">IF(CHOOSE(MATCH(CA$5,$B$10:$E$10,0),$B317,$C317,$D317,$E317)*CA$6+CA317*CA$7&lt;CA$2,CA$3*CA$4,0)</f>
        <v>0</v>
      </c>
      <c r="FU317" s="0" t="n">
        <f aca="false">IF(CHOOSE(MATCH(CB$5,$B$10:$E$10,0),$B317,$C317,$D317,$E317)*CB$6+CB317*CB$7&lt;CB$2,CB$3*CB$4,0)</f>
        <v>0</v>
      </c>
      <c r="FV317" s="0" t="n">
        <f aca="false">IF(CHOOSE(MATCH(CC$5,$B$10:$E$10,0),$B317,$C317,$D317,$E317)*CC$6+CC317*CC$7&lt;CC$2,CC$3*CC$4,0)</f>
        <v>0</v>
      </c>
      <c r="FW317" s="0" t="n">
        <f aca="false">IF(CHOOSE(MATCH(CD$5,$B$10:$E$10,0),$B317,$C317,$D317,$E317)*CD$6+CD317*CD$7&lt;CD$2,CD$3*CD$4,0)</f>
        <v>0</v>
      </c>
      <c r="FX317" s="0" t="n">
        <f aca="false">IF(CHOOSE(MATCH(CE$5,$B$10:$E$10,0),$B317,$C317,$D317,$E317)*CE$6+CE317*CE$7&lt;CE$2,CE$3*CE$4,0)</f>
        <v>0</v>
      </c>
      <c r="FY317" s="0" t="n">
        <f aca="false">IF(CHOOSE(MATCH(CF$5,$B$10:$E$10,0),$B317,$C317,$D317,$E317)*CF$6+CF317*CF$7&lt;CF$2,CF$3*CF$4,0)</f>
        <v>0</v>
      </c>
      <c r="FZ317" s="0" t="n">
        <f aca="false">IF(CHOOSE(MATCH(CG$5,$B$10:$E$10,0),$B317,$C317,$D317,$E317)*CG$6+CG317*CG$7&lt;CG$2,CG$3*CG$4,0)</f>
        <v>0</v>
      </c>
      <c r="GA317" s="0" t="n">
        <f aca="false">IF(CHOOSE(MATCH(CH$5,$B$10:$E$10,0),$B317,$C317,$D317,$E317)*CH$6+CH317*CH$7&lt;CH$2,CH$3*CH$4,0)</f>
        <v>0</v>
      </c>
      <c r="GB317" s="0" t="n">
        <f aca="false">IF(CHOOSE(MATCH(CI$5,$B$10:$E$10,0),$B317,$C317,$D317,$E317)*CI$6+CI317*CI$7&lt;CI$2,CI$3*CI$4,0)</f>
        <v>0</v>
      </c>
      <c r="GC317" s="0" t="n">
        <f aca="false">IF(CHOOSE(MATCH(CJ$5,$B$10:$E$10,0),$B317,$C317,$D317,$E317)*CJ$6+CJ317*CJ$7&lt;CJ$2,CJ$3*CJ$4,0)</f>
        <v>0</v>
      </c>
      <c r="GD317" s="0" t="n">
        <f aca="false">IF(CHOOSE(MATCH(CK$5,$B$10:$E$10,0),$B317,$C317,$D317,$E317)*CK$6+CK317*CK$7&lt;CK$2,CK$3*CK$4,0)</f>
        <v>0</v>
      </c>
      <c r="GE317" s="0" t="n">
        <f aca="false">IF(CHOOSE(MATCH(CL$5,$B$10:$E$10,0),$B317,$C317,$D317,$E317)*CL$6+CL317*CL$7&lt;CL$2,CL$3*CL$4,0)</f>
        <v>0</v>
      </c>
      <c r="GF317" s="0" t="n">
        <f aca="false">IF(CHOOSE(MATCH(CM$5,$B$10:$E$10,0),$B317,$C317,$D317,$E317)*CM$6+CM317*CM$7&lt;CM$2,CM$3*CM$4,0)</f>
        <v>0</v>
      </c>
      <c r="GG317" s="0" t="n">
        <f aca="false">IF(CHOOSE(MATCH(CN$5,$B$10:$E$10,0),$B317,$C317,$D317,$E317)*CN$6+CN317*CN$7&lt;CN$2,CN$3*CN$4,0)</f>
        <v>0</v>
      </c>
      <c r="GH317" s="0" t="n">
        <f aca="false">IF(CHOOSE(MATCH(CO$5,$B$10:$E$10,0),$B317,$C317,$D317,$E317)*CO$6+CO317*CO$7&lt;CO$2,CO$3*CO$4,0)</f>
        <v>0</v>
      </c>
      <c r="GI317" s="0" t="n">
        <f aca="false">IF(CHOOSE(MATCH(CP$5,$B$10:$E$10,0),$B317,$C317,$D317,$E317)*CP$6+CP317*CP$7&lt;CP$2,CP$3*CP$4,0)</f>
        <v>0</v>
      </c>
      <c r="GJ317" s="0" t="n">
        <f aca="false">IF(CHOOSE(MATCH(CQ$5,$B$10:$E$10,0),$B317,$C317,$D317,$E317)*CQ$6+CQ317*CQ$7&lt;CQ$2,CQ$3*CQ$4,0)</f>
        <v>0</v>
      </c>
      <c r="GK317" s="0" t="n">
        <f aca="false">IF(CHOOSE(MATCH(CR$5,$B$10:$E$10,0),$B317,$C317,$D317,$E317)*CR$6+CR317*CR$7&lt;CR$2,CR$3*CR$4,0)</f>
        <v>0</v>
      </c>
      <c r="GL317" s="0" t="n">
        <f aca="false">IF(CHOOSE(MATCH(CS$5,$B$10:$E$10,0),$B317,$C317,$D317,$E317)*CS$6+CS317*CS$7&lt;CS$2,CS$3*CS$4,0)</f>
        <v>0</v>
      </c>
      <c r="GM317" s="0" t="n">
        <f aca="false">IF(CHOOSE(MATCH(CT$5,$B$10:$E$10,0),$B317,$C317,$D317,$E317)*CT$6+CT317*CT$7&lt;CT$2,CT$3*CT$4,0)</f>
        <v>0</v>
      </c>
      <c r="GN317" s="0" t="n">
        <f aca="false">IF(CHOOSE(MATCH(CU$5,$B$10:$E$10,0),$B317,$C317,$D317,$E317)*CU$6+CU317*CU$7&lt;CU$2,CU$3*CU$4,0)</f>
        <v>0</v>
      </c>
      <c r="GO317" s="0" t="n">
        <f aca="false">IF(CHOOSE(MATCH(CV$5,$B$10:$E$10,0),$B317,$C317,$D317,$E317)*CV$6+CV317*CV$7&lt;CV$2,CV$3*CV$4,0)</f>
        <v>0</v>
      </c>
      <c r="GP317" s="0" t="n">
        <f aca="false">IF(CHOOSE(MATCH(CW$5,$B$10:$E$10,0),$B317,$C317,$D317,$E317)*CW$6+CW317*CW$7&lt;CW$2,CW$3*CW$4,0)</f>
        <v>0</v>
      </c>
      <c r="GQ317" s="0" t="n">
        <f aca="false">IF(CHOOSE(MATCH(CX$5,$B$10:$E$10,0),$B317,$C317,$D317,$E317)*CX$6+CX317*CX$7&lt;CX$2,CX$3*CX$4,0)</f>
        <v>0</v>
      </c>
      <c r="GS317" s="0" t="n">
        <f aca="false">SUM(CZ317:GQ317)</f>
        <v>0</v>
      </c>
      <c r="GT317" s="0" t="n">
        <f aca="false">IF(GS317&gt;$GS$6,1,0)</f>
        <v>0</v>
      </c>
    </row>
    <row r="318" customFormat="false" ht="14" hidden="false" customHeight="false" outlineLevel="0" collapsed="false">
      <c r="A318" s="0" t="n">
        <v>308</v>
      </c>
      <c r="B318" s="0" t="n">
        <v>0.0942014380752987</v>
      </c>
      <c r="C318" s="0" t="n">
        <v>0.732867237753085</v>
      </c>
      <c r="D318" s="0" t="n">
        <v>1.10542238078942</v>
      </c>
      <c r="E318" s="0" t="n">
        <v>1.00257193354814</v>
      </c>
      <c r="G318" s="0" t="n">
        <v>0.498860117659206</v>
      </c>
      <c r="H318" s="0" t="n">
        <v>-0.20495008357102</v>
      </c>
      <c r="I318" s="0" t="n">
        <v>-0.360182639269624</v>
      </c>
      <c r="J318" s="0" t="n">
        <v>-1.28411102195969</v>
      </c>
      <c r="K318" s="0" t="n">
        <v>1.24846792459721</v>
      </c>
      <c r="L318" s="0" t="n">
        <v>1.09446546048275</v>
      </c>
      <c r="M318" s="0" t="n">
        <v>-0.825962160888594</v>
      </c>
      <c r="N318" s="0" t="n">
        <v>-2.13331077247858</v>
      </c>
      <c r="O318" s="0" t="n">
        <v>0.946042746363673</v>
      </c>
      <c r="P318" s="0" t="n">
        <v>1.19976220958051</v>
      </c>
      <c r="Q318" s="0" t="n">
        <v>-1.7700222088024</v>
      </c>
      <c r="R318" s="0" t="n">
        <v>0.552620349481003</v>
      </c>
      <c r="S318" s="0" t="n">
        <v>-0.0374552655557636</v>
      </c>
      <c r="T318" s="0" t="n">
        <v>0.630453769190353</v>
      </c>
      <c r="U318" s="0" t="n">
        <v>1.39718395075761</v>
      </c>
      <c r="V318" s="0" t="n">
        <v>-1.49414972838713</v>
      </c>
      <c r="W318" s="0" t="n">
        <v>0.0444981651526177</v>
      </c>
      <c r="X318" s="0" t="n">
        <v>-2.38738721236587</v>
      </c>
      <c r="Y318" s="0" t="n">
        <v>1.40617430588463</v>
      </c>
      <c r="Z318" s="0" t="n">
        <v>0.879665549291531</v>
      </c>
      <c r="AA318" s="0" t="n">
        <v>-0.168595306604402</v>
      </c>
      <c r="AB318" s="0" t="n">
        <v>0.457434907730203</v>
      </c>
      <c r="AC318" s="0" t="n">
        <v>-1.08821950561833</v>
      </c>
      <c r="AD318" s="0" t="n">
        <v>-1.26719896798022</v>
      </c>
      <c r="AE318" s="0" t="n">
        <v>1.19272272058879</v>
      </c>
      <c r="AF318" s="0" t="n">
        <v>1.02253579825629</v>
      </c>
      <c r="AG318" s="0" t="n">
        <v>0.141263853947748</v>
      </c>
      <c r="AH318" s="0" t="n">
        <v>0.199875103135128</v>
      </c>
      <c r="AI318" s="0" t="n">
        <v>0.552353185412358</v>
      </c>
      <c r="AJ318" s="0" t="n">
        <v>-0.64904043028946</v>
      </c>
      <c r="AK318" s="0" t="n">
        <v>0.460920546174748</v>
      </c>
      <c r="AL318" s="0" t="n">
        <v>-1.46378170029493</v>
      </c>
      <c r="AM318" s="0" t="n">
        <v>1.23163545140415</v>
      </c>
      <c r="AN318" s="0" t="n">
        <v>-1.61746811500052</v>
      </c>
      <c r="AO318" s="0" t="n">
        <v>-0.428825615017558</v>
      </c>
      <c r="AP318" s="0" t="n">
        <v>0.878878836374497</v>
      </c>
      <c r="AQ318" s="0" t="n">
        <v>-1.54688677866943</v>
      </c>
      <c r="AR318" s="0" t="n">
        <v>1.06311745184939</v>
      </c>
      <c r="AS318" s="0" t="n">
        <v>0.182344592758454</v>
      </c>
      <c r="AT318" s="0" t="n">
        <v>-0.285698433799553</v>
      </c>
      <c r="AU318" s="0" t="n">
        <v>0.653674305794994</v>
      </c>
      <c r="AV318" s="0" t="n">
        <v>0.504760464536957</v>
      </c>
      <c r="AW318" s="0" t="n">
        <v>-1.90842001757119</v>
      </c>
      <c r="AX318" s="0" t="n">
        <v>-0.63634388425271</v>
      </c>
      <c r="AY318" s="0" t="n">
        <v>1.80830284080002</v>
      </c>
      <c r="AZ318" s="0" t="n">
        <v>0.756899680709466</v>
      </c>
      <c r="BA318" s="0" t="n">
        <v>0.502416241943138</v>
      </c>
      <c r="BB318" s="0" t="n">
        <v>-1.36813468998298</v>
      </c>
      <c r="BC318" s="0" t="n">
        <v>-0.251120582106523</v>
      </c>
      <c r="BD318" s="0" t="n">
        <v>0.48900801630225</v>
      </c>
      <c r="BE318" s="0" t="n">
        <v>-0.0610452843829989</v>
      </c>
      <c r="BF318" s="0" t="n">
        <v>0.334990772898891</v>
      </c>
      <c r="BG318" s="0" t="n">
        <v>0.55994405556703</v>
      </c>
      <c r="BH318" s="0" t="n">
        <v>-2.55295162787661</v>
      </c>
      <c r="BI318" s="0" t="n">
        <v>-0.0513909981236793</v>
      </c>
      <c r="BJ318" s="0" t="n">
        <v>0.277341314358637</v>
      </c>
      <c r="BK318" s="0" t="n">
        <v>-0.754660050006351</v>
      </c>
      <c r="BL318" s="0" t="n">
        <v>1.16017190521234</v>
      </c>
      <c r="BM318" s="0" t="n">
        <v>-0.313543750962708</v>
      </c>
      <c r="BN318" s="0" t="n">
        <v>-1.04683749668766</v>
      </c>
      <c r="BO318" s="0" t="n">
        <v>0.293516677629668</v>
      </c>
      <c r="BP318" s="0" t="n">
        <v>0.249305003308109</v>
      </c>
      <c r="BQ318" s="0" t="n">
        <v>0.884519977262244</v>
      </c>
      <c r="BR318" s="0" t="n">
        <v>-0.774023192207096</v>
      </c>
      <c r="BS318" s="0" t="n">
        <v>0.671682300890097</v>
      </c>
      <c r="BT318" s="0" t="n">
        <v>0.565320306122885</v>
      </c>
      <c r="BU318" s="0" t="n">
        <v>-0.766613084124401</v>
      </c>
      <c r="BV318" s="0" t="n">
        <v>0.840466327645117</v>
      </c>
      <c r="BW318" s="0" t="n">
        <v>-0.415361682826187</v>
      </c>
      <c r="BX318" s="0" t="n">
        <v>0.451243522547884</v>
      </c>
      <c r="BY318" s="0" t="n">
        <v>2.35802872339264</v>
      </c>
      <c r="BZ318" s="0" t="n">
        <v>-1.86925717571285</v>
      </c>
      <c r="CA318" s="0" t="n">
        <v>0.178379195858724</v>
      </c>
      <c r="CB318" s="0" t="n">
        <v>0.201357579499017</v>
      </c>
      <c r="CC318" s="0" t="n">
        <v>-0.414028136219713</v>
      </c>
      <c r="CD318" s="0" t="n">
        <v>-0.913280473469058</v>
      </c>
      <c r="CE318" s="0" t="n">
        <v>-0.366392214345979</v>
      </c>
      <c r="CF318" s="0" t="n">
        <v>-1.66695826919749</v>
      </c>
      <c r="CG318" s="0" t="n">
        <v>1.06042989500565</v>
      </c>
      <c r="CH318" s="0" t="n">
        <v>0.442452119386871</v>
      </c>
      <c r="CI318" s="0" t="n">
        <v>-0.322474988934118</v>
      </c>
      <c r="CJ318" s="0" t="n">
        <v>0.597478901909199</v>
      </c>
      <c r="CK318" s="0" t="n">
        <v>-1.43556007969892</v>
      </c>
      <c r="CL318" s="0" t="n">
        <v>1.76527464645915</v>
      </c>
      <c r="CM318" s="0" t="n">
        <v>0.0896613983059069</v>
      </c>
      <c r="CN318" s="0" t="n">
        <v>-0.0384500253858278</v>
      </c>
      <c r="CO318" s="0" t="n">
        <v>-2.04583557206206</v>
      </c>
      <c r="CP318" s="0" t="n">
        <v>0.165957771969261</v>
      </c>
      <c r="CQ318" s="0" t="n">
        <v>-1.47277205542196</v>
      </c>
      <c r="CR318" s="0" t="n">
        <v>0.979730430117343</v>
      </c>
      <c r="CS318" s="0" t="n">
        <v>-1.32827381094103</v>
      </c>
      <c r="CT318" s="0" t="n">
        <v>2.26027623284608</v>
      </c>
      <c r="CU318" s="0" t="n">
        <v>0.993670710158767</v>
      </c>
      <c r="CV318" s="0" t="n">
        <v>0.198782572624623</v>
      </c>
      <c r="CW318" s="0" t="n">
        <v>-0.710538188286591</v>
      </c>
      <c r="CX318" s="0" t="n">
        <v>1.0390613169875</v>
      </c>
      <c r="CZ318" s="0" t="n">
        <f aca="false">IF(CHOOSE(MATCH(G$5,$B$10:$E$10,0),$B318,$C318,$D318,$E318)*G$6+G318*G$7&lt;G$2,G$3*G$4,0)</f>
        <v>0</v>
      </c>
      <c r="DA318" s="0" t="n">
        <f aca="false">IF(CHOOSE(MATCH(H$5,$B$10:$E$10,0),$B318,$C318,$D318,$E318)*H$6+H318*H$7&lt;H$2,H$3*H$4,0)</f>
        <v>0</v>
      </c>
      <c r="DB318" s="0" t="n">
        <f aca="false">IF(CHOOSE(MATCH(I$5,$B$10:$E$10,0),$B318,$C318,$D318,$E318)*I$6+I318*I$7&lt;I$2,I$3*I$4,0)</f>
        <v>0</v>
      </c>
      <c r="DC318" s="0" t="n">
        <f aca="false">IF(CHOOSE(MATCH(J$5,$B$10:$E$10,0),$B318,$C318,$D318,$E318)*J$6+J318*J$7&lt;J$2,J$3*J$4,0)</f>
        <v>0</v>
      </c>
      <c r="DD318" s="0" t="n">
        <f aca="false">IF(CHOOSE(MATCH(K$5,$B$10:$E$10,0),$B318,$C318,$D318,$E318)*K$6+K318*K$7&lt;K$2,K$3*K$4,0)</f>
        <v>0</v>
      </c>
      <c r="DE318" s="0" t="n">
        <f aca="false">IF(CHOOSE(MATCH(L$5,$B$10:$E$10,0),$B318,$C318,$D318,$E318)*L$6+L318*L$7&lt;L$2,L$3*L$4,0)</f>
        <v>0</v>
      </c>
      <c r="DF318" s="0" t="n">
        <f aca="false">IF(CHOOSE(MATCH(M$5,$B$10:$E$10,0),$B318,$C318,$D318,$E318)*M$6+M318*M$7&lt;M$2,M$3*M$4,0)</f>
        <v>0</v>
      </c>
      <c r="DG318" s="0" t="n">
        <f aca="false">IF(CHOOSE(MATCH(N$5,$B$10:$E$10,0),$B318,$C318,$D318,$E318)*N$6+N318*N$7&lt;N$2,N$3*N$4,0)</f>
        <v>0</v>
      </c>
      <c r="DH318" s="0" t="n">
        <f aca="false">IF(CHOOSE(MATCH(O$5,$B$10:$E$10,0),$B318,$C318,$D318,$E318)*O$6+O318*O$7&lt;O$2,O$3*O$4,0)</f>
        <v>0</v>
      </c>
      <c r="DI318" s="0" t="n">
        <f aca="false">IF(CHOOSE(MATCH(P$5,$B$10:$E$10,0),$B318,$C318,$D318,$E318)*P$6+P318*P$7&lt;P$2,P$3*P$4,0)</f>
        <v>0</v>
      </c>
      <c r="DJ318" s="0" t="n">
        <f aca="false">IF(CHOOSE(MATCH(Q$5,$B$10:$E$10,0),$B318,$C318,$D318,$E318)*Q$6+Q318*Q$7&lt;Q$2,Q$3*Q$4,0)</f>
        <v>0</v>
      </c>
      <c r="DK318" s="0" t="n">
        <f aca="false">IF(CHOOSE(MATCH(R$5,$B$10:$E$10,0),$B318,$C318,$D318,$E318)*R$6+R318*R$7&lt;R$2,R$3*R$4,0)</f>
        <v>0</v>
      </c>
      <c r="DL318" s="0" t="n">
        <f aca="false">IF(CHOOSE(MATCH(S$5,$B$10:$E$10,0),$B318,$C318,$D318,$E318)*S$6+S318*S$7&lt;S$2,S$3*S$4,0)</f>
        <v>0</v>
      </c>
      <c r="DM318" s="0" t="n">
        <f aca="false">IF(CHOOSE(MATCH(T$5,$B$10:$E$10,0),$B318,$C318,$D318,$E318)*T$6+T318*T$7&lt;T$2,T$3*T$4,0)</f>
        <v>0</v>
      </c>
      <c r="DN318" s="0" t="n">
        <f aca="false">IF(CHOOSE(MATCH(U$5,$B$10:$E$10,0),$B318,$C318,$D318,$E318)*U$6+U318*U$7&lt;U$2,U$3*U$4,0)</f>
        <v>0</v>
      </c>
      <c r="DO318" s="0" t="n">
        <f aca="false">IF(CHOOSE(MATCH(V$5,$B$10:$E$10,0),$B318,$C318,$D318,$E318)*V$6+V318*V$7&lt;V$2,V$3*V$4,0)</f>
        <v>0</v>
      </c>
      <c r="DP318" s="0" t="n">
        <f aca="false">IF(CHOOSE(MATCH(W$5,$B$10:$E$10,0),$B318,$C318,$D318,$E318)*W$6+W318*W$7&lt;W$2,W$3*W$4,0)</f>
        <v>0</v>
      </c>
      <c r="DQ318" s="0" t="n">
        <f aca="false">IF(CHOOSE(MATCH(X$5,$B$10:$E$10,0),$B318,$C318,$D318,$E318)*X$6+X318*X$7&lt;X$2,X$3*X$4,0)</f>
        <v>0</v>
      </c>
      <c r="DR318" s="0" t="n">
        <f aca="false">IF(CHOOSE(MATCH(Y$5,$B$10:$E$10,0),$B318,$C318,$D318,$E318)*Y$6+Y318*Y$7&lt;Y$2,Y$3*Y$4,0)</f>
        <v>0</v>
      </c>
      <c r="DS318" s="0" t="n">
        <f aca="false">IF(CHOOSE(MATCH(Z$5,$B$10:$E$10,0),$B318,$C318,$D318,$E318)*Z$6+Z318*Z$7&lt;Z$2,Z$3*Z$4,0)</f>
        <v>0</v>
      </c>
      <c r="DT318" s="0" t="n">
        <f aca="false">IF(CHOOSE(MATCH(AA$5,$B$10:$E$10,0),$B318,$C318,$D318,$E318)*AA$6+AA318*AA$7&lt;AA$2,AA$3*AA$4,0)</f>
        <v>0</v>
      </c>
      <c r="DU318" s="0" t="n">
        <f aca="false">IF(CHOOSE(MATCH(AB$5,$B$10:$E$10,0),$B318,$C318,$D318,$E318)*AB$6+AB318*AB$7&lt;AB$2,AB$3*AB$4,0)</f>
        <v>0</v>
      </c>
      <c r="DV318" s="0" t="n">
        <f aca="false">IF(CHOOSE(MATCH(AC$5,$B$10:$E$10,0),$B318,$C318,$D318,$E318)*AC$6+AC318*AC$7&lt;AC$2,AC$3*AC$4,0)</f>
        <v>0</v>
      </c>
      <c r="DW318" s="0" t="n">
        <f aca="false">IF(CHOOSE(MATCH(AD$5,$B$10:$E$10,0),$B318,$C318,$D318,$E318)*AD$6+AD318*AD$7&lt;AD$2,AD$3*AD$4,0)</f>
        <v>0</v>
      </c>
      <c r="DX318" s="0" t="n">
        <f aca="false">IF(CHOOSE(MATCH(AE$5,$B$10:$E$10,0),$B318,$C318,$D318,$E318)*AE$6+AE318*AE$7&lt;AE$2,AE$3*AE$4,0)</f>
        <v>0</v>
      </c>
      <c r="DY318" s="0" t="n">
        <f aca="false">IF(CHOOSE(MATCH(AF$5,$B$10:$E$10,0),$B318,$C318,$D318,$E318)*AF$6+AF318*AF$7&lt;AF$2,AF$3*AF$4,0)</f>
        <v>0</v>
      </c>
      <c r="DZ318" s="0" t="n">
        <f aca="false">IF(CHOOSE(MATCH(AG$5,$B$10:$E$10,0),$B318,$C318,$D318,$E318)*AG$6+AG318*AG$7&lt;AG$2,AG$3*AG$4,0)</f>
        <v>0</v>
      </c>
      <c r="EA318" s="0" t="n">
        <f aca="false">IF(CHOOSE(MATCH(AH$5,$B$10:$E$10,0),$B318,$C318,$D318,$E318)*AH$6+AH318*AH$7&lt;AH$2,AH$3*AH$4,0)</f>
        <v>0</v>
      </c>
      <c r="EB318" s="0" t="n">
        <f aca="false">IF(CHOOSE(MATCH(AI$5,$B$10:$E$10,0),$B318,$C318,$D318,$E318)*AI$6+AI318*AI$7&lt;AI$2,AI$3*AI$4,0)</f>
        <v>0</v>
      </c>
      <c r="EC318" s="0" t="n">
        <f aca="false">IF(CHOOSE(MATCH(AJ$5,$B$10:$E$10,0),$B318,$C318,$D318,$E318)*AJ$6+AJ318*AJ$7&lt;AJ$2,AJ$3*AJ$4,0)</f>
        <v>0</v>
      </c>
      <c r="ED318" s="0" t="n">
        <f aca="false">IF(CHOOSE(MATCH(AK$5,$B$10:$E$10,0),$B318,$C318,$D318,$E318)*AK$6+AK318*AK$7&lt;AK$2,AK$3*AK$4,0)</f>
        <v>0</v>
      </c>
      <c r="EE318" s="0" t="n">
        <f aca="false">IF(CHOOSE(MATCH(AL$5,$B$10:$E$10,0),$B318,$C318,$D318,$E318)*AL$6+AL318*AL$7&lt;AL$2,AL$3*AL$4,0)</f>
        <v>0</v>
      </c>
      <c r="EF318" s="0" t="n">
        <f aca="false">IF(CHOOSE(MATCH(AM$5,$B$10:$E$10,0),$B318,$C318,$D318,$E318)*AM$6+AM318*AM$7&lt;AM$2,AM$3*AM$4,0)</f>
        <v>0</v>
      </c>
      <c r="EG318" s="0" t="n">
        <f aca="false">IF(CHOOSE(MATCH(AN$5,$B$10:$E$10,0),$B318,$C318,$D318,$E318)*AN$6+AN318*AN$7&lt;AN$2,AN$3*AN$4,0)</f>
        <v>0</v>
      </c>
      <c r="EH318" s="0" t="n">
        <f aca="false">IF(CHOOSE(MATCH(AO$5,$B$10:$E$10,0),$B318,$C318,$D318,$E318)*AO$6+AO318*AO$7&lt;AO$2,AO$3*AO$4,0)</f>
        <v>0</v>
      </c>
      <c r="EI318" s="0" t="n">
        <f aca="false">IF(CHOOSE(MATCH(AP$5,$B$10:$E$10,0),$B318,$C318,$D318,$E318)*AP$6+AP318*AP$7&lt;AP$2,AP$3*AP$4,0)</f>
        <v>0</v>
      </c>
      <c r="EJ318" s="0" t="n">
        <f aca="false">IF(CHOOSE(MATCH(AQ$5,$B$10:$E$10,0),$B318,$C318,$D318,$E318)*AQ$6+AQ318*AQ$7&lt;AQ$2,AQ$3*AQ$4,0)</f>
        <v>0</v>
      </c>
      <c r="EK318" s="0" t="n">
        <f aca="false">IF(CHOOSE(MATCH(AR$5,$B$10:$E$10,0),$B318,$C318,$D318,$E318)*AR$6+AR318*AR$7&lt;AR$2,AR$3*AR$4,0)</f>
        <v>0</v>
      </c>
      <c r="EL318" s="0" t="n">
        <f aca="false">IF(CHOOSE(MATCH(AS$5,$B$10:$E$10,0),$B318,$C318,$D318,$E318)*AS$6+AS318*AS$7&lt;AS$2,AS$3*AS$4,0)</f>
        <v>0</v>
      </c>
      <c r="EM318" s="0" t="n">
        <f aca="false">IF(CHOOSE(MATCH(AT$5,$B$10:$E$10,0),$B318,$C318,$D318,$E318)*AT$6+AT318*AT$7&lt;AT$2,AT$3*AT$4,0)</f>
        <v>0</v>
      </c>
      <c r="EN318" s="0" t="n">
        <f aca="false">IF(CHOOSE(MATCH(AU$5,$B$10:$E$10,0),$B318,$C318,$D318,$E318)*AU$6+AU318*AU$7&lt;AU$2,AU$3*AU$4,0)</f>
        <v>0</v>
      </c>
      <c r="EO318" s="0" t="n">
        <f aca="false">IF(CHOOSE(MATCH(AV$5,$B$10:$E$10,0),$B318,$C318,$D318,$E318)*AV$6+AV318*AV$7&lt;AV$2,AV$3*AV$4,0)</f>
        <v>0</v>
      </c>
      <c r="EP318" s="0" t="n">
        <f aca="false">IF(CHOOSE(MATCH(AW$5,$B$10:$E$10,0),$B318,$C318,$D318,$E318)*AW$6+AW318*AW$7&lt;AW$2,AW$3*AW$4,0)</f>
        <v>0</v>
      </c>
      <c r="EQ318" s="0" t="n">
        <f aca="false">IF(CHOOSE(MATCH(AX$5,$B$10:$E$10,0),$B318,$C318,$D318,$E318)*AX$6+AX318*AX$7&lt;AX$2,AX$3*AX$4,0)</f>
        <v>0</v>
      </c>
      <c r="ER318" s="0" t="n">
        <f aca="false">IF(CHOOSE(MATCH(AY$5,$B$10:$E$10,0),$B318,$C318,$D318,$E318)*AY$6+AY318*AY$7&lt;AY$2,AY$3*AY$4,0)</f>
        <v>0</v>
      </c>
      <c r="ES318" s="0" t="n">
        <f aca="false">IF(CHOOSE(MATCH(AZ$5,$B$10:$E$10,0),$B318,$C318,$D318,$E318)*AZ$6+AZ318*AZ$7&lt;AZ$2,AZ$3*AZ$4,0)</f>
        <v>0</v>
      </c>
      <c r="ET318" s="0" t="n">
        <f aca="false">IF(CHOOSE(MATCH(BA$5,$B$10:$E$10,0),$B318,$C318,$D318,$E318)*BA$6+BA318*BA$7&lt;BA$2,BA$3*BA$4,0)</f>
        <v>0</v>
      </c>
      <c r="EU318" s="0" t="n">
        <f aca="false">IF(CHOOSE(MATCH(BB$5,$B$10:$E$10,0),$B318,$C318,$D318,$E318)*BB$6+BB318*BB$7&lt;BB$2,BB$3*BB$4,0)</f>
        <v>0</v>
      </c>
      <c r="EV318" s="0" t="n">
        <f aca="false">IF(CHOOSE(MATCH(BC$5,$B$10:$E$10,0),$B318,$C318,$D318,$E318)*BC$6+BC318*BC$7&lt;BC$2,BC$3*BC$4,0)</f>
        <v>0</v>
      </c>
      <c r="EW318" s="0" t="n">
        <f aca="false">IF(CHOOSE(MATCH(BD$5,$B$10:$E$10,0),$B318,$C318,$D318,$E318)*BD$6+BD318*BD$7&lt;BD$2,BD$3*BD$4,0)</f>
        <v>0</v>
      </c>
      <c r="EX318" s="0" t="n">
        <f aca="false">IF(CHOOSE(MATCH(BE$5,$B$10:$E$10,0),$B318,$C318,$D318,$E318)*BE$6+BE318*BE$7&lt;BE$2,BE$3*BE$4,0)</f>
        <v>0</v>
      </c>
      <c r="EY318" s="0" t="n">
        <f aca="false">IF(CHOOSE(MATCH(BF$5,$B$10:$E$10,0),$B318,$C318,$D318,$E318)*BF$6+BF318*BF$7&lt;BF$2,BF$3*BF$4,0)</f>
        <v>0</v>
      </c>
      <c r="EZ318" s="0" t="n">
        <f aca="false">IF(CHOOSE(MATCH(BG$5,$B$10:$E$10,0),$B318,$C318,$D318,$E318)*BG$6+BG318*BG$7&lt;BG$2,BG$3*BG$4,0)</f>
        <v>0</v>
      </c>
      <c r="FA318" s="0" t="n">
        <f aca="false">IF(CHOOSE(MATCH(BH$5,$B$10:$E$10,0),$B318,$C318,$D318,$E318)*BH$6+BH318*BH$7&lt;BH$2,BH$3*BH$4,0)</f>
        <v>0</v>
      </c>
      <c r="FB318" s="0" t="n">
        <f aca="false">IF(CHOOSE(MATCH(BI$5,$B$10:$E$10,0),$B318,$C318,$D318,$E318)*BI$6+BI318*BI$7&lt;BI$2,BI$3*BI$4,0)</f>
        <v>0</v>
      </c>
      <c r="FC318" s="0" t="n">
        <f aca="false">IF(CHOOSE(MATCH(BJ$5,$B$10:$E$10,0),$B318,$C318,$D318,$E318)*BJ$6+BJ318*BJ$7&lt;BJ$2,BJ$3*BJ$4,0)</f>
        <v>0</v>
      </c>
      <c r="FD318" s="0" t="n">
        <f aca="false">IF(CHOOSE(MATCH(BK$5,$B$10:$E$10,0),$B318,$C318,$D318,$E318)*BK$6+BK318*BK$7&lt;BK$2,BK$3*BK$4,0)</f>
        <v>0</v>
      </c>
      <c r="FE318" s="0" t="n">
        <f aca="false">IF(CHOOSE(MATCH(BL$5,$B$10:$E$10,0),$B318,$C318,$D318,$E318)*BL$6+BL318*BL$7&lt;BL$2,BL$3*BL$4,0)</f>
        <v>0</v>
      </c>
      <c r="FF318" s="0" t="n">
        <f aca="false">IF(CHOOSE(MATCH(BM$5,$B$10:$E$10,0),$B318,$C318,$D318,$E318)*BM$6+BM318*BM$7&lt;BM$2,BM$3*BM$4,0)</f>
        <v>0</v>
      </c>
      <c r="FG318" s="0" t="n">
        <f aca="false">IF(CHOOSE(MATCH(BN$5,$B$10:$E$10,0),$B318,$C318,$D318,$E318)*BN$6+BN318*BN$7&lt;BN$2,BN$3*BN$4,0)</f>
        <v>0</v>
      </c>
      <c r="FH318" s="0" t="n">
        <f aca="false">IF(CHOOSE(MATCH(BO$5,$B$10:$E$10,0),$B318,$C318,$D318,$E318)*BO$6+BO318*BO$7&lt;BO$2,BO$3*BO$4,0)</f>
        <v>0</v>
      </c>
      <c r="FI318" s="0" t="n">
        <f aca="false">IF(CHOOSE(MATCH(BP$5,$B$10:$E$10,0),$B318,$C318,$D318,$E318)*BP$6+BP318*BP$7&lt;BP$2,BP$3*BP$4,0)</f>
        <v>0</v>
      </c>
      <c r="FJ318" s="0" t="n">
        <f aca="false">IF(CHOOSE(MATCH(BQ$5,$B$10:$E$10,0),$B318,$C318,$D318,$E318)*BQ$6+BQ318*BQ$7&lt;BQ$2,BQ$3*BQ$4,0)</f>
        <v>0</v>
      </c>
      <c r="FK318" s="0" t="n">
        <f aca="false">IF(CHOOSE(MATCH(BR$5,$B$10:$E$10,0),$B318,$C318,$D318,$E318)*BR$6+BR318*BR$7&lt;BR$2,BR$3*BR$4,0)</f>
        <v>0</v>
      </c>
      <c r="FL318" s="0" t="n">
        <f aca="false">IF(CHOOSE(MATCH(BS$5,$B$10:$E$10,0),$B318,$C318,$D318,$E318)*BS$6+BS318*BS$7&lt;BS$2,BS$3*BS$4,0)</f>
        <v>0</v>
      </c>
      <c r="FM318" s="0" t="n">
        <f aca="false">IF(CHOOSE(MATCH(BT$5,$B$10:$E$10,0),$B318,$C318,$D318,$E318)*BT$6+BT318*BT$7&lt;BT$2,BT$3*BT$4,0)</f>
        <v>0</v>
      </c>
      <c r="FN318" s="0" t="n">
        <f aca="false">IF(CHOOSE(MATCH(BU$5,$B$10:$E$10,0),$B318,$C318,$D318,$E318)*BU$6+BU318*BU$7&lt;BU$2,BU$3*BU$4,0)</f>
        <v>0</v>
      </c>
      <c r="FO318" s="0" t="n">
        <f aca="false">IF(CHOOSE(MATCH(BV$5,$B$10:$E$10,0),$B318,$C318,$D318,$E318)*BV$6+BV318*BV$7&lt;BV$2,BV$3*BV$4,0)</f>
        <v>0</v>
      </c>
      <c r="FP318" s="0" t="n">
        <f aca="false">IF(CHOOSE(MATCH(BW$5,$B$10:$E$10,0),$B318,$C318,$D318,$E318)*BW$6+BW318*BW$7&lt;BW$2,BW$3*BW$4,0)</f>
        <v>0</v>
      </c>
      <c r="FQ318" s="0" t="n">
        <f aca="false">IF(CHOOSE(MATCH(BX$5,$B$10:$E$10,0),$B318,$C318,$D318,$E318)*BX$6+BX318*BX$7&lt;BX$2,BX$3*BX$4,0)</f>
        <v>0</v>
      </c>
      <c r="FR318" s="0" t="n">
        <f aca="false">IF(CHOOSE(MATCH(BY$5,$B$10:$E$10,0),$B318,$C318,$D318,$E318)*BY$6+BY318*BY$7&lt;BY$2,BY$3*BY$4,0)</f>
        <v>0</v>
      </c>
      <c r="FS318" s="0" t="n">
        <f aca="false">IF(CHOOSE(MATCH(BZ$5,$B$10:$E$10,0),$B318,$C318,$D318,$E318)*BZ$6+BZ318*BZ$7&lt;BZ$2,BZ$3*BZ$4,0)</f>
        <v>0</v>
      </c>
      <c r="FT318" s="0" t="n">
        <f aca="false">IF(CHOOSE(MATCH(CA$5,$B$10:$E$10,0),$B318,$C318,$D318,$E318)*CA$6+CA318*CA$7&lt;CA$2,CA$3*CA$4,0)</f>
        <v>0</v>
      </c>
      <c r="FU318" s="0" t="n">
        <f aca="false">IF(CHOOSE(MATCH(CB$5,$B$10:$E$10,0),$B318,$C318,$D318,$E318)*CB$6+CB318*CB$7&lt;CB$2,CB$3*CB$4,0)</f>
        <v>0</v>
      </c>
      <c r="FV318" s="0" t="n">
        <f aca="false">IF(CHOOSE(MATCH(CC$5,$B$10:$E$10,0),$B318,$C318,$D318,$E318)*CC$6+CC318*CC$7&lt;CC$2,CC$3*CC$4,0)</f>
        <v>0</v>
      </c>
      <c r="FW318" s="0" t="n">
        <f aca="false">IF(CHOOSE(MATCH(CD$5,$B$10:$E$10,0),$B318,$C318,$D318,$E318)*CD$6+CD318*CD$7&lt;CD$2,CD$3*CD$4,0)</f>
        <v>0</v>
      </c>
      <c r="FX318" s="0" t="n">
        <f aca="false">IF(CHOOSE(MATCH(CE$5,$B$10:$E$10,0),$B318,$C318,$D318,$E318)*CE$6+CE318*CE$7&lt;CE$2,CE$3*CE$4,0)</f>
        <v>0</v>
      </c>
      <c r="FY318" s="0" t="n">
        <f aca="false">IF(CHOOSE(MATCH(CF$5,$B$10:$E$10,0),$B318,$C318,$D318,$E318)*CF$6+CF318*CF$7&lt;CF$2,CF$3*CF$4,0)</f>
        <v>0</v>
      </c>
      <c r="FZ318" s="0" t="n">
        <f aca="false">IF(CHOOSE(MATCH(CG$5,$B$10:$E$10,0),$B318,$C318,$D318,$E318)*CG$6+CG318*CG$7&lt;CG$2,CG$3*CG$4,0)</f>
        <v>0</v>
      </c>
      <c r="GA318" s="0" t="n">
        <f aca="false">IF(CHOOSE(MATCH(CH$5,$B$10:$E$10,0),$B318,$C318,$D318,$E318)*CH$6+CH318*CH$7&lt;CH$2,CH$3*CH$4,0)</f>
        <v>0</v>
      </c>
      <c r="GB318" s="0" t="n">
        <f aca="false">IF(CHOOSE(MATCH(CI$5,$B$10:$E$10,0),$B318,$C318,$D318,$E318)*CI$6+CI318*CI$7&lt;CI$2,CI$3*CI$4,0)</f>
        <v>0</v>
      </c>
      <c r="GC318" s="0" t="n">
        <f aca="false">IF(CHOOSE(MATCH(CJ$5,$B$10:$E$10,0),$B318,$C318,$D318,$E318)*CJ$6+CJ318*CJ$7&lt;CJ$2,CJ$3*CJ$4,0)</f>
        <v>0</v>
      </c>
      <c r="GD318" s="0" t="n">
        <f aca="false">IF(CHOOSE(MATCH(CK$5,$B$10:$E$10,0),$B318,$C318,$D318,$E318)*CK$6+CK318*CK$7&lt;CK$2,CK$3*CK$4,0)</f>
        <v>0</v>
      </c>
      <c r="GE318" s="0" t="n">
        <f aca="false">IF(CHOOSE(MATCH(CL$5,$B$10:$E$10,0),$B318,$C318,$D318,$E318)*CL$6+CL318*CL$7&lt;CL$2,CL$3*CL$4,0)</f>
        <v>0</v>
      </c>
      <c r="GF318" s="0" t="n">
        <f aca="false">IF(CHOOSE(MATCH(CM$5,$B$10:$E$10,0),$B318,$C318,$D318,$E318)*CM$6+CM318*CM$7&lt;CM$2,CM$3*CM$4,0)</f>
        <v>0</v>
      </c>
      <c r="GG318" s="0" t="n">
        <f aca="false">IF(CHOOSE(MATCH(CN$5,$B$10:$E$10,0),$B318,$C318,$D318,$E318)*CN$6+CN318*CN$7&lt;CN$2,CN$3*CN$4,0)</f>
        <v>0</v>
      </c>
      <c r="GH318" s="0" t="n">
        <f aca="false">IF(CHOOSE(MATCH(CO$5,$B$10:$E$10,0),$B318,$C318,$D318,$E318)*CO$6+CO318*CO$7&lt;CO$2,CO$3*CO$4,0)</f>
        <v>0</v>
      </c>
      <c r="GI318" s="0" t="n">
        <f aca="false">IF(CHOOSE(MATCH(CP$5,$B$10:$E$10,0),$B318,$C318,$D318,$E318)*CP$6+CP318*CP$7&lt;CP$2,CP$3*CP$4,0)</f>
        <v>0</v>
      </c>
      <c r="GJ318" s="0" t="n">
        <f aca="false">IF(CHOOSE(MATCH(CQ$5,$B$10:$E$10,0),$B318,$C318,$D318,$E318)*CQ$6+CQ318*CQ$7&lt;CQ$2,CQ$3*CQ$4,0)</f>
        <v>0</v>
      </c>
      <c r="GK318" s="0" t="n">
        <f aca="false">IF(CHOOSE(MATCH(CR$5,$B$10:$E$10,0),$B318,$C318,$D318,$E318)*CR$6+CR318*CR$7&lt;CR$2,CR$3*CR$4,0)</f>
        <v>0</v>
      </c>
      <c r="GL318" s="0" t="n">
        <f aca="false">IF(CHOOSE(MATCH(CS$5,$B$10:$E$10,0),$B318,$C318,$D318,$E318)*CS$6+CS318*CS$7&lt;CS$2,CS$3*CS$4,0)</f>
        <v>0</v>
      </c>
      <c r="GM318" s="0" t="n">
        <f aca="false">IF(CHOOSE(MATCH(CT$5,$B$10:$E$10,0),$B318,$C318,$D318,$E318)*CT$6+CT318*CT$7&lt;CT$2,CT$3*CT$4,0)</f>
        <v>0</v>
      </c>
      <c r="GN318" s="0" t="n">
        <f aca="false">IF(CHOOSE(MATCH(CU$5,$B$10:$E$10,0),$B318,$C318,$D318,$E318)*CU$6+CU318*CU$7&lt;CU$2,CU$3*CU$4,0)</f>
        <v>0</v>
      </c>
      <c r="GO318" s="0" t="n">
        <f aca="false">IF(CHOOSE(MATCH(CV$5,$B$10:$E$10,0),$B318,$C318,$D318,$E318)*CV$6+CV318*CV$7&lt;CV$2,CV$3*CV$4,0)</f>
        <v>0</v>
      </c>
      <c r="GP318" s="0" t="n">
        <f aca="false">IF(CHOOSE(MATCH(CW$5,$B$10:$E$10,0),$B318,$C318,$D318,$E318)*CW$6+CW318*CW$7&lt;CW$2,CW$3*CW$4,0)</f>
        <v>0</v>
      </c>
      <c r="GQ318" s="0" t="n">
        <f aca="false">IF(CHOOSE(MATCH(CX$5,$B$10:$E$10,0),$B318,$C318,$D318,$E318)*CX$6+CX318*CX$7&lt;CX$2,CX$3*CX$4,0)</f>
        <v>0</v>
      </c>
      <c r="GS318" s="0" t="n">
        <f aca="false">SUM(CZ318:GQ318)</f>
        <v>0</v>
      </c>
      <c r="GT318" s="0" t="n">
        <f aca="false">IF(GS318&gt;$GS$6,1,0)</f>
        <v>0</v>
      </c>
    </row>
    <row r="319" customFormat="false" ht="14" hidden="false" customHeight="false" outlineLevel="0" collapsed="false">
      <c r="A319" s="0" t="n">
        <v>309</v>
      </c>
      <c r="B319" s="0" t="n">
        <v>-2.74394639805064</v>
      </c>
      <c r="C319" s="0" t="n">
        <v>-1.887083083852</v>
      </c>
      <c r="D319" s="0" t="n">
        <v>0.763870869030995</v>
      </c>
      <c r="E319" s="0" t="n">
        <v>-0.693278926505841</v>
      </c>
      <c r="G319" s="0" t="n">
        <v>-1.45073045132449</v>
      </c>
      <c r="H319" s="0" t="n">
        <v>-0.743116288504098</v>
      </c>
      <c r="I319" s="0" t="n">
        <v>0.816849023976829</v>
      </c>
      <c r="J319" s="0" t="n">
        <v>-2.5412009563297</v>
      </c>
      <c r="K319" s="0" t="n">
        <v>-0.975041984929703</v>
      </c>
      <c r="L319" s="0" t="n">
        <v>-0.653579945719685</v>
      </c>
      <c r="M319" s="0" t="n">
        <v>1.23049403555342</v>
      </c>
      <c r="N319" s="0" t="n">
        <v>1.30193711811444</v>
      </c>
      <c r="O319" s="0" t="n">
        <v>0.491337459607166</v>
      </c>
      <c r="P319" s="0" t="n">
        <v>0.41327780309075</v>
      </c>
      <c r="Q319" s="0" t="n">
        <v>1.15374859888107</v>
      </c>
      <c r="R319" s="0" t="n">
        <v>-2.66802089754492</v>
      </c>
      <c r="S319" s="0" t="n">
        <v>-0.541426743438933</v>
      </c>
      <c r="T319" s="0" t="n">
        <v>1.32000423036516</v>
      </c>
      <c r="U319" s="0" t="n">
        <v>0.246070612774929</v>
      </c>
      <c r="V319" s="0" t="n">
        <v>0.0178636128111975</v>
      </c>
      <c r="W319" s="0" t="n">
        <v>0.343254669132875</v>
      </c>
      <c r="X319" s="0" t="n">
        <v>0.755474047764437</v>
      </c>
      <c r="Y319" s="0" t="n">
        <v>-2.49390723183751</v>
      </c>
      <c r="Z319" s="0" t="n">
        <v>-0.872591954248492</v>
      </c>
      <c r="AA319" s="0" t="n">
        <v>2.07392076845281</v>
      </c>
      <c r="AB319" s="0" t="n">
        <v>-1.11673671199242</v>
      </c>
      <c r="AC319" s="0" t="n">
        <v>1.72157342603896</v>
      </c>
      <c r="AD319" s="0" t="n">
        <v>0.339848611474736</v>
      </c>
      <c r="AE319" s="0" t="n">
        <v>0.489783360535512</v>
      </c>
      <c r="AF319" s="0" t="n">
        <v>-0.960260422289139</v>
      </c>
      <c r="AG319" s="0" t="n">
        <v>0.307281879941002</v>
      </c>
      <c r="AH319" s="0" t="n">
        <v>0.235361312661553</v>
      </c>
      <c r="AI319" s="0" t="n">
        <v>-1.01354316939251</v>
      </c>
      <c r="AJ319" s="0" t="n">
        <v>-1.12131601781584</v>
      </c>
      <c r="AK319" s="0" t="n">
        <v>-0.220835545405862</v>
      </c>
      <c r="AL319" s="0" t="n">
        <v>1.04485479823779</v>
      </c>
      <c r="AM319" s="0" t="n">
        <v>-0.117966010293458</v>
      </c>
      <c r="AN319" s="0" t="n">
        <v>-1.40864358399995</v>
      </c>
      <c r="AO319" s="0" t="n">
        <v>1.0365715752414</v>
      </c>
      <c r="AP319" s="0" t="n">
        <v>-0.60710817706422</v>
      </c>
      <c r="AQ319" s="0" t="n">
        <v>-0.654148379908293</v>
      </c>
      <c r="AR319" s="0" t="n">
        <v>0.524057668371825</v>
      </c>
      <c r="AS319" s="0" t="n">
        <v>-0.724887740943814</v>
      </c>
      <c r="AT319" s="0" t="n">
        <v>-0.334019887304748</v>
      </c>
      <c r="AU319" s="0" t="n">
        <v>-0.656802967569092</v>
      </c>
      <c r="AV319" s="0" t="n">
        <v>0.54302063290379</v>
      </c>
      <c r="AW319" s="0" t="n">
        <v>0.180945107786101</v>
      </c>
      <c r="AX319" s="0" t="n">
        <v>-0.924364940146916</v>
      </c>
      <c r="AY319" s="0" t="n">
        <v>0.493669176648837</v>
      </c>
      <c r="AZ319" s="0" t="n">
        <v>1.08891299532843</v>
      </c>
      <c r="BA319" s="0" t="n">
        <v>0.351217295246897</v>
      </c>
      <c r="BB319" s="0" t="n">
        <v>0.480147264170228</v>
      </c>
      <c r="BC319" s="0" t="n">
        <v>-0.982824985840125</v>
      </c>
      <c r="BD319" s="0" t="n">
        <v>-1.04208538687089</v>
      </c>
      <c r="BE319" s="0" t="n">
        <v>0.215900399780367</v>
      </c>
      <c r="BF319" s="0" t="n">
        <v>0.302793523587752</v>
      </c>
      <c r="BG319" s="0" t="n">
        <v>-0.236619825955131</v>
      </c>
      <c r="BH319" s="0" t="n">
        <v>-1.16709543362958</v>
      </c>
      <c r="BI319" s="0" t="n">
        <v>-2.08994606509805</v>
      </c>
      <c r="BJ319" s="0" t="n">
        <v>1.16107003123034</v>
      </c>
      <c r="BK319" s="0" t="n">
        <v>-1.13796659206855</v>
      </c>
      <c r="BL319" s="0" t="n">
        <v>1.92914740182459</v>
      </c>
      <c r="BM319" s="0" t="n">
        <v>1.36134076456074</v>
      </c>
      <c r="BN319" s="0" t="n">
        <v>-0.355289557774086</v>
      </c>
      <c r="BO319" s="0" t="n">
        <v>0.29551301850006</v>
      </c>
      <c r="BP319" s="0" t="n">
        <v>-0.403051672037691</v>
      </c>
      <c r="BQ319" s="0" t="n">
        <v>-0.470041641165153</v>
      </c>
      <c r="BR319" s="0" t="n">
        <v>0.0420482137997169</v>
      </c>
      <c r="BS319" s="0" t="n">
        <v>-0.648756213195156</v>
      </c>
      <c r="BT319" s="0" t="n">
        <v>-0.23960978978721</v>
      </c>
      <c r="BU319" s="0" t="n">
        <v>-0.75212028605165</v>
      </c>
      <c r="BV319" s="0" t="n">
        <v>-0.388160970032914</v>
      </c>
      <c r="BW319" s="0" t="n">
        <v>0.288089267996838</v>
      </c>
      <c r="BX319" s="0" t="n">
        <v>-0.656139036436798</v>
      </c>
      <c r="BY319" s="0" t="n">
        <v>0.037225618143566</v>
      </c>
      <c r="BZ319" s="0" t="n">
        <v>-0.850308197186678</v>
      </c>
      <c r="CA319" s="0" t="n">
        <v>-0.795359937910689</v>
      </c>
      <c r="CB319" s="0" t="n">
        <v>-1.05320850707358</v>
      </c>
      <c r="CC319" s="0" t="n">
        <v>-0.269400288743782</v>
      </c>
      <c r="CD319" s="0" t="n">
        <v>-1.60847775987349</v>
      </c>
      <c r="CE319" s="0" t="n">
        <v>0.634190655546263</v>
      </c>
      <c r="CF319" s="0" t="n">
        <v>0.20182596927043</v>
      </c>
      <c r="CG319" s="0" t="n">
        <v>-0.748773345549125</v>
      </c>
      <c r="CH319" s="0" t="n">
        <v>0.521953325005597</v>
      </c>
      <c r="CI319" s="0" t="n">
        <v>0.583363544137683</v>
      </c>
      <c r="CJ319" s="0" t="n">
        <v>0.889053808350582</v>
      </c>
      <c r="CK319" s="0" t="n">
        <v>-0.98655164038064</v>
      </c>
      <c r="CL319" s="0" t="n">
        <v>-0.132770310301567</v>
      </c>
      <c r="CM319" s="0" t="n">
        <v>-0.119891865324462</v>
      </c>
      <c r="CN319" s="0" t="n">
        <v>0.784489202487748</v>
      </c>
      <c r="CO319" s="0" t="n">
        <v>-0.0948853084992152</v>
      </c>
      <c r="CP319" s="0" t="n">
        <v>0.743216332921293</v>
      </c>
      <c r="CQ319" s="0" t="n">
        <v>-0.769180132920155</v>
      </c>
      <c r="CR319" s="0" t="n">
        <v>-2.48710421146825</v>
      </c>
      <c r="CS319" s="0" t="n">
        <v>1.65993697009981</v>
      </c>
      <c r="CT319" s="0" t="n">
        <v>0.246859599428717</v>
      </c>
      <c r="CU319" s="0" t="n">
        <v>0.14443230611505</v>
      </c>
      <c r="CV319" s="0" t="n">
        <v>-0.0996510607365053</v>
      </c>
      <c r="CW319" s="0" t="n">
        <v>-0.0622719653620152</v>
      </c>
      <c r="CX319" s="0" t="n">
        <v>0.111882627606974</v>
      </c>
      <c r="CZ319" s="0" t="n">
        <f aca="false">IF(CHOOSE(MATCH(G$5,$B$10:$E$10,0),$B319,$C319,$D319,$E319)*G$6+G319*G$7&lt;G$2,G$3*G$4,0)</f>
        <v>12.5</v>
      </c>
      <c r="DA319" s="0" t="n">
        <f aca="false">IF(CHOOSE(MATCH(H$5,$B$10:$E$10,0),$B319,$C319,$D319,$E319)*H$6+H319*H$7&lt;H$2,H$3*H$4,0)</f>
        <v>0</v>
      </c>
      <c r="DB319" s="0" t="n">
        <f aca="false">IF(CHOOSE(MATCH(I$5,$B$10:$E$10,0),$B319,$C319,$D319,$E319)*I$6+I319*I$7&lt;I$2,I$3*I$4,0)</f>
        <v>0</v>
      </c>
      <c r="DC319" s="0" t="n">
        <f aca="false">IF(CHOOSE(MATCH(J$5,$B$10:$E$10,0),$B319,$C319,$D319,$E319)*J$6+J319*J$7&lt;J$2,J$3*J$4,0)</f>
        <v>12.5</v>
      </c>
      <c r="DD319" s="0" t="n">
        <f aca="false">IF(CHOOSE(MATCH(K$5,$B$10:$E$10,0),$B319,$C319,$D319,$E319)*K$6+K319*K$7&lt;K$2,K$3*K$4,0)</f>
        <v>0</v>
      </c>
      <c r="DE319" s="0" t="n">
        <f aca="false">IF(CHOOSE(MATCH(L$5,$B$10:$E$10,0),$B319,$C319,$D319,$E319)*L$6+L319*L$7&lt;L$2,L$3*L$4,0)</f>
        <v>0</v>
      </c>
      <c r="DF319" s="0" t="n">
        <f aca="false">IF(CHOOSE(MATCH(M$5,$B$10:$E$10,0),$B319,$C319,$D319,$E319)*M$6+M319*M$7&lt;M$2,M$3*M$4,0)</f>
        <v>0</v>
      </c>
      <c r="DG319" s="0" t="n">
        <f aca="false">IF(CHOOSE(MATCH(N$5,$B$10:$E$10,0),$B319,$C319,$D319,$E319)*N$6+N319*N$7&lt;N$2,N$3*N$4,0)</f>
        <v>0</v>
      </c>
      <c r="DH319" s="0" t="n">
        <f aca="false">IF(CHOOSE(MATCH(O$5,$B$10:$E$10,0),$B319,$C319,$D319,$E319)*O$6+O319*O$7&lt;O$2,O$3*O$4,0)</f>
        <v>0</v>
      </c>
      <c r="DI319" s="0" t="n">
        <f aca="false">IF(CHOOSE(MATCH(P$5,$B$10:$E$10,0),$B319,$C319,$D319,$E319)*P$6+P319*P$7&lt;P$2,P$3*P$4,0)</f>
        <v>0</v>
      </c>
      <c r="DJ319" s="0" t="n">
        <f aca="false">IF(CHOOSE(MATCH(Q$5,$B$10:$E$10,0),$B319,$C319,$D319,$E319)*Q$6+Q319*Q$7&lt;Q$2,Q$3*Q$4,0)</f>
        <v>0</v>
      </c>
      <c r="DK319" s="0" t="n">
        <f aca="false">IF(CHOOSE(MATCH(R$5,$B$10:$E$10,0),$B319,$C319,$D319,$E319)*R$6+R319*R$7&lt;R$2,R$3*R$4,0)</f>
        <v>0.5</v>
      </c>
      <c r="DL319" s="0" t="n">
        <f aca="false">IF(CHOOSE(MATCH(S$5,$B$10:$E$10,0),$B319,$C319,$D319,$E319)*S$6+S319*S$7&lt;S$2,S$3*S$4,0)</f>
        <v>0</v>
      </c>
      <c r="DM319" s="0" t="n">
        <f aca="false">IF(CHOOSE(MATCH(T$5,$B$10:$E$10,0),$B319,$C319,$D319,$E319)*T$6+T319*T$7&lt;T$2,T$3*T$4,0)</f>
        <v>0</v>
      </c>
      <c r="DN319" s="0" t="n">
        <f aca="false">IF(CHOOSE(MATCH(U$5,$B$10:$E$10,0),$B319,$C319,$D319,$E319)*U$6+U319*U$7&lt;U$2,U$3*U$4,0)</f>
        <v>0</v>
      </c>
      <c r="DO319" s="0" t="n">
        <f aca="false">IF(CHOOSE(MATCH(V$5,$B$10:$E$10,0),$B319,$C319,$D319,$E319)*V$6+V319*V$7&lt;V$2,V$3*V$4,0)</f>
        <v>0</v>
      </c>
      <c r="DP319" s="0" t="n">
        <f aca="false">IF(CHOOSE(MATCH(W$5,$B$10:$E$10,0),$B319,$C319,$D319,$E319)*W$6+W319*W$7&lt;W$2,W$3*W$4,0)</f>
        <v>0</v>
      </c>
      <c r="DQ319" s="0" t="n">
        <f aca="false">IF(CHOOSE(MATCH(X$5,$B$10:$E$10,0),$B319,$C319,$D319,$E319)*X$6+X319*X$7&lt;X$2,X$3*X$4,0)</f>
        <v>0</v>
      </c>
      <c r="DR319" s="0" t="n">
        <f aca="false">IF(CHOOSE(MATCH(Y$5,$B$10:$E$10,0),$B319,$C319,$D319,$E319)*Y$6+Y319*Y$7&lt;Y$2,Y$3*Y$4,0)</f>
        <v>2.5</v>
      </c>
      <c r="DS319" s="0" t="n">
        <f aca="false">IF(CHOOSE(MATCH(Z$5,$B$10:$E$10,0),$B319,$C319,$D319,$E319)*Z$6+Z319*Z$7&lt;Z$2,Z$3*Z$4,0)</f>
        <v>0</v>
      </c>
      <c r="DT319" s="0" t="n">
        <f aca="false">IF(CHOOSE(MATCH(AA$5,$B$10:$E$10,0),$B319,$C319,$D319,$E319)*AA$6+AA319*AA$7&lt;AA$2,AA$3*AA$4,0)</f>
        <v>0</v>
      </c>
      <c r="DU319" s="0" t="n">
        <f aca="false">IF(CHOOSE(MATCH(AB$5,$B$10:$E$10,0),$B319,$C319,$D319,$E319)*AB$6+AB319*AB$7&lt;AB$2,AB$3*AB$4,0)</f>
        <v>0</v>
      </c>
      <c r="DV319" s="0" t="n">
        <f aca="false">IF(CHOOSE(MATCH(AC$5,$B$10:$E$10,0),$B319,$C319,$D319,$E319)*AC$6+AC319*AC$7&lt;AC$2,AC$3*AC$4,0)</f>
        <v>0</v>
      </c>
      <c r="DW319" s="0" t="n">
        <f aca="false">IF(CHOOSE(MATCH(AD$5,$B$10:$E$10,0),$B319,$C319,$D319,$E319)*AD$6+AD319*AD$7&lt;AD$2,AD$3*AD$4,0)</f>
        <v>0</v>
      </c>
      <c r="DX319" s="0" t="n">
        <f aca="false">IF(CHOOSE(MATCH(AE$5,$B$10:$E$10,0),$B319,$C319,$D319,$E319)*AE$6+AE319*AE$7&lt;AE$2,AE$3*AE$4,0)</f>
        <v>0</v>
      </c>
      <c r="DY319" s="0" t="n">
        <f aca="false">IF(CHOOSE(MATCH(AF$5,$B$10:$E$10,0),$B319,$C319,$D319,$E319)*AF$6+AF319*AF$7&lt;AF$2,AF$3*AF$4,0)</f>
        <v>0</v>
      </c>
      <c r="DZ319" s="0" t="n">
        <f aca="false">IF(CHOOSE(MATCH(AG$5,$B$10:$E$10,0),$B319,$C319,$D319,$E319)*AG$6+AG319*AG$7&lt;AG$2,AG$3*AG$4,0)</f>
        <v>0</v>
      </c>
      <c r="EA319" s="0" t="n">
        <f aca="false">IF(CHOOSE(MATCH(AH$5,$B$10:$E$10,0),$B319,$C319,$D319,$E319)*AH$6+AH319*AH$7&lt;AH$2,AH$3*AH$4,0)</f>
        <v>0</v>
      </c>
      <c r="EB319" s="0" t="n">
        <f aca="false">IF(CHOOSE(MATCH(AI$5,$B$10:$E$10,0),$B319,$C319,$D319,$E319)*AI$6+AI319*AI$7&lt;AI$2,AI$3*AI$4,0)</f>
        <v>0</v>
      </c>
      <c r="EC319" s="0" t="n">
        <f aca="false">IF(CHOOSE(MATCH(AJ$5,$B$10:$E$10,0),$B319,$C319,$D319,$E319)*AJ$6+AJ319*AJ$7&lt;AJ$2,AJ$3*AJ$4,0)</f>
        <v>0</v>
      </c>
      <c r="ED319" s="0" t="n">
        <f aca="false">IF(CHOOSE(MATCH(AK$5,$B$10:$E$10,0),$B319,$C319,$D319,$E319)*AK$6+AK319*AK$7&lt;AK$2,AK$3*AK$4,0)</f>
        <v>0</v>
      </c>
      <c r="EE319" s="0" t="n">
        <f aca="false">IF(CHOOSE(MATCH(AL$5,$B$10:$E$10,0),$B319,$C319,$D319,$E319)*AL$6+AL319*AL$7&lt;AL$2,AL$3*AL$4,0)</f>
        <v>0</v>
      </c>
      <c r="EF319" s="0" t="n">
        <f aca="false">IF(CHOOSE(MATCH(AM$5,$B$10:$E$10,0),$B319,$C319,$D319,$E319)*AM$6+AM319*AM$7&lt;AM$2,AM$3*AM$4,0)</f>
        <v>0</v>
      </c>
      <c r="EG319" s="0" t="n">
        <f aca="false">IF(CHOOSE(MATCH(AN$5,$B$10:$E$10,0),$B319,$C319,$D319,$E319)*AN$6+AN319*AN$7&lt;AN$2,AN$3*AN$4,0)</f>
        <v>0.5</v>
      </c>
      <c r="EH319" s="0" t="n">
        <f aca="false">IF(CHOOSE(MATCH(AO$5,$B$10:$E$10,0),$B319,$C319,$D319,$E319)*AO$6+AO319*AO$7&lt;AO$2,AO$3*AO$4,0)</f>
        <v>0</v>
      </c>
      <c r="EI319" s="0" t="n">
        <f aca="false">IF(CHOOSE(MATCH(AP$5,$B$10:$E$10,0),$B319,$C319,$D319,$E319)*AP$6+AP319*AP$7&lt;AP$2,AP$3*AP$4,0)</f>
        <v>0</v>
      </c>
      <c r="EJ319" s="0" t="n">
        <f aca="false">IF(CHOOSE(MATCH(AQ$5,$B$10:$E$10,0),$B319,$C319,$D319,$E319)*AQ$6+AQ319*AQ$7&lt;AQ$2,AQ$3*AQ$4,0)</f>
        <v>0</v>
      </c>
      <c r="EK319" s="0" t="n">
        <f aca="false">IF(CHOOSE(MATCH(AR$5,$B$10:$E$10,0),$B319,$C319,$D319,$E319)*AR$6+AR319*AR$7&lt;AR$2,AR$3*AR$4,0)</f>
        <v>0</v>
      </c>
      <c r="EL319" s="0" t="n">
        <f aca="false">IF(CHOOSE(MATCH(AS$5,$B$10:$E$10,0),$B319,$C319,$D319,$E319)*AS$6+AS319*AS$7&lt;AS$2,AS$3*AS$4,0)</f>
        <v>0</v>
      </c>
      <c r="EM319" s="0" t="n">
        <f aca="false">IF(CHOOSE(MATCH(AT$5,$B$10:$E$10,0),$B319,$C319,$D319,$E319)*AT$6+AT319*AT$7&lt;AT$2,AT$3*AT$4,0)</f>
        <v>0</v>
      </c>
      <c r="EN319" s="0" t="n">
        <f aca="false">IF(CHOOSE(MATCH(AU$5,$B$10:$E$10,0),$B319,$C319,$D319,$E319)*AU$6+AU319*AU$7&lt;AU$2,AU$3*AU$4,0)</f>
        <v>0</v>
      </c>
      <c r="EO319" s="0" t="n">
        <f aca="false">IF(CHOOSE(MATCH(AV$5,$B$10:$E$10,0),$B319,$C319,$D319,$E319)*AV$6+AV319*AV$7&lt;AV$2,AV$3*AV$4,0)</f>
        <v>0</v>
      </c>
      <c r="EP319" s="0" t="n">
        <f aca="false">IF(CHOOSE(MATCH(AW$5,$B$10:$E$10,0),$B319,$C319,$D319,$E319)*AW$6+AW319*AW$7&lt;AW$2,AW$3*AW$4,0)</f>
        <v>0</v>
      </c>
      <c r="EQ319" s="0" t="n">
        <f aca="false">IF(CHOOSE(MATCH(AX$5,$B$10:$E$10,0),$B319,$C319,$D319,$E319)*AX$6+AX319*AX$7&lt;AX$2,AX$3*AX$4,0)</f>
        <v>0</v>
      </c>
      <c r="ER319" s="0" t="n">
        <f aca="false">IF(CHOOSE(MATCH(AY$5,$B$10:$E$10,0),$B319,$C319,$D319,$E319)*AY$6+AY319*AY$7&lt;AY$2,AY$3*AY$4,0)</f>
        <v>0</v>
      </c>
      <c r="ES319" s="0" t="n">
        <f aca="false">IF(CHOOSE(MATCH(AZ$5,$B$10:$E$10,0),$B319,$C319,$D319,$E319)*AZ$6+AZ319*AZ$7&lt;AZ$2,AZ$3*AZ$4,0)</f>
        <v>0</v>
      </c>
      <c r="ET319" s="0" t="n">
        <f aca="false">IF(CHOOSE(MATCH(BA$5,$B$10:$E$10,0),$B319,$C319,$D319,$E319)*BA$6+BA319*BA$7&lt;BA$2,BA$3*BA$4,0)</f>
        <v>0</v>
      </c>
      <c r="EU319" s="0" t="n">
        <f aca="false">IF(CHOOSE(MATCH(BB$5,$B$10:$E$10,0),$B319,$C319,$D319,$E319)*BB$6+BB319*BB$7&lt;BB$2,BB$3*BB$4,0)</f>
        <v>0</v>
      </c>
      <c r="EV319" s="0" t="n">
        <f aca="false">IF(CHOOSE(MATCH(BC$5,$B$10:$E$10,0),$B319,$C319,$D319,$E319)*BC$6+BC319*BC$7&lt;BC$2,BC$3*BC$4,0)</f>
        <v>0</v>
      </c>
      <c r="EW319" s="0" t="n">
        <f aca="false">IF(CHOOSE(MATCH(BD$5,$B$10:$E$10,0),$B319,$C319,$D319,$E319)*BD$6+BD319*BD$7&lt;BD$2,BD$3*BD$4,0)</f>
        <v>0</v>
      </c>
      <c r="EX319" s="0" t="n">
        <f aca="false">IF(CHOOSE(MATCH(BE$5,$B$10:$E$10,0),$B319,$C319,$D319,$E319)*BE$6+BE319*BE$7&lt;BE$2,BE$3*BE$4,0)</f>
        <v>0</v>
      </c>
      <c r="EY319" s="0" t="n">
        <f aca="false">IF(CHOOSE(MATCH(BF$5,$B$10:$E$10,0),$B319,$C319,$D319,$E319)*BF$6+BF319*BF$7&lt;BF$2,BF$3*BF$4,0)</f>
        <v>0</v>
      </c>
      <c r="EZ319" s="0" t="n">
        <f aca="false">IF(CHOOSE(MATCH(BG$5,$B$10:$E$10,0),$B319,$C319,$D319,$E319)*BG$6+BG319*BG$7&lt;BG$2,BG$3*BG$4,0)</f>
        <v>0</v>
      </c>
      <c r="FA319" s="0" t="n">
        <f aca="false">IF(CHOOSE(MATCH(BH$5,$B$10:$E$10,0),$B319,$C319,$D319,$E319)*BH$6+BH319*BH$7&lt;BH$2,BH$3*BH$4,0)</f>
        <v>0</v>
      </c>
      <c r="FB319" s="0" t="n">
        <f aca="false">IF(CHOOSE(MATCH(BI$5,$B$10:$E$10,0),$B319,$C319,$D319,$E319)*BI$6+BI319*BI$7&lt;BI$2,BI$3*BI$4,0)</f>
        <v>0</v>
      </c>
      <c r="FC319" s="0" t="n">
        <f aca="false">IF(CHOOSE(MATCH(BJ$5,$B$10:$E$10,0),$B319,$C319,$D319,$E319)*BJ$6+BJ319*BJ$7&lt;BJ$2,BJ$3*BJ$4,0)</f>
        <v>0</v>
      </c>
      <c r="FD319" s="0" t="n">
        <f aca="false">IF(CHOOSE(MATCH(BK$5,$B$10:$E$10,0),$B319,$C319,$D319,$E319)*BK$6+BK319*BK$7&lt;BK$2,BK$3*BK$4,0)</f>
        <v>0</v>
      </c>
      <c r="FE319" s="0" t="n">
        <f aca="false">IF(CHOOSE(MATCH(BL$5,$B$10:$E$10,0),$B319,$C319,$D319,$E319)*BL$6+BL319*BL$7&lt;BL$2,BL$3*BL$4,0)</f>
        <v>0</v>
      </c>
      <c r="FF319" s="0" t="n">
        <f aca="false">IF(CHOOSE(MATCH(BM$5,$B$10:$E$10,0),$B319,$C319,$D319,$E319)*BM$6+BM319*BM$7&lt;BM$2,BM$3*BM$4,0)</f>
        <v>0</v>
      </c>
      <c r="FG319" s="0" t="n">
        <f aca="false">IF(CHOOSE(MATCH(BN$5,$B$10:$E$10,0),$B319,$C319,$D319,$E319)*BN$6+BN319*BN$7&lt;BN$2,BN$3*BN$4,0)</f>
        <v>0</v>
      </c>
      <c r="FH319" s="0" t="n">
        <f aca="false">IF(CHOOSE(MATCH(BO$5,$B$10:$E$10,0),$B319,$C319,$D319,$E319)*BO$6+BO319*BO$7&lt;BO$2,BO$3*BO$4,0)</f>
        <v>0</v>
      </c>
      <c r="FI319" s="0" t="n">
        <f aca="false">IF(CHOOSE(MATCH(BP$5,$B$10:$E$10,0),$B319,$C319,$D319,$E319)*BP$6+BP319*BP$7&lt;BP$2,BP$3*BP$4,0)</f>
        <v>0</v>
      </c>
      <c r="FJ319" s="0" t="n">
        <f aca="false">IF(CHOOSE(MATCH(BQ$5,$B$10:$E$10,0),$B319,$C319,$D319,$E319)*BQ$6+BQ319*BQ$7&lt;BQ$2,BQ$3*BQ$4,0)</f>
        <v>0</v>
      </c>
      <c r="FK319" s="0" t="n">
        <f aca="false">IF(CHOOSE(MATCH(BR$5,$B$10:$E$10,0),$B319,$C319,$D319,$E319)*BR$6+BR319*BR$7&lt;BR$2,BR$3*BR$4,0)</f>
        <v>0</v>
      </c>
      <c r="FL319" s="0" t="n">
        <f aca="false">IF(CHOOSE(MATCH(BS$5,$B$10:$E$10,0),$B319,$C319,$D319,$E319)*BS$6+BS319*BS$7&lt;BS$2,BS$3*BS$4,0)</f>
        <v>0</v>
      </c>
      <c r="FM319" s="0" t="n">
        <f aca="false">IF(CHOOSE(MATCH(BT$5,$B$10:$E$10,0),$B319,$C319,$D319,$E319)*BT$6+BT319*BT$7&lt;BT$2,BT$3*BT$4,0)</f>
        <v>0</v>
      </c>
      <c r="FN319" s="0" t="n">
        <f aca="false">IF(CHOOSE(MATCH(BU$5,$B$10:$E$10,0),$B319,$C319,$D319,$E319)*BU$6+BU319*BU$7&lt;BU$2,BU$3*BU$4,0)</f>
        <v>0</v>
      </c>
      <c r="FO319" s="0" t="n">
        <f aca="false">IF(CHOOSE(MATCH(BV$5,$B$10:$E$10,0),$B319,$C319,$D319,$E319)*BV$6+BV319*BV$7&lt;BV$2,BV$3*BV$4,0)</f>
        <v>0</v>
      </c>
      <c r="FP319" s="0" t="n">
        <f aca="false">IF(CHOOSE(MATCH(BW$5,$B$10:$E$10,0),$B319,$C319,$D319,$E319)*BW$6+BW319*BW$7&lt;BW$2,BW$3*BW$4,0)</f>
        <v>0</v>
      </c>
      <c r="FQ319" s="0" t="n">
        <f aca="false">IF(CHOOSE(MATCH(BX$5,$B$10:$E$10,0),$B319,$C319,$D319,$E319)*BX$6+BX319*BX$7&lt;BX$2,BX$3*BX$4,0)</f>
        <v>0</v>
      </c>
      <c r="FR319" s="0" t="n">
        <f aca="false">IF(CHOOSE(MATCH(BY$5,$B$10:$E$10,0),$B319,$C319,$D319,$E319)*BY$6+BY319*BY$7&lt;BY$2,BY$3*BY$4,0)</f>
        <v>0</v>
      </c>
      <c r="FS319" s="0" t="n">
        <f aca="false">IF(CHOOSE(MATCH(BZ$5,$B$10:$E$10,0),$B319,$C319,$D319,$E319)*BZ$6+BZ319*BZ$7&lt;BZ$2,BZ$3*BZ$4,0)</f>
        <v>0</v>
      </c>
      <c r="FT319" s="0" t="n">
        <f aca="false">IF(CHOOSE(MATCH(CA$5,$B$10:$E$10,0),$B319,$C319,$D319,$E319)*CA$6+CA319*CA$7&lt;CA$2,CA$3*CA$4,0)</f>
        <v>0</v>
      </c>
      <c r="FU319" s="0" t="n">
        <f aca="false">IF(CHOOSE(MATCH(CB$5,$B$10:$E$10,0),$B319,$C319,$D319,$E319)*CB$6+CB319*CB$7&lt;CB$2,CB$3*CB$4,0)</f>
        <v>0</v>
      </c>
      <c r="FV319" s="0" t="n">
        <f aca="false">IF(CHOOSE(MATCH(CC$5,$B$10:$E$10,0),$B319,$C319,$D319,$E319)*CC$6+CC319*CC$7&lt;CC$2,CC$3*CC$4,0)</f>
        <v>0</v>
      </c>
      <c r="FW319" s="0" t="n">
        <f aca="false">IF(CHOOSE(MATCH(CD$5,$B$10:$E$10,0),$B319,$C319,$D319,$E319)*CD$6+CD319*CD$7&lt;CD$2,CD$3*CD$4,0)</f>
        <v>0</v>
      </c>
      <c r="FX319" s="0" t="n">
        <f aca="false">IF(CHOOSE(MATCH(CE$5,$B$10:$E$10,0),$B319,$C319,$D319,$E319)*CE$6+CE319*CE$7&lt;CE$2,CE$3*CE$4,0)</f>
        <v>0</v>
      </c>
      <c r="FY319" s="0" t="n">
        <f aca="false">IF(CHOOSE(MATCH(CF$5,$B$10:$E$10,0),$B319,$C319,$D319,$E319)*CF$6+CF319*CF$7&lt;CF$2,CF$3*CF$4,0)</f>
        <v>0</v>
      </c>
      <c r="FZ319" s="0" t="n">
        <f aca="false">IF(CHOOSE(MATCH(CG$5,$B$10:$E$10,0),$B319,$C319,$D319,$E319)*CG$6+CG319*CG$7&lt;CG$2,CG$3*CG$4,0)</f>
        <v>0</v>
      </c>
      <c r="GA319" s="0" t="n">
        <f aca="false">IF(CHOOSE(MATCH(CH$5,$B$10:$E$10,0),$B319,$C319,$D319,$E319)*CH$6+CH319*CH$7&lt;CH$2,CH$3*CH$4,0)</f>
        <v>0</v>
      </c>
      <c r="GB319" s="0" t="n">
        <f aca="false">IF(CHOOSE(MATCH(CI$5,$B$10:$E$10,0),$B319,$C319,$D319,$E319)*CI$6+CI319*CI$7&lt;CI$2,CI$3*CI$4,0)</f>
        <v>0</v>
      </c>
      <c r="GC319" s="0" t="n">
        <f aca="false">IF(CHOOSE(MATCH(CJ$5,$B$10:$E$10,0),$B319,$C319,$D319,$E319)*CJ$6+CJ319*CJ$7&lt;CJ$2,CJ$3*CJ$4,0)</f>
        <v>0</v>
      </c>
      <c r="GD319" s="0" t="n">
        <f aca="false">IF(CHOOSE(MATCH(CK$5,$B$10:$E$10,0),$B319,$C319,$D319,$E319)*CK$6+CK319*CK$7&lt;CK$2,CK$3*CK$4,0)</f>
        <v>0</v>
      </c>
      <c r="GE319" s="0" t="n">
        <f aca="false">IF(CHOOSE(MATCH(CL$5,$B$10:$E$10,0),$B319,$C319,$D319,$E319)*CL$6+CL319*CL$7&lt;CL$2,CL$3*CL$4,0)</f>
        <v>0</v>
      </c>
      <c r="GF319" s="0" t="n">
        <f aca="false">IF(CHOOSE(MATCH(CM$5,$B$10:$E$10,0),$B319,$C319,$D319,$E319)*CM$6+CM319*CM$7&lt;CM$2,CM$3*CM$4,0)</f>
        <v>0</v>
      </c>
      <c r="GG319" s="0" t="n">
        <f aca="false">IF(CHOOSE(MATCH(CN$5,$B$10:$E$10,0),$B319,$C319,$D319,$E319)*CN$6+CN319*CN$7&lt;CN$2,CN$3*CN$4,0)</f>
        <v>0</v>
      </c>
      <c r="GH319" s="0" t="n">
        <f aca="false">IF(CHOOSE(MATCH(CO$5,$B$10:$E$10,0),$B319,$C319,$D319,$E319)*CO$6+CO319*CO$7&lt;CO$2,CO$3*CO$4,0)</f>
        <v>0</v>
      </c>
      <c r="GI319" s="0" t="n">
        <f aca="false">IF(CHOOSE(MATCH(CP$5,$B$10:$E$10,0),$B319,$C319,$D319,$E319)*CP$6+CP319*CP$7&lt;CP$2,CP$3*CP$4,0)</f>
        <v>0</v>
      </c>
      <c r="GJ319" s="0" t="n">
        <f aca="false">IF(CHOOSE(MATCH(CQ$5,$B$10:$E$10,0),$B319,$C319,$D319,$E319)*CQ$6+CQ319*CQ$7&lt;CQ$2,CQ$3*CQ$4,0)</f>
        <v>0</v>
      </c>
      <c r="GK319" s="0" t="n">
        <f aca="false">IF(CHOOSE(MATCH(CR$5,$B$10:$E$10,0),$B319,$C319,$D319,$E319)*CR$6+CR319*CR$7&lt;CR$2,CR$3*CR$4,0)</f>
        <v>0</v>
      </c>
      <c r="GL319" s="0" t="n">
        <f aca="false">IF(CHOOSE(MATCH(CS$5,$B$10:$E$10,0),$B319,$C319,$D319,$E319)*CS$6+CS319*CS$7&lt;CS$2,CS$3*CS$4,0)</f>
        <v>0</v>
      </c>
      <c r="GM319" s="0" t="n">
        <f aca="false">IF(CHOOSE(MATCH(CT$5,$B$10:$E$10,0),$B319,$C319,$D319,$E319)*CT$6+CT319*CT$7&lt;CT$2,CT$3*CT$4,0)</f>
        <v>0</v>
      </c>
      <c r="GN319" s="0" t="n">
        <f aca="false">IF(CHOOSE(MATCH(CU$5,$B$10:$E$10,0),$B319,$C319,$D319,$E319)*CU$6+CU319*CU$7&lt;CU$2,CU$3*CU$4,0)</f>
        <v>0</v>
      </c>
      <c r="GO319" s="0" t="n">
        <f aca="false">IF(CHOOSE(MATCH(CV$5,$B$10:$E$10,0),$B319,$C319,$D319,$E319)*CV$6+CV319*CV$7&lt;CV$2,CV$3*CV$4,0)</f>
        <v>0</v>
      </c>
      <c r="GP319" s="0" t="n">
        <f aca="false">IF(CHOOSE(MATCH(CW$5,$B$10:$E$10,0),$B319,$C319,$D319,$E319)*CW$6+CW319*CW$7&lt;CW$2,CW$3*CW$4,0)</f>
        <v>0</v>
      </c>
      <c r="GQ319" s="0" t="n">
        <f aca="false">IF(CHOOSE(MATCH(CX$5,$B$10:$E$10,0),$B319,$C319,$D319,$E319)*CX$6+CX319*CX$7&lt;CX$2,CX$3*CX$4,0)</f>
        <v>0</v>
      </c>
      <c r="GS319" s="0" t="n">
        <f aca="false">SUM(CZ319:GQ319)</f>
        <v>28.5</v>
      </c>
      <c r="GT319" s="0" t="n">
        <f aca="false">IF(GS319&gt;$GS$6,1,0)</f>
        <v>0</v>
      </c>
    </row>
    <row r="320" customFormat="false" ht="14" hidden="false" customHeight="false" outlineLevel="0" collapsed="false">
      <c r="A320" s="0" t="n">
        <v>310</v>
      </c>
      <c r="B320" s="0" t="n">
        <v>0.455565270224312</v>
      </c>
      <c r="C320" s="0" t="n">
        <v>0.342751791674422</v>
      </c>
      <c r="D320" s="0" t="n">
        <v>1.02103914818517</v>
      </c>
      <c r="E320" s="0" t="n">
        <v>-0.553199280865802</v>
      </c>
      <c r="G320" s="0" t="n">
        <v>0.360427065970725</v>
      </c>
      <c r="H320" s="0" t="n">
        <v>-2.98809027299285</v>
      </c>
      <c r="I320" s="0" t="n">
        <v>0.7907487997727</v>
      </c>
      <c r="J320" s="0" t="n">
        <v>1.24381358546088</v>
      </c>
      <c r="K320" s="0" t="n">
        <v>0.0398279098590137</v>
      </c>
      <c r="L320" s="0" t="n">
        <v>-0.431426769864629</v>
      </c>
      <c r="M320" s="0" t="n">
        <v>0.697014002071228</v>
      </c>
      <c r="N320" s="0" t="n">
        <v>0.163011009135516</v>
      </c>
      <c r="O320" s="0" t="n">
        <v>-0.574048044654774</v>
      </c>
      <c r="P320" s="0" t="n">
        <v>-1.52498614625074</v>
      </c>
      <c r="Q320" s="0" t="n">
        <v>-0.4151115717832</v>
      </c>
      <c r="R320" s="0" t="n">
        <v>1.22919118439313</v>
      </c>
      <c r="S320" s="0" t="n">
        <v>1.36134076456074</v>
      </c>
      <c r="T320" s="0" t="n">
        <v>1.19163360068342</v>
      </c>
      <c r="U320" s="0" t="n">
        <v>-1.04155787994387</v>
      </c>
      <c r="V320" s="0" t="n">
        <v>-0.115962848212803</v>
      </c>
      <c r="W320" s="0" t="n">
        <v>1.03004822449293</v>
      </c>
      <c r="X320" s="0" t="n">
        <v>-0.276149876299314</v>
      </c>
      <c r="Y320" s="0" t="n">
        <v>-1.19631295092404</v>
      </c>
      <c r="Z320" s="0" t="n">
        <v>0.791585534898332</v>
      </c>
      <c r="AA320" s="0" t="n">
        <v>-1.75733930518618</v>
      </c>
      <c r="AB320" s="0" t="n">
        <v>0.265515609498834</v>
      </c>
      <c r="AC320" s="0" t="n">
        <v>-1.40967586048646</v>
      </c>
      <c r="AD320" s="0" t="n">
        <v>-0.861118678585626</v>
      </c>
      <c r="AE320" s="0" t="n">
        <v>0.202919636649312</v>
      </c>
      <c r="AF320" s="0" t="n">
        <v>0.469871110908571</v>
      </c>
      <c r="AG320" s="0" t="n">
        <v>0.669383553031366</v>
      </c>
      <c r="AH320" s="0" t="n">
        <v>0.0327088400808861</v>
      </c>
      <c r="AI320" s="0" t="n">
        <v>0.241736870520981</v>
      </c>
      <c r="AJ320" s="0" t="n">
        <v>1.18666775961174</v>
      </c>
      <c r="AK320" s="0" t="n">
        <v>1.4666920833406</v>
      </c>
      <c r="AL320" s="0" t="n">
        <v>-1.74039541889215</v>
      </c>
      <c r="AM320" s="0" t="n">
        <v>0.0835950686450815</v>
      </c>
      <c r="AN320" s="0" t="n">
        <v>-0.470126906293444</v>
      </c>
      <c r="AO320" s="0" t="n">
        <v>-0.19137587514706</v>
      </c>
      <c r="AP320" s="0" t="n">
        <v>-0.0817533418739913</v>
      </c>
      <c r="AQ320" s="0" t="n">
        <v>0.0647241904516704</v>
      </c>
      <c r="AR320" s="0" t="n">
        <v>-0.00952468326431699</v>
      </c>
      <c r="AS320" s="0" t="n">
        <v>0.0425075086241122</v>
      </c>
      <c r="AT320" s="0" t="n">
        <v>-1.61690422828542</v>
      </c>
      <c r="AU320" s="0" t="n">
        <v>1.85368662641849</v>
      </c>
      <c r="AV320" s="0" t="n">
        <v>-0.843629095470533</v>
      </c>
      <c r="AW320" s="0" t="n">
        <v>-0.160995341502712</v>
      </c>
      <c r="AX320" s="0" t="n">
        <v>1.04459104477428</v>
      </c>
      <c r="AY320" s="0" t="n">
        <v>1.9616254576249</v>
      </c>
      <c r="AZ320" s="0" t="n">
        <v>0.676484432915459</v>
      </c>
      <c r="BA320" s="0" t="n">
        <v>0.572515546082286</v>
      </c>
      <c r="BB320" s="0" t="n">
        <v>-0.651402842777316</v>
      </c>
      <c r="BC320" s="0" t="n">
        <v>1.13286432679161</v>
      </c>
      <c r="BD320" s="0" t="n">
        <v>-0.982824985840125</v>
      </c>
      <c r="BE320" s="0" t="n">
        <v>1.07367668533698</v>
      </c>
      <c r="BF320" s="0" t="n">
        <v>0.386264673579717</v>
      </c>
      <c r="BG320" s="0" t="n">
        <v>-0.330785496771568</v>
      </c>
      <c r="BH320" s="0" t="n">
        <v>-0.746649675420486</v>
      </c>
      <c r="BI320" s="0" t="n">
        <v>-0.873487806529738</v>
      </c>
      <c r="BJ320" s="0" t="n">
        <v>-0.170302882906981</v>
      </c>
      <c r="BK320" s="0" t="n">
        <v>0.25285771698691</v>
      </c>
      <c r="BL320" s="0" t="n">
        <v>-1.51623680721968</v>
      </c>
      <c r="BM320" s="0" t="n">
        <v>-0.39071892388165</v>
      </c>
      <c r="BN320" s="0" t="n">
        <v>-0.754253051127307</v>
      </c>
      <c r="BO320" s="0" t="n">
        <v>0.326990630128421</v>
      </c>
      <c r="BP320" s="0" t="n">
        <v>-0.969030224950984</v>
      </c>
      <c r="BQ320" s="0" t="n">
        <v>-0.645644604446716</v>
      </c>
      <c r="BR320" s="0" t="n">
        <v>0.0448812897957396</v>
      </c>
      <c r="BS320" s="0" t="n">
        <v>0.385605289920932</v>
      </c>
      <c r="BT320" s="0" t="n">
        <v>-0.0849775005917763</v>
      </c>
      <c r="BU320" s="0" t="n">
        <v>-1.48349045048235</v>
      </c>
      <c r="BV320" s="0" t="n">
        <v>0.101880459624226</v>
      </c>
      <c r="BW320" s="0" t="n">
        <v>-0.0346221895597409</v>
      </c>
      <c r="BX320" s="0" t="n">
        <v>-0.0847467163112015</v>
      </c>
      <c r="BY320" s="0" t="n">
        <v>1.18280922833947</v>
      </c>
      <c r="BZ320" s="0" t="n">
        <v>0.387418594982591</v>
      </c>
      <c r="CA320" s="0" t="n">
        <v>0.133386492962018</v>
      </c>
      <c r="CB320" s="0" t="n">
        <v>1.64762695931131</v>
      </c>
      <c r="CC320" s="0" t="n">
        <v>0.657753389532445</v>
      </c>
      <c r="CD320" s="0" t="n">
        <v>-2.38607753999531</v>
      </c>
      <c r="CE320" s="0" t="n">
        <v>1.76021330844378</v>
      </c>
      <c r="CF320" s="0" t="n">
        <v>-0.476115928904619</v>
      </c>
      <c r="CG320" s="0" t="n">
        <v>0.755371729610488</v>
      </c>
      <c r="CH320" s="0" t="n">
        <v>0.934142008190975</v>
      </c>
      <c r="CI320" s="0" t="n">
        <v>1.2449754649424</v>
      </c>
      <c r="CJ320" s="0" t="n">
        <v>-1.52425400301581</v>
      </c>
      <c r="CK320" s="0" t="n">
        <v>0.964637365541421</v>
      </c>
      <c r="CL320" s="0" t="n">
        <v>1.7905404092744</v>
      </c>
      <c r="CM320" s="0" t="n">
        <v>1.4666920833406</v>
      </c>
      <c r="CN320" s="0" t="n">
        <v>-0.121817720355466</v>
      </c>
      <c r="CO320" s="0" t="n">
        <v>0.387087766284822</v>
      </c>
      <c r="CP320" s="0" t="n">
        <v>-0.929419456952019</v>
      </c>
      <c r="CQ320" s="0" t="n">
        <v>-0.114962404040853</v>
      </c>
      <c r="CR320" s="0" t="n">
        <v>1.1910105968127</v>
      </c>
      <c r="CS320" s="0" t="n">
        <v>0.937936874834122</v>
      </c>
      <c r="CT320" s="0" t="n">
        <v>0.700138116371818</v>
      </c>
      <c r="CU320" s="0" t="n">
        <v>0.971358531387523</v>
      </c>
      <c r="CV320" s="0" t="n">
        <v>-1.9543404050637</v>
      </c>
      <c r="CW320" s="0" t="n">
        <v>0.194881977222394</v>
      </c>
      <c r="CX320" s="0" t="n">
        <v>1.24647158372682</v>
      </c>
      <c r="CZ320" s="0" t="n">
        <f aca="false">IF(CHOOSE(MATCH(G$5,$B$10:$E$10,0),$B320,$C320,$D320,$E320)*G$6+G320*G$7&lt;G$2,G$3*G$4,0)</f>
        <v>0</v>
      </c>
      <c r="DA320" s="0" t="n">
        <f aca="false">IF(CHOOSE(MATCH(H$5,$B$10:$E$10,0),$B320,$C320,$D320,$E320)*H$6+H320*H$7&lt;H$2,H$3*H$4,0)</f>
        <v>12.5</v>
      </c>
      <c r="DB320" s="0" t="n">
        <f aca="false">IF(CHOOSE(MATCH(I$5,$B$10:$E$10,0),$B320,$C320,$D320,$E320)*I$6+I320*I$7&lt;I$2,I$3*I$4,0)</f>
        <v>0</v>
      </c>
      <c r="DC320" s="0" t="n">
        <f aca="false">IF(CHOOSE(MATCH(J$5,$B$10:$E$10,0),$B320,$C320,$D320,$E320)*J$6+J320*J$7&lt;J$2,J$3*J$4,0)</f>
        <v>0</v>
      </c>
      <c r="DD320" s="0" t="n">
        <f aca="false">IF(CHOOSE(MATCH(K$5,$B$10:$E$10,0),$B320,$C320,$D320,$E320)*K$6+K320*K$7&lt;K$2,K$3*K$4,0)</f>
        <v>0</v>
      </c>
      <c r="DE320" s="0" t="n">
        <f aca="false">IF(CHOOSE(MATCH(L$5,$B$10:$E$10,0),$B320,$C320,$D320,$E320)*L$6+L320*L$7&lt;L$2,L$3*L$4,0)</f>
        <v>0</v>
      </c>
      <c r="DF320" s="0" t="n">
        <f aca="false">IF(CHOOSE(MATCH(M$5,$B$10:$E$10,0),$B320,$C320,$D320,$E320)*M$6+M320*M$7&lt;M$2,M$3*M$4,0)</f>
        <v>0</v>
      </c>
      <c r="DG320" s="0" t="n">
        <f aca="false">IF(CHOOSE(MATCH(N$5,$B$10:$E$10,0),$B320,$C320,$D320,$E320)*N$6+N320*N$7&lt;N$2,N$3*N$4,0)</f>
        <v>0</v>
      </c>
      <c r="DH320" s="0" t="n">
        <f aca="false">IF(CHOOSE(MATCH(O$5,$B$10:$E$10,0),$B320,$C320,$D320,$E320)*O$6+O320*O$7&lt;O$2,O$3*O$4,0)</f>
        <v>0</v>
      </c>
      <c r="DI320" s="0" t="n">
        <f aca="false">IF(CHOOSE(MATCH(P$5,$B$10:$E$10,0),$B320,$C320,$D320,$E320)*P$6+P320*P$7&lt;P$2,P$3*P$4,0)</f>
        <v>0</v>
      </c>
      <c r="DJ320" s="0" t="n">
        <f aca="false">IF(CHOOSE(MATCH(Q$5,$B$10:$E$10,0),$B320,$C320,$D320,$E320)*Q$6+Q320*Q$7&lt;Q$2,Q$3*Q$4,0)</f>
        <v>0</v>
      </c>
      <c r="DK320" s="0" t="n">
        <f aca="false">IF(CHOOSE(MATCH(R$5,$B$10:$E$10,0),$B320,$C320,$D320,$E320)*R$6+R320*R$7&lt;R$2,R$3*R$4,0)</f>
        <v>0</v>
      </c>
      <c r="DL320" s="0" t="n">
        <f aca="false">IF(CHOOSE(MATCH(S$5,$B$10:$E$10,0),$B320,$C320,$D320,$E320)*S$6+S320*S$7&lt;S$2,S$3*S$4,0)</f>
        <v>0</v>
      </c>
      <c r="DM320" s="0" t="n">
        <f aca="false">IF(CHOOSE(MATCH(T$5,$B$10:$E$10,0),$B320,$C320,$D320,$E320)*T$6+T320*T$7&lt;T$2,T$3*T$4,0)</f>
        <v>0</v>
      </c>
      <c r="DN320" s="0" t="n">
        <f aca="false">IF(CHOOSE(MATCH(U$5,$B$10:$E$10,0),$B320,$C320,$D320,$E320)*U$6+U320*U$7&lt;U$2,U$3*U$4,0)</f>
        <v>0</v>
      </c>
      <c r="DO320" s="0" t="n">
        <f aca="false">IF(CHOOSE(MATCH(V$5,$B$10:$E$10,0),$B320,$C320,$D320,$E320)*V$6+V320*V$7&lt;V$2,V$3*V$4,0)</f>
        <v>0</v>
      </c>
      <c r="DP320" s="0" t="n">
        <f aca="false">IF(CHOOSE(MATCH(W$5,$B$10:$E$10,0),$B320,$C320,$D320,$E320)*W$6+W320*W$7&lt;W$2,W$3*W$4,0)</f>
        <v>0</v>
      </c>
      <c r="DQ320" s="0" t="n">
        <f aca="false">IF(CHOOSE(MATCH(X$5,$B$10:$E$10,0),$B320,$C320,$D320,$E320)*X$6+X320*X$7&lt;X$2,X$3*X$4,0)</f>
        <v>0</v>
      </c>
      <c r="DR320" s="0" t="n">
        <f aca="false">IF(CHOOSE(MATCH(Y$5,$B$10:$E$10,0),$B320,$C320,$D320,$E320)*Y$6+Y320*Y$7&lt;Y$2,Y$3*Y$4,0)</f>
        <v>0</v>
      </c>
      <c r="DS320" s="0" t="n">
        <f aca="false">IF(CHOOSE(MATCH(Z$5,$B$10:$E$10,0),$B320,$C320,$D320,$E320)*Z$6+Z320*Z$7&lt;Z$2,Z$3*Z$4,0)</f>
        <v>0</v>
      </c>
      <c r="DT320" s="0" t="n">
        <f aca="false">IF(CHOOSE(MATCH(AA$5,$B$10:$E$10,0),$B320,$C320,$D320,$E320)*AA$6+AA320*AA$7&lt;AA$2,AA$3*AA$4,0)</f>
        <v>0</v>
      </c>
      <c r="DU320" s="0" t="n">
        <f aca="false">IF(CHOOSE(MATCH(AB$5,$B$10:$E$10,0),$B320,$C320,$D320,$E320)*AB$6+AB320*AB$7&lt;AB$2,AB$3*AB$4,0)</f>
        <v>0</v>
      </c>
      <c r="DV320" s="0" t="n">
        <f aca="false">IF(CHOOSE(MATCH(AC$5,$B$10:$E$10,0),$B320,$C320,$D320,$E320)*AC$6+AC320*AC$7&lt;AC$2,AC$3*AC$4,0)</f>
        <v>0</v>
      </c>
      <c r="DW320" s="0" t="n">
        <f aca="false">IF(CHOOSE(MATCH(AD$5,$B$10:$E$10,0),$B320,$C320,$D320,$E320)*AD$6+AD320*AD$7&lt;AD$2,AD$3*AD$4,0)</f>
        <v>0</v>
      </c>
      <c r="DX320" s="0" t="n">
        <f aca="false">IF(CHOOSE(MATCH(AE$5,$B$10:$E$10,0),$B320,$C320,$D320,$E320)*AE$6+AE320*AE$7&lt;AE$2,AE$3*AE$4,0)</f>
        <v>0</v>
      </c>
      <c r="DY320" s="0" t="n">
        <f aca="false">IF(CHOOSE(MATCH(AF$5,$B$10:$E$10,0),$B320,$C320,$D320,$E320)*AF$6+AF320*AF$7&lt;AF$2,AF$3*AF$4,0)</f>
        <v>0</v>
      </c>
      <c r="DZ320" s="0" t="n">
        <f aca="false">IF(CHOOSE(MATCH(AG$5,$B$10:$E$10,0),$B320,$C320,$D320,$E320)*AG$6+AG320*AG$7&lt;AG$2,AG$3*AG$4,0)</f>
        <v>0</v>
      </c>
      <c r="EA320" s="0" t="n">
        <f aca="false">IF(CHOOSE(MATCH(AH$5,$B$10:$E$10,0),$B320,$C320,$D320,$E320)*AH$6+AH320*AH$7&lt;AH$2,AH$3*AH$4,0)</f>
        <v>0</v>
      </c>
      <c r="EB320" s="0" t="n">
        <f aca="false">IF(CHOOSE(MATCH(AI$5,$B$10:$E$10,0),$B320,$C320,$D320,$E320)*AI$6+AI320*AI$7&lt;AI$2,AI$3*AI$4,0)</f>
        <v>0</v>
      </c>
      <c r="EC320" s="0" t="n">
        <f aca="false">IF(CHOOSE(MATCH(AJ$5,$B$10:$E$10,0),$B320,$C320,$D320,$E320)*AJ$6+AJ320*AJ$7&lt;AJ$2,AJ$3*AJ$4,0)</f>
        <v>0</v>
      </c>
      <c r="ED320" s="0" t="n">
        <f aca="false">IF(CHOOSE(MATCH(AK$5,$B$10:$E$10,0),$B320,$C320,$D320,$E320)*AK$6+AK320*AK$7&lt;AK$2,AK$3*AK$4,0)</f>
        <v>0</v>
      </c>
      <c r="EE320" s="0" t="n">
        <f aca="false">IF(CHOOSE(MATCH(AL$5,$B$10:$E$10,0),$B320,$C320,$D320,$E320)*AL$6+AL320*AL$7&lt;AL$2,AL$3*AL$4,0)</f>
        <v>0</v>
      </c>
      <c r="EF320" s="0" t="n">
        <f aca="false">IF(CHOOSE(MATCH(AM$5,$B$10:$E$10,0),$B320,$C320,$D320,$E320)*AM$6+AM320*AM$7&lt;AM$2,AM$3*AM$4,0)</f>
        <v>0</v>
      </c>
      <c r="EG320" s="0" t="n">
        <f aca="false">IF(CHOOSE(MATCH(AN$5,$B$10:$E$10,0),$B320,$C320,$D320,$E320)*AN$6+AN320*AN$7&lt;AN$2,AN$3*AN$4,0)</f>
        <v>0</v>
      </c>
      <c r="EH320" s="0" t="n">
        <f aca="false">IF(CHOOSE(MATCH(AO$5,$B$10:$E$10,0),$B320,$C320,$D320,$E320)*AO$6+AO320*AO$7&lt;AO$2,AO$3*AO$4,0)</f>
        <v>0</v>
      </c>
      <c r="EI320" s="0" t="n">
        <f aca="false">IF(CHOOSE(MATCH(AP$5,$B$10:$E$10,0),$B320,$C320,$D320,$E320)*AP$6+AP320*AP$7&lt;AP$2,AP$3*AP$4,0)</f>
        <v>0</v>
      </c>
      <c r="EJ320" s="0" t="n">
        <f aca="false">IF(CHOOSE(MATCH(AQ$5,$B$10:$E$10,0),$B320,$C320,$D320,$E320)*AQ$6+AQ320*AQ$7&lt;AQ$2,AQ$3*AQ$4,0)</f>
        <v>0</v>
      </c>
      <c r="EK320" s="0" t="n">
        <f aca="false">IF(CHOOSE(MATCH(AR$5,$B$10:$E$10,0),$B320,$C320,$D320,$E320)*AR$6+AR320*AR$7&lt;AR$2,AR$3*AR$4,0)</f>
        <v>0</v>
      </c>
      <c r="EL320" s="0" t="n">
        <f aca="false">IF(CHOOSE(MATCH(AS$5,$B$10:$E$10,0),$B320,$C320,$D320,$E320)*AS$6+AS320*AS$7&lt;AS$2,AS$3*AS$4,0)</f>
        <v>0</v>
      </c>
      <c r="EM320" s="0" t="n">
        <f aca="false">IF(CHOOSE(MATCH(AT$5,$B$10:$E$10,0),$B320,$C320,$D320,$E320)*AT$6+AT320*AT$7&lt;AT$2,AT$3*AT$4,0)</f>
        <v>0</v>
      </c>
      <c r="EN320" s="0" t="n">
        <f aca="false">IF(CHOOSE(MATCH(AU$5,$B$10:$E$10,0),$B320,$C320,$D320,$E320)*AU$6+AU320*AU$7&lt;AU$2,AU$3*AU$4,0)</f>
        <v>0</v>
      </c>
      <c r="EO320" s="0" t="n">
        <f aca="false">IF(CHOOSE(MATCH(AV$5,$B$10:$E$10,0),$B320,$C320,$D320,$E320)*AV$6+AV320*AV$7&lt;AV$2,AV$3*AV$4,0)</f>
        <v>0</v>
      </c>
      <c r="EP320" s="0" t="n">
        <f aca="false">IF(CHOOSE(MATCH(AW$5,$B$10:$E$10,0),$B320,$C320,$D320,$E320)*AW$6+AW320*AW$7&lt;AW$2,AW$3*AW$4,0)</f>
        <v>0</v>
      </c>
      <c r="EQ320" s="0" t="n">
        <f aca="false">IF(CHOOSE(MATCH(AX$5,$B$10:$E$10,0),$B320,$C320,$D320,$E320)*AX$6+AX320*AX$7&lt;AX$2,AX$3*AX$4,0)</f>
        <v>0</v>
      </c>
      <c r="ER320" s="0" t="n">
        <f aca="false">IF(CHOOSE(MATCH(AY$5,$B$10:$E$10,0),$B320,$C320,$D320,$E320)*AY$6+AY320*AY$7&lt;AY$2,AY$3*AY$4,0)</f>
        <v>0</v>
      </c>
      <c r="ES320" s="0" t="n">
        <f aca="false">IF(CHOOSE(MATCH(AZ$5,$B$10:$E$10,0),$B320,$C320,$D320,$E320)*AZ$6+AZ320*AZ$7&lt;AZ$2,AZ$3*AZ$4,0)</f>
        <v>0</v>
      </c>
      <c r="ET320" s="0" t="n">
        <f aca="false">IF(CHOOSE(MATCH(BA$5,$B$10:$E$10,0),$B320,$C320,$D320,$E320)*BA$6+BA320*BA$7&lt;BA$2,BA$3*BA$4,0)</f>
        <v>0</v>
      </c>
      <c r="EU320" s="0" t="n">
        <f aca="false">IF(CHOOSE(MATCH(BB$5,$B$10:$E$10,0),$B320,$C320,$D320,$E320)*BB$6+BB320*BB$7&lt;BB$2,BB$3*BB$4,0)</f>
        <v>0</v>
      </c>
      <c r="EV320" s="0" t="n">
        <f aca="false">IF(CHOOSE(MATCH(BC$5,$B$10:$E$10,0),$B320,$C320,$D320,$E320)*BC$6+BC320*BC$7&lt;BC$2,BC$3*BC$4,0)</f>
        <v>0</v>
      </c>
      <c r="EW320" s="0" t="n">
        <f aca="false">IF(CHOOSE(MATCH(BD$5,$B$10:$E$10,0),$B320,$C320,$D320,$E320)*BD$6+BD320*BD$7&lt;BD$2,BD$3*BD$4,0)</f>
        <v>0</v>
      </c>
      <c r="EX320" s="0" t="n">
        <f aca="false">IF(CHOOSE(MATCH(BE$5,$B$10:$E$10,0),$B320,$C320,$D320,$E320)*BE$6+BE320*BE$7&lt;BE$2,BE$3*BE$4,0)</f>
        <v>0</v>
      </c>
      <c r="EY320" s="0" t="n">
        <f aca="false">IF(CHOOSE(MATCH(BF$5,$B$10:$E$10,0),$B320,$C320,$D320,$E320)*BF$6+BF320*BF$7&lt;BF$2,BF$3*BF$4,0)</f>
        <v>0</v>
      </c>
      <c r="EZ320" s="0" t="n">
        <f aca="false">IF(CHOOSE(MATCH(BG$5,$B$10:$E$10,0),$B320,$C320,$D320,$E320)*BG$6+BG320*BG$7&lt;BG$2,BG$3*BG$4,0)</f>
        <v>0</v>
      </c>
      <c r="FA320" s="0" t="n">
        <f aca="false">IF(CHOOSE(MATCH(BH$5,$B$10:$E$10,0),$B320,$C320,$D320,$E320)*BH$6+BH320*BH$7&lt;BH$2,BH$3*BH$4,0)</f>
        <v>0</v>
      </c>
      <c r="FB320" s="0" t="n">
        <f aca="false">IF(CHOOSE(MATCH(BI$5,$B$10:$E$10,0),$B320,$C320,$D320,$E320)*BI$6+BI320*BI$7&lt;BI$2,BI$3*BI$4,0)</f>
        <v>0</v>
      </c>
      <c r="FC320" s="0" t="n">
        <f aca="false">IF(CHOOSE(MATCH(BJ$5,$B$10:$E$10,0),$B320,$C320,$D320,$E320)*BJ$6+BJ320*BJ$7&lt;BJ$2,BJ$3*BJ$4,0)</f>
        <v>0</v>
      </c>
      <c r="FD320" s="0" t="n">
        <f aca="false">IF(CHOOSE(MATCH(BK$5,$B$10:$E$10,0),$B320,$C320,$D320,$E320)*BK$6+BK320*BK$7&lt;BK$2,BK$3*BK$4,0)</f>
        <v>0</v>
      </c>
      <c r="FE320" s="0" t="n">
        <f aca="false">IF(CHOOSE(MATCH(BL$5,$B$10:$E$10,0),$B320,$C320,$D320,$E320)*BL$6+BL320*BL$7&lt;BL$2,BL$3*BL$4,0)</f>
        <v>0</v>
      </c>
      <c r="FF320" s="0" t="n">
        <f aca="false">IF(CHOOSE(MATCH(BM$5,$B$10:$E$10,0),$B320,$C320,$D320,$E320)*BM$6+BM320*BM$7&lt;BM$2,BM$3*BM$4,0)</f>
        <v>0</v>
      </c>
      <c r="FG320" s="0" t="n">
        <f aca="false">IF(CHOOSE(MATCH(BN$5,$B$10:$E$10,0),$B320,$C320,$D320,$E320)*BN$6+BN320*BN$7&lt;BN$2,BN$3*BN$4,0)</f>
        <v>0</v>
      </c>
      <c r="FH320" s="0" t="n">
        <f aca="false">IF(CHOOSE(MATCH(BO$5,$B$10:$E$10,0),$B320,$C320,$D320,$E320)*BO$6+BO320*BO$7&lt;BO$2,BO$3*BO$4,0)</f>
        <v>0</v>
      </c>
      <c r="FI320" s="0" t="n">
        <f aca="false">IF(CHOOSE(MATCH(BP$5,$B$10:$E$10,0),$B320,$C320,$D320,$E320)*BP$6+BP320*BP$7&lt;BP$2,BP$3*BP$4,0)</f>
        <v>0</v>
      </c>
      <c r="FJ320" s="0" t="n">
        <f aca="false">IF(CHOOSE(MATCH(BQ$5,$B$10:$E$10,0),$B320,$C320,$D320,$E320)*BQ$6+BQ320*BQ$7&lt;BQ$2,BQ$3*BQ$4,0)</f>
        <v>0</v>
      </c>
      <c r="FK320" s="0" t="n">
        <f aca="false">IF(CHOOSE(MATCH(BR$5,$B$10:$E$10,0),$B320,$C320,$D320,$E320)*BR$6+BR320*BR$7&lt;BR$2,BR$3*BR$4,0)</f>
        <v>0</v>
      </c>
      <c r="FL320" s="0" t="n">
        <f aca="false">IF(CHOOSE(MATCH(BS$5,$B$10:$E$10,0),$B320,$C320,$D320,$E320)*BS$6+BS320*BS$7&lt;BS$2,BS$3*BS$4,0)</f>
        <v>0</v>
      </c>
      <c r="FM320" s="0" t="n">
        <f aca="false">IF(CHOOSE(MATCH(BT$5,$B$10:$E$10,0),$B320,$C320,$D320,$E320)*BT$6+BT320*BT$7&lt;BT$2,BT$3*BT$4,0)</f>
        <v>0</v>
      </c>
      <c r="FN320" s="0" t="n">
        <f aca="false">IF(CHOOSE(MATCH(BU$5,$B$10:$E$10,0),$B320,$C320,$D320,$E320)*BU$6+BU320*BU$7&lt;BU$2,BU$3*BU$4,0)</f>
        <v>0</v>
      </c>
      <c r="FO320" s="0" t="n">
        <f aca="false">IF(CHOOSE(MATCH(BV$5,$B$10:$E$10,0),$B320,$C320,$D320,$E320)*BV$6+BV320*BV$7&lt;BV$2,BV$3*BV$4,0)</f>
        <v>0</v>
      </c>
      <c r="FP320" s="0" t="n">
        <f aca="false">IF(CHOOSE(MATCH(BW$5,$B$10:$E$10,0),$B320,$C320,$D320,$E320)*BW$6+BW320*BW$7&lt;BW$2,BW$3*BW$4,0)</f>
        <v>0</v>
      </c>
      <c r="FQ320" s="0" t="n">
        <f aca="false">IF(CHOOSE(MATCH(BX$5,$B$10:$E$10,0),$B320,$C320,$D320,$E320)*BX$6+BX320*BX$7&lt;BX$2,BX$3*BX$4,0)</f>
        <v>0</v>
      </c>
      <c r="FR320" s="0" t="n">
        <f aca="false">IF(CHOOSE(MATCH(BY$5,$B$10:$E$10,0),$B320,$C320,$D320,$E320)*BY$6+BY320*BY$7&lt;BY$2,BY$3*BY$4,0)</f>
        <v>0</v>
      </c>
      <c r="FS320" s="0" t="n">
        <f aca="false">IF(CHOOSE(MATCH(BZ$5,$B$10:$E$10,0),$B320,$C320,$D320,$E320)*BZ$6+BZ320*BZ$7&lt;BZ$2,BZ$3*BZ$4,0)</f>
        <v>0</v>
      </c>
      <c r="FT320" s="0" t="n">
        <f aca="false">IF(CHOOSE(MATCH(CA$5,$B$10:$E$10,0),$B320,$C320,$D320,$E320)*CA$6+CA320*CA$7&lt;CA$2,CA$3*CA$4,0)</f>
        <v>0</v>
      </c>
      <c r="FU320" s="0" t="n">
        <f aca="false">IF(CHOOSE(MATCH(CB$5,$B$10:$E$10,0),$B320,$C320,$D320,$E320)*CB$6+CB320*CB$7&lt;CB$2,CB$3*CB$4,0)</f>
        <v>0</v>
      </c>
      <c r="FV320" s="0" t="n">
        <f aca="false">IF(CHOOSE(MATCH(CC$5,$B$10:$E$10,0),$B320,$C320,$D320,$E320)*CC$6+CC320*CC$7&lt;CC$2,CC$3*CC$4,0)</f>
        <v>0</v>
      </c>
      <c r="FW320" s="0" t="n">
        <f aca="false">IF(CHOOSE(MATCH(CD$5,$B$10:$E$10,0),$B320,$C320,$D320,$E320)*CD$6+CD320*CD$7&lt;CD$2,CD$3*CD$4,0)</f>
        <v>12.5</v>
      </c>
      <c r="FX320" s="0" t="n">
        <f aca="false">IF(CHOOSE(MATCH(CE$5,$B$10:$E$10,0),$B320,$C320,$D320,$E320)*CE$6+CE320*CE$7&lt;CE$2,CE$3*CE$4,0)</f>
        <v>0</v>
      </c>
      <c r="FY320" s="0" t="n">
        <f aca="false">IF(CHOOSE(MATCH(CF$5,$B$10:$E$10,0),$B320,$C320,$D320,$E320)*CF$6+CF320*CF$7&lt;CF$2,CF$3*CF$4,0)</f>
        <v>0</v>
      </c>
      <c r="FZ320" s="0" t="n">
        <f aca="false">IF(CHOOSE(MATCH(CG$5,$B$10:$E$10,0),$B320,$C320,$D320,$E320)*CG$6+CG320*CG$7&lt;CG$2,CG$3*CG$4,0)</f>
        <v>0</v>
      </c>
      <c r="GA320" s="0" t="n">
        <f aca="false">IF(CHOOSE(MATCH(CH$5,$B$10:$E$10,0),$B320,$C320,$D320,$E320)*CH$6+CH320*CH$7&lt;CH$2,CH$3*CH$4,0)</f>
        <v>0</v>
      </c>
      <c r="GB320" s="0" t="n">
        <f aca="false">IF(CHOOSE(MATCH(CI$5,$B$10:$E$10,0),$B320,$C320,$D320,$E320)*CI$6+CI320*CI$7&lt;CI$2,CI$3*CI$4,0)</f>
        <v>0</v>
      </c>
      <c r="GC320" s="0" t="n">
        <f aca="false">IF(CHOOSE(MATCH(CJ$5,$B$10:$E$10,0),$B320,$C320,$D320,$E320)*CJ$6+CJ320*CJ$7&lt;CJ$2,CJ$3*CJ$4,0)</f>
        <v>0</v>
      </c>
      <c r="GD320" s="0" t="n">
        <f aca="false">IF(CHOOSE(MATCH(CK$5,$B$10:$E$10,0),$B320,$C320,$D320,$E320)*CK$6+CK320*CK$7&lt;CK$2,CK$3*CK$4,0)</f>
        <v>0</v>
      </c>
      <c r="GE320" s="0" t="n">
        <f aca="false">IF(CHOOSE(MATCH(CL$5,$B$10:$E$10,0),$B320,$C320,$D320,$E320)*CL$6+CL320*CL$7&lt;CL$2,CL$3*CL$4,0)</f>
        <v>0</v>
      </c>
      <c r="GF320" s="0" t="n">
        <f aca="false">IF(CHOOSE(MATCH(CM$5,$B$10:$E$10,0),$B320,$C320,$D320,$E320)*CM$6+CM320*CM$7&lt;CM$2,CM$3*CM$4,0)</f>
        <v>0</v>
      </c>
      <c r="GG320" s="0" t="n">
        <f aca="false">IF(CHOOSE(MATCH(CN$5,$B$10:$E$10,0),$B320,$C320,$D320,$E320)*CN$6+CN320*CN$7&lt;CN$2,CN$3*CN$4,0)</f>
        <v>0</v>
      </c>
      <c r="GH320" s="0" t="n">
        <f aca="false">IF(CHOOSE(MATCH(CO$5,$B$10:$E$10,0),$B320,$C320,$D320,$E320)*CO$6+CO320*CO$7&lt;CO$2,CO$3*CO$4,0)</f>
        <v>0</v>
      </c>
      <c r="GI320" s="0" t="n">
        <f aca="false">IF(CHOOSE(MATCH(CP$5,$B$10:$E$10,0),$B320,$C320,$D320,$E320)*CP$6+CP320*CP$7&lt;CP$2,CP$3*CP$4,0)</f>
        <v>0</v>
      </c>
      <c r="GJ320" s="0" t="n">
        <f aca="false">IF(CHOOSE(MATCH(CQ$5,$B$10:$E$10,0),$B320,$C320,$D320,$E320)*CQ$6+CQ320*CQ$7&lt;CQ$2,CQ$3*CQ$4,0)</f>
        <v>0</v>
      </c>
      <c r="GK320" s="0" t="n">
        <f aca="false">IF(CHOOSE(MATCH(CR$5,$B$10:$E$10,0),$B320,$C320,$D320,$E320)*CR$6+CR320*CR$7&lt;CR$2,CR$3*CR$4,0)</f>
        <v>0</v>
      </c>
      <c r="GL320" s="0" t="n">
        <f aca="false">IF(CHOOSE(MATCH(CS$5,$B$10:$E$10,0),$B320,$C320,$D320,$E320)*CS$6+CS320*CS$7&lt;CS$2,CS$3*CS$4,0)</f>
        <v>0</v>
      </c>
      <c r="GM320" s="0" t="n">
        <f aca="false">IF(CHOOSE(MATCH(CT$5,$B$10:$E$10,0),$B320,$C320,$D320,$E320)*CT$6+CT320*CT$7&lt;CT$2,CT$3*CT$4,0)</f>
        <v>0</v>
      </c>
      <c r="GN320" s="0" t="n">
        <f aca="false">IF(CHOOSE(MATCH(CU$5,$B$10:$E$10,0),$B320,$C320,$D320,$E320)*CU$6+CU320*CU$7&lt;CU$2,CU$3*CU$4,0)</f>
        <v>0</v>
      </c>
      <c r="GO320" s="0" t="n">
        <f aca="false">IF(CHOOSE(MATCH(CV$5,$B$10:$E$10,0),$B320,$C320,$D320,$E320)*CV$6+CV320*CV$7&lt;CV$2,CV$3*CV$4,0)</f>
        <v>0</v>
      </c>
      <c r="GP320" s="0" t="n">
        <f aca="false">IF(CHOOSE(MATCH(CW$5,$B$10:$E$10,0),$B320,$C320,$D320,$E320)*CW$6+CW320*CW$7&lt;CW$2,CW$3*CW$4,0)</f>
        <v>0</v>
      </c>
      <c r="GQ320" s="0" t="n">
        <f aca="false">IF(CHOOSE(MATCH(CX$5,$B$10:$E$10,0),$B320,$C320,$D320,$E320)*CX$6+CX320*CX$7&lt;CX$2,CX$3*CX$4,0)</f>
        <v>0</v>
      </c>
      <c r="GS320" s="0" t="n">
        <f aca="false">SUM(CZ320:GQ320)</f>
        <v>25</v>
      </c>
      <c r="GT320" s="0" t="n">
        <f aca="false">IF(GS320&gt;$GS$6,1,0)</f>
        <v>0</v>
      </c>
    </row>
    <row r="321" customFormat="false" ht="14" hidden="false" customHeight="false" outlineLevel="0" collapsed="false">
      <c r="A321" s="0" t="n">
        <v>311</v>
      </c>
      <c r="B321" s="0" t="n">
        <v>0.111588601174221</v>
      </c>
      <c r="C321" s="0" t="n">
        <v>0.312951494210911</v>
      </c>
      <c r="D321" s="0" t="n">
        <v>1.24563337255912</v>
      </c>
      <c r="E321" s="0" t="n">
        <v>-0.0101340186523928</v>
      </c>
      <c r="G321" s="0" t="n">
        <v>-0.033933247323148</v>
      </c>
      <c r="H321" s="0" t="n">
        <v>-0.81898861026275</v>
      </c>
      <c r="I321" s="0" t="n">
        <v>0.463047626908519</v>
      </c>
      <c r="J321" s="0" t="n">
        <v>-0.030336195777636</v>
      </c>
      <c r="K321" s="0" t="n">
        <v>0.053382791520562</v>
      </c>
      <c r="L321" s="0" t="n">
        <v>-1.17331637738971</v>
      </c>
      <c r="M321" s="0" t="n">
        <v>-0.0769955477153417</v>
      </c>
      <c r="N321" s="0" t="n">
        <v>0.683617145114113</v>
      </c>
      <c r="O321" s="0" t="n">
        <v>-1.26192389870994</v>
      </c>
      <c r="P321" s="0" t="n">
        <v>-0.334343894792255</v>
      </c>
      <c r="Q321" s="0" t="n">
        <v>-0.369420831702882</v>
      </c>
      <c r="R321" s="0" t="n">
        <v>-0.41986936594185</v>
      </c>
      <c r="S321" s="0" t="n">
        <v>-0.877978436619742</v>
      </c>
      <c r="T321" s="0" t="n">
        <v>1.14383283289499</v>
      </c>
      <c r="U321" s="0" t="n">
        <v>0.525726591149578</v>
      </c>
      <c r="V321" s="0" t="n">
        <v>-0.589996034250362</v>
      </c>
      <c r="W321" s="0" t="n">
        <v>0.844283931655809</v>
      </c>
      <c r="X321" s="0" t="n">
        <v>0.484271822642768</v>
      </c>
      <c r="Y321" s="0" t="n">
        <v>0.0301838554150891</v>
      </c>
      <c r="Z321" s="0" t="n">
        <v>0.133001094582141</v>
      </c>
      <c r="AA321" s="0" t="n">
        <v>-0.0515444753546035</v>
      </c>
      <c r="AB321" s="0" t="n">
        <v>-0.733271008357406</v>
      </c>
      <c r="AC321" s="0" t="n">
        <v>1.00134457170498</v>
      </c>
      <c r="AD321" s="0" t="n">
        <v>0.0611987616139231</v>
      </c>
      <c r="AE321" s="0" t="n">
        <v>-1.28202145788237</v>
      </c>
      <c r="AF321" s="0" t="n">
        <v>0.0430441104981583</v>
      </c>
      <c r="AG321" s="0" t="n">
        <v>-0.557529347133823</v>
      </c>
      <c r="AH321" s="0" t="n">
        <v>-1.73761691257823</v>
      </c>
      <c r="AI321" s="0" t="n">
        <v>0.451582309324294</v>
      </c>
      <c r="AJ321" s="0" t="n">
        <v>-0.442789769294904</v>
      </c>
      <c r="AK321" s="0" t="n">
        <v>0.0617353634879692</v>
      </c>
      <c r="AL321" s="0" t="n">
        <v>-0.018092123355018</v>
      </c>
      <c r="AM321" s="0" t="n">
        <v>-0.470469103674986</v>
      </c>
      <c r="AN321" s="0" t="n">
        <v>1.75127752299886</v>
      </c>
      <c r="AO321" s="0" t="n">
        <v>-0.701115823176224</v>
      </c>
      <c r="AP321" s="0" t="n">
        <v>0.229938450502232</v>
      </c>
      <c r="AQ321" s="0" t="n">
        <v>-1.79206836037338</v>
      </c>
      <c r="AR321" s="0" t="n">
        <v>-0.020158950064797</v>
      </c>
      <c r="AS321" s="0" t="n">
        <v>-0.176592038769741</v>
      </c>
      <c r="AT321" s="0" t="n">
        <v>-0.99291810329305</v>
      </c>
      <c r="AU321" s="0" t="n">
        <v>-0.0844397618493531</v>
      </c>
      <c r="AV321" s="0" t="n">
        <v>-0.973691385297571</v>
      </c>
      <c r="AW321" s="0" t="n">
        <v>-0.273765863312292</v>
      </c>
      <c r="AX321" s="0" t="n">
        <v>0.586449004913447</v>
      </c>
      <c r="AY321" s="0" t="n">
        <v>-0.632694536761846</v>
      </c>
      <c r="AZ321" s="0" t="n">
        <v>1.11759163701208</v>
      </c>
      <c r="BA321" s="0" t="n">
        <v>-0.252225618169177</v>
      </c>
      <c r="BB321" s="0" t="n">
        <v>-1.06608467831393</v>
      </c>
      <c r="BC321" s="0" t="n">
        <v>-0.641880433249753</v>
      </c>
      <c r="BD321" s="0" t="n">
        <v>-0.589905084780185</v>
      </c>
      <c r="BE321" s="0" t="n">
        <v>-0.248437572736293</v>
      </c>
      <c r="BF321" s="0" t="n">
        <v>-1.02047124528326</v>
      </c>
      <c r="BG321" s="0" t="n">
        <v>-1.48648723552469</v>
      </c>
      <c r="BH321" s="0" t="n">
        <v>0.466883420813247</v>
      </c>
      <c r="BI321" s="0" t="n">
        <v>0.466457095171791</v>
      </c>
      <c r="BJ321" s="0" t="n">
        <v>2.06803633773234</v>
      </c>
      <c r="BK321" s="0" t="n">
        <v>-0.599309259996517</v>
      </c>
      <c r="BL321" s="0" t="n">
        <v>-2.64459231402725</v>
      </c>
      <c r="BM321" s="0" t="n">
        <v>1.14663180283969</v>
      </c>
      <c r="BN321" s="0" t="n">
        <v>1.34547462948831</v>
      </c>
      <c r="BO321" s="0" t="n">
        <v>1.22286337500555</v>
      </c>
      <c r="BP321" s="0" t="n">
        <v>-1.26634404296055</v>
      </c>
      <c r="BQ321" s="0" t="n">
        <v>-0.599583245275426</v>
      </c>
      <c r="BR321" s="0" t="n">
        <v>-1.68693077284843</v>
      </c>
      <c r="BS321" s="0" t="n">
        <v>-0.821771664050175</v>
      </c>
      <c r="BT321" s="0" t="n">
        <v>0.854158770380309</v>
      </c>
      <c r="BU321" s="0" t="n">
        <v>0.771033228375018</v>
      </c>
      <c r="BV321" s="0" t="n">
        <v>-1.78224581759423</v>
      </c>
      <c r="BW321" s="0" t="n">
        <v>0.579559582547518</v>
      </c>
      <c r="BX321" s="0" t="n">
        <v>0.741504209145205</v>
      </c>
      <c r="BY321" s="0" t="n">
        <v>-0.140259999170667</v>
      </c>
      <c r="BZ321" s="0" t="n">
        <v>-1.40166321216384</v>
      </c>
      <c r="CA321" s="0" t="n">
        <v>-0.613467818766367</v>
      </c>
      <c r="CB321" s="0" t="n">
        <v>0.535501385456882</v>
      </c>
      <c r="CC321" s="0" t="n">
        <v>-2.46258423430845</v>
      </c>
      <c r="CD321" s="0" t="n">
        <v>1.64111952472013</v>
      </c>
      <c r="CE321" s="0" t="n">
        <v>-1.52744178194553</v>
      </c>
      <c r="CF321" s="0" t="n">
        <v>1.30551597976591</v>
      </c>
      <c r="CG321" s="0" t="n">
        <v>-0.485648570247577</v>
      </c>
      <c r="CH321" s="0" t="n">
        <v>-0.370569068763871</v>
      </c>
      <c r="CI321" s="0" t="n">
        <v>0.586449004913447</v>
      </c>
      <c r="CJ321" s="0" t="n">
        <v>0.654148379908293</v>
      </c>
      <c r="CK321" s="0" t="n">
        <v>-1.76746198121691</v>
      </c>
      <c r="CL321" s="0" t="n">
        <v>-0.235833113038097</v>
      </c>
      <c r="CM321" s="0" t="n">
        <v>-1.98520865524188</v>
      </c>
      <c r="CN321" s="0" t="n">
        <v>-1.52719621837605</v>
      </c>
      <c r="CO321" s="0" t="n">
        <v>0.281477241514949</v>
      </c>
      <c r="CP321" s="0" t="n">
        <v>-0.111651843326399</v>
      </c>
      <c r="CQ321" s="0" t="n">
        <v>-0.00837644620332867</v>
      </c>
      <c r="CR321" s="0" t="n">
        <v>-1.77999936568085</v>
      </c>
      <c r="CS321" s="0" t="n">
        <v>0.680336142977467</v>
      </c>
      <c r="CT321" s="0" t="n">
        <v>-1.2303303265071</v>
      </c>
      <c r="CU321" s="0" t="n">
        <v>0.00577529135625809</v>
      </c>
      <c r="CV321" s="0" t="n">
        <v>0.0715488113200991</v>
      </c>
      <c r="CW321" s="0" t="n">
        <v>0.0777617970015854</v>
      </c>
      <c r="CX321" s="0" t="n">
        <v>0.495483618578874</v>
      </c>
      <c r="CZ321" s="0" t="n">
        <f aca="false">IF(CHOOSE(MATCH(G$5,$B$10:$E$10,0),$B321,$C321,$D321,$E321)*G$6+G321*G$7&lt;G$2,G$3*G$4,0)</f>
        <v>0</v>
      </c>
      <c r="DA321" s="0" t="n">
        <f aca="false">IF(CHOOSE(MATCH(H$5,$B$10:$E$10,0),$B321,$C321,$D321,$E321)*H$6+H321*H$7&lt;H$2,H$3*H$4,0)</f>
        <v>0</v>
      </c>
      <c r="DB321" s="0" t="n">
        <f aca="false">IF(CHOOSE(MATCH(I$5,$B$10:$E$10,0),$B321,$C321,$D321,$E321)*I$6+I321*I$7&lt;I$2,I$3*I$4,0)</f>
        <v>0</v>
      </c>
      <c r="DC321" s="0" t="n">
        <f aca="false">IF(CHOOSE(MATCH(J$5,$B$10:$E$10,0),$B321,$C321,$D321,$E321)*J$6+J321*J$7&lt;J$2,J$3*J$4,0)</f>
        <v>0</v>
      </c>
      <c r="DD321" s="0" t="n">
        <f aca="false">IF(CHOOSE(MATCH(K$5,$B$10:$E$10,0),$B321,$C321,$D321,$E321)*K$6+K321*K$7&lt;K$2,K$3*K$4,0)</f>
        <v>0</v>
      </c>
      <c r="DE321" s="0" t="n">
        <f aca="false">IF(CHOOSE(MATCH(L$5,$B$10:$E$10,0),$B321,$C321,$D321,$E321)*L$6+L321*L$7&lt;L$2,L$3*L$4,0)</f>
        <v>0</v>
      </c>
      <c r="DF321" s="0" t="n">
        <f aca="false">IF(CHOOSE(MATCH(M$5,$B$10:$E$10,0),$B321,$C321,$D321,$E321)*M$6+M321*M$7&lt;M$2,M$3*M$4,0)</f>
        <v>0</v>
      </c>
      <c r="DG321" s="0" t="n">
        <f aca="false">IF(CHOOSE(MATCH(N$5,$B$10:$E$10,0),$B321,$C321,$D321,$E321)*N$6+N321*N$7&lt;N$2,N$3*N$4,0)</f>
        <v>0</v>
      </c>
      <c r="DH321" s="0" t="n">
        <f aca="false">IF(CHOOSE(MATCH(O$5,$B$10:$E$10,0),$B321,$C321,$D321,$E321)*O$6+O321*O$7&lt;O$2,O$3*O$4,0)</f>
        <v>0</v>
      </c>
      <c r="DI321" s="0" t="n">
        <f aca="false">IF(CHOOSE(MATCH(P$5,$B$10:$E$10,0),$B321,$C321,$D321,$E321)*P$6+P321*P$7&lt;P$2,P$3*P$4,0)</f>
        <v>0</v>
      </c>
      <c r="DJ321" s="0" t="n">
        <f aca="false">IF(CHOOSE(MATCH(Q$5,$B$10:$E$10,0),$B321,$C321,$D321,$E321)*Q$6+Q321*Q$7&lt;Q$2,Q$3*Q$4,0)</f>
        <v>0</v>
      </c>
      <c r="DK321" s="0" t="n">
        <f aca="false">IF(CHOOSE(MATCH(R$5,$B$10:$E$10,0),$B321,$C321,$D321,$E321)*R$6+R321*R$7&lt;R$2,R$3*R$4,0)</f>
        <v>0</v>
      </c>
      <c r="DL321" s="0" t="n">
        <f aca="false">IF(CHOOSE(MATCH(S$5,$B$10:$E$10,0),$B321,$C321,$D321,$E321)*S$6+S321*S$7&lt;S$2,S$3*S$4,0)</f>
        <v>0</v>
      </c>
      <c r="DM321" s="0" t="n">
        <f aca="false">IF(CHOOSE(MATCH(T$5,$B$10:$E$10,0),$B321,$C321,$D321,$E321)*T$6+T321*T$7&lt;T$2,T$3*T$4,0)</f>
        <v>0</v>
      </c>
      <c r="DN321" s="0" t="n">
        <f aca="false">IF(CHOOSE(MATCH(U$5,$B$10:$E$10,0),$B321,$C321,$D321,$E321)*U$6+U321*U$7&lt;U$2,U$3*U$4,0)</f>
        <v>0</v>
      </c>
      <c r="DO321" s="0" t="n">
        <f aca="false">IF(CHOOSE(MATCH(V$5,$B$10:$E$10,0),$B321,$C321,$D321,$E321)*V$6+V321*V$7&lt;V$2,V$3*V$4,0)</f>
        <v>0</v>
      </c>
      <c r="DP321" s="0" t="n">
        <f aca="false">IF(CHOOSE(MATCH(W$5,$B$10:$E$10,0),$B321,$C321,$D321,$E321)*W$6+W321*W$7&lt;W$2,W$3*W$4,0)</f>
        <v>0</v>
      </c>
      <c r="DQ321" s="0" t="n">
        <f aca="false">IF(CHOOSE(MATCH(X$5,$B$10:$E$10,0),$B321,$C321,$D321,$E321)*X$6+X321*X$7&lt;X$2,X$3*X$4,0)</f>
        <v>0</v>
      </c>
      <c r="DR321" s="0" t="n">
        <f aca="false">IF(CHOOSE(MATCH(Y$5,$B$10:$E$10,0),$B321,$C321,$D321,$E321)*Y$6+Y321*Y$7&lt;Y$2,Y$3*Y$4,0)</f>
        <v>0</v>
      </c>
      <c r="DS321" s="0" t="n">
        <f aca="false">IF(CHOOSE(MATCH(Z$5,$B$10:$E$10,0),$B321,$C321,$D321,$E321)*Z$6+Z321*Z$7&lt;Z$2,Z$3*Z$4,0)</f>
        <v>0</v>
      </c>
      <c r="DT321" s="0" t="n">
        <f aca="false">IF(CHOOSE(MATCH(AA$5,$B$10:$E$10,0),$B321,$C321,$D321,$E321)*AA$6+AA321*AA$7&lt;AA$2,AA$3*AA$4,0)</f>
        <v>0</v>
      </c>
      <c r="DU321" s="0" t="n">
        <f aca="false">IF(CHOOSE(MATCH(AB$5,$B$10:$E$10,0),$B321,$C321,$D321,$E321)*AB$6+AB321*AB$7&lt;AB$2,AB$3*AB$4,0)</f>
        <v>0</v>
      </c>
      <c r="DV321" s="0" t="n">
        <f aca="false">IF(CHOOSE(MATCH(AC$5,$B$10:$E$10,0),$B321,$C321,$D321,$E321)*AC$6+AC321*AC$7&lt;AC$2,AC$3*AC$4,0)</f>
        <v>0</v>
      </c>
      <c r="DW321" s="0" t="n">
        <f aca="false">IF(CHOOSE(MATCH(AD$5,$B$10:$E$10,0),$B321,$C321,$D321,$E321)*AD$6+AD321*AD$7&lt;AD$2,AD$3*AD$4,0)</f>
        <v>0</v>
      </c>
      <c r="DX321" s="0" t="n">
        <f aca="false">IF(CHOOSE(MATCH(AE$5,$B$10:$E$10,0),$B321,$C321,$D321,$E321)*AE$6+AE321*AE$7&lt;AE$2,AE$3*AE$4,0)</f>
        <v>0</v>
      </c>
      <c r="DY321" s="0" t="n">
        <f aca="false">IF(CHOOSE(MATCH(AF$5,$B$10:$E$10,0),$B321,$C321,$D321,$E321)*AF$6+AF321*AF$7&lt;AF$2,AF$3*AF$4,0)</f>
        <v>0</v>
      </c>
      <c r="DZ321" s="0" t="n">
        <f aca="false">IF(CHOOSE(MATCH(AG$5,$B$10:$E$10,0),$B321,$C321,$D321,$E321)*AG$6+AG321*AG$7&lt;AG$2,AG$3*AG$4,0)</f>
        <v>0</v>
      </c>
      <c r="EA321" s="0" t="n">
        <f aca="false">IF(CHOOSE(MATCH(AH$5,$B$10:$E$10,0),$B321,$C321,$D321,$E321)*AH$6+AH321*AH$7&lt;AH$2,AH$3*AH$4,0)</f>
        <v>0</v>
      </c>
      <c r="EB321" s="0" t="n">
        <f aca="false">IF(CHOOSE(MATCH(AI$5,$B$10:$E$10,0),$B321,$C321,$D321,$E321)*AI$6+AI321*AI$7&lt;AI$2,AI$3*AI$4,0)</f>
        <v>0</v>
      </c>
      <c r="EC321" s="0" t="n">
        <f aca="false">IF(CHOOSE(MATCH(AJ$5,$B$10:$E$10,0),$B321,$C321,$D321,$E321)*AJ$6+AJ321*AJ$7&lt;AJ$2,AJ$3*AJ$4,0)</f>
        <v>0</v>
      </c>
      <c r="ED321" s="0" t="n">
        <f aca="false">IF(CHOOSE(MATCH(AK$5,$B$10:$E$10,0),$B321,$C321,$D321,$E321)*AK$6+AK321*AK$7&lt;AK$2,AK$3*AK$4,0)</f>
        <v>0</v>
      </c>
      <c r="EE321" s="0" t="n">
        <f aca="false">IF(CHOOSE(MATCH(AL$5,$B$10:$E$10,0),$B321,$C321,$D321,$E321)*AL$6+AL321*AL$7&lt;AL$2,AL$3*AL$4,0)</f>
        <v>0</v>
      </c>
      <c r="EF321" s="0" t="n">
        <f aca="false">IF(CHOOSE(MATCH(AM$5,$B$10:$E$10,0),$B321,$C321,$D321,$E321)*AM$6+AM321*AM$7&lt;AM$2,AM$3*AM$4,0)</f>
        <v>0</v>
      </c>
      <c r="EG321" s="0" t="n">
        <f aca="false">IF(CHOOSE(MATCH(AN$5,$B$10:$E$10,0),$B321,$C321,$D321,$E321)*AN$6+AN321*AN$7&lt;AN$2,AN$3*AN$4,0)</f>
        <v>0</v>
      </c>
      <c r="EH321" s="0" t="n">
        <f aca="false">IF(CHOOSE(MATCH(AO$5,$B$10:$E$10,0),$B321,$C321,$D321,$E321)*AO$6+AO321*AO$7&lt;AO$2,AO$3*AO$4,0)</f>
        <v>0</v>
      </c>
      <c r="EI321" s="0" t="n">
        <f aca="false">IF(CHOOSE(MATCH(AP$5,$B$10:$E$10,0),$B321,$C321,$D321,$E321)*AP$6+AP321*AP$7&lt;AP$2,AP$3*AP$4,0)</f>
        <v>0</v>
      </c>
      <c r="EJ321" s="0" t="n">
        <f aca="false">IF(CHOOSE(MATCH(AQ$5,$B$10:$E$10,0),$B321,$C321,$D321,$E321)*AQ$6+AQ321*AQ$7&lt;AQ$2,AQ$3*AQ$4,0)</f>
        <v>0</v>
      </c>
      <c r="EK321" s="0" t="n">
        <f aca="false">IF(CHOOSE(MATCH(AR$5,$B$10:$E$10,0),$B321,$C321,$D321,$E321)*AR$6+AR321*AR$7&lt;AR$2,AR$3*AR$4,0)</f>
        <v>0</v>
      </c>
      <c r="EL321" s="0" t="n">
        <f aca="false">IF(CHOOSE(MATCH(AS$5,$B$10:$E$10,0),$B321,$C321,$D321,$E321)*AS$6+AS321*AS$7&lt;AS$2,AS$3*AS$4,0)</f>
        <v>0</v>
      </c>
      <c r="EM321" s="0" t="n">
        <f aca="false">IF(CHOOSE(MATCH(AT$5,$B$10:$E$10,0),$B321,$C321,$D321,$E321)*AT$6+AT321*AT$7&lt;AT$2,AT$3*AT$4,0)</f>
        <v>0</v>
      </c>
      <c r="EN321" s="0" t="n">
        <f aca="false">IF(CHOOSE(MATCH(AU$5,$B$10:$E$10,0),$B321,$C321,$D321,$E321)*AU$6+AU321*AU$7&lt;AU$2,AU$3*AU$4,0)</f>
        <v>0</v>
      </c>
      <c r="EO321" s="0" t="n">
        <f aca="false">IF(CHOOSE(MATCH(AV$5,$B$10:$E$10,0),$B321,$C321,$D321,$E321)*AV$6+AV321*AV$7&lt;AV$2,AV$3*AV$4,0)</f>
        <v>0</v>
      </c>
      <c r="EP321" s="0" t="n">
        <f aca="false">IF(CHOOSE(MATCH(AW$5,$B$10:$E$10,0),$B321,$C321,$D321,$E321)*AW$6+AW321*AW$7&lt;AW$2,AW$3*AW$4,0)</f>
        <v>0</v>
      </c>
      <c r="EQ321" s="0" t="n">
        <f aca="false">IF(CHOOSE(MATCH(AX$5,$B$10:$E$10,0),$B321,$C321,$D321,$E321)*AX$6+AX321*AX$7&lt;AX$2,AX$3*AX$4,0)</f>
        <v>0</v>
      </c>
      <c r="ER321" s="0" t="n">
        <f aca="false">IF(CHOOSE(MATCH(AY$5,$B$10:$E$10,0),$B321,$C321,$D321,$E321)*AY$6+AY321*AY$7&lt;AY$2,AY$3*AY$4,0)</f>
        <v>0</v>
      </c>
      <c r="ES321" s="0" t="n">
        <f aca="false">IF(CHOOSE(MATCH(AZ$5,$B$10:$E$10,0),$B321,$C321,$D321,$E321)*AZ$6+AZ321*AZ$7&lt;AZ$2,AZ$3*AZ$4,0)</f>
        <v>0</v>
      </c>
      <c r="ET321" s="0" t="n">
        <f aca="false">IF(CHOOSE(MATCH(BA$5,$B$10:$E$10,0),$B321,$C321,$D321,$E321)*BA$6+BA321*BA$7&lt;BA$2,BA$3*BA$4,0)</f>
        <v>0</v>
      </c>
      <c r="EU321" s="0" t="n">
        <f aca="false">IF(CHOOSE(MATCH(BB$5,$B$10:$E$10,0),$B321,$C321,$D321,$E321)*BB$6+BB321*BB$7&lt;BB$2,BB$3*BB$4,0)</f>
        <v>0</v>
      </c>
      <c r="EV321" s="0" t="n">
        <f aca="false">IF(CHOOSE(MATCH(BC$5,$B$10:$E$10,0),$B321,$C321,$D321,$E321)*BC$6+BC321*BC$7&lt;BC$2,BC$3*BC$4,0)</f>
        <v>0</v>
      </c>
      <c r="EW321" s="0" t="n">
        <f aca="false">IF(CHOOSE(MATCH(BD$5,$B$10:$E$10,0),$B321,$C321,$D321,$E321)*BD$6+BD321*BD$7&lt;BD$2,BD$3*BD$4,0)</f>
        <v>0</v>
      </c>
      <c r="EX321" s="0" t="n">
        <f aca="false">IF(CHOOSE(MATCH(BE$5,$B$10:$E$10,0),$B321,$C321,$D321,$E321)*BE$6+BE321*BE$7&lt;BE$2,BE$3*BE$4,0)</f>
        <v>0</v>
      </c>
      <c r="EY321" s="0" t="n">
        <f aca="false">IF(CHOOSE(MATCH(BF$5,$B$10:$E$10,0),$B321,$C321,$D321,$E321)*BF$6+BF321*BF$7&lt;BF$2,BF$3*BF$4,0)</f>
        <v>0</v>
      </c>
      <c r="EZ321" s="0" t="n">
        <f aca="false">IF(CHOOSE(MATCH(BG$5,$B$10:$E$10,0),$B321,$C321,$D321,$E321)*BG$6+BG321*BG$7&lt;BG$2,BG$3*BG$4,0)</f>
        <v>0</v>
      </c>
      <c r="FA321" s="0" t="n">
        <f aca="false">IF(CHOOSE(MATCH(BH$5,$B$10:$E$10,0),$B321,$C321,$D321,$E321)*BH$6+BH321*BH$7&lt;BH$2,BH$3*BH$4,0)</f>
        <v>0</v>
      </c>
      <c r="FB321" s="0" t="n">
        <f aca="false">IF(CHOOSE(MATCH(BI$5,$B$10:$E$10,0),$B321,$C321,$D321,$E321)*BI$6+BI321*BI$7&lt;BI$2,BI$3*BI$4,0)</f>
        <v>0</v>
      </c>
      <c r="FC321" s="0" t="n">
        <f aca="false">IF(CHOOSE(MATCH(BJ$5,$B$10:$E$10,0),$B321,$C321,$D321,$E321)*BJ$6+BJ321*BJ$7&lt;BJ$2,BJ$3*BJ$4,0)</f>
        <v>0</v>
      </c>
      <c r="FD321" s="0" t="n">
        <f aca="false">IF(CHOOSE(MATCH(BK$5,$B$10:$E$10,0),$B321,$C321,$D321,$E321)*BK$6+BK321*BK$7&lt;BK$2,BK$3*BK$4,0)</f>
        <v>0</v>
      </c>
      <c r="FE321" s="0" t="n">
        <f aca="false">IF(CHOOSE(MATCH(BL$5,$B$10:$E$10,0),$B321,$C321,$D321,$E321)*BL$6+BL321*BL$7&lt;BL$2,BL$3*BL$4,0)</f>
        <v>0</v>
      </c>
      <c r="FF321" s="0" t="n">
        <f aca="false">IF(CHOOSE(MATCH(BM$5,$B$10:$E$10,0),$B321,$C321,$D321,$E321)*BM$6+BM321*BM$7&lt;BM$2,BM$3*BM$4,0)</f>
        <v>0</v>
      </c>
      <c r="FG321" s="0" t="n">
        <f aca="false">IF(CHOOSE(MATCH(BN$5,$B$10:$E$10,0),$B321,$C321,$D321,$E321)*BN$6+BN321*BN$7&lt;BN$2,BN$3*BN$4,0)</f>
        <v>0</v>
      </c>
      <c r="FH321" s="0" t="n">
        <f aca="false">IF(CHOOSE(MATCH(BO$5,$B$10:$E$10,0),$B321,$C321,$D321,$E321)*BO$6+BO321*BO$7&lt;BO$2,BO$3*BO$4,0)</f>
        <v>0</v>
      </c>
      <c r="FI321" s="0" t="n">
        <f aca="false">IF(CHOOSE(MATCH(BP$5,$B$10:$E$10,0),$B321,$C321,$D321,$E321)*BP$6+BP321*BP$7&lt;BP$2,BP$3*BP$4,0)</f>
        <v>0</v>
      </c>
      <c r="FJ321" s="0" t="n">
        <f aca="false">IF(CHOOSE(MATCH(BQ$5,$B$10:$E$10,0),$B321,$C321,$D321,$E321)*BQ$6+BQ321*BQ$7&lt;BQ$2,BQ$3*BQ$4,0)</f>
        <v>0</v>
      </c>
      <c r="FK321" s="0" t="n">
        <f aca="false">IF(CHOOSE(MATCH(BR$5,$B$10:$E$10,0),$B321,$C321,$D321,$E321)*BR$6+BR321*BR$7&lt;BR$2,BR$3*BR$4,0)</f>
        <v>0</v>
      </c>
      <c r="FL321" s="0" t="n">
        <f aca="false">IF(CHOOSE(MATCH(BS$5,$B$10:$E$10,0),$B321,$C321,$D321,$E321)*BS$6+BS321*BS$7&lt;BS$2,BS$3*BS$4,0)</f>
        <v>0</v>
      </c>
      <c r="FM321" s="0" t="n">
        <f aca="false">IF(CHOOSE(MATCH(BT$5,$B$10:$E$10,0),$B321,$C321,$D321,$E321)*BT$6+BT321*BT$7&lt;BT$2,BT$3*BT$4,0)</f>
        <v>0</v>
      </c>
      <c r="FN321" s="0" t="n">
        <f aca="false">IF(CHOOSE(MATCH(BU$5,$B$10:$E$10,0),$B321,$C321,$D321,$E321)*BU$6+BU321*BU$7&lt;BU$2,BU$3*BU$4,0)</f>
        <v>0</v>
      </c>
      <c r="FO321" s="0" t="n">
        <f aca="false">IF(CHOOSE(MATCH(BV$5,$B$10:$E$10,0),$B321,$C321,$D321,$E321)*BV$6+BV321*BV$7&lt;BV$2,BV$3*BV$4,0)</f>
        <v>0</v>
      </c>
      <c r="FP321" s="0" t="n">
        <f aca="false">IF(CHOOSE(MATCH(BW$5,$B$10:$E$10,0),$B321,$C321,$D321,$E321)*BW$6+BW321*BW$7&lt;BW$2,BW$3*BW$4,0)</f>
        <v>0</v>
      </c>
      <c r="FQ321" s="0" t="n">
        <f aca="false">IF(CHOOSE(MATCH(BX$5,$B$10:$E$10,0),$B321,$C321,$D321,$E321)*BX$6+BX321*BX$7&lt;BX$2,BX$3*BX$4,0)</f>
        <v>0</v>
      </c>
      <c r="FR321" s="0" t="n">
        <f aca="false">IF(CHOOSE(MATCH(BY$5,$B$10:$E$10,0),$B321,$C321,$D321,$E321)*BY$6+BY321*BY$7&lt;BY$2,BY$3*BY$4,0)</f>
        <v>0</v>
      </c>
      <c r="FS321" s="0" t="n">
        <f aca="false">IF(CHOOSE(MATCH(BZ$5,$B$10:$E$10,0),$B321,$C321,$D321,$E321)*BZ$6+BZ321*BZ$7&lt;BZ$2,BZ$3*BZ$4,0)</f>
        <v>0</v>
      </c>
      <c r="FT321" s="0" t="n">
        <f aca="false">IF(CHOOSE(MATCH(CA$5,$B$10:$E$10,0),$B321,$C321,$D321,$E321)*CA$6+CA321*CA$7&lt;CA$2,CA$3*CA$4,0)</f>
        <v>0</v>
      </c>
      <c r="FU321" s="0" t="n">
        <f aca="false">IF(CHOOSE(MATCH(CB$5,$B$10:$E$10,0),$B321,$C321,$D321,$E321)*CB$6+CB321*CB$7&lt;CB$2,CB$3*CB$4,0)</f>
        <v>0</v>
      </c>
      <c r="FV321" s="0" t="n">
        <f aca="false">IF(CHOOSE(MATCH(CC$5,$B$10:$E$10,0),$B321,$C321,$D321,$E321)*CC$6+CC321*CC$7&lt;CC$2,CC$3*CC$4,0)</f>
        <v>12.5</v>
      </c>
      <c r="FW321" s="0" t="n">
        <f aca="false">IF(CHOOSE(MATCH(CD$5,$B$10:$E$10,0),$B321,$C321,$D321,$E321)*CD$6+CD321*CD$7&lt;CD$2,CD$3*CD$4,0)</f>
        <v>0</v>
      </c>
      <c r="FX321" s="0" t="n">
        <f aca="false">IF(CHOOSE(MATCH(CE$5,$B$10:$E$10,0),$B321,$C321,$D321,$E321)*CE$6+CE321*CE$7&lt;CE$2,CE$3*CE$4,0)</f>
        <v>0</v>
      </c>
      <c r="FY321" s="0" t="n">
        <f aca="false">IF(CHOOSE(MATCH(CF$5,$B$10:$E$10,0),$B321,$C321,$D321,$E321)*CF$6+CF321*CF$7&lt;CF$2,CF$3*CF$4,0)</f>
        <v>0</v>
      </c>
      <c r="FZ321" s="0" t="n">
        <f aca="false">IF(CHOOSE(MATCH(CG$5,$B$10:$E$10,0),$B321,$C321,$D321,$E321)*CG$6+CG321*CG$7&lt;CG$2,CG$3*CG$4,0)</f>
        <v>0</v>
      </c>
      <c r="GA321" s="0" t="n">
        <f aca="false">IF(CHOOSE(MATCH(CH$5,$B$10:$E$10,0),$B321,$C321,$D321,$E321)*CH$6+CH321*CH$7&lt;CH$2,CH$3*CH$4,0)</f>
        <v>0</v>
      </c>
      <c r="GB321" s="0" t="n">
        <f aca="false">IF(CHOOSE(MATCH(CI$5,$B$10:$E$10,0),$B321,$C321,$D321,$E321)*CI$6+CI321*CI$7&lt;CI$2,CI$3*CI$4,0)</f>
        <v>0</v>
      </c>
      <c r="GC321" s="0" t="n">
        <f aca="false">IF(CHOOSE(MATCH(CJ$5,$B$10:$E$10,0),$B321,$C321,$D321,$E321)*CJ$6+CJ321*CJ$7&lt;CJ$2,CJ$3*CJ$4,0)</f>
        <v>0</v>
      </c>
      <c r="GD321" s="0" t="n">
        <f aca="false">IF(CHOOSE(MATCH(CK$5,$B$10:$E$10,0),$B321,$C321,$D321,$E321)*CK$6+CK321*CK$7&lt;CK$2,CK$3*CK$4,0)</f>
        <v>0</v>
      </c>
      <c r="GE321" s="0" t="n">
        <f aca="false">IF(CHOOSE(MATCH(CL$5,$B$10:$E$10,0),$B321,$C321,$D321,$E321)*CL$6+CL321*CL$7&lt;CL$2,CL$3*CL$4,0)</f>
        <v>0</v>
      </c>
      <c r="GF321" s="0" t="n">
        <f aca="false">IF(CHOOSE(MATCH(CM$5,$B$10:$E$10,0),$B321,$C321,$D321,$E321)*CM$6+CM321*CM$7&lt;CM$2,CM$3*CM$4,0)</f>
        <v>0</v>
      </c>
      <c r="GG321" s="0" t="n">
        <f aca="false">IF(CHOOSE(MATCH(CN$5,$B$10:$E$10,0),$B321,$C321,$D321,$E321)*CN$6+CN321*CN$7&lt;CN$2,CN$3*CN$4,0)</f>
        <v>0</v>
      </c>
      <c r="GH321" s="0" t="n">
        <f aca="false">IF(CHOOSE(MATCH(CO$5,$B$10:$E$10,0),$B321,$C321,$D321,$E321)*CO$6+CO321*CO$7&lt;CO$2,CO$3*CO$4,0)</f>
        <v>0</v>
      </c>
      <c r="GI321" s="0" t="n">
        <f aca="false">IF(CHOOSE(MATCH(CP$5,$B$10:$E$10,0),$B321,$C321,$D321,$E321)*CP$6+CP321*CP$7&lt;CP$2,CP$3*CP$4,0)</f>
        <v>0</v>
      </c>
      <c r="GJ321" s="0" t="n">
        <f aca="false">IF(CHOOSE(MATCH(CQ$5,$B$10:$E$10,0),$B321,$C321,$D321,$E321)*CQ$6+CQ321*CQ$7&lt;CQ$2,CQ$3*CQ$4,0)</f>
        <v>0</v>
      </c>
      <c r="GK321" s="0" t="n">
        <f aca="false">IF(CHOOSE(MATCH(CR$5,$B$10:$E$10,0),$B321,$C321,$D321,$E321)*CR$6+CR321*CR$7&lt;CR$2,CR$3*CR$4,0)</f>
        <v>0</v>
      </c>
      <c r="GL321" s="0" t="n">
        <f aca="false">IF(CHOOSE(MATCH(CS$5,$B$10:$E$10,0),$B321,$C321,$D321,$E321)*CS$6+CS321*CS$7&lt;CS$2,CS$3*CS$4,0)</f>
        <v>0</v>
      </c>
      <c r="GM321" s="0" t="n">
        <f aca="false">IF(CHOOSE(MATCH(CT$5,$B$10:$E$10,0),$B321,$C321,$D321,$E321)*CT$6+CT321*CT$7&lt;CT$2,CT$3*CT$4,0)</f>
        <v>0</v>
      </c>
      <c r="GN321" s="0" t="n">
        <f aca="false">IF(CHOOSE(MATCH(CU$5,$B$10:$E$10,0),$B321,$C321,$D321,$E321)*CU$6+CU321*CU$7&lt;CU$2,CU$3*CU$4,0)</f>
        <v>0</v>
      </c>
      <c r="GO321" s="0" t="n">
        <f aca="false">IF(CHOOSE(MATCH(CV$5,$B$10:$E$10,0),$B321,$C321,$D321,$E321)*CV$6+CV321*CV$7&lt;CV$2,CV$3*CV$4,0)</f>
        <v>0</v>
      </c>
      <c r="GP321" s="0" t="n">
        <f aca="false">IF(CHOOSE(MATCH(CW$5,$B$10:$E$10,0),$B321,$C321,$D321,$E321)*CW$6+CW321*CW$7&lt;CW$2,CW$3*CW$4,0)</f>
        <v>0</v>
      </c>
      <c r="GQ321" s="0" t="n">
        <f aca="false">IF(CHOOSE(MATCH(CX$5,$B$10:$E$10,0),$B321,$C321,$D321,$E321)*CX$6+CX321*CX$7&lt;CX$2,CX$3*CX$4,0)</f>
        <v>0</v>
      </c>
      <c r="GS321" s="0" t="n">
        <f aca="false">SUM(CZ321:GQ321)</f>
        <v>12.5</v>
      </c>
      <c r="GT321" s="0" t="n">
        <f aca="false">IF(GS321&gt;$GS$6,1,0)</f>
        <v>0</v>
      </c>
    </row>
    <row r="322" customFormat="false" ht="14" hidden="false" customHeight="false" outlineLevel="0" collapsed="false">
      <c r="A322" s="0" t="n">
        <v>312</v>
      </c>
      <c r="B322" s="0" t="n">
        <v>-0.270263442395083</v>
      </c>
      <c r="C322" s="0" t="n">
        <v>-1.08689054388618</v>
      </c>
      <c r="D322" s="0" t="n">
        <v>0.632178271297136</v>
      </c>
      <c r="E322" s="0" t="n">
        <v>0.263051982975367</v>
      </c>
      <c r="G322" s="0" t="n">
        <v>2.18027707887813</v>
      </c>
      <c r="H322" s="0" t="n">
        <v>-0.0766885932534933</v>
      </c>
      <c r="I322" s="0" t="n">
        <v>-0.400480075768428</v>
      </c>
      <c r="J322" s="0" t="n">
        <v>1.41340478876373</v>
      </c>
      <c r="K322" s="0" t="n">
        <v>0.0908903530216776</v>
      </c>
      <c r="L322" s="0" t="n">
        <v>-0.516350837642676</v>
      </c>
      <c r="M322" s="0" t="n">
        <v>0.596107838646276</v>
      </c>
      <c r="N322" s="0" t="n">
        <v>-1.14162730824319</v>
      </c>
      <c r="O322" s="0" t="n">
        <v>1.42746102937963</v>
      </c>
      <c r="P322" s="0" t="n">
        <v>-2.45785486185923</v>
      </c>
      <c r="Q322" s="0" t="n">
        <v>-0.292238837573677</v>
      </c>
      <c r="R322" s="0" t="n">
        <v>0.57693682720128</v>
      </c>
      <c r="S322" s="0" t="n">
        <v>0.683713778926176</v>
      </c>
      <c r="T322" s="0" t="n">
        <v>0.648662989988225</v>
      </c>
      <c r="U322" s="0" t="n">
        <v>-0.227503278438235</v>
      </c>
      <c r="V322" s="0" t="n">
        <v>-0.660319301459822</v>
      </c>
      <c r="W322" s="0" t="n">
        <v>-0.22091398932389</v>
      </c>
      <c r="X322" s="0" t="n">
        <v>0.369749386663898</v>
      </c>
      <c r="Y322" s="0" t="n">
        <v>2.3157917894423</v>
      </c>
      <c r="Z322" s="0" t="n">
        <v>1.07613004729501</v>
      </c>
      <c r="AA322" s="0" t="n">
        <v>1.67498910741415</v>
      </c>
      <c r="AB322" s="0" t="n">
        <v>0.866118625708623</v>
      </c>
      <c r="AC322" s="0" t="n">
        <v>0.287930106424028</v>
      </c>
      <c r="AD322" s="0" t="n">
        <v>-0.625794882580522</v>
      </c>
      <c r="AE322" s="0" t="n">
        <v>-1.5021396393422</v>
      </c>
      <c r="AF322" s="0" t="n">
        <v>1.84439159056637</v>
      </c>
      <c r="AG322" s="0" t="n">
        <v>-1.16513319881051</v>
      </c>
      <c r="AH322" s="0" t="n">
        <v>-0.566667495149886</v>
      </c>
      <c r="AI322" s="0" t="n">
        <v>0.904492480913177</v>
      </c>
      <c r="AJ322" s="0" t="n">
        <v>1.59359842655249</v>
      </c>
      <c r="AK322" s="0" t="n">
        <v>0.0751538209442515</v>
      </c>
      <c r="AL322" s="0" t="n">
        <v>1.85283624887234</v>
      </c>
      <c r="AM322" s="0" t="n">
        <v>-0.586903752264334</v>
      </c>
      <c r="AN322" s="0" t="n">
        <v>-0.394188646168914</v>
      </c>
      <c r="AO322" s="0" t="n">
        <v>-2.07260200113524</v>
      </c>
      <c r="AP322" s="0" t="n">
        <v>-0.697600626153871</v>
      </c>
      <c r="AQ322" s="0" t="n">
        <v>0.63662582761026</v>
      </c>
      <c r="AR322" s="0" t="n">
        <v>0.228053522732807</v>
      </c>
      <c r="AS322" s="0" t="n">
        <v>-2.19963112613186</v>
      </c>
      <c r="AT322" s="0" t="n">
        <v>-0.470297436550027</v>
      </c>
      <c r="AU322" s="0" t="n">
        <v>0.298632585327141</v>
      </c>
      <c r="AV322" s="0" t="n">
        <v>0.682650806993479</v>
      </c>
      <c r="AW322" s="0" t="n">
        <v>0.651402842777316</v>
      </c>
      <c r="AX322" s="0" t="n">
        <v>0.327152065437986</v>
      </c>
      <c r="AY322" s="0" t="n">
        <v>0.761490355216665</v>
      </c>
      <c r="AZ322" s="0" t="n">
        <v>-0.532677404407878</v>
      </c>
      <c r="BA322" s="0" t="n">
        <v>-0.875056684890296</v>
      </c>
      <c r="BB322" s="0" t="n">
        <v>0.219110916077625</v>
      </c>
      <c r="BC322" s="0" t="n">
        <v>-0.397084249925683</v>
      </c>
      <c r="BD322" s="0" t="n">
        <v>-0.852836592457606</v>
      </c>
      <c r="BE322" s="0" t="n">
        <v>1.05440904007992</v>
      </c>
      <c r="BF322" s="0" t="n">
        <v>1.79858034243807</v>
      </c>
      <c r="BG322" s="0" t="n">
        <v>0.66470192905399</v>
      </c>
      <c r="BH322" s="0" t="n">
        <v>-0.0244438069785247</v>
      </c>
      <c r="BI322" s="0" t="n">
        <v>-0.856032329465961</v>
      </c>
      <c r="BJ322" s="0" t="n">
        <v>-1.1073666428274</v>
      </c>
      <c r="BK322" s="0" t="n">
        <v>-1.51094354805537</v>
      </c>
      <c r="BL322" s="0" t="n">
        <v>0.840793745737756</v>
      </c>
      <c r="BM322" s="0" t="n">
        <v>-0.78480297815986</v>
      </c>
      <c r="BN322" s="0" t="n">
        <v>2.52788595389575</v>
      </c>
      <c r="BO322" s="0" t="n">
        <v>-0.204481693799607</v>
      </c>
      <c r="BP322" s="0" t="n">
        <v>1.01520754469675</v>
      </c>
      <c r="BQ322" s="0" t="n">
        <v>-1.77259153133491</v>
      </c>
      <c r="BR322" s="0" t="n">
        <v>0.953609742282424</v>
      </c>
      <c r="BS322" s="0" t="n">
        <v>-0.032403022487415</v>
      </c>
      <c r="BT322" s="0" t="n">
        <v>-0.0486340923089301</v>
      </c>
      <c r="BU322" s="0" t="n">
        <v>1.3937415133114</v>
      </c>
      <c r="BV322" s="0" t="n">
        <v>1.33105004351819</v>
      </c>
      <c r="BW322" s="0" t="n">
        <v>1.05467506728019</v>
      </c>
      <c r="BX322" s="0" t="n">
        <v>-0.549415517525631</v>
      </c>
      <c r="BY322" s="0" t="n">
        <v>0.220835545405862</v>
      </c>
      <c r="BZ322" s="0" t="n">
        <v>-1.38330960908206</v>
      </c>
      <c r="CA322" s="0" t="n">
        <v>-0.456245743407635</v>
      </c>
      <c r="CB322" s="0" t="n">
        <v>-0.598485030423035</v>
      </c>
      <c r="CC322" s="0" t="n">
        <v>-0.448534365204978</v>
      </c>
      <c r="CD322" s="0" t="n">
        <v>-0.884181190485833</v>
      </c>
      <c r="CE322" s="0" t="n">
        <v>1.08394488051999</v>
      </c>
      <c r="CF322" s="0" t="n">
        <v>0.366228505299659</v>
      </c>
      <c r="CG322" s="0" t="n">
        <v>0.491422724735458</v>
      </c>
      <c r="CH322" s="0" t="n">
        <v>0.0115130660560681</v>
      </c>
      <c r="CI322" s="0" t="n">
        <v>-0.488405476062326</v>
      </c>
      <c r="CJ322" s="0" t="n">
        <v>-0.59839294408448</v>
      </c>
      <c r="CK322" s="0" t="n">
        <v>-0.637187440588605</v>
      </c>
      <c r="CL322" s="0" t="n">
        <v>-1.39799794851569</v>
      </c>
      <c r="CM322" s="0" t="n">
        <v>0.192310380953131</v>
      </c>
      <c r="CN322" s="0" t="n">
        <v>1.03788124761195</v>
      </c>
      <c r="CO322" s="0" t="n">
        <v>-0.255464556175866</v>
      </c>
      <c r="CP322" s="0" t="n">
        <v>-0.878878836374497</v>
      </c>
      <c r="CQ322" s="0" t="n">
        <v>-0.369666395272361</v>
      </c>
      <c r="CR322" s="0" t="n">
        <v>-0.852617176860804</v>
      </c>
      <c r="CS322" s="0" t="n">
        <v>-0.531092609890038</v>
      </c>
      <c r="CT322" s="0" t="n">
        <v>0.515127567268792</v>
      </c>
      <c r="CU322" s="0" t="n">
        <v>-0.937104687182</v>
      </c>
      <c r="CV322" s="0" t="n">
        <v>1.17835497803753</v>
      </c>
      <c r="CW322" s="0" t="n">
        <v>-0.375407580577303</v>
      </c>
      <c r="CX322" s="0" t="n">
        <v>0.33450533010182</v>
      </c>
      <c r="CZ322" s="0" t="n">
        <f aca="false">IF(CHOOSE(MATCH(G$5,$B$10:$E$10,0),$B322,$C322,$D322,$E322)*G$6+G322*G$7&lt;G$2,G$3*G$4,0)</f>
        <v>0</v>
      </c>
      <c r="DA322" s="0" t="n">
        <f aca="false">IF(CHOOSE(MATCH(H$5,$B$10:$E$10,0),$B322,$C322,$D322,$E322)*H$6+H322*H$7&lt;H$2,H$3*H$4,0)</f>
        <v>0</v>
      </c>
      <c r="DB322" s="0" t="n">
        <f aca="false">IF(CHOOSE(MATCH(I$5,$B$10:$E$10,0),$B322,$C322,$D322,$E322)*I$6+I322*I$7&lt;I$2,I$3*I$4,0)</f>
        <v>0</v>
      </c>
      <c r="DC322" s="0" t="n">
        <f aca="false">IF(CHOOSE(MATCH(J$5,$B$10:$E$10,0),$B322,$C322,$D322,$E322)*J$6+J322*J$7&lt;J$2,J$3*J$4,0)</f>
        <v>0</v>
      </c>
      <c r="DD322" s="0" t="n">
        <f aca="false">IF(CHOOSE(MATCH(K$5,$B$10:$E$10,0),$B322,$C322,$D322,$E322)*K$6+K322*K$7&lt;K$2,K$3*K$4,0)</f>
        <v>0</v>
      </c>
      <c r="DE322" s="0" t="n">
        <f aca="false">IF(CHOOSE(MATCH(L$5,$B$10:$E$10,0),$B322,$C322,$D322,$E322)*L$6+L322*L$7&lt;L$2,L$3*L$4,0)</f>
        <v>0</v>
      </c>
      <c r="DF322" s="0" t="n">
        <f aca="false">IF(CHOOSE(MATCH(M$5,$B$10:$E$10,0),$B322,$C322,$D322,$E322)*M$6+M322*M$7&lt;M$2,M$3*M$4,0)</f>
        <v>0</v>
      </c>
      <c r="DG322" s="0" t="n">
        <f aca="false">IF(CHOOSE(MATCH(N$5,$B$10:$E$10,0),$B322,$C322,$D322,$E322)*N$6+N322*N$7&lt;N$2,N$3*N$4,0)</f>
        <v>0</v>
      </c>
      <c r="DH322" s="0" t="n">
        <f aca="false">IF(CHOOSE(MATCH(O$5,$B$10:$E$10,0),$B322,$C322,$D322,$E322)*O$6+O322*O$7&lt;O$2,O$3*O$4,0)</f>
        <v>0</v>
      </c>
      <c r="DI322" s="0" t="n">
        <f aca="false">IF(CHOOSE(MATCH(P$5,$B$10:$E$10,0),$B322,$C322,$D322,$E322)*P$6+P322*P$7&lt;P$2,P$3*P$4,0)</f>
        <v>0.5</v>
      </c>
      <c r="DJ322" s="0" t="n">
        <f aca="false">IF(CHOOSE(MATCH(Q$5,$B$10:$E$10,0),$B322,$C322,$D322,$E322)*Q$6+Q322*Q$7&lt;Q$2,Q$3*Q$4,0)</f>
        <v>0</v>
      </c>
      <c r="DK322" s="0" t="n">
        <f aca="false">IF(CHOOSE(MATCH(R$5,$B$10:$E$10,0),$B322,$C322,$D322,$E322)*R$6+R322*R$7&lt;R$2,R$3*R$4,0)</f>
        <v>0</v>
      </c>
      <c r="DL322" s="0" t="n">
        <f aca="false">IF(CHOOSE(MATCH(S$5,$B$10:$E$10,0),$B322,$C322,$D322,$E322)*S$6+S322*S$7&lt;S$2,S$3*S$4,0)</f>
        <v>0</v>
      </c>
      <c r="DM322" s="0" t="n">
        <f aca="false">IF(CHOOSE(MATCH(T$5,$B$10:$E$10,0),$B322,$C322,$D322,$E322)*T$6+T322*T$7&lt;T$2,T$3*T$4,0)</f>
        <v>0</v>
      </c>
      <c r="DN322" s="0" t="n">
        <f aca="false">IF(CHOOSE(MATCH(U$5,$B$10:$E$10,0),$B322,$C322,$D322,$E322)*U$6+U322*U$7&lt;U$2,U$3*U$4,0)</f>
        <v>0</v>
      </c>
      <c r="DO322" s="0" t="n">
        <f aca="false">IF(CHOOSE(MATCH(V$5,$B$10:$E$10,0),$B322,$C322,$D322,$E322)*V$6+V322*V$7&lt;V$2,V$3*V$4,0)</f>
        <v>0</v>
      </c>
      <c r="DP322" s="0" t="n">
        <f aca="false">IF(CHOOSE(MATCH(W$5,$B$10:$E$10,0),$B322,$C322,$D322,$E322)*W$6+W322*W$7&lt;W$2,W$3*W$4,0)</f>
        <v>0</v>
      </c>
      <c r="DQ322" s="0" t="n">
        <f aca="false">IF(CHOOSE(MATCH(X$5,$B$10:$E$10,0),$B322,$C322,$D322,$E322)*X$6+X322*X$7&lt;X$2,X$3*X$4,0)</f>
        <v>0</v>
      </c>
      <c r="DR322" s="0" t="n">
        <f aca="false">IF(CHOOSE(MATCH(Y$5,$B$10:$E$10,0),$B322,$C322,$D322,$E322)*Y$6+Y322*Y$7&lt;Y$2,Y$3*Y$4,0)</f>
        <v>0</v>
      </c>
      <c r="DS322" s="0" t="n">
        <f aca="false">IF(CHOOSE(MATCH(Z$5,$B$10:$E$10,0),$B322,$C322,$D322,$E322)*Z$6+Z322*Z$7&lt;Z$2,Z$3*Z$4,0)</f>
        <v>0</v>
      </c>
      <c r="DT322" s="0" t="n">
        <f aca="false">IF(CHOOSE(MATCH(AA$5,$B$10:$E$10,0),$B322,$C322,$D322,$E322)*AA$6+AA322*AA$7&lt;AA$2,AA$3*AA$4,0)</f>
        <v>0</v>
      </c>
      <c r="DU322" s="0" t="n">
        <f aca="false">IF(CHOOSE(MATCH(AB$5,$B$10:$E$10,0),$B322,$C322,$D322,$E322)*AB$6+AB322*AB$7&lt;AB$2,AB$3*AB$4,0)</f>
        <v>0</v>
      </c>
      <c r="DV322" s="0" t="n">
        <f aca="false">IF(CHOOSE(MATCH(AC$5,$B$10:$E$10,0),$B322,$C322,$D322,$E322)*AC$6+AC322*AC$7&lt;AC$2,AC$3*AC$4,0)</f>
        <v>0</v>
      </c>
      <c r="DW322" s="0" t="n">
        <f aca="false">IF(CHOOSE(MATCH(AD$5,$B$10:$E$10,0),$B322,$C322,$D322,$E322)*AD$6+AD322*AD$7&lt;AD$2,AD$3*AD$4,0)</f>
        <v>0</v>
      </c>
      <c r="DX322" s="0" t="n">
        <f aca="false">IF(CHOOSE(MATCH(AE$5,$B$10:$E$10,0),$B322,$C322,$D322,$E322)*AE$6+AE322*AE$7&lt;AE$2,AE$3*AE$4,0)</f>
        <v>0</v>
      </c>
      <c r="DY322" s="0" t="n">
        <f aca="false">IF(CHOOSE(MATCH(AF$5,$B$10:$E$10,0),$B322,$C322,$D322,$E322)*AF$6+AF322*AF$7&lt;AF$2,AF$3*AF$4,0)</f>
        <v>0</v>
      </c>
      <c r="DZ322" s="0" t="n">
        <f aca="false">IF(CHOOSE(MATCH(AG$5,$B$10:$E$10,0),$B322,$C322,$D322,$E322)*AG$6+AG322*AG$7&lt;AG$2,AG$3*AG$4,0)</f>
        <v>0</v>
      </c>
      <c r="EA322" s="0" t="n">
        <f aca="false">IF(CHOOSE(MATCH(AH$5,$B$10:$E$10,0),$B322,$C322,$D322,$E322)*AH$6+AH322*AH$7&lt;AH$2,AH$3*AH$4,0)</f>
        <v>0</v>
      </c>
      <c r="EB322" s="0" t="n">
        <f aca="false">IF(CHOOSE(MATCH(AI$5,$B$10:$E$10,0),$B322,$C322,$D322,$E322)*AI$6+AI322*AI$7&lt;AI$2,AI$3*AI$4,0)</f>
        <v>0</v>
      </c>
      <c r="EC322" s="0" t="n">
        <f aca="false">IF(CHOOSE(MATCH(AJ$5,$B$10:$E$10,0),$B322,$C322,$D322,$E322)*AJ$6+AJ322*AJ$7&lt;AJ$2,AJ$3*AJ$4,0)</f>
        <v>0</v>
      </c>
      <c r="ED322" s="0" t="n">
        <f aca="false">IF(CHOOSE(MATCH(AK$5,$B$10:$E$10,0),$B322,$C322,$D322,$E322)*AK$6+AK322*AK$7&lt;AK$2,AK$3*AK$4,0)</f>
        <v>0</v>
      </c>
      <c r="EE322" s="0" t="n">
        <f aca="false">IF(CHOOSE(MATCH(AL$5,$B$10:$E$10,0),$B322,$C322,$D322,$E322)*AL$6+AL322*AL$7&lt;AL$2,AL$3*AL$4,0)</f>
        <v>0</v>
      </c>
      <c r="EF322" s="0" t="n">
        <f aca="false">IF(CHOOSE(MATCH(AM$5,$B$10:$E$10,0),$B322,$C322,$D322,$E322)*AM$6+AM322*AM$7&lt;AM$2,AM$3*AM$4,0)</f>
        <v>0</v>
      </c>
      <c r="EG322" s="0" t="n">
        <f aca="false">IF(CHOOSE(MATCH(AN$5,$B$10:$E$10,0),$B322,$C322,$D322,$E322)*AN$6+AN322*AN$7&lt;AN$2,AN$3*AN$4,0)</f>
        <v>0</v>
      </c>
      <c r="EH322" s="0" t="n">
        <f aca="false">IF(CHOOSE(MATCH(AO$5,$B$10:$E$10,0),$B322,$C322,$D322,$E322)*AO$6+AO322*AO$7&lt;AO$2,AO$3*AO$4,0)</f>
        <v>0.5</v>
      </c>
      <c r="EI322" s="0" t="n">
        <f aca="false">IF(CHOOSE(MATCH(AP$5,$B$10:$E$10,0),$B322,$C322,$D322,$E322)*AP$6+AP322*AP$7&lt;AP$2,AP$3*AP$4,0)</f>
        <v>0</v>
      </c>
      <c r="EJ322" s="0" t="n">
        <f aca="false">IF(CHOOSE(MATCH(AQ$5,$B$10:$E$10,0),$B322,$C322,$D322,$E322)*AQ$6+AQ322*AQ$7&lt;AQ$2,AQ$3*AQ$4,0)</f>
        <v>0</v>
      </c>
      <c r="EK322" s="0" t="n">
        <f aca="false">IF(CHOOSE(MATCH(AR$5,$B$10:$E$10,0),$B322,$C322,$D322,$E322)*AR$6+AR322*AR$7&lt;AR$2,AR$3*AR$4,0)</f>
        <v>0</v>
      </c>
      <c r="EL322" s="0" t="n">
        <f aca="false">IF(CHOOSE(MATCH(AS$5,$B$10:$E$10,0),$B322,$C322,$D322,$E322)*AS$6+AS322*AS$7&lt;AS$2,AS$3*AS$4,0)</f>
        <v>0</v>
      </c>
      <c r="EM322" s="0" t="n">
        <f aca="false">IF(CHOOSE(MATCH(AT$5,$B$10:$E$10,0),$B322,$C322,$D322,$E322)*AT$6+AT322*AT$7&lt;AT$2,AT$3*AT$4,0)</f>
        <v>0</v>
      </c>
      <c r="EN322" s="0" t="n">
        <f aca="false">IF(CHOOSE(MATCH(AU$5,$B$10:$E$10,0),$B322,$C322,$D322,$E322)*AU$6+AU322*AU$7&lt;AU$2,AU$3*AU$4,0)</f>
        <v>0</v>
      </c>
      <c r="EO322" s="0" t="n">
        <f aca="false">IF(CHOOSE(MATCH(AV$5,$B$10:$E$10,0),$B322,$C322,$D322,$E322)*AV$6+AV322*AV$7&lt;AV$2,AV$3*AV$4,0)</f>
        <v>0</v>
      </c>
      <c r="EP322" s="0" t="n">
        <f aca="false">IF(CHOOSE(MATCH(AW$5,$B$10:$E$10,0),$B322,$C322,$D322,$E322)*AW$6+AW322*AW$7&lt;AW$2,AW$3*AW$4,0)</f>
        <v>0</v>
      </c>
      <c r="EQ322" s="0" t="n">
        <f aca="false">IF(CHOOSE(MATCH(AX$5,$B$10:$E$10,0),$B322,$C322,$D322,$E322)*AX$6+AX322*AX$7&lt;AX$2,AX$3*AX$4,0)</f>
        <v>0</v>
      </c>
      <c r="ER322" s="0" t="n">
        <f aca="false">IF(CHOOSE(MATCH(AY$5,$B$10:$E$10,0),$B322,$C322,$D322,$E322)*AY$6+AY322*AY$7&lt;AY$2,AY$3*AY$4,0)</f>
        <v>0</v>
      </c>
      <c r="ES322" s="0" t="n">
        <f aca="false">IF(CHOOSE(MATCH(AZ$5,$B$10:$E$10,0),$B322,$C322,$D322,$E322)*AZ$6+AZ322*AZ$7&lt;AZ$2,AZ$3*AZ$4,0)</f>
        <v>0</v>
      </c>
      <c r="ET322" s="0" t="n">
        <f aca="false">IF(CHOOSE(MATCH(BA$5,$B$10:$E$10,0),$B322,$C322,$D322,$E322)*BA$6+BA322*BA$7&lt;BA$2,BA$3*BA$4,0)</f>
        <v>0</v>
      </c>
      <c r="EU322" s="0" t="n">
        <f aca="false">IF(CHOOSE(MATCH(BB$5,$B$10:$E$10,0),$B322,$C322,$D322,$E322)*BB$6+BB322*BB$7&lt;BB$2,BB$3*BB$4,0)</f>
        <v>0</v>
      </c>
      <c r="EV322" s="0" t="n">
        <f aca="false">IF(CHOOSE(MATCH(BC$5,$B$10:$E$10,0),$B322,$C322,$D322,$E322)*BC$6+BC322*BC$7&lt;BC$2,BC$3*BC$4,0)</f>
        <v>0</v>
      </c>
      <c r="EW322" s="0" t="n">
        <f aca="false">IF(CHOOSE(MATCH(BD$5,$B$10:$E$10,0),$B322,$C322,$D322,$E322)*BD$6+BD322*BD$7&lt;BD$2,BD$3*BD$4,0)</f>
        <v>0</v>
      </c>
      <c r="EX322" s="0" t="n">
        <f aca="false">IF(CHOOSE(MATCH(BE$5,$B$10:$E$10,0),$B322,$C322,$D322,$E322)*BE$6+BE322*BE$7&lt;BE$2,BE$3*BE$4,0)</f>
        <v>0</v>
      </c>
      <c r="EY322" s="0" t="n">
        <f aca="false">IF(CHOOSE(MATCH(BF$5,$B$10:$E$10,0),$B322,$C322,$D322,$E322)*BF$6+BF322*BF$7&lt;BF$2,BF$3*BF$4,0)</f>
        <v>0</v>
      </c>
      <c r="EZ322" s="0" t="n">
        <f aca="false">IF(CHOOSE(MATCH(BG$5,$B$10:$E$10,0),$B322,$C322,$D322,$E322)*BG$6+BG322*BG$7&lt;BG$2,BG$3*BG$4,0)</f>
        <v>0</v>
      </c>
      <c r="FA322" s="0" t="n">
        <f aca="false">IF(CHOOSE(MATCH(BH$5,$B$10:$E$10,0),$B322,$C322,$D322,$E322)*BH$6+BH322*BH$7&lt;BH$2,BH$3*BH$4,0)</f>
        <v>0</v>
      </c>
      <c r="FB322" s="0" t="n">
        <f aca="false">IF(CHOOSE(MATCH(BI$5,$B$10:$E$10,0),$B322,$C322,$D322,$E322)*BI$6+BI322*BI$7&lt;BI$2,BI$3*BI$4,0)</f>
        <v>0</v>
      </c>
      <c r="FC322" s="0" t="n">
        <f aca="false">IF(CHOOSE(MATCH(BJ$5,$B$10:$E$10,0),$B322,$C322,$D322,$E322)*BJ$6+BJ322*BJ$7&lt;BJ$2,BJ$3*BJ$4,0)</f>
        <v>0</v>
      </c>
      <c r="FD322" s="0" t="n">
        <f aca="false">IF(CHOOSE(MATCH(BK$5,$B$10:$E$10,0),$B322,$C322,$D322,$E322)*BK$6+BK322*BK$7&lt;BK$2,BK$3*BK$4,0)</f>
        <v>0</v>
      </c>
      <c r="FE322" s="0" t="n">
        <f aca="false">IF(CHOOSE(MATCH(BL$5,$B$10:$E$10,0),$B322,$C322,$D322,$E322)*BL$6+BL322*BL$7&lt;BL$2,BL$3*BL$4,0)</f>
        <v>0</v>
      </c>
      <c r="FF322" s="0" t="n">
        <f aca="false">IF(CHOOSE(MATCH(BM$5,$B$10:$E$10,0),$B322,$C322,$D322,$E322)*BM$6+BM322*BM$7&lt;BM$2,BM$3*BM$4,0)</f>
        <v>0</v>
      </c>
      <c r="FG322" s="0" t="n">
        <f aca="false">IF(CHOOSE(MATCH(BN$5,$B$10:$E$10,0),$B322,$C322,$D322,$E322)*BN$6+BN322*BN$7&lt;BN$2,BN$3*BN$4,0)</f>
        <v>0</v>
      </c>
      <c r="FH322" s="0" t="n">
        <f aca="false">IF(CHOOSE(MATCH(BO$5,$B$10:$E$10,0),$B322,$C322,$D322,$E322)*BO$6+BO322*BO$7&lt;BO$2,BO$3*BO$4,0)</f>
        <v>0</v>
      </c>
      <c r="FI322" s="0" t="n">
        <f aca="false">IF(CHOOSE(MATCH(BP$5,$B$10:$E$10,0),$B322,$C322,$D322,$E322)*BP$6+BP322*BP$7&lt;BP$2,BP$3*BP$4,0)</f>
        <v>0</v>
      </c>
      <c r="FJ322" s="0" t="n">
        <f aca="false">IF(CHOOSE(MATCH(BQ$5,$B$10:$E$10,0),$B322,$C322,$D322,$E322)*BQ$6+BQ322*BQ$7&lt;BQ$2,BQ$3*BQ$4,0)</f>
        <v>0</v>
      </c>
      <c r="FK322" s="0" t="n">
        <f aca="false">IF(CHOOSE(MATCH(BR$5,$B$10:$E$10,0),$B322,$C322,$D322,$E322)*BR$6+BR322*BR$7&lt;BR$2,BR$3*BR$4,0)</f>
        <v>0</v>
      </c>
      <c r="FL322" s="0" t="n">
        <f aca="false">IF(CHOOSE(MATCH(BS$5,$B$10:$E$10,0),$B322,$C322,$D322,$E322)*BS$6+BS322*BS$7&lt;BS$2,BS$3*BS$4,0)</f>
        <v>0</v>
      </c>
      <c r="FM322" s="0" t="n">
        <f aca="false">IF(CHOOSE(MATCH(BT$5,$B$10:$E$10,0),$B322,$C322,$D322,$E322)*BT$6+BT322*BT$7&lt;BT$2,BT$3*BT$4,0)</f>
        <v>0</v>
      </c>
      <c r="FN322" s="0" t="n">
        <f aca="false">IF(CHOOSE(MATCH(BU$5,$B$10:$E$10,0),$B322,$C322,$D322,$E322)*BU$6+BU322*BU$7&lt;BU$2,BU$3*BU$4,0)</f>
        <v>0</v>
      </c>
      <c r="FO322" s="0" t="n">
        <f aca="false">IF(CHOOSE(MATCH(BV$5,$B$10:$E$10,0),$B322,$C322,$D322,$E322)*BV$6+BV322*BV$7&lt;BV$2,BV$3*BV$4,0)</f>
        <v>0</v>
      </c>
      <c r="FP322" s="0" t="n">
        <f aca="false">IF(CHOOSE(MATCH(BW$5,$B$10:$E$10,0),$B322,$C322,$D322,$E322)*BW$6+BW322*BW$7&lt;BW$2,BW$3*BW$4,0)</f>
        <v>0</v>
      </c>
      <c r="FQ322" s="0" t="n">
        <f aca="false">IF(CHOOSE(MATCH(BX$5,$B$10:$E$10,0),$B322,$C322,$D322,$E322)*BX$6+BX322*BX$7&lt;BX$2,BX$3*BX$4,0)</f>
        <v>0</v>
      </c>
      <c r="FR322" s="0" t="n">
        <f aca="false">IF(CHOOSE(MATCH(BY$5,$B$10:$E$10,0),$B322,$C322,$D322,$E322)*BY$6+BY322*BY$7&lt;BY$2,BY$3*BY$4,0)</f>
        <v>0</v>
      </c>
      <c r="FS322" s="0" t="n">
        <f aca="false">IF(CHOOSE(MATCH(BZ$5,$B$10:$E$10,0),$B322,$C322,$D322,$E322)*BZ$6+BZ322*BZ$7&lt;BZ$2,BZ$3*BZ$4,0)</f>
        <v>0</v>
      </c>
      <c r="FT322" s="0" t="n">
        <f aca="false">IF(CHOOSE(MATCH(CA$5,$B$10:$E$10,0),$B322,$C322,$D322,$E322)*CA$6+CA322*CA$7&lt;CA$2,CA$3*CA$4,0)</f>
        <v>0</v>
      </c>
      <c r="FU322" s="0" t="n">
        <f aca="false">IF(CHOOSE(MATCH(CB$5,$B$10:$E$10,0),$B322,$C322,$D322,$E322)*CB$6+CB322*CB$7&lt;CB$2,CB$3*CB$4,0)</f>
        <v>0</v>
      </c>
      <c r="FV322" s="0" t="n">
        <f aca="false">IF(CHOOSE(MATCH(CC$5,$B$10:$E$10,0),$B322,$C322,$D322,$E322)*CC$6+CC322*CC$7&lt;CC$2,CC$3*CC$4,0)</f>
        <v>0</v>
      </c>
      <c r="FW322" s="0" t="n">
        <f aca="false">IF(CHOOSE(MATCH(CD$5,$B$10:$E$10,0),$B322,$C322,$D322,$E322)*CD$6+CD322*CD$7&lt;CD$2,CD$3*CD$4,0)</f>
        <v>0</v>
      </c>
      <c r="FX322" s="0" t="n">
        <f aca="false">IF(CHOOSE(MATCH(CE$5,$B$10:$E$10,0),$B322,$C322,$D322,$E322)*CE$6+CE322*CE$7&lt;CE$2,CE$3*CE$4,0)</f>
        <v>0</v>
      </c>
      <c r="FY322" s="0" t="n">
        <f aca="false">IF(CHOOSE(MATCH(CF$5,$B$10:$E$10,0),$B322,$C322,$D322,$E322)*CF$6+CF322*CF$7&lt;CF$2,CF$3*CF$4,0)</f>
        <v>0</v>
      </c>
      <c r="FZ322" s="0" t="n">
        <f aca="false">IF(CHOOSE(MATCH(CG$5,$B$10:$E$10,0),$B322,$C322,$D322,$E322)*CG$6+CG322*CG$7&lt;CG$2,CG$3*CG$4,0)</f>
        <v>0</v>
      </c>
      <c r="GA322" s="0" t="n">
        <f aca="false">IF(CHOOSE(MATCH(CH$5,$B$10:$E$10,0),$B322,$C322,$D322,$E322)*CH$6+CH322*CH$7&lt;CH$2,CH$3*CH$4,0)</f>
        <v>0</v>
      </c>
      <c r="GB322" s="0" t="n">
        <f aca="false">IF(CHOOSE(MATCH(CI$5,$B$10:$E$10,0),$B322,$C322,$D322,$E322)*CI$6+CI322*CI$7&lt;CI$2,CI$3*CI$4,0)</f>
        <v>0</v>
      </c>
      <c r="GC322" s="0" t="n">
        <f aca="false">IF(CHOOSE(MATCH(CJ$5,$B$10:$E$10,0),$B322,$C322,$D322,$E322)*CJ$6+CJ322*CJ$7&lt;CJ$2,CJ$3*CJ$4,0)</f>
        <v>0</v>
      </c>
      <c r="GD322" s="0" t="n">
        <f aca="false">IF(CHOOSE(MATCH(CK$5,$B$10:$E$10,0),$B322,$C322,$D322,$E322)*CK$6+CK322*CK$7&lt;CK$2,CK$3*CK$4,0)</f>
        <v>0</v>
      </c>
      <c r="GE322" s="0" t="n">
        <f aca="false">IF(CHOOSE(MATCH(CL$5,$B$10:$E$10,0),$B322,$C322,$D322,$E322)*CL$6+CL322*CL$7&lt;CL$2,CL$3*CL$4,0)</f>
        <v>0</v>
      </c>
      <c r="GF322" s="0" t="n">
        <f aca="false">IF(CHOOSE(MATCH(CM$5,$B$10:$E$10,0),$B322,$C322,$D322,$E322)*CM$6+CM322*CM$7&lt;CM$2,CM$3*CM$4,0)</f>
        <v>0</v>
      </c>
      <c r="GG322" s="0" t="n">
        <f aca="false">IF(CHOOSE(MATCH(CN$5,$B$10:$E$10,0),$B322,$C322,$D322,$E322)*CN$6+CN322*CN$7&lt;CN$2,CN$3*CN$4,0)</f>
        <v>0</v>
      </c>
      <c r="GH322" s="0" t="n">
        <f aca="false">IF(CHOOSE(MATCH(CO$5,$B$10:$E$10,0),$B322,$C322,$D322,$E322)*CO$6+CO322*CO$7&lt;CO$2,CO$3*CO$4,0)</f>
        <v>0</v>
      </c>
      <c r="GI322" s="0" t="n">
        <f aca="false">IF(CHOOSE(MATCH(CP$5,$B$10:$E$10,0),$B322,$C322,$D322,$E322)*CP$6+CP322*CP$7&lt;CP$2,CP$3*CP$4,0)</f>
        <v>0</v>
      </c>
      <c r="GJ322" s="0" t="n">
        <f aca="false">IF(CHOOSE(MATCH(CQ$5,$B$10:$E$10,0),$B322,$C322,$D322,$E322)*CQ$6+CQ322*CQ$7&lt;CQ$2,CQ$3*CQ$4,0)</f>
        <v>0</v>
      </c>
      <c r="GK322" s="0" t="n">
        <f aca="false">IF(CHOOSE(MATCH(CR$5,$B$10:$E$10,0),$B322,$C322,$D322,$E322)*CR$6+CR322*CR$7&lt;CR$2,CR$3*CR$4,0)</f>
        <v>0</v>
      </c>
      <c r="GL322" s="0" t="n">
        <f aca="false">IF(CHOOSE(MATCH(CS$5,$B$10:$E$10,0),$B322,$C322,$D322,$E322)*CS$6+CS322*CS$7&lt;CS$2,CS$3*CS$4,0)</f>
        <v>0</v>
      </c>
      <c r="GM322" s="0" t="n">
        <f aca="false">IF(CHOOSE(MATCH(CT$5,$B$10:$E$10,0),$B322,$C322,$D322,$E322)*CT$6+CT322*CT$7&lt;CT$2,CT$3*CT$4,0)</f>
        <v>0</v>
      </c>
      <c r="GN322" s="0" t="n">
        <f aca="false">IF(CHOOSE(MATCH(CU$5,$B$10:$E$10,0),$B322,$C322,$D322,$E322)*CU$6+CU322*CU$7&lt;CU$2,CU$3*CU$4,0)</f>
        <v>0</v>
      </c>
      <c r="GO322" s="0" t="n">
        <f aca="false">IF(CHOOSE(MATCH(CV$5,$B$10:$E$10,0),$B322,$C322,$D322,$E322)*CV$6+CV322*CV$7&lt;CV$2,CV$3*CV$4,0)</f>
        <v>0</v>
      </c>
      <c r="GP322" s="0" t="n">
        <f aca="false">IF(CHOOSE(MATCH(CW$5,$B$10:$E$10,0),$B322,$C322,$D322,$E322)*CW$6+CW322*CW$7&lt;CW$2,CW$3*CW$4,0)</f>
        <v>0</v>
      </c>
      <c r="GQ322" s="0" t="n">
        <f aca="false">IF(CHOOSE(MATCH(CX$5,$B$10:$E$10,0),$B322,$C322,$D322,$E322)*CX$6+CX322*CX$7&lt;CX$2,CX$3*CX$4,0)</f>
        <v>0</v>
      </c>
      <c r="GS322" s="0" t="n">
        <f aca="false">SUM(CZ322:GQ322)</f>
        <v>1</v>
      </c>
      <c r="GT322" s="0" t="n">
        <f aca="false">IF(GS322&gt;$GS$6,1,0)</f>
        <v>0</v>
      </c>
    </row>
    <row r="323" customFormat="false" ht="14" hidden="false" customHeight="false" outlineLevel="0" collapsed="false">
      <c r="A323" s="0" t="n">
        <v>313</v>
      </c>
      <c r="B323" s="0" t="n">
        <v>0.445327773480704</v>
      </c>
      <c r="C323" s="0" t="n">
        <v>-0.079661180258518</v>
      </c>
      <c r="D323" s="0" t="n">
        <v>1.65841032765938</v>
      </c>
      <c r="E323" s="0" t="n">
        <v>0.0777557208207857</v>
      </c>
      <c r="G323" s="0" t="n">
        <v>0.818558874016162</v>
      </c>
      <c r="H323" s="0" t="n">
        <v>0.182578787644161</v>
      </c>
      <c r="I323" s="0" t="n">
        <v>-0.886445832293248</v>
      </c>
      <c r="J323" s="0" t="n">
        <v>0.61577793530887</v>
      </c>
      <c r="K323" s="0" t="n">
        <v>0.516263298777631</v>
      </c>
      <c r="L323" s="0" t="n">
        <v>-0.768563950259704</v>
      </c>
      <c r="M323" s="0" t="n">
        <v>-0.672354190101032</v>
      </c>
      <c r="N323" s="0" t="n">
        <v>-0.668906068312936</v>
      </c>
      <c r="O323" s="0" t="n">
        <v>0.829732016427442</v>
      </c>
      <c r="P323" s="0" t="n">
        <v>0.161383013619343</v>
      </c>
      <c r="Q323" s="0" t="n">
        <v>-0.21096980162838</v>
      </c>
      <c r="R323" s="0" t="n">
        <v>0.887578153196955</v>
      </c>
      <c r="S323" s="0" t="n">
        <v>-2.25831172429025</v>
      </c>
      <c r="T323" s="0" t="n">
        <v>-2.42040187004022</v>
      </c>
      <c r="U323" s="0" t="n">
        <v>-0.0835950686450815</v>
      </c>
      <c r="V323" s="0" t="n">
        <v>0.168749920703704</v>
      </c>
      <c r="W323" s="0" t="n">
        <v>1.21083303383784</v>
      </c>
      <c r="X323" s="0" t="n">
        <v>-0.234024355449947</v>
      </c>
      <c r="Y323" s="0" t="n">
        <v>1.1489964890643</v>
      </c>
      <c r="Z323" s="0" t="n">
        <v>-0.0593593085795874</v>
      </c>
      <c r="AA323" s="0" t="n">
        <v>1.24563939607469</v>
      </c>
      <c r="AB323" s="0" t="n">
        <v>0.771754002926173</v>
      </c>
      <c r="AC323" s="0" t="n">
        <v>0.821771664050175</v>
      </c>
      <c r="AD323" s="0" t="n">
        <v>1.85454155143816</v>
      </c>
      <c r="AE323" s="0" t="n">
        <v>0.205887999982224</v>
      </c>
      <c r="AF323" s="0" t="n">
        <v>-0.0562181412533391</v>
      </c>
      <c r="AG323" s="0" t="n">
        <v>0.413527914133738</v>
      </c>
      <c r="AH323" s="0" t="n">
        <v>0.707783556208597</v>
      </c>
      <c r="AI323" s="0" t="n">
        <v>-0.735674348106841</v>
      </c>
      <c r="AJ323" s="0" t="n">
        <v>1.07340383692645</v>
      </c>
      <c r="AK323" s="0" t="n">
        <v>-0.507543518324383</v>
      </c>
      <c r="AL323" s="0" t="n">
        <v>-1.11033841676544</v>
      </c>
      <c r="AM323" s="0" t="n">
        <v>-0.986426584859146</v>
      </c>
      <c r="AN323" s="0" t="n">
        <v>2.05270225706045</v>
      </c>
      <c r="AO323" s="0" t="n">
        <v>-2.62491084868088</v>
      </c>
      <c r="AP323" s="0" t="n">
        <v>-0.177758465724764</v>
      </c>
      <c r="AQ323" s="0" t="n">
        <v>-0.359284513251623</v>
      </c>
      <c r="AR323" s="0" t="n">
        <v>-0.384698068955913</v>
      </c>
      <c r="AS323" s="0" t="n">
        <v>-0.409697804570897</v>
      </c>
      <c r="AT323" s="0" t="n">
        <v>-1.5301475286833</v>
      </c>
      <c r="AU323" s="0" t="n">
        <v>0.174727574631106</v>
      </c>
      <c r="AV323" s="0" t="n">
        <v>-0.621149638391216</v>
      </c>
      <c r="AW323" s="0" t="n">
        <v>-0.464495997221093</v>
      </c>
      <c r="AX323" s="0" t="n">
        <v>0.921670562092913</v>
      </c>
      <c r="AY323" s="0" t="n">
        <v>0.0468730831926223</v>
      </c>
      <c r="AZ323" s="0" t="n">
        <v>0.761183400754817</v>
      </c>
      <c r="BA323" s="0" t="n">
        <v>0.306799847749062</v>
      </c>
      <c r="BB323" s="0" t="n">
        <v>0.640377493255073</v>
      </c>
      <c r="BC323" s="0" t="n">
        <v>-0.192933384823846</v>
      </c>
      <c r="BD323" s="0" t="n">
        <v>0.774746240495006</v>
      </c>
      <c r="BE323" s="0" t="n">
        <v>-0.292718596028863</v>
      </c>
      <c r="BF323" s="0" t="n">
        <v>-0.462621301267063</v>
      </c>
      <c r="BG323" s="0" t="n">
        <v>-0.170224438988953</v>
      </c>
      <c r="BH323" s="0" t="n">
        <v>-0.445660361947375</v>
      </c>
      <c r="BI323" s="0" t="n">
        <v>-0.0389854903914966</v>
      </c>
      <c r="BJ323" s="0" t="n">
        <v>-0.22514882402902</v>
      </c>
      <c r="BK323" s="0" t="n">
        <v>-0.963418642641045</v>
      </c>
      <c r="BL323" s="0" t="n">
        <v>0.29631337383762</v>
      </c>
      <c r="BM323" s="0" t="n">
        <v>0.331432374878204</v>
      </c>
      <c r="BN323" s="0" t="n">
        <v>-0.102879766927799</v>
      </c>
      <c r="BO323" s="0" t="n">
        <v>-2.10373400477692</v>
      </c>
      <c r="BP323" s="0" t="n">
        <v>0.647719389235135</v>
      </c>
      <c r="BQ323" s="0" t="n">
        <v>-0.657657892588759</v>
      </c>
      <c r="BR323" s="0" t="n">
        <v>0.0135787558974698</v>
      </c>
      <c r="BS323" s="0" t="n">
        <v>-0.418031049775891</v>
      </c>
      <c r="BT323" s="0" t="n">
        <v>0.573868419451173</v>
      </c>
      <c r="BU323" s="0" t="n">
        <v>0.192856077774195</v>
      </c>
      <c r="BV323" s="0" t="n">
        <v>0.329412159771891</v>
      </c>
      <c r="BW323" s="0" t="n">
        <v>-0.785530573921278</v>
      </c>
      <c r="BX323" s="0" t="n">
        <v>0.863449258758919</v>
      </c>
      <c r="BY323" s="0" t="n">
        <v>0.603065473114839</v>
      </c>
      <c r="BZ323" s="0" t="n">
        <v>-0.987174644251354</v>
      </c>
      <c r="CA323" s="0" t="n">
        <v>1.72732598002767</v>
      </c>
      <c r="CB323" s="0" t="n">
        <v>0.488059868075652</v>
      </c>
      <c r="CC323" s="0" t="n">
        <v>-0.300232159133884</v>
      </c>
      <c r="CD323" s="0" t="n">
        <v>-0.145359990710858</v>
      </c>
      <c r="CE323" s="0" t="n">
        <v>1.65030542120803</v>
      </c>
      <c r="CF323" s="0" t="n">
        <v>-0.0224542873183964</v>
      </c>
      <c r="CG323" s="0" t="n">
        <v>0.759141585149337</v>
      </c>
      <c r="CH323" s="0" t="n">
        <v>-0.27400346880313</v>
      </c>
      <c r="CI323" s="0" t="n">
        <v>-1.57086105900817</v>
      </c>
      <c r="CJ323" s="0" t="n">
        <v>-0.717348029866116</v>
      </c>
      <c r="CK323" s="0" t="n">
        <v>0.0409761469200021</v>
      </c>
      <c r="CL323" s="0" t="n">
        <v>0.512770839122823</v>
      </c>
      <c r="CM323" s="0" t="n">
        <v>-0.814395662018796</v>
      </c>
      <c r="CN323" s="0" t="n">
        <v>0.523971266375156</v>
      </c>
      <c r="CO323" s="0" t="n">
        <v>-1.26294253277592</v>
      </c>
      <c r="CP323" s="0" t="n">
        <v>1.10764858618495</v>
      </c>
      <c r="CQ323" s="0" t="n">
        <v>-0.466370693175122</v>
      </c>
      <c r="CR323" s="0" t="n">
        <v>-0.690786237100838</v>
      </c>
      <c r="CS323" s="0" t="n">
        <v>0.15781893125677</v>
      </c>
      <c r="CT323" s="0" t="n">
        <v>1.91747858480085</v>
      </c>
      <c r="CU323" s="0" t="n">
        <v>-0.690882870912901</v>
      </c>
      <c r="CV323" s="0" t="n">
        <v>0.382558482669992</v>
      </c>
      <c r="CW323" s="0" t="n">
        <v>-1.316718680755</v>
      </c>
      <c r="CX323" s="0" t="n">
        <v>-0.463899141323054</v>
      </c>
      <c r="CZ323" s="0" t="n">
        <f aca="false">IF(CHOOSE(MATCH(G$5,$B$10:$E$10,0),$B323,$C323,$D323,$E323)*G$6+G323*G$7&lt;G$2,G$3*G$4,0)</f>
        <v>0</v>
      </c>
      <c r="DA323" s="0" t="n">
        <f aca="false">IF(CHOOSE(MATCH(H$5,$B$10:$E$10,0),$B323,$C323,$D323,$E323)*H$6+H323*H$7&lt;H$2,H$3*H$4,0)</f>
        <v>0</v>
      </c>
      <c r="DB323" s="0" t="n">
        <f aca="false">IF(CHOOSE(MATCH(I$5,$B$10:$E$10,0),$B323,$C323,$D323,$E323)*I$6+I323*I$7&lt;I$2,I$3*I$4,0)</f>
        <v>0</v>
      </c>
      <c r="DC323" s="0" t="n">
        <f aca="false">IF(CHOOSE(MATCH(J$5,$B$10:$E$10,0),$B323,$C323,$D323,$E323)*J$6+J323*J$7&lt;J$2,J$3*J$4,0)</f>
        <v>0</v>
      </c>
      <c r="DD323" s="0" t="n">
        <f aca="false">IF(CHOOSE(MATCH(K$5,$B$10:$E$10,0),$B323,$C323,$D323,$E323)*K$6+K323*K$7&lt;K$2,K$3*K$4,0)</f>
        <v>0</v>
      </c>
      <c r="DE323" s="0" t="n">
        <f aca="false">IF(CHOOSE(MATCH(L$5,$B$10:$E$10,0),$B323,$C323,$D323,$E323)*L$6+L323*L$7&lt;L$2,L$3*L$4,0)</f>
        <v>0</v>
      </c>
      <c r="DF323" s="0" t="n">
        <f aca="false">IF(CHOOSE(MATCH(M$5,$B$10:$E$10,0),$B323,$C323,$D323,$E323)*M$6+M323*M$7&lt;M$2,M$3*M$4,0)</f>
        <v>0</v>
      </c>
      <c r="DG323" s="0" t="n">
        <f aca="false">IF(CHOOSE(MATCH(N$5,$B$10:$E$10,0),$B323,$C323,$D323,$E323)*N$6+N323*N$7&lt;N$2,N$3*N$4,0)</f>
        <v>0</v>
      </c>
      <c r="DH323" s="0" t="n">
        <f aca="false">IF(CHOOSE(MATCH(O$5,$B$10:$E$10,0),$B323,$C323,$D323,$E323)*O$6+O323*O$7&lt;O$2,O$3*O$4,0)</f>
        <v>0</v>
      </c>
      <c r="DI323" s="0" t="n">
        <f aca="false">IF(CHOOSE(MATCH(P$5,$B$10:$E$10,0),$B323,$C323,$D323,$E323)*P$6+P323*P$7&lt;P$2,P$3*P$4,0)</f>
        <v>0</v>
      </c>
      <c r="DJ323" s="0" t="n">
        <f aca="false">IF(CHOOSE(MATCH(Q$5,$B$10:$E$10,0),$B323,$C323,$D323,$E323)*Q$6+Q323*Q$7&lt;Q$2,Q$3*Q$4,0)</f>
        <v>0</v>
      </c>
      <c r="DK323" s="0" t="n">
        <f aca="false">IF(CHOOSE(MATCH(R$5,$B$10:$E$10,0),$B323,$C323,$D323,$E323)*R$6+R323*R$7&lt;R$2,R$3*R$4,0)</f>
        <v>0</v>
      </c>
      <c r="DL323" s="0" t="n">
        <f aca="false">IF(CHOOSE(MATCH(S$5,$B$10:$E$10,0),$B323,$C323,$D323,$E323)*S$6+S323*S$7&lt;S$2,S$3*S$4,0)</f>
        <v>0</v>
      </c>
      <c r="DM323" s="0" t="n">
        <f aca="false">IF(CHOOSE(MATCH(T$5,$B$10:$E$10,0),$B323,$C323,$D323,$E323)*T$6+T323*T$7&lt;T$2,T$3*T$4,0)</f>
        <v>0</v>
      </c>
      <c r="DN323" s="0" t="n">
        <f aca="false">IF(CHOOSE(MATCH(U$5,$B$10:$E$10,0),$B323,$C323,$D323,$E323)*U$6+U323*U$7&lt;U$2,U$3*U$4,0)</f>
        <v>0</v>
      </c>
      <c r="DO323" s="0" t="n">
        <f aca="false">IF(CHOOSE(MATCH(V$5,$B$10:$E$10,0),$B323,$C323,$D323,$E323)*V$6+V323*V$7&lt;V$2,V$3*V$4,0)</f>
        <v>0</v>
      </c>
      <c r="DP323" s="0" t="n">
        <f aca="false">IF(CHOOSE(MATCH(W$5,$B$10:$E$10,0),$B323,$C323,$D323,$E323)*W$6+W323*W$7&lt;W$2,W$3*W$4,0)</f>
        <v>0</v>
      </c>
      <c r="DQ323" s="0" t="n">
        <f aca="false">IF(CHOOSE(MATCH(X$5,$B$10:$E$10,0),$B323,$C323,$D323,$E323)*X$6+X323*X$7&lt;X$2,X$3*X$4,0)</f>
        <v>0</v>
      </c>
      <c r="DR323" s="0" t="n">
        <f aca="false">IF(CHOOSE(MATCH(Y$5,$B$10:$E$10,0),$B323,$C323,$D323,$E323)*Y$6+Y323*Y$7&lt;Y$2,Y$3*Y$4,0)</f>
        <v>0</v>
      </c>
      <c r="DS323" s="0" t="n">
        <f aca="false">IF(CHOOSE(MATCH(Z$5,$B$10:$E$10,0),$B323,$C323,$D323,$E323)*Z$6+Z323*Z$7&lt;Z$2,Z$3*Z$4,0)</f>
        <v>0</v>
      </c>
      <c r="DT323" s="0" t="n">
        <f aca="false">IF(CHOOSE(MATCH(AA$5,$B$10:$E$10,0),$B323,$C323,$D323,$E323)*AA$6+AA323*AA$7&lt;AA$2,AA$3*AA$4,0)</f>
        <v>0</v>
      </c>
      <c r="DU323" s="0" t="n">
        <f aca="false">IF(CHOOSE(MATCH(AB$5,$B$10:$E$10,0),$B323,$C323,$D323,$E323)*AB$6+AB323*AB$7&lt;AB$2,AB$3*AB$4,0)</f>
        <v>0</v>
      </c>
      <c r="DV323" s="0" t="n">
        <f aca="false">IF(CHOOSE(MATCH(AC$5,$B$10:$E$10,0),$B323,$C323,$D323,$E323)*AC$6+AC323*AC$7&lt;AC$2,AC$3*AC$4,0)</f>
        <v>0</v>
      </c>
      <c r="DW323" s="0" t="n">
        <f aca="false">IF(CHOOSE(MATCH(AD$5,$B$10:$E$10,0),$B323,$C323,$D323,$E323)*AD$6+AD323*AD$7&lt;AD$2,AD$3*AD$4,0)</f>
        <v>0</v>
      </c>
      <c r="DX323" s="0" t="n">
        <f aca="false">IF(CHOOSE(MATCH(AE$5,$B$10:$E$10,0),$B323,$C323,$D323,$E323)*AE$6+AE323*AE$7&lt;AE$2,AE$3*AE$4,0)</f>
        <v>0</v>
      </c>
      <c r="DY323" s="0" t="n">
        <f aca="false">IF(CHOOSE(MATCH(AF$5,$B$10:$E$10,0),$B323,$C323,$D323,$E323)*AF$6+AF323*AF$7&lt;AF$2,AF$3*AF$4,0)</f>
        <v>0</v>
      </c>
      <c r="DZ323" s="0" t="n">
        <f aca="false">IF(CHOOSE(MATCH(AG$5,$B$10:$E$10,0),$B323,$C323,$D323,$E323)*AG$6+AG323*AG$7&lt;AG$2,AG$3*AG$4,0)</f>
        <v>0</v>
      </c>
      <c r="EA323" s="0" t="n">
        <f aca="false">IF(CHOOSE(MATCH(AH$5,$B$10:$E$10,0),$B323,$C323,$D323,$E323)*AH$6+AH323*AH$7&lt;AH$2,AH$3*AH$4,0)</f>
        <v>0</v>
      </c>
      <c r="EB323" s="0" t="n">
        <f aca="false">IF(CHOOSE(MATCH(AI$5,$B$10:$E$10,0),$B323,$C323,$D323,$E323)*AI$6+AI323*AI$7&lt;AI$2,AI$3*AI$4,0)</f>
        <v>0</v>
      </c>
      <c r="EC323" s="0" t="n">
        <f aca="false">IF(CHOOSE(MATCH(AJ$5,$B$10:$E$10,0),$B323,$C323,$D323,$E323)*AJ$6+AJ323*AJ$7&lt;AJ$2,AJ$3*AJ$4,0)</f>
        <v>0</v>
      </c>
      <c r="ED323" s="0" t="n">
        <f aca="false">IF(CHOOSE(MATCH(AK$5,$B$10:$E$10,0),$B323,$C323,$D323,$E323)*AK$6+AK323*AK$7&lt;AK$2,AK$3*AK$4,0)</f>
        <v>0</v>
      </c>
      <c r="EE323" s="0" t="n">
        <f aca="false">IF(CHOOSE(MATCH(AL$5,$B$10:$E$10,0),$B323,$C323,$D323,$E323)*AL$6+AL323*AL$7&lt;AL$2,AL$3*AL$4,0)</f>
        <v>0</v>
      </c>
      <c r="EF323" s="0" t="n">
        <f aca="false">IF(CHOOSE(MATCH(AM$5,$B$10:$E$10,0),$B323,$C323,$D323,$E323)*AM$6+AM323*AM$7&lt;AM$2,AM$3*AM$4,0)</f>
        <v>0</v>
      </c>
      <c r="EG323" s="0" t="n">
        <f aca="false">IF(CHOOSE(MATCH(AN$5,$B$10:$E$10,0),$B323,$C323,$D323,$E323)*AN$6+AN323*AN$7&lt;AN$2,AN$3*AN$4,0)</f>
        <v>0</v>
      </c>
      <c r="EH323" s="0" t="n">
        <f aca="false">IF(CHOOSE(MATCH(AO$5,$B$10:$E$10,0),$B323,$C323,$D323,$E323)*AO$6+AO323*AO$7&lt;AO$2,AO$3*AO$4,0)</f>
        <v>0.5</v>
      </c>
      <c r="EI323" s="0" t="n">
        <f aca="false">IF(CHOOSE(MATCH(AP$5,$B$10:$E$10,0),$B323,$C323,$D323,$E323)*AP$6+AP323*AP$7&lt;AP$2,AP$3*AP$4,0)</f>
        <v>0</v>
      </c>
      <c r="EJ323" s="0" t="n">
        <f aca="false">IF(CHOOSE(MATCH(AQ$5,$B$10:$E$10,0),$B323,$C323,$D323,$E323)*AQ$6+AQ323*AQ$7&lt;AQ$2,AQ$3*AQ$4,0)</f>
        <v>0</v>
      </c>
      <c r="EK323" s="0" t="n">
        <f aca="false">IF(CHOOSE(MATCH(AR$5,$B$10:$E$10,0),$B323,$C323,$D323,$E323)*AR$6+AR323*AR$7&lt;AR$2,AR$3*AR$4,0)</f>
        <v>0</v>
      </c>
      <c r="EL323" s="0" t="n">
        <f aca="false">IF(CHOOSE(MATCH(AS$5,$B$10:$E$10,0),$B323,$C323,$D323,$E323)*AS$6+AS323*AS$7&lt;AS$2,AS$3*AS$4,0)</f>
        <v>0</v>
      </c>
      <c r="EM323" s="0" t="n">
        <f aca="false">IF(CHOOSE(MATCH(AT$5,$B$10:$E$10,0),$B323,$C323,$D323,$E323)*AT$6+AT323*AT$7&lt;AT$2,AT$3*AT$4,0)</f>
        <v>0</v>
      </c>
      <c r="EN323" s="0" t="n">
        <f aca="false">IF(CHOOSE(MATCH(AU$5,$B$10:$E$10,0),$B323,$C323,$D323,$E323)*AU$6+AU323*AU$7&lt;AU$2,AU$3*AU$4,0)</f>
        <v>0</v>
      </c>
      <c r="EO323" s="0" t="n">
        <f aca="false">IF(CHOOSE(MATCH(AV$5,$B$10:$E$10,0),$B323,$C323,$D323,$E323)*AV$6+AV323*AV$7&lt;AV$2,AV$3*AV$4,0)</f>
        <v>0</v>
      </c>
      <c r="EP323" s="0" t="n">
        <f aca="false">IF(CHOOSE(MATCH(AW$5,$B$10:$E$10,0),$B323,$C323,$D323,$E323)*AW$6+AW323*AW$7&lt;AW$2,AW$3*AW$4,0)</f>
        <v>0</v>
      </c>
      <c r="EQ323" s="0" t="n">
        <f aca="false">IF(CHOOSE(MATCH(AX$5,$B$10:$E$10,0),$B323,$C323,$D323,$E323)*AX$6+AX323*AX$7&lt;AX$2,AX$3*AX$4,0)</f>
        <v>0</v>
      </c>
      <c r="ER323" s="0" t="n">
        <f aca="false">IF(CHOOSE(MATCH(AY$5,$B$10:$E$10,0),$B323,$C323,$D323,$E323)*AY$6+AY323*AY$7&lt;AY$2,AY$3*AY$4,0)</f>
        <v>0</v>
      </c>
      <c r="ES323" s="0" t="n">
        <f aca="false">IF(CHOOSE(MATCH(AZ$5,$B$10:$E$10,0),$B323,$C323,$D323,$E323)*AZ$6+AZ323*AZ$7&lt;AZ$2,AZ$3*AZ$4,0)</f>
        <v>0</v>
      </c>
      <c r="ET323" s="0" t="n">
        <f aca="false">IF(CHOOSE(MATCH(BA$5,$B$10:$E$10,0),$B323,$C323,$D323,$E323)*BA$6+BA323*BA$7&lt;BA$2,BA$3*BA$4,0)</f>
        <v>0</v>
      </c>
      <c r="EU323" s="0" t="n">
        <f aca="false">IF(CHOOSE(MATCH(BB$5,$B$10:$E$10,0),$B323,$C323,$D323,$E323)*BB$6+BB323*BB$7&lt;BB$2,BB$3*BB$4,0)</f>
        <v>0</v>
      </c>
      <c r="EV323" s="0" t="n">
        <f aca="false">IF(CHOOSE(MATCH(BC$5,$B$10:$E$10,0),$B323,$C323,$D323,$E323)*BC$6+BC323*BC$7&lt;BC$2,BC$3*BC$4,0)</f>
        <v>0</v>
      </c>
      <c r="EW323" s="0" t="n">
        <f aca="false">IF(CHOOSE(MATCH(BD$5,$B$10:$E$10,0),$B323,$C323,$D323,$E323)*BD$6+BD323*BD$7&lt;BD$2,BD$3*BD$4,0)</f>
        <v>0</v>
      </c>
      <c r="EX323" s="0" t="n">
        <f aca="false">IF(CHOOSE(MATCH(BE$5,$B$10:$E$10,0),$B323,$C323,$D323,$E323)*BE$6+BE323*BE$7&lt;BE$2,BE$3*BE$4,0)</f>
        <v>0</v>
      </c>
      <c r="EY323" s="0" t="n">
        <f aca="false">IF(CHOOSE(MATCH(BF$5,$B$10:$E$10,0),$B323,$C323,$D323,$E323)*BF$6+BF323*BF$7&lt;BF$2,BF$3*BF$4,0)</f>
        <v>0</v>
      </c>
      <c r="EZ323" s="0" t="n">
        <f aca="false">IF(CHOOSE(MATCH(BG$5,$B$10:$E$10,0),$B323,$C323,$D323,$E323)*BG$6+BG323*BG$7&lt;BG$2,BG$3*BG$4,0)</f>
        <v>0</v>
      </c>
      <c r="FA323" s="0" t="n">
        <f aca="false">IF(CHOOSE(MATCH(BH$5,$B$10:$E$10,0),$B323,$C323,$D323,$E323)*BH$6+BH323*BH$7&lt;BH$2,BH$3*BH$4,0)</f>
        <v>0</v>
      </c>
      <c r="FB323" s="0" t="n">
        <f aca="false">IF(CHOOSE(MATCH(BI$5,$B$10:$E$10,0),$B323,$C323,$D323,$E323)*BI$6+BI323*BI$7&lt;BI$2,BI$3*BI$4,0)</f>
        <v>0</v>
      </c>
      <c r="FC323" s="0" t="n">
        <f aca="false">IF(CHOOSE(MATCH(BJ$5,$B$10:$E$10,0),$B323,$C323,$D323,$E323)*BJ$6+BJ323*BJ$7&lt;BJ$2,BJ$3*BJ$4,0)</f>
        <v>0</v>
      </c>
      <c r="FD323" s="0" t="n">
        <f aca="false">IF(CHOOSE(MATCH(BK$5,$B$10:$E$10,0),$B323,$C323,$D323,$E323)*BK$6+BK323*BK$7&lt;BK$2,BK$3*BK$4,0)</f>
        <v>0</v>
      </c>
      <c r="FE323" s="0" t="n">
        <f aca="false">IF(CHOOSE(MATCH(BL$5,$B$10:$E$10,0),$B323,$C323,$D323,$E323)*BL$6+BL323*BL$7&lt;BL$2,BL$3*BL$4,0)</f>
        <v>0</v>
      </c>
      <c r="FF323" s="0" t="n">
        <f aca="false">IF(CHOOSE(MATCH(BM$5,$B$10:$E$10,0),$B323,$C323,$D323,$E323)*BM$6+BM323*BM$7&lt;BM$2,BM$3*BM$4,0)</f>
        <v>0</v>
      </c>
      <c r="FG323" s="0" t="n">
        <f aca="false">IF(CHOOSE(MATCH(BN$5,$B$10:$E$10,0),$B323,$C323,$D323,$E323)*BN$6+BN323*BN$7&lt;BN$2,BN$3*BN$4,0)</f>
        <v>0</v>
      </c>
      <c r="FH323" s="0" t="n">
        <f aca="false">IF(CHOOSE(MATCH(BO$5,$B$10:$E$10,0),$B323,$C323,$D323,$E323)*BO$6+BO323*BO$7&lt;BO$2,BO$3*BO$4,0)</f>
        <v>0</v>
      </c>
      <c r="FI323" s="0" t="n">
        <f aca="false">IF(CHOOSE(MATCH(BP$5,$B$10:$E$10,0),$B323,$C323,$D323,$E323)*BP$6+BP323*BP$7&lt;BP$2,BP$3*BP$4,0)</f>
        <v>0</v>
      </c>
      <c r="FJ323" s="0" t="n">
        <f aca="false">IF(CHOOSE(MATCH(BQ$5,$B$10:$E$10,0),$B323,$C323,$D323,$E323)*BQ$6+BQ323*BQ$7&lt;BQ$2,BQ$3*BQ$4,0)</f>
        <v>0</v>
      </c>
      <c r="FK323" s="0" t="n">
        <f aca="false">IF(CHOOSE(MATCH(BR$5,$B$10:$E$10,0),$B323,$C323,$D323,$E323)*BR$6+BR323*BR$7&lt;BR$2,BR$3*BR$4,0)</f>
        <v>0</v>
      </c>
      <c r="FL323" s="0" t="n">
        <f aca="false">IF(CHOOSE(MATCH(BS$5,$B$10:$E$10,0),$B323,$C323,$D323,$E323)*BS$6+BS323*BS$7&lt;BS$2,BS$3*BS$4,0)</f>
        <v>0</v>
      </c>
      <c r="FM323" s="0" t="n">
        <f aca="false">IF(CHOOSE(MATCH(BT$5,$B$10:$E$10,0),$B323,$C323,$D323,$E323)*BT$6+BT323*BT$7&lt;BT$2,BT$3*BT$4,0)</f>
        <v>0</v>
      </c>
      <c r="FN323" s="0" t="n">
        <f aca="false">IF(CHOOSE(MATCH(BU$5,$B$10:$E$10,0),$B323,$C323,$D323,$E323)*BU$6+BU323*BU$7&lt;BU$2,BU$3*BU$4,0)</f>
        <v>0</v>
      </c>
      <c r="FO323" s="0" t="n">
        <f aca="false">IF(CHOOSE(MATCH(BV$5,$B$10:$E$10,0),$B323,$C323,$D323,$E323)*BV$6+BV323*BV$7&lt;BV$2,BV$3*BV$4,0)</f>
        <v>0</v>
      </c>
      <c r="FP323" s="0" t="n">
        <f aca="false">IF(CHOOSE(MATCH(BW$5,$B$10:$E$10,0),$B323,$C323,$D323,$E323)*BW$6+BW323*BW$7&lt;BW$2,BW$3*BW$4,0)</f>
        <v>0</v>
      </c>
      <c r="FQ323" s="0" t="n">
        <f aca="false">IF(CHOOSE(MATCH(BX$5,$B$10:$E$10,0),$B323,$C323,$D323,$E323)*BX$6+BX323*BX$7&lt;BX$2,BX$3*BX$4,0)</f>
        <v>0</v>
      </c>
      <c r="FR323" s="0" t="n">
        <f aca="false">IF(CHOOSE(MATCH(BY$5,$B$10:$E$10,0),$B323,$C323,$D323,$E323)*BY$6+BY323*BY$7&lt;BY$2,BY$3*BY$4,0)</f>
        <v>0</v>
      </c>
      <c r="FS323" s="0" t="n">
        <f aca="false">IF(CHOOSE(MATCH(BZ$5,$B$10:$E$10,0),$B323,$C323,$D323,$E323)*BZ$6+BZ323*BZ$7&lt;BZ$2,BZ$3*BZ$4,0)</f>
        <v>0</v>
      </c>
      <c r="FT323" s="0" t="n">
        <f aca="false">IF(CHOOSE(MATCH(CA$5,$B$10:$E$10,0),$B323,$C323,$D323,$E323)*CA$6+CA323*CA$7&lt;CA$2,CA$3*CA$4,0)</f>
        <v>0</v>
      </c>
      <c r="FU323" s="0" t="n">
        <f aca="false">IF(CHOOSE(MATCH(CB$5,$B$10:$E$10,0),$B323,$C323,$D323,$E323)*CB$6+CB323*CB$7&lt;CB$2,CB$3*CB$4,0)</f>
        <v>0</v>
      </c>
      <c r="FV323" s="0" t="n">
        <f aca="false">IF(CHOOSE(MATCH(CC$5,$B$10:$E$10,0),$B323,$C323,$D323,$E323)*CC$6+CC323*CC$7&lt;CC$2,CC$3*CC$4,0)</f>
        <v>0</v>
      </c>
      <c r="FW323" s="0" t="n">
        <f aca="false">IF(CHOOSE(MATCH(CD$5,$B$10:$E$10,0),$B323,$C323,$D323,$E323)*CD$6+CD323*CD$7&lt;CD$2,CD$3*CD$4,0)</f>
        <v>0</v>
      </c>
      <c r="FX323" s="0" t="n">
        <f aca="false">IF(CHOOSE(MATCH(CE$5,$B$10:$E$10,0),$B323,$C323,$D323,$E323)*CE$6+CE323*CE$7&lt;CE$2,CE$3*CE$4,0)</f>
        <v>0</v>
      </c>
      <c r="FY323" s="0" t="n">
        <f aca="false">IF(CHOOSE(MATCH(CF$5,$B$10:$E$10,0),$B323,$C323,$D323,$E323)*CF$6+CF323*CF$7&lt;CF$2,CF$3*CF$4,0)</f>
        <v>0</v>
      </c>
      <c r="FZ323" s="0" t="n">
        <f aca="false">IF(CHOOSE(MATCH(CG$5,$B$10:$E$10,0),$B323,$C323,$D323,$E323)*CG$6+CG323*CG$7&lt;CG$2,CG$3*CG$4,0)</f>
        <v>0</v>
      </c>
      <c r="GA323" s="0" t="n">
        <f aca="false">IF(CHOOSE(MATCH(CH$5,$B$10:$E$10,0),$B323,$C323,$D323,$E323)*CH$6+CH323*CH$7&lt;CH$2,CH$3*CH$4,0)</f>
        <v>0</v>
      </c>
      <c r="GB323" s="0" t="n">
        <f aca="false">IF(CHOOSE(MATCH(CI$5,$B$10:$E$10,0),$B323,$C323,$D323,$E323)*CI$6+CI323*CI$7&lt;CI$2,CI$3*CI$4,0)</f>
        <v>0</v>
      </c>
      <c r="GC323" s="0" t="n">
        <f aca="false">IF(CHOOSE(MATCH(CJ$5,$B$10:$E$10,0),$B323,$C323,$D323,$E323)*CJ$6+CJ323*CJ$7&lt;CJ$2,CJ$3*CJ$4,0)</f>
        <v>0</v>
      </c>
      <c r="GD323" s="0" t="n">
        <f aca="false">IF(CHOOSE(MATCH(CK$5,$B$10:$E$10,0),$B323,$C323,$D323,$E323)*CK$6+CK323*CK$7&lt;CK$2,CK$3*CK$4,0)</f>
        <v>0</v>
      </c>
      <c r="GE323" s="0" t="n">
        <f aca="false">IF(CHOOSE(MATCH(CL$5,$B$10:$E$10,0),$B323,$C323,$D323,$E323)*CL$6+CL323*CL$7&lt;CL$2,CL$3*CL$4,0)</f>
        <v>0</v>
      </c>
      <c r="GF323" s="0" t="n">
        <f aca="false">IF(CHOOSE(MATCH(CM$5,$B$10:$E$10,0),$B323,$C323,$D323,$E323)*CM$6+CM323*CM$7&lt;CM$2,CM$3*CM$4,0)</f>
        <v>0</v>
      </c>
      <c r="GG323" s="0" t="n">
        <f aca="false">IF(CHOOSE(MATCH(CN$5,$B$10:$E$10,0),$B323,$C323,$D323,$E323)*CN$6+CN323*CN$7&lt;CN$2,CN$3*CN$4,0)</f>
        <v>0</v>
      </c>
      <c r="GH323" s="0" t="n">
        <f aca="false">IF(CHOOSE(MATCH(CO$5,$B$10:$E$10,0),$B323,$C323,$D323,$E323)*CO$6+CO323*CO$7&lt;CO$2,CO$3*CO$4,0)</f>
        <v>0</v>
      </c>
      <c r="GI323" s="0" t="n">
        <f aca="false">IF(CHOOSE(MATCH(CP$5,$B$10:$E$10,0),$B323,$C323,$D323,$E323)*CP$6+CP323*CP$7&lt;CP$2,CP$3*CP$4,0)</f>
        <v>0</v>
      </c>
      <c r="GJ323" s="0" t="n">
        <f aca="false">IF(CHOOSE(MATCH(CQ$5,$B$10:$E$10,0),$B323,$C323,$D323,$E323)*CQ$6+CQ323*CQ$7&lt;CQ$2,CQ$3*CQ$4,0)</f>
        <v>0</v>
      </c>
      <c r="GK323" s="0" t="n">
        <f aca="false">IF(CHOOSE(MATCH(CR$5,$B$10:$E$10,0),$B323,$C323,$D323,$E323)*CR$6+CR323*CR$7&lt;CR$2,CR$3*CR$4,0)</f>
        <v>0</v>
      </c>
      <c r="GL323" s="0" t="n">
        <f aca="false">IF(CHOOSE(MATCH(CS$5,$B$10:$E$10,0),$B323,$C323,$D323,$E323)*CS$6+CS323*CS$7&lt;CS$2,CS$3*CS$4,0)</f>
        <v>0</v>
      </c>
      <c r="GM323" s="0" t="n">
        <f aca="false">IF(CHOOSE(MATCH(CT$5,$B$10:$E$10,0),$B323,$C323,$D323,$E323)*CT$6+CT323*CT$7&lt;CT$2,CT$3*CT$4,0)</f>
        <v>0</v>
      </c>
      <c r="GN323" s="0" t="n">
        <f aca="false">IF(CHOOSE(MATCH(CU$5,$B$10:$E$10,0),$B323,$C323,$D323,$E323)*CU$6+CU323*CU$7&lt;CU$2,CU$3*CU$4,0)</f>
        <v>0</v>
      </c>
      <c r="GO323" s="0" t="n">
        <f aca="false">IF(CHOOSE(MATCH(CV$5,$B$10:$E$10,0),$B323,$C323,$D323,$E323)*CV$6+CV323*CV$7&lt;CV$2,CV$3*CV$4,0)</f>
        <v>0</v>
      </c>
      <c r="GP323" s="0" t="n">
        <f aca="false">IF(CHOOSE(MATCH(CW$5,$B$10:$E$10,0),$B323,$C323,$D323,$E323)*CW$6+CW323*CW$7&lt;CW$2,CW$3*CW$4,0)</f>
        <v>0</v>
      </c>
      <c r="GQ323" s="0" t="n">
        <f aca="false">IF(CHOOSE(MATCH(CX$5,$B$10:$E$10,0),$B323,$C323,$D323,$E323)*CX$6+CX323*CX$7&lt;CX$2,CX$3*CX$4,0)</f>
        <v>0</v>
      </c>
      <c r="GS323" s="0" t="n">
        <f aca="false">SUM(CZ323:GQ323)</f>
        <v>0.5</v>
      </c>
      <c r="GT323" s="0" t="n">
        <f aca="false">IF(GS323&gt;$GS$6,1,0)</f>
        <v>0</v>
      </c>
    </row>
    <row r="324" customFormat="false" ht="14" hidden="false" customHeight="false" outlineLevel="0" collapsed="false">
      <c r="A324" s="0" t="n">
        <v>314</v>
      </c>
      <c r="B324" s="0" t="n">
        <v>0.0685208362934533</v>
      </c>
      <c r="C324" s="0" t="n">
        <v>-0.0448881262813046</v>
      </c>
      <c r="D324" s="0" t="n">
        <v>0.743019302607446</v>
      </c>
      <c r="E324" s="0" t="n">
        <v>-0.655398608826571</v>
      </c>
      <c r="G324" s="0" t="n">
        <v>1.02797002909938</v>
      </c>
      <c r="H324" s="0" t="n">
        <v>-0.116272076411406</v>
      </c>
      <c r="I324" s="0" t="n">
        <v>-1.06446577774477</v>
      </c>
      <c r="J324" s="0" t="n">
        <v>1.08628682937706</v>
      </c>
      <c r="K324" s="0" t="n">
        <v>1.41757027449785</v>
      </c>
      <c r="L324" s="0" t="n">
        <v>1.13577698357403</v>
      </c>
      <c r="M324" s="0" t="n">
        <v>0.869238192535704</v>
      </c>
      <c r="N324" s="0" t="n">
        <v>0.251199026024551</v>
      </c>
      <c r="O324" s="0" t="n">
        <v>-1.56043824972585</v>
      </c>
      <c r="P324" s="0" t="n">
        <v>0.783345512900269</v>
      </c>
      <c r="Q324" s="0" t="n">
        <v>1.90137143363245</v>
      </c>
      <c r="R324" s="0" t="n">
        <v>0.868458300828934</v>
      </c>
      <c r="S324" s="0" t="n">
        <v>-1.00147190096322</v>
      </c>
      <c r="T324" s="0" t="n">
        <v>1.0290068530594</v>
      </c>
      <c r="U324" s="0" t="n">
        <v>-1.33476987684844</v>
      </c>
      <c r="V324" s="0" t="n">
        <v>-0.514080511493376</v>
      </c>
      <c r="W324" s="0" t="n">
        <v>0.547814806850511</v>
      </c>
      <c r="X324" s="0" t="n">
        <v>-0.602699401497375</v>
      </c>
      <c r="Y324" s="0" t="n">
        <v>-1.97327608475462</v>
      </c>
      <c r="Z324" s="0" t="n">
        <v>0.210187636184855</v>
      </c>
      <c r="AA324" s="0" t="n">
        <v>0.0391389676224208</v>
      </c>
      <c r="AB324" s="0" t="n">
        <v>-0.652064500172855</v>
      </c>
      <c r="AC324" s="0" t="n">
        <v>0.901618477655575</v>
      </c>
      <c r="AD324" s="0" t="n">
        <v>-1.35671598400222</v>
      </c>
      <c r="AE324" s="0" t="n">
        <v>-1.91891558642965</v>
      </c>
      <c r="AF324" s="0" t="n">
        <v>0.385192606700002</v>
      </c>
      <c r="AG324" s="0" t="n">
        <v>1.0234384717478</v>
      </c>
      <c r="AH324" s="0" t="n">
        <v>-0.287850525637623</v>
      </c>
      <c r="AI324" s="0" t="n">
        <v>1.30354692373658</v>
      </c>
      <c r="AJ324" s="0" t="n">
        <v>1.06594825410866</v>
      </c>
      <c r="AK324" s="0" t="n">
        <v>-0.690979504724965</v>
      </c>
      <c r="AL324" s="0" t="n">
        <v>0.156037458509672</v>
      </c>
      <c r="AM324" s="0" t="n">
        <v>-9.5367431640625</v>
      </c>
      <c r="AN324" s="0" t="n">
        <v>0.0415889189753216</v>
      </c>
      <c r="AO324" s="0" t="n">
        <v>1.98466295842081</v>
      </c>
      <c r="AP324" s="0" t="n">
        <v>0.160918034453061</v>
      </c>
      <c r="AQ324" s="0" t="n">
        <v>-0.217936531043961</v>
      </c>
      <c r="AR324" s="0" t="n">
        <v>2.24670657189563</v>
      </c>
      <c r="AS324" s="0" t="n">
        <v>0.0362297214451246</v>
      </c>
      <c r="AT324" s="0" t="n">
        <v>0.963541424425784</v>
      </c>
      <c r="AU324" s="0" t="n">
        <v>0.679949607729213</v>
      </c>
      <c r="AV324" s="0" t="n">
        <v>-0.950960838963511</v>
      </c>
      <c r="AW324" s="0" t="n">
        <v>-0.018092123355018</v>
      </c>
      <c r="AX324" s="0" t="n">
        <v>1.71189185493859</v>
      </c>
      <c r="AY324" s="0" t="n">
        <v>-0.600407474848907</v>
      </c>
      <c r="AZ324" s="0" t="n">
        <v>0.53047529036121</v>
      </c>
      <c r="BA324" s="0" t="n">
        <v>-0.66250890995434</v>
      </c>
      <c r="BB324" s="0" t="n">
        <v>0.405873379349941</v>
      </c>
      <c r="BC324" s="0" t="n">
        <v>-1.4619968169427</v>
      </c>
      <c r="BD324" s="0" t="n">
        <v>-1.68979568115901</v>
      </c>
      <c r="BE324" s="0" t="n">
        <v>0.510067366121803</v>
      </c>
      <c r="BF324" s="0" t="n">
        <v>1.14870090328623</v>
      </c>
      <c r="BG324" s="0" t="n">
        <v>1.50237610796466</v>
      </c>
      <c r="BH324" s="0" t="n">
        <v>0.0445743353338912</v>
      </c>
      <c r="BI324" s="0" t="n">
        <v>-0.467565541839576</v>
      </c>
      <c r="BJ324" s="0" t="n">
        <v>-0.720021944289329</v>
      </c>
      <c r="BK324" s="0" t="n">
        <v>-1.57560862135142</v>
      </c>
      <c r="BL324" s="0" t="n">
        <v>0.756797362555517</v>
      </c>
      <c r="BM324" s="0" t="n">
        <v>1.29147338157054</v>
      </c>
      <c r="BN324" s="0" t="n">
        <v>0.508673565491335</v>
      </c>
      <c r="BO324" s="0" t="n">
        <v>-0.621149638391216</v>
      </c>
      <c r="BP324" s="0" t="n">
        <v>0.829841155791655</v>
      </c>
      <c r="BQ324" s="0" t="n">
        <v>0.418365289078793</v>
      </c>
      <c r="BR324" s="0" t="n">
        <v>0.290563093585661</v>
      </c>
      <c r="BS324" s="0" t="n">
        <v>1.19054448077804</v>
      </c>
      <c r="BT324" s="0" t="n">
        <v>1.21754965221044</v>
      </c>
      <c r="BU324" s="0" t="n">
        <v>-0.313463033307926</v>
      </c>
      <c r="BV324" s="0" t="n">
        <v>-1.39901203510817</v>
      </c>
      <c r="BW324" s="0" t="n">
        <v>1.33944695335231</v>
      </c>
      <c r="BX324" s="0" t="n">
        <v>0.671778934702161</v>
      </c>
      <c r="BY324" s="0" t="n">
        <v>-0.497475411975756</v>
      </c>
      <c r="BZ324" s="0" t="n">
        <v>0.597569851379376</v>
      </c>
      <c r="CA324" s="0" t="n">
        <v>0.508587163494667</v>
      </c>
      <c r="CB324" s="0" t="n">
        <v>-1.166795300378</v>
      </c>
      <c r="CC324" s="0" t="n">
        <v>-0.302713942801347</v>
      </c>
      <c r="CD324" s="0" t="n">
        <v>0.974550857790746</v>
      </c>
      <c r="CE324" s="0" t="n">
        <v>0.557171233595</v>
      </c>
      <c r="CF324" s="0" t="n">
        <v>-1.53336259245407</v>
      </c>
      <c r="CG324" s="0" t="n">
        <v>-0.0386035026167519</v>
      </c>
      <c r="CH324" s="0" t="n">
        <v>-1.70595740200952</v>
      </c>
      <c r="CI324" s="0" t="n">
        <v>0.329897602568963</v>
      </c>
      <c r="CJ324" s="0" t="n">
        <v>-0.347883997164899</v>
      </c>
      <c r="CK324" s="0" t="n">
        <v>-0.39559495235153</v>
      </c>
      <c r="CL324" s="0" t="n">
        <v>-0.339039161190158</v>
      </c>
      <c r="CM324" s="0" t="n">
        <v>-0.467650806967868</v>
      </c>
      <c r="CN324" s="0" t="n">
        <v>-1.01252226158977</v>
      </c>
      <c r="CO324" s="0" t="n">
        <v>1.00349552667467</v>
      </c>
      <c r="CP324" s="0" t="n">
        <v>1.16287537821336</v>
      </c>
      <c r="CQ324" s="0" t="n">
        <v>1.75913555722218</v>
      </c>
      <c r="CR324" s="0" t="n">
        <v>-0.768563950259704</v>
      </c>
      <c r="CS324" s="0" t="n">
        <v>-0.924951564229559</v>
      </c>
      <c r="CT324" s="0" t="n">
        <v>0.821664798422717</v>
      </c>
      <c r="CU324" s="0" t="n">
        <v>1.22254050438642</v>
      </c>
      <c r="CV324" s="0" t="n">
        <v>-1.58226157509489</v>
      </c>
      <c r="CW324" s="0" t="n">
        <v>0.960867510002572</v>
      </c>
      <c r="CX324" s="0" t="n">
        <v>-0.608397385803983</v>
      </c>
      <c r="CZ324" s="0" t="n">
        <f aca="false">IF(CHOOSE(MATCH(G$5,$B$10:$E$10,0),$B324,$C324,$D324,$E324)*G$6+G324*G$7&lt;G$2,G$3*G$4,0)</f>
        <v>0</v>
      </c>
      <c r="DA324" s="0" t="n">
        <f aca="false">IF(CHOOSE(MATCH(H$5,$B$10:$E$10,0),$B324,$C324,$D324,$E324)*H$6+H324*H$7&lt;H$2,H$3*H$4,0)</f>
        <v>0</v>
      </c>
      <c r="DB324" s="0" t="n">
        <f aca="false">IF(CHOOSE(MATCH(I$5,$B$10:$E$10,0),$B324,$C324,$D324,$E324)*I$6+I324*I$7&lt;I$2,I$3*I$4,0)</f>
        <v>0</v>
      </c>
      <c r="DC324" s="0" t="n">
        <f aca="false">IF(CHOOSE(MATCH(J$5,$B$10:$E$10,0),$B324,$C324,$D324,$E324)*J$6+J324*J$7&lt;J$2,J$3*J$4,0)</f>
        <v>0</v>
      </c>
      <c r="DD324" s="0" t="n">
        <f aca="false">IF(CHOOSE(MATCH(K$5,$B$10:$E$10,0),$B324,$C324,$D324,$E324)*K$6+K324*K$7&lt;K$2,K$3*K$4,0)</f>
        <v>0</v>
      </c>
      <c r="DE324" s="0" t="n">
        <f aca="false">IF(CHOOSE(MATCH(L$5,$B$10:$E$10,0),$B324,$C324,$D324,$E324)*L$6+L324*L$7&lt;L$2,L$3*L$4,0)</f>
        <v>0</v>
      </c>
      <c r="DF324" s="0" t="n">
        <f aca="false">IF(CHOOSE(MATCH(M$5,$B$10:$E$10,0),$B324,$C324,$D324,$E324)*M$6+M324*M$7&lt;M$2,M$3*M$4,0)</f>
        <v>0</v>
      </c>
      <c r="DG324" s="0" t="n">
        <f aca="false">IF(CHOOSE(MATCH(N$5,$B$10:$E$10,0),$B324,$C324,$D324,$E324)*N$6+N324*N$7&lt;N$2,N$3*N$4,0)</f>
        <v>0</v>
      </c>
      <c r="DH324" s="0" t="n">
        <f aca="false">IF(CHOOSE(MATCH(O$5,$B$10:$E$10,0),$B324,$C324,$D324,$E324)*O$6+O324*O$7&lt;O$2,O$3*O$4,0)</f>
        <v>0</v>
      </c>
      <c r="DI324" s="0" t="n">
        <f aca="false">IF(CHOOSE(MATCH(P$5,$B$10:$E$10,0),$B324,$C324,$D324,$E324)*P$6+P324*P$7&lt;P$2,P$3*P$4,0)</f>
        <v>0</v>
      </c>
      <c r="DJ324" s="0" t="n">
        <f aca="false">IF(CHOOSE(MATCH(Q$5,$B$10:$E$10,0),$B324,$C324,$D324,$E324)*Q$6+Q324*Q$7&lt;Q$2,Q$3*Q$4,0)</f>
        <v>0</v>
      </c>
      <c r="DK324" s="0" t="n">
        <f aca="false">IF(CHOOSE(MATCH(R$5,$B$10:$E$10,0),$B324,$C324,$D324,$E324)*R$6+R324*R$7&lt;R$2,R$3*R$4,0)</f>
        <v>0</v>
      </c>
      <c r="DL324" s="0" t="n">
        <f aca="false">IF(CHOOSE(MATCH(S$5,$B$10:$E$10,0),$B324,$C324,$D324,$E324)*S$6+S324*S$7&lt;S$2,S$3*S$4,0)</f>
        <v>0</v>
      </c>
      <c r="DM324" s="0" t="n">
        <f aca="false">IF(CHOOSE(MATCH(T$5,$B$10:$E$10,0),$B324,$C324,$D324,$E324)*T$6+T324*T$7&lt;T$2,T$3*T$4,0)</f>
        <v>0</v>
      </c>
      <c r="DN324" s="0" t="n">
        <f aca="false">IF(CHOOSE(MATCH(U$5,$B$10:$E$10,0),$B324,$C324,$D324,$E324)*U$6+U324*U$7&lt;U$2,U$3*U$4,0)</f>
        <v>0</v>
      </c>
      <c r="DO324" s="0" t="n">
        <f aca="false">IF(CHOOSE(MATCH(V$5,$B$10:$E$10,0),$B324,$C324,$D324,$E324)*V$6+V324*V$7&lt;V$2,V$3*V$4,0)</f>
        <v>0</v>
      </c>
      <c r="DP324" s="0" t="n">
        <f aca="false">IF(CHOOSE(MATCH(W$5,$B$10:$E$10,0),$B324,$C324,$D324,$E324)*W$6+W324*W$7&lt;W$2,W$3*W$4,0)</f>
        <v>0</v>
      </c>
      <c r="DQ324" s="0" t="n">
        <f aca="false">IF(CHOOSE(MATCH(X$5,$B$10:$E$10,0),$B324,$C324,$D324,$E324)*X$6+X324*X$7&lt;X$2,X$3*X$4,0)</f>
        <v>0</v>
      </c>
      <c r="DR324" s="0" t="n">
        <f aca="false">IF(CHOOSE(MATCH(Y$5,$B$10:$E$10,0),$B324,$C324,$D324,$E324)*Y$6+Y324*Y$7&lt;Y$2,Y$3*Y$4,0)</f>
        <v>0</v>
      </c>
      <c r="DS324" s="0" t="n">
        <f aca="false">IF(CHOOSE(MATCH(Z$5,$B$10:$E$10,0),$B324,$C324,$D324,$E324)*Z$6+Z324*Z$7&lt;Z$2,Z$3*Z$4,0)</f>
        <v>0</v>
      </c>
      <c r="DT324" s="0" t="n">
        <f aca="false">IF(CHOOSE(MATCH(AA$5,$B$10:$E$10,0),$B324,$C324,$D324,$E324)*AA$6+AA324*AA$7&lt;AA$2,AA$3*AA$4,0)</f>
        <v>0</v>
      </c>
      <c r="DU324" s="0" t="n">
        <f aca="false">IF(CHOOSE(MATCH(AB$5,$B$10:$E$10,0),$B324,$C324,$D324,$E324)*AB$6+AB324*AB$7&lt;AB$2,AB$3*AB$4,0)</f>
        <v>0</v>
      </c>
      <c r="DV324" s="0" t="n">
        <f aca="false">IF(CHOOSE(MATCH(AC$5,$B$10:$E$10,0),$B324,$C324,$D324,$E324)*AC$6+AC324*AC$7&lt;AC$2,AC$3*AC$4,0)</f>
        <v>0</v>
      </c>
      <c r="DW324" s="0" t="n">
        <f aca="false">IF(CHOOSE(MATCH(AD$5,$B$10:$E$10,0),$B324,$C324,$D324,$E324)*AD$6+AD324*AD$7&lt;AD$2,AD$3*AD$4,0)</f>
        <v>0</v>
      </c>
      <c r="DX324" s="0" t="n">
        <f aca="false">IF(CHOOSE(MATCH(AE$5,$B$10:$E$10,0),$B324,$C324,$D324,$E324)*AE$6+AE324*AE$7&lt;AE$2,AE$3*AE$4,0)</f>
        <v>0</v>
      </c>
      <c r="DY324" s="0" t="n">
        <f aca="false">IF(CHOOSE(MATCH(AF$5,$B$10:$E$10,0),$B324,$C324,$D324,$E324)*AF$6+AF324*AF$7&lt;AF$2,AF$3*AF$4,0)</f>
        <v>0</v>
      </c>
      <c r="DZ324" s="0" t="n">
        <f aca="false">IF(CHOOSE(MATCH(AG$5,$B$10:$E$10,0),$B324,$C324,$D324,$E324)*AG$6+AG324*AG$7&lt;AG$2,AG$3*AG$4,0)</f>
        <v>0</v>
      </c>
      <c r="EA324" s="0" t="n">
        <f aca="false">IF(CHOOSE(MATCH(AH$5,$B$10:$E$10,0),$B324,$C324,$D324,$E324)*AH$6+AH324*AH$7&lt;AH$2,AH$3*AH$4,0)</f>
        <v>0</v>
      </c>
      <c r="EB324" s="0" t="n">
        <f aca="false">IF(CHOOSE(MATCH(AI$5,$B$10:$E$10,0),$B324,$C324,$D324,$E324)*AI$6+AI324*AI$7&lt;AI$2,AI$3*AI$4,0)</f>
        <v>0</v>
      </c>
      <c r="EC324" s="0" t="n">
        <f aca="false">IF(CHOOSE(MATCH(AJ$5,$B$10:$E$10,0),$B324,$C324,$D324,$E324)*AJ$6+AJ324*AJ$7&lt;AJ$2,AJ$3*AJ$4,0)</f>
        <v>0</v>
      </c>
      <c r="ED324" s="0" t="n">
        <f aca="false">IF(CHOOSE(MATCH(AK$5,$B$10:$E$10,0),$B324,$C324,$D324,$E324)*AK$6+AK324*AK$7&lt;AK$2,AK$3*AK$4,0)</f>
        <v>0</v>
      </c>
      <c r="EE324" s="0" t="n">
        <f aca="false">IF(CHOOSE(MATCH(AL$5,$B$10:$E$10,0),$B324,$C324,$D324,$E324)*AL$6+AL324*AL$7&lt;AL$2,AL$3*AL$4,0)</f>
        <v>0</v>
      </c>
      <c r="EF324" s="0" t="n">
        <f aca="false">IF(CHOOSE(MATCH(AM$5,$B$10:$E$10,0),$B324,$C324,$D324,$E324)*AM$6+AM324*AM$7&lt;AM$2,AM$3*AM$4,0)</f>
        <v>0.5</v>
      </c>
      <c r="EG324" s="0" t="n">
        <f aca="false">IF(CHOOSE(MATCH(AN$5,$B$10:$E$10,0),$B324,$C324,$D324,$E324)*AN$6+AN324*AN$7&lt;AN$2,AN$3*AN$4,0)</f>
        <v>0</v>
      </c>
      <c r="EH324" s="0" t="n">
        <f aca="false">IF(CHOOSE(MATCH(AO$5,$B$10:$E$10,0),$B324,$C324,$D324,$E324)*AO$6+AO324*AO$7&lt;AO$2,AO$3*AO$4,0)</f>
        <v>0</v>
      </c>
      <c r="EI324" s="0" t="n">
        <f aca="false">IF(CHOOSE(MATCH(AP$5,$B$10:$E$10,0),$B324,$C324,$D324,$E324)*AP$6+AP324*AP$7&lt;AP$2,AP$3*AP$4,0)</f>
        <v>0</v>
      </c>
      <c r="EJ324" s="0" t="n">
        <f aca="false">IF(CHOOSE(MATCH(AQ$5,$B$10:$E$10,0),$B324,$C324,$D324,$E324)*AQ$6+AQ324*AQ$7&lt;AQ$2,AQ$3*AQ$4,0)</f>
        <v>0</v>
      </c>
      <c r="EK324" s="0" t="n">
        <f aca="false">IF(CHOOSE(MATCH(AR$5,$B$10:$E$10,0),$B324,$C324,$D324,$E324)*AR$6+AR324*AR$7&lt;AR$2,AR$3*AR$4,0)</f>
        <v>0</v>
      </c>
      <c r="EL324" s="0" t="n">
        <f aca="false">IF(CHOOSE(MATCH(AS$5,$B$10:$E$10,0),$B324,$C324,$D324,$E324)*AS$6+AS324*AS$7&lt;AS$2,AS$3*AS$4,0)</f>
        <v>0</v>
      </c>
      <c r="EM324" s="0" t="n">
        <f aca="false">IF(CHOOSE(MATCH(AT$5,$B$10:$E$10,0),$B324,$C324,$D324,$E324)*AT$6+AT324*AT$7&lt;AT$2,AT$3*AT$4,0)</f>
        <v>0</v>
      </c>
      <c r="EN324" s="0" t="n">
        <f aca="false">IF(CHOOSE(MATCH(AU$5,$B$10:$E$10,0),$B324,$C324,$D324,$E324)*AU$6+AU324*AU$7&lt;AU$2,AU$3*AU$4,0)</f>
        <v>0</v>
      </c>
      <c r="EO324" s="0" t="n">
        <f aca="false">IF(CHOOSE(MATCH(AV$5,$B$10:$E$10,0),$B324,$C324,$D324,$E324)*AV$6+AV324*AV$7&lt;AV$2,AV$3*AV$4,0)</f>
        <v>0</v>
      </c>
      <c r="EP324" s="0" t="n">
        <f aca="false">IF(CHOOSE(MATCH(AW$5,$B$10:$E$10,0),$B324,$C324,$D324,$E324)*AW$6+AW324*AW$7&lt;AW$2,AW$3*AW$4,0)</f>
        <v>0</v>
      </c>
      <c r="EQ324" s="0" t="n">
        <f aca="false">IF(CHOOSE(MATCH(AX$5,$B$10:$E$10,0),$B324,$C324,$D324,$E324)*AX$6+AX324*AX$7&lt;AX$2,AX$3*AX$4,0)</f>
        <v>0</v>
      </c>
      <c r="ER324" s="0" t="n">
        <f aca="false">IF(CHOOSE(MATCH(AY$5,$B$10:$E$10,0),$B324,$C324,$D324,$E324)*AY$6+AY324*AY$7&lt;AY$2,AY$3*AY$4,0)</f>
        <v>0</v>
      </c>
      <c r="ES324" s="0" t="n">
        <f aca="false">IF(CHOOSE(MATCH(AZ$5,$B$10:$E$10,0),$B324,$C324,$D324,$E324)*AZ$6+AZ324*AZ$7&lt;AZ$2,AZ$3*AZ$4,0)</f>
        <v>0</v>
      </c>
      <c r="ET324" s="0" t="n">
        <f aca="false">IF(CHOOSE(MATCH(BA$5,$B$10:$E$10,0),$B324,$C324,$D324,$E324)*BA$6+BA324*BA$7&lt;BA$2,BA$3*BA$4,0)</f>
        <v>0</v>
      </c>
      <c r="EU324" s="0" t="n">
        <f aca="false">IF(CHOOSE(MATCH(BB$5,$B$10:$E$10,0),$B324,$C324,$D324,$E324)*BB$6+BB324*BB$7&lt;BB$2,BB$3*BB$4,0)</f>
        <v>0</v>
      </c>
      <c r="EV324" s="0" t="n">
        <f aca="false">IF(CHOOSE(MATCH(BC$5,$B$10:$E$10,0),$B324,$C324,$D324,$E324)*BC$6+BC324*BC$7&lt;BC$2,BC$3*BC$4,0)</f>
        <v>0</v>
      </c>
      <c r="EW324" s="0" t="n">
        <f aca="false">IF(CHOOSE(MATCH(BD$5,$B$10:$E$10,0),$B324,$C324,$D324,$E324)*BD$6+BD324*BD$7&lt;BD$2,BD$3*BD$4,0)</f>
        <v>0</v>
      </c>
      <c r="EX324" s="0" t="n">
        <f aca="false">IF(CHOOSE(MATCH(BE$5,$B$10:$E$10,0),$B324,$C324,$D324,$E324)*BE$6+BE324*BE$7&lt;BE$2,BE$3*BE$4,0)</f>
        <v>0</v>
      </c>
      <c r="EY324" s="0" t="n">
        <f aca="false">IF(CHOOSE(MATCH(BF$5,$B$10:$E$10,0),$B324,$C324,$D324,$E324)*BF$6+BF324*BF$7&lt;BF$2,BF$3*BF$4,0)</f>
        <v>0</v>
      </c>
      <c r="EZ324" s="0" t="n">
        <f aca="false">IF(CHOOSE(MATCH(BG$5,$B$10:$E$10,0),$B324,$C324,$D324,$E324)*BG$6+BG324*BG$7&lt;BG$2,BG$3*BG$4,0)</f>
        <v>0</v>
      </c>
      <c r="FA324" s="0" t="n">
        <f aca="false">IF(CHOOSE(MATCH(BH$5,$B$10:$E$10,0),$B324,$C324,$D324,$E324)*BH$6+BH324*BH$7&lt;BH$2,BH$3*BH$4,0)</f>
        <v>0</v>
      </c>
      <c r="FB324" s="0" t="n">
        <f aca="false">IF(CHOOSE(MATCH(BI$5,$B$10:$E$10,0),$B324,$C324,$D324,$E324)*BI$6+BI324*BI$7&lt;BI$2,BI$3*BI$4,0)</f>
        <v>0</v>
      </c>
      <c r="FC324" s="0" t="n">
        <f aca="false">IF(CHOOSE(MATCH(BJ$5,$B$10:$E$10,0),$B324,$C324,$D324,$E324)*BJ$6+BJ324*BJ$7&lt;BJ$2,BJ$3*BJ$4,0)</f>
        <v>0</v>
      </c>
      <c r="FD324" s="0" t="n">
        <f aca="false">IF(CHOOSE(MATCH(BK$5,$B$10:$E$10,0),$B324,$C324,$D324,$E324)*BK$6+BK324*BK$7&lt;BK$2,BK$3*BK$4,0)</f>
        <v>0</v>
      </c>
      <c r="FE324" s="0" t="n">
        <f aca="false">IF(CHOOSE(MATCH(BL$5,$B$10:$E$10,0),$B324,$C324,$D324,$E324)*BL$6+BL324*BL$7&lt;BL$2,BL$3*BL$4,0)</f>
        <v>0</v>
      </c>
      <c r="FF324" s="0" t="n">
        <f aca="false">IF(CHOOSE(MATCH(BM$5,$B$10:$E$10,0),$B324,$C324,$D324,$E324)*BM$6+BM324*BM$7&lt;BM$2,BM$3*BM$4,0)</f>
        <v>0</v>
      </c>
      <c r="FG324" s="0" t="n">
        <f aca="false">IF(CHOOSE(MATCH(BN$5,$B$10:$E$10,0),$B324,$C324,$D324,$E324)*BN$6+BN324*BN$7&lt;BN$2,BN$3*BN$4,0)</f>
        <v>0</v>
      </c>
      <c r="FH324" s="0" t="n">
        <f aca="false">IF(CHOOSE(MATCH(BO$5,$B$10:$E$10,0),$B324,$C324,$D324,$E324)*BO$6+BO324*BO$7&lt;BO$2,BO$3*BO$4,0)</f>
        <v>0</v>
      </c>
      <c r="FI324" s="0" t="n">
        <f aca="false">IF(CHOOSE(MATCH(BP$5,$B$10:$E$10,0),$B324,$C324,$D324,$E324)*BP$6+BP324*BP$7&lt;BP$2,BP$3*BP$4,0)</f>
        <v>0</v>
      </c>
      <c r="FJ324" s="0" t="n">
        <f aca="false">IF(CHOOSE(MATCH(BQ$5,$B$10:$E$10,0),$B324,$C324,$D324,$E324)*BQ$6+BQ324*BQ$7&lt;BQ$2,BQ$3*BQ$4,0)</f>
        <v>0</v>
      </c>
      <c r="FK324" s="0" t="n">
        <f aca="false">IF(CHOOSE(MATCH(BR$5,$B$10:$E$10,0),$B324,$C324,$D324,$E324)*BR$6+BR324*BR$7&lt;BR$2,BR$3*BR$4,0)</f>
        <v>0</v>
      </c>
      <c r="FL324" s="0" t="n">
        <f aca="false">IF(CHOOSE(MATCH(BS$5,$B$10:$E$10,0),$B324,$C324,$D324,$E324)*BS$6+BS324*BS$7&lt;BS$2,BS$3*BS$4,0)</f>
        <v>0</v>
      </c>
      <c r="FM324" s="0" t="n">
        <f aca="false">IF(CHOOSE(MATCH(BT$5,$B$10:$E$10,0),$B324,$C324,$D324,$E324)*BT$6+BT324*BT$7&lt;BT$2,BT$3*BT$4,0)</f>
        <v>0</v>
      </c>
      <c r="FN324" s="0" t="n">
        <f aca="false">IF(CHOOSE(MATCH(BU$5,$B$10:$E$10,0),$B324,$C324,$D324,$E324)*BU$6+BU324*BU$7&lt;BU$2,BU$3*BU$4,0)</f>
        <v>0</v>
      </c>
      <c r="FO324" s="0" t="n">
        <f aca="false">IF(CHOOSE(MATCH(BV$5,$B$10:$E$10,0),$B324,$C324,$D324,$E324)*BV$6+BV324*BV$7&lt;BV$2,BV$3*BV$4,0)</f>
        <v>0</v>
      </c>
      <c r="FP324" s="0" t="n">
        <f aca="false">IF(CHOOSE(MATCH(BW$5,$B$10:$E$10,0),$B324,$C324,$D324,$E324)*BW$6+BW324*BW$7&lt;BW$2,BW$3*BW$4,0)</f>
        <v>0</v>
      </c>
      <c r="FQ324" s="0" t="n">
        <f aca="false">IF(CHOOSE(MATCH(BX$5,$B$10:$E$10,0),$B324,$C324,$D324,$E324)*BX$6+BX324*BX$7&lt;BX$2,BX$3*BX$4,0)</f>
        <v>0</v>
      </c>
      <c r="FR324" s="0" t="n">
        <f aca="false">IF(CHOOSE(MATCH(BY$5,$B$10:$E$10,0),$B324,$C324,$D324,$E324)*BY$6+BY324*BY$7&lt;BY$2,BY$3*BY$4,0)</f>
        <v>0</v>
      </c>
      <c r="FS324" s="0" t="n">
        <f aca="false">IF(CHOOSE(MATCH(BZ$5,$B$10:$E$10,0),$B324,$C324,$D324,$E324)*BZ$6+BZ324*BZ$7&lt;BZ$2,BZ$3*BZ$4,0)</f>
        <v>0</v>
      </c>
      <c r="FT324" s="0" t="n">
        <f aca="false">IF(CHOOSE(MATCH(CA$5,$B$10:$E$10,0),$B324,$C324,$D324,$E324)*CA$6+CA324*CA$7&lt;CA$2,CA$3*CA$4,0)</f>
        <v>0</v>
      </c>
      <c r="FU324" s="0" t="n">
        <f aca="false">IF(CHOOSE(MATCH(CB$5,$B$10:$E$10,0),$B324,$C324,$D324,$E324)*CB$6+CB324*CB$7&lt;CB$2,CB$3*CB$4,0)</f>
        <v>0</v>
      </c>
      <c r="FV324" s="0" t="n">
        <f aca="false">IF(CHOOSE(MATCH(CC$5,$B$10:$E$10,0),$B324,$C324,$D324,$E324)*CC$6+CC324*CC$7&lt;CC$2,CC$3*CC$4,0)</f>
        <v>0</v>
      </c>
      <c r="FW324" s="0" t="n">
        <f aca="false">IF(CHOOSE(MATCH(CD$5,$B$10:$E$10,0),$B324,$C324,$D324,$E324)*CD$6+CD324*CD$7&lt;CD$2,CD$3*CD$4,0)</f>
        <v>0</v>
      </c>
      <c r="FX324" s="0" t="n">
        <f aca="false">IF(CHOOSE(MATCH(CE$5,$B$10:$E$10,0),$B324,$C324,$D324,$E324)*CE$6+CE324*CE$7&lt;CE$2,CE$3*CE$4,0)</f>
        <v>0</v>
      </c>
      <c r="FY324" s="0" t="n">
        <f aca="false">IF(CHOOSE(MATCH(CF$5,$B$10:$E$10,0),$B324,$C324,$D324,$E324)*CF$6+CF324*CF$7&lt;CF$2,CF$3*CF$4,0)</f>
        <v>0</v>
      </c>
      <c r="FZ324" s="0" t="n">
        <f aca="false">IF(CHOOSE(MATCH(CG$5,$B$10:$E$10,0),$B324,$C324,$D324,$E324)*CG$6+CG324*CG$7&lt;CG$2,CG$3*CG$4,0)</f>
        <v>0</v>
      </c>
      <c r="GA324" s="0" t="n">
        <f aca="false">IF(CHOOSE(MATCH(CH$5,$B$10:$E$10,0),$B324,$C324,$D324,$E324)*CH$6+CH324*CH$7&lt;CH$2,CH$3*CH$4,0)</f>
        <v>0</v>
      </c>
      <c r="GB324" s="0" t="n">
        <f aca="false">IF(CHOOSE(MATCH(CI$5,$B$10:$E$10,0),$B324,$C324,$D324,$E324)*CI$6+CI324*CI$7&lt;CI$2,CI$3*CI$4,0)</f>
        <v>0</v>
      </c>
      <c r="GC324" s="0" t="n">
        <f aca="false">IF(CHOOSE(MATCH(CJ$5,$B$10:$E$10,0),$B324,$C324,$D324,$E324)*CJ$6+CJ324*CJ$7&lt;CJ$2,CJ$3*CJ$4,0)</f>
        <v>0</v>
      </c>
      <c r="GD324" s="0" t="n">
        <f aca="false">IF(CHOOSE(MATCH(CK$5,$B$10:$E$10,0),$B324,$C324,$D324,$E324)*CK$6+CK324*CK$7&lt;CK$2,CK$3*CK$4,0)</f>
        <v>0</v>
      </c>
      <c r="GE324" s="0" t="n">
        <f aca="false">IF(CHOOSE(MATCH(CL$5,$B$10:$E$10,0),$B324,$C324,$D324,$E324)*CL$6+CL324*CL$7&lt;CL$2,CL$3*CL$4,0)</f>
        <v>0</v>
      </c>
      <c r="GF324" s="0" t="n">
        <f aca="false">IF(CHOOSE(MATCH(CM$5,$B$10:$E$10,0),$B324,$C324,$D324,$E324)*CM$6+CM324*CM$7&lt;CM$2,CM$3*CM$4,0)</f>
        <v>0</v>
      </c>
      <c r="GG324" s="0" t="n">
        <f aca="false">IF(CHOOSE(MATCH(CN$5,$B$10:$E$10,0),$B324,$C324,$D324,$E324)*CN$6+CN324*CN$7&lt;CN$2,CN$3*CN$4,0)</f>
        <v>0</v>
      </c>
      <c r="GH324" s="0" t="n">
        <f aca="false">IF(CHOOSE(MATCH(CO$5,$B$10:$E$10,0),$B324,$C324,$D324,$E324)*CO$6+CO324*CO$7&lt;CO$2,CO$3*CO$4,0)</f>
        <v>0</v>
      </c>
      <c r="GI324" s="0" t="n">
        <f aca="false">IF(CHOOSE(MATCH(CP$5,$B$10:$E$10,0),$B324,$C324,$D324,$E324)*CP$6+CP324*CP$7&lt;CP$2,CP$3*CP$4,0)</f>
        <v>0</v>
      </c>
      <c r="GJ324" s="0" t="n">
        <f aca="false">IF(CHOOSE(MATCH(CQ$5,$B$10:$E$10,0),$B324,$C324,$D324,$E324)*CQ$6+CQ324*CQ$7&lt;CQ$2,CQ$3*CQ$4,0)</f>
        <v>0</v>
      </c>
      <c r="GK324" s="0" t="n">
        <f aca="false">IF(CHOOSE(MATCH(CR$5,$B$10:$E$10,0),$B324,$C324,$D324,$E324)*CR$6+CR324*CR$7&lt;CR$2,CR$3*CR$4,0)</f>
        <v>0</v>
      </c>
      <c r="GL324" s="0" t="n">
        <f aca="false">IF(CHOOSE(MATCH(CS$5,$B$10:$E$10,0),$B324,$C324,$D324,$E324)*CS$6+CS324*CS$7&lt;CS$2,CS$3*CS$4,0)</f>
        <v>0</v>
      </c>
      <c r="GM324" s="0" t="n">
        <f aca="false">IF(CHOOSE(MATCH(CT$5,$B$10:$E$10,0),$B324,$C324,$D324,$E324)*CT$6+CT324*CT$7&lt;CT$2,CT$3*CT$4,0)</f>
        <v>0</v>
      </c>
      <c r="GN324" s="0" t="n">
        <f aca="false">IF(CHOOSE(MATCH(CU$5,$B$10:$E$10,0),$B324,$C324,$D324,$E324)*CU$6+CU324*CU$7&lt;CU$2,CU$3*CU$4,0)</f>
        <v>0</v>
      </c>
      <c r="GO324" s="0" t="n">
        <f aca="false">IF(CHOOSE(MATCH(CV$5,$B$10:$E$10,0),$B324,$C324,$D324,$E324)*CV$6+CV324*CV$7&lt;CV$2,CV$3*CV$4,0)</f>
        <v>0</v>
      </c>
      <c r="GP324" s="0" t="n">
        <f aca="false">IF(CHOOSE(MATCH(CW$5,$B$10:$E$10,0),$B324,$C324,$D324,$E324)*CW$6+CW324*CW$7&lt;CW$2,CW$3*CW$4,0)</f>
        <v>0</v>
      </c>
      <c r="GQ324" s="0" t="n">
        <f aca="false">IF(CHOOSE(MATCH(CX$5,$B$10:$E$10,0),$B324,$C324,$D324,$E324)*CX$6+CX324*CX$7&lt;CX$2,CX$3*CX$4,0)</f>
        <v>0</v>
      </c>
      <c r="GS324" s="0" t="n">
        <f aca="false">SUM(CZ324:GQ324)</f>
        <v>0.5</v>
      </c>
      <c r="GT324" s="0" t="n">
        <f aca="false">IF(GS324&gt;$GS$6,1,0)</f>
        <v>0</v>
      </c>
    </row>
    <row r="325" customFormat="false" ht="14" hidden="false" customHeight="false" outlineLevel="0" collapsed="false">
      <c r="A325" s="0" t="n">
        <v>315</v>
      </c>
      <c r="B325" s="0" t="n">
        <v>0.39891871537811</v>
      </c>
      <c r="C325" s="0" t="n">
        <v>0.585472311977653</v>
      </c>
      <c r="D325" s="0" t="n">
        <v>-1.19033355269532</v>
      </c>
      <c r="E325" s="0" t="n">
        <v>0.0852860968753051</v>
      </c>
      <c r="G325" s="0" t="n">
        <v>-0.338471863869927</v>
      </c>
      <c r="H325" s="0" t="n">
        <v>-0.814502527646255</v>
      </c>
      <c r="I325" s="0" t="n">
        <v>0.463644482806558</v>
      </c>
      <c r="J325" s="0" t="n">
        <v>0.419368006987497</v>
      </c>
      <c r="K325" s="0" t="n">
        <v>1.33607727548224</v>
      </c>
      <c r="L325" s="0" t="n">
        <v>1.33179582917364</v>
      </c>
      <c r="M325" s="0" t="n">
        <v>-0.892807747732149</v>
      </c>
      <c r="N325" s="0" t="n">
        <v>0.117195213533705</v>
      </c>
      <c r="O325" s="0" t="n">
        <v>-0.444562147094985</v>
      </c>
      <c r="P325" s="0" t="n">
        <v>0.160375748237129</v>
      </c>
      <c r="Q325" s="0" t="n">
        <v>-1.26890881801955</v>
      </c>
      <c r="R325" s="0" t="n">
        <v>-0.538948370376602</v>
      </c>
      <c r="S325" s="0" t="n">
        <v>-0.976767751126317</v>
      </c>
      <c r="T325" s="0" t="n">
        <v>-1.30479747895151</v>
      </c>
      <c r="U325" s="0" t="n">
        <v>0.0868203642312437</v>
      </c>
      <c r="V325" s="0" t="n">
        <v>-0.102265858004102</v>
      </c>
      <c r="W325" s="0" t="n">
        <v>0.361651473212987</v>
      </c>
      <c r="X325" s="0" t="n">
        <v>0.511985263074166</v>
      </c>
      <c r="Y325" s="0" t="n">
        <v>0.941386133490596</v>
      </c>
      <c r="Z325" s="0" t="n">
        <v>0.720815478416626</v>
      </c>
      <c r="AA325" s="0" t="n">
        <v>0.896689016371965</v>
      </c>
      <c r="AB325" s="0" t="n">
        <v>-3.04600689560175</v>
      </c>
      <c r="AC325" s="0" t="n">
        <v>-1.07231699075783</v>
      </c>
      <c r="AD325" s="0" t="n">
        <v>2.18942659557797</v>
      </c>
      <c r="AE325" s="0" t="n">
        <v>-1.48926574183861</v>
      </c>
      <c r="AF325" s="0" t="n">
        <v>-0.696429651725339</v>
      </c>
      <c r="AG325" s="0" t="n">
        <v>-1.01124442153377</v>
      </c>
      <c r="AH325" s="0" t="n">
        <v>-0.0219949924940011</v>
      </c>
      <c r="AI325" s="0" t="n">
        <v>0.266070401266916</v>
      </c>
      <c r="AJ325" s="0" t="n">
        <v>-0.301272393699037</v>
      </c>
      <c r="AK325" s="0" t="n">
        <v>0.739591996534728</v>
      </c>
      <c r="AL325" s="0" t="n">
        <v>0.621798790234607</v>
      </c>
      <c r="AM325" s="0" t="n">
        <v>-1.25365659187082</v>
      </c>
      <c r="AN325" s="0" t="n">
        <v>0.738787093723659</v>
      </c>
      <c r="AO325" s="0" t="n">
        <v>-0.688457930664299</v>
      </c>
      <c r="AP325" s="0" t="n">
        <v>-0.0872807959240163</v>
      </c>
      <c r="AQ325" s="0" t="n">
        <v>-0.868235474626999</v>
      </c>
      <c r="AR325" s="0" t="n">
        <v>-0.320460458169691</v>
      </c>
      <c r="AS325" s="0" t="n">
        <v>0.43646991798596</v>
      </c>
      <c r="AT325" s="0" t="n">
        <v>1.9360777514521</v>
      </c>
      <c r="AU325" s="0" t="n">
        <v>1.15122020361014</v>
      </c>
      <c r="AV325" s="0" t="n">
        <v>-1.39697931444971</v>
      </c>
      <c r="AW325" s="0" t="n">
        <v>-1.02060084827826</v>
      </c>
      <c r="AX325" s="0" t="n">
        <v>-1.31562728711288</v>
      </c>
      <c r="AY325" s="0" t="n">
        <v>0.277261733572232</v>
      </c>
      <c r="AZ325" s="0" t="n">
        <v>-1.15122020361014</v>
      </c>
      <c r="BA325" s="0" t="n">
        <v>0.485046030007652</v>
      </c>
      <c r="BB325" s="0" t="n">
        <v>-0.507455979459337</v>
      </c>
      <c r="BC325" s="0" t="n">
        <v>-1.0367011782364</v>
      </c>
      <c r="BD325" s="0" t="n">
        <v>-0.978618572844425</v>
      </c>
      <c r="BE325" s="0" t="n">
        <v>-2.1266532712616</v>
      </c>
      <c r="BF325" s="0" t="n">
        <v>0.456245743407635</v>
      </c>
      <c r="BG325" s="0" t="n">
        <v>0.993545654637273</v>
      </c>
      <c r="BH325" s="0" t="n">
        <v>-1.74039541889215</v>
      </c>
      <c r="BI325" s="0" t="n">
        <v>0.0230659225053387</v>
      </c>
      <c r="BJ325" s="0" t="n">
        <v>1.54992903844686</v>
      </c>
      <c r="BK325" s="0" t="n">
        <v>-0.0183217707672156</v>
      </c>
      <c r="BL325" s="0" t="n">
        <v>0.686325165588642</v>
      </c>
      <c r="BM325" s="0" t="n">
        <v>-0.385192606700002</v>
      </c>
      <c r="BN325" s="0" t="n">
        <v>-0.00921772880246863</v>
      </c>
      <c r="BO325" s="0" t="n">
        <v>0.0770717178966152</v>
      </c>
      <c r="BP325" s="0" t="n">
        <v>0.444476881966693</v>
      </c>
      <c r="BQ325" s="0" t="n">
        <v>-1.94614585780073</v>
      </c>
      <c r="BR325" s="0" t="n">
        <v>0.264960817730753</v>
      </c>
      <c r="BS325" s="0" t="n">
        <v>0.0711656866769772</v>
      </c>
      <c r="BT325" s="0" t="n">
        <v>0.0666409505356569</v>
      </c>
      <c r="BU325" s="0" t="n">
        <v>-0.0655677467875648</v>
      </c>
      <c r="BV325" s="0" t="n">
        <v>0.130223725136602</v>
      </c>
      <c r="BW325" s="0" t="n">
        <v>0.922020717553096</v>
      </c>
      <c r="BX325" s="0" t="n">
        <v>-0.80230620369548</v>
      </c>
      <c r="BY325" s="0" t="n">
        <v>0.891441231942736</v>
      </c>
      <c r="BZ325" s="0" t="n">
        <v>-1.35384198074462</v>
      </c>
      <c r="CA325" s="0" t="n">
        <v>-0.417446699430002</v>
      </c>
      <c r="CB325" s="0" t="n">
        <v>1.37028337121592</v>
      </c>
      <c r="CC325" s="0" t="n">
        <v>-1.52230313688051</v>
      </c>
      <c r="CD325" s="0" t="n">
        <v>1.26464328786824</v>
      </c>
      <c r="CE325" s="0" t="n">
        <v>-0.516088221047539</v>
      </c>
      <c r="CF325" s="0" t="n">
        <v>0.326103872794192</v>
      </c>
      <c r="CG325" s="0" t="n">
        <v>0.68439021561062</v>
      </c>
      <c r="CH325" s="0" t="n">
        <v>-0.271938915830106</v>
      </c>
      <c r="CI325" s="0" t="n">
        <v>2.03297531697899</v>
      </c>
      <c r="CJ325" s="0" t="n">
        <v>0.121201537695015</v>
      </c>
      <c r="CK325" s="0" t="n">
        <v>0.944726252782857</v>
      </c>
      <c r="CL325" s="0" t="n">
        <v>0.298632585327141</v>
      </c>
      <c r="CM325" s="0" t="n">
        <v>-1.30175976664759</v>
      </c>
      <c r="CN325" s="0" t="n">
        <v>-0.207842276722658</v>
      </c>
      <c r="CO325" s="0" t="n">
        <v>0.725385689293034</v>
      </c>
      <c r="CP325" s="0" t="n">
        <v>0.0602790350967553</v>
      </c>
      <c r="CQ325" s="0" t="n">
        <v>-1.13665237222449</v>
      </c>
      <c r="CR325" s="0" t="n">
        <v>-0.463047626908519</v>
      </c>
      <c r="CS325" s="0" t="n">
        <v>-0.513032318849582</v>
      </c>
      <c r="CT325" s="0" t="n">
        <v>-0.183900965566863</v>
      </c>
      <c r="CU325" s="0" t="n">
        <v>-1.51938365888782</v>
      </c>
      <c r="CV325" s="0" t="n">
        <v>2.14082319871522</v>
      </c>
      <c r="CW325" s="0" t="n">
        <v>0.461770923720906</v>
      </c>
      <c r="CX325" s="0" t="n">
        <v>1.27045041153906</v>
      </c>
      <c r="CZ325" s="0" t="n">
        <f aca="false">IF(CHOOSE(MATCH(G$5,$B$10:$E$10,0),$B325,$C325,$D325,$E325)*G$6+G325*G$7&lt;G$2,G$3*G$4,0)</f>
        <v>0</v>
      </c>
      <c r="DA325" s="0" t="n">
        <f aca="false">IF(CHOOSE(MATCH(H$5,$B$10:$E$10,0),$B325,$C325,$D325,$E325)*H$6+H325*H$7&lt;H$2,H$3*H$4,0)</f>
        <v>0</v>
      </c>
      <c r="DB325" s="0" t="n">
        <f aca="false">IF(CHOOSE(MATCH(I$5,$B$10:$E$10,0),$B325,$C325,$D325,$E325)*I$6+I325*I$7&lt;I$2,I$3*I$4,0)</f>
        <v>0</v>
      </c>
      <c r="DC325" s="0" t="n">
        <f aca="false">IF(CHOOSE(MATCH(J$5,$B$10:$E$10,0),$B325,$C325,$D325,$E325)*J$6+J325*J$7&lt;J$2,J$3*J$4,0)</f>
        <v>0</v>
      </c>
      <c r="DD325" s="0" t="n">
        <f aca="false">IF(CHOOSE(MATCH(K$5,$B$10:$E$10,0),$B325,$C325,$D325,$E325)*K$6+K325*K$7&lt;K$2,K$3*K$4,0)</f>
        <v>0</v>
      </c>
      <c r="DE325" s="0" t="n">
        <f aca="false">IF(CHOOSE(MATCH(L$5,$B$10:$E$10,0),$B325,$C325,$D325,$E325)*L$6+L325*L$7&lt;L$2,L$3*L$4,0)</f>
        <v>0</v>
      </c>
      <c r="DF325" s="0" t="n">
        <f aca="false">IF(CHOOSE(MATCH(M$5,$B$10:$E$10,0),$B325,$C325,$D325,$E325)*M$6+M325*M$7&lt;M$2,M$3*M$4,0)</f>
        <v>0</v>
      </c>
      <c r="DG325" s="0" t="n">
        <f aca="false">IF(CHOOSE(MATCH(N$5,$B$10:$E$10,0),$B325,$C325,$D325,$E325)*N$6+N325*N$7&lt;N$2,N$3*N$4,0)</f>
        <v>0</v>
      </c>
      <c r="DH325" s="0" t="n">
        <f aca="false">IF(CHOOSE(MATCH(O$5,$B$10:$E$10,0),$B325,$C325,$D325,$E325)*O$6+O325*O$7&lt;O$2,O$3*O$4,0)</f>
        <v>0</v>
      </c>
      <c r="DI325" s="0" t="n">
        <f aca="false">IF(CHOOSE(MATCH(P$5,$B$10:$E$10,0),$B325,$C325,$D325,$E325)*P$6+P325*P$7&lt;P$2,P$3*P$4,0)</f>
        <v>0</v>
      </c>
      <c r="DJ325" s="0" t="n">
        <f aca="false">IF(CHOOSE(MATCH(Q$5,$B$10:$E$10,0),$B325,$C325,$D325,$E325)*Q$6+Q325*Q$7&lt;Q$2,Q$3*Q$4,0)</f>
        <v>0</v>
      </c>
      <c r="DK325" s="0" t="n">
        <f aca="false">IF(CHOOSE(MATCH(R$5,$B$10:$E$10,0),$B325,$C325,$D325,$E325)*R$6+R325*R$7&lt;R$2,R$3*R$4,0)</f>
        <v>0</v>
      </c>
      <c r="DL325" s="0" t="n">
        <f aca="false">IF(CHOOSE(MATCH(S$5,$B$10:$E$10,0),$B325,$C325,$D325,$E325)*S$6+S325*S$7&lt;S$2,S$3*S$4,0)</f>
        <v>0</v>
      </c>
      <c r="DM325" s="0" t="n">
        <f aca="false">IF(CHOOSE(MATCH(T$5,$B$10:$E$10,0),$B325,$C325,$D325,$E325)*T$6+T325*T$7&lt;T$2,T$3*T$4,0)</f>
        <v>0</v>
      </c>
      <c r="DN325" s="0" t="n">
        <f aca="false">IF(CHOOSE(MATCH(U$5,$B$10:$E$10,0),$B325,$C325,$D325,$E325)*U$6+U325*U$7&lt;U$2,U$3*U$4,0)</f>
        <v>0</v>
      </c>
      <c r="DO325" s="0" t="n">
        <f aca="false">IF(CHOOSE(MATCH(V$5,$B$10:$E$10,0),$B325,$C325,$D325,$E325)*V$6+V325*V$7&lt;V$2,V$3*V$4,0)</f>
        <v>0</v>
      </c>
      <c r="DP325" s="0" t="n">
        <f aca="false">IF(CHOOSE(MATCH(W$5,$B$10:$E$10,0),$B325,$C325,$D325,$E325)*W$6+W325*W$7&lt;W$2,W$3*W$4,0)</f>
        <v>0</v>
      </c>
      <c r="DQ325" s="0" t="n">
        <f aca="false">IF(CHOOSE(MATCH(X$5,$B$10:$E$10,0),$B325,$C325,$D325,$E325)*X$6+X325*X$7&lt;X$2,X$3*X$4,0)</f>
        <v>0</v>
      </c>
      <c r="DR325" s="0" t="n">
        <f aca="false">IF(CHOOSE(MATCH(Y$5,$B$10:$E$10,0),$B325,$C325,$D325,$E325)*Y$6+Y325*Y$7&lt;Y$2,Y$3*Y$4,0)</f>
        <v>0</v>
      </c>
      <c r="DS325" s="0" t="n">
        <f aca="false">IF(CHOOSE(MATCH(Z$5,$B$10:$E$10,0),$B325,$C325,$D325,$E325)*Z$6+Z325*Z$7&lt;Z$2,Z$3*Z$4,0)</f>
        <v>0</v>
      </c>
      <c r="DT325" s="0" t="n">
        <f aca="false">IF(CHOOSE(MATCH(AA$5,$B$10:$E$10,0),$B325,$C325,$D325,$E325)*AA$6+AA325*AA$7&lt;AA$2,AA$3*AA$4,0)</f>
        <v>0</v>
      </c>
      <c r="DU325" s="0" t="n">
        <f aca="false">IF(CHOOSE(MATCH(AB$5,$B$10:$E$10,0),$B325,$C325,$D325,$E325)*AB$6+AB325*AB$7&lt;AB$2,AB$3*AB$4,0)</f>
        <v>0.5</v>
      </c>
      <c r="DV325" s="0" t="n">
        <f aca="false">IF(CHOOSE(MATCH(AC$5,$B$10:$E$10,0),$B325,$C325,$D325,$E325)*AC$6+AC325*AC$7&lt;AC$2,AC$3*AC$4,0)</f>
        <v>0</v>
      </c>
      <c r="DW325" s="0" t="n">
        <f aca="false">IF(CHOOSE(MATCH(AD$5,$B$10:$E$10,0),$B325,$C325,$D325,$E325)*AD$6+AD325*AD$7&lt;AD$2,AD$3*AD$4,0)</f>
        <v>0</v>
      </c>
      <c r="DX325" s="0" t="n">
        <f aca="false">IF(CHOOSE(MATCH(AE$5,$B$10:$E$10,0),$B325,$C325,$D325,$E325)*AE$6+AE325*AE$7&lt;AE$2,AE$3*AE$4,0)</f>
        <v>0</v>
      </c>
      <c r="DY325" s="0" t="n">
        <f aca="false">IF(CHOOSE(MATCH(AF$5,$B$10:$E$10,0),$B325,$C325,$D325,$E325)*AF$6+AF325*AF$7&lt;AF$2,AF$3*AF$4,0)</f>
        <v>0</v>
      </c>
      <c r="DZ325" s="0" t="n">
        <f aca="false">IF(CHOOSE(MATCH(AG$5,$B$10:$E$10,0),$B325,$C325,$D325,$E325)*AG$6+AG325*AG$7&lt;AG$2,AG$3*AG$4,0)</f>
        <v>0</v>
      </c>
      <c r="EA325" s="0" t="n">
        <f aca="false">IF(CHOOSE(MATCH(AH$5,$B$10:$E$10,0),$B325,$C325,$D325,$E325)*AH$6+AH325*AH$7&lt;AH$2,AH$3*AH$4,0)</f>
        <v>0</v>
      </c>
      <c r="EB325" s="0" t="n">
        <f aca="false">IF(CHOOSE(MATCH(AI$5,$B$10:$E$10,0),$B325,$C325,$D325,$E325)*AI$6+AI325*AI$7&lt;AI$2,AI$3*AI$4,0)</f>
        <v>0</v>
      </c>
      <c r="EC325" s="0" t="n">
        <f aca="false">IF(CHOOSE(MATCH(AJ$5,$B$10:$E$10,0),$B325,$C325,$D325,$E325)*AJ$6+AJ325*AJ$7&lt;AJ$2,AJ$3*AJ$4,0)</f>
        <v>0</v>
      </c>
      <c r="ED325" s="0" t="n">
        <f aca="false">IF(CHOOSE(MATCH(AK$5,$B$10:$E$10,0),$B325,$C325,$D325,$E325)*AK$6+AK325*AK$7&lt;AK$2,AK$3*AK$4,0)</f>
        <v>0</v>
      </c>
      <c r="EE325" s="0" t="n">
        <f aca="false">IF(CHOOSE(MATCH(AL$5,$B$10:$E$10,0),$B325,$C325,$D325,$E325)*AL$6+AL325*AL$7&lt;AL$2,AL$3*AL$4,0)</f>
        <v>0</v>
      </c>
      <c r="EF325" s="0" t="n">
        <f aca="false">IF(CHOOSE(MATCH(AM$5,$B$10:$E$10,0),$B325,$C325,$D325,$E325)*AM$6+AM325*AM$7&lt;AM$2,AM$3*AM$4,0)</f>
        <v>0</v>
      </c>
      <c r="EG325" s="0" t="n">
        <f aca="false">IF(CHOOSE(MATCH(AN$5,$B$10:$E$10,0),$B325,$C325,$D325,$E325)*AN$6+AN325*AN$7&lt;AN$2,AN$3*AN$4,0)</f>
        <v>0</v>
      </c>
      <c r="EH325" s="0" t="n">
        <f aca="false">IF(CHOOSE(MATCH(AO$5,$B$10:$E$10,0),$B325,$C325,$D325,$E325)*AO$6+AO325*AO$7&lt;AO$2,AO$3*AO$4,0)</f>
        <v>0</v>
      </c>
      <c r="EI325" s="0" t="n">
        <f aca="false">IF(CHOOSE(MATCH(AP$5,$B$10:$E$10,0),$B325,$C325,$D325,$E325)*AP$6+AP325*AP$7&lt;AP$2,AP$3*AP$4,0)</f>
        <v>0</v>
      </c>
      <c r="EJ325" s="0" t="n">
        <f aca="false">IF(CHOOSE(MATCH(AQ$5,$B$10:$E$10,0),$B325,$C325,$D325,$E325)*AQ$6+AQ325*AQ$7&lt;AQ$2,AQ$3*AQ$4,0)</f>
        <v>0</v>
      </c>
      <c r="EK325" s="0" t="n">
        <f aca="false">IF(CHOOSE(MATCH(AR$5,$B$10:$E$10,0),$B325,$C325,$D325,$E325)*AR$6+AR325*AR$7&lt;AR$2,AR$3*AR$4,0)</f>
        <v>0</v>
      </c>
      <c r="EL325" s="0" t="n">
        <f aca="false">IF(CHOOSE(MATCH(AS$5,$B$10:$E$10,0),$B325,$C325,$D325,$E325)*AS$6+AS325*AS$7&lt;AS$2,AS$3*AS$4,0)</f>
        <v>0</v>
      </c>
      <c r="EM325" s="0" t="n">
        <f aca="false">IF(CHOOSE(MATCH(AT$5,$B$10:$E$10,0),$B325,$C325,$D325,$E325)*AT$6+AT325*AT$7&lt;AT$2,AT$3*AT$4,0)</f>
        <v>0</v>
      </c>
      <c r="EN325" s="0" t="n">
        <f aca="false">IF(CHOOSE(MATCH(AU$5,$B$10:$E$10,0),$B325,$C325,$D325,$E325)*AU$6+AU325*AU$7&lt;AU$2,AU$3*AU$4,0)</f>
        <v>0</v>
      </c>
      <c r="EO325" s="0" t="n">
        <f aca="false">IF(CHOOSE(MATCH(AV$5,$B$10:$E$10,0),$B325,$C325,$D325,$E325)*AV$6+AV325*AV$7&lt;AV$2,AV$3*AV$4,0)</f>
        <v>0</v>
      </c>
      <c r="EP325" s="0" t="n">
        <f aca="false">IF(CHOOSE(MATCH(AW$5,$B$10:$E$10,0),$B325,$C325,$D325,$E325)*AW$6+AW325*AW$7&lt;AW$2,AW$3*AW$4,0)</f>
        <v>0</v>
      </c>
      <c r="EQ325" s="0" t="n">
        <f aca="false">IF(CHOOSE(MATCH(AX$5,$B$10:$E$10,0),$B325,$C325,$D325,$E325)*AX$6+AX325*AX$7&lt;AX$2,AX$3*AX$4,0)</f>
        <v>0</v>
      </c>
      <c r="ER325" s="0" t="n">
        <f aca="false">IF(CHOOSE(MATCH(AY$5,$B$10:$E$10,0),$B325,$C325,$D325,$E325)*AY$6+AY325*AY$7&lt;AY$2,AY$3*AY$4,0)</f>
        <v>0</v>
      </c>
      <c r="ES325" s="0" t="n">
        <f aca="false">IF(CHOOSE(MATCH(AZ$5,$B$10:$E$10,0),$B325,$C325,$D325,$E325)*AZ$6+AZ325*AZ$7&lt;AZ$2,AZ$3*AZ$4,0)</f>
        <v>0</v>
      </c>
      <c r="ET325" s="0" t="n">
        <f aca="false">IF(CHOOSE(MATCH(BA$5,$B$10:$E$10,0),$B325,$C325,$D325,$E325)*BA$6+BA325*BA$7&lt;BA$2,BA$3*BA$4,0)</f>
        <v>0</v>
      </c>
      <c r="EU325" s="0" t="n">
        <f aca="false">IF(CHOOSE(MATCH(BB$5,$B$10:$E$10,0),$B325,$C325,$D325,$E325)*BB$6+BB325*BB$7&lt;BB$2,BB$3*BB$4,0)</f>
        <v>0</v>
      </c>
      <c r="EV325" s="0" t="n">
        <f aca="false">IF(CHOOSE(MATCH(BC$5,$B$10:$E$10,0),$B325,$C325,$D325,$E325)*BC$6+BC325*BC$7&lt;BC$2,BC$3*BC$4,0)</f>
        <v>0</v>
      </c>
      <c r="EW325" s="0" t="n">
        <f aca="false">IF(CHOOSE(MATCH(BD$5,$B$10:$E$10,0),$B325,$C325,$D325,$E325)*BD$6+BD325*BD$7&lt;BD$2,BD$3*BD$4,0)</f>
        <v>0</v>
      </c>
      <c r="EX325" s="0" t="n">
        <f aca="false">IF(CHOOSE(MATCH(BE$5,$B$10:$E$10,0),$B325,$C325,$D325,$E325)*BE$6+BE325*BE$7&lt;BE$2,BE$3*BE$4,0)</f>
        <v>12.5</v>
      </c>
      <c r="EY325" s="0" t="n">
        <f aca="false">IF(CHOOSE(MATCH(BF$5,$B$10:$E$10,0),$B325,$C325,$D325,$E325)*BF$6+BF325*BF$7&lt;BF$2,BF$3*BF$4,0)</f>
        <v>0</v>
      </c>
      <c r="EZ325" s="0" t="n">
        <f aca="false">IF(CHOOSE(MATCH(BG$5,$B$10:$E$10,0),$B325,$C325,$D325,$E325)*BG$6+BG325*BG$7&lt;BG$2,BG$3*BG$4,0)</f>
        <v>0</v>
      </c>
      <c r="FA325" s="0" t="n">
        <f aca="false">IF(CHOOSE(MATCH(BH$5,$B$10:$E$10,0),$B325,$C325,$D325,$E325)*BH$6+BH325*BH$7&lt;BH$2,BH$3*BH$4,0)</f>
        <v>2.5</v>
      </c>
      <c r="FB325" s="0" t="n">
        <f aca="false">IF(CHOOSE(MATCH(BI$5,$B$10:$E$10,0),$B325,$C325,$D325,$E325)*BI$6+BI325*BI$7&lt;BI$2,BI$3*BI$4,0)</f>
        <v>0</v>
      </c>
      <c r="FC325" s="0" t="n">
        <f aca="false">IF(CHOOSE(MATCH(BJ$5,$B$10:$E$10,0),$B325,$C325,$D325,$E325)*BJ$6+BJ325*BJ$7&lt;BJ$2,BJ$3*BJ$4,0)</f>
        <v>0</v>
      </c>
      <c r="FD325" s="0" t="n">
        <f aca="false">IF(CHOOSE(MATCH(BK$5,$B$10:$E$10,0),$B325,$C325,$D325,$E325)*BK$6+BK325*BK$7&lt;BK$2,BK$3*BK$4,0)</f>
        <v>0</v>
      </c>
      <c r="FE325" s="0" t="n">
        <f aca="false">IF(CHOOSE(MATCH(BL$5,$B$10:$E$10,0),$B325,$C325,$D325,$E325)*BL$6+BL325*BL$7&lt;BL$2,BL$3*BL$4,0)</f>
        <v>0</v>
      </c>
      <c r="FF325" s="0" t="n">
        <f aca="false">IF(CHOOSE(MATCH(BM$5,$B$10:$E$10,0),$B325,$C325,$D325,$E325)*BM$6+BM325*BM$7&lt;BM$2,BM$3*BM$4,0)</f>
        <v>0</v>
      </c>
      <c r="FG325" s="0" t="n">
        <f aca="false">IF(CHOOSE(MATCH(BN$5,$B$10:$E$10,0),$B325,$C325,$D325,$E325)*BN$6+BN325*BN$7&lt;BN$2,BN$3*BN$4,0)</f>
        <v>0</v>
      </c>
      <c r="FH325" s="0" t="n">
        <f aca="false">IF(CHOOSE(MATCH(BO$5,$B$10:$E$10,0),$B325,$C325,$D325,$E325)*BO$6+BO325*BO$7&lt;BO$2,BO$3*BO$4,0)</f>
        <v>0</v>
      </c>
      <c r="FI325" s="0" t="n">
        <f aca="false">IF(CHOOSE(MATCH(BP$5,$B$10:$E$10,0),$B325,$C325,$D325,$E325)*BP$6+BP325*BP$7&lt;BP$2,BP$3*BP$4,0)</f>
        <v>0</v>
      </c>
      <c r="FJ325" s="0" t="n">
        <f aca="false">IF(CHOOSE(MATCH(BQ$5,$B$10:$E$10,0),$B325,$C325,$D325,$E325)*BQ$6+BQ325*BQ$7&lt;BQ$2,BQ$3*BQ$4,0)</f>
        <v>0</v>
      </c>
      <c r="FK325" s="0" t="n">
        <f aca="false">IF(CHOOSE(MATCH(BR$5,$B$10:$E$10,0),$B325,$C325,$D325,$E325)*BR$6+BR325*BR$7&lt;BR$2,BR$3*BR$4,0)</f>
        <v>0</v>
      </c>
      <c r="FL325" s="0" t="n">
        <f aca="false">IF(CHOOSE(MATCH(BS$5,$B$10:$E$10,0),$B325,$C325,$D325,$E325)*BS$6+BS325*BS$7&lt;BS$2,BS$3*BS$4,0)</f>
        <v>0</v>
      </c>
      <c r="FM325" s="0" t="n">
        <f aca="false">IF(CHOOSE(MATCH(BT$5,$B$10:$E$10,0),$B325,$C325,$D325,$E325)*BT$6+BT325*BT$7&lt;BT$2,BT$3*BT$4,0)</f>
        <v>0</v>
      </c>
      <c r="FN325" s="0" t="n">
        <f aca="false">IF(CHOOSE(MATCH(BU$5,$B$10:$E$10,0),$B325,$C325,$D325,$E325)*BU$6+BU325*BU$7&lt;BU$2,BU$3*BU$4,0)</f>
        <v>0</v>
      </c>
      <c r="FO325" s="0" t="n">
        <f aca="false">IF(CHOOSE(MATCH(BV$5,$B$10:$E$10,0),$B325,$C325,$D325,$E325)*BV$6+BV325*BV$7&lt;BV$2,BV$3*BV$4,0)</f>
        <v>0</v>
      </c>
      <c r="FP325" s="0" t="n">
        <f aca="false">IF(CHOOSE(MATCH(BW$5,$B$10:$E$10,0),$B325,$C325,$D325,$E325)*BW$6+BW325*BW$7&lt;BW$2,BW$3*BW$4,0)</f>
        <v>0</v>
      </c>
      <c r="FQ325" s="0" t="n">
        <f aca="false">IF(CHOOSE(MATCH(BX$5,$B$10:$E$10,0),$B325,$C325,$D325,$E325)*BX$6+BX325*BX$7&lt;BX$2,BX$3*BX$4,0)</f>
        <v>0</v>
      </c>
      <c r="FR325" s="0" t="n">
        <f aca="false">IF(CHOOSE(MATCH(BY$5,$B$10:$E$10,0),$B325,$C325,$D325,$E325)*BY$6+BY325*BY$7&lt;BY$2,BY$3*BY$4,0)</f>
        <v>0</v>
      </c>
      <c r="FS325" s="0" t="n">
        <f aca="false">IF(CHOOSE(MATCH(BZ$5,$B$10:$E$10,0),$B325,$C325,$D325,$E325)*BZ$6+BZ325*BZ$7&lt;BZ$2,BZ$3*BZ$4,0)</f>
        <v>0</v>
      </c>
      <c r="FT325" s="0" t="n">
        <f aca="false">IF(CHOOSE(MATCH(CA$5,$B$10:$E$10,0),$B325,$C325,$D325,$E325)*CA$6+CA325*CA$7&lt;CA$2,CA$3*CA$4,0)</f>
        <v>0</v>
      </c>
      <c r="FU325" s="0" t="n">
        <f aca="false">IF(CHOOSE(MATCH(CB$5,$B$10:$E$10,0),$B325,$C325,$D325,$E325)*CB$6+CB325*CB$7&lt;CB$2,CB$3*CB$4,0)</f>
        <v>0</v>
      </c>
      <c r="FV325" s="0" t="n">
        <f aca="false">IF(CHOOSE(MATCH(CC$5,$B$10:$E$10,0),$B325,$C325,$D325,$E325)*CC$6+CC325*CC$7&lt;CC$2,CC$3*CC$4,0)</f>
        <v>0</v>
      </c>
      <c r="FW325" s="0" t="n">
        <f aca="false">IF(CHOOSE(MATCH(CD$5,$B$10:$E$10,0),$B325,$C325,$D325,$E325)*CD$6+CD325*CD$7&lt;CD$2,CD$3*CD$4,0)</f>
        <v>0</v>
      </c>
      <c r="FX325" s="0" t="n">
        <f aca="false">IF(CHOOSE(MATCH(CE$5,$B$10:$E$10,0),$B325,$C325,$D325,$E325)*CE$6+CE325*CE$7&lt;CE$2,CE$3*CE$4,0)</f>
        <v>0</v>
      </c>
      <c r="FY325" s="0" t="n">
        <f aca="false">IF(CHOOSE(MATCH(CF$5,$B$10:$E$10,0),$B325,$C325,$D325,$E325)*CF$6+CF325*CF$7&lt;CF$2,CF$3*CF$4,0)</f>
        <v>0</v>
      </c>
      <c r="FZ325" s="0" t="n">
        <f aca="false">IF(CHOOSE(MATCH(CG$5,$B$10:$E$10,0),$B325,$C325,$D325,$E325)*CG$6+CG325*CG$7&lt;CG$2,CG$3*CG$4,0)</f>
        <v>0</v>
      </c>
      <c r="GA325" s="0" t="n">
        <f aca="false">IF(CHOOSE(MATCH(CH$5,$B$10:$E$10,0),$B325,$C325,$D325,$E325)*CH$6+CH325*CH$7&lt;CH$2,CH$3*CH$4,0)</f>
        <v>0</v>
      </c>
      <c r="GB325" s="0" t="n">
        <f aca="false">IF(CHOOSE(MATCH(CI$5,$B$10:$E$10,0),$B325,$C325,$D325,$E325)*CI$6+CI325*CI$7&lt;CI$2,CI$3*CI$4,0)</f>
        <v>0</v>
      </c>
      <c r="GC325" s="0" t="n">
        <f aca="false">IF(CHOOSE(MATCH(CJ$5,$B$10:$E$10,0),$B325,$C325,$D325,$E325)*CJ$6+CJ325*CJ$7&lt;CJ$2,CJ$3*CJ$4,0)</f>
        <v>0</v>
      </c>
      <c r="GD325" s="0" t="n">
        <f aca="false">IF(CHOOSE(MATCH(CK$5,$B$10:$E$10,0),$B325,$C325,$D325,$E325)*CK$6+CK325*CK$7&lt;CK$2,CK$3*CK$4,0)</f>
        <v>0</v>
      </c>
      <c r="GE325" s="0" t="n">
        <f aca="false">IF(CHOOSE(MATCH(CL$5,$B$10:$E$10,0),$B325,$C325,$D325,$E325)*CL$6+CL325*CL$7&lt;CL$2,CL$3*CL$4,0)</f>
        <v>0</v>
      </c>
      <c r="GF325" s="0" t="n">
        <f aca="false">IF(CHOOSE(MATCH(CM$5,$B$10:$E$10,0),$B325,$C325,$D325,$E325)*CM$6+CM325*CM$7&lt;CM$2,CM$3*CM$4,0)</f>
        <v>0</v>
      </c>
      <c r="GG325" s="0" t="n">
        <f aca="false">IF(CHOOSE(MATCH(CN$5,$B$10:$E$10,0),$B325,$C325,$D325,$E325)*CN$6+CN325*CN$7&lt;CN$2,CN$3*CN$4,0)</f>
        <v>0</v>
      </c>
      <c r="GH325" s="0" t="n">
        <f aca="false">IF(CHOOSE(MATCH(CO$5,$B$10:$E$10,0),$B325,$C325,$D325,$E325)*CO$6+CO325*CO$7&lt;CO$2,CO$3*CO$4,0)</f>
        <v>0</v>
      </c>
      <c r="GI325" s="0" t="n">
        <f aca="false">IF(CHOOSE(MATCH(CP$5,$B$10:$E$10,0),$B325,$C325,$D325,$E325)*CP$6+CP325*CP$7&lt;CP$2,CP$3*CP$4,0)</f>
        <v>0</v>
      </c>
      <c r="GJ325" s="0" t="n">
        <f aca="false">IF(CHOOSE(MATCH(CQ$5,$B$10:$E$10,0),$B325,$C325,$D325,$E325)*CQ$6+CQ325*CQ$7&lt;CQ$2,CQ$3*CQ$4,0)</f>
        <v>0</v>
      </c>
      <c r="GK325" s="0" t="n">
        <f aca="false">IF(CHOOSE(MATCH(CR$5,$B$10:$E$10,0),$B325,$C325,$D325,$E325)*CR$6+CR325*CR$7&lt;CR$2,CR$3*CR$4,0)</f>
        <v>0</v>
      </c>
      <c r="GL325" s="0" t="n">
        <f aca="false">IF(CHOOSE(MATCH(CS$5,$B$10:$E$10,0),$B325,$C325,$D325,$E325)*CS$6+CS325*CS$7&lt;CS$2,CS$3*CS$4,0)</f>
        <v>0</v>
      </c>
      <c r="GM325" s="0" t="n">
        <f aca="false">IF(CHOOSE(MATCH(CT$5,$B$10:$E$10,0),$B325,$C325,$D325,$E325)*CT$6+CT325*CT$7&lt;CT$2,CT$3*CT$4,0)</f>
        <v>0</v>
      </c>
      <c r="GN325" s="0" t="n">
        <f aca="false">IF(CHOOSE(MATCH(CU$5,$B$10:$E$10,0),$B325,$C325,$D325,$E325)*CU$6+CU325*CU$7&lt;CU$2,CU$3*CU$4,0)</f>
        <v>0</v>
      </c>
      <c r="GO325" s="0" t="n">
        <f aca="false">IF(CHOOSE(MATCH(CV$5,$B$10:$E$10,0),$B325,$C325,$D325,$E325)*CV$6+CV325*CV$7&lt;CV$2,CV$3*CV$4,0)</f>
        <v>0</v>
      </c>
      <c r="GP325" s="0" t="n">
        <f aca="false">IF(CHOOSE(MATCH(CW$5,$B$10:$E$10,0),$B325,$C325,$D325,$E325)*CW$6+CW325*CW$7&lt;CW$2,CW$3*CW$4,0)</f>
        <v>0</v>
      </c>
      <c r="GQ325" s="0" t="n">
        <f aca="false">IF(CHOOSE(MATCH(CX$5,$B$10:$E$10,0),$B325,$C325,$D325,$E325)*CX$6+CX325*CX$7&lt;CX$2,CX$3*CX$4,0)</f>
        <v>0</v>
      </c>
      <c r="GS325" s="0" t="n">
        <f aca="false">SUM(CZ325:GQ325)</f>
        <v>15.5</v>
      </c>
      <c r="GT325" s="0" t="n">
        <f aca="false">IF(GS325&gt;$GS$6,1,0)</f>
        <v>0</v>
      </c>
    </row>
    <row r="326" customFormat="false" ht="14" hidden="false" customHeight="false" outlineLevel="0" collapsed="false">
      <c r="A326" s="0" t="n">
        <v>316</v>
      </c>
      <c r="B326" s="0" t="n">
        <v>0.0254773613323471</v>
      </c>
      <c r="C326" s="0" t="n">
        <v>1.03678378534778</v>
      </c>
      <c r="D326" s="0" t="n">
        <v>0.499403183608261</v>
      </c>
      <c r="E326" s="0" t="n">
        <v>-1.60506624168971</v>
      </c>
      <c r="G326" s="0" t="n">
        <v>1.04392938737874</v>
      </c>
      <c r="H326" s="0" t="n">
        <v>-1.37145889311796</v>
      </c>
      <c r="I326" s="0" t="n">
        <v>0.807910964795155</v>
      </c>
      <c r="J326" s="0" t="n">
        <v>1.23310655908426</v>
      </c>
      <c r="K326" s="0" t="n">
        <v>-1.08229414763628</v>
      </c>
      <c r="L326" s="0" t="n">
        <v>0.35879565984942</v>
      </c>
      <c r="M326" s="0" t="n">
        <v>-0.813970473245718</v>
      </c>
      <c r="N326" s="0" t="n">
        <v>-0.310169525619131</v>
      </c>
      <c r="O326" s="0" t="n">
        <v>0.00447471393272281</v>
      </c>
      <c r="P326" s="0" t="n">
        <v>1.76057255885098</v>
      </c>
      <c r="Q326" s="0" t="n">
        <v>-0.271780891125672</v>
      </c>
      <c r="R326" s="0" t="n">
        <v>-0.600773546466371</v>
      </c>
      <c r="S326" s="0" t="n">
        <v>0.785009888204513</v>
      </c>
      <c r="T326" s="0" t="n">
        <v>-0.706310174791724</v>
      </c>
      <c r="U326" s="0" t="n">
        <v>-1.40227712108754</v>
      </c>
      <c r="V326" s="0" t="n">
        <v>1.51479071064387</v>
      </c>
      <c r="W326" s="0" t="n">
        <v>0.62198523664847</v>
      </c>
      <c r="X326" s="0" t="n">
        <v>-0.569543772144243</v>
      </c>
      <c r="Y326" s="0" t="n">
        <v>-0.834925231174566</v>
      </c>
      <c r="Z326" s="0" t="n">
        <v>-2.28978024097159</v>
      </c>
      <c r="AA326" s="0" t="n">
        <v>0.173795342561789</v>
      </c>
      <c r="AB326" s="0" t="n">
        <v>-0.175039076566463</v>
      </c>
      <c r="AC326" s="0" t="n">
        <v>-0.629054284218</v>
      </c>
      <c r="AD326" s="0" t="n">
        <v>1.48533217725344</v>
      </c>
      <c r="AE326" s="0" t="n">
        <v>0.382063944925903</v>
      </c>
      <c r="AF326" s="0" t="n">
        <v>-0.947241005633259</v>
      </c>
      <c r="AG326" s="0" t="n">
        <v>0.235596644415637</v>
      </c>
      <c r="AH326" s="0" t="n">
        <v>0.867232756718295</v>
      </c>
      <c r="AI326" s="0" t="n">
        <v>1.1994484339084</v>
      </c>
      <c r="AJ326" s="0" t="n">
        <v>0.078606490205857</v>
      </c>
      <c r="AK326" s="0" t="n">
        <v>-0.420789092459017</v>
      </c>
      <c r="AL326" s="0" t="n">
        <v>-1.85539647645783</v>
      </c>
      <c r="AM326" s="0" t="n">
        <v>-1.47254468174651</v>
      </c>
      <c r="AN326" s="0" t="n">
        <v>0.552174697077135</v>
      </c>
      <c r="AO326" s="0" t="n">
        <v>0.39460246625822</v>
      </c>
      <c r="AP326" s="0" t="n">
        <v>-0.361897036782466</v>
      </c>
      <c r="AQ326" s="0" t="n">
        <v>0.740194536774652</v>
      </c>
      <c r="AR326" s="0" t="n">
        <v>-1.77148649527226</v>
      </c>
      <c r="AS326" s="0" t="n">
        <v>1.87677869689651</v>
      </c>
      <c r="AT326" s="0" t="n">
        <v>0.641222186459345</v>
      </c>
      <c r="AU326" s="0" t="n">
        <v>1.4883380572428</v>
      </c>
      <c r="AV326" s="0" t="n">
        <v>0.747459125705063</v>
      </c>
      <c r="AW326" s="0" t="n">
        <v>0.61735022427456</v>
      </c>
      <c r="AX326" s="0" t="n">
        <v>0.530299075762741</v>
      </c>
      <c r="AY326" s="0" t="n">
        <v>1.13300984594389</v>
      </c>
      <c r="AZ326" s="0" t="n">
        <v>0.68274857767392</v>
      </c>
      <c r="BA326" s="0" t="n">
        <v>0.111266444946523</v>
      </c>
      <c r="BB326" s="0" t="n">
        <v>0.135703430714784</v>
      </c>
      <c r="BC326" s="0" t="n">
        <v>0.834708089314517</v>
      </c>
      <c r="BD326" s="0" t="n">
        <v>-0.0886632278707111</v>
      </c>
      <c r="BE326" s="0" t="n">
        <v>-1.20813183457358</v>
      </c>
      <c r="BF326" s="0" t="n">
        <v>-0.89554760052124</v>
      </c>
      <c r="BG326" s="0" t="n">
        <v>0.0552984147361713</v>
      </c>
      <c r="BH326" s="0" t="n">
        <v>0.0874342731549405</v>
      </c>
      <c r="BI326" s="0" t="n">
        <v>1.22415713121882</v>
      </c>
      <c r="BJ326" s="0" t="n">
        <v>0.702877969160909</v>
      </c>
      <c r="BK326" s="0" t="n">
        <v>0.029647253541043</v>
      </c>
      <c r="BL326" s="0" t="n">
        <v>-0.896347955858801</v>
      </c>
      <c r="BM326" s="0" t="n">
        <v>0.931659087655134</v>
      </c>
      <c r="BN326" s="0" t="n">
        <v>-1.50356299855048</v>
      </c>
      <c r="BO326" s="0" t="n">
        <v>1.66757217812119</v>
      </c>
      <c r="BP326" s="0" t="n">
        <v>0.477401727039251</v>
      </c>
      <c r="BQ326" s="0" t="n">
        <v>-1.05841763797798</v>
      </c>
      <c r="BR326" s="0" t="n">
        <v>0.955178620642982</v>
      </c>
      <c r="BS326" s="0" t="n">
        <v>1.76418780029053</v>
      </c>
      <c r="BT326" s="0" t="n">
        <v>-0.467565541839576</v>
      </c>
      <c r="BU326" s="0" t="n">
        <v>0.131921069623786</v>
      </c>
      <c r="BV326" s="0" t="n">
        <v>0.630548129265662</v>
      </c>
      <c r="BW326" s="0" t="n">
        <v>0.304717104882002</v>
      </c>
      <c r="BX326" s="0" t="n">
        <v>1.54713688971242</v>
      </c>
      <c r="BY326" s="0" t="n">
        <v>0.671108182359603</v>
      </c>
      <c r="BZ326" s="0" t="n">
        <v>-0.0699378688295838</v>
      </c>
      <c r="CA326" s="0" t="n">
        <v>1.95537722902372</v>
      </c>
      <c r="CB326" s="0" t="n">
        <v>0.14914917301212</v>
      </c>
      <c r="CC326" s="0" t="n">
        <v>0.530387751496164</v>
      </c>
      <c r="CD326" s="0" t="n">
        <v>0.161460320668994</v>
      </c>
      <c r="CE326" s="0" t="n">
        <v>0.43050363274233</v>
      </c>
      <c r="CF326" s="0" t="n">
        <v>-1.20971890282817</v>
      </c>
      <c r="CG326" s="0" t="n">
        <v>0.131149135995656</v>
      </c>
      <c r="CH326" s="0" t="n">
        <v>-0.591362550039776</v>
      </c>
      <c r="CI326" s="0" t="n">
        <v>-0.408782625527238</v>
      </c>
      <c r="CJ326" s="0" t="n">
        <v>0.982454366749152</v>
      </c>
      <c r="CK326" s="0" t="n">
        <v>0.170302882906981</v>
      </c>
      <c r="CL326" s="0" t="n">
        <v>-0.319494120049058</v>
      </c>
      <c r="CM326" s="0" t="n">
        <v>0.00455202098237351</v>
      </c>
      <c r="CN326" s="0" t="n">
        <v>-0.406704430133686</v>
      </c>
      <c r="CO326" s="0" t="n">
        <v>-1.59087903739419</v>
      </c>
      <c r="CP326" s="0" t="n">
        <v>-2.28246790356934</v>
      </c>
      <c r="CQ326" s="0" t="n">
        <v>1.69011400430463</v>
      </c>
      <c r="CR326" s="0" t="n">
        <v>1.27560952023487</v>
      </c>
      <c r="CS326" s="0" t="n">
        <v>0.345689841196872</v>
      </c>
      <c r="CT326" s="0" t="n">
        <v>0.103187858258025</v>
      </c>
      <c r="CU326" s="0" t="n">
        <v>0.0206182448891923</v>
      </c>
      <c r="CV326" s="0" t="n">
        <v>1.82422809302807</v>
      </c>
      <c r="CW326" s="0" t="n">
        <v>0.755067048885394</v>
      </c>
      <c r="CX326" s="0" t="n">
        <v>0.0604325123276794</v>
      </c>
      <c r="CZ326" s="0" t="n">
        <f aca="false">IF(CHOOSE(MATCH(G$5,$B$10:$E$10,0),$B326,$C326,$D326,$E326)*G$6+G326*G$7&lt;G$2,G$3*G$4,0)</f>
        <v>0</v>
      </c>
      <c r="DA326" s="0" t="n">
        <f aca="false">IF(CHOOSE(MATCH(H$5,$B$10:$E$10,0),$B326,$C326,$D326,$E326)*H$6+H326*H$7&lt;H$2,H$3*H$4,0)</f>
        <v>0</v>
      </c>
      <c r="DB326" s="0" t="n">
        <f aca="false">IF(CHOOSE(MATCH(I$5,$B$10:$E$10,0),$B326,$C326,$D326,$E326)*I$6+I326*I$7&lt;I$2,I$3*I$4,0)</f>
        <v>0</v>
      </c>
      <c r="DC326" s="0" t="n">
        <f aca="false">IF(CHOOSE(MATCH(J$5,$B$10:$E$10,0),$B326,$C326,$D326,$E326)*J$6+J326*J$7&lt;J$2,J$3*J$4,0)</f>
        <v>0</v>
      </c>
      <c r="DD326" s="0" t="n">
        <f aca="false">IF(CHOOSE(MATCH(K$5,$B$10:$E$10,0),$B326,$C326,$D326,$E326)*K$6+K326*K$7&lt;K$2,K$3*K$4,0)</f>
        <v>0</v>
      </c>
      <c r="DE326" s="0" t="n">
        <f aca="false">IF(CHOOSE(MATCH(L$5,$B$10:$E$10,0),$B326,$C326,$D326,$E326)*L$6+L326*L$7&lt;L$2,L$3*L$4,0)</f>
        <v>0</v>
      </c>
      <c r="DF326" s="0" t="n">
        <f aca="false">IF(CHOOSE(MATCH(M$5,$B$10:$E$10,0),$B326,$C326,$D326,$E326)*M$6+M326*M$7&lt;M$2,M$3*M$4,0)</f>
        <v>0</v>
      </c>
      <c r="DG326" s="0" t="n">
        <f aca="false">IF(CHOOSE(MATCH(N$5,$B$10:$E$10,0),$B326,$C326,$D326,$E326)*N$6+N326*N$7&lt;N$2,N$3*N$4,0)</f>
        <v>0</v>
      </c>
      <c r="DH326" s="0" t="n">
        <f aca="false">IF(CHOOSE(MATCH(O$5,$B$10:$E$10,0),$B326,$C326,$D326,$E326)*O$6+O326*O$7&lt;O$2,O$3*O$4,0)</f>
        <v>0</v>
      </c>
      <c r="DI326" s="0" t="n">
        <f aca="false">IF(CHOOSE(MATCH(P$5,$B$10:$E$10,0),$B326,$C326,$D326,$E326)*P$6+P326*P$7&lt;P$2,P$3*P$4,0)</f>
        <v>0</v>
      </c>
      <c r="DJ326" s="0" t="n">
        <f aca="false">IF(CHOOSE(MATCH(Q$5,$B$10:$E$10,0),$B326,$C326,$D326,$E326)*Q$6+Q326*Q$7&lt;Q$2,Q$3*Q$4,0)</f>
        <v>0</v>
      </c>
      <c r="DK326" s="0" t="n">
        <f aca="false">IF(CHOOSE(MATCH(R$5,$B$10:$E$10,0),$B326,$C326,$D326,$E326)*R$6+R326*R$7&lt;R$2,R$3*R$4,0)</f>
        <v>0</v>
      </c>
      <c r="DL326" s="0" t="n">
        <f aca="false">IF(CHOOSE(MATCH(S$5,$B$10:$E$10,0),$B326,$C326,$D326,$E326)*S$6+S326*S$7&lt;S$2,S$3*S$4,0)</f>
        <v>0</v>
      </c>
      <c r="DM326" s="0" t="n">
        <f aca="false">IF(CHOOSE(MATCH(T$5,$B$10:$E$10,0),$B326,$C326,$D326,$E326)*T$6+T326*T$7&lt;T$2,T$3*T$4,0)</f>
        <v>0</v>
      </c>
      <c r="DN326" s="0" t="n">
        <f aca="false">IF(CHOOSE(MATCH(U$5,$B$10:$E$10,0),$B326,$C326,$D326,$E326)*U$6+U326*U$7&lt;U$2,U$3*U$4,0)</f>
        <v>0</v>
      </c>
      <c r="DO326" s="0" t="n">
        <f aca="false">IF(CHOOSE(MATCH(V$5,$B$10:$E$10,0),$B326,$C326,$D326,$E326)*V$6+V326*V$7&lt;V$2,V$3*V$4,0)</f>
        <v>0</v>
      </c>
      <c r="DP326" s="0" t="n">
        <f aca="false">IF(CHOOSE(MATCH(W$5,$B$10:$E$10,0),$B326,$C326,$D326,$E326)*W$6+W326*W$7&lt;W$2,W$3*W$4,0)</f>
        <v>0</v>
      </c>
      <c r="DQ326" s="0" t="n">
        <f aca="false">IF(CHOOSE(MATCH(X$5,$B$10:$E$10,0),$B326,$C326,$D326,$E326)*X$6+X326*X$7&lt;X$2,X$3*X$4,0)</f>
        <v>0</v>
      </c>
      <c r="DR326" s="0" t="n">
        <f aca="false">IF(CHOOSE(MATCH(Y$5,$B$10:$E$10,0),$B326,$C326,$D326,$E326)*Y$6+Y326*Y$7&lt;Y$2,Y$3*Y$4,0)</f>
        <v>0</v>
      </c>
      <c r="DS326" s="0" t="n">
        <f aca="false">IF(CHOOSE(MATCH(Z$5,$B$10:$E$10,0),$B326,$C326,$D326,$E326)*Z$6+Z326*Z$7&lt;Z$2,Z$3*Z$4,0)</f>
        <v>0</v>
      </c>
      <c r="DT326" s="0" t="n">
        <f aca="false">IF(CHOOSE(MATCH(AA$5,$B$10:$E$10,0),$B326,$C326,$D326,$E326)*AA$6+AA326*AA$7&lt;AA$2,AA$3*AA$4,0)</f>
        <v>0</v>
      </c>
      <c r="DU326" s="0" t="n">
        <f aca="false">IF(CHOOSE(MATCH(AB$5,$B$10:$E$10,0),$B326,$C326,$D326,$E326)*AB$6+AB326*AB$7&lt;AB$2,AB$3*AB$4,0)</f>
        <v>0</v>
      </c>
      <c r="DV326" s="0" t="n">
        <f aca="false">IF(CHOOSE(MATCH(AC$5,$B$10:$E$10,0),$B326,$C326,$D326,$E326)*AC$6+AC326*AC$7&lt;AC$2,AC$3*AC$4,0)</f>
        <v>0</v>
      </c>
      <c r="DW326" s="0" t="n">
        <f aca="false">IF(CHOOSE(MATCH(AD$5,$B$10:$E$10,0),$B326,$C326,$D326,$E326)*AD$6+AD326*AD$7&lt;AD$2,AD$3*AD$4,0)</f>
        <v>0</v>
      </c>
      <c r="DX326" s="0" t="n">
        <f aca="false">IF(CHOOSE(MATCH(AE$5,$B$10:$E$10,0),$B326,$C326,$D326,$E326)*AE$6+AE326*AE$7&lt;AE$2,AE$3*AE$4,0)</f>
        <v>0</v>
      </c>
      <c r="DY326" s="0" t="n">
        <f aca="false">IF(CHOOSE(MATCH(AF$5,$B$10:$E$10,0),$B326,$C326,$D326,$E326)*AF$6+AF326*AF$7&lt;AF$2,AF$3*AF$4,0)</f>
        <v>0</v>
      </c>
      <c r="DZ326" s="0" t="n">
        <f aca="false">IF(CHOOSE(MATCH(AG$5,$B$10:$E$10,0),$B326,$C326,$D326,$E326)*AG$6+AG326*AG$7&lt;AG$2,AG$3*AG$4,0)</f>
        <v>0</v>
      </c>
      <c r="EA326" s="0" t="n">
        <f aca="false">IF(CHOOSE(MATCH(AH$5,$B$10:$E$10,0),$B326,$C326,$D326,$E326)*AH$6+AH326*AH$7&lt;AH$2,AH$3*AH$4,0)</f>
        <v>0</v>
      </c>
      <c r="EB326" s="0" t="n">
        <f aca="false">IF(CHOOSE(MATCH(AI$5,$B$10:$E$10,0),$B326,$C326,$D326,$E326)*AI$6+AI326*AI$7&lt;AI$2,AI$3*AI$4,0)</f>
        <v>0</v>
      </c>
      <c r="EC326" s="0" t="n">
        <f aca="false">IF(CHOOSE(MATCH(AJ$5,$B$10:$E$10,0),$B326,$C326,$D326,$E326)*AJ$6+AJ326*AJ$7&lt;AJ$2,AJ$3*AJ$4,0)</f>
        <v>0</v>
      </c>
      <c r="ED326" s="0" t="n">
        <f aca="false">IF(CHOOSE(MATCH(AK$5,$B$10:$E$10,0),$B326,$C326,$D326,$E326)*AK$6+AK326*AK$7&lt;AK$2,AK$3*AK$4,0)</f>
        <v>0</v>
      </c>
      <c r="EE326" s="0" t="n">
        <f aca="false">IF(CHOOSE(MATCH(AL$5,$B$10:$E$10,0),$B326,$C326,$D326,$E326)*AL$6+AL326*AL$7&lt;AL$2,AL$3*AL$4,0)</f>
        <v>0</v>
      </c>
      <c r="EF326" s="0" t="n">
        <f aca="false">IF(CHOOSE(MATCH(AM$5,$B$10:$E$10,0),$B326,$C326,$D326,$E326)*AM$6+AM326*AM$7&lt;AM$2,AM$3*AM$4,0)</f>
        <v>0</v>
      </c>
      <c r="EG326" s="0" t="n">
        <f aca="false">IF(CHOOSE(MATCH(AN$5,$B$10:$E$10,0),$B326,$C326,$D326,$E326)*AN$6+AN326*AN$7&lt;AN$2,AN$3*AN$4,0)</f>
        <v>0</v>
      </c>
      <c r="EH326" s="0" t="n">
        <f aca="false">IF(CHOOSE(MATCH(AO$5,$B$10:$E$10,0),$B326,$C326,$D326,$E326)*AO$6+AO326*AO$7&lt;AO$2,AO$3*AO$4,0)</f>
        <v>0</v>
      </c>
      <c r="EI326" s="0" t="n">
        <f aca="false">IF(CHOOSE(MATCH(AP$5,$B$10:$E$10,0),$B326,$C326,$D326,$E326)*AP$6+AP326*AP$7&lt;AP$2,AP$3*AP$4,0)</f>
        <v>0</v>
      </c>
      <c r="EJ326" s="0" t="n">
        <f aca="false">IF(CHOOSE(MATCH(AQ$5,$B$10:$E$10,0),$B326,$C326,$D326,$E326)*AQ$6+AQ326*AQ$7&lt;AQ$2,AQ$3*AQ$4,0)</f>
        <v>0</v>
      </c>
      <c r="EK326" s="0" t="n">
        <f aca="false">IF(CHOOSE(MATCH(AR$5,$B$10:$E$10,0),$B326,$C326,$D326,$E326)*AR$6+AR326*AR$7&lt;AR$2,AR$3*AR$4,0)</f>
        <v>0</v>
      </c>
      <c r="EL326" s="0" t="n">
        <f aca="false">IF(CHOOSE(MATCH(AS$5,$B$10:$E$10,0),$B326,$C326,$D326,$E326)*AS$6+AS326*AS$7&lt;AS$2,AS$3*AS$4,0)</f>
        <v>0</v>
      </c>
      <c r="EM326" s="0" t="n">
        <f aca="false">IF(CHOOSE(MATCH(AT$5,$B$10:$E$10,0),$B326,$C326,$D326,$E326)*AT$6+AT326*AT$7&lt;AT$2,AT$3*AT$4,0)</f>
        <v>0</v>
      </c>
      <c r="EN326" s="0" t="n">
        <f aca="false">IF(CHOOSE(MATCH(AU$5,$B$10:$E$10,0),$B326,$C326,$D326,$E326)*AU$6+AU326*AU$7&lt;AU$2,AU$3*AU$4,0)</f>
        <v>0</v>
      </c>
      <c r="EO326" s="0" t="n">
        <f aca="false">IF(CHOOSE(MATCH(AV$5,$B$10:$E$10,0),$B326,$C326,$D326,$E326)*AV$6+AV326*AV$7&lt;AV$2,AV$3*AV$4,0)</f>
        <v>0</v>
      </c>
      <c r="EP326" s="0" t="n">
        <f aca="false">IF(CHOOSE(MATCH(AW$5,$B$10:$E$10,0),$B326,$C326,$D326,$E326)*AW$6+AW326*AW$7&lt;AW$2,AW$3*AW$4,0)</f>
        <v>0</v>
      </c>
      <c r="EQ326" s="0" t="n">
        <f aca="false">IF(CHOOSE(MATCH(AX$5,$B$10:$E$10,0),$B326,$C326,$D326,$E326)*AX$6+AX326*AX$7&lt;AX$2,AX$3*AX$4,0)</f>
        <v>0</v>
      </c>
      <c r="ER326" s="0" t="n">
        <f aca="false">IF(CHOOSE(MATCH(AY$5,$B$10:$E$10,0),$B326,$C326,$D326,$E326)*AY$6+AY326*AY$7&lt;AY$2,AY$3*AY$4,0)</f>
        <v>0</v>
      </c>
      <c r="ES326" s="0" t="n">
        <f aca="false">IF(CHOOSE(MATCH(AZ$5,$B$10:$E$10,0),$B326,$C326,$D326,$E326)*AZ$6+AZ326*AZ$7&lt;AZ$2,AZ$3*AZ$4,0)</f>
        <v>0</v>
      </c>
      <c r="ET326" s="0" t="n">
        <f aca="false">IF(CHOOSE(MATCH(BA$5,$B$10:$E$10,0),$B326,$C326,$D326,$E326)*BA$6+BA326*BA$7&lt;BA$2,BA$3*BA$4,0)</f>
        <v>0</v>
      </c>
      <c r="EU326" s="0" t="n">
        <f aca="false">IF(CHOOSE(MATCH(BB$5,$B$10:$E$10,0),$B326,$C326,$D326,$E326)*BB$6+BB326*BB$7&lt;BB$2,BB$3*BB$4,0)</f>
        <v>0</v>
      </c>
      <c r="EV326" s="0" t="n">
        <f aca="false">IF(CHOOSE(MATCH(BC$5,$B$10:$E$10,0),$B326,$C326,$D326,$E326)*BC$6+BC326*BC$7&lt;BC$2,BC$3*BC$4,0)</f>
        <v>0</v>
      </c>
      <c r="EW326" s="0" t="n">
        <f aca="false">IF(CHOOSE(MATCH(BD$5,$B$10:$E$10,0),$B326,$C326,$D326,$E326)*BD$6+BD326*BD$7&lt;BD$2,BD$3*BD$4,0)</f>
        <v>0</v>
      </c>
      <c r="EX326" s="0" t="n">
        <f aca="false">IF(CHOOSE(MATCH(BE$5,$B$10:$E$10,0),$B326,$C326,$D326,$E326)*BE$6+BE326*BE$7&lt;BE$2,BE$3*BE$4,0)</f>
        <v>0</v>
      </c>
      <c r="EY326" s="0" t="n">
        <f aca="false">IF(CHOOSE(MATCH(BF$5,$B$10:$E$10,0),$B326,$C326,$D326,$E326)*BF$6+BF326*BF$7&lt;BF$2,BF$3*BF$4,0)</f>
        <v>0</v>
      </c>
      <c r="EZ326" s="0" t="n">
        <f aca="false">IF(CHOOSE(MATCH(BG$5,$B$10:$E$10,0),$B326,$C326,$D326,$E326)*BG$6+BG326*BG$7&lt;BG$2,BG$3*BG$4,0)</f>
        <v>0</v>
      </c>
      <c r="FA326" s="0" t="n">
        <f aca="false">IF(CHOOSE(MATCH(BH$5,$B$10:$E$10,0),$B326,$C326,$D326,$E326)*BH$6+BH326*BH$7&lt;BH$2,BH$3*BH$4,0)</f>
        <v>0</v>
      </c>
      <c r="FB326" s="0" t="n">
        <f aca="false">IF(CHOOSE(MATCH(BI$5,$B$10:$E$10,0),$B326,$C326,$D326,$E326)*BI$6+BI326*BI$7&lt;BI$2,BI$3*BI$4,0)</f>
        <v>0</v>
      </c>
      <c r="FC326" s="0" t="n">
        <f aca="false">IF(CHOOSE(MATCH(BJ$5,$B$10:$E$10,0),$B326,$C326,$D326,$E326)*BJ$6+BJ326*BJ$7&lt;BJ$2,BJ$3*BJ$4,0)</f>
        <v>0</v>
      </c>
      <c r="FD326" s="0" t="n">
        <f aca="false">IF(CHOOSE(MATCH(BK$5,$B$10:$E$10,0),$B326,$C326,$D326,$E326)*BK$6+BK326*BK$7&lt;BK$2,BK$3*BK$4,0)</f>
        <v>0</v>
      </c>
      <c r="FE326" s="0" t="n">
        <f aca="false">IF(CHOOSE(MATCH(BL$5,$B$10:$E$10,0),$B326,$C326,$D326,$E326)*BL$6+BL326*BL$7&lt;BL$2,BL$3*BL$4,0)</f>
        <v>0</v>
      </c>
      <c r="FF326" s="0" t="n">
        <f aca="false">IF(CHOOSE(MATCH(BM$5,$B$10:$E$10,0),$B326,$C326,$D326,$E326)*BM$6+BM326*BM$7&lt;BM$2,BM$3*BM$4,0)</f>
        <v>0</v>
      </c>
      <c r="FG326" s="0" t="n">
        <f aca="false">IF(CHOOSE(MATCH(BN$5,$B$10:$E$10,0),$B326,$C326,$D326,$E326)*BN$6+BN326*BN$7&lt;BN$2,BN$3*BN$4,0)</f>
        <v>0</v>
      </c>
      <c r="FH326" s="0" t="n">
        <f aca="false">IF(CHOOSE(MATCH(BO$5,$B$10:$E$10,0),$B326,$C326,$D326,$E326)*BO$6+BO326*BO$7&lt;BO$2,BO$3*BO$4,0)</f>
        <v>0</v>
      </c>
      <c r="FI326" s="0" t="n">
        <f aca="false">IF(CHOOSE(MATCH(BP$5,$B$10:$E$10,0),$B326,$C326,$D326,$E326)*BP$6+BP326*BP$7&lt;BP$2,BP$3*BP$4,0)</f>
        <v>0</v>
      </c>
      <c r="FJ326" s="0" t="n">
        <f aca="false">IF(CHOOSE(MATCH(BQ$5,$B$10:$E$10,0),$B326,$C326,$D326,$E326)*BQ$6+BQ326*BQ$7&lt;BQ$2,BQ$3*BQ$4,0)</f>
        <v>0</v>
      </c>
      <c r="FK326" s="0" t="n">
        <f aca="false">IF(CHOOSE(MATCH(BR$5,$B$10:$E$10,0),$B326,$C326,$D326,$E326)*BR$6+BR326*BR$7&lt;BR$2,BR$3*BR$4,0)</f>
        <v>0</v>
      </c>
      <c r="FL326" s="0" t="n">
        <f aca="false">IF(CHOOSE(MATCH(BS$5,$B$10:$E$10,0),$B326,$C326,$D326,$E326)*BS$6+BS326*BS$7&lt;BS$2,BS$3*BS$4,0)</f>
        <v>0</v>
      </c>
      <c r="FM326" s="0" t="n">
        <f aca="false">IF(CHOOSE(MATCH(BT$5,$B$10:$E$10,0),$B326,$C326,$D326,$E326)*BT$6+BT326*BT$7&lt;BT$2,BT$3*BT$4,0)</f>
        <v>0</v>
      </c>
      <c r="FN326" s="0" t="n">
        <f aca="false">IF(CHOOSE(MATCH(BU$5,$B$10:$E$10,0),$B326,$C326,$D326,$E326)*BU$6+BU326*BU$7&lt;BU$2,BU$3*BU$4,0)</f>
        <v>0</v>
      </c>
      <c r="FO326" s="0" t="n">
        <f aca="false">IF(CHOOSE(MATCH(BV$5,$B$10:$E$10,0),$B326,$C326,$D326,$E326)*BV$6+BV326*BV$7&lt;BV$2,BV$3*BV$4,0)</f>
        <v>0</v>
      </c>
      <c r="FP326" s="0" t="n">
        <f aca="false">IF(CHOOSE(MATCH(BW$5,$B$10:$E$10,0),$B326,$C326,$D326,$E326)*BW$6+BW326*BW$7&lt;BW$2,BW$3*BW$4,0)</f>
        <v>0</v>
      </c>
      <c r="FQ326" s="0" t="n">
        <f aca="false">IF(CHOOSE(MATCH(BX$5,$B$10:$E$10,0),$B326,$C326,$D326,$E326)*BX$6+BX326*BX$7&lt;BX$2,BX$3*BX$4,0)</f>
        <v>0</v>
      </c>
      <c r="FR326" s="0" t="n">
        <f aca="false">IF(CHOOSE(MATCH(BY$5,$B$10:$E$10,0),$B326,$C326,$D326,$E326)*BY$6+BY326*BY$7&lt;BY$2,BY$3*BY$4,0)</f>
        <v>0</v>
      </c>
      <c r="FS326" s="0" t="n">
        <f aca="false">IF(CHOOSE(MATCH(BZ$5,$B$10:$E$10,0),$B326,$C326,$D326,$E326)*BZ$6+BZ326*BZ$7&lt;BZ$2,BZ$3*BZ$4,0)</f>
        <v>0</v>
      </c>
      <c r="FT326" s="0" t="n">
        <f aca="false">IF(CHOOSE(MATCH(CA$5,$B$10:$E$10,0),$B326,$C326,$D326,$E326)*CA$6+CA326*CA$7&lt;CA$2,CA$3*CA$4,0)</f>
        <v>0</v>
      </c>
      <c r="FU326" s="0" t="n">
        <f aca="false">IF(CHOOSE(MATCH(CB$5,$B$10:$E$10,0),$B326,$C326,$D326,$E326)*CB$6+CB326*CB$7&lt;CB$2,CB$3*CB$4,0)</f>
        <v>0</v>
      </c>
      <c r="FV326" s="0" t="n">
        <f aca="false">IF(CHOOSE(MATCH(CC$5,$B$10:$E$10,0),$B326,$C326,$D326,$E326)*CC$6+CC326*CC$7&lt;CC$2,CC$3*CC$4,0)</f>
        <v>0</v>
      </c>
      <c r="FW326" s="0" t="n">
        <f aca="false">IF(CHOOSE(MATCH(CD$5,$B$10:$E$10,0),$B326,$C326,$D326,$E326)*CD$6+CD326*CD$7&lt;CD$2,CD$3*CD$4,0)</f>
        <v>0</v>
      </c>
      <c r="FX326" s="0" t="n">
        <f aca="false">IF(CHOOSE(MATCH(CE$5,$B$10:$E$10,0),$B326,$C326,$D326,$E326)*CE$6+CE326*CE$7&lt;CE$2,CE$3*CE$4,0)</f>
        <v>0</v>
      </c>
      <c r="FY326" s="0" t="n">
        <f aca="false">IF(CHOOSE(MATCH(CF$5,$B$10:$E$10,0),$B326,$C326,$D326,$E326)*CF$6+CF326*CF$7&lt;CF$2,CF$3*CF$4,0)</f>
        <v>0</v>
      </c>
      <c r="FZ326" s="0" t="n">
        <f aca="false">IF(CHOOSE(MATCH(CG$5,$B$10:$E$10,0),$B326,$C326,$D326,$E326)*CG$6+CG326*CG$7&lt;CG$2,CG$3*CG$4,0)</f>
        <v>0</v>
      </c>
      <c r="GA326" s="0" t="n">
        <f aca="false">IF(CHOOSE(MATCH(CH$5,$B$10:$E$10,0),$B326,$C326,$D326,$E326)*CH$6+CH326*CH$7&lt;CH$2,CH$3*CH$4,0)</f>
        <v>0</v>
      </c>
      <c r="GB326" s="0" t="n">
        <f aca="false">IF(CHOOSE(MATCH(CI$5,$B$10:$E$10,0),$B326,$C326,$D326,$E326)*CI$6+CI326*CI$7&lt;CI$2,CI$3*CI$4,0)</f>
        <v>0</v>
      </c>
      <c r="GC326" s="0" t="n">
        <f aca="false">IF(CHOOSE(MATCH(CJ$5,$B$10:$E$10,0),$B326,$C326,$D326,$E326)*CJ$6+CJ326*CJ$7&lt;CJ$2,CJ$3*CJ$4,0)</f>
        <v>0</v>
      </c>
      <c r="GD326" s="0" t="n">
        <f aca="false">IF(CHOOSE(MATCH(CK$5,$B$10:$E$10,0),$B326,$C326,$D326,$E326)*CK$6+CK326*CK$7&lt;CK$2,CK$3*CK$4,0)</f>
        <v>0</v>
      </c>
      <c r="GE326" s="0" t="n">
        <f aca="false">IF(CHOOSE(MATCH(CL$5,$B$10:$E$10,0),$B326,$C326,$D326,$E326)*CL$6+CL326*CL$7&lt;CL$2,CL$3*CL$4,0)</f>
        <v>0</v>
      </c>
      <c r="GF326" s="0" t="n">
        <f aca="false">IF(CHOOSE(MATCH(CM$5,$B$10:$E$10,0),$B326,$C326,$D326,$E326)*CM$6+CM326*CM$7&lt;CM$2,CM$3*CM$4,0)</f>
        <v>0</v>
      </c>
      <c r="GG326" s="0" t="n">
        <f aca="false">IF(CHOOSE(MATCH(CN$5,$B$10:$E$10,0),$B326,$C326,$D326,$E326)*CN$6+CN326*CN$7&lt;CN$2,CN$3*CN$4,0)</f>
        <v>0</v>
      </c>
      <c r="GH326" s="0" t="n">
        <f aca="false">IF(CHOOSE(MATCH(CO$5,$B$10:$E$10,0),$B326,$C326,$D326,$E326)*CO$6+CO326*CO$7&lt;CO$2,CO$3*CO$4,0)</f>
        <v>0</v>
      </c>
      <c r="GI326" s="0" t="n">
        <f aca="false">IF(CHOOSE(MATCH(CP$5,$B$10:$E$10,0),$B326,$C326,$D326,$E326)*CP$6+CP326*CP$7&lt;CP$2,CP$3*CP$4,0)</f>
        <v>12.5</v>
      </c>
      <c r="GJ326" s="0" t="n">
        <f aca="false">IF(CHOOSE(MATCH(CQ$5,$B$10:$E$10,0),$B326,$C326,$D326,$E326)*CQ$6+CQ326*CQ$7&lt;CQ$2,CQ$3*CQ$4,0)</f>
        <v>0</v>
      </c>
      <c r="GK326" s="0" t="n">
        <f aca="false">IF(CHOOSE(MATCH(CR$5,$B$10:$E$10,0),$B326,$C326,$D326,$E326)*CR$6+CR326*CR$7&lt;CR$2,CR$3*CR$4,0)</f>
        <v>0</v>
      </c>
      <c r="GL326" s="0" t="n">
        <f aca="false">IF(CHOOSE(MATCH(CS$5,$B$10:$E$10,0),$B326,$C326,$D326,$E326)*CS$6+CS326*CS$7&lt;CS$2,CS$3*CS$4,0)</f>
        <v>0</v>
      </c>
      <c r="GM326" s="0" t="n">
        <f aca="false">IF(CHOOSE(MATCH(CT$5,$B$10:$E$10,0),$B326,$C326,$D326,$E326)*CT$6+CT326*CT$7&lt;CT$2,CT$3*CT$4,0)</f>
        <v>0</v>
      </c>
      <c r="GN326" s="0" t="n">
        <f aca="false">IF(CHOOSE(MATCH(CU$5,$B$10:$E$10,0),$B326,$C326,$D326,$E326)*CU$6+CU326*CU$7&lt;CU$2,CU$3*CU$4,0)</f>
        <v>0</v>
      </c>
      <c r="GO326" s="0" t="n">
        <f aca="false">IF(CHOOSE(MATCH(CV$5,$B$10:$E$10,0),$B326,$C326,$D326,$E326)*CV$6+CV326*CV$7&lt;CV$2,CV$3*CV$4,0)</f>
        <v>0</v>
      </c>
      <c r="GP326" s="0" t="n">
        <f aca="false">IF(CHOOSE(MATCH(CW$5,$B$10:$E$10,0),$B326,$C326,$D326,$E326)*CW$6+CW326*CW$7&lt;CW$2,CW$3*CW$4,0)</f>
        <v>0</v>
      </c>
      <c r="GQ326" s="0" t="n">
        <f aca="false">IF(CHOOSE(MATCH(CX$5,$B$10:$E$10,0),$B326,$C326,$D326,$E326)*CX$6+CX326*CX$7&lt;CX$2,CX$3*CX$4,0)</f>
        <v>0</v>
      </c>
      <c r="GS326" s="0" t="n">
        <f aca="false">SUM(CZ326:GQ326)</f>
        <v>12.5</v>
      </c>
      <c r="GT326" s="0" t="n">
        <f aca="false">IF(GS326&gt;$GS$6,1,0)</f>
        <v>0</v>
      </c>
    </row>
    <row r="327" customFormat="false" ht="14" hidden="false" customHeight="false" outlineLevel="0" collapsed="false">
      <c r="A327" s="0" t="n">
        <v>317</v>
      </c>
      <c r="B327" s="0" t="n">
        <v>0.908303806528253</v>
      </c>
      <c r="C327" s="0" t="n">
        <v>0.557531878950848</v>
      </c>
      <c r="D327" s="0" t="n">
        <v>-0.578007256394653</v>
      </c>
      <c r="E327" s="0" t="n">
        <v>-0.399831939724966</v>
      </c>
      <c r="G327" s="0" t="n">
        <v>-1.39414623845369</v>
      </c>
      <c r="H327" s="0" t="n">
        <v>-0.0175577952177264</v>
      </c>
      <c r="I327" s="0" t="n">
        <v>-2.39811924984679</v>
      </c>
      <c r="J327" s="0" t="n">
        <v>0.55413693189621</v>
      </c>
      <c r="K327" s="0" t="n">
        <v>1.14707518150681</v>
      </c>
      <c r="L327" s="0" t="n">
        <v>-1.84817508852575</v>
      </c>
      <c r="M327" s="0" t="n">
        <v>0.601964984525694</v>
      </c>
      <c r="N327" s="0" t="n">
        <v>-0.570894371776376</v>
      </c>
      <c r="O327" s="0" t="n">
        <v>0.703564637660747</v>
      </c>
      <c r="P327" s="0" t="n">
        <v>-0.891668605618179</v>
      </c>
      <c r="Q327" s="0" t="n">
        <v>1.73073658515932</v>
      </c>
      <c r="R327" s="0" t="n">
        <v>-1.03814272733871</v>
      </c>
      <c r="S327" s="0" t="n">
        <v>0.129298314277548</v>
      </c>
      <c r="T327" s="0" t="n">
        <v>-0.187870909940102</v>
      </c>
      <c r="U327" s="0" t="n">
        <v>-1.71955434780102</v>
      </c>
      <c r="V327" s="0" t="n">
        <v>0.0964223545452114</v>
      </c>
      <c r="W327" s="0" t="n">
        <v>-0.492027538712136</v>
      </c>
      <c r="X327" s="0" t="n">
        <v>0.864115463627968</v>
      </c>
      <c r="Y327" s="0" t="n">
        <v>0.254832457358134</v>
      </c>
      <c r="Z327" s="0" t="n">
        <v>0.583181645197328</v>
      </c>
      <c r="AA327" s="0" t="n">
        <v>-0.424133759224787</v>
      </c>
      <c r="AB327" s="0" t="n">
        <v>0.306079073197907</v>
      </c>
      <c r="AC327" s="0" t="n">
        <v>0.553511654288741</v>
      </c>
      <c r="AD327" s="0" t="n">
        <v>-1.28971578305936</v>
      </c>
      <c r="AE327" s="0" t="n">
        <v>2.61541572399437</v>
      </c>
      <c r="AF327" s="0" t="n">
        <v>0.0176339653989999</v>
      </c>
      <c r="AG327" s="0" t="n">
        <v>0.510851805302082</v>
      </c>
      <c r="AH327" s="0" t="n">
        <v>-0.0660270416119602</v>
      </c>
      <c r="AI327" s="0" t="n">
        <v>-1.43727902468527</v>
      </c>
      <c r="AJ327" s="0" t="n">
        <v>-1.55018369696336</v>
      </c>
      <c r="AK327" s="0" t="n">
        <v>-0.173407670445158</v>
      </c>
      <c r="AL327" s="0" t="n">
        <v>0.67542600845627</v>
      </c>
      <c r="AM327" s="0" t="n">
        <v>0.742511474527419</v>
      </c>
      <c r="AN327" s="0" t="n">
        <v>-0.09772975317901</v>
      </c>
      <c r="AO327" s="0" t="n">
        <v>0.183433712663827</v>
      </c>
      <c r="AP327" s="0" t="n">
        <v>1.15523789645522</v>
      </c>
      <c r="AQ327" s="0" t="n">
        <v>-2.84839188680053</v>
      </c>
      <c r="AR327" s="0" t="n">
        <v>-0.978864136413904</v>
      </c>
      <c r="AS327" s="0" t="n">
        <v>0.290563093585661</v>
      </c>
      <c r="AT327" s="0" t="n">
        <v>-0.557797648070846</v>
      </c>
      <c r="AU327" s="0" t="n">
        <v>-0.862007709656609</v>
      </c>
      <c r="AV327" s="0" t="n">
        <v>-0.9330778993899</v>
      </c>
      <c r="AW327" s="0" t="n">
        <v>-0.897261998034082</v>
      </c>
      <c r="AX327" s="0" t="n">
        <v>0.396173618355533</v>
      </c>
      <c r="AY327" s="0" t="n">
        <v>-0.88056822278304</v>
      </c>
      <c r="AZ327" s="0" t="n">
        <v>1.64023731485941</v>
      </c>
      <c r="BA327" s="0" t="n">
        <v>-0.0348518369719386</v>
      </c>
      <c r="BB327" s="0" t="n">
        <v>-0.923660081753042</v>
      </c>
      <c r="BC327" s="0" t="n">
        <v>-0.156425130626303</v>
      </c>
      <c r="BD327" s="0" t="n">
        <v>-0.168904534803005</v>
      </c>
      <c r="BE327" s="0" t="n">
        <v>-0.582911070523551</v>
      </c>
      <c r="BF327" s="0" t="n">
        <v>-0.616702209299547</v>
      </c>
      <c r="BG327" s="0" t="n">
        <v>-1.11502458821633</v>
      </c>
      <c r="BH327" s="0" t="n">
        <v>-0.543996065971442</v>
      </c>
      <c r="BI327" s="0" t="n">
        <v>-0.440006715507479</v>
      </c>
      <c r="BJ327" s="0" t="n">
        <v>0.984809958026744</v>
      </c>
      <c r="BK327" s="0" t="n">
        <v>-0.163475988301798</v>
      </c>
      <c r="BL327" s="0" t="n">
        <v>1.07653931991081</v>
      </c>
      <c r="BM327" s="0" t="n">
        <v>0.538328777111019</v>
      </c>
      <c r="BN327" s="0" t="n">
        <v>-2.23168171942234</v>
      </c>
      <c r="BO327" s="0" t="n">
        <v>-0.106495008367347</v>
      </c>
      <c r="BP327" s="0" t="n">
        <v>0.861562057252741</v>
      </c>
      <c r="BQ327" s="0" t="n">
        <v>1.03369529824704</v>
      </c>
      <c r="BR327" s="0" t="n">
        <v>0.130839907797053</v>
      </c>
      <c r="BS327" s="0" t="n">
        <v>-1.03709453469492</v>
      </c>
      <c r="BT327" s="0" t="n">
        <v>-1.20971890282817</v>
      </c>
      <c r="BU327" s="0" t="n">
        <v>0.95144287115545</v>
      </c>
      <c r="BV327" s="0" t="n">
        <v>0.622819698037347</v>
      </c>
      <c r="BW327" s="0" t="n">
        <v>0.682941845298046</v>
      </c>
      <c r="BX327" s="0" t="n">
        <v>-0.423799519921886</v>
      </c>
      <c r="BY327" s="0" t="n">
        <v>0.401640818381566</v>
      </c>
      <c r="BZ327" s="0" t="n">
        <v>-2.55495251622051</v>
      </c>
      <c r="CA327" s="0" t="n">
        <v>1.8962691683555</v>
      </c>
      <c r="CB327" s="0" t="n">
        <v>0.537621644980391</v>
      </c>
      <c r="CC327" s="0" t="n">
        <v>-1.29429736261955</v>
      </c>
      <c r="CD327" s="0" t="n">
        <v>-0.918751084100222</v>
      </c>
      <c r="CE327" s="0" t="n">
        <v>0.0619650109001668</v>
      </c>
      <c r="CF327" s="0" t="n">
        <v>-1.27302428154508</v>
      </c>
      <c r="CG327" s="0" t="n">
        <v>1.19209971671808</v>
      </c>
      <c r="CH327" s="0" t="n">
        <v>-0.146364982356317</v>
      </c>
      <c r="CI327" s="0" t="n">
        <v>-0.732970875105821</v>
      </c>
      <c r="CJ327" s="0" t="n">
        <v>-0.165491655934602</v>
      </c>
      <c r="CK327" s="0" t="n">
        <v>0.538152562512551</v>
      </c>
      <c r="CL327" s="0" t="n">
        <v>1.94108906725887</v>
      </c>
      <c r="CM327" s="0" t="n">
        <v>-0.577570062887389</v>
      </c>
      <c r="CN327" s="0" t="n">
        <v>-0.147292666952126</v>
      </c>
      <c r="CO327" s="0" t="n">
        <v>1.43727902468527</v>
      </c>
      <c r="CP327" s="0" t="n">
        <v>-0.122512346933945</v>
      </c>
      <c r="CQ327" s="0" t="n">
        <v>1.05547542261775</v>
      </c>
      <c r="CR327" s="0" t="n">
        <v>-0.0968839231063612</v>
      </c>
      <c r="CS327" s="0" t="n">
        <v>-0.264801656157942</v>
      </c>
      <c r="CT327" s="0" t="n">
        <v>-0.794518655311549</v>
      </c>
      <c r="CU327" s="0" t="n">
        <v>0.643855173620977</v>
      </c>
      <c r="CV327" s="0" t="n">
        <v>-0.858904058986809</v>
      </c>
      <c r="CW327" s="0" t="n">
        <v>-0.535060280526523</v>
      </c>
      <c r="CX327" s="0" t="n">
        <v>-0.308484686684096</v>
      </c>
      <c r="CZ327" s="0" t="n">
        <f aca="false">IF(CHOOSE(MATCH(G$5,$B$10:$E$10,0),$B327,$C327,$D327,$E327)*G$6+G327*G$7&lt;G$2,G$3*G$4,0)</f>
        <v>0</v>
      </c>
      <c r="DA327" s="0" t="n">
        <f aca="false">IF(CHOOSE(MATCH(H$5,$B$10:$E$10,0),$B327,$C327,$D327,$E327)*H$6+H327*H$7&lt;H$2,H$3*H$4,0)</f>
        <v>0</v>
      </c>
      <c r="DB327" s="0" t="n">
        <f aca="false">IF(CHOOSE(MATCH(I$5,$B$10:$E$10,0),$B327,$C327,$D327,$E327)*I$6+I327*I$7&lt;I$2,I$3*I$4,0)</f>
        <v>0</v>
      </c>
      <c r="DC327" s="0" t="n">
        <f aca="false">IF(CHOOSE(MATCH(J$5,$B$10:$E$10,0),$B327,$C327,$D327,$E327)*J$6+J327*J$7&lt;J$2,J$3*J$4,0)</f>
        <v>0</v>
      </c>
      <c r="DD327" s="0" t="n">
        <f aca="false">IF(CHOOSE(MATCH(K$5,$B$10:$E$10,0),$B327,$C327,$D327,$E327)*K$6+K327*K$7&lt;K$2,K$3*K$4,0)</f>
        <v>0</v>
      </c>
      <c r="DE327" s="0" t="n">
        <f aca="false">IF(CHOOSE(MATCH(L$5,$B$10:$E$10,0),$B327,$C327,$D327,$E327)*L$6+L327*L$7&lt;L$2,L$3*L$4,0)</f>
        <v>0</v>
      </c>
      <c r="DF327" s="0" t="n">
        <f aca="false">IF(CHOOSE(MATCH(M$5,$B$10:$E$10,0),$B327,$C327,$D327,$E327)*M$6+M327*M$7&lt;M$2,M$3*M$4,0)</f>
        <v>0</v>
      </c>
      <c r="DG327" s="0" t="n">
        <f aca="false">IF(CHOOSE(MATCH(N$5,$B$10:$E$10,0),$B327,$C327,$D327,$E327)*N$6+N327*N$7&lt;N$2,N$3*N$4,0)</f>
        <v>0</v>
      </c>
      <c r="DH327" s="0" t="n">
        <f aca="false">IF(CHOOSE(MATCH(O$5,$B$10:$E$10,0),$B327,$C327,$D327,$E327)*O$6+O327*O$7&lt;O$2,O$3*O$4,0)</f>
        <v>0</v>
      </c>
      <c r="DI327" s="0" t="n">
        <f aca="false">IF(CHOOSE(MATCH(P$5,$B$10:$E$10,0),$B327,$C327,$D327,$E327)*P$6+P327*P$7&lt;P$2,P$3*P$4,0)</f>
        <v>0</v>
      </c>
      <c r="DJ327" s="0" t="n">
        <f aca="false">IF(CHOOSE(MATCH(Q$5,$B$10:$E$10,0),$B327,$C327,$D327,$E327)*Q$6+Q327*Q$7&lt;Q$2,Q$3*Q$4,0)</f>
        <v>0</v>
      </c>
      <c r="DK327" s="0" t="n">
        <f aca="false">IF(CHOOSE(MATCH(R$5,$B$10:$E$10,0),$B327,$C327,$D327,$E327)*R$6+R327*R$7&lt;R$2,R$3*R$4,0)</f>
        <v>0</v>
      </c>
      <c r="DL327" s="0" t="n">
        <f aca="false">IF(CHOOSE(MATCH(S$5,$B$10:$E$10,0),$B327,$C327,$D327,$E327)*S$6+S327*S$7&lt;S$2,S$3*S$4,0)</f>
        <v>0</v>
      </c>
      <c r="DM327" s="0" t="n">
        <f aca="false">IF(CHOOSE(MATCH(T$5,$B$10:$E$10,0),$B327,$C327,$D327,$E327)*T$6+T327*T$7&lt;T$2,T$3*T$4,0)</f>
        <v>0</v>
      </c>
      <c r="DN327" s="0" t="n">
        <f aca="false">IF(CHOOSE(MATCH(U$5,$B$10:$E$10,0),$B327,$C327,$D327,$E327)*U$6+U327*U$7&lt;U$2,U$3*U$4,0)</f>
        <v>0</v>
      </c>
      <c r="DO327" s="0" t="n">
        <f aca="false">IF(CHOOSE(MATCH(V$5,$B$10:$E$10,0),$B327,$C327,$D327,$E327)*V$6+V327*V$7&lt;V$2,V$3*V$4,0)</f>
        <v>0</v>
      </c>
      <c r="DP327" s="0" t="n">
        <f aca="false">IF(CHOOSE(MATCH(W$5,$B$10:$E$10,0),$B327,$C327,$D327,$E327)*W$6+W327*W$7&lt;W$2,W$3*W$4,0)</f>
        <v>0</v>
      </c>
      <c r="DQ327" s="0" t="n">
        <f aca="false">IF(CHOOSE(MATCH(X$5,$B$10:$E$10,0),$B327,$C327,$D327,$E327)*X$6+X327*X$7&lt;X$2,X$3*X$4,0)</f>
        <v>0</v>
      </c>
      <c r="DR327" s="0" t="n">
        <f aca="false">IF(CHOOSE(MATCH(Y$5,$B$10:$E$10,0),$B327,$C327,$D327,$E327)*Y$6+Y327*Y$7&lt;Y$2,Y$3*Y$4,0)</f>
        <v>0</v>
      </c>
      <c r="DS327" s="0" t="n">
        <f aca="false">IF(CHOOSE(MATCH(Z$5,$B$10:$E$10,0),$B327,$C327,$D327,$E327)*Z$6+Z327*Z$7&lt;Z$2,Z$3*Z$4,0)</f>
        <v>0</v>
      </c>
      <c r="DT327" s="0" t="n">
        <f aca="false">IF(CHOOSE(MATCH(AA$5,$B$10:$E$10,0),$B327,$C327,$D327,$E327)*AA$6+AA327*AA$7&lt;AA$2,AA$3*AA$4,0)</f>
        <v>0</v>
      </c>
      <c r="DU327" s="0" t="n">
        <f aca="false">IF(CHOOSE(MATCH(AB$5,$B$10:$E$10,0),$B327,$C327,$D327,$E327)*AB$6+AB327*AB$7&lt;AB$2,AB$3*AB$4,0)</f>
        <v>0</v>
      </c>
      <c r="DV327" s="0" t="n">
        <f aca="false">IF(CHOOSE(MATCH(AC$5,$B$10:$E$10,0),$B327,$C327,$D327,$E327)*AC$6+AC327*AC$7&lt;AC$2,AC$3*AC$4,0)</f>
        <v>0</v>
      </c>
      <c r="DW327" s="0" t="n">
        <f aca="false">IF(CHOOSE(MATCH(AD$5,$B$10:$E$10,0),$B327,$C327,$D327,$E327)*AD$6+AD327*AD$7&lt;AD$2,AD$3*AD$4,0)</f>
        <v>0</v>
      </c>
      <c r="DX327" s="0" t="n">
        <f aca="false">IF(CHOOSE(MATCH(AE$5,$B$10:$E$10,0),$B327,$C327,$D327,$E327)*AE$6+AE327*AE$7&lt;AE$2,AE$3*AE$4,0)</f>
        <v>0</v>
      </c>
      <c r="DY327" s="0" t="n">
        <f aca="false">IF(CHOOSE(MATCH(AF$5,$B$10:$E$10,0),$B327,$C327,$D327,$E327)*AF$6+AF327*AF$7&lt;AF$2,AF$3*AF$4,0)</f>
        <v>0</v>
      </c>
      <c r="DZ327" s="0" t="n">
        <f aca="false">IF(CHOOSE(MATCH(AG$5,$B$10:$E$10,0),$B327,$C327,$D327,$E327)*AG$6+AG327*AG$7&lt;AG$2,AG$3*AG$4,0)</f>
        <v>0</v>
      </c>
      <c r="EA327" s="0" t="n">
        <f aca="false">IF(CHOOSE(MATCH(AH$5,$B$10:$E$10,0),$B327,$C327,$D327,$E327)*AH$6+AH327*AH$7&lt;AH$2,AH$3*AH$4,0)</f>
        <v>0</v>
      </c>
      <c r="EB327" s="0" t="n">
        <f aca="false">IF(CHOOSE(MATCH(AI$5,$B$10:$E$10,0),$B327,$C327,$D327,$E327)*AI$6+AI327*AI$7&lt;AI$2,AI$3*AI$4,0)</f>
        <v>0</v>
      </c>
      <c r="EC327" s="0" t="n">
        <f aca="false">IF(CHOOSE(MATCH(AJ$5,$B$10:$E$10,0),$B327,$C327,$D327,$E327)*AJ$6+AJ327*AJ$7&lt;AJ$2,AJ$3*AJ$4,0)</f>
        <v>0</v>
      </c>
      <c r="ED327" s="0" t="n">
        <f aca="false">IF(CHOOSE(MATCH(AK$5,$B$10:$E$10,0),$B327,$C327,$D327,$E327)*AK$6+AK327*AK$7&lt;AK$2,AK$3*AK$4,0)</f>
        <v>0</v>
      </c>
      <c r="EE327" s="0" t="n">
        <f aca="false">IF(CHOOSE(MATCH(AL$5,$B$10:$E$10,0),$B327,$C327,$D327,$E327)*AL$6+AL327*AL$7&lt;AL$2,AL$3*AL$4,0)</f>
        <v>0</v>
      </c>
      <c r="EF327" s="0" t="n">
        <f aca="false">IF(CHOOSE(MATCH(AM$5,$B$10:$E$10,0),$B327,$C327,$D327,$E327)*AM$6+AM327*AM$7&lt;AM$2,AM$3*AM$4,0)</f>
        <v>0</v>
      </c>
      <c r="EG327" s="0" t="n">
        <f aca="false">IF(CHOOSE(MATCH(AN$5,$B$10:$E$10,0),$B327,$C327,$D327,$E327)*AN$6+AN327*AN$7&lt;AN$2,AN$3*AN$4,0)</f>
        <v>0</v>
      </c>
      <c r="EH327" s="0" t="n">
        <f aca="false">IF(CHOOSE(MATCH(AO$5,$B$10:$E$10,0),$B327,$C327,$D327,$E327)*AO$6+AO327*AO$7&lt;AO$2,AO$3*AO$4,0)</f>
        <v>0</v>
      </c>
      <c r="EI327" s="0" t="n">
        <f aca="false">IF(CHOOSE(MATCH(AP$5,$B$10:$E$10,0),$B327,$C327,$D327,$E327)*AP$6+AP327*AP$7&lt;AP$2,AP$3*AP$4,0)</f>
        <v>0</v>
      </c>
      <c r="EJ327" s="0" t="n">
        <f aca="false">IF(CHOOSE(MATCH(AQ$5,$B$10:$E$10,0),$B327,$C327,$D327,$E327)*AQ$6+AQ327*AQ$7&lt;AQ$2,AQ$3*AQ$4,0)</f>
        <v>0</v>
      </c>
      <c r="EK327" s="0" t="n">
        <f aca="false">IF(CHOOSE(MATCH(AR$5,$B$10:$E$10,0),$B327,$C327,$D327,$E327)*AR$6+AR327*AR$7&lt;AR$2,AR$3*AR$4,0)</f>
        <v>0</v>
      </c>
      <c r="EL327" s="0" t="n">
        <f aca="false">IF(CHOOSE(MATCH(AS$5,$B$10:$E$10,0),$B327,$C327,$D327,$E327)*AS$6+AS327*AS$7&lt;AS$2,AS$3*AS$4,0)</f>
        <v>0</v>
      </c>
      <c r="EM327" s="0" t="n">
        <f aca="false">IF(CHOOSE(MATCH(AT$5,$B$10:$E$10,0),$B327,$C327,$D327,$E327)*AT$6+AT327*AT$7&lt;AT$2,AT$3*AT$4,0)</f>
        <v>0</v>
      </c>
      <c r="EN327" s="0" t="n">
        <f aca="false">IF(CHOOSE(MATCH(AU$5,$B$10:$E$10,0),$B327,$C327,$D327,$E327)*AU$6+AU327*AU$7&lt;AU$2,AU$3*AU$4,0)</f>
        <v>0</v>
      </c>
      <c r="EO327" s="0" t="n">
        <f aca="false">IF(CHOOSE(MATCH(AV$5,$B$10:$E$10,0),$B327,$C327,$D327,$E327)*AV$6+AV327*AV$7&lt;AV$2,AV$3*AV$4,0)</f>
        <v>0</v>
      </c>
      <c r="EP327" s="0" t="n">
        <f aca="false">IF(CHOOSE(MATCH(AW$5,$B$10:$E$10,0),$B327,$C327,$D327,$E327)*AW$6+AW327*AW$7&lt;AW$2,AW$3*AW$4,0)</f>
        <v>0</v>
      </c>
      <c r="EQ327" s="0" t="n">
        <f aca="false">IF(CHOOSE(MATCH(AX$5,$B$10:$E$10,0),$B327,$C327,$D327,$E327)*AX$6+AX327*AX$7&lt;AX$2,AX$3*AX$4,0)</f>
        <v>0</v>
      </c>
      <c r="ER327" s="0" t="n">
        <f aca="false">IF(CHOOSE(MATCH(AY$5,$B$10:$E$10,0),$B327,$C327,$D327,$E327)*AY$6+AY327*AY$7&lt;AY$2,AY$3*AY$4,0)</f>
        <v>0</v>
      </c>
      <c r="ES327" s="0" t="n">
        <f aca="false">IF(CHOOSE(MATCH(AZ$5,$B$10:$E$10,0),$B327,$C327,$D327,$E327)*AZ$6+AZ327*AZ$7&lt;AZ$2,AZ$3*AZ$4,0)</f>
        <v>0</v>
      </c>
      <c r="ET327" s="0" t="n">
        <f aca="false">IF(CHOOSE(MATCH(BA$5,$B$10:$E$10,0),$B327,$C327,$D327,$E327)*BA$6+BA327*BA$7&lt;BA$2,BA$3*BA$4,0)</f>
        <v>0</v>
      </c>
      <c r="EU327" s="0" t="n">
        <f aca="false">IF(CHOOSE(MATCH(BB$5,$B$10:$E$10,0),$B327,$C327,$D327,$E327)*BB$6+BB327*BB$7&lt;BB$2,BB$3*BB$4,0)</f>
        <v>0</v>
      </c>
      <c r="EV327" s="0" t="n">
        <f aca="false">IF(CHOOSE(MATCH(BC$5,$B$10:$E$10,0),$B327,$C327,$D327,$E327)*BC$6+BC327*BC$7&lt;BC$2,BC$3*BC$4,0)</f>
        <v>0</v>
      </c>
      <c r="EW327" s="0" t="n">
        <f aca="false">IF(CHOOSE(MATCH(BD$5,$B$10:$E$10,0),$B327,$C327,$D327,$E327)*BD$6+BD327*BD$7&lt;BD$2,BD$3*BD$4,0)</f>
        <v>0</v>
      </c>
      <c r="EX327" s="0" t="n">
        <f aca="false">IF(CHOOSE(MATCH(BE$5,$B$10:$E$10,0),$B327,$C327,$D327,$E327)*BE$6+BE327*BE$7&lt;BE$2,BE$3*BE$4,0)</f>
        <v>0</v>
      </c>
      <c r="EY327" s="0" t="n">
        <f aca="false">IF(CHOOSE(MATCH(BF$5,$B$10:$E$10,0),$B327,$C327,$D327,$E327)*BF$6+BF327*BF$7&lt;BF$2,BF$3*BF$4,0)</f>
        <v>0</v>
      </c>
      <c r="EZ327" s="0" t="n">
        <f aca="false">IF(CHOOSE(MATCH(BG$5,$B$10:$E$10,0),$B327,$C327,$D327,$E327)*BG$6+BG327*BG$7&lt;BG$2,BG$3*BG$4,0)</f>
        <v>0</v>
      </c>
      <c r="FA327" s="0" t="n">
        <f aca="false">IF(CHOOSE(MATCH(BH$5,$B$10:$E$10,0),$B327,$C327,$D327,$E327)*BH$6+BH327*BH$7&lt;BH$2,BH$3*BH$4,0)</f>
        <v>0</v>
      </c>
      <c r="FB327" s="0" t="n">
        <f aca="false">IF(CHOOSE(MATCH(BI$5,$B$10:$E$10,0),$B327,$C327,$D327,$E327)*BI$6+BI327*BI$7&lt;BI$2,BI$3*BI$4,0)</f>
        <v>0</v>
      </c>
      <c r="FC327" s="0" t="n">
        <f aca="false">IF(CHOOSE(MATCH(BJ$5,$B$10:$E$10,0),$B327,$C327,$D327,$E327)*BJ$6+BJ327*BJ$7&lt;BJ$2,BJ$3*BJ$4,0)</f>
        <v>0</v>
      </c>
      <c r="FD327" s="0" t="n">
        <f aca="false">IF(CHOOSE(MATCH(BK$5,$B$10:$E$10,0),$B327,$C327,$D327,$E327)*BK$6+BK327*BK$7&lt;BK$2,BK$3*BK$4,0)</f>
        <v>0</v>
      </c>
      <c r="FE327" s="0" t="n">
        <f aca="false">IF(CHOOSE(MATCH(BL$5,$B$10:$E$10,0),$B327,$C327,$D327,$E327)*BL$6+BL327*BL$7&lt;BL$2,BL$3*BL$4,0)</f>
        <v>0</v>
      </c>
      <c r="FF327" s="0" t="n">
        <f aca="false">IF(CHOOSE(MATCH(BM$5,$B$10:$E$10,0),$B327,$C327,$D327,$E327)*BM$6+BM327*BM$7&lt;BM$2,BM$3*BM$4,0)</f>
        <v>0</v>
      </c>
      <c r="FG327" s="0" t="n">
        <f aca="false">IF(CHOOSE(MATCH(BN$5,$B$10:$E$10,0),$B327,$C327,$D327,$E327)*BN$6+BN327*BN$7&lt;BN$2,BN$3*BN$4,0)</f>
        <v>0.5</v>
      </c>
      <c r="FH327" s="0" t="n">
        <f aca="false">IF(CHOOSE(MATCH(BO$5,$B$10:$E$10,0),$B327,$C327,$D327,$E327)*BO$6+BO327*BO$7&lt;BO$2,BO$3*BO$4,0)</f>
        <v>0</v>
      </c>
      <c r="FI327" s="0" t="n">
        <f aca="false">IF(CHOOSE(MATCH(BP$5,$B$10:$E$10,0),$B327,$C327,$D327,$E327)*BP$6+BP327*BP$7&lt;BP$2,BP$3*BP$4,0)</f>
        <v>0</v>
      </c>
      <c r="FJ327" s="0" t="n">
        <f aca="false">IF(CHOOSE(MATCH(BQ$5,$B$10:$E$10,0),$B327,$C327,$D327,$E327)*BQ$6+BQ327*BQ$7&lt;BQ$2,BQ$3*BQ$4,0)</f>
        <v>0</v>
      </c>
      <c r="FK327" s="0" t="n">
        <f aca="false">IF(CHOOSE(MATCH(BR$5,$B$10:$E$10,0),$B327,$C327,$D327,$E327)*BR$6+BR327*BR$7&lt;BR$2,BR$3*BR$4,0)</f>
        <v>0</v>
      </c>
      <c r="FL327" s="0" t="n">
        <f aca="false">IF(CHOOSE(MATCH(BS$5,$B$10:$E$10,0),$B327,$C327,$D327,$E327)*BS$6+BS327*BS$7&lt;BS$2,BS$3*BS$4,0)</f>
        <v>0</v>
      </c>
      <c r="FM327" s="0" t="n">
        <f aca="false">IF(CHOOSE(MATCH(BT$5,$B$10:$E$10,0),$B327,$C327,$D327,$E327)*BT$6+BT327*BT$7&lt;BT$2,BT$3*BT$4,0)</f>
        <v>0</v>
      </c>
      <c r="FN327" s="0" t="n">
        <f aca="false">IF(CHOOSE(MATCH(BU$5,$B$10:$E$10,0),$B327,$C327,$D327,$E327)*BU$6+BU327*BU$7&lt;BU$2,BU$3*BU$4,0)</f>
        <v>0</v>
      </c>
      <c r="FO327" s="0" t="n">
        <f aca="false">IF(CHOOSE(MATCH(BV$5,$B$10:$E$10,0),$B327,$C327,$D327,$E327)*BV$6+BV327*BV$7&lt;BV$2,BV$3*BV$4,0)</f>
        <v>0</v>
      </c>
      <c r="FP327" s="0" t="n">
        <f aca="false">IF(CHOOSE(MATCH(BW$5,$B$10:$E$10,0),$B327,$C327,$D327,$E327)*BW$6+BW327*BW$7&lt;BW$2,BW$3*BW$4,0)</f>
        <v>0</v>
      </c>
      <c r="FQ327" s="0" t="n">
        <f aca="false">IF(CHOOSE(MATCH(BX$5,$B$10:$E$10,0),$B327,$C327,$D327,$E327)*BX$6+BX327*BX$7&lt;BX$2,BX$3*BX$4,0)</f>
        <v>0</v>
      </c>
      <c r="FR327" s="0" t="n">
        <f aca="false">IF(CHOOSE(MATCH(BY$5,$B$10:$E$10,0),$B327,$C327,$D327,$E327)*BY$6+BY327*BY$7&lt;BY$2,BY$3*BY$4,0)</f>
        <v>0</v>
      </c>
      <c r="FS327" s="0" t="n">
        <f aca="false">IF(CHOOSE(MATCH(BZ$5,$B$10:$E$10,0),$B327,$C327,$D327,$E327)*BZ$6+BZ327*BZ$7&lt;BZ$2,BZ$3*BZ$4,0)</f>
        <v>0</v>
      </c>
      <c r="FT327" s="0" t="n">
        <f aca="false">IF(CHOOSE(MATCH(CA$5,$B$10:$E$10,0),$B327,$C327,$D327,$E327)*CA$6+CA327*CA$7&lt;CA$2,CA$3*CA$4,0)</f>
        <v>0</v>
      </c>
      <c r="FU327" s="0" t="n">
        <f aca="false">IF(CHOOSE(MATCH(CB$5,$B$10:$E$10,0),$B327,$C327,$D327,$E327)*CB$6+CB327*CB$7&lt;CB$2,CB$3*CB$4,0)</f>
        <v>0</v>
      </c>
      <c r="FV327" s="0" t="n">
        <f aca="false">IF(CHOOSE(MATCH(CC$5,$B$10:$E$10,0),$B327,$C327,$D327,$E327)*CC$6+CC327*CC$7&lt;CC$2,CC$3*CC$4,0)</f>
        <v>0</v>
      </c>
      <c r="FW327" s="0" t="n">
        <f aca="false">IF(CHOOSE(MATCH(CD$5,$B$10:$E$10,0),$B327,$C327,$D327,$E327)*CD$6+CD327*CD$7&lt;CD$2,CD$3*CD$4,0)</f>
        <v>0</v>
      </c>
      <c r="FX327" s="0" t="n">
        <f aca="false">IF(CHOOSE(MATCH(CE$5,$B$10:$E$10,0),$B327,$C327,$D327,$E327)*CE$6+CE327*CE$7&lt;CE$2,CE$3*CE$4,0)</f>
        <v>0</v>
      </c>
      <c r="FY327" s="0" t="n">
        <f aca="false">IF(CHOOSE(MATCH(CF$5,$B$10:$E$10,0),$B327,$C327,$D327,$E327)*CF$6+CF327*CF$7&lt;CF$2,CF$3*CF$4,0)</f>
        <v>0</v>
      </c>
      <c r="FZ327" s="0" t="n">
        <f aca="false">IF(CHOOSE(MATCH(CG$5,$B$10:$E$10,0),$B327,$C327,$D327,$E327)*CG$6+CG327*CG$7&lt;CG$2,CG$3*CG$4,0)</f>
        <v>0</v>
      </c>
      <c r="GA327" s="0" t="n">
        <f aca="false">IF(CHOOSE(MATCH(CH$5,$B$10:$E$10,0),$B327,$C327,$D327,$E327)*CH$6+CH327*CH$7&lt;CH$2,CH$3*CH$4,0)</f>
        <v>0</v>
      </c>
      <c r="GB327" s="0" t="n">
        <f aca="false">IF(CHOOSE(MATCH(CI$5,$B$10:$E$10,0),$B327,$C327,$D327,$E327)*CI$6+CI327*CI$7&lt;CI$2,CI$3*CI$4,0)</f>
        <v>0</v>
      </c>
      <c r="GC327" s="0" t="n">
        <f aca="false">IF(CHOOSE(MATCH(CJ$5,$B$10:$E$10,0),$B327,$C327,$D327,$E327)*CJ$6+CJ327*CJ$7&lt;CJ$2,CJ$3*CJ$4,0)</f>
        <v>0</v>
      </c>
      <c r="GD327" s="0" t="n">
        <f aca="false">IF(CHOOSE(MATCH(CK$5,$B$10:$E$10,0),$B327,$C327,$D327,$E327)*CK$6+CK327*CK$7&lt;CK$2,CK$3*CK$4,0)</f>
        <v>0</v>
      </c>
      <c r="GE327" s="0" t="n">
        <f aca="false">IF(CHOOSE(MATCH(CL$5,$B$10:$E$10,0),$B327,$C327,$D327,$E327)*CL$6+CL327*CL$7&lt;CL$2,CL$3*CL$4,0)</f>
        <v>0</v>
      </c>
      <c r="GF327" s="0" t="n">
        <f aca="false">IF(CHOOSE(MATCH(CM$5,$B$10:$E$10,0),$B327,$C327,$D327,$E327)*CM$6+CM327*CM$7&lt;CM$2,CM$3*CM$4,0)</f>
        <v>0</v>
      </c>
      <c r="GG327" s="0" t="n">
        <f aca="false">IF(CHOOSE(MATCH(CN$5,$B$10:$E$10,0),$B327,$C327,$D327,$E327)*CN$6+CN327*CN$7&lt;CN$2,CN$3*CN$4,0)</f>
        <v>0</v>
      </c>
      <c r="GH327" s="0" t="n">
        <f aca="false">IF(CHOOSE(MATCH(CO$5,$B$10:$E$10,0),$B327,$C327,$D327,$E327)*CO$6+CO327*CO$7&lt;CO$2,CO$3*CO$4,0)</f>
        <v>0</v>
      </c>
      <c r="GI327" s="0" t="n">
        <f aca="false">IF(CHOOSE(MATCH(CP$5,$B$10:$E$10,0),$B327,$C327,$D327,$E327)*CP$6+CP327*CP$7&lt;CP$2,CP$3*CP$4,0)</f>
        <v>0</v>
      </c>
      <c r="GJ327" s="0" t="n">
        <f aca="false">IF(CHOOSE(MATCH(CQ$5,$B$10:$E$10,0),$B327,$C327,$D327,$E327)*CQ$6+CQ327*CQ$7&lt;CQ$2,CQ$3*CQ$4,0)</f>
        <v>0</v>
      </c>
      <c r="GK327" s="0" t="n">
        <f aca="false">IF(CHOOSE(MATCH(CR$5,$B$10:$E$10,0),$B327,$C327,$D327,$E327)*CR$6+CR327*CR$7&lt;CR$2,CR$3*CR$4,0)</f>
        <v>0</v>
      </c>
      <c r="GL327" s="0" t="n">
        <f aca="false">IF(CHOOSE(MATCH(CS$5,$B$10:$E$10,0),$B327,$C327,$D327,$E327)*CS$6+CS327*CS$7&lt;CS$2,CS$3*CS$4,0)</f>
        <v>0</v>
      </c>
      <c r="GM327" s="0" t="n">
        <f aca="false">IF(CHOOSE(MATCH(CT$5,$B$10:$E$10,0),$B327,$C327,$D327,$E327)*CT$6+CT327*CT$7&lt;CT$2,CT$3*CT$4,0)</f>
        <v>0</v>
      </c>
      <c r="GN327" s="0" t="n">
        <f aca="false">IF(CHOOSE(MATCH(CU$5,$B$10:$E$10,0),$B327,$C327,$D327,$E327)*CU$6+CU327*CU$7&lt;CU$2,CU$3*CU$4,0)</f>
        <v>0</v>
      </c>
      <c r="GO327" s="0" t="n">
        <f aca="false">IF(CHOOSE(MATCH(CV$5,$B$10:$E$10,0),$B327,$C327,$D327,$E327)*CV$6+CV327*CV$7&lt;CV$2,CV$3*CV$4,0)</f>
        <v>0</v>
      </c>
      <c r="GP327" s="0" t="n">
        <f aca="false">IF(CHOOSE(MATCH(CW$5,$B$10:$E$10,0),$B327,$C327,$D327,$E327)*CW$6+CW327*CW$7&lt;CW$2,CW$3*CW$4,0)</f>
        <v>0</v>
      </c>
      <c r="GQ327" s="0" t="n">
        <f aca="false">IF(CHOOSE(MATCH(CX$5,$B$10:$E$10,0),$B327,$C327,$D327,$E327)*CX$6+CX327*CX$7&lt;CX$2,CX$3*CX$4,0)</f>
        <v>0</v>
      </c>
      <c r="GS327" s="0" t="n">
        <f aca="false">SUM(CZ327:GQ327)</f>
        <v>0.5</v>
      </c>
      <c r="GT327" s="0" t="n">
        <f aca="false">IF(GS327&gt;$GS$6,1,0)</f>
        <v>0</v>
      </c>
    </row>
    <row r="328" customFormat="false" ht="14" hidden="false" customHeight="false" outlineLevel="0" collapsed="false">
      <c r="A328" s="0" t="n">
        <v>318</v>
      </c>
      <c r="B328" s="0" t="n">
        <f aca="false">-1.03675876325191</f>
        <v>-1.03675876325191</v>
      </c>
      <c r="C328" s="0" t="n">
        <v>-0.207589254119128</v>
      </c>
      <c r="D328" s="0" t="n">
        <v>-1.66062692511878</v>
      </c>
      <c r="E328" s="0" t="n">
        <v>-0.363095391232009</v>
      </c>
      <c r="G328" s="0" t="n">
        <v>-1.17728404802619</v>
      </c>
      <c r="H328" s="0" t="n">
        <v>2.54702172242105</v>
      </c>
      <c r="I328" s="0" t="n">
        <v>-0.273209934675833</v>
      </c>
      <c r="J328" s="0" t="n">
        <v>0.492113940708805</v>
      </c>
      <c r="K328" s="0" t="n">
        <v>-1.01022578746779</v>
      </c>
      <c r="L328" s="0" t="n">
        <v>0.544350768905133</v>
      </c>
      <c r="M328" s="0" t="n">
        <v>0.321911102219019</v>
      </c>
      <c r="N328" s="0" t="n">
        <v>-0.357082399204955</v>
      </c>
      <c r="O328" s="0" t="n">
        <v>0.15371483641502</v>
      </c>
      <c r="P328" s="0" t="n">
        <v>0.27416263037594</v>
      </c>
      <c r="Q328" s="0" t="n">
        <v>-0.13948692867416</v>
      </c>
      <c r="R328" s="0" t="n">
        <v>0.62198523664847</v>
      </c>
      <c r="S328" s="0" t="n">
        <v>0.784177700552391</v>
      </c>
      <c r="T328" s="0" t="n">
        <v>-0.115501279651653</v>
      </c>
      <c r="U328" s="0" t="n">
        <v>0.729173734725919</v>
      </c>
      <c r="V328" s="0" t="n">
        <v>2.1172127162572</v>
      </c>
      <c r="W328" s="0" t="n">
        <v>2.18193235923536</v>
      </c>
      <c r="X328" s="0" t="n">
        <v>-0.902191459317692</v>
      </c>
      <c r="Y328" s="0" t="n">
        <v>-2.57758074440062</v>
      </c>
      <c r="Z328" s="0" t="n">
        <v>0.510590325575322</v>
      </c>
      <c r="AA328" s="0" t="n">
        <v>-0.11319116310915</v>
      </c>
      <c r="AB328" s="0" t="n">
        <v>-0.520287812832976</v>
      </c>
      <c r="AC328" s="0" t="n">
        <v>-1.82020812644623</v>
      </c>
      <c r="AD328" s="0" t="n">
        <v>0.172785803442821</v>
      </c>
      <c r="AE328" s="0" t="n">
        <v>0.295034396913252</v>
      </c>
      <c r="AF328" s="0" t="n">
        <v>-0.0597424332227092</v>
      </c>
      <c r="AG328" s="0" t="n">
        <v>0.0764578089729184</v>
      </c>
      <c r="AH328" s="0" t="n">
        <v>-1.79016296897316</v>
      </c>
      <c r="AI328" s="0" t="n">
        <v>-0.554850885237102</v>
      </c>
      <c r="AJ328" s="0" t="n">
        <v>-0.304956984109594</v>
      </c>
      <c r="AK328" s="0" t="n">
        <v>0.176747789737419</v>
      </c>
      <c r="AL328" s="0" t="n">
        <v>-1.36327571453876</v>
      </c>
      <c r="AM328" s="0" t="n">
        <v>-0.35048515201197</v>
      </c>
      <c r="AN328" s="0" t="n">
        <v>-0.505802972838865</v>
      </c>
      <c r="AO328" s="0" t="n">
        <v>1.32642981043318</v>
      </c>
      <c r="AP328" s="0" t="n">
        <v>-1.59961928147823</v>
      </c>
      <c r="AQ328" s="0" t="n">
        <v>0.0616591933066957</v>
      </c>
      <c r="AR328" s="0" t="n">
        <v>0.231586909649195</v>
      </c>
      <c r="AS328" s="0" t="n">
        <v>0.957472821028205</v>
      </c>
      <c r="AT328" s="0" t="n">
        <v>0.485562168250908</v>
      </c>
      <c r="AU328" s="0" t="n">
        <v>-0.779918991611339</v>
      </c>
      <c r="AV328" s="0" t="n">
        <v>-0.315311581289279</v>
      </c>
      <c r="AW328" s="0" t="n">
        <v>-2.68453732132912</v>
      </c>
      <c r="AX328" s="0" t="n">
        <v>-0.738787093723659</v>
      </c>
      <c r="AY328" s="0" t="n">
        <v>-0.0681745859765215</v>
      </c>
      <c r="AZ328" s="0" t="n">
        <v>0.630360545983422</v>
      </c>
      <c r="BA328" s="0" t="n">
        <v>-0.83861550592701</v>
      </c>
      <c r="BB328" s="0" t="n">
        <v>1.07996129372623</v>
      </c>
      <c r="BC328" s="0" t="n">
        <v>0.746144905861001</v>
      </c>
      <c r="BD328" s="0" t="n">
        <v>0.553779955225764</v>
      </c>
      <c r="BE328" s="0" t="n">
        <v>-0.406787421525223</v>
      </c>
      <c r="BF328" s="0" t="n">
        <v>-0.847128376335604</v>
      </c>
      <c r="BG328" s="0" t="n">
        <v>0.264485606749076</v>
      </c>
      <c r="BH328" s="0" t="n">
        <v>-0.624864924247959</v>
      </c>
      <c r="BI328" s="0" t="n">
        <v>0.614760438111262</v>
      </c>
      <c r="BJ328" s="0" t="n">
        <v>-0.755167093302589</v>
      </c>
      <c r="BK328" s="0" t="n">
        <v>1.09725533548044</v>
      </c>
      <c r="BL328" s="0" t="n">
        <v>0.588995590078412</v>
      </c>
      <c r="BM328" s="0" t="n">
        <v>1.30301032186253</v>
      </c>
      <c r="BN328" s="0" t="n">
        <v>-0.385110752176843</v>
      </c>
      <c r="BO328" s="0" t="n">
        <v>0.685067789163441</v>
      </c>
      <c r="BP328" s="0" t="n">
        <v>0.432938804806327</v>
      </c>
      <c r="BQ328" s="0" t="n">
        <v>-3.61120328307152</v>
      </c>
      <c r="BR328" s="0" t="n">
        <v>1.52744178194553</v>
      </c>
      <c r="BS328" s="0" t="n">
        <v>-0.400729049943038</v>
      </c>
      <c r="BT328" s="0" t="n">
        <v>1.32128207042115</v>
      </c>
      <c r="BU328" s="0" t="n">
        <v>-1.62429842021083</v>
      </c>
      <c r="BV328" s="0" t="n">
        <v>-1.63672666531056</v>
      </c>
      <c r="BW328" s="0" t="n">
        <v>-0.123591235023923</v>
      </c>
      <c r="BX328" s="0" t="n">
        <v>-0.0982674919214333</v>
      </c>
      <c r="BY328" s="0" t="n">
        <v>-1.2428199624992</v>
      </c>
      <c r="BZ328" s="0" t="n">
        <v>0.586994701734511</v>
      </c>
      <c r="CA328" s="0" t="n">
        <v>1.96583641809411</v>
      </c>
      <c r="CB328" s="0" t="n">
        <v>-1.01111709227553</v>
      </c>
      <c r="CC328" s="0" t="n">
        <v>0.214333795156563</v>
      </c>
      <c r="CD328" s="0" t="n">
        <v>-0.0233717400988098</v>
      </c>
      <c r="CE328" s="0" t="n">
        <v>-0.30295382202894</v>
      </c>
      <c r="CF328" s="0" t="n">
        <v>0.961351815931266</v>
      </c>
      <c r="CG328" s="0" t="n">
        <v>0.771342456573621</v>
      </c>
      <c r="CH328" s="0" t="n">
        <v>0.0952695700107142</v>
      </c>
      <c r="CI328" s="0" t="n">
        <v>-0.133463800011668</v>
      </c>
      <c r="CJ328" s="0" t="n">
        <v>0.524321421835339</v>
      </c>
      <c r="CK328" s="0" t="n">
        <v>1.33253706735559</v>
      </c>
      <c r="CL328" s="0" t="n">
        <v>-1.01124442153377</v>
      </c>
      <c r="CM328" s="0" t="n">
        <v>1.79282778844936</v>
      </c>
      <c r="CN328" s="0" t="n">
        <v>1.19694050226826</v>
      </c>
      <c r="CO328" s="0" t="n">
        <v>0.29575403459603</v>
      </c>
      <c r="CP328" s="0" t="n">
        <v>1.09099119072198</v>
      </c>
      <c r="CQ328" s="0" t="n">
        <v>0.0567536062590079</v>
      </c>
      <c r="CR328" s="0" t="n">
        <v>0.450735342383268</v>
      </c>
      <c r="CS328" s="0" t="n">
        <v>-0.410529992223019</v>
      </c>
      <c r="CT328" s="0" t="n">
        <v>1.45556896313792</v>
      </c>
      <c r="CU328" s="0" t="n">
        <v>-1.54941972141387</v>
      </c>
      <c r="CV328" s="0" t="n">
        <v>0.0503189312439645</v>
      </c>
      <c r="CW328" s="0" t="n">
        <v>-0.133310322780744</v>
      </c>
      <c r="CX328" s="0" t="n">
        <v>0.247805473918561</v>
      </c>
      <c r="CZ328" s="0" t="n">
        <f aca="false">IF(CHOOSE(MATCH(G$5,$B$10:$E$10,0),$B328,$C328,$D328,$E328)*G$6+G328*G$7&lt;G$2,G$3*G$4,0)</f>
        <v>0</v>
      </c>
      <c r="DA328" s="0" t="n">
        <f aca="false">IF(CHOOSE(MATCH(H$5,$B$10:$E$10,0),$B328,$C328,$D328,$E328)*H$6+H328*H$7&lt;H$2,H$3*H$4,0)</f>
        <v>0</v>
      </c>
      <c r="DB328" s="0" t="n">
        <f aca="false">IF(CHOOSE(MATCH(I$5,$B$10:$E$10,0),$B328,$C328,$D328,$E328)*I$6+I328*I$7&lt;I$2,I$3*I$4,0)</f>
        <v>0</v>
      </c>
      <c r="DC328" s="0" t="n">
        <f aca="false">IF(CHOOSE(MATCH(J$5,$B$10:$E$10,0),$B328,$C328,$D328,$E328)*J$6+J328*J$7&lt;J$2,J$3*J$4,0)</f>
        <v>0</v>
      </c>
      <c r="DD328" s="0" t="n">
        <f aca="false">IF(CHOOSE(MATCH(K$5,$B$10:$E$10,0),$B328,$C328,$D328,$E328)*K$6+K328*K$7&lt;K$2,K$3*K$4,0)</f>
        <v>0</v>
      </c>
      <c r="DE328" s="0" t="n">
        <f aca="false">IF(CHOOSE(MATCH(L$5,$B$10:$E$10,0),$B328,$C328,$D328,$E328)*L$6+L328*L$7&lt;L$2,L$3*L$4,0)</f>
        <v>0</v>
      </c>
      <c r="DF328" s="0" t="n">
        <f aca="false">IF(CHOOSE(MATCH(M$5,$B$10:$E$10,0),$B328,$C328,$D328,$E328)*M$6+M328*M$7&lt;M$2,M$3*M$4,0)</f>
        <v>0</v>
      </c>
      <c r="DG328" s="0" t="n">
        <f aca="false">IF(CHOOSE(MATCH(N$5,$B$10:$E$10,0),$B328,$C328,$D328,$E328)*N$6+N328*N$7&lt;N$2,N$3*N$4,0)</f>
        <v>0</v>
      </c>
      <c r="DH328" s="0" t="n">
        <f aca="false">IF(CHOOSE(MATCH(O$5,$B$10:$E$10,0),$B328,$C328,$D328,$E328)*O$6+O328*O$7&lt;O$2,O$3*O$4,0)</f>
        <v>0</v>
      </c>
      <c r="DI328" s="0" t="n">
        <f aca="false">IF(CHOOSE(MATCH(P$5,$B$10:$E$10,0),$B328,$C328,$D328,$E328)*P$6+P328*P$7&lt;P$2,P$3*P$4,0)</f>
        <v>0</v>
      </c>
      <c r="DJ328" s="0" t="n">
        <f aca="false">IF(CHOOSE(MATCH(Q$5,$B$10:$E$10,0),$B328,$C328,$D328,$E328)*Q$6+Q328*Q$7&lt;Q$2,Q$3*Q$4,0)</f>
        <v>0</v>
      </c>
      <c r="DK328" s="0" t="n">
        <f aca="false">IF(CHOOSE(MATCH(R$5,$B$10:$E$10,0),$B328,$C328,$D328,$E328)*R$6+R328*R$7&lt;R$2,R$3*R$4,0)</f>
        <v>0</v>
      </c>
      <c r="DL328" s="0" t="n">
        <f aca="false">IF(CHOOSE(MATCH(S$5,$B$10:$E$10,0),$B328,$C328,$D328,$E328)*S$6+S328*S$7&lt;S$2,S$3*S$4,0)</f>
        <v>0</v>
      </c>
      <c r="DM328" s="0" t="n">
        <f aca="false">IF(CHOOSE(MATCH(T$5,$B$10:$E$10,0),$B328,$C328,$D328,$E328)*T$6+T328*T$7&lt;T$2,T$3*T$4,0)</f>
        <v>0</v>
      </c>
      <c r="DN328" s="0" t="n">
        <f aca="false">IF(CHOOSE(MATCH(U$5,$B$10:$E$10,0),$B328,$C328,$D328,$E328)*U$6+U328*U$7&lt;U$2,U$3*U$4,0)</f>
        <v>0</v>
      </c>
      <c r="DO328" s="0" t="n">
        <f aca="false">IF(CHOOSE(MATCH(V$5,$B$10:$E$10,0),$B328,$C328,$D328,$E328)*V$6+V328*V$7&lt;V$2,V$3*V$4,0)</f>
        <v>0</v>
      </c>
      <c r="DP328" s="0" t="n">
        <f aca="false">IF(CHOOSE(MATCH(W$5,$B$10:$E$10,0),$B328,$C328,$D328,$E328)*W$6+W328*W$7&lt;W$2,W$3*W$4,0)</f>
        <v>0</v>
      </c>
      <c r="DQ328" s="0" t="n">
        <f aca="false">IF(CHOOSE(MATCH(X$5,$B$10:$E$10,0),$B328,$C328,$D328,$E328)*X$6+X328*X$7&lt;X$2,X$3*X$4,0)</f>
        <v>0</v>
      </c>
      <c r="DR328" s="0" t="n">
        <f aca="false">IF(CHOOSE(MATCH(Y$5,$B$10:$E$10,0),$B328,$C328,$D328,$E328)*Y$6+Y328*Y$7&lt;Y$2,Y$3*Y$4,0)</f>
        <v>2.5</v>
      </c>
      <c r="DS328" s="0" t="n">
        <f aca="false">IF(CHOOSE(MATCH(Z$5,$B$10:$E$10,0),$B328,$C328,$D328,$E328)*Z$6+Z328*Z$7&lt;Z$2,Z$3*Z$4,0)</f>
        <v>0</v>
      </c>
      <c r="DT328" s="0" t="n">
        <f aca="false">IF(CHOOSE(MATCH(AA$5,$B$10:$E$10,0),$B328,$C328,$D328,$E328)*AA$6+AA328*AA$7&lt;AA$2,AA$3*AA$4,0)</f>
        <v>0</v>
      </c>
      <c r="DU328" s="0" t="n">
        <f aca="false">IF(CHOOSE(MATCH(AB$5,$B$10:$E$10,0),$B328,$C328,$D328,$E328)*AB$6+AB328*AB$7&lt;AB$2,AB$3*AB$4,0)</f>
        <v>0</v>
      </c>
      <c r="DV328" s="0" t="n">
        <f aca="false">IF(CHOOSE(MATCH(AC$5,$B$10:$E$10,0),$B328,$C328,$D328,$E328)*AC$6+AC328*AC$7&lt;AC$2,AC$3*AC$4,0)</f>
        <v>0</v>
      </c>
      <c r="DW328" s="0" t="n">
        <f aca="false">IF(CHOOSE(MATCH(AD$5,$B$10:$E$10,0),$B328,$C328,$D328,$E328)*AD$6+AD328*AD$7&lt;AD$2,AD$3*AD$4,0)</f>
        <v>0</v>
      </c>
      <c r="DX328" s="0" t="n">
        <f aca="false">IF(CHOOSE(MATCH(AE$5,$B$10:$E$10,0),$B328,$C328,$D328,$E328)*AE$6+AE328*AE$7&lt;AE$2,AE$3*AE$4,0)</f>
        <v>0</v>
      </c>
      <c r="DY328" s="0" t="n">
        <f aca="false">IF(CHOOSE(MATCH(AF$5,$B$10:$E$10,0),$B328,$C328,$D328,$E328)*AF$6+AF328*AF$7&lt;AF$2,AF$3*AF$4,0)</f>
        <v>0</v>
      </c>
      <c r="DZ328" s="0" t="n">
        <f aca="false">IF(CHOOSE(MATCH(AG$5,$B$10:$E$10,0),$B328,$C328,$D328,$E328)*AG$6+AG328*AG$7&lt;AG$2,AG$3*AG$4,0)</f>
        <v>0</v>
      </c>
      <c r="EA328" s="0" t="n">
        <f aca="false">IF(CHOOSE(MATCH(AH$5,$B$10:$E$10,0),$B328,$C328,$D328,$E328)*AH$6+AH328*AH$7&lt;AH$2,AH$3*AH$4,0)</f>
        <v>0</v>
      </c>
      <c r="EB328" s="0" t="n">
        <f aca="false">IF(CHOOSE(MATCH(AI$5,$B$10:$E$10,0),$B328,$C328,$D328,$E328)*AI$6+AI328*AI$7&lt;AI$2,AI$3*AI$4,0)</f>
        <v>0</v>
      </c>
      <c r="EC328" s="0" t="n">
        <f aca="false">IF(CHOOSE(MATCH(AJ$5,$B$10:$E$10,0),$B328,$C328,$D328,$E328)*AJ$6+AJ328*AJ$7&lt;AJ$2,AJ$3*AJ$4,0)</f>
        <v>0</v>
      </c>
      <c r="ED328" s="0" t="n">
        <f aca="false">IF(CHOOSE(MATCH(AK$5,$B$10:$E$10,0),$B328,$C328,$D328,$E328)*AK$6+AK328*AK$7&lt;AK$2,AK$3*AK$4,0)</f>
        <v>0</v>
      </c>
      <c r="EE328" s="0" t="n">
        <f aca="false">IF(CHOOSE(MATCH(AL$5,$B$10:$E$10,0),$B328,$C328,$D328,$E328)*AL$6+AL328*AL$7&lt;AL$2,AL$3*AL$4,0)</f>
        <v>0</v>
      </c>
      <c r="EF328" s="0" t="n">
        <f aca="false">IF(CHOOSE(MATCH(AM$5,$B$10:$E$10,0),$B328,$C328,$D328,$E328)*AM$6+AM328*AM$7&lt;AM$2,AM$3*AM$4,0)</f>
        <v>0</v>
      </c>
      <c r="EG328" s="0" t="n">
        <f aca="false">IF(CHOOSE(MATCH(AN$5,$B$10:$E$10,0),$B328,$C328,$D328,$E328)*AN$6+AN328*AN$7&lt;AN$2,AN$3*AN$4,0)</f>
        <v>0</v>
      </c>
      <c r="EH328" s="0" t="n">
        <f aca="false">IF(CHOOSE(MATCH(AO$5,$B$10:$E$10,0),$B328,$C328,$D328,$E328)*AO$6+AO328*AO$7&lt;AO$2,AO$3*AO$4,0)</f>
        <v>0</v>
      </c>
      <c r="EI328" s="0" t="n">
        <f aca="false">IF(CHOOSE(MATCH(AP$5,$B$10:$E$10,0),$B328,$C328,$D328,$E328)*AP$6+AP328*AP$7&lt;AP$2,AP$3*AP$4,0)</f>
        <v>0</v>
      </c>
      <c r="EJ328" s="0" t="n">
        <f aca="false">IF(CHOOSE(MATCH(AQ$5,$B$10:$E$10,0),$B328,$C328,$D328,$E328)*AQ$6+AQ328*AQ$7&lt;AQ$2,AQ$3*AQ$4,0)</f>
        <v>0</v>
      </c>
      <c r="EK328" s="0" t="n">
        <f aca="false">IF(CHOOSE(MATCH(AR$5,$B$10:$E$10,0),$B328,$C328,$D328,$E328)*AR$6+AR328*AR$7&lt;AR$2,AR$3*AR$4,0)</f>
        <v>0</v>
      </c>
      <c r="EL328" s="0" t="n">
        <f aca="false">IF(CHOOSE(MATCH(AS$5,$B$10:$E$10,0),$B328,$C328,$D328,$E328)*AS$6+AS328*AS$7&lt;AS$2,AS$3*AS$4,0)</f>
        <v>0</v>
      </c>
      <c r="EM328" s="0" t="n">
        <f aca="false">IF(CHOOSE(MATCH(AT$5,$B$10:$E$10,0),$B328,$C328,$D328,$E328)*AT$6+AT328*AT$7&lt;AT$2,AT$3*AT$4,0)</f>
        <v>0</v>
      </c>
      <c r="EN328" s="0" t="n">
        <f aca="false">IF(CHOOSE(MATCH(AU$5,$B$10:$E$10,0),$B328,$C328,$D328,$E328)*AU$6+AU328*AU$7&lt;AU$2,AU$3*AU$4,0)</f>
        <v>0</v>
      </c>
      <c r="EO328" s="0" t="n">
        <f aca="false">IF(CHOOSE(MATCH(AV$5,$B$10:$E$10,0),$B328,$C328,$D328,$E328)*AV$6+AV328*AV$7&lt;AV$2,AV$3*AV$4,0)</f>
        <v>0</v>
      </c>
      <c r="EP328" s="0" t="n">
        <f aca="false">IF(CHOOSE(MATCH(AW$5,$B$10:$E$10,0),$B328,$C328,$D328,$E328)*AW$6+AW328*AW$7&lt;AW$2,AW$3*AW$4,0)</f>
        <v>0</v>
      </c>
      <c r="EQ328" s="0" t="n">
        <f aca="false">IF(CHOOSE(MATCH(AX$5,$B$10:$E$10,0),$B328,$C328,$D328,$E328)*AX$6+AX328*AX$7&lt;AX$2,AX$3*AX$4,0)</f>
        <v>0</v>
      </c>
      <c r="ER328" s="0" t="n">
        <f aca="false">IF(CHOOSE(MATCH(AY$5,$B$10:$E$10,0),$B328,$C328,$D328,$E328)*AY$6+AY328*AY$7&lt;AY$2,AY$3*AY$4,0)</f>
        <v>0</v>
      </c>
      <c r="ES328" s="0" t="n">
        <f aca="false">IF(CHOOSE(MATCH(AZ$5,$B$10:$E$10,0),$B328,$C328,$D328,$E328)*AZ$6+AZ328*AZ$7&lt;AZ$2,AZ$3*AZ$4,0)</f>
        <v>0</v>
      </c>
      <c r="ET328" s="0" t="n">
        <f aca="false">IF(CHOOSE(MATCH(BA$5,$B$10:$E$10,0),$B328,$C328,$D328,$E328)*BA$6+BA328*BA$7&lt;BA$2,BA$3*BA$4,0)</f>
        <v>0</v>
      </c>
      <c r="EU328" s="0" t="n">
        <f aca="false">IF(CHOOSE(MATCH(BB$5,$B$10:$E$10,0),$B328,$C328,$D328,$E328)*BB$6+BB328*BB$7&lt;BB$2,BB$3*BB$4,0)</f>
        <v>0</v>
      </c>
      <c r="EV328" s="0" t="n">
        <f aca="false">IF(CHOOSE(MATCH(BC$5,$B$10:$E$10,0),$B328,$C328,$D328,$E328)*BC$6+BC328*BC$7&lt;BC$2,BC$3*BC$4,0)</f>
        <v>0</v>
      </c>
      <c r="EW328" s="0" t="n">
        <f aca="false">IF(CHOOSE(MATCH(BD$5,$B$10:$E$10,0),$B328,$C328,$D328,$E328)*BD$6+BD328*BD$7&lt;BD$2,BD$3*BD$4,0)</f>
        <v>0</v>
      </c>
      <c r="EX328" s="0" t="n">
        <f aca="false">IF(CHOOSE(MATCH(BE$5,$B$10:$E$10,0),$B328,$C328,$D328,$E328)*BE$6+BE328*BE$7&lt;BE$2,BE$3*BE$4,0)</f>
        <v>0</v>
      </c>
      <c r="EY328" s="0" t="n">
        <f aca="false">IF(CHOOSE(MATCH(BF$5,$B$10:$E$10,0),$B328,$C328,$D328,$E328)*BF$6+BF328*BF$7&lt;BF$2,BF$3*BF$4,0)</f>
        <v>0</v>
      </c>
      <c r="EZ328" s="0" t="n">
        <f aca="false">IF(CHOOSE(MATCH(BG$5,$B$10:$E$10,0),$B328,$C328,$D328,$E328)*BG$6+BG328*BG$7&lt;BG$2,BG$3*BG$4,0)</f>
        <v>0</v>
      </c>
      <c r="FA328" s="0" t="n">
        <f aca="false">IF(CHOOSE(MATCH(BH$5,$B$10:$E$10,0),$B328,$C328,$D328,$E328)*BH$6+BH328*BH$7&lt;BH$2,BH$3*BH$4,0)</f>
        <v>0</v>
      </c>
      <c r="FB328" s="0" t="n">
        <f aca="false">IF(CHOOSE(MATCH(BI$5,$B$10:$E$10,0),$B328,$C328,$D328,$E328)*BI$6+BI328*BI$7&lt;BI$2,BI$3*BI$4,0)</f>
        <v>0</v>
      </c>
      <c r="FC328" s="0" t="n">
        <f aca="false">IF(CHOOSE(MATCH(BJ$5,$B$10:$E$10,0),$B328,$C328,$D328,$E328)*BJ$6+BJ328*BJ$7&lt;BJ$2,BJ$3*BJ$4,0)</f>
        <v>0</v>
      </c>
      <c r="FD328" s="0" t="n">
        <f aca="false">IF(CHOOSE(MATCH(BK$5,$B$10:$E$10,0),$B328,$C328,$D328,$E328)*BK$6+BK328*BK$7&lt;BK$2,BK$3*BK$4,0)</f>
        <v>0</v>
      </c>
      <c r="FE328" s="0" t="n">
        <f aca="false">IF(CHOOSE(MATCH(BL$5,$B$10:$E$10,0),$B328,$C328,$D328,$E328)*BL$6+BL328*BL$7&lt;BL$2,BL$3*BL$4,0)</f>
        <v>0</v>
      </c>
      <c r="FF328" s="0" t="n">
        <f aca="false">IF(CHOOSE(MATCH(BM$5,$B$10:$E$10,0),$B328,$C328,$D328,$E328)*BM$6+BM328*BM$7&lt;BM$2,BM$3*BM$4,0)</f>
        <v>0</v>
      </c>
      <c r="FG328" s="0" t="n">
        <f aca="false">IF(CHOOSE(MATCH(BN$5,$B$10:$E$10,0),$B328,$C328,$D328,$E328)*BN$6+BN328*BN$7&lt;BN$2,BN$3*BN$4,0)</f>
        <v>0</v>
      </c>
      <c r="FH328" s="0" t="n">
        <f aca="false">IF(CHOOSE(MATCH(BO$5,$B$10:$E$10,0),$B328,$C328,$D328,$E328)*BO$6+BO328*BO$7&lt;BO$2,BO$3*BO$4,0)</f>
        <v>0</v>
      </c>
      <c r="FI328" s="0" t="n">
        <f aca="false">IF(CHOOSE(MATCH(BP$5,$B$10:$E$10,0),$B328,$C328,$D328,$E328)*BP$6+BP328*BP$7&lt;BP$2,BP$3*BP$4,0)</f>
        <v>0</v>
      </c>
      <c r="FJ328" s="0" t="n">
        <f aca="false">IF(CHOOSE(MATCH(BQ$5,$B$10:$E$10,0),$B328,$C328,$D328,$E328)*BQ$6+BQ328*BQ$7&lt;BQ$2,BQ$3*BQ$4,0)</f>
        <v>12.5</v>
      </c>
      <c r="FK328" s="0" t="n">
        <f aca="false">IF(CHOOSE(MATCH(BR$5,$B$10:$E$10,0),$B328,$C328,$D328,$E328)*BR$6+BR328*BR$7&lt;BR$2,BR$3*BR$4,0)</f>
        <v>0</v>
      </c>
      <c r="FL328" s="0" t="n">
        <f aca="false">IF(CHOOSE(MATCH(BS$5,$B$10:$E$10,0),$B328,$C328,$D328,$E328)*BS$6+BS328*BS$7&lt;BS$2,BS$3*BS$4,0)</f>
        <v>0</v>
      </c>
      <c r="FM328" s="0" t="n">
        <f aca="false">IF(CHOOSE(MATCH(BT$5,$B$10:$E$10,0),$B328,$C328,$D328,$E328)*BT$6+BT328*BT$7&lt;BT$2,BT$3*BT$4,0)</f>
        <v>0</v>
      </c>
      <c r="FN328" s="0" t="n">
        <f aca="false">IF(CHOOSE(MATCH(BU$5,$B$10:$E$10,0),$B328,$C328,$D328,$E328)*BU$6+BU328*BU$7&lt;BU$2,BU$3*BU$4,0)</f>
        <v>0</v>
      </c>
      <c r="FO328" s="0" t="n">
        <f aca="false">IF(CHOOSE(MATCH(BV$5,$B$10:$E$10,0),$B328,$C328,$D328,$E328)*BV$6+BV328*BV$7&lt;BV$2,BV$3*BV$4,0)</f>
        <v>0</v>
      </c>
      <c r="FP328" s="0" t="n">
        <f aca="false">IF(CHOOSE(MATCH(BW$5,$B$10:$E$10,0),$B328,$C328,$D328,$E328)*BW$6+BW328*BW$7&lt;BW$2,BW$3*BW$4,0)</f>
        <v>0</v>
      </c>
      <c r="FQ328" s="0" t="n">
        <f aca="false">IF(CHOOSE(MATCH(BX$5,$B$10:$E$10,0),$B328,$C328,$D328,$E328)*BX$6+BX328*BX$7&lt;BX$2,BX$3*BX$4,0)</f>
        <v>0</v>
      </c>
      <c r="FR328" s="0" t="n">
        <f aca="false">IF(CHOOSE(MATCH(BY$5,$B$10:$E$10,0),$B328,$C328,$D328,$E328)*BY$6+BY328*BY$7&lt;BY$2,BY$3*BY$4,0)</f>
        <v>0</v>
      </c>
      <c r="FS328" s="0" t="n">
        <f aca="false">IF(CHOOSE(MATCH(BZ$5,$B$10:$E$10,0),$B328,$C328,$D328,$E328)*BZ$6+BZ328*BZ$7&lt;BZ$2,BZ$3*BZ$4,0)</f>
        <v>0</v>
      </c>
      <c r="FT328" s="0" t="n">
        <f aca="false">IF(CHOOSE(MATCH(CA$5,$B$10:$E$10,0),$B328,$C328,$D328,$E328)*CA$6+CA328*CA$7&lt;CA$2,CA$3*CA$4,0)</f>
        <v>0</v>
      </c>
      <c r="FU328" s="0" t="n">
        <f aca="false">IF(CHOOSE(MATCH(CB$5,$B$10:$E$10,0),$B328,$C328,$D328,$E328)*CB$6+CB328*CB$7&lt;CB$2,CB$3*CB$4,0)</f>
        <v>0</v>
      </c>
      <c r="FV328" s="0" t="n">
        <f aca="false">IF(CHOOSE(MATCH(CC$5,$B$10:$E$10,0),$B328,$C328,$D328,$E328)*CC$6+CC328*CC$7&lt;CC$2,CC$3*CC$4,0)</f>
        <v>0</v>
      </c>
      <c r="FW328" s="0" t="n">
        <f aca="false">IF(CHOOSE(MATCH(CD$5,$B$10:$E$10,0),$B328,$C328,$D328,$E328)*CD$6+CD328*CD$7&lt;CD$2,CD$3*CD$4,0)</f>
        <v>0</v>
      </c>
      <c r="FX328" s="0" t="n">
        <f aca="false">IF(CHOOSE(MATCH(CE$5,$B$10:$E$10,0),$B328,$C328,$D328,$E328)*CE$6+CE328*CE$7&lt;CE$2,CE$3*CE$4,0)</f>
        <v>0</v>
      </c>
      <c r="FY328" s="0" t="n">
        <f aca="false">IF(CHOOSE(MATCH(CF$5,$B$10:$E$10,0),$B328,$C328,$D328,$E328)*CF$6+CF328*CF$7&lt;CF$2,CF$3*CF$4,0)</f>
        <v>0</v>
      </c>
      <c r="FZ328" s="0" t="n">
        <f aca="false">IF(CHOOSE(MATCH(CG$5,$B$10:$E$10,0),$B328,$C328,$D328,$E328)*CG$6+CG328*CG$7&lt;CG$2,CG$3*CG$4,0)</f>
        <v>0</v>
      </c>
      <c r="GA328" s="0" t="n">
        <f aca="false">IF(CHOOSE(MATCH(CH$5,$B$10:$E$10,0),$B328,$C328,$D328,$E328)*CH$6+CH328*CH$7&lt;CH$2,CH$3*CH$4,0)</f>
        <v>0</v>
      </c>
      <c r="GB328" s="0" t="n">
        <f aca="false">IF(CHOOSE(MATCH(CI$5,$B$10:$E$10,0),$B328,$C328,$D328,$E328)*CI$6+CI328*CI$7&lt;CI$2,CI$3*CI$4,0)</f>
        <v>0</v>
      </c>
      <c r="GC328" s="0" t="n">
        <f aca="false">IF(CHOOSE(MATCH(CJ$5,$B$10:$E$10,0),$B328,$C328,$D328,$E328)*CJ$6+CJ328*CJ$7&lt;CJ$2,CJ$3*CJ$4,0)</f>
        <v>0</v>
      </c>
      <c r="GD328" s="0" t="n">
        <f aca="false">IF(CHOOSE(MATCH(CK$5,$B$10:$E$10,0),$B328,$C328,$D328,$E328)*CK$6+CK328*CK$7&lt;CK$2,CK$3*CK$4,0)</f>
        <v>0</v>
      </c>
      <c r="GE328" s="0" t="n">
        <f aca="false">IF(CHOOSE(MATCH(CL$5,$B$10:$E$10,0),$B328,$C328,$D328,$E328)*CL$6+CL328*CL$7&lt;CL$2,CL$3*CL$4,0)</f>
        <v>0</v>
      </c>
      <c r="GF328" s="0" t="n">
        <f aca="false">IF(CHOOSE(MATCH(CM$5,$B$10:$E$10,0),$B328,$C328,$D328,$E328)*CM$6+CM328*CM$7&lt;CM$2,CM$3*CM$4,0)</f>
        <v>0</v>
      </c>
      <c r="GG328" s="0" t="n">
        <f aca="false">IF(CHOOSE(MATCH(CN$5,$B$10:$E$10,0),$B328,$C328,$D328,$E328)*CN$6+CN328*CN$7&lt;CN$2,CN$3*CN$4,0)</f>
        <v>0</v>
      </c>
      <c r="GH328" s="0" t="n">
        <f aca="false">IF(CHOOSE(MATCH(CO$5,$B$10:$E$10,0),$B328,$C328,$D328,$E328)*CO$6+CO328*CO$7&lt;CO$2,CO$3*CO$4,0)</f>
        <v>0</v>
      </c>
      <c r="GI328" s="0" t="n">
        <f aca="false">IF(CHOOSE(MATCH(CP$5,$B$10:$E$10,0),$B328,$C328,$D328,$E328)*CP$6+CP328*CP$7&lt;CP$2,CP$3*CP$4,0)</f>
        <v>0</v>
      </c>
      <c r="GJ328" s="0" t="n">
        <f aca="false">IF(CHOOSE(MATCH(CQ$5,$B$10:$E$10,0),$B328,$C328,$D328,$E328)*CQ$6+CQ328*CQ$7&lt;CQ$2,CQ$3*CQ$4,0)</f>
        <v>0</v>
      </c>
      <c r="GK328" s="0" t="n">
        <f aca="false">IF(CHOOSE(MATCH(CR$5,$B$10:$E$10,0),$B328,$C328,$D328,$E328)*CR$6+CR328*CR$7&lt;CR$2,CR$3*CR$4,0)</f>
        <v>0</v>
      </c>
      <c r="GL328" s="0" t="n">
        <f aca="false">IF(CHOOSE(MATCH(CS$5,$B$10:$E$10,0),$B328,$C328,$D328,$E328)*CS$6+CS328*CS$7&lt;CS$2,CS$3*CS$4,0)</f>
        <v>0</v>
      </c>
      <c r="GM328" s="0" t="n">
        <f aca="false">IF(CHOOSE(MATCH(CT$5,$B$10:$E$10,0),$B328,$C328,$D328,$E328)*CT$6+CT328*CT$7&lt;CT$2,CT$3*CT$4,0)</f>
        <v>0</v>
      </c>
      <c r="GN328" s="0" t="n">
        <f aca="false">IF(CHOOSE(MATCH(CU$5,$B$10:$E$10,0),$B328,$C328,$D328,$E328)*CU$6+CU328*CU$7&lt;CU$2,CU$3*CU$4,0)</f>
        <v>0</v>
      </c>
      <c r="GO328" s="0" t="n">
        <f aca="false">IF(CHOOSE(MATCH(CV$5,$B$10:$E$10,0),$B328,$C328,$D328,$E328)*CV$6+CV328*CV$7&lt;CV$2,CV$3*CV$4,0)</f>
        <v>0</v>
      </c>
      <c r="GP328" s="0" t="n">
        <f aca="false">IF(CHOOSE(MATCH(CW$5,$B$10:$E$10,0),$B328,$C328,$D328,$E328)*CW$6+CW328*CW$7&lt;CW$2,CW$3*CW$4,0)</f>
        <v>0</v>
      </c>
      <c r="GQ328" s="0" t="n">
        <f aca="false">IF(CHOOSE(MATCH(CX$5,$B$10:$E$10,0),$B328,$C328,$D328,$E328)*CX$6+CX328*CX$7&lt;CX$2,CX$3*CX$4,0)</f>
        <v>0</v>
      </c>
      <c r="GS328" s="0" t="n">
        <f aca="false">SUM(CZ328:GQ328)</f>
        <v>15</v>
      </c>
      <c r="GT328" s="0" t="n">
        <f aca="false">IF(GS328&gt;$GS$6,1,0)</f>
        <v>0</v>
      </c>
    </row>
    <row r="329" customFormat="false" ht="14" hidden="false" customHeight="false" outlineLevel="0" collapsed="false">
      <c r="A329" s="0" t="n">
        <v>319</v>
      </c>
      <c r="B329" s="0" t="n">
        <v>0.467645756444826</v>
      </c>
      <c r="C329" s="0" t="n">
        <v>0.281749633523871</v>
      </c>
      <c r="D329" s="0" t="n">
        <v>0.869391007793949</v>
      </c>
      <c r="E329" s="0" t="n">
        <v>0.169101027077606</v>
      </c>
      <c r="G329" s="0" t="n">
        <v>-0.498946519655874</v>
      </c>
      <c r="H329" s="0" t="n">
        <v>-0.497993823955767</v>
      </c>
      <c r="I329" s="0" t="n">
        <v>0.0859745341585949</v>
      </c>
      <c r="J329" s="0" t="n">
        <v>0.848442596179666</v>
      </c>
      <c r="K329" s="0" t="n">
        <v>0.874945271789329</v>
      </c>
      <c r="L329" s="0" t="n">
        <v>1.57165231939871</v>
      </c>
      <c r="M329" s="0" t="n">
        <v>0.927300334296888</v>
      </c>
      <c r="N329" s="0" t="n">
        <v>0.280283529718872</v>
      </c>
      <c r="O329" s="0" t="n">
        <v>0.384286522603361</v>
      </c>
      <c r="P329" s="0" t="n">
        <v>0.675138380756835</v>
      </c>
      <c r="Q329" s="0" t="n">
        <v>-1.89121237781364</v>
      </c>
      <c r="R329" s="0" t="n">
        <v>-0.700626969774021</v>
      </c>
      <c r="S329" s="0" t="n">
        <v>0.195428810911835</v>
      </c>
      <c r="T329" s="0" t="n">
        <v>0.783554696681677</v>
      </c>
      <c r="U329" s="0" t="n">
        <v>0.331756382365711</v>
      </c>
      <c r="V329" s="0" t="n">
        <v>1.21803168440238</v>
      </c>
      <c r="W329" s="0" t="n">
        <v>0.373273678633268</v>
      </c>
      <c r="X329" s="0" t="n">
        <v>-0.0122781784739345</v>
      </c>
      <c r="Y329" s="0" t="n">
        <v>1.46556885738391</v>
      </c>
      <c r="Z329" s="0" t="n">
        <v>-1.05414073914289</v>
      </c>
      <c r="AA329" s="0" t="n">
        <v>-1.67065081768669</v>
      </c>
      <c r="AB329" s="0" t="n">
        <v>1.087666987587</v>
      </c>
      <c r="AC329" s="0" t="n">
        <v>0.935681327973725</v>
      </c>
      <c r="AD329" s="0" t="n">
        <v>-0.444647412223276</v>
      </c>
      <c r="AE329" s="0" t="n">
        <v>-0.527307975062286</v>
      </c>
      <c r="AF329" s="0" t="n">
        <v>-0.0934255695028696</v>
      </c>
      <c r="AG329" s="0" t="n">
        <v>0.519149807587382</v>
      </c>
      <c r="AH329" s="0" t="n">
        <v>-0.130531816466828</v>
      </c>
      <c r="AI329" s="0" t="n">
        <v>-0.197846929950174</v>
      </c>
      <c r="AJ329" s="0" t="n">
        <v>0.14443230611505</v>
      </c>
      <c r="AK329" s="0" t="n">
        <v>-0.517400167154847</v>
      </c>
      <c r="AL329" s="0" t="n">
        <v>-1.06069819594268</v>
      </c>
      <c r="AM329" s="0" t="n">
        <v>-0.572965745959664</v>
      </c>
      <c r="AN329" s="0" t="n">
        <v>0.479203663417138</v>
      </c>
      <c r="AO329" s="0" t="n">
        <v>-1.32073409986333</v>
      </c>
      <c r="AP329" s="0" t="n">
        <v>-0.413945144828176</v>
      </c>
      <c r="AQ329" s="0" t="n">
        <v>0.691077275405405</v>
      </c>
      <c r="AR329" s="0" t="n">
        <v>0.909110440261429</v>
      </c>
      <c r="AS329" s="0" t="n">
        <v>1.16921455628471</v>
      </c>
      <c r="AT329" s="0" t="n">
        <v>1.30659373098752</v>
      </c>
      <c r="AU329" s="0" t="n">
        <v>0.984066446108045</v>
      </c>
      <c r="AV329" s="0" t="n">
        <v>0.300551619147882</v>
      </c>
      <c r="AW329" s="0" t="n">
        <v>-0.808972799859475</v>
      </c>
      <c r="AX329" s="0" t="n">
        <v>-1.19318883662345</v>
      </c>
      <c r="AY329" s="0" t="n">
        <v>-0.219267803913681</v>
      </c>
      <c r="AZ329" s="0" t="n">
        <v>0.799248027760768</v>
      </c>
      <c r="BA329" s="0" t="n">
        <v>-0.230173782256315</v>
      </c>
      <c r="BB329" s="0" t="n">
        <v>-0.882484982867027</v>
      </c>
      <c r="BC329" s="0" t="n">
        <v>0.790121248428477</v>
      </c>
      <c r="BD329" s="0" t="n">
        <v>-1.31799424707424</v>
      </c>
      <c r="BE329" s="0" t="n">
        <v>0.404295406042365</v>
      </c>
      <c r="BF329" s="0" t="n">
        <v>0.393526988773374</v>
      </c>
      <c r="BG329" s="0" t="n">
        <v>0.391379444408813</v>
      </c>
      <c r="BH329" s="0" t="n">
        <v>-1.55914676724933</v>
      </c>
      <c r="BI329" s="0" t="n">
        <v>-1.99631358555052</v>
      </c>
      <c r="BJ329" s="0" t="n">
        <v>1.16046976472717</v>
      </c>
      <c r="BK329" s="0" t="n">
        <v>0.468760390504031</v>
      </c>
      <c r="BL329" s="0" t="n">
        <v>1.15583361548488</v>
      </c>
      <c r="BM329" s="0" t="n">
        <v>1.09865140984766</v>
      </c>
      <c r="BN329" s="0" t="n">
        <v>-0.00302179614664055</v>
      </c>
      <c r="BO329" s="0" t="n">
        <v>-0.446420926891733</v>
      </c>
      <c r="BP329" s="0" t="n">
        <v>0.13871499504603</v>
      </c>
      <c r="BQ329" s="0" t="n">
        <v>-0.0258978616329841</v>
      </c>
      <c r="BR329" s="0" t="n">
        <v>-1.57986050908221</v>
      </c>
      <c r="BS329" s="0" t="n">
        <v>-1.43598754220875</v>
      </c>
      <c r="BT329" s="0" t="n">
        <v>1.07014329842059</v>
      </c>
      <c r="BU329" s="0" t="n">
        <v>0.000420641299569979</v>
      </c>
      <c r="BV329" s="0" t="n">
        <v>0.256729890679708</v>
      </c>
      <c r="BW329" s="0" t="n">
        <v>0.599766281084158</v>
      </c>
      <c r="BX329" s="0" t="n">
        <v>-1.88575540960301</v>
      </c>
      <c r="BY329" s="0" t="n">
        <v>0.53912458497507</v>
      </c>
      <c r="BZ329" s="0" t="n">
        <v>0.15232217265293</v>
      </c>
      <c r="CA329" s="0" t="n">
        <v>1.38570158014772</v>
      </c>
      <c r="CB329" s="0" t="n">
        <v>1.15137027023593</v>
      </c>
      <c r="CC329" s="0" t="n">
        <v>-1.9065282685915</v>
      </c>
      <c r="CD329" s="0" t="n">
        <v>0.395759798266226</v>
      </c>
      <c r="CE329" s="0" t="n">
        <v>0.0507782260683598</v>
      </c>
      <c r="CF329" s="0" t="n">
        <v>-0.844174792291597</v>
      </c>
      <c r="CG329" s="0" t="n">
        <v>-0.508673565491335</v>
      </c>
      <c r="CH329" s="0" t="n">
        <v>-1.16032197183813</v>
      </c>
      <c r="CI329" s="0" t="n">
        <v>-1.51695985550759</v>
      </c>
      <c r="CJ329" s="0" t="n">
        <v>-1.03421825770056</v>
      </c>
      <c r="CK329" s="0" t="n">
        <v>-0.304796685668407</v>
      </c>
      <c r="CL329" s="0" t="n">
        <v>-1.48996150528546</v>
      </c>
      <c r="CM329" s="0" t="n">
        <v>1.05949084172607</v>
      </c>
      <c r="CN329" s="0" t="n">
        <v>-0.0105956132756546</v>
      </c>
      <c r="CO329" s="0" t="n">
        <v>-0.238271695707226</v>
      </c>
      <c r="CP329" s="0" t="n">
        <v>-0.957836618908914</v>
      </c>
      <c r="CQ329" s="0" t="n">
        <v>1.51889707922237</v>
      </c>
      <c r="CR329" s="0" t="n">
        <v>-0.365329242413281</v>
      </c>
      <c r="CS329" s="0" t="n">
        <v>0.698184976499761</v>
      </c>
      <c r="CT329" s="0" t="n">
        <v>0.18110085875378</v>
      </c>
      <c r="CU329" s="0" t="n">
        <v>0.129451791508473</v>
      </c>
      <c r="CV329" s="0" t="n">
        <v>-0.137865754368249</v>
      </c>
      <c r="CW329" s="0" t="n">
        <v>-0.0928878307604464</v>
      </c>
      <c r="CX329" s="0" t="n">
        <v>-0.762718173064059</v>
      </c>
      <c r="CZ329" s="0" t="n">
        <f aca="false">IF(CHOOSE(MATCH(G$5,$B$10:$E$10,0),$B329,$C329,$D329,$E329)*G$6+G329*G$7&lt;G$2,G$3*G$4,0)</f>
        <v>0</v>
      </c>
      <c r="DA329" s="0" t="n">
        <f aca="false">IF(CHOOSE(MATCH(H$5,$B$10:$E$10,0),$B329,$C329,$D329,$E329)*H$6+H329*H$7&lt;H$2,H$3*H$4,0)</f>
        <v>0</v>
      </c>
      <c r="DB329" s="0" t="n">
        <f aca="false">IF(CHOOSE(MATCH(I$5,$B$10:$E$10,0),$B329,$C329,$D329,$E329)*I$6+I329*I$7&lt;I$2,I$3*I$4,0)</f>
        <v>0</v>
      </c>
      <c r="DC329" s="0" t="n">
        <f aca="false">IF(CHOOSE(MATCH(J$5,$B$10:$E$10,0),$B329,$C329,$D329,$E329)*J$6+J329*J$7&lt;J$2,J$3*J$4,0)</f>
        <v>0</v>
      </c>
      <c r="DD329" s="0" t="n">
        <f aca="false">IF(CHOOSE(MATCH(K$5,$B$10:$E$10,0),$B329,$C329,$D329,$E329)*K$6+K329*K$7&lt;K$2,K$3*K$4,0)</f>
        <v>0</v>
      </c>
      <c r="DE329" s="0" t="n">
        <f aca="false">IF(CHOOSE(MATCH(L$5,$B$10:$E$10,0),$B329,$C329,$D329,$E329)*L$6+L329*L$7&lt;L$2,L$3*L$4,0)</f>
        <v>0</v>
      </c>
      <c r="DF329" s="0" t="n">
        <f aca="false">IF(CHOOSE(MATCH(M$5,$B$10:$E$10,0),$B329,$C329,$D329,$E329)*M$6+M329*M$7&lt;M$2,M$3*M$4,0)</f>
        <v>0</v>
      </c>
      <c r="DG329" s="0" t="n">
        <f aca="false">IF(CHOOSE(MATCH(N$5,$B$10:$E$10,0),$B329,$C329,$D329,$E329)*N$6+N329*N$7&lt;N$2,N$3*N$4,0)</f>
        <v>0</v>
      </c>
      <c r="DH329" s="0" t="n">
        <f aca="false">IF(CHOOSE(MATCH(O$5,$B$10:$E$10,0),$B329,$C329,$D329,$E329)*O$6+O329*O$7&lt;O$2,O$3*O$4,0)</f>
        <v>0</v>
      </c>
      <c r="DI329" s="0" t="n">
        <f aca="false">IF(CHOOSE(MATCH(P$5,$B$10:$E$10,0),$B329,$C329,$D329,$E329)*P$6+P329*P$7&lt;P$2,P$3*P$4,0)</f>
        <v>0</v>
      </c>
      <c r="DJ329" s="0" t="n">
        <f aca="false">IF(CHOOSE(MATCH(Q$5,$B$10:$E$10,0),$B329,$C329,$D329,$E329)*Q$6+Q329*Q$7&lt;Q$2,Q$3*Q$4,0)</f>
        <v>0</v>
      </c>
      <c r="DK329" s="0" t="n">
        <f aca="false">IF(CHOOSE(MATCH(R$5,$B$10:$E$10,0),$B329,$C329,$D329,$E329)*R$6+R329*R$7&lt;R$2,R$3*R$4,0)</f>
        <v>0</v>
      </c>
      <c r="DL329" s="0" t="n">
        <f aca="false">IF(CHOOSE(MATCH(S$5,$B$10:$E$10,0),$B329,$C329,$D329,$E329)*S$6+S329*S$7&lt;S$2,S$3*S$4,0)</f>
        <v>0</v>
      </c>
      <c r="DM329" s="0" t="n">
        <f aca="false">IF(CHOOSE(MATCH(T$5,$B$10:$E$10,0),$B329,$C329,$D329,$E329)*T$6+T329*T$7&lt;T$2,T$3*T$4,0)</f>
        <v>0</v>
      </c>
      <c r="DN329" s="0" t="n">
        <f aca="false">IF(CHOOSE(MATCH(U$5,$B$10:$E$10,0),$B329,$C329,$D329,$E329)*U$6+U329*U$7&lt;U$2,U$3*U$4,0)</f>
        <v>0</v>
      </c>
      <c r="DO329" s="0" t="n">
        <f aca="false">IF(CHOOSE(MATCH(V$5,$B$10:$E$10,0),$B329,$C329,$D329,$E329)*V$6+V329*V$7&lt;V$2,V$3*V$4,0)</f>
        <v>0</v>
      </c>
      <c r="DP329" s="0" t="n">
        <f aca="false">IF(CHOOSE(MATCH(W$5,$B$10:$E$10,0),$B329,$C329,$D329,$E329)*W$6+W329*W$7&lt;W$2,W$3*W$4,0)</f>
        <v>0</v>
      </c>
      <c r="DQ329" s="0" t="n">
        <f aca="false">IF(CHOOSE(MATCH(X$5,$B$10:$E$10,0),$B329,$C329,$D329,$E329)*X$6+X329*X$7&lt;X$2,X$3*X$4,0)</f>
        <v>0</v>
      </c>
      <c r="DR329" s="0" t="n">
        <f aca="false">IF(CHOOSE(MATCH(Y$5,$B$10:$E$10,0),$B329,$C329,$D329,$E329)*Y$6+Y329*Y$7&lt;Y$2,Y$3*Y$4,0)</f>
        <v>0</v>
      </c>
      <c r="DS329" s="0" t="n">
        <f aca="false">IF(CHOOSE(MATCH(Z$5,$B$10:$E$10,0),$B329,$C329,$D329,$E329)*Z$6+Z329*Z$7&lt;Z$2,Z$3*Z$4,0)</f>
        <v>0</v>
      </c>
      <c r="DT329" s="0" t="n">
        <f aca="false">IF(CHOOSE(MATCH(AA$5,$B$10:$E$10,0),$B329,$C329,$D329,$E329)*AA$6+AA329*AA$7&lt;AA$2,AA$3*AA$4,0)</f>
        <v>0</v>
      </c>
      <c r="DU329" s="0" t="n">
        <f aca="false">IF(CHOOSE(MATCH(AB$5,$B$10:$E$10,0),$B329,$C329,$D329,$E329)*AB$6+AB329*AB$7&lt;AB$2,AB$3*AB$4,0)</f>
        <v>0</v>
      </c>
      <c r="DV329" s="0" t="n">
        <f aca="false">IF(CHOOSE(MATCH(AC$5,$B$10:$E$10,0),$B329,$C329,$D329,$E329)*AC$6+AC329*AC$7&lt;AC$2,AC$3*AC$4,0)</f>
        <v>0</v>
      </c>
      <c r="DW329" s="0" t="n">
        <f aca="false">IF(CHOOSE(MATCH(AD$5,$B$10:$E$10,0),$B329,$C329,$D329,$E329)*AD$6+AD329*AD$7&lt;AD$2,AD$3*AD$4,0)</f>
        <v>0</v>
      </c>
      <c r="DX329" s="0" t="n">
        <f aca="false">IF(CHOOSE(MATCH(AE$5,$B$10:$E$10,0),$B329,$C329,$D329,$E329)*AE$6+AE329*AE$7&lt;AE$2,AE$3*AE$4,0)</f>
        <v>0</v>
      </c>
      <c r="DY329" s="0" t="n">
        <f aca="false">IF(CHOOSE(MATCH(AF$5,$B$10:$E$10,0),$B329,$C329,$D329,$E329)*AF$6+AF329*AF$7&lt;AF$2,AF$3*AF$4,0)</f>
        <v>0</v>
      </c>
      <c r="DZ329" s="0" t="n">
        <f aca="false">IF(CHOOSE(MATCH(AG$5,$B$10:$E$10,0),$B329,$C329,$D329,$E329)*AG$6+AG329*AG$7&lt;AG$2,AG$3*AG$4,0)</f>
        <v>0</v>
      </c>
      <c r="EA329" s="0" t="n">
        <f aca="false">IF(CHOOSE(MATCH(AH$5,$B$10:$E$10,0),$B329,$C329,$D329,$E329)*AH$6+AH329*AH$7&lt;AH$2,AH$3*AH$4,0)</f>
        <v>0</v>
      </c>
      <c r="EB329" s="0" t="n">
        <f aca="false">IF(CHOOSE(MATCH(AI$5,$B$10:$E$10,0),$B329,$C329,$D329,$E329)*AI$6+AI329*AI$7&lt;AI$2,AI$3*AI$4,0)</f>
        <v>0</v>
      </c>
      <c r="EC329" s="0" t="n">
        <f aca="false">IF(CHOOSE(MATCH(AJ$5,$B$10:$E$10,0),$B329,$C329,$D329,$E329)*AJ$6+AJ329*AJ$7&lt;AJ$2,AJ$3*AJ$4,0)</f>
        <v>0</v>
      </c>
      <c r="ED329" s="0" t="n">
        <f aca="false">IF(CHOOSE(MATCH(AK$5,$B$10:$E$10,0),$B329,$C329,$D329,$E329)*AK$6+AK329*AK$7&lt;AK$2,AK$3*AK$4,0)</f>
        <v>0</v>
      </c>
      <c r="EE329" s="0" t="n">
        <f aca="false">IF(CHOOSE(MATCH(AL$5,$B$10:$E$10,0),$B329,$C329,$D329,$E329)*AL$6+AL329*AL$7&lt;AL$2,AL$3*AL$4,0)</f>
        <v>0</v>
      </c>
      <c r="EF329" s="0" t="n">
        <f aca="false">IF(CHOOSE(MATCH(AM$5,$B$10:$E$10,0),$B329,$C329,$D329,$E329)*AM$6+AM329*AM$7&lt;AM$2,AM$3*AM$4,0)</f>
        <v>0</v>
      </c>
      <c r="EG329" s="0" t="n">
        <f aca="false">IF(CHOOSE(MATCH(AN$5,$B$10:$E$10,0),$B329,$C329,$D329,$E329)*AN$6+AN329*AN$7&lt;AN$2,AN$3*AN$4,0)</f>
        <v>0</v>
      </c>
      <c r="EH329" s="0" t="n">
        <f aca="false">IF(CHOOSE(MATCH(AO$5,$B$10:$E$10,0),$B329,$C329,$D329,$E329)*AO$6+AO329*AO$7&lt;AO$2,AO$3*AO$4,0)</f>
        <v>0</v>
      </c>
      <c r="EI329" s="0" t="n">
        <f aca="false">IF(CHOOSE(MATCH(AP$5,$B$10:$E$10,0),$B329,$C329,$D329,$E329)*AP$6+AP329*AP$7&lt;AP$2,AP$3*AP$4,0)</f>
        <v>0</v>
      </c>
      <c r="EJ329" s="0" t="n">
        <f aca="false">IF(CHOOSE(MATCH(AQ$5,$B$10:$E$10,0),$B329,$C329,$D329,$E329)*AQ$6+AQ329*AQ$7&lt;AQ$2,AQ$3*AQ$4,0)</f>
        <v>0</v>
      </c>
      <c r="EK329" s="0" t="n">
        <f aca="false">IF(CHOOSE(MATCH(AR$5,$B$10:$E$10,0),$B329,$C329,$D329,$E329)*AR$6+AR329*AR$7&lt;AR$2,AR$3*AR$4,0)</f>
        <v>0</v>
      </c>
      <c r="EL329" s="0" t="n">
        <f aca="false">IF(CHOOSE(MATCH(AS$5,$B$10:$E$10,0),$B329,$C329,$D329,$E329)*AS$6+AS329*AS$7&lt;AS$2,AS$3*AS$4,0)</f>
        <v>0</v>
      </c>
      <c r="EM329" s="0" t="n">
        <f aca="false">IF(CHOOSE(MATCH(AT$5,$B$10:$E$10,0),$B329,$C329,$D329,$E329)*AT$6+AT329*AT$7&lt;AT$2,AT$3*AT$4,0)</f>
        <v>0</v>
      </c>
      <c r="EN329" s="0" t="n">
        <f aca="false">IF(CHOOSE(MATCH(AU$5,$B$10:$E$10,0),$B329,$C329,$D329,$E329)*AU$6+AU329*AU$7&lt;AU$2,AU$3*AU$4,0)</f>
        <v>0</v>
      </c>
      <c r="EO329" s="0" t="n">
        <f aca="false">IF(CHOOSE(MATCH(AV$5,$B$10:$E$10,0),$B329,$C329,$D329,$E329)*AV$6+AV329*AV$7&lt;AV$2,AV$3*AV$4,0)</f>
        <v>0</v>
      </c>
      <c r="EP329" s="0" t="n">
        <f aca="false">IF(CHOOSE(MATCH(AW$5,$B$10:$E$10,0),$B329,$C329,$D329,$E329)*AW$6+AW329*AW$7&lt;AW$2,AW$3*AW$4,0)</f>
        <v>0</v>
      </c>
      <c r="EQ329" s="0" t="n">
        <f aca="false">IF(CHOOSE(MATCH(AX$5,$B$10:$E$10,0),$B329,$C329,$D329,$E329)*AX$6+AX329*AX$7&lt;AX$2,AX$3*AX$4,0)</f>
        <v>0</v>
      </c>
      <c r="ER329" s="0" t="n">
        <f aca="false">IF(CHOOSE(MATCH(AY$5,$B$10:$E$10,0),$B329,$C329,$D329,$E329)*AY$6+AY329*AY$7&lt;AY$2,AY$3*AY$4,0)</f>
        <v>0</v>
      </c>
      <c r="ES329" s="0" t="n">
        <f aca="false">IF(CHOOSE(MATCH(AZ$5,$B$10:$E$10,0),$B329,$C329,$D329,$E329)*AZ$6+AZ329*AZ$7&lt;AZ$2,AZ$3*AZ$4,0)</f>
        <v>0</v>
      </c>
      <c r="ET329" s="0" t="n">
        <f aca="false">IF(CHOOSE(MATCH(BA$5,$B$10:$E$10,0),$B329,$C329,$D329,$E329)*BA$6+BA329*BA$7&lt;BA$2,BA$3*BA$4,0)</f>
        <v>0</v>
      </c>
      <c r="EU329" s="0" t="n">
        <f aca="false">IF(CHOOSE(MATCH(BB$5,$B$10:$E$10,0),$B329,$C329,$D329,$E329)*BB$6+BB329*BB$7&lt;BB$2,BB$3*BB$4,0)</f>
        <v>0</v>
      </c>
      <c r="EV329" s="0" t="n">
        <f aca="false">IF(CHOOSE(MATCH(BC$5,$B$10:$E$10,0),$B329,$C329,$D329,$E329)*BC$6+BC329*BC$7&lt;BC$2,BC$3*BC$4,0)</f>
        <v>0</v>
      </c>
      <c r="EW329" s="0" t="n">
        <f aca="false">IF(CHOOSE(MATCH(BD$5,$B$10:$E$10,0),$B329,$C329,$D329,$E329)*BD$6+BD329*BD$7&lt;BD$2,BD$3*BD$4,0)</f>
        <v>0</v>
      </c>
      <c r="EX329" s="0" t="n">
        <f aca="false">IF(CHOOSE(MATCH(BE$5,$B$10:$E$10,0),$B329,$C329,$D329,$E329)*BE$6+BE329*BE$7&lt;BE$2,BE$3*BE$4,0)</f>
        <v>0</v>
      </c>
      <c r="EY329" s="0" t="n">
        <f aca="false">IF(CHOOSE(MATCH(BF$5,$B$10:$E$10,0),$B329,$C329,$D329,$E329)*BF$6+BF329*BF$7&lt;BF$2,BF$3*BF$4,0)</f>
        <v>0</v>
      </c>
      <c r="EZ329" s="0" t="n">
        <f aca="false">IF(CHOOSE(MATCH(BG$5,$B$10:$E$10,0),$B329,$C329,$D329,$E329)*BG$6+BG329*BG$7&lt;BG$2,BG$3*BG$4,0)</f>
        <v>0</v>
      </c>
      <c r="FA329" s="0" t="n">
        <f aca="false">IF(CHOOSE(MATCH(BH$5,$B$10:$E$10,0),$B329,$C329,$D329,$E329)*BH$6+BH329*BH$7&lt;BH$2,BH$3*BH$4,0)</f>
        <v>0</v>
      </c>
      <c r="FB329" s="0" t="n">
        <f aca="false">IF(CHOOSE(MATCH(BI$5,$B$10:$E$10,0),$B329,$C329,$D329,$E329)*BI$6+BI329*BI$7&lt;BI$2,BI$3*BI$4,0)</f>
        <v>0</v>
      </c>
      <c r="FC329" s="0" t="n">
        <f aca="false">IF(CHOOSE(MATCH(BJ$5,$B$10:$E$10,0),$B329,$C329,$D329,$E329)*BJ$6+BJ329*BJ$7&lt;BJ$2,BJ$3*BJ$4,0)</f>
        <v>0</v>
      </c>
      <c r="FD329" s="0" t="n">
        <f aca="false">IF(CHOOSE(MATCH(BK$5,$B$10:$E$10,0),$B329,$C329,$D329,$E329)*BK$6+BK329*BK$7&lt;BK$2,BK$3*BK$4,0)</f>
        <v>0</v>
      </c>
      <c r="FE329" s="0" t="n">
        <f aca="false">IF(CHOOSE(MATCH(BL$5,$B$10:$E$10,0),$B329,$C329,$D329,$E329)*BL$6+BL329*BL$7&lt;BL$2,BL$3*BL$4,0)</f>
        <v>0</v>
      </c>
      <c r="FF329" s="0" t="n">
        <f aca="false">IF(CHOOSE(MATCH(BM$5,$B$10:$E$10,0),$B329,$C329,$D329,$E329)*BM$6+BM329*BM$7&lt;BM$2,BM$3*BM$4,0)</f>
        <v>0</v>
      </c>
      <c r="FG329" s="0" t="n">
        <f aca="false">IF(CHOOSE(MATCH(BN$5,$B$10:$E$10,0),$B329,$C329,$D329,$E329)*BN$6+BN329*BN$7&lt;BN$2,BN$3*BN$4,0)</f>
        <v>0</v>
      </c>
      <c r="FH329" s="0" t="n">
        <f aca="false">IF(CHOOSE(MATCH(BO$5,$B$10:$E$10,0),$B329,$C329,$D329,$E329)*BO$6+BO329*BO$7&lt;BO$2,BO$3*BO$4,0)</f>
        <v>0</v>
      </c>
      <c r="FI329" s="0" t="n">
        <f aca="false">IF(CHOOSE(MATCH(BP$5,$B$10:$E$10,0),$B329,$C329,$D329,$E329)*BP$6+BP329*BP$7&lt;BP$2,BP$3*BP$4,0)</f>
        <v>0</v>
      </c>
      <c r="FJ329" s="0" t="n">
        <f aca="false">IF(CHOOSE(MATCH(BQ$5,$B$10:$E$10,0),$B329,$C329,$D329,$E329)*BQ$6+BQ329*BQ$7&lt;BQ$2,BQ$3*BQ$4,0)</f>
        <v>0</v>
      </c>
      <c r="FK329" s="0" t="n">
        <f aca="false">IF(CHOOSE(MATCH(BR$5,$B$10:$E$10,0),$B329,$C329,$D329,$E329)*BR$6+BR329*BR$7&lt;BR$2,BR$3*BR$4,0)</f>
        <v>0</v>
      </c>
      <c r="FL329" s="0" t="n">
        <f aca="false">IF(CHOOSE(MATCH(BS$5,$B$10:$E$10,0),$B329,$C329,$D329,$E329)*BS$6+BS329*BS$7&lt;BS$2,BS$3*BS$4,0)</f>
        <v>0</v>
      </c>
      <c r="FM329" s="0" t="n">
        <f aca="false">IF(CHOOSE(MATCH(BT$5,$B$10:$E$10,0),$B329,$C329,$D329,$E329)*BT$6+BT329*BT$7&lt;BT$2,BT$3*BT$4,0)</f>
        <v>0</v>
      </c>
      <c r="FN329" s="0" t="n">
        <f aca="false">IF(CHOOSE(MATCH(BU$5,$B$10:$E$10,0),$B329,$C329,$D329,$E329)*BU$6+BU329*BU$7&lt;BU$2,BU$3*BU$4,0)</f>
        <v>0</v>
      </c>
      <c r="FO329" s="0" t="n">
        <f aca="false">IF(CHOOSE(MATCH(BV$5,$B$10:$E$10,0),$B329,$C329,$D329,$E329)*BV$6+BV329*BV$7&lt;BV$2,BV$3*BV$4,0)</f>
        <v>0</v>
      </c>
      <c r="FP329" s="0" t="n">
        <f aca="false">IF(CHOOSE(MATCH(BW$5,$B$10:$E$10,0),$B329,$C329,$D329,$E329)*BW$6+BW329*BW$7&lt;BW$2,BW$3*BW$4,0)</f>
        <v>0</v>
      </c>
      <c r="FQ329" s="0" t="n">
        <f aca="false">IF(CHOOSE(MATCH(BX$5,$B$10:$E$10,0),$B329,$C329,$D329,$E329)*BX$6+BX329*BX$7&lt;BX$2,BX$3*BX$4,0)</f>
        <v>0</v>
      </c>
      <c r="FR329" s="0" t="n">
        <f aca="false">IF(CHOOSE(MATCH(BY$5,$B$10:$E$10,0),$B329,$C329,$D329,$E329)*BY$6+BY329*BY$7&lt;BY$2,BY$3*BY$4,0)</f>
        <v>0</v>
      </c>
      <c r="FS329" s="0" t="n">
        <f aca="false">IF(CHOOSE(MATCH(BZ$5,$B$10:$E$10,0),$B329,$C329,$D329,$E329)*BZ$6+BZ329*BZ$7&lt;BZ$2,BZ$3*BZ$4,0)</f>
        <v>0</v>
      </c>
      <c r="FT329" s="0" t="n">
        <f aca="false">IF(CHOOSE(MATCH(CA$5,$B$10:$E$10,0),$B329,$C329,$D329,$E329)*CA$6+CA329*CA$7&lt;CA$2,CA$3*CA$4,0)</f>
        <v>0</v>
      </c>
      <c r="FU329" s="0" t="n">
        <f aca="false">IF(CHOOSE(MATCH(CB$5,$B$10:$E$10,0),$B329,$C329,$D329,$E329)*CB$6+CB329*CB$7&lt;CB$2,CB$3*CB$4,0)</f>
        <v>0</v>
      </c>
      <c r="FV329" s="0" t="n">
        <f aca="false">IF(CHOOSE(MATCH(CC$5,$B$10:$E$10,0),$B329,$C329,$D329,$E329)*CC$6+CC329*CC$7&lt;CC$2,CC$3*CC$4,0)</f>
        <v>0</v>
      </c>
      <c r="FW329" s="0" t="n">
        <f aca="false">IF(CHOOSE(MATCH(CD$5,$B$10:$E$10,0),$B329,$C329,$D329,$E329)*CD$6+CD329*CD$7&lt;CD$2,CD$3*CD$4,0)</f>
        <v>0</v>
      </c>
      <c r="FX329" s="0" t="n">
        <f aca="false">IF(CHOOSE(MATCH(CE$5,$B$10:$E$10,0),$B329,$C329,$D329,$E329)*CE$6+CE329*CE$7&lt;CE$2,CE$3*CE$4,0)</f>
        <v>0</v>
      </c>
      <c r="FY329" s="0" t="n">
        <f aca="false">IF(CHOOSE(MATCH(CF$5,$B$10:$E$10,0),$B329,$C329,$D329,$E329)*CF$6+CF329*CF$7&lt;CF$2,CF$3*CF$4,0)</f>
        <v>0</v>
      </c>
      <c r="FZ329" s="0" t="n">
        <f aca="false">IF(CHOOSE(MATCH(CG$5,$B$10:$E$10,0),$B329,$C329,$D329,$E329)*CG$6+CG329*CG$7&lt;CG$2,CG$3*CG$4,0)</f>
        <v>0</v>
      </c>
      <c r="GA329" s="0" t="n">
        <f aca="false">IF(CHOOSE(MATCH(CH$5,$B$10:$E$10,0),$B329,$C329,$D329,$E329)*CH$6+CH329*CH$7&lt;CH$2,CH$3*CH$4,0)</f>
        <v>0</v>
      </c>
      <c r="GB329" s="0" t="n">
        <f aca="false">IF(CHOOSE(MATCH(CI$5,$B$10:$E$10,0),$B329,$C329,$D329,$E329)*CI$6+CI329*CI$7&lt;CI$2,CI$3*CI$4,0)</f>
        <v>0</v>
      </c>
      <c r="GC329" s="0" t="n">
        <f aca="false">IF(CHOOSE(MATCH(CJ$5,$B$10:$E$10,0),$B329,$C329,$D329,$E329)*CJ$6+CJ329*CJ$7&lt;CJ$2,CJ$3*CJ$4,0)</f>
        <v>0</v>
      </c>
      <c r="GD329" s="0" t="n">
        <f aca="false">IF(CHOOSE(MATCH(CK$5,$B$10:$E$10,0),$B329,$C329,$D329,$E329)*CK$6+CK329*CK$7&lt;CK$2,CK$3*CK$4,0)</f>
        <v>0</v>
      </c>
      <c r="GE329" s="0" t="n">
        <f aca="false">IF(CHOOSE(MATCH(CL$5,$B$10:$E$10,0),$B329,$C329,$D329,$E329)*CL$6+CL329*CL$7&lt;CL$2,CL$3*CL$4,0)</f>
        <v>0</v>
      </c>
      <c r="GF329" s="0" t="n">
        <f aca="false">IF(CHOOSE(MATCH(CM$5,$B$10:$E$10,0),$B329,$C329,$D329,$E329)*CM$6+CM329*CM$7&lt;CM$2,CM$3*CM$4,0)</f>
        <v>0</v>
      </c>
      <c r="GG329" s="0" t="n">
        <f aca="false">IF(CHOOSE(MATCH(CN$5,$B$10:$E$10,0),$B329,$C329,$D329,$E329)*CN$6+CN329*CN$7&lt;CN$2,CN$3*CN$4,0)</f>
        <v>0</v>
      </c>
      <c r="GH329" s="0" t="n">
        <f aca="false">IF(CHOOSE(MATCH(CO$5,$B$10:$E$10,0),$B329,$C329,$D329,$E329)*CO$6+CO329*CO$7&lt;CO$2,CO$3*CO$4,0)</f>
        <v>0</v>
      </c>
      <c r="GI329" s="0" t="n">
        <f aca="false">IF(CHOOSE(MATCH(CP$5,$B$10:$E$10,0),$B329,$C329,$D329,$E329)*CP$6+CP329*CP$7&lt;CP$2,CP$3*CP$4,0)</f>
        <v>0</v>
      </c>
      <c r="GJ329" s="0" t="n">
        <f aca="false">IF(CHOOSE(MATCH(CQ$5,$B$10:$E$10,0),$B329,$C329,$D329,$E329)*CQ$6+CQ329*CQ$7&lt;CQ$2,CQ$3*CQ$4,0)</f>
        <v>0</v>
      </c>
      <c r="GK329" s="0" t="n">
        <f aca="false">IF(CHOOSE(MATCH(CR$5,$B$10:$E$10,0),$B329,$C329,$D329,$E329)*CR$6+CR329*CR$7&lt;CR$2,CR$3*CR$4,0)</f>
        <v>0</v>
      </c>
      <c r="GL329" s="0" t="n">
        <f aca="false">IF(CHOOSE(MATCH(CS$5,$B$10:$E$10,0),$B329,$C329,$D329,$E329)*CS$6+CS329*CS$7&lt;CS$2,CS$3*CS$4,0)</f>
        <v>0</v>
      </c>
      <c r="GM329" s="0" t="n">
        <f aca="false">IF(CHOOSE(MATCH(CT$5,$B$10:$E$10,0),$B329,$C329,$D329,$E329)*CT$6+CT329*CT$7&lt;CT$2,CT$3*CT$4,0)</f>
        <v>0</v>
      </c>
      <c r="GN329" s="0" t="n">
        <f aca="false">IF(CHOOSE(MATCH(CU$5,$B$10:$E$10,0),$B329,$C329,$D329,$E329)*CU$6+CU329*CU$7&lt;CU$2,CU$3*CU$4,0)</f>
        <v>0</v>
      </c>
      <c r="GO329" s="0" t="n">
        <f aca="false">IF(CHOOSE(MATCH(CV$5,$B$10:$E$10,0),$B329,$C329,$D329,$E329)*CV$6+CV329*CV$7&lt;CV$2,CV$3*CV$4,0)</f>
        <v>0</v>
      </c>
      <c r="GP329" s="0" t="n">
        <f aca="false">IF(CHOOSE(MATCH(CW$5,$B$10:$E$10,0),$B329,$C329,$D329,$E329)*CW$6+CW329*CW$7&lt;CW$2,CW$3*CW$4,0)</f>
        <v>0</v>
      </c>
      <c r="GQ329" s="0" t="n">
        <f aca="false">IF(CHOOSE(MATCH(CX$5,$B$10:$E$10,0),$B329,$C329,$D329,$E329)*CX$6+CX329*CX$7&lt;CX$2,CX$3*CX$4,0)</f>
        <v>0</v>
      </c>
      <c r="GS329" s="0" t="n">
        <f aca="false">SUM(CZ329:GQ329)</f>
        <v>0</v>
      </c>
      <c r="GT329" s="0" t="n">
        <f aca="false">IF(GS329&gt;$GS$6,1,0)</f>
        <v>0</v>
      </c>
    </row>
    <row r="330" customFormat="false" ht="14" hidden="false" customHeight="false" outlineLevel="0" collapsed="false">
      <c r="A330" s="0" t="n">
        <v>320</v>
      </c>
      <c r="B330" s="0" t="n">
        <v>1.74883858515925</v>
      </c>
      <c r="C330" s="0" t="n">
        <v>0.164634945677555</v>
      </c>
      <c r="D330" s="0" t="n">
        <v>1.35315588731909</v>
      </c>
      <c r="E330" s="0" t="n">
        <v>-1.37792653725606</v>
      </c>
      <c r="G330" s="0" t="n">
        <v>-0.599217173657962</v>
      </c>
      <c r="H330" s="0" t="n">
        <v>-0.487887064082315</v>
      </c>
      <c r="I330" s="0" t="n">
        <v>0.142808858072385</v>
      </c>
      <c r="J330" s="0" t="n">
        <v>-0.17270849639317</v>
      </c>
      <c r="K330" s="0" t="n">
        <v>-0.154720964928856</v>
      </c>
      <c r="L330" s="0" t="n">
        <v>0.445153318651137</v>
      </c>
      <c r="M330" s="0" t="n">
        <v>-0.631014245300321</v>
      </c>
      <c r="N330" s="0" t="n">
        <v>1.57640442921547</v>
      </c>
      <c r="O330" s="0" t="n">
        <v>-1.6660396795487</v>
      </c>
      <c r="P330" s="0" t="n">
        <v>-0.543996065971442</v>
      </c>
      <c r="Q330" s="0" t="n">
        <v>-0.198704128706595</v>
      </c>
      <c r="R330" s="0" t="n">
        <v>-0.525374161952641</v>
      </c>
      <c r="S330" s="0" t="n">
        <v>0.885086137714097</v>
      </c>
      <c r="T330" s="0" t="n">
        <v>0.0689419721311424</v>
      </c>
      <c r="U330" s="0" t="n">
        <v>-1.75698005477898</v>
      </c>
      <c r="V330" s="0" t="n">
        <v>0.775676198827568</v>
      </c>
      <c r="W330" s="0" t="n">
        <v>-0.0919658305065241</v>
      </c>
      <c r="X330" s="0" t="n">
        <v>1.98084308067337</v>
      </c>
      <c r="Y330" s="0" t="n">
        <v>-0.212064605875639</v>
      </c>
      <c r="Z330" s="0" t="n">
        <v>0.491164655613829</v>
      </c>
      <c r="AA330" s="0" t="n">
        <v>-2.16328771784902</v>
      </c>
      <c r="AB330" s="0" t="n">
        <v>-0.400232238462195</v>
      </c>
      <c r="AC330" s="0" t="n">
        <v>0.529242925040307</v>
      </c>
      <c r="AD330" s="0" t="n">
        <v>-0.609870767220855</v>
      </c>
      <c r="AE330" s="0" t="n">
        <v>-1.20227923616767</v>
      </c>
      <c r="AF330" s="0" t="n">
        <v>-2.47709976974875</v>
      </c>
      <c r="AG330" s="0" t="n">
        <v>-0.442873897554819</v>
      </c>
      <c r="AH330" s="0" t="n">
        <v>-1.50712367030792</v>
      </c>
      <c r="AI330" s="0" t="n">
        <v>-1.04882246887428</v>
      </c>
      <c r="AJ330" s="0" t="n">
        <v>-0.480060862173559</v>
      </c>
      <c r="AK330" s="0" t="n">
        <v>-0.813543010735884</v>
      </c>
      <c r="AL330" s="0" t="n">
        <v>1.51286258187611</v>
      </c>
      <c r="AM330" s="0" t="n">
        <v>-0.672354190101032</v>
      </c>
      <c r="AN330" s="0" t="n">
        <v>-0.884294877323555</v>
      </c>
      <c r="AO330" s="0" t="n">
        <v>-1.30247371998848</v>
      </c>
      <c r="AP330" s="0" t="n">
        <v>0.202138608074165</v>
      </c>
      <c r="AQ330" s="0" t="n">
        <v>1.24331563711166</v>
      </c>
      <c r="AR330" s="0" t="n">
        <v>2.77657818514854</v>
      </c>
      <c r="AS330" s="0" t="n">
        <v>-1.65420260600513</v>
      </c>
      <c r="AT330" s="0" t="n">
        <v>0.915604232432088</v>
      </c>
      <c r="AU330" s="0" t="n">
        <v>-0.95228415375459</v>
      </c>
      <c r="AV330" s="0" t="n">
        <v>-0.524057668371825</v>
      </c>
      <c r="AW330" s="0" t="n">
        <v>-0.374093360733241</v>
      </c>
      <c r="AX330" s="0" t="n">
        <v>-0.238665052165743</v>
      </c>
      <c r="AY330" s="0" t="n">
        <v>-0.0430441104981583</v>
      </c>
      <c r="AZ330" s="0" t="n">
        <v>-0.154257122630952</v>
      </c>
      <c r="BA330" s="0" t="n">
        <v>1.09015900306986</v>
      </c>
      <c r="BB330" s="0" t="n">
        <v>0.410695975006092</v>
      </c>
      <c r="BC330" s="0" t="n">
        <v>0.650835545457085</v>
      </c>
      <c r="BD330" s="0" t="n">
        <v>0.0948080014495645</v>
      </c>
      <c r="BE330" s="0" t="n">
        <v>-1.21003722597379</v>
      </c>
      <c r="BF330" s="0" t="n">
        <v>0.574138994124951</v>
      </c>
      <c r="BG330" s="0" t="n">
        <v>0.745740180718713</v>
      </c>
      <c r="BH330" s="0" t="n">
        <v>1.52230313688051</v>
      </c>
      <c r="BI330" s="0" t="n">
        <v>-0.956022176978877</v>
      </c>
      <c r="BJ330" s="0" t="n">
        <v>0.400729049943038</v>
      </c>
      <c r="BK330" s="0" t="n">
        <v>-1.65630808623973</v>
      </c>
      <c r="BL330" s="0" t="n">
        <v>0.201357579499017</v>
      </c>
      <c r="BM330" s="0" t="n">
        <v>0.151238737089443</v>
      </c>
      <c r="BN330" s="0" t="n">
        <v>-0.565499931326485</v>
      </c>
      <c r="BO330" s="0" t="n">
        <v>-0.126290160551434</v>
      </c>
      <c r="BP330" s="0" t="n">
        <v>-0.22554104361916</v>
      </c>
      <c r="BQ330" s="0" t="n">
        <v>-0.701508042766363</v>
      </c>
      <c r="BR330" s="0" t="n">
        <v>1.24033704196336</v>
      </c>
      <c r="BS330" s="0" t="n">
        <v>-1.01239493233152</v>
      </c>
      <c r="BT330" s="0" t="n">
        <v>-0.584996087127365</v>
      </c>
      <c r="BU330" s="0" t="n">
        <v>2.13331077247858</v>
      </c>
      <c r="BV330" s="0" t="n">
        <v>0.535236495124991</v>
      </c>
      <c r="BW330" s="0" t="n">
        <v>-0.332159970639623</v>
      </c>
      <c r="BX330" s="0" t="n">
        <v>-0.216996340896003</v>
      </c>
      <c r="BY330" s="0" t="n">
        <v>-1.37341885420028</v>
      </c>
      <c r="BZ330" s="0" t="n">
        <v>-0.334019887304748</v>
      </c>
      <c r="CA330" s="0" t="n">
        <v>-2.46258423430845</v>
      </c>
      <c r="CB330" s="0" t="n">
        <v>2.05712240131106</v>
      </c>
      <c r="CC330" s="0" t="n">
        <v>0.932132024900056</v>
      </c>
      <c r="CD330" s="0" t="n">
        <v>-0.739089500711998</v>
      </c>
      <c r="CE330" s="0" t="n">
        <v>-2.37694621318951</v>
      </c>
      <c r="CF330" s="0" t="n">
        <v>0.691951527187484</v>
      </c>
      <c r="CG330" s="0" t="n">
        <v>0.140954625749146</v>
      </c>
      <c r="CH330" s="0" t="n">
        <v>0.413695033785189</v>
      </c>
      <c r="CI330" s="0" t="n">
        <v>-0.140723841468571</v>
      </c>
      <c r="CJ330" s="0" t="n">
        <v>-0.104110995380324</v>
      </c>
      <c r="CK330" s="0" t="n">
        <v>1.0440612641105</v>
      </c>
      <c r="CL330" s="0" t="n">
        <v>-0.63148036133498</v>
      </c>
      <c r="CM330" s="0" t="n">
        <v>-1.6768626664998</v>
      </c>
      <c r="CN330" s="0" t="n">
        <v>0.696429651725339</v>
      </c>
      <c r="CO330" s="0" t="n">
        <v>0.252621248364449</v>
      </c>
      <c r="CP330" s="0" t="n">
        <v>-0.833515514386818</v>
      </c>
      <c r="CQ330" s="0" t="n">
        <v>-0.38329858398356</v>
      </c>
      <c r="CR330" s="0" t="n">
        <v>-0.0268164512817748</v>
      </c>
      <c r="CS330" s="0" t="n">
        <v>-0.0905060915101785</v>
      </c>
      <c r="CT330" s="0" t="n">
        <v>-0.143427314469591</v>
      </c>
      <c r="CU330" s="0" t="n">
        <v>-1.43405941344099</v>
      </c>
      <c r="CV330" s="0" t="n">
        <v>-1.1198812899238</v>
      </c>
      <c r="CW330" s="0" t="n">
        <v>0.283627059616265</v>
      </c>
      <c r="CX330" s="0" t="n">
        <v>-0.835359514894662</v>
      </c>
      <c r="CZ330" s="0" t="n">
        <f aca="false">IF(CHOOSE(MATCH(G$5,$B$10:$E$10,0),$B330,$C330,$D330,$E330)*G$6+G330*G$7&lt;G$2,G$3*G$4,0)</f>
        <v>0</v>
      </c>
      <c r="DA330" s="0" t="n">
        <f aca="false">IF(CHOOSE(MATCH(H$5,$B$10:$E$10,0),$B330,$C330,$D330,$E330)*H$6+H330*H$7&lt;H$2,H$3*H$4,0)</f>
        <v>0</v>
      </c>
      <c r="DB330" s="0" t="n">
        <f aca="false">IF(CHOOSE(MATCH(I$5,$B$10:$E$10,0),$B330,$C330,$D330,$E330)*I$6+I330*I$7&lt;I$2,I$3*I$4,0)</f>
        <v>0</v>
      </c>
      <c r="DC330" s="0" t="n">
        <f aca="false">IF(CHOOSE(MATCH(J$5,$B$10:$E$10,0),$B330,$C330,$D330,$E330)*J$6+J330*J$7&lt;J$2,J$3*J$4,0)</f>
        <v>0</v>
      </c>
      <c r="DD330" s="0" t="n">
        <f aca="false">IF(CHOOSE(MATCH(K$5,$B$10:$E$10,0),$B330,$C330,$D330,$E330)*K$6+K330*K$7&lt;K$2,K$3*K$4,0)</f>
        <v>0</v>
      </c>
      <c r="DE330" s="0" t="n">
        <f aca="false">IF(CHOOSE(MATCH(L$5,$B$10:$E$10,0),$B330,$C330,$D330,$E330)*L$6+L330*L$7&lt;L$2,L$3*L$4,0)</f>
        <v>0</v>
      </c>
      <c r="DF330" s="0" t="n">
        <f aca="false">IF(CHOOSE(MATCH(M$5,$B$10:$E$10,0),$B330,$C330,$D330,$E330)*M$6+M330*M$7&lt;M$2,M$3*M$4,0)</f>
        <v>0</v>
      </c>
      <c r="DG330" s="0" t="n">
        <f aca="false">IF(CHOOSE(MATCH(N$5,$B$10:$E$10,0),$B330,$C330,$D330,$E330)*N$6+N330*N$7&lt;N$2,N$3*N$4,0)</f>
        <v>0</v>
      </c>
      <c r="DH330" s="0" t="n">
        <f aca="false">IF(CHOOSE(MATCH(O$5,$B$10:$E$10,0),$B330,$C330,$D330,$E330)*O$6+O330*O$7&lt;O$2,O$3*O$4,0)</f>
        <v>0</v>
      </c>
      <c r="DI330" s="0" t="n">
        <f aca="false">IF(CHOOSE(MATCH(P$5,$B$10:$E$10,0),$B330,$C330,$D330,$E330)*P$6+P330*P$7&lt;P$2,P$3*P$4,0)</f>
        <v>0</v>
      </c>
      <c r="DJ330" s="0" t="n">
        <f aca="false">IF(CHOOSE(MATCH(Q$5,$B$10:$E$10,0),$B330,$C330,$D330,$E330)*Q$6+Q330*Q$7&lt;Q$2,Q$3*Q$4,0)</f>
        <v>0</v>
      </c>
      <c r="DK330" s="0" t="n">
        <f aca="false">IF(CHOOSE(MATCH(R$5,$B$10:$E$10,0),$B330,$C330,$D330,$E330)*R$6+R330*R$7&lt;R$2,R$3*R$4,0)</f>
        <v>0</v>
      </c>
      <c r="DL330" s="0" t="n">
        <f aca="false">IF(CHOOSE(MATCH(S$5,$B$10:$E$10,0),$B330,$C330,$D330,$E330)*S$6+S330*S$7&lt;S$2,S$3*S$4,0)</f>
        <v>0</v>
      </c>
      <c r="DM330" s="0" t="n">
        <f aca="false">IF(CHOOSE(MATCH(T$5,$B$10:$E$10,0),$B330,$C330,$D330,$E330)*T$6+T330*T$7&lt;T$2,T$3*T$4,0)</f>
        <v>0</v>
      </c>
      <c r="DN330" s="0" t="n">
        <f aca="false">IF(CHOOSE(MATCH(U$5,$B$10:$E$10,0),$B330,$C330,$D330,$E330)*U$6+U330*U$7&lt;U$2,U$3*U$4,0)</f>
        <v>0</v>
      </c>
      <c r="DO330" s="0" t="n">
        <f aca="false">IF(CHOOSE(MATCH(V$5,$B$10:$E$10,0),$B330,$C330,$D330,$E330)*V$6+V330*V$7&lt;V$2,V$3*V$4,0)</f>
        <v>0</v>
      </c>
      <c r="DP330" s="0" t="n">
        <f aca="false">IF(CHOOSE(MATCH(W$5,$B$10:$E$10,0),$B330,$C330,$D330,$E330)*W$6+W330*W$7&lt;W$2,W$3*W$4,0)</f>
        <v>0</v>
      </c>
      <c r="DQ330" s="0" t="n">
        <f aca="false">IF(CHOOSE(MATCH(X$5,$B$10:$E$10,0),$B330,$C330,$D330,$E330)*X$6+X330*X$7&lt;X$2,X$3*X$4,0)</f>
        <v>0</v>
      </c>
      <c r="DR330" s="0" t="n">
        <f aca="false">IF(CHOOSE(MATCH(Y$5,$B$10:$E$10,0),$B330,$C330,$D330,$E330)*Y$6+Y330*Y$7&lt;Y$2,Y$3*Y$4,0)</f>
        <v>0</v>
      </c>
      <c r="DS330" s="0" t="n">
        <f aca="false">IF(CHOOSE(MATCH(Z$5,$B$10:$E$10,0),$B330,$C330,$D330,$E330)*Z$6+Z330*Z$7&lt;Z$2,Z$3*Z$4,0)</f>
        <v>0</v>
      </c>
      <c r="DT330" s="0" t="n">
        <f aca="false">IF(CHOOSE(MATCH(AA$5,$B$10:$E$10,0),$B330,$C330,$D330,$E330)*AA$6+AA330*AA$7&lt;AA$2,AA$3*AA$4,0)</f>
        <v>0</v>
      </c>
      <c r="DU330" s="0" t="n">
        <f aca="false">IF(CHOOSE(MATCH(AB$5,$B$10:$E$10,0),$B330,$C330,$D330,$E330)*AB$6+AB330*AB$7&lt;AB$2,AB$3*AB$4,0)</f>
        <v>0</v>
      </c>
      <c r="DV330" s="0" t="n">
        <f aca="false">IF(CHOOSE(MATCH(AC$5,$B$10:$E$10,0),$B330,$C330,$D330,$E330)*AC$6+AC330*AC$7&lt;AC$2,AC$3*AC$4,0)</f>
        <v>0</v>
      </c>
      <c r="DW330" s="0" t="n">
        <f aca="false">IF(CHOOSE(MATCH(AD$5,$B$10:$E$10,0),$B330,$C330,$D330,$E330)*AD$6+AD330*AD$7&lt;AD$2,AD$3*AD$4,0)</f>
        <v>0</v>
      </c>
      <c r="DX330" s="0" t="n">
        <f aca="false">IF(CHOOSE(MATCH(AE$5,$B$10:$E$10,0),$B330,$C330,$D330,$E330)*AE$6+AE330*AE$7&lt;AE$2,AE$3*AE$4,0)</f>
        <v>0</v>
      </c>
      <c r="DY330" s="0" t="n">
        <f aca="false">IF(CHOOSE(MATCH(AF$5,$B$10:$E$10,0),$B330,$C330,$D330,$E330)*AF$6+AF330*AF$7&lt;AF$2,AF$3*AF$4,0)</f>
        <v>12.5</v>
      </c>
      <c r="DZ330" s="0" t="n">
        <f aca="false">IF(CHOOSE(MATCH(AG$5,$B$10:$E$10,0),$B330,$C330,$D330,$E330)*AG$6+AG330*AG$7&lt;AG$2,AG$3*AG$4,0)</f>
        <v>0</v>
      </c>
      <c r="EA330" s="0" t="n">
        <f aca="false">IF(CHOOSE(MATCH(AH$5,$B$10:$E$10,0),$B330,$C330,$D330,$E330)*AH$6+AH330*AH$7&lt;AH$2,AH$3*AH$4,0)</f>
        <v>0</v>
      </c>
      <c r="EB330" s="0" t="n">
        <f aca="false">IF(CHOOSE(MATCH(AI$5,$B$10:$E$10,0),$B330,$C330,$D330,$E330)*AI$6+AI330*AI$7&lt;AI$2,AI$3*AI$4,0)</f>
        <v>0</v>
      </c>
      <c r="EC330" s="0" t="n">
        <f aca="false">IF(CHOOSE(MATCH(AJ$5,$B$10:$E$10,0),$B330,$C330,$D330,$E330)*AJ$6+AJ330*AJ$7&lt;AJ$2,AJ$3*AJ$4,0)</f>
        <v>0</v>
      </c>
      <c r="ED330" s="0" t="n">
        <f aca="false">IF(CHOOSE(MATCH(AK$5,$B$10:$E$10,0),$B330,$C330,$D330,$E330)*AK$6+AK330*AK$7&lt;AK$2,AK$3*AK$4,0)</f>
        <v>0</v>
      </c>
      <c r="EE330" s="0" t="n">
        <f aca="false">IF(CHOOSE(MATCH(AL$5,$B$10:$E$10,0),$B330,$C330,$D330,$E330)*AL$6+AL330*AL$7&lt;AL$2,AL$3*AL$4,0)</f>
        <v>0</v>
      </c>
      <c r="EF330" s="0" t="n">
        <f aca="false">IF(CHOOSE(MATCH(AM$5,$B$10:$E$10,0),$B330,$C330,$D330,$E330)*AM$6+AM330*AM$7&lt;AM$2,AM$3*AM$4,0)</f>
        <v>0</v>
      </c>
      <c r="EG330" s="0" t="n">
        <f aca="false">IF(CHOOSE(MATCH(AN$5,$B$10:$E$10,0),$B330,$C330,$D330,$E330)*AN$6+AN330*AN$7&lt;AN$2,AN$3*AN$4,0)</f>
        <v>0</v>
      </c>
      <c r="EH330" s="0" t="n">
        <f aca="false">IF(CHOOSE(MATCH(AO$5,$B$10:$E$10,0),$B330,$C330,$D330,$E330)*AO$6+AO330*AO$7&lt;AO$2,AO$3*AO$4,0)</f>
        <v>0</v>
      </c>
      <c r="EI330" s="0" t="n">
        <f aca="false">IF(CHOOSE(MATCH(AP$5,$B$10:$E$10,0),$B330,$C330,$D330,$E330)*AP$6+AP330*AP$7&lt;AP$2,AP$3*AP$4,0)</f>
        <v>0</v>
      </c>
      <c r="EJ330" s="0" t="n">
        <f aca="false">IF(CHOOSE(MATCH(AQ$5,$B$10:$E$10,0),$B330,$C330,$D330,$E330)*AQ$6+AQ330*AQ$7&lt;AQ$2,AQ$3*AQ$4,0)</f>
        <v>0</v>
      </c>
      <c r="EK330" s="0" t="n">
        <f aca="false">IF(CHOOSE(MATCH(AR$5,$B$10:$E$10,0),$B330,$C330,$D330,$E330)*AR$6+AR330*AR$7&lt;AR$2,AR$3*AR$4,0)</f>
        <v>0</v>
      </c>
      <c r="EL330" s="0" t="n">
        <f aca="false">IF(CHOOSE(MATCH(AS$5,$B$10:$E$10,0),$B330,$C330,$D330,$E330)*AS$6+AS330*AS$7&lt;AS$2,AS$3*AS$4,0)</f>
        <v>0</v>
      </c>
      <c r="EM330" s="0" t="n">
        <f aca="false">IF(CHOOSE(MATCH(AT$5,$B$10:$E$10,0),$B330,$C330,$D330,$E330)*AT$6+AT330*AT$7&lt;AT$2,AT$3*AT$4,0)</f>
        <v>0</v>
      </c>
      <c r="EN330" s="0" t="n">
        <f aca="false">IF(CHOOSE(MATCH(AU$5,$B$10:$E$10,0),$B330,$C330,$D330,$E330)*AU$6+AU330*AU$7&lt;AU$2,AU$3*AU$4,0)</f>
        <v>0</v>
      </c>
      <c r="EO330" s="0" t="n">
        <f aca="false">IF(CHOOSE(MATCH(AV$5,$B$10:$E$10,0),$B330,$C330,$D330,$E330)*AV$6+AV330*AV$7&lt;AV$2,AV$3*AV$4,0)</f>
        <v>0</v>
      </c>
      <c r="EP330" s="0" t="n">
        <f aca="false">IF(CHOOSE(MATCH(AW$5,$B$10:$E$10,0),$B330,$C330,$D330,$E330)*AW$6+AW330*AW$7&lt;AW$2,AW$3*AW$4,0)</f>
        <v>0</v>
      </c>
      <c r="EQ330" s="0" t="n">
        <f aca="false">IF(CHOOSE(MATCH(AX$5,$B$10:$E$10,0),$B330,$C330,$D330,$E330)*AX$6+AX330*AX$7&lt;AX$2,AX$3*AX$4,0)</f>
        <v>0</v>
      </c>
      <c r="ER330" s="0" t="n">
        <f aca="false">IF(CHOOSE(MATCH(AY$5,$B$10:$E$10,0),$B330,$C330,$D330,$E330)*AY$6+AY330*AY$7&lt;AY$2,AY$3*AY$4,0)</f>
        <v>0</v>
      </c>
      <c r="ES330" s="0" t="n">
        <f aca="false">IF(CHOOSE(MATCH(AZ$5,$B$10:$E$10,0),$B330,$C330,$D330,$E330)*AZ$6+AZ330*AZ$7&lt;AZ$2,AZ$3*AZ$4,0)</f>
        <v>0</v>
      </c>
      <c r="ET330" s="0" t="n">
        <f aca="false">IF(CHOOSE(MATCH(BA$5,$B$10:$E$10,0),$B330,$C330,$D330,$E330)*BA$6+BA330*BA$7&lt;BA$2,BA$3*BA$4,0)</f>
        <v>0</v>
      </c>
      <c r="EU330" s="0" t="n">
        <f aca="false">IF(CHOOSE(MATCH(BB$5,$B$10:$E$10,0),$B330,$C330,$D330,$E330)*BB$6+BB330*BB$7&lt;BB$2,BB$3*BB$4,0)</f>
        <v>0</v>
      </c>
      <c r="EV330" s="0" t="n">
        <f aca="false">IF(CHOOSE(MATCH(BC$5,$B$10:$E$10,0),$B330,$C330,$D330,$E330)*BC$6+BC330*BC$7&lt;BC$2,BC$3*BC$4,0)</f>
        <v>0</v>
      </c>
      <c r="EW330" s="0" t="n">
        <f aca="false">IF(CHOOSE(MATCH(BD$5,$B$10:$E$10,0),$B330,$C330,$D330,$E330)*BD$6+BD330*BD$7&lt;BD$2,BD$3*BD$4,0)</f>
        <v>0</v>
      </c>
      <c r="EX330" s="0" t="n">
        <f aca="false">IF(CHOOSE(MATCH(BE$5,$B$10:$E$10,0),$B330,$C330,$D330,$E330)*BE$6+BE330*BE$7&lt;BE$2,BE$3*BE$4,0)</f>
        <v>0</v>
      </c>
      <c r="EY330" s="0" t="n">
        <f aca="false">IF(CHOOSE(MATCH(BF$5,$B$10:$E$10,0),$B330,$C330,$D330,$E330)*BF$6+BF330*BF$7&lt;BF$2,BF$3*BF$4,0)</f>
        <v>0</v>
      </c>
      <c r="EZ330" s="0" t="n">
        <f aca="false">IF(CHOOSE(MATCH(BG$5,$B$10:$E$10,0),$B330,$C330,$D330,$E330)*BG$6+BG330*BG$7&lt;BG$2,BG$3*BG$4,0)</f>
        <v>0</v>
      </c>
      <c r="FA330" s="0" t="n">
        <f aca="false">IF(CHOOSE(MATCH(BH$5,$B$10:$E$10,0),$B330,$C330,$D330,$E330)*BH$6+BH330*BH$7&lt;BH$2,BH$3*BH$4,0)</f>
        <v>0</v>
      </c>
      <c r="FB330" s="0" t="n">
        <f aca="false">IF(CHOOSE(MATCH(BI$5,$B$10:$E$10,0),$B330,$C330,$D330,$E330)*BI$6+BI330*BI$7&lt;BI$2,BI$3*BI$4,0)</f>
        <v>0</v>
      </c>
      <c r="FC330" s="0" t="n">
        <f aca="false">IF(CHOOSE(MATCH(BJ$5,$B$10:$E$10,0),$B330,$C330,$D330,$E330)*BJ$6+BJ330*BJ$7&lt;BJ$2,BJ$3*BJ$4,0)</f>
        <v>0</v>
      </c>
      <c r="FD330" s="0" t="n">
        <f aca="false">IF(CHOOSE(MATCH(BK$5,$B$10:$E$10,0),$B330,$C330,$D330,$E330)*BK$6+BK330*BK$7&lt;BK$2,BK$3*BK$4,0)</f>
        <v>0</v>
      </c>
      <c r="FE330" s="0" t="n">
        <f aca="false">IF(CHOOSE(MATCH(BL$5,$B$10:$E$10,0),$B330,$C330,$D330,$E330)*BL$6+BL330*BL$7&lt;BL$2,BL$3*BL$4,0)</f>
        <v>0</v>
      </c>
      <c r="FF330" s="0" t="n">
        <f aca="false">IF(CHOOSE(MATCH(BM$5,$B$10:$E$10,0),$B330,$C330,$D330,$E330)*BM$6+BM330*BM$7&lt;BM$2,BM$3*BM$4,0)</f>
        <v>0</v>
      </c>
      <c r="FG330" s="0" t="n">
        <f aca="false">IF(CHOOSE(MATCH(BN$5,$B$10:$E$10,0),$B330,$C330,$D330,$E330)*BN$6+BN330*BN$7&lt;BN$2,BN$3*BN$4,0)</f>
        <v>0</v>
      </c>
      <c r="FH330" s="0" t="n">
        <f aca="false">IF(CHOOSE(MATCH(BO$5,$B$10:$E$10,0),$B330,$C330,$D330,$E330)*BO$6+BO330*BO$7&lt;BO$2,BO$3*BO$4,0)</f>
        <v>0</v>
      </c>
      <c r="FI330" s="0" t="n">
        <f aca="false">IF(CHOOSE(MATCH(BP$5,$B$10:$E$10,0),$B330,$C330,$D330,$E330)*BP$6+BP330*BP$7&lt;BP$2,BP$3*BP$4,0)</f>
        <v>0</v>
      </c>
      <c r="FJ330" s="0" t="n">
        <f aca="false">IF(CHOOSE(MATCH(BQ$5,$B$10:$E$10,0),$B330,$C330,$D330,$E330)*BQ$6+BQ330*BQ$7&lt;BQ$2,BQ$3*BQ$4,0)</f>
        <v>0</v>
      </c>
      <c r="FK330" s="0" t="n">
        <f aca="false">IF(CHOOSE(MATCH(BR$5,$B$10:$E$10,0),$B330,$C330,$D330,$E330)*BR$6+BR330*BR$7&lt;BR$2,BR$3*BR$4,0)</f>
        <v>0</v>
      </c>
      <c r="FL330" s="0" t="n">
        <f aca="false">IF(CHOOSE(MATCH(BS$5,$B$10:$E$10,0),$B330,$C330,$D330,$E330)*BS$6+BS330*BS$7&lt;BS$2,BS$3*BS$4,0)</f>
        <v>0</v>
      </c>
      <c r="FM330" s="0" t="n">
        <f aca="false">IF(CHOOSE(MATCH(BT$5,$B$10:$E$10,0),$B330,$C330,$D330,$E330)*BT$6+BT330*BT$7&lt;BT$2,BT$3*BT$4,0)</f>
        <v>0</v>
      </c>
      <c r="FN330" s="0" t="n">
        <f aca="false">IF(CHOOSE(MATCH(BU$5,$B$10:$E$10,0),$B330,$C330,$D330,$E330)*BU$6+BU330*BU$7&lt;BU$2,BU$3*BU$4,0)</f>
        <v>0</v>
      </c>
      <c r="FO330" s="0" t="n">
        <f aca="false">IF(CHOOSE(MATCH(BV$5,$B$10:$E$10,0),$B330,$C330,$D330,$E330)*BV$6+BV330*BV$7&lt;BV$2,BV$3*BV$4,0)</f>
        <v>0</v>
      </c>
      <c r="FP330" s="0" t="n">
        <f aca="false">IF(CHOOSE(MATCH(BW$5,$B$10:$E$10,0),$B330,$C330,$D330,$E330)*BW$6+BW330*BW$7&lt;BW$2,BW$3*BW$4,0)</f>
        <v>0</v>
      </c>
      <c r="FQ330" s="0" t="n">
        <f aca="false">IF(CHOOSE(MATCH(BX$5,$B$10:$E$10,0),$B330,$C330,$D330,$E330)*BX$6+BX330*BX$7&lt;BX$2,BX$3*BX$4,0)</f>
        <v>0</v>
      </c>
      <c r="FR330" s="0" t="n">
        <f aca="false">IF(CHOOSE(MATCH(BY$5,$B$10:$E$10,0),$B330,$C330,$D330,$E330)*BY$6+BY330*BY$7&lt;BY$2,BY$3*BY$4,0)</f>
        <v>0</v>
      </c>
      <c r="FS330" s="0" t="n">
        <f aca="false">IF(CHOOSE(MATCH(BZ$5,$B$10:$E$10,0),$B330,$C330,$D330,$E330)*BZ$6+BZ330*BZ$7&lt;BZ$2,BZ$3*BZ$4,0)</f>
        <v>0</v>
      </c>
      <c r="FT330" s="0" t="n">
        <f aca="false">IF(CHOOSE(MATCH(CA$5,$B$10:$E$10,0),$B330,$C330,$D330,$E330)*CA$6+CA330*CA$7&lt;CA$2,CA$3*CA$4,0)</f>
        <v>12.5</v>
      </c>
      <c r="FU330" s="0" t="n">
        <f aca="false">IF(CHOOSE(MATCH(CB$5,$B$10:$E$10,0),$B330,$C330,$D330,$E330)*CB$6+CB330*CB$7&lt;CB$2,CB$3*CB$4,0)</f>
        <v>0</v>
      </c>
      <c r="FV330" s="0" t="n">
        <f aca="false">IF(CHOOSE(MATCH(CC$5,$B$10:$E$10,0),$B330,$C330,$D330,$E330)*CC$6+CC330*CC$7&lt;CC$2,CC$3*CC$4,0)</f>
        <v>0</v>
      </c>
      <c r="FW330" s="0" t="n">
        <f aca="false">IF(CHOOSE(MATCH(CD$5,$B$10:$E$10,0),$B330,$C330,$D330,$E330)*CD$6+CD330*CD$7&lt;CD$2,CD$3*CD$4,0)</f>
        <v>0</v>
      </c>
      <c r="FX330" s="0" t="n">
        <f aca="false">IF(CHOOSE(MATCH(CE$5,$B$10:$E$10,0),$B330,$C330,$D330,$E330)*CE$6+CE330*CE$7&lt;CE$2,CE$3*CE$4,0)</f>
        <v>2.5</v>
      </c>
      <c r="FY330" s="0" t="n">
        <f aca="false">IF(CHOOSE(MATCH(CF$5,$B$10:$E$10,0),$B330,$C330,$D330,$E330)*CF$6+CF330*CF$7&lt;CF$2,CF$3*CF$4,0)</f>
        <v>0</v>
      </c>
      <c r="FZ330" s="0" t="n">
        <f aca="false">IF(CHOOSE(MATCH(CG$5,$B$10:$E$10,0),$B330,$C330,$D330,$E330)*CG$6+CG330*CG$7&lt;CG$2,CG$3*CG$4,0)</f>
        <v>0</v>
      </c>
      <c r="GA330" s="0" t="n">
        <f aca="false">IF(CHOOSE(MATCH(CH$5,$B$10:$E$10,0),$B330,$C330,$D330,$E330)*CH$6+CH330*CH$7&lt;CH$2,CH$3*CH$4,0)</f>
        <v>0</v>
      </c>
      <c r="GB330" s="0" t="n">
        <f aca="false">IF(CHOOSE(MATCH(CI$5,$B$10:$E$10,0),$B330,$C330,$D330,$E330)*CI$6+CI330*CI$7&lt;CI$2,CI$3*CI$4,0)</f>
        <v>0</v>
      </c>
      <c r="GC330" s="0" t="n">
        <f aca="false">IF(CHOOSE(MATCH(CJ$5,$B$10:$E$10,0),$B330,$C330,$D330,$E330)*CJ$6+CJ330*CJ$7&lt;CJ$2,CJ$3*CJ$4,0)</f>
        <v>0</v>
      </c>
      <c r="GD330" s="0" t="n">
        <f aca="false">IF(CHOOSE(MATCH(CK$5,$B$10:$E$10,0),$B330,$C330,$D330,$E330)*CK$6+CK330*CK$7&lt;CK$2,CK$3*CK$4,0)</f>
        <v>0</v>
      </c>
      <c r="GE330" s="0" t="n">
        <f aca="false">IF(CHOOSE(MATCH(CL$5,$B$10:$E$10,0),$B330,$C330,$D330,$E330)*CL$6+CL330*CL$7&lt;CL$2,CL$3*CL$4,0)</f>
        <v>0</v>
      </c>
      <c r="GF330" s="0" t="n">
        <f aca="false">IF(CHOOSE(MATCH(CM$5,$B$10:$E$10,0),$B330,$C330,$D330,$E330)*CM$6+CM330*CM$7&lt;CM$2,CM$3*CM$4,0)</f>
        <v>0</v>
      </c>
      <c r="GG330" s="0" t="n">
        <f aca="false">IF(CHOOSE(MATCH(CN$5,$B$10:$E$10,0),$B330,$C330,$D330,$E330)*CN$6+CN330*CN$7&lt;CN$2,CN$3*CN$4,0)</f>
        <v>0</v>
      </c>
      <c r="GH330" s="0" t="n">
        <f aca="false">IF(CHOOSE(MATCH(CO$5,$B$10:$E$10,0),$B330,$C330,$D330,$E330)*CO$6+CO330*CO$7&lt;CO$2,CO$3*CO$4,0)</f>
        <v>0</v>
      </c>
      <c r="GI330" s="0" t="n">
        <f aca="false">IF(CHOOSE(MATCH(CP$5,$B$10:$E$10,0),$B330,$C330,$D330,$E330)*CP$6+CP330*CP$7&lt;CP$2,CP$3*CP$4,0)</f>
        <v>0</v>
      </c>
      <c r="GJ330" s="0" t="n">
        <f aca="false">IF(CHOOSE(MATCH(CQ$5,$B$10:$E$10,0),$B330,$C330,$D330,$E330)*CQ$6+CQ330*CQ$7&lt;CQ$2,CQ$3*CQ$4,0)</f>
        <v>0</v>
      </c>
      <c r="GK330" s="0" t="n">
        <f aca="false">IF(CHOOSE(MATCH(CR$5,$B$10:$E$10,0),$B330,$C330,$D330,$E330)*CR$6+CR330*CR$7&lt;CR$2,CR$3*CR$4,0)</f>
        <v>0</v>
      </c>
      <c r="GL330" s="0" t="n">
        <f aca="false">IF(CHOOSE(MATCH(CS$5,$B$10:$E$10,0),$B330,$C330,$D330,$E330)*CS$6+CS330*CS$7&lt;CS$2,CS$3*CS$4,0)</f>
        <v>0</v>
      </c>
      <c r="GM330" s="0" t="n">
        <f aca="false">IF(CHOOSE(MATCH(CT$5,$B$10:$E$10,0),$B330,$C330,$D330,$E330)*CT$6+CT330*CT$7&lt;CT$2,CT$3*CT$4,0)</f>
        <v>0</v>
      </c>
      <c r="GN330" s="0" t="n">
        <f aca="false">IF(CHOOSE(MATCH(CU$5,$B$10:$E$10,0),$B330,$C330,$D330,$E330)*CU$6+CU330*CU$7&lt;CU$2,CU$3*CU$4,0)</f>
        <v>0</v>
      </c>
      <c r="GO330" s="0" t="n">
        <f aca="false">IF(CHOOSE(MATCH(CV$5,$B$10:$E$10,0),$B330,$C330,$D330,$E330)*CV$6+CV330*CV$7&lt;CV$2,CV$3*CV$4,0)</f>
        <v>0</v>
      </c>
      <c r="GP330" s="0" t="n">
        <f aca="false">IF(CHOOSE(MATCH(CW$5,$B$10:$E$10,0),$B330,$C330,$D330,$E330)*CW$6+CW330*CW$7&lt;CW$2,CW$3*CW$4,0)</f>
        <v>0</v>
      </c>
      <c r="GQ330" s="0" t="n">
        <f aca="false">IF(CHOOSE(MATCH(CX$5,$B$10:$E$10,0),$B330,$C330,$D330,$E330)*CX$6+CX330*CX$7&lt;CX$2,CX$3*CX$4,0)</f>
        <v>0</v>
      </c>
      <c r="GS330" s="0" t="n">
        <f aca="false">SUM(CZ330:GQ330)</f>
        <v>27.5</v>
      </c>
      <c r="GT330" s="0" t="n">
        <f aca="false">IF(GS330&gt;$GS$6,1,0)</f>
        <v>0</v>
      </c>
    </row>
    <row r="331" customFormat="false" ht="14" hidden="false" customHeight="false" outlineLevel="0" collapsed="false">
      <c r="A331" s="0" t="n">
        <v>321</v>
      </c>
      <c r="B331" s="0" t="n">
        <v>-1.35287874662776</v>
      </c>
      <c r="C331" s="0" t="n">
        <v>-1.26490079099749</v>
      </c>
      <c r="D331" s="0" t="n">
        <v>-1.36245174135249</v>
      </c>
      <c r="E331" s="0" t="n">
        <v>1.24065279209616</v>
      </c>
      <c r="G331" s="0" t="n">
        <v>1.42113321999204</v>
      </c>
      <c r="H331" s="0" t="n">
        <v>-1.78374648385216</v>
      </c>
      <c r="I331" s="0" t="n">
        <v>-1.20575350592844</v>
      </c>
      <c r="J331" s="0" t="n">
        <v>-0.344634827342816</v>
      </c>
      <c r="K331" s="0" t="n">
        <v>-0.174650267581455</v>
      </c>
      <c r="L331" s="0" t="n">
        <v>-0.0320960680255666</v>
      </c>
      <c r="M331" s="0" t="n">
        <v>1.45578724186635</v>
      </c>
      <c r="N331" s="0" t="n">
        <v>-0.945804004004458</v>
      </c>
      <c r="O331" s="0" t="n">
        <v>-1.55247562361183</v>
      </c>
      <c r="P331" s="0" t="n">
        <v>-1.4483248378383</v>
      </c>
      <c r="Q331" s="0" t="n">
        <v>1.08215544969426</v>
      </c>
      <c r="R331" s="0" t="n">
        <v>1.52793290908448</v>
      </c>
      <c r="S331" s="0" t="n">
        <v>-1.05028220787062</v>
      </c>
      <c r="T331" s="0" t="n">
        <v>-0.108880158222746</v>
      </c>
      <c r="U331" s="0" t="n">
        <v>-0.164174025485409</v>
      </c>
      <c r="V331" s="0" t="n">
        <v>-1.32128207042115</v>
      </c>
      <c r="W331" s="0" t="n">
        <v>1.23605786939152</v>
      </c>
      <c r="X331" s="0" t="n">
        <v>-2.09473000722937</v>
      </c>
      <c r="Y331" s="0" t="n">
        <v>-1.71454303199425</v>
      </c>
      <c r="Z331" s="0" t="n">
        <v>-0.399817281504511</v>
      </c>
      <c r="AA331" s="0" t="n">
        <v>-1.72936779563315</v>
      </c>
      <c r="AB331" s="0" t="n">
        <v>-0.125672841022606</v>
      </c>
      <c r="AC331" s="0" t="n">
        <v>-0.485390501125949</v>
      </c>
      <c r="AD331" s="0" t="n">
        <v>-0.855150119605241</v>
      </c>
      <c r="AE331" s="0" t="n">
        <v>-0.216761009141919</v>
      </c>
      <c r="AF331" s="0" t="n">
        <v>0.855038706504274</v>
      </c>
      <c r="AG331" s="0" t="n">
        <v>-1.37460119731259</v>
      </c>
      <c r="AH331" s="0" t="n">
        <v>0.3977470441896</v>
      </c>
      <c r="AI331" s="0" t="n">
        <v>1.42513272294309</v>
      </c>
      <c r="AJ331" s="0" t="n">
        <v>-1.82100848178379</v>
      </c>
      <c r="AK331" s="0" t="n">
        <v>1.26890881801955</v>
      </c>
      <c r="AL331" s="0" t="n">
        <v>-0.320300159728504</v>
      </c>
      <c r="AM331" s="0" t="n">
        <v>-0.628681391390273</v>
      </c>
      <c r="AN331" s="0" t="n">
        <v>0.175971308635781</v>
      </c>
      <c r="AO331" s="0" t="n">
        <v>-0.215586624108255</v>
      </c>
      <c r="AP331" s="0" t="n">
        <v>-1.83359588845633</v>
      </c>
      <c r="AQ331" s="0" t="n">
        <v>1.39475105243037</v>
      </c>
      <c r="AR331" s="0" t="n">
        <v>1.534353941679</v>
      </c>
      <c r="AS331" s="0" t="n">
        <v>0.42204192141071</v>
      </c>
      <c r="AT331" s="0" t="n">
        <v>-0.780646587372758</v>
      </c>
      <c r="AU331" s="0" t="n">
        <v>0.29247871680127</v>
      </c>
      <c r="AV331" s="0" t="n">
        <v>2.009383024415</v>
      </c>
      <c r="AW331" s="0" t="n">
        <v>0.0553745849174447</v>
      </c>
      <c r="AX331" s="0" t="n">
        <v>0.244651801040163</v>
      </c>
      <c r="AY331" s="0" t="n">
        <v>1.51671883941162</v>
      </c>
      <c r="AZ331" s="0" t="n">
        <v>0.459729108115425</v>
      </c>
      <c r="BA331" s="0" t="n">
        <v>-0.40313352656085</v>
      </c>
      <c r="BB331" s="0" t="n">
        <v>0.44743501348421</v>
      </c>
      <c r="BC331" s="0" t="n">
        <v>-0.876966623764019</v>
      </c>
      <c r="BD331" s="0" t="n">
        <v>-1.02706053439761</v>
      </c>
      <c r="BE331" s="0" t="n">
        <v>-1.12548377728672</v>
      </c>
      <c r="BF331" s="0" t="n">
        <v>1.18280922833947</v>
      </c>
      <c r="BG331" s="0" t="n">
        <v>-0.703270188751048</v>
      </c>
      <c r="BH331" s="0" t="n">
        <v>0.893949163582874</v>
      </c>
      <c r="BI331" s="0" t="n">
        <v>-0.976890532911057</v>
      </c>
      <c r="BJ331" s="0" t="n">
        <v>-0.442114469478838</v>
      </c>
      <c r="BK331" s="0" t="n">
        <v>-0.216839453059947</v>
      </c>
      <c r="BL331" s="0" t="n">
        <v>-0.681010305925156</v>
      </c>
      <c r="BM331" s="0" t="n">
        <v>-0.00600493876845576</v>
      </c>
      <c r="BN331" s="0" t="n">
        <v>1.59359842655249</v>
      </c>
      <c r="BO331" s="0" t="n">
        <v>-0.953489234234439</v>
      </c>
      <c r="BP331" s="0" t="n">
        <v>0.964880655374145</v>
      </c>
      <c r="BQ331" s="0" t="n">
        <v>-0.804946012067376</v>
      </c>
      <c r="BR331" s="0" t="n">
        <v>-0.443801582150627</v>
      </c>
      <c r="BS331" s="0" t="n">
        <v>0.463132892036811</v>
      </c>
      <c r="BT331" s="0" t="n">
        <v>0.361080765287625</v>
      </c>
      <c r="BU331" s="0" t="n">
        <v>1.01060777524253</v>
      </c>
      <c r="BV331" s="0" t="n">
        <v>-1.38171799335396</v>
      </c>
      <c r="BW331" s="0" t="n">
        <v>1.72258296515793</v>
      </c>
      <c r="BX331" s="0" t="n">
        <v>0.364429979526903</v>
      </c>
      <c r="BY331" s="0" t="n">
        <v>1.35307800519513</v>
      </c>
      <c r="BZ331" s="0" t="n">
        <v>1.28167357615894</v>
      </c>
      <c r="CA331" s="0" t="n">
        <v>0.633630179436295</v>
      </c>
      <c r="CB331" s="0" t="n">
        <v>0.658892531646416</v>
      </c>
      <c r="CC331" s="0" t="n">
        <v>1.28446117741987</v>
      </c>
      <c r="CD331" s="0" t="n">
        <v>-0.891213858267292</v>
      </c>
      <c r="CE331" s="0" t="n">
        <v>0.506846618009149</v>
      </c>
      <c r="CF331" s="0" t="n">
        <v>0.548259322386002</v>
      </c>
      <c r="CG331" s="0" t="n">
        <v>0.407369498134358</v>
      </c>
      <c r="CH331" s="0" t="n">
        <v>0.0508543962496333</v>
      </c>
      <c r="CI331" s="0" t="n">
        <v>-0.75354137152317</v>
      </c>
      <c r="CJ331" s="0" t="n">
        <v>-0.118351408673334</v>
      </c>
      <c r="CK331" s="0" t="n">
        <v>0.218719833355863</v>
      </c>
      <c r="CL331" s="0" t="n">
        <v>0.5327660801413</v>
      </c>
      <c r="CM331" s="0" t="n">
        <v>-0.230487557928427</v>
      </c>
      <c r="CN331" s="0" t="n">
        <v>0.860566160554299</v>
      </c>
      <c r="CO331" s="0" t="n">
        <v>0.0892771367944079</v>
      </c>
      <c r="CP331" s="0" t="n">
        <v>0.521602032677038</v>
      </c>
      <c r="CQ331" s="0" t="n">
        <v>-0.504326180816861</v>
      </c>
      <c r="CR331" s="0" t="n">
        <v>-0.830812041385798</v>
      </c>
      <c r="CS331" s="0" t="n">
        <v>0.876291323947953</v>
      </c>
      <c r="CT331" s="0" t="n">
        <v>-0.698380517860642</v>
      </c>
      <c r="CU331" s="0" t="n">
        <v>-0.589632236369653</v>
      </c>
      <c r="CV331" s="0" t="n">
        <v>-0.2640103957674</v>
      </c>
      <c r="CW331" s="0" t="n">
        <v>-0.872256578077213</v>
      </c>
      <c r="CX331" s="0" t="n">
        <v>-0.282193468592595</v>
      </c>
      <c r="CZ331" s="0" t="n">
        <f aca="false">IF(CHOOSE(MATCH(G$5,$B$10:$E$10,0),$B331,$C331,$D331,$E331)*G$6+G331*G$7&lt;G$2,G$3*G$4,0)</f>
        <v>0</v>
      </c>
      <c r="DA331" s="0" t="n">
        <f aca="false">IF(CHOOSE(MATCH(H$5,$B$10:$E$10,0),$B331,$C331,$D331,$E331)*H$6+H331*H$7&lt;H$2,H$3*H$4,0)</f>
        <v>12.5</v>
      </c>
      <c r="DB331" s="0" t="n">
        <f aca="false">IF(CHOOSE(MATCH(I$5,$B$10:$E$10,0),$B331,$C331,$D331,$E331)*I$6+I331*I$7&lt;I$2,I$3*I$4,0)</f>
        <v>0</v>
      </c>
      <c r="DC331" s="0" t="n">
        <f aca="false">IF(CHOOSE(MATCH(J$5,$B$10:$E$10,0),$B331,$C331,$D331,$E331)*J$6+J331*J$7&lt;J$2,J$3*J$4,0)</f>
        <v>0</v>
      </c>
      <c r="DD331" s="0" t="n">
        <f aca="false">IF(CHOOSE(MATCH(K$5,$B$10:$E$10,0),$B331,$C331,$D331,$E331)*K$6+K331*K$7&lt;K$2,K$3*K$4,0)</f>
        <v>0</v>
      </c>
      <c r="DE331" s="0" t="n">
        <f aca="false">IF(CHOOSE(MATCH(L$5,$B$10:$E$10,0),$B331,$C331,$D331,$E331)*L$6+L331*L$7&lt;L$2,L$3*L$4,0)</f>
        <v>0</v>
      </c>
      <c r="DF331" s="0" t="n">
        <f aca="false">IF(CHOOSE(MATCH(M$5,$B$10:$E$10,0),$B331,$C331,$D331,$E331)*M$6+M331*M$7&lt;M$2,M$3*M$4,0)</f>
        <v>0</v>
      </c>
      <c r="DG331" s="0" t="n">
        <f aca="false">IF(CHOOSE(MATCH(N$5,$B$10:$E$10,0),$B331,$C331,$D331,$E331)*N$6+N331*N$7&lt;N$2,N$3*N$4,0)</f>
        <v>0</v>
      </c>
      <c r="DH331" s="0" t="n">
        <f aca="false">IF(CHOOSE(MATCH(O$5,$B$10:$E$10,0),$B331,$C331,$D331,$E331)*O$6+O331*O$7&lt;O$2,O$3*O$4,0)</f>
        <v>0</v>
      </c>
      <c r="DI331" s="0" t="n">
        <f aca="false">IF(CHOOSE(MATCH(P$5,$B$10:$E$10,0),$B331,$C331,$D331,$E331)*P$6+P331*P$7&lt;P$2,P$3*P$4,0)</f>
        <v>0</v>
      </c>
      <c r="DJ331" s="0" t="n">
        <f aca="false">IF(CHOOSE(MATCH(Q$5,$B$10:$E$10,0),$B331,$C331,$D331,$E331)*Q$6+Q331*Q$7&lt;Q$2,Q$3*Q$4,0)</f>
        <v>0</v>
      </c>
      <c r="DK331" s="0" t="n">
        <f aca="false">IF(CHOOSE(MATCH(R$5,$B$10:$E$10,0),$B331,$C331,$D331,$E331)*R$6+R331*R$7&lt;R$2,R$3*R$4,0)</f>
        <v>0</v>
      </c>
      <c r="DL331" s="0" t="n">
        <f aca="false">IF(CHOOSE(MATCH(S$5,$B$10:$E$10,0),$B331,$C331,$D331,$E331)*S$6+S331*S$7&lt;S$2,S$3*S$4,0)</f>
        <v>0</v>
      </c>
      <c r="DM331" s="0" t="n">
        <f aca="false">IF(CHOOSE(MATCH(T$5,$B$10:$E$10,0),$B331,$C331,$D331,$E331)*T$6+T331*T$7&lt;T$2,T$3*T$4,0)</f>
        <v>0</v>
      </c>
      <c r="DN331" s="0" t="n">
        <f aca="false">IF(CHOOSE(MATCH(U$5,$B$10:$E$10,0),$B331,$C331,$D331,$E331)*U$6+U331*U$7&lt;U$2,U$3*U$4,0)</f>
        <v>0</v>
      </c>
      <c r="DO331" s="0" t="n">
        <f aca="false">IF(CHOOSE(MATCH(V$5,$B$10:$E$10,0),$B331,$C331,$D331,$E331)*V$6+V331*V$7&lt;V$2,V$3*V$4,0)</f>
        <v>0</v>
      </c>
      <c r="DP331" s="0" t="n">
        <f aca="false">IF(CHOOSE(MATCH(W$5,$B$10:$E$10,0),$B331,$C331,$D331,$E331)*W$6+W331*W$7&lt;W$2,W$3*W$4,0)</f>
        <v>0</v>
      </c>
      <c r="DQ331" s="0" t="n">
        <f aca="false">IF(CHOOSE(MATCH(X$5,$B$10:$E$10,0),$B331,$C331,$D331,$E331)*X$6+X331*X$7&lt;X$2,X$3*X$4,0)</f>
        <v>0</v>
      </c>
      <c r="DR331" s="0" t="n">
        <f aca="false">IF(CHOOSE(MATCH(Y$5,$B$10:$E$10,0),$B331,$C331,$D331,$E331)*Y$6+Y331*Y$7&lt;Y$2,Y$3*Y$4,0)</f>
        <v>0</v>
      </c>
      <c r="DS331" s="0" t="n">
        <f aca="false">IF(CHOOSE(MATCH(Z$5,$B$10:$E$10,0),$B331,$C331,$D331,$E331)*Z$6+Z331*Z$7&lt;Z$2,Z$3*Z$4,0)</f>
        <v>0</v>
      </c>
      <c r="DT331" s="0" t="n">
        <f aca="false">IF(CHOOSE(MATCH(AA$5,$B$10:$E$10,0),$B331,$C331,$D331,$E331)*AA$6+AA331*AA$7&lt;AA$2,AA$3*AA$4,0)</f>
        <v>0</v>
      </c>
      <c r="DU331" s="0" t="n">
        <f aca="false">IF(CHOOSE(MATCH(AB$5,$B$10:$E$10,0),$B331,$C331,$D331,$E331)*AB$6+AB331*AB$7&lt;AB$2,AB$3*AB$4,0)</f>
        <v>0</v>
      </c>
      <c r="DV331" s="0" t="n">
        <f aca="false">IF(CHOOSE(MATCH(AC$5,$B$10:$E$10,0),$B331,$C331,$D331,$E331)*AC$6+AC331*AC$7&lt;AC$2,AC$3*AC$4,0)</f>
        <v>0</v>
      </c>
      <c r="DW331" s="0" t="n">
        <f aca="false">IF(CHOOSE(MATCH(AD$5,$B$10:$E$10,0),$B331,$C331,$D331,$E331)*AD$6+AD331*AD$7&lt;AD$2,AD$3*AD$4,0)</f>
        <v>0</v>
      </c>
      <c r="DX331" s="0" t="n">
        <f aca="false">IF(CHOOSE(MATCH(AE$5,$B$10:$E$10,0),$B331,$C331,$D331,$E331)*AE$6+AE331*AE$7&lt;AE$2,AE$3*AE$4,0)</f>
        <v>0</v>
      </c>
      <c r="DY331" s="0" t="n">
        <f aca="false">IF(CHOOSE(MATCH(AF$5,$B$10:$E$10,0),$B331,$C331,$D331,$E331)*AF$6+AF331*AF$7&lt;AF$2,AF$3*AF$4,0)</f>
        <v>0</v>
      </c>
      <c r="DZ331" s="0" t="n">
        <f aca="false">IF(CHOOSE(MATCH(AG$5,$B$10:$E$10,0),$B331,$C331,$D331,$E331)*AG$6+AG331*AG$7&lt;AG$2,AG$3*AG$4,0)</f>
        <v>0</v>
      </c>
      <c r="EA331" s="0" t="n">
        <f aca="false">IF(CHOOSE(MATCH(AH$5,$B$10:$E$10,0),$B331,$C331,$D331,$E331)*AH$6+AH331*AH$7&lt;AH$2,AH$3*AH$4,0)</f>
        <v>0</v>
      </c>
      <c r="EB331" s="0" t="n">
        <f aca="false">IF(CHOOSE(MATCH(AI$5,$B$10:$E$10,0),$B331,$C331,$D331,$E331)*AI$6+AI331*AI$7&lt;AI$2,AI$3*AI$4,0)</f>
        <v>0</v>
      </c>
      <c r="EC331" s="0" t="n">
        <f aca="false">IF(CHOOSE(MATCH(AJ$5,$B$10:$E$10,0),$B331,$C331,$D331,$E331)*AJ$6+AJ331*AJ$7&lt;AJ$2,AJ$3*AJ$4,0)</f>
        <v>2.5</v>
      </c>
      <c r="ED331" s="0" t="n">
        <f aca="false">IF(CHOOSE(MATCH(AK$5,$B$10:$E$10,0),$B331,$C331,$D331,$E331)*AK$6+AK331*AK$7&lt;AK$2,AK$3*AK$4,0)</f>
        <v>0</v>
      </c>
      <c r="EE331" s="0" t="n">
        <f aca="false">IF(CHOOSE(MATCH(AL$5,$B$10:$E$10,0),$B331,$C331,$D331,$E331)*AL$6+AL331*AL$7&lt;AL$2,AL$3*AL$4,0)</f>
        <v>0</v>
      </c>
      <c r="EF331" s="0" t="n">
        <f aca="false">IF(CHOOSE(MATCH(AM$5,$B$10:$E$10,0),$B331,$C331,$D331,$E331)*AM$6+AM331*AM$7&lt;AM$2,AM$3*AM$4,0)</f>
        <v>0</v>
      </c>
      <c r="EG331" s="0" t="n">
        <f aca="false">IF(CHOOSE(MATCH(AN$5,$B$10:$E$10,0),$B331,$C331,$D331,$E331)*AN$6+AN331*AN$7&lt;AN$2,AN$3*AN$4,0)</f>
        <v>0</v>
      </c>
      <c r="EH331" s="0" t="n">
        <f aca="false">IF(CHOOSE(MATCH(AO$5,$B$10:$E$10,0),$B331,$C331,$D331,$E331)*AO$6+AO331*AO$7&lt;AO$2,AO$3*AO$4,0)</f>
        <v>0</v>
      </c>
      <c r="EI331" s="0" t="n">
        <f aca="false">IF(CHOOSE(MATCH(AP$5,$B$10:$E$10,0),$B331,$C331,$D331,$E331)*AP$6+AP331*AP$7&lt;AP$2,AP$3*AP$4,0)</f>
        <v>0.5</v>
      </c>
      <c r="EJ331" s="0" t="n">
        <f aca="false">IF(CHOOSE(MATCH(AQ$5,$B$10:$E$10,0),$B331,$C331,$D331,$E331)*AQ$6+AQ331*AQ$7&lt;AQ$2,AQ$3*AQ$4,0)</f>
        <v>0</v>
      </c>
      <c r="EK331" s="0" t="n">
        <f aca="false">IF(CHOOSE(MATCH(AR$5,$B$10:$E$10,0),$B331,$C331,$D331,$E331)*AR$6+AR331*AR$7&lt;AR$2,AR$3*AR$4,0)</f>
        <v>0</v>
      </c>
      <c r="EL331" s="0" t="n">
        <f aca="false">IF(CHOOSE(MATCH(AS$5,$B$10:$E$10,0),$B331,$C331,$D331,$E331)*AS$6+AS331*AS$7&lt;AS$2,AS$3*AS$4,0)</f>
        <v>0</v>
      </c>
      <c r="EM331" s="0" t="n">
        <f aca="false">IF(CHOOSE(MATCH(AT$5,$B$10:$E$10,0),$B331,$C331,$D331,$E331)*AT$6+AT331*AT$7&lt;AT$2,AT$3*AT$4,0)</f>
        <v>0</v>
      </c>
      <c r="EN331" s="0" t="n">
        <f aca="false">IF(CHOOSE(MATCH(AU$5,$B$10:$E$10,0),$B331,$C331,$D331,$E331)*AU$6+AU331*AU$7&lt;AU$2,AU$3*AU$4,0)</f>
        <v>0</v>
      </c>
      <c r="EO331" s="0" t="n">
        <f aca="false">IF(CHOOSE(MATCH(AV$5,$B$10:$E$10,0),$B331,$C331,$D331,$E331)*AV$6+AV331*AV$7&lt;AV$2,AV$3*AV$4,0)</f>
        <v>0</v>
      </c>
      <c r="EP331" s="0" t="n">
        <f aca="false">IF(CHOOSE(MATCH(AW$5,$B$10:$E$10,0),$B331,$C331,$D331,$E331)*AW$6+AW331*AW$7&lt;AW$2,AW$3*AW$4,0)</f>
        <v>0</v>
      </c>
      <c r="EQ331" s="0" t="n">
        <f aca="false">IF(CHOOSE(MATCH(AX$5,$B$10:$E$10,0),$B331,$C331,$D331,$E331)*AX$6+AX331*AX$7&lt;AX$2,AX$3*AX$4,0)</f>
        <v>0</v>
      </c>
      <c r="ER331" s="0" t="n">
        <f aca="false">IF(CHOOSE(MATCH(AY$5,$B$10:$E$10,0),$B331,$C331,$D331,$E331)*AY$6+AY331*AY$7&lt;AY$2,AY$3*AY$4,0)</f>
        <v>0</v>
      </c>
      <c r="ES331" s="0" t="n">
        <f aca="false">IF(CHOOSE(MATCH(AZ$5,$B$10:$E$10,0),$B331,$C331,$D331,$E331)*AZ$6+AZ331*AZ$7&lt;AZ$2,AZ$3*AZ$4,0)</f>
        <v>0</v>
      </c>
      <c r="ET331" s="0" t="n">
        <f aca="false">IF(CHOOSE(MATCH(BA$5,$B$10:$E$10,0),$B331,$C331,$D331,$E331)*BA$6+BA331*BA$7&lt;BA$2,BA$3*BA$4,0)</f>
        <v>0</v>
      </c>
      <c r="EU331" s="0" t="n">
        <f aca="false">IF(CHOOSE(MATCH(BB$5,$B$10:$E$10,0),$B331,$C331,$D331,$E331)*BB$6+BB331*BB$7&lt;BB$2,BB$3*BB$4,0)</f>
        <v>0</v>
      </c>
      <c r="EV331" s="0" t="n">
        <f aca="false">IF(CHOOSE(MATCH(BC$5,$B$10:$E$10,0),$B331,$C331,$D331,$E331)*BC$6+BC331*BC$7&lt;BC$2,BC$3*BC$4,0)</f>
        <v>0</v>
      </c>
      <c r="EW331" s="0" t="n">
        <f aca="false">IF(CHOOSE(MATCH(BD$5,$B$10:$E$10,0),$B331,$C331,$D331,$E331)*BD$6+BD331*BD$7&lt;BD$2,BD$3*BD$4,0)</f>
        <v>0</v>
      </c>
      <c r="EX331" s="0" t="n">
        <f aca="false">IF(CHOOSE(MATCH(BE$5,$B$10:$E$10,0),$B331,$C331,$D331,$E331)*BE$6+BE331*BE$7&lt;BE$2,BE$3*BE$4,0)</f>
        <v>0</v>
      </c>
      <c r="EY331" s="0" t="n">
        <f aca="false">IF(CHOOSE(MATCH(BF$5,$B$10:$E$10,0),$B331,$C331,$D331,$E331)*BF$6+BF331*BF$7&lt;BF$2,BF$3*BF$4,0)</f>
        <v>0</v>
      </c>
      <c r="EZ331" s="0" t="n">
        <f aca="false">IF(CHOOSE(MATCH(BG$5,$B$10:$E$10,0),$B331,$C331,$D331,$E331)*BG$6+BG331*BG$7&lt;BG$2,BG$3*BG$4,0)</f>
        <v>0</v>
      </c>
      <c r="FA331" s="0" t="n">
        <f aca="false">IF(CHOOSE(MATCH(BH$5,$B$10:$E$10,0),$B331,$C331,$D331,$E331)*BH$6+BH331*BH$7&lt;BH$2,BH$3*BH$4,0)</f>
        <v>0</v>
      </c>
      <c r="FB331" s="0" t="n">
        <f aca="false">IF(CHOOSE(MATCH(BI$5,$B$10:$E$10,0),$B331,$C331,$D331,$E331)*BI$6+BI331*BI$7&lt;BI$2,BI$3*BI$4,0)</f>
        <v>0</v>
      </c>
      <c r="FC331" s="0" t="n">
        <f aca="false">IF(CHOOSE(MATCH(BJ$5,$B$10:$E$10,0),$B331,$C331,$D331,$E331)*BJ$6+BJ331*BJ$7&lt;BJ$2,BJ$3*BJ$4,0)</f>
        <v>0</v>
      </c>
      <c r="FD331" s="0" t="n">
        <f aca="false">IF(CHOOSE(MATCH(BK$5,$B$10:$E$10,0),$B331,$C331,$D331,$E331)*BK$6+BK331*BK$7&lt;BK$2,BK$3*BK$4,0)</f>
        <v>0</v>
      </c>
      <c r="FE331" s="0" t="n">
        <f aca="false">IF(CHOOSE(MATCH(BL$5,$B$10:$E$10,0),$B331,$C331,$D331,$E331)*BL$6+BL331*BL$7&lt;BL$2,BL$3*BL$4,0)</f>
        <v>0</v>
      </c>
      <c r="FF331" s="0" t="n">
        <f aca="false">IF(CHOOSE(MATCH(BM$5,$B$10:$E$10,0),$B331,$C331,$D331,$E331)*BM$6+BM331*BM$7&lt;BM$2,BM$3*BM$4,0)</f>
        <v>0</v>
      </c>
      <c r="FG331" s="0" t="n">
        <f aca="false">IF(CHOOSE(MATCH(BN$5,$B$10:$E$10,0),$B331,$C331,$D331,$E331)*BN$6+BN331*BN$7&lt;BN$2,BN$3*BN$4,0)</f>
        <v>0</v>
      </c>
      <c r="FH331" s="0" t="n">
        <f aca="false">IF(CHOOSE(MATCH(BO$5,$B$10:$E$10,0),$B331,$C331,$D331,$E331)*BO$6+BO331*BO$7&lt;BO$2,BO$3*BO$4,0)</f>
        <v>0</v>
      </c>
      <c r="FI331" s="0" t="n">
        <f aca="false">IF(CHOOSE(MATCH(BP$5,$B$10:$E$10,0),$B331,$C331,$D331,$E331)*BP$6+BP331*BP$7&lt;BP$2,BP$3*BP$4,0)</f>
        <v>0</v>
      </c>
      <c r="FJ331" s="0" t="n">
        <f aca="false">IF(CHOOSE(MATCH(BQ$5,$B$10:$E$10,0),$B331,$C331,$D331,$E331)*BQ$6+BQ331*BQ$7&lt;BQ$2,BQ$3*BQ$4,0)</f>
        <v>0</v>
      </c>
      <c r="FK331" s="0" t="n">
        <f aca="false">IF(CHOOSE(MATCH(BR$5,$B$10:$E$10,0),$B331,$C331,$D331,$E331)*BR$6+BR331*BR$7&lt;BR$2,BR$3*BR$4,0)</f>
        <v>0</v>
      </c>
      <c r="FL331" s="0" t="n">
        <f aca="false">IF(CHOOSE(MATCH(BS$5,$B$10:$E$10,0),$B331,$C331,$D331,$E331)*BS$6+BS331*BS$7&lt;BS$2,BS$3*BS$4,0)</f>
        <v>0</v>
      </c>
      <c r="FM331" s="0" t="n">
        <f aca="false">IF(CHOOSE(MATCH(BT$5,$B$10:$E$10,0),$B331,$C331,$D331,$E331)*BT$6+BT331*BT$7&lt;BT$2,BT$3*BT$4,0)</f>
        <v>0</v>
      </c>
      <c r="FN331" s="0" t="n">
        <f aca="false">IF(CHOOSE(MATCH(BU$5,$B$10:$E$10,0),$B331,$C331,$D331,$E331)*BU$6+BU331*BU$7&lt;BU$2,BU$3*BU$4,0)</f>
        <v>0</v>
      </c>
      <c r="FO331" s="0" t="n">
        <f aca="false">IF(CHOOSE(MATCH(BV$5,$B$10:$E$10,0),$B331,$C331,$D331,$E331)*BV$6+BV331*BV$7&lt;BV$2,BV$3*BV$4,0)</f>
        <v>0</v>
      </c>
      <c r="FP331" s="0" t="n">
        <f aca="false">IF(CHOOSE(MATCH(BW$5,$B$10:$E$10,0),$B331,$C331,$D331,$E331)*BW$6+BW331*BW$7&lt;BW$2,BW$3*BW$4,0)</f>
        <v>0</v>
      </c>
      <c r="FQ331" s="0" t="n">
        <f aca="false">IF(CHOOSE(MATCH(BX$5,$B$10:$E$10,0),$B331,$C331,$D331,$E331)*BX$6+BX331*BX$7&lt;BX$2,BX$3*BX$4,0)</f>
        <v>0</v>
      </c>
      <c r="FR331" s="0" t="n">
        <f aca="false">IF(CHOOSE(MATCH(BY$5,$B$10:$E$10,0),$B331,$C331,$D331,$E331)*BY$6+BY331*BY$7&lt;BY$2,BY$3*BY$4,0)</f>
        <v>0</v>
      </c>
      <c r="FS331" s="0" t="n">
        <f aca="false">IF(CHOOSE(MATCH(BZ$5,$B$10:$E$10,0),$B331,$C331,$D331,$E331)*BZ$6+BZ331*BZ$7&lt;BZ$2,BZ$3*BZ$4,0)</f>
        <v>0</v>
      </c>
      <c r="FT331" s="0" t="n">
        <f aca="false">IF(CHOOSE(MATCH(CA$5,$B$10:$E$10,0),$B331,$C331,$D331,$E331)*CA$6+CA331*CA$7&lt;CA$2,CA$3*CA$4,0)</f>
        <v>0</v>
      </c>
      <c r="FU331" s="0" t="n">
        <f aca="false">IF(CHOOSE(MATCH(CB$5,$B$10:$E$10,0),$B331,$C331,$D331,$E331)*CB$6+CB331*CB$7&lt;CB$2,CB$3*CB$4,0)</f>
        <v>0</v>
      </c>
      <c r="FV331" s="0" t="n">
        <f aca="false">IF(CHOOSE(MATCH(CC$5,$B$10:$E$10,0),$B331,$C331,$D331,$E331)*CC$6+CC331*CC$7&lt;CC$2,CC$3*CC$4,0)</f>
        <v>0</v>
      </c>
      <c r="FW331" s="0" t="n">
        <f aca="false">IF(CHOOSE(MATCH(CD$5,$B$10:$E$10,0),$B331,$C331,$D331,$E331)*CD$6+CD331*CD$7&lt;CD$2,CD$3*CD$4,0)</f>
        <v>0</v>
      </c>
      <c r="FX331" s="0" t="n">
        <f aca="false">IF(CHOOSE(MATCH(CE$5,$B$10:$E$10,0),$B331,$C331,$D331,$E331)*CE$6+CE331*CE$7&lt;CE$2,CE$3*CE$4,0)</f>
        <v>0</v>
      </c>
      <c r="FY331" s="0" t="n">
        <f aca="false">IF(CHOOSE(MATCH(CF$5,$B$10:$E$10,0),$B331,$C331,$D331,$E331)*CF$6+CF331*CF$7&lt;CF$2,CF$3*CF$4,0)</f>
        <v>0</v>
      </c>
      <c r="FZ331" s="0" t="n">
        <f aca="false">IF(CHOOSE(MATCH(CG$5,$B$10:$E$10,0),$B331,$C331,$D331,$E331)*CG$6+CG331*CG$7&lt;CG$2,CG$3*CG$4,0)</f>
        <v>0</v>
      </c>
      <c r="GA331" s="0" t="n">
        <f aca="false">IF(CHOOSE(MATCH(CH$5,$B$10:$E$10,0),$B331,$C331,$D331,$E331)*CH$6+CH331*CH$7&lt;CH$2,CH$3*CH$4,0)</f>
        <v>0</v>
      </c>
      <c r="GB331" s="0" t="n">
        <f aca="false">IF(CHOOSE(MATCH(CI$5,$B$10:$E$10,0),$B331,$C331,$D331,$E331)*CI$6+CI331*CI$7&lt;CI$2,CI$3*CI$4,0)</f>
        <v>0</v>
      </c>
      <c r="GC331" s="0" t="n">
        <f aca="false">IF(CHOOSE(MATCH(CJ$5,$B$10:$E$10,0),$B331,$C331,$D331,$E331)*CJ$6+CJ331*CJ$7&lt;CJ$2,CJ$3*CJ$4,0)</f>
        <v>0</v>
      </c>
      <c r="GD331" s="0" t="n">
        <f aca="false">IF(CHOOSE(MATCH(CK$5,$B$10:$E$10,0),$B331,$C331,$D331,$E331)*CK$6+CK331*CK$7&lt;CK$2,CK$3*CK$4,0)</f>
        <v>0</v>
      </c>
      <c r="GE331" s="0" t="n">
        <f aca="false">IF(CHOOSE(MATCH(CL$5,$B$10:$E$10,0),$B331,$C331,$D331,$E331)*CL$6+CL331*CL$7&lt;CL$2,CL$3*CL$4,0)</f>
        <v>0</v>
      </c>
      <c r="GF331" s="0" t="n">
        <f aca="false">IF(CHOOSE(MATCH(CM$5,$B$10:$E$10,0),$B331,$C331,$D331,$E331)*CM$6+CM331*CM$7&lt;CM$2,CM$3*CM$4,0)</f>
        <v>0</v>
      </c>
      <c r="GG331" s="0" t="n">
        <f aca="false">IF(CHOOSE(MATCH(CN$5,$B$10:$E$10,0),$B331,$C331,$D331,$E331)*CN$6+CN331*CN$7&lt;CN$2,CN$3*CN$4,0)</f>
        <v>0</v>
      </c>
      <c r="GH331" s="0" t="n">
        <f aca="false">IF(CHOOSE(MATCH(CO$5,$B$10:$E$10,0),$B331,$C331,$D331,$E331)*CO$6+CO331*CO$7&lt;CO$2,CO$3*CO$4,0)</f>
        <v>0</v>
      </c>
      <c r="GI331" s="0" t="n">
        <f aca="false">IF(CHOOSE(MATCH(CP$5,$B$10:$E$10,0),$B331,$C331,$D331,$E331)*CP$6+CP331*CP$7&lt;CP$2,CP$3*CP$4,0)</f>
        <v>0</v>
      </c>
      <c r="GJ331" s="0" t="n">
        <f aca="false">IF(CHOOSE(MATCH(CQ$5,$B$10:$E$10,0),$B331,$C331,$D331,$E331)*CQ$6+CQ331*CQ$7&lt;CQ$2,CQ$3*CQ$4,0)</f>
        <v>0</v>
      </c>
      <c r="GK331" s="0" t="n">
        <f aca="false">IF(CHOOSE(MATCH(CR$5,$B$10:$E$10,0),$B331,$C331,$D331,$E331)*CR$6+CR331*CR$7&lt;CR$2,CR$3*CR$4,0)</f>
        <v>0</v>
      </c>
      <c r="GL331" s="0" t="n">
        <f aca="false">IF(CHOOSE(MATCH(CS$5,$B$10:$E$10,0),$B331,$C331,$D331,$E331)*CS$6+CS331*CS$7&lt;CS$2,CS$3*CS$4,0)</f>
        <v>0</v>
      </c>
      <c r="GM331" s="0" t="n">
        <f aca="false">IF(CHOOSE(MATCH(CT$5,$B$10:$E$10,0),$B331,$C331,$D331,$E331)*CT$6+CT331*CT$7&lt;CT$2,CT$3*CT$4,0)</f>
        <v>0</v>
      </c>
      <c r="GN331" s="0" t="n">
        <f aca="false">IF(CHOOSE(MATCH(CU$5,$B$10:$E$10,0),$B331,$C331,$D331,$E331)*CU$6+CU331*CU$7&lt;CU$2,CU$3*CU$4,0)</f>
        <v>0</v>
      </c>
      <c r="GO331" s="0" t="n">
        <f aca="false">IF(CHOOSE(MATCH(CV$5,$B$10:$E$10,0),$B331,$C331,$D331,$E331)*CV$6+CV331*CV$7&lt;CV$2,CV$3*CV$4,0)</f>
        <v>0</v>
      </c>
      <c r="GP331" s="0" t="n">
        <f aca="false">IF(CHOOSE(MATCH(CW$5,$B$10:$E$10,0),$B331,$C331,$D331,$E331)*CW$6+CW331*CW$7&lt;CW$2,CW$3*CW$4,0)</f>
        <v>0</v>
      </c>
      <c r="GQ331" s="0" t="n">
        <f aca="false">IF(CHOOSE(MATCH(CX$5,$B$10:$E$10,0),$B331,$C331,$D331,$E331)*CX$6+CX331*CX$7&lt;CX$2,CX$3*CX$4,0)</f>
        <v>0</v>
      </c>
      <c r="GS331" s="0" t="n">
        <f aca="false">SUM(CZ331:GQ331)</f>
        <v>15.5</v>
      </c>
      <c r="GT331" s="0" t="n">
        <f aca="false">IF(GS331&gt;$GS$6,1,0)</f>
        <v>0</v>
      </c>
    </row>
    <row r="332" customFormat="false" ht="14" hidden="false" customHeight="false" outlineLevel="0" collapsed="false">
      <c r="A332" s="0" t="n">
        <v>322</v>
      </c>
      <c r="B332" s="0" t="n">
        <v>1.49485738014812</v>
      </c>
      <c r="C332" s="0" t="n">
        <v>1.66363896929492</v>
      </c>
      <c r="D332" s="0" t="n">
        <v>-0.543794045929351</v>
      </c>
      <c r="E332" s="0" t="n">
        <v>0.0576766485778266</v>
      </c>
      <c r="G332" s="0" t="n">
        <v>-0.151779886436998</v>
      </c>
      <c r="H332" s="0" t="n">
        <v>0.442114469478838</v>
      </c>
      <c r="I332" s="0" t="n">
        <v>-0.276387481790152</v>
      </c>
      <c r="J332" s="0" t="n">
        <v>0.831785200716695</v>
      </c>
      <c r="K332" s="0" t="n">
        <v>1.67842244991334</v>
      </c>
      <c r="L332" s="0" t="n">
        <v>0.344472255164874</v>
      </c>
      <c r="M332" s="0" t="n">
        <v>0.924364940146916</v>
      </c>
      <c r="N332" s="0" t="n">
        <v>-2.03966919798404</v>
      </c>
      <c r="O332" s="0" t="n">
        <v>-0.604993601882597</v>
      </c>
      <c r="P332" s="0" t="n">
        <v>-1.37361666929792</v>
      </c>
      <c r="Q332" s="0" t="n">
        <v>-1.18527623271802</v>
      </c>
      <c r="R332" s="0" t="n">
        <v>0.22554104361916</v>
      </c>
      <c r="S332" s="0" t="n">
        <v>-1.99072928808164</v>
      </c>
      <c r="T332" s="0" t="n">
        <v>2.79891537502408</v>
      </c>
      <c r="U332" s="0" t="n">
        <v>-0.563975390832638</v>
      </c>
      <c r="V332" s="0" t="n">
        <v>-0.980101049208315</v>
      </c>
      <c r="W332" s="0" t="n">
        <v>0.425808366344427</v>
      </c>
      <c r="X332" s="0" t="n">
        <v>-0.960260422289139</v>
      </c>
      <c r="Y332" s="0" t="n">
        <v>1.38790483106277</v>
      </c>
      <c r="Z332" s="0" t="n">
        <v>0.108803988041473</v>
      </c>
      <c r="AA332" s="0" t="n">
        <v>0.232216734730173</v>
      </c>
      <c r="AB332" s="0" t="n">
        <v>0.0861291482578963</v>
      </c>
      <c r="AC332" s="0" t="n">
        <v>-0.404960474043037</v>
      </c>
      <c r="AD332" s="0" t="n">
        <v>0.877528236742364</v>
      </c>
      <c r="AE332" s="0" t="n">
        <v>0.955178620642982</v>
      </c>
      <c r="AF332" s="0" t="n">
        <v>0.542931957170367</v>
      </c>
      <c r="AG332" s="0" t="n">
        <v>-1.00109218692523</v>
      </c>
      <c r="AH332" s="0" t="n">
        <v>-0.292798176815268</v>
      </c>
      <c r="AI332" s="0" t="n">
        <v>2.2270978661254</v>
      </c>
      <c r="AJ332" s="0" t="n">
        <v>0.673026079311967</v>
      </c>
      <c r="AK332" s="0" t="n">
        <v>-2.1936466509942</v>
      </c>
      <c r="AL332" s="0" t="n">
        <v>-0.565050868317485</v>
      </c>
      <c r="AM332" s="0" t="n">
        <v>0.270511009148322</v>
      </c>
      <c r="AN332" s="0" t="n">
        <v>0.63026732277649</v>
      </c>
      <c r="AO332" s="0" t="n">
        <v>-1.42450062412536</v>
      </c>
      <c r="AP332" s="0" t="n">
        <v>-0.352764573108288</v>
      </c>
      <c r="AQ332" s="0" t="n">
        <v>0.234574599744519</v>
      </c>
      <c r="AR332" s="0" t="n">
        <v>-1.25466385725304</v>
      </c>
      <c r="AS332" s="0" t="n">
        <v>-1.43620354720042</v>
      </c>
      <c r="AT332" s="0" t="n">
        <v>0.795569121692097</v>
      </c>
      <c r="AU332" s="0" t="n">
        <v>1.03866796052898</v>
      </c>
      <c r="AV332" s="0" t="n">
        <v>-0.351543576471158</v>
      </c>
      <c r="AW332" s="0" t="n">
        <v>-0.445406840299256</v>
      </c>
      <c r="AX332" s="0" t="n">
        <v>0.238508164329687</v>
      </c>
      <c r="AY332" s="0" t="n">
        <v>0.861896296555642</v>
      </c>
      <c r="AZ332" s="0" t="n">
        <v>-1.04287437352468</v>
      </c>
      <c r="BA332" s="0" t="n">
        <v>0.431510898124543</v>
      </c>
      <c r="BB332" s="0" t="n">
        <v>0.0910438302526018</v>
      </c>
      <c r="BC332" s="0" t="n">
        <v>1.71387910086196</v>
      </c>
      <c r="BD332" s="0" t="n">
        <v>-0.829409145808313</v>
      </c>
      <c r="BE332" s="0" t="n">
        <v>0.410113898396958</v>
      </c>
      <c r="BF332" s="0" t="n">
        <v>-1.70924977282994</v>
      </c>
      <c r="BG332" s="0" t="n">
        <v>-1.18930074677337</v>
      </c>
      <c r="BH332" s="0" t="n">
        <v>-0.614760438111262</v>
      </c>
      <c r="BI332" s="0" t="n">
        <v>-1.84691089089029</v>
      </c>
      <c r="BJ332" s="0" t="n">
        <v>0.182034227691474</v>
      </c>
      <c r="BK332" s="0" t="n">
        <v>0.00677005118632223</v>
      </c>
      <c r="BL332" s="0" t="n">
        <v>-0.121664243124542</v>
      </c>
      <c r="BM332" s="0" t="n">
        <v>0.563256890018238</v>
      </c>
      <c r="BN332" s="0" t="n">
        <v>-1.20575350592844</v>
      </c>
      <c r="BO332" s="0" t="n">
        <v>-0.465604443888878</v>
      </c>
      <c r="BP332" s="0" t="n">
        <v>-1.43598754220875</v>
      </c>
      <c r="BQ332" s="0" t="n">
        <v>-0.298632585327141</v>
      </c>
      <c r="BR332" s="0" t="n">
        <v>-1.00729948826483</v>
      </c>
      <c r="BS332" s="0" t="n">
        <v>-2.09131030715071</v>
      </c>
      <c r="BT332" s="0" t="n">
        <v>0.172476575244218</v>
      </c>
      <c r="BU332" s="0" t="n">
        <v>1.6847116057761</v>
      </c>
      <c r="BV332" s="0" t="n">
        <v>1.13723672257038</v>
      </c>
      <c r="BW332" s="0" t="n">
        <v>1.00984379969304</v>
      </c>
      <c r="BX332" s="0" t="n">
        <v>-0.257599594988278</v>
      </c>
      <c r="BY332" s="0" t="n">
        <v>1.19318883662345</v>
      </c>
      <c r="BZ332" s="0" t="n">
        <v>0.885313511389541</v>
      </c>
      <c r="CA332" s="0" t="n">
        <v>1.17499439511448</v>
      </c>
      <c r="CB332" s="0" t="n">
        <v>0.253726284427103</v>
      </c>
      <c r="CC332" s="0" t="n">
        <v>0.569453959542443</v>
      </c>
      <c r="CD332" s="0" t="n">
        <v>1.2654936654144</v>
      </c>
      <c r="CE332" s="0" t="n">
        <v>-0.826607902126852</v>
      </c>
      <c r="CF332" s="0" t="n">
        <v>1.41506916406797</v>
      </c>
      <c r="CG332" s="0" t="n">
        <v>0.737984464649344</v>
      </c>
      <c r="CH332" s="0" t="n">
        <v>2.02578121388797</v>
      </c>
      <c r="CI332" s="0" t="n">
        <v>-0.437817107012961</v>
      </c>
      <c r="CJ332" s="0" t="n">
        <v>-1.18173375085462</v>
      </c>
      <c r="CK332" s="0" t="n">
        <v>-0.307201162286219</v>
      </c>
      <c r="CL332" s="0" t="n">
        <v>0.678119249641895</v>
      </c>
      <c r="CM332" s="0" t="n">
        <v>0.236776713791187</v>
      </c>
      <c r="CN332" s="0" t="n">
        <v>-0.165026676768321</v>
      </c>
      <c r="CO332" s="0" t="n">
        <v>0.20776383280463</v>
      </c>
      <c r="CP332" s="0" t="n">
        <v>-0.516963609697996</v>
      </c>
      <c r="CQ332" s="0" t="n">
        <v>0.317080548484228</v>
      </c>
      <c r="CR332" s="0" t="n">
        <v>0.801251189841423</v>
      </c>
      <c r="CS332" s="0" t="n">
        <v>0.453361508334638</v>
      </c>
      <c r="CT332" s="0" t="n">
        <v>-1.41485998028656</v>
      </c>
      <c r="CU332" s="0" t="n">
        <v>0.209405470741331</v>
      </c>
      <c r="CV332" s="0" t="n">
        <v>0.559227828489384</v>
      </c>
      <c r="CW332" s="0" t="n">
        <v>0.0815998646430671</v>
      </c>
      <c r="CX332" s="0" t="n">
        <v>0.112497673399048</v>
      </c>
      <c r="CZ332" s="0" t="n">
        <f aca="false">IF(CHOOSE(MATCH(G$5,$B$10:$E$10,0),$B332,$C332,$D332,$E332)*G$6+G332*G$7&lt;G$2,G$3*G$4,0)</f>
        <v>0</v>
      </c>
      <c r="DA332" s="0" t="n">
        <f aca="false">IF(CHOOSE(MATCH(H$5,$B$10:$E$10,0),$B332,$C332,$D332,$E332)*H$6+H332*H$7&lt;H$2,H$3*H$4,0)</f>
        <v>0</v>
      </c>
      <c r="DB332" s="0" t="n">
        <f aca="false">IF(CHOOSE(MATCH(I$5,$B$10:$E$10,0),$B332,$C332,$D332,$E332)*I$6+I332*I$7&lt;I$2,I$3*I$4,0)</f>
        <v>0</v>
      </c>
      <c r="DC332" s="0" t="n">
        <f aca="false">IF(CHOOSE(MATCH(J$5,$B$10:$E$10,0),$B332,$C332,$D332,$E332)*J$6+J332*J$7&lt;J$2,J$3*J$4,0)</f>
        <v>0</v>
      </c>
      <c r="DD332" s="0" t="n">
        <f aca="false">IF(CHOOSE(MATCH(K$5,$B$10:$E$10,0),$B332,$C332,$D332,$E332)*K$6+K332*K$7&lt;K$2,K$3*K$4,0)</f>
        <v>0</v>
      </c>
      <c r="DE332" s="0" t="n">
        <f aca="false">IF(CHOOSE(MATCH(L$5,$B$10:$E$10,0),$B332,$C332,$D332,$E332)*L$6+L332*L$7&lt;L$2,L$3*L$4,0)</f>
        <v>0</v>
      </c>
      <c r="DF332" s="0" t="n">
        <f aca="false">IF(CHOOSE(MATCH(M$5,$B$10:$E$10,0),$B332,$C332,$D332,$E332)*M$6+M332*M$7&lt;M$2,M$3*M$4,0)</f>
        <v>0</v>
      </c>
      <c r="DG332" s="0" t="n">
        <f aca="false">IF(CHOOSE(MATCH(N$5,$B$10:$E$10,0),$B332,$C332,$D332,$E332)*N$6+N332*N$7&lt;N$2,N$3*N$4,0)</f>
        <v>0</v>
      </c>
      <c r="DH332" s="0" t="n">
        <f aca="false">IF(CHOOSE(MATCH(O$5,$B$10:$E$10,0),$B332,$C332,$D332,$E332)*O$6+O332*O$7&lt;O$2,O$3*O$4,0)</f>
        <v>0</v>
      </c>
      <c r="DI332" s="0" t="n">
        <f aca="false">IF(CHOOSE(MATCH(P$5,$B$10:$E$10,0),$B332,$C332,$D332,$E332)*P$6+P332*P$7&lt;P$2,P$3*P$4,0)</f>
        <v>0</v>
      </c>
      <c r="DJ332" s="0" t="n">
        <f aca="false">IF(CHOOSE(MATCH(Q$5,$B$10:$E$10,0),$B332,$C332,$D332,$E332)*Q$6+Q332*Q$7&lt;Q$2,Q$3*Q$4,0)</f>
        <v>0</v>
      </c>
      <c r="DK332" s="0" t="n">
        <f aca="false">IF(CHOOSE(MATCH(R$5,$B$10:$E$10,0),$B332,$C332,$D332,$E332)*R$6+R332*R$7&lt;R$2,R$3*R$4,0)</f>
        <v>0</v>
      </c>
      <c r="DL332" s="0" t="n">
        <f aca="false">IF(CHOOSE(MATCH(S$5,$B$10:$E$10,0),$B332,$C332,$D332,$E332)*S$6+S332*S$7&lt;S$2,S$3*S$4,0)</f>
        <v>0</v>
      </c>
      <c r="DM332" s="0" t="n">
        <f aca="false">IF(CHOOSE(MATCH(T$5,$B$10:$E$10,0),$B332,$C332,$D332,$E332)*T$6+T332*T$7&lt;T$2,T$3*T$4,0)</f>
        <v>0</v>
      </c>
      <c r="DN332" s="0" t="n">
        <f aca="false">IF(CHOOSE(MATCH(U$5,$B$10:$E$10,0),$B332,$C332,$D332,$E332)*U$6+U332*U$7&lt;U$2,U$3*U$4,0)</f>
        <v>0</v>
      </c>
      <c r="DO332" s="0" t="n">
        <f aca="false">IF(CHOOSE(MATCH(V$5,$B$10:$E$10,0),$B332,$C332,$D332,$E332)*V$6+V332*V$7&lt;V$2,V$3*V$4,0)</f>
        <v>0</v>
      </c>
      <c r="DP332" s="0" t="n">
        <f aca="false">IF(CHOOSE(MATCH(W$5,$B$10:$E$10,0),$B332,$C332,$D332,$E332)*W$6+W332*W$7&lt;W$2,W$3*W$4,0)</f>
        <v>0</v>
      </c>
      <c r="DQ332" s="0" t="n">
        <f aca="false">IF(CHOOSE(MATCH(X$5,$B$10:$E$10,0),$B332,$C332,$D332,$E332)*X$6+X332*X$7&lt;X$2,X$3*X$4,0)</f>
        <v>0</v>
      </c>
      <c r="DR332" s="0" t="n">
        <f aca="false">IF(CHOOSE(MATCH(Y$5,$B$10:$E$10,0),$B332,$C332,$D332,$E332)*Y$6+Y332*Y$7&lt;Y$2,Y$3*Y$4,0)</f>
        <v>0</v>
      </c>
      <c r="DS332" s="0" t="n">
        <f aca="false">IF(CHOOSE(MATCH(Z$5,$B$10:$E$10,0),$B332,$C332,$D332,$E332)*Z$6+Z332*Z$7&lt;Z$2,Z$3*Z$4,0)</f>
        <v>0</v>
      </c>
      <c r="DT332" s="0" t="n">
        <f aca="false">IF(CHOOSE(MATCH(AA$5,$B$10:$E$10,0),$B332,$C332,$D332,$E332)*AA$6+AA332*AA$7&lt;AA$2,AA$3*AA$4,0)</f>
        <v>0</v>
      </c>
      <c r="DU332" s="0" t="n">
        <f aca="false">IF(CHOOSE(MATCH(AB$5,$B$10:$E$10,0),$B332,$C332,$D332,$E332)*AB$6+AB332*AB$7&lt;AB$2,AB$3*AB$4,0)</f>
        <v>0</v>
      </c>
      <c r="DV332" s="0" t="n">
        <f aca="false">IF(CHOOSE(MATCH(AC$5,$B$10:$E$10,0),$B332,$C332,$D332,$E332)*AC$6+AC332*AC$7&lt;AC$2,AC$3*AC$4,0)</f>
        <v>0</v>
      </c>
      <c r="DW332" s="0" t="n">
        <f aca="false">IF(CHOOSE(MATCH(AD$5,$B$10:$E$10,0),$B332,$C332,$D332,$E332)*AD$6+AD332*AD$7&lt;AD$2,AD$3*AD$4,0)</f>
        <v>0</v>
      </c>
      <c r="DX332" s="0" t="n">
        <f aca="false">IF(CHOOSE(MATCH(AE$5,$B$10:$E$10,0),$B332,$C332,$D332,$E332)*AE$6+AE332*AE$7&lt;AE$2,AE$3*AE$4,0)</f>
        <v>0</v>
      </c>
      <c r="DY332" s="0" t="n">
        <f aca="false">IF(CHOOSE(MATCH(AF$5,$B$10:$E$10,0),$B332,$C332,$D332,$E332)*AF$6+AF332*AF$7&lt;AF$2,AF$3*AF$4,0)</f>
        <v>0</v>
      </c>
      <c r="DZ332" s="0" t="n">
        <f aca="false">IF(CHOOSE(MATCH(AG$5,$B$10:$E$10,0),$B332,$C332,$D332,$E332)*AG$6+AG332*AG$7&lt;AG$2,AG$3*AG$4,0)</f>
        <v>0</v>
      </c>
      <c r="EA332" s="0" t="n">
        <f aca="false">IF(CHOOSE(MATCH(AH$5,$B$10:$E$10,0),$B332,$C332,$D332,$E332)*AH$6+AH332*AH$7&lt;AH$2,AH$3*AH$4,0)</f>
        <v>0</v>
      </c>
      <c r="EB332" s="0" t="n">
        <f aca="false">IF(CHOOSE(MATCH(AI$5,$B$10:$E$10,0),$B332,$C332,$D332,$E332)*AI$6+AI332*AI$7&lt;AI$2,AI$3*AI$4,0)</f>
        <v>0</v>
      </c>
      <c r="EC332" s="0" t="n">
        <f aca="false">IF(CHOOSE(MATCH(AJ$5,$B$10:$E$10,0),$B332,$C332,$D332,$E332)*AJ$6+AJ332*AJ$7&lt;AJ$2,AJ$3*AJ$4,0)</f>
        <v>0</v>
      </c>
      <c r="ED332" s="0" t="n">
        <f aca="false">IF(CHOOSE(MATCH(AK$5,$B$10:$E$10,0),$B332,$C332,$D332,$E332)*AK$6+AK332*AK$7&lt;AK$2,AK$3*AK$4,0)</f>
        <v>0</v>
      </c>
      <c r="EE332" s="0" t="n">
        <f aca="false">IF(CHOOSE(MATCH(AL$5,$B$10:$E$10,0),$B332,$C332,$D332,$E332)*AL$6+AL332*AL$7&lt;AL$2,AL$3*AL$4,0)</f>
        <v>0</v>
      </c>
      <c r="EF332" s="0" t="n">
        <f aca="false">IF(CHOOSE(MATCH(AM$5,$B$10:$E$10,0),$B332,$C332,$D332,$E332)*AM$6+AM332*AM$7&lt;AM$2,AM$3*AM$4,0)</f>
        <v>0</v>
      </c>
      <c r="EG332" s="0" t="n">
        <f aca="false">IF(CHOOSE(MATCH(AN$5,$B$10:$E$10,0),$B332,$C332,$D332,$E332)*AN$6+AN332*AN$7&lt;AN$2,AN$3*AN$4,0)</f>
        <v>0</v>
      </c>
      <c r="EH332" s="0" t="n">
        <f aca="false">IF(CHOOSE(MATCH(AO$5,$B$10:$E$10,0),$B332,$C332,$D332,$E332)*AO$6+AO332*AO$7&lt;AO$2,AO$3*AO$4,0)</f>
        <v>0</v>
      </c>
      <c r="EI332" s="0" t="n">
        <f aca="false">IF(CHOOSE(MATCH(AP$5,$B$10:$E$10,0),$B332,$C332,$D332,$E332)*AP$6+AP332*AP$7&lt;AP$2,AP$3*AP$4,0)</f>
        <v>0</v>
      </c>
      <c r="EJ332" s="0" t="n">
        <f aca="false">IF(CHOOSE(MATCH(AQ$5,$B$10:$E$10,0),$B332,$C332,$D332,$E332)*AQ$6+AQ332*AQ$7&lt;AQ$2,AQ$3*AQ$4,0)</f>
        <v>0</v>
      </c>
      <c r="EK332" s="0" t="n">
        <f aca="false">IF(CHOOSE(MATCH(AR$5,$B$10:$E$10,0),$B332,$C332,$D332,$E332)*AR$6+AR332*AR$7&lt;AR$2,AR$3*AR$4,0)</f>
        <v>0</v>
      </c>
      <c r="EL332" s="0" t="n">
        <f aca="false">IF(CHOOSE(MATCH(AS$5,$B$10:$E$10,0),$B332,$C332,$D332,$E332)*AS$6+AS332*AS$7&lt;AS$2,AS$3*AS$4,0)</f>
        <v>0</v>
      </c>
      <c r="EM332" s="0" t="n">
        <f aca="false">IF(CHOOSE(MATCH(AT$5,$B$10:$E$10,0),$B332,$C332,$D332,$E332)*AT$6+AT332*AT$7&lt;AT$2,AT$3*AT$4,0)</f>
        <v>0</v>
      </c>
      <c r="EN332" s="0" t="n">
        <f aca="false">IF(CHOOSE(MATCH(AU$5,$B$10:$E$10,0),$B332,$C332,$D332,$E332)*AU$6+AU332*AU$7&lt;AU$2,AU$3*AU$4,0)</f>
        <v>0</v>
      </c>
      <c r="EO332" s="0" t="n">
        <f aca="false">IF(CHOOSE(MATCH(AV$5,$B$10:$E$10,0),$B332,$C332,$D332,$E332)*AV$6+AV332*AV$7&lt;AV$2,AV$3*AV$4,0)</f>
        <v>0</v>
      </c>
      <c r="EP332" s="0" t="n">
        <f aca="false">IF(CHOOSE(MATCH(AW$5,$B$10:$E$10,0),$B332,$C332,$D332,$E332)*AW$6+AW332*AW$7&lt;AW$2,AW$3*AW$4,0)</f>
        <v>0</v>
      </c>
      <c r="EQ332" s="0" t="n">
        <f aca="false">IF(CHOOSE(MATCH(AX$5,$B$10:$E$10,0),$B332,$C332,$D332,$E332)*AX$6+AX332*AX$7&lt;AX$2,AX$3*AX$4,0)</f>
        <v>0</v>
      </c>
      <c r="ER332" s="0" t="n">
        <f aca="false">IF(CHOOSE(MATCH(AY$5,$B$10:$E$10,0),$B332,$C332,$D332,$E332)*AY$6+AY332*AY$7&lt;AY$2,AY$3*AY$4,0)</f>
        <v>0</v>
      </c>
      <c r="ES332" s="0" t="n">
        <f aca="false">IF(CHOOSE(MATCH(AZ$5,$B$10:$E$10,0),$B332,$C332,$D332,$E332)*AZ$6+AZ332*AZ$7&lt;AZ$2,AZ$3*AZ$4,0)</f>
        <v>0</v>
      </c>
      <c r="ET332" s="0" t="n">
        <f aca="false">IF(CHOOSE(MATCH(BA$5,$B$10:$E$10,0),$B332,$C332,$D332,$E332)*BA$6+BA332*BA$7&lt;BA$2,BA$3*BA$4,0)</f>
        <v>0</v>
      </c>
      <c r="EU332" s="0" t="n">
        <f aca="false">IF(CHOOSE(MATCH(BB$5,$B$10:$E$10,0),$B332,$C332,$D332,$E332)*BB$6+BB332*BB$7&lt;BB$2,BB$3*BB$4,0)</f>
        <v>0</v>
      </c>
      <c r="EV332" s="0" t="n">
        <f aca="false">IF(CHOOSE(MATCH(BC$5,$B$10:$E$10,0),$B332,$C332,$D332,$E332)*BC$6+BC332*BC$7&lt;BC$2,BC$3*BC$4,0)</f>
        <v>0</v>
      </c>
      <c r="EW332" s="0" t="n">
        <f aca="false">IF(CHOOSE(MATCH(BD$5,$B$10:$E$10,0),$B332,$C332,$D332,$E332)*BD$6+BD332*BD$7&lt;BD$2,BD$3*BD$4,0)</f>
        <v>0</v>
      </c>
      <c r="EX332" s="0" t="n">
        <f aca="false">IF(CHOOSE(MATCH(BE$5,$B$10:$E$10,0),$B332,$C332,$D332,$E332)*BE$6+BE332*BE$7&lt;BE$2,BE$3*BE$4,0)</f>
        <v>0</v>
      </c>
      <c r="EY332" s="0" t="n">
        <f aca="false">IF(CHOOSE(MATCH(BF$5,$B$10:$E$10,0),$B332,$C332,$D332,$E332)*BF$6+BF332*BF$7&lt;BF$2,BF$3*BF$4,0)</f>
        <v>0</v>
      </c>
      <c r="EZ332" s="0" t="n">
        <f aca="false">IF(CHOOSE(MATCH(BG$5,$B$10:$E$10,0),$B332,$C332,$D332,$E332)*BG$6+BG332*BG$7&lt;BG$2,BG$3*BG$4,0)</f>
        <v>0</v>
      </c>
      <c r="FA332" s="0" t="n">
        <f aca="false">IF(CHOOSE(MATCH(BH$5,$B$10:$E$10,0),$B332,$C332,$D332,$E332)*BH$6+BH332*BH$7&lt;BH$2,BH$3*BH$4,0)</f>
        <v>0</v>
      </c>
      <c r="FB332" s="0" t="n">
        <f aca="false">IF(CHOOSE(MATCH(BI$5,$B$10:$E$10,0),$B332,$C332,$D332,$E332)*BI$6+BI332*BI$7&lt;BI$2,BI$3*BI$4,0)</f>
        <v>0</v>
      </c>
      <c r="FC332" s="0" t="n">
        <f aca="false">IF(CHOOSE(MATCH(BJ$5,$B$10:$E$10,0),$B332,$C332,$D332,$E332)*BJ$6+BJ332*BJ$7&lt;BJ$2,BJ$3*BJ$4,0)</f>
        <v>0</v>
      </c>
      <c r="FD332" s="0" t="n">
        <f aca="false">IF(CHOOSE(MATCH(BK$5,$B$10:$E$10,0),$B332,$C332,$D332,$E332)*BK$6+BK332*BK$7&lt;BK$2,BK$3*BK$4,0)</f>
        <v>0</v>
      </c>
      <c r="FE332" s="0" t="n">
        <f aca="false">IF(CHOOSE(MATCH(BL$5,$B$10:$E$10,0),$B332,$C332,$D332,$E332)*BL$6+BL332*BL$7&lt;BL$2,BL$3*BL$4,0)</f>
        <v>0</v>
      </c>
      <c r="FF332" s="0" t="n">
        <f aca="false">IF(CHOOSE(MATCH(BM$5,$B$10:$E$10,0),$B332,$C332,$D332,$E332)*BM$6+BM332*BM$7&lt;BM$2,BM$3*BM$4,0)</f>
        <v>0</v>
      </c>
      <c r="FG332" s="0" t="n">
        <f aca="false">IF(CHOOSE(MATCH(BN$5,$B$10:$E$10,0),$B332,$C332,$D332,$E332)*BN$6+BN332*BN$7&lt;BN$2,BN$3*BN$4,0)</f>
        <v>0</v>
      </c>
      <c r="FH332" s="0" t="n">
        <f aca="false">IF(CHOOSE(MATCH(BO$5,$B$10:$E$10,0),$B332,$C332,$D332,$E332)*BO$6+BO332*BO$7&lt;BO$2,BO$3*BO$4,0)</f>
        <v>0</v>
      </c>
      <c r="FI332" s="0" t="n">
        <f aca="false">IF(CHOOSE(MATCH(BP$5,$B$10:$E$10,0),$B332,$C332,$D332,$E332)*BP$6+BP332*BP$7&lt;BP$2,BP$3*BP$4,0)</f>
        <v>0</v>
      </c>
      <c r="FJ332" s="0" t="n">
        <f aca="false">IF(CHOOSE(MATCH(BQ$5,$B$10:$E$10,0),$B332,$C332,$D332,$E332)*BQ$6+BQ332*BQ$7&lt;BQ$2,BQ$3*BQ$4,0)</f>
        <v>0</v>
      </c>
      <c r="FK332" s="0" t="n">
        <f aca="false">IF(CHOOSE(MATCH(BR$5,$B$10:$E$10,0),$B332,$C332,$D332,$E332)*BR$6+BR332*BR$7&lt;BR$2,BR$3*BR$4,0)</f>
        <v>0</v>
      </c>
      <c r="FL332" s="0" t="n">
        <f aca="false">IF(CHOOSE(MATCH(BS$5,$B$10:$E$10,0),$B332,$C332,$D332,$E332)*BS$6+BS332*BS$7&lt;BS$2,BS$3*BS$4,0)</f>
        <v>0</v>
      </c>
      <c r="FM332" s="0" t="n">
        <f aca="false">IF(CHOOSE(MATCH(BT$5,$B$10:$E$10,0),$B332,$C332,$D332,$E332)*BT$6+BT332*BT$7&lt;BT$2,BT$3*BT$4,0)</f>
        <v>0</v>
      </c>
      <c r="FN332" s="0" t="n">
        <f aca="false">IF(CHOOSE(MATCH(BU$5,$B$10:$E$10,0),$B332,$C332,$D332,$E332)*BU$6+BU332*BU$7&lt;BU$2,BU$3*BU$4,0)</f>
        <v>0</v>
      </c>
      <c r="FO332" s="0" t="n">
        <f aca="false">IF(CHOOSE(MATCH(BV$5,$B$10:$E$10,0),$B332,$C332,$D332,$E332)*BV$6+BV332*BV$7&lt;BV$2,BV$3*BV$4,0)</f>
        <v>0</v>
      </c>
      <c r="FP332" s="0" t="n">
        <f aca="false">IF(CHOOSE(MATCH(BW$5,$B$10:$E$10,0),$B332,$C332,$D332,$E332)*BW$6+BW332*BW$7&lt;BW$2,BW$3*BW$4,0)</f>
        <v>0</v>
      </c>
      <c r="FQ332" s="0" t="n">
        <f aca="false">IF(CHOOSE(MATCH(BX$5,$B$10:$E$10,0),$B332,$C332,$D332,$E332)*BX$6+BX332*BX$7&lt;BX$2,BX$3*BX$4,0)</f>
        <v>0</v>
      </c>
      <c r="FR332" s="0" t="n">
        <f aca="false">IF(CHOOSE(MATCH(BY$5,$B$10:$E$10,0),$B332,$C332,$D332,$E332)*BY$6+BY332*BY$7&lt;BY$2,BY$3*BY$4,0)</f>
        <v>0</v>
      </c>
      <c r="FS332" s="0" t="n">
        <f aca="false">IF(CHOOSE(MATCH(BZ$5,$B$10:$E$10,0),$B332,$C332,$D332,$E332)*BZ$6+BZ332*BZ$7&lt;BZ$2,BZ$3*BZ$4,0)</f>
        <v>0</v>
      </c>
      <c r="FT332" s="0" t="n">
        <f aca="false">IF(CHOOSE(MATCH(CA$5,$B$10:$E$10,0),$B332,$C332,$D332,$E332)*CA$6+CA332*CA$7&lt;CA$2,CA$3*CA$4,0)</f>
        <v>0</v>
      </c>
      <c r="FU332" s="0" t="n">
        <f aca="false">IF(CHOOSE(MATCH(CB$5,$B$10:$E$10,0),$B332,$C332,$D332,$E332)*CB$6+CB332*CB$7&lt;CB$2,CB$3*CB$4,0)</f>
        <v>0</v>
      </c>
      <c r="FV332" s="0" t="n">
        <f aca="false">IF(CHOOSE(MATCH(CC$5,$B$10:$E$10,0),$B332,$C332,$D332,$E332)*CC$6+CC332*CC$7&lt;CC$2,CC$3*CC$4,0)</f>
        <v>0</v>
      </c>
      <c r="FW332" s="0" t="n">
        <f aca="false">IF(CHOOSE(MATCH(CD$5,$B$10:$E$10,0),$B332,$C332,$D332,$E332)*CD$6+CD332*CD$7&lt;CD$2,CD$3*CD$4,0)</f>
        <v>0</v>
      </c>
      <c r="FX332" s="0" t="n">
        <f aca="false">IF(CHOOSE(MATCH(CE$5,$B$10:$E$10,0),$B332,$C332,$D332,$E332)*CE$6+CE332*CE$7&lt;CE$2,CE$3*CE$4,0)</f>
        <v>0</v>
      </c>
      <c r="FY332" s="0" t="n">
        <f aca="false">IF(CHOOSE(MATCH(CF$5,$B$10:$E$10,0),$B332,$C332,$D332,$E332)*CF$6+CF332*CF$7&lt;CF$2,CF$3*CF$4,0)</f>
        <v>0</v>
      </c>
      <c r="FZ332" s="0" t="n">
        <f aca="false">IF(CHOOSE(MATCH(CG$5,$B$10:$E$10,0),$B332,$C332,$D332,$E332)*CG$6+CG332*CG$7&lt;CG$2,CG$3*CG$4,0)</f>
        <v>0</v>
      </c>
      <c r="GA332" s="0" t="n">
        <f aca="false">IF(CHOOSE(MATCH(CH$5,$B$10:$E$10,0),$B332,$C332,$D332,$E332)*CH$6+CH332*CH$7&lt;CH$2,CH$3*CH$4,0)</f>
        <v>0</v>
      </c>
      <c r="GB332" s="0" t="n">
        <f aca="false">IF(CHOOSE(MATCH(CI$5,$B$10:$E$10,0),$B332,$C332,$D332,$E332)*CI$6+CI332*CI$7&lt;CI$2,CI$3*CI$4,0)</f>
        <v>0</v>
      </c>
      <c r="GC332" s="0" t="n">
        <f aca="false">IF(CHOOSE(MATCH(CJ$5,$B$10:$E$10,0),$B332,$C332,$D332,$E332)*CJ$6+CJ332*CJ$7&lt;CJ$2,CJ$3*CJ$4,0)</f>
        <v>0</v>
      </c>
      <c r="GD332" s="0" t="n">
        <f aca="false">IF(CHOOSE(MATCH(CK$5,$B$10:$E$10,0),$B332,$C332,$D332,$E332)*CK$6+CK332*CK$7&lt;CK$2,CK$3*CK$4,0)</f>
        <v>0</v>
      </c>
      <c r="GE332" s="0" t="n">
        <f aca="false">IF(CHOOSE(MATCH(CL$5,$B$10:$E$10,0),$B332,$C332,$D332,$E332)*CL$6+CL332*CL$7&lt;CL$2,CL$3*CL$4,0)</f>
        <v>0</v>
      </c>
      <c r="GF332" s="0" t="n">
        <f aca="false">IF(CHOOSE(MATCH(CM$5,$B$10:$E$10,0),$B332,$C332,$D332,$E332)*CM$6+CM332*CM$7&lt;CM$2,CM$3*CM$4,0)</f>
        <v>0</v>
      </c>
      <c r="GG332" s="0" t="n">
        <f aca="false">IF(CHOOSE(MATCH(CN$5,$B$10:$E$10,0),$B332,$C332,$D332,$E332)*CN$6+CN332*CN$7&lt;CN$2,CN$3*CN$4,0)</f>
        <v>0</v>
      </c>
      <c r="GH332" s="0" t="n">
        <f aca="false">IF(CHOOSE(MATCH(CO$5,$B$10:$E$10,0),$B332,$C332,$D332,$E332)*CO$6+CO332*CO$7&lt;CO$2,CO$3*CO$4,0)</f>
        <v>0</v>
      </c>
      <c r="GI332" s="0" t="n">
        <f aca="false">IF(CHOOSE(MATCH(CP$5,$B$10:$E$10,0),$B332,$C332,$D332,$E332)*CP$6+CP332*CP$7&lt;CP$2,CP$3*CP$4,0)</f>
        <v>0</v>
      </c>
      <c r="GJ332" s="0" t="n">
        <f aca="false">IF(CHOOSE(MATCH(CQ$5,$B$10:$E$10,0),$B332,$C332,$D332,$E332)*CQ$6+CQ332*CQ$7&lt;CQ$2,CQ$3*CQ$4,0)</f>
        <v>0</v>
      </c>
      <c r="GK332" s="0" t="n">
        <f aca="false">IF(CHOOSE(MATCH(CR$5,$B$10:$E$10,0),$B332,$C332,$D332,$E332)*CR$6+CR332*CR$7&lt;CR$2,CR$3*CR$4,0)</f>
        <v>0</v>
      </c>
      <c r="GL332" s="0" t="n">
        <f aca="false">IF(CHOOSE(MATCH(CS$5,$B$10:$E$10,0),$B332,$C332,$D332,$E332)*CS$6+CS332*CS$7&lt;CS$2,CS$3*CS$4,0)</f>
        <v>0</v>
      </c>
      <c r="GM332" s="0" t="n">
        <f aca="false">IF(CHOOSE(MATCH(CT$5,$B$10:$E$10,0),$B332,$C332,$D332,$E332)*CT$6+CT332*CT$7&lt;CT$2,CT$3*CT$4,0)</f>
        <v>0</v>
      </c>
      <c r="GN332" s="0" t="n">
        <f aca="false">IF(CHOOSE(MATCH(CU$5,$B$10:$E$10,0),$B332,$C332,$D332,$E332)*CU$6+CU332*CU$7&lt;CU$2,CU$3*CU$4,0)</f>
        <v>0</v>
      </c>
      <c r="GO332" s="0" t="n">
        <f aca="false">IF(CHOOSE(MATCH(CV$5,$B$10:$E$10,0),$B332,$C332,$D332,$E332)*CV$6+CV332*CV$7&lt;CV$2,CV$3*CV$4,0)</f>
        <v>0</v>
      </c>
      <c r="GP332" s="0" t="n">
        <f aca="false">IF(CHOOSE(MATCH(CW$5,$B$10:$E$10,0),$B332,$C332,$D332,$E332)*CW$6+CW332*CW$7&lt;CW$2,CW$3*CW$4,0)</f>
        <v>0</v>
      </c>
      <c r="GQ332" s="0" t="n">
        <f aca="false">IF(CHOOSE(MATCH(CX$5,$B$10:$E$10,0),$B332,$C332,$D332,$E332)*CX$6+CX332*CX$7&lt;CX$2,CX$3*CX$4,0)</f>
        <v>0</v>
      </c>
      <c r="GS332" s="0" t="n">
        <f aca="false">SUM(CZ332:GQ332)</f>
        <v>0</v>
      </c>
      <c r="GT332" s="0" t="n">
        <f aca="false">IF(GS332&gt;$GS$6,1,0)</f>
        <v>0</v>
      </c>
    </row>
    <row r="333" customFormat="false" ht="14" hidden="false" customHeight="false" outlineLevel="0" collapsed="false">
      <c r="A333" s="0" t="n">
        <v>323</v>
      </c>
      <c r="B333" s="0" t="n">
        <v>1.46982181301358</v>
      </c>
      <c r="C333" s="0" t="n">
        <v>1.44083296154862</v>
      </c>
      <c r="D333" s="0" t="n">
        <v>0.619990750980868</v>
      </c>
      <c r="E333" s="0" t="n">
        <v>0.271857863439442</v>
      </c>
      <c r="G333" s="0" t="n">
        <v>-0.538859694643179</v>
      </c>
      <c r="H333" s="0" t="n">
        <v>0.145669218909461</v>
      </c>
      <c r="I333" s="0" t="n">
        <v>-1.25466385725304</v>
      </c>
      <c r="J333" s="0" t="n">
        <v>-0.445829755335581</v>
      </c>
      <c r="K333" s="0" t="n">
        <v>1.70106432051398</v>
      </c>
      <c r="L333" s="0" t="n">
        <v>-2.10653524845839</v>
      </c>
      <c r="M333" s="0" t="n">
        <v>2.32827005675063</v>
      </c>
      <c r="N333" s="0" t="n">
        <v>-1.19599917525193</v>
      </c>
      <c r="O333" s="0" t="n">
        <v>0.12999180398765</v>
      </c>
      <c r="P333" s="0" t="n">
        <v>-0.0616591933066957</v>
      </c>
      <c r="Q333" s="0" t="n">
        <v>-0.00898808139027096</v>
      </c>
      <c r="R333" s="0" t="n">
        <v>-1.28358806250617</v>
      </c>
      <c r="S333" s="0" t="n">
        <v>0.422628545493353</v>
      </c>
      <c r="T333" s="0" t="n">
        <v>-0.7304720384127</v>
      </c>
      <c r="U333" s="0" t="n">
        <v>-1.30479747895151</v>
      </c>
      <c r="V333" s="0" t="n">
        <v>-0.716556769475574</v>
      </c>
      <c r="W333" s="0" t="n">
        <v>0.834816091810353</v>
      </c>
      <c r="X333" s="0" t="n">
        <v>-1.12117049866356</v>
      </c>
      <c r="Y333" s="0" t="n">
        <v>0.459219791082433</v>
      </c>
      <c r="Z333" s="0" t="n">
        <v>-1.17973513624747</v>
      </c>
      <c r="AA333" s="0" t="n">
        <v>1.34661149786552</v>
      </c>
      <c r="AB333" s="0" t="n">
        <v>0.279170535577578</v>
      </c>
      <c r="AC333" s="0" t="n">
        <v>0.00371073838323355</v>
      </c>
      <c r="AD333" s="0" t="n">
        <v>0.594736775383353</v>
      </c>
      <c r="AE333" s="0" t="n">
        <v>-0.592913238506299</v>
      </c>
      <c r="AF333" s="0" t="n">
        <v>0.59236526794848</v>
      </c>
      <c r="AG333" s="0" t="n">
        <v>-0.59903413784923</v>
      </c>
      <c r="AH333" s="0" t="n">
        <v>0.968175299931318</v>
      </c>
      <c r="AI333" s="0" t="n">
        <v>-0.361978891305625</v>
      </c>
      <c r="AJ333" s="0" t="n">
        <v>-1.02227659226628</v>
      </c>
      <c r="AK333" s="0" t="n">
        <v>-0.736476977181155</v>
      </c>
      <c r="AL333" s="0" t="n">
        <v>-0.255781742453109</v>
      </c>
      <c r="AM333" s="0" t="n">
        <v>0.988170540949795</v>
      </c>
      <c r="AN333" s="0" t="n">
        <v>0.672066562401597</v>
      </c>
      <c r="AO333" s="0" t="n">
        <v>0.369749386663898</v>
      </c>
      <c r="AP333" s="0" t="n">
        <v>0.34634012990864</v>
      </c>
      <c r="AQ333" s="0" t="n">
        <v>-0.103726733868825</v>
      </c>
      <c r="AR333" s="0" t="n">
        <v>0.307923073705751</v>
      </c>
      <c r="AS333" s="0" t="n">
        <v>0.438574261352187</v>
      </c>
      <c r="AT333" s="0" t="n">
        <v>-1.15270722744754</v>
      </c>
      <c r="AU333" s="0" t="n">
        <v>0.984809958026744</v>
      </c>
      <c r="AV333" s="0" t="n">
        <v>-0.460408955405001</v>
      </c>
      <c r="AW333" s="0" t="n">
        <v>1.39293206302682</v>
      </c>
      <c r="AX333" s="0" t="n">
        <v>0.552977326151449</v>
      </c>
      <c r="AY333" s="0" t="n">
        <v>1.34019728648127</v>
      </c>
      <c r="AZ333" s="0" t="n">
        <v>-1.01815658126725</v>
      </c>
      <c r="BA333" s="0" t="n">
        <v>0.462621301267063</v>
      </c>
      <c r="BB333" s="0" t="n">
        <v>-0.0913519215828273</v>
      </c>
      <c r="BC333" s="0" t="n">
        <v>-1.03278125607176</v>
      </c>
      <c r="BD333" s="0" t="n">
        <v>-1.2049622455379</v>
      </c>
      <c r="BE333" s="0" t="n">
        <v>-0.907607500266749</v>
      </c>
      <c r="BF333" s="0" t="n">
        <v>0.0175577952177264</v>
      </c>
      <c r="BG333" s="0" t="n">
        <v>-0.705133516021306</v>
      </c>
      <c r="BH333" s="0" t="n">
        <v>0.0811382960819174</v>
      </c>
      <c r="BI333" s="0" t="n">
        <v>0.955055838858243</v>
      </c>
      <c r="BJ333" s="0" t="n">
        <v>1.81860741577111</v>
      </c>
      <c r="BK333" s="0" t="n">
        <v>-0.462196112493984</v>
      </c>
      <c r="BL333" s="0" t="n">
        <v>1.39212716021575</v>
      </c>
      <c r="BM333" s="0" t="n">
        <v>0.756999725126661</v>
      </c>
      <c r="BN333" s="0" t="n">
        <v>0.994673428067472</v>
      </c>
      <c r="BO333" s="0" t="n">
        <v>0.0363831986760488</v>
      </c>
      <c r="BP333" s="0" t="n">
        <v>-1.64318407769315</v>
      </c>
      <c r="BQ333" s="0" t="n">
        <v>0.756592726247618</v>
      </c>
      <c r="BR333" s="0" t="n">
        <v>-1.43598754220875</v>
      </c>
      <c r="BS333" s="0" t="n">
        <v>0.95989662440843</v>
      </c>
      <c r="BT333" s="0" t="n">
        <v>1.01022578746779</v>
      </c>
      <c r="BU333" s="0" t="n">
        <v>0.576575303057325</v>
      </c>
      <c r="BV333" s="0" t="n">
        <v>0.273448677035049</v>
      </c>
      <c r="BW333" s="0" t="n">
        <v>-0.974182512436528</v>
      </c>
      <c r="BX333" s="0" t="n">
        <v>-1.99351234186906</v>
      </c>
      <c r="BY333" s="0" t="n">
        <v>0.606464709562715</v>
      </c>
      <c r="BZ333" s="0" t="n">
        <v>0.440680878455169</v>
      </c>
      <c r="CA333" s="0" t="n">
        <v>-0.0229135821427917</v>
      </c>
      <c r="CB333" s="0" t="n">
        <v>-1.11573854155722</v>
      </c>
      <c r="CC333" s="0" t="n">
        <v>-0.645644604446716</v>
      </c>
      <c r="CD333" s="0" t="n">
        <v>-1.07109372038394</v>
      </c>
      <c r="CE333" s="0" t="n">
        <v>1.64318407769315</v>
      </c>
      <c r="CF333" s="0" t="n">
        <v>1.37519009513198</v>
      </c>
      <c r="CG333" s="0" t="n">
        <v>-1.40494194056373</v>
      </c>
      <c r="CH333" s="0" t="n">
        <v>-0.77981667345739</v>
      </c>
      <c r="CI333" s="0" t="n">
        <v>1.7818729247665</v>
      </c>
      <c r="CJ333" s="0" t="n">
        <v>0.246150193561334</v>
      </c>
      <c r="CK333" s="0" t="n">
        <v>0.140954625749146</v>
      </c>
      <c r="CL333" s="0" t="n">
        <v>-0.912004907149822</v>
      </c>
      <c r="CM333" s="0" t="n">
        <v>-1.82140865945257</v>
      </c>
      <c r="CN333" s="0" t="n">
        <v>-1.31363094624248</v>
      </c>
      <c r="CO333" s="0" t="n">
        <v>-1.08023414213676</v>
      </c>
      <c r="CP333" s="0" t="n">
        <v>0.15750856618979</v>
      </c>
      <c r="CQ333" s="0" t="n">
        <v>-0.242445139519987</v>
      </c>
      <c r="CR333" s="0" t="n">
        <v>0.50059384193446</v>
      </c>
      <c r="CS333" s="0" t="n">
        <v>-0.0709349023964023</v>
      </c>
      <c r="CT333" s="0" t="n">
        <v>-0.086358795670094</v>
      </c>
      <c r="CU333" s="0" t="n">
        <v>-0.848442596179666</v>
      </c>
      <c r="CV333" s="0" t="n">
        <v>-0.808547611086397</v>
      </c>
      <c r="CW333" s="0" t="n">
        <v>2.62731191469356</v>
      </c>
      <c r="CX333" s="0" t="n">
        <v>-0.423129904447706</v>
      </c>
      <c r="CZ333" s="0" t="n">
        <f aca="false">IF(CHOOSE(MATCH(G$5,$B$10:$E$10,0),$B333,$C333,$D333,$E333)*G$6+G333*G$7&lt;G$2,G$3*G$4,0)</f>
        <v>0</v>
      </c>
      <c r="DA333" s="0" t="n">
        <f aca="false">IF(CHOOSE(MATCH(H$5,$B$10:$E$10,0),$B333,$C333,$D333,$E333)*H$6+H333*H$7&lt;H$2,H$3*H$4,0)</f>
        <v>0</v>
      </c>
      <c r="DB333" s="0" t="n">
        <f aca="false">IF(CHOOSE(MATCH(I$5,$B$10:$E$10,0),$B333,$C333,$D333,$E333)*I$6+I333*I$7&lt;I$2,I$3*I$4,0)</f>
        <v>0</v>
      </c>
      <c r="DC333" s="0" t="n">
        <f aca="false">IF(CHOOSE(MATCH(J$5,$B$10:$E$10,0),$B333,$C333,$D333,$E333)*J$6+J333*J$7&lt;J$2,J$3*J$4,0)</f>
        <v>0</v>
      </c>
      <c r="DD333" s="0" t="n">
        <f aca="false">IF(CHOOSE(MATCH(K$5,$B$10:$E$10,0),$B333,$C333,$D333,$E333)*K$6+K333*K$7&lt;K$2,K$3*K$4,0)</f>
        <v>0</v>
      </c>
      <c r="DE333" s="0" t="n">
        <f aca="false">IF(CHOOSE(MATCH(L$5,$B$10:$E$10,0),$B333,$C333,$D333,$E333)*L$6+L333*L$7&lt;L$2,L$3*L$4,0)</f>
        <v>0</v>
      </c>
      <c r="DF333" s="0" t="n">
        <f aca="false">IF(CHOOSE(MATCH(M$5,$B$10:$E$10,0),$B333,$C333,$D333,$E333)*M$6+M333*M$7&lt;M$2,M$3*M$4,0)</f>
        <v>0</v>
      </c>
      <c r="DG333" s="0" t="n">
        <f aca="false">IF(CHOOSE(MATCH(N$5,$B$10:$E$10,0),$B333,$C333,$D333,$E333)*N$6+N333*N$7&lt;N$2,N$3*N$4,0)</f>
        <v>0</v>
      </c>
      <c r="DH333" s="0" t="n">
        <f aca="false">IF(CHOOSE(MATCH(O$5,$B$10:$E$10,0),$B333,$C333,$D333,$E333)*O$6+O333*O$7&lt;O$2,O$3*O$4,0)</f>
        <v>0</v>
      </c>
      <c r="DI333" s="0" t="n">
        <f aca="false">IF(CHOOSE(MATCH(P$5,$B$10:$E$10,0),$B333,$C333,$D333,$E333)*P$6+P333*P$7&lt;P$2,P$3*P$4,0)</f>
        <v>0</v>
      </c>
      <c r="DJ333" s="0" t="n">
        <f aca="false">IF(CHOOSE(MATCH(Q$5,$B$10:$E$10,0),$B333,$C333,$D333,$E333)*Q$6+Q333*Q$7&lt;Q$2,Q$3*Q$4,0)</f>
        <v>0</v>
      </c>
      <c r="DK333" s="0" t="n">
        <f aca="false">IF(CHOOSE(MATCH(R$5,$B$10:$E$10,0),$B333,$C333,$D333,$E333)*R$6+R333*R$7&lt;R$2,R$3*R$4,0)</f>
        <v>0</v>
      </c>
      <c r="DL333" s="0" t="n">
        <f aca="false">IF(CHOOSE(MATCH(S$5,$B$10:$E$10,0),$B333,$C333,$D333,$E333)*S$6+S333*S$7&lt;S$2,S$3*S$4,0)</f>
        <v>0</v>
      </c>
      <c r="DM333" s="0" t="n">
        <f aca="false">IF(CHOOSE(MATCH(T$5,$B$10:$E$10,0),$B333,$C333,$D333,$E333)*T$6+T333*T$7&lt;T$2,T$3*T$4,0)</f>
        <v>0</v>
      </c>
      <c r="DN333" s="0" t="n">
        <f aca="false">IF(CHOOSE(MATCH(U$5,$B$10:$E$10,0),$B333,$C333,$D333,$E333)*U$6+U333*U$7&lt;U$2,U$3*U$4,0)</f>
        <v>0</v>
      </c>
      <c r="DO333" s="0" t="n">
        <f aca="false">IF(CHOOSE(MATCH(V$5,$B$10:$E$10,0),$B333,$C333,$D333,$E333)*V$6+V333*V$7&lt;V$2,V$3*V$4,0)</f>
        <v>0</v>
      </c>
      <c r="DP333" s="0" t="n">
        <f aca="false">IF(CHOOSE(MATCH(W$5,$B$10:$E$10,0),$B333,$C333,$D333,$E333)*W$6+W333*W$7&lt;W$2,W$3*W$4,0)</f>
        <v>0</v>
      </c>
      <c r="DQ333" s="0" t="n">
        <f aca="false">IF(CHOOSE(MATCH(X$5,$B$10:$E$10,0),$B333,$C333,$D333,$E333)*X$6+X333*X$7&lt;X$2,X$3*X$4,0)</f>
        <v>0</v>
      </c>
      <c r="DR333" s="0" t="n">
        <f aca="false">IF(CHOOSE(MATCH(Y$5,$B$10:$E$10,0),$B333,$C333,$D333,$E333)*Y$6+Y333*Y$7&lt;Y$2,Y$3*Y$4,0)</f>
        <v>0</v>
      </c>
      <c r="DS333" s="0" t="n">
        <f aca="false">IF(CHOOSE(MATCH(Z$5,$B$10:$E$10,0),$B333,$C333,$D333,$E333)*Z$6+Z333*Z$7&lt;Z$2,Z$3*Z$4,0)</f>
        <v>0</v>
      </c>
      <c r="DT333" s="0" t="n">
        <f aca="false">IF(CHOOSE(MATCH(AA$5,$B$10:$E$10,0),$B333,$C333,$D333,$E333)*AA$6+AA333*AA$7&lt;AA$2,AA$3*AA$4,0)</f>
        <v>0</v>
      </c>
      <c r="DU333" s="0" t="n">
        <f aca="false">IF(CHOOSE(MATCH(AB$5,$B$10:$E$10,0),$B333,$C333,$D333,$E333)*AB$6+AB333*AB$7&lt;AB$2,AB$3*AB$4,0)</f>
        <v>0</v>
      </c>
      <c r="DV333" s="0" t="n">
        <f aca="false">IF(CHOOSE(MATCH(AC$5,$B$10:$E$10,0),$B333,$C333,$D333,$E333)*AC$6+AC333*AC$7&lt;AC$2,AC$3*AC$4,0)</f>
        <v>0</v>
      </c>
      <c r="DW333" s="0" t="n">
        <f aca="false">IF(CHOOSE(MATCH(AD$5,$B$10:$E$10,0),$B333,$C333,$D333,$E333)*AD$6+AD333*AD$7&lt;AD$2,AD$3*AD$4,0)</f>
        <v>0</v>
      </c>
      <c r="DX333" s="0" t="n">
        <f aca="false">IF(CHOOSE(MATCH(AE$5,$B$10:$E$10,0),$B333,$C333,$D333,$E333)*AE$6+AE333*AE$7&lt;AE$2,AE$3*AE$4,0)</f>
        <v>0</v>
      </c>
      <c r="DY333" s="0" t="n">
        <f aca="false">IF(CHOOSE(MATCH(AF$5,$B$10:$E$10,0),$B333,$C333,$D333,$E333)*AF$6+AF333*AF$7&lt;AF$2,AF$3*AF$4,0)</f>
        <v>0</v>
      </c>
      <c r="DZ333" s="0" t="n">
        <f aca="false">IF(CHOOSE(MATCH(AG$5,$B$10:$E$10,0),$B333,$C333,$D333,$E333)*AG$6+AG333*AG$7&lt;AG$2,AG$3*AG$4,0)</f>
        <v>0</v>
      </c>
      <c r="EA333" s="0" t="n">
        <f aca="false">IF(CHOOSE(MATCH(AH$5,$B$10:$E$10,0),$B333,$C333,$D333,$E333)*AH$6+AH333*AH$7&lt;AH$2,AH$3*AH$4,0)</f>
        <v>0</v>
      </c>
      <c r="EB333" s="0" t="n">
        <f aca="false">IF(CHOOSE(MATCH(AI$5,$B$10:$E$10,0),$B333,$C333,$D333,$E333)*AI$6+AI333*AI$7&lt;AI$2,AI$3*AI$4,0)</f>
        <v>0</v>
      </c>
      <c r="EC333" s="0" t="n">
        <f aca="false">IF(CHOOSE(MATCH(AJ$5,$B$10:$E$10,0),$B333,$C333,$D333,$E333)*AJ$6+AJ333*AJ$7&lt;AJ$2,AJ$3*AJ$4,0)</f>
        <v>0</v>
      </c>
      <c r="ED333" s="0" t="n">
        <f aca="false">IF(CHOOSE(MATCH(AK$5,$B$10:$E$10,0),$B333,$C333,$D333,$E333)*AK$6+AK333*AK$7&lt;AK$2,AK$3*AK$4,0)</f>
        <v>0</v>
      </c>
      <c r="EE333" s="0" t="n">
        <f aca="false">IF(CHOOSE(MATCH(AL$5,$B$10:$E$10,0),$B333,$C333,$D333,$E333)*AL$6+AL333*AL$7&lt;AL$2,AL$3*AL$4,0)</f>
        <v>0</v>
      </c>
      <c r="EF333" s="0" t="n">
        <f aca="false">IF(CHOOSE(MATCH(AM$5,$B$10:$E$10,0),$B333,$C333,$D333,$E333)*AM$6+AM333*AM$7&lt;AM$2,AM$3*AM$4,0)</f>
        <v>0</v>
      </c>
      <c r="EG333" s="0" t="n">
        <f aca="false">IF(CHOOSE(MATCH(AN$5,$B$10:$E$10,0),$B333,$C333,$D333,$E333)*AN$6+AN333*AN$7&lt;AN$2,AN$3*AN$4,0)</f>
        <v>0</v>
      </c>
      <c r="EH333" s="0" t="n">
        <f aca="false">IF(CHOOSE(MATCH(AO$5,$B$10:$E$10,0),$B333,$C333,$D333,$E333)*AO$6+AO333*AO$7&lt;AO$2,AO$3*AO$4,0)</f>
        <v>0</v>
      </c>
      <c r="EI333" s="0" t="n">
        <f aca="false">IF(CHOOSE(MATCH(AP$5,$B$10:$E$10,0),$B333,$C333,$D333,$E333)*AP$6+AP333*AP$7&lt;AP$2,AP$3*AP$4,0)</f>
        <v>0</v>
      </c>
      <c r="EJ333" s="0" t="n">
        <f aca="false">IF(CHOOSE(MATCH(AQ$5,$B$10:$E$10,0),$B333,$C333,$D333,$E333)*AQ$6+AQ333*AQ$7&lt;AQ$2,AQ$3*AQ$4,0)</f>
        <v>0</v>
      </c>
      <c r="EK333" s="0" t="n">
        <f aca="false">IF(CHOOSE(MATCH(AR$5,$B$10:$E$10,0),$B333,$C333,$D333,$E333)*AR$6+AR333*AR$7&lt;AR$2,AR$3*AR$4,0)</f>
        <v>0</v>
      </c>
      <c r="EL333" s="0" t="n">
        <f aca="false">IF(CHOOSE(MATCH(AS$5,$B$10:$E$10,0),$B333,$C333,$D333,$E333)*AS$6+AS333*AS$7&lt;AS$2,AS$3*AS$4,0)</f>
        <v>0</v>
      </c>
      <c r="EM333" s="0" t="n">
        <f aca="false">IF(CHOOSE(MATCH(AT$5,$B$10:$E$10,0),$B333,$C333,$D333,$E333)*AT$6+AT333*AT$7&lt;AT$2,AT$3*AT$4,0)</f>
        <v>0</v>
      </c>
      <c r="EN333" s="0" t="n">
        <f aca="false">IF(CHOOSE(MATCH(AU$5,$B$10:$E$10,0),$B333,$C333,$D333,$E333)*AU$6+AU333*AU$7&lt;AU$2,AU$3*AU$4,0)</f>
        <v>0</v>
      </c>
      <c r="EO333" s="0" t="n">
        <f aca="false">IF(CHOOSE(MATCH(AV$5,$B$10:$E$10,0),$B333,$C333,$D333,$E333)*AV$6+AV333*AV$7&lt;AV$2,AV$3*AV$4,0)</f>
        <v>0</v>
      </c>
      <c r="EP333" s="0" t="n">
        <f aca="false">IF(CHOOSE(MATCH(AW$5,$B$10:$E$10,0),$B333,$C333,$D333,$E333)*AW$6+AW333*AW$7&lt;AW$2,AW$3*AW$4,0)</f>
        <v>0</v>
      </c>
      <c r="EQ333" s="0" t="n">
        <f aca="false">IF(CHOOSE(MATCH(AX$5,$B$10:$E$10,0),$B333,$C333,$D333,$E333)*AX$6+AX333*AX$7&lt;AX$2,AX$3*AX$4,0)</f>
        <v>0</v>
      </c>
      <c r="ER333" s="0" t="n">
        <f aca="false">IF(CHOOSE(MATCH(AY$5,$B$10:$E$10,0),$B333,$C333,$D333,$E333)*AY$6+AY333*AY$7&lt;AY$2,AY$3*AY$4,0)</f>
        <v>0</v>
      </c>
      <c r="ES333" s="0" t="n">
        <f aca="false">IF(CHOOSE(MATCH(AZ$5,$B$10:$E$10,0),$B333,$C333,$D333,$E333)*AZ$6+AZ333*AZ$7&lt;AZ$2,AZ$3*AZ$4,0)</f>
        <v>0</v>
      </c>
      <c r="ET333" s="0" t="n">
        <f aca="false">IF(CHOOSE(MATCH(BA$5,$B$10:$E$10,0),$B333,$C333,$D333,$E333)*BA$6+BA333*BA$7&lt;BA$2,BA$3*BA$4,0)</f>
        <v>0</v>
      </c>
      <c r="EU333" s="0" t="n">
        <f aca="false">IF(CHOOSE(MATCH(BB$5,$B$10:$E$10,0),$B333,$C333,$D333,$E333)*BB$6+BB333*BB$7&lt;BB$2,BB$3*BB$4,0)</f>
        <v>0</v>
      </c>
      <c r="EV333" s="0" t="n">
        <f aca="false">IF(CHOOSE(MATCH(BC$5,$B$10:$E$10,0),$B333,$C333,$D333,$E333)*BC$6+BC333*BC$7&lt;BC$2,BC$3*BC$4,0)</f>
        <v>0</v>
      </c>
      <c r="EW333" s="0" t="n">
        <f aca="false">IF(CHOOSE(MATCH(BD$5,$B$10:$E$10,0),$B333,$C333,$D333,$E333)*BD$6+BD333*BD$7&lt;BD$2,BD$3*BD$4,0)</f>
        <v>0</v>
      </c>
      <c r="EX333" s="0" t="n">
        <f aca="false">IF(CHOOSE(MATCH(BE$5,$B$10:$E$10,0),$B333,$C333,$D333,$E333)*BE$6+BE333*BE$7&lt;BE$2,BE$3*BE$4,0)</f>
        <v>0</v>
      </c>
      <c r="EY333" s="0" t="n">
        <f aca="false">IF(CHOOSE(MATCH(BF$5,$B$10:$E$10,0),$B333,$C333,$D333,$E333)*BF$6+BF333*BF$7&lt;BF$2,BF$3*BF$4,0)</f>
        <v>0</v>
      </c>
      <c r="EZ333" s="0" t="n">
        <f aca="false">IF(CHOOSE(MATCH(BG$5,$B$10:$E$10,0),$B333,$C333,$D333,$E333)*BG$6+BG333*BG$7&lt;BG$2,BG$3*BG$4,0)</f>
        <v>0</v>
      </c>
      <c r="FA333" s="0" t="n">
        <f aca="false">IF(CHOOSE(MATCH(BH$5,$B$10:$E$10,0),$B333,$C333,$D333,$E333)*BH$6+BH333*BH$7&lt;BH$2,BH$3*BH$4,0)</f>
        <v>0</v>
      </c>
      <c r="FB333" s="0" t="n">
        <f aca="false">IF(CHOOSE(MATCH(BI$5,$B$10:$E$10,0),$B333,$C333,$D333,$E333)*BI$6+BI333*BI$7&lt;BI$2,BI$3*BI$4,0)</f>
        <v>0</v>
      </c>
      <c r="FC333" s="0" t="n">
        <f aca="false">IF(CHOOSE(MATCH(BJ$5,$B$10:$E$10,0),$B333,$C333,$D333,$E333)*BJ$6+BJ333*BJ$7&lt;BJ$2,BJ$3*BJ$4,0)</f>
        <v>0</v>
      </c>
      <c r="FD333" s="0" t="n">
        <f aca="false">IF(CHOOSE(MATCH(BK$5,$B$10:$E$10,0),$B333,$C333,$D333,$E333)*BK$6+BK333*BK$7&lt;BK$2,BK$3*BK$4,0)</f>
        <v>0</v>
      </c>
      <c r="FE333" s="0" t="n">
        <f aca="false">IF(CHOOSE(MATCH(BL$5,$B$10:$E$10,0),$B333,$C333,$D333,$E333)*BL$6+BL333*BL$7&lt;BL$2,BL$3*BL$4,0)</f>
        <v>0</v>
      </c>
      <c r="FF333" s="0" t="n">
        <f aca="false">IF(CHOOSE(MATCH(BM$5,$B$10:$E$10,0),$B333,$C333,$D333,$E333)*BM$6+BM333*BM$7&lt;BM$2,BM$3*BM$4,0)</f>
        <v>0</v>
      </c>
      <c r="FG333" s="0" t="n">
        <f aca="false">IF(CHOOSE(MATCH(BN$5,$B$10:$E$10,0),$B333,$C333,$D333,$E333)*BN$6+BN333*BN$7&lt;BN$2,BN$3*BN$4,0)</f>
        <v>0</v>
      </c>
      <c r="FH333" s="0" t="n">
        <f aca="false">IF(CHOOSE(MATCH(BO$5,$B$10:$E$10,0),$B333,$C333,$D333,$E333)*BO$6+BO333*BO$7&lt;BO$2,BO$3*BO$4,0)</f>
        <v>0</v>
      </c>
      <c r="FI333" s="0" t="n">
        <f aca="false">IF(CHOOSE(MATCH(BP$5,$B$10:$E$10,0),$B333,$C333,$D333,$E333)*BP$6+BP333*BP$7&lt;BP$2,BP$3*BP$4,0)</f>
        <v>0</v>
      </c>
      <c r="FJ333" s="0" t="n">
        <f aca="false">IF(CHOOSE(MATCH(BQ$5,$B$10:$E$10,0),$B333,$C333,$D333,$E333)*BQ$6+BQ333*BQ$7&lt;BQ$2,BQ$3*BQ$4,0)</f>
        <v>0</v>
      </c>
      <c r="FK333" s="0" t="n">
        <f aca="false">IF(CHOOSE(MATCH(BR$5,$B$10:$E$10,0),$B333,$C333,$D333,$E333)*BR$6+BR333*BR$7&lt;BR$2,BR$3*BR$4,0)</f>
        <v>0</v>
      </c>
      <c r="FL333" s="0" t="n">
        <f aca="false">IF(CHOOSE(MATCH(BS$5,$B$10:$E$10,0),$B333,$C333,$D333,$E333)*BS$6+BS333*BS$7&lt;BS$2,BS$3*BS$4,0)</f>
        <v>0</v>
      </c>
      <c r="FM333" s="0" t="n">
        <f aca="false">IF(CHOOSE(MATCH(BT$5,$B$10:$E$10,0),$B333,$C333,$D333,$E333)*BT$6+BT333*BT$7&lt;BT$2,BT$3*BT$4,0)</f>
        <v>0</v>
      </c>
      <c r="FN333" s="0" t="n">
        <f aca="false">IF(CHOOSE(MATCH(BU$5,$B$10:$E$10,0),$B333,$C333,$D333,$E333)*BU$6+BU333*BU$7&lt;BU$2,BU$3*BU$4,0)</f>
        <v>0</v>
      </c>
      <c r="FO333" s="0" t="n">
        <f aca="false">IF(CHOOSE(MATCH(BV$5,$B$10:$E$10,0),$B333,$C333,$D333,$E333)*BV$6+BV333*BV$7&lt;BV$2,BV$3*BV$4,0)</f>
        <v>0</v>
      </c>
      <c r="FP333" s="0" t="n">
        <f aca="false">IF(CHOOSE(MATCH(BW$5,$B$10:$E$10,0),$B333,$C333,$D333,$E333)*BW$6+BW333*BW$7&lt;BW$2,BW$3*BW$4,0)</f>
        <v>0</v>
      </c>
      <c r="FQ333" s="0" t="n">
        <f aca="false">IF(CHOOSE(MATCH(BX$5,$B$10:$E$10,0),$B333,$C333,$D333,$E333)*BX$6+BX333*BX$7&lt;BX$2,BX$3*BX$4,0)</f>
        <v>0</v>
      </c>
      <c r="FR333" s="0" t="n">
        <f aca="false">IF(CHOOSE(MATCH(BY$5,$B$10:$E$10,0),$B333,$C333,$D333,$E333)*BY$6+BY333*BY$7&lt;BY$2,BY$3*BY$4,0)</f>
        <v>0</v>
      </c>
      <c r="FS333" s="0" t="n">
        <f aca="false">IF(CHOOSE(MATCH(BZ$5,$B$10:$E$10,0),$B333,$C333,$D333,$E333)*BZ$6+BZ333*BZ$7&lt;BZ$2,BZ$3*BZ$4,0)</f>
        <v>0</v>
      </c>
      <c r="FT333" s="0" t="n">
        <f aca="false">IF(CHOOSE(MATCH(CA$5,$B$10:$E$10,0),$B333,$C333,$D333,$E333)*CA$6+CA333*CA$7&lt;CA$2,CA$3*CA$4,0)</f>
        <v>0</v>
      </c>
      <c r="FU333" s="0" t="n">
        <f aca="false">IF(CHOOSE(MATCH(CB$5,$B$10:$E$10,0),$B333,$C333,$D333,$E333)*CB$6+CB333*CB$7&lt;CB$2,CB$3*CB$4,0)</f>
        <v>0</v>
      </c>
      <c r="FV333" s="0" t="n">
        <f aca="false">IF(CHOOSE(MATCH(CC$5,$B$10:$E$10,0),$B333,$C333,$D333,$E333)*CC$6+CC333*CC$7&lt;CC$2,CC$3*CC$4,0)</f>
        <v>0</v>
      </c>
      <c r="FW333" s="0" t="n">
        <f aca="false">IF(CHOOSE(MATCH(CD$5,$B$10:$E$10,0),$B333,$C333,$D333,$E333)*CD$6+CD333*CD$7&lt;CD$2,CD$3*CD$4,0)</f>
        <v>0</v>
      </c>
      <c r="FX333" s="0" t="n">
        <f aca="false">IF(CHOOSE(MATCH(CE$5,$B$10:$E$10,0),$B333,$C333,$D333,$E333)*CE$6+CE333*CE$7&lt;CE$2,CE$3*CE$4,0)</f>
        <v>0</v>
      </c>
      <c r="FY333" s="0" t="n">
        <f aca="false">IF(CHOOSE(MATCH(CF$5,$B$10:$E$10,0),$B333,$C333,$D333,$E333)*CF$6+CF333*CF$7&lt;CF$2,CF$3*CF$4,0)</f>
        <v>0</v>
      </c>
      <c r="FZ333" s="0" t="n">
        <f aca="false">IF(CHOOSE(MATCH(CG$5,$B$10:$E$10,0),$B333,$C333,$D333,$E333)*CG$6+CG333*CG$7&lt;CG$2,CG$3*CG$4,0)</f>
        <v>0</v>
      </c>
      <c r="GA333" s="0" t="n">
        <f aca="false">IF(CHOOSE(MATCH(CH$5,$B$10:$E$10,0),$B333,$C333,$D333,$E333)*CH$6+CH333*CH$7&lt;CH$2,CH$3*CH$4,0)</f>
        <v>0</v>
      </c>
      <c r="GB333" s="0" t="n">
        <f aca="false">IF(CHOOSE(MATCH(CI$5,$B$10:$E$10,0),$B333,$C333,$D333,$E333)*CI$6+CI333*CI$7&lt;CI$2,CI$3*CI$4,0)</f>
        <v>0</v>
      </c>
      <c r="GC333" s="0" t="n">
        <f aca="false">IF(CHOOSE(MATCH(CJ$5,$B$10:$E$10,0),$B333,$C333,$D333,$E333)*CJ$6+CJ333*CJ$7&lt;CJ$2,CJ$3*CJ$4,0)</f>
        <v>0</v>
      </c>
      <c r="GD333" s="0" t="n">
        <f aca="false">IF(CHOOSE(MATCH(CK$5,$B$10:$E$10,0),$B333,$C333,$D333,$E333)*CK$6+CK333*CK$7&lt;CK$2,CK$3*CK$4,0)</f>
        <v>0</v>
      </c>
      <c r="GE333" s="0" t="n">
        <f aca="false">IF(CHOOSE(MATCH(CL$5,$B$10:$E$10,0),$B333,$C333,$D333,$E333)*CL$6+CL333*CL$7&lt;CL$2,CL$3*CL$4,0)</f>
        <v>0</v>
      </c>
      <c r="GF333" s="0" t="n">
        <f aca="false">IF(CHOOSE(MATCH(CM$5,$B$10:$E$10,0),$B333,$C333,$D333,$E333)*CM$6+CM333*CM$7&lt;CM$2,CM$3*CM$4,0)</f>
        <v>0</v>
      </c>
      <c r="GG333" s="0" t="n">
        <f aca="false">IF(CHOOSE(MATCH(CN$5,$B$10:$E$10,0),$B333,$C333,$D333,$E333)*CN$6+CN333*CN$7&lt;CN$2,CN$3*CN$4,0)</f>
        <v>0</v>
      </c>
      <c r="GH333" s="0" t="n">
        <f aca="false">IF(CHOOSE(MATCH(CO$5,$B$10:$E$10,0),$B333,$C333,$D333,$E333)*CO$6+CO333*CO$7&lt;CO$2,CO$3*CO$4,0)</f>
        <v>0</v>
      </c>
      <c r="GI333" s="0" t="n">
        <f aca="false">IF(CHOOSE(MATCH(CP$5,$B$10:$E$10,0),$B333,$C333,$D333,$E333)*CP$6+CP333*CP$7&lt;CP$2,CP$3*CP$4,0)</f>
        <v>0</v>
      </c>
      <c r="GJ333" s="0" t="n">
        <f aca="false">IF(CHOOSE(MATCH(CQ$5,$B$10:$E$10,0),$B333,$C333,$D333,$E333)*CQ$6+CQ333*CQ$7&lt;CQ$2,CQ$3*CQ$4,0)</f>
        <v>0</v>
      </c>
      <c r="GK333" s="0" t="n">
        <f aca="false">IF(CHOOSE(MATCH(CR$5,$B$10:$E$10,0),$B333,$C333,$D333,$E333)*CR$6+CR333*CR$7&lt;CR$2,CR$3*CR$4,0)</f>
        <v>0</v>
      </c>
      <c r="GL333" s="0" t="n">
        <f aca="false">IF(CHOOSE(MATCH(CS$5,$B$10:$E$10,0),$B333,$C333,$D333,$E333)*CS$6+CS333*CS$7&lt;CS$2,CS$3*CS$4,0)</f>
        <v>0</v>
      </c>
      <c r="GM333" s="0" t="n">
        <f aca="false">IF(CHOOSE(MATCH(CT$5,$B$10:$E$10,0),$B333,$C333,$D333,$E333)*CT$6+CT333*CT$7&lt;CT$2,CT$3*CT$4,0)</f>
        <v>0</v>
      </c>
      <c r="GN333" s="0" t="n">
        <f aca="false">IF(CHOOSE(MATCH(CU$5,$B$10:$E$10,0),$B333,$C333,$D333,$E333)*CU$6+CU333*CU$7&lt;CU$2,CU$3*CU$4,0)</f>
        <v>0</v>
      </c>
      <c r="GO333" s="0" t="n">
        <f aca="false">IF(CHOOSE(MATCH(CV$5,$B$10:$E$10,0),$B333,$C333,$D333,$E333)*CV$6+CV333*CV$7&lt;CV$2,CV$3*CV$4,0)</f>
        <v>0</v>
      </c>
      <c r="GP333" s="0" t="n">
        <f aca="false">IF(CHOOSE(MATCH(CW$5,$B$10:$E$10,0),$B333,$C333,$D333,$E333)*CW$6+CW333*CW$7&lt;CW$2,CW$3*CW$4,0)</f>
        <v>0</v>
      </c>
      <c r="GQ333" s="0" t="n">
        <f aca="false">IF(CHOOSE(MATCH(CX$5,$B$10:$E$10,0),$B333,$C333,$D333,$E333)*CX$6+CX333*CX$7&lt;CX$2,CX$3*CX$4,0)</f>
        <v>0</v>
      </c>
      <c r="GS333" s="0" t="n">
        <f aca="false">SUM(CZ333:GQ333)</f>
        <v>0</v>
      </c>
      <c r="GT333" s="0" t="n">
        <f aca="false">IF(GS333&gt;$GS$6,1,0)</f>
        <v>0</v>
      </c>
    </row>
    <row r="334" customFormat="false" ht="14" hidden="false" customHeight="false" outlineLevel="0" collapsed="false">
      <c r="A334" s="0" t="n">
        <v>324</v>
      </c>
      <c r="B334" s="0" t="n">
        <f aca="false">-0.950456878903909</f>
        <v>-0.950456878903909</v>
      </c>
      <c r="C334" s="0" t="n">
        <v>-0.213527169650464</v>
      </c>
      <c r="D334" s="0" t="n">
        <v>-0.276744381795619</v>
      </c>
      <c r="E334" s="0" t="n">
        <v>-0.688999110468308</v>
      </c>
      <c r="G334" s="0" t="n">
        <v>-0.712409473635489</v>
      </c>
      <c r="H334" s="0" t="n">
        <v>-0.844065652927384</v>
      </c>
      <c r="I334" s="0" t="n">
        <v>0.00715317582944408</v>
      </c>
      <c r="J334" s="0" t="n">
        <v>1.79627022589557</v>
      </c>
      <c r="K334" s="0" t="n">
        <v>-0.964391801971942</v>
      </c>
      <c r="L334" s="0" t="n">
        <v>-0.859458850754891</v>
      </c>
      <c r="M334" s="0" t="n">
        <v>0.00592876858718228</v>
      </c>
      <c r="N334" s="0" t="n">
        <v>2.39004293689504</v>
      </c>
      <c r="O334" s="0" t="n">
        <v>-1.68629412655719</v>
      </c>
      <c r="P334" s="0" t="n">
        <v>0.128371766550117</v>
      </c>
      <c r="Q334" s="0" t="n">
        <v>0.952404661802575</v>
      </c>
      <c r="R334" s="0" t="n">
        <v>0.573506895307219</v>
      </c>
      <c r="S334" s="0" t="n">
        <v>-1.46244019560982</v>
      </c>
      <c r="T334" s="0" t="n">
        <v>1.28760802908801</v>
      </c>
      <c r="U334" s="0" t="n">
        <v>-0.262425601249561</v>
      </c>
      <c r="V334" s="0" t="n">
        <v>-0.0895852281246334</v>
      </c>
      <c r="W334" s="0" t="n">
        <v>0.222481730816071</v>
      </c>
      <c r="X334" s="0" t="n">
        <v>0.726381585991476</v>
      </c>
      <c r="Y334" s="0" t="n">
        <v>-0.0212298800761346</v>
      </c>
      <c r="Z334" s="0" t="n">
        <v>-0.487887064082315</v>
      </c>
      <c r="AA334" s="0" t="n">
        <v>-1.938078639796</v>
      </c>
      <c r="AB334" s="0" t="n">
        <v>-0.39749807001499</v>
      </c>
      <c r="AC334" s="0" t="n">
        <v>0.0847467163112015</v>
      </c>
      <c r="AD334" s="0" t="n">
        <v>-0.108418589661596</v>
      </c>
      <c r="AE334" s="0" t="n">
        <v>1.62975993589498</v>
      </c>
      <c r="AF334" s="0" t="n">
        <v>-2.0778679754585</v>
      </c>
      <c r="AG334" s="0" t="n">
        <v>0.492459548695479</v>
      </c>
      <c r="AH334" s="0" t="n">
        <v>2.13931343751028</v>
      </c>
      <c r="AI334" s="0" t="n">
        <v>0.988170540949795</v>
      </c>
      <c r="AJ334" s="0" t="n">
        <v>0.238271695707226</v>
      </c>
      <c r="AK334" s="0" t="n">
        <v>-0.667089352646144</v>
      </c>
      <c r="AL334" s="0" t="n">
        <v>-0.388077978641377</v>
      </c>
      <c r="AM334" s="0" t="n">
        <v>0.855259258969454</v>
      </c>
      <c r="AN334" s="0" t="n">
        <v>0.953248218138469</v>
      </c>
      <c r="AO334" s="0" t="n">
        <v>-0.815675775811542</v>
      </c>
      <c r="AP334" s="0" t="n">
        <v>-0.443465069110971</v>
      </c>
      <c r="AQ334" s="0" t="n">
        <v>0.995678419712931</v>
      </c>
      <c r="AR334" s="0" t="n">
        <v>-0.631200691714184</v>
      </c>
      <c r="AS334" s="0" t="n">
        <v>1.08628682937706</v>
      </c>
      <c r="AT334" s="0" t="n">
        <v>0.622634388491861</v>
      </c>
      <c r="AU334" s="0" t="n">
        <v>0.908994479686953</v>
      </c>
      <c r="AV334" s="0" t="n">
        <v>1.18512161861872</v>
      </c>
      <c r="AW334" s="0" t="n">
        <v>1.8816990632331</v>
      </c>
      <c r="AX334" s="0" t="n">
        <v>0.415195700043114</v>
      </c>
      <c r="AY334" s="0" t="n">
        <v>1.0175153875025</v>
      </c>
      <c r="AZ334" s="0" t="n">
        <v>0.391544290323509</v>
      </c>
      <c r="BA334" s="0" t="n">
        <v>-0.66250890995434</v>
      </c>
      <c r="BB334" s="0" t="n">
        <v>0.18825971892511</v>
      </c>
      <c r="BC334" s="0" t="n">
        <v>-0.981708581093699</v>
      </c>
      <c r="BD334" s="0" t="n">
        <v>-0.0927343535295222</v>
      </c>
      <c r="BE334" s="0" t="n">
        <v>0.560480657441076</v>
      </c>
      <c r="BF334" s="0" t="n">
        <v>2.07854100153781</v>
      </c>
      <c r="BG334" s="0" t="n">
        <v>-0.734371496946551</v>
      </c>
      <c r="BH334" s="0" t="n">
        <v>-0.0233717400988098</v>
      </c>
      <c r="BI334" s="0" t="n">
        <v>0.372863269149093</v>
      </c>
      <c r="BJ334" s="0" t="n">
        <v>2.66802089754492</v>
      </c>
      <c r="BK334" s="0" t="n">
        <v>-0.991042270470643</v>
      </c>
      <c r="BL334" s="0" t="n">
        <v>0.0773786723584635</v>
      </c>
      <c r="BM334" s="0" t="n">
        <v>0.783554696681677</v>
      </c>
      <c r="BN334" s="0" t="n">
        <v>0.188103967957431</v>
      </c>
      <c r="BO334" s="0" t="n">
        <v>-1.05507524494897</v>
      </c>
      <c r="BP334" s="0" t="n">
        <v>-0.457094984085416</v>
      </c>
      <c r="BQ334" s="0" t="n">
        <v>-0.1580519892741</v>
      </c>
      <c r="BR334" s="0" t="n">
        <v>0.492113940708805</v>
      </c>
      <c r="BS334" s="0" t="n">
        <v>-1.5971454558894</v>
      </c>
      <c r="BT334" s="0" t="n">
        <v>-0.240004283114104</v>
      </c>
      <c r="BU334" s="0" t="n">
        <v>-1.46916136145592</v>
      </c>
      <c r="BV334" s="0" t="n">
        <v>-0.725385689293034</v>
      </c>
      <c r="BW334" s="0" t="n">
        <v>0.990792159427656</v>
      </c>
      <c r="BX334" s="0" t="n">
        <v>0.0333216121362057</v>
      </c>
      <c r="BY334" s="0" t="n">
        <v>-0.825962160888594</v>
      </c>
      <c r="BZ334" s="0" t="n">
        <v>1.61015577759827</v>
      </c>
      <c r="CA334" s="0" t="n">
        <v>1.311459527642</v>
      </c>
      <c r="CB334" s="0" t="n">
        <v>-1.37676579470281</v>
      </c>
      <c r="CC334" s="0" t="n">
        <v>-1.61548996402416</v>
      </c>
      <c r="CD334" s="0" t="n">
        <v>-1.23984364108765</v>
      </c>
      <c r="CE334" s="0" t="n">
        <v>-1.16649289338966</v>
      </c>
      <c r="CF334" s="0" t="n">
        <v>1.1111887943116</v>
      </c>
      <c r="CG334" s="0" t="n">
        <v>0.875954810908297</v>
      </c>
      <c r="CH334" s="0" t="n">
        <v>-0.449972503702156</v>
      </c>
      <c r="CI334" s="0" t="n">
        <v>0.266704773821402</v>
      </c>
      <c r="CJ334" s="0" t="n">
        <v>-0.892239313543541</v>
      </c>
      <c r="CK334" s="0" t="n">
        <v>1.94057975022588</v>
      </c>
      <c r="CL334" s="0" t="n">
        <v>-0.95204313765862</v>
      </c>
      <c r="CM334" s="0" t="n">
        <v>1.60348008648725</v>
      </c>
      <c r="CN334" s="0" t="n">
        <v>1.23507334137685</v>
      </c>
      <c r="CO334" s="0" t="n">
        <v>0.359040086550522</v>
      </c>
      <c r="CP334" s="0" t="n">
        <v>1.51214408106171</v>
      </c>
      <c r="CQ334" s="0" t="n">
        <v>-1.89488673640881</v>
      </c>
      <c r="CR334" s="0" t="n">
        <v>0.037225618143566</v>
      </c>
      <c r="CS334" s="0" t="n">
        <v>-1.06554352896637</v>
      </c>
      <c r="CT334" s="0" t="n">
        <v>-0.455906956631225</v>
      </c>
      <c r="CU334" s="0" t="n">
        <v>-1.21931634566863</v>
      </c>
      <c r="CV334" s="0" t="n">
        <v>0.450988864031388</v>
      </c>
      <c r="CW334" s="0" t="n">
        <v>1.93210325960536</v>
      </c>
      <c r="CX334" s="0" t="n">
        <v>-0.423715391661972</v>
      </c>
      <c r="CZ334" s="0" t="n">
        <f aca="false">IF(CHOOSE(MATCH(G$5,$B$10:$E$10,0),$B334,$C334,$D334,$E334)*G$6+G334*G$7&lt;G$2,G$3*G$4,0)</f>
        <v>0</v>
      </c>
      <c r="DA334" s="0" t="n">
        <f aca="false">IF(CHOOSE(MATCH(H$5,$B$10:$E$10,0),$B334,$C334,$D334,$E334)*H$6+H334*H$7&lt;H$2,H$3*H$4,0)</f>
        <v>0</v>
      </c>
      <c r="DB334" s="0" t="n">
        <f aca="false">IF(CHOOSE(MATCH(I$5,$B$10:$E$10,0),$B334,$C334,$D334,$E334)*I$6+I334*I$7&lt;I$2,I$3*I$4,0)</f>
        <v>0</v>
      </c>
      <c r="DC334" s="0" t="n">
        <f aca="false">IF(CHOOSE(MATCH(J$5,$B$10:$E$10,0),$B334,$C334,$D334,$E334)*J$6+J334*J$7&lt;J$2,J$3*J$4,0)</f>
        <v>0</v>
      </c>
      <c r="DD334" s="0" t="n">
        <f aca="false">IF(CHOOSE(MATCH(K$5,$B$10:$E$10,0),$B334,$C334,$D334,$E334)*K$6+K334*K$7&lt;K$2,K$3*K$4,0)</f>
        <v>0</v>
      </c>
      <c r="DE334" s="0" t="n">
        <f aca="false">IF(CHOOSE(MATCH(L$5,$B$10:$E$10,0),$B334,$C334,$D334,$E334)*L$6+L334*L$7&lt;L$2,L$3*L$4,0)</f>
        <v>0</v>
      </c>
      <c r="DF334" s="0" t="n">
        <f aca="false">IF(CHOOSE(MATCH(M$5,$B$10:$E$10,0),$B334,$C334,$D334,$E334)*M$6+M334*M$7&lt;M$2,M$3*M$4,0)</f>
        <v>0</v>
      </c>
      <c r="DG334" s="0" t="n">
        <f aca="false">IF(CHOOSE(MATCH(N$5,$B$10:$E$10,0),$B334,$C334,$D334,$E334)*N$6+N334*N$7&lt;N$2,N$3*N$4,0)</f>
        <v>0</v>
      </c>
      <c r="DH334" s="0" t="n">
        <f aca="false">IF(CHOOSE(MATCH(O$5,$B$10:$E$10,0),$B334,$C334,$D334,$E334)*O$6+O334*O$7&lt;O$2,O$3*O$4,0)</f>
        <v>0</v>
      </c>
      <c r="DI334" s="0" t="n">
        <f aca="false">IF(CHOOSE(MATCH(P$5,$B$10:$E$10,0),$B334,$C334,$D334,$E334)*P$6+P334*P$7&lt;P$2,P$3*P$4,0)</f>
        <v>0</v>
      </c>
      <c r="DJ334" s="0" t="n">
        <f aca="false">IF(CHOOSE(MATCH(Q$5,$B$10:$E$10,0),$B334,$C334,$D334,$E334)*Q$6+Q334*Q$7&lt;Q$2,Q$3*Q$4,0)</f>
        <v>0</v>
      </c>
      <c r="DK334" s="0" t="n">
        <f aca="false">IF(CHOOSE(MATCH(R$5,$B$10:$E$10,0),$B334,$C334,$D334,$E334)*R$6+R334*R$7&lt;R$2,R$3*R$4,0)</f>
        <v>0</v>
      </c>
      <c r="DL334" s="0" t="n">
        <f aca="false">IF(CHOOSE(MATCH(S$5,$B$10:$E$10,0),$B334,$C334,$D334,$E334)*S$6+S334*S$7&lt;S$2,S$3*S$4,0)</f>
        <v>0</v>
      </c>
      <c r="DM334" s="0" t="n">
        <f aca="false">IF(CHOOSE(MATCH(T$5,$B$10:$E$10,0),$B334,$C334,$D334,$E334)*T$6+T334*T$7&lt;T$2,T$3*T$4,0)</f>
        <v>0</v>
      </c>
      <c r="DN334" s="0" t="n">
        <f aca="false">IF(CHOOSE(MATCH(U$5,$B$10:$E$10,0),$B334,$C334,$D334,$E334)*U$6+U334*U$7&lt;U$2,U$3*U$4,0)</f>
        <v>0</v>
      </c>
      <c r="DO334" s="0" t="n">
        <f aca="false">IF(CHOOSE(MATCH(V$5,$B$10:$E$10,0),$B334,$C334,$D334,$E334)*V$6+V334*V$7&lt;V$2,V$3*V$4,0)</f>
        <v>0</v>
      </c>
      <c r="DP334" s="0" t="n">
        <f aca="false">IF(CHOOSE(MATCH(W$5,$B$10:$E$10,0),$B334,$C334,$D334,$E334)*W$6+W334*W$7&lt;W$2,W$3*W$4,0)</f>
        <v>0</v>
      </c>
      <c r="DQ334" s="0" t="n">
        <f aca="false">IF(CHOOSE(MATCH(X$5,$B$10:$E$10,0),$B334,$C334,$D334,$E334)*X$6+X334*X$7&lt;X$2,X$3*X$4,0)</f>
        <v>0</v>
      </c>
      <c r="DR334" s="0" t="n">
        <f aca="false">IF(CHOOSE(MATCH(Y$5,$B$10:$E$10,0),$B334,$C334,$D334,$E334)*Y$6+Y334*Y$7&lt;Y$2,Y$3*Y$4,0)</f>
        <v>0</v>
      </c>
      <c r="DS334" s="0" t="n">
        <f aca="false">IF(CHOOSE(MATCH(Z$5,$B$10:$E$10,0),$B334,$C334,$D334,$E334)*Z$6+Z334*Z$7&lt;Z$2,Z$3*Z$4,0)</f>
        <v>0</v>
      </c>
      <c r="DT334" s="0" t="n">
        <f aca="false">IF(CHOOSE(MATCH(AA$5,$B$10:$E$10,0),$B334,$C334,$D334,$E334)*AA$6+AA334*AA$7&lt;AA$2,AA$3*AA$4,0)</f>
        <v>0</v>
      </c>
      <c r="DU334" s="0" t="n">
        <f aca="false">IF(CHOOSE(MATCH(AB$5,$B$10:$E$10,0),$B334,$C334,$D334,$E334)*AB$6+AB334*AB$7&lt;AB$2,AB$3*AB$4,0)</f>
        <v>0</v>
      </c>
      <c r="DV334" s="0" t="n">
        <f aca="false">IF(CHOOSE(MATCH(AC$5,$B$10:$E$10,0),$B334,$C334,$D334,$E334)*AC$6+AC334*AC$7&lt;AC$2,AC$3*AC$4,0)</f>
        <v>0</v>
      </c>
      <c r="DW334" s="0" t="n">
        <f aca="false">IF(CHOOSE(MATCH(AD$5,$B$10:$E$10,0),$B334,$C334,$D334,$E334)*AD$6+AD334*AD$7&lt;AD$2,AD$3*AD$4,0)</f>
        <v>0</v>
      </c>
      <c r="DX334" s="0" t="n">
        <f aca="false">IF(CHOOSE(MATCH(AE$5,$B$10:$E$10,0),$B334,$C334,$D334,$E334)*AE$6+AE334*AE$7&lt;AE$2,AE$3*AE$4,0)</f>
        <v>0</v>
      </c>
      <c r="DY334" s="0" t="n">
        <f aca="false">IF(CHOOSE(MATCH(AF$5,$B$10:$E$10,0),$B334,$C334,$D334,$E334)*AF$6+AF334*AF$7&lt;AF$2,AF$3*AF$4,0)</f>
        <v>0</v>
      </c>
      <c r="DZ334" s="0" t="n">
        <f aca="false">IF(CHOOSE(MATCH(AG$5,$B$10:$E$10,0),$B334,$C334,$D334,$E334)*AG$6+AG334*AG$7&lt;AG$2,AG$3*AG$4,0)</f>
        <v>0</v>
      </c>
      <c r="EA334" s="0" t="n">
        <f aca="false">IF(CHOOSE(MATCH(AH$5,$B$10:$E$10,0),$B334,$C334,$D334,$E334)*AH$6+AH334*AH$7&lt;AH$2,AH$3*AH$4,0)</f>
        <v>0</v>
      </c>
      <c r="EB334" s="0" t="n">
        <f aca="false">IF(CHOOSE(MATCH(AI$5,$B$10:$E$10,0),$B334,$C334,$D334,$E334)*AI$6+AI334*AI$7&lt;AI$2,AI$3*AI$4,0)</f>
        <v>0</v>
      </c>
      <c r="EC334" s="0" t="n">
        <f aca="false">IF(CHOOSE(MATCH(AJ$5,$B$10:$E$10,0),$B334,$C334,$D334,$E334)*AJ$6+AJ334*AJ$7&lt;AJ$2,AJ$3*AJ$4,0)</f>
        <v>0</v>
      </c>
      <c r="ED334" s="0" t="n">
        <f aca="false">IF(CHOOSE(MATCH(AK$5,$B$10:$E$10,0),$B334,$C334,$D334,$E334)*AK$6+AK334*AK$7&lt;AK$2,AK$3*AK$4,0)</f>
        <v>0</v>
      </c>
      <c r="EE334" s="0" t="n">
        <f aca="false">IF(CHOOSE(MATCH(AL$5,$B$10:$E$10,0),$B334,$C334,$D334,$E334)*AL$6+AL334*AL$7&lt;AL$2,AL$3*AL$4,0)</f>
        <v>0</v>
      </c>
      <c r="EF334" s="0" t="n">
        <f aca="false">IF(CHOOSE(MATCH(AM$5,$B$10:$E$10,0),$B334,$C334,$D334,$E334)*AM$6+AM334*AM$7&lt;AM$2,AM$3*AM$4,0)</f>
        <v>0</v>
      </c>
      <c r="EG334" s="0" t="n">
        <f aca="false">IF(CHOOSE(MATCH(AN$5,$B$10:$E$10,0),$B334,$C334,$D334,$E334)*AN$6+AN334*AN$7&lt;AN$2,AN$3*AN$4,0)</f>
        <v>0</v>
      </c>
      <c r="EH334" s="0" t="n">
        <f aca="false">IF(CHOOSE(MATCH(AO$5,$B$10:$E$10,0),$B334,$C334,$D334,$E334)*AO$6+AO334*AO$7&lt;AO$2,AO$3*AO$4,0)</f>
        <v>0</v>
      </c>
      <c r="EI334" s="0" t="n">
        <f aca="false">IF(CHOOSE(MATCH(AP$5,$B$10:$E$10,0),$B334,$C334,$D334,$E334)*AP$6+AP334*AP$7&lt;AP$2,AP$3*AP$4,0)</f>
        <v>0</v>
      </c>
      <c r="EJ334" s="0" t="n">
        <f aca="false">IF(CHOOSE(MATCH(AQ$5,$B$10:$E$10,0),$B334,$C334,$D334,$E334)*AQ$6+AQ334*AQ$7&lt;AQ$2,AQ$3*AQ$4,0)</f>
        <v>0</v>
      </c>
      <c r="EK334" s="0" t="n">
        <f aca="false">IF(CHOOSE(MATCH(AR$5,$B$10:$E$10,0),$B334,$C334,$D334,$E334)*AR$6+AR334*AR$7&lt;AR$2,AR$3*AR$4,0)</f>
        <v>0</v>
      </c>
      <c r="EL334" s="0" t="n">
        <f aca="false">IF(CHOOSE(MATCH(AS$5,$B$10:$E$10,0),$B334,$C334,$D334,$E334)*AS$6+AS334*AS$7&lt;AS$2,AS$3*AS$4,0)</f>
        <v>0</v>
      </c>
      <c r="EM334" s="0" t="n">
        <f aca="false">IF(CHOOSE(MATCH(AT$5,$B$10:$E$10,0),$B334,$C334,$D334,$E334)*AT$6+AT334*AT$7&lt;AT$2,AT$3*AT$4,0)</f>
        <v>0</v>
      </c>
      <c r="EN334" s="0" t="n">
        <f aca="false">IF(CHOOSE(MATCH(AU$5,$B$10:$E$10,0),$B334,$C334,$D334,$E334)*AU$6+AU334*AU$7&lt;AU$2,AU$3*AU$4,0)</f>
        <v>0</v>
      </c>
      <c r="EO334" s="0" t="n">
        <f aca="false">IF(CHOOSE(MATCH(AV$5,$B$10:$E$10,0),$B334,$C334,$D334,$E334)*AV$6+AV334*AV$7&lt;AV$2,AV$3*AV$4,0)</f>
        <v>0</v>
      </c>
      <c r="EP334" s="0" t="n">
        <f aca="false">IF(CHOOSE(MATCH(AW$5,$B$10:$E$10,0),$B334,$C334,$D334,$E334)*AW$6+AW334*AW$7&lt;AW$2,AW$3*AW$4,0)</f>
        <v>0</v>
      </c>
      <c r="EQ334" s="0" t="n">
        <f aca="false">IF(CHOOSE(MATCH(AX$5,$B$10:$E$10,0),$B334,$C334,$D334,$E334)*AX$6+AX334*AX$7&lt;AX$2,AX$3*AX$4,0)</f>
        <v>0</v>
      </c>
      <c r="ER334" s="0" t="n">
        <f aca="false">IF(CHOOSE(MATCH(AY$5,$B$10:$E$10,0),$B334,$C334,$D334,$E334)*AY$6+AY334*AY$7&lt;AY$2,AY$3*AY$4,0)</f>
        <v>0</v>
      </c>
      <c r="ES334" s="0" t="n">
        <f aca="false">IF(CHOOSE(MATCH(AZ$5,$B$10:$E$10,0),$B334,$C334,$D334,$E334)*AZ$6+AZ334*AZ$7&lt;AZ$2,AZ$3*AZ$4,0)</f>
        <v>0</v>
      </c>
      <c r="ET334" s="0" t="n">
        <f aca="false">IF(CHOOSE(MATCH(BA$5,$B$10:$E$10,0),$B334,$C334,$D334,$E334)*BA$6+BA334*BA$7&lt;BA$2,BA$3*BA$4,0)</f>
        <v>0</v>
      </c>
      <c r="EU334" s="0" t="n">
        <f aca="false">IF(CHOOSE(MATCH(BB$5,$B$10:$E$10,0),$B334,$C334,$D334,$E334)*BB$6+BB334*BB$7&lt;BB$2,BB$3*BB$4,0)</f>
        <v>0</v>
      </c>
      <c r="EV334" s="0" t="n">
        <f aca="false">IF(CHOOSE(MATCH(BC$5,$B$10:$E$10,0),$B334,$C334,$D334,$E334)*BC$6+BC334*BC$7&lt;BC$2,BC$3*BC$4,0)</f>
        <v>0</v>
      </c>
      <c r="EW334" s="0" t="n">
        <f aca="false">IF(CHOOSE(MATCH(BD$5,$B$10:$E$10,0),$B334,$C334,$D334,$E334)*BD$6+BD334*BD$7&lt;BD$2,BD$3*BD$4,0)</f>
        <v>0</v>
      </c>
      <c r="EX334" s="0" t="n">
        <f aca="false">IF(CHOOSE(MATCH(BE$5,$B$10:$E$10,0),$B334,$C334,$D334,$E334)*BE$6+BE334*BE$7&lt;BE$2,BE$3*BE$4,0)</f>
        <v>0</v>
      </c>
      <c r="EY334" s="0" t="n">
        <f aca="false">IF(CHOOSE(MATCH(BF$5,$B$10:$E$10,0),$B334,$C334,$D334,$E334)*BF$6+BF334*BF$7&lt;BF$2,BF$3*BF$4,0)</f>
        <v>0</v>
      </c>
      <c r="EZ334" s="0" t="n">
        <f aca="false">IF(CHOOSE(MATCH(BG$5,$B$10:$E$10,0),$B334,$C334,$D334,$E334)*BG$6+BG334*BG$7&lt;BG$2,BG$3*BG$4,0)</f>
        <v>0</v>
      </c>
      <c r="FA334" s="0" t="n">
        <f aca="false">IF(CHOOSE(MATCH(BH$5,$B$10:$E$10,0),$B334,$C334,$D334,$E334)*BH$6+BH334*BH$7&lt;BH$2,BH$3*BH$4,0)</f>
        <v>0</v>
      </c>
      <c r="FB334" s="0" t="n">
        <f aca="false">IF(CHOOSE(MATCH(BI$5,$B$10:$E$10,0),$B334,$C334,$D334,$E334)*BI$6+BI334*BI$7&lt;BI$2,BI$3*BI$4,0)</f>
        <v>0</v>
      </c>
      <c r="FC334" s="0" t="n">
        <f aca="false">IF(CHOOSE(MATCH(BJ$5,$B$10:$E$10,0),$B334,$C334,$D334,$E334)*BJ$6+BJ334*BJ$7&lt;BJ$2,BJ$3*BJ$4,0)</f>
        <v>0</v>
      </c>
      <c r="FD334" s="0" t="n">
        <f aca="false">IF(CHOOSE(MATCH(BK$5,$B$10:$E$10,0),$B334,$C334,$D334,$E334)*BK$6+BK334*BK$7&lt;BK$2,BK$3*BK$4,0)</f>
        <v>0</v>
      </c>
      <c r="FE334" s="0" t="n">
        <f aca="false">IF(CHOOSE(MATCH(BL$5,$B$10:$E$10,0),$B334,$C334,$D334,$E334)*BL$6+BL334*BL$7&lt;BL$2,BL$3*BL$4,0)</f>
        <v>0</v>
      </c>
      <c r="FF334" s="0" t="n">
        <f aca="false">IF(CHOOSE(MATCH(BM$5,$B$10:$E$10,0),$B334,$C334,$D334,$E334)*BM$6+BM334*BM$7&lt;BM$2,BM$3*BM$4,0)</f>
        <v>0</v>
      </c>
      <c r="FG334" s="0" t="n">
        <f aca="false">IF(CHOOSE(MATCH(BN$5,$B$10:$E$10,0),$B334,$C334,$D334,$E334)*BN$6+BN334*BN$7&lt;BN$2,BN$3*BN$4,0)</f>
        <v>0</v>
      </c>
      <c r="FH334" s="0" t="n">
        <f aca="false">IF(CHOOSE(MATCH(BO$5,$B$10:$E$10,0),$B334,$C334,$D334,$E334)*BO$6+BO334*BO$7&lt;BO$2,BO$3*BO$4,0)</f>
        <v>0</v>
      </c>
      <c r="FI334" s="0" t="n">
        <f aca="false">IF(CHOOSE(MATCH(BP$5,$B$10:$E$10,0),$B334,$C334,$D334,$E334)*BP$6+BP334*BP$7&lt;BP$2,BP$3*BP$4,0)</f>
        <v>0</v>
      </c>
      <c r="FJ334" s="0" t="n">
        <f aca="false">IF(CHOOSE(MATCH(BQ$5,$B$10:$E$10,0),$B334,$C334,$D334,$E334)*BQ$6+BQ334*BQ$7&lt;BQ$2,BQ$3*BQ$4,0)</f>
        <v>0</v>
      </c>
      <c r="FK334" s="0" t="n">
        <f aca="false">IF(CHOOSE(MATCH(BR$5,$B$10:$E$10,0),$B334,$C334,$D334,$E334)*BR$6+BR334*BR$7&lt;BR$2,BR$3*BR$4,0)</f>
        <v>0</v>
      </c>
      <c r="FL334" s="0" t="n">
        <f aca="false">IF(CHOOSE(MATCH(BS$5,$B$10:$E$10,0),$B334,$C334,$D334,$E334)*BS$6+BS334*BS$7&lt;BS$2,BS$3*BS$4,0)</f>
        <v>0</v>
      </c>
      <c r="FM334" s="0" t="n">
        <f aca="false">IF(CHOOSE(MATCH(BT$5,$B$10:$E$10,0),$B334,$C334,$D334,$E334)*BT$6+BT334*BT$7&lt;BT$2,BT$3*BT$4,0)</f>
        <v>0</v>
      </c>
      <c r="FN334" s="0" t="n">
        <f aca="false">IF(CHOOSE(MATCH(BU$5,$B$10:$E$10,0),$B334,$C334,$D334,$E334)*BU$6+BU334*BU$7&lt;BU$2,BU$3*BU$4,0)</f>
        <v>0</v>
      </c>
      <c r="FO334" s="0" t="n">
        <f aca="false">IF(CHOOSE(MATCH(BV$5,$B$10:$E$10,0),$B334,$C334,$D334,$E334)*BV$6+BV334*BV$7&lt;BV$2,BV$3*BV$4,0)</f>
        <v>0</v>
      </c>
      <c r="FP334" s="0" t="n">
        <f aca="false">IF(CHOOSE(MATCH(BW$5,$B$10:$E$10,0),$B334,$C334,$D334,$E334)*BW$6+BW334*BW$7&lt;BW$2,BW$3*BW$4,0)</f>
        <v>0</v>
      </c>
      <c r="FQ334" s="0" t="n">
        <f aca="false">IF(CHOOSE(MATCH(BX$5,$B$10:$E$10,0),$B334,$C334,$D334,$E334)*BX$6+BX334*BX$7&lt;BX$2,BX$3*BX$4,0)</f>
        <v>0</v>
      </c>
      <c r="FR334" s="0" t="n">
        <f aca="false">IF(CHOOSE(MATCH(BY$5,$B$10:$E$10,0),$B334,$C334,$D334,$E334)*BY$6+BY334*BY$7&lt;BY$2,BY$3*BY$4,0)</f>
        <v>0</v>
      </c>
      <c r="FS334" s="0" t="n">
        <f aca="false">IF(CHOOSE(MATCH(BZ$5,$B$10:$E$10,0),$B334,$C334,$D334,$E334)*BZ$6+BZ334*BZ$7&lt;BZ$2,BZ$3*BZ$4,0)</f>
        <v>0</v>
      </c>
      <c r="FT334" s="0" t="n">
        <f aca="false">IF(CHOOSE(MATCH(CA$5,$B$10:$E$10,0),$B334,$C334,$D334,$E334)*CA$6+CA334*CA$7&lt;CA$2,CA$3*CA$4,0)</f>
        <v>0</v>
      </c>
      <c r="FU334" s="0" t="n">
        <f aca="false">IF(CHOOSE(MATCH(CB$5,$B$10:$E$10,0),$B334,$C334,$D334,$E334)*CB$6+CB334*CB$7&lt;CB$2,CB$3*CB$4,0)</f>
        <v>0</v>
      </c>
      <c r="FV334" s="0" t="n">
        <f aca="false">IF(CHOOSE(MATCH(CC$5,$B$10:$E$10,0),$B334,$C334,$D334,$E334)*CC$6+CC334*CC$7&lt;CC$2,CC$3*CC$4,0)</f>
        <v>0</v>
      </c>
      <c r="FW334" s="0" t="n">
        <f aca="false">IF(CHOOSE(MATCH(CD$5,$B$10:$E$10,0),$B334,$C334,$D334,$E334)*CD$6+CD334*CD$7&lt;CD$2,CD$3*CD$4,0)</f>
        <v>0</v>
      </c>
      <c r="FX334" s="0" t="n">
        <f aca="false">IF(CHOOSE(MATCH(CE$5,$B$10:$E$10,0),$B334,$C334,$D334,$E334)*CE$6+CE334*CE$7&lt;CE$2,CE$3*CE$4,0)</f>
        <v>0</v>
      </c>
      <c r="FY334" s="0" t="n">
        <f aca="false">IF(CHOOSE(MATCH(CF$5,$B$10:$E$10,0),$B334,$C334,$D334,$E334)*CF$6+CF334*CF$7&lt;CF$2,CF$3*CF$4,0)</f>
        <v>0</v>
      </c>
      <c r="FZ334" s="0" t="n">
        <f aca="false">IF(CHOOSE(MATCH(CG$5,$B$10:$E$10,0),$B334,$C334,$D334,$E334)*CG$6+CG334*CG$7&lt;CG$2,CG$3*CG$4,0)</f>
        <v>0</v>
      </c>
      <c r="GA334" s="0" t="n">
        <f aca="false">IF(CHOOSE(MATCH(CH$5,$B$10:$E$10,0),$B334,$C334,$D334,$E334)*CH$6+CH334*CH$7&lt;CH$2,CH$3*CH$4,0)</f>
        <v>0</v>
      </c>
      <c r="GB334" s="0" t="n">
        <f aca="false">IF(CHOOSE(MATCH(CI$5,$B$10:$E$10,0),$B334,$C334,$D334,$E334)*CI$6+CI334*CI$7&lt;CI$2,CI$3*CI$4,0)</f>
        <v>0</v>
      </c>
      <c r="GC334" s="0" t="n">
        <f aca="false">IF(CHOOSE(MATCH(CJ$5,$B$10:$E$10,0),$B334,$C334,$D334,$E334)*CJ$6+CJ334*CJ$7&lt;CJ$2,CJ$3*CJ$4,0)</f>
        <v>0</v>
      </c>
      <c r="GD334" s="0" t="n">
        <f aca="false">IF(CHOOSE(MATCH(CK$5,$B$10:$E$10,0),$B334,$C334,$D334,$E334)*CK$6+CK334*CK$7&lt;CK$2,CK$3*CK$4,0)</f>
        <v>0</v>
      </c>
      <c r="GE334" s="0" t="n">
        <f aca="false">IF(CHOOSE(MATCH(CL$5,$B$10:$E$10,0),$B334,$C334,$D334,$E334)*CL$6+CL334*CL$7&lt;CL$2,CL$3*CL$4,0)</f>
        <v>0</v>
      </c>
      <c r="GF334" s="0" t="n">
        <f aca="false">IF(CHOOSE(MATCH(CM$5,$B$10:$E$10,0),$B334,$C334,$D334,$E334)*CM$6+CM334*CM$7&lt;CM$2,CM$3*CM$4,0)</f>
        <v>0</v>
      </c>
      <c r="GG334" s="0" t="n">
        <f aca="false">IF(CHOOSE(MATCH(CN$5,$B$10:$E$10,0),$B334,$C334,$D334,$E334)*CN$6+CN334*CN$7&lt;CN$2,CN$3*CN$4,0)</f>
        <v>0</v>
      </c>
      <c r="GH334" s="0" t="n">
        <f aca="false">IF(CHOOSE(MATCH(CO$5,$B$10:$E$10,0),$B334,$C334,$D334,$E334)*CO$6+CO334*CO$7&lt;CO$2,CO$3*CO$4,0)</f>
        <v>0</v>
      </c>
      <c r="GI334" s="0" t="n">
        <f aca="false">IF(CHOOSE(MATCH(CP$5,$B$10:$E$10,0),$B334,$C334,$D334,$E334)*CP$6+CP334*CP$7&lt;CP$2,CP$3*CP$4,0)</f>
        <v>0</v>
      </c>
      <c r="GJ334" s="0" t="n">
        <f aca="false">IF(CHOOSE(MATCH(CQ$5,$B$10:$E$10,0),$B334,$C334,$D334,$E334)*CQ$6+CQ334*CQ$7&lt;CQ$2,CQ$3*CQ$4,0)</f>
        <v>0</v>
      </c>
      <c r="GK334" s="0" t="n">
        <f aca="false">IF(CHOOSE(MATCH(CR$5,$B$10:$E$10,0),$B334,$C334,$D334,$E334)*CR$6+CR334*CR$7&lt;CR$2,CR$3*CR$4,0)</f>
        <v>0</v>
      </c>
      <c r="GL334" s="0" t="n">
        <f aca="false">IF(CHOOSE(MATCH(CS$5,$B$10:$E$10,0),$B334,$C334,$D334,$E334)*CS$6+CS334*CS$7&lt;CS$2,CS$3*CS$4,0)</f>
        <v>0</v>
      </c>
      <c r="GM334" s="0" t="n">
        <f aca="false">IF(CHOOSE(MATCH(CT$5,$B$10:$E$10,0),$B334,$C334,$D334,$E334)*CT$6+CT334*CT$7&lt;CT$2,CT$3*CT$4,0)</f>
        <v>0</v>
      </c>
      <c r="GN334" s="0" t="n">
        <f aca="false">IF(CHOOSE(MATCH(CU$5,$B$10:$E$10,0),$B334,$C334,$D334,$E334)*CU$6+CU334*CU$7&lt;CU$2,CU$3*CU$4,0)</f>
        <v>0</v>
      </c>
      <c r="GO334" s="0" t="n">
        <f aca="false">IF(CHOOSE(MATCH(CV$5,$B$10:$E$10,0),$B334,$C334,$D334,$E334)*CV$6+CV334*CV$7&lt;CV$2,CV$3*CV$4,0)</f>
        <v>0</v>
      </c>
      <c r="GP334" s="0" t="n">
        <f aca="false">IF(CHOOSE(MATCH(CW$5,$B$10:$E$10,0),$B334,$C334,$D334,$E334)*CW$6+CW334*CW$7&lt;CW$2,CW$3*CW$4,0)</f>
        <v>0</v>
      </c>
      <c r="GQ334" s="0" t="n">
        <f aca="false">IF(CHOOSE(MATCH(CX$5,$B$10:$E$10,0),$B334,$C334,$D334,$E334)*CX$6+CX334*CX$7&lt;CX$2,CX$3*CX$4,0)</f>
        <v>0</v>
      </c>
      <c r="GS334" s="0" t="n">
        <f aca="false">SUM(CZ334:GQ334)</f>
        <v>0</v>
      </c>
      <c r="GT334" s="0" t="n">
        <f aca="false">IF(GS334&gt;$GS$6,1,0)</f>
        <v>0</v>
      </c>
    </row>
    <row r="335" customFormat="false" ht="14" hidden="false" customHeight="false" outlineLevel="0" collapsed="false">
      <c r="A335" s="0" t="n">
        <v>325</v>
      </c>
      <c r="B335" s="0" t="n">
        <v>1.16326199988665</v>
      </c>
      <c r="C335" s="0" t="n">
        <v>0.0244814991958147</v>
      </c>
      <c r="D335" s="0" t="n">
        <v>0.323606854061634</v>
      </c>
      <c r="E335" s="0" t="n">
        <v>0.560169805241744</v>
      </c>
      <c r="G335" s="0" t="n">
        <v>-0.524585175298853</v>
      </c>
      <c r="H335" s="0" t="n">
        <v>-0.668044322083006</v>
      </c>
      <c r="I335" s="0" t="n">
        <v>-0.347151853929972</v>
      </c>
      <c r="J335" s="0" t="n">
        <v>-1.18666775961174</v>
      </c>
      <c r="K335" s="0" t="n">
        <v>-1.27837665786501</v>
      </c>
      <c r="L335" s="0" t="n">
        <v>-0.298391569231171</v>
      </c>
      <c r="M335" s="0" t="n">
        <v>-0.0938871380640194</v>
      </c>
      <c r="N335" s="0" t="n">
        <v>-1.3532689990825</v>
      </c>
      <c r="O335" s="0" t="n">
        <v>-0.898521648196038</v>
      </c>
      <c r="P335" s="0" t="n">
        <v>0.75029447543784</v>
      </c>
      <c r="Q335" s="0" t="n">
        <v>-0.0443446879216936</v>
      </c>
      <c r="R335" s="0" t="n">
        <v>-1.30587523017311</v>
      </c>
      <c r="S335" s="0" t="n">
        <v>-1.84522832569201</v>
      </c>
      <c r="T335" s="0" t="n">
        <v>-0.258153249887982</v>
      </c>
      <c r="U335" s="0" t="n">
        <v>0.681300207361346</v>
      </c>
      <c r="V335" s="0" t="n">
        <v>1.30050921143265</v>
      </c>
      <c r="W335" s="0" t="n">
        <v>0.286017893813551</v>
      </c>
      <c r="X335" s="0" t="n">
        <v>-1.34076117319637</v>
      </c>
      <c r="Y335" s="0" t="n">
        <v>-1.53733708430082</v>
      </c>
      <c r="Z335" s="0" t="n">
        <v>0.744931867302512</v>
      </c>
      <c r="AA335" s="0" t="n">
        <v>0.66308075474808</v>
      </c>
      <c r="AB335" s="0" t="n">
        <v>-1.5059322322486</v>
      </c>
      <c r="AC335" s="0" t="n">
        <v>-0.790016656537773</v>
      </c>
      <c r="AD335" s="0" t="n">
        <v>-0.168827227753354</v>
      </c>
      <c r="AE335" s="0" t="n">
        <v>-0.462451907878858</v>
      </c>
      <c r="AF335" s="0" t="n">
        <v>1.36930793814827</v>
      </c>
      <c r="AG335" s="0" t="n">
        <v>-0.885652298165951</v>
      </c>
      <c r="AH335" s="0" t="n">
        <v>-0.755269411456538</v>
      </c>
      <c r="AI335" s="0" t="n">
        <v>-2.40495865000412</v>
      </c>
      <c r="AJ335" s="0" t="n">
        <v>-1.42852059070719</v>
      </c>
      <c r="AK335" s="0" t="n">
        <v>0.896804976946441</v>
      </c>
      <c r="AL335" s="0" t="n">
        <v>0.460834144178079</v>
      </c>
      <c r="AM335" s="0" t="n">
        <v>0.324973825627239</v>
      </c>
      <c r="AN335" s="0" t="n">
        <v>-0.377049218514003</v>
      </c>
      <c r="AO335" s="0" t="n">
        <v>-0.280920176010113</v>
      </c>
      <c r="AP335" s="0" t="n">
        <v>-0.458029489891487</v>
      </c>
      <c r="AQ335" s="0" t="n">
        <v>1.00590114016086</v>
      </c>
      <c r="AR335" s="0" t="n">
        <v>-0.0797581378719769</v>
      </c>
      <c r="AS335" s="0" t="n">
        <v>-1.29323780129198</v>
      </c>
      <c r="AT335" s="0" t="n">
        <v>-2.01634975383058</v>
      </c>
      <c r="AU335" s="0" t="n">
        <v>-0.479546997667057</v>
      </c>
      <c r="AV335" s="0" t="n">
        <v>-0.768358177083428</v>
      </c>
      <c r="AW335" s="0" t="n">
        <v>0.502762986798189</v>
      </c>
      <c r="AX335" s="0" t="n">
        <v>0.179934431798756</v>
      </c>
      <c r="AY335" s="0" t="n">
        <v>2.37436324823648</v>
      </c>
      <c r="AZ335" s="0" t="n">
        <v>-0.654242739983602</v>
      </c>
      <c r="BA335" s="0" t="n">
        <v>-0.519062268722337</v>
      </c>
      <c r="BB335" s="0" t="n">
        <v>1.25634414871456</v>
      </c>
      <c r="BC335" s="0" t="n">
        <v>0.426477981818607</v>
      </c>
      <c r="BD335" s="0" t="n">
        <v>2.18109562410973</v>
      </c>
      <c r="BE335" s="0" t="n">
        <v>0.823704340291442</v>
      </c>
      <c r="BF335" s="0" t="n">
        <v>0.207451194000896</v>
      </c>
      <c r="BG335" s="0" t="n">
        <v>-0.019317667465657</v>
      </c>
      <c r="BH335" s="0" t="n">
        <v>0.490560978505528</v>
      </c>
      <c r="BI335" s="0" t="n">
        <v>0.245124738285085</v>
      </c>
      <c r="BJ335" s="0" t="n">
        <v>-1.57640442921547</v>
      </c>
      <c r="BK335" s="0" t="n">
        <v>0.225934400077676</v>
      </c>
      <c r="BL335" s="0" t="n">
        <v>-0.440596750195255</v>
      </c>
      <c r="BM335" s="0" t="n">
        <v>-0.338309291691985</v>
      </c>
      <c r="BN335" s="0" t="n">
        <v>-0.931540853343904</v>
      </c>
      <c r="BO335" s="0" t="n">
        <v>-0.279568439509603</v>
      </c>
      <c r="BP335" s="0" t="n">
        <v>-1.17621311801486</v>
      </c>
      <c r="BQ335" s="0" t="n">
        <v>-0.130609123516479</v>
      </c>
      <c r="BR335" s="0" t="n">
        <v>0.017250840755878</v>
      </c>
      <c r="BS335" s="0" t="n">
        <v>1.32735067381873</v>
      </c>
      <c r="BT335" s="0" t="n">
        <v>-0.393197296943981</v>
      </c>
      <c r="BU335" s="0" t="n">
        <v>-0.0512386577611323</v>
      </c>
      <c r="BV335" s="0" t="n">
        <v>-1.2721648090519</v>
      </c>
      <c r="BW335" s="0" t="n">
        <v>0.163553295351449</v>
      </c>
      <c r="BX335" s="0" t="n">
        <v>0.0550676304555964</v>
      </c>
      <c r="BY335" s="0" t="n">
        <v>-1.25921360449865</v>
      </c>
      <c r="BZ335" s="0" t="n">
        <v>-2.10233338293619</v>
      </c>
      <c r="CA335" s="0" t="n">
        <v>0.642537543171784</v>
      </c>
      <c r="CB335" s="0" t="n">
        <v>-0.370814632333349</v>
      </c>
      <c r="CC335" s="0" t="n">
        <v>-1.03840648080222</v>
      </c>
      <c r="CD335" s="0" t="n">
        <v>-0.28968543119845</v>
      </c>
      <c r="CE335" s="0" t="n">
        <v>0.502675447933143</v>
      </c>
      <c r="CF335" s="0" t="n">
        <v>0.274321791948751</v>
      </c>
      <c r="CG335" s="0" t="n">
        <v>-0.807169726613211</v>
      </c>
      <c r="CH335" s="0" t="n">
        <v>-0.526340500073275</v>
      </c>
      <c r="CI335" s="0" t="n">
        <v>-1.98084308067337</v>
      </c>
      <c r="CJ335" s="0" t="n">
        <v>-0.4142782472627</v>
      </c>
      <c r="CK335" s="0" t="n">
        <v>-2.03117451746948</v>
      </c>
      <c r="CL335" s="0" t="n">
        <v>-0.510503923578654</v>
      </c>
      <c r="CM335" s="0" t="n">
        <v>-0.458453541796189</v>
      </c>
      <c r="CN335" s="0" t="n">
        <v>0.222795506488183</v>
      </c>
      <c r="CO335" s="0" t="n">
        <v>0.114115437099827</v>
      </c>
      <c r="CP335" s="0" t="n">
        <v>0.776294655224774</v>
      </c>
      <c r="CQ335" s="0" t="n">
        <v>-0.983197878667852</v>
      </c>
      <c r="CR335" s="0" t="n">
        <v>-2.12960003409535</v>
      </c>
      <c r="CS335" s="0" t="n">
        <v>-0.978247953753453</v>
      </c>
      <c r="CT335" s="0" t="n">
        <v>2.0838706404902</v>
      </c>
      <c r="CU335" s="0" t="n">
        <v>-1.32882860270911</v>
      </c>
      <c r="CV335" s="0" t="n">
        <v>0.120277263704338</v>
      </c>
      <c r="CW335" s="0" t="n">
        <v>1.22157189252903</v>
      </c>
      <c r="CX335" s="0" t="n">
        <v>-1.98906491277739</v>
      </c>
      <c r="CZ335" s="0" t="n">
        <f aca="false">IF(CHOOSE(MATCH(G$5,$B$10:$E$10,0),$B335,$C335,$D335,$E335)*G$6+G335*G$7&lt;G$2,G$3*G$4,0)</f>
        <v>0</v>
      </c>
      <c r="DA335" s="0" t="n">
        <f aca="false">IF(CHOOSE(MATCH(H$5,$B$10:$E$10,0),$B335,$C335,$D335,$E335)*H$6+H335*H$7&lt;H$2,H$3*H$4,0)</f>
        <v>0</v>
      </c>
      <c r="DB335" s="0" t="n">
        <f aca="false">IF(CHOOSE(MATCH(I$5,$B$10:$E$10,0),$B335,$C335,$D335,$E335)*I$6+I335*I$7&lt;I$2,I$3*I$4,0)</f>
        <v>0</v>
      </c>
      <c r="DC335" s="0" t="n">
        <f aca="false">IF(CHOOSE(MATCH(J$5,$B$10:$E$10,0),$B335,$C335,$D335,$E335)*J$6+J335*J$7&lt;J$2,J$3*J$4,0)</f>
        <v>0</v>
      </c>
      <c r="DD335" s="0" t="n">
        <f aca="false">IF(CHOOSE(MATCH(K$5,$B$10:$E$10,0),$B335,$C335,$D335,$E335)*K$6+K335*K$7&lt;K$2,K$3*K$4,0)</f>
        <v>0</v>
      </c>
      <c r="DE335" s="0" t="n">
        <f aca="false">IF(CHOOSE(MATCH(L$5,$B$10:$E$10,0),$B335,$C335,$D335,$E335)*L$6+L335*L$7&lt;L$2,L$3*L$4,0)</f>
        <v>0</v>
      </c>
      <c r="DF335" s="0" t="n">
        <f aca="false">IF(CHOOSE(MATCH(M$5,$B$10:$E$10,0),$B335,$C335,$D335,$E335)*M$6+M335*M$7&lt;M$2,M$3*M$4,0)</f>
        <v>0</v>
      </c>
      <c r="DG335" s="0" t="n">
        <f aca="false">IF(CHOOSE(MATCH(N$5,$B$10:$E$10,0),$B335,$C335,$D335,$E335)*N$6+N335*N$7&lt;N$2,N$3*N$4,0)</f>
        <v>0</v>
      </c>
      <c r="DH335" s="0" t="n">
        <f aca="false">IF(CHOOSE(MATCH(O$5,$B$10:$E$10,0),$B335,$C335,$D335,$E335)*O$6+O335*O$7&lt;O$2,O$3*O$4,0)</f>
        <v>0</v>
      </c>
      <c r="DI335" s="0" t="n">
        <f aca="false">IF(CHOOSE(MATCH(P$5,$B$10:$E$10,0),$B335,$C335,$D335,$E335)*P$6+P335*P$7&lt;P$2,P$3*P$4,0)</f>
        <v>0</v>
      </c>
      <c r="DJ335" s="0" t="n">
        <f aca="false">IF(CHOOSE(MATCH(Q$5,$B$10:$E$10,0),$B335,$C335,$D335,$E335)*Q$6+Q335*Q$7&lt;Q$2,Q$3*Q$4,0)</f>
        <v>0</v>
      </c>
      <c r="DK335" s="0" t="n">
        <f aca="false">IF(CHOOSE(MATCH(R$5,$B$10:$E$10,0),$B335,$C335,$D335,$E335)*R$6+R335*R$7&lt;R$2,R$3*R$4,0)</f>
        <v>0</v>
      </c>
      <c r="DL335" s="0" t="n">
        <f aca="false">IF(CHOOSE(MATCH(S$5,$B$10:$E$10,0),$B335,$C335,$D335,$E335)*S$6+S335*S$7&lt;S$2,S$3*S$4,0)</f>
        <v>0</v>
      </c>
      <c r="DM335" s="0" t="n">
        <f aca="false">IF(CHOOSE(MATCH(T$5,$B$10:$E$10,0),$B335,$C335,$D335,$E335)*T$6+T335*T$7&lt;T$2,T$3*T$4,0)</f>
        <v>0</v>
      </c>
      <c r="DN335" s="0" t="n">
        <f aca="false">IF(CHOOSE(MATCH(U$5,$B$10:$E$10,0),$B335,$C335,$D335,$E335)*U$6+U335*U$7&lt;U$2,U$3*U$4,0)</f>
        <v>0</v>
      </c>
      <c r="DO335" s="0" t="n">
        <f aca="false">IF(CHOOSE(MATCH(V$5,$B$10:$E$10,0),$B335,$C335,$D335,$E335)*V$6+V335*V$7&lt;V$2,V$3*V$4,0)</f>
        <v>0</v>
      </c>
      <c r="DP335" s="0" t="n">
        <f aca="false">IF(CHOOSE(MATCH(W$5,$B$10:$E$10,0),$B335,$C335,$D335,$E335)*W$6+W335*W$7&lt;W$2,W$3*W$4,0)</f>
        <v>0</v>
      </c>
      <c r="DQ335" s="0" t="n">
        <f aca="false">IF(CHOOSE(MATCH(X$5,$B$10:$E$10,0),$B335,$C335,$D335,$E335)*X$6+X335*X$7&lt;X$2,X$3*X$4,0)</f>
        <v>0</v>
      </c>
      <c r="DR335" s="0" t="n">
        <f aca="false">IF(CHOOSE(MATCH(Y$5,$B$10:$E$10,0),$B335,$C335,$D335,$E335)*Y$6+Y335*Y$7&lt;Y$2,Y$3*Y$4,0)</f>
        <v>0</v>
      </c>
      <c r="DS335" s="0" t="n">
        <f aca="false">IF(CHOOSE(MATCH(Z$5,$B$10:$E$10,0),$B335,$C335,$D335,$E335)*Z$6+Z335*Z$7&lt;Z$2,Z$3*Z$4,0)</f>
        <v>0</v>
      </c>
      <c r="DT335" s="0" t="n">
        <f aca="false">IF(CHOOSE(MATCH(AA$5,$B$10:$E$10,0),$B335,$C335,$D335,$E335)*AA$6+AA335*AA$7&lt;AA$2,AA$3*AA$4,0)</f>
        <v>0</v>
      </c>
      <c r="DU335" s="0" t="n">
        <f aca="false">IF(CHOOSE(MATCH(AB$5,$B$10:$E$10,0),$B335,$C335,$D335,$E335)*AB$6+AB335*AB$7&lt;AB$2,AB$3*AB$4,0)</f>
        <v>0</v>
      </c>
      <c r="DV335" s="0" t="n">
        <f aca="false">IF(CHOOSE(MATCH(AC$5,$B$10:$E$10,0),$B335,$C335,$D335,$E335)*AC$6+AC335*AC$7&lt;AC$2,AC$3*AC$4,0)</f>
        <v>0</v>
      </c>
      <c r="DW335" s="0" t="n">
        <f aca="false">IF(CHOOSE(MATCH(AD$5,$B$10:$E$10,0),$B335,$C335,$D335,$E335)*AD$6+AD335*AD$7&lt;AD$2,AD$3*AD$4,0)</f>
        <v>0</v>
      </c>
      <c r="DX335" s="0" t="n">
        <f aca="false">IF(CHOOSE(MATCH(AE$5,$B$10:$E$10,0),$B335,$C335,$D335,$E335)*AE$6+AE335*AE$7&lt;AE$2,AE$3*AE$4,0)</f>
        <v>0</v>
      </c>
      <c r="DY335" s="0" t="n">
        <f aca="false">IF(CHOOSE(MATCH(AF$5,$B$10:$E$10,0),$B335,$C335,$D335,$E335)*AF$6+AF335*AF$7&lt;AF$2,AF$3*AF$4,0)</f>
        <v>0</v>
      </c>
      <c r="DZ335" s="0" t="n">
        <f aca="false">IF(CHOOSE(MATCH(AG$5,$B$10:$E$10,0),$B335,$C335,$D335,$E335)*AG$6+AG335*AG$7&lt;AG$2,AG$3*AG$4,0)</f>
        <v>0</v>
      </c>
      <c r="EA335" s="0" t="n">
        <f aca="false">IF(CHOOSE(MATCH(AH$5,$B$10:$E$10,0),$B335,$C335,$D335,$E335)*AH$6+AH335*AH$7&lt;AH$2,AH$3*AH$4,0)</f>
        <v>0</v>
      </c>
      <c r="EB335" s="0" t="n">
        <f aca="false">IF(CHOOSE(MATCH(AI$5,$B$10:$E$10,0),$B335,$C335,$D335,$E335)*AI$6+AI335*AI$7&lt;AI$2,AI$3*AI$4,0)</f>
        <v>2.5</v>
      </c>
      <c r="EC335" s="0" t="n">
        <f aca="false">IF(CHOOSE(MATCH(AJ$5,$B$10:$E$10,0),$B335,$C335,$D335,$E335)*AJ$6+AJ335*AJ$7&lt;AJ$2,AJ$3*AJ$4,0)</f>
        <v>0</v>
      </c>
      <c r="ED335" s="0" t="n">
        <f aca="false">IF(CHOOSE(MATCH(AK$5,$B$10:$E$10,0),$B335,$C335,$D335,$E335)*AK$6+AK335*AK$7&lt;AK$2,AK$3*AK$4,0)</f>
        <v>0</v>
      </c>
      <c r="EE335" s="0" t="n">
        <f aca="false">IF(CHOOSE(MATCH(AL$5,$B$10:$E$10,0),$B335,$C335,$D335,$E335)*AL$6+AL335*AL$7&lt;AL$2,AL$3*AL$4,0)</f>
        <v>0</v>
      </c>
      <c r="EF335" s="0" t="n">
        <f aca="false">IF(CHOOSE(MATCH(AM$5,$B$10:$E$10,0),$B335,$C335,$D335,$E335)*AM$6+AM335*AM$7&lt;AM$2,AM$3*AM$4,0)</f>
        <v>0</v>
      </c>
      <c r="EG335" s="0" t="n">
        <f aca="false">IF(CHOOSE(MATCH(AN$5,$B$10:$E$10,0),$B335,$C335,$D335,$E335)*AN$6+AN335*AN$7&lt;AN$2,AN$3*AN$4,0)</f>
        <v>0</v>
      </c>
      <c r="EH335" s="0" t="n">
        <f aca="false">IF(CHOOSE(MATCH(AO$5,$B$10:$E$10,0),$B335,$C335,$D335,$E335)*AO$6+AO335*AO$7&lt;AO$2,AO$3*AO$4,0)</f>
        <v>0</v>
      </c>
      <c r="EI335" s="0" t="n">
        <f aca="false">IF(CHOOSE(MATCH(AP$5,$B$10:$E$10,0),$B335,$C335,$D335,$E335)*AP$6+AP335*AP$7&lt;AP$2,AP$3*AP$4,0)</f>
        <v>0</v>
      </c>
      <c r="EJ335" s="0" t="n">
        <f aca="false">IF(CHOOSE(MATCH(AQ$5,$B$10:$E$10,0),$B335,$C335,$D335,$E335)*AQ$6+AQ335*AQ$7&lt;AQ$2,AQ$3*AQ$4,0)</f>
        <v>0</v>
      </c>
      <c r="EK335" s="0" t="n">
        <f aca="false">IF(CHOOSE(MATCH(AR$5,$B$10:$E$10,0),$B335,$C335,$D335,$E335)*AR$6+AR335*AR$7&lt;AR$2,AR$3*AR$4,0)</f>
        <v>0</v>
      </c>
      <c r="EL335" s="0" t="n">
        <f aca="false">IF(CHOOSE(MATCH(AS$5,$B$10:$E$10,0),$B335,$C335,$D335,$E335)*AS$6+AS335*AS$7&lt;AS$2,AS$3*AS$4,0)</f>
        <v>0</v>
      </c>
      <c r="EM335" s="0" t="n">
        <f aca="false">IF(CHOOSE(MATCH(AT$5,$B$10:$E$10,0),$B335,$C335,$D335,$E335)*AT$6+AT335*AT$7&lt;AT$2,AT$3*AT$4,0)</f>
        <v>0</v>
      </c>
      <c r="EN335" s="0" t="n">
        <f aca="false">IF(CHOOSE(MATCH(AU$5,$B$10:$E$10,0),$B335,$C335,$D335,$E335)*AU$6+AU335*AU$7&lt;AU$2,AU$3*AU$4,0)</f>
        <v>0</v>
      </c>
      <c r="EO335" s="0" t="n">
        <f aca="false">IF(CHOOSE(MATCH(AV$5,$B$10:$E$10,0),$B335,$C335,$D335,$E335)*AV$6+AV335*AV$7&lt;AV$2,AV$3*AV$4,0)</f>
        <v>0</v>
      </c>
      <c r="EP335" s="0" t="n">
        <f aca="false">IF(CHOOSE(MATCH(AW$5,$B$10:$E$10,0),$B335,$C335,$D335,$E335)*AW$6+AW335*AW$7&lt;AW$2,AW$3*AW$4,0)</f>
        <v>0</v>
      </c>
      <c r="EQ335" s="0" t="n">
        <f aca="false">IF(CHOOSE(MATCH(AX$5,$B$10:$E$10,0),$B335,$C335,$D335,$E335)*AX$6+AX335*AX$7&lt;AX$2,AX$3*AX$4,0)</f>
        <v>0</v>
      </c>
      <c r="ER335" s="0" t="n">
        <f aca="false">IF(CHOOSE(MATCH(AY$5,$B$10:$E$10,0),$B335,$C335,$D335,$E335)*AY$6+AY335*AY$7&lt;AY$2,AY$3*AY$4,0)</f>
        <v>0</v>
      </c>
      <c r="ES335" s="0" t="n">
        <f aca="false">IF(CHOOSE(MATCH(AZ$5,$B$10:$E$10,0),$B335,$C335,$D335,$E335)*AZ$6+AZ335*AZ$7&lt;AZ$2,AZ$3*AZ$4,0)</f>
        <v>0</v>
      </c>
      <c r="ET335" s="0" t="n">
        <f aca="false">IF(CHOOSE(MATCH(BA$5,$B$10:$E$10,0),$B335,$C335,$D335,$E335)*BA$6+BA335*BA$7&lt;BA$2,BA$3*BA$4,0)</f>
        <v>0</v>
      </c>
      <c r="EU335" s="0" t="n">
        <f aca="false">IF(CHOOSE(MATCH(BB$5,$B$10:$E$10,0),$B335,$C335,$D335,$E335)*BB$6+BB335*BB$7&lt;BB$2,BB$3*BB$4,0)</f>
        <v>0</v>
      </c>
      <c r="EV335" s="0" t="n">
        <f aca="false">IF(CHOOSE(MATCH(BC$5,$B$10:$E$10,0),$B335,$C335,$D335,$E335)*BC$6+BC335*BC$7&lt;BC$2,BC$3*BC$4,0)</f>
        <v>0</v>
      </c>
      <c r="EW335" s="0" t="n">
        <f aca="false">IF(CHOOSE(MATCH(BD$5,$B$10:$E$10,0),$B335,$C335,$D335,$E335)*BD$6+BD335*BD$7&lt;BD$2,BD$3*BD$4,0)</f>
        <v>0</v>
      </c>
      <c r="EX335" s="0" t="n">
        <f aca="false">IF(CHOOSE(MATCH(BE$5,$B$10:$E$10,0),$B335,$C335,$D335,$E335)*BE$6+BE335*BE$7&lt;BE$2,BE$3*BE$4,0)</f>
        <v>0</v>
      </c>
      <c r="EY335" s="0" t="n">
        <f aca="false">IF(CHOOSE(MATCH(BF$5,$B$10:$E$10,0),$B335,$C335,$D335,$E335)*BF$6+BF335*BF$7&lt;BF$2,BF$3*BF$4,0)</f>
        <v>0</v>
      </c>
      <c r="EZ335" s="0" t="n">
        <f aca="false">IF(CHOOSE(MATCH(BG$5,$B$10:$E$10,0),$B335,$C335,$D335,$E335)*BG$6+BG335*BG$7&lt;BG$2,BG$3*BG$4,0)</f>
        <v>0</v>
      </c>
      <c r="FA335" s="0" t="n">
        <f aca="false">IF(CHOOSE(MATCH(BH$5,$B$10:$E$10,0),$B335,$C335,$D335,$E335)*BH$6+BH335*BH$7&lt;BH$2,BH$3*BH$4,0)</f>
        <v>0</v>
      </c>
      <c r="FB335" s="0" t="n">
        <f aca="false">IF(CHOOSE(MATCH(BI$5,$B$10:$E$10,0),$B335,$C335,$D335,$E335)*BI$6+BI335*BI$7&lt;BI$2,BI$3*BI$4,0)</f>
        <v>0</v>
      </c>
      <c r="FC335" s="0" t="n">
        <f aca="false">IF(CHOOSE(MATCH(BJ$5,$B$10:$E$10,0),$B335,$C335,$D335,$E335)*BJ$6+BJ335*BJ$7&lt;BJ$2,BJ$3*BJ$4,0)</f>
        <v>0</v>
      </c>
      <c r="FD335" s="0" t="n">
        <f aca="false">IF(CHOOSE(MATCH(BK$5,$B$10:$E$10,0),$B335,$C335,$D335,$E335)*BK$6+BK335*BK$7&lt;BK$2,BK$3*BK$4,0)</f>
        <v>0</v>
      </c>
      <c r="FE335" s="0" t="n">
        <f aca="false">IF(CHOOSE(MATCH(BL$5,$B$10:$E$10,0),$B335,$C335,$D335,$E335)*BL$6+BL335*BL$7&lt;BL$2,BL$3*BL$4,0)</f>
        <v>0</v>
      </c>
      <c r="FF335" s="0" t="n">
        <f aca="false">IF(CHOOSE(MATCH(BM$5,$B$10:$E$10,0),$B335,$C335,$D335,$E335)*BM$6+BM335*BM$7&lt;BM$2,BM$3*BM$4,0)</f>
        <v>0</v>
      </c>
      <c r="FG335" s="0" t="n">
        <f aca="false">IF(CHOOSE(MATCH(BN$5,$B$10:$E$10,0),$B335,$C335,$D335,$E335)*BN$6+BN335*BN$7&lt;BN$2,BN$3*BN$4,0)</f>
        <v>0</v>
      </c>
      <c r="FH335" s="0" t="n">
        <f aca="false">IF(CHOOSE(MATCH(BO$5,$B$10:$E$10,0),$B335,$C335,$D335,$E335)*BO$6+BO335*BO$7&lt;BO$2,BO$3*BO$4,0)</f>
        <v>0</v>
      </c>
      <c r="FI335" s="0" t="n">
        <f aca="false">IF(CHOOSE(MATCH(BP$5,$B$10:$E$10,0),$B335,$C335,$D335,$E335)*BP$6+BP335*BP$7&lt;BP$2,BP$3*BP$4,0)</f>
        <v>0</v>
      </c>
      <c r="FJ335" s="0" t="n">
        <f aca="false">IF(CHOOSE(MATCH(BQ$5,$B$10:$E$10,0),$B335,$C335,$D335,$E335)*BQ$6+BQ335*BQ$7&lt;BQ$2,BQ$3*BQ$4,0)</f>
        <v>0</v>
      </c>
      <c r="FK335" s="0" t="n">
        <f aca="false">IF(CHOOSE(MATCH(BR$5,$B$10:$E$10,0),$B335,$C335,$D335,$E335)*BR$6+BR335*BR$7&lt;BR$2,BR$3*BR$4,0)</f>
        <v>0</v>
      </c>
      <c r="FL335" s="0" t="n">
        <f aca="false">IF(CHOOSE(MATCH(BS$5,$B$10:$E$10,0),$B335,$C335,$D335,$E335)*BS$6+BS335*BS$7&lt;BS$2,BS$3*BS$4,0)</f>
        <v>0</v>
      </c>
      <c r="FM335" s="0" t="n">
        <f aca="false">IF(CHOOSE(MATCH(BT$5,$B$10:$E$10,0),$B335,$C335,$D335,$E335)*BT$6+BT335*BT$7&lt;BT$2,BT$3*BT$4,0)</f>
        <v>0</v>
      </c>
      <c r="FN335" s="0" t="n">
        <f aca="false">IF(CHOOSE(MATCH(BU$5,$B$10:$E$10,0),$B335,$C335,$D335,$E335)*BU$6+BU335*BU$7&lt;BU$2,BU$3*BU$4,0)</f>
        <v>0</v>
      </c>
      <c r="FO335" s="0" t="n">
        <f aca="false">IF(CHOOSE(MATCH(BV$5,$B$10:$E$10,0),$B335,$C335,$D335,$E335)*BV$6+BV335*BV$7&lt;BV$2,BV$3*BV$4,0)</f>
        <v>0</v>
      </c>
      <c r="FP335" s="0" t="n">
        <f aca="false">IF(CHOOSE(MATCH(BW$5,$B$10:$E$10,0),$B335,$C335,$D335,$E335)*BW$6+BW335*BW$7&lt;BW$2,BW$3*BW$4,0)</f>
        <v>0</v>
      </c>
      <c r="FQ335" s="0" t="n">
        <f aca="false">IF(CHOOSE(MATCH(BX$5,$B$10:$E$10,0),$B335,$C335,$D335,$E335)*BX$6+BX335*BX$7&lt;BX$2,BX$3*BX$4,0)</f>
        <v>0</v>
      </c>
      <c r="FR335" s="0" t="n">
        <f aca="false">IF(CHOOSE(MATCH(BY$5,$B$10:$E$10,0),$B335,$C335,$D335,$E335)*BY$6+BY335*BY$7&lt;BY$2,BY$3*BY$4,0)</f>
        <v>0</v>
      </c>
      <c r="FS335" s="0" t="n">
        <f aca="false">IF(CHOOSE(MATCH(BZ$5,$B$10:$E$10,0),$B335,$C335,$D335,$E335)*BZ$6+BZ335*BZ$7&lt;BZ$2,BZ$3*BZ$4,0)</f>
        <v>0</v>
      </c>
      <c r="FT335" s="0" t="n">
        <f aca="false">IF(CHOOSE(MATCH(CA$5,$B$10:$E$10,0),$B335,$C335,$D335,$E335)*CA$6+CA335*CA$7&lt;CA$2,CA$3*CA$4,0)</f>
        <v>0</v>
      </c>
      <c r="FU335" s="0" t="n">
        <f aca="false">IF(CHOOSE(MATCH(CB$5,$B$10:$E$10,0),$B335,$C335,$D335,$E335)*CB$6+CB335*CB$7&lt;CB$2,CB$3*CB$4,0)</f>
        <v>0</v>
      </c>
      <c r="FV335" s="0" t="n">
        <f aca="false">IF(CHOOSE(MATCH(CC$5,$B$10:$E$10,0),$B335,$C335,$D335,$E335)*CC$6+CC335*CC$7&lt;CC$2,CC$3*CC$4,0)</f>
        <v>0</v>
      </c>
      <c r="FW335" s="0" t="n">
        <f aca="false">IF(CHOOSE(MATCH(CD$5,$B$10:$E$10,0),$B335,$C335,$D335,$E335)*CD$6+CD335*CD$7&lt;CD$2,CD$3*CD$4,0)</f>
        <v>0</v>
      </c>
      <c r="FX335" s="0" t="n">
        <f aca="false">IF(CHOOSE(MATCH(CE$5,$B$10:$E$10,0),$B335,$C335,$D335,$E335)*CE$6+CE335*CE$7&lt;CE$2,CE$3*CE$4,0)</f>
        <v>0</v>
      </c>
      <c r="FY335" s="0" t="n">
        <f aca="false">IF(CHOOSE(MATCH(CF$5,$B$10:$E$10,0),$B335,$C335,$D335,$E335)*CF$6+CF335*CF$7&lt;CF$2,CF$3*CF$4,0)</f>
        <v>0</v>
      </c>
      <c r="FZ335" s="0" t="n">
        <f aca="false">IF(CHOOSE(MATCH(CG$5,$B$10:$E$10,0),$B335,$C335,$D335,$E335)*CG$6+CG335*CG$7&lt;CG$2,CG$3*CG$4,0)</f>
        <v>0</v>
      </c>
      <c r="GA335" s="0" t="n">
        <f aca="false">IF(CHOOSE(MATCH(CH$5,$B$10:$E$10,0),$B335,$C335,$D335,$E335)*CH$6+CH335*CH$7&lt;CH$2,CH$3*CH$4,0)</f>
        <v>0</v>
      </c>
      <c r="GB335" s="0" t="n">
        <f aca="false">IF(CHOOSE(MATCH(CI$5,$B$10:$E$10,0),$B335,$C335,$D335,$E335)*CI$6+CI335*CI$7&lt;CI$2,CI$3*CI$4,0)</f>
        <v>0</v>
      </c>
      <c r="GC335" s="0" t="n">
        <f aca="false">IF(CHOOSE(MATCH(CJ$5,$B$10:$E$10,0),$B335,$C335,$D335,$E335)*CJ$6+CJ335*CJ$7&lt;CJ$2,CJ$3*CJ$4,0)</f>
        <v>0</v>
      </c>
      <c r="GD335" s="0" t="n">
        <f aca="false">IF(CHOOSE(MATCH(CK$5,$B$10:$E$10,0),$B335,$C335,$D335,$E335)*CK$6+CK335*CK$7&lt;CK$2,CK$3*CK$4,0)</f>
        <v>0</v>
      </c>
      <c r="GE335" s="0" t="n">
        <f aca="false">IF(CHOOSE(MATCH(CL$5,$B$10:$E$10,0),$B335,$C335,$D335,$E335)*CL$6+CL335*CL$7&lt;CL$2,CL$3*CL$4,0)</f>
        <v>0</v>
      </c>
      <c r="GF335" s="0" t="n">
        <f aca="false">IF(CHOOSE(MATCH(CM$5,$B$10:$E$10,0),$B335,$C335,$D335,$E335)*CM$6+CM335*CM$7&lt;CM$2,CM$3*CM$4,0)</f>
        <v>0</v>
      </c>
      <c r="GG335" s="0" t="n">
        <f aca="false">IF(CHOOSE(MATCH(CN$5,$B$10:$E$10,0),$B335,$C335,$D335,$E335)*CN$6+CN335*CN$7&lt;CN$2,CN$3*CN$4,0)</f>
        <v>0</v>
      </c>
      <c r="GH335" s="0" t="n">
        <f aca="false">IF(CHOOSE(MATCH(CO$5,$B$10:$E$10,0),$B335,$C335,$D335,$E335)*CO$6+CO335*CO$7&lt;CO$2,CO$3*CO$4,0)</f>
        <v>0</v>
      </c>
      <c r="GI335" s="0" t="n">
        <f aca="false">IF(CHOOSE(MATCH(CP$5,$B$10:$E$10,0),$B335,$C335,$D335,$E335)*CP$6+CP335*CP$7&lt;CP$2,CP$3*CP$4,0)</f>
        <v>0</v>
      </c>
      <c r="GJ335" s="0" t="n">
        <f aca="false">IF(CHOOSE(MATCH(CQ$5,$B$10:$E$10,0),$B335,$C335,$D335,$E335)*CQ$6+CQ335*CQ$7&lt;CQ$2,CQ$3*CQ$4,0)</f>
        <v>0</v>
      </c>
      <c r="GK335" s="0" t="n">
        <f aca="false">IF(CHOOSE(MATCH(CR$5,$B$10:$E$10,0),$B335,$C335,$D335,$E335)*CR$6+CR335*CR$7&lt;CR$2,CR$3*CR$4,0)</f>
        <v>0</v>
      </c>
      <c r="GL335" s="0" t="n">
        <f aca="false">IF(CHOOSE(MATCH(CS$5,$B$10:$E$10,0),$B335,$C335,$D335,$E335)*CS$6+CS335*CS$7&lt;CS$2,CS$3*CS$4,0)</f>
        <v>0</v>
      </c>
      <c r="GM335" s="0" t="n">
        <f aca="false">IF(CHOOSE(MATCH(CT$5,$B$10:$E$10,0),$B335,$C335,$D335,$E335)*CT$6+CT335*CT$7&lt;CT$2,CT$3*CT$4,0)</f>
        <v>0</v>
      </c>
      <c r="GN335" s="0" t="n">
        <f aca="false">IF(CHOOSE(MATCH(CU$5,$B$10:$E$10,0),$B335,$C335,$D335,$E335)*CU$6+CU335*CU$7&lt;CU$2,CU$3*CU$4,0)</f>
        <v>0</v>
      </c>
      <c r="GO335" s="0" t="n">
        <f aca="false">IF(CHOOSE(MATCH(CV$5,$B$10:$E$10,0),$B335,$C335,$D335,$E335)*CV$6+CV335*CV$7&lt;CV$2,CV$3*CV$4,0)</f>
        <v>0</v>
      </c>
      <c r="GP335" s="0" t="n">
        <f aca="false">IF(CHOOSE(MATCH(CW$5,$B$10:$E$10,0),$B335,$C335,$D335,$E335)*CW$6+CW335*CW$7&lt;CW$2,CW$3*CW$4,0)</f>
        <v>0</v>
      </c>
      <c r="GQ335" s="0" t="n">
        <f aca="false">IF(CHOOSE(MATCH(CX$5,$B$10:$E$10,0),$B335,$C335,$D335,$E335)*CX$6+CX335*CX$7&lt;CX$2,CX$3*CX$4,0)</f>
        <v>0</v>
      </c>
      <c r="GS335" s="0" t="n">
        <f aca="false">SUM(CZ335:GQ335)</f>
        <v>2.5</v>
      </c>
      <c r="GT335" s="0" t="n">
        <f aca="false">IF(GS335&gt;$GS$6,1,0)</f>
        <v>0</v>
      </c>
    </row>
    <row r="336" customFormat="false" ht="14" hidden="false" customHeight="false" outlineLevel="0" collapsed="false">
      <c r="A336" s="0" t="n">
        <v>326</v>
      </c>
      <c r="B336" s="0" t="n">
        <v>1.15830068784497</v>
      </c>
      <c r="C336" s="0" t="n">
        <v>0.816375504930741</v>
      </c>
      <c r="D336" s="0" t="n">
        <v>2.04174085206492</v>
      </c>
      <c r="E336" s="0" t="n">
        <v>0.718385993996002</v>
      </c>
      <c r="G336" s="0" t="n">
        <v>0.816210103948833</v>
      </c>
      <c r="H336" s="0" t="n">
        <v>0.0735428784537362</v>
      </c>
      <c r="I336" s="0" t="n">
        <v>3.22004780173302</v>
      </c>
      <c r="J336" s="0" t="n">
        <v>0.276149876299314</v>
      </c>
      <c r="K336" s="0" t="n">
        <v>-1.66849531524349</v>
      </c>
      <c r="L336" s="0" t="n">
        <v>-0.119583773994236</v>
      </c>
      <c r="M336" s="0" t="n">
        <v>-2.55895429290831</v>
      </c>
      <c r="N336" s="0" t="n">
        <v>0.679564209349337</v>
      </c>
      <c r="O336" s="0" t="n">
        <v>0.462707703263732</v>
      </c>
      <c r="P336" s="0" t="n">
        <v>0.707684648659779</v>
      </c>
      <c r="Q336" s="0" t="n">
        <v>-0.382722191716311</v>
      </c>
      <c r="R336" s="0" t="n">
        <v>-0.530651504959678</v>
      </c>
      <c r="S336" s="0" t="n">
        <v>-1.21642642625375</v>
      </c>
      <c r="T336" s="0" t="n">
        <v>0.756695044401567</v>
      </c>
      <c r="U336" s="0" t="n">
        <v>0.701311364537105</v>
      </c>
      <c r="V336" s="0" t="n">
        <v>0.0436557456851006</v>
      </c>
      <c r="W336" s="0" t="n">
        <v>0.615407316217898</v>
      </c>
      <c r="X336" s="0" t="n">
        <v>-0.597203779761912</v>
      </c>
      <c r="Y336" s="0" t="n">
        <v>0.307762775264564</v>
      </c>
      <c r="Z336" s="0" t="n">
        <v>0.124593952932628</v>
      </c>
      <c r="AA336" s="0" t="n">
        <v>0.41411112761125</v>
      </c>
      <c r="AB336" s="0" t="n">
        <v>0.683037342241732</v>
      </c>
      <c r="AC336" s="0" t="n">
        <v>-0.382970029022545</v>
      </c>
      <c r="AD336" s="0" t="n">
        <v>2.12592567550018</v>
      </c>
      <c r="AE336" s="0" t="n">
        <v>-1.01674459074275</v>
      </c>
      <c r="AF336" s="0" t="n">
        <v>1.2130658433307</v>
      </c>
      <c r="AG336" s="0" t="n">
        <v>-1.34057245304575</v>
      </c>
      <c r="AH336" s="0" t="n">
        <v>-0.377294782083482</v>
      </c>
      <c r="AI336" s="0" t="n">
        <v>-0.736578158466727</v>
      </c>
      <c r="AJ336" s="0" t="n">
        <v>-0.638593746771221</v>
      </c>
      <c r="AK336" s="0" t="n">
        <v>0.485217697132612</v>
      </c>
      <c r="AL336" s="0" t="n">
        <v>0.96500116342213</v>
      </c>
      <c r="AM336" s="0" t="n">
        <v>0.568824134461465</v>
      </c>
      <c r="AN336" s="0" t="n">
        <v>1.04142600321211</v>
      </c>
      <c r="AO336" s="0" t="n">
        <v>-0.400563067159965</v>
      </c>
      <c r="AP336" s="0" t="n">
        <v>1.32605919134221</v>
      </c>
      <c r="AQ336" s="0" t="n">
        <v>-0.378363438358065</v>
      </c>
      <c r="AR336" s="0" t="n">
        <v>-0.455821691502933</v>
      </c>
      <c r="AS336" s="0" t="n">
        <v>1.07027972262586</v>
      </c>
      <c r="AT336" s="0" t="n">
        <v>-0.508064204041148</v>
      </c>
      <c r="AU336" s="0" t="n">
        <v>-1.10567270894535</v>
      </c>
      <c r="AV336" s="0" t="n">
        <v>0.458539943792857</v>
      </c>
      <c r="AW336" s="0" t="n">
        <v>0.935681327973725</v>
      </c>
      <c r="AX336" s="0" t="n">
        <v>1.89719685295131</v>
      </c>
      <c r="AY336" s="0" t="n">
        <v>0.0171746705746045</v>
      </c>
      <c r="AZ336" s="0" t="n">
        <v>-0.715469923306955</v>
      </c>
      <c r="BA336" s="0" t="n">
        <v>0.711129359842744</v>
      </c>
      <c r="BB336" s="0" t="n">
        <v>-0.362468881576206</v>
      </c>
      <c r="BC336" s="0" t="n">
        <v>0.278613470072742</v>
      </c>
      <c r="BD336" s="0" t="n">
        <v>0.182578787644161</v>
      </c>
      <c r="BE336" s="0" t="n">
        <v>0.0137310962600168</v>
      </c>
      <c r="BF336" s="0" t="n">
        <v>0.962932062975597</v>
      </c>
      <c r="BG336" s="0" t="n">
        <v>-0.81866573964362</v>
      </c>
      <c r="BH336" s="0" t="n">
        <v>-0.454888322565239</v>
      </c>
      <c r="BI336" s="0" t="n">
        <v>0.97282963906764</v>
      </c>
      <c r="BJ336" s="0" t="n">
        <v>-0.128140982269542</v>
      </c>
      <c r="BK336" s="0" t="n">
        <v>-0.103341335488949</v>
      </c>
      <c r="BL336" s="0" t="n">
        <v>0.0272746092377929</v>
      </c>
      <c r="BM336" s="0" t="n">
        <v>0.495916765430593</v>
      </c>
      <c r="BN336" s="0" t="n">
        <v>1.32882860270911</v>
      </c>
      <c r="BO336" s="0" t="n">
        <v>-0.82789938460337</v>
      </c>
      <c r="BP336" s="0" t="n">
        <v>-0.474146872875281</v>
      </c>
      <c r="BQ336" s="0" t="n">
        <v>1.39799794851569</v>
      </c>
      <c r="BR336" s="0" t="n">
        <v>1.61548996402416</v>
      </c>
      <c r="BS336" s="0" t="n">
        <v>1.22270193969598</v>
      </c>
      <c r="BT336" s="0" t="n">
        <v>1.40699739858974</v>
      </c>
      <c r="BU336" s="0" t="n">
        <v>1.56955138663761</v>
      </c>
      <c r="BV336" s="0" t="n">
        <v>1.8389664546703</v>
      </c>
      <c r="BW336" s="0" t="n">
        <v>0.926124812394846</v>
      </c>
      <c r="BX336" s="0" t="n">
        <v>-0.362550736099365</v>
      </c>
      <c r="BY336" s="0" t="n">
        <v>-0.678985543345334</v>
      </c>
      <c r="BZ336" s="0" t="n">
        <v>-0.95977384262369</v>
      </c>
      <c r="CA336" s="0" t="n">
        <v>1.24182633953751</v>
      </c>
      <c r="CB336" s="0" t="n">
        <v>-3.0972296372056</v>
      </c>
      <c r="CC336" s="0" t="n">
        <v>-1.11588178697275</v>
      </c>
      <c r="CD336" s="0" t="n">
        <v>1.98411726159975</v>
      </c>
      <c r="CE336" s="0" t="n">
        <v>-0.21347318579501</v>
      </c>
      <c r="CF336" s="0" t="n">
        <v>0.327797806676244</v>
      </c>
      <c r="CG336" s="0" t="n">
        <v>0.160995341502712</v>
      </c>
      <c r="CH336" s="0" t="n">
        <v>-1.77739821083378</v>
      </c>
      <c r="CI336" s="0" t="n">
        <v>-0.627377403361606</v>
      </c>
      <c r="CJ336" s="0" t="n">
        <v>0.431343778473092</v>
      </c>
      <c r="CK336" s="0" t="n">
        <v>0.299271505355137</v>
      </c>
      <c r="CL336" s="0" t="n">
        <v>0.188571220860467</v>
      </c>
      <c r="CM336" s="0" t="n">
        <v>1.59496266860515</v>
      </c>
      <c r="CN336" s="0" t="n">
        <v>0.260843080468476</v>
      </c>
      <c r="CO336" s="0" t="n">
        <v>-0.386346528102877</v>
      </c>
      <c r="CP336" s="0" t="n">
        <v>-0.33127093956864</v>
      </c>
      <c r="CQ336" s="0" t="n">
        <v>0.67561813921202</v>
      </c>
      <c r="CR336" s="0" t="n">
        <v>-1.21738821690087</v>
      </c>
      <c r="CS336" s="0" t="n">
        <v>0.0986517534329323</v>
      </c>
      <c r="CT336" s="0" t="n">
        <v>-0.953368726186454</v>
      </c>
      <c r="CU336" s="0" t="n">
        <v>0.49704112825566</v>
      </c>
      <c r="CV336" s="0" t="n">
        <v>1.47186710819369</v>
      </c>
      <c r="CW336" s="0" t="n">
        <v>-0.849868229124695</v>
      </c>
      <c r="CX336" s="0" t="n">
        <v>0.786051259638043</v>
      </c>
      <c r="CZ336" s="0" t="n">
        <f aca="false">IF(CHOOSE(MATCH(G$5,$B$10:$E$10,0),$B336,$C336,$D336,$E336)*G$6+G336*G$7&lt;G$2,G$3*G$4,0)</f>
        <v>0</v>
      </c>
      <c r="DA336" s="0" t="n">
        <f aca="false">IF(CHOOSE(MATCH(H$5,$B$10:$E$10,0),$B336,$C336,$D336,$E336)*H$6+H336*H$7&lt;H$2,H$3*H$4,0)</f>
        <v>0</v>
      </c>
      <c r="DB336" s="0" t="n">
        <f aca="false">IF(CHOOSE(MATCH(I$5,$B$10:$E$10,0),$B336,$C336,$D336,$E336)*I$6+I336*I$7&lt;I$2,I$3*I$4,0)</f>
        <v>0</v>
      </c>
      <c r="DC336" s="0" t="n">
        <f aca="false">IF(CHOOSE(MATCH(J$5,$B$10:$E$10,0),$B336,$C336,$D336,$E336)*J$6+J336*J$7&lt;J$2,J$3*J$4,0)</f>
        <v>0</v>
      </c>
      <c r="DD336" s="0" t="n">
        <f aca="false">IF(CHOOSE(MATCH(K$5,$B$10:$E$10,0),$B336,$C336,$D336,$E336)*K$6+K336*K$7&lt;K$2,K$3*K$4,0)</f>
        <v>0</v>
      </c>
      <c r="DE336" s="0" t="n">
        <f aca="false">IF(CHOOSE(MATCH(L$5,$B$10:$E$10,0),$B336,$C336,$D336,$E336)*L$6+L336*L$7&lt;L$2,L$3*L$4,0)</f>
        <v>0</v>
      </c>
      <c r="DF336" s="0" t="n">
        <f aca="false">IF(CHOOSE(MATCH(M$5,$B$10:$E$10,0),$B336,$C336,$D336,$E336)*M$6+M336*M$7&lt;M$2,M$3*M$4,0)</f>
        <v>0</v>
      </c>
      <c r="DG336" s="0" t="n">
        <f aca="false">IF(CHOOSE(MATCH(N$5,$B$10:$E$10,0),$B336,$C336,$D336,$E336)*N$6+N336*N$7&lt;N$2,N$3*N$4,0)</f>
        <v>0</v>
      </c>
      <c r="DH336" s="0" t="n">
        <f aca="false">IF(CHOOSE(MATCH(O$5,$B$10:$E$10,0),$B336,$C336,$D336,$E336)*O$6+O336*O$7&lt;O$2,O$3*O$4,0)</f>
        <v>0</v>
      </c>
      <c r="DI336" s="0" t="n">
        <f aca="false">IF(CHOOSE(MATCH(P$5,$B$10:$E$10,0),$B336,$C336,$D336,$E336)*P$6+P336*P$7&lt;P$2,P$3*P$4,0)</f>
        <v>0</v>
      </c>
      <c r="DJ336" s="0" t="n">
        <f aca="false">IF(CHOOSE(MATCH(Q$5,$B$10:$E$10,0),$B336,$C336,$D336,$E336)*Q$6+Q336*Q$7&lt;Q$2,Q$3*Q$4,0)</f>
        <v>0</v>
      </c>
      <c r="DK336" s="0" t="n">
        <f aca="false">IF(CHOOSE(MATCH(R$5,$B$10:$E$10,0),$B336,$C336,$D336,$E336)*R$6+R336*R$7&lt;R$2,R$3*R$4,0)</f>
        <v>0</v>
      </c>
      <c r="DL336" s="0" t="n">
        <f aca="false">IF(CHOOSE(MATCH(S$5,$B$10:$E$10,0),$B336,$C336,$D336,$E336)*S$6+S336*S$7&lt;S$2,S$3*S$4,0)</f>
        <v>0</v>
      </c>
      <c r="DM336" s="0" t="n">
        <f aca="false">IF(CHOOSE(MATCH(T$5,$B$10:$E$10,0),$B336,$C336,$D336,$E336)*T$6+T336*T$7&lt;T$2,T$3*T$4,0)</f>
        <v>0</v>
      </c>
      <c r="DN336" s="0" t="n">
        <f aca="false">IF(CHOOSE(MATCH(U$5,$B$10:$E$10,0),$B336,$C336,$D336,$E336)*U$6+U336*U$7&lt;U$2,U$3*U$4,0)</f>
        <v>0</v>
      </c>
      <c r="DO336" s="0" t="n">
        <f aca="false">IF(CHOOSE(MATCH(V$5,$B$10:$E$10,0),$B336,$C336,$D336,$E336)*V$6+V336*V$7&lt;V$2,V$3*V$4,0)</f>
        <v>0</v>
      </c>
      <c r="DP336" s="0" t="n">
        <f aca="false">IF(CHOOSE(MATCH(W$5,$B$10:$E$10,0),$B336,$C336,$D336,$E336)*W$6+W336*W$7&lt;W$2,W$3*W$4,0)</f>
        <v>0</v>
      </c>
      <c r="DQ336" s="0" t="n">
        <f aca="false">IF(CHOOSE(MATCH(X$5,$B$10:$E$10,0),$B336,$C336,$D336,$E336)*X$6+X336*X$7&lt;X$2,X$3*X$4,0)</f>
        <v>0</v>
      </c>
      <c r="DR336" s="0" t="n">
        <f aca="false">IF(CHOOSE(MATCH(Y$5,$B$10:$E$10,0),$B336,$C336,$D336,$E336)*Y$6+Y336*Y$7&lt;Y$2,Y$3*Y$4,0)</f>
        <v>0</v>
      </c>
      <c r="DS336" s="0" t="n">
        <f aca="false">IF(CHOOSE(MATCH(Z$5,$B$10:$E$10,0),$B336,$C336,$D336,$E336)*Z$6+Z336*Z$7&lt;Z$2,Z$3*Z$4,0)</f>
        <v>0</v>
      </c>
      <c r="DT336" s="0" t="n">
        <f aca="false">IF(CHOOSE(MATCH(AA$5,$B$10:$E$10,0),$B336,$C336,$D336,$E336)*AA$6+AA336*AA$7&lt;AA$2,AA$3*AA$4,0)</f>
        <v>0</v>
      </c>
      <c r="DU336" s="0" t="n">
        <f aca="false">IF(CHOOSE(MATCH(AB$5,$B$10:$E$10,0),$B336,$C336,$D336,$E336)*AB$6+AB336*AB$7&lt;AB$2,AB$3*AB$4,0)</f>
        <v>0</v>
      </c>
      <c r="DV336" s="0" t="n">
        <f aca="false">IF(CHOOSE(MATCH(AC$5,$B$10:$E$10,0),$B336,$C336,$D336,$E336)*AC$6+AC336*AC$7&lt;AC$2,AC$3*AC$4,0)</f>
        <v>0</v>
      </c>
      <c r="DW336" s="0" t="n">
        <f aca="false">IF(CHOOSE(MATCH(AD$5,$B$10:$E$10,0),$B336,$C336,$D336,$E336)*AD$6+AD336*AD$7&lt;AD$2,AD$3*AD$4,0)</f>
        <v>0</v>
      </c>
      <c r="DX336" s="0" t="n">
        <f aca="false">IF(CHOOSE(MATCH(AE$5,$B$10:$E$10,0),$B336,$C336,$D336,$E336)*AE$6+AE336*AE$7&lt;AE$2,AE$3*AE$4,0)</f>
        <v>0</v>
      </c>
      <c r="DY336" s="0" t="n">
        <f aca="false">IF(CHOOSE(MATCH(AF$5,$B$10:$E$10,0),$B336,$C336,$D336,$E336)*AF$6+AF336*AF$7&lt;AF$2,AF$3*AF$4,0)</f>
        <v>0</v>
      </c>
      <c r="DZ336" s="0" t="n">
        <f aca="false">IF(CHOOSE(MATCH(AG$5,$B$10:$E$10,0),$B336,$C336,$D336,$E336)*AG$6+AG336*AG$7&lt;AG$2,AG$3*AG$4,0)</f>
        <v>0</v>
      </c>
      <c r="EA336" s="0" t="n">
        <f aca="false">IF(CHOOSE(MATCH(AH$5,$B$10:$E$10,0),$B336,$C336,$D336,$E336)*AH$6+AH336*AH$7&lt;AH$2,AH$3*AH$4,0)</f>
        <v>0</v>
      </c>
      <c r="EB336" s="0" t="n">
        <f aca="false">IF(CHOOSE(MATCH(AI$5,$B$10:$E$10,0),$B336,$C336,$D336,$E336)*AI$6+AI336*AI$7&lt;AI$2,AI$3*AI$4,0)</f>
        <v>0</v>
      </c>
      <c r="EC336" s="0" t="n">
        <f aca="false">IF(CHOOSE(MATCH(AJ$5,$B$10:$E$10,0),$B336,$C336,$D336,$E336)*AJ$6+AJ336*AJ$7&lt;AJ$2,AJ$3*AJ$4,0)</f>
        <v>0</v>
      </c>
      <c r="ED336" s="0" t="n">
        <f aca="false">IF(CHOOSE(MATCH(AK$5,$B$10:$E$10,0),$B336,$C336,$D336,$E336)*AK$6+AK336*AK$7&lt;AK$2,AK$3*AK$4,0)</f>
        <v>0</v>
      </c>
      <c r="EE336" s="0" t="n">
        <f aca="false">IF(CHOOSE(MATCH(AL$5,$B$10:$E$10,0),$B336,$C336,$D336,$E336)*AL$6+AL336*AL$7&lt;AL$2,AL$3*AL$4,0)</f>
        <v>0</v>
      </c>
      <c r="EF336" s="0" t="n">
        <f aca="false">IF(CHOOSE(MATCH(AM$5,$B$10:$E$10,0),$B336,$C336,$D336,$E336)*AM$6+AM336*AM$7&lt;AM$2,AM$3*AM$4,0)</f>
        <v>0</v>
      </c>
      <c r="EG336" s="0" t="n">
        <f aca="false">IF(CHOOSE(MATCH(AN$5,$B$10:$E$10,0),$B336,$C336,$D336,$E336)*AN$6+AN336*AN$7&lt;AN$2,AN$3*AN$4,0)</f>
        <v>0</v>
      </c>
      <c r="EH336" s="0" t="n">
        <f aca="false">IF(CHOOSE(MATCH(AO$5,$B$10:$E$10,0),$B336,$C336,$D336,$E336)*AO$6+AO336*AO$7&lt;AO$2,AO$3*AO$4,0)</f>
        <v>0</v>
      </c>
      <c r="EI336" s="0" t="n">
        <f aca="false">IF(CHOOSE(MATCH(AP$5,$B$10:$E$10,0),$B336,$C336,$D336,$E336)*AP$6+AP336*AP$7&lt;AP$2,AP$3*AP$4,0)</f>
        <v>0</v>
      </c>
      <c r="EJ336" s="0" t="n">
        <f aca="false">IF(CHOOSE(MATCH(AQ$5,$B$10:$E$10,0),$B336,$C336,$D336,$E336)*AQ$6+AQ336*AQ$7&lt;AQ$2,AQ$3*AQ$4,0)</f>
        <v>0</v>
      </c>
      <c r="EK336" s="0" t="n">
        <f aca="false">IF(CHOOSE(MATCH(AR$5,$B$10:$E$10,0),$B336,$C336,$D336,$E336)*AR$6+AR336*AR$7&lt;AR$2,AR$3*AR$4,0)</f>
        <v>0</v>
      </c>
      <c r="EL336" s="0" t="n">
        <f aca="false">IF(CHOOSE(MATCH(AS$5,$B$10:$E$10,0),$B336,$C336,$D336,$E336)*AS$6+AS336*AS$7&lt;AS$2,AS$3*AS$4,0)</f>
        <v>0</v>
      </c>
      <c r="EM336" s="0" t="n">
        <f aca="false">IF(CHOOSE(MATCH(AT$5,$B$10:$E$10,0),$B336,$C336,$D336,$E336)*AT$6+AT336*AT$7&lt;AT$2,AT$3*AT$4,0)</f>
        <v>0</v>
      </c>
      <c r="EN336" s="0" t="n">
        <f aca="false">IF(CHOOSE(MATCH(AU$5,$B$10:$E$10,0),$B336,$C336,$D336,$E336)*AU$6+AU336*AU$7&lt;AU$2,AU$3*AU$4,0)</f>
        <v>0</v>
      </c>
      <c r="EO336" s="0" t="n">
        <f aca="false">IF(CHOOSE(MATCH(AV$5,$B$10:$E$10,0),$B336,$C336,$D336,$E336)*AV$6+AV336*AV$7&lt;AV$2,AV$3*AV$4,0)</f>
        <v>0</v>
      </c>
      <c r="EP336" s="0" t="n">
        <f aca="false">IF(CHOOSE(MATCH(AW$5,$B$10:$E$10,0),$B336,$C336,$D336,$E336)*AW$6+AW336*AW$7&lt;AW$2,AW$3*AW$4,0)</f>
        <v>0</v>
      </c>
      <c r="EQ336" s="0" t="n">
        <f aca="false">IF(CHOOSE(MATCH(AX$5,$B$10:$E$10,0),$B336,$C336,$D336,$E336)*AX$6+AX336*AX$7&lt;AX$2,AX$3*AX$4,0)</f>
        <v>0</v>
      </c>
      <c r="ER336" s="0" t="n">
        <f aca="false">IF(CHOOSE(MATCH(AY$5,$B$10:$E$10,0),$B336,$C336,$D336,$E336)*AY$6+AY336*AY$7&lt;AY$2,AY$3*AY$4,0)</f>
        <v>0</v>
      </c>
      <c r="ES336" s="0" t="n">
        <f aca="false">IF(CHOOSE(MATCH(AZ$5,$B$10:$E$10,0),$B336,$C336,$D336,$E336)*AZ$6+AZ336*AZ$7&lt;AZ$2,AZ$3*AZ$4,0)</f>
        <v>0</v>
      </c>
      <c r="ET336" s="0" t="n">
        <f aca="false">IF(CHOOSE(MATCH(BA$5,$B$10:$E$10,0),$B336,$C336,$D336,$E336)*BA$6+BA336*BA$7&lt;BA$2,BA$3*BA$4,0)</f>
        <v>0</v>
      </c>
      <c r="EU336" s="0" t="n">
        <f aca="false">IF(CHOOSE(MATCH(BB$5,$B$10:$E$10,0),$B336,$C336,$D336,$E336)*BB$6+BB336*BB$7&lt;BB$2,BB$3*BB$4,0)</f>
        <v>0</v>
      </c>
      <c r="EV336" s="0" t="n">
        <f aca="false">IF(CHOOSE(MATCH(BC$5,$B$10:$E$10,0),$B336,$C336,$D336,$E336)*BC$6+BC336*BC$7&lt;BC$2,BC$3*BC$4,0)</f>
        <v>0</v>
      </c>
      <c r="EW336" s="0" t="n">
        <f aca="false">IF(CHOOSE(MATCH(BD$5,$B$10:$E$10,0),$B336,$C336,$D336,$E336)*BD$6+BD336*BD$7&lt;BD$2,BD$3*BD$4,0)</f>
        <v>0</v>
      </c>
      <c r="EX336" s="0" t="n">
        <f aca="false">IF(CHOOSE(MATCH(BE$5,$B$10:$E$10,0),$B336,$C336,$D336,$E336)*BE$6+BE336*BE$7&lt;BE$2,BE$3*BE$4,0)</f>
        <v>0</v>
      </c>
      <c r="EY336" s="0" t="n">
        <f aca="false">IF(CHOOSE(MATCH(BF$5,$B$10:$E$10,0),$B336,$C336,$D336,$E336)*BF$6+BF336*BF$7&lt;BF$2,BF$3*BF$4,0)</f>
        <v>0</v>
      </c>
      <c r="EZ336" s="0" t="n">
        <f aca="false">IF(CHOOSE(MATCH(BG$5,$B$10:$E$10,0),$B336,$C336,$D336,$E336)*BG$6+BG336*BG$7&lt;BG$2,BG$3*BG$4,0)</f>
        <v>0</v>
      </c>
      <c r="FA336" s="0" t="n">
        <f aca="false">IF(CHOOSE(MATCH(BH$5,$B$10:$E$10,0),$B336,$C336,$D336,$E336)*BH$6+BH336*BH$7&lt;BH$2,BH$3*BH$4,0)</f>
        <v>0</v>
      </c>
      <c r="FB336" s="0" t="n">
        <f aca="false">IF(CHOOSE(MATCH(BI$5,$B$10:$E$10,0),$B336,$C336,$D336,$E336)*BI$6+BI336*BI$7&lt;BI$2,BI$3*BI$4,0)</f>
        <v>0</v>
      </c>
      <c r="FC336" s="0" t="n">
        <f aca="false">IF(CHOOSE(MATCH(BJ$5,$B$10:$E$10,0),$B336,$C336,$D336,$E336)*BJ$6+BJ336*BJ$7&lt;BJ$2,BJ$3*BJ$4,0)</f>
        <v>0</v>
      </c>
      <c r="FD336" s="0" t="n">
        <f aca="false">IF(CHOOSE(MATCH(BK$5,$B$10:$E$10,0),$B336,$C336,$D336,$E336)*BK$6+BK336*BK$7&lt;BK$2,BK$3*BK$4,0)</f>
        <v>0</v>
      </c>
      <c r="FE336" s="0" t="n">
        <f aca="false">IF(CHOOSE(MATCH(BL$5,$B$10:$E$10,0),$B336,$C336,$D336,$E336)*BL$6+BL336*BL$7&lt;BL$2,BL$3*BL$4,0)</f>
        <v>0</v>
      </c>
      <c r="FF336" s="0" t="n">
        <f aca="false">IF(CHOOSE(MATCH(BM$5,$B$10:$E$10,0),$B336,$C336,$D336,$E336)*BM$6+BM336*BM$7&lt;BM$2,BM$3*BM$4,0)</f>
        <v>0</v>
      </c>
      <c r="FG336" s="0" t="n">
        <f aca="false">IF(CHOOSE(MATCH(BN$5,$B$10:$E$10,0),$B336,$C336,$D336,$E336)*BN$6+BN336*BN$7&lt;BN$2,BN$3*BN$4,0)</f>
        <v>0</v>
      </c>
      <c r="FH336" s="0" t="n">
        <f aca="false">IF(CHOOSE(MATCH(BO$5,$B$10:$E$10,0),$B336,$C336,$D336,$E336)*BO$6+BO336*BO$7&lt;BO$2,BO$3*BO$4,0)</f>
        <v>0</v>
      </c>
      <c r="FI336" s="0" t="n">
        <f aca="false">IF(CHOOSE(MATCH(BP$5,$B$10:$E$10,0),$B336,$C336,$D336,$E336)*BP$6+BP336*BP$7&lt;BP$2,BP$3*BP$4,0)</f>
        <v>0</v>
      </c>
      <c r="FJ336" s="0" t="n">
        <f aca="false">IF(CHOOSE(MATCH(BQ$5,$B$10:$E$10,0),$B336,$C336,$D336,$E336)*BQ$6+BQ336*BQ$7&lt;BQ$2,BQ$3*BQ$4,0)</f>
        <v>0</v>
      </c>
      <c r="FK336" s="0" t="n">
        <f aca="false">IF(CHOOSE(MATCH(BR$5,$B$10:$E$10,0),$B336,$C336,$D336,$E336)*BR$6+BR336*BR$7&lt;BR$2,BR$3*BR$4,0)</f>
        <v>0</v>
      </c>
      <c r="FL336" s="0" t="n">
        <f aca="false">IF(CHOOSE(MATCH(BS$5,$B$10:$E$10,0),$B336,$C336,$D336,$E336)*BS$6+BS336*BS$7&lt;BS$2,BS$3*BS$4,0)</f>
        <v>0</v>
      </c>
      <c r="FM336" s="0" t="n">
        <f aca="false">IF(CHOOSE(MATCH(BT$5,$B$10:$E$10,0),$B336,$C336,$D336,$E336)*BT$6+BT336*BT$7&lt;BT$2,BT$3*BT$4,0)</f>
        <v>0</v>
      </c>
      <c r="FN336" s="0" t="n">
        <f aca="false">IF(CHOOSE(MATCH(BU$5,$B$10:$E$10,0),$B336,$C336,$D336,$E336)*BU$6+BU336*BU$7&lt;BU$2,BU$3*BU$4,0)</f>
        <v>0</v>
      </c>
      <c r="FO336" s="0" t="n">
        <f aca="false">IF(CHOOSE(MATCH(BV$5,$B$10:$E$10,0),$B336,$C336,$D336,$E336)*BV$6+BV336*BV$7&lt;BV$2,BV$3*BV$4,0)</f>
        <v>0</v>
      </c>
      <c r="FP336" s="0" t="n">
        <f aca="false">IF(CHOOSE(MATCH(BW$5,$B$10:$E$10,0),$B336,$C336,$D336,$E336)*BW$6+BW336*BW$7&lt;BW$2,BW$3*BW$4,0)</f>
        <v>0</v>
      </c>
      <c r="FQ336" s="0" t="n">
        <f aca="false">IF(CHOOSE(MATCH(BX$5,$B$10:$E$10,0),$B336,$C336,$D336,$E336)*BX$6+BX336*BX$7&lt;BX$2,BX$3*BX$4,0)</f>
        <v>0</v>
      </c>
      <c r="FR336" s="0" t="n">
        <f aca="false">IF(CHOOSE(MATCH(BY$5,$B$10:$E$10,0),$B336,$C336,$D336,$E336)*BY$6+BY336*BY$7&lt;BY$2,BY$3*BY$4,0)</f>
        <v>0</v>
      </c>
      <c r="FS336" s="0" t="n">
        <f aca="false">IF(CHOOSE(MATCH(BZ$5,$B$10:$E$10,0),$B336,$C336,$D336,$E336)*BZ$6+BZ336*BZ$7&lt;BZ$2,BZ$3*BZ$4,0)</f>
        <v>0</v>
      </c>
      <c r="FT336" s="0" t="n">
        <f aca="false">IF(CHOOSE(MATCH(CA$5,$B$10:$E$10,0),$B336,$C336,$D336,$E336)*CA$6+CA336*CA$7&lt;CA$2,CA$3*CA$4,0)</f>
        <v>0</v>
      </c>
      <c r="FU336" s="0" t="n">
        <f aca="false">IF(CHOOSE(MATCH(CB$5,$B$10:$E$10,0),$B336,$C336,$D336,$E336)*CB$6+CB336*CB$7&lt;CB$2,CB$3*CB$4,0)</f>
        <v>12.5</v>
      </c>
      <c r="FV336" s="0" t="n">
        <f aca="false">IF(CHOOSE(MATCH(CC$5,$B$10:$E$10,0),$B336,$C336,$D336,$E336)*CC$6+CC336*CC$7&lt;CC$2,CC$3*CC$4,0)</f>
        <v>0</v>
      </c>
      <c r="FW336" s="0" t="n">
        <f aca="false">IF(CHOOSE(MATCH(CD$5,$B$10:$E$10,0),$B336,$C336,$D336,$E336)*CD$6+CD336*CD$7&lt;CD$2,CD$3*CD$4,0)</f>
        <v>0</v>
      </c>
      <c r="FX336" s="0" t="n">
        <f aca="false">IF(CHOOSE(MATCH(CE$5,$B$10:$E$10,0),$B336,$C336,$D336,$E336)*CE$6+CE336*CE$7&lt;CE$2,CE$3*CE$4,0)</f>
        <v>0</v>
      </c>
      <c r="FY336" s="0" t="n">
        <f aca="false">IF(CHOOSE(MATCH(CF$5,$B$10:$E$10,0),$B336,$C336,$D336,$E336)*CF$6+CF336*CF$7&lt;CF$2,CF$3*CF$4,0)</f>
        <v>0</v>
      </c>
      <c r="FZ336" s="0" t="n">
        <f aca="false">IF(CHOOSE(MATCH(CG$5,$B$10:$E$10,0),$B336,$C336,$D336,$E336)*CG$6+CG336*CG$7&lt;CG$2,CG$3*CG$4,0)</f>
        <v>0</v>
      </c>
      <c r="GA336" s="0" t="n">
        <f aca="false">IF(CHOOSE(MATCH(CH$5,$B$10:$E$10,0),$B336,$C336,$D336,$E336)*CH$6+CH336*CH$7&lt;CH$2,CH$3*CH$4,0)</f>
        <v>0</v>
      </c>
      <c r="GB336" s="0" t="n">
        <f aca="false">IF(CHOOSE(MATCH(CI$5,$B$10:$E$10,0),$B336,$C336,$D336,$E336)*CI$6+CI336*CI$7&lt;CI$2,CI$3*CI$4,0)</f>
        <v>0</v>
      </c>
      <c r="GC336" s="0" t="n">
        <f aca="false">IF(CHOOSE(MATCH(CJ$5,$B$10:$E$10,0),$B336,$C336,$D336,$E336)*CJ$6+CJ336*CJ$7&lt;CJ$2,CJ$3*CJ$4,0)</f>
        <v>0</v>
      </c>
      <c r="GD336" s="0" t="n">
        <f aca="false">IF(CHOOSE(MATCH(CK$5,$B$10:$E$10,0),$B336,$C336,$D336,$E336)*CK$6+CK336*CK$7&lt;CK$2,CK$3*CK$4,0)</f>
        <v>0</v>
      </c>
      <c r="GE336" s="0" t="n">
        <f aca="false">IF(CHOOSE(MATCH(CL$5,$B$10:$E$10,0),$B336,$C336,$D336,$E336)*CL$6+CL336*CL$7&lt;CL$2,CL$3*CL$4,0)</f>
        <v>0</v>
      </c>
      <c r="GF336" s="0" t="n">
        <f aca="false">IF(CHOOSE(MATCH(CM$5,$B$10:$E$10,0),$B336,$C336,$D336,$E336)*CM$6+CM336*CM$7&lt;CM$2,CM$3*CM$4,0)</f>
        <v>0</v>
      </c>
      <c r="GG336" s="0" t="n">
        <f aca="false">IF(CHOOSE(MATCH(CN$5,$B$10:$E$10,0),$B336,$C336,$D336,$E336)*CN$6+CN336*CN$7&lt;CN$2,CN$3*CN$4,0)</f>
        <v>0</v>
      </c>
      <c r="GH336" s="0" t="n">
        <f aca="false">IF(CHOOSE(MATCH(CO$5,$B$10:$E$10,0),$B336,$C336,$D336,$E336)*CO$6+CO336*CO$7&lt;CO$2,CO$3*CO$4,0)</f>
        <v>0</v>
      </c>
      <c r="GI336" s="0" t="n">
        <f aca="false">IF(CHOOSE(MATCH(CP$5,$B$10:$E$10,0),$B336,$C336,$D336,$E336)*CP$6+CP336*CP$7&lt;CP$2,CP$3*CP$4,0)</f>
        <v>0</v>
      </c>
      <c r="GJ336" s="0" t="n">
        <f aca="false">IF(CHOOSE(MATCH(CQ$5,$B$10:$E$10,0),$B336,$C336,$D336,$E336)*CQ$6+CQ336*CQ$7&lt;CQ$2,CQ$3*CQ$4,0)</f>
        <v>0</v>
      </c>
      <c r="GK336" s="0" t="n">
        <f aca="false">IF(CHOOSE(MATCH(CR$5,$B$10:$E$10,0),$B336,$C336,$D336,$E336)*CR$6+CR336*CR$7&lt;CR$2,CR$3*CR$4,0)</f>
        <v>0</v>
      </c>
      <c r="GL336" s="0" t="n">
        <f aca="false">IF(CHOOSE(MATCH(CS$5,$B$10:$E$10,0),$B336,$C336,$D336,$E336)*CS$6+CS336*CS$7&lt;CS$2,CS$3*CS$4,0)</f>
        <v>0</v>
      </c>
      <c r="GM336" s="0" t="n">
        <f aca="false">IF(CHOOSE(MATCH(CT$5,$B$10:$E$10,0),$B336,$C336,$D336,$E336)*CT$6+CT336*CT$7&lt;CT$2,CT$3*CT$4,0)</f>
        <v>0</v>
      </c>
      <c r="GN336" s="0" t="n">
        <f aca="false">IF(CHOOSE(MATCH(CU$5,$B$10:$E$10,0),$B336,$C336,$D336,$E336)*CU$6+CU336*CU$7&lt;CU$2,CU$3*CU$4,0)</f>
        <v>0</v>
      </c>
      <c r="GO336" s="0" t="n">
        <f aca="false">IF(CHOOSE(MATCH(CV$5,$B$10:$E$10,0),$B336,$C336,$D336,$E336)*CV$6+CV336*CV$7&lt;CV$2,CV$3*CV$4,0)</f>
        <v>0</v>
      </c>
      <c r="GP336" s="0" t="n">
        <f aca="false">IF(CHOOSE(MATCH(CW$5,$B$10:$E$10,0),$B336,$C336,$D336,$E336)*CW$6+CW336*CW$7&lt;CW$2,CW$3*CW$4,0)</f>
        <v>0</v>
      </c>
      <c r="GQ336" s="0" t="n">
        <f aca="false">IF(CHOOSE(MATCH(CX$5,$B$10:$E$10,0),$B336,$C336,$D336,$E336)*CX$6+CX336*CX$7&lt;CX$2,CX$3*CX$4,0)</f>
        <v>0</v>
      </c>
      <c r="GS336" s="0" t="n">
        <f aca="false">SUM(CZ336:GQ336)</f>
        <v>12.5</v>
      </c>
      <c r="GT336" s="0" t="n">
        <f aca="false">IF(GS336&gt;$GS$6,1,0)</f>
        <v>0</v>
      </c>
    </row>
    <row r="337" customFormat="false" ht="14" hidden="false" customHeight="false" outlineLevel="0" collapsed="false">
      <c r="A337" s="0" t="n">
        <v>327</v>
      </c>
      <c r="B337" s="0" t="n">
        <v>-0.434101497105903</v>
      </c>
      <c r="C337" s="0" t="n">
        <v>-0.138605644942813</v>
      </c>
      <c r="D337" s="0" t="n">
        <v>0.380443648321239</v>
      </c>
      <c r="E337" s="0" t="n">
        <v>-2.09607555188082</v>
      </c>
      <c r="G337" s="0" t="n">
        <v>-0.495310814585537</v>
      </c>
      <c r="H337" s="0" t="n">
        <v>-3.24856955558062</v>
      </c>
      <c r="I337" s="0" t="n">
        <v>-0.67561813921202</v>
      </c>
      <c r="J337" s="0" t="n">
        <v>0.418949639424682</v>
      </c>
      <c r="K337" s="0" t="n">
        <v>-1.38790483106277</v>
      </c>
      <c r="L337" s="0" t="n">
        <v>1.49251718539745</v>
      </c>
      <c r="M337" s="0" t="n">
        <v>-0.535501385456882</v>
      </c>
      <c r="N337" s="0" t="n">
        <v>-0.722304775990779</v>
      </c>
      <c r="O337" s="0" t="n">
        <v>0.0477916728414129</v>
      </c>
      <c r="P337" s="0" t="n">
        <v>-0.564423316973262</v>
      </c>
      <c r="Q337" s="0" t="n">
        <v>1.09390839497792</v>
      </c>
      <c r="R337" s="0" t="n">
        <v>0.808017830422614</v>
      </c>
      <c r="S337" s="0" t="n">
        <v>0.405541413783794</v>
      </c>
      <c r="T337" s="0" t="n">
        <v>0.64498522078793</v>
      </c>
      <c r="U337" s="0" t="n">
        <v>-1.72800355358049</v>
      </c>
      <c r="V337" s="0" t="n">
        <v>-0.92871232482139</v>
      </c>
      <c r="W337" s="0" t="n">
        <v>-1.38370978675084</v>
      </c>
      <c r="X337" s="0" t="n">
        <v>0.386924057238502</v>
      </c>
      <c r="Y337" s="0" t="n">
        <v>1.48487288242904</v>
      </c>
      <c r="Z337" s="0" t="n">
        <v>-1.24947064250591</v>
      </c>
      <c r="AA337" s="0" t="n">
        <v>-1.08064568848931</v>
      </c>
      <c r="AB337" s="0" t="n">
        <v>-1.7175443645101</v>
      </c>
      <c r="AC337" s="0" t="n">
        <v>0.771342456573621</v>
      </c>
      <c r="AD337" s="0" t="n">
        <v>-0.399734290112974</v>
      </c>
      <c r="AE337" s="0" t="n">
        <v>-0.0363070284947753</v>
      </c>
      <c r="AF337" s="0" t="n">
        <v>0.179312564796419</v>
      </c>
      <c r="AG337" s="0" t="n">
        <v>-0.69165935201454</v>
      </c>
      <c r="AH337" s="0" t="n">
        <v>0.175039076566463</v>
      </c>
      <c r="AI337" s="0" t="n">
        <v>0.386758074455429</v>
      </c>
      <c r="AJ337" s="0" t="n">
        <v>-0.0848240233608522</v>
      </c>
      <c r="AK337" s="0" t="n">
        <v>0.424552126787603</v>
      </c>
      <c r="AL337" s="0" t="n">
        <v>-0.959048520599026</v>
      </c>
      <c r="AM337" s="0" t="n">
        <v>0.689233274897561</v>
      </c>
      <c r="AN337" s="0" t="n">
        <v>-2.24958057515323</v>
      </c>
      <c r="AO337" s="0" t="n">
        <v>0.698673829901964</v>
      </c>
      <c r="AP337" s="0" t="n">
        <v>0.755881046643481</v>
      </c>
      <c r="AQ337" s="0" t="n">
        <v>-1.78112259163754</v>
      </c>
      <c r="AR337" s="0" t="n">
        <v>0.199250962396036</v>
      </c>
      <c r="AS337" s="0" t="n">
        <v>0.385687144444091</v>
      </c>
      <c r="AT337" s="0" t="n">
        <v>0.863672084960854</v>
      </c>
      <c r="AU337" s="0" t="n">
        <v>-0.358386387233622</v>
      </c>
      <c r="AV337" s="0" t="n">
        <v>0.648474269837607</v>
      </c>
      <c r="AW337" s="0" t="n">
        <v>0.357897533831419</v>
      </c>
      <c r="AX337" s="0" t="n">
        <v>0.828870270197513</v>
      </c>
      <c r="AY337" s="0" t="n">
        <v>-0.430084128311137</v>
      </c>
      <c r="AZ337" s="0" t="n">
        <v>0.0522345544595737</v>
      </c>
      <c r="BA337" s="0" t="n">
        <v>0.261554760072613</v>
      </c>
      <c r="BB337" s="0" t="n">
        <v>0.849979642225662</v>
      </c>
      <c r="BC337" s="0" t="n">
        <v>-0.735274170438061</v>
      </c>
      <c r="BD337" s="0" t="n">
        <v>-0.607292349741329</v>
      </c>
      <c r="BE337" s="0" t="n">
        <v>-0.122435039884294</v>
      </c>
      <c r="BF337" s="0" t="n">
        <v>0.411695282309665</v>
      </c>
      <c r="BG337" s="0" t="n">
        <v>-0.416446255258052</v>
      </c>
      <c r="BH337" s="0" t="n">
        <v>-0.65481117417221</v>
      </c>
      <c r="BI337" s="0" t="n">
        <v>0.101265413832152</v>
      </c>
      <c r="BJ337" s="0" t="n">
        <v>-0.314427097691805</v>
      </c>
      <c r="BK337" s="0" t="n">
        <v>1.29217823996441</v>
      </c>
      <c r="BL337" s="0" t="n">
        <v>-0.185380031325622</v>
      </c>
      <c r="BM337" s="0" t="n">
        <v>-0.141341160997399</v>
      </c>
      <c r="BN337" s="0" t="n">
        <v>-0.145978447108064</v>
      </c>
      <c r="BO337" s="0" t="n">
        <v>-0.451921096100705</v>
      </c>
      <c r="BP337" s="0" t="n">
        <v>-0.116733644972555</v>
      </c>
      <c r="BQ337" s="0" t="n">
        <v>2.41896486841142</v>
      </c>
      <c r="BR337" s="0" t="n">
        <v>-0.435376250607078</v>
      </c>
      <c r="BS337" s="0" t="n">
        <v>0.773918600316392</v>
      </c>
      <c r="BT337" s="0" t="n">
        <v>0.0795273535914021</v>
      </c>
      <c r="BU337" s="0" t="n">
        <v>2.20918082050048</v>
      </c>
      <c r="BV337" s="0" t="n">
        <v>2.45941919274628</v>
      </c>
      <c r="BW337" s="0" t="n">
        <v>1.14633621706162</v>
      </c>
      <c r="BX337" s="0" t="n">
        <v>2.27022610488348</v>
      </c>
      <c r="BY337" s="0" t="n">
        <v>-0.0214595274883322</v>
      </c>
      <c r="BZ337" s="0" t="n">
        <v>0.224991936192964</v>
      </c>
      <c r="CA337" s="0" t="n">
        <v>0.110343307824223</v>
      </c>
      <c r="CB337" s="0" t="n">
        <v>-0.729871771909529</v>
      </c>
      <c r="CC337" s="0" t="n">
        <v>-1.19412561616628</v>
      </c>
      <c r="CD337" s="0" t="n">
        <v>-0.572424596612109</v>
      </c>
      <c r="CE337" s="0" t="n">
        <v>0.938173343456583</v>
      </c>
      <c r="CF337" s="0" t="n">
        <v>-1.45248577609891</v>
      </c>
      <c r="CG337" s="0" t="n">
        <v>-0.892239313543541</v>
      </c>
      <c r="CH337" s="0" t="n">
        <v>-0.38791313272668</v>
      </c>
      <c r="CI337" s="0" t="n">
        <v>0.4048774826515</v>
      </c>
      <c r="CJ337" s="0" t="n">
        <v>1.51551375893177</v>
      </c>
      <c r="CK337" s="0" t="n">
        <v>-0.791690126789035</v>
      </c>
      <c r="CL337" s="0" t="n">
        <v>-0.311936219077324</v>
      </c>
      <c r="CM337" s="0" t="n">
        <v>-0.337661276716972</v>
      </c>
      <c r="CN337" s="0" t="n">
        <v>-2.29827492148615</v>
      </c>
      <c r="CO337" s="0" t="n">
        <v>0.196520204553963</v>
      </c>
      <c r="CP337" s="0" t="n">
        <v>1.15717739390675</v>
      </c>
      <c r="CQ337" s="0" t="n">
        <v>-2.0933566702297</v>
      </c>
      <c r="CR337" s="0" t="n">
        <v>1.13243004307151</v>
      </c>
      <c r="CS337" s="0" t="n">
        <v>0.863894911162788</v>
      </c>
      <c r="CT337" s="0" t="n">
        <v>-1.87900695891585</v>
      </c>
      <c r="CU337" s="0" t="n">
        <v>-0.711029315425549</v>
      </c>
      <c r="CV337" s="0" t="n">
        <v>0.184991222340614</v>
      </c>
      <c r="CW337" s="0" t="n">
        <v>-0.291520336759277</v>
      </c>
      <c r="CX337" s="0" t="n">
        <v>1.33907178678783</v>
      </c>
      <c r="CZ337" s="0" t="n">
        <f aca="false">IF(CHOOSE(MATCH(G$5,$B$10:$E$10,0),$B337,$C337,$D337,$E337)*G$6+G337*G$7&lt;G$2,G$3*G$4,0)</f>
        <v>0</v>
      </c>
      <c r="DA337" s="0" t="n">
        <f aca="false">IF(CHOOSE(MATCH(H$5,$B$10:$E$10,0),$B337,$C337,$D337,$E337)*H$6+H337*H$7&lt;H$2,H$3*H$4,0)</f>
        <v>12.5</v>
      </c>
      <c r="DB337" s="0" t="n">
        <f aca="false">IF(CHOOSE(MATCH(I$5,$B$10:$E$10,0),$B337,$C337,$D337,$E337)*I$6+I337*I$7&lt;I$2,I$3*I$4,0)</f>
        <v>0</v>
      </c>
      <c r="DC337" s="0" t="n">
        <f aca="false">IF(CHOOSE(MATCH(J$5,$B$10:$E$10,0),$B337,$C337,$D337,$E337)*J$6+J337*J$7&lt;J$2,J$3*J$4,0)</f>
        <v>0</v>
      </c>
      <c r="DD337" s="0" t="n">
        <f aca="false">IF(CHOOSE(MATCH(K$5,$B$10:$E$10,0),$B337,$C337,$D337,$E337)*K$6+K337*K$7&lt;K$2,K$3*K$4,0)</f>
        <v>0</v>
      </c>
      <c r="DE337" s="0" t="n">
        <f aca="false">IF(CHOOSE(MATCH(L$5,$B$10:$E$10,0),$B337,$C337,$D337,$E337)*L$6+L337*L$7&lt;L$2,L$3*L$4,0)</f>
        <v>0</v>
      </c>
      <c r="DF337" s="0" t="n">
        <f aca="false">IF(CHOOSE(MATCH(M$5,$B$10:$E$10,0),$B337,$C337,$D337,$E337)*M$6+M337*M$7&lt;M$2,M$3*M$4,0)</f>
        <v>0</v>
      </c>
      <c r="DG337" s="0" t="n">
        <f aca="false">IF(CHOOSE(MATCH(N$5,$B$10:$E$10,0),$B337,$C337,$D337,$E337)*N$6+N337*N$7&lt;N$2,N$3*N$4,0)</f>
        <v>0</v>
      </c>
      <c r="DH337" s="0" t="n">
        <f aca="false">IF(CHOOSE(MATCH(O$5,$B$10:$E$10,0),$B337,$C337,$D337,$E337)*O$6+O337*O$7&lt;O$2,O$3*O$4,0)</f>
        <v>0</v>
      </c>
      <c r="DI337" s="0" t="n">
        <f aca="false">IF(CHOOSE(MATCH(P$5,$B$10:$E$10,0),$B337,$C337,$D337,$E337)*P$6+P337*P$7&lt;P$2,P$3*P$4,0)</f>
        <v>0</v>
      </c>
      <c r="DJ337" s="0" t="n">
        <f aca="false">IF(CHOOSE(MATCH(Q$5,$B$10:$E$10,0),$B337,$C337,$D337,$E337)*Q$6+Q337*Q$7&lt;Q$2,Q$3*Q$4,0)</f>
        <v>0</v>
      </c>
      <c r="DK337" s="0" t="n">
        <f aca="false">IF(CHOOSE(MATCH(R$5,$B$10:$E$10,0),$B337,$C337,$D337,$E337)*R$6+R337*R$7&lt;R$2,R$3*R$4,0)</f>
        <v>0</v>
      </c>
      <c r="DL337" s="0" t="n">
        <f aca="false">IF(CHOOSE(MATCH(S$5,$B$10:$E$10,0),$B337,$C337,$D337,$E337)*S$6+S337*S$7&lt;S$2,S$3*S$4,0)</f>
        <v>0</v>
      </c>
      <c r="DM337" s="0" t="n">
        <f aca="false">IF(CHOOSE(MATCH(T$5,$B$10:$E$10,0),$B337,$C337,$D337,$E337)*T$6+T337*T$7&lt;T$2,T$3*T$4,0)</f>
        <v>0</v>
      </c>
      <c r="DN337" s="0" t="n">
        <f aca="false">IF(CHOOSE(MATCH(U$5,$B$10:$E$10,0),$B337,$C337,$D337,$E337)*U$6+U337*U$7&lt;U$2,U$3*U$4,0)</f>
        <v>0</v>
      </c>
      <c r="DO337" s="0" t="n">
        <f aca="false">IF(CHOOSE(MATCH(V$5,$B$10:$E$10,0),$B337,$C337,$D337,$E337)*V$6+V337*V$7&lt;V$2,V$3*V$4,0)</f>
        <v>0</v>
      </c>
      <c r="DP337" s="0" t="n">
        <f aca="false">IF(CHOOSE(MATCH(W$5,$B$10:$E$10,0),$B337,$C337,$D337,$E337)*W$6+W337*W$7&lt;W$2,W$3*W$4,0)</f>
        <v>0</v>
      </c>
      <c r="DQ337" s="0" t="n">
        <f aca="false">IF(CHOOSE(MATCH(X$5,$B$10:$E$10,0),$B337,$C337,$D337,$E337)*X$6+X337*X$7&lt;X$2,X$3*X$4,0)</f>
        <v>0</v>
      </c>
      <c r="DR337" s="0" t="n">
        <f aca="false">IF(CHOOSE(MATCH(Y$5,$B$10:$E$10,0),$B337,$C337,$D337,$E337)*Y$6+Y337*Y$7&lt;Y$2,Y$3*Y$4,0)</f>
        <v>0</v>
      </c>
      <c r="DS337" s="0" t="n">
        <f aca="false">IF(CHOOSE(MATCH(Z$5,$B$10:$E$10,0),$B337,$C337,$D337,$E337)*Z$6+Z337*Z$7&lt;Z$2,Z$3*Z$4,0)</f>
        <v>0</v>
      </c>
      <c r="DT337" s="0" t="n">
        <f aca="false">IF(CHOOSE(MATCH(AA$5,$B$10:$E$10,0),$B337,$C337,$D337,$E337)*AA$6+AA337*AA$7&lt;AA$2,AA$3*AA$4,0)</f>
        <v>0</v>
      </c>
      <c r="DU337" s="0" t="n">
        <f aca="false">IF(CHOOSE(MATCH(AB$5,$B$10:$E$10,0),$B337,$C337,$D337,$E337)*AB$6+AB337*AB$7&lt;AB$2,AB$3*AB$4,0)</f>
        <v>0</v>
      </c>
      <c r="DV337" s="0" t="n">
        <f aca="false">IF(CHOOSE(MATCH(AC$5,$B$10:$E$10,0),$B337,$C337,$D337,$E337)*AC$6+AC337*AC$7&lt;AC$2,AC$3*AC$4,0)</f>
        <v>0</v>
      </c>
      <c r="DW337" s="0" t="n">
        <f aca="false">IF(CHOOSE(MATCH(AD$5,$B$10:$E$10,0),$B337,$C337,$D337,$E337)*AD$6+AD337*AD$7&lt;AD$2,AD$3*AD$4,0)</f>
        <v>0</v>
      </c>
      <c r="DX337" s="0" t="n">
        <f aca="false">IF(CHOOSE(MATCH(AE$5,$B$10:$E$10,0),$B337,$C337,$D337,$E337)*AE$6+AE337*AE$7&lt;AE$2,AE$3*AE$4,0)</f>
        <v>0</v>
      </c>
      <c r="DY337" s="0" t="n">
        <f aca="false">IF(CHOOSE(MATCH(AF$5,$B$10:$E$10,0),$B337,$C337,$D337,$E337)*AF$6+AF337*AF$7&lt;AF$2,AF$3*AF$4,0)</f>
        <v>0</v>
      </c>
      <c r="DZ337" s="0" t="n">
        <f aca="false">IF(CHOOSE(MATCH(AG$5,$B$10:$E$10,0),$B337,$C337,$D337,$E337)*AG$6+AG337*AG$7&lt;AG$2,AG$3*AG$4,0)</f>
        <v>0</v>
      </c>
      <c r="EA337" s="0" t="n">
        <f aca="false">IF(CHOOSE(MATCH(AH$5,$B$10:$E$10,0),$B337,$C337,$D337,$E337)*AH$6+AH337*AH$7&lt;AH$2,AH$3*AH$4,0)</f>
        <v>0</v>
      </c>
      <c r="EB337" s="0" t="n">
        <f aca="false">IF(CHOOSE(MATCH(AI$5,$B$10:$E$10,0),$B337,$C337,$D337,$E337)*AI$6+AI337*AI$7&lt;AI$2,AI$3*AI$4,0)</f>
        <v>0</v>
      </c>
      <c r="EC337" s="0" t="n">
        <f aca="false">IF(CHOOSE(MATCH(AJ$5,$B$10:$E$10,0),$B337,$C337,$D337,$E337)*AJ$6+AJ337*AJ$7&lt;AJ$2,AJ$3*AJ$4,0)</f>
        <v>0</v>
      </c>
      <c r="ED337" s="0" t="n">
        <f aca="false">IF(CHOOSE(MATCH(AK$5,$B$10:$E$10,0),$B337,$C337,$D337,$E337)*AK$6+AK337*AK$7&lt;AK$2,AK$3*AK$4,0)</f>
        <v>0</v>
      </c>
      <c r="EE337" s="0" t="n">
        <f aca="false">IF(CHOOSE(MATCH(AL$5,$B$10:$E$10,0),$B337,$C337,$D337,$E337)*AL$6+AL337*AL$7&lt;AL$2,AL$3*AL$4,0)</f>
        <v>0</v>
      </c>
      <c r="EF337" s="0" t="n">
        <f aca="false">IF(CHOOSE(MATCH(AM$5,$B$10:$E$10,0),$B337,$C337,$D337,$E337)*AM$6+AM337*AM$7&lt;AM$2,AM$3*AM$4,0)</f>
        <v>0</v>
      </c>
      <c r="EG337" s="0" t="n">
        <f aca="false">IF(CHOOSE(MATCH(AN$5,$B$10:$E$10,0),$B337,$C337,$D337,$E337)*AN$6+AN337*AN$7&lt;AN$2,AN$3*AN$4,0)</f>
        <v>0.5</v>
      </c>
      <c r="EH337" s="0" t="n">
        <f aca="false">IF(CHOOSE(MATCH(AO$5,$B$10:$E$10,0),$B337,$C337,$D337,$E337)*AO$6+AO337*AO$7&lt;AO$2,AO$3*AO$4,0)</f>
        <v>0</v>
      </c>
      <c r="EI337" s="0" t="n">
        <f aca="false">IF(CHOOSE(MATCH(AP$5,$B$10:$E$10,0),$B337,$C337,$D337,$E337)*AP$6+AP337*AP$7&lt;AP$2,AP$3*AP$4,0)</f>
        <v>0</v>
      </c>
      <c r="EJ337" s="0" t="n">
        <f aca="false">IF(CHOOSE(MATCH(AQ$5,$B$10:$E$10,0),$B337,$C337,$D337,$E337)*AQ$6+AQ337*AQ$7&lt;AQ$2,AQ$3*AQ$4,0)</f>
        <v>0</v>
      </c>
      <c r="EK337" s="0" t="n">
        <f aca="false">IF(CHOOSE(MATCH(AR$5,$B$10:$E$10,0),$B337,$C337,$D337,$E337)*AR$6+AR337*AR$7&lt;AR$2,AR$3*AR$4,0)</f>
        <v>0</v>
      </c>
      <c r="EL337" s="0" t="n">
        <f aca="false">IF(CHOOSE(MATCH(AS$5,$B$10:$E$10,0),$B337,$C337,$D337,$E337)*AS$6+AS337*AS$7&lt;AS$2,AS$3*AS$4,0)</f>
        <v>0</v>
      </c>
      <c r="EM337" s="0" t="n">
        <f aca="false">IF(CHOOSE(MATCH(AT$5,$B$10:$E$10,0),$B337,$C337,$D337,$E337)*AT$6+AT337*AT$7&lt;AT$2,AT$3*AT$4,0)</f>
        <v>0</v>
      </c>
      <c r="EN337" s="0" t="n">
        <f aca="false">IF(CHOOSE(MATCH(AU$5,$B$10:$E$10,0),$B337,$C337,$D337,$E337)*AU$6+AU337*AU$7&lt;AU$2,AU$3*AU$4,0)</f>
        <v>0</v>
      </c>
      <c r="EO337" s="0" t="n">
        <f aca="false">IF(CHOOSE(MATCH(AV$5,$B$10:$E$10,0),$B337,$C337,$D337,$E337)*AV$6+AV337*AV$7&lt;AV$2,AV$3*AV$4,0)</f>
        <v>0</v>
      </c>
      <c r="EP337" s="0" t="n">
        <f aca="false">IF(CHOOSE(MATCH(AW$5,$B$10:$E$10,0),$B337,$C337,$D337,$E337)*AW$6+AW337*AW$7&lt;AW$2,AW$3*AW$4,0)</f>
        <v>0</v>
      </c>
      <c r="EQ337" s="0" t="n">
        <f aca="false">IF(CHOOSE(MATCH(AX$5,$B$10:$E$10,0),$B337,$C337,$D337,$E337)*AX$6+AX337*AX$7&lt;AX$2,AX$3*AX$4,0)</f>
        <v>0</v>
      </c>
      <c r="ER337" s="0" t="n">
        <f aca="false">IF(CHOOSE(MATCH(AY$5,$B$10:$E$10,0),$B337,$C337,$D337,$E337)*AY$6+AY337*AY$7&lt;AY$2,AY$3*AY$4,0)</f>
        <v>0</v>
      </c>
      <c r="ES337" s="0" t="n">
        <f aca="false">IF(CHOOSE(MATCH(AZ$5,$B$10:$E$10,0),$B337,$C337,$D337,$E337)*AZ$6+AZ337*AZ$7&lt;AZ$2,AZ$3*AZ$4,0)</f>
        <v>0</v>
      </c>
      <c r="ET337" s="0" t="n">
        <f aca="false">IF(CHOOSE(MATCH(BA$5,$B$10:$E$10,0),$B337,$C337,$D337,$E337)*BA$6+BA337*BA$7&lt;BA$2,BA$3*BA$4,0)</f>
        <v>0</v>
      </c>
      <c r="EU337" s="0" t="n">
        <f aca="false">IF(CHOOSE(MATCH(BB$5,$B$10:$E$10,0),$B337,$C337,$D337,$E337)*BB$6+BB337*BB$7&lt;BB$2,BB$3*BB$4,0)</f>
        <v>0</v>
      </c>
      <c r="EV337" s="0" t="n">
        <f aca="false">IF(CHOOSE(MATCH(BC$5,$B$10:$E$10,0),$B337,$C337,$D337,$E337)*BC$6+BC337*BC$7&lt;BC$2,BC$3*BC$4,0)</f>
        <v>0</v>
      </c>
      <c r="EW337" s="0" t="n">
        <f aca="false">IF(CHOOSE(MATCH(BD$5,$B$10:$E$10,0),$B337,$C337,$D337,$E337)*BD$6+BD337*BD$7&lt;BD$2,BD$3*BD$4,0)</f>
        <v>0</v>
      </c>
      <c r="EX337" s="0" t="n">
        <f aca="false">IF(CHOOSE(MATCH(BE$5,$B$10:$E$10,0),$B337,$C337,$D337,$E337)*BE$6+BE337*BE$7&lt;BE$2,BE$3*BE$4,0)</f>
        <v>0</v>
      </c>
      <c r="EY337" s="0" t="n">
        <f aca="false">IF(CHOOSE(MATCH(BF$5,$B$10:$E$10,0),$B337,$C337,$D337,$E337)*BF$6+BF337*BF$7&lt;BF$2,BF$3*BF$4,0)</f>
        <v>0</v>
      </c>
      <c r="EZ337" s="0" t="n">
        <f aca="false">IF(CHOOSE(MATCH(BG$5,$B$10:$E$10,0),$B337,$C337,$D337,$E337)*BG$6+BG337*BG$7&lt;BG$2,BG$3*BG$4,0)</f>
        <v>0</v>
      </c>
      <c r="FA337" s="0" t="n">
        <f aca="false">IF(CHOOSE(MATCH(BH$5,$B$10:$E$10,0),$B337,$C337,$D337,$E337)*BH$6+BH337*BH$7&lt;BH$2,BH$3*BH$4,0)</f>
        <v>0</v>
      </c>
      <c r="FB337" s="0" t="n">
        <f aca="false">IF(CHOOSE(MATCH(BI$5,$B$10:$E$10,0),$B337,$C337,$D337,$E337)*BI$6+BI337*BI$7&lt;BI$2,BI$3*BI$4,0)</f>
        <v>0</v>
      </c>
      <c r="FC337" s="0" t="n">
        <f aca="false">IF(CHOOSE(MATCH(BJ$5,$B$10:$E$10,0),$B337,$C337,$D337,$E337)*BJ$6+BJ337*BJ$7&lt;BJ$2,BJ$3*BJ$4,0)</f>
        <v>0</v>
      </c>
      <c r="FD337" s="0" t="n">
        <f aca="false">IF(CHOOSE(MATCH(BK$5,$B$10:$E$10,0),$B337,$C337,$D337,$E337)*BK$6+BK337*BK$7&lt;BK$2,BK$3*BK$4,0)</f>
        <v>0</v>
      </c>
      <c r="FE337" s="0" t="n">
        <f aca="false">IF(CHOOSE(MATCH(BL$5,$B$10:$E$10,0),$B337,$C337,$D337,$E337)*BL$6+BL337*BL$7&lt;BL$2,BL$3*BL$4,0)</f>
        <v>0</v>
      </c>
      <c r="FF337" s="0" t="n">
        <f aca="false">IF(CHOOSE(MATCH(BM$5,$B$10:$E$10,0),$B337,$C337,$D337,$E337)*BM$6+BM337*BM$7&lt;BM$2,BM$3*BM$4,0)</f>
        <v>0</v>
      </c>
      <c r="FG337" s="0" t="n">
        <f aca="false">IF(CHOOSE(MATCH(BN$5,$B$10:$E$10,0),$B337,$C337,$D337,$E337)*BN$6+BN337*BN$7&lt;BN$2,BN$3*BN$4,0)</f>
        <v>0</v>
      </c>
      <c r="FH337" s="0" t="n">
        <f aca="false">IF(CHOOSE(MATCH(BO$5,$B$10:$E$10,0),$B337,$C337,$D337,$E337)*BO$6+BO337*BO$7&lt;BO$2,BO$3*BO$4,0)</f>
        <v>0</v>
      </c>
      <c r="FI337" s="0" t="n">
        <f aca="false">IF(CHOOSE(MATCH(BP$5,$B$10:$E$10,0),$B337,$C337,$D337,$E337)*BP$6+BP337*BP$7&lt;BP$2,BP$3*BP$4,0)</f>
        <v>0</v>
      </c>
      <c r="FJ337" s="0" t="n">
        <f aca="false">IF(CHOOSE(MATCH(BQ$5,$B$10:$E$10,0),$B337,$C337,$D337,$E337)*BQ$6+BQ337*BQ$7&lt;BQ$2,BQ$3*BQ$4,0)</f>
        <v>0</v>
      </c>
      <c r="FK337" s="0" t="n">
        <f aca="false">IF(CHOOSE(MATCH(BR$5,$B$10:$E$10,0),$B337,$C337,$D337,$E337)*BR$6+BR337*BR$7&lt;BR$2,BR$3*BR$4,0)</f>
        <v>0</v>
      </c>
      <c r="FL337" s="0" t="n">
        <f aca="false">IF(CHOOSE(MATCH(BS$5,$B$10:$E$10,0),$B337,$C337,$D337,$E337)*BS$6+BS337*BS$7&lt;BS$2,BS$3*BS$4,0)</f>
        <v>0</v>
      </c>
      <c r="FM337" s="0" t="n">
        <f aca="false">IF(CHOOSE(MATCH(BT$5,$B$10:$E$10,0),$B337,$C337,$D337,$E337)*BT$6+BT337*BT$7&lt;BT$2,BT$3*BT$4,0)</f>
        <v>0</v>
      </c>
      <c r="FN337" s="0" t="n">
        <f aca="false">IF(CHOOSE(MATCH(BU$5,$B$10:$E$10,0),$B337,$C337,$D337,$E337)*BU$6+BU337*BU$7&lt;BU$2,BU$3*BU$4,0)</f>
        <v>0</v>
      </c>
      <c r="FO337" s="0" t="n">
        <f aca="false">IF(CHOOSE(MATCH(BV$5,$B$10:$E$10,0),$B337,$C337,$D337,$E337)*BV$6+BV337*BV$7&lt;BV$2,BV$3*BV$4,0)</f>
        <v>0</v>
      </c>
      <c r="FP337" s="0" t="n">
        <f aca="false">IF(CHOOSE(MATCH(BW$5,$B$10:$E$10,0),$B337,$C337,$D337,$E337)*BW$6+BW337*BW$7&lt;BW$2,BW$3*BW$4,0)</f>
        <v>0</v>
      </c>
      <c r="FQ337" s="0" t="n">
        <f aca="false">IF(CHOOSE(MATCH(BX$5,$B$10:$E$10,0),$B337,$C337,$D337,$E337)*BX$6+BX337*BX$7&lt;BX$2,BX$3*BX$4,0)</f>
        <v>0</v>
      </c>
      <c r="FR337" s="0" t="n">
        <f aca="false">IF(CHOOSE(MATCH(BY$5,$B$10:$E$10,0),$B337,$C337,$D337,$E337)*BY$6+BY337*BY$7&lt;BY$2,BY$3*BY$4,0)</f>
        <v>0</v>
      </c>
      <c r="FS337" s="0" t="n">
        <f aca="false">IF(CHOOSE(MATCH(BZ$5,$B$10:$E$10,0),$B337,$C337,$D337,$E337)*BZ$6+BZ337*BZ$7&lt;BZ$2,BZ$3*BZ$4,0)</f>
        <v>0</v>
      </c>
      <c r="FT337" s="0" t="n">
        <f aca="false">IF(CHOOSE(MATCH(CA$5,$B$10:$E$10,0),$B337,$C337,$D337,$E337)*CA$6+CA337*CA$7&lt;CA$2,CA$3*CA$4,0)</f>
        <v>0</v>
      </c>
      <c r="FU337" s="0" t="n">
        <f aca="false">IF(CHOOSE(MATCH(CB$5,$B$10:$E$10,0),$B337,$C337,$D337,$E337)*CB$6+CB337*CB$7&lt;CB$2,CB$3*CB$4,0)</f>
        <v>0</v>
      </c>
      <c r="FV337" s="0" t="n">
        <f aca="false">IF(CHOOSE(MATCH(CC$5,$B$10:$E$10,0),$B337,$C337,$D337,$E337)*CC$6+CC337*CC$7&lt;CC$2,CC$3*CC$4,0)</f>
        <v>0</v>
      </c>
      <c r="FW337" s="0" t="n">
        <f aca="false">IF(CHOOSE(MATCH(CD$5,$B$10:$E$10,0),$B337,$C337,$D337,$E337)*CD$6+CD337*CD$7&lt;CD$2,CD$3*CD$4,0)</f>
        <v>0</v>
      </c>
      <c r="FX337" s="0" t="n">
        <f aca="false">IF(CHOOSE(MATCH(CE$5,$B$10:$E$10,0),$B337,$C337,$D337,$E337)*CE$6+CE337*CE$7&lt;CE$2,CE$3*CE$4,0)</f>
        <v>0</v>
      </c>
      <c r="FY337" s="0" t="n">
        <f aca="false">IF(CHOOSE(MATCH(CF$5,$B$10:$E$10,0),$B337,$C337,$D337,$E337)*CF$6+CF337*CF$7&lt;CF$2,CF$3*CF$4,0)</f>
        <v>2.5</v>
      </c>
      <c r="FZ337" s="0" t="n">
        <f aca="false">IF(CHOOSE(MATCH(CG$5,$B$10:$E$10,0),$B337,$C337,$D337,$E337)*CG$6+CG337*CG$7&lt;CG$2,CG$3*CG$4,0)</f>
        <v>0</v>
      </c>
      <c r="GA337" s="0" t="n">
        <f aca="false">IF(CHOOSE(MATCH(CH$5,$B$10:$E$10,0),$B337,$C337,$D337,$E337)*CH$6+CH337*CH$7&lt;CH$2,CH$3*CH$4,0)</f>
        <v>0</v>
      </c>
      <c r="GB337" s="0" t="n">
        <f aca="false">IF(CHOOSE(MATCH(CI$5,$B$10:$E$10,0),$B337,$C337,$D337,$E337)*CI$6+CI337*CI$7&lt;CI$2,CI$3*CI$4,0)</f>
        <v>0</v>
      </c>
      <c r="GC337" s="0" t="n">
        <f aca="false">IF(CHOOSE(MATCH(CJ$5,$B$10:$E$10,0),$B337,$C337,$D337,$E337)*CJ$6+CJ337*CJ$7&lt;CJ$2,CJ$3*CJ$4,0)</f>
        <v>0</v>
      </c>
      <c r="GD337" s="0" t="n">
        <f aca="false">IF(CHOOSE(MATCH(CK$5,$B$10:$E$10,0),$B337,$C337,$D337,$E337)*CK$6+CK337*CK$7&lt;CK$2,CK$3*CK$4,0)</f>
        <v>0</v>
      </c>
      <c r="GE337" s="0" t="n">
        <f aca="false">IF(CHOOSE(MATCH(CL$5,$B$10:$E$10,0),$B337,$C337,$D337,$E337)*CL$6+CL337*CL$7&lt;CL$2,CL$3*CL$4,0)</f>
        <v>0</v>
      </c>
      <c r="GF337" s="0" t="n">
        <f aca="false">IF(CHOOSE(MATCH(CM$5,$B$10:$E$10,0),$B337,$C337,$D337,$E337)*CM$6+CM337*CM$7&lt;CM$2,CM$3*CM$4,0)</f>
        <v>0</v>
      </c>
      <c r="GG337" s="0" t="n">
        <f aca="false">IF(CHOOSE(MATCH(CN$5,$B$10:$E$10,0),$B337,$C337,$D337,$E337)*CN$6+CN337*CN$7&lt;CN$2,CN$3*CN$4,0)</f>
        <v>12.5</v>
      </c>
      <c r="GH337" s="0" t="n">
        <f aca="false">IF(CHOOSE(MATCH(CO$5,$B$10:$E$10,0),$B337,$C337,$D337,$E337)*CO$6+CO337*CO$7&lt;CO$2,CO$3*CO$4,0)</f>
        <v>0</v>
      </c>
      <c r="GI337" s="0" t="n">
        <f aca="false">IF(CHOOSE(MATCH(CP$5,$B$10:$E$10,0),$B337,$C337,$D337,$E337)*CP$6+CP337*CP$7&lt;CP$2,CP$3*CP$4,0)</f>
        <v>0</v>
      </c>
      <c r="GJ337" s="0" t="n">
        <f aca="false">IF(CHOOSE(MATCH(CQ$5,$B$10:$E$10,0),$B337,$C337,$D337,$E337)*CQ$6+CQ337*CQ$7&lt;CQ$2,CQ$3*CQ$4,0)</f>
        <v>2.5</v>
      </c>
      <c r="GK337" s="0" t="n">
        <f aca="false">IF(CHOOSE(MATCH(CR$5,$B$10:$E$10,0),$B337,$C337,$D337,$E337)*CR$6+CR337*CR$7&lt;CR$2,CR$3*CR$4,0)</f>
        <v>0</v>
      </c>
      <c r="GL337" s="0" t="n">
        <f aca="false">IF(CHOOSE(MATCH(CS$5,$B$10:$E$10,0),$B337,$C337,$D337,$E337)*CS$6+CS337*CS$7&lt;CS$2,CS$3*CS$4,0)</f>
        <v>0</v>
      </c>
      <c r="GM337" s="0" t="n">
        <f aca="false">IF(CHOOSE(MATCH(CT$5,$B$10:$E$10,0),$B337,$C337,$D337,$E337)*CT$6+CT337*CT$7&lt;CT$2,CT$3*CT$4,0)</f>
        <v>2.5</v>
      </c>
      <c r="GN337" s="0" t="n">
        <f aca="false">IF(CHOOSE(MATCH(CU$5,$B$10:$E$10,0),$B337,$C337,$D337,$E337)*CU$6+CU337*CU$7&lt;CU$2,CU$3*CU$4,0)</f>
        <v>0</v>
      </c>
      <c r="GO337" s="0" t="n">
        <f aca="false">IF(CHOOSE(MATCH(CV$5,$B$10:$E$10,0),$B337,$C337,$D337,$E337)*CV$6+CV337*CV$7&lt;CV$2,CV$3*CV$4,0)</f>
        <v>0</v>
      </c>
      <c r="GP337" s="0" t="n">
        <f aca="false">IF(CHOOSE(MATCH(CW$5,$B$10:$E$10,0),$B337,$C337,$D337,$E337)*CW$6+CW337*CW$7&lt;CW$2,CW$3*CW$4,0)</f>
        <v>0</v>
      </c>
      <c r="GQ337" s="0" t="n">
        <f aca="false">IF(CHOOSE(MATCH(CX$5,$B$10:$E$10,0),$B337,$C337,$D337,$E337)*CX$6+CX337*CX$7&lt;CX$2,CX$3*CX$4,0)</f>
        <v>0</v>
      </c>
      <c r="GS337" s="0" t="n">
        <f aca="false">SUM(CZ337:GQ337)</f>
        <v>33</v>
      </c>
      <c r="GT337" s="0" t="n">
        <f aca="false">IF(GS337&gt;$GS$6,1,0)</f>
        <v>0</v>
      </c>
    </row>
    <row r="338" customFormat="false" ht="14" hidden="false" customHeight="false" outlineLevel="0" collapsed="false">
      <c r="A338" s="0" t="n">
        <v>328</v>
      </c>
      <c r="B338" s="0" t="n">
        <v>-0.0738357590233554</v>
      </c>
      <c r="C338" s="0" t="n">
        <v>-0.00529087909184986</v>
      </c>
      <c r="D338" s="0" t="n">
        <v>-0.231263683752649</v>
      </c>
      <c r="E338" s="0" t="n">
        <v>0.0198571919609281</v>
      </c>
      <c r="G338" s="0" t="n">
        <v>0.603341732130502</v>
      </c>
      <c r="H338" s="0" t="n">
        <v>0.811946847534273</v>
      </c>
      <c r="I338" s="0" t="n">
        <v>-0.0300303781841649</v>
      </c>
      <c r="J338" s="0" t="n">
        <v>1.34113633976085</v>
      </c>
      <c r="K338" s="0" t="n">
        <v>-1.54916506289737</v>
      </c>
      <c r="L338" s="0" t="n">
        <v>-2.48710421146825</v>
      </c>
      <c r="M338" s="0" t="n">
        <v>0.0809086486697197</v>
      </c>
      <c r="N338" s="0" t="n">
        <v>0.516613454237813</v>
      </c>
      <c r="O338" s="0" t="n">
        <v>2.05839569389354</v>
      </c>
      <c r="P338" s="0" t="n">
        <v>-0.579196921535186</v>
      </c>
      <c r="Q338" s="0" t="n">
        <v>1.9979961507488</v>
      </c>
      <c r="R338" s="0" t="n">
        <v>-0.132229160954012</v>
      </c>
      <c r="S338" s="0" t="n">
        <v>0.833949798106914</v>
      </c>
      <c r="T338" s="0" t="n">
        <v>0.405873379349941</v>
      </c>
      <c r="U338" s="0" t="n">
        <v>-0.640659436612623</v>
      </c>
      <c r="V338" s="0" t="n">
        <v>0.403715603169985</v>
      </c>
      <c r="W338" s="0" t="n">
        <v>-1.33235062094172</v>
      </c>
      <c r="X338" s="0" t="n">
        <v>0.528275450051297</v>
      </c>
      <c r="Y338" s="0" t="n">
        <v>-0.559853106096853</v>
      </c>
      <c r="Z338" s="0" t="n">
        <v>-0.506238393427339</v>
      </c>
      <c r="AA338" s="0" t="n">
        <v>-0.422210177930538</v>
      </c>
      <c r="AB338" s="0" t="n">
        <v>-0.737280743123847</v>
      </c>
      <c r="AC338" s="0" t="n">
        <v>-0.331190221913857</v>
      </c>
      <c r="AD338" s="0" t="n">
        <v>0.414195255871164</v>
      </c>
      <c r="AE338" s="0" t="n">
        <v>0.343823103321483</v>
      </c>
      <c r="AF338" s="0" t="n">
        <v>0.69165935201454</v>
      </c>
      <c r="AG338" s="0" t="n">
        <v>-1.85113549378002</v>
      </c>
      <c r="AH338" s="0" t="n">
        <v>-0.0435034053225536</v>
      </c>
      <c r="AI338" s="0" t="n">
        <v>-0.866564278112492</v>
      </c>
      <c r="AJ338" s="0" t="n">
        <v>0.423045776187792</v>
      </c>
      <c r="AK338" s="0" t="n">
        <v>0.200577687792247</v>
      </c>
      <c r="AL338" s="0" t="n">
        <v>1.60903709911509</v>
      </c>
      <c r="AM338" s="0" t="n">
        <v>0.565410118724685</v>
      </c>
      <c r="AN338" s="0" t="n">
        <v>0.470041641165153</v>
      </c>
      <c r="AO338" s="0" t="n">
        <v>1.01815658126725</v>
      </c>
      <c r="AP338" s="0" t="n">
        <v>-1.9360777514521</v>
      </c>
      <c r="AQ338" s="0" t="n">
        <v>-0.395181132262223</v>
      </c>
      <c r="AR338" s="0" t="n">
        <v>0.346014985552756</v>
      </c>
      <c r="AS338" s="0" t="n">
        <v>-2.1469168132171</v>
      </c>
      <c r="AT338" s="0" t="n">
        <v>0.387335603591055</v>
      </c>
      <c r="AU338" s="0" t="n">
        <v>-0.359855221176986</v>
      </c>
      <c r="AV338" s="0" t="n">
        <v>-1.51334461406805</v>
      </c>
      <c r="AW338" s="0" t="n">
        <v>1.54259851115057</v>
      </c>
      <c r="AX338" s="0" t="n">
        <v>-0.279806045000441</v>
      </c>
      <c r="AY338" s="0" t="n">
        <v>-0.863783498061821</v>
      </c>
      <c r="AZ338" s="0" t="n">
        <v>0.496609118272318</v>
      </c>
      <c r="BA338" s="0" t="n">
        <v>0.94867800726206</v>
      </c>
      <c r="BB338" s="0" t="n">
        <v>1.90842001757119</v>
      </c>
      <c r="BC338" s="0" t="n">
        <v>-1.70009116118308</v>
      </c>
      <c r="BD338" s="0" t="n">
        <v>-0.560928583581699</v>
      </c>
      <c r="BE338" s="0" t="n">
        <v>0.741201802156866</v>
      </c>
      <c r="BF338" s="0" t="n">
        <v>-0.254674432653701</v>
      </c>
      <c r="BG338" s="0" t="n">
        <v>0.343254669132875</v>
      </c>
      <c r="BH338" s="0" t="n">
        <v>2.62974936049432</v>
      </c>
      <c r="BI338" s="0" t="n">
        <v>1.44985278893728</v>
      </c>
      <c r="BJ338" s="0" t="n">
        <v>1.66757217812119</v>
      </c>
      <c r="BK338" s="0" t="n">
        <v>-0.433863078797003</v>
      </c>
      <c r="BL338" s="0" t="n">
        <v>0.214881765714381</v>
      </c>
      <c r="BM338" s="0" t="n">
        <v>1.0506823855394</v>
      </c>
      <c r="BN338" s="0" t="n">
        <v>1.05587787402328</v>
      </c>
      <c r="BO338" s="0" t="n">
        <v>-0.59903413784923</v>
      </c>
      <c r="BP338" s="0" t="n">
        <v>0.581007952860091</v>
      </c>
      <c r="BQ338" s="0" t="n">
        <v>1.00046236184426</v>
      </c>
      <c r="BR338" s="0" t="n">
        <v>1.22919118439313</v>
      </c>
      <c r="BS338" s="0" t="n">
        <v>0.368602286471287</v>
      </c>
      <c r="BT338" s="0" t="n">
        <v>0.657657892588759</v>
      </c>
      <c r="BU338" s="0" t="n">
        <v>0.450735342383268</v>
      </c>
      <c r="BV338" s="0" t="n">
        <v>0.670534063829109</v>
      </c>
      <c r="BW338" s="0" t="n">
        <v>0.711720531398896</v>
      </c>
      <c r="BX338" s="0" t="n">
        <v>-1.83154952537734</v>
      </c>
      <c r="BY338" s="0" t="n">
        <v>0.574409568798728</v>
      </c>
      <c r="BZ338" s="0" t="n">
        <v>-0.31764329833095</v>
      </c>
      <c r="CA338" s="0" t="n">
        <v>-1.02073045127327</v>
      </c>
      <c r="CB338" s="0" t="n">
        <v>-0.205496917260461</v>
      </c>
      <c r="CC338" s="0" t="n">
        <v>0.667471340420889</v>
      </c>
      <c r="CD338" s="0" t="n">
        <v>-1.18081061373232</v>
      </c>
      <c r="CE338" s="0" t="n">
        <v>-0.706800165062305</v>
      </c>
      <c r="CF338" s="0" t="n">
        <v>0.654906671115896</v>
      </c>
      <c r="CG338" s="0" t="n">
        <v>-0.197221652342705</v>
      </c>
      <c r="CH338" s="0" t="n">
        <v>1.61464413395152</v>
      </c>
      <c r="CI338" s="0" t="n">
        <v>0.874272245710017</v>
      </c>
      <c r="CJ338" s="0" t="n">
        <v>-1.50048890645849</v>
      </c>
      <c r="CK338" s="0" t="n">
        <v>0.817597083369037</v>
      </c>
      <c r="CL338" s="0" t="n">
        <v>0.0416650891565951</v>
      </c>
      <c r="CM338" s="0" t="n">
        <v>1.494854586781</v>
      </c>
      <c r="CN338" s="0" t="n">
        <v>0.108034328150097</v>
      </c>
      <c r="CO338" s="0" t="n">
        <v>0.795043888501823</v>
      </c>
      <c r="CP338" s="0" t="n">
        <v>-0.304235072690062</v>
      </c>
      <c r="CQ338" s="0" t="n">
        <v>-0.0657973941997625</v>
      </c>
      <c r="CR338" s="0" t="n">
        <v>0.0564477886655368</v>
      </c>
      <c r="CS338" s="0" t="n">
        <v>-1.84271812031511</v>
      </c>
      <c r="CT338" s="0" t="n">
        <v>-1.24397956824396</v>
      </c>
      <c r="CU338" s="0" t="n">
        <v>1.03382490124204</v>
      </c>
      <c r="CV338" s="0" t="n">
        <v>1.22951405501226</v>
      </c>
      <c r="CW338" s="0" t="n">
        <v>1.87102159543429</v>
      </c>
      <c r="CX338" s="0" t="n">
        <v>0.249067397817271</v>
      </c>
      <c r="CZ338" s="0" t="n">
        <f aca="false">IF(CHOOSE(MATCH(G$5,$B$10:$E$10,0),$B338,$C338,$D338,$E338)*G$6+G338*G$7&lt;G$2,G$3*G$4,0)</f>
        <v>0</v>
      </c>
      <c r="DA338" s="0" t="n">
        <f aca="false">IF(CHOOSE(MATCH(H$5,$B$10:$E$10,0),$B338,$C338,$D338,$E338)*H$6+H338*H$7&lt;H$2,H$3*H$4,0)</f>
        <v>0</v>
      </c>
      <c r="DB338" s="0" t="n">
        <f aca="false">IF(CHOOSE(MATCH(I$5,$B$10:$E$10,0),$B338,$C338,$D338,$E338)*I$6+I338*I$7&lt;I$2,I$3*I$4,0)</f>
        <v>0</v>
      </c>
      <c r="DC338" s="0" t="n">
        <f aca="false">IF(CHOOSE(MATCH(J$5,$B$10:$E$10,0),$B338,$C338,$D338,$E338)*J$6+J338*J$7&lt;J$2,J$3*J$4,0)</f>
        <v>0</v>
      </c>
      <c r="DD338" s="0" t="n">
        <f aca="false">IF(CHOOSE(MATCH(K$5,$B$10:$E$10,0),$B338,$C338,$D338,$E338)*K$6+K338*K$7&lt;K$2,K$3*K$4,0)</f>
        <v>0</v>
      </c>
      <c r="DE338" s="0" t="n">
        <f aca="false">IF(CHOOSE(MATCH(L$5,$B$10:$E$10,0),$B338,$C338,$D338,$E338)*L$6+L338*L$7&lt;L$2,L$3*L$4,0)</f>
        <v>2.5</v>
      </c>
      <c r="DF338" s="0" t="n">
        <f aca="false">IF(CHOOSE(MATCH(M$5,$B$10:$E$10,0),$B338,$C338,$D338,$E338)*M$6+M338*M$7&lt;M$2,M$3*M$4,0)</f>
        <v>0</v>
      </c>
      <c r="DG338" s="0" t="n">
        <f aca="false">IF(CHOOSE(MATCH(N$5,$B$10:$E$10,0),$B338,$C338,$D338,$E338)*N$6+N338*N$7&lt;N$2,N$3*N$4,0)</f>
        <v>0</v>
      </c>
      <c r="DH338" s="0" t="n">
        <f aca="false">IF(CHOOSE(MATCH(O$5,$B$10:$E$10,0),$B338,$C338,$D338,$E338)*O$6+O338*O$7&lt;O$2,O$3*O$4,0)</f>
        <v>0</v>
      </c>
      <c r="DI338" s="0" t="n">
        <f aca="false">IF(CHOOSE(MATCH(P$5,$B$10:$E$10,0),$B338,$C338,$D338,$E338)*P$6+P338*P$7&lt;P$2,P$3*P$4,0)</f>
        <v>0</v>
      </c>
      <c r="DJ338" s="0" t="n">
        <f aca="false">IF(CHOOSE(MATCH(Q$5,$B$10:$E$10,0),$B338,$C338,$D338,$E338)*Q$6+Q338*Q$7&lt;Q$2,Q$3*Q$4,0)</f>
        <v>0</v>
      </c>
      <c r="DK338" s="0" t="n">
        <f aca="false">IF(CHOOSE(MATCH(R$5,$B$10:$E$10,0),$B338,$C338,$D338,$E338)*R$6+R338*R$7&lt;R$2,R$3*R$4,0)</f>
        <v>0</v>
      </c>
      <c r="DL338" s="0" t="n">
        <f aca="false">IF(CHOOSE(MATCH(S$5,$B$10:$E$10,0),$B338,$C338,$D338,$E338)*S$6+S338*S$7&lt;S$2,S$3*S$4,0)</f>
        <v>0</v>
      </c>
      <c r="DM338" s="0" t="n">
        <f aca="false">IF(CHOOSE(MATCH(T$5,$B$10:$E$10,0),$B338,$C338,$D338,$E338)*T$6+T338*T$7&lt;T$2,T$3*T$4,0)</f>
        <v>0</v>
      </c>
      <c r="DN338" s="0" t="n">
        <f aca="false">IF(CHOOSE(MATCH(U$5,$B$10:$E$10,0),$B338,$C338,$D338,$E338)*U$6+U338*U$7&lt;U$2,U$3*U$4,0)</f>
        <v>0</v>
      </c>
      <c r="DO338" s="0" t="n">
        <f aca="false">IF(CHOOSE(MATCH(V$5,$B$10:$E$10,0),$B338,$C338,$D338,$E338)*V$6+V338*V$7&lt;V$2,V$3*V$4,0)</f>
        <v>0</v>
      </c>
      <c r="DP338" s="0" t="n">
        <f aca="false">IF(CHOOSE(MATCH(W$5,$B$10:$E$10,0),$B338,$C338,$D338,$E338)*W$6+W338*W$7&lt;W$2,W$3*W$4,0)</f>
        <v>0</v>
      </c>
      <c r="DQ338" s="0" t="n">
        <f aca="false">IF(CHOOSE(MATCH(X$5,$B$10:$E$10,0),$B338,$C338,$D338,$E338)*X$6+X338*X$7&lt;X$2,X$3*X$4,0)</f>
        <v>0</v>
      </c>
      <c r="DR338" s="0" t="n">
        <f aca="false">IF(CHOOSE(MATCH(Y$5,$B$10:$E$10,0),$B338,$C338,$D338,$E338)*Y$6+Y338*Y$7&lt;Y$2,Y$3*Y$4,0)</f>
        <v>0</v>
      </c>
      <c r="DS338" s="0" t="n">
        <f aca="false">IF(CHOOSE(MATCH(Z$5,$B$10:$E$10,0),$B338,$C338,$D338,$E338)*Z$6+Z338*Z$7&lt;Z$2,Z$3*Z$4,0)</f>
        <v>0</v>
      </c>
      <c r="DT338" s="0" t="n">
        <f aca="false">IF(CHOOSE(MATCH(AA$5,$B$10:$E$10,0),$B338,$C338,$D338,$E338)*AA$6+AA338*AA$7&lt;AA$2,AA$3*AA$4,0)</f>
        <v>0</v>
      </c>
      <c r="DU338" s="0" t="n">
        <f aca="false">IF(CHOOSE(MATCH(AB$5,$B$10:$E$10,0),$B338,$C338,$D338,$E338)*AB$6+AB338*AB$7&lt;AB$2,AB$3*AB$4,0)</f>
        <v>0</v>
      </c>
      <c r="DV338" s="0" t="n">
        <f aca="false">IF(CHOOSE(MATCH(AC$5,$B$10:$E$10,0),$B338,$C338,$D338,$E338)*AC$6+AC338*AC$7&lt;AC$2,AC$3*AC$4,0)</f>
        <v>0</v>
      </c>
      <c r="DW338" s="0" t="n">
        <f aca="false">IF(CHOOSE(MATCH(AD$5,$B$10:$E$10,0),$B338,$C338,$D338,$E338)*AD$6+AD338*AD$7&lt;AD$2,AD$3*AD$4,0)</f>
        <v>0</v>
      </c>
      <c r="DX338" s="0" t="n">
        <f aca="false">IF(CHOOSE(MATCH(AE$5,$B$10:$E$10,0),$B338,$C338,$D338,$E338)*AE$6+AE338*AE$7&lt;AE$2,AE$3*AE$4,0)</f>
        <v>0</v>
      </c>
      <c r="DY338" s="0" t="n">
        <f aca="false">IF(CHOOSE(MATCH(AF$5,$B$10:$E$10,0),$B338,$C338,$D338,$E338)*AF$6+AF338*AF$7&lt;AF$2,AF$3*AF$4,0)</f>
        <v>0</v>
      </c>
      <c r="DZ338" s="0" t="n">
        <f aca="false">IF(CHOOSE(MATCH(AG$5,$B$10:$E$10,0),$B338,$C338,$D338,$E338)*AG$6+AG338*AG$7&lt;AG$2,AG$3*AG$4,0)</f>
        <v>0</v>
      </c>
      <c r="EA338" s="0" t="n">
        <f aca="false">IF(CHOOSE(MATCH(AH$5,$B$10:$E$10,0),$B338,$C338,$D338,$E338)*AH$6+AH338*AH$7&lt;AH$2,AH$3*AH$4,0)</f>
        <v>0</v>
      </c>
      <c r="EB338" s="0" t="n">
        <f aca="false">IF(CHOOSE(MATCH(AI$5,$B$10:$E$10,0),$B338,$C338,$D338,$E338)*AI$6+AI338*AI$7&lt;AI$2,AI$3*AI$4,0)</f>
        <v>0</v>
      </c>
      <c r="EC338" s="0" t="n">
        <f aca="false">IF(CHOOSE(MATCH(AJ$5,$B$10:$E$10,0),$B338,$C338,$D338,$E338)*AJ$6+AJ338*AJ$7&lt;AJ$2,AJ$3*AJ$4,0)</f>
        <v>0</v>
      </c>
      <c r="ED338" s="0" t="n">
        <f aca="false">IF(CHOOSE(MATCH(AK$5,$B$10:$E$10,0),$B338,$C338,$D338,$E338)*AK$6+AK338*AK$7&lt;AK$2,AK$3*AK$4,0)</f>
        <v>0</v>
      </c>
      <c r="EE338" s="0" t="n">
        <f aca="false">IF(CHOOSE(MATCH(AL$5,$B$10:$E$10,0),$B338,$C338,$D338,$E338)*AL$6+AL338*AL$7&lt;AL$2,AL$3*AL$4,0)</f>
        <v>0</v>
      </c>
      <c r="EF338" s="0" t="n">
        <f aca="false">IF(CHOOSE(MATCH(AM$5,$B$10:$E$10,0),$B338,$C338,$D338,$E338)*AM$6+AM338*AM$7&lt;AM$2,AM$3*AM$4,0)</f>
        <v>0</v>
      </c>
      <c r="EG338" s="0" t="n">
        <f aca="false">IF(CHOOSE(MATCH(AN$5,$B$10:$E$10,0),$B338,$C338,$D338,$E338)*AN$6+AN338*AN$7&lt;AN$2,AN$3*AN$4,0)</f>
        <v>0</v>
      </c>
      <c r="EH338" s="0" t="n">
        <f aca="false">IF(CHOOSE(MATCH(AO$5,$B$10:$E$10,0),$B338,$C338,$D338,$E338)*AO$6+AO338*AO$7&lt;AO$2,AO$3*AO$4,0)</f>
        <v>0</v>
      </c>
      <c r="EI338" s="0" t="n">
        <f aca="false">IF(CHOOSE(MATCH(AP$5,$B$10:$E$10,0),$B338,$C338,$D338,$E338)*AP$6+AP338*AP$7&lt;AP$2,AP$3*AP$4,0)</f>
        <v>0</v>
      </c>
      <c r="EJ338" s="0" t="n">
        <f aca="false">IF(CHOOSE(MATCH(AQ$5,$B$10:$E$10,0),$B338,$C338,$D338,$E338)*AQ$6+AQ338*AQ$7&lt;AQ$2,AQ$3*AQ$4,0)</f>
        <v>0</v>
      </c>
      <c r="EK338" s="0" t="n">
        <f aca="false">IF(CHOOSE(MATCH(AR$5,$B$10:$E$10,0),$B338,$C338,$D338,$E338)*AR$6+AR338*AR$7&lt;AR$2,AR$3*AR$4,0)</f>
        <v>0</v>
      </c>
      <c r="EL338" s="0" t="n">
        <f aca="false">IF(CHOOSE(MATCH(AS$5,$B$10:$E$10,0),$B338,$C338,$D338,$E338)*AS$6+AS338*AS$7&lt;AS$2,AS$3*AS$4,0)</f>
        <v>0</v>
      </c>
      <c r="EM338" s="0" t="n">
        <f aca="false">IF(CHOOSE(MATCH(AT$5,$B$10:$E$10,0),$B338,$C338,$D338,$E338)*AT$6+AT338*AT$7&lt;AT$2,AT$3*AT$4,0)</f>
        <v>0</v>
      </c>
      <c r="EN338" s="0" t="n">
        <f aca="false">IF(CHOOSE(MATCH(AU$5,$B$10:$E$10,0),$B338,$C338,$D338,$E338)*AU$6+AU338*AU$7&lt;AU$2,AU$3*AU$4,0)</f>
        <v>0</v>
      </c>
      <c r="EO338" s="0" t="n">
        <f aca="false">IF(CHOOSE(MATCH(AV$5,$B$10:$E$10,0),$B338,$C338,$D338,$E338)*AV$6+AV338*AV$7&lt;AV$2,AV$3*AV$4,0)</f>
        <v>0</v>
      </c>
      <c r="EP338" s="0" t="n">
        <f aca="false">IF(CHOOSE(MATCH(AW$5,$B$10:$E$10,0),$B338,$C338,$D338,$E338)*AW$6+AW338*AW$7&lt;AW$2,AW$3*AW$4,0)</f>
        <v>0</v>
      </c>
      <c r="EQ338" s="0" t="n">
        <f aca="false">IF(CHOOSE(MATCH(AX$5,$B$10:$E$10,0),$B338,$C338,$D338,$E338)*AX$6+AX338*AX$7&lt;AX$2,AX$3*AX$4,0)</f>
        <v>0</v>
      </c>
      <c r="ER338" s="0" t="n">
        <f aca="false">IF(CHOOSE(MATCH(AY$5,$B$10:$E$10,0),$B338,$C338,$D338,$E338)*AY$6+AY338*AY$7&lt;AY$2,AY$3*AY$4,0)</f>
        <v>0</v>
      </c>
      <c r="ES338" s="0" t="n">
        <f aca="false">IF(CHOOSE(MATCH(AZ$5,$B$10:$E$10,0),$B338,$C338,$D338,$E338)*AZ$6+AZ338*AZ$7&lt;AZ$2,AZ$3*AZ$4,0)</f>
        <v>0</v>
      </c>
      <c r="ET338" s="0" t="n">
        <f aca="false">IF(CHOOSE(MATCH(BA$5,$B$10:$E$10,0),$B338,$C338,$D338,$E338)*BA$6+BA338*BA$7&lt;BA$2,BA$3*BA$4,0)</f>
        <v>0</v>
      </c>
      <c r="EU338" s="0" t="n">
        <f aca="false">IF(CHOOSE(MATCH(BB$5,$B$10:$E$10,0),$B338,$C338,$D338,$E338)*BB$6+BB338*BB$7&lt;BB$2,BB$3*BB$4,0)</f>
        <v>0</v>
      </c>
      <c r="EV338" s="0" t="n">
        <f aca="false">IF(CHOOSE(MATCH(BC$5,$B$10:$E$10,0),$B338,$C338,$D338,$E338)*BC$6+BC338*BC$7&lt;BC$2,BC$3*BC$4,0)</f>
        <v>0</v>
      </c>
      <c r="EW338" s="0" t="n">
        <f aca="false">IF(CHOOSE(MATCH(BD$5,$B$10:$E$10,0),$B338,$C338,$D338,$E338)*BD$6+BD338*BD$7&lt;BD$2,BD$3*BD$4,0)</f>
        <v>0</v>
      </c>
      <c r="EX338" s="0" t="n">
        <f aca="false">IF(CHOOSE(MATCH(BE$5,$B$10:$E$10,0),$B338,$C338,$D338,$E338)*BE$6+BE338*BE$7&lt;BE$2,BE$3*BE$4,0)</f>
        <v>0</v>
      </c>
      <c r="EY338" s="0" t="n">
        <f aca="false">IF(CHOOSE(MATCH(BF$5,$B$10:$E$10,0),$B338,$C338,$D338,$E338)*BF$6+BF338*BF$7&lt;BF$2,BF$3*BF$4,0)</f>
        <v>0</v>
      </c>
      <c r="EZ338" s="0" t="n">
        <f aca="false">IF(CHOOSE(MATCH(BG$5,$B$10:$E$10,0),$B338,$C338,$D338,$E338)*BG$6+BG338*BG$7&lt;BG$2,BG$3*BG$4,0)</f>
        <v>0</v>
      </c>
      <c r="FA338" s="0" t="n">
        <f aca="false">IF(CHOOSE(MATCH(BH$5,$B$10:$E$10,0),$B338,$C338,$D338,$E338)*BH$6+BH338*BH$7&lt;BH$2,BH$3*BH$4,0)</f>
        <v>0</v>
      </c>
      <c r="FB338" s="0" t="n">
        <f aca="false">IF(CHOOSE(MATCH(BI$5,$B$10:$E$10,0),$B338,$C338,$D338,$E338)*BI$6+BI338*BI$7&lt;BI$2,BI$3*BI$4,0)</f>
        <v>0</v>
      </c>
      <c r="FC338" s="0" t="n">
        <f aca="false">IF(CHOOSE(MATCH(BJ$5,$B$10:$E$10,0),$B338,$C338,$D338,$E338)*BJ$6+BJ338*BJ$7&lt;BJ$2,BJ$3*BJ$4,0)</f>
        <v>0</v>
      </c>
      <c r="FD338" s="0" t="n">
        <f aca="false">IF(CHOOSE(MATCH(BK$5,$B$10:$E$10,0),$B338,$C338,$D338,$E338)*BK$6+BK338*BK$7&lt;BK$2,BK$3*BK$4,0)</f>
        <v>0</v>
      </c>
      <c r="FE338" s="0" t="n">
        <f aca="false">IF(CHOOSE(MATCH(BL$5,$B$10:$E$10,0),$B338,$C338,$D338,$E338)*BL$6+BL338*BL$7&lt;BL$2,BL$3*BL$4,0)</f>
        <v>0</v>
      </c>
      <c r="FF338" s="0" t="n">
        <f aca="false">IF(CHOOSE(MATCH(BM$5,$B$10:$E$10,0),$B338,$C338,$D338,$E338)*BM$6+BM338*BM$7&lt;BM$2,BM$3*BM$4,0)</f>
        <v>0</v>
      </c>
      <c r="FG338" s="0" t="n">
        <f aca="false">IF(CHOOSE(MATCH(BN$5,$B$10:$E$10,0),$B338,$C338,$D338,$E338)*BN$6+BN338*BN$7&lt;BN$2,BN$3*BN$4,0)</f>
        <v>0</v>
      </c>
      <c r="FH338" s="0" t="n">
        <f aca="false">IF(CHOOSE(MATCH(BO$5,$B$10:$E$10,0),$B338,$C338,$D338,$E338)*BO$6+BO338*BO$7&lt;BO$2,BO$3*BO$4,0)</f>
        <v>0</v>
      </c>
      <c r="FI338" s="0" t="n">
        <f aca="false">IF(CHOOSE(MATCH(BP$5,$B$10:$E$10,0),$B338,$C338,$D338,$E338)*BP$6+BP338*BP$7&lt;BP$2,BP$3*BP$4,0)</f>
        <v>0</v>
      </c>
      <c r="FJ338" s="0" t="n">
        <f aca="false">IF(CHOOSE(MATCH(BQ$5,$B$10:$E$10,0),$B338,$C338,$D338,$E338)*BQ$6+BQ338*BQ$7&lt;BQ$2,BQ$3*BQ$4,0)</f>
        <v>0</v>
      </c>
      <c r="FK338" s="0" t="n">
        <f aca="false">IF(CHOOSE(MATCH(BR$5,$B$10:$E$10,0),$B338,$C338,$D338,$E338)*BR$6+BR338*BR$7&lt;BR$2,BR$3*BR$4,0)</f>
        <v>0</v>
      </c>
      <c r="FL338" s="0" t="n">
        <f aca="false">IF(CHOOSE(MATCH(BS$5,$B$10:$E$10,0),$B338,$C338,$D338,$E338)*BS$6+BS338*BS$7&lt;BS$2,BS$3*BS$4,0)</f>
        <v>0</v>
      </c>
      <c r="FM338" s="0" t="n">
        <f aca="false">IF(CHOOSE(MATCH(BT$5,$B$10:$E$10,0),$B338,$C338,$D338,$E338)*BT$6+BT338*BT$7&lt;BT$2,BT$3*BT$4,0)</f>
        <v>0</v>
      </c>
      <c r="FN338" s="0" t="n">
        <f aca="false">IF(CHOOSE(MATCH(BU$5,$B$10:$E$10,0),$B338,$C338,$D338,$E338)*BU$6+BU338*BU$7&lt;BU$2,BU$3*BU$4,0)</f>
        <v>0</v>
      </c>
      <c r="FO338" s="0" t="n">
        <f aca="false">IF(CHOOSE(MATCH(BV$5,$B$10:$E$10,0),$B338,$C338,$D338,$E338)*BV$6+BV338*BV$7&lt;BV$2,BV$3*BV$4,0)</f>
        <v>0</v>
      </c>
      <c r="FP338" s="0" t="n">
        <f aca="false">IF(CHOOSE(MATCH(BW$5,$B$10:$E$10,0),$B338,$C338,$D338,$E338)*BW$6+BW338*BW$7&lt;BW$2,BW$3*BW$4,0)</f>
        <v>0</v>
      </c>
      <c r="FQ338" s="0" t="n">
        <f aca="false">IF(CHOOSE(MATCH(BX$5,$B$10:$E$10,0),$B338,$C338,$D338,$E338)*BX$6+BX338*BX$7&lt;BX$2,BX$3*BX$4,0)</f>
        <v>0</v>
      </c>
      <c r="FR338" s="0" t="n">
        <f aca="false">IF(CHOOSE(MATCH(BY$5,$B$10:$E$10,0),$B338,$C338,$D338,$E338)*BY$6+BY338*BY$7&lt;BY$2,BY$3*BY$4,0)</f>
        <v>0</v>
      </c>
      <c r="FS338" s="0" t="n">
        <f aca="false">IF(CHOOSE(MATCH(BZ$5,$B$10:$E$10,0),$B338,$C338,$D338,$E338)*BZ$6+BZ338*BZ$7&lt;BZ$2,BZ$3*BZ$4,0)</f>
        <v>0</v>
      </c>
      <c r="FT338" s="0" t="n">
        <f aca="false">IF(CHOOSE(MATCH(CA$5,$B$10:$E$10,0),$B338,$C338,$D338,$E338)*CA$6+CA338*CA$7&lt;CA$2,CA$3*CA$4,0)</f>
        <v>0</v>
      </c>
      <c r="FU338" s="0" t="n">
        <f aca="false">IF(CHOOSE(MATCH(CB$5,$B$10:$E$10,0),$B338,$C338,$D338,$E338)*CB$6+CB338*CB$7&lt;CB$2,CB$3*CB$4,0)</f>
        <v>0</v>
      </c>
      <c r="FV338" s="0" t="n">
        <f aca="false">IF(CHOOSE(MATCH(CC$5,$B$10:$E$10,0),$B338,$C338,$D338,$E338)*CC$6+CC338*CC$7&lt;CC$2,CC$3*CC$4,0)</f>
        <v>0</v>
      </c>
      <c r="FW338" s="0" t="n">
        <f aca="false">IF(CHOOSE(MATCH(CD$5,$B$10:$E$10,0),$B338,$C338,$D338,$E338)*CD$6+CD338*CD$7&lt;CD$2,CD$3*CD$4,0)</f>
        <v>0</v>
      </c>
      <c r="FX338" s="0" t="n">
        <f aca="false">IF(CHOOSE(MATCH(CE$5,$B$10:$E$10,0),$B338,$C338,$D338,$E338)*CE$6+CE338*CE$7&lt;CE$2,CE$3*CE$4,0)</f>
        <v>0</v>
      </c>
      <c r="FY338" s="0" t="n">
        <f aca="false">IF(CHOOSE(MATCH(CF$5,$B$10:$E$10,0),$B338,$C338,$D338,$E338)*CF$6+CF338*CF$7&lt;CF$2,CF$3*CF$4,0)</f>
        <v>0</v>
      </c>
      <c r="FZ338" s="0" t="n">
        <f aca="false">IF(CHOOSE(MATCH(CG$5,$B$10:$E$10,0),$B338,$C338,$D338,$E338)*CG$6+CG338*CG$7&lt;CG$2,CG$3*CG$4,0)</f>
        <v>0</v>
      </c>
      <c r="GA338" s="0" t="n">
        <f aca="false">IF(CHOOSE(MATCH(CH$5,$B$10:$E$10,0),$B338,$C338,$D338,$E338)*CH$6+CH338*CH$7&lt;CH$2,CH$3*CH$4,0)</f>
        <v>0</v>
      </c>
      <c r="GB338" s="0" t="n">
        <f aca="false">IF(CHOOSE(MATCH(CI$5,$B$10:$E$10,0),$B338,$C338,$D338,$E338)*CI$6+CI338*CI$7&lt;CI$2,CI$3*CI$4,0)</f>
        <v>0</v>
      </c>
      <c r="GC338" s="0" t="n">
        <f aca="false">IF(CHOOSE(MATCH(CJ$5,$B$10:$E$10,0),$B338,$C338,$D338,$E338)*CJ$6+CJ338*CJ$7&lt;CJ$2,CJ$3*CJ$4,0)</f>
        <v>0</v>
      </c>
      <c r="GD338" s="0" t="n">
        <f aca="false">IF(CHOOSE(MATCH(CK$5,$B$10:$E$10,0),$B338,$C338,$D338,$E338)*CK$6+CK338*CK$7&lt;CK$2,CK$3*CK$4,0)</f>
        <v>0</v>
      </c>
      <c r="GE338" s="0" t="n">
        <f aca="false">IF(CHOOSE(MATCH(CL$5,$B$10:$E$10,0),$B338,$C338,$D338,$E338)*CL$6+CL338*CL$7&lt;CL$2,CL$3*CL$4,0)</f>
        <v>0</v>
      </c>
      <c r="GF338" s="0" t="n">
        <f aca="false">IF(CHOOSE(MATCH(CM$5,$B$10:$E$10,0),$B338,$C338,$D338,$E338)*CM$6+CM338*CM$7&lt;CM$2,CM$3*CM$4,0)</f>
        <v>0</v>
      </c>
      <c r="GG338" s="0" t="n">
        <f aca="false">IF(CHOOSE(MATCH(CN$5,$B$10:$E$10,0),$B338,$C338,$D338,$E338)*CN$6+CN338*CN$7&lt;CN$2,CN$3*CN$4,0)</f>
        <v>0</v>
      </c>
      <c r="GH338" s="0" t="n">
        <f aca="false">IF(CHOOSE(MATCH(CO$5,$B$10:$E$10,0),$B338,$C338,$D338,$E338)*CO$6+CO338*CO$7&lt;CO$2,CO$3*CO$4,0)</f>
        <v>0</v>
      </c>
      <c r="GI338" s="0" t="n">
        <f aca="false">IF(CHOOSE(MATCH(CP$5,$B$10:$E$10,0),$B338,$C338,$D338,$E338)*CP$6+CP338*CP$7&lt;CP$2,CP$3*CP$4,0)</f>
        <v>0</v>
      </c>
      <c r="GJ338" s="0" t="n">
        <f aca="false">IF(CHOOSE(MATCH(CQ$5,$B$10:$E$10,0),$B338,$C338,$D338,$E338)*CQ$6+CQ338*CQ$7&lt;CQ$2,CQ$3*CQ$4,0)</f>
        <v>0</v>
      </c>
      <c r="GK338" s="0" t="n">
        <f aca="false">IF(CHOOSE(MATCH(CR$5,$B$10:$E$10,0),$B338,$C338,$D338,$E338)*CR$6+CR338*CR$7&lt;CR$2,CR$3*CR$4,0)</f>
        <v>0</v>
      </c>
      <c r="GL338" s="0" t="n">
        <f aca="false">IF(CHOOSE(MATCH(CS$5,$B$10:$E$10,0),$B338,$C338,$D338,$E338)*CS$6+CS338*CS$7&lt;CS$2,CS$3*CS$4,0)</f>
        <v>0</v>
      </c>
      <c r="GM338" s="0" t="n">
        <f aca="false">IF(CHOOSE(MATCH(CT$5,$B$10:$E$10,0),$B338,$C338,$D338,$E338)*CT$6+CT338*CT$7&lt;CT$2,CT$3*CT$4,0)</f>
        <v>0</v>
      </c>
      <c r="GN338" s="0" t="n">
        <f aca="false">IF(CHOOSE(MATCH(CU$5,$B$10:$E$10,0),$B338,$C338,$D338,$E338)*CU$6+CU338*CU$7&lt;CU$2,CU$3*CU$4,0)</f>
        <v>0</v>
      </c>
      <c r="GO338" s="0" t="n">
        <f aca="false">IF(CHOOSE(MATCH(CV$5,$B$10:$E$10,0),$B338,$C338,$D338,$E338)*CV$6+CV338*CV$7&lt;CV$2,CV$3*CV$4,0)</f>
        <v>0</v>
      </c>
      <c r="GP338" s="0" t="n">
        <f aca="false">IF(CHOOSE(MATCH(CW$5,$B$10:$E$10,0),$B338,$C338,$D338,$E338)*CW$6+CW338*CW$7&lt;CW$2,CW$3*CW$4,0)</f>
        <v>0</v>
      </c>
      <c r="GQ338" s="0" t="n">
        <f aca="false">IF(CHOOSE(MATCH(CX$5,$B$10:$E$10,0),$B338,$C338,$D338,$E338)*CX$6+CX338*CX$7&lt;CX$2,CX$3*CX$4,0)</f>
        <v>0</v>
      </c>
      <c r="GS338" s="0" t="n">
        <f aca="false">SUM(CZ338:GQ338)</f>
        <v>2.5</v>
      </c>
      <c r="GT338" s="0" t="n">
        <f aca="false">IF(GS338&gt;$GS$6,1,0)</f>
        <v>0</v>
      </c>
    </row>
    <row r="339" customFormat="false" ht="14" hidden="false" customHeight="false" outlineLevel="0" collapsed="false">
      <c r="A339" s="0" t="n">
        <v>329</v>
      </c>
      <c r="B339" s="0" t="n">
        <f aca="false">-1.68246091562902</f>
        <v>-1.68246091562902</v>
      </c>
      <c r="C339" s="0" t="n">
        <v>-0.513439593153268</v>
      </c>
      <c r="D339" s="0" t="n">
        <v>-0.0925862593683543</v>
      </c>
      <c r="E339" s="0" t="n">
        <v>-0.52166533840206</v>
      </c>
      <c r="G339" s="0" t="n">
        <v>-0.845923295855755</v>
      </c>
      <c r="H339" s="0" t="n">
        <v>-0.899094629858155</v>
      </c>
      <c r="I339" s="0" t="n">
        <v>0.301432692140224</v>
      </c>
      <c r="J339" s="0" t="n">
        <v>-0.280283529718872</v>
      </c>
      <c r="K339" s="0" t="n">
        <v>0.301272393699037</v>
      </c>
      <c r="L339" s="0" t="n">
        <v>0.0392924448533449</v>
      </c>
      <c r="M339" s="0" t="n">
        <v>1.57033809955465</v>
      </c>
      <c r="N339" s="0" t="n">
        <v>-0.829302280180855</v>
      </c>
      <c r="O339" s="0" t="n">
        <v>0.295113977699657</v>
      </c>
      <c r="P339" s="0" t="n">
        <v>0.962688773142872</v>
      </c>
      <c r="Q339" s="0" t="n">
        <v>-0.902653027878841</v>
      </c>
      <c r="R339" s="0" t="n">
        <v>0.122512346933945</v>
      </c>
      <c r="S339" s="0" t="n">
        <v>-0.143659235618543</v>
      </c>
      <c r="T339" s="0" t="n">
        <v>0.117580611913581</v>
      </c>
      <c r="U339" s="0" t="n">
        <v>-1.25803126138635</v>
      </c>
      <c r="V339" s="0" t="n">
        <v>0.359855221176986</v>
      </c>
      <c r="W339" s="0" t="n">
        <v>-0.105110302683897</v>
      </c>
      <c r="X339" s="0" t="n">
        <v>-1.485104803578</v>
      </c>
      <c r="Y339" s="0" t="n">
        <v>0.0415889189753216</v>
      </c>
      <c r="Z339" s="0" t="n">
        <v>-0.192856077774195</v>
      </c>
      <c r="AA339" s="0" t="n">
        <v>-0.902191459317692</v>
      </c>
      <c r="AB339" s="0" t="n">
        <v>-0.627284180154675</v>
      </c>
      <c r="AC339" s="0" t="n">
        <v>-2.00366230274085</v>
      </c>
      <c r="AD339" s="0" t="n">
        <v>2.06739059649408</v>
      </c>
      <c r="AE339" s="0" t="n">
        <v>-0.830921180750011</v>
      </c>
      <c r="AF339" s="0" t="n">
        <v>-0.288887349597644</v>
      </c>
      <c r="AG339" s="0" t="n">
        <v>-0.346502702086582</v>
      </c>
      <c r="AH339" s="0" t="n">
        <v>-1.24298367154552</v>
      </c>
      <c r="AI339" s="0" t="n">
        <v>0.164251332535059</v>
      </c>
      <c r="AJ339" s="0" t="n">
        <v>-0.0395220922655426</v>
      </c>
      <c r="AK339" s="0" t="n">
        <v>-0.546215233043768</v>
      </c>
      <c r="AL339" s="0" t="n">
        <v>-0.43520799408725</v>
      </c>
      <c r="AM339" s="0" t="n">
        <v>1.00818851933582</v>
      </c>
      <c r="AN339" s="0" t="n">
        <v>1.06973629954155</v>
      </c>
      <c r="AO339" s="0" t="n">
        <v>-0.368274868378648</v>
      </c>
      <c r="AP339" s="0" t="n">
        <v>-0.961474597716006</v>
      </c>
      <c r="AQ339" s="0" t="n">
        <v>0.0239083419728558</v>
      </c>
      <c r="AR339" s="0" t="n">
        <v>0.132615696202265</v>
      </c>
      <c r="AS339" s="0" t="n">
        <v>0.0680211087455973</v>
      </c>
      <c r="AT339" s="0" t="n">
        <v>1.14353952085366</v>
      </c>
      <c r="AU339" s="0" t="n">
        <v>0.775469288782915</v>
      </c>
      <c r="AV339" s="0" t="n">
        <v>-0.119352989713661</v>
      </c>
      <c r="AW339" s="0" t="n">
        <v>-1.59659975906834</v>
      </c>
      <c r="AX339" s="0" t="n">
        <v>0.000344471118296497</v>
      </c>
      <c r="AY339" s="0" t="n">
        <v>0.230959358304972</v>
      </c>
      <c r="AZ339" s="0" t="n">
        <v>2.15542058867868</v>
      </c>
      <c r="BA339" s="0" t="n">
        <v>-0.0733120941731613</v>
      </c>
      <c r="BB339" s="0" t="n">
        <v>0.0454178916697856</v>
      </c>
      <c r="BC339" s="0" t="n">
        <v>1.02279273050954</v>
      </c>
      <c r="BD339" s="0" t="n">
        <v>2.04089701583143</v>
      </c>
      <c r="BE339" s="0" t="n">
        <v>-1.11005419967114</v>
      </c>
      <c r="BF339" s="0" t="n">
        <v>0.815035718915169</v>
      </c>
      <c r="BG339" s="0" t="n">
        <v>0.307843492919346</v>
      </c>
      <c r="BH339" s="0" t="n">
        <v>0.557707835469046</v>
      </c>
      <c r="BI339" s="0" t="n">
        <v>-0.716358954377938</v>
      </c>
      <c r="BJ339" s="0" t="n">
        <v>-0.861896296555642</v>
      </c>
      <c r="BK339" s="0" t="n">
        <v>-0.138328459797776</v>
      </c>
      <c r="BL339" s="0" t="n">
        <v>0.389316028304165</v>
      </c>
      <c r="BM339" s="0" t="n">
        <v>0.451243522547884</v>
      </c>
      <c r="BN339" s="0" t="n">
        <v>0.328524265569285</v>
      </c>
      <c r="BO339" s="0" t="n">
        <v>-0.382310645363759</v>
      </c>
      <c r="BP339" s="0" t="n">
        <v>1.79474227479659</v>
      </c>
      <c r="BQ339" s="0" t="n">
        <v>0.444056240667123</v>
      </c>
      <c r="BR339" s="0" t="n">
        <v>0.702584657119587</v>
      </c>
      <c r="BS339" s="0" t="n">
        <v>0.925303993426496</v>
      </c>
      <c r="BT339" s="0" t="n">
        <v>-0.587449449085398</v>
      </c>
      <c r="BU339" s="0" t="n">
        <v>0.242445139519987</v>
      </c>
      <c r="BV339" s="0" t="n">
        <v>-0.808017830422614</v>
      </c>
      <c r="BW339" s="0" t="n">
        <v>-0.497561813972425</v>
      </c>
      <c r="BX339" s="0" t="n">
        <v>0.745335455576424</v>
      </c>
      <c r="BY339" s="0" t="n">
        <v>1.00046236184426</v>
      </c>
      <c r="BZ339" s="0" t="n">
        <v>0.0763816387916449</v>
      </c>
      <c r="CA339" s="0" t="n">
        <v>-0.0901991370483302</v>
      </c>
      <c r="CB339" s="0" t="n">
        <v>-1.38750237965724</v>
      </c>
      <c r="CC339" s="0" t="n">
        <v>-0.82649876276264</v>
      </c>
      <c r="CD339" s="0" t="n">
        <v>0.523882590641733</v>
      </c>
      <c r="CE339" s="0" t="n">
        <v>0.689329908709624</v>
      </c>
      <c r="CF339" s="0" t="n">
        <v>-1.29359250422567</v>
      </c>
      <c r="CG339" s="0" t="n">
        <v>0.379185394194792</v>
      </c>
      <c r="CH339" s="0" t="n">
        <v>-0.123436620924622</v>
      </c>
      <c r="CI339" s="0" t="n">
        <v>0.281636403087759</v>
      </c>
      <c r="CJ339" s="0" t="n">
        <v>-1.07804225990549</v>
      </c>
      <c r="CK339" s="0" t="n">
        <v>1.11630924948258</v>
      </c>
      <c r="CL339" s="0" t="n">
        <v>-0.835684659250546</v>
      </c>
      <c r="CM339" s="0" t="n">
        <v>0.70493570092367</v>
      </c>
      <c r="CN339" s="0" t="n">
        <v>0.219895355257904</v>
      </c>
      <c r="CO339" s="0" t="n">
        <v>0.160143827088177</v>
      </c>
      <c r="CP339" s="0" t="n">
        <v>1.12461975732003</v>
      </c>
      <c r="CQ339" s="0" t="n">
        <v>1.31653678181465</v>
      </c>
      <c r="CR339" s="0" t="n">
        <v>-0.128218289319193</v>
      </c>
      <c r="CS339" s="0" t="n">
        <v>0.908646597963525</v>
      </c>
      <c r="CT339" s="0" t="n">
        <v>-0.3798436409852</v>
      </c>
      <c r="CU339" s="0" t="n">
        <v>-0.209092831937596</v>
      </c>
      <c r="CV339" s="0" t="n">
        <v>1.6265903468593</v>
      </c>
      <c r="CW339" s="0" t="n">
        <v>-0.00447471393272281</v>
      </c>
      <c r="CX339" s="0" t="n">
        <v>1.68661244970281</v>
      </c>
      <c r="CZ339" s="0" t="n">
        <f aca="false">IF(CHOOSE(MATCH(G$5,$B$10:$E$10,0),$B339,$C339,$D339,$E339)*G$6+G339*G$7&lt;G$2,G$3*G$4,0)</f>
        <v>0</v>
      </c>
      <c r="DA339" s="0" t="n">
        <f aca="false">IF(CHOOSE(MATCH(H$5,$B$10:$E$10,0),$B339,$C339,$D339,$E339)*H$6+H339*H$7&lt;H$2,H$3*H$4,0)</f>
        <v>0</v>
      </c>
      <c r="DB339" s="0" t="n">
        <f aca="false">IF(CHOOSE(MATCH(I$5,$B$10:$E$10,0),$B339,$C339,$D339,$E339)*I$6+I339*I$7&lt;I$2,I$3*I$4,0)</f>
        <v>0</v>
      </c>
      <c r="DC339" s="0" t="n">
        <f aca="false">IF(CHOOSE(MATCH(J$5,$B$10:$E$10,0),$B339,$C339,$D339,$E339)*J$6+J339*J$7&lt;J$2,J$3*J$4,0)</f>
        <v>0</v>
      </c>
      <c r="DD339" s="0" t="n">
        <f aca="false">IF(CHOOSE(MATCH(K$5,$B$10:$E$10,0),$B339,$C339,$D339,$E339)*K$6+K339*K$7&lt;K$2,K$3*K$4,0)</f>
        <v>0</v>
      </c>
      <c r="DE339" s="0" t="n">
        <f aca="false">IF(CHOOSE(MATCH(L$5,$B$10:$E$10,0),$B339,$C339,$D339,$E339)*L$6+L339*L$7&lt;L$2,L$3*L$4,0)</f>
        <v>0</v>
      </c>
      <c r="DF339" s="0" t="n">
        <f aca="false">IF(CHOOSE(MATCH(M$5,$B$10:$E$10,0),$B339,$C339,$D339,$E339)*M$6+M339*M$7&lt;M$2,M$3*M$4,0)</f>
        <v>0</v>
      </c>
      <c r="DG339" s="0" t="n">
        <f aca="false">IF(CHOOSE(MATCH(N$5,$B$10:$E$10,0),$B339,$C339,$D339,$E339)*N$6+N339*N$7&lt;N$2,N$3*N$4,0)</f>
        <v>0</v>
      </c>
      <c r="DH339" s="0" t="n">
        <f aca="false">IF(CHOOSE(MATCH(O$5,$B$10:$E$10,0),$B339,$C339,$D339,$E339)*O$6+O339*O$7&lt;O$2,O$3*O$4,0)</f>
        <v>0</v>
      </c>
      <c r="DI339" s="0" t="n">
        <f aca="false">IF(CHOOSE(MATCH(P$5,$B$10:$E$10,0),$B339,$C339,$D339,$E339)*P$6+P339*P$7&lt;P$2,P$3*P$4,0)</f>
        <v>0</v>
      </c>
      <c r="DJ339" s="0" t="n">
        <f aca="false">IF(CHOOSE(MATCH(Q$5,$B$10:$E$10,0),$B339,$C339,$D339,$E339)*Q$6+Q339*Q$7&lt;Q$2,Q$3*Q$4,0)</f>
        <v>0</v>
      </c>
      <c r="DK339" s="0" t="n">
        <f aca="false">IF(CHOOSE(MATCH(R$5,$B$10:$E$10,0),$B339,$C339,$D339,$E339)*R$6+R339*R$7&lt;R$2,R$3*R$4,0)</f>
        <v>0</v>
      </c>
      <c r="DL339" s="0" t="n">
        <f aca="false">IF(CHOOSE(MATCH(S$5,$B$10:$E$10,0),$B339,$C339,$D339,$E339)*S$6+S339*S$7&lt;S$2,S$3*S$4,0)</f>
        <v>0</v>
      </c>
      <c r="DM339" s="0" t="n">
        <f aca="false">IF(CHOOSE(MATCH(T$5,$B$10:$E$10,0),$B339,$C339,$D339,$E339)*T$6+T339*T$7&lt;T$2,T$3*T$4,0)</f>
        <v>0</v>
      </c>
      <c r="DN339" s="0" t="n">
        <f aca="false">IF(CHOOSE(MATCH(U$5,$B$10:$E$10,0),$B339,$C339,$D339,$E339)*U$6+U339*U$7&lt;U$2,U$3*U$4,0)</f>
        <v>0</v>
      </c>
      <c r="DO339" s="0" t="n">
        <f aca="false">IF(CHOOSE(MATCH(V$5,$B$10:$E$10,0),$B339,$C339,$D339,$E339)*V$6+V339*V$7&lt;V$2,V$3*V$4,0)</f>
        <v>0</v>
      </c>
      <c r="DP339" s="0" t="n">
        <f aca="false">IF(CHOOSE(MATCH(W$5,$B$10:$E$10,0),$B339,$C339,$D339,$E339)*W$6+W339*W$7&lt;W$2,W$3*W$4,0)</f>
        <v>0</v>
      </c>
      <c r="DQ339" s="0" t="n">
        <f aca="false">IF(CHOOSE(MATCH(X$5,$B$10:$E$10,0),$B339,$C339,$D339,$E339)*X$6+X339*X$7&lt;X$2,X$3*X$4,0)</f>
        <v>0</v>
      </c>
      <c r="DR339" s="0" t="n">
        <f aca="false">IF(CHOOSE(MATCH(Y$5,$B$10:$E$10,0),$B339,$C339,$D339,$E339)*Y$6+Y339*Y$7&lt;Y$2,Y$3*Y$4,0)</f>
        <v>0</v>
      </c>
      <c r="DS339" s="0" t="n">
        <f aca="false">IF(CHOOSE(MATCH(Z$5,$B$10:$E$10,0),$B339,$C339,$D339,$E339)*Z$6+Z339*Z$7&lt;Z$2,Z$3*Z$4,0)</f>
        <v>0</v>
      </c>
      <c r="DT339" s="0" t="n">
        <f aca="false">IF(CHOOSE(MATCH(AA$5,$B$10:$E$10,0),$B339,$C339,$D339,$E339)*AA$6+AA339*AA$7&lt;AA$2,AA$3*AA$4,0)</f>
        <v>0</v>
      </c>
      <c r="DU339" s="0" t="n">
        <f aca="false">IF(CHOOSE(MATCH(AB$5,$B$10:$E$10,0),$B339,$C339,$D339,$E339)*AB$6+AB339*AB$7&lt;AB$2,AB$3*AB$4,0)</f>
        <v>0</v>
      </c>
      <c r="DV339" s="0" t="n">
        <f aca="false">IF(CHOOSE(MATCH(AC$5,$B$10:$E$10,0),$B339,$C339,$D339,$E339)*AC$6+AC339*AC$7&lt;AC$2,AC$3*AC$4,0)</f>
        <v>0</v>
      </c>
      <c r="DW339" s="0" t="n">
        <f aca="false">IF(CHOOSE(MATCH(AD$5,$B$10:$E$10,0),$B339,$C339,$D339,$E339)*AD$6+AD339*AD$7&lt;AD$2,AD$3*AD$4,0)</f>
        <v>0</v>
      </c>
      <c r="DX339" s="0" t="n">
        <f aca="false">IF(CHOOSE(MATCH(AE$5,$B$10:$E$10,0),$B339,$C339,$D339,$E339)*AE$6+AE339*AE$7&lt;AE$2,AE$3*AE$4,0)</f>
        <v>0</v>
      </c>
      <c r="DY339" s="0" t="n">
        <f aca="false">IF(CHOOSE(MATCH(AF$5,$B$10:$E$10,0),$B339,$C339,$D339,$E339)*AF$6+AF339*AF$7&lt;AF$2,AF$3*AF$4,0)</f>
        <v>0</v>
      </c>
      <c r="DZ339" s="0" t="n">
        <f aca="false">IF(CHOOSE(MATCH(AG$5,$B$10:$E$10,0),$B339,$C339,$D339,$E339)*AG$6+AG339*AG$7&lt;AG$2,AG$3*AG$4,0)</f>
        <v>0</v>
      </c>
      <c r="EA339" s="0" t="n">
        <f aca="false">IF(CHOOSE(MATCH(AH$5,$B$10:$E$10,0),$B339,$C339,$D339,$E339)*AH$6+AH339*AH$7&lt;AH$2,AH$3*AH$4,0)</f>
        <v>0</v>
      </c>
      <c r="EB339" s="0" t="n">
        <f aca="false">IF(CHOOSE(MATCH(AI$5,$B$10:$E$10,0),$B339,$C339,$D339,$E339)*AI$6+AI339*AI$7&lt;AI$2,AI$3*AI$4,0)</f>
        <v>0</v>
      </c>
      <c r="EC339" s="0" t="n">
        <f aca="false">IF(CHOOSE(MATCH(AJ$5,$B$10:$E$10,0),$B339,$C339,$D339,$E339)*AJ$6+AJ339*AJ$7&lt;AJ$2,AJ$3*AJ$4,0)</f>
        <v>0</v>
      </c>
      <c r="ED339" s="0" t="n">
        <f aca="false">IF(CHOOSE(MATCH(AK$5,$B$10:$E$10,0),$B339,$C339,$D339,$E339)*AK$6+AK339*AK$7&lt;AK$2,AK$3*AK$4,0)</f>
        <v>0</v>
      </c>
      <c r="EE339" s="0" t="n">
        <f aca="false">IF(CHOOSE(MATCH(AL$5,$B$10:$E$10,0),$B339,$C339,$D339,$E339)*AL$6+AL339*AL$7&lt;AL$2,AL$3*AL$4,0)</f>
        <v>0</v>
      </c>
      <c r="EF339" s="0" t="n">
        <f aca="false">IF(CHOOSE(MATCH(AM$5,$B$10:$E$10,0),$B339,$C339,$D339,$E339)*AM$6+AM339*AM$7&lt;AM$2,AM$3*AM$4,0)</f>
        <v>0</v>
      </c>
      <c r="EG339" s="0" t="n">
        <f aca="false">IF(CHOOSE(MATCH(AN$5,$B$10:$E$10,0),$B339,$C339,$D339,$E339)*AN$6+AN339*AN$7&lt;AN$2,AN$3*AN$4,0)</f>
        <v>0</v>
      </c>
      <c r="EH339" s="0" t="n">
        <f aca="false">IF(CHOOSE(MATCH(AO$5,$B$10:$E$10,0),$B339,$C339,$D339,$E339)*AO$6+AO339*AO$7&lt;AO$2,AO$3*AO$4,0)</f>
        <v>0</v>
      </c>
      <c r="EI339" s="0" t="n">
        <f aca="false">IF(CHOOSE(MATCH(AP$5,$B$10:$E$10,0),$B339,$C339,$D339,$E339)*AP$6+AP339*AP$7&lt;AP$2,AP$3*AP$4,0)</f>
        <v>0</v>
      </c>
      <c r="EJ339" s="0" t="n">
        <f aca="false">IF(CHOOSE(MATCH(AQ$5,$B$10:$E$10,0),$B339,$C339,$D339,$E339)*AQ$6+AQ339*AQ$7&lt;AQ$2,AQ$3*AQ$4,0)</f>
        <v>0</v>
      </c>
      <c r="EK339" s="0" t="n">
        <f aca="false">IF(CHOOSE(MATCH(AR$5,$B$10:$E$10,0),$B339,$C339,$D339,$E339)*AR$6+AR339*AR$7&lt;AR$2,AR$3*AR$4,0)</f>
        <v>0</v>
      </c>
      <c r="EL339" s="0" t="n">
        <f aca="false">IF(CHOOSE(MATCH(AS$5,$B$10:$E$10,0),$B339,$C339,$D339,$E339)*AS$6+AS339*AS$7&lt;AS$2,AS$3*AS$4,0)</f>
        <v>0</v>
      </c>
      <c r="EM339" s="0" t="n">
        <f aca="false">IF(CHOOSE(MATCH(AT$5,$B$10:$E$10,0),$B339,$C339,$D339,$E339)*AT$6+AT339*AT$7&lt;AT$2,AT$3*AT$4,0)</f>
        <v>0</v>
      </c>
      <c r="EN339" s="0" t="n">
        <f aca="false">IF(CHOOSE(MATCH(AU$5,$B$10:$E$10,0),$B339,$C339,$D339,$E339)*AU$6+AU339*AU$7&lt;AU$2,AU$3*AU$4,0)</f>
        <v>0</v>
      </c>
      <c r="EO339" s="0" t="n">
        <f aca="false">IF(CHOOSE(MATCH(AV$5,$B$10:$E$10,0),$B339,$C339,$D339,$E339)*AV$6+AV339*AV$7&lt;AV$2,AV$3*AV$4,0)</f>
        <v>0</v>
      </c>
      <c r="EP339" s="0" t="n">
        <f aca="false">IF(CHOOSE(MATCH(AW$5,$B$10:$E$10,0),$B339,$C339,$D339,$E339)*AW$6+AW339*AW$7&lt;AW$2,AW$3*AW$4,0)</f>
        <v>0</v>
      </c>
      <c r="EQ339" s="0" t="n">
        <f aca="false">IF(CHOOSE(MATCH(AX$5,$B$10:$E$10,0),$B339,$C339,$D339,$E339)*AX$6+AX339*AX$7&lt;AX$2,AX$3*AX$4,0)</f>
        <v>0</v>
      </c>
      <c r="ER339" s="0" t="n">
        <f aca="false">IF(CHOOSE(MATCH(AY$5,$B$10:$E$10,0),$B339,$C339,$D339,$E339)*AY$6+AY339*AY$7&lt;AY$2,AY$3*AY$4,0)</f>
        <v>0</v>
      </c>
      <c r="ES339" s="0" t="n">
        <f aca="false">IF(CHOOSE(MATCH(AZ$5,$B$10:$E$10,0),$B339,$C339,$D339,$E339)*AZ$6+AZ339*AZ$7&lt;AZ$2,AZ$3*AZ$4,0)</f>
        <v>0</v>
      </c>
      <c r="ET339" s="0" t="n">
        <f aca="false">IF(CHOOSE(MATCH(BA$5,$B$10:$E$10,0),$B339,$C339,$D339,$E339)*BA$6+BA339*BA$7&lt;BA$2,BA$3*BA$4,0)</f>
        <v>0</v>
      </c>
      <c r="EU339" s="0" t="n">
        <f aca="false">IF(CHOOSE(MATCH(BB$5,$B$10:$E$10,0),$B339,$C339,$D339,$E339)*BB$6+BB339*BB$7&lt;BB$2,BB$3*BB$4,0)</f>
        <v>0</v>
      </c>
      <c r="EV339" s="0" t="n">
        <f aca="false">IF(CHOOSE(MATCH(BC$5,$B$10:$E$10,0),$B339,$C339,$D339,$E339)*BC$6+BC339*BC$7&lt;BC$2,BC$3*BC$4,0)</f>
        <v>0</v>
      </c>
      <c r="EW339" s="0" t="n">
        <f aca="false">IF(CHOOSE(MATCH(BD$5,$B$10:$E$10,0),$B339,$C339,$D339,$E339)*BD$6+BD339*BD$7&lt;BD$2,BD$3*BD$4,0)</f>
        <v>0</v>
      </c>
      <c r="EX339" s="0" t="n">
        <f aca="false">IF(CHOOSE(MATCH(BE$5,$B$10:$E$10,0),$B339,$C339,$D339,$E339)*BE$6+BE339*BE$7&lt;BE$2,BE$3*BE$4,0)</f>
        <v>0</v>
      </c>
      <c r="EY339" s="0" t="n">
        <f aca="false">IF(CHOOSE(MATCH(BF$5,$B$10:$E$10,0),$B339,$C339,$D339,$E339)*BF$6+BF339*BF$7&lt;BF$2,BF$3*BF$4,0)</f>
        <v>0</v>
      </c>
      <c r="EZ339" s="0" t="n">
        <f aca="false">IF(CHOOSE(MATCH(BG$5,$B$10:$E$10,0),$B339,$C339,$D339,$E339)*BG$6+BG339*BG$7&lt;BG$2,BG$3*BG$4,0)</f>
        <v>0</v>
      </c>
      <c r="FA339" s="0" t="n">
        <f aca="false">IF(CHOOSE(MATCH(BH$5,$B$10:$E$10,0),$B339,$C339,$D339,$E339)*BH$6+BH339*BH$7&lt;BH$2,BH$3*BH$4,0)</f>
        <v>0</v>
      </c>
      <c r="FB339" s="0" t="n">
        <f aca="false">IF(CHOOSE(MATCH(BI$5,$B$10:$E$10,0),$B339,$C339,$D339,$E339)*BI$6+BI339*BI$7&lt;BI$2,BI$3*BI$4,0)</f>
        <v>0</v>
      </c>
      <c r="FC339" s="0" t="n">
        <f aca="false">IF(CHOOSE(MATCH(BJ$5,$B$10:$E$10,0),$B339,$C339,$D339,$E339)*BJ$6+BJ339*BJ$7&lt;BJ$2,BJ$3*BJ$4,0)</f>
        <v>0</v>
      </c>
      <c r="FD339" s="0" t="n">
        <f aca="false">IF(CHOOSE(MATCH(BK$5,$B$10:$E$10,0),$B339,$C339,$D339,$E339)*BK$6+BK339*BK$7&lt;BK$2,BK$3*BK$4,0)</f>
        <v>0</v>
      </c>
      <c r="FE339" s="0" t="n">
        <f aca="false">IF(CHOOSE(MATCH(BL$5,$B$10:$E$10,0),$B339,$C339,$D339,$E339)*BL$6+BL339*BL$7&lt;BL$2,BL$3*BL$4,0)</f>
        <v>0</v>
      </c>
      <c r="FF339" s="0" t="n">
        <f aca="false">IF(CHOOSE(MATCH(BM$5,$B$10:$E$10,0),$B339,$C339,$D339,$E339)*BM$6+BM339*BM$7&lt;BM$2,BM$3*BM$4,0)</f>
        <v>0</v>
      </c>
      <c r="FG339" s="0" t="n">
        <f aca="false">IF(CHOOSE(MATCH(BN$5,$B$10:$E$10,0),$B339,$C339,$D339,$E339)*BN$6+BN339*BN$7&lt;BN$2,BN$3*BN$4,0)</f>
        <v>0</v>
      </c>
      <c r="FH339" s="0" t="n">
        <f aca="false">IF(CHOOSE(MATCH(BO$5,$B$10:$E$10,0),$B339,$C339,$D339,$E339)*BO$6+BO339*BO$7&lt;BO$2,BO$3*BO$4,0)</f>
        <v>0</v>
      </c>
      <c r="FI339" s="0" t="n">
        <f aca="false">IF(CHOOSE(MATCH(BP$5,$B$10:$E$10,0),$B339,$C339,$D339,$E339)*BP$6+BP339*BP$7&lt;BP$2,BP$3*BP$4,0)</f>
        <v>0</v>
      </c>
      <c r="FJ339" s="0" t="n">
        <f aca="false">IF(CHOOSE(MATCH(BQ$5,$B$10:$E$10,0),$B339,$C339,$D339,$E339)*BQ$6+BQ339*BQ$7&lt;BQ$2,BQ$3*BQ$4,0)</f>
        <v>0</v>
      </c>
      <c r="FK339" s="0" t="n">
        <f aca="false">IF(CHOOSE(MATCH(BR$5,$B$10:$E$10,0),$B339,$C339,$D339,$E339)*BR$6+BR339*BR$7&lt;BR$2,BR$3*BR$4,0)</f>
        <v>0</v>
      </c>
      <c r="FL339" s="0" t="n">
        <f aca="false">IF(CHOOSE(MATCH(BS$5,$B$10:$E$10,0),$B339,$C339,$D339,$E339)*BS$6+BS339*BS$7&lt;BS$2,BS$3*BS$4,0)</f>
        <v>0</v>
      </c>
      <c r="FM339" s="0" t="n">
        <f aca="false">IF(CHOOSE(MATCH(BT$5,$B$10:$E$10,0),$B339,$C339,$D339,$E339)*BT$6+BT339*BT$7&lt;BT$2,BT$3*BT$4,0)</f>
        <v>0</v>
      </c>
      <c r="FN339" s="0" t="n">
        <f aca="false">IF(CHOOSE(MATCH(BU$5,$B$10:$E$10,0),$B339,$C339,$D339,$E339)*BU$6+BU339*BU$7&lt;BU$2,BU$3*BU$4,0)</f>
        <v>0</v>
      </c>
      <c r="FO339" s="0" t="n">
        <f aca="false">IF(CHOOSE(MATCH(BV$5,$B$10:$E$10,0),$B339,$C339,$D339,$E339)*BV$6+BV339*BV$7&lt;BV$2,BV$3*BV$4,0)</f>
        <v>0</v>
      </c>
      <c r="FP339" s="0" t="n">
        <f aca="false">IF(CHOOSE(MATCH(BW$5,$B$10:$E$10,0),$B339,$C339,$D339,$E339)*BW$6+BW339*BW$7&lt;BW$2,BW$3*BW$4,0)</f>
        <v>0</v>
      </c>
      <c r="FQ339" s="0" t="n">
        <f aca="false">IF(CHOOSE(MATCH(BX$5,$B$10:$E$10,0),$B339,$C339,$D339,$E339)*BX$6+BX339*BX$7&lt;BX$2,BX$3*BX$4,0)</f>
        <v>0</v>
      </c>
      <c r="FR339" s="0" t="n">
        <f aca="false">IF(CHOOSE(MATCH(BY$5,$B$10:$E$10,0),$B339,$C339,$D339,$E339)*BY$6+BY339*BY$7&lt;BY$2,BY$3*BY$4,0)</f>
        <v>0</v>
      </c>
      <c r="FS339" s="0" t="n">
        <f aca="false">IF(CHOOSE(MATCH(BZ$5,$B$10:$E$10,0),$B339,$C339,$D339,$E339)*BZ$6+BZ339*BZ$7&lt;BZ$2,BZ$3*BZ$4,0)</f>
        <v>0</v>
      </c>
      <c r="FT339" s="0" t="n">
        <f aca="false">IF(CHOOSE(MATCH(CA$5,$B$10:$E$10,0),$B339,$C339,$D339,$E339)*CA$6+CA339*CA$7&lt;CA$2,CA$3*CA$4,0)</f>
        <v>0</v>
      </c>
      <c r="FU339" s="0" t="n">
        <f aca="false">IF(CHOOSE(MATCH(CB$5,$B$10:$E$10,0),$B339,$C339,$D339,$E339)*CB$6+CB339*CB$7&lt;CB$2,CB$3*CB$4,0)</f>
        <v>0</v>
      </c>
      <c r="FV339" s="0" t="n">
        <f aca="false">IF(CHOOSE(MATCH(CC$5,$B$10:$E$10,0),$B339,$C339,$D339,$E339)*CC$6+CC339*CC$7&lt;CC$2,CC$3*CC$4,0)</f>
        <v>0</v>
      </c>
      <c r="FW339" s="0" t="n">
        <f aca="false">IF(CHOOSE(MATCH(CD$5,$B$10:$E$10,0),$B339,$C339,$D339,$E339)*CD$6+CD339*CD$7&lt;CD$2,CD$3*CD$4,0)</f>
        <v>0</v>
      </c>
      <c r="FX339" s="0" t="n">
        <f aca="false">IF(CHOOSE(MATCH(CE$5,$B$10:$E$10,0),$B339,$C339,$D339,$E339)*CE$6+CE339*CE$7&lt;CE$2,CE$3*CE$4,0)</f>
        <v>0</v>
      </c>
      <c r="FY339" s="0" t="n">
        <f aca="false">IF(CHOOSE(MATCH(CF$5,$B$10:$E$10,0),$B339,$C339,$D339,$E339)*CF$6+CF339*CF$7&lt;CF$2,CF$3*CF$4,0)</f>
        <v>0</v>
      </c>
      <c r="FZ339" s="0" t="n">
        <f aca="false">IF(CHOOSE(MATCH(CG$5,$B$10:$E$10,0),$B339,$C339,$D339,$E339)*CG$6+CG339*CG$7&lt;CG$2,CG$3*CG$4,0)</f>
        <v>0</v>
      </c>
      <c r="GA339" s="0" t="n">
        <f aca="false">IF(CHOOSE(MATCH(CH$5,$B$10:$E$10,0),$B339,$C339,$D339,$E339)*CH$6+CH339*CH$7&lt;CH$2,CH$3*CH$4,0)</f>
        <v>0</v>
      </c>
      <c r="GB339" s="0" t="n">
        <f aca="false">IF(CHOOSE(MATCH(CI$5,$B$10:$E$10,0),$B339,$C339,$D339,$E339)*CI$6+CI339*CI$7&lt;CI$2,CI$3*CI$4,0)</f>
        <v>0</v>
      </c>
      <c r="GC339" s="0" t="n">
        <f aca="false">IF(CHOOSE(MATCH(CJ$5,$B$10:$E$10,0),$B339,$C339,$D339,$E339)*CJ$6+CJ339*CJ$7&lt;CJ$2,CJ$3*CJ$4,0)</f>
        <v>0</v>
      </c>
      <c r="GD339" s="0" t="n">
        <f aca="false">IF(CHOOSE(MATCH(CK$5,$B$10:$E$10,0),$B339,$C339,$D339,$E339)*CK$6+CK339*CK$7&lt;CK$2,CK$3*CK$4,0)</f>
        <v>0</v>
      </c>
      <c r="GE339" s="0" t="n">
        <f aca="false">IF(CHOOSE(MATCH(CL$5,$B$10:$E$10,0),$B339,$C339,$D339,$E339)*CL$6+CL339*CL$7&lt;CL$2,CL$3*CL$4,0)</f>
        <v>0</v>
      </c>
      <c r="GF339" s="0" t="n">
        <f aca="false">IF(CHOOSE(MATCH(CM$5,$B$10:$E$10,0),$B339,$C339,$D339,$E339)*CM$6+CM339*CM$7&lt;CM$2,CM$3*CM$4,0)</f>
        <v>0</v>
      </c>
      <c r="GG339" s="0" t="n">
        <f aca="false">IF(CHOOSE(MATCH(CN$5,$B$10:$E$10,0),$B339,$C339,$D339,$E339)*CN$6+CN339*CN$7&lt;CN$2,CN$3*CN$4,0)</f>
        <v>0</v>
      </c>
      <c r="GH339" s="0" t="n">
        <f aca="false">IF(CHOOSE(MATCH(CO$5,$B$10:$E$10,0),$B339,$C339,$D339,$E339)*CO$6+CO339*CO$7&lt;CO$2,CO$3*CO$4,0)</f>
        <v>0</v>
      </c>
      <c r="GI339" s="0" t="n">
        <f aca="false">IF(CHOOSE(MATCH(CP$5,$B$10:$E$10,0),$B339,$C339,$D339,$E339)*CP$6+CP339*CP$7&lt;CP$2,CP$3*CP$4,0)</f>
        <v>0</v>
      </c>
      <c r="GJ339" s="0" t="n">
        <f aca="false">IF(CHOOSE(MATCH(CQ$5,$B$10:$E$10,0),$B339,$C339,$D339,$E339)*CQ$6+CQ339*CQ$7&lt;CQ$2,CQ$3*CQ$4,0)</f>
        <v>0</v>
      </c>
      <c r="GK339" s="0" t="n">
        <f aca="false">IF(CHOOSE(MATCH(CR$5,$B$10:$E$10,0),$B339,$C339,$D339,$E339)*CR$6+CR339*CR$7&lt;CR$2,CR$3*CR$4,0)</f>
        <v>0</v>
      </c>
      <c r="GL339" s="0" t="n">
        <f aca="false">IF(CHOOSE(MATCH(CS$5,$B$10:$E$10,0),$B339,$C339,$D339,$E339)*CS$6+CS339*CS$7&lt;CS$2,CS$3*CS$4,0)</f>
        <v>0</v>
      </c>
      <c r="GM339" s="0" t="n">
        <f aca="false">IF(CHOOSE(MATCH(CT$5,$B$10:$E$10,0),$B339,$C339,$D339,$E339)*CT$6+CT339*CT$7&lt;CT$2,CT$3*CT$4,0)</f>
        <v>0</v>
      </c>
      <c r="GN339" s="0" t="n">
        <f aca="false">IF(CHOOSE(MATCH(CU$5,$B$10:$E$10,0),$B339,$C339,$D339,$E339)*CU$6+CU339*CU$7&lt;CU$2,CU$3*CU$4,0)</f>
        <v>0</v>
      </c>
      <c r="GO339" s="0" t="n">
        <f aca="false">IF(CHOOSE(MATCH(CV$5,$B$10:$E$10,0),$B339,$C339,$D339,$E339)*CV$6+CV339*CV$7&lt;CV$2,CV$3*CV$4,0)</f>
        <v>0</v>
      </c>
      <c r="GP339" s="0" t="n">
        <f aca="false">IF(CHOOSE(MATCH(CW$5,$B$10:$E$10,0),$B339,$C339,$D339,$E339)*CW$6+CW339*CW$7&lt;CW$2,CW$3*CW$4,0)</f>
        <v>0</v>
      </c>
      <c r="GQ339" s="0" t="n">
        <f aca="false">IF(CHOOSE(MATCH(CX$5,$B$10:$E$10,0),$B339,$C339,$D339,$E339)*CX$6+CX339*CX$7&lt;CX$2,CX$3*CX$4,0)</f>
        <v>0</v>
      </c>
      <c r="GS339" s="0" t="n">
        <f aca="false">SUM(CZ339:GQ339)</f>
        <v>0</v>
      </c>
      <c r="GT339" s="0" t="n">
        <f aca="false">IF(GS339&gt;$GS$6,1,0)</f>
        <v>0</v>
      </c>
    </row>
    <row r="340" customFormat="false" ht="14" hidden="false" customHeight="false" outlineLevel="0" collapsed="false">
      <c r="A340" s="0" t="n">
        <v>330</v>
      </c>
      <c r="B340" s="0" t="n">
        <v>-2.77792334672642</v>
      </c>
      <c r="C340" s="0" t="n">
        <v>-1.55132035388009</v>
      </c>
      <c r="D340" s="0" t="n">
        <v>0.0411454057956904</v>
      </c>
      <c r="E340" s="0" t="n">
        <v>-0.122853223741692</v>
      </c>
      <c r="G340" s="0" t="n">
        <v>-0.980967342911754</v>
      </c>
      <c r="H340" s="0" t="n">
        <v>0.297592350761988</v>
      </c>
      <c r="I340" s="0" t="n">
        <v>-1.43043507705443</v>
      </c>
      <c r="J340" s="0" t="n">
        <v>0.11373003871995</v>
      </c>
      <c r="K340" s="0" t="n">
        <v>-0.940672180149704</v>
      </c>
      <c r="L340" s="0" t="n">
        <v>1.71421561390162</v>
      </c>
      <c r="M340" s="0" t="n">
        <v>0.787302951721358</v>
      </c>
      <c r="N340" s="0" t="n">
        <v>0.598026872467017</v>
      </c>
      <c r="O340" s="0" t="n">
        <v>-0.636157437838847</v>
      </c>
      <c r="P340" s="0" t="n">
        <v>-0.908414676814573</v>
      </c>
      <c r="Q340" s="0" t="n">
        <v>0.00738282324164175</v>
      </c>
      <c r="R340" s="0" t="n">
        <v>0.774848558648955</v>
      </c>
      <c r="S340" s="0" t="n">
        <v>-0.571434384255554</v>
      </c>
      <c r="T340" s="0" t="n">
        <v>-1.37401002575643</v>
      </c>
      <c r="U340" s="0" t="n">
        <v>-0.546126557310345</v>
      </c>
      <c r="V340" s="0" t="n">
        <v>0.572244971408509</v>
      </c>
      <c r="W340" s="0" t="n">
        <v>-0.963418642641045</v>
      </c>
      <c r="X340" s="0" t="n">
        <v>0.126983650261536</v>
      </c>
      <c r="Y340" s="0" t="n">
        <v>1.95589564100374</v>
      </c>
      <c r="Z340" s="0" t="n">
        <v>-1.09921074908925</v>
      </c>
      <c r="AA340" s="0" t="n">
        <v>-0.264565187535482</v>
      </c>
      <c r="AB340" s="0" t="n">
        <v>0.685454324411694</v>
      </c>
      <c r="AC340" s="0" t="n">
        <v>0.434704361396143</v>
      </c>
      <c r="AD340" s="0" t="n">
        <v>-0.641880433249753</v>
      </c>
      <c r="AE340" s="0" t="n">
        <v>-1.44985278893728</v>
      </c>
      <c r="AF340" s="0" t="n">
        <v>0.166733116202522</v>
      </c>
      <c r="AG340" s="0" t="n">
        <v>0.481263668916654</v>
      </c>
      <c r="AH340" s="0" t="n">
        <v>1.09418579086196</v>
      </c>
      <c r="AI340" s="0" t="n">
        <v>-0.658988028590102</v>
      </c>
      <c r="AJ340" s="0" t="n">
        <v>-0.795359937910689</v>
      </c>
      <c r="AK340" s="0" t="n">
        <v>0.512247879669303</v>
      </c>
      <c r="AL340" s="0" t="n">
        <v>-0.257599594988278</v>
      </c>
      <c r="AM340" s="0" t="n">
        <v>0.449042545369593</v>
      </c>
      <c r="AN340" s="0" t="n">
        <v>0.523356220583082</v>
      </c>
      <c r="AO340" s="0" t="n">
        <v>0.1729415544105</v>
      </c>
      <c r="AP340" s="0" t="n">
        <v>-1.21035554911941</v>
      </c>
      <c r="AQ340" s="0" t="n">
        <v>0.0965758317761356</v>
      </c>
      <c r="AR340" s="0" t="n">
        <v>-1.6768626664998</v>
      </c>
      <c r="AS340" s="0" t="n">
        <v>0.796198946773075</v>
      </c>
      <c r="AT340" s="0" t="n">
        <v>-0.215195541386492</v>
      </c>
      <c r="AU340" s="0" t="n">
        <v>0.135548816615483</v>
      </c>
      <c r="AV340" s="0" t="n">
        <v>1.10553173726657</v>
      </c>
      <c r="AW340" s="0" t="n">
        <v>1.05721483123489</v>
      </c>
      <c r="AX340" s="0" t="n">
        <v>-0.575762442167616</v>
      </c>
      <c r="AY340" s="0" t="n">
        <v>0.88113210949814</v>
      </c>
      <c r="AZ340" s="0" t="n">
        <v>-0.528362988916342</v>
      </c>
      <c r="BA340" s="0" t="n">
        <v>0.237484982790193</v>
      </c>
      <c r="BB340" s="0" t="n">
        <v>2.98154191114008</v>
      </c>
      <c r="BC340" s="0" t="n">
        <v>0.570083784623421</v>
      </c>
      <c r="BD340" s="0" t="n">
        <v>1.09823304228485</v>
      </c>
      <c r="BE340" s="0" t="n">
        <v>0.645079580863239</v>
      </c>
      <c r="BF340" s="0" t="n">
        <v>2.19280991586857</v>
      </c>
      <c r="BG340" s="0" t="n">
        <v>0.270511009148322</v>
      </c>
      <c r="BH340" s="0" t="n">
        <v>-0.743418695492437</v>
      </c>
      <c r="BI340" s="0" t="n">
        <v>0.664606432110304</v>
      </c>
      <c r="BJ340" s="0" t="n">
        <v>-1.92037077795248</v>
      </c>
      <c r="BK340" s="0" t="n">
        <v>-0.784073108661687</v>
      </c>
      <c r="BL340" s="0" t="n">
        <v>-0.133850335259922</v>
      </c>
      <c r="BM340" s="0" t="n">
        <v>-0.866675691213459</v>
      </c>
      <c r="BN340" s="0" t="n">
        <v>0.39658743844484</v>
      </c>
      <c r="BO340" s="0" t="n">
        <v>0.350648861058289</v>
      </c>
      <c r="BP340" s="0" t="n">
        <v>0.498514509672532</v>
      </c>
      <c r="BQ340" s="0" t="n">
        <v>0.578202161705121</v>
      </c>
      <c r="BR340" s="0" t="n">
        <v>2.02340743271634</v>
      </c>
      <c r="BS340" s="0" t="n">
        <v>1.5692876331741</v>
      </c>
      <c r="BT340" s="0" t="n">
        <v>-2.36424966715276</v>
      </c>
      <c r="BU340" s="0" t="n">
        <v>1.14958993435721</v>
      </c>
      <c r="BV340" s="0" t="n">
        <v>0.696721826898283</v>
      </c>
      <c r="BW340" s="0" t="n">
        <v>-1.16257297122502</v>
      </c>
      <c r="BX340" s="0" t="n">
        <v>-1.08918811747571</v>
      </c>
      <c r="BY340" s="0" t="n">
        <v>0.882937456481159</v>
      </c>
      <c r="BZ340" s="0" t="n">
        <v>1.78826667251997</v>
      </c>
      <c r="CA340" s="0" t="n">
        <v>-0.00439854375144932</v>
      </c>
      <c r="CB340" s="0" t="n">
        <v>1.31308752315817</v>
      </c>
      <c r="CC340" s="0" t="n">
        <v>-0.861230091686593</v>
      </c>
      <c r="CD340" s="0" t="n">
        <v>0.385934981750324</v>
      </c>
      <c r="CE340" s="0" t="n">
        <v>-0.67734958975052</v>
      </c>
      <c r="CF340" s="0" t="n">
        <v>-0.675522642268334</v>
      </c>
      <c r="CG340" s="0" t="n">
        <v>-0.607476522418438</v>
      </c>
      <c r="CH340" s="0" t="n">
        <v>-0.286097474599956</v>
      </c>
      <c r="CI340" s="0" t="n">
        <v>-0.723894117982127</v>
      </c>
      <c r="CJ340" s="0" t="n">
        <v>-0.275274487648858</v>
      </c>
      <c r="CK340" s="0" t="n">
        <v>-0.0428144630859606</v>
      </c>
      <c r="CL340" s="0" t="n">
        <v>-1.65751771419309</v>
      </c>
      <c r="CM340" s="0" t="n">
        <v>0.677830485074083</v>
      </c>
      <c r="CN340" s="0" t="n">
        <v>-0.890759110916406</v>
      </c>
      <c r="CO340" s="0" t="n">
        <v>0.0692477897246135</v>
      </c>
      <c r="CP340" s="0" t="n">
        <v>-0.715865553502226</v>
      </c>
      <c r="CQ340" s="0" t="n">
        <v>-0.292718596028863</v>
      </c>
      <c r="CR340" s="0" t="n">
        <v>-0.876068497746019</v>
      </c>
      <c r="CS340" s="0" t="n">
        <v>-0.543464011570904</v>
      </c>
      <c r="CT340" s="0" t="n">
        <v>-1.1547899703146</v>
      </c>
      <c r="CU340" s="0" t="n">
        <v>0.299031626127544</v>
      </c>
      <c r="CV340" s="0" t="n">
        <v>-0.076918240665691</v>
      </c>
      <c r="CW340" s="0" t="n">
        <v>0.130378339235904</v>
      </c>
      <c r="CX340" s="0" t="n">
        <v>2.24670657189563</v>
      </c>
      <c r="CZ340" s="0" t="n">
        <f aca="false">IF(CHOOSE(MATCH(G$5,$B$10:$E$10,0),$B340,$C340,$D340,$E340)*G$6+G340*G$7&lt;G$2,G$3*G$4,0)</f>
        <v>12.5</v>
      </c>
      <c r="DA340" s="0" t="n">
        <f aca="false">IF(CHOOSE(MATCH(H$5,$B$10:$E$10,0),$B340,$C340,$D340,$E340)*H$6+H340*H$7&lt;H$2,H$3*H$4,0)</f>
        <v>0</v>
      </c>
      <c r="DB340" s="0" t="n">
        <f aca="false">IF(CHOOSE(MATCH(I$5,$B$10:$E$10,0),$B340,$C340,$D340,$E340)*I$6+I340*I$7&lt;I$2,I$3*I$4,0)</f>
        <v>12.5</v>
      </c>
      <c r="DC340" s="0" t="n">
        <f aca="false">IF(CHOOSE(MATCH(J$5,$B$10:$E$10,0),$B340,$C340,$D340,$E340)*J$6+J340*J$7&lt;J$2,J$3*J$4,0)</f>
        <v>0</v>
      </c>
      <c r="DD340" s="0" t="n">
        <f aca="false">IF(CHOOSE(MATCH(K$5,$B$10:$E$10,0),$B340,$C340,$D340,$E340)*K$6+K340*K$7&lt;K$2,K$3*K$4,0)</f>
        <v>0</v>
      </c>
      <c r="DE340" s="0" t="n">
        <f aca="false">IF(CHOOSE(MATCH(L$5,$B$10:$E$10,0),$B340,$C340,$D340,$E340)*L$6+L340*L$7&lt;L$2,L$3*L$4,0)</f>
        <v>0</v>
      </c>
      <c r="DF340" s="0" t="n">
        <f aca="false">IF(CHOOSE(MATCH(M$5,$B$10:$E$10,0),$B340,$C340,$D340,$E340)*M$6+M340*M$7&lt;M$2,M$3*M$4,0)</f>
        <v>0</v>
      </c>
      <c r="DG340" s="0" t="n">
        <f aca="false">IF(CHOOSE(MATCH(N$5,$B$10:$E$10,0),$B340,$C340,$D340,$E340)*N$6+N340*N$7&lt;N$2,N$3*N$4,0)</f>
        <v>0</v>
      </c>
      <c r="DH340" s="0" t="n">
        <f aca="false">IF(CHOOSE(MATCH(O$5,$B$10:$E$10,0),$B340,$C340,$D340,$E340)*O$6+O340*O$7&lt;O$2,O$3*O$4,0)</f>
        <v>0</v>
      </c>
      <c r="DI340" s="0" t="n">
        <f aca="false">IF(CHOOSE(MATCH(P$5,$B$10:$E$10,0),$B340,$C340,$D340,$E340)*P$6+P340*P$7&lt;P$2,P$3*P$4,0)</f>
        <v>0</v>
      </c>
      <c r="DJ340" s="0" t="n">
        <f aca="false">IF(CHOOSE(MATCH(Q$5,$B$10:$E$10,0),$B340,$C340,$D340,$E340)*Q$6+Q340*Q$7&lt;Q$2,Q$3*Q$4,0)</f>
        <v>0</v>
      </c>
      <c r="DK340" s="0" t="n">
        <f aca="false">IF(CHOOSE(MATCH(R$5,$B$10:$E$10,0),$B340,$C340,$D340,$E340)*R$6+R340*R$7&lt;R$2,R$3*R$4,0)</f>
        <v>0</v>
      </c>
      <c r="DL340" s="0" t="n">
        <f aca="false">IF(CHOOSE(MATCH(S$5,$B$10:$E$10,0),$B340,$C340,$D340,$E340)*S$6+S340*S$7&lt;S$2,S$3*S$4,0)</f>
        <v>0</v>
      </c>
      <c r="DM340" s="0" t="n">
        <f aca="false">IF(CHOOSE(MATCH(T$5,$B$10:$E$10,0),$B340,$C340,$D340,$E340)*T$6+T340*T$7&lt;T$2,T$3*T$4,0)</f>
        <v>0</v>
      </c>
      <c r="DN340" s="0" t="n">
        <f aca="false">IF(CHOOSE(MATCH(U$5,$B$10:$E$10,0),$B340,$C340,$D340,$E340)*U$6+U340*U$7&lt;U$2,U$3*U$4,0)</f>
        <v>0</v>
      </c>
      <c r="DO340" s="0" t="n">
        <f aca="false">IF(CHOOSE(MATCH(V$5,$B$10:$E$10,0),$B340,$C340,$D340,$E340)*V$6+V340*V$7&lt;V$2,V$3*V$4,0)</f>
        <v>0</v>
      </c>
      <c r="DP340" s="0" t="n">
        <f aca="false">IF(CHOOSE(MATCH(W$5,$B$10:$E$10,0),$B340,$C340,$D340,$E340)*W$6+W340*W$7&lt;W$2,W$3*W$4,0)</f>
        <v>0</v>
      </c>
      <c r="DQ340" s="0" t="n">
        <f aca="false">IF(CHOOSE(MATCH(X$5,$B$10:$E$10,0),$B340,$C340,$D340,$E340)*X$6+X340*X$7&lt;X$2,X$3*X$4,0)</f>
        <v>0</v>
      </c>
      <c r="DR340" s="0" t="n">
        <f aca="false">IF(CHOOSE(MATCH(Y$5,$B$10:$E$10,0),$B340,$C340,$D340,$E340)*Y$6+Y340*Y$7&lt;Y$2,Y$3*Y$4,0)</f>
        <v>0</v>
      </c>
      <c r="DS340" s="0" t="n">
        <f aca="false">IF(CHOOSE(MATCH(Z$5,$B$10:$E$10,0),$B340,$C340,$D340,$E340)*Z$6+Z340*Z$7&lt;Z$2,Z$3*Z$4,0)</f>
        <v>0</v>
      </c>
      <c r="DT340" s="0" t="n">
        <f aca="false">IF(CHOOSE(MATCH(AA$5,$B$10:$E$10,0),$B340,$C340,$D340,$E340)*AA$6+AA340*AA$7&lt;AA$2,AA$3*AA$4,0)</f>
        <v>0</v>
      </c>
      <c r="DU340" s="0" t="n">
        <f aca="false">IF(CHOOSE(MATCH(AB$5,$B$10:$E$10,0),$B340,$C340,$D340,$E340)*AB$6+AB340*AB$7&lt;AB$2,AB$3*AB$4,0)</f>
        <v>0</v>
      </c>
      <c r="DV340" s="0" t="n">
        <f aca="false">IF(CHOOSE(MATCH(AC$5,$B$10:$E$10,0),$B340,$C340,$D340,$E340)*AC$6+AC340*AC$7&lt;AC$2,AC$3*AC$4,0)</f>
        <v>0</v>
      </c>
      <c r="DW340" s="0" t="n">
        <f aca="false">IF(CHOOSE(MATCH(AD$5,$B$10:$E$10,0),$B340,$C340,$D340,$E340)*AD$6+AD340*AD$7&lt;AD$2,AD$3*AD$4,0)</f>
        <v>0</v>
      </c>
      <c r="DX340" s="0" t="n">
        <f aca="false">IF(CHOOSE(MATCH(AE$5,$B$10:$E$10,0),$B340,$C340,$D340,$E340)*AE$6+AE340*AE$7&lt;AE$2,AE$3*AE$4,0)</f>
        <v>0</v>
      </c>
      <c r="DY340" s="0" t="n">
        <f aca="false">IF(CHOOSE(MATCH(AF$5,$B$10:$E$10,0),$B340,$C340,$D340,$E340)*AF$6+AF340*AF$7&lt;AF$2,AF$3*AF$4,0)</f>
        <v>0</v>
      </c>
      <c r="DZ340" s="0" t="n">
        <f aca="false">IF(CHOOSE(MATCH(AG$5,$B$10:$E$10,0),$B340,$C340,$D340,$E340)*AG$6+AG340*AG$7&lt;AG$2,AG$3*AG$4,0)</f>
        <v>0</v>
      </c>
      <c r="EA340" s="0" t="n">
        <f aca="false">IF(CHOOSE(MATCH(AH$5,$B$10:$E$10,0),$B340,$C340,$D340,$E340)*AH$6+AH340*AH$7&lt;AH$2,AH$3*AH$4,0)</f>
        <v>0</v>
      </c>
      <c r="EB340" s="0" t="n">
        <f aca="false">IF(CHOOSE(MATCH(AI$5,$B$10:$E$10,0),$B340,$C340,$D340,$E340)*AI$6+AI340*AI$7&lt;AI$2,AI$3*AI$4,0)</f>
        <v>0</v>
      </c>
      <c r="EC340" s="0" t="n">
        <f aca="false">IF(CHOOSE(MATCH(AJ$5,$B$10:$E$10,0),$B340,$C340,$D340,$E340)*AJ$6+AJ340*AJ$7&lt;AJ$2,AJ$3*AJ$4,0)</f>
        <v>0</v>
      </c>
      <c r="ED340" s="0" t="n">
        <f aca="false">IF(CHOOSE(MATCH(AK$5,$B$10:$E$10,0),$B340,$C340,$D340,$E340)*AK$6+AK340*AK$7&lt;AK$2,AK$3*AK$4,0)</f>
        <v>0</v>
      </c>
      <c r="EE340" s="0" t="n">
        <f aca="false">IF(CHOOSE(MATCH(AL$5,$B$10:$E$10,0),$B340,$C340,$D340,$E340)*AL$6+AL340*AL$7&lt;AL$2,AL$3*AL$4,0)</f>
        <v>0</v>
      </c>
      <c r="EF340" s="0" t="n">
        <f aca="false">IF(CHOOSE(MATCH(AM$5,$B$10:$E$10,0),$B340,$C340,$D340,$E340)*AM$6+AM340*AM$7&lt;AM$2,AM$3*AM$4,0)</f>
        <v>0</v>
      </c>
      <c r="EG340" s="0" t="n">
        <f aca="false">IF(CHOOSE(MATCH(AN$5,$B$10:$E$10,0),$B340,$C340,$D340,$E340)*AN$6+AN340*AN$7&lt;AN$2,AN$3*AN$4,0)</f>
        <v>0</v>
      </c>
      <c r="EH340" s="0" t="n">
        <f aca="false">IF(CHOOSE(MATCH(AO$5,$B$10:$E$10,0),$B340,$C340,$D340,$E340)*AO$6+AO340*AO$7&lt;AO$2,AO$3*AO$4,0)</f>
        <v>0</v>
      </c>
      <c r="EI340" s="0" t="n">
        <f aca="false">IF(CHOOSE(MATCH(AP$5,$B$10:$E$10,0),$B340,$C340,$D340,$E340)*AP$6+AP340*AP$7&lt;AP$2,AP$3*AP$4,0)</f>
        <v>0</v>
      </c>
      <c r="EJ340" s="0" t="n">
        <f aca="false">IF(CHOOSE(MATCH(AQ$5,$B$10:$E$10,0),$B340,$C340,$D340,$E340)*AQ$6+AQ340*AQ$7&lt;AQ$2,AQ$3*AQ$4,0)</f>
        <v>0</v>
      </c>
      <c r="EK340" s="0" t="n">
        <f aca="false">IF(CHOOSE(MATCH(AR$5,$B$10:$E$10,0),$B340,$C340,$D340,$E340)*AR$6+AR340*AR$7&lt;AR$2,AR$3*AR$4,0)</f>
        <v>0</v>
      </c>
      <c r="EL340" s="0" t="n">
        <f aca="false">IF(CHOOSE(MATCH(AS$5,$B$10:$E$10,0),$B340,$C340,$D340,$E340)*AS$6+AS340*AS$7&lt;AS$2,AS$3*AS$4,0)</f>
        <v>0</v>
      </c>
      <c r="EM340" s="0" t="n">
        <f aca="false">IF(CHOOSE(MATCH(AT$5,$B$10:$E$10,0),$B340,$C340,$D340,$E340)*AT$6+AT340*AT$7&lt;AT$2,AT$3*AT$4,0)</f>
        <v>0</v>
      </c>
      <c r="EN340" s="0" t="n">
        <f aca="false">IF(CHOOSE(MATCH(AU$5,$B$10:$E$10,0),$B340,$C340,$D340,$E340)*AU$6+AU340*AU$7&lt;AU$2,AU$3*AU$4,0)</f>
        <v>0</v>
      </c>
      <c r="EO340" s="0" t="n">
        <f aca="false">IF(CHOOSE(MATCH(AV$5,$B$10:$E$10,0),$B340,$C340,$D340,$E340)*AV$6+AV340*AV$7&lt;AV$2,AV$3*AV$4,0)</f>
        <v>0</v>
      </c>
      <c r="EP340" s="0" t="n">
        <f aca="false">IF(CHOOSE(MATCH(AW$5,$B$10:$E$10,0),$B340,$C340,$D340,$E340)*AW$6+AW340*AW$7&lt;AW$2,AW$3*AW$4,0)</f>
        <v>0</v>
      </c>
      <c r="EQ340" s="0" t="n">
        <f aca="false">IF(CHOOSE(MATCH(AX$5,$B$10:$E$10,0),$B340,$C340,$D340,$E340)*AX$6+AX340*AX$7&lt;AX$2,AX$3*AX$4,0)</f>
        <v>0</v>
      </c>
      <c r="ER340" s="0" t="n">
        <f aca="false">IF(CHOOSE(MATCH(AY$5,$B$10:$E$10,0),$B340,$C340,$D340,$E340)*AY$6+AY340*AY$7&lt;AY$2,AY$3*AY$4,0)</f>
        <v>0</v>
      </c>
      <c r="ES340" s="0" t="n">
        <f aca="false">IF(CHOOSE(MATCH(AZ$5,$B$10:$E$10,0),$B340,$C340,$D340,$E340)*AZ$6+AZ340*AZ$7&lt;AZ$2,AZ$3*AZ$4,0)</f>
        <v>0</v>
      </c>
      <c r="ET340" s="0" t="n">
        <f aca="false">IF(CHOOSE(MATCH(BA$5,$B$10:$E$10,0),$B340,$C340,$D340,$E340)*BA$6+BA340*BA$7&lt;BA$2,BA$3*BA$4,0)</f>
        <v>0</v>
      </c>
      <c r="EU340" s="0" t="n">
        <f aca="false">IF(CHOOSE(MATCH(BB$5,$B$10:$E$10,0),$B340,$C340,$D340,$E340)*BB$6+BB340*BB$7&lt;BB$2,BB$3*BB$4,0)</f>
        <v>0</v>
      </c>
      <c r="EV340" s="0" t="n">
        <f aca="false">IF(CHOOSE(MATCH(BC$5,$B$10:$E$10,0),$B340,$C340,$D340,$E340)*BC$6+BC340*BC$7&lt;BC$2,BC$3*BC$4,0)</f>
        <v>0</v>
      </c>
      <c r="EW340" s="0" t="n">
        <f aca="false">IF(CHOOSE(MATCH(BD$5,$B$10:$E$10,0),$B340,$C340,$D340,$E340)*BD$6+BD340*BD$7&lt;BD$2,BD$3*BD$4,0)</f>
        <v>0</v>
      </c>
      <c r="EX340" s="0" t="n">
        <f aca="false">IF(CHOOSE(MATCH(BE$5,$B$10:$E$10,0),$B340,$C340,$D340,$E340)*BE$6+BE340*BE$7&lt;BE$2,BE$3*BE$4,0)</f>
        <v>0</v>
      </c>
      <c r="EY340" s="0" t="n">
        <f aca="false">IF(CHOOSE(MATCH(BF$5,$B$10:$E$10,0),$B340,$C340,$D340,$E340)*BF$6+BF340*BF$7&lt;BF$2,BF$3*BF$4,0)</f>
        <v>0</v>
      </c>
      <c r="EZ340" s="0" t="n">
        <f aca="false">IF(CHOOSE(MATCH(BG$5,$B$10:$E$10,0),$B340,$C340,$D340,$E340)*BG$6+BG340*BG$7&lt;BG$2,BG$3*BG$4,0)</f>
        <v>0</v>
      </c>
      <c r="FA340" s="0" t="n">
        <f aca="false">IF(CHOOSE(MATCH(BH$5,$B$10:$E$10,0),$B340,$C340,$D340,$E340)*BH$6+BH340*BH$7&lt;BH$2,BH$3*BH$4,0)</f>
        <v>0</v>
      </c>
      <c r="FB340" s="0" t="n">
        <f aca="false">IF(CHOOSE(MATCH(BI$5,$B$10:$E$10,0),$B340,$C340,$D340,$E340)*BI$6+BI340*BI$7&lt;BI$2,BI$3*BI$4,0)</f>
        <v>0</v>
      </c>
      <c r="FC340" s="0" t="n">
        <f aca="false">IF(CHOOSE(MATCH(BJ$5,$B$10:$E$10,0),$B340,$C340,$D340,$E340)*BJ$6+BJ340*BJ$7&lt;BJ$2,BJ$3*BJ$4,0)</f>
        <v>0</v>
      </c>
      <c r="FD340" s="0" t="n">
        <f aca="false">IF(CHOOSE(MATCH(BK$5,$B$10:$E$10,0),$B340,$C340,$D340,$E340)*BK$6+BK340*BK$7&lt;BK$2,BK$3*BK$4,0)</f>
        <v>0</v>
      </c>
      <c r="FE340" s="0" t="n">
        <f aca="false">IF(CHOOSE(MATCH(BL$5,$B$10:$E$10,0),$B340,$C340,$D340,$E340)*BL$6+BL340*BL$7&lt;BL$2,BL$3*BL$4,0)</f>
        <v>0</v>
      </c>
      <c r="FF340" s="0" t="n">
        <f aca="false">IF(CHOOSE(MATCH(BM$5,$B$10:$E$10,0),$B340,$C340,$D340,$E340)*BM$6+BM340*BM$7&lt;BM$2,BM$3*BM$4,0)</f>
        <v>0</v>
      </c>
      <c r="FG340" s="0" t="n">
        <f aca="false">IF(CHOOSE(MATCH(BN$5,$B$10:$E$10,0),$B340,$C340,$D340,$E340)*BN$6+BN340*BN$7&lt;BN$2,BN$3*BN$4,0)</f>
        <v>0</v>
      </c>
      <c r="FH340" s="0" t="n">
        <f aca="false">IF(CHOOSE(MATCH(BO$5,$B$10:$E$10,0),$B340,$C340,$D340,$E340)*BO$6+BO340*BO$7&lt;BO$2,BO$3*BO$4,0)</f>
        <v>0</v>
      </c>
      <c r="FI340" s="0" t="n">
        <f aca="false">IF(CHOOSE(MATCH(BP$5,$B$10:$E$10,0),$B340,$C340,$D340,$E340)*BP$6+BP340*BP$7&lt;BP$2,BP$3*BP$4,0)</f>
        <v>0</v>
      </c>
      <c r="FJ340" s="0" t="n">
        <f aca="false">IF(CHOOSE(MATCH(BQ$5,$B$10:$E$10,0),$B340,$C340,$D340,$E340)*BQ$6+BQ340*BQ$7&lt;BQ$2,BQ$3*BQ$4,0)</f>
        <v>0</v>
      </c>
      <c r="FK340" s="0" t="n">
        <f aca="false">IF(CHOOSE(MATCH(BR$5,$B$10:$E$10,0),$B340,$C340,$D340,$E340)*BR$6+BR340*BR$7&lt;BR$2,BR$3*BR$4,0)</f>
        <v>0</v>
      </c>
      <c r="FL340" s="0" t="n">
        <f aca="false">IF(CHOOSE(MATCH(BS$5,$B$10:$E$10,0),$B340,$C340,$D340,$E340)*BS$6+BS340*BS$7&lt;BS$2,BS$3*BS$4,0)</f>
        <v>0</v>
      </c>
      <c r="FM340" s="0" t="n">
        <f aca="false">IF(CHOOSE(MATCH(BT$5,$B$10:$E$10,0),$B340,$C340,$D340,$E340)*BT$6+BT340*BT$7&lt;BT$2,BT$3*BT$4,0)</f>
        <v>0</v>
      </c>
      <c r="FN340" s="0" t="n">
        <f aca="false">IF(CHOOSE(MATCH(BU$5,$B$10:$E$10,0),$B340,$C340,$D340,$E340)*BU$6+BU340*BU$7&lt;BU$2,BU$3*BU$4,0)</f>
        <v>0</v>
      </c>
      <c r="FO340" s="0" t="n">
        <f aca="false">IF(CHOOSE(MATCH(BV$5,$B$10:$E$10,0),$B340,$C340,$D340,$E340)*BV$6+BV340*BV$7&lt;BV$2,BV$3*BV$4,0)</f>
        <v>0</v>
      </c>
      <c r="FP340" s="0" t="n">
        <f aca="false">IF(CHOOSE(MATCH(BW$5,$B$10:$E$10,0),$B340,$C340,$D340,$E340)*BW$6+BW340*BW$7&lt;BW$2,BW$3*BW$4,0)</f>
        <v>0</v>
      </c>
      <c r="FQ340" s="0" t="n">
        <f aca="false">IF(CHOOSE(MATCH(BX$5,$B$10:$E$10,0),$B340,$C340,$D340,$E340)*BX$6+BX340*BX$7&lt;BX$2,BX$3*BX$4,0)</f>
        <v>0</v>
      </c>
      <c r="FR340" s="0" t="n">
        <f aca="false">IF(CHOOSE(MATCH(BY$5,$B$10:$E$10,0),$B340,$C340,$D340,$E340)*BY$6+BY340*BY$7&lt;BY$2,BY$3*BY$4,0)</f>
        <v>0</v>
      </c>
      <c r="FS340" s="0" t="n">
        <f aca="false">IF(CHOOSE(MATCH(BZ$5,$B$10:$E$10,0),$B340,$C340,$D340,$E340)*BZ$6+BZ340*BZ$7&lt;BZ$2,BZ$3*BZ$4,0)</f>
        <v>0</v>
      </c>
      <c r="FT340" s="0" t="n">
        <f aca="false">IF(CHOOSE(MATCH(CA$5,$B$10:$E$10,0),$B340,$C340,$D340,$E340)*CA$6+CA340*CA$7&lt;CA$2,CA$3*CA$4,0)</f>
        <v>0</v>
      </c>
      <c r="FU340" s="0" t="n">
        <f aca="false">IF(CHOOSE(MATCH(CB$5,$B$10:$E$10,0),$B340,$C340,$D340,$E340)*CB$6+CB340*CB$7&lt;CB$2,CB$3*CB$4,0)</f>
        <v>0</v>
      </c>
      <c r="FV340" s="0" t="n">
        <f aca="false">IF(CHOOSE(MATCH(CC$5,$B$10:$E$10,0),$B340,$C340,$D340,$E340)*CC$6+CC340*CC$7&lt;CC$2,CC$3*CC$4,0)</f>
        <v>0</v>
      </c>
      <c r="FW340" s="0" t="n">
        <f aca="false">IF(CHOOSE(MATCH(CD$5,$B$10:$E$10,0),$B340,$C340,$D340,$E340)*CD$6+CD340*CD$7&lt;CD$2,CD$3*CD$4,0)</f>
        <v>0</v>
      </c>
      <c r="FX340" s="0" t="n">
        <f aca="false">IF(CHOOSE(MATCH(CE$5,$B$10:$E$10,0),$B340,$C340,$D340,$E340)*CE$6+CE340*CE$7&lt;CE$2,CE$3*CE$4,0)</f>
        <v>0</v>
      </c>
      <c r="FY340" s="0" t="n">
        <f aca="false">IF(CHOOSE(MATCH(CF$5,$B$10:$E$10,0),$B340,$C340,$D340,$E340)*CF$6+CF340*CF$7&lt;CF$2,CF$3*CF$4,0)</f>
        <v>0</v>
      </c>
      <c r="FZ340" s="0" t="n">
        <f aca="false">IF(CHOOSE(MATCH(CG$5,$B$10:$E$10,0),$B340,$C340,$D340,$E340)*CG$6+CG340*CG$7&lt;CG$2,CG$3*CG$4,0)</f>
        <v>0</v>
      </c>
      <c r="GA340" s="0" t="n">
        <f aca="false">IF(CHOOSE(MATCH(CH$5,$B$10:$E$10,0),$B340,$C340,$D340,$E340)*CH$6+CH340*CH$7&lt;CH$2,CH$3*CH$4,0)</f>
        <v>0</v>
      </c>
      <c r="GB340" s="0" t="n">
        <f aca="false">IF(CHOOSE(MATCH(CI$5,$B$10:$E$10,0),$B340,$C340,$D340,$E340)*CI$6+CI340*CI$7&lt;CI$2,CI$3*CI$4,0)</f>
        <v>0</v>
      </c>
      <c r="GC340" s="0" t="n">
        <f aca="false">IF(CHOOSE(MATCH(CJ$5,$B$10:$E$10,0),$B340,$C340,$D340,$E340)*CJ$6+CJ340*CJ$7&lt;CJ$2,CJ$3*CJ$4,0)</f>
        <v>0</v>
      </c>
      <c r="GD340" s="0" t="n">
        <f aca="false">IF(CHOOSE(MATCH(CK$5,$B$10:$E$10,0),$B340,$C340,$D340,$E340)*CK$6+CK340*CK$7&lt;CK$2,CK$3*CK$4,0)</f>
        <v>0</v>
      </c>
      <c r="GE340" s="0" t="n">
        <f aca="false">IF(CHOOSE(MATCH(CL$5,$B$10:$E$10,0),$B340,$C340,$D340,$E340)*CL$6+CL340*CL$7&lt;CL$2,CL$3*CL$4,0)</f>
        <v>0</v>
      </c>
      <c r="GF340" s="0" t="n">
        <f aca="false">IF(CHOOSE(MATCH(CM$5,$B$10:$E$10,0),$B340,$C340,$D340,$E340)*CM$6+CM340*CM$7&lt;CM$2,CM$3*CM$4,0)</f>
        <v>0</v>
      </c>
      <c r="GG340" s="0" t="n">
        <f aca="false">IF(CHOOSE(MATCH(CN$5,$B$10:$E$10,0),$B340,$C340,$D340,$E340)*CN$6+CN340*CN$7&lt;CN$2,CN$3*CN$4,0)</f>
        <v>0</v>
      </c>
      <c r="GH340" s="0" t="n">
        <f aca="false">IF(CHOOSE(MATCH(CO$5,$B$10:$E$10,0),$B340,$C340,$D340,$E340)*CO$6+CO340*CO$7&lt;CO$2,CO$3*CO$4,0)</f>
        <v>0</v>
      </c>
      <c r="GI340" s="0" t="n">
        <f aca="false">IF(CHOOSE(MATCH(CP$5,$B$10:$E$10,0),$B340,$C340,$D340,$E340)*CP$6+CP340*CP$7&lt;CP$2,CP$3*CP$4,0)</f>
        <v>0</v>
      </c>
      <c r="GJ340" s="0" t="n">
        <f aca="false">IF(CHOOSE(MATCH(CQ$5,$B$10:$E$10,0),$B340,$C340,$D340,$E340)*CQ$6+CQ340*CQ$7&lt;CQ$2,CQ$3*CQ$4,0)</f>
        <v>0</v>
      </c>
      <c r="GK340" s="0" t="n">
        <f aca="false">IF(CHOOSE(MATCH(CR$5,$B$10:$E$10,0),$B340,$C340,$D340,$E340)*CR$6+CR340*CR$7&lt;CR$2,CR$3*CR$4,0)</f>
        <v>0</v>
      </c>
      <c r="GL340" s="0" t="n">
        <f aca="false">IF(CHOOSE(MATCH(CS$5,$B$10:$E$10,0),$B340,$C340,$D340,$E340)*CS$6+CS340*CS$7&lt;CS$2,CS$3*CS$4,0)</f>
        <v>0</v>
      </c>
      <c r="GM340" s="0" t="n">
        <f aca="false">IF(CHOOSE(MATCH(CT$5,$B$10:$E$10,0),$B340,$C340,$D340,$E340)*CT$6+CT340*CT$7&lt;CT$2,CT$3*CT$4,0)</f>
        <v>0</v>
      </c>
      <c r="GN340" s="0" t="n">
        <f aca="false">IF(CHOOSE(MATCH(CU$5,$B$10:$E$10,0),$B340,$C340,$D340,$E340)*CU$6+CU340*CU$7&lt;CU$2,CU$3*CU$4,0)</f>
        <v>0</v>
      </c>
      <c r="GO340" s="0" t="n">
        <f aca="false">IF(CHOOSE(MATCH(CV$5,$B$10:$E$10,0),$B340,$C340,$D340,$E340)*CV$6+CV340*CV$7&lt;CV$2,CV$3*CV$4,0)</f>
        <v>0</v>
      </c>
      <c r="GP340" s="0" t="n">
        <f aca="false">IF(CHOOSE(MATCH(CW$5,$B$10:$E$10,0),$B340,$C340,$D340,$E340)*CW$6+CW340*CW$7&lt;CW$2,CW$3*CW$4,0)</f>
        <v>0</v>
      </c>
      <c r="GQ340" s="0" t="n">
        <f aca="false">IF(CHOOSE(MATCH(CX$5,$B$10:$E$10,0),$B340,$C340,$D340,$E340)*CX$6+CX340*CX$7&lt;CX$2,CX$3*CX$4,0)</f>
        <v>0</v>
      </c>
      <c r="GS340" s="0" t="n">
        <f aca="false">SUM(CZ340:GQ340)</f>
        <v>25</v>
      </c>
      <c r="GT340" s="0" t="n">
        <f aca="false">IF(GS340&gt;$GS$6,1,0)</f>
        <v>0</v>
      </c>
    </row>
    <row r="341" customFormat="false" ht="14" hidden="false" customHeight="false" outlineLevel="0" collapsed="false">
      <c r="A341" s="0" t="n">
        <v>331</v>
      </c>
      <c r="B341" s="0" t="n">
        <v>-0.426690538218156</v>
      </c>
      <c r="C341" s="0" t="n">
        <v>0.0384808202802075</v>
      </c>
      <c r="D341" s="0" t="n">
        <v>-0.820924223290477</v>
      </c>
      <c r="E341" s="0" t="n">
        <v>0.573177992701953</v>
      </c>
      <c r="G341" s="0" t="n">
        <v>-0.415611793869175</v>
      </c>
      <c r="H341" s="0" t="n">
        <v>0.479288928545429</v>
      </c>
      <c r="I341" s="0" t="n">
        <v>0.946761247178074</v>
      </c>
      <c r="J341" s="0" t="n">
        <v>-0.747963895264547</v>
      </c>
      <c r="K341" s="0" t="n">
        <v>1.43813849717844</v>
      </c>
      <c r="L341" s="0" t="n">
        <v>-0.0432737579103559</v>
      </c>
      <c r="M341" s="0" t="n">
        <v>-0.383133738068864</v>
      </c>
      <c r="N341" s="0" t="n">
        <v>-1.08133235698915</v>
      </c>
      <c r="O341" s="0" t="n">
        <v>-1.79935341293458</v>
      </c>
      <c r="P341" s="0" t="n">
        <v>0.611437371844659</v>
      </c>
      <c r="Q341" s="0" t="n">
        <v>-0.0291879587166477</v>
      </c>
      <c r="R341" s="0" t="n">
        <v>-0.719229547030409</v>
      </c>
      <c r="S341" s="0" t="n">
        <v>0.817169620859204</v>
      </c>
      <c r="T341" s="0" t="n">
        <v>0.2640103957674</v>
      </c>
      <c r="U341" s="0" t="n">
        <v>0.195350366993807</v>
      </c>
      <c r="V341" s="0" t="n">
        <v>-0.307361460727407</v>
      </c>
      <c r="W341" s="0" t="n">
        <v>-0.0366890162695199</v>
      </c>
      <c r="X341" s="0" t="n">
        <v>-1.27924295156845</v>
      </c>
      <c r="Y341" s="0" t="n">
        <v>0.127446355691063</v>
      </c>
      <c r="Z341" s="0" t="n">
        <v>0.0700913460605079</v>
      </c>
      <c r="AA341" s="0" t="n">
        <v>-0.0782233655627351</v>
      </c>
      <c r="AB341" s="0" t="n">
        <v>1.72326053871075</v>
      </c>
      <c r="AC341" s="0" t="n">
        <v>-0.614484179095598</v>
      </c>
      <c r="AD341" s="0" t="n">
        <v>-0.352357574229245</v>
      </c>
      <c r="AE341" s="0" t="n">
        <v>-0.227581722356263</v>
      </c>
      <c r="AF341" s="0" t="n">
        <v>0.134544961838401</v>
      </c>
      <c r="AG341" s="0" t="n">
        <v>1.84606506081764</v>
      </c>
      <c r="AH341" s="0" t="n">
        <v>0.196207565750228</v>
      </c>
      <c r="AI341" s="0" t="n">
        <v>0.0791442289482802</v>
      </c>
      <c r="AJ341" s="0" t="n">
        <v>0.816422698335373</v>
      </c>
      <c r="AK341" s="0" t="n">
        <v>0.561823298994568</v>
      </c>
      <c r="AL341" s="0" t="n">
        <v>-1.14855311039719</v>
      </c>
      <c r="AM341" s="0" t="n">
        <v>-2.1362939151004</v>
      </c>
      <c r="AN341" s="0" t="n">
        <v>0.0503189312439645</v>
      </c>
      <c r="AO341" s="0" t="n">
        <v>-0.544795284440625</v>
      </c>
      <c r="AP341" s="0" t="n">
        <v>-0.914210431801621</v>
      </c>
      <c r="AQ341" s="0" t="n">
        <v>-0.752627329347888</v>
      </c>
      <c r="AR341" s="0" t="n">
        <v>-0.0268926214630483</v>
      </c>
      <c r="AS341" s="0" t="n">
        <v>-0.176048615685431</v>
      </c>
      <c r="AT341" s="0" t="n">
        <v>-1.17073341243668</v>
      </c>
      <c r="AU341" s="0" t="n">
        <v>1.22173332783859</v>
      </c>
      <c r="AV341" s="0" t="n">
        <v>-0.196598648471991</v>
      </c>
      <c r="AW341" s="0" t="n">
        <v>0.623469986749115</v>
      </c>
      <c r="AX341" s="0" t="n">
        <v>-0.530562829226255</v>
      </c>
      <c r="AY341" s="0" t="n">
        <v>1.39637222673628</v>
      </c>
      <c r="AZ341" s="0" t="n">
        <v>-0.898751295608236</v>
      </c>
      <c r="BA341" s="0" t="n">
        <v>-0.543730038771173</v>
      </c>
      <c r="BB341" s="0" t="n">
        <v>1.15927150545758</v>
      </c>
      <c r="BC341" s="0" t="n">
        <v>-2.3157917894423</v>
      </c>
      <c r="BD341" s="0" t="n">
        <v>0.289206809611642</v>
      </c>
      <c r="BE341" s="0" t="n">
        <v>-0.456416273664217</v>
      </c>
      <c r="BF341" s="0" t="n">
        <v>0.0829811597213848</v>
      </c>
      <c r="BG341" s="0" t="n">
        <v>0.47089656618482</v>
      </c>
      <c r="BH341" s="0" t="n">
        <v>-1.90700120583642</v>
      </c>
      <c r="BI341" s="0" t="n">
        <v>0.714976522431243</v>
      </c>
      <c r="BJ341" s="0" t="n">
        <v>-0.576214915781748</v>
      </c>
      <c r="BK341" s="0" t="n">
        <v>1.30677108245436</v>
      </c>
      <c r="BL341" s="0" t="n">
        <v>1.62774085765705</v>
      </c>
      <c r="BM341" s="0" t="n">
        <v>-0.744225872040261</v>
      </c>
      <c r="BN341" s="0" t="n">
        <v>-0.750800381865702</v>
      </c>
      <c r="BO341" s="0" t="n">
        <v>2.61308741755784</v>
      </c>
      <c r="BP341" s="0" t="n">
        <v>-1.53709152073134</v>
      </c>
      <c r="BQ341" s="0" t="n">
        <v>-0.675811406836147</v>
      </c>
      <c r="BR341" s="0" t="n">
        <v>-0.00661657395539805</v>
      </c>
      <c r="BS341" s="0" t="n">
        <v>1.32311697598198</v>
      </c>
      <c r="BT341" s="0" t="n">
        <v>1.85625140147749</v>
      </c>
      <c r="BU341" s="0" t="n">
        <v>-0.973568603512831</v>
      </c>
      <c r="BV341" s="0" t="n">
        <v>-0.919333160709357</v>
      </c>
      <c r="BW341" s="0" t="n">
        <v>0.221070877159946</v>
      </c>
      <c r="BX341" s="0" t="n">
        <v>0.589905084780185</v>
      </c>
      <c r="BY341" s="0" t="n">
        <v>0.266704773821402</v>
      </c>
      <c r="BZ341" s="0" t="n">
        <v>-0.0285763235297054</v>
      </c>
      <c r="CA341" s="0" t="n">
        <v>0.152708707901184</v>
      </c>
      <c r="CB341" s="0" t="n">
        <v>0.593367985857185</v>
      </c>
      <c r="CC341" s="0" t="n">
        <v>1.73451098817168</v>
      </c>
      <c r="CD341" s="0" t="n">
        <v>-3.84170562028885</v>
      </c>
      <c r="CE341" s="0" t="n">
        <v>-0.297671931548393</v>
      </c>
      <c r="CF341" s="0" t="n">
        <v>1.87145815289114</v>
      </c>
      <c r="CG341" s="0" t="n">
        <v>0.622542302153306</v>
      </c>
      <c r="CH341" s="0" t="n">
        <v>-0.882484982867027</v>
      </c>
      <c r="CI341" s="0" t="n">
        <v>-1.11289182314067</v>
      </c>
      <c r="CJ341" s="0" t="n">
        <v>-0.802094746177317</v>
      </c>
      <c r="CK341" s="0" t="n">
        <v>-0.791585534898332</v>
      </c>
      <c r="CL341" s="0" t="n">
        <v>-1.40535121317953</v>
      </c>
      <c r="CM341" s="0" t="n">
        <v>0.228367298404919</v>
      </c>
      <c r="CN341" s="0" t="n">
        <v>-1.73382431967184</v>
      </c>
      <c r="CO341" s="0" t="n">
        <v>-0.443295675722766</v>
      </c>
      <c r="CP341" s="0" t="n">
        <v>-0.575853391637793</v>
      </c>
      <c r="CQ341" s="0" t="n">
        <v>-0.637937773717567</v>
      </c>
      <c r="CR341" s="0" t="n">
        <v>-0.143118086270988</v>
      </c>
      <c r="CS341" s="0" t="n">
        <v>-1.17453510029009</v>
      </c>
      <c r="CT341" s="0" t="n">
        <v>-0.887691840034677</v>
      </c>
      <c r="CU341" s="0" t="n">
        <v>1.32366722027655</v>
      </c>
      <c r="CV341" s="0" t="n">
        <v>0.970255769061623</v>
      </c>
      <c r="CW341" s="0" t="n">
        <v>0.647530669084517</v>
      </c>
      <c r="CX341" s="0" t="n">
        <v>0.293915718430071</v>
      </c>
      <c r="CZ341" s="0" t="n">
        <f aca="false">IF(CHOOSE(MATCH(G$5,$B$10:$E$10,0),$B341,$C341,$D341,$E341)*G$6+G341*G$7&lt;G$2,G$3*G$4,0)</f>
        <v>0</v>
      </c>
      <c r="DA341" s="0" t="n">
        <f aca="false">IF(CHOOSE(MATCH(H$5,$B$10:$E$10,0),$B341,$C341,$D341,$E341)*H$6+H341*H$7&lt;H$2,H$3*H$4,0)</f>
        <v>0</v>
      </c>
      <c r="DB341" s="0" t="n">
        <f aca="false">IF(CHOOSE(MATCH(I$5,$B$10:$E$10,0),$B341,$C341,$D341,$E341)*I$6+I341*I$7&lt;I$2,I$3*I$4,0)</f>
        <v>0</v>
      </c>
      <c r="DC341" s="0" t="n">
        <f aca="false">IF(CHOOSE(MATCH(J$5,$B$10:$E$10,0),$B341,$C341,$D341,$E341)*J$6+J341*J$7&lt;J$2,J$3*J$4,0)</f>
        <v>0</v>
      </c>
      <c r="DD341" s="0" t="n">
        <f aca="false">IF(CHOOSE(MATCH(K$5,$B$10:$E$10,0),$B341,$C341,$D341,$E341)*K$6+K341*K$7&lt;K$2,K$3*K$4,0)</f>
        <v>0</v>
      </c>
      <c r="DE341" s="0" t="n">
        <f aca="false">IF(CHOOSE(MATCH(L$5,$B$10:$E$10,0),$B341,$C341,$D341,$E341)*L$6+L341*L$7&lt;L$2,L$3*L$4,0)</f>
        <v>0</v>
      </c>
      <c r="DF341" s="0" t="n">
        <f aca="false">IF(CHOOSE(MATCH(M$5,$B$10:$E$10,0),$B341,$C341,$D341,$E341)*M$6+M341*M$7&lt;M$2,M$3*M$4,0)</f>
        <v>0</v>
      </c>
      <c r="DG341" s="0" t="n">
        <f aca="false">IF(CHOOSE(MATCH(N$5,$B$10:$E$10,0),$B341,$C341,$D341,$E341)*N$6+N341*N$7&lt;N$2,N$3*N$4,0)</f>
        <v>0</v>
      </c>
      <c r="DH341" s="0" t="n">
        <f aca="false">IF(CHOOSE(MATCH(O$5,$B$10:$E$10,0),$B341,$C341,$D341,$E341)*O$6+O341*O$7&lt;O$2,O$3*O$4,0)</f>
        <v>0</v>
      </c>
      <c r="DI341" s="0" t="n">
        <f aca="false">IF(CHOOSE(MATCH(P$5,$B$10:$E$10,0),$B341,$C341,$D341,$E341)*P$6+P341*P$7&lt;P$2,P$3*P$4,0)</f>
        <v>0</v>
      </c>
      <c r="DJ341" s="0" t="n">
        <f aca="false">IF(CHOOSE(MATCH(Q$5,$B$10:$E$10,0),$B341,$C341,$D341,$E341)*Q$6+Q341*Q$7&lt;Q$2,Q$3*Q$4,0)</f>
        <v>0</v>
      </c>
      <c r="DK341" s="0" t="n">
        <f aca="false">IF(CHOOSE(MATCH(R$5,$B$10:$E$10,0),$B341,$C341,$D341,$E341)*R$6+R341*R$7&lt;R$2,R$3*R$4,0)</f>
        <v>0</v>
      </c>
      <c r="DL341" s="0" t="n">
        <f aca="false">IF(CHOOSE(MATCH(S$5,$B$10:$E$10,0),$B341,$C341,$D341,$E341)*S$6+S341*S$7&lt;S$2,S$3*S$4,0)</f>
        <v>0</v>
      </c>
      <c r="DM341" s="0" t="n">
        <f aca="false">IF(CHOOSE(MATCH(T$5,$B$10:$E$10,0),$B341,$C341,$D341,$E341)*T$6+T341*T$7&lt;T$2,T$3*T$4,0)</f>
        <v>0</v>
      </c>
      <c r="DN341" s="0" t="n">
        <f aca="false">IF(CHOOSE(MATCH(U$5,$B$10:$E$10,0),$B341,$C341,$D341,$E341)*U$6+U341*U$7&lt;U$2,U$3*U$4,0)</f>
        <v>0</v>
      </c>
      <c r="DO341" s="0" t="n">
        <f aca="false">IF(CHOOSE(MATCH(V$5,$B$10:$E$10,0),$B341,$C341,$D341,$E341)*V$6+V341*V$7&lt;V$2,V$3*V$4,0)</f>
        <v>0</v>
      </c>
      <c r="DP341" s="0" t="n">
        <f aca="false">IF(CHOOSE(MATCH(W$5,$B$10:$E$10,0),$B341,$C341,$D341,$E341)*W$6+W341*W$7&lt;W$2,W$3*W$4,0)</f>
        <v>0</v>
      </c>
      <c r="DQ341" s="0" t="n">
        <f aca="false">IF(CHOOSE(MATCH(X$5,$B$10:$E$10,0),$B341,$C341,$D341,$E341)*X$6+X341*X$7&lt;X$2,X$3*X$4,0)</f>
        <v>0</v>
      </c>
      <c r="DR341" s="0" t="n">
        <f aca="false">IF(CHOOSE(MATCH(Y$5,$B$10:$E$10,0),$B341,$C341,$D341,$E341)*Y$6+Y341*Y$7&lt;Y$2,Y$3*Y$4,0)</f>
        <v>0</v>
      </c>
      <c r="DS341" s="0" t="n">
        <f aca="false">IF(CHOOSE(MATCH(Z$5,$B$10:$E$10,0),$B341,$C341,$D341,$E341)*Z$6+Z341*Z$7&lt;Z$2,Z$3*Z$4,0)</f>
        <v>0</v>
      </c>
      <c r="DT341" s="0" t="n">
        <f aca="false">IF(CHOOSE(MATCH(AA$5,$B$10:$E$10,0),$B341,$C341,$D341,$E341)*AA$6+AA341*AA$7&lt;AA$2,AA$3*AA$4,0)</f>
        <v>0</v>
      </c>
      <c r="DU341" s="0" t="n">
        <f aca="false">IF(CHOOSE(MATCH(AB$5,$B$10:$E$10,0),$B341,$C341,$D341,$E341)*AB$6+AB341*AB$7&lt;AB$2,AB$3*AB$4,0)</f>
        <v>0</v>
      </c>
      <c r="DV341" s="0" t="n">
        <f aca="false">IF(CHOOSE(MATCH(AC$5,$B$10:$E$10,0),$B341,$C341,$D341,$E341)*AC$6+AC341*AC$7&lt;AC$2,AC$3*AC$4,0)</f>
        <v>0</v>
      </c>
      <c r="DW341" s="0" t="n">
        <f aca="false">IF(CHOOSE(MATCH(AD$5,$B$10:$E$10,0),$B341,$C341,$D341,$E341)*AD$6+AD341*AD$7&lt;AD$2,AD$3*AD$4,0)</f>
        <v>0</v>
      </c>
      <c r="DX341" s="0" t="n">
        <f aca="false">IF(CHOOSE(MATCH(AE$5,$B$10:$E$10,0),$B341,$C341,$D341,$E341)*AE$6+AE341*AE$7&lt;AE$2,AE$3*AE$4,0)</f>
        <v>0</v>
      </c>
      <c r="DY341" s="0" t="n">
        <f aca="false">IF(CHOOSE(MATCH(AF$5,$B$10:$E$10,0),$B341,$C341,$D341,$E341)*AF$6+AF341*AF$7&lt;AF$2,AF$3*AF$4,0)</f>
        <v>0</v>
      </c>
      <c r="DZ341" s="0" t="n">
        <f aca="false">IF(CHOOSE(MATCH(AG$5,$B$10:$E$10,0),$B341,$C341,$D341,$E341)*AG$6+AG341*AG$7&lt;AG$2,AG$3*AG$4,0)</f>
        <v>0</v>
      </c>
      <c r="EA341" s="0" t="n">
        <f aca="false">IF(CHOOSE(MATCH(AH$5,$B$10:$E$10,0),$B341,$C341,$D341,$E341)*AH$6+AH341*AH$7&lt;AH$2,AH$3*AH$4,0)</f>
        <v>0</v>
      </c>
      <c r="EB341" s="0" t="n">
        <f aca="false">IF(CHOOSE(MATCH(AI$5,$B$10:$E$10,0),$B341,$C341,$D341,$E341)*AI$6+AI341*AI$7&lt;AI$2,AI$3*AI$4,0)</f>
        <v>0</v>
      </c>
      <c r="EC341" s="0" t="n">
        <f aca="false">IF(CHOOSE(MATCH(AJ$5,$B$10:$E$10,0),$B341,$C341,$D341,$E341)*AJ$6+AJ341*AJ$7&lt;AJ$2,AJ$3*AJ$4,0)</f>
        <v>0</v>
      </c>
      <c r="ED341" s="0" t="n">
        <f aca="false">IF(CHOOSE(MATCH(AK$5,$B$10:$E$10,0),$B341,$C341,$D341,$E341)*AK$6+AK341*AK$7&lt;AK$2,AK$3*AK$4,0)</f>
        <v>0</v>
      </c>
      <c r="EE341" s="0" t="n">
        <f aca="false">IF(CHOOSE(MATCH(AL$5,$B$10:$E$10,0),$B341,$C341,$D341,$E341)*AL$6+AL341*AL$7&lt;AL$2,AL$3*AL$4,0)</f>
        <v>0</v>
      </c>
      <c r="EF341" s="0" t="n">
        <f aca="false">IF(CHOOSE(MATCH(AM$5,$B$10:$E$10,0),$B341,$C341,$D341,$E341)*AM$6+AM341*AM$7&lt;AM$2,AM$3*AM$4,0)</f>
        <v>0</v>
      </c>
      <c r="EG341" s="0" t="n">
        <f aca="false">IF(CHOOSE(MATCH(AN$5,$B$10:$E$10,0),$B341,$C341,$D341,$E341)*AN$6+AN341*AN$7&lt;AN$2,AN$3*AN$4,0)</f>
        <v>0</v>
      </c>
      <c r="EH341" s="0" t="n">
        <f aca="false">IF(CHOOSE(MATCH(AO$5,$B$10:$E$10,0),$B341,$C341,$D341,$E341)*AO$6+AO341*AO$7&lt;AO$2,AO$3*AO$4,0)</f>
        <v>0</v>
      </c>
      <c r="EI341" s="0" t="n">
        <f aca="false">IF(CHOOSE(MATCH(AP$5,$B$10:$E$10,0),$B341,$C341,$D341,$E341)*AP$6+AP341*AP$7&lt;AP$2,AP$3*AP$4,0)</f>
        <v>0</v>
      </c>
      <c r="EJ341" s="0" t="n">
        <f aca="false">IF(CHOOSE(MATCH(AQ$5,$B$10:$E$10,0),$B341,$C341,$D341,$E341)*AQ$6+AQ341*AQ$7&lt;AQ$2,AQ$3*AQ$4,0)</f>
        <v>0</v>
      </c>
      <c r="EK341" s="0" t="n">
        <f aca="false">IF(CHOOSE(MATCH(AR$5,$B$10:$E$10,0),$B341,$C341,$D341,$E341)*AR$6+AR341*AR$7&lt;AR$2,AR$3*AR$4,0)</f>
        <v>0</v>
      </c>
      <c r="EL341" s="0" t="n">
        <f aca="false">IF(CHOOSE(MATCH(AS$5,$B$10:$E$10,0),$B341,$C341,$D341,$E341)*AS$6+AS341*AS$7&lt;AS$2,AS$3*AS$4,0)</f>
        <v>0</v>
      </c>
      <c r="EM341" s="0" t="n">
        <f aca="false">IF(CHOOSE(MATCH(AT$5,$B$10:$E$10,0),$B341,$C341,$D341,$E341)*AT$6+AT341*AT$7&lt;AT$2,AT$3*AT$4,0)</f>
        <v>0</v>
      </c>
      <c r="EN341" s="0" t="n">
        <f aca="false">IF(CHOOSE(MATCH(AU$5,$B$10:$E$10,0),$B341,$C341,$D341,$E341)*AU$6+AU341*AU$7&lt;AU$2,AU$3*AU$4,0)</f>
        <v>0</v>
      </c>
      <c r="EO341" s="0" t="n">
        <f aca="false">IF(CHOOSE(MATCH(AV$5,$B$10:$E$10,0),$B341,$C341,$D341,$E341)*AV$6+AV341*AV$7&lt;AV$2,AV$3*AV$4,0)</f>
        <v>0</v>
      </c>
      <c r="EP341" s="0" t="n">
        <f aca="false">IF(CHOOSE(MATCH(AW$5,$B$10:$E$10,0),$B341,$C341,$D341,$E341)*AW$6+AW341*AW$7&lt;AW$2,AW$3*AW$4,0)</f>
        <v>0</v>
      </c>
      <c r="EQ341" s="0" t="n">
        <f aca="false">IF(CHOOSE(MATCH(AX$5,$B$10:$E$10,0),$B341,$C341,$D341,$E341)*AX$6+AX341*AX$7&lt;AX$2,AX$3*AX$4,0)</f>
        <v>0</v>
      </c>
      <c r="ER341" s="0" t="n">
        <f aca="false">IF(CHOOSE(MATCH(AY$5,$B$10:$E$10,0),$B341,$C341,$D341,$E341)*AY$6+AY341*AY$7&lt;AY$2,AY$3*AY$4,0)</f>
        <v>0</v>
      </c>
      <c r="ES341" s="0" t="n">
        <f aca="false">IF(CHOOSE(MATCH(AZ$5,$B$10:$E$10,0),$B341,$C341,$D341,$E341)*AZ$6+AZ341*AZ$7&lt;AZ$2,AZ$3*AZ$4,0)</f>
        <v>0</v>
      </c>
      <c r="ET341" s="0" t="n">
        <f aca="false">IF(CHOOSE(MATCH(BA$5,$B$10:$E$10,0),$B341,$C341,$D341,$E341)*BA$6+BA341*BA$7&lt;BA$2,BA$3*BA$4,0)</f>
        <v>0</v>
      </c>
      <c r="EU341" s="0" t="n">
        <f aca="false">IF(CHOOSE(MATCH(BB$5,$B$10:$E$10,0),$B341,$C341,$D341,$E341)*BB$6+BB341*BB$7&lt;BB$2,BB$3*BB$4,0)</f>
        <v>0</v>
      </c>
      <c r="EV341" s="0" t="n">
        <f aca="false">IF(CHOOSE(MATCH(BC$5,$B$10:$E$10,0),$B341,$C341,$D341,$E341)*BC$6+BC341*BC$7&lt;BC$2,BC$3*BC$4,0)</f>
        <v>12.5</v>
      </c>
      <c r="EW341" s="0" t="n">
        <f aca="false">IF(CHOOSE(MATCH(BD$5,$B$10:$E$10,0),$B341,$C341,$D341,$E341)*BD$6+BD341*BD$7&lt;BD$2,BD$3*BD$4,0)</f>
        <v>0</v>
      </c>
      <c r="EX341" s="0" t="n">
        <f aca="false">IF(CHOOSE(MATCH(BE$5,$B$10:$E$10,0),$B341,$C341,$D341,$E341)*BE$6+BE341*BE$7&lt;BE$2,BE$3*BE$4,0)</f>
        <v>0</v>
      </c>
      <c r="EY341" s="0" t="n">
        <f aca="false">IF(CHOOSE(MATCH(BF$5,$B$10:$E$10,0),$B341,$C341,$D341,$E341)*BF$6+BF341*BF$7&lt;BF$2,BF$3*BF$4,0)</f>
        <v>0</v>
      </c>
      <c r="EZ341" s="0" t="n">
        <f aca="false">IF(CHOOSE(MATCH(BG$5,$B$10:$E$10,0),$B341,$C341,$D341,$E341)*BG$6+BG341*BG$7&lt;BG$2,BG$3*BG$4,0)</f>
        <v>0</v>
      </c>
      <c r="FA341" s="0" t="n">
        <f aca="false">IF(CHOOSE(MATCH(BH$5,$B$10:$E$10,0),$B341,$C341,$D341,$E341)*BH$6+BH341*BH$7&lt;BH$2,BH$3*BH$4,0)</f>
        <v>2.5</v>
      </c>
      <c r="FB341" s="0" t="n">
        <f aca="false">IF(CHOOSE(MATCH(BI$5,$B$10:$E$10,0),$B341,$C341,$D341,$E341)*BI$6+BI341*BI$7&lt;BI$2,BI$3*BI$4,0)</f>
        <v>0</v>
      </c>
      <c r="FC341" s="0" t="n">
        <f aca="false">IF(CHOOSE(MATCH(BJ$5,$B$10:$E$10,0),$B341,$C341,$D341,$E341)*BJ$6+BJ341*BJ$7&lt;BJ$2,BJ$3*BJ$4,0)</f>
        <v>0</v>
      </c>
      <c r="FD341" s="0" t="n">
        <f aca="false">IF(CHOOSE(MATCH(BK$5,$B$10:$E$10,0),$B341,$C341,$D341,$E341)*BK$6+BK341*BK$7&lt;BK$2,BK$3*BK$4,0)</f>
        <v>0</v>
      </c>
      <c r="FE341" s="0" t="n">
        <f aca="false">IF(CHOOSE(MATCH(BL$5,$B$10:$E$10,0),$B341,$C341,$D341,$E341)*BL$6+BL341*BL$7&lt;BL$2,BL$3*BL$4,0)</f>
        <v>0</v>
      </c>
      <c r="FF341" s="0" t="n">
        <f aca="false">IF(CHOOSE(MATCH(BM$5,$B$10:$E$10,0),$B341,$C341,$D341,$E341)*BM$6+BM341*BM$7&lt;BM$2,BM$3*BM$4,0)</f>
        <v>0</v>
      </c>
      <c r="FG341" s="0" t="n">
        <f aca="false">IF(CHOOSE(MATCH(BN$5,$B$10:$E$10,0),$B341,$C341,$D341,$E341)*BN$6+BN341*BN$7&lt;BN$2,BN$3*BN$4,0)</f>
        <v>0</v>
      </c>
      <c r="FH341" s="0" t="n">
        <f aca="false">IF(CHOOSE(MATCH(BO$5,$B$10:$E$10,0),$B341,$C341,$D341,$E341)*BO$6+BO341*BO$7&lt;BO$2,BO$3*BO$4,0)</f>
        <v>0</v>
      </c>
      <c r="FI341" s="0" t="n">
        <f aca="false">IF(CHOOSE(MATCH(BP$5,$B$10:$E$10,0),$B341,$C341,$D341,$E341)*BP$6+BP341*BP$7&lt;BP$2,BP$3*BP$4,0)</f>
        <v>0</v>
      </c>
      <c r="FJ341" s="0" t="n">
        <f aca="false">IF(CHOOSE(MATCH(BQ$5,$B$10:$E$10,0),$B341,$C341,$D341,$E341)*BQ$6+BQ341*BQ$7&lt;BQ$2,BQ$3*BQ$4,0)</f>
        <v>0</v>
      </c>
      <c r="FK341" s="0" t="n">
        <f aca="false">IF(CHOOSE(MATCH(BR$5,$B$10:$E$10,0),$B341,$C341,$D341,$E341)*BR$6+BR341*BR$7&lt;BR$2,BR$3*BR$4,0)</f>
        <v>0</v>
      </c>
      <c r="FL341" s="0" t="n">
        <f aca="false">IF(CHOOSE(MATCH(BS$5,$B$10:$E$10,0),$B341,$C341,$D341,$E341)*BS$6+BS341*BS$7&lt;BS$2,BS$3*BS$4,0)</f>
        <v>0</v>
      </c>
      <c r="FM341" s="0" t="n">
        <f aca="false">IF(CHOOSE(MATCH(BT$5,$B$10:$E$10,0),$B341,$C341,$D341,$E341)*BT$6+BT341*BT$7&lt;BT$2,BT$3*BT$4,0)</f>
        <v>0</v>
      </c>
      <c r="FN341" s="0" t="n">
        <f aca="false">IF(CHOOSE(MATCH(BU$5,$B$10:$E$10,0),$B341,$C341,$D341,$E341)*BU$6+BU341*BU$7&lt;BU$2,BU$3*BU$4,0)</f>
        <v>0</v>
      </c>
      <c r="FO341" s="0" t="n">
        <f aca="false">IF(CHOOSE(MATCH(BV$5,$B$10:$E$10,0),$B341,$C341,$D341,$E341)*BV$6+BV341*BV$7&lt;BV$2,BV$3*BV$4,0)</f>
        <v>0</v>
      </c>
      <c r="FP341" s="0" t="n">
        <f aca="false">IF(CHOOSE(MATCH(BW$5,$B$10:$E$10,0),$B341,$C341,$D341,$E341)*BW$6+BW341*BW$7&lt;BW$2,BW$3*BW$4,0)</f>
        <v>0</v>
      </c>
      <c r="FQ341" s="0" t="n">
        <f aca="false">IF(CHOOSE(MATCH(BX$5,$B$10:$E$10,0),$B341,$C341,$D341,$E341)*BX$6+BX341*BX$7&lt;BX$2,BX$3*BX$4,0)</f>
        <v>0</v>
      </c>
      <c r="FR341" s="0" t="n">
        <f aca="false">IF(CHOOSE(MATCH(BY$5,$B$10:$E$10,0),$B341,$C341,$D341,$E341)*BY$6+BY341*BY$7&lt;BY$2,BY$3*BY$4,0)</f>
        <v>0</v>
      </c>
      <c r="FS341" s="0" t="n">
        <f aca="false">IF(CHOOSE(MATCH(BZ$5,$B$10:$E$10,0),$B341,$C341,$D341,$E341)*BZ$6+BZ341*BZ$7&lt;BZ$2,BZ$3*BZ$4,0)</f>
        <v>0</v>
      </c>
      <c r="FT341" s="0" t="n">
        <f aca="false">IF(CHOOSE(MATCH(CA$5,$B$10:$E$10,0),$B341,$C341,$D341,$E341)*CA$6+CA341*CA$7&lt;CA$2,CA$3*CA$4,0)</f>
        <v>0</v>
      </c>
      <c r="FU341" s="0" t="n">
        <f aca="false">IF(CHOOSE(MATCH(CB$5,$B$10:$E$10,0),$B341,$C341,$D341,$E341)*CB$6+CB341*CB$7&lt;CB$2,CB$3*CB$4,0)</f>
        <v>0</v>
      </c>
      <c r="FV341" s="0" t="n">
        <f aca="false">IF(CHOOSE(MATCH(CC$5,$B$10:$E$10,0),$B341,$C341,$D341,$E341)*CC$6+CC341*CC$7&lt;CC$2,CC$3*CC$4,0)</f>
        <v>0</v>
      </c>
      <c r="FW341" s="0" t="n">
        <f aca="false">IF(CHOOSE(MATCH(CD$5,$B$10:$E$10,0),$B341,$C341,$D341,$E341)*CD$6+CD341*CD$7&lt;CD$2,CD$3*CD$4,0)</f>
        <v>12.5</v>
      </c>
      <c r="FX341" s="0" t="n">
        <f aca="false">IF(CHOOSE(MATCH(CE$5,$B$10:$E$10,0),$B341,$C341,$D341,$E341)*CE$6+CE341*CE$7&lt;CE$2,CE$3*CE$4,0)</f>
        <v>0</v>
      </c>
      <c r="FY341" s="0" t="n">
        <f aca="false">IF(CHOOSE(MATCH(CF$5,$B$10:$E$10,0),$B341,$C341,$D341,$E341)*CF$6+CF341*CF$7&lt;CF$2,CF$3*CF$4,0)</f>
        <v>0</v>
      </c>
      <c r="FZ341" s="0" t="n">
        <f aca="false">IF(CHOOSE(MATCH(CG$5,$B$10:$E$10,0),$B341,$C341,$D341,$E341)*CG$6+CG341*CG$7&lt;CG$2,CG$3*CG$4,0)</f>
        <v>0</v>
      </c>
      <c r="GA341" s="0" t="n">
        <f aca="false">IF(CHOOSE(MATCH(CH$5,$B$10:$E$10,0),$B341,$C341,$D341,$E341)*CH$6+CH341*CH$7&lt;CH$2,CH$3*CH$4,0)</f>
        <v>0</v>
      </c>
      <c r="GB341" s="0" t="n">
        <f aca="false">IF(CHOOSE(MATCH(CI$5,$B$10:$E$10,0),$B341,$C341,$D341,$E341)*CI$6+CI341*CI$7&lt;CI$2,CI$3*CI$4,0)</f>
        <v>0</v>
      </c>
      <c r="GC341" s="0" t="n">
        <f aca="false">IF(CHOOSE(MATCH(CJ$5,$B$10:$E$10,0),$B341,$C341,$D341,$E341)*CJ$6+CJ341*CJ$7&lt;CJ$2,CJ$3*CJ$4,0)</f>
        <v>0</v>
      </c>
      <c r="GD341" s="0" t="n">
        <f aca="false">IF(CHOOSE(MATCH(CK$5,$B$10:$E$10,0),$B341,$C341,$D341,$E341)*CK$6+CK341*CK$7&lt;CK$2,CK$3*CK$4,0)</f>
        <v>0</v>
      </c>
      <c r="GE341" s="0" t="n">
        <f aca="false">IF(CHOOSE(MATCH(CL$5,$B$10:$E$10,0),$B341,$C341,$D341,$E341)*CL$6+CL341*CL$7&lt;CL$2,CL$3*CL$4,0)</f>
        <v>0</v>
      </c>
      <c r="GF341" s="0" t="n">
        <f aca="false">IF(CHOOSE(MATCH(CM$5,$B$10:$E$10,0),$B341,$C341,$D341,$E341)*CM$6+CM341*CM$7&lt;CM$2,CM$3*CM$4,0)</f>
        <v>0</v>
      </c>
      <c r="GG341" s="0" t="n">
        <f aca="false">IF(CHOOSE(MATCH(CN$5,$B$10:$E$10,0),$B341,$C341,$D341,$E341)*CN$6+CN341*CN$7&lt;CN$2,CN$3*CN$4,0)</f>
        <v>0</v>
      </c>
      <c r="GH341" s="0" t="n">
        <f aca="false">IF(CHOOSE(MATCH(CO$5,$B$10:$E$10,0),$B341,$C341,$D341,$E341)*CO$6+CO341*CO$7&lt;CO$2,CO$3*CO$4,0)</f>
        <v>0</v>
      </c>
      <c r="GI341" s="0" t="n">
        <f aca="false">IF(CHOOSE(MATCH(CP$5,$B$10:$E$10,0),$B341,$C341,$D341,$E341)*CP$6+CP341*CP$7&lt;CP$2,CP$3*CP$4,0)</f>
        <v>0</v>
      </c>
      <c r="GJ341" s="0" t="n">
        <f aca="false">IF(CHOOSE(MATCH(CQ$5,$B$10:$E$10,0),$B341,$C341,$D341,$E341)*CQ$6+CQ341*CQ$7&lt;CQ$2,CQ$3*CQ$4,0)</f>
        <v>0</v>
      </c>
      <c r="GK341" s="0" t="n">
        <f aca="false">IF(CHOOSE(MATCH(CR$5,$B$10:$E$10,0),$B341,$C341,$D341,$E341)*CR$6+CR341*CR$7&lt;CR$2,CR$3*CR$4,0)</f>
        <v>0</v>
      </c>
      <c r="GL341" s="0" t="n">
        <f aca="false">IF(CHOOSE(MATCH(CS$5,$B$10:$E$10,0),$B341,$C341,$D341,$E341)*CS$6+CS341*CS$7&lt;CS$2,CS$3*CS$4,0)</f>
        <v>0</v>
      </c>
      <c r="GM341" s="0" t="n">
        <f aca="false">IF(CHOOSE(MATCH(CT$5,$B$10:$E$10,0),$B341,$C341,$D341,$E341)*CT$6+CT341*CT$7&lt;CT$2,CT$3*CT$4,0)</f>
        <v>0</v>
      </c>
      <c r="GN341" s="0" t="n">
        <f aca="false">IF(CHOOSE(MATCH(CU$5,$B$10:$E$10,0),$B341,$C341,$D341,$E341)*CU$6+CU341*CU$7&lt;CU$2,CU$3*CU$4,0)</f>
        <v>0</v>
      </c>
      <c r="GO341" s="0" t="n">
        <f aca="false">IF(CHOOSE(MATCH(CV$5,$B$10:$E$10,0),$B341,$C341,$D341,$E341)*CV$6+CV341*CV$7&lt;CV$2,CV$3*CV$4,0)</f>
        <v>0</v>
      </c>
      <c r="GP341" s="0" t="n">
        <f aca="false">IF(CHOOSE(MATCH(CW$5,$B$10:$E$10,0),$B341,$C341,$D341,$E341)*CW$6+CW341*CW$7&lt;CW$2,CW$3*CW$4,0)</f>
        <v>0</v>
      </c>
      <c r="GQ341" s="0" t="n">
        <f aca="false">IF(CHOOSE(MATCH(CX$5,$B$10:$E$10,0),$B341,$C341,$D341,$E341)*CX$6+CX341*CX$7&lt;CX$2,CX$3*CX$4,0)</f>
        <v>0</v>
      </c>
      <c r="GS341" s="0" t="n">
        <f aca="false">SUM(CZ341:GQ341)</f>
        <v>27.5</v>
      </c>
      <c r="GT341" s="0" t="n">
        <f aca="false">IF(GS341&gt;$GS$6,1,0)</f>
        <v>0</v>
      </c>
    </row>
    <row r="342" customFormat="false" ht="14" hidden="false" customHeight="false" outlineLevel="0" collapsed="false">
      <c r="A342" s="0" t="n">
        <v>332</v>
      </c>
      <c r="B342" s="0" t="n">
        <v>1.15516275983954</v>
      </c>
      <c r="C342" s="0" t="n">
        <v>1.22106827820041</v>
      </c>
      <c r="D342" s="0" t="n">
        <v>0.784491467578487</v>
      </c>
      <c r="E342" s="0" t="n">
        <v>-0.212280805543373</v>
      </c>
      <c r="G342" s="0" t="n">
        <v>0.598301994614303</v>
      </c>
      <c r="H342" s="0" t="n">
        <v>-1.09655502456008</v>
      </c>
      <c r="I342" s="0" t="n">
        <v>-0.327474936057115</v>
      </c>
      <c r="J342" s="0" t="n">
        <v>0.50206836021971</v>
      </c>
      <c r="K342" s="0" t="n">
        <v>1.04802893474698</v>
      </c>
      <c r="L342" s="0" t="n">
        <v>1.29855379782384</v>
      </c>
      <c r="M342" s="0" t="n">
        <v>1.78712980414275</v>
      </c>
      <c r="N342" s="0" t="n">
        <v>-0.733871274860576</v>
      </c>
      <c r="O342" s="0" t="n">
        <v>-0.425641246692976</v>
      </c>
      <c r="P342" s="0" t="n">
        <v>-1.87234036275186</v>
      </c>
      <c r="Q342" s="0" t="n">
        <v>-0.760979901315295</v>
      </c>
      <c r="R342" s="0" t="n">
        <v>-0.219267803913681</v>
      </c>
      <c r="S342" s="0" t="n">
        <v>-0.757815996621503</v>
      </c>
      <c r="T342" s="0" t="n">
        <v>-1.31690057969536</v>
      </c>
      <c r="U342" s="0" t="n">
        <v>0.649417870590696</v>
      </c>
      <c r="V342" s="0" t="n">
        <v>-1.87677869689651</v>
      </c>
      <c r="W342" s="0" t="n">
        <v>1.72596628544852</v>
      </c>
      <c r="X342" s="0" t="n">
        <v>0.94855977295083</v>
      </c>
      <c r="Y342" s="0" t="n">
        <v>0.423799519921886</v>
      </c>
      <c r="Z342" s="0" t="n">
        <v>-1.33589082906838</v>
      </c>
      <c r="AA342" s="0" t="n">
        <v>0.467907739221118</v>
      </c>
      <c r="AB342" s="0" t="n">
        <v>0.828331394586712</v>
      </c>
      <c r="AC342" s="0" t="n">
        <v>0.917584657145198</v>
      </c>
      <c r="AD342" s="0" t="n">
        <v>-1.60458512254991</v>
      </c>
      <c r="AE342" s="0" t="n">
        <v>0.405209448217647</v>
      </c>
      <c r="AF342" s="0" t="n">
        <v>0.716358954377938</v>
      </c>
      <c r="AG342" s="0" t="n">
        <v>0.577479113417212</v>
      </c>
      <c r="AH342" s="0" t="n">
        <v>-0.0392151378036942</v>
      </c>
      <c r="AI342" s="0" t="n">
        <v>-0.137015376822092</v>
      </c>
      <c r="AJ342" s="0" t="n">
        <v>0.921670562092913</v>
      </c>
      <c r="AK342" s="0" t="n">
        <v>-0.528099235452828</v>
      </c>
      <c r="AL342" s="0" t="n">
        <v>-0.257915644397144</v>
      </c>
      <c r="AM342" s="0" t="n">
        <v>1.82463281817036</v>
      </c>
      <c r="AN342" s="0" t="n">
        <v>0.800935140432557</v>
      </c>
      <c r="AO342" s="0" t="n">
        <v>1.12996303869295</v>
      </c>
      <c r="AP342" s="0" t="n">
        <v>-1.30947228171863</v>
      </c>
      <c r="AQ342" s="0" t="n">
        <v>-1.05520939541748</v>
      </c>
      <c r="AR342" s="0" t="n">
        <v>1.33012463265914</v>
      </c>
      <c r="AS342" s="0" t="n">
        <v>-1.16407818495645</v>
      </c>
      <c r="AT342" s="0" t="n">
        <v>0.656993961456465</v>
      </c>
      <c r="AU342" s="0" t="n">
        <v>-0.587813246966107</v>
      </c>
      <c r="AV342" s="0" t="n">
        <v>-0.262900812231237</v>
      </c>
      <c r="AW342" s="0" t="n">
        <v>0.302633225146565</v>
      </c>
      <c r="AX342" s="0" t="n">
        <v>0.0353111317963339</v>
      </c>
      <c r="AY342" s="0" t="n">
        <v>0.713396275386913</v>
      </c>
      <c r="AZ342" s="0" t="n">
        <v>1.0340863809688</v>
      </c>
      <c r="BA342" s="0" t="n">
        <v>0.512683300257777</v>
      </c>
      <c r="BB342" s="0" t="n">
        <v>0.0569843905395828</v>
      </c>
      <c r="BC342" s="0" t="n">
        <v>-0.328927853843197</v>
      </c>
      <c r="BD342" s="0" t="n">
        <v>-1.57375779963331</v>
      </c>
      <c r="BE342" s="0" t="n">
        <v>-1.04763103081496</v>
      </c>
      <c r="BF342" s="0" t="n">
        <v>-0.269162683252944</v>
      </c>
      <c r="BG342" s="0" t="n">
        <v>0.568824134461465</v>
      </c>
      <c r="BH342" s="0" t="n">
        <v>-0.681010305925156</v>
      </c>
      <c r="BI342" s="0" t="n">
        <v>0.31089257390704</v>
      </c>
      <c r="BJ342" s="0" t="n">
        <v>0.512683300257777</v>
      </c>
      <c r="BK342" s="0" t="n">
        <v>-1.6718877304811</v>
      </c>
      <c r="BL342" s="0" t="n">
        <v>-0.555385213374393</v>
      </c>
      <c r="BM342" s="0" t="n">
        <v>-1.12967427412514</v>
      </c>
      <c r="BN342" s="0" t="n">
        <v>-1.6712692740839</v>
      </c>
      <c r="BO342" s="0" t="n">
        <v>-1.47073933476349</v>
      </c>
      <c r="BP342" s="0" t="n">
        <v>1.25047336041462</v>
      </c>
      <c r="BQ342" s="0" t="n">
        <v>0.160065383170149</v>
      </c>
      <c r="BR342" s="0" t="n">
        <v>-0.954935330810258</v>
      </c>
      <c r="BS342" s="0" t="n">
        <v>1.31690057969536</v>
      </c>
      <c r="BT342" s="0" t="n">
        <v>-0.400398221245268</v>
      </c>
      <c r="BU342" s="0" t="n">
        <v>0.39063706935849</v>
      </c>
      <c r="BV342" s="0" t="n">
        <v>0.438658389612101</v>
      </c>
      <c r="BW342" s="0" t="n">
        <v>1.13621354103088</v>
      </c>
      <c r="BX342" s="0" t="n">
        <v>0.744427097743028</v>
      </c>
      <c r="BY342" s="0" t="n">
        <v>-0.73117007559631</v>
      </c>
      <c r="BZ342" s="0" t="n">
        <v>0.947479747992475</v>
      </c>
      <c r="CA342" s="0" t="n">
        <v>-0.715865553502226</v>
      </c>
      <c r="CB342" s="0" t="n">
        <v>0.0749241735320538</v>
      </c>
      <c r="CC342" s="0" t="n">
        <v>-0.620129867456853</v>
      </c>
      <c r="CD342" s="0" t="n">
        <v>-0.893835476745153</v>
      </c>
      <c r="CE342" s="0" t="n">
        <v>0.246938043346745</v>
      </c>
      <c r="CF342" s="0" t="n">
        <v>0.477230059914291</v>
      </c>
      <c r="CG342" s="0" t="n">
        <v>0.00615841599937994</v>
      </c>
      <c r="CH342" s="0" t="n">
        <v>-0.864783942233771</v>
      </c>
      <c r="CI342" s="0" t="n">
        <v>-1.75127752299886</v>
      </c>
      <c r="CJ342" s="0" t="n">
        <v>-1.04855871541076</v>
      </c>
      <c r="CK342" s="0" t="n">
        <v>-0.957231804932235</v>
      </c>
      <c r="CL342" s="0" t="n">
        <v>0.594463926972821</v>
      </c>
      <c r="CM342" s="0" t="n">
        <v>0.649513367534382</v>
      </c>
      <c r="CN342" s="0" t="n">
        <v>0.0202351202460704</v>
      </c>
      <c r="CO342" s="0" t="n">
        <v>0.381405698135495</v>
      </c>
      <c r="CP342" s="0" t="n">
        <v>0.557439534532023</v>
      </c>
      <c r="CQ342" s="0" t="n">
        <v>-0.957231804932235</v>
      </c>
      <c r="CR342" s="0" t="n">
        <v>-1.56251189764589</v>
      </c>
      <c r="CS342" s="0" t="n">
        <v>-0.0215356976696057</v>
      </c>
      <c r="CT342" s="0" t="n">
        <v>0.560569333174499</v>
      </c>
      <c r="CU342" s="0" t="n">
        <v>0.0606621597398771</v>
      </c>
      <c r="CV342" s="0" t="n">
        <v>-1.4190345609677</v>
      </c>
      <c r="CW342" s="0" t="n">
        <v>0.550483036931837</v>
      </c>
      <c r="CX342" s="0" t="n">
        <v>0.415195700043114</v>
      </c>
      <c r="CZ342" s="0" t="n">
        <f aca="false">IF(CHOOSE(MATCH(G$5,$B$10:$E$10,0),$B342,$C342,$D342,$E342)*G$6+G342*G$7&lt;G$2,G$3*G$4,0)</f>
        <v>0</v>
      </c>
      <c r="DA342" s="0" t="n">
        <f aca="false">IF(CHOOSE(MATCH(H$5,$B$10:$E$10,0),$B342,$C342,$D342,$E342)*H$6+H342*H$7&lt;H$2,H$3*H$4,0)</f>
        <v>0</v>
      </c>
      <c r="DB342" s="0" t="n">
        <f aca="false">IF(CHOOSE(MATCH(I$5,$B$10:$E$10,0),$B342,$C342,$D342,$E342)*I$6+I342*I$7&lt;I$2,I$3*I$4,0)</f>
        <v>0</v>
      </c>
      <c r="DC342" s="0" t="n">
        <f aca="false">IF(CHOOSE(MATCH(J$5,$B$10:$E$10,0),$B342,$C342,$D342,$E342)*J$6+J342*J$7&lt;J$2,J$3*J$4,0)</f>
        <v>0</v>
      </c>
      <c r="DD342" s="0" t="n">
        <f aca="false">IF(CHOOSE(MATCH(K$5,$B$10:$E$10,0),$B342,$C342,$D342,$E342)*K$6+K342*K$7&lt;K$2,K$3*K$4,0)</f>
        <v>0</v>
      </c>
      <c r="DE342" s="0" t="n">
        <f aca="false">IF(CHOOSE(MATCH(L$5,$B$10:$E$10,0),$B342,$C342,$D342,$E342)*L$6+L342*L$7&lt;L$2,L$3*L$4,0)</f>
        <v>0</v>
      </c>
      <c r="DF342" s="0" t="n">
        <f aca="false">IF(CHOOSE(MATCH(M$5,$B$10:$E$10,0),$B342,$C342,$D342,$E342)*M$6+M342*M$7&lt;M$2,M$3*M$4,0)</f>
        <v>0</v>
      </c>
      <c r="DG342" s="0" t="n">
        <f aca="false">IF(CHOOSE(MATCH(N$5,$B$10:$E$10,0),$B342,$C342,$D342,$E342)*N$6+N342*N$7&lt;N$2,N$3*N$4,0)</f>
        <v>0</v>
      </c>
      <c r="DH342" s="0" t="n">
        <f aca="false">IF(CHOOSE(MATCH(O$5,$B$10:$E$10,0),$B342,$C342,$D342,$E342)*O$6+O342*O$7&lt;O$2,O$3*O$4,0)</f>
        <v>0</v>
      </c>
      <c r="DI342" s="0" t="n">
        <f aca="false">IF(CHOOSE(MATCH(P$5,$B$10:$E$10,0),$B342,$C342,$D342,$E342)*P$6+P342*P$7&lt;P$2,P$3*P$4,0)</f>
        <v>0</v>
      </c>
      <c r="DJ342" s="0" t="n">
        <f aca="false">IF(CHOOSE(MATCH(Q$5,$B$10:$E$10,0),$B342,$C342,$D342,$E342)*Q$6+Q342*Q$7&lt;Q$2,Q$3*Q$4,0)</f>
        <v>0</v>
      </c>
      <c r="DK342" s="0" t="n">
        <f aca="false">IF(CHOOSE(MATCH(R$5,$B$10:$E$10,0),$B342,$C342,$D342,$E342)*R$6+R342*R$7&lt;R$2,R$3*R$4,0)</f>
        <v>0</v>
      </c>
      <c r="DL342" s="0" t="n">
        <f aca="false">IF(CHOOSE(MATCH(S$5,$B$10:$E$10,0),$B342,$C342,$D342,$E342)*S$6+S342*S$7&lt;S$2,S$3*S$4,0)</f>
        <v>0</v>
      </c>
      <c r="DM342" s="0" t="n">
        <f aca="false">IF(CHOOSE(MATCH(T$5,$B$10:$E$10,0),$B342,$C342,$D342,$E342)*T$6+T342*T$7&lt;T$2,T$3*T$4,0)</f>
        <v>0</v>
      </c>
      <c r="DN342" s="0" t="n">
        <f aca="false">IF(CHOOSE(MATCH(U$5,$B$10:$E$10,0),$B342,$C342,$D342,$E342)*U$6+U342*U$7&lt;U$2,U$3*U$4,0)</f>
        <v>0</v>
      </c>
      <c r="DO342" s="0" t="n">
        <f aca="false">IF(CHOOSE(MATCH(V$5,$B$10:$E$10,0),$B342,$C342,$D342,$E342)*V$6+V342*V$7&lt;V$2,V$3*V$4,0)</f>
        <v>0</v>
      </c>
      <c r="DP342" s="0" t="n">
        <f aca="false">IF(CHOOSE(MATCH(W$5,$B$10:$E$10,0),$B342,$C342,$D342,$E342)*W$6+W342*W$7&lt;W$2,W$3*W$4,0)</f>
        <v>0</v>
      </c>
      <c r="DQ342" s="0" t="n">
        <f aca="false">IF(CHOOSE(MATCH(X$5,$B$10:$E$10,0),$B342,$C342,$D342,$E342)*X$6+X342*X$7&lt;X$2,X$3*X$4,0)</f>
        <v>0</v>
      </c>
      <c r="DR342" s="0" t="n">
        <f aca="false">IF(CHOOSE(MATCH(Y$5,$B$10:$E$10,0),$B342,$C342,$D342,$E342)*Y$6+Y342*Y$7&lt;Y$2,Y$3*Y$4,0)</f>
        <v>0</v>
      </c>
      <c r="DS342" s="0" t="n">
        <f aca="false">IF(CHOOSE(MATCH(Z$5,$B$10:$E$10,0),$B342,$C342,$D342,$E342)*Z$6+Z342*Z$7&lt;Z$2,Z$3*Z$4,0)</f>
        <v>0</v>
      </c>
      <c r="DT342" s="0" t="n">
        <f aca="false">IF(CHOOSE(MATCH(AA$5,$B$10:$E$10,0),$B342,$C342,$D342,$E342)*AA$6+AA342*AA$7&lt;AA$2,AA$3*AA$4,0)</f>
        <v>0</v>
      </c>
      <c r="DU342" s="0" t="n">
        <f aca="false">IF(CHOOSE(MATCH(AB$5,$B$10:$E$10,0),$B342,$C342,$D342,$E342)*AB$6+AB342*AB$7&lt;AB$2,AB$3*AB$4,0)</f>
        <v>0</v>
      </c>
      <c r="DV342" s="0" t="n">
        <f aca="false">IF(CHOOSE(MATCH(AC$5,$B$10:$E$10,0),$B342,$C342,$D342,$E342)*AC$6+AC342*AC$7&lt;AC$2,AC$3*AC$4,0)</f>
        <v>0</v>
      </c>
      <c r="DW342" s="0" t="n">
        <f aca="false">IF(CHOOSE(MATCH(AD$5,$B$10:$E$10,0),$B342,$C342,$D342,$E342)*AD$6+AD342*AD$7&lt;AD$2,AD$3*AD$4,0)</f>
        <v>0</v>
      </c>
      <c r="DX342" s="0" t="n">
        <f aca="false">IF(CHOOSE(MATCH(AE$5,$B$10:$E$10,0),$B342,$C342,$D342,$E342)*AE$6+AE342*AE$7&lt;AE$2,AE$3*AE$4,0)</f>
        <v>0</v>
      </c>
      <c r="DY342" s="0" t="n">
        <f aca="false">IF(CHOOSE(MATCH(AF$5,$B$10:$E$10,0),$B342,$C342,$D342,$E342)*AF$6+AF342*AF$7&lt;AF$2,AF$3*AF$4,0)</f>
        <v>0</v>
      </c>
      <c r="DZ342" s="0" t="n">
        <f aca="false">IF(CHOOSE(MATCH(AG$5,$B$10:$E$10,0),$B342,$C342,$D342,$E342)*AG$6+AG342*AG$7&lt;AG$2,AG$3*AG$4,0)</f>
        <v>0</v>
      </c>
      <c r="EA342" s="0" t="n">
        <f aca="false">IF(CHOOSE(MATCH(AH$5,$B$10:$E$10,0),$B342,$C342,$D342,$E342)*AH$6+AH342*AH$7&lt;AH$2,AH$3*AH$4,0)</f>
        <v>0</v>
      </c>
      <c r="EB342" s="0" t="n">
        <f aca="false">IF(CHOOSE(MATCH(AI$5,$B$10:$E$10,0),$B342,$C342,$D342,$E342)*AI$6+AI342*AI$7&lt;AI$2,AI$3*AI$4,0)</f>
        <v>0</v>
      </c>
      <c r="EC342" s="0" t="n">
        <f aca="false">IF(CHOOSE(MATCH(AJ$5,$B$10:$E$10,0),$B342,$C342,$D342,$E342)*AJ$6+AJ342*AJ$7&lt;AJ$2,AJ$3*AJ$4,0)</f>
        <v>0</v>
      </c>
      <c r="ED342" s="0" t="n">
        <f aca="false">IF(CHOOSE(MATCH(AK$5,$B$10:$E$10,0),$B342,$C342,$D342,$E342)*AK$6+AK342*AK$7&lt;AK$2,AK$3*AK$4,0)</f>
        <v>0</v>
      </c>
      <c r="EE342" s="0" t="n">
        <f aca="false">IF(CHOOSE(MATCH(AL$5,$B$10:$E$10,0),$B342,$C342,$D342,$E342)*AL$6+AL342*AL$7&lt;AL$2,AL$3*AL$4,0)</f>
        <v>0</v>
      </c>
      <c r="EF342" s="0" t="n">
        <f aca="false">IF(CHOOSE(MATCH(AM$5,$B$10:$E$10,0),$B342,$C342,$D342,$E342)*AM$6+AM342*AM$7&lt;AM$2,AM$3*AM$4,0)</f>
        <v>0</v>
      </c>
      <c r="EG342" s="0" t="n">
        <f aca="false">IF(CHOOSE(MATCH(AN$5,$B$10:$E$10,0),$B342,$C342,$D342,$E342)*AN$6+AN342*AN$7&lt;AN$2,AN$3*AN$4,0)</f>
        <v>0</v>
      </c>
      <c r="EH342" s="0" t="n">
        <f aca="false">IF(CHOOSE(MATCH(AO$5,$B$10:$E$10,0),$B342,$C342,$D342,$E342)*AO$6+AO342*AO$7&lt;AO$2,AO$3*AO$4,0)</f>
        <v>0</v>
      </c>
      <c r="EI342" s="0" t="n">
        <f aca="false">IF(CHOOSE(MATCH(AP$5,$B$10:$E$10,0),$B342,$C342,$D342,$E342)*AP$6+AP342*AP$7&lt;AP$2,AP$3*AP$4,0)</f>
        <v>0</v>
      </c>
      <c r="EJ342" s="0" t="n">
        <f aca="false">IF(CHOOSE(MATCH(AQ$5,$B$10:$E$10,0),$B342,$C342,$D342,$E342)*AQ$6+AQ342*AQ$7&lt;AQ$2,AQ$3*AQ$4,0)</f>
        <v>0</v>
      </c>
      <c r="EK342" s="0" t="n">
        <f aca="false">IF(CHOOSE(MATCH(AR$5,$B$10:$E$10,0),$B342,$C342,$D342,$E342)*AR$6+AR342*AR$7&lt;AR$2,AR$3*AR$4,0)</f>
        <v>0</v>
      </c>
      <c r="EL342" s="0" t="n">
        <f aca="false">IF(CHOOSE(MATCH(AS$5,$B$10:$E$10,0),$B342,$C342,$D342,$E342)*AS$6+AS342*AS$7&lt;AS$2,AS$3*AS$4,0)</f>
        <v>0</v>
      </c>
      <c r="EM342" s="0" t="n">
        <f aca="false">IF(CHOOSE(MATCH(AT$5,$B$10:$E$10,0),$B342,$C342,$D342,$E342)*AT$6+AT342*AT$7&lt;AT$2,AT$3*AT$4,0)</f>
        <v>0</v>
      </c>
      <c r="EN342" s="0" t="n">
        <f aca="false">IF(CHOOSE(MATCH(AU$5,$B$10:$E$10,0),$B342,$C342,$D342,$E342)*AU$6+AU342*AU$7&lt;AU$2,AU$3*AU$4,0)</f>
        <v>0</v>
      </c>
      <c r="EO342" s="0" t="n">
        <f aca="false">IF(CHOOSE(MATCH(AV$5,$B$10:$E$10,0),$B342,$C342,$D342,$E342)*AV$6+AV342*AV$7&lt;AV$2,AV$3*AV$4,0)</f>
        <v>0</v>
      </c>
      <c r="EP342" s="0" t="n">
        <f aca="false">IF(CHOOSE(MATCH(AW$5,$B$10:$E$10,0),$B342,$C342,$D342,$E342)*AW$6+AW342*AW$7&lt;AW$2,AW$3*AW$4,0)</f>
        <v>0</v>
      </c>
      <c r="EQ342" s="0" t="n">
        <f aca="false">IF(CHOOSE(MATCH(AX$5,$B$10:$E$10,0),$B342,$C342,$D342,$E342)*AX$6+AX342*AX$7&lt;AX$2,AX$3*AX$4,0)</f>
        <v>0</v>
      </c>
      <c r="ER342" s="0" t="n">
        <f aca="false">IF(CHOOSE(MATCH(AY$5,$B$10:$E$10,0),$B342,$C342,$D342,$E342)*AY$6+AY342*AY$7&lt;AY$2,AY$3*AY$4,0)</f>
        <v>0</v>
      </c>
      <c r="ES342" s="0" t="n">
        <f aca="false">IF(CHOOSE(MATCH(AZ$5,$B$10:$E$10,0),$B342,$C342,$D342,$E342)*AZ$6+AZ342*AZ$7&lt;AZ$2,AZ$3*AZ$4,0)</f>
        <v>0</v>
      </c>
      <c r="ET342" s="0" t="n">
        <f aca="false">IF(CHOOSE(MATCH(BA$5,$B$10:$E$10,0),$B342,$C342,$D342,$E342)*BA$6+BA342*BA$7&lt;BA$2,BA$3*BA$4,0)</f>
        <v>0</v>
      </c>
      <c r="EU342" s="0" t="n">
        <f aca="false">IF(CHOOSE(MATCH(BB$5,$B$10:$E$10,0),$B342,$C342,$D342,$E342)*BB$6+BB342*BB$7&lt;BB$2,BB$3*BB$4,0)</f>
        <v>0</v>
      </c>
      <c r="EV342" s="0" t="n">
        <f aca="false">IF(CHOOSE(MATCH(BC$5,$B$10:$E$10,0),$B342,$C342,$D342,$E342)*BC$6+BC342*BC$7&lt;BC$2,BC$3*BC$4,0)</f>
        <v>0</v>
      </c>
      <c r="EW342" s="0" t="n">
        <f aca="false">IF(CHOOSE(MATCH(BD$5,$B$10:$E$10,0),$B342,$C342,$D342,$E342)*BD$6+BD342*BD$7&lt;BD$2,BD$3*BD$4,0)</f>
        <v>0</v>
      </c>
      <c r="EX342" s="0" t="n">
        <f aca="false">IF(CHOOSE(MATCH(BE$5,$B$10:$E$10,0),$B342,$C342,$D342,$E342)*BE$6+BE342*BE$7&lt;BE$2,BE$3*BE$4,0)</f>
        <v>0</v>
      </c>
      <c r="EY342" s="0" t="n">
        <f aca="false">IF(CHOOSE(MATCH(BF$5,$B$10:$E$10,0),$B342,$C342,$D342,$E342)*BF$6+BF342*BF$7&lt;BF$2,BF$3*BF$4,0)</f>
        <v>0</v>
      </c>
      <c r="EZ342" s="0" t="n">
        <f aca="false">IF(CHOOSE(MATCH(BG$5,$B$10:$E$10,0),$B342,$C342,$D342,$E342)*BG$6+BG342*BG$7&lt;BG$2,BG$3*BG$4,0)</f>
        <v>0</v>
      </c>
      <c r="FA342" s="0" t="n">
        <f aca="false">IF(CHOOSE(MATCH(BH$5,$B$10:$E$10,0),$B342,$C342,$D342,$E342)*BH$6+BH342*BH$7&lt;BH$2,BH$3*BH$4,0)</f>
        <v>0</v>
      </c>
      <c r="FB342" s="0" t="n">
        <f aca="false">IF(CHOOSE(MATCH(BI$5,$B$10:$E$10,0),$B342,$C342,$D342,$E342)*BI$6+BI342*BI$7&lt;BI$2,BI$3*BI$4,0)</f>
        <v>0</v>
      </c>
      <c r="FC342" s="0" t="n">
        <f aca="false">IF(CHOOSE(MATCH(BJ$5,$B$10:$E$10,0),$B342,$C342,$D342,$E342)*BJ$6+BJ342*BJ$7&lt;BJ$2,BJ$3*BJ$4,0)</f>
        <v>0</v>
      </c>
      <c r="FD342" s="0" t="n">
        <f aca="false">IF(CHOOSE(MATCH(BK$5,$B$10:$E$10,0),$B342,$C342,$D342,$E342)*BK$6+BK342*BK$7&lt;BK$2,BK$3*BK$4,0)</f>
        <v>0</v>
      </c>
      <c r="FE342" s="0" t="n">
        <f aca="false">IF(CHOOSE(MATCH(BL$5,$B$10:$E$10,0),$B342,$C342,$D342,$E342)*BL$6+BL342*BL$7&lt;BL$2,BL$3*BL$4,0)</f>
        <v>0</v>
      </c>
      <c r="FF342" s="0" t="n">
        <f aca="false">IF(CHOOSE(MATCH(BM$5,$B$10:$E$10,0),$B342,$C342,$D342,$E342)*BM$6+BM342*BM$7&lt;BM$2,BM$3*BM$4,0)</f>
        <v>0</v>
      </c>
      <c r="FG342" s="0" t="n">
        <f aca="false">IF(CHOOSE(MATCH(BN$5,$B$10:$E$10,0),$B342,$C342,$D342,$E342)*BN$6+BN342*BN$7&lt;BN$2,BN$3*BN$4,0)</f>
        <v>0</v>
      </c>
      <c r="FH342" s="0" t="n">
        <f aca="false">IF(CHOOSE(MATCH(BO$5,$B$10:$E$10,0),$B342,$C342,$D342,$E342)*BO$6+BO342*BO$7&lt;BO$2,BO$3*BO$4,0)</f>
        <v>0</v>
      </c>
      <c r="FI342" s="0" t="n">
        <f aca="false">IF(CHOOSE(MATCH(BP$5,$B$10:$E$10,0),$B342,$C342,$D342,$E342)*BP$6+BP342*BP$7&lt;BP$2,BP$3*BP$4,0)</f>
        <v>0</v>
      </c>
      <c r="FJ342" s="0" t="n">
        <f aca="false">IF(CHOOSE(MATCH(BQ$5,$B$10:$E$10,0),$B342,$C342,$D342,$E342)*BQ$6+BQ342*BQ$7&lt;BQ$2,BQ$3*BQ$4,0)</f>
        <v>0</v>
      </c>
      <c r="FK342" s="0" t="n">
        <f aca="false">IF(CHOOSE(MATCH(BR$5,$B$10:$E$10,0),$B342,$C342,$D342,$E342)*BR$6+BR342*BR$7&lt;BR$2,BR$3*BR$4,0)</f>
        <v>0</v>
      </c>
      <c r="FL342" s="0" t="n">
        <f aca="false">IF(CHOOSE(MATCH(BS$5,$B$10:$E$10,0),$B342,$C342,$D342,$E342)*BS$6+BS342*BS$7&lt;BS$2,BS$3*BS$4,0)</f>
        <v>0</v>
      </c>
      <c r="FM342" s="0" t="n">
        <f aca="false">IF(CHOOSE(MATCH(BT$5,$B$10:$E$10,0),$B342,$C342,$D342,$E342)*BT$6+BT342*BT$7&lt;BT$2,BT$3*BT$4,0)</f>
        <v>0</v>
      </c>
      <c r="FN342" s="0" t="n">
        <f aca="false">IF(CHOOSE(MATCH(BU$5,$B$10:$E$10,0),$B342,$C342,$D342,$E342)*BU$6+BU342*BU$7&lt;BU$2,BU$3*BU$4,0)</f>
        <v>0</v>
      </c>
      <c r="FO342" s="0" t="n">
        <f aca="false">IF(CHOOSE(MATCH(BV$5,$B$10:$E$10,0),$B342,$C342,$D342,$E342)*BV$6+BV342*BV$7&lt;BV$2,BV$3*BV$4,0)</f>
        <v>0</v>
      </c>
      <c r="FP342" s="0" t="n">
        <f aca="false">IF(CHOOSE(MATCH(BW$5,$B$10:$E$10,0),$B342,$C342,$D342,$E342)*BW$6+BW342*BW$7&lt;BW$2,BW$3*BW$4,0)</f>
        <v>0</v>
      </c>
      <c r="FQ342" s="0" t="n">
        <f aca="false">IF(CHOOSE(MATCH(BX$5,$B$10:$E$10,0),$B342,$C342,$D342,$E342)*BX$6+BX342*BX$7&lt;BX$2,BX$3*BX$4,0)</f>
        <v>0</v>
      </c>
      <c r="FR342" s="0" t="n">
        <f aca="false">IF(CHOOSE(MATCH(BY$5,$B$10:$E$10,0),$B342,$C342,$D342,$E342)*BY$6+BY342*BY$7&lt;BY$2,BY$3*BY$4,0)</f>
        <v>0</v>
      </c>
      <c r="FS342" s="0" t="n">
        <f aca="false">IF(CHOOSE(MATCH(BZ$5,$B$10:$E$10,0),$B342,$C342,$D342,$E342)*BZ$6+BZ342*BZ$7&lt;BZ$2,BZ$3*BZ$4,0)</f>
        <v>0</v>
      </c>
      <c r="FT342" s="0" t="n">
        <f aca="false">IF(CHOOSE(MATCH(CA$5,$B$10:$E$10,0),$B342,$C342,$D342,$E342)*CA$6+CA342*CA$7&lt;CA$2,CA$3*CA$4,0)</f>
        <v>0</v>
      </c>
      <c r="FU342" s="0" t="n">
        <f aca="false">IF(CHOOSE(MATCH(CB$5,$B$10:$E$10,0),$B342,$C342,$D342,$E342)*CB$6+CB342*CB$7&lt;CB$2,CB$3*CB$4,0)</f>
        <v>0</v>
      </c>
      <c r="FV342" s="0" t="n">
        <f aca="false">IF(CHOOSE(MATCH(CC$5,$B$10:$E$10,0),$B342,$C342,$D342,$E342)*CC$6+CC342*CC$7&lt;CC$2,CC$3*CC$4,0)</f>
        <v>0</v>
      </c>
      <c r="FW342" s="0" t="n">
        <f aca="false">IF(CHOOSE(MATCH(CD$5,$B$10:$E$10,0),$B342,$C342,$D342,$E342)*CD$6+CD342*CD$7&lt;CD$2,CD$3*CD$4,0)</f>
        <v>0</v>
      </c>
      <c r="FX342" s="0" t="n">
        <f aca="false">IF(CHOOSE(MATCH(CE$5,$B$10:$E$10,0),$B342,$C342,$D342,$E342)*CE$6+CE342*CE$7&lt;CE$2,CE$3*CE$4,0)</f>
        <v>0</v>
      </c>
      <c r="FY342" s="0" t="n">
        <f aca="false">IF(CHOOSE(MATCH(CF$5,$B$10:$E$10,0),$B342,$C342,$D342,$E342)*CF$6+CF342*CF$7&lt;CF$2,CF$3*CF$4,0)</f>
        <v>0</v>
      </c>
      <c r="FZ342" s="0" t="n">
        <f aca="false">IF(CHOOSE(MATCH(CG$5,$B$10:$E$10,0),$B342,$C342,$D342,$E342)*CG$6+CG342*CG$7&lt;CG$2,CG$3*CG$4,0)</f>
        <v>0</v>
      </c>
      <c r="GA342" s="0" t="n">
        <f aca="false">IF(CHOOSE(MATCH(CH$5,$B$10:$E$10,0),$B342,$C342,$D342,$E342)*CH$6+CH342*CH$7&lt;CH$2,CH$3*CH$4,0)</f>
        <v>0</v>
      </c>
      <c r="GB342" s="0" t="n">
        <f aca="false">IF(CHOOSE(MATCH(CI$5,$B$10:$E$10,0),$B342,$C342,$D342,$E342)*CI$6+CI342*CI$7&lt;CI$2,CI$3*CI$4,0)</f>
        <v>0</v>
      </c>
      <c r="GC342" s="0" t="n">
        <f aca="false">IF(CHOOSE(MATCH(CJ$5,$B$10:$E$10,0),$B342,$C342,$D342,$E342)*CJ$6+CJ342*CJ$7&lt;CJ$2,CJ$3*CJ$4,0)</f>
        <v>0</v>
      </c>
      <c r="GD342" s="0" t="n">
        <f aca="false">IF(CHOOSE(MATCH(CK$5,$B$10:$E$10,0),$B342,$C342,$D342,$E342)*CK$6+CK342*CK$7&lt;CK$2,CK$3*CK$4,0)</f>
        <v>0</v>
      </c>
      <c r="GE342" s="0" t="n">
        <f aca="false">IF(CHOOSE(MATCH(CL$5,$B$10:$E$10,0),$B342,$C342,$D342,$E342)*CL$6+CL342*CL$7&lt;CL$2,CL$3*CL$4,0)</f>
        <v>0</v>
      </c>
      <c r="GF342" s="0" t="n">
        <f aca="false">IF(CHOOSE(MATCH(CM$5,$B$10:$E$10,0),$B342,$C342,$D342,$E342)*CM$6+CM342*CM$7&lt;CM$2,CM$3*CM$4,0)</f>
        <v>0</v>
      </c>
      <c r="GG342" s="0" t="n">
        <f aca="false">IF(CHOOSE(MATCH(CN$5,$B$10:$E$10,0),$B342,$C342,$D342,$E342)*CN$6+CN342*CN$7&lt;CN$2,CN$3*CN$4,0)</f>
        <v>0</v>
      </c>
      <c r="GH342" s="0" t="n">
        <f aca="false">IF(CHOOSE(MATCH(CO$5,$B$10:$E$10,0),$B342,$C342,$D342,$E342)*CO$6+CO342*CO$7&lt;CO$2,CO$3*CO$4,0)</f>
        <v>0</v>
      </c>
      <c r="GI342" s="0" t="n">
        <f aca="false">IF(CHOOSE(MATCH(CP$5,$B$10:$E$10,0),$B342,$C342,$D342,$E342)*CP$6+CP342*CP$7&lt;CP$2,CP$3*CP$4,0)</f>
        <v>0</v>
      </c>
      <c r="GJ342" s="0" t="n">
        <f aca="false">IF(CHOOSE(MATCH(CQ$5,$B$10:$E$10,0),$B342,$C342,$D342,$E342)*CQ$6+CQ342*CQ$7&lt;CQ$2,CQ$3*CQ$4,0)</f>
        <v>0</v>
      </c>
      <c r="GK342" s="0" t="n">
        <f aca="false">IF(CHOOSE(MATCH(CR$5,$B$10:$E$10,0),$B342,$C342,$D342,$E342)*CR$6+CR342*CR$7&lt;CR$2,CR$3*CR$4,0)</f>
        <v>0</v>
      </c>
      <c r="GL342" s="0" t="n">
        <f aca="false">IF(CHOOSE(MATCH(CS$5,$B$10:$E$10,0),$B342,$C342,$D342,$E342)*CS$6+CS342*CS$7&lt;CS$2,CS$3*CS$4,0)</f>
        <v>0</v>
      </c>
      <c r="GM342" s="0" t="n">
        <f aca="false">IF(CHOOSE(MATCH(CT$5,$B$10:$E$10,0),$B342,$C342,$D342,$E342)*CT$6+CT342*CT$7&lt;CT$2,CT$3*CT$4,0)</f>
        <v>0</v>
      </c>
      <c r="GN342" s="0" t="n">
        <f aca="false">IF(CHOOSE(MATCH(CU$5,$B$10:$E$10,0),$B342,$C342,$D342,$E342)*CU$6+CU342*CU$7&lt;CU$2,CU$3*CU$4,0)</f>
        <v>0</v>
      </c>
      <c r="GO342" s="0" t="n">
        <f aca="false">IF(CHOOSE(MATCH(CV$5,$B$10:$E$10,0),$B342,$C342,$D342,$E342)*CV$6+CV342*CV$7&lt;CV$2,CV$3*CV$4,0)</f>
        <v>0</v>
      </c>
      <c r="GP342" s="0" t="n">
        <f aca="false">IF(CHOOSE(MATCH(CW$5,$B$10:$E$10,0),$B342,$C342,$D342,$E342)*CW$6+CW342*CW$7&lt;CW$2,CW$3*CW$4,0)</f>
        <v>0</v>
      </c>
      <c r="GQ342" s="0" t="n">
        <f aca="false">IF(CHOOSE(MATCH(CX$5,$B$10:$E$10,0),$B342,$C342,$D342,$E342)*CX$6+CX342*CX$7&lt;CX$2,CX$3*CX$4,0)</f>
        <v>0</v>
      </c>
      <c r="GS342" s="0" t="n">
        <f aca="false">SUM(CZ342:GQ342)</f>
        <v>0</v>
      </c>
      <c r="GT342" s="0" t="n">
        <f aca="false">IF(GS342&gt;$GS$6,1,0)</f>
        <v>0</v>
      </c>
    </row>
    <row r="343" customFormat="false" ht="14" hidden="false" customHeight="false" outlineLevel="0" collapsed="false">
      <c r="A343" s="0" t="n">
        <v>333</v>
      </c>
      <c r="B343" s="0" t="n">
        <v>0.508776658687414</v>
      </c>
      <c r="C343" s="0" t="n">
        <v>1.14378675865272</v>
      </c>
      <c r="D343" s="0" t="n">
        <v>0.674428797690825</v>
      </c>
      <c r="E343" s="0" t="n">
        <v>0.445747059774874</v>
      </c>
      <c r="G343" s="0" t="n">
        <v>0.261951527136262</v>
      </c>
      <c r="H343" s="0" t="n">
        <v>1.17942818178562</v>
      </c>
      <c r="I343" s="0" t="n">
        <v>0.631107468507253</v>
      </c>
      <c r="J343" s="0" t="n">
        <v>0.260922661254881</v>
      </c>
      <c r="K343" s="0" t="n">
        <v>0.578563685849076</v>
      </c>
      <c r="L343" s="0" t="n">
        <v>0.476030663776328</v>
      </c>
      <c r="M343" s="0" t="n">
        <v>1.94869244296569</v>
      </c>
      <c r="N343" s="0" t="n">
        <v>0.497128667120705</v>
      </c>
      <c r="O343" s="0" t="n">
        <v>0.992167770164087</v>
      </c>
      <c r="P343" s="0" t="n">
        <v>0.830057160783326</v>
      </c>
      <c r="Q343" s="0" t="n">
        <v>-0.459558577858843</v>
      </c>
      <c r="R343" s="0" t="n">
        <v>-0.780853497417411</v>
      </c>
      <c r="S343" s="0" t="n">
        <v>0.285459691440337</v>
      </c>
      <c r="T343" s="0" t="n">
        <v>-0.843410816742107</v>
      </c>
      <c r="U343" s="0" t="n">
        <v>0.254200358540402</v>
      </c>
      <c r="V343" s="0" t="n">
        <v>1.99184796656482</v>
      </c>
      <c r="W343" s="0" t="n">
        <v>-0.22005224309396</v>
      </c>
      <c r="X343" s="0" t="n">
        <v>-3.00860847346485</v>
      </c>
      <c r="Y343" s="0" t="n">
        <v>-0.625050233793445</v>
      </c>
      <c r="Z343" s="0" t="n">
        <v>0.58772229749593</v>
      </c>
      <c r="AA343" s="0" t="n">
        <v>-1.35499249154236</v>
      </c>
      <c r="AB343" s="0" t="n">
        <v>1.01316118161776</v>
      </c>
      <c r="AC343" s="0" t="n">
        <v>-0.394685457649757</v>
      </c>
      <c r="AD343" s="0" t="n">
        <v>-2.28663338930346</v>
      </c>
      <c r="AE343" s="0" t="n">
        <v>0.105342223832849</v>
      </c>
      <c r="AF343" s="0" t="n">
        <v>0.725883637642255</v>
      </c>
      <c r="AG343" s="0" t="n">
        <v>1.938078639796</v>
      </c>
      <c r="AH343" s="0" t="n">
        <v>-0.764971446187701</v>
      </c>
      <c r="AI343" s="0" t="n">
        <v>0.949039531406015</v>
      </c>
      <c r="AJ343" s="0" t="n">
        <v>0.136243443193962</v>
      </c>
      <c r="AK343" s="0" t="n">
        <v>-0.152631400851533</v>
      </c>
      <c r="AL343" s="0" t="n">
        <v>-2.37694621318951</v>
      </c>
      <c r="AM343" s="0" t="n">
        <v>1.26396116684191</v>
      </c>
      <c r="AN343" s="0" t="n">
        <v>-1.1244765119045</v>
      </c>
      <c r="AO343" s="0" t="n">
        <v>-0.935090156417573</v>
      </c>
      <c r="AP343" s="0" t="n">
        <v>2.30258592637256</v>
      </c>
      <c r="AQ343" s="0" t="n">
        <v>0.393940808862681</v>
      </c>
      <c r="AR343" s="0" t="n">
        <v>2.25929397856817</v>
      </c>
      <c r="AS343" s="0" t="n">
        <v>0.151702579387347</v>
      </c>
      <c r="AT343" s="0" t="n">
        <v>1.59305272973143</v>
      </c>
      <c r="AU343" s="0" t="n">
        <v>-0.0126601662486792</v>
      </c>
      <c r="AV343" s="0" t="n">
        <v>-0.776708475314081</v>
      </c>
      <c r="AW343" s="0" t="n">
        <v>1.87677869689651</v>
      </c>
      <c r="AX343" s="0" t="n">
        <v>-0.510677864440368</v>
      </c>
      <c r="AY343" s="0" t="n">
        <v>1.88124431588221</v>
      </c>
      <c r="AZ343" s="0" t="n">
        <v>-1.00349552667467</v>
      </c>
      <c r="BA343" s="0" t="n">
        <v>1.74528395291418</v>
      </c>
      <c r="BB343" s="0" t="n">
        <v>-0.798195287643466</v>
      </c>
      <c r="BC343" s="0" t="n">
        <v>0.581912900088355</v>
      </c>
      <c r="BD343" s="0" t="n">
        <v>-0.911541064851917</v>
      </c>
      <c r="BE343" s="0" t="n">
        <v>-2.55495251622051</v>
      </c>
      <c r="BF343" s="0" t="n">
        <v>1.50855612446321</v>
      </c>
      <c r="BG343" s="0" t="n">
        <v>-0.355614702129969</v>
      </c>
      <c r="BH343" s="0" t="n">
        <v>0.471322891826276</v>
      </c>
      <c r="BI343" s="0" t="n">
        <v>0.506846618009149</v>
      </c>
      <c r="BJ343" s="0" t="n">
        <v>1.35155005409615</v>
      </c>
      <c r="BK343" s="0" t="n">
        <v>-0.086743057181593</v>
      </c>
      <c r="BL343" s="0" t="n">
        <v>0.706211267242907</v>
      </c>
      <c r="BM343" s="0" t="n">
        <v>0.760571765567875</v>
      </c>
      <c r="BN343" s="0" t="n">
        <v>-0.754964730731445</v>
      </c>
      <c r="BO343" s="0" t="n">
        <v>-0.558779902348761</v>
      </c>
      <c r="BP343" s="0" t="n">
        <v>0.415695922129089</v>
      </c>
      <c r="BQ343" s="0" t="n">
        <v>2.3340544430539</v>
      </c>
      <c r="BR343" s="0" t="n">
        <v>0.69438328864635</v>
      </c>
      <c r="BS343" s="0" t="n">
        <v>-0.235046400121064</v>
      </c>
      <c r="BT343" s="0" t="n">
        <v>-0.0451882442575879</v>
      </c>
      <c r="BU343" s="0" t="n">
        <v>-1.62716787599493</v>
      </c>
      <c r="BV343" s="0" t="n">
        <v>0.950360572460341</v>
      </c>
      <c r="BW343" s="0" t="n">
        <v>1.44115801958833</v>
      </c>
      <c r="BX343" s="0" t="n">
        <v>-0.88113210949814</v>
      </c>
      <c r="BY343" s="0" t="n">
        <v>0.624120275460882</v>
      </c>
      <c r="BZ343" s="0" t="n">
        <v>0.279090954791172</v>
      </c>
      <c r="CA343" s="0" t="n">
        <v>-0.268209987552837</v>
      </c>
      <c r="CB343" s="0" t="n">
        <v>-0.0661043486616109</v>
      </c>
      <c r="CC343" s="0" t="n">
        <v>-0.19145318219671</v>
      </c>
      <c r="CD343" s="0" t="n">
        <v>-1.64881384989712</v>
      </c>
      <c r="CE343" s="0" t="n">
        <v>-1.19991909741657</v>
      </c>
      <c r="CF343" s="0" t="n">
        <v>-0.0637282937532291</v>
      </c>
      <c r="CG343" s="0" t="n">
        <v>-1.39677922561532</v>
      </c>
      <c r="CH343" s="0" t="n">
        <v>0.376555817638291</v>
      </c>
      <c r="CI343" s="0" t="n">
        <v>1.89905222214293</v>
      </c>
      <c r="CJ343" s="0" t="n">
        <v>1.30033185996581</v>
      </c>
      <c r="CK343" s="0" t="n">
        <v>2.19963112613186</v>
      </c>
      <c r="CL343" s="0" t="n">
        <v>0.897261998034082</v>
      </c>
      <c r="CM343" s="0" t="n">
        <v>-0.120817276183516</v>
      </c>
      <c r="CN343" s="0" t="n">
        <v>0.250172433879925</v>
      </c>
      <c r="CO343" s="0" t="n">
        <v>-0.843301677377895</v>
      </c>
      <c r="CP343" s="0" t="n">
        <v>-1.09781240098528</v>
      </c>
      <c r="CQ343" s="0" t="n">
        <v>-2.03237505047582</v>
      </c>
      <c r="CR343" s="0" t="n">
        <v>-1.67467987921555</v>
      </c>
      <c r="CS343" s="0" t="n">
        <v>-1.11845110950526</v>
      </c>
      <c r="CT343" s="0" t="n">
        <v>-0.593825006944826</v>
      </c>
      <c r="CU343" s="0" t="n">
        <v>-0.030488536140183</v>
      </c>
      <c r="CV343" s="0" t="n">
        <v>1.24464349937625</v>
      </c>
      <c r="CW343" s="0" t="n">
        <v>-1.13402848000987</v>
      </c>
      <c r="CX343" s="0" t="n">
        <v>1.04975242720684</v>
      </c>
      <c r="CZ343" s="0" t="n">
        <f aca="false">IF(CHOOSE(MATCH(G$5,$B$10:$E$10,0),$B343,$C343,$D343,$E343)*G$6+G343*G$7&lt;G$2,G$3*G$4,0)</f>
        <v>0</v>
      </c>
      <c r="DA343" s="0" t="n">
        <f aca="false">IF(CHOOSE(MATCH(H$5,$B$10:$E$10,0),$B343,$C343,$D343,$E343)*H$6+H343*H$7&lt;H$2,H$3*H$4,0)</f>
        <v>0</v>
      </c>
      <c r="DB343" s="0" t="n">
        <f aca="false">IF(CHOOSE(MATCH(I$5,$B$10:$E$10,0),$B343,$C343,$D343,$E343)*I$6+I343*I$7&lt;I$2,I$3*I$4,0)</f>
        <v>0</v>
      </c>
      <c r="DC343" s="0" t="n">
        <f aca="false">IF(CHOOSE(MATCH(J$5,$B$10:$E$10,0),$B343,$C343,$D343,$E343)*J$6+J343*J$7&lt;J$2,J$3*J$4,0)</f>
        <v>0</v>
      </c>
      <c r="DD343" s="0" t="n">
        <f aca="false">IF(CHOOSE(MATCH(K$5,$B$10:$E$10,0),$B343,$C343,$D343,$E343)*K$6+K343*K$7&lt;K$2,K$3*K$4,0)</f>
        <v>0</v>
      </c>
      <c r="DE343" s="0" t="n">
        <f aca="false">IF(CHOOSE(MATCH(L$5,$B$10:$E$10,0),$B343,$C343,$D343,$E343)*L$6+L343*L$7&lt;L$2,L$3*L$4,0)</f>
        <v>0</v>
      </c>
      <c r="DF343" s="0" t="n">
        <f aca="false">IF(CHOOSE(MATCH(M$5,$B$10:$E$10,0),$B343,$C343,$D343,$E343)*M$6+M343*M$7&lt;M$2,M$3*M$4,0)</f>
        <v>0</v>
      </c>
      <c r="DG343" s="0" t="n">
        <f aca="false">IF(CHOOSE(MATCH(N$5,$B$10:$E$10,0),$B343,$C343,$D343,$E343)*N$6+N343*N$7&lt;N$2,N$3*N$4,0)</f>
        <v>0</v>
      </c>
      <c r="DH343" s="0" t="n">
        <f aca="false">IF(CHOOSE(MATCH(O$5,$B$10:$E$10,0),$B343,$C343,$D343,$E343)*O$6+O343*O$7&lt;O$2,O$3*O$4,0)</f>
        <v>0</v>
      </c>
      <c r="DI343" s="0" t="n">
        <f aca="false">IF(CHOOSE(MATCH(P$5,$B$10:$E$10,0),$B343,$C343,$D343,$E343)*P$6+P343*P$7&lt;P$2,P$3*P$4,0)</f>
        <v>0</v>
      </c>
      <c r="DJ343" s="0" t="n">
        <f aca="false">IF(CHOOSE(MATCH(Q$5,$B$10:$E$10,0),$B343,$C343,$D343,$E343)*Q$6+Q343*Q$7&lt;Q$2,Q$3*Q$4,0)</f>
        <v>0</v>
      </c>
      <c r="DK343" s="0" t="n">
        <f aca="false">IF(CHOOSE(MATCH(R$5,$B$10:$E$10,0),$B343,$C343,$D343,$E343)*R$6+R343*R$7&lt;R$2,R$3*R$4,0)</f>
        <v>0</v>
      </c>
      <c r="DL343" s="0" t="n">
        <f aca="false">IF(CHOOSE(MATCH(S$5,$B$10:$E$10,0),$B343,$C343,$D343,$E343)*S$6+S343*S$7&lt;S$2,S$3*S$4,0)</f>
        <v>0</v>
      </c>
      <c r="DM343" s="0" t="n">
        <f aca="false">IF(CHOOSE(MATCH(T$5,$B$10:$E$10,0),$B343,$C343,$D343,$E343)*T$6+T343*T$7&lt;T$2,T$3*T$4,0)</f>
        <v>0</v>
      </c>
      <c r="DN343" s="0" t="n">
        <f aca="false">IF(CHOOSE(MATCH(U$5,$B$10:$E$10,0),$B343,$C343,$D343,$E343)*U$6+U343*U$7&lt;U$2,U$3*U$4,0)</f>
        <v>0</v>
      </c>
      <c r="DO343" s="0" t="n">
        <f aca="false">IF(CHOOSE(MATCH(V$5,$B$10:$E$10,0),$B343,$C343,$D343,$E343)*V$6+V343*V$7&lt;V$2,V$3*V$4,0)</f>
        <v>0</v>
      </c>
      <c r="DP343" s="0" t="n">
        <f aca="false">IF(CHOOSE(MATCH(W$5,$B$10:$E$10,0),$B343,$C343,$D343,$E343)*W$6+W343*W$7&lt;W$2,W$3*W$4,0)</f>
        <v>0</v>
      </c>
      <c r="DQ343" s="0" t="n">
        <f aca="false">IF(CHOOSE(MATCH(X$5,$B$10:$E$10,0),$B343,$C343,$D343,$E343)*X$6+X343*X$7&lt;X$2,X$3*X$4,0)</f>
        <v>0</v>
      </c>
      <c r="DR343" s="0" t="n">
        <f aca="false">IF(CHOOSE(MATCH(Y$5,$B$10:$E$10,0),$B343,$C343,$D343,$E343)*Y$6+Y343*Y$7&lt;Y$2,Y$3*Y$4,0)</f>
        <v>0</v>
      </c>
      <c r="DS343" s="0" t="n">
        <f aca="false">IF(CHOOSE(MATCH(Z$5,$B$10:$E$10,0),$B343,$C343,$D343,$E343)*Z$6+Z343*Z$7&lt;Z$2,Z$3*Z$4,0)</f>
        <v>0</v>
      </c>
      <c r="DT343" s="0" t="n">
        <f aca="false">IF(CHOOSE(MATCH(AA$5,$B$10:$E$10,0),$B343,$C343,$D343,$E343)*AA$6+AA343*AA$7&lt;AA$2,AA$3*AA$4,0)</f>
        <v>0</v>
      </c>
      <c r="DU343" s="0" t="n">
        <f aca="false">IF(CHOOSE(MATCH(AB$5,$B$10:$E$10,0),$B343,$C343,$D343,$E343)*AB$6+AB343*AB$7&lt;AB$2,AB$3*AB$4,0)</f>
        <v>0</v>
      </c>
      <c r="DV343" s="0" t="n">
        <f aca="false">IF(CHOOSE(MATCH(AC$5,$B$10:$E$10,0),$B343,$C343,$D343,$E343)*AC$6+AC343*AC$7&lt;AC$2,AC$3*AC$4,0)</f>
        <v>0</v>
      </c>
      <c r="DW343" s="0" t="n">
        <f aca="false">IF(CHOOSE(MATCH(AD$5,$B$10:$E$10,0),$B343,$C343,$D343,$E343)*AD$6+AD343*AD$7&lt;AD$2,AD$3*AD$4,0)</f>
        <v>0</v>
      </c>
      <c r="DX343" s="0" t="n">
        <f aca="false">IF(CHOOSE(MATCH(AE$5,$B$10:$E$10,0),$B343,$C343,$D343,$E343)*AE$6+AE343*AE$7&lt;AE$2,AE$3*AE$4,0)</f>
        <v>0</v>
      </c>
      <c r="DY343" s="0" t="n">
        <f aca="false">IF(CHOOSE(MATCH(AF$5,$B$10:$E$10,0),$B343,$C343,$D343,$E343)*AF$6+AF343*AF$7&lt;AF$2,AF$3*AF$4,0)</f>
        <v>0</v>
      </c>
      <c r="DZ343" s="0" t="n">
        <f aca="false">IF(CHOOSE(MATCH(AG$5,$B$10:$E$10,0),$B343,$C343,$D343,$E343)*AG$6+AG343*AG$7&lt;AG$2,AG$3*AG$4,0)</f>
        <v>0</v>
      </c>
      <c r="EA343" s="0" t="n">
        <f aca="false">IF(CHOOSE(MATCH(AH$5,$B$10:$E$10,0),$B343,$C343,$D343,$E343)*AH$6+AH343*AH$7&lt;AH$2,AH$3*AH$4,0)</f>
        <v>0</v>
      </c>
      <c r="EB343" s="0" t="n">
        <f aca="false">IF(CHOOSE(MATCH(AI$5,$B$10:$E$10,0),$B343,$C343,$D343,$E343)*AI$6+AI343*AI$7&lt;AI$2,AI$3*AI$4,0)</f>
        <v>0</v>
      </c>
      <c r="EC343" s="0" t="n">
        <f aca="false">IF(CHOOSE(MATCH(AJ$5,$B$10:$E$10,0),$B343,$C343,$D343,$E343)*AJ$6+AJ343*AJ$7&lt;AJ$2,AJ$3*AJ$4,0)</f>
        <v>0</v>
      </c>
      <c r="ED343" s="0" t="n">
        <f aca="false">IF(CHOOSE(MATCH(AK$5,$B$10:$E$10,0),$B343,$C343,$D343,$E343)*AK$6+AK343*AK$7&lt;AK$2,AK$3*AK$4,0)</f>
        <v>0</v>
      </c>
      <c r="EE343" s="0" t="n">
        <f aca="false">IF(CHOOSE(MATCH(AL$5,$B$10:$E$10,0),$B343,$C343,$D343,$E343)*AL$6+AL343*AL$7&lt;AL$2,AL$3*AL$4,0)</f>
        <v>0</v>
      </c>
      <c r="EF343" s="0" t="n">
        <f aca="false">IF(CHOOSE(MATCH(AM$5,$B$10:$E$10,0),$B343,$C343,$D343,$E343)*AM$6+AM343*AM$7&lt;AM$2,AM$3*AM$4,0)</f>
        <v>0</v>
      </c>
      <c r="EG343" s="0" t="n">
        <f aca="false">IF(CHOOSE(MATCH(AN$5,$B$10:$E$10,0),$B343,$C343,$D343,$E343)*AN$6+AN343*AN$7&lt;AN$2,AN$3*AN$4,0)</f>
        <v>0</v>
      </c>
      <c r="EH343" s="0" t="n">
        <f aca="false">IF(CHOOSE(MATCH(AO$5,$B$10:$E$10,0),$B343,$C343,$D343,$E343)*AO$6+AO343*AO$7&lt;AO$2,AO$3*AO$4,0)</f>
        <v>0</v>
      </c>
      <c r="EI343" s="0" t="n">
        <f aca="false">IF(CHOOSE(MATCH(AP$5,$B$10:$E$10,0),$B343,$C343,$D343,$E343)*AP$6+AP343*AP$7&lt;AP$2,AP$3*AP$4,0)</f>
        <v>0</v>
      </c>
      <c r="EJ343" s="0" t="n">
        <f aca="false">IF(CHOOSE(MATCH(AQ$5,$B$10:$E$10,0),$B343,$C343,$D343,$E343)*AQ$6+AQ343*AQ$7&lt;AQ$2,AQ$3*AQ$4,0)</f>
        <v>0</v>
      </c>
      <c r="EK343" s="0" t="n">
        <f aca="false">IF(CHOOSE(MATCH(AR$5,$B$10:$E$10,0),$B343,$C343,$D343,$E343)*AR$6+AR343*AR$7&lt;AR$2,AR$3*AR$4,0)</f>
        <v>0</v>
      </c>
      <c r="EL343" s="0" t="n">
        <f aca="false">IF(CHOOSE(MATCH(AS$5,$B$10:$E$10,0),$B343,$C343,$D343,$E343)*AS$6+AS343*AS$7&lt;AS$2,AS$3*AS$4,0)</f>
        <v>0</v>
      </c>
      <c r="EM343" s="0" t="n">
        <f aca="false">IF(CHOOSE(MATCH(AT$5,$B$10:$E$10,0),$B343,$C343,$D343,$E343)*AT$6+AT343*AT$7&lt;AT$2,AT$3*AT$4,0)</f>
        <v>0</v>
      </c>
      <c r="EN343" s="0" t="n">
        <f aca="false">IF(CHOOSE(MATCH(AU$5,$B$10:$E$10,0),$B343,$C343,$D343,$E343)*AU$6+AU343*AU$7&lt;AU$2,AU$3*AU$4,0)</f>
        <v>0</v>
      </c>
      <c r="EO343" s="0" t="n">
        <f aca="false">IF(CHOOSE(MATCH(AV$5,$B$10:$E$10,0),$B343,$C343,$D343,$E343)*AV$6+AV343*AV$7&lt;AV$2,AV$3*AV$4,0)</f>
        <v>0</v>
      </c>
      <c r="EP343" s="0" t="n">
        <f aca="false">IF(CHOOSE(MATCH(AW$5,$B$10:$E$10,0),$B343,$C343,$D343,$E343)*AW$6+AW343*AW$7&lt;AW$2,AW$3*AW$4,0)</f>
        <v>0</v>
      </c>
      <c r="EQ343" s="0" t="n">
        <f aca="false">IF(CHOOSE(MATCH(AX$5,$B$10:$E$10,0),$B343,$C343,$D343,$E343)*AX$6+AX343*AX$7&lt;AX$2,AX$3*AX$4,0)</f>
        <v>0</v>
      </c>
      <c r="ER343" s="0" t="n">
        <f aca="false">IF(CHOOSE(MATCH(AY$5,$B$10:$E$10,0),$B343,$C343,$D343,$E343)*AY$6+AY343*AY$7&lt;AY$2,AY$3*AY$4,0)</f>
        <v>0</v>
      </c>
      <c r="ES343" s="0" t="n">
        <f aca="false">IF(CHOOSE(MATCH(AZ$5,$B$10:$E$10,0),$B343,$C343,$D343,$E343)*AZ$6+AZ343*AZ$7&lt;AZ$2,AZ$3*AZ$4,0)</f>
        <v>0</v>
      </c>
      <c r="ET343" s="0" t="n">
        <f aca="false">IF(CHOOSE(MATCH(BA$5,$B$10:$E$10,0),$B343,$C343,$D343,$E343)*BA$6+BA343*BA$7&lt;BA$2,BA$3*BA$4,0)</f>
        <v>0</v>
      </c>
      <c r="EU343" s="0" t="n">
        <f aca="false">IF(CHOOSE(MATCH(BB$5,$B$10:$E$10,0),$B343,$C343,$D343,$E343)*BB$6+BB343*BB$7&lt;BB$2,BB$3*BB$4,0)</f>
        <v>0</v>
      </c>
      <c r="EV343" s="0" t="n">
        <f aca="false">IF(CHOOSE(MATCH(BC$5,$B$10:$E$10,0),$B343,$C343,$D343,$E343)*BC$6+BC343*BC$7&lt;BC$2,BC$3*BC$4,0)</f>
        <v>0</v>
      </c>
      <c r="EW343" s="0" t="n">
        <f aca="false">IF(CHOOSE(MATCH(BD$5,$B$10:$E$10,0),$B343,$C343,$D343,$E343)*BD$6+BD343*BD$7&lt;BD$2,BD$3*BD$4,0)</f>
        <v>0</v>
      </c>
      <c r="EX343" s="0" t="n">
        <f aca="false">IF(CHOOSE(MATCH(BE$5,$B$10:$E$10,0),$B343,$C343,$D343,$E343)*BE$6+BE343*BE$7&lt;BE$2,BE$3*BE$4,0)</f>
        <v>0</v>
      </c>
      <c r="EY343" s="0" t="n">
        <f aca="false">IF(CHOOSE(MATCH(BF$5,$B$10:$E$10,0),$B343,$C343,$D343,$E343)*BF$6+BF343*BF$7&lt;BF$2,BF$3*BF$4,0)</f>
        <v>0</v>
      </c>
      <c r="EZ343" s="0" t="n">
        <f aca="false">IF(CHOOSE(MATCH(BG$5,$B$10:$E$10,0),$B343,$C343,$D343,$E343)*BG$6+BG343*BG$7&lt;BG$2,BG$3*BG$4,0)</f>
        <v>0</v>
      </c>
      <c r="FA343" s="0" t="n">
        <f aca="false">IF(CHOOSE(MATCH(BH$5,$B$10:$E$10,0),$B343,$C343,$D343,$E343)*BH$6+BH343*BH$7&lt;BH$2,BH$3*BH$4,0)</f>
        <v>0</v>
      </c>
      <c r="FB343" s="0" t="n">
        <f aca="false">IF(CHOOSE(MATCH(BI$5,$B$10:$E$10,0),$B343,$C343,$D343,$E343)*BI$6+BI343*BI$7&lt;BI$2,BI$3*BI$4,0)</f>
        <v>0</v>
      </c>
      <c r="FC343" s="0" t="n">
        <f aca="false">IF(CHOOSE(MATCH(BJ$5,$B$10:$E$10,0),$B343,$C343,$D343,$E343)*BJ$6+BJ343*BJ$7&lt;BJ$2,BJ$3*BJ$4,0)</f>
        <v>0</v>
      </c>
      <c r="FD343" s="0" t="n">
        <f aca="false">IF(CHOOSE(MATCH(BK$5,$B$10:$E$10,0),$B343,$C343,$D343,$E343)*BK$6+BK343*BK$7&lt;BK$2,BK$3*BK$4,0)</f>
        <v>0</v>
      </c>
      <c r="FE343" s="0" t="n">
        <f aca="false">IF(CHOOSE(MATCH(BL$5,$B$10:$E$10,0),$B343,$C343,$D343,$E343)*BL$6+BL343*BL$7&lt;BL$2,BL$3*BL$4,0)</f>
        <v>0</v>
      </c>
      <c r="FF343" s="0" t="n">
        <f aca="false">IF(CHOOSE(MATCH(BM$5,$B$10:$E$10,0),$B343,$C343,$D343,$E343)*BM$6+BM343*BM$7&lt;BM$2,BM$3*BM$4,0)</f>
        <v>0</v>
      </c>
      <c r="FG343" s="0" t="n">
        <f aca="false">IF(CHOOSE(MATCH(BN$5,$B$10:$E$10,0),$B343,$C343,$D343,$E343)*BN$6+BN343*BN$7&lt;BN$2,BN$3*BN$4,0)</f>
        <v>0</v>
      </c>
      <c r="FH343" s="0" t="n">
        <f aca="false">IF(CHOOSE(MATCH(BO$5,$B$10:$E$10,0),$B343,$C343,$D343,$E343)*BO$6+BO343*BO$7&lt;BO$2,BO$3*BO$4,0)</f>
        <v>0</v>
      </c>
      <c r="FI343" s="0" t="n">
        <f aca="false">IF(CHOOSE(MATCH(BP$5,$B$10:$E$10,0),$B343,$C343,$D343,$E343)*BP$6+BP343*BP$7&lt;BP$2,BP$3*BP$4,0)</f>
        <v>0</v>
      </c>
      <c r="FJ343" s="0" t="n">
        <f aca="false">IF(CHOOSE(MATCH(BQ$5,$B$10:$E$10,0),$B343,$C343,$D343,$E343)*BQ$6+BQ343*BQ$7&lt;BQ$2,BQ$3*BQ$4,0)</f>
        <v>0</v>
      </c>
      <c r="FK343" s="0" t="n">
        <f aca="false">IF(CHOOSE(MATCH(BR$5,$B$10:$E$10,0),$B343,$C343,$D343,$E343)*BR$6+BR343*BR$7&lt;BR$2,BR$3*BR$4,0)</f>
        <v>0</v>
      </c>
      <c r="FL343" s="0" t="n">
        <f aca="false">IF(CHOOSE(MATCH(BS$5,$B$10:$E$10,0),$B343,$C343,$D343,$E343)*BS$6+BS343*BS$7&lt;BS$2,BS$3*BS$4,0)</f>
        <v>0</v>
      </c>
      <c r="FM343" s="0" t="n">
        <f aca="false">IF(CHOOSE(MATCH(BT$5,$B$10:$E$10,0),$B343,$C343,$D343,$E343)*BT$6+BT343*BT$7&lt;BT$2,BT$3*BT$4,0)</f>
        <v>0</v>
      </c>
      <c r="FN343" s="0" t="n">
        <f aca="false">IF(CHOOSE(MATCH(BU$5,$B$10:$E$10,0),$B343,$C343,$D343,$E343)*BU$6+BU343*BU$7&lt;BU$2,BU$3*BU$4,0)</f>
        <v>0</v>
      </c>
      <c r="FO343" s="0" t="n">
        <f aca="false">IF(CHOOSE(MATCH(BV$5,$B$10:$E$10,0),$B343,$C343,$D343,$E343)*BV$6+BV343*BV$7&lt;BV$2,BV$3*BV$4,0)</f>
        <v>0</v>
      </c>
      <c r="FP343" s="0" t="n">
        <f aca="false">IF(CHOOSE(MATCH(BW$5,$B$10:$E$10,0),$B343,$C343,$D343,$E343)*BW$6+BW343*BW$7&lt;BW$2,BW$3*BW$4,0)</f>
        <v>0</v>
      </c>
      <c r="FQ343" s="0" t="n">
        <f aca="false">IF(CHOOSE(MATCH(BX$5,$B$10:$E$10,0),$B343,$C343,$D343,$E343)*BX$6+BX343*BX$7&lt;BX$2,BX$3*BX$4,0)</f>
        <v>0</v>
      </c>
      <c r="FR343" s="0" t="n">
        <f aca="false">IF(CHOOSE(MATCH(BY$5,$B$10:$E$10,0),$B343,$C343,$D343,$E343)*BY$6+BY343*BY$7&lt;BY$2,BY$3*BY$4,0)</f>
        <v>0</v>
      </c>
      <c r="FS343" s="0" t="n">
        <f aca="false">IF(CHOOSE(MATCH(BZ$5,$B$10:$E$10,0),$B343,$C343,$D343,$E343)*BZ$6+BZ343*BZ$7&lt;BZ$2,BZ$3*BZ$4,0)</f>
        <v>0</v>
      </c>
      <c r="FT343" s="0" t="n">
        <f aca="false">IF(CHOOSE(MATCH(CA$5,$B$10:$E$10,0),$B343,$C343,$D343,$E343)*CA$6+CA343*CA$7&lt;CA$2,CA$3*CA$4,0)</f>
        <v>0</v>
      </c>
      <c r="FU343" s="0" t="n">
        <f aca="false">IF(CHOOSE(MATCH(CB$5,$B$10:$E$10,0),$B343,$C343,$D343,$E343)*CB$6+CB343*CB$7&lt;CB$2,CB$3*CB$4,0)</f>
        <v>0</v>
      </c>
      <c r="FV343" s="0" t="n">
        <f aca="false">IF(CHOOSE(MATCH(CC$5,$B$10:$E$10,0),$B343,$C343,$D343,$E343)*CC$6+CC343*CC$7&lt;CC$2,CC$3*CC$4,0)</f>
        <v>0</v>
      </c>
      <c r="FW343" s="0" t="n">
        <f aca="false">IF(CHOOSE(MATCH(CD$5,$B$10:$E$10,0),$B343,$C343,$D343,$E343)*CD$6+CD343*CD$7&lt;CD$2,CD$3*CD$4,0)</f>
        <v>0</v>
      </c>
      <c r="FX343" s="0" t="n">
        <f aca="false">IF(CHOOSE(MATCH(CE$5,$B$10:$E$10,0),$B343,$C343,$D343,$E343)*CE$6+CE343*CE$7&lt;CE$2,CE$3*CE$4,0)</f>
        <v>0</v>
      </c>
      <c r="FY343" s="0" t="n">
        <f aca="false">IF(CHOOSE(MATCH(CF$5,$B$10:$E$10,0),$B343,$C343,$D343,$E343)*CF$6+CF343*CF$7&lt;CF$2,CF$3*CF$4,0)</f>
        <v>0</v>
      </c>
      <c r="FZ343" s="0" t="n">
        <f aca="false">IF(CHOOSE(MATCH(CG$5,$B$10:$E$10,0),$B343,$C343,$D343,$E343)*CG$6+CG343*CG$7&lt;CG$2,CG$3*CG$4,0)</f>
        <v>0</v>
      </c>
      <c r="GA343" s="0" t="n">
        <f aca="false">IF(CHOOSE(MATCH(CH$5,$B$10:$E$10,0),$B343,$C343,$D343,$E343)*CH$6+CH343*CH$7&lt;CH$2,CH$3*CH$4,0)</f>
        <v>0</v>
      </c>
      <c r="GB343" s="0" t="n">
        <f aca="false">IF(CHOOSE(MATCH(CI$5,$B$10:$E$10,0),$B343,$C343,$D343,$E343)*CI$6+CI343*CI$7&lt;CI$2,CI$3*CI$4,0)</f>
        <v>0</v>
      </c>
      <c r="GC343" s="0" t="n">
        <f aca="false">IF(CHOOSE(MATCH(CJ$5,$B$10:$E$10,0),$B343,$C343,$D343,$E343)*CJ$6+CJ343*CJ$7&lt;CJ$2,CJ$3*CJ$4,0)</f>
        <v>0</v>
      </c>
      <c r="GD343" s="0" t="n">
        <f aca="false">IF(CHOOSE(MATCH(CK$5,$B$10:$E$10,0),$B343,$C343,$D343,$E343)*CK$6+CK343*CK$7&lt;CK$2,CK$3*CK$4,0)</f>
        <v>0</v>
      </c>
      <c r="GE343" s="0" t="n">
        <f aca="false">IF(CHOOSE(MATCH(CL$5,$B$10:$E$10,0),$B343,$C343,$D343,$E343)*CL$6+CL343*CL$7&lt;CL$2,CL$3*CL$4,0)</f>
        <v>0</v>
      </c>
      <c r="GF343" s="0" t="n">
        <f aca="false">IF(CHOOSE(MATCH(CM$5,$B$10:$E$10,0),$B343,$C343,$D343,$E343)*CM$6+CM343*CM$7&lt;CM$2,CM$3*CM$4,0)</f>
        <v>0</v>
      </c>
      <c r="GG343" s="0" t="n">
        <f aca="false">IF(CHOOSE(MATCH(CN$5,$B$10:$E$10,0),$B343,$C343,$D343,$E343)*CN$6+CN343*CN$7&lt;CN$2,CN$3*CN$4,0)</f>
        <v>0</v>
      </c>
      <c r="GH343" s="0" t="n">
        <f aca="false">IF(CHOOSE(MATCH(CO$5,$B$10:$E$10,0),$B343,$C343,$D343,$E343)*CO$6+CO343*CO$7&lt;CO$2,CO$3*CO$4,0)</f>
        <v>0</v>
      </c>
      <c r="GI343" s="0" t="n">
        <f aca="false">IF(CHOOSE(MATCH(CP$5,$B$10:$E$10,0),$B343,$C343,$D343,$E343)*CP$6+CP343*CP$7&lt;CP$2,CP$3*CP$4,0)</f>
        <v>0</v>
      </c>
      <c r="GJ343" s="0" t="n">
        <f aca="false">IF(CHOOSE(MATCH(CQ$5,$B$10:$E$10,0),$B343,$C343,$D343,$E343)*CQ$6+CQ343*CQ$7&lt;CQ$2,CQ$3*CQ$4,0)</f>
        <v>0</v>
      </c>
      <c r="GK343" s="0" t="n">
        <f aca="false">IF(CHOOSE(MATCH(CR$5,$B$10:$E$10,0),$B343,$C343,$D343,$E343)*CR$6+CR343*CR$7&lt;CR$2,CR$3*CR$4,0)</f>
        <v>0</v>
      </c>
      <c r="GL343" s="0" t="n">
        <f aca="false">IF(CHOOSE(MATCH(CS$5,$B$10:$E$10,0),$B343,$C343,$D343,$E343)*CS$6+CS343*CS$7&lt;CS$2,CS$3*CS$4,0)</f>
        <v>0</v>
      </c>
      <c r="GM343" s="0" t="n">
        <f aca="false">IF(CHOOSE(MATCH(CT$5,$B$10:$E$10,0),$B343,$C343,$D343,$E343)*CT$6+CT343*CT$7&lt;CT$2,CT$3*CT$4,0)</f>
        <v>0</v>
      </c>
      <c r="GN343" s="0" t="n">
        <f aca="false">IF(CHOOSE(MATCH(CU$5,$B$10:$E$10,0),$B343,$C343,$D343,$E343)*CU$6+CU343*CU$7&lt;CU$2,CU$3*CU$4,0)</f>
        <v>0</v>
      </c>
      <c r="GO343" s="0" t="n">
        <f aca="false">IF(CHOOSE(MATCH(CV$5,$B$10:$E$10,0),$B343,$C343,$D343,$E343)*CV$6+CV343*CV$7&lt;CV$2,CV$3*CV$4,0)</f>
        <v>0</v>
      </c>
      <c r="GP343" s="0" t="n">
        <f aca="false">IF(CHOOSE(MATCH(CW$5,$B$10:$E$10,0),$B343,$C343,$D343,$E343)*CW$6+CW343*CW$7&lt;CW$2,CW$3*CW$4,0)</f>
        <v>0</v>
      </c>
      <c r="GQ343" s="0" t="n">
        <f aca="false">IF(CHOOSE(MATCH(CX$5,$B$10:$E$10,0),$B343,$C343,$D343,$E343)*CX$6+CX343*CX$7&lt;CX$2,CX$3*CX$4,0)</f>
        <v>0</v>
      </c>
      <c r="GS343" s="0" t="n">
        <f aca="false">SUM(CZ343:GQ343)</f>
        <v>0</v>
      </c>
      <c r="GT343" s="0" t="n">
        <f aca="false">IF(GS343&gt;$GS$6,1,0)</f>
        <v>0</v>
      </c>
    </row>
    <row r="344" customFormat="false" ht="14" hidden="false" customHeight="false" outlineLevel="0" collapsed="false">
      <c r="A344" s="0" t="n">
        <v>334</v>
      </c>
      <c r="B344" s="0" t="n">
        <v>0.934970763643622</v>
      </c>
      <c r="C344" s="0" t="n">
        <v>-0.018042012768524</v>
      </c>
      <c r="D344" s="0" t="n">
        <v>0.201929074390972</v>
      </c>
      <c r="E344" s="0" t="n">
        <v>1.30719029893941</v>
      </c>
      <c r="G344" s="0" t="n">
        <v>0.0892009666131344</v>
      </c>
      <c r="H344" s="0" t="n">
        <v>2.06933691515587</v>
      </c>
      <c r="I344" s="0" t="n">
        <v>-0.0464888216811232</v>
      </c>
      <c r="J344" s="0" t="n">
        <v>-1.9032449927181</v>
      </c>
      <c r="K344" s="0" t="n">
        <v>-1.51310359797208</v>
      </c>
      <c r="L344" s="0" t="n">
        <v>1.59496266860515</v>
      </c>
      <c r="M344" s="0" t="n">
        <v>0.736276888346765</v>
      </c>
      <c r="N344" s="0" t="n">
        <v>-1.21051471069222</v>
      </c>
      <c r="O344" s="0" t="n">
        <v>0.0233717400988098</v>
      </c>
      <c r="P344" s="0" t="n">
        <v>1.25853830468259</v>
      </c>
      <c r="Q344" s="0" t="n">
        <v>1.50072537508095</v>
      </c>
      <c r="R344" s="0" t="n">
        <v>1.7502179616713</v>
      </c>
      <c r="S344" s="0" t="n">
        <v>0.750192157283891</v>
      </c>
      <c r="T344" s="0" t="n">
        <v>-0.764356400395627</v>
      </c>
      <c r="U344" s="0" t="n">
        <v>2.87589500658214</v>
      </c>
      <c r="V344" s="0" t="n">
        <v>-0.170224438988953</v>
      </c>
      <c r="W344" s="0" t="n">
        <v>1.74844899447635</v>
      </c>
      <c r="X344" s="0" t="n">
        <v>-1.73554326465819</v>
      </c>
      <c r="Y344" s="0" t="n">
        <v>0.988045485428302</v>
      </c>
      <c r="Z344" s="0" t="n">
        <v>0.594645825913176</v>
      </c>
      <c r="AA344" s="0" t="n">
        <v>0.0788372744864319</v>
      </c>
      <c r="AB344" s="0" t="n">
        <v>-0.430336513090879</v>
      </c>
      <c r="AC344" s="0" t="n">
        <v>1.30372427520342</v>
      </c>
      <c r="AD344" s="0" t="n">
        <v>0.890986484591849</v>
      </c>
      <c r="AE344" s="0" t="n">
        <v>-1.46579168358585</v>
      </c>
      <c r="AF344" s="0" t="n">
        <v>-0.554761072635301</v>
      </c>
      <c r="AG344" s="0" t="n">
        <v>-0.518361957801972</v>
      </c>
      <c r="AH344" s="0" t="n">
        <v>0.981708581093699</v>
      </c>
      <c r="AI344" s="0" t="n">
        <v>-0.541426743438933</v>
      </c>
      <c r="AJ344" s="0" t="n">
        <v>1.28918827613234</v>
      </c>
      <c r="AK344" s="0" t="n">
        <v>-1.02771082310937</v>
      </c>
      <c r="AL344" s="0" t="n">
        <v>0.39840870158514</v>
      </c>
      <c r="AM344" s="0" t="n">
        <v>-0.0875877503858646</v>
      </c>
      <c r="AN344" s="0" t="n">
        <v>-0.445322712039342</v>
      </c>
      <c r="AO344" s="0" t="n">
        <v>0.277739218290662</v>
      </c>
      <c r="AP344" s="0" t="n">
        <v>-0.251989149546716</v>
      </c>
      <c r="AQ344" s="0" t="n">
        <v>1.1994484339084</v>
      </c>
      <c r="AR344" s="0" t="n">
        <v>-1.48119852383388</v>
      </c>
      <c r="AS344" s="0" t="n">
        <v>-0.0685577106196433</v>
      </c>
      <c r="AT344" s="0" t="n">
        <v>-0.565050868317485</v>
      </c>
      <c r="AU344" s="0" t="n">
        <v>0.236068444792181</v>
      </c>
      <c r="AV344" s="0" t="n">
        <v>-0.0605859895586036</v>
      </c>
      <c r="AW344" s="0" t="n">
        <v>0.758427631808445</v>
      </c>
      <c r="AX344" s="0" t="n">
        <v>-0.125442056742031</v>
      </c>
      <c r="AY344" s="0" t="n">
        <v>1.6657304513501</v>
      </c>
      <c r="AZ344" s="0" t="n">
        <v>0.331351657223422</v>
      </c>
      <c r="BA344" s="0" t="n">
        <v>-0.602515228820266</v>
      </c>
      <c r="BB344" s="0" t="n">
        <v>-1.13475607577129</v>
      </c>
      <c r="BC344" s="0" t="n">
        <v>-0.646775788482046</v>
      </c>
      <c r="BD344" s="0" t="n">
        <v>-1.15122020361014</v>
      </c>
      <c r="BE344" s="0" t="n">
        <v>-0.759754357204656</v>
      </c>
      <c r="BF344" s="0" t="n">
        <v>1.45007334140246</v>
      </c>
      <c r="BG344" s="0" t="n">
        <v>-1.62630385602824</v>
      </c>
      <c r="BH344" s="0" t="n">
        <v>0.766406174079748</v>
      </c>
      <c r="BI344" s="0" t="n">
        <v>-0.310089944832725</v>
      </c>
      <c r="BJ344" s="0" t="n">
        <v>-0.0520037701789988</v>
      </c>
      <c r="BK344" s="0" t="n">
        <v>-0.643008206679951</v>
      </c>
      <c r="BL344" s="0" t="n">
        <v>0.863783498061821</v>
      </c>
      <c r="BM344" s="0" t="n">
        <v>0.206825916393427</v>
      </c>
      <c r="BN344" s="0" t="n">
        <v>-0.600132352701621</v>
      </c>
      <c r="BO344" s="0" t="n">
        <v>1.05694653029786</v>
      </c>
      <c r="BP344" s="0" t="n">
        <v>-0.0200054728338728</v>
      </c>
      <c r="BQ344" s="0" t="n">
        <v>1.2293526197027</v>
      </c>
      <c r="BR344" s="0" t="n">
        <v>1.42915723699844</v>
      </c>
      <c r="BS344" s="0" t="n">
        <v>-0.994798483588966</v>
      </c>
      <c r="BT344" s="0" t="n">
        <v>1.18327079690062</v>
      </c>
      <c r="BU344" s="0" t="n">
        <v>0.286256636172766</v>
      </c>
      <c r="BV344" s="0" t="n">
        <v>0.423631263402058</v>
      </c>
      <c r="BW344" s="0" t="n">
        <v>-0.057290208133054</v>
      </c>
      <c r="BX344" s="0" t="n">
        <v>0.0853606252348982</v>
      </c>
      <c r="BY344" s="0" t="n">
        <v>-0.910497419681633</v>
      </c>
      <c r="BZ344" s="0" t="n">
        <v>-0.338715153702651</v>
      </c>
      <c r="CA344" s="0" t="n">
        <v>-0.913164512894582</v>
      </c>
      <c r="CB344" s="0" t="n">
        <v>1.08160747913644</v>
      </c>
      <c r="CC344" s="0" t="n">
        <v>-0.637937773717567</v>
      </c>
      <c r="CD344" s="0" t="n">
        <v>0.996933522401378</v>
      </c>
      <c r="CE344" s="0" t="n">
        <v>1.54992903844686</v>
      </c>
      <c r="CF344" s="0" t="n">
        <v>-1.39192252390785</v>
      </c>
      <c r="CG344" s="0" t="n">
        <v>-2.80284439213574</v>
      </c>
      <c r="CH344" s="0" t="n">
        <v>0.522566097060917</v>
      </c>
      <c r="CI344" s="0" t="n">
        <v>-0.761285718908766</v>
      </c>
      <c r="CJ344" s="0" t="n">
        <v>-0.413861016568262</v>
      </c>
      <c r="CK344" s="0" t="n">
        <v>0.972338511928683</v>
      </c>
      <c r="CL344" s="0" t="n">
        <v>0.240004283114104</v>
      </c>
      <c r="CM344" s="0" t="n">
        <v>0.665656898490852</v>
      </c>
      <c r="CN344" s="0" t="n">
        <v>2.10233338293619</v>
      </c>
      <c r="CO344" s="0" t="n">
        <v>0.599766281084158</v>
      </c>
      <c r="CP344" s="0" t="n">
        <v>-1.43964371090988</v>
      </c>
      <c r="CQ344" s="0" t="n">
        <v>-2.24574250751175</v>
      </c>
      <c r="CR344" s="0" t="n">
        <v>0.180634742719121</v>
      </c>
      <c r="CS344" s="0" t="n">
        <v>-0.534265609530849</v>
      </c>
      <c r="CT344" s="0" t="n">
        <v>1.0897429092438</v>
      </c>
      <c r="CU344" s="0" t="n">
        <v>0.249857521339436</v>
      </c>
      <c r="CV344" s="0" t="n">
        <v>0.327959241985809</v>
      </c>
      <c r="CW344" s="0" t="n">
        <v>0.537090727448231</v>
      </c>
      <c r="CX344" s="0" t="n">
        <v>0.943771283345996</v>
      </c>
      <c r="CZ344" s="0" t="n">
        <f aca="false">IF(CHOOSE(MATCH(G$5,$B$10:$E$10,0),$B344,$C344,$D344,$E344)*G$6+G344*G$7&lt;G$2,G$3*G$4,0)</f>
        <v>0</v>
      </c>
      <c r="DA344" s="0" t="n">
        <f aca="false">IF(CHOOSE(MATCH(H$5,$B$10:$E$10,0),$B344,$C344,$D344,$E344)*H$6+H344*H$7&lt;H$2,H$3*H$4,0)</f>
        <v>0</v>
      </c>
      <c r="DB344" s="0" t="n">
        <f aca="false">IF(CHOOSE(MATCH(I$5,$B$10:$E$10,0),$B344,$C344,$D344,$E344)*I$6+I344*I$7&lt;I$2,I$3*I$4,0)</f>
        <v>0</v>
      </c>
      <c r="DC344" s="0" t="n">
        <f aca="false">IF(CHOOSE(MATCH(J$5,$B$10:$E$10,0),$B344,$C344,$D344,$E344)*J$6+J344*J$7&lt;J$2,J$3*J$4,0)</f>
        <v>0</v>
      </c>
      <c r="DD344" s="0" t="n">
        <f aca="false">IF(CHOOSE(MATCH(K$5,$B$10:$E$10,0),$B344,$C344,$D344,$E344)*K$6+K344*K$7&lt;K$2,K$3*K$4,0)</f>
        <v>0</v>
      </c>
      <c r="DE344" s="0" t="n">
        <f aca="false">IF(CHOOSE(MATCH(L$5,$B$10:$E$10,0),$B344,$C344,$D344,$E344)*L$6+L344*L$7&lt;L$2,L$3*L$4,0)</f>
        <v>0</v>
      </c>
      <c r="DF344" s="0" t="n">
        <f aca="false">IF(CHOOSE(MATCH(M$5,$B$10:$E$10,0),$B344,$C344,$D344,$E344)*M$6+M344*M$7&lt;M$2,M$3*M$4,0)</f>
        <v>0</v>
      </c>
      <c r="DG344" s="0" t="n">
        <f aca="false">IF(CHOOSE(MATCH(N$5,$B$10:$E$10,0),$B344,$C344,$D344,$E344)*N$6+N344*N$7&lt;N$2,N$3*N$4,0)</f>
        <v>0</v>
      </c>
      <c r="DH344" s="0" t="n">
        <f aca="false">IF(CHOOSE(MATCH(O$5,$B$10:$E$10,0),$B344,$C344,$D344,$E344)*O$6+O344*O$7&lt;O$2,O$3*O$4,0)</f>
        <v>0</v>
      </c>
      <c r="DI344" s="0" t="n">
        <f aca="false">IF(CHOOSE(MATCH(P$5,$B$10:$E$10,0),$B344,$C344,$D344,$E344)*P$6+P344*P$7&lt;P$2,P$3*P$4,0)</f>
        <v>0</v>
      </c>
      <c r="DJ344" s="0" t="n">
        <f aca="false">IF(CHOOSE(MATCH(Q$5,$B$10:$E$10,0),$B344,$C344,$D344,$E344)*Q$6+Q344*Q$7&lt;Q$2,Q$3*Q$4,0)</f>
        <v>0</v>
      </c>
      <c r="DK344" s="0" t="n">
        <f aca="false">IF(CHOOSE(MATCH(R$5,$B$10:$E$10,0),$B344,$C344,$D344,$E344)*R$6+R344*R$7&lt;R$2,R$3*R$4,0)</f>
        <v>0</v>
      </c>
      <c r="DL344" s="0" t="n">
        <f aca="false">IF(CHOOSE(MATCH(S$5,$B$10:$E$10,0),$B344,$C344,$D344,$E344)*S$6+S344*S$7&lt;S$2,S$3*S$4,0)</f>
        <v>0</v>
      </c>
      <c r="DM344" s="0" t="n">
        <f aca="false">IF(CHOOSE(MATCH(T$5,$B$10:$E$10,0),$B344,$C344,$D344,$E344)*T$6+T344*T$7&lt;T$2,T$3*T$4,0)</f>
        <v>0</v>
      </c>
      <c r="DN344" s="0" t="n">
        <f aca="false">IF(CHOOSE(MATCH(U$5,$B$10:$E$10,0),$B344,$C344,$D344,$E344)*U$6+U344*U$7&lt;U$2,U$3*U$4,0)</f>
        <v>0</v>
      </c>
      <c r="DO344" s="0" t="n">
        <f aca="false">IF(CHOOSE(MATCH(V$5,$B$10:$E$10,0),$B344,$C344,$D344,$E344)*V$6+V344*V$7&lt;V$2,V$3*V$4,0)</f>
        <v>0</v>
      </c>
      <c r="DP344" s="0" t="n">
        <f aca="false">IF(CHOOSE(MATCH(W$5,$B$10:$E$10,0),$B344,$C344,$D344,$E344)*W$6+W344*W$7&lt;W$2,W$3*W$4,0)</f>
        <v>0</v>
      </c>
      <c r="DQ344" s="0" t="n">
        <f aca="false">IF(CHOOSE(MATCH(X$5,$B$10:$E$10,0),$B344,$C344,$D344,$E344)*X$6+X344*X$7&lt;X$2,X$3*X$4,0)</f>
        <v>0</v>
      </c>
      <c r="DR344" s="0" t="n">
        <f aca="false">IF(CHOOSE(MATCH(Y$5,$B$10:$E$10,0),$B344,$C344,$D344,$E344)*Y$6+Y344*Y$7&lt;Y$2,Y$3*Y$4,0)</f>
        <v>0</v>
      </c>
      <c r="DS344" s="0" t="n">
        <f aca="false">IF(CHOOSE(MATCH(Z$5,$B$10:$E$10,0),$B344,$C344,$D344,$E344)*Z$6+Z344*Z$7&lt;Z$2,Z$3*Z$4,0)</f>
        <v>0</v>
      </c>
      <c r="DT344" s="0" t="n">
        <f aca="false">IF(CHOOSE(MATCH(AA$5,$B$10:$E$10,0),$B344,$C344,$D344,$E344)*AA$6+AA344*AA$7&lt;AA$2,AA$3*AA$4,0)</f>
        <v>0</v>
      </c>
      <c r="DU344" s="0" t="n">
        <f aca="false">IF(CHOOSE(MATCH(AB$5,$B$10:$E$10,0),$B344,$C344,$D344,$E344)*AB$6+AB344*AB$7&lt;AB$2,AB$3*AB$4,0)</f>
        <v>0</v>
      </c>
      <c r="DV344" s="0" t="n">
        <f aca="false">IF(CHOOSE(MATCH(AC$5,$B$10:$E$10,0),$B344,$C344,$D344,$E344)*AC$6+AC344*AC$7&lt;AC$2,AC$3*AC$4,0)</f>
        <v>0</v>
      </c>
      <c r="DW344" s="0" t="n">
        <f aca="false">IF(CHOOSE(MATCH(AD$5,$B$10:$E$10,0),$B344,$C344,$D344,$E344)*AD$6+AD344*AD$7&lt;AD$2,AD$3*AD$4,0)</f>
        <v>0</v>
      </c>
      <c r="DX344" s="0" t="n">
        <f aca="false">IF(CHOOSE(MATCH(AE$5,$B$10:$E$10,0),$B344,$C344,$D344,$E344)*AE$6+AE344*AE$7&lt;AE$2,AE$3*AE$4,0)</f>
        <v>0</v>
      </c>
      <c r="DY344" s="0" t="n">
        <f aca="false">IF(CHOOSE(MATCH(AF$5,$B$10:$E$10,0),$B344,$C344,$D344,$E344)*AF$6+AF344*AF$7&lt;AF$2,AF$3*AF$4,0)</f>
        <v>0</v>
      </c>
      <c r="DZ344" s="0" t="n">
        <f aca="false">IF(CHOOSE(MATCH(AG$5,$B$10:$E$10,0),$B344,$C344,$D344,$E344)*AG$6+AG344*AG$7&lt;AG$2,AG$3*AG$4,0)</f>
        <v>0</v>
      </c>
      <c r="EA344" s="0" t="n">
        <f aca="false">IF(CHOOSE(MATCH(AH$5,$B$10:$E$10,0),$B344,$C344,$D344,$E344)*AH$6+AH344*AH$7&lt;AH$2,AH$3*AH$4,0)</f>
        <v>0</v>
      </c>
      <c r="EB344" s="0" t="n">
        <f aca="false">IF(CHOOSE(MATCH(AI$5,$B$10:$E$10,0),$B344,$C344,$D344,$E344)*AI$6+AI344*AI$7&lt;AI$2,AI$3*AI$4,0)</f>
        <v>0</v>
      </c>
      <c r="EC344" s="0" t="n">
        <f aca="false">IF(CHOOSE(MATCH(AJ$5,$B$10:$E$10,0),$B344,$C344,$D344,$E344)*AJ$6+AJ344*AJ$7&lt;AJ$2,AJ$3*AJ$4,0)</f>
        <v>0</v>
      </c>
      <c r="ED344" s="0" t="n">
        <f aca="false">IF(CHOOSE(MATCH(AK$5,$B$10:$E$10,0),$B344,$C344,$D344,$E344)*AK$6+AK344*AK$7&lt;AK$2,AK$3*AK$4,0)</f>
        <v>0</v>
      </c>
      <c r="EE344" s="0" t="n">
        <f aca="false">IF(CHOOSE(MATCH(AL$5,$B$10:$E$10,0),$B344,$C344,$D344,$E344)*AL$6+AL344*AL$7&lt;AL$2,AL$3*AL$4,0)</f>
        <v>0</v>
      </c>
      <c r="EF344" s="0" t="n">
        <f aca="false">IF(CHOOSE(MATCH(AM$5,$B$10:$E$10,0),$B344,$C344,$D344,$E344)*AM$6+AM344*AM$7&lt;AM$2,AM$3*AM$4,0)</f>
        <v>0</v>
      </c>
      <c r="EG344" s="0" t="n">
        <f aca="false">IF(CHOOSE(MATCH(AN$5,$B$10:$E$10,0),$B344,$C344,$D344,$E344)*AN$6+AN344*AN$7&lt;AN$2,AN$3*AN$4,0)</f>
        <v>0</v>
      </c>
      <c r="EH344" s="0" t="n">
        <f aca="false">IF(CHOOSE(MATCH(AO$5,$B$10:$E$10,0),$B344,$C344,$D344,$E344)*AO$6+AO344*AO$7&lt;AO$2,AO$3*AO$4,0)</f>
        <v>0</v>
      </c>
      <c r="EI344" s="0" t="n">
        <f aca="false">IF(CHOOSE(MATCH(AP$5,$B$10:$E$10,0),$B344,$C344,$D344,$E344)*AP$6+AP344*AP$7&lt;AP$2,AP$3*AP$4,0)</f>
        <v>0</v>
      </c>
      <c r="EJ344" s="0" t="n">
        <f aca="false">IF(CHOOSE(MATCH(AQ$5,$B$10:$E$10,0),$B344,$C344,$D344,$E344)*AQ$6+AQ344*AQ$7&lt;AQ$2,AQ$3*AQ$4,0)</f>
        <v>0</v>
      </c>
      <c r="EK344" s="0" t="n">
        <f aca="false">IF(CHOOSE(MATCH(AR$5,$B$10:$E$10,0),$B344,$C344,$D344,$E344)*AR$6+AR344*AR$7&lt;AR$2,AR$3*AR$4,0)</f>
        <v>0</v>
      </c>
      <c r="EL344" s="0" t="n">
        <f aca="false">IF(CHOOSE(MATCH(AS$5,$B$10:$E$10,0),$B344,$C344,$D344,$E344)*AS$6+AS344*AS$7&lt;AS$2,AS$3*AS$4,0)</f>
        <v>0</v>
      </c>
      <c r="EM344" s="0" t="n">
        <f aca="false">IF(CHOOSE(MATCH(AT$5,$B$10:$E$10,0),$B344,$C344,$D344,$E344)*AT$6+AT344*AT$7&lt;AT$2,AT$3*AT$4,0)</f>
        <v>0</v>
      </c>
      <c r="EN344" s="0" t="n">
        <f aca="false">IF(CHOOSE(MATCH(AU$5,$B$10:$E$10,0),$B344,$C344,$D344,$E344)*AU$6+AU344*AU$7&lt;AU$2,AU$3*AU$4,0)</f>
        <v>0</v>
      </c>
      <c r="EO344" s="0" t="n">
        <f aca="false">IF(CHOOSE(MATCH(AV$5,$B$10:$E$10,0),$B344,$C344,$D344,$E344)*AV$6+AV344*AV$7&lt;AV$2,AV$3*AV$4,0)</f>
        <v>0</v>
      </c>
      <c r="EP344" s="0" t="n">
        <f aca="false">IF(CHOOSE(MATCH(AW$5,$B$10:$E$10,0),$B344,$C344,$D344,$E344)*AW$6+AW344*AW$7&lt;AW$2,AW$3*AW$4,0)</f>
        <v>0</v>
      </c>
      <c r="EQ344" s="0" t="n">
        <f aca="false">IF(CHOOSE(MATCH(AX$5,$B$10:$E$10,0),$B344,$C344,$D344,$E344)*AX$6+AX344*AX$7&lt;AX$2,AX$3*AX$4,0)</f>
        <v>0</v>
      </c>
      <c r="ER344" s="0" t="n">
        <f aca="false">IF(CHOOSE(MATCH(AY$5,$B$10:$E$10,0),$B344,$C344,$D344,$E344)*AY$6+AY344*AY$7&lt;AY$2,AY$3*AY$4,0)</f>
        <v>0</v>
      </c>
      <c r="ES344" s="0" t="n">
        <f aca="false">IF(CHOOSE(MATCH(AZ$5,$B$10:$E$10,0),$B344,$C344,$D344,$E344)*AZ$6+AZ344*AZ$7&lt;AZ$2,AZ$3*AZ$4,0)</f>
        <v>0</v>
      </c>
      <c r="ET344" s="0" t="n">
        <f aca="false">IF(CHOOSE(MATCH(BA$5,$B$10:$E$10,0),$B344,$C344,$D344,$E344)*BA$6+BA344*BA$7&lt;BA$2,BA$3*BA$4,0)</f>
        <v>0</v>
      </c>
      <c r="EU344" s="0" t="n">
        <f aca="false">IF(CHOOSE(MATCH(BB$5,$B$10:$E$10,0),$B344,$C344,$D344,$E344)*BB$6+BB344*BB$7&lt;BB$2,BB$3*BB$4,0)</f>
        <v>0</v>
      </c>
      <c r="EV344" s="0" t="n">
        <f aca="false">IF(CHOOSE(MATCH(BC$5,$B$10:$E$10,0),$B344,$C344,$D344,$E344)*BC$6+BC344*BC$7&lt;BC$2,BC$3*BC$4,0)</f>
        <v>0</v>
      </c>
      <c r="EW344" s="0" t="n">
        <f aca="false">IF(CHOOSE(MATCH(BD$5,$B$10:$E$10,0),$B344,$C344,$D344,$E344)*BD$6+BD344*BD$7&lt;BD$2,BD$3*BD$4,0)</f>
        <v>0</v>
      </c>
      <c r="EX344" s="0" t="n">
        <f aca="false">IF(CHOOSE(MATCH(BE$5,$B$10:$E$10,0),$B344,$C344,$D344,$E344)*BE$6+BE344*BE$7&lt;BE$2,BE$3*BE$4,0)</f>
        <v>0</v>
      </c>
      <c r="EY344" s="0" t="n">
        <f aca="false">IF(CHOOSE(MATCH(BF$5,$B$10:$E$10,0),$B344,$C344,$D344,$E344)*BF$6+BF344*BF$7&lt;BF$2,BF$3*BF$4,0)</f>
        <v>0</v>
      </c>
      <c r="EZ344" s="0" t="n">
        <f aca="false">IF(CHOOSE(MATCH(BG$5,$B$10:$E$10,0),$B344,$C344,$D344,$E344)*BG$6+BG344*BG$7&lt;BG$2,BG$3*BG$4,0)</f>
        <v>0</v>
      </c>
      <c r="FA344" s="0" t="n">
        <f aca="false">IF(CHOOSE(MATCH(BH$5,$B$10:$E$10,0),$B344,$C344,$D344,$E344)*BH$6+BH344*BH$7&lt;BH$2,BH$3*BH$4,0)</f>
        <v>0</v>
      </c>
      <c r="FB344" s="0" t="n">
        <f aca="false">IF(CHOOSE(MATCH(BI$5,$B$10:$E$10,0),$B344,$C344,$D344,$E344)*BI$6+BI344*BI$7&lt;BI$2,BI$3*BI$4,0)</f>
        <v>0</v>
      </c>
      <c r="FC344" s="0" t="n">
        <f aca="false">IF(CHOOSE(MATCH(BJ$5,$B$10:$E$10,0),$B344,$C344,$D344,$E344)*BJ$6+BJ344*BJ$7&lt;BJ$2,BJ$3*BJ$4,0)</f>
        <v>0</v>
      </c>
      <c r="FD344" s="0" t="n">
        <f aca="false">IF(CHOOSE(MATCH(BK$5,$B$10:$E$10,0),$B344,$C344,$D344,$E344)*BK$6+BK344*BK$7&lt;BK$2,BK$3*BK$4,0)</f>
        <v>0</v>
      </c>
      <c r="FE344" s="0" t="n">
        <f aca="false">IF(CHOOSE(MATCH(BL$5,$B$10:$E$10,0),$B344,$C344,$D344,$E344)*BL$6+BL344*BL$7&lt;BL$2,BL$3*BL$4,0)</f>
        <v>0</v>
      </c>
      <c r="FF344" s="0" t="n">
        <f aca="false">IF(CHOOSE(MATCH(BM$5,$B$10:$E$10,0),$B344,$C344,$D344,$E344)*BM$6+BM344*BM$7&lt;BM$2,BM$3*BM$4,0)</f>
        <v>0</v>
      </c>
      <c r="FG344" s="0" t="n">
        <f aca="false">IF(CHOOSE(MATCH(BN$5,$B$10:$E$10,0),$B344,$C344,$D344,$E344)*BN$6+BN344*BN$7&lt;BN$2,BN$3*BN$4,0)</f>
        <v>0</v>
      </c>
      <c r="FH344" s="0" t="n">
        <f aca="false">IF(CHOOSE(MATCH(BO$5,$B$10:$E$10,0),$B344,$C344,$D344,$E344)*BO$6+BO344*BO$7&lt;BO$2,BO$3*BO$4,0)</f>
        <v>0</v>
      </c>
      <c r="FI344" s="0" t="n">
        <f aca="false">IF(CHOOSE(MATCH(BP$5,$B$10:$E$10,0),$B344,$C344,$D344,$E344)*BP$6+BP344*BP$7&lt;BP$2,BP$3*BP$4,0)</f>
        <v>0</v>
      </c>
      <c r="FJ344" s="0" t="n">
        <f aca="false">IF(CHOOSE(MATCH(BQ$5,$B$10:$E$10,0),$B344,$C344,$D344,$E344)*BQ$6+BQ344*BQ$7&lt;BQ$2,BQ$3*BQ$4,0)</f>
        <v>0</v>
      </c>
      <c r="FK344" s="0" t="n">
        <f aca="false">IF(CHOOSE(MATCH(BR$5,$B$10:$E$10,0),$B344,$C344,$D344,$E344)*BR$6+BR344*BR$7&lt;BR$2,BR$3*BR$4,0)</f>
        <v>0</v>
      </c>
      <c r="FL344" s="0" t="n">
        <f aca="false">IF(CHOOSE(MATCH(BS$5,$B$10:$E$10,0),$B344,$C344,$D344,$E344)*BS$6+BS344*BS$7&lt;BS$2,BS$3*BS$4,0)</f>
        <v>0</v>
      </c>
      <c r="FM344" s="0" t="n">
        <f aca="false">IF(CHOOSE(MATCH(BT$5,$B$10:$E$10,0),$B344,$C344,$D344,$E344)*BT$6+BT344*BT$7&lt;BT$2,BT$3*BT$4,0)</f>
        <v>0</v>
      </c>
      <c r="FN344" s="0" t="n">
        <f aca="false">IF(CHOOSE(MATCH(BU$5,$B$10:$E$10,0),$B344,$C344,$D344,$E344)*BU$6+BU344*BU$7&lt;BU$2,BU$3*BU$4,0)</f>
        <v>0</v>
      </c>
      <c r="FO344" s="0" t="n">
        <f aca="false">IF(CHOOSE(MATCH(BV$5,$B$10:$E$10,0),$B344,$C344,$D344,$E344)*BV$6+BV344*BV$7&lt;BV$2,BV$3*BV$4,0)</f>
        <v>0</v>
      </c>
      <c r="FP344" s="0" t="n">
        <f aca="false">IF(CHOOSE(MATCH(BW$5,$B$10:$E$10,0),$B344,$C344,$D344,$E344)*BW$6+BW344*BW$7&lt;BW$2,BW$3*BW$4,0)</f>
        <v>0</v>
      </c>
      <c r="FQ344" s="0" t="n">
        <f aca="false">IF(CHOOSE(MATCH(BX$5,$B$10:$E$10,0),$B344,$C344,$D344,$E344)*BX$6+BX344*BX$7&lt;BX$2,BX$3*BX$4,0)</f>
        <v>0</v>
      </c>
      <c r="FR344" s="0" t="n">
        <f aca="false">IF(CHOOSE(MATCH(BY$5,$B$10:$E$10,0),$B344,$C344,$D344,$E344)*BY$6+BY344*BY$7&lt;BY$2,BY$3*BY$4,0)</f>
        <v>0</v>
      </c>
      <c r="FS344" s="0" t="n">
        <f aca="false">IF(CHOOSE(MATCH(BZ$5,$B$10:$E$10,0),$B344,$C344,$D344,$E344)*BZ$6+BZ344*BZ$7&lt;BZ$2,BZ$3*BZ$4,0)</f>
        <v>0</v>
      </c>
      <c r="FT344" s="0" t="n">
        <f aca="false">IF(CHOOSE(MATCH(CA$5,$B$10:$E$10,0),$B344,$C344,$D344,$E344)*CA$6+CA344*CA$7&lt;CA$2,CA$3*CA$4,0)</f>
        <v>0</v>
      </c>
      <c r="FU344" s="0" t="n">
        <f aca="false">IF(CHOOSE(MATCH(CB$5,$B$10:$E$10,0),$B344,$C344,$D344,$E344)*CB$6+CB344*CB$7&lt;CB$2,CB$3*CB$4,0)</f>
        <v>0</v>
      </c>
      <c r="FV344" s="0" t="n">
        <f aca="false">IF(CHOOSE(MATCH(CC$5,$B$10:$E$10,0),$B344,$C344,$D344,$E344)*CC$6+CC344*CC$7&lt;CC$2,CC$3*CC$4,0)</f>
        <v>0</v>
      </c>
      <c r="FW344" s="0" t="n">
        <f aca="false">IF(CHOOSE(MATCH(CD$5,$B$10:$E$10,0),$B344,$C344,$D344,$E344)*CD$6+CD344*CD$7&lt;CD$2,CD$3*CD$4,0)</f>
        <v>0</v>
      </c>
      <c r="FX344" s="0" t="n">
        <f aca="false">IF(CHOOSE(MATCH(CE$5,$B$10:$E$10,0),$B344,$C344,$D344,$E344)*CE$6+CE344*CE$7&lt;CE$2,CE$3*CE$4,0)</f>
        <v>0</v>
      </c>
      <c r="FY344" s="0" t="n">
        <f aca="false">IF(CHOOSE(MATCH(CF$5,$B$10:$E$10,0),$B344,$C344,$D344,$E344)*CF$6+CF344*CF$7&lt;CF$2,CF$3*CF$4,0)</f>
        <v>0</v>
      </c>
      <c r="FZ344" s="0" t="n">
        <f aca="false">IF(CHOOSE(MATCH(CG$5,$B$10:$E$10,0),$B344,$C344,$D344,$E344)*CG$6+CG344*CG$7&lt;CG$2,CG$3*CG$4,0)</f>
        <v>0</v>
      </c>
      <c r="GA344" s="0" t="n">
        <f aca="false">IF(CHOOSE(MATCH(CH$5,$B$10:$E$10,0),$B344,$C344,$D344,$E344)*CH$6+CH344*CH$7&lt;CH$2,CH$3*CH$4,0)</f>
        <v>0</v>
      </c>
      <c r="GB344" s="0" t="n">
        <f aca="false">IF(CHOOSE(MATCH(CI$5,$B$10:$E$10,0),$B344,$C344,$D344,$E344)*CI$6+CI344*CI$7&lt;CI$2,CI$3*CI$4,0)</f>
        <v>0</v>
      </c>
      <c r="GC344" s="0" t="n">
        <f aca="false">IF(CHOOSE(MATCH(CJ$5,$B$10:$E$10,0),$B344,$C344,$D344,$E344)*CJ$6+CJ344*CJ$7&lt;CJ$2,CJ$3*CJ$4,0)</f>
        <v>0</v>
      </c>
      <c r="GD344" s="0" t="n">
        <f aca="false">IF(CHOOSE(MATCH(CK$5,$B$10:$E$10,0),$B344,$C344,$D344,$E344)*CK$6+CK344*CK$7&lt;CK$2,CK$3*CK$4,0)</f>
        <v>0</v>
      </c>
      <c r="GE344" s="0" t="n">
        <f aca="false">IF(CHOOSE(MATCH(CL$5,$B$10:$E$10,0),$B344,$C344,$D344,$E344)*CL$6+CL344*CL$7&lt;CL$2,CL$3*CL$4,0)</f>
        <v>0</v>
      </c>
      <c r="GF344" s="0" t="n">
        <f aca="false">IF(CHOOSE(MATCH(CM$5,$B$10:$E$10,0),$B344,$C344,$D344,$E344)*CM$6+CM344*CM$7&lt;CM$2,CM$3*CM$4,0)</f>
        <v>0</v>
      </c>
      <c r="GG344" s="0" t="n">
        <f aca="false">IF(CHOOSE(MATCH(CN$5,$B$10:$E$10,0),$B344,$C344,$D344,$E344)*CN$6+CN344*CN$7&lt;CN$2,CN$3*CN$4,0)</f>
        <v>0</v>
      </c>
      <c r="GH344" s="0" t="n">
        <f aca="false">IF(CHOOSE(MATCH(CO$5,$B$10:$E$10,0),$B344,$C344,$D344,$E344)*CO$6+CO344*CO$7&lt;CO$2,CO$3*CO$4,0)</f>
        <v>0</v>
      </c>
      <c r="GI344" s="0" t="n">
        <f aca="false">IF(CHOOSE(MATCH(CP$5,$B$10:$E$10,0),$B344,$C344,$D344,$E344)*CP$6+CP344*CP$7&lt;CP$2,CP$3*CP$4,0)</f>
        <v>0</v>
      </c>
      <c r="GJ344" s="0" t="n">
        <f aca="false">IF(CHOOSE(MATCH(CQ$5,$B$10:$E$10,0),$B344,$C344,$D344,$E344)*CQ$6+CQ344*CQ$7&lt;CQ$2,CQ$3*CQ$4,0)</f>
        <v>0</v>
      </c>
      <c r="GK344" s="0" t="n">
        <f aca="false">IF(CHOOSE(MATCH(CR$5,$B$10:$E$10,0),$B344,$C344,$D344,$E344)*CR$6+CR344*CR$7&lt;CR$2,CR$3*CR$4,0)</f>
        <v>0</v>
      </c>
      <c r="GL344" s="0" t="n">
        <f aca="false">IF(CHOOSE(MATCH(CS$5,$B$10:$E$10,0),$B344,$C344,$D344,$E344)*CS$6+CS344*CS$7&lt;CS$2,CS$3*CS$4,0)</f>
        <v>0</v>
      </c>
      <c r="GM344" s="0" t="n">
        <f aca="false">IF(CHOOSE(MATCH(CT$5,$B$10:$E$10,0),$B344,$C344,$D344,$E344)*CT$6+CT344*CT$7&lt;CT$2,CT$3*CT$4,0)</f>
        <v>0</v>
      </c>
      <c r="GN344" s="0" t="n">
        <f aca="false">IF(CHOOSE(MATCH(CU$5,$B$10:$E$10,0),$B344,$C344,$D344,$E344)*CU$6+CU344*CU$7&lt;CU$2,CU$3*CU$4,0)</f>
        <v>0</v>
      </c>
      <c r="GO344" s="0" t="n">
        <f aca="false">IF(CHOOSE(MATCH(CV$5,$B$10:$E$10,0),$B344,$C344,$D344,$E344)*CV$6+CV344*CV$7&lt;CV$2,CV$3*CV$4,0)</f>
        <v>0</v>
      </c>
      <c r="GP344" s="0" t="n">
        <f aca="false">IF(CHOOSE(MATCH(CW$5,$B$10:$E$10,0),$B344,$C344,$D344,$E344)*CW$6+CW344*CW$7&lt;CW$2,CW$3*CW$4,0)</f>
        <v>0</v>
      </c>
      <c r="GQ344" s="0" t="n">
        <f aca="false">IF(CHOOSE(MATCH(CX$5,$B$10:$E$10,0),$B344,$C344,$D344,$E344)*CX$6+CX344*CX$7&lt;CX$2,CX$3*CX$4,0)</f>
        <v>0</v>
      </c>
      <c r="GS344" s="0" t="n">
        <f aca="false">SUM(CZ344:GQ344)</f>
        <v>0</v>
      </c>
      <c r="GT344" s="0" t="n">
        <f aca="false">IF(GS344&gt;$GS$6,1,0)</f>
        <v>0</v>
      </c>
    </row>
    <row r="345" customFormat="false" ht="14" hidden="false" customHeight="false" outlineLevel="0" collapsed="false">
      <c r="A345" s="0" t="n">
        <v>335</v>
      </c>
      <c r="B345" s="0" t="n">
        <v>-0.149803666904525</v>
      </c>
      <c r="C345" s="0" t="n">
        <v>0.0425903527770301</v>
      </c>
      <c r="D345" s="0" t="n">
        <v>0.00721495703498021</v>
      </c>
      <c r="E345" s="0" t="n">
        <v>1.20285294183078</v>
      </c>
      <c r="G345" s="0" t="n">
        <v>-0.344309682986932</v>
      </c>
      <c r="H345" s="0" t="n">
        <v>0.399983264287584</v>
      </c>
      <c r="I345" s="0" t="n">
        <v>0.523180005984614</v>
      </c>
      <c r="J345" s="0" t="n">
        <v>-0.139873463922413</v>
      </c>
      <c r="K345" s="0" t="n">
        <v>-0.784177700552391</v>
      </c>
      <c r="L345" s="0" t="n">
        <v>-0.0852844550536247</v>
      </c>
      <c r="M345" s="0" t="n">
        <v>0.717448074283311</v>
      </c>
      <c r="N345" s="0" t="n">
        <v>-2.88564478978515</v>
      </c>
      <c r="O345" s="0" t="n">
        <v>0.219581579585792</v>
      </c>
      <c r="P345" s="0" t="n">
        <v>-0.379513949155807</v>
      </c>
      <c r="Q345" s="0" t="n">
        <v>0.618738340563141</v>
      </c>
      <c r="R345" s="0" t="n">
        <v>-0.363122580893105</v>
      </c>
      <c r="S345" s="0" t="n">
        <v>-0.510154904986848</v>
      </c>
      <c r="T345" s="0" t="n">
        <v>-1.17423041956499</v>
      </c>
      <c r="U345" s="0" t="n">
        <v>0.883842403709423</v>
      </c>
      <c r="V345" s="0" t="n">
        <v>0.0427371560363099</v>
      </c>
      <c r="W345" s="0" t="n">
        <v>2.2855783754494</v>
      </c>
      <c r="X345" s="0" t="n">
        <v>0.068787358031841</v>
      </c>
      <c r="Y345" s="0" t="n">
        <v>-0.266704773821402</v>
      </c>
      <c r="Z345" s="0" t="n">
        <v>0.868458300828934</v>
      </c>
      <c r="AA345" s="0" t="n">
        <v>0.337095116265118</v>
      </c>
      <c r="AB345" s="0" t="n">
        <v>-1.03369529824704</v>
      </c>
      <c r="AC345" s="0" t="n">
        <v>0.201904413188458</v>
      </c>
      <c r="AD345" s="0" t="n">
        <v>1.63178356160643</v>
      </c>
      <c r="AE345" s="0" t="n">
        <v>0.0864361027197447</v>
      </c>
      <c r="AF345" s="0" t="n">
        <v>-0.781683411332779</v>
      </c>
      <c r="AG345" s="0" t="n">
        <v>0.851737240736838</v>
      </c>
      <c r="AH345" s="0" t="n">
        <v>0.773403598941513</v>
      </c>
      <c r="AI345" s="0" t="n">
        <v>-0.719130639481591</v>
      </c>
      <c r="AJ345" s="0" t="n">
        <v>-0.175737113750074</v>
      </c>
      <c r="AK345" s="0" t="n">
        <v>-0.0363831986760488</v>
      </c>
      <c r="AL345" s="0" t="n">
        <v>1.56147507368587</v>
      </c>
      <c r="AM345" s="0" t="n">
        <v>0.273925024885102</v>
      </c>
      <c r="AN345" s="0" t="n">
        <v>-0.469017322757281</v>
      </c>
      <c r="AO345" s="0" t="n">
        <v>-1.22902747534681</v>
      </c>
      <c r="AP345" s="0" t="n">
        <v>-0.60398406276363</v>
      </c>
      <c r="AQ345" s="0" t="n">
        <v>0.700822511134902</v>
      </c>
      <c r="AR345" s="0" t="n">
        <v>-1.04182163340738</v>
      </c>
      <c r="AS345" s="0" t="n">
        <v>0.302393345918972</v>
      </c>
      <c r="AT345" s="0" t="n">
        <v>-0.70405349106295</v>
      </c>
      <c r="AU345" s="0" t="n">
        <v>1.33532921609003</v>
      </c>
      <c r="AV345" s="0" t="n">
        <v>1.34528363560094</v>
      </c>
      <c r="AW345" s="0" t="n">
        <v>0.147757646118407</v>
      </c>
      <c r="AX345" s="0" t="n">
        <v>-1.09767370304326</v>
      </c>
      <c r="AY345" s="0" t="n">
        <v>1.27924295156845</v>
      </c>
      <c r="AZ345" s="0" t="n">
        <v>-0.146287675306667</v>
      </c>
      <c r="BA345" s="0" t="n">
        <v>1.07163714346825</v>
      </c>
      <c r="BB345" s="0" t="n">
        <v>-0.361407046511886</v>
      </c>
      <c r="BC345" s="0" t="n">
        <v>-0.0679438016959466</v>
      </c>
      <c r="BD345" s="0" t="n">
        <v>-0.88962224253919</v>
      </c>
      <c r="BE345" s="0" t="n">
        <v>0.411778273701202</v>
      </c>
      <c r="BF345" s="0" t="n">
        <v>0.122820438264171</v>
      </c>
      <c r="BG345" s="0" t="n">
        <v>-2.80670064967126</v>
      </c>
      <c r="BH345" s="0" t="n">
        <v>0.372207296095439</v>
      </c>
      <c r="BI345" s="0" t="n">
        <v>-1.24464349937625</v>
      </c>
      <c r="BJ345" s="0" t="n">
        <v>1.05507524494897</v>
      </c>
      <c r="BK345" s="0" t="n">
        <v>0.892239313543541</v>
      </c>
      <c r="BL345" s="0" t="n">
        <v>-1.87900695891585</v>
      </c>
      <c r="BM345" s="0" t="n">
        <v>-0.0287286638922524</v>
      </c>
      <c r="BN345" s="0" t="n">
        <v>-1.19929154607235</v>
      </c>
      <c r="BO345" s="0" t="n">
        <v>0.701213593856664</v>
      </c>
      <c r="BP345" s="0" t="n">
        <v>-0.943055056268349</v>
      </c>
      <c r="BQ345" s="0" t="n">
        <v>0.404129423259292</v>
      </c>
      <c r="BR345" s="0" t="n">
        <v>-0.691854893375421</v>
      </c>
      <c r="BS345" s="0" t="n">
        <v>-0.857578470458975</v>
      </c>
      <c r="BT345" s="0" t="n">
        <v>-0.840138909552479</v>
      </c>
      <c r="BU345" s="0" t="n">
        <v>-1.20860931929201</v>
      </c>
      <c r="BV345" s="0" t="n">
        <v>0.221070877159946</v>
      </c>
      <c r="BW345" s="0" t="n">
        <v>-1.75841705640778</v>
      </c>
      <c r="BX345" s="0" t="n">
        <v>-2.01634975383058</v>
      </c>
      <c r="BY345" s="0" t="n">
        <v>0.463047626908519</v>
      </c>
      <c r="BZ345" s="0" t="n">
        <v>0.102803596746526</v>
      </c>
      <c r="CA345" s="0" t="n">
        <v>-1.95279426407069</v>
      </c>
      <c r="CB345" s="0" t="n">
        <v>-1.03030743048294</v>
      </c>
      <c r="CC345" s="0" t="n">
        <v>-1.05520939541748</v>
      </c>
      <c r="CD345" s="0" t="n">
        <v>-0.793891103967326</v>
      </c>
      <c r="CE345" s="0" t="n">
        <v>1.0597591426631</v>
      </c>
      <c r="CF345" s="0" t="n">
        <v>1.28620740724728</v>
      </c>
      <c r="CG345" s="0" t="n">
        <v>0.956506482907571</v>
      </c>
      <c r="CH345" s="0" t="n">
        <v>-0.230722889682511</v>
      </c>
      <c r="CI345" s="0" t="n">
        <v>-0.321426796290325</v>
      </c>
      <c r="CJ345" s="0" t="n">
        <v>-0.0694012669555377</v>
      </c>
      <c r="CK345" s="0" t="n">
        <v>-0.213237854040926</v>
      </c>
      <c r="CL345" s="0" t="n">
        <v>0.553511654288741</v>
      </c>
      <c r="CM345" s="0" t="n">
        <v>-0.160762283485383</v>
      </c>
      <c r="CN345" s="0" t="n">
        <v>2.13181920116767</v>
      </c>
      <c r="CO345" s="0" t="n">
        <v>-2.87116563413292</v>
      </c>
      <c r="CP345" s="0" t="n">
        <v>1.66910922416719</v>
      </c>
      <c r="CQ345" s="0" t="n">
        <v>0.30399519346247</v>
      </c>
      <c r="CR345" s="0" t="n">
        <v>1.68598035088507</v>
      </c>
      <c r="CS345" s="0" t="n">
        <v>0.748570982977981</v>
      </c>
      <c r="CT345" s="0" t="n">
        <v>1.07653931991081</v>
      </c>
      <c r="CU345" s="0" t="n">
        <v>-0.155031329995836</v>
      </c>
      <c r="CV345" s="0" t="n">
        <v>-0.558779902348761</v>
      </c>
      <c r="CW345" s="0" t="n">
        <v>-0.942220594879473</v>
      </c>
      <c r="CX345" s="0" t="n">
        <v>-1.14766635306296</v>
      </c>
      <c r="CZ345" s="0" t="n">
        <f aca="false">IF(CHOOSE(MATCH(G$5,$B$10:$E$10,0),$B345,$C345,$D345,$E345)*G$6+G345*G$7&lt;G$2,G$3*G$4,0)</f>
        <v>0</v>
      </c>
      <c r="DA345" s="0" t="n">
        <f aca="false">IF(CHOOSE(MATCH(H$5,$B$10:$E$10,0),$B345,$C345,$D345,$E345)*H$6+H345*H$7&lt;H$2,H$3*H$4,0)</f>
        <v>0</v>
      </c>
      <c r="DB345" s="0" t="n">
        <f aca="false">IF(CHOOSE(MATCH(I$5,$B$10:$E$10,0),$B345,$C345,$D345,$E345)*I$6+I345*I$7&lt;I$2,I$3*I$4,0)</f>
        <v>0</v>
      </c>
      <c r="DC345" s="0" t="n">
        <f aca="false">IF(CHOOSE(MATCH(J$5,$B$10:$E$10,0),$B345,$C345,$D345,$E345)*J$6+J345*J$7&lt;J$2,J$3*J$4,0)</f>
        <v>0</v>
      </c>
      <c r="DD345" s="0" t="n">
        <f aca="false">IF(CHOOSE(MATCH(K$5,$B$10:$E$10,0),$B345,$C345,$D345,$E345)*K$6+K345*K$7&lt;K$2,K$3*K$4,0)</f>
        <v>0</v>
      </c>
      <c r="DE345" s="0" t="n">
        <f aca="false">IF(CHOOSE(MATCH(L$5,$B$10:$E$10,0),$B345,$C345,$D345,$E345)*L$6+L345*L$7&lt;L$2,L$3*L$4,0)</f>
        <v>0</v>
      </c>
      <c r="DF345" s="0" t="n">
        <f aca="false">IF(CHOOSE(MATCH(M$5,$B$10:$E$10,0),$B345,$C345,$D345,$E345)*M$6+M345*M$7&lt;M$2,M$3*M$4,0)</f>
        <v>0</v>
      </c>
      <c r="DG345" s="0" t="n">
        <f aca="false">IF(CHOOSE(MATCH(N$5,$B$10:$E$10,0),$B345,$C345,$D345,$E345)*N$6+N345*N$7&lt;N$2,N$3*N$4,0)</f>
        <v>2.5</v>
      </c>
      <c r="DH345" s="0" t="n">
        <f aca="false">IF(CHOOSE(MATCH(O$5,$B$10:$E$10,0),$B345,$C345,$D345,$E345)*O$6+O345*O$7&lt;O$2,O$3*O$4,0)</f>
        <v>0</v>
      </c>
      <c r="DI345" s="0" t="n">
        <f aca="false">IF(CHOOSE(MATCH(P$5,$B$10:$E$10,0),$B345,$C345,$D345,$E345)*P$6+P345*P$7&lt;P$2,P$3*P$4,0)</f>
        <v>0</v>
      </c>
      <c r="DJ345" s="0" t="n">
        <f aca="false">IF(CHOOSE(MATCH(Q$5,$B$10:$E$10,0),$B345,$C345,$D345,$E345)*Q$6+Q345*Q$7&lt;Q$2,Q$3*Q$4,0)</f>
        <v>0</v>
      </c>
      <c r="DK345" s="0" t="n">
        <f aca="false">IF(CHOOSE(MATCH(R$5,$B$10:$E$10,0),$B345,$C345,$D345,$E345)*R$6+R345*R$7&lt;R$2,R$3*R$4,0)</f>
        <v>0</v>
      </c>
      <c r="DL345" s="0" t="n">
        <f aca="false">IF(CHOOSE(MATCH(S$5,$B$10:$E$10,0),$B345,$C345,$D345,$E345)*S$6+S345*S$7&lt;S$2,S$3*S$4,0)</f>
        <v>0</v>
      </c>
      <c r="DM345" s="0" t="n">
        <f aca="false">IF(CHOOSE(MATCH(T$5,$B$10:$E$10,0),$B345,$C345,$D345,$E345)*T$6+T345*T$7&lt;T$2,T$3*T$4,0)</f>
        <v>0</v>
      </c>
      <c r="DN345" s="0" t="n">
        <f aca="false">IF(CHOOSE(MATCH(U$5,$B$10:$E$10,0),$B345,$C345,$D345,$E345)*U$6+U345*U$7&lt;U$2,U$3*U$4,0)</f>
        <v>0</v>
      </c>
      <c r="DO345" s="0" t="n">
        <f aca="false">IF(CHOOSE(MATCH(V$5,$B$10:$E$10,0),$B345,$C345,$D345,$E345)*V$6+V345*V$7&lt;V$2,V$3*V$4,0)</f>
        <v>0</v>
      </c>
      <c r="DP345" s="0" t="n">
        <f aca="false">IF(CHOOSE(MATCH(W$5,$B$10:$E$10,0),$B345,$C345,$D345,$E345)*W$6+W345*W$7&lt;W$2,W$3*W$4,0)</f>
        <v>0</v>
      </c>
      <c r="DQ345" s="0" t="n">
        <f aca="false">IF(CHOOSE(MATCH(X$5,$B$10:$E$10,0),$B345,$C345,$D345,$E345)*X$6+X345*X$7&lt;X$2,X$3*X$4,0)</f>
        <v>0</v>
      </c>
      <c r="DR345" s="0" t="n">
        <f aca="false">IF(CHOOSE(MATCH(Y$5,$B$10:$E$10,0),$B345,$C345,$D345,$E345)*Y$6+Y345*Y$7&lt;Y$2,Y$3*Y$4,0)</f>
        <v>0</v>
      </c>
      <c r="DS345" s="0" t="n">
        <f aca="false">IF(CHOOSE(MATCH(Z$5,$B$10:$E$10,0),$B345,$C345,$D345,$E345)*Z$6+Z345*Z$7&lt;Z$2,Z$3*Z$4,0)</f>
        <v>0</v>
      </c>
      <c r="DT345" s="0" t="n">
        <f aca="false">IF(CHOOSE(MATCH(AA$5,$B$10:$E$10,0),$B345,$C345,$D345,$E345)*AA$6+AA345*AA$7&lt;AA$2,AA$3*AA$4,0)</f>
        <v>0</v>
      </c>
      <c r="DU345" s="0" t="n">
        <f aca="false">IF(CHOOSE(MATCH(AB$5,$B$10:$E$10,0),$B345,$C345,$D345,$E345)*AB$6+AB345*AB$7&lt;AB$2,AB$3*AB$4,0)</f>
        <v>0</v>
      </c>
      <c r="DV345" s="0" t="n">
        <f aca="false">IF(CHOOSE(MATCH(AC$5,$B$10:$E$10,0),$B345,$C345,$D345,$E345)*AC$6+AC345*AC$7&lt;AC$2,AC$3*AC$4,0)</f>
        <v>0</v>
      </c>
      <c r="DW345" s="0" t="n">
        <f aca="false">IF(CHOOSE(MATCH(AD$5,$B$10:$E$10,0),$B345,$C345,$D345,$E345)*AD$6+AD345*AD$7&lt;AD$2,AD$3*AD$4,0)</f>
        <v>0</v>
      </c>
      <c r="DX345" s="0" t="n">
        <f aca="false">IF(CHOOSE(MATCH(AE$5,$B$10:$E$10,0),$B345,$C345,$D345,$E345)*AE$6+AE345*AE$7&lt;AE$2,AE$3*AE$4,0)</f>
        <v>0</v>
      </c>
      <c r="DY345" s="0" t="n">
        <f aca="false">IF(CHOOSE(MATCH(AF$5,$B$10:$E$10,0),$B345,$C345,$D345,$E345)*AF$6+AF345*AF$7&lt;AF$2,AF$3*AF$4,0)</f>
        <v>0</v>
      </c>
      <c r="DZ345" s="0" t="n">
        <f aca="false">IF(CHOOSE(MATCH(AG$5,$B$10:$E$10,0),$B345,$C345,$D345,$E345)*AG$6+AG345*AG$7&lt;AG$2,AG$3*AG$4,0)</f>
        <v>0</v>
      </c>
      <c r="EA345" s="0" t="n">
        <f aca="false">IF(CHOOSE(MATCH(AH$5,$B$10:$E$10,0),$B345,$C345,$D345,$E345)*AH$6+AH345*AH$7&lt;AH$2,AH$3*AH$4,0)</f>
        <v>0</v>
      </c>
      <c r="EB345" s="0" t="n">
        <f aca="false">IF(CHOOSE(MATCH(AI$5,$B$10:$E$10,0),$B345,$C345,$D345,$E345)*AI$6+AI345*AI$7&lt;AI$2,AI$3*AI$4,0)</f>
        <v>0</v>
      </c>
      <c r="EC345" s="0" t="n">
        <f aca="false">IF(CHOOSE(MATCH(AJ$5,$B$10:$E$10,0),$B345,$C345,$D345,$E345)*AJ$6+AJ345*AJ$7&lt;AJ$2,AJ$3*AJ$4,0)</f>
        <v>0</v>
      </c>
      <c r="ED345" s="0" t="n">
        <f aca="false">IF(CHOOSE(MATCH(AK$5,$B$10:$E$10,0),$B345,$C345,$D345,$E345)*AK$6+AK345*AK$7&lt;AK$2,AK$3*AK$4,0)</f>
        <v>0</v>
      </c>
      <c r="EE345" s="0" t="n">
        <f aca="false">IF(CHOOSE(MATCH(AL$5,$B$10:$E$10,0),$B345,$C345,$D345,$E345)*AL$6+AL345*AL$7&lt;AL$2,AL$3*AL$4,0)</f>
        <v>0</v>
      </c>
      <c r="EF345" s="0" t="n">
        <f aca="false">IF(CHOOSE(MATCH(AM$5,$B$10:$E$10,0),$B345,$C345,$D345,$E345)*AM$6+AM345*AM$7&lt;AM$2,AM$3*AM$4,0)</f>
        <v>0</v>
      </c>
      <c r="EG345" s="0" t="n">
        <f aca="false">IF(CHOOSE(MATCH(AN$5,$B$10:$E$10,0),$B345,$C345,$D345,$E345)*AN$6+AN345*AN$7&lt;AN$2,AN$3*AN$4,0)</f>
        <v>0</v>
      </c>
      <c r="EH345" s="0" t="n">
        <f aca="false">IF(CHOOSE(MATCH(AO$5,$B$10:$E$10,0),$B345,$C345,$D345,$E345)*AO$6+AO345*AO$7&lt;AO$2,AO$3*AO$4,0)</f>
        <v>0</v>
      </c>
      <c r="EI345" s="0" t="n">
        <f aca="false">IF(CHOOSE(MATCH(AP$5,$B$10:$E$10,0),$B345,$C345,$D345,$E345)*AP$6+AP345*AP$7&lt;AP$2,AP$3*AP$4,0)</f>
        <v>0</v>
      </c>
      <c r="EJ345" s="0" t="n">
        <f aca="false">IF(CHOOSE(MATCH(AQ$5,$B$10:$E$10,0),$B345,$C345,$D345,$E345)*AQ$6+AQ345*AQ$7&lt;AQ$2,AQ$3*AQ$4,0)</f>
        <v>0</v>
      </c>
      <c r="EK345" s="0" t="n">
        <f aca="false">IF(CHOOSE(MATCH(AR$5,$B$10:$E$10,0),$B345,$C345,$D345,$E345)*AR$6+AR345*AR$7&lt;AR$2,AR$3*AR$4,0)</f>
        <v>0</v>
      </c>
      <c r="EL345" s="0" t="n">
        <f aca="false">IF(CHOOSE(MATCH(AS$5,$B$10:$E$10,0),$B345,$C345,$D345,$E345)*AS$6+AS345*AS$7&lt;AS$2,AS$3*AS$4,0)</f>
        <v>0</v>
      </c>
      <c r="EM345" s="0" t="n">
        <f aca="false">IF(CHOOSE(MATCH(AT$5,$B$10:$E$10,0),$B345,$C345,$D345,$E345)*AT$6+AT345*AT$7&lt;AT$2,AT$3*AT$4,0)</f>
        <v>0</v>
      </c>
      <c r="EN345" s="0" t="n">
        <f aca="false">IF(CHOOSE(MATCH(AU$5,$B$10:$E$10,0),$B345,$C345,$D345,$E345)*AU$6+AU345*AU$7&lt;AU$2,AU$3*AU$4,0)</f>
        <v>0</v>
      </c>
      <c r="EO345" s="0" t="n">
        <f aca="false">IF(CHOOSE(MATCH(AV$5,$B$10:$E$10,0),$B345,$C345,$D345,$E345)*AV$6+AV345*AV$7&lt;AV$2,AV$3*AV$4,0)</f>
        <v>0</v>
      </c>
      <c r="EP345" s="0" t="n">
        <f aca="false">IF(CHOOSE(MATCH(AW$5,$B$10:$E$10,0),$B345,$C345,$D345,$E345)*AW$6+AW345*AW$7&lt;AW$2,AW$3*AW$4,0)</f>
        <v>0</v>
      </c>
      <c r="EQ345" s="0" t="n">
        <f aca="false">IF(CHOOSE(MATCH(AX$5,$B$10:$E$10,0),$B345,$C345,$D345,$E345)*AX$6+AX345*AX$7&lt;AX$2,AX$3*AX$4,0)</f>
        <v>0</v>
      </c>
      <c r="ER345" s="0" t="n">
        <f aca="false">IF(CHOOSE(MATCH(AY$5,$B$10:$E$10,0),$B345,$C345,$D345,$E345)*AY$6+AY345*AY$7&lt;AY$2,AY$3*AY$4,0)</f>
        <v>0</v>
      </c>
      <c r="ES345" s="0" t="n">
        <f aca="false">IF(CHOOSE(MATCH(AZ$5,$B$10:$E$10,0),$B345,$C345,$D345,$E345)*AZ$6+AZ345*AZ$7&lt;AZ$2,AZ$3*AZ$4,0)</f>
        <v>0</v>
      </c>
      <c r="ET345" s="0" t="n">
        <f aca="false">IF(CHOOSE(MATCH(BA$5,$B$10:$E$10,0),$B345,$C345,$D345,$E345)*BA$6+BA345*BA$7&lt;BA$2,BA$3*BA$4,0)</f>
        <v>0</v>
      </c>
      <c r="EU345" s="0" t="n">
        <f aca="false">IF(CHOOSE(MATCH(BB$5,$B$10:$E$10,0),$B345,$C345,$D345,$E345)*BB$6+BB345*BB$7&lt;BB$2,BB$3*BB$4,0)</f>
        <v>0</v>
      </c>
      <c r="EV345" s="0" t="n">
        <f aca="false">IF(CHOOSE(MATCH(BC$5,$B$10:$E$10,0),$B345,$C345,$D345,$E345)*BC$6+BC345*BC$7&lt;BC$2,BC$3*BC$4,0)</f>
        <v>0</v>
      </c>
      <c r="EW345" s="0" t="n">
        <f aca="false">IF(CHOOSE(MATCH(BD$5,$B$10:$E$10,0),$B345,$C345,$D345,$E345)*BD$6+BD345*BD$7&lt;BD$2,BD$3*BD$4,0)</f>
        <v>0</v>
      </c>
      <c r="EX345" s="0" t="n">
        <f aca="false">IF(CHOOSE(MATCH(BE$5,$B$10:$E$10,0),$B345,$C345,$D345,$E345)*BE$6+BE345*BE$7&lt;BE$2,BE$3*BE$4,0)</f>
        <v>0</v>
      </c>
      <c r="EY345" s="0" t="n">
        <f aca="false">IF(CHOOSE(MATCH(BF$5,$B$10:$E$10,0),$B345,$C345,$D345,$E345)*BF$6+BF345*BF$7&lt;BF$2,BF$3*BF$4,0)</f>
        <v>0</v>
      </c>
      <c r="EZ345" s="0" t="n">
        <f aca="false">IF(CHOOSE(MATCH(BG$5,$B$10:$E$10,0),$B345,$C345,$D345,$E345)*BG$6+BG345*BG$7&lt;BG$2,BG$3*BG$4,0)</f>
        <v>2.5</v>
      </c>
      <c r="FA345" s="0" t="n">
        <f aca="false">IF(CHOOSE(MATCH(BH$5,$B$10:$E$10,0),$B345,$C345,$D345,$E345)*BH$6+BH345*BH$7&lt;BH$2,BH$3*BH$4,0)</f>
        <v>0</v>
      </c>
      <c r="FB345" s="0" t="n">
        <f aca="false">IF(CHOOSE(MATCH(BI$5,$B$10:$E$10,0),$B345,$C345,$D345,$E345)*BI$6+BI345*BI$7&lt;BI$2,BI$3*BI$4,0)</f>
        <v>0</v>
      </c>
      <c r="FC345" s="0" t="n">
        <f aca="false">IF(CHOOSE(MATCH(BJ$5,$B$10:$E$10,0),$B345,$C345,$D345,$E345)*BJ$6+BJ345*BJ$7&lt;BJ$2,BJ$3*BJ$4,0)</f>
        <v>0</v>
      </c>
      <c r="FD345" s="0" t="n">
        <f aca="false">IF(CHOOSE(MATCH(BK$5,$B$10:$E$10,0),$B345,$C345,$D345,$E345)*BK$6+BK345*BK$7&lt;BK$2,BK$3*BK$4,0)</f>
        <v>0</v>
      </c>
      <c r="FE345" s="0" t="n">
        <f aca="false">IF(CHOOSE(MATCH(BL$5,$B$10:$E$10,0),$B345,$C345,$D345,$E345)*BL$6+BL345*BL$7&lt;BL$2,BL$3*BL$4,0)</f>
        <v>0</v>
      </c>
      <c r="FF345" s="0" t="n">
        <f aca="false">IF(CHOOSE(MATCH(BM$5,$B$10:$E$10,0),$B345,$C345,$D345,$E345)*BM$6+BM345*BM$7&lt;BM$2,BM$3*BM$4,0)</f>
        <v>0</v>
      </c>
      <c r="FG345" s="0" t="n">
        <f aca="false">IF(CHOOSE(MATCH(BN$5,$B$10:$E$10,0),$B345,$C345,$D345,$E345)*BN$6+BN345*BN$7&lt;BN$2,BN$3*BN$4,0)</f>
        <v>0</v>
      </c>
      <c r="FH345" s="0" t="n">
        <f aca="false">IF(CHOOSE(MATCH(BO$5,$B$10:$E$10,0),$B345,$C345,$D345,$E345)*BO$6+BO345*BO$7&lt;BO$2,BO$3*BO$4,0)</f>
        <v>0</v>
      </c>
      <c r="FI345" s="0" t="n">
        <f aca="false">IF(CHOOSE(MATCH(BP$5,$B$10:$E$10,0),$B345,$C345,$D345,$E345)*BP$6+BP345*BP$7&lt;BP$2,BP$3*BP$4,0)</f>
        <v>0</v>
      </c>
      <c r="FJ345" s="0" t="n">
        <f aca="false">IF(CHOOSE(MATCH(BQ$5,$B$10:$E$10,0),$B345,$C345,$D345,$E345)*BQ$6+BQ345*BQ$7&lt;BQ$2,BQ$3*BQ$4,0)</f>
        <v>0</v>
      </c>
      <c r="FK345" s="0" t="n">
        <f aca="false">IF(CHOOSE(MATCH(BR$5,$B$10:$E$10,0),$B345,$C345,$D345,$E345)*BR$6+BR345*BR$7&lt;BR$2,BR$3*BR$4,0)</f>
        <v>0</v>
      </c>
      <c r="FL345" s="0" t="n">
        <f aca="false">IF(CHOOSE(MATCH(BS$5,$B$10:$E$10,0),$B345,$C345,$D345,$E345)*BS$6+BS345*BS$7&lt;BS$2,BS$3*BS$4,0)</f>
        <v>0</v>
      </c>
      <c r="FM345" s="0" t="n">
        <f aca="false">IF(CHOOSE(MATCH(BT$5,$B$10:$E$10,0),$B345,$C345,$D345,$E345)*BT$6+BT345*BT$7&lt;BT$2,BT$3*BT$4,0)</f>
        <v>0</v>
      </c>
      <c r="FN345" s="0" t="n">
        <f aca="false">IF(CHOOSE(MATCH(BU$5,$B$10:$E$10,0),$B345,$C345,$D345,$E345)*BU$6+BU345*BU$7&lt;BU$2,BU$3*BU$4,0)</f>
        <v>0</v>
      </c>
      <c r="FO345" s="0" t="n">
        <f aca="false">IF(CHOOSE(MATCH(BV$5,$B$10:$E$10,0),$B345,$C345,$D345,$E345)*BV$6+BV345*BV$7&lt;BV$2,BV$3*BV$4,0)</f>
        <v>0</v>
      </c>
      <c r="FP345" s="0" t="n">
        <f aca="false">IF(CHOOSE(MATCH(BW$5,$B$10:$E$10,0),$B345,$C345,$D345,$E345)*BW$6+BW345*BW$7&lt;BW$2,BW$3*BW$4,0)</f>
        <v>0</v>
      </c>
      <c r="FQ345" s="0" t="n">
        <f aca="false">IF(CHOOSE(MATCH(BX$5,$B$10:$E$10,0),$B345,$C345,$D345,$E345)*BX$6+BX345*BX$7&lt;BX$2,BX$3*BX$4,0)</f>
        <v>0</v>
      </c>
      <c r="FR345" s="0" t="n">
        <f aca="false">IF(CHOOSE(MATCH(BY$5,$B$10:$E$10,0),$B345,$C345,$D345,$E345)*BY$6+BY345*BY$7&lt;BY$2,BY$3*BY$4,0)</f>
        <v>0</v>
      </c>
      <c r="FS345" s="0" t="n">
        <f aca="false">IF(CHOOSE(MATCH(BZ$5,$B$10:$E$10,0),$B345,$C345,$D345,$E345)*BZ$6+BZ345*BZ$7&lt;BZ$2,BZ$3*BZ$4,0)</f>
        <v>0</v>
      </c>
      <c r="FT345" s="0" t="n">
        <f aca="false">IF(CHOOSE(MATCH(CA$5,$B$10:$E$10,0),$B345,$C345,$D345,$E345)*CA$6+CA345*CA$7&lt;CA$2,CA$3*CA$4,0)</f>
        <v>0</v>
      </c>
      <c r="FU345" s="0" t="n">
        <f aca="false">IF(CHOOSE(MATCH(CB$5,$B$10:$E$10,0),$B345,$C345,$D345,$E345)*CB$6+CB345*CB$7&lt;CB$2,CB$3*CB$4,0)</f>
        <v>0</v>
      </c>
      <c r="FV345" s="0" t="n">
        <f aca="false">IF(CHOOSE(MATCH(CC$5,$B$10:$E$10,0),$B345,$C345,$D345,$E345)*CC$6+CC345*CC$7&lt;CC$2,CC$3*CC$4,0)</f>
        <v>0</v>
      </c>
      <c r="FW345" s="0" t="n">
        <f aca="false">IF(CHOOSE(MATCH(CD$5,$B$10:$E$10,0),$B345,$C345,$D345,$E345)*CD$6+CD345*CD$7&lt;CD$2,CD$3*CD$4,0)</f>
        <v>0</v>
      </c>
      <c r="FX345" s="0" t="n">
        <f aca="false">IF(CHOOSE(MATCH(CE$5,$B$10:$E$10,0),$B345,$C345,$D345,$E345)*CE$6+CE345*CE$7&lt;CE$2,CE$3*CE$4,0)</f>
        <v>0</v>
      </c>
      <c r="FY345" s="0" t="n">
        <f aca="false">IF(CHOOSE(MATCH(CF$5,$B$10:$E$10,0),$B345,$C345,$D345,$E345)*CF$6+CF345*CF$7&lt;CF$2,CF$3*CF$4,0)</f>
        <v>0</v>
      </c>
      <c r="FZ345" s="0" t="n">
        <f aca="false">IF(CHOOSE(MATCH(CG$5,$B$10:$E$10,0),$B345,$C345,$D345,$E345)*CG$6+CG345*CG$7&lt;CG$2,CG$3*CG$4,0)</f>
        <v>0</v>
      </c>
      <c r="GA345" s="0" t="n">
        <f aca="false">IF(CHOOSE(MATCH(CH$5,$B$10:$E$10,0),$B345,$C345,$D345,$E345)*CH$6+CH345*CH$7&lt;CH$2,CH$3*CH$4,0)</f>
        <v>0</v>
      </c>
      <c r="GB345" s="0" t="n">
        <f aca="false">IF(CHOOSE(MATCH(CI$5,$B$10:$E$10,0),$B345,$C345,$D345,$E345)*CI$6+CI345*CI$7&lt;CI$2,CI$3*CI$4,0)</f>
        <v>0</v>
      </c>
      <c r="GC345" s="0" t="n">
        <f aca="false">IF(CHOOSE(MATCH(CJ$5,$B$10:$E$10,0),$B345,$C345,$D345,$E345)*CJ$6+CJ345*CJ$7&lt;CJ$2,CJ$3*CJ$4,0)</f>
        <v>0</v>
      </c>
      <c r="GD345" s="0" t="n">
        <f aca="false">IF(CHOOSE(MATCH(CK$5,$B$10:$E$10,0),$B345,$C345,$D345,$E345)*CK$6+CK345*CK$7&lt;CK$2,CK$3*CK$4,0)</f>
        <v>0</v>
      </c>
      <c r="GE345" s="0" t="n">
        <f aca="false">IF(CHOOSE(MATCH(CL$5,$B$10:$E$10,0),$B345,$C345,$D345,$E345)*CL$6+CL345*CL$7&lt;CL$2,CL$3*CL$4,0)</f>
        <v>0</v>
      </c>
      <c r="GF345" s="0" t="n">
        <f aca="false">IF(CHOOSE(MATCH(CM$5,$B$10:$E$10,0),$B345,$C345,$D345,$E345)*CM$6+CM345*CM$7&lt;CM$2,CM$3*CM$4,0)</f>
        <v>0</v>
      </c>
      <c r="GG345" s="0" t="n">
        <f aca="false">IF(CHOOSE(MATCH(CN$5,$B$10:$E$10,0),$B345,$C345,$D345,$E345)*CN$6+CN345*CN$7&lt;CN$2,CN$3*CN$4,0)</f>
        <v>0</v>
      </c>
      <c r="GH345" s="0" t="n">
        <f aca="false">IF(CHOOSE(MATCH(CO$5,$B$10:$E$10,0),$B345,$C345,$D345,$E345)*CO$6+CO345*CO$7&lt;CO$2,CO$3*CO$4,0)</f>
        <v>0</v>
      </c>
      <c r="GI345" s="0" t="n">
        <f aca="false">IF(CHOOSE(MATCH(CP$5,$B$10:$E$10,0),$B345,$C345,$D345,$E345)*CP$6+CP345*CP$7&lt;CP$2,CP$3*CP$4,0)</f>
        <v>0</v>
      </c>
      <c r="GJ345" s="0" t="n">
        <f aca="false">IF(CHOOSE(MATCH(CQ$5,$B$10:$E$10,0),$B345,$C345,$D345,$E345)*CQ$6+CQ345*CQ$7&lt;CQ$2,CQ$3*CQ$4,0)</f>
        <v>0</v>
      </c>
      <c r="GK345" s="0" t="n">
        <f aca="false">IF(CHOOSE(MATCH(CR$5,$B$10:$E$10,0),$B345,$C345,$D345,$E345)*CR$6+CR345*CR$7&lt;CR$2,CR$3*CR$4,0)</f>
        <v>0</v>
      </c>
      <c r="GL345" s="0" t="n">
        <f aca="false">IF(CHOOSE(MATCH(CS$5,$B$10:$E$10,0),$B345,$C345,$D345,$E345)*CS$6+CS345*CS$7&lt;CS$2,CS$3*CS$4,0)</f>
        <v>0</v>
      </c>
      <c r="GM345" s="0" t="n">
        <f aca="false">IF(CHOOSE(MATCH(CT$5,$B$10:$E$10,0),$B345,$C345,$D345,$E345)*CT$6+CT345*CT$7&lt;CT$2,CT$3*CT$4,0)</f>
        <v>0</v>
      </c>
      <c r="GN345" s="0" t="n">
        <f aca="false">IF(CHOOSE(MATCH(CU$5,$B$10:$E$10,0),$B345,$C345,$D345,$E345)*CU$6+CU345*CU$7&lt;CU$2,CU$3*CU$4,0)</f>
        <v>0</v>
      </c>
      <c r="GO345" s="0" t="n">
        <f aca="false">IF(CHOOSE(MATCH(CV$5,$B$10:$E$10,0),$B345,$C345,$D345,$E345)*CV$6+CV345*CV$7&lt;CV$2,CV$3*CV$4,0)</f>
        <v>0</v>
      </c>
      <c r="GP345" s="0" t="n">
        <f aca="false">IF(CHOOSE(MATCH(CW$5,$B$10:$E$10,0),$B345,$C345,$D345,$E345)*CW$6+CW345*CW$7&lt;CW$2,CW$3*CW$4,0)</f>
        <v>0</v>
      </c>
      <c r="GQ345" s="0" t="n">
        <f aca="false">IF(CHOOSE(MATCH(CX$5,$B$10:$E$10,0),$B345,$C345,$D345,$E345)*CX$6+CX345*CX$7&lt;CX$2,CX$3*CX$4,0)</f>
        <v>0</v>
      </c>
      <c r="GS345" s="0" t="n">
        <f aca="false">SUM(CZ345:GQ345)</f>
        <v>5</v>
      </c>
      <c r="GT345" s="0" t="n">
        <f aca="false">IF(GS345&gt;$GS$6,1,0)</f>
        <v>0</v>
      </c>
    </row>
    <row r="346" customFormat="false" ht="14" hidden="false" customHeight="false" outlineLevel="0" collapsed="false">
      <c r="A346" s="0" t="n">
        <v>336</v>
      </c>
      <c r="B346" s="0" t="n">
        <v>0.128494252227389</v>
      </c>
      <c r="C346" s="0" t="n">
        <v>0.0944014072509272</v>
      </c>
      <c r="D346" s="0" t="n">
        <v>-0.72395355505119</v>
      </c>
      <c r="E346" s="0" t="n">
        <v>-0.496397440262986</v>
      </c>
      <c r="G346" s="0" t="n">
        <v>-0.780956952439738</v>
      </c>
      <c r="H346" s="0" t="n">
        <v>-0.580735104449559</v>
      </c>
      <c r="I346" s="0" t="n">
        <v>-2.22255039261654</v>
      </c>
      <c r="J346" s="0" t="n">
        <v>0.619016873315559</v>
      </c>
      <c r="K346" s="0" t="n">
        <v>-0.589632236369653</v>
      </c>
      <c r="L346" s="0" t="n">
        <v>0.471751491204486</v>
      </c>
      <c r="M346" s="0" t="n">
        <v>-0.242760052060476</v>
      </c>
      <c r="N346" s="0" t="n">
        <v>0.726182634025463</v>
      </c>
      <c r="O346" s="0" t="n">
        <v>0.241105908571626</v>
      </c>
      <c r="P346" s="0" t="n">
        <v>-0.396091763832374</v>
      </c>
      <c r="Q346" s="0" t="n">
        <v>1.45844296639552</v>
      </c>
      <c r="R346" s="0" t="n">
        <v>0.0908130459720269</v>
      </c>
      <c r="S346" s="0" t="n">
        <v>0.216213038584101</v>
      </c>
      <c r="T346" s="0" t="n">
        <v>0.0176339653989999</v>
      </c>
      <c r="U346" s="0" t="n">
        <v>1.63701770361513</v>
      </c>
      <c r="V346" s="0" t="n">
        <v>-0.653390088700689</v>
      </c>
      <c r="W346" s="0" t="n">
        <v>-0.94760025604046</v>
      </c>
      <c r="X346" s="0" t="n">
        <v>-0.860786713019479</v>
      </c>
      <c r="Y346" s="0" t="n">
        <v>-0.0501654540130403</v>
      </c>
      <c r="Z346" s="0" t="n">
        <v>-1.35288701130776</v>
      </c>
      <c r="AA346" s="0" t="n">
        <v>0.811735390016111</v>
      </c>
      <c r="AB346" s="0" t="n">
        <v>0.99342059911578</v>
      </c>
      <c r="AC346" s="0" t="n">
        <v>-0.0149566403706558</v>
      </c>
      <c r="AD346" s="0" t="n">
        <v>0.876741523825331</v>
      </c>
      <c r="AE346" s="0" t="n">
        <v>0.00302179614664055</v>
      </c>
      <c r="AF346" s="0" t="n">
        <v>0.224521272684797</v>
      </c>
      <c r="AG346" s="0" t="n">
        <v>-1.24563939607469</v>
      </c>
      <c r="AH346" s="0" t="n">
        <v>1.34566334963893</v>
      </c>
      <c r="AI346" s="0" t="n">
        <v>0.954332790570334</v>
      </c>
      <c r="AJ346" s="0" t="n">
        <v>-0.346908564097248</v>
      </c>
      <c r="AK346" s="0" t="n">
        <v>0.0487875695398543</v>
      </c>
      <c r="AL346" s="0" t="n">
        <v>-0.313141299557174</v>
      </c>
      <c r="AM346" s="0" t="n">
        <v>0.110035216493998</v>
      </c>
      <c r="AN346" s="0" t="n">
        <v>-0.843847374198958</v>
      </c>
      <c r="AO346" s="0" t="n">
        <v>-1.07163714346825</v>
      </c>
      <c r="AP346" s="0" t="n">
        <v>1.71521151060006</v>
      </c>
      <c r="AQ346" s="0" t="n">
        <v>1.92085281014442</v>
      </c>
      <c r="AR346" s="0" t="n">
        <v>1.17270701593952</v>
      </c>
      <c r="AS346" s="0" t="n">
        <v>0.804946012067376</v>
      </c>
      <c r="AT346" s="0" t="n">
        <v>-0.892239313543541</v>
      </c>
      <c r="AU346" s="0" t="n">
        <v>-1.56069745571585</v>
      </c>
      <c r="AV346" s="0" t="n">
        <v>-0.195507254829863</v>
      </c>
      <c r="AW346" s="0" t="n">
        <v>-0.33013975553331</v>
      </c>
      <c r="AX346" s="0" t="n">
        <v>1.70236489793751</v>
      </c>
      <c r="AY346" s="0" t="n">
        <v>0.788868419476785</v>
      </c>
      <c r="AZ346" s="0" t="n">
        <v>-0.184601276487228</v>
      </c>
      <c r="BA346" s="0" t="n">
        <v>1.81303221324924</v>
      </c>
      <c r="BB346" s="0" t="n">
        <v>1.27699195218156</v>
      </c>
      <c r="BC346" s="0" t="n">
        <v>-1.14016074803658</v>
      </c>
      <c r="BD346" s="0" t="n">
        <v>0.918983005249174</v>
      </c>
      <c r="BE346" s="0" t="n">
        <v>0.529771568835713</v>
      </c>
      <c r="BF346" s="0" t="n">
        <v>-0.289126091956859</v>
      </c>
      <c r="BG346" s="0" t="n">
        <v>-0.811414793133736</v>
      </c>
      <c r="BH346" s="0" t="n">
        <v>-1.70334260474192</v>
      </c>
      <c r="BI346" s="0" t="n">
        <v>-0.408034566135029</v>
      </c>
      <c r="BJ346" s="0" t="n">
        <v>-0.256097791861976</v>
      </c>
      <c r="BK346" s="0" t="n">
        <v>0.808124696050072</v>
      </c>
      <c r="BL346" s="0" t="n">
        <v>-0.875954810908297</v>
      </c>
      <c r="BM346" s="0" t="n">
        <v>1.89304955711123</v>
      </c>
      <c r="BN346" s="0" t="n">
        <v>-1.43921397466329</v>
      </c>
      <c r="BO346" s="0" t="n">
        <v>0.733871274860576</v>
      </c>
      <c r="BP346" s="0" t="n">
        <v>-1.05467506728019</v>
      </c>
      <c r="BQ346" s="0" t="n">
        <v>0.562092736799968</v>
      </c>
      <c r="BR346" s="0" t="n">
        <v>-0.846798684506211</v>
      </c>
      <c r="BS346" s="0" t="n">
        <v>0.939719484449597</v>
      </c>
      <c r="BT346" s="0" t="n">
        <v>-0.669672317599179</v>
      </c>
      <c r="BU346" s="0" t="n">
        <v>1.10033170130919</v>
      </c>
      <c r="BV346" s="0" t="n">
        <v>-0.20612219486793</v>
      </c>
      <c r="BW346" s="0" t="n">
        <v>1.30821263155667</v>
      </c>
      <c r="BX346" s="0" t="n">
        <v>0.0618115336692426</v>
      </c>
      <c r="BY346" s="0" t="n">
        <v>-0.360182639269624</v>
      </c>
      <c r="BZ346" s="0" t="n">
        <v>-0.0579029801883735</v>
      </c>
      <c r="CA346" s="0" t="n">
        <v>0.357082399204955</v>
      </c>
      <c r="CB346" s="0" t="n">
        <v>1.81264113052748</v>
      </c>
      <c r="CC346" s="0" t="n">
        <v>1.91173967323266</v>
      </c>
      <c r="CD346" s="0" t="n">
        <v>-0.738787093723659</v>
      </c>
      <c r="CE346" s="0" t="n">
        <v>-0.178690697794082</v>
      </c>
      <c r="CF346" s="0" t="n">
        <v>2.11077349376865</v>
      </c>
      <c r="CG346" s="0" t="n">
        <v>-0.991417437035125</v>
      </c>
      <c r="CH346" s="0" t="n">
        <v>0.639156496617943</v>
      </c>
      <c r="CI346" s="0" t="n">
        <v>-0.575582816964015</v>
      </c>
      <c r="CJ346" s="0" t="n">
        <v>-0.0642648956272751</v>
      </c>
      <c r="CK346" s="0" t="n">
        <v>1.76636604010127</v>
      </c>
      <c r="CL346" s="0" t="n">
        <v>-0.791690126789035</v>
      </c>
      <c r="CM346" s="0" t="n">
        <v>-1.23523705042317</v>
      </c>
      <c r="CN346" s="0" t="n">
        <v>0.211203996514087</v>
      </c>
      <c r="CO346" s="0" t="n">
        <v>0.974673639575485</v>
      </c>
      <c r="CP346" s="0" t="n">
        <v>-1.28550937006366</v>
      </c>
      <c r="CQ346" s="0" t="n">
        <v>0.252936160904937</v>
      </c>
      <c r="CR346" s="0" t="n">
        <v>0.444224497186951</v>
      </c>
      <c r="CS346" s="0" t="n">
        <v>1.16951923700981</v>
      </c>
      <c r="CT346" s="0" t="n">
        <v>-1.52866959979292</v>
      </c>
      <c r="CU346" s="0" t="n">
        <v>-0.331432374878204</v>
      </c>
      <c r="CV346" s="0" t="n">
        <v>0.0831346369523089</v>
      </c>
      <c r="CW346" s="0" t="n">
        <v>-0.519499963047565</v>
      </c>
      <c r="CX346" s="0" t="n">
        <v>-0.857025952427648</v>
      </c>
      <c r="CZ346" s="0" t="n">
        <f aca="false">IF(CHOOSE(MATCH(G$5,$B$10:$E$10,0),$B346,$C346,$D346,$E346)*G$6+G346*G$7&lt;G$2,G$3*G$4,0)</f>
        <v>0</v>
      </c>
      <c r="DA346" s="0" t="n">
        <f aca="false">IF(CHOOSE(MATCH(H$5,$B$10:$E$10,0),$B346,$C346,$D346,$E346)*H$6+H346*H$7&lt;H$2,H$3*H$4,0)</f>
        <v>0</v>
      </c>
      <c r="DB346" s="0" t="n">
        <f aca="false">IF(CHOOSE(MATCH(I$5,$B$10:$E$10,0),$B346,$C346,$D346,$E346)*I$6+I346*I$7&lt;I$2,I$3*I$4,0)</f>
        <v>0</v>
      </c>
      <c r="DC346" s="0" t="n">
        <f aca="false">IF(CHOOSE(MATCH(J$5,$B$10:$E$10,0),$B346,$C346,$D346,$E346)*J$6+J346*J$7&lt;J$2,J$3*J$4,0)</f>
        <v>0</v>
      </c>
      <c r="DD346" s="0" t="n">
        <f aca="false">IF(CHOOSE(MATCH(K$5,$B$10:$E$10,0),$B346,$C346,$D346,$E346)*K$6+K346*K$7&lt;K$2,K$3*K$4,0)</f>
        <v>0</v>
      </c>
      <c r="DE346" s="0" t="n">
        <f aca="false">IF(CHOOSE(MATCH(L$5,$B$10:$E$10,0),$B346,$C346,$D346,$E346)*L$6+L346*L$7&lt;L$2,L$3*L$4,0)</f>
        <v>0</v>
      </c>
      <c r="DF346" s="0" t="n">
        <f aca="false">IF(CHOOSE(MATCH(M$5,$B$10:$E$10,0),$B346,$C346,$D346,$E346)*M$6+M346*M$7&lt;M$2,M$3*M$4,0)</f>
        <v>0</v>
      </c>
      <c r="DG346" s="0" t="n">
        <f aca="false">IF(CHOOSE(MATCH(N$5,$B$10:$E$10,0),$B346,$C346,$D346,$E346)*N$6+N346*N$7&lt;N$2,N$3*N$4,0)</f>
        <v>0</v>
      </c>
      <c r="DH346" s="0" t="n">
        <f aca="false">IF(CHOOSE(MATCH(O$5,$B$10:$E$10,0),$B346,$C346,$D346,$E346)*O$6+O346*O$7&lt;O$2,O$3*O$4,0)</f>
        <v>0</v>
      </c>
      <c r="DI346" s="0" t="n">
        <f aca="false">IF(CHOOSE(MATCH(P$5,$B$10:$E$10,0),$B346,$C346,$D346,$E346)*P$6+P346*P$7&lt;P$2,P$3*P$4,0)</f>
        <v>0</v>
      </c>
      <c r="DJ346" s="0" t="n">
        <f aca="false">IF(CHOOSE(MATCH(Q$5,$B$10:$E$10,0),$B346,$C346,$D346,$E346)*Q$6+Q346*Q$7&lt;Q$2,Q$3*Q$4,0)</f>
        <v>0</v>
      </c>
      <c r="DK346" s="0" t="n">
        <f aca="false">IF(CHOOSE(MATCH(R$5,$B$10:$E$10,0),$B346,$C346,$D346,$E346)*R$6+R346*R$7&lt;R$2,R$3*R$4,0)</f>
        <v>0</v>
      </c>
      <c r="DL346" s="0" t="n">
        <f aca="false">IF(CHOOSE(MATCH(S$5,$B$10:$E$10,0),$B346,$C346,$D346,$E346)*S$6+S346*S$7&lt;S$2,S$3*S$4,0)</f>
        <v>0</v>
      </c>
      <c r="DM346" s="0" t="n">
        <f aca="false">IF(CHOOSE(MATCH(T$5,$B$10:$E$10,0),$B346,$C346,$D346,$E346)*T$6+T346*T$7&lt;T$2,T$3*T$4,0)</f>
        <v>0</v>
      </c>
      <c r="DN346" s="0" t="n">
        <f aca="false">IF(CHOOSE(MATCH(U$5,$B$10:$E$10,0),$B346,$C346,$D346,$E346)*U$6+U346*U$7&lt;U$2,U$3*U$4,0)</f>
        <v>0</v>
      </c>
      <c r="DO346" s="0" t="n">
        <f aca="false">IF(CHOOSE(MATCH(V$5,$B$10:$E$10,0),$B346,$C346,$D346,$E346)*V$6+V346*V$7&lt;V$2,V$3*V$4,0)</f>
        <v>0</v>
      </c>
      <c r="DP346" s="0" t="n">
        <f aca="false">IF(CHOOSE(MATCH(W$5,$B$10:$E$10,0),$B346,$C346,$D346,$E346)*W$6+W346*W$7&lt;W$2,W$3*W$4,0)</f>
        <v>0</v>
      </c>
      <c r="DQ346" s="0" t="n">
        <f aca="false">IF(CHOOSE(MATCH(X$5,$B$10:$E$10,0),$B346,$C346,$D346,$E346)*X$6+X346*X$7&lt;X$2,X$3*X$4,0)</f>
        <v>0</v>
      </c>
      <c r="DR346" s="0" t="n">
        <f aca="false">IF(CHOOSE(MATCH(Y$5,$B$10:$E$10,0),$B346,$C346,$D346,$E346)*Y$6+Y346*Y$7&lt;Y$2,Y$3*Y$4,0)</f>
        <v>0</v>
      </c>
      <c r="DS346" s="0" t="n">
        <f aca="false">IF(CHOOSE(MATCH(Z$5,$B$10:$E$10,0),$B346,$C346,$D346,$E346)*Z$6+Z346*Z$7&lt;Z$2,Z$3*Z$4,0)</f>
        <v>0</v>
      </c>
      <c r="DT346" s="0" t="n">
        <f aca="false">IF(CHOOSE(MATCH(AA$5,$B$10:$E$10,0),$B346,$C346,$D346,$E346)*AA$6+AA346*AA$7&lt;AA$2,AA$3*AA$4,0)</f>
        <v>0</v>
      </c>
      <c r="DU346" s="0" t="n">
        <f aca="false">IF(CHOOSE(MATCH(AB$5,$B$10:$E$10,0),$B346,$C346,$D346,$E346)*AB$6+AB346*AB$7&lt;AB$2,AB$3*AB$4,0)</f>
        <v>0</v>
      </c>
      <c r="DV346" s="0" t="n">
        <f aca="false">IF(CHOOSE(MATCH(AC$5,$B$10:$E$10,0),$B346,$C346,$D346,$E346)*AC$6+AC346*AC$7&lt;AC$2,AC$3*AC$4,0)</f>
        <v>0</v>
      </c>
      <c r="DW346" s="0" t="n">
        <f aca="false">IF(CHOOSE(MATCH(AD$5,$B$10:$E$10,0),$B346,$C346,$D346,$E346)*AD$6+AD346*AD$7&lt;AD$2,AD$3*AD$4,0)</f>
        <v>0</v>
      </c>
      <c r="DX346" s="0" t="n">
        <f aca="false">IF(CHOOSE(MATCH(AE$5,$B$10:$E$10,0),$B346,$C346,$D346,$E346)*AE$6+AE346*AE$7&lt;AE$2,AE$3*AE$4,0)</f>
        <v>0</v>
      </c>
      <c r="DY346" s="0" t="n">
        <f aca="false">IF(CHOOSE(MATCH(AF$5,$B$10:$E$10,0),$B346,$C346,$D346,$E346)*AF$6+AF346*AF$7&lt;AF$2,AF$3*AF$4,0)</f>
        <v>0</v>
      </c>
      <c r="DZ346" s="0" t="n">
        <f aca="false">IF(CHOOSE(MATCH(AG$5,$B$10:$E$10,0),$B346,$C346,$D346,$E346)*AG$6+AG346*AG$7&lt;AG$2,AG$3*AG$4,0)</f>
        <v>0</v>
      </c>
      <c r="EA346" s="0" t="n">
        <f aca="false">IF(CHOOSE(MATCH(AH$5,$B$10:$E$10,0),$B346,$C346,$D346,$E346)*AH$6+AH346*AH$7&lt;AH$2,AH$3*AH$4,0)</f>
        <v>0</v>
      </c>
      <c r="EB346" s="0" t="n">
        <f aca="false">IF(CHOOSE(MATCH(AI$5,$B$10:$E$10,0),$B346,$C346,$D346,$E346)*AI$6+AI346*AI$7&lt;AI$2,AI$3*AI$4,0)</f>
        <v>0</v>
      </c>
      <c r="EC346" s="0" t="n">
        <f aca="false">IF(CHOOSE(MATCH(AJ$5,$B$10:$E$10,0),$B346,$C346,$D346,$E346)*AJ$6+AJ346*AJ$7&lt;AJ$2,AJ$3*AJ$4,0)</f>
        <v>0</v>
      </c>
      <c r="ED346" s="0" t="n">
        <f aca="false">IF(CHOOSE(MATCH(AK$5,$B$10:$E$10,0),$B346,$C346,$D346,$E346)*AK$6+AK346*AK$7&lt;AK$2,AK$3*AK$4,0)</f>
        <v>0</v>
      </c>
      <c r="EE346" s="0" t="n">
        <f aca="false">IF(CHOOSE(MATCH(AL$5,$B$10:$E$10,0),$B346,$C346,$D346,$E346)*AL$6+AL346*AL$7&lt;AL$2,AL$3*AL$4,0)</f>
        <v>0</v>
      </c>
      <c r="EF346" s="0" t="n">
        <f aca="false">IF(CHOOSE(MATCH(AM$5,$B$10:$E$10,0),$B346,$C346,$D346,$E346)*AM$6+AM346*AM$7&lt;AM$2,AM$3*AM$4,0)</f>
        <v>0</v>
      </c>
      <c r="EG346" s="0" t="n">
        <f aca="false">IF(CHOOSE(MATCH(AN$5,$B$10:$E$10,0),$B346,$C346,$D346,$E346)*AN$6+AN346*AN$7&lt;AN$2,AN$3*AN$4,0)</f>
        <v>0</v>
      </c>
      <c r="EH346" s="0" t="n">
        <f aca="false">IF(CHOOSE(MATCH(AO$5,$B$10:$E$10,0),$B346,$C346,$D346,$E346)*AO$6+AO346*AO$7&lt;AO$2,AO$3*AO$4,0)</f>
        <v>0</v>
      </c>
      <c r="EI346" s="0" t="n">
        <f aca="false">IF(CHOOSE(MATCH(AP$5,$B$10:$E$10,0),$B346,$C346,$D346,$E346)*AP$6+AP346*AP$7&lt;AP$2,AP$3*AP$4,0)</f>
        <v>0</v>
      </c>
      <c r="EJ346" s="0" t="n">
        <f aca="false">IF(CHOOSE(MATCH(AQ$5,$B$10:$E$10,0),$B346,$C346,$D346,$E346)*AQ$6+AQ346*AQ$7&lt;AQ$2,AQ$3*AQ$4,0)</f>
        <v>0</v>
      </c>
      <c r="EK346" s="0" t="n">
        <f aca="false">IF(CHOOSE(MATCH(AR$5,$B$10:$E$10,0),$B346,$C346,$D346,$E346)*AR$6+AR346*AR$7&lt;AR$2,AR$3*AR$4,0)</f>
        <v>0</v>
      </c>
      <c r="EL346" s="0" t="n">
        <f aca="false">IF(CHOOSE(MATCH(AS$5,$B$10:$E$10,0),$B346,$C346,$D346,$E346)*AS$6+AS346*AS$7&lt;AS$2,AS$3*AS$4,0)</f>
        <v>0</v>
      </c>
      <c r="EM346" s="0" t="n">
        <f aca="false">IF(CHOOSE(MATCH(AT$5,$B$10:$E$10,0),$B346,$C346,$D346,$E346)*AT$6+AT346*AT$7&lt;AT$2,AT$3*AT$4,0)</f>
        <v>0</v>
      </c>
      <c r="EN346" s="0" t="n">
        <f aca="false">IF(CHOOSE(MATCH(AU$5,$B$10:$E$10,0),$B346,$C346,$D346,$E346)*AU$6+AU346*AU$7&lt;AU$2,AU$3*AU$4,0)</f>
        <v>0</v>
      </c>
      <c r="EO346" s="0" t="n">
        <f aca="false">IF(CHOOSE(MATCH(AV$5,$B$10:$E$10,0),$B346,$C346,$D346,$E346)*AV$6+AV346*AV$7&lt;AV$2,AV$3*AV$4,0)</f>
        <v>0</v>
      </c>
      <c r="EP346" s="0" t="n">
        <f aca="false">IF(CHOOSE(MATCH(AW$5,$B$10:$E$10,0),$B346,$C346,$D346,$E346)*AW$6+AW346*AW$7&lt;AW$2,AW$3*AW$4,0)</f>
        <v>0</v>
      </c>
      <c r="EQ346" s="0" t="n">
        <f aca="false">IF(CHOOSE(MATCH(AX$5,$B$10:$E$10,0),$B346,$C346,$D346,$E346)*AX$6+AX346*AX$7&lt;AX$2,AX$3*AX$4,0)</f>
        <v>0</v>
      </c>
      <c r="ER346" s="0" t="n">
        <f aca="false">IF(CHOOSE(MATCH(AY$5,$B$10:$E$10,0),$B346,$C346,$D346,$E346)*AY$6+AY346*AY$7&lt;AY$2,AY$3*AY$4,0)</f>
        <v>0</v>
      </c>
      <c r="ES346" s="0" t="n">
        <f aca="false">IF(CHOOSE(MATCH(AZ$5,$B$10:$E$10,0),$B346,$C346,$D346,$E346)*AZ$6+AZ346*AZ$7&lt;AZ$2,AZ$3*AZ$4,0)</f>
        <v>0</v>
      </c>
      <c r="ET346" s="0" t="n">
        <f aca="false">IF(CHOOSE(MATCH(BA$5,$B$10:$E$10,0),$B346,$C346,$D346,$E346)*BA$6+BA346*BA$7&lt;BA$2,BA$3*BA$4,0)</f>
        <v>0</v>
      </c>
      <c r="EU346" s="0" t="n">
        <f aca="false">IF(CHOOSE(MATCH(BB$5,$B$10:$E$10,0),$B346,$C346,$D346,$E346)*BB$6+BB346*BB$7&lt;BB$2,BB$3*BB$4,0)</f>
        <v>0</v>
      </c>
      <c r="EV346" s="0" t="n">
        <f aca="false">IF(CHOOSE(MATCH(BC$5,$B$10:$E$10,0),$B346,$C346,$D346,$E346)*BC$6+BC346*BC$7&lt;BC$2,BC$3*BC$4,0)</f>
        <v>0</v>
      </c>
      <c r="EW346" s="0" t="n">
        <f aca="false">IF(CHOOSE(MATCH(BD$5,$B$10:$E$10,0),$B346,$C346,$D346,$E346)*BD$6+BD346*BD$7&lt;BD$2,BD$3*BD$4,0)</f>
        <v>0</v>
      </c>
      <c r="EX346" s="0" t="n">
        <f aca="false">IF(CHOOSE(MATCH(BE$5,$B$10:$E$10,0),$B346,$C346,$D346,$E346)*BE$6+BE346*BE$7&lt;BE$2,BE$3*BE$4,0)</f>
        <v>0</v>
      </c>
      <c r="EY346" s="0" t="n">
        <f aca="false">IF(CHOOSE(MATCH(BF$5,$B$10:$E$10,0),$B346,$C346,$D346,$E346)*BF$6+BF346*BF$7&lt;BF$2,BF$3*BF$4,0)</f>
        <v>0</v>
      </c>
      <c r="EZ346" s="0" t="n">
        <f aca="false">IF(CHOOSE(MATCH(BG$5,$B$10:$E$10,0),$B346,$C346,$D346,$E346)*BG$6+BG346*BG$7&lt;BG$2,BG$3*BG$4,0)</f>
        <v>0</v>
      </c>
      <c r="FA346" s="0" t="n">
        <f aca="false">IF(CHOOSE(MATCH(BH$5,$B$10:$E$10,0),$B346,$C346,$D346,$E346)*BH$6+BH346*BH$7&lt;BH$2,BH$3*BH$4,0)</f>
        <v>0</v>
      </c>
      <c r="FB346" s="0" t="n">
        <f aca="false">IF(CHOOSE(MATCH(BI$5,$B$10:$E$10,0),$B346,$C346,$D346,$E346)*BI$6+BI346*BI$7&lt;BI$2,BI$3*BI$4,0)</f>
        <v>0</v>
      </c>
      <c r="FC346" s="0" t="n">
        <f aca="false">IF(CHOOSE(MATCH(BJ$5,$B$10:$E$10,0),$B346,$C346,$D346,$E346)*BJ$6+BJ346*BJ$7&lt;BJ$2,BJ$3*BJ$4,0)</f>
        <v>0</v>
      </c>
      <c r="FD346" s="0" t="n">
        <f aca="false">IF(CHOOSE(MATCH(BK$5,$B$10:$E$10,0),$B346,$C346,$D346,$E346)*BK$6+BK346*BK$7&lt;BK$2,BK$3*BK$4,0)</f>
        <v>0</v>
      </c>
      <c r="FE346" s="0" t="n">
        <f aca="false">IF(CHOOSE(MATCH(BL$5,$B$10:$E$10,0),$B346,$C346,$D346,$E346)*BL$6+BL346*BL$7&lt;BL$2,BL$3*BL$4,0)</f>
        <v>0</v>
      </c>
      <c r="FF346" s="0" t="n">
        <f aca="false">IF(CHOOSE(MATCH(BM$5,$B$10:$E$10,0),$B346,$C346,$D346,$E346)*BM$6+BM346*BM$7&lt;BM$2,BM$3*BM$4,0)</f>
        <v>0</v>
      </c>
      <c r="FG346" s="0" t="n">
        <f aca="false">IF(CHOOSE(MATCH(BN$5,$B$10:$E$10,0),$B346,$C346,$D346,$E346)*BN$6+BN346*BN$7&lt;BN$2,BN$3*BN$4,0)</f>
        <v>0</v>
      </c>
      <c r="FH346" s="0" t="n">
        <f aca="false">IF(CHOOSE(MATCH(BO$5,$B$10:$E$10,0),$B346,$C346,$D346,$E346)*BO$6+BO346*BO$7&lt;BO$2,BO$3*BO$4,0)</f>
        <v>0</v>
      </c>
      <c r="FI346" s="0" t="n">
        <f aca="false">IF(CHOOSE(MATCH(BP$5,$B$10:$E$10,0),$B346,$C346,$D346,$E346)*BP$6+BP346*BP$7&lt;BP$2,BP$3*BP$4,0)</f>
        <v>0</v>
      </c>
      <c r="FJ346" s="0" t="n">
        <f aca="false">IF(CHOOSE(MATCH(BQ$5,$B$10:$E$10,0),$B346,$C346,$D346,$E346)*BQ$6+BQ346*BQ$7&lt;BQ$2,BQ$3*BQ$4,0)</f>
        <v>0</v>
      </c>
      <c r="FK346" s="0" t="n">
        <f aca="false">IF(CHOOSE(MATCH(BR$5,$B$10:$E$10,0),$B346,$C346,$D346,$E346)*BR$6+BR346*BR$7&lt;BR$2,BR$3*BR$4,0)</f>
        <v>0</v>
      </c>
      <c r="FL346" s="0" t="n">
        <f aca="false">IF(CHOOSE(MATCH(BS$5,$B$10:$E$10,0),$B346,$C346,$D346,$E346)*BS$6+BS346*BS$7&lt;BS$2,BS$3*BS$4,0)</f>
        <v>0</v>
      </c>
      <c r="FM346" s="0" t="n">
        <f aca="false">IF(CHOOSE(MATCH(BT$5,$B$10:$E$10,0),$B346,$C346,$D346,$E346)*BT$6+BT346*BT$7&lt;BT$2,BT$3*BT$4,0)</f>
        <v>0</v>
      </c>
      <c r="FN346" s="0" t="n">
        <f aca="false">IF(CHOOSE(MATCH(BU$5,$B$10:$E$10,0),$B346,$C346,$D346,$E346)*BU$6+BU346*BU$7&lt;BU$2,BU$3*BU$4,0)</f>
        <v>0</v>
      </c>
      <c r="FO346" s="0" t="n">
        <f aca="false">IF(CHOOSE(MATCH(BV$5,$B$10:$E$10,0),$B346,$C346,$D346,$E346)*BV$6+BV346*BV$7&lt;BV$2,BV$3*BV$4,0)</f>
        <v>0</v>
      </c>
      <c r="FP346" s="0" t="n">
        <f aca="false">IF(CHOOSE(MATCH(BW$5,$B$10:$E$10,0),$B346,$C346,$D346,$E346)*BW$6+BW346*BW$7&lt;BW$2,BW$3*BW$4,0)</f>
        <v>0</v>
      </c>
      <c r="FQ346" s="0" t="n">
        <f aca="false">IF(CHOOSE(MATCH(BX$5,$B$10:$E$10,0),$B346,$C346,$D346,$E346)*BX$6+BX346*BX$7&lt;BX$2,BX$3*BX$4,0)</f>
        <v>0</v>
      </c>
      <c r="FR346" s="0" t="n">
        <f aca="false">IF(CHOOSE(MATCH(BY$5,$B$10:$E$10,0),$B346,$C346,$D346,$E346)*BY$6+BY346*BY$7&lt;BY$2,BY$3*BY$4,0)</f>
        <v>0</v>
      </c>
      <c r="FS346" s="0" t="n">
        <f aca="false">IF(CHOOSE(MATCH(BZ$5,$B$10:$E$10,0),$B346,$C346,$D346,$E346)*BZ$6+BZ346*BZ$7&lt;BZ$2,BZ$3*BZ$4,0)</f>
        <v>0</v>
      </c>
      <c r="FT346" s="0" t="n">
        <f aca="false">IF(CHOOSE(MATCH(CA$5,$B$10:$E$10,0),$B346,$C346,$D346,$E346)*CA$6+CA346*CA$7&lt;CA$2,CA$3*CA$4,0)</f>
        <v>0</v>
      </c>
      <c r="FU346" s="0" t="n">
        <f aca="false">IF(CHOOSE(MATCH(CB$5,$B$10:$E$10,0),$B346,$C346,$D346,$E346)*CB$6+CB346*CB$7&lt;CB$2,CB$3*CB$4,0)</f>
        <v>0</v>
      </c>
      <c r="FV346" s="0" t="n">
        <f aca="false">IF(CHOOSE(MATCH(CC$5,$B$10:$E$10,0),$B346,$C346,$D346,$E346)*CC$6+CC346*CC$7&lt;CC$2,CC$3*CC$4,0)</f>
        <v>0</v>
      </c>
      <c r="FW346" s="0" t="n">
        <f aca="false">IF(CHOOSE(MATCH(CD$5,$B$10:$E$10,0),$B346,$C346,$D346,$E346)*CD$6+CD346*CD$7&lt;CD$2,CD$3*CD$4,0)</f>
        <v>0</v>
      </c>
      <c r="FX346" s="0" t="n">
        <f aca="false">IF(CHOOSE(MATCH(CE$5,$B$10:$E$10,0),$B346,$C346,$D346,$E346)*CE$6+CE346*CE$7&lt;CE$2,CE$3*CE$4,0)</f>
        <v>0</v>
      </c>
      <c r="FY346" s="0" t="n">
        <f aca="false">IF(CHOOSE(MATCH(CF$5,$B$10:$E$10,0),$B346,$C346,$D346,$E346)*CF$6+CF346*CF$7&lt;CF$2,CF$3*CF$4,0)</f>
        <v>0</v>
      </c>
      <c r="FZ346" s="0" t="n">
        <f aca="false">IF(CHOOSE(MATCH(CG$5,$B$10:$E$10,0),$B346,$C346,$D346,$E346)*CG$6+CG346*CG$7&lt;CG$2,CG$3*CG$4,0)</f>
        <v>0</v>
      </c>
      <c r="GA346" s="0" t="n">
        <f aca="false">IF(CHOOSE(MATCH(CH$5,$B$10:$E$10,0),$B346,$C346,$D346,$E346)*CH$6+CH346*CH$7&lt;CH$2,CH$3*CH$4,0)</f>
        <v>0</v>
      </c>
      <c r="GB346" s="0" t="n">
        <f aca="false">IF(CHOOSE(MATCH(CI$5,$B$10:$E$10,0),$B346,$C346,$D346,$E346)*CI$6+CI346*CI$7&lt;CI$2,CI$3*CI$4,0)</f>
        <v>0</v>
      </c>
      <c r="GC346" s="0" t="n">
        <f aca="false">IF(CHOOSE(MATCH(CJ$5,$B$10:$E$10,0),$B346,$C346,$D346,$E346)*CJ$6+CJ346*CJ$7&lt;CJ$2,CJ$3*CJ$4,0)</f>
        <v>0</v>
      </c>
      <c r="GD346" s="0" t="n">
        <f aca="false">IF(CHOOSE(MATCH(CK$5,$B$10:$E$10,0),$B346,$C346,$D346,$E346)*CK$6+CK346*CK$7&lt;CK$2,CK$3*CK$4,0)</f>
        <v>0</v>
      </c>
      <c r="GE346" s="0" t="n">
        <f aca="false">IF(CHOOSE(MATCH(CL$5,$B$10:$E$10,0),$B346,$C346,$D346,$E346)*CL$6+CL346*CL$7&lt;CL$2,CL$3*CL$4,0)</f>
        <v>0</v>
      </c>
      <c r="GF346" s="0" t="n">
        <f aca="false">IF(CHOOSE(MATCH(CM$5,$B$10:$E$10,0),$B346,$C346,$D346,$E346)*CM$6+CM346*CM$7&lt;CM$2,CM$3*CM$4,0)</f>
        <v>0</v>
      </c>
      <c r="GG346" s="0" t="n">
        <f aca="false">IF(CHOOSE(MATCH(CN$5,$B$10:$E$10,0),$B346,$C346,$D346,$E346)*CN$6+CN346*CN$7&lt;CN$2,CN$3*CN$4,0)</f>
        <v>0</v>
      </c>
      <c r="GH346" s="0" t="n">
        <f aca="false">IF(CHOOSE(MATCH(CO$5,$B$10:$E$10,0),$B346,$C346,$D346,$E346)*CO$6+CO346*CO$7&lt;CO$2,CO$3*CO$4,0)</f>
        <v>0</v>
      </c>
      <c r="GI346" s="0" t="n">
        <f aca="false">IF(CHOOSE(MATCH(CP$5,$B$10:$E$10,0),$B346,$C346,$D346,$E346)*CP$6+CP346*CP$7&lt;CP$2,CP$3*CP$4,0)</f>
        <v>0</v>
      </c>
      <c r="GJ346" s="0" t="n">
        <f aca="false">IF(CHOOSE(MATCH(CQ$5,$B$10:$E$10,0),$B346,$C346,$D346,$E346)*CQ$6+CQ346*CQ$7&lt;CQ$2,CQ$3*CQ$4,0)</f>
        <v>0</v>
      </c>
      <c r="GK346" s="0" t="n">
        <f aca="false">IF(CHOOSE(MATCH(CR$5,$B$10:$E$10,0),$B346,$C346,$D346,$E346)*CR$6+CR346*CR$7&lt;CR$2,CR$3*CR$4,0)</f>
        <v>0</v>
      </c>
      <c r="GL346" s="0" t="n">
        <f aca="false">IF(CHOOSE(MATCH(CS$5,$B$10:$E$10,0),$B346,$C346,$D346,$E346)*CS$6+CS346*CS$7&lt;CS$2,CS$3*CS$4,0)</f>
        <v>0</v>
      </c>
      <c r="GM346" s="0" t="n">
        <f aca="false">IF(CHOOSE(MATCH(CT$5,$B$10:$E$10,0),$B346,$C346,$D346,$E346)*CT$6+CT346*CT$7&lt;CT$2,CT$3*CT$4,0)</f>
        <v>0</v>
      </c>
      <c r="GN346" s="0" t="n">
        <f aca="false">IF(CHOOSE(MATCH(CU$5,$B$10:$E$10,0),$B346,$C346,$D346,$E346)*CU$6+CU346*CU$7&lt;CU$2,CU$3*CU$4,0)</f>
        <v>0</v>
      </c>
      <c r="GO346" s="0" t="n">
        <f aca="false">IF(CHOOSE(MATCH(CV$5,$B$10:$E$10,0),$B346,$C346,$D346,$E346)*CV$6+CV346*CV$7&lt;CV$2,CV$3*CV$4,0)</f>
        <v>0</v>
      </c>
      <c r="GP346" s="0" t="n">
        <f aca="false">IF(CHOOSE(MATCH(CW$5,$B$10:$E$10,0),$B346,$C346,$D346,$E346)*CW$6+CW346*CW$7&lt;CW$2,CW$3*CW$4,0)</f>
        <v>0</v>
      </c>
      <c r="GQ346" s="0" t="n">
        <f aca="false">IF(CHOOSE(MATCH(CX$5,$B$10:$E$10,0),$B346,$C346,$D346,$E346)*CX$6+CX346*CX$7&lt;CX$2,CX$3*CX$4,0)</f>
        <v>0</v>
      </c>
      <c r="GS346" s="0" t="n">
        <f aca="false">SUM(CZ346:GQ346)</f>
        <v>0</v>
      </c>
      <c r="GT346" s="0" t="n">
        <f aca="false">IF(GS346&gt;$GS$6,1,0)</f>
        <v>0</v>
      </c>
    </row>
    <row r="347" customFormat="false" ht="14" hidden="false" customHeight="false" outlineLevel="0" collapsed="false">
      <c r="A347" s="0" t="n">
        <v>337</v>
      </c>
      <c r="B347" s="0" t="n">
        <v>-1.27138782880494</v>
      </c>
      <c r="C347" s="0" t="n">
        <v>-0.28198745387656</v>
      </c>
      <c r="D347" s="0" t="n">
        <v>0.648946280688191</v>
      </c>
      <c r="E347" s="0" t="n">
        <v>-1.24348160849785</v>
      </c>
      <c r="G347" s="0" t="n">
        <v>-0.00539330358151346</v>
      </c>
      <c r="H347" s="0" t="n">
        <v>-0.282910832538619</v>
      </c>
      <c r="I347" s="0" t="n">
        <v>0.192233073903481</v>
      </c>
      <c r="J347" s="0" t="n">
        <v>-0.91781657829415</v>
      </c>
      <c r="K347" s="0" t="n">
        <v>-1.10145492726588</v>
      </c>
      <c r="L347" s="0" t="n">
        <v>0.471836756332777</v>
      </c>
      <c r="M347" s="0" t="n">
        <v>-0.956506482907571</v>
      </c>
      <c r="N347" s="0" t="n">
        <v>0.58517798606772</v>
      </c>
      <c r="O347" s="0" t="n">
        <v>-0.415361682826187</v>
      </c>
      <c r="P347" s="0" t="n">
        <v>-0.792108494351851</v>
      </c>
      <c r="Q347" s="0" t="n">
        <v>-0.642255599814234</v>
      </c>
      <c r="R347" s="0" t="n">
        <v>-1.98248017113656</v>
      </c>
      <c r="S347" s="0" t="n">
        <v>0.756185727368575</v>
      </c>
      <c r="T347" s="0" t="n">
        <v>0.393940808862681</v>
      </c>
      <c r="U347" s="0" t="n">
        <v>-0.385605289920932</v>
      </c>
      <c r="V347" s="0" t="n">
        <v>0.212064605875639</v>
      </c>
      <c r="W347" s="0" t="n">
        <v>-0.0974216618487844</v>
      </c>
      <c r="X347" s="0" t="n">
        <v>1.51046606333694</v>
      </c>
      <c r="Y347" s="0" t="n">
        <v>-0.955299128690967</v>
      </c>
      <c r="Z347" s="0" t="n">
        <v>-1.35307800519513</v>
      </c>
      <c r="AA347" s="0" t="n">
        <v>-0.86545014710282</v>
      </c>
      <c r="AB347" s="0" t="n">
        <v>0.255070062848972</v>
      </c>
      <c r="AC347" s="0" t="n">
        <v>0.827576513984241</v>
      </c>
      <c r="AD347" s="0" t="n">
        <v>0.513730356033193</v>
      </c>
      <c r="AE347" s="0" t="n">
        <v>0.926947905099951</v>
      </c>
      <c r="AF347" s="0" t="n">
        <v>0.254516407949268</v>
      </c>
      <c r="AG347" s="0" t="n">
        <v>-0.318931370202336</v>
      </c>
      <c r="AH347" s="0" t="n">
        <v>-0.018628725229064</v>
      </c>
      <c r="AI347" s="0" t="n">
        <v>-1.84062628250103</v>
      </c>
      <c r="AJ347" s="0" t="n">
        <v>0.210187636184855</v>
      </c>
      <c r="AK347" s="0" t="n">
        <v>-0.345040689353482</v>
      </c>
      <c r="AL347" s="0" t="n">
        <v>-0.304155491903657</v>
      </c>
      <c r="AM347" s="0" t="n">
        <v>0.74715444497997</v>
      </c>
      <c r="AN347" s="0" t="n">
        <v>-0.777949935582001</v>
      </c>
      <c r="AO347" s="0" t="n">
        <v>0.537090727448231</v>
      </c>
      <c r="AP347" s="0" t="n">
        <v>-0.810459823696874</v>
      </c>
      <c r="AQ347" s="0" t="n">
        <v>-2.4091059458442</v>
      </c>
      <c r="AR347" s="0" t="n">
        <v>0.17884644876176</v>
      </c>
      <c r="AS347" s="0" t="n">
        <v>0.866564278112492</v>
      </c>
      <c r="AT347" s="0" t="n">
        <v>-0.237248514167732</v>
      </c>
      <c r="AU347" s="0" t="n">
        <v>1.57296653924277</v>
      </c>
      <c r="AV347" s="0" t="n">
        <v>-1.5021396393422</v>
      </c>
      <c r="AW347" s="0" t="n">
        <v>0.825423285277793</v>
      </c>
      <c r="AX347" s="0" t="n">
        <v>1.32385139295366</v>
      </c>
      <c r="AY347" s="0" t="n">
        <v>-0.353985569745419</v>
      </c>
      <c r="AZ347" s="0" t="n">
        <v>-1.44963451020885</v>
      </c>
      <c r="BA347" s="0" t="n">
        <v>1.16272531158756</v>
      </c>
      <c r="BB347" s="0" t="n">
        <v>0.386016836273484</v>
      </c>
      <c r="BC347" s="0" t="n">
        <v>-0.618554167886032</v>
      </c>
      <c r="BD347" s="0" t="n">
        <v>0.350974005414173</v>
      </c>
      <c r="BE347" s="0" t="n">
        <v>-0.613651991443476</v>
      </c>
      <c r="BF347" s="0" t="n">
        <v>-0.177524270839058</v>
      </c>
      <c r="BG347" s="0" t="n">
        <v>-0.132615696202265</v>
      </c>
      <c r="BH347" s="0" t="n">
        <v>-0.26789393814397</v>
      </c>
      <c r="BI347" s="0" t="n">
        <v>0.194648919205065</v>
      </c>
      <c r="BJ347" s="0" t="n">
        <v>-0.301672571367817</v>
      </c>
      <c r="BK347" s="0" t="n">
        <v>-1.10257587948581</v>
      </c>
      <c r="BL347" s="0" t="n">
        <v>-0.834165803098585</v>
      </c>
      <c r="BM347" s="0" t="n">
        <v>-1.82140865945257</v>
      </c>
      <c r="BN347" s="0" t="n">
        <v>1.2101963875466</v>
      </c>
      <c r="BO347" s="0" t="n">
        <v>-0.162467586051207</v>
      </c>
      <c r="BP347" s="0" t="n">
        <v>0.0232193997362629</v>
      </c>
      <c r="BQ347" s="0" t="n">
        <v>0.0338570771418745</v>
      </c>
      <c r="BR347" s="0" t="n">
        <v>-0.94976030595717</v>
      </c>
      <c r="BS347" s="0" t="n">
        <v>0.373602233594283</v>
      </c>
      <c r="BT347" s="0" t="n">
        <v>-2.61541572399437</v>
      </c>
      <c r="BU347" s="0" t="n">
        <v>0.545238663107739</v>
      </c>
      <c r="BV347" s="0" t="n">
        <v>-0.300151441479102</v>
      </c>
      <c r="BW347" s="0" t="n">
        <v>-1.05054823507089</v>
      </c>
      <c r="BX347" s="0" t="n">
        <v>0.177136598722427</v>
      </c>
      <c r="BY347" s="0" t="n">
        <v>-0.278852212431957</v>
      </c>
      <c r="BZ347" s="0" t="n">
        <v>-0.181256609721458</v>
      </c>
      <c r="CA347" s="0" t="n">
        <v>-2.17863998841494</v>
      </c>
      <c r="CB347" s="0" t="n">
        <v>-1.43792021845002</v>
      </c>
      <c r="CC347" s="0" t="n">
        <v>-0.960867510002572</v>
      </c>
      <c r="CD347" s="0" t="n">
        <v>-0.36557480598276</v>
      </c>
      <c r="CE347" s="0" t="n">
        <v>-2.4091059458442</v>
      </c>
      <c r="CF347" s="0" t="n">
        <v>-1.81145423994167</v>
      </c>
      <c r="CG347" s="0" t="n">
        <v>0.305037701764377</v>
      </c>
      <c r="CH347" s="0" t="n">
        <v>0.147989567267359</v>
      </c>
      <c r="CI347" s="0" t="n">
        <v>-1.34622951009078</v>
      </c>
      <c r="CJ347" s="0" t="n">
        <v>0.452175754617201</v>
      </c>
      <c r="CK347" s="0" t="n">
        <v>-0.721906872058753</v>
      </c>
      <c r="CL347" s="0" t="n">
        <v>0.169447957887314</v>
      </c>
      <c r="CM347" s="0" t="n">
        <v>-1.10412429421558</v>
      </c>
      <c r="CN347" s="0" t="n">
        <v>-0.201357579499017</v>
      </c>
      <c r="CO347" s="0" t="n">
        <v>-1.53410383063601</v>
      </c>
      <c r="CP347" s="0" t="n">
        <v>0.683037342241732</v>
      </c>
      <c r="CQ347" s="0" t="n">
        <v>2.4276232579723</v>
      </c>
      <c r="CR347" s="0" t="n">
        <v>-0.364839252142701</v>
      </c>
      <c r="CS347" s="0" t="n">
        <v>-0.0909676600713283</v>
      </c>
      <c r="CT347" s="0" t="n">
        <v>0.456755060440628</v>
      </c>
      <c r="CU347" s="0" t="n">
        <v>0.0959607859840617</v>
      </c>
      <c r="CV347" s="0" t="n">
        <v>0.469273118142155</v>
      </c>
      <c r="CW347" s="0" t="n">
        <v>1.2212490219099</v>
      </c>
      <c r="CX347" s="0" t="n">
        <v>-0.27400346880313</v>
      </c>
      <c r="CZ347" s="0" t="n">
        <f aca="false">IF(CHOOSE(MATCH(G$5,$B$10:$E$10,0),$B347,$C347,$D347,$E347)*G$6+G347*G$7&lt;G$2,G$3*G$4,0)</f>
        <v>0</v>
      </c>
      <c r="DA347" s="0" t="n">
        <f aca="false">IF(CHOOSE(MATCH(H$5,$B$10:$E$10,0),$B347,$C347,$D347,$E347)*H$6+H347*H$7&lt;H$2,H$3*H$4,0)</f>
        <v>0</v>
      </c>
      <c r="DB347" s="0" t="n">
        <f aca="false">IF(CHOOSE(MATCH(I$5,$B$10:$E$10,0),$B347,$C347,$D347,$E347)*I$6+I347*I$7&lt;I$2,I$3*I$4,0)</f>
        <v>0</v>
      </c>
      <c r="DC347" s="0" t="n">
        <f aca="false">IF(CHOOSE(MATCH(J$5,$B$10:$E$10,0),$B347,$C347,$D347,$E347)*J$6+J347*J$7&lt;J$2,J$3*J$4,0)</f>
        <v>0</v>
      </c>
      <c r="DD347" s="0" t="n">
        <f aca="false">IF(CHOOSE(MATCH(K$5,$B$10:$E$10,0),$B347,$C347,$D347,$E347)*K$6+K347*K$7&lt;K$2,K$3*K$4,0)</f>
        <v>0</v>
      </c>
      <c r="DE347" s="0" t="n">
        <f aca="false">IF(CHOOSE(MATCH(L$5,$B$10:$E$10,0),$B347,$C347,$D347,$E347)*L$6+L347*L$7&lt;L$2,L$3*L$4,0)</f>
        <v>0</v>
      </c>
      <c r="DF347" s="0" t="n">
        <f aca="false">IF(CHOOSE(MATCH(M$5,$B$10:$E$10,0),$B347,$C347,$D347,$E347)*M$6+M347*M$7&lt;M$2,M$3*M$4,0)</f>
        <v>0</v>
      </c>
      <c r="DG347" s="0" t="n">
        <f aca="false">IF(CHOOSE(MATCH(N$5,$B$10:$E$10,0),$B347,$C347,$D347,$E347)*N$6+N347*N$7&lt;N$2,N$3*N$4,0)</f>
        <v>0</v>
      </c>
      <c r="DH347" s="0" t="n">
        <f aca="false">IF(CHOOSE(MATCH(O$5,$B$10:$E$10,0),$B347,$C347,$D347,$E347)*O$6+O347*O$7&lt;O$2,O$3*O$4,0)</f>
        <v>0</v>
      </c>
      <c r="DI347" s="0" t="n">
        <f aca="false">IF(CHOOSE(MATCH(P$5,$B$10:$E$10,0),$B347,$C347,$D347,$E347)*P$6+P347*P$7&lt;P$2,P$3*P$4,0)</f>
        <v>0</v>
      </c>
      <c r="DJ347" s="0" t="n">
        <f aca="false">IF(CHOOSE(MATCH(Q$5,$B$10:$E$10,0),$B347,$C347,$D347,$E347)*Q$6+Q347*Q$7&lt;Q$2,Q$3*Q$4,0)</f>
        <v>0</v>
      </c>
      <c r="DK347" s="0" t="n">
        <f aca="false">IF(CHOOSE(MATCH(R$5,$B$10:$E$10,0),$B347,$C347,$D347,$E347)*R$6+R347*R$7&lt;R$2,R$3*R$4,0)</f>
        <v>0.5</v>
      </c>
      <c r="DL347" s="0" t="n">
        <f aca="false">IF(CHOOSE(MATCH(S$5,$B$10:$E$10,0),$B347,$C347,$D347,$E347)*S$6+S347*S$7&lt;S$2,S$3*S$4,0)</f>
        <v>0</v>
      </c>
      <c r="DM347" s="0" t="n">
        <f aca="false">IF(CHOOSE(MATCH(T$5,$B$10:$E$10,0),$B347,$C347,$D347,$E347)*T$6+T347*T$7&lt;T$2,T$3*T$4,0)</f>
        <v>0</v>
      </c>
      <c r="DN347" s="0" t="n">
        <f aca="false">IF(CHOOSE(MATCH(U$5,$B$10:$E$10,0),$B347,$C347,$D347,$E347)*U$6+U347*U$7&lt;U$2,U$3*U$4,0)</f>
        <v>0</v>
      </c>
      <c r="DO347" s="0" t="n">
        <f aca="false">IF(CHOOSE(MATCH(V$5,$B$10:$E$10,0),$B347,$C347,$D347,$E347)*V$6+V347*V$7&lt;V$2,V$3*V$4,0)</f>
        <v>0</v>
      </c>
      <c r="DP347" s="0" t="n">
        <f aca="false">IF(CHOOSE(MATCH(W$5,$B$10:$E$10,0),$B347,$C347,$D347,$E347)*W$6+W347*W$7&lt;W$2,W$3*W$4,0)</f>
        <v>0</v>
      </c>
      <c r="DQ347" s="0" t="n">
        <f aca="false">IF(CHOOSE(MATCH(X$5,$B$10:$E$10,0),$B347,$C347,$D347,$E347)*X$6+X347*X$7&lt;X$2,X$3*X$4,0)</f>
        <v>0</v>
      </c>
      <c r="DR347" s="0" t="n">
        <f aca="false">IF(CHOOSE(MATCH(Y$5,$B$10:$E$10,0),$B347,$C347,$D347,$E347)*Y$6+Y347*Y$7&lt;Y$2,Y$3*Y$4,0)</f>
        <v>0</v>
      </c>
      <c r="DS347" s="0" t="n">
        <f aca="false">IF(CHOOSE(MATCH(Z$5,$B$10:$E$10,0),$B347,$C347,$D347,$E347)*Z$6+Z347*Z$7&lt;Z$2,Z$3*Z$4,0)</f>
        <v>0</v>
      </c>
      <c r="DT347" s="0" t="n">
        <f aca="false">IF(CHOOSE(MATCH(AA$5,$B$10:$E$10,0),$B347,$C347,$D347,$E347)*AA$6+AA347*AA$7&lt;AA$2,AA$3*AA$4,0)</f>
        <v>0</v>
      </c>
      <c r="DU347" s="0" t="n">
        <f aca="false">IF(CHOOSE(MATCH(AB$5,$B$10:$E$10,0),$B347,$C347,$D347,$E347)*AB$6+AB347*AB$7&lt;AB$2,AB$3*AB$4,0)</f>
        <v>0</v>
      </c>
      <c r="DV347" s="0" t="n">
        <f aca="false">IF(CHOOSE(MATCH(AC$5,$B$10:$E$10,0),$B347,$C347,$D347,$E347)*AC$6+AC347*AC$7&lt;AC$2,AC$3*AC$4,0)</f>
        <v>0</v>
      </c>
      <c r="DW347" s="0" t="n">
        <f aca="false">IF(CHOOSE(MATCH(AD$5,$B$10:$E$10,0),$B347,$C347,$D347,$E347)*AD$6+AD347*AD$7&lt;AD$2,AD$3*AD$4,0)</f>
        <v>0</v>
      </c>
      <c r="DX347" s="0" t="n">
        <f aca="false">IF(CHOOSE(MATCH(AE$5,$B$10:$E$10,0),$B347,$C347,$D347,$E347)*AE$6+AE347*AE$7&lt;AE$2,AE$3*AE$4,0)</f>
        <v>0</v>
      </c>
      <c r="DY347" s="0" t="n">
        <f aca="false">IF(CHOOSE(MATCH(AF$5,$B$10:$E$10,0),$B347,$C347,$D347,$E347)*AF$6+AF347*AF$7&lt;AF$2,AF$3*AF$4,0)</f>
        <v>0</v>
      </c>
      <c r="DZ347" s="0" t="n">
        <f aca="false">IF(CHOOSE(MATCH(AG$5,$B$10:$E$10,0),$B347,$C347,$D347,$E347)*AG$6+AG347*AG$7&lt;AG$2,AG$3*AG$4,0)</f>
        <v>0</v>
      </c>
      <c r="EA347" s="0" t="n">
        <f aca="false">IF(CHOOSE(MATCH(AH$5,$B$10:$E$10,0),$B347,$C347,$D347,$E347)*AH$6+AH347*AH$7&lt;AH$2,AH$3*AH$4,0)</f>
        <v>0</v>
      </c>
      <c r="EB347" s="0" t="n">
        <f aca="false">IF(CHOOSE(MATCH(AI$5,$B$10:$E$10,0),$B347,$C347,$D347,$E347)*AI$6+AI347*AI$7&lt;AI$2,AI$3*AI$4,0)</f>
        <v>0</v>
      </c>
      <c r="EC347" s="0" t="n">
        <f aca="false">IF(CHOOSE(MATCH(AJ$5,$B$10:$E$10,0),$B347,$C347,$D347,$E347)*AJ$6+AJ347*AJ$7&lt;AJ$2,AJ$3*AJ$4,0)</f>
        <v>0</v>
      </c>
      <c r="ED347" s="0" t="n">
        <f aca="false">IF(CHOOSE(MATCH(AK$5,$B$10:$E$10,0),$B347,$C347,$D347,$E347)*AK$6+AK347*AK$7&lt;AK$2,AK$3*AK$4,0)</f>
        <v>0</v>
      </c>
      <c r="EE347" s="0" t="n">
        <f aca="false">IF(CHOOSE(MATCH(AL$5,$B$10:$E$10,0),$B347,$C347,$D347,$E347)*AL$6+AL347*AL$7&lt;AL$2,AL$3*AL$4,0)</f>
        <v>0</v>
      </c>
      <c r="EF347" s="0" t="n">
        <f aca="false">IF(CHOOSE(MATCH(AM$5,$B$10:$E$10,0),$B347,$C347,$D347,$E347)*AM$6+AM347*AM$7&lt;AM$2,AM$3*AM$4,0)</f>
        <v>0</v>
      </c>
      <c r="EG347" s="0" t="n">
        <f aca="false">IF(CHOOSE(MATCH(AN$5,$B$10:$E$10,0),$B347,$C347,$D347,$E347)*AN$6+AN347*AN$7&lt;AN$2,AN$3*AN$4,0)</f>
        <v>0</v>
      </c>
      <c r="EH347" s="0" t="n">
        <f aca="false">IF(CHOOSE(MATCH(AO$5,$B$10:$E$10,0),$B347,$C347,$D347,$E347)*AO$6+AO347*AO$7&lt;AO$2,AO$3*AO$4,0)</f>
        <v>0</v>
      </c>
      <c r="EI347" s="0" t="n">
        <f aca="false">IF(CHOOSE(MATCH(AP$5,$B$10:$E$10,0),$B347,$C347,$D347,$E347)*AP$6+AP347*AP$7&lt;AP$2,AP$3*AP$4,0)</f>
        <v>0</v>
      </c>
      <c r="EJ347" s="0" t="n">
        <f aca="false">IF(CHOOSE(MATCH(AQ$5,$B$10:$E$10,0),$B347,$C347,$D347,$E347)*AQ$6+AQ347*AQ$7&lt;AQ$2,AQ$3*AQ$4,0)</f>
        <v>0</v>
      </c>
      <c r="EK347" s="0" t="n">
        <f aca="false">IF(CHOOSE(MATCH(AR$5,$B$10:$E$10,0),$B347,$C347,$D347,$E347)*AR$6+AR347*AR$7&lt;AR$2,AR$3*AR$4,0)</f>
        <v>0</v>
      </c>
      <c r="EL347" s="0" t="n">
        <f aca="false">IF(CHOOSE(MATCH(AS$5,$B$10:$E$10,0),$B347,$C347,$D347,$E347)*AS$6+AS347*AS$7&lt;AS$2,AS$3*AS$4,0)</f>
        <v>0</v>
      </c>
      <c r="EM347" s="0" t="n">
        <f aca="false">IF(CHOOSE(MATCH(AT$5,$B$10:$E$10,0),$B347,$C347,$D347,$E347)*AT$6+AT347*AT$7&lt;AT$2,AT$3*AT$4,0)</f>
        <v>0</v>
      </c>
      <c r="EN347" s="0" t="n">
        <f aca="false">IF(CHOOSE(MATCH(AU$5,$B$10:$E$10,0),$B347,$C347,$D347,$E347)*AU$6+AU347*AU$7&lt;AU$2,AU$3*AU$4,0)</f>
        <v>0</v>
      </c>
      <c r="EO347" s="0" t="n">
        <f aca="false">IF(CHOOSE(MATCH(AV$5,$B$10:$E$10,0),$B347,$C347,$D347,$E347)*AV$6+AV347*AV$7&lt;AV$2,AV$3*AV$4,0)</f>
        <v>0</v>
      </c>
      <c r="EP347" s="0" t="n">
        <f aca="false">IF(CHOOSE(MATCH(AW$5,$B$10:$E$10,0),$B347,$C347,$D347,$E347)*AW$6+AW347*AW$7&lt;AW$2,AW$3*AW$4,0)</f>
        <v>0</v>
      </c>
      <c r="EQ347" s="0" t="n">
        <f aca="false">IF(CHOOSE(MATCH(AX$5,$B$10:$E$10,0),$B347,$C347,$D347,$E347)*AX$6+AX347*AX$7&lt;AX$2,AX$3*AX$4,0)</f>
        <v>0</v>
      </c>
      <c r="ER347" s="0" t="n">
        <f aca="false">IF(CHOOSE(MATCH(AY$5,$B$10:$E$10,0),$B347,$C347,$D347,$E347)*AY$6+AY347*AY$7&lt;AY$2,AY$3*AY$4,0)</f>
        <v>0</v>
      </c>
      <c r="ES347" s="0" t="n">
        <f aca="false">IF(CHOOSE(MATCH(AZ$5,$B$10:$E$10,0),$B347,$C347,$D347,$E347)*AZ$6+AZ347*AZ$7&lt;AZ$2,AZ$3*AZ$4,0)</f>
        <v>0</v>
      </c>
      <c r="ET347" s="0" t="n">
        <f aca="false">IF(CHOOSE(MATCH(BA$5,$B$10:$E$10,0),$B347,$C347,$D347,$E347)*BA$6+BA347*BA$7&lt;BA$2,BA$3*BA$4,0)</f>
        <v>0</v>
      </c>
      <c r="EU347" s="0" t="n">
        <f aca="false">IF(CHOOSE(MATCH(BB$5,$B$10:$E$10,0),$B347,$C347,$D347,$E347)*BB$6+BB347*BB$7&lt;BB$2,BB$3*BB$4,0)</f>
        <v>0</v>
      </c>
      <c r="EV347" s="0" t="n">
        <f aca="false">IF(CHOOSE(MATCH(BC$5,$B$10:$E$10,0),$B347,$C347,$D347,$E347)*BC$6+BC347*BC$7&lt;BC$2,BC$3*BC$4,0)</f>
        <v>0</v>
      </c>
      <c r="EW347" s="0" t="n">
        <f aca="false">IF(CHOOSE(MATCH(BD$5,$B$10:$E$10,0),$B347,$C347,$D347,$E347)*BD$6+BD347*BD$7&lt;BD$2,BD$3*BD$4,0)</f>
        <v>0</v>
      </c>
      <c r="EX347" s="0" t="n">
        <f aca="false">IF(CHOOSE(MATCH(BE$5,$B$10:$E$10,0),$B347,$C347,$D347,$E347)*BE$6+BE347*BE$7&lt;BE$2,BE$3*BE$4,0)</f>
        <v>0</v>
      </c>
      <c r="EY347" s="0" t="n">
        <f aca="false">IF(CHOOSE(MATCH(BF$5,$B$10:$E$10,0),$B347,$C347,$D347,$E347)*BF$6+BF347*BF$7&lt;BF$2,BF$3*BF$4,0)</f>
        <v>0</v>
      </c>
      <c r="EZ347" s="0" t="n">
        <f aca="false">IF(CHOOSE(MATCH(BG$5,$B$10:$E$10,0),$B347,$C347,$D347,$E347)*BG$6+BG347*BG$7&lt;BG$2,BG$3*BG$4,0)</f>
        <v>0</v>
      </c>
      <c r="FA347" s="0" t="n">
        <f aca="false">IF(CHOOSE(MATCH(BH$5,$B$10:$E$10,0),$B347,$C347,$D347,$E347)*BH$6+BH347*BH$7&lt;BH$2,BH$3*BH$4,0)</f>
        <v>0</v>
      </c>
      <c r="FB347" s="0" t="n">
        <f aca="false">IF(CHOOSE(MATCH(BI$5,$B$10:$E$10,0),$B347,$C347,$D347,$E347)*BI$6+BI347*BI$7&lt;BI$2,BI$3*BI$4,0)</f>
        <v>0</v>
      </c>
      <c r="FC347" s="0" t="n">
        <f aca="false">IF(CHOOSE(MATCH(BJ$5,$B$10:$E$10,0),$B347,$C347,$D347,$E347)*BJ$6+BJ347*BJ$7&lt;BJ$2,BJ$3*BJ$4,0)</f>
        <v>0</v>
      </c>
      <c r="FD347" s="0" t="n">
        <f aca="false">IF(CHOOSE(MATCH(BK$5,$B$10:$E$10,0),$B347,$C347,$D347,$E347)*BK$6+BK347*BK$7&lt;BK$2,BK$3*BK$4,0)</f>
        <v>0</v>
      </c>
      <c r="FE347" s="0" t="n">
        <f aca="false">IF(CHOOSE(MATCH(BL$5,$B$10:$E$10,0),$B347,$C347,$D347,$E347)*BL$6+BL347*BL$7&lt;BL$2,BL$3*BL$4,0)</f>
        <v>0</v>
      </c>
      <c r="FF347" s="0" t="n">
        <f aca="false">IF(CHOOSE(MATCH(BM$5,$B$10:$E$10,0),$B347,$C347,$D347,$E347)*BM$6+BM347*BM$7&lt;BM$2,BM$3*BM$4,0)</f>
        <v>0</v>
      </c>
      <c r="FG347" s="0" t="n">
        <f aca="false">IF(CHOOSE(MATCH(BN$5,$B$10:$E$10,0),$B347,$C347,$D347,$E347)*BN$6+BN347*BN$7&lt;BN$2,BN$3*BN$4,0)</f>
        <v>0</v>
      </c>
      <c r="FH347" s="0" t="n">
        <f aca="false">IF(CHOOSE(MATCH(BO$5,$B$10:$E$10,0),$B347,$C347,$D347,$E347)*BO$6+BO347*BO$7&lt;BO$2,BO$3*BO$4,0)</f>
        <v>0</v>
      </c>
      <c r="FI347" s="0" t="n">
        <f aca="false">IF(CHOOSE(MATCH(BP$5,$B$10:$E$10,0),$B347,$C347,$D347,$E347)*BP$6+BP347*BP$7&lt;BP$2,BP$3*BP$4,0)</f>
        <v>0</v>
      </c>
      <c r="FJ347" s="0" t="n">
        <f aca="false">IF(CHOOSE(MATCH(BQ$5,$B$10:$E$10,0),$B347,$C347,$D347,$E347)*BQ$6+BQ347*BQ$7&lt;BQ$2,BQ$3*BQ$4,0)</f>
        <v>0</v>
      </c>
      <c r="FK347" s="0" t="n">
        <f aca="false">IF(CHOOSE(MATCH(BR$5,$B$10:$E$10,0),$B347,$C347,$D347,$E347)*BR$6+BR347*BR$7&lt;BR$2,BR$3*BR$4,0)</f>
        <v>0</v>
      </c>
      <c r="FL347" s="0" t="n">
        <f aca="false">IF(CHOOSE(MATCH(BS$5,$B$10:$E$10,0),$B347,$C347,$D347,$E347)*BS$6+BS347*BS$7&lt;BS$2,BS$3*BS$4,0)</f>
        <v>0</v>
      </c>
      <c r="FM347" s="0" t="n">
        <f aca="false">IF(CHOOSE(MATCH(BT$5,$B$10:$E$10,0),$B347,$C347,$D347,$E347)*BT$6+BT347*BT$7&lt;BT$2,BT$3*BT$4,0)</f>
        <v>0</v>
      </c>
      <c r="FN347" s="0" t="n">
        <f aca="false">IF(CHOOSE(MATCH(BU$5,$B$10:$E$10,0),$B347,$C347,$D347,$E347)*BU$6+BU347*BU$7&lt;BU$2,BU$3*BU$4,0)</f>
        <v>0</v>
      </c>
      <c r="FO347" s="0" t="n">
        <f aca="false">IF(CHOOSE(MATCH(BV$5,$B$10:$E$10,0),$B347,$C347,$D347,$E347)*BV$6+BV347*BV$7&lt;BV$2,BV$3*BV$4,0)</f>
        <v>0</v>
      </c>
      <c r="FP347" s="0" t="n">
        <f aca="false">IF(CHOOSE(MATCH(BW$5,$B$10:$E$10,0),$B347,$C347,$D347,$E347)*BW$6+BW347*BW$7&lt;BW$2,BW$3*BW$4,0)</f>
        <v>0</v>
      </c>
      <c r="FQ347" s="0" t="n">
        <f aca="false">IF(CHOOSE(MATCH(BX$5,$B$10:$E$10,0),$B347,$C347,$D347,$E347)*BX$6+BX347*BX$7&lt;BX$2,BX$3*BX$4,0)</f>
        <v>0</v>
      </c>
      <c r="FR347" s="0" t="n">
        <f aca="false">IF(CHOOSE(MATCH(BY$5,$B$10:$E$10,0),$B347,$C347,$D347,$E347)*BY$6+BY347*BY$7&lt;BY$2,BY$3*BY$4,0)</f>
        <v>0</v>
      </c>
      <c r="FS347" s="0" t="n">
        <f aca="false">IF(CHOOSE(MATCH(BZ$5,$B$10:$E$10,0),$B347,$C347,$D347,$E347)*BZ$6+BZ347*BZ$7&lt;BZ$2,BZ$3*BZ$4,0)</f>
        <v>0</v>
      </c>
      <c r="FT347" s="0" t="n">
        <f aca="false">IF(CHOOSE(MATCH(CA$5,$B$10:$E$10,0),$B347,$C347,$D347,$E347)*CA$6+CA347*CA$7&lt;CA$2,CA$3*CA$4,0)</f>
        <v>12.5</v>
      </c>
      <c r="FU347" s="0" t="n">
        <f aca="false">IF(CHOOSE(MATCH(CB$5,$B$10:$E$10,0),$B347,$C347,$D347,$E347)*CB$6+CB347*CB$7&lt;CB$2,CB$3*CB$4,0)</f>
        <v>0</v>
      </c>
      <c r="FV347" s="0" t="n">
        <f aca="false">IF(CHOOSE(MATCH(CC$5,$B$10:$E$10,0),$B347,$C347,$D347,$E347)*CC$6+CC347*CC$7&lt;CC$2,CC$3*CC$4,0)</f>
        <v>0</v>
      </c>
      <c r="FW347" s="0" t="n">
        <f aca="false">IF(CHOOSE(MATCH(CD$5,$B$10:$E$10,0),$B347,$C347,$D347,$E347)*CD$6+CD347*CD$7&lt;CD$2,CD$3*CD$4,0)</f>
        <v>0</v>
      </c>
      <c r="FX347" s="0" t="n">
        <f aca="false">IF(CHOOSE(MATCH(CE$5,$B$10:$E$10,0),$B347,$C347,$D347,$E347)*CE$6+CE347*CE$7&lt;CE$2,CE$3*CE$4,0)</f>
        <v>2.5</v>
      </c>
      <c r="FY347" s="0" t="n">
        <f aca="false">IF(CHOOSE(MATCH(CF$5,$B$10:$E$10,0),$B347,$C347,$D347,$E347)*CF$6+CF347*CF$7&lt;CF$2,CF$3*CF$4,0)</f>
        <v>2.5</v>
      </c>
      <c r="FZ347" s="0" t="n">
        <f aca="false">IF(CHOOSE(MATCH(CG$5,$B$10:$E$10,0),$B347,$C347,$D347,$E347)*CG$6+CG347*CG$7&lt;CG$2,CG$3*CG$4,0)</f>
        <v>0</v>
      </c>
      <c r="GA347" s="0" t="n">
        <f aca="false">IF(CHOOSE(MATCH(CH$5,$B$10:$E$10,0),$B347,$C347,$D347,$E347)*CH$6+CH347*CH$7&lt;CH$2,CH$3*CH$4,0)</f>
        <v>0</v>
      </c>
      <c r="GB347" s="0" t="n">
        <f aca="false">IF(CHOOSE(MATCH(CI$5,$B$10:$E$10,0),$B347,$C347,$D347,$E347)*CI$6+CI347*CI$7&lt;CI$2,CI$3*CI$4,0)</f>
        <v>0</v>
      </c>
      <c r="GC347" s="0" t="n">
        <f aca="false">IF(CHOOSE(MATCH(CJ$5,$B$10:$E$10,0),$B347,$C347,$D347,$E347)*CJ$6+CJ347*CJ$7&lt;CJ$2,CJ$3*CJ$4,0)</f>
        <v>0</v>
      </c>
      <c r="GD347" s="0" t="n">
        <f aca="false">IF(CHOOSE(MATCH(CK$5,$B$10:$E$10,0),$B347,$C347,$D347,$E347)*CK$6+CK347*CK$7&lt;CK$2,CK$3*CK$4,0)</f>
        <v>0</v>
      </c>
      <c r="GE347" s="0" t="n">
        <f aca="false">IF(CHOOSE(MATCH(CL$5,$B$10:$E$10,0),$B347,$C347,$D347,$E347)*CL$6+CL347*CL$7&lt;CL$2,CL$3*CL$4,0)</f>
        <v>0</v>
      </c>
      <c r="GF347" s="0" t="n">
        <f aca="false">IF(CHOOSE(MATCH(CM$5,$B$10:$E$10,0),$B347,$C347,$D347,$E347)*CM$6+CM347*CM$7&lt;CM$2,CM$3*CM$4,0)</f>
        <v>0</v>
      </c>
      <c r="GG347" s="0" t="n">
        <f aca="false">IF(CHOOSE(MATCH(CN$5,$B$10:$E$10,0),$B347,$C347,$D347,$E347)*CN$6+CN347*CN$7&lt;CN$2,CN$3*CN$4,0)</f>
        <v>0</v>
      </c>
      <c r="GH347" s="0" t="n">
        <f aca="false">IF(CHOOSE(MATCH(CO$5,$B$10:$E$10,0),$B347,$C347,$D347,$E347)*CO$6+CO347*CO$7&lt;CO$2,CO$3*CO$4,0)</f>
        <v>0</v>
      </c>
      <c r="GI347" s="0" t="n">
        <f aca="false">IF(CHOOSE(MATCH(CP$5,$B$10:$E$10,0),$B347,$C347,$D347,$E347)*CP$6+CP347*CP$7&lt;CP$2,CP$3*CP$4,0)</f>
        <v>0</v>
      </c>
      <c r="GJ347" s="0" t="n">
        <f aca="false">IF(CHOOSE(MATCH(CQ$5,$B$10:$E$10,0),$B347,$C347,$D347,$E347)*CQ$6+CQ347*CQ$7&lt;CQ$2,CQ$3*CQ$4,0)</f>
        <v>0</v>
      </c>
      <c r="GK347" s="0" t="n">
        <f aca="false">IF(CHOOSE(MATCH(CR$5,$B$10:$E$10,0),$B347,$C347,$D347,$E347)*CR$6+CR347*CR$7&lt;CR$2,CR$3*CR$4,0)</f>
        <v>0</v>
      </c>
      <c r="GL347" s="0" t="n">
        <f aca="false">IF(CHOOSE(MATCH(CS$5,$B$10:$E$10,0),$B347,$C347,$D347,$E347)*CS$6+CS347*CS$7&lt;CS$2,CS$3*CS$4,0)</f>
        <v>0</v>
      </c>
      <c r="GM347" s="0" t="n">
        <f aca="false">IF(CHOOSE(MATCH(CT$5,$B$10:$E$10,0),$B347,$C347,$D347,$E347)*CT$6+CT347*CT$7&lt;CT$2,CT$3*CT$4,0)</f>
        <v>0</v>
      </c>
      <c r="GN347" s="0" t="n">
        <f aca="false">IF(CHOOSE(MATCH(CU$5,$B$10:$E$10,0),$B347,$C347,$D347,$E347)*CU$6+CU347*CU$7&lt;CU$2,CU$3*CU$4,0)</f>
        <v>0</v>
      </c>
      <c r="GO347" s="0" t="n">
        <f aca="false">IF(CHOOSE(MATCH(CV$5,$B$10:$E$10,0),$B347,$C347,$D347,$E347)*CV$6+CV347*CV$7&lt;CV$2,CV$3*CV$4,0)</f>
        <v>0</v>
      </c>
      <c r="GP347" s="0" t="n">
        <f aca="false">IF(CHOOSE(MATCH(CW$5,$B$10:$E$10,0),$B347,$C347,$D347,$E347)*CW$6+CW347*CW$7&lt;CW$2,CW$3*CW$4,0)</f>
        <v>0</v>
      </c>
      <c r="GQ347" s="0" t="n">
        <f aca="false">IF(CHOOSE(MATCH(CX$5,$B$10:$E$10,0),$B347,$C347,$D347,$E347)*CX$6+CX347*CX$7&lt;CX$2,CX$3*CX$4,0)</f>
        <v>0</v>
      </c>
      <c r="GS347" s="0" t="n">
        <f aca="false">SUM(CZ347:GQ347)</f>
        <v>18</v>
      </c>
      <c r="GT347" s="0" t="n">
        <f aca="false">IF(GS347&gt;$GS$6,1,0)</f>
        <v>0</v>
      </c>
    </row>
    <row r="348" customFormat="false" ht="14" hidden="false" customHeight="false" outlineLevel="0" collapsed="false">
      <c r="A348" s="0" t="n">
        <v>338</v>
      </c>
      <c r="B348" s="0" t="n">
        <v>0.506382541058191</v>
      </c>
      <c r="C348" s="0" t="n">
        <v>0.470173125488812</v>
      </c>
      <c r="D348" s="0" t="n">
        <v>0.217636455695831</v>
      </c>
      <c r="E348" s="0" t="n">
        <v>0.110371943546302</v>
      </c>
      <c r="G348" s="0" t="n">
        <v>1.24746748042526</v>
      </c>
      <c r="H348" s="0" t="n">
        <v>0.432603428635048</v>
      </c>
      <c r="I348" s="0" t="n">
        <v>-1.44592831929913</v>
      </c>
      <c r="J348" s="0" t="n">
        <v>-0.049017216952052</v>
      </c>
      <c r="K348" s="0" t="n">
        <v>-0.107650066638598</v>
      </c>
      <c r="L348" s="0" t="n">
        <v>-0.796198946773075</v>
      </c>
      <c r="M348" s="0" t="n">
        <v>0.173640728462487</v>
      </c>
      <c r="N348" s="0" t="n">
        <v>-1.35748450702522</v>
      </c>
      <c r="O348" s="0" t="n">
        <v>1.30229409478488</v>
      </c>
      <c r="P348" s="0" t="n">
        <v>-0.127138264360838</v>
      </c>
      <c r="Q348" s="0" t="n">
        <v>-3.00860847346485</v>
      </c>
      <c r="R348" s="0" t="n">
        <v>0.697209543432109</v>
      </c>
      <c r="S348" s="0" t="n">
        <v>0.896689016371965</v>
      </c>
      <c r="T348" s="0" t="n">
        <v>-0.0373017883248394</v>
      </c>
      <c r="U348" s="0" t="n">
        <v>2.15153704630211</v>
      </c>
      <c r="V348" s="0" t="n">
        <v>-0.41986936594185</v>
      </c>
      <c r="W348" s="0" t="n">
        <v>-1.33142293634592</v>
      </c>
      <c r="X348" s="0" t="n">
        <v>0.822201400296763</v>
      </c>
      <c r="Y348" s="0" t="n">
        <v>-1.46646470966516</v>
      </c>
      <c r="Z348" s="0" t="n">
        <v>0.630453769190353</v>
      </c>
      <c r="AA348" s="0" t="n">
        <v>0.849540811032057</v>
      </c>
      <c r="AB348" s="0" t="n">
        <v>-0.554493908566656</v>
      </c>
      <c r="AC348" s="0" t="n">
        <v>0.432770548286499</v>
      </c>
      <c r="AD348" s="0" t="n">
        <v>0.893605829332955</v>
      </c>
      <c r="AE348" s="0" t="n">
        <v>0.338309291691985</v>
      </c>
      <c r="AF348" s="0" t="n">
        <v>0.264643631453509</v>
      </c>
      <c r="AG348" s="0" t="n">
        <v>-0.520901721756673</v>
      </c>
      <c r="AH348" s="0" t="n">
        <v>-0.854818154039094</v>
      </c>
      <c r="AI348" s="0" t="n">
        <v>0.208467554330127</v>
      </c>
      <c r="AJ348" s="0" t="n">
        <v>0.312900283461204</v>
      </c>
      <c r="AK348" s="0" t="n">
        <v>-0.975906004896387</v>
      </c>
      <c r="AL348" s="0" t="n">
        <v>-0.600773546466371</v>
      </c>
      <c r="AM348" s="0" t="n">
        <v>-1.43921397466329</v>
      </c>
      <c r="AN348" s="0" t="n">
        <v>0.783345512900269</v>
      </c>
      <c r="AO348" s="0" t="n">
        <v>-0.451243522547884</v>
      </c>
      <c r="AP348" s="0" t="n">
        <v>-0.871361862664344</v>
      </c>
      <c r="AQ348" s="0" t="n">
        <v>-1.14589511213126</v>
      </c>
      <c r="AR348" s="0" t="n">
        <v>-0.88305114331888</v>
      </c>
      <c r="AS348" s="0" t="n">
        <v>0.0603552052780287</v>
      </c>
      <c r="AT348" s="0" t="n">
        <v>-1.33328285301104</v>
      </c>
      <c r="AU348" s="0" t="n">
        <v>0.634004209132399</v>
      </c>
      <c r="AV348" s="0" t="n">
        <v>-1.60209765454056</v>
      </c>
      <c r="AW348" s="0" t="n">
        <v>1.62630385602824</v>
      </c>
      <c r="AX348" s="0" t="n">
        <v>-0.263772790276562</v>
      </c>
      <c r="AY348" s="0" t="n">
        <v>-0.974673639575485</v>
      </c>
      <c r="AZ348" s="0" t="n">
        <v>0.0690181423124159</v>
      </c>
      <c r="BA348" s="0" t="n">
        <v>1.338135007245</v>
      </c>
      <c r="BB348" s="0" t="n">
        <v>-0.20323113858467</v>
      </c>
      <c r="BC348" s="0" t="n">
        <v>-0.759550857765134</v>
      </c>
      <c r="BD348" s="0" t="n">
        <v>-0.248199967245455</v>
      </c>
      <c r="BE348" s="0" t="n">
        <v>0.893835476745153</v>
      </c>
      <c r="BF348" s="0" t="n">
        <v>-1.43256329465657</v>
      </c>
      <c r="BG348" s="0" t="n">
        <v>-0.592183369008126</v>
      </c>
      <c r="BH348" s="0" t="n">
        <v>0.740496943762992</v>
      </c>
      <c r="BI348" s="0" t="n">
        <v>-0.417030605603941</v>
      </c>
      <c r="BJ348" s="0" t="n">
        <v>1.98520865524188</v>
      </c>
      <c r="BK348" s="0" t="n">
        <v>-1.44679688673932</v>
      </c>
      <c r="BL348" s="0" t="n">
        <v>-1.09907205114723</v>
      </c>
      <c r="BM348" s="0" t="n">
        <v>-0.786155851528747</v>
      </c>
      <c r="BN348" s="0" t="n">
        <v>0.496090706292307</v>
      </c>
      <c r="BO348" s="0" t="n">
        <v>-1.33346702568815</v>
      </c>
      <c r="BP348" s="0" t="n">
        <v>-2.10025064006913</v>
      </c>
      <c r="BQ348" s="0" t="n">
        <v>0.112036104837898</v>
      </c>
      <c r="BR348" s="0" t="n">
        <v>-0.115732063932228</v>
      </c>
      <c r="BS348" s="0" t="n">
        <v>0.071012209446053</v>
      </c>
      <c r="BT348" s="0" t="n">
        <v>0.214647570828674</v>
      </c>
      <c r="BU348" s="0" t="n">
        <v>-2.18193235923536</v>
      </c>
      <c r="BV348" s="0" t="n">
        <v>-1.22593974083429</v>
      </c>
      <c r="BW348" s="0" t="n">
        <v>0.308484686684096</v>
      </c>
      <c r="BX348" s="0" t="n">
        <v>-0.403715603169985</v>
      </c>
      <c r="BY348" s="0" t="n">
        <v>1.8490209185984</v>
      </c>
      <c r="BZ348" s="0" t="n">
        <v>0.134082256408874</v>
      </c>
      <c r="CA348" s="0" t="n">
        <v>-0.191064373211702</v>
      </c>
      <c r="CB348" s="0" t="n">
        <v>-0.221227764996001</v>
      </c>
      <c r="CC348" s="0" t="n">
        <v>0.505194748257054</v>
      </c>
      <c r="CD348" s="0" t="n">
        <v>-0.076918240665691</v>
      </c>
      <c r="CE348" s="0" t="n">
        <v>0.585268935537897</v>
      </c>
      <c r="CF348" s="0" t="n">
        <v>-0.196130258700578</v>
      </c>
      <c r="CG348" s="0" t="n">
        <v>1.10637756733922</v>
      </c>
      <c r="CH348" s="0" t="n">
        <v>0.373108832718572</v>
      </c>
      <c r="CI348" s="0" t="n">
        <v>-0.787094904808328</v>
      </c>
      <c r="CJ348" s="0" t="n">
        <v>0.144973455462605</v>
      </c>
      <c r="CK348" s="0" t="n">
        <v>0.0800650923338253</v>
      </c>
      <c r="CL348" s="0" t="n">
        <v>0.345121407008264</v>
      </c>
      <c r="CM348" s="0" t="n">
        <v>0.432854676546413</v>
      </c>
      <c r="CN348" s="0" t="n">
        <v>0.795673713582801</v>
      </c>
      <c r="CO348" s="0" t="n">
        <v>0.133541107061319</v>
      </c>
      <c r="CP348" s="0" t="n">
        <v>-1.59033788804663</v>
      </c>
      <c r="CQ348" s="0" t="n">
        <v>-1.18930074677337</v>
      </c>
      <c r="CR348" s="0" t="n">
        <v>0.849211119202664</v>
      </c>
      <c r="CS348" s="0" t="n">
        <v>1.32975401356816</v>
      </c>
      <c r="CT348" s="0" t="n">
        <v>-0.507194499732577</v>
      </c>
      <c r="CU348" s="0" t="n">
        <v>1.11745066533331</v>
      </c>
      <c r="CV348" s="0" t="n">
        <v>0.535590061190305</v>
      </c>
      <c r="CW348" s="0" t="n">
        <v>0.721411197446287</v>
      </c>
      <c r="CX348" s="0" t="n">
        <v>1.9616254576249</v>
      </c>
      <c r="CZ348" s="0" t="n">
        <f aca="false">IF(CHOOSE(MATCH(G$5,$B$10:$E$10,0),$B348,$C348,$D348,$E348)*G$6+G348*G$7&lt;G$2,G$3*G$4,0)</f>
        <v>0</v>
      </c>
      <c r="DA348" s="0" t="n">
        <f aca="false">IF(CHOOSE(MATCH(H$5,$B$10:$E$10,0),$B348,$C348,$D348,$E348)*H$6+H348*H$7&lt;H$2,H$3*H$4,0)</f>
        <v>0</v>
      </c>
      <c r="DB348" s="0" t="n">
        <f aca="false">IF(CHOOSE(MATCH(I$5,$B$10:$E$10,0),$B348,$C348,$D348,$E348)*I$6+I348*I$7&lt;I$2,I$3*I$4,0)</f>
        <v>0</v>
      </c>
      <c r="DC348" s="0" t="n">
        <f aca="false">IF(CHOOSE(MATCH(J$5,$B$10:$E$10,0),$B348,$C348,$D348,$E348)*J$6+J348*J$7&lt;J$2,J$3*J$4,0)</f>
        <v>0</v>
      </c>
      <c r="DD348" s="0" t="n">
        <f aca="false">IF(CHOOSE(MATCH(K$5,$B$10:$E$10,0),$B348,$C348,$D348,$E348)*K$6+K348*K$7&lt;K$2,K$3*K$4,0)</f>
        <v>0</v>
      </c>
      <c r="DE348" s="0" t="n">
        <f aca="false">IF(CHOOSE(MATCH(L$5,$B$10:$E$10,0),$B348,$C348,$D348,$E348)*L$6+L348*L$7&lt;L$2,L$3*L$4,0)</f>
        <v>0</v>
      </c>
      <c r="DF348" s="0" t="n">
        <f aca="false">IF(CHOOSE(MATCH(M$5,$B$10:$E$10,0),$B348,$C348,$D348,$E348)*M$6+M348*M$7&lt;M$2,M$3*M$4,0)</f>
        <v>0</v>
      </c>
      <c r="DG348" s="0" t="n">
        <f aca="false">IF(CHOOSE(MATCH(N$5,$B$10:$E$10,0),$B348,$C348,$D348,$E348)*N$6+N348*N$7&lt;N$2,N$3*N$4,0)</f>
        <v>0</v>
      </c>
      <c r="DH348" s="0" t="n">
        <f aca="false">IF(CHOOSE(MATCH(O$5,$B$10:$E$10,0),$B348,$C348,$D348,$E348)*O$6+O348*O$7&lt;O$2,O$3*O$4,0)</f>
        <v>0</v>
      </c>
      <c r="DI348" s="0" t="n">
        <f aca="false">IF(CHOOSE(MATCH(P$5,$B$10:$E$10,0),$B348,$C348,$D348,$E348)*P$6+P348*P$7&lt;P$2,P$3*P$4,0)</f>
        <v>0</v>
      </c>
      <c r="DJ348" s="0" t="n">
        <f aca="false">IF(CHOOSE(MATCH(Q$5,$B$10:$E$10,0),$B348,$C348,$D348,$E348)*Q$6+Q348*Q$7&lt;Q$2,Q$3*Q$4,0)</f>
        <v>0.5</v>
      </c>
      <c r="DK348" s="0" t="n">
        <f aca="false">IF(CHOOSE(MATCH(R$5,$B$10:$E$10,0),$B348,$C348,$D348,$E348)*R$6+R348*R$7&lt;R$2,R$3*R$4,0)</f>
        <v>0</v>
      </c>
      <c r="DL348" s="0" t="n">
        <f aca="false">IF(CHOOSE(MATCH(S$5,$B$10:$E$10,0),$B348,$C348,$D348,$E348)*S$6+S348*S$7&lt;S$2,S$3*S$4,0)</f>
        <v>0</v>
      </c>
      <c r="DM348" s="0" t="n">
        <f aca="false">IF(CHOOSE(MATCH(T$5,$B$10:$E$10,0),$B348,$C348,$D348,$E348)*T$6+T348*T$7&lt;T$2,T$3*T$4,0)</f>
        <v>0</v>
      </c>
      <c r="DN348" s="0" t="n">
        <f aca="false">IF(CHOOSE(MATCH(U$5,$B$10:$E$10,0),$B348,$C348,$D348,$E348)*U$6+U348*U$7&lt;U$2,U$3*U$4,0)</f>
        <v>0</v>
      </c>
      <c r="DO348" s="0" t="n">
        <f aca="false">IF(CHOOSE(MATCH(V$5,$B$10:$E$10,0),$B348,$C348,$D348,$E348)*V$6+V348*V$7&lt;V$2,V$3*V$4,0)</f>
        <v>0</v>
      </c>
      <c r="DP348" s="0" t="n">
        <f aca="false">IF(CHOOSE(MATCH(W$5,$B$10:$E$10,0),$B348,$C348,$D348,$E348)*W$6+W348*W$7&lt;W$2,W$3*W$4,0)</f>
        <v>0</v>
      </c>
      <c r="DQ348" s="0" t="n">
        <f aca="false">IF(CHOOSE(MATCH(X$5,$B$10:$E$10,0),$B348,$C348,$D348,$E348)*X$6+X348*X$7&lt;X$2,X$3*X$4,0)</f>
        <v>0</v>
      </c>
      <c r="DR348" s="0" t="n">
        <f aca="false">IF(CHOOSE(MATCH(Y$5,$B$10:$E$10,0),$B348,$C348,$D348,$E348)*Y$6+Y348*Y$7&lt;Y$2,Y$3*Y$4,0)</f>
        <v>0</v>
      </c>
      <c r="DS348" s="0" t="n">
        <f aca="false">IF(CHOOSE(MATCH(Z$5,$B$10:$E$10,0),$B348,$C348,$D348,$E348)*Z$6+Z348*Z$7&lt;Z$2,Z$3*Z$4,0)</f>
        <v>0</v>
      </c>
      <c r="DT348" s="0" t="n">
        <f aca="false">IF(CHOOSE(MATCH(AA$5,$B$10:$E$10,0),$B348,$C348,$D348,$E348)*AA$6+AA348*AA$7&lt;AA$2,AA$3*AA$4,0)</f>
        <v>0</v>
      </c>
      <c r="DU348" s="0" t="n">
        <f aca="false">IF(CHOOSE(MATCH(AB$5,$B$10:$E$10,0),$B348,$C348,$D348,$E348)*AB$6+AB348*AB$7&lt;AB$2,AB$3*AB$4,0)</f>
        <v>0</v>
      </c>
      <c r="DV348" s="0" t="n">
        <f aca="false">IF(CHOOSE(MATCH(AC$5,$B$10:$E$10,0),$B348,$C348,$D348,$E348)*AC$6+AC348*AC$7&lt;AC$2,AC$3*AC$4,0)</f>
        <v>0</v>
      </c>
      <c r="DW348" s="0" t="n">
        <f aca="false">IF(CHOOSE(MATCH(AD$5,$B$10:$E$10,0),$B348,$C348,$D348,$E348)*AD$6+AD348*AD$7&lt;AD$2,AD$3*AD$4,0)</f>
        <v>0</v>
      </c>
      <c r="DX348" s="0" t="n">
        <f aca="false">IF(CHOOSE(MATCH(AE$5,$B$10:$E$10,0),$B348,$C348,$D348,$E348)*AE$6+AE348*AE$7&lt;AE$2,AE$3*AE$4,0)</f>
        <v>0</v>
      </c>
      <c r="DY348" s="0" t="n">
        <f aca="false">IF(CHOOSE(MATCH(AF$5,$B$10:$E$10,0),$B348,$C348,$D348,$E348)*AF$6+AF348*AF$7&lt;AF$2,AF$3*AF$4,0)</f>
        <v>0</v>
      </c>
      <c r="DZ348" s="0" t="n">
        <f aca="false">IF(CHOOSE(MATCH(AG$5,$B$10:$E$10,0),$B348,$C348,$D348,$E348)*AG$6+AG348*AG$7&lt;AG$2,AG$3*AG$4,0)</f>
        <v>0</v>
      </c>
      <c r="EA348" s="0" t="n">
        <f aca="false">IF(CHOOSE(MATCH(AH$5,$B$10:$E$10,0),$B348,$C348,$D348,$E348)*AH$6+AH348*AH$7&lt;AH$2,AH$3*AH$4,0)</f>
        <v>0</v>
      </c>
      <c r="EB348" s="0" t="n">
        <f aca="false">IF(CHOOSE(MATCH(AI$5,$B$10:$E$10,0),$B348,$C348,$D348,$E348)*AI$6+AI348*AI$7&lt;AI$2,AI$3*AI$4,0)</f>
        <v>0</v>
      </c>
      <c r="EC348" s="0" t="n">
        <f aca="false">IF(CHOOSE(MATCH(AJ$5,$B$10:$E$10,0),$B348,$C348,$D348,$E348)*AJ$6+AJ348*AJ$7&lt;AJ$2,AJ$3*AJ$4,0)</f>
        <v>0</v>
      </c>
      <c r="ED348" s="0" t="n">
        <f aca="false">IF(CHOOSE(MATCH(AK$5,$B$10:$E$10,0),$B348,$C348,$D348,$E348)*AK$6+AK348*AK$7&lt;AK$2,AK$3*AK$4,0)</f>
        <v>0</v>
      </c>
      <c r="EE348" s="0" t="n">
        <f aca="false">IF(CHOOSE(MATCH(AL$5,$B$10:$E$10,0),$B348,$C348,$D348,$E348)*AL$6+AL348*AL$7&lt;AL$2,AL$3*AL$4,0)</f>
        <v>0</v>
      </c>
      <c r="EF348" s="0" t="n">
        <f aca="false">IF(CHOOSE(MATCH(AM$5,$B$10:$E$10,0),$B348,$C348,$D348,$E348)*AM$6+AM348*AM$7&lt;AM$2,AM$3*AM$4,0)</f>
        <v>0</v>
      </c>
      <c r="EG348" s="0" t="n">
        <f aca="false">IF(CHOOSE(MATCH(AN$5,$B$10:$E$10,0),$B348,$C348,$D348,$E348)*AN$6+AN348*AN$7&lt;AN$2,AN$3*AN$4,0)</f>
        <v>0</v>
      </c>
      <c r="EH348" s="0" t="n">
        <f aca="false">IF(CHOOSE(MATCH(AO$5,$B$10:$E$10,0),$B348,$C348,$D348,$E348)*AO$6+AO348*AO$7&lt;AO$2,AO$3*AO$4,0)</f>
        <v>0</v>
      </c>
      <c r="EI348" s="0" t="n">
        <f aca="false">IF(CHOOSE(MATCH(AP$5,$B$10:$E$10,0),$B348,$C348,$D348,$E348)*AP$6+AP348*AP$7&lt;AP$2,AP$3*AP$4,0)</f>
        <v>0</v>
      </c>
      <c r="EJ348" s="0" t="n">
        <f aca="false">IF(CHOOSE(MATCH(AQ$5,$B$10:$E$10,0),$B348,$C348,$D348,$E348)*AQ$6+AQ348*AQ$7&lt;AQ$2,AQ$3*AQ$4,0)</f>
        <v>0</v>
      </c>
      <c r="EK348" s="0" t="n">
        <f aca="false">IF(CHOOSE(MATCH(AR$5,$B$10:$E$10,0),$B348,$C348,$D348,$E348)*AR$6+AR348*AR$7&lt;AR$2,AR$3*AR$4,0)</f>
        <v>0</v>
      </c>
      <c r="EL348" s="0" t="n">
        <f aca="false">IF(CHOOSE(MATCH(AS$5,$B$10:$E$10,0),$B348,$C348,$D348,$E348)*AS$6+AS348*AS$7&lt;AS$2,AS$3*AS$4,0)</f>
        <v>0</v>
      </c>
      <c r="EM348" s="0" t="n">
        <f aca="false">IF(CHOOSE(MATCH(AT$5,$B$10:$E$10,0),$B348,$C348,$D348,$E348)*AT$6+AT348*AT$7&lt;AT$2,AT$3*AT$4,0)</f>
        <v>0</v>
      </c>
      <c r="EN348" s="0" t="n">
        <f aca="false">IF(CHOOSE(MATCH(AU$5,$B$10:$E$10,0),$B348,$C348,$D348,$E348)*AU$6+AU348*AU$7&lt;AU$2,AU$3*AU$4,0)</f>
        <v>0</v>
      </c>
      <c r="EO348" s="0" t="n">
        <f aca="false">IF(CHOOSE(MATCH(AV$5,$B$10:$E$10,0),$B348,$C348,$D348,$E348)*AV$6+AV348*AV$7&lt;AV$2,AV$3*AV$4,0)</f>
        <v>0</v>
      </c>
      <c r="EP348" s="0" t="n">
        <f aca="false">IF(CHOOSE(MATCH(AW$5,$B$10:$E$10,0),$B348,$C348,$D348,$E348)*AW$6+AW348*AW$7&lt;AW$2,AW$3*AW$4,0)</f>
        <v>0</v>
      </c>
      <c r="EQ348" s="0" t="n">
        <f aca="false">IF(CHOOSE(MATCH(AX$5,$B$10:$E$10,0),$B348,$C348,$D348,$E348)*AX$6+AX348*AX$7&lt;AX$2,AX$3*AX$4,0)</f>
        <v>0</v>
      </c>
      <c r="ER348" s="0" t="n">
        <f aca="false">IF(CHOOSE(MATCH(AY$5,$B$10:$E$10,0),$B348,$C348,$D348,$E348)*AY$6+AY348*AY$7&lt;AY$2,AY$3*AY$4,0)</f>
        <v>0</v>
      </c>
      <c r="ES348" s="0" t="n">
        <f aca="false">IF(CHOOSE(MATCH(AZ$5,$B$10:$E$10,0),$B348,$C348,$D348,$E348)*AZ$6+AZ348*AZ$7&lt;AZ$2,AZ$3*AZ$4,0)</f>
        <v>0</v>
      </c>
      <c r="ET348" s="0" t="n">
        <f aca="false">IF(CHOOSE(MATCH(BA$5,$B$10:$E$10,0),$B348,$C348,$D348,$E348)*BA$6+BA348*BA$7&lt;BA$2,BA$3*BA$4,0)</f>
        <v>0</v>
      </c>
      <c r="EU348" s="0" t="n">
        <f aca="false">IF(CHOOSE(MATCH(BB$5,$B$10:$E$10,0),$B348,$C348,$D348,$E348)*BB$6+BB348*BB$7&lt;BB$2,BB$3*BB$4,0)</f>
        <v>0</v>
      </c>
      <c r="EV348" s="0" t="n">
        <f aca="false">IF(CHOOSE(MATCH(BC$5,$B$10:$E$10,0),$B348,$C348,$D348,$E348)*BC$6+BC348*BC$7&lt;BC$2,BC$3*BC$4,0)</f>
        <v>0</v>
      </c>
      <c r="EW348" s="0" t="n">
        <f aca="false">IF(CHOOSE(MATCH(BD$5,$B$10:$E$10,0),$B348,$C348,$D348,$E348)*BD$6+BD348*BD$7&lt;BD$2,BD$3*BD$4,0)</f>
        <v>0</v>
      </c>
      <c r="EX348" s="0" t="n">
        <f aca="false">IF(CHOOSE(MATCH(BE$5,$B$10:$E$10,0),$B348,$C348,$D348,$E348)*BE$6+BE348*BE$7&lt;BE$2,BE$3*BE$4,0)</f>
        <v>0</v>
      </c>
      <c r="EY348" s="0" t="n">
        <f aca="false">IF(CHOOSE(MATCH(BF$5,$B$10:$E$10,0),$B348,$C348,$D348,$E348)*BF$6+BF348*BF$7&lt;BF$2,BF$3*BF$4,0)</f>
        <v>0</v>
      </c>
      <c r="EZ348" s="0" t="n">
        <f aca="false">IF(CHOOSE(MATCH(BG$5,$B$10:$E$10,0),$B348,$C348,$D348,$E348)*BG$6+BG348*BG$7&lt;BG$2,BG$3*BG$4,0)</f>
        <v>0</v>
      </c>
      <c r="FA348" s="0" t="n">
        <f aca="false">IF(CHOOSE(MATCH(BH$5,$B$10:$E$10,0),$B348,$C348,$D348,$E348)*BH$6+BH348*BH$7&lt;BH$2,BH$3*BH$4,0)</f>
        <v>0</v>
      </c>
      <c r="FB348" s="0" t="n">
        <f aca="false">IF(CHOOSE(MATCH(BI$5,$B$10:$E$10,0),$B348,$C348,$D348,$E348)*BI$6+BI348*BI$7&lt;BI$2,BI$3*BI$4,0)</f>
        <v>0</v>
      </c>
      <c r="FC348" s="0" t="n">
        <f aca="false">IF(CHOOSE(MATCH(BJ$5,$B$10:$E$10,0),$B348,$C348,$D348,$E348)*BJ$6+BJ348*BJ$7&lt;BJ$2,BJ$3*BJ$4,0)</f>
        <v>0</v>
      </c>
      <c r="FD348" s="0" t="n">
        <f aca="false">IF(CHOOSE(MATCH(BK$5,$B$10:$E$10,0),$B348,$C348,$D348,$E348)*BK$6+BK348*BK$7&lt;BK$2,BK$3*BK$4,0)</f>
        <v>0</v>
      </c>
      <c r="FE348" s="0" t="n">
        <f aca="false">IF(CHOOSE(MATCH(BL$5,$B$10:$E$10,0),$B348,$C348,$D348,$E348)*BL$6+BL348*BL$7&lt;BL$2,BL$3*BL$4,0)</f>
        <v>0</v>
      </c>
      <c r="FF348" s="0" t="n">
        <f aca="false">IF(CHOOSE(MATCH(BM$5,$B$10:$E$10,0),$B348,$C348,$D348,$E348)*BM$6+BM348*BM$7&lt;BM$2,BM$3*BM$4,0)</f>
        <v>0</v>
      </c>
      <c r="FG348" s="0" t="n">
        <f aca="false">IF(CHOOSE(MATCH(BN$5,$B$10:$E$10,0),$B348,$C348,$D348,$E348)*BN$6+BN348*BN$7&lt;BN$2,BN$3*BN$4,0)</f>
        <v>0</v>
      </c>
      <c r="FH348" s="0" t="n">
        <f aca="false">IF(CHOOSE(MATCH(BO$5,$B$10:$E$10,0),$B348,$C348,$D348,$E348)*BO$6+BO348*BO$7&lt;BO$2,BO$3*BO$4,0)</f>
        <v>0</v>
      </c>
      <c r="FI348" s="0" t="n">
        <f aca="false">IF(CHOOSE(MATCH(BP$5,$B$10:$E$10,0),$B348,$C348,$D348,$E348)*BP$6+BP348*BP$7&lt;BP$2,BP$3*BP$4,0)</f>
        <v>0</v>
      </c>
      <c r="FJ348" s="0" t="n">
        <f aca="false">IF(CHOOSE(MATCH(BQ$5,$B$10:$E$10,0),$B348,$C348,$D348,$E348)*BQ$6+BQ348*BQ$7&lt;BQ$2,BQ$3*BQ$4,0)</f>
        <v>0</v>
      </c>
      <c r="FK348" s="0" t="n">
        <f aca="false">IF(CHOOSE(MATCH(BR$5,$B$10:$E$10,0),$B348,$C348,$D348,$E348)*BR$6+BR348*BR$7&lt;BR$2,BR$3*BR$4,0)</f>
        <v>0</v>
      </c>
      <c r="FL348" s="0" t="n">
        <f aca="false">IF(CHOOSE(MATCH(BS$5,$B$10:$E$10,0),$B348,$C348,$D348,$E348)*BS$6+BS348*BS$7&lt;BS$2,BS$3*BS$4,0)</f>
        <v>0</v>
      </c>
      <c r="FM348" s="0" t="n">
        <f aca="false">IF(CHOOSE(MATCH(BT$5,$B$10:$E$10,0),$B348,$C348,$D348,$E348)*BT$6+BT348*BT$7&lt;BT$2,BT$3*BT$4,0)</f>
        <v>0</v>
      </c>
      <c r="FN348" s="0" t="n">
        <f aca="false">IF(CHOOSE(MATCH(BU$5,$B$10:$E$10,0),$B348,$C348,$D348,$E348)*BU$6+BU348*BU$7&lt;BU$2,BU$3*BU$4,0)</f>
        <v>0</v>
      </c>
      <c r="FO348" s="0" t="n">
        <f aca="false">IF(CHOOSE(MATCH(BV$5,$B$10:$E$10,0),$B348,$C348,$D348,$E348)*BV$6+BV348*BV$7&lt;BV$2,BV$3*BV$4,0)</f>
        <v>0</v>
      </c>
      <c r="FP348" s="0" t="n">
        <f aca="false">IF(CHOOSE(MATCH(BW$5,$B$10:$E$10,0),$B348,$C348,$D348,$E348)*BW$6+BW348*BW$7&lt;BW$2,BW$3*BW$4,0)</f>
        <v>0</v>
      </c>
      <c r="FQ348" s="0" t="n">
        <f aca="false">IF(CHOOSE(MATCH(BX$5,$B$10:$E$10,0),$B348,$C348,$D348,$E348)*BX$6+BX348*BX$7&lt;BX$2,BX$3*BX$4,0)</f>
        <v>0</v>
      </c>
      <c r="FR348" s="0" t="n">
        <f aca="false">IF(CHOOSE(MATCH(BY$5,$B$10:$E$10,0),$B348,$C348,$D348,$E348)*BY$6+BY348*BY$7&lt;BY$2,BY$3*BY$4,0)</f>
        <v>0</v>
      </c>
      <c r="FS348" s="0" t="n">
        <f aca="false">IF(CHOOSE(MATCH(BZ$5,$B$10:$E$10,0),$B348,$C348,$D348,$E348)*BZ$6+BZ348*BZ$7&lt;BZ$2,BZ$3*BZ$4,0)</f>
        <v>0</v>
      </c>
      <c r="FT348" s="0" t="n">
        <f aca="false">IF(CHOOSE(MATCH(CA$5,$B$10:$E$10,0),$B348,$C348,$D348,$E348)*CA$6+CA348*CA$7&lt;CA$2,CA$3*CA$4,0)</f>
        <v>0</v>
      </c>
      <c r="FU348" s="0" t="n">
        <f aca="false">IF(CHOOSE(MATCH(CB$5,$B$10:$E$10,0),$B348,$C348,$D348,$E348)*CB$6+CB348*CB$7&lt;CB$2,CB$3*CB$4,0)</f>
        <v>0</v>
      </c>
      <c r="FV348" s="0" t="n">
        <f aca="false">IF(CHOOSE(MATCH(CC$5,$B$10:$E$10,0),$B348,$C348,$D348,$E348)*CC$6+CC348*CC$7&lt;CC$2,CC$3*CC$4,0)</f>
        <v>0</v>
      </c>
      <c r="FW348" s="0" t="n">
        <f aca="false">IF(CHOOSE(MATCH(CD$5,$B$10:$E$10,0),$B348,$C348,$D348,$E348)*CD$6+CD348*CD$7&lt;CD$2,CD$3*CD$4,0)</f>
        <v>0</v>
      </c>
      <c r="FX348" s="0" t="n">
        <f aca="false">IF(CHOOSE(MATCH(CE$5,$B$10:$E$10,0),$B348,$C348,$D348,$E348)*CE$6+CE348*CE$7&lt;CE$2,CE$3*CE$4,0)</f>
        <v>0</v>
      </c>
      <c r="FY348" s="0" t="n">
        <f aca="false">IF(CHOOSE(MATCH(CF$5,$B$10:$E$10,0),$B348,$C348,$D348,$E348)*CF$6+CF348*CF$7&lt;CF$2,CF$3*CF$4,0)</f>
        <v>0</v>
      </c>
      <c r="FZ348" s="0" t="n">
        <f aca="false">IF(CHOOSE(MATCH(CG$5,$B$10:$E$10,0),$B348,$C348,$D348,$E348)*CG$6+CG348*CG$7&lt;CG$2,CG$3*CG$4,0)</f>
        <v>0</v>
      </c>
      <c r="GA348" s="0" t="n">
        <f aca="false">IF(CHOOSE(MATCH(CH$5,$B$10:$E$10,0),$B348,$C348,$D348,$E348)*CH$6+CH348*CH$7&lt;CH$2,CH$3*CH$4,0)</f>
        <v>0</v>
      </c>
      <c r="GB348" s="0" t="n">
        <f aca="false">IF(CHOOSE(MATCH(CI$5,$B$10:$E$10,0),$B348,$C348,$D348,$E348)*CI$6+CI348*CI$7&lt;CI$2,CI$3*CI$4,0)</f>
        <v>0</v>
      </c>
      <c r="GC348" s="0" t="n">
        <f aca="false">IF(CHOOSE(MATCH(CJ$5,$B$10:$E$10,0),$B348,$C348,$D348,$E348)*CJ$6+CJ348*CJ$7&lt;CJ$2,CJ$3*CJ$4,0)</f>
        <v>0</v>
      </c>
      <c r="GD348" s="0" t="n">
        <f aca="false">IF(CHOOSE(MATCH(CK$5,$B$10:$E$10,0),$B348,$C348,$D348,$E348)*CK$6+CK348*CK$7&lt;CK$2,CK$3*CK$4,0)</f>
        <v>0</v>
      </c>
      <c r="GE348" s="0" t="n">
        <f aca="false">IF(CHOOSE(MATCH(CL$5,$B$10:$E$10,0),$B348,$C348,$D348,$E348)*CL$6+CL348*CL$7&lt;CL$2,CL$3*CL$4,0)</f>
        <v>0</v>
      </c>
      <c r="GF348" s="0" t="n">
        <f aca="false">IF(CHOOSE(MATCH(CM$5,$B$10:$E$10,0),$B348,$C348,$D348,$E348)*CM$6+CM348*CM$7&lt;CM$2,CM$3*CM$4,0)</f>
        <v>0</v>
      </c>
      <c r="GG348" s="0" t="n">
        <f aca="false">IF(CHOOSE(MATCH(CN$5,$B$10:$E$10,0),$B348,$C348,$D348,$E348)*CN$6+CN348*CN$7&lt;CN$2,CN$3*CN$4,0)</f>
        <v>0</v>
      </c>
      <c r="GH348" s="0" t="n">
        <f aca="false">IF(CHOOSE(MATCH(CO$5,$B$10:$E$10,0),$B348,$C348,$D348,$E348)*CO$6+CO348*CO$7&lt;CO$2,CO$3*CO$4,0)</f>
        <v>0</v>
      </c>
      <c r="GI348" s="0" t="n">
        <f aca="false">IF(CHOOSE(MATCH(CP$5,$B$10:$E$10,0),$B348,$C348,$D348,$E348)*CP$6+CP348*CP$7&lt;CP$2,CP$3*CP$4,0)</f>
        <v>0</v>
      </c>
      <c r="GJ348" s="0" t="n">
        <f aca="false">IF(CHOOSE(MATCH(CQ$5,$B$10:$E$10,0),$B348,$C348,$D348,$E348)*CQ$6+CQ348*CQ$7&lt;CQ$2,CQ$3*CQ$4,0)</f>
        <v>0</v>
      </c>
      <c r="GK348" s="0" t="n">
        <f aca="false">IF(CHOOSE(MATCH(CR$5,$B$10:$E$10,0),$B348,$C348,$D348,$E348)*CR$6+CR348*CR$7&lt;CR$2,CR$3*CR$4,0)</f>
        <v>0</v>
      </c>
      <c r="GL348" s="0" t="n">
        <f aca="false">IF(CHOOSE(MATCH(CS$5,$B$10:$E$10,0),$B348,$C348,$D348,$E348)*CS$6+CS348*CS$7&lt;CS$2,CS$3*CS$4,0)</f>
        <v>0</v>
      </c>
      <c r="GM348" s="0" t="n">
        <f aca="false">IF(CHOOSE(MATCH(CT$5,$B$10:$E$10,0),$B348,$C348,$D348,$E348)*CT$6+CT348*CT$7&lt;CT$2,CT$3*CT$4,0)</f>
        <v>0</v>
      </c>
      <c r="GN348" s="0" t="n">
        <f aca="false">IF(CHOOSE(MATCH(CU$5,$B$10:$E$10,0),$B348,$C348,$D348,$E348)*CU$6+CU348*CU$7&lt;CU$2,CU$3*CU$4,0)</f>
        <v>0</v>
      </c>
      <c r="GO348" s="0" t="n">
        <f aca="false">IF(CHOOSE(MATCH(CV$5,$B$10:$E$10,0),$B348,$C348,$D348,$E348)*CV$6+CV348*CV$7&lt;CV$2,CV$3*CV$4,0)</f>
        <v>0</v>
      </c>
      <c r="GP348" s="0" t="n">
        <f aca="false">IF(CHOOSE(MATCH(CW$5,$B$10:$E$10,0),$B348,$C348,$D348,$E348)*CW$6+CW348*CW$7&lt;CW$2,CW$3*CW$4,0)</f>
        <v>0</v>
      </c>
      <c r="GQ348" s="0" t="n">
        <f aca="false">IF(CHOOSE(MATCH(CX$5,$B$10:$E$10,0),$B348,$C348,$D348,$E348)*CX$6+CX348*CX$7&lt;CX$2,CX$3*CX$4,0)</f>
        <v>0</v>
      </c>
      <c r="GS348" s="0" t="n">
        <f aca="false">SUM(CZ348:GQ348)</f>
        <v>0.5</v>
      </c>
      <c r="GT348" s="0" t="n">
        <f aca="false">IF(GS348&gt;$GS$6,1,0)</f>
        <v>0</v>
      </c>
    </row>
    <row r="349" customFormat="false" ht="14" hidden="false" customHeight="false" outlineLevel="0" collapsed="false">
      <c r="A349" s="0" t="n">
        <v>339</v>
      </c>
      <c r="B349" s="0" t="n">
        <v>1.66450190955827</v>
      </c>
      <c r="C349" s="0" t="n">
        <v>1.01353881789807</v>
      </c>
      <c r="D349" s="0" t="n">
        <v>1.48710797088351</v>
      </c>
      <c r="E349" s="0" t="n">
        <v>0.663694825727669</v>
      </c>
      <c r="G349" s="0" t="n">
        <v>-0.321266497849138</v>
      </c>
      <c r="H349" s="0" t="n">
        <v>1.76672983798198</v>
      </c>
      <c r="I349" s="0" t="n">
        <v>0.592913238506299</v>
      </c>
      <c r="J349" s="0" t="n">
        <v>0.629893293080386</v>
      </c>
      <c r="K349" s="0" t="n">
        <v>0.501634076499613</v>
      </c>
      <c r="L349" s="0" t="n">
        <v>0.464751792605966</v>
      </c>
      <c r="M349" s="0" t="n">
        <v>-1.0652729542926</v>
      </c>
      <c r="N349" s="0" t="n">
        <v>2.4804103304632</v>
      </c>
      <c r="O349" s="0" t="n">
        <v>0.401889792556176</v>
      </c>
      <c r="P349" s="0" t="n">
        <v>0.527395513927331</v>
      </c>
      <c r="Q349" s="0" t="n">
        <v>1.67561211128486</v>
      </c>
      <c r="R349" s="0" t="n">
        <v>-1.41154032462509</v>
      </c>
      <c r="S349" s="0" t="n">
        <v>-0.18281184566149</v>
      </c>
      <c r="T349" s="0" t="n">
        <v>0.216291482502129</v>
      </c>
      <c r="U349" s="0" t="n">
        <v>1.05347453427385</v>
      </c>
      <c r="V349" s="0" t="n">
        <v>-0.638406163488981</v>
      </c>
      <c r="W349" s="0" t="n">
        <v>0.196910150407348</v>
      </c>
      <c r="X349" s="0" t="n">
        <v>2.02399860427249</v>
      </c>
      <c r="Y349" s="0" t="n">
        <v>-0.459303919342347</v>
      </c>
      <c r="Z349" s="0" t="n">
        <v>-0.342120074492414</v>
      </c>
      <c r="AA349" s="0" t="n">
        <v>-0.348371713698725</v>
      </c>
      <c r="AB349" s="0" t="n">
        <v>-0.204169054995873</v>
      </c>
      <c r="AC349" s="0" t="n">
        <v>-0.46551804189221</v>
      </c>
      <c r="AD349" s="0" t="n">
        <v>-0.596016889176099</v>
      </c>
      <c r="AE349" s="0" t="n">
        <v>-0.403631474910071</v>
      </c>
      <c r="AF349" s="0" t="n">
        <v>-1.23147401609458</v>
      </c>
      <c r="AG349" s="0" t="n">
        <v>-1.22756318887696</v>
      </c>
      <c r="AH349" s="0" t="n">
        <v>-1.28725787362782</v>
      </c>
      <c r="AI349" s="0" t="n">
        <v>2.95636709779501</v>
      </c>
      <c r="AJ349" s="0" t="n">
        <v>0.454379005532246</v>
      </c>
      <c r="AK349" s="0" t="n">
        <v>-1.33086587084108</v>
      </c>
      <c r="AL349" s="0" t="n">
        <v>-0.562629338674014</v>
      </c>
      <c r="AM349" s="0" t="n">
        <v>0.0343925421475433</v>
      </c>
      <c r="AN349" s="0" t="n">
        <v>-0.106649622466648</v>
      </c>
      <c r="AO349" s="0" t="n">
        <v>-1.50001596921356</v>
      </c>
      <c r="AP349" s="0" t="n">
        <v>-0.0631916918791831</v>
      </c>
      <c r="AQ349" s="0" t="n">
        <v>-0.334181322614313</v>
      </c>
      <c r="AR349" s="0" t="n">
        <v>-0.373765942640603</v>
      </c>
      <c r="AS349" s="0" t="n">
        <v>0.937104687182</v>
      </c>
      <c r="AT349" s="0" t="n">
        <v>-0.419283878727583</v>
      </c>
      <c r="AU349" s="0" t="n">
        <v>1.30785110741272</v>
      </c>
      <c r="AV349" s="0" t="n">
        <v>0.688844465912553</v>
      </c>
      <c r="AW349" s="0" t="n">
        <v>-0.0632678620604565</v>
      </c>
      <c r="AX349" s="0" t="n">
        <v>-0.728475697542308</v>
      </c>
      <c r="AY349" s="0" t="n">
        <v>0.0266629740508506</v>
      </c>
      <c r="AZ349" s="0" t="n">
        <v>0.227817054110346</v>
      </c>
      <c r="BA349" s="0" t="n">
        <v>-0.236148025578586</v>
      </c>
      <c r="BB349" s="0" t="n">
        <v>1.40843894769205</v>
      </c>
      <c r="BC349" s="0" t="n">
        <v>0.261871946349856</v>
      </c>
      <c r="BD349" s="0" t="n">
        <v>-1.77591573446989</v>
      </c>
      <c r="BE349" s="0" t="n">
        <v>-0.474060470878612</v>
      </c>
      <c r="BF349" s="0" t="n">
        <v>-1.13097712528543</v>
      </c>
      <c r="BG349" s="0" t="n">
        <v>-1.78600203071255</v>
      </c>
      <c r="BH349" s="0" t="n">
        <v>1.30318767332938</v>
      </c>
      <c r="BI349" s="0" t="n">
        <v>-0.909340087673627</v>
      </c>
      <c r="BJ349" s="0" t="n">
        <v>-0.629147507424932</v>
      </c>
      <c r="BK349" s="0" t="n">
        <v>-1.20165168482345</v>
      </c>
      <c r="BL349" s="0" t="n">
        <v>-0.774952013671282</v>
      </c>
      <c r="BM349" s="0" t="n">
        <v>0.21143932826817</v>
      </c>
      <c r="BN349" s="0" t="n">
        <v>-1.87633304449264</v>
      </c>
      <c r="BO349" s="0" t="n">
        <v>1.0309577191947</v>
      </c>
      <c r="BP349" s="0" t="n">
        <v>-1.3883072824683</v>
      </c>
      <c r="BQ349" s="0" t="n">
        <v>-0.4576895662467</v>
      </c>
      <c r="BR349" s="0" t="n">
        <v>-0.690299657435389</v>
      </c>
      <c r="BS349" s="0" t="n">
        <v>0.332724994223099</v>
      </c>
      <c r="BT349" s="0" t="n">
        <v>-0.597752887188108</v>
      </c>
      <c r="BU349" s="0" t="n">
        <v>0.497648215969093</v>
      </c>
      <c r="BV349" s="0" t="n">
        <v>0.359610794475884</v>
      </c>
      <c r="BW349" s="0" t="n">
        <v>1.8016726244241</v>
      </c>
      <c r="BX349" s="0" t="n">
        <v>0.478687525173882</v>
      </c>
      <c r="BY349" s="0" t="n">
        <v>-0.466627625428373</v>
      </c>
      <c r="BZ349" s="0" t="n">
        <v>1.39091753226239</v>
      </c>
      <c r="CA349" s="0" t="n">
        <v>-0.195273059944157</v>
      </c>
      <c r="CB349" s="0" t="n">
        <v>-1.52695065480657</v>
      </c>
      <c r="CC349" s="0" t="n">
        <v>-1.78788923221873</v>
      </c>
      <c r="CD349" s="0" t="n">
        <v>1.01957084552851</v>
      </c>
      <c r="CE349" s="0" t="n">
        <v>-0.0566774360777345</v>
      </c>
      <c r="CF349" s="0" t="n">
        <v>-0.976274350250606</v>
      </c>
      <c r="CG349" s="0" t="n">
        <v>0.221541540668113</v>
      </c>
      <c r="CH349" s="0" t="n">
        <v>0.470297436550027</v>
      </c>
      <c r="CI349" s="0" t="n">
        <v>-0.34560912354209</v>
      </c>
      <c r="CJ349" s="0" t="n">
        <v>0.723596258467296</v>
      </c>
      <c r="CK349" s="0" t="n">
        <v>0.460408955405001</v>
      </c>
      <c r="CL349" s="0" t="n">
        <v>0.494792402605526</v>
      </c>
      <c r="CM349" s="0" t="n">
        <v>0.357571252607158</v>
      </c>
      <c r="CN349" s="0" t="n">
        <v>0.341390204994241</v>
      </c>
      <c r="CO349" s="0" t="n">
        <v>-0.816635292721912</v>
      </c>
      <c r="CP349" s="0" t="n">
        <v>-1.56797796080355</v>
      </c>
      <c r="CQ349" s="0" t="n">
        <v>0.190441369340988</v>
      </c>
      <c r="CR349" s="0" t="n">
        <v>1.65510300575988</v>
      </c>
      <c r="CS349" s="0" t="n">
        <v>-1.15494003694039</v>
      </c>
      <c r="CT349" s="0" t="n">
        <v>1.84355030796723</v>
      </c>
      <c r="CU349" s="0" t="n">
        <v>-1.50190317071974</v>
      </c>
      <c r="CV349" s="0" t="n">
        <v>-0.73007186074392</v>
      </c>
      <c r="CW349" s="0" t="n">
        <v>0.806005573394941</v>
      </c>
      <c r="CX349" s="0" t="n">
        <v>-1.21851371659432</v>
      </c>
      <c r="CZ349" s="0" t="n">
        <f aca="false">IF(CHOOSE(MATCH(G$5,$B$10:$E$10,0),$B349,$C349,$D349,$E349)*G$6+G349*G$7&lt;G$2,G$3*G$4,0)</f>
        <v>0</v>
      </c>
      <c r="DA349" s="0" t="n">
        <f aca="false">IF(CHOOSE(MATCH(H$5,$B$10:$E$10,0),$B349,$C349,$D349,$E349)*H$6+H349*H$7&lt;H$2,H$3*H$4,0)</f>
        <v>0</v>
      </c>
      <c r="DB349" s="0" t="n">
        <f aca="false">IF(CHOOSE(MATCH(I$5,$B$10:$E$10,0),$B349,$C349,$D349,$E349)*I$6+I349*I$7&lt;I$2,I$3*I$4,0)</f>
        <v>0</v>
      </c>
      <c r="DC349" s="0" t="n">
        <f aca="false">IF(CHOOSE(MATCH(J$5,$B$10:$E$10,0),$B349,$C349,$D349,$E349)*J$6+J349*J$7&lt;J$2,J$3*J$4,0)</f>
        <v>0</v>
      </c>
      <c r="DD349" s="0" t="n">
        <f aca="false">IF(CHOOSE(MATCH(K$5,$B$10:$E$10,0),$B349,$C349,$D349,$E349)*K$6+K349*K$7&lt;K$2,K$3*K$4,0)</f>
        <v>0</v>
      </c>
      <c r="DE349" s="0" t="n">
        <f aca="false">IF(CHOOSE(MATCH(L$5,$B$10:$E$10,0),$B349,$C349,$D349,$E349)*L$6+L349*L$7&lt;L$2,L$3*L$4,0)</f>
        <v>0</v>
      </c>
      <c r="DF349" s="0" t="n">
        <f aca="false">IF(CHOOSE(MATCH(M$5,$B$10:$E$10,0),$B349,$C349,$D349,$E349)*M$6+M349*M$7&lt;M$2,M$3*M$4,0)</f>
        <v>0</v>
      </c>
      <c r="DG349" s="0" t="n">
        <f aca="false">IF(CHOOSE(MATCH(N$5,$B$10:$E$10,0),$B349,$C349,$D349,$E349)*N$6+N349*N$7&lt;N$2,N$3*N$4,0)</f>
        <v>0</v>
      </c>
      <c r="DH349" s="0" t="n">
        <f aca="false">IF(CHOOSE(MATCH(O$5,$B$10:$E$10,0),$B349,$C349,$D349,$E349)*O$6+O349*O$7&lt;O$2,O$3*O$4,0)</f>
        <v>0</v>
      </c>
      <c r="DI349" s="0" t="n">
        <f aca="false">IF(CHOOSE(MATCH(P$5,$B$10:$E$10,0),$B349,$C349,$D349,$E349)*P$6+P349*P$7&lt;P$2,P$3*P$4,0)</f>
        <v>0</v>
      </c>
      <c r="DJ349" s="0" t="n">
        <f aca="false">IF(CHOOSE(MATCH(Q$5,$B$10:$E$10,0),$B349,$C349,$D349,$E349)*Q$6+Q349*Q$7&lt;Q$2,Q$3*Q$4,0)</f>
        <v>0</v>
      </c>
      <c r="DK349" s="0" t="n">
        <f aca="false">IF(CHOOSE(MATCH(R$5,$B$10:$E$10,0),$B349,$C349,$D349,$E349)*R$6+R349*R$7&lt;R$2,R$3*R$4,0)</f>
        <v>0</v>
      </c>
      <c r="DL349" s="0" t="n">
        <f aca="false">IF(CHOOSE(MATCH(S$5,$B$10:$E$10,0),$B349,$C349,$D349,$E349)*S$6+S349*S$7&lt;S$2,S$3*S$4,0)</f>
        <v>0</v>
      </c>
      <c r="DM349" s="0" t="n">
        <f aca="false">IF(CHOOSE(MATCH(T$5,$B$10:$E$10,0),$B349,$C349,$D349,$E349)*T$6+T349*T$7&lt;T$2,T$3*T$4,0)</f>
        <v>0</v>
      </c>
      <c r="DN349" s="0" t="n">
        <f aca="false">IF(CHOOSE(MATCH(U$5,$B$10:$E$10,0),$B349,$C349,$D349,$E349)*U$6+U349*U$7&lt;U$2,U$3*U$4,0)</f>
        <v>0</v>
      </c>
      <c r="DO349" s="0" t="n">
        <f aca="false">IF(CHOOSE(MATCH(V$5,$B$10:$E$10,0),$B349,$C349,$D349,$E349)*V$6+V349*V$7&lt;V$2,V$3*V$4,0)</f>
        <v>0</v>
      </c>
      <c r="DP349" s="0" t="n">
        <f aca="false">IF(CHOOSE(MATCH(W$5,$B$10:$E$10,0),$B349,$C349,$D349,$E349)*W$6+W349*W$7&lt;W$2,W$3*W$4,0)</f>
        <v>0</v>
      </c>
      <c r="DQ349" s="0" t="n">
        <f aca="false">IF(CHOOSE(MATCH(X$5,$B$10:$E$10,0),$B349,$C349,$D349,$E349)*X$6+X349*X$7&lt;X$2,X$3*X$4,0)</f>
        <v>0</v>
      </c>
      <c r="DR349" s="0" t="n">
        <f aca="false">IF(CHOOSE(MATCH(Y$5,$B$10:$E$10,0),$B349,$C349,$D349,$E349)*Y$6+Y349*Y$7&lt;Y$2,Y$3*Y$4,0)</f>
        <v>0</v>
      </c>
      <c r="DS349" s="0" t="n">
        <f aca="false">IF(CHOOSE(MATCH(Z$5,$B$10:$E$10,0),$B349,$C349,$D349,$E349)*Z$6+Z349*Z$7&lt;Z$2,Z$3*Z$4,0)</f>
        <v>0</v>
      </c>
      <c r="DT349" s="0" t="n">
        <f aca="false">IF(CHOOSE(MATCH(AA$5,$B$10:$E$10,0),$B349,$C349,$D349,$E349)*AA$6+AA349*AA$7&lt;AA$2,AA$3*AA$4,0)</f>
        <v>0</v>
      </c>
      <c r="DU349" s="0" t="n">
        <f aca="false">IF(CHOOSE(MATCH(AB$5,$B$10:$E$10,0),$B349,$C349,$D349,$E349)*AB$6+AB349*AB$7&lt;AB$2,AB$3*AB$4,0)</f>
        <v>0</v>
      </c>
      <c r="DV349" s="0" t="n">
        <f aca="false">IF(CHOOSE(MATCH(AC$5,$B$10:$E$10,0),$B349,$C349,$D349,$E349)*AC$6+AC349*AC$7&lt;AC$2,AC$3*AC$4,0)</f>
        <v>0</v>
      </c>
      <c r="DW349" s="0" t="n">
        <f aca="false">IF(CHOOSE(MATCH(AD$5,$B$10:$E$10,0),$B349,$C349,$D349,$E349)*AD$6+AD349*AD$7&lt;AD$2,AD$3*AD$4,0)</f>
        <v>0</v>
      </c>
      <c r="DX349" s="0" t="n">
        <f aca="false">IF(CHOOSE(MATCH(AE$5,$B$10:$E$10,0),$B349,$C349,$D349,$E349)*AE$6+AE349*AE$7&lt;AE$2,AE$3*AE$4,0)</f>
        <v>0</v>
      </c>
      <c r="DY349" s="0" t="n">
        <f aca="false">IF(CHOOSE(MATCH(AF$5,$B$10:$E$10,0),$B349,$C349,$D349,$E349)*AF$6+AF349*AF$7&lt;AF$2,AF$3*AF$4,0)</f>
        <v>0</v>
      </c>
      <c r="DZ349" s="0" t="n">
        <f aca="false">IF(CHOOSE(MATCH(AG$5,$B$10:$E$10,0),$B349,$C349,$D349,$E349)*AG$6+AG349*AG$7&lt;AG$2,AG$3*AG$4,0)</f>
        <v>0</v>
      </c>
      <c r="EA349" s="0" t="n">
        <f aca="false">IF(CHOOSE(MATCH(AH$5,$B$10:$E$10,0),$B349,$C349,$D349,$E349)*AH$6+AH349*AH$7&lt;AH$2,AH$3*AH$4,0)</f>
        <v>0</v>
      </c>
      <c r="EB349" s="0" t="n">
        <f aca="false">IF(CHOOSE(MATCH(AI$5,$B$10:$E$10,0),$B349,$C349,$D349,$E349)*AI$6+AI349*AI$7&lt;AI$2,AI$3*AI$4,0)</f>
        <v>0</v>
      </c>
      <c r="EC349" s="0" t="n">
        <f aca="false">IF(CHOOSE(MATCH(AJ$5,$B$10:$E$10,0),$B349,$C349,$D349,$E349)*AJ$6+AJ349*AJ$7&lt;AJ$2,AJ$3*AJ$4,0)</f>
        <v>0</v>
      </c>
      <c r="ED349" s="0" t="n">
        <f aca="false">IF(CHOOSE(MATCH(AK$5,$B$10:$E$10,0),$B349,$C349,$D349,$E349)*AK$6+AK349*AK$7&lt;AK$2,AK$3*AK$4,0)</f>
        <v>0</v>
      </c>
      <c r="EE349" s="0" t="n">
        <f aca="false">IF(CHOOSE(MATCH(AL$5,$B$10:$E$10,0),$B349,$C349,$D349,$E349)*AL$6+AL349*AL$7&lt;AL$2,AL$3*AL$4,0)</f>
        <v>0</v>
      </c>
      <c r="EF349" s="0" t="n">
        <f aca="false">IF(CHOOSE(MATCH(AM$5,$B$10:$E$10,0),$B349,$C349,$D349,$E349)*AM$6+AM349*AM$7&lt;AM$2,AM$3*AM$4,0)</f>
        <v>0</v>
      </c>
      <c r="EG349" s="0" t="n">
        <f aca="false">IF(CHOOSE(MATCH(AN$5,$B$10:$E$10,0),$B349,$C349,$D349,$E349)*AN$6+AN349*AN$7&lt;AN$2,AN$3*AN$4,0)</f>
        <v>0</v>
      </c>
      <c r="EH349" s="0" t="n">
        <f aca="false">IF(CHOOSE(MATCH(AO$5,$B$10:$E$10,0),$B349,$C349,$D349,$E349)*AO$6+AO349*AO$7&lt;AO$2,AO$3*AO$4,0)</f>
        <v>0</v>
      </c>
      <c r="EI349" s="0" t="n">
        <f aca="false">IF(CHOOSE(MATCH(AP$5,$B$10:$E$10,0),$B349,$C349,$D349,$E349)*AP$6+AP349*AP$7&lt;AP$2,AP$3*AP$4,0)</f>
        <v>0</v>
      </c>
      <c r="EJ349" s="0" t="n">
        <f aca="false">IF(CHOOSE(MATCH(AQ$5,$B$10:$E$10,0),$B349,$C349,$D349,$E349)*AQ$6+AQ349*AQ$7&lt;AQ$2,AQ$3*AQ$4,0)</f>
        <v>0</v>
      </c>
      <c r="EK349" s="0" t="n">
        <f aca="false">IF(CHOOSE(MATCH(AR$5,$B$10:$E$10,0),$B349,$C349,$D349,$E349)*AR$6+AR349*AR$7&lt;AR$2,AR$3*AR$4,0)</f>
        <v>0</v>
      </c>
      <c r="EL349" s="0" t="n">
        <f aca="false">IF(CHOOSE(MATCH(AS$5,$B$10:$E$10,0),$B349,$C349,$D349,$E349)*AS$6+AS349*AS$7&lt;AS$2,AS$3*AS$4,0)</f>
        <v>0</v>
      </c>
      <c r="EM349" s="0" t="n">
        <f aca="false">IF(CHOOSE(MATCH(AT$5,$B$10:$E$10,0),$B349,$C349,$D349,$E349)*AT$6+AT349*AT$7&lt;AT$2,AT$3*AT$4,0)</f>
        <v>0</v>
      </c>
      <c r="EN349" s="0" t="n">
        <f aca="false">IF(CHOOSE(MATCH(AU$5,$B$10:$E$10,0),$B349,$C349,$D349,$E349)*AU$6+AU349*AU$7&lt;AU$2,AU$3*AU$4,0)</f>
        <v>0</v>
      </c>
      <c r="EO349" s="0" t="n">
        <f aca="false">IF(CHOOSE(MATCH(AV$5,$B$10:$E$10,0),$B349,$C349,$D349,$E349)*AV$6+AV349*AV$7&lt;AV$2,AV$3*AV$4,0)</f>
        <v>0</v>
      </c>
      <c r="EP349" s="0" t="n">
        <f aca="false">IF(CHOOSE(MATCH(AW$5,$B$10:$E$10,0),$B349,$C349,$D349,$E349)*AW$6+AW349*AW$7&lt;AW$2,AW$3*AW$4,0)</f>
        <v>0</v>
      </c>
      <c r="EQ349" s="0" t="n">
        <f aca="false">IF(CHOOSE(MATCH(AX$5,$B$10:$E$10,0),$B349,$C349,$D349,$E349)*AX$6+AX349*AX$7&lt;AX$2,AX$3*AX$4,0)</f>
        <v>0</v>
      </c>
      <c r="ER349" s="0" t="n">
        <f aca="false">IF(CHOOSE(MATCH(AY$5,$B$10:$E$10,0),$B349,$C349,$D349,$E349)*AY$6+AY349*AY$7&lt;AY$2,AY$3*AY$4,0)</f>
        <v>0</v>
      </c>
      <c r="ES349" s="0" t="n">
        <f aca="false">IF(CHOOSE(MATCH(AZ$5,$B$10:$E$10,0),$B349,$C349,$D349,$E349)*AZ$6+AZ349*AZ$7&lt;AZ$2,AZ$3*AZ$4,0)</f>
        <v>0</v>
      </c>
      <c r="ET349" s="0" t="n">
        <f aca="false">IF(CHOOSE(MATCH(BA$5,$B$10:$E$10,0),$B349,$C349,$D349,$E349)*BA$6+BA349*BA$7&lt;BA$2,BA$3*BA$4,0)</f>
        <v>0</v>
      </c>
      <c r="EU349" s="0" t="n">
        <f aca="false">IF(CHOOSE(MATCH(BB$5,$B$10:$E$10,0),$B349,$C349,$D349,$E349)*BB$6+BB349*BB$7&lt;BB$2,BB$3*BB$4,0)</f>
        <v>0</v>
      </c>
      <c r="EV349" s="0" t="n">
        <f aca="false">IF(CHOOSE(MATCH(BC$5,$B$10:$E$10,0),$B349,$C349,$D349,$E349)*BC$6+BC349*BC$7&lt;BC$2,BC$3*BC$4,0)</f>
        <v>0</v>
      </c>
      <c r="EW349" s="0" t="n">
        <f aca="false">IF(CHOOSE(MATCH(BD$5,$B$10:$E$10,0),$B349,$C349,$D349,$E349)*BD$6+BD349*BD$7&lt;BD$2,BD$3*BD$4,0)</f>
        <v>0</v>
      </c>
      <c r="EX349" s="0" t="n">
        <f aca="false">IF(CHOOSE(MATCH(BE$5,$B$10:$E$10,0),$B349,$C349,$D349,$E349)*BE$6+BE349*BE$7&lt;BE$2,BE$3*BE$4,0)</f>
        <v>0</v>
      </c>
      <c r="EY349" s="0" t="n">
        <f aca="false">IF(CHOOSE(MATCH(BF$5,$B$10:$E$10,0),$B349,$C349,$D349,$E349)*BF$6+BF349*BF$7&lt;BF$2,BF$3*BF$4,0)</f>
        <v>0</v>
      </c>
      <c r="EZ349" s="0" t="n">
        <f aca="false">IF(CHOOSE(MATCH(BG$5,$B$10:$E$10,0),$B349,$C349,$D349,$E349)*BG$6+BG349*BG$7&lt;BG$2,BG$3*BG$4,0)</f>
        <v>0</v>
      </c>
      <c r="FA349" s="0" t="n">
        <f aca="false">IF(CHOOSE(MATCH(BH$5,$B$10:$E$10,0),$B349,$C349,$D349,$E349)*BH$6+BH349*BH$7&lt;BH$2,BH$3*BH$4,0)</f>
        <v>0</v>
      </c>
      <c r="FB349" s="0" t="n">
        <f aca="false">IF(CHOOSE(MATCH(BI$5,$B$10:$E$10,0),$B349,$C349,$D349,$E349)*BI$6+BI349*BI$7&lt;BI$2,BI$3*BI$4,0)</f>
        <v>0</v>
      </c>
      <c r="FC349" s="0" t="n">
        <f aca="false">IF(CHOOSE(MATCH(BJ$5,$B$10:$E$10,0),$B349,$C349,$D349,$E349)*BJ$6+BJ349*BJ$7&lt;BJ$2,BJ$3*BJ$4,0)</f>
        <v>0</v>
      </c>
      <c r="FD349" s="0" t="n">
        <f aca="false">IF(CHOOSE(MATCH(BK$5,$B$10:$E$10,0),$B349,$C349,$D349,$E349)*BK$6+BK349*BK$7&lt;BK$2,BK$3*BK$4,0)</f>
        <v>0</v>
      </c>
      <c r="FE349" s="0" t="n">
        <f aca="false">IF(CHOOSE(MATCH(BL$5,$B$10:$E$10,0),$B349,$C349,$D349,$E349)*BL$6+BL349*BL$7&lt;BL$2,BL$3*BL$4,0)</f>
        <v>0</v>
      </c>
      <c r="FF349" s="0" t="n">
        <f aca="false">IF(CHOOSE(MATCH(BM$5,$B$10:$E$10,0),$B349,$C349,$D349,$E349)*BM$6+BM349*BM$7&lt;BM$2,BM$3*BM$4,0)</f>
        <v>0</v>
      </c>
      <c r="FG349" s="0" t="n">
        <f aca="false">IF(CHOOSE(MATCH(BN$5,$B$10:$E$10,0),$B349,$C349,$D349,$E349)*BN$6+BN349*BN$7&lt;BN$2,BN$3*BN$4,0)</f>
        <v>0</v>
      </c>
      <c r="FH349" s="0" t="n">
        <f aca="false">IF(CHOOSE(MATCH(BO$5,$B$10:$E$10,0),$B349,$C349,$D349,$E349)*BO$6+BO349*BO$7&lt;BO$2,BO$3*BO$4,0)</f>
        <v>0</v>
      </c>
      <c r="FI349" s="0" t="n">
        <f aca="false">IF(CHOOSE(MATCH(BP$5,$B$10:$E$10,0),$B349,$C349,$D349,$E349)*BP$6+BP349*BP$7&lt;BP$2,BP$3*BP$4,0)</f>
        <v>0</v>
      </c>
      <c r="FJ349" s="0" t="n">
        <f aca="false">IF(CHOOSE(MATCH(BQ$5,$B$10:$E$10,0),$B349,$C349,$D349,$E349)*BQ$6+BQ349*BQ$7&lt;BQ$2,BQ$3*BQ$4,0)</f>
        <v>0</v>
      </c>
      <c r="FK349" s="0" t="n">
        <f aca="false">IF(CHOOSE(MATCH(BR$5,$B$10:$E$10,0),$B349,$C349,$D349,$E349)*BR$6+BR349*BR$7&lt;BR$2,BR$3*BR$4,0)</f>
        <v>0</v>
      </c>
      <c r="FL349" s="0" t="n">
        <f aca="false">IF(CHOOSE(MATCH(BS$5,$B$10:$E$10,0),$B349,$C349,$D349,$E349)*BS$6+BS349*BS$7&lt;BS$2,BS$3*BS$4,0)</f>
        <v>0</v>
      </c>
      <c r="FM349" s="0" t="n">
        <f aca="false">IF(CHOOSE(MATCH(BT$5,$B$10:$E$10,0),$B349,$C349,$D349,$E349)*BT$6+BT349*BT$7&lt;BT$2,BT$3*BT$4,0)</f>
        <v>0</v>
      </c>
      <c r="FN349" s="0" t="n">
        <f aca="false">IF(CHOOSE(MATCH(BU$5,$B$10:$E$10,0),$B349,$C349,$D349,$E349)*BU$6+BU349*BU$7&lt;BU$2,BU$3*BU$4,0)</f>
        <v>0</v>
      </c>
      <c r="FO349" s="0" t="n">
        <f aca="false">IF(CHOOSE(MATCH(BV$5,$B$10:$E$10,0),$B349,$C349,$D349,$E349)*BV$6+BV349*BV$7&lt;BV$2,BV$3*BV$4,0)</f>
        <v>0</v>
      </c>
      <c r="FP349" s="0" t="n">
        <f aca="false">IF(CHOOSE(MATCH(BW$5,$B$10:$E$10,0),$B349,$C349,$D349,$E349)*BW$6+BW349*BW$7&lt;BW$2,BW$3*BW$4,0)</f>
        <v>0</v>
      </c>
      <c r="FQ349" s="0" t="n">
        <f aca="false">IF(CHOOSE(MATCH(BX$5,$B$10:$E$10,0),$B349,$C349,$D349,$E349)*BX$6+BX349*BX$7&lt;BX$2,BX$3*BX$4,0)</f>
        <v>0</v>
      </c>
      <c r="FR349" s="0" t="n">
        <f aca="false">IF(CHOOSE(MATCH(BY$5,$B$10:$E$10,0),$B349,$C349,$D349,$E349)*BY$6+BY349*BY$7&lt;BY$2,BY$3*BY$4,0)</f>
        <v>0</v>
      </c>
      <c r="FS349" s="0" t="n">
        <f aca="false">IF(CHOOSE(MATCH(BZ$5,$B$10:$E$10,0),$B349,$C349,$D349,$E349)*BZ$6+BZ349*BZ$7&lt;BZ$2,BZ$3*BZ$4,0)</f>
        <v>0</v>
      </c>
      <c r="FT349" s="0" t="n">
        <f aca="false">IF(CHOOSE(MATCH(CA$5,$B$10:$E$10,0),$B349,$C349,$D349,$E349)*CA$6+CA349*CA$7&lt;CA$2,CA$3*CA$4,0)</f>
        <v>0</v>
      </c>
      <c r="FU349" s="0" t="n">
        <f aca="false">IF(CHOOSE(MATCH(CB$5,$B$10:$E$10,0),$B349,$C349,$D349,$E349)*CB$6+CB349*CB$7&lt;CB$2,CB$3*CB$4,0)</f>
        <v>0</v>
      </c>
      <c r="FV349" s="0" t="n">
        <f aca="false">IF(CHOOSE(MATCH(CC$5,$B$10:$E$10,0),$B349,$C349,$D349,$E349)*CC$6+CC349*CC$7&lt;CC$2,CC$3*CC$4,0)</f>
        <v>0</v>
      </c>
      <c r="FW349" s="0" t="n">
        <f aca="false">IF(CHOOSE(MATCH(CD$5,$B$10:$E$10,0),$B349,$C349,$D349,$E349)*CD$6+CD349*CD$7&lt;CD$2,CD$3*CD$4,0)</f>
        <v>0</v>
      </c>
      <c r="FX349" s="0" t="n">
        <f aca="false">IF(CHOOSE(MATCH(CE$5,$B$10:$E$10,0),$B349,$C349,$D349,$E349)*CE$6+CE349*CE$7&lt;CE$2,CE$3*CE$4,0)</f>
        <v>0</v>
      </c>
      <c r="FY349" s="0" t="n">
        <f aca="false">IF(CHOOSE(MATCH(CF$5,$B$10:$E$10,0),$B349,$C349,$D349,$E349)*CF$6+CF349*CF$7&lt;CF$2,CF$3*CF$4,0)</f>
        <v>0</v>
      </c>
      <c r="FZ349" s="0" t="n">
        <f aca="false">IF(CHOOSE(MATCH(CG$5,$B$10:$E$10,0),$B349,$C349,$D349,$E349)*CG$6+CG349*CG$7&lt;CG$2,CG$3*CG$4,0)</f>
        <v>0</v>
      </c>
      <c r="GA349" s="0" t="n">
        <f aca="false">IF(CHOOSE(MATCH(CH$5,$B$10:$E$10,0),$B349,$C349,$D349,$E349)*CH$6+CH349*CH$7&lt;CH$2,CH$3*CH$4,0)</f>
        <v>0</v>
      </c>
      <c r="GB349" s="0" t="n">
        <f aca="false">IF(CHOOSE(MATCH(CI$5,$B$10:$E$10,0),$B349,$C349,$D349,$E349)*CI$6+CI349*CI$7&lt;CI$2,CI$3*CI$4,0)</f>
        <v>0</v>
      </c>
      <c r="GC349" s="0" t="n">
        <f aca="false">IF(CHOOSE(MATCH(CJ$5,$B$10:$E$10,0),$B349,$C349,$D349,$E349)*CJ$6+CJ349*CJ$7&lt;CJ$2,CJ$3*CJ$4,0)</f>
        <v>0</v>
      </c>
      <c r="GD349" s="0" t="n">
        <f aca="false">IF(CHOOSE(MATCH(CK$5,$B$10:$E$10,0),$B349,$C349,$D349,$E349)*CK$6+CK349*CK$7&lt;CK$2,CK$3*CK$4,0)</f>
        <v>0</v>
      </c>
      <c r="GE349" s="0" t="n">
        <f aca="false">IF(CHOOSE(MATCH(CL$5,$B$10:$E$10,0),$B349,$C349,$D349,$E349)*CL$6+CL349*CL$7&lt;CL$2,CL$3*CL$4,0)</f>
        <v>0</v>
      </c>
      <c r="GF349" s="0" t="n">
        <f aca="false">IF(CHOOSE(MATCH(CM$5,$B$10:$E$10,0),$B349,$C349,$D349,$E349)*CM$6+CM349*CM$7&lt;CM$2,CM$3*CM$4,0)</f>
        <v>0</v>
      </c>
      <c r="GG349" s="0" t="n">
        <f aca="false">IF(CHOOSE(MATCH(CN$5,$B$10:$E$10,0),$B349,$C349,$D349,$E349)*CN$6+CN349*CN$7&lt;CN$2,CN$3*CN$4,0)</f>
        <v>0</v>
      </c>
      <c r="GH349" s="0" t="n">
        <f aca="false">IF(CHOOSE(MATCH(CO$5,$B$10:$E$10,0),$B349,$C349,$D349,$E349)*CO$6+CO349*CO$7&lt;CO$2,CO$3*CO$4,0)</f>
        <v>0</v>
      </c>
      <c r="GI349" s="0" t="n">
        <f aca="false">IF(CHOOSE(MATCH(CP$5,$B$10:$E$10,0),$B349,$C349,$D349,$E349)*CP$6+CP349*CP$7&lt;CP$2,CP$3*CP$4,0)</f>
        <v>0</v>
      </c>
      <c r="GJ349" s="0" t="n">
        <f aca="false">IF(CHOOSE(MATCH(CQ$5,$B$10:$E$10,0),$B349,$C349,$D349,$E349)*CQ$6+CQ349*CQ$7&lt;CQ$2,CQ$3*CQ$4,0)</f>
        <v>0</v>
      </c>
      <c r="GK349" s="0" t="n">
        <f aca="false">IF(CHOOSE(MATCH(CR$5,$B$10:$E$10,0),$B349,$C349,$D349,$E349)*CR$6+CR349*CR$7&lt;CR$2,CR$3*CR$4,0)</f>
        <v>0</v>
      </c>
      <c r="GL349" s="0" t="n">
        <f aca="false">IF(CHOOSE(MATCH(CS$5,$B$10:$E$10,0),$B349,$C349,$D349,$E349)*CS$6+CS349*CS$7&lt;CS$2,CS$3*CS$4,0)</f>
        <v>0</v>
      </c>
      <c r="GM349" s="0" t="n">
        <f aca="false">IF(CHOOSE(MATCH(CT$5,$B$10:$E$10,0),$B349,$C349,$D349,$E349)*CT$6+CT349*CT$7&lt;CT$2,CT$3*CT$4,0)</f>
        <v>0</v>
      </c>
      <c r="GN349" s="0" t="n">
        <f aca="false">IF(CHOOSE(MATCH(CU$5,$B$10:$E$10,0),$B349,$C349,$D349,$E349)*CU$6+CU349*CU$7&lt;CU$2,CU$3*CU$4,0)</f>
        <v>0</v>
      </c>
      <c r="GO349" s="0" t="n">
        <f aca="false">IF(CHOOSE(MATCH(CV$5,$B$10:$E$10,0),$B349,$C349,$D349,$E349)*CV$6+CV349*CV$7&lt;CV$2,CV$3*CV$4,0)</f>
        <v>0</v>
      </c>
      <c r="GP349" s="0" t="n">
        <f aca="false">IF(CHOOSE(MATCH(CW$5,$B$10:$E$10,0),$B349,$C349,$D349,$E349)*CW$6+CW349*CW$7&lt;CW$2,CW$3*CW$4,0)</f>
        <v>0</v>
      </c>
      <c r="GQ349" s="0" t="n">
        <f aca="false">IF(CHOOSE(MATCH(CX$5,$B$10:$E$10,0),$B349,$C349,$D349,$E349)*CX$6+CX349*CX$7&lt;CX$2,CX$3*CX$4,0)</f>
        <v>0</v>
      </c>
      <c r="GS349" s="0" t="n">
        <f aca="false">SUM(CZ349:GQ349)</f>
        <v>0</v>
      </c>
      <c r="GT349" s="0" t="n">
        <f aca="false">IF(GS349&gt;$GS$6,1,0)</f>
        <v>0</v>
      </c>
    </row>
    <row r="350" customFormat="false" ht="14" hidden="false" customHeight="false" outlineLevel="0" collapsed="false">
      <c r="A350" s="0" t="n">
        <v>340</v>
      </c>
      <c r="B350" s="0" t="n">
        <v>0.2760397567633</v>
      </c>
      <c r="C350" s="0" t="n">
        <v>-0.237490768662436</v>
      </c>
      <c r="D350" s="0" t="n">
        <v>2.65985980834001</v>
      </c>
      <c r="E350" s="0" t="n">
        <v>0.277663385963189</v>
      </c>
      <c r="G350" s="0" t="n">
        <v>-0.885424924490508</v>
      </c>
      <c r="H350" s="0" t="n">
        <v>-0.608672507951269</v>
      </c>
      <c r="I350" s="0" t="n">
        <v>-0.607292349741329</v>
      </c>
      <c r="J350" s="0" t="n">
        <v>-0.121895027405117</v>
      </c>
      <c r="K350" s="0" t="n">
        <v>-1.47413175000111</v>
      </c>
      <c r="L350" s="0" t="n">
        <v>-1.08587300928775</v>
      </c>
      <c r="M350" s="0" t="n">
        <v>-0.0882789663592121</v>
      </c>
      <c r="N350" s="0" t="n">
        <v>-0.0676379841024755</v>
      </c>
      <c r="O350" s="0" t="n">
        <v>-0.691077275405405</v>
      </c>
      <c r="P350" s="0" t="n">
        <v>0.75343905336922</v>
      </c>
      <c r="Q350" s="0" t="n">
        <v>-0.127369048641413</v>
      </c>
      <c r="R350" s="0" t="n">
        <v>0.637655830360018</v>
      </c>
      <c r="S350" s="0" t="n">
        <v>-1.19459400593769</v>
      </c>
      <c r="T350" s="0" t="n">
        <v>-0.864338289829902</v>
      </c>
      <c r="U350" s="0" t="n">
        <v>2.40357621805742</v>
      </c>
      <c r="V350" s="0" t="n">
        <v>-2.40772351389751</v>
      </c>
      <c r="W350" s="0" t="n">
        <v>0.575040530748083</v>
      </c>
      <c r="X350" s="0" t="n">
        <v>1.02214698927128</v>
      </c>
      <c r="Y350" s="0" t="n">
        <v>0.23960978978721</v>
      </c>
      <c r="Z350" s="0" t="n">
        <v>0.582729171583196</v>
      </c>
      <c r="AA350" s="0" t="n">
        <v>-0.23984625840967</v>
      </c>
      <c r="AB350" s="0" t="n">
        <v>-1.00374791145441</v>
      </c>
      <c r="AC350" s="0" t="n">
        <v>-3.84170562028885</v>
      </c>
      <c r="AD350" s="0" t="n">
        <v>-1.28918827613234</v>
      </c>
      <c r="AE350" s="0" t="n">
        <v>0.386841065846966</v>
      </c>
      <c r="AF350" s="0" t="n">
        <v>0.770312453823863</v>
      </c>
      <c r="AG350" s="0" t="n">
        <v>0.141573082146351</v>
      </c>
      <c r="AH350" s="0" t="n">
        <v>0.47834532779234</v>
      </c>
      <c r="AI350" s="0" t="n">
        <v>0.204481693799607</v>
      </c>
      <c r="AJ350" s="0" t="n">
        <v>0.224521272684797</v>
      </c>
      <c r="AK350" s="0" t="n">
        <v>-0.382475491278456</v>
      </c>
      <c r="AL350" s="0" t="n">
        <v>0.137169990921393</v>
      </c>
      <c r="AM350" s="0" t="n">
        <v>-0.171388592207222</v>
      </c>
      <c r="AN350" s="0" t="n">
        <v>1.75769855559338</v>
      </c>
      <c r="AO350" s="0" t="n">
        <v>0.0467957761429716</v>
      </c>
      <c r="AP350" s="0" t="n">
        <v>-1.83606971404515</v>
      </c>
      <c r="AQ350" s="0" t="n">
        <v>0.154875579028158</v>
      </c>
      <c r="AR350" s="0" t="n">
        <v>-0.3959257810493</v>
      </c>
      <c r="AS350" s="0" t="n">
        <v>0.324893107972457</v>
      </c>
      <c r="AT350" s="0" t="n">
        <v>-1.04604168882361</v>
      </c>
      <c r="AU350" s="0" t="n">
        <v>-0.889963303052355</v>
      </c>
      <c r="AV350" s="0" t="n">
        <v>0.497387873110711</v>
      </c>
      <c r="AW350" s="0" t="n">
        <v>0.133386492962018</v>
      </c>
      <c r="AX350" s="0" t="n">
        <v>0.348696858054609</v>
      </c>
      <c r="AY350" s="0" t="n">
        <v>-0.00914155862119515</v>
      </c>
      <c r="AZ350" s="0" t="n">
        <v>0.58019168136525</v>
      </c>
      <c r="BA350" s="0" t="n">
        <v>0.660509158478817</v>
      </c>
      <c r="BB350" s="0" t="n">
        <v>0.749178070691414</v>
      </c>
      <c r="BC350" s="0" t="n">
        <v>-0.53320718507166</v>
      </c>
      <c r="BD350" s="0" t="n">
        <v>0.315471879730467</v>
      </c>
      <c r="BE350" s="0" t="n">
        <v>-0.543375335837482</v>
      </c>
      <c r="BF350" s="0" t="n">
        <v>0.836118942970643</v>
      </c>
      <c r="BG350" s="0" t="n">
        <v>1.0306985132047</v>
      </c>
      <c r="BH350" s="0" t="n">
        <v>-0.909456048248103</v>
      </c>
      <c r="BI350" s="0" t="n">
        <v>0.508761104356381</v>
      </c>
      <c r="BJ350" s="0" t="n">
        <v>-0.728375653125113</v>
      </c>
      <c r="BK350" s="0" t="n">
        <v>-1.68313363246853</v>
      </c>
      <c r="BL350" s="0" t="n">
        <v>0.976397132035345</v>
      </c>
      <c r="BM350" s="0" t="n">
        <v>0.634565822110744</v>
      </c>
      <c r="BN350" s="0" t="n">
        <v>1.07831738205277</v>
      </c>
      <c r="BO350" s="0" t="n">
        <v>0.259180978900986</v>
      </c>
      <c r="BP350" s="0" t="n">
        <v>0.739994447940262</v>
      </c>
      <c r="BQ350" s="0" t="n">
        <v>-0.255860186371137</v>
      </c>
      <c r="BR350" s="0" t="n">
        <v>0.381570544050192</v>
      </c>
      <c r="BS350" s="0" t="n">
        <v>-0.282034307019785</v>
      </c>
      <c r="BT350" s="0" t="n">
        <v>0.0320960680255666</v>
      </c>
      <c r="BU350" s="0" t="n">
        <v>-0.951681613514666</v>
      </c>
      <c r="BV350" s="0" t="n">
        <v>-0.209327026823303</v>
      </c>
      <c r="BW350" s="0" t="n">
        <v>0.236855157709215</v>
      </c>
      <c r="BX350" s="0" t="n">
        <v>-1.34528363560094</v>
      </c>
      <c r="BY350" s="0" t="n">
        <v>0.546481260244036</v>
      </c>
      <c r="BZ350" s="0" t="n">
        <v>-0.017250840755878</v>
      </c>
      <c r="CA350" s="0" t="n">
        <v>1.017001522996</v>
      </c>
      <c r="CB350" s="0" t="n">
        <v>-0.609961716691032</v>
      </c>
      <c r="CC350" s="0" t="n">
        <v>-0.770724000176415</v>
      </c>
      <c r="CD350" s="0" t="n">
        <v>-0.939719484449597</v>
      </c>
      <c r="CE350" s="0" t="n">
        <v>1.86532815860119</v>
      </c>
      <c r="CF350" s="0" t="n">
        <v>1.5395880836877</v>
      </c>
      <c r="CG350" s="0" t="n">
        <v>0.0152613210957497</v>
      </c>
      <c r="CH350" s="0" t="n">
        <v>-0.662604406898026</v>
      </c>
      <c r="CI350" s="0" t="n">
        <v>0.0522345544595737</v>
      </c>
      <c r="CJ350" s="0" t="n">
        <v>-1.30965418065898</v>
      </c>
      <c r="CK350" s="0" t="n">
        <v>-1.89905222214293</v>
      </c>
      <c r="CL350" s="0" t="n">
        <v>-0.228367298404919</v>
      </c>
      <c r="CM350" s="0" t="n">
        <v>0.72598368205945</v>
      </c>
      <c r="CN350" s="0" t="n">
        <v>0.167663074535085</v>
      </c>
      <c r="CO350" s="0" t="n">
        <v>1.70432485901983</v>
      </c>
      <c r="CP350" s="0" t="n">
        <v>0.571615146327531</v>
      </c>
      <c r="CQ350" s="0" t="n">
        <v>-0.674657485433272</v>
      </c>
      <c r="CR350" s="0" t="n">
        <v>1.32073409986333</v>
      </c>
      <c r="CS350" s="0" t="n">
        <v>0.136938069772441</v>
      </c>
      <c r="CT350" s="0" t="n">
        <v>-1.39982603286626</v>
      </c>
      <c r="CU350" s="0" t="n">
        <v>0.309928509523161</v>
      </c>
      <c r="CV350" s="0" t="n">
        <v>0.132923787532491</v>
      </c>
      <c r="CW350" s="0" t="n">
        <v>1.06648940345622</v>
      </c>
      <c r="CX350" s="0" t="n">
        <v>1.14751856017392</v>
      </c>
      <c r="CZ350" s="0" t="n">
        <f aca="false">IF(CHOOSE(MATCH(G$5,$B$10:$E$10,0),$B350,$C350,$D350,$E350)*G$6+G350*G$7&lt;G$2,G$3*G$4,0)</f>
        <v>0</v>
      </c>
      <c r="DA350" s="0" t="n">
        <f aca="false">IF(CHOOSE(MATCH(H$5,$B$10:$E$10,0),$B350,$C350,$D350,$E350)*H$6+H350*H$7&lt;H$2,H$3*H$4,0)</f>
        <v>0</v>
      </c>
      <c r="DB350" s="0" t="n">
        <f aca="false">IF(CHOOSE(MATCH(I$5,$B$10:$E$10,0),$B350,$C350,$D350,$E350)*I$6+I350*I$7&lt;I$2,I$3*I$4,0)</f>
        <v>0</v>
      </c>
      <c r="DC350" s="0" t="n">
        <f aca="false">IF(CHOOSE(MATCH(J$5,$B$10:$E$10,0),$B350,$C350,$D350,$E350)*J$6+J350*J$7&lt;J$2,J$3*J$4,0)</f>
        <v>0</v>
      </c>
      <c r="DD350" s="0" t="n">
        <f aca="false">IF(CHOOSE(MATCH(K$5,$B$10:$E$10,0),$B350,$C350,$D350,$E350)*K$6+K350*K$7&lt;K$2,K$3*K$4,0)</f>
        <v>0</v>
      </c>
      <c r="DE350" s="0" t="n">
        <f aca="false">IF(CHOOSE(MATCH(L$5,$B$10:$E$10,0),$B350,$C350,$D350,$E350)*L$6+L350*L$7&lt;L$2,L$3*L$4,0)</f>
        <v>0</v>
      </c>
      <c r="DF350" s="0" t="n">
        <f aca="false">IF(CHOOSE(MATCH(M$5,$B$10:$E$10,0),$B350,$C350,$D350,$E350)*M$6+M350*M$7&lt;M$2,M$3*M$4,0)</f>
        <v>0</v>
      </c>
      <c r="DG350" s="0" t="n">
        <f aca="false">IF(CHOOSE(MATCH(N$5,$B$10:$E$10,0),$B350,$C350,$D350,$E350)*N$6+N350*N$7&lt;N$2,N$3*N$4,0)</f>
        <v>0</v>
      </c>
      <c r="DH350" s="0" t="n">
        <f aca="false">IF(CHOOSE(MATCH(O$5,$B$10:$E$10,0),$B350,$C350,$D350,$E350)*O$6+O350*O$7&lt;O$2,O$3*O$4,0)</f>
        <v>0</v>
      </c>
      <c r="DI350" s="0" t="n">
        <f aca="false">IF(CHOOSE(MATCH(P$5,$B$10:$E$10,0),$B350,$C350,$D350,$E350)*P$6+P350*P$7&lt;P$2,P$3*P$4,0)</f>
        <v>0</v>
      </c>
      <c r="DJ350" s="0" t="n">
        <f aca="false">IF(CHOOSE(MATCH(Q$5,$B$10:$E$10,0),$B350,$C350,$D350,$E350)*Q$6+Q350*Q$7&lt;Q$2,Q$3*Q$4,0)</f>
        <v>0</v>
      </c>
      <c r="DK350" s="0" t="n">
        <f aca="false">IF(CHOOSE(MATCH(R$5,$B$10:$E$10,0),$B350,$C350,$D350,$E350)*R$6+R350*R$7&lt;R$2,R$3*R$4,0)</f>
        <v>0</v>
      </c>
      <c r="DL350" s="0" t="n">
        <f aca="false">IF(CHOOSE(MATCH(S$5,$B$10:$E$10,0),$B350,$C350,$D350,$E350)*S$6+S350*S$7&lt;S$2,S$3*S$4,0)</f>
        <v>0</v>
      </c>
      <c r="DM350" s="0" t="n">
        <f aca="false">IF(CHOOSE(MATCH(T$5,$B$10:$E$10,0),$B350,$C350,$D350,$E350)*T$6+T350*T$7&lt;T$2,T$3*T$4,0)</f>
        <v>0</v>
      </c>
      <c r="DN350" s="0" t="n">
        <f aca="false">IF(CHOOSE(MATCH(U$5,$B$10:$E$10,0),$B350,$C350,$D350,$E350)*U$6+U350*U$7&lt;U$2,U$3*U$4,0)</f>
        <v>0</v>
      </c>
      <c r="DO350" s="0" t="n">
        <f aca="false">IF(CHOOSE(MATCH(V$5,$B$10:$E$10,0),$B350,$C350,$D350,$E350)*V$6+V350*V$7&lt;V$2,V$3*V$4,0)</f>
        <v>0</v>
      </c>
      <c r="DP350" s="0" t="n">
        <f aca="false">IF(CHOOSE(MATCH(W$5,$B$10:$E$10,0),$B350,$C350,$D350,$E350)*W$6+W350*W$7&lt;W$2,W$3*W$4,0)</f>
        <v>0</v>
      </c>
      <c r="DQ350" s="0" t="n">
        <f aca="false">IF(CHOOSE(MATCH(X$5,$B$10:$E$10,0),$B350,$C350,$D350,$E350)*X$6+X350*X$7&lt;X$2,X$3*X$4,0)</f>
        <v>0</v>
      </c>
      <c r="DR350" s="0" t="n">
        <f aca="false">IF(CHOOSE(MATCH(Y$5,$B$10:$E$10,0),$B350,$C350,$D350,$E350)*Y$6+Y350*Y$7&lt;Y$2,Y$3*Y$4,0)</f>
        <v>0</v>
      </c>
      <c r="DS350" s="0" t="n">
        <f aca="false">IF(CHOOSE(MATCH(Z$5,$B$10:$E$10,0),$B350,$C350,$D350,$E350)*Z$6+Z350*Z$7&lt;Z$2,Z$3*Z$4,0)</f>
        <v>0</v>
      </c>
      <c r="DT350" s="0" t="n">
        <f aca="false">IF(CHOOSE(MATCH(AA$5,$B$10:$E$10,0),$B350,$C350,$D350,$E350)*AA$6+AA350*AA$7&lt;AA$2,AA$3*AA$4,0)</f>
        <v>0</v>
      </c>
      <c r="DU350" s="0" t="n">
        <f aca="false">IF(CHOOSE(MATCH(AB$5,$B$10:$E$10,0),$B350,$C350,$D350,$E350)*AB$6+AB350*AB$7&lt;AB$2,AB$3*AB$4,0)</f>
        <v>0</v>
      </c>
      <c r="DV350" s="0" t="n">
        <f aca="false">IF(CHOOSE(MATCH(AC$5,$B$10:$E$10,0),$B350,$C350,$D350,$E350)*AC$6+AC350*AC$7&lt;AC$2,AC$3*AC$4,0)</f>
        <v>0.5</v>
      </c>
      <c r="DW350" s="0" t="n">
        <f aca="false">IF(CHOOSE(MATCH(AD$5,$B$10:$E$10,0),$B350,$C350,$D350,$E350)*AD$6+AD350*AD$7&lt;AD$2,AD$3*AD$4,0)</f>
        <v>0</v>
      </c>
      <c r="DX350" s="0" t="n">
        <f aca="false">IF(CHOOSE(MATCH(AE$5,$B$10:$E$10,0),$B350,$C350,$D350,$E350)*AE$6+AE350*AE$7&lt;AE$2,AE$3*AE$4,0)</f>
        <v>0</v>
      </c>
      <c r="DY350" s="0" t="n">
        <f aca="false">IF(CHOOSE(MATCH(AF$5,$B$10:$E$10,0),$B350,$C350,$D350,$E350)*AF$6+AF350*AF$7&lt;AF$2,AF$3*AF$4,0)</f>
        <v>0</v>
      </c>
      <c r="DZ350" s="0" t="n">
        <f aca="false">IF(CHOOSE(MATCH(AG$5,$B$10:$E$10,0),$B350,$C350,$D350,$E350)*AG$6+AG350*AG$7&lt;AG$2,AG$3*AG$4,0)</f>
        <v>0</v>
      </c>
      <c r="EA350" s="0" t="n">
        <f aca="false">IF(CHOOSE(MATCH(AH$5,$B$10:$E$10,0),$B350,$C350,$D350,$E350)*AH$6+AH350*AH$7&lt;AH$2,AH$3*AH$4,0)</f>
        <v>0</v>
      </c>
      <c r="EB350" s="0" t="n">
        <f aca="false">IF(CHOOSE(MATCH(AI$5,$B$10:$E$10,0),$B350,$C350,$D350,$E350)*AI$6+AI350*AI$7&lt;AI$2,AI$3*AI$4,0)</f>
        <v>0</v>
      </c>
      <c r="EC350" s="0" t="n">
        <f aca="false">IF(CHOOSE(MATCH(AJ$5,$B$10:$E$10,0),$B350,$C350,$D350,$E350)*AJ$6+AJ350*AJ$7&lt;AJ$2,AJ$3*AJ$4,0)</f>
        <v>0</v>
      </c>
      <c r="ED350" s="0" t="n">
        <f aca="false">IF(CHOOSE(MATCH(AK$5,$B$10:$E$10,0),$B350,$C350,$D350,$E350)*AK$6+AK350*AK$7&lt;AK$2,AK$3*AK$4,0)</f>
        <v>0</v>
      </c>
      <c r="EE350" s="0" t="n">
        <f aca="false">IF(CHOOSE(MATCH(AL$5,$B$10:$E$10,0),$B350,$C350,$D350,$E350)*AL$6+AL350*AL$7&lt;AL$2,AL$3*AL$4,0)</f>
        <v>0</v>
      </c>
      <c r="EF350" s="0" t="n">
        <f aca="false">IF(CHOOSE(MATCH(AM$5,$B$10:$E$10,0),$B350,$C350,$D350,$E350)*AM$6+AM350*AM$7&lt;AM$2,AM$3*AM$4,0)</f>
        <v>0</v>
      </c>
      <c r="EG350" s="0" t="n">
        <f aca="false">IF(CHOOSE(MATCH(AN$5,$B$10:$E$10,0),$B350,$C350,$D350,$E350)*AN$6+AN350*AN$7&lt;AN$2,AN$3*AN$4,0)</f>
        <v>0</v>
      </c>
      <c r="EH350" s="0" t="n">
        <f aca="false">IF(CHOOSE(MATCH(AO$5,$B$10:$E$10,0),$B350,$C350,$D350,$E350)*AO$6+AO350*AO$7&lt;AO$2,AO$3*AO$4,0)</f>
        <v>0</v>
      </c>
      <c r="EI350" s="0" t="n">
        <f aca="false">IF(CHOOSE(MATCH(AP$5,$B$10:$E$10,0),$B350,$C350,$D350,$E350)*AP$6+AP350*AP$7&lt;AP$2,AP$3*AP$4,0)</f>
        <v>0</v>
      </c>
      <c r="EJ350" s="0" t="n">
        <f aca="false">IF(CHOOSE(MATCH(AQ$5,$B$10:$E$10,0),$B350,$C350,$D350,$E350)*AQ$6+AQ350*AQ$7&lt;AQ$2,AQ$3*AQ$4,0)</f>
        <v>0</v>
      </c>
      <c r="EK350" s="0" t="n">
        <f aca="false">IF(CHOOSE(MATCH(AR$5,$B$10:$E$10,0),$B350,$C350,$D350,$E350)*AR$6+AR350*AR$7&lt;AR$2,AR$3*AR$4,0)</f>
        <v>0</v>
      </c>
      <c r="EL350" s="0" t="n">
        <f aca="false">IF(CHOOSE(MATCH(AS$5,$B$10:$E$10,0),$B350,$C350,$D350,$E350)*AS$6+AS350*AS$7&lt;AS$2,AS$3*AS$4,0)</f>
        <v>0</v>
      </c>
      <c r="EM350" s="0" t="n">
        <f aca="false">IF(CHOOSE(MATCH(AT$5,$B$10:$E$10,0),$B350,$C350,$D350,$E350)*AT$6+AT350*AT$7&lt;AT$2,AT$3*AT$4,0)</f>
        <v>0</v>
      </c>
      <c r="EN350" s="0" t="n">
        <f aca="false">IF(CHOOSE(MATCH(AU$5,$B$10:$E$10,0),$B350,$C350,$D350,$E350)*AU$6+AU350*AU$7&lt;AU$2,AU$3*AU$4,0)</f>
        <v>0</v>
      </c>
      <c r="EO350" s="0" t="n">
        <f aca="false">IF(CHOOSE(MATCH(AV$5,$B$10:$E$10,0),$B350,$C350,$D350,$E350)*AV$6+AV350*AV$7&lt;AV$2,AV$3*AV$4,0)</f>
        <v>0</v>
      </c>
      <c r="EP350" s="0" t="n">
        <f aca="false">IF(CHOOSE(MATCH(AW$5,$B$10:$E$10,0),$B350,$C350,$D350,$E350)*AW$6+AW350*AW$7&lt;AW$2,AW$3*AW$4,0)</f>
        <v>0</v>
      </c>
      <c r="EQ350" s="0" t="n">
        <f aca="false">IF(CHOOSE(MATCH(AX$5,$B$10:$E$10,0),$B350,$C350,$D350,$E350)*AX$6+AX350*AX$7&lt;AX$2,AX$3*AX$4,0)</f>
        <v>0</v>
      </c>
      <c r="ER350" s="0" t="n">
        <f aca="false">IF(CHOOSE(MATCH(AY$5,$B$10:$E$10,0),$B350,$C350,$D350,$E350)*AY$6+AY350*AY$7&lt;AY$2,AY$3*AY$4,0)</f>
        <v>0</v>
      </c>
      <c r="ES350" s="0" t="n">
        <f aca="false">IF(CHOOSE(MATCH(AZ$5,$B$10:$E$10,0),$B350,$C350,$D350,$E350)*AZ$6+AZ350*AZ$7&lt;AZ$2,AZ$3*AZ$4,0)</f>
        <v>0</v>
      </c>
      <c r="ET350" s="0" t="n">
        <f aca="false">IF(CHOOSE(MATCH(BA$5,$B$10:$E$10,0),$B350,$C350,$D350,$E350)*BA$6+BA350*BA$7&lt;BA$2,BA$3*BA$4,0)</f>
        <v>0</v>
      </c>
      <c r="EU350" s="0" t="n">
        <f aca="false">IF(CHOOSE(MATCH(BB$5,$B$10:$E$10,0),$B350,$C350,$D350,$E350)*BB$6+BB350*BB$7&lt;BB$2,BB$3*BB$4,0)</f>
        <v>0</v>
      </c>
      <c r="EV350" s="0" t="n">
        <f aca="false">IF(CHOOSE(MATCH(BC$5,$B$10:$E$10,0),$B350,$C350,$D350,$E350)*BC$6+BC350*BC$7&lt;BC$2,BC$3*BC$4,0)</f>
        <v>0</v>
      </c>
      <c r="EW350" s="0" t="n">
        <f aca="false">IF(CHOOSE(MATCH(BD$5,$B$10:$E$10,0),$B350,$C350,$D350,$E350)*BD$6+BD350*BD$7&lt;BD$2,BD$3*BD$4,0)</f>
        <v>0</v>
      </c>
      <c r="EX350" s="0" t="n">
        <f aca="false">IF(CHOOSE(MATCH(BE$5,$B$10:$E$10,0),$B350,$C350,$D350,$E350)*BE$6+BE350*BE$7&lt;BE$2,BE$3*BE$4,0)</f>
        <v>0</v>
      </c>
      <c r="EY350" s="0" t="n">
        <f aca="false">IF(CHOOSE(MATCH(BF$5,$B$10:$E$10,0),$B350,$C350,$D350,$E350)*BF$6+BF350*BF$7&lt;BF$2,BF$3*BF$4,0)</f>
        <v>0</v>
      </c>
      <c r="EZ350" s="0" t="n">
        <f aca="false">IF(CHOOSE(MATCH(BG$5,$B$10:$E$10,0),$B350,$C350,$D350,$E350)*BG$6+BG350*BG$7&lt;BG$2,BG$3*BG$4,0)</f>
        <v>0</v>
      </c>
      <c r="FA350" s="0" t="n">
        <f aca="false">IF(CHOOSE(MATCH(BH$5,$B$10:$E$10,0),$B350,$C350,$D350,$E350)*BH$6+BH350*BH$7&lt;BH$2,BH$3*BH$4,0)</f>
        <v>0</v>
      </c>
      <c r="FB350" s="0" t="n">
        <f aca="false">IF(CHOOSE(MATCH(BI$5,$B$10:$E$10,0),$B350,$C350,$D350,$E350)*BI$6+BI350*BI$7&lt;BI$2,BI$3*BI$4,0)</f>
        <v>0</v>
      </c>
      <c r="FC350" s="0" t="n">
        <f aca="false">IF(CHOOSE(MATCH(BJ$5,$B$10:$E$10,0),$B350,$C350,$D350,$E350)*BJ$6+BJ350*BJ$7&lt;BJ$2,BJ$3*BJ$4,0)</f>
        <v>0</v>
      </c>
      <c r="FD350" s="0" t="n">
        <f aca="false">IF(CHOOSE(MATCH(BK$5,$B$10:$E$10,0),$B350,$C350,$D350,$E350)*BK$6+BK350*BK$7&lt;BK$2,BK$3*BK$4,0)</f>
        <v>0</v>
      </c>
      <c r="FE350" s="0" t="n">
        <f aca="false">IF(CHOOSE(MATCH(BL$5,$B$10:$E$10,0),$B350,$C350,$D350,$E350)*BL$6+BL350*BL$7&lt;BL$2,BL$3*BL$4,0)</f>
        <v>0</v>
      </c>
      <c r="FF350" s="0" t="n">
        <f aca="false">IF(CHOOSE(MATCH(BM$5,$B$10:$E$10,0),$B350,$C350,$D350,$E350)*BM$6+BM350*BM$7&lt;BM$2,BM$3*BM$4,0)</f>
        <v>0</v>
      </c>
      <c r="FG350" s="0" t="n">
        <f aca="false">IF(CHOOSE(MATCH(BN$5,$B$10:$E$10,0),$B350,$C350,$D350,$E350)*BN$6+BN350*BN$7&lt;BN$2,BN$3*BN$4,0)</f>
        <v>0</v>
      </c>
      <c r="FH350" s="0" t="n">
        <f aca="false">IF(CHOOSE(MATCH(BO$5,$B$10:$E$10,0),$B350,$C350,$D350,$E350)*BO$6+BO350*BO$7&lt;BO$2,BO$3*BO$4,0)</f>
        <v>0</v>
      </c>
      <c r="FI350" s="0" t="n">
        <f aca="false">IF(CHOOSE(MATCH(BP$5,$B$10:$E$10,0),$B350,$C350,$D350,$E350)*BP$6+BP350*BP$7&lt;BP$2,BP$3*BP$4,0)</f>
        <v>0</v>
      </c>
      <c r="FJ350" s="0" t="n">
        <f aca="false">IF(CHOOSE(MATCH(BQ$5,$B$10:$E$10,0),$B350,$C350,$D350,$E350)*BQ$6+BQ350*BQ$7&lt;BQ$2,BQ$3*BQ$4,0)</f>
        <v>0</v>
      </c>
      <c r="FK350" s="0" t="n">
        <f aca="false">IF(CHOOSE(MATCH(BR$5,$B$10:$E$10,0),$B350,$C350,$D350,$E350)*BR$6+BR350*BR$7&lt;BR$2,BR$3*BR$4,0)</f>
        <v>0</v>
      </c>
      <c r="FL350" s="0" t="n">
        <f aca="false">IF(CHOOSE(MATCH(BS$5,$B$10:$E$10,0),$B350,$C350,$D350,$E350)*BS$6+BS350*BS$7&lt;BS$2,BS$3*BS$4,0)</f>
        <v>0</v>
      </c>
      <c r="FM350" s="0" t="n">
        <f aca="false">IF(CHOOSE(MATCH(BT$5,$B$10:$E$10,0),$B350,$C350,$D350,$E350)*BT$6+BT350*BT$7&lt;BT$2,BT$3*BT$4,0)</f>
        <v>0</v>
      </c>
      <c r="FN350" s="0" t="n">
        <f aca="false">IF(CHOOSE(MATCH(BU$5,$B$10:$E$10,0),$B350,$C350,$D350,$E350)*BU$6+BU350*BU$7&lt;BU$2,BU$3*BU$4,0)</f>
        <v>0</v>
      </c>
      <c r="FO350" s="0" t="n">
        <f aca="false">IF(CHOOSE(MATCH(BV$5,$B$10:$E$10,0),$B350,$C350,$D350,$E350)*BV$6+BV350*BV$7&lt;BV$2,BV$3*BV$4,0)</f>
        <v>0</v>
      </c>
      <c r="FP350" s="0" t="n">
        <f aca="false">IF(CHOOSE(MATCH(BW$5,$B$10:$E$10,0),$B350,$C350,$D350,$E350)*BW$6+BW350*BW$7&lt;BW$2,BW$3*BW$4,0)</f>
        <v>0</v>
      </c>
      <c r="FQ350" s="0" t="n">
        <f aca="false">IF(CHOOSE(MATCH(BX$5,$B$10:$E$10,0),$B350,$C350,$D350,$E350)*BX$6+BX350*BX$7&lt;BX$2,BX$3*BX$4,0)</f>
        <v>0</v>
      </c>
      <c r="FR350" s="0" t="n">
        <f aca="false">IF(CHOOSE(MATCH(BY$5,$B$10:$E$10,0),$B350,$C350,$D350,$E350)*BY$6+BY350*BY$7&lt;BY$2,BY$3*BY$4,0)</f>
        <v>0</v>
      </c>
      <c r="FS350" s="0" t="n">
        <f aca="false">IF(CHOOSE(MATCH(BZ$5,$B$10:$E$10,0),$B350,$C350,$D350,$E350)*BZ$6+BZ350*BZ$7&lt;BZ$2,BZ$3*BZ$4,0)</f>
        <v>0</v>
      </c>
      <c r="FT350" s="0" t="n">
        <f aca="false">IF(CHOOSE(MATCH(CA$5,$B$10:$E$10,0),$B350,$C350,$D350,$E350)*CA$6+CA350*CA$7&lt;CA$2,CA$3*CA$4,0)</f>
        <v>0</v>
      </c>
      <c r="FU350" s="0" t="n">
        <f aca="false">IF(CHOOSE(MATCH(CB$5,$B$10:$E$10,0),$B350,$C350,$D350,$E350)*CB$6+CB350*CB$7&lt;CB$2,CB$3*CB$4,0)</f>
        <v>0</v>
      </c>
      <c r="FV350" s="0" t="n">
        <f aca="false">IF(CHOOSE(MATCH(CC$5,$B$10:$E$10,0),$B350,$C350,$D350,$E350)*CC$6+CC350*CC$7&lt;CC$2,CC$3*CC$4,0)</f>
        <v>0</v>
      </c>
      <c r="FW350" s="0" t="n">
        <f aca="false">IF(CHOOSE(MATCH(CD$5,$B$10:$E$10,0),$B350,$C350,$D350,$E350)*CD$6+CD350*CD$7&lt;CD$2,CD$3*CD$4,0)</f>
        <v>0</v>
      </c>
      <c r="FX350" s="0" t="n">
        <f aca="false">IF(CHOOSE(MATCH(CE$5,$B$10:$E$10,0),$B350,$C350,$D350,$E350)*CE$6+CE350*CE$7&lt;CE$2,CE$3*CE$4,0)</f>
        <v>0</v>
      </c>
      <c r="FY350" s="0" t="n">
        <f aca="false">IF(CHOOSE(MATCH(CF$5,$B$10:$E$10,0),$B350,$C350,$D350,$E350)*CF$6+CF350*CF$7&lt;CF$2,CF$3*CF$4,0)</f>
        <v>0</v>
      </c>
      <c r="FZ350" s="0" t="n">
        <f aca="false">IF(CHOOSE(MATCH(CG$5,$B$10:$E$10,0),$B350,$C350,$D350,$E350)*CG$6+CG350*CG$7&lt;CG$2,CG$3*CG$4,0)</f>
        <v>0</v>
      </c>
      <c r="GA350" s="0" t="n">
        <f aca="false">IF(CHOOSE(MATCH(CH$5,$B$10:$E$10,0),$B350,$C350,$D350,$E350)*CH$6+CH350*CH$7&lt;CH$2,CH$3*CH$4,0)</f>
        <v>0</v>
      </c>
      <c r="GB350" s="0" t="n">
        <f aca="false">IF(CHOOSE(MATCH(CI$5,$B$10:$E$10,0),$B350,$C350,$D350,$E350)*CI$6+CI350*CI$7&lt;CI$2,CI$3*CI$4,0)</f>
        <v>0</v>
      </c>
      <c r="GC350" s="0" t="n">
        <f aca="false">IF(CHOOSE(MATCH(CJ$5,$B$10:$E$10,0),$B350,$C350,$D350,$E350)*CJ$6+CJ350*CJ$7&lt;CJ$2,CJ$3*CJ$4,0)</f>
        <v>0</v>
      </c>
      <c r="GD350" s="0" t="n">
        <f aca="false">IF(CHOOSE(MATCH(CK$5,$B$10:$E$10,0),$B350,$C350,$D350,$E350)*CK$6+CK350*CK$7&lt;CK$2,CK$3*CK$4,0)</f>
        <v>0</v>
      </c>
      <c r="GE350" s="0" t="n">
        <f aca="false">IF(CHOOSE(MATCH(CL$5,$B$10:$E$10,0),$B350,$C350,$D350,$E350)*CL$6+CL350*CL$7&lt;CL$2,CL$3*CL$4,0)</f>
        <v>0</v>
      </c>
      <c r="GF350" s="0" t="n">
        <f aca="false">IF(CHOOSE(MATCH(CM$5,$B$10:$E$10,0),$B350,$C350,$D350,$E350)*CM$6+CM350*CM$7&lt;CM$2,CM$3*CM$4,0)</f>
        <v>0</v>
      </c>
      <c r="GG350" s="0" t="n">
        <f aca="false">IF(CHOOSE(MATCH(CN$5,$B$10:$E$10,0),$B350,$C350,$D350,$E350)*CN$6+CN350*CN$7&lt;CN$2,CN$3*CN$4,0)</f>
        <v>0</v>
      </c>
      <c r="GH350" s="0" t="n">
        <f aca="false">IF(CHOOSE(MATCH(CO$5,$B$10:$E$10,0),$B350,$C350,$D350,$E350)*CO$6+CO350*CO$7&lt;CO$2,CO$3*CO$4,0)</f>
        <v>0</v>
      </c>
      <c r="GI350" s="0" t="n">
        <f aca="false">IF(CHOOSE(MATCH(CP$5,$B$10:$E$10,0),$B350,$C350,$D350,$E350)*CP$6+CP350*CP$7&lt;CP$2,CP$3*CP$4,0)</f>
        <v>0</v>
      </c>
      <c r="GJ350" s="0" t="n">
        <f aca="false">IF(CHOOSE(MATCH(CQ$5,$B$10:$E$10,0),$B350,$C350,$D350,$E350)*CQ$6+CQ350*CQ$7&lt;CQ$2,CQ$3*CQ$4,0)</f>
        <v>0</v>
      </c>
      <c r="GK350" s="0" t="n">
        <f aca="false">IF(CHOOSE(MATCH(CR$5,$B$10:$E$10,0),$B350,$C350,$D350,$E350)*CR$6+CR350*CR$7&lt;CR$2,CR$3*CR$4,0)</f>
        <v>0</v>
      </c>
      <c r="GL350" s="0" t="n">
        <f aca="false">IF(CHOOSE(MATCH(CS$5,$B$10:$E$10,0),$B350,$C350,$D350,$E350)*CS$6+CS350*CS$7&lt;CS$2,CS$3*CS$4,0)</f>
        <v>0</v>
      </c>
      <c r="GM350" s="0" t="n">
        <f aca="false">IF(CHOOSE(MATCH(CT$5,$B$10:$E$10,0),$B350,$C350,$D350,$E350)*CT$6+CT350*CT$7&lt;CT$2,CT$3*CT$4,0)</f>
        <v>0</v>
      </c>
      <c r="GN350" s="0" t="n">
        <f aca="false">IF(CHOOSE(MATCH(CU$5,$B$10:$E$10,0),$B350,$C350,$D350,$E350)*CU$6+CU350*CU$7&lt;CU$2,CU$3*CU$4,0)</f>
        <v>0</v>
      </c>
      <c r="GO350" s="0" t="n">
        <f aca="false">IF(CHOOSE(MATCH(CV$5,$B$10:$E$10,0),$B350,$C350,$D350,$E350)*CV$6+CV350*CV$7&lt;CV$2,CV$3*CV$4,0)</f>
        <v>0</v>
      </c>
      <c r="GP350" s="0" t="n">
        <f aca="false">IF(CHOOSE(MATCH(CW$5,$B$10:$E$10,0),$B350,$C350,$D350,$E350)*CW$6+CW350*CW$7&lt;CW$2,CW$3*CW$4,0)</f>
        <v>0</v>
      </c>
      <c r="GQ350" s="0" t="n">
        <f aca="false">IF(CHOOSE(MATCH(CX$5,$B$10:$E$10,0),$B350,$C350,$D350,$E350)*CX$6+CX350*CX$7&lt;CX$2,CX$3*CX$4,0)</f>
        <v>0</v>
      </c>
      <c r="GS350" s="0" t="n">
        <f aca="false">SUM(CZ350:GQ350)</f>
        <v>0.5</v>
      </c>
      <c r="GT350" s="0" t="n">
        <f aca="false">IF(GS350&gt;$GS$6,1,0)</f>
        <v>0</v>
      </c>
    </row>
    <row r="351" customFormat="false" ht="14" hidden="false" customHeight="false" outlineLevel="0" collapsed="false">
      <c r="A351" s="0" t="n">
        <v>341</v>
      </c>
      <c r="B351" s="0" t="n">
        <v>-0.27282065611138</v>
      </c>
      <c r="C351" s="0" t="n">
        <v>0.167125852778655</v>
      </c>
      <c r="D351" s="0" t="n">
        <v>0.494329942243899</v>
      </c>
      <c r="E351" s="0" t="n">
        <v>0.766751868012258</v>
      </c>
      <c r="G351" s="0" t="n">
        <v>1.11132976599038</v>
      </c>
      <c r="H351" s="0" t="n">
        <v>0.688553427607985</v>
      </c>
      <c r="I351" s="0" t="n">
        <v>2.96873622573912</v>
      </c>
      <c r="J351" s="0" t="n">
        <v>0.102650119515602</v>
      </c>
      <c r="K351" s="0" t="n">
        <v>0.261713921645423</v>
      </c>
      <c r="L351" s="0" t="n">
        <v>-0.501374870509608</v>
      </c>
      <c r="M351" s="0" t="n">
        <v>-1.09599795905524</v>
      </c>
      <c r="N351" s="0" t="n">
        <v>-0.0844397618493531</v>
      </c>
      <c r="O351" s="0" t="n">
        <v>0.250724951911252</v>
      </c>
      <c r="P351" s="0" t="n">
        <v>0.335071490553673</v>
      </c>
      <c r="Q351" s="0" t="n">
        <v>-0.371715032088105</v>
      </c>
      <c r="R351" s="0" t="n">
        <v>1.22383426059969</v>
      </c>
      <c r="S351" s="0" t="n">
        <v>-0.970378550846363</v>
      </c>
      <c r="T351" s="0" t="n">
        <v>-0.825207280286122</v>
      </c>
      <c r="U351" s="0" t="n">
        <v>-0.0946556610870175</v>
      </c>
      <c r="V351" s="0" t="n">
        <v>-1.10807377495803</v>
      </c>
      <c r="W351" s="0" t="n">
        <v>0.22091398932389</v>
      </c>
      <c r="X351" s="0" t="n">
        <v>1.37381448439555</v>
      </c>
      <c r="Y351" s="0" t="n">
        <v>-1.3584485714091</v>
      </c>
      <c r="Z351" s="0" t="n">
        <v>1.59414412337355</v>
      </c>
      <c r="AA351" s="0" t="n">
        <v>-0.722800450603245</v>
      </c>
      <c r="AB351" s="0" t="n">
        <v>-0.438237748312531</v>
      </c>
      <c r="AC351" s="0" t="n">
        <v>2.06287040782627</v>
      </c>
      <c r="AD351" s="0" t="n">
        <v>-0.813331553217722</v>
      </c>
      <c r="AE351" s="0" t="n">
        <v>0.076918240665691</v>
      </c>
      <c r="AF351" s="0" t="n">
        <v>-0.159910769070848</v>
      </c>
      <c r="AG351" s="0" t="n">
        <v>1.45777903526323</v>
      </c>
      <c r="AH351" s="0" t="n">
        <v>0.994548372545978</v>
      </c>
      <c r="AI351" s="0" t="n">
        <v>-0.222169092012336</v>
      </c>
      <c r="AJ351" s="0" t="n">
        <v>1.11845110950526</v>
      </c>
      <c r="AK351" s="0" t="n">
        <v>-0.919451395020587</v>
      </c>
      <c r="AL351" s="0" t="n">
        <v>-1.18081061373232</v>
      </c>
      <c r="AM351" s="0" t="n">
        <v>-0.114115437099827</v>
      </c>
      <c r="AN351" s="0" t="n">
        <v>-0.96159510576399</v>
      </c>
      <c r="AO351" s="0" t="n">
        <v>0.856914539326681</v>
      </c>
      <c r="AP351" s="0" t="n">
        <v>-0.678985543345334</v>
      </c>
      <c r="AQ351" s="0" t="n">
        <v>-0.500333499076078</v>
      </c>
      <c r="AR351" s="0" t="n">
        <v>-1.29112322611036</v>
      </c>
      <c r="AS351" s="0" t="n">
        <v>1.15657940114033</v>
      </c>
      <c r="AT351" s="0" t="n">
        <v>-0.173873786479817</v>
      </c>
      <c r="AU351" s="0" t="n">
        <v>0.271145381702809</v>
      </c>
      <c r="AV351" s="0" t="n">
        <v>0.107957021100447</v>
      </c>
      <c r="AW351" s="0" t="n">
        <v>1.23556674225256</v>
      </c>
      <c r="AX351" s="0" t="n">
        <v>-0.741301846574061</v>
      </c>
      <c r="AY351" s="0" t="n">
        <v>-3.19385435432196</v>
      </c>
      <c r="AZ351" s="0" t="n">
        <v>-1.90277205547318</v>
      </c>
      <c r="BA351" s="0" t="n">
        <v>-0.428574367106194</v>
      </c>
      <c r="BB351" s="0" t="n">
        <v>0.00891191120899748</v>
      </c>
      <c r="BC351" s="0" t="n">
        <v>-0.0589761839364655</v>
      </c>
      <c r="BD351" s="0" t="n">
        <v>-0.266784354607807</v>
      </c>
      <c r="BE351" s="0" t="n">
        <v>0.79305209510494</v>
      </c>
      <c r="BF351" s="0" t="n">
        <v>0.524760253028944</v>
      </c>
      <c r="BG351" s="0" t="n">
        <v>0.289126091956859</v>
      </c>
      <c r="BH351" s="0" t="n">
        <v>0.379185394194792</v>
      </c>
      <c r="BI351" s="0" t="n">
        <v>-0.00975433067651466</v>
      </c>
      <c r="BJ351" s="0" t="n">
        <v>0.756695044401567</v>
      </c>
      <c r="BK351" s="0" t="n">
        <v>1.54108874994563</v>
      </c>
      <c r="BL351" s="0" t="n">
        <v>0.062118488131091</v>
      </c>
      <c r="BM351" s="0" t="n">
        <v>0.865895799506689</v>
      </c>
      <c r="BN351" s="0" t="n">
        <v>0.0898921825864818</v>
      </c>
      <c r="BO351" s="0" t="n">
        <v>-1.92085281014442</v>
      </c>
      <c r="BP351" s="0" t="n">
        <v>0.858794919622596</v>
      </c>
      <c r="BQ351" s="0" t="n">
        <v>-0.383133738068864</v>
      </c>
      <c r="BR351" s="0" t="n">
        <v>0.454379005532246</v>
      </c>
      <c r="BS351" s="0" t="n">
        <v>0.0569070834899321</v>
      </c>
      <c r="BT351" s="0" t="n">
        <v>1.24199232232058</v>
      </c>
      <c r="BU351" s="0" t="n">
        <v>-0.198938323592301</v>
      </c>
      <c r="BV351" s="0" t="n">
        <v>-0.552174697077135</v>
      </c>
      <c r="BW351" s="0" t="n">
        <v>0.548792513654917</v>
      </c>
      <c r="BX351" s="0" t="n">
        <v>0.560390844839276</v>
      </c>
      <c r="BY351" s="0" t="n">
        <v>-0.201436023417045</v>
      </c>
      <c r="BZ351" s="0" t="n">
        <v>-1.00780653156107</v>
      </c>
      <c r="CA351" s="0" t="n">
        <v>0.876741523825331</v>
      </c>
      <c r="CB351" s="0" t="n">
        <v>-0.165414348884951</v>
      </c>
      <c r="CC351" s="0" t="n">
        <v>0.8287611308333</v>
      </c>
      <c r="CD351" s="0" t="n">
        <v>0.112729594548</v>
      </c>
      <c r="CE351" s="0" t="n">
        <v>0.433863078797003</v>
      </c>
      <c r="CF351" s="0" t="n">
        <v>-1.43171291711042</v>
      </c>
      <c r="CG351" s="0" t="n">
        <v>-0.324571374221705</v>
      </c>
      <c r="CH351" s="0" t="n">
        <v>1.07599362308974</v>
      </c>
      <c r="CI351" s="0" t="n">
        <v>1.63555796461878</v>
      </c>
      <c r="CJ351" s="0" t="n">
        <v>0.00233285391004756</v>
      </c>
      <c r="CK351" s="0" t="n">
        <v>-0.0637282937532291</v>
      </c>
      <c r="CL351" s="0" t="n">
        <v>1.17423041956499</v>
      </c>
      <c r="CM351" s="0" t="n">
        <v>0.106803099697572</v>
      </c>
      <c r="CN351" s="0" t="n">
        <v>1.0290068530594</v>
      </c>
      <c r="CO351" s="0" t="n">
        <v>0.712607288733125</v>
      </c>
      <c r="CP351" s="0" t="n">
        <v>1.23277914099162</v>
      </c>
      <c r="CQ351" s="0" t="n">
        <v>-0.512072801939212</v>
      </c>
      <c r="CR351" s="0" t="n">
        <v>1.45866579259746</v>
      </c>
      <c r="CS351" s="0" t="n">
        <v>-0.939362507779151</v>
      </c>
      <c r="CT351" s="0" t="n">
        <v>-0.0671775524097029</v>
      </c>
      <c r="CU351" s="0" t="n">
        <v>0.851516688271659</v>
      </c>
      <c r="CV351" s="0" t="n">
        <v>0.270511009148322</v>
      </c>
      <c r="CW351" s="0" t="n">
        <v>1.22318851936143</v>
      </c>
      <c r="CX351" s="0" t="n">
        <v>-0.696916231390787</v>
      </c>
      <c r="CZ351" s="0" t="n">
        <f aca="false">IF(CHOOSE(MATCH(G$5,$B$10:$E$10,0),$B351,$C351,$D351,$E351)*G$6+G351*G$7&lt;G$2,G$3*G$4,0)</f>
        <v>0</v>
      </c>
      <c r="DA351" s="0" t="n">
        <f aca="false">IF(CHOOSE(MATCH(H$5,$B$10:$E$10,0),$B351,$C351,$D351,$E351)*H$6+H351*H$7&lt;H$2,H$3*H$4,0)</f>
        <v>0</v>
      </c>
      <c r="DB351" s="0" t="n">
        <f aca="false">IF(CHOOSE(MATCH(I$5,$B$10:$E$10,0),$B351,$C351,$D351,$E351)*I$6+I351*I$7&lt;I$2,I$3*I$4,0)</f>
        <v>0</v>
      </c>
      <c r="DC351" s="0" t="n">
        <f aca="false">IF(CHOOSE(MATCH(J$5,$B$10:$E$10,0),$B351,$C351,$D351,$E351)*J$6+J351*J$7&lt;J$2,J$3*J$4,0)</f>
        <v>0</v>
      </c>
      <c r="DD351" s="0" t="n">
        <f aca="false">IF(CHOOSE(MATCH(K$5,$B$10:$E$10,0),$B351,$C351,$D351,$E351)*K$6+K351*K$7&lt;K$2,K$3*K$4,0)</f>
        <v>0</v>
      </c>
      <c r="DE351" s="0" t="n">
        <f aca="false">IF(CHOOSE(MATCH(L$5,$B$10:$E$10,0),$B351,$C351,$D351,$E351)*L$6+L351*L$7&lt;L$2,L$3*L$4,0)</f>
        <v>0</v>
      </c>
      <c r="DF351" s="0" t="n">
        <f aca="false">IF(CHOOSE(MATCH(M$5,$B$10:$E$10,0),$B351,$C351,$D351,$E351)*M$6+M351*M$7&lt;M$2,M$3*M$4,0)</f>
        <v>0</v>
      </c>
      <c r="DG351" s="0" t="n">
        <f aca="false">IF(CHOOSE(MATCH(N$5,$B$10:$E$10,0),$B351,$C351,$D351,$E351)*N$6+N351*N$7&lt;N$2,N$3*N$4,0)</f>
        <v>0</v>
      </c>
      <c r="DH351" s="0" t="n">
        <f aca="false">IF(CHOOSE(MATCH(O$5,$B$10:$E$10,0),$B351,$C351,$D351,$E351)*O$6+O351*O$7&lt;O$2,O$3*O$4,0)</f>
        <v>0</v>
      </c>
      <c r="DI351" s="0" t="n">
        <f aca="false">IF(CHOOSE(MATCH(P$5,$B$10:$E$10,0),$B351,$C351,$D351,$E351)*P$6+P351*P$7&lt;P$2,P$3*P$4,0)</f>
        <v>0</v>
      </c>
      <c r="DJ351" s="0" t="n">
        <f aca="false">IF(CHOOSE(MATCH(Q$5,$B$10:$E$10,0),$B351,$C351,$D351,$E351)*Q$6+Q351*Q$7&lt;Q$2,Q$3*Q$4,0)</f>
        <v>0</v>
      </c>
      <c r="DK351" s="0" t="n">
        <f aca="false">IF(CHOOSE(MATCH(R$5,$B$10:$E$10,0),$B351,$C351,$D351,$E351)*R$6+R351*R$7&lt;R$2,R$3*R$4,0)</f>
        <v>0</v>
      </c>
      <c r="DL351" s="0" t="n">
        <f aca="false">IF(CHOOSE(MATCH(S$5,$B$10:$E$10,0),$B351,$C351,$D351,$E351)*S$6+S351*S$7&lt;S$2,S$3*S$4,0)</f>
        <v>0</v>
      </c>
      <c r="DM351" s="0" t="n">
        <f aca="false">IF(CHOOSE(MATCH(T$5,$B$10:$E$10,0),$B351,$C351,$D351,$E351)*T$6+T351*T$7&lt;T$2,T$3*T$4,0)</f>
        <v>0</v>
      </c>
      <c r="DN351" s="0" t="n">
        <f aca="false">IF(CHOOSE(MATCH(U$5,$B$10:$E$10,0),$B351,$C351,$D351,$E351)*U$6+U351*U$7&lt;U$2,U$3*U$4,0)</f>
        <v>0</v>
      </c>
      <c r="DO351" s="0" t="n">
        <f aca="false">IF(CHOOSE(MATCH(V$5,$B$10:$E$10,0),$B351,$C351,$D351,$E351)*V$6+V351*V$7&lt;V$2,V$3*V$4,0)</f>
        <v>0</v>
      </c>
      <c r="DP351" s="0" t="n">
        <f aca="false">IF(CHOOSE(MATCH(W$5,$B$10:$E$10,0),$B351,$C351,$D351,$E351)*W$6+W351*W$7&lt;W$2,W$3*W$4,0)</f>
        <v>0</v>
      </c>
      <c r="DQ351" s="0" t="n">
        <f aca="false">IF(CHOOSE(MATCH(X$5,$B$10:$E$10,0),$B351,$C351,$D351,$E351)*X$6+X351*X$7&lt;X$2,X$3*X$4,0)</f>
        <v>0</v>
      </c>
      <c r="DR351" s="0" t="n">
        <f aca="false">IF(CHOOSE(MATCH(Y$5,$B$10:$E$10,0),$B351,$C351,$D351,$E351)*Y$6+Y351*Y$7&lt;Y$2,Y$3*Y$4,0)</f>
        <v>0</v>
      </c>
      <c r="DS351" s="0" t="n">
        <f aca="false">IF(CHOOSE(MATCH(Z$5,$B$10:$E$10,0),$B351,$C351,$D351,$E351)*Z$6+Z351*Z$7&lt;Z$2,Z$3*Z$4,0)</f>
        <v>0</v>
      </c>
      <c r="DT351" s="0" t="n">
        <f aca="false">IF(CHOOSE(MATCH(AA$5,$B$10:$E$10,0),$B351,$C351,$D351,$E351)*AA$6+AA351*AA$7&lt;AA$2,AA$3*AA$4,0)</f>
        <v>0</v>
      </c>
      <c r="DU351" s="0" t="n">
        <f aca="false">IF(CHOOSE(MATCH(AB$5,$B$10:$E$10,0),$B351,$C351,$D351,$E351)*AB$6+AB351*AB$7&lt;AB$2,AB$3*AB$4,0)</f>
        <v>0</v>
      </c>
      <c r="DV351" s="0" t="n">
        <f aca="false">IF(CHOOSE(MATCH(AC$5,$B$10:$E$10,0),$B351,$C351,$D351,$E351)*AC$6+AC351*AC$7&lt;AC$2,AC$3*AC$4,0)</f>
        <v>0</v>
      </c>
      <c r="DW351" s="0" t="n">
        <f aca="false">IF(CHOOSE(MATCH(AD$5,$B$10:$E$10,0),$B351,$C351,$D351,$E351)*AD$6+AD351*AD$7&lt;AD$2,AD$3*AD$4,0)</f>
        <v>0</v>
      </c>
      <c r="DX351" s="0" t="n">
        <f aca="false">IF(CHOOSE(MATCH(AE$5,$B$10:$E$10,0),$B351,$C351,$D351,$E351)*AE$6+AE351*AE$7&lt;AE$2,AE$3*AE$4,0)</f>
        <v>0</v>
      </c>
      <c r="DY351" s="0" t="n">
        <f aca="false">IF(CHOOSE(MATCH(AF$5,$B$10:$E$10,0),$B351,$C351,$D351,$E351)*AF$6+AF351*AF$7&lt;AF$2,AF$3*AF$4,0)</f>
        <v>0</v>
      </c>
      <c r="DZ351" s="0" t="n">
        <f aca="false">IF(CHOOSE(MATCH(AG$5,$B$10:$E$10,0),$B351,$C351,$D351,$E351)*AG$6+AG351*AG$7&lt;AG$2,AG$3*AG$4,0)</f>
        <v>0</v>
      </c>
      <c r="EA351" s="0" t="n">
        <f aca="false">IF(CHOOSE(MATCH(AH$5,$B$10:$E$10,0),$B351,$C351,$D351,$E351)*AH$6+AH351*AH$7&lt;AH$2,AH$3*AH$4,0)</f>
        <v>0</v>
      </c>
      <c r="EB351" s="0" t="n">
        <f aca="false">IF(CHOOSE(MATCH(AI$5,$B$10:$E$10,0),$B351,$C351,$D351,$E351)*AI$6+AI351*AI$7&lt;AI$2,AI$3*AI$4,0)</f>
        <v>0</v>
      </c>
      <c r="EC351" s="0" t="n">
        <f aca="false">IF(CHOOSE(MATCH(AJ$5,$B$10:$E$10,0),$B351,$C351,$D351,$E351)*AJ$6+AJ351*AJ$7&lt;AJ$2,AJ$3*AJ$4,0)</f>
        <v>0</v>
      </c>
      <c r="ED351" s="0" t="n">
        <f aca="false">IF(CHOOSE(MATCH(AK$5,$B$10:$E$10,0),$B351,$C351,$D351,$E351)*AK$6+AK351*AK$7&lt;AK$2,AK$3*AK$4,0)</f>
        <v>0</v>
      </c>
      <c r="EE351" s="0" t="n">
        <f aca="false">IF(CHOOSE(MATCH(AL$5,$B$10:$E$10,0),$B351,$C351,$D351,$E351)*AL$6+AL351*AL$7&lt;AL$2,AL$3*AL$4,0)</f>
        <v>0</v>
      </c>
      <c r="EF351" s="0" t="n">
        <f aca="false">IF(CHOOSE(MATCH(AM$5,$B$10:$E$10,0),$B351,$C351,$D351,$E351)*AM$6+AM351*AM$7&lt;AM$2,AM$3*AM$4,0)</f>
        <v>0</v>
      </c>
      <c r="EG351" s="0" t="n">
        <f aca="false">IF(CHOOSE(MATCH(AN$5,$B$10:$E$10,0),$B351,$C351,$D351,$E351)*AN$6+AN351*AN$7&lt;AN$2,AN$3*AN$4,0)</f>
        <v>0</v>
      </c>
      <c r="EH351" s="0" t="n">
        <f aca="false">IF(CHOOSE(MATCH(AO$5,$B$10:$E$10,0),$B351,$C351,$D351,$E351)*AO$6+AO351*AO$7&lt;AO$2,AO$3*AO$4,0)</f>
        <v>0</v>
      </c>
      <c r="EI351" s="0" t="n">
        <f aca="false">IF(CHOOSE(MATCH(AP$5,$B$10:$E$10,0),$B351,$C351,$D351,$E351)*AP$6+AP351*AP$7&lt;AP$2,AP$3*AP$4,0)</f>
        <v>0</v>
      </c>
      <c r="EJ351" s="0" t="n">
        <f aca="false">IF(CHOOSE(MATCH(AQ$5,$B$10:$E$10,0),$B351,$C351,$D351,$E351)*AQ$6+AQ351*AQ$7&lt;AQ$2,AQ$3*AQ$4,0)</f>
        <v>0</v>
      </c>
      <c r="EK351" s="0" t="n">
        <f aca="false">IF(CHOOSE(MATCH(AR$5,$B$10:$E$10,0),$B351,$C351,$D351,$E351)*AR$6+AR351*AR$7&lt;AR$2,AR$3*AR$4,0)</f>
        <v>0</v>
      </c>
      <c r="EL351" s="0" t="n">
        <f aca="false">IF(CHOOSE(MATCH(AS$5,$B$10:$E$10,0),$B351,$C351,$D351,$E351)*AS$6+AS351*AS$7&lt;AS$2,AS$3*AS$4,0)</f>
        <v>0</v>
      </c>
      <c r="EM351" s="0" t="n">
        <f aca="false">IF(CHOOSE(MATCH(AT$5,$B$10:$E$10,0),$B351,$C351,$D351,$E351)*AT$6+AT351*AT$7&lt;AT$2,AT$3*AT$4,0)</f>
        <v>0</v>
      </c>
      <c r="EN351" s="0" t="n">
        <f aca="false">IF(CHOOSE(MATCH(AU$5,$B$10:$E$10,0),$B351,$C351,$D351,$E351)*AU$6+AU351*AU$7&lt;AU$2,AU$3*AU$4,0)</f>
        <v>0</v>
      </c>
      <c r="EO351" s="0" t="n">
        <f aca="false">IF(CHOOSE(MATCH(AV$5,$B$10:$E$10,0),$B351,$C351,$D351,$E351)*AV$6+AV351*AV$7&lt;AV$2,AV$3*AV$4,0)</f>
        <v>0</v>
      </c>
      <c r="EP351" s="0" t="n">
        <f aca="false">IF(CHOOSE(MATCH(AW$5,$B$10:$E$10,0),$B351,$C351,$D351,$E351)*AW$6+AW351*AW$7&lt;AW$2,AW$3*AW$4,0)</f>
        <v>0</v>
      </c>
      <c r="EQ351" s="0" t="n">
        <f aca="false">IF(CHOOSE(MATCH(AX$5,$B$10:$E$10,0),$B351,$C351,$D351,$E351)*AX$6+AX351*AX$7&lt;AX$2,AX$3*AX$4,0)</f>
        <v>0</v>
      </c>
      <c r="ER351" s="0" t="n">
        <f aca="false">IF(CHOOSE(MATCH(AY$5,$B$10:$E$10,0),$B351,$C351,$D351,$E351)*AY$6+AY351*AY$7&lt;AY$2,AY$3*AY$4,0)</f>
        <v>0.5</v>
      </c>
      <c r="ES351" s="0" t="n">
        <f aca="false">IF(CHOOSE(MATCH(AZ$5,$B$10:$E$10,0),$B351,$C351,$D351,$E351)*AZ$6+AZ351*AZ$7&lt;AZ$2,AZ$3*AZ$4,0)</f>
        <v>0</v>
      </c>
      <c r="ET351" s="0" t="n">
        <f aca="false">IF(CHOOSE(MATCH(BA$5,$B$10:$E$10,0),$B351,$C351,$D351,$E351)*BA$6+BA351*BA$7&lt;BA$2,BA$3*BA$4,0)</f>
        <v>0</v>
      </c>
      <c r="EU351" s="0" t="n">
        <f aca="false">IF(CHOOSE(MATCH(BB$5,$B$10:$E$10,0),$B351,$C351,$D351,$E351)*BB$6+BB351*BB$7&lt;BB$2,BB$3*BB$4,0)</f>
        <v>0</v>
      </c>
      <c r="EV351" s="0" t="n">
        <f aca="false">IF(CHOOSE(MATCH(BC$5,$B$10:$E$10,0),$B351,$C351,$D351,$E351)*BC$6+BC351*BC$7&lt;BC$2,BC$3*BC$4,0)</f>
        <v>0</v>
      </c>
      <c r="EW351" s="0" t="n">
        <f aca="false">IF(CHOOSE(MATCH(BD$5,$B$10:$E$10,0),$B351,$C351,$D351,$E351)*BD$6+BD351*BD$7&lt;BD$2,BD$3*BD$4,0)</f>
        <v>0</v>
      </c>
      <c r="EX351" s="0" t="n">
        <f aca="false">IF(CHOOSE(MATCH(BE$5,$B$10:$E$10,0),$B351,$C351,$D351,$E351)*BE$6+BE351*BE$7&lt;BE$2,BE$3*BE$4,0)</f>
        <v>0</v>
      </c>
      <c r="EY351" s="0" t="n">
        <f aca="false">IF(CHOOSE(MATCH(BF$5,$B$10:$E$10,0),$B351,$C351,$D351,$E351)*BF$6+BF351*BF$7&lt;BF$2,BF$3*BF$4,0)</f>
        <v>0</v>
      </c>
      <c r="EZ351" s="0" t="n">
        <f aca="false">IF(CHOOSE(MATCH(BG$5,$B$10:$E$10,0),$B351,$C351,$D351,$E351)*BG$6+BG351*BG$7&lt;BG$2,BG$3*BG$4,0)</f>
        <v>0</v>
      </c>
      <c r="FA351" s="0" t="n">
        <f aca="false">IF(CHOOSE(MATCH(BH$5,$B$10:$E$10,0),$B351,$C351,$D351,$E351)*BH$6+BH351*BH$7&lt;BH$2,BH$3*BH$4,0)</f>
        <v>0</v>
      </c>
      <c r="FB351" s="0" t="n">
        <f aca="false">IF(CHOOSE(MATCH(BI$5,$B$10:$E$10,0),$B351,$C351,$D351,$E351)*BI$6+BI351*BI$7&lt;BI$2,BI$3*BI$4,0)</f>
        <v>0</v>
      </c>
      <c r="FC351" s="0" t="n">
        <f aca="false">IF(CHOOSE(MATCH(BJ$5,$B$10:$E$10,0),$B351,$C351,$D351,$E351)*BJ$6+BJ351*BJ$7&lt;BJ$2,BJ$3*BJ$4,0)</f>
        <v>0</v>
      </c>
      <c r="FD351" s="0" t="n">
        <f aca="false">IF(CHOOSE(MATCH(BK$5,$B$10:$E$10,0),$B351,$C351,$D351,$E351)*BK$6+BK351*BK$7&lt;BK$2,BK$3*BK$4,0)</f>
        <v>0</v>
      </c>
      <c r="FE351" s="0" t="n">
        <f aca="false">IF(CHOOSE(MATCH(BL$5,$B$10:$E$10,0),$B351,$C351,$D351,$E351)*BL$6+BL351*BL$7&lt;BL$2,BL$3*BL$4,0)</f>
        <v>0</v>
      </c>
      <c r="FF351" s="0" t="n">
        <f aca="false">IF(CHOOSE(MATCH(BM$5,$B$10:$E$10,0),$B351,$C351,$D351,$E351)*BM$6+BM351*BM$7&lt;BM$2,BM$3*BM$4,0)</f>
        <v>0</v>
      </c>
      <c r="FG351" s="0" t="n">
        <f aca="false">IF(CHOOSE(MATCH(BN$5,$B$10:$E$10,0),$B351,$C351,$D351,$E351)*BN$6+BN351*BN$7&lt;BN$2,BN$3*BN$4,0)</f>
        <v>0</v>
      </c>
      <c r="FH351" s="0" t="n">
        <f aca="false">IF(CHOOSE(MATCH(BO$5,$B$10:$E$10,0),$B351,$C351,$D351,$E351)*BO$6+BO351*BO$7&lt;BO$2,BO$3*BO$4,0)</f>
        <v>0</v>
      </c>
      <c r="FI351" s="0" t="n">
        <f aca="false">IF(CHOOSE(MATCH(BP$5,$B$10:$E$10,0),$B351,$C351,$D351,$E351)*BP$6+BP351*BP$7&lt;BP$2,BP$3*BP$4,0)</f>
        <v>0</v>
      </c>
      <c r="FJ351" s="0" t="n">
        <f aca="false">IF(CHOOSE(MATCH(BQ$5,$B$10:$E$10,0),$B351,$C351,$D351,$E351)*BQ$6+BQ351*BQ$7&lt;BQ$2,BQ$3*BQ$4,0)</f>
        <v>0</v>
      </c>
      <c r="FK351" s="0" t="n">
        <f aca="false">IF(CHOOSE(MATCH(BR$5,$B$10:$E$10,0),$B351,$C351,$D351,$E351)*BR$6+BR351*BR$7&lt;BR$2,BR$3*BR$4,0)</f>
        <v>0</v>
      </c>
      <c r="FL351" s="0" t="n">
        <f aca="false">IF(CHOOSE(MATCH(BS$5,$B$10:$E$10,0),$B351,$C351,$D351,$E351)*BS$6+BS351*BS$7&lt;BS$2,BS$3*BS$4,0)</f>
        <v>0</v>
      </c>
      <c r="FM351" s="0" t="n">
        <f aca="false">IF(CHOOSE(MATCH(BT$5,$B$10:$E$10,0),$B351,$C351,$D351,$E351)*BT$6+BT351*BT$7&lt;BT$2,BT$3*BT$4,0)</f>
        <v>0</v>
      </c>
      <c r="FN351" s="0" t="n">
        <f aca="false">IF(CHOOSE(MATCH(BU$5,$B$10:$E$10,0),$B351,$C351,$D351,$E351)*BU$6+BU351*BU$7&lt;BU$2,BU$3*BU$4,0)</f>
        <v>0</v>
      </c>
      <c r="FO351" s="0" t="n">
        <f aca="false">IF(CHOOSE(MATCH(BV$5,$B$10:$E$10,0),$B351,$C351,$D351,$E351)*BV$6+BV351*BV$7&lt;BV$2,BV$3*BV$4,0)</f>
        <v>0</v>
      </c>
      <c r="FP351" s="0" t="n">
        <f aca="false">IF(CHOOSE(MATCH(BW$5,$B$10:$E$10,0),$B351,$C351,$D351,$E351)*BW$6+BW351*BW$7&lt;BW$2,BW$3*BW$4,0)</f>
        <v>0</v>
      </c>
      <c r="FQ351" s="0" t="n">
        <f aca="false">IF(CHOOSE(MATCH(BX$5,$B$10:$E$10,0),$B351,$C351,$D351,$E351)*BX$6+BX351*BX$7&lt;BX$2,BX$3*BX$4,0)</f>
        <v>0</v>
      </c>
      <c r="FR351" s="0" t="n">
        <f aca="false">IF(CHOOSE(MATCH(BY$5,$B$10:$E$10,0),$B351,$C351,$D351,$E351)*BY$6+BY351*BY$7&lt;BY$2,BY$3*BY$4,0)</f>
        <v>0</v>
      </c>
      <c r="FS351" s="0" t="n">
        <f aca="false">IF(CHOOSE(MATCH(BZ$5,$B$10:$E$10,0),$B351,$C351,$D351,$E351)*BZ$6+BZ351*BZ$7&lt;BZ$2,BZ$3*BZ$4,0)</f>
        <v>0</v>
      </c>
      <c r="FT351" s="0" t="n">
        <f aca="false">IF(CHOOSE(MATCH(CA$5,$B$10:$E$10,0),$B351,$C351,$D351,$E351)*CA$6+CA351*CA$7&lt;CA$2,CA$3*CA$4,0)</f>
        <v>0</v>
      </c>
      <c r="FU351" s="0" t="n">
        <f aca="false">IF(CHOOSE(MATCH(CB$5,$B$10:$E$10,0),$B351,$C351,$D351,$E351)*CB$6+CB351*CB$7&lt;CB$2,CB$3*CB$4,0)</f>
        <v>0</v>
      </c>
      <c r="FV351" s="0" t="n">
        <f aca="false">IF(CHOOSE(MATCH(CC$5,$B$10:$E$10,0),$B351,$C351,$D351,$E351)*CC$6+CC351*CC$7&lt;CC$2,CC$3*CC$4,0)</f>
        <v>0</v>
      </c>
      <c r="FW351" s="0" t="n">
        <f aca="false">IF(CHOOSE(MATCH(CD$5,$B$10:$E$10,0),$B351,$C351,$D351,$E351)*CD$6+CD351*CD$7&lt;CD$2,CD$3*CD$4,0)</f>
        <v>0</v>
      </c>
      <c r="FX351" s="0" t="n">
        <f aca="false">IF(CHOOSE(MATCH(CE$5,$B$10:$E$10,0),$B351,$C351,$D351,$E351)*CE$6+CE351*CE$7&lt;CE$2,CE$3*CE$4,0)</f>
        <v>0</v>
      </c>
      <c r="FY351" s="0" t="n">
        <f aca="false">IF(CHOOSE(MATCH(CF$5,$B$10:$E$10,0),$B351,$C351,$D351,$E351)*CF$6+CF351*CF$7&lt;CF$2,CF$3*CF$4,0)</f>
        <v>0</v>
      </c>
      <c r="FZ351" s="0" t="n">
        <f aca="false">IF(CHOOSE(MATCH(CG$5,$B$10:$E$10,0),$B351,$C351,$D351,$E351)*CG$6+CG351*CG$7&lt;CG$2,CG$3*CG$4,0)</f>
        <v>0</v>
      </c>
      <c r="GA351" s="0" t="n">
        <f aca="false">IF(CHOOSE(MATCH(CH$5,$B$10:$E$10,0),$B351,$C351,$D351,$E351)*CH$6+CH351*CH$7&lt;CH$2,CH$3*CH$4,0)</f>
        <v>0</v>
      </c>
      <c r="GB351" s="0" t="n">
        <f aca="false">IF(CHOOSE(MATCH(CI$5,$B$10:$E$10,0),$B351,$C351,$D351,$E351)*CI$6+CI351*CI$7&lt;CI$2,CI$3*CI$4,0)</f>
        <v>0</v>
      </c>
      <c r="GC351" s="0" t="n">
        <f aca="false">IF(CHOOSE(MATCH(CJ$5,$B$10:$E$10,0),$B351,$C351,$D351,$E351)*CJ$6+CJ351*CJ$7&lt;CJ$2,CJ$3*CJ$4,0)</f>
        <v>0</v>
      </c>
      <c r="GD351" s="0" t="n">
        <f aca="false">IF(CHOOSE(MATCH(CK$5,$B$10:$E$10,0),$B351,$C351,$D351,$E351)*CK$6+CK351*CK$7&lt;CK$2,CK$3*CK$4,0)</f>
        <v>0</v>
      </c>
      <c r="GE351" s="0" t="n">
        <f aca="false">IF(CHOOSE(MATCH(CL$5,$B$10:$E$10,0),$B351,$C351,$D351,$E351)*CL$6+CL351*CL$7&lt;CL$2,CL$3*CL$4,0)</f>
        <v>0</v>
      </c>
      <c r="GF351" s="0" t="n">
        <f aca="false">IF(CHOOSE(MATCH(CM$5,$B$10:$E$10,0),$B351,$C351,$D351,$E351)*CM$6+CM351*CM$7&lt;CM$2,CM$3*CM$4,0)</f>
        <v>0</v>
      </c>
      <c r="GG351" s="0" t="n">
        <f aca="false">IF(CHOOSE(MATCH(CN$5,$B$10:$E$10,0),$B351,$C351,$D351,$E351)*CN$6+CN351*CN$7&lt;CN$2,CN$3*CN$4,0)</f>
        <v>0</v>
      </c>
      <c r="GH351" s="0" t="n">
        <f aca="false">IF(CHOOSE(MATCH(CO$5,$B$10:$E$10,0),$B351,$C351,$D351,$E351)*CO$6+CO351*CO$7&lt;CO$2,CO$3*CO$4,0)</f>
        <v>0</v>
      </c>
      <c r="GI351" s="0" t="n">
        <f aca="false">IF(CHOOSE(MATCH(CP$5,$B$10:$E$10,0),$B351,$C351,$D351,$E351)*CP$6+CP351*CP$7&lt;CP$2,CP$3*CP$4,0)</f>
        <v>0</v>
      </c>
      <c r="GJ351" s="0" t="n">
        <f aca="false">IF(CHOOSE(MATCH(CQ$5,$B$10:$E$10,0),$B351,$C351,$D351,$E351)*CQ$6+CQ351*CQ$7&lt;CQ$2,CQ$3*CQ$4,0)</f>
        <v>0</v>
      </c>
      <c r="GK351" s="0" t="n">
        <f aca="false">IF(CHOOSE(MATCH(CR$5,$B$10:$E$10,0),$B351,$C351,$D351,$E351)*CR$6+CR351*CR$7&lt;CR$2,CR$3*CR$4,0)</f>
        <v>0</v>
      </c>
      <c r="GL351" s="0" t="n">
        <f aca="false">IF(CHOOSE(MATCH(CS$5,$B$10:$E$10,0),$B351,$C351,$D351,$E351)*CS$6+CS351*CS$7&lt;CS$2,CS$3*CS$4,0)</f>
        <v>0</v>
      </c>
      <c r="GM351" s="0" t="n">
        <f aca="false">IF(CHOOSE(MATCH(CT$5,$B$10:$E$10,0),$B351,$C351,$D351,$E351)*CT$6+CT351*CT$7&lt;CT$2,CT$3*CT$4,0)</f>
        <v>0</v>
      </c>
      <c r="GN351" s="0" t="n">
        <f aca="false">IF(CHOOSE(MATCH(CU$5,$B$10:$E$10,0),$B351,$C351,$D351,$E351)*CU$6+CU351*CU$7&lt;CU$2,CU$3*CU$4,0)</f>
        <v>0</v>
      </c>
      <c r="GO351" s="0" t="n">
        <f aca="false">IF(CHOOSE(MATCH(CV$5,$B$10:$E$10,0),$B351,$C351,$D351,$E351)*CV$6+CV351*CV$7&lt;CV$2,CV$3*CV$4,0)</f>
        <v>0</v>
      </c>
      <c r="GP351" s="0" t="n">
        <f aca="false">IF(CHOOSE(MATCH(CW$5,$B$10:$E$10,0),$B351,$C351,$D351,$E351)*CW$6+CW351*CW$7&lt;CW$2,CW$3*CW$4,0)</f>
        <v>0</v>
      </c>
      <c r="GQ351" s="0" t="n">
        <f aca="false">IF(CHOOSE(MATCH(CX$5,$B$10:$E$10,0),$B351,$C351,$D351,$E351)*CX$6+CX351*CX$7&lt;CX$2,CX$3*CX$4,0)</f>
        <v>0</v>
      </c>
      <c r="GS351" s="0" t="n">
        <f aca="false">SUM(CZ351:GQ351)</f>
        <v>0.5</v>
      </c>
      <c r="GT351" s="0" t="n">
        <f aca="false">IF(GS351&gt;$GS$6,1,0)</f>
        <v>0</v>
      </c>
    </row>
    <row r="352" customFormat="false" ht="14" hidden="false" customHeight="false" outlineLevel="0" collapsed="false">
      <c r="A352" s="0" t="n">
        <v>342</v>
      </c>
      <c r="B352" s="0" t="n">
        <v>-0.867637196300188</v>
      </c>
      <c r="C352" s="0" t="n">
        <v>-0.478767454873734</v>
      </c>
      <c r="D352" s="0" t="n">
        <v>1.4789219362269</v>
      </c>
      <c r="E352" s="0" t="n">
        <v>-0.302675034190741</v>
      </c>
      <c r="G352" s="0" t="n">
        <v>-0.763127445679856</v>
      </c>
      <c r="H352" s="0" t="n">
        <v>0.594006905885181</v>
      </c>
      <c r="I352" s="0" t="n">
        <v>0.564243691769661</v>
      </c>
      <c r="J352" s="0" t="n">
        <v>-0.459644979855511</v>
      </c>
      <c r="K352" s="0" t="n">
        <v>-1.38013092509937</v>
      </c>
      <c r="L352" s="0" t="n">
        <v>0.147369974001776</v>
      </c>
      <c r="M352" s="0" t="n">
        <v>0.816955889604287</v>
      </c>
      <c r="N352" s="0" t="n">
        <v>0.914674274099525</v>
      </c>
      <c r="O352" s="0" t="n">
        <v>1.47164428199176</v>
      </c>
      <c r="P352" s="0" t="n">
        <v>-0.280999756796518</v>
      </c>
      <c r="Q352" s="0" t="n">
        <v>-1.50237610796466</v>
      </c>
      <c r="R352" s="0" t="n">
        <v>-1.3145381672075</v>
      </c>
      <c r="S352" s="0" t="n">
        <v>0.366719632438617</v>
      </c>
      <c r="T352" s="0" t="n">
        <v>-0.954573806666303</v>
      </c>
      <c r="U352" s="0" t="n">
        <v>-0.356592408934375</v>
      </c>
      <c r="V352" s="0" t="n">
        <v>-1.26515260490123</v>
      </c>
      <c r="W352" s="0" t="n">
        <v>0.11873680705321</v>
      </c>
      <c r="X352" s="0" t="n">
        <v>1.06662355392473</v>
      </c>
      <c r="Y352" s="0" t="n">
        <v>0.0819068191049155</v>
      </c>
      <c r="Z352" s="0" t="n">
        <v>0.235990000874153</v>
      </c>
      <c r="AA352" s="0" t="n">
        <v>1.57534486788791</v>
      </c>
      <c r="AB352" s="0" t="n">
        <v>-0.205028527489048</v>
      </c>
      <c r="AC352" s="0" t="n">
        <v>0.171854708241881</v>
      </c>
      <c r="AD352" s="0" t="n">
        <v>-0.16494936971867</v>
      </c>
      <c r="AE352" s="0" t="n">
        <v>-0.702682427800028</v>
      </c>
      <c r="AF352" s="0" t="n">
        <v>-1.57640442921547</v>
      </c>
      <c r="AG352" s="0" t="n">
        <v>-1.73245098267216</v>
      </c>
      <c r="AH352" s="0" t="n">
        <v>1.0954408935504</v>
      </c>
      <c r="AI352" s="0" t="n">
        <v>-0.372699560102774</v>
      </c>
      <c r="AJ352" s="0" t="n">
        <v>0.45242927626532</v>
      </c>
      <c r="AK352" s="0" t="n">
        <v>1.00539409686462</v>
      </c>
      <c r="AL352" s="0" t="n">
        <v>1.45932972372975</v>
      </c>
      <c r="AM352" s="0" t="n">
        <v>-0.0312547854264267</v>
      </c>
      <c r="AN352" s="0" t="n">
        <v>-1.21498487715144</v>
      </c>
      <c r="AO352" s="0" t="n">
        <v>0.19581875676522</v>
      </c>
      <c r="AP352" s="0" t="n">
        <v>1.33328285301104</v>
      </c>
      <c r="AQ352" s="0" t="n">
        <v>2.67347786575556</v>
      </c>
      <c r="AR352" s="0" t="n">
        <v>-0.835791524878005</v>
      </c>
      <c r="AS352" s="0" t="n">
        <v>0.127215571410488</v>
      </c>
      <c r="AT352" s="0" t="n">
        <v>-2.83536792267114</v>
      </c>
      <c r="AU352" s="0" t="n">
        <v>-0.0771478880778886</v>
      </c>
      <c r="AV352" s="0" t="n">
        <v>-1.04234914033441</v>
      </c>
      <c r="AW352" s="0" t="n">
        <v>0.614575128565775</v>
      </c>
      <c r="AX352" s="0" t="n">
        <v>-1.72834916156717</v>
      </c>
      <c r="AY352" s="0" t="n">
        <v>0.477830326417461</v>
      </c>
      <c r="AZ352" s="0" t="n">
        <v>-0.557349721930223</v>
      </c>
      <c r="BA352" s="0" t="n">
        <v>0.283627059616265</v>
      </c>
      <c r="BB352" s="0" t="n">
        <v>0.110804876385373</v>
      </c>
      <c r="BC352" s="0" t="n">
        <v>0.239688233705237</v>
      </c>
      <c r="BD352" s="0" t="n">
        <v>0.65036374508054</v>
      </c>
      <c r="BE352" s="0" t="n">
        <v>-0.32731350074755</v>
      </c>
      <c r="BF352" s="0" t="n">
        <v>1.06392690213397</v>
      </c>
      <c r="BG352" s="0" t="n">
        <v>-2.15153704630211</v>
      </c>
      <c r="BH352" s="0" t="n">
        <v>-2.86185240838677</v>
      </c>
      <c r="BI352" s="0" t="n">
        <v>-0.717843704478582</v>
      </c>
      <c r="BJ352" s="0" t="n">
        <v>0.498080225952435</v>
      </c>
      <c r="BK352" s="0" t="n">
        <v>-1.06892457552021</v>
      </c>
      <c r="BL352" s="0" t="n">
        <v>2.1179312170716</v>
      </c>
      <c r="BM352" s="0" t="n">
        <v>-0.114577005660976</v>
      </c>
      <c r="BN352" s="0" t="n">
        <v>0.929301222640788</v>
      </c>
      <c r="BO352" s="0" t="n">
        <v>0.204169054995873</v>
      </c>
      <c r="BP352" s="0" t="n">
        <v>0.164561697602039</v>
      </c>
      <c r="BQ352" s="0" t="n">
        <v>0.806428488431266</v>
      </c>
      <c r="BR352" s="0" t="n">
        <v>-0.701213593856664</v>
      </c>
      <c r="BS352" s="0" t="n">
        <v>-1.8627179088071</v>
      </c>
      <c r="BT352" s="0" t="n">
        <v>-0.970499058894347</v>
      </c>
      <c r="BU352" s="0" t="n">
        <v>1.55452198669082</v>
      </c>
      <c r="BV352" s="0" t="n">
        <v>0.0426609858550364</v>
      </c>
      <c r="BW352" s="0" t="n">
        <v>-0.556814256924554</v>
      </c>
      <c r="BX352" s="0" t="n">
        <v>-0.35178800317226</v>
      </c>
      <c r="BY352" s="0" t="n">
        <v>0.772681687521981</v>
      </c>
      <c r="BZ352" s="0" t="n">
        <v>0.503805495100096</v>
      </c>
      <c r="CA352" s="0" t="n">
        <v>0.563884441362461</v>
      </c>
      <c r="CB352" s="0" t="n">
        <v>-1.23261543194531</v>
      </c>
      <c r="CC352" s="0" t="n">
        <v>1.02991634776117</v>
      </c>
      <c r="CD352" s="0" t="n">
        <v>-0.104648734122748</v>
      </c>
      <c r="CE352" s="0" t="n">
        <v>0.945206011238042</v>
      </c>
      <c r="CF352" s="0" t="n">
        <v>0.169681015904644</v>
      </c>
      <c r="CG352" s="0" t="n">
        <v>1.88984813576099</v>
      </c>
      <c r="CH352" s="0" t="n">
        <v>1.26839495351305</v>
      </c>
      <c r="CI352" s="0" t="n">
        <v>-0.855811777000781</v>
      </c>
      <c r="CJ352" s="0" t="n">
        <v>-1.32366722027655</v>
      </c>
      <c r="CK352" s="0" t="n">
        <v>-0.165182427735999</v>
      </c>
      <c r="CL352" s="0" t="n">
        <v>0.230330670092371</v>
      </c>
      <c r="CM352" s="0" t="n">
        <v>-0.686712837705272</v>
      </c>
      <c r="CN352" s="0" t="n">
        <v>-0.260288288700394</v>
      </c>
      <c r="CO352" s="0" t="n">
        <v>0.303834895021282</v>
      </c>
      <c r="CP352" s="0" t="n">
        <v>-0.380830442736624</v>
      </c>
      <c r="CQ352" s="0" t="n">
        <v>-0.901502517081099</v>
      </c>
      <c r="CR352" s="0" t="n">
        <v>-0.179701373781427</v>
      </c>
      <c r="CS352" s="0" t="n">
        <v>-0.0311013081955025</v>
      </c>
      <c r="CT352" s="0" t="n">
        <v>-0.31137460609898</v>
      </c>
      <c r="CU352" s="0" t="n">
        <v>0.41327780309075</v>
      </c>
      <c r="CV352" s="0" t="n">
        <v>2.42183887166902</v>
      </c>
      <c r="CW352" s="0" t="n">
        <v>1.00298848337843</v>
      </c>
      <c r="CX352" s="0" t="n">
        <v>-1.26651684695389</v>
      </c>
      <c r="CZ352" s="0" t="n">
        <f aca="false">IF(CHOOSE(MATCH(G$5,$B$10:$E$10,0),$B352,$C352,$D352,$E352)*G$6+G352*G$7&lt;G$2,G$3*G$4,0)</f>
        <v>0</v>
      </c>
      <c r="DA352" s="0" t="n">
        <f aca="false">IF(CHOOSE(MATCH(H$5,$B$10:$E$10,0),$B352,$C352,$D352,$E352)*H$6+H352*H$7&lt;H$2,H$3*H$4,0)</f>
        <v>0</v>
      </c>
      <c r="DB352" s="0" t="n">
        <f aca="false">IF(CHOOSE(MATCH(I$5,$B$10:$E$10,0),$B352,$C352,$D352,$E352)*I$6+I352*I$7&lt;I$2,I$3*I$4,0)</f>
        <v>0</v>
      </c>
      <c r="DC352" s="0" t="n">
        <f aca="false">IF(CHOOSE(MATCH(J$5,$B$10:$E$10,0),$B352,$C352,$D352,$E352)*J$6+J352*J$7&lt;J$2,J$3*J$4,0)</f>
        <v>0</v>
      </c>
      <c r="DD352" s="0" t="n">
        <f aca="false">IF(CHOOSE(MATCH(K$5,$B$10:$E$10,0),$B352,$C352,$D352,$E352)*K$6+K352*K$7&lt;K$2,K$3*K$4,0)</f>
        <v>0</v>
      </c>
      <c r="DE352" s="0" t="n">
        <f aca="false">IF(CHOOSE(MATCH(L$5,$B$10:$E$10,0),$B352,$C352,$D352,$E352)*L$6+L352*L$7&lt;L$2,L$3*L$4,0)</f>
        <v>0</v>
      </c>
      <c r="DF352" s="0" t="n">
        <f aca="false">IF(CHOOSE(MATCH(M$5,$B$10:$E$10,0),$B352,$C352,$D352,$E352)*M$6+M352*M$7&lt;M$2,M$3*M$4,0)</f>
        <v>0</v>
      </c>
      <c r="DG352" s="0" t="n">
        <f aca="false">IF(CHOOSE(MATCH(N$5,$B$10:$E$10,0),$B352,$C352,$D352,$E352)*N$6+N352*N$7&lt;N$2,N$3*N$4,0)</f>
        <v>0</v>
      </c>
      <c r="DH352" s="0" t="n">
        <f aca="false">IF(CHOOSE(MATCH(O$5,$B$10:$E$10,0),$B352,$C352,$D352,$E352)*O$6+O352*O$7&lt;O$2,O$3*O$4,0)</f>
        <v>0</v>
      </c>
      <c r="DI352" s="0" t="n">
        <f aca="false">IF(CHOOSE(MATCH(P$5,$B$10:$E$10,0),$B352,$C352,$D352,$E352)*P$6+P352*P$7&lt;P$2,P$3*P$4,0)</f>
        <v>0</v>
      </c>
      <c r="DJ352" s="0" t="n">
        <f aca="false">IF(CHOOSE(MATCH(Q$5,$B$10:$E$10,0),$B352,$C352,$D352,$E352)*Q$6+Q352*Q$7&lt;Q$2,Q$3*Q$4,0)</f>
        <v>0</v>
      </c>
      <c r="DK352" s="0" t="n">
        <f aca="false">IF(CHOOSE(MATCH(R$5,$B$10:$E$10,0),$B352,$C352,$D352,$E352)*R$6+R352*R$7&lt;R$2,R$3*R$4,0)</f>
        <v>0</v>
      </c>
      <c r="DL352" s="0" t="n">
        <f aca="false">IF(CHOOSE(MATCH(S$5,$B$10:$E$10,0),$B352,$C352,$D352,$E352)*S$6+S352*S$7&lt;S$2,S$3*S$4,0)</f>
        <v>0</v>
      </c>
      <c r="DM352" s="0" t="n">
        <f aca="false">IF(CHOOSE(MATCH(T$5,$B$10:$E$10,0),$B352,$C352,$D352,$E352)*T$6+T352*T$7&lt;T$2,T$3*T$4,0)</f>
        <v>0</v>
      </c>
      <c r="DN352" s="0" t="n">
        <f aca="false">IF(CHOOSE(MATCH(U$5,$B$10:$E$10,0),$B352,$C352,$D352,$E352)*U$6+U352*U$7&lt;U$2,U$3*U$4,0)</f>
        <v>0</v>
      </c>
      <c r="DO352" s="0" t="n">
        <f aca="false">IF(CHOOSE(MATCH(V$5,$B$10:$E$10,0),$B352,$C352,$D352,$E352)*V$6+V352*V$7&lt;V$2,V$3*V$4,0)</f>
        <v>0</v>
      </c>
      <c r="DP352" s="0" t="n">
        <f aca="false">IF(CHOOSE(MATCH(W$5,$B$10:$E$10,0),$B352,$C352,$D352,$E352)*W$6+W352*W$7&lt;W$2,W$3*W$4,0)</f>
        <v>0</v>
      </c>
      <c r="DQ352" s="0" t="n">
        <f aca="false">IF(CHOOSE(MATCH(X$5,$B$10:$E$10,0),$B352,$C352,$D352,$E352)*X$6+X352*X$7&lt;X$2,X$3*X$4,0)</f>
        <v>0</v>
      </c>
      <c r="DR352" s="0" t="n">
        <f aca="false">IF(CHOOSE(MATCH(Y$5,$B$10:$E$10,0),$B352,$C352,$D352,$E352)*Y$6+Y352*Y$7&lt;Y$2,Y$3*Y$4,0)</f>
        <v>0</v>
      </c>
      <c r="DS352" s="0" t="n">
        <f aca="false">IF(CHOOSE(MATCH(Z$5,$B$10:$E$10,0),$B352,$C352,$D352,$E352)*Z$6+Z352*Z$7&lt;Z$2,Z$3*Z$4,0)</f>
        <v>0</v>
      </c>
      <c r="DT352" s="0" t="n">
        <f aca="false">IF(CHOOSE(MATCH(AA$5,$B$10:$E$10,0),$B352,$C352,$D352,$E352)*AA$6+AA352*AA$7&lt;AA$2,AA$3*AA$4,0)</f>
        <v>0</v>
      </c>
      <c r="DU352" s="0" t="n">
        <f aca="false">IF(CHOOSE(MATCH(AB$5,$B$10:$E$10,0),$B352,$C352,$D352,$E352)*AB$6+AB352*AB$7&lt;AB$2,AB$3*AB$4,0)</f>
        <v>0</v>
      </c>
      <c r="DV352" s="0" t="n">
        <f aca="false">IF(CHOOSE(MATCH(AC$5,$B$10:$E$10,0),$B352,$C352,$D352,$E352)*AC$6+AC352*AC$7&lt;AC$2,AC$3*AC$4,0)</f>
        <v>0</v>
      </c>
      <c r="DW352" s="0" t="n">
        <f aca="false">IF(CHOOSE(MATCH(AD$5,$B$10:$E$10,0),$B352,$C352,$D352,$E352)*AD$6+AD352*AD$7&lt;AD$2,AD$3*AD$4,0)</f>
        <v>0</v>
      </c>
      <c r="DX352" s="0" t="n">
        <f aca="false">IF(CHOOSE(MATCH(AE$5,$B$10:$E$10,0),$B352,$C352,$D352,$E352)*AE$6+AE352*AE$7&lt;AE$2,AE$3*AE$4,0)</f>
        <v>0</v>
      </c>
      <c r="DY352" s="0" t="n">
        <f aca="false">IF(CHOOSE(MATCH(AF$5,$B$10:$E$10,0),$B352,$C352,$D352,$E352)*AF$6+AF352*AF$7&lt;AF$2,AF$3*AF$4,0)</f>
        <v>0</v>
      </c>
      <c r="DZ352" s="0" t="n">
        <f aca="false">IF(CHOOSE(MATCH(AG$5,$B$10:$E$10,0),$B352,$C352,$D352,$E352)*AG$6+AG352*AG$7&lt;AG$2,AG$3*AG$4,0)</f>
        <v>0</v>
      </c>
      <c r="EA352" s="0" t="n">
        <f aca="false">IF(CHOOSE(MATCH(AH$5,$B$10:$E$10,0),$B352,$C352,$D352,$E352)*AH$6+AH352*AH$7&lt;AH$2,AH$3*AH$4,0)</f>
        <v>0</v>
      </c>
      <c r="EB352" s="0" t="n">
        <f aca="false">IF(CHOOSE(MATCH(AI$5,$B$10:$E$10,0),$B352,$C352,$D352,$E352)*AI$6+AI352*AI$7&lt;AI$2,AI$3*AI$4,0)</f>
        <v>0</v>
      </c>
      <c r="EC352" s="0" t="n">
        <f aca="false">IF(CHOOSE(MATCH(AJ$5,$B$10:$E$10,0),$B352,$C352,$D352,$E352)*AJ$6+AJ352*AJ$7&lt;AJ$2,AJ$3*AJ$4,0)</f>
        <v>0</v>
      </c>
      <c r="ED352" s="0" t="n">
        <f aca="false">IF(CHOOSE(MATCH(AK$5,$B$10:$E$10,0),$B352,$C352,$D352,$E352)*AK$6+AK352*AK$7&lt;AK$2,AK$3*AK$4,0)</f>
        <v>0</v>
      </c>
      <c r="EE352" s="0" t="n">
        <f aca="false">IF(CHOOSE(MATCH(AL$5,$B$10:$E$10,0),$B352,$C352,$D352,$E352)*AL$6+AL352*AL$7&lt;AL$2,AL$3*AL$4,0)</f>
        <v>0</v>
      </c>
      <c r="EF352" s="0" t="n">
        <f aca="false">IF(CHOOSE(MATCH(AM$5,$B$10:$E$10,0),$B352,$C352,$D352,$E352)*AM$6+AM352*AM$7&lt;AM$2,AM$3*AM$4,0)</f>
        <v>0</v>
      </c>
      <c r="EG352" s="0" t="n">
        <f aca="false">IF(CHOOSE(MATCH(AN$5,$B$10:$E$10,0),$B352,$C352,$D352,$E352)*AN$6+AN352*AN$7&lt;AN$2,AN$3*AN$4,0)</f>
        <v>0</v>
      </c>
      <c r="EH352" s="0" t="n">
        <f aca="false">IF(CHOOSE(MATCH(AO$5,$B$10:$E$10,0),$B352,$C352,$D352,$E352)*AO$6+AO352*AO$7&lt;AO$2,AO$3*AO$4,0)</f>
        <v>0</v>
      </c>
      <c r="EI352" s="0" t="n">
        <f aca="false">IF(CHOOSE(MATCH(AP$5,$B$10:$E$10,0),$B352,$C352,$D352,$E352)*AP$6+AP352*AP$7&lt;AP$2,AP$3*AP$4,0)</f>
        <v>0</v>
      </c>
      <c r="EJ352" s="0" t="n">
        <f aca="false">IF(CHOOSE(MATCH(AQ$5,$B$10:$E$10,0),$B352,$C352,$D352,$E352)*AQ$6+AQ352*AQ$7&lt;AQ$2,AQ$3*AQ$4,0)</f>
        <v>0</v>
      </c>
      <c r="EK352" s="0" t="n">
        <f aca="false">IF(CHOOSE(MATCH(AR$5,$B$10:$E$10,0),$B352,$C352,$D352,$E352)*AR$6+AR352*AR$7&lt;AR$2,AR$3*AR$4,0)</f>
        <v>0</v>
      </c>
      <c r="EL352" s="0" t="n">
        <f aca="false">IF(CHOOSE(MATCH(AS$5,$B$10:$E$10,0),$B352,$C352,$D352,$E352)*AS$6+AS352*AS$7&lt;AS$2,AS$3*AS$4,0)</f>
        <v>0</v>
      </c>
      <c r="EM352" s="0" t="n">
        <f aca="false">IF(CHOOSE(MATCH(AT$5,$B$10:$E$10,0),$B352,$C352,$D352,$E352)*AT$6+AT352*AT$7&lt;AT$2,AT$3*AT$4,0)</f>
        <v>12.5</v>
      </c>
      <c r="EN352" s="0" t="n">
        <f aca="false">IF(CHOOSE(MATCH(AU$5,$B$10:$E$10,0),$B352,$C352,$D352,$E352)*AU$6+AU352*AU$7&lt;AU$2,AU$3*AU$4,0)</f>
        <v>0</v>
      </c>
      <c r="EO352" s="0" t="n">
        <f aca="false">IF(CHOOSE(MATCH(AV$5,$B$10:$E$10,0),$B352,$C352,$D352,$E352)*AV$6+AV352*AV$7&lt;AV$2,AV$3*AV$4,0)</f>
        <v>0</v>
      </c>
      <c r="EP352" s="0" t="n">
        <f aca="false">IF(CHOOSE(MATCH(AW$5,$B$10:$E$10,0),$B352,$C352,$D352,$E352)*AW$6+AW352*AW$7&lt;AW$2,AW$3*AW$4,0)</f>
        <v>0</v>
      </c>
      <c r="EQ352" s="0" t="n">
        <f aca="false">IF(CHOOSE(MATCH(AX$5,$B$10:$E$10,0),$B352,$C352,$D352,$E352)*AX$6+AX352*AX$7&lt;AX$2,AX$3*AX$4,0)</f>
        <v>0</v>
      </c>
      <c r="ER352" s="0" t="n">
        <f aca="false">IF(CHOOSE(MATCH(AY$5,$B$10:$E$10,0),$B352,$C352,$D352,$E352)*AY$6+AY352*AY$7&lt;AY$2,AY$3*AY$4,0)</f>
        <v>0</v>
      </c>
      <c r="ES352" s="0" t="n">
        <f aca="false">IF(CHOOSE(MATCH(AZ$5,$B$10:$E$10,0),$B352,$C352,$D352,$E352)*AZ$6+AZ352*AZ$7&lt;AZ$2,AZ$3*AZ$4,0)</f>
        <v>0</v>
      </c>
      <c r="ET352" s="0" t="n">
        <f aca="false">IF(CHOOSE(MATCH(BA$5,$B$10:$E$10,0),$B352,$C352,$D352,$E352)*BA$6+BA352*BA$7&lt;BA$2,BA$3*BA$4,0)</f>
        <v>0</v>
      </c>
      <c r="EU352" s="0" t="n">
        <f aca="false">IF(CHOOSE(MATCH(BB$5,$B$10:$E$10,0),$B352,$C352,$D352,$E352)*BB$6+BB352*BB$7&lt;BB$2,BB$3*BB$4,0)</f>
        <v>0</v>
      </c>
      <c r="EV352" s="0" t="n">
        <f aca="false">IF(CHOOSE(MATCH(BC$5,$B$10:$E$10,0),$B352,$C352,$D352,$E352)*BC$6+BC352*BC$7&lt;BC$2,BC$3*BC$4,0)</f>
        <v>0</v>
      </c>
      <c r="EW352" s="0" t="n">
        <f aca="false">IF(CHOOSE(MATCH(BD$5,$B$10:$E$10,0),$B352,$C352,$D352,$E352)*BD$6+BD352*BD$7&lt;BD$2,BD$3*BD$4,0)</f>
        <v>0</v>
      </c>
      <c r="EX352" s="0" t="n">
        <f aca="false">IF(CHOOSE(MATCH(BE$5,$B$10:$E$10,0),$B352,$C352,$D352,$E352)*BE$6+BE352*BE$7&lt;BE$2,BE$3*BE$4,0)</f>
        <v>0</v>
      </c>
      <c r="EY352" s="0" t="n">
        <f aca="false">IF(CHOOSE(MATCH(BF$5,$B$10:$E$10,0),$B352,$C352,$D352,$E352)*BF$6+BF352*BF$7&lt;BF$2,BF$3*BF$4,0)</f>
        <v>0</v>
      </c>
      <c r="EZ352" s="0" t="n">
        <f aca="false">IF(CHOOSE(MATCH(BG$5,$B$10:$E$10,0),$B352,$C352,$D352,$E352)*BG$6+BG352*BG$7&lt;BG$2,BG$3*BG$4,0)</f>
        <v>0</v>
      </c>
      <c r="FA352" s="0" t="n">
        <f aca="false">IF(CHOOSE(MATCH(BH$5,$B$10:$E$10,0),$B352,$C352,$D352,$E352)*BH$6+BH352*BH$7&lt;BH$2,BH$3*BH$4,0)</f>
        <v>0</v>
      </c>
      <c r="FB352" s="0" t="n">
        <f aca="false">IF(CHOOSE(MATCH(BI$5,$B$10:$E$10,0),$B352,$C352,$D352,$E352)*BI$6+BI352*BI$7&lt;BI$2,BI$3*BI$4,0)</f>
        <v>0</v>
      </c>
      <c r="FC352" s="0" t="n">
        <f aca="false">IF(CHOOSE(MATCH(BJ$5,$B$10:$E$10,0),$B352,$C352,$D352,$E352)*BJ$6+BJ352*BJ$7&lt;BJ$2,BJ$3*BJ$4,0)</f>
        <v>0</v>
      </c>
      <c r="FD352" s="0" t="n">
        <f aca="false">IF(CHOOSE(MATCH(BK$5,$B$10:$E$10,0),$B352,$C352,$D352,$E352)*BK$6+BK352*BK$7&lt;BK$2,BK$3*BK$4,0)</f>
        <v>0</v>
      </c>
      <c r="FE352" s="0" t="n">
        <f aca="false">IF(CHOOSE(MATCH(BL$5,$B$10:$E$10,0),$B352,$C352,$D352,$E352)*BL$6+BL352*BL$7&lt;BL$2,BL$3*BL$4,0)</f>
        <v>0</v>
      </c>
      <c r="FF352" s="0" t="n">
        <f aca="false">IF(CHOOSE(MATCH(BM$5,$B$10:$E$10,0),$B352,$C352,$D352,$E352)*BM$6+BM352*BM$7&lt;BM$2,BM$3*BM$4,0)</f>
        <v>0</v>
      </c>
      <c r="FG352" s="0" t="n">
        <f aca="false">IF(CHOOSE(MATCH(BN$5,$B$10:$E$10,0),$B352,$C352,$D352,$E352)*BN$6+BN352*BN$7&lt;BN$2,BN$3*BN$4,0)</f>
        <v>0</v>
      </c>
      <c r="FH352" s="0" t="n">
        <f aca="false">IF(CHOOSE(MATCH(BO$5,$B$10:$E$10,0),$B352,$C352,$D352,$E352)*BO$6+BO352*BO$7&lt;BO$2,BO$3*BO$4,0)</f>
        <v>0</v>
      </c>
      <c r="FI352" s="0" t="n">
        <f aca="false">IF(CHOOSE(MATCH(BP$5,$B$10:$E$10,0),$B352,$C352,$D352,$E352)*BP$6+BP352*BP$7&lt;BP$2,BP$3*BP$4,0)</f>
        <v>0</v>
      </c>
      <c r="FJ352" s="0" t="n">
        <f aca="false">IF(CHOOSE(MATCH(BQ$5,$B$10:$E$10,0),$B352,$C352,$D352,$E352)*BQ$6+BQ352*BQ$7&lt;BQ$2,BQ$3*BQ$4,0)</f>
        <v>0</v>
      </c>
      <c r="FK352" s="0" t="n">
        <f aca="false">IF(CHOOSE(MATCH(BR$5,$B$10:$E$10,0),$B352,$C352,$D352,$E352)*BR$6+BR352*BR$7&lt;BR$2,BR$3*BR$4,0)</f>
        <v>0</v>
      </c>
      <c r="FL352" s="0" t="n">
        <f aca="false">IF(CHOOSE(MATCH(BS$5,$B$10:$E$10,0),$B352,$C352,$D352,$E352)*BS$6+BS352*BS$7&lt;BS$2,BS$3*BS$4,0)</f>
        <v>0</v>
      </c>
      <c r="FM352" s="0" t="n">
        <f aca="false">IF(CHOOSE(MATCH(BT$5,$B$10:$E$10,0),$B352,$C352,$D352,$E352)*BT$6+BT352*BT$7&lt;BT$2,BT$3*BT$4,0)</f>
        <v>0</v>
      </c>
      <c r="FN352" s="0" t="n">
        <f aca="false">IF(CHOOSE(MATCH(BU$5,$B$10:$E$10,0),$B352,$C352,$D352,$E352)*BU$6+BU352*BU$7&lt;BU$2,BU$3*BU$4,0)</f>
        <v>0</v>
      </c>
      <c r="FO352" s="0" t="n">
        <f aca="false">IF(CHOOSE(MATCH(BV$5,$B$10:$E$10,0),$B352,$C352,$D352,$E352)*BV$6+BV352*BV$7&lt;BV$2,BV$3*BV$4,0)</f>
        <v>0</v>
      </c>
      <c r="FP352" s="0" t="n">
        <f aca="false">IF(CHOOSE(MATCH(BW$5,$B$10:$E$10,0),$B352,$C352,$D352,$E352)*BW$6+BW352*BW$7&lt;BW$2,BW$3*BW$4,0)</f>
        <v>0</v>
      </c>
      <c r="FQ352" s="0" t="n">
        <f aca="false">IF(CHOOSE(MATCH(BX$5,$B$10:$E$10,0),$B352,$C352,$D352,$E352)*BX$6+BX352*BX$7&lt;BX$2,BX$3*BX$4,0)</f>
        <v>0</v>
      </c>
      <c r="FR352" s="0" t="n">
        <f aca="false">IF(CHOOSE(MATCH(BY$5,$B$10:$E$10,0),$B352,$C352,$D352,$E352)*BY$6+BY352*BY$7&lt;BY$2,BY$3*BY$4,0)</f>
        <v>0</v>
      </c>
      <c r="FS352" s="0" t="n">
        <f aca="false">IF(CHOOSE(MATCH(BZ$5,$B$10:$E$10,0),$B352,$C352,$D352,$E352)*BZ$6+BZ352*BZ$7&lt;BZ$2,BZ$3*BZ$4,0)</f>
        <v>0</v>
      </c>
      <c r="FT352" s="0" t="n">
        <f aca="false">IF(CHOOSE(MATCH(CA$5,$B$10:$E$10,0),$B352,$C352,$D352,$E352)*CA$6+CA352*CA$7&lt;CA$2,CA$3*CA$4,0)</f>
        <v>0</v>
      </c>
      <c r="FU352" s="0" t="n">
        <f aca="false">IF(CHOOSE(MATCH(CB$5,$B$10:$E$10,0),$B352,$C352,$D352,$E352)*CB$6+CB352*CB$7&lt;CB$2,CB$3*CB$4,0)</f>
        <v>0</v>
      </c>
      <c r="FV352" s="0" t="n">
        <f aca="false">IF(CHOOSE(MATCH(CC$5,$B$10:$E$10,0),$B352,$C352,$D352,$E352)*CC$6+CC352*CC$7&lt;CC$2,CC$3*CC$4,0)</f>
        <v>0</v>
      </c>
      <c r="FW352" s="0" t="n">
        <f aca="false">IF(CHOOSE(MATCH(CD$5,$B$10:$E$10,0),$B352,$C352,$D352,$E352)*CD$6+CD352*CD$7&lt;CD$2,CD$3*CD$4,0)</f>
        <v>0</v>
      </c>
      <c r="FX352" s="0" t="n">
        <f aca="false">IF(CHOOSE(MATCH(CE$5,$B$10:$E$10,0),$B352,$C352,$D352,$E352)*CE$6+CE352*CE$7&lt;CE$2,CE$3*CE$4,0)</f>
        <v>0</v>
      </c>
      <c r="FY352" s="0" t="n">
        <f aca="false">IF(CHOOSE(MATCH(CF$5,$B$10:$E$10,0),$B352,$C352,$D352,$E352)*CF$6+CF352*CF$7&lt;CF$2,CF$3*CF$4,0)</f>
        <v>0</v>
      </c>
      <c r="FZ352" s="0" t="n">
        <f aca="false">IF(CHOOSE(MATCH(CG$5,$B$10:$E$10,0),$B352,$C352,$D352,$E352)*CG$6+CG352*CG$7&lt;CG$2,CG$3*CG$4,0)</f>
        <v>0</v>
      </c>
      <c r="GA352" s="0" t="n">
        <f aca="false">IF(CHOOSE(MATCH(CH$5,$B$10:$E$10,0),$B352,$C352,$D352,$E352)*CH$6+CH352*CH$7&lt;CH$2,CH$3*CH$4,0)</f>
        <v>0</v>
      </c>
      <c r="GB352" s="0" t="n">
        <f aca="false">IF(CHOOSE(MATCH(CI$5,$B$10:$E$10,0),$B352,$C352,$D352,$E352)*CI$6+CI352*CI$7&lt;CI$2,CI$3*CI$4,0)</f>
        <v>0</v>
      </c>
      <c r="GC352" s="0" t="n">
        <f aca="false">IF(CHOOSE(MATCH(CJ$5,$B$10:$E$10,0),$B352,$C352,$D352,$E352)*CJ$6+CJ352*CJ$7&lt;CJ$2,CJ$3*CJ$4,0)</f>
        <v>0</v>
      </c>
      <c r="GD352" s="0" t="n">
        <f aca="false">IF(CHOOSE(MATCH(CK$5,$B$10:$E$10,0),$B352,$C352,$D352,$E352)*CK$6+CK352*CK$7&lt;CK$2,CK$3*CK$4,0)</f>
        <v>0</v>
      </c>
      <c r="GE352" s="0" t="n">
        <f aca="false">IF(CHOOSE(MATCH(CL$5,$B$10:$E$10,0),$B352,$C352,$D352,$E352)*CL$6+CL352*CL$7&lt;CL$2,CL$3*CL$4,0)</f>
        <v>0</v>
      </c>
      <c r="GF352" s="0" t="n">
        <f aca="false">IF(CHOOSE(MATCH(CM$5,$B$10:$E$10,0),$B352,$C352,$D352,$E352)*CM$6+CM352*CM$7&lt;CM$2,CM$3*CM$4,0)</f>
        <v>0</v>
      </c>
      <c r="GG352" s="0" t="n">
        <f aca="false">IF(CHOOSE(MATCH(CN$5,$B$10:$E$10,0),$B352,$C352,$D352,$E352)*CN$6+CN352*CN$7&lt;CN$2,CN$3*CN$4,0)</f>
        <v>0</v>
      </c>
      <c r="GH352" s="0" t="n">
        <f aca="false">IF(CHOOSE(MATCH(CO$5,$B$10:$E$10,0),$B352,$C352,$D352,$E352)*CO$6+CO352*CO$7&lt;CO$2,CO$3*CO$4,0)</f>
        <v>0</v>
      </c>
      <c r="GI352" s="0" t="n">
        <f aca="false">IF(CHOOSE(MATCH(CP$5,$B$10:$E$10,0),$B352,$C352,$D352,$E352)*CP$6+CP352*CP$7&lt;CP$2,CP$3*CP$4,0)</f>
        <v>0</v>
      </c>
      <c r="GJ352" s="0" t="n">
        <f aca="false">IF(CHOOSE(MATCH(CQ$5,$B$10:$E$10,0),$B352,$C352,$D352,$E352)*CQ$6+CQ352*CQ$7&lt;CQ$2,CQ$3*CQ$4,0)</f>
        <v>0</v>
      </c>
      <c r="GK352" s="0" t="n">
        <f aca="false">IF(CHOOSE(MATCH(CR$5,$B$10:$E$10,0),$B352,$C352,$D352,$E352)*CR$6+CR352*CR$7&lt;CR$2,CR$3*CR$4,0)</f>
        <v>0</v>
      </c>
      <c r="GL352" s="0" t="n">
        <f aca="false">IF(CHOOSE(MATCH(CS$5,$B$10:$E$10,0),$B352,$C352,$D352,$E352)*CS$6+CS352*CS$7&lt;CS$2,CS$3*CS$4,0)</f>
        <v>0</v>
      </c>
      <c r="GM352" s="0" t="n">
        <f aca="false">IF(CHOOSE(MATCH(CT$5,$B$10:$E$10,0),$B352,$C352,$D352,$E352)*CT$6+CT352*CT$7&lt;CT$2,CT$3*CT$4,0)</f>
        <v>0</v>
      </c>
      <c r="GN352" s="0" t="n">
        <f aca="false">IF(CHOOSE(MATCH(CU$5,$B$10:$E$10,0),$B352,$C352,$D352,$E352)*CU$6+CU352*CU$7&lt;CU$2,CU$3*CU$4,0)</f>
        <v>0</v>
      </c>
      <c r="GO352" s="0" t="n">
        <f aca="false">IF(CHOOSE(MATCH(CV$5,$B$10:$E$10,0),$B352,$C352,$D352,$E352)*CV$6+CV352*CV$7&lt;CV$2,CV$3*CV$4,0)</f>
        <v>0</v>
      </c>
      <c r="GP352" s="0" t="n">
        <f aca="false">IF(CHOOSE(MATCH(CW$5,$B$10:$E$10,0),$B352,$C352,$D352,$E352)*CW$6+CW352*CW$7&lt;CW$2,CW$3*CW$4,0)</f>
        <v>0</v>
      </c>
      <c r="GQ352" s="0" t="n">
        <f aca="false">IF(CHOOSE(MATCH(CX$5,$B$10:$E$10,0),$B352,$C352,$D352,$E352)*CX$6+CX352*CX$7&lt;CX$2,CX$3*CX$4,0)</f>
        <v>0</v>
      </c>
      <c r="GS352" s="0" t="n">
        <f aca="false">SUM(CZ352:GQ352)</f>
        <v>12.5</v>
      </c>
      <c r="GT352" s="0" t="n">
        <f aca="false">IF(GS352&gt;$GS$6,1,0)</f>
        <v>0</v>
      </c>
    </row>
    <row r="353" customFormat="false" ht="14" hidden="false" customHeight="false" outlineLevel="0" collapsed="false">
      <c r="A353" s="0" t="n">
        <v>343</v>
      </c>
      <c r="B353" s="0" t="n">
        <v>-0.0628261049126282</v>
      </c>
      <c r="C353" s="0" t="n">
        <v>0.420380288753943</v>
      </c>
      <c r="D353" s="0" t="n">
        <v>-0.453243524581984</v>
      </c>
      <c r="E353" s="0" t="n">
        <v>1.05411452446451</v>
      </c>
      <c r="G353" s="0" t="n">
        <v>-0.387335603591055</v>
      </c>
      <c r="H353" s="0" t="n">
        <v>0.381980953534367</v>
      </c>
      <c r="I353" s="0" t="n">
        <v>0.70297573984135</v>
      </c>
      <c r="J353" s="0" t="n">
        <v>0.0573663783143275</v>
      </c>
      <c r="K353" s="0" t="n">
        <v>-1.3669659892912</v>
      </c>
      <c r="L353" s="0" t="n">
        <v>1.39455096359598</v>
      </c>
      <c r="M353" s="0" t="n">
        <v>-1.2815007721656</v>
      </c>
      <c r="N353" s="0" t="n">
        <v>-0.564962192584062</v>
      </c>
      <c r="O353" s="0" t="n">
        <v>0.607017227594042</v>
      </c>
      <c r="P353" s="0" t="n">
        <v>-0.459303919342347</v>
      </c>
      <c r="Q353" s="0" t="n">
        <v>0.0280397216556594</v>
      </c>
      <c r="R353" s="0" t="n">
        <v>-0.467053951069829</v>
      </c>
      <c r="S353" s="0" t="n">
        <v>-0.266387587544159</v>
      </c>
      <c r="T353" s="0" t="n">
        <v>-0.532149897480849</v>
      </c>
      <c r="U353" s="0" t="n">
        <v>0.891784566192655</v>
      </c>
      <c r="V353" s="0" t="n">
        <v>-0.568375071452465</v>
      </c>
      <c r="W353" s="0" t="n">
        <v>-0.714876478014048</v>
      </c>
      <c r="X353" s="0" t="n">
        <v>0.00141540112963412</v>
      </c>
      <c r="Y353" s="0" t="n">
        <v>-0.861230091686593</v>
      </c>
      <c r="Z353" s="0" t="n">
        <v>0.321105062539573</v>
      </c>
      <c r="AA353" s="0" t="n">
        <v>-0.257045940088574</v>
      </c>
      <c r="AB353" s="0" t="n">
        <v>0.150387222674908</v>
      </c>
      <c r="AC353" s="0" t="n">
        <v>-1.27526618598495</v>
      </c>
      <c r="AD353" s="0" t="n">
        <v>0.0378372533305082</v>
      </c>
      <c r="AE353" s="0" t="n">
        <v>-0.46551804189221</v>
      </c>
      <c r="AF353" s="0" t="n">
        <v>0.758835767555865</v>
      </c>
      <c r="AG353" s="0" t="n">
        <v>-0.681106939737219</v>
      </c>
      <c r="AH353" s="0" t="n">
        <v>-0.111266444946523</v>
      </c>
      <c r="AI353" s="0" t="n">
        <v>-1.61548996402416</v>
      </c>
      <c r="AJ353" s="0" t="n">
        <v>0.933196133701131</v>
      </c>
      <c r="AK353" s="0" t="n">
        <v>0.360264493792784</v>
      </c>
      <c r="AL353" s="0" t="n">
        <v>0.976151568465866</v>
      </c>
      <c r="AM353" s="0" t="n">
        <v>0.577298351345235</v>
      </c>
      <c r="AN353" s="0" t="n">
        <v>2.07457560463808</v>
      </c>
      <c r="AO353" s="0" t="n">
        <v>-1.97596818907186</v>
      </c>
      <c r="AP353" s="0" t="n">
        <v>-0.813863607618259</v>
      </c>
      <c r="AQ353" s="0" t="n">
        <v>0.815889507066458</v>
      </c>
      <c r="AR353" s="0" t="n">
        <v>1.29748514154926</v>
      </c>
      <c r="AS353" s="0" t="n">
        <v>0.412278495787177</v>
      </c>
      <c r="AT353" s="0" t="n">
        <v>0.209952304430772</v>
      </c>
      <c r="AU353" s="0" t="n">
        <v>-0.359366367774783</v>
      </c>
      <c r="AV353" s="0" t="n">
        <v>0.000802629074314609</v>
      </c>
      <c r="AW353" s="0" t="n">
        <v>0.998822997644311</v>
      </c>
      <c r="AX353" s="0" t="n">
        <v>0.0268926214630483</v>
      </c>
      <c r="AY353" s="0" t="n">
        <v>2.20395122596528</v>
      </c>
      <c r="AZ353" s="0" t="n">
        <v>1.44679688673932</v>
      </c>
      <c r="BA353" s="0" t="n">
        <v>-1.65902747539803</v>
      </c>
      <c r="BB353" s="0" t="n">
        <v>-0.727577571524307</v>
      </c>
      <c r="BC353" s="0" t="n">
        <v>-0.29040393201285</v>
      </c>
      <c r="BD353" s="0" t="n">
        <v>-0.793365870777052</v>
      </c>
      <c r="BE353" s="0" t="n">
        <v>-1.00539409686462</v>
      </c>
      <c r="BF353" s="0" t="n">
        <v>0.511462303620647</v>
      </c>
      <c r="BG353" s="0" t="n">
        <v>0.0480213202536106</v>
      </c>
      <c r="BH353" s="0" t="n">
        <v>0.255860186371137</v>
      </c>
      <c r="BI353" s="0" t="n">
        <v>0.245361206907546</v>
      </c>
      <c r="BJ353" s="0" t="n">
        <v>0.482208406538121</v>
      </c>
      <c r="BK353" s="0" t="n">
        <v>-0.549237029190408</v>
      </c>
      <c r="BL353" s="0" t="n">
        <v>-1.53684140968835</v>
      </c>
      <c r="BM353" s="0" t="n">
        <v>1.14192062028451</v>
      </c>
      <c r="BN353" s="0" t="n">
        <v>1.24597136164084</v>
      </c>
      <c r="BO353" s="0" t="n">
        <v>0.00202703631657641</v>
      </c>
      <c r="BP353" s="0" t="n">
        <v>-1.35288701130776</v>
      </c>
      <c r="BQ353" s="0" t="n">
        <v>-0.361407046511886</v>
      </c>
      <c r="BR353" s="0" t="n">
        <v>-0.95144287115545</v>
      </c>
      <c r="BS353" s="0" t="n">
        <v>-0.857025952427648</v>
      </c>
      <c r="BT353" s="0" t="n">
        <v>-0.709849246049998</v>
      </c>
      <c r="BU353" s="0" t="n">
        <v>0.693994479661342</v>
      </c>
      <c r="BV353" s="0" t="n">
        <v>0.705329057382187</v>
      </c>
      <c r="BW353" s="0" t="n">
        <v>-1.30301032186253</v>
      </c>
      <c r="BX353" s="0" t="n">
        <v>0.0131967681227252</v>
      </c>
      <c r="BY353" s="0" t="n">
        <v>-1.07708729046863</v>
      </c>
      <c r="BZ353" s="0" t="n">
        <v>0.810989604360657</v>
      </c>
      <c r="CA353" s="0" t="n">
        <v>-0.717545844963752</v>
      </c>
      <c r="CB353" s="0" t="n">
        <v>-2.49561708187684</v>
      </c>
      <c r="CC353" s="0" t="n">
        <v>2.39404471358284</v>
      </c>
      <c r="CD353" s="0" t="n">
        <v>0.912120867724298</v>
      </c>
      <c r="CE353" s="0" t="n">
        <v>-0.0412819645134732</v>
      </c>
      <c r="CF353" s="0" t="n">
        <v>-1.57906015374465</v>
      </c>
      <c r="CG353" s="0" t="n">
        <v>-1.20654476631898</v>
      </c>
      <c r="CH353" s="0" t="n">
        <v>0.459644979855511</v>
      </c>
      <c r="CI353" s="0" t="n">
        <v>-1.34189122036332</v>
      </c>
      <c r="CJ353" s="0" t="n">
        <v>-1.0934900274151</v>
      </c>
      <c r="CK353" s="0" t="n">
        <v>1.07667574411607</v>
      </c>
      <c r="CL353" s="0" t="n">
        <v>-0.1494595380791</v>
      </c>
      <c r="CM353" s="0" t="n">
        <v>1.51599579112371</v>
      </c>
      <c r="CN353" s="0" t="n">
        <v>0.802199338068021</v>
      </c>
      <c r="CO353" s="0" t="n">
        <v>0.133927642309573</v>
      </c>
      <c r="CP353" s="0" t="n">
        <v>0.746447312849341</v>
      </c>
      <c r="CQ353" s="0" t="n">
        <v>0.290722255158471</v>
      </c>
      <c r="CR353" s="0" t="n">
        <v>2.07194716494996</v>
      </c>
      <c r="CS353" s="0" t="n">
        <v>0.082367250797688</v>
      </c>
      <c r="CT353" s="0" t="n">
        <v>-0.166500058185193</v>
      </c>
      <c r="CU353" s="0" t="n">
        <v>-1.94209860637784</v>
      </c>
      <c r="CV353" s="0" t="n">
        <v>1.80517417902593</v>
      </c>
      <c r="CW353" s="0" t="n">
        <v>0.527659267390845</v>
      </c>
      <c r="CX353" s="0" t="n">
        <v>-0.689329908709624</v>
      </c>
      <c r="CZ353" s="0" t="n">
        <f aca="false">IF(CHOOSE(MATCH(G$5,$B$10:$E$10,0),$B353,$C353,$D353,$E353)*G$6+G353*G$7&lt;G$2,G$3*G$4,0)</f>
        <v>0</v>
      </c>
      <c r="DA353" s="0" t="n">
        <f aca="false">IF(CHOOSE(MATCH(H$5,$B$10:$E$10,0),$B353,$C353,$D353,$E353)*H$6+H353*H$7&lt;H$2,H$3*H$4,0)</f>
        <v>0</v>
      </c>
      <c r="DB353" s="0" t="n">
        <f aca="false">IF(CHOOSE(MATCH(I$5,$B$10:$E$10,0),$B353,$C353,$D353,$E353)*I$6+I353*I$7&lt;I$2,I$3*I$4,0)</f>
        <v>0</v>
      </c>
      <c r="DC353" s="0" t="n">
        <f aca="false">IF(CHOOSE(MATCH(J$5,$B$10:$E$10,0),$B353,$C353,$D353,$E353)*J$6+J353*J$7&lt;J$2,J$3*J$4,0)</f>
        <v>0</v>
      </c>
      <c r="DD353" s="0" t="n">
        <f aca="false">IF(CHOOSE(MATCH(K$5,$B$10:$E$10,0),$B353,$C353,$D353,$E353)*K$6+K353*K$7&lt;K$2,K$3*K$4,0)</f>
        <v>0</v>
      </c>
      <c r="DE353" s="0" t="n">
        <f aca="false">IF(CHOOSE(MATCH(L$5,$B$10:$E$10,0),$B353,$C353,$D353,$E353)*L$6+L353*L$7&lt;L$2,L$3*L$4,0)</f>
        <v>0</v>
      </c>
      <c r="DF353" s="0" t="n">
        <f aca="false">IF(CHOOSE(MATCH(M$5,$B$10:$E$10,0),$B353,$C353,$D353,$E353)*M$6+M353*M$7&lt;M$2,M$3*M$4,0)</f>
        <v>0</v>
      </c>
      <c r="DG353" s="0" t="n">
        <f aca="false">IF(CHOOSE(MATCH(N$5,$B$10:$E$10,0),$B353,$C353,$D353,$E353)*N$6+N353*N$7&lt;N$2,N$3*N$4,0)</f>
        <v>0</v>
      </c>
      <c r="DH353" s="0" t="n">
        <f aca="false">IF(CHOOSE(MATCH(O$5,$B$10:$E$10,0),$B353,$C353,$D353,$E353)*O$6+O353*O$7&lt;O$2,O$3*O$4,0)</f>
        <v>0</v>
      </c>
      <c r="DI353" s="0" t="n">
        <f aca="false">IF(CHOOSE(MATCH(P$5,$B$10:$E$10,0),$B353,$C353,$D353,$E353)*P$6+P353*P$7&lt;P$2,P$3*P$4,0)</f>
        <v>0</v>
      </c>
      <c r="DJ353" s="0" t="n">
        <f aca="false">IF(CHOOSE(MATCH(Q$5,$B$10:$E$10,0),$B353,$C353,$D353,$E353)*Q$6+Q353*Q$7&lt;Q$2,Q$3*Q$4,0)</f>
        <v>0</v>
      </c>
      <c r="DK353" s="0" t="n">
        <f aca="false">IF(CHOOSE(MATCH(R$5,$B$10:$E$10,0),$B353,$C353,$D353,$E353)*R$6+R353*R$7&lt;R$2,R$3*R$4,0)</f>
        <v>0</v>
      </c>
      <c r="DL353" s="0" t="n">
        <f aca="false">IF(CHOOSE(MATCH(S$5,$B$10:$E$10,0),$B353,$C353,$D353,$E353)*S$6+S353*S$7&lt;S$2,S$3*S$4,0)</f>
        <v>0</v>
      </c>
      <c r="DM353" s="0" t="n">
        <f aca="false">IF(CHOOSE(MATCH(T$5,$B$10:$E$10,0),$B353,$C353,$D353,$E353)*T$6+T353*T$7&lt;T$2,T$3*T$4,0)</f>
        <v>0</v>
      </c>
      <c r="DN353" s="0" t="n">
        <f aca="false">IF(CHOOSE(MATCH(U$5,$B$10:$E$10,0),$B353,$C353,$D353,$E353)*U$6+U353*U$7&lt;U$2,U$3*U$4,0)</f>
        <v>0</v>
      </c>
      <c r="DO353" s="0" t="n">
        <f aca="false">IF(CHOOSE(MATCH(V$5,$B$10:$E$10,0),$B353,$C353,$D353,$E353)*V$6+V353*V$7&lt;V$2,V$3*V$4,0)</f>
        <v>0</v>
      </c>
      <c r="DP353" s="0" t="n">
        <f aca="false">IF(CHOOSE(MATCH(W$5,$B$10:$E$10,0),$B353,$C353,$D353,$E353)*W$6+W353*W$7&lt;W$2,W$3*W$4,0)</f>
        <v>0</v>
      </c>
      <c r="DQ353" s="0" t="n">
        <f aca="false">IF(CHOOSE(MATCH(X$5,$B$10:$E$10,0),$B353,$C353,$D353,$E353)*X$6+X353*X$7&lt;X$2,X$3*X$4,0)</f>
        <v>0</v>
      </c>
      <c r="DR353" s="0" t="n">
        <f aca="false">IF(CHOOSE(MATCH(Y$5,$B$10:$E$10,0),$B353,$C353,$D353,$E353)*Y$6+Y353*Y$7&lt;Y$2,Y$3*Y$4,0)</f>
        <v>0</v>
      </c>
      <c r="DS353" s="0" t="n">
        <f aca="false">IF(CHOOSE(MATCH(Z$5,$B$10:$E$10,0),$B353,$C353,$D353,$E353)*Z$6+Z353*Z$7&lt;Z$2,Z$3*Z$4,0)</f>
        <v>0</v>
      </c>
      <c r="DT353" s="0" t="n">
        <f aca="false">IF(CHOOSE(MATCH(AA$5,$B$10:$E$10,0),$B353,$C353,$D353,$E353)*AA$6+AA353*AA$7&lt;AA$2,AA$3*AA$4,0)</f>
        <v>0</v>
      </c>
      <c r="DU353" s="0" t="n">
        <f aca="false">IF(CHOOSE(MATCH(AB$5,$B$10:$E$10,0),$B353,$C353,$D353,$E353)*AB$6+AB353*AB$7&lt;AB$2,AB$3*AB$4,0)</f>
        <v>0</v>
      </c>
      <c r="DV353" s="0" t="n">
        <f aca="false">IF(CHOOSE(MATCH(AC$5,$B$10:$E$10,0),$B353,$C353,$D353,$E353)*AC$6+AC353*AC$7&lt;AC$2,AC$3*AC$4,0)</f>
        <v>0</v>
      </c>
      <c r="DW353" s="0" t="n">
        <f aca="false">IF(CHOOSE(MATCH(AD$5,$B$10:$E$10,0),$B353,$C353,$D353,$E353)*AD$6+AD353*AD$7&lt;AD$2,AD$3*AD$4,0)</f>
        <v>0</v>
      </c>
      <c r="DX353" s="0" t="n">
        <f aca="false">IF(CHOOSE(MATCH(AE$5,$B$10:$E$10,0),$B353,$C353,$D353,$E353)*AE$6+AE353*AE$7&lt;AE$2,AE$3*AE$4,0)</f>
        <v>0</v>
      </c>
      <c r="DY353" s="0" t="n">
        <f aca="false">IF(CHOOSE(MATCH(AF$5,$B$10:$E$10,0),$B353,$C353,$D353,$E353)*AF$6+AF353*AF$7&lt;AF$2,AF$3*AF$4,0)</f>
        <v>0</v>
      </c>
      <c r="DZ353" s="0" t="n">
        <f aca="false">IF(CHOOSE(MATCH(AG$5,$B$10:$E$10,0),$B353,$C353,$D353,$E353)*AG$6+AG353*AG$7&lt;AG$2,AG$3*AG$4,0)</f>
        <v>0</v>
      </c>
      <c r="EA353" s="0" t="n">
        <f aca="false">IF(CHOOSE(MATCH(AH$5,$B$10:$E$10,0),$B353,$C353,$D353,$E353)*AH$6+AH353*AH$7&lt;AH$2,AH$3*AH$4,0)</f>
        <v>0</v>
      </c>
      <c r="EB353" s="0" t="n">
        <f aca="false">IF(CHOOSE(MATCH(AI$5,$B$10:$E$10,0),$B353,$C353,$D353,$E353)*AI$6+AI353*AI$7&lt;AI$2,AI$3*AI$4,0)</f>
        <v>0</v>
      </c>
      <c r="EC353" s="0" t="n">
        <f aca="false">IF(CHOOSE(MATCH(AJ$5,$B$10:$E$10,0),$B353,$C353,$D353,$E353)*AJ$6+AJ353*AJ$7&lt;AJ$2,AJ$3*AJ$4,0)</f>
        <v>0</v>
      </c>
      <c r="ED353" s="0" t="n">
        <f aca="false">IF(CHOOSE(MATCH(AK$5,$B$10:$E$10,0),$B353,$C353,$D353,$E353)*AK$6+AK353*AK$7&lt;AK$2,AK$3*AK$4,0)</f>
        <v>0</v>
      </c>
      <c r="EE353" s="0" t="n">
        <f aca="false">IF(CHOOSE(MATCH(AL$5,$B$10:$E$10,0),$B353,$C353,$D353,$E353)*AL$6+AL353*AL$7&lt;AL$2,AL$3*AL$4,0)</f>
        <v>0</v>
      </c>
      <c r="EF353" s="0" t="n">
        <f aca="false">IF(CHOOSE(MATCH(AM$5,$B$10:$E$10,0),$B353,$C353,$D353,$E353)*AM$6+AM353*AM$7&lt;AM$2,AM$3*AM$4,0)</f>
        <v>0</v>
      </c>
      <c r="EG353" s="0" t="n">
        <f aca="false">IF(CHOOSE(MATCH(AN$5,$B$10:$E$10,0),$B353,$C353,$D353,$E353)*AN$6+AN353*AN$7&lt;AN$2,AN$3*AN$4,0)</f>
        <v>0</v>
      </c>
      <c r="EH353" s="0" t="n">
        <f aca="false">IF(CHOOSE(MATCH(AO$5,$B$10:$E$10,0),$B353,$C353,$D353,$E353)*AO$6+AO353*AO$7&lt;AO$2,AO$3*AO$4,0)</f>
        <v>0</v>
      </c>
      <c r="EI353" s="0" t="n">
        <f aca="false">IF(CHOOSE(MATCH(AP$5,$B$10:$E$10,0),$B353,$C353,$D353,$E353)*AP$6+AP353*AP$7&lt;AP$2,AP$3*AP$4,0)</f>
        <v>0</v>
      </c>
      <c r="EJ353" s="0" t="n">
        <f aca="false">IF(CHOOSE(MATCH(AQ$5,$B$10:$E$10,0),$B353,$C353,$D353,$E353)*AQ$6+AQ353*AQ$7&lt;AQ$2,AQ$3*AQ$4,0)</f>
        <v>0</v>
      </c>
      <c r="EK353" s="0" t="n">
        <f aca="false">IF(CHOOSE(MATCH(AR$5,$B$10:$E$10,0),$B353,$C353,$D353,$E353)*AR$6+AR353*AR$7&lt;AR$2,AR$3*AR$4,0)</f>
        <v>0</v>
      </c>
      <c r="EL353" s="0" t="n">
        <f aca="false">IF(CHOOSE(MATCH(AS$5,$B$10:$E$10,0),$B353,$C353,$D353,$E353)*AS$6+AS353*AS$7&lt;AS$2,AS$3*AS$4,0)</f>
        <v>0</v>
      </c>
      <c r="EM353" s="0" t="n">
        <f aca="false">IF(CHOOSE(MATCH(AT$5,$B$10:$E$10,0),$B353,$C353,$D353,$E353)*AT$6+AT353*AT$7&lt;AT$2,AT$3*AT$4,0)</f>
        <v>0</v>
      </c>
      <c r="EN353" s="0" t="n">
        <f aca="false">IF(CHOOSE(MATCH(AU$5,$B$10:$E$10,0),$B353,$C353,$D353,$E353)*AU$6+AU353*AU$7&lt;AU$2,AU$3*AU$4,0)</f>
        <v>0</v>
      </c>
      <c r="EO353" s="0" t="n">
        <f aca="false">IF(CHOOSE(MATCH(AV$5,$B$10:$E$10,0),$B353,$C353,$D353,$E353)*AV$6+AV353*AV$7&lt;AV$2,AV$3*AV$4,0)</f>
        <v>0</v>
      </c>
      <c r="EP353" s="0" t="n">
        <f aca="false">IF(CHOOSE(MATCH(AW$5,$B$10:$E$10,0),$B353,$C353,$D353,$E353)*AW$6+AW353*AW$7&lt;AW$2,AW$3*AW$4,0)</f>
        <v>0</v>
      </c>
      <c r="EQ353" s="0" t="n">
        <f aca="false">IF(CHOOSE(MATCH(AX$5,$B$10:$E$10,0),$B353,$C353,$D353,$E353)*AX$6+AX353*AX$7&lt;AX$2,AX$3*AX$4,0)</f>
        <v>0</v>
      </c>
      <c r="ER353" s="0" t="n">
        <f aca="false">IF(CHOOSE(MATCH(AY$5,$B$10:$E$10,0),$B353,$C353,$D353,$E353)*AY$6+AY353*AY$7&lt;AY$2,AY$3*AY$4,0)</f>
        <v>0</v>
      </c>
      <c r="ES353" s="0" t="n">
        <f aca="false">IF(CHOOSE(MATCH(AZ$5,$B$10:$E$10,0),$B353,$C353,$D353,$E353)*AZ$6+AZ353*AZ$7&lt;AZ$2,AZ$3*AZ$4,0)</f>
        <v>0</v>
      </c>
      <c r="ET353" s="0" t="n">
        <f aca="false">IF(CHOOSE(MATCH(BA$5,$B$10:$E$10,0),$B353,$C353,$D353,$E353)*BA$6+BA353*BA$7&lt;BA$2,BA$3*BA$4,0)</f>
        <v>0</v>
      </c>
      <c r="EU353" s="0" t="n">
        <f aca="false">IF(CHOOSE(MATCH(BB$5,$B$10:$E$10,0),$B353,$C353,$D353,$E353)*BB$6+BB353*BB$7&lt;BB$2,BB$3*BB$4,0)</f>
        <v>0</v>
      </c>
      <c r="EV353" s="0" t="n">
        <f aca="false">IF(CHOOSE(MATCH(BC$5,$B$10:$E$10,0),$B353,$C353,$D353,$E353)*BC$6+BC353*BC$7&lt;BC$2,BC$3*BC$4,0)</f>
        <v>0</v>
      </c>
      <c r="EW353" s="0" t="n">
        <f aca="false">IF(CHOOSE(MATCH(BD$5,$B$10:$E$10,0),$B353,$C353,$D353,$E353)*BD$6+BD353*BD$7&lt;BD$2,BD$3*BD$4,0)</f>
        <v>0</v>
      </c>
      <c r="EX353" s="0" t="n">
        <f aca="false">IF(CHOOSE(MATCH(BE$5,$B$10:$E$10,0),$B353,$C353,$D353,$E353)*BE$6+BE353*BE$7&lt;BE$2,BE$3*BE$4,0)</f>
        <v>0</v>
      </c>
      <c r="EY353" s="0" t="n">
        <f aca="false">IF(CHOOSE(MATCH(BF$5,$B$10:$E$10,0),$B353,$C353,$D353,$E353)*BF$6+BF353*BF$7&lt;BF$2,BF$3*BF$4,0)</f>
        <v>0</v>
      </c>
      <c r="EZ353" s="0" t="n">
        <f aca="false">IF(CHOOSE(MATCH(BG$5,$B$10:$E$10,0),$B353,$C353,$D353,$E353)*BG$6+BG353*BG$7&lt;BG$2,BG$3*BG$4,0)</f>
        <v>0</v>
      </c>
      <c r="FA353" s="0" t="n">
        <f aca="false">IF(CHOOSE(MATCH(BH$5,$B$10:$E$10,0),$B353,$C353,$D353,$E353)*BH$6+BH353*BH$7&lt;BH$2,BH$3*BH$4,0)</f>
        <v>0</v>
      </c>
      <c r="FB353" s="0" t="n">
        <f aca="false">IF(CHOOSE(MATCH(BI$5,$B$10:$E$10,0),$B353,$C353,$D353,$E353)*BI$6+BI353*BI$7&lt;BI$2,BI$3*BI$4,0)</f>
        <v>0</v>
      </c>
      <c r="FC353" s="0" t="n">
        <f aca="false">IF(CHOOSE(MATCH(BJ$5,$B$10:$E$10,0),$B353,$C353,$D353,$E353)*BJ$6+BJ353*BJ$7&lt;BJ$2,BJ$3*BJ$4,0)</f>
        <v>0</v>
      </c>
      <c r="FD353" s="0" t="n">
        <f aca="false">IF(CHOOSE(MATCH(BK$5,$B$10:$E$10,0),$B353,$C353,$D353,$E353)*BK$6+BK353*BK$7&lt;BK$2,BK$3*BK$4,0)</f>
        <v>0</v>
      </c>
      <c r="FE353" s="0" t="n">
        <f aca="false">IF(CHOOSE(MATCH(BL$5,$B$10:$E$10,0),$B353,$C353,$D353,$E353)*BL$6+BL353*BL$7&lt;BL$2,BL$3*BL$4,0)</f>
        <v>0</v>
      </c>
      <c r="FF353" s="0" t="n">
        <f aca="false">IF(CHOOSE(MATCH(BM$5,$B$10:$E$10,0),$B353,$C353,$D353,$E353)*BM$6+BM353*BM$7&lt;BM$2,BM$3*BM$4,0)</f>
        <v>0</v>
      </c>
      <c r="FG353" s="0" t="n">
        <f aca="false">IF(CHOOSE(MATCH(BN$5,$B$10:$E$10,0),$B353,$C353,$D353,$E353)*BN$6+BN353*BN$7&lt;BN$2,BN$3*BN$4,0)</f>
        <v>0</v>
      </c>
      <c r="FH353" s="0" t="n">
        <f aca="false">IF(CHOOSE(MATCH(BO$5,$B$10:$E$10,0),$B353,$C353,$D353,$E353)*BO$6+BO353*BO$7&lt;BO$2,BO$3*BO$4,0)</f>
        <v>0</v>
      </c>
      <c r="FI353" s="0" t="n">
        <f aca="false">IF(CHOOSE(MATCH(BP$5,$B$10:$E$10,0),$B353,$C353,$D353,$E353)*BP$6+BP353*BP$7&lt;BP$2,BP$3*BP$4,0)</f>
        <v>0</v>
      </c>
      <c r="FJ353" s="0" t="n">
        <f aca="false">IF(CHOOSE(MATCH(BQ$5,$B$10:$E$10,0),$B353,$C353,$D353,$E353)*BQ$6+BQ353*BQ$7&lt;BQ$2,BQ$3*BQ$4,0)</f>
        <v>0</v>
      </c>
      <c r="FK353" s="0" t="n">
        <f aca="false">IF(CHOOSE(MATCH(BR$5,$B$10:$E$10,0),$B353,$C353,$D353,$E353)*BR$6+BR353*BR$7&lt;BR$2,BR$3*BR$4,0)</f>
        <v>0</v>
      </c>
      <c r="FL353" s="0" t="n">
        <f aca="false">IF(CHOOSE(MATCH(BS$5,$B$10:$E$10,0),$B353,$C353,$D353,$E353)*BS$6+BS353*BS$7&lt;BS$2,BS$3*BS$4,0)</f>
        <v>0</v>
      </c>
      <c r="FM353" s="0" t="n">
        <f aca="false">IF(CHOOSE(MATCH(BT$5,$B$10:$E$10,0),$B353,$C353,$D353,$E353)*BT$6+BT353*BT$7&lt;BT$2,BT$3*BT$4,0)</f>
        <v>0</v>
      </c>
      <c r="FN353" s="0" t="n">
        <f aca="false">IF(CHOOSE(MATCH(BU$5,$B$10:$E$10,0),$B353,$C353,$D353,$E353)*BU$6+BU353*BU$7&lt;BU$2,BU$3*BU$4,0)</f>
        <v>0</v>
      </c>
      <c r="FO353" s="0" t="n">
        <f aca="false">IF(CHOOSE(MATCH(BV$5,$B$10:$E$10,0),$B353,$C353,$D353,$E353)*BV$6+BV353*BV$7&lt;BV$2,BV$3*BV$4,0)</f>
        <v>0</v>
      </c>
      <c r="FP353" s="0" t="n">
        <f aca="false">IF(CHOOSE(MATCH(BW$5,$B$10:$E$10,0),$B353,$C353,$D353,$E353)*BW$6+BW353*BW$7&lt;BW$2,BW$3*BW$4,0)</f>
        <v>0</v>
      </c>
      <c r="FQ353" s="0" t="n">
        <f aca="false">IF(CHOOSE(MATCH(BX$5,$B$10:$E$10,0),$B353,$C353,$D353,$E353)*BX$6+BX353*BX$7&lt;BX$2,BX$3*BX$4,0)</f>
        <v>0</v>
      </c>
      <c r="FR353" s="0" t="n">
        <f aca="false">IF(CHOOSE(MATCH(BY$5,$B$10:$E$10,0),$B353,$C353,$D353,$E353)*BY$6+BY353*BY$7&lt;BY$2,BY$3*BY$4,0)</f>
        <v>0</v>
      </c>
      <c r="FS353" s="0" t="n">
        <f aca="false">IF(CHOOSE(MATCH(BZ$5,$B$10:$E$10,0),$B353,$C353,$D353,$E353)*BZ$6+BZ353*BZ$7&lt;BZ$2,BZ$3*BZ$4,0)</f>
        <v>0</v>
      </c>
      <c r="FT353" s="0" t="n">
        <f aca="false">IF(CHOOSE(MATCH(CA$5,$B$10:$E$10,0),$B353,$C353,$D353,$E353)*CA$6+CA353*CA$7&lt;CA$2,CA$3*CA$4,0)</f>
        <v>0</v>
      </c>
      <c r="FU353" s="0" t="n">
        <f aca="false">IF(CHOOSE(MATCH(CB$5,$B$10:$E$10,0),$B353,$C353,$D353,$E353)*CB$6+CB353*CB$7&lt;CB$2,CB$3*CB$4,0)</f>
        <v>0</v>
      </c>
      <c r="FV353" s="0" t="n">
        <f aca="false">IF(CHOOSE(MATCH(CC$5,$B$10:$E$10,0),$B353,$C353,$D353,$E353)*CC$6+CC353*CC$7&lt;CC$2,CC$3*CC$4,0)</f>
        <v>0</v>
      </c>
      <c r="FW353" s="0" t="n">
        <f aca="false">IF(CHOOSE(MATCH(CD$5,$B$10:$E$10,0),$B353,$C353,$D353,$E353)*CD$6+CD353*CD$7&lt;CD$2,CD$3*CD$4,0)</f>
        <v>0</v>
      </c>
      <c r="FX353" s="0" t="n">
        <f aca="false">IF(CHOOSE(MATCH(CE$5,$B$10:$E$10,0),$B353,$C353,$D353,$E353)*CE$6+CE353*CE$7&lt;CE$2,CE$3*CE$4,0)</f>
        <v>0</v>
      </c>
      <c r="FY353" s="0" t="n">
        <f aca="false">IF(CHOOSE(MATCH(CF$5,$B$10:$E$10,0),$B353,$C353,$D353,$E353)*CF$6+CF353*CF$7&lt;CF$2,CF$3*CF$4,0)</f>
        <v>0</v>
      </c>
      <c r="FZ353" s="0" t="n">
        <f aca="false">IF(CHOOSE(MATCH(CG$5,$B$10:$E$10,0),$B353,$C353,$D353,$E353)*CG$6+CG353*CG$7&lt;CG$2,CG$3*CG$4,0)</f>
        <v>0</v>
      </c>
      <c r="GA353" s="0" t="n">
        <f aca="false">IF(CHOOSE(MATCH(CH$5,$B$10:$E$10,0),$B353,$C353,$D353,$E353)*CH$6+CH353*CH$7&lt;CH$2,CH$3*CH$4,0)</f>
        <v>0</v>
      </c>
      <c r="GB353" s="0" t="n">
        <f aca="false">IF(CHOOSE(MATCH(CI$5,$B$10:$E$10,0),$B353,$C353,$D353,$E353)*CI$6+CI353*CI$7&lt;CI$2,CI$3*CI$4,0)</f>
        <v>0</v>
      </c>
      <c r="GC353" s="0" t="n">
        <f aca="false">IF(CHOOSE(MATCH(CJ$5,$B$10:$E$10,0),$B353,$C353,$D353,$E353)*CJ$6+CJ353*CJ$7&lt;CJ$2,CJ$3*CJ$4,0)</f>
        <v>0</v>
      </c>
      <c r="GD353" s="0" t="n">
        <f aca="false">IF(CHOOSE(MATCH(CK$5,$B$10:$E$10,0),$B353,$C353,$D353,$E353)*CK$6+CK353*CK$7&lt;CK$2,CK$3*CK$4,0)</f>
        <v>0</v>
      </c>
      <c r="GE353" s="0" t="n">
        <f aca="false">IF(CHOOSE(MATCH(CL$5,$B$10:$E$10,0),$B353,$C353,$D353,$E353)*CL$6+CL353*CL$7&lt;CL$2,CL$3*CL$4,0)</f>
        <v>0</v>
      </c>
      <c r="GF353" s="0" t="n">
        <f aca="false">IF(CHOOSE(MATCH(CM$5,$B$10:$E$10,0),$B353,$C353,$D353,$E353)*CM$6+CM353*CM$7&lt;CM$2,CM$3*CM$4,0)</f>
        <v>0</v>
      </c>
      <c r="GG353" s="0" t="n">
        <f aca="false">IF(CHOOSE(MATCH(CN$5,$B$10:$E$10,0),$B353,$C353,$D353,$E353)*CN$6+CN353*CN$7&lt;CN$2,CN$3*CN$4,0)</f>
        <v>0</v>
      </c>
      <c r="GH353" s="0" t="n">
        <f aca="false">IF(CHOOSE(MATCH(CO$5,$B$10:$E$10,0),$B353,$C353,$D353,$E353)*CO$6+CO353*CO$7&lt;CO$2,CO$3*CO$4,0)</f>
        <v>0</v>
      </c>
      <c r="GI353" s="0" t="n">
        <f aca="false">IF(CHOOSE(MATCH(CP$5,$B$10:$E$10,0),$B353,$C353,$D353,$E353)*CP$6+CP353*CP$7&lt;CP$2,CP$3*CP$4,0)</f>
        <v>0</v>
      </c>
      <c r="GJ353" s="0" t="n">
        <f aca="false">IF(CHOOSE(MATCH(CQ$5,$B$10:$E$10,0),$B353,$C353,$D353,$E353)*CQ$6+CQ353*CQ$7&lt;CQ$2,CQ$3*CQ$4,0)</f>
        <v>0</v>
      </c>
      <c r="GK353" s="0" t="n">
        <f aca="false">IF(CHOOSE(MATCH(CR$5,$B$10:$E$10,0),$B353,$C353,$D353,$E353)*CR$6+CR353*CR$7&lt;CR$2,CR$3*CR$4,0)</f>
        <v>0</v>
      </c>
      <c r="GL353" s="0" t="n">
        <f aca="false">IF(CHOOSE(MATCH(CS$5,$B$10:$E$10,0),$B353,$C353,$D353,$E353)*CS$6+CS353*CS$7&lt;CS$2,CS$3*CS$4,0)</f>
        <v>0</v>
      </c>
      <c r="GM353" s="0" t="n">
        <f aca="false">IF(CHOOSE(MATCH(CT$5,$B$10:$E$10,0),$B353,$C353,$D353,$E353)*CT$6+CT353*CT$7&lt;CT$2,CT$3*CT$4,0)</f>
        <v>0</v>
      </c>
      <c r="GN353" s="0" t="n">
        <f aca="false">IF(CHOOSE(MATCH(CU$5,$B$10:$E$10,0),$B353,$C353,$D353,$E353)*CU$6+CU353*CU$7&lt;CU$2,CU$3*CU$4,0)</f>
        <v>0</v>
      </c>
      <c r="GO353" s="0" t="n">
        <f aca="false">IF(CHOOSE(MATCH(CV$5,$B$10:$E$10,0),$B353,$C353,$D353,$E353)*CV$6+CV353*CV$7&lt;CV$2,CV$3*CV$4,0)</f>
        <v>0</v>
      </c>
      <c r="GP353" s="0" t="n">
        <f aca="false">IF(CHOOSE(MATCH(CW$5,$B$10:$E$10,0),$B353,$C353,$D353,$E353)*CW$6+CW353*CW$7&lt;CW$2,CW$3*CW$4,0)</f>
        <v>0</v>
      </c>
      <c r="GQ353" s="0" t="n">
        <f aca="false">IF(CHOOSE(MATCH(CX$5,$B$10:$E$10,0),$B353,$C353,$D353,$E353)*CX$6+CX353*CX$7&lt;CX$2,CX$3*CX$4,0)</f>
        <v>0</v>
      </c>
      <c r="GS353" s="0" t="n">
        <f aca="false">SUM(CZ353:GQ353)</f>
        <v>0</v>
      </c>
      <c r="GT353" s="0" t="n">
        <f aca="false">IF(GS353&gt;$GS$6,1,0)</f>
        <v>0</v>
      </c>
    </row>
    <row r="354" customFormat="false" ht="14" hidden="false" customHeight="false" outlineLevel="0" collapsed="false">
      <c r="A354" s="0" t="n">
        <v>344</v>
      </c>
      <c r="B354" s="0" t="n">
        <v>0.38199614622545</v>
      </c>
      <c r="C354" s="0" t="n">
        <v>0.215536857465372</v>
      </c>
      <c r="D354" s="0" t="n">
        <v>-1.61154911918081</v>
      </c>
      <c r="E354" s="0" t="n">
        <v>-0.533739818539574</v>
      </c>
      <c r="G354" s="0" t="n">
        <v>0.308565404338879</v>
      </c>
      <c r="H354" s="0" t="n">
        <v>-1.0141820894205</v>
      </c>
      <c r="I354" s="0" t="n">
        <v>-2.45161572820507</v>
      </c>
      <c r="J354" s="0" t="n">
        <v>-0.605546119913925</v>
      </c>
      <c r="K354" s="0" t="n">
        <v>1.80673850991298</v>
      </c>
      <c r="L354" s="0" t="n">
        <v>-1.4619968169427</v>
      </c>
      <c r="M354" s="0" t="n">
        <v>0.689038870405057</v>
      </c>
      <c r="N354" s="0" t="n">
        <v>0.0604325123276794</v>
      </c>
      <c r="O354" s="0" t="n">
        <v>0.732570697437041</v>
      </c>
      <c r="P354" s="0" t="n">
        <v>1.09223947220016</v>
      </c>
      <c r="Q354" s="0" t="n">
        <v>-1.04590981209185</v>
      </c>
      <c r="R354" s="0" t="n">
        <v>1.56328951561591</v>
      </c>
      <c r="S354" s="0" t="n">
        <v>-1.642592906137</v>
      </c>
      <c r="T354" s="0" t="n">
        <v>-0.123513927974273</v>
      </c>
      <c r="U354" s="0" t="n">
        <v>2.04212483367883</v>
      </c>
      <c r="V354" s="0" t="n">
        <v>1.70595740200952</v>
      </c>
      <c r="W354" s="0" t="n">
        <v>0.200030854102806</v>
      </c>
      <c r="X354" s="0" t="n">
        <v>0.959048520599026</v>
      </c>
      <c r="Y354" s="0" t="n">
        <v>1.11516783363186</v>
      </c>
      <c r="Z354" s="0" t="n">
        <v>-0.231586909649195</v>
      </c>
      <c r="AA354" s="0" t="n">
        <v>-0.657278178550769</v>
      </c>
      <c r="AB354" s="0" t="n">
        <v>0.11873680705321</v>
      </c>
      <c r="AC354" s="0" t="n">
        <v>1.62601736519719</v>
      </c>
      <c r="AD354" s="0" t="n">
        <v>-1.32183231471572</v>
      </c>
      <c r="AE354" s="0" t="n">
        <v>0.226797283175983</v>
      </c>
      <c r="AF354" s="0" t="n">
        <v>1.18419620775967</v>
      </c>
      <c r="AG354" s="0" t="n">
        <v>-0.183900965566863</v>
      </c>
      <c r="AH354" s="0" t="n">
        <v>0.598485030423035</v>
      </c>
      <c r="AI354" s="0" t="n">
        <v>1.49766492540948</v>
      </c>
      <c r="AJ354" s="0" t="n">
        <v>0.813331553217722</v>
      </c>
      <c r="AK354" s="0" t="n">
        <v>1.29837417262024</v>
      </c>
      <c r="AL354" s="0" t="n">
        <v>0.259972239291528</v>
      </c>
      <c r="AM354" s="0" t="n">
        <v>0.292000095214462</v>
      </c>
      <c r="AN354" s="0" t="n">
        <v>-1.18034904517117</v>
      </c>
      <c r="AO354" s="0" t="n">
        <v>1.08146878119442</v>
      </c>
      <c r="AP354" s="0" t="n">
        <v>0.662604406898026</v>
      </c>
      <c r="AQ354" s="0" t="n">
        <v>0.376802518076147</v>
      </c>
      <c r="AR354" s="0" t="n">
        <v>-1.25466385725304</v>
      </c>
      <c r="AS354" s="0" t="n">
        <v>-0.69039742811583</v>
      </c>
      <c r="AT354" s="0" t="n">
        <v>0.846141574584181</v>
      </c>
      <c r="AU354" s="0" t="n">
        <v>-1.0580174603092</v>
      </c>
      <c r="AV354" s="0" t="n">
        <v>0.66594338932191</v>
      </c>
      <c r="AW354" s="0" t="n">
        <v>0.0641114183963509</v>
      </c>
      <c r="AX354" s="0" t="n">
        <v>-0.0549152900930494</v>
      </c>
      <c r="AY354" s="0" t="n">
        <v>-1.12203224489349</v>
      </c>
      <c r="AZ354" s="0" t="n">
        <v>-1.99017449631356</v>
      </c>
      <c r="BA354" s="0" t="n">
        <v>-1.05108028947143</v>
      </c>
      <c r="BB354" s="0" t="n">
        <v>0.901848125067773</v>
      </c>
      <c r="BC354" s="0" t="n">
        <v>1.10328073787969</v>
      </c>
      <c r="BD354" s="0" t="n">
        <v>0.033244305086555</v>
      </c>
      <c r="BE354" s="0" t="n">
        <v>0.777433797338745</v>
      </c>
      <c r="BF354" s="0" t="n">
        <v>-1.62286596605554</v>
      </c>
      <c r="BG354" s="0" t="n">
        <v>-0.332240688294405</v>
      </c>
      <c r="BH354" s="0" t="n">
        <v>-0.108650510810548</v>
      </c>
      <c r="BI354" s="0" t="n">
        <v>-0.552888650418026</v>
      </c>
      <c r="BJ354" s="0" t="n">
        <v>-0.330301190842874</v>
      </c>
      <c r="BK354" s="0" t="n">
        <v>-0.528099235452828</v>
      </c>
      <c r="BL354" s="0" t="n">
        <v>0.743015107218525</v>
      </c>
      <c r="BM354" s="0" t="n">
        <v>0.798302153270925</v>
      </c>
      <c r="BN354" s="0" t="n">
        <v>-0.460408955405001</v>
      </c>
      <c r="BO354" s="0" t="n">
        <v>0.864783942233771</v>
      </c>
      <c r="BP354" s="0" t="n">
        <v>-1.51430867845193</v>
      </c>
      <c r="BQ354" s="0" t="n">
        <v>0.61623950387002</v>
      </c>
      <c r="BR354" s="0" t="n">
        <v>-0.871139036462409</v>
      </c>
      <c r="BS354" s="0" t="n">
        <v>0.197612735064467</v>
      </c>
      <c r="BT354" s="0" t="n">
        <v>-0.934260242502205</v>
      </c>
      <c r="BU354" s="0" t="n">
        <v>-0.176360117620789</v>
      </c>
      <c r="BV354" s="0" t="n">
        <v>-1.35575646709185</v>
      </c>
      <c r="BW354" s="0" t="n">
        <v>0.449804247182328</v>
      </c>
      <c r="BX354" s="0" t="n">
        <v>-0.635782271274366</v>
      </c>
      <c r="BY354" s="0" t="n">
        <v>1.20797267300077</v>
      </c>
      <c r="BZ354" s="0" t="n">
        <v>-1.65660821949132</v>
      </c>
      <c r="CA354" s="0" t="n">
        <v>-0.414528358305688</v>
      </c>
      <c r="CB354" s="0" t="n">
        <v>2.54505721386522</v>
      </c>
      <c r="CC354" s="0" t="n">
        <v>-0.326022018271033</v>
      </c>
      <c r="CD354" s="0" t="n">
        <v>1.54259851115057</v>
      </c>
      <c r="CE354" s="0" t="n">
        <v>-0.122049641504418</v>
      </c>
      <c r="CF354" s="0" t="n">
        <v>1.02382500699605</v>
      </c>
      <c r="CG354" s="0" t="n">
        <v>0.379595803678967</v>
      </c>
      <c r="CH354" s="0" t="n">
        <v>-0.224991936192964</v>
      </c>
      <c r="CI354" s="0" t="n">
        <v>0.641598489892203</v>
      </c>
      <c r="CJ354" s="0" t="n">
        <v>-1.58548118633917</v>
      </c>
      <c r="CK354" s="0" t="n">
        <v>-0.735274170438061</v>
      </c>
      <c r="CL354" s="0" t="n">
        <v>0.618646254224586</v>
      </c>
      <c r="CM354" s="0" t="n">
        <v>-0.127138264360838</v>
      </c>
      <c r="CN354" s="0" t="n">
        <v>-0.662698766973335</v>
      </c>
      <c r="CO354" s="0" t="n">
        <v>0.305517460219562</v>
      </c>
      <c r="CP354" s="0" t="n">
        <v>0.624493168288609</v>
      </c>
      <c r="CQ354" s="0" t="n">
        <v>0.263535184785724</v>
      </c>
      <c r="CR354" s="0" t="n">
        <v>-0.491768332722131</v>
      </c>
      <c r="CS354" s="0" t="n">
        <v>1.16287537821336</v>
      </c>
      <c r="CT354" s="0" t="n">
        <v>0.487887064082315</v>
      </c>
      <c r="CU354" s="0" t="n">
        <v>0.0330146576743573</v>
      </c>
      <c r="CV354" s="0" t="n">
        <v>-0.16588046491961</v>
      </c>
      <c r="CW354" s="0" t="n">
        <v>-0.0404406819143333</v>
      </c>
      <c r="CX354" s="0" t="n">
        <v>-0.334747483066167</v>
      </c>
      <c r="CZ354" s="0" t="n">
        <f aca="false">IF(CHOOSE(MATCH(G$5,$B$10:$E$10,0),$B354,$C354,$D354,$E354)*G$6+G354*G$7&lt;G$2,G$3*G$4,0)</f>
        <v>0</v>
      </c>
      <c r="DA354" s="0" t="n">
        <f aca="false">IF(CHOOSE(MATCH(H$5,$B$10:$E$10,0),$B354,$C354,$D354,$E354)*H$6+H354*H$7&lt;H$2,H$3*H$4,0)</f>
        <v>0</v>
      </c>
      <c r="DB354" s="0" t="n">
        <f aca="false">IF(CHOOSE(MATCH(I$5,$B$10:$E$10,0),$B354,$C354,$D354,$E354)*I$6+I354*I$7&lt;I$2,I$3*I$4,0)</f>
        <v>12.5</v>
      </c>
      <c r="DC354" s="0" t="n">
        <f aca="false">IF(CHOOSE(MATCH(J$5,$B$10:$E$10,0),$B354,$C354,$D354,$E354)*J$6+J354*J$7&lt;J$2,J$3*J$4,0)</f>
        <v>0</v>
      </c>
      <c r="DD354" s="0" t="n">
        <f aca="false">IF(CHOOSE(MATCH(K$5,$B$10:$E$10,0),$B354,$C354,$D354,$E354)*K$6+K354*K$7&lt;K$2,K$3*K$4,0)</f>
        <v>0</v>
      </c>
      <c r="DE354" s="0" t="n">
        <f aca="false">IF(CHOOSE(MATCH(L$5,$B$10:$E$10,0),$B354,$C354,$D354,$E354)*L$6+L354*L$7&lt;L$2,L$3*L$4,0)</f>
        <v>0</v>
      </c>
      <c r="DF354" s="0" t="n">
        <f aca="false">IF(CHOOSE(MATCH(M$5,$B$10:$E$10,0),$B354,$C354,$D354,$E354)*M$6+M354*M$7&lt;M$2,M$3*M$4,0)</f>
        <v>0</v>
      </c>
      <c r="DG354" s="0" t="n">
        <f aca="false">IF(CHOOSE(MATCH(N$5,$B$10:$E$10,0),$B354,$C354,$D354,$E354)*N$6+N354*N$7&lt;N$2,N$3*N$4,0)</f>
        <v>0</v>
      </c>
      <c r="DH354" s="0" t="n">
        <f aca="false">IF(CHOOSE(MATCH(O$5,$B$10:$E$10,0),$B354,$C354,$D354,$E354)*O$6+O354*O$7&lt;O$2,O$3*O$4,0)</f>
        <v>0</v>
      </c>
      <c r="DI354" s="0" t="n">
        <f aca="false">IF(CHOOSE(MATCH(P$5,$B$10:$E$10,0),$B354,$C354,$D354,$E354)*P$6+P354*P$7&lt;P$2,P$3*P$4,0)</f>
        <v>0</v>
      </c>
      <c r="DJ354" s="0" t="n">
        <f aca="false">IF(CHOOSE(MATCH(Q$5,$B$10:$E$10,0),$B354,$C354,$D354,$E354)*Q$6+Q354*Q$7&lt;Q$2,Q$3*Q$4,0)</f>
        <v>0</v>
      </c>
      <c r="DK354" s="0" t="n">
        <f aca="false">IF(CHOOSE(MATCH(R$5,$B$10:$E$10,0),$B354,$C354,$D354,$E354)*R$6+R354*R$7&lt;R$2,R$3*R$4,0)</f>
        <v>0</v>
      </c>
      <c r="DL354" s="0" t="n">
        <f aca="false">IF(CHOOSE(MATCH(S$5,$B$10:$E$10,0),$B354,$C354,$D354,$E354)*S$6+S354*S$7&lt;S$2,S$3*S$4,0)</f>
        <v>0</v>
      </c>
      <c r="DM354" s="0" t="n">
        <f aca="false">IF(CHOOSE(MATCH(T$5,$B$10:$E$10,0),$B354,$C354,$D354,$E354)*T$6+T354*T$7&lt;T$2,T$3*T$4,0)</f>
        <v>0</v>
      </c>
      <c r="DN354" s="0" t="n">
        <f aca="false">IF(CHOOSE(MATCH(U$5,$B$10:$E$10,0),$B354,$C354,$D354,$E354)*U$6+U354*U$7&lt;U$2,U$3*U$4,0)</f>
        <v>0</v>
      </c>
      <c r="DO354" s="0" t="n">
        <f aca="false">IF(CHOOSE(MATCH(V$5,$B$10:$E$10,0),$B354,$C354,$D354,$E354)*V$6+V354*V$7&lt;V$2,V$3*V$4,0)</f>
        <v>0</v>
      </c>
      <c r="DP354" s="0" t="n">
        <f aca="false">IF(CHOOSE(MATCH(W$5,$B$10:$E$10,0),$B354,$C354,$D354,$E354)*W$6+W354*W$7&lt;W$2,W$3*W$4,0)</f>
        <v>0</v>
      </c>
      <c r="DQ354" s="0" t="n">
        <f aca="false">IF(CHOOSE(MATCH(X$5,$B$10:$E$10,0),$B354,$C354,$D354,$E354)*X$6+X354*X$7&lt;X$2,X$3*X$4,0)</f>
        <v>0</v>
      </c>
      <c r="DR354" s="0" t="n">
        <f aca="false">IF(CHOOSE(MATCH(Y$5,$B$10:$E$10,0),$B354,$C354,$D354,$E354)*Y$6+Y354*Y$7&lt;Y$2,Y$3*Y$4,0)</f>
        <v>0</v>
      </c>
      <c r="DS354" s="0" t="n">
        <f aca="false">IF(CHOOSE(MATCH(Z$5,$B$10:$E$10,0),$B354,$C354,$D354,$E354)*Z$6+Z354*Z$7&lt;Z$2,Z$3*Z$4,0)</f>
        <v>0</v>
      </c>
      <c r="DT354" s="0" t="n">
        <f aca="false">IF(CHOOSE(MATCH(AA$5,$B$10:$E$10,0),$B354,$C354,$D354,$E354)*AA$6+AA354*AA$7&lt;AA$2,AA$3*AA$4,0)</f>
        <v>0</v>
      </c>
      <c r="DU354" s="0" t="n">
        <f aca="false">IF(CHOOSE(MATCH(AB$5,$B$10:$E$10,0),$B354,$C354,$D354,$E354)*AB$6+AB354*AB$7&lt;AB$2,AB$3*AB$4,0)</f>
        <v>0</v>
      </c>
      <c r="DV354" s="0" t="n">
        <f aca="false">IF(CHOOSE(MATCH(AC$5,$B$10:$E$10,0),$B354,$C354,$D354,$E354)*AC$6+AC354*AC$7&lt;AC$2,AC$3*AC$4,0)</f>
        <v>0</v>
      </c>
      <c r="DW354" s="0" t="n">
        <f aca="false">IF(CHOOSE(MATCH(AD$5,$B$10:$E$10,0),$B354,$C354,$D354,$E354)*AD$6+AD354*AD$7&lt;AD$2,AD$3*AD$4,0)</f>
        <v>0</v>
      </c>
      <c r="DX354" s="0" t="n">
        <f aca="false">IF(CHOOSE(MATCH(AE$5,$B$10:$E$10,0),$B354,$C354,$D354,$E354)*AE$6+AE354*AE$7&lt;AE$2,AE$3*AE$4,0)</f>
        <v>0</v>
      </c>
      <c r="DY354" s="0" t="n">
        <f aca="false">IF(CHOOSE(MATCH(AF$5,$B$10:$E$10,0),$B354,$C354,$D354,$E354)*AF$6+AF354*AF$7&lt;AF$2,AF$3*AF$4,0)</f>
        <v>0</v>
      </c>
      <c r="DZ354" s="0" t="n">
        <f aca="false">IF(CHOOSE(MATCH(AG$5,$B$10:$E$10,0),$B354,$C354,$D354,$E354)*AG$6+AG354*AG$7&lt;AG$2,AG$3*AG$4,0)</f>
        <v>0</v>
      </c>
      <c r="EA354" s="0" t="n">
        <f aca="false">IF(CHOOSE(MATCH(AH$5,$B$10:$E$10,0),$B354,$C354,$D354,$E354)*AH$6+AH354*AH$7&lt;AH$2,AH$3*AH$4,0)</f>
        <v>0</v>
      </c>
      <c r="EB354" s="0" t="n">
        <f aca="false">IF(CHOOSE(MATCH(AI$5,$B$10:$E$10,0),$B354,$C354,$D354,$E354)*AI$6+AI354*AI$7&lt;AI$2,AI$3*AI$4,0)</f>
        <v>0</v>
      </c>
      <c r="EC354" s="0" t="n">
        <f aca="false">IF(CHOOSE(MATCH(AJ$5,$B$10:$E$10,0),$B354,$C354,$D354,$E354)*AJ$6+AJ354*AJ$7&lt;AJ$2,AJ$3*AJ$4,0)</f>
        <v>0</v>
      </c>
      <c r="ED354" s="0" t="n">
        <f aca="false">IF(CHOOSE(MATCH(AK$5,$B$10:$E$10,0),$B354,$C354,$D354,$E354)*AK$6+AK354*AK$7&lt;AK$2,AK$3*AK$4,0)</f>
        <v>0</v>
      </c>
      <c r="EE354" s="0" t="n">
        <f aca="false">IF(CHOOSE(MATCH(AL$5,$B$10:$E$10,0),$B354,$C354,$D354,$E354)*AL$6+AL354*AL$7&lt;AL$2,AL$3*AL$4,0)</f>
        <v>0</v>
      </c>
      <c r="EF354" s="0" t="n">
        <f aca="false">IF(CHOOSE(MATCH(AM$5,$B$10:$E$10,0),$B354,$C354,$D354,$E354)*AM$6+AM354*AM$7&lt;AM$2,AM$3*AM$4,0)</f>
        <v>0</v>
      </c>
      <c r="EG354" s="0" t="n">
        <f aca="false">IF(CHOOSE(MATCH(AN$5,$B$10:$E$10,0),$B354,$C354,$D354,$E354)*AN$6+AN354*AN$7&lt;AN$2,AN$3*AN$4,0)</f>
        <v>0</v>
      </c>
      <c r="EH354" s="0" t="n">
        <f aca="false">IF(CHOOSE(MATCH(AO$5,$B$10:$E$10,0),$B354,$C354,$D354,$E354)*AO$6+AO354*AO$7&lt;AO$2,AO$3*AO$4,0)</f>
        <v>0</v>
      </c>
      <c r="EI354" s="0" t="n">
        <f aca="false">IF(CHOOSE(MATCH(AP$5,$B$10:$E$10,0),$B354,$C354,$D354,$E354)*AP$6+AP354*AP$7&lt;AP$2,AP$3*AP$4,0)</f>
        <v>0</v>
      </c>
      <c r="EJ354" s="0" t="n">
        <f aca="false">IF(CHOOSE(MATCH(AQ$5,$B$10:$E$10,0),$B354,$C354,$D354,$E354)*AQ$6+AQ354*AQ$7&lt;AQ$2,AQ$3*AQ$4,0)</f>
        <v>0</v>
      </c>
      <c r="EK354" s="0" t="n">
        <f aca="false">IF(CHOOSE(MATCH(AR$5,$B$10:$E$10,0),$B354,$C354,$D354,$E354)*AR$6+AR354*AR$7&lt;AR$2,AR$3*AR$4,0)</f>
        <v>0</v>
      </c>
      <c r="EL354" s="0" t="n">
        <f aca="false">IF(CHOOSE(MATCH(AS$5,$B$10:$E$10,0),$B354,$C354,$D354,$E354)*AS$6+AS354*AS$7&lt;AS$2,AS$3*AS$4,0)</f>
        <v>0</v>
      </c>
      <c r="EM354" s="0" t="n">
        <f aca="false">IF(CHOOSE(MATCH(AT$5,$B$10:$E$10,0),$B354,$C354,$D354,$E354)*AT$6+AT354*AT$7&lt;AT$2,AT$3*AT$4,0)</f>
        <v>0</v>
      </c>
      <c r="EN354" s="0" t="n">
        <f aca="false">IF(CHOOSE(MATCH(AU$5,$B$10:$E$10,0),$B354,$C354,$D354,$E354)*AU$6+AU354*AU$7&lt;AU$2,AU$3*AU$4,0)</f>
        <v>0</v>
      </c>
      <c r="EO354" s="0" t="n">
        <f aca="false">IF(CHOOSE(MATCH(AV$5,$B$10:$E$10,0),$B354,$C354,$D354,$E354)*AV$6+AV354*AV$7&lt;AV$2,AV$3*AV$4,0)</f>
        <v>0</v>
      </c>
      <c r="EP354" s="0" t="n">
        <f aca="false">IF(CHOOSE(MATCH(AW$5,$B$10:$E$10,0),$B354,$C354,$D354,$E354)*AW$6+AW354*AW$7&lt;AW$2,AW$3*AW$4,0)</f>
        <v>0</v>
      </c>
      <c r="EQ354" s="0" t="n">
        <f aca="false">IF(CHOOSE(MATCH(AX$5,$B$10:$E$10,0),$B354,$C354,$D354,$E354)*AX$6+AX354*AX$7&lt;AX$2,AX$3*AX$4,0)</f>
        <v>0</v>
      </c>
      <c r="ER354" s="0" t="n">
        <f aca="false">IF(CHOOSE(MATCH(AY$5,$B$10:$E$10,0),$B354,$C354,$D354,$E354)*AY$6+AY354*AY$7&lt;AY$2,AY$3*AY$4,0)</f>
        <v>0</v>
      </c>
      <c r="ES354" s="0" t="n">
        <f aca="false">IF(CHOOSE(MATCH(AZ$5,$B$10:$E$10,0),$B354,$C354,$D354,$E354)*AZ$6+AZ354*AZ$7&lt;AZ$2,AZ$3*AZ$4,0)</f>
        <v>0</v>
      </c>
      <c r="ET354" s="0" t="n">
        <f aca="false">IF(CHOOSE(MATCH(BA$5,$B$10:$E$10,0),$B354,$C354,$D354,$E354)*BA$6+BA354*BA$7&lt;BA$2,BA$3*BA$4,0)</f>
        <v>0</v>
      </c>
      <c r="EU354" s="0" t="n">
        <f aca="false">IF(CHOOSE(MATCH(BB$5,$B$10:$E$10,0),$B354,$C354,$D354,$E354)*BB$6+BB354*BB$7&lt;BB$2,BB$3*BB$4,0)</f>
        <v>0</v>
      </c>
      <c r="EV354" s="0" t="n">
        <f aca="false">IF(CHOOSE(MATCH(BC$5,$B$10:$E$10,0),$B354,$C354,$D354,$E354)*BC$6+BC354*BC$7&lt;BC$2,BC$3*BC$4,0)</f>
        <v>0</v>
      </c>
      <c r="EW354" s="0" t="n">
        <f aca="false">IF(CHOOSE(MATCH(BD$5,$B$10:$E$10,0),$B354,$C354,$D354,$E354)*BD$6+BD354*BD$7&lt;BD$2,BD$3*BD$4,0)</f>
        <v>0</v>
      </c>
      <c r="EX354" s="0" t="n">
        <f aca="false">IF(CHOOSE(MATCH(BE$5,$B$10:$E$10,0),$B354,$C354,$D354,$E354)*BE$6+BE354*BE$7&lt;BE$2,BE$3*BE$4,0)</f>
        <v>0</v>
      </c>
      <c r="EY354" s="0" t="n">
        <f aca="false">IF(CHOOSE(MATCH(BF$5,$B$10:$E$10,0),$B354,$C354,$D354,$E354)*BF$6+BF354*BF$7&lt;BF$2,BF$3*BF$4,0)</f>
        <v>12.5</v>
      </c>
      <c r="EZ354" s="0" t="n">
        <f aca="false">IF(CHOOSE(MATCH(BG$5,$B$10:$E$10,0),$B354,$C354,$D354,$E354)*BG$6+BG354*BG$7&lt;BG$2,BG$3*BG$4,0)</f>
        <v>0</v>
      </c>
      <c r="FA354" s="0" t="n">
        <f aca="false">IF(CHOOSE(MATCH(BH$5,$B$10:$E$10,0),$B354,$C354,$D354,$E354)*BH$6+BH354*BH$7&lt;BH$2,BH$3*BH$4,0)</f>
        <v>0</v>
      </c>
      <c r="FB354" s="0" t="n">
        <f aca="false">IF(CHOOSE(MATCH(BI$5,$B$10:$E$10,0),$B354,$C354,$D354,$E354)*BI$6+BI354*BI$7&lt;BI$2,BI$3*BI$4,0)</f>
        <v>0</v>
      </c>
      <c r="FC354" s="0" t="n">
        <f aca="false">IF(CHOOSE(MATCH(BJ$5,$B$10:$E$10,0),$B354,$C354,$D354,$E354)*BJ$6+BJ354*BJ$7&lt;BJ$2,BJ$3*BJ$4,0)</f>
        <v>0</v>
      </c>
      <c r="FD354" s="0" t="n">
        <f aca="false">IF(CHOOSE(MATCH(BK$5,$B$10:$E$10,0),$B354,$C354,$D354,$E354)*BK$6+BK354*BK$7&lt;BK$2,BK$3*BK$4,0)</f>
        <v>0</v>
      </c>
      <c r="FE354" s="0" t="n">
        <f aca="false">IF(CHOOSE(MATCH(BL$5,$B$10:$E$10,0),$B354,$C354,$D354,$E354)*BL$6+BL354*BL$7&lt;BL$2,BL$3*BL$4,0)</f>
        <v>0</v>
      </c>
      <c r="FF354" s="0" t="n">
        <f aca="false">IF(CHOOSE(MATCH(BM$5,$B$10:$E$10,0),$B354,$C354,$D354,$E354)*BM$6+BM354*BM$7&lt;BM$2,BM$3*BM$4,0)</f>
        <v>0</v>
      </c>
      <c r="FG354" s="0" t="n">
        <f aca="false">IF(CHOOSE(MATCH(BN$5,$B$10:$E$10,0),$B354,$C354,$D354,$E354)*BN$6+BN354*BN$7&lt;BN$2,BN$3*BN$4,0)</f>
        <v>0</v>
      </c>
      <c r="FH354" s="0" t="n">
        <f aca="false">IF(CHOOSE(MATCH(BO$5,$B$10:$E$10,0),$B354,$C354,$D354,$E354)*BO$6+BO354*BO$7&lt;BO$2,BO$3*BO$4,0)</f>
        <v>0</v>
      </c>
      <c r="FI354" s="0" t="n">
        <f aca="false">IF(CHOOSE(MATCH(BP$5,$B$10:$E$10,0),$B354,$C354,$D354,$E354)*BP$6+BP354*BP$7&lt;BP$2,BP$3*BP$4,0)</f>
        <v>0</v>
      </c>
      <c r="FJ354" s="0" t="n">
        <f aca="false">IF(CHOOSE(MATCH(BQ$5,$B$10:$E$10,0),$B354,$C354,$D354,$E354)*BQ$6+BQ354*BQ$7&lt;BQ$2,BQ$3*BQ$4,0)</f>
        <v>0</v>
      </c>
      <c r="FK354" s="0" t="n">
        <f aca="false">IF(CHOOSE(MATCH(BR$5,$B$10:$E$10,0),$B354,$C354,$D354,$E354)*BR$6+BR354*BR$7&lt;BR$2,BR$3*BR$4,0)</f>
        <v>0</v>
      </c>
      <c r="FL354" s="0" t="n">
        <f aca="false">IF(CHOOSE(MATCH(BS$5,$B$10:$E$10,0),$B354,$C354,$D354,$E354)*BS$6+BS354*BS$7&lt;BS$2,BS$3*BS$4,0)</f>
        <v>0</v>
      </c>
      <c r="FM354" s="0" t="n">
        <f aca="false">IF(CHOOSE(MATCH(BT$5,$B$10:$E$10,0),$B354,$C354,$D354,$E354)*BT$6+BT354*BT$7&lt;BT$2,BT$3*BT$4,0)</f>
        <v>0</v>
      </c>
      <c r="FN354" s="0" t="n">
        <f aca="false">IF(CHOOSE(MATCH(BU$5,$B$10:$E$10,0),$B354,$C354,$D354,$E354)*BU$6+BU354*BU$7&lt;BU$2,BU$3*BU$4,0)</f>
        <v>0</v>
      </c>
      <c r="FO354" s="0" t="n">
        <f aca="false">IF(CHOOSE(MATCH(BV$5,$B$10:$E$10,0),$B354,$C354,$D354,$E354)*BV$6+BV354*BV$7&lt;BV$2,BV$3*BV$4,0)</f>
        <v>0</v>
      </c>
      <c r="FP354" s="0" t="n">
        <f aca="false">IF(CHOOSE(MATCH(BW$5,$B$10:$E$10,0),$B354,$C354,$D354,$E354)*BW$6+BW354*BW$7&lt;BW$2,BW$3*BW$4,0)</f>
        <v>0</v>
      </c>
      <c r="FQ354" s="0" t="n">
        <f aca="false">IF(CHOOSE(MATCH(BX$5,$B$10:$E$10,0),$B354,$C354,$D354,$E354)*BX$6+BX354*BX$7&lt;BX$2,BX$3*BX$4,0)</f>
        <v>0</v>
      </c>
      <c r="FR354" s="0" t="n">
        <f aca="false">IF(CHOOSE(MATCH(BY$5,$B$10:$E$10,0),$B354,$C354,$D354,$E354)*BY$6+BY354*BY$7&lt;BY$2,BY$3*BY$4,0)</f>
        <v>0</v>
      </c>
      <c r="FS354" s="0" t="n">
        <f aca="false">IF(CHOOSE(MATCH(BZ$5,$B$10:$E$10,0),$B354,$C354,$D354,$E354)*BZ$6+BZ354*BZ$7&lt;BZ$2,BZ$3*BZ$4,0)</f>
        <v>0</v>
      </c>
      <c r="FT354" s="0" t="n">
        <f aca="false">IF(CHOOSE(MATCH(CA$5,$B$10:$E$10,0),$B354,$C354,$D354,$E354)*CA$6+CA354*CA$7&lt;CA$2,CA$3*CA$4,0)</f>
        <v>0</v>
      </c>
      <c r="FU354" s="0" t="n">
        <f aca="false">IF(CHOOSE(MATCH(CB$5,$B$10:$E$10,0),$B354,$C354,$D354,$E354)*CB$6+CB354*CB$7&lt;CB$2,CB$3*CB$4,0)</f>
        <v>0</v>
      </c>
      <c r="FV354" s="0" t="n">
        <f aca="false">IF(CHOOSE(MATCH(CC$5,$B$10:$E$10,0),$B354,$C354,$D354,$E354)*CC$6+CC354*CC$7&lt;CC$2,CC$3*CC$4,0)</f>
        <v>0</v>
      </c>
      <c r="FW354" s="0" t="n">
        <f aca="false">IF(CHOOSE(MATCH(CD$5,$B$10:$E$10,0),$B354,$C354,$D354,$E354)*CD$6+CD354*CD$7&lt;CD$2,CD$3*CD$4,0)</f>
        <v>0</v>
      </c>
      <c r="FX354" s="0" t="n">
        <f aca="false">IF(CHOOSE(MATCH(CE$5,$B$10:$E$10,0),$B354,$C354,$D354,$E354)*CE$6+CE354*CE$7&lt;CE$2,CE$3*CE$4,0)</f>
        <v>0</v>
      </c>
      <c r="FY354" s="0" t="n">
        <f aca="false">IF(CHOOSE(MATCH(CF$5,$B$10:$E$10,0),$B354,$C354,$D354,$E354)*CF$6+CF354*CF$7&lt;CF$2,CF$3*CF$4,0)</f>
        <v>0</v>
      </c>
      <c r="FZ354" s="0" t="n">
        <f aca="false">IF(CHOOSE(MATCH(CG$5,$B$10:$E$10,0),$B354,$C354,$D354,$E354)*CG$6+CG354*CG$7&lt;CG$2,CG$3*CG$4,0)</f>
        <v>0</v>
      </c>
      <c r="GA354" s="0" t="n">
        <f aca="false">IF(CHOOSE(MATCH(CH$5,$B$10:$E$10,0),$B354,$C354,$D354,$E354)*CH$6+CH354*CH$7&lt;CH$2,CH$3*CH$4,0)</f>
        <v>0</v>
      </c>
      <c r="GB354" s="0" t="n">
        <f aca="false">IF(CHOOSE(MATCH(CI$5,$B$10:$E$10,0),$B354,$C354,$D354,$E354)*CI$6+CI354*CI$7&lt;CI$2,CI$3*CI$4,0)</f>
        <v>0</v>
      </c>
      <c r="GC354" s="0" t="n">
        <f aca="false">IF(CHOOSE(MATCH(CJ$5,$B$10:$E$10,0),$B354,$C354,$D354,$E354)*CJ$6+CJ354*CJ$7&lt;CJ$2,CJ$3*CJ$4,0)</f>
        <v>0</v>
      </c>
      <c r="GD354" s="0" t="n">
        <f aca="false">IF(CHOOSE(MATCH(CK$5,$B$10:$E$10,0),$B354,$C354,$D354,$E354)*CK$6+CK354*CK$7&lt;CK$2,CK$3*CK$4,0)</f>
        <v>0</v>
      </c>
      <c r="GE354" s="0" t="n">
        <f aca="false">IF(CHOOSE(MATCH(CL$5,$B$10:$E$10,0),$B354,$C354,$D354,$E354)*CL$6+CL354*CL$7&lt;CL$2,CL$3*CL$4,0)</f>
        <v>0</v>
      </c>
      <c r="GF354" s="0" t="n">
        <f aca="false">IF(CHOOSE(MATCH(CM$5,$B$10:$E$10,0),$B354,$C354,$D354,$E354)*CM$6+CM354*CM$7&lt;CM$2,CM$3*CM$4,0)</f>
        <v>0</v>
      </c>
      <c r="GG354" s="0" t="n">
        <f aca="false">IF(CHOOSE(MATCH(CN$5,$B$10:$E$10,0),$B354,$C354,$D354,$E354)*CN$6+CN354*CN$7&lt;CN$2,CN$3*CN$4,0)</f>
        <v>0</v>
      </c>
      <c r="GH354" s="0" t="n">
        <f aca="false">IF(CHOOSE(MATCH(CO$5,$B$10:$E$10,0),$B354,$C354,$D354,$E354)*CO$6+CO354*CO$7&lt;CO$2,CO$3*CO$4,0)</f>
        <v>0</v>
      </c>
      <c r="GI354" s="0" t="n">
        <f aca="false">IF(CHOOSE(MATCH(CP$5,$B$10:$E$10,0),$B354,$C354,$D354,$E354)*CP$6+CP354*CP$7&lt;CP$2,CP$3*CP$4,0)</f>
        <v>0</v>
      </c>
      <c r="GJ354" s="0" t="n">
        <f aca="false">IF(CHOOSE(MATCH(CQ$5,$B$10:$E$10,0),$B354,$C354,$D354,$E354)*CQ$6+CQ354*CQ$7&lt;CQ$2,CQ$3*CQ$4,0)</f>
        <v>0</v>
      </c>
      <c r="GK354" s="0" t="n">
        <f aca="false">IF(CHOOSE(MATCH(CR$5,$B$10:$E$10,0),$B354,$C354,$D354,$E354)*CR$6+CR354*CR$7&lt;CR$2,CR$3*CR$4,0)</f>
        <v>0</v>
      </c>
      <c r="GL354" s="0" t="n">
        <f aca="false">IF(CHOOSE(MATCH(CS$5,$B$10:$E$10,0),$B354,$C354,$D354,$E354)*CS$6+CS354*CS$7&lt;CS$2,CS$3*CS$4,0)</f>
        <v>0</v>
      </c>
      <c r="GM354" s="0" t="n">
        <f aca="false">IF(CHOOSE(MATCH(CT$5,$B$10:$E$10,0),$B354,$C354,$D354,$E354)*CT$6+CT354*CT$7&lt;CT$2,CT$3*CT$4,0)</f>
        <v>0</v>
      </c>
      <c r="GN354" s="0" t="n">
        <f aca="false">IF(CHOOSE(MATCH(CU$5,$B$10:$E$10,0),$B354,$C354,$D354,$E354)*CU$6+CU354*CU$7&lt;CU$2,CU$3*CU$4,0)</f>
        <v>0</v>
      </c>
      <c r="GO354" s="0" t="n">
        <f aca="false">IF(CHOOSE(MATCH(CV$5,$B$10:$E$10,0),$B354,$C354,$D354,$E354)*CV$6+CV354*CV$7&lt;CV$2,CV$3*CV$4,0)</f>
        <v>0</v>
      </c>
      <c r="GP354" s="0" t="n">
        <f aca="false">IF(CHOOSE(MATCH(CW$5,$B$10:$E$10,0),$B354,$C354,$D354,$E354)*CW$6+CW354*CW$7&lt;CW$2,CW$3*CW$4,0)</f>
        <v>0</v>
      </c>
      <c r="GQ354" s="0" t="n">
        <f aca="false">IF(CHOOSE(MATCH(CX$5,$B$10:$E$10,0),$B354,$C354,$D354,$E354)*CX$6+CX354*CX$7&lt;CX$2,CX$3*CX$4,0)</f>
        <v>0</v>
      </c>
      <c r="GS354" s="0" t="n">
        <f aca="false">SUM(CZ354:GQ354)</f>
        <v>25</v>
      </c>
      <c r="GT354" s="0" t="n">
        <f aca="false">IF(GS354&gt;$GS$6,1,0)</f>
        <v>0</v>
      </c>
    </row>
    <row r="355" customFormat="false" ht="14" hidden="false" customHeight="false" outlineLevel="0" collapsed="false">
      <c r="A355" s="0" t="n">
        <v>345</v>
      </c>
      <c r="B355" s="0" t="n">
        <v>1.7304053541738</v>
      </c>
      <c r="C355" s="0" t="n">
        <v>0.570304784165004</v>
      </c>
      <c r="D355" s="0" t="n">
        <v>0.56857732681735</v>
      </c>
      <c r="E355" s="0" t="n">
        <v>-0.798986251327473</v>
      </c>
      <c r="G355" s="0" t="n">
        <v>0.508587163494667</v>
      </c>
      <c r="H355" s="0" t="n">
        <v>-1.95693246496376</v>
      </c>
      <c r="I355" s="0" t="n">
        <v>1.09029770101188</v>
      </c>
      <c r="J355" s="0" t="n">
        <v>-1.23016661746078</v>
      </c>
      <c r="K355" s="0" t="n">
        <v>1.06500465335557</v>
      </c>
      <c r="L355" s="0" t="n">
        <v>-0.359530076821102</v>
      </c>
      <c r="M355" s="0" t="n">
        <v>-0.0375314357370371</v>
      </c>
      <c r="N355" s="0" t="n">
        <v>-1.28708506963449</v>
      </c>
      <c r="O355" s="0" t="n">
        <v>-1.25955239127507</v>
      </c>
      <c r="P355" s="0" t="n">
        <v>0.239924702327698</v>
      </c>
      <c r="Q355" s="0" t="n">
        <v>1.83032170752995</v>
      </c>
      <c r="R355" s="0" t="n">
        <v>0.632882120044087</v>
      </c>
      <c r="S355" s="0" t="n">
        <v>-2.07854100153781</v>
      </c>
      <c r="T355" s="0" t="n">
        <v>-1.03317233879352</v>
      </c>
      <c r="U355" s="0" t="n">
        <v>-1.67592588695698</v>
      </c>
      <c r="V355" s="0" t="n">
        <v>-0.528627879248234</v>
      </c>
      <c r="W355" s="0" t="n">
        <v>0.758427631808445</v>
      </c>
      <c r="X355" s="0" t="n">
        <v>2.33991158893332</v>
      </c>
      <c r="Y355" s="0" t="n">
        <v>1.16347564471653</v>
      </c>
      <c r="Z355" s="0" t="n">
        <v>0.562361037736991</v>
      </c>
      <c r="AA355" s="0" t="n">
        <v>1.61267507792218</v>
      </c>
      <c r="AB355" s="0" t="n">
        <v>0.958925738814287</v>
      </c>
      <c r="AC355" s="0" t="n">
        <v>0.022683934730594</v>
      </c>
      <c r="AD355" s="0" t="n">
        <v>0.577570062887389</v>
      </c>
      <c r="AE355" s="0" t="n">
        <v>-1.03997990663629</v>
      </c>
      <c r="AF355" s="0" t="n">
        <v>0.919217200134881</v>
      </c>
      <c r="AG355" s="0" t="n">
        <v>2.36299456446432</v>
      </c>
      <c r="AH355" s="0" t="n">
        <v>-0.891327545105014</v>
      </c>
      <c r="AI355" s="0" t="n">
        <v>-0.838833784655435</v>
      </c>
      <c r="AJ355" s="0" t="n">
        <v>0.54248971537163</v>
      </c>
      <c r="AK355" s="0" t="n">
        <v>2.34467734117061</v>
      </c>
      <c r="AL355" s="0" t="n">
        <v>1.25752649182687</v>
      </c>
      <c r="AM355" s="0" t="n">
        <v>1.45711510413094</v>
      </c>
      <c r="AN355" s="0" t="n">
        <v>-1.92963852896355</v>
      </c>
      <c r="AO355" s="0" t="n">
        <v>-0.429413375968579</v>
      </c>
      <c r="AP355" s="0" t="n">
        <v>0.0763043317419943</v>
      </c>
      <c r="AQ355" s="0" t="n">
        <v>-0.556904069526354</v>
      </c>
      <c r="AR355" s="0" t="n">
        <v>-0.339525740855606</v>
      </c>
      <c r="AS355" s="0" t="n">
        <v>-0.311293888444197</v>
      </c>
      <c r="AT355" s="0" t="n">
        <v>-0.876068497746019</v>
      </c>
      <c r="AU355" s="0" t="n">
        <v>1.93557752936613</v>
      </c>
      <c r="AV355" s="0" t="n">
        <v>-0.860011368786218</v>
      </c>
      <c r="AW355" s="0" t="n">
        <v>0.299751263810322</v>
      </c>
      <c r="AX355" s="0" t="n">
        <v>-0.867566996021196</v>
      </c>
      <c r="AY355" s="0" t="n">
        <v>-1.16785258796881</v>
      </c>
      <c r="AZ355" s="0" t="n">
        <v>-0.468846792500699</v>
      </c>
      <c r="BA355" s="0" t="n">
        <v>-0.154257122630952</v>
      </c>
      <c r="BB355" s="0" t="n">
        <v>-0.140491920319619</v>
      </c>
      <c r="BC355" s="0" t="n">
        <v>-0.442198597738752</v>
      </c>
      <c r="BD355" s="0" t="n">
        <v>0.00179738890437875</v>
      </c>
      <c r="BE355" s="0" t="n">
        <v>-0.217544311453821</v>
      </c>
      <c r="BF355" s="0" t="n">
        <v>-0.962688773142872</v>
      </c>
      <c r="BG355" s="0" t="n">
        <v>0.240476083490648</v>
      </c>
      <c r="BH355" s="0" t="n">
        <v>-0.712508381184307</v>
      </c>
      <c r="BI355" s="0" t="n">
        <v>-1.55401266965782</v>
      </c>
      <c r="BJ355" s="0" t="n">
        <v>-0.626725977781462</v>
      </c>
      <c r="BK355" s="0" t="n">
        <v>-0.359774503522203</v>
      </c>
      <c r="BL355" s="0" t="n">
        <v>-0.598301994614303</v>
      </c>
      <c r="BM355" s="0" t="n">
        <v>-0.117580611913581</v>
      </c>
      <c r="BN355" s="0" t="n">
        <v>-1.31744855025318</v>
      </c>
      <c r="BO355" s="0" t="n">
        <v>-0.529419139638776</v>
      </c>
      <c r="BP355" s="0" t="n">
        <v>1.01341584013426</v>
      </c>
      <c r="BQ355" s="0" t="n">
        <v>0.283229155684239</v>
      </c>
      <c r="BR355" s="0" t="n">
        <v>1.55889210873283</v>
      </c>
      <c r="BS355" s="0" t="n">
        <v>-2.00423528440297</v>
      </c>
      <c r="BT355" s="0" t="n">
        <v>-0.863337845657952</v>
      </c>
      <c r="BU355" s="0" t="n">
        <v>-1.61577190738171</v>
      </c>
      <c r="BV355" s="0" t="n">
        <v>1.97813278646208</v>
      </c>
      <c r="BW355" s="0" t="n">
        <v>-0.399983264287584</v>
      </c>
      <c r="BX355" s="0" t="n">
        <v>-0.221855316340225</v>
      </c>
      <c r="BY355" s="0" t="n">
        <v>-0.168362248587073</v>
      </c>
      <c r="BZ355" s="0" t="n">
        <v>1.85155840881635</v>
      </c>
      <c r="CA355" s="0" t="n">
        <v>-0.632135197520256</v>
      </c>
      <c r="CB355" s="0" t="n">
        <v>-1.29465206555324</v>
      </c>
      <c r="CC355" s="0" t="n">
        <v>0.433442437497433</v>
      </c>
      <c r="CD355" s="0" t="n">
        <v>0.0854379322845489</v>
      </c>
      <c r="CE355" s="0" t="n">
        <v>-0.443126282334561</v>
      </c>
      <c r="CF355" s="0" t="n">
        <v>1.25197857414605</v>
      </c>
      <c r="CG355" s="0" t="n">
        <v>-0.126983650261536</v>
      </c>
      <c r="CH355" s="0" t="n">
        <v>-0.775055468693608</v>
      </c>
      <c r="CI355" s="0" t="n">
        <v>0.0885097506397869</v>
      </c>
      <c r="CJ355" s="0" t="n">
        <v>-0.177213905772078</v>
      </c>
      <c r="CK355" s="0" t="n">
        <v>0.160143827088177</v>
      </c>
      <c r="CL355" s="0" t="n">
        <v>-0.935799562284955</v>
      </c>
      <c r="CM355" s="0" t="n">
        <v>-0.228681074077031</v>
      </c>
      <c r="CN355" s="0" t="n">
        <v>0.467053951069829</v>
      </c>
      <c r="CO355" s="0" t="n">
        <v>1.32385139295366</v>
      </c>
      <c r="CP355" s="0" t="n">
        <v>0.592822289036121</v>
      </c>
      <c r="CQ355" s="0" t="n">
        <v>-0.147912260217709</v>
      </c>
      <c r="CR355" s="0" t="n">
        <v>-0.513032318849582</v>
      </c>
      <c r="CS355" s="0" t="n">
        <v>0.308484686684096</v>
      </c>
      <c r="CT355" s="0" t="n">
        <v>0.226482370635495</v>
      </c>
      <c r="CU355" s="0" t="n">
        <v>0.0396744326280896</v>
      </c>
      <c r="CV355" s="0" t="n">
        <v>1.85754288395401</v>
      </c>
      <c r="CW355" s="0" t="n">
        <v>-0.709947016730439</v>
      </c>
      <c r="CX355" s="0" t="n">
        <v>-1.42113321999204</v>
      </c>
      <c r="CZ355" s="0" t="n">
        <f aca="false">IF(CHOOSE(MATCH(G$5,$B$10:$E$10,0),$B355,$C355,$D355,$E355)*G$6+G355*G$7&lt;G$2,G$3*G$4,0)</f>
        <v>0</v>
      </c>
      <c r="DA355" s="0" t="n">
        <f aca="false">IF(CHOOSE(MATCH(H$5,$B$10:$E$10,0),$B355,$C355,$D355,$E355)*H$6+H355*H$7&lt;H$2,H$3*H$4,0)</f>
        <v>0</v>
      </c>
      <c r="DB355" s="0" t="n">
        <f aca="false">IF(CHOOSE(MATCH(I$5,$B$10:$E$10,0),$B355,$C355,$D355,$E355)*I$6+I355*I$7&lt;I$2,I$3*I$4,0)</f>
        <v>0</v>
      </c>
      <c r="DC355" s="0" t="n">
        <f aca="false">IF(CHOOSE(MATCH(J$5,$B$10:$E$10,0),$B355,$C355,$D355,$E355)*J$6+J355*J$7&lt;J$2,J$3*J$4,0)</f>
        <v>0</v>
      </c>
      <c r="DD355" s="0" t="n">
        <f aca="false">IF(CHOOSE(MATCH(K$5,$B$10:$E$10,0),$B355,$C355,$D355,$E355)*K$6+K355*K$7&lt;K$2,K$3*K$4,0)</f>
        <v>0</v>
      </c>
      <c r="DE355" s="0" t="n">
        <f aca="false">IF(CHOOSE(MATCH(L$5,$B$10:$E$10,0),$B355,$C355,$D355,$E355)*L$6+L355*L$7&lt;L$2,L$3*L$4,0)</f>
        <v>0</v>
      </c>
      <c r="DF355" s="0" t="n">
        <f aca="false">IF(CHOOSE(MATCH(M$5,$B$10:$E$10,0),$B355,$C355,$D355,$E355)*M$6+M355*M$7&lt;M$2,M$3*M$4,0)</f>
        <v>0</v>
      </c>
      <c r="DG355" s="0" t="n">
        <f aca="false">IF(CHOOSE(MATCH(N$5,$B$10:$E$10,0),$B355,$C355,$D355,$E355)*N$6+N355*N$7&lt;N$2,N$3*N$4,0)</f>
        <v>0</v>
      </c>
      <c r="DH355" s="0" t="n">
        <f aca="false">IF(CHOOSE(MATCH(O$5,$B$10:$E$10,0),$B355,$C355,$D355,$E355)*O$6+O355*O$7&lt;O$2,O$3*O$4,0)</f>
        <v>0</v>
      </c>
      <c r="DI355" s="0" t="n">
        <f aca="false">IF(CHOOSE(MATCH(P$5,$B$10:$E$10,0),$B355,$C355,$D355,$E355)*P$6+P355*P$7&lt;P$2,P$3*P$4,0)</f>
        <v>0</v>
      </c>
      <c r="DJ355" s="0" t="n">
        <f aca="false">IF(CHOOSE(MATCH(Q$5,$B$10:$E$10,0),$B355,$C355,$D355,$E355)*Q$6+Q355*Q$7&lt;Q$2,Q$3*Q$4,0)</f>
        <v>0</v>
      </c>
      <c r="DK355" s="0" t="n">
        <f aca="false">IF(CHOOSE(MATCH(R$5,$B$10:$E$10,0),$B355,$C355,$D355,$E355)*R$6+R355*R$7&lt;R$2,R$3*R$4,0)</f>
        <v>0</v>
      </c>
      <c r="DL355" s="0" t="n">
        <f aca="false">IF(CHOOSE(MATCH(S$5,$B$10:$E$10,0),$B355,$C355,$D355,$E355)*S$6+S355*S$7&lt;S$2,S$3*S$4,0)</f>
        <v>0</v>
      </c>
      <c r="DM355" s="0" t="n">
        <f aca="false">IF(CHOOSE(MATCH(T$5,$B$10:$E$10,0),$B355,$C355,$D355,$E355)*T$6+T355*T$7&lt;T$2,T$3*T$4,0)</f>
        <v>0</v>
      </c>
      <c r="DN355" s="0" t="n">
        <f aca="false">IF(CHOOSE(MATCH(U$5,$B$10:$E$10,0),$B355,$C355,$D355,$E355)*U$6+U355*U$7&lt;U$2,U$3*U$4,0)</f>
        <v>0</v>
      </c>
      <c r="DO355" s="0" t="n">
        <f aca="false">IF(CHOOSE(MATCH(V$5,$B$10:$E$10,0),$B355,$C355,$D355,$E355)*V$6+V355*V$7&lt;V$2,V$3*V$4,0)</f>
        <v>0</v>
      </c>
      <c r="DP355" s="0" t="n">
        <f aca="false">IF(CHOOSE(MATCH(W$5,$B$10:$E$10,0),$B355,$C355,$D355,$E355)*W$6+W355*W$7&lt;W$2,W$3*W$4,0)</f>
        <v>0</v>
      </c>
      <c r="DQ355" s="0" t="n">
        <f aca="false">IF(CHOOSE(MATCH(X$5,$B$10:$E$10,0),$B355,$C355,$D355,$E355)*X$6+X355*X$7&lt;X$2,X$3*X$4,0)</f>
        <v>0</v>
      </c>
      <c r="DR355" s="0" t="n">
        <f aca="false">IF(CHOOSE(MATCH(Y$5,$B$10:$E$10,0),$B355,$C355,$D355,$E355)*Y$6+Y355*Y$7&lt;Y$2,Y$3*Y$4,0)</f>
        <v>0</v>
      </c>
      <c r="DS355" s="0" t="n">
        <f aca="false">IF(CHOOSE(MATCH(Z$5,$B$10:$E$10,0),$B355,$C355,$D355,$E355)*Z$6+Z355*Z$7&lt;Z$2,Z$3*Z$4,0)</f>
        <v>0</v>
      </c>
      <c r="DT355" s="0" t="n">
        <f aca="false">IF(CHOOSE(MATCH(AA$5,$B$10:$E$10,0),$B355,$C355,$D355,$E355)*AA$6+AA355*AA$7&lt;AA$2,AA$3*AA$4,0)</f>
        <v>0</v>
      </c>
      <c r="DU355" s="0" t="n">
        <f aca="false">IF(CHOOSE(MATCH(AB$5,$B$10:$E$10,0),$B355,$C355,$D355,$E355)*AB$6+AB355*AB$7&lt;AB$2,AB$3*AB$4,0)</f>
        <v>0</v>
      </c>
      <c r="DV355" s="0" t="n">
        <f aca="false">IF(CHOOSE(MATCH(AC$5,$B$10:$E$10,0),$B355,$C355,$D355,$E355)*AC$6+AC355*AC$7&lt;AC$2,AC$3*AC$4,0)</f>
        <v>0</v>
      </c>
      <c r="DW355" s="0" t="n">
        <f aca="false">IF(CHOOSE(MATCH(AD$5,$B$10:$E$10,0),$B355,$C355,$D355,$E355)*AD$6+AD355*AD$7&lt;AD$2,AD$3*AD$4,0)</f>
        <v>0</v>
      </c>
      <c r="DX355" s="0" t="n">
        <f aca="false">IF(CHOOSE(MATCH(AE$5,$B$10:$E$10,0),$B355,$C355,$D355,$E355)*AE$6+AE355*AE$7&lt;AE$2,AE$3*AE$4,0)</f>
        <v>0</v>
      </c>
      <c r="DY355" s="0" t="n">
        <f aca="false">IF(CHOOSE(MATCH(AF$5,$B$10:$E$10,0),$B355,$C355,$D355,$E355)*AF$6+AF355*AF$7&lt;AF$2,AF$3*AF$4,0)</f>
        <v>0</v>
      </c>
      <c r="DZ355" s="0" t="n">
        <f aca="false">IF(CHOOSE(MATCH(AG$5,$B$10:$E$10,0),$B355,$C355,$D355,$E355)*AG$6+AG355*AG$7&lt;AG$2,AG$3*AG$4,0)</f>
        <v>0</v>
      </c>
      <c r="EA355" s="0" t="n">
        <f aca="false">IF(CHOOSE(MATCH(AH$5,$B$10:$E$10,0),$B355,$C355,$D355,$E355)*AH$6+AH355*AH$7&lt;AH$2,AH$3*AH$4,0)</f>
        <v>0</v>
      </c>
      <c r="EB355" s="0" t="n">
        <f aca="false">IF(CHOOSE(MATCH(AI$5,$B$10:$E$10,0),$B355,$C355,$D355,$E355)*AI$6+AI355*AI$7&lt;AI$2,AI$3*AI$4,0)</f>
        <v>0</v>
      </c>
      <c r="EC355" s="0" t="n">
        <f aca="false">IF(CHOOSE(MATCH(AJ$5,$B$10:$E$10,0),$B355,$C355,$D355,$E355)*AJ$6+AJ355*AJ$7&lt;AJ$2,AJ$3*AJ$4,0)</f>
        <v>0</v>
      </c>
      <c r="ED355" s="0" t="n">
        <f aca="false">IF(CHOOSE(MATCH(AK$5,$B$10:$E$10,0),$B355,$C355,$D355,$E355)*AK$6+AK355*AK$7&lt;AK$2,AK$3*AK$4,0)</f>
        <v>0</v>
      </c>
      <c r="EE355" s="0" t="n">
        <f aca="false">IF(CHOOSE(MATCH(AL$5,$B$10:$E$10,0),$B355,$C355,$D355,$E355)*AL$6+AL355*AL$7&lt;AL$2,AL$3*AL$4,0)</f>
        <v>0</v>
      </c>
      <c r="EF355" s="0" t="n">
        <f aca="false">IF(CHOOSE(MATCH(AM$5,$B$10:$E$10,0),$B355,$C355,$D355,$E355)*AM$6+AM355*AM$7&lt;AM$2,AM$3*AM$4,0)</f>
        <v>0</v>
      </c>
      <c r="EG355" s="0" t="n">
        <f aca="false">IF(CHOOSE(MATCH(AN$5,$B$10:$E$10,0),$B355,$C355,$D355,$E355)*AN$6+AN355*AN$7&lt;AN$2,AN$3*AN$4,0)</f>
        <v>0</v>
      </c>
      <c r="EH355" s="0" t="n">
        <f aca="false">IF(CHOOSE(MATCH(AO$5,$B$10:$E$10,0),$B355,$C355,$D355,$E355)*AO$6+AO355*AO$7&lt;AO$2,AO$3*AO$4,0)</f>
        <v>0</v>
      </c>
      <c r="EI355" s="0" t="n">
        <f aca="false">IF(CHOOSE(MATCH(AP$5,$B$10:$E$10,0),$B355,$C355,$D355,$E355)*AP$6+AP355*AP$7&lt;AP$2,AP$3*AP$4,0)</f>
        <v>0</v>
      </c>
      <c r="EJ355" s="0" t="n">
        <f aca="false">IF(CHOOSE(MATCH(AQ$5,$B$10:$E$10,0),$B355,$C355,$D355,$E355)*AQ$6+AQ355*AQ$7&lt;AQ$2,AQ$3*AQ$4,0)</f>
        <v>0</v>
      </c>
      <c r="EK355" s="0" t="n">
        <f aca="false">IF(CHOOSE(MATCH(AR$5,$B$10:$E$10,0),$B355,$C355,$D355,$E355)*AR$6+AR355*AR$7&lt;AR$2,AR$3*AR$4,0)</f>
        <v>0</v>
      </c>
      <c r="EL355" s="0" t="n">
        <f aca="false">IF(CHOOSE(MATCH(AS$5,$B$10:$E$10,0),$B355,$C355,$D355,$E355)*AS$6+AS355*AS$7&lt;AS$2,AS$3*AS$4,0)</f>
        <v>0</v>
      </c>
      <c r="EM355" s="0" t="n">
        <f aca="false">IF(CHOOSE(MATCH(AT$5,$B$10:$E$10,0),$B355,$C355,$D355,$E355)*AT$6+AT355*AT$7&lt;AT$2,AT$3*AT$4,0)</f>
        <v>0</v>
      </c>
      <c r="EN355" s="0" t="n">
        <f aca="false">IF(CHOOSE(MATCH(AU$5,$B$10:$E$10,0),$B355,$C355,$D355,$E355)*AU$6+AU355*AU$7&lt;AU$2,AU$3*AU$4,0)</f>
        <v>0</v>
      </c>
      <c r="EO355" s="0" t="n">
        <f aca="false">IF(CHOOSE(MATCH(AV$5,$B$10:$E$10,0),$B355,$C355,$D355,$E355)*AV$6+AV355*AV$7&lt;AV$2,AV$3*AV$4,0)</f>
        <v>0</v>
      </c>
      <c r="EP355" s="0" t="n">
        <f aca="false">IF(CHOOSE(MATCH(AW$5,$B$10:$E$10,0),$B355,$C355,$D355,$E355)*AW$6+AW355*AW$7&lt;AW$2,AW$3*AW$4,0)</f>
        <v>0</v>
      </c>
      <c r="EQ355" s="0" t="n">
        <f aca="false">IF(CHOOSE(MATCH(AX$5,$B$10:$E$10,0),$B355,$C355,$D355,$E355)*AX$6+AX355*AX$7&lt;AX$2,AX$3*AX$4,0)</f>
        <v>0</v>
      </c>
      <c r="ER355" s="0" t="n">
        <f aca="false">IF(CHOOSE(MATCH(AY$5,$B$10:$E$10,0),$B355,$C355,$D355,$E355)*AY$6+AY355*AY$7&lt;AY$2,AY$3*AY$4,0)</f>
        <v>0</v>
      </c>
      <c r="ES355" s="0" t="n">
        <f aca="false">IF(CHOOSE(MATCH(AZ$5,$B$10:$E$10,0),$B355,$C355,$D355,$E355)*AZ$6+AZ355*AZ$7&lt;AZ$2,AZ$3*AZ$4,0)</f>
        <v>0</v>
      </c>
      <c r="ET355" s="0" t="n">
        <f aca="false">IF(CHOOSE(MATCH(BA$5,$B$10:$E$10,0),$B355,$C355,$D355,$E355)*BA$6+BA355*BA$7&lt;BA$2,BA$3*BA$4,0)</f>
        <v>0</v>
      </c>
      <c r="EU355" s="0" t="n">
        <f aca="false">IF(CHOOSE(MATCH(BB$5,$B$10:$E$10,0),$B355,$C355,$D355,$E355)*BB$6+BB355*BB$7&lt;BB$2,BB$3*BB$4,0)</f>
        <v>0</v>
      </c>
      <c r="EV355" s="0" t="n">
        <f aca="false">IF(CHOOSE(MATCH(BC$5,$B$10:$E$10,0),$B355,$C355,$D355,$E355)*BC$6+BC355*BC$7&lt;BC$2,BC$3*BC$4,0)</f>
        <v>0</v>
      </c>
      <c r="EW355" s="0" t="n">
        <f aca="false">IF(CHOOSE(MATCH(BD$5,$B$10:$E$10,0),$B355,$C355,$D355,$E355)*BD$6+BD355*BD$7&lt;BD$2,BD$3*BD$4,0)</f>
        <v>0</v>
      </c>
      <c r="EX355" s="0" t="n">
        <f aca="false">IF(CHOOSE(MATCH(BE$5,$B$10:$E$10,0),$B355,$C355,$D355,$E355)*BE$6+BE355*BE$7&lt;BE$2,BE$3*BE$4,0)</f>
        <v>0</v>
      </c>
      <c r="EY355" s="0" t="n">
        <f aca="false">IF(CHOOSE(MATCH(BF$5,$B$10:$E$10,0),$B355,$C355,$D355,$E355)*BF$6+BF355*BF$7&lt;BF$2,BF$3*BF$4,0)</f>
        <v>0</v>
      </c>
      <c r="EZ355" s="0" t="n">
        <f aca="false">IF(CHOOSE(MATCH(BG$5,$B$10:$E$10,0),$B355,$C355,$D355,$E355)*BG$6+BG355*BG$7&lt;BG$2,BG$3*BG$4,0)</f>
        <v>0</v>
      </c>
      <c r="FA355" s="0" t="n">
        <f aca="false">IF(CHOOSE(MATCH(BH$5,$B$10:$E$10,0),$B355,$C355,$D355,$E355)*BH$6+BH355*BH$7&lt;BH$2,BH$3*BH$4,0)</f>
        <v>0</v>
      </c>
      <c r="FB355" s="0" t="n">
        <f aca="false">IF(CHOOSE(MATCH(BI$5,$B$10:$E$10,0),$B355,$C355,$D355,$E355)*BI$6+BI355*BI$7&lt;BI$2,BI$3*BI$4,0)</f>
        <v>0</v>
      </c>
      <c r="FC355" s="0" t="n">
        <f aca="false">IF(CHOOSE(MATCH(BJ$5,$B$10:$E$10,0),$B355,$C355,$D355,$E355)*BJ$6+BJ355*BJ$7&lt;BJ$2,BJ$3*BJ$4,0)</f>
        <v>0</v>
      </c>
      <c r="FD355" s="0" t="n">
        <f aca="false">IF(CHOOSE(MATCH(BK$5,$B$10:$E$10,0),$B355,$C355,$D355,$E355)*BK$6+BK355*BK$7&lt;BK$2,BK$3*BK$4,0)</f>
        <v>0</v>
      </c>
      <c r="FE355" s="0" t="n">
        <f aca="false">IF(CHOOSE(MATCH(BL$5,$B$10:$E$10,0),$B355,$C355,$D355,$E355)*BL$6+BL355*BL$7&lt;BL$2,BL$3*BL$4,0)</f>
        <v>0</v>
      </c>
      <c r="FF355" s="0" t="n">
        <f aca="false">IF(CHOOSE(MATCH(BM$5,$B$10:$E$10,0),$B355,$C355,$D355,$E355)*BM$6+BM355*BM$7&lt;BM$2,BM$3*BM$4,0)</f>
        <v>0</v>
      </c>
      <c r="FG355" s="0" t="n">
        <f aca="false">IF(CHOOSE(MATCH(BN$5,$B$10:$E$10,0),$B355,$C355,$D355,$E355)*BN$6+BN355*BN$7&lt;BN$2,BN$3*BN$4,0)</f>
        <v>0</v>
      </c>
      <c r="FH355" s="0" t="n">
        <f aca="false">IF(CHOOSE(MATCH(BO$5,$B$10:$E$10,0),$B355,$C355,$D355,$E355)*BO$6+BO355*BO$7&lt;BO$2,BO$3*BO$4,0)</f>
        <v>0</v>
      </c>
      <c r="FI355" s="0" t="n">
        <f aca="false">IF(CHOOSE(MATCH(BP$5,$B$10:$E$10,0),$B355,$C355,$D355,$E355)*BP$6+BP355*BP$7&lt;BP$2,BP$3*BP$4,0)</f>
        <v>0</v>
      </c>
      <c r="FJ355" s="0" t="n">
        <f aca="false">IF(CHOOSE(MATCH(BQ$5,$B$10:$E$10,0),$B355,$C355,$D355,$E355)*BQ$6+BQ355*BQ$7&lt;BQ$2,BQ$3*BQ$4,0)</f>
        <v>0</v>
      </c>
      <c r="FK355" s="0" t="n">
        <f aca="false">IF(CHOOSE(MATCH(BR$5,$B$10:$E$10,0),$B355,$C355,$D355,$E355)*BR$6+BR355*BR$7&lt;BR$2,BR$3*BR$4,0)</f>
        <v>0</v>
      </c>
      <c r="FL355" s="0" t="n">
        <f aca="false">IF(CHOOSE(MATCH(BS$5,$B$10:$E$10,0),$B355,$C355,$D355,$E355)*BS$6+BS355*BS$7&lt;BS$2,BS$3*BS$4,0)</f>
        <v>0</v>
      </c>
      <c r="FM355" s="0" t="n">
        <f aca="false">IF(CHOOSE(MATCH(BT$5,$B$10:$E$10,0),$B355,$C355,$D355,$E355)*BT$6+BT355*BT$7&lt;BT$2,BT$3*BT$4,0)</f>
        <v>0</v>
      </c>
      <c r="FN355" s="0" t="n">
        <f aca="false">IF(CHOOSE(MATCH(BU$5,$B$10:$E$10,0),$B355,$C355,$D355,$E355)*BU$6+BU355*BU$7&lt;BU$2,BU$3*BU$4,0)</f>
        <v>0</v>
      </c>
      <c r="FO355" s="0" t="n">
        <f aca="false">IF(CHOOSE(MATCH(BV$5,$B$10:$E$10,0),$B355,$C355,$D355,$E355)*BV$6+BV355*BV$7&lt;BV$2,BV$3*BV$4,0)</f>
        <v>0</v>
      </c>
      <c r="FP355" s="0" t="n">
        <f aca="false">IF(CHOOSE(MATCH(BW$5,$B$10:$E$10,0),$B355,$C355,$D355,$E355)*BW$6+BW355*BW$7&lt;BW$2,BW$3*BW$4,0)</f>
        <v>0</v>
      </c>
      <c r="FQ355" s="0" t="n">
        <f aca="false">IF(CHOOSE(MATCH(BX$5,$B$10:$E$10,0),$B355,$C355,$D355,$E355)*BX$6+BX355*BX$7&lt;BX$2,BX$3*BX$4,0)</f>
        <v>0</v>
      </c>
      <c r="FR355" s="0" t="n">
        <f aca="false">IF(CHOOSE(MATCH(BY$5,$B$10:$E$10,0),$B355,$C355,$D355,$E355)*BY$6+BY355*BY$7&lt;BY$2,BY$3*BY$4,0)</f>
        <v>0</v>
      </c>
      <c r="FS355" s="0" t="n">
        <f aca="false">IF(CHOOSE(MATCH(BZ$5,$B$10:$E$10,0),$B355,$C355,$D355,$E355)*BZ$6+BZ355*BZ$7&lt;BZ$2,BZ$3*BZ$4,0)</f>
        <v>0</v>
      </c>
      <c r="FT355" s="0" t="n">
        <f aca="false">IF(CHOOSE(MATCH(CA$5,$B$10:$E$10,0),$B355,$C355,$D355,$E355)*CA$6+CA355*CA$7&lt;CA$2,CA$3*CA$4,0)</f>
        <v>0</v>
      </c>
      <c r="FU355" s="0" t="n">
        <f aca="false">IF(CHOOSE(MATCH(CB$5,$B$10:$E$10,0),$B355,$C355,$D355,$E355)*CB$6+CB355*CB$7&lt;CB$2,CB$3*CB$4,0)</f>
        <v>0</v>
      </c>
      <c r="FV355" s="0" t="n">
        <f aca="false">IF(CHOOSE(MATCH(CC$5,$B$10:$E$10,0),$B355,$C355,$D355,$E355)*CC$6+CC355*CC$7&lt;CC$2,CC$3*CC$4,0)</f>
        <v>0</v>
      </c>
      <c r="FW355" s="0" t="n">
        <f aca="false">IF(CHOOSE(MATCH(CD$5,$B$10:$E$10,0),$B355,$C355,$D355,$E355)*CD$6+CD355*CD$7&lt;CD$2,CD$3*CD$4,0)</f>
        <v>0</v>
      </c>
      <c r="FX355" s="0" t="n">
        <f aca="false">IF(CHOOSE(MATCH(CE$5,$B$10:$E$10,0),$B355,$C355,$D355,$E355)*CE$6+CE355*CE$7&lt;CE$2,CE$3*CE$4,0)</f>
        <v>0</v>
      </c>
      <c r="FY355" s="0" t="n">
        <f aca="false">IF(CHOOSE(MATCH(CF$5,$B$10:$E$10,0),$B355,$C355,$D355,$E355)*CF$6+CF355*CF$7&lt;CF$2,CF$3*CF$4,0)</f>
        <v>0</v>
      </c>
      <c r="FZ355" s="0" t="n">
        <f aca="false">IF(CHOOSE(MATCH(CG$5,$B$10:$E$10,0),$B355,$C355,$D355,$E355)*CG$6+CG355*CG$7&lt;CG$2,CG$3*CG$4,0)</f>
        <v>0</v>
      </c>
      <c r="GA355" s="0" t="n">
        <f aca="false">IF(CHOOSE(MATCH(CH$5,$B$10:$E$10,0),$B355,$C355,$D355,$E355)*CH$6+CH355*CH$7&lt;CH$2,CH$3*CH$4,0)</f>
        <v>0</v>
      </c>
      <c r="GB355" s="0" t="n">
        <f aca="false">IF(CHOOSE(MATCH(CI$5,$B$10:$E$10,0),$B355,$C355,$D355,$E355)*CI$6+CI355*CI$7&lt;CI$2,CI$3*CI$4,0)</f>
        <v>0</v>
      </c>
      <c r="GC355" s="0" t="n">
        <f aca="false">IF(CHOOSE(MATCH(CJ$5,$B$10:$E$10,0),$B355,$C355,$D355,$E355)*CJ$6+CJ355*CJ$7&lt;CJ$2,CJ$3*CJ$4,0)</f>
        <v>0</v>
      </c>
      <c r="GD355" s="0" t="n">
        <f aca="false">IF(CHOOSE(MATCH(CK$5,$B$10:$E$10,0),$B355,$C355,$D355,$E355)*CK$6+CK355*CK$7&lt;CK$2,CK$3*CK$4,0)</f>
        <v>0</v>
      </c>
      <c r="GE355" s="0" t="n">
        <f aca="false">IF(CHOOSE(MATCH(CL$5,$B$10:$E$10,0),$B355,$C355,$D355,$E355)*CL$6+CL355*CL$7&lt;CL$2,CL$3*CL$4,0)</f>
        <v>0</v>
      </c>
      <c r="GF355" s="0" t="n">
        <f aca="false">IF(CHOOSE(MATCH(CM$5,$B$10:$E$10,0),$B355,$C355,$D355,$E355)*CM$6+CM355*CM$7&lt;CM$2,CM$3*CM$4,0)</f>
        <v>0</v>
      </c>
      <c r="GG355" s="0" t="n">
        <f aca="false">IF(CHOOSE(MATCH(CN$5,$B$10:$E$10,0),$B355,$C355,$D355,$E355)*CN$6+CN355*CN$7&lt;CN$2,CN$3*CN$4,0)</f>
        <v>0</v>
      </c>
      <c r="GH355" s="0" t="n">
        <f aca="false">IF(CHOOSE(MATCH(CO$5,$B$10:$E$10,0),$B355,$C355,$D355,$E355)*CO$6+CO355*CO$7&lt;CO$2,CO$3*CO$4,0)</f>
        <v>0</v>
      </c>
      <c r="GI355" s="0" t="n">
        <f aca="false">IF(CHOOSE(MATCH(CP$5,$B$10:$E$10,0),$B355,$C355,$D355,$E355)*CP$6+CP355*CP$7&lt;CP$2,CP$3*CP$4,0)</f>
        <v>0</v>
      </c>
      <c r="GJ355" s="0" t="n">
        <f aca="false">IF(CHOOSE(MATCH(CQ$5,$B$10:$E$10,0),$B355,$C355,$D355,$E355)*CQ$6+CQ355*CQ$7&lt;CQ$2,CQ$3*CQ$4,0)</f>
        <v>0</v>
      </c>
      <c r="GK355" s="0" t="n">
        <f aca="false">IF(CHOOSE(MATCH(CR$5,$B$10:$E$10,0),$B355,$C355,$D355,$E355)*CR$6+CR355*CR$7&lt;CR$2,CR$3*CR$4,0)</f>
        <v>0</v>
      </c>
      <c r="GL355" s="0" t="n">
        <f aca="false">IF(CHOOSE(MATCH(CS$5,$B$10:$E$10,0),$B355,$C355,$D355,$E355)*CS$6+CS355*CS$7&lt;CS$2,CS$3*CS$4,0)</f>
        <v>0</v>
      </c>
      <c r="GM355" s="0" t="n">
        <f aca="false">IF(CHOOSE(MATCH(CT$5,$B$10:$E$10,0),$B355,$C355,$D355,$E355)*CT$6+CT355*CT$7&lt;CT$2,CT$3*CT$4,0)</f>
        <v>0</v>
      </c>
      <c r="GN355" s="0" t="n">
        <f aca="false">IF(CHOOSE(MATCH(CU$5,$B$10:$E$10,0),$B355,$C355,$D355,$E355)*CU$6+CU355*CU$7&lt;CU$2,CU$3*CU$4,0)</f>
        <v>0</v>
      </c>
      <c r="GO355" s="0" t="n">
        <f aca="false">IF(CHOOSE(MATCH(CV$5,$B$10:$E$10,0),$B355,$C355,$D355,$E355)*CV$6+CV355*CV$7&lt;CV$2,CV$3*CV$4,0)</f>
        <v>0</v>
      </c>
      <c r="GP355" s="0" t="n">
        <f aca="false">IF(CHOOSE(MATCH(CW$5,$B$10:$E$10,0),$B355,$C355,$D355,$E355)*CW$6+CW355*CW$7&lt;CW$2,CW$3*CW$4,0)</f>
        <v>0</v>
      </c>
      <c r="GQ355" s="0" t="n">
        <f aca="false">IF(CHOOSE(MATCH(CX$5,$B$10:$E$10,0),$B355,$C355,$D355,$E355)*CX$6+CX355*CX$7&lt;CX$2,CX$3*CX$4,0)</f>
        <v>0</v>
      </c>
      <c r="GS355" s="0" t="n">
        <f aca="false">SUM(CZ355:GQ355)</f>
        <v>0</v>
      </c>
      <c r="GT355" s="0" t="n">
        <f aca="false">IF(GS355&gt;$GS$6,1,0)</f>
        <v>0</v>
      </c>
    </row>
    <row r="356" customFormat="false" ht="14" hidden="false" customHeight="false" outlineLevel="0" collapsed="false">
      <c r="A356" s="0" t="n">
        <v>346</v>
      </c>
      <c r="B356" s="0" t="n">
        <v>-1.1596218314212</v>
      </c>
      <c r="C356" s="0" t="n">
        <v>-0.00957107696947799</v>
      </c>
      <c r="D356" s="0" t="n">
        <v>1.22514934632552</v>
      </c>
      <c r="E356" s="0" t="n">
        <v>-1.36747705868433</v>
      </c>
      <c r="G356" s="0" t="n">
        <v>0.0161037405632669</v>
      </c>
      <c r="H356" s="0" t="n">
        <v>-0.853167421155376</v>
      </c>
      <c r="I356" s="0" t="n">
        <v>-0.644796500637312</v>
      </c>
      <c r="J356" s="0" t="n">
        <v>2.009383024415</v>
      </c>
      <c r="K356" s="0" t="n">
        <v>0.466116034658626</v>
      </c>
      <c r="L356" s="0" t="n">
        <v>0.766715402278351</v>
      </c>
      <c r="M356" s="0" t="n">
        <v>-1.6373087419197</v>
      </c>
      <c r="N356" s="0" t="n">
        <v>-0.0441923475591466</v>
      </c>
      <c r="O356" s="0" t="n">
        <v>-1.46624188346323</v>
      </c>
      <c r="P356" s="0" t="n">
        <v>-0.635594687992125</v>
      </c>
      <c r="Q356" s="0" t="n">
        <v>-0.0297245605906937</v>
      </c>
      <c r="R356" s="0" t="n">
        <v>1.24447524285642</v>
      </c>
      <c r="S356" s="0" t="n">
        <v>-0.0203112904273439</v>
      </c>
      <c r="T356" s="0" t="n">
        <v>0.185613089342951</v>
      </c>
      <c r="U356" s="0" t="n">
        <v>-0.71705244408804</v>
      </c>
      <c r="V356" s="0" t="n">
        <v>-0.250331595452735</v>
      </c>
      <c r="W356" s="0" t="n">
        <v>-0.491941136715468</v>
      </c>
      <c r="X356" s="0" t="n">
        <v>-0.59647391026374</v>
      </c>
      <c r="Y356" s="0" t="n">
        <v>-1.39212716021575</v>
      </c>
      <c r="Z356" s="0" t="n">
        <v>0.577570062887389</v>
      </c>
      <c r="AA356" s="0" t="n">
        <v>0.485648570247577</v>
      </c>
      <c r="AB356" s="0" t="n">
        <v>0.0446516423835419</v>
      </c>
      <c r="AC356" s="0" t="n">
        <v>-0.786990312917624</v>
      </c>
      <c r="AD356" s="0" t="n">
        <v>1.02008698377176</v>
      </c>
      <c r="AE356" s="0" t="n">
        <v>-0.300711917589069</v>
      </c>
      <c r="AF356" s="0" t="n">
        <v>-0.856584847497288</v>
      </c>
      <c r="AG356" s="0" t="n">
        <v>1.1880615602422</v>
      </c>
      <c r="AH356" s="0" t="n">
        <v>0.705524598743068</v>
      </c>
      <c r="AI356" s="0" t="n">
        <v>1.014695953927</v>
      </c>
      <c r="AJ356" s="0" t="n">
        <v>-0.376310254068812</v>
      </c>
      <c r="AK356" s="0" t="n">
        <v>-0.537090727448231</v>
      </c>
      <c r="AL356" s="0" t="n">
        <v>-0.559406316824607</v>
      </c>
      <c r="AM356" s="0" t="n">
        <v>0.487111719849054</v>
      </c>
      <c r="AN356" s="0" t="n">
        <v>-0.353985569745419</v>
      </c>
      <c r="AO356" s="0" t="n">
        <v>-0.759141585149337</v>
      </c>
      <c r="AP356" s="0" t="n">
        <v>1.9316121324664</v>
      </c>
      <c r="AQ356" s="0" t="n">
        <v>-0.738485823603696</v>
      </c>
      <c r="AR356" s="0" t="n">
        <v>1.31200067698956</v>
      </c>
      <c r="AS356" s="0" t="n">
        <v>-0.987797648122069</v>
      </c>
      <c r="AT356" s="0" t="n">
        <v>-0.873824319569394</v>
      </c>
      <c r="AU356" s="0" t="n">
        <v>-0.59903413784923</v>
      </c>
      <c r="AV356" s="0" t="n">
        <v>-0.510590325575322</v>
      </c>
      <c r="AW356" s="0" t="n">
        <v>-0.0429668034485076</v>
      </c>
      <c r="AX356" s="0" t="n">
        <v>-0.496004304295639</v>
      </c>
      <c r="AY356" s="0" t="n">
        <v>0.651498339721002</v>
      </c>
      <c r="AZ356" s="0" t="n">
        <v>-0.806005573394941</v>
      </c>
      <c r="BA356" s="0" t="n">
        <v>-0.0274280864687171</v>
      </c>
      <c r="BB356" s="0" t="n">
        <v>-0.938412085815799</v>
      </c>
      <c r="BC356" s="0" t="n">
        <v>-0.369093413610244</v>
      </c>
      <c r="BD356" s="0" t="n">
        <v>-0.868458300828934</v>
      </c>
      <c r="BE356" s="0" t="n">
        <v>0.691368313709972</v>
      </c>
      <c r="BF356" s="0" t="n">
        <v>0.493755578645505</v>
      </c>
      <c r="BG356" s="0" t="n">
        <v>-2.76242644758895</v>
      </c>
      <c r="BH356" s="0" t="n">
        <v>-0.612728854321176</v>
      </c>
      <c r="BI356" s="0" t="n">
        <v>0.473119143862277</v>
      </c>
      <c r="BJ356" s="0" t="n">
        <v>0.821021330921212</v>
      </c>
      <c r="BK356" s="0" t="n">
        <v>1.64673565450357</v>
      </c>
      <c r="BL356" s="0" t="n">
        <v>1.24813595903106</v>
      </c>
      <c r="BM356" s="0" t="n">
        <v>0.403797457693145</v>
      </c>
      <c r="BN356" s="0" t="n">
        <v>0.244888269662624</v>
      </c>
      <c r="BO356" s="0" t="n">
        <v>0.146287675306667</v>
      </c>
      <c r="BP356" s="0" t="n">
        <v>-0.1729415544105</v>
      </c>
      <c r="BQ356" s="0" t="n">
        <v>0.63148036133498</v>
      </c>
      <c r="BR356" s="0" t="n">
        <v>1.73210537468549</v>
      </c>
      <c r="BS356" s="0" t="n">
        <v>0.393858954339521</v>
      </c>
      <c r="BT356" s="0" t="n">
        <v>0.443465069110971</v>
      </c>
      <c r="BU356" s="0" t="n">
        <v>-0.680238372297026</v>
      </c>
      <c r="BV356" s="0" t="n">
        <v>-0.505456227983814</v>
      </c>
      <c r="BW356" s="0" t="n">
        <v>-0.790539615991293</v>
      </c>
      <c r="BX356" s="0" t="n">
        <v>-0.282433347820188</v>
      </c>
      <c r="BY356" s="0" t="n">
        <v>-0.746144905861001</v>
      </c>
      <c r="BZ356" s="0" t="n">
        <v>1.72427462530322</v>
      </c>
      <c r="CA356" s="0" t="n">
        <v>0.0827503754408099</v>
      </c>
      <c r="CB356" s="0" t="n">
        <v>-0.00921772880246863</v>
      </c>
      <c r="CC356" s="0" t="n">
        <v>-1.36172729980899</v>
      </c>
      <c r="CD356" s="0" t="n">
        <v>0.61125319916755</v>
      </c>
      <c r="CE356" s="0" t="n">
        <v>-0.0139607436722144</v>
      </c>
      <c r="CF356" s="0" t="n">
        <v>0.893492142495233</v>
      </c>
      <c r="CG356" s="0" t="n">
        <v>-0.185068529390264</v>
      </c>
      <c r="CH356" s="0" t="n">
        <v>-1.13694341052906</v>
      </c>
      <c r="CI356" s="0" t="n">
        <v>-1.04103264675359</v>
      </c>
      <c r="CJ356" s="0" t="n">
        <v>2.40495865000412</v>
      </c>
      <c r="CK356" s="0" t="n">
        <v>-0.249857521339436</v>
      </c>
      <c r="CL356" s="0" t="n">
        <v>1.20007825898938</v>
      </c>
      <c r="CM356" s="0" t="n">
        <v>-0.779918991611339</v>
      </c>
      <c r="CN356" s="0" t="n">
        <v>0.280601852864493</v>
      </c>
      <c r="CO356" s="0" t="n">
        <v>0.0849001935421256</v>
      </c>
      <c r="CP356" s="0" t="n">
        <v>-1.10708469946985</v>
      </c>
      <c r="CQ356" s="0" t="n">
        <v>0.513730356033193</v>
      </c>
      <c r="CR356" s="0" t="n">
        <v>2.93301127385348</v>
      </c>
      <c r="CS356" s="0" t="n">
        <v>-0.268369149125647</v>
      </c>
      <c r="CT356" s="0" t="n">
        <v>3.18163074553013</v>
      </c>
      <c r="CU356" s="0" t="n">
        <v>-0.807806372904452</v>
      </c>
      <c r="CV356" s="0" t="n">
        <v>0.808443019195693</v>
      </c>
      <c r="CW356" s="0" t="n">
        <v>-1.68566202773945</v>
      </c>
      <c r="CX356" s="0" t="n">
        <v>1.18543084681733</v>
      </c>
      <c r="CZ356" s="0" t="n">
        <f aca="false">IF(CHOOSE(MATCH(G$5,$B$10:$E$10,0),$B356,$C356,$D356,$E356)*G$6+G356*G$7&lt;G$2,G$3*G$4,0)</f>
        <v>0</v>
      </c>
      <c r="DA356" s="0" t="n">
        <f aca="false">IF(CHOOSE(MATCH(H$5,$B$10:$E$10,0),$B356,$C356,$D356,$E356)*H$6+H356*H$7&lt;H$2,H$3*H$4,0)</f>
        <v>0</v>
      </c>
      <c r="DB356" s="0" t="n">
        <f aca="false">IF(CHOOSE(MATCH(I$5,$B$10:$E$10,0),$B356,$C356,$D356,$E356)*I$6+I356*I$7&lt;I$2,I$3*I$4,0)</f>
        <v>0</v>
      </c>
      <c r="DC356" s="0" t="n">
        <f aca="false">IF(CHOOSE(MATCH(J$5,$B$10:$E$10,0),$B356,$C356,$D356,$E356)*J$6+J356*J$7&lt;J$2,J$3*J$4,0)</f>
        <v>0</v>
      </c>
      <c r="DD356" s="0" t="n">
        <f aca="false">IF(CHOOSE(MATCH(K$5,$B$10:$E$10,0),$B356,$C356,$D356,$E356)*K$6+K356*K$7&lt;K$2,K$3*K$4,0)</f>
        <v>0</v>
      </c>
      <c r="DE356" s="0" t="n">
        <f aca="false">IF(CHOOSE(MATCH(L$5,$B$10:$E$10,0),$B356,$C356,$D356,$E356)*L$6+L356*L$7&lt;L$2,L$3*L$4,0)</f>
        <v>0</v>
      </c>
      <c r="DF356" s="0" t="n">
        <f aca="false">IF(CHOOSE(MATCH(M$5,$B$10:$E$10,0),$B356,$C356,$D356,$E356)*M$6+M356*M$7&lt;M$2,M$3*M$4,0)</f>
        <v>0</v>
      </c>
      <c r="DG356" s="0" t="n">
        <f aca="false">IF(CHOOSE(MATCH(N$5,$B$10:$E$10,0),$B356,$C356,$D356,$E356)*N$6+N356*N$7&lt;N$2,N$3*N$4,0)</f>
        <v>0</v>
      </c>
      <c r="DH356" s="0" t="n">
        <f aca="false">IF(CHOOSE(MATCH(O$5,$B$10:$E$10,0),$B356,$C356,$D356,$E356)*O$6+O356*O$7&lt;O$2,O$3*O$4,0)</f>
        <v>0</v>
      </c>
      <c r="DI356" s="0" t="n">
        <f aca="false">IF(CHOOSE(MATCH(P$5,$B$10:$E$10,0),$B356,$C356,$D356,$E356)*P$6+P356*P$7&lt;P$2,P$3*P$4,0)</f>
        <v>0</v>
      </c>
      <c r="DJ356" s="0" t="n">
        <f aca="false">IF(CHOOSE(MATCH(Q$5,$B$10:$E$10,0),$B356,$C356,$D356,$E356)*Q$6+Q356*Q$7&lt;Q$2,Q$3*Q$4,0)</f>
        <v>0</v>
      </c>
      <c r="DK356" s="0" t="n">
        <f aca="false">IF(CHOOSE(MATCH(R$5,$B$10:$E$10,0),$B356,$C356,$D356,$E356)*R$6+R356*R$7&lt;R$2,R$3*R$4,0)</f>
        <v>0</v>
      </c>
      <c r="DL356" s="0" t="n">
        <f aca="false">IF(CHOOSE(MATCH(S$5,$B$10:$E$10,0),$B356,$C356,$D356,$E356)*S$6+S356*S$7&lt;S$2,S$3*S$4,0)</f>
        <v>0</v>
      </c>
      <c r="DM356" s="0" t="n">
        <f aca="false">IF(CHOOSE(MATCH(T$5,$B$10:$E$10,0),$B356,$C356,$D356,$E356)*T$6+T356*T$7&lt;T$2,T$3*T$4,0)</f>
        <v>0</v>
      </c>
      <c r="DN356" s="0" t="n">
        <f aca="false">IF(CHOOSE(MATCH(U$5,$B$10:$E$10,0),$B356,$C356,$D356,$E356)*U$6+U356*U$7&lt;U$2,U$3*U$4,0)</f>
        <v>0</v>
      </c>
      <c r="DO356" s="0" t="n">
        <f aca="false">IF(CHOOSE(MATCH(V$5,$B$10:$E$10,0),$B356,$C356,$D356,$E356)*V$6+V356*V$7&lt;V$2,V$3*V$4,0)</f>
        <v>0</v>
      </c>
      <c r="DP356" s="0" t="n">
        <f aca="false">IF(CHOOSE(MATCH(W$5,$B$10:$E$10,0),$B356,$C356,$D356,$E356)*W$6+W356*W$7&lt;W$2,W$3*W$4,0)</f>
        <v>0</v>
      </c>
      <c r="DQ356" s="0" t="n">
        <f aca="false">IF(CHOOSE(MATCH(X$5,$B$10:$E$10,0),$B356,$C356,$D356,$E356)*X$6+X356*X$7&lt;X$2,X$3*X$4,0)</f>
        <v>0</v>
      </c>
      <c r="DR356" s="0" t="n">
        <f aca="false">IF(CHOOSE(MATCH(Y$5,$B$10:$E$10,0),$B356,$C356,$D356,$E356)*Y$6+Y356*Y$7&lt;Y$2,Y$3*Y$4,0)</f>
        <v>0</v>
      </c>
      <c r="DS356" s="0" t="n">
        <f aca="false">IF(CHOOSE(MATCH(Z$5,$B$10:$E$10,0),$B356,$C356,$D356,$E356)*Z$6+Z356*Z$7&lt;Z$2,Z$3*Z$4,0)</f>
        <v>0</v>
      </c>
      <c r="DT356" s="0" t="n">
        <f aca="false">IF(CHOOSE(MATCH(AA$5,$B$10:$E$10,0),$B356,$C356,$D356,$E356)*AA$6+AA356*AA$7&lt;AA$2,AA$3*AA$4,0)</f>
        <v>0</v>
      </c>
      <c r="DU356" s="0" t="n">
        <f aca="false">IF(CHOOSE(MATCH(AB$5,$B$10:$E$10,0),$B356,$C356,$D356,$E356)*AB$6+AB356*AB$7&lt;AB$2,AB$3*AB$4,0)</f>
        <v>0</v>
      </c>
      <c r="DV356" s="0" t="n">
        <f aca="false">IF(CHOOSE(MATCH(AC$5,$B$10:$E$10,0),$B356,$C356,$D356,$E356)*AC$6+AC356*AC$7&lt;AC$2,AC$3*AC$4,0)</f>
        <v>0</v>
      </c>
      <c r="DW356" s="0" t="n">
        <f aca="false">IF(CHOOSE(MATCH(AD$5,$B$10:$E$10,0),$B356,$C356,$D356,$E356)*AD$6+AD356*AD$7&lt;AD$2,AD$3*AD$4,0)</f>
        <v>0</v>
      </c>
      <c r="DX356" s="0" t="n">
        <f aca="false">IF(CHOOSE(MATCH(AE$5,$B$10:$E$10,0),$B356,$C356,$D356,$E356)*AE$6+AE356*AE$7&lt;AE$2,AE$3*AE$4,0)</f>
        <v>0</v>
      </c>
      <c r="DY356" s="0" t="n">
        <f aca="false">IF(CHOOSE(MATCH(AF$5,$B$10:$E$10,0),$B356,$C356,$D356,$E356)*AF$6+AF356*AF$7&lt;AF$2,AF$3*AF$4,0)</f>
        <v>0</v>
      </c>
      <c r="DZ356" s="0" t="n">
        <f aca="false">IF(CHOOSE(MATCH(AG$5,$B$10:$E$10,0),$B356,$C356,$D356,$E356)*AG$6+AG356*AG$7&lt;AG$2,AG$3*AG$4,0)</f>
        <v>0</v>
      </c>
      <c r="EA356" s="0" t="n">
        <f aca="false">IF(CHOOSE(MATCH(AH$5,$B$10:$E$10,0),$B356,$C356,$D356,$E356)*AH$6+AH356*AH$7&lt;AH$2,AH$3*AH$4,0)</f>
        <v>0</v>
      </c>
      <c r="EB356" s="0" t="n">
        <f aca="false">IF(CHOOSE(MATCH(AI$5,$B$10:$E$10,0),$B356,$C356,$D356,$E356)*AI$6+AI356*AI$7&lt;AI$2,AI$3*AI$4,0)</f>
        <v>0</v>
      </c>
      <c r="EC356" s="0" t="n">
        <f aca="false">IF(CHOOSE(MATCH(AJ$5,$B$10:$E$10,0),$B356,$C356,$D356,$E356)*AJ$6+AJ356*AJ$7&lt;AJ$2,AJ$3*AJ$4,0)</f>
        <v>0</v>
      </c>
      <c r="ED356" s="0" t="n">
        <f aca="false">IF(CHOOSE(MATCH(AK$5,$B$10:$E$10,0),$B356,$C356,$D356,$E356)*AK$6+AK356*AK$7&lt;AK$2,AK$3*AK$4,0)</f>
        <v>0</v>
      </c>
      <c r="EE356" s="0" t="n">
        <f aca="false">IF(CHOOSE(MATCH(AL$5,$B$10:$E$10,0),$B356,$C356,$D356,$E356)*AL$6+AL356*AL$7&lt;AL$2,AL$3*AL$4,0)</f>
        <v>0</v>
      </c>
      <c r="EF356" s="0" t="n">
        <f aca="false">IF(CHOOSE(MATCH(AM$5,$B$10:$E$10,0),$B356,$C356,$D356,$E356)*AM$6+AM356*AM$7&lt;AM$2,AM$3*AM$4,0)</f>
        <v>0</v>
      </c>
      <c r="EG356" s="0" t="n">
        <f aca="false">IF(CHOOSE(MATCH(AN$5,$B$10:$E$10,0),$B356,$C356,$D356,$E356)*AN$6+AN356*AN$7&lt;AN$2,AN$3*AN$4,0)</f>
        <v>0</v>
      </c>
      <c r="EH356" s="0" t="n">
        <f aca="false">IF(CHOOSE(MATCH(AO$5,$B$10:$E$10,0),$B356,$C356,$D356,$E356)*AO$6+AO356*AO$7&lt;AO$2,AO$3*AO$4,0)</f>
        <v>0</v>
      </c>
      <c r="EI356" s="0" t="n">
        <f aca="false">IF(CHOOSE(MATCH(AP$5,$B$10:$E$10,0),$B356,$C356,$D356,$E356)*AP$6+AP356*AP$7&lt;AP$2,AP$3*AP$4,0)</f>
        <v>0</v>
      </c>
      <c r="EJ356" s="0" t="n">
        <f aca="false">IF(CHOOSE(MATCH(AQ$5,$B$10:$E$10,0),$B356,$C356,$D356,$E356)*AQ$6+AQ356*AQ$7&lt;AQ$2,AQ$3*AQ$4,0)</f>
        <v>0</v>
      </c>
      <c r="EK356" s="0" t="n">
        <f aca="false">IF(CHOOSE(MATCH(AR$5,$B$10:$E$10,0),$B356,$C356,$D356,$E356)*AR$6+AR356*AR$7&lt;AR$2,AR$3*AR$4,0)</f>
        <v>0</v>
      </c>
      <c r="EL356" s="0" t="n">
        <f aca="false">IF(CHOOSE(MATCH(AS$5,$B$10:$E$10,0),$B356,$C356,$D356,$E356)*AS$6+AS356*AS$7&lt;AS$2,AS$3*AS$4,0)</f>
        <v>0</v>
      </c>
      <c r="EM356" s="0" t="n">
        <f aca="false">IF(CHOOSE(MATCH(AT$5,$B$10:$E$10,0),$B356,$C356,$D356,$E356)*AT$6+AT356*AT$7&lt;AT$2,AT$3*AT$4,0)</f>
        <v>0</v>
      </c>
      <c r="EN356" s="0" t="n">
        <f aca="false">IF(CHOOSE(MATCH(AU$5,$B$10:$E$10,0),$B356,$C356,$D356,$E356)*AU$6+AU356*AU$7&lt;AU$2,AU$3*AU$4,0)</f>
        <v>0</v>
      </c>
      <c r="EO356" s="0" t="n">
        <f aca="false">IF(CHOOSE(MATCH(AV$5,$B$10:$E$10,0),$B356,$C356,$D356,$E356)*AV$6+AV356*AV$7&lt;AV$2,AV$3*AV$4,0)</f>
        <v>0</v>
      </c>
      <c r="EP356" s="0" t="n">
        <f aca="false">IF(CHOOSE(MATCH(AW$5,$B$10:$E$10,0),$B356,$C356,$D356,$E356)*AW$6+AW356*AW$7&lt;AW$2,AW$3*AW$4,0)</f>
        <v>0</v>
      </c>
      <c r="EQ356" s="0" t="n">
        <f aca="false">IF(CHOOSE(MATCH(AX$5,$B$10:$E$10,0),$B356,$C356,$D356,$E356)*AX$6+AX356*AX$7&lt;AX$2,AX$3*AX$4,0)</f>
        <v>0</v>
      </c>
      <c r="ER356" s="0" t="n">
        <f aca="false">IF(CHOOSE(MATCH(AY$5,$B$10:$E$10,0),$B356,$C356,$D356,$E356)*AY$6+AY356*AY$7&lt;AY$2,AY$3*AY$4,0)</f>
        <v>0</v>
      </c>
      <c r="ES356" s="0" t="n">
        <f aca="false">IF(CHOOSE(MATCH(AZ$5,$B$10:$E$10,0),$B356,$C356,$D356,$E356)*AZ$6+AZ356*AZ$7&lt;AZ$2,AZ$3*AZ$4,0)</f>
        <v>0</v>
      </c>
      <c r="ET356" s="0" t="n">
        <f aca="false">IF(CHOOSE(MATCH(BA$5,$B$10:$E$10,0),$B356,$C356,$D356,$E356)*BA$6+BA356*BA$7&lt;BA$2,BA$3*BA$4,0)</f>
        <v>0</v>
      </c>
      <c r="EU356" s="0" t="n">
        <f aca="false">IF(CHOOSE(MATCH(BB$5,$B$10:$E$10,0),$B356,$C356,$D356,$E356)*BB$6+BB356*BB$7&lt;BB$2,BB$3*BB$4,0)</f>
        <v>0</v>
      </c>
      <c r="EV356" s="0" t="n">
        <f aca="false">IF(CHOOSE(MATCH(BC$5,$B$10:$E$10,0),$B356,$C356,$D356,$E356)*BC$6+BC356*BC$7&lt;BC$2,BC$3*BC$4,0)</f>
        <v>0</v>
      </c>
      <c r="EW356" s="0" t="n">
        <f aca="false">IF(CHOOSE(MATCH(BD$5,$B$10:$E$10,0),$B356,$C356,$D356,$E356)*BD$6+BD356*BD$7&lt;BD$2,BD$3*BD$4,0)</f>
        <v>0</v>
      </c>
      <c r="EX356" s="0" t="n">
        <f aca="false">IF(CHOOSE(MATCH(BE$5,$B$10:$E$10,0),$B356,$C356,$D356,$E356)*BE$6+BE356*BE$7&lt;BE$2,BE$3*BE$4,0)</f>
        <v>0</v>
      </c>
      <c r="EY356" s="0" t="n">
        <f aca="false">IF(CHOOSE(MATCH(BF$5,$B$10:$E$10,0),$B356,$C356,$D356,$E356)*BF$6+BF356*BF$7&lt;BF$2,BF$3*BF$4,0)</f>
        <v>0</v>
      </c>
      <c r="EZ356" s="0" t="n">
        <f aca="false">IF(CHOOSE(MATCH(BG$5,$B$10:$E$10,0),$B356,$C356,$D356,$E356)*BG$6+BG356*BG$7&lt;BG$2,BG$3*BG$4,0)</f>
        <v>0</v>
      </c>
      <c r="FA356" s="0" t="n">
        <f aca="false">IF(CHOOSE(MATCH(BH$5,$B$10:$E$10,0),$B356,$C356,$D356,$E356)*BH$6+BH356*BH$7&lt;BH$2,BH$3*BH$4,0)</f>
        <v>0</v>
      </c>
      <c r="FB356" s="0" t="n">
        <f aca="false">IF(CHOOSE(MATCH(BI$5,$B$10:$E$10,0),$B356,$C356,$D356,$E356)*BI$6+BI356*BI$7&lt;BI$2,BI$3*BI$4,0)</f>
        <v>0</v>
      </c>
      <c r="FC356" s="0" t="n">
        <f aca="false">IF(CHOOSE(MATCH(BJ$5,$B$10:$E$10,0),$B356,$C356,$D356,$E356)*BJ$6+BJ356*BJ$7&lt;BJ$2,BJ$3*BJ$4,0)</f>
        <v>0</v>
      </c>
      <c r="FD356" s="0" t="n">
        <f aca="false">IF(CHOOSE(MATCH(BK$5,$B$10:$E$10,0),$B356,$C356,$D356,$E356)*BK$6+BK356*BK$7&lt;BK$2,BK$3*BK$4,0)</f>
        <v>0</v>
      </c>
      <c r="FE356" s="0" t="n">
        <f aca="false">IF(CHOOSE(MATCH(BL$5,$B$10:$E$10,0),$B356,$C356,$D356,$E356)*BL$6+BL356*BL$7&lt;BL$2,BL$3*BL$4,0)</f>
        <v>0</v>
      </c>
      <c r="FF356" s="0" t="n">
        <f aca="false">IF(CHOOSE(MATCH(BM$5,$B$10:$E$10,0),$B356,$C356,$D356,$E356)*BM$6+BM356*BM$7&lt;BM$2,BM$3*BM$4,0)</f>
        <v>0</v>
      </c>
      <c r="FG356" s="0" t="n">
        <f aca="false">IF(CHOOSE(MATCH(BN$5,$B$10:$E$10,0),$B356,$C356,$D356,$E356)*BN$6+BN356*BN$7&lt;BN$2,BN$3*BN$4,0)</f>
        <v>0</v>
      </c>
      <c r="FH356" s="0" t="n">
        <f aca="false">IF(CHOOSE(MATCH(BO$5,$B$10:$E$10,0),$B356,$C356,$D356,$E356)*BO$6+BO356*BO$7&lt;BO$2,BO$3*BO$4,0)</f>
        <v>0</v>
      </c>
      <c r="FI356" s="0" t="n">
        <f aca="false">IF(CHOOSE(MATCH(BP$5,$B$10:$E$10,0),$B356,$C356,$D356,$E356)*BP$6+BP356*BP$7&lt;BP$2,BP$3*BP$4,0)</f>
        <v>0</v>
      </c>
      <c r="FJ356" s="0" t="n">
        <f aca="false">IF(CHOOSE(MATCH(BQ$5,$B$10:$E$10,0),$B356,$C356,$D356,$E356)*BQ$6+BQ356*BQ$7&lt;BQ$2,BQ$3*BQ$4,0)</f>
        <v>0</v>
      </c>
      <c r="FK356" s="0" t="n">
        <f aca="false">IF(CHOOSE(MATCH(BR$5,$B$10:$E$10,0),$B356,$C356,$D356,$E356)*BR$6+BR356*BR$7&lt;BR$2,BR$3*BR$4,0)</f>
        <v>0</v>
      </c>
      <c r="FL356" s="0" t="n">
        <f aca="false">IF(CHOOSE(MATCH(BS$5,$B$10:$E$10,0),$B356,$C356,$D356,$E356)*BS$6+BS356*BS$7&lt;BS$2,BS$3*BS$4,0)</f>
        <v>0</v>
      </c>
      <c r="FM356" s="0" t="n">
        <f aca="false">IF(CHOOSE(MATCH(BT$5,$B$10:$E$10,0),$B356,$C356,$D356,$E356)*BT$6+BT356*BT$7&lt;BT$2,BT$3*BT$4,0)</f>
        <v>0</v>
      </c>
      <c r="FN356" s="0" t="n">
        <f aca="false">IF(CHOOSE(MATCH(BU$5,$B$10:$E$10,0),$B356,$C356,$D356,$E356)*BU$6+BU356*BU$7&lt;BU$2,BU$3*BU$4,0)</f>
        <v>0</v>
      </c>
      <c r="FO356" s="0" t="n">
        <f aca="false">IF(CHOOSE(MATCH(BV$5,$B$10:$E$10,0),$B356,$C356,$D356,$E356)*BV$6+BV356*BV$7&lt;BV$2,BV$3*BV$4,0)</f>
        <v>0</v>
      </c>
      <c r="FP356" s="0" t="n">
        <f aca="false">IF(CHOOSE(MATCH(BW$5,$B$10:$E$10,0),$B356,$C356,$D356,$E356)*BW$6+BW356*BW$7&lt;BW$2,BW$3*BW$4,0)</f>
        <v>0</v>
      </c>
      <c r="FQ356" s="0" t="n">
        <f aca="false">IF(CHOOSE(MATCH(BX$5,$B$10:$E$10,0),$B356,$C356,$D356,$E356)*BX$6+BX356*BX$7&lt;BX$2,BX$3*BX$4,0)</f>
        <v>0</v>
      </c>
      <c r="FR356" s="0" t="n">
        <f aca="false">IF(CHOOSE(MATCH(BY$5,$B$10:$E$10,0),$B356,$C356,$D356,$E356)*BY$6+BY356*BY$7&lt;BY$2,BY$3*BY$4,0)</f>
        <v>0</v>
      </c>
      <c r="FS356" s="0" t="n">
        <f aca="false">IF(CHOOSE(MATCH(BZ$5,$B$10:$E$10,0),$B356,$C356,$D356,$E356)*BZ$6+BZ356*BZ$7&lt;BZ$2,BZ$3*BZ$4,0)</f>
        <v>0</v>
      </c>
      <c r="FT356" s="0" t="n">
        <f aca="false">IF(CHOOSE(MATCH(CA$5,$B$10:$E$10,0),$B356,$C356,$D356,$E356)*CA$6+CA356*CA$7&lt;CA$2,CA$3*CA$4,0)</f>
        <v>0</v>
      </c>
      <c r="FU356" s="0" t="n">
        <f aca="false">IF(CHOOSE(MATCH(CB$5,$B$10:$E$10,0),$B356,$C356,$D356,$E356)*CB$6+CB356*CB$7&lt;CB$2,CB$3*CB$4,0)</f>
        <v>0</v>
      </c>
      <c r="FV356" s="0" t="n">
        <f aca="false">IF(CHOOSE(MATCH(CC$5,$B$10:$E$10,0),$B356,$C356,$D356,$E356)*CC$6+CC356*CC$7&lt;CC$2,CC$3*CC$4,0)</f>
        <v>0</v>
      </c>
      <c r="FW356" s="0" t="n">
        <f aca="false">IF(CHOOSE(MATCH(CD$5,$B$10:$E$10,0),$B356,$C356,$D356,$E356)*CD$6+CD356*CD$7&lt;CD$2,CD$3*CD$4,0)</f>
        <v>0</v>
      </c>
      <c r="FX356" s="0" t="n">
        <f aca="false">IF(CHOOSE(MATCH(CE$5,$B$10:$E$10,0),$B356,$C356,$D356,$E356)*CE$6+CE356*CE$7&lt;CE$2,CE$3*CE$4,0)</f>
        <v>0</v>
      </c>
      <c r="FY356" s="0" t="n">
        <f aca="false">IF(CHOOSE(MATCH(CF$5,$B$10:$E$10,0),$B356,$C356,$D356,$E356)*CF$6+CF356*CF$7&lt;CF$2,CF$3*CF$4,0)</f>
        <v>0</v>
      </c>
      <c r="FZ356" s="0" t="n">
        <f aca="false">IF(CHOOSE(MATCH(CG$5,$B$10:$E$10,0),$B356,$C356,$D356,$E356)*CG$6+CG356*CG$7&lt;CG$2,CG$3*CG$4,0)</f>
        <v>0</v>
      </c>
      <c r="GA356" s="0" t="n">
        <f aca="false">IF(CHOOSE(MATCH(CH$5,$B$10:$E$10,0),$B356,$C356,$D356,$E356)*CH$6+CH356*CH$7&lt;CH$2,CH$3*CH$4,0)</f>
        <v>0</v>
      </c>
      <c r="GB356" s="0" t="n">
        <f aca="false">IF(CHOOSE(MATCH(CI$5,$B$10:$E$10,0),$B356,$C356,$D356,$E356)*CI$6+CI356*CI$7&lt;CI$2,CI$3*CI$4,0)</f>
        <v>0</v>
      </c>
      <c r="GC356" s="0" t="n">
        <f aca="false">IF(CHOOSE(MATCH(CJ$5,$B$10:$E$10,0),$B356,$C356,$D356,$E356)*CJ$6+CJ356*CJ$7&lt;CJ$2,CJ$3*CJ$4,0)</f>
        <v>0</v>
      </c>
      <c r="GD356" s="0" t="n">
        <f aca="false">IF(CHOOSE(MATCH(CK$5,$B$10:$E$10,0),$B356,$C356,$D356,$E356)*CK$6+CK356*CK$7&lt;CK$2,CK$3*CK$4,0)</f>
        <v>0</v>
      </c>
      <c r="GE356" s="0" t="n">
        <f aca="false">IF(CHOOSE(MATCH(CL$5,$B$10:$E$10,0),$B356,$C356,$D356,$E356)*CL$6+CL356*CL$7&lt;CL$2,CL$3*CL$4,0)</f>
        <v>0</v>
      </c>
      <c r="GF356" s="0" t="n">
        <f aca="false">IF(CHOOSE(MATCH(CM$5,$B$10:$E$10,0),$B356,$C356,$D356,$E356)*CM$6+CM356*CM$7&lt;CM$2,CM$3*CM$4,0)</f>
        <v>0</v>
      </c>
      <c r="GG356" s="0" t="n">
        <f aca="false">IF(CHOOSE(MATCH(CN$5,$B$10:$E$10,0),$B356,$C356,$D356,$E356)*CN$6+CN356*CN$7&lt;CN$2,CN$3*CN$4,0)</f>
        <v>0</v>
      </c>
      <c r="GH356" s="0" t="n">
        <f aca="false">IF(CHOOSE(MATCH(CO$5,$B$10:$E$10,0),$B356,$C356,$D356,$E356)*CO$6+CO356*CO$7&lt;CO$2,CO$3*CO$4,0)</f>
        <v>0</v>
      </c>
      <c r="GI356" s="0" t="n">
        <f aca="false">IF(CHOOSE(MATCH(CP$5,$B$10:$E$10,0),$B356,$C356,$D356,$E356)*CP$6+CP356*CP$7&lt;CP$2,CP$3*CP$4,0)</f>
        <v>0</v>
      </c>
      <c r="GJ356" s="0" t="n">
        <f aca="false">IF(CHOOSE(MATCH(CQ$5,$B$10:$E$10,0),$B356,$C356,$D356,$E356)*CQ$6+CQ356*CQ$7&lt;CQ$2,CQ$3*CQ$4,0)</f>
        <v>0</v>
      </c>
      <c r="GK356" s="0" t="n">
        <f aca="false">IF(CHOOSE(MATCH(CR$5,$B$10:$E$10,0),$B356,$C356,$D356,$E356)*CR$6+CR356*CR$7&lt;CR$2,CR$3*CR$4,0)</f>
        <v>0</v>
      </c>
      <c r="GL356" s="0" t="n">
        <f aca="false">IF(CHOOSE(MATCH(CS$5,$B$10:$E$10,0),$B356,$C356,$D356,$E356)*CS$6+CS356*CS$7&lt;CS$2,CS$3*CS$4,0)</f>
        <v>0</v>
      </c>
      <c r="GM356" s="0" t="n">
        <f aca="false">IF(CHOOSE(MATCH(CT$5,$B$10:$E$10,0),$B356,$C356,$D356,$E356)*CT$6+CT356*CT$7&lt;CT$2,CT$3*CT$4,0)</f>
        <v>0</v>
      </c>
      <c r="GN356" s="0" t="n">
        <f aca="false">IF(CHOOSE(MATCH(CU$5,$B$10:$E$10,0),$B356,$C356,$D356,$E356)*CU$6+CU356*CU$7&lt;CU$2,CU$3*CU$4,0)</f>
        <v>0</v>
      </c>
      <c r="GO356" s="0" t="n">
        <f aca="false">IF(CHOOSE(MATCH(CV$5,$B$10:$E$10,0),$B356,$C356,$D356,$E356)*CV$6+CV356*CV$7&lt;CV$2,CV$3*CV$4,0)</f>
        <v>0</v>
      </c>
      <c r="GP356" s="0" t="n">
        <f aca="false">IF(CHOOSE(MATCH(CW$5,$B$10:$E$10,0),$B356,$C356,$D356,$E356)*CW$6+CW356*CW$7&lt;CW$2,CW$3*CW$4,0)</f>
        <v>0</v>
      </c>
      <c r="GQ356" s="0" t="n">
        <f aca="false">IF(CHOOSE(MATCH(CX$5,$B$10:$E$10,0),$B356,$C356,$D356,$E356)*CX$6+CX356*CX$7&lt;CX$2,CX$3*CX$4,0)</f>
        <v>0</v>
      </c>
      <c r="GS356" s="0" t="n">
        <f aca="false">SUM(CZ356:GQ356)</f>
        <v>0</v>
      </c>
      <c r="GT356" s="0" t="n">
        <f aca="false">IF(GS356&gt;$GS$6,1,0)</f>
        <v>0</v>
      </c>
    </row>
    <row r="357" customFormat="false" ht="14" hidden="false" customHeight="false" outlineLevel="0" collapsed="false">
      <c r="A357" s="0" t="n">
        <v>347</v>
      </c>
      <c r="B357" s="0" t="n">
        <v>0.935271519557845</v>
      </c>
      <c r="C357" s="0" t="n">
        <v>0.677703130786329</v>
      </c>
      <c r="D357" s="0" t="n">
        <v>-0.119247508622784</v>
      </c>
      <c r="E357" s="0" t="n">
        <v>1.71280523922177</v>
      </c>
      <c r="G357" s="0" t="n">
        <v>-0.596289737586631</v>
      </c>
      <c r="H357" s="0" t="n">
        <v>0.721113337931456</v>
      </c>
      <c r="I357" s="0" t="n">
        <v>0.42798774302355</v>
      </c>
      <c r="J357" s="0" t="n">
        <v>-0.745437773730373</v>
      </c>
      <c r="K357" s="0" t="n">
        <v>-1.11602275865152</v>
      </c>
      <c r="L357" s="0" t="n">
        <v>2.0805327949347</v>
      </c>
      <c r="M357" s="0" t="n">
        <v>-0.697600626153871</v>
      </c>
      <c r="N357" s="0" t="n">
        <v>-1.6280273484881</v>
      </c>
      <c r="O357" s="0" t="n">
        <v>-0.561823298994568</v>
      </c>
      <c r="P357" s="0" t="n">
        <v>0.722403683539597</v>
      </c>
      <c r="Q357" s="0" t="n">
        <v>0.724392066331347</v>
      </c>
      <c r="R357" s="0" t="n">
        <v>-2.67616997007281</v>
      </c>
      <c r="S357" s="0" t="n">
        <v>-0.146287675306667</v>
      </c>
      <c r="T357" s="0" t="n">
        <v>0.131071828946006</v>
      </c>
      <c r="U357" s="0" t="n">
        <v>0.843301677377895</v>
      </c>
      <c r="V357" s="0" t="n">
        <v>-0.647057731839595</v>
      </c>
      <c r="W357" s="0" t="n">
        <v>1.65600795298815</v>
      </c>
      <c r="X357" s="0" t="n">
        <v>-1.07845380625804</v>
      </c>
      <c r="Y357" s="0" t="n">
        <v>1.12117049866356</v>
      </c>
      <c r="Z357" s="0" t="n">
        <v>-2.3808388505131</v>
      </c>
      <c r="AA357" s="0" t="n">
        <v>-0.073389401222812</v>
      </c>
      <c r="AB357" s="0" t="n">
        <v>-0.333129719365388</v>
      </c>
      <c r="AC357" s="0" t="n">
        <v>0.0763043317419943</v>
      </c>
      <c r="AD357" s="0" t="n">
        <v>0.990166881820187</v>
      </c>
      <c r="AE357" s="0" t="n">
        <v>1.65902747539803</v>
      </c>
      <c r="AF357" s="0" t="n">
        <v>0.722006916475948</v>
      </c>
      <c r="AG357" s="0" t="n">
        <v>0.192856077774195</v>
      </c>
      <c r="AH357" s="0" t="n">
        <v>0.746244950278197</v>
      </c>
      <c r="AI357" s="0" t="n">
        <v>0.343579813488759</v>
      </c>
      <c r="AJ357" s="0" t="n">
        <v>-0.933314368012361</v>
      </c>
      <c r="AK357" s="0" t="n">
        <v>-0.699942575010937</v>
      </c>
      <c r="AL357" s="0" t="n">
        <v>-0.647908109385753</v>
      </c>
      <c r="AM357" s="0" t="n">
        <v>-0.822094534669304</v>
      </c>
      <c r="AN357" s="0" t="n">
        <v>1.52744178194553</v>
      </c>
      <c r="AO357" s="0" t="n">
        <v>0.997815732262097</v>
      </c>
      <c r="AP357" s="0" t="n">
        <v>1.24780171972816</v>
      </c>
      <c r="AQ357" s="0" t="n">
        <v>0.717545844963752</v>
      </c>
      <c r="AR357" s="0" t="n">
        <v>0.230173782256315</v>
      </c>
      <c r="AS357" s="0" t="n">
        <v>0.615962107985979</v>
      </c>
      <c r="AT357" s="0" t="n">
        <v>-1.03866796052898</v>
      </c>
      <c r="AU357" s="0" t="n">
        <v>0.70297573984135</v>
      </c>
      <c r="AV357" s="0" t="n">
        <v>0.510154904986848</v>
      </c>
      <c r="AW357" s="0" t="n">
        <v>-2.12226950679906</v>
      </c>
      <c r="AX357" s="0" t="n">
        <v>1.23065547086298</v>
      </c>
      <c r="AY357" s="0" t="n">
        <v>0.152708707901184</v>
      </c>
      <c r="AZ357" s="0" t="n">
        <v>0.663271748635452</v>
      </c>
      <c r="BA357" s="0" t="n">
        <v>1.24364760267781</v>
      </c>
      <c r="BB357" s="0" t="n">
        <v>1.87588739208877</v>
      </c>
      <c r="BC357" s="0" t="n">
        <v>0.858794919622596</v>
      </c>
      <c r="BD357" s="0" t="n">
        <v>0.710931544745108</v>
      </c>
      <c r="BE357" s="0" t="n">
        <v>-1.77369656739756</v>
      </c>
      <c r="BF357" s="0" t="n">
        <v>0.439922587247565</v>
      </c>
      <c r="BG357" s="0" t="n">
        <v>-0.90345793068991</v>
      </c>
      <c r="BH357" s="0" t="n">
        <v>0.0845932390802773</v>
      </c>
      <c r="BI357" s="0" t="n">
        <v>1.77406946022529</v>
      </c>
      <c r="BJ357" s="0" t="n">
        <v>-0.560121407033876</v>
      </c>
      <c r="BK357" s="0" t="n">
        <v>0.947120497585274</v>
      </c>
      <c r="BL357" s="0" t="n">
        <v>-1.24796770251123</v>
      </c>
      <c r="BM357" s="0" t="n">
        <v>0.572605358684086</v>
      </c>
      <c r="BN357" s="0" t="n">
        <v>0.323602762364317</v>
      </c>
      <c r="BO357" s="0" t="n">
        <v>1.63614458870143</v>
      </c>
      <c r="BP357" s="0" t="n">
        <v>-0.0343163719662698</v>
      </c>
      <c r="BQ357" s="0" t="n">
        <v>1.13738224172266</v>
      </c>
      <c r="BR357" s="0" t="n">
        <v>0.505715433973819</v>
      </c>
      <c r="BS357" s="0" t="n">
        <v>1.15598368211067</v>
      </c>
      <c r="BT357" s="0" t="n">
        <v>-1.08490894490387</v>
      </c>
      <c r="BU357" s="0" t="n">
        <v>-0.956626990955556</v>
      </c>
      <c r="BV357" s="0" t="n">
        <v>-0.339363168677664</v>
      </c>
      <c r="BW357" s="0" t="n">
        <v>-0.953850758378394</v>
      </c>
      <c r="BX357" s="0" t="n">
        <v>-0.574498244532151</v>
      </c>
      <c r="BY357" s="0" t="n">
        <v>0.670340796204982</v>
      </c>
      <c r="BZ357" s="0" t="n">
        <v>-0.431343778473092</v>
      </c>
      <c r="CA357" s="0" t="n">
        <v>1.66084646480158</v>
      </c>
      <c r="CB357" s="0" t="n">
        <v>0.0676379841024755</v>
      </c>
      <c r="CC357" s="0" t="n">
        <v>-0.333777734340401</v>
      </c>
      <c r="CD357" s="0" t="n">
        <v>-1.59961928147823</v>
      </c>
      <c r="CE357" s="0" t="n">
        <v>-1.23687868835987</v>
      </c>
      <c r="CF357" s="0" t="n">
        <v>1.15434431791073</v>
      </c>
      <c r="CG357" s="0" t="n">
        <v>0.0461830040876521</v>
      </c>
      <c r="CH357" s="0" t="n">
        <v>-1.48188519233372</v>
      </c>
      <c r="CI357" s="0" t="n">
        <v>0.0837485458760057</v>
      </c>
      <c r="CJ357" s="0" t="n">
        <v>0.343823103321483</v>
      </c>
      <c r="CK357" s="0" t="n">
        <v>0.916536464501405</v>
      </c>
      <c r="CL357" s="0" t="n">
        <v>-0.292798176815268</v>
      </c>
      <c r="CM357" s="0" t="n">
        <v>-1.5782643458806</v>
      </c>
      <c r="CN357" s="0" t="n">
        <v>-0.687584815750597</v>
      </c>
      <c r="CO357" s="0" t="n">
        <v>0.385275598091539</v>
      </c>
      <c r="CP357" s="0" t="n">
        <v>-0.625516349828104</v>
      </c>
      <c r="CQ357" s="0" t="n">
        <v>-0.770826318330364</v>
      </c>
      <c r="CR357" s="0" t="n">
        <v>0.228602630159003</v>
      </c>
      <c r="CS357" s="0" t="n">
        <v>-0.362224454875104</v>
      </c>
      <c r="CT357" s="0" t="n">
        <v>-0.913164512894582</v>
      </c>
      <c r="CU357" s="0" t="n">
        <v>0.128911779029295</v>
      </c>
      <c r="CV357" s="0" t="n">
        <v>0.77350705396384</v>
      </c>
      <c r="CW357" s="0" t="n">
        <v>-2.13931343751028</v>
      </c>
      <c r="CX357" s="0" t="n">
        <v>-0.84570501712733</v>
      </c>
      <c r="CZ357" s="0" t="n">
        <f aca="false">IF(CHOOSE(MATCH(G$5,$B$10:$E$10,0),$B357,$C357,$D357,$E357)*G$6+G357*G$7&lt;G$2,G$3*G$4,0)</f>
        <v>0</v>
      </c>
      <c r="DA357" s="0" t="n">
        <f aca="false">IF(CHOOSE(MATCH(H$5,$B$10:$E$10,0),$B357,$C357,$D357,$E357)*H$6+H357*H$7&lt;H$2,H$3*H$4,0)</f>
        <v>0</v>
      </c>
      <c r="DB357" s="0" t="n">
        <f aca="false">IF(CHOOSE(MATCH(I$5,$B$10:$E$10,0),$B357,$C357,$D357,$E357)*I$6+I357*I$7&lt;I$2,I$3*I$4,0)</f>
        <v>0</v>
      </c>
      <c r="DC357" s="0" t="n">
        <f aca="false">IF(CHOOSE(MATCH(J$5,$B$10:$E$10,0),$B357,$C357,$D357,$E357)*J$6+J357*J$7&lt;J$2,J$3*J$4,0)</f>
        <v>0</v>
      </c>
      <c r="DD357" s="0" t="n">
        <f aca="false">IF(CHOOSE(MATCH(K$5,$B$10:$E$10,0),$B357,$C357,$D357,$E357)*K$6+K357*K$7&lt;K$2,K$3*K$4,0)</f>
        <v>0</v>
      </c>
      <c r="DE357" s="0" t="n">
        <f aca="false">IF(CHOOSE(MATCH(L$5,$B$10:$E$10,0),$B357,$C357,$D357,$E357)*L$6+L357*L$7&lt;L$2,L$3*L$4,0)</f>
        <v>0</v>
      </c>
      <c r="DF357" s="0" t="n">
        <f aca="false">IF(CHOOSE(MATCH(M$5,$B$10:$E$10,0),$B357,$C357,$D357,$E357)*M$6+M357*M$7&lt;M$2,M$3*M$4,0)</f>
        <v>0</v>
      </c>
      <c r="DG357" s="0" t="n">
        <f aca="false">IF(CHOOSE(MATCH(N$5,$B$10:$E$10,0),$B357,$C357,$D357,$E357)*N$6+N357*N$7&lt;N$2,N$3*N$4,0)</f>
        <v>0</v>
      </c>
      <c r="DH357" s="0" t="n">
        <f aca="false">IF(CHOOSE(MATCH(O$5,$B$10:$E$10,0),$B357,$C357,$D357,$E357)*O$6+O357*O$7&lt;O$2,O$3*O$4,0)</f>
        <v>0</v>
      </c>
      <c r="DI357" s="0" t="n">
        <f aca="false">IF(CHOOSE(MATCH(P$5,$B$10:$E$10,0),$B357,$C357,$D357,$E357)*P$6+P357*P$7&lt;P$2,P$3*P$4,0)</f>
        <v>0</v>
      </c>
      <c r="DJ357" s="0" t="n">
        <f aca="false">IF(CHOOSE(MATCH(Q$5,$B$10:$E$10,0),$B357,$C357,$D357,$E357)*Q$6+Q357*Q$7&lt;Q$2,Q$3*Q$4,0)</f>
        <v>0</v>
      </c>
      <c r="DK357" s="0" t="n">
        <f aca="false">IF(CHOOSE(MATCH(R$5,$B$10:$E$10,0),$B357,$C357,$D357,$E357)*R$6+R357*R$7&lt;R$2,R$3*R$4,0)</f>
        <v>0</v>
      </c>
      <c r="DL357" s="0" t="n">
        <f aca="false">IF(CHOOSE(MATCH(S$5,$B$10:$E$10,0),$B357,$C357,$D357,$E357)*S$6+S357*S$7&lt;S$2,S$3*S$4,0)</f>
        <v>0</v>
      </c>
      <c r="DM357" s="0" t="n">
        <f aca="false">IF(CHOOSE(MATCH(T$5,$B$10:$E$10,0),$B357,$C357,$D357,$E357)*T$6+T357*T$7&lt;T$2,T$3*T$4,0)</f>
        <v>0</v>
      </c>
      <c r="DN357" s="0" t="n">
        <f aca="false">IF(CHOOSE(MATCH(U$5,$B$10:$E$10,0),$B357,$C357,$D357,$E357)*U$6+U357*U$7&lt;U$2,U$3*U$4,0)</f>
        <v>0</v>
      </c>
      <c r="DO357" s="0" t="n">
        <f aca="false">IF(CHOOSE(MATCH(V$5,$B$10:$E$10,0),$B357,$C357,$D357,$E357)*V$6+V357*V$7&lt;V$2,V$3*V$4,0)</f>
        <v>0</v>
      </c>
      <c r="DP357" s="0" t="n">
        <f aca="false">IF(CHOOSE(MATCH(W$5,$B$10:$E$10,0),$B357,$C357,$D357,$E357)*W$6+W357*W$7&lt;W$2,W$3*W$4,0)</f>
        <v>0</v>
      </c>
      <c r="DQ357" s="0" t="n">
        <f aca="false">IF(CHOOSE(MATCH(X$5,$B$10:$E$10,0),$B357,$C357,$D357,$E357)*X$6+X357*X$7&lt;X$2,X$3*X$4,0)</f>
        <v>0</v>
      </c>
      <c r="DR357" s="0" t="n">
        <f aca="false">IF(CHOOSE(MATCH(Y$5,$B$10:$E$10,0),$B357,$C357,$D357,$E357)*Y$6+Y357*Y$7&lt;Y$2,Y$3*Y$4,0)</f>
        <v>0</v>
      </c>
      <c r="DS357" s="0" t="n">
        <f aca="false">IF(CHOOSE(MATCH(Z$5,$B$10:$E$10,0),$B357,$C357,$D357,$E357)*Z$6+Z357*Z$7&lt;Z$2,Z$3*Z$4,0)</f>
        <v>0</v>
      </c>
      <c r="DT357" s="0" t="n">
        <f aca="false">IF(CHOOSE(MATCH(AA$5,$B$10:$E$10,0),$B357,$C357,$D357,$E357)*AA$6+AA357*AA$7&lt;AA$2,AA$3*AA$4,0)</f>
        <v>0</v>
      </c>
      <c r="DU357" s="0" t="n">
        <f aca="false">IF(CHOOSE(MATCH(AB$5,$B$10:$E$10,0),$B357,$C357,$D357,$E357)*AB$6+AB357*AB$7&lt;AB$2,AB$3*AB$4,0)</f>
        <v>0</v>
      </c>
      <c r="DV357" s="0" t="n">
        <f aca="false">IF(CHOOSE(MATCH(AC$5,$B$10:$E$10,0),$B357,$C357,$D357,$E357)*AC$6+AC357*AC$7&lt;AC$2,AC$3*AC$4,0)</f>
        <v>0</v>
      </c>
      <c r="DW357" s="0" t="n">
        <f aca="false">IF(CHOOSE(MATCH(AD$5,$B$10:$E$10,0),$B357,$C357,$D357,$E357)*AD$6+AD357*AD$7&lt;AD$2,AD$3*AD$4,0)</f>
        <v>0</v>
      </c>
      <c r="DX357" s="0" t="n">
        <f aca="false">IF(CHOOSE(MATCH(AE$5,$B$10:$E$10,0),$B357,$C357,$D357,$E357)*AE$6+AE357*AE$7&lt;AE$2,AE$3*AE$4,0)</f>
        <v>0</v>
      </c>
      <c r="DY357" s="0" t="n">
        <f aca="false">IF(CHOOSE(MATCH(AF$5,$B$10:$E$10,0),$B357,$C357,$D357,$E357)*AF$6+AF357*AF$7&lt;AF$2,AF$3*AF$4,0)</f>
        <v>0</v>
      </c>
      <c r="DZ357" s="0" t="n">
        <f aca="false">IF(CHOOSE(MATCH(AG$5,$B$10:$E$10,0),$B357,$C357,$D357,$E357)*AG$6+AG357*AG$7&lt;AG$2,AG$3*AG$4,0)</f>
        <v>0</v>
      </c>
      <c r="EA357" s="0" t="n">
        <f aca="false">IF(CHOOSE(MATCH(AH$5,$B$10:$E$10,0),$B357,$C357,$D357,$E357)*AH$6+AH357*AH$7&lt;AH$2,AH$3*AH$4,0)</f>
        <v>0</v>
      </c>
      <c r="EB357" s="0" t="n">
        <f aca="false">IF(CHOOSE(MATCH(AI$5,$B$10:$E$10,0),$B357,$C357,$D357,$E357)*AI$6+AI357*AI$7&lt;AI$2,AI$3*AI$4,0)</f>
        <v>0</v>
      </c>
      <c r="EC357" s="0" t="n">
        <f aca="false">IF(CHOOSE(MATCH(AJ$5,$B$10:$E$10,0),$B357,$C357,$D357,$E357)*AJ$6+AJ357*AJ$7&lt;AJ$2,AJ$3*AJ$4,0)</f>
        <v>0</v>
      </c>
      <c r="ED357" s="0" t="n">
        <f aca="false">IF(CHOOSE(MATCH(AK$5,$B$10:$E$10,0),$B357,$C357,$D357,$E357)*AK$6+AK357*AK$7&lt;AK$2,AK$3*AK$4,0)</f>
        <v>0</v>
      </c>
      <c r="EE357" s="0" t="n">
        <f aca="false">IF(CHOOSE(MATCH(AL$5,$B$10:$E$10,0),$B357,$C357,$D357,$E357)*AL$6+AL357*AL$7&lt;AL$2,AL$3*AL$4,0)</f>
        <v>0</v>
      </c>
      <c r="EF357" s="0" t="n">
        <f aca="false">IF(CHOOSE(MATCH(AM$5,$B$10:$E$10,0),$B357,$C357,$D357,$E357)*AM$6+AM357*AM$7&lt;AM$2,AM$3*AM$4,0)</f>
        <v>0</v>
      </c>
      <c r="EG357" s="0" t="n">
        <f aca="false">IF(CHOOSE(MATCH(AN$5,$B$10:$E$10,0),$B357,$C357,$D357,$E357)*AN$6+AN357*AN$7&lt;AN$2,AN$3*AN$4,0)</f>
        <v>0</v>
      </c>
      <c r="EH357" s="0" t="n">
        <f aca="false">IF(CHOOSE(MATCH(AO$5,$B$10:$E$10,0),$B357,$C357,$D357,$E357)*AO$6+AO357*AO$7&lt;AO$2,AO$3*AO$4,0)</f>
        <v>0</v>
      </c>
      <c r="EI357" s="0" t="n">
        <f aca="false">IF(CHOOSE(MATCH(AP$5,$B$10:$E$10,0),$B357,$C357,$D357,$E357)*AP$6+AP357*AP$7&lt;AP$2,AP$3*AP$4,0)</f>
        <v>0</v>
      </c>
      <c r="EJ357" s="0" t="n">
        <f aca="false">IF(CHOOSE(MATCH(AQ$5,$B$10:$E$10,0),$B357,$C357,$D357,$E357)*AQ$6+AQ357*AQ$7&lt;AQ$2,AQ$3*AQ$4,0)</f>
        <v>0</v>
      </c>
      <c r="EK357" s="0" t="n">
        <f aca="false">IF(CHOOSE(MATCH(AR$5,$B$10:$E$10,0),$B357,$C357,$D357,$E357)*AR$6+AR357*AR$7&lt;AR$2,AR$3*AR$4,0)</f>
        <v>0</v>
      </c>
      <c r="EL357" s="0" t="n">
        <f aca="false">IF(CHOOSE(MATCH(AS$5,$B$10:$E$10,0),$B357,$C357,$D357,$E357)*AS$6+AS357*AS$7&lt;AS$2,AS$3*AS$4,0)</f>
        <v>0</v>
      </c>
      <c r="EM357" s="0" t="n">
        <f aca="false">IF(CHOOSE(MATCH(AT$5,$B$10:$E$10,0),$B357,$C357,$D357,$E357)*AT$6+AT357*AT$7&lt;AT$2,AT$3*AT$4,0)</f>
        <v>0</v>
      </c>
      <c r="EN357" s="0" t="n">
        <f aca="false">IF(CHOOSE(MATCH(AU$5,$B$10:$E$10,0),$B357,$C357,$D357,$E357)*AU$6+AU357*AU$7&lt;AU$2,AU$3*AU$4,0)</f>
        <v>0</v>
      </c>
      <c r="EO357" s="0" t="n">
        <f aca="false">IF(CHOOSE(MATCH(AV$5,$B$10:$E$10,0),$B357,$C357,$D357,$E357)*AV$6+AV357*AV$7&lt;AV$2,AV$3*AV$4,0)</f>
        <v>0</v>
      </c>
      <c r="EP357" s="0" t="n">
        <f aca="false">IF(CHOOSE(MATCH(AW$5,$B$10:$E$10,0),$B357,$C357,$D357,$E357)*AW$6+AW357*AW$7&lt;AW$2,AW$3*AW$4,0)</f>
        <v>0</v>
      </c>
      <c r="EQ357" s="0" t="n">
        <f aca="false">IF(CHOOSE(MATCH(AX$5,$B$10:$E$10,0),$B357,$C357,$D357,$E357)*AX$6+AX357*AX$7&lt;AX$2,AX$3*AX$4,0)</f>
        <v>0</v>
      </c>
      <c r="ER357" s="0" t="n">
        <f aca="false">IF(CHOOSE(MATCH(AY$5,$B$10:$E$10,0),$B357,$C357,$D357,$E357)*AY$6+AY357*AY$7&lt;AY$2,AY$3*AY$4,0)</f>
        <v>0</v>
      </c>
      <c r="ES357" s="0" t="n">
        <f aca="false">IF(CHOOSE(MATCH(AZ$5,$B$10:$E$10,0),$B357,$C357,$D357,$E357)*AZ$6+AZ357*AZ$7&lt;AZ$2,AZ$3*AZ$4,0)</f>
        <v>0</v>
      </c>
      <c r="ET357" s="0" t="n">
        <f aca="false">IF(CHOOSE(MATCH(BA$5,$B$10:$E$10,0),$B357,$C357,$D357,$E357)*BA$6+BA357*BA$7&lt;BA$2,BA$3*BA$4,0)</f>
        <v>0</v>
      </c>
      <c r="EU357" s="0" t="n">
        <f aca="false">IF(CHOOSE(MATCH(BB$5,$B$10:$E$10,0),$B357,$C357,$D357,$E357)*BB$6+BB357*BB$7&lt;BB$2,BB$3*BB$4,0)</f>
        <v>0</v>
      </c>
      <c r="EV357" s="0" t="n">
        <f aca="false">IF(CHOOSE(MATCH(BC$5,$B$10:$E$10,0),$B357,$C357,$D357,$E357)*BC$6+BC357*BC$7&lt;BC$2,BC$3*BC$4,0)</f>
        <v>0</v>
      </c>
      <c r="EW357" s="0" t="n">
        <f aca="false">IF(CHOOSE(MATCH(BD$5,$B$10:$E$10,0),$B357,$C357,$D357,$E357)*BD$6+BD357*BD$7&lt;BD$2,BD$3*BD$4,0)</f>
        <v>0</v>
      </c>
      <c r="EX357" s="0" t="n">
        <f aca="false">IF(CHOOSE(MATCH(BE$5,$B$10:$E$10,0),$B357,$C357,$D357,$E357)*BE$6+BE357*BE$7&lt;BE$2,BE$3*BE$4,0)</f>
        <v>0</v>
      </c>
      <c r="EY357" s="0" t="n">
        <f aca="false">IF(CHOOSE(MATCH(BF$5,$B$10:$E$10,0),$B357,$C357,$D357,$E357)*BF$6+BF357*BF$7&lt;BF$2,BF$3*BF$4,0)</f>
        <v>0</v>
      </c>
      <c r="EZ357" s="0" t="n">
        <f aca="false">IF(CHOOSE(MATCH(BG$5,$B$10:$E$10,0),$B357,$C357,$D357,$E357)*BG$6+BG357*BG$7&lt;BG$2,BG$3*BG$4,0)</f>
        <v>0</v>
      </c>
      <c r="FA357" s="0" t="n">
        <f aca="false">IF(CHOOSE(MATCH(BH$5,$B$10:$E$10,0),$B357,$C357,$D357,$E357)*BH$6+BH357*BH$7&lt;BH$2,BH$3*BH$4,0)</f>
        <v>0</v>
      </c>
      <c r="FB357" s="0" t="n">
        <f aca="false">IF(CHOOSE(MATCH(BI$5,$B$10:$E$10,0),$B357,$C357,$D357,$E357)*BI$6+BI357*BI$7&lt;BI$2,BI$3*BI$4,0)</f>
        <v>0</v>
      </c>
      <c r="FC357" s="0" t="n">
        <f aca="false">IF(CHOOSE(MATCH(BJ$5,$B$10:$E$10,0),$B357,$C357,$D357,$E357)*BJ$6+BJ357*BJ$7&lt;BJ$2,BJ$3*BJ$4,0)</f>
        <v>0</v>
      </c>
      <c r="FD357" s="0" t="n">
        <f aca="false">IF(CHOOSE(MATCH(BK$5,$B$10:$E$10,0),$B357,$C357,$D357,$E357)*BK$6+BK357*BK$7&lt;BK$2,BK$3*BK$4,0)</f>
        <v>0</v>
      </c>
      <c r="FE357" s="0" t="n">
        <f aca="false">IF(CHOOSE(MATCH(BL$5,$B$10:$E$10,0),$B357,$C357,$D357,$E357)*BL$6+BL357*BL$7&lt;BL$2,BL$3*BL$4,0)</f>
        <v>0</v>
      </c>
      <c r="FF357" s="0" t="n">
        <f aca="false">IF(CHOOSE(MATCH(BM$5,$B$10:$E$10,0),$B357,$C357,$D357,$E357)*BM$6+BM357*BM$7&lt;BM$2,BM$3*BM$4,0)</f>
        <v>0</v>
      </c>
      <c r="FG357" s="0" t="n">
        <f aca="false">IF(CHOOSE(MATCH(BN$5,$B$10:$E$10,0),$B357,$C357,$D357,$E357)*BN$6+BN357*BN$7&lt;BN$2,BN$3*BN$4,0)</f>
        <v>0</v>
      </c>
      <c r="FH357" s="0" t="n">
        <f aca="false">IF(CHOOSE(MATCH(BO$5,$B$10:$E$10,0),$B357,$C357,$D357,$E357)*BO$6+BO357*BO$7&lt;BO$2,BO$3*BO$4,0)</f>
        <v>0</v>
      </c>
      <c r="FI357" s="0" t="n">
        <f aca="false">IF(CHOOSE(MATCH(BP$5,$B$10:$E$10,0),$B357,$C357,$D357,$E357)*BP$6+BP357*BP$7&lt;BP$2,BP$3*BP$4,0)</f>
        <v>0</v>
      </c>
      <c r="FJ357" s="0" t="n">
        <f aca="false">IF(CHOOSE(MATCH(BQ$5,$B$10:$E$10,0),$B357,$C357,$D357,$E357)*BQ$6+BQ357*BQ$7&lt;BQ$2,BQ$3*BQ$4,0)</f>
        <v>0</v>
      </c>
      <c r="FK357" s="0" t="n">
        <f aca="false">IF(CHOOSE(MATCH(BR$5,$B$10:$E$10,0),$B357,$C357,$D357,$E357)*BR$6+BR357*BR$7&lt;BR$2,BR$3*BR$4,0)</f>
        <v>0</v>
      </c>
      <c r="FL357" s="0" t="n">
        <f aca="false">IF(CHOOSE(MATCH(BS$5,$B$10:$E$10,0),$B357,$C357,$D357,$E357)*BS$6+BS357*BS$7&lt;BS$2,BS$3*BS$4,0)</f>
        <v>0</v>
      </c>
      <c r="FM357" s="0" t="n">
        <f aca="false">IF(CHOOSE(MATCH(BT$5,$B$10:$E$10,0),$B357,$C357,$D357,$E357)*BT$6+BT357*BT$7&lt;BT$2,BT$3*BT$4,0)</f>
        <v>0</v>
      </c>
      <c r="FN357" s="0" t="n">
        <f aca="false">IF(CHOOSE(MATCH(BU$5,$B$10:$E$10,0),$B357,$C357,$D357,$E357)*BU$6+BU357*BU$7&lt;BU$2,BU$3*BU$4,0)</f>
        <v>0</v>
      </c>
      <c r="FO357" s="0" t="n">
        <f aca="false">IF(CHOOSE(MATCH(BV$5,$B$10:$E$10,0),$B357,$C357,$D357,$E357)*BV$6+BV357*BV$7&lt;BV$2,BV$3*BV$4,0)</f>
        <v>0</v>
      </c>
      <c r="FP357" s="0" t="n">
        <f aca="false">IF(CHOOSE(MATCH(BW$5,$B$10:$E$10,0),$B357,$C357,$D357,$E357)*BW$6+BW357*BW$7&lt;BW$2,BW$3*BW$4,0)</f>
        <v>0</v>
      </c>
      <c r="FQ357" s="0" t="n">
        <f aca="false">IF(CHOOSE(MATCH(BX$5,$B$10:$E$10,0),$B357,$C357,$D357,$E357)*BX$6+BX357*BX$7&lt;BX$2,BX$3*BX$4,0)</f>
        <v>0</v>
      </c>
      <c r="FR357" s="0" t="n">
        <f aca="false">IF(CHOOSE(MATCH(BY$5,$B$10:$E$10,0),$B357,$C357,$D357,$E357)*BY$6+BY357*BY$7&lt;BY$2,BY$3*BY$4,0)</f>
        <v>0</v>
      </c>
      <c r="FS357" s="0" t="n">
        <f aca="false">IF(CHOOSE(MATCH(BZ$5,$B$10:$E$10,0),$B357,$C357,$D357,$E357)*BZ$6+BZ357*BZ$7&lt;BZ$2,BZ$3*BZ$4,0)</f>
        <v>0</v>
      </c>
      <c r="FT357" s="0" t="n">
        <f aca="false">IF(CHOOSE(MATCH(CA$5,$B$10:$E$10,0),$B357,$C357,$D357,$E357)*CA$6+CA357*CA$7&lt;CA$2,CA$3*CA$4,0)</f>
        <v>0</v>
      </c>
      <c r="FU357" s="0" t="n">
        <f aca="false">IF(CHOOSE(MATCH(CB$5,$B$10:$E$10,0),$B357,$C357,$D357,$E357)*CB$6+CB357*CB$7&lt;CB$2,CB$3*CB$4,0)</f>
        <v>0</v>
      </c>
      <c r="FV357" s="0" t="n">
        <f aca="false">IF(CHOOSE(MATCH(CC$5,$B$10:$E$10,0),$B357,$C357,$D357,$E357)*CC$6+CC357*CC$7&lt;CC$2,CC$3*CC$4,0)</f>
        <v>0</v>
      </c>
      <c r="FW357" s="0" t="n">
        <f aca="false">IF(CHOOSE(MATCH(CD$5,$B$10:$E$10,0),$B357,$C357,$D357,$E357)*CD$6+CD357*CD$7&lt;CD$2,CD$3*CD$4,0)</f>
        <v>0</v>
      </c>
      <c r="FX357" s="0" t="n">
        <f aca="false">IF(CHOOSE(MATCH(CE$5,$B$10:$E$10,0),$B357,$C357,$D357,$E357)*CE$6+CE357*CE$7&lt;CE$2,CE$3*CE$4,0)</f>
        <v>0</v>
      </c>
      <c r="FY357" s="0" t="n">
        <f aca="false">IF(CHOOSE(MATCH(CF$5,$B$10:$E$10,0),$B357,$C357,$D357,$E357)*CF$6+CF357*CF$7&lt;CF$2,CF$3*CF$4,0)</f>
        <v>0</v>
      </c>
      <c r="FZ357" s="0" t="n">
        <f aca="false">IF(CHOOSE(MATCH(CG$5,$B$10:$E$10,0),$B357,$C357,$D357,$E357)*CG$6+CG357*CG$7&lt;CG$2,CG$3*CG$4,0)</f>
        <v>0</v>
      </c>
      <c r="GA357" s="0" t="n">
        <f aca="false">IF(CHOOSE(MATCH(CH$5,$B$10:$E$10,0),$B357,$C357,$D357,$E357)*CH$6+CH357*CH$7&lt;CH$2,CH$3*CH$4,0)</f>
        <v>0</v>
      </c>
      <c r="GB357" s="0" t="n">
        <f aca="false">IF(CHOOSE(MATCH(CI$5,$B$10:$E$10,0),$B357,$C357,$D357,$E357)*CI$6+CI357*CI$7&lt;CI$2,CI$3*CI$4,0)</f>
        <v>0</v>
      </c>
      <c r="GC357" s="0" t="n">
        <f aca="false">IF(CHOOSE(MATCH(CJ$5,$B$10:$E$10,0),$B357,$C357,$D357,$E357)*CJ$6+CJ357*CJ$7&lt;CJ$2,CJ$3*CJ$4,0)</f>
        <v>0</v>
      </c>
      <c r="GD357" s="0" t="n">
        <f aca="false">IF(CHOOSE(MATCH(CK$5,$B$10:$E$10,0),$B357,$C357,$D357,$E357)*CK$6+CK357*CK$7&lt;CK$2,CK$3*CK$4,0)</f>
        <v>0</v>
      </c>
      <c r="GE357" s="0" t="n">
        <f aca="false">IF(CHOOSE(MATCH(CL$5,$B$10:$E$10,0),$B357,$C357,$D357,$E357)*CL$6+CL357*CL$7&lt;CL$2,CL$3*CL$4,0)</f>
        <v>0</v>
      </c>
      <c r="GF357" s="0" t="n">
        <f aca="false">IF(CHOOSE(MATCH(CM$5,$B$10:$E$10,0),$B357,$C357,$D357,$E357)*CM$6+CM357*CM$7&lt;CM$2,CM$3*CM$4,0)</f>
        <v>0</v>
      </c>
      <c r="GG357" s="0" t="n">
        <f aca="false">IF(CHOOSE(MATCH(CN$5,$B$10:$E$10,0),$B357,$C357,$D357,$E357)*CN$6+CN357*CN$7&lt;CN$2,CN$3*CN$4,0)</f>
        <v>0</v>
      </c>
      <c r="GH357" s="0" t="n">
        <f aca="false">IF(CHOOSE(MATCH(CO$5,$B$10:$E$10,0),$B357,$C357,$D357,$E357)*CO$6+CO357*CO$7&lt;CO$2,CO$3*CO$4,0)</f>
        <v>0</v>
      </c>
      <c r="GI357" s="0" t="n">
        <f aca="false">IF(CHOOSE(MATCH(CP$5,$B$10:$E$10,0),$B357,$C357,$D357,$E357)*CP$6+CP357*CP$7&lt;CP$2,CP$3*CP$4,0)</f>
        <v>0</v>
      </c>
      <c r="GJ357" s="0" t="n">
        <f aca="false">IF(CHOOSE(MATCH(CQ$5,$B$10:$E$10,0),$B357,$C357,$D357,$E357)*CQ$6+CQ357*CQ$7&lt;CQ$2,CQ$3*CQ$4,0)</f>
        <v>0</v>
      </c>
      <c r="GK357" s="0" t="n">
        <f aca="false">IF(CHOOSE(MATCH(CR$5,$B$10:$E$10,0),$B357,$C357,$D357,$E357)*CR$6+CR357*CR$7&lt;CR$2,CR$3*CR$4,0)</f>
        <v>0</v>
      </c>
      <c r="GL357" s="0" t="n">
        <f aca="false">IF(CHOOSE(MATCH(CS$5,$B$10:$E$10,0),$B357,$C357,$D357,$E357)*CS$6+CS357*CS$7&lt;CS$2,CS$3*CS$4,0)</f>
        <v>0</v>
      </c>
      <c r="GM357" s="0" t="n">
        <f aca="false">IF(CHOOSE(MATCH(CT$5,$B$10:$E$10,0),$B357,$C357,$D357,$E357)*CT$6+CT357*CT$7&lt;CT$2,CT$3*CT$4,0)</f>
        <v>0</v>
      </c>
      <c r="GN357" s="0" t="n">
        <f aca="false">IF(CHOOSE(MATCH(CU$5,$B$10:$E$10,0),$B357,$C357,$D357,$E357)*CU$6+CU357*CU$7&lt;CU$2,CU$3*CU$4,0)</f>
        <v>0</v>
      </c>
      <c r="GO357" s="0" t="n">
        <f aca="false">IF(CHOOSE(MATCH(CV$5,$B$10:$E$10,0),$B357,$C357,$D357,$E357)*CV$6+CV357*CV$7&lt;CV$2,CV$3*CV$4,0)</f>
        <v>0</v>
      </c>
      <c r="GP357" s="0" t="n">
        <f aca="false">IF(CHOOSE(MATCH(CW$5,$B$10:$E$10,0),$B357,$C357,$D357,$E357)*CW$6+CW357*CW$7&lt;CW$2,CW$3*CW$4,0)</f>
        <v>0</v>
      </c>
      <c r="GQ357" s="0" t="n">
        <f aca="false">IF(CHOOSE(MATCH(CX$5,$B$10:$E$10,0),$B357,$C357,$D357,$E357)*CX$6+CX357*CX$7&lt;CX$2,CX$3*CX$4,0)</f>
        <v>0</v>
      </c>
      <c r="GS357" s="0" t="n">
        <f aca="false">SUM(CZ357:GQ357)</f>
        <v>0</v>
      </c>
      <c r="GT357" s="0" t="n">
        <f aca="false">IF(GS357&gt;$GS$6,1,0)</f>
        <v>0</v>
      </c>
    </row>
    <row r="358" customFormat="false" ht="14" hidden="false" customHeight="false" outlineLevel="0" collapsed="false">
      <c r="A358" s="0" t="n">
        <v>348</v>
      </c>
      <c r="B358" s="0" t="n">
        <v>-0.972574169059694</v>
      </c>
      <c r="C358" s="0" t="n">
        <v>-0.528721337752617</v>
      </c>
      <c r="D358" s="0" t="n">
        <v>0.503928296793046</v>
      </c>
      <c r="E358" s="0" t="n">
        <v>-1.01246449057728</v>
      </c>
      <c r="G358" s="0" t="n">
        <v>0.00363343133358285</v>
      </c>
      <c r="H358" s="0" t="n">
        <v>2.03783201868646</v>
      </c>
      <c r="I358" s="0" t="n">
        <v>-1.4161105355015</v>
      </c>
      <c r="J358" s="0" t="n">
        <v>0.296793132292805</v>
      </c>
      <c r="K358" s="0" t="n">
        <v>0.510503923578654</v>
      </c>
      <c r="L358" s="0" t="n">
        <v>-0.589996034250362</v>
      </c>
      <c r="M358" s="0" t="n">
        <v>1.18914613267407</v>
      </c>
      <c r="N358" s="0" t="n">
        <v>-1.33365347210201</v>
      </c>
      <c r="O358" s="0" t="n">
        <v>0.384204668080201</v>
      </c>
      <c r="P358" s="0" t="n">
        <v>-1.00475972431013</v>
      </c>
      <c r="Q358" s="0" t="n">
        <v>-0.299112343782326</v>
      </c>
      <c r="R358" s="0" t="n">
        <v>-1.50166670209728</v>
      </c>
      <c r="S358" s="0" t="n">
        <v>0.31161562219495</v>
      </c>
      <c r="T358" s="0" t="n">
        <v>0.189972979569575</v>
      </c>
      <c r="U358" s="0" t="n">
        <v>-2.02996488951612</v>
      </c>
      <c r="V358" s="0" t="n">
        <v>0.74715444497997</v>
      </c>
      <c r="W358" s="0" t="n">
        <v>0.648662989988225</v>
      </c>
      <c r="X358" s="0" t="n">
        <v>-0.858242401591269</v>
      </c>
      <c r="Y358" s="0" t="n">
        <v>-1.00210399978096</v>
      </c>
      <c r="Z358" s="0" t="n">
        <v>0.189972979569575</v>
      </c>
      <c r="AA358" s="0" t="n">
        <v>-1.4270381143433</v>
      </c>
      <c r="AB358" s="0" t="n">
        <v>0.859790816321038</v>
      </c>
      <c r="AC358" s="0" t="n">
        <v>1.61888237926178</v>
      </c>
      <c r="AD358" s="0" t="n">
        <v>1.81145423994167</v>
      </c>
      <c r="AE358" s="0" t="n">
        <v>0.852617176860804</v>
      </c>
      <c r="AF358" s="0" t="n">
        <v>-0.143736542668194</v>
      </c>
      <c r="AG358" s="0" t="n">
        <v>-1.41777945827926</v>
      </c>
      <c r="AH358" s="0" t="n">
        <v>1.7175443645101</v>
      </c>
      <c r="AI358" s="0" t="n">
        <v>-1.17514446174027</v>
      </c>
      <c r="AJ358" s="0" t="n">
        <v>-0.6107916306064</v>
      </c>
      <c r="AK358" s="0" t="n">
        <v>-0.569814346818021</v>
      </c>
      <c r="AL358" s="0" t="n">
        <v>-0.867232756718295</v>
      </c>
      <c r="AM358" s="0" t="n">
        <v>-1.4270381143433</v>
      </c>
      <c r="AN358" s="0" t="n">
        <v>0.586630903853802</v>
      </c>
      <c r="AO358" s="0" t="n">
        <v>-1.94259882846382</v>
      </c>
      <c r="AP358" s="0" t="n">
        <v>0.0444219949713443</v>
      </c>
      <c r="AQ358" s="0" t="n">
        <v>1.78524715011008</v>
      </c>
      <c r="AR358" s="0" t="n">
        <v>1.67003236128949</v>
      </c>
      <c r="AS358" s="0" t="n">
        <v>-0.668906068312936</v>
      </c>
      <c r="AT358" s="0" t="n">
        <v>-0.472264218842611</v>
      </c>
      <c r="AU358" s="0" t="n">
        <v>-0.205732249014545</v>
      </c>
      <c r="AV358" s="0" t="n">
        <v>-1.08201902548899</v>
      </c>
      <c r="AW358" s="0" t="n">
        <v>0.378527147404384</v>
      </c>
      <c r="AX358" s="0" t="n">
        <v>-0.246228637479362</v>
      </c>
      <c r="AY358" s="0" t="n">
        <v>1.42576936923433</v>
      </c>
      <c r="AZ358" s="0" t="n">
        <v>0.348452431353508</v>
      </c>
      <c r="BA358" s="0" t="n">
        <v>-0.58972318583983</v>
      </c>
      <c r="BB358" s="0" t="n">
        <v>0.527044221598771</v>
      </c>
      <c r="BC358" s="0" t="n">
        <v>0.899208316695876</v>
      </c>
      <c r="BD358" s="0" t="n">
        <v>0.0907368757907534</v>
      </c>
      <c r="BE358" s="0" t="n">
        <v>-1.95124812307768</v>
      </c>
      <c r="BF358" s="0" t="n">
        <v>0.17589400158613</v>
      </c>
      <c r="BG358" s="0" t="n">
        <v>0.016561898519285</v>
      </c>
      <c r="BH358" s="0" t="n">
        <v>0.430587761002244</v>
      </c>
      <c r="BI358" s="0" t="n">
        <v>0.636812274024123</v>
      </c>
      <c r="BJ358" s="0" t="n">
        <v>2.12082341022324</v>
      </c>
      <c r="BK358" s="0" t="n">
        <v>-1.84564669325482</v>
      </c>
      <c r="BL358" s="0" t="n">
        <v>0.11172915037605</v>
      </c>
      <c r="BM358" s="0" t="n">
        <v>-0.0457237092632568</v>
      </c>
      <c r="BN358" s="0" t="n">
        <v>-0.289206809611642</v>
      </c>
      <c r="BO358" s="0" t="n">
        <v>0.293357516056858</v>
      </c>
      <c r="BP358" s="0" t="n">
        <v>-0.449381332146004</v>
      </c>
      <c r="BQ358" s="0" t="n">
        <v>0.910149537958205</v>
      </c>
      <c r="BR358" s="0" t="n">
        <v>0.000268300937023014</v>
      </c>
      <c r="BS358" s="0" t="n">
        <v>-0.308644985125284</v>
      </c>
      <c r="BT358" s="0" t="n">
        <v>-0.567206370760687</v>
      </c>
      <c r="BU358" s="0" t="n">
        <v>0.00485783857584465</v>
      </c>
      <c r="BV358" s="0" t="n">
        <v>1.0440612641105</v>
      </c>
      <c r="BW358" s="0" t="n">
        <v>1.16891214929638</v>
      </c>
      <c r="BX358" s="0" t="n">
        <v>0.999075382424053</v>
      </c>
      <c r="BY358" s="0" t="n">
        <v>0.0132729383039987</v>
      </c>
      <c r="BZ358" s="0" t="n">
        <v>-0.479460595670389</v>
      </c>
      <c r="CA358" s="0" t="n">
        <v>0.267100404016674</v>
      </c>
      <c r="CB358" s="0" t="n">
        <v>0.475002934763324</v>
      </c>
      <c r="CC358" s="0" t="n">
        <v>0.795148480392527</v>
      </c>
      <c r="CD358" s="0" t="n">
        <v>-0.134622268888052</v>
      </c>
      <c r="CE358" s="0" t="n">
        <v>-1.22141045721946</v>
      </c>
      <c r="CF358" s="0" t="n">
        <v>-2.51144228968769</v>
      </c>
      <c r="CG358" s="0" t="n">
        <v>0.511288362758933</v>
      </c>
      <c r="CH358" s="0" t="n">
        <v>1.18527623271802</v>
      </c>
      <c r="CI358" s="0" t="n">
        <v>1.4234456102713</v>
      </c>
      <c r="CJ358" s="0" t="n">
        <v>-0.240239614868187</v>
      </c>
      <c r="CK358" s="0" t="n">
        <v>-0.182578787644161</v>
      </c>
      <c r="CL358" s="0" t="n">
        <v>0.260843080468476</v>
      </c>
      <c r="CM358" s="0" t="n">
        <v>1.24166035675444</v>
      </c>
      <c r="CN358" s="0" t="n">
        <v>-0.145669218909461</v>
      </c>
      <c r="CO358" s="0" t="n">
        <v>-0.158438524522353</v>
      </c>
      <c r="CP358" s="0" t="n">
        <v>-0.456161615147721</v>
      </c>
      <c r="CQ358" s="0" t="n">
        <v>-1.05294247987331</v>
      </c>
      <c r="CR358" s="0" t="n">
        <v>-0.169681015904644</v>
      </c>
      <c r="CS358" s="0" t="n">
        <v>-0.815248313301709</v>
      </c>
      <c r="CT358" s="0" t="n">
        <v>0.856805399962468</v>
      </c>
      <c r="CU358" s="0" t="n">
        <v>-0.586086343901116</v>
      </c>
      <c r="CV358" s="0" t="n">
        <v>-0.0659508714306867</v>
      </c>
      <c r="CW358" s="0" t="n">
        <v>-0.547547642781865</v>
      </c>
      <c r="CX358" s="0" t="n">
        <v>-0.382310645363759</v>
      </c>
      <c r="CZ358" s="0" t="n">
        <f aca="false">IF(CHOOSE(MATCH(G$5,$B$10:$E$10,0),$B358,$C358,$D358,$E358)*G$6+G358*G$7&lt;G$2,G$3*G$4,0)</f>
        <v>0</v>
      </c>
      <c r="DA358" s="0" t="n">
        <f aca="false">IF(CHOOSE(MATCH(H$5,$B$10:$E$10,0),$B358,$C358,$D358,$E358)*H$6+H358*H$7&lt;H$2,H$3*H$4,0)</f>
        <v>0</v>
      </c>
      <c r="DB358" s="0" t="n">
        <f aca="false">IF(CHOOSE(MATCH(I$5,$B$10:$E$10,0),$B358,$C358,$D358,$E358)*I$6+I358*I$7&lt;I$2,I$3*I$4,0)</f>
        <v>0</v>
      </c>
      <c r="DC358" s="0" t="n">
        <f aca="false">IF(CHOOSE(MATCH(J$5,$B$10:$E$10,0),$B358,$C358,$D358,$E358)*J$6+J358*J$7&lt;J$2,J$3*J$4,0)</f>
        <v>0</v>
      </c>
      <c r="DD358" s="0" t="n">
        <f aca="false">IF(CHOOSE(MATCH(K$5,$B$10:$E$10,0),$B358,$C358,$D358,$E358)*K$6+K358*K$7&lt;K$2,K$3*K$4,0)</f>
        <v>0</v>
      </c>
      <c r="DE358" s="0" t="n">
        <f aca="false">IF(CHOOSE(MATCH(L$5,$B$10:$E$10,0),$B358,$C358,$D358,$E358)*L$6+L358*L$7&lt;L$2,L$3*L$4,0)</f>
        <v>0</v>
      </c>
      <c r="DF358" s="0" t="n">
        <f aca="false">IF(CHOOSE(MATCH(M$5,$B$10:$E$10,0),$B358,$C358,$D358,$E358)*M$6+M358*M$7&lt;M$2,M$3*M$4,0)</f>
        <v>0</v>
      </c>
      <c r="DG358" s="0" t="n">
        <f aca="false">IF(CHOOSE(MATCH(N$5,$B$10:$E$10,0),$B358,$C358,$D358,$E358)*N$6+N358*N$7&lt;N$2,N$3*N$4,0)</f>
        <v>0</v>
      </c>
      <c r="DH358" s="0" t="n">
        <f aca="false">IF(CHOOSE(MATCH(O$5,$B$10:$E$10,0),$B358,$C358,$D358,$E358)*O$6+O358*O$7&lt;O$2,O$3*O$4,0)</f>
        <v>0</v>
      </c>
      <c r="DI358" s="0" t="n">
        <f aca="false">IF(CHOOSE(MATCH(P$5,$B$10:$E$10,0),$B358,$C358,$D358,$E358)*P$6+P358*P$7&lt;P$2,P$3*P$4,0)</f>
        <v>0</v>
      </c>
      <c r="DJ358" s="0" t="n">
        <f aca="false">IF(CHOOSE(MATCH(Q$5,$B$10:$E$10,0),$B358,$C358,$D358,$E358)*Q$6+Q358*Q$7&lt;Q$2,Q$3*Q$4,0)</f>
        <v>0</v>
      </c>
      <c r="DK358" s="0" t="n">
        <f aca="false">IF(CHOOSE(MATCH(R$5,$B$10:$E$10,0),$B358,$C358,$D358,$E358)*R$6+R358*R$7&lt;R$2,R$3*R$4,0)</f>
        <v>0</v>
      </c>
      <c r="DL358" s="0" t="n">
        <f aca="false">IF(CHOOSE(MATCH(S$5,$B$10:$E$10,0),$B358,$C358,$D358,$E358)*S$6+S358*S$7&lt;S$2,S$3*S$4,0)</f>
        <v>0</v>
      </c>
      <c r="DM358" s="0" t="n">
        <f aca="false">IF(CHOOSE(MATCH(T$5,$B$10:$E$10,0),$B358,$C358,$D358,$E358)*T$6+T358*T$7&lt;T$2,T$3*T$4,0)</f>
        <v>0</v>
      </c>
      <c r="DN358" s="0" t="n">
        <f aca="false">IF(CHOOSE(MATCH(U$5,$B$10:$E$10,0),$B358,$C358,$D358,$E358)*U$6+U358*U$7&lt;U$2,U$3*U$4,0)</f>
        <v>0</v>
      </c>
      <c r="DO358" s="0" t="n">
        <f aca="false">IF(CHOOSE(MATCH(V$5,$B$10:$E$10,0),$B358,$C358,$D358,$E358)*V$6+V358*V$7&lt;V$2,V$3*V$4,0)</f>
        <v>0</v>
      </c>
      <c r="DP358" s="0" t="n">
        <f aca="false">IF(CHOOSE(MATCH(W$5,$B$10:$E$10,0),$B358,$C358,$D358,$E358)*W$6+W358*W$7&lt;W$2,W$3*W$4,0)</f>
        <v>0</v>
      </c>
      <c r="DQ358" s="0" t="n">
        <f aca="false">IF(CHOOSE(MATCH(X$5,$B$10:$E$10,0),$B358,$C358,$D358,$E358)*X$6+X358*X$7&lt;X$2,X$3*X$4,0)</f>
        <v>0</v>
      </c>
      <c r="DR358" s="0" t="n">
        <f aca="false">IF(CHOOSE(MATCH(Y$5,$B$10:$E$10,0),$B358,$C358,$D358,$E358)*Y$6+Y358*Y$7&lt;Y$2,Y$3*Y$4,0)</f>
        <v>0</v>
      </c>
      <c r="DS358" s="0" t="n">
        <f aca="false">IF(CHOOSE(MATCH(Z$5,$B$10:$E$10,0),$B358,$C358,$D358,$E358)*Z$6+Z358*Z$7&lt;Z$2,Z$3*Z$4,0)</f>
        <v>0</v>
      </c>
      <c r="DT358" s="0" t="n">
        <f aca="false">IF(CHOOSE(MATCH(AA$5,$B$10:$E$10,0),$B358,$C358,$D358,$E358)*AA$6+AA358*AA$7&lt;AA$2,AA$3*AA$4,0)</f>
        <v>0</v>
      </c>
      <c r="DU358" s="0" t="n">
        <f aca="false">IF(CHOOSE(MATCH(AB$5,$B$10:$E$10,0),$B358,$C358,$D358,$E358)*AB$6+AB358*AB$7&lt;AB$2,AB$3*AB$4,0)</f>
        <v>0</v>
      </c>
      <c r="DV358" s="0" t="n">
        <f aca="false">IF(CHOOSE(MATCH(AC$5,$B$10:$E$10,0),$B358,$C358,$D358,$E358)*AC$6+AC358*AC$7&lt;AC$2,AC$3*AC$4,0)</f>
        <v>0</v>
      </c>
      <c r="DW358" s="0" t="n">
        <f aca="false">IF(CHOOSE(MATCH(AD$5,$B$10:$E$10,0),$B358,$C358,$D358,$E358)*AD$6+AD358*AD$7&lt;AD$2,AD$3*AD$4,0)</f>
        <v>0</v>
      </c>
      <c r="DX358" s="0" t="n">
        <f aca="false">IF(CHOOSE(MATCH(AE$5,$B$10:$E$10,0),$B358,$C358,$D358,$E358)*AE$6+AE358*AE$7&lt;AE$2,AE$3*AE$4,0)</f>
        <v>0</v>
      </c>
      <c r="DY358" s="0" t="n">
        <f aca="false">IF(CHOOSE(MATCH(AF$5,$B$10:$E$10,0),$B358,$C358,$D358,$E358)*AF$6+AF358*AF$7&lt;AF$2,AF$3*AF$4,0)</f>
        <v>0</v>
      </c>
      <c r="DZ358" s="0" t="n">
        <f aca="false">IF(CHOOSE(MATCH(AG$5,$B$10:$E$10,0),$B358,$C358,$D358,$E358)*AG$6+AG358*AG$7&lt;AG$2,AG$3*AG$4,0)</f>
        <v>0</v>
      </c>
      <c r="EA358" s="0" t="n">
        <f aca="false">IF(CHOOSE(MATCH(AH$5,$B$10:$E$10,0),$B358,$C358,$D358,$E358)*AH$6+AH358*AH$7&lt;AH$2,AH$3*AH$4,0)</f>
        <v>0</v>
      </c>
      <c r="EB358" s="0" t="n">
        <f aca="false">IF(CHOOSE(MATCH(AI$5,$B$10:$E$10,0),$B358,$C358,$D358,$E358)*AI$6+AI358*AI$7&lt;AI$2,AI$3*AI$4,0)</f>
        <v>0</v>
      </c>
      <c r="EC358" s="0" t="n">
        <f aca="false">IF(CHOOSE(MATCH(AJ$5,$B$10:$E$10,0),$B358,$C358,$D358,$E358)*AJ$6+AJ358*AJ$7&lt;AJ$2,AJ$3*AJ$4,0)</f>
        <v>0</v>
      </c>
      <c r="ED358" s="0" t="n">
        <f aca="false">IF(CHOOSE(MATCH(AK$5,$B$10:$E$10,0),$B358,$C358,$D358,$E358)*AK$6+AK358*AK$7&lt;AK$2,AK$3*AK$4,0)</f>
        <v>0</v>
      </c>
      <c r="EE358" s="0" t="n">
        <f aca="false">IF(CHOOSE(MATCH(AL$5,$B$10:$E$10,0),$B358,$C358,$D358,$E358)*AL$6+AL358*AL$7&lt;AL$2,AL$3*AL$4,0)</f>
        <v>0</v>
      </c>
      <c r="EF358" s="0" t="n">
        <f aca="false">IF(CHOOSE(MATCH(AM$5,$B$10:$E$10,0),$B358,$C358,$D358,$E358)*AM$6+AM358*AM$7&lt;AM$2,AM$3*AM$4,0)</f>
        <v>0</v>
      </c>
      <c r="EG358" s="0" t="n">
        <f aca="false">IF(CHOOSE(MATCH(AN$5,$B$10:$E$10,0),$B358,$C358,$D358,$E358)*AN$6+AN358*AN$7&lt;AN$2,AN$3*AN$4,0)</f>
        <v>0</v>
      </c>
      <c r="EH358" s="0" t="n">
        <f aca="false">IF(CHOOSE(MATCH(AO$5,$B$10:$E$10,0),$B358,$C358,$D358,$E358)*AO$6+AO358*AO$7&lt;AO$2,AO$3*AO$4,0)</f>
        <v>0</v>
      </c>
      <c r="EI358" s="0" t="n">
        <f aca="false">IF(CHOOSE(MATCH(AP$5,$B$10:$E$10,0),$B358,$C358,$D358,$E358)*AP$6+AP358*AP$7&lt;AP$2,AP$3*AP$4,0)</f>
        <v>0</v>
      </c>
      <c r="EJ358" s="0" t="n">
        <f aca="false">IF(CHOOSE(MATCH(AQ$5,$B$10:$E$10,0),$B358,$C358,$D358,$E358)*AQ$6+AQ358*AQ$7&lt;AQ$2,AQ$3*AQ$4,0)</f>
        <v>0</v>
      </c>
      <c r="EK358" s="0" t="n">
        <f aca="false">IF(CHOOSE(MATCH(AR$5,$B$10:$E$10,0),$B358,$C358,$D358,$E358)*AR$6+AR358*AR$7&lt;AR$2,AR$3*AR$4,0)</f>
        <v>0</v>
      </c>
      <c r="EL358" s="0" t="n">
        <f aca="false">IF(CHOOSE(MATCH(AS$5,$B$10:$E$10,0),$B358,$C358,$D358,$E358)*AS$6+AS358*AS$7&lt;AS$2,AS$3*AS$4,0)</f>
        <v>0</v>
      </c>
      <c r="EM358" s="0" t="n">
        <f aca="false">IF(CHOOSE(MATCH(AT$5,$B$10:$E$10,0),$B358,$C358,$D358,$E358)*AT$6+AT358*AT$7&lt;AT$2,AT$3*AT$4,0)</f>
        <v>0</v>
      </c>
      <c r="EN358" s="0" t="n">
        <f aca="false">IF(CHOOSE(MATCH(AU$5,$B$10:$E$10,0),$B358,$C358,$D358,$E358)*AU$6+AU358*AU$7&lt;AU$2,AU$3*AU$4,0)</f>
        <v>0</v>
      </c>
      <c r="EO358" s="0" t="n">
        <f aca="false">IF(CHOOSE(MATCH(AV$5,$B$10:$E$10,0),$B358,$C358,$D358,$E358)*AV$6+AV358*AV$7&lt;AV$2,AV$3*AV$4,0)</f>
        <v>0</v>
      </c>
      <c r="EP358" s="0" t="n">
        <f aca="false">IF(CHOOSE(MATCH(AW$5,$B$10:$E$10,0),$B358,$C358,$D358,$E358)*AW$6+AW358*AW$7&lt;AW$2,AW$3*AW$4,0)</f>
        <v>0</v>
      </c>
      <c r="EQ358" s="0" t="n">
        <f aca="false">IF(CHOOSE(MATCH(AX$5,$B$10:$E$10,0),$B358,$C358,$D358,$E358)*AX$6+AX358*AX$7&lt;AX$2,AX$3*AX$4,0)</f>
        <v>0</v>
      </c>
      <c r="ER358" s="0" t="n">
        <f aca="false">IF(CHOOSE(MATCH(AY$5,$B$10:$E$10,0),$B358,$C358,$D358,$E358)*AY$6+AY358*AY$7&lt;AY$2,AY$3*AY$4,0)</f>
        <v>0</v>
      </c>
      <c r="ES358" s="0" t="n">
        <f aca="false">IF(CHOOSE(MATCH(AZ$5,$B$10:$E$10,0),$B358,$C358,$D358,$E358)*AZ$6+AZ358*AZ$7&lt;AZ$2,AZ$3*AZ$4,0)</f>
        <v>0</v>
      </c>
      <c r="ET358" s="0" t="n">
        <f aca="false">IF(CHOOSE(MATCH(BA$5,$B$10:$E$10,0),$B358,$C358,$D358,$E358)*BA$6+BA358*BA$7&lt;BA$2,BA$3*BA$4,0)</f>
        <v>0</v>
      </c>
      <c r="EU358" s="0" t="n">
        <f aca="false">IF(CHOOSE(MATCH(BB$5,$B$10:$E$10,0),$B358,$C358,$D358,$E358)*BB$6+BB358*BB$7&lt;BB$2,BB$3*BB$4,0)</f>
        <v>0</v>
      </c>
      <c r="EV358" s="0" t="n">
        <f aca="false">IF(CHOOSE(MATCH(BC$5,$B$10:$E$10,0),$B358,$C358,$D358,$E358)*BC$6+BC358*BC$7&lt;BC$2,BC$3*BC$4,0)</f>
        <v>0</v>
      </c>
      <c r="EW358" s="0" t="n">
        <f aca="false">IF(CHOOSE(MATCH(BD$5,$B$10:$E$10,0),$B358,$C358,$D358,$E358)*BD$6+BD358*BD$7&lt;BD$2,BD$3*BD$4,0)</f>
        <v>0</v>
      </c>
      <c r="EX358" s="0" t="n">
        <f aca="false">IF(CHOOSE(MATCH(BE$5,$B$10:$E$10,0),$B358,$C358,$D358,$E358)*BE$6+BE358*BE$7&lt;BE$2,BE$3*BE$4,0)</f>
        <v>0</v>
      </c>
      <c r="EY358" s="0" t="n">
        <f aca="false">IF(CHOOSE(MATCH(BF$5,$B$10:$E$10,0),$B358,$C358,$D358,$E358)*BF$6+BF358*BF$7&lt;BF$2,BF$3*BF$4,0)</f>
        <v>0</v>
      </c>
      <c r="EZ358" s="0" t="n">
        <f aca="false">IF(CHOOSE(MATCH(BG$5,$B$10:$E$10,0),$B358,$C358,$D358,$E358)*BG$6+BG358*BG$7&lt;BG$2,BG$3*BG$4,0)</f>
        <v>0</v>
      </c>
      <c r="FA358" s="0" t="n">
        <f aca="false">IF(CHOOSE(MATCH(BH$5,$B$10:$E$10,0),$B358,$C358,$D358,$E358)*BH$6+BH358*BH$7&lt;BH$2,BH$3*BH$4,0)</f>
        <v>0</v>
      </c>
      <c r="FB358" s="0" t="n">
        <f aca="false">IF(CHOOSE(MATCH(BI$5,$B$10:$E$10,0),$B358,$C358,$D358,$E358)*BI$6+BI358*BI$7&lt;BI$2,BI$3*BI$4,0)</f>
        <v>0</v>
      </c>
      <c r="FC358" s="0" t="n">
        <f aca="false">IF(CHOOSE(MATCH(BJ$5,$B$10:$E$10,0),$B358,$C358,$D358,$E358)*BJ$6+BJ358*BJ$7&lt;BJ$2,BJ$3*BJ$4,0)</f>
        <v>0</v>
      </c>
      <c r="FD358" s="0" t="n">
        <f aca="false">IF(CHOOSE(MATCH(BK$5,$B$10:$E$10,0),$B358,$C358,$D358,$E358)*BK$6+BK358*BK$7&lt;BK$2,BK$3*BK$4,0)</f>
        <v>0</v>
      </c>
      <c r="FE358" s="0" t="n">
        <f aca="false">IF(CHOOSE(MATCH(BL$5,$B$10:$E$10,0),$B358,$C358,$D358,$E358)*BL$6+BL358*BL$7&lt;BL$2,BL$3*BL$4,0)</f>
        <v>0</v>
      </c>
      <c r="FF358" s="0" t="n">
        <f aca="false">IF(CHOOSE(MATCH(BM$5,$B$10:$E$10,0),$B358,$C358,$D358,$E358)*BM$6+BM358*BM$7&lt;BM$2,BM$3*BM$4,0)</f>
        <v>0</v>
      </c>
      <c r="FG358" s="0" t="n">
        <f aca="false">IF(CHOOSE(MATCH(BN$5,$B$10:$E$10,0),$B358,$C358,$D358,$E358)*BN$6+BN358*BN$7&lt;BN$2,BN$3*BN$4,0)</f>
        <v>0</v>
      </c>
      <c r="FH358" s="0" t="n">
        <f aca="false">IF(CHOOSE(MATCH(BO$5,$B$10:$E$10,0),$B358,$C358,$D358,$E358)*BO$6+BO358*BO$7&lt;BO$2,BO$3*BO$4,0)</f>
        <v>0</v>
      </c>
      <c r="FI358" s="0" t="n">
        <f aca="false">IF(CHOOSE(MATCH(BP$5,$B$10:$E$10,0),$B358,$C358,$D358,$E358)*BP$6+BP358*BP$7&lt;BP$2,BP$3*BP$4,0)</f>
        <v>0</v>
      </c>
      <c r="FJ358" s="0" t="n">
        <f aca="false">IF(CHOOSE(MATCH(BQ$5,$B$10:$E$10,0),$B358,$C358,$D358,$E358)*BQ$6+BQ358*BQ$7&lt;BQ$2,BQ$3*BQ$4,0)</f>
        <v>0</v>
      </c>
      <c r="FK358" s="0" t="n">
        <f aca="false">IF(CHOOSE(MATCH(BR$5,$B$10:$E$10,0),$B358,$C358,$D358,$E358)*BR$6+BR358*BR$7&lt;BR$2,BR$3*BR$4,0)</f>
        <v>0</v>
      </c>
      <c r="FL358" s="0" t="n">
        <f aca="false">IF(CHOOSE(MATCH(BS$5,$B$10:$E$10,0),$B358,$C358,$D358,$E358)*BS$6+BS358*BS$7&lt;BS$2,BS$3*BS$4,0)</f>
        <v>0</v>
      </c>
      <c r="FM358" s="0" t="n">
        <f aca="false">IF(CHOOSE(MATCH(BT$5,$B$10:$E$10,0),$B358,$C358,$D358,$E358)*BT$6+BT358*BT$7&lt;BT$2,BT$3*BT$4,0)</f>
        <v>0</v>
      </c>
      <c r="FN358" s="0" t="n">
        <f aca="false">IF(CHOOSE(MATCH(BU$5,$B$10:$E$10,0),$B358,$C358,$D358,$E358)*BU$6+BU358*BU$7&lt;BU$2,BU$3*BU$4,0)</f>
        <v>0</v>
      </c>
      <c r="FO358" s="0" t="n">
        <f aca="false">IF(CHOOSE(MATCH(BV$5,$B$10:$E$10,0),$B358,$C358,$D358,$E358)*BV$6+BV358*BV$7&lt;BV$2,BV$3*BV$4,0)</f>
        <v>0</v>
      </c>
      <c r="FP358" s="0" t="n">
        <f aca="false">IF(CHOOSE(MATCH(BW$5,$B$10:$E$10,0),$B358,$C358,$D358,$E358)*BW$6+BW358*BW$7&lt;BW$2,BW$3*BW$4,0)</f>
        <v>0</v>
      </c>
      <c r="FQ358" s="0" t="n">
        <f aca="false">IF(CHOOSE(MATCH(BX$5,$B$10:$E$10,0),$B358,$C358,$D358,$E358)*BX$6+BX358*BX$7&lt;BX$2,BX$3*BX$4,0)</f>
        <v>0</v>
      </c>
      <c r="FR358" s="0" t="n">
        <f aca="false">IF(CHOOSE(MATCH(BY$5,$B$10:$E$10,0),$B358,$C358,$D358,$E358)*BY$6+BY358*BY$7&lt;BY$2,BY$3*BY$4,0)</f>
        <v>0</v>
      </c>
      <c r="FS358" s="0" t="n">
        <f aca="false">IF(CHOOSE(MATCH(BZ$5,$B$10:$E$10,0),$B358,$C358,$D358,$E358)*BZ$6+BZ358*BZ$7&lt;BZ$2,BZ$3*BZ$4,0)</f>
        <v>0</v>
      </c>
      <c r="FT358" s="0" t="n">
        <f aca="false">IF(CHOOSE(MATCH(CA$5,$B$10:$E$10,0),$B358,$C358,$D358,$E358)*CA$6+CA358*CA$7&lt;CA$2,CA$3*CA$4,0)</f>
        <v>0</v>
      </c>
      <c r="FU358" s="0" t="n">
        <f aca="false">IF(CHOOSE(MATCH(CB$5,$B$10:$E$10,0),$B358,$C358,$D358,$E358)*CB$6+CB358*CB$7&lt;CB$2,CB$3*CB$4,0)</f>
        <v>0</v>
      </c>
      <c r="FV358" s="0" t="n">
        <f aca="false">IF(CHOOSE(MATCH(CC$5,$B$10:$E$10,0),$B358,$C358,$D358,$E358)*CC$6+CC358*CC$7&lt;CC$2,CC$3*CC$4,0)</f>
        <v>0</v>
      </c>
      <c r="FW358" s="0" t="n">
        <f aca="false">IF(CHOOSE(MATCH(CD$5,$B$10:$E$10,0),$B358,$C358,$D358,$E358)*CD$6+CD358*CD$7&lt;CD$2,CD$3*CD$4,0)</f>
        <v>0</v>
      </c>
      <c r="FX358" s="0" t="n">
        <f aca="false">IF(CHOOSE(MATCH(CE$5,$B$10:$E$10,0),$B358,$C358,$D358,$E358)*CE$6+CE358*CE$7&lt;CE$2,CE$3*CE$4,0)</f>
        <v>0</v>
      </c>
      <c r="FY358" s="0" t="n">
        <f aca="false">IF(CHOOSE(MATCH(CF$5,$B$10:$E$10,0),$B358,$C358,$D358,$E358)*CF$6+CF358*CF$7&lt;CF$2,CF$3*CF$4,0)</f>
        <v>2.5</v>
      </c>
      <c r="FZ358" s="0" t="n">
        <f aca="false">IF(CHOOSE(MATCH(CG$5,$B$10:$E$10,0),$B358,$C358,$D358,$E358)*CG$6+CG358*CG$7&lt;CG$2,CG$3*CG$4,0)</f>
        <v>0</v>
      </c>
      <c r="GA358" s="0" t="n">
        <f aca="false">IF(CHOOSE(MATCH(CH$5,$B$10:$E$10,0),$B358,$C358,$D358,$E358)*CH$6+CH358*CH$7&lt;CH$2,CH$3*CH$4,0)</f>
        <v>0</v>
      </c>
      <c r="GB358" s="0" t="n">
        <f aca="false">IF(CHOOSE(MATCH(CI$5,$B$10:$E$10,0),$B358,$C358,$D358,$E358)*CI$6+CI358*CI$7&lt;CI$2,CI$3*CI$4,0)</f>
        <v>0</v>
      </c>
      <c r="GC358" s="0" t="n">
        <f aca="false">IF(CHOOSE(MATCH(CJ$5,$B$10:$E$10,0),$B358,$C358,$D358,$E358)*CJ$6+CJ358*CJ$7&lt;CJ$2,CJ$3*CJ$4,0)</f>
        <v>0</v>
      </c>
      <c r="GD358" s="0" t="n">
        <f aca="false">IF(CHOOSE(MATCH(CK$5,$B$10:$E$10,0),$B358,$C358,$D358,$E358)*CK$6+CK358*CK$7&lt;CK$2,CK$3*CK$4,0)</f>
        <v>0</v>
      </c>
      <c r="GE358" s="0" t="n">
        <f aca="false">IF(CHOOSE(MATCH(CL$5,$B$10:$E$10,0),$B358,$C358,$D358,$E358)*CL$6+CL358*CL$7&lt;CL$2,CL$3*CL$4,0)</f>
        <v>0</v>
      </c>
      <c r="GF358" s="0" t="n">
        <f aca="false">IF(CHOOSE(MATCH(CM$5,$B$10:$E$10,0),$B358,$C358,$D358,$E358)*CM$6+CM358*CM$7&lt;CM$2,CM$3*CM$4,0)</f>
        <v>0</v>
      </c>
      <c r="GG358" s="0" t="n">
        <f aca="false">IF(CHOOSE(MATCH(CN$5,$B$10:$E$10,0),$B358,$C358,$D358,$E358)*CN$6+CN358*CN$7&lt;CN$2,CN$3*CN$4,0)</f>
        <v>0</v>
      </c>
      <c r="GH358" s="0" t="n">
        <f aca="false">IF(CHOOSE(MATCH(CO$5,$B$10:$E$10,0),$B358,$C358,$D358,$E358)*CO$6+CO358*CO$7&lt;CO$2,CO$3*CO$4,0)</f>
        <v>0</v>
      </c>
      <c r="GI358" s="0" t="n">
        <f aca="false">IF(CHOOSE(MATCH(CP$5,$B$10:$E$10,0),$B358,$C358,$D358,$E358)*CP$6+CP358*CP$7&lt;CP$2,CP$3*CP$4,0)</f>
        <v>0</v>
      </c>
      <c r="GJ358" s="0" t="n">
        <f aca="false">IF(CHOOSE(MATCH(CQ$5,$B$10:$E$10,0),$B358,$C358,$D358,$E358)*CQ$6+CQ358*CQ$7&lt;CQ$2,CQ$3*CQ$4,0)</f>
        <v>0</v>
      </c>
      <c r="GK358" s="0" t="n">
        <f aca="false">IF(CHOOSE(MATCH(CR$5,$B$10:$E$10,0),$B358,$C358,$D358,$E358)*CR$6+CR358*CR$7&lt;CR$2,CR$3*CR$4,0)</f>
        <v>0</v>
      </c>
      <c r="GL358" s="0" t="n">
        <f aca="false">IF(CHOOSE(MATCH(CS$5,$B$10:$E$10,0),$B358,$C358,$D358,$E358)*CS$6+CS358*CS$7&lt;CS$2,CS$3*CS$4,0)</f>
        <v>0</v>
      </c>
      <c r="GM358" s="0" t="n">
        <f aca="false">IF(CHOOSE(MATCH(CT$5,$B$10:$E$10,0),$B358,$C358,$D358,$E358)*CT$6+CT358*CT$7&lt;CT$2,CT$3*CT$4,0)</f>
        <v>0</v>
      </c>
      <c r="GN358" s="0" t="n">
        <f aca="false">IF(CHOOSE(MATCH(CU$5,$B$10:$E$10,0),$B358,$C358,$D358,$E358)*CU$6+CU358*CU$7&lt;CU$2,CU$3*CU$4,0)</f>
        <v>0</v>
      </c>
      <c r="GO358" s="0" t="n">
        <f aca="false">IF(CHOOSE(MATCH(CV$5,$B$10:$E$10,0),$B358,$C358,$D358,$E358)*CV$6+CV358*CV$7&lt;CV$2,CV$3*CV$4,0)</f>
        <v>0</v>
      </c>
      <c r="GP358" s="0" t="n">
        <f aca="false">IF(CHOOSE(MATCH(CW$5,$B$10:$E$10,0),$B358,$C358,$D358,$E358)*CW$6+CW358*CW$7&lt;CW$2,CW$3*CW$4,0)</f>
        <v>0</v>
      </c>
      <c r="GQ358" s="0" t="n">
        <f aca="false">IF(CHOOSE(MATCH(CX$5,$B$10:$E$10,0),$B358,$C358,$D358,$E358)*CX$6+CX358*CX$7&lt;CX$2,CX$3*CX$4,0)</f>
        <v>0</v>
      </c>
      <c r="GS358" s="0" t="n">
        <f aca="false">SUM(CZ358:GQ358)</f>
        <v>2.5</v>
      </c>
      <c r="GT358" s="0" t="n">
        <f aca="false">IF(GS358&gt;$GS$6,1,0)</f>
        <v>0</v>
      </c>
    </row>
    <row r="359" customFormat="false" ht="14" hidden="false" customHeight="false" outlineLevel="0" collapsed="false">
      <c r="A359" s="0" t="n">
        <v>349</v>
      </c>
      <c r="B359" s="0" t="n">
        <v>0.985453755571739</v>
      </c>
      <c r="C359" s="0" t="n">
        <v>0.3753931617114</v>
      </c>
      <c r="D359" s="0" t="n">
        <v>1.2362909366377</v>
      </c>
      <c r="E359" s="0" t="n">
        <v>0.151641645420851</v>
      </c>
      <c r="G359" s="0" t="n">
        <v>1.81620634975843</v>
      </c>
      <c r="H359" s="0" t="n">
        <v>-0.681588971929159</v>
      </c>
      <c r="I359" s="0" t="n">
        <v>-1.93112100532744</v>
      </c>
      <c r="J359" s="0" t="n">
        <v>-0.505542629980482</v>
      </c>
      <c r="K359" s="0" t="n">
        <v>0.330946932081133</v>
      </c>
      <c r="L359" s="0" t="n">
        <v>0.339769030688331</v>
      </c>
      <c r="M359" s="0" t="n">
        <v>0.931777321966365</v>
      </c>
      <c r="N359" s="0" t="n">
        <v>0.808972799859475</v>
      </c>
      <c r="O359" s="0" t="n">
        <v>-0.417530827689916</v>
      </c>
      <c r="P359" s="0" t="n">
        <v>0.390306240660721</v>
      </c>
      <c r="Q359" s="0" t="n">
        <v>-0.116272076411406</v>
      </c>
      <c r="R359" s="0" t="n">
        <v>-0.0327850102621596</v>
      </c>
      <c r="S359" s="0" t="n">
        <v>0.17201045920956</v>
      </c>
      <c r="T359" s="0" t="n">
        <v>0.801251189841423</v>
      </c>
      <c r="U359" s="0" t="n">
        <v>-0.795778305473505</v>
      </c>
      <c r="V359" s="0" t="n">
        <v>0.673505837767152</v>
      </c>
      <c r="W359" s="0" t="n">
        <v>-2.28978024097159</v>
      </c>
      <c r="X359" s="0" t="n">
        <v>-0.81802454587887</v>
      </c>
      <c r="Y359" s="0" t="n">
        <v>-0.25167310013785</v>
      </c>
      <c r="Z359" s="0" t="n">
        <v>0.89829200078384</v>
      </c>
      <c r="AA359" s="0" t="n">
        <v>-1.5313798940042</v>
      </c>
      <c r="AB359" s="0" t="n">
        <v>1.277858245885</v>
      </c>
      <c r="AC359" s="0" t="n">
        <v>2.3808388505131</v>
      </c>
      <c r="AD359" s="0" t="n">
        <v>-0.256650309893303</v>
      </c>
      <c r="AE359" s="0" t="n">
        <v>-0.982081473921426</v>
      </c>
      <c r="AF359" s="0" t="n">
        <v>-0.521777110407129</v>
      </c>
      <c r="AG359" s="0" t="n">
        <v>1.43577381095383</v>
      </c>
      <c r="AH359" s="0" t="n">
        <v>-0.116656337922905</v>
      </c>
      <c r="AI359" s="0" t="n">
        <v>0.340660335496068</v>
      </c>
      <c r="AJ359" s="0" t="n">
        <v>-0.269003521680133</v>
      </c>
      <c r="AK359" s="0" t="n">
        <v>1.33421053760685</v>
      </c>
      <c r="AL359" s="0" t="n">
        <v>-0.297832229989581</v>
      </c>
      <c r="AM359" s="0" t="n">
        <v>-0.932841430767439</v>
      </c>
      <c r="AN359" s="0" t="n">
        <v>0.99970520750503</v>
      </c>
      <c r="AO359" s="0" t="n">
        <v>-1.02589638117934</v>
      </c>
      <c r="AP359" s="0" t="n">
        <v>-0.0596651261730585</v>
      </c>
      <c r="AQ359" s="0" t="n">
        <v>0.47757339416421</v>
      </c>
      <c r="AR359" s="0" t="n">
        <v>-0.938055109145353</v>
      </c>
      <c r="AS359" s="0" t="n">
        <v>1.41091732075438</v>
      </c>
      <c r="AT359" s="0" t="n">
        <v>1.06540937849786</v>
      </c>
      <c r="AU359" s="0" t="n">
        <v>0.0664874733047327</v>
      </c>
      <c r="AV359" s="0" t="n">
        <v>0.174106844497146</v>
      </c>
      <c r="AW359" s="0" t="n">
        <v>-0.430923137173522</v>
      </c>
      <c r="AX359" s="0" t="n">
        <v>0.582185748498887</v>
      </c>
      <c r="AY359" s="0" t="n">
        <v>1.73107764567249</v>
      </c>
      <c r="AZ359" s="0" t="n">
        <v>-0.694772097631358</v>
      </c>
      <c r="BA359" s="0" t="n">
        <v>-0.522566097060917</v>
      </c>
      <c r="BB359" s="0" t="n">
        <v>-1.06284915091237</v>
      </c>
      <c r="BC359" s="0" t="n">
        <v>0.880004336067941</v>
      </c>
      <c r="BD359" s="0" t="n">
        <v>-2.91111064143479</v>
      </c>
      <c r="BE359" s="0" t="n">
        <v>-2.24574250751175</v>
      </c>
      <c r="BF359" s="0" t="n">
        <v>-0.659938450553455</v>
      </c>
      <c r="BG359" s="0" t="n">
        <v>-1.14870090328623</v>
      </c>
      <c r="BH359" s="0" t="n">
        <v>1.77962647285312</v>
      </c>
      <c r="BI359" s="0" t="n">
        <v>1.16785258796881</v>
      </c>
      <c r="BJ359" s="0" t="n">
        <v>-1.98796442418825</v>
      </c>
      <c r="BK359" s="0" t="n">
        <v>1.19038759294199</v>
      </c>
      <c r="BL359" s="0" t="n">
        <v>3.14728822559118</v>
      </c>
      <c r="BM359" s="0" t="n">
        <v>-0.431259650213178</v>
      </c>
      <c r="BN359" s="0" t="n">
        <v>-0.0429668034485076</v>
      </c>
      <c r="BO359" s="0" t="n">
        <v>-0.0438092229160247</v>
      </c>
      <c r="BP359" s="0" t="n">
        <v>1.44310433825012</v>
      </c>
      <c r="BQ359" s="0" t="n">
        <v>-0.240554527408676</v>
      </c>
      <c r="BR359" s="0" t="n">
        <v>0.355043994204607</v>
      </c>
      <c r="BS359" s="0" t="n">
        <v>-1.12822817754932</v>
      </c>
      <c r="BT359" s="0" t="n">
        <v>1.69299255503574</v>
      </c>
      <c r="BU359" s="0" t="n">
        <v>-0.0943475697567919</v>
      </c>
      <c r="BV359" s="0" t="n">
        <v>1.08394488051999</v>
      </c>
      <c r="BW359" s="0" t="n">
        <v>0.805157469585538</v>
      </c>
      <c r="BX359" s="0" t="n">
        <v>-0.0835950686450815</v>
      </c>
      <c r="BY359" s="0" t="n">
        <v>-1.76928551809397</v>
      </c>
      <c r="BZ359" s="0" t="n">
        <v>-1.83359588845633</v>
      </c>
      <c r="CA359" s="0" t="n">
        <v>1.08477024696185</v>
      </c>
      <c r="CB359" s="0" t="n">
        <v>0.285459691440337</v>
      </c>
      <c r="CC359" s="0" t="n">
        <v>-1.07381310954224</v>
      </c>
      <c r="CD359" s="0" t="n">
        <v>-0.684681253915187</v>
      </c>
      <c r="CE359" s="0" t="n">
        <v>-0.753743734094314</v>
      </c>
      <c r="CF359" s="0" t="n">
        <v>0.798302153270925</v>
      </c>
      <c r="CG359" s="0" t="n">
        <v>1.74283741216641</v>
      </c>
      <c r="CH359" s="0" t="n">
        <v>-0.492545950692147</v>
      </c>
      <c r="CI359" s="0" t="n">
        <v>0.963054844760336</v>
      </c>
      <c r="CJ359" s="0" t="n">
        <v>0.0187048954103375</v>
      </c>
      <c r="CK359" s="0" t="n">
        <v>-0.354067424268578</v>
      </c>
      <c r="CL359" s="0" t="n">
        <v>1.14456724986667</v>
      </c>
      <c r="CM359" s="0" t="n">
        <v>-0.0747695594327524</v>
      </c>
      <c r="CN359" s="0" t="n">
        <v>0.558243300474715</v>
      </c>
      <c r="CO359" s="0" t="n">
        <v>-1.23901827464579</v>
      </c>
      <c r="CP359" s="0" t="n">
        <v>-0.198938323592301</v>
      </c>
      <c r="CQ359" s="0" t="n">
        <v>1.21322500490351</v>
      </c>
      <c r="CR359" s="0" t="n">
        <v>-1.83195879799314</v>
      </c>
      <c r="CS359" s="0" t="n">
        <v>-0.973445821728092</v>
      </c>
      <c r="CT359" s="0" t="n">
        <v>1.61746811500052</v>
      </c>
      <c r="CU359" s="0" t="n">
        <v>1.35174104798352</v>
      </c>
      <c r="CV359" s="0" t="n">
        <v>-1.5328669178416</v>
      </c>
      <c r="CW359" s="0" t="n">
        <v>-1.67561211128486</v>
      </c>
      <c r="CX359" s="0" t="n">
        <v>0.171311285157572</v>
      </c>
      <c r="CZ359" s="0" t="n">
        <f aca="false">IF(CHOOSE(MATCH(G$5,$B$10:$E$10,0),$B359,$C359,$D359,$E359)*G$6+G359*G$7&lt;G$2,G$3*G$4,0)</f>
        <v>0</v>
      </c>
      <c r="DA359" s="0" t="n">
        <f aca="false">IF(CHOOSE(MATCH(H$5,$B$10:$E$10,0),$B359,$C359,$D359,$E359)*H$6+H359*H$7&lt;H$2,H$3*H$4,0)</f>
        <v>0</v>
      </c>
      <c r="DB359" s="0" t="n">
        <f aca="false">IF(CHOOSE(MATCH(I$5,$B$10:$E$10,0),$B359,$C359,$D359,$E359)*I$6+I359*I$7&lt;I$2,I$3*I$4,0)</f>
        <v>0</v>
      </c>
      <c r="DC359" s="0" t="n">
        <f aca="false">IF(CHOOSE(MATCH(J$5,$B$10:$E$10,0),$B359,$C359,$D359,$E359)*J$6+J359*J$7&lt;J$2,J$3*J$4,0)</f>
        <v>0</v>
      </c>
      <c r="DD359" s="0" t="n">
        <f aca="false">IF(CHOOSE(MATCH(K$5,$B$10:$E$10,0),$B359,$C359,$D359,$E359)*K$6+K359*K$7&lt;K$2,K$3*K$4,0)</f>
        <v>0</v>
      </c>
      <c r="DE359" s="0" t="n">
        <f aca="false">IF(CHOOSE(MATCH(L$5,$B$10:$E$10,0),$B359,$C359,$D359,$E359)*L$6+L359*L$7&lt;L$2,L$3*L$4,0)</f>
        <v>0</v>
      </c>
      <c r="DF359" s="0" t="n">
        <f aca="false">IF(CHOOSE(MATCH(M$5,$B$10:$E$10,0),$B359,$C359,$D359,$E359)*M$6+M359*M$7&lt;M$2,M$3*M$4,0)</f>
        <v>0</v>
      </c>
      <c r="DG359" s="0" t="n">
        <f aca="false">IF(CHOOSE(MATCH(N$5,$B$10:$E$10,0),$B359,$C359,$D359,$E359)*N$6+N359*N$7&lt;N$2,N$3*N$4,0)</f>
        <v>0</v>
      </c>
      <c r="DH359" s="0" t="n">
        <f aca="false">IF(CHOOSE(MATCH(O$5,$B$10:$E$10,0),$B359,$C359,$D359,$E359)*O$6+O359*O$7&lt;O$2,O$3*O$4,0)</f>
        <v>0</v>
      </c>
      <c r="DI359" s="0" t="n">
        <f aca="false">IF(CHOOSE(MATCH(P$5,$B$10:$E$10,0),$B359,$C359,$D359,$E359)*P$6+P359*P$7&lt;P$2,P$3*P$4,0)</f>
        <v>0</v>
      </c>
      <c r="DJ359" s="0" t="n">
        <f aca="false">IF(CHOOSE(MATCH(Q$5,$B$10:$E$10,0),$B359,$C359,$D359,$E359)*Q$6+Q359*Q$7&lt;Q$2,Q$3*Q$4,0)</f>
        <v>0</v>
      </c>
      <c r="DK359" s="0" t="n">
        <f aca="false">IF(CHOOSE(MATCH(R$5,$B$10:$E$10,0),$B359,$C359,$D359,$E359)*R$6+R359*R$7&lt;R$2,R$3*R$4,0)</f>
        <v>0</v>
      </c>
      <c r="DL359" s="0" t="n">
        <f aca="false">IF(CHOOSE(MATCH(S$5,$B$10:$E$10,0),$B359,$C359,$D359,$E359)*S$6+S359*S$7&lt;S$2,S$3*S$4,0)</f>
        <v>0</v>
      </c>
      <c r="DM359" s="0" t="n">
        <f aca="false">IF(CHOOSE(MATCH(T$5,$B$10:$E$10,0),$B359,$C359,$D359,$E359)*T$6+T359*T$7&lt;T$2,T$3*T$4,0)</f>
        <v>0</v>
      </c>
      <c r="DN359" s="0" t="n">
        <f aca="false">IF(CHOOSE(MATCH(U$5,$B$10:$E$10,0),$B359,$C359,$D359,$E359)*U$6+U359*U$7&lt;U$2,U$3*U$4,0)</f>
        <v>0</v>
      </c>
      <c r="DO359" s="0" t="n">
        <f aca="false">IF(CHOOSE(MATCH(V$5,$B$10:$E$10,0),$B359,$C359,$D359,$E359)*V$6+V359*V$7&lt;V$2,V$3*V$4,0)</f>
        <v>0</v>
      </c>
      <c r="DP359" s="0" t="n">
        <f aca="false">IF(CHOOSE(MATCH(W$5,$B$10:$E$10,0),$B359,$C359,$D359,$E359)*W$6+W359*W$7&lt;W$2,W$3*W$4,0)</f>
        <v>0</v>
      </c>
      <c r="DQ359" s="0" t="n">
        <f aca="false">IF(CHOOSE(MATCH(X$5,$B$10:$E$10,0),$B359,$C359,$D359,$E359)*X$6+X359*X$7&lt;X$2,X$3*X$4,0)</f>
        <v>0</v>
      </c>
      <c r="DR359" s="0" t="n">
        <f aca="false">IF(CHOOSE(MATCH(Y$5,$B$10:$E$10,0),$B359,$C359,$D359,$E359)*Y$6+Y359*Y$7&lt;Y$2,Y$3*Y$4,0)</f>
        <v>0</v>
      </c>
      <c r="DS359" s="0" t="n">
        <f aca="false">IF(CHOOSE(MATCH(Z$5,$B$10:$E$10,0),$B359,$C359,$D359,$E359)*Z$6+Z359*Z$7&lt;Z$2,Z$3*Z$4,0)</f>
        <v>0</v>
      </c>
      <c r="DT359" s="0" t="n">
        <f aca="false">IF(CHOOSE(MATCH(AA$5,$B$10:$E$10,0),$B359,$C359,$D359,$E359)*AA$6+AA359*AA$7&lt;AA$2,AA$3*AA$4,0)</f>
        <v>0</v>
      </c>
      <c r="DU359" s="0" t="n">
        <f aca="false">IF(CHOOSE(MATCH(AB$5,$B$10:$E$10,0),$B359,$C359,$D359,$E359)*AB$6+AB359*AB$7&lt;AB$2,AB$3*AB$4,0)</f>
        <v>0</v>
      </c>
      <c r="DV359" s="0" t="n">
        <f aca="false">IF(CHOOSE(MATCH(AC$5,$B$10:$E$10,0),$B359,$C359,$D359,$E359)*AC$6+AC359*AC$7&lt;AC$2,AC$3*AC$4,0)</f>
        <v>0</v>
      </c>
      <c r="DW359" s="0" t="n">
        <f aca="false">IF(CHOOSE(MATCH(AD$5,$B$10:$E$10,0),$B359,$C359,$D359,$E359)*AD$6+AD359*AD$7&lt;AD$2,AD$3*AD$4,0)</f>
        <v>0</v>
      </c>
      <c r="DX359" s="0" t="n">
        <f aca="false">IF(CHOOSE(MATCH(AE$5,$B$10:$E$10,0),$B359,$C359,$D359,$E359)*AE$6+AE359*AE$7&lt;AE$2,AE$3*AE$4,0)</f>
        <v>0</v>
      </c>
      <c r="DY359" s="0" t="n">
        <f aca="false">IF(CHOOSE(MATCH(AF$5,$B$10:$E$10,0),$B359,$C359,$D359,$E359)*AF$6+AF359*AF$7&lt;AF$2,AF$3*AF$4,0)</f>
        <v>0</v>
      </c>
      <c r="DZ359" s="0" t="n">
        <f aca="false">IF(CHOOSE(MATCH(AG$5,$B$10:$E$10,0),$B359,$C359,$D359,$E359)*AG$6+AG359*AG$7&lt;AG$2,AG$3*AG$4,0)</f>
        <v>0</v>
      </c>
      <c r="EA359" s="0" t="n">
        <f aca="false">IF(CHOOSE(MATCH(AH$5,$B$10:$E$10,0),$B359,$C359,$D359,$E359)*AH$6+AH359*AH$7&lt;AH$2,AH$3*AH$4,0)</f>
        <v>0</v>
      </c>
      <c r="EB359" s="0" t="n">
        <f aca="false">IF(CHOOSE(MATCH(AI$5,$B$10:$E$10,0),$B359,$C359,$D359,$E359)*AI$6+AI359*AI$7&lt;AI$2,AI$3*AI$4,0)</f>
        <v>0</v>
      </c>
      <c r="EC359" s="0" t="n">
        <f aca="false">IF(CHOOSE(MATCH(AJ$5,$B$10:$E$10,0),$B359,$C359,$D359,$E359)*AJ$6+AJ359*AJ$7&lt;AJ$2,AJ$3*AJ$4,0)</f>
        <v>0</v>
      </c>
      <c r="ED359" s="0" t="n">
        <f aca="false">IF(CHOOSE(MATCH(AK$5,$B$10:$E$10,0),$B359,$C359,$D359,$E359)*AK$6+AK359*AK$7&lt;AK$2,AK$3*AK$4,0)</f>
        <v>0</v>
      </c>
      <c r="EE359" s="0" t="n">
        <f aca="false">IF(CHOOSE(MATCH(AL$5,$B$10:$E$10,0),$B359,$C359,$D359,$E359)*AL$6+AL359*AL$7&lt;AL$2,AL$3*AL$4,0)</f>
        <v>0</v>
      </c>
      <c r="EF359" s="0" t="n">
        <f aca="false">IF(CHOOSE(MATCH(AM$5,$B$10:$E$10,0),$B359,$C359,$D359,$E359)*AM$6+AM359*AM$7&lt;AM$2,AM$3*AM$4,0)</f>
        <v>0</v>
      </c>
      <c r="EG359" s="0" t="n">
        <f aca="false">IF(CHOOSE(MATCH(AN$5,$B$10:$E$10,0),$B359,$C359,$D359,$E359)*AN$6+AN359*AN$7&lt;AN$2,AN$3*AN$4,0)</f>
        <v>0</v>
      </c>
      <c r="EH359" s="0" t="n">
        <f aca="false">IF(CHOOSE(MATCH(AO$5,$B$10:$E$10,0),$B359,$C359,$D359,$E359)*AO$6+AO359*AO$7&lt;AO$2,AO$3*AO$4,0)</f>
        <v>0</v>
      </c>
      <c r="EI359" s="0" t="n">
        <f aca="false">IF(CHOOSE(MATCH(AP$5,$B$10:$E$10,0),$B359,$C359,$D359,$E359)*AP$6+AP359*AP$7&lt;AP$2,AP$3*AP$4,0)</f>
        <v>0</v>
      </c>
      <c r="EJ359" s="0" t="n">
        <f aca="false">IF(CHOOSE(MATCH(AQ$5,$B$10:$E$10,0),$B359,$C359,$D359,$E359)*AQ$6+AQ359*AQ$7&lt;AQ$2,AQ$3*AQ$4,0)</f>
        <v>0</v>
      </c>
      <c r="EK359" s="0" t="n">
        <f aca="false">IF(CHOOSE(MATCH(AR$5,$B$10:$E$10,0),$B359,$C359,$D359,$E359)*AR$6+AR359*AR$7&lt;AR$2,AR$3*AR$4,0)</f>
        <v>0</v>
      </c>
      <c r="EL359" s="0" t="n">
        <f aca="false">IF(CHOOSE(MATCH(AS$5,$B$10:$E$10,0),$B359,$C359,$D359,$E359)*AS$6+AS359*AS$7&lt;AS$2,AS$3*AS$4,0)</f>
        <v>0</v>
      </c>
      <c r="EM359" s="0" t="n">
        <f aca="false">IF(CHOOSE(MATCH(AT$5,$B$10:$E$10,0),$B359,$C359,$D359,$E359)*AT$6+AT359*AT$7&lt;AT$2,AT$3*AT$4,0)</f>
        <v>0</v>
      </c>
      <c r="EN359" s="0" t="n">
        <f aca="false">IF(CHOOSE(MATCH(AU$5,$B$10:$E$10,0),$B359,$C359,$D359,$E359)*AU$6+AU359*AU$7&lt;AU$2,AU$3*AU$4,0)</f>
        <v>0</v>
      </c>
      <c r="EO359" s="0" t="n">
        <f aca="false">IF(CHOOSE(MATCH(AV$5,$B$10:$E$10,0),$B359,$C359,$D359,$E359)*AV$6+AV359*AV$7&lt;AV$2,AV$3*AV$4,0)</f>
        <v>0</v>
      </c>
      <c r="EP359" s="0" t="n">
        <f aca="false">IF(CHOOSE(MATCH(AW$5,$B$10:$E$10,0),$B359,$C359,$D359,$E359)*AW$6+AW359*AW$7&lt;AW$2,AW$3*AW$4,0)</f>
        <v>0</v>
      </c>
      <c r="EQ359" s="0" t="n">
        <f aca="false">IF(CHOOSE(MATCH(AX$5,$B$10:$E$10,0),$B359,$C359,$D359,$E359)*AX$6+AX359*AX$7&lt;AX$2,AX$3*AX$4,0)</f>
        <v>0</v>
      </c>
      <c r="ER359" s="0" t="n">
        <f aca="false">IF(CHOOSE(MATCH(AY$5,$B$10:$E$10,0),$B359,$C359,$D359,$E359)*AY$6+AY359*AY$7&lt;AY$2,AY$3*AY$4,0)</f>
        <v>0</v>
      </c>
      <c r="ES359" s="0" t="n">
        <f aca="false">IF(CHOOSE(MATCH(AZ$5,$B$10:$E$10,0),$B359,$C359,$D359,$E359)*AZ$6+AZ359*AZ$7&lt;AZ$2,AZ$3*AZ$4,0)</f>
        <v>0</v>
      </c>
      <c r="ET359" s="0" t="n">
        <f aca="false">IF(CHOOSE(MATCH(BA$5,$B$10:$E$10,0),$B359,$C359,$D359,$E359)*BA$6+BA359*BA$7&lt;BA$2,BA$3*BA$4,0)</f>
        <v>0</v>
      </c>
      <c r="EU359" s="0" t="n">
        <f aca="false">IF(CHOOSE(MATCH(BB$5,$B$10:$E$10,0),$B359,$C359,$D359,$E359)*BB$6+BB359*BB$7&lt;BB$2,BB$3*BB$4,0)</f>
        <v>0</v>
      </c>
      <c r="EV359" s="0" t="n">
        <f aca="false">IF(CHOOSE(MATCH(BC$5,$B$10:$E$10,0),$B359,$C359,$D359,$E359)*BC$6+BC359*BC$7&lt;BC$2,BC$3*BC$4,0)</f>
        <v>0</v>
      </c>
      <c r="EW359" s="0" t="n">
        <f aca="false">IF(CHOOSE(MATCH(BD$5,$B$10:$E$10,0),$B359,$C359,$D359,$E359)*BD$6+BD359*BD$7&lt;BD$2,BD$3*BD$4,0)</f>
        <v>12.5</v>
      </c>
      <c r="EX359" s="0" t="n">
        <f aca="false">IF(CHOOSE(MATCH(BE$5,$B$10:$E$10,0),$B359,$C359,$D359,$E359)*BE$6+BE359*BE$7&lt;BE$2,BE$3*BE$4,0)</f>
        <v>0</v>
      </c>
      <c r="EY359" s="0" t="n">
        <f aca="false">IF(CHOOSE(MATCH(BF$5,$B$10:$E$10,0),$B359,$C359,$D359,$E359)*BF$6+BF359*BF$7&lt;BF$2,BF$3*BF$4,0)</f>
        <v>0</v>
      </c>
      <c r="EZ359" s="0" t="n">
        <f aca="false">IF(CHOOSE(MATCH(BG$5,$B$10:$E$10,0),$B359,$C359,$D359,$E359)*BG$6+BG359*BG$7&lt;BG$2,BG$3*BG$4,0)</f>
        <v>0</v>
      </c>
      <c r="FA359" s="0" t="n">
        <f aca="false">IF(CHOOSE(MATCH(BH$5,$B$10:$E$10,0),$B359,$C359,$D359,$E359)*BH$6+BH359*BH$7&lt;BH$2,BH$3*BH$4,0)</f>
        <v>0</v>
      </c>
      <c r="FB359" s="0" t="n">
        <f aca="false">IF(CHOOSE(MATCH(BI$5,$B$10:$E$10,0),$B359,$C359,$D359,$E359)*BI$6+BI359*BI$7&lt;BI$2,BI$3*BI$4,0)</f>
        <v>0</v>
      </c>
      <c r="FC359" s="0" t="n">
        <f aca="false">IF(CHOOSE(MATCH(BJ$5,$B$10:$E$10,0),$B359,$C359,$D359,$E359)*BJ$6+BJ359*BJ$7&lt;BJ$2,BJ$3*BJ$4,0)</f>
        <v>0</v>
      </c>
      <c r="FD359" s="0" t="n">
        <f aca="false">IF(CHOOSE(MATCH(BK$5,$B$10:$E$10,0),$B359,$C359,$D359,$E359)*BK$6+BK359*BK$7&lt;BK$2,BK$3*BK$4,0)</f>
        <v>0</v>
      </c>
      <c r="FE359" s="0" t="n">
        <f aca="false">IF(CHOOSE(MATCH(BL$5,$B$10:$E$10,0),$B359,$C359,$D359,$E359)*BL$6+BL359*BL$7&lt;BL$2,BL$3*BL$4,0)</f>
        <v>0</v>
      </c>
      <c r="FF359" s="0" t="n">
        <f aca="false">IF(CHOOSE(MATCH(BM$5,$B$10:$E$10,0),$B359,$C359,$D359,$E359)*BM$6+BM359*BM$7&lt;BM$2,BM$3*BM$4,0)</f>
        <v>0</v>
      </c>
      <c r="FG359" s="0" t="n">
        <f aca="false">IF(CHOOSE(MATCH(BN$5,$B$10:$E$10,0),$B359,$C359,$D359,$E359)*BN$6+BN359*BN$7&lt;BN$2,BN$3*BN$4,0)</f>
        <v>0</v>
      </c>
      <c r="FH359" s="0" t="n">
        <f aca="false">IF(CHOOSE(MATCH(BO$5,$B$10:$E$10,0),$B359,$C359,$D359,$E359)*BO$6+BO359*BO$7&lt;BO$2,BO$3*BO$4,0)</f>
        <v>0</v>
      </c>
      <c r="FI359" s="0" t="n">
        <f aca="false">IF(CHOOSE(MATCH(BP$5,$B$10:$E$10,0),$B359,$C359,$D359,$E359)*BP$6+BP359*BP$7&lt;BP$2,BP$3*BP$4,0)</f>
        <v>0</v>
      </c>
      <c r="FJ359" s="0" t="n">
        <f aca="false">IF(CHOOSE(MATCH(BQ$5,$B$10:$E$10,0),$B359,$C359,$D359,$E359)*BQ$6+BQ359*BQ$7&lt;BQ$2,BQ$3*BQ$4,0)</f>
        <v>0</v>
      </c>
      <c r="FK359" s="0" t="n">
        <f aca="false">IF(CHOOSE(MATCH(BR$5,$B$10:$E$10,0),$B359,$C359,$D359,$E359)*BR$6+BR359*BR$7&lt;BR$2,BR$3*BR$4,0)</f>
        <v>0</v>
      </c>
      <c r="FL359" s="0" t="n">
        <f aca="false">IF(CHOOSE(MATCH(BS$5,$B$10:$E$10,0),$B359,$C359,$D359,$E359)*BS$6+BS359*BS$7&lt;BS$2,BS$3*BS$4,0)</f>
        <v>0</v>
      </c>
      <c r="FM359" s="0" t="n">
        <f aca="false">IF(CHOOSE(MATCH(BT$5,$B$10:$E$10,0),$B359,$C359,$D359,$E359)*BT$6+BT359*BT$7&lt;BT$2,BT$3*BT$4,0)</f>
        <v>0</v>
      </c>
      <c r="FN359" s="0" t="n">
        <f aca="false">IF(CHOOSE(MATCH(BU$5,$B$10:$E$10,0),$B359,$C359,$D359,$E359)*BU$6+BU359*BU$7&lt;BU$2,BU$3*BU$4,0)</f>
        <v>0</v>
      </c>
      <c r="FO359" s="0" t="n">
        <f aca="false">IF(CHOOSE(MATCH(BV$5,$B$10:$E$10,0),$B359,$C359,$D359,$E359)*BV$6+BV359*BV$7&lt;BV$2,BV$3*BV$4,0)</f>
        <v>0</v>
      </c>
      <c r="FP359" s="0" t="n">
        <f aca="false">IF(CHOOSE(MATCH(BW$5,$B$10:$E$10,0),$B359,$C359,$D359,$E359)*BW$6+BW359*BW$7&lt;BW$2,BW$3*BW$4,0)</f>
        <v>0</v>
      </c>
      <c r="FQ359" s="0" t="n">
        <f aca="false">IF(CHOOSE(MATCH(BX$5,$B$10:$E$10,0),$B359,$C359,$D359,$E359)*BX$6+BX359*BX$7&lt;BX$2,BX$3*BX$4,0)</f>
        <v>0</v>
      </c>
      <c r="FR359" s="0" t="n">
        <f aca="false">IF(CHOOSE(MATCH(BY$5,$B$10:$E$10,0),$B359,$C359,$D359,$E359)*BY$6+BY359*BY$7&lt;BY$2,BY$3*BY$4,0)</f>
        <v>0</v>
      </c>
      <c r="FS359" s="0" t="n">
        <f aca="false">IF(CHOOSE(MATCH(BZ$5,$B$10:$E$10,0),$B359,$C359,$D359,$E359)*BZ$6+BZ359*BZ$7&lt;BZ$2,BZ$3*BZ$4,0)</f>
        <v>0</v>
      </c>
      <c r="FT359" s="0" t="n">
        <f aca="false">IF(CHOOSE(MATCH(CA$5,$B$10:$E$10,0),$B359,$C359,$D359,$E359)*CA$6+CA359*CA$7&lt;CA$2,CA$3*CA$4,0)</f>
        <v>0</v>
      </c>
      <c r="FU359" s="0" t="n">
        <f aca="false">IF(CHOOSE(MATCH(CB$5,$B$10:$E$10,0),$B359,$C359,$D359,$E359)*CB$6+CB359*CB$7&lt;CB$2,CB$3*CB$4,0)</f>
        <v>0</v>
      </c>
      <c r="FV359" s="0" t="n">
        <f aca="false">IF(CHOOSE(MATCH(CC$5,$B$10:$E$10,0),$B359,$C359,$D359,$E359)*CC$6+CC359*CC$7&lt;CC$2,CC$3*CC$4,0)</f>
        <v>0</v>
      </c>
      <c r="FW359" s="0" t="n">
        <f aca="false">IF(CHOOSE(MATCH(CD$5,$B$10:$E$10,0),$B359,$C359,$D359,$E359)*CD$6+CD359*CD$7&lt;CD$2,CD$3*CD$4,0)</f>
        <v>0</v>
      </c>
      <c r="FX359" s="0" t="n">
        <f aca="false">IF(CHOOSE(MATCH(CE$5,$B$10:$E$10,0),$B359,$C359,$D359,$E359)*CE$6+CE359*CE$7&lt;CE$2,CE$3*CE$4,0)</f>
        <v>0</v>
      </c>
      <c r="FY359" s="0" t="n">
        <f aca="false">IF(CHOOSE(MATCH(CF$5,$B$10:$E$10,0),$B359,$C359,$D359,$E359)*CF$6+CF359*CF$7&lt;CF$2,CF$3*CF$4,0)</f>
        <v>0</v>
      </c>
      <c r="FZ359" s="0" t="n">
        <f aca="false">IF(CHOOSE(MATCH(CG$5,$B$10:$E$10,0),$B359,$C359,$D359,$E359)*CG$6+CG359*CG$7&lt;CG$2,CG$3*CG$4,0)</f>
        <v>0</v>
      </c>
      <c r="GA359" s="0" t="n">
        <f aca="false">IF(CHOOSE(MATCH(CH$5,$B$10:$E$10,0),$B359,$C359,$D359,$E359)*CH$6+CH359*CH$7&lt;CH$2,CH$3*CH$4,0)</f>
        <v>0</v>
      </c>
      <c r="GB359" s="0" t="n">
        <f aca="false">IF(CHOOSE(MATCH(CI$5,$B$10:$E$10,0),$B359,$C359,$D359,$E359)*CI$6+CI359*CI$7&lt;CI$2,CI$3*CI$4,0)</f>
        <v>0</v>
      </c>
      <c r="GC359" s="0" t="n">
        <f aca="false">IF(CHOOSE(MATCH(CJ$5,$B$10:$E$10,0),$B359,$C359,$D359,$E359)*CJ$6+CJ359*CJ$7&lt;CJ$2,CJ$3*CJ$4,0)</f>
        <v>0</v>
      </c>
      <c r="GD359" s="0" t="n">
        <f aca="false">IF(CHOOSE(MATCH(CK$5,$B$10:$E$10,0),$B359,$C359,$D359,$E359)*CK$6+CK359*CK$7&lt;CK$2,CK$3*CK$4,0)</f>
        <v>0</v>
      </c>
      <c r="GE359" s="0" t="n">
        <f aca="false">IF(CHOOSE(MATCH(CL$5,$B$10:$E$10,0),$B359,$C359,$D359,$E359)*CL$6+CL359*CL$7&lt;CL$2,CL$3*CL$4,0)</f>
        <v>0</v>
      </c>
      <c r="GF359" s="0" t="n">
        <f aca="false">IF(CHOOSE(MATCH(CM$5,$B$10:$E$10,0),$B359,$C359,$D359,$E359)*CM$6+CM359*CM$7&lt;CM$2,CM$3*CM$4,0)</f>
        <v>0</v>
      </c>
      <c r="GG359" s="0" t="n">
        <f aca="false">IF(CHOOSE(MATCH(CN$5,$B$10:$E$10,0),$B359,$C359,$D359,$E359)*CN$6+CN359*CN$7&lt;CN$2,CN$3*CN$4,0)</f>
        <v>0</v>
      </c>
      <c r="GH359" s="0" t="n">
        <f aca="false">IF(CHOOSE(MATCH(CO$5,$B$10:$E$10,0),$B359,$C359,$D359,$E359)*CO$6+CO359*CO$7&lt;CO$2,CO$3*CO$4,0)</f>
        <v>0</v>
      </c>
      <c r="GI359" s="0" t="n">
        <f aca="false">IF(CHOOSE(MATCH(CP$5,$B$10:$E$10,0),$B359,$C359,$D359,$E359)*CP$6+CP359*CP$7&lt;CP$2,CP$3*CP$4,0)</f>
        <v>0</v>
      </c>
      <c r="GJ359" s="0" t="n">
        <f aca="false">IF(CHOOSE(MATCH(CQ$5,$B$10:$E$10,0),$B359,$C359,$D359,$E359)*CQ$6+CQ359*CQ$7&lt;CQ$2,CQ$3*CQ$4,0)</f>
        <v>0</v>
      </c>
      <c r="GK359" s="0" t="n">
        <f aca="false">IF(CHOOSE(MATCH(CR$5,$B$10:$E$10,0),$B359,$C359,$D359,$E359)*CR$6+CR359*CR$7&lt;CR$2,CR$3*CR$4,0)</f>
        <v>0</v>
      </c>
      <c r="GL359" s="0" t="n">
        <f aca="false">IF(CHOOSE(MATCH(CS$5,$B$10:$E$10,0),$B359,$C359,$D359,$E359)*CS$6+CS359*CS$7&lt;CS$2,CS$3*CS$4,0)</f>
        <v>0</v>
      </c>
      <c r="GM359" s="0" t="n">
        <f aca="false">IF(CHOOSE(MATCH(CT$5,$B$10:$E$10,0),$B359,$C359,$D359,$E359)*CT$6+CT359*CT$7&lt;CT$2,CT$3*CT$4,0)</f>
        <v>0</v>
      </c>
      <c r="GN359" s="0" t="n">
        <f aca="false">IF(CHOOSE(MATCH(CU$5,$B$10:$E$10,0),$B359,$C359,$D359,$E359)*CU$6+CU359*CU$7&lt;CU$2,CU$3*CU$4,0)</f>
        <v>0</v>
      </c>
      <c r="GO359" s="0" t="n">
        <f aca="false">IF(CHOOSE(MATCH(CV$5,$B$10:$E$10,0),$B359,$C359,$D359,$E359)*CV$6+CV359*CV$7&lt;CV$2,CV$3*CV$4,0)</f>
        <v>0</v>
      </c>
      <c r="GP359" s="0" t="n">
        <f aca="false">IF(CHOOSE(MATCH(CW$5,$B$10:$E$10,0),$B359,$C359,$D359,$E359)*CW$6+CW359*CW$7&lt;CW$2,CW$3*CW$4,0)</f>
        <v>0</v>
      </c>
      <c r="GQ359" s="0" t="n">
        <f aca="false">IF(CHOOSE(MATCH(CX$5,$B$10:$E$10,0),$B359,$C359,$D359,$E359)*CX$6+CX359*CX$7&lt;CX$2,CX$3*CX$4,0)</f>
        <v>0</v>
      </c>
      <c r="GS359" s="0" t="n">
        <f aca="false">SUM(CZ359:GQ359)</f>
        <v>12.5</v>
      </c>
      <c r="GT359" s="0" t="n">
        <f aca="false">IF(GS359&gt;$GS$6,1,0)</f>
        <v>0</v>
      </c>
    </row>
    <row r="360" customFormat="false" ht="14" hidden="false" customHeight="false" outlineLevel="0" collapsed="false">
      <c r="A360" s="0" t="n">
        <v>350</v>
      </c>
      <c r="B360" s="0" t="n">
        <f aca="false">-1.25207931814796</f>
        <v>-1.25207931814796</v>
      </c>
      <c r="C360" s="0" t="n">
        <v>-1.55478400140463</v>
      </c>
      <c r="D360" s="0" t="n">
        <v>-1.42287339995239</v>
      </c>
      <c r="E360" s="0" t="n">
        <v>-0.362850686084137</v>
      </c>
      <c r="G360" s="0" t="n">
        <v>0.610884853813332</v>
      </c>
      <c r="H360" s="0" t="n">
        <v>-1.11062036012299</v>
      </c>
      <c r="I360" s="0" t="n">
        <v>0.17907950677909</v>
      </c>
      <c r="J360" s="0" t="n">
        <v>1.11189820017898</v>
      </c>
      <c r="K360" s="0" t="n">
        <v>2.02399860427249</v>
      </c>
      <c r="L360" s="0" t="n">
        <v>0.437732978753047</v>
      </c>
      <c r="M360" s="0" t="n">
        <v>1.66176050697686</v>
      </c>
      <c r="N360" s="0" t="n">
        <v>-0.684294718666934</v>
      </c>
      <c r="O360" s="0" t="n">
        <v>0.890986484591849</v>
      </c>
      <c r="P360" s="0" t="n">
        <v>0.294635356112849</v>
      </c>
      <c r="Q360" s="0" t="n">
        <v>0.320300159728504</v>
      </c>
      <c r="R360" s="0" t="n">
        <v>-1.43256329465657</v>
      </c>
      <c r="S360" s="0" t="n">
        <v>0.242681608142448</v>
      </c>
      <c r="T360" s="0" t="n">
        <v>2.46258423430845</v>
      </c>
      <c r="U360" s="0" t="n">
        <v>0.587540398555575</v>
      </c>
      <c r="V360" s="0" t="n">
        <v>1.30426087707747</v>
      </c>
      <c r="W360" s="0" t="n">
        <v>-0.336447101290105</v>
      </c>
      <c r="X360" s="0" t="n">
        <v>-1.29926320369123</v>
      </c>
      <c r="Y360" s="0" t="n">
        <v>0.198235738935182</v>
      </c>
      <c r="Z360" s="0" t="n">
        <v>0.0815998646430671</v>
      </c>
      <c r="AA360" s="0" t="n">
        <v>0.734071363694966</v>
      </c>
      <c r="AB360" s="0" t="n">
        <v>-0.296073494610027</v>
      </c>
      <c r="AC360" s="0" t="n">
        <v>-0.775364696892211</v>
      </c>
      <c r="AD360" s="0" t="n">
        <v>-0.768563950259704</v>
      </c>
      <c r="AE360" s="0" t="n">
        <v>0.09772975317901</v>
      </c>
      <c r="AF360" s="0" t="n">
        <v>0.166887730301823</v>
      </c>
      <c r="AG360" s="0" t="n">
        <v>-0.901848125067773</v>
      </c>
      <c r="AH360" s="0" t="n">
        <v>0.868458300828934</v>
      </c>
      <c r="AI360" s="0" t="n">
        <v>-0.560748958378099</v>
      </c>
      <c r="AJ360" s="0" t="n">
        <v>1.70760358741973</v>
      </c>
      <c r="AK360" s="0" t="n">
        <v>0.339606458510389</v>
      </c>
      <c r="AL360" s="0" t="n">
        <v>-1.93557752936613</v>
      </c>
      <c r="AM360" s="0" t="n">
        <v>0.405791524826782</v>
      </c>
      <c r="AN360" s="0" t="n">
        <v>0.19831418285321</v>
      </c>
      <c r="AO360" s="0" t="n">
        <v>-1.1546399036888</v>
      </c>
      <c r="AP360" s="0" t="n">
        <v>0.867789822223131</v>
      </c>
      <c r="AQ360" s="0" t="n">
        <v>0.15580553736072</v>
      </c>
      <c r="AR360" s="0" t="n">
        <v>-1.30301032186253</v>
      </c>
      <c r="AS360" s="0" t="n">
        <v>1.83236807060894</v>
      </c>
      <c r="AT360" s="0" t="n">
        <v>0.952404661802575</v>
      </c>
      <c r="AU360" s="0" t="n">
        <v>0.351381004293216</v>
      </c>
      <c r="AV360" s="0" t="n">
        <v>-1.47526861837832</v>
      </c>
      <c r="AW360" s="0" t="n">
        <v>0.161847992785624</v>
      </c>
      <c r="AX360" s="0" t="n">
        <v>-1.16619048640132</v>
      </c>
      <c r="AY360" s="0" t="n">
        <v>0.192621882888489</v>
      </c>
      <c r="AZ360" s="0" t="n">
        <v>0.224364384848741</v>
      </c>
      <c r="BA360" s="0" t="n">
        <v>0.388490661862306</v>
      </c>
      <c r="BB360" s="0" t="n">
        <v>2.07721313927323</v>
      </c>
      <c r="BC360" s="0" t="n">
        <v>-0.0196223481907509</v>
      </c>
      <c r="BD360" s="0" t="n">
        <v>0.840901748233591</v>
      </c>
      <c r="BE360" s="0" t="n">
        <v>0.932841430767439</v>
      </c>
      <c r="BF360" s="0" t="n">
        <v>2.71986209554598</v>
      </c>
      <c r="BG360" s="0" t="n">
        <v>1.92328116099816</v>
      </c>
      <c r="BH360" s="0" t="n">
        <v>-0.32900857149798</v>
      </c>
      <c r="BI360" s="0" t="n">
        <v>-0.570532847632421</v>
      </c>
      <c r="BJ360" s="0" t="n">
        <v>-0.104110995380324</v>
      </c>
      <c r="BK360" s="0" t="n">
        <v>2.07919583772309</v>
      </c>
      <c r="BL360" s="0" t="n">
        <v>-0.211907718039583</v>
      </c>
      <c r="BM360" s="0" t="n">
        <v>-0.905990873434348</v>
      </c>
      <c r="BN360" s="0" t="n">
        <v>1.48533217725344</v>
      </c>
      <c r="BO360" s="0" t="n">
        <v>-0.651498339721002</v>
      </c>
      <c r="BP360" s="0" t="n">
        <v>1.35806203616085</v>
      </c>
      <c r="BQ360" s="0" t="n">
        <v>-0.0192403604160063</v>
      </c>
      <c r="BR360" s="0" t="n">
        <v>-0.594554876442999</v>
      </c>
      <c r="BS360" s="0" t="n">
        <v>-0.309848928736756</v>
      </c>
      <c r="BT360" s="0" t="n">
        <v>-1.04498667496955</v>
      </c>
      <c r="BU360" s="0" t="n">
        <v>0.83676923168241</v>
      </c>
      <c r="BV360" s="0" t="n">
        <v>1.28638475871412</v>
      </c>
      <c r="BW360" s="0" t="n">
        <v>-1.11303279481945</v>
      </c>
      <c r="BX360" s="0" t="n">
        <v>-0.775778516981518</v>
      </c>
      <c r="BY360" s="0" t="n">
        <v>1.40596739583998</v>
      </c>
      <c r="BZ360" s="0" t="n">
        <v>0.0495526819577208</v>
      </c>
      <c r="CA360" s="0" t="n">
        <v>-0.340335191140184</v>
      </c>
      <c r="CB360" s="0" t="n">
        <v>-1.16649289338966</v>
      </c>
      <c r="CC360" s="0" t="n">
        <v>0.729971816326724</v>
      </c>
      <c r="CD360" s="0" t="n">
        <v>-0.825207280286122</v>
      </c>
      <c r="CE360" s="0" t="n">
        <v>1.69944087247131</v>
      </c>
      <c r="CF360" s="0" t="n">
        <v>-0.101420027931454</v>
      </c>
      <c r="CG360" s="0" t="n">
        <v>-0.404129423259292</v>
      </c>
      <c r="CH360" s="0" t="n">
        <v>-2.42327587329783</v>
      </c>
      <c r="CI360" s="0" t="n">
        <v>-1.56614987645298</v>
      </c>
      <c r="CJ360" s="0" t="n">
        <v>-0.519237346452428</v>
      </c>
      <c r="CK360" s="0" t="n">
        <v>-0.547015588381328</v>
      </c>
      <c r="CL360" s="0" t="n">
        <v>1.54234385263408</v>
      </c>
      <c r="CM360" s="0" t="n">
        <v>-0.477486992167542</v>
      </c>
      <c r="CN360" s="0" t="n">
        <v>-0.761388037062716</v>
      </c>
      <c r="CO360" s="0" t="n">
        <v>1.31544538817252</v>
      </c>
      <c r="CP360" s="0" t="n">
        <v>0.189739921552246</v>
      </c>
      <c r="CQ360" s="0" t="n">
        <v>-1.08353106043069</v>
      </c>
      <c r="CR360" s="0" t="n">
        <v>-1.5734940461698</v>
      </c>
      <c r="CS360" s="0" t="n">
        <v>2.23726601689123</v>
      </c>
      <c r="CT360" s="0" t="n">
        <v>-1.32661170937354</v>
      </c>
      <c r="CU360" s="0" t="n">
        <v>0.675713636155706</v>
      </c>
      <c r="CV360" s="0" t="n">
        <v>-0.264565187535482</v>
      </c>
      <c r="CW360" s="0" t="n">
        <v>-0.0357704266207293</v>
      </c>
      <c r="CX360" s="0" t="n">
        <v>2.17210981645621</v>
      </c>
      <c r="CZ360" s="0" t="n">
        <f aca="false">IF(CHOOSE(MATCH(G$5,$B$10:$E$10,0),$B360,$C360,$D360,$E360)*G$6+G360*G$7&lt;G$2,G$3*G$4,0)</f>
        <v>0</v>
      </c>
      <c r="DA360" s="0" t="n">
        <f aca="false">IF(CHOOSE(MATCH(H$5,$B$10:$E$10,0),$B360,$C360,$D360,$E360)*H$6+H360*H$7&lt;H$2,H$3*H$4,0)</f>
        <v>0</v>
      </c>
      <c r="DB360" s="0" t="n">
        <f aca="false">IF(CHOOSE(MATCH(I$5,$B$10:$E$10,0),$B360,$C360,$D360,$E360)*I$6+I360*I$7&lt;I$2,I$3*I$4,0)</f>
        <v>0</v>
      </c>
      <c r="DC360" s="0" t="n">
        <f aca="false">IF(CHOOSE(MATCH(J$5,$B$10:$E$10,0),$B360,$C360,$D360,$E360)*J$6+J360*J$7&lt;J$2,J$3*J$4,0)</f>
        <v>0</v>
      </c>
      <c r="DD360" s="0" t="n">
        <f aca="false">IF(CHOOSE(MATCH(K$5,$B$10:$E$10,0),$B360,$C360,$D360,$E360)*K$6+K360*K$7&lt;K$2,K$3*K$4,0)</f>
        <v>0</v>
      </c>
      <c r="DE360" s="0" t="n">
        <f aca="false">IF(CHOOSE(MATCH(L$5,$B$10:$E$10,0),$B360,$C360,$D360,$E360)*L$6+L360*L$7&lt;L$2,L$3*L$4,0)</f>
        <v>0</v>
      </c>
      <c r="DF360" s="0" t="n">
        <f aca="false">IF(CHOOSE(MATCH(M$5,$B$10:$E$10,0),$B360,$C360,$D360,$E360)*M$6+M360*M$7&lt;M$2,M$3*M$4,0)</f>
        <v>0</v>
      </c>
      <c r="DG360" s="0" t="n">
        <f aca="false">IF(CHOOSE(MATCH(N$5,$B$10:$E$10,0),$B360,$C360,$D360,$E360)*N$6+N360*N$7&lt;N$2,N$3*N$4,0)</f>
        <v>0</v>
      </c>
      <c r="DH360" s="0" t="n">
        <f aca="false">IF(CHOOSE(MATCH(O$5,$B$10:$E$10,0),$B360,$C360,$D360,$E360)*O$6+O360*O$7&lt;O$2,O$3*O$4,0)</f>
        <v>0</v>
      </c>
      <c r="DI360" s="0" t="n">
        <f aca="false">IF(CHOOSE(MATCH(P$5,$B$10:$E$10,0),$B360,$C360,$D360,$E360)*P$6+P360*P$7&lt;P$2,P$3*P$4,0)</f>
        <v>0</v>
      </c>
      <c r="DJ360" s="0" t="n">
        <f aca="false">IF(CHOOSE(MATCH(Q$5,$B$10:$E$10,0),$B360,$C360,$D360,$E360)*Q$6+Q360*Q$7&lt;Q$2,Q$3*Q$4,0)</f>
        <v>0</v>
      </c>
      <c r="DK360" s="0" t="n">
        <f aca="false">IF(CHOOSE(MATCH(R$5,$B$10:$E$10,0),$B360,$C360,$D360,$E360)*R$6+R360*R$7&lt;R$2,R$3*R$4,0)</f>
        <v>0</v>
      </c>
      <c r="DL360" s="0" t="n">
        <f aca="false">IF(CHOOSE(MATCH(S$5,$B$10:$E$10,0),$B360,$C360,$D360,$E360)*S$6+S360*S$7&lt;S$2,S$3*S$4,0)</f>
        <v>0</v>
      </c>
      <c r="DM360" s="0" t="n">
        <f aca="false">IF(CHOOSE(MATCH(T$5,$B$10:$E$10,0),$B360,$C360,$D360,$E360)*T$6+T360*T$7&lt;T$2,T$3*T$4,0)</f>
        <v>0</v>
      </c>
      <c r="DN360" s="0" t="n">
        <f aca="false">IF(CHOOSE(MATCH(U$5,$B$10:$E$10,0),$B360,$C360,$D360,$E360)*U$6+U360*U$7&lt;U$2,U$3*U$4,0)</f>
        <v>0</v>
      </c>
      <c r="DO360" s="0" t="n">
        <f aca="false">IF(CHOOSE(MATCH(V$5,$B$10:$E$10,0),$B360,$C360,$D360,$E360)*V$6+V360*V$7&lt;V$2,V$3*V$4,0)</f>
        <v>0</v>
      </c>
      <c r="DP360" s="0" t="n">
        <f aca="false">IF(CHOOSE(MATCH(W$5,$B$10:$E$10,0),$B360,$C360,$D360,$E360)*W$6+W360*W$7&lt;W$2,W$3*W$4,0)</f>
        <v>0</v>
      </c>
      <c r="DQ360" s="0" t="n">
        <f aca="false">IF(CHOOSE(MATCH(X$5,$B$10:$E$10,0),$B360,$C360,$D360,$E360)*X$6+X360*X$7&lt;X$2,X$3*X$4,0)</f>
        <v>0</v>
      </c>
      <c r="DR360" s="0" t="n">
        <f aca="false">IF(CHOOSE(MATCH(Y$5,$B$10:$E$10,0),$B360,$C360,$D360,$E360)*Y$6+Y360*Y$7&lt;Y$2,Y$3*Y$4,0)</f>
        <v>0</v>
      </c>
      <c r="DS360" s="0" t="n">
        <f aca="false">IF(CHOOSE(MATCH(Z$5,$B$10:$E$10,0),$B360,$C360,$D360,$E360)*Z$6+Z360*Z$7&lt;Z$2,Z$3*Z$4,0)</f>
        <v>0</v>
      </c>
      <c r="DT360" s="0" t="n">
        <f aca="false">IF(CHOOSE(MATCH(AA$5,$B$10:$E$10,0),$B360,$C360,$D360,$E360)*AA$6+AA360*AA$7&lt;AA$2,AA$3*AA$4,0)</f>
        <v>0</v>
      </c>
      <c r="DU360" s="0" t="n">
        <f aca="false">IF(CHOOSE(MATCH(AB$5,$B$10:$E$10,0),$B360,$C360,$D360,$E360)*AB$6+AB360*AB$7&lt;AB$2,AB$3*AB$4,0)</f>
        <v>0</v>
      </c>
      <c r="DV360" s="0" t="n">
        <f aca="false">IF(CHOOSE(MATCH(AC$5,$B$10:$E$10,0),$B360,$C360,$D360,$E360)*AC$6+AC360*AC$7&lt;AC$2,AC$3*AC$4,0)</f>
        <v>0</v>
      </c>
      <c r="DW360" s="0" t="n">
        <f aca="false">IF(CHOOSE(MATCH(AD$5,$B$10:$E$10,0),$B360,$C360,$D360,$E360)*AD$6+AD360*AD$7&lt;AD$2,AD$3*AD$4,0)</f>
        <v>0</v>
      </c>
      <c r="DX360" s="0" t="n">
        <f aca="false">IF(CHOOSE(MATCH(AE$5,$B$10:$E$10,0),$B360,$C360,$D360,$E360)*AE$6+AE360*AE$7&lt;AE$2,AE$3*AE$4,0)</f>
        <v>0</v>
      </c>
      <c r="DY360" s="0" t="n">
        <f aca="false">IF(CHOOSE(MATCH(AF$5,$B$10:$E$10,0),$B360,$C360,$D360,$E360)*AF$6+AF360*AF$7&lt;AF$2,AF$3*AF$4,0)</f>
        <v>0</v>
      </c>
      <c r="DZ360" s="0" t="n">
        <f aca="false">IF(CHOOSE(MATCH(AG$5,$B$10:$E$10,0),$B360,$C360,$D360,$E360)*AG$6+AG360*AG$7&lt;AG$2,AG$3*AG$4,0)</f>
        <v>0</v>
      </c>
      <c r="EA360" s="0" t="n">
        <f aca="false">IF(CHOOSE(MATCH(AH$5,$B$10:$E$10,0),$B360,$C360,$D360,$E360)*AH$6+AH360*AH$7&lt;AH$2,AH$3*AH$4,0)</f>
        <v>0</v>
      </c>
      <c r="EB360" s="0" t="n">
        <f aca="false">IF(CHOOSE(MATCH(AI$5,$B$10:$E$10,0),$B360,$C360,$D360,$E360)*AI$6+AI360*AI$7&lt;AI$2,AI$3*AI$4,0)</f>
        <v>0</v>
      </c>
      <c r="EC360" s="0" t="n">
        <f aca="false">IF(CHOOSE(MATCH(AJ$5,$B$10:$E$10,0),$B360,$C360,$D360,$E360)*AJ$6+AJ360*AJ$7&lt;AJ$2,AJ$3*AJ$4,0)</f>
        <v>0</v>
      </c>
      <c r="ED360" s="0" t="n">
        <f aca="false">IF(CHOOSE(MATCH(AK$5,$B$10:$E$10,0),$B360,$C360,$D360,$E360)*AK$6+AK360*AK$7&lt;AK$2,AK$3*AK$4,0)</f>
        <v>0</v>
      </c>
      <c r="EE360" s="0" t="n">
        <f aca="false">IF(CHOOSE(MATCH(AL$5,$B$10:$E$10,0),$B360,$C360,$D360,$E360)*AL$6+AL360*AL$7&lt;AL$2,AL$3*AL$4,0)</f>
        <v>2.5</v>
      </c>
      <c r="EF360" s="0" t="n">
        <f aca="false">IF(CHOOSE(MATCH(AM$5,$B$10:$E$10,0),$B360,$C360,$D360,$E360)*AM$6+AM360*AM$7&lt;AM$2,AM$3*AM$4,0)</f>
        <v>0</v>
      </c>
      <c r="EG360" s="0" t="n">
        <f aca="false">IF(CHOOSE(MATCH(AN$5,$B$10:$E$10,0),$B360,$C360,$D360,$E360)*AN$6+AN360*AN$7&lt;AN$2,AN$3*AN$4,0)</f>
        <v>0</v>
      </c>
      <c r="EH360" s="0" t="n">
        <f aca="false">IF(CHOOSE(MATCH(AO$5,$B$10:$E$10,0),$B360,$C360,$D360,$E360)*AO$6+AO360*AO$7&lt;AO$2,AO$3*AO$4,0)</f>
        <v>0</v>
      </c>
      <c r="EI360" s="0" t="n">
        <f aca="false">IF(CHOOSE(MATCH(AP$5,$B$10:$E$10,0),$B360,$C360,$D360,$E360)*AP$6+AP360*AP$7&lt;AP$2,AP$3*AP$4,0)</f>
        <v>0</v>
      </c>
      <c r="EJ360" s="0" t="n">
        <f aca="false">IF(CHOOSE(MATCH(AQ$5,$B$10:$E$10,0),$B360,$C360,$D360,$E360)*AQ$6+AQ360*AQ$7&lt;AQ$2,AQ$3*AQ$4,0)</f>
        <v>0</v>
      </c>
      <c r="EK360" s="0" t="n">
        <f aca="false">IF(CHOOSE(MATCH(AR$5,$B$10:$E$10,0),$B360,$C360,$D360,$E360)*AR$6+AR360*AR$7&lt;AR$2,AR$3*AR$4,0)</f>
        <v>0</v>
      </c>
      <c r="EL360" s="0" t="n">
        <f aca="false">IF(CHOOSE(MATCH(AS$5,$B$10:$E$10,0),$B360,$C360,$D360,$E360)*AS$6+AS360*AS$7&lt;AS$2,AS$3*AS$4,0)</f>
        <v>0</v>
      </c>
      <c r="EM360" s="0" t="n">
        <f aca="false">IF(CHOOSE(MATCH(AT$5,$B$10:$E$10,0),$B360,$C360,$D360,$E360)*AT$6+AT360*AT$7&lt;AT$2,AT$3*AT$4,0)</f>
        <v>0</v>
      </c>
      <c r="EN360" s="0" t="n">
        <f aca="false">IF(CHOOSE(MATCH(AU$5,$B$10:$E$10,0),$B360,$C360,$D360,$E360)*AU$6+AU360*AU$7&lt;AU$2,AU$3*AU$4,0)</f>
        <v>0</v>
      </c>
      <c r="EO360" s="0" t="n">
        <f aca="false">IF(CHOOSE(MATCH(AV$5,$B$10:$E$10,0),$B360,$C360,$D360,$E360)*AV$6+AV360*AV$7&lt;AV$2,AV$3*AV$4,0)</f>
        <v>0</v>
      </c>
      <c r="EP360" s="0" t="n">
        <f aca="false">IF(CHOOSE(MATCH(AW$5,$B$10:$E$10,0),$B360,$C360,$D360,$E360)*AW$6+AW360*AW$7&lt;AW$2,AW$3*AW$4,0)</f>
        <v>0</v>
      </c>
      <c r="EQ360" s="0" t="n">
        <f aca="false">IF(CHOOSE(MATCH(AX$5,$B$10:$E$10,0),$B360,$C360,$D360,$E360)*AX$6+AX360*AX$7&lt;AX$2,AX$3*AX$4,0)</f>
        <v>0</v>
      </c>
      <c r="ER360" s="0" t="n">
        <f aca="false">IF(CHOOSE(MATCH(AY$5,$B$10:$E$10,0),$B360,$C360,$D360,$E360)*AY$6+AY360*AY$7&lt;AY$2,AY$3*AY$4,0)</f>
        <v>0</v>
      </c>
      <c r="ES360" s="0" t="n">
        <f aca="false">IF(CHOOSE(MATCH(AZ$5,$B$10:$E$10,0),$B360,$C360,$D360,$E360)*AZ$6+AZ360*AZ$7&lt;AZ$2,AZ$3*AZ$4,0)</f>
        <v>0</v>
      </c>
      <c r="ET360" s="0" t="n">
        <f aca="false">IF(CHOOSE(MATCH(BA$5,$B$10:$E$10,0),$B360,$C360,$D360,$E360)*BA$6+BA360*BA$7&lt;BA$2,BA$3*BA$4,0)</f>
        <v>0</v>
      </c>
      <c r="EU360" s="0" t="n">
        <f aca="false">IF(CHOOSE(MATCH(BB$5,$B$10:$E$10,0),$B360,$C360,$D360,$E360)*BB$6+BB360*BB$7&lt;BB$2,BB$3*BB$4,0)</f>
        <v>0</v>
      </c>
      <c r="EV360" s="0" t="n">
        <f aca="false">IF(CHOOSE(MATCH(BC$5,$B$10:$E$10,0),$B360,$C360,$D360,$E360)*BC$6+BC360*BC$7&lt;BC$2,BC$3*BC$4,0)</f>
        <v>0</v>
      </c>
      <c r="EW360" s="0" t="n">
        <f aca="false">IF(CHOOSE(MATCH(BD$5,$B$10:$E$10,0),$B360,$C360,$D360,$E360)*BD$6+BD360*BD$7&lt;BD$2,BD$3*BD$4,0)</f>
        <v>0</v>
      </c>
      <c r="EX360" s="0" t="n">
        <f aca="false">IF(CHOOSE(MATCH(BE$5,$B$10:$E$10,0),$B360,$C360,$D360,$E360)*BE$6+BE360*BE$7&lt;BE$2,BE$3*BE$4,0)</f>
        <v>0</v>
      </c>
      <c r="EY360" s="0" t="n">
        <f aca="false">IF(CHOOSE(MATCH(BF$5,$B$10:$E$10,0),$B360,$C360,$D360,$E360)*BF$6+BF360*BF$7&lt;BF$2,BF$3*BF$4,0)</f>
        <v>0</v>
      </c>
      <c r="EZ360" s="0" t="n">
        <f aca="false">IF(CHOOSE(MATCH(BG$5,$B$10:$E$10,0),$B360,$C360,$D360,$E360)*BG$6+BG360*BG$7&lt;BG$2,BG$3*BG$4,0)</f>
        <v>0</v>
      </c>
      <c r="FA360" s="0" t="n">
        <f aca="false">IF(CHOOSE(MATCH(BH$5,$B$10:$E$10,0),$B360,$C360,$D360,$E360)*BH$6+BH360*BH$7&lt;BH$2,BH$3*BH$4,0)</f>
        <v>0</v>
      </c>
      <c r="FB360" s="0" t="n">
        <f aca="false">IF(CHOOSE(MATCH(BI$5,$B$10:$E$10,0),$B360,$C360,$D360,$E360)*BI$6+BI360*BI$7&lt;BI$2,BI$3*BI$4,0)</f>
        <v>0</v>
      </c>
      <c r="FC360" s="0" t="n">
        <f aca="false">IF(CHOOSE(MATCH(BJ$5,$B$10:$E$10,0),$B360,$C360,$D360,$E360)*BJ$6+BJ360*BJ$7&lt;BJ$2,BJ$3*BJ$4,0)</f>
        <v>0</v>
      </c>
      <c r="FD360" s="0" t="n">
        <f aca="false">IF(CHOOSE(MATCH(BK$5,$B$10:$E$10,0),$B360,$C360,$D360,$E360)*BK$6+BK360*BK$7&lt;BK$2,BK$3*BK$4,0)</f>
        <v>0</v>
      </c>
      <c r="FE360" s="0" t="n">
        <f aca="false">IF(CHOOSE(MATCH(BL$5,$B$10:$E$10,0),$B360,$C360,$D360,$E360)*BL$6+BL360*BL$7&lt;BL$2,BL$3*BL$4,0)</f>
        <v>0</v>
      </c>
      <c r="FF360" s="0" t="n">
        <f aca="false">IF(CHOOSE(MATCH(BM$5,$B$10:$E$10,0),$B360,$C360,$D360,$E360)*BM$6+BM360*BM$7&lt;BM$2,BM$3*BM$4,0)</f>
        <v>0</v>
      </c>
      <c r="FG360" s="0" t="n">
        <f aca="false">IF(CHOOSE(MATCH(BN$5,$B$10:$E$10,0),$B360,$C360,$D360,$E360)*BN$6+BN360*BN$7&lt;BN$2,BN$3*BN$4,0)</f>
        <v>0</v>
      </c>
      <c r="FH360" s="0" t="n">
        <f aca="false">IF(CHOOSE(MATCH(BO$5,$B$10:$E$10,0),$B360,$C360,$D360,$E360)*BO$6+BO360*BO$7&lt;BO$2,BO$3*BO$4,0)</f>
        <v>0</v>
      </c>
      <c r="FI360" s="0" t="n">
        <f aca="false">IF(CHOOSE(MATCH(BP$5,$B$10:$E$10,0),$B360,$C360,$D360,$E360)*BP$6+BP360*BP$7&lt;BP$2,BP$3*BP$4,0)</f>
        <v>0</v>
      </c>
      <c r="FJ360" s="0" t="n">
        <f aca="false">IF(CHOOSE(MATCH(BQ$5,$B$10:$E$10,0),$B360,$C360,$D360,$E360)*BQ$6+BQ360*BQ$7&lt;BQ$2,BQ$3*BQ$4,0)</f>
        <v>0</v>
      </c>
      <c r="FK360" s="0" t="n">
        <f aca="false">IF(CHOOSE(MATCH(BR$5,$B$10:$E$10,0),$B360,$C360,$D360,$E360)*BR$6+BR360*BR$7&lt;BR$2,BR$3*BR$4,0)</f>
        <v>0</v>
      </c>
      <c r="FL360" s="0" t="n">
        <f aca="false">IF(CHOOSE(MATCH(BS$5,$B$10:$E$10,0),$B360,$C360,$D360,$E360)*BS$6+BS360*BS$7&lt;BS$2,BS$3*BS$4,0)</f>
        <v>0</v>
      </c>
      <c r="FM360" s="0" t="n">
        <f aca="false">IF(CHOOSE(MATCH(BT$5,$B$10:$E$10,0),$B360,$C360,$D360,$E360)*BT$6+BT360*BT$7&lt;BT$2,BT$3*BT$4,0)</f>
        <v>0</v>
      </c>
      <c r="FN360" s="0" t="n">
        <f aca="false">IF(CHOOSE(MATCH(BU$5,$B$10:$E$10,0),$B360,$C360,$D360,$E360)*BU$6+BU360*BU$7&lt;BU$2,BU$3*BU$4,0)</f>
        <v>0</v>
      </c>
      <c r="FO360" s="0" t="n">
        <f aca="false">IF(CHOOSE(MATCH(BV$5,$B$10:$E$10,0),$B360,$C360,$D360,$E360)*BV$6+BV360*BV$7&lt;BV$2,BV$3*BV$4,0)</f>
        <v>0</v>
      </c>
      <c r="FP360" s="0" t="n">
        <f aca="false">IF(CHOOSE(MATCH(BW$5,$B$10:$E$10,0),$B360,$C360,$D360,$E360)*BW$6+BW360*BW$7&lt;BW$2,BW$3*BW$4,0)</f>
        <v>0</v>
      </c>
      <c r="FQ360" s="0" t="n">
        <f aca="false">IF(CHOOSE(MATCH(BX$5,$B$10:$E$10,0),$B360,$C360,$D360,$E360)*BX$6+BX360*BX$7&lt;BX$2,BX$3*BX$4,0)</f>
        <v>0</v>
      </c>
      <c r="FR360" s="0" t="n">
        <f aca="false">IF(CHOOSE(MATCH(BY$5,$B$10:$E$10,0),$B360,$C360,$D360,$E360)*BY$6+BY360*BY$7&lt;BY$2,BY$3*BY$4,0)</f>
        <v>0</v>
      </c>
      <c r="FS360" s="0" t="n">
        <f aca="false">IF(CHOOSE(MATCH(BZ$5,$B$10:$E$10,0),$B360,$C360,$D360,$E360)*BZ$6+BZ360*BZ$7&lt;BZ$2,BZ$3*BZ$4,0)</f>
        <v>0</v>
      </c>
      <c r="FT360" s="0" t="n">
        <f aca="false">IF(CHOOSE(MATCH(CA$5,$B$10:$E$10,0),$B360,$C360,$D360,$E360)*CA$6+CA360*CA$7&lt;CA$2,CA$3*CA$4,0)</f>
        <v>0</v>
      </c>
      <c r="FU360" s="0" t="n">
        <f aca="false">IF(CHOOSE(MATCH(CB$5,$B$10:$E$10,0),$B360,$C360,$D360,$E360)*CB$6+CB360*CB$7&lt;CB$2,CB$3*CB$4,0)</f>
        <v>0</v>
      </c>
      <c r="FV360" s="0" t="n">
        <f aca="false">IF(CHOOSE(MATCH(CC$5,$B$10:$E$10,0),$B360,$C360,$D360,$E360)*CC$6+CC360*CC$7&lt;CC$2,CC$3*CC$4,0)</f>
        <v>0</v>
      </c>
      <c r="FW360" s="0" t="n">
        <f aca="false">IF(CHOOSE(MATCH(CD$5,$B$10:$E$10,0),$B360,$C360,$D360,$E360)*CD$6+CD360*CD$7&lt;CD$2,CD$3*CD$4,0)</f>
        <v>0</v>
      </c>
      <c r="FX360" s="0" t="n">
        <f aca="false">IF(CHOOSE(MATCH(CE$5,$B$10:$E$10,0),$B360,$C360,$D360,$E360)*CE$6+CE360*CE$7&lt;CE$2,CE$3*CE$4,0)</f>
        <v>0</v>
      </c>
      <c r="FY360" s="0" t="n">
        <f aca="false">IF(CHOOSE(MATCH(CF$5,$B$10:$E$10,0),$B360,$C360,$D360,$E360)*CF$6+CF360*CF$7&lt;CF$2,CF$3*CF$4,0)</f>
        <v>0</v>
      </c>
      <c r="FZ360" s="0" t="n">
        <f aca="false">IF(CHOOSE(MATCH(CG$5,$B$10:$E$10,0),$B360,$C360,$D360,$E360)*CG$6+CG360*CG$7&lt;CG$2,CG$3*CG$4,0)</f>
        <v>0</v>
      </c>
      <c r="GA360" s="0" t="n">
        <f aca="false">IF(CHOOSE(MATCH(CH$5,$B$10:$E$10,0),$B360,$C360,$D360,$E360)*CH$6+CH360*CH$7&lt;CH$2,CH$3*CH$4,0)</f>
        <v>2.5</v>
      </c>
      <c r="GB360" s="0" t="n">
        <f aca="false">IF(CHOOSE(MATCH(CI$5,$B$10:$E$10,0),$B360,$C360,$D360,$E360)*CI$6+CI360*CI$7&lt;CI$2,CI$3*CI$4,0)</f>
        <v>0</v>
      </c>
      <c r="GC360" s="0" t="n">
        <f aca="false">IF(CHOOSE(MATCH(CJ$5,$B$10:$E$10,0),$B360,$C360,$D360,$E360)*CJ$6+CJ360*CJ$7&lt;CJ$2,CJ$3*CJ$4,0)</f>
        <v>0</v>
      </c>
      <c r="GD360" s="0" t="n">
        <f aca="false">IF(CHOOSE(MATCH(CK$5,$B$10:$E$10,0),$B360,$C360,$D360,$E360)*CK$6+CK360*CK$7&lt;CK$2,CK$3*CK$4,0)</f>
        <v>0</v>
      </c>
      <c r="GE360" s="0" t="n">
        <f aca="false">IF(CHOOSE(MATCH(CL$5,$B$10:$E$10,0),$B360,$C360,$D360,$E360)*CL$6+CL360*CL$7&lt;CL$2,CL$3*CL$4,0)</f>
        <v>0</v>
      </c>
      <c r="GF360" s="0" t="n">
        <f aca="false">IF(CHOOSE(MATCH(CM$5,$B$10:$E$10,0),$B360,$C360,$D360,$E360)*CM$6+CM360*CM$7&lt;CM$2,CM$3*CM$4,0)</f>
        <v>0</v>
      </c>
      <c r="GG360" s="0" t="n">
        <f aca="false">IF(CHOOSE(MATCH(CN$5,$B$10:$E$10,0),$B360,$C360,$D360,$E360)*CN$6+CN360*CN$7&lt;CN$2,CN$3*CN$4,0)</f>
        <v>0</v>
      </c>
      <c r="GH360" s="0" t="n">
        <f aca="false">IF(CHOOSE(MATCH(CO$5,$B$10:$E$10,0),$B360,$C360,$D360,$E360)*CO$6+CO360*CO$7&lt;CO$2,CO$3*CO$4,0)</f>
        <v>0</v>
      </c>
      <c r="GI360" s="0" t="n">
        <f aca="false">IF(CHOOSE(MATCH(CP$5,$B$10:$E$10,0),$B360,$C360,$D360,$E360)*CP$6+CP360*CP$7&lt;CP$2,CP$3*CP$4,0)</f>
        <v>0</v>
      </c>
      <c r="GJ360" s="0" t="n">
        <f aca="false">IF(CHOOSE(MATCH(CQ$5,$B$10:$E$10,0),$B360,$C360,$D360,$E360)*CQ$6+CQ360*CQ$7&lt;CQ$2,CQ$3*CQ$4,0)</f>
        <v>0</v>
      </c>
      <c r="GK360" s="0" t="n">
        <f aca="false">IF(CHOOSE(MATCH(CR$5,$B$10:$E$10,0),$B360,$C360,$D360,$E360)*CR$6+CR360*CR$7&lt;CR$2,CR$3*CR$4,0)</f>
        <v>0</v>
      </c>
      <c r="GL360" s="0" t="n">
        <f aca="false">IF(CHOOSE(MATCH(CS$5,$B$10:$E$10,0),$B360,$C360,$D360,$E360)*CS$6+CS360*CS$7&lt;CS$2,CS$3*CS$4,0)</f>
        <v>0</v>
      </c>
      <c r="GM360" s="0" t="n">
        <f aca="false">IF(CHOOSE(MATCH(CT$5,$B$10:$E$10,0),$B360,$C360,$D360,$E360)*CT$6+CT360*CT$7&lt;CT$2,CT$3*CT$4,0)</f>
        <v>0</v>
      </c>
      <c r="GN360" s="0" t="n">
        <f aca="false">IF(CHOOSE(MATCH(CU$5,$B$10:$E$10,0),$B360,$C360,$D360,$E360)*CU$6+CU360*CU$7&lt;CU$2,CU$3*CU$4,0)</f>
        <v>0</v>
      </c>
      <c r="GO360" s="0" t="n">
        <f aca="false">IF(CHOOSE(MATCH(CV$5,$B$10:$E$10,0),$B360,$C360,$D360,$E360)*CV$6+CV360*CV$7&lt;CV$2,CV$3*CV$4,0)</f>
        <v>0</v>
      </c>
      <c r="GP360" s="0" t="n">
        <f aca="false">IF(CHOOSE(MATCH(CW$5,$B$10:$E$10,0),$B360,$C360,$D360,$E360)*CW$6+CW360*CW$7&lt;CW$2,CW$3*CW$4,0)</f>
        <v>0</v>
      </c>
      <c r="GQ360" s="0" t="n">
        <f aca="false">IF(CHOOSE(MATCH(CX$5,$B$10:$E$10,0),$B360,$C360,$D360,$E360)*CX$6+CX360*CX$7&lt;CX$2,CX$3*CX$4,0)</f>
        <v>0</v>
      </c>
      <c r="GS360" s="0" t="n">
        <f aca="false">SUM(CZ360:GQ360)</f>
        <v>5</v>
      </c>
      <c r="GT360" s="0" t="n">
        <f aca="false">IF(GS360&gt;$GS$6,1,0)</f>
        <v>0</v>
      </c>
    </row>
    <row r="361" customFormat="false" ht="14" hidden="false" customHeight="false" outlineLevel="0" collapsed="false">
      <c r="A361" s="0" t="n">
        <v>351</v>
      </c>
      <c r="B361" s="0" t="n">
        <v>-2.43255630293282</v>
      </c>
      <c r="C361" s="0" t="n">
        <v>-2.20920259204329</v>
      </c>
      <c r="D361" s="0" t="n">
        <v>1.85083382801283</v>
      </c>
      <c r="E361" s="0" t="n">
        <v>-0.00334370251977592</v>
      </c>
      <c r="G361" s="0" t="n">
        <v>-1.0937696970359</v>
      </c>
      <c r="H361" s="0" t="n">
        <v>-0.370240513802855</v>
      </c>
      <c r="I361" s="0" t="n">
        <v>-0.516176896780962</v>
      </c>
      <c r="J361" s="0" t="n">
        <v>-0.604168235440739</v>
      </c>
      <c r="K361" s="0" t="n">
        <v>0.16525973478565</v>
      </c>
      <c r="L361" s="0" t="n">
        <v>0.424385007136152</v>
      </c>
      <c r="M361" s="0" t="n">
        <v>-0.912120867724298</v>
      </c>
      <c r="N361" s="0" t="n">
        <v>-0.0944237399380654</v>
      </c>
      <c r="O361" s="0" t="n">
        <v>0.906336481421022</v>
      </c>
      <c r="P361" s="0" t="n">
        <v>0.186001898327959</v>
      </c>
      <c r="Q361" s="0" t="n">
        <v>-1.43491888593417</v>
      </c>
      <c r="R361" s="0" t="n">
        <v>-1.63149252330186</v>
      </c>
      <c r="S361" s="0" t="n">
        <v>0.85052761278348</v>
      </c>
      <c r="T361" s="0" t="n">
        <v>0.377131073037162</v>
      </c>
      <c r="U361" s="0" t="n">
        <v>1.42852059070719</v>
      </c>
      <c r="V361" s="0" t="n">
        <v>1.05882008938352</v>
      </c>
      <c r="W361" s="0" t="n">
        <v>0.535236495124991</v>
      </c>
      <c r="X361" s="0" t="n">
        <v>1.59824594447855</v>
      </c>
      <c r="Y361" s="0" t="n">
        <v>-0.82263113654335</v>
      </c>
      <c r="Z361" s="0" t="n">
        <v>1.52400843944633</v>
      </c>
      <c r="AA361" s="0" t="n">
        <v>-0.482638142784708</v>
      </c>
      <c r="AB361" s="0" t="n">
        <v>0.372535851056455</v>
      </c>
      <c r="AC361" s="0" t="n">
        <v>-0.778882167651318</v>
      </c>
      <c r="AD361" s="0" t="n">
        <v>-0.204324805963552</v>
      </c>
      <c r="AE361" s="0" t="n">
        <v>0.5815513759444</v>
      </c>
      <c r="AF361" s="0" t="n">
        <v>0.312097654386889</v>
      </c>
      <c r="AG361" s="0" t="n">
        <v>-0.113421947389725</v>
      </c>
      <c r="AH361" s="0" t="n">
        <v>1.88892954611219</v>
      </c>
      <c r="AI361" s="0" t="n">
        <v>1.99128407984972</v>
      </c>
      <c r="AJ361" s="0" t="n">
        <v>-1.97274857782759</v>
      </c>
      <c r="AK361" s="0" t="n">
        <v>-2.5797271518968</v>
      </c>
      <c r="AL361" s="0" t="n">
        <v>-0.745942543289857</v>
      </c>
      <c r="AM361" s="0" t="n">
        <v>1.7544789443491</v>
      </c>
      <c r="AN361" s="0" t="n">
        <v>-0.327878524331027</v>
      </c>
      <c r="AO361" s="0" t="n">
        <v>-0.315311581289279</v>
      </c>
      <c r="AP361" s="0" t="n">
        <v>1.69459781318437</v>
      </c>
      <c r="AQ361" s="0" t="n">
        <v>-2.15075488085859</v>
      </c>
      <c r="AR361" s="0" t="n">
        <v>-0.785947804615717</v>
      </c>
      <c r="AS361" s="0" t="n">
        <v>0.380994151782943</v>
      </c>
      <c r="AT361" s="0" t="n">
        <v>-0.811839981906815</v>
      </c>
      <c r="AU361" s="0" t="n">
        <v>0.219110916077625</v>
      </c>
      <c r="AV361" s="0" t="n">
        <v>1.2029113349854</v>
      </c>
      <c r="AW361" s="0" t="n">
        <v>-0.353741143044317</v>
      </c>
      <c r="AX361" s="0" t="n">
        <v>-0.53859366744291</v>
      </c>
      <c r="AY361" s="0" t="n">
        <v>-0.0791442289482802</v>
      </c>
      <c r="AZ361" s="0" t="n">
        <v>-0.390058403354487</v>
      </c>
      <c r="BA361" s="0" t="n">
        <v>-1.64703124028165</v>
      </c>
      <c r="BB361" s="0" t="n">
        <v>0.845158183437889</v>
      </c>
      <c r="BC361" s="0" t="n">
        <v>1.01380010164576</v>
      </c>
      <c r="BD361" s="0" t="n">
        <v>0.605821242061211</v>
      </c>
      <c r="BE361" s="0" t="n">
        <v>0.91235278887325</v>
      </c>
      <c r="BF361" s="0" t="n">
        <v>-0.0639579411654267</v>
      </c>
      <c r="BG361" s="0" t="n">
        <v>0.717448074283311</v>
      </c>
      <c r="BH361" s="0" t="n">
        <v>-0.00294448909698986</v>
      </c>
      <c r="BI361" s="0" t="n">
        <v>1.20623099064687</v>
      </c>
      <c r="BJ361" s="0" t="n">
        <v>-0.693021320330445</v>
      </c>
      <c r="BK361" s="0" t="n">
        <v>-0.808124696050072</v>
      </c>
      <c r="BL361" s="0" t="n">
        <v>1.26788108900655</v>
      </c>
      <c r="BM361" s="0" t="n">
        <v>-0.0679438016959466</v>
      </c>
      <c r="BN361" s="0" t="n">
        <v>-1.02771082310937</v>
      </c>
      <c r="BO361" s="0" t="n">
        <v>-0.181723862624494</v>
      </c>
      <c r="BP361" s="0" t="n">
        <v>0.187092155101709</v>
      </c>
      <c r="BQ361" s="0" t="n">
        <v>1.92914740182459</v>
      </c>
      <c r="BR361" s="0" t="n">
        <v>-0.0371483110939153</v>
      </c>
      <c r="BS361" s="0" t="n">
        <v>0.401475972466869</v>
      </c>
      <c r="BT361" s="0" t="n">
        <v>-2.0116931409575</v>
      </c>
      <c r="BU361" s="0" t="n">
        <v>0.805264335212996</v>
      </c>
      <c r="BV361" s="0" t="n">
        <v>1.19882088256418</v>
      </c>
      <c r="BW361" s="0" t="n">
        <v>1.40494194056373</v>
      </c>
      <c r="BX361" s="0" t="n">
        <v>0.890759110916406</v>
      </c>
      <c r="BY361" s="0" t="n">
        <v>0.685938630340388</v>
      </c>
      <c r="BZ361" s="0" t="n">
        <v>0.568554696656065</v>
      </c>
      <c r="CA361" s="0" t="n">
        <v>-1.62343894771766</v>
      </c>
      <c r="CB361" s="0" t="n">
        <v>-0.945206011238042</v>
      </c>
      <c r="CC361" s="0" t="n">
        <v>0.0731597538106144</v>
      </c>
      <c r="CD361" s="0" t="n">
        <v>-0.0625777829554863</v>
      </c>
      <c r="CE361" s="0" t="n">
        <v>0.215900399780367</v>
      </c>
      <c r="CF361" s="0" t="n">
        <v>1.38690211315406</v>
      </c>
      <c r="CG361" s="0" t="n">
        <v>1.34604306367692</v>
      </c>
      <c r="CH361" s="0" t="n">
        <v>0.0729289695300395</v>
      </c>
      <c r="CI361" s="0" t="n">
        <v>0.467309746454703</v>
      </c>
      <c r="CJ361" s="0" t="n">
        <v>-0.511723783347406</v>
      </c>
      <c r="CK361" s="0" t="n">
        <v>-0.201670218302752</v>
      </c>
      <c r="CL361" s="0" t="n">
        <v>1.59169303515228</v>
      </c>
      <c r="CM361" s="0" t="n">
        <v>0.643760813545669</v>
      </c>
      <c r="CN361" s="0" t="n">
        <v>0.847894625621848</v>
      </c>
      <c r="CO361" s="0" t="n">
        <v>-1.24513917398872</v>
      </c>
      <c r="CP361" s="0" t="n">
        <v>0.556010490981862</v>
      </c>
      <c r="CQ361" s="0" t="n">
        <v>1.16498313218472</v>
      </c>
      <c r="CR361" s="0" t="n">
        <v>-0.449381332146004</v>
      </c>
      <c r="CS361" s="0" t="n">
        <v>1.76021330844378</v>
      </c>
      <c r="CT361" s="0" t="n">
        <v>-1.12952875497285</v>
      </c>
      <c r="CU361" s="0" t="n">
        <v>1.158073246188</v>
      </c>
      <c r="CV361" s="0" t="n">
        <v>2.00195245270152</v>
      </c>
      <c r="CW361" s="0" t="n">
        <v>1.01341584013426</v>
      </c>
      <c r="CX361" s="0" t="n">
        <v>0.369257122656563</v>
      </c>
      <c r="CZ361" s="0" t="n">
        <f aca="false">IF(CHOOSE(MATCH(G$5,$B$10:$E$10,0),$B361,$C361,$D361,$E361)*G$6+G361*G$7&lt;G$2,G$3*G$4,0)</f>
        <v>0</v>
      </c>
      <c r="DA361" s="0" t="n">
        <f aca="false">IF(CHOOSE(MATCH(H$5,$B$10:$E$10,0),$B361,$C361,$D361,$E361)*H$6+H361*H$7&lt;H$2,H$3*H$4,0)</f>
        <v>0</v>
      </c>
      <c r="DB361" s="0" t="n">
        <f aca="false">IF(CHOOSE(MATCH(I$5,$B$10:$E$10,0),$B361,$C361,$D361,$E361)*I$6+I361*I$7&lt;I$2,I$3*I$4,0)</f>
        <v>0</v>
      </c>
      <c r="DC361" s="0" t="n">
        <f aca="false">IF(CHOOSE(MATCH(J$5,$B$10:$E$10,0),$B361,$C361,$D361,$E361)*J$6+J361*J$7&lt;J$2,J$3*J$4,0)</f>
        <v>0</v>
      </c>
      <c r="DD361" s="0" t="n">
        <f aca="false">IF(CHOOSE(MATCH(K$5,$B$10:$E$10,0),$B361,$C361,$D361,$E361)*K$6+K361*K$7&lt;K$2,K$3*K$4,0)</f>
        <v>0</v>
      </c>
      <c r="DE361" s="0" t="n">
        <f aca="false">IF(CHOOSE(MATCH(L$5,$B$10:$E$10,0),$B361,$C361,$D361,$E361)*L$6+L361*L$7&lt;L$2,L$3*L$4,0)</f>
        <v>0</v>
      </c>
      <c r="DF361" s="0" t="n">
        <f aca="false">IF(CHOOSE(MATCH(M$5,$B$10:$E$10,0),$B361,$C361,$D361,$E361)*M$6+M361*M$7&lt;M$2,M$3*M$4,0)</f>
        <v>0</v>
      </c>
      <c r="DG361" s="0" t="n">
        <f aca="false">IF(CHOOSE(MATCH(N$5,$B$10:$E$10,0),$B361,$C361,$D361,$E361)*N$6+N361*N$7&lt;N$2,N$3*N$4,0)</f>
        <v>0</v>
      </c>
      <c r="DH361" s="0" t="n">
        <f aca="false">IF(CHOOSE(MATCH(O$5,$B$10:$E$10,0),$B361,$C361,$D361,$E361)*O$6+O361*O$7&lt;O$2,O$3*O$4,0)</f>
        <v>0</v>
      </c>
      <c r="DI361" s="0" t="n">
        <f aca="false">IF(CHOOSE(MATCH(P$5,$B$10:$E$10,0),$B361,$C361,$D361,$E361)*P$6+P361*P$7&lt;P$2,P$3*P$4,0)</f>
        <v>0</v>
      </c>
      <c r="DJ361" s="0" t="n">
        <f aca="false">IF(CHOOSE(MATCH(Q$5,$B$10:$E$10,0),$B361,$C361,$D361,$E361)*Q$6+Q361*Q$7&lt;Q$2,Q$3*Q$4,0)</f>
        <v>0.5</v>
      </c>
      <c r="DK361" s="0" t="n">
        <f aca="false">IF(CHOOSE(MATCH(R$5,$B$10:$E$10,0),$B361,$C361,$D361,$E361)*R$6+R361*R$7&lt;R$2,R$3*R$4,0)</f>
        <v>0.5</v>
      </c>
      <c r="DL361" s="0" t="n">
        <f aca="false">IF(CHOOSE(MATCH(S$5,$B$10:$E$10,0),$B361,$C361,$D361,$E361)*S$6+S361*S$7&lt;S$2,S$3*S$4,0)</f>
        <v>0</v>
      </c>
      <c r="DM361" s="0" t="n">
        <f aca="false">IF(CHOOSE(MATCH(T$5,$B$10:$E$10,0),$B361,$C361,$D361,$E361)*T$6+T361*T$7&lt;T$2,T$3*T$4,0)</f>
        <v>0</v>
      </c>
      <c r="DN361" s="0" t="n">
        <f aca="false">IF(CHOOSE(MATCH(U$5,$B$10:$E$10,0),$B361,$C361,$D361,$E361)*U$6+U361*U$7&lt;U$2,U$3*U$4,0)</f>
        <v>0</v>
      </c>
      <c r="DO361" s="0" t="n">
        <f aca="false">IF(CHOOSE(MATCH(V$5,$B$10:$E$10,0),$B361,$C361,$D361,$E361)*V$6+V361*V$7&lt;V$2,V$3*V$4,0)</f>
        <v>0</v>
      </c>
      <c r="DP361" s="0" t="n">
        <f aca="false">IF(CHOOSE(MATCH(W$5,$B$10:$E$10,0),$B361,$C361,$D361,$E361)*W$6+W361*W$7&lt;W$2,W$3*W$4,0)</f>
        <v>0</v>
      </c>
      <c r="DQ361" s="0" t="n">
        <f aca="false">IF(CHOOSE(MATCH(X$5,$B$10:$E$10,0),$B361,$C361,$D361,$E361)*X$6+X361*X$7&lt;X$2,X$3*X$4,0)</f>
        <v>0</v>
      </c>
      <c r="DR361" s="0" t="n">
        <f aca="false">IF(CHOOSE(MATCH(Y$5,$B$10:$E$10,0),$B361,$C361,$D361,$E361)*Y$6+Y361*Y$7&lt;Y$2,Y$3*Y$4,0)</f>
        <v>0</v>
      </c>
      <c r="DS361" s="0" t="n">
        <f aca="false">IF(CHOOSE(MATCH(Z$5,$B$10:$E$10,0),$B361,$C361,$D361,$E361)*Z$6+Z361*Z$7&lt;Z$2,Z$3*Z$4,0)</f>
        <v>0</v>
      </c>
      <c r="DT361" s="0" t="n">
        <f aca="false">IF(CHOOSE(MATCH(AA$5,$B$10:$E$10,0),$B361,$C361,$D361,$E361)*AA$6+AA361*AA$7&lt;AA$2,AA$3*AA$4,0)</f>
        <v>0</v>
      </c>
      <c r="DU361" s="0" t="n">
        <f aca="false">IF(CHOOSE(MATCH(AB$5,$B$10:$E$10,0),$B361,$C361,$D361,$E361)*AB$6+AB361*AB$7&lt;AB$2,AB$3*AB$4,0)</f>
        <v>0</v>
      </c>
      <c r="DV361" s="0" t="n">
        <f aca="false">IF(CHOOSE(MATCH(AC$5,$B$10:$E$10,0),$B361,$C361,$D361,$E361)*AC$6+AC361*AC$7&lt;AC$2,AC$3*AC$4,0)</f>
        <v>0</v>
      </c>
      <c r="DW361" s="0" t="n">
        <f aca="false">IF(CHOOSE(MATCH(AD$5,$B$10:$E$10,0),$B361,$C361,$D361,$E361)*AD$6+AD361*AD$7&lt;AD$2,AD$3*AD$4,0)</f>
        <v>0</v>
      </c>
      <c r="DX361" s="0" t="n">
        <f aca="false">IF(CHOOSE(MATCH(AE$5,$B$10:$E$10,0),$B361,$C361,$D361,$E361)*AE$6+AE361*AE$7&lt;AE$2,AE$3*AE$4,0)</f>
        <v>0</v>
      </c>
      <c r="DY361" s="0" t="n">
        <f aca="false">IF(CHOOSE(MATCH(AF$5,$B$10:$E$10,0),$B361,$C361,$D361,$E361)*AF$6+AF361*AF$7&lt;AF$2,AF$3*AF$4,0)</f>
        <v>0</v>
      </c>
      <c r="DZ361" s="0" t="n">
        <f aca="false">IF(CHOOSE(MATCH(AG$5,$B$10:$E$10,0),$B361,$C361,$D361,$E361)*AG$6+AG361*AG$7&lt;AG$2,AG$3*AG$4,0)</f>
        <v>0</v>
      </c>
      <c r="EA361" s="0" t="n">
        <f aca="false">IF(CHOOSE(MATCH(AH$5,$B$10:$E$10,0),$B361,$C361,$D361,$E361)*AH$6+AH361*AH$7&lt;AH$2,AH$3*AH$4,0)</f>
        <v>0</v>
      </c>
      <c r="EB361" s="0" t="n">
        <f aca="false">IF(CHOOSE(MATCH(AI$5,$B$10:$E$10,0),$B361,$C361,$D361,$E361)*AI$6+AI361*AI$7&lt;AI$2,AI$3*AI$4,0)</f>
        <v>0</v>
      </c>
      <c r="EC361" s="0" t="n">
        <f aca="false">IF(CHOOSE(MATCH(AJ$5,$B$10:$E$10,0),$B361,$C361,$D361,$E361)*AJ$6+AJ361*AJ$7&lt;AJ$2,AJ$3*AJ$4,0)</f>
        <v>2.5</v>
      </c>
      <c r="ED361" s="0" t="n">
        <f aca="false">IF(CHOOSE(MATCH(AK$5,$B$10:$E$10,0),$B361,$C361,$D361,$E361)*AK$6+AK361*AK$7&lt;AK$2,AK$3*AK$4,0)</f>
        <v>2.5</v>
      </c>
      <c r="EE361" s="0" t="n">
        <f aca="false">IF(CHOOSE(MATCH(AL$5,$B$10:$E$10,0),$B361,$C361,$D361,$E361)*AL$6+AL361*AL$7&lt;AL$2,AL$3*AL$4,0)</f>
        <v>0</v>
      </c>
      <c r="EF361" s="0" t="n">
        <f aca="false">IF(CHOOSE(MATCH(AM$5,$B$10:$E$10,0),$B361,$C361,$D361,$E361)*AM$6+AM361*AM$7&lt;AM$2,AM$3*AM$4,0)</f>
        <v>0</v>
      </c>
      <c r="EG361" s="0" t="n">
        <f aca="false">IF(CHOOSE(MATCH(AN$5,$B$10:$E$10,0),$B361,$C361,$D361,$E361)*AN$6+AN361*AN$7&lt;AN$2,AN$3*AN$4,0)</f>
        <v>0</v>
      </c>
      <c r="EH361" s="0" t="n">
        <f aca="false">IF(CHOOSE(MATCH(AO$5,$B$10:$E$10,0),$B361,$C361,$D361,$E361)*AO$6+AO361*AO$7&lt;AO$2,AO$3*AO$4,0)</f>
        <v>0</v>
      </c>
      <c r="EI361" s="0" t="n">
        <f aca="false">IF(CHOOSE(MATCH(AP$5,$B$10:$E$10,0),$B361,$C361,$D361,$E361)*AP$6+AP361*AP$7&lt;AP$2,AP$3*AP$4,0)</f>
        <v>0</v>
      </c>
      <c r="EJ361" s="0" t="n">
        <f aca="false">IF(CHOOSE(MATCH(AQ$5,$B$10:$E$10,0),$B361,$C361,$D361,$E361)*AQ$6+AQ361*AQ$7&lt;AQ$2,AQ$3*AQ$4,0)</f>
        <v>12.5</v>
      </c>
      <c r="EK361" s="0" t="n">
        <f aca="false">IF(CHOOSE(MATCH(AR$5,$B$10:$E$10,0),$B361,$C361,$D361,$E361)*AR$6+AR361*AR$7&lt;AR$2,AR$3*AR$4,0)</f>
        <v>0</v>
      </c>
      <c r="EL361" s="0" t="n">
        <f aca="false">IF(CHOOSE(MATCH(AS$5,$B$10:$E$10,0),$B361,$C361,$D361,$E361)*AS$6+AS361*AS$7&lt;AS$2,AS$3*AS$4,0)</f>
        <v>0</v>
      </c>
      <c r="EM361" s="0" t="n">
        <f aca="false">IF(CHOOSE(MATCH(AT$5,$B$10:$E$10,0),$B361,$C361,$D361,$E361)*AT$6+AT361*AT$7&lt;AT$2,AT$3*AT$4,0)</f>
        <v>0</v>
      </c>
      <c r="EN361" s="0" t="n">
        <f aca="false">IF(CHOOSE(MATCH(AU$5,$B$10:$E$10,0),$B361,$C361,$D361,$E361)*AU$6+AU361*AU$7&lt;AU$2,AU$3*AU$4,0)</f>
        <v>0</v>
      </c>
      <c r="EO361" s="0" t="n">
        <f aca="false">IF(CHOOSE(MATCH(AV$5,$B$10:$E$10,0),$B361,$C361,$D361,$E361)*AV$6+AV361*AV$7&lt;AV$2,AV$3*AV$4,0)</f>
        <v>0</v>
      </c>
      <c r="EP361" s="0" t="n">
        <f aca="false">IF(CHOOSE(MATCH(AW$5,$B$10:$E$10,0),$B361,$C361,$D361,$E361)*AW$6+AW361*AW$7&lt;AW$2,AW$3*AW$4,0)</f>
        <v>0</v>
      </c>
      <c r="EQ361" s="0" t="n">
        <f aca="false">IF(CHOOSE(MATCH(AX$5,$B$10:$E$10,0),$B361,$C361,$D361,$E361)*AX$6+AX361*AX$7&lt;AX$2,AX$3*AX$4,0)</f>
        <v>0</v>
      </c>
      <c r="ER361" s="0" t="n">
        <f aca="false">IF(CHOOSE(MATCH(AY$5,$B$10:$E$10,0),$B361,$C361,$D361,$E361)*AY$6+AY361*AY$7&lt;AY$2,AY$3*AY$4,0)</f>
        <v>0</v>
      </c>
      <c r="ES361" s="0" t="n">
        <f aca="false">IF(CHOOSE(MATCH(AZ$5,$B$10:$E$10,0),$B361,$C361,$D361,$E361)*AZ$6+AZ361*AZ$7&lt;AZ$2,AZ$3*AZ$4,0)</f>
        <v>0</v>
      </c>
      <c r="ET361" s="0" t="n">
        <f aca="false">IF(CHOOSE(MATCH(BA$5,$B$10:$E$10,0),$B361,$C361,$D361,$E361)*BA$6+BA361*BA$7&lt;BA$2,BA$3*BA$4,0)</f>
        <v>0</v>
      </c>
      <c r="EU361" s="0" t="n">
        <f aca="false">IF(CHOOSE(MATCH(BB$5,$B$10:$E$10,0),$B361,$C361,$D361,$E361)*BB$6+BB361*BB$7&lt;BB$2,BB$3*BB$4,0)</f>
        <v>0</v>
      </c>
      <c r="EV361" s="0" t="n">
        <f aca="false">IF(CHOOSE(MATCH(BC$5,$B$10:$E$10,0),$B361,$C361,$D361,$E361)*BC$6+BC361*BC$7&lt;BC$2,BC$3*BC$4,0)</f>
        <v>0</v>
      </c>
      <c r="EW361" s="0" t="n">
        <f aca="false">IF(CHOOSE(MATCH(BD$5,$B$10:$E$10,0),$B361,$C361,$D361,$E361)*BD$6+BD361*BD$7&lt;BD$2,BD$3*BD$4,0)</f>
        <v>0</v>
      </c>
      <c r="EX361" s="0" t="n">
        <f aca="false">IF(CHOOSE(MATCH(BE$5,$B$10:$E$10,0),$B361,$C361,$D361,$E361)*BE$6+BE361*BE$7&lt;BE$2,BE$3*BE$4,0)</f>
        <v>0</v>
      </c>
      <c r="EY361" s="0" t="n">
        <f aca="false">IF(CHOOSE(MATCH(BF$5,$B$10:$E$10,0),$B361,$C361,$D361,$E361)*BF$6+BF361*BF$7&lt;BF$2,BF$3*BF$4,0)</f>
        <v>0</v>
      </c>
      <c r="EZ361" s="0" t="n">
        <f aca="false">IF(CHOOSE(MATCH(BG$5,$B$10:$E$10,0),$B361,$C361,$D361,$E361)*BG$6+BG361*BG$7&lt;BG$2,BG$3*BG$4,0)</f>
        <v>0</v>
      </c>
      <c r="FA361" s="0" t="n">
        <f aca="false">IF(CHOOSE(MATCH(BH$5,$B$10:$E$10,0),$B361,$C361,$D361,$E361)*BH$6+BH361*BH$7&lt;BH$2,BH$3*BH$4,0)</f>
        <v>0</v>
      </c>
      <c r="FB361" s="0" t="n">
        <f aca="false">IF(CHOOSE(MATCH(BI$5,$B$10:$E$10,0),$B361,$C361,$D361,$E361)*BI$6+BI361*BI$7&lt;BI$2,BI$3*BI$4,0)</f>
        <v>0</v>
      </c>
      <c r="FC361" s="0" t="n">
        <f aca="false">IF(CHOOSE(MATCH(BJ$5,$B$10:$E$10,0),$B361,$C361,$D361,$E361)*BJ$6+BJ361*BJ$7&lt;BJ$2,BJ$3*BJ$4,0)</f>
        <v>0</v>
      </c>
      <c r="FD361" s="0" t="n">
        <f aca="false">IF(CHOOSE(MATCH(BK$5,$B$10:$E$10,0),$B361,$C361,$D361,$E361)*BK$6+BK361*BK$7&lt;BK$2,BK$3*BK$4,0)</f>
        <v>0</v>
      </c>
      <c r="FE361" s="0" t="n">
        <f aca="false">IF(CHOOSE(MATCH(BL$5,$B$10:$E$10,0),$B361,$C361,$D361,$E361)*BL$6+BL361*BL$7&lt;BL$2,BL$3*BL$4,0)</f>
        <v>0</v>
      </c>
      <c r="FF361" s="0" t="n">
        <f aca="false">IF(CHOOSE(MATCH(BM$5,$B$10:$E$10,0),$B361,$C361,$D361,$E361)*BM$6+BM361*BM$7&lt;BM$2,BM$3*BM$4,0)</f>
        <v>0</v>
      </c>
      <c r="FG361" s="0" t="n">
        <f aca="false">IF(CHOOSE(MATCH(BN$5,$B$10:$E$10,0),$B361,$C361,$D361,$E361)*BN$6+BN361*BN$7&lt;BN$2,BN$3*BN$4,0)</f>
        <v>0</v>
      </c>
      <c r="FH361" s="0" t="n">
        <f aca="false">IF(CHOOSE(MATCH(BO$5,$B$10:$E$10,0),$B361,$C361,$D361,$E361)*BO$6+BO361*BO$7&lt;BO$2,BO$3*BO$4,0)</f>
        <v>0</v>
      </c>
      <c r="FI361" s="0" t="n">
        <f aca="false">IF(CHOOSE(MATCH(BP$5,$B$10:$E$10,0),$B361,$C361,$D361,$E361)*BP$6+BP361*BP$7&lt;BP$2,BP$3*BP$4,0)</f>
        <v>0</v>
      </c>
      <c r="FJ361" s="0" t="n">
        <f aca="false">IF(CHOOSE(MATCH(BQ$5,$B$10:$E$10,0),$B361,$C361,$D361,$E361)*BQ$6+BQ361*BQ$7&lt;BQ$2,BQ$3*BQ$4,0)</f>
        <v>0</v>
      </c>
      <c r="FK361" s="0" t="n">
        <f aca="false">IF(CHOOSE(MATCH(BR$5,$B$10:$E$10,0),$B361,$C361,$D361,$E361)*BR$6+BR361*BR$7&lt;BR$2,BR$3*BR$4,0)</f>
        <v>0</v>
      </c>
      <c r="FL361" s="0" t="n">
        <f aca="false">IF(CHOOSE(MATCH(BS$5,$B$10:$E$10,0),$B361,$C361,$D361,$E361)*BS$6+BS361*BS$7&lt;BS$2,BS$3*BS$4,0)</f>
        <v>0</v>
      </c>
      <c r="FM361" s="0" t="n">
        <f aca="false">IF(CHOOSE(MATCH(BT$5,$B$10:$E$10,0),$B361,$C361,$D361,$E361)*BT$6+BT361*BT$7&lt;BT$2,BT$3*BT$4,0)</f>
        <v>0</v>
      </c>
      <c r="FN361" s="0" t="n">
        <f aca="false">IF(CHOOSE(MATCH(BU$5,$B$10:$E$10,0),$B361,$C361,$D361,$E361)*BU$6+BU361*BU$7&lt;BU$2,BU$3*BU$4,0)</f>
        <v>0</v>
      </c>
      <c r="FO361" s="0" t="n">
        <f aca="false">IF(CHOOSE(MATCH(BV$5,$B$10:$E$10,0),$B361,$C361,$D361,$E361)*BV$6+BV361*BV$7&lt;BV$2,BV$3*BV$4,0)</f>
        <v>0</v>
      </c>
      <c r="FP361" s="0" t="n">
        <f aca="false">IF(CHOOSE(MATCH(BW$5,$B$10:$E$10,0),$B361,$C361,$D361,$E361)*BW$6+BW361*BW$7&lt;BW$2,BW$3*BW$4,0)</f>
        <v>0</v>
      </c>
      <c r="FQ361" s="0" t="n">
        <f aca="false">IF(CHOOSE(MATCH(BX$5,$B$10:$E$10,0),$B361,$C361,$D361,$E361)*BX$6+BX361*BX$7&lt;BX$2,BX$3*BX$4,0)</f>
        <v>0</v>
      </c>
      <c r="FR361" s="0" t="n">
        <f aca="false">IF(CHOOSE(MATCH(BY$5,$B$10:$E$10,0),$B361,$C361,$D361,$E361)*BY$6+BY361*BY$7&lt;BY$2,BY$3*BY$4,0)</f>
        <v>0</v>
      </c>
      <c r="FS361" s="0" t="n">
        <f aca="false">IF(CHOOSE(MATCH(BZ$5,$B$10:$E$10,0),$B361,$C361,$D361,$E361)*BZ$6+BZ361*BZ$7&lt;BZ$2,BZ$3*BZ$4,0)</f>
        <v>0</v>
      </c>
      <c r="FT361" s="0" t="n">
        <f aca="false">IF(CHOOSE(MATCH(CA$5,$B$10:$E$10,0),$B361,$C361,$D361,$E361)*CA$6+CA361*CA$7&lt;CA$2,CA$3*CA$4,0)</f>
        <v>0</v>
      </c>
      <c r="FU361" s="0" t="n">
        <f aca="false">IF(CHOOSE(MATCH(CB$5,$B$10:$E$10,0),$B361,$C361,$D361,$E361)*CB$6+CB361*CB$7&lt;CB$2,CB$3*CB$4,0)</f>
        <v>0</v>
      </c>
      <c r="FV361" s="0" t="n">
        <f aca="false">IF(CHOOSE(MATCH(CC$5,$B$10:$E$10,0),$B361,$C361,$D361,$E361)*CC$6+CC361*CC$7&lt;CC$2,CC$3*CC$4,0)</f>
        <v>0</v>
      </c>
      <c r="FW361" s="0" t="n">
        <f aca="false">IF(CHOOSE(MATCH(CD$5,$B$10:$E$10,0),$B361,$C361,$D361,$E361)*CD$6+CD361*CD$7&lt;CD$2,CD$3*CD$4,0)</f>
        <v>0</v>
      </c>
      <c r="FX361" s="0" t="n">
        <f aca="false">IF(CHOOSE(MATCH(CE$5,$B$10:$E$10,0),$B361,$C361,$D361,$E361)*CE$6+CE361*CE$7&lt;CE$2,CE$3*CE$4,0)</f>
        <v>0</v>
      </c>
      <c r="FY361" s="0" t="n">
        <f aca="false">IF(CHOOSE(MATCH(CF$5,$B$10:$E$10,0),$B361,$C361,$D361,$E361)*CF$6+CF361*CF$7&lt;CF$2,CF$3*CF$4,0)</f>
        <v>0</v>
      </c>
      <c r="FZ361" s="0" t="n">
        <f aca="false">IF(CHOOSE(MATCH(CG$5,$B$10:$E$10,0),$B361,$C361,$D361,$E361)*CG$6+CG361*CG$7&lt;CG$2,CG$3*CG$4,0)</f>
        <v>0</v>
      </c>
      <c r="GA361" s="0" t="n">
        <f aca="false">IF(CHOOSE(MATCH(CH$5,$B$10:$E$10,0),$B361,$C361,$D361,$E361)*CH$6+CH361*CH$7&lt;CH$2,CH$3*CH$4,0)</f>
        <v>0</v>
      </c>
      <c r="GB361" s="0" t="n">
        <f aca="false">IF(CHOOSE(MATCH(CI$5,$B$10:$E$10,0),$B361,$C361,$D361,$E361)*CI$6+CI361*CI$7&lt;CI$2,CI$3*CI$4,0)</f>
        <v>0</v>
      </c>
      <c r="GC361" s="0" t="n">
        <f aca="false">IF(CHOOSE(MATCH(CJ$5,$B$10:$E$10,0),$B361,$C361,$D361,$E361)*CJ$6+CJ361*CJ$7&lt;CJ$2,CJ$3*CJ$4,0)</f>
        <v>0</v>
      </c>
      <c r="GD361" s="0" t="n">
        <f aca="false">IF(CHOOSE(MATCH(CK$5,$B$10:$E$10,0),$B361,$C361,$D361,$E361)*CK$6+CK361*CK$7&lt;CK$2,CK$3*CK$4,0)</f>
        <v>0</v>
      </c>
      <c r="GE361" s="0" t="n">
        <f aca="false">IF(CHOOSE(MATCH(CL$5,$B$10:$E$10,0),$B361,$C361,$D361,$E361)*CL$6+CL361*CL$7&lt;CL$2,CL$3*CL$4,0)</f>
        <v>0</v>
      </c>
      <c r="GF361" s="0" t="n">
        <f aca="false">IF(CHOOSE(MATCH(CM$5,$B$10:$E$10,0),$B361,$C361,$D361,$E361)*CM$6+CM361*CM$7&lt;CM$2,CM$3*CM$4,0)</f>
        <v>0</v>
      </c>
      <c r="GG361" s="0" t="n">
        <f aca="false">IF(CHOOSE(MATCH(CN$5,$B$10:$E$10,0),$B361,$C361,$D361,$E361)*CN$6+CN361*CN$7&lt;CN$2,CN$3*CN$4,0)</f>
        <v>0</v>
      </c>
      <c r="GH361" s="0" t="n">
        <f aca="false">IF(CHOOSE(MATCH(CO$5,$B$10:$E$10,0),$B361,$C361,$D361,$E361)*CO$6+CO361*CO$7&lt;CO$2,CO$3*CO$4,0)</f>
        <v>0</v>
      </c>
      <c r="GI361" s="0" t="n">
        <f aca="false">IF(CHOOSE(MATCH(CP$5,$B$10:$E$10,0),$B361,$C361,$D361,$E361)*CP$6+CP361*CP$7&lt;CP$2,CP$3*CP$4,0)</f>
        <v>0</v>
      </c>
      <c r="GJ361" s="0" t="n">
        <f aca="false">IF(CHOOSE(MATCH(CQ$5,$B$10:$E$10,0),$B361,$C361,$D361,$E361)*CQ$6+CQ361*CQ$7&lt;CQ$2,CQ$3*CQ$4,0)</f>
        <v>0</v>
      </c>
      <c r="GK361" s="0" t="n">
        <f aca="false">IF(CHOOSE(MATCH(CR$5,$B$10:$E$10,0),$B361,$C361,$D361,$E361)*CR$6+CR361*CR$7&lt;CR$2,CR$3*CR$4,0)</f>
        <v>0</v>
      </c>
      <c r="GL361" s="0" t="n">
        <f aca="false">IF(CHOOSE(MATCH(CS$5,$B$10:$E$10,0),$B361,$C361,$D361,$E361)*CS$6+CS361*CS$7&lt;CS$2,CS$3*CS$4,0)</f>
        <v>0</v>
      </c>
      <c r="GM361" s="0" t="n">
        <f aca="false">IF(CHOOSE(MATCH(CT$5,$B$10:$E$10,0),$B361,$C361,$D361,$E361)*CT$6+CT361*CT$7&lt;CT$2,CT$3*CT$4,0)</f>
        <v>0</v>
      </c>
      <c r="GN361" s="0" t="n">
        <f aca="false">IF(CHOOSE(MATCH(CU$5,$B$10:$E$10,0),$B361,$C361,$D361,$E361)*CU$6+CU361*CU$7&lt;CU$2,CU$3*CU$4,0)</f>
        <v>0</v>
      </c>
      <c r="GO361" s="0" t="n">
        <f aca="false">IF(CHOOSE(MATCH(CV$5,$B$10:$E$10,0),$B361,$C361,$D361,$E361)*CV$6+CV361*CV$7&lt;CV$2,CV$3*CV$4,0)</f>
        <v>0</v>
      </c>
      <c r="GP361" s="0" t="n">
        <f aca="false">IF(CHOOSE(MATCH(CW$5,$B$10:$E$10,0),$B361,$C361,$D361,$E361)*CW$6+CW361*CW$7&lt;CW$2,CW$3*CW$4,0)</f>
        <v>0</v>
      </c>
      <c r="GQ361" s="0" t="n">
        <f aca="false">IF(CHOOSE(MATCH(CX$5,$B$10:$E$10,0),$B361,$C361,$D361,$E361)*CX$6+CX361*CX$7&lt;CX$2,CX$3*CX$4,0)</f>
        <v>0</v>
      </c>
      <c r="GS361" s="0" t="n">
        <f aca="false">SUM(CZ361:GQ361)</f>
        <v>18.5</v>
      </c>
      <c r="GT361" s="0" t="n">
        <f aca="false">IF(GS361&gt;$GS$6,1,0)</f>
        <v>0</v>
      </c>
    </row>
    <row r="362" customFormat="false" ht="14" hidden="false" customHeight="false" outlineLevel="0" collapsed="false">
      <c r="A362" s="0" t="n">
        <v>352</v>
      </c>
      <c r="B362" s="0" t="n">
        <v>1.91741270672521</v>
      </c>
      <c r="C362" s="0" t="n">
        <v>2.06309839371358</v>
      </c>
      <c r="D362" s="0" t="n">
        <v>0.180565156904564</v>
      </c>
      <c r="E362" s="0" t="n">
        <v>0.0802240291359355</v>
      </c>
      <c r="G362" s="0" t="n">
        <v>0.88962224253919</v>
      </c>
      <c r="H362" s="0" t="n">
        <v>0.806958269095048</v>
      </c>
      <c r="I362" s="0" t="n">
        <v>-0.398906649934361</v>
      </c>
      <c r="J362" s="0" t="n">
        <v>1.31763044919353</v>
      </c>
      <c r="K362" s="0" t="n">
        <v>2.6789348339662</v>
      </c>
      <c r="L362" s="0" t="n">
        <v>0.132693003251916</v>
      </c>
      <c r="M362" s="0" t="n">
        <v>-0.103573256637901</v>
      </c>
      <c r="N362" s="0" t="n">
        <v>-0.39584392652614</v>
      </c>
      <c r="O362" s="0" t="n">
        <v>-0.322232835969771</v>
      </c>
      <c r="P362" s="0" t="n">
        <v>-0.820487002783921</v>
      </c>
      <c r="Q362" s="0" t="n">
        <v>0.0316367732011713</v>
      </c>
      <c r="R362" s="0" t="n">
        <v>-1.78902155312244</v>
      </c>
      <c r="S362" s="0" t="n">
        <v>-1.50048890645849</v>
      </c>
      <c r="T362" s="0" t="n">
        <v>1.09865140984766</v>
      </c>
      <c r="U362" s="0" t="n">
        <v>-0.75029447543784</v>
      </c>
      <c r="V362" s="0" t="n">
        <v>-1.12909447125276</v>
      </c>
      <c r="W362" s="0" t="n">
        <v>-0.881243522599107</v>
      </c>
      <c r="X362" s="0" t="n">
        <v>2.1962114260532</v>
      </c>
      <c r="Y362" s="0" t="n">
        <v>-0.451921096100705</v>
      </c>
      <c r="Z362" s="0" t="n">
        <v>0.365248524758499</v>
      </c>
      <c r="AA362" s="0" t="n">
        <v>0.2621891326271</v>
      </c>
      <c r="AB362" s="0" t="n">
        <v>0.606924004387111</v>
      </c>
      <c r="AC362" s="0" t="n">
        <v>0.272018496616511</v>
      </c>
      <c r="AD362" s="0" t="n">
        <v>1.20559661809239</v>
      </c>
      <c r="AE362" s="0" t="n">
        <v>0.755474047764437</v>
      </c>
      <c r="AF362" s="0" t="n">
        <v>-2.34947947319597</v>
      </c>
      <c r="AG362" s="0" t="n">
        <v>1.12117049866356</v>
      </c>
      <c r="AH362" s="0" t="n">
        <v>-0.521339416081901</v>
      </c>
      <c r="AI362" s="0" t="n">
        <v>-0.314186081595835</v>
      </c>
      <c r="AJ362" s="0" t="n">
        <v>-0.462707703263732</v>
      </c>
      <c r="AK362" s="0" t="n">
        <v>0.265990820480511</v>
      </c>
      <c r="AL362" s="0" t="n">
        <v>2.81870597973466</v>
      </c>
      <c r="AM362" s="0" t="n">
        <v>0.849649950396269</v>
      </c>
      <c r="AN362" s="0" t="n">
        <v>0.894519871508237</v>
      </c>
      <c r="AO362" s="0" t="n">
        <v>1.15285502033657</v>
      </c>
      <c r="AP362" s="0" t="n">
        <v>0.737582013243809</v>
      </c>
      <c r="AQ362" s="0" t="n">
        <v>-0.693410129315453</v>
      </c>
      <c r="AR362" s="0" t="n">
        <v>0.485046030007652</v>
      </c>
      <c r="AS362" s="0" t="n">
        <v>-0.65225435719185</v>
      </c>
      <c r="AT362" s="0" t="n">
        <v>1.13141368274228</v>
      </c>
      <c r="AU362" s="0" t="n">
        <v>-0.0210775397135876</v>
      </c>
      <c r="AV362" s="0" t="n">
        <v>-0.216057287616422</v>
      </c>
      <c r="AW362" s="0" t="n">
        <v>-0.588086095376639</v>
      </c>
      <c r="AX362" s="0" t="n">
        <v>-0.433778950537089</v>
      </c>
      <c r="AY362" s="0" t="n">
        <v>-1.2428199624992</v>
      </c>
      <c r="AZ362" s="0" t="n">
        <v>1.05734670796664</v>
      </c>
      <c r="BA362" s="0" t="n">
        <v>-0.680238372297026</v>
      </c>
      <c r="BB362" s="0" t="n">
        <v>-1.29024328998639</v>
      </c>
      <c r="BC362" s="0" t="n">
        <v>-1.11062036012299</v>
      </c>
      <c r="BD362" s="0" t="n">
        <v>0.641409769741586</v>
      </c>
      <c r="BE362" s="0" t="n">
        <v>1.19929154607235</v>
      </c>
      <c r="BF362" s="0" t="n">
        <v>0.747963895264547</v>
      </c>
      <c r="BG362" s="0" t="n">
        <v>2.46898707700893</v>
      </c>
      <c r="BH362" s="0" t="n">
        <v>0.274321791948751</v>
      </c>
      <c r="BI362" s="0" t="n">
        <v>0.377294782083482</v>
      </c>
      <c r="BJ362" s="0" t="n">
        <v>-0.698967141943285</v>
      </c>
      <c r="BK362" s="0" t="n">
        <v>0.6184609446791</v>
      </c>
      <c r="BL362" s="0" t="n">
        <v>0.530651504959678</v>
      </c>
      <c r="BM362" s="0" t="n">
        <v>-0.91980155048077</v>
      </c>
      <c r="BN362" s="0" t="n">
        <v>1.91364051715937</v>
      </c>
      <c r="BO362" s="0" t="n">
        <v>-0.632787759968778</v>
      </c>
      <c r="BP362" s="0" t="n">
        <v>1.04498667496955</v>
      </c>
      <c r="BQ362" s="0" t="n">
        <v>0.741806616133545</v>
      </c>
      <c r="BR362" s="0" t="n">
        <v>-0.689426542521687</v>
      </c>
      <c r="BS362" s="0" t="n">
        <v>0.754660050006351</v>
      </c>
      <c r="BT362" s="0" t="n">
        <v>1.22821347758872</v>
      </c>
      <c r="BU362" s="0" t="n">
        <v>-0.687971350998851</v>
      </c>
      <c r="BV362" s="0" t="n">
        <v>-1.11945155367721</v>
      </c>
      <c r="BW362" s="0" t="n">
        <v>1.58628608915024</v>
      </c>
      <c r="BX362" s="0" t="n">
        <v>0.310812993120635</v>
      </c>
      <c r="BY362" s="0" t="n">
        <v>-0.940551672101719</v>
      </c>
      <c r="BZ362" s="0" t="n">
        <v>-0.0852844550536247</v>
      </c>
      <c r="CA362" s="0" t="n">
        <v>-1.13592250272632</v>
      </c>
      <c r="CB362" s="0" t="n">
        <v>1.18527623271802</v>
      </c>
      <c r="CC362" s="0" t="n">
        <v>0.928123427001992</v>
      </c>
      <c r="CD362" s="0" t="n">
        <v>0.303674596580095</v>
      </c>
      <c r="CE362" s="0" t="n">
        <v>-0.908069068827899</v>
      </c>
      <c r="CF362" s="0" t="n">
        <v>0.559496129426407</v>
      </c>
      <c r="CG362" s="0" t="n">
        <v>0.700333657732699</v>
      </c>
      <c r="CH362" s="0" t="n">
        <v>-0.415695922129089</v>
      </c>
      <c r="CI362" s="0" t="n">
        <v>-1.59879164129961</v>
      </c>
      <c r="CJ362" s="0" t="n">
        <v>-0.885538611328229</v>
      </c>
      <c r="CK362" s="0" t="n">
        <v>-0.0562181412533391</v>
      </c>
      <c r="CL362" s="0" t="n">
        <v>-0.13956423572381</v>
      </c>
      <c r="CM362" s="0" t="n">
        <v>0.956626990955556</v>
      </c>
      <c r="CN362" s="0" t="n">
        <v>1.4642273526988</v>
      </c>
      <c r="CO362" s="0" t="n">
        <v>-2.1362939151004</v>
      </c>
      <c r="CP362" s="0" t="n">
        <v>0.409697804570897</v>
      </c>
      <c r="CQ362" s="0" t="n">
        <v>-0.35553284760681</v>
      </c>
      <c r="CR362" s="0" t="n">
        <v>0.904724402062129</v>
      </c>
      <c r="CS362" s="0" t="n">
        <v>1.30283069665893</v>
      </c>
      <c r="CT362" s="0" t="n">
        <v>-0.37507788874791</v>
      </c>
      <c r="CU362" s="0" t="n">
        <v>-1.02227659226628</v>
      </c>
      <c r="CV362" s="0" t="n">
        <v>1.86012584890705</v>
      </c>
      <c r="CW362" s="0" t="n">
        <v>-0.277420895145042</v>
      </c>
      <c r="CX362" s="0" t="n">
        <v>-0.017787442629924</v>
      </c>
      <c r="CZ362" s="0" t="n">
        <f aca="false">IF(CHOOSE(MATCH(G$5,$B$10:$E$10,0),$B362,$C362,$D362,$E362)*G$6+G362*G$7&lt;G$2,G$3*G$4,0)</f>
        <v>0</v>
      </c>
      <c r="DA362" s="0" t="n">
        <f aca="false">IF(CHOOSE(MATCH(H$5,$B$10:$E$10,0),$B362,$C362,$D362,$E362)*H$6+H362*H$7&lt;H$2,H$3*H$4,0)</f>
        <v>0</v>
      </c>
      <c r="DB362" s="0" t="n">
        <f aca="false">IF(CHOOSE(MATCH(I$5,$B$10:$E$10,0),$B362,$C362,$D362,$E362)*I$6+I362*I$7&lt;I$2,I$3*I$4,0)</f>
        <v>0</v>
      </c>
      <c r="DC362" s="0" t="n">
        <f aca="false">IF(CHOOSE(MATCH(J$5,$B$10:$E$10,0),$B362,$C362,$D362,$E362)*J$6+J362*J$7&lt;J$2,J$3*J$4,0)</f>
        <v>0</v>
      </c>
      <c r="DD362" s="0" t="n">
        <f aca="false">IF(CHOOSE(MATCH(K$5,$B$10:$E$10,0),$B362,$C362,$D362,$E362)*K$6+K362*K$7&lt;K$2,K$3*K$4,0)</f>
        <v>0</v>
      </c>
      <c r="DE362" s="0" t="n">
        <f aca="false">IF(CHOOSE(MATCH(L$5,$B$10:$E$10,0),$B362,$C362,$D362,$E362)*L$6+L362*L$7&lt;L$2,L$3*L$4,0)</f>
        <v>0</v>
      </c>
      <c r="DF362" s="0" t="n">
        <f aca="false">IF(CHOOSE(MATCH(M$5,$B$10:$E$10,0),$B362,$C362,$D362,$E362)*M$6+M362*M$7&lt;M$2,M$3*M$4,0)</f>
        <v>0</v>
      </c>
      <c r="DG362" s="0" t="n">
        <f aca="false">IF(CHOOSE(MATCH(N$5,$B$10:$E$10,0),$B362,$C362,$D362,$E362)*N$6+N362*N$7&lt;N$2,N$3*N$4,0)</f>
        <v>0</v>
      </c>
      <c r="DH362" s="0" t="n">
        <f aca="false">IF(CHOOSE(MATCH(O$5,$B$10:$E$10,0),$B362,$C362,$D362,$E362)*O$6+O362*O$7&lt;O$2,O$3*O$4,0)</f>
        <v>0</v>
      </c>
      <c r="DI362" s="0" t="n">
        <f aca="false">IF(CHOOSE(MATCH(P$5,$B$10:$E$10,0),$B362,$C362,$D362,$E362)*P$6+P362*P$7&lt;P$2,P$3*P$4,0)</f>
        <v>0</v>
      </c>
      <c r="DJ362" s="0" t="n">
        <f aca="false">IF(CHOOSE(MATCH(Q$5,$B$10:$E$10,0),$B362,$C362,$D362,$E362)*Q$6+Q362*Q$7&lt;Q$2,Q$3*Q$4,0)</f>
        <v>0</v>
      </c>
      <c r="DK362" s="0" t="n">
        <f aca="false">IF(CHOOSE(MATCH(R$5,$B$10:$E$10,0),$B362,$C362,$D362,$E362)*R$6+R362*R$7&lt;R$2,R$3*R$4,0)</f>
        <v>0</v>
      </c>
      <c r="DL362" s="0" t="n">
        <f aca="false">IF(CHOOSE(MATCH(S$5,$B$10:$E$10,0),$B362,$C362,$D362,$E362)*S$6+S362*S$7&lt;S$2,S$3*S$4,0)</f>
        <v>0</v>
      </c>
      <c r="DM362" s="0" t="n">
        <f aca="false">IF(CHOOSE(MATCH(T$5,$B$10:$E$10,0),$B362,$C362,$D362,$E362)*T$6+T362*T$7&lt;T$2,T$3*T$4,0)</f>
        <v>0</v>
      </c>
      <c r="DN362" s="0" t="n">
        <f aca="false">IF(CHOOSE(MATCH(U$5,$B$10:$E$10,0),$B362,$C362,$D362,$E362)*U$6+U362*U$7&lt;U$2,U$3*U$4,0)</f>
        <v>0</v>
      </c>
      <c r="DO362" s="0" t="n">
        <f aca="false">IF(CHOOSE(MATCH(V$5,$B$10:$E$10,0),$B362,$C362,$D362,$E362)*V$6+V362*V$7&lt;V$2,V$3*V$4,0)</f>
        <v>0</v>
      </c>
      <c r="DP362" s="0" t="n">
        <f aca="false">IF(CHOOSE(MATCH(W$5,$B$10:$E$10,0),$B362,$C362,$D362,$E362)*W$6+W362*W$7&lt;W$2,W$3*W$4,0)</f>
        <v>0</v>
      </c>
      <c r="DQ362" s="0" t="n">
        <f aca="false">IF(CHOOSE(MATCH(X$5,$B$10:$E$10,0),$B362,$C362,$D362,$E362)*X$6+X362*X$7&lt;X$2,X$3*X$4,0)</f>
        <v>0</v>
      </c>
      <c r="DR362" s="0" t="n">
        <f aca="false">IF(CHOOSE(MATCH(Y$5,$B$10:$E$10,0),$B362,$C362,$D362,$E362)*Y$6+Y362*Y$7&lt;Y$2,Y$3*Y$4,0)</f>
        <v>0</v>
      </c>
      <c r="DS362" s="0" t="n">
        <f aca="false">IF(CHOOSE(MATCH(Z$5,$B$10:$E$10,0),$B362,$C362,$D362,$E362)*Z$6+Z362*Z$7&lt;Z$2,Z$3*Z$4,0)</f>
        <v>0</v>
      </c>
      <c r="DT362" s="0" t="n">
        <f aca="false">IF(CHOOSE(MATCH(AA$5,$B$10:$E$10,0),$B362,$C362,$D362,$E362)*AA$6+AA362*AA$7&lt;AA$2,AA$3*AA$4,0)</f>
        <v>0</v>
      </c>
      <c r="DU362" s="0" t="n">
        <f aca="false">IF(CHOOSE(MATCH(AB$5,$B$10:$E$10,0),$B362,$C362,$D362,$E362)*AB$6+AB362*AB$7&lt;AB$2,AB$3*AB$4,0)</f>
        <v>0</v>
      </c>
      <c r="DV362" s="0" t="n">
        <f aca="false">IF(CHOOSE(MATCH(AC$5,$B$10:$E$10,0),$B362,$C362,$D362,$E362)*AC$6+AC362*AC$7&lt;AC$2,AC$3*AC$4,0)</f>
        <v>0</v>
      </c>
      <c r="DW362" s="0" t="n">
        <f aca="false">IF(CHOOSE(MATCH(AD$5,$B$10:$E$10,0),$B362,$C362,$D362,$E362)*AD$6+AD362*AD$7&lt;AD$2,AD$3*AD$4,0)</f>
        <v>0</v>
      </c>
      <c r="DX362" s="0" t="n">
        <f aca="false">IF(CHOOSE(MATCH(AE$5,$B$10:$E$10,0),$B362,$C362,$D362,$E362)*AE$6+AE362*AE$7&lt;AE$2,AE$3*AE$4,0)</f>
        <v>0</v>
      </c>
      <c r="DY362" s="0" t="n">
        <f aca="false">IF(CHOOSE(MATCH(AF$5,$B$10:$E$10,0),$B362,$C362,$D362,$E362)*AF$6+AF362*AF$7&lt;AF$2,AF$3*AF$4,0)</f>
        <v>0</v>
      </c>
      <c r="DZ362" s="0" t="n">
        <f aca="false">IF(CHOOSE(MATCH(AG$5,$B$10:$E$10,0),$B362,$C362,$D362,$E362)*AG$6+AG362*AG$7&lt;AG$2,AG$3*AG$4,0)</f>
        <v>0</v>
      </c>
      <c r="EA362" s="0" t="n">
        <f aca="false">IF(CHOOSE(MATCH(AH$5,$B$10:$E$10,0),$B362,$C362,$D362,$E362)*AH$6+AH362*AH$7&lt;AH$2,AH$3*AH$4,0)</f>
        <v>0</v>
      </c>
      <c r="EB362" s="0" t="n">
        <f aca="false">IF(CHOOSE(MATCH(AI$5,$B$10:$E$10,0),$B362,$C362,$D362,$E362)*AI$6+AI362*AI$7&lt;AI$2,AI$3*AI$4,0)</f>
        <v>0</v>
      </c>
      <c r="EC362" s="0" t="n">
        <f aca="false">IF(CHOOSE(MATCH(AJ$5,$B$10:$E$10,0),$B362,$C362,$D362,$E362)*AJ$6+AJ362*AJ$7&lt;AJ$2,AJ$3*AJ$4,0)</f>
        <v>0</v>
      </c>
      <c r="ED362" s="0" t="n">
        <f aca="false">IF(CHOOSE(MATCH(AK$5,$B$10:$E$10,0),$B362,$C362,$D362,$E362)*AK$6+AK362*AK$7&lt;AK$2,AK$3*AK$4,0)</f>
        <v>0</v>
      </c>
      <c r="EE362" s="0" t="n">
        <f aca="false">IF(CHOOSE(MATCH(AL$5,$B$10:$E$10,0),$B362,$C362,$D362,$E362)*AL$6+AL362*AL$7&lt;AL$2,AL$3*AL$4,0)</f>
        <v>0</v>
      </c>
      <c r="EF362" s="0" t="n">
        <f aca="false">IF(CHOOSE(MATCH(AM$5,$B$10:$E$10,0),$B362,$C362,$D362,$E362)*AM$6+AM362*AM$7&lt;AM$2,AM$3*AM$4,0)</f>
        <v>0</v>
      </c>
      <c r="EG362" s="0" t="n">
        <f aca="false">IF(CHOOSE(MATCH(AN$5,$B$10:$E$10,0),$B362,$C362,$D362,$E362)*AN$6+AN362*AN$7&lt;AN$2,AN$3*AN$4,0)</f>
        <v>0</v>
      </c>
      <c r="EH362" s="0" t="n">
        <f aca="false">IF(CHOOSE(MATCH(AO$5,$B$10:$E$10,0),$B362,$C362,$D362,$E362)*AO$6+AO362*AO$7&lt;AO$2,AO$3*AO$4,0)</f>
        <v>0</v>
      </c>
      <c r="EI362" s="0" t="n">
        <f aca="false">IF(CHOOSE(MATCH(AP$5,$B$10:$E$10,0),$B362,$C362,$D362,$E362)*AP$6+AP362*AP$7&lt;AP$2,AP$3*AP$4,0)</f>
        <v>0</v>
      </c>
      <c r="EJ362" s="0" t="n">
        <f aca="false">IF(CHOOSE(MATCH(AQ$5,$B$10:$E$10,0),$B362,$C362,$D362,$E362)*AQ$6+AQ362*AQ$7&lt;AQ$2,AQ$3*AQ$4,0)</f>
        <v>0</v>
      </c>
      <c r="EK362" s="0" t="n">
        <f aca="false">IF(CHOOSE(MATCH(AR$5,$B$10:$E$10,0),$B362,$C362,$D362,$E362)*AR$6+AR362*AR$7&lt;AR$2,AR$3*AR$4,0)</f>
        <v>0</v>
      </c>
      <c r="EL362" s="0" t="n">
        <f aca="false">IF(CHOOSE(MATCH(AS$5,$B$10:$E$10,0),$B362,$C362,$D362,$E362)*AS$6+AS362*AS$7&lt;AS$2,AS$3*AS$4,0)</f>
        <v>0</v>
      </c>
      <c r="EM362" s="0" t="n">
        <f aca="false">IF(CHOOSE(MATCH(AT$5,$B$10:$E$10,0),$B362,$C362,$D362,$E362)*AT$6+AT362*AT$7&lt;AT$2,AT$3*AT$4,0)</f>
        <v>0</v>
      </c>
      <c r="EN362" s="0" t="n">
        <f aca="false">IF(CHOOSE(MATCH(AU$5,$B$10:$E$10,0),$B362,$C362,$D362,$E362)*AU$6+AU362*AU$7&lt;AU$2,AU$3*AU$4,0)</f>
        <v>0</v>
      </c>
      <c r="EO362" s="0" t="n">
        <f aca="false">IF(CHOOSE(MATCH(AV$5,$B$10:$E$10,0),$B362,$C362,$D362,$E362)*AV$6+AV362*AV$7&lt;AV$2,AV$3*AV$4,0)</f>
        <v>0</v>
      </c>
      <c r="EP362" s="0" t="n">
        <f aca="false">IF(CHOOSE(MATCH(AW$5,$B$10:$E$10,0),$B362,$C362,$D362,$E362)*AW$6+AW362*AW$7&lt;AW$2,AW$3*AW$4,0)</f>
        <v>0</v>
      </c>
      <c r="EQ362" s="0" t="n">
        <f aca="false">IF(CHOOSE(MATCH(AX$5,$B$10:$E$10,0),$B362,$C362,$D362,$E362)*AX$6+AX362*AX$7&lt;AX$2,AX$3*AX$4,0)</f>
        <v>0</v>
      </c>
      <c r="ER362" s="0" t="n">
        <f aca="false">IF(CHOOSE(MATCH(AY$5,$B$10:$E$10,0),$B362,$C362,$D362,$E362)*AY$6+AY362*AY$7&lt;AY$2,AY$3*AY$4,0)</f>
        <v>0</v>
      </c>
      <c r="ES362" s="0" t="n">
        <f aca="false">IF(CHOOSE(MATCH(AZ$5,$B$10:$E$10,0),$B362,$C362,$D362,$E362)*AZ$6+AZ362*AZ$7&lt;AZ$2,AZ$3*AZ$4,0)</f>
        <v>0</v>
      </c>
      <c r="ET362" s="0" t="n">
        <f aca="false">IF(CHOOSE(MATCH(BA$5,$B$10:$E$10,0),$B362,$C362,$D362,$E362)*BA$6+BA362*BA$7&lt;BA$2,BA$3*BA$4,0)</f>
        <v>0</v>
      </c>
      <c r="EU362" s="0" t="n">
        <f aca="false">IF(CHOOSE(MATCH(BB$5,$B$10:$E$10,0),$B362,$C362,$D362,$E362)*BB$6+BB362*BB$7&lt;BB$2,BB$3*BB$4,0)</f>
        <v>0</v>
      </c>
      <c r="EV362" s="0" t="n">
        <f aca="false">IF(CHOOSE(MATCH(BC$5,$B$10:$E$10,0),$B362,$C362,$D362,$E362)*BC$6+BC362*BC$7&lt;BC$2,BC$3*BC$4,0)</f>
        <v>0</v>
      </c>
      <c r="EW362" s="0" t="n">
        <f aca="false">IF(CHOOSE(MATCH(BD$5,$B$10:$E$10,0),$B362,$C362,$D362,$E362)*BD$6+BD362*BD$7&lt;BD$2,BD$3*BD$4,0)</f>
        <v>0</v>
      </c>
      <c r="EX362" s="0" t="n">
        <f aca="false">IF(CHOOSE(MATCH(BE$5,$B$10:$E$10,0),$B362,$C362,$D362,$E362)*BE$6+BE362*BE$7&lt;BE$2,BE$3*BE$4,0)</f>
        <v>0</v>
      </c>
      <c r="EY362" s="0" t="n">
        <f aca="false">IF(CHOOSE(MATCH(BF$5,$B$10:$E$10,0),$B362,$C362,$D362,$E362)*BF$6+BF362*BF$7&lt;BF$2,BF$3*BF$4,0)</f>
        <v>0</v>
      </c>
      <c r="EZ362" s="0" t="n">
        <f aca="false">IF(CHOOSE(MATCH(BG$5,$B$10:$E$10,0),$B362,$C362,$D362,$E362)*BG$6+BG362*BG$7&lt;BG$2,BG$3*BG$4,0)</f>
        <v>0</v>
      </c>
      <c r="FA362" s="0" t="n">
        <f aca="false">IF(CHOOSE(MATCH(BH$5,$B$10:$E$10,0),$B362,$C362,$D362,$E362)*BH$6+BH362*BH$7&lt;BH$2,BH$3*BH$4,0)</f>
        <v>0</v>
      </c>
      <c r="FB362" s="0" t="n">
        <f aca="false">IF(CHOOSE(MATCH(BI$5,$B$10:$E$10,0),$B362,$C362,$D362,$E362)*BI$6+BI362*BI$7&lt;BI$2,BI$3*BI$4,0)</f>
        <v>0</v>
      </c>
      <c r="FC362" s="0" t="n">
        <f aca="false">IF(CHOOSE(MATCH(BJ$5,$B$10:$E$10,0),$B362,$C362,$D362,$E362)*BJ$6+BJ362*BJ$7&lt;BJ$2,BJ$3*BJ$4,0)</f>
        <v>0</v>
      </c>
      <c r="FD362" s="0" t="n">
        <f aca="false">IF(CHOOSE(MATCH(BK$5,$B$10:$E$10,0),$B362,$C362,$D362,$E362)*BK$6+BK362*BK$7&lt;BK$2,BK$3*BK$4,0)</f>
        <v>0</v>
      </c>
      <c r="FE362" s="0" t="n">
        <f aca="false">IF(CHOOSE(MATCH(BL$5,$B$10:$E$10,0),$B362,$C362,$D362,$E362)*BL$6+BL362*BL$7&lt;BL$2,BL$3*BL$4,0)</f>
        <v>0</v>
      </c>
      <c r="FF362" s="0" t="n">
        <f aca="false">IF(CHOOSE(MATCH(BM$5,$B$10:$E$10,0),$B362,$C362,$D362,$E362)*BM$6+BM362*BM$7&lt;BM$2,BM$3*BM$4,0)</f>
        <v>0</v>
      </c>
      <c r="FG362" s="0" t="n">
        <f aca="false">IF(CHOOSE(MATCH(BN$5,$B$10:$E$10,0),$B362,$C362,$D362,$E362)*BN$6+BN362*BN$7&lt;BN$2,BN$3*BN$4,0)</f>
        <v>0</v>
      </c>
      <c r="FH362" s="0" t="n">
        <f aca="false">IF(CHOOSE(MATCH(BO$5,$B$10:$E$10,0),$B362,$C362,$D362,$E362)*BO$6+BO362*BO$7&lt;BO$2,BO$3*BO$4,0)</f>
        <v>0</v>
      </c>
      <c r="FI362" s="0" t="n">
        <f aca="false">IF(CHOOSE(MATCH(BP$5,$B$10:$E$10,0),$B362,$C362,$D362,$E362)*BP$6+BP362*BP$7&lt;BP$2,BP$3*BP$4,0)</f>
        <v>0</v>
      </c>
      <c r="FJ362" s="0" t="n">
        <f aca="false">IF(CHOOSE(MATCH(BQ$5,$B$10:$E$10,0),$B362,$C362,$D362,$E362)*BQ$6+BQ362*BQ$7&lt;BQ$2,BQ$3*BQ$4,0)</f>
        <v>0</v>
      </c>
      <c r="FK362" s="0" t="n">
        <f aca="false">IF(CHOOSE(MATCH(BR$5,$B$10:$E$10,0),$B362,$C362,$D362,$E362)*BR$6+BR362*BR$7&lt;BR$2,BR$3*BR$4,0)</f>
        <v>0</v>
      </c>
      <c r="FL362" s="0" t="n">
        <f aca="false">IF(CHOOSE(MATCH(BS$5,$B$10:$E$10,0),$B362,$C362,$D362,$E362)*BS$6+BS362*BS$7&lt;BS$2,BS$3*BS$4,0)</f>
        <v>0</v>
      </c>
      <c r="FM362" s="0" t="n">
        <f aca="false">IF(CHOOSE(MATCH(BT$5,$B$10:$E$10,0),$B362,$C362,$D362,$E362)*BT$6+BT362*BT$7&lt;BT$2,BT$3*BT$4,0)</f>
        <v>0</v>
      </c>
      <c r="FN362" s="0" t="n">
        <f aca="false">IF(CHOOSE(MATCH(BU$5,$B$10:$E$10,0),$B362,$C362,$D362,$E362)*BU$6+BU362*BU$7&lt;BU$2,BU$3*BU$4,0)</f>
        <v>0</v>
      </c>
      <c r="FO362" s="0" t="n">
        <f aca="false">IF(CHOOSE(MATCH(BV$5,$B$10:$E$10,0),$B362,$C362,$D362,$E362)*BV$6+BV362*BV$7&lt;BV$2,BV$3*BV$4,0)</f>
        <v>0</v>
      </c>
      <c r="FP362" s="0" t="n">
        <f aca="false">IF(CHOOSE(MATCH(BW$5,$B$10:$E$10,0),$B362,$C362,$D362,$E362)*BW$6+BW362*BW$7&lt;BW$2,BW$3*BW$4,0)</f>
        <v>0</v>
      </c>
      <c r="FQ362" s="0" t="n">
        <f aca="false">IF(CHOOSE(MATCH(BX$5,$B$10:$E$10,0),$B362,$C362,$D362,$E362)*BX$6+BX362*BX$7&lt;BX$2,BX$3*BX$4,0)</f>
        <v>0</v>
      </c>
      <c r="FR362" s="0" t="n">
        <f aca="false">IF(CHOOSE(MATCH(BY$5,$B$10:$E$10,0),$B362,$C362,$D362,$E362)*BY$6+BY362*BY$7&lt;BY$2,BY$3*BY$4,0)</f>
        <v>0</v>
      </c>
      <c r="FS362" s="0" t="n">
        <f aca="false">IF(CHOOSE(MATCH(BZ$5,$B$10:$E$10,0),$B362,$C362,$D362,$E362)*BZ$6+BZ362*BZ$7&lt;BZ$2,BZ$3*BZ$4,0)</f>
        <v>0</v>
      </c>
      <c r="FT362" s="0" t="n">
        <f aca="false">IF(CHOOSE(MATCH(CA$5,$B$10:$E$10,0),$B362,$C362,$D362,$E362)*CA$6+CA362*CA$7&lt;CA$2,CA$3*CA$4,0)</f>
        <v>0</v>
      </c>
      <c r="FU362" s="0" t="n">
        <f aca="false">IF(CHOOSE(MATCH(CB$5,$B$10:$E$10,0),$B362,$C362,$D362,$E362)*CB$6+CB362*CB$7&lt;CB$2,CB$3*CB$4,0)</f>
        <v>0</v>
      </c>
      <c r="FV362" s="0" t="n">
        <f aca="false">IF(CHOOSE(MATCH(CC$5,$B$10:$E$10,0),$B362,$C362,$D362,$E362)*CC$6+CC362*CC$7&lt;CC$2,CC$3*CC$4,0)</f>
        <v>0</v>
      </c>
      <c r="FW362" s="0" t="n">
        <f aca="false">IF(CHOOSE(MATCH(CD$5,$B$10:$E$10,0),$B362,$C362,$D362,$E362)*CD$6+CD362*CD$7&lt;CD$2,CD$3*CD$4,0)</f>
        <v>0</v>
      </c>
      <c r="FX362" s="0" t="n">
        <f aca="false">IF(CHOOSE(MATCH(CE$5,$B$10:$E$10,0),$B362,$C362,$D362,$E362)*CE$6+CE362*CE$7&lt;CE$2,CE$3*CE$4,0)</f>
        <v>0</v>
      </c>
      <c r="FY362" s="0" t="n">
        <f aca="false">IF(CHOOSE(MATCH(CF$5,$B$10:$E$10,0),$B362,$C362,$D362,$E362)*CF$6+CF362*CF$7&lt;CF$2,CF$3*CF$4,0)</f>
        <v>0</v>
      </c>
      <c r="FZ362" s="0" t="n">
        <f aca="false">IF(CHOOSE(MATCH(CG$5,$B$10:$E$10,0),$B362,$C362,$D362,$E362)*CG$6+CG362*CG$7&lt;CG$2,CG$3*CG$4,0)</f>
        <v>0</v>
      </c>
      <c r="GA362" s="0" t="n">
        <f aca="false">IF(CHOOSE(MATCH(CH$5,$B$10:$E$10,0),$B362,$C362,$D362,$E362)*CH$6+CH362*CH$7&lt;CH$2,CH$3*CH$4,0)</f>
        <v>0</v>
      </c>
      <c r="GB362" s="0" t="n">
        <f aca="false">IF(CHOOSE(MATCH(CI$5,$B$10:$E$10,0),$B362,$C362,$D362,$E362)*CI$6+CI362*CI$7&lt;CI$2,CI$3*CI$4,0)</f>
        <v>0</v>
      </c>
      <c r="GC362" s="0" t="n">
        <f aca="false">IF(CHOOSE(MATCH(CJ$5,$B$10:$E$10,0),$B362,$C362,$D362,$E362)*CJ$6+CJ362*CJ$7&lt;CJ$2,CJ$3*CJ$4,0)</f>
        <v>0</v>
      </c>
      <c r="GD362" s="0" t="n">
        <f aca="false">IF(CHOOSE(MATCH(CK$5,$B$10:$E$10,0),$B362,$C362,$D362,$E362)*CK$6+CK362*CK$7&lt;CK$2,CK$3*CK$4,0)</f>
        <v>0</v>
      </c>
      <c r="GE362" s="0" t="n">
        <f aca="false">IF(CHOOSE(MATCH(CL$5,$B$10:$E$10,0),$B362,$C362,$D362,$E362)*CL$6+CL362*CL$7&lt;CL$2,CL$3*CL$4,0)</f>
        <v>0</v>
      </c>
      <c r="GF362" s="0" t="n">
        <f aca="false">IF(CHOOSE(MATCH(CM$5,$B$10:$E$10,0),$B362,$C362,$D362,$E362)*CM$6+CM362*CM$7&lt;CM$2,CM$3*CM$4,0)</f>
        <v>0</v>
      </c>
      <c r="GG362" s="0" t="n">
        <f aca="false">IF(CHOOSE(MATCH(CN$5,$B$10:$E$10,0),$B362,$C362,$D362,$E362)*CN$6+CN362*CN$7&lt;CN$2,CN$3*CN$4,0)</f>
        <v>0</v>
      </c>
      <c r="GH362" s="0" t="n">
        <f aca="false">IF(CHOOSE(MATCH(CO$5,$B$10:$E$10,0),$B362,$C362,$D362,$E362)*CO$6+CO362*CO$7&lt;CO$2,CO$3*CO$4,0)</f>
        <v>0</v>
      </c>
      <c r="GI362" s="0" t="n">
        <f aca="false">IF(CHOOSE(MATCH(CP$5,$B$10:$E$10,0),$B362,$C362,$D362,$E362)*CP$6+CP362*CP$7&lt;CP$2,CP$3*CP$4,0)</f>
        <v>0</v>
      </c>
      <c r="GJ362" s="0" t="n">
        <f aca="false">IF(CHOOSE(MATCH(CQ$5,$B$10:$E$10,0),$B362,$C362,$D362,$E362)*CQ$6+CQ362*CQ$7&lt;CQ$2,CQ$3*CQ$4,0)</f>
        <v>0</v>
      </c>
      <c r="GK362" s="0" t="n">
        <f aca="false">IF(CHOOSE(MATCH(CR$5,$B$10:$E$10,0),$B362,$C362,$D362,$E362)*CR$6+CR362*CR$7&lt;CR$2,CR$3*CR$4,0)</f>
        <v>0</v>
      </c>
      <c r="GL362" s="0" t="n">
        <f aca="false">IF(CHOOSE(MATCH(CS$5,$B$10:$E$10,0),$B362,$C362,$D362,$E362)*CS$6+CS362*CS$7&lt;CS$2,CS$3*CS$4,0)</f>
        <v>0</v>
      </c>
      <c r="GM362" s="0" t="n">
        <f aca="false">IF(CHOOSE(MATCH(CT$5,$B$10:$E$10,0),$B362,$C362,$D362,$E362)*CT$6+CT362*CT$7&lt;CT$2,CT$3*CT$4,0)</f>
        <v>0</v>
      </c>
      <c r="GN362" s="0" t="n">
        <f aca="false">IF(CHOOSE(MATCH(CU$5,$B$10:$E$10,0),$B362,$C362,$D362,$E362)*CU$6+CU362*CU$7&lt;CU$2,CU$3*CU$4,0)</f>
        <v>0</v>
      </c>
      <c r="GO362" s="0" t="n">
        <f aca="false">IF(CHOOSE(MATCH(CV$5,$B$10:$E$10,0),$B362,$C362,$D362,$E362)*CV$6+CV362*CV$7&lt;CV$2,CV$3*CV$4,0)</f>
        <v>0</v>
      </c>
      <c r="GP362" s="0" t="n">
        <f aca="false">IF(CHOOSE(MATCH(CW$5,$B$10:$E$10,0),$B362,$C362,$D362,$E362)*CW$6+CW362*CW$7&lt;CW$2,CW$3*CW$4,0)</f>
        <v>0</v>
      </c>
      <c r="GQ362" s="0" t="n">
        <f aca="false">IF(CHOOSE(MATCH(CX$5,$B$10:$E$10,0),$B362,$C362,$D362,$E362)*CX$6+CX362*CX$7&lt;CX$2,CX$3*CX$4,0)</f>
        <v>0</v>
      </c>
      <c r="GS362" s="0" t="n">
        <f aca="false">SUM(CZ362:GQ362)</f>
        <v>0</v>
      </c>
      <c r="GT362" s="0" t="n">
        <f aca="false">IF(GS362&gt;$GS$6,1,0)</f>
        <v>0</v>
      </c>
    </row>
    <row r="363" customFormat="false" ht="14" hidden="false" customHeight="false" outlineLevel="0" collapsed="false">
      <c r="A363" s="0" t="n">
        <v>353</v>
      </c>
      <c r="B363" s="0" t="n">
        <v>0.433554766671246</v>
      </c>
      <c r="C363" s="0" t="n">
        <v>0.675202797074272</v>
      </c>
      <c r="D363" s="0" t="n">
        <v>0.559230112519805</v>
      </c>
      <c r="E363" s="0" t="n">
        <v>-1.87977925062946</v>
      </c>
      <c r="G363" s="0" t="n">
        <v>0.422544417233439</v>
      </c>
      <c r="H363" s="0" t="n">
        <v>-0.0777617970015854</v>
      </c>
      <c r="I363" s="0" t="n">
        <v>-0.381405698135495</v>
      </c>
      <c r="J363" s="0" t="n">
        <v>0.137247297971044</v>
      </c>
      <c r="K363" s="0" t="n">
        <v>0.404213551519206</v>
      </c>
      <c r="L363" s="0" t="n">
        <v>1.44007572089322</v>
      </c>
      <c r="M363" s="0" t="n">
        <v>0.718139290256659</v>
      </c>
      <c r="N363" s="0" t="n">
        <v>0.562988589081215</v>
      </c>
      <c r="O363" s="0" t="n">
        <v>0.792842911323533</v>
      </c>
      <c r="P363" s="0" t="n">
        <v>-0.387665295420447</v>
      </c>
      <c r="Q363" s="0" t="n">
        <v>-0.929064754018327</v>
      </c>
      <c r="R363" s="0" t="n">
        <v>-1.53534529090393</v>
      </c>
      <c r="S363" s="0" t="n">
        <v>-1.65781784744468</v>
      </c>
      <c r="T363" s="0" t="n">
        <v>-0.215665068026283</v>
      </c>
      <c r="U363" s="0" t="n">
        <v>-1.47435912367655</v>
      </c>
      <c r="V363" s="0" t="n">
        <v>-0.997688403003849</v>
      </c>
      <c r="W363" s="0" t="n">
        <v>-0.591089701629244</v>
      </c>
      <c r="X363" s="0" t="n">
        <v>0.282433347820188</v>
      </c>
      <c r="Y363" s="0" t="n">
        <v>0.0387558429792989</v>
      </c>
      <c r="Z363" s="0" t="n">
        <v>0.450057768830447</v>
      </c>
      <c r="AA363" s="0" t="n">
        <v>-0.473119143862277</v>
      </c>
      <c r="AB363" s="0" t="n">
        <v>-0.434704361396143</v>
      </c>
      <c r="AC363" s="0" t="n">
        <v>-1.79092239704914</v>
      </c>
      <c r="AD363" s="0" t="n">
        <v>-0.198235738935182</v>
      </c>
      <c r="AE363" s="0" t="n">
        <v>-1.58440343511757</v>
      </c>
      <c r="AF363" s="0" t="n">
        <v>-0.194103222384001</v>
      </c>
      <c r="AG363" s="0" t="n">
        <v>-1.3561430023401</v>
      </c>
      <c r="AH363" s="0" t="n">
        <v>0.159677711053519</v>
      </c>
      <c r="AI363" s="0" t="n">
        <v>1.58979673869908</v>
      </c>
      <c r="AJ363" s="0" t="n">
        <v>-0.744325916457456</v>
      </c>
      <c r="AK363" s="0" t="n">
        <v>-1.70891780726379</v>
      </c>
      <c r="AL363" s="0" t="n">
        <v>-0.667089352646144</v>
      </c>
      <c r="AM363" s="0" t="n">
        <v>-0.903803538676584</v>
      </c>
      <c r="AN363" s="0" t="n">
        <v>0.407701463700505</v>
      </c>
      <c r="AO363" s="0" t="n">
        <v>-1.1769793673011</v>
      </c>
      <c r="AP363" s="0" t="n">
        <v>0.0196996552404016</v>
      </c>
      <c r="AQ363" s="0" t="n">
        <v>-0.74897570812027</v>
      </c>
      <c r="AR363" s="0" t="n">
        <v>-0.47834532779234</v>
      </c>
      <c r="AS363" s="0" t="n">
        <v>-1.20133563541458</v>
      </c>
      <c r="AT363" s="0" t="n">
        <v>0.256808334597736</v>
      </c>
      <c r="AU363" s="0" t="n">
        <v>0.675041746944771</v>
      </c>
      <c r="AV363" s="0" t="n">
        <v>-0.797774646343896</v>
      </c>
      <c r="AW363" s="0" t="n">
        <v>-0.260131400864338</v>
      </c>
      <c r="AX363" s="0" t="n">
        <v>0.618831563770073</v>
      </c>
      <c r="AY363" s="0" t="n">
        <v>0.660700152366189</v>
      </c>
      <c r="AZ363" s="0" t="n">
        <v>-1.29624368128134</v>
      </c>
      <c r="BA363" s="0" t="n">
        <v>-1.89167622011155</v>
      </c>
      <c r="BB363" s="0" t="n">
        <v>-0.59839294408448</v>
      </c>
      <c r="BC363" s="0" t="n">
        <v>1.31073647935409</v>
      </c>
      <c r="BD363" s="0" t="n">
        <v>1.59769570018398</v>
      </c>
      <c r="BE363" s="0" t="n">
        <v>-0.148453409565263</v>
      </c>
      <c r="BF363" s="0" t="n">
        <v>-0.299271505355137</v>
      </c>
      <c r="BG363" s="0" t="n">
        <v>1.5481509763049</v>
      </c>
      <c r="BH363" s="0" t="n">
        <v>0.299112343782326</v>
      </c>
      <c r="BI363" s="0" t="n">
        <v>0.152940629050136</v>
      </c>
      <c r="BJ363" s="0" t="n">
        <v>-0.767845449445304</v>
      </c>
      <c r="BK363" s="0" t="n">
        <v>2.47058778768405</v>
      </c>
      <c r="BL363" s="0" t="n">
        <v>-0.691466084390413</v>
      </c>
      <c r="BM363" s="0" t="n">
        <v>0.862783053889871</v>
      </c>
      <c r="BN363" s="0" t="n">
        <v>0.317884314426919</v>
      </c>
      <c r="BO363" s="0" t="n">
        <v>0.89474724518368</v>
      </c>
      <c r="BP363" s="0" t="n">
        <v>-0.400232238462195</v>
      </c>
      <c r="BQ363" s="0" t="n">
        <v>0.996556082100142</v>
      </c>
      <c r="BR363" s="0" t="n">
        <v>-0.146210368257016</v>
      </c>
      <c r="BS363" s="0" t="n">
        <v>0.94735923994449</v>
      </c>
      <c r="BT363" s="0" t="n">
        <v>-0.765483036957448</v>
      </c>
      <c r="BU363" s="0" t="n">
        <v>0.0213060502574081</v>
      </c>
      <c r="BV363" s="0" t="n">
        <v>-0.340984342983575</v>
      </c>
      <c r="BW363" s="0" t="n">
        <v>0.7651760824956</v>
      </c>
      <c r="BX363" s="0" t="n">
        <v>0.44743501348421</v>
      </c>
      <c r="BY363" s="0" t="n">
        <v>1.017001522996</v>
      </c>
      <c r="BZ363" s="0" t="n">
        <v>0.0627312601864105</v>
      </c>
      <c r="CA363" s="0" t="n">
        <v>-1.36579728859942</v>
      </c>
      <c r="CB363" s="0" t="n">
        <v>0.0629620444669854</v>
      </c>
      <c r="CC363" s="0" t="n">
        <v>0.194881977222394</v>
      </c>
      <c r="CD363" s="0" t="n">
        <v>0.266149982053321</v>
      </c>
      <c r="CE363" s="0" t="n">
        <v>0.233159198614885</v>
      </c>
      <c r="CF363" s="0" t="n">
        <v>-1.62745436682599</v>
      </c>
      <c r="CG363" s="0" t="n">
        <v>-2.26820702664554</v>
      </c>
      <c r="CH363" s="0" t="n">
        <v>0.866452865011524</v>
      </c>
      <c r="CI363" s="0" t="n">
        <v>0.931895556277595</v>
      </c>
      <c r="CJ363" s="0" t="n">
        <v>0.776294655224774</v>
      </c>
      <c r="CK363" s="0" t="n">
        <v>0.607017227594042</v>
      </c>
      <c r="CL363" s="0" t="n">
        <v>-0.256097791861976</v>
      </c>
      <c r="CM363" s="0" t="n">
        <v>-0.103341335488949</v>
      </c>
      <c r="CN363" s="0" t="n">
        <v>0.645644604446716</v>
      </c>
      <c r="CO363" s="0" t="n">
        <v>1.92328116099816</v>
      </c>
      <c r="CP363" s="0" t="n">
        <v>-1.00895249488531</v>
      </c>
      <c r="CQ363" s="0" t="n">
        <v>-1.13840542326216</v>
      </c>
      <c r="CR363" s="0" t="n">
        <v>0.420872083850554</v>
      </c>
      <c r="CS363" s="0" t="n">
        <v>-0.97282963906764</v>
      </c>
      <c r="CT363" s="0" t="n">
        <v>-0.0813690803624922</v>
      </c>
      <c r="CU363" s="0" t="n">
        <v>-0.755474047764437</v>
      </c>
      <c r="CV363" s="0" t="n">
        <v>-0.891100171429571</v>
      </c>
      <c r="CW363" s="0" t="n">
        <v>-0.194648919205065</v>
      </c>
      <c r="CX363" s="0" t="n">
        <v>-0.29000375434407</v>
      </c>
      <c r="CZ363" s="0" t="n">
        <f aca="false">IF(CHOOSE(MATCH(G$5,$B$10:$E$10,0),$B363,$C363,$D363,$E363)*G$6+G363*G$7&lt;G$2,G$3*G$4,0)</f>
        <v>0</v>
      </c>
      <c r="DA363" s="0" t="n">
        <f aca="false">IF(CHOOSE(MATCH(H$5,$B$10:$E$10,0),$B363,$C363,$D363,$E363)*H$6+H363*H$7&lt;H$2,H$3*H$4,0)</f>
        <v>0</v>
      </c>
      <c r="DB363" s="0" t="n">
        <f aca="false">IF(CHOOSE(MATCH(I$5,$B$10:$E$10,0),$B363,$C363,$D363,$E363)*I$6+I363*I$7&lt;I$2,I$3*I$4,0)</f>
        <v>0</v>
      </c>
      <c r="DC363" s="0" t="n">
        <f aca="false">IF(CHOOSE(MATCH(J$5,$B$10:$E$10,0),$B363,$C363,$D363,$E363)*J$6+J363*J$7&lt;J$2,J$3*J$4,0)</f>
        <v>0</v>
      </c>
      <c r="DD363" s="0" t="n">
        <f aca="false">IF(CHOOSE(MATCH(K$5,$B$10:$E$10,0),$B363,$C363,$D363,$E363)*K$6+K363*K$7&lt;K$2,K$3*K$4,0)</f>
        <v>0</v>
      </c>
      <c r="DE363" s="0" t="n">
        <f aca="false">IF(CHOOSE(MATCH(L$5,$B$10:$E$10,0),$B363,$C363,$D363,$E363)*L$6+L363*L$7&lt;L$2,L$3*L$4,0)</f>
        <v>0</v>
      </c>
      <c r="DF363" s="0" t="n">
        <f aca="false">IF(CHOOSE(MATCH(M$5,$B$10:$E$10,0),$B363,$C363,$D363,$E363)*M$6+M363*M$7&lt;M$2,M$3*M$4,0)</f>
        <v>0</v>
      </c>
      <c r="DG363" s="0" t="n">
        <f aca="false">IF(CHOOSE(MATCH(N$5,$B$10:$E$10,0),$B363,$C363,$D363,$E363)*N$6+N363*N$7&lt;N$2,N$3*N$4,0)</f>
        <v>0</v>
      </c>
      <c r="DH363" s="0" t="n">
        <f aca="false">IF(CHOOSE(MATCH(O$5,$B$10:$E$10,0),$B363,$C363,$D363,$E363)*O$6+O363*O$7&lt;O$2,O$3*O$4,0)</f>
        <v>0</v>
      </c>
      <c r="DI363" s="0" t="n">
        <f aca="false">IF(CHOOSE(MATCH(P$5,$B$10:$E$10,0),$B363,$C363,$D363,$E363)*P$6+P363*P$7&lt;P$2,P$3*P$4,0)</f>
        <v>0</v>
      </c>
      <c r="DJ363" s="0" t="n">
        <f aca="false">IF(CHOOSE(MATCH(Q$5,$B$10:$E$10,0),$B363,$C363,$D363,$E363)*Q$6+Q363*Q$7&lt;Q$2,Q$3*Q$4,0)</f>
        <v>0</v>
      </c>
      <c r="DK363" s="0" t="n">
        <f aca="false">IF(CHOOSE(MATCH(R$5,$B$10:$E$10,0),$B363,$C363,$D363,$E363)*R$6+R363*R$7&lt;R$2,R$3*R$4,0)</f>
        <v>0</v>
      </c>
      <c r="DL363" s="0" t="n">
        <f aca="false">IF(CHOOSE(MATCH(S$5,$B$10:$E$10,0),$B363,$C363,$D363,$E363)*S$6+S363*S$7&lt;S$2,S$3*S$4,0)</f>
        <v>0</v>
      </c>
      <c r="DM363" s="0" t="n">
        <f aca="false">IF(CHOOSE(MATCH(T$5,$B$10:$E$10,0),$B363,$C363,$D363,$E363)*T$6+T363*T$7&lt;T$2,T$3*T$4,0)</f>
        <v>0</v>
      </c>
      <c r="DN363" s="0" t="n">
        <f aca="false">IF(CHOOSE(MATCH(U$5,$B$10:$E$10,0),$B363,$C363,$D363,$E363)*U$6+U363*U$7&lt;U$2,U$3*U$4,0)</f>
        <v>0</v>
      </c>
      <c r="DO363" s="0" t="n">
        <f aca="false">IF(CHOOSE(MATCH(V$5,$B$10:$E$10,0),$B363,$C363,$D363,$E363)*V$6+V363*V$7&lt;V$2,V$3*V$4,0)</f>
        <v>0</v>
      </c>
      <c r="DP363" s="0" t="n">
        <f aca="false">IF(CHOOSE(MATCH(W$5,$B$10:$E$10,0),$B363,$C363,$D363,$E363)*W$6+W363*W$7&lt;W$2,W$3*W$4,0)</f>
        <v>0</v>
      </c>
      <c r="DQ363" s="0" t="n">
        <f aca="false">IF(CHOOSE(MATCH(X$5,$B$10:$E$10,0),$B363,$C363,$D363,$E363)*X$6+X363*X$7&lt;X$2,X$3*X$4,0)</f>
        <v>0</v>
      </c>
      <c r="DR363" s="0" t="n">
        <f aca="false">IF(CHOOSE(MATCH(Y$5,$B$10:$E$10,0),$B363,$C363,$D363,$E363)*Y$6+Y363*Y$7&lt;Y$2,Y$3*Y$4,0)</f>
        <v>0</v>
      </c>
      <c r="DS363" s="0" t="n">
        <f aca="false">IF(CHOOSE(MATCH(Z$5,$B$10:$E$10,0),$B363,$C363,$D363,$E363)*Z$6+Z363*Z$7&lt;Z$2,Z$3*Z$4,0)</f>
        <v>0</v>
      </c>
      <c r="DT363" s="0" t="n">
        <f aca="false">IF(CHOOSE(MATCH(AA$5,$B$10:$E$10,0),$B363,$C363,$D363,$E363)*AA$6+AA363*AA$7&lt;AA$2,AA$3*AA$4,0)</f>
        <v>0</v>
      </c>
      <c r="DU363" s="0" t="n">
        <f aca="false">IF(CHOOSE(MATCH(AB$5,$B$10:$E$10,0),$B363,$C363,$D363,$E363)*AB$6+AB363*AB$7&lt;AB$2,AB$3*AB$4,0)</f>
        <v>0</v>
      </c>
      <c r="DV363" s="0" t="n">
        <f aca="false">IF(CHOOSE(MATCH(AC$5,$B$10:$E$10,0),$B363,$C363,$D363,$E363)*AC$6+AC363*AC$7&lt;AC$2,AC$3*AC$4,0)</f>
        <v>0</v>
      </c>
      <c r="DW363" s="0" t="n">
        <f aca="false">IF(CHOOSE(MATCH(AD$5,$B$10:$E$10,0),$B363,$C363,$D363,$E363)*AD$6+AD363*AD$7&lt;AD$2,AD$3*AD$4,0)</f>
        <v>0</v>
      </c>
      <c r="DX363" s="0" t="n">
        <f aca="false">IF(CHOOSE(MATCH(AE$5,$B$10:$E$10,0),$B363,$C363,$D363,$E363)*AE$6+AE363*AE$7&lt;AE$2,AE$3*AE$4,0)</f>
        <v>0</v>
      </c>
      <c r="DY363" s="0" t="n">
        <f aca="false">IF(CHOOSE(MATCH(AF$5,$B$10:$E$10,0),$B363,$C363,$D363,$E363)*AF$6+AF363*AF$7&lt;AF$2,AF$3*AF$4,0)</f>
        <v>0</v>
      </c>
      <c r="DZ363" s="0" t="n">
        <f aca="false">IF(CHOOSE(MATCH(AG$5,$B$10:$E$10,0),$B363,$C363,$D363,$E363)*AG$6+AG363*AG$7&lt;AG$2,AG$3*AG$4,0)</f>
        <v>0</v>
      </c>
      <c r="EA363" s="0" t="n">
        <f aca="false">IF(CHOOSE(MATCH(AH$5,$B$10:$E$10,0),$B363,$C363,$D363,$E363)*AH$6+AH363*AH$7&lt;AH$2,AH$3*AH$4,0)</f>
        <v>0</v>
      </c>
      <c r="EB363" s="0" t="n">
        <f aca="false">IF(CHOOSE(MATCH(AI$5,$B$10:$E$10,0),$B363,$C363,$D363,$E363)*AI$6+AI363*AI$7&lt;AI$2,AI$3*AI$4,0)</f>
        <v>0</v>
      </c>
      <c r="EC363" s="0" t="n">
        <f aca="false">IF(CHOOSE(MATCH(AJ$5,$B$10:$E$10,0),$B363,$C363,$D363,$E363)*AJ$6+AJ363*AJ$7&lt;AJ$2,AJ$3*AJ$4,0)</f>
        <v>0</v>
      </c>
      <c r="ED363" s="0" t="n">
        <f aca="false">IF(CHOOSE(MATCH(AK$5,$B$10:$E$10,0),$B363,$C363,$D363,$E363)*AK$6+AK363*AK$7&lt;AK$2,AK$3*AK$4,0)</f>
        <v>0</v>
      </c>
      <c r="EE363" s="0" t="n">
        <f aca="false">IF(CHOOSE(MATCH(AL$5,$B$10:$E$10,0),$B363,$C363,$D363,$E363)*AL$6+AL363*AL$7&lt;AL$2,AL$3*AL$4,0)</f>
        <v>0</v>
      </c>
      <c r="EF363" s="0" t="n">
        <f aca="false">IF(CHOOSE(MATCH(AM$5,$B$10:$E$10,0),$B363,$C363,$D363,$E363)*AM$6+AM363*AM$7&lt;AM$2,AM$3*AM$4,0)</f>
        <v>0</v>
      </c>
      <c r="EG363" s="0" t="n">
        <f aca="false">IF(CHOOSE(MATCH(AN$5,$B$10:$E$10,0),$B363,$C363,$D363,$E363)*AN$6+AN363*AN$7&lt;AN$2,AN$3*AN$4,0)</f>
        <v>0</v>
      </c>
      <c r="EH363" s="0" t="n">
        <f aca="false">IF(CHOOSE(MATCH(AO$5,$B$10:$E$10,0),$B363,$C363,$D363,$E363)*AO$6+AO363*AO$7&lt;AO$2,AO$3*AO$4,0)</f>
        <v>0</v>
      </c>
      <c r="EI363" s="0" t="n">
        <f aca="false">IF(CHOOSE(MATCH(AP$5,$B$10:$E$10,0),$B363,$C363,$D363,$E363)*AP$6+AP363*AP$7&lt;AP$2,AP$3*AP$4,0)</f>
        <v>0</v>
      </c>
      <c r="EJ363" s="0" t="n">
        <f aca="false">IF(CHOOSE(MATCH(AQ$5,$B$10:$E$10,0),$B363,$C363,$D363,$E363)*AQ$6+AQ363*AQ$7&lt;AQ$2,AQ$3*AQ$4,0)</f>
        <v>0</v>
      </c>
      <c r="EK363" s="0" t="n">
        <f aca="false">IF(CHOOSE(MATCH(AR$5,$B$10:$E$10,0),$B363,$C363,$D363,$E363)*AR$6+AR363*AR$7&lt;AR$2,AR$3*AR$4,0)</f>
        <v>0</v>
      </c>
      <c r="EL363" s="0" t="n">
        <f aca="false">IF(CHOOSE(MATCH(AS$5,$B$10:$E$10,0),$B363,$C363,$D363,$E363)*AS$6+AS363*AS$7&lt;AS$2,AS$3*AS$4,0)</f>
        <v>0</v>
      </c>
      <c r="EM363" s="0" t="n">
        <f aca="false">IF(CHOOSE(MATCH(AT$5,$B$10:$E$10,0),$B363,$C363,$D363,$E363)*AT$6+AT363*AT$7&lt;AT$2,AT$3*AT$4,0)</f>
        <v>0</v>
      </c>
      <c r="EN363" s="0" t="n">
        <f aca="false">IF(CHOOSE(MATCH(AU$5,$B$10:$E$10,0),$B363,$C363,$D363,$E363)*AU$6+AU363*AU$7&lt;AU$2,AU$3*AU$4,0)</f>
        <v>0</v>
      </c>
      <c r="EO363" s="0" t="n">
        <f aca="false">IF(CHOOSE(MATCH(AV$5,$B$10:$E$10,0),$B363,$C363,$D363,$E363)*AV$6+AV363*AV$7&lt;AV$2,AV$3*AV$4,0)</f>
        <v>0</v>
      </c>
      <c r="EP363" s="0" t="n">
        <f aca="false">IF(CHOOSE(MATCH(AW$5,$B$10:$E$10,0),$B363,$C363,$D363,$E363)*AW$6+AW363*AW$7&lt;AW$2,AW$3*AW$4,0)</f>
        <v>0</v>
      </c>
      <c r="EQ363" s="0" t="n">
        <f aca="false">IF(CHOOSE(MATCH(AX$5,$B$10:$E$10,0),$B363,$C363,$D363,$E363)*AX$6+AX363*AX$7&lt;AX$2,AX$3*AX$4,0)</f>
        <v>0</v>
      </c>
      <c r="ER363" s="0" t="n">
        <f aca="false">IF(CHOOSE(MATCH(AY$5,$B$10:$E$10,0),$B363,$C363,$D363,$E363)*AY$6+AY363*AY$7&lt;AY$2,AY$3*AY$4,0)</f>
        <v>0</v>
      </c>
      <c r="ES363" s="0" t="n">
        <f aca="false">IF(CHOOSE(MATCH(AZ$5,$B$10:$E$10,0),$B363,$C363,$D363,$E363)*AZ$6+AZ363*AZ$7&lt;AZ$2,AZ$3*AZ$4,0)</f>
        <v>0</v>
      </c>
      <c r="ET363" s="0" t="n">
        <f aca="false">IF(CHOOSE(MATCH(BA$5,$B$10:$E$10,0),$B363,$C363,$D363,$E363)*BA$6+BA363*BA$7&lt;BA$2,BA$3*BA$4,0)</f>
        <v>0</v>
      </c>
      <c r="EU363" s="0" t="n">
        <f aca="false">IF(CHOOSE(MATCH(BB$5,$B$10:$E$10,0),$B363,$C363,$D363,$E363)*BB$6+BB363*BB$7&lt;BB$2,BB$3*BB$4,0)</f>
        <v>0</v>
      </c>
      <c r="EV363" s="0" t="n">
        <f aca="false">IF(CHOOSE(MATCH(BC$5,$B$10:$E$10,0),$B363,$C363,$D363,$E363)*BC$6+BC363*BC$7&lt;BC$2,BC$3*BC$4,0)</f>
        <v>0</v>
      </c>
      <c r="EW363" s="0" t="n">
        <f aca="false">IF(CHOOSE(MATCH(BD$5,$B$10:$E$10,0),$B363,$C363,$D363,$E363)*BD$6+BD363*BD$7&lt;BD$2,BD$3*BD$4,0)</f>
        <v>0</v>
      </c>
      <c r="EX363" s="0" t="n">
        <f aca="false">IF(CHOOSE(MATCH(BE$5,$B$10:$E$10,0),$B363,$C363,$D363,$E363)*BE$6+BE363*BE$7&lt;BE$2,BE$3*BE$4,0)</f>
        <v>0</v>
      </c>
      <c r="EY363" s="0" t="n">
        <f aca="false">IF(CHOOSE(MATCH(BF$5,$B$10:$E$10,0),$B363,$C363,$D363,$E363)*BF$6+BF363*BF$7&lt;BF$2,BF$3*BF$4,0)</f>
        <v>0</v>
      </c>
      <c r="EZ363" s="0" t="n">
        <f aca="false">IF(CHOOSE(MATCH(BG$5,$B$10:$E$10,0),$B363,$C363,$D363,$E363)*BG$6+BG363*BG$7&lt;BG$2,BG$3*BG$4,0)</f>
        <v>0</v>
      </c>
      <c r="FA363" s="0" t="n">
        <f aca="false">IF(CHOOSE(MATCH(BH$5,$B$10:$E$10,0),$B363,$C363,$D363,$E363)*BH$6+BH363*BH$7&lt;BH$2,BH$3*BH$4,0)</f>
        <v>0</v>
      </c>
      <c r="FB363" s="0" t="n">
        <f aca="false">IF(CHOOSE(MATCH(BI$5,$B$10:$E$10,0),$B363,$C363,$D363,$E363)*BI$6+BI363*BI$7&lt;BI$2,BI$3*BI$4,0)</f>
        <v>0</v>
      </c>
      <c r="FC363" s="0" t="n">
        <f aca="false">IF(CHOOSE(MATCH(BJ$5,$B$10:$E$10,0),$B363,$C363,$D363,$E363)*BJ$6+BJ363*BJ$7&lt;BJ$2,BJ$3*BJ$4,0)</f>
        <v>0</v>
      </c>
      <c r="FD363" s="0" t="n">
        <f aca="false">IF(CHOOSE(MATCH(BK$5,$B$10:$E$10,0),$B363,$C363,$D363,$E363)*BK$6+BK363*BK$7&lt;BK$2,BK$3*BK$4,0)</f>
        <v>0</v>
      </c>
      <c r="FE363" s="0" t="n">
        <f aca="false">IF(CHOOSE(MATCH(BL$5,$B$10:$E$10,0),$B363,$C363,$D363,$E363)*BL$6+BL363*BL$7&lt;BL$2,BL$3*BL$4,0)</f>
        <v>0</v>
      </c>
      <c r="FF363" s="0" t="n">
        <f aca="false">IF(CHOOSE(MATCH(BM$5,$B$10:$E$10,0),$B363,$C363,$D363,$E363)*BM$6+BM363*BM$7&lt;BM$2,BM$3*BM$4,0)</f>
        <v>0</v>
      </c>
      <c r="FG363" s="0" t="n">
        <f aca="false">IF(CHOOSE(MATCH(BN$5,$B$10:$E$10,0),$B363,$C363,$D363,$E363)*BN$6+BN363*BN$7&lt;BN$2,BN$3*BN$4,0)</f>
        <v>0</v>
      </c>
      <c r="FH363" s="0" t="n">
        <f aca="false">IF(CHOOSE(MATCH(BO$5,$B$10:$E$10,0),$B363,$C363,$D363,$E363)*BO$6+BO363*BO$7&lt;BO$2,BO$3*BO$4,0)</f>
        <v>0</v>
      </c>
      <c r="FI363" s="0" t="n">
        <f aca="false">IF(CHOOSE(MATCH(BP$5,$B$10:$E$10,0),$B363,$C363,$D363,$E363)*BP$6+BP363*BP$7&lt;BP$2,BP$3*BP$4,0)</f>
        <v>0</v>
      </c>
      <c r="FJ363" s="0" t="n">
        <f aca="false">IF(CHOOSE(MATCH(BQ$5,$B$10:$E$10,0),$B363,$C363,$D363,$E363)*BQ$6+BQ363*BQ$7&lt;BQ$2,BQ$3*BQ$4,0)</f>
        <v>0</v>
      </c>
      <c r="FK363" s="0" t="n">
        <f aca="false">IF(CHOOSE(MATCH(BR$5,$B$10:$E$10,0),$B363,$C363,$D363,$E363)*BR$6+BR363*BR$7&lt;BR$2,BR$3*BR$4,0)</f>
        <v>0</v>
      </c>
      <c r="FL363" s="0" t="n">
        <f aca="false">IF(CHOOSE(MATCH(BS$5,$B$10:$E$10,0),$B363,$C363,$D363,$E363)*BS$6+BS363*BS$7&lt;BS$2,BS$3*BS$4,0)</f>
        <v>0</v>
      </c>
      <c r="FM363" s="0" t="n">
        <f aca="false">IF(CHOOSE(MATCH(BT$5,$B$10:$E$10,0),$B363,$C363,$D363,$E363)*BT$6+BT363*BT$7&lt;BT$2,BT$3*BT$4,0)</f>
        <v>0</v>
      </c>
      <c r="FN363" s="0" t="n">
        <f aca="false">IF(CHOOSE(MATCH(BU$5,$B$10:$E$10,0),$B363,$C363,$D363,$E363)*BU$6+BU363*BU$7&lt;BU$2,BU$3*BU$4,0)</f>
        <v>0</v>
      </c>
      <c r="FO363" s="0" t="n">
        <f aca="false">IF(CHOOSE(MATCH(BV$5,$B$10:$E$10,0),$B363,$C363,$D363,$E363)*BV$6+BV363*BV$7&lt;BV$2,BV$3*BV$4,0)</f>
        <v>0</v>
      </c>
      <c r="FP363" s="0" t="n">
        <f aca="false">IF(CHOOSE(MATCH(BW$5,$B$10:$E$10,0),$B363,$C363,$D363,$E363)*BW$6+BW363*BW$7&lt;BW$2,BW$3*BW$4,0)</f>
        <v>0</v>
      </c>
      <c r="FQ363" s="0" t="n">
        <f aca="false">IF(CHOOSE(MATCH(BX$5,$B$10:$E$10,0),$B363,$C363,$D363,$E363)*BX$6+BX363*BX$7&lt;BX$2,BX$3*BX$4,0)</f>
        <v>0</v>
      </c>
      <c r="FR363" s="0" t="n">
        <f aca="false">IF(CHOOSE(MATCH(BY$5,$B$10:$E$10,0),$B363,$C363,$D363,$E363)*BY$6+BY363*BY$7&lt;BY$2,BY$3*BY$4,0)</f>
        <v>0</v>
      </c>
      <c r="FS363" s="0" t="n">
        <f aca="false">IF(CHOOSE(MATCH(BZ$5,$B$10:$E$10,0),$B363,$C363,$D363,$E363)*BZ$6+BZ363*BZ$7&lt;BZ$2,BZ$3*BZ$4,0)</f>
        <v>0</v>
      </c>
      <c r="FT363" s="0" t="n">
        <f aca="false">IF(CHOOSE(MATCH(CA$5,$B$10:$E$10,0),$B363,$C363,$D363,$E363)*CA$6+CA363*CA$7&lt;CA$2,CA$3*CA$4,0)</f>
        <v>0</v>
      </c>
      <c r="FU363" s="0" t="n">
        <f aca="false">IF(CHOOSE(MATCH(CB$5,$B$10:$E$10,0),$B363,$C363,$D363,$E363)*CB$6+CB363*CB$7&lt;CB$2,CB$3*CB$4,0)</f>
        <v>0</v>
      </c>
      <c r="FV363" s="0" t="n">
        <f aca="false">IF(CHOOSE(MATCH(CC$5,$B$10:$E$10,0),$B363,$C363,$D363,$E363)*CC$6+CC363*CC$7&lt;CC$2,CC$3*CC$4,0)</f>
        <v>0</v>
      </c>
      <c r="FW363" s="0" t="n">
        <f aca="false">IF(CHOOSE(MATCH(CD$5,$B$10:$E$10,0),$B363,$C363,$D363,$E363)*CD$6+CD363*CD$7&lt;CD$2,CD$3*CD$4,0)</f>
        <v>0</v>
      </c>
      <c r="FX363" s="0" t="n">
        <f aca="false">IF(CHOOSE(MATCH(CE$5,$B$10:$E$10,0),$B363,$C363,$D363,$E363)*CE$6+CE363*CE$7&lt;CE$2,CE$3*CE$4,0)</f>
        <v>0</v>
      </c>
      <c r="FY363" s="0" t="n">
        <f aca="false">IF(CHOOSE(MATCH(CF$5,$B$10:$E$10,0),$B363,$C363,$D363,$E363)*CF$6+CF363*CF$7&lt;CF$2,CF$3*CF$4,0)</f>
        <v>2.5</v>
      </c>
      <c r="FZ363" s="0" t="n">
        <f aca="false">IF(CHOOSE(MATCH(CG$5,$B$10:$E$10,0),$B363,$C363,$D363,$E363)*CG$6+CG363*CG$7&lt;CG$2,CG$3*CG$4,0)</f>
        <v>2.5</v>
      </c>
      <c r="GA363" s="0" t="n">
        <f aca="false">IF(CHOOSE(MATCH(CH$5,$B$10:$E$10,0),$B363,$C363,$D363,$E363)*CH$6+CH363*CH$7&lt;CH$2,CH$3*CH$4,0)</f>
        <v>0</v>
      </c>
      <c r="GB363" s="0" t="n">
        <f aca="false">IF(CHOOSE(MATCH(CI$5,$B$10:$E$10,0),$B363,$C363,$D363,$E363)*CI$6+CI363*CI$7&lt;CI$2,CI$3*CI$4,0)</f>
        <v>0</v>
      </c>
      <c r="GC363" s="0" t="n">
        <f aca="false">IF(CHOOSE(MATCH(CJ$5,$B$10:$E$10,0),$B363,$C363,$D363,$E363)*CJ$6+CJ363*CJ$7&lt;CJ$2,CJ$3*CJ$4,0)</f>
        <v>0</v>
      </c>
      <c r="GD363" s="0" t="n">
        <f aca="false">IF(CHOOSE(MATCH(CK$5,$B$10:$E$10,0),$B363,$C363,$D363,$E363)*CK$6+CK363*CK$7&lt;CK$2,CK$3*CK$4,0)</f>
        <v>0</v>
      </c>
      <c r="GE363" s="0" t="n">
        <f aca="false">IF(CHOOSE(MATCH(CL$5,$B$10:$E$10,0),$B363,$C363,$D363,$E363)*CL$6+CL363*CL$7&lt;CL$2,CL$3*CL$4,0)</f>
        <v>0</v>
      </c>
      <c r="GF363" s="0" t="n">
        <f aca="false">IF(CHOOSE(MATCH(CM$5,$B$10:$E$10,0),$B363,$C363,$D363,$E363)*CM$6+CM363*CM$7&lt;CM$2,CM$3*CM$4,0)</f>
        <v>0</v>
      </c>
      <c r="GG363" s="0" t="n">
        <f aca="false">IF(CHOOSE(MATCH(CN$5,$B$10:$E$10,0),$B363,$C363,$D363,$E363)*CN$6+CN363*CN$7&lt;CN$2,CN$3*CN$4,0)</f>
        <v>0</v>
      </c>
      <c r="GH363" s="0" t="n">
        <f aca="false">IF(CHOOSE(MATCH(CO$5,$B$10:$E$10,0),$B363,$C363,$D363,$E363)*CO$6+CO363*CO$7&lt;CO$2,CO$3*CO$4,0)</f>
        <v>0</v>
      </c>
      <c r="GI363" s="0" t="n">
        <f aca="false">IF(CHOOSE(MATCH(CP$5,$B$10:$E$10,0),$B363,$C363,$D363,$E363)*CP$6+CP363*CP$7&lt;CP$2,CP$3*CP$4,0)</f>
        <v>0</v>
      </c>
      <c r="GJ363" s="0" t="n">
        <f aca="false">IF(CHOOSE(MATCH(CQ$5,$B$10:$E$10,0),$B363,$C363,$D363,$E363)*CQ$6+CQ363*CQ$7&lt;CQ$2,CQ$3*CQ$4,0)</f>
        <v>0</v>
      </c>
      <c r="GK363" s="0" t="n">
        <f aca="false">IF(CHOOSE(MATCH(CR$5,$B$10:$E$10,0),$B363,$C363,$D363,$E363)*CR$6+CR363*CR$7&lt;CR$2,CR$3*CR$4,0)</f>
        <v>0</v>
      </c>
      <c r="GL363" s="0" t="n">
        <f aca="false">IF(CHOOSE(MATCH(CS$5,$B$10:$E$10,0),$B363,$C363,$D363,$E363)*CS$6+CS363*CS$7&lt;CS$2,CS$3*CS$4,0)</f>
        <v>0</v>
      </c>
      <c r="GM363" s="0" t="n">
        <f aca="false">IF(CHOOSE(MATCH(CT$5,$B$10:$E$10,0),$B363,$C363,$D363,$E363)*CT$6+CT363*CT$7&lt;CT$2,CT$3*CT$4,0)</f>
        <v>0</v>
      </c>
      <c r="GN363" s="0" t="n">
        <f aca="false">IF(CHOOSE(MATCH(CU$5,$B$10:$E$10,0),$B363,$C363,$D363,$E363)*CU$6+CU363*CU$7&lt;CU$2,CU$3*CU$4,0)</f>
        <v>0</v>
      </c>
      <c r="GO363" s="0" t="n">
        <f aca="false">IF(CHOOSE(MATCH(CV$5,$B$10:$E$10,0),$B363,$C363,$D363,$E363)*CV$6+CV363*CV$7&lt;CV$2,CV$3*CV$4,0)</f>
        <v>0</v>
      </c>
      <c r="GP363" s="0" t="n">
        <f aca="false">IF(CHOOSE(MATCH(CW$5,$B$10:$E$10,0),$B363,$C363,$D363,$E363)*CW$6+CW363*CW$7&lt;CW$2,CW$3*CW$4,0)</f>
        <v>0</v>
      </c>
      <c r="GQ363" s="0" t="n">
        <f aca="false">IF(CHOOSE(MATCH(CX$5,$B$10:$E$10,0),$B363,$C363,$D363,$E363)*CX$6+CX363*CX$7&lt;CX$2,CX$3*CX$4,0)</f>
        <v>0</v>
      </c>
      <c r="GS363" s="0" t="n">
        <f aca="false">SUM(CZ363:GQ363)</f>
        <v>5</v>
      </c>
      <c r="GT363" s="0" t="n">
        <f aca="false">IF(GS363&gt;$GS$6,1,0)</f>
        <v>0</v>
      </c>
    </row>
    <row r="364" customFormat="false" ht="14" hidden="false" customHeight="false" outlineLevel="0" collapsed="false">
      <c r="A364" s="0" t="n">
        <v>354</v>
      </c>
      <c r="B364" s="0" t="n">
        <v>0.296382301167266</v>
      </c>
      <c r="C364" s="0" t="n">
        <v>0.579232610553846</v>
      </c>
      <c r="D364" s="0" t="n">
        <v>-0.12670033104047</v>
      </c>
      <c r="E364" s="0" t="n">
        <v>0.216053475968837</v>
      </c>
      <c r="G364" s="0" t="n">
        <v>1.1547899703146</v>
      </c>
      <c r="H364" s="0" t="n">
        <v>0.202841192731285</v>
      </c>
      <c r="I364" s="0" t="n">
        <v>0.0190107130038086</v>
      </c>
      <c r="J364" s="0" t="n">
        <v>-0.221932623389876</v>
      </c>
      <c r="K364" s="0" t="n">
        <v>0.569093572266866</v>
      </c>
      <c r="L364" s="0" t="n">
        <v>-1.91173967323266</v>
      </c>
      <c r="M364" s="0" t="n">
        <v>-1.25315182231134</v>
      </c>
      <c r="N364" s="0" t="n">
        <v>-0.567296183362487</v>
      </c>
      <c r="O364" s="0" t="n">
        <v>0.359855221176986</v>
      </c>
      <c r="P364" s="0" t="n">
        <v>2.67071300186217</v>
      </c>
      <c r="Q364" s="0" t="n">
        <v>0.987672592600575</v>
      </c>
      <c r="R364" s="0" t="n">
        <v>0.161847992785624</v>
      </c>
      <c r="S364" s="0" t="n">
        <v>-0.880343122844351</v>
      </c>
      <c r="T364" s="0" t="n">
        <v>0.598485030423035</v>
      </c>
      <c r="U364" s="0" t="n">
        <v>1.43813849717844</v>
      </c>
      <c r="V364" s="0" t="n">
        <v>-0.573777469980996</v>
      </c>
      <c r="W364" s="0" t="n">
        <v>0.530915258423192</v>
      </c>
      <c r="X364" s="0" t="n">
        <v>-0.336366383635323</v>
      </c>
      <c r="Y364" s="0" t="n">
        <v>1.18435082185897</v>
      </c>
      <c r="Z364" s="0" t="n">
        <v>-0.105264916783199</v>
      </c>
      <c r="AA364" s="0" t="n">
        <v>1.42724957186147</v>
      </c>
      <c r="AB364" s="0" t="n">
        <v>0.889053808350582</v>
      </c>
      <c r="AC364" s="0" t="n">
        <v>-0.885879671841394</v>
      </c>
      <c r="AD364" s="0" t="n">
        <v>0.616424813415506</v>
      </c>
      <c r="AE364" s="0" t="n">
        <v>-0.853167421155376</v>
      </c>
      <c r="AF364" s="0" t="n">
        <v>0.570083784623421</v>
      </c>
      <c r="AG364" s="0" t="n">
        <v>-0.513118720846251</v>
      </c>
      <c r="AH364" s="0" t="n">
        <v>1.46289039548719</v>
      </c>
      <c r="AI364" s="0" t="n">
        <v>1.38450559461489</v>
      </c>
      <c r="AJ364" s="0" t="n">
        <v>0.77144477472757</v>
      </c>
      <c r="AK364" s="0" t="n">
        <v>1.79819835466333</v>
      </c>
      <c r="AL364" s="0" t="n">
        <v>0.897261998034082</v>
      </c>
      <c r="AM364" s="0" t="n">
        <v>-0.295433437713655</v>
      </c>
      <c r="AN364" s="0" t="n">
        <v>0.877303136803675</v>
      </c>
      <c r="AO364" s="0" t="n">
        <v>-1.09099119072198</v>
      </c>
      <c r="AP364" s="0" t="n">
        <v>0.964148512139218</v>
      </c>
      <c r="AQ364" s="0" t="n">
        <v>0.600773546466371</v>
      </c>
      <c r="AR364" s="0" t="n">
        <v>0.180712049768772</v>
      </c>
      <c r="AS364" s="0" t="n">
        <v>0.188415469892789</v>
      </c>
      <c r="AT364" s="0" t="n">
        <v>-1.34415131469723</v>
      </c>
      <c r="AU364" s="0" t="n">
        <v>-1.72971340361983</v>
      </c>
      <c r="AV364" s="0" t="n">
        <v>2.37565473071299</v>
      </c>
      <c r="AW364" s="0" t="n">
        <v>-0.428321982326452</v>
      </c>
      <c r="AX364" s="0" t="n">
        <v>-0.255070062848972</v>
      </c>
      <c r="AY364" s="0" t="n">
        <v>-0.204013304028194</v>
      </c>
      <c r="AZ364" s="0" t="n">
        <v>0.587176600674866</v>
      </c>
      <c r="BA364" s="0" t="n">
        <v>-0.815675775811542</v>
      </c>
      <c r="BB364" s="0" t="n">
        <v>0.350892150891013</v>
      </c>
      <c r="BC364" s="0" t="n">
        <v>2.24006726057269</v>
      </c>
      <c r="BD364" s="0" t="n">
        <v>0.281318079942139</v>
      </c>
      <c r="BE364" s="0" t="n">
        <v>-0.154257122630952</v>
      </c>
      <c r="BF364" s="0" t="n">
        <v>-0.83959548646817</v>
      </c>
      <c r="BG364" s="0" t="n">
        <v>0.411695282309665</v>
      </c>
      <c r="BH364" s="0" t="n">
        <v>-1.26924987853272</v>
      </c>
      <c r="BI364" s="0" t="n">
        <v>0.392287802242208</v>
      </c>
      <c r="BJ364" s="0" t="n">
        <v>1.06136894828524</v>
      </c>
      <c r="BK364" s="0" t="n">
        <v>0.582911070523551</v>
      </c>
      <c r="BL364" s="0" t="n">
        <v>-1.30444050228107</v>
      </c>
      <c r="BM364" s="0" t="n">
        <v>-0.277261733572232</v>
      </c>
      <c r="BN364" s="0" t="n">
        <v>0.671682300890097</v>
      </c>
      <c r="BO364" s="0" t="n">
        <v>1.35902610054472</v>
      </c>
      <c r="BP364" s="0" t="n">
        <v>-0.506063315697247</v>
      </c>
      <c r="BQ364" s="0" t="n">
        <v>-0.962202193477424</v>
      </c>
      <c r="BR364" s="0" t="n">
        <v>1.1109045772173</v>
      </c>
      <c r="BS364" s="0" t="n">
        <v>-0.873599219630705</v>
      </c>
      <c r="BT364" s="0" t="n">
        <v>0.366474068869138</v>
      </c>
      <c r="BU364" s="0" t="n">
        <v>-0.1239766334038</v>
      </c>
      <c r="BV364" s="0" t="n">
        <v>0.58735849961522</v>
      </c>
      <c r="BW364" s="0" t="n">
        <v>0.765278400649549</v>
      </c>
      <c r="BX364" s="0" t="n">
        <v>0.384945906262146</v>
      </c>
      <c r="BY364" s="0" t="n">
        <v>-0.0841328073875047</v>
      </c>
      <c r="BZ364" s="0" t="n">
        <v>0.128294459500467</v>
      </c>
      <c r="CA364" s="0" t="n">
        <v>0.522829850524431</v>
      </c>
      <c r="CB364" s="0" t="n">
        <v>0.0801412625150988</v>
      </c>
      <c r="CC364" s="0" t="n">
        <v>-0.67542600845627</v>
      </c>
      <c r="CD364" s="0" t="n">
        <v>0.862116849020822</v>
      </c>
      <c r="CE364" s="0" t="n">
        <v>-0.138483073897078</v>
      </c>
      <c r="CF364" s="0" t="n">
        <v>0.84351995610632</v>
      </c>
      <c r="CG364" s="0" t="n">
        <v>0.951681613514666</v>
      </c>
      <c r="CH364" s="0" t="n">
        <v>-0.808760205472936</v>
      </c>
      <c r="CI364" s="0" t="n">
        <v>1.338135007245</v>
      </c>
      <c r="CJ364" s="0" t="n">
        <v>-1.48073922900949</v>
      </c>
      <c r="CK364" s="0" t="n">
        <v>1.82828443939798</v>
      </c>
      <c r="CL364" s="0" t="n">
        <v>-0.940076461120043</v>
      </c>
      <c r="CM364" s="0" t="n">
        <v>-0.592001470067771</v>
      </c>
      <c r="CN364" s="0" t="n">
        <v>-1.8473292584531</v>
      </c>
      <c r="CO364" s="0" t="n">
        <v>-0.399568307329901</v>
      </c>
      <c r="CP364" s="0" t="n">
        <v>1.02292233350454</v>
      </c>
      <c r="CQ364" s="0" t="n">
        <v>2.76588252745569</v>
      </c>
      <c r="CR364" s="0" t="n">
        <v>-1.019056981022</v>
      </c>
      <c r="CS364" s="0" t="n">
        <v>0.322394271279336</v>
      </c>
      <c r="CT364" s="0" t="n">
        <v>0.199016767510329</v>
      </c>
      <c r="CU364" s="0" t="n">
        <v>0.0427371560363099</v>
      </c>
      <c r="CV364" s="0" t="n">
        <v>-1.25668293549097</v>
      </c>
      <c r="CW364" s="0" t="n">
        <v>-0.610607457929291</v>
      </c>
      <c r="CX364" s="0" t="n">
        <v>-1.38132236315869</v>
      </c>
      <c r="CZ364" s="0" t="n">
        <f aca="false">IF(CHOOSE(MATCH(G$5,$B$10:$E$10,0),$B364,$C364,$D364,$E364)*G$6+G364*G$7&lt;G$2,G$3*G$4,0)</f>
        <v>0</v>
      </c>
      <c r="DA364" s="0" t="n">
        <f aca="false">IF(CHOOSE(MATCH(H$5,$B$10:$E$10,0),$B364,$C364,$D364,$E364)*H$6+H364*H$7&lt;H$2,H$3*H$4,0)</f>
        <v>0</v>
      </c>
      <c r="DB364" s="0" t="n">
        <f aca="false">IF(CHOOSE(MATCH(I$5,$B$10:$E$10,0),$B364,$C364,$D364,$E364)*I$6+I364*I$7&lt;I$2,I$3*I$4,0)</f>
        <v>0</v>
      </c>
      <c r="DC364" s="0" t="n">
        <f aca="false">IF(CHOOSE(MATCH(J$5,$B$10:$E$10,0),$B364,$C364,$D364,$E364)*J$6+J364*J$7&lt;J$2,J$3*J$4,0)</f>
        <v>0</v>
      </c>
      <c r="DD364" s="0" t="n">
        <f aca="false">IF(CHOOSE(MATCH(K$5,$B$10:$E$10,0),$B364,$C364,$D364,$E364)*K$6+K364*K$7&lt;K$2,K$3*K$4,0)</f>
        <v>0</v>
      </c>
      <c r="DE364" s="0" t="n">
        <f aca="false">IF(CHOOSE(MATCH(L$5,$B$10:$E$10,0),$B364,$C364,$D364,$E364)*L$6+L364*L$7&lt;L$2,L$3*L$4,0)</f>
        <v>0</v>
      </c>
      <c r="DF364" s="0" t="n">
        <f aca="false">IF(CHOOSE(MATCH(M$5,$B$10:$E$10,0),$B364,$C364,$D364,$E364)*M$6+M364*M$7&lt;M$2,M$3*M$4,0)</f>
        <v>0</v>
      </c>
      <c r="DG364" s="0" t="n">
        <f aca="false">IF(CHOOSE(MATCH(N$5,$B$10:$E$10,0),$B364,$C364,$D364,$E364)*N$6+N364*N$7&lt;N$2,N$3*N$4,0)</f>
        <v>0</v>
      </c>
      <c r="DH364" s="0" t="n">
        <f aca="false">IF(CHOOSE(MATCH(O$5,$B$10:$E$10,0),$B364,$C364,$D364,$E364)*O$6+O364*O$7&lt;O$2,O$3*O$4,0)</f>
        <v>0</v>
      </c>
      <c r="DI364" s="0" t="n">
        <f aca="false">IF(CHOOSE(MATCH(P$5,$B$10:$E$10,0),$B364,$C364,$D364,$E364)*P$6+P364*P$7&lt;P$2,P$3*P$4,0)</f>
        <v>0</v>
      </c>
      <c r="DJ364" s="0" t="n">
        <f aca="false">IF(CHOOSE(MATCH(Q$5,$B$10:$E$10,0),$B364,$C364,$D364,$E364)*Q$6+Q364*Q$7&lt;Q$2,Q$3*Q$4,0)</f>
        <v>0</v>
      </c>
      <c r="DK364" s="0" t="n">
        <f aca="false">IF(CHOOSE(MATCH(R$5,$B$10:$E$10,0),$B364,$C364,$D364,$E364)*R$6+R364*R$7&lt;R$2,R$3*R$4,0)</f>
        <v>0</v>
      </c>
      <c r="DL364" s="0" t="n">
        <f aca="false">IF(CHOOSE(MATCH(S$5,$B$10:$E$10,0),$B364,$C364,$D364,$E364)*S$6+S364*S$7&lt;S$2,S$3*S$4,0)</f>
        <v>0</v>
      </c>
      <c r="DM364" s="0" t="n">
        <f aca="false">IF(CHOOSE(MATCH(T$5,$B$10:$E$10,0),$B364,$C364,$D364,$E364)*T$6+T364*T$7&lt;T$2,T$3*T$4,0)</f>
        <v>0</v>
      </c>
      <c r="DN364" s="0" t="n">
        <f aca="false">IF(CHOOSE(MATCH(U$5,$B$10:$E$10,0),$B364,$C364,$D364,$E364)*U$6+U364*U$7&lt;U$2,U$3*U$4,0)</f>
        <v>0</v>
      </c>
      <c r="DO364" s="0" t="n">
        <f aca="false">IF(CHOOSE(MATCH(V$5,$B$10:$E$10,0),$B364,$C364,$D364,$E364)*V$6+V364*V$7&lt;V$2,V$3*V$4,0)</f>
        <v>0</v>
      </c>
      <c r="DP364" s="0" t="n">
        <f aca="false">IF(CHOOSE(MATCH(W$5,$B$10:$E$10,0),$B364,$C364,$D364,$E364)*W$6+W364*W$7&lt;W$2,W$3*W$4,0)</f>
        <v>0</v>
      </c>
      <c r="DQ364" s="0" t="n">
        <f aca="false">IF(CHOOSE(MATCH(X$5,$B$10:$E$10,0),$B364,$C364,$D364,$E364)*X$6+X364*X$7&lt;X$2,X$3*X$4,0)</f>
        <v>0</v>
      </c>
      <c r="DR364" s="0" t="n">
        <f aca="false">IF(CHOOSE(MATCH(Y$5,$B$10:$E$10,0),$B364,$C364,$D364,$E364)*Y$6+Y364*Y$7&lt;Y$2,Y$3*Y$4,0)</f>
        <v>0</v>
      </c>
      <c r="DS364" s="0" t="n">
        <f aca="false">IF(CHOOSE(MATCH(Z$5,$B$10:$E$10,0),$B364,$C364,$D364,$E364)*Z$6+Z364*Z$7&lt;Z$2,Z$3*Z$4,0)</f>
        <v>0</v>
      </c>
      <c r="DT364" s="0" t="n">
        <f aca="false">IF(CHOOSE(MATCH(AA$5,$B$10:$E$10,0),$B364,$C364,$D364,$E364)*AA$6+AA364*AA$7&lt;AA$2,AA$3*AA$4,0)</f>
        <v>0</v>
      </c>
      <c r="DU364" s="0" t="n">
        <f aca="false">IF(CHOOSE(MATCH(AB$5,$B$10:$E$10,0),$B364,$C364,$D364,$E364)*AB$6+AB364*AB$7&lt;AB$2,AB$3*AB$4,0)</f>
        <v>0</v>
      </c>
      <c r="DV364" s="0" t="n">
        <f aca="false">IF(CHOOSE(MATCH(AC$5,$B$10:$E$10,0),$B364,$C364,$D364,$E364)*AC$6+AC364*AC$7&lt;AC$2,AC$3*AC$4,0)</f>
        <v>0</v>
      </c>
      <c r="DW364" s="0" t="n">
        <f aca="false">IF(CHOOSE(MATCH(AD$5,$B$10:$E$10,0),$B364,$C364,$D364,$E364)*AD$6+AD364*AD$7&lt;AD$2,AD$3*AD$4,0)</f>
        <v>0</v>
      </c>
      <c r="DX364" s="0" t="n">
        <f aca="false">IF(CHOOSE(MATCH(AE$5,$B$10:$E$10,0),$B364,$C364,$D364,$E364)*AE$6+AE364*AE$7&lt;AE$2,AE$3*AE$4,0)</f>
        <v>0</v>
      </c>
      <c r="DY364" s="0" t="n">
        <f aca="false">IF(CHOOSE(MATCH(AF$5,$B$10:$E$10,0),$B364,$C364,$D364,$E364)*AF$6+AF364*AF$7&lt;AF$2,AF$3*AF$4,0)</f>
        <v>0</v>
      </c>
      <c r="DZ364" s="0" t="n">
        <f aca="false">IF(CHOOSE(MATCH(AG$5,$B$10:$E$10,0),$B364,$C364,$D364,$E364)*AG$6+AG364*AG$7&lt;AG$2,AG$3*AG$4,0)</f>
        <v>0</v>
      </c>
      <c r="EA364" s="0" t="n">
        <f aca="false">IF(CHOOSE(MATCH(AH$5,$B$10:$E$10,0),$B364,$C364,$D364,$E364)*AH$6+AH364*AH$7&lt;AH$2,AH$3*AH$4,0)</f>
        <v>0</v>
      </c>
      <c r="EB364" s="0" t="n">
        <f aca="false">IF(CHOOSE(MATCH(AI$5,$B$10:$E$10,0),$B364,$C364,$D364,$E364)*AI$6+AI364*AI$7&lt;AI$2,AI$3*AI$4,0)</f>
        <v>0</v>
      </c>
      <c r="EC364" s="0" t="n">
        <f aca="false">IF(CHOOSE(MATCH(AJ$5,$B$10:$E$10,0),$B364,$C364,$D364,$E364)*AJ$6+AJ364*AJ$7&lt;AJ$2,AJ$3*AJ$4,0)</f>
        <v>0</v>
      </c>
      <c r="ED364" s="0" t="n">
        <f aca="false">IF(CHOOSE(MATCH(AK$5,$B$10:$E$10,0),$B364,$C364,$D364,$E364)*AK$6+AK364*AK$7&lt;AK$2,AK$3*AK$4,0)</f>
        <v>0</v>
      </c>
      <c r="EE364" s="0" t="n">
        <f aca="false">IF(CHOOSE(MATCH(AL$5,$B$10:$E$10,0),$B364,$C364,$D364,$E364)*AL$6+AL364*AL$7&lt;AL$2,AL$3*AL$4,0)</f>
        <v>0</v>
      </c>
      <c r="EF364" s="0" t="n">
        <f aca="false">IF(CHOOSE(MATCH(AM$5,$B$10:$E$10,0),$B364,$C364,$D364,$E364)*AM$6+AM364*AM$7&lt;AM$2,AM$3*AM$4,0)</f>
        <v>0</v>
      </c>
      <c r="EG364" s="0" t="n">
        <f aca="false">IF(CHOOSE(MATCH(AN$5,$B$10:$E$10,0),$B364,$C364,$D364,$E364)*AN$6+AN364*AN$7&lt;AN$2,AN$3*AN$4,0)</f>
        <v>0</v>
      </c>
      <c r="EH364" s="0" t="n">
        <f aca="false">IF(CHOOSE(MATCH(AO$5,$B$10:$E$10,0),$B364,$C364,$D364,$E364)*AO$6+AO364*AO$7&lt;AO$2,AO$3*AO$4,0)</f>
        <v>0</v>
      </c>
      <c r="EI364" s="0" t="n">
        <f aca="false">IF(CHOOSE(MATCH(AP$5,$B$10:$E$10,0),$B364,$C364,$D364,$E364)*AP$6+AP364*AP$7&lt;AP$2,AP$3*AP$4,0)</f>
        <v>0</v>
      </c>
      <c r="EJ364" s="0" t="n">
        <f aca="false">IF(CHOOSE(MATCH(AQ$5,$B$10:$E$10,0),$B364,$C364,$D364,$E364)*AQ$6+AQ364*AQ$7&lt;AQ$2,AQ$3*AQ$4,0)</f>
        <v>0</v>
      </c>
      <c r="EK364" s="0" t="n">
        <f aca="false">IF(CHOOSE(MATCH(AR$5,$B$10:$E$10,0),$B364,$C364,$D364,$E364)*AR$6+AR364*AR$7&lt;AR$2,AR$3*AR$4,0)</f>
        <v>0</v>
      </c>
      <c r="EL364" s="0" t="n">
        <f aca="false">IF(CHOOSE(MATCH(AS$5,$B$10:$E$10,0),$B364,$C364,$D364,$E364)*AS$6+AS364*AS$7&lt;AS$2,AS$3*AS$4,0)</f>
        <v>0</v>
      </c>
      <c r="EM364" s="0" t="n">
        <f aca="false">IF(CHOOSE(MATCH(AT$5,$B$10:$E$10,0),$B364,$C364,$D364,$E364)*AT$6+AT364*AT$7&lt;AT$2,AT$3*AT$4,0)</f>
        <v>0</v>
      </c>
      <c r="EN364" s="0" t="n">
        <f aca="false">IF(CHOOSE(MATCH(AU$5,$B$10:$E$10,0),$B364,$C364,$D364,$E364)*AU$6+AU364*AU$7&lt;AU$2,AU$3*AU$4,0)</f>
        <v>0</v>
      </c>
      <c r="EO364" s="0" t="n">
        <f aca="false">IF(CHOOSE(MATCH(AV$5,$B$10:$E$10,0),$B364,$C364,$D364,$E364)*AV$6+AV364*AV$7&lt;AV$2,AV$3*AV$4,0)</f>
        <v>0</v>
      </c>
      <c r="EP364" s="0" t="n">
        <f aca="false">IF(CHOOSE(MATCH(AW$5,$B$10:$E$10,0),$B364,$C364,$D364,$E364)*AW$6+AW364*AW$7&lt;AW$2,AW$3*AW$4,0)</f>
        <v>0</v>
      </c>
      <c r="EQ364" s="0" t="n">
        <f aca="false">IF(CHOOSE(MATCH(AX$5,$B$10:$E$10,0),$B364,$C364,$D364,$E364)*AX$6+AX364*AX$7&lt;AX$2,AX$3*AX$4,0)</f>
        <v>0</v>
      </c>
      <c r="ER364" s="0" t="n">
        <f aca="false">IF(CHOOSE(MATCH(AY$5,$B$10:$E$10,0),$B364,$C364,$D364,$E364)*AY$6+AY364*AY$7&lt;AY$2,AY$3*AY$4,0)</f>
        <v>0</v>
      </c>
      <c r="ES364" s="0" t="n">
        <f aca="false">IF(CHOOSE(MATCH(AZ$5,$B$10:$E$10,0),$B364,$C364,$D364,$E364)*AZ$6+AZ364*AZ$7&lt;AZ$2,AZ$3*AZ$4,0)</f>
        <v>0</v>
      </c>
      <c r="ET364" s="0" t="n">
        <f aca="false">IF(CHOOSE(MATCH(BA$5,$B$10:$E$10,0),$B364,$C364,$D364,$E364)*BA$6+BA364*BA$7&lt;BA$2,BA$3*BA$4,0)</f>
        <v>0</v>
      </c>
      <c r="EU364" s="0" t="n">
        <f aca="false">IF(CHOOSE(MATCH(BB$5,$B$10:$E$10,0),$B364,$C364,$D364,$E364)*BB$6+BB364*BB$7&lt;BB$2,BB$3*BB$4,0)</f>
        <v>0</v>
      </c>
      <c r="EV364" s="0" t="n">
        <f aca="false">IF(CHOOSE(MATCH(BC$5,$B$10:$E$10,0),$B364,$C364,$D364,$E364)*BC$6+BC364*BC$7&lt;BC$2,BC$3*BC$4,0)</f>
        <v>0</v>
      </c>
      <c r="EW364" s="0" t="n">
        <f aca="false">IF(CHOOSE(MATCH(BD$5,$B$10:$E$10,0),$B364,$C364,$D364,$E364)*BD$6+BD364*BD$7&lt;BD$2,BD$3*BD$4,0)</f>
        <v>0</v>
      </c>
      <c r="EX364" s="0" t="n">
        <f aca="false">IF(CHOOSE(MATCH(BE$5,$B$10:$E$10,0),$B364,$C364,$D364,$E364)*BE$6+BE364*BE$7&lt;BE$2,BE$3*BE$4,0)</f>
        <v>0</v>
      </c>
      <c r="EY364" s="0" t="n">
        <f aca="false">IF(CHOOSE(MATCH(BF$5,$B$10:$E$10,0),$B364,$C364,$D364,$E364)*BF$6+BF364*BF$7&lt;BF$2,BF$3*BF$4,0)</f>
        <v>0</v>
      </c>
      <c r="EZ364" s="0" t="n">
        <f aca="false">IF(CHOOSE(MATCH(BG$5,$B$10:$E$10,0),$B364,$C364,$D364,$E364)*BG$6+BG364*BG$7&lt;BG$2,BG$3*BG$4,0)</f>
        <v>0</v>
      </c>
      <c r="FA364" s="0" t="n">
        <f aca="false">IF(CHOOSE(MATCH(BH$5,$B$10:$E$10,0),$B364,$C364,$D364,$E364)*BH$6+BH364*BH$7&lt;BH$2,BH$3*BH$4,0)</f>
        <v>0</v>
      </c>
      <c r="FB364" s="0" t="n">
        <f aca="false">IF(CHOOSE(MATCH(BI$5,$B$10:$E$10,0),$B364,$C364,$D364,$E364)*BI$6+BI364*BI$7&lt;BI$2,BI$3*BI$4,0)</f>
        <v>0</v>
      </c>
      <c r="FC364" s="0" t="n">
        <f aca="false">IF(CHOOSE(MATCH(BJ$5,$B$10:$E$10,0),$B364,$C364,$D364,$E364)*BJ$6+BJ364*BJ$7&lt;BJ$2,BJ$3*BJ$4,0)</f>
        <v>0</v>
      </c>
      <c r="FD364" s="0" t="n">
        <f aca="false">IF(CHOOSE(MATCH(BK$5,$B$10:$E$10,0),$B364,$C364,$D364,$E364)*BK$6+BK364*BK$7&lt;BK$2,BK$3*BK$4,0)</f>
        <v>0</v>
      </c>
      <c r="FE364" s="0" t="n">
        <f aca="false">IF(CHOOSE(MATCH(BL$5,$B$10:$E$10,0),$B364,$C364,$D364,$E364)*BL$6+BL364*BL$7&lt;BL$2,BL$3*BL$4,0)</f>
        <v>0</v>
      </c>
      <c r="FF364" s="0" t="n">
        <f aca="false">IF(CHOOSE(MATCH(BM$5,$B$10:$E$10,0),$B364,$C364,$D364,$E364)*BM$6+BM364*BM$7&lt;BM$2,BM$3*BM$4,0)</f>
        <v>0</v>
      </c>
      <c r="FG364" s="0" t="n">
        <f aca="false">IF(CHOOSE(MATCH(BN$5,$B$10:$E$10,0),$B364,$C364,$D364,$E364)*BN$6+BN364*BN$7&lt;BN$2,BN$3*BN$4,0)</f>
        <v>0</v>
      </c>
      <c r="FH364" s="0" t="n">
        <f aca="false">IF(CHOOSE(MATCH(BO$5,$B$10:$E$10,0),$B364,$C364,$D364,$E364)*BO$6+BO364*BO$7&lt;BO$2,BO$3*BO$4,0)</f>
        <v>0</v>
      </c>
      <c r="FI364" s="0" t="n">
        <f aca="false">IF(CHOOSE(MATCH(BP$5,$B$10:$E$10,0),$B364,$C364,$D364,$E364)*BP$6+BP364*BP$7&lt;BP$2,BP$3*BP$4,0)</f>
        <v>0</v>
      </c>
      <c r="FJ364" s="0" t="n">
        <f aca="false">IF(CHOOSE(MATCH(BQ$5,$B$10:$E$10,0),$B364,$C364,$D364,$E364)*BQ$6+BQ364*BQ$7&lt;BQ$2,BQ$3*BQ$4,0)</f>
        <v>0</v>
      </c>
      <c r="FK364" s="0" t="n">
        <f aca="false">IF(CHOOSE(MATCH(BR$5,$B$10:$E$10,0),$B364,$C364,$D364,$E364)*BR$6+BR364*BR$7&lt;BR$2,BR$3*BR$4,0)</f>
        <v>0</v>
      </c>
      <c r="FL364" s="0" t="n">
        <f aca="false">IF(CHOOSE(MATCH(BS$5,$B$10:$E$10,0),$B364,$C364,$D364,$E364)*BS$6+BS364*BS$7&lt;BS$2,BS$3*BS$4,0)</f>
        <v>0</v>
      </c>
      <c r="FM364" s="0" t="n">
        <f aca="false">IF(CHOOSE(MATCH(BT$5,$B$10:$E$10,0),$B364,$C364,$D364,$E364)*BT$6+BT364*BT$7&lt;BT$2,BT$3*BT$4,0)</f>
        <v>0</v>
      </c>
      <c r="FN364" s="0" t="n">
        <f aca="false">IF(CHOOSE(MATCH(BU$5,$B$10:$E$10,0),$B364,$C364,$D364,$E364)*BU$6+BU364*BU$7&lt;BU$2,BU$3*BU$4,0)</f>
        <v>0</v>
      </c>
      <c r="FO364" s="0" t="n">
        <f aca="false">IF(CHOOSE(MATCH(BV$5,$B$10:$E$10,0),$B364,$C364,$D364,$E364)*BV$6+BV364*BV$7&lt;BV$2,BV$3*BV$4,0)</f>
        <v>0</v>
      </c>
      <c r="FP364" s="0" t="n">
        <f aca="false">IF(CHOOSE(MATCH(BW$5,$B$10:$E$10,0),$B364,$C364,$D364,$E364)*BW$6+BW364*BW$7&lt;BW$2,BW$3*BW$4,0)</f>
        <v>0</v>
      </c>
      <c r="FQ364" s="0" t="n">
        <f aca="false">IF(CHOOSE(MATCH(BX$5,$B$10:$E$10,0),$B364,$C364,$D364,$E364)*BX$6+BX364*BX$7&lt;BX$2,BX$3*BX$4,0)</f>
        <v>0</v>
      </c>
      <c r="FR364" s="0" t="n">
        <f aca="false">IF(CHOOSE(MATCH(BY$5,$B$10:$E$10,0),$B364,$C364,$D364,$E364)*BY$6+BY364*BY$7&lt;BY$2,BY$3*BY$4,0)</f>
        <v>0</v>
      </c>
      <c r="FS364" s="0" t="n">
        <f aca="false">IF(CHOOSE(MATCH(BZ$5,$B$10:$E$10,0),$B364,$C364,$D364,$E364)*BZ$6+BZ364*BZ$7&lt;BZ$2,BZ$3*BZ$4,0)</f>
        <v>0</v>
      </c>
      <c r="FT364" s="0" t="n">
        <f aca="false">IF(CHOOSE(MATCH(CA$5,$B$10:$E$10,0),$B364,$C364,$D364,$E364)*CA$6+CA364*CA$7&lt;CA$2,CA$3*CA$4,0)</f>
        <v>0</v>
      </c>
      <c r="FU364" s="0" t="n">
        <f aca="false">IF(CHOOSE(MATCH(CB$5,$B$10:$E$10,0),$B364,$C364,$D364,$E364)*CB$6+CB364*CB$7&lt;CB$2,CB$3*CB$4,0)</f>
        <v>0</v>
      </c>
      <c r="FV364" s="0" t="n">
        <f aca="false">IF(CHOOSE(MATCH(CC$5,$B$10:$E$10,0),$B364,$C364,$D364,$E364)*CC$6+CC364*CC$7&lt;CC$2,CC$3*CC$4,0)</f>
        <v>0</v>
      </c>
      <c r="FW364" s="0" t="n">
        <f aca="false">IF(CHOOSE(MATCH(CD$5,$B$10:$E$10,0),$B364,$C364,$D364,$E364)*CD$6+CD364*CD$7&lt;CD$2,CD$3*CD$4,0)</f>
        <v>0</v>
      </c>
      <c r="FX364" s="0" t="n">
        <f aca="false">IF(CHOOSE(MATCH(CE$5,$B$10:$E$10,0),$B364,$C364,$D364,$E364)*CE$6+CE364*CE$7&lt;CE$2,CE$3*CE$4,0)</f>
        <v>0</v>
      </c>
      <c r="FY364" s="0" t="n">
        <f aca="false">IF(CHOOSE(MATCH(CF$5,$B$10:$E$10,0),$B364,$C364,$D364,$E364)*CF$6+CF364*CF$7&lt;CF$2,CF$3*CF$4,0)</f>
        <v>0</v>
      </c>
      <c r="FZ364" s="0" t="n">
        <f aca="false">IF(CHOOSE(MATCH(CG$5,$B$10:$E$10,0),$B364,$C364,$D364,$E364)*CG$6+CG364*CG$7&lt;CG$2,CG$3*CG$4,0)</f>
        <v>0</v>
      </c>
      <c r="GA364" s="0" t="n">
        <f aca="false">IF(CHOOSE(MATCH(CH$5,$B$10:$E$10,0),$B364,$C364,$D364,$E364)*CH$6+CH364*CH$7&lt;CH$2,CH$3*CH$4,0)</f>
        <v>0</v>
      </c>
      <c r="GB364" s="0" t="n">
        <f aca="false">IF(CHOOSE(MATCH(CI$5,$B$10:$E$10,0),$B364,$C364,$D364,$E364)*CI$6+CI364*CI$7&lt;CI$2,CI$3*CI$4,0)</f>
        <v>0</v>
      </c>
      <c r="GC364" s="0" t="n">
        <f aca="false">IF(CHOOSE(MATCH(CJ$5,$B$10:$E$10,0),$B364,$C364,$D364,$E364)*CJ$6+CJ364*CJ$7&lt;CJ$2,CJ$3*CJ$4,0)</f>
        <v>0</v>
      </c>
      <c r="GD364" s="0" t="n">
        <f aca="false">IF(CHOOSE(MATCH(CK$5,$B$10:$E$10,0),$B364,$C364,$D364,$E364)*CK$6+CK364*CK$7&lt;CK$2,CK$3*CK$4,0)</f>
        <v>0</v>
      </c>
      <c r="GE364" s="0" t="n">
        <f aca="false">IF(CHOOSE(MATCH(CL$5,$B$10:$E$10,0),$B364,$C364,$D364,$E364)*CL$6+CL364*CL$7&lt;CL$2,CL$3*CL$4,0)</f>
        <v>0</v>
      </c>
      <c r="GF364" s="0" t="n">
        <f aca="false">IF(CHOOSE(MATCH(CM$5,$B$10:$E$10,0),$B364,$C364,$D364,$E364)*CM$6+CM364*CM$7&lt;CM$2,CM$3*CM$4,0)</f>
        <v>0</v>
      </c>
      <c r="GG364" s="0" t="n">
        <f aca="false">IF(CHOOSE(MATCH(CN$5,$B$10:$E$10,0),$B364,$C364,$D364,$E364)*CN$6+CN364*CN$7&lt;CN$2,CN$3*CN$4,0)</f>
        <v>0</v>
      </c>
      <c r="GH364" s="0" t="n">
        <f aca="false">IF(CHOOSE(MATCH(CO$5,$B$10:$E$10,0),$B364,$C364,$D364,$E364)*CO$6+CO364*CO$7&lt;CO$2,CO$3*CO$4,0)</f>
        <v>0</v>
      </c>
      <c r="GI364" s="0" t="n">
        <f aca="false">IF(CHOOSE(MATCH(CP$5,$B$10:$E$10,0),$B364,$C364,$D364,$E364)*CP$6+CP364*CP$7&lt;CP$2,CP$3*CP$4,0)</f>
        <v>0</v>
      </c>
      <c r="GJ364" s="0" t="n">
        <f aca="false">IF(CHOOSE(MATCH(CQ$5,$B$10:$E$10,0),$B364,$C364,$D364,$E364)*CQ$6+CQ364*CQ$7&lt;CQ$2,CQ$3*CQ$4,0)</f>
        <v>0</v>
      </c>
      <c r="GK364" s="0" t="n">
        <f aca="false">IF(CHOOSE(MATCH(CR$5,$B$10:$E$10,0),$B364,$C364,$D364,$E364)*CR$6+CR364*CR$7&lt;CR$2,CR$3*CR$4,0)</f>
        <v>0</v>
      </c>
      <c r="GL364" s="0" t="n">
        <f aca="false">IF(CHOOSE(MATCH(CS$5,$B$10:$E$10,0),$B364,$C364,$D364,$E364)*CS$6+CS364*CS$7&lt;CS$2,CS$3*CS$4,0)</f>
        <v>0</v>
      </c>
      <c r="GM364" s="0" t="n">
        <f aca="false">IF(CHOOSE(MATCH(CT$5,$B$10:$E$10,0),$B364,$C364,$D364,$E364)*CT$6+CT364*CT$7&lt;CT$2,CT$3*CT$4,0)</f>
        <v>0</v>
      </c>
      <c r="GN364" s="0" t="n">
        <f aca="false">IF(CHOOSE(MATCH(CU$5,$B$10:$E$10,0),$B364,$C364,$D364,$E364)*CU$6+CU364*CU$7&lt;CU$2,CU$3*CU$4,0)</f>
        <v>0</v>
      </c>
      <c r="GO364" s="0" t="n">
        <f aca="false">IF(CHOOSE(MATCH(CV$5,$B$10:$E$10,0),$B364,$C364,$D364,$E364)*CV$6+CV364*CV$7&lt;CV$2,CV$3*CV$4,0)</f>
        <v>0</v>
      </c>
      <c r="GP364" s="0" t="n">
        <f aca="false">IF(CHOOSE(MATCH(CW$5,$B$10:$E$10,0),$B364,$C364,$D364,$E364)*CW$6+CW364*CW$7&lt;CW$2,CW$3*CW$4,0)</f>
        <v>0</v>
      </c>
      <c r="GQ364" s="0" t="n">
        <f aca="false">IF(CHOOSE(MATCH(CX$5,$B$10:$E$10,0),$B364,$C364,$D364,$E364)*CX$6+CX364*CX$7&lt;CX$2,CX$3*CX$4,0)</f>
        <v>0</v>
      </c>
      <c r="GS364" s="0" t="n">
        <f aca="false">SUM(CZ364:GQ364)</f>
        <v>0</v>
      </c>
      <c r="GT364" s="0" t="n">
        <f aca="false">IF(GS364&gt;$GS$6,1,0)</f>
        <v>0</v>
      </c>
    </row>
    <row r="365" customFormat="false" ht="14" hidden="false" customHeight="false" outlineLevel="0" collapsed="false">
      <c r="A365" s="0" t="n">
        <v>355</v>
      </c>
      <c r="B365" s="0" t="n">
        <v>0.793183316722459</v>
      </c>
      <c r="C365" s="0" t="n">
        <v>0.273174696781701</v>
      </c>
      <c r="D365" s="0" t="n">
        <v>1.5964797011767</v>
      </c>
      <c r="E365" s="0" t="n">
        <v>0.657220629710412</v>
      </c>
      <c r="G365" s="0" t="n">
        <v>1.39394160214579</v>
      </c>
      <c r="H365" s="0" t="n">
        <v>-0.0783757059252821</v>
      </c>
      <c r="I365" s="0" t="n">
        <v>0.0750765138946008</v>
      </c>
      <c r="J365" s="0" t="n">
        <v>-1.40926204039715</v>
      </c>
      <c r="K365" s="0" t="n">
        <v>-1.17301169666462</v>
      </c>
      <c r="L365" s="0" t="n">
        <v>0.721311153029092</v>
      </c>
      <c r="M365" s="0" t="n">
        <v>0.0597424332227092</v>
      </c>
      <c r="N365" s="0" t="n">
        <v>0.495397216582205</v>
      </c>
      <c r="O365" s="0" t="n">
        <v>0.855922053233371</v>
      </c>
      <c r="P365" s="0" t="n">
        <v>-0.535060280526523</v>
      </c>
      <c r="Q365" s="0" t="n">
        <v>0.84472048911266</v>
      </c>
      <c r="R365" s="0" t="n">
        <v>-0.292159256787272</v>
      </c>
      <c r="S365" s="0" t="n">
        <v>0.556992745259777</v>
      </c>
      <c r="T365" s="0" t="n">
        <v>1.16815499495715</v>
      </c>
      <c r="U365" s="0" t="n">
        <v>-0.547458967048442</v>
      </c>
      <c r="V365" s="0" t="n">
        <v>0.661461854178924</v>
      </c>
      <c r="W365" s="0" t="n">
        <v>-0.0512386577611323</v>
      </c>
      <c r="X365" s="0" t="n">
        <v>1.76418780029053</v>
      </c>
      <c r="Y365" s="0" t="n">
        <v>-1.52744178194553</v>
      </c>
      <c r="Z365" s="0" t="n">
        <v>0.956142685026862</v>
      </c>
      <c r="AA365" s="0" t="n">
        <v>0.425557118433062</v>
      </c>
      <c r="AB365" s="0" t="n">
        <v>-0.900813574844506</v>
      </c>
      <c r="AC365" s="0" t="n">
        <v>0.749989794712747</v>
      </c>
      <c r="AD365" s="0" t="n">
        <v>-0.183279098564526</v>
      </c>
      <c r="AE365" s="0" t="n">
        <v>-1.22902747534681</v>
      </c>
      <c r="AF365" s="0" t="n">
        <v>1.25837004816276</v>
      </c>
      <c r="AG365" s="0" t="n">
        <v>-0.698478288541082</v>
      </c>
      <c r="AH365" s="0" t="n">
        <v>1.91796061699279</v>
      </c>
      <c r="AI365" s="0" t="n">
        <v>-0.483239546156256</v>
      </c>
      <c r="AJ365" s="0" t="n">
        <v>0.43520799408725</v>
      </c>
      <c r="AK365" s="0" t="n">
        <v>-1.76310095412191</v>
      </c>
      <c r="AL365" s="0" t="n">
        <v>-0.213785824598744</v>
      </c>
      <c r="AM365" s="0" t="n">
        <v>1.83606971404515</v>
      </c>
      <c r="AN365" s="0" t="n">
        <v>-0.433358309237519</v>
      </c>
      <c r="AO365" s="0" t="n">
        <v>-0.0252850895776646</v>
      </c>
      <c r="AP365" s="0" t="n">
        <v>0.88791921371012</v>
      </c>
      <c r="AQ365" s="0" t="n">
        <v>-0.571253622183576</v>
      </c>
      <c r="AR365" s="0" t="n">
        <v>0.187715158972424</v>
      </c>
      <c r="AS365" s="0" t="n">
        <v>-2.02757291845046</v>
      </c>
      <c r="AT365" s="0" t="n">
        <v>1.48972958413651</v>
      </c>
      <c r="AU365" s="0" t="n">
        <v>-0.447266756964382</v>
      </c>
      <c r="AV365" s="0" t="n">
        <v>0.301672571367817</v>
      </c>
      <c r="AW365" s="0" t="n">
        <v>-0.722502591088414</v>
      </c>
      <c r="AX365" s="0" t="n">
        <v>0.373602233594283</v>
      </c>
      <c r="AY365" s="0" t="n">
        <v>1.58844159159344</v>
      </c>
      <c r="AZ365" s="0" t="n">
        <v>-1.90605533134658</v>
      </c>
      <c r="BA365" s="0" t="n">
        <v>0.326103872794192</v>
      </c>
      <c r="BB365" s="0" t="n">
        <v>-0.255148506767</v>
      </c>
      <c r="BC365" s="0" t="n">
        <v>-0.0256682142207865</v>
      </c>
      <c r="BD365" s="0" t="n">
        <v>-0.996933522401378</v>
      </c>
      <c r="BE365" s="0" t="n">
        <v>-0.358143097400898</v>
      </c>
      <c r="BF365" s="0" t="n">
        <v>0.0775321495893877</v>
      </c>
      <c r="BG365" s="0" t="n">
        <v>2.53734469879419</v>
      </c>
      <c r="BH365" s="0" t="n">
        <v>-0.544084741704864</v>
      </c>
      <c r="BI365" s="0" t="n">
        <v>2.02936462301295</v>
      </c>
      <c r="BJ365" s="0" t="n">
        <v>0.601964984525694</v>
      </c>
      <c r="BK365" s="0" t="n">
        <v>1.40330030262703</v>
      </c>
      <c r="BL365" s="0" t="n">
        <v>2.13780367630534</v>
      </c>
      <c r="BM365" s="0" t="n">
        <v>0.00455202098237351</v>
      </c>
      <c r="BN365" s="0" t="n">
        <v>-0.276626224149368</v>
      </c>
      <c r="BO365" s="0" t="n">
        <v>-0.947720764088444</v>
      </c>
      <c r="BP365" s="0" t="n">
        <v>0.381405698135495</v>
      </c>
      <c r="BQ365" s="0" t="n">
        <v>0.741301846574061</v>
      </c>
      <c r="BR365" s="0" t="n">
        <v>-0.779918991611339</v>
      </c>
      <c r="BS365" s="0" t="n">
        <v>0.049017216952052</v>
      </c>
      <c r="BT365" s="0" t="n">
        <v>1.51599579112371</v>
      </c>
      <c r="BU365" s="0" t="n">
        <v>-0.0592831383983139</v>
      </c>
      <c r="BV365" s="0" t="n">
        <v>0.625423126621172</v>
      </c>
      <c r="BW365" s="0" t="n">
        <v>-1.40350493893493</v>
      </c>
      <c r="BX365" s="0" t="n">
        <v>1.24846792459721</v>
      </c>
      <c r="BY365" s="0" t="n">
        <v>0.722403683539597</v>
      </c>
      <c r="BZ365" s="0" t="n">
        <v>-1.23016661746078</v>
      </c>
      <c r="CA365" s="0" t="n">
        <v>-1.9996878108941</v>
      </c>
      <c r="CB365" s="0" t="n">
        <v>-0.0271222688752459</v>
      </c>
      <c r="CC365" s="0" t="n">
        <v>0.956868007051526</v>
      </c>
      <c r="CD365" s="0" t="n">
        <v>-2.95040081255138</v>
      </c>
      <c r="CE365" s="0" t="n">
        <v>-1.03643969850964</v>
      </c>
      <c r="CF365" s="0" t="n">
        <v>-0.0541490408068057</v>
      </c>
      <c r="CG365" s="0" t="n">
        <v>-0.252146037382772</v>
      </c>
      <c r="CH365" s="0" t="n">
        <v>0.60848833527416</v>
      </c>
      <c r="CI365" s="0" t="n">
        <v>0.0340867245540721</v>
      </c>
      <c r="CJ365" s="0" t="n">
        <v>-0.864338289829902</v>
      </c>
      <c r="CK365" s="0" t="n">
        <v>0.0451109372079372</v>
      </c>
      <c r="CL365" s="0" t="n">
        <v>0.102111243904801</v>
      </c>
      <c r="CM365" s="0" t="n">
        <v>0.577479113417212</v>
      </c>
      <c r="CN365" s="0" t="n">
        <v>-0.664319941279246</v>
      </c>
      <c r="CO365" s="0" t="n">
        <v>0.0813690803624922</v>
      </c>
      <c r="CP365" s="0" t="n">
        <v>-0.584543613513233</v>
      </c>
      <c r="CQ365" s="0" t="n">
        <v>-1.46490037877811</v>
      </c>
      <c r="CR365" s="0" t="n">
        <v>0.631947614238015</v>
      </c>
      <c r="CS365" s="0" t="n">
        <v>0.52081304602325</v>
      </c>
      <c r="CT365" s="0" t="n">
        <v>-0.834384081827011</v>
      </c>
      <c r="CU365" s="0" t="n">
        <v>-0.718239334673854</v>
      </c>
      <c r="CV365" s="0" t="n">
        <v>1.04577793536009</v>
      </c>
      <c r="CW365" s="0" t="n">
        <v>-0.537532969246968</v>
      </c>
      <c r="CX365" s="0" t="n">
        <v>-0.666134383209283</v>
      </c>
      <c r="CZ365" s="0" t="n">
        <f aca="false">IF(CHOOSE(MATCH(G$5,$B$10:$E$10,0),$B365,$C365,$D365,$E365)*G$6+G365*G$7&lt;G$2,G$3*G$4,0)</f>
        <v>0</v>
      </c>
      <c r="DA365" s="0" t="n">
        <f aca="false">IF(CHOOSE(MATCH(H$5,$B$10:$E$10,0),$B365,$C365,$D365,$E365)*H$6+H365*H$7&lt;H$2,H$3*H$4,0)</f>
        <v>0</v>
      </c>
      <c r="DB365" s="0" t="n">
        <f aca="false">IF(CHOOSE(MATCH(I$5,$B$10:$E$10,0),$B365,$C365,$D365,$E365)*I$6+I365*I$7&lt;I$2,I$3*I$4,0)</f>
        <v>0</v>
      </c>
      <c r="DC365" s="0" t="n">
        <f aca="false">IF(CHOOSE(MATCH(J$5,$B$10:$E$10,0),$B365,$C365,$D365,$E365)*J$6+J365*J$7&lt;J$2,J$3*J$4,0)</f>
        <v>0</v>
      </c>
      <c r="DD365" s="0" t="n">
        <f aca="false">IF(CHOOSE(MATCH(K$5,$B$10:$E$10,0),$B365,$C365,$D365,$E365)*K$6+K365*K$7&lt;K$2,K$3*K$4,0)</f>
        <v>0</v>
      </c>
      <c r="DE365" s="0" t="n">
        <f aca="false">IF(CHOOSE(MATCH(L$5,$B$10:$E$10,0),$B365,$C365,$D365,$E365)*L$6+L365*L$7&lt;L$2,L$3*L$4,0)</f>
        <v>0</v>
      </c>
      <c r="DF365" s="0" t="n">
        <f aca="false">IF(CHOOSE(MATCH(M$5,$B$10:$E$10,0),$B365,$C365,$D365,$E365)*M$6+M365*M$7&lt;M$2,M$3*M$4,0)</f>
        <v>0</v>
      </c>
      <c r="DG365" s="0" t="n">
        <f aca="false">IF(CHOOSE(MATCH(N$5,$B$10:$E$10,0),$B365,$C365,$D365,$E365)*N$6+N365*N$7&lt;N$2,N$3*N$4,0)</f>
        <v>0</v>
      </c>
      <c r="DH365" s="0" t="n">
        <f aca="false">IF(CHOOSE(MATCH(O$5,$B$10:$E$10,0),$B365,$C365,$D365,$E365)*O$6+O365*O$7&lt;O$2,O$3*O$4,0)</f>
        <v>0</v>
      </c>
      <c r="DI365" s="0" t="n">
        <f aca="false">IF(CHOOSE(MATCH(P$5,$B$10:$E$10,0),$B365,$C365,$D365,$E365)*P$6+P365*P$7&lt;P$2,P$3*P$4,0)</f>
        <v>0</v>
      </c>
      <c r="DJ365" s="0" t="n">
        <f aca="false">IF(CHOOSE(MATCH(Q$5,$B$10:$E$10,0),$B365,$C365,$D365,$E365)*Q$6+Q365*Q$7&lt;Q$2,Q$3*Q$4,0)</f>
        <v>0</v>
      </c>
      <c r="DK365" s="0" t="n">
        <f aca="false">IF(CHOOSE(MATCH(R$5,$B$10:$E$10,0),$B365,$C365,$D365,$E365)*R$6+R365*R$7&lt;R$2,R$3*R$4,0)</f>
        <v>0</v>
      </c>
      <c r="DL365" s="0" t="n">
        <f aca="false">IF(CHOOSE(MATCH(S$5,$B$10:$E$10,0),$B365,$C365,$D365,$E365)*S$6+S365*S$7&lt;S$2,S$3*S$4,0)</f>
        <v>0</v>
      </c>
      <c r="DM365" s="0" t="n">
        <f aca="false">IF(CHOOSE(MATCH(T$5,$B$10:$E$10,0),$B365,$C365,$D365,$E365)*T$6+T365*T$7&lt;T$2,T$3*T$4,0)</f>
        <v>0</v>
      </c>
      <c r="DN365" s="0" t="n">
        <f aca="false">IF(CHOOSE(MATCH(U$5,$B$10:$E$10,0),$B365,$C365,$D365,$E365)*U$6+U365*U$7&lt;U$2,U$3*U$4,0)</f>
        <v>0</v>
      </c>
      <c r="DO365" s="0" t="n">
        <f aca="false">IF(CHOOSE(MATCH(V$5,$B$10:$E$10,0),$B365,$C365,$D365,$E365)*V$6+V365*V$7&lt;V$2,V$3*V$4,0)</f>
        <v>0</v>
      </c>
      <c r="DP365" s="0" t="n">
        <f aca="false">IF(CHOOSE(MATCH(W$5,$B$10:$E$10,0),$B365,$C365,$D365,$E365)*W$6+W365*W$7&lt;W$2,W$3*W$4,0)</f>
        <v>0</v>
      </c>
      <c r="DQ365" s="0" t="n">
        <f aca="false">IF(CHOOSE(MATCH(X$5,$B$10:$E$10,0),$B365,$C365,$D365,$E365)*X$6+X365*X$7&lt;X$2,X$3*X$4,0)</f>
        <v>0</v>
      </c>
      <c r="DR365" s="0" t="n">
        <f aca="false">IF(CHOOSE(MATCH(Y$5,$B$10:$E$10,0),$B365,$C365,$D365,$E365)*Y$6+Y365*Y$7&lt;Y$2,Y$3*Y$4,0)</f>
        <v>0</v>
      </c>
      <c r="DS365" s="0" t="n">
        <f aca="false">IF(CHOOSE(MATCH(Z$5,$B$10:$E$10,0),$B365,$C365,$D365,$E365)*Z$6+Z365*Z$7&lt;Z$2,Z$3*Z$4,0)</f>
        <v>0</v>
      </c>
      <c r="DT365" s="0" t="n">
        <f aca="false">IF(CHOOSE(MATCH(AA$5,$B$10:$E$10,0),$B365,$C365,$D365,$E365)*AA$6+AA365*AA$7&lt;AA$2,AA$3*AA$4,0)</f>
        <v>0</v>
      </c>
      <c r="DU365" s="0" t="n">
        <f aca="false">IF(CHOOSE(MATCH(AB$5,$B$10:$E$10,0),$B365,$C365,$D365,$E365)*AB$6+AB365*AB$7&lt;AB$2,AB$3*AB$4,0)</f>
        <v>0</v>
      </c>
      <c r="DV365" s="0" t="n">
        <f aca="false">IF(CHOOSE(MATCH(AC$5,$B$10:$E$10,0),$B365,$C365,$D365,$E365)*AC$6+AC365*AC$7&lt;AC$2,AC$3*AC$4,0)</f>
        <v>0</v>
      </c>
      <c r="DW365" s="0" t="n">
        <f aca="false">IF(CHOOSE(MATCH(AD$5,$B$10:$E$10,0),$B365,$C365,$D365,$E365)*AD$6+AD365*AD$7&lt;AD$2,AD$3*AD$4,0)</f>
        <v>0</v>
      </c>
      <c r="DX365" s="0" t="n">
        <f aca="false">IF(CHOOSE(MATCH(AE$5,$B$10:$E$10,0),$B365,$C365,$D365,$E365)*AE$6+AE365*AE$7&lt;AE$2,AE$3*AE$4,0)</f>
        <v>0</v>
      </c>
      <c r="DY365" s="0" t="n">
        <f aca="false">IF(CHOOSE(MATCH(AF$5,$B$10:$E$10,0),$B365,$C365,$D365,$E365)*AF$6+AF365*AF$7&lt;AF$2,AF$3*AF$4,0)</f>
        <v>0</v>
      </c>
      <c r="DZ365" s="0" t="n">
        <f aca="false">IF(CHOOSE(MATCH(AG$5,$B$10:$E$10,0),$B365,$C365,$D365,$E365)*AG$6+AG365*AG$7&lt;AG$2,AG$3*AG$4,0)</f>
        <v>0</v>
      </c>
      <c r="EA365" s="0" t="n">
        <f aca="false">IF(CHOOSE(MATCH(AH$5,$B$10:$E$10,0),$B365,$C365,$D365,$E365)*AH$6+AH365*AH$7&lt;AH$2,AH$3*AH$4,0)</f>
        <v>0</v>
      </c>
      <c r="EB365" s="0" t="n">
        <f aca="false">IF(CHOOSE(MATCH(AI$5,$B$10:$E$10,0),$B365,$C365,$D365,$E365)*AI$6+AI365*AI$7&lt;AI$2,AI$3*AI$4,0)</f>
        <v>0</v>
      </c>
      <c r="EC365" s="0" t="n">
        <f aca="false">IF(CHOOSE(MATCH(AJ$5,$B$10:$E$10,0),$B365,$C365,$D365,$E365)*AJ$6+AJ365*AJ$7&lt;AJ$2,AJ$3*AJ$4,0)</f>
        <v>0</v>
      </c>
      <c r="ED365" s="0" t="n">
        <f aca="false">IF(CHOOSE(MATCH(AK$5,$B$10:$E$10,0),$B365,$C365,$D365,$E365)*AK$6+AK365*AK$7&lt;AK$2,AK$3*AK$4,0)</f>
        <v>0</v>
      </c>
      <c r="EE365" s="0" t="n">
        <f aca="false">IF(CHOOSE(MATCH(AL$5,$B$10:$E$10,0),$B365,$C365,$D365,$E365)*AL$6+AL365*AL$7&lt;AL$2,AL$3*AL$4,0)</f>
        <v>0</v>
      </c>
      <c r="EF365" s="0" t="n">
        <f aca="false">IF(CHOOSE(MATCH(AM$5,$B$10:$E$10,0),$B365,$C365,$D365,$E365)*AM$6+AM365*AM$7&lt;AM$2,AM$3*AM$4,0)</f>
        <v>0</v>
      </c>
      <c r="EG365" s="0" t="n">
        <f aca="false">IF(CHOOSE(MATCH(AN$5,$B$10:$E$10,0),$B365,$C365,$D365,$E365)*AN$6+AN365*AN$7&lt;AN$2,AN$3*AN$4,0)</f>
        <v>0</v>
      </c>
      <c r="EH365" s="0" t="n">
        <f aca="false">IF(CHOOSE(MATCH(AO$5,$B$10:$E$10,0),$B365,$C365,$D365,$E365)*AO$6+AO365*AO$7&lt;AO$2,AO$3*AO$4,0)</f>
        <v>0</v>
      </c>
      <c r="EI365" s="0" t="n">
        <f aca="false">IF(CHOOSE(MATCH(AP$5,$B$10:$E$10,0),$B365,$C365,$D365,$E365)*AP$6+AP365*AP$7&lt;AP$2,AP$3*AP$4,0)</f>
        <v>0</v>
      </c>
      <c r="EJ365" s="0" t="n">
        <f aca="false">IF(CHOOSE(MATCH(AQ$5,$B$10:$E$10,0),$B365,$C365,$D365,$E365)*AQ$6+AQ365*AQ$7&lt;AQ$2,AQ$3*AQ$4,0)</f>
        <v>0</v>
      </c>
      <c r="EK365" s="0" t="n">
        <f aca="false">IF(CHOOSE(MATCH(AR$5,$B$10:$E$10,0),$B365,$C365,$D365,$E365)*AR$6+AR365*AR$7&lt;AR$2,AR$3*AR$4,0)</f>
        <v>0</v>
      </c>
      <c r="EL365" s="0" t="n">
        <f aca="false">IF(CHOOSE(MATCH(AS$5,$B$10:$E$10,0),$B365,$C365,$D365,$E365)*AS$6+AS365*AS$7&lt;AS$2,AS$3*AS$4,0)</f>
        <v>0</v>
      </c>
      <c r="EM365" s="0" t="n">
        <f aca="false">IF(CHOOSE(MATCH(AT$5,$B$10:$E$10,0),$B365,$C365,$D365,$E365)*AT$6+AT365*AT$7&lt;AT$2,AT$3*AT$4,0)</f>
        <v>0</v>
      </c>
      <c r="EN365" s="0" t="n">
        <f aca="false">IF(CHOOSE(MATCH(AU$5,$B$10:$E$10,0),$B365,$C365,$D365,$E365)*AU$6+AU365*AU$7&lt;AU$2,AU$3*AU$4,0)</f>
        <v>0</v>
      </c>
      <c r="EO365" s="0" t="n">
        <f aca="false">IF(CHOOSE(MATCH(AV$5,$B$10:$E$10,0),$B365,$C365,$D365,$E365)*AV$6+AV365*AV$7&lt;AV$2,AV$3*AV$4,0)</f>
        <v>0</v>
      </c>
      <c r="EP365" s="0" t="n">
        <f aca="false">IF(CHOOSE(MATCH(AW$5,$B$10:$E$10,0),$B365,$C365,$D365,$E365)*AW$6+AW365*AW$7&lt;AW$2,AW$3*AW$4,0)</f>
        <v>0</v>
      </c>
      <c r="EQ365" s="0" t="n">
        <f aca="false">IF(CHOOSE(MATCH(AX$5,$B$10:$E$10,0),$B365,$C365,$D365,$E365)*AX$6+AX365*AX$7&lt;AX$2,AX$3*AX$4,0)</f>
        <v>0</v>
      </c>
      <c r="ER365" s="0" t="n">
        <f aca="false">IF(CHOOSE(MATCH(AY$5,$B$10:$E$10,0),$B365,$C365,$D365,$E365)*AY$6+AY365*AY$7&lt;AY$2,AY$3*AY$4,0)</f>
        <v>0</v>
      </c>
      <c r="ES365" s="0" t="n">
        <f aca="false">IF(CHOOSE(MATCH(AZ$5,$B$10:$E$10,0),$B365,$C365,$D365,$E365)*AZ$6+AZ365*AZ$7&lt;AZ$2,AZ$3*AZ$4,0)</f>
        <v>0</v>
      </c>
      <c r="ET365" s="0" t="n">
        <f aca="false">IF(CHOOSE(MATCH(BA$5,$B$10:$E$10,0),$B365,$C365,$D365,$E365)*BA$6+BA365*BA$7&lt;BA$2,BA$3*BA$4,0)</f>
        <v>0</v>
      </c>
      <c r="EU365" s="0" t="n">
        <f aca="false">IF(CHOOSE(MATCH(BB$5,$B$10:$E$10,0),$B365,$C365,$D365,$E365)*BB$6+BB365*BB$7&lt;BB$2,BB$3*BB$4,0)</f>
        <v>0</v>
      </c>
      <c r="EV365" s="0" t="n">
        <f aca="false">IF(CHOOSE(MATCH(BC$5,$B$10:$E$10,0),$B365,$C365,$D365,$E365)*BC$6+BC365*BC$7&lt;BC$2,BC$3*BC$4,0)</f>
        <v>0</v>
      </c>
      <c r="EW365" s="0" t="n">
        <f aca="false">IF(CHOOSE(MATCH(BD$5,$B$10:$E$10,0),$B365,$C365,$D365,$E365)*BD$6+BD365*BD$7&lt;BD$2,BD$3*BD$4,0)</f>
        <v>0</v>
      </c>
      <c r="EX365" s="0" t="n">
        <f aca="false">IF(CHOOSE(MATCH(BE$5,$B$10:$E$10,0),$B365,$C365,$D365,$E365)*BE$6+BE365*BE$7&lt;BE$2,BE$3*BE$4,0)</f>
        <v>0</v>
      </c>
      <c r="EY365" s="0" t="n">
        <f aca="false">IF(CHOOSE(MATCH(BF$5,$B$10:$E$10,0),$B365,$C365,$D365,$E365)*BF$6+BF365*BF$7&lt;BF$2,BF$3*BF$4,0)</f>
        <v>0</v>
      </c>
      <c r="EZ365" s="0" t="n">
        <f aca="false">IF(CHOOSE(MATCH(BG$5,$B$10:$E$10,0),$B365,$C365,$D365,$E365)*BG$6+BG365*BG$7&lt;BG$2,BG$3*BG$4,0)</f>
        <v>0</v>
      </c>
      <c r="FA365" s="0" t="n">
        <f aca="false">IF(CHOOSE(MATCH(BH$5,$B$10:$E$10,0),$B365,$C365,$D365,$E365)*BH$6+BH365*BH$7&lt;BH$2,BH$3*BH$4,0)</f>
        <v>0</v>
      </c>
      <c r="FB365" s="0" t="n">
        <f aca="false">IF(CHOOSE(MATCH(BI$5,$B$10:$E$10,0),$B365,$C365,$D365,$E365)*BI$6+BI365*BI$7&lt;BI$2,BI$3*BI$4,0)</f>
        <v>0</v>
      </c>
      <c r="FC365" s="0" t="n">
        <f aca="false">IF(CHOOSE(MATCH(BJ$5,$B$10:$E$10,0),$B365,$C365,$D365,$E365)*BJ$6+BJ365*BJ$7&lt;BJ$2,BJ$3*BJ$4,0)</f>
        <v>0</v>
      </c>
      <c r="FD365" s="0" t="n">
        <f aca="false">IF(CHOOSE(MATCH(BK$5,$B$10:$E$10,0),$B365,$C365,$D365,$E365)*BK$6+BK365*BK$7&lt;BK$2,BK$3*BK$4,0)</f>
        <v>0</v>
      </c>
      <c r="FE365" s="0" t="n">
        <f aca="false">IF(CHOOSE(MATCH(BL$5,$B$10:$E$10,0),$B365,$C365,$D365,$E365)*BL$6+BL365*BL$7&lt;BL$2,BL$3*BL$4,0)</f>
        <v>0</v>
      </c>
      <c r="FF365" s="0" t="n">
        <f aca="false">IF(CHOOSE(MATCH(BM$5,$B$10:$E$10,0),$B365,$C365,$D365,$E365)*BM$6+BM365*BM$7&lt;BM$2,BM$3*BM$4,0)</f>
        <v>0</v>
      </c>
      <c r="FG365" s="0" t="n">
        <f aca="false">IF(CHOOSE(MATCH(BN$5,$B$10:$E$10,0),$B365,$C365,$D365,$E365)*BN$6+BN365*BN$7&lt;BN$2,BN$3*BN$4,0)</f>
        <v>0</v>
      </c>
      <c r="FH365" s="0" t="n">
        <f aca="false">IF(CHOOSE(MATCH(BO$5,$B$10:$E$10,0),$B365,$C365,$D365,$E365)*BO$6+BO365*BO$7&lt;BO$2,BO$3*BO$4,0)</f>
        <v>0</v>
      </c>
      <c r="FI365" s="0" t="n">
        <f aca="false">IF(CHOOSE(MATCH(BP$5,$B$10:$E$10,0),$B365,$C365,$D365,$E365)*BP$6+BP365*BP$7&lt;BP$2,BP$3*BP$4,0)</f>
        <v>0</v>
      </c>
      <c r="FJ365" s="0" t="n">
        <f aca="false">IF(CHOOSE(MATCH(BQ$5,$B$10:$E$10,0),$B365,$C365,$D365,$E365)*BQ$6+BQ365*BQ$7&lt;BQ$2,BQ$3*BQ$4,0)</f>
        <v>0</v>
      </c>
      <c r="FK365" s="0" t="n">
        <f aca="false">IF(CHOOSE(MATCH(BR$5,$B$10:$E$10,0),$B365,$C365,$D365,$E365)*BR$6+BR365*BR$7&lt;BR$2,BR$3*BR$4,0)</f>
        <v>0</v>
      </c>
      <c r="FL365" s="0" t="n">
        <f aca="false">IF(CHOOSE(MATCH(BS$5,$B$10:$E$10,0),$B365,$C365,$D365,$E365)*BS$6+BS365*BS$7&lt;BS$2,BS$3*BS$4,0)</f>
        <v>0</v>
      </c>
      <c r="FM365" s="0" t="n">
        <f aca="false">IF(CHOOSE(MATCH(BT$5,$B$10:$E$10,0),$B365,$C365,$D365,$E365)*BT$6+BT365*BT$7&lt;BT$2,BT$3*BT$4,0)</f>
        <v>0</v>
      </c>
      <c r="FN365" s="0" t="n">
        <f aca="false">IF(CHOOSE(MATCH(BU$5,$B$10:$E$10,0),$B365,$C365,$D365,$E365)*BU$6+BU365*BU$7&lt;BU$2,BU$3*BU$4,0)</f>
        <v>0</v>
      </c>
      <c r="FO365" s="0" t="n">
        <f aca="false">IF(CHOOSE(MATCH(BV$5,$B$10:$E$10,0),$B365,$C365,$D365,$E365)*BV$6+BV365*BV$7&lt;BV$2,BV$3*BV$4,0)</f>
        <v>0</v>
      </c>
      <c r="FP365" s="0" t="n">
        <f aca="false">IF(CHOOSE(MATCH(BW$5,$B$10:$E$10,0),$B365,$C365,$D365,$E365)*BW$6+BW365*BW$7&lt;BW$2,BW$3*BW$4,0)</f>
        <v>0</v>
      </c>
      <c r="FQ365" s="0" t="n">
        <f aca="false">IF(CHOOSE(MATCH(BX$5,$B$10:$E$10,0),$B365,$C365,$D365,$E365)*BX$6+BX365*BX$7&lt;BX$2,BX$3*BX$4,0)</f>
        <v>0</v>
      </c>
      <c r="FR365" s="0" t="n">
        <f aca="false">IF(CHOOSE(MATCH(BY$5,$B$10:$E$10,0),$B365,$C365,$D365,$E365)*BY$6+BY365*BY$7&lt;BY$2,BY$3*BY$4,0)</f>
        <v>0</v>
      </c>
      <c r="FS365" s="0" t="n">
        <f aca="false">IF(CHOOSE(MATCH(BZ$5,$B$10:$E$10,0),$B365,$C365,$D365,$E365)*BZ$6+BZ365*BZ$7&lt;BZ$2,BZ$3*BZ$4,0)</f>
        <v>0</v>
      </c>
      <c r="FT365" s="0" t="n">
        <f aca="false">IF(CHOOSE(MATCH(CA$5,$B$10:$E$10,0),$B365,$C365,$D365,$E365)*CA$6+CA365*CA$7&lt;CA$2,CA$3*CA$4,0)</f>
        <v>0</v>
      </c>
      <c r="FU365" s="0" t="n">
        <f aca="false">IF(CHOOSE(MATCH(CB$5,$B$10:$E$10,0),$B365,$C365,$D365,$E365)*CB$6+CB365*CB$7&lt;CB$2,CB$3*CB$4,0)</f>
        <v>0</v>
      </c>
      <c r="FV365" s="0" t="n">
        <f aca="false">IF(CHOOSE(MATCH(CC$5,$B$10:$E$10,0),$B365,$C365,$D365,$E365)*CC$6+CC365*CC$7&lt;CC$2,CC$3*CC$4,0)</f>
        <v>0</v>
      </c>
      <c r="FW365" s="0" t="n">
        <f aca="false">IF(CHOOSE(MATCH(CD$5,$B$10:$E$10,0),$B365,$C365,$D365,$E365)*CD$6+CD365*CD$7&lt;CD$2,CD$3*CD$4,0)</f>
        <v>12.5</v>
      </c>
      <c r="FX365" s="0" t="n">
        <f aca="false">IF(CHOOSE(MATCH(CE$5,$B$10:$E$10,0),$B365,$C365,$D365,$E365)*CE$6+CE365*CE$7&lt;CE$2,CE$3*CE$4,0)</f>
        <v>0</v>
      </c>
      <c r="FY365" s="0" t="n">
        <f aca="false">IF(CHOOSE(MATCH(CF$5,$B$10:$E$10,0),$B365,$C365,$D365,$E365)*CF$6+CF365*CF$7&lt;CF$2,CF$3*CF$4,0)</f>
        <v>0</v>
      </c>
      <c r="FZ365" s="0" t="n">
        <f aca="false">IF(CHOOSE(MATCH(CG$5,$B$10:$E$10,0),$B365,$C365,$D365,$E365)*CG$6+CG365*CG$7&lt;CG$2,CG$3*CG$4,0)</f>
        <v>0</v>
      </c>
      <c r="GA365" s="0" t="n">
        <f aca="false">IF(CHOOSE(MATCH(CH$5,$B$10:$E$10,0),$B365,$C365,$D365,$E365)*CH$6+CH365*CH$7&lt;CH$2,CH$3*CH$4,0)</f>
        <v>0</v>
      </c>
      <c r="GB365" s="0" t="n">
        <f aca="false">IF(CHOOSE(MATCH(CI$5,$B$10:$E$10,0),$B365,$C365,$D365,$E365)*CI$6+CI365*CI$7&lt;CI$2,CI$3*CI$4,0)</f>
        <v>0</v>
      </c>
      <c r="GC365" s="0" t="n">
        <f aca="false">IF(CHOOSE(MATCH(CJ$5,$B$10:$E$10,0),$B365,$C365,$D365,$E365)*CJ$6+CJ365*CJ$7&lt;CJ$2,CJ$3*CJ$4,0)</f>
        <v>0</v>
      </c>
      <c r="GD365" s="0" t="n">
        <f aca="false">IF(CHOOSE(MATCH(CK$5,$B$10:$E$10,0),$B365,$C365,$D365,$E365)*CK$6+CK365*CK$7&lt;CK$2,CK$3*CK$4,0)</f>
        <v>0</v>
      </c>
      <c r="GE365" s="0" t="n">
        <f aca="false">IF(CHOOSE(MATCH(CL$5,$B$10:$E$10,0),$B365,$C365,$D365,$E365)*CL$6+CL365*CL$7&lt;CL$2,CL$3*CL$4,0)</f>
        <v>0</v>
      </c>
      <c r="GF365" s="0" t="n">
        <f aca="false">IF(CHOOSE(MATCH(CM$5,$B$10:$E$10,0),$B365,$C365,$D365,$E365)*CM$6+CM365*CM$7&lt;CM$2,CM$3*CM$4,0)</f>
        <v>0</v>
      </c>
      <c r="GG365" s="0" t="n">
        <f aca="false">IF(CHOOSE(MATCH(CN$5,$B$10:$E$10,0),$B365,$C365,$D365,$E365)*CN$6+CN365*CN$7&lt;CN$2,CN$3*CN$4,0)</f>
        <v>0</v>
      </c>
      <c r="GH365" s="0" t="n">
        <f aca="false">IF(CHOOSE(MATCH(CO$5,$B$10:$E$10,0),$B365,$C365,$D365,$E365)*CO$6+CO365*CO$7&lt;CO$2,CO$3*CO$4,0)</f>
        <v>0</v>
      </c>
      <c r="GI365" s="0" t="n">
        <f aca="false">IF(CHOOSE(MATCH(CP$5,$B$10:$E$10,0),$B365,$C365,$D365,$E365)*CP$6+CP365*CP$7&lt;CP$2,CP$3*CP$4,0)</f>
        <v>0</v>
      </c>
      <c r="GJ365" s="0" t="n">
        <f aca="false">IF(CHOOSE(MATCH(CQ$5,$B$10:$E$10,0),$B365,$C365,$D365,$E365)*CQ$6+CQ365*CQ$7&lt;CQ$2,CQ$3*CQ$4,0)</f>
        <v>0</v>
      </c>
      <c r="GK365" s="0" t="n">
        <f aca="false">IF(CHOOSE(MATCH(CR$5,$B$10:$E$10,0),$B365,$C365,$D365,$E365)*CR$6+CR365*CR$7&lt;CR$2,CR$3*CR$4,0)</f>
        <v>0</v>
      </c>
      <c r="GL365" s="0" t="n">
        <f aca="false">IF(CHOOSE(MATCH(CS$5,$B$10:$E$10,0),$B365,$C365,$D365,$E365)*CS$6+CS365*CS$7&lt;CS$2,CS$3*CS$4,0)</f>
        <v>0</v>
      </c>
      <c r="GM365" s="0" t="n">
        <f aca="false">IF(CHOOSE(MATCH(CT$5,$B$10:$E$10,0),$B365,$C365,$D365,$E365)*CT$6+CT365*CT$7&lt;CT$2,CT$3*CT$4,0)</f>
        <v>0</v>
      </c>
      <c r="GN365" s="0" t="n">
        <f aca="false">IF(CHOOSE(MATCH(CU$5,$B$10:$E$10,0),$B365,$C365,$D365,$E365)*CU$6+CU365*CU$7&lt;CU$2,CU$3*CU$4,0)</f>
        <v>0</v>
      </c>
      <c r="GO365" s="0" t="n">
        <f aca="false">IF(CHOOSE(MATCH(CV$5,$B$10:$E$10,0),$B365,$C365,$D365,$E365)*CV$6+CV365*CV$7&lt;CV$2,CV$3*CV$4,0)</f>
        <v>0</v>
      </c>
      <c r="GP365" s="0" t="n">
        <f aca="false">IF(CHOOSE(MATCH(CW$5,$B$10:$E$10,0),$B365,$C365,$D365,$E365)*CW$6+CW365*CW$7&lt;CW$2,CW$3*CW$4,0)</f>
        <v>0</v>
      </c>
      <c r="GQ365" s="0" t="n">
        <f aca="false">IF(CHOOSE(MATCH(CX$5,$B$10:$E$10,0),$B365,$C365,$D365,$E365)*CX$6+CX365*CX$7&lt;CX$2,CX$3*CX$4,0)</f>
        <v>0</v>
      </c>
      <c r="GS365" s="0" t="n">
        <f aca="false">SUM(CZ365:GQ365)</f>
        <v>12.5</v>
      </c>
      <c r="GT365" s="0" t="n">
        <f aca="false">IF(GS365&gt;$GS$6,1,0)</f>
        <v>0</v>
      </c>
    </row>
    <row r="366" customFormat="false" ht="14" hidden="false" customHeight="false" outlineLevel="0" collapsed="false">
      <c r="A366" s="0" t="n">
        <v>356</v>
      </c>
      <c r="B366" s="0" t="n">
        <v>-1.51584833216569</v>
      </c>
      <c r="C366" s="0" t="n">
        <v>-0.811583851897282</v>
      </c>
      <c r="D366" s="0" t="n">
        <v>0.546792868060185</v>
      </c>
      <c r="E366" s="0" t="n">
        <v>0.196091246379338</v>
      </c>
      <c r="G366" s="0" t="n">
        <v>0.102111243904801</v>
      </c>
      <c r="H366" s="0" t="n">
        <v>0.3449599716987</v>
      </c>
      <c r="I366" s="0" t="n">
        <v>0.429747615271481</v>
      </c>
      <c r="J366" s="0" t="n">
        <v>0.157973545356072</v>
      </c>
      <c r="K366" s="0" t="n">
        <v>0.259576609096257</v>
      </c>
      <c r="L366" s="0" t="n">
        <v>0.508239281771239</v>
      </c>
      <c r="M366" s="0" t="n">
        <v>-1.32938566821394</v>
      </c>
      <c r="N366" s="0" t="n">
        <v>-0.0982674919214333</v>
      </c>
      <c r="O366" s="0" t="n">
        <v>-0.190051423487603</v>
      </c>
      <c r="P366" s="0" t="n">
        <v>0.138019231599174</v>
      </c>
      <c r="Q366" s="0" t="n">
        <v>1.26873601402622</v>
      </c>
      <c r="R366" s="0" t="n">
        <v>0.750699200580129</v>
      </c>
      <c r="S366" s="0" t="n">
        <v>0.300071860692697</v>
      </c>
      <c r="T366" s="0" t="n">
        <v>0.289286390398047</v>
      </c>
      <c r="U366" s="0" t="n">
        <v>0.53859366744291</v>
      </c>
      <c r="V366" s="0" t="n">
        <v>0.520726644026581</v>
      </c>
      <c r="W366" s="0" t="n">
        <v>1.31544538817252</v>
      </c>
      <c r="X366" s="0" t="n">
        <v>-0.675041746944771</v>
      </c>
      <c r="Y366" s="0" t="n">
        <v>-0.740396899345797</v>
      </c>
      <c r="Z366" s="0" t="n">
        <v>-1.85368662641849</v>
      </c>
      <c r="AA366" s="0" t="n">
        <v>0.175815557668102</v>
      </c>
      <c r="AB366" s="0" t="n">
        <v>-1.2101963875466</v>
      </c>
      <c r="AC366" s="0" t="n">
        <v>0.0932720922719454</v>
      </c>
      <c r="AD366" s="0" t="n">
        <v>-1.90936589206103</v>
      </c>
      <c r="AE366" s="0" t="n">
        <v>2.32255843002349</v>
      </c>
      <c r="AF366" s="0" t="n">
        <v>-1.13417399916216</v>
      </c>
      <c r="AG366" s="0" t="n">
        <v>-0.999957592284773</v>
      </c>
      <c r="AH366" s="0" t="n">
        <v>0.465433913632296</v>
      </c>
      <c r="AI366" s="0" t="n">
        <v>1.53311248141108</v>
      </c>
      <c r="AJ366" s="0" t="n">
        <v>-0.69925931711623</v>
      </c>
      <c r="AK366" s="0" t="n">
        <v>1.93857886188198</v>
      </c>
      <c r="AL366" s="0" t="n">
        <v>0.491164655613829</v>
      </c>
      <c r="AM366" s="0" t="n">
        <v>0.756999725126661</v>
      </c>
      <c r="AN366" s="0" t="n">
        <v>-0.137169990921393</v>
      </c>
      <c r="AO366" s="0" t="n">
        <v>-0.619016873315559</v>
      </c>
      <c r="AP366" s="0" t="n">
        <v>1.43064880830934</v>
      </c>
      <c r="AQ366" s="0" t="n">
        <v>-0.756592726247618</v>
      </c>
      <c r="AR366" s="0" t="n">
        <v>-1.26719896798022</v>
      </c>
      <c r="AS366" s="0" t="n">
        <v>1.12851466838038</v>
      </c>
      <c r="AT366" s="0" t="n">
        <v>0.334990772898891</v>
      </c>
      <c r="AU366" s="0" t="n">
        <v>1.0306985132047</v>
      </c>
      <c r="AV366" s="0" t="n">
        <v>-1.18173375085462</v>
      </c>
      <c r="AW366" s="0" t="n">
        <v>0.762718173064059</v>
      </c>
      <c r="AX366" s="0" t="n">
        <v>-0.88395381681039</v>
      </c>
      <c r="AY366" s="0" t="n">
        <v>1.38650193548528</v>
      </c>
      <c r="AZ366" s="0" t="n">
        <v>1.97489498532377</v>
      </c>
      <c r="BA366" s="0" t="n">
        <v>-0.964514583756682</v>
      </c>
      <c r="BB366" s="0" t="n">
        <v>0.47072489905986</v>
      </c>
      <c r="BC366" s="0" t="n">
        <v>0.850197920954088</v>
      </c>
      <c r="BD366" s="0" t="n">
        <v>-0.955055838858243</v>
      </c>
      <c r="BE366" s="0" t="n">
        <v>-0.776708475314081</v>
      </c>
      <c r="BF366" s="0" t="n">
        <v>-1.3853036762157</v>
      </c>
      <c r="BG366" s="0" t="n">
        <v>0.161305706569692</v>
      </c>
      <c r="BH366" s="0" t="n">
        <v>-1.41861619340489</v>
      </c>
      <c r="BI366" s="0" t="n">
        <v>0.323925632983446</v>
      </c>
      <c r="BJ366" s="0" t="n">
        <v>-0.466798155684955</v>
      </c>
      <c r="BK366" s="0" t="n">
        <v>1.18111756819417</v>
      </c>
      <c r="BL366" s="0" t="n">
        <v>0.810459823696874</v>
      </c>
      <c r="BM366" s="0" t="n">
        <v>-0.711916072759777</v>
      </c>
      <c r="BN366" s="0" t="n">
        <v>-2.82692781183869</v>
      </c>
      <c r="BO366" s="0" t="n">
        <v>2.17210981645621</v>
      </c>
      <c r="BP366" s="0" t="n">
        <v>1.53908786160173</v>
      </c>
      <c r="BQ366" s="0" t="n">
        <v>0.516699856234482</v>
      </c>
      <c r="BR366" s="0" t="n">
        <v>-1.28585952552385</v>
      </c>
      <c r="BS366" s="0" t="n">
        <v>0.676484432915459</v>
      </c>
      <c r="BT366" s="0" t="n">
        <v>-1.7875117919175</v>
      </c>
      <c r="BU366" s="0" t="n">
        <v>0.0523107246408472</v>
      </c>
      <c r="BV366" s="0" t="n">
        <v>-0.389150045521092</v>
      </c>
      <c r="BW366" s="0" t="n">
        <v>0.259972239291528</v>
      </c>
      <c r="BX366" s="0" t="n">
        <v>-0.247885054704966</v>
      </c>
      <c r="BY366" s="0" t="n">
        <v>0.000879936123965308</v>
      </c>
      <c r="BZ366" s="0" t="n">
        <v>0.443549197370885</v>
      </c>
      <c r="CA366" s="0" t="n">
        <v>-0.274957301371614</v>
      </c>
      <c r="CB366" s="0" t="n">
        <v>-1.08146878119442</v>
      </c>
      <c r="CC366" s="0" t="n">
        <v>1.00020997706451</v>
      </c>
      <c r="CD366" s="0" t="n">
        <v>-0.308164089801721</v>
      </c>
      <c r="CE366" s="0" t="n">
        <v>1.27405883176834</v>
      </c>
      <c r="CF366" s="0" t="n">
        <v>-0.637187440588605</v>
      </c>
      <c r="CG366" s="0" t="n">
        <v>1.60209765454056</v>
      </c>
      <c r="CH366" s="0" t="n">
        <v>-0.117504441732308</v>
      </c>
      <c r="CI366" s="0" t="n">
        <v>-1.17225226858864</v>
      </c>
      <c r="CJ366" s="0" t="n">
        <v>-0.120817276183516</v>
      </c>
      <c r="CK366" s="0" t="n">
        <v>-0.704642388882348</v>
      </c>
      <c r="CL366" s="0" t="n">
        <v>0.463728611066472</v>
      </c>
      <c r="CM366" s="0" t="n">
        <v>2.77301296591759</v>
      </c>
      <c r="CN366" s="0" t="n">
        <v>0.0241379893850535</v>
      </c>
      <c r="CO366" s="0" t="n">
        <v>1.84188138518948</v>
      </c>
      <c r="CP366" s="0" t="n">
        <v>1.3422663869278</v>
      </c>
      <c r="CQ366" s="0" t="n">
        <v>0.62198523664847</v>
      </c>
      <c r="CR366" s="0" t="n">
        <v>-2.26027623284608</v>
      </c>
      <c r="CS366" s="0" t="n">
        <v>-0.45242927626532</v>
      </c>
      <c r="CT366" s="0" t="n">
        <v>-0.650268248136854</v>
      </c>
      <c r="CU366" s="0" t="n">
        <v>-0.329735030391021</v>
      </c>
      <c r="CV366" s="0" t="n">
        <v>-0.787615590525093</v>
      </c>
      <c r="CW366" s="0" t="n">
        <v>1.22334768093424</v>
      </c>
      <c r="CX366" s="0" t="n">
        <v>-0.0849775005917763</v>
      </c>
      <c r="CZ366" s="0" t="n">
        <f aca="false">IF(CHOOSE(MATCH(G$5,$B$10:$E$10,0),$B366,$C366,$D366,$E366)*G$6+G366*G$7&lt;G$2,G$3*G$4,0)</f>
        <v>0</v>
      </c>
      <c r="DA366" s="0" t="n">
        <f aca="false">IF(CHOOSE(MATCH(H$5,$B$10:$E$10,0),$B366,$C366,$D366,$E366)*H$6+H366*H$7&lt;H$2,H$3*H$4,0)</f>
        <v>0</v>
      </c>
      <c r="DB366" s="0" t="n">
        <f aca="false">IF(CHOOSE(MATCH(I$5,$B$10:$E$10,0),$B366,$C366,$D366,$E366)*I$6+I366*I$7&lt;I$2,I$3*I$4,0)</f>
        <v>0</v>
      </c>
      <c r="DC366" s="0" t="n">
        <f aca="false">IF(CHOOSE(MATCH(J$5,$B$10:$E$10,0),$B366,$C366,$D366,$E366)*J$6+J366*J$7&lt;J$2,J$3*J$4,0)</f>
        <v>0</v>
      </c>
      <c r="DD366" s="0" t="n">
        <f aca="false">IF(CHOOSE(MATCH(K$5,$B$10:$E$10,0),$B366,$C366,$D366,$E366)*K$6+K366*K$7&lt;K$2,K$3*K$4,0)</f>
        <v>0</v>
      </c>
      <c r="DE366" s="0" t="n">
        <f aca="false">IF(CHOOSE(MATCH(L$5,$B$10:$E$10,0),$B366,$C366,$D366,$E366)*L$6+L366*L$7&lt;L$2,L$3*L$4,0)</f>
        <v>0</v>
      </c>
      <c r="DF366" s="0" t="n">
        <f aca="false">IF(CHOOSE(MATCH(M$5,$B$10:$E$10,0),$B366,$C366,$D366,$E366)*M$6+M366*M$7&lt;M$2,M$3*M$4,0)</f>
        <v>0</v>
      </c>
      <c r="DG366" s="0" t="n">
        <f aca="false">IF(CHOOSE(MATCH(N$5,$B$10:$E$10,0),$B366,$C366,$D366,$E366)*N$6+N366*N$7&lt;N$2,N$3*N$4,0)</f>
        <v>0</v>
      </c>
      <c r="DH366" s="0" t="n">
        <f aca="false">IF(CHOOSE(MATCH(O$5,$B$10:$E$10,0),$B366,$C366,$D366,$E366)*O$6+O366*O$7&lt;O$2,O$3*O$4,0)</f>
        <v>0</v>
      </c>
      <c r="DI366" s="0" t="n">
        <f aca="false">IF(CHOOSE(MATCH(P$5,$B$10:$E$10,0),$B366,$C366,$D366,$E366)*P$6+P366*P$7&lt;P$2,P$3*P$4,0)</f>
        <v>0</v>
      </c>
      <c r="DJ366" s="0" t="n">
        <f aca="false">IF(CHOOSE(MATCH(Q$5,$B$10:$E$10,0),$B366,$C366,$D366,$E366)*Q$6+Q366*Q$7&lt;Q$2,Q$3*Q$4,0)</f>
        <v>0</v>
      </c>
      <c r="DK366" s="0" t="n">
        <f aca="false">IF(CHOOSE(MATCH(R$5,$B$10:$E$10,0),$B366,$C366,$D366,$E366)*R$6+R366*R$7&lt;R$2,R$3*R$4,0)</f>
        <v>0</v>
      </c>
      <c r="DL366" s="0" t="n">
        <f aca="false">IF(CHOOSE(MATCH(S$5,$B$10:$E$10,0),$B366,$C366,$D366,$E366)*S$6+S366*S$7&lt;S$2,S$3*S$4,0)</f>
        <v>0</v>
      </c>
      <c r="DM366" s="0" t="n">
        <f aca="false">IF(CHOOSE(MATCH(T$5,$B$10:$E$10,0),$B366,$C366,$D366,$E366)*T$6+T366*T$7&lt;T$2,T$3*T$4,0)</f>
        <v>0</v>
      </c>
      <c r="DN366" s="0" t="n">
        <f aca="false">IF(CHOOSE(MATCH(U$5,$B$10:$E$10,0),$B366,$C366,$D366,$E366)*U$6+U366*U$7&lt;U$2,U$3*U$4,0)</f>
        <v>0</v>
      </c>
      <c r="DO366" s="0" t="n">
        <f aca="false">IF(CHOOSE(MATCH(V$5,$B$10:$E$10,0),$B366,$C366,$D366,$E366)*V$6+V366*V$7&lt;V$2,V$3*V$4,0)</f>
        <v>0</v>
      </c>
      <c r="DP366" s="0" t="n">
        <f aca="false">IF(CHOOSE(MATCH(W$5,$B$10:$E$10,0),$B366,$C366,$D366,$E366)*W$6+W366*W$7&lt;W$2,W$3*W$4,0)</f>
        <v>0</v>
      </c>
      <c r="DQ366" s="0" t="n">
        <f aca="false">IF(CHOOSE(MATCH(X$5,$B$10:$E$10,0),$B366,$C366,$D366,$E366)*X$6+X366*X$7&lt;X$2,X$3*X$4,0)</f>
        <v>0</v>
      </c>
      <c r="DR366" s="0" t="n">
        <f aca="false">IF(CHOOSE(MATCH(Y$5,$B$10:$E$10,0),$B366,$C366,$D366,$E366)*Y$6+Y366*Y$7&lt;Y$2,Y$3*Y$4,0)</f>
        <v>0</v>
      </c>
      <c r="DS366" s="0" t="n">
        <f aca="false">IF(CHOOSE(MATCH(Z$5,$B$10:$E$10,0),$B366,$C366,$D366,$E366)*Z$6+Z366*Z$7&lt;Z$2,Z$3*Z$4,0)</f>
        <v>0</v>
      </c>
      <c r="DT366" s="0" t="n">
        <f aca="false">IF(CHOOSE(MATCH(AA$5,$B$10:$E$10,0),$B366,$C366,$D366,$E366)*AA$6+AA366*AA$7&lt;AA$2,AA$3*AA$4,0)</f>
        <v>0</v>
      </c>
      <c r="DU366" s="0" t="n">
        <f aca="false">IF(CHOOSE(MATCH(AB$5,$B$10:$E$10,0),$B366,$C366,$D366,$E366)*AB$6+AB366*AB$7&lt;AB$2,AB$3*AB$4,0)</f>
        <v>0</v>
      </c>
      <c r="DV366" s="0" t="n">
        <f aca="false">IF(CHOOSE(MATCH(AC$5,$B$10:$E$10,0),$B366,$C366,$D366,$E366)*AC$6+AC366*AC$7&lt;AC$2,AC$3*AC$4,0)</f>
        <v>0</v>
      </c>
      <c r="DW366" s="0" t="n">
        <f aca="false">IF(CHOOSE(MATCH(AD$5,$B$10:$E$10,0),$B366,$C366,$D366,$E366)*AD$6+AD366*AD$7&lt;AD$2,AD$3*AD$4,0)</f>
        <v>0</v>
      </c>
      <c r="DX366" s="0" t="n">
        <f aca="false">IF(CHOOSE(MATCH(AE$5,$B$10:$E$10,0),$B366,$C366,$D366,$E366)*AE$6+AE366*AE$7&lt;AE$2,AE$3*AE$4,0)</f>
        <v>0</v>
      </c>
      <c r="DY366" s="0" t="n">
        <f aca="false">IF(CHOOSE(MATCH(AF$5,$B$10:$E$10,0),$B366,$C366,$D366,$E366)*AF$6+AF366*AF$7&lt;AF$2,AF$3*AF$4,0)</f>
        <v>0</v>
      </c>
      <c r="DZ366" s="0" t="n">
        <f aca="false">IF(CHOOSE(MATCH(AG$5,$B$10:$E$10,0),$B366,$C366,$D366,$E366)*AG$6+AG366*AG$7&lt;AG$2,AG$3*AG$4,0)</f>
        <v>0</v>
      </c>
      <c r="EA366" s="0" t="n">
        <f aca="false">IF(CHOOSE(MATCH(AH$5,$B$10:$E$10,0),$B366,$C366,$D366,$E366)*AH$6+AH366*AH$7&lt;AH$2,AH$3*AH$4,0)</f>
        <v>0</v>
      </c>
      <c r="EB366" s="0" t="n">
        <f aca="false">IF(CHOOSE(MATCH(AI$5,$B$10:$E$10,0),$B366,$C366,$D366,$E366)*AI$6+AI366*AI$7&lt;AI$2,AI$3*AI$4,0)</f>
        <v>0</v>
      </c>
      <c r="EC366" s="0" t="n">
        <f aca="false">IF(CHOOSE(MATCH(AJ$5,$B$10:$E$10,0),$B366,$C366,$D366,$E366)*AJ$6+AJ366*AJ$7&lt;AJ$2,AJ$3*AJ$4,0)</f>
        <v>0</v>
      </c>
      <c r="ED366" s="0" t="n">
        <f aca="false">IF(CHOOSE(MATCH(AK$5,$B$10:$E$10,0),$B366,$C366,$D366,$E366)*AK$6+AK366*AK$7&lt;AK$2,AK$3*AK$4,0)</f>
        <v>0</v>
      </c>
      <c r="EE366" s="0" t="n">
        <f aca="false">IF(CHOOSE(MATCH(AL$5,$B$10:$E$10,0),$B366,$C366,$D366,$E366)*AL$6+AL366*AL$7&lt;AL$2,AL$3*AL$4,0)</f>
        <v>0</v>
      </c>
      <c r="EF366" s="0" t="n">
        <f aca="false">IF(CHOOSE(MATCH(AM$5,$B$10:$E$10,0),$B366,$C366,$D366,$E366)*AM$6+AM366*AM$7&lt;AM$2,AM$3*AM$4,0)</f>
        <v>0</v>
      </c>
      <c r="EG366" s="0" t="n">
        <f aca="false">IF(CHOOSE(MATCH(AN$5,$B$10:$E$10,0),$B366,$C366,$D366,$E366)*AN$6+AN366*AN$7&lt;AN$2,AN$3*AN$4,0)</f>
        <v>0</v>
      </c>
      <c r="EH366" s="0" t="n">
        <f aca="false">IF(CHOOSE(MATCH(AO$5,$B$10:$E$10,0),$B366,$C366,$D366,$E366)*AO$6+AO366*AO$7&lt;AO$2,AO$3*AO$4,0)</f>
        <v>0</v>
      </c>
      <c r="EI366" s="0" t="n">
        <f aca="false">IF(CHOOSE(MATCH(AP$5,$B$10:$E$10,0),$B366,$C366,$D366,$E366)*AP$6+AP366*AP$7&lt;AP$2,AP$3*AP$4,0)</f>
        <v>0</v>
      </c>
      <c r="EJ366" s="0" t="n">
        <f aca="false">IF(CHOOSE(MATCH(AQ$5,$B$10:$E$10,0),$B366,$C366,$D366,$E366)*AQ$6+AQ366*AQ$7&lt;AQ$2,AQ$3*AQ$4,0)</f>
        <v>0</v>
      </c>
      <c r="EK366" s="0" t="n">
        <f aca="false">IF(CHOOSE(MATCH(AR$5,$B$10:$E$10,0),$B366,$C366,$D366,$E366)*AR$6+AR366*AR$7&lt;AR$2,AR$3*AR$4,0)</f>
        <v>0</v>
      </c>
      <c r="EL366" s="0" t="n">
        <f aca="false">IF(CHOOSE(MATCH(AS$5,$B$10:$E$10,0),$B366,$C366,$D366,$E366)*AS$6+AS366*AS$7&lt;AS$2,AS$3*AS$4,0)</f>
        <v>0</v>
      </c>
      <c r="EM366" s="0" t="n">
        <f aca="false">IF(CHOOSE(MATCH(AT$5,$B$10:$E$10,0),$B366,$C366,$D366,$E366)*AT$6+AT366*AT$7&lt;AT$2,AT$3*AT$4,0)</f>
        <v>0</v>
      </c>
      <c r="EN366" s="0" t="n">
        <f aca="false">IF(CHOOSE(MATCH(AU$5,$B$10:$E$10,0),$B366,$C366,$D366,$E366)*AU$6+AU366*AU$7&lt;AU$2,AU$3*AU$4,0)</f>
        <v>0</v>
      </c>
      <c r="EO366" s="0" t="n">
        <f aca="false">IF(CHOOSE(MATCH(AV$5,$B$10:$E$10,0),$B366,$C366,$D366,$E366)*AV$6+AV366*AV$7&lt;AV$2,AV$3*AV$4,0)</f>
        <v>0</v>
      </c>
      <c r="EP366" s="0" t="n">
        <f aca="false">IF(CHOOSE(MATCH(AW$5,$B$10:$E$10,0),$B366,$C366,$D366,$E366)*AW$6+AW366*AW$7&lt;AW$2,AW$3*AW$4,0)</f>
        <v>0</v>
      </c>
      <c r="EQ366" s="0" t="n">
        <f aca="false">IF(CHOOSE(MATCH(AX$5,$B$10:$E$10,0),$B366,$C366,$D366,$E366)*AX$6+AX366*AX$7&lt;AX$2,AX$3*AX$4,0)</f>
        <v>0</v>
      </c>
      <c r="ER366" s="0" t="n">
        <f aca="false">IF(CHOOSE(MATCH(AY$5,$B$10:$E$10,0),$B366,$C366,$D366,$E366)*AY$6+AY366*AY$7&lt;AY$2,AY$3*AY$4,0)</f>
        <v>0</v>
      </c>
      <c r="ES366" s="0" t="n">
        <f aca="false">IF(CHOOSE(MATCH(AZ$5,$B$10:$E$10,0),$B366,$C366,$D366,$E366)*AZ$6+AZ366*AZ$7&lt;AZ$2,AZ$3*AZ$4,0)</f>
        <v>0</v>
      </c>
      <c r="ET366" s="0" t="n">
        <f aca="false">IF(CHOOSE(MATCH(BA$5,$B$10:$E$10,0),$B366,$C366,$D366,$E366)*BA$6+BA366*BA$7&lt;BA$2,BA$3*BA$4,0)</f>
        <v>0</v>
      </c>
      <c r="EU366" s="0" t="n">
        <f aca="false">IF(CHOOSE(MATCH(BB$5,$B$10:$E$10,0),$B366,$C366,$D366,$E366)*BB$6+BB366*BB$7&lt;BB$2,BB$3*BB$4,0)</f>
        <v>0</v>
      </c>
      <c r="EV366" s="0" t="n">
        <f aca="false">IF(CHOOSE(MATCH(BC$5,$B$10:$E$10,0),$B366,$C366,$D366,$E366)*BC$6+BC366*BC$7&lt;BC$2,BC$3*BC$4,0)</f>
        <v>0</v>
      </c>
      <c r="EW366" s="0" t="n">
        <f aca="false">IF(CHOOSE(MATCH(BD$5,$B$10:$E$10,0),$B366,$C366,$D366,$E366)*BD$6+BD366*BD$7&lt;BD$2,BD$3*BD$4,0)</f>
        <v>0</v>
      </c>
      <c r="EX366" s="0" t="n">
        <f aca="false">IF(CHOOSE(MATCH(BE$5,$B$10:$E$10,0),$B366,$C366,$D366,$E366)*BE$6+BE366*BE$7&lt;BE$2,BE$3*BE$4,0)</f>
        <v>0</v>
      </c>
      <c r="EY366" s="0" t="n">
        <f aca="false">IF(CHOOSE(MATCH(BF$5,$B$10:$E$10,0),$B366,$C366,$D366,$E366)*BF$6+BF366*BF$7&lt;BF$2,BF$3*BF$4,0)</f>
        <v>0</v>
      </c>
      <c r="EZ366" s="0" t="n">
        <f aca="false">IF(CHOOSE(MATCH(BG$5,$B$10:$E$10,0),$B366,$C366,$D366,$E366)*BG$6+BG366*BG$7&lt;BG$2,BG$3*BG$4,0)</f>
        <v>0</v>
      </c>
      <c r="FA366" s="0" t="n">
        <f aca="false">IF(CHOOSE(MATCH(BH$5,$B$10:$E$10,0),$B366,$C366,$D366,$E366)*BH$6+BH366*BH$7&lt;BH$2,BH$3*BH$4,0)</f>
        <v>0</v>
      </c>
      <c r="FB366" s="0" t="n">
        <f aca="false">IF(CHOOSE(MATCH(BI$5,$B$10:$E$10,0),$B366,$C366,$D366,$E366)*BI$6+BI366*BI$7&lt;BI$2,BI$3*BI$4,0)</f>
        <v>0</v>
      </c>
      <c r="FC366" s="0" t="n">
        <f aca="false">IF(CHOOSE(MATCH(BJ$5,$B$10:$E$10,0),$B366,$C366,$D366,$E366)*BJ$6+BJ366*BJ$7&lt;BJ$2,BJ$3*BJ$4,0)</f>
        <v>0</v>
      </c>
      <c r="FD366" s="0" t="n">
        <f aca="false">IF(CHOOSE(MATCH(BK$5,$B$10:$E$10,0),$B366,$C366,$D366,$E366)*BK$6+BK366*BK$7&lt;BK$2,BK$3*BK$4,0)</f>
        <v>0</v>
      </c>
      <c r="FE366" s="0" t="n">
        <f aca="false">IF(CHOOSE(MATCH(BL$5,$B$10:$E$10,0),$B366,$C366,$D366,$E366)*BL$6+BL366*BL$7&lt;BL$2,BL$3*BL$4,0)</f>
        <v>0</v>
      </c>
      <c r="FF366" s="0" t="n">
        <f aca="false">IF(CHOOSE(MATCH(BM$5,$B$10:$E$10,0),$B366,$C366,$D366,$E366)*BM$6+BM366*BM$7&lt;BM$2,BM$3*BM$4,0)</f>
        <v>0</v>
      </c>
      <c r="FG366" s="0" t="n">
        <f aca="false">IF(CHOOSE(MATCH(BN$5,$B$10:$E$10,0),$B366,$C366,$D366,$E366)*BN$6+BN366*BN$7&lt;BN$2,BN$3*BN$4,0)</f>
        <v>0.5</v>
      </c>
      <c r="FH366" s="0" t="n">
        <f aca="false">IF(CHOOSE(MATCH(BO$5,$B$10:$E$10,0),$B366,$C366,$D366,$E366)*BO$6+BO366*BO$7&lt;BO$2,BO$3*BO$4,0)</f>
        <v>0</v>
      </c>
      <c r="FI366" s="0" t="n">
        <f aca="false">IF(CHOOSE(MATCH(BP$5,$B$10:$E$10,0),$B366,$C366,$D366,$E366)*BP$6+BP366*BP$7&lt;BP$2,BP$3*BP$4,0)</f>
        <v>0</v>
      </c>
      <c r="FJ366" s="0" t="n">
        <f aca="false">IF(CHOOSE(MATCH(BQ$5,$B$10:$E$10,0),$B366,$C366,$D366,$E366)*BQ$6+BQ366*BQ$7&lt;BQ$2,BQ$3*BQ$4,0)</f>
        <v>0</v>
      </c>
      <c r="FK366" s="0" t="n">
        <f aca="false">IF(CHOOSE(MATCH(BR$5,$B$10:$E$10,0),$B366,$C366,$D366,$E366)*BR$6+BR366*BR$7&lt;BR$2,BR$3*BR$4,0)</f>
        <v>0</v>
      </c>
      <c r="FL366" s="0" t="n">
        <f aca="false">IF(CHOOSE(MATCH(BS$5,$B$10:$E$10,0),$B366,$C366,$D366,$E366)*BS$6+BS366*BS$7&lt;BS$2,BS$3*BS$4,0)</f>
        <v>0</v>
      </c>
      <c r="FM366" s="0" t="n">
        <f aca="false">IF(CHOOSE(MATCH(BT$5,$B$10:$E$10,0),$B366,$C366,$D366,$E366)*BT$6+BT366*BT$7&lt;BT$2,BT$3*BT$4,0)</f>
        <v>0</v>
      </c>
      <c r="FN366" s="0" t="n">
        <f aca="false">IF(CHOOSE(MATCH(BU$5,$B$10:$E$10,0),$B366,$C366,$D366,$E366)*BU$6+BU366*BU$7&lt;BU$2,BU$3*BU$4,0)</f>
        <v>0</v>
      </c>
      <c r="FO366" s="0" t="n">
        <f aca="false">IF(CHOOSE(MATCH(BV$5,$B$10:$E$10,0),$B366,$C366,$D366,$E366)*BV$6+BV366*BV$7&lt;BV$2,BV$3*BV$4,0)</f>
        <v>0</v>
      </c>
      <c r="FP366" s="0" t="n">
        <f aca="false">IF(CHOOSE(MATCH(BW$5,$B$10:$E$10,0),$B366,$C366,$D366,$E366)*BW$6+BW366*BW$7&lt;BW$2,BW$3*BW$4,0)</f>
        <v>0</v>
      </c>
      <c r="FQ366" s="0" t="n">
        <f aca="false">IF(CHOOSE(MATCH(BX$5,$B$10:$E$10,0),$B366,$C366,$D366,$E366)*BX$6+BX366*BX$7&lt;BX$2,BX$3*BX$4,0)</f>
        <v>0</v>
      </c>
      <c r="FR366" s="0" t="n">
        <f aca="false">IF(CHOOSE(MATCH(BY$5,$B$10:$E$10,0),$B366,$C366,$D366,$E366)*BY$6+BY366*BY$7&lt;BY$2,BY$3*BY$4,0)</f>
        <v>0</v>
      </c>
      <c r="FS366" s="0" t="n">
        <f aca="false">IF(CHOOSE(MATCH(BZ$5,$B$10:$E$10,0),$B366,$C366,$D366,$E366)*BZ$6+BZ366*BZ$7&lt;BZ$2,BZ$3*BZ$4,0)</f>
        <v>0</v>
      </c>
      <c r="FT366" s="0" t="n">
        <f aca="false">IF(CHOOSE(MATCH(CA$5,$B$10:$E$10,0),$B366,$C366,$D366,$E366)*CA$6+CA366*CA$7&lt;CA$2,CA$3*CA$4,0)</f>
        <v>0</v>
      </c>
      <c r="FU366" s="0" t="n">
        <f aca="false">IF(CHOOSE(MATCH(CB$5,$B$10:$E$10,0),$B366,$C366,$D366,$E366)*CB$6+CB366*CB$7&lt;CB$2,CB$3*CB$4,0)</f>
        <v>0</v>
      </c>
      <c r="FV366" s="0" t="n">
        <f aca="false">IF(CHOOSE(MATCH(CC$5,$B$10:$E$10,0),$B366,$C366,$D366,$E366)*CC$6+CC366*CC$7&lt;CC$2,CC$3*CC$4,0)</f>
        <v>0</v>
      </c>
      <c r="FW366" s="0" t="n">
        <f aca="false">IF(CHOOSE(MATCH(CD$5,$B$10:$E$10,0),$B366,$C366,$D366,$E366)*CD$6+CD366*CD$7&lt;CD$2,CD$3*CD$4,0)</f>
        <v>0</v>
      </c>
      <c r="FX366" s="0" t="n">
        <f aca="false">IF(CHOOSE(MATCH(CE$5,$B$10:$E$10,0),$B366,$C366,$D366,$E366)*CE$6+CE366*CE$7&lt;CE$2,CE$3*CE$4,0)</f>
        <v>0</v>
      </c>
      <c r="FY366" s="0" t="n">
        <f aca="false">IF(CHOOSE(MATCH(CF$5,$B$10:$E$10,0),$B366,$C366,$D366,$E366)*CF$6+CF366*CF$7&lt;CF$2,CF$3*CF$4,0)</f>
        <v>0</v>
      </c>
      <c r="FZ366" s="0" t="n">
        <f aca="false">IF(CHOOSE(MATCH(CG$5,$B$10:$E$10,0),$B366,$C366,$D366,$E366)*CG$6+CG366*CG$7&lt;CG$2,CG$3*CG$4,0)</f>
        <v>0</v>
      </c>
      <c r="GA366" s="0" t="n">
        <f aca="false">IF(CHOOSE(MATCH(CH$5,$B$10:$E$10,0),$B366,$C366,$D366,$E366)*CH$6+CH366*CH$7&lt;CH$2,CH$3*CH$4,0)</f>
        <v>0</v>
      </c>
      <c r="GB366" s="0" t="n">
        <f aca="false">IF(CHOOSE(MATCH(CI$5,$B$10:$E$10,0),$B366,$C366,$D366,$E366)*CI$6+CI366*CI$7&lt;CI$2,CI$3*CI$4,0)</f>
        <v>0</v>
      </c>
      <c r="GC366" s="0" t="n">
        <f aca="false">IF(CHOOSE(MATCH(CJ$5,$B$10:$E$10,0),$B366,$C366,$D366,$E366)*CJ$6+CJ366*CJ$7&lt;CJ$2,CJ$3*CJ$4,0)</f>
        <v>0</v>
      </c>
      <c r="GD366" s="0" t="n">
        <f aca="false">IF(CHOOSE(MATCH(CK$5,$B$10:$E$10,0),$B366,$C366,$D366,$E366)*CK$6+CK366*CK$7&lt;CK$2,CK$3*CK$4,0)</f>
        <v>0</v>
      </c>
      <c r="GE366" s="0" t="n">
        <f aca="false">IF(CHOOSE(MATCH(CL$5,$B$10:$E$10,0),$B366,$C366,$D366,$E366)*CL$6+CL366*CL$7&lt;CL$2,CL$3*CL$4,0)</f>
        <v>0</v>
      </c>
      <c r="GF366" s="0" t="n">
        <f aca="false">IF(CHOOSE(MATCH(CM$5,$B$10:$E$10,0),$B366,$C366,$D366,$E366)*CM$6+CM366*CM$7&lt;CM$2,CM$3*CM$4,0)</f>
        <v>0</v>
      </c>
      <c r="GG366" s="0" t="n">
        <f aca="false">IF(CHOOSE(MATCH(CN$5,$B$10:$E$10,0),$B366,$C366,$D366,$E366)*CN$6+CN366*CN$7&lt;CN$2,CN$3*CN$4,0)</f>
        <v>0</v>
      </c>
      <c r="GH366" s="0" t="n">
        <f aca="false">IF(CHOOSE(MATCH(CO$5,$B$10:$E$10,0),$B366,$C366,$D366,$E366)*CO$6+CO366*CO$7&lt;CO$2,CO$3*CO$4,0)</f>
        <v>0</v>
      </c>
      <c r="GI366" s="0" t="n">
        <f aca="false">IF(CHOOSE(MATCH(CP$5,$B$10:$E$10,0),$B366,$C366,$D366,$E366)*CP$6+CP366*CP$7&lt;CP$2,CP$3*CP$4,0)</f>
        <v>0</v>
      </c>
      <c r="GJ366" s="0" t="n">
        <f aca="false">IF(CHOOSE(MATCH(CQ$5,$B$10:$E$10,0),$B366,$C366,$D366,$E366)*CQ$6+CQ366*CQ$7&lt;CQ$2,CQ$3*CQ$4,0)</f>
        <v>0</v>
      </c>
      <c r="GK366" s="0" t="n">
        <f aca="false">IF(CHOOSE(MATCH(CR$5,$B$10:$E$10,0),$B366,$C366,$D366,$E366)*CR$6+CR366*CR$7&lt;CR$2,CR$3*CR$4,0)</f>
        <v>0</v>
      </c>
      <c r="GL366" s="0" t="n">
        <f aca="false">IF(CHOOSE(MATCH(CS$5,$B$10:$E$10,0),$B366,$C366,$D366,$E366)*CS$6+CS366*CS$7&lt;CS$2,CS$3*CS$4,0)</f>
        <v>0</v>
      </c>
      <c r="GM366" s="0" t="n">
        <f aca="false">IF(CHOOSE(MATCH(CT$5,$B$10:$E$10,0),$B366,$C366,$D366,$E366)*CT$6+CT366*CT$7&lt;CT$2,CT$3*CT$4,0)</f>
        <v>0</v>
      </c>
      <c r="GN366" s="0" t="n">
        <f aca="false">IF(CHOOSE(MATCH(CU$5,$B$10:$E$10,0),$B366,$C366,$D366,$E366)*CU$6+CU366*CU$7&lt;CU$2,CU$3*CU$4,0)</f>
        <v>0</v>
      </c>
      <c r="GO366" s="0" t="n">
        <f aca="false">IF(CHOOSE(MATCH(CV$5,$B$10:$E$10,0),$B366,$C366,$D366,$E366)*CV$6+CV366*CV$7&lt;CV$2,CV$3*CV$4,0)</f>
        <v>0</v>
      </c>
      <c r="GP366" s="0" t="n">
        <f aca="false">IF(CHOOSE(MATCH(CW$5,$B$10:$E$10,0),$B366,$C366,$D366,$E366)*CW$6+CW366*CW$7&lt;CW$2,CW$3*CW$4,0)</f>
        <v>0</v>
      </c>
      <c r="GQ366" s="0" t="n">
        <f aca="false">IF(CHOOSE(MATCH(CX$5,$B$10:$E$10,0),$B366,$C366,$D366,$E366)*CX$6+CX366*CX$7&lt;CX$2,CX$3*CX$4,0)</f>
        <v>0</v>
      </c>
      <c r="GS366" s="0" t="n">
        <f aca="false">SUM(CZ366:GQ366)</f>
        <v>0.5</v>
      </c>
      <c r="GT366" s="0" t="n">
        <f aca="false">IF(GS366&gt;$GS$6,1,0)</f>
        <v>0</v>
      </c>
    </row>
    <row r="367" customFormat="false" ht="14" hidden="false" customHeight="false" outlineLevel="0" collapsed="false">
      <c r="A367" s="0" t="n">
        <v>357</v>
      </c>
      <c r="B367" s="0" t="n">
        <v>-2.01188014199607</v>
      </c>
      <c r="C367" s="0" t="n">
        <v>-2.26786489137883</v>
      </c>
      <c r="D367" s="0" t="n">
        <v>-0.0478668261215183</v>
      </c>
      <c r="E367" s="0" t="n">
        <v>0.606288876514478</v>
      </c>
      <c r="G367" s="0" t="n">
        <v>0.751915649743751</v>
      </c>
      <c r="H367" s="0" t="n">
        <v>0.630453769190353</v>
      </c>
      <c r="I367" s="0" t="n">
        <v>0.51215920393588</v>
      </c>
      <c r="J367" s="0" t="n">
        <v>-0.597478901909199</v>
      </c>
      <c r="K367" s="0" t="n">
        <v>0.447688535132329</v>
      </c>
      <c r="L367" s="0" t="n">
        <v>-1.84271812031511</v>
      </c>
      <c r="M367" s="0" t="n">
        <v>1.35652499011485</v>
      </c>
      <c r="N367" s="0" t="n">
        <v>-1.76783032657113</v>
      </c>
      <c r="O367" s="0" t="n">
        <v>1.49065726873232</v>
      </c>
      <c r="P367" s="0" t="n">
        <v>-0.727079623175086</v>
      </c>
      <c r="Q367" s="0" t="n">
        <v>-0.0152613210957497</v>
      </c>
      <c r="R367" s="0" t="n">
        <v>-0.292957338388078</v>
      </c>
      <c r="S367" s="0" t="n">
        <v>0.508325683767907</v>
      </c>
      <c r="T367" s="0" t="n">
        <v>-0.450819470643182</v>
      </c>
      <c r="U367" s="0" t="n">
        <v>0.605729155722656</v>
      </c>
      <c r="V367" s="0" t="n">
        <v>-0.845158183437889</v>
      </c>
      <c r="W367" s="0" t="n">
        <v>0.147989567267359</v>
      </c>
      <c r="X367" s="0" t="n">
        <v>-0.672257556288969</v>
      </c>
      <c r="Y367" s="0" t="n">
        <v>-1.39556050271494</v>
      </c>
      <c r="Z367" s="0" t="n">
        <v>0.551908669876866</v>
      </c>
      <c r="AA367" s="0" t="n">
        <v>-0.134236870508175</v>
      </c>
      <c r="AB367" s="0" t="n">
        <v>1.44484147313051</v>
      </c>
      <c r="AC367" s="0" t="n">
        <v>-0.660891146253562</v>
      </c>
      <c r="AD367" s="0" t="n">
        <v>1.73039552464616</v>
      </c>
      <c r="AE367" s="0" t="n">
        <v>-0.484271822642768</v>
      </c>
      <c r="AF367" s="0" t="n">
        <v>0.625888105787453</v>
      </c>
      <c r="AG367" s="0" t="n">
        <v>0.992417881207075</v>
      </c>
      <c r="AH367" s="0" t="n">
        <v>-0.156425130626303</v>
      </c>
      <c r="AI367" s="0" t="n">
        <v>-0.338876589012216</v>
      </c>
      <c r="AJ367" s="0" t="n">
        <v>0.0155682755575981</v>
      </c>
      <c r="AK367" s="0" t="n">
        <v>0.0106717834569281</v>
      </c>
      <c r="AL367" s="0" t="n">
        <v>-0.931188424146967</v>
      </c>
      <c r="AM367" s="0" t="n">
        <v>1.51094354805537</v>
      </c>
      <c r="AN367" s="0" t="n">
        <v>0.0620411810814403</v>
      </c>
      <c r="AO367" s="0" t="n">
        <v>-1.31308752315817</v>
      </c>
      <c r="AP367" s="0" t="n">
        <v>-1.67281541507691</v>
      </c>
      <c r="AQ367" s="0" t="n">
        <v>0.394685457649757</v>
      </c>
      <c r="AR367" s="0" t="n">
        <v>0.228367298404919</v>
      </c>
      <c r="AS367" s="0" t="n">
        <v>0.174029537447495</v>
      </c>
      <c r="AT367" s="0" t="n">
        <v>0.244099283008836</v>
      </c>
      <c r="AU367" s="0" t="n">
        <v>-1.13170244731009</v>
      </c>
      <c r="AV367" s="0" t="n">
        <v>0.445406840299256</v>
      </c>
      <c r="AW367" s="0" t="n">
        <v>-0.956022176978877</v>
      </c>
      <c r="AX367" s="0" t="n">
        <v>-1.0308281161997</v>
      </c>
      <c r="AY367" s="0" t="n">
        <v>0.57612396631157</v>
      </c>
      <c r="AZ367" s="0" t="n">
        <v>-0.922957497095922</v>
      </c>
      <c r="BA367" s="0" t="n">
        <v>0.625143457000377</v>
      </c>
      <c r="BB367" s="0" t="n">
        <v>0.0214595274883322</v>
      </c>
      <c r="BC367" s="0" t="n">
        <v>0.245361206907546</v>
      </c>
      <c r="BD367" s="0" t="n">
        <v>-0.313382315653143</v>
      </c>
      <c r="BE367" s="0" t="n">
        <v>0.148608023664565</v>
      </c>
      <c r="BF367" s="0" t="n">
        <v>1.92473635252099</v>
      </c>
      <c r="BG367" s="0" t="n">
        <v>0.741704297979595</v>
      </c>
      <c r="BH367" s="0" t="n">
        <v>-3.37720848619938</v>
      </c>
      <c r="BI367" s="0" t="n">
        <v>0.571615146327531</v>
      </c>
      <c r="BJ367" s="0" t="n">
        <v>-1.86794750334229</v>
      </c>
      <c r="BK367" s="0" t="n">
        <v>-0.936511241889093</v>
      </c>
      <c r="BL367" s="0" t="n">
        <v>0.146287675306667</v>
      </c>
      <c r="BM367" s="0" t="n">
        <v>-0.73637693276396</v>
      </c>
      <c r="BN367" s="0" t="n">
        <v>-0.147757646118407</v>
      </c>
      <c r="BO367" s="0" t="n">
        <v>0.0717784587322967</v>
      </c>
      <c r="BP367" s="0" t="n">
        <v>-0.257441570283845</v>
      </c>
      <c r="BQ367" s="0" t="n">
        <v>-1.91843355423771</v>
      </c>
      <c r="BR367" s="0" t="n">
        <v>-2.01868715521414</v>
      </c>
      <c r="BS367" s="0" t="n">
        <v>-1.26532313515781</v>
      </c>
      <c r="BT367" s="0" t="n">
        <v>-1.7212369129993</v>
      </c>
      <c r="BU367" s="0" t="n">
        <v>-1.63818640430691</v>
      </c>
      <c r="BV367" s="0" t="n">
        <v>1.37361666929792</v>
      </c>
      <c r="BW367" s="0" t="n">
        <v>-1.708258423605</v>
      </c>
      <c r="BX367" s="0" t="n">
        <v>0.942816313909134</v>
      </c>
      <c r="BY367" s="0" t="n">
        <v>-0.0917350462259492</v>
      </c>
      <c r="BZ367" s="0" t="n">
        <v>0.291520336759277</v>
      </c>
      <c r="CA367" s="0" t="n">
        <v>-0.193947471416322</v>
      </c>
      <c r="CB367" s="0" t="n">
        <v>-0.298072109217173</v>
      </c>
      <c r="CC367" s="0" t="n">
        <v>-0.42798774302355</v>
      </c>
      <c r="CD367" s="0" t="n">
        <v>0.0761508545110701</v>
      </c>
      <c r="CE367" s="0" t="n">
        <v>0.421373442804907</v>
      </c>
      <c r="CF367" s="0" t="n">
        <v>2.14768078876659</v>
      </c>
      <c r="CG367" s="0" t="n">
        <v>0.570713609704399</v>
      </c>
      <c r="CH367" s="0" t="n">
        <v>-0.310330960928695</v>
      </c>
      <c r="CI367" s="0" t="n">
        <v>-0.0104421360447304</v>
      </c>
      <c r="CJ367" s="0" t="n">
        <v>-0.530740180693101</v>
      </c>
      <c r="CK367" s="0" t="n">
        <v>0.0558338797418401</v>
      </c>
      <c r="CL367" s="0" t="n">
        <v>-0.946042746363673</v>
      </c>
      <c r="CM367" s="0" t="n">
        <v>-1.22723804452107</v>
      </c>
      <c r="CN367" s="0" t="n">
        <v>0.160918034453061</v>
      </c>
      <c r="CO367" s="0" t="n">
        <v>-1.21722678159131</v>
      </c>
      <c r="CP367" s="0" t="n">
        <v>-1.27474777400494</v>
      </c>
      <c r="CQ367" s="0" t="n">
        <v>0.373437387679587</v>
      </c>
      <c r="CR367" s="0" t="n">
        <v>0.642068016531994</v>
      </c>
      <c r="CS367" s="0" t="n">
        <v>2.07392076845281</v>
      </c>
      <c r="CT367" s="0" t="n">
        <v>-1.45424564834684</v>
      </c>
      <c r="CU367" s="0" t="n">
        <v>0.495397216582205</v>
      </c>
      <c r="CV367" s="0" t="n">
        <v>0.349266429111594</v>
      </c>
      <c r="CW367" s="0" t="n">
        <v>-0.0600493876845576</v>
      </c>
      <c r="CX367" s="0" t="n">
        <v>-0.830164026410785</v>
      </c>
      <c r="CZ367" s="0" t="n">
        <f aca="false">IF(CHOOSE(MATCH(G$5,$B$10:$E$10,0),$B367,$C367,$D367,$E367)*G$6+G367*G$7&lt;G$2,G$3*G$4,0)</f>
        <v>0</v>
      </c>
      <c r="DA367" s="0" t="n">
        <f aca="false">IF(CHOOSE(MATCH(H$5,$B$10:$E$10,0),$B367,$C367,$D367,$E367)*H$6+H367*H$7&lt;H$2,H$3*H$4,0)</f>
        <v>0</v>
      </c>
      <c r="DB367" s="0" t="n">
        <f aca="false">IF(CHOOSE(MATCH(I$5,$B$10:$E$10,0),$B367,$C367,$D367,$E367)*I$6+I367*I$7&lt;I$2,I$3*I$4,0)</f>
        <v>0</v>
      </c>
      <c r="DC367" s="0" t="n">
        <f aca="false">IF(CHOOSE(MATCH(J$5,$B$10:$E$10,0),$B367,$C367,$D367,$E367)*J$6+J367*J$7&lt;J$2,J$3*J$4,0)</f>
        <v>0</v>
      </c>
      <c r="DD367" s="0" t="n">
        <f aca="false">IF(CHOOSE(MATCH(K$5,$B$10:$E$10,0),$B367,$C367,$D367,$E367)*K$6+K367*K$7&lt;K$2,K$3*K$4,0)</f>
        <v>0</v>
      </c>
      <c r="DE367" s="0" t="n">
        <f aca="false">IF(CHOOSE(MATCH(L$5,$B$10:$E$10,0),$B367,$C367,$D367,$E367)*L$6+L367*L$7&lt;L$2,L$3*L$4,0)</f>
        <v>2.5</v>
      </c>
      <c r="DF367" s="0" t="n">
        <f aca="false">IF(CHOOSE(MATCH(M$5,$B$10:$E$10,0),$B367,$C367,$D367,$E367)*M$6+M367*M$7&lt;M$2,M$3*M$4,0)</f>
        <v>0</v>
      </c>
      <c r="DG367" s="0" t="n">
        <f aca="false">IF(CHOOSE(MATCH(N$5,$B$10:$E$10,0),$B367,$C367,$D367,$E367)*N$6+N367*N$7&lt;N$2,N$3*N$4,0)</f>
        <v>2.5</v>
      </c>
      <c r="DH367" s="0" t="n">
        <f aca="false">IF(CHOOSE(MATCH(O$5,$B$10:$E$10,0),$B367,$C367,$D367,$E367)*O$6+O367*O$7&lt;O$2,O$3*O$4,0)</f>
        <v>0</v>
      </c>
      <c r="DI367" s="0" t="n">
        <f aca="false">IF(CHOOSE(MATCH(P$5,$B$10:$E$10,0),$B367,$C367,$D367,$E367)*P$6+P367*P$7&lt;P$2,P$3*P$4,0)</f>
        <v>0</v>
      </c>
      <c r="DJ367" s="0" t="n">
        <f aca="false">IF(CHOOSE(MATCH(Q$5,$B$10:$E$10,0),$B367,$C367,$D367,$E367)*Q$6+Q367*Q$7&lt;Q$2,Q$3*Q$4,0)</f>
        <v>0</v>
      </c>
      <c r="DK367" s="0" t="n">
        <f aca="false">IF(CHOOSE(MATCH(R$5,$B$10:$E$10,0),$B367,$C367,$D367,$E367)*R$6+R367*R$7&lt;R$2,R$3*R$4,0)</f>
        <v>0</v>
      </c>
      <c r="DL367" s="0" t="n">
        <f aca="false">IF(CHOOSE(MATCH(S$5,$B$10:$E$10,0),$B367,$C367,$D367,$E367)*S$6+S367*S$7&lt;S$2,S$3*S$4,0)</f>
        <v>0</v>
      </c>
      <c r="DM367" s="0" t="n">
        <f aca="false">IF(CHOOSE(MATCH(T$5,$B$10:$E$10,0),$B367,$C367,$D367,$E367)*T$6+T367*T$7&lt;T$2,T$3*T$4,0)</f>
        <v>0</v>
      </c>
      <c r="DN367" s="0" t="n">
        <f aca="false">IF(CHOOSE(MATCH(U$5,$B$10:$E$10,0),$B367,$C367,$D367,$E367)*U$6+U367*U$7&lt;U$2,U$3*U$4,0)</f>
        <v>0</v>
      </c>
      <c r="DO367" s="0" t="n">
        <f aca="false">IF(CHOOSE(MATCH(V$5,$B$10:$E$10,0),$B367,$C367,$D367,$E367)*V$6+V367*V$7&lt;V$2,V$3*V$4,0)</f>
        <v>0</v>
      </c>
      <c r="DP367" s="0" t="n">
        <f aca="false">IF(CHOOSE(MATCH(W$5,$B$10:$E$10,0),$B367,$C367,$D367,$E367)*W$6+W367*W$7&lt;W$2,W$3*W$4,0)</f>
        <v>0</v>
      </c>
      <c r="DQ367" s="0" t="n">
        <f aca="false">IF(CHOOSE(MATCH(X$5,$B$10:$E$10,0),$B367,$C367,$D367,$E367)*X$6+X367*X$7&lt;X$2,X$3*X$4,0)</f>
        <v>0</v>
      </c>
      <c r="DR367" s="0" t="n">
        <f aca="false">IF(CHOOSE(MATCH(Y$5,$B$10:$E$10,0),$B367,$C367,$D367,$E367)*Y$6+Y367*Y$7&lt;Y$2,Y$3*Y$4,0)</f>
        <v>0</v>
      </c>
      <c r="DS367" s="0" t="n">
        <f aca="false">IF(CHOOSE(MATCH(Z$5,$B$10:$E$10,0),$B367,$C367,$D367,$E367)*Z$6+Z367*Z$7&lt;Z$2,Z$3*Z$4,0)</f>
        <v>0</v>
      </c>
      <c r="DT367" s="0" t="n">
        <f aca="false">IF(CHOOSE(MATCH(AA$5,$B$10:$E$10,0),$B367,$C367,$D367,$E367)*AA$6+AA367*AA$7&lt;AA$2,AA$3*AA$4,0)</f>
        <v>0</v>
      </c>
      <c r="DU367" s="0" t="n">
        <f aca="false">IF(CHOOSE(MATCH(AB$5,$B$10:$E$10,0),$B367,$C367,$D367,$E367)*AB$6+AB367*AB$7&lt;AB$2,AB$3*AB$4,0)</f>
        <v>0</v>
      </c>
      <c r="DV367" s="0" t="n">
        <f aca="false">IF(CHOOSE(MATCH(AC$5,$B$10:$E$10,0),$B367,$C367,$D367,$E367)*AC$6+AC367*AC$7&lt;AC$2,AC$3*AC$4,0)</f>
        <v>0</v>
      </c>
      <c r="DW367" s="0" t="n">
        <f aca="false">IF(CHOOSE(MATCH(AD$5,$B$10:$E$10,0),$B367,$C367,$D367,$E367)*AD$6+AD367*AD$7&lt;AD$2,AD$3*AD$4,0)</f>
        <v>0</v>
      </c>
      <c r="DX367" s="0" t="n">
        <f aca="false">IF(CHOOSE(MATCH(AE$5,$B$10:$E$10,0),$B367,$C367,$D367,$E367)*AE$6+AE367*AE$7&lt;AE$2,AE$3*AE$4,0)</f>
        <v>0</v>
      </c>
      <c r="DY367" s="0" t="n">
        <f aca="false">IF(CHOOSE(MATCH(AF$5,$B$10:$E$10,0),$B367,$C367,$D367,$E367)*AF$6+AF367*AF$7&lt;AF$2,AF$3*AF$4,0)</f>
        <v>0</v>
      </c>
      <c r="DZ367" s="0" t="n">
        <f aca="false">IF(CHOOSE(MATCH(AG$5,$B$10:$E$10,0),$B367,$C367,$D367,$E367)*AG$6+AG367*AG$7&lt;AG$2,AG$3*AG$4,0)</f>
        <v>0</v>
      </c>
      <c r="EA367" s="0" t="n">
        <f aca="false">IF(CHOOSE(MATCH(AH$5,$B$10:$E$10,0),$B367,$C367,$D367,$E367)*AH$6+AH367*AH$7&lt;AH$2,AH$3*AH$4,0)</f>
        <v>0</v>
      </c>
      <c r="EB367" s="0" t="n">
        <f aca="false">IF(CHOOSE(MATCH(AI$5,$B$10:$E$10,0),$B367,$C367,$D367,$E367)*AI$6+AI367*AI$7&lt;AI$2,AI$3*AI$4,0)</f>
        <v>0</v>
      </c>
      <c r="EC367" s="0" t="n">
        <f aca="false">IF(CHOOSE(MATCH(AJ$5,$B$10:$E$10,0),$B367,$C367,$D367,$E367)*AJ$6+AJ367*AJ$7&lt;AJ$2,AJ$3*AJ$4,0)</f>
        <v>0</v>
      </c>
      <c r="ED367" s="0" t="n">
        <f aca="false">IF(CHOOSE(MATCH(AK$5,$B$10:$E$10,0),$B367,$C367,$D367,$E367)*AK$6+AK367*AK$7&lt;AK$2,AK$3*AK$4,0)</f>
        <v>0</v>
      </c>
      <c r="EE367" s="0" t="n">
        <f aca="false">IF(CHOOSE(MATCH(AL$5,$B$10:$E$10,0),$B367,$C367,$D367,$E367)*AL$6+AL367*AL$7&lt;AL$2,AL$3*AL$4,0)</f>
        <v>0</v>
      </c>
      <c r="EF367" s="0" t="n">
        <f aca="false">IF(CHOOSE(MATCH(AM$5,$B$10:$E$10,0),$B367,$C367,$D367,$E367)*AM$6+AM367*AM$7&lt;AM$2,AM$3*AM$4,0)</f>
        <v>0</v>
      </c>
      <c r="EG367" s="0" t="n">
        <f aca="false">IF(CHOOSE(MATCH(AN$5,$B$10:$E$10,0),$B367,$C367,$D367,$E367)*AN$6+AN367*AN$7&lt;AN$2,AN$3*AN$4,0)</f>
        <v>0</v>
      </c>
      <c r="EH367" s="0" t="n">
        <f aca="false">IF(CHOOSE(MATCH(AO$5,$B$10:$E$10,0),$B367,$C367,$D367,$E367)*AO$6+AO367*AO$7&lt;AO$2,AO$3*AO$4,0)</f>
        <v>0.5</v>
      </c>
      <c r="EI367" s="0" t="n">
        <f aca="false">IF(CHOOSE(MATCH(AP$5,$B$10:$E$10,0),$B367,$C367,$D367,$E367)*AP$6+AP367*AP$7&lt;AP$2,AP$3*AP$4,0)</f>
        <v>0.5</v>
      </c>
      <c r="EJ367" s="0" t="n">
        <f aca="false">IF(CHOOSE(MATCH(AQ$5,$B$10:$E$10,0),$B367,$C367,$D367,$E367)*AQ$6+AQ367*AQ$7&lt;AQ$2,AQ$3*AQ$4,0)</f>
        <v>0</v>
      </c>
      <c r="EK367" s="0" t="n">
        <f aca="false">IF(CHOOSE(MATCH(AR$5,$B$10:$E$10,0),$B367,$C367,$D367,$E367)*AR$6+AR367*AR$7&lt;AR$2,AR$3*AR$4,0)</f>
        <v>0</v>
      </c>
      <c r="EL367" s="0" t="n">
        <f aca="false">IF(CHOOSE(MATCH(AS$5,$B$10:$E$10,0),$B367,$C367,$D367,$E367)*AS$6+AS367*AS$7&lt;AS$2,AS$3*AS$4,0)</f>
        <v>0</v>
      </c>
      <c r="EM367" s="0" t="n">
        <f aca="false">IF(CHOOSE(MATCH(AT$5,$B$10:$E$10,0),$B367,$C367,$D367,$E367)*AT$6+AT367*AT$7&lt;AT$2,AT$3*AT$4,0)</f>
        <v>0</v>
      </c>
      <c r="EN367" s="0" t="n">
        <f aca="false">IF(CHOOSE(MATCH(AU$5,$B$10:$E$10,0),$B367,$C367,$D367,$E367)*AU$6+AU367*AU$7&lt;AU$2,AU$3*AU$4,0)</f>
        <v>0</v>
      </c>
      <c r="EO367" s="0" t="n">
        <f aca="false">IF(CHOOSE(MATCH(AV$5,$B$10:$E$10,0),$B367,$C367,$D367,$E367)*AV$6+AV367*AV$7&lt;AV$2,AV$3*AV$4,0)</f>
        <v>0</v>
      </c>
      <c r="EP367" s="0" t="n">
        <f aca="false">IF(CHOOSE(MATCH(AW$5,$B$10:$E$10,0),$B367,$C367,$D367,$E367)*AW$6+AW367*AW$7&lt;AW$2,AW$3*AW$4,0)</f>
        <v>0</v>
      </c>
      <c r="EQ367" s="0" t="n">
        <f aca="false">IF(CHOOSE(MATCH(AX$5,$B$10:$E$10,0),$B367,$C367,$D367,$E367)*AX$6+AX367*AX$7&lt;AX$2,AX$3*AX$4,0)</f>
        <v>0</v>
      </c>
      <c r="ER367" s="0" t="n">
        <f aca="false">IF(CHOOSE(MATCH(AY$5,$B$10:$E$10,0),$B367,$C367,$D367,$E367)*AY$6+AY367*AY$7&lt;AY$2,AY$3*AY$4,0)</f>
        <v>0</v>
      </c>
      <c r="ES367" s="0" t="n">
        <f aca="false">IF(CHOOSE(MATCH(AZ$5,$B$10:$E$10,0),$B367,$C367,$D367,$E367)*AZ$6+AZ367*AZ$7&lt;AZ$2,AZ$3*AZ$4,0)</f>
        <v>0</v>
      </c>
      <c r="ET367" s="0" t="n">
        <f aca="false">IF(CHOOSE(MATCH(BA$5,$B$10:$E$10,0),$B367,$C367,$D367,$E367)*BA$6+BA367*BA$7&lt;BA$2,BA$3*BA$4,0)</f>
        <v>0</v>
      </c>
      <c r="EU367" s="0" t="n">
        <f aca="false">IF(CHOOSE(MATCH(BB$5,$B$10:$E$10,0),$B367,$C367,$D367,$E367)*BB$6+BB367*BB$7&lt;BB$2,BB$3*BB$4,0)</f>
        <v>0</v>
      </c>
      <c r="EV367" s="0" t="n">
        <f aca="false">IF(CHOOSE(MATCH(BC$5,$B$10:$E$10,0),$B367,$C367,$D367,$E367)*BC$6+BC367*BC$7&lt;BC$2,BC$3*BC$4,0)</f>
        <v>0</v>
      </c>
      <c r="EW367" s="0" t="n">
        <f aca="false">IF(CHOOSE(MATCH(BD$5,$B$10:$E$10,0),$B367,$C367,$D367,$E367)*BD$6+BD367*BD$7&lt;BD$2,BD$3*BD$4,0)</f>
        <v>0</v>
      </c>
      <c r="EX367" s="0" t="n">
        <f aca="false">IF(CHOOSE(MATCH(BE$5,$B$10:$E$10,0),$B367,$C367,$D367,$E367)*BE$6+BE367*BE$7&lt;BE$2,BE$3*BE$4,0)</f>
        <v>0</v>
      </c>
      <c r="EY367" s="0" t="n">
        <f aca="false">IF(CHOOSE(MATCH(BF$5,$B$10:$E$10,0),$B367,$C367,$D367,$E367)*BF$6+BF367*BF$7&lt;BF$2,BF$3*BF$4,0)</f>
        <v>0</v>
      </c>
      <c r="EZ367" s="0" t="n">
        <f aca="false">IF(CHOOSE(MATCH(BG$5,$B$10:$E$10,0),$B367,$C367,$D367,$E367)*BG$6+BG367*BG$7&lt;BG$2,BG$3*BG$4,0)</f>
        <v>0</v>
      </c>
      <c r="FA367" s="0" t="n">
        <f aca="false">IF(CHOOSE(MATCH(BH$5,$B$10:$E$10,0),$B367,$C367,$D367,$E367)*BH$6+BH367*BH$7&lt;BH$2,BH$3*BH$4,0)</f>
        <v>2.5</v>
      </c>
      <c r="FB367" s="0" t="n">
        <f aca="false">IF(CHOOSE(MATCH(BI$5,$B$10:$E$10,0),$B367,$C367,$D367,$E367)*BI$6+BI367*BI$7&lt;BI$2,BI$3*BI$4,0)</f>
        <v>0</v>
      </c>
      <c r="FC367" s="0" t="n">
        <f aca="false">IF(CHOOSE(MATCH(BJ$5,$B$10:$E$10,0),$B367,$C367,$D367,$E367)*BJ$6+BJ367*BJ$7&lt;BJ$2,BJ$3*BJ$4,0)</f>
        <v>0</v>
      </c>
      <c r="FD367" s="0" t="n">
        <f aca="false">IF(CHOOSE(MATCH(BK$5,$B$10:$E$10,0),$B367,$C367,$D367,$E367)*BK$6+BK367*BK$7&lt;BK$2,BK$3*BK$4,0)</f>
        <v>0</v>
      </c>
      <c r="FE367" s="0" t="n">
        <f aca="false">IF(CHOOSE(MATCH(BL$5,$B$10:$E$10,0),$B367,$C367,$D367,$E367)*BL$6+BL367*BL$7&lt;BL$2,BL$3*BL$4,0)</f>
        <v>0</v>
      </c>
      <c r="FF367" s="0" t="n">
        <f aca="false">IF(CHOOSE(MATCH(BM$5,$B$10:$E$10,0),$B367,$C367,$D367,$E367)*BM$6+BM367*BM$7&lt;BM$2,BM$3*BM$4,0)</f>
        <v>0</v>
      </c>
      <c r="FG367" s="0" t="n">
        <f aca="false">IF(CHOOSE(MATCH(BN$5,$B$10:$E$10,0),$B367,$C367,$D367,$E367)*BN$6+BN367*BN$7&lt;BN$2,BN$3*BN$4,0)</f>
        <v>0</v>
      </c>
      <c r="FH367" s="0" t="n">
        <f aca="false">IF(CHOOSE(MATCH(BO$5,$B$10:$E$10,0),$B367,$C367,$D367,$E367)*BO$6+BO367*BO$7&lt;BO$2,BO$3*BO$4,0)</f>
        <v>0</v>
      </c>
      <c r="FI367" s="0" t="n">
        <f aca="false">IF(CHOOSE(MATCH(BP$5,$B$10:$E$10,0),$B367,$C367,$D367,$E367)*BP$6+BP367*BP$7&lt;BP$2,BP$3*BP$4,0)</f>
        <v>0</v>
      </c>
      <c r="FJ367" s="0" t="n">
        <f aca="false">IF(CHOOSE(MATCH(BQ$5,$B$10:$E$10,0),$B367,$C367,$D367,$E367)*BQ$6+BQ367*BQ$7&lt;BQ$2,BQ$3*BQ$4,0)</f>
        <v>0</v>
      </c>
      <c r="FK367" s="0" t="n">
        <f aca="false">IF(CHOOSE(MATCH(BR$5,$B$10:$E$10,0),$B367,$C367,$D367,$E367)*BR$6+BR367*BR$7&lt;BR$2,BR$3*BR$4,0)</f>
        <v>0</v>
      </c>
      <c r="FL367" s="0" t="n">
        <f aca="false">IF(CHOOSE(MATCH(BS$5,$B$10:$E$10,0),$B367,$C367,$D367,$E367)*BS$6+BS367*BS$7&lt;BS$2,BS$3*BS$4,0)</f>
        <v>0</v>
      </c>
      <c r="FM367" s="0" t="n">
        <f aca="false">IF(CHOOSE(MATCH(BT$5,$B$10:$E$10,0),$B367,$C367,$D367,$E367)*BT$6+BT367*BT$7&lt;BT$2,BT$3*BT$4,0)</f>
        <v>0</v>
      </c>
      <c r="FN367" s="0" t="n">
        <f aca="false">IF(CHOOSE(MATCH(BU$5,$B$10:$E$10,0),$B367,$C367,$D367,$E367)*BU$6+BU367*BU$7&lt;BU$2,BU$3*BU$4,0)</f>
        <v>0</v>
      </c>
      <c r="FO367" s="0" t="n">
        <f aca="false">IF(CHOOSE(MATCH(BV$5,$B$10:$E$10,0),$B367,$C367,$D367,$E367)*BV$6+BV367*BV$7&lt;BV$2,BV$3*BV$4,0)</f>
        <v>0</v>
      </c>
      <c r="FP367" s="0" t="n">
        <f aca="false">IF(CHOOSE(MATCH(BW$5,$B$10:$E$10,0),$B367,$C367,$D367,$E367)*BW$6+BW367*BW$7&lt;BW$2,BW$3*BW$4,0)</f>
        <v>0</v>
      </c>
      <c r="FQ367" s="0" t="n">
        <f aca="false">IF(CHOOSE(MATCH(BX$5,$B$10:$E$10,0),$B367,$C367,$D367,$E367)*BX$6+BX367*BX$7&lt;BX$2,BX$3*BX$4,0)</f>
        <v>0</v>
      </c>
      <c r="FR367" s="0" t="n">
        <f aca="false">IF(CHOOSE(MATCH(BY$5,$B$10:$E$10,0),$B367,$C367,$D367,$E367)*BY$6+BY367*BY$7&lt;BY$2,BY$3*BY$4,0)</f>
        <v>0</v>
      </c>
      <c r="FS367" s="0" t="n">
        <f aca="false">IF(CHOOSE(MATCH(BZ$5,$B$10:$E$10,0),$B367,$C367,$D367,$E367)*BZ$6+BZ367*BZ$7&lt;BZ$2,BZ$3*BZ$4,0)</f>
        <v>0</v>
      </c>
      <c r="FT367" s="0" t="n">
        <f aca="false">IF(CHOOSE(MATCH(CA$5,$B$10:$E$10,0),$B367,$C367,$D367,$E367)*CA$6+CA367*CA$7&lt;CA$2,CA$3*CA$4,0)</f>
        <v>0</v>
      </c>
      <c r="FU367" s="0" t="n">
        <f aca="false">IF(CHOOSE(MATCH(CB$5,$B$10:$E$10,0),$B367,$C367,$D367,$E367)*CB$6+CB367*CB$7&lt;CB$2,CB$3*CB$4,0)</f>
        <v>0</v>
      </c>
      <c r="FV367" s="0" t="n">
        <f aca="false">IF(CHOOSE(MATCH(CC$5,$B$10:$E$10,0),$B367,$C367,$D367,$E367)*CC$6+CC367*CC$7&lt;CC$2,CC$3*CC$4,0)</f>
        <v>0</v>
      </c>
      <c r="FW367" s="0" t="n">
        <f aca="false">IF(CHOOSE(MATCH(CD$5,$B$10:$E$10,0),$B367,$C367,$D367,$E367)*CD$6+CD367*CD$7&lt;CD$2,CD$3*CD$4,0)</f>
        <v>0</v>
      </c>
      <c r="FX367" s="0" t="n">
        <f aca="false">IF(CHOOSE(MATCH(CE$5,$B$10:$E$10,0),$B367,$C367,$D367,$E367)*CE$6+CE367*CE$7&lt;CE$2,CE$3*CE$4,0)</f>
        <v>0</v>
      </c>
      <c r="FY367" s="0" t="n">
        <f aca="false">IF(CHOOSE(MATCH(CF$5,$B$10:$E$10,0),$B367,$C367,$D367,$E367)*CF$6+CF367*CF$7&lt;CF$2,CF$3*CF$4,0)</f>
        <v>0</v>
      </c>
      <c r="FZ367" s="0" t="n">
        <f aca="false">IF(CHOOSE(MATCH(CG$5,$B$10:$E$10,0),$B367,$C367,$D367,$E367)*CG$6+CG367*CG$7&lt;CG$2,CG$3*CG$4,0)</f>
        <v>0</v>
      </c>
      <c r="GA367" s="0" t="n">
        <f aca="false">IF(CHOOSE(MATCH(CH$5,$B$10:$E$10,0),$B367,$C367,$D367,$E367)*CH$6+CH367*CH$7&lt;CH$2,CH$3*CH$4,0)</f>
        <v>0</v>
      </c>
      <c r="GB367" s="0" t="n">
        <f aca="false">IF(CHOOSE(MATCH(CI$5,$B$10:$E$10,0),$B367,$C367,$D367,$E367)*CI$6+CI367*CI$7&lt;CI$2,CI$3*CI$4,0)</f>
        <v>0</v>
      </c>
      <c r="GC367" s="0" t="n">
        <f aca="false">IF(CHOOSE(MATCH(CJ$5,$B$10:$E$10,0),$B367,$C367,$D367,$E367)*CJ$6+CJ367*CJ$7&lt;CJ$2,CJ$3*CJ$4,0)</f>
        <v>0</v>
      </c>
      <c r="GD367" s="0" t="n">
        <f aca="false">IF(CHOOSE(MATCH(CK$5,$B$10:$E$10,0),$B367,$C367,$D367,$E367)*CK$6+CK367*CK$7&lt;CK$2,CK$3*CK$4,0)</f>
        <v>0</v>
      </c>
      <c r="GE367" s="0" t="n">
        <f aca="false">IF(CHOOSE(MATCH(CL$5,$B$10:$E$10,0),$B367,$C367,$D367,$E367)*CL$6+CL367*CL$7&lt;CL$2,CL$3*CL$4,0)</f>
        <v>0</v>
      </c>
      <c r="GF367" s="0" t="n">
        <f aca="false">IF(CHOOSE(MATCH(CM$5,$B$10:$E$10,0),$B367,$C367,$D367,$E367)*CM$6+CM367*CM$7&lt;CM$2,CM$3*CM$4,0)</f>
        <v>0</v>
      </c>
      <c r="GG367" s="0" t="n">
        <f aca="false">IF(CHOOSE(MATCH(CN$5,$B$10:$E$10,0),$B367,$C367,$D367,$E367)*CN$6+CN367*CN$7&lt;CN$2,CN$3*CN$4,0)</f>
        <v>0</v>
      </c>
      <c r="GH367" s="0" t="n">
        <f aca="false">IF(CHOOSE(MATCH(CO$5,$B$10:$E$10,0),$B367,$C367,$D367,$E367)*CO$6+CO367*CO$7&lt;CO$2,CO$3*CO$4,0)</f>
        <v>0</v>
      </c>
      <c r="GI367" s="0" t="n">
        <f aca="false">IF(CHOOSE(MATCH(CP$5,$B$10:$E$10,0),$B367,$C367,$D367,$E367)*CP$6+CP367*CP$7&lt;CP$2,CP$3*CP$4,0)</f>
        <v>0</v>
      </c>
      <c r="GJ367" s="0" t="n">
        <f aca="false">IF(CHOOSE(MATCH(CQ$5,$B$10:$E$10,0),$B367,$C367,$D367,$E367)*CQ$6+CQ367*CQ$7&lt;CQ$2,CQ$3*CQ$4,0)</f>
        <v>0</v>
      </c>
      <c r="GK367" s="0" t="n">
        <f aca="false">IF(CHOOSE(MATCH(CR$5,$B$10:$E$10,0),$B367,$C367,$D367,$E367)*CR$6+CR367*CR$7&lt;CR$2,CR$3*CR$4,0)</f>
        <v>0</v>
      </c>
      <c r="GL367" s="0" t="n">
        <f aca="false">IF(CHOOSE(MATCH(CS$5,$B$10:$E$10,0),$B367,$C367,$D367,$E367)*CS$6+CS367*CS$7&lt;CS$2,CS$3*CS$4,0)</f>
        <v>0</v>
      </c>
      <c r="GM367" s="0" t="n">
        <f aca="false">IF(CHOOSE(MATCH(CT$5,$B$10:$E$10,0),$B367,$C367,$D367,$E367)*CT$6+CT367*CT$7&lt;CT$2,CT$3*CT$4,0)</f>
        <v>0</v>
      </c>
      <c r="GN367" s="0" t="n">
        <f aca="false">IF(CHOOSE(MATCH(CU$5,$B$10:$E$10,0),$B367,$C367,$D367,$E367)*CU$6+CU367*CU$7&lt;CU$2,CU$3*CU$4,0)</f>
        <v>0</v>
      </c>
      <c r="GO367" s="0" t="n">
        <f aca="false">IF(CHOOSE(MATCH(CV$5,$B$10:$E$10,0),$B367,$C367,$D367,$E367)*CV$6+CV367*CV$7&lt;CV$2,CV$3*CV$4,0)</f>
        <v>0</v>
      </c>
      <c r="GP367" s="0" t="n">
        <f aca="false">IF(CHOOSE(MATCH(CW$5,$B$10:$E$10,0),$B367,$C367,$D367,$E367)*CW$6+CW367*CW$7&lt;CW$2,CW$3*CW$4,0)</f>
        <v>0</v>
      </c>
      <c r="GQ367" s="0" t="n">
        <f aca="false">IF(CHOOSE(MATCH(CX$5,$B$10:$E$10,0),$B367,$C367,$D367,$E367)*CX$6+CX367*CX$7&lt;CX$2,CX$3*CX$4,0)</f>
        <v>0</v>
      </c>
      <c r="GS367" s="0" t="n">
        <f aca="false">SUM(CZ367:GQ367)</f>
        <v>8.5</v>
      </c>
      <c r="GT367" s="0" t="n">
        <f aca="false">IF(GS367&gt;$GS$6,1,0)</f>
        <v>0</v>
      </c>
    </row>
    <row r="368" customFormat="false" ht="14" hidden="false" customHeight="false" outlineLevel="0" collapsed="false">
      <c r="A368" s="0" t="n">
        <v>358</v>
      </c>
      <c r="B368" s="0" t="n">
        <v>-0.457924156290644</v>
      </c>
      <c r="C368" s="0" t="n">
        <v>0.0849148425035116</v>
      </c>
      <c r="D368" s="0" t="n">
        <v>0.691581147032322</v>
      </c>
      <c r="E368" s="0" t="n">
        <v>1.03268114657999</v>
      </c>
      <c r="G368" s="0" t="n">
        <v>1.47936589200981</v>
      </c>
      <c r="H368" s="0" t="n">
        <v>0.213785824598744</v>
      </c>
      <c r="I368" s="0" t="n">
        <v>1.46512320498005</v>
      </c>
      <c r="J368" s="0" t="n">
        <v>-1.80517417902593</v>
      </c>
      <c r="K368" s="0" t="n">
        <v>0.316839532388258</v>
      </c>
      <c r="L368" s="0" t="n">
        <v>0.389480874218862</v>
      </c>
      <c r="M368" s="0" t="n">
        <v>-1.1736210581148</v>
      </c>
      <c r="N368" s="0" t="n">
        <v>0.736779384169495</v>
      </c>
      <c r="O368" s="0" t="n">
        <v>-1.79168637259863</v>
      </c>
      <c r="P368" s="0" t="n">
        <v>1.64881384989712</v>
      </c>
      <c r="Q368" s="0" t="n">
        <v>-0.0360000740329269</v>
      </c>
      <c r="R368" s="0" t="n">
        <v>-0.582911070523551</v>
      </c>
      <c r="S368" s="0" t="n">
        <v>0.0169450231624069</v>
      </c>
      <c r="T368" s="0" t="n">
        <v>-1.49931111081969</v>
      </c>
      <c r="U368" s="0" t="n">
        <v>1.70236489793751</v>
      </c>
      <c r="V368" s="0" t="n">
        <v>-0.804946012067376</v>
      </c>
      <c r="W368" s="0" t="n">
        <v>-0.530827719558147</v>
      </c>
      <c r="X368" s="0" t="n">
        <v>-1.09669599623885</v>
      </c>
      <c r="Y368" s="0" t="n">
        <v>1.04155787994387</v>
      </c>
      <c r="Z368" s="0" t="n">
        <v>1.38350969791645</v>
      </c>
      <c r="AA368" s="0" t="n">
        <v>1.19960532174446</v>
      </c>
      <c r="AB368" s="0" t="n">
        <v>0.260922661254881</v>
      </c>
      <c r="AC368" s="0" t="n">
        <v>0.616980742051965</v>
      </c>
      <c r="AD368" s="0" t="n">
        <v>0.121433458843967</v>
      </c>
      <c r="AE368" s="0" t="n">
        <v>0.993670710158767</v>
      </c>
      <c r="AF368" s="0" t="n">
        <v>-0.874608758749673</v>
      </c>
      <c r="AG368" s="0" t="n">
        <v>0.261159129877342</v>
      </c>
      <c r="AH368" s="0" t="n">
        <v>-1.70530256582424</v>
      </c>
      <c r="AI368" s="0" t="n">
        <v>1.84480995812919</v>
      </c>
      <c r="AJ368" s="0" t="n">
        <v>-1.16921455628471</v>
      </c>
      <c r="AK368" s="0" t="n">
        <v>-0.258706904787687</v>
      </c>
      <c r="AL368" s="0" t="n">
        <v>-0.450988864031388</v>
      </c>
      <c r="AM368" s="0" t="n">
        <v>1.03709453469492</v>
      </c>
      <c r="AN368" s="0" t="n">
        <v>-1.26907934827614</v>
      </c>
      <c r="AO368" s="0" t="n">
        <v>-1.15598368211067</v>
      </c>
      <c r="AP368" s="0" t="n">
        <v>-0.0727754922991153</v>
      </c>
      <c r="AQ368" s="0" t="n">
        <v>-0.108495896711247</v>
      </c>
      <c r="AR368" s="0" t="n">
        <v>-1.13446503746673</v>
      </c>
      <c r="AS368" s="0" t="n">
        <v>0.241736870520981</v>
      </c>
      <c r="AT368" s="0" t="n">
        <v>-1.06824700196739</v>
      </c>
      <c r="AU368" s="0" t="n">
        <v>1.91939761862159</v>
      </c>
      <c r="AV368" s="0" t="n">
        <v>0.292798176815268</v>
      </c>
      <c r="AW368" s="0" t="n">
        <v>-1.02784042610438</v>
      </c>
      <c r="AX368" s="0" t="n">
        <v>-1.51816948346095</v>
      </c>
      <c r="AY368" s="0" t="n">
        <v>0.0135025857161963</v>
      </c>
      <c r="AZ368" s="0" t="n">
        <v>1.31127762870165</v>
      </c>
      <c r="BA368" s="0" t="n">
        <v>-0.62198523664847</v>
      </c>
      <c r="BB368" s="0" t="n">
        <v>0.893378455657512</v>
      </c>
      <c r="BC368" s="0" t="n">
        <v>0.939480742090382</v>
      </c>
      <c r="BD368" s="0" t="n">
        <v>0.446420926891733</v>
      </c>
      <c r="BE368" s="0" t="n">
        <v>-0.107572759588948</v>
      </c>
      <c r="BF368" s="0" t="n">
        <v>0.590907802688889</v>
      </c>
      <c r="BG368" s="0" t="n">
        <v>0.834925231174566</v>
      </c>
      <c r="BH368" s="0" t="n">
        <v>-0.642726263322402</v>
      </c>
      <c r="BI368" s="0" t="n">
        <v>-0.262425601249561</v>
      </c>
      <c r="BJ368" s="0" t="n">
        <v>-1.00438001027214</v>
      </c>
      <c r="BK368" s="0" t="n">
        <v>0.38799498724984</v>
      </c>
      <c r="BL368" s="0" t="n">
        <v>-0.0482509676658083</v>
      </c>
      <c r="BM368" s="0" t="n">
        <v>0.361569618689828</v>
      </c>
      <c r="BN368" s="0" t="n">
        <v>1.91316757991444</v>
      </c>
      <c r="BO368" s="0" t="n">
        <v>0.703662408341188</v>
      </c>
      <c r="BP368" s="0" t="n">
        <v>1.33589082906838</v>
      </c>
      <c r="BQ368" s="0" t="n">
        <v>1.13840542326216</v>
      </c>
      <c r="BR368" s="0" t="n">
        <v>-0.248121523327427</v>
      </c>
      <c r="BS368" s="0" t="n">
        <v>-1.43192664836533</v>
      </c>
      <c r="BT368" s="0" t="n">
        <v>-0.830921180750011</v>
      </c>
      <c r="BU368" s="0" t="n">
        <v>-1.52474513015477</v>
      </c>
      <c r="BV368" s="0" t="n">
        <v>-0.876068497746019</v>
      </c>
      <c r="BW368" s="0" t="n">
        <v>1.19646983876009</v>
      </c>
      <c r="BX368" s="0" t="n">
        <v>-0.0542263478564564</v>
      </c>
      <c r="BY368" s="0" t="n">
        <v>-0.059588955991785</v>
      </c>
      <c r="BZ368" s="0" t="n">
        <v>-0.760979901315295</v>
      </c>
      <c r="CA368" s="0" t="n">
        <v>-2.16328771784902</v>
      </c>
      <c r="CB368" s="0" t="n">
        <v>-0.601232841290766</v>
      </c>
      <c r="CC368" s="0" t="n">
        <v>1.24414327729028</v>
      </c>
      <c r="CD368" s="0" t="n">
        <v>-0.114346221380401</v>
      </c>
      <c r="CE368" s="0" t="n">
        <v>-0.850857304612873</v>
      </c>
      <c r="CF368" s="0" t="n">
        <v>-1.10892187876743</v>
      </c>
      <c r="CG368" s="0" t="n">
        <v>2.57128704106435</v>
      </c>
      <c r="CH368" s="0" t="n">
        <v>-0.241736870520981</v>
      </c>
      <c r="CI368" s="0" t="n">
        <v>0.484615156892687</v>
      </c>
      <c r="CJ368" s="0" t="n">
        <v>-0.408449523092713</v>
      </c>
      <c r="CK368" s="0" t="n">
        <v>-0.574318619328551</v>
      </c>
      <c r="CL368" s="0" t="n">
        <v>-2.25343683268875</v>
      </c>
      <c r="CM368" s="0" t="n">
        <v>0.967320374911651</v>
      </c>
      <c r="CN368" s="0" t="n">
        <v>0.973568603512831</v>
      </c>
      <c r="CO368" s="0" t="n">
        <v>-0.100574197858805</v>
      </c>
      <c r="CP368" s="0" t="n">
        <v>-1.17149284051266</v>
      </c>
      <c r="CQ368" s="0" t="n">
        <v>0.687875854055165</v>
      </c>
      <c r="CR368" s="0" t="n">
        <v>0.970255769061623</v>
      </c>
      <c r="CS368" s="0" t="n">
        <v>0.442114469478838</v>
      </c>
      <c r="CT368" s="0" t="n">
        <v>-0.303514298138907</v>
      </c>
      <c r="CU368" s="0" t="n">
        <v>0.65557060224819</v>
      </c>
      <c r="CV368" s="0" t="n">
        <v>-0.793470462667756</v>
      </c>
      <c r="CW368" s="0" t="n">
        <v>0.0259740318142576</v>
      </c>
      <c r="CX368" s="0" t="n">
        <v>1.03434786069556</v>
      </c>
      <c r="CZ368" s="0" t="n">
        <f aca="false">IF(CHOOSE(MATCH(G$5,$B$10:$E$10,0),$B368,$C368,$D368,$E368)*G$6+G368*G$7&lt;G$2,G$3*G$4,0)</f>
        <v>0</v>
      </c>
      <c r="DA368" s="0" t="n">
        <f aca="false">IF(CHOOSE(MATCH(H$5,$B$10:$E$10,0),$B368,$C368,$D368,$E368)*H$6+H368*H$7&lt;H$2,H$3*H$4,0)</f>
        <v>0</v>
      </c>
      <c r="DB368" s="0" t="n">
        <f aca="false">IF(CHOOSE(MATCH(I$5,$B$10:$E$10,0),$B368,$C368,$D368,$E368)*I$6+I368*I$7&lt;I$2,I$3*I$4,0)</f>
        <v>0</v>
      </c>
      <c r="DC368" s="0" t="n">
        <f aca="false">IF(CHOOSE(MATCH(J$5,$B$10:$E$10,0),$B368,$C368,$D368,$E368)*J$6+J368*J$7&lt;J$2,J$3*J$4,0)</f>
        <v>0</v>
      </c>
      <c r="DD368" s="0" t="n">
        <f aca="false">IF(CHOOSE(MATCH(K$5,$B$10:$E$10,0),$B368,$C368,$D368,$E368)*K$6+K368*K$7&lt;K$2,K$3*K$4,0)</f>
        <v>0</v>
      </c>
      <c r="DE368" s="0" t="n">
        <f aca="false">IF(CHOOSE(MATCH(L$5,$B$10:$E$10,0),$B368,$C368,$D368,$E368)*L$6+L368*L$7&lt;L$2,L$3*L$4,0)</f>
        <v>0</v>
      </c>
      <c r="DF368" s="0" t="n">
        <f aca="false">IF(CHOOSE(MATCH(M$5,$B$10:$E$10,0),$B368,$C368,$D368,$E368)*M$6+M368*M$7&lt;M$2,M$3*M$4,0)</f>
        <v>0</v>
      </c>
      <c r="DG368" s="0" t="n">
        <f aca="false">IF(CHOOSE(MATCH(N$5,$B$10:$E$10,0),$B368,$C368,$D368,$E368)*N$6+N368*N$7&lt;N$2,N$3*N$4,0)</f>
        <v>0</v>
      </c>
      <c r="DH368" s="0" t="n">
        <f aca="false">IF(CHOOSE(MATCH(O$5,$B$10:$E$10,0),$B368,$C368,$D368,$E368)*O$6+O368*O$7&lt;O$2,O$3*O$4,0)</f>
        <v>0</v>
      </c>
      <c r="DI368" s="0" t="n">
        <f aca="false">IF(CHOOSE(MATCH(P$5,$B$10:$E$10,0),$B368,$C368,$D368,$E368)*P$6+P368*P$7&lt;P$2,P$3*P$4,0)</f>
        <v>0</v>
      </c>
      <c r="DJ368" s="0" t="n">
        <f aca="false">IF(CHOOSE(MATCH(Q$5,$B$10:$E$10,0),$B368,$C368,$D368,$E368)*Q$6+Q368*Q$7&lt;Q$2,Q$3*Q$4,0)</f>
        <v>0</v>
      </c>
      <c r="DK368" s="0" t="n">
        <f aca="false">IF(CHOOSE(MATCH(R$5,$B$10:$E$10,0),$B368,$C368,$D368,$E368)*R$6+R368*R$7&lt;R$2,R$3*R$4,0)</f>
        <v>0</v>
      </c>
      <c r="DL368" s="0" t="n">
        <f aca="false">IF(CHOOSE(MATCH(S$5,$B$10:$E$10,0),$B368,$C368,$D368,$E368)*S$6+S368*S$7&lt;S$2,S$3*S$4,0)</f>
        <v>0</v>
      </c>
      <c r="DM368" s="0" t="n">
        <f aca="false">IF(CHOOSE(MATCH(T$5,$B$10:$E$10,0),$B368,$C368,$D368,$E368)*T$6+T368*T$7&lt;T$2,T$3*T$4,0)</f>
        <v>0</v>
      </c>
      <c r="DN368" s="0" t="n">
        <f aca="false">IF(CHOOSE(MATCH(U$5,$B$10:$E$10,0),$B368,$C368,$D368,$E368)*U$6+U368*U$7&lt;U$2,U$3*U$4,0)</f>
        <v>0</v>
      </c>
      <c r="DO368" s="0" t="n">
        <f aca="false">IF(CHOOSE(MATCH(V$5,$B$10:$E$10,0),$B368,$C368,$D368,$E368)*V$6+V368*V$7&lt;V$2,V$3*V$4,0)</f>
        <v>0</v>
      </c>
      <c r="DP368" s="0" t="n">
        <f aca="false">IF(CHOOSE(MATCH(W$5,$B$10:$E$10,0),$B368,$C368,$D368,$E368)*W$6+W368*W$7&lt;W$2,W$3*W$4,0)</f>
        <v>0</v>
      </c>
      <c r="DQ368" s="0" t="n">
        <f aca="false">IF(CHOOSE(MATCH(X$5,$B$10:$E$10,0),$B368,$C368,$D368,$E368)*X$6+X368*X$7&lt;X$2,X$3*X$4,0)</f>
        <v>0</v>
      </c>
      <c r="DR368" s="0" t="n">
        <f aca="false">IF(CHOOSE(MATCH(Y$5,$B$10:$E$10,0),$B368,$C368,$D368,$E368)*Y$6+Y368*Y$7&lt;Y$2,Y$3*Y$4,0)</f>
        <v>0</v>
      </c>
      <c r="DS368" s="0" t="n">
        <f aca="false">IF(CHOOSE(MATCH(Z$5,$B$10:$E$10,0),$B368,$C368,$D368,$E368)*Z$6+Z368*Z$7&lt;Z$2,Z$3*Z$4,0)</f>
        <v>0</v>
      </c>
      <c r="DT368" s="0" t="n">
        <f aca="false">IF(CHOOSE(MATCH(AA$5,$B$10:$E$10,0),$B368,$C368,$D368,$E368)*AA$6+AA368*AA$7&lt;AA$2,AA$3*AA$4,0)</f>
        <v>0</v>
      </c>
      <c r="DU368" s="0" t="n">
        <f aca="false">IF(CHOOSE(MATCH(AB$5,$B$10:$E$10,0),$B368,$C368,$D368,$E368)*AB$6+AB368*AB$7&lt;AB$2,AB$3*AB$4,0)</f>
        <v>0</v>
      </c>
      <c r="DV368" s="0" t="n">
        <f aca="false">IF(CHOOSE(MATCH(AC$5,$B$10:$E$10,0),$B368,$C368,$D368,$E368)*AC$6+AC368*AC$7&lt;AC$2,AC$3*AC$4,0)</f>
        <v>0</v>
      </c>
      <c r="DW368" s="0" t="n">
        <f aca="false">IF(CHOOSE(MATCH(AD$5,$B$10:$E$10,0),$B368,$C368,$D368,$E368)*AD$6+AD368*AD$7&lt;AD$2,AD$3*AD$4,0)</f>
        <v>0</v>
      </c>
      <c r="DX368" s="0" t="n">
        <f aca="false">IF(CHOOSE(MATCH(AE$5,$B$10:$E$10,0),$B368,$C368,$D368,$E368)*AE$6+AE368*AE$7&lt;AE$2,AE$3*AE$4,0)</f>
        <v>0</v>
      </c>
      <c r="DY368" s="0" t="n">
        <f aca="false">IF(CHOOSE(MATCH(AF$5,$B$10:$E$10,0),$B368,$C368,$D368,$E368)*AF$6+AF368*AF$7&lt;AF$2,AF$3*AF$4,0)</f>
        <v>0</v>
      </c>
      <c r="DZ368" s="0" t="n">
        <f aca="false">IF(CHOOSE(MATCH(AG$5,$B$10:$E$10,0),$B368,$C368,$D368,$E368)*AG$6+AG368*AG$7&lt;AG$2,AG$3*AG$4,0)</f>
        <v>0</v>
      </c>
      <c r="EA368" s="0" t="n">
        <f aca="false">IF(CHOOSE(MATCH(AH$5,$B$10:$E$10,0),$B368,$C368,$D368,$E368)*AH$6+AH368*AH$7&lt;AH$2,AH$3*AH$4,0)</f>
        <v>0</v>
      </c>
      <c r="EB368" s="0" t="n">
        <f aca="false">IF(CHOOSE(MATCH(AI$5,$B$10:$E$10,0),$B368,$C368,$D368,$E368)*AI$6+AI368*AI$7&lt;AI$2,AI$3*AI$4,0)</f>
        <v>0</v>
      </c>
      <c r="EC368" s="0" t="n">
        <f aca="false">IF(CHOOSE(MATCH(AJ$5,$B$10:$E$10,0),$B368,$C368,$D368,$E368)*AJ$6+AJ368*AJ$7&lt;AJ$2,AJ$3*AJ$4,0)</f>
        <v>0</v>
      </c>
      <c r="ED368" s="0" t="n">
        <f aca="false">IF(CHOOSE(MATCH(AK$5,$B$10:$E$10,0),$B368,$C368,$D368,$E368)*AK$6+AK368*AK$7&lt;AK$2,AK$3*AK$4,0)</f>
        <v>0</v>
      </c>
      <c r="EE368" s="0" t="n">
        <f aca="false">IF(CHOOSE(MATCH(AL$5,$B$10:$E$10,0),$B368,$C368,$D368,$E368)*AL$6+AL368*AL$7&lt;AL$2,AL$3*AL$4,0)</f>
        <v>0</v>
      </c>
      <c r="EF368" s="0" t="n">
        <f aca="false">IF(CHOOSE(MATCH(AM$5,$B$10:$E$10,0),$B368,$C368,$D368,$E368)*AM$6+AM368*AM$7&lt;AM$2,AM$3*AM$4,0)</f>
        <v>0</v>
      </c>
      <c r="EG368" s="0" t="n">
        <f aca="false">IF(CHOOSE(MATCH(AN$5,$B$10:$E$10,0),$B368,$C368,$D368,$E368)*AN$6+AN368*AN$7&lt;AN$2,AN$3*AN$4,0)</f>
        <v>0</v>
      </c>
      <c r="EH368" s="0" t="n">
        <f aca="false">IF(CHOOSE(MATCH(AO$5,$B$10:$E$10,0),$B368,$C368,$D368,$E368)*AO$6+AO368*AO$7&lt;AO$2,AO$3*AO$4,0)</f>
        <v>0</v>
      </c>
      <c r="EI368" s="0" t="n">
        <f aca="false">IF(CHOOSE(MATCH(AP$5,$B$10:$E$10,0),$B368,$C368,$D368,$E368)*AP$6+AP368*AP$7&lt;AP$2,AP$3*AP$4,0)</f>
        <v>0</v>
      </c>
      <c r="EJ368" s="0" t="n">
        <f aca="false">IF(CHOOSE(MATCH(AQ$5,$B$10:$E$10,0),$B368,$C368,$D368,$E368)*AQ$6+AQ368*AQ$7&lt;AQ$2,AQ$3*AQ$4,0)</f>
        <v>0</v>
      </c>
      <c r="EK368" s="0" t="n">
        <f aca="false">IF(CHOOSE(MATCH(AR$5,$B$10:$E$10,0),$B368,$C368,$D368,$E368)*AR$6+AR368*AR$7&lt;AR$2,AR$3*AR$4,0)</f>
        <v>0</v>
      </c>
      <c r="EL368" s="0" t="n">
        <f aca="false">IF(CHOOSE(MATCH(AS$5,$B$10:$E$10,0),$B368,$C368,$D368,$E368)*AS$6+AS368*AS$7&lt;AS$2,AS$3*AS$4,0)</f>
        <v>0</v>
      </c>
      <c r="EM368" s="0" t="n">
        <f aca="false">IF(CHOOSE(MATCH(AT$5,$B$10:$E$10,0),$B368,$C368,$D368,$E368)*AT$6+AT368*AT$7&lt;AT$2,AT$3*AT$4,0)</f>
        <v>0</v>
      </c>
      <c r="EN368" s="0" t="n">
        <f aca="false">IF(CHOOSE(MATCH(AU$5,$B$10:$E$10,0),$B368,$C368,$D368,$E368)*AU$6+AU368*AU$7&lt;AU$2,AU$3*AU$4,0)</f>
        <v>0</v>
      </c>
      <c r="EO368" s="0" t="n">
        <f aca="false">IF(CHOOSE(MATCH(AV$5,$B$10:$E$10,0),$B368,$C368,$D368,$E368)*AV$6+AV368*AV$7&lt;AV$2,AV$3*AV$4,0)</f>
        <v>0</v>
      </c>
      <c r="EP368" s="0" t="n">
        <f aca="false">IF(CHOOSE(MATCH(AW$5,$B$10:$E$10,0),$B368,$C368,$D368,$E368)*AW$6+AW368*AW$7&lt;AW$2,AW$3*AW$4,0)</f>
        <v>0</v>
      </c>
      <c r="EQ368" s="0" t="n">
        <f aca="false">IF(CHOOSE(MATCH(AX$5,$B$10:$E$10,0),$B368,$C368,$D368,$E368)*AX$6+AX368*AX$7&lt;AX$2,AX$3*AX$4,0)</f>
        <v>0</v>
      </c>
      <c r="ER368" s="0" t="n">
        <f aca="false">IF(CHOOSE(MATCH(AY$5,$B$10:$E$10,0),$B368,$C368,$D368,$E368)*AY$6+AY368*AY$7&lt;AY$2,AY$3*AY$4,0)</f>
        <v>0</v>
      </c>
      <c r="ES368" s="0" t="n">
        <f aca="false">IF(CHOOSE(MATCH(AZ$5,$B$10:$E$10,0),$B368,$C368,$D368,$E368)*AZ$6+AZ368*AZ$7&lt;AZ$2,AZ$3*AZ$4,0)</f>
        <v>0</v>
      </c>
      <c r="ET368" s="0" t="n">
        <f aca="false">IF(CHOOSE(MATCH(BA$5,$B$10:$E$10,0),$B368,$C368,$D368,$E368)*BA$6+BA368*BA$7&lt;BA$2,BA$3*BA$4,0)</f>
        <v>0</v>
      </c>
      <c r="EU368" s="0" t="n">
        <f aca="false">IF(CHOOSE(MATCH(BB$5,$B$10:$E$10,0),$B368,$C368,$D368,$E368)*BB$6+BB368*BB$7&lt;BB$2,BB$3*BB$4,0)</f>
        <v>0</v>
      </c>
      <c r="EV368" s="0" t="n">
        <f aca="false">IF(CHOOSE(MATCH(BC$5,$B$10:$E$10,0),$B368,$C368,$D368,$E368)*BC$6+BC368*BC$7&lt;BC$2,BC$3*BC$4,0)</f>
        <v>0</v>
      </c>
      <c r="EW368" s="0" t="n">
        <f aca="false">IF(CHOOSE(MATCH(BD$5,$B$10:$E$10,0),$B368,$C368,$D368,$E368)*BD$6+BD368*BD$7&lt;BD$2,BD$3*BD$4,0)</f>
        <v>0</v>
      </c>
      <c r="EX368" s="0" t="n">
        <f aca="false">IF(CHOOSE(MATCH(BE$5,$B$10:$E$10,0),$B368,$C368,$D368,$E368)*BE$6+BE368*BE$7&lt;BE$2,BE$3*BE$4,0)</f>
        <v>0</v>
      </c>
      <c r="EY368" s="0" t="n">
        <f aca="false">IF(CHOOSE(MATCH(BF$5,$B$10:$E$10,0),$B368,$C368,$D368,$E368)*BF$6+BF368*BF$7&lt;BF$2,BF$3*BF$4,0)</f>
        <v>0</v>
      </c>
      <c r="EZ368" s="0" t="n">
        <f aca="false">IF(CHOOSE(MATCH(BG$5,$B$10:$E$10,0),$B368,$C368,$D368,$E368)*BG$6+BG368*BG$7&lt;BG$2,BG$3*BG$4,0)</f>
        <v>0</v>
      </c>
      <c r="FA368" s="0" t="n">
        <f aca="false">IF(CHOOSE(MATCH(BH$5,$B$10:$E$10,0),$B368,$C368,$D368,$E368)*BH$6+BH368*BH$7&lt;BH$2,BH$3*BH$4,0)</f>
        <v>0</v>
      </c>
      <c r="FB368" s="0" t="n">
        <f aca="false">IF(CHOOSE(MATCH(BI$5,$B$10:$E$10,0),$B368,$C368,$D368,$E368)*BI$6+BI368*BI$7&lt;BI$2,BI$3*BI$4,0)</f>
        <v>0</v>
      </c>
      <c r="FC368" s="0" t="n">
        <f aca="false">IF(CHOOSE(MATCH(BJ$5,$B$10:$E$10,0),$B368,$C368,$D368,$E368)*BJ$6+BJ368*BJ$7&lt;BJ$2,BJ$3*BJ$4,0)</f>
        <v>0</v>
      </c>
      <c r="FD368" s="0" t="n">
        <f aca="false">IF(CHOOSE(MATCH(BK$5,$B$10:$E$10,0),$B368,$C368,$D368,$E368)*BK$6+BK368*BK$7&lt;BK$2,BK$3*BK$4,0)</f>
        <v>0</v>
      </c>
      <c r="FE368" s="0" t="n">
        <f aca="false">IF(CHOOSE(MATCH(BL$5,$B$10:$E$10,0),$B368,$C368,$D368,$E368)*BL$6+BL368*BL$7&lt;BL$2,BL$3*BL$4,0)</f>
        <v>0</v>
      </c>
      <c r="FF368" s="0" t="n">
        <f aca="false">IF(CHOOSE(MATCH(BM$5,$B$10:$E$10,0),$B368,$C368,$D368,$E368)*BM$6+BM368*BM$7&lt;BM$2,BM$3*BM$4,0)</f>
        <v>0</v>
      </c>
      <c r="FG368" s="0" t="n">
        <f aca="false">IF(CHOOSE(MATCH(BN$5,$B$10:$E$10,0),$B368,$C368,$D368,$E368)*BN$6+BN368*BN$7&lt;BN$2,BN$3*BN$4,0)</f>
        <v>0</v>
      </c>
      <c r="FH368" s="0" t="n">
        <f aca="false">IF(CHOOSE(MATCH(BO$5,$B$10:$E$10,0),$B368,$C368,$D368,$E368)*BO$6+BO368*BO$7&lt;BO$2,BO$3*BO$4,0)</f>
        <v>0</v>
      </c>
      <c r="FI368" s="0" t="n">
        <f aca="false">IF(CHOOSE(MATCH(BP$5,$B$10:$E$10,0),$B368,$C368,$D368,$E368)*BP$6+BP368*BP$7&lt;BP$2,BP$3*BP$4,0)</f>
        <v>0</v>
      </c>
      <c r="FJ368" s="0" t="n">
        <f aca="false">IF(CHOOSE(MATCH(BQ$5,$B$10:$E$10,0),$B368,$C368,$D368,$E368)*BQ$6+BQ368*BQ$7&lt;BQ$2,BQ$3*BQ$4,0)</f>
        <v>0</v>
      </c>
      <c r="FK368" s="0" t="n">
        <f aca="false">IF(CHOOSE(MATCH(BR$5,$B$10:$E$10,0),$B368,$C368,$D368,$E368)*BR$6+BR368*BR$7&lt;BR$2,BR$3*BR$4,0)</f>
        <v>0</v>
      </c>
      <c r="FL368" s="0" t="n">
        <f aca="false">IF(CHOOSE(MATCH(BS$5,$B$10:$E$10,0),$B368,$C368,$D368,$E368)*BS$6+BS368*BS$7&lt;BS$2,BS$3*BS$4,0)</f>
        <v>0</v>
      </c>
      <c r="FM368" s="0" t="n">
        <f aca="false">IF(CHOOSE(MATCH(BT$5,$B$10:$E$10,0),$B368,$C368,$D368,$E368)*BT$6+BT368*BT$7&lt;BT$2,BT$3*BT$4,0)</f>
        <v>0</v>
      </c>
      <c r="FN368" s="0" t="n">
        <f aca="false">IF(CHOOSE(MATCH(BU$5,$B$10:$E$10,0),$B368,$C368,$D368,$E368)*BU$6+BU368*BU$7&lt;BU$2,BU$3*BU$4,0)</f>
        <v>0</v>
      </c>
      <c r="FO368" s="0" t="n">
        <f aca="false">IF(CHOOSE(MATCH(BV$5,$B$10:$E$10,0),$B368,$C368,$D368,$E368)*BV$6+BV368*BV$7&lt;BV$2,BV$3*BV$4,0)</f>
        <v>0</v>
      </c>
      <c r="FP368" s="0" t="n">
        <f aca="false">IF(CHOOSE(MATCH(BW$5,$B$10:$E$10,0),$B368,$C368,$D368,$E368)*BW$6+BW368*BW$7&lt;BW$2,BW$3*BW$4,0)</f>
        <v>0</v>
      </c>
      <c r="FQ368" s="0" t="n">
        <f aca="false">IF(CHOOSE(MATCH(BX$5,$B$10:$E$10,0),$B368,$C368,$D368,$E368)*BX$6+BX368*BX$7&lt;BX$2,BX$3*BX$4,0)</f>
        <v>0</v>
      </c>
      <c r="FR368" s="0" t="n">
        <f aca="false">IF(CHOOSE(MATCH(BY$5,$B$10:$E$10,0),$B368,$C368,$D368,$E368)*BY$6+BY368*BY$7&lt;BY$2,BY$3*BY$4,0)</f>
        <v>0</v>
      </c>
      <c r="FS368" s="0" t="n">
        <f aca="false">IF(CHOOSE(MATCH(BZ$5,$B$10:$E$10,0),$B368,$C368,$D368,$E368)*BZ$6+BZ368*BZ$7&lt;BZ$2,BZ$3*BZ$4,0)</f>
        <v>0</v>
      </c>
      <c r="FT368" s="0" t="n">
        <f aca="false">IF(CHOOSE(MATCH(CA$5,$B$10:$E$10,0),$B368,$C368,$D368,$E368)*CA$6+CA368*CA$7&lt;CA$2,CA$3*CA$4,0)</f>
        <v>0</v>
      </c>
      <c r="FU368" s="0" t="n">
        <f aca="false">IF(CHOOSE(MATCH(CB$5,$B$10:$E$10,0),$B368,$C368,$D368,$E368)*CB$6+CB368*CB$7&lt;CB$2,CB$3*CB$4,0)</f>
        <v>0</v>
      </c>
      <c r="FV368" s="0" t="n">
        <f aca="false">IF(CHOOSE(MATCH(CC$5,$B$10:$E$10,0),$B368,$C368,$D368,$E368)*CC$6+CC368*CC$7&lt;CC$2,CC$3*CC$4,0)</f>
        <v>0</v>
      </c>
      <c r="FW368" s="0" t="n">
        <f aca="false">IF(CHOOSE(MATCH(CD$5,$B$10:$E$10,0),$B368,$C368,$D368,$E368)*CD$6+CD368*CD$7&lt;CD$2,CD$3*CD$4,0)</f>
        <v>0</v>
      </c>
      <c r="FX368" s="0" t="n">
        <f aca="false">IF(CHOOSE(MATCH(CE$5,$B$10:$E$10,0),$B368,$C368,$D368,$E368)*CE$6+CE368*CE$7&lt;CE$2,CE$3*CE$4,0)</f>
        <v>0</v>
      </c>
      <c r="FY368" s="0" t="n">
        <f aca="false">IF(CHOOSE(MATCH(CF$5,$B$10:$E$10,0),$B368,$C368,$D368,$E368)*CF$6+CF368*CF$7&lt;CF$2,CF$3*CF$4,0)</f>
        <v>0</v>
      </c>
      <c r="FZ368" s="0" t="n">
        <f aca="false">IF(CHOOSE(MATCH(CG$5,$B$10:$E$10,0),$B368,$C368,$D368,$E368)*CG$6+CG368*CG$7&lt;CG$2,CG$3*CG$4,0)</f>
        <v>0</v>
      </c>
      <c r="GA368" s="0" t="n">
        <f aca="false">IF(CHOOSE(MATCH(CH$5,$B$10:$E$10,0),$B368,$C368,$D368,$E368)*CH$6+CH368*CH$7&lt;CH$2,CH$3*CH$4,0)</f>
        <v>0</v>
      </c>
      <c r="GB368" s="0" t="n">
        <f aca="false">IF(CHOOSE(MATCH(CI$5,$B$10:$E$10,0),$B368,$C368,$D368,$E368)*CI$6+CI368*CI$7&lt;CI$2,CI$3*CI$4,0)</f>
        <v>0</v>
      </c>
      <c r="GC368" s="0" t="n">
        <f aca="false">IF(CHOOSE(MATCH(CJ$5,$B$10:$E$10,0),$B368,$C368,$D368,$E368)*CJ$6+CJ368*CJ$7&lt;CJ$2,CJ$3*CJ$4,0)</f>
        <v>0</v>
      </c>
      <c r="GD368" s="0" t="n">
        <f aca="false">IF(CHOOSE(MATCH(CK$5,$B$10:$E$10,0),$B368,$C368,$D368,$E368)*CK$6+CK368*CK$7&lt;CK$2,CK$3*CK$4,0)</f>
        <v>0</v>
      </c>
      <c r="GE368" s="0" t="n">
        <f aca="false">IF(CHOOSE(MATCH(CL$5,$B$10:$E$10,0),$B368,$C368,$D368,$E368)*CL$6+CL368*CL$7&lt;CL$2,CL$3*CL$4,0)</f>
        <v>0</v>
      </c>
      <c r="GF368" s="0" t="n">
        <f aca="false">IF(CHOOSE(MATCH(CM$5,$B$10:$E$10,0),$B368,$C368,$D368,$E368)*CM$6+CM368*CM$7&lt;CM$2,CM$3*CM$4,0)</f>
        <v>0</v>
      </c>
      <c r="GG368" s="0" t="n">
        <f aca="false">IF(CHOOSE(MATCH(CN$5,$B$10:$E$10,0),$B368,$C368,$D368,$E368)*CN$6+CN368*CN$7&lt;CN$2,CN$3*CN$4,0)</f>
        <v>0</v>
      </c>
      <c r="GH368" s="0" t="n">
        <f aca="false">IF(CHOOSE(MATCH(CO$5,$B$10:$E$10,0),$B368,$C368,$D368,$E368)*CO$6+CO368*CO$7&lt;CO$2,CO$3*CO$4,0)</f>
        <v>0</v>
      </c>
      <c r="GI368" s="0" t="n">
        <f aca="false">IF(CHOOSE(MATCH(CP$5,$B$10:$E$10,0),$B368,$C368,$D368,$E368)*CP$6+CP368*CP$7&lt;CP$2,CP$3*CP$4,0)</f>
        <v>0</v>
      </c>
      <c r="GJ368" s="0" t="n">
        <f aca="false">IF(CHOOSE(MATCH(CQ$5,$B$10:$E$10,0),$B368,$C368,$D368,$E368)*CQ$6+CQ368*CQ$7&lt;CQ$2,CQ$3*CQ$4,0)</f>
        <v>0</v>
      </c>
      <c r="GK368" s="0" t="n">
        <f aca="false">IF(CHOOSE(MATCH(CR$5,$B$10:$E$10,0),$B368,$C368,$D368,$E368)*CR$6+CR368*CR$7&lt;CR$2,CR$3*CR$4,0)</f>
        <v>0</v>
      </c>
      <c r="GL368" s="0" t="n">
        <f aca="false">IF(CHOOSE(MATCH(CS$5,$B$10:$E$10,0),$B368,$C368,$D368,$E368)*CS$6+CS368*CS$7&lt;CS$2,CS$3*CS$4,0)</f>
        <v>0</v>
      </c>
      <c r="GM368" s="0" t="n">
        <f aca="false">IF(CHOOSE(MATCH(CT$5,$B$10:$E$10,0),$B368,$C368,$D368,$E368)*CT$6+CT368*CT$7&lt;CT$2,CT$3*CT$4,0)</f>
        <v>0</v>
      </c>
      <c r="GN368" s="0" t="n">
        <f aca="false">IF(CHOOSE(MATCH(CU$5,$B$10:$E$10,0),$B368,$C368,$D368,$E368)*CU$6+CU368*CU$7&lt;CU$2,CU$3*CU$4,0)</f>
        <v>0</v>
      </c>
      <c r="GO368" s="0" t="n">
        <f aca="false">IF(CHOOSE(MATCH(CV$5,$B$10:$E$10,0),$B368,$C368,$D368,$E368)*CV$6+CV368*CV$7&lt;CV$2,CV$3*CV$4,0)</f>
        <v>0</v>
      </c>
      <c r="GP368" s="0" t="n">
        <f aca="false">IF(CHOOSE(MATCH(CW$5,$B$10:$E$10,0),$B368,$C368,$D368,$E368)*CW$6+CW368*CW$7&lt;CW$2,CW$3*CW$4,0)</f>
        <v>0</v>
      </c>
      <c r="GQ368" s="0" t="n">
        <f aca="false">IF(CHOOSE(MATCH(CX$5,$B$10:$E$10,0),$B368,$C368,$D368,$E368)*CX$6+CX368*CX$7&lt;CX$2,CX$3*CX$4,0)</f>
        <v>0</v>
      </c>
      <c r="GS368" s="0" t="n">
        <f aca="false">SUM(CZ368:GQ368)</f>
        <v>0</v>
      </c>
      <c r="GT368" s="0" t="n">
        <f aca="false">IF(GS368&gt;$GS$6,1,0)</f>
        <v>0</v>
      </c>
    </row>
    <row r="369" customFormat="false" ht="14" hidden="false" customHeight="false" outlineLevel="0" collapsed="false">
      <c r="A369" s="0" t="n">
        <v>359</v>
      </c>
      <c r="B369" s="0" t="n">
        <v>0.593567892170938</v>
      </c>
      <c r="C369" s="0" t="n">
        <v>0.422481026917128</v>
      </c>
      <c r="D369" s="0" t="n">
        <v>-1.5997014276921</v>
      </c>
      <c r="E369" s="0" t="n">
        <v>-0.683554322086106</v>
      </c>
      <c r="G369" s="0" t="n">
        <v>0.262822368313209</v>
      </c>
      <c r="H369" s="0" t="n">
        <v>-1.03239017335</v>
      </c>
      <c r="I369" s="0" t="n">
        <v>-0.819522938400041</v>
      </c>
      <c r="J369" s="0" t="n">
        <v>-1.48027993418509</v>
      </c>
      <c r="K369" s="0" t="n">
        <v>0.0776094566390384</v>
      </c>
      <c r="L369" s="0" t="n">
        <v>-1.41257714858511</v>
      </c>
      <c r="M369" s="0" t="n">
        <v>1.17973513624747</v>
      </c>
      <c r="N369" s="0" t="n">
        <v>1.31617298393394</v>
      </c>
      <c r="O369" s="0" t="n">
        <v>0.614484179095598</v>
      </c>
      <c r="P369" s="0" t="n">
        <v>-0.051620645535877</v>
      </c>
      <c r="Q369" s="0" t="n">
        <v>-0.523093603987945</v>
      </c>
      <c r="R369" s="0" t="n">
        <v>1.45182639244013</v>
      </c>
      <c r="S369" s="0" t="n">
        <v>-0.246938043346745</v>
      </c>
      <c r="T369" s="0" t="n">
        <v>0.110651399154449</v>
      </c>
      <c r="U369" s="0" t="n">
        <v>-2.15308318729512</v>
      </c>
      <c r="V369" s="0" t="n">
        <v>0.26052703105961</v>
      </c>
      <c r="W369" s="0" t="n">
        <v>-0.634097432339331</v>
      </c>
      <c r="X369" s="0" t="n">
        <v>-0.720021944289329</v>
      </c>
      <c r="Y369" s="0" t="n">
        <v>-0.518100478075212</v>
      </c>
      <c r="Z369" s="0" t="n">
        <v>-1.20892536870088</v>
      </c>
      <c r="AA369" s="0" t="n">
        <v>-0.657753389532445</v>
      </c>
      <c r="AB369" s="0" t="n">
        <v>0.779505171522032</v>
      </c>
      <c r="AC369" s="0" t="n">
        <v>0.862562501424691</v>
      </c>
      <c r="AD369" s="0" t="n">
        <v>-1.80478309630416</v>
      </c>
      <c r="AE369" s="0" t="n">
        <v>0.268289568339242</v>
      </c>
      <c r="AF369" s="0" t="n">
        <v>-1.1181646186742</v>
      </c>
      <c r="AG369" s="0" t="n">
        <v>-0.528450527781388</v>
      </c>
      <c r="AH369" s="0" t="n">
        <v>0.523971266375156</v>
      </c>
      <c r="AI369" s="0" t="n">
        <v>1.18496700451942</v>
      </c>
      <c r="AJ369" s="0" t="n">
        <v>-0.242445139519987</v>
      </c>
      <c r="AK369" s="0" t="n">
        <v>-0.117195213533705</v>
      </c>
      <c r="AL369" s="0" t="n">
        <v>-0.017787442629924</v>
      </c>
      <c r="AM369" s="0" t="n">
        <v>-0.808443019195693</v>
      </c>
      <c r="AN369" s="0" t="n">
        <v>1.10849668999435</v>
      </c>
      <c r="AO369" s="0" t="n">
        <v>-1.73865828401176</v>
      </c>
      <c r="AP369" s="0" t="n">
        <v>1.22189476314816</v>
      </c>
      <c r="AQ369" s="0" t="n">
        <v>-0.517575244884938</v>
      </c>
      <c r="AR369" s="0" t="n">
        <v>-0.0918885234568734</v>
      </c>
      <c r="AS369" s="0" t="n">
        <v>-0.102342028185376</v>
      </c>
      <c r="AT369" s="0" t="n">
        <v>-0.0211525730264839</v>
      </c>
      <c r="AU369" s="0" t="n">
        <v>-0.0872034888743656</v>
      </c>
      <c r="AV369" s="0" t="n">
        <v>-0.14806687431701</v>
      </c>
      <c r="AW369" s="0" t="n">
        <v>2.64713889919221</v>
      </c>
      <c r="AX369" s="0" t="n">
        <v>1.09963139038882</v>
      </c>
      <c r="AY369" s="0" t="n">
        <v>-0.76763853940065</v>
      </c>
      <c r="AZ369" s="0" t="n">
        <v>-1.38132236315869</v>
      </c>
      <c r="BA369" s="0" t="n">
        <v>0.633069703326328</v>
      </c>
      <c r="BB369" s="0" t="n">
        <v>-0.159833462021197</v>
      </c>
      <c r="BC369" s="0" t="n">
        <v>0.596381823925185</v>
      </c>
      <c r="BD369" s="0" t="n">
        <v>-1.26192389870994</v>
      </c>
      <c r="BE369" s="0" t="n">
        <v>0.0507020558870863</v>
      </c>
      <c r="BF369" s="0" t="n">
        <v>-0.640281996311387</v>
      </c>
      <c r="BG369" s="0" t="n">
        <v>0.280363110505277</v>
      </c>
      <c r="BH369" s="0" t="n">
        <v>0.564243691769661</v>
      </c>
      <c r="BI369" s="0" t="n">
        <v>1.03343381852028</v>
      </c>
      <c r="BJ369" s="0" t="n">
        <v>1.31835804495495</v>
      </c>
      <c r="BK369" s="0" t="n">
        <v>-0.142886165122036</v>
      </c>
      <c r="BL369" s="0" t="n">
        <v>1.34888523461996</v>
      </c>
      <c r="BM369" s="0" t="n">
        <v>-0.983941390586551</v>
      </c>
      <c r="BN369" s="0" t="n">
        <v>-0.62607341533294</v>
      </c>
      <c r="BO369" s="0" t="n">
        <v>-0.215429736272199</v>
      </c>
      <c r="BP369" s="0" t="n">
        <v>-2.49736331170425</v>
      </c>
      <c r="BQ369" s="0" t="n">
        <v>-0.319816990668187</v>
      </c>
      <c r="BR369" s="0" t="n">
        <v>0.158515831572004</v>
      </c>
      <c r="BS369" s="0" t="n">
        <v>-0.122435039884294</v>
      </c>
      <c r="BT369" s="0" t="n">
        <v>1.44029399962164</v>
      </c>
      <c r="BU369" s="0" t="n">
        <v>-1.34774836624274</v>
      </c>
      <c r="BV369" s="0" t="n">
        <v>-0.419535126638948</v>
      </c>
      <c r="BW369" s="0" t="n">
        <v>-0.291440755972872</v>
      </c>
      <c r="BX369" s="0" t="n">
        <v>-0.463558080809889</v>
      </c>
      <c r="BY369" s="0" t="n">
        <v>-0.27400346880313</v>
      </c>
      <c r="BZ369" s="0" t="n">
        <v>0.488748810312245</v>
      </c>
      <c r="CA369" s="0" t="n">
        <v>-0.391875119021279</v>
      </c>
      <c r="CB369" s="0" t="n">
        <v>-1.96954715647735</v>
      </c>
      <c r="CC369" s="0" t="n">
        <v>0.340335191140184</v>
      </c>
      <c r="CD369" s="0" t="n">
        <v>0.141805003295303</v>
      </c>
      <c r="CE369" s="0" t="n">
        <v>-1.79742528416682</v>
      </c>
      <c r="CF369" s="0" t="n">
        <v>1.06298330138088</v>
      </c>
      <c r="CG369" s="0" t="n">
        <v>-1.3008661881031</v>
      </c>
      <c r="CH369" s="0" t="n">
        <v>-0.413527914133738</v>
      </c>
      <c r="CI369" s="0" t="n">
        <v>-2.07457560463808</v>
      </c>
      <c r="CJ369" s="0" t="n">
        <v>-0.387253749067895</v>
      </c>
      <c r="CK369" s="0" t="n">
        <v>1.93260348169133</v>
      </c>
      <c r="CL369" s="0" t="n">
        <v>0.242918076764909</v>
      </c>
      <c r="CM369" s="0" t="n">
        <v>0.600132352701621</v>
      </c>
      <c r="CN369" s="0" t="n">
        <v>-0.260288288700394</v>
      </c>
      <c r="CO369" s="0" t="n">
        <v>0.0927343535295222</v>
      </c>
      <c r="CP369" s="0" t="n">
        <v>-1.06567995317164</v>
      </c>
      <c r="CQ369" s="0" t="n">
        <v>-0.567206370760687</v>
      </c>
      <c r="CR369" s="0" t="n">
        <v>-0.341633494826965</v>
      </c>
      <c r="CS369" s="0" t="n">
        <v>1.48972958413651</v>
      </c>
      <c r="CT369" s="0" t="n">
        <v>-0.46620016291854</v>
      </c>
      <c r="CU369" s="0" t="n">
        <v>1.10257587948581</v>
      </c>
      <c r="CV369" s="0" t="n">
        <v>0.529419139638776</v>
      </c>
      <c r="CW369" s="0" t="n">
        <v>-0.0543025180377299</v>
      </c>
      <c r="CX369" s="0" t="n">
        <v>0.514778548676986</v>
      </c>
      <c r="CZ369" s="0" t="n">
        <f aca="false">IF(CHOOSE(MATCH(G$5,$B$10:$E$10,0),$B369,$C369,$D369,$E369)*G$6+G369*G$7&lt;G$2,G$3*G$4,0)</f>
        <v>0</v>
      </c>
      <c r="DA369" s="0" t="n">
        <f aca="false">IF(CHOOSE(MATCH(H$5,$B$10:$E$10,0),$B369,$C369,$D369,$E369)*H$6+H369*H$7&lt;H$2,H$3*H$4,0)</f>
        <v>0</v>
      </c>
      <c r="DB369" s="0" t="n">
        <f aca="false">IF(CHOOSE(MATCH(I$5,$B$10:$E$10,0),$B369,$C369,$D369,$E369)*I$6+I369*I$7&lt;I$2,I$3*I$4,0)</f>
        <v>0</v>
      </c>
      <c r="DC369" s="0" t="n">
        <f aca="false">IF(CHOOSE(MATCH(J$5,$B$10:$E$10,0),$B369,$C369,$D369,$E369)*J$6+J369*J$7&lt;J$2,J$3*J$4,0)</f>
        <v>0</v>
      </c>
      <c r="DD369" s="0" t="n">
        <f aca="false">IF(CHOOSE(MATCH(K$5,$B$10:$E$10,0),$B369,$C369,$D369,$E369)*K$6+K369*K$7&lt;K$2,K$3*K$4,0)</f>
        <v>0</v>
      </c>
      <c r="DE369" s="0" t="n">
        <f aca="false">IF(CHOOSE(MATCH(L$5,$B$10:$E$10,0),$B369,$C369,$D369,$E369)*L$6+L369*L$7&lt;L$2,L$3*L$4,0)</f>
        <v>0</v>
      </c>
      <c r="DF369" s="0" t="n">
        <f aca="false">IF(CHOOSE(MATCH(M$5,$B$10:$E$10,0),$B369,$C369,$D369,$E369)*M$6+M369*M$7&lt;M$2,M$3*M$4,0)</f>
        <v>0</v>
      </c>
      <c r="DG369" s="0" t="n">
        <f aca="false">IF(CHOOSE(MATCH(N$5,$B$10:$E$10,0),$B369,$C369,$D369,$E369)*N$6+N369*N$7&lt;N$2,N$3*N$4,0)</f>
        <v>0</v>
      </c>
      <c r="DH369" s="0" t="n">
        <f aca="false">IF(CHOOSE(MATCH(O$5,$B$10:$E$10,0),$B369,$C369,$D369,$E369)*O$6+O369*O$7&lt;O$2,O$3*O$4,0)</f>
        <v>0</v>
      </c>
      <c r="DI369" s="0" t="n">
        <f aca="false">IF(CHOOSE(MATCH(P$5,$B$10:$E$10,0),$B369,$C369,$D369,$E369)*P$6+P369*P$7&lt;P$2,P$3*P$4,0)</f>
        <v>0</v>
      </c>
      <c r="DJ369" s="0" t="n">
        <f aca="false">IF(CHOOSE(MATCH(Q$5,$B$10:$E$10,0),$B369,$C369,$D369,$E369)*Q$6+Q369*Q$7&lt;Q$2,Q$3*Q$4,0)</f>
        <v>0</v>
      </c>
      <c r="DK369" s="0" t="n">
        <f aca="false">IF(CHOOSE(MATCH(R$5,$B$10:$E$10,0),$B369,$C369,$D369,$E369)*R$6+R369*R$7&lt;R$2,R$3*R$4,0)</f>
        <v>0</v>
      </c>
      <c r="DL369" s="0" t="n">
        <f aca="false">IF(CHOOSE(MATCH(S$5,$B$10:$E$10,0),$B369,$C369,$D369,$E369)*S$6+S369*S$7&lt;S$2,S$3*S$4,0)</f>
        <v>0</v>
      </c>
      <c r="DM369" s="0" t="n">
        <f aca="false">IF(CHOOSE(MATCH(T$5,$B$10:$E$10,0),$B369,$C369,$D369,$E369)*T$6+T369*T$7&lt;T$2,T$3*T$4,0)</f>
        <v>0</v>
      </c>
      <c r="DN369" s="0" t="n">
        <f aca="false">IF(CHOOSE(MATCH(U$5,$B$10:$E$10,0),$B369,$C369,$D369,$E369)*U$6+U369*U$7&lt;U$2,U$3*U$4,0)</f>
        <v>0</v>
      </c>
      <c r="DO369" s="0" t="n">
        <f aca="false">IF(CHOOSE(MATCH(V$5,$B$10:$E$10,0),$B369,$C369,$D369,$E369)*V$6+V369*V$7&lt;V$2,V$3*V$4,0)</f>
        <v>0</v>
      </c>
      <c r="DP369" s="0" t="n">
        <f aca="false">IF(CHOOSE(MATCH(W$5,$B$10:$E$10,0),$B369,$C369,$D369,$E369)*W$6+W369*W$7&lt;W$2,W$3*W$4,0)</f>
        <v>0</v>
      </c>
      <c r="DQ369" s="0" t="n">
        <f aca="false">IF(CHOOSE(MATCH(X$5,$B$10:$E$10,0),$B369,$C369,$D369,$E369)*X$6+X369*X$7&lt;X$2,X$3*X$4,0)</f>
        <v>0</v>
      </c>
      <c r="DR369" s="0" t="n">
        <f aca="false">IF(CHOOSE(MATCH(Y$5,$B$10:$E$10,0),$B369,$C369,$D369,$E369)*Y$6+Y369*Y$7&lt;Y$2,Y$3*Y$4,0)</f>
        <v>0</v>
      </c>
      <c r="DS369" s="0" t="n">
        <f aca="false">IF(CHOOSE(MATCH(Z$5,$B$10:$E$10,0),$B369,$C369,$D369,$E369)*Z$6+Z369*Z$7&lt;Z$2,Z$3*Z$4,0)</f>
        <v>0</v>
      </c>
      <c r="DT369" s="0" t="n">
        <f aca="false">IF(CHOOSE(MATCH(AA$5,$B$10:$E$10,0),$B369,$C369,$D369,$E369)*AA$6+AA369*AA$7&lt;AA$2,AA$3*AA$4,0)</f>
        <v>0</v>
      </c>
      <c r="DU369" s="0" t="n">
        <f aca="false">IF(CHOOSE(MATCH(AB$5,$B$10:$E$10,0),$B369,$C369,$D369,$E369)*AB$6+AB369*AB$7&lt;AB$2,AB$3*AB$4,0)</f>
        <v>0</v>
      </c>
      <c r="DV369" s="0" t="n">
        <f aca="false">IF(CHOOSE(MATCH(AC$5,$B$10:$E$10,0),$B369,$C369,$D369,$E369)*AC$6+AC369*AC$7&lt;AC$2,AC$3*AC$4,0)</f>
        <v>0</v>
      </c>
      <c r="DW369" s="0" t="n">
        <f aca="false">IF(CHOOSE(MATCH(AD$5,$B$10:$E$10,0),$B369,$C369,$D369,$E369)*AD$6+AD369*AD$7&lt;AD$2,AD$3*AD$4,0)</f>
        <v>0</v>
      </c>
      <c r="DX369" s="0" t="n">
        <f aca="false">IF(CHOOSE(MATCH(AE$5,$B$10:$E$10,0),$B369,$C369,$D369,$E369)*AE$6+AE369*AE$7&lt;AE$2,AE$3*AE$4,0)</f>
        <v>0</v>
      </c>
      <c r="DY369" s="0" t="n">
        <f aca="false">IF(CHOOSE(MATCH(AF$5,$B$10:$E$10,0),$B369,$C369,$D369,$E369)*AF$6+AF369*AF$7&lt;AF$2,AF$3*AF$4,0)</f>
        <v>0</v>
      </c>
      <c r="DZ369" s="0" t="n">
        <f aca="false">IF(CHOOSE(MATCH(AG$5,$B$10:$E$10,0),$B369,$C369,$D369,$E369)*AG$6+AG369*AG$7&lt;AG$2,AG$3*AG$4,0)</f>
        <v>0</v>
      </c>
      <c r="EA369" s="0" t="n">
        <f aca="false">IF(CHOOSE(MATCH(AH$5,$B$10:$E$10,0),$B369,$C369,$D369,$E369)*AH$6+AH369*AH$7&lt;AH$2,AH$3*AH$4,0)</f>
        <v>0</v>
      </c>
      <c r="EB369" s="0" t="n">
        <f aca="false">IF(CHOOSE(MATCH(AI$5,$B$10:$E$10,0),$B369,$C369,$D369,$E369)*AI$6+AI369*AI$7&lt;AI$2,AI$3*AI$4,0)</f>
        <v>0</v>
      </c>
      <c r="EC369" s="0" t="n">
        <f aca="false">IF(CHOOSE(MATCH(AJ$5,$B$10:$E$10,0),$B369,$C369,$D369,$E369)*AJ$6+AJ369*AJ$7&lt;AJ$2,AJ$3*AJ$4,0)</f>
        <v>0</v>
      </c>
      <c r="ED369" s="0" t="n">
        <f aca="false">IF(CHOOSE(MATCH(AK$5,$B$10:$E$10,0),$B369,$C369,$D369,$E369)*AK$6+AK369*AK$7&lt;AK$2,AK$3*AK$4,0)</f>
        <v>0</v>
      </c>
      <c r="EE369" s="0" t="n">
        <f aca="false">IF(CHOOSE(MATCH(AL$5,$B$10:$E$10,0),$B369,$C369,$D369,$E369)*AL$6+AL369*AL$7&lt;AL$2,AL$3*AL$4,0)</f>
        <v>0</v>
      </c>
      <c r="EF369" s="0" t="n">
        <f aca="false">IF(CHOOSE(MATCH(AM$5,$B$10:$E$10,0),$B369,$C369,$D369,$E369)*AM$6+AM369*AM$7&lt;AM$2,AM$3*AM$4,0)</f>
        <v>0</v>
      </c>
      <c r="EG369" s="0" t="n">
        <f aca="false">IF(CHOOSE(MATCH(AN$5,$B$10:$E$10,0),$B369,$C369,$D369,$E369)*AN$6+AN369*AN$7&lt;AN$2,AN$3*AN$4,0)</f>
        <v>0</v>
      </c>
      <c r="EH369" s="0" t="n">
        <f aca="false">IF(CHOOSE(MATCH(AO$5,$B$10:$E$10,0),$B369,$C369,$D369,$E369)*AO$6+AO369*AO$7&lt;AO$2,AO$3*AO$4,0)</f>
        <v>0</v>
      </c>
      <c r="EI369" s="0" t="n">
        <f aca="false">IF(CHOOSE(MATCH(AP$5,$B$10:$E$10,0),$B369,$C369,$D369,$E369)*AP$6+AP369*AP$7&lt;AP$2,AP$3*AP$4,0)</f>
        <v>0</v>
      </c>
      <c r="EJ369" s="0" t="n">
        <f aca="false">IF(CHOOSE(MATCH(AQ$5,$B$10:$E$10,0),$B369,$C369,$D369,$E369)*AQ$6+AQ369*AQ$7&lt;AQ$2,AQ$3*AQ$4,0)</f>
        <v>0</v>
      </c>
      <c r="EK369" s="0" t="n">
        <f aca="false">IF(CHOOSE(MATCH(AR$5,$B$10:$E$10,0),$B369,$C369,$D369,$E369)*AR$6+AR369*AR$7&lt;AR$2,AR$3*AR$4,0)</f>
        <v>0</v>
      </c>
      <c r="EL369" s="0" t="n">
        <f aca="false">IF(CHOOSE(MATCH(AS$5,$B$10:$E$10,0),$B369,$C369,$D369,$E369)*AS$6+AS369*AS$7&lt;AS$2,AS$3*AS$4,0)</f>
        <v>0</v>
      </c>
      <c r="EM369" s="0" t="n">
        <f aca="false">IF(CHOOSE(MATCH(AT$5,$B$10:$E$10,0),$B369,$C369,$D369,$E369)*AT$6+AT369*AT$7&lt;AT$2,AT$3*AT$4,0)</f>
        <v>0</v>
      </c>
      <c r="EN369" s="0" t="n">
        <f aca="false">IF(CHOOSE(MATCH(AU$5,$B$10:$E$10,0),$B369,$C369,$D369,$E369)*AU$6+AU369*AU$7&lt;AU$2,AU$3*AU$4,0)</f>
        <v>0</v>
      </c>
      <c r="EO369" s="0" t="n">
        <f aca="false">IF(CHOOSE(MATCH(AV$5,$B$10:$E$10,0),$B369,$C369,$D369,$E369)*AV$6+AV369*AV$7&lt;AV$2,AV$3*AV$4,0)</f>
        <v>0</v>
      </c>
      <c r="EP369" s="0" t="n">
        <f aca="false">IF(CHOOSE(MATCH(AW$5,$B$10:$E$10,0),$B369,$C369,$D369,$E369)*AW$6+AW369*AW$7&lt;AW$2,AW$3*AW$4,0)</f>
        <v>0</v>
      </c>
      <c r="EQ369" s="0" t="n">
        <f aca="false">IF(CHOOSE(MATCH(AX$5,$B$10:$E$10,0),$B369,$C369,$D369,$E369)*AX$6+AX369*AX$7&lt;AX$2,AX$3*AX$4,0)</f>
        <v>0</v>
      </c>
      <c r="ER369" s="0" t="n">
        <f aca="false">IF(CHOOSE(MATCH(AY$5,$B$10:$E$10,0),$B369,$C369,$D369,$E369)*AY$6+AY369*AY$7&lt;AY$2,AY$3*AY$4,0)</f>
        <v>0</v>
      </c>
      <c r="ES369" s="0" t="n">
        <f aca="false">IF(CHOOSE(MATCH(AZ$5,$B$10:$E$10,0),$B369,$C369,$D369,$E369)*AZ$6+AZ369*AZ$7&lt;AZ$2,AZ$3*AZ$4,0)</f>
        <v>0</v>
      </c>
      <c r="ET369" s="0" t="n">
        <f aca="false">IF(CHOOSE(MATCH(BA$5,$B$10:$E$10,0),$B369,$C369,$D369,$E369)*BA$6+BA369*BA$7&lt;BA$2,BA$3*BA$4,0)</f>
        <v>0</v>
      </c>
      <c r="EU369" s="0" t="n">
        <f aca="false">IF(CHOOSE(MATCH(BB$5,$B$10:$E$10,0),$B369,$C369,$D369,$E369)*BB$6+BB369*BB$7&lt;BB$2,BB$3*BB$4,0)</f>
        <v>0</v>
      </c>
      <c r="EV369" s="0" t="n">
        <f aca="false">IF(CHOOSE(MATCH(BC$5,$B$10:$E$10,0),$B369,$C369,$D369,$E369)*BC$6+BC369*BC$7&lt;BC$2,BC$3*BC$4,0)</f>
        <v>0</v>
      </c>
      <c r="EW369" s="0" t="n">
        <f aca="false">IF(CHOOSE(MATCH(BD$5,$B$10:$E$10,0),$B369,$C369,$D369,$E369)*BD$6+BD369*BD$7&lt;BD$2,BD$3*BD$4,0)</f>
        <v>0</v>
      </c>
      <c r="EX369" s="0" t="n">
        <f aca="false">IF(CHOOSE(MATCH(BE$5,$B$10:$E$10,0),$B369,$C369,$D369,$E369)*BE$6+BE369*BE$7&lt;BE$2,BE$3*BE$4,0)</f>
        <v>0</v>
      </c>
      <c r="EY369" s="0" t="n">
        <f aca="false">IF(CHOOSE(MATCH(BF$5,$B$10:$E$10,0),$B369,$C369,$D369,$E369)*BF$6+BF369*BF$7&lt;BF$2,BF$3*BF$4,0)</f>
        <v>0</v>
      </c>
      <c r="EZ369" s="0" t="n">
        <f aca="false">IF(CHOOSE(MATCH(BG$5,$B$10:$E$10,0),$B369,$C369,$D369,$E369)*BG$6+BG369*BG$7&lt;BG$2,BG$3*BG$4,0)</f>
        <v>0</v>
      </c>
      <c r="FA369" s="0" t="n">
        <f aca="false">IF(CHOOSE(MATCH(BH$5,$B$10:$E$10,0),$B369,$C369,$D369,$E369)*BH$6+BH369*BH$7&lt;BH$2,BH$3*BH$4,0)</f>
        <v>0</v>
      </c>
      <c r="FB369" s="0" t="n">
        <f aca="false">IF(CHOOSE(MATCH(BI$5,$B$10:$E$10,0),$B369,$C369,$D369,$E369)*BI$6+BI369*BI$7&lt;BI$2,BI$3*BI$4,0)</f>
        <v>0</v>
      </c>
      <c r="FC369" s="0" t="n">
        <f aca="false">IF(CHOOSE(MATCH(BJ$5,$B$10:$E$10,0),$B369,$C369,$D369,$E369)*BJ$6+BJ369*BJ$7&lt;BJ$2,BJ$3*BJ$4,0)</f>
        <v>0</v>
      </c>
      <c r="FD369" s="0" t="n">
        <f aca="false">IF(CHOOSE(MATCH(BK$5,$B$10:$E$10,0),$B369,$C369,$D369,$E369)*BK$6+BK369*BK$7&lt;BK$2,BK$3*BK$4,0)</f>
        <v>0</v>
      </c>
      <c r="FE369" s="0" t="n">
        <f aca="false">IF(CHOOSE(MATCH(BL$5,$B$10:$E$10,0),$B369,$C369,$D369,$E369)*BL$6+BL369*BL$7&lt;BL$2,BL$3*BL$4,0)</f>
        <v>0</v>
      </c>
      <c r="FF369" s="0" t="n">
        <f aca="false">IF(CHOOSE(MATCH(BM$5,$B$10:$E$10,0),$B369,$C369,$D369,$E369)*BM$6+BM369*BM$7&lt;BM$2,BM$3*BM$4,0)</f>
        <v>0</v>
      </c>
      <c r="FG369" s="0" t="n">
        <f aca="false">IF(CHOOSE(MATCH(BN$5,$B$10:$E$10,0),$B369,$C369,$D369,$E369)*BN$6+BN369*BN$7&lt;BN$2,BN$3*BN$4,0)</f>
        <v>0</v>
      </c>
      <c r="FH369" s="0" t="n">
        <f aca="false">IF(CHOOSE(MATCH(BO$5,$B$10:$E$10,0),$B369,$C369,$D369,$E369)*BO$6+BO369*BO$7&lt;BO$2,BO$3*BO$4,0)</f>
        <v>0</v>
      </c>
      <c r="FI369" s="0" t="n">
        <f aca="false">IF(CHOOSE(MATCH(BP$5,$B$10:$E$10,0),$B369,$C369,$D369,$E369)*BP$6+BP369*BP$7&lt;BP$2,BP$3*BP$4,0)</f>
        <v>12.5</v>
      </c>
      <c r="FJ369" s="0" t="n">
        <f aca="false">IF(CHOOSE(MATCH(BQ$5,$B$10:$E$10,0),$B369,$C369,$D369,$E369)*BQ$6+BQ369*BQ$7&lt;BQ$2,BQ$3*BQ$4,0)</f>
        <v>0</v>
      </c>
      <c r="FK369" s="0" t="n">
        <f aca="false">IF(CHOOSE(MATCH(BR$5,$B$10:$E$10,0),$B369,$C369,$D369,$E369)*BR$6+BR369*BR$7&lt;BR$2,BR$3*BR$4,0)</f>
        <v>0</v>
      </c>
      <c r="FL369" s="0" t="n">
        <f aca="false">IF(CHOOSE(MATCH(BS$5,$B$10:$E$10,0),$B369,$C369,$D369,$E369)*BS$6+BS369*BS$7&lt;BS$2,BS$3*BS$4,0)</f>
        <v>0</v>
      </c>
      <c r="FM369" s="0" t="n">
        <f aca="false">IF(CHOOSE(MATCH(BT$5,$B$10:$E$10,0),$B369,$C369,$D369,$E369)*BT$6+BT369*BT$7&lt;BT$2,BT$3*BT$4,0)</f>
        <v>0</v>
      </c>
      <c r="FN369" s="0" t="n">
        <f aca="false">IF(CHOOSE(MATCH(BU$5,$B$10:$E$10,0),$B369,$C369,$D369,$E369)*BU$6+BU369*BU$7&lt;BU$2,BU$3*BU$4,0)</f>
        <v>0</v>
      </c>
      <c r="FO369" s="0" t="n">
        <f aca="false">IF(CHOOSE(MATCH(BV$5,$B$10:$E$10,0),$B369,$C369,$D369,$E369)*BV$6+BV369*BV$7&lt;BV$2,BV$3*BV$4,0)</f>
        <v>0</v>
      </c>
      <c r="FP369" s="0" t="n">
        <f aca="false">IF(CHOOSE(MATCH(BW$5,$B$10:$E$10,0),$B369,$C369,$D369,$E369)*BW$6+BW369*BW$7&lt;BW$2,BW$3*BW$4,0)</f>
        <v>0</v>
      </c>
      <c r="FQ369" s="0" t="n">
        <f aca="false">IF(CHOOSE(MATCH(BX$5,$B$10:$E$10,0),$B369,$C369,$D369,$E369)*BX$6+BX369*BX$7&lt;BX$2,BX$3*BX$4,0)</f>
        <v>0</v>
      </c>
      <c r="FR369" s="0" t="n">
        <f aca="false">IF(CHOOSE(MATCH(BY$5,$B$10:$E$10,0),$B369,$C369,$D369,$E369)*BY$6+BY369*BY$7&lt;BY$2,BY$3*BY$4,0)</f>
        <v>0</v>
      </c>
      <c r="FS369" s="0" t="n">
        <f aca="false">IF(CHOOSE(MATCH(BZ$5,$B$10:$E$10,0),$B369,$C369,$D369,$E369)*BZ$6+BZ369*BZ$7&lt;BZ$2,BZ$3*BZ$4,0)</f>
        <v>0</v>
      </c>
      <c r="FT369" s="0" t="n">
        <f aca="false">IF(CHOOSE(MATCH(CA$5,$B$10:$E$10,0),$B369,$C369,$D369,$E369)*CA$6+CA369*CA$7&lt;CA$2,CA$3*CA$4,0)</f>
        <v>0</v>
      </c>
      <c r="FU369" s="0" t="n">
        <f aca="false">IF(CHOOSE(MATCH(CB$5,$B$10:$E$10,0),$B369,$C369,$D369,$E369)*CB$6+CB369*CB$7&lt;CB$2,CB$3*CB$4,0)</f>
        <v>12.5</v>
      </c>
      <c r="FV369" s="0" t="n">
        <f aca="false">IF(CHOOSE(MATCH(CC$5,$B$10:$E$10,0),$B369,$C369,$D369,$E369)*CC$6+CC369*CC$7&lt;CC$2,CC$3*CC$4,0)</f>
        <v>0</v>
      </c>
      <c r="FW369" s="0" t="n">
        <f aca="false">IF(CHOOSE(MATCH(CD$5,$B$10:$E$10,0),$B369,$C369,$D369,$E369)*CD$6+CD369*CD$7&lt;CD$2,CD$3*CD$4,0)</f>
        <v>0</v>
      </c>
      <c r="FX369" s="0" t="n">
        <f aca="false">IF(CHOOSE(MATCH(CE$5,$B$10:$E$10,0),$B369,$C369,$D369,$E369)*CE$6+CE369*CE$7&lt;CE$2,CE$3*CE$4,0)</f>
        <v>0</v>
      </c>
      <c r="FY369" s="0" t="n">
        <f aca="false">IF(CHOOSE(MATCH(CF$5,$B$10:$E$10,0),$B369,$C369,$D369,$E369)*CF$6+CF369*CF$7&lt;CF$2,CF$3*CF$4,0)</f>
        <v>0</v>
      </c>
      <c r="FZ369" s="0" t="n">
        <f aca="false">IF(CHOOSE(MATCH(CG$5,$B$10:$E$10,0),$B369,$C369,$D369,$E369)*CG$6+CG369*CG$7&lt;CG$2,CG$3*CG$4,0)</f>
        <v>0</v>
      </c>
      <c r="GA369" s="0" t="n">
        <f aca="false">IF(CHOOSE(MATCH(CH$5,$B$10:$E$10,0),$B369,$C369,$D369,$E369)*CH$6+CH369*CH$7&lt;CH$2,CH$3*CH$4,0)</f>
        <v>0</v>
      </c>
      <c r="GB369" s="0" t="n">
        <f aca="false">IF(CHOOSE(MATCH(CI$5,$B$10:$E$10,0),$B369,$C369,$D369,$E369)*CI$6+CI369*CI$7&lt;CI$2,CI$3*CI$4,0)</f>
        <v>0.5</v>
      </c>
      <c r="GC369" s="0" t="n">
        <f aca="false">IF(CHOOSE(MATCH(CJ$5,$B$10:$E$10,0),$B369,$C369,$D369,$E369)*CJ$6+CJ369*CJ$7&lt;CJ$2,CJ$3*CJ$4,0)</f>
        <v>0</v>
      </c>
      <c r="GD369" s="0" t="n">
        <f aca="false">IF(CHOOSE(MATCH(CK$5,$B$10:$E$10,0),$B369,$C369,$D369,$E369)*CK$6+CK369*CK$7&lt;CK$2,CK$3*CK$4,0)</f>
        <v>0</v>
      </c>
      <c r="GE369" s="0" t="n">
        <f aca="false">IF(CHOOSE(MATCH(CL$5,$B$10:$E$10,0),$B369,$C369,$D369,$E369)*CL$6+CL369*CL$7&lt;CL$2,CL$3*CL$4,0)</f>
        <v>0</v>
      </c>
      <c r="GF369" s="0" t="n">
        <f aca="false">IF(CHOOSE(MATCH(CM$5,$B$10:$E$10,0),$B369,$C369,$D369,$E369)*CM$6+CM369*CM$7&lt;CM$2,CM$3*CM$4,0)</f>
        <v>0</v>
      </c>
      <c r="GG369" s="0" t="n">
        <f aca="false">IF(CHOOSE(MATCH(CN$5,$B$10:$E$10,0),$B369,$C369,$D369,$E369)*CN$6+CN369*CN$7&lt;CN$2,CN$3*CN$4,0)</f>
        <v>0</v>
      </c>
      <c r="GH369" s="0" t="n">
        <f aca="false">IF(CHOOSE(MATCH(CO$5,$B$10:$E$10,0),$B369,$C369,$D369,$E369)*CO$6+CO369*CO$7&lt;CO$2,CO$3*CO$4,0)</f>
        <v>0</v>
      </c>
      <c r="GI369" s="0" t="n">
        <f aca="false">IF(CHOOSE(MATCH(CP$5,$B$10:$E$10,0),$B369,$C369,$D369,$E369)*CP$6+CP369*CP$7&lt;CP$2,CP$3*CP$4,0)</f>
        <v>0</v>
      </c>
      <c r="GJ369" s="0" t="n">
        <f aca="false">IF(CHOOSE(MATCH(CQ$5,$B$10:$E$10,0),$B369,$C369,$D369,$E369)*CQ$6+CQ369*CQ$7&lt;CQ$2,CQ$3*CQ$4,0)</f>
        <v>0</v>
      </c>
      <c r="GK369" s="0" t="n">
        <f aca="false">IF(CHOOSE(MATCH(CR$5,$B$10:$E$10,0),$B369,$C369,$D369,$E369)*CR$6+CR369*CR$7&lt;CR$2,CR$3*CR$4,0)</f>
        <v>0</v>
      </c>
      <c r="GL369" s="0" t="n">
        <f aca="false">IF(CHOOSE(MATCH(CS$5,$B$10:$E$10,0),$B369,$C369,$D369,$E369)*CS$6+CS369*CS$7&lt;CS$2,CS$3*CS$4,0)</f>
        <v>0</v>
      </c>
      <c r="GM369" s="0" t="n">
        <f aca="false">IF(CHOOSE(MATCH(CT$5,$B$10:$E$10,0),$B369,$C369,$D369,$E369)*CT$6+CT369*CT$7&lt;CT$2,CT$3*CT$4,0)</f>
        <v>0</v>
      </c>
      <c r="GN369" s="0" t="n">
        <f aca="false">IF(CHOOSE(MATCH(CU$5,$B$10:$E$10,0),$B369,$C369,$D369,$E369)*CU$6+CU369*CU$7&lt;CU$2,CU$3*CU$4,0)</f>
        <v>0</v>
      </c>
      <c r="GO369" s="0" t="n">
        <f aca="false">IF(CHOOSE(MATCH(CV$5,$B$10:$E$10,0),$B369,$C369,$D369,$E369)*CV$6+CV369*CV$7&lt;CV$2,CV$3*CV$4,0)</f>
        <v>0</v>
      </c>
      <c r="GP369" s="0" t="n">
        <f aca="false">IF(CHOOSE(MATCH(CW$5,$B$10:$E$10,0),$B369,$C369,$D369,$E369)*CW$6+CW369*CW$7&lt;CW$2,CW$3*CW$4,0)</f>
        <v>0</v>
      </c>
      <c r="GQ369" s="0" t="n">
        <f aca="false">IF(CHOOSE(MATCH(CX$5,$B$10:$E$10,0),$B369,$C369,$D369,$E369)*CX$6+CX369*CX$7&lt;CX$2,CX$3*CX$4,0)</f>
        <v>0</v>
      </c>
      <c r="GS369" s="0" t="n">
        <f aca="false">SUM(CZ369:GQ369)</f>
        <v>25.5</v>
      </c>
      <c r="GT369" s="0" t="n">
        <f aca="false">IF(GS369&gt;$GS$6,1,0)</f>
        <v>0</v>
      </c>
    </row>
    <row r="370" customFormat="false" ht="14" hidden="false" customHeight="false" outlineLevel="0" collapsed="false">
      <c r="A370" s="0" t="n">
        <v>360</v>
      </c>
      <c r="B370" s="0" t="n">
        <v>0.955901855410228</v>
      </c>
      <c r="C370" s="0" t="n">
        <v>0.752695788055433</v>
      </c>
      <c r="D370" s="0" t="n">
        <v>-0.823480815104736</v>
      </c>
      <c r="E370" s="0" t="n">
        <v>0.230398819736412</v>
      </c>
      <c r="G370" s="0" t="n">
        <v>0.435376250607078</v>
      </c>
      <c r="H370" s="0" t="n">
        <v>0.152012944454327</v>
      </c>
      <c r="I370" s="0" t="n">
        <v>1.29147338157054</v>
      </c>
      <c r="J370" s="0" t="n">
        <v>-2.39675500779413</v>
      </c>
      <c r="K370" s="0" t="n">
        <v>-0.681300207361346</v>
      </c>
      <c r="L370" s="0" t="n">
        <v>-0.0021032064978499</v>
      </c>
      <c r="M370" s="0" t="n">
        <v>-0.275354068435263</v>
      </c>
      <c r="N370" s="0" t="n">
        <v>0.272177658189321</v>
      </c>
      <c r="O370" s="0" t="n">
        <v>-0.562361037736991</v>
      </c>
      <c r="P370" s="0" t="n">
        <v>0.678023752698209</v>
      </c>
      <c r="Q370" s="0" t="n">
        <v>1.26515260490123</v>
      </c>
      <c r="R370" s="0" t="n">
        <v>-0.846252987685148</v>
      </c>
      <c r="S370" s="0" t="n">
        <v>0.0255147369898623</v>
      </c>
      <c r="T370" s="0" t="n">
        <v>-1.16724777399213</v>
      </c>
      <c r="U370" s="0" t="n">
        <v>0.16525973478565</v>
      </c>
      <c r="V370" s="0" t="n">
        <v>-1.02719013739261</v>
      </c>
      <c r="W370" s="0" t="n">
        <v>1.1562815416255</v>
      </c>
      <c r="X370" s="0" t="n">
        <v>-1.8266564438818</v>
      </c>
      <c r="Y370" s="0" t="n">
        <v>0.61033006204525</v>
      </c>
      <c r="Z370" s="0" t="n">
        <v>-0.97282963906764</v>
      </c>
      <c r="AA370" s="0" t="n">
        <v>0.55404711929441</v>
      </c>
      <c r="AB370" s="0" t="n">
        <v>0.697014002071228</v>
      </c>
      <c r="AC370" s="0" t="n">
        <v>-0.39460246625822</v>
      </c>
      <c r="AD370" s="0" t="n">
        <v>0.159213868755614</v>
      </c>
      <c r="AE370" s="0" t="n">
        <v>1.49158950080164</v>
      </c>
      <c r="AF370" s="0" t="n">
        <v>-0.394519474866684</v>
      </c>
      <c r="AG370" s="0" t="n">
        <v>-0.504674062540289</v>
      </c>
      <c r="AH370" s="0" t="n">
        <v>-2.21984009840526</v>
      </c>
      <c r="AI370" s="0" t="n">
        <v>-1.79397375177359</v>
      </c>
      <c r="AJ370" s="0" t="n">
        <v>-0.443295675722766</v>
      </c>
      <c r="AK370" s="0" t="n">
        <v>0.000726458893041126</v>
      </c>
      <c r="AL370" s="0" t="n">
        <v>1.5313798940042</v>
      </c>
      <c r="AM370" s="0" t="n">
        <v>2.07392076845281</v>
      </c>
      <c r="AN370" s="0" t="n">
        <v>0.415278691434651</v>
      </c>
      <c r="AO370" s="0" t="n">
        <v>-1.53187556861667</v>
      </c>
      <c r="AP370" s="0" t="n">
        <v>-0.248199967245455</v>
      </c>
      <c r="AQ370" s="0" t="n">
        <v>0.356267264578491</v>
      </c>
      <c r="AR370" s="0" t="n">
        <v>2.98809027299285</v>
      </c>
      <c r="AS370" s="0" t="n">
        <v>0.527484189660754</v>
      </c>
      <c r="AT370" s="0" t="n">
        <v>0.740799350751331</v>
      </c>
      <c r="AU370" s="0" t="n">
        <v>1.94360836758278</v>
      </c>
      <c r="AV370" s="0" t="n">
        <v>0.838399500935338</v>
      </c>
      <c r="AW370" s="0" t="n">
        <v>0.00929503585211933</v>
      </c>
      <c r="AX370" s="0" t="n">
        <v>1.2428199624992</v>
      </c>
      <c r="AY370" s="0" t="n">
        <v>0.222481730816071</v>
      </c>
      <c r="AZ370" s="0" t="n">
        <v>-0.535148956259946</v>
      </c>
      <c r="BA370" s="0" t="n">
        <v>-1.05908839032054</v>
      </c>
      <c r="BB370" s="0" t="n">
        <v>-1.17270701593952</v>
      </c>
      <c r="BC370" s="0" t="n">
        <v>0.867344169819262</v>
      </c>
      <c r="BD370" s="0" t="n">
        <v>1.14707518150681</v>
      </c>
      <c r="BE370" s="0" t="n">
        <v>1.20876848086482</v>
      </c>
      <c r="BF370" s="0" t="n">
        <v>1.42197222885443</v>
      </c>
      <c r="BG370" s="0" t="n">
        <v>1.68061887961812</v>
      </c>
      <c r="BH370" s="0" t="n">
        <v>1.14236172521487</v>
      </c>
      <c r="BI370" s="0" t="n">
        <v>-0.561644810659345</v>
      </c>
      <c r="BJ370" s="0" t="n">
        <v>-0.281875145446975</v>
      </c>
      <c r="BK370" s="0" t="n">
        <v>1.8110586097464</v>
      </c>
      <c r="BL370" s="0" t="n">
        <v>-0.363040726369945</v>
      </c>
      <c r="BM370" s="0" t="n">
        <v>-2.0667357603088</v>
      </c>
      <c r="BN370" s="0" t="n">
        <v>-0.256808334597736</v>
      </c>
      <c r="BO370" s="0" t="n">
        <v>-2.18275090446696</v>
      </c>
      <c r="BP370" s="0" t="n">
        <v>1.18404386739712</v>
      </c>
      <c r="BQ370" s="0" t="n">
        <v>0.545417151442962</v>
      </c>
      <c r="BR370" s="0" t="n">
        <v>0.624771701041027</v>
      </c>
      <c r="BS370" s="0" t="n">
        <v>-0.551374341739575</v>
      </c>
      <c r="BT370" s="0" t="n">
        <v>0.745840225135908</v>
      </c>
      <c r="BU370" s="0" t="n">
        <v>-0.890531737240963</v>
      </c>
      <c r="BV370" s="0" t="n">
        <v>1.43964371090988</v>
      </c>
      <c r="BW370" s="0" t="n">
        <v>0.227111058848095</v>
      </c>
      <c r="BX370" s="0" t="n">
        <v>2.01927832677029</v>
      </c>
      <c r="BY370" s="0" t="n">
        <v>-1.30857188196387</v>
      </c>
      <c r="BZ370" s="0" t="n">
        <v>-1.26158283819677</v>
      </c>
      <c r="CA370" s="0" t="n">
        <v>1.17881654659868</v>
      </c>
      <c r="CB370" s="0" t="n">
        <v>-2.79891537502408</v>
      </c>
      <c r="CC370" s="0" t="n">
        <v>-0.84057546700933</v>
      </c>
      <c r="CD370" s="0" t="n">
        <v>0.378281583834905</v>
      </c>
      <c r="CE370" s="0" t="n">
        <v>-0.0111310782813234</v>
      </c>
      <c r="CF370" s="0" t="n">
        <v>1.67219695867971</v>
      </c>
      <c r="CG370" s="0" t="n">
        <v>-0.340903625328792</v>
      </c>
      <c r="CH370" s="0" t="n">
        <v>1.2654936654144</v>
      </c>
      <c r="CI370" s="0" t="n">
        <v>-1.25938186101848</v>
      </c>
      <c r="CJ370" s="0" t="n">
        <v>-0.693896708980901</v>
      </c>
      <c r="CK370" s="0" t="n">
        <v>0.191064373211702</v>
      </c>
      <c r="CL370" s="0" t="n">
        <v>0.603799890086521</v>
      </c>
      <c r="CM370" s="0" t="n">
        <v>-1.14089516500826</v>
      </c>
      <c r="CN370" s="0" t="n">
        <v>2.11077349376865</v>
      </c>
      <c r="CO370" s="0" t="n">
        <v>1.27664634419489</v>
      </c>
      <c r="CP370" s="0" t="n">
        <v>-0.675233877700521</v>
      </c>
      <c r="CQ370" s="0" t="n">
        <v>0.662985257804394</v>
      </c>
      <c r="CR370" s="0" t="n">
        <v>0.16045305528678</v>
      </c>
      <c r="CS370" s="0" t="n">
        <v>0.963175352808321</v>
      </c>
      <c r="CT370" s="0" t="n">
        <v>-0.156037458509672</v>
      </c>
      <c r="CU370" s="0" t="n">
        <v>-0.971358531387523</v>
      </c>
      <c r="CV370" s="0" t="n">
        <v>0.0285763235297054</v>
      </c>
      <c r="CW370" s="0" t="n">
        <v>1.26651684695389</v>
      </c>
      <c r="CX370" s="0" t="n">
        <v>1.57799604494357</v>
      </c>
      <c r="CZ370" s="0" t="n">
        <f aca="false">IF(CHOOSE(MATCH(G$5,$B$10:$E$10,0),$B370,$C370,$D370,$E370)*G$6+G370*G$7&lt;G$2,G$3*G$4,0)</f>
        <v>0</v>
      </c>
      <c r="DA370" s="0" t="n">
        <f aca="false">IF(CHOOSE(MATCH(H$5,$B$10:$E$10,0),$B370,$C370,$D370,$E370)*H$6+H370*H$7&lt;H$2,H$3*H$4,0)</f>
        <v>0</v>
      </c>
      <c r="DB370" s="0" t="n">
        <f aca="false">IF(CHOOSE(MATCH(I$5,$B$10:$E$10,0),$B370,$C370,$D370,$E370)*I$6+I370*I$7&lt;I$2,I$3*I$4,0)</f>
        <v>0</v>
      </c>
      <c r="DC370" s="0" t="n">
        <f aca="false">IF(CHOOSE(MATCH(J$5,$B$10:$E$10,0),$B370,$C370,$D370,$E370)*J$6+J370*J$7&lt;J$2,J$3*J$4,0)</f>
        <v>0</v>
      </c>
      <c r="DD370" s="0" t="n">
        <f aca="false">IF(CHOOSE(MATCH(K$5,$B$10:$E$10,0),$B370,$C370,$D370,$E370)*K$6+K370*K$7&lt;K$2,K$3*K$4,0)</f>
        <v>0</v>
      </c>
      <c r="DE370" s="0" t="n">
        <f aca="false">IF(CHOOSE(MATCH(L$5,$B$10:$E$10,0),$B370,$C370,$D370,$E370)*L$6+L370*L$7&lt;L$2,L$3*L$4,0)</f>
        <v>0</v>
      </c>
      <c r="DF370" s="0" t="n">
        <f aca="false">IF(CHOOSE(MATCH(M$5,$B$10:$E$10,0),$B370,$C370,$D370,$E370)*M$6+M370*M$7&lt;M$2,M$3*M$4,0)</f>
        <v>0</v>
      </c>
      <c r="DG370" s="0" t="n">
        <f aca="false">IF(CHOOSE(MATCH(N$5,$B$10:$E$10,0),$B370,$C370,$D370,$E370)*N$6+N370*N$7&lt;N$2,N$3*N$4,0)</f>
        <v>0</v>
      </c>
      <c r="DH370" s="0" t="n">
        <f aca="false">IF(CHOOSE(MATCH(O$5,$B$10:$E$10,0),$B370,$C370,$D370,$E370)*O$6+O370*O$7&lt;O$2,O$3*O$4,0)</f>
        <v>0</v>
      </c>
      <c r="DI370" s="0" t="n">
        <f aca="false">IF(CHOOSE(MATCH(P$5,$B$10:$E$10,0),$B370,$C370,$D370,$E370)*P$6+P370*P$7&lt;P$2,P$3*P$4,0)</f>
        <v>0</v>
      </c>
      <c r="DJ370" s="0" t="n">
        <f aca="false">IF(CHOOSE(MATCH(Q$5,$B$10:$E$10,0),$B370,$C370,$D370,$E370)*Q$6+Q370*Q$7&lt;Q$2,Q$3*Q$4,0)</f>
        <v>0</v>
      </c>
      <c r="DK370" s="0" t="n">
        <f aca="false">IF(CHOOSE(MATCH(R$5,$B$10:$E$10,0),$B370,$C370,$D370,$E370)*R$6+R370*R$7&lt;R$2,R$3*R$4,0)</f>
        <v>0</v>
      </c>
      <c r="DL370" s="0" t="n">
        <f aca="false">IF(CHOOSE(MATCH(S$5,$B$10:$E$10,0),$B370,$C370,$D370,$E370)*S$6+S370*S$7&lt;S$2,S$3*S$4,0)</f>
        <v>0</v>
      </c>
      <c r="DM370" s="0" t="n">
        <f aca="false">IF(CHOOSE(MATCH(T$5,$B$10:$E$10,0),$B370,$C370,$D370,$E370)*T$6+T370*T$7&lt;T$2,T$3*T$4,0)</f>
        <v>0</v>
      </c>
      <c r="DN370" s="0" t="n">
        <f aca="false">IF(CHOOSE(MATCH(U$5,$B$10:$E$10,0),$B370,$C370,$D370,$E370)*U$6+U370*U$7&lt;U$2,U$3*U$4,0)</f>
        <v>0</v>
      </c>
      <c r="DO370" s="0" t="n">
        <f aca="false">IF(CHOOSE(MATCH(V$5,$B$10:$E$10,0),$B370,$C370,$D370,$E370)*V$6+V370*V$7&lt;V$2,V$3*V$4,0)</f>
        <v>0</v>
      </c>
      <c r="DP370" s="0" t="n">
        <f aca="false">IF(CHOOSE(MATCH(W$5,$B$10:$E$10,0),$B370,$C370,$D370,$E370)*W$6+W370*W$7&lt;W$2,W$3*W$4,0)</f>
        <v>0</v>
      </c>
      <c r="DQ370" s="0" t="n">
        <f aca="false">IF(CHOOSE(MATCH(X$5,$B$10:$E$10,0),$B370,$C370,$D370,$E370)*X$6+X370*X$7&lt;X$2,X$3*X$4,0)</f>
        <v>0</v>
      </c>
      <c r="DR370" s="0" t="n">
        <f aca="false">IF(CHOOSE(MATCH(Y$5,$B$10:$E$10,0),$B370,$C370,$D370,$E370)*Y$6+Y370*Y$7&lt;Y$2,Y$3*Y$4,0)</f>
        <v>0</v>
      </c>
      <c r="DS370" s="0" t="n">
        <f aca="false">IF(CHOOSE(MATCH(Z$5,$B$10:$E$10,0),$B370,$C370,$D370,$E370)*Z$6+Z370*Z$7&lt;Z$2,Z$3*Z$4,0)</f>
        <v>0</v>
      </c>
      <c r="DT370" s="0" t="n">
        <f aca="false">IF(CHOOSE(MATCH(AA$5,$B$10:$E$10,0),$B370,$C370,$D370,$E370)*AA$6+AA370*AA$7&lt;AA$2,AA$3*AA$4,0)</f>
        <v>0</v>
      </c>
      <c r="DU370" s="0" t="n">
        <f aca="false">IF(CHOOSE(MATCH(AB$5,$B$10:$E$10,0),$B370,$C370,$D370,$E370)*AB$6+AB370*AB$7&lt;AB$2,AB$3*AB$4,0)</f>
        <v>0</v>
      </c>
      <c r="DV370" s="0" t="n">
        <f aca="false">IF(CHOOSE(MATCH(AC$5,$B$10:$E$10,0),$B370,$C370,$D370,$E370)*AC$6+AC370*AC$7&lt;AC$2,AC$3*AC$4,0)</f>
        <v>0</v>
      </c>
      <c r="DW370" s="0" t="n">
        <f aca="false">IF(CHOOSE(MATCH(AD$5,$B$10:$E$10,0),$B370,$C370,$D370,$E370)*AD$6+AD370*AD$7&lt;AD$2,AD$3*AD$4,0)</f>
        <v>0</v>
      </c>
      <c r="DX370" s="0" t="n">
        <f aca="false">IF(CHOOSE(MATCH(AE$5,$B$10:$E$10,0),$B370,$C370,$D370,$E370)*AE$6+AE370*AE$7&lt;AE$2,AE$3*AE$4,0)</f>
        <v>0</v>
      </c>
      <c r="DY370" s="0" t="n">
        <f aca="false">IF(CHOOSE(MATCH(AF$5,$B$10:$E$10,0),$B370,$C370,$D370,$E370)*AF$6+AF370*AF$7&lt;AF$2,AF$3*AF$4,0)</f>
        <v>0</v>
      </c>
      <c r="DZ370" s="0" t="n">
        <f aca="false">IF(CHOOSE(MATCH(AG$5,$B$10:$E$10,0),$B370,$C370,$D370,$E370)*AG$6+AG370*AG$7&lt;AG$2,AG$3*AG$4,0)</f>
        <v>0</v>
      </c>
      <c r="EA370" s="0" t="n">
        <f aca="false">IF(CHOOSE(MATCH(AH$5,$B$10:$E$10,0),$B370,$C370,$D370,$E370)*AH$6+AH370*AH$7&lt;AH$2,AH$3*AH$4,0)</f>
        <v>0</v>
      </c>
      <c r="EB370" s="0" t="n">
        <f aca="false">IF(CHOOSE(MATCH(AI$5,$B$10:$E$10,0),$B370,$C370,$D370,$E370)*AI$6+AI370*AI$7&lt;AI$2,AI$3*AI$4,0)</f>
        <v>0</v>
      </c>
      <c r="EC370" s="0" t="n">
        <f aca="false">IF(CHOOSE(MATCH(AJ$5,$B$10:$E$10,0),$B370,$C370,$D370,$E370)*AJ$6+AJ370*AJ$7&lt;AJ$2,AJ$3*AJ$4,0)</f>
        <v>0</v>
      </c>
      <c r="ED370" s="0" t="n">
        <f aca="false">IF(CHOOSE(MATCH(AK$5,$B$10:$E$10,0),$B370,$C370,$D370,$E370)*AK$6+AK370*AK$7&lt;AK$2,AK$3*AK$4,0)</f>
        <v>0</v>
      </c>
      <c r="EE370" s="0" t="n">
        <f aca="false">IF(CHOOSE(MATCH(AL$5,$B$10:$E$10,0),$B370,$C370,$D370,$E370)*AL$6+AL370*AL$7&lt;AL$2,AL$3*AL$4,0)</f>
        <v>0</v>
      </c>
      <c r="EF370" s="0" t="n">
        <f aca="false">IF(CHOOSE(MATCH(AM$5,$B$10:$E$10,0),$B370,$C370,$D370,$E370)*AM$6+AM370*AM$7&lt;AM$2,AM$3*AM$4,0)</f>
        <v>0</v>
      </c>
      <c r="EG370" s="0" t="n">
        <f aca="false">IF(CHOOSE(MATCH(AN$5,$B$10:$E$10,0),$B370,$C370,$D370,$E370)*AN$6+AN370*AN$7&lt;AN$2,AN$3*AN$4,0)</f>
        <v>0</v>
      </c>
      <c r="EH370" s="0" t="n">
        <f aca="false">IF(CHOOSE(MATCH(AO$5,$B$10:$E$10,0),$B370,$C370,$D370,$E370)*AO$6+AO370*AO$7&lt;AO$2,AO$3*AO$4,0)</f>
        <v>0</v>
      </c>
      <c r="EI370" s="0" t="n">
        <f aca="false">IF(CHOOSE(MATCH(AP$5,$B$10:$E$10,0),$B370,$C370,$D370,$E370)*AP$6+AP370*AP$7&lt;AP$2,AP$3*AP$4,0)</f>
        <v>0</v>
      </c>
      <c r="EJ370" s="0" t="n">
        <f aca="false">IF(CHOOSE(MATCH(AQ$5,$B$10:$E$10,0),$B370,$C370,$D370,$E370)*AQ$6+AQ370*AQ$7&lt;AQ$2,AQ$3*AQ$4,0)</f>
        <v>0</v>
      </c>
      <c r="EK370" s="0" t="n">
        <f aca="false">IF(CHOOSE(MATCH(AR$5,$B$10:$E$10,0),$B370,$C370,$D370,$E370)*AR$6+AR370*AR$7&lt;AR$2,AR$3*AR$4,0)</f>
        <v>0</v>
      </c>
      <c r="EL370" s="0" t="n">
        <f aca="false">IF(CHOOSE(MATCH(AS$5,$B$10:$E$10,0),$B370,$C370,$D370,$E370)*AS$6+AS370*AS$7&lt;AS$2,AS$3*AS$4,0)</f>
        <v>0</v>
      </c>
      <c r="EM370" s="0" t="n">
        <f aca="false">IF(CHOOSE(MATCH(AT$5,$B$10:$E$10,0),$B370,$C370,$D370,$E370)*AT$6+AT370*AT$7&lt;AT$2,AT$3*AT$4,0)</f>
        <v>0</v>
      </c>
      <c r="EN370" s="0" t="n">
        <f aca="false">IF(CHOOSE(MATCH(AU$5,$B$10:$E$10,0),$B370,$C370,$D370,$E370)*AU$6+AU370*AU$7&lt;AU$2,AU$3*AU$4,0)</f>
        <v>0</v>
      </c>
      <c r="EO370" s="0" t="n">
        <f aca="false">IF(CHOOSE(MATCH(AV$5,$B$10:$E$10,0),$B370,$C370,$D370,$E370)*AV$6+AV370*AV$7&lt;AV$2,AV$3*AV$4,0)</f>
        <v>0</v>
      </c>
      <c r="EP370" s="0" t="n">
        <f aca="false">IF(CHOOSE(MATCH(AW$5,$B$10:$E$10,0),$B370,$C370,$D370,$E370)*AW$6+AW370*AW$7&lt;AW$2,AW$3*AW$4,0)</f>
        <v>0</v>
      </c>
      <c r="EQ370" s="0" t="n">
        <f aca="false">IF(CHOOSE(MATCH(AX$5,$B$10:$E$10,0),$B370,$C370,$D370,$E370)*AX$6+AX370*AX$7&lt;AX$2,AX$3*AX$4,0)</f>
        <v>0</v>
      </c>
      <c r="ER370" s="0" t="n">
        <f aca="false">IF(CHOOSE(MATCH(AY$5,$B$10:$E$10,0),$B370,$C370,$D370,$E370)*AY$6+AY370*AY$7&lt;AY$2,AY$3*AY$4,0)</f>
        <v>0</v>
      </c>
      <c r="ES370" s="0" t="n">
        <f aca="false">IF(CHOOSE(MATCH(AZ$5,$B$10:$E$10,0),$B370,$C370,$D370,$E370)*AZ$6+AZ370*AZ$7&lt;AZ$2,AZ$3*AZ$4,0)</f>
        <v>0</v>
      </c>
      <c r="ET370" s="0" t="n">
        <f aca="false">IF(CHOOSE(MATCH(BA$5,$B$10:$E$10,0),$B370,$C370,$D370,$E370)*BA$6+BA370*BA$7&lt;BA$2,BA$3*BA$4,0)</f>
        <v>0</v>
      </c>
      <c r="EU370" s="0" t="n">
        <f aca="false">IF(CHOOSE(MATCH(BB$5,$B$10:$E$10,0),$B370,$C370,$D370,$E370)*BB$6+BB370*BB$7&lt;BB$2,BB$3*BB$4,0)</f>
        <v>0</v>
      </c>
      <c r="EV370" s="0" t="n">
        <f aca="false">IF(CHOOSE(MATCH(BC$5,$B$10:$E$10,0),$B370,$C370,$D370,$E370)*BC$6+BC370*BC$7&lt;BC$2,BC$3*BC$4,0)</f>
        <v>0</v>
      </c>
      <c r="EW370" s="0" t="n">
        <f aca="false">IF(CHOOSE(MATCH(BD$5,$B$10:$E$10,0),$B370,$C370,$D370,$E370)*BD$6+BD370*BD$7&lt;BD$2,BD$3*BD$4,0)</f>
        <v>0</v>
      </c>
      <c r="EX370" s="0" t="n">
        <f aca="false">IF(CHOOSE(MATCH(BE$5,$B$10:$E$10,0),$B370,$C370,$D370,$E370)*BE$6+BE370*BE$7&lt;BE$2,BE$3*BE$4,0)</f>
        <v>0</v>
      </c>
      <c r="EY370" s="0" t="n">
        <f aca="false">IF(CHOOSE(MATCH(BF$5,$B$10:$E$10,0),$B370,$C370,$D370,$E370)*BF$6+BF370*BF$7&lt;BF$2,BF$3*BF$4,0)</f>
        <v>0</v>
      </c>
      <c r="EZ370" s="0" t="n">
        <f aca="false">IF(CHOOSE(MATCH(BG$5,$B$10:$E$10,0),$B370,$C370,$D370,$E370)*BG$6+BG370*BG$7&lt;BG$2,BG$3*BG$4,0)</f>
        <v>0</v>
      </c>
      <c r="FA370" s="0" t="n">
        <f aca="false">IF(CHOOSE(MATCH(BH$5,$B$10:$E$10,0),$B370,$C370,$D370,$E370)*BH$6+BH370*BH$7&lt;BH$2,BH$3*BH$4,0)</f>
        <v>0</v>
      </c>
      <c r="FB370" s="0" t="n">
        <f aca="false">IF(CHOOSE(MATCH(BI$5,$B$10:$E$10,0),$B370,$C370,$D370,$E370)*BI$6+BI370*BI$7&lt;BI$2,BI$3*BI$4,0)</f>
        <v>0</v>
      </c>
      <c r="FC370" s="0" t="n">
        <f aca="false">IF(CHOOSE(MATCH(BJ$5,$B$10:$E$10,0),$B370,$C370,$D370,$E370)*BJ$6+BJ370*BJ$7&lt;BJ$2,BJ$3*BJ$4,0)</f>
        <v>0</v>
      </c>
      <c r="FD370" s="0" t="n">
        <f aca="false">IF(CHOOSE(MATCH(BK$5,$B$10:$E$10,0),$B370,$C370,$D370,$E370)*BK$6+BK370*BK$7&lt;BK$2,BK$3*BK$4,0)</f>
        <v>0</v>
      </c>
      <c r="FE370" s="0" t="n">
        <f aca="false">IF(CHOOSE(MATCH(BL$5,$B$10:$E$10,0),$B370,$C370,$D370,$E370)*BL$6+BL370*BL$7&lt;BL$2,BL$3*BL$4,0)</f>
        <v>0</v>
      </c>
      <c r="FF370" s="0" t="n">
        <f aca="false">IF(CHOOSE(MATCH(BM$5,$B$10:$E$10,0),$B370,$C370,$D370,$E370)*BM$6+BM370*BM$7&lt;BM$2,BM$3*BM$4,0)</f>
        <v>0.5</v>
      </c>
      <c r="FG370" s="0" t="n">
        <f aca="false">IF(CHOOSE(MATCH(BN$5,$B$10:$E$10,0),$B370,$C370,$D370,$E370)*BN$6+BN370*BN$7&lt;BN$2,BN$3*BN$4,0)</f>
        <v>0</v>
      </c>
      <c r="FH370" s="0" t="n">
        <f aca="false">IF(CHOOSE(MATCH(BO$5,$B$10:$E$10,0),$B370,$C370,$D370,$E370)*BO$6+BO370*BO$7&lt;BO$2,BO$3*BO$4,0)</f>
        <v>0</v>
      </c>
      <c r="FI370" s="0" t="n">
        <f aca="false">IF(CHOOSE(MATCH(BP$5,$B$10:$E$10,0),$B370,$C370,$D370,$E370)*BP$6+BP370*BP$7&lt;BP$2,BP$3*BP$4,0)</f>
        <v>0</v>
      </c>
      <c r="FJ370" s="0" t="n">
        <f aca="false">IF(CHOOSE(MATCH(BQ$5,$B$10:$E$10,0),$B370,$C370,$D370,$E370)*BQ$6+BQ370*BQ$7&lt;BQ$2,BQ$3*BQ$4,0)</f>
        <v>0</v>
      </c>
      <c r="FK370" s="0" t="n">
        <f aca="false">IF(CHOOSE(MATCH(BR$5,$B$10:$E$10,0),$B370,$C370,$D370,$E370)*BR$6+BR370*BR$7&lt;BR$2,BR$3*BR$4,0)</f>
        <v>0</v>
      </c>
      <c r="FL370" s="0" t="n">
        <f aca="false">IF(CHOOSE(MATCH(BS$5,$B$10:$E$10,0),$B370,$C370,$D370,$E370)*BS$6+BS370*BS$7&lt;BS$2,BS$3*BS$4,0)</f>
        <v>0</v>
      </c>
      <c r="FM370" s="0" t="n">
        <f aca="false">IF(CHOOSE(MATCH(BT$5,$B$10:$E$10,0),$B370,$C370,$D370,$E370)*BT$6+BT370*BT$7&lt;BT$2,BT$3*BT$4,0)</f>
        <v>0</v>
      </c>
      <c r="FN370" s="0" t="n">
        <f aca="false">IF(CHOOSE(MATCH(BU$5,$B$10:$E$10,0),$B370,$C370,$D370,$E370)*BU$6+BU370*BU$7&lt;BU$2,BU$3*BU$4,0)</f>
        <v>0</v>
      </c>
      <c r="FO370" s="0" t="n">
        <f aca="false">IF(CHOOSE(MATCH(BV$5,$B$10:$E$10,0),$B370,$C370,$D370,$E370)*BV$6+BV370*BV$7&lt;BV$2,BV$3*BV$4,0)</f>
        <v>0</v>
      </c>
      <c r="FP370" s="0" t="n">
        <f aca="false">IF(CHOOSE(MATCH(BW$5,$B$10:$E$10,0),$B370,$C370,$D370,$E370)*BW$6+BW370*BW$7&lt;BW$2,BW$3*BW$4,0)</f>
        <v>0</v>
      </c>
      <c r="FQ370" s="0" t="n">
        <f aca="false">IF(CHOOSE(MATCH(BX$5,$B$10:$E$10,0),$B370,$C370,$D370,$E370)*BX$6+BX370*BX$7&lt;BX$2,BX$3*BX$4,0)</f>
        <v>0</v>
      </c>
      <c r="FR370" s="0" t="n">
        <f aca="false">IF(CHOOSE(MATCH(BY$5,$B$10:$E$10,0),$B370,$C370,$D370,$E370)*BY$6+BY370*BY$7&lt;BY$2,BY$3*BY$4,0)</f>
        <v>0</v>
      </c>
      <c r="FS370" s="0" t="n">
        <f aca="false">IF(CHOOSE(MATCH(BZ$5,$B$10:$E$10,0),$B370,$C370,$D370,$E370)*BZ$6+BZ370*BZ$7&lt;BZ$2,BZ$3*BZ$4,0)</f>
        <v>0</v>
      </c>
      <c r="FT370" s="0" t="n">
        <f aca="false">IF(CHOOSE(MATCH(CA$5,$B$10:$E$10,0),$B370,$C370,$D370,$E370)*CA$6+CA370*CA$7&lt;CA$2,CA$3*CA$4,0)</f>
        <v>0</v>
      </c>
      <c r="FU370" s="0" t="n">
        <f aca="false">IF(CHOOSE(MATCH(CB$5,$B$10:$E$10,0),$B370,$C370,$D370,$E370)*CB$6+CB370*CB$7&lt;CB$2,CB$3*CB$4,0)</f>
        <v>12.5</v>
      </c>
      <c r="FV370" s="0" t="n">
        <f aca="false">IF(CHOOSE(MATCH(CC$5,$B$10:$E$10,0),$B370,$C370,$D370,$E370)*CC$6+CC370*CC$7&lt;CC$2,CC$3*CC$4,0)</f>
        <v>0</v>
      </c>
      <c r="FW370" s="0" t="n">
        <f aca="false">IF(CHOOSE(MATCH(CD$5,$B$10:$E$10,0),$B370,$C370,$D370,$E370)*CD$6+CD370*CD$7&lt;CD$2,CD$3*CD$4,0)</f>
        <v>0</v>
      </c>
      <c r="FX370" s="0" t="n">
        <f aca="false">IF(CHOOSE(MATCH(CE$5,$B$10:$E$10,0),$B370,$C370,$D370,$E370)*CE$6+CE370*CE$7&lt;CE$2,CE$3*CE$4,0)</f>
        <v>0</v>
      </c>
      <c r="FY370" s="0" t="n">
        <f aca="false">IF(CHOOSE(MATCH(CF$5,$B$10:$E$10,0),$B370,$C370,$D370,$E370)*CF$6+CF370*CF$7&lt;CF$2,CF$3*CF$4,0)</f>
        <v>0</v>
      </c>
      <c r="FZ370" s="0" t="n">
        <f aca="false">IF(CHOOSE(MATCH(CG$5,$B$10:$E$10,0),$B370,$C370,$D370,$E370)*CG$6+CG370*CG$7&lt;CG$2,CG$3*CG$4,0)</f>
        <v>0</v>
      </c>
      <c r="GA370" s="0" t="n">
        <f aca="false">IF(CHOOSE(MATCH(CH$5,$B$10:$E$10,0),$B370,$C370,$D370,$E370)*CH$6+CH370*CH$7&lt;CH$2,CH$3*CH$4,0)</f>
        <v>0</v>
      </c>
      <c r="GB370" s="0" t="n">
        <f aca="false">IF(CHOOSE(MATCH(CI$5,$B$10:$E$10,0),$B370,$C370,$D370,$E370)*CI$6+CI370*CI$7&lt;CI$2,CI$3*CI$4,0)</f>
        <v>0</v>
      </c>
      <c r="GC370" s="0" t="n">
        <f aca="false">IF(CHOOSE(MATCH(CJ$5,$B$10:$E$10,0),$B370,$C370,$D370,$E370)*CJ$6+CJ370*CJ$7&lt;CJ$2,CJ$3*CJ$4,0)</f>
        <v>0</v>
      </c>
      <c r="GD370" s="0" t="n">
        <f aca="false">IF(CHOOSE(MATCH(CK$5,$B$10:$E$10,0),$B370,$C370,$D370,$E370)*CK$6+CK370*CK$7&lt;CK$2,CK$3*CK$4,0)</f>
        <v>0</v>
      </c>
      <c r="GE370" s="0" t="n">
        <f aca="false">IF(CHOOSE(MATCH(CL$5,$B$10:$E$10,0),$B370,$C370,$D370,$E370)*CL$6+CL370*CL$7&lt;CL$2,CL$3*CL$4,0)</f>
        <v>0</v>
      </c>
      <c r="GF370" s="0" t="n">
        <f aca="false">IF(CHOOSE(MATCH(CM$5,$B$10:$E$10,0),$B370,$C370,$D370,$E370)*CM$6+CM370*CM$7&lt;CM$2,CM$3*CM$4,0)</f>
        <v>0</v>
      </c>
      <c r="GG370" s="0" t="n">
        <f aca="false">IF(CHOOSE(MATCH(CN$5,$B$10:$E$10,0),$B370,$C370,$D370,$E370)*CN$6+CN370*CN$7&lt;CN$2,CN$3*CN$4,0)</f>
        <v>0</v>
      </c>
      <c r="GH370" s="0" t="n">
        <f aca="false">IF(CHOOSE(MATCH(CO$5,$B$10:$E$10,0),$B370,$C370,$D370,$E370)*CO$6+CO370*CO$7&lt;CO$2,CO$3*CO$4,0)</f>
        <v>0</v>
      </c>
      <c r="GI370" s="0" t="n">
        <f aca="false">IF(CHOOSE(MATCH(CP$5,$B$10:$E$10,0),$B370,$C370,$D370,$E370)*CP$6+CP370*CP$7&lt;CP$2,CP$3*CP$4,0)</f>
        <v>0</v>
      </c>
      <c r="GJ370" s="0" t="n">
        <f aca="false">IF(CHOOSE(MATCH(CQ$5,$B$10:$E$10,0),$B370,$C370,$D370,$E370)*CQ$6+CQ370*CQ$7&lt;CQ$2,CQ$3*CQ$4,0)</f>
        <v>0</v>
      </c>
      <c r="GK370" s="0" t="n">
        <f aca="false">IF(CHOOSE(MATCH(CR$5,$B$10:$E$10,0),$B370,$C370,$D370,$E370)*CR$6+CR370*CR$7&lt;CR$2,CR$3*CR$4,0)</f>
        <v>0</v>
      </c>
      <c r="GL370" s="0" t="n">
        <f aca="false">IF(CHOOSE(MATCH(CS$5,$B$10:$E$10,0),$B370,$C370,$D370,$E370)*CS$6+CS370*CS$7&lt;CS$2,CS$3*CS$4,0)</f>
        <v>0</v>
      </c>
      <c r="GM370" s="0" t="n">
        <f aca="false">IF(CHOOSE(MATCH(CT$5,$B$10:$E$10,0),$B370,$C370,$D370,$E370)*CT$6+CT370*CT$7&lt;CT$2,CT$3*CT$4,0)</f>
        <v>0</v>
      </c>
      <c r="GN370" s="0" t="n">
        <f aca="false">IF(CHOOSE(MATCH(CU$5,$B$10:$E$10,0),$B370,$C370,$D370,$E370)*CU$6+CU370*CU$7&lt;CU$2,CU$3*CU$4,0)</f>
        <v>0</v>
      </c>
      <c r="GO370" s="0" t="n">
        <f aca="false">IF(CHOOSE(MATCH(CV$5,$B$10:$E$10,0),$B370,$C370,$D370,$E370)*CV$6+CV370*CV$7&lt;CV$2,CV$3*CV$4,0)</f>
        <v>0</v>
      </c>
      <c r="GP370" s="0" t="n">
        <f aca="false">IF(CHOOSE(MATCH(CW$5,$B$10:$E$10,0),$B370,$C370,$D370,$E370)*CW$6+CW370*CW$7&lt;CW$2,CW$3*CW$4,0)</f>
        <v>0</v>
      </c>
      <c r="GQ370" s="0" t="n">
        <f aca="false">IF(CHOOSE(MATCH(CX$5,$B$10:$E$10,0),$B370,$C370,$D370,$E370)*CX$6+CX370*CX$7&lt;CX$2,CX$3*CX$4,0)</f>
        <v>0</v>
      </c>
      <c r="GS370" s="0" t="n">
        <f aca="false">SUM(CZ370:GQ370)</f>
        <v>13</v>
      </c>
      <c r="GT370" s="0" t="n">
        <f aca="false">IF(GS370&gt;$GS$6,1,0)</f>
        <v>0</v>
      </c>
    </row>
    <row r="371" customFormat="false" ht="14" hidden="false" customHeight="false" outlineLevel="0" collapsed="false">
      <c r="A371" s="0" t="n">
        <v>361</v>
      </c>
      <c r="B371" s="0" t="n">
        <v>0.425516840894839</v>
      </c>
      <c r="C371" s="0" t="n">
        <v>1.10465325864576</v>
      </c>
      <c r="D371" s="0" t="n">
        <v>-0.0585034384606001</v>
      </c>
      <c r="E371" s="0" t="n">
        <v>-0.36521470521587</v>
      </c>
      <c r="G371" s="0" t="n">
        <v>-0.581460426474223</v>
      </c>
      <c r="H371" s="0" t="n">
        <v>-1.31037495521014</v>
      </c>
      <c r="I371" s="0" t="n">
        <v>1.39799794851569</v>
      </c>
      <c r="J371" s="0" t="n">
        <v>1.22691290016519</v>
      </c>
      <c r="K371" s="0" t="n">
        <v>-0.223501501750434</v>
      </c>
      <c r="L371" s="0" t="n">
        <v>0.683423877489986</v>
      </c>
      <c r="M371" s="0" t="n">
        <v>1.17636773211416</v>
      </c>
      <c r="N371" s="0" t="n">
        <v>1.54209374159109</v>
      </c>
      <c r="O371" s="0" t="n">
        <v>-0.642537543171784</v>
      </c>
      <c r="P371" s="0" t="n">
        <v>1.04564605862834</v>
      </c>
      <c r="Q371" s="0" t="n">
        <v>0.72409306994814</v>
      </c>
      <c r="R371" s="0" t="n">
        <v>-0.315793613481219</v>
      </c>
      <c r="S371" s="0" t="n">
        <v>0.642726263322402</v>
      </c>
      <c r="T371" s="0" t="n">
        <v>0.914326392376097</v>
      </c>
      <c r="U371" s="0" t="n">
        <v>-0.539478151040385</v>
      </c>
      <c r="V371" s="0" t="n">
        <v>0.10295707397745</v>
      </c>
      <c r="W371" s="0" t="n">
        <v>0.995426034933189</v>
      </c>
      <c r="X371" s="0" t="n">
        <v>-0.945804004004458</v>
      </c>
      <c r="Y371" s="0" t="n">
        <v>1.72834916156717</v>
      </c>
      <c r="Z371" s="0" t="n">
        <v>-0.399320470023667</v>
      </c>
      <c r="AA371" s="0" t="n">
        <v>-0.904724402062129</v>
      </c>
      <c r="AB371" s="0" t="n">
        <v>-0.0559111867914908</v>
      </c>
      <c r="AC371" s="0" t="n">
        <v>-0.66250890995434</v>
      </c>
      <c r="AD371" s="0" t="n">
        <v>-0.912004907149822</v>
      </c>
      <c r="AE371" s="0" t="n">
        <v>-0.201670218302752</v>
      </c>
      <c r="AF371" s="0" t="n">
        <v>0.777433797338745</v>
      </c>
      <c r="AG371" s="0" t="n">
        <v>0.099728367786156</v>
      </c>
      <c r="AH371" s="0" t="n">
        <v>3.01573891192675</v>
      </c>
      <c r="AI371" s="0" t="n">
        <v>-1.091129888664</v>
      </c>
      <c r="AJ371" s="0" t="n">
        <v>0.0613522388448473</v>
      </c>
      <c r="AK371" s="0" t="n">
        <v>-0.253646703640698</v>
      </c>
      <c r="AL371" s="0" t="n">
        <v>0.936274773266632</v>
      </c>
      <c r="AM371" s="0" t="n">
        <v>-0.216213038584101</v>
      </c>
      <c r="AN371" s="0" t="n">
        <v>-0.031177478376776</v>
      </c>
      <c r="AO371" s="0" t="n">
        <v>1.52842403622344</v>
      </c>
      <c r="AP371" s="0" t="n">
        <v>0.0405168520956067</v>
      </c>
      <c r="AQ371" s="0" t="n">
        <v>0.517050011694664</v>
      </c>
      <c r="AR371" s="0" t="n">
        <v>0.817810814623954</v>
      </c>
      <c r="AS371" s="0" t="n">
        <v>1.24265170597937</v>
      </c>
      <c r="AT371" s="0" t="n">
        <v>-2.20481524593197</v>
      </c>
      <c r="AU371" s="0" t="n">
        <v>-1.0492203728063</v>
      </c>
      <c r="AV371" s="0" t="n">
        <v>-0.0140380507218651</v>
      </c>
      <c r="AW371" s="0" t="n">
        <v>-2.36299456446432</v>
      </c>
      <c r="AX371" s="0" t="n">
        <v>1.27976363728521</v>
      </c>
      <c r="AY371" s="0" t="n">
        <v>-1.23147401609458</v>
      </c>
      <c r="AZ371" s="0" t="n">
        <v>0.779608626544359</v>
      </c>
      <c r="BA371" s="0" t="n">
        <v>0.0609679773333482</v>
      </c>
      <c r="BB371" s="0" t="n">
        <v>0.0430441104981583</v>
      </c>
      <c r="BC371" s="0" t="n">
        <v>1.12952875497285</v>
      </c>
      <c r="BD371" s="0" t="n">
        <v>-0.399320470023667</v>
      </c>
      <c r="BE371" s="0" t="n">
        <v>-0.75212028605165</v>
      </c>
      <c r="BF371" s="0" t="n">
        <v>-0.130609123516479</v>
      </c>
      <c r="BG371" s="0" t="n">
        <v>-0.372453996533295</v>
      </c>
      <c r="BH371" s="0" t="n">
        <v>1.32735067381873</v>
      </c>
      <c r="BI371" s="0" t="n">
        <v>1.68661244970281</v>
      </c>
      <c r="BJ371" s="0" t="n">
        <v>0.316196064886753</v>
      </c>
      <c r="BK371" s="0" t="n">
        <v>1.34869651446934</v>
      </c>
      <c r="BL371" s="0" t="n">
        <v>-0.0337035999109503</v>
      </c>
      <c r="BM371" s="0" t="n">
        <v>1.84146301762667</v>
      </c>
      <c r="BN371" s="0" t="n">
        <v>1.05547542261775</v>
      </c>
      <c r="BO371" s="0" t="n">
        <v>1.07681444205809</v>
      </c>
      <c r="BP371" s="0" t="n">
        <v>-0.294635356112849</v>
      </c>
      <c r="BQ371" s="0" t="n">
        <v>-1.43641955219209</v>
      </c>
      <c r="BR371" s="0" t="n">
        <v>-1.64171069627628</v>
      </c>
      <c r="BS371" s="0" t="n">
        <v>1.53684140968835</v>
      </c>
      <c r="BT371" s="0" t="n">
        <v>-0.091581568995025</v>
      </c>
      <c r="BU371" s="0" t="n">
        <v>1.62946889759041</v>
      </c>
      <c r="BV371" s="0" t="n">
        <v>1.46534603118198</v>
      </c>
      <c r="BW371" s="0" t="n">
        <v>-0.462962361780228</v>
      </c>
      <c r="BX371" s="0" t="n">
        <v>0.603065473114839</v>
      </c>
      <c r="BY371" s="0" t="n">
        <v>0.00485783857584465</v>
      </c>
      <c r="BZ371" s="0" t="n">
        <v>-0.0645718500891235</v>
      </c>
      <c r="CA371" s="0" t="n">
        <v>-0.367292614100734</v>
      </c>
      <c r="CB371" s="0" t="n">
        <v>0.620129867456853</v>
      </c>
      <c r="CC371" s="0" t="n">
        <v>0.745942543289857</v>
      </c>
      <c r="CD371" s="0" t="n">
        <v>1.59796854859451</v>
      </c>
      <c r="CE371" s="0" t="n">
        <v>0.448364971816773</v>
      </c>
      <c r="CF371" s="0" t="n">
        <v>1.18219304567901</v>
      </c>
      <c r="CG371" s="0" t="n">
        <v>-0.910035851120483</v>
      </c>
      <c r="CH371" s="0" t="n">
        <v>0.515651663590688</v>
      </c>
      <c r="CI371" s="0" t="n">
        <v>0.959048520599026</v>
      </c>
      <c r="CJ371" s="0" t="n">
        <v>-1.25870883493917</v>
      </c>
      <c r="CK371" s="0" t="n">
        <v>0.262664343608776</v>
      </c>
      <c r="CL371" s="0" t="n">
        <v>0.29247871680127</v>
      </c>
      <c r="CM371" s="0" t="n">
        <v>-1.00400029623415</v>
      </c>
      <c r="CN371" s="0" t="n">
        <v>2.01576767722145</v>
      </c>
      <c r="CO371" s="0" t="n">
        <v>-1.10722567114863</v>
      </c>
      <c r="CP371" s="0" t="n">
        <v>-0.183590600499883</v>
      </c>
      <c r="CQ371" s="0" t="n">
        <v>1.44788828038145</v>
      </c>
      <c r="CR371" s="0" t="n">
        <v>0.877416823641397</v>
      </c>
      <c r="CS371" s="0" t="n">
        <v>1.90184437087737</v>
      </c>
      <c r="CT371" s="0" t="n">
        <v>0.481863935419824</v>
      </c>
      <c r="CU371" s="0" t="n">
        <v>0.102265858004102</v>
      </c>
      <c r="CV371" s="0" t="n">
        <v>0.552888650418026</v>
      </c>
      <c r="CW371" s="0" t="n">
        <v>-0.47911726142047</v>
      </c>
      <c r="CX371" s="0" t="n">
        <v>0.501200929647894</v>
      </c>
      <c r="CZ371" s="0" t="n">
        <f aca="false">IF(CHOOSE(MATCH(G$5,$B$10:$E$10,0),$B371,$C371,$D371,$E371)*G$6+G371*G$7&lt;G$2,G$3*G$4,0)</f>
        <v>0</v>
      </c>
      <c r="DA371" s="0" t="n">
        <f aca="false">IF(CHOOSE(MATCH(H$5,$B$10:$E$10,0),$B371,$C371,$D371,$E371)*H$6+H371*H$7&lt;H$2,H$3*H$4,0)</f>
        <v>0</v>
      </c>
      <c r="DB371" s="0" t="n">
        <f aca="false">IF(CHOOSE(MATCH(I$5,$B$10:$E$10,0),$B371,$C371,$D371,$E371)*I$6+I371*I$7&lt;I$2,I$3*I$4,0)</f>
        <v>0</v>
      </c>
      <c r="DC371" s="0" t="n">
        <f aca="false">IF(CHOOSE(MATCH(J$5,$B$10:$E$10,0),$B371,$C371,$D371,$E371)*J$6+J371*J$7&lt;J$2,J$3*J$4,0)</f>
        <v>0</v>
      </c>
      <c r="DD371" s="0" t="n">
        <f aca="false">IF(CHOOSE(MATCH(K$5,$B$10:$E$10,0),$B371,$C371,$D371,$E371)*K$6+K371*K$7&lt;K$2,K$3*K$4,0)</f>
        <v>0</v>
      </c>
      <c r="DE371" s="0" t="n">
        <f aca="false">IF(CHOOSE(MATCH(L$5,$B$10:$E$10,0),$B371,$C371,$D371,$E371)*L$6+L371*L$7&lt;L$2,L$3*L$4,0)</f>
        <v>0</v>
      </c>
      <c r="DF371" s="0" t="n">
        <f aca="false">IF(CHOOSE(MATCH(M$5,$B$10:$E$10,0),$B371,$C371,$D371,$E371)*M$6+M371*M$7&lt;M$2,M$3*M$4,0)</f>
        <v>0</v>
      </c>
      <c r="DG371" s="0" t="n">
        <f aca="false">IF(CHOOSE(MATCH(N$5,$B$10:$E$10,0),$B371,$C371,$D371,$E371)*N$6+N371*N$7&lt;N$2,N$3*N$4,0)</f>
        <v>0</v>
      </c>
      <c r="DH371" s="0" t="n">
        <f aca="false">IF(CHOOSE(MATCH(O$5,$B$10:$E$10,0),$B371,$C371,$D371,$E371)*O$6+O371*O$7&lt;O$2,O$3*O$4,0)</f>
        <v>0</v>
      </c>
      <c r="DI371" s="0" t="n">
        <f aca="false">IF(CHOOSE(MATCH(P$5,$B$10:$E$10,0),$B371,$C371,$D371,$E371)*P$6+P371*P$7&lt;P$2,P$3*P$4,0)</f>
        <v>0</v>
      </c>
      <c r="DJ371" s="0" t="n">
        <f aca="false">IF(CHOOSE(MATCH(Q$5,$B$10:$E$10,0),$B371,$C371,$D371,$E371)*Q$6+Q371*Q$7&lt;Q$2,Q$3*Q$4,0)</f>
        <v>0</v>
      </c>
      <c r="DK371" s="0" t="n">
        <f aca="false">IF(CHOOSE(MATCH(R$5,$B$10:$E$10,0),$B371,$C371,$D371,$E371)*R$6+R371*R$7&lt;R$2,R$3*R$4,0)</f>
        <v>0</v>
      </c>
      <c r="DL371" s="0" t="n">
        <f aca="false">IF(CHOOSE(MATCH(S$5,$B$10:$E$10,0),$B371,$C371,$D371,$E371)*S$6+S371*S$7&lt;S$2,S$3*S$4,0)</f>
        <v>0</v>
      </c>
      <c r="DM371" s="0" t="n">
        <f aca="false">IF(CHOOSE(MATCH(T$5,$B$10:$E$10,0),$B371,$C371,$D371,$E371)*T$6+T371*T$7&lt;T$2,T$3*T$4,0)</f>
        <v>0</v>
      </c>
      <c r="DN371" s="0" t="n">
        <f aca="false">IF(CHOOSE(MATCH(U$5,$B$10:$E$10,0),$B371,$C371,$D371,$E371)*U$6+U371*U$7&lt;U$2,U$3*U$4,0)</f>
        <v>0</v>
      </c>
      <c r="DO371" s="0" t="n">
        <f aca="false">IF(CHOOSE(MATCH(V$5,$B$10:$E$10,0),$B371,$C371,$D371,$E371)*V$6+V371*V$7&lt;V$2,V$3*V$4,0)</f>
        <v>0</v>
      </c>
      <c r="DP371" s="0" t="n">
        <f aca="false">IF(CHOOSE(MATCH(W$5,$B$10:$E$10,0),$B371,$C371,$D371,$E371)*W$6+W371*W$7&lt;W$2,W$3*W$4,0)</f>
        <v>0</v>
      </c>
      <c r="DQ371" s="0" t="n">
        <f aca="false">IF(CHOOSE(MATCH(X$5,$B$10:$E$10,0),$B371,$C371,$D371,$E371)*X$6+X371*X$7&lt;X$2,X$3*X$4,0)</f>
        <v>0</v>
      </c>
      <c r="DR371" s="0" t="n">
        <f aca="false">IF(CHOOSE(MATCH(Y$5,$B$10:$E$10,0),$B371,$C371,$D371,$E371)*Y$6+Y371*Y$7&lt;Y$2,Y$3*Y$4,0)</f>
        <v>0</v>
      </c>
      <c r="DS371" s="0" t="n">
        <f aca="false">IF(CHOOSE(MATCH(Z$5,$B$10:$E$10,0),$B371,$C371,$D371,$E371)*Z$6+Z371*Z$7&lt;Z$2,Z$3*Z$4,0)</f>
        <v>0</v>
      </c>
      <c r="DT371" s="0" t="n">
        <f aca="false">IF(CHOOSE(MATCH(AA$5,$B$10:$E$10,0),$B371,$C371,$D371,$E371)*AA$6+AA371*AA$7&lt;AA$2,AA$3*AA$4,0)</f>
        <v>0</v>
      </c>
      <c r="DU371" s="0" t="n">
        <f aca="false">IF(CHOOSE(MATCH(AB$5,$B$10:$E$10,0),$B371,$C371,$D371,$E371)*AB$6+AB371*AB$7&lt;AB$2,AB$3*AB$4,0)</f>
        <v>0</v>
      </c>
      <c r="DV371" s="0" t="n">
        <f aca="false">IF(CHOOSE(MATCH(AC$5,$B$10:$E$10,0),$B371,$C371,$D371,$E371)*AC$6+AC371*AC$7&lt;AC$2,AC$3*AC$4,0)</f>
        <v>0</v>
      </c>
      <c r="DW371" s="0" t="n">
        <f aca="false">IF(CHOOSE(MATCH(AD$5,$B$10:$E$10,0),$B371,$C371,$D371,$E371)*AD$6+AD371*AD$7&lt;AD$2,AD$3*AD$4,0)</f>
        <v>0</v>
      </c>
      <c r="DX371" s="0" t="n">
        <f aca="false">IF(CHOOSE(MATCH(AE$5,$B$10:$E$10,0),$B371,$C371,$D371,$E371)*AE$6+AE371*AE$7&lt;AE$2,AE$3*AE$4,0)</f>
        <v>0</v>
      </c>
      <c r="DY371" s="0" t="n">
        <f aca="false">IF(CHOOSE(MATCH(AF$5,$B$10:$E$10,0),$B371,$C371,$D371,$E371)*AF$6+AF371*AF$7&lt;AF$2,AF$3*AF$4,0)</f>
        <v>0</v>
      </c>
      <c r="DZ371" s="0" t="n">
        <f aca="false">IF(CHOOSE(MATCH(AG$5,$B$10:$E$10,0),$B371,$C371,$D371,$E371)*AG$6+AG371*AG$7&lt;AG$2,AG$3*AG$4,0)</f>
        <v>0</v>
      </c>
      <c r="EA371" s="0" t="n">
        <f aca="false">IF(CHOOSE(MATCH(AH$5,$B$10:$E$10,0),$B371,$C371,$D371,$E371)*AH$6+AH371*AH$7&lt;AH$2,AH$3*AH$4,0)</f>
        <v>0</v>
      </c>
      <c r="EB371" s="0" t="n">
        <f aca="false">IF(CHOOSE(MATCH(AI$5,$B$10:$E$10,0),$B371,$C371,$D371,$E371)*AI$6+AI371*AI$7&lt;AI$2,AI$3*AI$4,0)</f>
        <v>0</v>
      </c>
      <c r="EC371" s="0" t="n">
        <f aca="false">IF(CHOOSE(MATCH(AJ$5,$B$10:$E$10,0),$B371,$C371,$D371,$E371)*AJ$6+AJ371*AJ$7&lt;AJ$2,AJ$3*AJ$4,0)</f>
        <v>0</v>
      </c>
      <c r="ED371" s="0" t="n">
        <f aca="false">IF(CHOOSE(MATCH(AK$5,$B$10:$E$10,0),$B371,$C371,$D371,$E371)*AK$6+AK371*AK$7&lt;AK$2,AK$3*AK$4,0)</f>
        <v>0</v>
      </c>
      <c r="EE371" s="0" t="n">
        <f aca="false">IF(CHOOSE(MATCH(AL$5,$B$10:$E$10,0),$B371,$C371,$D371,$E371)*AL$6+AL371*AL$7&lt;AL$2,AL$3*AL$4,0)</f>
        <v>0</v>
      </c>
      <c r="EF371" s="0" t="n">
        <f aca="false">IF(CHOOSE(MATCH(AM$5,$B$10:$E$10,0),$B371,$C371,$D371,$E371)*AM$6+AM371*AM$7&lt;AM$2,AM$3*AM$4,0)</f>
        <v>0</v>
      </c>
      <c r="EG371" s="0" t="n">
        <f aca="false">IF(CHOOSE(MATCH(AN$5,$B$10:$E$10,0),$B371,$C371,$D371,$E371)*AN$6+AN371*AN$7&lt;AN$2,AN$3*AN$4,0)</f>
        <v>0</v>
      </c>
      <c r="EH371" s="0" t="n">
        <f aca="false">IF(CHOOSE(MATCH(AO$5,$B$10:$E$10,0),$B371,$C371,$D371,$E371)*AO$6+AO371*AO$7&lt;AO$2,AO$3*AO$4,0)</f>
        <v>0</v>
      </c>
      <c r="EI371" s="0" t="n">
        <f aca="false">IF(CHOOSE(MATCH(AP$5,$B$10:$E$10,0),$B371,$C371,$D371,$E371)*AP$6+AP371*AP$7&lt;AP$2,AP$3*AP$4,0)</f>
        <v>0</v>
      </c>
      <c r="EJ371" s="0" t="n">
        <f aca="false">IF(CHOOSE(MATCH(AQ$5,$B$10:$E$10,0),$B371,$C371,$D371,$E371)*AQ$6+AQ371*AQ$7&lt;AQ$2,AQ$3*AQ$4,0)</f>
        <v>0</v>
      </c>
      <c r="EK371" s="0" t="n">
        <f aca="false">IF(CHOOSE(MATCH(AR$5,$B$10:$E$10,0),$B371,$C371,$D371,$E371)*AR$6+AR371*AR$7&lt;AR$2,AR$3*AR$4,0)</f>
        <v>0</v>
      </c>
      <c r="EL371" s="0" t="n">
        <f aca="false">IF(CHOOSE(MATCH(AS$5,$B$10:$E$10,0),$B371,$C371,$D371,$E371)*AS$6+AS371*AS$7&lt;AS$2,AS$3*AS$4,0)</f>
        <v>0</v>
      </c>
      <c r="EM371" s="0" t="n">
        <f aca="false">IF(CHOOSE(MATCH(AT$5,$B$10:$E$10,0),$B371,$C371,$D371,$E371)*AT$6+AT371*AT$7&lt;AT$2,AT$3*AT$4,0)</f>
        <v>0</v>
      </c>
      <c r="EN371" s="0" t="n">
        <f aca="false">IF(CHOOSE(MATCH(AU$5,$B$10:$E$10,0),$B371,$C371,$D371,$E371)*AU$6+AU371*AU$7&lt;AU$2,AU$3*AU$4,0)</f>
        <v>0</v>
      </c>
      <c r="EO371" s="0" t="n">
        <f aca="false">IF(CHOOSE(MATCH(AV$5,$B$10:$E$10,0),$B371,$C371,$D371,$E371)*AV$6+AV371*AV$7&lt;AV$2,AV$3*AV$4,0)</f>
        <v>0</v>
      </c>
      <c r="EP371" s="0" t="n">
        <f aca="false">IF(CHOOSE(MATCH(AW$5,$B$10:$E$10,0),$B371,$C371,$D371,$E371)*AW$6+AW371*AW$7&lt;AW$2,AW$3*AW$4,0)</f>
        <v>0</v>
      </c>
      <c r="EQ371" s="0" t="n">
        <f aca="false">IF(CHOOSE(MATCH(AX$5,$B$10:$E$10,0),$B371,$C371,$D371,$E371)*AX$6+AX371*AX$7&lt;AX$2,AX$3*AX$4,0)</f>
        <v>0</v>
      </c>
      <c r="ER371" s="0" t="n">
        <f aca="false">IF(CHOOSE(MATCH(AY$5,$B$10:$E$10,0),$B371,$C371,$D371,$E371)*AY$6+AY371*AY$7&lt;AY$2,AY$3*AY$4,0)</f>
        <v>0</v>
      </c>
      <c r="ES371" s="0" t="n">
        <f aca="false">IF(CHOOSE(MATCH(AZ$5,$B$10:$E$10,0),$B371,$C371,$D371,$E371)*AZ$6+AZ371*AZ$7&lt;AZ$2,AZ$3*AZ$4,0)</f>
        <v>0</v>
      </c>
      <c r="ET371" s="0" t="n">
        <f aca="false">IF(CHOOSE(MATCH(BA$5,$B$10:$E$10,0),$B371,$C371,$D371,$E371)*BA$6+BA371*BA$7&lt;BA$2,BA$3*BA$4,0)</f>
        <v>0</v>
      </c>
      <c r="EU371" s="0" t="n">
        <f aca="false">IF(CHOOSE(MATCH(BB$5,$B$10:$E$10,0),$B371,$C371,$D371,$E371)*BB$6+BB371*BB$7&lt;BB$2,BB$3*BB$4,0)</f>
        <v>0</v>
      </c>
      <c r="EV371" s="0" t="n">
        <f aca="false">IF(CHOOSE(MATCH(BC$5,$B$10:$E$10,0),$B371,$C371,$D371,$E371)*BC$6+BC371*BC$7&lt;BC$2,BC$3*BC$4,0)</f>
        <v>0</v>
      </c>
      <c r="EW371" s="0" t="n">
        <f aca="false">IF(CHOOSE(MATCH(BD$5,$B$10:$E$10,0),$B371,$C371,$D371,$E371)*BD$6+BD371*BD$7&lt;BD$2,BD$3*BD$4,0)</f>
        <v>0</v>
      </c>
      <c r="EX371" s="0" t="n">
        <f aca="false">IF(CHOOSE(MATCH(BE$5,$B$10:$E$10,0),$B371,$C371,$D371,$E371)*BE$6+BE371*BE$7&lt;BE$2,BE$3*BE$4,0)</f>
        <v>0</v>
      </c>
      <c r="EY371" s="0" t="n">
        <f aca="false">IF(CHOOSE(MATCH(BF$5,$B$10:$E$10,0),$B371,$C371,$D371,$E371)*BF$6+BF371*BF$7&lt;BF$2,BF$3*BF$4,0)</f>
        <v>0</v>
      </c>
      <c r="EZ371" s="0" t="n">
        <f aca="false">IF(CHOOSE(MATCH(BG$5,$B$10:$E$10,0),$B371,$C371,$D371,$E371)*BG$6+BG371*BG$7&lt;BG$2,BG$3*BG$4,0)</f>
        <v>0</v>
      </c>
      <c r="FA371" s="0" t="n">
        <f aca="false">IF(CHOOSE(MATCH(BH$5,$B$10:$E$10,0),$B371,$C371,$D371,$E371)*BH$6+BH371*BH$7&lt;BH$2,BH$3*BH$4,0)</f>
        <v>0</v>
      </c>
      <c r="FB371" s="0" t="n">
        <f aca="false">IF(CHOOSE(MATCH(BI$5,$B$10:$E$10,0),$B371,$C371,$D371,$E371)*BI$6+BI371*BI$7&lt;BI$2,BI$3*BI$4,0)</f>
        <v>0</v>
      </c>
      <c r="FC371" s="0" t="n">
        <f aca="false">IF(CHOOSE(MATCH(BJ$5,$B$10:$E$10,0),$B371,$C371,$D371,$E371)*BJ$6+BJ371*BJ$7&lt;BJ$2,BJ$3*BJ$4,0)</f>
        <v>0</v>
      </c>
      <c r="FD371" s="0" t="n">
        <f aca="false">IF(CHOOSE(MATCH(BK$5,$B$10:$E$10,0),$B371,$C371,$D371,$E371)*BK$6+BK371*BK$7&lt;BK$2,BK$3*BK$4,0)</f>
        <v>0</v>
      </c>
      <c r="FE371" s="0" t="n">
        <f aca="false">IF(CHOOSE(MATCH(BL$5,$B$10:$E$10,0),$B371,$C371,$D371,$E371)*BL$6+BL371*BL$7&lt;BL$2,BL$3*BL$4,0)</f>
        <v>0</v>
      </c>
      <c r="FF371" s="0" t="n">
        <f aca="false">IF(CHOOSE(MATCH(BM$5,$B$10:$E$10,0),$B371,$C371,$D371,$E371)*BM$6+BM371*BM$7&lt;BM$2,BM$3*BM$4,0)</f>
        <v>0</v>
      </c>
      <c r="FG371" s="0" t="n">
        <f aca="false">IF(CHOOSE(MATCH(BN$5,$B$10:$E$10,0),$B371,$C371,$D371,$E371)*BN$6+BN371*BN$7&lt;BN$2,BN$3*BN$4,0)</f>
        <v>0</v>
      </c>
      <c r="FH371" s="0" t="n">
        <f aca="false">IF(CHOOSE(MATCH(BO$5,$B$10:$E$10,0),$B371,$C371,$D371,$E371)*BO$6+BO371*BO$7&lt;BO$2,BO$3*BO$4,0)</f>
        <v>0</v>
      </c>
      <c r="FI371" s="0" t="n">
        <f aca="false">IF(CHOOSE(MATCH(BP$5,$B$10:$E$10,0),$B371,$C371,$D371,$E371)*BP$6+BP371*BP$7&lt;BP$2,BP$3*BP$4,0)</f>
        <v>0</v>
      </c>
      <c r="FJ371" s="0" t="n">
        <f aca="false">IF(CHOOSE(MATCH(BQ$5,$B$10:$E$10,0),$B371,$C371,$D371,$E371)*BQ$6+BQ371*BQ$7&lt;BQ$2,BQ$3*BQ$4,0)</f>
        <v>0</v>
      </c>
      <c r="FK371" s="0" t="n">
        <f aca="false">IF(CHOOSE(MATCH(BR$5,$B$10:$E$10,0),$B371,$C371,$D371,$E371)*BR$6+BR371*BR$7&lt;BR$2,BR$3*BR$4,0)</f>
        <v>0</v>
      </c>
      <c r="FL371" s="0" t="n">
        <f aca="false">IF(CHOOSE(MATCH(BS$5,$B$10:$E$10,0),$B371,$C371,$D371,$E371)*BS$6+BS371*BS$7&lt;BS$2,BS$3*BS$4,0)</f>
        <v>0</v>
      </c>
      <c r="FM371" s="0" t="n">
        <f aca="false">IF(CHOOSE(MATCH(BT$5,$B$10:$E$10,0),$B371,$C371,$D371,$E371)*BT$6+BT371*BT$7&lt;BT$2,BT$3*BT$4,0)</f>
        <v>0</v>
      </c>
      <c r="FN371" s="0" t="n">
        <f aca="false">IF(CHOOSE(MATCH(BU$5,$B$10:$E$10,0),$B371,$C371,$D371,$E371)*BU$6+BU371*BU$7&lt;BU$2,BU$3*BU$4,0)</f>
        <v>0</v>
      </c>
      <c r="FO371" s="0" t="n">
        <f aca="false">IF(CHOOSE(MATCH(BV$5,$B$10:$E$10,0),$B371,$C371,$D371,$E371)*BV$6+BV371*BV$7&lt;BV$2,BV$3*BV$4,0)</f>
        <v>0</v>
      </c>
      <c r="FP371" s="0" t="n">
        <f aca="false">IF(CHOOSE(MATCH(BW$5,$B$10:$E$10,0),$B371,$C371,$D371,$E371)*BW$6+BW371*BW$7&lt;BW$2,BW$3*BW$4,0)</f>
        <v>0</v>
      </c>
      <c r="FQ371" s="0" t="n">
        <f aca="false">IF(CHOOSE(MATCH(BX$5,$B$10:$E$10,0),$B371,$C371,$D371,$E371)*BX$6+BX371*BX$7&lt;BX$2,BX$3*BX$4,0)</f>
        <v>0</v>
      </c>
      <c r="FR371" s="0" t="n">
        <f aca="false">IF(CHOOSE(MATCH(BY$5,$B$10:$E$10,0),$B371,$C371,$D371,$E371)*BY$6+BY371*BY$7&lt;BY$2,BY$3*BY$4,0)</f>
        <v>0</v>
      </c>
      <c r="FS371" s="0" t="n">
        <f aca="false">IF(CHOOSE(MATCH(BZ$5,$B$10:$E$10,0),$B371,$C371,$D371,$E371)*BZ$6+BZ371*BZ$7&lt;BZ$2,BZ$3*BZ$4,0)</f>
        <v>0</v>
      </c>
      <c r="FT371" s="0" t="n">
        <f aca="false">IF(CHOOSE(MATCH(CA$5,$B$10:$E$10,0),$B371,$C371,$D371,$E371)*CA$6+CA371*CA$7&lt;CA$2,CA$3*CA$4,0)</f>
        <v>0</v>
      </c>
      <c r="FU371" s="0" t="n">
        <f aca="false">IF(CHOOSE(MATCH(CB$5,$B$10:$E$10,0),$B371,$C371,$D371,$E371)*CB$6+CB371*CB$7&lt;CB$2,CB$3*CB$4,0)</f>
        <v>0</v>
      </c>
      <c r="FV371" s="0" t="n">
        <f aca="false">IF(CHOOSE(MATCH(CC$5,$B$10:$E$10,0),$B371,$C371,$D371,$E371)*CC$6+CC371*CC$7&lt;CC$2,CC$3*CC$4,0)</f>
        <v>0</v>
      </c>
      <c r="FW371" s="0" t="n">
        <f aca="false">IF(CHOOSE(MATCH(CD$5,$B$10:$E$10,0),$B371,$C371,$D371,$E371)*CD$6+CD371*CD$7&lt;CD$2,CD$3*CD$4,0)</f>
        <v>0</v>
      </c>
      <c r="FX371" s="0" t="n">
        <f aca="false">IF(CHOOSE(MATCH(CE$5,$B$10:$E$10,0),$B371,$C371,$D371,$E371)*CE$6+CE371*CE$7&lt;CE$2,CE$3*CE$4,0)</f>
        <v>0</v>
      </c>
      <c r="FY371" s="0" t="n">
        <f aca="false">IF(CHOOSE(MATCH(CF$5,$B$10:$E$10,0),$B371,$C371,$D371,$E371)*CF$6+CF371*CF$7&lt;CF$2,CF$3*CF$4,0)</f>
        <v>0</v>
      </c>
      <c r="FZ371" s="0" t="n">
        <f aca="false">IF(CHOOSE(MATCH(CG$5,$B$10:$E$10,0),$B371,$C371,$D371,$E371)*CG$6+CG371*CG$7&lt;CG$2,CG$3*CG$4,0)</f>
        <v>0</v>
      </c>
      <c r="GA371" s="0" t="n">
        <f aca="false">IF(CHOOSE(MATCH(CH$5,$B$10:$E$10,0),$B371,$C371,$D371,$E371)*CH$6+CH371*CH$7&lt;CH$2,CH$3*CH$4,0)</f>
        <v>0</v>
      </c>
      <c r="GB371" s="0" t="n">
        <f aca="false">IF(CHOOSE(MATCH(CI$5,$B$10:$E$10,0),$B371,$C371,$D371,$E371)*CI$6+CI371*CI$7&lt;CI$2,CI$3*CI$4,0)</f>
        <v>0</v>
      </c>
      <c r="GC371" s="0" t="n">
        <f aca="false">IF(CHOOSE(MATCH(CJ$5,$B$10:$E$10,0),$B371,$C371,$D371,$E371)*CJ$6+CJ371*CJ$7&lt;CJ$2,CJ$3*CJ$4,0)</f>
        <v>0</v>
      </c>
      <c r="GD371" s="0" t="n">
        <f aca="false">IF(CHOOSE(MATCH(CK$5,$B$10:$E$10,0),$B371,$C371,$D371,$E371)*CK$6+CK371*CK$7&lt;CK$2,CK$3*CK$4,0)</f>
        <v>0</v>
      </c>
      <c r="GE371" s="0" t="n">
        <f aca="false">IF(CHOOSE(MATCH(CL$5,$B$10:$E$10,0),$B371,$C371,$D371,$E371)*CL$6+CL371*CL$7&lt;CL$2,CL$3*CL$4,0)</f>
        <v>0</v>
      </c>
      <c r="GF371" s="0" t="n">
        <f aca="false">IF(CHOOSE(MATCH(CM$5,$B$10:$E$10,0),$B371,$C371,$D371,$E371)*CM$6+CM371*CM$7&lt;CM$2,CM$3*CM$4,0)</f>
        <v>0</v>
      </c>
      <c r="GG371" s="0" t="n">
        <f aca="false">IF(CHOOSE(MATCH(CN$5,$B$10:$E$10,0),$B371,$C371,$D371,$E371)*CN$6+CN371*CN$7&lt;CN$2,CN$3*CN$4,0)</f>
        <v>0</v>
      </c>
      <c r="GH371" s="0" t="n">
        <f aca="false">IF(CHOOSE(MATCH(CO$5,$B$10:$E$10,0),$B371,$C371,$D371,$E371)*CO$6+CO371*CO$7&lt;CO$2,CO$3*CO$4,0)</f>
        <v>0</v>
      </c>
      <c r="GI371" s="0" t="n">
        <f aca="false">IF(CHOOSE(MATCH(CP$5,$B$10:$E$10,0),$B371,$C371,$D371,$E371)*CP$6+CP371*CP$7&lt;CP$2,CP$3*CP$4,0)</f>
        <v>0</v>
      </c>
      <c r="GJ371" s="0" t="n">
        <f aca="false">IF(CHOOSE(MATCH(CQ$5,$B$10:$E$10,0),$B371,$C371,$D371,$E371)*CQ$6+CQ371*CQ$7&lt;CQ$2,CQ$3*CQ$4,0)</f>
        <v>0</v>
      </c>
      <c r="GK371" s="0" t="n">
        <f aca="false">IF(CHOOSE(MATCH(CR$5,$B$10:$E$10,0),$B371,$C371,$D371,$E371)*CR$6+CR371*CR$7&lt;CR$2,CR$3*CR$4,0)</f>
        <v>0</v>
      </c>
      <c r="GL371" s="0" t="n">
        <f aca="false">IF(CHOOSE(MATCH(CS$5,$B$10:$E$10,0),$B371,$C371,$D371,$E371)*CS$6+CS371*CS$7&lt;CS$2,CS$3*CS$4,0)</f>
        <v>0</v>
      </c>
      <c r="GM371" s="0" t="n">
        <f aca="false">IF(CHOOSE(MATCH(CT$5,$B$10:$E$10,0),$B371,$C371,$D371,$E371)*CT$6+CT371*CT$7&lt;CT$2,CT$3*CT$4,0)</f>
        <v>0</v>
      </c>
      <c r="GN371" s="0" t="n">
        <f aca="false">IF(CHOOSE(MATCH(CU$5,$B$10:$E$10,0),$B371,$C371,$D371,$E371)*CU$6+CU371*CU$7&lt;CU$2,CU$3*CU$4,0)</f>
        <v>0</v>
      </c>
      <c r="GO371" s="0" t="n">
        <f aca="false">IF(CHOOSE(MATCH(CV$5,$B$10:$E$10,0),$B371,$C371,$D371,$E371)*CV$6+CV371*CV$7&lt;CV$2,CV$3*CV$4,0)</f>
        <v>0</v>
      </c>
      <c r="GP371" s="0" t="n">
        <f aca="false">IF(CHOOSE(MATCH(CW$5,$B$10:$E$10,0),$B371,$C371,$D371,$E371)*CW$6+CW371*CW$7&lt;CW$2,CW$3*CW$4,0)</f>
        <v>0</v>
      </c>
      <c r="GQ371" s="0" t="n">
        <f aca="false">IF(CHOOSE(MATCH(CX$5,$B$10:$E$10,0),$B371,$C371,$D371,$E371)*CX$6+CX371*CX$7&lt;CX$2,CX$3*CX$4,0)</f>
        <v>0</v>
      </c>
      <c r="GS371" s="0" t="n">
        <f aca="false">SUM(CZ371:GQ371)</f>
        <v>0</v>
      </c>
      <c r="GT371" s="0" t="n">
        <f aca="false">IF(GS371&gt;$GS$6,1,0)</f>
        <v>0</v>
      </c>
    </row>
    <row r="372" customFormat="false" ht="14" hidden="false" customHeight="false" outlineLevel="0" collapsed="false">
      <c r="A372" s="0" t="n">
        <v>362</v>
      </c>
      <c r="B372" s="0" t="n">
        <v>-0.568155063356533</v>
      </c>
      <c r="C372" s="0" t="n">
        <v>-0.876644904445421</v>
      </c>
      <c r="D372" s="0" t="n">
        <v>1.27939224564683</v>
      </c>
      <c r="E372" s="0" t="n">
        <v>0.302893543670167</v>
      </c>
      <c r="G372" s="0" t="n">
        <v>1.16197270472185</v>
      </c>
      <c r="H372" s="0" t="n">
        <v>-0.866564278112492</v>
      </c>
      <c r="I372" s="0" t="n">
        <v>0.505108346260386</v>
      </c>
      <c r="J372" s="0" t="n">
        <v>-0.999577878246782</v>
      </c>
      <c r="K372" s="0" t="n">
        <v>-0.151393351188744</v>
      </c>
      <c r="L372" s="0" t="n">
        <v>-0.421289314544993</v>
      </c>
      <c r="M372" s="0" t="n">
        <v>0.270828195425565</v>
      </c>
      <c r="N372" s="0" t="n">
        <v>1.13126816358999</v>
      </c>
      <c r="O372" s="0" t="n">
        <v>-0.0345460193784675</v>
      </c>
      <c r="P372" s="0" t="n">
        <v>-1.95382199308369</v>
      </c>
      <c r="Q372" s="0" t="n">
        <v>1.45358626468806</v>
      </c>
      <c r="R372" s="0" t="n">
        <v>-1.0580174603092</v>
      </c>
      <c r="S372" s="0" t="n">
        <v>0.780541995482054</v>
      </c>
      <c r="T372" s="0" t="n">
        <v>-0.481863935419824</v>
      </c>
      <c r="U372" s="0" t="n">
        <v>1.42937096825335</v>
      </c>
      <c r="V372" s="0" t="n">
        <v>-0.364020706911106</v>
      </c>
      <c r="W372" s="0" t="n">
        <v>-1.08408130472526</v>
      </c>
      <c r="X372" s="0" t="n">
        <v>-0.130454509417177</v>
      </c>
      <c r="Y372" s="0" t="n">
        <v>-0.396339601138607</v>
      </c>
      <c r="Z372" s="0" t="n">
        <v>-0.438910774391843</v>
      </c>
      <c r="AA372" s="0" t="n">
        <v>-0.285219812212745</v>
      </c>
      <c r="AB372" s="0" t="n">
        <v>0.126212853501784</v>
      </c>
      <c r="AC372" s="0" t="n">
        <v>-0.10295707397745</v>
      </c>
      <c r="AD372" s="0" t="n">
        <v>1.01264959084801</v>
      </c>
      <c r="AE372" s="0" t="n">
        <v>1.66787685884628</v>
      </c>
      <c r="AF372" s="0" t="n">
        <v>0.0975751390797086</v>
      </c>
      <c r="AG372" s="0" t="n">
        <v>-0.150387222674908</v>
      </c>
      <c r="AH372" s="0" t="n">
        <v>-1.42661519930698</v>
      </c>
      <c r="AI372" s="0" t="n">
        <v>0.449804247182328</v>
      </c>
      <c r="AJ372" s="0" t="n">
        <v>-0.591362550039776</v>
      </c>
      <c r="AK372" s="0" t="n">
        <v>-1.70171460922575</v>
      </c>
      <c r="AL372" s="0" t="n">
        <v>-0.73637693276396</v>
      </c>
      <c r="AM372" s="0" t="n">
        <v>-1.74109118233901</v>
      </c>
      <c r="AN372" s="0" t="n">
        <v>0.00677005118632223</v>
      </c>
      <c r="AO372" s="0" t="n">
        <v>1.57323029270628</v>
      </c>
      <c r="AP372" s="0" t="n">
        <v>-1.06029574453714</v>
      </c>
      <c r="AQ372" s="0" t="n">
        <v>-0.0284990164800547</v>
      </c>
      <c r="AR372" s="0" t="n">
        <v>0.158593138621654</v>
      </c>
      <c r="AS372" s="0" t="n">
        <v>0.353904852090636</v>
      </c>
      <c r="AT372" s="0" t="n">
        <v>-0.989418822427979</v>
      </c>
      <c r="AU372" s="0" t="n">
        <v>1.36405105877202</v>
      </c>
      <c r="AV372" s="0" t="n">
        <v>-0.0281170287053101</v>
      </c>
      <c r="AW372" s="0" t="n">
        <v>-0.313141299557174</v>
      </c>
      <c r="AX372" s="0" t="n">
        <v>-1.76057255885098</v>
      </c>
      <c r="AY372" s="0" t="n">
        <v>-1.48005256050965</v>
      </c>
      <c r="AZ372" s="0" t="n">
        <v>-0.159755018103169</v>
      </c>
      <c r="BA372" s="0" t="n">
        <v>1.55018369696336</v>
      </c>
      <c r="BB372" s="0" t="n">
        <v>-0.900470240594586</v>
      </c>
      <c r="BC372" s="0" t="n">
        <v>2.45785486185923</v>
      </c>
      <c r="BD372" s="0" t="n">
        <v>-1.8596892914502</v>
      </c>
      <c r="BE372" s="0" t="n">
        <v>0.641409769741586</v>
      </c>
      <c r="BF372" s="0" t="n">
        <v>2.1696905605495</v>
      </c>
      <c r="BG372" s="0" t="n">
        <v>-1.16362571134232</v>
      </c>
      <c r="BH372" s="0" t="n">
        <v>0.363858134733164</v>
      </c>
      <c r="BI372" s="0" t="n">
        <v>-1.1489964890643</v>
      </c>
      <c r="BJ372" s="0" t="n">
        <v>0.0905060915101785</v>
      </c>
      <c r="BK372" s="0" t="n">
        <v>-0.647908109385753</v>
      </c>
      <c r="BL372" s="0" t="n">
        <v>-1.18961224870873</v>
      </c>
      <c r="BM372" s="0" t="n">
        <v>-0.54497263590747</v>
      </c>
      <c r="BN372" s="0" t="n">
        <v>0.0556815393792931</v>
      </c>
      <c r="BO372" s="0" t="n">
        <v>-1.87366822501645</v>
      </c>
      <c r="BP372" s="0" t="n">
        <v>-2.09747668122873</v>
      </c>
      <c r="BQ372" s="0" t="n">
        <v>0.568734321859665</v>
      </c>
      <c r="BR372" s="0" t="n">
        <v>0.135703430714784</v>
      </c>
      <c r="BS372" s="0" t="n">
        <v>-2.11006408790126</v>
      </c>
      <c r="BT372" s="0" t="n">
        <v>1.15062903205398</v>
      </c>
      <c r="BU372" s="0" t="n">
        <v>-0.00745899342291523</v>
      </c>
      <c r="BV372" s="0" t="n">
        <v>0.612083113082918</v>
      </c>
      <c r="BW372" s="0" t="n">
        <v>-0.892353000381263</v>
      </c>
      <c r="BX372" s="0" t="n">
        <v>0.00340378392138518</v>
      </c>
      <c r="BY372" s="0" t="n">
        <v>0.147989567267359</v>
      </c>
      <c r="BZ372" s="0" t="n">
        <v>0.549059677723562</v>
      </c>
      <c r="CA372" s="0" t="n">
        <v>0.836878371046623</v>
      </c>
      <c r="CB372" s="0" t="n">
        <v>1.24997086459189</v>
      </c>
      <c r="CC372" s="0" t="n">
        <v>-1.57720023707952</v>
      </c>
      <c r="CD372" s="0" t="n">
        <v>-1.45446392707527</v>
      </c>
      <c r="CE372" s="0" t="n">
        <v>-0.132538389152614</v>
      </c>
      <c r="CF372" s="0" t="n">
        <v>0.694092250341782</v>
      </c>
      <c r="CG372" s="0" t="n">
        <v>1.63614458870143</v>
      </c>
      <c r="CH372" s="0" t="n">
        <v>-0.627657072982402</v>
      </c>
      <c r="CI372" s="0" t="n">
        <v>-0.325458131555934</v>
      </c>
      <c r="CJ372" s="0" t="n">
        <v>-0.974182512436528</v>
      </c>
      <c r="CK372" s="0" t="n">
        <v>-1.27285375128849</v>
      </c>
      <c r="CL372" s="0" t="n">
        <v>1.15508782982943</v>
      </c>
      <c r="CM372" s="0" t="n">
        <v>0.583000883125351</v>
      </c>
      <c r="CN372" s="0" t="n">
        <v>-0.18273453861184</v>
      </c>
      <c r="CO372" s="0" t="n">
        <v>1.08421772893053</v>
      </c>
      <c r="CP372" s="0" t="n">
        <v>0.173484977494809</v>
      </c>
      <c r="CQ372" s="0" t="n">
        <v>1.25281530927168</v>
      </c>
      <c r="CR372" s="0" t="n">
        <v>0.370486077372334</v>
      </c>
      <c r="CS372" s="0" t="n">
        <v>-0.0505485786561621</v>
      </c>
      <c r="CT372" s="0" t="n">
        <v>-0.202372802959871</v>
      </c>
      <c r="CU372" s="0" t="n">
        <v>0.427316990680993</v>
      </c>
      <c r="CV372" s="0" t="n">
        <v>-2.04398020287044</v>
      </c>
      <c r="CW372" s="0" t="n">
        <v>-0.484615156892687</v>
      </c>
      <c r="CX372" s="0" t="n">
        <v>1.69203303812537</v>
      </c>
      <c r="CZ372" s="0" t="n">
        <f aca="false">IF(CHOOSE(MATCH(G$5,$B$10:$E$10,0),$B372,$C372,$D372,$E372)*G$6+G372*G$7&lt;G$2,G$3*G$4,0)</f>
        <v>0</v>
      </c>
      <c r="DA372" s="0" t="n">
        <f aca="false">IF(CHOOSE(MATCH(H$5,$B$10:$E$10,0),$B372,$C372,$D372,$E372)*H$6+H372*H$7&lt;H$2,H$3*H$4,0)</f>
        <v>0</v>
      </c>
      <c r="DB372" s="0" t="n">
        <f aca="false">IF(CHOOSE(MATCH(I$5,$B$10:$E$10,0),$B372,$C372,$D372,$E372)*I$6+I372*I$7&lt;I$2,I$3*I$4,0)</f>
        <v>0</v>
      </c>
      <c r="DC372" s="0" t="n">
        <f aca="false">IF(CHOOSE(MATCH(J$5,$B$10:$E$10,0),$B372,$C372,$D372,$E372)*J$6+J372*J$7&lt;J$2,J$3*J$4,0)</f>
        <v>0</v>
      </c>
      <c r="DD372" s="0" t="n">
        <f aca="false">IF(CHOOSE(MATCH(K$5,$B$10:$E$10,0),$B372,$C372,$D372,$E372)*K$6+K372*K$7&lt;K$2,K$3*K$4,0)</f>
        <v>0</v>
      </c>
      <c r="DE372" s="0" t="n">
        <f aca="false">IF(CHOOSE(MATCH(L$5,$B$10:$E$10,0),$B372,$C372,$D372,$E372)*L$6+L372*L$7&lt;L$2,L$3*L$4,0)</f>
        <v>0</v>
      </c>
      <c r="DF372" s="0" t="n">
        <f aca="false">IF(CHOOSE(MATCH(M$5,$B$10:$E$10,0),$B372,$C372,$D372,$E372)*M$6+M372*M$7&lt;M$2,M$3*M$4,0)</f>
        <v>0</v>
      </c>
      <c r="DG372" s="0" t="n">
        <f aca="false">IF(CHOOSE(MATCH(N$5,$B$10:$E$10,0),$B372,$C372,$D372,$E372)*N$6+N372*N$7&lt;N$2,N$3*N$4,0)</f>
        <v>0</v>
      </c>
      <c r="DH372" s="0" t="n">
        <f aca="false">IF(CHOOSE(MATCH(O$5,$B$10:$E$10,0),$B372,$C372,$D372,$E372)*O$6+O372*O$7&lt;O$2,O$3*O$4,0)</f>
        <v>0</v>
      </c>
      <c r="DI372" s="0" t="n">
        <f aca="false">IF(CHOOSE(MATCH(P$5,$B$10:$E$10,0),$B372,$C372,$D372,$E372)*P$6+P372*P$7&lt;P$2,P$3*P$4,0)</f>
        <v>0</v>
      </c>
      <c r="DJ372" s="0" t="n">
        <f aca="false">IF(CHOOSE(MATCH(Q$5,$B$10:$E$10,0),$B372,$C372,$D372,$E372)*Q$6+Q372*Q$7&lt;Q$2,Q$3*Q$4,0)</f>
        <v>0</v>
      </c>
      <c r="DK372" s="0" t="n">
        <f aca="false">IF(CHOOSE(MATCH(R$5,$B$10:$E$10,0),$B372,$C372,$D372,$E372)*R$6+R372*R$7&lt;R$2,R$3*R$4,0)</f>
        <v>0</v>
      </c>
      <c r="DL372" s="0" t="n">
        <f aca="false">IF(CHOOSE(MATCH(S$5,$B$10:$E$10,0),$B372,$C372,$D372,$E372)*S$6+S372*S$7&lt;S$2,S$3*S$4,0)</f>
        <v>0</v>
      </c>
      <c r="DM372" s="0" t="n">
        <f aca="false">IF(CHOOSE(MATCH(T$5,$B$10:$E$10,0),$B372,$C372,$D372,$E372)*T$6+T372*T$7&lt;T$2,T$3*T$4,0)</f>
        <v>0</v>
      </c>
      <c r="DN372" s="0" t="n">
        <f aca="false">IF(CHOOSE(MATCH(U$5,$B$10:$E$10,0),$B372,$C372,$D372,$E372)*U$6+U372*U$7&lt;U$2,U$3*U$4,0)</f>
        <v>0</v>
      </c>
      <c r="DO372" s="0" t="n">
        <f aca="false">IF(CHOOSE(MATCH(V$5,$B$10:$E$10,0),$B372,$C372,$D372,$E372)*V$6+V372*V$7&lt;V$2,V$3*V$4,0)</f>
        <v>0</v>
      </c>
      <c r="DP372" s="0" t="n">
        <f aca="false">IF(CHOOSE(MATCH(W$5,$B$10:$E$10,0),$B372,$C372,$D372,$E372)*W$6+W372*W$7&lt;W$2,W$3*W$4,0)</f>
        <v>0</v>
      </c>
      <c r="DQ372" s="0" t="n">
        <f aca="false">IF(CHOOSE(MATCH(X$5,$B$10:$E$10,0),$B372,$C372,$D372,$E372)*X$6+X372*X$7&lt;X$2,X$3*X$4,0)</f>
        <v>0</v>
      </c>
      <c r="DR372" s="0" t="n">
        <f aca="false">IF(CHOOSE(MATCH(Y$5,$B$10:$E$10,0),$B372,$C372,$D372,$E372)*Y$6+Y372*Y$7&lt;Y$2,Y$3*Y$4,0)</f>
        <v>0</v>
      </c>
      <c r="DS372" s="0" t="n">
        <f aca="false">IF(CHOOSE(MATCH(Z$5,$B$10:$E$10,0),$B372,$C372,$D372,$E372)*Z$6+Z372*Z$7&lt;Z$2,Z$3*Z$4,0)</f>
        <v>0</v>
      </c>
      <c r="DT372" s="0" t="n">
        <f aca="false">IF(CHOOSE(MATCH(AA$5,$B$10:$E$10,0),$B372,$C372,$D372,$E372)*AA$6+AA372*AA$7&lt;AA$2,AA$3*AA$4,0)</f>
        <v>0</v>
      </c>
      <c r="DU372" s="0" t="n">
        <f aca="false">IF(CHOOSE(MATCH(AB$5,$B$10:$E$10,0),$B372,$C372,$D372,$E372)*AB$6+AB372*AB$7&lt;AB$2,AB$3*AB$4,0)</f>
        <v>0</v>
      </c>
      <c r="DV372" s="0" t="n">
        <f aca="false">IF(CHOOSE(MATCH(AC$5,$B$10:$E$10,0),$B372,$C372,$D372,$E372)*AC$6+AC372*AC$7&lt;AC$2,AC$3*AC$4,0)</f>
        <v>0</v>
      </c>
      <c r="DW372" s="0" t="n">
        <f aca="false">IF(CHOOSE(MATCH(AD$5,$B$10:$E$10,0),$B372,$C372,$D372,$E372)*AD$6+AD372*AD$7&lt;AD$2,AD$3*AD$4,0)</f>
        <v>0</v>
      </c>
      <c r="DX372" s="0" t="n">
        <f aca="false">IF(CHOOSE(MATCH(AE$5,$B$10:$E$10,0),$B372,$C372,$D372,$E372)*AE$6+AE372*AE$7&lt;AE$2,AE$3*AE$4,0)</f>
        <v>0</v>
      </c>
      <c r="DY372" s="0" t="n">
        <f aca="false">IF(CHOOSE(MATCH(AF$5,$B$10:$E$10,0),$B372,$C372,$D372,$E372)*AF$6+AF372*AF$7&lt;AF$2,AF$3*AF$4,0)</f>
        <v>0</v>
      </c>
      <c r="DZ372" s="0" t="n">
        <f aca="false">IF(CHOOSE(MATCH(AG$5,$B$10:$E$10,0),$B372,$C372,$D372,$E372)*AG$6+AG372*AG$7&lt;AG$2,AG$3*AG$4,0)</f>
        <v>0</v>
      </c>
      <c r="EA372" s="0" t="n">
        <f aca="false">IF(CHOOSE(MATCH(AH$5,$B$10:$E$10,0),$B372,$C372,$D372,$E372)*AH$6+AH372*AH$7&lt;AH$2,AH$3*AH$4,0)</f>
        <v>0</v>
      </c>
      <c r="EB372" s="0" t="n">
        <f aca="false">IF(CHOOSE(MATCH(AI$5,$B$10:$E$10,0),$B372,$C372,$D372,$E372)*AI$6+AI372*AI$7&lt;AI$2,AI$3*AI$4,0)</f>
        <v>0</v>
      </c>
      <c r="EC372" s="0" t="n">
        <f aca="false">IF(CHOOSE(MATCH(AJ$5,$B$10:$E$10,0),$B372,$C372,$D372,$E372)*AJ$6+AJ372*AJ$7&lt;AJ$2,AJ$3*AJ$4,0)</f>
        <v>0</v>
      </c>
      <c r="ED372" s="0" t="n">
        <f aca="false">IF(CHOOSE(MATCH(AK$5,$B$10:$E$10,0),$B372,$C372,$D372,$E372)*AK$6+AK372*AK$7&lt;AK$2,AK$3*AK$4,0)</f>
        <v>0</v>
      </c>
      <c r="EE372" s="0" t="n">
        <f aca="false">IF(CHOOSE(MATCH(AL$5,$B$10:$E$10,0),$B372,$C372,$D372,$E372)*AL$6+AL372*AL$7&lt;AL$2,AL$3*AL$4,0)</f>
        <v>0</v>
      </c>
      <c r="EF372" s="0" t="n">
        <f aca="false">IF(CHOOSE(MATCH(AM$5,$B$10:$E$10,0),$B372,$C372,$D372,$E372)*AM$6+AM372*AM$7&lt;AM$2,AM$3*AM$4,0)</f>
        <v>0</v>
      </c>
      <c r="EG372" s="0" t="n">
        <f aca="false">IF(CHOOSE(MATCH(AN$5,$B$10:$E$10,0),$B372,$C372,$D372,$E372)*AN$6+AN372*AN$7&lt;AN$2,AN$3*AN$4,0)</f>
        <v>0</v>
      </c>
      <c r="EH372" s="0" t="n">
        <f aca="false">IF(CHOOSE(MATCH(AO$5,$B$10:$E$10,0),$B372,$C372,$D372,$E372)*AO$6+AO372*AO$7&lt;AO$2,AO$3*AO$4,0)</f>
        <v>0</v>
      </c>
      <c r="EI372" s="0" t="n">
        <f aca="false">IF(CHOOSE(MATCH(AP$5,$B$10:$E$10,0),$B372,$C372,$D372,$E372)*AP$6+AP372*AP$7&lt;AP$2,AP$3*AP$4,0)</f>
        <v>0</v>
      </c>
      <c r="EJ372" s="0" t="n">
        <f aca="false">IF(CHOOSE(MATCH(AQ$5,$B$10:$E$10,0),$B372,$C372,$D372,$E372)*AQ$6+AQ372*AQ$7&lt;AQ$2,AQ$3*AQ$4,0)</f>
        <v>0</v>
      </c>
      <c r="EK372" s="0" t="n">
        <f aca="false">IF(CHOOSE(MATCH(AR$5,$B$10:$E$10,0),$B372,$C372,$D372,$E372)*AR$6+AR372*AR$7&lt;AR$2,AR$3*AR$4,0)</f>
        <v>0</v>
      </c>
      <c r="EL372" s="0" t="n">
        <f aca="false">IF(CHOOSE(MATCH(AS$5,$B$10:$E$10,0),$B372,$C372,$D372,$E372)*AS$6+AS372*AS$7&lt;AS$2,AS$3*AS$4,0)</f>
        <v>0</v>
      </c>
      <c r="EM372" s="0" t="n">
        <f aca="false">IF(CHOOSE(MATCH(AT$5,$B$10:$E$10,0),$B372,$C372,$D372,$E372)*AT$6+AT372*AT$7&lt;AT$2,AT$3*AT$4,0)</f>
        <v>0</v>
      </c>
      <c r="EN372" s="0" t="n">
        <f aca="false">IF(CHOOSE(MATCH(AU$5,$B$10:$E$10,0),$B372,$C372,$D372,$E372)*AU$6+AU372*AU$7&lt;AU$2,AU$3*AU$4,0)</f>
        <v>0</v>
      </c>
      <c r="EO372" s="0" t="n">
        <f aca="false">IF(CHOOSE(MATCH(AV$5,$B$10:$E$10,0),$B372,$C372,$D372,$E372)*AV$6+AV372*AV$7&lt;AV$2,AV$3*AV$4,0)</f>
        <v>0</v>
      </c>
      <c r="EP372" s="0" t="n">
        <f aca="false">IF(CHOOSE(MATCH(AW$5,$B$10:$E$10,0),$B372,$C372,$D372,$E372)*AW$6+AW372*AW$7&lt;AW$2,AW$3*AW$4,0)</f>
        <v>0</v>
      </c>
      <c r="EQ372" s="0" t="n">
        <f aca="false">IF(CHOOSE(MATCH(AX$5,$B$10:$E$10,0),$B372,$C372,$D372,$E372)*AX$6+AX372*AX$7&lt;AX$2,AX$3*AX$4,0)</f>
        <v>0</v>
      </c>
      <c r="ER372" s="0" t="n">
        <f aca="false">IF(CHOOSE(MATCH(AY$5,$B$10:$E$10,0),$B372,$C372,$D372,$E372)*AY$6+AY372*AY$7&lt;AY$2,AY$3*AY$4,0)</f>
        <v>0</v>
      </c>
      <c r="ES372" s="0" t="n">
        <f aca="false">IF(CHOOSE(MATCH(AZ$5,$B$10:$E$10,0),$B372,$C372,$D372,$E372)*AZ$6+AZ372*AZ$7&lt;AZ$2,AZ$3*AZ$4,0)</f>
        <v>0</v>
      </c>
      <c r="ET372" s="0" t="n">
        <f aca="false">IF(CHOOSE(MATCH(BA$5,$B$10:$E$10,0),$B372,$C372,$D372,$E372)*BA$6+BA372*BA$7&lt;BA$2,BA$3*BA$4,0)</f>
        <v>0</v>
      </c>
      <c r="EU372" s="0" t="n">
        <f aca="false">IF(CHOOSE(MATCH(BB$5,$B$10:$E$10,0),$B372,$C372,$D372,$E372)*BB$6+BB372*BB$7&lt;BB$2,BB$3*BB$4,0)</f>
        <v>0</v>
      </c>
      <c r="EV372" s="0" t="n">
        <f aca="false">IF(CHOOSE(MATCH(BC$5,$B$10:$E$10,0),$B372,$C372,$D372,$E372)*BC$6+BC372*BC$7&lt;BC$2,BC$3*BC$4,0)</f>
        <v>0</v>
      </c>
      <c r="EW372" s="0" t="n">
        <f aca="false">IF(CHOOSE(MATCH(BD$5,$B$10:$E$10,0),$B372,$C372,$D372,$E372)*BD$6+BD372*BD$7&lt;BD$2,BD$3*BD$4,0)</f>
        <v>0</v>
      </c>
      <c r="EX372" s="0" t="n">
        <f aca="false">IF(CHOOSE(MATCH(BE$5,$B$10:$E$10,0),$B372,$C372,$D372,$E372)*BE$6+BE372*BE$7&lt;BE$2,BE$3*BE$4,0)</f>
        <v>0</v>
      </c>
      <c r="EY372" s="0" t="n">
        <f aca="false">IF(CHOOSE(MATCH(BF$5,$B$10:$E$10,0),$B372,$C372,$D372,$E372)*BF$6+BF372*BF$7&lt;BF$2,BF$3*BF$4,0)</f>
        <v>0</v>
      </c>
      <c r="EZ372" s="0" t="n">
        <f aca="false">IF(CHOOSE(MATCH(BG$5,$B$10:$E$10,0),$B372,$C372,$D372,$E372)*BG$6+BG372*BG$7&lt;BG$2,BG$3*BG$4,0)</f>
        <v>0</v>
      </c>
      <c r="FA372" s="0" t="n">
        <f aca="false">IF(CHOOSE(MATCH(BH$5,$B$10:$E$10,0),$B372,$C372,$D372,$E372)*BH$6+BH372*BH$7&lt;BH$2,BH$3*BH$4,0)</f>
        <v>0</v>
      </c>
      <c r="FB372" s="0" t="n">
        <f aca="false">IF(CHOOSE(MATCH(BI$5,$B$10:$E$10,0),$B372,$C372,$D372,$E372)*BI$6+BI372*BI$7&lt;BI$2,BI$3*BI$4,0)</f>
        <v>0</v>
      </c>
      <c r="FC372" s="0" t="n">
        <f aca="false">IF(CHOOSE(MATCH(BJ$5,$B$10:$E$10,0),$B372,$C372,$D372,$E372)*BJ$6+BJ372*BJ$7&lt;BJ$2,BJ$3*BJ$4,0)</f>
        <v>0</v>
      </c>
      <c r="FD372" s="0" t="n">
        <f aca="false">IF(CHOOSE(MATCH(BK$5,$B$10:$E$10,0),$B372,$C372,$D372,$E372)*BK$6+BK372*BK$7&lt;BK$2,BK$3*BK$4,0)</f>
        <v>0</v>
      </c>
      <c r="FE372" s="0" t="n">
        <f aca="false">IF(CHOOSE(MATCH(BL$5,$B$10:$E$10,0),$B372,$C372,$D372,$E372)*BL$6+BL372*BL$7&lt;BL$2,BL$3*BL$4,0)</f>
        <v>0</v>
      </c>
      <c r="FF372" s="0" t="n">
        <f aca="false">IF(CHOOSE(MATCH(BM$5,$B$10:$E$10,0),$B372,$C372,$D372,$E372)*BM$6+BM372*BM$7&lt;BM$2,BM$3*BM$4,0)</f>
        <v>0</v>
      </c>
      <c r="FG372" s="0" t="n">
        <f aca="false">IF(CHOOSE(MATCH(BN$5,$B$10:$E$10,0),$B372,$C372,$D372,$E372)*BN$6+BN372*BN$7&lt;BN$2,BN$3*BN$4,0)</f>
        <v>0</v>
      </c>
      <c r="FH372" s="0" t="n">
        <f aca="false">IF(CHOOSE(MATCH(BO$5,$B$10:$E$10,0),$B372,$C372,$D372,$E372)*BO$6+BO372*BO$7&lt;BO$2,BO$3*BO$4,0)</f>
        <v>0</v>
      </c>
      <c r="FI372" s="0" t="n">
        <f aca="false">IF(CHOOSE(MATCH(BP$5,$B$10:$E$10,0),$B372,$C372,$D372,$E372)*BP$6+BP372*BP$7&lt;BP$2,BP$3*BP$4,0)</f>
        <v>0</v>
      </c>
      <c r="FJ372" s="0" t="n">
        <f aca="false">IF(CHOOSE(MATCH(BQ$5,$B$10:$E$10,0),$B372,$C372,$D372,$E372)*BQ$6+BQ372*BQ$7&lt;BQ$2,BQ$3*BQ$4,0)</f>
        <v>0</v>
      </c>
      <c r="FK372" s="0" t="n">
        <f aca="false">IF(CHOOSE(MATCH(BR$5,$B$10:$E$10,0),$B372,$C372,$D372,$E372)*BR$6+BR372*BR$7&lt;BR$2,BR$3*BR$4,0)</f>
        <v>0</v>
      </c>
      <c r="FL372" s="0" t="n">
        <f aca="false">IF(CHOOSE(MATCH(BS$5,$B$10:$E$10,0),$B372,$C372,$D372,$E372)*BS$6+BS372*BS$7&lt;BS$2,BS$3*BS$4,0)</f>
        <v>0</v>
      </c>
      <c r="FM372" s="0" t="n">
        <f aca="false">IF(CHOOSE(MATCH(BT$5,$B$10:$E$10,0),$B372,$C372,$D372,$E372)*BT$6+BT372*BT$7&lt;BT$2,BT$3*BT$4,0)</f>
        <v>0</v>
      </c>
      <c r="FN372" s="0" t="n">
        <f aca="false">IF(CHOOSE(MATCH(BU$5,$B$10:$E$10,0),$B372,$C372,$D372,$E372)*BU$6+BU372*BU$7&lt;BU$2,BU$3*BU$4,0)</f>
        <v>0</v>
      </c>
      <c r="FO372" s="0" t="n">
        <f aca="false">IF(CHOOSE(MATCH(BV$5,$B$10:$E$10,0),$B372,$C372,$D372,$E372)*BV$6+BV372*BV$7&lt;BV$2,BV$3*BV$4,0)</f>
        <v>0</v>
      </c>
      <c r="FP372" s="0" t="n">
        <f aca="false">IF(CHOOSE(MATCH(BW$5,$B$10:$E$10,0),$B372,$C372,$D372,$E372)*BW$6+BW372*BW$7&lt;BW$2,BW$3*BW$4,0)</f>
        <v>0</v>
      </c>
      <c r="FQ372" s="0" t="n">
        <f aca="false">IF(CHOOSE(MATCH(BX$5,$B$10:$E$10,0),$B372,$C372,$D372,$E372)*BX$6+BX372*BX$7&lt;BX$2,BX$3*BX$4,0)</f>
        <v>0</v>
      </c>
      <c r="FR372" s="0" t="n">
        <f aca="false">IF(CHOOSE(MATCH(BY$5,$B$10:$E$10,0),$B372,$C372,$D372,$E372)*BY$6+BY372*BY$7&lt;BY$2,BY$3*BY$4,0)</f>
        <v>0</v>
      </c>
      <c r="FS372" s="0" t="n">
        <f aca="false">IF(CHOOSE(MATCH(BZ$5,$B$10:$E$10,0),$B372,$C372,$D372,$E372)*BZ$6+BZ372*BZ$7&lt;BZ$2,BZ$3*BZ$4,0)</f>
        <v>0</v>
      </c>
      <c r="FT372" s="0" t="n">
        <f aca="false">IF(CHOOSE(MATCH(CA$5,$B$10:$E$10,0),$B372,$C372,$D372,$E372)*CA$6+CA372*CA$7&lt;CA$2,CA$3*CA$4,0)</f>
        <v>0</v>
      </c>
      <c r="FU372" s="0" t="n">
        <f aca="false">IF(CHOOSE(MATCH(CB$5,$B$10:$E$10,0),$B372,$C372,$D372,$E372)*CB$6+CB372*CB$7&lt;CB$2,CB$3*CB$4,0)</f>
        <v>0</v>
      </c>
      <c r="FV372" s="0" t="n">
        <f aca="false">IF(CHOOSE(MATCH(CC$5,$B$10:$E$10,0),$B372,$C372,$D372,$E372)*CC$6+CC372*CC$7&lt;CC$2,CC$3*CC$4,0)</f>
        <v>0</v>
      </c>
      <c r="FW372" s="0" t="n">
        <f aca="false">IF(CHOOSE(MATCH(CD$5,$B$10:$E$10,0),$B372,$C372,$D372,$E372)*CD$6+CD372*CD$7&lt;CD$2,CD$3*CD$4,0)</f>
        <v>0</v>
      </c>
      <c r="FX372" s="0" t="n">
        <f aca="false">IF(CHOOSE(MATCH(CE$5,$B$10:$E$10,0),$B372,$C372,$D372,$E372)*CE$6+CE372*CE$7&lt;CE$2,CE$3*CE$4,0)</f>
        <v>0</v>
      </c>
      <c r="FY372" s="0" t="n">
        <f aca="false">IF(CHOOSE(MATCH(CF$5,$B$10:$E$10,0),$B372,$C372,$D372,$E372)*CF$6+CF372*CF$7&lt;CF$2,CF$3*CF$4,0)</f>
        <v>0</v>
      </c>
      <c r="FZ372" s="0" t="n">
        <f aca="false">IF(CHOOSE(MATCH(CG$5,$B$10:$E$10,0),$B372,$C372,$D372,$E372)*CG$6+CG372*CG$7&lt;CG$2,CG$3*CG$4,0)</f>
        <v>0</v>
      </c>
      <c r="GA372" s="0" t="n">
        <f aca="false">IF(CHOOSE(MATCH(CH$5,$B$10:$E$10,0),$B372,$C372,$D372,$E372)*CH$6+CH372*CH$7&lt;CH$2,CH$3*CH$4,0)</f>
        <v>0</v>
      </c>
      <c r="GB372" s="0" t="n">
        <f aca="false">IF(CHOOSE(MATCH(CI$5,$B$10:$E$10,0),$B372,$C372,$D372,$E372)*CI$6+CI372*CI$7&lt;CI$2,CI$3*CI$4,0)</f>
        <v>0</v>
      </c>
      <c r="GC372" s="0" t="n">
        <f aca="false">IF(CHOOSE(MATCH(CJ$5,$B$10:$E$10,0),$B372,$C372,$D372,$E372)*CJ$6+CJ372*CJ$7&lt;CJ$2,CJ$3*CJ$4,0)</f>
        <v>0</v>
      </c>
      <c r="GD372" s="0" t="n">
        <f aca="false">IF(CHOOSE(MATCH(CK$5,$B$10:$E$10,0),$B372,$C372,$D372,$E372)*CK$6+CK372*CK$7&lt;CK$2,CK$3*CK$4,0)</f>
        <v>0</v>
      </c>
      <c r="GE372" s="0" t="n">
        <f aca="false">IF(CHOOSE(MATCH(CL$5,$B$10:$E$10,0),$B372,$C372,$D372,$E372)*CL$6+CL372*CL$7&lt;CL$2,CL$3*CL$4,0)</f>
        <v>0</v>
      </c>
      <c r="GF372" s="0" t="n">
        <f aca="false">IF(CHOOSE(MATCH(CM$5,$B$10:$E$10,0),$B372,$C372,$D372,$E372)*CM$6+CM372*CM$7&lt;CM$2,CM$3*CM$4,0)</f>
        <v>0</v>
      </c>
      <c r="GG372" s="0" t="n">
        <f aca="false">IF(CHOOSE(MATCH(CN$5,$B$10:$E$10,0),$B372,$C372,$D372,$E372)*CN$6+CN372*CN$7&lt;CN$2,CN$3*CN$4,0)</f>
        <v>0</v>
      </c>
      <c r="GH372" s="0" t="n">
        <f aca="false">IF(CHOOSE(MATCH(CO$5,$B$10:$E$10,0),$B372,$C372,$D372,$E372)*CO$6+CO372*CO$7&lt;CO$2,CO$3*CO$4,0)</f>
        <v>0</v>
      </c>
      <c r="GI372" s="0" t="n">
        <f aca="false">IF(CHOOSE(MATCH(CP$5,$B$10:$E$10,0),$B372,$C372,$D372,$E372)*CP$6+CP372*CP$7&lt;CP$2,CP$3*CP$4,0)</f>
        <v>0</v>
      </c>
      <c r="GJ372" s="0" t="n">
        <f aca="false">IF(CHOOSE(MATCH(CQ$5,$B$10:$E$10,0),$B372,$C372,$D372,$E372)*CQ$6+CQ372*CQ$7&lt;CQ$2,CQ$3*CQ$4,0)</f>
        <v>0</v>
      </c>
      <c r="GK372" s="0" t="n">
        <f aca="false">IF(CHOOSE(MATCH(CR$5,$B$10:$E$10,0),$B372,$C372,$D372,$E372)*CR$6+CR372*CR$7&lt;CR$2,CR$3*CR$4,0)</f>
        <v>0</v>
      </c>
      <c r="GL372" s="0" t="n">
        <f aca="false">IF(CHOOSE(MATCH(CS$5,$B$10:$E$10,0),$B372,$C372,$D372,$E372)*CS$6+CS372*CS$7&lt;CS$2,CS$3*CS$4,0)</f>
        <v>0</v>
      </c>
      <c r="GM372" s="0" t="n">
        <f aca="false">IF(CHOOSE(MATCH(CT$5,$B$10:$E$10,0),$B372,$C372,$D372,$E372)*CT$6+CT372*CT$7&lt;CT$2,CT$3*CT$4,0)</f>
        <v>0</v>
      </c>
      <c r="GN372" s="0" t="n">
        <f aca="false">IF(CHOOSE(MATCH(CU$5,$B$10:$E$10,0),$B372,$C372,$D372,$E372)*CU$6+CU372*CU$7&lt;CU$2,CU$3*CU$4,0)</f>
        <v>0</v>
      </c>
      <c r="GO372" s="0" t="n">
        <f aca="false">IF(CHOOSE(MATCH(CV$5,$B$10:$E$10,0),$B372,$C372,$D372,$E372)*CV$6+CV372*CV$7&lt;CV$2,CV$3*CV$4,0)</f>
        <v>0</v>
      </c>
      <c r="GP372" s="0" t="n">
        <f aca="false">IF(CHOOSE(MATCH(CW$5,$B$10:$E$10,0),$B372,$C372,$D372,$E372)*CW$6+CW372*CW$7&lt;CW$2,CW$3*CW$4,0)</f>
        <v>0</v>
      </c>
      <c r="GQ372" s="0" t="n">
        <f aca="false">IF(CHOOSE(MATCH(CX$5,$B$10:$E$10,0),$B372,$C372,$D372,$E372)*CX$6+CX372*CX$7&lt;CX$2,CX$3*CX$4,0)</f>
        <v>0</v>
      </c>
      <c r="GS372" s="0" t="n">
        <f aca="false">SUM(CZ372:GQ372)</f>
        <v>0</v>
      </c>
      <c r="GT372" s="0" t="n">
        <f aca="false">IF(GS372&gt;$GS$6,1,0)</f>
        <v>0</v>
      </c>
    </row>
    <row r="373" customFormat="false" ht="14" hidden="false" customHeight="false" outlineLevel="0" collapsed="false">
      <c r="A373" s="0" t="n">
        <v>363</v>
      </c>
      <c r="B373" s="0" t="n">
        <v>-0.376762553522288</v>
      </c>
      <c r="C373" s="0" t="n">
        <v>0.124142934734215</v>
      </c>
      <c r="D373" s="0" t="n">
        <v>0.794585461772018</v>
      </c>
      <c r="E373" s="0" t="n">
        <v>-0.314675815464307</v>
      </c>
      <c r="G373" s="0" t="n">
        <v>-0.925067524804035</v>
      </c>
      <c r="H373" s="0" t="n">
        <v>-0.128218289319193</v>
      </c>
      <c r="I373" s="0" t="n">
        <v>-0.873487806529738</v>
      </c>
      <c r="J373" s="0" t="n">
        <v>0.425557118433062</v>
      </c>
      <c r="K373" s="0" t="n">
        <v>0.0792203991295537</v>
      </c>
      <c r="L373" s="0" t="n">
        <v>-0.242760052060476</v>
      </c>
      <c r="M373" s="0" t="n">
        <v>1.08780568552902</v>
      </c>
      <c r="N373" s="0" t="n">
        <v>-0.575130343349883</v>
      </c>
      <c r="O373" s="0" t="n">
        <v>-1.3937415133114</v>
      </c>
      <c r="P373" s="0" t="n">
        <v>0.440006715507479</v>
      </c>
      <c r="Q373" s="0" t="n">
        <v>1.50569576362614</v>
      </c>
      <c r="R373" s="0" t="n">
        <v>0.248437572736293</v>
      </c>
      <c r="S373" s="0" t="n">
        <v>-1.22334768093424</v>
      </c>
      <c r="T373" s="0" t="n">
        <v>1.55580437422032</v>
      </c>
      <c r="U373" s="0" t="n">
        <v>-0.828654265205842</v>
      </c>
      <c r="V373" s="0" t="n">
        <v>-1.29447471408639</v>
      </c>
      <c r="W373" s="0" t="n">
        <v>-1.76928551809397</v>
      </c>
      <c r="X373" s="0" t="n">
        <v>0.899094629858155</v>
      </c>
      <c r="Y373" s="0" t="n">
        <v>0.776708475314081</v>
      </c>
      <c r="Z373" s="0" t="n">
        <v>-0.818131411506329</v>
      </c>
      <c r="AA373" s="0" t="n">
        <v>0.918516889214516</v>
      </c>
      <c r="AB373" s="0" t="n">
        <v>-0.715865553502226</v>
      </c>
      <c r="AC373" s="0" t="n">
        <v>1.43727902468527</v>
      </c>
      <c r="AD373" s="0" t="n">
        <v>-0.212925215237192</v>
      </c>
      <c r="AE373" s="0" t="n">
        <v>0.503196133649908</v>
      </c>
      <c r="AF373" s="0" t="n">
        <v>1.16046976472717</v>
      </c>
      <c r="AG373" s="0" t="n">
        <v>2.1143387129996</v>
      </c>
      <c r="AH373" s="0" t="n">
        <v>-1.44223577080993</v>
      </c>
      <c r="AI373" s="0" t="n">
        <v>1.36327571453876</v>
      </c>
      <c r="AJ373" s="0" t="n">
        <v>0.0727754922991153</v>
      </c>
      <c r="AK373" s="0" t="n">
        <v>-0.36508481571218</v>
      </c>
      <c r="AL373" s="0" t="n">
        <v>-1.11516783363186</v>
      </c>
      <c r="AM373" s="0" t="n">
        <v>0.447012098447885</v>
      </c>
      <c r="AN373" s="0" t="n">
        <v>-2.05966898647603</v>
      </c>
      <c r="AO373" s="0" t="n">
        <v>1.22205619845772</v>
      </c>
      <c r="AP373" s="0" t="n">
        <v>0.269162683252944</v>
      </c>
      <c r="AQ373" s="0" t="n">
        <v>0.861341504787561</v>
      </c>
      <c r="AR373" s="0" t="n">
        <v>0.466627625428373</v>
      </c>
      <c r="AS373" s="0" t="n">
        <v>0.180245933734113</v>
      </c>
      <c r="AT373" s="0" t="n">
        <v>-1.55914676724933</v>
      </c>
      <c r="AU373" s="0" t="n">
        <v>-0.0382203779736301</v>
      </c>
      <c r="AV373" s="0" t="n">
        <v>1.28219653561246</v>
      </c>
      <c r="AW373" s="0" t="n">
        <v>-2.65743437921628</v>
      </c>
      <c r="AX373" s="0" t="n">
        <v>1.13972191684297</v>
      </c>
      <c r="AY373" s="0" t="n">
        <v>0.0884324435901362</v>
      </c>
      <c r="AZ373" s="0" t="n">
        <v>0.88113210949814</v>
      </c>
      <c r="BA373" s="0" t="n">
        <v>-0.0359239038516534</v>
      </c>
      <c r="BB373" s="0" t="n">
        <v>0.213316297958954</v>
      </c>
      <c r="BC373" s="0" t="n">
        <v>0.0835950686450815</v>
      </c>
      <c r="BD373" s="0" t="n">
        <v>0.271145381702809</v>
      </c>
      <c r="BE373" s="0" t="n">
        <v>-0.999200437945547</v>
      </c>
      <c r="BF373" s="0" t="n">
        <v>-1.36134076456074</v>
      </c>
      <c r="BG373" s="0" t="n">
        <v>-0.396670429836377</v>
      </c>
      <c r="BH373" s="0" t="n">
        <v>0.143891156767495</v>
      </c>
      <c r="BI373" s="0" t="n">
        <v>-1.24248799693305</v>
      </c>
      <c r="BJ373" s="0" t="n">
        <v>1.70334260474192</v>
      </c>
      <c r="BK373" s="0" t="n">
        <v>-0.630174099569558</v>
      </c>
      <c r="BL373" s="0" t="n">
        <v>-0.747963895264547</v>
      </c>
      <c r="BM373" s="0" t="n">
        <v>0.894860932021402</v>
      </c>
      <c r="BN373" s="0" t="n">
        <v>0.518011802341789</v>
      </c>
      <c r="BO373" s="0" t="n">
        <v>-0.275592810794478</v>
      </c>
      <c r="BP373" s="0" t="n">
        <v>1.59115188580472</v>
      </c>
      <c r="BQ373" s="0" t="n">
        <v>1.24780171972816</v>
      </c>
      <c r="BR373" s="0" t="n">
        <v>-0.867678409122163</v>
      </c>
      <c r="BS373" s="0" t="n">
        <v>-0.162312971951906</v>
      </c>
      <c r="BT373" s="0" t="n">
        <v>-1.76636604010127</v>
      </c>
      <c r="BU373" s="0" t="n">
        <v>-0.0335512595484033</v>
      </c>
      <c r="BV373" s="0" t="n">
        <v>-1.1933457244595</v>
      </c>
      <c r="BW373" s="0" t="n">
        <v>0.175426748683094</v>
      </c>
      <c r="BX373" s="0" t="n">
        <v>1.2406690075295</v>
      </c>
      <c r="BY373" s="0" t="n">
        <v>-0.692632511345437</v>
      </c>
      <c r="BZ373" s="0" t="n">
        <v>0.309447614199598</v>
      </c>
      <c r="CA373" s="0" t="n">
        <v>0.0276577338809147</v>
      </c>
      <c r="CB373" s="0" t="n">
        <v>-0.453701431979425</v>
      </c>
      <c r="CC373" s="0" t="n">
        <v>-0.535677600055351</v>
      </c>
      <c r="CD373" s="0" t="n">
        <v>-1.54410827235552</v>
      </c>
      <c r="CE373" s="0" t="n">
        <v>-0.054608335631201</v>
      </c>
      <c r="CF373" s="0" t="n">
        <v>-0.392866468246211</v>
      </c>
      <c r="CG373" s="0" t="n">
        <v>-1.23294285003794</v>
      </c>
      <c r="CH373" s="0" t="n">
        <v>-1.82422809302807</v>
      </c>
      <c r="CI373" s="0" t="n">
        <v>-0.913628355192486</v>
      </c>
      <c r="CJ373" s="0" t="n">
        <v>0.907837147678947</v>
      </c>
      <c r="CK373" s="0" t="n">
        <v>0.373191824110108</v>
      </c>
      <c r="CL373" s="0" t="n">
        <v>0.0803720467956737</v>
      </c>
      <c r="CM373" s="0" t="n">
        <v>-0.00661657395539805</v>
      </c>
      <c r="CN373" s="0" t="n">
        <v>-1.86925717571285</v>
      </c>
      <c r="CO373" s="0" t="n">
        <v>0.61125319916755</v>
      </c>
      <c r="CP373" s="0" t="n">
        <v>-0.0643410658085486</v>
      </c>
      <c r="CQ373" s="0" t="n">
        <v>-2.67616997007281</v>
      </c>
      <c r="CR373" s="0" t="n">
        <v>0.717941475159023</v>
      </c>
      <c r="CS373" s="0" t="n">
        <v>-2.06480763154104</v>
      </c>
      <c r="CT373" s="0" t="n">
        <v>-0.235990000874153</v>
      </c>
      <c r="CU373" s="0" t="n">
        <v>2.71371391136199</v>
      </c>
      <c r="CV373" s="0" t="n">
        <v>0.92671143647749</v>
      </c>
      <c r="CW373" s="0" t="n">
        <v>0.00638692654320039</v>
      </c>
      <c r="CX373" s="0" t="n">
        <v>0.379595803678967</v>
      </c>
      <c r="CZ373" s="0" t="n">
        <f aca="false">IF(CHOOSE(MATCH(G$5,$B$10:$E$10,0),$B373,$C373,$D373,$E373)*G$6+G373*G$7&lt;G$2,G$3*G$4,0)</f>
        <v>0</v>
      </c>
      <c r="DA373" s="0" t="n">
        <f aca="false">IF(CHOOSE(MATCH(H$5,$B$10:$E$10,0),$B373,$C373,$D373,$E373)*H$6+H373*H$7&lt;H$2,H$3*H$4,0)</f>
        <v>0</v>
      </c>
      <c r="DB373" s="0" t="n">
        <f aca="false">IF(CHOOSE(MATCH(I$5,$B$10:$E$10,0),$B373,$C373,$D373,$E373)*I$6+I373*I$7&lt;I$2,I$3*I$4,0)</f>
        <v>0</v>
      </c>
      <c r="DC373" s="0" t="n">
        <f aca="false">IF(CHOOSE(MATCH(J$5,$B$10:$E$10,0),$B373,$C373,$D373,$E373)*J$6+J373*J$7&lt;J$2,J$3*J$4,0)</f>
        <v>0</v>
      </c>
      <c r="DD373" s="0" t="n">
        <f aca="false">IF(CHOOSE(MATCH(K$5,$B$10:$E$10,0),$B373,$C373,$D373,$E373)*K$6+K373*K$7&lt;K$2,K$3*K$4,0)</f>
        <v>0</v>
      </c>
      <c r="DE373" s="0" t="n">
        <f aca="false">IF(CHOOSE(MATCH(L$5,$B$10:$E$10,0),$B373,$C373,$D373,$E373)*L$6+L373*L$7&lt;L$2,L$3*L$4,0)</f>
        <v>0</v>
      </c>
      <c r="DF373" s="0" t="n">
        <f aca="false">IF(CHOOSE(MATCH(M$5,$B$10:$E$10,0),$B373,$C373,$D373,$E373)*M$6+M373*M$7&lt;M$2,M$3*M$4,0)</f>
        <v>0</v>
      </c>
      <c r="DG373" s="0" t="n">
        <f aca="false">IF(CHOOSE(MATCH(N$5,$B$10:$E$10,0),$B373,$C373,$D373,$E373)*N$6+N373*N$7&lt;N$2,N$3*N$4,0)</f>
        <v>0</v>
      </c>
      <c r="DH373" s="0" t="n">
        <f aca="false">IF(CHOOSE(MATCH(O$5,$B$10:$E$10,0),$B373,$C373,$D373,$E373)*O$6+O373*O$7&lt;O$2,O$3*O$4,0)</f>
        <v>0</v>
      </c>
      <c r="DI373" s="0" t="n">
        <f aca="false">IF(CHOOSE(MATCH(P$5,$B$10:$E$10,0),$B373,$C373,$D373,$E373)*P$6+P373*P$7&lt;P$2,P$3*P$4,0)</f>
        <v>0</v>
      </c>
      <c r="DJ373" s="0" t="n">
        <f aca="false">IF(CHOOSE(MATCH(Q$5,$B$10:$E$10,0),$B373,$C373,$D373,$E373)*Q$6+Q373*Q$7&lt;Q$2,Q$3*Q$4,0)</f>
        <v>0</v>
      </c>
      <c r="DK373" s="0" t="n">
        <f aca="false">IF(CHOOSE(MATCH(R$5,$B$10:$E$10,0),$B373,$C373,$D373,$E373)*R$6+R373*R$7&lt;R$2,R$3*R$4,0)</f>
        <v>0</v>
      </c>
      <c r="DL373" s="0" t="n">
        <f aca="false">IF(CHOOSE(MATCH(S$5,$B$10:$E$10,0),$B373,$C373,$D373,$E373)*S$6+S373*S$7&lt;S$2,S$3*S$4,0)</f>
        <v>0</v>
      </c>
      <c r="DM373" s="0" t="n">
        <f aca="false">IF(CHOOSE(MATCH(T$5,$B$10:$E$10,0),$B373,$C373,$D373,$E373)*T$6+T373*T$7&lt;T$2,T$3*T$4,0)</f>
        <v>0</v>
      </c>
      <c r="DN373" s="0" t="n">
        <f aca="false">IF(CHOOSE(MATCH(U$5,$B$10:$E$10,0),$B373,$C373,$D373,$E373)*U$6+U373*U$7&lt;U$2,U$3*U$4,0)</f>
        <v>0</v>
      </c>
      <c r="DO373" s="0" t="n">
        <f aca="false">IF(CHOOSE(MATCH(V$5,$B$10:$E$10,0),$B373,$C373,$D373,$E373)*V$6+V373*V$7&lt;V$2,V$3*V$4,0)</f>
        <v>0</v>
      </c>
      <c r="DP373" s="0" t="n">
        <f aca="false">IF(CHOOSE(MATCH(W$5,$B$10:$E$10,0),$B373,$C373,$D373,$E373)*W$6+W373*W$7&lt;W$2,W$3*W$4,0)</f>
        <v>0</v>
      </c>
      <c r="DQ373" s="0" t="n">
        <f aca="false">IF(CHOOSE(MATCH(X$5,$B$10:$E$10,0),$B373,$C373,$D373,$E373)*X$6+X373*X$7&lt;X$2,X$3*X$4,0)</f>
        <v>0</v>
      </c>
      <c r="DR373" s="0" t="n">
        <f aca="false">IF(CHOOSE(MATCH(Y$5,$B$10:$E$10,0),$B373,$C373,$D373,$E373)*Y$6+Y373*Y$7&lt;Y$2,Y$3*Y$4,0)</f>
        <v>0</v>
      </c>
      <c r="DS373" s="0" t="n">
        <f aca="false">IF(CHOOSE(MATCH(Z$5,$B$10:$E$10,0),$B373,$C373,$D373,$E373)*Z$6+Z373*Z$7&lt;Z$2,Z$3*Z$4,0)</f>
        <v>0</v>
      </c>
      <c r="DT373" s="0" t="n">
        <f aca="false">IF(CHOOSE(MATCH(AA$5,$B$10:$E$10,0),$B373,$C373,$D373,$E373)*AA$6+AA373*AA$7&lt;AA$2,AA$3*AA$4,0)</f>
        <v>0</v>
      </c>
      <c r="DU373" s="0" t="n">
        <f aca="false">IF(CHOOSE(MATCH(AB$5,$B$10:$E$10,0),$B373,$C373,$D373,$E373)*AB$6+AB373*AB$7&lt;AB$2,AB$3*AB$4,0)</f>
        <v>0</v>
      </c>
      <c r="DV373" s="0" t="n">
        <f aca="false">IF(CHOOSE(MATCH(AC$5,$B$10:$E$10,0),$B373,$C373,$D373,$E373)*AC$6+AC373*AC$7&lt;AC$2,AC$3*AC$4,0)</f>
        <v>0</v>
      </c>
      <c r="DW373" s="0" t="n">
        <f aca="false">IF(CHOOSE(MATCH(AD$5,$B$10:$E$10,0),$B373,$C373,$D373,$E373)*AD$6+AD373*AD$7&lt;AD$2,AD$3*AD$4,0)</f>
        <v>0</v>
      </c>
      <c r="DX373" s="0" t="n">
        <f aca="false">IF(CHOOSE(MATCH(AE$5,$B$10:$E$10,0),$B373,$C373,$D373,$E373)*AE$6+AE373*AE$7&lt;AE$2,AE$3*AE$4,0)</f>
        <v>0</v>
      </c>
      <c r="DY373" s="0" t="n">
        <f aca="false">IF(CHOOSE(MATCH(AF$5,$B$10:$E$10,0),$B373,$C373,$D373,$E373)*AF$6+AF373*AF$7&lt;AF$2,AF$3*AF$4,0)</f>
        <v>0</v>
      </c>
      <c r="DZ373" s="0" t="n">
        <f aca="false">IF(CHOOSE(MATCH(AG$5,$B$10:$E$10,0),$B373,$C373,$D373,$E373)*AG$6+AG373*AG$7&lt;AG$2,AG$3*AG$4,0)</f>
        <v>0</v>
      </c>
      <c r="EA373" s="0" t="n">
        <f aca="false">IF(CHOOSE(MATCH(AH$5,$B$10:$E$10,0),$B373,$C373,$D373,$E373)*AH$6+AH373*AH$7&lt;AH$2,AH$3*AH$4,0)</f>
        <v>0</v>
      </c>
      <c r="EB373" s="0" t="n">
        <f aca="false">IF(CHOOSE(MATCH(AI$5,$B$10:$E$10,0),$B373,$C373,$D373,$E373)*AI$6+AI373*AI$7&lt;AI$2,AI$3*AI$4,0)</f>
        <v>0</v>
      </c>
      <c r="EC373" s="0" t="n">
        <f aca="false">IF(CHOOSE(MATCH(AJ$5,$B$10:$E$10,0),$B373,$C373,$D373,$E373)*AJ$6+AJ373*AJ$7&lt;AJ$2,AJ$3*AJ$4,0)</f>
        <v>0</v>
      </c>
      <c r="ED373" s="0" t="n">
        <f aca="false">IF(CHOOSE(MATCH(AK$5,$B$10:$E$10,0),$B373,$C373,$D373,$E373)*AK$6+AK373*AK$7&lt;AK$2,AK$3*AK$4,0)</f>
        <v>0</v>
      </c>
      <c r="EE373" s="0" t="n">
        <f aca="false">IF(CHOOSE(MATCH(AL$5,$B$10:$E$10,0),$B373,$C373,$D373,$E373)*AL$6+AL373*AL$7&lt;AL$2,AL$3*AL$4,0)</f>
        <v>0</v>
      </c>
      <c r="EF373" s="0" t="n">
        <f aca="false">IF(CHOOSE(MATCH(AM$5,$B$10:$E$10,0),$B373,$C373,$D373,$E373)*AM$6+AM373*AM$7&lt;AM$2,AM$3*AM$4,0)</f>
        <v>0</v>
      </c>
      <c r="EG373" s="0" t="n">
        <f aca="false">IF(CHOOSE(MATCH(AN$5,$B$10:$E$10,0),$B373,$C373,$D373,$E373)*AN$6+AN373*AN$7&lt;AN$2,AN$3*AN$4,0)</f>
        <v>0</v>
      </c>
      <c r="EH373" s="0" t="n">
        <f aca="false">IF(CHOOSE(MATCH(AO$5,$B$10:$E$10,0),$B373,$C373,$D373,$E373)*AO$6+AO373*AO$7&lt;AO$2,AO$3*AO$4,0)</f>
        <v>0</v>
      </c>
      <c r="EI373" s="0" t="n">
        <f aca="false">IF(CHOOSE(MATCH(AP$5,$B$10:$E$10,0),$B373,$C373,$D373,$E373)*AP$6+AP373*AP$7&lt;AP$2,AP$3*AP$4,0)</f>
        <v>0</v>
      </c>
      <c r="EJ373" s="0" t="n">
        <f aca="false">IF(CHOOSE(MATCH(AQ$5,$B$10:$E$10,0),$B373,$C373,$D373,$E373)*AQ$6+AQ373*AQ$7&lt;AQ$2,AQ$3*AQ$4,0)</f>
        <v>0</v>
      </c>
      <c r="EK373" s="0" t="n">
        <f aca="false">IF(CHOOSE(MATCH(AR$5,$B$10:$E$10,0),$B373,$C373,$D373,$E373)*AR$6+AR373*AR$7&lt;AR$2,AR$3*AR$4,0)</f>
        <v>0</v>
      </c>
      <c r="EL373" s="0" t="n">
        <f aca="false">IF(CHOOSE(MATCH(AS$5,$B$10:$E$10,0),$B373,$C373,$D373,$E373)*AS$6+AS373*AS$7&lt;AS$2,AS$3*AS$4,0)</f>
        <v>0</v>
      </c>
      <c r="EM373" s="0" t="n">
        <f aca="false">IF(CHOOSE(MATCH(AT$5,$B$10:$E$10,0),$B373,$C373,$D373,$E373)*AT$6+AT373*AT$7&lt;AT$2,AT$3*AT$4,0)</f>
        <v>0</v>
      </c>
      <c r="EN373" s="0" t="n">
        <f aca="false">IF(CHOOSE(MATCH(AU$5,$B$10:$E$10,0),$B373,$C373,$D373,$E373)*AU$6+AU373*AU$7&lt;AU$2,AU$3*AU$4,0)</f>
        <v>0</v>
      </c>
      <c r="EO373" s="0" t="n">
        <f aca="false">IF(CHOOSE(MATCH(AV$5,$B$10:$E$10,0),$B373,$C373,$D373,$E373)*AV$6+AV373*AV$7&lt;AV$2,AV$3*AV$4,0)</f>
        <v>0</v>
      </c>
      <c r="EP373" s="0" t="n">
        <f aca="false">IF(CHOOSE(MATCH(AW$5,$B$10:$E$10,0),$B373,$C373,$D373,$E373)*AW$6+AW373*AW$7&lt;AW$2,AW$3*AW$4,0)</f>
        <v>0</v>
      </c>
      <c r="EQ373" s="0" t="n">
        <f aca="false">IF(CHOOSE(MATCH(AX$5,$B$10:$E$10,0),$B373,$C373,$D373,$E373)*AX$6+AX373*AX$7&lt;AX$2,AX$3*AX$4,0)</f>
        <v>0</v>
      </c>
      <c r="ER373" s="0" t="n">
        <f aca="false">IF(CHOOSE(MATCH(AY$5,$B$10:$E$10,0),$B373,$C373,$D373,$E373)*AY$6+AY373*AY$7&lt;AY$2,AY$3*AY$4,0)</f>
        <v>0</v>
      </c>
      <c r="ES373" s="0" t="n">
        <f aca="false">IF(CHOOSE(MATCH(AZ$5,$B$10:$E$10,0),$B373,$C373,$D373,$E373)*AZ$6+AZ373*AZ$7&lt;AZ$2,AZ$3*AZ$4,0)</f>
        <v>0</v>
      </c>
      <c r="ET373" s="0" t="n">
        <f aca="false">IF(CHOOSE(MATCH(BA$5,$B$10:$E$10,0),$B373,$C373,$D373,$E373)*BA$6+BA373*BA$7&lt;BA$2,BA$3*BA$4,0)</f>
        <v>0</v>
      </c>
      <c r="EU373" s="0" t="n">
        <f aca="false">IF(CHOOSE(MATCH(BB$5,$B$10:$E$10,0),$B373,$C373,$D373,$E373)*BB$6+BB373*BB$7&lt;BB$2,BB$3*BB$4,0)</f>
        <v>0</v>
      </c>
      <c r="EV373" s="0" t="n">
        <f aca="false">IF(CHOOSE(MATCH(BC$5,$B$10:$E$10,0),$B373,$C373,$D373,$E373)*BC$6+BC373*BC$7&lt;BC$2,BC$3*BC$4,0)</f>
        <v>0</v>
      </c>
      <c r="EW373" s="0" t="n">
        <f aca="false">IF(CHOOSE(MATCH(BD$5,$B$10:$E$10,0),$B373,$C373,$D373,$E373)*BD$6+BD373*BD$7&lt;BD$2,BD$3*BD$4,0)</f>
        <v>0</v>
      </c>
      <c r="EX373" s="0" t="n">
        <f aca="false">IF(CHOOSE(MATCH(BE$5,$B$10:$E$10,0),$B373,$C373,$D373,$E373)*BE$6+BE373*BE$7&lt;BE$2,BE$3*BE$4,0)</f>
        <v>0</v>
      </c>
      <c r="EY373" s="0" t="n">
        <f aca="false">IF(CHOOSE(MATCH(BF$5,$B$10:$E$10,0),$B373,$C373,$D373,$E373)*BF$6+BF373*BF$7&lt;BF$2,BF$3*BF$4,0)</f>
        <v>0</v>
      </c>
      <c r="EZ373" s="0" t="n">
        <f aca="false">IF(CHOOSE(MATCH(BG$5,$B$10:$E$10,0),$B373,$C373,$D373,$E373)*BG$6+BG373*BG$7&lt;BG$2,BG$3*BG$4,0)</f>
        <v>0</v>
      </c>
      <c r="FA373" s="0" t="n">
        <f aca="false">IF(CHOOSE(MATCH(BH$5,$B$10:$E$10,0),$B373,$C373,$D373,$E373)*BH$6+BH373*BH$7&lt;BH$2,BH$3*BH$4,0)</f>
        <v>0</v>
      </c>
      <c r="FB373" s="0" t="n">
        <f aca="false">IF(CHOOSE(MATCH(BI$5,$B$10:$E$10,0),$B373,$C373,$D373,$E373)*BI$6+BI373*BI$7&lt;BI$2,BI$3*BI$4,0)</f>
        <v>0</v>
      </c>
      <c r="FC373" s="0" t="n">
        <f aca="false">IF(CHOOSE(MATCH(BJ$5,$B$10:$E$10,0),$B373,$C373,$D373,$E373)*BJ$6+BJ373*BJ$7&lt;BJ$2,BJ$3*BJ$4,0)</f>
        <v>0</v>
      </c>
      <c r="FD373" s="0" t="n">
        <f aca="false">IF(CHOOSE(MATCH(BK$5,$B$10:$E$10,0),$B373,$C373,$D373,$E373)*BK$6+BK373*BK$7&lt;BK$2,BK$3*BK$4,0)</f>
        <v>0</v>
      </c>
      <c r="FE373" s="0" t="n">
        <f aca="false">IF(CHOOSE(MATCH(BL$5,$B$10:$E$10,0),$B373,$C373,$D373,$E373)*BL$6+BL373*BL$7&lt;BL$2,BL$3*BL$4,0)</f>
        <v>0</v>
      </c>
      <c r="FF373" s="0" t="n">
        <f aca="false">IF(CHOOSE(MATCH(BM$5,$B$10:$E$10,0),$B373,$C373,$D373,$E373)*BM$6+BM373*BM$7&lt;BM$2,BM$3*BM$4,0)</f>
        <v>0</v>
      </c>
      <c r="FG373" s="0" t="n">
        <f aca="false">IF(CHOOSE(MATCH(BN$5,$B$10:$E$10,0),$B373,$C373,$D373,$E373)*BN$6+BN373*BN$7&lt;BN$2,BN$3*BN$4,0)</f>
        <v>0</v>
      </c>
      <c r="FH373" s="0" t="n">
        <f aca="false">IF(CHOOSE(MATCH(BO$5,$B$10:$E$10,0),$B373,$C373,$D373,$E373)*BO$6+BO373*BO$7&lt;BO$2,BO$3*BO$4,0)</f>
        <v>0</v>
      </c>
      <c r="FI373" s="0" t="n">
        <f aca="false">IF(CHOOSE(MATCH(BP$5,$B$10:$E$10,0),$B373,$C373,$D373,$E373)*BP$6+BP373*BP$7&lt;BP$2,BP$3*BP$4,0)</f>
        <v>0</v>
      </c>
      <c r="FJ373" s="0" t="n">
        <f aca="false">IF(CHOOSE(MATCH(BQ$5,$B$10:$E$10,0),$B373,$C373,$D373,$E373)*BQ$6+BQ373*BQ$7&lt;BQ$2,BQ$3*BQ$4,0)</f>
        <v>0</v>
      </c>
      <c r="FK373" s="0" t="n">
        <f aca="false">IF(CHOOSE(MATCH(BR$5,$B$10:$E$10,0),$B373,$C373,$D373,$E373)*BR$6+BR373*BR$7&lt;BR$2,BR$3*BR$4,0)</f>
        <v>0</v>
      </c>
      <c r="FL373" s="0" t="n">
        <f aca="false">IF(CHOOSE(MATCH(BS$5,$B$10:$E$10,0),$B373,$C373,$D373,$E373)*BS$6+BS373*BS$7&lt;BS$2,BS$3*BS$4,0)</f>
        <v>0</v>
      </c>
      <c r="FM373" s="0" t="n">
        <f aca="false">IF(CHOOSE(MATCH(BT$5,$B$10:$E$10,0),$B373,$C373,$D373,$E373)*BT$6+BT373*BT$7&lt;BT$2,BT$3*BT$4,0)</f>
        <v>0</v>
      </c>
      <c r="FN373" s="0" t="n">
        <f aca="false">IF(CHOOSE(MATCH(BU$5,$B$10:$E$10,0),$B373,$C373,$D373,$E373)*BU$6+BU373*BU$7&lt;BU$2,BU$3*BU$4,0)</f>
        <v>0</v>
      </c>
      <c r="FO373" s="0" t="n">
        <f aca="false">IF(CHOOSE(MATCH(BV$5,$B$10:$E$10,0),$B373,$C373,$D373,$E373)*BV$6+BV373*BV$7&lt;BV$2,BV$3*BV$4,0)</f>
        <v>0</v>
      </c>
      <c r="FP373" s="0" t="n">
        <f aca="false">IF(CHOOSE(MATCH(BW$5,$B$10:$E$10,0),$B373,$C373,$D373,$E373)*BW$6+BW373*BW$7&lt;BW$2,BW$3*BW$4,0)</f>
        <v>0</v>
      </c>
      <c r="FQ373" s="0" t="n">
        <f aca="false">IF(CHOOSE(MATCH(BX$5,$B$10:$E$10,0),$B373,$C373,$D373,$E373)*BX$6+BX373*BX$7&lt;BX$2,BX$3*BX$4,0)</f>
        <v>0</v>
      </c>
      <c r="FR373" s="0" t="n">
        <f aca="false">IF(CHOOSE(MATCH(BY$5,$B$10:$E$10,0),$B373,$C373,$D373,$E373)*BY$6+BY373*BY$7&lt;BY$2,BY$3*BY$4,0)</f>
        <v>0</v>
      </c>
      <c r="FS373" s="0" t="n">
        <f aca="false">IF(CHOOSE(MATCH(BZ$5,$B$10:$E$10,0),$B373,$C373,$D373,$E373)*BZ$6+BZ373*BZ$7&lt;BZ$2,BZ$3*BZ$4,0)</f>
        <v>0</v>
      </c>
      <c r="FT373" s="0" t="n">
        <f aca="false">IF(CHOOSE(MATCH(CA$5,$B$10:$E$10,0),$B373,$C373,$D373,$E373)*CA$6+CA373*CA$7&lt;CA$2,CA$3*CA$4,0)</f>
        <v>0</v>
      </c>
      <c r="FU373" s="0" t="n">
        <f aca="false">IF(CHOOSE(MATCH(CB$5,$B$10:$E$10,0),$B373,$C373,$D373,$E373)*CB$6+CB373*CB$7&lt;CB$2,CB$3*CB$4,0)</f>
        <v>0</v>
      </c>
      <c r="FV373" s="0" t="n">
        <f aca="false">IF(CHOOSE(MATCH(CC$5,$B$10:$E$10,0),$B373,$C373,$D373,$E373)*CC$6+CC373*CC$7&lt;CC$2,CC$3*CC$4,0)</f>
        <v>0</v>
      </c>
      <c r="FW373" s="0" t="n">
        <f aca="false">IF(CHOOSE(MATCH(CD$5,$B$10:$E$10,0),$B373,$C373,$D373,$E373)*CD$6+CD373*CD$7&lt;CD$2,CD$3*CD$4,0)</f>
        <v>0</v>
      </c>
      <c r="FX373" s="0" t="n">
        <f aca="false">IF(CHOOSE(MATCH(CE$5,$B$10:$E$10,0),$B373,$C373,$D373,$E373)*CE$6+CE373*CE$7&lt;CE$2,CE$3*CE$4,0)</f>
        <v>0</v>
      </c>
      <c r="FY373" s="0" t="n">
        <f aca="false">IF(CHOOSE(MATCH(CF$5,$B$10:$E$10,0),$B373,$C373,$D373,$E373)*CF$6+CF373*CF$7&lt;CF$2,CF$3*CF$4,0)</f>
        <v>0</v>
      </c>
      <c r="FZ373" s="0" t="n">
        <f aca="false">IF(CHOOSE(MATCH(CG$5,$B$10:$E$10,0),$B373,$C373,$D373,$E373)*CG$6+CG373*CG$7&lt;CG$2,CG$3*CG$4,0)</f>
        <v>0</v>
      </c>
      <c r="GA373" s="0" t="n">
        <f aca="false">IF(CHOOSE(MATCH(CH$5,$B$10:$E$10,0),$B373,$C373,$D373,$E373)*CH$6+CH373*CH$7&lt;CH$2,CH$3*CH$4,0)</f>
        <v>0</v>
      </c>
      <c r="GB373" s="0" t="n">
        <f aca="false">IF(CHOOSE(MATCH(CI$5,$B$10:$E$10,0),$B373,$C373,$D373,$E373)*CI$6+CI373*CI$7&lt;CI$2,CI$3*CI$4,0)</f>
        <v>0</v>
      </c>
      <c r="GC373" s="0" t="n">
        <f aca="false">IF(CHOOSE(MATCH(CJ$5,$B$10:$E$10,0),$B373,$C373,$D373,$E373)*CJ$6+CJ373*CJ$7&lt;CJ$2,CJ$3*CJ$4,0)</f>
        <v>0</v>
      </c>
      <c r="GD373" s="0" t="n">
        <f aca="false">IF(CHOOSE(MATCH(CK$5,$B$10:$E$10,0),$B373,$C373,$D373,$E373)*CK$6+CK373*CK$7&lt;CK$2,CK$3*CK$4,0)</f>
        <v>0</v>
      </c>
      <c r="GE373" s="0" t="n">
        <f aca="false">IF(CHOOSE(MATCH(CL$5,$B$10:$E$10,0),$B373,$C373,$D373,$E373)*CL$6+CL373*CL$7&lt;CL$2,CL$3*CL$4,0)</f>
        <v>0</v>
      </c>
      <c r="GF373" s="0" t="n">
        <f aca="false">IF(CHOOSE(MATCH(CM$5,$B$10:$E$10,0),$B373,$C373,$D373,$E373)*CM$6+CM373*CM$7&lt;CM$2,CM$3*CM$4,0)</f>
        <v>0</v>
      </c>
      <c r="GG373" s="0" t="n">
        <f aca="false">IF(CHOOSE(MATCH(CN$5,$B$10:$E$10,0),$B373,$C373,$D373,$E373)*CN$6+CN373*CN$7&lt;CN$2,CN$3*CN$4,0)</f>
        <v>0</v>
      </c>
      <c r="GH373" s="0" t="n">
        <f aca="false">IF(CHOOSE(MATCH(CO$5,$B$10:$E$10,0),$B373,$C373,$D373,$E373)*CO$6+CO373*CO$7&lt;CO$2,CO$3*CO$4,0)</f>
        <v>0</v>
      </c>
      <c r="GI373" s="0" t="n">
        <f aca="false">IF(CHOOSE(MATCH(CP$5,$B$10:$E$10,0),$B373,$C373,$D373,$E373)*CP$6+CP373*CP$7&lt;CP$2,CP$3*CP$4,0)</f>
        <v>0</v>
      </c>
      <c r="GJ373" s="0" t="n">
        <f aca="false">IF(CHOOSE(MATCH(CQ$5,$B$10:$E$10,0),$B373,$C373,$D373,$E373)*CQ$6+CQ373*CQ$7&lt;CQ$2,CQ$3*CQ$4,0)</f>
        <v>0</v>
      </c>
      <c r="GK373" s="0" t="n">
        <f aca="false">IF(CHOOSE(MATCH(CR$5,$B$10:$E$10,0),$B373,$C373,$D373,$E373)*CR$6+CR373*CR$7&lt;CR$2,CR$3*CR$4,0)</f>
        <v>0</v>
      </c>
      <c r="GL373" s="0" t="n">
        <f aca="false">IF(CHOOSE(MATCH(CS$5,$B$10:$E$10,0),$B373,$C373,$D373,$E373)*CS$6+CS373*CS$7&lt;CS$2,CS$3*CS$4,0)</f>
        <v>0</v>
      </c>
      <c r="GM373" s="0" t="n">
        <f aca="false">IF(CHOOSE(MATCH(CT$5,$B$10:$E$10,0),$B373,$C373,$D373,$E373)*CT$6+CT373*CT$7&lt;CT$2,CT$3*CT$4,0)</f>
        <v>0</v>
      </c>
      <c r="GN373" s="0" t="n">
        <f aca="false">IF(CHOOSE(MATCH(CU$5,$B$10:$E$10,0),$B373,$C373,$D373,$E373)*CU$6+CU373*CU$7&lt;CU$2,CU$3*CU$4,0)</f>
        <v>0</v>
      </c>
      <c r="GO373" s="0" t="n">
        <f aca="false">IF(CHOOSE(MATCH(CV$5,$B$10:$E$10,0),$B373,$C373,$D373,$E373)*CV$6+CV373*CV$7&lt;CV$2,CV$3*CV$4,0)</f>
        <v>0</v>
      </c>
      <c r="GP373" s="0" t="n">
        <f aca="false">IF(CHOOSE(MATCH(CW$5,$B$10:$E$10,0),$B373,$C373,$D373,$E373)*CW$6+CW373*CW$7&lt;CW$2,CW$3*CW$4,0)</f>
        <v>0</v>
      </c>
      <c r="GQ373" s="0" t="n">
        <f aca="false">IF(CHOOSE(MATCH(CX$5,$B$10:$E$10,0),$B373,$C373,$D373,$E373)*CX$6+CX373*CX$7&lt;CX$2,CX$3*CX$4,0)</f>
        <v>0</v>
      </c>
      <c r="GS373" s="0" t="n">
        <f aca="false">SUM(CZ373:GQ373)</f>
        <v>0</v>
      </c>
      <c r="GT373" s="0" t="n">
        <f aca="false">IF(GS373&gt;$GS$6,1,0)</f>
        <v>0</v>
      </c>
    </row>
    <row r="374" customFormat="false" ht="14" hidden="false" customHeight="false" outlineLevel="0" collapsed="false">
      <c r="A374" s="0" t="n">
        <v>364</v>
      </c>
      <c r="B374" s="0" t="n">
        <f aca="false">-0.340514688842838</f>
        <v>-0.340514688842838</v>
      </c>
      <c r="C374" s="0" t="n">
        <v>-0.217364251382229</v>
      </c>
      <c r="D374" s="0" t="n">
        <v>-1.97311135813655</v>
      </c>
      <c r="E374" s="0" t="n">
        <v>-0.104827298671347</v>
      </c>
      <c r="G374" s="0" t="n">
        <v>-0.913280473469058</v>
      </c>
      <c r="H374" s="0" t="n">
        <v>0.288489445665618</v>
      </c>
      <c r="I374" s="0" t="n">
        <v>1.34452875499846</v>
      </c>
      <c r="J374" s="0" t="n">
        <v>0.425305870521697</v>
      </c>
      <c r="K374" s="0" t="n">
        <v>0.431762146035908</v>
      </c>
      <c r="L374" s="0" t="n">
        <v>0.719428498996422</v>
      </c>
      <c r="M374" s="0" t="n">
        <v>1.83979864232242</v>
      </c>
      <c r="N374" s="0" t="n">
        <v>1.71855390362907</v>
      </c>
      <c r="O374" s="0" t="n">
        <v>-0.138483073897078</v>
      </c>
      <c r="P374" s="0" t="n">
        <v>-0.40828354030964</v>
      </c>
      <c r="Q374" s="0" t="n">
        <v>1.12707084554131</v>
      </c>
      <c r="R374" s="0" t="n">
        <v>-0.725385689293034</v>
      </c>
      <c r="S374" s="0" t="n">
        <v>2.01227521756664</v>
      </c>
      <c r="T374" s="0" t="n">
        <v>0.479374193673721</v>
      </c>
      <c r="U374" s="0" t="n">
        <v>1.39232724905014</v>
      </c>
      <c r="V374" s="0" t="n">
        <v>-0.987672592600575</v>
      </c>
      <c r="W374" s="0" t="n">
        <v>-1.37440338221495</v>
      </c>
      <c r="X374" s="0" t="n">
        <v>-0.29247871680127</v>
      </c>
      <c r="Y374" s="0" t="n">
        <v>0.478602260045591</v>
      </c>
      <c r="Z374" s="0" t="n">
        <v>-0.0887393980519846</v>
      </c>
      <c r="AA374" s="0" t="n">
        <v>0.703662408341188</v>
      </c>
      <c r="AB374" s="0" t="n">
        <v>-0.108188942249399</v>
      </c>
      <c r="AC374" s="0" t="n">
        <v>0.371223904949147</v>
      </c>
      <c r="AD374" s="0" t="n">
        <v>0.421206323153456</v>
      </c>
      <c r="AE374" s="0" t="n">
        <v>-1.36579728859942</v>
      </c>
      <c r="AF374" s="0" t="n">
        <v>-0.80304516814067</v>
      </c>
      <c r="AG374" s="0" t="n">
        <v>0.448027321908739</v>
      </c>
      <c r="AH374" s="0" t="n">
        <v>-0.754964730731445</v>
      </c>
      <c r="AI374" s="0" t="n">
        <v>1.32994045998203</v>
      </c>
      <c r="AJ374" s="0" t="n">
        <v>1.16709543362958</v>
      </c>
      <c r="AK374" s="0" t="n">
        <v>-0.541781446372625</v>
      </c>
      <c r="AL374" s="0" t="n">
        <v>-0.212612576433457</v>
      </c>
      <c r="AM374" s="0" t="n">
        <v>-0.245676119448035</v>
      </c>
      <c r="AN374" s="0" t="n">
        <v>0.0203885974769946</v>
      </c>
      <c r="AO374" s="0" t="n">
        <v>-1.17820263767499</v>
      </c>
      <c r="AP374" s="0" t="n">
        <v>0.321990683005424</v>
      </c>
      <c r="AQ374" s="0" t="n">
        <v>-0.765689947002102</v>
      </c>
      <c r="AR374" s="0" t="n">
        <v>-0.949639797909186</v>
      </c>
      <c r="AS374" s="0" t="n">
        <v>-0.362795162800467</v>
      </c>
      <c r="AT374" s="0" t="n">
        <v>-0.0974216618487844</v>
      </c>
      <c r="AU374" s="0" t="n">
        <v>-0.379595803678967</v>
      </c>
      <c r="AV374" s="0" t="n">
        <v>-2.7951318770647</v>
      </c>
      <c r="AW374" s="0" t="n">
        <v>0.904608441487653</v>
      </c>
      <c r="AX374" s="0" t="n">
        <v>-0.336851826432394</v>
      </c>
      <c r="AY374" s="0" t="n">
        <v>-0.374914179701591</v>
      </c>
      <c r="AZ374" s="0" t="n">
        <v>-1.21099219541065</v>
      </c>
      <c r="BA374" s="0" t="n">
        <v>-0.554404095964856</v>
      </c>
      <c r="BB374" s="0" t="n">
        <v>-1.34945821628207</v>
      </c>
      <c r="BC374" s="0" t="n">
        <v>-1.11730741991778</v>
      </c>
      <c r="BD374" s="0" t="n">
        <v>1.28028204926522</v>
      </c>
      <c r="BE374" s="0" t="n">
        <v>0.66794882513932</v>
      </c>
      <c r="BF374" s="0" t="n">
        <v>0.562181412533391</v>
      </c>
      <c r="BG374" s="0" t="n">
        <v>1.25972292153165</v>
      </c>
      <c r="BH374" s="0" t="n">
        <v>0.809397988632554</v>
      </c>
      <c r="BI374" s="0" t="n">
        <v>-0.716063368599862</v>
      </c>
      <c r="BJ374" s="0" t="n">
        <v>0.305999492411502</v>
      </c>
      <c r="BK374" s="0" t="n">
        <v>-0.0819068191049155</v>
      </c>
      <c r="BL374" s="0" t="n">
        <v>1.65000983542996</v>
      </c>
      <c r="BM374" s="0" t="n">
        <v>1.18296384243877</v>
      </c>
      <c r="BN374" s="0" t="n">
        <v>-1.3853036762157</v>
      </c>
      <c r="BO374" s="0" t="n">
        <v>0.218092282011639</v>
      </c>
      <c r="BP374" s="0" t="n">
        <v>2.05270225706045</v>
      </c>
      <c r="BQ374" s="0" t="n">
        <v>1.34151378006209</v>
      </c>
      <c r="BR374" s="0" t="n">
        <v>0.919683316169539</v>
      </c>
      <c r="BS374" s="0" t="n">
        <v>-0.307121581499814</v>
      </c>
      <c r="BT374" s="0" t="n">
        <v>-1.06838342617266</v>
      </c>
      <c r="BU374" s="0" t="n">
        <v>-1.26805389299989</v>
      </c>
      <c r="BV374" s="0" t="n">
        <v>-0.575311105421861</v>
      </c>
      <c r="BW374" s="0" t="n">
        <v>0.35822381505568</v>
      </c>
      <c r="BX374" s="0" t="n">
        <v>-1.04802893474698</v>
      </c>
      <c r="BY374" s="0" t="n">
        <v>0.170845169122913</v>
      </c>
      <c r="BZ374" s="0" t="n">
        <v>1.51166659634328</v>
      </c>
      <c r="CA374" s="0" t="n">
        <v>-1.40823203764739</v>
      </c>
      <c r="CB374" s="0" t="n">
        <v>-2.11006408790126</v>
      </c>
      <c r="CC374" s="0" t="n">
        <v>-0.645079580863239</v>
      </c>
      <c r="CD374" s="0" t="n">
        <v>-0.39526412365376</v>
      </c>
      <c r="CE374" s="0" t="n">
        <v>-0.817062755231746</v>
      </c>
      <c r="CF374" s="0" t="n">
        <v>-1.3975886758999</v>
      </c>
      <c r="CG374" s="0" t="n">
        <v>-1.12145698949462</v>
      </c>
      <c r="CH374" s="0" t="n">
        <v>-0.405873379349941</v>
      </c>
      <c r="CI374" s="0" t="n">
        <v>2.30695150094107</v>
      </c>
      <c r="CJ374" s="0" t="n">
        <v>0.281158918369329</v>
      </c>
      <c r="CK374" s="0" t="n">
        <v>-0.405209448217647</v>
      </c>
      <c r="CL374" s="0" t="n">
        <v>-2.26720658247359</v>
      </c>
      <c r="CM374" s="0" t="n">
        <v>1.68788574228529</v>
      </c>
      <c r="CN374" s="0" t="n">
        <v>-1.06177367342752</v>
      </c>
      <c r="CO374" s="0" t="n">
        <v>-0.198392626771238</v>
      </c>
      <c r="CP374" s="0" t="n">
        <v>1.03421825770056</v>
      </c>
      <c r="CQ374" s="0" t="n">
        <v>1.20243839774048</v>
      </c>
      <c r="CR374" s="0" t="n">
        <v>-2.06351614906453</v>
      </c>
      <c r="CS374" s="0" t="n">
        <v>0.783866198617034</v>
      </c>
      <c r="CT374" s="0" t="n">
        <v>0.901848125067773</v>
      </c>
      <c r="CU374" s="0" t="n">
        <v>0.74685203799163</v>
      </c>
      <c r="CV374" s="0" t="n">
        <v>-1.02305193649954</v>
      </c>
      <c r="CW374" s="0" t="n">
        <v>0.0601255578658311</v>
      </c>
      <c r="CX374" s="0" t="n">
        <v>0.23905840862426</v>
      </c>
      <c r="CZ374" s="0" t="n">
        <f aca="false">IF(CHOOSE(MATCH(G$5,$B$10:$E$10,0),$B374,$C374,$D374,$E374)*G$6+G374*G$7&lt;G$2,G$3*G$4,0)</f>
        <v>0</v>
      </c>
      <c r="DA374" s="0" t="n">
        <f aca="false">IF(CHOOSE(MATCH(H$5,$B$10:$E$10,0),$B374,$C374,$D374,$E374)*H$6+H374*H$7&lt;H$2,H$3*H$4,0)</f>
        <v>0</v>
      </c>
      <c r="DB374" s="0" t="n">
        <f aca="false">IF(CHOOSE(MATCH(I$5,$B$10:$E$10,0),$B374,$C374,$D374,$E374)*I$6+I374*I$7&lt;I$2,I$3*I$4,0)</f>
        <v>0</v>
      </c>
      <c r="DC374" s="0" t="n">
        <f aca="false">IF(CHOOSE(MATCH(J$5,$B$10:$E$10,0),$B374,$C374,$D374,$E374)*J$6+J374*J$7&lt;J$2,J$3*J$4,0)</f>
        <v>0</v>
      </c>
      <c r="DD374" s="0" t="n">
        <f aca="false">IF(CHOOSE(MATCH(K$5,$B$10:$E$10,0),$B374,$C374,$D374,$E374)*K$6+K374*K$7&lt;K$2,K$3*K$4,0)</f>
        <v>0</v>
      </c>
      <c r="DE374" s="0" t="n">
        <f aca="false">IF(CHOOSE(MATCH(L$5,$B$10:$E$10,0),$B374,$C374,$D374,$E374)*L$6+L374*L$7&lt;L$2,L$3*L$4,0)</f>
        <v>0</v>
      </c>
      <c r="DF374" s="0" t="n">
        <f aca="false">IF(CHOOSE(MATCH(M$5,$B$10:$E$10,0),$B374,$C374,$D374,$E374)*M$6+M374*M$7&lt;M$2,M$3*M$4,0)</f>
        <v>0</v>
      </c>
      <c r="DG374" s="0" t="n">
        <f aca="false">IF(CHOOSE(MATCH(N$5,$B$10:$E$10,0),$B374,$C374,$D374,$E374)*N$6+N374*N$7&lt;N$2,N$3*N$4,0)</f>
        <v>0</v>
      </c>
      <c r="DH374" s="0" t="n">
        <f aca="false">IF(CHOOSE(MATCH(O$5,$B$10:$E$10,0),$B374,$C374,$D374,$E374)*O$6+O374*O$7&lt;O$2,O$3*O$4,0)</f>
        <v>0</v>
      </c>
      <c r="DI374" s="0" t="n">
        <f aca="false">IF(CHOOSE(MATCH(P$5,$B$10:$E$10,0),$B374,$C374,$D374,$E374)*P$6+P374*P$7&lt;P$2,P$3*P$4,0)</f>
        <v>0</v>
      </c>
      <c r="DJ374" s="0" t="n">
        <f aca="false">IF(CHOOSE(MATCH(Q$5,$B$10:$E$10,0),$B374,$C374,$D374,$E374)*Q$6+Q374*Q$7&lt;Q$2,Q$3*Q$4,0)</f>
        <v>0</v>
      </c>
      <c r="DK374" s="0" t="n">
        <f aca="false">IF(CHOOSE(MATCH(R$5,$B$10:$E$10,0),$B374,$C374,$D374,$E374)*R$6+R374*R$7&lt;R$2,R$3*R$4,0)</f>
        <v>0</v>
      </c>
      <c r="DL374" s="0" t="n">
        <f aca="false">IF(CHOOSE(MATCH(S$5,$B$10:$E$10,0),$B374,$C374,$D374,$E374)*S$6+S374*S$7&lt;S$2,S$3*S$4,0)</f>
        <v>0</v>
      </c>
      <c r="DM374" s="0" t="n">
        <f aca="false">IF(CHOOSE(MATCH(T$5,$B$10:$E$10,0),$B374,$C374,$D374,$E374)*T$6+T374*T$7&lt;T$2,T$3*T$4,0)</f>
        <v>0</v>
      </c>
      <c r="DN374" s="0" t="n">
        <f aca="false">IF(CHOOSE(MATCH(U$5,$B$10:$E$10,0),$B374,$C374,$D374,$E374)*U$6+U374*U$7&lt;U$2,U$3*U$4,0)</f>
        <v>0</v>
      </c>
      <c r="DO374" s="0" t="n">
        <f aca="false">IF(CHOOSE(MATCH(V$5,$B$10:$E$10,0),$B374,$C374,$D374,$E374)*V$6+V374*V$7&lt;V$2,V$3*V$4,0)</f>
        <v>0</v>
      </c>
      <c r="DP374" s="0" t="n">
        <f aca="false">IF(CHOOSE(MATCH(W$5,$B$10:$E$10,0),$B374,$C374,$D374,$E374)*W$6+W374*W$7&lt;W$2,W$3*W$4,0)</f>
        <v>0</v>
      </c>
      <c r="DQ374" s="0" t="n">
        <f aca="false">IF(CHOOSE(MATCH(X$5,$B$10:$E$10,0),$B374,$C374,$D374,$E374)*X$6+X374*X$7&lt;X$2,X$3*X$4,0)</f>
        <v>0</v>
      </c>
      <c r="DR374" s="0" t="n">
        <f aca="false">IF(CHOOSE(MATCH(Y$5,$B$10:$E$10,0),$B374,$C374,$D374,$E374)*Y$6+Y374*Y$7&lt;Y$2,Y$3*Y$4,0)</f>
        <v>0</v>
      </c>
      <c r="DS374" s="0" t="n">
        <f aca="false">IF(CHOOSE(MATCH(Z$5,$B$10:$E$10,0),$B374,$C374,$D374,$E374)*Z$6+Z374*Z$7&lt;Z$2,Z$3*Z$4,0)</f>
        <v>0</v>
      </c>
      <c r="DT374" s="0" t="n">
        <f aca="false">IF(CHOOSE(MATCH(AA$5,$B$10:$E$10,0),$B374,$C374,$D374,$E374)*AA$6+AA374*AA$7&lt;AA$2,AA$3*AA$4,0)</f>
        <v>0</v>
      </c>
      <c r="DU374" s="0" t="n">
        <f aca="false">IF(CHOOSE(MATCH(AB$5,$B$10:$E$10,0),$B374,$C374,$D374,$E374)*AB$6+AB374*AB$7&lt;AB$2,AB$3*AB$4,0)</f>
        <v>0</v>
      </c>
      <c r="DV374" s="0" t="n">
        <f aca="false">IF(CHOOSE(MATCH(AC$5,$B$10:$E$10,0),$B374,$C374,$D374,$E374)*AC$6+AC374*AC$7&lt;AC$2,AC$3*AC$4,0)</f>
        <v>0</v>
      </c>
      <c r="DW374" s="0" t="n">
        <f aca="false">IF(CHOOSE(MATCH(AD$5,$B$10:$E$10,0),$B374,$C374,$D374,$E374)*AD$6+AD374*AD$7&lt;AD$2,AD$3*AD$4,0)</f>
        <v>0</v>
      </c>
      <c r="DX374" s="0" t="n">
        <f aca="false">IF(CHOOSE(MATCH(AE$5,$B$10:$E$10,0),$B374,$C374,$D374,$E374)*AE$6+AE374*AE$7&lt;AE$2,AE$3*AE$4,0)</f>
        <v>0</v>
      </c>
      <c r="DY374" s="0" t="n">
        <f aca="false">IF(CHOOSE(MATCH(AF$5,$B$10:$E$10,0),$B374,$C374,$D374,$E374)*AF$6+AF374*AF$7&lt;AF$2,AF$3*AF$4,0)</f>
        <v>0</v>
      </c>
      <c r="DZ374" s="0" t="n">
        <f aca="false">IF(CHOOSE(MATCH(AG$5,$B$10:$E$10,0),$B374,$C374,$D374,$E374)*AG$6+AG374*AG$7&lt;AG$2,AG$3*AG$4,0)</f>
        <v>0</v>
      </c>
      <c r="EA374" s="0" t="n">
        <f aca="false">IF(CHOOSE(MATCH(AH$5,$B$10:$E$10,0),$B374,$C374,$D374,$E374)*AH$6+AH374*AH$7&lt;AH$2,AH$3*AH$4,0)</f>
        <v>0</v>
      </c>
      <c r="EB374" s="0" t="n">
        <f aca="false">IF(CHOOSE(MATCH(AI$5,$B$10:$E$10,0),$B374,$C374,$D374,$E374)*AI$6+AI374*AI$7&lt;AI$2,AI$3*AI$4,0)</f>
        <v>0</v>
      </c>
      <c r="EC374" s="0" t="n">
        <f aca="false">IF(CHOOSE(MATCH(AJ$5,$B$10:$E$10,0),$B374,$C374,$D374,$E374)*AJ$6+AJ374*AJ$7&lt;AJ$2,AJ$3*AJ$4,0)</f>
        <v>0</v>
      </c>
      <c r="ED374" s="0" t="n">
        <f aca="false">IF(CHOOSE(MATCH(AK$5,$B$10:$E$10,0),$B374,$C374,$D374,$E374)*AK$6+AK374*AK$7&lt;AK$2,AK$3*AK$4,0)</f>
        <v>0</v>
      </c>
      <c r="EE374" s="0" t="n">
        <f aca="false">IF(CHOOSE(MATCH(AL$5,$B$10:$E$10,0),$B374,$C374,$D374,$E374)*AL$6+AL374*AL$7&lt;AL$2,AL$3*AL$4,0)</f>
        <v>0</v>
      </c>
      <c r="EF374" s="0" t="n">
        <f aca="false">IF(CHOOSE(MATCH(AM$5,$B$10:$E$10,0),$B374,$C374,$D374,$E374)*AM$6+AM374*AM$7&lt;AM$2,AM$3*AM$4,0)</f>
        <v>0</v>
      </c>
      <c r="EG374" s="0" t="n">
        <f aca="false">IF(CHOOSE(MATCH(AN$5,$B$10:$E$10,0),$B374,$C374,$D374,$E374)*AN$6+AN374*AN$7&lt;AN$2,AN$3*AN$4,0)</f>
        <v>0</v>
      </c>
      <c r="EH374" s="0" t="n">
        <f aca="false">IF(CHOOSE(MATCH(AO$5,$B$10:$E$10,0),$B374,$C374,$D374,$E374)*AO$6+AO374*AO$7&lt;AO$2,AO$3*AO$4,0)</f>
        <v>0</v>
      </c>
      <c r="EI374" s="0" t="n">
        <f aca="false">IF(CHOOSE(MATCH(AP$5,$B$10:$E$10,0),$B374,$C374,$D374,$E374)*AP$6+AP374*AP$7&lt;AP$2,AP$3*AP$4,0)</f>
        <v>0</v>
      </c>
      <c r="EJ374" s="0" t="n">
        <f aca="false">IF(CHOOSE(MATCH(AQ$5,$B$10:$E$10,0),$B374,$C374,$D374,$E374)*AQ$6+AQ374*AQ$7&lt;AQ$2,AQ$3*AQ$4,0)</f>
        <v>0</v>
      </c>
      <c r="EK374" s="0" t="n">
        <f aca="false">IF(CHOOSE(MATCH(AR$5,$B$10:$E$10,0),$B374,$C374,$D374,$E374)*AR$6+AR374*AR$7&lt;AR$2,AR$3*AR$4,0)</f>
        <v>0</v>
      </c>
      <c r="EL374" s="0" t="n">
        <f aca="false">IF(CHOOSE(MATCH(AS$5,$B$10:$E$10,0),$B374,$C374,$D374,$E374)*AS$6+AS374*AS$7&lt;AS$2,AS$3*AS$4,0)</f>
        <v>0</v>
      </c>
      <c r="EM374" s="0" t="n">
        <f aca="false">IF(CHOOSE(MATCH(AT$5,$B$10:$E$10,0),$B374,$C374,$D374,$E374)*AT$6+AT374*AT$7&lt;AT$2,AT$3*AT$4,0)</f>
        <v>0</v>
      </c>
      <c r="EN374" s="0" t="n">
        <f aca="false">IF(CHOOSE(MATCH(AU$5,$B$10:$E$10,0),$B374,$C374,$D374,$E374)*AU$6+AU374*AU$7&lt;AU$2,AU$3*AU$4,0)</f>
        <v>0</v>
      </c>
      <c r="EO374" s="0" t="n">
        <f aca="false">IF(CHOOSE(MATCH(AV$5,$B$10:$E$10,0),$B374,$C374,$D374,$E374)*AV$6+AV374*AV$7&lt;AV$2,AV$3*AV$4,0)</f>
        <v>2.5</v>
      </c>
      <c r="EP374" s="0" t="n">
        <f aca="false">IF(CHOOSE(MATCH(AW$5,$B$10:$E$10,0),$B374,$C374,$D374,$E374)*AW$6+AW374*AW$7&lt;AW$2,AW$3*AW$4,0)</f>
        <v>0</v>
      </c>
      <c r="EQ374" s="0" t="n">
        <f aca="false">IF(CHOOSE(MATCH(AX$5,$B$10:$E$10,0),$B374,$C374,$D374,$E374)*AX$6+AX374*AX$7&lt;AX$2,AX$3*AX$4,0)</f>
        <v>0</v>
      </c>
      <c r="ER374" s="0" t="n">
        <f aca="false">IF(CHOOSE(MATCH(AY$5,$B$10:$E$10,0),$B374,$C374,$D374,$E374)*AY$6+AY374*AY$7&lt;AY$2,AY$3*AY$4,0)</f>
        <v>0</v>
      </c>
      <c r="ES374" s="0" t="n">
        <f aca="false">IF(CHOOSE(MATCH(AZ$5,$B$10:$E$10,0),$B374,$C374,$D374,$E374)*AZ$6+AZ374*AZ$7&lt;AZ$2,AZ$3*AZ$4,0)</f>
        <v>0</v>
      </c>
      <c r="ET374" s="0" t="n">
        <f aca="false">IF(CHOOSE(MATCH(BA$5,$B$10:$E$10,0),$B374,$C374,$D374,$E374)*BA$6+BA374*BA$7&lt;BA$2,BA$3*BA$4,0)</f>
        <v>0</v>
      </c>
      <c r="EU374" s="0" t="n">
        <f aca="false">IF(CHOOSE(MATCH(BB$5,$B$10:$E$10,0),$B374,$C374,$D374,$E374)*BB$6+BB374*BB$7&lt;BB$2,BB$3*BB$4,0)</f>
        <v>0</v>
      </c>
      <c r="EV374" s="0" t="n">
        <f aca="false">IF(CHOOSE(MATCH(BC$5,$B$10:$E$10,0),$B374,$C374,$D374,$E374)*BC$6+BC374*BC$7&lt;BC$2,BC$3*BC$4,0)</f>
        <v>0</v>
      </c>
      <c r="EW374" s="0" t="n">
        <f aca="false">IF(CHOOSE(MATCH(BD$5,$B$10:$E$10,0),$B374,$C374,$D374,$E374)*BD$6+BD374*BD$7&lt;BD$2,BD$3*BD$4,0)</f>
        <v>0</v>
      </c>
      <c r="EX374" s="0" t="n">
        <f aca="false">IF(CHOOSE(MATCH(BE$5,$B$10:$E$10,0),$B374,$C374,$D374,$E374)*BE$6+BE374*BE$7&lt;BE$2,BE$3*BE$4,0)</f>
        <v>0</v>
      </c>
      <c r="EY374" s="0" t="n">
        <f aca="false">IF(CHOOSE(MATCH(BF$5,$B$10:$E$10,0),$B374,$C374,$D374,$E374)*BF$6+BF374*BF$7&lt;BF$2,BF$3*BF$4,0)</f>
        <v>0</v>
      </c>
      <c r="EZ374" s="0" t="n">
        <f aca="false">IF(CHOOSE(MATCH(BG$5,$B$10:$E$10,0),$B374,$C374,$D374,$E374)*BG$6+BG374*BG$7&lt;BG$2,BG$3*BG$4,0)</f>
        <v>0</v>
      </c>
      <c r="FA374" s="0" t="n">
        <f aca="false">IF(CHOOSE(MATCH(BH$5,$B$10:$E$10,0),$B374,$C374,$D374,$E374)*BH$6+BH374*BH$7&lt;BH$2,BH$3*BH$4,0)</f>
        <v>0</v>
      </c>
      <c r="FB374" s="0" t="n">
        <f aca="false">IF(CHOOSE(MATCH(BI$5,$B$10:$E$10,0),$B374,$C374,$D374,$E374)*BI$6+BI374*BI$7&lt;BI$2,BI$3*BI$4,0)</f>
        <v>0</v>
      </c>
      <c r="FC374" s="0" t="n">
        <f aca="false">IF(CHOOSE(MATCH(BJ$5,$B$10:$E$10,0),$B374,$C374,$D374,$E374)*BJ$6+BJ374*BJ$7&lt;BJ$2,BJ$3*BJ$4,0)</f>
        <v>0</v>
      </c>
      <c r="FD374" s="0" t="n">
        <f aca="false">IF(CHOOSE(MATCH(BK$5,$B$10:$E$10,0),$B374,$C374,$D374,$E374)*BK$6+BK374*BK$7&lt;BK$2,BK$3*BK$4,0)</f>
        <v>0</v>
      </c>
      <c r="FE374" s="0" t="n">
        <f aca="false">IF(CHOOSE(MATCH(BL$5,$B$10:$E$10,0),$B374,$C374,$D374,$E374)*BL$6+BL374*BL$7&lt;BL$2,BL$3*BL$4,0)</f>
        <v>0</v>
      </c>
      <c r="FF374" s="0" t="n">
        <f aca="false">IF(CHOOSE(MATCH(BM$5,$B$10:$E$10,0),$B374,$C374,$D374,$E374)*BM$6+BM374*BM$7&lt;BM$2,BM$3*BM$4,0)</f>
        <v>0</v>
      </c>
      <c r="FG374" s="0" t="n">
        <f aca="false">IF(CHOOSE(MATCH(BN$5,$B$10:$E$10,0),$B374,$C374,$D374,$E374)*BN$6+BN374*BN$7&lt;BN$2,BN$3*BN$4,0)</f>
        <v>0.5</v>
      </c>
      <c r="FH374" s="0" t="n">
        <f aca="false">IF(CHOOSE(MATCH(BO$5,$B$10:$E$10,0),$B374,$C374,$D374,$E374)*BO$6+BO374*BO$7&lt;BO$2,BO$3*BO$4,0)</f>
        <v>0</v>
      </c>
      <c r="FI374" s="0" t="n">
        <f aca="false">IF(CHOOSE(MATCH(BP$5,$B$10:$E$10,0),$B374,$C374,$D374,$E374)*BP$6+BP374*BP$7&lt;BP$2,BP$3*BP$4,0)</f>
        <v>0</v>
      </c>
      <c r="FJ374" s="0" t="n">
        <f aca="false">IF(CHOOSE(MATCH(BQ$5,$B$10:$E$10,0),$B374,$C374,$D374,$E374)*BQ$6+BQ374*BQ$7&lt;BQ$2,BQ$3*BQ$4,0)</f>
        <v>0</v>
      </c>
      <c r="FK374" s="0" t="n">
        <f aca="false">IF(CHOOSE(MATCH(BR$5,$B$10:$E$10,0),$B374,$C374,$D374,$E374)*BR$6+BR374*BR$7&lt;BR$2,BR$3*BR$4,0)</f>
        <v>0</v>
      </c>
      <c r="FL374" s="0" t="n">
        <f aca="false">IF(CHOOSE(MATCH(BS$5,$B$10:$E$10,0),$B374,$C374,$D374,$E374)*BS$6+BS374*BS$7&lt;BS$2,BS$3*BS$4,0)</f>
        <v>0</v>
      </c>
      <c r="FM374" s="0" t="n">
        <f aca="false">IF(CHOOSE(MATCH(BT$5,$B$10:$E$10,0),$B374,$C374,$D374,$E374)*BT$6+BT374*BT$7&lt;BT$2,BT$3*BT$4,0)</f>
        <v>0</v>
      </c>
      <c r="FN374" s="0" t="n">
        <f aca="false">IF(CHOOSE(MATCH(BU$5,$B$10:$E$10,0),$B374,$C374,$D374,$E374)*BU$6+BU374*BU$7&lt;BU$2,BU$3*BU$4,0)</f>
        <v>0</v>
      </c>
      <c r="FO374" s="0" t="n">
        <f aca="false">IF(CHOOSE(MATCH(BV$5,$B$10:$E$10,0),$B374,$C374,$D374,$E374)*BV$6+BV374*BV$7&lt;BV$2,BV$3*BV$4,0)</f>
        <v>0</v>
      </c>
      <c r="FP374" s="0" t="n">
        <f aca="false">IF(CHOOSE(MATCH(BW$5,$B$10:$E$10,0),$B374,$C374,$D374,$E374)*BW$6+BW374*BW$7&lt;BW$2,BW$3*BW$4,0)</f>
        <v>0</v>
      </c>
      <c r="FQ374" s="0" t="n">
        <f aca="false">IF(CHOOSE(MATCH(BX$5,$B$10:$E$10,0),$B374,$C374,$D374,$E374)*BX$6+BX374*BX$7&lt;BX$2,BX$3*BX$4,0)</f>
        <v>0</v>
      </c>
      <c r="FR374" s="0" t="n">
        <f aca="false">IF(CHOOSE(MATCH(BY$5,$B$10:$E$10,0),$B374,$C374,$D374,$E374)*BY$6+BY374*BY$7&lt;BY$2,BY$3*BY$4,0)</f>
        <v>0</v>
      </c>
      <c r="FS374" s="0" t="n">
        <f aca="false">IF(CHOOSE(MATCH(BZ$5,$B$10:$E$10,0),$B374,$C374,$D374,$E374)*BZ$6+BZ374*BZ$7&lt;BZ$2,BZ$3*BZ$4,0)</f>
        <v>0</v>
      </c>
      <c r="FT374" s="0" t="n">
        <f aca="false">IF(CHOOSE(MATCH(CA$5,$B$10:$E$10,0),$B374,$C374,$D374,$E374)*CA$6+CA374*CA$7&lt;CA$2,CA$3*CA$4,0)</f>
        <v>0</v>
      </c>
      <c r="FU374" s="0" t="n">
        <f aca="false">IF(CHOOSE(MATCH(CB$5,$B$10:$E$10,0),$B374,$C374,$D374,$E374)*CB$6+CB374*CB$7&lt;CB$2,CB$3*CB$4,0)</f>
        <v>0</v>
      </c>
      <c r="FV374" s="0" t="n">
        <f aca="false">IF(CHOOSE(MATCH(CC$5,$B$10:$E$10,0),$B374,$C374,$D374,$E374)*CC$6+CC374*CC$7&lt;CC$2,CC$3*CC$4,0)</f>
        <v>0</v>
      </c>
      <c r="FW374" s="0" t="n">
        <f aca="false">IF(CHOOSE(MATCH(CD$5,$B$10:$E$10,0),$B374,$C374,$D374,$E374)*CD$6+CD374*CD$7&lt;CD$2,CD$3*CD$4,0)</f>
        <v>0</v>
      </c>
      <c r="FX374" s="0" t="n">
        <f aca="false">IF(CHOOSE(MATCH(CE$5,$B$10:$E$10,0),$B374,$C374,$D374,$E374)*CE$6+CE374*CE$7&lt;CE$2,CE$3*CE$4,0)</f>
        <v>0</v>
      </c>
      <c r="FY374" s="0" t="n">
        <f aca="false">IF(CHOOSE(MATCH(CF$5,$B$10:$E$10,0),$B374,$C374,$D374,$E374)*CF$6+CF374*CF$7&lt;CF$2,CF$3*CF$4,0)</f>
        <v>0</v>
      </c>
      <c r="FZ374" s="0" t="n">
        <f aca="false">IF(CHOOSE(MATCH(CG$5,$B$10:$E$10,0),$B374,$C374,$D374,$E374)*CG$6+CG374*CG$7&lt;CG$2,CG$3*CG$4,0)</f>
        <v>0</v>
      </c>
      <c r="GA374" s="0" t="n">
        <f aca="false">IF(CHOOSE(MATCH(CH$5,$B$10:$E$10,0),$B374,$C374,$D374,$E374)*CH$6+CH374*CH$7&lt;CH$2,CH$3*CH$4,0)</f>
        <v>0</v>
      </c>
      <c r="GB374" s="0" t="n">
        <f aca="false">IF(CHOOSE(MATCH(CI$5,$B$10:$E$10,0),$B374,$C374,$D374,$E374)*CI$6+CI374*CI$7&lt;CI$2,CI$3*CI$4,0)</f>
        <v>0</v>
      </c>
      <c r="GC374" s="0" t="n">
        <f aca="false">IF(CHOOSE(MATCH(CJ$5,$B$10:$E$10,0),$B374,$C374,$D374,$E374)*CJ$6+CJ374*CJ$7&lt;CJ$2,CJ$3*CJ$4,0)</f>
        <v>0</v>
      </c>
      <c r="GD374" s="0" t="n">
        <f aca="false">IF(CHOOSE(MATCH(CK$5,$B$10:$E$10,0),$B374,$C374,$D374,$E374)*CK$6+CK374*CK$7&lt;CK$2,CK$3*CK$4,0)</f>
        <v>0</v>
      </c>
      <c r="GE374" s="0" t="n">
        <f aca="false">IF(CHOOSE(MATCH(CL$5,$B$10:$E$10,0),$B374,$C374,$D374,$E374)*CL$6+CL374*CL$7&lt;CL$2,CL$3*CL$4,0)</f>
        <v>0.5</v>
      </c>
      <c r="GF374" s="0" t="n">
        <f aca="false">IF(CHOOSE(MATCH(CM$5,$B$10:$E$10,0),$B374,$C374,$D374,$E374)*CM$6+CM374*CM$7&lt;CM$2,CM$3*CM$4,0)</f>
        <v>0</v>
      </c>
      <c r="GG374" s="0" t="n">
        <f aca="false">IF(CHOOSE(MATCH(CN$5,$B$10:$E$10,0),$B374,$C374,$D374,$E374)*CN$6+CN374*CN$7&lt;CN$2,CN$3*CN$4,0)</f>
        <v>0</v>
      </c>
      <c r="GH374" s="0" t="n">
        <f aca="false">IF(CHOOSE(MATCH(CO$5,$B$10:$E$10,0),$B374,$C374,$D374,$E374)*CO$6+CO374*CO$7&lt;CO$2,CO$3*CO$4,0)</f>
        <v>0</v>
      </c>
      <c r="GI374" s="0" t="n">
        <f aca="false">IF(CHOOSE(MATCH(CP$5,$B$10:$E$10,0),$B374,$C374,$D374,$E374)*CP$6+CP374*CP$7&lt;CP$2,CP$3*CP$4,0)</f>
        <v>0</v>
      </c>
      <c r="GJ374" s="0" t="n">
        <f aca="false">IF(CHOOSE(MATCH(CQ$5,$B$10:$E$10,0),$B374,$C374,$D374,$E374)*CQ$6+CQ374*CQ$7&lt;CQ$2,CQ$3*CQ$4,0)</f>
        <v>0</v>
      </c>
      <c r="GK374" s="0" t="n">
        <f aca="false">IF(CHOOSE(MATCH(CR$5,$B$10:$E$10,0),$B374,$C374,$D374,$E374)*CR$6+CR374*CR$7&lt;CR$2,CR$3*CR$4,0)</f>
        <v>0</v>
      </c>
      <c r="GL374" s="0" t="n">
        <f aca="false">IF(CHOOSE(MATCH(CS$5,$B$10:$E$10,0),$B374,$C374,$D374,$E374)*CS$6+CS374*CS$7&lt;CS$2,CS$3*CS$4,0)</f>
        <v>0</v>
      </c>
      <c r="GM374" s="0" t="n">
        <f aca="false">IF(CHOOSE(MATCH(CT$5,$B$10:$E$10,0),$B374,$C374,$D374,$E374)*CT$6+CT374*CT$7&lt;CT$2,CT$3*CT$4,0)</f>
        <v>0</v>
      </c>
      <c r="GN374" s="0" t="n">
        <f aca="false">IF(CHOOSE(MATCH(CU$5,$B$10:$E$10,0),$B374,$C374,$D374,$E374)*CU$6+CU374*CU$7&lt;CU$2,CU$3*CU$4,0)</f>
        <v>0</v>
      </c>
      <c r="GO374" s="0" t="n">
        <f aca="false">IF(CHOOSE(MATCH(CV$5,$B$10:$E$10,0),$B374,$C374,$D374,$E374)*CV$6+CV374*CV$7&lt;CV$2,CV$3*CV$4,0)</f>
        <v>0</v>
      </c>
      <c r="GP374" s="0" t="n">
        <f aca="false">IF(CHOOSE(MATCH(CW$5,$B$10:$E$10,0),$B374,$C374,$D374,$E374)*CW$6+CW374*CW$7&lt;CW$2,CW$3*CW$4,0)</f>
        <v>0</v>
      </c>
      <c r="GQ374" s="0" t="n">
        <f aca="false">IF(CHOOSE(MATCH(CX$5,$B$10:$E$10,0),$B374,$C374,$D374,$E374)*CX$6+CX374*CX$7&lt;CX$2,CX$3*CX$4,0)</f>
        <v>0</v>
      </c>
      <c r="GS374" s="0" t="n">
        <f aca="false">SUM(CZ374:GQ374)</f>
        <v>3.5</v>
      </c>
      <c r="GT374" s="0" t="n">
        <f aca="false">IF(GS374&gt;$GS$6,1,0)</f>
        <v>0</v>
      </c>
    </row>
    <row r="375" customFormat="false" ht="14" hidden="false" customHeight="false" outlineLevel="0" collapsed="false">
      <c r="A375" s="0" t="n">
        <v>365</v>
      </c>
      <c r="B375" s="0" t="n">
        <v>-0.0680451291381041</v>
      </c>
      <c r="C375" s="0" t="n">
        <v>-0.220345842293022</v>
      </c>
      <c r="D375" s="0" t="n">
        <v>-0.883329427962444</v>
      </c>
      <c r="E375" s="0" t="n">
        <v>0.923676191594922</v>
      </c>
      <c r="G375" s="0" t="n">
        <v>-0.963541424425784</v>
      </c>
      <c r="H375" s="0" t="n">
        <v>0.236855157709215</v>
      </c>
      <c r="I375" s="0" t="n">
        <v>1.17743638838874</v>
      </c>
      <c r="J375" s="0" t="n">
        <v>0.920501861401135</v>
      </c>
      <c r="K375" s="0" t="n">
        <v>0.273289515462238</v>
      </c>
      <c r="L375" s="0" t="n">
        <v>1.18651314551244</v>
      </c>
      <c r="M375" s="0" t="n">
        <v>-0.593915956415003</v>
      </c>
      <c r="N375" s="0" t="n">
        <v>0.214333795156563</v>
      </c>
      <c r="O375" s="0" t="n">
        <v>-0.657753389532445</v>
      </c>
      <c r="P375" s="0" t="n">
        <v>0.679372078593588</v>
      </c>
      <c r="Q375" s="0" t="n">
        <v>-0.383710130336112</v>
      </c>
      <c r="R375" s="0" t="n">
        <v>1.7290312825935</v>
      </c>
      <c r="S375" s="0" t="n">
        <v>-0.203856416192139</v>
      </c>
      <c r="T375" s="0" t="n">
        <v>-0.869126779434737</v>
      </c>
      <c r="U375" s="0" t="n">
        <v>1.18004209070932</v>
      </c>
      <c r="V375" s="0" t="n">
        <v>1.06703055280377</v>
      </c>
      <c r="W375" s="0" t="n">
        <v>-1.24947064250591</v>
      </c>
      <c r="X375" s="0" t="n">
        <v>-0.196052951650927</v>
      </c>
      <c r="Y375" s="0" t="n">
        <v>-2.61079549090937</v>
      </c>
      <c r="Z375" s="0" t="n">
        <v>-2.95636709779501</v>
      </c>
      <c r="AA375" s="0" t="n">
        <v>-0.639906829746906</v>
      </c>
      <c r="AB375" s="0" t="n">
        <v>0.788345460023265</v>
      </c>
      <c r="AC375" s="0" t="n">
        <v>0.370404222849174</v>
      </c>
      <c r="AD375" s="0" t="n">
        <v>-0.638968913335703</v>
      </c>
      <c r="AE375" s="0" t="n">
        <v>1.07517507785815</v>
      </c>
      <c r="AF375" s="0" t="n">
        <v>-1.21770881378325</v>
      </c>
      <c r="AG375" s="0" t="n">
        <v>0.119661081043887</v>
      </c>
      <c r="AH375" s="0" t="n">
        <v>-0.962688773142872</v>
      </c>
      <c r="AI375" s="0" t="n">
        <v>-0.0270460986939725</v>
      </c>
      <c r="AJ375" s="0" t="n">
        <v>0.20182596927043</v>
      </c>
      <c r="AK375" s="0" t="n">
        <v>0.99429826150299</v>
      </c>
      <c r="AL375" s="0" t="n">
        <v>1.13986970973201</v>
      </c>
      <c r="AM375" s="0" t="n">
        <v>0.271304543275619</v>
      </c>
      <c r="AN375" s="0" t="n">
        <v>0.236776713791187</v>
      </c>
      <c r="AO375" s="0" t="n">
        <v>0.0139607436722144</v>
      </c>
      <c r="AP375" s="0" t="n">
        <v>-0.421791810367722</v>
      </c>
      <c r="AQ375" s="0" t="n">
        <v>-1.32091827254044</v>
      </c>
      <c r="AR375" s="0" t="n">
        <v>0.58872274166788</v>
      </c>
      <c r="AS375" s="0" t="n">
        <v>0.512770839122823</v>
      </c>
      <c r="AT375" s="0" t="n">
        <v>-1.95589564100374</v>
      </c>
      <c r="AU375" s="0" t="n">
        <v>-0.556278791918885</v>
      </c>
      <c r="AV375" s="0" t="n">
        <v>-0.749989794712747</v>
      </c>
      <c r="AW375" s="0" t="n">
        <v>-0.59647391026374</v>
      </c>
      <c r="AX375" s="0" t="n">
        <v>1.27526618598495</v>
      </c>
      <c r="AY375" s="0" t="n">
        <v>-1.01931391327525</v>
      </c>
      <c r="AZ375" s="0" t="n">
        <v>-0.817597083369037</v>
      </c>
      <c r="BA375" s="0" t="n">
        <v>0.0236013875110075</v>
      </c>
      <c r="BB375" s="0" t="n">
        <v>1.91796061699279</v>
      </c>
      <c r="BC375" s="0" t="n">
        <v>0.555028236703947</v>
      </c>
      <c r="BD375" s="0" t="n">
        <v>1.25567112263525</v>
      </c>
      <c r="BE375" s="0" t="n">
        <v>-0.520989260621718</v>
      </c>
      <c r="BF375" s="0" t="n">
        <v>-0.739591996534728</v>
      </c>
      <c r="BG375" s="0" t="n">
        <v>-0.188415469892789</v>
      </c>
      <c r="BH375" s="0" t="n">
        <v>-1.09571828943444</v>
      </c>
      <c r="BI375" s="0" t="n">
        <v>1.19553078548051</v>
      </c>
      <c r="BJ375" s="0" t="n">
        <v>-0.94341430667555</v>
      </c>
      <c r="BK375" s="0" t="n">
        <v>0.489698095407221</v>
      </c>
      <c r="BL375" s="0" t="n">
        <v>0.193557525562937</v>
      </c>
      <c r="BM375" s="0" t="n">
        <v>-0.319736273013405</v>
      </c>
      <c r="BN375" s="0" t="n">
        <v>0.792633727542125</v>
      </c>
      <c r="BO375" s="0" t="n">
        <v>-1.74318302015308</v>
      </c>
      <c r="BP375" s="0" t="n">
        <v>0.24954147193057</v>
      </c>
      <c r="BQ375" s="0" t="n">
        <v>-1.31890601551277</v>
      </c>
      <c r="BR375" s="0" t="n">
        <v>-0.843847374198958</v>
      </c>
      <c r="BS375" s="0" t="n">
        <v>-0.474746002510074</v>
      </c>
      <c r="BT375" s="0" t="n">
        <v>0.0790669218986295</v>
      </c>
      <c r="BU375" s="0" t="n">
        <v>-1.54688677866943</v>
      </c>
      <c r="BV375" s="0" t="n">
        <v>0.94867800726206</v>
      </c>
      <c r="BW375" s="0" t="n">
        <v>-0.396339601138607</v>
      </c>
      <c r="BX375" s="0" t="n">
        <v>-0.95977384262369</v>
      </c>
      <c r="BY375" s="0" t="n">
        <v>0.176980847754749</v>
      </c>
      <c r="BZ375" s="0" t="n">
        <v>-0.595741767028812</v>
      </c>
      <c r="CA375" s="0" t="n">
        <v>-0.328847136188415</v>
      </c>
      <c r="CB375" s="0" t="n">
        <v>-1.17149284051266</v>
      </c>
      <c r="CC375" s="0" t="n">
        <v>-0.674560851621209</v>
      </c>
      <c r="CD375" s="0" t="n">
        <v>0.740899395168526</v>
      </c>
      <c r="CE375" s="0" t="n">
        <v>1.06244442577008</v>
      </c>
      <c r="CF375" s="0" t="n">
        <v>-1.74388333107345</v>
      </c>
      <c r="CG375" s="0" t="n">
        <v>0.0439627001469489</v>
      </c>
      <c r="CH375" s="0" t="n">
        <v>-0.163553295351449</v>
      </c>
      <c r="CI375" s="0" t="n">
        <v>0.895888661034405</v>
      </c>
      <c r="CJ375" s="0" t="n">
        <v>-0.684196947986493</v>
      </c>
      <c r="CK375" s="0" t="n">
        <v>0.95989662440843</v>
      </c>
      <c r="CL375" s="0" t="n">
        <v>-1.03788124761195</v>
      </c>
      <c r="CM375" s="0" t="n">
        <v>-0.421707682107808</v>
      </c>
      <c r="CN375" s="0" t="n">
        <v>0.772579369368032</v>
      </c>
      <c r="CO375" s="0" t="n">
        <v>0.383051883545704</v>
      </c>
      <c r="CP375" s="0" t="n">
        <v>-0.506411197420675</v>
      </c>
      <c r="CQ375" s="0" t="n">
        <v>-0.116579030873254</v>
      </c>
      <c r="CR375" s="0" t="n">
        <v>-0.199718215299072</v>
      </c>
      <c r="CS375" s="0" t="n">
        <v>-0.00990667103906162</v>
      </c>
      <c r="CT375" s="0" t="n">
        <v>-0.752829691919032</v>
      </c>
      <c r="CU375" s="0" t="n">
        <v>-2.25831172429025</v>
      </c>
      <c r="CV375" s="0" t="n">
        <v>0.53364829000202</v>
      </c>
      <c r="CW375" s="0" t="n">
        <v>-1.62745436682599</v>
      </c>
      <c r="CX375" s="0" t="n">
        <v>0.0593593085795874</v>
      </c>
      <c r="CZ375" s="0" t="n">
        <f aca="false">IF(CHOOSE(MATCH(G$5,$B$10:$E$10,0),$B375,$C375,$D375,$E375)*G$6+G375*G$7&lt;G$2,G$3*G$4,0)</f>
        <v>0</v>
      </c>
      <c r="DA375" s="0" t="n">
        <f aca="false">IF(CHOOSE(MATCH(H$5,$B$10:$E$10,0),$B375,$C375,$D375,$E375)*H$6+H375*H$7&lt;H$2,H$3*H$4,0)</f>
        <v>0</v>
      </c>
      <c r="DB375" s="0" t="n">
        <f aca="false">IF(CHOOSE(MATCH(I$5,$B$10:$E$10,0),$B375,$C375,$D375,$E375)*I$6+I375*I$7&lt;I$2,I$3*I$4,0)</f>
        <v>0</v>
      </c>
      <c r="DC375" s="0" t="n">
        <f aca="false">IF(CHOOSE(MATCH(J$5,$B$10:$E$10,0),$B375,$C375,$D375,$E375)*J$6+J375*J$7&lt;J$2,J$3*J$4,0)</f>
        <v>0</v>
      </c>
      <c r="DD375" s="0" t="n">
        <f aca="false">IF(CHOOSE(MATCH(K$5,$B$10:$E$10,0),$B375,$C375,$D375,$E375)*K$6+K375*K$7&lt;K$2,K$3*K$4,0)</f>
        <v>0</v>
      </c>
      <c r="DE375" s="0" t="n">
        <f aca="false">IF(CHOOSE(MATCH(L$5,$B$10:$E$10,0),$B375,$C375,$D375,$E375)*L$6+L375*L$7&lt;L$2,L$3*L$4,0)</f>
        <v>0</v>
      </c>
      <c r="DF375" s="0" t="n">
        <f aca="false">IF(CHOOSE(MATCH(M$5,$B$10:$E$10,0),$B375,$C375,$D375,$E375)*M$6+M375*M$7&lt;M$2,M$3*M$4,0)</f>
        <v>0</v>
      </c>
      <c r="DG375" s="0" t="n">
        <f aca="false">IF(CHOOSE(MATCH(N$5,$B$10:$E$10,0),$B375,$C375,$D375,$E375)*N$6+N375*N$7&lt;N$2,N$3*N$4,0)</f>
        <v>0</v>
      </c>
      <c r="DH375" s="0" t="n">
        <f aca="false">IF(CHOOSE(MATCH(O$5,$B$10:$E$10,0),$B375,$C375,$D375,$E375)*O$6+O375*O$7&lt;O$2,O$3*O$4,0)</f>
        <v>0</v>
      </c>
      <c r="DI375" s="0" t="n">
        <f aca="false">IF(CHOOSE(MATCH(P$5,$B$10:$E$10,0),$B375,$C375,$D375,$E375)*P$6+P375*P$7&lt;P$2,P$3*P$4,0)</f>
        <v>0</v>
      </c>
      <c r="DJ375" s="0" t="n">
        <f aca="false">IF(CHOOSE(MATCH(Q$5,$B$10:$E$10,0),$B375,$C375,$D375,$E375)*Q$6+Q375*Q$7&lt;Q$2,Q$3*Q$4,0)</f>
        <v>0</v>
      </c>
      <c r="DK375" s="0" t="n">
        <f aca="false">IF(CHOOSE(MATCH(R$5,$B$10:$E$10,0),$B375,$C375,$D375,$E375)*R$6+R375*R$7&lt;R$2,R$3*R$4,0)</f>
        <v>0</v>
      </c>
      <c r="DL375" s="0" t="n">
        <f aca="false">IF(CHOOSE(MATCH(S$5,$B$10:$E$10,0),$B375,$C375,$D375,$E375)*S$6+S375*S$7&lt;S$2,S$3*S$4,0)</f>
        <v>0</v>
      </c>
      <c r="DM375" s="0" t="n">
        <f aca="false">IF(CHOOSE(MATCH(T$5,$B$10:$E$10,0),$B375,$C375,$D375,$E375)*T$6+T375*T$7&lt;T$2,T$3*T$4,0)</f>
        <v>0</v>
      </c>
      <c r="DN375" s="0" t="n">
        <f aca="false">IF(CHOOSE(MATCH(U$5,$B$10:$E$10,0),$B375,$C375,$D375,$E375)*U$6+U375*U$7&lt;U$2,U$3*U$4,0)</f>
        <v>0</v>
      </c>
      <c r="DO375" s="0" t="n">
        <f aca="false">IF(CHOOSE(MATCH(V$5,$B$10:$E$10,0),$B375,$C375,$D375,$E375)*V$6+V375*V$7&lt;V$2,V$3*V$4,0)</f>
        <v>0</v>
      </c>
      <c r="DP375" s="0" t="n">
        <f aca="false">IF(CHOOSE(MATCH(W$5,$B$10:$E$10,0),$B375,$C375,$D375,$E375)*W$6+W375*W$7&lt;W$2,W$3*W$4,0)</f>
        <v>0</v>
      </c>
      <c r="DQ375" s="0" t="n">
        <f aca="false">IF(CHOOSE(MATCH(X$5,$B$10:$E$10,0),$B375,$C375,$D375,$E375)*X$6+X375*X$7&lt;X$2,X$3*X$4,0)</f>
        <v>0</v>
      </c>
      <c r="DR375" s="0" t="n">
        <f aca="false">IF(CHOOSE(MATCH(Y$5,$B$10:$E$10,0),$B375,$C375,$D375,$E375)*Y$6+Y375*Y$7&lt;Y$2,Y$3*Y$4,0)</f>
        <v>0</v>
      </c>
      <c r="DS375" s="0" t="n">
        <f aca="false">IF(CHOOSE(MATCH(Z$5,$B$10:$E$10,0),$B375,$C375,$D375,$E375)*Z$6+Z375*Z$7&lt;Z$2,Z$3*Z$4,0)</f>
        <v>2.5</v>
      </c>
      <c r="DT375" s="0" t="n">
        <f aca="false">IF(CHOOSE(MATCH(AA$5,$B$10:$E$10,0),$B375,$C375,$D375,$E375)*AA$6+AA375*AA$7&lt;AA$2,AA$3*AA$4,0)</f>
        <v>0</v>
      </c>
      <c r="DU375" s="0" t="n">
        <f aca="false">IF(CHOOSE(MATCH(AB$5,$B$10:$E$10,0),$B375,$C375,$D375,$E375)*AB$6+AB375*AB$7&lt;AB$2,AB$3*AB$4,0)</f>
        <v>0</v>
      </c>
      <c r="DV375" s="0" t="n">
        <f aca="false">IF(CHOOSE(MATCH(AC$5,$B$10:$E$10,0),$B375,$C375,$D375,$E375)*AC$6+AC375*AC$7&lt;AC$2,AC$3*AC$4,0)</f>
        <v>0</v>
      </c>
      <c r="DW375" s="0" t="n">
        <f aca="false">IF(CHOOSE(MATCH(AD$5,$B$10:$E$10,0),$B375,$C375,$D375,$E375)*AD$6+AD375*AD$7&lt;AD$2,AD$3*AD$4,0)</f>
        <v>0</v>
      </c>
      <c r="DX375" s="0" t="n">
        <f aca="false">IF(CHOOSE(MATCH(AE$5,$B$10:$E$10,0),$B375,$C375,$D375,$E375)*AE$6+AE375*AE$7&lt;AE$2,AE$3*AE$4,0)</f>
        <v>0</v>
      </c>
      <c r="DY375" s="0" t="n">
        <f aca="false">IF(CHOOSE(MATCH(AF$5,$B$10:$E$10,0),$B375,$C375,$D375,$E375)*AF$6+AF375*AF$7&lt;AF$2,AF$3*AF$4,0)</f>
        <v>0</v>
      </c>
      <c r="DZ375" s="0" t="n">
        <f aca="false">IF(CHOOSE(MATCH(AG$5,$B$10:$E$10,0),$B375,$C375,$D375,$E375)*AG$6+AG375*AG$7&lt;AG$2,AG$3*AG$4,0)</f>
        <v>0</v>
      </c>
      <c r="EA375" s="0" t="n">
        <f aca="false">IF(CHOOSE(MATCH(AH$5,$B$10:$E$10,0),$B375,$C375,$D375,$E375)*AH$6+AH375*AH$7&lt;AH$2,AH$3*AH$4,0)</f>
        <v>0</v>
      </c>
      <c r="EB375" s="0" t="n">
        <f aca="false">IF(CHOOSE(MATCH(AI$5,$B$10:$E$10,0),$B375,$C375,$D375,$E375)*AI$6+AI375*AI$7&lt;AI$2,AI$3*AI$4,0)</f>
        <v>0</v>
      </c>
      <c r="EC375" s="0" t="n">
        <f aca="false">IF(CHOOSE(MATCH(AJ$5,$B$10:$E$10,0),$B375,$C375,$D375,$E375)*AJ$6+AJ375*AJ$7&lt;AJ$2,AJ$3*AJ$4,0)</f>
        <v>0</v>
      </c>
      <c r="ED375" s="0" t="n">
        <f aca="false">IF(CHOOSE(MATCH(AK$5,$B$10:$E$10,0),$B375,$C375,$D375,$E375)*AK$6+AK375*AK$7&lt;AK$2,AK$3*AK$4,0)</f>
        <v>0</v>
      </c>
      <c r="EE375" s="0" t="n">
        <f aca="false">IF(CHOOSE(MATCH(AL$5,$B$10:$E$10,0),$B375,$C375,$D375,$E375)*AL$6+AL375*AL$7&lt;AL$2,AL$3*AL$4,0)</f>
        <v>0</v>
      </c>
      <c r="EF375" s="0" t="n">
        <f aca="false">IF(CHOOSE(MATCH(AM$5,$B$10:$E$10,0),$B375,$C375,$D375,$E375)*AM$6+AM375*AM$7&lt;AM$2,AM$3*AM$4,0)</f>
        <v>0</v>
      </c>
      <c r="EG375" s="0" t="n">
        <f aca="false">IF(CHOOSE(MATCH(AN$5,$B$10:$E$10,0),$B375,$C375,$D375,$E375)*AN$6+AN375*AN$7&lt;AN$2,AN$3*AN$4,0)</f>
        <v>0</v>
      </c>
      <c r="EH375" s="0" t="n">
        <f aca="false">IF(CHOOSE(MATCH(AO$5,$B$10:$E$10,0),$B375,$C375,$D375,$E375)*AO$6+AO375*AO$7&lt;AO$2,AO$3*AO$4,0)</f>
        <v>0</v>
      </c>
      <c r="EI375" s="0" t="n">
        <f aca="false">IF(CHOOSE(MATCH(AP$5,$B$10:$E$10,0),$B375,$C375,$D375,$E375)*AP$6+AP375*AP$7&lt;AP$2,AP$3*AP$4,0)</f>
        <v>0</v>
      </c>
      <c r="EJ375" s="0" t="n">
        <f aca="false">IF(CHOOSE(MATCH(AQ$5,$B$10:$E$10,0),$B375,$C375,$D375,$E375)*AQ$6+AQ375*AQ$7&lt;AQ$2,AQ$3*AQ$4,0)</f>
        <v>0</v>
      </c>
      <c r="EK375" s="0" t="n">
        <f aca="false">IF(CHOOSE(MATCH(AR$5,$B$10:$E$10,0),$B375,$C375,$D375,$E375)*AR$6+AR375*AR$7&lt;AR$2,AR$3*AR$4,0)</f>
        <v>0</v>
      </c>
      <c r="EL375" s="0" t="n">
        <f aca="false">IF(CHOOSE(MATCH(AS$5,$B$10:$E$10,0),$B375,$C375,$D375,$E375)*AS$6+AS375*AS$7&lt;AS$2,AS$3*AS$4,0)</f>
        <v>0</v>
      </c>
      <c r="EM375" s="0" t="n">
        <f aca="false">IF(CHOOSE(MATCH(AT$5,$B$10:$E$10,0),$B375,$C375,$D375,$E375)*AT$6+AT375*AT$7&lt;AT$2,AT$3*AT$4,0)</f>
        <v>0</v>
      </c>
      <c r="EN375" s="0" t="n">
        <f aca="false">IF(CHOOSE(MATCH(AU$5,$B$10:$E$10,0),$B375,$C375,$D375,$E375)*AU$6+AU375*AU$7&lt;AU$2,AU$3*AU$4,0)</f>
        <v>0</v>
      </c>
      <c r="EO375" s="0" t="n">
        <f aca="false">IF(CHOOSE(MATCH(AV$5,$B$10:$E$10,0),$B375,$C375,$D375,$E375)*AV$6+AV375*AV$7&lt;AV$2,AV$3*AV$4,0)</f>
        <v>0</v>
      </c>
      <c r="EP375" s="0" t="n">
        <f aca="false">IF(CHOOSE(MATCH(AW$5,$B$10:$E$10,0),$B375,$C375,$D375,$E375)*AW$6+AW375*AW$7&lt;AW$2,AW$3*AW$4,0)</f>
        <v>0</v>
      </c>
      <c r="EQ375" s="0" t="n">
        <f aca="false">IF(CHOOSE(MATCH(AX$5,$B$10:$E$10,0),$B375,$C375,$D375,$E375)*AX$6+AX375*AX$7&lt;AX$2,AX$3*AX$4,0)</f>
        <v>0</v>
      </c>
      <c r="ER375" s="0" t="n">
        <f aca="false">IF(CHOOSE(MATCH(AY$5,$B$10:$E$10,0),$B375,$C375,$D375,$E375)*AY$6+AY375*AY$7&lt;AY$2,AY$3*AY$4,0)</f>
        <v>0</v>
      </c>
      <c r="ES375" s="0" t="n">
        <f aca="false">IF(CHOOSE(MATCH(AZ$5,$B$10:$E$10,0),$B375,$C375,$D375,$E375)*AZ$6+AZ375*AZ$7&lt;AZ$2,AZ$3*AZ$4,0)</f>
        <v>0</v>
      </c>
      <c r="ET375" s="0" t="n">
        <f aca="false">IF(CHOOSE(MATCH(BA$5,$B$10:$E$10,0),$B375,$C375,$D375,$E375)*BA$6+BA375*BA$7&lt;BA$2,BA$3*BA$4,0)</f>
        <v>0</v>
      </c>
      <c r="EU375" s="0" t="n">
        <f aca="false">IF(CHOOSE(MATCH(BB$5,$B$10:$E$10,0),$B375,$C375,$D375,$E375)*BB$6+BB375*BB$7&lt;BB$2,BB$3*BB$4,0)</f>
        <v>0</v>
      </c>
      <c r="EV375" s="0" t="n">
        <f aca="false">IF(CHOOSE(MATCH(BC$5,$B$10:$E$10,0),$B375,$C375,$D375,$E375)*BC$6+BC375*BC$7&lt;BC$2,BC$3*BC$4,0)</f>
        <v>0</v>
      </c>
      <c r="EW375" s="0" t="n">
        <f aca="false">IF(CHOOSE(MATCH(BD$5,$B$10:$E$10,0),$B375,$C375,$D375,$E375)*BD$6+BD375*BD$7&lt;BD$2,BD$3*BD$4,0)</f>
        <v>0</v>
      </c>
      <c r="EX375" s="0" t="n">
        <f aca="false">IF(CHOOSE(MATCH(BE$5,$B$10:$E$10,0),$B375,$C375,$D375,$E375)*BE$6+BE375*BE$7&lt;BE$2,BE$3*BE$4,0)</f>
        <v>0</v>
      </c>
      <c r="EY375" s="0" t="n">
        <f aca="false">IF(CHOOSE(MATCH(BF$5,$B$10:$E$10,0),$B375,$C375,$D375,$E375)*BF$6+BF375*BF$7&lt;BF$2,BF$3*BF$4,0)</f>
        <v>0</v>
      </c>
      <c r="EZ375" s="0" t="n">
        <f aca="false">IF(CHOOSE(MATCH(BG$5,$B$10:$E$10,0),$B375,$C375,$D375,$E375)*BG$6+BG375*BG$7&lt;BG$2,BG$3*BG$4,0)</f>
        <v>0</v>
      </c>
      <c r="FA375" s="0" t="n">
        <f aca="false">IF(CHOOSE(MATCH(BH$5,$B$10:$E$10,0),$B375,$C375,$D375,$E375)*BH$6+BH375*BH$7&lt;BH$2,BH$3*BH$4,0)</f>
        <v>0</v>
      </c>
      <c r="FB375" s="0" t="n">
        <f aca="false">IF(CHOOSE(MATCH(BI$5,$B$10:$E$10,0),$B375,$C375,$D375,$E375)*BI$6+BI375*BI$7&lt;BI$2,BI$3*BI$4,0)</f>
        <v>0</v>
      </c>
      <c r="FC375" s="0" t="n">
        <f aca="false">IF(CHOOSE(MATCH(BJ$5,$B$10:$E$10,0),$B375,$C375,$D375,$E375)*BJ$6+BJ375*BJ$7&lt;BJ$2,BJ$3*BJ$4,0)</f>
        <v>0</v>
      </c>
      <c r="FD375" s="0" t="n">
        <f aca="false">IF(CHOOSE(MATCH(BK$5,$B$10:$E$10,0),$B375,$C375,$D375,$E375)*BK$6+BK375*BK$7&lt;BK$2,BK$3*BK$4,0)</f>
        <v>0</v>
      </c>
      <c r="FE375" s="0" t="n">
        <f aca="false">IF(CHOOSE(MATCH(BL$5,$B$10:$E$10,0),$B375,$C375,$D375,$E375)*BL$6+BL375*BL$7&lt;BL$2,BL$3*BL$4,0)</f>
        <v>0</v>
      </c>
      <c r="FF375" s="0" t="n">
        <f aca="false">IF(CHOOSE(MATCH(BM$5,$B$10:$E$10,0),$B375,$C375,$D375,$E375)*BM$6+BM375*BM$7&lt;BM$2,BM$3*BM$4,0)</f>
        <v>0</v>
      </c>
      <c r="FG375" s="0" t="n">
        <f aca="false">IF(CHOOSE(MATCH(BN$5,$B$10:$E$10,0),$B375,$C375,$D375,$E375)*BN$6+BN375*BN$7&lt;BN$2,BN$3*BN$4,0)</f>
        <v>0</v>
      </c>
      <c r="FH375" s="0" t="n">
        <f aca="false">IF(CHOOSE(MATCH(BO$5,$B$10:$E$10,0),$B375,$C375,$D375,$E375)*BO$6+BO375*BO$7&lt;BO$2,BO$3*BO$4,0)</f>
        <v>0</v>
      </c>
      <c r="FI375" s="0" t="n">
        <f aca="false">IF(CHOOSE(MATCH(BP$5,$B$10:$E$10,0),$B375,$C375,$D375,$E375)*BP$6+BP375*BP$7&lt;BP$2,BP$3*BP$4,0)</f>
        <v>0</v>
      </c>
      <c r="FJ375" s="0" t="n">
        <f aca="false">IF(CHOOSE(MATCH(BQ$5,$B$10:$E$10,0),$B375,$C375,$D375,$E375)*BQ$6+BQ375*BQ$7&lt;BQ$2,BQ$3*BQ$4,0)</f>
        <v>0</v>
      </c>
      <c r="FK375" s="0" t="n">
        <f aca="false">IF(CHOOSE(MATCH(BR$5,$B$10:$E$10,0),$B375,$C375,$D375,$E375)*BR$6+BR375*BR$7&lt;BR$2,BR$3*BR$4,0)</f>
        <v>0</v>
      </c>
      <c r="FL375" s="0" t="n">
        <f aca="false">IF(CHOOSE(MATCH(BS$5,$B$10:$E$10,0),$B375,$C375,$D375,$E375)*BS$6+BS375*BS$7&lt;BS$2,BS$3*BS$4,0)</f>
        <v>0</v>
      </c>
      <c r="FM375" s="0" t="n">
        <f aca="false">IF(CHOOSE(MATCH(BT$5,$B$10:$E$10,0),$B375,$C375,$D375,$E375)*BT$6+BT375*BT$7&lt;BT$2,BT$3*BT$4,0)</f>
        <v>0</v>
      </c>
      <c r="FN375" s="0" t="n">
        <f aca="false">IF(CHOOSE(MATCH(BU$5,$B$10:$E$10,0),$B375,$C375,$D375,$E375)*BU$6+BU375*BU$7&lt;BU$2,BU$3*BU$4,0)</f>
        <v>0</v>
      </c>
      <c r="FO375" s="0" t="n">
        <f aca="false">IF(CHOOSE(MATCH(BV$5,$B$10:$E$10,0),$B375,$C375,$D375,$E375)*BV$6+BV375*BV$7&lt;BV$2,BV$3*BV$4,0)</f>
        <v>0</v>
      </c>
      <c r="FP375" s="0" t="n">
        <f aca="false">IF(CHOOSE(MATCH(BW$5,$B$10:$E$10,0),$B375,$C375,$D375,$E375)*BW$6+BW375*BW$7&lt;BW$2,BW$3*BW$4,0)</f>
        <v>0</v>
      </c>
      <c r="FQ375" s="0" t="n">
        <f aca="false">IF(CHOOSE(MATCH(BX$5,$B$10:$E$10,0),$B375,$C375,$D375,$E375)*BX$6+BX375*BX$7&lt;BX$2,BX$3*BX$4,0)</f>
        <v>0</v>
      </c>
      <c r="FR375" s="0" t="n">
        <f aca="false">IF(CHOOSE(MATCH(BY$5,$B$10:$E$10,0),$B375,$C375,$D375,$E375)*BY$6+BY375*BY$7&lt;BY$2,BY$3*BY$4,0)</f>
        <v>0</v>
      </c>
      <c r="FS375" s="0" t="n">
        <f aca="false">IF(CHOOSE(MATCH(BZ$5,$B$10:$E$10,0),$B375,$C375,$D375,$E375)*BZ$6+BZ375*BZ$7&lt;BZ$2,BZ$3*BZ$4,0)</f>
        <v>0</v>
      </c>
      <c r="FT375" s="0" t="n">
        <f aca="false">IF(CHOOSE(MATCH(CA$5,$B$10:$E$10,0),$B375,$C375,$D375,$E375)*CA$6+CA375*CA$7&lt;CA$2,CA$3*CA$4,0)</f>
        <v>0</v>
      </c>
      <c r="FU375" s="0" t="n">
        <f aca="false">IF(CHOOSE(MATCH(CB$5,$B$10:$E$10,0),$B375,$C375,$D375,$E375)*CB$6+CB375*CB$7&lt;CB$2,CB$3*CB$4,0)</f>
        <v>0</v>
      </c>
      <c r="FV375" s="0" t="n">
        <f aca="false">IF(CHOOSE(MATCH(CC$5,$B$10:$E$10,0),$B375,$C375,$D375,$E375)*CC$6+CC375*CC$7&lt;CC$2,CC$3*CC$4,0)</f>
        <v>0</v>
      </c>
      <c r="FW375" s="0" t="n">
        <f aca="false">IF(CHOOSE(MATCH(CD$5,$B$10:$E$10,0),$B375,$C375,$D375,$E375)*CD$6+CD375*CD$7&lt;CD$2,CD$3*CD$4,0)</f>
        <v>0</v>
      </c>
      <c r="FX375" s="0" t="n">
        <f aca="false">IF(CHOOSE(MATCH(CE$5,$B$10:$E$10,0),$B375,$C375,$D375,$E375)*CE$6+CE375*CE$7&lt;CE$2,CE$3*CE$4,0)</f>
        <v>0</v>
      </c>
      <c r="FY375" s="0" t="n">
        <f aca="false">IF(CHOOSE(MATCH(CF$5,$B$10:$E$10,0),$B375,$C375,$D375,$E375)*CF$6+CF375*CF$7&lt;CF$2,CF$3*CF$4,0)</f>
        <v>0</v>
      </c>
      <c r="FZ375" s="0" t="n">
        <f aca="false">IF(CHOOSE(MATCH(CG$5,$B$10:$E$10,0),$B375,$C375,$D375,$E375)*CG$6+CG375*CG$7&lt;CG$2,CG$3*CG$4,0)</f>
        <v>0</v>
      </c>
      <c r="GA375" s="0" t="n">
        <f aca="false">IF(CHOOSE(MATCH(CH$5,$B$10:$E$10,0),$B375,$C375,$D375,$E375)*CH$6+CH375*CH$7&lt;CH$2,CH$3*CH$4,0)</f>
        <v>0</v>
      </c>
      <c r="GB375" s="0" t="n">
        <f aca="false">IF(CHOOSE(MATCH(CI$5,$B$10:$E$10,0),$B375,$C375,$D375,$E375)*CI$6+CI375*CI$7&lt;CI$2,CI$3*CI$4,0)</f>
        <v>0</v>
      </c>
      <c r="GC375" s="0" t="n">
        <f aca="false">IF(CHOOSE(MATCH(CJ$5,$B$10:$E$10,0),$B375,$C375,$D375,$E375)*CJ$6+CJ375*CJ$7&lt;CJ$2,CJ$3*CJ$4,0)</f>
        <v>0</v>
      </c>
      <c r="GD375" s="0" t="n">
        <f aca="false">IF(CHOOSE(MATCH(CK$5,$B$10:$E$10,0),$B375,$C375,$D375,$E375)*CK$6+CK375*CK$7&lt;CK$2,CK$3*CK$4,0)</f>
        <v>0</v>
      </c>
      <c r="GE375" s="0" t="n">
        <f aca="false">IF(CHOOSE(MATCH(CL$5,$B$10:$E$10,0),$B375,$C375,$D375,$E375)*CL$6+CL375*CL$7&lt;CL$2,CL$3*CL$4,0)</f>
        <v>0</v>
      </c>
      <c r="GF375" s="0" t="n">
        <f aca="false">IF(CHOOSE(MATCH(CM$5,$B$10:$E$10,0),$B375,$C375,$D375,$E375)*CM$6+CM375*CM$7&lt;CM$2,CM$3*CM$4,0)</f>
        <v>0</v>
      </c>
      <c r="GG375" s="0" t="n">
        <f aca="false">IF(CHOOSE(MATCH(CN$5,$B$10:$E$10,0),$B375,$C375,$D375,$E375)*CN$6+CN375*CN$7&lt;CN$2,CN$3*CN$4,0)</f>
        <v>0</v>
      </c>
      <c r="GH375" s="0" t="n">
        <f aca="false">IF(CHOOSE(MATCH(CO$5,$B$10:$E$10,0),$B375,$C375,$D375,$E375)*CO$6+CO375*CO$7&lt;CO$2,CO$3*CO$4,0)</f>
        <v>0</v>
      </c>
      <c r="GI375" s="0" t="n">
        <f aca="false">IF(CHOOSE(MATCH(CP$5,$B$10:$E$10,0),$B375,$C375,$D375,$E375)*CP$6+CP375*CP$7&lt;CP$2,CP$3*CP$4,0)</f>
        <v>0</v>
      </c>
      <c r="GJ375" s="0" t="n">
        <f aca="false">IF(CHOOSE(MATCH(CQ$5,$B$10:$E$10,0),$B375,$C375,$D375,$E375)*CQ$6+CQ375*CQ$7&lt;CQ$2,CQ$3*CQ$4,0)</f>
        <v>0</v>
      </c>
      <c r="GK375" s="0" t="n">
        <f aca="false">IF(CHOOSE(MATCH(CR$5,$B$10:$E$10,0),$B375,$C375,$D375,$E375)*CR$6+CR375*CR$7&lt;CR$2,CR$3*CR$4,0)</f>
        <v>0</v>
      </c>
      <c r="GL375" s="0" t="n">
        <f aca="false">IF(CHOOSE(MATCH(CS$5,$B$10:$E$10,0),$B375,$C375,$D375,$E375)*CS$6+CS375*CS$7&lt;CS$2,CS$3*CS$4,0)</f>
        <v>0</v>
      </c>
      <c r="GM375" s="0" t="n">
        <f aca="false">IF(CHOOSE(MATCH(CT$5,$B$10:$E$10,0),$B375,$C375,$D375,$E375)*CT$6+CT375*CT$7&lt;CT$2,CT$3*CT$4,0)</f>
        <v>0</v>
      </c>
      <c r="GN375" s="0" t="n">
        <f aca="false">IF(CHOOSE(MATCH(CU$5,$B$10:$E$10,0),$B375,$C375,$D375,$E375)*CU$6+CU375*CU$7&lt;CU$2,CU$3*CU$4,0)</f>
        <v>0</v>
      </c>
      <c r="GO375" s="0" t="n">
        <f aca="false">IF(CHOOSE(MATCH(CV$5,$B$10:$E$10,0),$B375,$C375,$D375,$E375)*CV$6+CV375*CV$7&lt;CV$2,CV$3*CV$4,0)</f>
        <v>0</v>
      </c>
      <c r="GP375" s="0" t="n">
        <f aca="false">IF(CHOOSE(MATCH(CW$5,$B$10:$E$10,0),$B375,$C375,$D375,$E375)*CW$6+CW375*CW$7&lt;CW$2,CW$3*CW$4,0)</f>
        <v>0</v>
      </c>
      <c r="GQ375" s="0" t="n">
        <f aca="false">IF(CHOOSE(MATCH(CX$5,$B$10:$E$10,0),$B375,$C375,$D375,$E375)*CX$6+CX375*CX$7&lt;CX$2,CX$3*CX$4,0)</f>
        <v>0</v>
      </c>
      <c r="GS375" s="0" t="n">
        <f aca="false">SUM(CZ375:GQ375)</f>
        <v>2.5</v>
      </c>
      <c r="GT375" s="0" t="n">
        <f aca="false">IF(GS375&gt;$GS$6,1,0)</f>
        <v>0</v>
      </c>
    </row>
    <row r="376" customFormat="false" ht="14" hidden="false" customHeight="false" outlineLevel="0" collapsed="false">
      <c r="A376" s="0" t="n">
        <v>366</v>
      </c>
      <c r="B376" s="0" t="n">
        <v>-0.330120898390209</v>
      </c>
      <c r="C376" s="0" t="n">
        <v>-0.03367352301281</v>
      </c>
      <c r="D376" s="0" t="n">
        <v>2.01419725892009</v>
      </c>
      <c r="E376" s="0" t="n">
        <v>-0.328073486778109</v>
      </c>
      <c r="G376" s="0" t="n">
        <v>0.527307975062286</v>
      </c>
      <c r="H376" s="0" t="n">
        <v>-0.11919837561436</v>
      </c>
      <c r="I376" s="0" t="n">
        <v>0.415611793869175</v>
      </c>
      <c r="J376" s="0" t="n">
        <v>-0.828115389595041</v>
      </c>
      <c r="K376" s="0" t="n">
        <v>1.26039822134771</v>
      </c>
      <c r="L376" s="0" t="n">
        <v>1.17789568321314</v>
      </c>
      <c r="M376" s="0" t="n">
        <v>-0.939480742090382</v>
      </c>
      <c r="N376" s="0" t="n">
        <v>0.713198460289277</v>
      </c>
      <c r="O376" s="0" t="n">
        <v>-0.0660270416119602</v>
      </c>
      <c r="P376" s="0" t="n">
        <v>0.732170519768261</v>
      </c>
      <c r="Q376" s="0" t="n">
        <v>0.0541490408068057</v>
      </c>
      <c r="R376" s="0" t="n">
        <v>-1.39677922561532</v>
      </c>
      <c r="S376" s="0" t="n">
        <v>-0.67197106545791</v>
      </c>
      <c r="T376" s="0" t="n">
        <v>0.726779489923502</v>
      </c>
      <c r="U376" s="0" t="n">
        <v>1.53733708430082</v>
      </c>
      <c r="V376" s="0" t="n">
        <v>-0.260051820077933</v>
      </c>
      <c r="W376" s="0" t="n">
        <v>-0.803677266958403</v>
      </c>
      <c r="X376" s="0" t="n">
        <v>-0.384534359909594</v>
      </c>
      <c r="Y376" s="0" t="n">
        <v>-0.753846052248264</v>
      </c>
      <c r="Z376" s="0" t="n">
        <v>-1.17058107207413</v>
      </c>
      <c r="AA376" s="0" t="n">
        <v>-0.968909716902999</v>
      </c>
      <c r="AB376" s="0" t="n">
        <v>-0.121201537695015</v>
      </c>
      <c r="AC376" s="0" t="n">
        <v>2.05649484996684</v>
      </c>
      <c r="AD376" s="0" t="n">
        <v>0.810671281215036</v>
      </c>
      <c r="AE376" s="0" t="n">
        <v>-2.08119672606699</v>
      </c>
      <c r="AF376" s="0" t="n">
        <v>-0.506150854562293</v>
      </c>
      <c r="AG376" s="0" t="n">
        <v>-0.934971922106343</v>
      </c>
      <c r="AH376" s="0" t="n">
        <v>1.62946889759041</v>
      </c>
      <c r="AI376" s="0" t="n">
        <v>-0.614021473666071</v>
      </c>
      <c r="AJ376" s="0" t="n">
        <v>0.112113411887549</v>
      </c>
      <c r="AK376" s="0" t="n">
        <v>-2.23539245780557</v>
      </c>
      <c r="AL376" s="0" t="n">
        <v>-0.836878371046623</v>
      </c>
      <c r="AM376" s="0" t="n">
        <v>1.55760062625632</v>
      </c>
      <c r="AN376" s="0" t="n">
        <v>-1.57086105900817</v>
      </c>
      <c r="AO376" s="0" t="n">
        <v>-0.12097075341444</v>
      </c>
      <c r="AP376" s="0" t="n">
        <v>-0.597844973526662</v>
      </c>
      <c r="AQ376" s="0" t="n">
        <v>0.14064653441892</v>
      </c>
      <c r="AR376" s="0" t="n">
        <v>0.447266756964382</v>
      </c>
      <c r="AS376" s="0" t="n">
        <v>-0.488835212308914</v>
      </c>
      <c r="AT376" s="0" t="n">
        <v>-0.476459263154538</v>
      </c>
      <c r="AU376" s="0" t="n">
        <v>-0.385851990358788</v>
      </c>
      <c r="AV376" s="0" t="n">
        <v>-0.998948053165805</v>
      </c>
      <c r="AW376" s="0" t="n">
        <v>-0.335071490553673</v>
      </c>
      <c r="AX376" s="0" t="n">
        <v>-0.689815351506695</v>
      </c>
      <c r="AY376" s="0" t="n">
        <v>-0.397084249925683</v>
      </c>
      <c r="AZ376" s="0" t="n">
        <v>0.286256636172766</v>
      </c>
      <c r="BA376" s="0" t="n">
        <v>-0.428658495366108</v>
      </c>
      <c r="BB376" s="0" t="n">
        <v>-0.206043750949902</v>
      </c>
      <c r="BC376" s="0" t="n">
        <v>-0.0702448232914321</v>
      </c>
      <c r="BD376" s="0" t="n">
        <v>0.628028828941751</v>
      </c>
      <c r="BE376" s="0" t="n">
        <v>-1.0597591426631</v>
      </c>
      <c r="BF376" s="0" t="n">
        <v>-0.229466650125687</v>
      </c>
      <c r="BG376" s="0" t="n">
        <v>-0.340578480972908</v>
      </c>
      <c r="BH376" s="0" t="n">
        <v>-1.70139173860662</v>
      </c>
      <c r="BI376" s="0" t="n">
        <v>-0.129759882838698</v>
      </c>
      <c r="BJ376" s="0" t="n">
        <v>-0.982577148533892</v>
      </c>
      <c r="BK376" s="0" t="n">
        <v>-1.92718289326876</v>
      </c>
      <c r="BL376" s="0" t="n">
        <v>0.130531816466828</v>
      </c>
      <c r="BM376" s="0" t="n">
        <v>0.540010205440922</v>
      </c>
      <c r="BN376" s="0" t="n">
        <v>-0.46432546696451</v>
      </c>
      <c r="BO376" s="0" t="n">
        <v>1.76600224222057</v>
      </c>
      <c r="BP376" s="0" t="n">
        <v>1.47345190271153</v>
      </c>
      <c r="BQ376" s="0" t="n">
        <v>0.861673470353708</v>
      </c>
      <c r="BR376" s="0" t="n">
        <v>2.5354529498145</v>
      </c>
      <c r="BS376" s="0" t="n">
        <v>3.35508957505226</v>
      </c>
      <c r="BT376" s="0" t="n">
        <v>0.541515419172356</v>
      </c>
      <c r="BU376" s="0" t="n">
        <v>0.279568439509603</v>
      </c>
      <c r="BV376" s="0" t="n">
        <v>0.709849246049998</v>
      </c>
      <c r="BW376" s="0" t="n">
        <v>-0.207060111279134</v>
      </c>
      <c r="BX376" s="0" t="n">
        <v>0.0394447852158919</v>
      </c>
      <c r="BY376" s="0" t="n">
        <v>-0.457860096503282</v>
      </c>
      <c r="BZ376" s="0" t="n">
        <v>-0.9212021723215</v>
      </c>
      <c r="CA376" s="0" t="n">
        <v>0.0852844550536247</v>
      </c>
      <c r="CB376" s="0" t="n">
        <v>1.55708676174982</v>
      </c>
      <c r="CC376" s="0" t="n">
        <v>-1.27354269352509</v>
      </c>
      <c r="CD376" s="0" t="n">
        <v>0.209248582905275</v>
      </c>
      <c r="CE376" s="0" t="n">
        <v>-0.179235257746768</v>
      </c>
      <c r="CF376" s="0" t="n">
        <v>1.80830284080002</v>
      </c>
      <c r="CG376" s="0" t="n">
        <v>0.846032435219968</v>
      </c>
      <c r="CH376" s="0" t="n">
        <v>-0.0927343535295222</v>
      </c>
      <c r="CI376" s="0" t="n">
        <v>1.67623511515558</v>
      </c>
      <c r="CJ376" s="0" t="n">
        <v>0.219424691749737</v>
      </c>
      <c r="CK376" s="0" t="n">
        <v>-0.578293111175299</v>
      </c>
      <c r="CL376" s="0" t="n">
        <v>-0.889167495188303</v>
      </c>
      <c r="CM376" s="0" t="n">
        <v>0.444056240667123</v>
      </c>
      <c r="CN376" s="0" t="n">
        <v>0.272177658189321</v>
      </c>
      <c r="CO376" s="0" t="n">
        <v>-1.00780653156107</v>
      </c>
      <c r="CP376" s="0" t="n">
        <v>-0.350241862179246</v>
      </c>
      <c r="CQ376" s="0" t="n">
        <v>1.30140051624039</v>
      </c>
      <c r="CR376" s="0" t="n">
        <v>-1.11545205072616</v>
      </c>
      <c r="CS376" s="0" t="n">
        <v>-0.219973799175932</v>
      </c>
      <c r="CT376" s="0" t="n">
        <v>0.300232159133884</v>
      </c>
      <c r="CU376" s="0" t="n">
        <v>0.0399040800402872</v>
      </c>
      <c r="CV376" s="0" t="n">
        <v>0.9212021723215</v>
      </c>
      <c r="CW376" s="0" t="n">
        <v>0.809820903668879</v>
      </c>
      <c r="CX376" s="0" t="n">
        <v>-1.46848833537661</v>
      </c>
      <c r="CZ376" s="0" t="n">
        <f aca="false">IF(CHOOSE(MATCH(G$5,$B$10:$E$10,0),$B376,$C376,$D376,$E376)*G$6+G376*G$7&lt;G$2,G$3*G$4,0)</f>
        <v>0</v>
      </c>
      <c r="DA376" s="0" t="n">
        <f aca="false">IF(CHOOSE(MATCH(H$5,$B$10:$E$10,0),$B376,$C376,$D376,$E376)*H$6+H376*H$7&lt;H$2,H$3*H$4,0)</f>
        <v>0</v>
      </c>
      <c r="DB376" s="0" t="n">
        <f aca="false">IF(CHOOSE(MATCH(I$5,$B$10:$E$10,0),$B376,$C376,$D376,$E376)*I$6+I376*I$7&lt;I$2,I$3*I$4,0)</f>
        <v>0</v>
      </c>
      <c r="DC376" s="0" t="n">
        <f aca="false">IF(CHOOSE(MATCH(J$5,$B$10:$E$10,0),$B376,$C376,$D376,$E376)*J$6+J376*J$7&lt;J$2,J$3*J$4,0)</f>
        <v>0</v>
      </c>
      <c r="DD376" s="0" t="n">
        <f aca="false">IF(CHOOSE(MATCH(K$5,$B$10:$E$10,0),$B376,$C376,$D376,$E376)*K$6+K376*K$7&lt;K$2,K$3*K$4,0)</f>
        <v>0</v>
      </c>
      <c r="DE376" s="0" t="n">
        <f aca="false">IF(CHOOSE(MATCH(L$5,$B$10:$E$10,0),$B376,$C376,$D376,$E376)*L$6+L376*L$7&lt;L$2,L$3*L$4,0)</f>
        <v>0</v>
      </c>
      <c r="DF376" s="0" t="n">
        <f aca="false">IF(CHOOSE(MATCH(M$5,$B$10:$E$10,0),$B376,$C376,$D376,$E376)*M$6+M376*M$7&lt;M$2,M$3*M$4,0)</f>
        <v>0</v>
      </c>
      <c r="DG376" s="0" t="n">
        <f aca="false">IF(CHOOSE(MATCH(N$5,$B$10:$E$10,0),$B376,$C376,$D376,$E376)*N$6+N376*N$7&lt;N$2,N$3*N$4,0)</f>
        <v>0</v>
      </c>
      <c r="DH376" s="0" t="n">
        <f aca="false">IF(CHOOSE(MATCH(O$5,$B$10:$E$10,0),$B376,$C376,$D376,$E376)*O$6+O376*O$7&lt;O$2,O$3*O$4,0)</f>
        <v>0</v>
      </c>
      <c r="DI376" s="0" t="n">
        <f aca="false">IF(CHOOSE(MATCH(P$5,$B$10:$E$10,0),$B376,$C376,$D376,$E376)*P$6+P376*P$7&lt;P$2,P$3*P$4,0)</f>
        <v>0</v>
      </c>
      <c r="DJ376" s="0" t="n">
        <f aca="false">IF(CHOOSE(MATCH(Q$5,$B$10:$E$10,0),$B376,$C376,$D376,$E376)*Q$6+Q376*Q$7&lt;Q$2,Q$3*Q$4,0)</f>
        <v>0</v>
      </c>
      <c r="DK376" s="0" t="n">
        <f aca="false">IF(CHOOSE(MATCH(R$5,$B$10:$E$10,0),$B376,$C376,$D376,$E376)*R$6+R376*R$7&lt;R$2,R$3*R$4,0)</f>
        <v>0</v>
      </c>
      <c r="DL376" s="0" t="n">
        <f aca="false">IF(CHOOSE(MATCH(S$5,$B$10:$E$10,0),$B376,$C376,$D376,$E376)*S$6+S376*S$7&lt;S$2,S$3*S$4,0)</f>
        <v>0</v>
      </c>
      <c r="DM376" s="0" t="n">
        <f aca="false">IF(CHOOSE(MATCH(T$5,$B$10:$E$10,0),$B376,$C376,$D376,$E376)*T$6+T376*T$7&lt;T$2,T$3*T$4,0)</f>
        <v>0</v>
      </c>
      <c r="DN376" s="0" t="n">
        <f aca="false">IF(CHOOSE(MATCH(U$5,$B$10:$E$10,0),$B376,$C376,$D376,$E376)*U$6+U376*U$7&lt;U$2,U$3*U$4,0)</f>
        <v>0</v>
      </c>
      <c r="DO376" s="0" t="n">
        <f aca="false">IF(CHOOSE(MATCH(V$5,$B$10:$E$10,0),$B376,$C376,$D376,$E376)*V$6+V376*V$7&lt;V$2,V$3*V$4,0)</f>
        <v>0</v>
      </c>
      <c r="DP376" s="0" t="n">
        <f aca="false">IF(CHOOSE(MATCH(W$5,$B$10:$E$10,0),$B376,$C376,$D376,$E376)*W$6+W376*W$7&lt;W$2,W$3*W$4,0)</f>
        <v>0</v>
      </c>
      <c r="DQ376" s="0" t="n">
        <f aca="false">IF(CHOOSE(MATCH(X$5,$B$10:$E$10,0),$B376,$C376,$D376,$E376)*X$6+X376*X$7&lt;X$2,X$3*X$4,0)</f>
        <v>0</v>
      </c>
      <c r="DR376" s="0" t="n">
        <f aca="false">IF(CHOOSE(MATCH(Y$5,$B$10:$E$10,0),$B376,$C376,$D376,$E376)*Y$6+Y376*Y$7&lt;Y$2,Y$3*Y$4,0)</f>
        <v>0</v>
      </c>
      <c r="DS376" s="0" t="n">
        <f aca="false">IF(CHOOSE(MATCH(Z$5,$B$10:$E$10,0),$B376,$C376,$D376,$E376)*Z$6+Z376*Z$7&lt;Z$2,Z$3*Z$4,0)</f>
        <v>0</v>
      </c>
      <c r="DT376" s="0" t="n">
        <f aca="false">IF(CHOOSE(MATCH(AA$5,$B$10:$E$10,0),$B376,$C376,$D376,$E376)*AA$6+AA376*AA$7&lt;AA$2,AA$3*AA$4,0)</f>
        <v>0</v>
      </c>
      <c r="DU376" s="0" t="n">
        <f aca="false">IF(CHOOSE(MATCH(AB$5,$B$10:$E$10,0),$B376,$C376,$D376,$E376)*AB$6+AB376*AB$7&lt;AB$2,AB$3*AB$4,0)</f>
        <v>0</v>
      </c>
      <c r="DV376" s="0" t="n">
        <f aca="false">IF(CHOOSE(MATCH(AC$5,$B$10:$E$10,0),$B376,$C376,$D376,$E376)*AC$6+AC376*AC$7&lt;AC$2,AC$3*AC$4,0)</f>
        <v>0</v>
      </c>
      <c r="DW376" s="0" t="n">
        <f aca="false">IF(CHOOSE(MATCH(AD$5,$B$10:$E$10,0),$B376,$C376,$D376,$E376)*AD$6+AD376*AD$7&lt;AD$2,AD$3*AD$4,0)</f>
        <v>0</v>
      </c>
      <c r="DX376" s="0" t="n">
        <f aca="false">IF(CHOOSE(MATCH(AE$5,$B$10:$E$10,0),$B376,$C376,$D376,$E376)*AE$6+AE376*AE$7&lt;AE$2,AE$3*AE$4,0)</f>
        <v>0</v>
      </c>
      <c r="DY376" s="0" t="n">
        <f aca="false">IF(CHOOSE(MATCH(AF$5,$B$10:$E$10,0),$B376,$C376,$D376,$E376)*AF$6+AF376*AF$7&lt;AF$2,AF$3*AF$4,0)</f>
        <v>0</v>
      </c>
      <c r="DZ376" s="0" t="n">
        <f aca="false">IF(CHOOSE(MATCH(AG$5,$B$10:$E$10,0),$B376,$C376,$D376,$E376)*AG$6+AG376*AG$7&lt;AG$2,AG$3*AG$4,0)</f>
        <v>0</v>
      </c>
      <c r="EA376" s="0" t="n">
        <f aca="false">IF(CHOOSE(MATCH(AH$5,$B$10:$E$10,0),$B376,$C376,$D376,$E376)*AH$6+AH376*AH$7&lt;AH$2,AH$3*AH$4,0)</f>
        <v>0</v>
      </c>
      <c r="EB376" s="0" t="n">
        <f aca="false">IF(CHOOSE(MATCH(AI$5,$B$10:$E$10,0),$B376,$C376,$D376,$E376)*AI$6+AI376*AI$7&lt;AI$2,AI$3*AI$4,0)</f>
        <v>0</v>
      </c>
      <c r="EC376" s="0" t="n">
        <f aca="false">IF(CHOOSE(MATCH(AJ$5,$B$10:$E$10,0),$B376,$C376,$D376,$E376)*AJ$6+AJ376*AJ$7&lt;AJ$2,AJ$3*AJ$4,0)</f>
        <v>0</v>
      </c>
      <c r="ED376" s="0" t="n">
        <f aca="false">IF(CHOOSE(MATCH(AK$5,$B$10:$E$10,0),$B376,$C376,$D376,$E376)*AK$6+AK376*AK$7&lt;AK$2,AK$3*AK$4,0)</f>
        <v>0</v>
      </c>
      <c r="EE376" s="0" t="n">
        <f aca="false">IF(CHOOSE(MATCH(AL$5,$B$10:$E$10,0),$B376,$C376,$D376,$E376)*AL$6+AL376*AL$7&lt;AL$2,AL$3*AL$4,0)</f>
        <v>0</v>
      </c>
      <c r="EF376" s="0" t="n">
        <f aca="false">IF(CHOOSE(MATCH(AM$5,$B$10:$E$10,0),$B376,$C376,$D376,$E376)*AM$6+AM376*AM$7&lt;AM$2,AM$3*AM$4,0)</f>
        <v>0</v>
      </c>
      <c r="EG376" s="0" t="n">
        <f aca="false">IF(CHOOSE(MATCH(AN$5,$B$10:$E$10,0),$B376,$C376,$D376,$E376)*AN$6+AN376*AN$7&lt;AN$2,AN$3*AN$4,0)</f>
        <v>0</v>
      </c>
      <c r="EH376" s="0" t="n">
        <f aca="false">IF(CHOOSE(MATCH(AO$5,$B$10:$E$10,0),$B376,$C376,$D376,$E376)*AO$6+AO376*AO$7&lt;AO$2,AO$3*AO$4,0)</f>
        <v>0</v>
      </c>
      <c r="EI376" s="0" t="n">
        <f aca="false">IF(CHOOSE(MATCH(AP$5,$B$10:$E$10,0),$B376,$C376,$D376,$E376)*AP$6+AP376*AP$7&lt;AP$2,AP$3*AP$4,0)</f>
        <v>0</v>
      </c>
      <c r="EJ376" s="0" t="n">
        <f aca="false">IF(CHOOSE(MATCH(AQ$5,$B$10:$E$10,0),$B376,$C376,$D376,$E376)*AQ$6+AQ376*AQ$7&lt;AQ$2,AQ$3*AQ$4,0)</f>
        <v>0</v>
      </c>
      <c r="EK376" s="0" t="n">
        <f aca="false">IF(CHOOSE(MATCH(AR$5,$B$10:$E$10,0),$B376,$C376,$D376,$E376)*AR$6+AR376*AR$7&lt;AR$2,AR$3*AR$4,0)</f>
        <v>0</v>
      </c>
      <c r="EL376" s="0" t="n">
        <f aca="false">IF(CHOOSE(MATCH(AS$5,$B$10:$E$10,0),$B376,$C376,$D376,$E376)*AS$6+AS376*AS$7&lt;AS$2,AS$3*AS$4,0)</f>
        <v>0</v>
      </c>
      <c r="EM376" s="0" t="n">
        <f aca="false">IF(CHOOSE(MATCH(AT$5,$B$10:$E$10,0),$B376,$C376,$D376,$E376)*AT$6+AT376*AT$7&lt;AT$2,AT$3*AT$4,0)</f>
        <v>0</v>
      </c>
      <c r="EN376" s="0" t="n">
        <f aca="false">IF(CHOOSE(MATCH(AU$5,$B$10:$E$10,0),$B376,$C376,$D376,$E376)*AU$6+AU376*AU$7&lt;AU$2,AU$3*AU$4,0)</f>
        <v>0</v>
      </c>
      <c r="EO376" s="0" t="n">
        <f aca="false">IF(CHOOSE(MATCH(AV$5,$B$10:$E$10,0),$B376,$C376,$D376,$E376)*AV$6+AV376*AV$7&lt;AV$2,AV$3*AV$4,0)</f>
        <v>0</v>
      </c>
      <c r="EP376" s="0" t="n">
        <f aca="false">IF(CHOOSE(MATCH(AW$5,$B$10:$E$10,0),$B376,$C376,$D376,$E376)*AW$6+AW376*AW$7&lt;AW$2,AW$3*AW$4,0)</f>
        <v>0</v>
      </c>
      <c r="EQ376" s="0" t="n">
        <f aca="false">IF(CHOOSE(MATCH(AX$5,$B$10:$E$10,0),$B376,$C376,$D376,$E376)*AX$6+AX376*AX$7&lt;AX$2,AX$3*AX$4,0)</f>
        <v>0</v>
      </c>
      <c r="ER376" s="0" t="n">
        <f aca="false">IF(CHOOSE(MATCH(AY$5,$B$10:$E$10,0),$B376,$C376,$D376,$E376)*AY$6+AY376*AY$7&lt;AY$2,AY$3*AY$4,0)</f>
        <v>0</v>
      </c>
      <c r="ES376" s="0" t="n">
        <f aca="false">IF(CHOOSE(MATCH(AZ$5,$B$10:$E$10,0),$B376,$C376,$D376,$E376)*AZ$6+AZ376*AZ$7&lt;AZ$2,AZ$3*AZ$4,0)</f>
        <v>0</v>
      </c>
      <c r="ET376" s="0" t="n">
        <f aca="false">IF(CHOOSE(MATCH(BA$5,$B$10:$E$10,0),$B376,$C376,$D376,$E376)*BA$6+BA376*BA$7&lt;BA$2,BA$3*BA$4,0)</f>
        <v>0</v>
      </c>
      <c r="EU376" s="0" t="n">
        <f aca="false">IF(CHOOSE(MATCH(BB$5,$B$10:$E$10,0),$B376,$C376,$D376,$E376)*BB$6+BB376*BB$7&lt;BB$2,BB$3*BB$4,0)</f>
        <v>0</v>
      </c>
      <c r="EV376" s="0" t="n">
        <f aca="false">IF(CHOOSE(MATCH(BC$5,$B$10:$E$10,0),$B376,$C376,$D376,$E376)*BC$6+BC376*BC$7&lt;BC$2,BC$3*BC$4,0)</f>
        <v>0</v>
      </c>
      <c r="EW376" s="0" t="n">
        <f aca="false">IF(CHOOSE(MATCH(BD$5,$B$10:$E$10,0),$B376,$C376,$D376,$E376)*BD$6+BD376*BD$7&lt;BD$2,BD$3*BD$4,0)</f>
        <v>0</v>
      </c>
      <c r="EX376" s="0" t="n">
        <f aca="false">IF(CHOOSE(MATCH(BE$5,$B$10:$E$10,0),$B376,$C376,$D376,$E376)*BE$6+BE376*BE$7&lt;BE$2,BE$3*BE$4,0)</f>
        <v>0</v>
      </c>
      <c r="EY376" s="0" t="n">
        <f aca="false">IF(CHOOSE(MATCH(BF$5,$B$10:$E$10,0),$B376,$C376,$D376,$E376)*BF$6+BF376*BF$7&lt;BF$2,BF$3*BF$4,0)</f>
        <v>0</v>
      </c>
      <c r="EZ376" s="0" t="n">
        <f aca="false">IF(CHOOSE(MATCH(BG$5,$B$10:$E$10,0),$B376,$C376,$D376,$E376)*BG$6+BG376*BG$7&lt;BG$2,BG$3*BG$4,0)</f>
        <v>0</v>
      </c>
      <c r="FA376" s="0" t="n">
        <f aca="false">IF(CHOOSE(MATCH(BH$5,$B$10:$E$10,0),$B376,$C376,$D376,$E376)*BH$6+BH376*BH$7&lt;BH$2,BH$3*BH$4,0)</f>
        <v>0</v>
      </c>
      <c r="FB376" s="0" t="n">
        <f aca="false">IF(CHOOSE(MATCH(BI$5,$B$10:$E$10,0),$B376,$C376,$D376,$E376)*BI$6+BI376*BI$7&lt;BI$2,BI$3*BI$4,0)</f>
        <v>0</v>
      </c>
      <c r="FC376" s="0" t="n">
        <f aca="false">IF(CHOOSE(MATCH(BJ$5,$B$10:$E$10,0),$B376,$C376,$D376,$E376)*BJ$6+BJ376*BJ$7&lt;BJ$2,BJ$3*BJ$4,0)</f>
        <v>0</v>
      </c>
      <c r="FD376" s="0" t="n">
        <f aca="false">IF(CHOOSE(MATCH(BK$5,$B$10:$E$10,0),$B376,$C376,$D376,$E376)*BK$6+BK376*BK$7&lt;BK$2,BK$3*BK$4,0)</f>
        <v>0</v>
      </c>
      <c r="FE376" s="0" t="n">
        <f aca="false">IF(CHOOSE(MATCH(BL$5,$B$10:$E$10,0),$B376,$C376,$D376,$E376)*BL$6+BL376*BL$7&lt;BL$2,BL$3*BL$4,0)</f>
        <v>0</v>
      </c>
      <c r="FF376" s="0" t="n">
        <f aca="false">IF(CHOOSE(MATCH(BM$5,$B$10:$E$10,0),$B376,$C376,$D376,$E376)*BM$6+BM376*BM$7&lt;BM$2,BM$3*BM$4,0)</f>
        <v>0</v>
      </c>
      <c r="FG376" s="0" t="n">
        <f aca="false">IF(CHOOSE(MATCH(BN$5,$B$10:$E$10,0),$B376,$C376,$D376,$E376)*BN$6+BN376*BN$7&lt;BN$2,BN$3*BN$4,0)</f>
        <v>0</v>
      </c>
      <c r="FH376" s="0" t="n">
        <f aca="false">IF(CHOOSE(MATCH(BO$5,$B$10:$E$10,0),$B376,$C376,$D376,$E376)*BO$6+BO376*BO$7&lt;BO$2,BO$3*BO$4,0)</f>
        <v>0</v>
      </c>
      <c r="FI376" s="0" t="n">
        <f aca="false">IF(CHOOSE(MATCH(BP$5,$B$10:$E$10,0),$B376,$C376,$D376,$E376)*BP$6+BP376*BP$7&lt;BP$2,BP$3*BP$4,0)</f>
        <v>0</v>
      </c>
      <c r="FJ376" s="0" t="n">
        <f aca="false">IF(CHOOSE(MATCH(BQ$5,$B$10:$E$10,0),$B376,$C376,$D376,$E376)*BQ$6+BQ376*BQ$7&lt;BQ$2,BQ$3*BQ$4,0)</f>
        <v>0</v>
      </c>
      <c r="FK376" s="0" t="n">
        <f aca="false">IF(CHOOSE(MATCH(BR$5,$B$10:$E$10,0),$B376,$C376,$D376,$E376)*BR$6+BR376*BR$7&lt;BR$2,BR$3*BR$4,0)</f>
        <v>0</v>
      </c>
      <c r="FL376" s="0" t="n">
        <f aca="false">IF(CHOOSE(MATCH(BS$5,$B$10:$E$10,0),$B376,$C376,$D376,$E376)*BS$6+BS376*BS$7&lt;BS$2,BS$3*BS$4,0)</f>
        <v>0</v>
      </c>
      <c r="FM376" s="0" t="n">
        <f aca="false">IF(CHOOSE(MATCH(BT$5,$B$10:$E$10,0),$B376,$C376,$D376,$E376)*BT$6+BT376*BT$7&lt;BT$2,BT$3*BT$4,0)</f>
        <v>0</v>
      </c>
      <c r="FN376" s="0" t="n">
        <f aca="false">IF(CHOOSE(MATCH(BU$5,$B$10:$E$10,0),$B376,$C376,$D376,$E376)*BU$6+BU376*BU$7&lt;BU$2,BU$3*BU$4,0)</f>
        <v>0</v>
      </c>
      <c r="FO376" s="0" t="n">
        <f aca="false">IF(CHOOSE(MATCH(BV$5,$B$10:$E$10,0),$B376,$C376,$D376,$E376)*BV$6+BV376*BV$7&lt;BV$2,BV$3*BV$4,0)</f>
        <v>0</v>
      </c>
      <c r="FP376" s="0" t="n">
        <f aca="false">IF(CHOOSE(MATCH(BW$5,$B$10:$E$10,0),$B376,$C376,$D376,$E376)*BW$6+BW376*BW$7&lt;BW$2,BW$3*BW$4,0)</f>
        <v>0</v>
      </c>
      <c r="FQ376" s="0" t="n">
        <f aca="false">IF(CHOOSE(MATCH(BX$5,$B$10:$E$10,0),$B376,$C376,$D376,$E376)*BX$6+BX376*BX$7&lt;BX$2,BX$3*BX$4,0)</f>
        <v>0</v>
      </c>
      <c r="FR376" s="0" t="n">
        <f aca="false">IF(CHOOSE(MATCH(BY$5,$B$10:$E$10,0),$B376,$C376,$D376,$E376)*BY$6+BY376*BY$7&lt;BY$2,BY$3*BY$4,0)</f>
        <v>0</v>
      </c>
      <c r="FS376" s="0" t="n">
        <f aca="false">IF(CHOOSE(MATCH(BZ$5,$B$10:$E$10,0),$B376,$C376,$D376,$E376)*BZ$6+BZ376*BZ$7&lt;BZ$2,BZ$3*BZ$4,0)</f>
        <v>0</v>
      </c>
      <c r="FT376" s="0" t="n">
        <f aca="false">IF(CHOOSE(MATCH(CA$5,$B$10:$E$10,0),$B376,$C376,$D376,$E376)*CA$6+CA376*CA$7&lt;CA$2,CA$3*CA$4,0)</f>
        <v>0</v>
      </c>
      <c r="FU376" s="0" t="n">
        <f aca="false">IF(CHOOSE(MATCH(CB$5,$B$10:$E$10,0),$B376,$C376,$D376,$E376)*CB$6+CB376*CB$7&lt;CB$2,CB$3*CB$4,0)</f>
        <v>0</v>
      </c>
      <c r="FV376" s="0" t="n">
        <f aca="false">IF(CHOOSE(MATCH(CC$5,$B$10:$E$10,0),$B376,$C376,$D376,$E376)*CC$6+CC376*CC$7&lt;CC$2,CC$3*CC$4,0)</f>
        <v>0</v>
      </c>
      <c r="FW376" s="0" t="n">
        <f aca="false">IF(CHOOSE(MATCH(CD$5,$B$10:$E$10,0),$B376,$C376,$D376,$E376)*CD$6+CD376*CD$7&lt;CD$2,CD$3*CD$4,0)</f>
        <v>0</v>
      </c>
      <c r="FX376" s="0" t="n">
        <f aca="false">IF(CHOOSE(MATCH(CE$5,$B$10:$E$10,0),$B376,$C376,$D376,$E376)*CE$6+CE376*CE$7&lt;CE$2,CE$3*CE$4,0)</f>
        <v>0</v>
      </c>
      <c r="FY376" s="0" t="n">
        <f aca="false">IF(CHOOSE(MATCH(CF$5,$B$10:$E$10,0),$B376,$C376,$D376,$E376)*CF$6+CF376*CF$7&lt;CF$2,CF$3*CF$4,0)</f>
        <v>0</v>
      </c>
      <c r="FZ376" s="0" t="n">
        <f aca="false">IF(CHOOSE(MATCH(CG$5,$B$10:$E$10,0),$B376,$C376,$D376,$E376)*CG$6+CG376*CG$7&lt;CG$2,CG$3*CG$4,0)</f>
        <v>0</v>
      </c>
      <c r="GA376" s="0" t="n">
        <f aca="false">IF(CHOOSE(MATCH(CH$5,$B$10:$E$10,0),$B376,$C376,$D376,$E376)*CH$6+CH376*CH$7&lt;CH$2,CH$3*CH$4,0)</f>
        <v>0</v>
      </c>
      <c r="GB376" s="0" t="n">
        <f aca="false">IF(CHOOSE(MATCH(CI$5,$B$10:$E$10,0),$B376,$C376,$D376,$E376)*CI$6+CI376*CI$7&lt;CI$2,CI$3*CI$4,0)</f>
        <v>0</v>
      </c>
      <c r="GC376" s="0" t="n">
        <f aca="false">IF(CHOOSE(MATCH(CJ$5,$B$10:$E$10,0),$B376,$C376,$D376,$E376)*CJ$6+CJ376*CJ$7&lt;CJ$2,CJ$3*CJ$4,0)</f>
        <v>0</v>
      </c>
      <c r="GD376" s="0" t="n">
        <f aca="false">IF(CHOOSE(MATCH(CK$5,$B$10:$E$10,0),$B376,$C376,$D376,$E376)*CK$6+CK376*CK$7&lt;CK$2,CK$3*CK$4,0)</f>
        <v>0</v>
      </c>
      <c r="GE376" s="0" t="n">
        <f aca="false">IF(CHOOSE(MATCH(CL$5,$B$10:$E$10,0),$B376,$C376,$D376,$E376)*CL$6+CL376*CL$7&lt;CL$2,CL$3*CL$4,0)</f>
        <v>0</v>
      </c>
      <c r="GF376" s="0" t="n">
        <f aca="false">IF(CHOOSE(MATCH(CM$5,$B$10:$E$10,0),$B376,$C376,$D376,$E376)*CM$6+CM376*CM$7&lt;CM$2,CM$3*CM$4,0)</f>
        <v>0</v>
      </c>
      <c r="GG376" s="0" t="n">
        <f aca="false">IF(CHOOSE(MATCH(CN$5,$B$10:$E$10,0),$B376,$C376,$D376,$E376)*CN$6+CN376*CN$7&lt;CN$2,CN$3*CN$4,0)</f>
        <v>0</v>
      </c>
      <c r="GH376" s="0" t="n">
        <f aca="false">IF(CHOOSE(MATCH(CO$5,$B$10:$E$10,0),$B376,$C376,$D376,$E376)*CO$6+CO376*CO$7&lt;CO$2,CO$3*CO$4,0)</f>
        <v>0</v>
      </c>
      <c r="GI376" s="0" t="n">
        <f aca="false">IF(CHOOSE(MATCH(CP$5,$B$10:$E$10,0),$B376,$C376,$D376,$E376)*CP$6+CP376*CP$7&lt;CP$2,CP$3*CP$4,0)</f>
        <v>0</v>
      </c>
      <c r="GJ376" s="0" t="n">
        <f aca="false">IF(CHOOSE(MATCH(CQ$5,$B$10:$E$10,0),$B376,$C376,$D376,$E376)*CQ$6+CQ376*CQ$7&lt;CQ$2,CQ$3*CQ$4,0)</f>
        <v>0</v>
      </c>
      <c r="GK376" s="0" t="n">
        <f aca="false">IF(CHOOSE(MATCH(CR$5,$B$10:$E$10,0),$B376,$C376,$D376,$E376)*CR$6+CR376*CR$7&lt;CR$2,CR$3*CR$4,0)</f>
        <v>0</v>
      </c>
      <c r="GL376" s="0" t="n">
        <f aca="false">IF(CHOOSE(MATCH(CS$5,$B$10:$E$10,0),$B376,$C376,$D376,$E376)*CS$6+CS376*CS$7&lt;CS$2,CS$3*CS$4,0)</f>
        <v>0</v>
      </c>
      <c r="GM376" s="0" t="n">
        <f aca="false">IF(CHOOSE(MATCH(CT$5,$B$10:$E$10,0),$B376,$C376,$D376,$E376)*CT$6+CT376*CT$7&lt;CT$2,CT$3*CT$4,0)</f>
        <v>0</v>
      </c>
      <c r="GN376" s="0" t="n">
        <f aca="false">IF(CHOOSE(MATCH(CU$5,$B$10:$E$10,0),$B376,$C376,$D376,$E376)*CU$6+CU376*CU$7&lt;CU$2,CU$3*CU$4,0)</f>
        <v>0</v>
      </c>
      <c r="GO376" s="0" t="n">
        <f aca="false">IF(CHOOSE(MATCH(CV$5,$B$10:$E$10,0),$B376,$C376,$D376,$E376)*CV$6+CV376*CV$7&lt;CV$2,CV$3*CV$4,0)</f>
        <v>0</v>
      </c>
      <c r="GP376" s="0" t="n">
        <f aca="false">IF(CHOOSE(MATCH(CW$5,$B$10:$E$10,0),$B376,$C376,$D376,$E376)*CW$6+CW376*CW$7&lt;CW$2,CW$3*CW$4,0)</f>
        <v>0</v>
      </c>
      <c r="GQ376" s="0" t="n">
        <f aca="false">IF(CHOOSE(MATCH(CX$5,$B$10:$E$10,0),$B376,$C376,$D376,$E376)*CX$6+CX376*CX$7&lt;CX$2,CX$3*CX$4,0)</f>
        <v>0</v>
      </c>
      <c r="GS376" s="0" t="n">
        <f aca="false">SUM(CZ376:GQ376)</f>
        <v>0</v>
      </c>
      <c r="GT376" s="0" t="n">
        <f aca="false">IF(GS376&gt;$GS$6,1,0)</f>
        <v>0</v>
      </c>
    </row>
    <row r="377" customFormat="false" ht="14" hidden="false" customHeight="false" outlineLevel="0" collapsed="false">
      <c r="A377" s="0" t="n">
        <v>367</v>
      </c>
      <c r="B377" s="0" t="n">
        <f aca="false">-0.561985493086462</f>
        <v>-0.561985493086462</v>
      </c>
      <c r="C377" s="0" t="n">
        <v>-0.150677175597838</v>
      </c>
      <c r="D377" s="0" t="n">
        <v>-0.355458827841397</v>
      </c>
      <c r="E377" s="0" t="n">
        <v>-0.534990074871643</v>
      </c>
      <c r="G377" s="0" t="n">
        <v>0.316276782541536</v>
      </c>
      <c r="H377" s="0" t="n">
        <v>-0.228053522732807</v>
      </c>
      <c r="I377" s="0" t="n">
        <v>-0.401144006900722</v>
      </c>
      <c r="J377" s="0" t="n">
        <v>-0.560928583581699</v>
      </c>
      <c r="K377" s="0" t="n">
        <v>1.06567995317164</v>
      </c>
      <c r="L377" s="0" t="n">
        <v>0.0929640009417199</v>
      </c>
      <c r="M377" s="0" t="n">
        <v>-1.43749275594018</v>
      </c>
      <c r="N377" s="0" t="n">
        <v>2.39539076574147</v>
      </c>
      <c r="O377" s="0" t="n">
        <v>-0.407535480917431</v>
      </c>
      <c r="P377" s="0" t="n">
        <v>-0.214724877878325</v>
      </c>
      <c r="Q377" s="0" t="n">
        <v>-1.55043835547986</v>
      </c>
      <c r="R377" s="0" t="n">
        <v>-0.464410732092802</v>
      </c>
      <c r="S377" s="0" t="n">
        <v>-1.47594619193114</v>
      </c>
      <c r="T377" s="0" t="n">
        <v>-0.348696858054609</v>
      </c>
      <c r="U377" s="0" t="n">
        <v>1.81780706043355</v>
      </c>
      <c r="V377" s="0" t="n">
        <v>1.29730779008241</v>
      </c>
      <c r="W377" s="0" t="n">
        <v>0.807169726613211</v>
      </c>
      <c r="X377" s="0" t="n">
        <v>0.667662334308261</v>
      </c>
      <c r="Y377" s="0" t="n">
        <v>-0.35822381505568</v>
      </c>
      <c r="Z377" s="0" t="n">
        <v>0.0810621259006439</v>
      </c>
      <c r="AA377" s="0" t="n">
        <v>-1.30749185700552</v>
      </c>
      <c r="AB377" s="0" t="n">
        <v>-0.3977470441896</v>
      </c>
      <c r="AC377" s="0" t="n">
        <v>0.641409769741586</v>
      </c>
      <c r="AD377" s="0" t="n">
        <v>0.642068016531994</v>
      </c>
      <c r="AE377" s="0" t="n">
        <v>1.05547542261775</v>
      </c>
      <c r="AF377" s="0" t="n">
        <v>0.464069671579637</v>
      </c>
      <c r="AG377" s="0" t="n">
        <v>0.396753421227913</v>
      </c>
      <c r="AH377" s="0" t="n">
        <v>-2.08319761441089</v>
      </c>
      <c r="AI377" s="0" t="n">
        <v>0.368520431948127</v>
      </c>
      <c r="AJ377" s="0" t="n">
        <v>-0.413861016568262</v>
      </c>
      <c r="AK377" s="0" t="n">
        <v>1.08421772893053</v>
      </c>
      <c r="AL377" s="0" t="n">
        <v>-2.53352482104674</v>
      </c>
      <c r="AM377" s="0" t="n">
        <v>-0.411030214308994</v>
      </c>
      <c r="AN377" s="0" t="n">
        <v>0.994423317024484</v>
      </c>
      <c r="AO377" s="0" t="n">
        <v>1.24547113955487</v>
      </c>
      <c r="AP377" s="0" t="n">
        <v>-0.291200876745279</v>
      </c>
      <c r="AQ377" s="0" t="n">
        <v>0.0692477897246135</v>
      </c>
      <c r="AR377" s="0" t="n">
        <v>-2.05396645469591</v>
      </c>
      <c r="AS377" s="0" t="n">
        <v>1.84522832569201</v>
      </c>
      <c r="AT377" s="0" t="n">
        <v>0.868792540131835</v>
      </c>
      <c r="AU377" s="0" t="n">
        <v>1.12779389382922</v>
      </c>
      <c r="AV377" s="0" t="n">
        <v>0.106341531136422</v>
      </c>
      <c r="AW377" s="0" t="n">
        <v>0.301432692140224</v>
      </c>
      <c r="AX377" s="0" t="n">
        <v>0.23575466912007</v>
      </c>
      <c r="AY377" s="0" t="n">
        <v>-1.17560375656467</v>
      </c>
      <c r="AZ377" s="0" t="n">
        <v>0.0177101355802733</v>
      </c>
      <c r="BA377" s="0" t="n">
        <v>2.1499909053091</v>
      </c>
      <c r="BB377" s="0" t="n">
        <v>0.0377610831492348</v>
      </c>
      <c r="BC377" s="0" t="n">
        <v>1.28411102195969</v>
      </c>
      <c r="BD377" s="0" t="n">
        <v>0.571884584132931</v>
      </c>
      <c r="BE377" s="0" t="n">
        <v>-1.10117298390833</v>
      </c>
      <c r="BF377" s="0" t="n">
        <v>-0.17651473172009</v>
      </c>
      <c r="BG377" s="0" t="n">
        <v>1.51430867845193</v>
      </c>
      <c r="BH377" s="0" t="n">
        <v>0.307040863845032</v>
      </c>
      <c r="BI377" s="0" t="n">
        <v>-0.354718849848723</v>
      </c>
      <c r="BJ377" s="0" t="n">
        <v>-1.67905000125757</v>
      </c>
      <c r="BK377" s="0" t="n">
        <v>1.11431290861219</v>
      </c>
      <c r="BL377" s="0" t="n">
        <v>-0.0542263478564564</v>
      </c>
      <c r="BM377" s="0" t="n">
        <v>0.904724402062129</v>
      </c>
      <c r="BN377" s="0" t="n">
        <v>0.277500475931447</v>
      </c>
      <c r="BO377" s="0" t="n">
        <v>-0.422878656536341</v>
      </c>
      <c r="BP377" s="0" t="n">
        <v>0.70395572038251</v>
      </c>
      <c r="BQ377" s="0" t="n">
        <v>-0.155496309162118</v>
      </c>
      <c r="BR377" s="0" t="n">
        <v>0.769077814766206</v>
      </c>
      <c r="BS377" s="0" t="n">
        <v>-0.108803988041473</v>
      </c>
      <c r="BT377" s="0" t="n">
        <v>-0.459814373243717</v>
      </c>
      <c r="BU377" s="0" t="n">
        <v>0.0724685378372669</v>
      </c>
      <c r="BV377" s="0" t="n">
        <v>-0.0177101355802733</v>
      </c>
      <c r="BW377" s="0" t="n">
        <v>-0.338634436047869</v>
      </c>
      <c r="BX377" s="0" t="n">
        <v>-0.242208670897526</v>
      </c>
      <c r="BY377" s="0" t="n">
        <v>1.48326307680691</v>
      </c>
      <c r="BZ377" s="0" t="n">
        <v>-1.38350969791645</v>
      </c>
      <c r="CA377" s="0" t="n">
        <v>2.81070242635906</v>
      </c>
      <c r="CB377" s="0" t="n">
        <v>1.53659129864536</v>
      </c>
      <c r="CC377" s="0" t="n">
        <v>-0.920151705940952</v>
      </c>
      <c r="CD377" s="0" t="n">
        <v>-0.155650923261419</v>
      </c>
      <c r="CE377" s="0" t="n">
        <v>0.55511691243737</v>
      </c>
      <c r="CF377" s="0" t="n">
        <v>-0.678696778777521</v>
      </c>
      <c r="CG377" s="0" t="n">
        <v>0.116272076411406</v>
      </c>
      <c r="CH377" s="0" t="n">
        <v>-0.0405930222768802</v>
      </c>
      <c r="CI377" s="0" t="n">
        <v>2.10443431569729</v>
      </c>
      <c r="CJ377" s="0" t="n">
        <v>0.376555817638291</v>
      </c>
      <c r="CK377" s="0" t="n">
        <v>-0.269242264039349</v>
      </c>
      <c r="CL377" s="0" t="n">
        <v>0.741301846574061</v>
      </c>
      <c r="CM377" s="0" t="n">
        <v>0.729871771909529</v>
      </c>
      <c r="CN377" s="0" t="n">
        <v>1.65060555445962</v>
      </c>
      <c r="CO377" s="0" t="n">
        <v>0.581007952860091</v>
      </c>
      <c r="CP377" s="0" t="n">
        <v>-0.139641542773461</v>
      </c>
      <c r="CQ377" s="0" t="n">
        <v>0.5570814209932</v>
      </c>
      <c r="CR377" s="0" t="n">
        <v>-0.0627312601864105</v>
      </c>
      <c r="CS377" s="0" t="n">
        <v>-0.464922322862549</v>
      </c>
      <c r="CT377" s="0" t="n">
        <v>-0.299031626127544</v>
      </c>
      <c r="CU377" s="0" t="n">
        <v>1.10778955786373</v>
      </c>
      <c r="CV377" s="0" t="n">
        <v>0.0317902504320955</v>
      </c>
      <c r="CW377" s="0" t="n">
        <v>-0.0564477886655368</v>
      </c>
      <c r="CX377" s="0" t="n">
        <v>0.766201537771849</v>
      </c>
      <c r="CZ377" s="0" t="n">
        <f aca="false">IF(CHOOSE(MATCH(G$5,$B$10:$E$10,0),$B377,$C377,$D377,$E377)*G$6+G377*G$7&lt;G$2,G$3*G$4,0)</f>
        <v>0</v>
      </c>
      <c r="DA377" s="0" t="n">
        <f aca="false">IF(CHOOSE(MATCH(H$5,$B$10:$E$10,0),$B377,$C377,$D377,$E377)*H$6+H377*H$7&lt;H$2,H$3*H$4,0)</f>
        <v>0</v>
      </c>
      <c r="DB377" s="0" t="n">
        <f aca="false">IF(CHOOSE(MATCH(I$5,$B$10:$E$10,0),$B377,$C377,$D377,$E377)*I$6+I377*I$7&lt;I$2,I$3*I$4,0)</f>
        <v>0</v>
      </c>
      <c r="DC377" s="0" t="n">
        <f aca="false">IF(CHOOSE(MATCH(J$5,$B$10:$E$10,0),$B377,$C377,$D377,$E377)*J$6+J377*J$7&lt;J$2,J$3*J$4,0)</f>
        <v>0</v>
      </c>
      <c r="DD377" s="0" t="n">
        <f aca="false">IF(CHOOSE(MATCH(K$5,$B$10:$E$10,0),$B377,$C377,$D377,$E377)*K$6+K377*K$7&lt;K$2,K$3*K$4,0)</f>
        <v>0</v>
      </c>
      <c r="DE377" s="0" t="n">
        <f aca="false">IF(CHOOSE(MATCH(L$5,$B$10:$E$10,0),$B377,$C377,$D377,$E377)*L$6+L377*L$7&lt;L$2,L$3*L$4,0)</f>
        <v>0</v>
      </c>
      <c r="DF377" s="0" t="n">
        <f aca="false">IF(CHOOSE(MATCH(M$5,$B$10:$E$10,0),$B377,$C377,$D377,$E377)*M$6+M377*M$7&lt;M$2,M$3*M$4,0)</f>
        <v>0</v>
      </c>
      <c r="DG377" s="0" t="n">
        <f aca="false">IF(CHOOSE(MATCH(N$5,$B$10:$E$10,0),$B377,$C377,$D377,$E377)*N$6+N377*N$7&lt;N$2,N$3*N$4,0)</f>
        <v>0</v>
      </c>
      <c r="DH377" s="0" t="n">
        <f aca="false">IF(CHOOSE(MATCH(O$5,$B$10:$E$10,0),$B377,$C377,$D377,$E377)*O$6+O377*O$7&lt;O$2,O$3*O$4,0)</f>
        <v>0</v>
      </c>
      <c r="DI377" s="0" t="n">
        <f aca="false">IF(CHOOSE(MATCH(P$5,$B$10:$E$10,0),$B377,$C377,$D377,$E377)*P$6+P377*P$7&lt;P$2,P$3*P$4,0)</f>
        <v>0</v>
      </c>
      <c r="DJ377" s="0" t="n">
        <f aca="false">IF(CHOOSE(MATCH(Q$5,$B$10:$E$10,0),$B377,$C377,$D377,$E377)*Q$6+Q377*Q$7&lt;Q$2,Q$3*Q$4,0)</f>
        <v>0</v>
      </c>
      <c r="DK377" s="0" t="n">
        <f aca="false">IF(CHOOSE(MATCH(R$5,$B$10:$E$10,0),$B377,$C377,$D377,$E377)*R$6+R377*R$7&lt;R$2,R$3*R$4,0)</f>
        <v>0</v>
      </c>
      <c r="DL377" s="0" t="n">
        <f aca="false">IF(CHOOSE(MATCH(S$5,$B$10:$E$10,0),$B377,$C377,$D377,$E377)*S$6+S377*S$7&lt;S$2,S$3*S$4,0)</f>
        <v>0</v>
      </c>
      <c r="DM377" s="0" t="n">
        <f aca="false">IF(CHOOSE(MATCH(T$5,$B$10:$E$10,0),$B377,$C377,$D377,$E377)*T$6+T377*T$7&lt;T$2,T$3*T$4,0)</f>
        <v>0</v>
      </c>
      <c r="DN377" s="0" t="n">
        <f aca="false">IF(CHOOSE(MATCH(U$5,$B$10:$E$10,0),$B377,$C377,$D377,$E377)*U$6+U377*U$7&lt;U$2,U$3*U$4,0)</f>
        <v>0</v>
      </c>
      <c r="DO377" s="0" t="n">
        <f aca="false">IF(CHOOSE(MATCH(V$5,$B$10:$E$10,0),$B377,$C377,$D377,$E377)*V$6+V377*V$7&lt;V$2,V$3*V$4,0)</f>
        <v>0</v>
      </c>
      <c r="DP377" s="0" t="n">
        <f aca="false">IF(CHOOSE(MATCH(W$5,$B$10:$E$10,0),$B377,$C377,$D377,$E377)*W$6+W377*W$7&lt;W$2,W$3*W$4,0)</f>
        <v>0</v>
      </c>
      <c r="DQ377" s="0" t="n">
        <f aca="false">IF(CHOOSE(MATCH(X$5,$B$10:$E$10,0),$B377,$C377,$D377,$E377)*X$6+X377*X$7&lt;X$2,X$3*X$4,0)</f>
        <v>0</v>
      </c>
      <c r="DR377" s="0" t="n">
        <f aca="false">IF(CHOOSE(MATCH(Y$5,$B$10:$E$10,0),$B377,$C377,$D377,$E377)*Y$6+Y377*Y$7&lt;Y$2,Y$3*Y$4,0)</f>
        <v>0</v>
      </c>
      <c r="DS377" s="0" t="n">
        <f aca="false">IF(CHOOSE(MATCH(Z$5,$B$10:$E$10,0),$B377,$C377,$D377,$E377)*Z$6+Z377*Z$7&lt;Z$2,Z$3*Z$4,0)</f>
        <v>0</v>
      </c>
      <c r="DT377" s="0" t="n">
        <f aca="false">IF(CHOOSE(MATCH(AA$5,$B$10:$E$10,0),$B377,$C377,$D377,$E377)*AA$6+AA377*AA$7&lt;AA$2,AA$3*AA$4,0)</f>
        <v>0</v>
      </c>
      <c r="DU377" s="0" t="n">
        <f aca="false">IF(CHOOSE(MATCH(AB$5,$B$10:$E$10,0),$B377,$C377,$D377,$E377)*AB$6+AB377*AB$7&lt;AB$2,AB$3*AB$4,0)</f>
        <v>0</v>
      </c>
      <c r="DV377" s="0" t="n">
        <f aca="false">IF(CHOOSE(MATCH(AC$5,$B$10:$E$10,0),$B377,$C377,$D377,$E377)*AC$6+AC377*AC$7&lt;AC$2,AC$3*AC$4,0)</f>
        <v>0</v>
      </c>
      <c r="DW377" s="0" t="n">
        <f aca="false">IF(CHOOSE(MATCH(AD$5,$B$10:$E$10,0),$B377,$C377,$D377,$E377)*AD$6+AD377*AD$7&lt;AD$2,AD$3*AD$4,0)</f>
        <v>0</v>
      </c>
      <c r="DX377" s="0" t="n">
        <f aca="false">IF(CHOOSE(MATCH(AE$5,$B$10:$E$10,0),$B377,$C377,$D377,$E377)*AE$6+AE377*AE$7&lt;AE$2,AE$3*AE$4,0)</f>
        <v>0</v>
      </c>
      <c r="DY377" s="0" t="n">
        <f aca="false">IF(CHOOSE(MATCH(AF$5,$B$10:$E$10,0),$B377,$C377,$D377,$E377)*AF$6+AF377*AF$7&lt;AF$2,AF$3*AF$4,0)</f>
        <v>0</v>
      </c>
      <c r="DZ377" s="0" t="n">
        <f aca="false">IF(CHOOSE(MATCH(AG$5,$B$10:$E$10,0),$B377,$C377,$D377,$E377)*AG$6+AG377*AG$7&lt;AG$2,AG$3*AG$4,0)</f>
        <v>0</v>
      </c>
      <c r="EA377" s="0" t="n">
        <f aca="false">IF(CHOOSE(MATCH(AH$5,$B$10:$E$10,0),$B377,$C377,$D377,$E377)*AH$6+AH377*AH$7&lt;AH$2,AH$3*AH$4,0)</f>
        <v>0</v>
      </c>
      <c r="EB377" s="0" t="n">
        <f aca="false">IF(CHOOSE(MATCH(AI$5,$B$10:$E$10,0),$B377,$C377,$D377,$E377)*AI$6+AI377*AI$7&lt;AI$2,AI$3*AI$4,0)</f>
        <v>0</v>
      </c>
      <c r="EC377" s="0" t="n">
        <f aca="false">IF(CHOOSE(MATCH(AJ$5,$B$10:$E$10,0),$B377,$C377,$D377,$E377)*AJ$6+AJ377*AJ$7&lt;AJ$2,AJ$3*AJ$4,0)</f>
        <v>0</v>
      </c>
      <c r="ED377" s="0" t="n">
        <f aca="false">IF(CHOOSE(MATCH(AK$5,$B$10:$E$10,0),$B377,$C377,$D377,$E377)*AK$6+AK377*AK$7&lt;AK$2,AK$3*AK$4,0)</f>
        <v>0</v>
      </c>
      <c r="EE377" s="0" t="n">
        <f aca="false">IF(CHOOSE(MATCH(AL$5,$B$10:$E$10,0),$B377,$C377,$D377,$E377)*AL$6+AL377*AL$7&lt;AL$2,AL$3*AL$4,0)</f>
        <v>2.5</v>
      </c>
      <c r="EF377" s="0" t="n">
        <f aca="false">IF(CHOOSE(MATCH(AM$5,$B$10:$E$10,0),$B377,$C377,$D377,$E377)*AM$6+AM377*AM$7&lt;AM$2,AM$3*AM$4,0)</f>
        <v>0</v>
      </c>
      <c r="EG377" s="0" t="n">
        <f aca="false">IF(CHOOSE(MATCH(AN$5,$B$10:$E$10,0),$B377,$C377,$D377,$E377)*AN$6+AN377*AN$7&lt;AN$2,AN$3*AN$4,0)</f>
        <v>0</v>
      </c>
      <c r="EH377" s="0" t="n">
        <f aca="false">IF(CHOOSE(MATCH(AO$5,$B$10:$E$10,0),$B377,$C377,$D377,$E377)*AO$6+AO377*AO$7&lt;AO$2,AO$3*AO$4,0)</f>
        <v>0</v>
      </c>
      <c r="EI377" s="0" t="n">
        <f aca="false">IF(CHOOSE(MATCH(AP$5,$B$10:$E$10,0),$B377,$C377,$D377,$E377)*AP$6+AP377*AP$7&lt;AP$2,AP$3*AP$4,0)</f>
        <v>0</v>
      </c>
      <c r="EJ377" s="0" t="n">
        <f aca="false">IF(CHOOSE(MATCH(AQ$5,$B$10:$E$10,0),$B377,$C377,$D377,$E377)*AQ$6+AQ377*AQ$7&lt;AQ$2,AQ$3*AQ$4,0)</f>
        <v>0</v>
      </c>
      <c r="EK377" s="0" t="n">
        <f aca="false">IF(CHOOSE(MATCH(AR$5,$B$10:$E$10,0),$B377,$C377,$D377,$E377)*AR$6+AR377*AR$7&lt;AR$2,AR$3*AR$4,0)</f>
        <v>0</v>
      </c>
      <c r="EL377" s="0" t="n">
        <f aca="false">IF(CHOOSE(MATCH(AS$5,$B$10:$E$10,0),$B377,$C377,$D377,$E377)*AS$6+AS377*AS$7&lt;AS$2,AS$3*AS$4,0)</f>
        <v>0</v>
      </c>
      <c r="EM377" s="0" t="n">
        <f aca="false">IF(CHOOSE(MATCH(AT$5,$B$10:$E$10,0),$B377,$C377,$D377,$E377)*AT$6+AT377*AT$7&lt;AT$2,AT$3*AT$4,0)</f>
        <v>0</v>
      </c>
      <c r="EN377" s="0" t="n">
        <f aca="false">IF(CHOOSE(MATCH(AU$5,$B$10:$E$10,0),$B377,$C377,$D377,$E377)*AU$6+AU377*AU$7&lt;AU$2,AU$3*AU$4,0)</f>
        <v>0</v>
      </c>
      <c r="EO377" s="0" t="n">
        <f aca="false">IF(CHOOSE(MATCH(AV$5,$B$10:$E$10,0),$B377,$C377,$D377,$E377)*AV$6+AV377*AV$7&lt;AV$2,AV$3*AV$4,0)</f>
        <v>0</v>
      </c>
      <c r="EP377" s="0" t="n">
        <f aca="false">IF(CHOOSE(MATCH(AW$5,$B$10:$E$10,0),$B377,$C377,$D377,$E377)*AW$6+AW377*AW$7&lt;AW$2,AW$3*AW$4,0)</f>
        <v>0</v>
      </c>
      <c r="EQ377" s="0" t="n">
        <f aca="false">IF(CHOOSE(MATCH(AX$5,$B$10:$E$10,0),$B377,$C377,$D377,$E377)*AX$6+AX377*AX$7&lt;AX$2,AX$3*AX$4,0)</f>
        <v>0</v>
      </c>
      <c r="ER377" s="0" t="n">
        <f aca="false">IF(CHOOSE(MATCH(AY$5,$B$10:$E$10,0),$B377,$C377,$D377,$E377)*AY$6+AY377*AY$7&lt;AY$2,AY$3*AY$4,0)</f>
        <v>0</v>
      </c>
      <c r="ES377" s="0" t="n">
        <f aca="false">IF(CHOOSE(MATCH(AZ$5,$B$10:$E$10,0),$B377,$C377,$D377,$E377)*AZ$6+AZ377*AZ$7&lt;AZ$2,AZ$3*AZ$4,0)</f>
        <v>0</v>
      </c>
      <c r="ET377" s="0" t="n">
        <f aca="false">IF(CHOOSE(MATCH(BA$5,$B$10:$E$10,0),$B377,$C377,$D377,$E377)*BA$6+BA377*BA$7&lt;BA$2,BA$3*BA$4,0)</f>
        <v>0</v>
      </c>
      <c r="EU377" s="0" t="n">
        <f aca="false">IF(CHOOSE(MATCH(BB$5,$B$10:$E$10,0),$B377,$C377,$D377,$E377)*BB$6+BB377*BB$7&lt;BB$2,BB$3*BB$4,0)</f>
        <v>0</v>
      </c>
      <c r="EV377" s="0" t="n">
        <f aca="false">IF(CHOOSE(MATCH(BC$5,$B$10:$E$10,0),$B377,$C377,$D377,$E377)*BC$6+BC377*BC$7&lt;BC$2,BC$3*BC$4,0)</f>
        <v>0</v>
      </c>
      <c r="EW377" s="0" t="n">
        <f aca="false">IF(CHOOSE(MATCH(BD$5,$B$10:$E$10,0),$B377,$C377,$D377,$E377)*BD$6+BD377*BD$7&lt;BD$2,BD$3*BD$4,0)</f>
        <v>0</v>
      </c>
      <c r="EX377" s="0" t="n">
        <f aca="false">IF(CHOOSE(MATCH(BE$5,$B$10:$E$10,0),$B377,$C377,$D377,$E377)*BE$6+BE377*BE$7&lt;BE$2,BE$3*BE$4,0)</f>
        <v>0</v>
      </c>
      <c r="EY377" s="0" t="n">
        <f aca="false">IF(CHOOSE(MATCH(BF$5,$B$10:$E$10,0),$B377,$C377,$D377,$E377)*BF$6+BF377*BF$7&lt;BF$2,BF$3*BF$4,0)</f>
        <v>0</v>
      </c>
      <c r="EZ377" s="0" t="n">
        <f aca="false">IF(CHOOSE(MATCH(BG$5,$B$10:$E$10,0),$B377,$C377,$D377,$E377)*BG$6+BG377*BG$7&lt;BG$2,BG$3*BG$4,0)</f>
        <v>0</v>
      </c>
      <c r="FA377" s="0" t="n">
        <f aca="false">IF(CHOOSE(MATCH(BH$5,$B$10:$E$10,0),$B377,$C377,$D377,$E377)*BH$6+BH377*BH$7&lt;BH$2,BH$3*BH$4,0)</f>
        <v>0</v>
      </c>
      <c r="FB377" s="0" t="n">
        <f aca="false">IF(CHOOSE(MATCH(BI$5,$B$10:$E$10,0),$B377,$C377,$D377,$E377)*BI$6+BI377*BI$7&lt;BI$2,BI$3*BI$4,0)</f>
        <v>0</v>
      </c>
      <c r="FC377" s="0" t="n">
        <f aca="false">IF(CHOOSE(MATCH(BJ$5,$B$10:$E$10,0),$B377,$C377,$D377,$E377)*BJ$6+BJ377*BJ$7&lt;BJ$2,BJ$3*BJ$4,0)</f>
        <v>0</v>
      </c>
      <c r="FD377" s="0" t="n">
        <f aca="false">IF(CHOOSE(MATCH(BK$5,$B$10:$E$10,0),$B377,$C377,$D377,$E377)*BK$6+BK377*BK$7&lt;BK$2,BK$3*BK$4,0)</f>
        <v>0</v>
      </c>
      <c r="FE377" s="0" t="n">
        <f aca="false">IF(CHOOSE(MATCH(BL$5,$B$10:$E$10,0),$B377,$C377,$D377,$E377)*BL$6+BL377*BL$7&lt;BL$2,BL$3*BL$4,0)</f>
        <v>0</v>
      </c>
      <c r="FF377" s="0" t="n">
        <f aca="false">IF(CHOOSE(MATCH(BM$5,$B$10:$E$10,0),$B377,$C377,$D377,$E377)*BM$6+BM377*BM$7&lt;BM$2,BM$3*BM$4,0)</f>
        <v>0</v>
      </c>
      <c r="FG377" s="0" t="n">
        <f aca="false">IF(CHOOSE(MATCH(BN$5,$B$10:$E$10,0),$B377,$C377,$D377,$E377)*BN$6+BN377*BN$7&lt;BN$2,BN$3*BN$4,0)</f>
        <v>0</v>
      </c>
      <c r="FH377" s="0" t="n">
        <f aca="false">IF(CHOOSE(MATCH(BO$5,$B$10:$E$10,0),$B377,$C377,$D377,$E377)*BO$6+BO377*BO$7&lt;BO$2,BO$3*BO$4,0)</f>
        <v>0</v>
      </c>
      <c r="FI377" s="0" t="n">
        <f aca="false">IF(CHOOSE(MATCH(BP$5,$B$10:$E$10,0),$B377,$C377,$D377,$E377)*BP$6+BP377*BP$7&lt;BP$2,BP$3*BP$4,0)</f>
        <v>0</v>
      </c>
      <c r="FJ377" s="0" t="n">
        <f aca="false">IF(CHOOSE(MATCH(BQ$5,$B$10:$E$10,0),$B377,$C377,$D377,$E377)*BQ$6+BQ377*BQ$7&lt;BQ$2,BQ$3*BQ$4,0)</f>
        <v>0</v>
      </c>
      <c r="FK377" s="0" t="n">
        <f aca="false">IF(CHOOSE(MATCH(BR$5,$B$10:$E$10,0),$B377,$C377,$D377,$E377)*BR$6+BR377*BR$7&lt;BR$2,BR$3*BR$4,0)</f>
        <v>0</v>
      </c>
      <c r="FL377" s="0" t="n">
        <f aca="false">IF(CHOOSE(MATCH(BS$5,$B$10:$E$10,0),$B377,$C377,$D377,$E377)*BS$6+BS377*BS$7&lt;BS$2,BS$3*BS$4,0)</f>
        <v>0</v>
      </c>
      <c r="FM377" s="0" t="n">
        <f aca="false">IF(CHOOSE(MATCH(BT$5,$B$10:$E$10,0),$B377,$C377,$D377,$E377)*BT$6+BT377*BT$7&lt;BT$2,BT$3*BT$4,0)</f>
        <v>0</v>
      </c>
      <c r="FN377" s="0" t="n">
        <f aca="false">IF(CHOOSE(MATCH(BU$5,$B$10:$E$10,0),$B377,$C377,$D377,$E377)*BU$6+BU377*BU$7&lt;BU$2,BU$3*BU$4,0)</f>
        <v>0</v>
      </c>
      <c r="FO377" s="0" t="n">
        <f aca="false">IF(CHOOSE(MATCH(BV$5,$B$10:$E$10,0),$B377,$C377,$D377,$E377)*BV$6+BV377*BV$7&lt;BV$2,BV$3*BV$4,0)</f>
        <v>0</v>
      </c>
      <c r="FP377" s="0" t="n">
        <f aca="false">IF(CHOOSE(MATCH(BW$5,$B$10:$E$10,0),$B377,$C377,$D377,$E377)*BW$6+BW377*BW$7&lt;BW$2,BW$3*BW$4,0)</f>
        <v>0</v>
      </c>
      <c r="FQ377" s="0" t="n">
        <f aca="false">IF(CHOOSE(MATCH(BX$5,$B$10:$E$10,0),$B377,$C377,$D377,$E377)*BX$6+BX377*BX$7&lt;BX$2,BX$3*BX$4,0)</f>
        <v>0</v>
      </c>
      <c r="FR377" s="0" t="n">
        <f aca="false">IF(CHOOSE(MATCH(BY$5,$B$10:$E$10,0),$B377,$C377,$D377,$E377)*BY$6+BY377*BY$7&lt;BY$2,BY$3*BY$4,0)</f>
        <v>0</v>
      </c>
      <c r="FS377" s="0" t="n">
        <f aca="false">IF(CHOOSE(MATCH(BZ$5,$B$10:$E$10,0),$B377,$C377,$D377,$E377)*BZ$6+BZ377*BZ$7&lt;BZ$2,BZ$3*BZ$4,0)</f>
        <v>0</v>
      </c>
      <c r="FT377" s="0" t="n">
        <f aca="false">IF(CHOOSE(MATCH(CA$5,$B$10:$E$10,0),$B377,$C377,$D377,$E377)*CA$6+CA377*CA$7&lt;CA$2,CA$3*CA$4,0)</f>
        <v>0</v>
      </c>
      <c r="FU377" s="0" t="n">
        <f aca="false">IF(CHOOSE(MATCH(CB$5,$B$10:$E$10,0),$B377,$C377,$D377,$E377)*CB$6+CB377*CB$7&lt;CB$2,CB$3*CB$4,0)</f>
        <v>0</v>
      </c>
      <c r="FV377" s="0" t="n">
        <f aca="false">IF(CHOOSE(MATCH(CC$5,$B$10:$E$10,0),$B377,$C377,$D377,$E377)*CC$6+CC377*CC$7&lt;CC$2,CC$3*CC$4,0)</f>
        <v>0</v>
      </c>
      <c r="FW377" s="0" t="n">
        <f aca="false">IF(CHOOSE(MATCH(CD$5,$B$10:$E$10,0),$B377,$C377,$D377,$E377)*CD$6+CD377*CD$7&lt;CD$2,CD$3*CD$4,0)</f>
        <v>0</v>
      </c>
      <c r="FX377" s="0" t="n">
        <f aca="false">IF(CHOOSE(MATCH(CE$5,$B$10:$E$10,0),$B377,$C377,$D377,$E377)*CE$6+CE377*CE$7&lt;CE$2,CE$3*CE$4,0)</f>
        <v>0</v>
      </c>
      <c r="FY377" s="0" t="n">
        <f aca="false">IF(CHOOSE(MATCH(CF$5,$B$10:$E$10,0),$B377,$C377,$D377,$E377)*CF$6+CF377*CF$7&lt;CF$2,CF$3*CF$4,0)</f>
        <v>0</v>
      </c>
      <c r="FZ377" s="0" t="n">
        <f aca="false">IF(CHOOSE(MATCH(CG$5,$B$10:$E$10,0),$B377,$C377,$D377,$E377)*CG$6+CG377*CG$7&lt;CG$2,CG$3*CG$4,0)</f>
        <v>0</v>
      </c>
      <c r="GA377" s="0" t="n">
        <f aca="false">IF(CHOOSE(MATCH(CH$5,$B$10:$E$10,0),$B377,$C377,$D377,$E377)*CH$6+CH377*CH$7&lt;CH$2,CH$3*CH$4,0)</f>
        <v>0</v>
      </c>
      <c r="GB377" s="0" t="n">
        <f aca="false">IF(CHOOSE(MATCH(CI$5,$B$10:$E$10,0),$B377,$C377,$D377,$E377)*CI$6+CI377*CI$7&lt;CI$2,CI$3*CI$4,0)</f>
        <v>0</v>
      </c>
      <c r="GC377" s="0" t="n">
        <f aca="false">IF(CHOOSE(MATCH(CJ$5,$B$10:$E$10,0),$B377,$C377,$D377,$E377)*CJ$6+CJ377*CJ$7&lt;CJ$2,CJ$3*CJ$4,0)</f>
        <v>0</v>
      </c>
      <c r="GD377" s="0" t="n">
        <f aca="false">IF(CHOOSE(MATCH(CK$5,$B$10:$E$10,0),$B377,$C377,$D377,$E377)*CK$6+CK377*CK$7&lt;CK$2,CK$3*CK$4,0)</f>
        <v>0</v>
      </c>
      <c r="GE377" s="0" t="n">
        <f aca="false">IF(CHOOSE(MATCH(CL$5,$B$10:$E$10,0),$B377,$C377,$D377,$E377)*CL$6+CL377*CL$7&lt;CL$2,CL$3*CL$4,0)</f>
        <v>0</v>
      </c>
      <c r="GF377" s="0" t="n">
        <f aca="false">IF(CHOOSE(MATCH(CM$5,$B$10:$E$10,0),$B377,$C377,$D377,$E377)*CM$6+CM377*CM$7&lt;CM$2,CM$3*CM$4,0)</f>
        <v>0</v>
      </c>
      <c r="GG377" s="0" t="n">
        <f aca="false">IF(CHOOSE(MATCH(CN$5,$B$10:$E$10,0),$B377,$C377,$D377,$E377)*CN$6+CN377*CN$7&lt;CN$2,CN$3*CN$4,0)</f>
        <v>0</v>
      </c>
      <c r="GH377" s="0" t="n">
        <f aca="false">IF(CHOOSE(MATCH(CO$5,$B$10:$E$10,0),$B377,$C377,$D377,$E377)*CO$6+CO377*CO$7&lt;CO$2,CO$3*CO$4,0)</f>
        <v>0</v>
      </c>
      <c r="GI377" s="0" t="n">
        <f aca="false">IF(CHOOSE(MATCH(CP$5,$B$10:$E$10,0),$B377,$C377,$D377,$E377)*CP$6+CP377*CP$7&lt;CP$2,CP$3*CP$4,0)</f>
        <v>0</v>
      </c>
      <c r="GJ377" s="0" t="n">
        <f aca="false">IF(CHOOSE(MATCH(CQ$5,$B$10:$E$10,0),$B377,$C377,$D377,$E377)*CQ$6+CQ377*CQ$7&lt;CQ$2,CQ$3*CQ$4,0)</f>
        <v>0</v>
      </c>
      <c r="GK377" s="0" t="n">
        <f aca="false">IF(CHOOSE(MATCH(CR$5,$B$10:$E$10,0),$B377,$C377,$D377,$E377)*CR$6+CR377*CR$7&lt;CR$2,CR$3*CR$4,0)</f>
        <v>0</v>
      </c>
      <c r="GL377" s="0" t="n">
        <f aca="false">IF(CHOOSE(MATCH(CS$5,$B$10:$E$10,0),$B377,$C377,$D377,$E377)*CS$6+CS377*CS$7&lt;CS$2,CS$3*CS$4,0)</f>
        <v>0</v>
      </c>
      <c r="GM377" s="0" t="n">
        <f aca="false">IF(CHOOSE(MATCH(CT$5,$B$10:$E$10,0),$B377,$C377,$D377,$E377)*CT$6+CT377*CT$7&lt;CT$2,CT$3*CT$4,0)</f>
        <v>0</v>
      </c>
      <c r="GN377" s="0" t="n">
        <f aca="false">IF(CHOOSE(MATCH(CU$5,$B$10:$E$10,0),$B377,$C377,$D377,$E377)*CU$6+CU377*CU$7&lt;CU$2,CU$3*CU$4,0)</f>
        <v>0</v>
      </c>
      <c r="GO377" s="0" t="n">
        <f aca="false">IF(CHOOSE(MATCH(CV$5,$B$10:$E$10,0),$B377,$C377,$D377,$E377)*CV$6+CV377*CV$7&lt;CV$2,CV$3*CV$4,0)</f>
        <v>0</v>
      </c>
      <c r="GP377" s="0" t="n">
        <f aca="false">IF(CHOOSE(MATCH(CW$5,$B$10:$E$10,0),$B377,$C377,$D377,$E377)*CW$6+CW377*CW$7&lt;CW$2,CW$3*CW$4,0)</f>
        <v>0</v>
      </c>
      <c r="GQ377" s="0" t="n">
        <f aca="false">IF(CHOOSE(MATCH(CX$5,$B$10:$E$10,0),$B377,$C377,$D377,$E377)*CX$6+CX377*CX$7&lt;CX$2,CX$3*CX$4,0)</f>
        <v>0</v>
      </c>
      <c r="GS377" s="0" t="n">
        <f aca="false">SUM(CZ377:GQ377)</f>
        <v>2.5</v>
      </c>
      <c r="GT377" s="0" t="n">
        <f aca="false">IF(GS377&gt;$GS$6,1,0)</f>
        <v>0</v>
      </c>
    </row>
    <row r="378" customFormat="false" ht="14" hidden="false" customHeight="false" outlineLevel="0" collapsed="false">
      <c r="A378" s="0" t="n">
        <v>368</v>
      </c>
      <c r="B378" s="0" t="n">
        <v>0.417319261552476</v>
      </c>
      <c r="C378" s="0" t="n">
        <v>0.327111717251853</v>
      </c>
      <c r="D378" s="0" t="n">
        <v>-1.22601875994096</v>
      </c>
      <c r="E378" s="0" t="n">
        <v>-1.491130978171</v>
      </c>
      <c r="G378" s="0" t="n">
        <v>-1.54058852785965</v>
      </c>
      <c r="H378" s="0" t="n">
        <v>0.998948053165805</v>
      </c>
      <c r="I378" s="0" t="n">
        <v>0.13153567124391</v>
      </c>
      <c r="J378" s="0" t="n">
        <v>1.68313363246853</v>
      </c>
      <c r="K378" s="0" t="n">
        <v>0.238586608247715</v>
      </c>
      <c r="L378" s="0" t="n">
        <v>-0.565230493521085</v>
      </c>
      <c r="M378" s="0" t="n">
        <v>-0.181645418706466</v>
      </c>
      <c r="N378" s="0" t="n">
        <v>0.474574335385114</v>
      </c>
      <c r="O378" s="0" t="n">
        <v>-0.297671931548393</v>
      </c>
      <c r="P378" s="0" t="n">
        <v>1.14089516500826</v>
      </c>
      <c r="Q378" s="0" t="n">
        <v>-0.929890120460186</v>
      </c>
      <c r="R378" s="0" t="n">
        <v>0.847566070660832</v>
      </c>
      <c r="S378" s="0" t="n">
        <v>-0.657373675494455</v>
      </c>
      <c r="T378" s="0" t="n">
        <v>0.249383447226137</v>
      </c>
      <c r="U378" s="0" t="n">
        <v>1.13417399916216</v>
      </c>
      <c r="V378" s="0" t="n">
        <v>-0.255622580880299</v>
      </c>
      <c r="W378" s="0" t="n">
        <v>0.0391389676224208</v>
      </c>
      <c r="X378" s="0" t="n">
        <v>-0.385357452614699</v>
      </c>
      <c r="Y378" s="0" t="n">
        <v>1.67592588695698</v>
      </c>
      <c r="Z378" s="0" t="n">
        <v>-0.380500750907231</v>
      </c>
      <c r="AA378" s="0" t="n">
        <v>-0.123283143693698</v>
      </c>
      <c r="AB378" s="0" t="n">
        <v>-2.34947947319597</v>
      </c>
      <c r="AC378" s="0" t="n">
        <v>-1.73761691257823</v>
      </c>
      <c r="AD378" s="0" t="n">
        <v>-0.000268300937023014</v>
      </c>
      <c r="AE378" s="0" t="n">
        <v>1.52205757331103</v>
      </c>
      <c r="AF378" s="0" t="n">
        <v>-0.617719706497155</v>
      </c>
      <c r="AG378" s="0" t="n">
        <v>0.29535385692725</v>
      </c>
      <c r="AH378" s="0" t="n">
        <v>-0.716754584573209</v>
      </c>
      <c r="AI378" s="0" t="n">
        <v>0.796408130554482</v>
      </c>
      <c r="AJ378" s="0" t="n">
        <v>-0.885538611328229</v>
      </c>
      <c r="AK378" s="0" t="n">
        <v>-0.0898921825864818</v>
      </c>
      <c r="AL378" s="0" t="n">
        <v>0.82843826021417</v>
      </c>
      <c r="AM378" s="0" t="n">
        <v>-1.94360836758278</v>
      </c>
      <c r="AN378" s="0" t="n">
        <v>-1.83073098014575</v>
      </c>
      <c r="AO378" s="0" t="n">
        <v>-0.532942294739769</v>
      </c>
      <c r="AP378" s="0" t="n">
        <v>-2.08859091799241</v>
      </c>
      <c r="AQ378" s="0" t="n">
        <v>0.545594502909808</v>
      </c>
      <c r="AR378" s="0" t="n">
        <v>-0.209327026823303</v>
      </c>
      <c r="AS378" s="0" t="n">
        <v>-0.121201537695015</v>
      </c>
      <c r="AT378" s="0" t="n">
        <v>1.14958993435721</v>
      </c>
      <c r="AU378" s="0" t="n">
        <v>-0.081982989286189</v>
      </c>
      <c r="AV378" s="0" t="n">
        <v>-0.594554876442999</v>
      </c>
      <c r="AW378" s="0" t="n">
        <v>-1.42619228427066</v>
      </c>
      <c r="AX378" s="0" t="n">
        <v>0.0891236595634837</v>
      </c>
      <c r="AY378" s="0" t="n">
        <v>-0.127986368170241</v>
      </c>
      <c r="AZ378" s="0" t="n">
        <v>0.591089701629244</v>
      </c>
      <c r="BA378" s="0" t="n">
        <v>0.557618022867246</v>
      </c>
      <c r="BB378" s="0" t="n">
        <v>-0.65168705987162</v>
      </c>
      <c r="BC378" s="0" t="n">
        <v>0.710340373188956</v>
      </c>
      <c r="BD378" s="0" t="n">
        <v>-0.544528120371979</v>
      </c>
      <c r="BE378" s="0" t="n">
        <v>0.417865066992818</v>
      </c>
      <c r="BF378" s="0" t="n">
        <v>1.15777538667317</v>
      </c>
      <c r="BG378" s="0" t="n">
        <v>-1.14559952635318</v>
      </c>
      <c r="BH378" s="0" t="n">
        <v>0.325135260936804</v>
      </c>
      <c r="BI378" s="0" t="n">
        <v>-1.36774360726122</v>
      </c>
      <c r="BJ378" s="0" t="n">
        <v>-0.893720653039054</v>
      </c>
      <c r="BK378" s="0" t="n">
        <v>1.14030854092562</v>
      </c>
      <c r="BL378" s="0" t="n">
        <v>-1.20212234833161</v>
      </c>
      <c r="BM378" s="0" t="n">
        <v>-0.899324277270352</v>
      </c>
      <c r="BN378" s="0" t="n">
        <v>1.9985600374639</v>
      </c>
      <c r="BO378" s="0" t="n">
        <v>1.51190306496574</v>
      </c>
      <c r="BP378" s="0" t="n">
        <v>0.0736963556846604</v>
      </c>
      <c r="BQ378" s="0" t="n">
        <v>-0.214099600270856</v>
      </c>
      <c r="BR378" s="0" t="n">
        <v>-1.8422997527523</v>
      </c>
      <c r="BS378" s="0" t="n">
        <v>-3.07059963233769</v>
      </c>
      <c r="BT378" s="0" t="n">
        <v>-0.857689883559942</v>
      </c>
      <c r="BU378" s="0" t="n">
        <v>-1.13796659206855</v>
      </c>
      <c r="BV378" s="0" t="n">
        <v>1.00755187304458</v>
      </c>
      <c r="BW378" s="0" t="n">
        <v>-0.0322495452564908</v>
      </c>
      <c r="BX378" s="0" t="n">
        <v>0.542312363904784</v>
      </c>
      <c r="BY378" s="0" t="n">
        <v>0.0680211087455973</v>
      </c>
      <c r="BZ378" s="0" t="n">
        <v>-0.422126049670624</v>
      </c>
      <c r="CA378" s="0" t="n">
        <v>-0.0690181423124159</v>
      </c>
      <c r="CB378" s="0" t="n">
        <v>0.616424813415506</v>
      </c>
      <c r="CC378" s="0" t="n">
        <v>-0.310169525619131</v>
      </c>
      <c r="CD378" s="0" t="n">
        <v>-0.259180978900986</v>
      </c>
      <c r="CE378" s="0" t="n">
        <v>-0.621057552052662</v>
      </c>
      <c r="CF378" s="0" t="n">
        <v>1.58952389028855</v>
      </c>
      <c r="CG378" s="0" t="n">
        <v>-0.390223249269184</v>
      </c>
      <c r="CH378" s="0" t="n">
        <v>-0.0980367076408584</v>
      </c>
      <c r="CI378" s="0" t="n">
        <v>0.711129359842744</v>
      </c>
      <c r="CJ378" s="0" t="n">
        <v>0.251436631515389</v>
      </c>
      <c r="CK378" s="0" t="n">
        <v>-0.251751544055878</v>
      </c>
      <c r="CL378" s="0" t="n">
        <v>1.69011400430463</v>
      </c>
      <c r="CM378" s="0" t="n">
        <v>-0.794414063420845</v>
      </c>
      <c r="CN378" s="0" t="n">
        <v>0.810885012469953</v>
      </c>
      <c r="CO378" s="0" t="n">
        <v>-1.06540937849786</v>
      </c>
      <c r="CP378" s="0" t="n">
        <v>1.18111756819417</v>
      </c>
      <c r="CQ378" s="0" t="n">
        <v>0.344066393154208</v>
      </c>
      <c r="CR378" s="0" t="n">
        <v>1.44788828038145</v>
      </c>
      <c r="CS378" s="0" t="n">
        <v>0.0961915702646365</v>
      </c>
      <c r="CT378" s="0" t="n">
        <v>-0.482208406538121</v>
      </c>
      <c r="CU378" s="0" t="n">
        <v>-0.188415469892789</v>
      </c>
      <c r="CV378" s="0" t="n">
        <v>-0.156967416842235</v>
      </c>
      <c r="CW378" s="0" t="n">
        <v>1.16845740194549</v>
      </c>
      <c r="CX378" s="0" t="n">
        <v>-1.32073409986333</v>
      </c>
      <c r="CZ378" s="0" t="n">
        <f aca="false">IF(CHOOSE(MATCH(G$5,$B$10:$E$10,0),$B378,$C378,$D378,$E378)*G$6+G378*G$7&lt;G$2,G$3*G$4,0)</f>
        <v>0</v>
      </c>
      <c r="DA378" s="0" t="n">
        <f aca="false">IF(CHOOSE(MATCH(H$5,$B$10:$E$10,0),$B378,$C378,$D378,$E378)*H$6+H378*H$7&lt;H$2,H$3*H$4,0)</f>
        <v>0</v>
      </c>
      <c r="DB378" s="0" t="n">
        <f aca="false">IF(CHOOSE(MATCH(I$5,$B$10:$E$10,0),$B378,$C378,$D378,$E378)*I$6+I378*I$7&lt;I$2,I$3*I$4,0)</f>
        <v>0</v>
      </c>
      <c r="DC378" s="0" t="n">
        <f aca="false">IF(CHOOSE(MATCH(J$5,$B$10:$E$10,0),$B378,$C378,$D378,$E378)*J$6+J378*J$7&lt;J$2,J$3*J$4,0)</f>
        <v>0</v>
      </c>
      <c r="DD378" s="0" t="n">
        <f aca="false">IF(CHOOSE(MATCH(K$5,$B$10:$E$10,0),$B378,$C378,$D378,$E378)*K$6+K378*K$7&lt;K$2,K$3*K$4,0)</f>
        <v>0</v>
      </c>
      <c r="DE378" s="0" t="n">
        <f aca="false">IF(CHOOSE(MATCH(L$5,$B$10:$E$10,0),$B378,$C378,$D378,$E378)*L$6+L378*L$7&lt;L$2,L$3*L$4,0)</f>
        <v>0</v>
      </c>
      <c r="DF378" s="0" t="n">
        <f aca="false">IF(CHOOSE(MATCH(M$5,$B$10:$E$10,0),$B378,$C378,$D378,$E378)*M$6+M378*M$7&lt;M$2,M$3*M$4,0)</f>
        <v>0</v>
      </c>
      <c r="DG378" s="0" t="n">
        <f aca="false">IF(CHOOSE(MATCH(N$5,$B$10:$E$10,0),$B378,$C378,$D378,$E378)*N$6+N378*N$7&lt;N$2,N$3*N$4,0)</f>
        <v>0</v>
      </c>
      <c r="DH378" s="0" t="n">
        <f aca="false">IF(CHOOSE(MATCH(O$5,$B$10:$E$10,0),$B378,$C378,$D378,$E378)*O$6+O378*O$7&lt;O$2,O$3*O$4,0)</f>
        <v>0</v>
      </c>
      <c r="DI378" s="0" t="n">
        <f aca="false">IF(CHOOSE(MATCH(P$5,$B$10:$E$10,0),$B378,$C378,$D378,$E378)*P$6+P378*P$7&lt;P$2,P$3*P$4,0)</f>
        <v>0</v>
      </c>
      <c r="DJ378" s="0" t="n">
        <f aca="false">IF(CHOOSE(MATCH(Q$5,$B$10:$E$10,0),$B378,$C378,$D378,$E378)*Q$6+Q378*Q$7&lt;Q$2,Q$3*Q$4,0)</f>
        <v>0</v>
      </c>
      <c r="DK378" s="0" t="n">
        <f aca="false">IF(CHOOSE(MATCH(R$5,$B$10:$E$10,0),$B378,$C378,$D378,$E378)*R$6+R378*R$7&lt;R$2,R$3*R$4,0)</f>
        <v>0</v>
      </c>
      <c r="DL378" s="0" t="n">
        <f aca="false">IF(CHOOSE(MATCH(S$5,$B$10:$E$10,0),$B378,$C378,$D378,$E378)*S$6+S378*S$7&lt;S$2,S$3*S$4,0)</f>
        <v>0</v>
      </c>
      <c r="DM378" s="0" t="n">
        <f aca="false">IF(CHOOSE(MATCH(T$5,$B$10:$E$10,0),$B378,$C378,$D378,$E378)*T$6+T378*T$7&lt;T$2,T$3*T$4,0)</f>
        <v>0</v>
      </c>
      <c r="DN378" s="0" t="n">
        <f aca="false">IF(CHOOSE(MATCH(U$5,$B$10:$E$10,0),$B378,$C378,$D378,$E378)*U$6+U378*U$7&lt;U$2,U$3*U$4,0)</f>
        <v>0</v>
      </c>
      <c r="DO378" s="0" t="n">
        <f aca="false">IF(CHOOSE(MATCH(V$5,$B$10:$E$10,0),$B378,$C378,$D378,$E378)*V$6+V378*V$7&lt;V$2,V$3*V$4,0)</f>
        <v>0</v>
      </c>
      <c r="DP378" s="0" t="n">
        <f aca="false">IF(CHOOSE(MATCH(W$5,$B$10:$E$10,0),$B378,$C378,$D378,$E378)*W$6+W378*W$7&lt;W$2,W$3*W$4,0)</f>
        <v>0</v>
      </c>
      <c r="DQ378" s="0" t="n">
        <f aca="false">IF(CHOOSE(MATCH(X$5,$B$10:$E$10,0),$B378,$C378,$D378,$E378)*X$6+X378*X$7&lt;X$2,X$3*X$4,0)</f>
        <v>0</v>
      </c>
      <c r="DR378" s="0" t="n">
        <f aca="false">IF(CHOOSE(MATCH(Y$5,$B$10:$E$10,0),$B378,$C378,$D378,$E378)*Y$6+Y378*Y$7&lt;Y$2,Y$3*Y$4,0)</f>
        <v>0</v>
      </c>
      <c r="DS378" s="0" t="n">
        <f aca="false">IF(CHOOSE(MATCH(Z$5,$B$10:$E$10,0),$B378,$C378,$D378,$E378)*Z$6+Z378*Z$7&lt;Z$2,Z$3*Z$4,0)</f>
        <v>0</v>
      </c>
      <c r="DT378" s="0" t="n">
        <f aca="false">IF(CHOOSE(MATCH(AA$5,$B$10:$E$10,0),$B378,$C378,$D378,$E378)*AA$6+AA378*AA$7&lt;AA$2,AA$3*AA$4,0)</f>
        <v>0</v>
      </c>
      <c r="DU378" s="0" t="n">
        <f aca="false">IF(CHOOSE(MATCH(AB$5,$B$10:$E$10,0),$B378,$C378,$D378,$E378)*AB$6+AB378*AB$7&lt;AB$2,AB$3*AB$4,0)</f>
        <v>0</v>
      </c>
      <c r="DV378" s="0" t="n">
        <f aca="false">IF(CHOOSE(MATCH(AC$5,$B$10:$E$10,0),$B378,$C378,$D378,$E378)*AC$6+AC378*AC$7&lt;AC$2,AC$3*AC$4,0)</f>
        <v>0</v>
      </c>
      <c r="DW378" s="0" t="n">
        <f aca="false">IF(CHOOSE(MATCH(AD$5,$B$10:$E$10,0),$B378,$C378,$D378,$E378)*AD$6+AD378*AD$7&lt;AD$2,AD$3*AD$4,0)</f>
        <v>0</v>
      </c>
      <c r="DX378" s="0" t="n">
        <f aca="false">IF(CHOOSE(MATCH(AE$5,$B$10:$E$10,0),$B378,$C378,$D378,$E378)*AE$6+AE378*AE$7&lt;AE$2,AE$3*AE$4,0)</f>
        <v>0</v>
      </c>
      <c r="DY378" s="0" t="n">
        <f aca="false">IF(CHOOSE(MATCH(AF$5,$B$10:$E$10,0),$B378,$C378,$D378,$E378)*AF$6+AF378*AF$7&lt;AF$2,AF$3*AF$4,0)</f>
        <v>0</v>
      </c>
      <c r="DZ378" s="0" t="n">
        <f aca="false">IF(CHOOSE(MATCH(AG$5,$B$10:$E$10,0),$B378,$C378,$D378,$E378)*AG$6+AG378*AG$7&lt;AG$2,AG$3*AG$4,0)</f>
        <v>0</v>
      </c>
      <c r="EA378" s="0" t="n">
        <f aca="false">IF(CHOOSE(MATCH(AH$5,$B$10:$E$10,0),$B378,$C378,$D378,$E378)*AH$6+AH378*AH$7&lt;AH$2,AH$3*AH$4,0)</f>
        <v>0</v>
      </c>
      <c r="EB378" s="0" t="n">
        <f aca="false">IF(CHOOSE(MATCH(AI$5,$B$10:$E$10,0),$B378,$C378,$D378,$E378)*AI$6+AI378*AI$7&lt;AI$2,AI$3*AI$4,0)</f>
        <v>0</v>
      </c>
      <c r="EC378" s="0" t="n">
        <f aca="false">IF(CHOOSE(MATCH(AJ$5,$B$10:$E$10,0),$B378,$C378,$D378,$E378)*AJ$6+AJ378*AJ$7&lt;AJ$2,AJ$3*AJ$4,0)</f>
        <v>0</v>
      </c>
      <c r="ED378" s="0" t="n">
        <f aca="false">IF(CHOOSE(MATCH(AK$5,$B$10:$E$10,0),$B378,$C378,$D378,$E378)*AK$6+AK378*AK$7&lt;AK$2,AK$3*AK$4,0)</f>
        <v>0</v>
      </c>
      <c r="EE378" s="0" t="n">
        <f aca="false">IF(CHOOSE(MATCH(AL$5,$B$10:$E$10,0),$B378,$C378,$D378,$E378)*AL$6+AL378*AL$7&lt;AL$2,AL$3*AL$4,0)</f>
        <v>0</v>
      </c>
      <c r="EF378" s="0" t="n">
        <f aca="false">IF(CHOOSE(MATCH(AM$5,$B$10:$E$10,0),$B378,$C378,$D378,$E378)*AM$6+AM378*AM$7&lt;AM$2,AM$3*AM$4,0)</f>
        <v>0</v>
      </c>
      <c r="EG378" s="0" t="n">
        <f aca="false">IF(CHOOSE(MATCH(AN$5,$B$10:$E$10,0),$B378,$C378,$D378,$E378)*AN$6+AN378*AN$7&lt;AN$2,AN$3*AN$4,0)</f>
        <v>0</v>
      </c>
      <c r="EH378" s="0" t="n">
        <f aca="false">IF(CHOOSE(MATCH(AO$5,$B$10:$E$10,0),$B378,$C378,$D378,$E378)*AO$6+AO378*AO$7&lt;AO$2,AO$3*AO$4,0)</f>
        <v>0</v>
      </c>
      <c r="EI378" s="0" t="n">
        <f aca="false">IF(CHOOSE(MATCH(AP$5,$B$10:$E$10,0),$B378,$C378,$D378,$E378)*AP$6+AP378*AP$7&lt;AP$2,AP$3*AP$4,0)</f>
        <v>0</v>
      </c>
      <c r="EJ378" s="0" t="n">
        <f aca="false">IF(CHOOSE(MATCH(AQ$5,$B$10:$E$10,0),$B378,$C378,$D378,$E378)*AQ$6+AQ378*AQ$7&lt;AQ$2,AQ$3*AQ$4,0)</f>
        <v>0</v>
      </c>
      <c r="EK378" s="0" t="n">
        <f aca="false">IF(CHOOSE(MATCH(AR$5,$B$10:$E$10,0),$B378,$C378,$D378,$E378)*AR$6+AR378*AR$7&lt;AR$2,AR$3*AR$4,0)</f>
        <v>0</v>
      </c>
      <c r="EL378" s="0" t="n">
        <f aca="false">IF(CHOOSE(MATCH(AS$5,$B$10:$E$10,0),$B378,$C378,$D378,$E378)*AS$6+AS378*AS$7&lt;AS$2,AS$3*AS$4,0)</f>
        <v>0</v>
      </c>
      <c r="EM378" s="0" t="n">
        <f aca="false">IF(CHOOSE(MATCH(AT$5,$B$10:$E$10,0),$B378,$C378,$D378,$E378)*AT$6+AT378*AT$7&lt;AT$2,AT$3*AT$4,0)</f>
        <v>0</v>
      </c>
      <c r="EN378" s="0" t="n">
        <f aca="false">IF(CHOOSE(MATCH(AU$5,$B$10:$E$10,0),$B378,$C378,$D378,$E378)*AU$6+AU378*AU$7&lt;AU$2,AU$3*AU$4,0)</f>
        <v>0</v>
      </c>
      <c r="EO378" s="0" t="n">
        <f aca="false">IF(CHOOSE(MATCH(AV$5,$B$10:$E$10,0),$B378,$C378,$D378,$E378)*AV$6+AV378*AV$7&lt;AV$2,AV$3*AV$4,0)</f>
        <v>0</v>
      </c>
      <c r="EP378" s="0" t="n">
        <f aca="false">IF(CHOOSE(MATCH(AW$5,$B$10:$E$10,0),$B378,$C378,$D378,$E378)*AW$6+AW378*AW$7&lt;AW$2,AW$3*AW$4,0)</f>
        <v>0</v>
      </c>
      <c r="EQ378" s="0" t="n">
        <f aca="false">IF(CHOOSE(MATCH(AX$5,$B$10:$E$10,0),$B378,$C378,$D378,$E378)*AX$6+AX378*AX$7&lt;AX$2,AX$3*AX$4,0)</f>
        <v>0</v>
      </c>
      <c r="ER378" s="0" t="n">
        <f aca="false">IF(CHOOSE(MATCH(AY$5,$B$10:$E$10,0),$B378,$C378,$D378,$E378)*AY$6+AY378*AY$7&lt;AY$2,AY$3*AY$4,0)</f>
        <v>0</v>
      </c>
      <c r="ES378" s="0" t="n">
        <f aca="false">IF(CHOOSE(MATCH(AZ$5,$B$10:$E$10,0),$B378,$C378,$D378,$E378)*AZ$6+AZ378*AZ$7&lt;AZ$2,AZ$3*AZ$4,0)</f>
        <v>0</v>
      </c>
      <c r="ET378" s="0" t="n">
        <f aca="false">IF(CHOOSE(MATCH(BA$5,$B$10:$E$10,0),$B378,$C378,$D378,$E378)*BA$6+BA378*BA$7&lt;BA$2,BA$3*BA$4,0)</f>
        <v>0</v>
      </c>
      <c r="EU378" s="0" t="n">
        <f aca="false">IF(CHOOSE(MATCH(BB$5,$B$10:$E$10,0),$B378,$C378,$D378,$E378)*BB$6+BB378*BB$7&lt;BB$2,BB$3*BB$4,0)</f>
        <v>0</v>
      </c>
      <c r="EV378" s="0" t="n">
        <f aca="false">IF(CHOOSE(MATCH(BC$5,$B$10:$E$10,0),$B378,$C378,$D378,$E378)*BC$6+BC378*BC$7&lt;BC$2,BC$3*BC$4,0)</f>
        <v>0</v>
      </c>
      <c r="EW378" s="0" t="n">
        <f aca="false">IF(CHOOSE(MATCH(BD$5,$B$10:$E$10,0),$B378,$C378,$D378,$E378)*BD$6+BD378*BD$7&lt;BD$2,BD$3*BD$4,0)</f>
        <v>0</v>
      </c>
      <c r="EX378" s="0" t="n">
        <f aca="false">IF(CHOOSE(MATCH(BE$5,$B$10:$E$10,0),$B378,$C378,$D378,$E378)*BE$6+BE378*BE$7&lt;BE$2,BE$3*BE$4,0)</f>
        <v>0</v>
      </c>
      <c r="EY378" s="0" t="n">
        <f aca="false">IF(CHOOSE(MATCH(BF$5,$B$10:$E$10,0),$B378,$C378,$D378,$E378)*BF$6+BF378*BF$7&lt;BF$2,BF$3*BF$4,0)</f>
        <v>0</v>
      </c>
      <c r="EZ378" s="0" t="n">
        <f aca="false">IF(CHOOSE(MATCH(BG$5,$B$10:$E$10,0),$B378,$C378,$D378,$E378)*BG$6+BG378*BG$7&lt;BG$2,BG$3*BG$4,0)</f>
        <v>0</v>
      </c>
      <c r="FA378" s="0" t="n">
        <f aca="false">IF(CHOOSE(MATCH(BH$5,$B$10:$E$10,0),$B378,$C378,$D378,$E378)*BH$6+BH378*BH$7&lt;BH$2,BH$3*BH$4,0)</f>
        <v>0</v>
      </c>
      <c r="FB378" s="0" t="n">
        <f aca="false">IF(CHOOSE(MATCH(BI$5,$B$10:$E$10,0),$B378,$C378,$D378,$E378)*BI$6+BI378*BI$7&lt;BI$2,BI$3*BI$4,0)</f>
        <v>0</v>
      </c>
      <c r="FC378" s="0" t="n">
        <f aca="false">IF(CHOOSE(MATCH(BJ$5,$B$10:$E$10,0),$B378,$C378,$D378,$E378)*BJ$6+BJ378*BJ$7&lt;BJ$2,BJ$3*BJ$4,0)</f>
        <v>0</v>
      </c>
      <c r="FD378" s="0" t="n">
        <f aca="false">IF(CHOOSE(MATCH(BK$5,$B$10:$E$10,0),$B378,$C378,$D378,$E378)*BK$6+BK378*BK$7&lt;BK$2,BK$3*BK$4,0)</f>
        <v>0</v>
      </c>
      <c r="FE378" s="0" t="n">
        <f aca="false">IF(CHOOSE(MATCH(BL$5,$B$10:$E$10,0),$B378,$C378,$D378,$E378)*BL$6+BL378*BL$7&lt;BL$2,BL$3*BL$4,0)</f>
        <v>0</v>
      </c>
      <c r="FF378" s="0" t="n">
        <f aca="false">IF(CHOOSE(MATCH(BM$5,$B$10:$E$10,0),$B378,$C378,$D378,$E378)*BM$6+BM378*BM$7&lt;BM$2,BM$3*BM$4,0)</f>
        <v>0</v>
      </c>
      <c r="FG378" s="0" t="n">
        <f aca="false">IF(CHOOSE(MATCH(BN$5,$B$10:$E$10,0),$B378,$C378,$D378,$E378)*BN$6+BN378*BN$7&lt;BN$2,BN$3*BN$4,0)</f>
        <v>0</v>
      </c>
      <c r="FH378" s="0" t="n">
        <f aca="false">IF(CHOOSE(MATCH(BO$5,$B$10:$E$10,0),$B378,$C378,$D378,$E378)*BO$6+BO378*BO$7&lt;BO$2,BO$3*BO$4,0)</f>
        <v>0</v>
      </c>
      <c r="FI378" s="0" t="n">
        <f aca="false">IF(CHOOSE(MATCH(BP$5,$B$10:$E$10,0),$B378,$C378,$D378,$E378)*BP$6+BP378*BP$7&lt;BP$2,BP$3*BP$4,0)</f>
        <v>0</v>
      </c>
      <c r="FJ378" s="0" t="n">
        <f aca="false">IF(CHOOSE(MATCH(BQ$5,$B$10:$E$10,0),$B378,$C378,$D378,$E378)*BQ$6+BQ378*BQ$7&lt;BQ$2,BQ$3*BQ$4,0)</f>
        <v>0</v>
      </c>
      <c r="FK378" s="0" t="n">
        <f aca="false">IF(CHOOSE(MATCH(BR$5,$B$10:$E$10,0),$B378,$C378,$D378,$E378)*BR$6+BR378*BR$7&lt;BR$2,BR$3*BR$4,0)</f>
        <v>0</v>
      </c>
      <c r="FL378" s="0" t="n">
        <f aca="false">IF(CHOOSE(MATCH(BS$5,$B$10:$E$10,0),$B378,$C378,$D378,$E378)*BS$6+BS378*BS$7&lt;BS$2,BS$3*BS$4,0)</f>
        <v>2.5</v>
      </c>
      <c r="FM378" s="0" t="n">
        <f aca="false">IF(CHOOSE(MATCH(BT$5,$B$10:$E$10,0),$B378,$C378,$D378,$E378)*BT$6+BT378*BT$7&lt;BT$2,BT$3*BT$4,0)</f>
        <v>0</v>
      </c>
      <c r="FN378" s="0" t="n">
        <f aca="false">IF(CHOOSE(MATCH(BU$5,$B$10:$E$10,0),$B378,$C378,$D378,$E378)*BU$6+BU378*BU$7&lt;BU$2,BU$3*BU$4,0)</f>
        <v>0</v>
      </c>
      <c r="FO378" s="0" t="n">
        <f aca="false">IF(CHOOSE(MATCH(BV$5,$B$10:$E$10,0),$B378,$C378,$D378,$E378)*BV$6+BV378*BV$7&lt;BV$2,BV$3*BV$4,0)</f>
        <v>0</v>
      </c>
      <c r="FP378" s="0" t="n">
        <f aca="false">IF(CHOOSE(MATCH(BW$5,$B$10:$E$10,0),$B378,$C378,$D378,$E378)*BW$6+BW378*BW$7&lt;BW$2,BW$3*BW$4,0)</f>
        <v>0</v>
      </c>
      <c r="FQ378" s="0" t="n">
        <f aca="false">IF(CHOOSE(MATCH(BX$5,$B$10:$E$10,0),$B378,$C378,$D378,$E378)*BX$6+BX378*BX$7&lt;BX$2,BX$3*BX$4,0)</f>
        <v>0</v>
      </c>
      <c r="FR378" s="0" t="n">
        <f aca="false">IF(CHOOSE(MATCH(BY$5,$B$10:$E$10,0),$B378,$C378,$D378,$E378)*BY$6+BY378*BY$7&lt;BY$2,BY$3*BY$4,0)</f>
        <v>0</v>
      </c>
      <c r="FS378" s="0" t="n">
        <f aca="false">IF(CHOOSE(MATCH(BZ$5,$B$10:$E$10,0),$B378,$C378,$D378,$E378)*BZ$6+BZ378*BZ$7&lt;BZ$2,BZ$3*BZ$4,0)</f>
        <v>0</v>
      </c>
      <c r="FT378" s="0" t="n">
        <f aca="false">IF(CHOOSE(MATCH(CA$5,$B$10:$E$10,0),$B378,$C378,$D378,$E378)*CA$6+CA378*CA$7&lt;CA$2,CA$3*CA$4,0)</f>
        <v>0</v>
      </c>
      <c r="FU378" s="0" t="n">
        <f aca="false">IF(CHOOSE(MATCH(CB$5,$B$10:$E$10,0),$B378,$C378,$D378,$E378)*CB$6+CB378*CB$7&lt;CB$2,CB$3*CB$4,0)</f>
        <v>0</v>
      </c>
      <c r="FV378" s="0" t="n">
        <f aca="false">IF(CHOOSE(MATCH(CC$5,$B$10:$E$10,0),$B378,$C378,$D378,$E378)*CC$6+CC378*CC$7&lt;CC$2,CC$3*CC$4,0)</f>
        <v>0</v>
      </c>
      <c r="FW378" s="0" t="n">
        <f aca="false">IF(CHOOSE(MATCH(CD$5,$B$10:$E$10,0),$B378,$C378,$D378,$E378)*CD$6+CD378*CD$7&lt;CD$2,CD$3*CD$4,0)</f>
        <v>0</v>
      </c>
      <c r="FX378" s="0" t="n">
        <f aca="false">IF(CHOOSE(MATCH(CE$5,$B$10:$E$10,0),$B378,$C378,$D378,$E378)*CE$6+CE378*CE$7&lt;CE$2,CE$3*CE$4,0)</f>
        <v>0</v>
      </c>
      <c r="FY378" s="0" t="n">
        <f aca="false">IF(CHOOSE(MATCH(CF$5,$B$10:$E$10,0),$B378,$C378,$D378,$E378)*CF$6+CF378*CF$7&lt;CF$2,CF$3*CF$4,0)</f>
        <v>0</v>
      </c>
      <c r="FZ378" s="0" t="n">
        <f aca="false">IF(CHOOSE(MATCH(CG$5,$B$10:$E$10,0),$B378,$C378,$D378,$E378)*CG$6+CG378*CG$7&lt;CG$2,CG$3*CG$4,0)</f>
        <v>0</v>
      </c>
      <c r="GA378" s="0" t="n">
        <f aca="false">IF(CHOOSE(MATCH(CH$5,$B$10:$E$10,0),$B378,$C378,$D378,$E378)*CH$6+CH378*CH$7&lt;CH$2,CH$3*CH$4,0)</f>
        <v>0</v>
      </c>
      <c r="GB378" s="0" t="n">
        <f aca="false">IF(CHOOSE(MATCH(CI$5,$B$10:$E$10,0),$B378,$C378,$D378,$E378)*CI$6+CI378*CI$7&lt;CI$2,CI$3*CI$4,0)</f>
        <v>0</v>
      </c>
      <c r="GC378" s="0" t="n">
        <f aca="false">IF(CHOOSE(MATCH(CJ$5,$B$10:$E$10,0),$B378,$C378,$D378,$E378)*CJ$6+CJ378*CJ$7&lt;CJ$2,CJ$3*CJ$4,0)</f>
        <v>0</v>
      </c>
      <c r="GD378" s="0" t="n">
        <f aca="false">IF(CHOOSE(MATCH(CK$5,$B$10:$E$10,0),$B378,$C378,$D378,$E378)*CK$6+CK378*CK$7&lt;CK$2,CK$3*CK$4,0)</f>
        <v>0</v>
      </c>
      <c r="GE378" s="0" t="n">
        <f aca="false">IF(CHOOSE(MATCH(CL$5,$B$10:$E$10,0),$B378,$C378,$D378,$E378)*CL$6+CL378*CL$7&lt;CL$2,CL$3*CL$4,0)</f>
        <v>0</v>
      </c>
      <c r="GF378" s="0" t="n">
        <f aca="false">IF(CHOOSE(MATCH(CM$5,$B$10:$E$10,0),$B378,$C378,$D378,$E378)*CM$6+CM378*CM$7&lt;CM$2,CM$3*CM$4,0)</f>
        <v>0</v>
      </c>
      <c r="GG378" s="0" t="n">
        <f aca="false">IF(CHOOSE(MATCH(CN$5,$B$10:$E$10,0),$B378,$C378,$D378,$E378)*CN$6+CN378*CN$7&lt;CN$2,CN$3*CN$4,0)</f>
        <v>0</v>
      </c>
      <c r="GH378" s="0" t="n">
        <f aca="false">IF(CHOOSE(MATCH(CO$5,$B$10:$E$10,0),$B378,$C378,$D378,$E378)*CO$6+CO378*CO$7&lt;CO$2,CO$3*CO$4,0)</f>
        <v>0</v>
      </c>
      <c r="GI378" s="0" t="n">
        <f aca="false">IF(CHOOSE(MATCH(CP$5,$B$10:$E$10,0),$B378,$C378,$D378,$E378)*CP$6+CP378*CP$7&lt;CP$2,CP$3*CP$4,0)</f>
        <v>0</v>
      </c>
      <c r="GJ378" s="0" t="n">
        <f aca="false">IF(CHOOSE(MATCH(CQ$5,$B$10:$E$10,0),$B378,$C378,$D378,$E378)*CQ$6+CQ378*CQ$7&lt;CQ$2,CQ$3*CQ$4,0)</f>
        <v>0</v>
      </c>
      <c r="GK378" s="0" t="n">
        <f aca="false">IF(CHOOSE(MATCH(CR$5,$B$10:$E$10,0),$B378,$C378,$D378,$E378)*CR$6+CR378*CR$7&lt;CR$2,CR$3*CR$4,0)</f>
        <v>0</v>
      </c>
      <c r="GL378" s="0" t="n">
        <f aca="false">IF(CHOOSE(MATCH(CS$5,$B$10:$E$10,0),$B378,$C378,$D378,$E378)*CS$6+CS378*CS$7&lt;CS$2,CS$3*CS$4,0)</f>
        <v>0</v>
      </c>
      <c r="GM378" s="0" t="n">
        <f aca="false">IF(CHOOSE(MATCH(CT$5,$B$10:$E$10,0),$B378,$C378,$D378,$E378)*CT$6+CT378*CT$7&lt;CT$2,CT$3*CT$4,0)</f>
        <v>0</v>
      </c>
      <c r="GN378" s="0" t="n">
        <f aca="false">IF(CHOOSE(MATCH(CU$5,$B$10:$E$10,0),$B378,$C378,$D378,$E378)*CU$6+CU378*CU$7&lt;CU$2,CU$3*CU$4,0)</f>
        <v>0</v>
      </c>
      <c r="GO378" s="0" t="n">
        <f aca="false">IF(CHOOSE(MATCH(CV$5,$B$10:$E$10,0),$B378,$C378,$D378,$E378)*CV$6+CV378*CV$7&lt;CV$2,CV$3*CV$4,0)</f>
        <v>0</v>
      </c>
      <c r="GP378" s="0" t="n">
        <f aca="false">IF(CHOOSE(MATCH(CW$5,$B$10:$E$10,0),$B378,$C378,$D378,$E378)*CW$6+CW378*CW$7&lt;CW$2,CW$3*CW$4,0)</f>
        <v>0</v>
      </c>
      <c r="GQ378" s="0" t="n">
        <f aca="false">IF(CHOOSE(MATCH(CX$5,$B$10:$E$10,0),$B378,$C378,$D378,$E378)*CX$6+CX378*CX$7&lt;CX$2,CX$3*CX$4,0)</f>
        <v>0</v>
      </c>
      <c r="GS378" s="0" t="n">
        <f aca="false">SUM(CZ378:GQ378)</f>
        <v>2.5</v>
      </c>
      <c r="GT378" s="0" t="n">
        <f aca="false">IF(GS378&gt;$GS$6,1,0)</f>
        <v>0</v>
      </c>
    </row>
    <row r="379" customFormat="false" ht="14" hidden="false" customHeight="false" outlineLevel="0" collapsed="false">
      <c r="A379" s="0" t="n">
        <v>369</v>
      </c>
      <c r="B379" s="0" t="n">
        <v>0.205694954984494</v>
      </c>
      <c r="C379" s="0" t="n">
        <v>-0.513155986812225</v>
      </c>
      <c r="D379" s="0" t="n">
        <v>-0.797091102062861</v>
      </c>
      <c r="E379" s="0" t="n">
        <v>1.10092752517024</v>
      </c>
      <c r="G379" s="0" t="n">
        <v>-0.202294359041844</v>
      </c>
      <c r="H379" s="0" t="n">
        <v>-0.58772229749593</v>
      </c>
      <c r="I379" s="0" t="n">
        <v>-0.151779886436998</v>
      </c>
      <c r="J379" s="0" t="n">
        <v>-0.0230659225053387</v>
      </c>
      <c r="K379" s="0" t="n">
        <v>2.6085035642609</v>
      </c>
      <c r="L379" s="0" t="n">
        <v>-0.779193669586675</v>
      </c>
      <c r="M379" s="0" t="n">
        <v>0.553154677618295</v>
      </c>
      <c r="N379" s="0" t="n">
        <v>-1.03814272733871</v>
      </c>
      <c r="O379" s="0" t="n">
        <v>-0.249146978603676</v>
      </c>
      <c r="P379" s="0" t="n">
        <v>-0.0533066213392885</v>
      </c>
      <c r="Q379" s="0" t="n">
        <v>0.275672391580883</v>
      </c>
      <c r="R379" s="0" t="n">
        <v>-1.61945536092389</v>
      </c>
      <c r="S379" s="0" t="n">
        <v>1.84062628250103</v>
      </c>
      <c r="T379" s="0" t="n">
        <v>0.646492708256119</v>
      </c>
      <c r="U379" s="0" t="n">
        <v>0.242130226979498</v>
      </c>
      <c r="V379" s="0" t="n">
        <v>0.911309143702965</v>
      </c>
      <c r="W379" s="0" t="n">
        <v>-0.412861709264689</v>
      </c>
      <c r="X379" s="0" t="n">
        <v>-1.66358859132743</v>
      </c>
      <c r="Y379" s="0" t="n">
        <v>-1.40248175739544</v>
      </c>
      <c r="Z379" s="0" t="n">
        <v>-1.27268322103191</v>
      </c>
      <c r="AA379" s="0" t="n">
        <v>-0.212455688597402</v>
      </c>
      <c r="AB379" s="0" t="n">
        <v>0.368356722901808</v>
      </c>
      <c r="AC379" s="0" t="n">
        <v>-1.80439656105591</v>
      </c>
      <c r="AD379" s="0" t="n">
        <v>-0.327474936057115</v>
      </c>
      <c r="AE379" s="0" t="n">
        <v>-1.20149252325064</v>
      </c>
      <c r="AF379" s="0" t="n">
        <v>-0.608213213126874</v>
      </c>
      <c r="AG379" s="0" t="n">
        <v>-0.763741354603553</v>
      </c>
      <c r="AH379" s="0" t="n">
        <v>1.11331701191375</v>
      </c>
      <c r="AI379" s="0" t="n">
        <v>0.402967543777777</v>
      </c>
      <c r="AJ379" s="0" t="n">
        <v>1.8754417396849</v>
      </c>
      <c r="AK379" s="0" t="n">
        <v>1.50522282638121</v>
      </c>
      <c r="AL379" s="0" t="n">
        <v>2.32368620345369</v>
      </c>
      <c r="AM379" s="0" t="n">
        <v>-0.00891191120899748</v>
      </c>
      <c r="AN379" s="0" t="n">
        <v>1.22513029054971</v>
      </c>
      <c r="AO379" s="0" t="n">
        <v>0.413360794482287</v>
      </c>
      <c r="AP379" s="0" t="n">
        <v>1.47868377098348</v>
      </c>
      <c r="AQ379" s="0" t="n">
        <v>0.189895672519924</v>
      </c>
      <c r="AR379" s="0" t="n">
        <v>-0.941265625442611</v>
      </c>
      <c r="AS379" s="0" t="n">
        <v>0.220600213651778</v>
      </c>
      <c r="AT379" s="0" t="n">
        <v>0.851625827635871</v>
      </c>
      <c r="AU379" s="0" t="n">
        <v>-1.76093635673169</v>
      </c>
      <c r="AV379" s="0" t="n">
        <v>-0.213237854040926</v>
      </c>
      <c r="AW379" s="0" t="n">
        <v>-0.445575096819084</v>
      </c>
      <c r="AX379" s="0" t="n">
        <v>-1.46938873513136</v>
      </c>
      <c r="AY379" s="0" t="n">
        <v>-1.35960362968035</v>
      </c>
      <c r="AZ379" s="0" t="n">
        <v>0.670629560772795</v>
      </c>
      <c r="BA379" s="0" t="n">
        <v>0.837203515402507</v>
      </c>
      <c r="BB379" s="0" t="n">
        <v>0.116272076411406</v>
      </c>
      <c r="BC379" s="0" t="n">
        <v>-1.2757823242282</v>
      </c>
      <c r="BD379" s="0" t="n">
        <v>-1.43663328344701</v>
      </c>
      <c r="BE379" s="0" t="n">
        <v>0.369093413610244</v>
      </c>
      <c r="BF379" s="0" t="n">
        <v>0.643196926830569</v>
      </c>
      <c r="BG379" s="0" t="n">
        <v>0.573327270103619</v>
      </c>
      <c r="BH379" s="0" t="n">
        <v>-0.0406703293265309</v>
      </c>
      <c r="BI379" s="0" t="n">
        <v>-1.19929154607235</v>
      </c>
      <c r="BJ379" s="0" t="n">
        <v>1.03108732218971</v>
      </c>
      <c r="BK379" s="0" t="n">
        <v>2.27630152949132</v>
      </c>
      <c r="BL379" s="0" t="n">
        <v>-0.31716126613901</v>
      </c>
      <c r="BM379" s="0" t="n">
        <v>0.886332145455526</v>
      </c>
      <c r="BN379" s="0" t="n">
        <v>-1.00298848337843</v>
      </c>
      <c r="BO379" s="0" t="n">
        <v>-0.503371211379999</v>
      </c>
      <c r="BP379" s="0" t="n">
        <v>-0.416696366301039</v>
      </c>
      <c r="BQ379" s="0" t="n">
        <v>-0.872817054187181</v>
      </c>
      <c r="BR379" s="0" t="n">
        <v>-1.07653931991081</v>
      </c>
      <c r="BS379" s="0" t="n">
        <v>-0.751408606447512</v>
      </c>
      <c r="BT379" s="0" t="n">
        <v>-0.543109308637213</v>
      </c>
      <c r="BU379" s="0" t="n">
        <v>-0.681493474985473</v>
      </c>
      <c r="BV379" s="0" t="n">
        <v>-1.78524715011008</v>
      </c>
      <c r="BW379" s="0" t="n">
        <v>1.04050741356332</v>
      </c>
      <c r="BX379" s="0" t="n">
        <v>1.63935965247219</v>
      </c>
      <c r="BY379" s="0" t="n">
        <v>-0.58972318583983</v>
      </c>
      <c r="BZ379" s="0" t="n">
        <v>-0.875170371728018</v>
      </c>
      <c r="CA379" s="0" t="n">
        <v>1.65240180649562</v>
      </c>
      <c r="CB379" s="0" t="n">
        <v>-1.31290562421782</v>
      </c>
      <c r="CC379" s="0" t="n">
        <v>-1.13928308564937</v>
      </c>
      <c r="CD379" s="0" t="n">
        <v>1.4696115613333</v>
      </c>
      <c r="CE379" s="0" t="n">
        <v>-0.134776882987353</v>
      </c>
      <c r="CF379" s="0" t="n">
        <v>0.701605813446804</v>
      </c>
      <c r="CG379" s="0" t="n">
        <v>0.968909716902999</v>
      </c>
      <c r="CH379" s="0" t="n">
        <v>-0.629987653155695</v>
      </c>
      <c r="CI379" s="0" t="n">
        <v>-0.173795342561789</v>
      </c>
      <c r="CJ379" s="0" t="n">
        <v>0.749585069570457</v>
      </c>
      <c r="CK379" s="0" t="n">
        <v>-1.51262611325365</v>
      </c>
      <c r="CL379" s="0" t="n">
        <v>-0.849100842970074</v>
      </c>
      <c r="CM379" s="0" t="n">
        <v>-0.302713942801347</v>
      </c>
      <c r="CN379" s="0" t="n">
        <v>0.728475697542308</v>
      </c>
      <c r="CO379" s="0" t="n">
        <v>-0.624028189122328</v>
      </c>
      <c r="CP379" s="0" t="n">
        <v>1.34320998768089</v>
      </c>
      <c r="CQ379" s="0" t="n">
        <v>0.560032731300453</v>
      </c>
      <c r="CR379" s="0" t="n">
        <v>-1.17805029731244</v>
      </c>
      <c r="CS379" s="0" t="n">
        <v>1.36774360726122</v>
      </c>
      <c r="CT379" s="0" t="n">
        <v>0.297592350761988</v>
      </c>
      <c r="CU379" s="0" t="n">
        <v>-0.417948058384354</v>
      </c>
      <c r="CV379" s="0" t="n">
        <v>1.36288690555375</v>
      </c>
      <c r="CW379" s="0" t="n">
        <v>0.817383352114121</v>
      </c>
      <c r="CX379" s="0" t="n">
        <v>-0.330543343807221</v>
      </c>
      <c r="CZ379" s="0" t="n">
        <f aca="false">IF(CHOOSE(MATCH(G$5,$B$10:$E$10,0),$B379,$C379,$D379,$E379)*G$6+G379*G$7&lt;G$2,G$3*G$4,0)</f>
        <v>0</v>
      </c>
      <c r="DA379" s="0" t="n">
        <f aca="false">IF(CHOOSE(MATCH(H$5,$B$10:$E$10,0),$B379,$C379,$D379,$E379)*H$6+H379*H$7&lt;H$2,H$3*H$4,0)</f>
        <v>0</v>
      </c>
      <c r="DB379" s="0" t="n">
        <f aca="false">IF(CHOOSE(MATCH(I$5,$B$10:$E$10,0),$B379,$C379,$D379,$E379)*I$6+I379*I$7&lt;I$2,I$3*I$4,0)</f>
        <v>0</v>
      </c>
      <c r="DC379" s="0" t="n">
        <f aca="false">IF(CHOOSE(MATCH(J$5,$B$10:$E$10,0),$B379,$C379,$D379,$E379)*J$6+J379*J$7&lt;J$2,J$3*J$4,0)</f>
        <v>0</v>
      </c>
      <c r="DD379" s="0" t="n">
        <f aca="false">IF(CHOOSE(MATCH(K$5,$B$10:$E$10,0),$B379,$C379,$D379,$E379)*K$6+K379*K$7&lt;K$2,K$3*K$4,0)</f>
        <v>0</v>
      </c>
      <c r="DE379" s="0" t="n">
        <f aca="false">IF(CHOOSE(MATCH(L$5,$B$10:$E$10,0),$B379,$C379,$D379,$E379)*L$6+L379*L$7&lt;L$2,L$3*L$4,0)</f>
        <v>0</v>
      </c>
      <c r="DF379" s="0" t="n">
        <f aca="false">IF(CHOOSE(MATCH(M$5,$B$10:$E$10,0),$B379,$C379,$D379,$E379)*M$6+M379*M$7&lt;M$2,M$3*M$4,0)</f>
        <v>0</v>
      </c>
      <c r="DG379" s="0" t="n">
        <f aca="false">IF(CHOOSE(MATCH(N$5,$B$10:$E$10,0),$B379,$C379,$D379,$E379)*N$6+N379*N$7&lt;N$2,N$3*N$4,0)</f>
        <v>0</v>
      </c>
      <c r="DH379" s="0" t="n">
        <f aca="false">IF(CHOOSE(MATCH(O$5,$B$10:$E$10,0),$B379,$C379,$D379,$E379)*O$6+O379*O$7&lt;O$2,O$3*O$4,0)</f>
        <v>0</v>
      </c>
      <c r="DI379" s="0" t="n">
        <f aca="false">IF(CHOOSE(MATCH(P$5,$B$10:$E$10,0),$B379,$C379,$D379,$E379)*P$6+P379*P$7&lt;P$2,P$3*P$4,0)</f>
        <v>0</v>
      </c>
      <c r="DJ379" s="0" t="n">
        <f aca="false">IF(CHOOSE(MATCH(Q$5,$B$10:$E$10,0),$B379,$C379,$D379,$E379)*Q$6+Q379*Q$7&lt;Q$2,Q$3*Q$4,0)</f>
        <v>0</v>
      </c>
      <c r="DK379" s="0" t="n">
        <f aca="false">IF(CHOOSE(MATCH(R$5,$B$10:$E$10,0),$B379,$C379,$D379,$E379)*R$6+R379*R$7&lt;R$2,R$3*R$4,0)</f>
        <v>0</v>
      </c>
      <c r="DL379" s="0" t="n">
        <f aca="false">IF(CHOOSE(MATCH(S$5,$B$10:$E$10,0),$B379,$C379,$D379,$E379)*S$6+S379*S$7&lt;S$2,S$3*S$4,0)</f>
        <v>0</v>
      </c>
      <c r="DM379" s="0" t="n">
        <f aca="false">IF(CHOOSE(MATCH(T$5,$B$10:$E$10,0),$B379,$C379,$D379,$E379)*T$6+T379*T$7&lt;T$2,T$3*T$4,0)</f>
        <v>0</v>
      </c>
      <c r="DN379" s="0" t="n">
        <f aca="false">IF(CHOOSE(MATCH(U$5,$B$10:$E$10,0),$B379,$C379,$D379,$E379)*U$6+U379*U$7&lt;U$2,U$3*U$4,0)</f>
        <v>0</v>
      </c>
      <c r="DO379" s="0" t="n">
        <f aca="false">IF(CHOOSE(MATCH(V$5,$B$10:$E$10,0),$B379,$C379,$D379,$E379)*V$6+V379*V$7&lt;V$2,V$3*V$4,0)</f>
        <v>0</v>
      </c>
      <c r="DP379" s="0" t="n">
        <f aca="false">IF(CHOOSE(MATCH(W$5,$B$10:$E$10,0),$B379,$C379,$D379,$E379)*W$6+W379*W$7&lt;W$2,W$3*W$4,0)</f>
        <v>0</v>
      </c>
      <c r="DQ379" s="0" t="n">
        <f aca="false">IF(CHOOSE(MATCH(X$5,$B$10:$E$10,0),$B379,$C379,$D379,$E379)*X$6+X379*X$7&lt;X$2,X$3*X$4,0)</f>
        <v>0</v>
      </c>
      <c r="DR379" s="0" t="n">
        <f aca="false">IF(CHOOSE(MATCH(Y$5,$B$10:$E$10,0),$B379,$C379,$D379,$E379)*Y$6+Y379*Y$7&lt;Y$2,Y$3*Y$4,0)</f>
        <v>0</v>
      </c>
      <c r="DS379" s="0" t="n">
        <f aca="false">IF(CHOOSE(MATCH(Z$5,$B$10:$E$10,0),$B379,$C379,$D379,$E379)*Z$6+Z379*Z$7&lt;Z$2,Z$3*Z$4,0)</f>
        <v>0</v>
      </c>
      <c r="DT379" s="0" t="n">
        <f aca="false">IF(CHOOSE(MATCH(AA$5,$B$10:$E$10,0),$B379,$C379,$D379,$E379)*AA$6+AA379*AA$7&lt;AA$2,AA$3*AA$4,0)</f>
        <v>0</v>
      </c>
      <c r="DU379" s="0" t="n">
        <f aca="false">IF(CHOOSE(MATCH(AB$5,$B$10:$E$10,0),$B379,$C379,$D379,$E379)*AB$6+AB379*AB$7&lt;AB$2,AB$3*AB$4,0)</f>
        <v>0</v>
      </c>
      <c r="DV379" s="0" t="n">
        <f aca="false">IF(CHOOSE(MATCH(AC$5,$B$10:$E$10,0),$B379,$C379,$D379,$E379)*AC$6+AC379*AC$7&lt;AC$2,AC$3*AC$4,0)</f>
        <v>0</v>
      </c>
      <c r="DW379" s="0" t="n">
        <f aca="false">IF(CHOOSE(MATCH(AD$5,$B$10:$E$10,0),$B379,$C379,$D379,$E379)*AD$6+AD379*AD$7&lt;AD$2,AD$3*AD$4,0)</f>
        <v>0</v>
      </c>
      <c r="DX379" s="0" t="n">
        <f aca="false">IF(CHOOSE(MATCH(AE$5,$B$10:$E$10,0),$B379,$C379,$D379,$E379)*AE$6+AE379*AE$7&lt;AE$2,AE$3*AE$4,0)</f>
        <v>0</v>
      </c>
      <c r="DY379" s="0" t="n">
        <f aca="false">IF(CHOOSE(MATCH(AF$5,$B$10:$E$10,0),$B379,$C379,$D379,$E379)*AF$6+AF379*AF$7&lt;AF$2,AF$3*AF$4,0)</f>
        <v>0</v>
      </c>
      <c r="DZ379" s="0" t="n">
        <f aca="false">IF(CHOOSE(MATCH(AG$5,$B$10:$E$10,0),$B379,$C379,$D379,$E379)*AG$6+AG379*AG$7&lt;AG$2,AG$3*AG$4,0)</f>
        <v>0</v>
      </c>
      <c r="EA379" s="0" t="n">
        <f aca="false">IF(CHOOSE(MATCH(AH$5,$B$10:$E$10,0),$B379,$C379,$D379,$E379)*AH$6+AH379*AH$7&lt;AH$2,AH$3*AH$4,0)</f>
        <v>0</v>
      </c>
      <c r="EB379" s="0" t="n">
        <f aca="false">IF(CHOOSE(MATCH(AI$5,$B$10:$E$10,0),$B379,$C379,$D379,$E379)*AI$6+AI379*AI$7&lt;AI$2,AI$3*AI$4,0)</f>
        <v>0</v>
      </c>
      <c r="EC379" s="0" t="n">
        <f aca="false">IF(CHOOSE(MATCH(AJ$5,$B$10:$E$10,0),$B379,$C379,$D379,$E379)*AJ$6+AJ379*AJ$7&lt;AJ$2,AJ$3*AJ$4,0)</f>
        <v>0</v>
      </c>
      <c r="ED379" s="0" t="n">
        <f aca="false">IF(CHOOSE(MATCH(AK$5,$B$10:$E$10,0),$B379,$C379,$D379,$E379)*AK$6+AK379*AK$7&lt;AK$2,AK$3*AK$4,0)</f>
        <v>0</v>
      </c>
      <c r="EE379" s="0" t="n">
        <f aca="false">IF(CHOOSE(MATCH(AL$5,$B$10:$E$10,0),$B379,$C379,$D379,$E379)*AL$6+AL379*AL$7&lt;AL$2,AL$3*AL$4,0)</f>
        <v>0</v>
      </c>
      <c r="EF379" s="0" t="n">
        <f aca="false">IF(CHOOSE(MATCH(AM$5,$B$10:$E$10,0),$B379,$C379,$D379,$E379)*AM$6+AM379*AM$7&lt;AM$2,AM$3*AM$4,0)</f>
        <v>0</v>
      </c>
      <c r="EG379" s="0" t="n">
        <f aca="false">IF(CHOOSE(MATCH(AN$5,$B$10:$E$10,0),$B379,$C379,$D379,$E379)*AN$6+AN379*AN$7&lt;AN$2,AN$3*AN$4,0)</f>
        <v>0</v>
      </c>
      <c r="EH379" s="0" t="n">
        <f aca="false">IF(CHOOSE(MATCH(AO$5,$B$10:$E$10,0),$B379,$C379,$D379,$E379)*AO$6+AO379*AO$7&lt;AO$2,AO$3*AO$4,0)</f>
        <v>0</v>
      </c>
      <c r="EI379" s="0" t="n">
        <f aca="false">IF(CHOOSE(MATCH(AP$5,$B$10:$E$10,0),$B379,$C379,$D379,$E379)*AP$6+AP379*AP$7&lt;AP$2,AP$3*AP$4,0)</f>
        <v>0</v>
      </c>
      <c r="EJ379" s="0" t="n">
        <f aca="false">IF(CHOOSE(MATCH(AQ$5,$B$10:$E$10,0),$B379,$C379,$D379,$E379)*AQ$6+AQ379*AQ$7&lt;AQ$2,AQ$3*AQ$4,0)</f>
        <v>0</v>
      </c>
      <c r="EK379" s="0" t="n">
        <f aca="false">IF(CHOOSE(MATCH(AR$5,$B$10:$E$10,0),$B379,$C379,$D379,$E379)*AR$6+AR379*AR$7&lt;AR$2,AR$3*AR$4,0)</f>
        <v>0</v>
      </c>
      <c r="EL379" s="0" t="n">
        <f aca="false">IF(CHOOSE(MATCH(AS$5,$B$10:$E$10,0),$B379,$C379,$D379,$E379)*AS$6+AS379*AS$7&lt;AS$2,AS$3*AS$4,0)</f>
        <v>0</v>
      </c>
      <c r="EM379" s="0" t="n">
        <f aca="false">IF(CHOOSE(MATCH(AT$5,$B$10:$E$10,0),$B379,$C379,$D379,$E379)*AT$6+AT379*AT$7&lt;AT$2,AT$3*AT$4,0)</f>
        <v>0</v>
      </c>
      <c r="EN379" s="0" t="n">
        <f aca="false">IF(CHOOSE(MATCH(AU$5,$B$10:$E$10,0),$B379,$C379,$D379,$E379)*AU$6+AU379*AU$7&lt;AU$2,AU$3*AU$4,0)</f>
        <v>0</v>
      </c>
      <c r="EO379" s="0" t="n">
        <f aca="false">IF(CHOOSE(MATCH(AV$5,$B$10:$E$10,0),$B379,$C379,$D379,$E379)*AV$6+AV379*AV$7&lt;AV$2,AV$3*AV$4,0)</f>
        <v>0</v>
      </c>
      <c r="EP379" s="0" t="n">
        <f aca="false">IF(CHOOSE(MATCH(AW$5,$B$10:$E$10,0),$B379,$C379,$D379,$E379)*AW$6+AW379*AW$7&lt;AW$2,AW$3*AW$4,0)</f>
        <v>0</v>
      </c>
      <c r="EQ379" s="0" t="n">
        <f aca="false">IF(CHOOSE(MATCH(AX$5,$B$10:$E$10,0),$B379,$C379,$D379,$E379)*AX$6+AX379*AX$7&lt;AX$2,AX$3*AX$4,0)</f>
        <v>0</v>
      </c>
      <c r="ER379" s="0" t="n">
        <f aca="false">IF(CHOOSE(MATCH(AY$5,$B$10:$E$10,0),$B379,$C379,$D379,$E379)*AY$6+AY379*AY$7&lt;AY$2,AY$3*AY$4,0)</f>
        <v>0</v>
      </c>
      <c r="ES379" s="0" t="n">
        <f aca="false">IF(CHOOSE(MATCH(AZ$5,$B$10:$E$10,0),$B379,$C379,$D379,$E379)*AZ$6+AZ379*AZ$7&lt;AZ$2,AZ$3*AZ$4,0)</f>
        <v>0</v>
      </c>
      <c r="ET379" s="0" t="n">
        <f aca="false">IF(CHOOSE(MATCH(BA$5,$B$10:$E$10,0),$B379,$C379,$D379,$E379)*BA$6+BA379*BA$7&lt;BA$2,BA$3*BA$4,0)</f>
        <v>0</v>
      </c>
      <c r="EU379" s="0" t="n">
        <f aca="false">IF(CHOOSE(MATCH(BB$5,$B$10:$E$10,0),$B379,$C379,$D379,$E379)*BB$6+BB379*BB$7&lt;BB$2,BB$3*BB$4,0)</f>
        <v>0</v>
      </c>
      <c r="EV379" s="0" t="n">
        <f aca="false">IF(CHOOSE(MATCH(BC$5,$B$10:$E$10,0),$B379,$C379,$D379,$E379)*BC$6+BC379*BC$7&lt;BC$2,BC$3*BC$4,0)</f>
        <v>0</v>
      </c>
      <c r="EW379" s="0" t="n">
        <f aca="false">IF(CHOOSE(MATCH(BD$5,$B$10:$E$10,0),$B379,$C379,$D379,$E379)*BD$6+BD379*BD$7&lt;BD$2,BD$3*BD$4,0)</f>
        <v>0</v>
      </c>
      <c r="EX379" s="0" t="n">
        <f aca="false">IF(CHOOSE(MATCH(BE$5,$B$10:$E$10,0),$B379,$C379,$D379,$E379)*BE$6+BE379*BE$7&lt;BE$2,BE$3*BE$4,0)</f>
        <v>0</v>
      </c>
      <c r="EY379" s="0" t="n">
        <f aca="false">IF(CHOOSE(MATCH(BF$5,$B$10:$E$10,0),$B379,$C379,$D379,$E379)*BF$6+BF379*BF$7&lt;BF$2,BF$3*BF$4,0)</f>
        <v>0</v>
      </c>
      <c r="EZ379" s="0" t="n">
        <f aca="false">IF(CHOOSE(MATCH(BG$5,$B$10:$E$10,0),$B379,$C379,$D379,$E379)*BG$6+BG379*BG$7&lt;BG$2,BG$3*BG$4,0)</f>
        <v>0</v>
      </c>
      <c r="FA379" s="0" t="n">
        <f aca="false">IF(CHOOSE(MATCH(BH$5,$B$10:$E$10,0),$B379,$C379,$D379,$E379)*BH$6+BH379*BH$7&lt;BH$2,BH$3*BH$4,0)</f>
        <v>0</v>
      </c>
      <c r="FB379" s="0" t="n">
        <f aca="false">IF(CHOOSE(MATCH(BI$5,$B$10:$E$10,0),$B379,$C379,$D379,$E379)*BI$6+BI379*BI$7&lt;BI$2,BI$3*BI$4,0)</f>
        <v>0</v>
      </c>
      <c r="FC379" s="0" t="n">
        <f aca="false">IF(CHOOSE(MATCH(BJ$5,$B$10:$E$10,0),$B379,$C379,$D379,$E379)*BJ$6+BJ379*BJ$7&lt;BJ$2,BJ$3*BJ$4,0)</f>
        <v>0</v>
      </c>
      <c r="FD379" s="0" t="n">
        <f aca="false">IF(CHOOSE(MATCH(BK$5,$B$10:$E$10,0),$B379,$C379,$D379,$E379)*BK$6+BK379*BK$7&lt;BK$2,BK$3*BK$4,0)</f>
        <v>0</v>
      </c>
      <c r="FE379" s="0" t="n">
        <f aca="false">IF(CHOOSE(MATCH(BL$5,$B$10:$E$10,0),$B379,$C379,$D379,$E379)*BL$6+BL379*BL$7&lt;BL$2,BL$3*BL$4,0)</f>
        <v>0</v>
      </c>
      <c r="FF379" s="0" t="n">
        <f aca="false">IF(CHOOSE(MATCH(BM$5,$B$10:$E$10,0),$B379,$C379,$D379,$E379)*BM$6+BM379*BM$7&lt;BM$2,BM$3*BM$4,0)</f>
        <v>0</v>
      </c>
      <c r="FG379" s="0" t="n">
        <f aca="false">IF(CHOOSE(MATCH(BN$5,$B$10:$E$10,0),$B379,$C379,$D379,$E379)*BN$6+BN379*BN$7&lt;BN$2,BN$3*BN$4,0)</f>
        <v>0</v>
      </c>
      <c r="FH379" s="0" t="n">
        <f aca="false">IF(CHOOSE(MATCH(BO$5,$B$10:$E$10,0),$B379,$C379,$D379,$E379)*BO$6+BO379*BO$7&lt;BO$2,BO$3*BO$4,0)</f>
        <v>0</v>
      </c>
      <c r="FI379" s="0" t="n">
        <f aca="false">IF(CHOOSE(MATCH(BP$5,$B$10:$E$10,0),$B379,$C379,$D379,$E379)*BP$6+BP379*BP$7&lt;BP$2,BP$3*BP$4,0)</f>
        <v>0</v>
      </c>
      <c r="FJ379" s="0" t="n">
        <f aca="false">IF(CHOOSE(MATCH(BQ$5,$B$10:$E$10,0),$B379,$C379,$D379,$E379)*BQ$6+BQ379*BQ$7&lt;BQ$2,BQ$3*BQ$4,0)</f>
        <v>0</v>
      </c>
      <c r="FK379" s="0" t="n">
        <f aca="false">IF(CHOOSE(MATCH(BR$5,$B$10:$E$10,0),$B379,$C379,$D379,$E379)*BR$6+BR379*BR$7&lt;BR$2,BR$3*BR$4,0)</f>
        <v>0</v>
      </c>
      <c r="FL379" s="0" t="n">
        <f aca="false">IF(CHOOSE(MATCH(BS$5,$B$10:$E$10,0),$B379,$C379,$D379,$E379)*BS$6+BS379*BS$7&lt;BS$2,BS$3*BS$4,0)</f>
        <v>0</v>
      </c>
      <c r="FM379" s="0" t="n">
        <f aca="false">IF(CHOOSE(MATCH(BT$5,$B$10:$E$10,0),$B379,$C379,$D379,$E379)*BT$6+BT379*BT$7&lt;BT$2,BT$3*BT$4,0)</f>
        <v>0</v>
      </c>
      <c r="FN379" s="0" t="n">
        <f aca="false">IF(CHOOSE(MATCH(BU$5,$B$10:$E$10,0),$B379,$C379,$D379,$E379)*BU$6+BU379*BU$7&lt;BU$2,BU$3*BU$4,0)</f>
        <v>0</v>
      </c>
      <c r="FO379" s="0" t="n">
        <f aca="false">IF(CHOOSE(MATCH(BV$5,$B$10:$E$10,0),$B379,$C379,$D379,$E379)*BV$6+BV379*BV$7&lt;BV$2,BV$3*BV$4,0)</f>
        <v>0</v>
      </c>
      <c r="FP379" s="0" t="n">
        <f aca="false">IF(CHOOSE(MATCH(BW$5,$B$10:$E$10,0),$B379,$C379,$D379,$E379)*BW$6+BW379*BW$7&lt;BW$2,BW$3*BW$4,0)</f>
        <v>0</v>
      </c>
      <c r="FQ379" s="0" t="n">
        <f aca="false">IF(CHOOSE(MATCH(BX$5,$B$10:$E$10,0),$B379,$C379,$D379,$E379)*BX$6+BX379*BX$7&lt;BX$2,BX$3*BX$4,0)</f>
        <v>0</v>
      </c>
      <c r="FR379" s="0" t="n">
        <f aca="false">IF(CHOOSE(MATCH(BY$5,$B$10:$E$10,0),$B379,$C379,$D379,$E379)*BY$6+BY379*BY$7&lt;BY$2,BY$3*BY$4,0)</f>
        <v>0</v>
      </c>
      <c r="FS379" s="0" t="n">
        <f aca="false">IF(CHOOSE(MATCH(BZ$5,$B$10:$E$10,0),$B379,$C379,$D379,$E379)*BZ$6+BZ379*BZ$7&lt;BZ$2,BZ$3*BZ$4,0)</f>
        <v>0</v>
      </c>
      <c r="FT379" s="0" t="n">
        <f aca="false">IF(CHOOSE(MATCH(CA$5,$B$10:$E$10,0),$B379,$C379,$D379,$E379)*CA$6+CA379*CA$7&lt;CA$2,CA$3*CA$4,0)</f>
        <v>0</v>
      </c>
      <c r="FU379" s="0" t="n">
        <f aca="false">IF(CHOOSE(MATCH(CB$5,$B$10:$E$10,0),$B379,$C379,$D379,$E379)*CB$6+CB379*CB$7&lt;CB$2,CB$3*CB$4,0)</f>
        <v>0</v>
      </c>
      <c r="FV379" s="0" t="n">
        <f aca="false">IF(CHOOSE(MATCH(CC$5,$B$10:$E$10,0),$B379,$C379,$D379,$E379)*CC$6+CC379*CC$7&lt;CC$2,CC$3*CC$4,0)</f>
        <v>0</v>
      </c>
      <c r="FW379" s="0" t="n">
        <f aca="false">IF(CHOOSE(MATCH(CD$5,$B$10:$E$10,0),$B379,$C379,$D379,$E379)*CD$6+CD379*CD$7&lt;CD$2,CD$3*CD$4,0)</f>
        <v>0</v>
      </c>
      <c r="FX379" s="0" t="n">
        <f aca="false">IF(CHOOSE(MATCH(CE$5,$B$10:$E$10,0),$B379,$C379,$D379,$E379)*CE$6+CE379*CE$7&lt;CE$2,CE$3*CE$4,0)</f>
        <v>0</v>
      </c>
      <c r="FY379" s="0" t="n">
        <f aca="false">IF(CHOOSE(MATCH(CF$5,$B$10:$E$10,0),$B379,$C379,$D379,$E379)*CF$6+CF379*CF$7&lt;CF$2,CF$3*CF$4,0)</f>
        <v>0</v>
      </c>
      <c r="FZ379" s="0" t="n">
        <f aca="false">IF(CHOOSE(MATCH(CG$5,$B$10:$E$10,0),$B379,$C379,$D379,$E379)*CG$6+CG379*CG$7&lt;CG$2,CG$3*CG$4,0)</f>
        <v>0</v>
      </c>
      <c r="GA379" s="0" t="n">
        <f aca="false">IF(CHOOSE(MATCH(CH$5,$B$10:$E$10,0),$B379,$C379,$D379,$E379)*CH$6+CH379*CH$7&lt;CH$2,CH$3*CH$4,0)</f>
        <v>0</v>
      </c>
      <c r="GB379" s="0" t="n">
        <f aca="false">IF(CHOOSE(MATCH(CI$5,$B$10:$E$10,0),$B379,$C379,$D379,$E379)*CI$6+CI379*CI$7&lt;CI$2,CI$3*CI$4,0)</f>
        <v>0</v>
      </c>
      <c r="GC379" s="0" t="n">
        <f aca="false">IF(CHOOSE(MATCH(CJ$5,$B$10:$E$10,0),$B379,$C379,$D379,$E379)*CJ$6+CJ379*CJ$7&lt;CJ$2,CJ$3*CJ$4,0)</f>
        <v>0</v>
      </c>
      <c r="GD379" s="0" t="n">
        <f aca="false">IF(CHOOSE(MATCH(CK$5,$B$10:$E$10,0),$B379,$C379,$D379,$E379)*CK$6+CK379*CK$7&lt;CK$2,CK$3*CK$4,0)</f>
        <v>0</v>
      </c>
      <c r="GE379" s="0" t="n">
        <f aca="false">IF(CHOOSE(MATCH(CL$5,$B$10:$E$10,0),$B379,$C379,$D379,$E379)*CL$6+CL379*CL$7&lt;CL$2,CL$3*CL$4,0)</f>
        <v>0</v>
      </c>
      <c r="GF379" s="0" t="n">
        <f aca="false">IF(CHOOSE(MATCH(CM$5,$B$10:$E$10,0),$B379,$C379,$D379,$E379)*CM$6+CM379*CM$7&lt;CM$2,CM$3*CM$4,0)</f>
        <v>0</v>
      </c>
      <c r="GG379" s="0" t="n">
        <f aca="false">IF(CHOOSE(MATCH(CN$5,$B$10:$E$10,0),$B379,$C379,$D379,$E379)*CN$6+CN379*CN$7&lt;CN$2,CN$3*CN$4,0)</f>
        <v>0</v>
      </c>
      <c r="GH379" s="0" t="n">
        <f aca="false">IF(CHOOSE(MATCH(CO$5,$B$10:$E$10,0),$B379,$C379,$D379,$E379)*CO$6+CO379*CO$7&lt;CO$2,CO$3*CO$4,0)</f>
        <v>0</v>
      </c>
      <c r="GI379" s="0" t="n">
        <f aca="false">IF(CHOOSE(MATCH(CP$5,$B$10:$E$10,0),$B379,$C379,$D379,$E379)*CP$6+CP379*CP$7&lt;CP$2,CP$3*CP$4,0)</f>
        <v>0</v>
      </c>
      <c r="GJ379" s="0" t="n">
        <f aca="false">IF(CHOOSE(MATCH(CQ$5,$B$10:$E$10,0),$B379,$C379,$D379,$E379)*CQ$6+CQ379*CQ$7&lt;CQ$2,CQ$3*CQ$4,0)</f>
        <v>0</v>
      </c>
      <c r="GK379" s="0" t="n">
        <f aca="false">IF(CHOOSE(MATCH(CR$5,$B$10:$E$10,0),$B379,$C379,$D379,$E379)*CR$6+CR379*CR$7&lt;CR$2,CR$3*CR$4,0)</f>
        <v>0</v>
      </c>
      <c r="GL379" s="0" t="n">
        <f aca="false">IF(CHOOSE(MATCH(CS$5,$B$10:$E$10,0),$B379,$C379,$D379,$E379)*CS$6+CS379*CS$7&lt;CS$2,CS$3*CS$4,0)</f>
        <v>0</v>
      </c>
      <c r="GM379" s="0" t="n">
        <f aca="false">IF(CHOOSE(MATCH(CT$5,$B$10:$E$10,0),$B379,$C379,$D379,$E379)*CT$6+CT379*CT$7&lt;CT$2,CT$3*CT$4,0)</f>
        <v>0</v>
      </c>
      <c r="GN379" s="0" t="n">
        <f aca="false">IF(CHOOSE(MATCH(CU$5,$B$10:$E$10,0),$B379,$C379,$D379,$E379)*CU$6+CU379*CU$7&lt;CU$2,CU$3*CU$4,0)</f>
        <v>0</v>
      </c>
      <c r="GO379" s="0" t="n">
        <f aca="false">IF(CHOOSE(MATCH(CV$5,$B$10:$E$10,0),$B379,$C379,$D379,$E379)*CV$6+CV379*CV$7&lt;CV$2,CV$3*CV$4,0)</f>
        <v>0</v>
      </c>
      <c r="GP379" s="0" t="n">
        <f aca="false">IF(CHOOSE(MATCH(CW$5,$B$10:$E$10,0),$B379,$C379,$D379,$E379)*CW$6+CW379*CW$7&lt;CW$2,CW$3*CW$4,0)</f>
        <v>0</v>
      </c>
      <c r="GQ379" s="0" t="n">
        <f aca="false">IF(CHOOSE(MATCH(CX$5,$B$10:$E$10,0),$B379,$C379,$D379,$E379)*CX$6+CX379*CX$7&lt;CX$2,CX$3*CX$4,0)</f>
        <v>0</v>
      </c>
      <c r="GS379" s="0" t="n">
        <f aca="false">SUM(CZ379:GQ379)</f>
        <v>0</v>
      </c>
      <c r="GT379" s="0" t="n">
        <f aca="false">IF(GS379&gt;$GS$6,1,0)</f>
        <v>0</v>
      </c>
    </row>
    <row r="380" customFormat="false" ht="14" hidden="false" customHeight="false" outlineLevel="0" collapsed="false">
      <c r="A380" s="0" t="n">
        <v>370</v>
      </c>
      <c r="B380" s="0" t="n">
        <v>-0.110011635073617</v>
      </c>
      <c r="C380" s="0" t="n">
        <v>-0.417790164975806</v>
      </c>
      <c r="D380" s="0" t="n">
        <v>0.921437654252562</v>
      </c>
      <c r="E380" s="0" t="n">
        <v>1.38109137983839</v>
      </c>
      <c r="G380" s="0" t="n">
        <v>-0.29040393201285</v>
      </c>
      <c r="H380" s="0" t="n">
        <v>-0.227739747060696</v>
      </c>
      <c r="I380" s="0" t="n">
        <v>0.500247097079409</v>
      </c>
      <c r="J380" s="0" t="n">
        <v>0.233945911531919</v>
      </c>
      <c r="K380" s="0" t="n">
        <v>0.60655679590127</v>
      </c>
      <c r="L380" s="0" t="n">
        <v>-1.40637894219253</v>
      </c>
      <c r="M380" s="0" t="n">
        <v>-0.174417209564126</v>
      </c>
      <c r="N380" s="0" t="n">
        <v>0.291281594400061</v>
      </c>
      <c r="O380" s="0" t="n">
        <v>-0.0415889189753216</v>
      </c>
      <c r="P380" s="0" t="n">
        <v>0.598026872467017</v>
      </c>
      <c r="Q380" s="0" t="n">
        <v>0.329089289152762</v>
      </c>
      <c r="R380" s="0" t="n">
        <v>-2.30695150094107</v>
      </c>
      <c r="S380" s="0" t="n">
        <v>-1.05294247987331</v>
      </c>
      <c r="T380" s="0" t="n">
        <v>0.57630359151517</v>
      </c>
      <c r="U380" s="0" t="n">
        <v>-1.23737208923558</v>
      </c>
      <c r="V380" s="0" t="n">
        <v>-3.16969817504287</v>
      </c>
      <c r="W380" s="0" t="n">
        <v>-0.00730551619199105</v>
      </c>
      <c r="X380" s="0" t="n">
        <v>1.22577603178797</v>
      </c>
      <c r="Y380" s="0" t="n">
        <v>-0.387501586374128</v>
      </c>
      <c r="Z380" s="0" t="n">
        <v>0.553779955225764</v>
      </c>
      <c r="AA380" s="0" t="n">
        <v>1.69459781318437</v>
      </c>
      <c r="AB380" s="0" t="n">
        <v>-1.25668293549097</v>
      </c>
      <c r="AC380" s="0" t="n">
        <v>1.30515672935871</v>
      </c>
      <c r="AD380" s="0" t="n">
        <v>0.152786014950834</v>
      </c>
      <c r="AE380" s="0" t="n">
        <v>0.0585930592933437</v>
      </c>
      <c r="AF380" s="0" t="n">
        <v>-1.74633896676824</v>
      </c>
      <c r="AG380" s="0" t="n">
        <v>-0.968175299931318</v>
      </c>
      <c r="AH380" s="0" t="n">
        <v>0.203310719371075</v>
      </c>
      <c r="AI380" s="0" t="n">
        <v>2.32483216677792</v>
      </c>
      <c r="AJ380" s="0" t="n">
        <v>-0.770724000176415</v>
      </c>
      <c r="AK380" s="0" t="n">
        <v>-0.222012204176281</v>
      </c>
      <c r="AL380" s="0" t="n">
        <v>1.33850790007273</v>
      </c>
      <c r="AM380" s="0" t="n">
        <v>0.0826742052595364</v>
      </c>
      <c r="AN380" s="0" t="n">
        <v>0.897834979696199</v>
      </c>
      <c r="AO380" s="0" t="n">
        <v>0.031025138014229</v>
      </c>
      <c r="AP380" s="0" t="n">
        <v>-0.570264546695398</v>
      </c>
      <c r="AQ380" s="0" t="n">
        <v>-0.271543285634834</v>
      </c>
      <c r="AR380" s="0" t="n">
        <v>-0.66155735112261</v>
      </c>
      <c r="AS380" s="0" t="n">
        <v>-0.747459125705063</v>
      </c>
      <c r="AT380" s="0" t="n">
        <v>0.777329205448041</v>
      </c>
      <c r="AU380" s="0" t="n">
        <v>0.723198354535271</v>
      </c>
      <c r="AV380" s="0" t="n">
        <v>-0.944487510423642</v>
      </c>
      <c r="AW380" s="0" t="n">
        <v>-0.0338570771418745</v>
      </c>
      <c r="AX380" s="0" t="n">
        <v>0.264723212239915</v>
      </c>
      <c r="AY380" s="0" t="n">
        <v>0.172476575244218</v>
      </c>
      <c r="AZ380" s="0" t="n">
        <v>0.613929387327517</v>
      </c>
      <c r="BA380" s="0" t="n">
        <v>0.151779886436998</v>
      </c>
      <c r="BB380" s="0" t="n">
        <v>-0.880343122844351</v>
      </c>
      <c r="BC380" s="0" t="n">
        <v>-0.681782239553286</v>
      </c>
      <c r="BD380" s="0" t="n">
        <v>0.953368726186454</v>
      </c>
      <c r="BE380" s="0" t="n">
        <v>0.0811382960819174</v>
      </c>
      <c r="BF380" s="0" t="n">
        <v>-0.208389110412099</v>
      </c>
      <c r="BG380" s="0" t="n">
        <v>-0.625888105787453</v>
      </c>
      <c r="BH380" s="0" t="n">
        <v>-0.629706846666522</v>
      </c>
      <c r="BI380" s="0" t="n">
        <v>1.96214386960492</v>
      </c>
      <c r="BJ380" s="0" t="n">
        <v>-0.806005573394941</v>
      </c>
      <c r="BK380" s="0" t="n">
        <v>-0.14914917301212</v>
      </c>
      <c r="BL380" s="0" t="n">
        <v>-0.434115463576745</v>
      </c>
      <c r="BM380" s="0" t="n">
        <v>-0.712508381184307</v>
      </c>
      <c r="BN380" s="0" t="n">
        <v>-0.550394361198414</v>
      </c>
      <c r="BO380" s="0" t="n">
        <v>0.792318815001636</v>
      </c>
      <c r="BP380" s="0" t="n">
        <v>1.56433088704944</v>
      </c>
      <c r="BQ380" s="0" t="n">
        <v>-0.665656898490852</v>
      </c>
      <c r="BR380" s="0" t="n">
        <v>-0.265911239694105</v>
      </c>
      <c r="BS380" s="0" t="n">
        <v>-2.46258423430845</v>
      </c>
      <c r="BT380" s="0" t="n">
        <v>0.65102540247608</v>
      </c>
      <c r="BU380" s="0" t="n">
        <v>-0.636437107459642</v>
      </c>
      <c r="BV380" s="0" t="n">
        <v>0.542931957170367</v>
      </c>
      <c r="BW380" s="0" t="n">
        <v>-0.484099018649431</v>
      </c>
      <c r="BX380" s="0" t="n">
        <v>-0.472350620839279</v>
      </c>
      <c r="BY380" s="0" t="n">
        <v>-0.306079073197907</v>
      </c>
      <c r="BZ380" s="0" t="n">
        <v>0.860011368786218</v>
      </c>
      <c r="CA380" s="0" t="n">
        <v>0.540628661838127</v>
      </c>
      <c r="CB380" s="0" t="n">
        <v>1.73382431967184</v>
      </c>
      <c r="CC380" s="0" t="n">
        <v>-0.293036919174483</v>
      </c>
      <c r="CD380" s="0" t="n">
        <v>1.31781234813388</v>
      </c>
      <c r="CE380" s="0" t="n">
        <v>-0.314587396132993</v>
      </c>
      <c r="CF380" s="0" t="n">
        <v>-1.58763214130886</v>
      </c>
      <c r="CG380" s="0" t="n">
        <v>0.414445366914151</v>
      </c>
      <c r="CH380" s="0" t="n">
        <v>0.440343228547135</v>
      </c>
      <c r="CI380" s="0" t="n">
        <v>-0.220992433241918</v>
      </c>
      <c r="CJ380" s="0" t="n">
        <v>0.395677943743067</v>
      </c>
      <c r="CK380" s="0" t="n">
        <v>0.474146872875281</v>
      </c>
      <c r="CL380" s="0" t="n">
        <v>-0.339848611474736</v>
      </c>
      <c r="CM380" s="0" t="n">
        <v>-0.196598648471991</v>
      </c>
      <c r="CN380" s="0" t="n">
        <v>-0.950599314819556</v>
      </c>
      <c r="CO380" s="0" t="n">
        <v>1.71888586919522</v>
      </c>
      <c r="CP380" s="0" t="n">
        <v>0.454633664048743</v>
      </c>
      <c r="CQ380" s="0" t="n">
        <v>-0.629987653155695</v>
      </c>
      <c r="CR380" s="0" t="n">
        <v>1.01303157862276</v>
      </c>
      <c r="CS380" s="0" t="n">
        <v>0.952163645706605</v>
      </c>
      <c r="CT380" s="0" t="n">
        <v>1.2654936654144</v>
      </c>
      <c r="CU380" s="0" t="n">
        <v>0.074693389251479</v>
      </c>
      <c r="CV380" s="0" t="n">
        <v>1.36405105877202</v>
      </c>
      <c r="CW380" s="0" t="n">
        <v>-1.63789536600234</v>
      </c>
      <c r="CX380" s="0" t="n">
        <v>1.12793713924475</v>
      </c>
      <c r="CZ380" s="0" t="n">
        <f aca="false">IF(CHOOSE(MATCH(G$5,$B$10:$E$10,0),$B380,$C380,$D380,$E380)*G$6+G380*G$7&lt;G$2,G$3*G$4,0)</f>
        <v>0</v>
      </c>
      <c r="DA380" s="0" t="n">
        <f aca="false">IF(CHOOSE(MATCH(H$5,$B$10:$E$10,0),$B380,$C380,$D380,$E380)*H$6+H380*H$7&lt;H$2,H$3*H$4,0)</f>
        <v>0</v>
      </c>
      <c r="DB380" s="0" t="n">
        <f aca="false">IF(CHOOSE(MATCH(I$5,$B$10:$E$10,0),$B380,$C380,$D380,$E380)*I$6+I380*I$7&lt;I$2,I$3*I$4,0)</f>
        <v>0</v>
      </c>
      <c r="DC380" s="0" t="n">
        <f aca="false">IF(CHOOSE(MATCH(J$5,$B$10:$E$10,0),$B380,$C380,$D380,$E380)*J$6+J380*J$7&lt;J$2,J$3*J$4,0)</f>
        <v>0</v>
      </c>
      <c r="DD380" s="0" t="n">
        <f aca="false">IF(CHOOSE(MATCH(K$5,$B$10:$E$10,0),$B380,$C380,$D380,$E380)*K$6+K380*K$7&lt;K$2,K$3*K$4,0)</f>
        <v>0</v>
      </c>
      <c r="DE380" s="0" t="n">
        <f aca="false">IF(CHOOSE(MATCH(L$5,$B$10:$E$10,0),$B380,$C380,$D380,$E380)*L$6+L380*L$7&lt;L$2,L$3*L$4,0)</f>
        <v>0</v>
      </c>
      <c r="DF380" s="0" t="n">
        <f aca="false">IF(CHOOSE(MATCH(M$5,$B$10:$E$10,0),$B380,$C380,$D380,$E380)*M$6+M380*M$7&lt;M$2,M$3*M$4,0)</f>
        <v>0</v>
      </c>
      <c r="DG380" s="0" t="n">
        <f aca="false">IF(CHOOSE(MATCH(N$5,$B$10:$E$10,0),$B380,$C380,$D380,$E380)*N$6+N380*N$7&lt;N$2,N$3*N$4,0)</f>
        <v>0</v>
      </c>
      <c r="DH380" s="0" t="n">
        <f aca="false">IF(CHOOSE(MATCH(O$5,$B$10:$E$10,0),$B380,$C380,$D380,$E380)*O$6+O380*O$7&lt;O$2,O$3*O$4,0)</f>
        <v>0</v>
      </c>
      <c r="DI380" s="0" t="n">
        <f aca="false">IF(CHOOSE(MATCH(P$5,$B$10:$E$10,0),$B380,$C380,$D380,$E380)*P$6+P380*P$7&lt;P$2,P$3*P$4,0)</f>
        <v>0</v>
      </c>
      <c r="DJ380" s="0" t="n">
        <f aca="false">IF(CHOOSE(MATCH(Q$5,$B$10:$E$10,0),$B380,$C380,$D380,$E380)*Q$6+Q380*Q$7&lt;Q$2,Q$3*Q$4,0)</f>
        <v>0</v>
      </c>
      <c r="DK380" s="0" t="n">
        <f aca="false">IF(CHOOSE(MATCH(R$5,$B$10:$E$10,0),$B380,$C380,$D380,$E380)*R$6+R380*R$7&lt;R$2,R$3*R$4,0)</f>
        <v>0.5</v>
      </c>
      <c r="DL380" s="0" t="n">
        <f aca="false">IF(CHOOSE(MATCH(S$5,$B$10:$E$10,0),$B380,$C380,$D380,$E380)*S$6+S380*S$7&lt;S$2,S$3*S$4,0)</f>
        <v>0</v>
      </c>
      <c r="DM380" s="0" t="n">
        <f aca="false">IF(CHOOSE(MATCH(T$5,$B$10:$E$10,0),$B380,$C380,$D380,$E380)*T$6+T380*T$7&lt;T$2,T$3*T$4,0)</f>
        <v>0</v>
      </c>
      <c r="DN380" s="0" t="n">
        <f aca="false">IF(CHOOSE(MATCH(U$5,$B$10:$E$10,0),$B380,$C380,$D380,$E380)*U$6+U380*U$7&lt;U$2,U$3*U$4,0)</f>
        <v>0</v>
      </c>
      <c r="DO380" s="0" t="n">
        <f aca="false">IF(CHOOSE(MATCH(V$5,$B$10:$E$10,0),$B380,$C380,$D380,$E380)*V$6+V380*V$7&lt;V$2,V$3*V$4,0)</f>
        <v>12.5</v>
      </c>
      <c r="DP380" s="0" t="n">
        <f aca="false">IF(CHOOSE(MATCH(W$5,$B$10:$E$10,0),$B380,$C380,$D380,$E380)*W$6+W380*W$7&lt;W$2,W$3*W$4,0)</f>
        <v>0</v>
      </c>
      <c r="DQ380" s="0" t="n">
        <f aca="false">IF(CHOOSE(MATCH(X$5,$B$10:$E$10,0),$B380,$C380,$D380,$E380)*X$6+X380*X$7&lt;X$2,X$3*X$4,0)</f>
        <v>0</v>
      </c>
      <c r="DR380" s="0" t="n">
        <f aca="false">IF(CHOOSE(MATCH(Y$5,$B$10:$E$10,0),$B380,$C380,$D380,$E380)*Y$6+Y380*Y$7&lt;Y$2,Y$3*Y$4,0)</f>
        <v>0</v>
      </c>
      <c r="DS380" s="0" t="n">
        <f aca="false">IF(CHOOSE(MATCH(Z$5,$B$10:$E$10,0),$B380,$C380,$D380,$E380)*Z$6+Z380*Z$7&lt;Z$2,Z$3*Z$4,0)</f>
        <v>0</v>
      </c>
      <c r="DT380" s="0" t="n">
        <f aca="false">IF(CHOOSE(MATCH(AA$5,$B$10:$E$10,0),$B380,$C380,$D380,$E380)*AA$6+AA380*AA$7&lt;AA$2,AA$3*AA$4,0)</f>
        <v>0</v>
      </c>
      <c r="DU380" s="0" t="n">
        <f aca="false">IF(CHOOSE(MATCH(AB$5,$B$10:$E$10,0),$B380,$C380,$D380,$E380)*AB$6+AB380*AB$7&lt;AB$2,AB$3*AB$4,0)</f>
        <v>0</v>
      </c>
      <c r="DV380" s="0" t="n">
        <f aca="false">IF(CHOOSE(MATCH(AC$5,$B$10:$E$10,0),$B380,$C380,$D380,$E380)*AC$6+AC380*AC$7&lt;AC$2,AC$3*AC$4,0)</f>
        <v>0</v>
      </c>
      <c r="DW380" s="0" t="n">
        <f aca="false">IF(CHOOSE(MATCH(AD$5,$B$10:$E$10,0),$B380,$C380,$D380,$E380)*AD$6+AD380*AD$7&lt;AD$2,AD$3*AD$4,0)</f>
        <v>0</v>
      </c>
      <c r="DX380" s="0" t="n">
        <f aca="false">IF(CHOOSE(MATCH(AE$5,$B$10:$E$10,0),$B380,$C380,$D380,$E380)*AE$6+AE380*AE$7&lt;AE$2,AE$3*AE$4,0)</f>
        <v>0</v>
      </c>
      <c r="DY380" s="0" t="n">
        <f aca="false">IF(CHOOSE(MATCH(AF$5,$B$10:$E$10,0),$B380,$C380,$D380,$E380)*AF$6+AF380*AF$7&lt;AF$2,AF$3*AF$4,0)</f>
        <v>0</v>
      </c>
      <c r="DZ380" s="0" t="n">
        <f aca="false">IF(CHOOSE(MATCH(AG$5,$B$10:$E$10,0),$B380,$C380,$D380,$E380)*AG$6+AG380*AG$7&lt;AG$2,AG$3*AG$4,0)</f>
        <v>0</v>
      </c>
      <c r="EA380" s="0" t="n">
        <f aca="false">IF(CHOOSE(MATCH(AH$5,$B$10:$E$10,0),$B380,$C380,$D380,$E380)*AH$6+AH380*AH$7&lt;AH$2,AH$3*AH$4,0)</f>
        <v>0</v>
      </c>
      <c r="EB380" s="0" t="n">
        <f aca="false">IF(CHOOSE(MATCH(AI$5,$B$10:$E$10,0),$B380,$C380,$D380,$E380)*AI$6+AI380*AI$7&lt;AI$2,AI$3*AI$4,0)</f>
        <v>0</v>
      </c>
      <c r="EC380" s="0" t="n">
        <f aca="false">IF(CHOOSE(MATCH(AJ$5,$B$10:$E$10,0),$B380,$C380,$D380,$E380)*AJ$6+AJ380*AJ$7&lt;AJ$2,AJ$3*AJ$4,0)</f>
        <v>0</v>
      </c>
      <c r="ED380" s="0" t="n">
        <f aca="false">IF(CHOOSE(MATCH(AK$5,$B$10:$E$10,0),$B380,$C380,$D380,$E380)*AK$6+AK380*AK$7&lt;AK$2,AK$3*AK$4,0)</f>
        <v>0</v>
      </c>
      <c r="EE380" s="0" t="n">
        <f aca="false">IF(CHOOSE(MATCH(AL$5,$B$10:$E$10,0),$B380,$C380,$D380,$E380)*AL$6+AL380*AL$7&lt;AL$2,AL$3*AL$4,0)</f>
        <v>0</v>
      </c>
      <c r="EF380" s="0" t="n">
        <f aca="false">IF(CHOOSE(MATCH(AM$5,$B$10:$E$10,0),$B380,$C380,$D380,$E380)*AM$6+AM380*AM$7&lt;AM$2,AM$3*AM$4,0)</f>
        <v>0</v>
      </c>
      <c r="EG380" s="0" t="n">
        <f aca="false">IF(CHOOSE(MATCH(AN$5,$B$10:$E$10,0),$B380,$C380,$D380,$E380)*AN$6+AN380*AN$7&lt;AN$2,AN$3*AN$4,0)</f>
        <v>0</v>
      </c>
      <c r="EH380" s="0" t="n">
        <f aca="false">IF(CHOOSE(MATCH(AO$5,$B$10:$E$10,0),$B380,$C380,$D380,$E380)*AO$6+AO380*AO$7&lt;AO$2,AO$3*AO$4,0)</f>
        <v>0</v>
      </c>
      <c r="EI380" s="0" t="n">
        <f aca="false">IF(CHOOSE(MATCH(AP$5,$B$10:$E$10,0),$B380,$C380,$D380,$E380)*AP$6+AP380*AP$7&lt;AP$2,AP$3*AP$4,0)</f>
        <v>0</v>
      </c>
      <c r="EJ380" s="0" t="n">
        <f aca="false">IF(CHOOSE(MATCH(AQ$5,$B$10:$E$10,0),$B380,$C380,$D380,$E380)*AQ$6+AQ380*AQ$7&lt;AQ$2,AQ$3*AQ$4,0)</f>
        <v>0</v>
      </c>
      <c r="EK380" s="0" t="n">
        <f aca="false">IF(CHOOSE(MATCH(AR$5,$B$10:$E$10,0),$B380,$C380,$D380,$E380)*AR$6+AR380*AR$7&lt;AR$2,AR$3*AR$4,0)</f>
        <v>0</v>
      </c>
      <c r="EL380" s="0" t="n">
        <f aca="false">IF(CHOOSE(MATCH(AS$5,$B$10:$E$10,0),$B380,$C380,$D380,$E380)*AS$6+AS380*AS$7&lt;AS$2,AS$3*AS$4,0)</f>
        <v>0</v>
      </c>
      <c r="EM380" s="0" t="n">
        <f aca="false">IF(CHOOSE(MATCH(AT$5,$B$10:$E$10,0),$B380,$C380,$D380,$E380)*AT$6+AT380*AT$7&lt;AT$2,AT$3*AT$4,0)</f>
        <v>0</v>
      </c>
      <c r="EN380" s="0" t="n">
        <f aca="false">IF(CHOOSE(MATCH(AU$5,$B$10:$E$10,0),$B380,$C380,$D380,$E380)*AU$6+AU380*AU$7&lt;AU$2,AU$3*AU$4,0)</f>
        <v>0</v>
      </c>
      <c r="EO380" s="0" t="n">
        <f aca="false">IF(CHOOSE(MATCH(AV$5,$B$10:$E$10,0),$B380,$C380,$D380,$E380)*AV$6+AV380*AV$7&lt;AV$2,AV$3*AV$4,0)</f>
        <v>0</v>
      </c>
      <c r="EP380" s="0" t="n">
        <f aca="false">IF(CHOOSE(MATCH(AW$5,$B$10:$E$10,0),$B380,$C380,$D380,$E380)*AW$6+AW380*AW$7&lt;AW$2,AW$3*AW$4,0)</f>
        <v>0</v>
      </c>
      <c r="EQ380" s="0" t="n">
        <f aca="false">IF(CHOOSE(MATCH(AX$5,$B$10:$E$10,0),$B380,$C380,$D380,$E380)*AX$6+AX380*AX$7&lt;AX$2,AX$3*AX$4,0)</f>
        <v>0</v>
      </c>
      <c r="ER380" s="0" t="n">
        <f aca="false">IF(CHOOSE(MATCH(AY$5,$B$10:$E$10,0),$B380,$C380,$D380,$E380)*AY$6+AY380*AY$7&lt;AY$2,AY$3*AY$4,0)</f>
        <v>0</v>
      </c>
      <c r="ES380" s="0" t="n">
        <f aca="false">IF(CHOOSE(MATCH(AZ$5,$B$10:$E$10,0),$B380,$C380,$D380,$E380)*AZ$6+AZ380*AZ$7&lt;AZ$2,AZ$3*AZ$4,0)</f>
        <v>0</v>
      </c>
      <c r="ET380" s="0" t="n">
        <f aca="false">IF(CHOOSE(MATCH(BA$5,$B$10:$E$10,0),$B380,$C380,$D380,$E380)*BA$6+BA380*BA$7&lt;BA$2,BA$3*BA$4,0)</f>
        <v>0</v>
      </c>
      <c r="EU380" s="0" t="n">
        <f aca="false">IF(CHOOSE(MATCH(BB$5,$B$10:$E$10,0),$B380,$C380,$D380,$E380)*BB$6+BB380*BB$7&lt;BB$2,BB$3*BB$4,0)</f>
        <v>0</v>
      </c>
      <c r="EV380" s="0" t="n">
        <f aca="false">IF(CHOOSE(MATCH(BC$5,$B$10:$E$10,0),$B380,$C380,$D380,$E380)*BC$6+BC380*BC$7&lt;BC$2,BC$3*BC$4,0)</f>
        <v>0</v>
      </c>
      <c r="EW380" s="0" t="n">
        <f aca="false">IF(CHOOSE(MATCH(BD$5,$B$10:$E$10,0),$B380,$C380,$D380,$E380)*BD$6+BD380*BD$7&lt;BD$2,BD$3*BD$4,0)</f>
        <v>0</v>
      </c>
      <c r="EX380" s="0" t="n">
        <f aca="false">IF(CHOOSE(MATCH(BE$5,$B$10:$E$10,0),$B380,$C380,$D380,$E380)*BE$6+BE380*BE$7&lt;BE$2,BE$3*BE$4,0)</f>
        <v>0</v>
      </c>
      <c r="EY380" s="0" t="n">
        <f aca="false">IF(CHOOSE(MATCH(BF$5,$B$10:$E$10,0),$B380,$C380,$D380,$E380)*BF$6+BF380*BF$7&lt;BF$2,BF$3*BF$4,0)</f>
        <v>0</v>
      </c>
      <c r="EZ380" s="0" t="n">
        <f aca="false">IF(CHOOSE(MATCH(BG$5,$B$10:$E$10,0),$B380,$C380,$D380,$E380)*BG$6+BG380*BG$7&lt;BG$2,BG$3*BG$4,0)</f>
        <v>0</v>
      </c>
      <c r="FA380" s="0" t="n">
        <f aca="false">IF(CHOOSE(MATCH(BH$5,$B$10:$E$10,0),$B380,$C380,$D380,$E380)*BH$6+BH380*BH$7&lt;BH$2,BH$3*BH$4,0)</f>
        <v>0</v>
      </c>
      <c r="FB380" s="0" t="n">
        <f aca="false">IF(CHOOSE(MATCH(BI$5,$B$10:$E$10,0),$B380,$C380,$D380,$E380)*BI$6+BI380*BI$7&lt;BI$2,BI$3*BI$4,0)</f>
        <v>0</v>
      </c>
      <c r="FC380" s="0" t="n">
        <f aca="false">IF(CHOOSE(MATCH(BJ$5,$B$10:$E$10,0),$B380,$C380,$D380,$E380)*BJ$6+BJ380*BJ$7&lt;BJ$2,BJ$3*BJ$4,0)</f>
        <v>0</v>
      </c>
      <c r="FD380" s="0" t="n">
        <f aca="false">IF(CHOOSE(MATCH(BK$5,$B$10:$E$10,0),$B380,$C380,$D380,$E380)*BK$6+BK380*BK$7&lt;BK$2,BK$3*BK$4,0)</f>
        <v>0</v>
      </c>
      <c r="FE380" s="0" t="n">
        <f aca="false">IF(CHOOSE(MATCH(BL$5,$B$10:$E$10,0),$B380,$C380,$D380,$E380)*BL$6+BL380*BL$7&lt;BL$2,BL$3*BL$4,0)</f>
        <v>0</v>
      </c>
      <c r="FF380" s="0" t="n">
        <f aca="false">IF(CHOOSE(MATCH(BM$5,$B$10:$E$10,0),$B380,$C380,$D380,$E380)*BM$6+BM380*BM$7&lt;BM$2,BM$3*BM$4,0)</f>
        <v>0</v>
      </c>
      <c r="FG380" s="0" t="n">
        <f aca="false">IF(CHOOSE(MATCH(BN$5,$B$10:$E$10,0),$B380,$C380,$D380,$E380)*BN$6+BN380*BN$7&lt;BN$2,BN$3*BN$4,0)</f>
        <v>0</v>
      </c>
      <c r="FH380" s="0" t="n">
        <f aca="false">IF(CHOOSE(MATCH(BO$5,$B$10:$E$10,0),$B380,$C380,$D380,$E380)*BO$6+BO380*BO$7&lt;BO$2,BO$3*BO$4,0)</f>
        <v>0</v>
      </c>
      <c r="FI380" s="0" t="n">
        <f aca="false">IF(CHOOSE(MATCH(BP$5,$B$10:$E$10,0),$B380,$C380,$D380,$E380)*BP$6+BP380*BP$7&lt;BP$2,BP$3*BP$4,0)</f>
        <v>0</v>
      </c>
      <c r="FJ380" s="0" t="n">
        <f aca="false">IF(CHOOSE(MATCH(BQ$5,$B$10:$E$10,0),$B380,$C380,$D380,$E380)*BQ$6+BQ380*BQ$7&lt;BQ$2,BQ$3*BQ$4,0)</f>
        <v>0</v>
      </c>
      <c r="FK380" s="0" t="n">
        <f aca="false">IF(CHOOSE(MATCH(BR$5,$B$10:$E$10,0),$B380,$C380,$D380,$E380)*BR$6+BR380*BR$7&lt;BR$2,BR$3*BR$4,0)</f>
        <v>0</v>
      </c>
      <c r="FL380" s="0" t="n">
        <f aca="false">IF(CHOOSE(MATCH(BS$5,$B$10:$E$10,0),$B380,$C380,$D380,$E380)*BS$6+BS380*BS$7&lt;BS$2,BS$3*BS$4,0)</f>
        <v>0</v>
      </c>
      <c r="FM380" s="0" t="n">
        <f aca="false">IF(CHOOSE(MATCH(BT$5,$B$10:$E$10,0),$B380,$C380,$D380,$E380)*BT$6+BT380*BT$7&lt;BT$2,BT$3*BT$4,0)</f>
        <v>0</v>
      </c>
      <c r="FN380" s="0" t="n">
        <f aca="false">IF(CHOOSE(MATCH(BU$5,$B$10:$E$10,0),$B380,$C380,$D380,$E380)*BU$6+BU380*BU$7&lt;BU$2,BU$3*BU$4,0)</f>
        <v>0</v>
      </c>
      <c r="FO380" s="0" t="n">
        <f aca="false">IF(CHOOSE(MATCH(BV$5,$B$10:$E$10,0),$B380,$C380,$D380,$E380)*BV$6+BV380*BV$7&lt;BV$2,BV$3*BV$4,0)</f>
        <v>0</v>
      </c>
      <c r="FP380" s="0" t="n">
        <f aca="false">IF(CHOOSE(MATCH(BW$5,$B$10:$E$10,0),$B380,$C380,$D380,$E380)*BW$6+BW380*BW$7&lt;BW$2,BW$3*BW$4,0)</f>
        <v>0</v>
      </c>
      <c r="FQ380" s="0" t="n">
        <f aca="false">IF(CHOOSE(MATCH(BX$5,$B$10:$E$10,0),$B380,$C380,$D380,$E380)*BX$6+BX380*BX$7&lt;BX$2,BX$3*BX$4,0)</f>
        <v>0</v>
      </c>
      <c r="FR380" s="0" t="n">
        <f aca="false">IF(CHOOSE(MATCH(BY$5,$B$10:$E$10,0),$B380,$C380,$D380,$E380)*BY$6+BY380*BY$7&lt;BY$2,BY$3*BY$4,0)</f>
        <v>0</v>
      </c>
      <c r="FS380" s="0" t="n">
        <f aca="false">IF(CHOOSE(MATCH(BZ$5,$B$10:$E$10,0),$B380,$C380,$D380,$E380)*BZ$6+BZ380*BZ$7&lt;BZ$2,BZ$3*BZ$4,0)</f>
        <v>0</v>
      </c>
      <c r="FT380" s="0" t="n">
        <f aca="false">IF(CHOOSE(MATCH(CA$5,$B$10:$E$10,0),$B380,$C380,$D380,$E380)*CA$6+CA380*CA$7&lt;CA$2,CA$3*CA$4,0)</f>
        <v>0</v>
      </c>
      <c r="FU380" s="0" t="n">
        <f aca="false">IF(CHOOSE(MATCH(CB$5,$B$10:$E$10,0),$B380,$C380,$D380,$E380)*CB$6+CB380*CB$7&lt;CB$2,CB$3*CB$4,0)</f>
        <v>0</v>
      </c>
      <c r="FV380" s="0" t="n">
        <f aca="false">IF(CHOOSE(MATCH(CC$5,$B$10:$E$10,0),$B380,$C380,$D380,$E380)*CC$6+CC380*CC$7&lt;CC$2,CC$3*CC$4,0)</f>
        <v>0</v>
      </c>
      <c r="FW380" s="0" t="n">
        <f aca="false">IF(CHOOSE(MATCH(CD$5,$B$10:$E$10,0),$B380,$C380,$D380,$E380)*CD$6+CD380*CD$7&lt;CD$2,CD$3*CD$4,0)</f>
        <v>0</v>
      </c>
      <c r="FX380" s="0" t="n">
        <f aca="false">IF(CHOOSE(MATCH(CE$5,$B$10:$E$10,0),$B380,$C380,$D380,$E380)*CE$6+CE380*CE$7&lt;CE$2,CE$3*CE$4,0)</f>
        <v>0</v>
      </c>
      <c r="FY380" s="0" t="n">
        <f aca="false">IF(CHOOSE(MATCH(CF$5,$B$10:$E$10,0),$B380,$C380,$D380,$E380)*CF$6+CF380*CF$7&lt;CF$2,CF$3*CF$4,0)</f>
        <v>0</v>
      </c>
      <c r="FZ380" s="0" t="n">
        <f aca="false">IF(CHOOSE(MATCH(CG$5,$B$10:$E$10,0),$B380,$C380,$D380,$E380)*CG$6+CG380*CG$7&lt;CG$2,CG$3*CG$4,0)</f>
        <v>0</v>
      </c>
      <c r="GA380" s="0" t="n">
        <f aca="false">IF(CHOOSE(MATCH(CH$5,$B$10:$E$10,0),$B380,$C380,$D380,$E380)*CH$6+CH380*CH$7&lt;CH$2,CH$3*CH$4,0)</f>
        <v>0</v>
      </c>
      <c r="GB380" s="0" t="n">
        <f aca="false">IF(CHOOSE(MATCH(CI$5,$B$10:$E$10,0),$B380,$C380,$D380,$E380)*CI$6+CI380*CI$7&lt;CI$2,CI$3*CI$4,0)</f>
        <v>0</v>
      </c>
      <c r="GC380" s="0" t="n">
        <f aca="false">IF(CHOOSE(MATCH(CJ$5,$B$10:$E$10,0),$B380,$C380,$D380,$E380)*CJ$6+CJ380*CJ$7&lt;CJ$2,CJ$3*CJ$4,0)</f>
        <v>0</v>
      </c>
      <c r="GD380" s="0" t="n">
        <f aca="false">IF(CHOOSE(MATCH(CK$5,$B$10:$E$10,0),$B380,$C380,$D380,$E380)*CK$6+CK380*CK$7&lt;CK$2,CK$3*CK$4,0)</f>
        <v>0</v>
      </c>
      <c r="GE380" s="0" t="n">
        <f aca="false">IF(CHOOSE(MATCH(CL$5,$B$10:$E$10,0),$B380,$C380,$D380,$E380)*CL$6+CL380*CL$7&lt;CL$2,CL$3*CL$4,0)</f>
        <v>0</v>
      </c>
      <c r="GF380" s="0" t="n">
        <f aca="false">IF(CHOOSE(MATCH(CM$5,$B$10:$E$10,0),$B380,$C380,$D380,$E380)*CM$6+CM380*CM$7&lt;CM$2,CM$3*CM$4,0)</f>
        <v>0</v>
      </c>
      <c r="GG380" s="0" t="n">
        <f aca="false">IF(CHOOSE(MATCH(CN$5,$B$10:$E$10,0),$B380,$C380,$D380,$E380)*CN$6+CN380*CN$7&lt;CN$2,CN$3*CN$4,0)</f>
        <v>0</v>
      </c>
      <c r="GH380" s="0" t="n">
        <f aca="false">IF(CHOOSE(MATCH(CO$5,$B$10:$E$10,0),$B380,$C380,$D380,$E380)*CO$6+CO380*CO$7&lt;CO$2,CO$3*CO$4,0)</f>
        <v>0</v>
      </c>
      <c r="GI380" s="0" t="n">
        <f aca="false">IF(CHOOSE(MATCH(CP$5,$B$10:$E$10,0),$B380,$C380,$D380,$E380)*CP$6+CP380*CP$7&lt;CP$2,CP$3*CP$4,0)</f>
        <v>0</v>
      </c>
      <c r="GJ380" s="0" t="n">
        <f aca="false">IF(CHOOSE(MATCH(CQ$5,$B$10:$E$10,0),$B380,$C380,$D380,$E380)*CQ$6+CQ380*CQ$7&lt;CQ$2,CQ$3*CQ$4,0)</f>
        <v>0</v>
      </c>
      <c r="GK380" s="0" t="n">
        <f aca="false">IF(CHOOSE(MATCH(CR$5,$B$10:$E$10,0),$B380,$C380,$D380,$E380)*CR$6+CR380*CR$7&lt;CR$2,CR$3*CR$4,0)</f>
        <v>0</v>
      </c>
      <c r="GL380" s="0" t="n">
        <f aca="false">IF(CHOOSE(MATCH(CS$5,$B$10:$E$10,0),$B380,$C380,$D380,$E380)*CS$6+CS380*CS$7&lt;CS$2,CS$3*CS$4,0)</f>
        <v>0</v>
      </c>
      <c r="GM380" s="0" t="n">
        <f aca="false">IF(CHOOSE(MATCH(CT$5,$B$10:$E$10,0),$B380,$C380,$D380,$E380)*CT$6+CT380*CT$7&lt;CT$2,CT$3*CT$4,0)</f>
        <v>0</v>
      </c>
      <c r="GN380" s="0" t="n">
        <f aca="false">IF(CHOOSE(MATCH(CU$5,$B$10:$E$10,0),$B380,$C380,$D380,$E380)*CU$6+CU380*CU$7&lt;CU$2,CU$3*CU$4,0)</f>
        <v>0</v>
      </c>
      <c r="GO380" s="0" t="n">
        <f aca="false">IF(CHOOSE(MATCH(CV$5,$B$10:$E$10,0),$B380,$C380,$D380,$E380)*CV$6+CV380*CV$7&lt;CV$2,CV$3*CV$4,0)</f>
        <v>0</v>
      </c>
      <c r="GP380" s="0" t="n">
        <f aca="false">IF(CHOOSE(MATCH(CW$5,$B$10:$E$10,0),$B380,$C380,$D380,$E380)*CW$6+CW380*CW$7&lt;CW$2,CW$3*CW$4,0)</f>
        <v>0</v>
      </c>
      <c r="GQ380" s="0" t="n">
        <f aca="false">IF(CHOOSE(MATCH(CX$5,$B$10:$E$10,0),$B380,$C380,$D380,$E380)*CX$6+CX380*CX$7&lt;CX$2,CX$3*CX$4,0)</f>
        <v>0</v>
      </c>
      <c r="GS380" s="0" t="n">
        <f aca="false">SUM(CZ380:GQ380)</f>
        <v>13</v>
      </c>
      <c r="GT380" s="0" t="n">
        <f aca="false">IF(GS380&gt;$GS$6,1,0)</f>
        <v>0</v>
      </c>
    </row>
    <row r="381" customFormat="false" ht="14" hidden="false" customHeight="false" outlineLevel="0" collapsed="false">
      <c r="A381" s="0" t="n">
        <v>371</v>
      </c>
      <c r="B381" s="0" t="n">
        <v>0.475684947261725</v>
      </c>
      <c r="C381" s="0" t="n">
        <v>-0.522730795136</v>
      </c>
      <c r="D381" s="0" t="n">
        <v>-0.561726636635795</v>
      </c>
      <c r="E381" s="0" t="n">
        <v>0.237402705176452</v>
      </c>
      <c r="G381" s="0" t="n">
        <v>1.46088495966978</v>
      </c>
      <c r="H381" s="0" t="n">
        <v>-1.40370957524283</v>
      </c>
      <c r="I381" s="0" t="n">
        <v>0.0613522388448473</v>
      </c>
      <c r="J381" s="0" t="n">
        <v>-0.360590775017044</v>
      </c>
      <c r="K381" s="0" t="n">
        <v>-0.70405349106295</v>
      </c>
      <c r="L381" s="0" t="n">
        <v>-0.598943188379053</v>
      </c>
      <c r="M381" s="0" t="n">
        <v>-1.12045427158591</v>
      </c>
      <c r="N381" s="0" t="n">
        <v>-0.823704340291442</v>
      </c>
      <c r="O381" s="0" t="n">
        <v>2.59715307038277</v>
      </c>
      <c r="P381" s="0" t="n">
        <v>-0.639720383333042</v>
      </c>
      <c r="Q381" s="0" t="n">
        <v>-1.75376953848172</v>
      </c>
      <c r="R381" s="0" t="n">
        <v>-2.10164216696285</v>
      </c>
      <c r="S381" s="0" t="n">
        <v>0.0376076059183106</v>
      </c>
      <c r="T381" s="0" t="n">
        <v>-1.21819084597519</v>
      </c>
      <c r="U381" s="0" t="n">
        <v>-0.226718839257956</v>
      </c>
      <c r="V381" s="0" t="n">
        <v>0.494619598612189</v>
      </c>
      <c r="W381" s="0" t="n">
        <v>0.00677005118632223</v>
      </c>
      <c r="X381" s="0" t="n">
        <v>-1.41154032462509</v>
      </c>
      <c r="Y381" s="0" t="n">
        <v>1.26959321278264</v>
      </c>
      <c r="Z381" s="0" t="n">
        <v>0.030488536140183</v>
      </c>
      <c r="AA381" s="0" t="n">
        <v>0.892466687218985</v>
      </c>
      <c r="AB381" s="0" t="n">
        <v>1.30569560496951</v>
      </c>
      <c r="AC381" s="0" t="n">
        <v>1.07708729046863</v>
      </c>
      <c r="AD381" s="0" t="n">
        <v>-0.918751084100222</v>
      </c>
      <c r="AE381" s="0" t="n">
        <v>0.190595983440289</v>
      </c>
      <c r="AF381" s="0" t="n">
        <v>-1.38191808218835</v>
      </c>
      <c r="AG381" s="0" t="n">
        <v>0.446589183411561</v>
      </c>
      <c r="AH381" s="0" t="n">
        <v>-0.116117462312104</v>
      </c>
      <c r="AI381" s="0" t="n">
        <v>-0.50502080739534</v>
      </c>
      <c r="AJ381" s="0" t="n">
        <v>-1.11459939944325</v>
      </c>
      <c r="AK381" s="0" t="n">
        <v>-1.45622834679671</v>
      </c>
      <c r="AL381" s="0" t="n">
        <v>0.7878247743065</v>
      </c>
      <c r="AM381" s="0" t="n">
        <v>-0.849759089760482</v>
      </c>
      <c r="AN381" s="0" t="n">
        <v>-0.321990683005424</v>
      </c>
      <c r="AO381" s="0" t="n">
        <v>1.36269591166638</v>
      </c>
      <c r="AP381" s="0" t="n">
        <v>0.382970029022545</v>
      </c>
      <c r="AQ381" s="0" t="n">
        <v>-0.830489170766668</v>
      </c>
      <c r="AR381" s="0" t="n">
        <v>-0.578563685849076</v>
      </c>
      <c r="AS381" s="0" t="n">
        <v>-0.653958522889298</v>
      </c>
      <c r="AT381" s="0" t="n">
        <v>1.32569084598799</v>
      </c>
      <c r="AU381" s="0" t="n">
        <v>-1.24730377137894</v>
      </c>
      <c r="AV381" s="0" t="n">
        <v>1.37048118631355</v>
      </c>
      <c r="AW381" s="0" t="n">
        <v>-0.845923295855755</v>
      </c>
      <c r="AX381" s="0" t="n">
        <v>1.61888237926178</v>
      </c>
      <c r="AY381" s="0" t="n">
        <v>-0.807593778517912</v>
      </c>
      <c r="AZ381" s="0" t="n">
        <v>-0.0777617970015854</v>
      </c>
      <c r="BA381" s="0" t="n">
        <v>-0.407951574743493</v>
      </c>
      <c r="BB381" s="0" t="n">
        <v>1.28236933960579</v>
      </c>
      <c r="BC381" s="0" t="n">
        <v>0.879215349414153</v>
      </c>
      <c r="BD381" s="0" t="n">
        <v>-0.053382791520562</v>
      </c>
      <c r="BE381" s="0" t="n">
        <v>-0.497907421959098</v>
      </c>
      <c r="BF381" s="0" t="n">
        <v>0.560748958378099</v>
      </c>
      <c r="BG381" s="0" t="n">
        <v>-1.21402536024107</v>
      </c>
      <c r="BH381" s="0" t="n">
        <v>0.52651785154012</v>
      </c>
      <c r="BI381" s="0" t="n">
        <v>-0.766406174079748</v>
      </c>
      <c r="BJ381" s="0" t="n">
        <v>-0.383381575375097</v>
      </c>
      <c r="BK381" s="0" t="n">
        <v>0.633817762718536</v>
      </c>
      <c r="BL381" s="0" t="n">
        <v>-0.800828274805099</v>
      </c>
      <c r="BM381" s="0" t="n">
        <v>0.074693389251479</v>
      </c>
      <c r="BN381" s="0" t="n">
        <v>1.41966665978543</v>
      </c>
      <c r="BO381" s="0" t="n">
        <v>-0.0416650891565951</v>
      </c>
      <c r="BP381" s="0" t="n">
        <v>0.669097062200308</v>
      </c>
      <c r="BQ381" s="0" t="n">
        <v>-1.1910105968127</v>
      </c>
      <c r="BR381" s="0" t="n">
        <v>2.49390723183751</v>
      </c>
      <c r="BS381" s="0" t="n">
        <v>-0.00225668372877408</v>
      </c>
      <c r="BT381" s="0" t="n">
        <v>0.932368493522517</v>
      </c>
      <c r="BU381" s="0" t="n">
        <v>-1.43899796967162</v>
      </c>
      <c r="BV381" s="0" t="n">
        <v>1.2207647159812</v>
      </c>
      <c r="BW381" s="0" t="n">
        <v>0.0331681349052815</v>
      </c>
      <c r="BX381" s="0" t="n">
        <v>0.394768449041294</v>
      </c>
      <c r="BY381" s="0" t="n">
        <v>-1.5418436305481</v>
      </c>
      <c r="BZ381" s="0" t="n">
        <v>-0.691466084390413</v>
      </c>
      <c r="CA381" s="0" t="n">
        <v>-0.549237029190408</v>
      </c>
      <c r="CB381" s="0" t="n">
        <v>-0.228681074077031</v>
      </c>
      <c r="CC381" s="0" t="n">
        <v>0.359937075700145</v>
      </c>
      <c r="CD381" s="0" t="n">
        <v>0.276387481790152</v>
      </c>
      <c r="CE381" s="0" t="n">
        <v>1.84774762601592</v>
      </c>
      <c r="CF381" s="0" t="n">
        <v>1.06824700196739</v>
      </c>
      <c r="CG381" s="0" t="n">
        <v>0.0462591742689256</v>
      </c>
      <c r="CH381" s="0" t="n">
        <v>-0.356592408934375</v>
      </c>
      <c r="CI381" s="0" t="n">
        <v>-0.230173782256315</v>
      </c>
      <c r="CJ381" s="0" t="n">
        <v>1.18682237371104</v>
      </c>
      <c r="CK381" s="0" t="n">
        <v>-1.41987584356684</v>
      </c>
      <c r="CL381" s="0" t="n">
        <v>0.624864924247959</v>
      </c>
      <c r="CM381" s="0" t="n">
        <v>-0.613282509220881</v>
      </c>
      <c r="CN381" s="0" t="n">
        <v>1.67967300512828</v>
      </c>
      <c r="CO381" s="0" t="n">
        <v>-1.1949077816098</v>
      </c>
      <c r="CP381" s="0" t="n">
        <v>-0.753743734094314</v>
      </c>
      <c r="CQ381" s="0" t="n">
        <v>1.23819518194068</v>
      </c>
      <c r="CR381" s="0" t="n">
        <v>-1.67065081768669</v>
      </c>
      <c r="CS381" s="0" t="n">
        <v>-0.856805399962468</v>
      </c>
      <c r="CT381" s="0" t="n">
        <v>-0.955660652834922</v>
      </c>
      <c r="CU381" s="0" t="n">
        <v>0.545594502909808</v>
      </c>
      <c r="CV381" s="0" t="n">
        <v>-1.49228526424849</v>
      </c>
      <c r="CW381" s="0" t="n">
        <v>0.0313309556077002</v>
      </c>
      <c r="CX381" s="0" t="n">
        <v>0.70483793024323</v>
      </c>
      <c r="CZ381" s="0" t="n">
        <f aca="false">IF(CHOOSE(MATCH(G$5,$B$10:$E$10,0),$B381,$C381,$D381,$E381)*G$6+G381*G$7&lt;G$2,G$3*G$4,0)</f>
        <v>0</v>
      </c>
      <c r="DA381" s="0" t="n">
        <f aca="false">IF(CHOOSE(MATCH(H$5,$B$10:$E$10,0),$B381,$C381,$D381,$E381)*H$6+H381*H$7&lt;H$2,H$3*H$4,0)</f>
        <v>0</v>
      </c>
      <c r="DB381" s="0" t="n">
        <f aca="false">IF(CHOOSE(MATCH(I$5,$B$10:$E$10,0),$B381,$C381,$D381,$E381)*I$6+I381*I$7&lt;I$2,I$3*I$4,0)</f>
        <v>0</v>
      </c>
      <c r="DC381" s="0" t="n">
        <f aca="false">IF(CHOOSE(MATCH(J$5,$B$10:$E$10,0),$B381,$C381,$D381,$E381)*J$6+J381*J$7&lt;J$2,J$3*J$4,0)</f>
        <v>0</v>
      </c>
      <c r="DD381" s="0" t="n">
        <f aca="false">IF(CHOOSE(MATCH(K$5,$B$10:$E$10,0),$B381,$C381,$D381,$E381)*K$6+K381*K$7&lt;K$2,K$3*K$4,0)</f>
        <v>0</v>
      </c>
      <c r="DE381" s="0" t="n">
        <f aca="false">IF(CHOOSE(MATCH(L$5,$B$10:$E$10,0),$B381,$C381,$D381,$E381)*L$6+L381*L$7&lt;L$2,L$3*L$4,0)</f>
        <v>0</v>
      </c>
      <c r="DF381" s="0" t="n">
        <f aca="false">IF(CHOOSE(MATCH(M$5,$B$10:$E$10,0),$B381,$C381,$D381,$E381)*M$6+M381*M$7&lt;M$2,M$3*M$4,0)</f>
        <v>0</v>
      </c>
      <c r="DG381" s="0" t="n">
        <f aca="false">IF(CHOOSE(MATCH(N$5,$B$10:$E$10,0),$B381,$C381,$D381,$E381)*N$6+N381*N$7&lt;N$2,N$3*N$4,0)</f>
        <v>0</v>
      </c>
      <c r="DH381" s="0" t="n">
        <f aca="false">IF(CHOOSE(MATCH(O$5,$B$10:$E$10,0),$B381,$C381,$D381,$E381)*O$6+O381*O$7&lt;O$2,O$3*O$4,0)</f>
        <v>0</v>
      </c>
      <c r="DI381" s="0" t="n">
        <f aca="false">IF(CHOOSE(MATCH(P$5,$B$10:$E$10,0),$B381,$C381,$D381,$E381)*P$6+P381*P$7&lt;P$2,P$3*P$4,0)</f>
        <v>0</v>
      </c>
      <c r="DJ381" s="0" t="n">
        <f aca="false">IF(CHOOSE(MATCH(Q$5,$B$10:$E$10,0),$B381,$C381,$D381,$E381)*Q$6+Q381*Q$7&lt;Q$2,Q$3*Q$4,0)</f>
        <v>0</v>
      </c>
      <c r="DK381" s="0" t="n">
        <f aca="false">IF(CHOOSE(MATCH(R$5,$B$10:$E$10,0),$B381,$C381,$D381,$E381)*R$6+R381*R$7&lt;R$2,R$3*R$4,0)</f>
        <v>0</v>
      </c>
      <c r="DL381" s="0" t="n">
        <f aca="false">IF(CHOOSE(MATCH(S$5,$B$10:$E$10,0),$B381,$C381,$D381,$E381)*S$6+S381*S$7&lt;S$2,S$3*S$4,0)</f>
        <v>0</v>
      </c>
      <c r="DM381" s="0" t="n">
        <f aca="false">IF(CHOOSE(MATCH(T$5,$B$10:$E$10,0),$B381,$C381,$D381,$E381)*T$6+T381*T$7&lt;T$2,T$3*T$4,0)</f>
        <v>0</v>
      </c>
      <c r="DN381" s="0" t="n">
        <f aca="false">IF(CHOOSE(MATCH(U$5,$B$10:$E$10,0),$B381,$C381,$D381,$E381)*U$6+U381*U$7&lt;U$2,U$3*U$4,0)</f>
        <v>0</v>
      </c>
      <c r="DO381" s="0" t="n">
        <f aca="false">IF(CHOOSE(MATCH(V$5,$B$10:$E$10,0),$B381,$C381,$D381,$E381)*V$6+V381*V$7&lt;V$2,V$3*V$4,0)</f>
        <v>0</v>
      </c>
      <c r="DP381" s="0" t="n">
        <f aca="false">IF(CHOOSE(MATCH(W$5,$B$10:$E$10,0),$B381,$C381,$D381,$E381)*W$6+W381*W$7&lt;W$2,W$3*W$4,0)</f>
        <v>0</v>
      </c>
      <c r="DQ381" s="0" t="n">
        <f aca="false">IF(CHOOSE(MATCH(X$5,$B$10:$E$10,0),$B381,$C381,$D381,$E381)*X$6+X381*X$7&lt;X$2,X$3*X$4,0)</f>
        <v>0</v>
      </c>
      <c r="DR381" s="0" t="n">
        <f aca="false">IF(CHOOSE(MATCH(Y$5,$B$10:$E$10,0),$B381,$C381,$D381,$E381)*Y$6+Y381*Y$7&lt;Y$2,Y$3*Y$4,0)</f>
        <v>0</v>
      </c>
      <c r="DS381" s="0" t="n">
        <f aca="false">IF(CHOOSE(MATCH(Z$5,$B$10:$E$10,0),$B381,$C381,$D381,$E381)*Z$6+Z381*Z$7&lt;Z$2,Z$3*Z$4,0)</f>
        <v>0</v>
      </c>
      <c r="DT381" s="0" t="n">
        <f aca="false">IF(CHOOSE(MATCH(AA$5,$B$10:$E$10,0),$B381,$C381,$D381,$E381)*AA$6+AA381*AA$7&lt;AA$2,AA$3*AA$4,0)</f>
        <v>0</v>
      </c>
      <c r="DU381" s="0" t="n">
        <f aca="false">IF(CHOOSE(MATCH(AB$5,$B$10:$E$10,0),$B381,$C381,$D381,$E381)*AB$6+AB381*AB$7&lt;AB$2,AB$3*AB$4,0)</f>
        <v>0</v>
      </c>
      <c r="DV381" s="0" t="n">
        <f aca="false">IF(CHOOSE(MATCH(AC$5,$B$10:$E$10,0),$B381,$C381,$D381,$E381)*AC$6+AC381*AC$7&lt;AC$2,AC$3*AC$4,0)</f>
        <v>0</v>
      </c>
      <c r="DW381" s="0" t="n">
        <f aca="false">IF(CHOOSE(MATCH(AD$5,$B$10:$E$10,0),$B381,$C381,$D381,$E381)*AD$6+AD381*AD$7&lt;AD$2,AD$3*AD$4,0)</f>
        <v>0</v>
      </c>
      <c r="DX381" s="0" t="n">
        <f aca="false">IF(CHOOSE(MATCH(AE$5,$B$10:$E$10,0),$B381,$C381,$D381,$E381)*AE$6+AE381*AE$7&lt;AE$2,AE$3*AE$4,0)</f>
        <v>0</v>
      </c>
      <c r="DY381" s="0" t="n">
        <f aca="false">IF(CHOOSE(MATCH(AF$5,$B$10:$E$10,0),$B381,$C381,$D381,$E381)*AF$6+AF381*AF$7&lt;AF$2,AF$3*AF$4,0)</f>
        <v>0</v>
      </c>
      <c r="DZ381" s="0" t="n">
        <f aca="false">IF(CHOOSE(MATCH(AG$5,$B$10:$E$10,0),$B381,$C381,$D381,$E381)*AG$6+AG381*AG$7&lt;AG$2,AG$3*AG$4,0)</f>
        <v>0</v>
      </c>
      <c r="EA381" s="0" t="n">
        <f aca="false">IF(CHOOSE(MATCH(AH$5,$B$10:$E$10,0),$B381,$C381,$D381,$E381)*AH$6+AH381*AH$7&lt;AH$2,AH$3*AH$4,0)</f>
        <v>0</v>
      </c>
      <c r="EB381" s="0" t="n">
        <f aca="false">IF(CHOOSE(MATCH(AI$5,$B$10:$E$10,0),$B381,$C381,$D381,$E381)*AI$6+AI381*AI$7&lt;AI$2,AI$3*AI$4,0)</f>
        <v>0</v>
      </c>
      <c r="EC381" s="0" t="n">
        <f aca="false">IF(CHOOSE(MATCH(AJ$5,$B$10:$E$10,0),$B381,$C381,$D381,$E381)*AJ$6+AJ381*AJ$7&lt;AJ$2,AJ$3*AJ$4,0)</f>
        <v>0</v>
      </c>
      <c r="ED381" s="0" t="n">
        <f aca="false">IF(CHOOSE(MATCH(AK$5,$B$10:$E$10,0),$B381,$C381,$D381,$E381)*AK$6+AK381*AK$7&lt;AK$2,AK$3*AK$4,0)</f>
        <v>0</v>
      </c>
      <c r="EE381" s="0" t="n">
        <f aca="false">IF(CHOOSE(MATCH(AL$5,$B$10:$E$10,0),$B381,$C381,$D381,$E381)*AL$6+AL381*AL$7&lt;AL$2,AL$3*AL$4,0)</f>
        <v>0</v>
      </c>
      <c r="EF381" s="0" t="n">
        <f aca="false">IF(CHOOSE(MATCH(AM$5,$B$10:$E$10,0),$B381,$C381,$D381,$E381)*AM$6+AM381*AM$7&lt;AM$2,AM$3*AM$4,0)</f>
        <v>0</v>
      </c>
      <c r="EG381" s="0" t="n">
        <f aca="false">IF(CHOOSE(MATCH(AN$5,$B$10:$E$10,0),$B381,$C381,$D381,$E381)*AN$6+AN381*AN$7&lt;AN$2,AN$3*AN$4,0)</f>
        <v>0</v>
      </c>
      <c r="EH381" s="0" t="n">
        <f aca="false">IF(CHOOSE(MATCH(AO$5,$B$10:$E$10,0),$B381,$C381,$D381,$E381)*AO$6+AO381*AO$7&lt;AO$2,AO$3*AO$4,0)</f>
        <v>0</v>
      </c>
      <c r="EI381" s="0" t="n">
        <f aca="false">IF(CHOOSE(MATCH(AP$5,$B$10:$E$10,0),$B381,$C381,$D381,$E381)*AP$6+AP381*AP$7&lt;AP$2,AP$3*AP$4,0)</f>
        <v>0</v>
      </c>
      <c r="EJ381" s="0" t="n">
        <f aca="false">IF(CHOOSE(MATCH(AQ$5,$B$10:$E$10,0),$B381,$C381,$D381,$E381)*AQ$6+AQ381*AQ$7&lt;AQ$2,AQ$3*AQ$4,0)</f>
        <v>0</v>
      </c>
      <c r="EK381" s="0" t="n">
        <f aca="false">IF(CHOOSE(MATCH(AR$5,$B$10:$E$10,0),$B381,$C381,$D381,$E381)*AR$6+AR381*AR$7&lt;AR$2,AR$3*AR$4,0)</f>
        <v>0</v>
      </c>
      <c r="EL381" s="0" t="n">
        <f aca="false">IF(CHOOSE(MATCH(AS$5,$B$10:$E$10,0),$B381,$C381,$D381,$E381)*AS$6+AS381*AS$7&lt;AS$2,AS$3*AS$4,0)</f>
        <v>0</v>
      </c>
      <c r="EM381" s="0" t="n">
        <f aca="false">IF(CHOOSE(MATCH(AT$5,$B$10:$E$10,0),$B381,$C381,$D381,$E381)*AT$6+AT381*AT$7&lt;AT$2,AT$3*AT$4,0)</f>
        <v>0</v>
      </c>
      <c r="EN381" s="0" t="n">
        <f aca="false">IF(CHOOSE(MATCH(AU$5,$B$10:$E$10,0),$B381,$C381,$D381,$E381)*AU$6+AU381*AU$7&lt;AU$2,AU$3*AU$4,0)</f>
        <v>0</v>
      </c>
      <c r="EO381" s="0" t="n">
        <f aca="false">IF(CHOOSE(MATCH(AV$5,$B$10:$E$10,0),$B381,$C381,$D381,$E381)*AV$6+AV381*AV$7&lt;AV$2,AV$3*AV$4,0)</f>
        <v>0</v>
      </c>
      <c r="EP381" s="0" t="n">
        <f aca="false">IF(CHOOSE(MATCH(AW$5,$B$10:$E$10,0),$B381,$C381,$D381,$E381)*AW$6+AW381*AW$7&lt;AW$2,AW$3*AW$4,0)</f>
        <v>0</v>
      </c>
      <c r="EQ381" s="0" t="n">
        <f aca="false">IF(CHOOSE(MATCH(AX$5,$B$10:$E$10,0),$B381,$C381,$D381,$E381)*AX$6+AX381*AX$7&lt;AX$2,AX$3*AX$4,0)</f>
        <v>0</v>
      </c>
      <c r="ER381" s="0" t="n">
        <f aca="false">IF(CHOOSE(MATCH(AY$5,$B$10:$E$10,0),$B381,$C381,$D381,$E381)*AY$6+AY381*AY$7&lt;AY$2,AY$3*AY$4,0)</f>
        <v>0</v>
      </c>
      <c r="ES381" s="0" t="n">
        <f aca="false">IF(CHOOSE(MATCH(AZ$5,$B$10:$E$10,0),$B381,$C381,$D381,$E381)*AZ$6+AZ381*AZ$7&lt;AZ$2,AZ$3*AZ$4,0)</f>
        <v>0</v>
      </c>
      <c r="ET381" s="0" t="n">
        <f aca="false">IF(CHOOSE(MATCH(BA$5,$B$10:$E$10,0),$B381,$C381,$D381,$E381)*BA$6+BA381*BA$7&lt;BA$2,BA$3*BA$4,0)</f>
        <v>0</v>
      </c>
      <c r="EU381" s="0" t="n">
        <f aca="false">IF(CHOOSE(MATCH(BB$5,$B$10:$E$10,0),$B381,$C381,$D381,$E381)*BB$6+BB381*BB$7&lt;BB$2,BB$3*BB$4,0)</f>
        <v>0</v>
      </c>
      <c r="EV381" s="0" t="n">
        <f aca="false">IF(CHOOSE(MATCH(BC$5,$B$10:$E$10,0),$B381,$C381,$D381,$E381)*BC$6+BC381*BC$7&lt;BC$2,BC$3*BC$4,0)</f>
        <v>0</v>
      </c>
      <c r="EW381" s="0" t="n">
        <f aca="false">IF(CHOOSE(MATCH(BD$5,$B$10:$E$10,0),$B381,$C381,$D381,$E381)*BD$6+BD381*BD$7&lt;BD$2,BD$3*BD$4,0)</f>
        <v>0</v>
      </c>
      <c r="EX381" s="0" t="n">
        <f aca="false">IF(CHOOSE(MATCH(BE$5,$B$10:$E$10,0),$B381,$C381,$D381,$E381)*BE$6+BE381*BE$7&lt;BE$2,BE$3*BE$4,0)</f>
        <v>0</v>
      </c>
      <c r="EY381" s="0" t="n">
        <f aca="false">IF(CHOOSE(MATCH(BF$5,$B$10:$E$10,0),$B381,$C381,$D381,$E381)*BF$6+BF381*BF$7&lt;BF$2,BF$3*BF$4,0)</f>
        <v>0</v>
      </c>
      <c r="EZ381" s="0" t="n">
        <f aca="false">IF(CHOOSE(MATCH(BG$5,$B$10:$E$10,0),$B381,$C381,$D381,$E381)*BG$6+BG381*BG$7&lt;BG$2,BG$3*BG$4,0)</f>
        <v>0</v>
      </c>
      <c r="FA381" s="0" t="n">
        <f aca="false">IF(CHOOSE(MATCH(BH$5,$B$10:$E$10,0),$B381,$C381,$D381,$E381)*BH$6+BH381*BH$7&lt;BH$2,BH$3*BH$4,0)</f>
        <v>0</v>
      </c>
      <c r="FB381" s="0" t="n">
        <f aca="false">IF(CHOOSE(MATCH(BI$5,$B$10:$E$10,0),$B381,$C381,$D381,$E381)*BI$6+BI381*BI$7&lt;BI$2,BI$3*BI$4,0)</f>
        <v>0</v>
      </c>
      <c r="FC381" s="0" t="n">
        <f aca="false">IF(CHOOSE(MATCH(BJ$5,$B$10:$E$10,0),$B381,$C381,$D381,$E381)*BJ$6+BJ381*BJ$7&lt;BJ$2,BJ$3*BJ$4,0)</f>
        <v>0</v>
      </c>
      <c r="FD381" s="0" t="n">
        <f aca="false">IF(CHOOSE(MATCH(BK$5,$B$10:$E$10,0),$B381,$C381,$D381,$E381)*BK$6+BK381*BK$7&lt;BK$2,BK$3*BK$4,0)</f>
        <v>0</v>
      </c>
      <c r="FE381" s="0" t="n">
        <f aca="false">IF(CHOOSE(MATCH(BL$5,$B$10:$E$10,0),$B381,$C381,$D381,$E381)*BL$6+BL381*BL$7&lt;BL$2,BL$3*BL$4,0)</f>
        <v>0</v>
      </c>
      <c r="FF381" s="0" t="n">
        <f aca="false">IF(CHOOSE(MATCH(BM$5,$B$10:$E$10,0),$B381,$C381,$D381,$E381)*BM$6+BM381*BM$7&lt;BM$2,BM$3*BM$4,0)</f>
        <v>0</v>
      </c>
      <c r="FG381" s="0" t="n">
        <f aca="false">IF(CHOOSE(MATCH(BN$5,$B$10:$E$10,0),$B381,$C381,$D381,$E381)*BN$6+BN381*BN$7&lt;BN$2,BN$3*BN$4,0)</f>
        <v>0</v>
      </c>
      <c r="FH381" s="0" t="n">
        <f aca="false">IF(CHOOSE(MATCH(BO$5,$B$10:$E$10,0),$B381,$C381,$D381,$E381)*BO$6+BO381*BO$7&lt;BO$2,BO$3*BO$4,0)</f>
        <v>0</v>
      </c>
      <c r="FI381" s="0" t="n">
        <f aca="false">IF(CHOOSE(MATCH(BP$5,$B$10:$E$10,0),$B381,$C381,$D381,$E381)*BP$6+BP381*BP$7&lt;BP$2,BP$3*BP$4,0)</f>
        <v>0</v>
      </c>
      <c r="FJ381" s="0" t="n">
        <f aca="false">IF(CHOOSE(MATCH(BQ$5,$B$10:$E$10,0),$B381,$C381,$D381,$E381)*BQ$6+BQ381*BQ$7&lt;BQ$2,BQ$3*BQ$4,0)</f>
        <v>0</v>
      </c>
      <c r="FK381" s="0" t="n">
        <f aca="false">IF(CHOOSE(MATCH(BR$5,$B$10:$E$10,0),$B381,$C381,$D381,$E381)*BR$6+BR381*BR$7&lt;BR$2,BR$3*BR$4,0)</f>
        <v>0</v>
      </c>
      <c r="FL381" s="0" t="n">
        <f aca="false">IF(CHOOSE(MATCH(BS$5,$B$10:$E$10,0),$B381,$C381,$D381,$E381)*BS$6+BS381*BS$7&lt;BS$2,BS$3*BS$4,0)</f>
        <v>0</v>
      </c>
      <c r="FM381" s="0" t="n">
        <f aca="false">IF(CHOOSE(MATCH(BT$5,$B$10:$E$10,0),$B381,$C381,$D381,$E381)*BT$6+BT381*BT$7&lt;BT$2,BT$3*BT$4,0)</f>
        <v>0</v>
      </c>
      <c r="FN381" s="0" t="n">
        <f aca="false">IF(CHOOSE(MATCH(BU$5,$B$10:$E$10,0),$B381,$C381,$D381,$E381)*BU$6+BU381*BU$7&lt;BU$2,BU$3*BU$4,0)</f>
        <v>0</v>
      </c>
      <c r="FO381" s="0" t="n">
        <f aca="false">IF(CHOOSE(MATCH(BV$5,$B$10:$E$10,0),$B381,$C381,$D381,$E381)*BV$6+BV381*BV$7&lt;BV$2,BV$3*BV$4,0)</f>
        <v>0</v>
      </c>
      <c r="FP381" s="0" t="n">
        <f aca="false">IF(CHOOSE(MATCH(BW$5,$B$10:$E$10,0),$B381,$C381,$D381,$E381)*BW$6+BW381*BW$7&lt;BW$2,BW$3*BW$4,0)</f>
        <v>0</v>
      </c>
      <c r="FQ381" s="0" t="n">
        <f aca="false">IF(CHOOSE(MATCH(BX$5,$B$10:$E$10,0),$B381,$C381,$D381,$E381)*BX$6+BX381*BX$7&lt;BX$2,BX$3*BX$4,0)</f>
        <v>0</v>
      </c>
      <c r="FR381" s="0" t="n">
        <f aca="false">IF(CHOOSE(MATCH(BY$5,$B$10:$E$10,0),$B381,$C381,$D381,$E381)*BY$6+BY381*BY$7&lt;BY$2,BY$3*BY$4,0)</f>
        <v>0</v>
      </c>
      <c r="FS381" s="0" t="n">
        <f aca="false">IF(CHOOSE(MATCH(BZ$5,$B$10:$E$10,0),$B381,$C381,$D381,$E381)*BZ$6+BZ381*BZ$7&lt;BZ$2,BZ$3*BZ$4,0)</f>
        <v>0</v>
      </c>
      <c r="FT381" s="0" t="n">
        <f aca="false">IF(CHOOSE(MATCH(CA$5,$B$10:$E$10,0),$B381,$C381,$D381,$E381)*CA$6+CA381*CA$7&lt;CA$2,CA$3*CA$4,0)</f>
        <v>0</v>
      </c>
      <c r="FU381" s="0" t="n">
        <f aca="false">IF(CHOOSE(MATCH(CB$5,$B$10:$E$10,0),$B381,$C381,$D381,$E381)*CB$6+CB381*CB$7&lt;CB$2,CB$3*CB$4,0)</f>
        <v>0</v>
      </c>
      <c r="FV381" s="0" t="n">
        <f aca="false">IF(CHOOSE(MATCH(CC$5,$B$10:$E$10,0),$B381,$C381,$D381,$E381)*CC$6+CC381*CC$7&lt;CC$2,CC$3*CC$4,0)</f>
        <v>0</v>
      </c>
      <c r="FW381" s="0" t="n">
        <f aca="false">IF(CHOOSE(MATCH(CD$5,$B$10:$E$10,0),$B381,$C381,$D381,$E381)*CD$6+CD381*CD$7&lt;CD$2,CD$3*CD$4,0)</f>
        <v>0</v>
      </c>
      <c r="FX381" s="0" t="n">
        <f aca="false">IF(CHOOSE(MATCH(CE$5,$B$10:$E$10,0),$B381,$C381,$D381,$E381)*CE$6+CE381*CE$7&lt;CE$2,CE$3*CE$4,0)</f>
        <v>0</v>
      </c>
      <c r="FY381" s="0" t="n">
        <f aca="false">IF(CHOOSE(MATCH(CF$5,$B$10:$E$10,0),$B381,$C381,$D381,$E381)*CF$6+CF381*CF$7&lt;CF$2,CF$3*CF$4,0)</f>
        <v>0</v>
      </c>
      <c r="FZ381" s="0" t="n">
        <f aca="false">IF(CHOOSE(MATCH(CG$5,$B$10:$E$10,0),$B381,$C381,$D381,$E381)*CG$6+CG381*CG$7&lt;CG$2,CG$3*CG$4,0)</f>
        <v>0</v>
      </c>
      <c r="GA381" s="0" t="n">
        <f aca="false">IF(CHOOSE(MATCH(CH$5,$B$10:$E$10,0),$B381,$C381,$D381,$E381)*CH$6+CH381*CH$7&lt;CH$2,CH$3*CH$4,0)</f>
        <v>0</v>
      </c>
      <c r="GB381" s="0" t="n">
        <f aca="false">IF(CHOOSE(MATCH(CI$5,$B$10:$E$10,0),$B381,$C381,$D381,$E381)*CI$6+CI381*CI$7&lt;CI$2,CI$3*CI$4,0)</f>
        <v>0</v>
      </c>
      <c r="GC381" s="0" t="n">
        <f aca="false">IF(CHOOSE(MATCH(CJ$5,$B$10:$E$10,0),$B381,$C381,$D381,$E381)*CJ$6+CJ381*CJ$7&lt;CJ$2,CJ$3*CJ$4,0)</f>
        <v>0</v>
      </c>
      <c r="GD381" s="0" t="n">
        <f aca="false">IF(CHOOSE(MATCH(CK$5,$B$10:$E$10,0),$B381,$C381,$D381,$E381)*CK$6+CK381*CK$7&lt;CK$2,CK$3*CK$4,0)</f>
        <v>0</v>
      </c>
      <c r="GE381" s="0" t="n">
        <f aca="false">IF(CHOOSE(MATCH(CL$5,$B$10:$E$10,0),$B381,$C381,$D381,$E381)*CL$6+CL381*CL$7&lt;CL$2,CL$3*CL$4,0)</f>
        <v>0</v>
      </c>
      <c r="GF381" s="0" t="n">
        <f aca="false">IF(CHOOSE(MATCH(CM$5,$B$10:$E$10,0),$B381,$C381,$D381,$E381)*CM$6+CM381*CM$7&lt;CM$2,CM$3*CM$4,0)</f>
        <v>0</v>
      </c>
      <c r="GG381" s="0" t="n">
        <f aca="false">IF(CHOOSE(MATCH(CN$5,$B$10:$E$10,0),$B381,$C381,$D381,$E381)*CN$6+CN381*CN$7&lt;CN$2,CN$3*CN$4,0)</f>
        <v>0</v>
      </c>
      <c r="GH381" s="0" t="n">
        <f aca="false">IF(CHOOSE(MATCH(CO$5,$B$10:$E$10,0),$B381,$C381,$D381,$E381)*CO$6+CO381*CO$7&lt;CO$2,CO$3*CO$4,0)</f>
        <v>0</v>
      </c>
      <c r="GI381" s="0" t="n">
        <f aca="false">IF(CHOOSE(MATCH(CP$5,$B$10:$E$10,0),$B381,$C381,$D381,$E381)*CP$6+CP381*CP$7&lt;CP$2,CP$3*CP$4,0)</f>
        <v>0</v>
      </c>
      <c r="GJ381" s="0" t="n">
        <f aca="false">IF(CHOOSE(MATCH(CQ$5,$B$10:$E$10,0),$B381,$C381,$D381,$E381)*CQ$6+CQ381*CQ$7&lt;CQ$2,CQ$3*CQ$4,0)</f>
        <v>0</v>
      </c>
      <c r="GK381" s="0" t="n">
        <f aca="false">IF(CHOOSE(MATCH(CR$5,$B$10:$E$10,0),$B381,$C381,$D381,$E381)*CR$6+CR381*CR$7&lt;CR$2,CR$3*CR$4,0)</f>
        <v>0</v>
      </c>
      <c r="GL381" s="0" t="n">
        <f aca="false">IF(CHOOSE(MATCH(CS$5,$B$10:$E$10,0),$B381,$C381,$D381,$E381)*CS$6+CS381*CS$7&lt;CS$2,CS$3*CS$4,0)</f>
        <v>0</v>
      </c>
      <c r="GM381" s="0" t="n">
        <f aca="false">IF(CHOOSE(MATCH(CT$5,$B$10:$E$10,0),$B381,$C381,$D381,$E381)*CT$6+CT381*CT$7&lt;CT$2,CT$3*CT$4,0)</f>
        <v>0</v>
      </c>
      <c r="GN381" s="0" t="n">
        <f aca="false">IF(CHOOSE(MATCH(CU$5,$B$10:$E$10,0),$B381,$C381,$D381,$E381)*CU$6+CU381*CU$7&lt;CU$2,CU$3*CU$4,0)</f>
        <v>0</v>
      </c>
      <c r="GO381" s="0" t="n">
        <f aca="false">IF(CHOOSE(MATCH(CV$5,$B$10:$E$10,0),$B381,$C381,$D381,$E381)*CV$6+CV381*CV$7&lt;CV$2,CV$3*CV$4,0)</f>
        <v>0</v>
      </c>
      <c r="GP381" s="0" t="n">
        <f aca="false">IF(CHOOSE(MATCH(CW$5,$B$10:$E$10,0),$B381,$C381,$D381,$E381)*CW$6+CW381*CW$7&lt;CW$2,CW$3*CW$4,0)</f>
        <v>0</v>
      </c>
      <c r="GQ381" s="0" t="n">
        <f aca="false">IF(CHOOSE(MATCH(CX$5,$B$10:$E$10,0),$B381,$C381,$D381,$E381)*CX$6+CX381*CX$7&lt;CX$2,CX$3*CX$4,0)</f>
        <v>0</v>
      </c>
      <c r="GS381" s="0" t="n">
        <f aca="false">SUM(CZ381:GQ381)</f>
        <v>0</v>
      </c>
      <c r="GT381" s="0" t="n">
        <f aca="false">IF(GS381&gt;$GS$6,1,0)</f>
        <v>0</v>
      </c>
    </row>
    <row r="382" customFormat="false" ht="14" hidden="false" customHeight="false" outlineLevel="0" collapsed="false">
      <c r="A382" s="0" t="n">
        <v>372</v>
      </c>
      <c r="B382" s="0" t="n">
        <f aca="false">-1.40206543192341</f>
        <v>-1.40206543192341</v>
      </c>
      <c r="C382" s="0" t="n">
        <v>-0.910703017364595</v>
      </c>
      <c r="D382" s="0" t="n">
        <v>-0.0581909920164834</v>
      </c>
      <c r="E382" s="0" t="n">
        <v>-0.102466879268579</v>
      </c>
      <c r="G382" s="0" t="n">
        <v>-0.53541270972346</v>
      </c>
      <c r="H382" s="0" t="n">
        <v>-0.553511654288741</v>
      </c>
      <c r="I382" s="0" t="n">
        <v>0.48530409912928</v>
      </c>
      <c r="J382" s="0" t="n">
        <v>-0.531532577952021</v>
      </c>
      <c r="K382" s="0" t="n">
        <v>0.719229547030409</v>
      </c>
      <c r="L382" s="0" t="n">
        <v>1.08821950561833</v>
      </c>
      <c r="M382" s="0" t="n">
        <v>-0.29647253541043</v>
      </c>
      <c r="N382" s="0" t="n">
        <v>1.69588474818738</v>
      </c>
      <c r="O382" s="0" t="n">
        <v>0.215900399780367</v>
      </c>
      <c r="P382" s="0" t="n">
        <v>1.23984364108765</v>
      </c>
      <c r="Q382" s="0" t="n">
        <v>-0.935799562284955</v>
      </c>
      <c r="R382" s="0" t="n">
        <v>0.927652763493825</v>
      </c>
      <c r="S382" s="0" t="n">
        <v>0.194881977222394</v>
      </c>
      <c r="T382" s="0" t="n">
        <v>-0.988918600342004</v>
      </c>
      <c r="U382" s="0" t="n">
        <v>0.089430614025332</v>
      </c>
      <c r="V382" s="0" t="n">
        <v>0.0912746145331766</v>
      </c>
      <c r="W382" s="0" t="n">
        <v>-1.02227659226628</v>
      </c>
      <c r="X382" s="0" t="n">
        <v>1.97382178157568</v>
      </c>
      <c r="Y382" s="0" t="n">
        <v>-0.263297579294886</v>
      </c>
      <c r="Z382" s="0" t="n">
        <v>-0.678890046401648</v>
      </c>
      <c r="AA382" s="0" t="n">
        <v>0.0500892838317668</v>
      </c>
      <c r="AB382" s="0" t="n">
        <v>-0.801251189841423</v>
      </c>
      <c r="AC382" s="0" t="n">
        <v>-1.05788330984069</v>
      </c>
      <c r="AD382" s="0" t="n">
        <v>-0.689815351506695</v>
      </c>
      <c r="AE382" s="0" t="n">
        <v>1.83073098014575</v>
      </c>
      <c r="AF382" s="0" t="n">
        <v>-1.50879259308567</v>
      </c>
      <c r="AG382" s="0" t="n">
        <v>-0.0102886588138063</v>
      </c>
      <c r="AH382" s="0" t="n">
        <v>1.88079866347834</v>
      </c>
      <c r="AI382" s="0" t="n">
        <v>1.32550667331088</v>
      </c>
      <c r="AJ382" s="0" t="n">
        <v>0.136475364342914</v>
      </c>
      <c r="AK382" s="0" t="n">
        <v>-1.1736210581148</v>
      </c>
      <c r="AL382" s="0" t="n">
        <v>0.67561813921202</v>
      </c>
      <c r="AM382" s="0" t="n">
        <v>0.971358531387523</v>
      </c>
      <c r="AN382" s="0" t="n">
        <v>-0.570083784623421</v>
      </c>
      <c r="AO382" s="0" t="n">
        <v>-0.112421503217774</v>
      </c>
      <c r="AP382" s="0" t="n">
        <v>-3.45578882843256</v>
      </c>
      <c r="AQ382" s="0" t="n">
        <v>0.9530072020425</v>
      </c>
      <c r="AR382" s="0" t="n">
        <v>0.0836723756947322</v>
      </c>
      <c r="AS382" s="0" t="n">
        <v>0.229074430535547</v>
      </c>
      <c r="AT382" s="0" t="n">
        <v>-0.902423380466644</v>
      </c>
      <c r="AU382" s="0" t="n">
        <v>0.856032329465961</v>
      </c>
      <c r="AV382" s="0" t="n">
        <v>-0.968418589764042</v>
      </c>
      <c r="AW382" s="0" t="n">
        <v>0.364921106665861</v>
      </c>
      <c r="AX382" s="0" t="n">
        <v>-0.476030663776328</v>
      </c>
      <c r="AY382" s="0" t="n">
        <v>-1.23704467114294</v>
      </c>
      <c r="AZ382" s="0" t="n">
        <v>-0.195350366993807</v>
      </c>
      <c r="BA382" s="0" t="n">
        <v>0.0487875695398543</v>
      </c>
      <c r="BB382" s="0" t="n">
        <v>-0.528802956978325</v>
      </c>
      <c r="BC382" s="0" t="n">
        <v>0.466029632661957</v>
      </c>
      <c r="BD382" s="0" t="n">
        <v>-1.27560952023487</v>
      </c>
      <c r="BE382" s="0" t="n">
        <v>-0.029647253541043</v>
      </c>
      <c r="BF382" s="0" t="n">
        <v>0.973568603512831</v>
      </c>
      <c r="BG382" s="0" t="n">
        <v>-0.311695202981355</v>
      </c>
      <c r="BH382" s="0" t="n">
        <v>-0.91525635070866</v>
      </c>
      <c r="BI382" s="0" t="n">
        <v>-0.143968463817146</v>
      </c>
      <c r="BJ382" s="0" t="n">
        <v>-0.650929905532394</v>
      </c>
      <c r="BK382" s="0" t="n">
        <v>0.428741486757644</v>
      </c>
      <c r="BL382" s="0" t="n">
        <v>-0.259497028309852</v>
      </c>
      <c r="BM382" s="0" t="n">
        <v>-0.562898776479415</v>
      </c>
      <c r="BN382" s="0" t="n">
        <v>-2.73888872470707</v>
      </c>
      <c r="BO382" s="0" t="n">
        <v>-0.541426743438933</v>
      </c>
      <c r="BP382" s="0" t="n">
        <v>0.942577571549918</v>
      </c>
      <c r="BQ382" s="0" t="n">
        <v>-0.434367848356487</v>
      </c>
      <c r="BR382" s="0" t="n">
        <v>-1.74353317561327</v>
      </c>
      <c r="BS382" s="0" t="n">
        <v>-1.07982259578421</v>
      </c>
      <c r="BT382" s="0" t="n">
        <v>2.0059451344423</v>
      </c>
      <c r="BU382" s="0" t="n">
        <v>-1.16724777399213</v>
      </c>
      <c r="BV382" s="0" t="n">
        <v>-1.90137143363245</v>
      </c>
      <c r="BW382" s="0" t="n">
        <v>1.10708469946985</v>
      </c>
      <c r="BX382" s="0" t="n">
        <v>-0.121278844744666</v>
      </c>
      <c r="BY382" s="0" t="n">
        <v>0.208701749215834</v>
      </c>
      <c r="BZ382" s="0" t="n">
        <v>-0.0480213202536106</v>
      </c>
      <c r="CA382" s="0" t="n">
        <v>0.110266000774573</v>
      </c>
      <c r="CB382" s="0" t="n">
        <v>0.497734617965762</v>
      </c>
      <c r="CC382" s="0" t="n">
        <v>1.37834831548389</v>
      </c>
      <c r="CD382" s="0" t="n">
        <v>0.59318608691683</v>
      </c>
      <c r="CE382" s="0" t="n">
        <v>1.34642050397815</v>
      </c>
      <c r="CF382" s="0" t="n">
        <v>0.987672592600575</v>
      </c>
      <c r="CG382" s="0" t="n">
        <v>-1.13884425445576</v>
      </c>
      <c r="CH382" s="0" t="n">
        <v>1.43684701470193</v>
      </c>
      <c r="CI382" s="0" t="n">
        <v>-0.241972202275065</v>
      </c>
      <c r="CJ382" s="0" t="n">
        <v>-0.654432597002597</v>
      </c>
      <c r="CK382" s="0" t="n">
        <v>0.276705804935773</v>
      </c>
      <c r="CL382" s="0" t="n">
        <v>2.0002516976092</v>
      </c>
      <c r="CM382" s="0" t="n">
        <v>0.355778411176288</v>
      </c>
      <c r="CN382" s="0" t="n">
        <v>0.585087036597543</v>
      </c>
      <c r="CO382" s="0" t="n">
        <v>0.452175754617201</v>
      </c>
      <c r="CP382" s="0" t="n">
        <v>0.0422778612119146</v>
      </c>
      <c r="CQ382" s="0" t="n">
        <v>-0.0544559952686541</v>
      </c>
      <c r="CR382" s="0" t="n">
        <v>0.956265466811601</v>
      </c>
      <c r="CS382" s="0" t="n">
        <v>-0.109650954982499</v>
      </c>
      <c r="CT382" s="0" t="n">
        <v>1.05882008938352</v>
      </c>
      <c r="CU382" s="0" t="n">
        <v>-0.361978891305625</v>
      </c>
      <c r="CV382" s="0" t="n">
        <v>0.417280716646928</v>
      </c>
      <c r="CW382" s="0" t="n">
        <v>-1.47006176121067</v>
      </c>
      <c r="CX382" s="0" t="n">
        <v>-1.2207647159812</v>
      </c>
      <c r="CZ382" s="0" t="n">
        <f aca="false">IF(CHOOSE(MATCH(G$5,$B$10:$E$10,0),$B382,$C382,$D382,$E382)*G$6+G382*G$7&lt;G$2,G$3*G$4,0)</f>
        <v>0</v>
      </c>
      <c r="DA382" s="0" t="n">
        <f aca="false">IF(CHOOSE(MATCH(H$5,$B$10:$E$10,0),$B382,$C382,$D382,$E382)*H$6+H382*H$7&lt;H$2,H$3*H$4,0)</f>
        <v>0</v>
      </c>
      <c r="DB382" s="0" t="n">
        <f aca="false">IF(CHOOSE(MATCH(I$5,$B$10:$E$10,0),$B382,$C382,$D382,$E382)*I$6+I382*I$7&lt;I$2,I$3*I$4,0)</f>
        <v>0</v>
      </c>
      <c r="DC382" s="0" t="n">
        <f aca="false">IF(CHOOSE(MATCH(J$5,$B$10:$E$10,0),$B382,$C382,$D382,$E382)*J$6+J382*J$7&lt;J$2,J$3*J$4,0)</f>
        <v>0</v>
      </c>
      <c r="DD382" s="0" t="n">
        <f aca="false">IF(CHOOSE(MATCH(K$5,$B$10:$E$10,0),$B382,$C382,$D382,$E382)*K$6+K382*K$7&lt;K$2,K$3*K$4,0)</f>
        <v>0</v>
      </c>
      <c r="DE382" s="0" t="n">
        <f aca="false">IF(CHOOSE(MATCH(L$5,$B$10:$E$10,0),$B382,$C382,$D382,$E382)*L$6+L382*L$7&lt;L$2,L$3*L$4,0)</f>
        <v>0</v>
      </c>
      <c r="DF382" s="0" t="n">
        <f aca="false">IF(CHOOSE(MATCH(M$5,$B$10:$E$10,0),$B382,$C382,$D382,$E382)*M$6+M382*M$7&lt;M$2,M$3*M$4,0)</f>
        <v>0</v>
      </c>
      <c r="DG382" s="0" t="n">
        <f aca="false">IF(CHOOSE(MATCH(N$5,$B$10:$E$10,0),$B382,$C382,$D382,$E382)*N$6+N382*N$7&lt;N$2,N$3*N$4,0)</f>
        <v>0</v>
      </c>
      <c r="DH382" s="0" t="n">
        <f aca="false">IF(CHOOSE(MATCH(O$5,$B$10:$E$10,0),$B382,$C382,$D382,$E382)*O$6+O382*O$7&lt;O$2,O$3*O$4,0)</f>
        <v>0</v>
      </c>
      <c r="DI382" s="0" t="n">
        <f aca="false">IF(CHOOSE(MATCH(P$5,$B$10:$E$10,0),$B382,$C382,$D382,$E382)*P$6+P382*P$7&lt;P$2,P$3*P$4,0)</f>
        <v>0</v>
      </c>
      <c r="DJ382" s="0" t="n">
        <f aca="false">IF(CHOOSE(MATCH(Q$5,$B$10:$E$10,0),$B382,$C382,$D382,$E382)*Q$6+Q382*Q$7&lt;Q$2,Q$3*Q$4,0)</f>
        <v>0</v>
      </c>
      <c r="DK382" s="0" t="n">
        <f aca="false">IF(CHOOSE(MATCH(R$5,$B$10:$E$10,0),$B382,$C382,$D382,$E382)*R$6+R382*R$7&lt;R$2,R$3*R$4,0)</f>
        <v>0</v>
      </c>
      <c r="DL382" s="0" t="n">
        <f aca="false">IF(CHOOSE(MATCH(S$5,$B$10:$E$10,0),$B382,$C382,$D382,$E382)*S$6+S382*S$7&lt;S$2,S$3*S$4,0)</f>
        <v>0</v>
      </c>
      <c r="DM382" s="0" t="n">
        <f aca="false">IF(CHOOSE(MATCH(T$5,$B$10:$E$10,0),$B382,$C382,$D382,$E382)*T$6+T382*T$7&lt;T$2,T$3*T$4,0)</f>
        <v>0</v>
      </c>
      <c r="DN382" s="0" t="n">
        <f aca="false">IF(CHOOSE(MATCH(U$5,$B$10:$E$10,0),$B382,$C382,$D382,$E382)*U$6+U382*U$7&lt;U$2,U$3*U$4,0)</f>
        <v>0</v>
      </c>
      <c r="DO382" s="0" t="n">
        <f aca="false">IF(CHOOSE(MATCH(V$5,$B$10:$E$10,0),$B382,$C382,$D382,$E382)*V$6+V382*V$7&lt;V$2,V$3*V$4,0)</f>
        <v>0</v>
      </c>
      <c r="DP382" s="0" t="n">
        <f aca="false">IF(CHOOSE(MATCH(W$5,$B$10:$E$10,0),$B382,$C382,$D382,$E382)*W$6+W382*W$7&lt;W$2,W$3*W$4,0)</f>
        <v>0</v>
      </c>
      <c r="DQ382" s="0" t="n">
        <f aca="false">IF(CHOOSE(MATCH(X$5,$B$10:$E$10,0),$B382,$C382,$D382,$E382)*X$6+X382*X$7&lt;X$2,X$3*X$4,0)</f>
        <v>0</v>
      </c>
      <c r="DR382" s="0" t="n">
        <f aca="false">IF(CHOOSE(MATCH(Y$5,$B$10:$E$10,0),$B382,$C382,$D382,$E382)*Y$6+Y382*Y$7&lt;Y$2,Y$3*Y$4,0)</f>
        <v>0</v>
      </c>
      <c r="DS382" s="0" t="n">
        <f aca="false">IF(CHOOSE(MATCH(Z$5,$B$10:$E$10,0),$B382,$C382,$D382,$E382)*Z$6+Z382*Z$7&lt;Z$2,Z$3*Z$4,0)</f>
        <v>0</v>
      </c>
      <c r="DT382" s="0" t="n">
        <f aca="false">IF(CHOOSE(MATCH(AA$5,$B$10:$E$10,0),$B382,$C382,$D382,$E382)*AA$6+AA382*AA$7&lt;AA$2,AA$3*AA$4,0)</f>
        <v>0</v>
      </c>
      <c r="DU382" s="0" t="n">
        <f aca="false">IF(CHOOSE(MATCH(AB$5,$B$10:$E$10,0),$B382,$C382,$D382,$E382)*AB$6+AB382*AB$7&lt;AB$2,AB$3*AB$4,0)</f>
        <v>0</v>
      </c>
      <c r="DV382" s="0" t="n">
        <f aca="false">IF(CHOOSE(MATCH(AC$5,$B$10:$E$10,0),$B382,$C382,$D382,$E382)*AC$6+AC382*AC$7&lt;AC$2,AC$3*AC$4,0)</f>
        <v>0</v>
      </c>
      <c r="DW382" s="0" t="n">
        <f aca="false">IF(CHOOSE(MATCH(AD$5,$B$10:$E$10,0),$B382,$C382,$D382,$E382)*AD$6+AD382*AD$7&lt;AD$2,AD$3*AD$4,0)</f>
        <v>0</v>
      </c>
      <c r="DX382" s="0" t="n">
        <f aca="false">IF(CHOOSE(MATCH(AE$5,$B$10:$E$10,0),$B382,$C382,$D382,$E382)*AE$6+AE382*AE$7&lt;AE$2,AE$3*AE$4,0)</f>
        <v>0</v>
      </c>
      <c r="DY382" s="0" t="n">
        <f aca="false">IF(CHOOSE(MATCH(AF$5,$B$10:$E$10,0),$B382,$C382,$D382,$E382)*AF$6+AF382*AF$7&lt;AF$2,AF$3*AF$4,0)</f>
        <v>0</v>
      </c>
      <c r="DZ382" s="0" t="n">
        <f aca="false">IF(CHOOSE(MATCH(AG$5,$B$10:$E$10,0),$B382,$C382,$D382,$E382)*AG$6+AG382*AG$7&lt;AG$2,AG$3*AG$4,0)</f>
        <v>0</v>
      </c>
      <c r="EA382" s="0" t="n">
        <f aca="false">IF(CHOOSE(MATCH(AH$5,$B$10:$E$10,0),$B382,$C382,$D382,$E382)*AH$6+AH382*AH$7&lt;AH$2,AH$3*AH$4,0)</f>
        <v>0</v>
      </c>
      <c r="EB382" s="0" t="n">
        <f aca="false">IF(CHOOSE(MATCH(AI$5,$B$10:$E$10,0),$B382,$C382,$D382,$E382)*AI$6+AI382*AI$7&lt;AI$2,AI$3*AI$4,0)</f>
        <v>0</v>
      </c>
      <c r="EC382" s="0" t="n">
        <f aca="false">IF(CHOOSE(MATCH(AJ$5,$B$10:$E$10,0),$B382,$C382,$D382,$E382)*AJ$6+AJ382*AJ$7&lt;AJ$2,AJ$3*AJ$4,0)</f>
        <v>0</v>
      </c>
      <c r="ED382" s="0" t="n">
        <f aca="false">IF(CHOOSE(MATCH(AK$5,$B$10:$E$10,0),$B382,$C382,$D382,$E382)*AK$6+AK382*AK$7&lt;AK$2,AK$3*AK$4,0)</f>
        <v>0</v>
      </c>
      <c r="EE382" s="0" t="n">
        <f aca="false">IF(CHOOSE(MATCH(AL$5,$B$10:$E$10,0),$B382,$C382,$D382,$E382)*AL$6+AL382*AL$7&lt;AL$2,AL$3*AL$4,0)</f>
        <v>0</v>
      </c>
      <c r="EF382" s="0" t="n">
        <f aca="false">IF(CHOOSE(MATCH(AM$5,$B$10:$E$10,0),$B382,$C382,$D382,$E382)*AM$6+AM382*AM$7&lt;AM$2,AM$3*AM$4,0)</f>
        <v>0</v>
      </c>
      <c r="EG382" s="0" t="n">
        <f aca="false">IF(CHOOSE(MATCH(AN$5,$B$10:$E$10,0),$B382,$C382,$D382,$E382)*AN$6+AN382*AN$7&lt;AN$2,AN$3*AN$4,0)</f>
        <v>0</v>
      </c>
      <c r="EH382" s="0" t="n">
        <f aca="false">IF(CHOOSE(MATCH(AO$5,$B$10:$E$10,0),$B382,$C382,$D382,$E382)*AO$6+AO382*AO$7&lt;AO$2,AO$3*AO$4,0)</f>
        <v>0</v>
      </c>
      <c r="EI382" s="0" t="n">
        <f aca="false">IF(CHOOSE(MATCH(AP$5,$B$10:$E$10,0),$B382,$C382,$D382,$E382)*AP$6+AP382*AP$7&lt;AP$2,AP$3*AP$4,0)</f>
        <v>0.5</v>
      </c>
      <c r="EJ382" s="0" t="n">
        <f aca="false">IF(CHOOSE(MATCH(AQ$5,$B$10:$E$10,0),$B382,$C382,$D382,$E382)*AQ$6+AQ382*AQ$7&lt;AQ$2,AQ$3*AQ$4,0)</f>
        <v>0</v>
      </c>
      <c r="EK382" s="0" t="n">
        <f aca="false">IF(CHOOSE(MATCH(AR$5,$B$10:$E$10,0),$B382,$C382,$D382,$E382)*AR$6+AR382*AR$7&lt;AR$2,AR$3*AR$4,0)</f>
        <v>0</v>
      </c>
      <c r="EL382" s="0" t="n">
        <f aca="false">IF(CHOOSE(MATCH(AS$5,$B$10:$E$10,0),$B382,$C382,$D382,$E382)*AS$6+AS382*AS$7&lt;AS$2,AS$3*AS$4,0)</f>
        <v>0</v>
      </c>
      <c r="EM382" s="0" t="n">
        <f aca="false">IF(CHOOSE(MATCH(AT$5,$B$10:$E$10,0),$B382,$C382,$D382,$E382)*AT$6+AT382*AT$7&lt;AT$2,AT$3*AT$4,0)</f>
        <v>0</v>
      </c>
      <c r="EN382" s="0" t="n">
        <f aca="false">IF(CHOOSE(MATCH(AU$5,$B$10:$E$10,0),$B382,$C382,$D382,$E382)*AU$6+AU382*AU$7&lt;AU$2,AU$3*AU$4,0)</f>
        <v>0</v>
      </c>
      <c r="EO382" s="0" t="n">
        <f aca="false">IF(CHOOSE(MATCH(AV$5,$B$10:$E$10,0),$B382,$C382,$D382,$E382)*AV$6+AV382*AV$7&lt;AV$2,AV$3*AV$4,0)</f>
        <v>0</v>
      </c>
      <c r="EP382" s="0" t="n">
        <f aca="false">IF(CHOOSE(MATCH(AW$5,$B$10:$E$10,0),$B382,$C382,$D382,$E382)*AW$6+AW382*AW$7&lt;AW$2,AW$3*AW$4,0)</f>
        <v>0</v>
      </c>
      <c r="EQ382" s="0" t="n">
        <f aca="false">IF(CHOOSE(MATCH(AX$5,$B$10:$E$10,0),$B382,$C382,$D382,$E382)*AX$6+AX382*AX$7&lt;AX$2,AX$3*AX$4,0)</f>
        <v>0</v>
      </c>
      <c r="ER382" s="0" t="n">
        <f aca="false">IF(CHOOSE(MATCH(AY$5,$B$10:$E$10,0),$B382,$C382,$D382,$E382)*AY$6+AY382*AY$7&lt;AY$2,AY$3*AY$4,0)</f>
        <v>0</v>
      </c>
      <c r="ES382" s="0" t="n">
        <f aca="false">IF(CHOOSE(MATCH(AZ$5,$B$10:$E$10,0),$B382,$C382,$D382,$E382)*AZ$6+AZ382*AZ$7&lt;AZ$2,AZ$3*AZ$4,0)</f>
        <v>0</v>
      </c>
      <c r="ET382" s="0" t="n">
        <f aca="false">IF(CHOOSE(MATCH(BA$5,$B$10:$E$10,0),$B382,$C382,$D382,$E382)*BA$6+BA382*BA$7&lt;BA$2,BA$3*BA$4,0)</f>
        <v>0</v>
      </c>
      <c r="EU382" s="0" t="n">
        <f aca="false">IF(CHOOSE(MATCH(BB$5,$B$10:$E$10,0),$B382,$C382,$D382,$E382)*BB$6+BB382*BB$7&lt;BB$2,BB$3*BB$4,0)</f>
        <v>0</v>
      </c>
      <c r="EV382" s="0" t="n">
        <f aca="false">IF(CHOOSE(MATCH(BC$5,$B$10:$E$10,0),$B382,$C382,$D382,$E382)*BC$6+BC382*BC$7&lt;BC$2,BC$3*BC$4,0)</f>
        <v>0</v>
      </c>
      <c r="EW382" s="0" t="n">
        <f aca="false">IF(CHOOSE(MATCH(BD$5,$B$10:$E$10,0),$B382,$C382,$D382,$E382)*BD$6+BD382*BD$7&lt;BD$2,BD$3*BD$4,0)</f>
        <v>0</v>
      </c>
      <c r="EX382" s="0" t="n">
        <f aca="false">IF(CHOOSE(MATCH(BE$5,$B$10:$E$10,0),$B382,$C382,$D382,$E382)*BE$6+BE382*BE$7&lt;BE$2,BE$3*BE$4,0)</f>
        <v>0</v>
      </c>
      <c r="EY382" s="0" t="n">
        <f aca="false">IF(CHOOSE(MATCH(BF$5,$B$10:$E$10,0),$B382,$C382,$D382,$E382)*BF$6+BF382*BF$7&lt;BF$2,BF$3*BF$4,0)</f>
        <v>0</v>
      </c>
      <c r="EZ382" s="0" t="n">
        <f aca="false">IF(CHOOSE(MATCH(BG$5,$B$10:$E$10,0),$B382,$C382,$D382,$E382)*BG$6+BG382*BG$7&lt;BG$2,BG$3*BG$4,0)</f>
        <v>0</v>
      </c>
      <c r="FA382" s="0" t="n">
        <f aca="false">IF(CHOOSE(MATCH(BH$5,$B$10:$E$10,0),$B382,$C382,$D382,$E382)*BH$6+BH382*BH$7&lt;BH$2,BH$3*BH$4,0)</f>
        <v>0</v>
      </c>
      <c r="FB382" s="0" t="n">
        <f aca="false">IF(CHOOSE(MATCH(BI$5,$B$10:$E$10,0),$B382,$C382,$D382,$E382)*BI$6+BI382*BI$7&lt;BI$2,BI$3*BI$4,0)</f>
        <v>0</v>
      </c>
      <c r="FC382" s="0" t="n">
        <f aca="false">IF(CHOOSE(MATCH(BJ$5,$B$10:$E$10,0),$B382,$C382,$D382,$E382)*BJ$6+BJ382*BJ$7&lt;BJ$2,BJ$3*BJ$4,0)</f>
        <v>0</v>
      </c>
      <c r="FD382" s="0" t="n">
        <f aca="false">IF(CHOOSE(MATCH(BK$5,$B$10:$E$10,0),$B382,$C382,$D382,$E382)*BK$6+BK382*BK$7&lt;BK$2,BK$3*BK$4,0)</f>
        <v>0</v>
      </c>
      <c r="FE382" s="0" t="n">
        <f aca="false">IF(CHOOSE(MATCH(BL$5,$B$10:$E$10,0),$B382,$C382,$D382,$E382)*BL$6+BL382*BL$7&lt;BL$2,BL$3*BL$4,0)</f>
        <v>0</v>
      </c>
      <c r="FF382" s="0" t="n">
        <f aca="false">IF(CHOOSE(MATCH(BM$5,$B$10:$E$10,0),$B382,$C382,$D382,$E382)*BM$6+BM382*BM$7&lt;BM$2,BM$3*BM$4,0)</f>
        <v>0</v>
      </c>
      <c r="FG382" s="0" t="n">
        <f aca="false">IF(CHOOSE(MATCH(BN$5,$B$10:$E$10,0),$B382,$C382,$D382,$E382)*BN$6+BN382*BN$7&lt;BN$2,BN$3*BN$4,0)</f>
        <v>0.5</v>
      </c>
      <c r="FH382" s="0" t="n">
        <f aca="false">IF(CHOOSE(MATCH(BO$5,$B$10:$E$10,0),$B382,$C382,$D382,$E382)*BO$6+BO382*BO$7&lt;BO$2,BO$3*BO$4,0)</f>
        <v>0</v>
      </c>
      <c r="FI382" s="0" t="n">
        <f aca="false">IF(CHOOSE(MATCH(BP$5,$B$10:$E$10,0),$B382,$C382,$D382,$E382)*BP$6+BP382*BP$7&lt;BP$2,BP$3*BP$4,0)</f>
        <v>0</v>
      </c>
      <c r="FJ382" s="0" t="n">
        <f aca="false">IF(CHOOSE(MATCH(BQ$5,$B$10:$E$10,0),$B382,$C382,$D382,$E382)*BQ$6+BQ382*BQ$7&lt;BQ$2,BQ$3*BQ$4,0)</f>
        <v>0</v>
      </c>
      <c r="FK382" s="0" t="n">
        <f aca="false">IF(CHOOSE(MATCH(BR$5,$B$10:$E$10,0),$B382,$C382,$D382,$E382)*BR$6+BR382*BR$7&lt;BR$2,BR$3*BR$4,0)</f>
        <v>0</v>
      </c>
      <c r="FL382" s="0" t="n">
        <f aca="false">IF(CHOOSE(MATCH(BS$5,$B$10:$E$10,0),$B382,$C382,$D382,$E382)*BS$6+BS382*BS$7&lt;BS$2,BS$3*BS$4,0)</f>
        <v>0</v>
      </c>
      <c r="FM382" s="0" t="n">
        <f aca="false">IF(CHOOSE(MATCH(BT$5,$B$10:$E$10,0),$B382,$C382,$D382,$E382)*BT$6+BT382*BT$7&lt;BT$2,BT$3*BT$4,0)</f>
        <v>0</v>
      </c>
      <c r="FN382" s="0" t="n">
        <f aca="false">IF(CHOOSE(MATCH(BU$5,$B$10:$E$10,0),$B382,$C382,$D382,$E382)*BU$6+BU382*BU$7&lt;BU$2,BU$3*BU$4,0)</f>
        <v>0</v>
      </c>
      <c r="FO382" s="0" t="n">
        <f aca="false">IF(CHOOSE(MATCH(BV$5,$B$10:$E$10,0),$B382,$C382,$D382,$E382)*BV$6+BV382*BV$7&lt;BV$2,BV$3*BV$4,0)</f>
        <v>0</v>
      </c>
      <c r="FP382" s="0" t="n">
        <f aca="false">IF(CHOOSE(MATCH(BW$5,$B$10:$E$10,0),$B382,$C382,$D382,$E382)*BW$6+BW382*BW$7&lt;BW$2,BW$3*BW$4,0)</f>
        <v>0</v>
      </c>
      <c r="FQ382" s="0" t="n">
        <f aca="false">IF(CHOOSE(MATCH(BX$5,$B$10:$E$10,0),$B382,$C382,$D382,$E382)*BX$6+BX382*BX$7&lt;BX$2,BX$3*BX$4,0)</f>
        <v>0</v>
      </c>
      <c r="FR382" s="0" t="n">
        <f aca="false">IF(CHOOSE(MATCH(BY$5,$B$10:$E$10,0),$B382,$C382,$D382,$E382)*BY$6+BY382*BY$7&lt;BY$2,BY$3*BY$4,0)</f>
        <v>0</v>
      </c>
      <c r="FS382" s="0" t="n">
        <f aca="false">IF(CHOOSE(MATCH(BZ$5,$B$10:$E$10,0),$B382,$C382,$D382,$E382)*BZ$6+BZ382*BZ$7&lt;BZ$2,BZ$3*BZ$4,0)</f>
        <v>0</v>
      </c>
      <c r="FT382" s="0" t="n">
        <f aca="false">IF(CHOOSE(MATCH(CA$5,$B$10:$E$10,0),$B382,$C382,$D382,$E382)*CA$6+CA382*CA$7&lt;CA$2,CA$3*CA$4,0)</f>
        <v>0</v>
      </c>
      <c r="FU382" s="0" t="n">
        <f aca="false">IF(CHOOSE(MATCH(CB$5,$B$10:$E$10,0),$B382,$C382,$D382,$E382)*CB$6+CB382*CB$7&lt;CB$2,CB$3*CB$4,0)</f>
        <v>0</v>
      </c>
      <c r="FV382" s="0" t="n">
        <f aca="false">IF(CHOOSE(MATCH(CC$5,$B$10:$E$10,0),$B382,$C382,$D382,$E382)*CC$6+CC382*CC$7&lt;CC$2,CC$3*CC$4,0)</f>
        <v>0</v>
      </c>
      <c r="FW382" s="0" t="n">
        <f aca="false">IF(CHOOSE(MATCH(CD$5,$B$10:$E$10,0),$B382,$C382,$D382,$E382)*CD$6+CD382*CD$7&lt;CD$2,CD$3*CD$4,0)</f>
        <v>0</v>
      </c>
      <c r="FX382" s="0" t="n">
        <f aca="false">IF(CHOOSE(MATCH(CE$5,$B$10:$E$10,0),$B382,$C382,$D382,$E382)*CE$6+CE382*CE$7&lt;CE$2,CE$3*CE$4,0)</f>
        <v>0</v>
      </c>
      <c r="FY382" s="0" t="n">
        <f aca="false">IF(CHOOSE(MATCH(CF$5,$B$10:$E$10,0),$B382,$C382,$D382,$E382)*CF$6+CF382*CF$7&lt;CF$2,CF$3*CF$4,0)</f>
        <v>0</v>
      </c>
      <c r="FZ382" s="0" t="n">
        <f aca="false">IF(CHOOSE(MATCH(CG$5,$B$10:$E$10,0),$B382,$C382,$D382,$E382)*CG$6+CG382*CG$7&lt;CG$2,CG$3*CG$4,0)</f>
        <v>0</v>
      </c>
      <c r="GA382" s="0" t="n">
        <f aca="false">IF(CHOOSE(MATCH(CH$5,$B$10:$E$10,0),$B382,$C382,$D382,$E382)*CH$6+CH382*CH$7&lt;CH$2,CH$3*CH$4,0)</f>
        <v>0</v>
      </c>
      <c r="GB382" s="0" t="n">
        <f aca="false">IF(CHOOSE(MATCH(CI$5,$B$10:$E$10,0),$B382,$C382,$D382,$E382)*CI$6+CI382*CI$7&lt;CI$2,CI$3*CI$4,0)</f>
        <v>0</v>
      </c>
      <c r="GC382" s="0" t="n">
        <f aca="false">IF(CHOOSE(MATCH(CJ$5,$B$10:$E$10,0),$B382,$C382,$D382,$E382)*CJ$6+CJ382*CJ$7&lt;CJ$2,CJ$3*CJ$4,0)</f>
        <v>0</v>
      </c>
      <c r="GD382" s="0" t="n">
        <f aca="false">IF(CHOOSE(MATCH(CK$5,$B$10:$E$10,0),$B382,$C382,$D382,$E382)*CK$6+CK382*CK$7&lt;CK$2,CK$3*CK$4,0)</f>
        <v>0</v>
      </c>
      <c r="GE382" s="0" t="n">
        <f aca="false">IF(CHOOSE(MATCH(CL$5,$B$10:$E$10,0),$B382,$C382,$D382,$E382)*CL$6+CL382*CL$7&lt;CL$2,CL$3*CL$4,0)</f>
        <v>0</v>
      </c>
      <c r="GF382" s="0" t="n">
        <f aca="false">IF(CHOOSE(MATCH(CM$5,$B$10:$E$10,0),$B382,$C382,$D382,$E382)*CM$6+CM382*CM$7&lt;CM$2,CM$3*CM$4,0)</f>
        <v>0</v>
      </c>
      <c r="GG382" s="0" t="n">
        <f aca="false">IF(CHOOSE(MATCH(CN$5,$B$10:$E$10,0),$B382,$C382,$D382,$E382)*CN$6+CN382*CN$7&lt;CN$2,CN$3*CN$4,0)</f>
        <v>0</v>
      </c>
      <c r="GH382" s="0" t="n">
        <f aca="false">IF(CHOOSE(MATCH(CO$5,$B$10:$E$10,0),$B382,$C382,$D382,$E382)*CO$6+CO382*CO$7&lt;CO$2,CO$3*CO$4,0)</f>
        <v>0</v>
      </c>
      <c r="GI382" s="0" t="n">
        <f aca="false">IF(CHOOSE(MATCH(CP$5,$B$10:$E$10,0),$B382,$C382,$D382,$E382)*CP$6+CP382*CP$7&lt;CP$2,CP$3*CP$4,0)</f>
        <v>0</v>
      </c>
      <c r="GJ382" s="0" t="n">
        <f aca="false">IF(CHOOSE(MATCH(CQ$5,$B$10:$E$10,0),$B382,$C382,$D382,$E382)*CQ$6+CQ382*CQ$7&lt;CQ$2,CQ$3*CQ$4,0)</f>
        <v>0</v>
      </c>
      <c r="GK382" s="0" t="n">
        <f aca="false">IF(CHOOSE(MATCH(CR$5,$B$10:$E$10,0),$B382,$C382,$D382,$E382)*CR$6+CR382*CR$7&lt;CR$2,CR$3*CR$4,0)</f>
        <v>0</v>
      </c>
      <c r="GL382" s="0" t="n">
        <f aca="false">IF(CHOOSE(MATCH(CS$5,$B$10:$E$10,0),$B382,$C382,$D382,$E382)*CS$6+CS382*CS$7&lt;CS$2,CS$3*CS$4,0)</f>
        <v>0</v>
      </c>
      <c r="GM382" s="0" t="n">
        <f aca="false">IF(CHOOSE(MATCH(CT$5,$B$10:$E$10,0),$B382,$C382,$D382,$E382)*CT$6+CT382*CT$7&lt;CT$2,CT$3*CT$4,0)</f>
        <v>0</v>
      </c>
      <c r="GN382" s="0" t="n">
        <f aca="false">IF(CHOOSE(MATCH(CU$5,$B$10:$E$10,0),$B382,$C382,$D382,$E382)*CU$6+CU382*CU$7&lt;CU$2,CU$3*CU$4,0)</f>
        <v>0</v>
      </c>
      <c r="GO382" s="0" t="n">
        <f aca="false">IF(CHOOSE(MATCH(CV$5,$B$10:$E$10,0),$B382,$C382,$D382,$E382)*CV$6+CV382*CV$7&lt;CV$2,CV$3*CV$4,0)</f>
        <v>0</v>
      </c>
      <c r="GP382" s="0" t="n">
        <f aca="false">IF(CHOOSE(MATCH(CW$5,$B$10:$E$10,0),$B382,$C382,$D382,$E382)*CW$6+CW382*CW$7&lt;CW$2,CW$3*CW$4,0)</f>
        <v>0</v>
      </c>
      <c r="GQ382" s="0" t="n">
        <f aca="false">IF(CHOOSE(MATCH(CX$5,$B$10:$E$10,0),$B382,$C382,$D382,$E382)*CX$6+CX382*CX$7&lt;CX$2,CX$3*CX$4,0)</f>
        <v>0</v>
      </c>
      <c r="GS382" s="0" t="n">
        <f aca="false">SUM(CZ382:GQ382)</f>
        <v>1</v>
      </c>
      <c r="GT382" s="0" t="n">
        <f aca="false">IF(GS382&gt;$GS$6,1,0)</f>
        <v>0</v>
      </c>
    </row>
    <row r="383" customFormat="false" ht="14" hidden="false" customHeight="false" outlineLevel="0" collapsed="false">
      <c r="A383" s="0" t="n">
        <v>373</v>
      </c>
      <c r="B383" s="0" t="n">
        <v>0.296050755450959</v>
      </c>
      <c r="C383" s="0" t="n">
        <v>0.275925629359544</v>
      </c>
      <c r="D383" s="0" t="n">
        <v>0.884894204873748</v>
      </c>
      <c r="E383" s="0" t="n">
        <v>0.067597377097186</v>
      </c>
      <c r="G383" s="0" t="n">
        <v>-2.02519004233181</v>
      </c>
      <c r="H383" s="0" t="n">
        <v>-0.855370672070421</v>
      </c>
      <c r="I383" s="0" t="n">
        <v>-0.110651399154449</v>
      </c>
      <c r="J383" s="0" t="n">
        <v>-0.466711753688287</v>
      </c>
      <c r="K383" s="0" t="n">
        <v>-0.497993823955767</v>
      </c>
      <c r="L383" s="0" t="n">
        <v>0.142576936923433</v>
      </c>
      <c r="M383" s="0" t="n">
        <v>0.808336153568234</v>
      </c>
      <c r="N383" s="0" t="n">
        <v>0.858242401591269</v>
      </c>
      <c r="O383" s="0" t="n">
        <v>-0.902537067304365</v>
      </c>
      <c r="P383" s="0" t="n">
        <v>0.203544914256781</v>
      </c>
      <c r="Q383" s="0" t="n">
        <v>1.27509338199161</v>
      </c>
      <c r="R383" s="0" t="n">
        <v>0.206434833671665</v>
      </c>
      <c r="S383" s="0" t="n">
        <v>0.299831981465104</v>
      </c>
      <c r="T383" s="0" t="n">
        <v>0.714285306457896</v>
      </c>
      <c r="U383" s="0" t="n">
        <v>0.12097075341444</v>
      </c>
      <c r="V383" s="0" t="n">
        <v>-1.28954070532927</v>
      </c>
      <c r="W383" s="0" t="n">
        <v>0.0673310296406271</v>
      </c>
      <c r="X383" s="0" t="n">
        <v>-1.30211446958128</v>
      </c>
      <c r="Y383" s="0" t="n">
        <v>-1.69588474818738</v>
      </c>
      <c r="Z383" s="0" t="n">
        <v>-1.50072537508095</v>
      </c>
      <c r="AA383" s="0" t="n">
        <v>-0.301672571367817</v>
      </c>
      <c r="AB383" s="0" t="n">
        <v>1.04261289379792</v>
      </c>
      <c r="AC383" s="0" t="n">
        <v>-1.79168637259863</v>
      </c>
      <c r="AD383" s="0" t="n">
        <v>0.477401727039251</v>
      </c>
      <c r="AE383" s="0" t="n">
        <v>0.446167405243614</v>
      </c>
      <c r="AF383" s="0" t="n">
        <v>0.870579697220819</v>
      </c>
      <c r="AG383" s="0" t="n">
        <v>1.43128545460058</v>
      </c>
      <c r="AH383" s="0" t="n">
        <v>-2.0838706404902</v>
      </c>
      <c r="AI383" s="0" t="n">
        <v>1.14501062853378</v>
      </c>
      <c r="AJ383" s="0" t="n">
        <v>2.33874743571505</v>
      </c>
      <c r="AK383" s="0" t="n">
        <v>0.809927769296337</v>
      </c>
      <c r="AL383" s="0" t="n">
        <v>1.0306985132047</v>
      </c>
      <c r="AM383" s="0" t="n">
        <v>-1.49532297655242</v>
      </c>
      <c r="AN383" s="0" t="n">
        <v>-0.194648919205065</v>
      </c>
      <c r="AO383" s="0" t="n">
        <v>-0.642068016531994</v>
      </c>
      <c r="AP383" s="0" t="n">
        <v>0.581007952860091</v>
      </c>
      <c r="AQ383" s="0" t="n">
        <v>1.16468072519638</v>
      </c>
      <c r="AR383" s="0" t="n">
        <v>1.5900650396361</v>
      </c>
      <c r="AS383" s="0" t="n">
        <v>-0.928948793443851</v>
      </c>
      <c r="AT383" s="0" t="n">
        <v>0.0455702320323326</v>
      </c>
      <c r="AU383" s="0" t="n">
        <v>1.18435082185897</v>
      </c>
      <c r="AV383" s="0" t="n">
        <v>0.274321791948751</v>
      </c>
      <c r="AW383" s="0" t="n">
        <v>0.065184622144443</v>
      </c>
      <c r="AX383" s="0" t="n">
        <v>-0.419283878727583</v>
      </c>
      <c r="AY383" s="0" t="n">
        <v>-1.07027972262586</v>
      </c>
      <c r="AZ383" s="0" t="n">
        <v>0.538682343176333</v>
      </c>
      <c r="BA383" s="0" t="n">
        <v>0.00416889633925166</v>
      </c>
      <c r="BB383" s="0" t="n">
        <v>1.34434003484785</v>
      </c>
      <c r="BC383" s="0" t="n">
        <v>-1.9360777514521</v>
      </c>
      <c r="BD383" s="0" t="n">
        <v>1.49042534758337</v>
      </c>
      <c r="BE383" s="0" t="n">
        <v>-1.20702225103742</v>
      </c>
      <c r="BF383" s="0" t="n">
        <v>-0.252305198955582</v>
      </c>
      <c r="BG383" s="0" t="n">
        <v>1.79436028702185</v>
      </c>
      <c r="BH383" s="0" t="n">
        <v>0.662319052935345</v>
      </c>
      <c r="BI383" s="0" t="n">
        <v>-0.652348717267159</v>
      </c>
      <c r="BJ383" s="0" t="n">
        <v>0.930715486902045</v>
      </c>
      <c r="BK383" s="0" t="n">
        <v>-0.530387751496164</v>
      </c>
      <c r="BL383" s="0" t="n">
        <v>-0.176592038769741</v>
      </c>
      <c r="BM383" s="0" t="n">
        <v>0.357490534952376</v>
      </c>
      <c r="BN383" s="0" t="n">
        <v>1.23786549011129</v>
      </c>
      <c r="BO383" s="0" t="n">
        <v>1.24613734442391</v>
      </c>
      <c r="BP383" s="0" t="n">
        <v>1.28620740724728</v>
      </c>
      <c r="BQ383" s="0" t="n">
        <v>-0.0546856426808517</v>
      </c>
      <c r="BR383" s="0" t="n">
        <v>0.11696442925313</v>
      </c>
      <c r="BS383" s="0" t="n">
        <v>0.381076006306102</v>
      </c>
      <c r="BT383" s="0" t="n">
        <v>0.828870270197513</v>
      </c>
      <c r="BU383" s="0" t="n">
        <v>-0.336528955813265</v>
      </c>
      <c r="BV383" s="0" t="n">
        <v>1.97758708964102</v>
      </c>
      <c r="BW383" s="0" t="n">
        <v>0.17907950677909</v>
      </c>
      <c r="BX383" s="0" t="n">
        <v>1.10849668999435</v>
      </c>
      <c r="BY383" s="0" t="n">
        <v>-0.726581674825866</v>
      </c>
      <c r="BZ383" s="0" t="n">
        <v>-0.275672391580883</v>
      </c>
      <c r="CA383" s="0" t="n">
        <v>0.201904413188458</v>
      </c>
      <c r="CB383" s="0" t="n">
        <v>-0.8380720828427</v>
      </c>
      <c r="CC383" s="0" t="n">
        <v>0.717348029866116</v>
      </c>
      <c r="CD383" s="0" t="n">
        <v>-0.405624405175331</v>
      </c>
      <c r="CE383" s="0" t="n">
        <v>0.464069671579637</v>
      </c>
      <c r="CF383" s="0" t="n">
        <v>-0.434199591836659</v>
      </c>
      <c r="CG383" s="0" t="n">
        <v>-0.708766947354889</v>
      </c>
      <c r="CH383" s="0" t="n">
        <v>1.06608467831393</v>
      </c>
      <c r="CI383" s="0" t="n">
        <v>0.423966639573337</v>
      </c>
      <c r="CJ383" s="0" t="n">
        <v>0.612544681644067</v>
      </c>
      <c r="CK383" s="0" t="n">
        <v>-0.977383933786768</v>
      </c>
      <c r="CL383" s="0" t="n">
        <v>-0.909340087673627</v>
      </c>
      <c r="CM383" s="0" t="n">
        <v>-1.95382199308369</v>
      </c>
      <c r="CN383" s="0" t="n">
        <v>0.62849494497641</v>
      </c>
      <c r="CO383" s="0" t="n">
        <v>0.240161170950159</v>
      </c>
      <c r="CP383" s="0" t="n">
        <v>-0.224050609176629</v>
      </c>
      <c r="CQ383" s="0" t="n">
        <v>-0.890759110916406</v>
      </c>
      <c r="CR383" s="0" t="n">
        <v>-0.119661081043887</v>
      </c>
      <c r="CS383" s="0" t="n">
        <v>0.215900399780367</v>
      </c>
      <c r="CT383" s="0" t="n">
        <v>0.77423010225175</v>
      </c>
      <c r="CU383" s="0" t="n">
        <v>0.684583483234747</v>
      </c>
      <c r="CV383" s="0" t="n">
        <v>0.352275719706086</v>
      </c>
      <c r="CW383" s="0" t="n">
        <v>0.383215592592023</v>
      </c>
      <c r="CX383" s="0" t="n">
        <v>1.30623448058032</v>
      </c>
      <c r="CZ383" s="0" t="n">
        <f aca="false">IF(CHOOSE(MATCH(G$5,$B$10:$E$10,0),$B383,$C383,$D383,$E383)*G$6+G383*G$7&lt;G$2,G$3*G$4,0)</f>
        <v>0</v>
      </c>
      <c r="DA383" s="0" t="n">
        <f aca="false">IF(CHOOSE(MATCH(H$5,$B$10:$E$10,0),$B383,$C383,$D383,$E383)*H$6+H383*H$7&lt;H$2,H$3*H$4,0)</f>
        <v>0</v>
      </c>
      <c r="DB383" s="0" t="n">
        <f aca="false">IF(CHOOSE(MATCH(I$5,$B$10:$E$10,0),$B383,$C383,$D383,$E383)*I$6+I383*I$7&lt;I$2,I$3*I$4,0)</f>
        <v>0</v>
      </c>
      <c r="DC383" s="0" t="n">
        <f aca="false">IF(CHOOSE(MATCH(J$5,$B$10:$E$10,0),$B383,$C383,$D383,$E383)*J$6+J383*J$7&lt;J$2,J$3*J$4,0)</f>
        <v>0</v>
      </c>
      <c r="DD383" s="0" t="n">
        <f aca="false">IF(CHOOSE(MATCH(K$5,$B$10:$E$10,0),$B383,$C383,$D383,$E383)*K$6+K383*K$7&lt;K$2,K$3*K$4,0)</f>
        <v>0</v>
      </c>
      <c r="DE383" s="0" t="n">
        <f aca="false">IF(CHOOSE(MATCH(L$5,$B$10:$E$10,0),$B383,$C383,$D383,$E383)*L$6+L383*L$7&lt;L$2,L$3*L$4,0)</f>
        <v>0</v>
      </c>
      <c r="DF383" s="0" t="n">
        <f aca="false">IF(CHOOSE(MATCH(M$5,$B$10:$E$10,0),$B383,$C383,$D383,$E383)*M$6+M383*M$7&lt;M$2,M$3*M$4,0)</f>
        <v>0</v>
      </c>
      <c r="DG383" s="0" t="n">
        <f aca="false">IF(CHOOSE(MATCH(N$5,$B$10:$E$10,0),$B383,$C383,$D383,$E383)*N$6+N383*N$7&lt;N$2,N$3*N$4,0)</f>
        <v>0</v>
      </c>
      <c r="DH383" s="0" t="n">
        <f aca="false">IF(CHOOSE(MATCH(O$5,$B$10:$E$10,0),$B383,$C383,$D383,$E383)*O$6+O383*O$7&lt;O$2,O$3*O$4,0)</f>
        <v>0</v>
      </c>
      <c r="DI383" s="0" t="n">
        <f aca="false">IF(CHOOSE(MATCH(P$5,$B$10:$E$10,0),$B383,$C383,$D383,$E383)*P$6+P383*P$7&lt;P$2,P$3*P$4,0)</f>
        <v>0</v>
      </c>
      <c r="DJ383" s="0" t="n">
        <f aca="false">IF(CHOOSE(MATCH(Q$5,$B$10:$E$10,0),$B383,$C383,$D383,$E383)*Q$6+Q383*Q$7&lt;Q$2,Q$3*Q$4,0)</f>
        <v>0</v>
      </c>
      <c r="DK383" s="0" t="n">
        <f aca="false">IF(CHOOSE(MATCH(R$5,$B$10:$E$10,0),$B383,$C383,$D383,$E383)*R$6+R383*R$7&lt;R$2,R$3*R$4,0)</f>
        <v>0</v>
      </c>
      <c r="DL383" s="0" t="n">
        <f aca="false">IF(CHOOSE(MATCH(S$5,$B$10:$E$10,0),$B383,$C383,$D383,$E383)*S$6+S383*S$7&lt;S$2,S$3*S$4,0)</f>
        <v>0</v>
      </c>
      <c r="DM383" s="0" t="n">
        <f aca="false">IF(CHOOSE(MATCH(T$5,$B$10:$E$10,0),$B383,$C383,$D383,$E383)*T$6+T383*T$7&lt;T$2,T$3*T$4,0)</f>
        <v>0</v>
      </c>
      <c r="DN383" s="0" t="n">
        <f aca="false">IF(CHOOSE(MATCH(U$5,$B$10:$E$10,0),$B383,$C383,$D383,$E383)*U$6+U383*U$7&lt;U$2,U$3*U$4,0)</f>
        <v>0</v>
      </c>
      <c r="DO383" s="0" t="n">
        <f aca="false">IF(CHOOSE(MATCH(V$5,$B$10:$E$10,0),$B383,$C383,$D383,$E383)*V$6+V383*V$7&lt;V$2,V$3*V$4,0)</f>
        <v>0</v>
      </c>
      <c r="DP383" s="0" t="n">
        <f aca="false">IF(CHOOSE(MATCH(W$5,$B$10:$E$10,0),$B383,$C383,$D383,$E383)*W$6+W383*W$7&lt;W$2,W$3*W$4,0)</f>
        <v>0</v>
      </c>
      <c r="DQ383" s="0" t="n">
        <f aca="false">IF(CHOOSE(MATCH(X$5,$B$10:$E$10,0),$B383,$C383,$D383,$E383)*X$6+X383*X$7&lt;X$2,X$3*X$4,0)</f>
        <v>0</v>
      </c>
      <c r="DR383" s="0" t="n">
        <f aca="false">IF(CHOOSE(MATCH(Y$5,$B$10:$E$10,0),$B383,$C383,$D383,$E383)*Y$6+Y383*Y$7&lt;Y$2,Y$3*Y$4,0)</f>
        <v>0</v>
      </c>
      <c r="DS383" s="0" t="n">
        <f aca="false">IF(CHOOSE(MATCH(Z$5,$B$10:$E$10,0),$B383,$C383,$D383,$E383)*Z$6+Z383*Z$7&lt;Z$2,Z$3*Z$4,0)</f>
        <v>0</v>
      </c>
      <c r="DT383" s="0" t="n">
        <f aca="false">IF(CHOOSE(MATCH(AA$5,$B$10:$E$10,0),$B383,$C383,$D383,$E383)*AA$6+AA383*AA$7&lt;AA$2,AA$3*AA$4,0)</f>
        <v>0</v>
      </c>
      <c r="DU383" s="0" t="n">
        <f aca="false">IF(CHOOSE(MATCH(AB$5,$B$10:$E$10,0),$B383,$C383,$D383,$E383)*AB$6+AB383*AB$7&lt;AB$2,AB$3*AB$4,0)</f>
        <v>0</v>
      </c>
      <c r="DV383" s="0" t="n">
        <f aca="false">IF(CHOOSE(MATCH(AC$5,$B$10:$E$10,0),$B383,$C383,$D383,$E383)*AC$6+AC383*AC$7&lt;AC$2,AC$3*AC$4,0)</f>
        <v>0</v>
      </c>
      <c r="DW383" s="0" t="n">
        <f aca="false">IF(CHOOSE(MATCH(AD$5,$B$10:$E$10,0),$B383,$C383,$D383,$E383)*AD$6+AD383*AD$7&lt;AD$2,AD$3*AD$4,0)</f>
        <v>0</v>
      </c>
      <c r="DX383" s="0" t="n">
        <f aca="false">IF(CHOOSE(MATCH(AE$5,$B$10:$E$10,0),$B383,$C383,$D383,$E383)*AE$6+AE383*AE$7&lt;AE$2,AE$3*AE$4,0)</f>
        <v>0</v>
      </c>
      <c r="DY383" s="0" t="n">
        <f aca="false">IF(CHOOSE(MATCH(AF$5,$B$10:$E$10,0),$B383,$C383,$D383,$E383)*AF$6+AF383*AF$7&lt;AF$2,AF$3*AF$4,0)</f>
        <v>0</v>
      </c>
      <c r="DZ383" s="0" t="n">
        <f aca="false">IF(CHOOSE(MATCH(AG$5,$B$10:$E$10,0),$B383,$C383,$D383,$E383)*AG$6+AG383*AG$7&lt;AG$2,AG$3*AG$4,0)</f>
        <v>0</v>
      </c>
      <c r="EA383" s="0" t="n">
        <f aca="false">IF(CHOOSE(MATCH(AH$5,$B$10:$E$10,0),$B383,$C383,$D383,$E383)*AH$6+AH383*AH$7&lt;AH$2,AH$3*AH$4,0)</f>
        <v>0</v>
      </c>
      <c r="EB383" s="0" t="n">
        <f aca="false">IF(CHOOSE(MATCH(AI$5,$B$10:$E$10,0),$B383,$C383,$D383,$E383)*AI$6+AI383*AI$7&lt;AI$2,AI$3*AI$4,0)</f>
        <v>0</v>
      </c>
      <c r="EC383" s="0" t="n">
        <f aca="false">IF(CHOOSE(MATCH(AJ$5,$B$10:$E$10,0),$B383,$C383,$D383,$E383)*AJ$6+AJ383*AJ$7&lt;AJ$2,AJ$3*AJ$4,0)</f>
        <v>0</v>
      </c>
      <c r="ED383" s="0" t="n">
        <f aca="false">IF(CHOOSE(MATCH(AK$5,$B$10:$E$10,0),$B383,$C383,$D383,$E383)*AK$6+AK383*AK$7&lt;AK$2,AK$3*AK$4,0)</f>
        <v>0</v>
      </c>
      <c r="EE383" s="0" t="n">
        <f aca="false">IF(CHOOSE(MATCH(AL$5,$B$10:$E$10,0),$B383,$C383,$D383,$E383)*AL$6+AL383*AL$7&lt;AL$2,AL$3*AL$4,0)</f>
        <v>0</v>
      </c>
      <c r="EF383" s="0" t="n">
        <f aca="false">IF(CHOOSE(MATCH(AM$5,$B$10:$E$10,0),$B383,$C383,$D383,$E383)*AM$6+AM383*AM$7&lt;AM$2,AM$3*AM$4,0)</f>
        <v>0</v>
      </c>
      <c r="EG383" s="0" t="n">
        <f aca="false">IF(CHOOSE(MATCH(AN$5,$B$10:$E$10,0),$B383,$C383,$D383,$E383)*AN$6+AN383*AN$7&lt;AN$2,AN$3*AN$4,0)</f>
        <v>0</v>
      </c>
      <c r="EH383" s="0" t="n">
        <f aca="false">IF(CHOOSE(MATCH(AO$5,$B$10:$E$10,0),$B383,$C383,$D383,$E383)*AO$6+AO383*AO$7&lt;AO$2,AO$3*AO$4,0)</f>
        <v>0</v>
      </c>
      <c r="EI383" s="0" t="n">
        <f aca="false">IF(CHOOSE(MATCH(AP$5,$B$10:$E$10,0),$B383,$C383,$D383,$E383)*AP$6+AP383*AP$7&lt;AP$2,AP$3*AP$4,0)</f>
        <v>0</v>
      </c>
      <c r="EJ383" s="0" t="n">
        <f aca="false">IF(CHOOSE(MATCH(AQ$5,$B$10:$E$10,0),$B383,$C383,$D383,$E383)*AQ$6+AQ383*AQ$7&lt;AQ$2,AQ$3*AQ$4,0)</f>
        <v>0</v>
      </c>
      <c r="EK383" s="0" t="n">
        <f aca="false">IF(CHOOSE(MATCH(AR$5,$B$10:$E$10,0),$B383,$C383,$D383,$E383)*AR$6+AR383*AR$7&lt;AR$2,AR$3*AR$4,0)</f>
        <v>0</v>
      </c>
      <c r="EL383" s="0" t="n">
        <f aca="false">IF(CHOOSE(MATCH(AS$5,$B$10:$E$10,0),$B383,$C383,$D383,$E383)*AS$6+AS383*AS$7&lt;AS$2,AS$3*AS$4,0)</f>
        <v>0</v>
      </c>
      <c r="EM383" s="0" t="n">
        <f aca="false">IF(CHOOSE(MATCH(AT$5,$B$10:$E$10,0),$B383,$C383,$D383,$E383)*AT$6+AT383*AT$7&lt;AT$2,AT$3*AT$4,0)</f>
        <v>0</v>
      </c>
      <c r="EN383" s="0" t="n">
        <f aca="false">IF(CHOOSE(MATCH(AU$5,$B$10:$E$10,0),$B383,$C383,$D383,$E383)*AU$6+AU383*AU$7&lt;AU$2,AU$3*AU$4,0)</f>
        <v>0</v>
      </c>
      <c r="EO383" s="0" t="n">
        <f aca="false">IF(CHOOSE(MATCH(AV$5,$B$10:$E$10,0),$B383,$C383,$D383,$E383)*AV$6+AV383*AV$7&lt;AV$2,AV$3*AV$4,0)</f>
        <v>0</v>
      </c>
      <c r="EP383" s="0" t="n">
        <f aca="false">IF(CHOOSE(MATCH(AW$5,$B$10:$E$10,0),$B383,$C383,$D383,$E383)*AW$6+AW383*AW$7&lt;AW$2,AW$3*AW$4,0)</f>
        <v>0</v>
      </c>
      <c r="EQ383" s="0" t="n">
        <f aca="false">IF(CHOOSE(MATCH(AX$5,$B$10:$E$10,0),$B383,$C383,$D383,$E383)*AX$6+AX383*AX$7&lt;AX$2,AX$3*AX$4,0)</f>
        <v>0</v>
      </c>
      <c r="ER383" s="0" t="n">
        <f aca="false">IF(CHOOSE(MATCH(AY$5,$B$10:$E$10,0),$B383,$C383,$D383,$E383)*AY$6+AY383*AY$7&lt;AY$2,AY$3*AY$4,0)</f>
        <v>0</v>
      </c>
      <c r="ES383" s="0" t="n">
        <f aca="false">IF(CHOOSE(MATCH(AZ$5,$B$10:$E$10,0),$B383,$C383,$D383,$E383)*AZ$6+AZ383*AZ$7&lt;AZ$2,AZ$3*AZ$4,0)</f>
        <v>0</v>
      </c>
      <c r="ET383" s="0" t="n">
        <f aca="false">IF(CHOOSE(MATCH(BA$5,$B$10:$E$10,0),$B383,$C383,$D383,$E383)*BA$6+BA383*BA$7&lt;BA$2,BA$3*BA$4,0)</f>
        <v>0</v>
      </c>
      <c r="EU383" s="0" t="n">
        <f aca="false">IF(CHOOSE(MATCH(BB$5,$B$10:$E$10,0),$B383,$C383,$D383,$E383)*BB$6+BB383*BB$7&lt;BB$2,BB$3*BB$4,0)</f>
        <v>0</v>
      </c>
      <c r="EV383" s="0" t="n">
        <f aca="false">IF(CHOOSE(MATCH(BC$5,$B$10:$E$10,0),$B383,$C383,$D383,$E383)*BC$6+BC383*BC$7&lt;BC$2,BC$3*BC$4,0)</f>
        <v>0</v>
      </c>
      <c r="EW383" s="0" t="n">
        <f aca="false">IF(CHOOSE(MATCH(BD$5,$B$10:$E$10,0),$B383,$C383,$D383,$E383)*BD$6+BD383*BD$7&lt;BD$2,BD$3*BD$4,0)</f>
        <v>0</v>
      </c>
      <c r="EX383" s="0" t="n">
        <f aca="false">IF(CHOOSE(MATCH(BE$5,$B$10:$E$10,0),$B383,$C383,$D383,$E383)*BE$6+BE383*BE$7&lt;BE$2,BE$3*BE$4,0)</f>
        <v>0</v>
      </c>
      <c r="EY383" s="0" t="n">
        <f aca="false">IF(CHOOSE(MATCH(BF$5,$B$10:$E$10,0),$B383,$C383,$D383,$E383)*BF$6+BF383*BF$7&lt;BF$2,BF$3*BF$4,0)</f>
        <v>0</v>
      </c>
      <c r="EZ383" s="0" t="n">
        <f aca="false">IF(CHOOSE(MATCH(BG$5,$B$10:$E$10,0),$B383,$C383,$D383,$E383)*BG$6+BG383*BG$7&lt;BG$2,BG$3*BG$4,0)</f>
        <v>0</v>
      </c>
      <c r="FA383" s="0" t="n">
        <f aca="false">IF(CHOOSE(MATCH(BH$5,$B$10:$E$10,0),$B383,$C383,$D383,$E383)*BH$6+BH383*BH$7&lt;BH$2,BH$3*BH$4,0)</f>
        <v>0</v>
      </c>
      <c r="FB383" s="0" t="n">
        <f aca="false">IF(CHOOSE(MATCH(BI$5,$B$10:$E$10,0),$B383,$C383,$D383,$E383)*BI$6+BI383*BI$7&lt;BI$2,BI$3*BI$4,0)</f>
        <v>0</v>
      </c>
      <c r="FC383" s="0" t="n">
        <f aca="false">IF(CHOOSE(MATCH(BJ$5,$B$10:$E$10,0),$B383,$C383,$D383,$E383)*BJ$6+BJ383*BJ$7&lt;BJ$2,BJ$3*BJ$4,0)</f>
        <v>0</v>
      </c>
      <c r="FD383" s="0" t="n">
        <f aca="false">IF(CHOOSE(MATCH(BK$5,$B$10:$E$10,0),$B383,$C383,$D383,$E383)*BK$6+BK383*BK$7&lt;BK$2,BK$3*BK$4,0)</f>
        <v>0</v>
      </c>
      <c r="FE383" s="0" t="n">
        <f aca="false">IF(CHOOSE(MATCH(BL$5,$B$10:$E$10,0),$B383,$C383,$D383,$E383)*BL$6+BL383*BL$7&lt;BL$2,BL$3*BL$4,0)</f>
        <v>0</v>
      </c>
      <c r="FF383" s="0" t="n">
        <f aca="false">IF(CHOOSE(MATCH(BM$5,$B$10:$E$10,0),$B383,$C383,$D383,$E383)*BM$6+BM383*BM$7&lt;BM$2,BM$3*BM$4,0)</f>
        <v>0</v>
      </c>
      <c r="FG383" s="0" t="n">
        <f aca="false">IF(CHOOSE(MATCH(BN$5,$B$10:$E$10,0),$B383,$C383,$D383,$E383)*BN$6+BN383*BN$7&lt;BN$2,BN$3*BN$4,0)</f>
        <v>0</v>
      </c>
      <c r="FH383" s="0" t="n">
        <f aca="false">IF(CHOOSE(MATCH(BO$5,$B$10:$E$10,0),$B383,$C383,$D383,$E383)*BO$6+BO383*BO$7&lt;BO$2,BO$3*BO$4,0)</f>
        <v>0</v>
      </c>
      <c r="FI383" s="0" t="n">
        <f aca="false">IF(CHOOSE(MATCH(BP$5,$B$10:$E$10,0),$B383,$C383,$D383,$E383)*BP$6+BP383*BP$7&lt;BP$2,BP$3*BP$4,0)</f>
        <v>0</v>
      </c>
      <c r="FJ383" s="0" t="n">
        <f aca="false">IF(CHOOSE(MATCH(BQ$5,$B$10:$E$10,0),$B383,$C383,$D383,$E383)*BQ$6+BQ383*BQ$7&lt;BQ$2,BQ$3*BQ$4,0)</f>
        <v>0</v>
      </c>
      <c r="FK383" s="0" t="n">
        <f aca="false">IF(CHOOSE(MATCH(BR$5,$B$10:$E$10,0),$B383,$C383,$D383,$E383)*BR$6+BR383*BR$7&lt;BR$2,BR$3*BR$4,0)</f>
        <v>0</v>
      </c>
      <c r="FL383" s="0" t="n">
        <f aca="false">IF(CHOOSE(MATCH(BS$5,$B$10:$E$10,0),$B383,$C383,$D383,$E383)*BS$6+BS383*BS$7&lt;BS$2,BS$3*BS$4,0)</f>
        <v>0</v>
      </c>
      <c r="FM383" s="0" t="n">
        <f aca="false">IF(CHOOSE(MATCH(BT$5,$B$10:$E$10,0),$B383,$C383,$D383,$E383)*BT$6+BT383*BT$7&lt;BT$2,BT$3*BT$4,0)</f>
        <v>0</v>
      </c>
      <c r="FN383" s="0" t="n">
        <f aca="false">IF(CHOOSE(MATCH(BU$5,$B$10:$E$10,0),$B383,$C383,$D383,$E383)*BU$6+BU383*BU$7&lt;BU$2,BU$3*BU$4,0)</f>
        <v>0</v>
      </c>
      <c r="FO383" s="0" t="n">
        <f aca="false">IF(CHOOSE(MATCH(BV$5,$B$10:$E$10,0),$B383,$C383,$D383,$E383)*BV$6+BV383*BV$7&lt;BV$2,BV$3*BV$4,0)</f>
        <v>0</v>
      </c>
      <c r="FP383" s="0" t="n">
        <f aca="false">IF(CHOOSE(MATCH(BW$5,$B$10:$E$10,0),$B383,$C383,$D383,$E383)*BW$6+BW383*BW$7&lt;BW$2,BW$3*BW$4,0)</f>
        <v>0</v>
      </c>
      <c r="FQ383" s="0" t="n">
        <f aca="false">IF(CHOOSE(MATCH(BX$5,$B$10:$E$10,0),$B383,$C383,$D383,$E383)*BX$6+BX383*BX$7&lt;BX$2,BX$3*BX$4,0)</f>
        <v>0</v>
      </c>
      <c r="FR383" s="0" t="n">
        <f aca="false">IF(CHOOSE(MATCH(BY$5,$B$10:$E$10,0),$B383,$C383,$D383,$E383)*BY$6+BY383*BY$7&lt;BY$2,BY$3*BY$4,0)</f>
        <v>0</v>
      </c>
      <c r="FS383" s="0" t="n">
        <f aca="false">IF(CHOOSE(MATCH(BZ$5,$B$10:$E$10,0),$B383,$C383,$D383,$E383)*BZ$6+BZ383*BZ$7&lt;BZ$2,BZ$3*BZ$4,0)</f>
        <v>0</v>
      </c>
      <c r="FT383" s="0" t="n">
        <f aca="false">IF(CHOOSE(MATCH(CA$5,$B$10:$E$10,0),$B383,$C383,$D383,$E383)*CA$6+CA383*CA$7&lt;CA$2,CA$3*CA$4,0)</f>
        <v>0</v>
      </c>
      <c r="FU383" s="0" t="n">
        <f aca="false">IF(CHOOSE(MATCH(CB$5,$B$10:$E$10,0),$B383,$C383,$D383,$E383)*CB$6+CB383*CB$7&lt;CB$2,CB$3*CB$4,0)</f>
        <v>0</v>
      </c>
      <c r="FV383" s="0" t="n">
        <f aca="false">IF(CHOOSE(MATCH(CC$5,$B$10:$E$10,0),$B383,$C383,$D383,$E383)*CC$6+CC383*CC$7&lt;CC$2,CC$3*CC$4,0)</f>
        <v>0</v>
      </c>
      <c r="FW383" s="0" t="n">
        <f aca="false">IF(CHOOSE(MATCH(CD$5,$B$10:$E$10,0),$B383,$C383,$D383,$E383)*CD$6+CD383*CD$7&lt;CD$2,CD$3*CD$4,0)</f>
        <v>0</v>
      </c>
      <c r="FX383" s="0" t="n">
        <f aca="false">IF(CHOOSE(MATCH(CE$5,$B$10:$E$10,0),$B383,$C383,$D383,$E383)*CE$6+CE383*CE$7&lt;CE$2,CE$3*CE$4,0)</f>
        <v>0</v>
      </c>
      <c r="FY383" s="0" t="n">
        <f aca="false">IF(CHOOSE(MATCH(CF$5,$B$10:$E$10,0),$B383,$C383,$D383,$E383)*CF$6+CF383*CF$7&lt;CF$2,CF$3*CF$4,0)</f>
        <v>0</v>
      </c>
      <c r="FZ383" s="0" t="n">
        <f aca="false">IF(CHOOSE(MATCH(CG$5,$B$10:$E$10,0),$B383,$C383,$D383,$E383)*CG$6+CG383*CG$7&lt;CG$2,CG$3*CG$4,0)</f>
        <v>0</v>
      </c>
      <c r="GA383" s="0" t="n">
        <f aca="false">IF(CHOOSE(MATCH(CH$5,$B$10:$E$10,0),$B383,$C383,$D383,$E383)*CH$6+CH383*CH$7&lt;CH$2,CH$3*CH$4,0)</f>
        <v>0</v>
      </c>
      <c r="GB383" s="0" t="n">
        <f aca="false">IF(CHOOSE(MATCH(CI$5,$B$10:$E$10,0),$B383,$C383,$D383,$E383)*CI$6+CI383*CI$7&lt;CI$2,CI$3*CI$4,0)</f>
        <v>0</v>
      </c>
      <c r="GC383" s="0" t="n">
        <f aca="false">IF(CHOOSE(MATCH(CJ$5,$B$10:$E$10,0),$B383,$C383,$D383,$E383)*CJ$6+CJ383*CJ$7&lt;CJ$2,CJ$3*CJ$4,0)</f>
        <v>0</v>
      </c>
      <c r="GD383" s="0" t="n">
        <f aca="false">IF(CHOOSE(MATCH(CK$5,$B$10:$E$10,0),$B383,$C383,$D383,$E383)*CK$6+CK383*CK$7&lt;CK$2,CK$3*CK$4,0)</f>
        <v>0</v>
      </c>
      <c r="GE383" s="0" t="n">
        <f aca="false">IF(CHOOSE(MATCH(CL$5,$B$10:$E$10,0),$B383,$C383,$D383,$E383)*CL$6+CL383*CL$7&lt;CL$2,CL$3*CL$4,0)</f>
        <v>0</v>
      </c>
      <c r="GF383" s="0" t="n">
        <f aca="false">IF(CHOOSE(MATCH(CM$5,$B$10:$E$10,0),$B383,$C383,$D383,$E383)*CM$6+CM383*CM$7&lt;CM$2,CM$3*CM$4,0)</f>
        <v>0</v>
      </c>
      <c r="GG383" s="0" t="n">
        <f aca="false">IF(CHOOSE(MATCH(CN$5,$B$10:$E$10,0),$B383,$C383,$D383,$E383)*CN$6+CN383*CN$7&lt;CN$2,CN$3*CN$4,0)</f>
        <v>0</v>
      </c>
      <c r="GH383" s="0" t="n">
        <f aca="false">IF(CHOOSE(MATCH(CO$5,$B$10:$E$10,0),$B383,$C383,$D383,$E383)*CO$6+CO383*CO$7&lt;CO$2,CO$3*CO$4,0)</f>
        <v>0</v>
      </c>
      <c r="GI383" s="0" t="n">
        <f aca="false">IF(CHOOSE(MATCH(CP$5,$B$10:$E$10,0),$B383,$C383,$D383,$E383)*CP$6+CP383*CP$7&lt;CP$2,CP$3*CP$4,0)</f>
        <v>0</v>
      </c>
      <c r="GJ383" s="0" t="n">
        <f aca="false">IF(CHOOSE(MATCH(CQ$5,$B$10:$E$10,0),$B383,$C383,$D383,$E383)*CQ$6+CQ383*CQ$7&lt;CQ$2,CQ$3*CQ$4,0)</f>
        <v>0</v>
      </c>
      <c r="GK383" s="0" t="n">
        <f aca="false">IF(CHOOSE(MATCH(CR$5,$B$10:$E$10,0),$B383,$C383,$D383,$E383)*CR$6+CR383*CR$7&lt;CR$2,CR$3*CR$4,0)</f>
        <v>0</v>
      </c>
      <c r="GL383" s="0" t="n">
        <f aca="false">IF(CHOOSE(MATCH(CS$5,$B$10:$E$10,0),$B383,$C383,$D383,$E383)*CS$6+CS383*CS$7&lt;CS$2,CS$3*CS$4,0)</f>
        <v>0</v>
      </c>
      <c r="GM383" s="0" t="n">
        <f aca="false">IF(CHOOSE(MATCH(CT$5,$B$10:$E$10,0),$B383,$C383,$D383,$E383)*CT$6+CT383*CT$7&lt;CT$2,CT$3*CT$4,0)</f>
        <v>0</v>
      </c>
      <c r="GN383" s="0" t="n">
        <f aca="false">IF(CHOOSE(MATCH(CU$5,$B$10:$E$10,0),$B383,$C383,$D383,$E383)*CU$6+CU383*CU$7&lt;CU$2,CU$3*CU$4,0)</f>
        <v>0</v>
      </c>
      <c r="GO383" s="0" t="n">
        <f aca="false">IF(CHOOSE(MATCH(CV$5,$B$10:$E$10,0),$B383,$C383,$D383,$E383)*CV$6+CV383*CV$7&lt;CV$2,CV$3*CV$4,0)</f>
        <v>0</v>
      </c>
      <c r="GP383" s="0" t="n">
        <f aca="false">IF(CHOOSE(MATCH(CW$5,$B$10:$E$10,0),$B383,$C383,$D383,$E383)*CW$6+CW383*CW$7&lt;CW$2,CW$3*CW$4,0)</f>
        <v>0</v>
      </c>
      <c r="GQ383" s="0" t="n">
        <f aca="false">IF(CHOOSE(MATCH(CX$5,$B$10:$E$10,0),$B383,$C383,$D383,$E383)*CX$6+CX383*CX$7&lt;CX$2,CX$3*CX$4,0)</f>
        <v>0</v>
      </c>
      <c r="GS383" s="0" t="n">
        <f aca="false">SUM(CZ383:GQ383)</f>
        <v>0</v>
      </c>
      <c r="GT383" s="0" t="n">
        <f aca="false">IF(GS383&gt;$GS$6,1,0)</f>
        <v>0</v>
      </c>
    </row>
    <row r="384" customFormat="false" ht="14" hidden="false" customHeight="false" outlineLevel="0" collapsed="false">
      <c r="A384" s="0" t="n">
        <v>374</v>
      </c>
      <c r="B384" s="0" t="n">
        <f aca="false">-0.809343692857106</f>
        <v>-0.809343692857106</v>
      </c>
      <c r="C384" s="0" t="n">
        <v>-0.454929184012119</v>
      </c>
      <c r="D384" s="0" t="n">
        <v>-0.222423835444335</v>
      </c>
      <c r="E384" s="0" t="n">
        <v>-0.00656907755407878</v>
      </c>
      <c r="G384" s="0" t="n">
        <v>1.3789417607768</v>
      </c>
      <c r="H384" s="0" t="n">
        <v>-1.21562607091619</v>
      </c>
      <c r="I384" s="0" t="n">
        <v>0.368847850040766</v>
      </c>
      <c r="J384" s="0" t="n">
        <v>0.664224444335559</v>
      </c>
      <c r="K384" s="0" t="n">
        <v>0.437901235272875</v>
      </c>
      <c r="L384" s="0" t="n">
        <v>0.616887518845033</v>
      </c>
      <c r="M384" s="0" t="n">
        <v>2.23077222472057</v>
      </c>
      <c r="N384" s="0" t="n">
        <v>0.253962753049564</v>
      </c>
      <c r="O384" s="0" t="n">
        <v>3.48722096532583</v>
      </c>
      <c r="P384" s="0" t="n">
        <v>-0.141882310344954</v>
      </c>
      <c r="Q384" s="0" t="n">
        <v>0.27519604373083</v>
      </c>
      <c r="R384" s="0" t="n">
        <v>1.05734670796664</v>
      </c>
      <c r="S384" s="0" t="n">
        <v>0.533030970473192</v>
      </c>
      <c r="T384" s="0" t="n">
        <v>-0.0845170688990038</v>
      </c>
      <c r="U384" s="0" t="n">
        <v>0.108650510810548</v>
      </c>
      <c r="V384" s="0" t="n">
        <v>0.994045876723248</v>
      </c>
      <c r="W384" s="0" t="n">
        <v>2.10584403248504</v>
      </c>
      <c r="X384" s="0" t="n">
        <v>-1.20749746201909</v>
      </c>
      <c r="Y384" s="0" t="n">
        <v>0.192856077774195</v>
      </c>
      <c r="Z384" s="0" t="n">
        <v>0.0500892838317668</v>
      </c>
      <c r="AA384" s="0" t="n">
        <v>-0.0302600255963625</v>
      </c>
      <c r="AB384" s="0" t="n">
        <v>-0.509719484398374</v>
      </c>
      <c r="AC384" s="0" t="n">
        <v>0.995678419712931</v>
      </c>
      <c r="AD384" s="0" t="n">
        <v>-0.454464270660537</v>
      </c>
      <c r="AE384" s="0" t="n">
        <v>1.65150595421437</v>
      </c>
      <c r="AF384" s="0" t="n">
        <v>-0.560121407033876</v>
      </c>
      <c r="AG384" s="0" t="n">
        <v>0.753033191358554</v>
      </c>
      <c r="AH384" s="0" t="n">
        <v>1.25516635307577</v>
      </c>
      <c r="AI384" s="0" t="n">
        <v>-1.48349045048235</v>
      </c>
      <c r="AJ384" s="0" t="n">
        <v>0.257282408711035</v>
      </c>
      <c r="AK384" s="0" t="n">
        <v>-0.379432094632648</v>
      </c>
      <c r="AL384" s="0" t="n">
        <v>-1.91939761862159</v>
      </c>
      <c r="AM384" s="0" t="n">
        <v>0.852726316225017</v>
      </c>
      <c r="AN384" s="0" t="n">
        <v>0.920267666515429</v>
      </c>
      <c r="AO384" s="0" t="n">
        <v>2.12226950679906</v>
      </c>
      <c r="AP384" s="0" t="n">
        <v>0.238428583543282</v>
      </c>
      <c r="AQ384" s="0" t="n">
        <v>0.625702796241967</v>
      </c>
      <c r="AR384" s="0" t="n">
        <v>-1.25735823530704</v>
      </c>
      <c r="AS384" s="0" t="n">
        <v>2.43053364101797</v>
      </c>
      <c r="AT384" s="0" t="n">
        <v>0.603799890086521</v>
      </c>
      <c r="AU384" s="0" t="n">
        <v>0.369831241187058</v>
      </c>
      <c r="AV384" s="0" t="n">
        <v>-1.43022134579951</v>
      </c>
      <c r="AW384" s="0" t="n">
        <v>-1.34339643409476</v>
      </c>
      <c r="AX384" s="0" t="n">
        <v>-1.76600224222057</v>
      </c>
      <c r="AY384" s="0" t="n">
        <v>1.9141225493513</v>
      </c>
      <c r="AZ384" s="0" t="n">
        <v>-1.36288690555375</v>
      </c>
      <c r="BA384" s="0" t="n">
        <v>0.605269860898261</v>
      </c>
      <c r="BB384" s="0" t="n">
        <v>-0.959289536694996</v>
      </c>
      <c r="BC384" s="0" t="n">
        <v>-0.511811322212452</v>
      </c>
      <c r="BD384" s="0" t="n">
        <v>-0.351217295246897</v>
      </c>
      <c r="BE384" s="0" t="n">
        <v>0.712409473635489</v>
      </c>
      <c r="BF384" s="0" t="n">
        <v>-0.172785803442821</v>
      </c>
      <c r="BG384" s="0" t="n">
        <v>0.134853053168627</v>
      </c>
      <c r="BH384" s="0" t="n">
        <v>-1.28813553601503</v>
      </c>
      <c r="BI384" s="0" t="n">
        <v>-0.482123141409829</v>
      </c>
      <c r="BJ384" s="0" t="n">
        <v>1.03447746369056</v>
      </c>
      <c r="BK384" s="0" t="n">
        <v>2.14844476431608</v>
      </c>
      <c r="BL384" s="0" t="n">
        <v>-2.61079549090937</v>
      </c>
      <c r="BM384" s="0" t="n">
        <v>-0.673696831654524</v>
      </c>
      <c r="BN384" s="0" t="n">
        <v>-0.3758168531931</v>
      </c>
      <c r="BO384" s="0" t="n">
        <v>0.639438439975493</v>
      </c>
      <c r="BP384" s="0" t="n">
        <v>-0.387418594982591</v>
      </c>
      <c r="BQ384" s="0" t="n">
        <v>-0.968298081716057</v>
      </c>
      <c r="BR384" s="0" t="n">
        <v>-0.181023551704129</v>
      </c>
      <c r="BS384" s="0" t="n">
        <v>-1.98193447431549</v>
      </c>
      <c r="BT384" s="0" t="n">
        <v>-1.85710632649716</v>
      </c>
      <c r="BU384" s="0" t="n">
        <v>-0.487628994960687</v>
      </c>
      <c r="BV384" s="0" t="n">
        <v>2.24385075853206</v>
      </c>
      <c r="BW384" s="0" t="n">
        <v>0.276863829640206</v>
      </c>
      <c r="BX384" s="0" t="n">
        <v>0.54186898523767</v>
      </c>
      <c r="BY384" s="0" t="n">
        <v>-0.420872083850554</v>
      </c>
      <c r="BZ384" s="0" t="n">
        <v>0.70699798015994</v>
      </c>
      <c r="CA384" s="0" t="n">
        <v>0.834274942462798</v>
      </c>
      <c r="CB384" s="0" t="n">
        <v>-0.0101363184512593</v>
      </c>
      <c r="CC384" s="0" t="n">
        <v>-0.622819698037347</v>
      </c>
      <c r="CD384" s="0" t="n">
        <v>1.80948518391233</v>
      </c>
      <c r="CE384" s="0" t="n">
        <v>0.0618888407188933</v>
      </c>
      <c r="CF384" s="0" t="n">
        <v>-0.446758576799766</v>
      </c>
      <c r="CG384" s="0" t="n">
        <v>0.350241862179246</v>
      </c>
      <c r="CH384" s="0" t="n">
        <v>0.146751517604571</v>
      </c>
      <c r="CI384" s="0" t="n">
        <v>0.628122052148683</v>
      </c>
      <c r="CJ384" s="0" t="n">
        <v>-0.220129550143611</v>
      </c>
      <c r="CK384" s="0" t="n">
        <v>-0.981708581093699</v>
      </c>
      <c r="CL384" s="0" t="n">
        <v>0.986178747552913</v>
      </c>
      <c r="CM384" s="0" t="n">
        <v>0.542046336704516</v>
      </c>
      <c r="CN384" s="0" t="n">
        <v>1.37499228003435</v>
      </c>
      <c r="CO384" s="0" t="n">
        <v>1.13272108137608</v>
      </c>
      <c r="CP384" s="0" t="n">
        <v>0.460324827145087</v>
      </c>
      <c r="CQ384" s="0" t="n">
        <v>-0.0955003542912891</v>
      </c>
      <c r="CR384" s="0" t="n">
        <v>-0.446251533503528</v>
      </c>
      <c r="CS384" s="0" t="n">
        <v>-1.34812580654398</v>
      </c>
      <c r="CT384" s="0" t="n">
        <v>-0.918751084100222</v>
      </c>
      <c r="CU384" s="0" t="n">
        <v>1.56614987645298</v>
      </c>
      <c r="CV384" s="0" t="n">
        <v>0.237641870626248</v>
      </c>
      <c r="CW384" s="0" t="n">
        <v>-0.832434352560085</v>
      </c>
      <c r="CX384" s="0" t="n">
        <v>-1.96794644580223</v>
      </c>
      <c r="CZ384" s="0" t="n">
        <f aca="false">IF(CHOOSE(MATCH(G$5,$B$10:$E$10,0),$B384,$C384,$D384,$E384)*G$6+G384*G$7&lt;G$2,G$3*G$4,0)</f>
        <v>0</v>
      </c>
      <c r="DA384" s="0" t="n">
        <f aca="false">IF(CHOOSE(MATCH(H$5,$B$10:$E$10,0),$B384,$C384,$D384,$E384)*H$6+H384*H$7&lt;H$2,H$3*H$4,0)</f>
        <v>0</v>
      </c>
      <c r="DB384" s="0" t="n">
        <f aca="false">IF(CHOOSE(MATCH(I$5,$B$10:$E$10,0),$B384,$C384,$D384,$E384)*I$6+I384*I$7&lt;I$2,I$3*I$4,0)</f>
        <v>0</v>
      </c>
      <c r="DC384" s="0" t="n">
        <f aca="false">IF(CHOOSE(MATCH(J$5,$B$10:$E$10,0),$B384,$C384,$D384,$E384)*J$6+J384*J$7&lt;J$2,J$3*J$4,0)</f>
        <v>0</v>
      </c>
      <c r="DD384" s="0" t="n">
        <f aca="false">IF(CHOOSE(MATCH(K$5,$B$10:$E$10,0),$B384,$C384,$D384,$E384)*K$6+K384*K$7&lt;K$2,K$3*K$4,0)</f>
        <v>0</v>
      </c>
      <c r="DE384" s="0" t="n">
        <f aca="false">IF(CHOOSE(MATCH(L$5,$B$10:$E$10,0),$B384,$C384,$D384,$E384)*L$6+L384*L$7&lt;L$2,L$3*L$4,0)</f>
        <v>0</v>
      </c>
      <c r="DF384" s="0" t="n">
        <f aca="false">IF(CHOOSE(MATCH(M$5,$B$10:$E$10,0),$B384,$C384,$D384,$E384)*M$6+M384*M$7&lt;M$2,M$3*M$4,0)</f>
        <v>0</v>
      </c>
      <c r="DG384" s="0" t="n">
        <f aca="false">IF(CHOOSE(MATCH(N$5,$B$10:$E$10,0),$B384,$C384,$D384,$E384)*N$6+N384*N$7&lt;N$2,N$3*N$4,0)</f>
        <v>0</v>
      </c>
      <c r="DH384" s="0" t="n">
        <f aca="false">IF(CHOOSE(MATCH(O$5,$B$10:$E$10,0),$B384,$C384,$D384,$E384)*O$6+O384*O$7&lt;O$2,O$3*O$4,0)</f>
        <v>0</v>
      </c>
      <c r="DI384" s="0" t="n">
        <f aca="false">IF(CHOOSE(MATCH(P$5,$B$10:$E$10,0),$B384,$C384,$D384,$E384)*P$6+P384*P$7&lt;P$2,P$3*P$4,0)</f>
        <v>0</v>
      </c>
      <c r="DJ384" s="0" t="n">
        <f aca="false">IF(CHOOSE(MATCH(Q$5,$B$10:$E$10,0),$B384,$C384,$D384,$E384)*Q$6+Q384*Q$7&lt;Q$2,Q$3*Q$4,0)</f>
        <v>0</v>
      </c>
      <c r="DK384" s="0" t="n">
        <f aca="false">IF(CHOOSE(MATCH(R$5,$B$10:$E$10,0),$B384,$C384,$D384,$E384)*R$6+R384*R$7&lt;R$2,R$3*R$4,0)</f>
        <v>0</v>
      </c>
      <c r="DL384" s="0" t="n">
        <f aca="false">IF(CHOOSE(MATCH(S$5,$B$10:$E$10,0),$B384,$C384,$D384,$E384)*S$6+S384*S$7&lt;S$2,S$3*S$4,0)</f>
        <v>0</v>
      </c>
      <c r="DM384" s="0" t="n">
        <f aca="false">IF(CHOOSE(MATCH(T$5,$B$10:$E$10,0),$B384,$C384,$D384,$E384)*T$6+T384*T$7&lt;T$2,T$3*T$4,0)</f>
        <v>0</v>
      </c>
      <c r="DN384" s="0" t="n">
        <f aca="false">IF(CHOOSE(MATCH(U$5,$B$10:$E$10,0),$B384,$C384,$D384,$E384)*U$6+U384*U$7&lt;U$2,U$3*U$4,0)</f>
        <v>0</v>
      </c>
      <c r="DO384" s="0" t="n">
        <f aca="false">IF(CHOOSE(MATCH(V$5,$B$10:$E$10,0),$B384,$C384,$D384,$E384)*V$6+V384*V$7&lt;V$2,V$3*V$4,0)</f>
        <v>0</v>
      </c>
      <c r="DP384" s="0" t="n">
        <f aca="false">IF(CHOOSE(MATCH(W$5,$B$10:$E$10,0),$B384,$C384,$D384,$E384)*W$6+W384*W$7&lt;W$2,W$3*W$4,0)</f>
        <v>0</v>
      </c>
      <c r="DQ384" s="0" t="n">
        <f aca="false">IF(CHOOSE(MATCH(X$5,$B$10:$E$10,0),$B384,$C384,$D384,$E384)*X$6+X384*X$7&lt;X$2,X$3*X$4,0)</f>
        <v>0</v>
      </c>
      <c r="DR384" s="0" t="n">
        <f aca="false">IF(CHOOSE(MATCH(Y$5,$B$10:$E$10,0),$B384,$C384,$D384,$E384)*Y$6+Y384*Y$7&lt;Y$2,Y$3*Y$4,0)</f>
        <v>0</v>
      </c>
      <c r="DS384" s="0" t="n">
        <f aca="false">IF(CHOOSE(MATCH(Z$5,$B$10:$E$10,0),$B384,$C384,$D384,$E384)*Z$6+Z384*Z$7&lt;Z$2,Z$3*Z$4,0)</f>
        <v>0</v>
      </c>
      <c r="DT384" s="0" t="n">
        <f aca="false">IF(CHOOSE(MATCH(AA$5,$B$10:$E$10,0),$B384,$C384,$D384,$E384)*AA$6+AA384*AA$7&lt;AA$2,AA$3*AA$4,0)</f>
        <v>0</v>
      </c>
      <c r="DU384" s="0" t="n">
        <f aca="false">IF(CHOOSE(MATCH(AB$5,$B$10:$E$10,0),$B384,$C384,$D384,$E384)*AB$6+AB384*AB$7&lt;AB$2,AB$3*AB$4,0)</f>
        <v>0</v>
      </c>
      <c r="DV384" s="0" t="n">
        <f aca="false">IF(CHOOSE(MATCH(AC$5,$B$10:$E$10,0),$B384,$C384,$D384,$E384)*AC$6+AC384*AC$7&lt;AC$2,AC$3*AC$4,0)</f>
        <v>0</v>
      </c>
      <c r="DW384" s="0" t="n">
        <f aca="false">IF(CHOOSE(MATCH(AD$5,$B$10:$E$10,0),$B384,$C384,$D384,$E384)*AD$6+AD384*AD$7&lt;AD$2,AD$3*AD$4,0)</f>
        <v>0</v>
      </c>
      <c r="DX384" s="0" t="n">
        <f aca="false">IF(CHOOSE(MATCH(AE$5,$B$10:$E$10,0),$B384,$C384,$D384,$E384)*AE$6+AE384*AE$7&lt;AE$2,AE$3*AE$4,0)</f>
        <v>0</v>
      </c>
      <c r="DY384" s="0" t="n">
        <f aca="false">IF(CHOOSE(MATCH(AF$5,$B$10:$E$10,0),$B384,$C384,$D384,$E384)*AF$6+AF384*AF$7&lt;AF$2,AF$3*AF$4,0)</f>
        <v>0</v>
      </c>
      <c r="DZ384" s="0" t="n">
        <f aca="false">IF(CHOOSE(MATCH(AG$5,$B$10:$E$10,0),$B384,$C384,$D384,$E384)*AG$6+AG384*AG$7&lt;AG$2,AG$3*AG$4,0)</f>
        <v>0</v>
      </c>
      <c r="EA384" s="0" t="n">
        <f aca="false">IF(CHOOSE(MATCH(AH$5,$B$10:$E$10,0),$B384,$C384,$D384,$E384)*AH$6+AH384*AH$7&lt;AH$2,AH$3*AH$4,0)</f>
        <v>0</v>
      </c>
      <c r="EB384" s="0" t="n">
        <f aca="false">IF(CHOOSE(MATCH(AI$5,$B$10:$E$10,0),$B384,$C384,$D384,$E384)*AI$6+AI384*AI$7&lt;AI$2,AI$3*AI$4,0)</f>
        <v>0</v>
      </c>
      <c r="EC384" s="0" t="n">
        <f aca="false">IF(CHOOSE(MATCH(AJ$5,$B$10:$E$10,0),$B384,$C384,$D384,$E384)*AJ$6+AJ384*AJ$7&lt;AJ$2,AJ$3*AJ$4,0)</f>
        <v>0</v>
      </c>
      <c r="ED384" s="0" t="n">
        <f aca="false">IF(CHOOSE(MATCH(AK$5,$B$10:$E$10,0),$B384,$C384,$D384,$E384)*AK$6+AK384*AK$7&lt;AK$2,AK$3*AK$4,0)</f>
        <v>0</v>
      </c>
      <c r="EE384" s="0" t="n">
        <f aca="false">IF(CHOOSE(MATCH(AL$5,$B$10:$E$10,0),$B384,$C384,$D384,$E384)*AL$6+AL384*AL$7&lt;AL$2,AL$3*AL$4,0)</f>
        <v>0</v>
      </c>
      <c r="EF384" s="0" t="n">
        <f aca="false">IF(CHOOSE(MATCH(AM$5,$B$10:$E$10,0),$B384,$C384,$D384,$E384)*AM$6+AM384*AM$7&lt;AM$2,AM$3*AM$4,0)</f>
        <v>0</v>
      </c>
      <c r="EG384" s="0" t="n">
        <f aca="false">IF(CHOOSE(MATCH(AN$5,$B$10:$E$10,0),$B384,$C384,$D384,$E384)*AN$6+AN384*AN$7&lt;AN$2,AN$3*AN$4,0)</f>
        <v>0</v>
      </c>
      <c r="EH384" s="0" t="n">
        <f aca="false">IF(CHOOSE(MATCH(AO$5,$B$10:$E$10,0),$B384,$C384,$D384,$E384)*AO$6+AO384*AO$7&lt;AO$2,AO$3*AO$4,0)</f>
        <v>0</v>
      </c>
      <c r="EI384" s="0" t="n">
        <f aca="false">IF(CHOOSE(MATCH(AP$5,$B$10:$E$10,0),$B384,$C384,$D384,$E384)*AP$6+AP384*AP$7&lt;AP$2,AP$3*AP$4,0)</f>
        <v>0</v>
      </c>
      <c r="EJ384" s="0" t="n">
        <f aca="false">IF(CHOOSE(MATCH(AQ$5,$B$10:$E$10,0),$B384,$C384,$D384,$E384)*AQ$6+AQ384*AQ$7&lt;AQ$2,AQ$3*AQ$4,0)</f>
        <v>0</v>
      </c>
      <c r="EK384" s="0" t="n">
        <f aca="false">IF(CHOOSE(MATCH(AR$5,$B$10:$E$10,0),$B384,$C384,$D384,$E384)*AR$6+AR384*AR$7&lt;AR$2,AR$3*AR$4,0)</f>
        <v>0</v>
      </c>
      <c r="EL384" s="0" t="n">
        <f aca="false">IF(CHOOSE(MATCH(AS$5,$B$10:$E$10,0),$B384,$C384,$D384,$E384)*AS$6+AS384*AS$7&lt;AS$2,AS$3*AS$4,0)</f>
        <v>0</v>
      </c>
      <c r="EM384" s="0" t="n">
        <f aca="false">IF(CHOOSE(MATCH(AT$5,$B$10:$E$10,0),$B384,$C384,$D384,$E384)*AT$6+AT384*AT$7&lt;AT$2,AT$3*AT$4,0)</f>
        <v>0</v>
      </c>
      <c r="EN384" s="0" t="n">
        <f aca="false">IF(CHOOSE(MATCH(AU$5,$B$10:$E$10,0),$B384,$C384,$D384,$E384)*AU$6+AU384*AU$7&lt;AU$2,AU$3*AU$4,0)</f>
        <v>0</v>
      </c>
      <c r="EO384" s="0" t="n">
        <f aca="false">IF(CHOOSE(MATCH(AV$5,$B$10:$E$10,0),$B384,$C384,$D384,$E384)*AV$6+AV384*AV$7&lt;AV$2,AV$3*AV$4,0)</f>
        <v>0</v>
      </c>
      <c r="EP384" s="0" t="n">
        <f aca="false">IF(CHOOSE(MATCH(AW$5,$B$10:$E$10,0),$B384,$C384,$D384,$E384)*AW$6+AW384*AW$7&lt;AW$2,AW$3*AW$4,0)</f>
        <v>0</v>
      </c>
      <c r="EQ384" s="0" t="n">
        <f aca="false">IF(CHOOSE(MATCH(AX$5,$B$10:$E$10,0),$B384,$C384,$D384,$E384)*AX$6+AX384*AX$7&lt;AX$2,AX$3*AX$4,0)</f>
        <v>0</v>
      </c>
      <c r="ER384" s="0" t="n">
        <f aca="false">IF(CHOOSE(MATCH(AY$5,$B$10:$E$10,0),$B384,$C384,$D384,$E384)*AY$6+AY384*AY$7&lt;AY$2,AY$3*AY$4,0)</f>
        <v>0</v>
      </c>
      <c r="ES384" s="0" t="n">
        <f aca="false">IF(CHOOSE(MATCH(AZ$5,$B$10:$E$10,0),$B384,$C384,$D384,$E384)*AZ$6+AZ384*AZ$7&lt;AZ$2,AZ$3*AZ$4,0)</f>
        <v>0</v>
      </c>
      <c r="ET384" s="0" t="n">
        <f aca="false">IF(CHOOSE(MATCH(BA$5,$B$10:$E$10,0),$B384,$C384,$D384,$E384)*BA$6+BA384*BA$7&lt;BA$2,BA$3*BA$4,0)</f>
        <v>0</v>
      </c>
      <c r="EU384" s="0" t="n">
        <f aca="false">IF(CHOOSE(MATCH(BB$5,$B$10:$E$10,0),$B384,$C384,$D384,$E384)*BB$6+BB384*BB$7&lt;BB$2,BB$3*BB$4,0)</f>
        <v>0</v>
      </c>
      <c r="EV384" s="0" t="n">
        <f aca="false">IF(CHOOSE(MATCH(BC$5,$B$10:$E$10,0),$B384,$C384,$D384,$E384)*BC$6+BC384*BC$7&lt;BC$2,BC$3*BC$4,0)</f>
        <v>0</v>
      </c>
      <c r="EW384" s="0" t="n">
        <f aca="false">IF(CHOOSE(MATCH(BD$5,$B$10:$E$10,0),$B384,$C384,$D384,$E384)*BD$6+BD384*BD$7&lt;BD$2,BD$3*BD$4,0)</f>
        <v>0</v>
      </c>
      <c r="EX384" s="0" t="n">
        <f aca="false">IF(CHOOSE(MATCH(BE$5,$B$10:$E$10,0),$B384,$C384,$D384,$E384)*BE$6+BE384*BE$7&lt;BE$2,BE$3*BE$4,0)</f>
        <v>0</v>
      </c>
      <c r="EY384" s="0" t="n">
        <f aca="false">IF(CHOOSE(MATCH(BF$5,$B$10:$E$10,0),$B384,$C384,$D384,$E384)*BF$6+BF384*BF$7&lt;BF$2,BF$3*BF$4,0)</f>
        <v>0</v>
      </c>
      <c r="EZ384" s="0" t="n">
        <f aca="false">IF(CHOOSE(MATCH(BG$5,$B$10:$E$10,0),$B384,$C384,$D384,$E384)*BG$6+BG384*BG$7&lt;BG$2,BG$3*BG$4,0)</f>
        <v>0</v>
      </c>
      <c r="FA384" s="0" t="n">
        <f aca="false">IF(CHOOSE(MATCH(BH$5,$B$10:$E$10,0),$B384,$C384,$D384,$E384)*BH$6+BH384*BH$7&lt;BH$2,BH$3*BH$4,0)</f>
        <v>0</v>
      </c>
      <c r="FB384" s="0" t="n">
        <f aca="false">IF(CHOOSE(MATCH(BI$5,$B$10:$E$10,0),$B384,$C384,$D384,$E384)*BI$6+BI384*BI$7&lt;BI$2,BI$3*BI$4,0)</f>
        <v>0</v>
      </c>
      <c r="FC384" s="0" t="n">
        <f aca="false">IF(CHOOSE(MATCH(BJ$5,$B$10:$E$10,0),$B384,$C384,$D384,$E384)*BJ$6+BJ384*BJ$7&lt;BJ$2,BJ$3*BJ$4,0)</f>
        <v>0</v>
      </c>
      <c r="FD384" s="0" t="n">
        <f aca="false">IF(CHOOSE(MATCH(BK$5,$B$10:$E$10,0),$B384,$C384,$D384,$E384)*BK$6+BK384*BK$7&lt;BK$2,BK$3*BK$4,0)</f>
        <v>0</v>
      </c>
      <c r="FE384" s="0" t="n">
        <f aca="false">IF(CHOOSE(MATCH(BL$5,$B$10:$E$10,0),$B384,$C384,$D384,$E384)*BL$6+BL384*BL$7&lt;BL$2,BL$3*BL$4,0)</f>
        <v>0.5</v>
      </c>
      <c r="FF384" s="0" t="n">
        <f aca="false">IF(CHOOSE(MATCH(BM$5,$B$10:$E$10,0),$B384,$C384,$D384,$E384)*BM$6+BM384*BM$7&lt;BM$2,BM$3*BM$4,0)</f>
        <v>0</v>
      </c>
      <c r="FG384" s="0" t="n">
        <f aca="false">IF(CHOOSE(MATCH(BN$5,$B$10:$E$10,0),$B384,$C384,$D384,$E384)*BN$6+BN384*BN$7&lt;BN$2,BN$3*BN$4,0)</f>
        <v>0</v>
      </c>
      <c r="FH384" s="0" t="n">
        <f aca="false">IF(CHOOSE(MATCH(BO$5,$B$10:$E$10,0),$B384,$C384,$D384,$E384)*BO$6+BO384*BO$7&lt;BO$2,BO$3*BO$4,0)</f>
        <v>0</v>
      </c>
      <c r="FI384" s="0" t="n">
        <f aca="false">IF(CHOOSE(MATCH(BP$5,$B$10:$E$10,0),$B384,$C384,$D384,$E384)*BP$6+BP384*BP$7&lt;BP$2,BP$3*BP$4,0)</f>
        <v>0</v>
      </c>
      <c r="FJ384" s="0" t="n">
        <f aca="false">IF(CHOOSE(MATCH(BQ$5,$B$10:$E$10,0),$B384,$C384,$D384,$E384)*BQ$6+BQ384*BQ$7&lt;BQ$2,BQ$3*BQ$4,0)</f>
        <v>0</v>
      </c>
      <c r="FK384" s="0" t="n">
        <f aca="false">IF(CHOOSE(MATCH(BR$5,$B$10:$E$10,0),$B384,$C384,$D384,$E384)*BR$6+BR384*BR$7&lt;BR$2,BR$3*BR$4,0)</f>
        <v>0</v>
      </c>
      <c r="FL384" s="0" t="n">
        <f aca="false">IF(CHOOSE(MATCH(BS$5,$B$10:$E$10,0),$B384,$C384,$D384,$E384)*BS$6+BS384*BS$7&lt;BS$2,BS$3*BS$4,0)</f>
        <v>0</v>
      </c>
      <c r="FM384" s="0" t="n">
        <f aca="false">IF(CHOOSE(MATCH(BT$5,$B$10:$E$10,0),$B384,$C384,$D384,$E384)*BT$6+BT384*BT$7&lt;BT$2,BT$3*BT$4,0)</f>
        <v>0</v>
      </c>
      <c r="FN384" s="0" t="n">
        <f aca="false">IF(CHOOSE(MATCH(BU$5,$B$10:$E$10,0),$B384,$C384,$D384,$E384)*BU$6+BU384*BU$7&lt;BU$2,BU$3*BU$4,0)</f>
        <v>0</v>
      </c>
      <c r="FO384" s="0" t="n">
        <f aca="false">IF(CHOOSE(MATCH(BV$5,$B$10:$E$10,0),$B384,$C384,$D384,$E384)*BV$6+BV384*BV$7&lt;BV$2,BV$3*BV$4,0)</f>
        <v>0</v>
      </c>
      <c r="FP384" s="0" t="n">
        <f aca="false">IF(CHOOSE(MATCH(BW$5,$B$10:$E$10,0),$B384,$C384,$D384,$E384)*BW$6+BW384*BW$7&lt;BW$2,BW$3*BW$4,0)</f>
        <v>0</v>
      </c>
      <c r="FQ384" s="0" t="n">
        <f aca="false">IF(CHOOSE(MATCH(BX$5,$B$10:$E$10,0),$B384,$C384,$D384,$E384)*BX$6+BX384*BX$7&lt;BX$2,BX$3*BX$4,0)</f>
        <v>0</v>
      </c>
      <c r="FR384" s="0" t="n">
        <f aca="false">IF(CHOOSE(MATCH(BY$5,$B$10:$E$10,0),$B384,$C384,$D384,$E384)*BY$6+BY384*BY$7&lt;BY$2,BY$3*BY$4,0)</f>
        <v>0</v>
      </c>
      <c r="FS384" s="0" t="n">
        <f aca="false">IF(CHOOSE(MATCH(BZ$5,$B$10:$E$10,0),$B384,$C384,$D384,$E384)*BZ$6+BZ384*BZ$7&lt;BZ$2,BZ$3*BZ$4,0)</f>
        <v>0</v>
      </c>
      <c r="FT384" s="0" t="n">
        <f aca="false">IF(CHOOSE(MATCH(CA$5,$B$10:$E$10,0),$B384,$C384,$D384,$E384)*CA$6+CA384*CA$7&lt;CA$2,CA$3*CA$4,0)</f>
        <v>0</v>
      </c>
      <c r="FU384" s="0" t="n">
        <f aca="false">IF(CHOOSE(MATCH(CB$5,$B$10:$E$10,0),$B384,$C384,$D384,$E384)*CB$6+CB384*CB$7&lt;CB$2,CB$3*CB$4,0)</f>
        <v>0</v>
      </c>
      <c r="FV384" s="0" t="n">
        <f aca="false">IF(CHOOSE(MATCH(CC$5,$B$10:$E$10,0),$B384,$C384,$D384,$E384)*CC$6+CC384*CC$7&lt;CC$2,CC$3*CC$4,0)</f>
        <v>0</v>
      </c>
      <c r="FW384" s="0" t="n">
        <f aca="false">IF(CHOOSE(MATCH(CD$5,$B$10:$E$10,0),$B384,$C384,$D384,$E384)*CD$6+CD384*CD$7&lt;CD$2,CD$3*CD$4,0)</f>
        <v>0</v>
      </c>
      <c r="FX384" s="0" t="n">
        <f aca="false">IF(CHOOSE(MATCH(CE$5,$B$10:$E$10,0),$B384,$C384,$D384,$E384)*CE$6+CE384*CE$7&lt;CE$2,CE$3*CE$4,0)</f>
        <v>0</v>
      </c>
      <c r="FY384" s="0" t="n">
        <f aca="false">IF(CHOOSE(MATCH(CF$5,$B$10:$E$10,0),$B384,$C384,$D384,$E384)*CF$6+CF384*CF$7&lt;CF$2,CF$3*CF$4,0)</f>
        <v>0</v>
      </c>
      <c r="FZ384" s="0" t="n">
        <f aca="false">IF(CHOOSE(MATCH(CG$5,$B$10:$E$10,0),$B384,$C384,$D384,$E384)*CG$6+CG384*CG$7&lt;CG$2,CG$3*CG$4,0)</f>
        <v>0</v>
      </c>
      <c r="GA384" s="0" t="n">
        <f aca="false">IF(CHOOSE(MATCH(CH$5,$B$10:$E$10,0),$B384,$C384,$D384,$E384)*CH$6+CH384*CH$7&lt;CH$2,CH$3*CH$4,0)</f>
        <v>0</v>
      </c>
      <c r="GB384" s="0" t="n">
        <f aca="false">IF(CHOOSE(MATCH(CI$5,$B$10:$E$10,0),$B384,$C384,$D384,$E384)*CI$6+CI384*CI$7&lt;CI$2,CI$3*CI$4,0)</f>
        <v>0</v>
      </c>
      <c r="GC384" s="0" t="n">
        <f aca="false">IF(CHOOSE(MATCH(CJ$5,$B$10:$E$10,0),$B384,$C384,$D384,$E384)*CJ$6+CJ384*CJ$7&lt;CJ$2,CJ$3*CJ$4,0)</f>
        <v>0</v>
      </c>
      <c r="GD384" s="0" t="n">
        <f aca="false">IF(CHOOSE(MATCH(CK$5,$B$10:$E$10,0),$B384,$C384,$D384,$E384)*CK$6+CK384*CK$7&lt;CK$2,CK$3*CK$4,0)</f>
        <v>0</v>
      </c>
      <c r="GE384" s="0" t="n">
        <f aca="false">IF(CHOOSE(MATCH(CL$5,$B$10:$E$10,0),$B384,$C384,$D384,$E384)*CL$6+CL384*CL$7&lt;CL$2,CL$3*CL$4,0)</f>
        <v>0</v>
      </c>
      <c r="GF384" s="0" t="n">
        <f aca="false">IF(CHOOSE(MATCH(CM$5,$B$10:$E$10,0),$B384,$C384,$D384,$E384)*CM$6+CM384*CM$7&lt;CM$2,CM$3*CM$4,0)</f>
        <v>0</v>
      </c>
      <c r="GG384" s="0" t="n">
        <f aca="false">IF(CHOOSE(MATCH(CN$5,$B$10:$E$10,0),$B384,$C384,$D384,$E384)*CN$6+CN384*CN$7&lt;CN$2,CN$3*CN$4,0)</f>
        <v>0</v>
      </c>
      <c r="GH384" s="0" t="n">
        <f aca="false">IF(CHOOSE(MATCH(CO$5,$B$10:$E$10,0),$B384,$C384,$D384,$E384)*CO$6+CO384*CO$7&lt;CO$2,CO$3*CO$4,0)</f>
        <v>0</v>
      </c>
      <c r="GI384" s="0" t="n">
        <f aca="false">IF(CHOOSE(MATCH(CP$5,$B$10:$E$10,0),$B384,$C384,$D384,$E384)*CP$6+CP384*CP$7&lt;CP$2,CP$3*CP$4,0)</f>
        <v>0</v>
      </c>
      <c r="GJ384" s="0" t="n">
        <f aca="false">IF(CHOOSE(MATCH(CQ$5,$B$10:$E$10,0),$B384,$C384,$D384,$E384)*CQ$6+CQ384*CQ$7&lt;CQ$2,CQ$3*CQ$4,0)</f>
        <v>0</v>
      </c>
      <c r="GK384" s="0" t="n">
        <f aca="false">IF(CHOOSE(MATCH(CR$5,$B$10:$E$10,0),$B384,$C384,$D384,$E384)*CR$6+CR384*CR$7&lt;CR$2,CR$3*CR$4,0)</f>
        <v>0</v>
      </c>
      <c r="GL384" s="0" t="n">
        <f aca="false">IF(CHOOSE(MATCH(CS$5,$B$10:$E$10,0),$B384,$C384,$D384,$E384)*CS$6+CS384*CS$7&lt;CS$2,CS$3*CS$4,0)</f>
        <v>0</v>
      </c>
      <c r="GM384" s="0" t="n">
        <f aca="false">IF(CHOOSE(MATCH(CT$5,$B$10:$E$10,0),$B384,$C384,$D384,$E384)*CT$6+CT384*CT$7&lt;CT$2,CT$3*CT$4,0)</f>
        <v>0</v>
      </c>
      <c r="GN384" s="0" t="n">
        <f aca="false">IF(CHOOSE(MATCH(CU$5,$B$10:$E$10,0),$B384,$C384,$D384,$E384)*CU$6+CU384*CU$7&lt;CU$2,CU$3*CU$4,0)</f>
        <v>0</v>
      </c>
      <c r="GO384" s="0" t="n">
        <f aca="false">IF(CHOOSE(MATCH(CV$5,$B$10:$E$10,0),$B384,$C384,$D384,$E384)*CV$6+CV384*CV$7&lt;CV$2,CV$3*CV$4,0)</f>
        <v>0</v>
      </c>
      <c r="GP384" s="0" t="n">
        <f aca="false">IF(CHOOSE(MATCH(CW$5,$B$10:$E$10,0),$B384,$C384,$D384,$E384)*CW$6+CW384*CW$7&lt;CW$2,CW$3*CW$4,0)</f>
        <v>0</v>
      </c>
      <c r="GQ384" s="0" t="n">
        <f aca="false">IF(CHOOSE(MATCH(CX$5,$B$10:$E$10,0),$B384,$C384,$D384,$E384)*CX$6+CX384*CX$7&lt;CX$2,CX$3*CX$4,0)</f>
        <v>0</v>
      </c>
      <c r="GS384" s="0" t="n">
        <f aca="false">SUM(CZ384:GQ384)</f>
        <v>0.5</v>
      </c>
      <c r="GT384" s="0" t="n">
        <f aca="false">IF(GS384&gt;$GS$6,1,0)</f>
        <v>0</v>
      </c>
    </row>
    <row r="385" customFormat="false" ht="14" hidden="false" customHeight="false" outlineLevel="0" collapsed="false">
      <c r="A385" s="0" t="n">
        <v>375</v>
      </c>
      <c r="B385" s="0" t="n">
        <v>1.64183770581016</v>
      </c>
      <c r="C385" s="0" t="n">
        <v>1.18467263626809</v>
      </c>
      <c r="D385" s="0" t="n">
        <v>1.956568581427</v>
      </c>
      <c r="E385" s="0" t="n">
        <v>1.37154026886999</v>
      </c>
      <c r="G385" s="0" t="n">
        <v>-1.45116700878134</v>
      </c>
      <c r="H385" s="0" t="n">
        <v>0.0178636128111975</v>
      </c>
      <c r="I385" s="0" t="n">
        <v>0.231509602599544</v>
      </c>
      <c r="J385" s="0" t="n">
        <v>-0.518712113262154</v>
      </c>
      <c r="K385" s="0" t="n">
        <v>-0.207138555197162</v>
      </c>
      <c r="L385" s="0" t="n">
        <v>-0.217936531043961</v>
      </c>
      <c r="M385" s="0" t="n">
        <v>0.355614702129969</v>
      </c>
      <c r="N385" s="0" t="n">
        <v>-1.31272372527746</v>
      </c>
      <c r="O385" s="0" t="n">
        <v>0.0664113031234592</v>
      </c>
      <c r="P385" s="0" t="n">
        <v>0.691854893375421</v>
      </c>
      <c r="Q385" s="0" t="n">
        <v>-0.73597675509518</v>
      </c>
      <c r="R385" s="0" t="n">
        <v>0.278852212431957</v>
      </c>
      <c r="S385" s="0" t="n">
        <v>0.467737208964536</v>
      </c>
      <c r="T385" s="0" t="n">
        <v>-0.0482509676658083</v>
      </c>
      <c r="U385" s="0" t="n">
        <v>0.379268385586329</v>
      </c>
      <c r="V385" s="0" t="n">
        <v>-1.12606130642234</v>
      </c>
      <c r="W385" s="0" t="n">
        <v>-0.993295543594286</v>
      </c>
      <c r="X385" s="0" t="n">
        <v>1.06352217699168</v>
      </c>
      <c r="Y385" s="0" t="n">
        <v>-0.661841568216914</v>
      </c>
      <c r="Z385" s="0" t="n">
        <v>0.17146703612525</v>
      </c>
      <c r="AA385" s="0" t="n">
        <v>0.554225607629633</v>
      </c>
      <c r="AB385" s="0" t="n">
        <v>0.553691279492341</v>
      </c>
      <c r="AC385" s="0" t="n">
        <v>1.24696953207604</v>
      </c>
      <c r="AD385" s="0" t="n">
        <v>1.31744855025318</v>
      </c>
      <c r="AE385" s="0" t="n">
        <v>-0.411196197092067</v>
      </c>
      <c r="AF385" s="0" t="n">
        <v>0.354067424268578</v>
      </c>
      <c r="AG385" s="0" t="n">
        <v>-0.261951527136262</v>
      </c>
      <c r="AH385" s="0" t="n">
        <v>-0.518974729857291</v>
      </c>
      <c r="AI385" s="0" t="n">
        <v>-1.09363099909388</v>
      </c>
      <c r="AJ385" s="0" t="n">
        <v>-0.823811205918901</v>
      </c>
      <c r="AK385" s="0" t="n">
        <v>-1.26788108900655</v>
      </c>
      <c r="AL385" s="0" t="n">
        <v>-1.07558435047395</v>
      </c>
      <c r="AM385" s="0" t="n">
        <v>-0.743619921195204</v>
      </c>
      <c r="AN385" s="0" t="n">
        <v>0.434115463576745</v>
      </c>
      <c r="AO385" s="0" t="n">
        <v>0.872591954248492</v>
      </c>
      <c r="AP385" s="0" t="n">
        <v>0.911309143702965</v>
      </c>
      <c r="AQ385" s="0" t="n">
        <v>0.167276539286831</v>
      </c>
      <c r="AR385" s="0" t="n">
        <v>-0.640845883026486</v>
      </c>
      <c r="AS385" s="0" t="n">
        <v>-1.66358859132743</v>
      </c>
      <c r="AT385" s="0" t="n">
        <v>0.078606490205857</v>
      </c>
      <c r="AU385" s="0" t="n">
        <v>0.458794602309354</v>
      </c>
      <c r="AV385" s="0" t="n">
        <v>0.161305706569692</v>
      </c>
      <c r="AW385" s="0" t="n">
        <v>-1.2568511920108</v>
      </c>
      <c r="AX385" s="0" t="n">
        <v>1.06662355392473</v>
      </c>
      <c r="AY385" s="0" t="n">
        <v>-1.762377905834</v>
      </c>
      <c r="AZ385" s="0" t="n">
        <v>2.49219738179818</v>
      </c>
      <c r="BA385" s="0" t="n">
        <v>0.432854676546413</v>
      </c>
      <c r="BB385" s="0" t="n">
        <v>-0.223501501750434</v>
      </c>
      <c r="BC385" s="0" t="n">
        <v>-0.68274857767392</v>
      </c>
      <c r="BD385" s="0" t="n">
        <v>1.56328951561591</v>
      </c>
      <c r="BE385" s="0" t="n">
        <v>0.0999580151983537</v>
      </c>
      <c r="BF385" s="0" t="n">
        <v>-0.368356722901808</v>
      </c>
      <c r="BG385" s="0" t="n">
        <v>0.285300529867527</v>
      </c>
      <c r="BH385" s="0" t="n">
        <v>0.239137989410665</v>
      </c>
      <c r="BI385" s="0" t="n">
        <v>-0.531797468283912</v>
      </c>
      <c r="BJ385" s="0" t="n">
        <v>-1.75057266460499</v>
      </c>
      <c r="BK385" s="0" t="n">
        <v>-0.366065933121718</v>
      </c>
      <c r="BL385" s="0" t="n">
        <v>1.9400795281399</v>
      </c>
      <c r="BM385" s="0" t="n">
        <v>-0.490905449623824</v>
      </c>
      <c r="BN385" s="0" t="n">
        <v>0.146133061207365</v>
      </c>
      <c r="BO385" s="0" t="n">
        <v>-1.49578681885032</v>
      </c>
      <c r="BP385" s="0" t="n">
        <v>-0.812798361948808</v>
      </c>
      <c r="BQ385" s="0" t="n">
        <v>-1.76093635673169</v>
      </c>
      <c r="BR385" s="0" t="n">
        <v>0.0212298800761346</v>
      </c>
      <c r="BS385" s="0" t="n">
        <v>0.118504885904258</v>
      </c>
      <c r="BT385" s="0" t="n">
        <v>0.228367298404919</v>
      </c>
      <c r="BU385" s="0" t="n">
        <v>2.16012267628685</v>
      </c>
      <c r="BV385" s="0" t="n">
        <v>0.601323790760944</v>
      </c>
      <c r="BW385" s="0" t="n">
        <v>0.647341948933899</v>
      </c>
      <c r="BX385" s="0" t="n">
        <v>-0.158593138621654</v>
      </c>
      <c r="BY385" s="0" t="n">
        <v>-0.688942236592993</v>
      </c>
      <c r="BZ385" s="0" t="n">
        <v>-0.590270019529271</v>
      </c>
      <c r="CA385" s="0" t="n">
        <v>1.16061983135296</v>
      </c>
      <c r="CB385" s="0" t="n">
        <v>-0.561465185455745</v>
      </c>
      <c r="CC385" s="0" t="n">
        <v>-1.74109118233901</v>
      </c>
      <c r="CD385" s="0" t="n">
        <v>-0.0117427134682657</v>
      </c>
      <c r="CE385" s="0" t="n">
        <v>-0.0406703293265309</v>
      </c>
      <c r="CF385" s="0" t="n">
        <v>-0.0753834683564492</v>
      </c>
      <c r="CG385" s="0" t="n">
        <v>-1.10454493551515</v>
      </c>
      <c r="CH385" s="0" t="n">
        <v>-0.421707682107808</v>
      </c>
      <c r="CI385" s="0" t="n">
        <v>-0.138868472276954</v>
      </c>
      <c r="CJ385" s="0" t="n">
        <v>0.180789356818423</v>
      </c>
      <c r="CK385" s="0" t="n">
        <v>0.142654243973084</v>
      </c>
      <c r="CL385" s="0" t="n">
        <v>1.00933448266005</v>
      </c>
      <c r="CM385" s="0" t="n">
        <v>0.641786073174444</v>
      </c>
      <c r="CN385" s="0" t="n">
        <v>0.979975993686821</v>
      </c>
      <c r="CO385" s="0" t="n">
        <v>0.0725458448869176</v>
      </c>
      <c r="CP385" s="0" t="n">
        <v>2.30476871365681</v>
      </c>
      <c r="CQ385" s="0" t="n">
        <v>-1.86794750334229</v>
      </c>
      <c r="CR385" s="0" t="n">
        <v>-1.91651452041697</v>
      </c>
      <c r="CS385" s="0" t="n">
        <v>-2.72295437753201</v>
      </c>
      <c r="CT385" s="0" t="n">
        <v>0.496177108288975</v>
      </c>
      <c r="CU385" s="0" t="n">
        <v>0.690106389811263</v>
      </c>
      <c r="CV385" s="0" t="n">
        <v>0.789912064647069</v>
      </c>
      <c r="CW385" s="0" t="n">
        <v>0.573868419451173</v>
      </c>
      <c r="CX385" s="0" t="n">
        <v>-0.632041974313324</v>
      </c>
      <c r="CZ385" s="0" t="n">
        <f aca="false">IF(CHOOSE(MATCH(G$5,$B$10:$E$10,0),$B385,$C385,$D385,$E385)*G$6+G385*G$7&lt;G$2,G$3*G$4,0)</f>
        <v>0</v>
      </c>
      <c r="DA385" s="0" t="n">
        <f aca="false">IF(CHOOSE(MATCH(H$5,$B$10:$E$10,0),$B385,$C385,$D385,$E385)*H$6+H385*H$7&lt;H$2,H$3*H$4,0)</f>
        <v>0</v>
      </c>
      <c r="DB385" s="0" t="n">
        <f aca="false">IF(CHOOSE(MATCH(I$5,$B$10:$E$10,0),$B385,$C385,$D385,$E385)*I$6+I385*I$7&lt;I$2,I$3*I$4,0)</f>
        <v>0</v>
      </c>
      <c r="DC385" s="0" t="n">
        <f aca="false">IF(CHOOSE(MATCH(J$5,$B$10:$E$10,0),$B385,$C385,$D385,$E385)*J$6+J385*J$7&lt;J$2,J$3*J$4,0)</f>
        <v>0</v>
      </c>
      <c r="DD385" s="0" t="n">
        <f aca="false">IF(CHOOSE(MATCH(K$5,$B$10:$E$10,0),$B385,$C385,$D385,$E385)*K$6+K385*K$7&lt;K$2,K$3*K$4,0)</f>
        <v>0</v>
      </c>
      <c r="DE385" s="0" t="n">
        <f aca="false">IF(CHOOSE(MATCH(L$5,$B$10:$E$10,0),$B385,$C385,$D385,$E385)*L$6+L385*L$7&lt;L$2,L$3*L$4,0)</f>
        <v>0</v>
      </c>
      <c r="DF385" s="0" t="n">
        <f aca="false">IF(CHOOSE(MATCH(M$5,$B$10:$E$10,0),$B385,$C385,$D385,$E385)*M$6+M385*M$7&lt;M$2,M$3*M$4,0)</f>
        <v>0</v>
      </c>
      <c r="DG385" s="0" t="n">
        <f aca="false">IF(CHOOSE(MATCH(N$5,$B$10:$E$10,0),$B385,$C385,$D385,$E385)*N$6+N385*N$7&lt;N$2,N$3*N$4,0)</f>
        <v>0</v>
      </c>
      <c r="DH385" s="0" t="n">
        <f aca="false">IF(CHOOSE(MATCH(O$5,$B$10:$E$10,0),$B385,$C385,$D385,$E385)*O$6+O385*O$7&lt;O$2,O$3*O$4,0)</f>
        <v>0</v>
      </c>
      <c r="DI385" s="0" t="n">
        <f aca="false">IF(CHOOSE(MATCH(P$5,$B$10:$E$10,0),$B385,$C385,$D385,$E385)*P$6+P385*P$7&lt;P$2,P$3*P$4,0)</f>
        <v>0</v>
      </c>
      <c r="DJ385" s="0" t="n">
        <f aca="false">IF(CHOOSE(MATCH(Q$5,$B$10:$E$10,0),$B385,$C385,$D385,$E385)*Q$6+Q385*Q$7&lt;Q$2,Q$3*Q$4,0)</f>
        <v>0</v>
      </c>
      <c r="DK385" s="0" t="n">
        <f aca="false">IF(CHOOSE(MATCH(R$5,$B$10:$E$10,0),$B385,$C385,$D385,$E385)*R$6+R385*R$7&lt;R$2,R$3*R$4,0)</f>
        <v>0</v>
      </c>
      <c r="DL385" s="0" t="n">
        <f aca="false">IF(CHOOSE(MATCH(S$5,$B$10:$E$10,0),$B385,$C385,$D385,$E385)*S$6+S385*S$7&lt;S$2,S$3*S$4,0)</f>
        <v>0</v>
      </c>
      <c r="DM385" s="0" t="n">
        <f aca="false">IF(CHOOSE(MATCH(T$5,$B$10:$E$10,0),$B385,$C385,$D385,$E385)*T$6+T385*T$7&lt;T$2,T$3*T$4,0)</f>
        <v>0</v>
      </c>
      <c r="DN385" s="0" t="n">
        <f aca="false">IF(CHOOSE(MATCH(U$5,$B$10:$E$10,0),$B385,$C385,$D385,$E385)*U$6+U385*U$7&lt;U$2,U$3*U$4,0)</f>
        <v>0</v>
      </c>
      <c r="DO385" s="0" t="n">
        <f aca="false">IF(CHOOSE(MATCH(V$5,$B$10:$E$10,0),$B385,$C385,$D385,$E385)*V$6+V385*V$7&lt;V$2,V$3*V$4,0)</f>
        <v>0</v>
      </c>
      <c r="DP385" s="0" t="n">
        <f aca="false">IF(CHOOSE(MATCH(W$5,$B$10:$E$10,0),$B385,$C385,$D385,$E385)*W$6+W385*W$7&lt;W$2,W$3*W$4,0)</f>
        <v>0</v>
      </c>
      <c r="DQ385" s="0" t="n">
        <f aca="false">IF(CHOOSE(MATCH(X$5,$B$10:$E$10,0),$B385,$C385,$D385,$E385)*X$6+X385*X$7&lt;X$2,X$3*X$4,0)</f>
        <v>0</v>
      </c>
      <c r="DR385" s="0" t="n">
        <f aca="false">IF(CHOOSE(MATCH(Y$5,$B$10:$E$10,0),$B385,$C385,$D385,$E385)*Y$6+Y385*Y$7&lt;Y$2,Y$3*Y$4,0)</f>
        <v>0</v>
      </c>
      <c r="DS385" s="0" t="n">
        <f aca="false">IF(CHOOSE(MATCH(Z$5,$B$10:$E$10,0),$B385,$C385,$D385,$E385)*Z$6+Z385*Z$7&lt;Z$2,Z$3*Z$4,0)</f>
        <v>0</v>
      </c>
      <c r="DT385" s="0" t="n">
        <f aca="false">IF(CHOOSE(MATCH(AA$5,$B$10:$E$10,0),$B385,$C385,$D385,$E385)*AA$6+AA385*AA$7&lt;AA$2,AA$3*AA$4,0)</f>
        <v>0</v>
      </c>
      <c r="DU385" s="0" t="n">
        <f aca="false">IF(CHOOSE(MATCH(AB$5,$B$10:$E$10,0),$B385,$C385,$D385,$E385)*AB$6+AB385*AB$7&lt;AB$2,AB$3*AB$4,0)</f>
        <v>0</v>
      </c>
      <c r="DV385" s="0" t="n">
        <f aca="false">IF(CHOOSE(MATCH(AC$5,$B$10:$E$10,0),$B385,$C385,$D385,$E385)*AC$6+AC385*AC$7&lt;AC$2,AC$3*AC$4,0)</f>
        <v>0</v>
      </c>
      <c r="DW385" s="0" t="n">
        <f aca="false">IF(CHOOSE(MATCH(AD$5,$B$10:$E$10,0),$B385,$C385,$D385,$E385)*AD$6+AD385*AD$7&lt;AD$2,AD$3*AD$4,0)</f>
        <v>0</v>
      </c>
      <c r="DX385" s="0" t="n">
        <f aca="false">IF(CHOOSE(MATCH(AE$5,$B$10:$E$10,0),$B385,$C385,$D385,$E385)*AE$6+AE385*AE$7&lt;AE$2,AE$3*AE$4,0)</f>
        <v>0</v>
      </c>
      <c r="DY385" s="0" t="n">
        <f aca="false">IF(CHOOSE(MATCH(AF$5,$B$10:$E$10,0),$B385,$C385,$D385,$E385)*AF$6+AF385*AF$7&lt;AF$2,AF$3*AF$4,0)</f>
        <v>0</v>
      </c>
      <c r="DZ385" s="0" t="n">
        <f aca="false">IF(CHOOSE(MATCH(AG$5,$B$10:$E$10,0),$B385,$C385,$D385,$E385)*AG$6+AG385*AG$7&lt;AG$2,AG$3*AG$4,0)</f>
        <v>0</v>
      </c>
      <c r="EA385" s="0" t="n">
        <f aca="false">IF(CHOOSE(MATCH(AH$5,$B$10:$E$10,0),$B385,$C385,$D385,$E385)*AH$6+AH385*AH$7&lt;AH$2,AH$3*AH$4,0)</f>
        <v>0</v>
      </c>
      <c r="EB385" s="0" t="n">
        <f aca="false">IF(CHOOSE(MATCH(AI$5,$B$10:$E$10,0),$B385,$C385,$D385,$E385)*AI$6+AI385*AI$7&lt;AI$2,AI$3*AI$4,0)</f>
        <v>0</v>
      </c>
      <c r="EC385" s="0" t="n">
        <f aca="false">IF(CHOOSE(MATCH(AJ$5,$B$10:$E$10,0),$B385,$C385,$D385,$E385)*AJ$6+AJ385*AJ$7&lt;AJ$2,AJ$3*AJ$4,0)</f>
        <v>0</v>
      </c>
      <c r="ED385" s="0" t="n">
        <f aca="false">IF(CHOOSE(MATCH(AK$5,$B$10:$E$10,0),$B385,$C385,$D385,$E385)*AK$6+AK385*AK$7&lt;AK$2,AK$3*AK$4,0)</f>
        <v>0</v>
      </c>
      <c r="EE385" s="0" t="n">
        <f aca="false">IF(CHOOSE(MATCH(AL$5,$B$10:$E$10,0),$B385,$C385,$D385,$E385)*AL$6+AL385*AL$7&lt;AL$2,AL$3*AL$4,0)</f>
        <v>0</v>
      </c>
      <c r="EF385" s="0" t="n">
        <f aca="false">IF(CHOOSE(MATCH(AM$5,$B$10:$E$10,0),$B385,$C385,$D385,$E385)*AM$6+AM385*AM$7&lt;AM$2,AM$3*AM$4,0)</f>
        <v>0</v>
      </c>
      <c r="EG385" s="0" t="n">
        <f aca="false">IF(CHOOSE(MATCH(AN$5,$B$10:$E$10,0),$B385,$C385,$D385,$E385)*AN$6+AN385*AN$7&lt;AN$2,AN$3*AN$4,0)</f>
        <v>0</v>
      </c>
      <c r="EH385" s="0" t="n">
        <f aca="false">IF(CHOOSE(MATCH(AO$5,$B$10:$E$10,0),$B385,$C385,$D385,$E385)*AO$6+AO385*AO$7&lt;AO$2,AO$3*AO$4,0)</f>
        <v>0</v>
      </c>
      <c r="EI385" s="0" t="n">
        <f aca="false">IF(CHOOSE(MATCH(AP$5,$B$10:$E$10,0),$B385,$C385,$D385,$E385)*AP$6+AP385*AP$7&lt;AP$2,AP$3*AP$4,0)</f>
        <v>0</v>
      </c>
      <c r="EJ385" s="0" t="n">
        <f aca="false">IF(CHOOSE(MATCH(AQ$5,$B$10:$E$10,0),$B385,$C385,$D385,$E385)*AQ$6+AQ385*AQ$7&lt;AQ$2,AQ$3*AQ$4,0)</f>
        <v>0</v>
      </c>
      <c r="EK385" s="0" t="n">
        <f aca="false">IF(CHOOSE(MATCH(AR$5,$B$10:$E$10,0),$B385,$C385,$D385,$E385)*AR$6+AR385*AR$7&lt;AR$2,AR$3*AR$4,0)</f>
        <v>0</v>
      </c>
      <c r="EL385" s="0" t="n">
        <f aca="false">IF(CHOOSE(MATCH(AS$5,$B$10:$E$10,0),$B385,$C385,$D385,$E385)*AS$6+AS385*AS$7&lt;AS$2,AS$3*AS$4,0)</f>
        <v>0</v>
      </c>
      <c r="EM385" s="0" t="n">
        <f aca="false">IF(CHOOSE(MATCH(AT$5,$B$10:$E$10,0),$B385,$C385,$D385,$E385)*AT$6+AT385*AT$7&lt;AT$2,AT$3*AT$4,0)</f>
        <v>0</v>
      </c>
      <c r="EN385" s="0" t="n">
        <f aca="false">IF(CHOOSE(MATCH(AU$5,$B$10:$E$10,0),$B385,$C385,$D385,$E385)*AU$6+AU385*AU$7&lt;AU$2,AU$3*AU$4,0)</f>
        <v>0</v>
      </c>
      <c r="EO385" s="0" t="n">
        <f aca="false">IF(CHOOSE(MATCH(AV$5,$B$10:$E$10,0),$B385,$C385,$D385,$E385)*AV$6+AV385*AV$7&lt;AV$2,AV$3*AV$4,0)</f>
        <v>0</v>
      </c>
      <c r="EP385" s="0" t="n">
        <f aca="false">IF(CHOOSE(MATCH(AW$5,$B$10:$E$10,0),$B385,$C385,$D385,$E385)*AW$6+AW385*AW$7&lt;AW$2,AW$3*AW$4,0)</f>
        <v>0</v>
      </c>
      <c r="EQ385" s="0" t="n">
        <f aca="false">IF(CHOOSE(MATCH(AX$5,$B$10:$E$10,0),$B385,$C385,$D385,$E385)*AX$6+AX385*AX$7&lt;AX$2,AX$3*AX$4,0)</f>
        <v>0</v>
      </c>
      <c r="ER385" s="0" t="n">
        <f aca="false">IF(CHOOSE(MATCH(AY$5,$B$10:$E$10,0),$B385,$C385,$D385,$E385)*AY$6+AY385*AY$7&lt;AY$2,AY$3*AY$4,0)</f>
        <v>0</v>
      </c>
      <c r="ES385" s="0" t="n">
        <f aca="false">IF(CHOOSE(MATCH(AZ$5,$B$10:$E$10,0),$B385,$C385,$D385,$E385)*AZ$6+AZ385*AZ$7&lt;AZ$2,AZ$3*AZ$4,0)</f>
        <v>0</v>
      </c>
      <c r="ET385" s="0" t="n">
        <f aca="false">IF(CHOOSE(MATCH(BA$5,$B$10:$E$10,0),$B385,$C385,$D385,$E385)*BA$6+BA385*BA$7&lt;BA$2,BA$3*BA$4,0)</f>
        <v>0</v>
      </c>
      <c r="EU385" s="0" t="n">
        <f aca="false">IF(CHOOSE(MATCH(BB$5,$B$10:$E$10,0),$B385,$C385,$D385,$E385)*BB$6+BB385*BB$7&lt;BB$2,BB$3*BB$4,0)</f>
        <v>0</v>
      </c>
      <c r="EV385" s="0" t="n">
        <f aca="false">IF(CHOOSE(MATCH(BC$5,$B$10:$E$10,0),$B385,$C385,$D385,$E385)*BC$6+BC385*BC$7&lt;BC$2,BC$3*BC$4,0)</f>
        <v>0</v>
      </c>
      <c r="EW385" s="0" t="n">
        <f aca="false">IF(CHOOSE(MATCH(BD$5,$B$10:$E$10,0),$B385,$C385,$D385,$E385)*BD$6+BD385*BD$7&lt;BD$2,BD$3*BD$4,0)</f>
        <v>0</v>
      </c>
      <c r="EX385" s="0" t="n">
        <f aca="false">IF(CHOOSE(MATCH(BE$5,$B$10:$E$10,0),$B385,$C385,$D385,$E385)*BE$6+BE385*BE$7&lt;BE$2,BE$3*BE$4,0)</f>
        <v>0</v>
      </c>
      <c r="EY385" s="0" t="n">
        <f aca="false">IF(CHOOSE(MATCH(BF$5,$B$10:$E$10,0),$B385,$C385,$D385,$E385)*BF$6+BF385*BF$7&lt;BF$2,BF$3*BF$4,0)</f>
        <v>0</v>
      </c>
      <c r="EZ385" s="0" t="n">
        <f aca="false">IF(CHOOSE(MATCH(BG$5,$B$10:$E$10,0),$B385,$C385,$D385,$E385)*BG$6+BG385*BG$7&lt;BG$2,BG$3*BG$4,0)</f>
        <v>0</v>
      </c>
      <c r="FA385" s="0" t="n">
        <f aca="false">IF(CHOOSE(MATCH(BH$5,$B$10:$E$10,0),$B385,$C385,$D385,$E385)*BH$6+BH385*BH$7&lt;BH$2,BH$3*BH$4,0)</f>
        <v>0</v>
      </c>
      <c r="FB385" s="0" t="n">
        <f aca="false">IF(CHOOSE(MATCH(BI$5,$B$10:$E$10,0),$B385,$C385,$D385,$E385)*BI$6+BI385*BI$7&lt;BI$2,BI$3*BI$4,0)</f>
        <v>0</v>
      </c>
      <c r="FC385" s="0" t="n">
        <f aca="false">IF(CHOOSE(MATCH(BJ$5,$B$10:$E$10,0),$B385,$C385,$D385,$E385)*BJ$6+BJ385*BJ$7&lt;BJ$2,BJ$3*BJ$4,0)</f>
        <v>0</v>
      </c>
      <c r="FD385" s="0" t="n">
        <f aca="false">IF(CHOOSE(MATCH(BK$5,$B$10:$E$10,0),$B385,$C385,$D385,$E385)*BK$6+BK385*BK$7&lt;BK$2,BK$3*BK$4,0)</f>
        <v>0</v>
      </c>
      <c r="FE385" s="0" t="n">
        <f aca="false">IF(CHOOSE(MATCH(BL$5,$B$10:$E$10,0),$B385,$C385,$D385,$E385)*BL$6+BL385*BL$7&lt;BL$2,BL$3*BL$4,0)</f>
        <v>0</v>
      </c>
      <c r="FF385" s="0" t="n">
        <f aca="false">IF(CHOOSE(MATCH(BM$5,$B$10:$E$10,0),$B385,$C385,$D385,$E385)*BM$6+BM385*BM$7&lt;BM$2,BM$3*BM$4,0)</f>
        <v>0</v>
      </c>
      <c r="FG385" s="0" t="n">
        <f aca="false">IF(CHOOSE(MATCH(BN$5,$B$10:$E$10,0),$B385,$C385,$D385,$E385)*BN$6+BN385*BN$7&lt;BN$2,BN$3*BN$4,0)</f>
        <v>0</v>
      </c>
      <c r="FH385" s="0" t="n">
        <f aca="false">IF(CHOOSE(MATCH(BO$5,$B$10:$E$10,0),$B385,$C385,$D385,$E385)*BO$6+BO385*BO$7&lt;BO$2,BO$3*BO$4,0)</f>
        <v>0</v>
      </c>
      <c r="FI385" s="0" t="n">
        <f aca="false">IF(CHOOSE(MATCH(BP$5,$B$10:$E$10,0),$B385,$C385,$D385,$E385)*BP$6+BP385*BP$7&lt;BP$2,BP$3*BP$4,0)</f>
        <v>0</v>
      </c>
      <c r="FJ385" s="0" t="n">
        <f aca="false">IF(CHOOSE(MATCH(BQ$5,$B$10:$E$10,0),$B385,$C385,$D385,$E385)*BQ$6+BQ385*BQ$7&lt;BQ$2,BQ$3*BQ$4,0)</f>
        <v>0</v>
      </c>
      <c r="FK385" s="0" t="n">
        <f aca="false">IF(CHOOSE(MATCH(BR$5,$B$10:$E$10,0),$B385,$C385,$D385,$E385)*BR$6+BR385*BR$7&lt;BR$2,BR$3*BR$4,0)</f>
        <v>0</v>
      </c>
      <c r="FL385" s="0" t="n">
        <f aca="false">IF(CHOOSE(MATCH(BS$5,$B$10:$E$10,0),$B385,$C385,$D385,$E385)*BS$6+BS385*BS$7&lt;BS$2,BS$3*BS$4,0)</f>
        <v>0</v>
      </c>
      <c r="FM385" s="0" t="n">
        <f aca="false">IF(CHOOSE(MATCH(BT$5,$B$10:$E$10,0),$B385,$C385,$D385,$E385)*BT$6+BT385*BT$7&lt;BT$2,BT$3*BT$4,0)</f>
        <v>0</v>
      </c>
      <c r="FN385" s="0" t="n">
        <f aca="false">IF(CHOOSE(MATCH(BU$5,$B$10:$E$10,0),$B385,$C385,$D385,$E385)*BU$6+BU385*BU$7&lt;BU$2,BU$3*BU$4,0)</f>
        <v>0</v>
      </c>
      <c r="FO385" s="0" t="n">
        <f aca="false">IF(CHOOSE(MATCH(BV$5,$B$10:$E$10,0),$B385,$C385,$D385,$E385)*BV$6+BV385*BV$7&lt;BV$2,BV$3*BV$4,0)</f>
        <v>0</v>
      </c>
      <c r="FP385" s="0" t="n">
        <f aca="false">IF(CHOOSE(MATCH(BW$5,$B$10:$E$10,0),$B385,$C385,$D385,$E385)*BW$6+BW385*BW$7&lt;BW$2,BW$3*BW$4,0)</f>
        <v>0</v>
      </c>
      <c r="FQ385" s="0" t="n">
        <f aca="false">IF(CHOOSE(MATCH(BX$5,$B$10:$E$10,0),$B385,$C385,$D385,$E385)*BX$6+BX385*BX$7&lt;BX$2,BX$3*BX$4,0)</f>
        <v>0</v>
      </c>
      <c r="FR385" s="0" t="n">
        <f aca="false">IF(CHOOSE(MATCH(BY$5,$B$10:$E$10,0),$B385,$C385,$D385,$E385)*BY$6+BY385*BY$7&lt;BY$2,BY$3*BY$4,0)</f>
        <v>0</v>
      </c>
      <c r="FS385" s="0" t="n">
        <f aca="false">IF(CHOOSE(MATCH(BZ$5,$B$10:$E$10,0),$B385,$C385,$D385,$E385)*BZ$6+BZ385*BZ$7&lt;BZ$2,BZ$3*BZ$4,0)</f>
        <v>0</v>
      </c>
      <c r="FT385" s="0" t="n">
        <f aca="false">IF(CHOOSE(MATCH(CA$5,$B$10:$E$10,0),$B385,$C385,$D385,$E385)*CA$6+CA385*CA$7&lt;CA$2,CA$3*CA$4,0)</f>
        <v>0</v>
      </c>
      <c r="FU385" s="0" t="n">
        <f aca="false">IF(CHOOSE(MATCH(CB$5,$B$10:$E$10,0),$B385,$C385,$D385,$E385)*CB$6+CB385*CB$7&lt;CB$2,CB$3*CB$4,0)</f>
        <v>0</v>
      </c>
      <c r="FV385" s="0" t="n">
        <f aca="false">IF(CHOOSE(MATCH(CC$5,$B$10:$E$10,0),$B385,$C385,$D385,$E385)*CC$6+CC385*CC$7&lt;CC$2,CC$3*CC$4,0)</f>
        <v>0</v>
      </c>
      <c r="FW385" s="0" t="n">
        <f aca="false">IF(CHOOSE(MATCH(CD$5,$B$10:$E$10,0),$B385,$C385,$D385,$E385)*CD$6+CD385*CD$7&lt;CD$2,CD$3*CD$4,0)</f>
        <v>0</v>
      </c>
      <c r="FX385" s="0" t="n">
        <f aca="false">IF(CHOOSE(MATCH(CE$5,$B$10:$E$10,0),$B385,$C385,$D385,$E385)*CE$6+CE385*CE$7&lt;CE$2,CE$3*CE$4,0)</f>
        <v>0</v>
      </c>
      <c r="FY385" s="0" t="n">
        <f aca="false">IF(CHOOSE(MATCH(CF$5,$B$10:$E$10,0),$B385,$C385,$D385,$E385)*CF$6+CF385*CF$7&lt;CF$2,CF$3*CF$4,0)</f>
        <v>0</v>
      </c>
      <c r="FZ385" s="0" t="n">
        <f aca="false">IF(CHOOSE(MATCH(CG$5,$B$10:$E$10,0),$B385,$C385,$D385,$E385)*CG$6+CG385*CG$7&lt;CG$2,CG$3*CG$4,0)</f>
        <v>0</v>
      </c>
      <c r="GA385" s="0" t="n">
        <f aca="false">IF(CHOOSE(MATCH(CH$5,$B$10:$E$10,0),$B385,$C385,$D385,$E385)*CH$6+CH385*CH$7&lt;CH$2,CH$3*CH$4,0)</f>
        <v>0</v>
      </c>
      <c r="GB385" s="0" t="n">
        <f aca="false">IF(CHOOSE(MATCH(CI$5,$B$10:$E$10,0),$B385,$C385,$D385,$E385)*CI$6+CI385*CI$7&lt;CI$2,CI$3*CI$4,0)</f>
        <v>0</v>
      </c>
      <c r="GC385" s="0" t="n">
        <f aca="false">IF(CHOOSE(MATCH(CJ$5,$B$10:$E$10,0),$B385,$C385,$D385,$E385)*CJ$6+CJ385*CJ$7&lt;CJ$2,CJ$3*CJ$4,0)</f>
        <v>0</v>
      </c>
      <c r="GD385" s="0" t="n">
        <f aca="false">IF(CHOOSE(MATCH(CK$5,$B$10:$E$10,0),$B385,$C385,$D385,$E385)*CK$6+CK385*CK$7&lt;CK$2,CK$3*CK$4,0)</f>
        <v>0</v>
      </c>
      <c r="GE385" s="0" t="n">
        <f aca="false">IF(CHOOSE(MATCH(CL$5,$B$10:$E$10,0),$B385,$C385,$D385,$E385)*CL$6+CL385*CL$7&lt;CL$2,CL$3*CL$4,0)</f>
        <v>0</v>
      </c>
      <c r="GF385" s="0" t="n">
        <f aca="false">IF(CHOOSE(MATCH(CM$5,$B$10:$E$10,0),$B385,$C385,$D385,$E385)*CM$6+CM385*CM$7&lt;CM$2,CM$3*CM$4,0)</f>
        <v>0</v>
      </c>
      <c r="GG385" s="0" t="n">
        <f aca="false">IF(CHOOSE(MATCH(CN$5,$B$10:$E$10,0),$B385,$C385,$D385,$E385)*CN$6+CN385*CN$7&lt;CN$2,CN$3*CN$4,0)</f>
        <v>0</v>
      </c>
      <c r="GH385" s="0" t="n">
        <f aca="false">IF(CHOOSE(MATCH(CO$5,$B$10:$E$10,0),$B385,$C385,$D385,$E385)*CO$6+CO385*CO$7&lt;CO$2,CO$3*CO$4,0)</f>
        <v>0</v>
      </c>
      <c r="GI385" s="0" t="n">
        <f aca="false">IF(CHOOSE(MATCH(CP$5,$B$10:$E$10,0),$B385,$C385,$D385,$E385)*CP$6+CP385*CP$7&lt;CP$2,CP$3*CP$4,0)</f>
        <v>0</v>
      </c>
      <c r="GJ385" s="0" t="n">
        <f aca="false">IF(CHOOSE(MATCH(CQ$5,$B$10:$E$10,0),$B385,$C385,$D385,$E385)*CQ$6+CQ385*CQ$7&lt;CQ$2,CQ$3*CQ$4,0)</f>
        <v>0</v>
      </c>
      <c r="GK385" s="0" t="n">
        <f aca="false">IF(CHOOSE(MATCH(CR$5,$B$10:$E$10,0),$B385,$C385,$D385,$E385)*CR$6+CR385*CR$7&lt;CR$2,CR$3*CR$4,0)</f>
        <v>0</v>
      </c>
      <c r="GL385" s="0" t="n">
        <f aca="false">IF(CHOOSE(MATCH(CS$5,$B$10:$E$10,0),$B385,$C385,$D385,$E385)*CS$6+CS385*CS$7&lt;CS$2,CS$3*CS$4,0)</f>
        <v>0</v>
      </c>
      <c r="GM385" s="0" t="n">
        <f aca="false">IF(CHOOSE(MATCH(CT$5,$B$10:$E$10,0),$B385,$C385,$D385,$E385)*CT$6+CT385*CT$7&lt;CT$2,CT$3*CT$4,0)</f>
        <v>0</v>
      </c>
      <c r="GN385" s="0" t="n">
        <f aca="false">IF(CHOOSE(MATCH(CU$5,$B$10:$E$10,0),$B385,$C385,$D385,$E385)*CU$6+CU385*CU$7&lt;CU$2,CU$3*CU$4,0)</f>
        <v>0</v>
      </c>
      <c r="GO385" s="0" t="n">
        <f aca="false">IF(CHOOSE(MATCH(CV$5,$B$10:$E$10,0),$B385,$C385,$D385,$E385)*CV$6+CV385*CV$7&lt;CV$2,CV$3*CV$4,0)</f>
        <v>0</v>
      </c>
      <c r="GP385" s="0" t="n">
        <f aca="false">IF(CHOOSE(MATCH(CW$5,$B$10:$E$10,0),$B385,$C385,$D385,$E385)*CW$6+CW385*CW$7&lt;CW$2,CW$3*CW$4,0)</f>
        <v>0</v>
      </c>
      <c r="GQ385" s="0" t="n">
        <f aca="false">IF(CHOOSE(MATCH(CX$5,$B$10:$E$10,0),$B385,$C385,$D385,$E385)*CX$6+CX385*CX$7&lt;CX$2,CX$3*CX$4,0)</f>
        <v>0</v>
      </c>
      <c r="GS385" s="0" t="n">
        <f aca="false">SUM(CZ385:GQ385)</f>
        <v>0</v>
      </c>
      <c r="GT385" s="0" t="n">
        <f aca="false">IF(GS385&gt;$GS$6,1,0)</f>
        <v>0</v>
      </c>
    </row>
    <row r="386" customFormat="false" ht="14" hidden="false" customHeight="false" outlineLevel="0" collapsed="false">
      <c r="A386" s="0" t="n">
        <v>376</v>
      </c>
      <c r="B386" s="0" t="n">
        <v>1.04772287042088</v>
      </c>
      <c r="C386" s="0" t="n">
        <v>-0.531588843851293</v>
      </c>
      <c r="D386" s="0" t="n">
        <v>-0.762617233851514</v>
      </c>
      <c r="E386" s="0" t="n">
        <v>-0.63171261045505</v>
      </c>
      <c r="G386" s="0" t="n">
        <v>1.11859208118403</v>
      </c>
      <c r="H386" s="0" t="n">
        <v>-2.45316186919808</v>
      </c>
      <c r="I386" s="0" t="n">
        <v>-0.947120497585274</v>
      </c>
      <c r="J386" s="0" t="n">
        <v>-1.18651314551244</v>
      </c>
      <c r="K386" s="0" t="n">
        <v>1.34415131469723</v>
      </c>
      <c r="L386" s="0" t="n">
        <v>-0.558601414013538</v>
      </c>
      <c r="M386" s="0" t="n">
        <v>-0.143427314469591</v>
      </c>
      <c r="N386" s="0" t="n">
        <v>1.61408024723642</v>
      </c>
      <c r="O386" s="0" t="n">
        <v>0.0922727849683724</v>
      </c>
      <c r="P386" s="0" t="n">
        <v>1.61408024723642</v>
      </c>
      <c r="Q386" s="0" t="n">
        <v>-0.755474047764437</v>
      </c>
      <c r="R386" s="0" t="n">
        <v>-0.770105543779209</v>
      </c>
      <c r="S386" s="0" t="n">
        <v>-0.924480900721392</v>
      </c>
      <c r="T386" s="0" t="n">
        <v>0.439248424299876</v>
      </c>
      <c r="U386" s="0" t="n">
        <v>-2.06415279535577</v>
      </c>
      <c r="V386" s="0" t="n">
        <v>-0.689329908709624</v>
      </c>
      <c r="W386" s="0" t="n">
        <v>2.10303369385656</v>
      </c>
      <c r="X386" s="0" t="n">
        <v>-0.497907421959098</v>
      </c>
      <c r="Y386" s="0" t="n">
        <v>1.13811211122083</v>
      </c>
      <c r="Z386" s="0" t="n">
        <v>0.194181666302029</v>
      </c>
      <c r="AA386" s="0" t="n">
        <v>0.526077883478138</v>
      </c>
      <c r="AB386" s="0" t="n">
        <v>1.08037056634203</v>
      </c>
      <c r="AC386" s="0" t="n">
        <v>0.166035079018911</v>
      </c>
      <c r="AD386" s="0" t="n">
        <v>-1.46893853525398</v>
      </c>
      <c r="AE386" s="0" t="n">
        <v>0.417113596995478</v>
      </c>
      <c r="AF386" s="0" t="n">
        <v>-1.03748789115343</v>
      </c>
      <c r="AG386" s="0" t="n">
        <v>0.444308625446865</v>
      </c>
      <c r="AH386" s="0" t="n">
        <v>-0.394354628951987</v>
      </c>
      <c r="AI386" s="0" t="n">
        <v>0.00937120603339281</v>
      </c>
      <c r="AJ386" s="0" t="n">
        <v>-0.599950453761267</v>
      </c>
      <c r="AK386" s="0" t="n">
        <v>-0.32763637136668</v>
      </c>
      <c r="AL386" s="0" t="n">
        <v>1.64466200658353</v>
      </c>
      <c r="AM386" s="0" t="n">
        <v>0.886670932231937</v>
      </c>
      <c r="AN386" s="0" t="n">
        <v>-0.503978299093433</v>
      </c>
      <c r="AO386" s="0" t="n">
        <v>-0.117272520583356</v>
      </c>
      <c r="AP386" s="0" t="n">
        <v>2.50256562139839</v>
      </c>
      <c r="AQ386" s="0" t="n">
        <v>-0.458114755019778</v>
      </c>
      <c r="AR386" s="0" t="n">
        <v>-0.47697312766104</v>
      </c>
      <c r="AS386" s="0" t="n">
        <v>-0.294395476885256</v>
      </c>
      <c r="AT386" s="0" t="n">
        <v>0.147912260217709</v>
      </c>
      <c r="AU386" s="0" t="n">
        <v>1.02150352176977</v>
      </c>
      <c r="AV386" s="0" t="n">
        <v>-0.770518227000139</v>
      </c>
      <c r="AW386" s="0" t="n">
        <v>1.1404540600779</v>
      </c>
      <c r="AX386" s="0" t="n">
        <v>0.344148247677367</v>
      </c>
      <c r="AY386" s="0" t="n">
        <v>0.16401827451773</v>
      </c>
      <c r="AZ386" s="0" t="n">
        <v>0.0230659225053387</v>
      </c>
      <c r="BA386" s="0" t="n">
        <v>0.927418568608118</v>
      </c>
      <c r="BB386" s="0" t="n">
        <v>1.19537617138121</v>
      </c>
      <c r="BC386" s="0" t="n">
        <v>1.13010855784523</v>
      </c>
      <c r="BD386" s="0" t="n">
        <v>-0.330220473188092</v>
      </c>
      <c r="BE386" s="0" t="n">
        <v>-1.36657490656944</v>
      </c>
      <c r="BF386" s="0" t="n">
        <v>-2.33172613661736</v>
      </c>
      <c r="BG386" s="0" t="n">
        <v>-0.291281594400061</v>
      </c>
      <c r="BH386" s="0" t="n">
        <v>-0.688747832100489</v>
      </c>
      <c r="BI386" s="0" t="n">
        <v>1.38870746013708</v>
      </c>
      <c r="BJ386" s="0" t="n">
        <v>-2.43202521232888</v>
      </c>
      <c r="BK386" s="0" t="n">
        <v>-0.437648850493133</v>
      </c>
      <c r="BL386" s="0" t="n">
        <v>-0.395511960959993</v>
      </c>
      <c r="BM386" s="0" t="n">
        <v>0.121817720355466</v>
      </c>
      <c r="BN386" s="0" t="n">
        <v>-1.38770246849163</v>
      </c>
      <c r="BO386" s="0" t="n">
        <v>1.27560952023487</v>
      </c>
      <c r="BP386" s="0" t="n">
        <v>-0.955055838858243</v>
      </c>
      <c r="BQ386" s="0" t="n">
        <v>0.738284597900929</v>
      </c>
      <c r="BR386" s="0" t="n">
        <v>0.0419709067500662</v>
      </c>
      <c r="BS386" s="0" t="n">
        <v>0.775262378738262</v>
      </c>
      <c r="BT386" s="0" t="n">
        <v>0.089430614025332</v>
      </c>
      <c r="BU386" s="0" t="n">
        <v>1.58655439008726</v>
      </c>
      <c r="BV386" s="0" t="n">
        <v>-0.640470716462005</v>
      </c>
      <c r="BW386" s="0" t="n">
        <v>0.0263571564573795</v>
      </c>
      <c r="BX386" s="0" t="n">
        <v>-0.912236828298774</v>
      </c>
      <c r="BY386" s="0" t="n">
        <v>-0.402221758122323</v>
      </c>
      <c r="BZ386" s="0" t="n">
        <v>0.0996510607365053</v>
      </c>
      <c r="CA386" s="0" t="n">
        <v>0.766201537771849</v>
      </c>
      <c r="CB386" s="0" t="n">
        <v>-0.143891156767495</v>
      </c>
      <c r="CC386" s="0" t="n">
        <v>-0.732270564185455</v>
      </c>
      <c r="CD386" s="0" t="n">
        <v>-0.68913550421712</v>
      </c>
      <c r="CE386" s="0" t="n">
        <v>-0.326103872794192</v>
      </c>
      <c r="CF386" s="0" t="n">
        <v>-1.54739154822892</v>
      </c>
      <c r="CG386" s="0" t="n">
        <v>0.196754399439669</v>
      </c>
      <c r="CH386" s="0" t="n">
        <v>-0.239688233705237</v>
      </c>
      <c r="CI386" s="0" t="n">
        <v>1.29624368128134</v>
      </c>
      <c r="CJ386" s="0" t="n">
        <v>0.329412159771891</v>
      </c>
      <c r="CK386" s="0" t="n">
        <v>0.942936821957119</v>
      </c>
      <c r="CL386" s="0" t="n">
        <v>0.00478166839457117</v>
      </c>
      <c r="CM386" s="0" t="n">
        <v>1.81422365130857</v>
      </c>
      <c r="CN386" s="0" t="n">
        <v>0.61125319916755</v>
      </c>
      <c r="CO386" s="0" t="n">
        <v>0.316035766445566</v>
      </c>
      <c r="CP386" s="0" t="n">
        <v>1.46333604789106</v>
      </c>
      <c r="CQ386" s="0" t="n">
        <v>1.2867349141743</v>
      </c>
      <c r="CR386" s="0" t="n">
        <v>-0.584543613513233</v>
      </c>
      <c r="CS386" s="0" t="n">
        <v>1.26379063658533</v>
      </c>
      <c r="CT386" s="0" t="n">
        <v>-0.360508920493885</v>
      </c>
      <c r="CU386" s="0" t="n">
        <v>0.86700993051636</v>
      </c>
      <c r="CV386" s="0" t="n">
        <v>-1.16347564471653</v>
      </c>
      <c r="CW386" s="0" t="n">
        <v>-0.807381184131373</v>
      </c>
      <c r="CX386" s="0" t="n">
        <v>-0.468504595119157</v>
      </c>
      <c r="CZ386" s="0" t="n">
        <f aca="false">IF(CHOOSE(MATCH(G$5,$B$10:$E$10,0),$B386,$C386,$D386,$E386)*G$6+G386*G$7&lt;G$2,G$3*G$4,0)</f>
        <v>0</v>
      </c>
      <c r="DA386" s="0" t="n">
        <f aca="false">IF(CHOOSE(MATCH(H$5,$B$10:$E$10,0),$B386,$C386,$D386,$E386)*H$6+H386*H$7&lt;H$2,H$3*H$4,0)</f>
        <v>0</v>
      </c>
      <c r="DB386" s="0" t="n">
        <f aca="false">IF(CHOOSE(MATCH(I$5,$B$10:$E$10,0),$B386,$C386,$D386,$E386)*I$6+I386*I$7&lt;I$2,I$3*I$4,0)</f>
        <v>0</v>
      </c>
      <c r="DC386" s="0" t="n">
        <f aca="false">IF(CHOOSE(MATCH(J$5,$B$10:$E$10,0),$B386,$C386,$D386,$E386)*J$6+J386*J$7&lt;J$2,J$3*J$4,0)</f>
        <v>0</v>
      </c>
      <c r="DD386" s="0" t="n">
        <f aca="false">IF(CHOOSE(MATCH(K$5,$B$10:$E$10,0),$B386,$C386,$D386,$E386)*K$6+K386*K$7&lt;K$2,K$3*K$4,0)</f>
        <v>0</v>
      </c>
      <c r="DE386" s="0" t="n">
        <f aca="false">IF(CHOOSE(MATCH(L$5,$B$10:$E$10,0),$B386,$C386,$D386,$E386)*L$6+L386*L$7&lt;L$2,L$3*L$4,0)</f>
        <v>0</v>
      </c>
      <c r="DF386" s="0" t="n">
        <f aca="false">IF(CHOOSE(MATCH(M$5,$B$10:$E$10,0),$B386,$C386,$D386,$E386)*M$6+M386*M$7&lt;M$2,M$3*M$4,0)</f>
        <v>0</v>
      </c>
      <c r="DG386" s="0" t="n">
        <f aca="false">IF(CHOOSE(MATCH(N$5,$B$10:$E$10,0),$B386,$C386,$D386,$E386)*N$6+N386*N$7&lt;N$2,N$3*N$4,0)</f>
        <v>0</v>
      </c>
      <c r="DH386" s="0" t="n">
        <f aca="false">IF(CHOOSE(MATCH(O$5,$B$10:$E$10,0),$B386,$C386,$D386,$E386)*O$6+O386*O$7&lt;O$2,O$3*O$4,0)</f>
        <v>0</v>
      </c>
      <c r="DI386" s="0" t="n">
        <f aca="false">IF(CHOOSE(MATCH(P$5,$B$10:$E$10,0),$B386,$C386,$D386,$E386)*P$6+P386*P$7&lt;P$2,P$3*P$4,0)</f>
        <v>0</v>
      </c>
      <c r="DJ386" s="0" t="n">
        <f aca="false">IF(CHOOSE(MATCH(Q$5,$B$10:$E$10,0),$B386,$C386,$D386,$E386)*Q$6+Q386*Q$7&lt;Q$2,Q$3*Q$4,0)</f>
        <v>0</v>
      </c>
      <c r="DK386" s="0" t="n">
        <f aca="false">IF(CHOOSE(MATCH(R$5,$B$10:$E$10,0),$B386,$C386,$D386,$E386)*R$6+R386*R$7&lt;R$2,R$3*R$4,0)</f>
        <v>0</v>
      </c>
      <c r="DL386" s="0" t="n">
        <f aca="false">IF(CHOOSE(MATCH(S$5,$B$10:$E$10,0),$B386,$C386,$D386,$E386)*S$6+S386*S$7&lt;S$2,S$3*S$4,0)</f>
        <v>0</v>
      </c>
      <c r="DM386" s="0" t="n">
        <f aca="false">IF(CHOOSE(MATCH(T$5,$B$10:$E$10,0),$B386,$C386,$D386,$E386)*T$6+T386*T$7&lt;T$2,T$3*T$4,0)</f>
        <v>0</v>
      </c>
      <c r="DN386" s="0" t="n">
        <f aca="false">IF(CHOOSE(MATCH(U$5,$B$10:$E$10,0),$B386,$C386,$D386,$E386)*U$6+U386*U$7&lt;U$2,U$3*U$4,0)</f>
        <v>0</v>
      </c>
      <c r="DO386" s="0" t="n">
        <f aca="false">IF(CHOOSE(MATCH(V$5,$B$10:$E$10,0),$B386,$C386,$D386,$E386)*V$6+V386*V$7&lt;V$2,V$3*V$4,0)</f>
        <v>0</v>
      </c>
      <c r="DP386" s="0" t="n">
        <f aca="false">IF(CHOOSE(MATCH(W$5,$B$10:$E$10,0),$B386,$C386,$D386,$E386)*W$6+W386*W$7&lt;W$2,W$3*W$4,0)</f>
        <v>0</v>
      </c>
      <c r="DQ386" s="0" t="n">
        <f aca="false">IF(CHOOSE(MATCH(X$5,$B$10:$E$10,0),$B386,$C386,$D386,$E386)*X$6+X386*X$7&lt;X$2,X$3*X$4,0)</f>
        <v>0</v>
      </c>
      <c r="DR386" s="0" t="n">
        <f aca="false">IF(CHOOSE(MATCH(Y$5,$B$10:$E$10,0),$B386,$C386,$D386,$E386)*Y$6+Y386*Y$7&lt;Y$2,Y$3*Y$4,0)</f>
        <v>0</v>
      </c>
      <c r="DS386" s="0" t="n">
        <f aca="false">IF(CHOOSE(MATCH(Z$5,$B$10:$E$10,0),$B386,$C386,$D386,$E386)*Z$6+Z386*Z$7&lt;Z$2,Z$3*Z$4,0)</f>
        <v>0</v>
      </c>
      <c r="DT386" s="0" t="n">
        <f aca="false">IF(CHOOSE(MATCH(AA$5,$B$10:$E$10,0),$B386,$C386,$D386,$E386)*AA$6+AA386*AA$7&lt;AA$2,AA$3*AA$4,0)</f>
        <v>0</v>
      </c>
      <c r="DU386" s="0" t="n">
        <f aca="false">IF(CHOOSE(MATCH(AB$5,$B$10:$E$10,0),$B386,$C386,$D386,$E386)*AB$6+AB386*AB$7&lt;AB$2,AB$3*AB$4,0)</f>
        <v>0</v>
      </c>
      <c r="DV386" s="0" t="n">
        <f aca="false">IF(CHOOSE(MATCH(AC$5,$B$10:$E$10,0),$B386,$C386,$D386,$E386)*AC$6+AC386*AC$7&lt;AC$2,AC$3*AC$4,0)</f>
        <v>0</v>
      </c>
      <c r="DW386" s="0" t="n">
        <f aca="false">IF(CHOOSE(MATCH(AD$5,$B$10:$E$10,0),$B386,$C386,$D386,$E386)*AD$6+AD386*AD$7&lt;AD$2,AD$3*AD$4,0)</f>
        <v>0</v>
      </c>
      <c r="DX386" s="0" t="n">
        <f aca="false">IF(CHOOSE(MATCH(AE$5,$B$10:$E$10,0),$B386,$C386,$D386,$E386)*AE$6+AE386*AE$7&lt;AE$2,AE$3*AE$4,0)</f>
        <v>0</v>
      </c>
      <c r="DY386" s="0" t="n">
        <f aca="false">IF(CHOOSE(MATCH(AF$5,$B$10:$E$10,0),$B386,$C386,$D386,$E386)*AF$6+AF386*AF$7&lt;AF$2,AF$3*AF$4,0)</f>
        <v>0</v>
      </c>
      <c r="DZ386" s="0" t="n">
        <f aca="false">IF(CHOOSE(MATCH(AG$5,$B$10:$E$10,0),$B386,$C386,$D386,$E386)*AG$6+AG386*AG$7&lt;AG$2,AG$3*AG$4,0)</f>
        <v>0</v>
      </c>
      <c r="EA386" s="0" t="n">
        <f aca="false">IF(CHOOSE(MATCH(AH$5,$B$10:$E$10,0),$B386,$C386,$D386,$E386)*AH$6+AH386*AH$7&lt;AH$2,AH$3*AH$4,0)</f>
        <v>0</v>
      </c>
      <c r="EB386" s="0" t="n">
        <f aca="false">IF(CHOOSE(MATCH(AI$5,$B$10:$E$10,0),$B386,$C386,$D386,$E386)*AI$6+AI386*AI$7&lt;AI$2,AI$3*AI$4,0)</f>
        <v>0</v>
      </c>
      <c r="EC386" s="0" t="n">
        <f aca="false">IF(CHOOSE(MATCH(AJ$5,$B$10:$E$10,0),$B386,$C386,$D386,$E386)*AJ$6+AJ386*AJ$7&lt;AJ$2,AJ$3*AJ$4,0)</f>
        <v>0</v>
      </c>
      <c r="ED386" s="0" t="n">
        <f aca="false">IF(CHOOSE(MATCH(AK$5,$B$10:$E$10,0),$B386,$C386,$D386,$E386)*AK$6+AK386*AK$7&lt;AK$2,AK$3*AK$4,0)</f>
        <v>0</v>
      </c>
      <c r="EE386" s="0" t="n">
        <f aca="false">IF(CHOOSE(MATCH(AL$5,$B$10:$E$10,0),$B386,$C386,$D386,$E386)*AL$6+AL386*AL$7&lt;AL$2,AL$3*AL$4,0)</f>
        <v>0</v>
      </c>
      <c r="EF386" s="0" t="n">
        <f aca="false">IF(CHOOSE(MATCH(AM$5,$B$10:$E$10,0),$B386,$C386,$D386,$E386)*AM$6+AM386*AM$7&lt;AM$2,AM$3*AM$4,0)</f>
        <v>0</v>
      </c>
      <c r="EG386" s="0" t="n">
        <f aca="false">IF(CHOOSE(MATCH(AN$5,$B$10:$E$10,0),$B386,$C386,$D386,$E386)*AN$6+AN386*AN$7&lt;AN$2,AN$3*AN$4,0)</f>
        <v>0</v>
      </c>
      <c r="EH386" s="0" t="n">
        <f aca="false">IF(CHOOSE(MATCH(AO$5,$B$10:$E$10,0),$B386,$C386,$D386,$E386)*AO$6+AO386*AO$7&lt;AO$2,AO$3*AO$4,0)</f>
        <v>0</v>
      </c>
      <c r="EI386" s="0" t="n">
        <f aca="false">IF(CHOOSE(MATCH(AP$5,$B$10:$E$10,0),$B386,$C386,$D386,$E386)*AP$6+AP386*AP$7&lt;AP$2,AP$3*AP$4,0)</f>
        <v>0</v>
      </c>
      <c r="EJ386" s="0" t="n">
        <f aca="false">IF(CHOOSE(MATCH(AQ$5,$B$10:$E$10,0),$B386,$C386,$D386,$E386)*AQ$6+AQ386*AQ$7&lt;AQ$2,AQ$3*AQ$4,0)</f>
        <v>0</v>
      </c>
      <c r="EK386" s="0" t="n">
        <f aca="false">IF(CHOOSE(MATCH(AR$5,$B$10:$E$10,0),$B386,$C386,$D386,$E386)*AR$6+AR386*AR$7&lt;AR$2,AR$3*AR$4,0)</f>
        <v>0</v>
      </c>
      <c r="EL386" s="0" t="n">
        <f aca="false">IF(CHOOSE(MATCH(AS$5,$B$10:$E$10,0),$B386,$C386,$D386,$E386)*AS$6+AS386*AS$7&lt;AS$2,AS$3*AS$4,0)</f>
        <v>0</v>
      </c>
      <c r="EM386" s="0" t="n">
        <f aca="false">IF(CHOOSE(MATCH(AT$5,$B$10:$E$10,0),$B386,$C386,$D386,$E386)*AT$6+AT386*AT$7&lt;AT$2,AT$3*AT$4,0)</f>
        <v>0</v>
      </c>
      <c r="EN386" s="0" t="n">
        <f aca="false">IF(CHOOSE(MATCH(AU$5,$B$10:$E$10,0),$B386,$C386,$D386,$E386)*AU$6+AU386*AU$7&lt;AU$2,AU$3*AU$4,0)</f>
        <v>0</v>
      </c>
      <c r="EO386" s="0" t="n">
        <f aca="false">IF(CHOOSE(MATCH(AV$5,$B$10:$E$10,0),$B386,$C386,$D386,$E386)*AV$6+AV386*AV$7&lt;AV$2,AV$3*AV$4,0)</f>
        <v>0</v>
      </c>
      <c r="EP386" s="0" t="n">
        <f aca="false">IF(CHOOSE(MATCH(AW$5,$B$10:$E$10,0),$B386,$C386,$D386,$E386)*AW$6+AW386*AW$7&lt;AW$2,AW$3*AW$4,0)</f>
        <v>0</v>
      </c>
      <c r="EQ386" s="0" t="n">
        <f aca="false">IF(CHOOSE(MATCH(AX$5,$B$10:$E$10,0),$B386,$C386,$D386,$E386)*AX$6+AX386*AX$7&lt;AX$2,AX$3*AX$4,0)</f>
        <v>0</v>
      </c>
      <c r="ER386" s="0" t="n">
        <f aca="false">IF(CHOOSE(MATCH(AY$5,$B$10:$E$10,0),$B386,$C386,$D386,$E386)*AY$6+AY386*AY$7&lt;AY$2,AY$3*AY$4,0)</f>
        <v>0</v>
      </c>
      <c r="ES386" s="0" t="n">
        <f aca="false">IF(CHOOSE(MATCH(AZ$5,$B$10:$E$10,0),$B386,$C386,$D386,$E386)*AZ$6+AZ386*AZ$7&lt;AZ$2,AZ$3*AZ$4,0)</f>
        <v>0</v>
      </c>
      <c r="ET386" s="0" t="n">
        <f aca="false">IF(CHOOSE(MATCH(BA$5,$B$10:$E$10,0),$B386,$C386,$D386,$E386)*BA$6+BA386*BA$7&lt;BA$2,BA$3*BA$4,0)</f>
        <v>0</v>
      </c>
      <c r="EU386" s="0" t="n">
        <f aca="false">IF(CHOOSE(MATCH(BB$5,$B$10:$E$10,0),$B386,$C386,$D386,$E386)*BB$6+BB386*BB$7&lt;BB$2,BB$3*BB$4,0)</f>
        <v>0</v>
      </c>
      <c r="EV386" s="0" t="n">
        <f aca="false">IF(CHOOSE(MATCH(BC$5,$B$10:$E$10,0),$B386,$C386,$D386,$E386)*BC$6+BC386*BC$7&lt;BC$2,BC$3*BC$4,0)</f>
        <v>0</v>
      </c>
      <c r="EW386" s="0" t="n">
        <f aca="false">IF(CHOOSE(MATCH(BD$5,$B$10:$E$10,0),$B386,$C386,$D386,$E386)*BD$6+BD386*BD$7&lt;BD$2,BD$3*BD$4,0)</f>
        <v>0</v>
      </c>
      <c r="EX386" s="0" t="n">
        <f aca="false">IF(CHOOSE(MATCH(BE$5,$B$10:$E$10,0),$B386,$C386,$D386,$E386)*BE$6+BE386*BE$7&lt;BE$2,BE$3*BE$4,0)</f>
        <v>0</v>
      </c>
      <c r="EY386" s="0" t="n">
        <f aca="false">IF(CHOOSE(MATCH(BF$5,$B$10:$E$10,0),$B386,$C386,$D386,$E386)*BF$6+BF386*BF$7&lt;BF$2,BF$3*BF$4,0)</f>
        <v>12.5</v>
      </c>
      <c r="EZ386" s="0" t="n">
        <f aca="false">IF(CHOOSE(MATCH(BG$5,$B$10:$E$10,0),$B386,$C386,$D386,$E386)*BG$6+BG386*BG$7&lt;BG$2,BG$3*BG$4,0)</f>
        <v>0</v>
      </c>
      <c r="FA386" s="0" t="n">
        <f aca="false">IF(CHOOSE(MATCH(BH$5,$B$10:$E$10,0),$B386,$C386,$D386,$E386)*BH$6+BH386*BH$7&lt;BH$2,BH$3*BH$4,0)</f>
        <v>0</v>
      </c>
      <c r="FB386" s="0" t="n">
        <f aca="false">IF(CHOOSE(MATCH(BI$5,$B$10:$E$10,0),$B386,$C386,$D386,$E386)*BI$6+BI386*BI$7&lt;BI$2,BI$3*BI$4,0)</f>
        <v>0</v>
      </c>
      <c r="FC386" s="0" t="n">
        <f aca="false">IF(CHOOSE(MATCH(BJ$5,$B$10:$E$10,0),$B386,$C386,$D386,$E386)*BJ$6+BJ386*BJ$7&lt;BJ$2,BJ$3*BJ$4,0)</f>
        <v>2.5</v>
      </c>
      <c r="FD386" s="0" t="n">
        <f aca="false">IF(CHOOSE(MATCH(BK$5,$B$10:$E$10,0),$B386,$C386,$D386,$E386)*BK$6+BK386*BK$7&lt;BK$2,BK$3*BK$4,0)</f>
        <v>0</v>
      </c>
      <c r="FE386" s="0" t="n">
        <f aca="false">IF(CHOOSE(MATCH(BL$5,$B$10:$E$10,0),$B386,$C386,$D386,$E386)*BL$6+BL386*BL$7&lt;BL$2,BL$3*BL$4,0)</f>
        <v>0</v>
      </c>
      <c r="FF386" s="0" t="n">
        <f aca="false">IF(CHOOSE(MATCH(BM$5,$B$10:$E$10,0),$B386,$C386,$D386,$E386)*BM$6+BM386*BM$7&lt;BM$2,BM$3*BM$4,0)</f>
        <v>0</v>
      </c>
      <c r="FG386" s="0" t="n">
        <f aca="false">IF(CHOOSE(MATCH(BN$5,$B$10:$E$10,0),$B386,$C386,$D386,$E386)*BN$6+BN386*BN$7&lt;BN$2,BN$3*BN$4,0)</f>
        <v>0</v>
      </c>
      <c r="FH386" s="0" t="n">
        <f aca="false">IF(CHOOSE(MATCH(BO$5,$B$10:$E$10,0),$B386,$C386,$D386,$E386)*BO$6+BO386*BO$7&lt;BO$2,BO$3*BO$4,0)</f>
        <v>0</v>
      </c>
      <c r="FI386" s="0" t="n">
        <f aca="false">IF(CHOOSE(MATCH(BP$5,$B$10:$E$10,0),$B386,$C386,$D386,$E386)*BP$6+BP386*BP$7&lt;BP$2,BP$3*BP$4,0)</f>
        <v>0</v>
      </c>
      <c r="FJ386" s="0" t="n">
        <f aca="false">IF(CHOOSE(MATCH(BQ$5,$B$10:$E$10,0),$B386,$C386,$D386,$E386)*BQ$6+BQ386*BQ$7&lt;BQ$2,BQ$3*BQ$4,0)</f>
        <v>0</v>
      </c>
      <c r="FK386" s="0" t="n">
        <f aca="false">IF(CHOOSE(MATCH(BR$5,$B$10:$E$10,0),$B386,$C386,$D386,$E386)*BR$6+BR386*BR$7&lt;BR$2,BR$3*BR$4,0)</f>
        <v>0</v>
      </c>
      <c r="FL386" s="0" t="n">
        <f aca="false">IF(CHOOSE(MATCH(BS$5,$B$10:$E$10,0),$B386,$C386,$D386,$E386)*BS$6+BS386*BS$7&lt;BS$2,BS$3*BS$4,0)</f>
        <v>0</v>
      </c>
      <c r="FM386" s="0" t="n">
        <f aca="false">IF(CHOOSE(MATCH(BT$5,$B$10:$E$10,0),$B386,$C386,$D386,$E386)*BT$6+BT386*BT$7&lt;BT$2,BT$3*BT$4,0)</f>
        <v>0</v>
      </c>
      <c r="FN386" s="0" t="n">
        <f aca="false">IF(CHOOSE(MATCH(BU$5,$B$10:$E$10,0),$B386,$C386,$D386,$E386)*BU$6+BU386*BU$7&lt;BU$2,BU$3*BU$4,0)</f>
        <v>0</v>
      </c>
      <c r="FO386" s="0" t="n">
        <f aca="false">IF(CHOOSE(MATCH(BV$5,$B$10:$E$10,0),$B386,$C386,$D386,$E386)*BV$6+BV386*BV$7&lt;BV$2,BV$3*BV$4,0)</f>
        <v>0</v>
      </c>
      <c r="FP386" s="0" t="n">
        <f aca="false">IF(CHOOSE(MATCH(BW$5,$B$10:$E$10,0),$B386,$C386,$D386,$E386)*BW$6+BW386*BW$7&lt;BW$2,BW$3*BW$4,0)</f>
        <v>0</v>
      </c>
      <c r="FQ386" s="0" t="n">
        <f aca="false">IF(CHOOSE(MATCH(BX$5,$B$10:$E$10,0),$B386,$C386,$D386,$E386)*BX$6+BX386*BX$7&lt;BX$2,BX$3*BX$4,0)</f>
        <v>0</v>
      </c>
      <c r="FR386" s="0" t="n">
        <f aca="false">IF(CHOOSE(MATCH(BY$5,$B$10:$E$10,0),$B386,$C386,$D386,$E386)*BY$6+BY386*BY$7&lt;BY$2,BY$3*BY$4,0)</f>
        <v>0</v>
      </c>
      <c r="FS386" s="0" t="n">
        <f aca="false">IF(CHOOSE(MATCH(BZ$5,$B$10:$E$10,0),$B386,$C386,$D386,$E386)*BZ$6+BZ386*BZ$7&lt;BZ$2,BZ$3*BZ$4,0)</f>
        <v>0</v>
      </c>
      <c r="FT386" s="0" t="n">
        <f aca="false">IF(CHOOSE(MATCH(CA$5,$B$10:$E$10,0),$B386,$C386,$D386,$E386)*CA$6+CA386*CA$7&lt;CA$2,CA$3*CA$4,0)</f>
        <v>0</v>
      </c>
      <c r="FU386" s="0" t="n">
        <f aca="false">IF(CHOOSE(MATCH(CB$5,$B$10:$E$10,0),$B386,$C386,$D386,$E386)*CB$6+CB386*CB$7&lt;CB$2,CB$3*CB$4,0)</f>
        <v>0</v>
      </c>
      <c r="FV386" s="0" t="n">
        <f aca="false">IF(CHOOSE(MATCH(CC$5,$B$10:$E$10,0),$B386,$C386,$D386,$E386)*CC$6+CC386*CC$7&lt;CC$2,CC$3*CC$4,0)</f>
        <v>0</v>
      </c>
      <c r="FW386" s="0" t="n">
        <f aca="false">IF(CHOOSE(MATCH(CD$5,$B$10:$E$10,0),$B386,$C386,$D386,$E386)*CD$6+CD386*CD$7&lt;CD$2,CD$3*CD$4,0)</f>
        <v>0</v>
      </c>
      <c r="FX386" s="0" t="n">
        <f aca="false">IF(CHOOSE(MATCH(CE$5,$B$10:$E$10,0),$B386,$C386,$D386,$E386)*CE$6+CE386*CE$7&lt;CE$2,CE$3*CE$4,0)</f>
        <v>0</v>
      </c>
      <c r="FY386" s="0" t="n">
        <f aca="false">IF(CHOOSE(MATCH(CF$5,$B$10:$E$10,0),$B386,$C386,$D386,$E386)*CF$6+CF386*CF$7&lt;CF$2,CF$3*CF$4,0)</f>
        <v>0</v>
      </c>
      <c r="FZ386" s="0" t="n">
        <f aca="false">IF(CHOOSE(MATCH(CG$5,$B$10:$E$10,0),$B386,$C386,$D386,$E386)*CG$6+CG386*CG$7&lt;CG$2,CG$3*CG$4,0)</f>
        <v>0</v>
      </c>
      <c r="GA386" s="0" t="n">
        <f aca="false">IF(CHOOSE(MATCH(CH$5,$B$10:$E$10,0),$B386,$C386,$D386,$E386)*CH$6+CH386*CH$7&lt;CH$2,CH$3*CH$4,0)</f>
        <v>0</v>
      </c>
      <c r="GB386" s="0" t="n">
        <f aca="false">IF(CHOOSE(MATCH(CI$5,$B$10:$E$10,0),$B386,$C386,$D386,$E386)*CI$6+CI386*CI$7&lt;CI$2,CI$3*CI$4,0)</f>
        <v>0</v>
      </c>
      <c r="GC386" s="0" t="n">
        <f aca="false">IF(CHOOSE(MATCH(CJ$5,$B$10:$E$10,0),$B386,$C386,$D386,$E386)*CJ$6+CJ386*CJ$7&lt;CJ$2,CJ$3*CJ$4,0)</f>
        <v>0</v>
      </c>
      <c r="GD386" s="0" t="n">
        <f aca="false">IF(CHOOSE(MATCH(CK$5,$B$10:$E$10,0),$B386,$C386,$D386,$E386)*CK$6+CK386*CK$7&lt;CK$2,CK$3*CK$4,0)</f>
        <v>0</v>
      </c>
      <c r="GE386" s="0" t="n">
        <f aca="false">IF(CHOOSE(MATCH(CL$5,$B$10:$E$10,0),$B386,$C386,$D386,$E386)*CL$6+CL386*CL$7&lt;CL$2,CL$3*CL$4,0)</f>
        <v>0</v>
      </c>
      <c r="GF386" s="0" t="n">
        <f aca="false">IF(CHOOSE(MATCH(CM$5,$B$10:$E$10,0),$B386,$C386,$D386,$E386)*CM$6+CM386*CM$7&lt;CM$2,CM$3*CM$4,0)</f>
        <v>0</v>
      </c>
      <c r="GG386" s="0" t="n">
        <f aca="false">IF(CHOOSE(MATCH(CN$5,$B$10:$E$10,0),$B386,$C386,$D386,$E386)*CN$6+CN386*CN$7&lt;CN$2,CN$3*CN$4,0)</f>
        <v>0</v>
      </c>
      <c r="GH386" s="0" t="n">
        <f aca="false">IF(CHOOSE(MATCH(CO$5,$B$10:$E$10,0),$B386,$C386,$D386,$E386)*CO$6+CO386*CO$7&lt;CO$2,CO$3*CO$4,0)</f>
        <v>0</v>
      </c>
      <c r="GI386" s="0" t="n">
        <f aca="false">IF(CHOOSE(MATCH(CP$5,$B$10:$E$10,0),$B386,$C386,$D386,$E386)*CP$6+CP386*CP$7&lt;CP$2,CP$3*CP$4,0)</f>
        <v>0</v>
      </c>
      <c r="GJ386" s="0" t="n">
        <f aca="false">IF(CHOOSE(MATCH(CQ$5,$B$10:$E$10,0),$B386,$C386,$D386,$E386)*CQ$6+CQ386*CQ$7&lt;CQ$2,CQ$3*CQ$4,0)</f>
        <v>0</v>
      </c>
      <c r="GK386" s="0" t="n">
        <f aca="false">IF(CHOOSE(MATCH(CR$5,$B$10:$E$10,0),$B386,$C386,$D386,$E386)*CR$6+CR386*CR$7&lt;CR$2,CR$3*CR$4,0)</f>
        <v>0</v>
      </c>
      <c r="GL386" s="0" t="n">
        <f aca="false">IF(CHOOSE(MATCH(CS$5,$B$10:$E$10,0),$B386,$C386,$D386,$E386)*CS$6+CS386*CS$7&lt;CS$2,CS$3*CS$4,0)</f>
        <v>0</v>
      </c>
      <c r="GM386" s="0" t="n">
        <f aca="false">IF(CHOOSE(MATCH(CT$5,$B$10:$E$10,0),$B386,$C386,$D386,$E386)*CT$6+CT386*CT$7&lt;CT$2,CT$3*CT$4,0)</f>
        <v>0</v>
      </c>
      <c r="GN386" s="0" t="n">
        <f aca="false">IF(CHOOSE(MATCH(CU$5,$B$10:$E$10,0),$B386,$C386,$D386,$E386)*CU$6+CU386*CU$7&lt;CU$2,CU$3*CU$4,0)</f>
        <v>0</v>
      </c>
      <c r="GO386" s="0" t="n">
        <f aca="false">IF(CHOOSE(MATCH(CV$5,$B$10:$E$10,0),$B386,$C386,$D386,$E386)*CV$6+CV386*CV$7&lt;CV$2,CV$3*CV$4,0)</f>
        <v>0</v>
      </c>
      <c r="GP386" s="0" t="n">
        <f aca="false">IF(CHOOSE(MATCH(CW$5,$B$10:$E$10,0),$B386,$C386,$D386,$E386)*CW$6+CW386*CW$7&lt;CW$2,CW$3*CW$4,0)</f>
        <v>0</v>
      </c>
      <c r="GQ386" s="0" t="n">
        <f aca="false">IF(CHOOSE(MATCH(CX$5,$B$10:$E$10,0),$B386,$C386,$D386,$E386)*CX$6+CX386*CX$7&lt;CX$2,CX$3*CX$4,0)</f>
        <v>0</v>
      </c>
      <c r="GS386" s="0" t="n">
        <f aca="false">SUM(CZ386:GQ386)</f>
        <v>15</v>
      </c>
      <c r="GT386" s="0" t="n">
        <f aca="false">IF(GS386&gt;$GS$6,1,0)</f>
        <v>0</v>
      </c>
    </row>
    <row r="387" customFormat="false" ht="14" hidden="false" customHeight="false" outlineLevel="0" collapsed="false">
      <c r="A387" s="0" t="n">
        <v>377</v>
      </c>
      <c r="B387" s="0" t="n">
        <v>-0.453626486938581</v>
      </c>
      <c r="C387" s="0" t="n">
        <v>-0.48667560792639</v>
      </c>
      <c r="D387" s="0" t="n">
        <v>0.282197415938712</v>
      </c>
      <c r="E387" s="0" t="n">
        <v>-1.20708495702332</v>
      </c>
      <c r="G387" s="0" t="n">
        <v>1.71487954503391</v>
      </c>
      <c r="H387" s="0" t="n">
        <v>-0.269083102466539</v>
      </c>
      <c r="I387" s="0" t="n">
        <v>0.801883288659155</v>
      </c>
      <c r="J387" s="0" t="n">
        <v>0.618367721472168</v>
      </c>
      <c r="K387" s="0" t="n">
        <v>-0.572424596612109</v>
      </c>
      <c r="L387" s="0" t="n">
        <v>0.511200823893887</v>
      </c>
      <c r="M387" s="0" t="n">
        <v>-1.13796659206855</v>
      </c>
      <c r="N387" s="0" t="n">
        <v>0.587904196436284</v>
      </c>
      <c r="O387" s="0" t="n">
        <v>-1.37184997583972</v>
      </c>
      <c r="P387" s="0" t="n">
        <v>0.26385123419459</v>
      </c>
      <c r="Q387" s="0" t="n">
        <v>0.203779109142488</v>
      </c>
      <c r="R387" s="0" t="n">
        <v>-0.0822899437480373</v>
      </c>
      <c r="S387" s="0" t="n">
        <v>0.268289568339242</v>
      </c>
      <c r="T387" s="0" t="n">
        <v>0.134699575937702</v>
      </c>
      <c r="U387" s="0" t="n">
        <v>1.02719013739261</v>
      </c>
      <c r="V387" s="0" t="n">
        <v>-0.337256551574683</v>
      </c>
      <c r="W387" s="0" t="n">
        <v>0.38832581594761</v>
      </c>
      <c r="X387" s="0" t="n">
        <v>0.290243633571663</v>
      </c>
      <c r="Y387" s="0" t="n">
        <v>0.698576059221523</v>
      </c>
      <c r="Z387" s="0" t="n">
        <v>-0.470811301056528</v>
      </c>
      <c r="AA387" s="0" t="n">
        <v>1.238358890987</v>
      </c>
      <c r="AB387" s="0" t="n">
        <v>-0.824670678412076</v>
      </c>
      <c r="AC387" s="0" t="n">
        <v>-0.652917151455767</v>
      </c>
      <c r="AD387" s="0" t="n">
        <v>-0.335314780386398</v>
      </c>
      <c r="AE387" s="0" t="n">
        <v>-2.15308318729512</v>
      </c>
      <c r="AF387" s="0" t="n">
        <v>-0.619016873315559</v>
      </c>
      <c r="AG387" s="0" t="n">
        <v>-2.29507350013591</v>
      </c>
      <c r="AH387" s="0" t="n">
        <v>0.110343307824223</v>
      </c>
      <c r="AI387" s="0" t="n">
        <v>-0.316839532388258</v>
      </c>
      <c r="AJ387" s="0" t="n">
        <v>1.54536792251747</v>
      </c>
      <c r="AK387" s="0" t="n">
        <v>0.0519275999977253</v>
      </c>
      <c r="AL387" s="0" t="n">
        <v>-1.17073341243668</v>
      </c>
      <c r="AM387" s="0" t="n">
        <v>-0.512334281665972</v>
      </c>
      <c r="AN387" s="0" t="n">
        <v>-0.707095750840381</v>
      </c>
      <c r="AO387" s="0" t="n">
        <v>-0.973197984421858</v>
      </c>
      <c r="AP387" s="0" t="n">
        <v>-1.14810973173007</v>
      </c>
      <c r="AQ387" s="0" t="n">
        <v>0.629520400252659</v>
      </c>
      <c r="AR387" s="0" t="n">
        <v>0.959169028647011</v>
      </c>
      <c r="AS387" s="0" t="n">
        <v>-1.45556896313792</v>
      </c>
      <c r="AT387" s="0" t="n">
        <v>-0.403299509343924</v>
      </c>
      <c r="AU387" s="0" t="n">
        <v>-0.520112735102885</v>
      </c>
      <c r="AV387" s="0" t="n">
        <v>-0.382558482669992</v>
      </c>
      <c r="AW387" s="0" t="n">
        <v>-0.742309111956274</v>
      </c>
      <c r="AX387" s="0" t="n">
        <v>0.307201162286219</v>
      </c>
      <c r="AY387" s="0" t="n">
        <v>0.136398057293263</v>
      </c>
      <c r="AZ387" s="0" t="n">
        <v>-0.326022018271033</v>
      </c>
      <c r="BA387" s="0" t="n">
        <v>0.605546119913925</v>
      </c>
      <c r="BB387" s="0" t="n">
        <v>0.634565822110744</v>
      </c>
      <c r="BC387" s="0" t="n">
        <v>-0.07231619747472</v>
      </c>
      <c r="BD387" s="0" t="n">
        <v>0.0294176061288454</v>
      </c>
      <c r="BE387" s="0" t="n">
        <v>0.176048615685431</v>
      </c>
      <c r="BF387" s="0" t="n">
        <v>0.339930465997895</v>
      </c>
      <c r="BG387" s="0" t="n">
        <v>1.28271949506598</v>
      </c>
      <c r="BH387" s="0" t="n">
        <v>0.584452664043056</v>
      </c>
      <c r="BI387" s="0" t="n">
        <v>1.39840267365798</v>
      </c>
      <c r="BJ387" s="0" t="n">
        <v>-0.611898940405808</v>
      </c>
      <c r="BK387" s="0" t="n">
        <v>-1.28045712699532</v>
      </c>
      <c r="BL387" s="0" t="n">
        <v>-0.563168214284815</v>
      </c>
      <c r="BM387" s="0" t="n">
        <v>-0.785635165811982</v>
      </c>
      <c r="BN387" s="0" t="n">
        <v>1.34283254737966</v>
      </c>
      <c r="BO387" s="0" t="n">
        <v>-1.82625626621302</v>
      </c>
      <c r="BP387" s="0" t="n">
        <v>0.208153778658016</v>
      </c>
      <c r="BQ387" s="0" t="n">
        <v>-1.52744178194553</v>
      </c>
      <c r="BR387" s="0" t="n">
        <v>-1.3505996321328</v>
      </c>
      <c r="BS387" s="0" t="n">
        <v>0.17239813132619</v>
      </c>
      <c r="BT387" s="0" t="n">
        <v>-1.35941263579298</v>
      </c>
      <c r="BU387" s="0" t="n">
        <v>-0.577931587031344</v>
      </c>
      <c r="BV387" s="0" t="n">
        <v>-1.49742845678702</v>
      </c>
      <c r="BW387" s="0" t="n">
        <v>-0.704151261743391</v>
      </c>
      <c r="BX387" s="0" t="n">
        <v>0.569993972021621</v>
      </c>
      <c r="BY387" s="0" t="n">
        <v>-1.66726294992259</v>
      </c>
      <c r="BZ387" s="0" t="n">
        <v>-1.65030542120803</v>
      </c>
      <c r="CA387" s="0" t="n">
        <v>0.65329572862538</v>
      </c>
      <c r="CB387" s="0" t="n">
        <v>2.21805748878978</v>
      </c>
      <c r="CC387" s="0" t="n">
        <v>0.0444219949713443</v>
      </c>
      <c r="CD387" s="0" t="n">
        <v>1.49508650792995</v>
      </c>
      <c r="CE387" s="0" t="n">
        <v>0.796933363744756</v>
      </c>
      <c r="CF387" s="0" t="n">
        <v>-1.57112481247168</v>
      </c>
      <c r="CG387" s="0" t="n">
        <v>1.00907982414356</v>
      </c>
      <c r="CH387" s="0" t="n">
        <v>1.19615833682474</v>
      </c>
      <c r="CI387" s="0" t="n">
        <v>-0.00317413650918752</v>
      </c>
      <c r="CJ387" s="0" t="n">
        <v>-0.979234755504877</v>
      </c>
      <c r="CK387" s="0" t="n">
        <v>2.25247276830487</v>
      </c>
      <c r="CL387" s="0" t="n">
        <v>0.0567536062590079</v>
      </c>
      <c r="CM387" s="0" t="n">
        <v>-2.65485141426325</v>
      </c>
      <c r="CN387" s="0" t="n">
        <v>-0.0452644144388614</v>
      </c>
      <c r="CO387" s="0" t="n">
        <v>-0.692534740664996</v>
      </c>
      <c r="CP387" s="0" t="n">
        <v>2.0778679754585</v>
      </c>
      <c r="CQ387" s="0" t="n">
        <v>-0.356349119101651</v>
      </c>
      <c r="CR387" s="0" t="n">
        <v>1.83359588845633</v>
      </c>
      <c r="CS387" s="0" t="n">
        <v>1.12174575406243</v>
      </c>
      <c r="CT387" s="0" t="n">
        <v>0.35422999644652</v>
      </c>
      <c r="CU387" s="0" t="n">
        <v>-0.0203885974769946</v>
      </c>
      <c r="CV387" s="0" t="n">
        <v>-0.944369276112411</v>
      </c>
      <c r="CW387" s="0" t="n">
        <v>0.611159975960618</v>
      </c>
      <c r="CX387" s="0" t="n">
        <v>0.830380031402456</v>
      </c>
      <c r="CZ387" s="0" t="n">
        <f aca="false">IF(CHOOSE(MATCH(G$5,$B$10:$E$10,0),$B387,$C387,$D387,$E387)*G$6+G387*G$7&lt;G$2,G$3*G$4,0)</f>
        <v>0</v>
      </c>
      <c r="DA387" s="0" t="n">
        <f aca="false">IF(CHOOSE(MATCH(H$5,$B$10:$E$10,0),$B387,$C387,$D387,$E387)*H$6+H387*H$7&lt;H$2,H$3*H$4,0)</f>
        <v>0</v>
      </c>
      <c r="DB387" s="0" t="n">
        <f aca="false">IF(CHOOSE(MATCH(I$5,$B$10:$E$10,0),$B387,$C387,$D387,$E387)*I$6+I387*I$7&lt;I$2,I$3*I$4,0)</f>
        <v>0</v>
      </c>
      <c r="DC387" s="0" t="n">
        <f aca="false">IF(CHOOSE(MATCH(J$5,$B$10:$E$10,0),$B387,$C387,$D387,$E387)*J$6+J387*J$7&lt;J$2,J$3*J$4,0)</f>
        <v>0</v>
      </c>
      <c r="DD387" s="0" t="n">
        <f aca="false">IF(CHOOSE(MATCH(K$5,$B$10:$E$10,0),$B387,$C387,$D387,$E387)*K$6+K387*K$7&lt;K$2,K$3*K$4,0)</f>
        <v>0</v>
      </c>
      <c r="DE387" s="0" t="n">
        <f aca="false">IF(CHOOSE(MATCH(L$5,$B$10:$E$10,0),$B387,$C387,$D387,$E387)*L$6+L387*L$7&lt;L$2,L$3*L$4,0)</f>
        <v>0</v>
      </c>
      <c r="DF387" s="0" t="n">
        <f aca="false">IF(CHOOSE(MATCH(M$5,$B$10:$E$10,0),$B387,$C387,$D387,$E387)*M$6+M387*M$7&lt;M$2,M$3*M$4,0)</f>
        <v>0</v>
      </c>
      <c r="DG387" s="0" t="n">
        <f aca="false">IF(CHOOSE(MATCH(N$5,$B$10:$E$10,0),$B387,$C387,$D387,$E387)*N$6+N387*N$7&lt;N$2,N$3*N$4,0)</f>
        <v>0</v>
      </c>
      <c r="DH387" s="0" t="n">
        <f aca="false">IF(CHOOSE(MATCH(O$5,$B$10:$E$10,0),$B387,$C387,$D387,$E387)*O$6+O387*O$7&lt;O$2,O$3*O$4,0)</f>
        <v>0</v>
      </c>
      <c r="DI387" s="0" t="n">
        <f aca="false">IF(CHOOSE(MATCH(P$5,$B$10:$E$10,0),$B387,$C387,$D387,$E387)*P$6+P387*P$7&lt;P$2,P$3*P$4,0)</f>
        <v>0</v>
      </c>
      <c r="DJ387" s="0" t="n">
        <f aca="false">IF(CHOOSE(MATCH(Q$5,$B$10:$E$10,0),$B387,$C387,$D387,$E387)*Q$6+Q387*Q$7&lt;Q$2,Q$3*Q$4,0)</f>
        <v>0</v>
      </c>
      <c r="DK387" s="0" t="n">
        <f aca="false">IF(CHOOSE(MATCH(R$5,$B$10:$E$10,0),$B387,$C387,$D387,$E387)*R$6+R387*R$7&lt;R$2,R$3*R$4,0)</f>
        <v>0</v>
      </c>
      <c r="DL387" s="0" t="n">
        <f aca="false">IF(CHOOSE(MATCH(S$5,$B$10:$E$10,0),$B387,$C387,$D387,$E387)*S$6+S387*S$7&lt;S$2,S$3*S$4,0)</f>
        <v>0</v>
      </c>
      <c r="DM387" s="0" t="n">
        <f aca="false">IF(CHOOSE(MATCH(T$5,$B$10:$E$10,0),$B387,$C387,$D387,$E387)*T$6+T387*T$7&lt;T$2,T$3*T$4,0)</f>
        <v>0</v>
      </c>
      <c r="DN387" s="0" t="n">
        <f aca="false">IF(CHOOSE(MATCH(U$5,$B$10:$E$10,0),$B387,$C387,$D387,$E387)*U$6+U387*U$7&lt;U$2,U$3*U$4,0)</f>
        <v>0</v>
      </c>
      <c r="DO387" s="0" t="n">
        <f aca="false">IF(CHOOSE(MATCH(V$5,$B$10:$E$10,0),$B387,$C387,$D387,$E387)*V$6+V387*V$7&lt;V$2,V$3*V$4,0)</f>
        <v>0</v>
      </c>
      <c r="DP387" s="0" t="n">
        <f aca="false">IF(CHOOSE(MATCH(W$5,$B$10:$E$10,0),$B387,$C387,$D387,$E387)*W$6+W387*W$7&lt;W$2,W$3*W$4,0)</f>
        <v>0</v>
      </c>
      <c r="DQ387" s="0" t="n">
        <f aca="false">IF(CHOOSE(MATCH(X$5,$B$10:$E$10,0),$B387,$C387,$D387,$E387)*X$6+X387*X$7&lt;X$2,X$3*X$4,0)</f>
        <v>0</v>
      </c>
      <c r="DR387" s="0" t="n">
        <f aca="false">IF(CHOOSE(MATCH(Y$5,$B$10:$E$10,0),$B387,$C387,$D387,$E387)*Y$6+Y387*Y$7&lt;Y$2,Y$3*Y$4,0)</f>
        <v>0</v>
      </c>
      <c r="DS387" s="0" t="n">
        <f aca="false">IF(CHOOSE(MATCH(Z$5,$B$10:$E$10,0),$B387,$C387,$D387,$E387)*Z$6+Z387*Z$7&lt;Z$2,Z$3*Z$4,0)</f>
        <v>0</v>
      </c>
      <c r="DT387" s="0" t="n">
        <f aca="false">IF(CHOOSE(MATCH(AA$5,$B$10:$E$10,0),$B387,$C387,$D387,$E387)*AA$6+AA387*AA$7&lt;AA$2,AA$3*AA$4,0)</f>
        <v>0</v>
      </c>
      <c r="DU387" s="0" t="n">
        <f aca="false">IF(CHOOSE(MATCH(AB$5,$B$10:$E$10,0),$B387,$C387,$D387,$E387)*AB$6+AB387*AB$7&lt;AB$2,AB$3*AB$4,0)</f>
        <v>0</v>
      </c>
      <c r="DV387" s="0" t="n">
        <f aca="false">IF(CHOOSE(MATCH(AC$5,$B$10:$E$10,0),$B387,$C387,$D387,$E387)*AC$6+AC387*AC$7&lt;AC$2,AC$3*AC$4,0)</f>
        <v>0</v>
      </c>
      <c r="DW387" s="0" t="n">
        <f aca="false">IF(CHOOSE(MATCH(AD$5,$B$10:$E$10,0),$B387,$C387,$D387,$E387)*AD$6+AD387*AD$7&lt;AD$2,AD$3*AD$4,0)</f>
        <v>0</v>
      </c>
      <c r="DX387" s="0" t="n">
        <f aca="false">IF(CHOOSE(MATCH(AE$5,$B$10:$E$10,0),$B387,$C387,$D387,$E387)*AE$6+AE387*AE$7&lt;AE$2,AE$3*AE$4,0)</f>
        <v>12.5</v>
      </c>
      <c r="DY387" s="0" t="n">
        <f aca="false">IF(CHOOSE(MATCH(AF$5,$B$10:$E$10,0),$B387,$C387,$D387,$E387)*AF$6+AF387*AF$7&lt;AF$2,AF$3*AF$4,0)</f>
        <v>0</v>
      </c>
      <c r="DZ387" s="0" t="n">
        <f aca="false">IF(CHOOSE(MATCH(AG$5,$B$10:$E$10,0),$B387,$C387,$D387,$E387)*AG$6+AG387*AG$7&lt;AG$2,AG$3*AG$4,0)</f>
        <v>12.5</v>
      </c>
      <c r="EA387" s="0" t="n">
        <f aca="false">IF(CHOOSE(MATCH(AH$5,$B$10:$E$10,0),$B387,$C387,$D387,$E387)*AH$6+AH387*AH$7&lt;AH$2,AH$3*AH$4,0)</f>
        <v>0</v>
      </c>
      <c r="EB387" s="0" t="n">
        <f aca="false">IF(CHOOSE(MATCH(AI$5,$B$10:$E$10,0),$B387,$C387,$D387,$E387)*AI$6+AI387*AI$7&lt;AI$2,AI$3*AI$4,0)</f>
        <v>0</v>
      </c>
      <c r="EC387" s="0" t="n">
        <f aca="false">IF(CHOOSE(MATCH(AJ$5,$B$10:$E$10,0),$B387,$C387,$D387,$E387)*AJ$6+AJ387*AJ$7&lt;AJ$2,AJ$3*AJ$4,0)</f>
        <v>0</v>
      </c>
      <c r="ED387" s="0" t="n">
        <f aca="false">IF(CHOOSE(MATCH(AK$5,$B$10:$E$10,0),$B387,$C387,$D387,$E387)*AK$6+AK387*AK$7&lt;AK$2,AK$3*AK$4,0)</f>
        <v>0</v>
      </c>
      <c r="EE387" s="0" t="n">
        <f aca="false">IF(CHOOSE(MATCH(AL$5,$B$10:$E$10,0),$B387,$C387,$D387,$E387)*AL$6+AL387*AL$7&lt;AL$2,AL$3*AL$4,0)</f>
        <v>0</v>
      </c>
      <c r="EF387" s="0" t="n">
        <f aca="false">IF(CHOOSE(MATCH(AM$5,$B$10:$E$10,0),$B387,$C387,$D387,$E387)*AM$6+AM387*AM$7&lt;AM$2,AM$3*AM$4,0)</f>
        <v>0</v>
      </c>
      <c r="EG387" s="0" t="n">
        <f aca="false">IF(CHOOSE(MATCH(AN$5,$B$10:$E$10,0),$B387,$C387,$D387,$E387)*AN$6+AN387*AN$7&lt;AN$2,AN$3*AN$4,0)</f>
        <v>0</v>
      </c>
      <c r="EH387" s="0" t="n">
        <f aca="false">IF(CHOOSE(MATCH(AO$5,$B$10:$E$10,0),$B387,$C387,$D387,$E387)*AO$6+AO387*AO$7&lt;AO$2,AO$3*AO$4,0)</f>
        <v>0</v>
      </c>
      <c r="EI387" s="0" t="n">
        <f aca="false">IF(CHOOSE(MATCH(AP$5,$B$10:$E$10,0),$B387,$C387,$D387,$E387)*AP$6+AP387*AP$7&lt;AP$2,AP$3*AP$4,0)</f>
        <v>0</v>
      </c>
      <c r="EJ387" s="0" t="n">
        <f aca="false">IF(CHOOSE(MATCH(AQ$5,$B$10:$E$10,0),$B387,$C387,$D387,$E387)*AQ$6+AQ387*AQ$7&lt;AQ$2,AQ$3*AQ$4,0)</f>
        <v>0</v>
      </c>
      <c r="EK387" s="0" t="n">
        <f aca="false">IF(CHOOSE(MATCH(AR$5,$B$10:$E$10,0),$B387,$C387,$D387,$E387)*AR$6+AR387*AR$7&lt;AR$2,AR$3*AR$4,0)</f>
        <v>0</v>
      </c>
      <c r="EL387" s="0" t="n">
        <f aca="false">IF(CHOOSE(MATCH(AS$5,$B$10:$E$10,0),$B387,$C387,$D387,$E387)*AS$6+AS387*AS$7&lt;AS$2,AS$3*AS$4,0)</f>
        <v>0</v>
      </c>
      <c r="EM387" s="0" t="n">
        <f aca="false">IF(CHOOSE(MATCH(AT$5,$B$10:$E$10,0),$B387,$C387,$D387,$E387)*AT$6+AT387*AT$7&lt;AT$2,AT$3*AT$4,0)</f>
        <v>0</v>
      </c>
      <c r="EN387" s="0" t="n">
        <f aca="false">IF(CHOOSE(MATCH(AU$5,$B$10:$E$10,0),$B387,$C387,$D387,$E387)*AU$6+AU387*AU$7&lt;AU$2,AU$3*AU$4,0)</f>
        <v>0</v>
      </c>
      <c r="EO387" s="0" t="n">
        <f aca="false">IF(CHOOSE(MATCH(AV$5,$B$10:$E$10,0),$B387,$C387,$D387,$E387)*AV$6+AV387*AV$7&lt;AV$2,AV$3*AV$4,0)</f>
        <v>0</v>
      </c>
      <c r="EP387" s="0" t="n">
        <f aca="false">IF(CHOOSE(MATCH(AW$5,$B$10:$E$10,0),$B387,$C387,$D387,$E387)*AW$6+AW387*AW$7&lt;AW$2,AW$3*AW$4,0)</f>
        <v>0</v>
      </c>
      <c r="EQ387" s="0" t="n">
        <f aca="false">IF(CHOOSE(MATCH(AX$5,$B$10:$E$10,0),$B387,$C387,$D387,$E387)*AX$6+AX387*AX$7&lt;AX$2,AX$3*AX$4,0)</f>
        <v>0</v>
      </c>
      <c r="ER387" s="0" t="n">
        <f aca="false">IF(CHOOSE(MATCH(AY$5,$B$10:$E$10,0),$B387,$C387,$D387,$E387)*AY$6+AY387*AY$7&lt;AY$2,AY$3*AY$4,0)</f>
        <v>0</v>
      </c>
      <c r="ES387" s="0" t="n">
        <f aca="false">IF(CHOOSE(MATCH(AZ$5,$B$10:$E$10,0),$B387,$C387,$D387,$E387)*AZ$6+AZ387*AZ$7&lt;AZ$2,AZ$3*AZ$4,0)</f>
        <v>0</v>
      </c>
      <c r="ET387" s="0" t="n">
        <f aca="false">IF(CHOOSE(MATCH(BA$5,$B$10:$E$10,0),$B387,$C387,$D387,$E387)*BA$6+BA387*BA$7&lt;BA$2,BA$3*BA$4,0)</f>
        <v>0</v>
      </c>
      <c r="EU387" s="0" t="n">
        <f aca="false">IF(CHOOSE(MATCH(BB$5,$B$10:$E$10,0),$B387,$C387,$D387,$E387)*BB$6+BB387*BB$7&lt;BB$2,BB$3*BB$4,0)</f>
        <v>0</v>
      </c>
      <c r="EV387" s="0" t="n">
        <f aca="false">IF(CHOOSE(MATCH(BC$5,$B$10:$E$10,0),$B387,$C387,$D387,$E387)*BC$6+BC387*BC$7&lt;BC$2,BC$3*BC$4,0)</f>
        <v>0</v>
      </c>
      <c r="EW387" s="0" t="n">
        <f aca="false">IF(CHOOSE(MATCH(BD$5,$B$10:$E$10,0),$B387,$C387,$D387,$E387)*BD$6+BD387*BD$7&lt;BD$2,BD$3*BD$4,0)</f>
        <v>0</v>
      </c>
      <c r="EX387" s="0" t="n">
        <f aca="false">IF(CHOOSE(MATCH(BE$5,$B$10:$E$10,0),$B387,$C387,$D387,$E387)*BE$6+BE387*BE$7&lt;BE$2,BE$3*BE$4,0)</f>
        <v>0</v>
      </c>
      <c r="EY387" s="0" t="n">
        <f aca="false">IF(CHOOSE(MATCH(BF$5,$B$10:$E$10,0),$B387,$C387,$D387,$E387)*BF$6+BF387*BF$7&lt;BF$2,BF$3*BF$4,0)</f>
        <v>0</v>
      </c>
      <c r="EZ387" s="0" t="n">
        <f aca="false">IF(CHOOSE(MATCH(BG$5,$B$10:$E$10,0),$B387,$C387,$D387,$E387)*BG$6+BG387*BG$7&lt;BG$2,BG$3*BG$4,0)</f>
        <v>0</v>
      </c>
      <c r="FA387" s="0" t="n">
        <f aca="false">IF(CHOOSE(MATCH(BH$5,$B$10:$E$10,0),$B387,$C387,$D387,$E387)*BH$6+BH387*BH$7&lt;BH$2,BH$3*BH$4,0)</f>
        <v>0</v>
      </c>
      <c r="FB387" s="0" t="n">
        <f aca="false">IF(CHOOSE(MATCH(BI$5,$B$10:$E$10,0),$B387,$C387,$D387,$E387)*BI$6+BI387*BI$7&lt;BI$2,BI$3*BI$4,0)</f>
        <v>0</v>
      </c>
      <c r="FC387" s="0" t="n">
        <f aca="false">IF(CHOOSE(MATCH(BJ$5,$B$10:$E$10,0),$B387,$C387,$D387,$E387)*BJ$6+BJ387*BJ$7&lt;BJ$2,BJ$3*BJ$4,0)</f>
        <v>0</v>
      </c>
      <c r="FD387" s="0" t="n">
        <f aca="false">IF(CHOOSE(MATCH(BK$5,$B$10:$E$10,0),$B387,$C387,$D387,$E387)*BK$6+BK387*BK$7&lt;BK$2,BK$3*BK$4,0)</f>
        <v>0</v>
      </c>
      <c r="FE387" s="0" t="n">
        <f aca="false">IF(CHOOSE(MATCH(BL$5,$B$10:$E$10,0),$B387,$C387,$D387,$E387)*BL$6+BL387*BL$7&lt;BL$2,BL$3*BL$4,0)</f>
        <v>0</v>
      </c>
      <c r="FF387" s="0" t="n">
        <f aca="false">IF(CHOOSE(MATCH(BM$5,$B$10:$E$10,0),$B387,$C387,$D387,$E387)*BM$6+BM387*BM$7&lt;BM$2,BM$3*BM$4,0)</f>
        <v>0</v>
      </c>
      <c r="FG387" s="0" t="n">
        <f aca="false">IF(CHOOSE(MATCH(BN$5,$B$10:$E$10,0),$B387,$C387,$D387,$E387)*BN$6+BN387*BN$7&lt;BN$2,BN$3*BN$4,0)</f>
        <v>0</v>
      </c>
      <c r="FH387" s="0" t="n">
        <f aca="false">IF(CHOOSE(MATCH(BO$5,$B$10:$E$10,0),$B387,$C387,$D387,$E387)*BO$6+BO387*BO$7&lt;BO$2,BO$3*BO$4,0)</f>
        <v>0</v>
      </c>
      <c r="FI387" s="0" t="n">
        <f aca="false">IF(CHOOSE(MATCH(BP$5,$B$10:$E$10,0),$B387,$C387,$D387,$E387)*BP$6+BP387*BP$7&lt;BP$2,BP$3*BP$4,0)</f>
        <v>0</v>
      </c>
      <c r="FJ387" s="0" t="n">
        <f aca="false">IF(CHOOSE(MATCH(BQ$5,$B$10:$E$10,0),$B387,$C387,$D387,$E387)*BQ$6+BQ387*BQ$7&lt;BQ$2,BQ$3*BQ$4,0)</f>
        <v>0</v>
      </c>
      <c r="FK387" s="0" t="n">
        <f aca="false">IF(CHOOSE(MATCH(BR$5,$B$10:$E$10,0),$B387,$C387,$D387,$E387)*BR$6+BR387*BR$7&lt;BR$2,BR$3*BR$4,0)</f>
        <v>0</v>
      </c>
      <c r="FL387" s="0" t="n">
        <f aca="false">IF(CHOOSE(MATCH(BS$5,$B$10:$E$10,0),$B387,$C387,$D387,$E387)*BS$6+BS387*BS$7&lt;BS$2,BS$3*BS$4,0)</f>
        <v>0</v>
      </c>
      <c r="FM387" s="0" t="n">
        <f aca="false">IF(CHOOSE(MATCH(BT$5,$B$10:$E$10,0),$B387,$C387,$D387,$E387)*BT$6+BT387*BT$7&lt;BT$2,BT$3*BT$4,0)</f>
        <v>0</v>
      </c>
      <c r="FN387" s="0" t="n">
        <f aca="false">IF(CHOOSE(MATCH(BU$5,$B$10:$E$10,0),$B387,$C387,$D387,$E387)*BU$6+BU387*BU$7&lt;BU$2,BU$3*BU$4,0)</f>
        <v>0</v>
      </c>
      <c r="FO387" s="0" t="n">
        <f aca="false">IF(CHOOSE(MATCH(BV$5,$B$10:$E$10,0),$B387,$C387,$D387,$E387)*BV$6+BV387*BV$7&lt;BV$2,BV$3*BV$4,0)</f>
        <v>0</v>
      </c>
      <c r="FP387" s="0" t="n">
        <f aca="false">IF(CHOOSE(MATCH(BW$5,$B$10:$E$10,0),$B387,$C387,$D387,$E387)*BW$6+BW387*BW$7&lt;BW$2,BW$3*BW$4,0)</f>
        <v>0</v>
      </c>
      <c r="FQ387" s="0" t="n">
        <f aca="false">IF(CHOOSE(MATCH(BX$5,$B$10:$E$10,0),$B387,$C387,$D387,$E387)*BX$6+BX387*BX$7&lt;BX$2,BX$3*BX$4,0)</f>
        <v>0</v>
      </c>
      <c r="FR387" s="0" t="n">
        <f aca="false">IF(CHOOSE(MATCH(BY$5,$B$10:$E$10,0),$B387,$C387,$D387,$E387)*BY$6+BY387*BY$7&lt;BY$2,BY$3*BY$4,0)</f>
        <v>0</v>
      </c>
      <c r="FS387" s="0" t="n">
        <f aca="false">IF(CHOOSE(MATCH(BZ$5,$B$10:$E$10,0),$B387,$C387,$D387,$E387)*BZ$6+BZ387*BZ$7&lt;BZ$2,BZ$3*BZ$4,0)</f>
        <v>0</v>
      </c>
      <c r="FT387" s="0" t="n">
        <f aca="false">IF(CHOOSE(MATCH(CA$5,$B$10:$E$10,0),$B387,$C387,$D387,$E387)*CA$6+CA387*CA$7&lt;CA$2,CA$3*CA$4,0)</f>
        <v>0</v>
      </c>
      <c r="FU387" s="0" t="n">
        <f aca="false">IF(CHOOSE(MATCH(CB$5,$B$10:$E$10,0),$B387,$C387,$D387,$E387)*CB$6+CB387*CB$7&lt;CB$2,CB$3*CB$4,0)</f>
        <v>0</v>
      </c>
      <c r="FV387" s="0" t="n">
        <f aca="false">IF(CHOOSE(MATCH(CC$5,$B$10:$E$10,0),$B387,$C387,$D387,$E387)*CC$6+CC387*CC$7&lt;CC$2,CC$3*CC$4,0)</f>
        <v>0</v>
      </c>
      <c r="FW387" s="0" t="n">
        <f aca="false">IF(CHOOSE(MATCH(CD$5,$B$10:$E$10,0),$B387,$C387,$D387,$E387)*CD$6+CD387*CD$7&lt;CD$2,CD$3*CD$4,0)</f>
        <v>0</v>
      </c>
      <c r="FX387" s="0" t="n">
        <f aca="false">IF(CHOOSE(MATCH(CE$5,$B$10:$E$10,0),$B387,$C387,$D387,$E387)*CE$6+CE387*CE$7&lt;CE$2,CE$3*CE$4,0)</f>
        <v>0</v>
      </c>
      <c r="FY387" s="0" t="n">
        <f aca="false">IF(CHOOSE(MATCH(CF$5,$B$10:$E$10,0),$B387,$C387,$D387,$E387)*CF$6+CF387*CF$7&lt;CF$2,CF$3*CF$4,0)</f>
        <v>0</v>
      </c>
      <c r="FZ387" s="0" t="n">
        <f aca="false">IF(CHOOSE(MATCH(CG$5,$B$10:$E$10,0),$B387,$C387,$D387,$E387)*CG$6+CG387*CG$7&lt;CG$2,CG$3*CG$4,0)</f>
        <v>0</v>
      </c>
      <c r="GA387" s="0" t="n">
        <f aca="false">IF(CHOOSE(MATCH(CH$5,$B$10:$E$10,0),$B387,$C387,$D387,$E387)*CH$6+CH387*CH$7&lt;CH$2,CH$3*CH$4,0)</f>
        <v>0</v>
      </c>
      <c r="GB387" s="0" t="n">
        <f aca="false">IF(CHOOSE(MATCH(CI$5,$B$10:$E$10,0),$B387,$C387,$D387,$E387)*CI$6+CI387*CI$7&lt;CI$2,CI$3*CI$4,0)</f>
        <v>0</v>
      </c>
      <c r="GC387" s="0" t="n">
        <f aca="false">IF(CHOOSE(MATCH(CJ$5,$B$10:$E$10,0),$B387,$C387,$D387,$E387)*CJ$6+CJ387*CJ$7&lt;CJ$2,CJ$3*CJ$4,0)</f>
        <v>0</v>
      </c>
      <c r="GD387" s="0" t="n">
        <f aca="false">IF(CHOOSE(MATCH(CK$5,$B$10:$E$10,0),$B387,$C387,$D387,$E387)*CK$6+CK387*CK$7&lt;CK$2,CK$3*CK$4,0)</f>
        <v>0</v>
      </c>
      <c r="GE387" s="0" t="n">
        <f aca="false">IF(CHOOSE(MATCH(CL$5,$B$10:$E$10,0),$B387,$C387,$D387,$E387)*CL$6+CL387*CL$7&lt;CL$2,CL$3*CL$4,0)</f>
        <v>0</v>
      </c>
      <c r="GF387" s="0" t="n">
        <f aca="false">IF(CHOOSE(MATCH(CM$5,$B$10:$E$10,0),$B387,$C387,$D387,$E387)*CM$6+CM387*CM$7&lt;CM$2,CM$3*CM$4,0)</f>
        <v>12.5</v>
      </c>
      <c r="GG387" s="0" t="n">
        <f aca="false">IF(CHOOSE(MATCH(CN$5,$B$10:$E$10,0),$B387,$C387,$D387,$E387)*CN$6+CN387*CN$7&lt;CN$2,CN$3*CN$4,0)</f>
        <v>0</v>
      </c>
      <c r="GH387" s="0" t="n">
        <f aca="false">IF(CHOOSE(MATCH(CO$5,$B$10:$E$10,0),$B387,$C387,$D387,$E387)*CO$6+CO387*CO$7&lt;CO$2,CO$3*CO$4,0)</f>
        <v>0</v>
      </c>
      <c r="GI387" s="0" t="n">
        <f aca="false">IF(CHOOSE(MATCH(CP$5,$B$10:$E$10,0),$B387,$C387,$D387,$E387)*CP$6+CP387*CP$7&lt;CP$2,CP$3*CP$4,0)</f>
        <v>0</v>
      </c>
      <c r="GJ387" s="0" t="n">
        <f aca="false">IF(CHOOSE(MATCH(CQ$5,$B$10:$E$10,0),$B387,$C387,$D387,$E387)*CQ$6+CQ387*CQ$7&lt;CQ$2,CQ$3*CQ$4,0)</f>
        <v>0</v>
      </c>
      <c r="GK387" s="0" t="n">
        <f aca="false">IF(CHOOSE(MATCH(CR$5,$B$10:$E$10,0),$B387,$C387,$D387,$E387)*CR$6+CR387*CR$7&lt;CR$2,CR$3*CR$4,0)</f>
        <v>0</v>
      </c>
      <c r="GL387" s="0" t="n">
        <f aca="false">IF(CHOOSE(MATCH(CS$5,$B$10:$E$10,0),$B387,$C387,$D387,$E387)*CS$6+CS387*CS$7&lt;CS$2,CS$3*CS$4,0)</f>
        <v>0</v>
      </c>
      <c r="GM387" s="0" t="n">
        <f aca="false">IF(CHOOSE(MATCH(CT$5,$B$10:$E$10,0),$B387,$C387,$D387,$E387)*CT$6+CT387*CT$7&lt;CT$2,CT$3*CT$4,0)</f>
        <v>0</v>
      </c>
      <c r="GN387" s="0" t="n">
        <f aca="false">IF(CHOOSE(MATCH(CU$5,$B$10:$E$10,0),$B387,$C387,$D387,$E387)*CU$6+CU387*CU$7&lt;CU$2,CU$3*CU$4,0)</f>
        <v>0</v>
      </c>
      <c r="GO387" s="0" t="n">
        <f aca="false">IF(CHOOSE(MATCH(CV$5,$B$10:$E$10,0),$B387,$C387,$D387,$E387)*CV$6+CV387*CV$7&lt;CV$2,CV$3*CV$4,0)</f>
        <v>0</v>
      </c>
      <c r="GP387" s="0" t="n">
        <f aca="false">IF(CHOOSE(MATCH(CW$5,$B$10:$E$10,0),$B387,$C387,$D387,$E387)*CW$6+CW387*CW$7&lt;CW$2,CW$3*CW$4,0)</f>
        <v>0</v>
      </c>
      <c r="GQ387" s="0" t="n">
        <f aca="false">IF(CHOOSE(MATCH(CX$5,$B$10:$E$10,0),$B387,$C387,$D387,$E387)*CX$6+CX387*CX$7&lt;CX$2,CX$3*CX$4,0)</f>
        <v>0</v>
      </c>
      <c r="GS387" s="0" t="n">
        <f aca="false">SUM(CZ387:GQ387)</f>
        <v>37.5</v>
      </c>
      <c r="GT387" s="0" t="n">
        <f aca="false">IF(GS387&gt;$GS$6,1,0)</f>
        <v>0</v>
      </c>
    </row>
    <row r="388" customFormat="false" ht="14" hidden="false" customHeight="false" outlineLevel="0" collapsed="false">
      <c r="A388" s="0" t="n">
        <v>378</v>
      </c>
      <c r="B388" s="0" t="n">
        <f aca="false">-0.729563836353569</f>
        <v>-0.729563836353569</v>
      </c>
      <c r="C388" s="0" t="n">
        <v>-0.744238365649767</v>
      </c>
      <c r="D388" s="0" t="n">
        <v>-0.469466612782106</v>
      </c>
      <c r="E388" s="0" t="n">
        <v>-0.668618901294772</v>
      </c>
      <c r="G388" s="0" t="n">
        <v>-0.594372977502644</v>
      </c>
      <c r="H388" s="0" t="n">
        <v>0.268607891484862</v>
      </c>
      <c r="I388" s="0" t="n">
        <v>-0.312177235173294</v>
      </c>
      <c r="J388" s="0" t="n">
        <v>-1.35116806632141</v>
      </c>
      <c r="K388" s="0" t="n">
        <v>-0.114038130050176</v>
      </c>
      <c r="L388" s="0" t="n">
        <v>0.337256551574683</v>
      </c>
      <c r="M388" s="0" t="n">
        <v>-0.120123786473414</v>
      </c>
      <c r="N388" s="0" t="n">
        <v>1.23179916045046</v>
      </c>
      <c r="O388" s="0" t="n">
        <v>0.0177101355802733</v>
      </c>
      <c r="P388" s="0" t="n">
        <v>-0.0744637418392813</v>
      </c>
      <c r="Q388" s="0" t="n">
        <v>0.91293259174563</v>
      </c>
      <c r="R388" s="0" t="n">
        <v>0.090045659817406</v>
      </c>
      <c r="S388" s="0" t="n">
        <v>-1.01303157862276</v>
      </c>
      <c r="T388" s="0" t="n">
        <v>-0.499467205372639</v>
      </c>
      <c r="U388" s="0" t="n">
        <v>-0.376967363990843</v>
      </c>
      <c r="V388" s="0" t="n">
        <v>0.218876721191918</v>
      </c>
      <c r="W388" s="0" t="n">
        <v>0.388077978641377</v>
      </c>
      <c r="X388" s="0" t="n">
        <v>-1.4869510778226</v>
      </c>
      <c r="Y388" s="0" t="n">
        <v>0.727777660358697</v>
      </c>
      <c r="Z388" s="0" t="n">
        <v>1.91651452041697</v>
      </c>
      <c r="AA388" s="0" t="n">
        <v>-0.000650288711767644</v>
      </c>
      <c r="AB388" s="0" t="n">
        <v>1.03945467344602</v>
      </c>
      <c r="AC388" s="0" t="n">
        <v>-0.258232830674388</v>
      </c>
      <c r="AD388" s="0" t="n">
        <v>-0.658228600514121</v>
      </c>
      <c r="AE388" s="0" t="n">
        <v>0.789182195148896</v>
      </c>
      <c r="AF388" s="0" t="n">
        <v>0.241105908571626</v>
      </c>
      <c r="AG388" s="0" t="n">
        <v>-0.364593688573223</v>
      </c>
      <c r="AH388" s="0" t="n">
        <v>0.894176537258318</v>
      </c>
      <c r="AI388" s="0" t="n">
        <v>0.646587068331428</v>
      </c>
      <c r="AJ388" s="0" t="n">
        <v>2.16170519706793</v>
      </c>
      <c r="AK388" s="0" t="n">
        <v>1.57323029270628</v>
      </c>
      <c r="AL388" s="0" t="n">
        <v>-0.749482751416508</v>
      </c>
      <c r="AM388" s="0" t="n">
        <v>0.62849494497641</v>
      </c>
      <c r="AN388" s="0" t="n">
        <v>-1.16137243821868</v>
      </c>
      <c r="AO388" s="0" t="n">
        <v>0.592913238506299</v>
      </c>
      <c r="AP388" s="0" t="n">
        <v>0.323361746268347</v>
      </c>
      <c r="AQ388" s="0" t="n">
        <v>-0.484358224639436</v>
      </c>
      <c r="AR388" s="0" t="n">
        <v>-2.05270225706045</v>
      </c>
      <c r="AS388" s="0" t="n">
        <v>-0.782306415203493</v>
      </c>
      <c r="AT388" s="0" t="n">
        <v>-0.453107986686518</v>
      </c>
      <c r="AU388" s="0" t="n">
        <v>-0.0720092430128716</v>
      </c>
      <c r="AV388" s="0" t="n">
        <v>-0.208701749215834</v>
      </c>
      <c r="AW388" s="0" t="n">
        <v>0.0939633082452929</v>
      </c>
      <c r="AX388" s="0" t="n">
        <v>-0.0752311279939022</v>
      </c>
      <c r="AY388" s="0" t="n">
        <v>0.810778146842495</v>
      </c>
      <c r="AZ388" s="0" t="n">
        <v>2.01227521756664</v>
      </c>
      <c r="BA388" s="0" t="n">
        <v>1.59851879288908</v>
      </c>
      <c r="BB388" s="0" t="n">
        <v>-1.90559148904867</v>
      </c>
      <c r="BC388" s="0" t="n">
        <v>0.322636424243683</v>
      </c>
      <c r="BD388" s="0" t="n">
        <v>-0.303834895021282</v>
      </c>
      <c r="BE388" s="0" t="n">
        <v>0.503371211379999</v>
      </c>
      <c r="BF388" s="0" t="n">
        <v>1.14074737211922</v>
      </c>
      <c r="BG388" s="0" t="n">
        <v>1.81027189682936</v>
      </c>
      <c r="BH388" s="0" t="n">
        <v>-0.400066255679121</v>
      </c>
      <c r="BI388" s="0" t="n">
        <v>-1.42576936923433</v>
      </c>
      <c r="BJ388" s="0" t="n">
        <v>-0.665083916828735</v>
      </c>
      <c r="BK388" s="0" t="n">
        <v>-1.07326741272118</v>
      </c>
      <c r="BL388" s="0" t="n">
        <v>-1.19474862003699</v>
      </c>
      <c r="BM388" s="0" t="n">
        <v>-1.27405883176834</v>
      </c>
      <c r="BN388" s="0" t="n">
        <v>-0.174883325598785</v>
      </c>
      <c r="BO388" s="0" t="n">
        <v>-1.6065314412117</v>
      </c>
      <c r="BP388" s="0" t="n">
        <v>-0.123591235023923</v>
      </c>
      <c r="BQ388" s="0" t="n">
        <v>0.400978024117649</v>
      </c>
      <c r="BR388" s="0" t="n">
        <v>0.723496214050101</v>
      </c>
      <c r="BS388" s="0" t="n">
        <v>-1.81780706043355</v>
      </c>
      <c r="BT388" s="0" t="n">
        <v>0.306320089293877</v>
      </c>
      <c r="BU388" s="0" t="n">
        <v>0.309127017317223</v>
      </c>
      <c r="BV388" s="0" t="n">
        <v>-1.9360777514521</v>
      </c>
      <c r="BW388" s="0" t="n">
        <v>-1.78637492354028</v>
      </c>
      <c r="BX388" s="0" t="n">
        <v>-0.0608156369708013</v>
      </c>
      <c r="BY388" s="0" t="n">
        <v>0.857357917993795</v>
      </c>
      <c r="BZ388" s="0" t="n">
        <v>-0.786676537245512</v>
      </c>
      <c r="CA388" s="0" t="n">
        <v>-0.537975211045705</v>
      </c>
      <c r="CB388" s="0" t="n">
        <v>-1.28463625514996</v>
      </c>
      <c r="CC388" s="0" t="n">
        <v>-1.24414327729028</v>
      </c>
      <c r="CD388" s="0" t="n">
        <v>0.469101451017195</v>
      </c>
      <c r="CE388" s="0" t="n">
        <v>-1.23901827464579</v>
      </c>
      <c r="CF388" s="0" t="n">
        <v>-1.43556007969892</v>
      </c>
      <c r="CG388" s="0" t="n">
        <v>0.991417437035125</v>
      </c>
      <c r="CH388" s="0" t="n">
        <v>0.83959548646817</v>
      </c>
      <c r="CI388" s="0" t="n">
        <v>1.31055458041374</v>
      </c>
      <c r="CJ388" s="0" t="n">
        <v>1.34604306367692</v>
      </c>
      <c r="CK388" s="0" t="n">
        <v>0.210734469874296</v>
      </c>
      <c r="CL388" s="0" t="n">
        <v>-2.01927832677029</v>
      </c>
      <c r="CM388" s="0" t="n">
        <v>-0.649513367534382</v>
      </c>
      <c r="CN388" s="0" t="n">
        <v>0.352031293004984</v>
      </c>
      <c r="CO388" s="0" t="n">
        <v>0.0217653450818034</v>
      </c>
      <c r="CP388" s="0" t="n">
        <v>0.103341335488949</v>
      </c>
      <c r="CQ388" s="0" t="n">
        <v>2.06739059649408</v>
      </c>
      <c r="CR388" s="0" t="n">
        <v>-1.13112264443771</v>
      </c>
      <c r="CS388" s="0" t="n">
        <v>0.126520944832009</v>
      </c>
      <c r="CT388" s="0" t="n">
        <v>-0.290323214358068</v>
      </c>
      <c r="CU388" s="0" t="n">
        <v>2.17130946111865</v>
      </c>
      <c r="CV388" s="0" t="n">
        <v>-0.998318228084827</v>
      </c>
      <c r="CW388" s="0" t="n">
        <v>-0.369338977179723</v>
      </c>
      <c r="CX388" s="0" t="n">
        <v>-0.822094534669304</v>
      </c>
      <c r="CZ388" s="0" t="n">
        <f aca="false">IF(CHOOSE(MATCH(G$5,$B$10:$E$10,0),$B388,$C388,$D388,$E388)*G$6+G388*G$7&lt;G$2,G$3*G$4,0)</f>
        <v>0</v>
      </c>
      <c r="DA388" s="0" t="n">
        <f aca="false">IF(CHOOSE(MATCH(H$5,$B$10:$E$10,0),$B388,$C388,$D388,$E388)*H$6+H388*H$7&lt;H$2,H$3*H$4,0)</f>
        <v>0</v>
      </c>
      <c r="DB388" s="0" t="n">
        <f aca="false">IF(CHOOSE(MATCH(I$5,$B$10:$E$10,0),$B388,$C388,$D388,$E388)*I$6+I388*I$7&lt;I$2,I$3*I$4,0)</f>
        <v>0</v>
      </c>
      <c r="DC388" s="0" t="n">
        <f aca="false">IF(CHOOSE(MATCH(J$5,$B$10:$E$10,0),$B388,$C388,$D388,$E388)*J$6+J388*J$7&lt;J$2,J$3*J$4,0)</f>
        <v>0</v>
      </c>
      <c r="DD388" s="0" t="n">
        <f aca="false">IF(CHOOSE(MATCH(K$5,$B$10:$E$10,0),$B388,$C388,$D388,$E388)*K$6+K388*K$7&lt;K$2,K$3*K$4,0)</f>
        <v>0</v>
      </c>
      <c r="DE388" s="0" t="n">
        <f aca="false">IF(CHOOSE(MATCH(L$5,$B$10:$E$10,0),$B388,$C388,$D388,$E388)*L$6+L388*L$7&lt;L$2,L$3*L$4,0)</f>
        <v>0</v>
      </c>
      <c r="DF388" s="0" t="n">
        <f aca="false">IF(CHOOSE(MATCH(M$5,$B$10:$E$10,0),$B388,$C388,$D388,$E388)*M$6+M388*M$7&lt;M$2,M$3*M$4,0)</f>
        <v>0</v>
      </c>
      <c r="DG388" s="0" t="n">
        <f aca="false">IF(CHOOSE(MATCH(N$5,$B$10:$E$10,0),$B388,$C388,$D388,$E388)*N$6+N388*N$7&lt;N$2,N$3*N$4,0)</f>
        <v>0</v>
      </c>
      <c r="DH388" s="0" t="n">
        <f aca="false">IF(CHOOSE(MATCH(O$5,$B$10:$E$10,0),$B388,$C388,$D388,$E388)*O$6+O388*O$7&lt;O$2,O$3*O$4,0)</f>
        <v>0</v>
      </c>
      <c r="DI388" s="0" t="n">
        <f aca="false">IF(CHOOSE(MATCH(P$5,$B$10:$E$10,0),$B388,$C388,$D388,$E388)*P$6+P388*P$7&lt;P$2,P$3*P$4,0)</f>
        <v>0</v>
      </c>
      <c r="DJ388" s="0" t="n">
        <f aca="false">IF(CHOOSE(MATCH(Q$5,$B$10:$E$10,0),$B388,$C388,$D388,$E388)*Q$6+Q388*Q$7&lt;Q$2,Q$3*Q$4,0)</f>
        <v>0</v>
      </c>
      <c r="DK388" s="0" t="n">
        <f aca="false">IF(CHOOSE(MATCH(R$5,$B$10:$E$10,0),$B388,$C388,$D388,$E388)*R$6+R388*R$7&lt;R$2,R$3*R$4,0)</f>
        <v>0</v>
      </c>
      <c r="DL388" s="0" t="n">
        <f aca="false">IF(CHOOSE(MATCH(S$5,$B$10:$E$10,0),$B388,$C388,$D388,$E388)*S$6+S388*S$7&lt;S$2,S$3*S$4,0)</f>
        <v>0</v>
      </c>
      <c r="DM388" s="0" t="n">
        <f aca="false">IF(CHOOSE(MATCH(T$5,$B$10:$E$10,0),$B388,$C388,$D388,$E388)*T$6+T388*T$7&lt;T$2,T$3*T$4,0)</f>
        <v>0</v>
      </c>
      <c r="DN388" s="0" t="n">
        <f aca="false">IF(CHOOSE(MATCH(U$5,$B$10:$E$10,0),$B388,$C388,$D388,$E388)*U$6+U388*U$7&lt;U$2,U$3*U$4,0)</f>
        <v>0</v>
      </c>
      <c r="DO388" s="0" t="n">
        <f aca="false">IF(CHOOSE(MATCH(V$5,$B$10:$E$10,0),$B388,$C388,$D388,$E388)*V$6+V388*V$7&lt;V$2,V$3*V$4,0)</f>
        <v>0</v>
      </c>
      <c r="DP388" s="0" t="n">
        <f aca="false">IF(CHOOSE(MATCH(W$5,$B$10:$E$10,0),$B388,$C388,$D388,$E388)*W$6+W388*W$7&lt;W$2,W$3*W$4,0)</f>
        <v>0</v>
      </c>
      <c r="DQ388" s="0" t="n">
        <f aca="false">IF(CHOOSE(MATCH(X$5,$B$10:$E$10,0),$B388,$C388,$D388,$E388)*X$6+X388*X$7&lt;X$2,X$3*X$4,0)</f>
        <v>0</v>
      </c>
      <c r="DR388" s="0" t="n">
        <f aca="false">IF(CHOOSE(MATCH(Y$5,$B$10:$E$10,0),$B388,$C388,$D388,$E388)*Y$6+Y388*Y$7&lt;Y$2,Y$3*Y$4,0)</f>
        <v>0</v>
      </c>
      <c r="DS388" s="0" t="n">
        <f aca="false">IF(CHOOSE(MATCH(Z$5,$B$10:$E$10,0),$B388,$C388,$D388,$E388)*Z$6+Z388*Z$7&lt;Z$2,Z$3*Z$4,0)</f>
        <v>0</v>
      </c>
      <c r="DT388" s="0" t="n">
        <f aca="false">IF(CHOOSE(MATCH(AA$5,$B$10:$E$10,0),$B388,$C388,$D388,$E388)*AA$6+AA388*AA$7&lt;AA$2,AA$3*AA$4,0)</f>
        <v>0</v>
      </c>
      <c r="DU388" s="0" t="n">
        <f aca="false">IF(CHOOSE(MATCH(AB$5,$B$10:$E$10,0),$B388,$C388,$D388,$E388)*AB$6+AB388*AB$7&lt;AB$2,AB$3*AB$4,0)</f>
        <v>0</v>
      </c>
      <c r="DV388" s="0" t="n">
        <f aca="false">IF(CHOOSE(MATCH(AC$5,$B$10:$E$10,0),$B388,$C388,$D388,$E388)*AC$6+AC388*AC$7&lt;AC$2,AC$3*AC$4,0)</f>
        <v>0</v>
      </c>
      <c r="DW388" s="0" t="n">
        <f aca="false">IF(CHOOSE(MATCH(AD$5,$B$10:$E$10,0),$B388,$C388,$D388,$E388)*AD$6+AD388*AD$7&lt;AD$2,AD$3*AD$4,0)</f>
        <v>0</v>
      </c>
      <c r="DX388" s="0" t="n">
        <f aca="false">IF(CHOOSE(MATCH(AE$5,$B$10:$E$10,0),$B388,$C388,$D388,$E388)*AE$6+AE388*AE$7&lt;AE$2,AE$3*AE$4,0)</f>
        <v>0</v>
      </c>
      <c r="DY388" s="0" t="n">
        <f aca="false">IF(CHOOSE(MATCH(AF$5,$B$10:$E$10,0),$B388,$C388,$D388,$E388)*AF$6+AF388*AF$7&lt;AF$2,AF$3*AF$4,0)</f>
        <v>0</v>
      </c>
      <c r="DZ388" s="0" t="n">
        <f aca="false">IF(CHOOSE(MATCH(AG$5,$B$10:$E$10,0),$B388,$C388,$D388,$E388)*AG$6+AG388*AG$7&lt;AG$2,AG$3*AG$4,0)</f>
        <v>0</v>
      </c>
      <c r="EA388" s="0" t="n">
        <f aca="false">IF(CHOOSE(MATCH(AH$5,$B$10:$E$10,0),$B388,$C388,$D388,$E388)*AH$6+AH388*AH$7&lt;AH$2,AH$3*AH$4,0)</f>
        <v>0</v>
      </c>
      <c r="EB388" s="0" t="n">
        <f aca="false">IF(CHOOSE(MATCH(AI$5,$B$10:$E$10,0),$B388,$C388,$D388,$E388)*AI$6+AI388*AI$7&lt;AI$2,AI$3*AI$4,0)</f>
        <v>0</v>
      </c>
      <c r="EC388" s="0" t="n">
        <f aca="false">IF(CHOOSE(MATCH(AJ$5,$B$10:$E$10,0),$B388,$C388,$D388,$E388)*AJ$6+AJ388*AJ$7&lt;AJ$2,AJ$3*AJ$4,0)</f>
        <v>0</v>
      </c>
      <c r="ED388" s="0" t="n">
        <f aca="false">IF(CHOOSE(MATCH(AK$5,$B$10:$E$10,0),$B388,$C388,$D388,$E388)*AK$6+AK388*AK$7&lt;AK$2,AK$3*AK$4,0)</f>
        <v>0</v>
      </c>
      <c r="EE388" s="0" t="n">
        <f aca="false">IF(CHOOSE(MATCH(AL$5,$B$10:$E$10,0),$B388,$C388,$D388,$E388)*AL$6+AL388*AL$7&lt;AL$2,AL$3*AL$4,0)</f>
        <v>0</v>
      </c>
      <c r="EF388" s="0" t="n">
        <f aca="false">IF(CHOOSE(MATCH(AM$5,$B$10:$E$10,0),$B388,$C388,$D388,$E388)*AM$6+AM388*AM$7&lt;AM$2,AM$3*AM$4,0)</f>
        <v>0</v>
      </c>
      <c r="EG388" s="0" t="n">
        <f aca="false">IF(CHOOSE(MATCH(AN$5,$B$10:$E$10,0),$B388,$C388,$D388,$E388)*AN$6+AN388*AN$7&lt;AN$2,AN$3*AN$4,0)</f>
        <v>0</v>
      </c>
      <c r="EH388" s="0" t="n">
        <f aca="false">IF(CHOOSE(MATCH(AO$5,$B$10:$E$10,0),$B388,$C388,$D388,$E388)*AO$6+AO388*AO$7&lt;AO$2,AO$3*AO$4,0)</f>
        <v>0</v>
      </c>
      <c r="EI388" s="0" t="n">
        <f aca="false">IF(CHOOSE(MATCH(AP$5,$B$10:$E$10,0),$B388,$C388,$D388,$E388)*AP$6+AP388*AP$7&lt;AP$2,AP$3*AP$4,0)</f>
        <v>0</v>
      </c>
      <c r="EJ388" s="0" t="n">
        <f aca="false">IF(CHOOSE(MATCH(AQ$5,$B$10:$E$10,0),$B388,$C388,$D388,$E388)*AQ$6+AQ388*AQ$7&lt;AQ$2,AQ$3*AQ$4,0)</f>
        <v>0</v>
      </c>
      <c r="EK388" s="0" t="n">
        <f aca="false">IF(CHOOSE(MATCH(AR$5,$B$10:$E$10,0),$B388,$C388,$D388,$E388)*AR$6+AR388*AR$7&lt;AR$2,AR$3*AR$4,0)</f>
        <v>0</v>
      </c>
      <c r="EL388" s="0" t="n">
        <f aca="false">IF(CHOOSE(MATCH(AS$5,$B$10:$E$10,0),$B388,$C388,$D388,$E388)*AS$6+AS388*AS$7&lt;AS$2,AS$3*AS$4,0)</f>
        <v>0</v>
      </c>
      <c r="EM388" s="0" t="n">
        <f aca="false">IF(CHOOSE(MATCH(AT$5,$B$10:$E$10,0),$B388,$C388,$D388,$E388)*AT$6+AT388*AT$7&lt;AT$2,AT$3*AT$4,0)</f>
        <v>0</v>
      </c>
      <c r="EN388" s="0" t="n">
        <f aca="false">IF(CHOOSE(MATCH(AU$5,$B$10:$E$10,0),$B388,$C388,$D388,$E388)*AU$6+AU388*AU$7&lt;AU$2,AU$3*AU$4,0)</f>
        <v>0</v>
      </c>
      <c r="EO388" s="0" t="n">
        <f aca="false">IF(CHOOSE(MATCH(AV$5,$B$10:$E$10,0),$B388,$C388,$D388,$E388)*AV$6+AV388*AV$7&lt;AV$2,AV$3*AV$4,0)</f>
        <v>0</v>
      </c>
      <c r="EP388" s="0" t="n">
        <f aca="false">IF(CHOOSE(MATCH(AW$5,$B$10:$E$10,0),$B388,$C388,$D388,$E388)*AW$6+AW388*AW$7&lt;AW$2,AW$3*AW$4,0)</f>
        <v>0</v>
      </c>
      <c r="EQ388" s="0" t="n">
        <f aca="false">IF(CHOOSE(MATCH(AX$5,$B$10:$E$10,0),$B388,$C388,$D388,$E388)*AX$6+AX388*AX$7&lt;AX$2,AX$3*AX$4,0)</f>
        <v>0</v>
      </c>
      <c r="ER388" s="0" t="n">
        <f aca="false">IF(CHOOSE(MATCH(AY$5,$B$10:$E$10,0),$B388,$C388,$D388,$E388)*AY$6+AY388*AY$7&lt;AY$2,AY$3*AY$4,0)</f>
        <v>0</v>
      </c>
      <c r="ES388" s="0" t="n">
        <f aca="false">IF(CHOOSE(MATCH(AZ$5,$B$10:$E$10,0),$B388,$C388,$D388,$E388)*AZ$6+AZ388*AZ$7&lt;AZ$2,AZ$3*AZ$4,0)</f>
        <v>0</v>
      </c>
      <c r="ET388" s="0" t="n">
        <f aca="false">IF(CHOOSE(MATCH(BA$5,$B$10:$E$10,0),$B388,$C388,$D388,$E388)*BA$6+BA388*BA$7&lt;BA$2,BA$3*BA$4,0)</f>
        <v>0</v>
      </c>
      <c r="EU388" s="0" t="n">
        <f aca="false">IF(CHOOSE(MATCH(BB$5,$B$10:$E$10,0),$B388,$C388,$D388,$E388)*BB$6+BB388*BB$7&lt;BB$2,BB$3*BB$4,0)</f>
        <v>0</v>
      </c>
      <c r="EV388" s="0" t="n">
        <f aca="false">IF(CHOOSE(MATCH(BC$5,$B$10:$E$10,0),$B388,$C388,$D388,$E388)*BC$6+BC388*BC$7&lt;BC$2,BC$3*BC$4,0)</f>
        <v>0</v>
      </c>
      <c r="EW388" s="0" t="n">
        <f aca="false">IF(CHOOSE(MATCH(BD$5,$B$10:$E$10,0),$B388,$C388,$D388,$E388)*BD$6+BD388*BD$7&lt;BD$2,BD$3*BD$4,0)</f>
        <v>0</v>
      </c>
      <c r="EX388" s="0" t="n">
        <f aca="false">IF(CHOOSE(MATCH(BE$5,$B$10:$E$10,0),$B388,$C388,$D388,$E388)*BE$6+BE388*BE$7&lt;BE$2,BE$3*BE$4,0)</f>
        <v>0</v>
      </c>
      <c r="EY388" s="0" t="n">
        <f aca="false">IF(CHOOSE(MATCH(BF$5,$B$10:$E$10,0),$B388,$C388,$D388,$E388)*BF$6+BF388*BF$7&lt;BF$2,BF$3*BF$4,0)</f>
        <v>0</v>
      </c>
      <c r="EZ388" s="0" t="n">
        <f aca="false">IF(CHOOSE(MATCH(BG$5,$B$10:$E$10,0),$B388,$C388,$D388,$E388)*BG$6+BG388*BG$7&lt;BG$2,BG$3*BG$4,0)</f>
        <v>0</v>
      </c>
      <c r="FA388" s="0" t="n">
        <f aca="false">IF(CHOOSE(MATCH(BH$5,$B$10:$E$10,0),$B388,$C388,$D388,$E388)*BH$6+BH388*BH$7&lt;BH$2,BH$3*BH$4,0)</f>
        <v>0</v>
      </c>
      <c r="FB388" s="0" t="n">
        <f aca="false">IF(CHOOSE(MATCH(BI$5,$B$10:$E$10,0),$B388,$C388,$D388,$E388)*BI$6+BI388*BI$7&lt;BI$2,BI$3*BI$4,0)</f>
        <v>0</v>
      </c>
      <c r="FC388" s="0" t="n">
        <f aca="false">IF(CHOOSE(MATCH(BJ$5,$B$10:$E$10,0),$B388,$C388,$D388,$E388)*BJ$6+BJ388*BJ$7&lt;BJ$2,BJ$3*BJ$4,0)</f>
        <v>0</v>
      </c>
      <c r="FD388" s="0" t="n">
        <f aca="false">IF(CHOOSE(MATCH(BK$5,$B$10:$E$10,0),$B388,$C388,$D388,$E388)*BK$6+BK388*BK$7&lt;BK$2,BK$3*BK$4,0)</f>
        <v>0</v>
      </c>
      <c r="FE388" s="0" t="n">
        <f aca="false">IF(CHOOSE(MATCH(BL$5,$B$10:$E$10,0),$B388,$C388,$D388,$E388)*BL$6+BL388*BL$7&lt;BL$2,BL$3*BL$4,0)</f>
        <v>0</v>
      </c>
      <c r="FF388" s="0" t="n">
        <f aca="false">IF(CHOOSE(MATCH(BM$5,$B$10:$E$10,0),$B388,$C388,$D388,$E388)*BM$6+BM388*BM$7&lt;BM$2,BM$3*BM$4,0)</f>
        <v>0</v>
      </c>
      <c r="FG388" s="0" t="n">
        <f aca="false">IF(CHOOSE(MATCH(BN$5,$B$10:$E$10,0),$B388,$C388,$D388,$E388)*BN$6+BN388*BN$7&lt;BN$2,BN$3*BN$4,0)</f>
        <v>0</v>
      </c>
      <c r="FH388" s="0" t="n">
        <f aca="false">IF(CHOOSE(MATCH(BO$5,$B$10:$E$10,0),$B388,$C388,$D388,$E388)*BO$6+BO388*BO$7&lt;BO$2,BO$3*BO$4,0)</f>
        <v>0</v>
      </c>
      <c r="FI388" s="0" t="n">
        <f aca="false">IF(CHOOSE(MATCH(BP$5,$B$10:$E$10,0),$B388,$C388,$D388,$E388)*BP$6+BP388*BP$7&lt;BP$2,BP$3*BP$4,0)</f>
        <v>0</v>
      </c>
      <c r="FJ388" s="0" t="n">
        <f aca="false">IF(CHOOSE(MATCH(BQ$5,$B$10:$E$10,0),$B388,$C388,$D388,$E388)*BQ$6+BQ388*BQ$7&lt;BQ$2,BQ$3*BQ$4,0)</f>
        <v>0</v>
      </c>
      <c r="FK388" s="0" t="n">
        <f aca="false">IF(CHOOSE(MATCH(BR$5,$B$10:$E$10,0),$B388,$C388,$D388,$E388)*BR$6+BR388*BR$7&lt;BR$2,BR$3*BR$4,0)</f>
        <v>0</v>
      </c>
      <c r="FL388" s="0" t="n">
        <f aca="false">IF(CHOOSE(MATCH(BS$5,$B$10:$E$10,0),$B388,$C388,$D388,$E388)*BS$6+BS388*BS$7&lt;BS$2,BS$3*BS$4,0)</f>
        <v>0</v>
      </c>
      <c r="FM388" s="0" t="n">
        <f aca="false">IF(CHOOSE(MATCH(BT$5,$B$10:$E$10,0),$B388,$C388,$D388,$E388)*BT$6+BT388*BT$7&lt;BT$2,BT$3*BT$4,0)</f>
        <v>0</v>
      </c>
      <c r="FN388" s="0" t="n">
        <f aca="false">IF(CHOOSE(MATCH(BU$5,$B$10:$E$10,0),$B388,$C388,$D388,$E388)*BU$6+BU388*BU$7&lt;BU$2,BU$3*BU$4,0)</f>
        <v>0</v>
      </c>
      <c r="FO388" s="0" t="n">
        <f aca="false">IF(CHOOSE(MATCH(BV$5,$B$10:$E$10,0),$B388,$C388,$D388,$E388)*BV$6+BV388*BV$7&lt;BV$2,BV$3*BV$4,0)</f>
        <v>0</v>
      </c>
      <c r="FP388" s="0" t="n">
        <f aca="false">IF(CHOOSE(MATCH(BW$5,$B$10:$E$10,0),$B388,$C388,$D388,$E388)*BW$6+BW388*BW$7&lt;BW$2,BW$3*BW$4,0)</f>
        <v>0</v>
      </c>
      <c r="FQ388" s="0" t="n">
        <f aca="false">IF(CHOOSE(MATCH(BX$5,$B$10:$E$10,0),$B388,$C388,$D388,$E388)*BX$6+BX388*BX$7&lt;BX$2,BX$3*BX$4,0)</f>
        <v>0</v>
      </c>
      <c r="FR388" s="0" t="n">
        <f aca="false">IF(CHOOSE(MATCH(BY$5,$B$10:$E$10,0),$B388,$C388,$D388,$E388)*BY$6+BY388*BY$7&lt;BY$2,BY$3*BY$4,0)</f>
        <v>0</v>
      </c>
      <c r="FS388" s="0" t="n">
        <f aca="false">IF(CHOOSE(MATCH(BZ$5,$B$10:$E$10,0),$B388,$C388,$D388,$E388)*BZ$6+BZ388*BZ$7&lt;BZ$2,BZ$3*BZ$4,0)</f>
        <v>0</v>
      </c>
      <c r="FT388" s="0" t="n">
        <f aca="false">IF(CHOOSE(MATCH(CA$5,$B$10:$E$10,0),$B388,$C388,$D388,$E388)*CA$6+CA388*CA$7&lt;CA$2,CA$3*CA$4,0)</f>
        <v>0</v>
      </c>
      <c r="FU388" s="0" t="n">
        <f aca="false">IF(CHOOSE(MATCH(CB$5,$B$10:$E$10,0),$B388,$C388,$D388,$E388)*CB$6+CB388*CB$7&lt;CB$2,CB$3*CB$4,0)</f>
        <v>0</v>
      </c>
      <c r="FV388" s="0" t="n">
        <f aca="false">IF(CHOOSE(MATCH(CC$5,$B$10:$E$10,0),$B388,$C388,$D388,$E388)*CC$6+CC388*CC$7&lt;CC$2,CC$3*CC$4,0)</f>
        <v>0</v>
      </c>
      <c r="FW388" s="0" t="n">
        <f aca="false">IF(CHOOSE(MATCH(CD$5,$B$10:$E$10,0),$B388,$C388,$D388,$E388)*CD$6+CD388*CD$7&lt;CD$2,CD$3*CD$4,0)</f>
        <v>0</v>
      </c>
      <c r="FX388" s="0" t="n">
        <f aca="false">IF(CHOOSE(MATCH(CE$5,$B$10:$E$10,0),$B388,$C388,$D388,$E388)*CE$6+CE388*CE$7&lt;CE$2,CE$3*CE$4,0)</f>
        <v>0</v>
      </c>
      <c r="FY388" s="0" t="n">
        <f aca="false">IF(CHOOSE(MATCH(CF$5,$B$10:$E$10,0),$B388,$C388,$D388,$E388)*CF$6+CF388*CF$7&lt;CF$2,CF$3*CF$4,0)</f>
        <v>0</v>
      </c>
      <c r="FZ388" s="0" t="n">
        <f aca="false">IF(CHOOSE(MATCH(CG$5,$B$10:$E$10,0),$B388,$C388,$D388,$E388)*CG$6+CG388*CG$7&lt;CG$2,CG$3*CG$4,0)</f>
        <v>0</v>
      </c>
      <c r="GA388" s="0" t="n">
        <f aca="false">IF(CHOOSE(MATCH(CH$5,$B$10:$E$10,0),$B388,$C388,$D388,$E388)*CH$6+CH388*CH$7&lt;CH$2,CH$3*CH$4,0)</f>
        <v>0</v>
      </c>
      <c r="GB388" s="0" t="n">
        <f aca="false">IF(CHOOSE(MATCH(CI$5,$B$10:$E$10,0),$B388,$C388,$D388,$E388)*CI$6+CI388*CI$7&lt;CI$2,CI$3*CI$4,0)</f>
        <v>0</v>
      </c>
      <c r="GC388" s="0" t="n">
        <f aca="false">IF(CHOOSE(MATCH(CJ$5,$B$10:$E$10,0),$B388,$C388,$D388,$E388)*CJ$6+CJ388*CJ$7&lt;CJ$2,CJ$3*CJ$4,0)</f>
        <v>0</v>
      </c>
      <c r="GD388" s="0" t="n">
        <f aca="false">IF(CHOOSE(MATCH(CK$5,$B$10:$E$10,0),$B388,$C388,$D388,$E388)*CK$6+CK388*CK$7&lt;CK$2,CK$3*CK$4,0)</f>
        <v>0</v>
      </c>
      <c r="GE388" s="0" t="n">
        <f aca="false">IF(CHOOSE(MATCH(CL$5,$B$10:$E$10,0),$B388,$C388,$D388,$E388)*CL$6+CL388*CL$7&lt;CL$2,CL$3*CL$4,0)</f>
        <v>0.5</v>
      </c>
      <c r="GF388" s="0" t="n">
        <f aca="false">IF(CHOOSE(MATCH(CM$5,$B$10:$E$10,0),$B388,$C388,$D388,$E388)*CM$6+CM388*CM$7&lt;CM$2,CM$3*CM$4,0)</f>
        <v>0</v>
      </c>
      <c r="GG388" s="0" t="n">
        <f aca="false">IF(CHOOSE(MATCH(CN$5,$B$10:$E$10,0),$B388,$C388,$D388,$E388)*CN$6+CN388*CN$7&lt;CN$2,CN$3*CN$4,0)</f>
        <v>0</v>
      </c>
      <c r="GH388" s="0" t="n">
        <f aca="false">IF(CHOOSE(MATCH(CO$5,$B$10:$E$10,0),$B388,$C388,$D388,$E388)*CO$6+CO388*CO$7&lt;CO$2,CO$3*CO$4,0)</f>
        <v>0</v>
      </c>
      <c r="GI388" s="0" t="n">
        <f aca="false">IF(CHOOSE(MATCH(CP$5,$B$10:$E$10,0),$B388,$C388,$D388,$E388)*CP$6+CP388*CP$7&lt;CP$2,CP$3*CP$4,0)</f>
        <v>0</v>
      </c>
      <c r="GJ388" s="0" t="n">
        <f aca="false">IF(CHOOSE(MATCH(CQ$5,$B$10:$E$10,0),$B388,$C388,$D388,$E388)*CQ$6+CQ388*CQ$7&lt;CQ$2,CQ$3*CQ$4,0)</f>
        <v>0</v>
      </c>
      <c r="GK388" s="0" t="n">
        <f aca="false">IF(CHOOSE(MATCH(CR$5,$B$10:$E$10,0),$B388,$C388,$D388,$E388)*CR$6+CR388*CR$7&lt;CR$2,CR$3*CR$4,0)</f>
        <v>0</v>
      </c>
      <c r="GL388" s="0" t="n">
        <f aca="false">IF(CHOOSE(MATCH(CS$5,$B$10:$E$10,0),$B388,$C388,$D388,$E388)*CS$6+CS388*CS$7&lt;CS$2,CS$3*CS$4,0)</f>
        <v>0</v>
      </c>
      <c r="GM388" s="0" t="n">
        <f aca="false">IF(CHOOSE(MATCH(CT$5,$B$10:$E$10,0),$B388,$C388,$D388,$E388)*CT$6+CT388*CT$7&lt;CT$2,CT$3*CT$4,0)</f>
        <v>0</v>
      </c>
      <c r="GN388" s="0" t="n">
        <f aca="false">IF(CHOOSE(MATCH(CU$5,$B$10:$E$10,0),$B388,$C388,$D388,$E388)*CU$6+CU388*CU$7&lt;CU$2,CU$3*CU$4,0)</f>
        <v>0</v>
      </c>
      <c r="GO388" s="0" t="n">
        <f aca="false">IF(CHOOSE(MATCH(CV$5,$B$10:$E$10,0),$B388,$C388,$D388,$E388)*CV$6+CV388*CV$7&lt;CV$2,CV$3*CV$4,0)</f>
        <v>0</v>
      </c>
      <c r="GP388" s="0" t="n">
        <f aca="false">IF(CHOOSE(MATCH(CW$5,$B$10:$E$10,0),$B388,$C388,$D388,$E388)*CW$6+CW388*CW$7&lt;CW$2,CW$3*CW$4,0)</f>
        <v>0</v>
      </c>
      <c r="GQ388" s="0" t="n">
        <f aca="false">IF(CHOOSE(MATCH(CX$5,$B$10:$E$10,0),$B388,$C388,$D388,$E388)*CX$6+CX388*CX$7&lt;CX$2,CX$3*CX$4,0)</f>
        <v>0</v>
      </c>
      <c r="GS388" s="0" t="n">
        <f aca="false">SUM(CZ388:GQ388)</f>
        <v>0.5</v>
      </c>
      <c r="GT388" s="0" t="n">
        <f aca="false">IF(GS388&gt;$GS$6,1,0)</f>
        <v>0</v>
      </c>
    </row>
    <row r="389" customFormat="false" ht="14" hidden="false" customHeight="false" outlineLevel="0" collapsed="false">
      <c r="A389" s="0" t="n">
        <v>379</v>
      </c>
      <c r="B389" s="0" t="n">
        <v>1.38817574497246</v>
      </c>
      <c r="C389" s="0" t="n">
        <v>1.17104882640886</v>
      </c>
      <c r="D389" s="0" t="n">
        <v>0.099011683272944</v>
      </c>
      <c r="E389" s="0" t="n">
        <v>-1.33285667538457</v>
      </c>
      <c r="G389" s="0" t="n">
        <v>-1.69782197190216</v>
      </c>
      <c r="H389" s="0" t="n">
        <v>0.635500327916816</v>
      </c>
      <c r="I389" s="0" t="n">
        <v>-0.241105908571626</v>
      </c>
      <c r="J389" s="0" t="n">
        <v>0.0944237399380654</v>
      </c>
      <c r="K389" s="0" t="n">
        <v>-1.16122009785613</v>
      </c>
      <c r="L389" s="0" t="n">
        <v>0.678408014209708</v>
      </c>
      <c r="M389" s="0" t="n">
        <v>-0.814609393273713</v>
      </c>
      <c r="N389" s="0" t="n">
        <v>0.963175352808321</v>
      </c>
      <c r="O389" s="0" t="n">
        <v>-0.202606997845578</v>
      </c>
      <c r="P389" s="0" t="n">
        <v>-0.138945779326605</v>
      </c>
      <c r="Q389" s="0" t="n">
        <v>2.47709976974875</v>
      </c>
      <c r="R389" s="0" t="n">
        <v>-2.07194716494996</v>
      </c>
      <c r="S389" s="0" t="n">
        <v>0.839486347103957</v>
      </c>
      <c r="T389" s="0" t="n">
        <v>0.73237060860265</v>
      </c>
      <c r="U389" s="0" t="n">
        <v>0.796198946773075</v>
      </c>
      <c r="V389" s="0" t="n">
        <v>1.26039822134771</v>
      </c>
      <c r="W389" s="0" t="n">
        <v>0.666229880152969</v>
      </c>
      <c r="X389" s="0" t="n">
        <v>-1.14456724986667</v>
      </c>
      <c r="Y389" s="0" t="n">
        <v>-0.559227828489384</v>
      </c>
      <c r="Z389" s="0" t="n">
        <v>-1.16528553917306</v>
      </c>
      <c r="AA389" s="0" t="n">
        <v>0.0477143657917623</v>
      </c>
      <c r="AB389" s="0" t="n">
        <v>0.151316044139094</v>
      </c>
      <c r="AC389" s="0" t="n">
        <v>-0.120046479423763</v>
      </c>
      <c r="AD389" s="0" t="n">
        <v>-1.32532250063377</v>
      </c>
      <c r="AE389" s="0" t="n">
        <v>0.341065060638357</v>
      </c>
      <c r="AF389" s="0" t="n">
        <v>1.22739947983064</v>
      </c>
      <c r="AG389" s="0" t="n">
        <v>-0.891213858267292</v>
      </c>
      <c r="AH389" s="0" t="n">
        <v>-0.0378372533305082</v>
      </c>
      <c r="AI389" s="0" t="n">
        <v>-0.33442347557866</v>
      </c>
      <c r="AJ389" s="0" t="n">
        <v>1.05320850707358</v>
      </c>
      <c r="AK389" s="0" t="n">
        <v>-1.55940597323934</v>
      </c>
      <c r="AL389" s="0" t="n">
        <v>0.665083916828735</v>
      </c>
      <c r="AM389" s="0" t="n">
        <v>-0.208544861379778</v>
      </c>
      <c r="AN389" s="0" t="n">
        <v>0.7366793397523</v>
      </c>
      <c r="AO389" s="0" t="n">
        <v>-0.156114765559323</v>
      </c>
      <c r="AP389" s="0" t="n">
        <v>-0.476716195407789</v>
      </c>
      <c r="AQ389" s="0" t="n">
        <v>-0.380254050469375</v>
      </c>
      <c r="AR389" s="0" t="n">
        <v>0.690299657435389</v>
      </c>
      <c r="AS389" s="0" t="n">
        <v>1.65993697009981</v>
      </c>
      <c r="AT389" s="0" t="n">
        <v>1.04011178336805</v>
      </c>
      <c r="AU389" s="0" t="n">
        <v>-1.5021396393422</v>
      </c>
      <c r="AV389" s="0" t="n">
        <v>-1.78261871042196</v>
      </c>
      <c r="AW389" s="0" t="n">
        <v>0.508935045218095</v>
      </c>
      <c r="AX389" s="0" t="n">
        <v>-0.693507899995893</v>
      </c>
      <c r="AY389" s="0" t="n">
        <v>1.00387296697591</v>
      </c>
      <c r="AZ389" s="0" t="n">
        <v>-0.311293888444197</v>
      </c>
      <c r="BA389" s="0" t="n">
        <v>-1.4696115613333</v>
      </c>
      <c r="BB389" s="0" t="n">
        <v>0.586630903853802</v>
      </c>
      <c r="BC389" s="0" t="n">
        <v>-0.856364295032108</v>
      </c>
      <c r="BD389" s="0" t="n">
        <v>-1.03643969850964</v>
      </c>
      <c r="BE389" s="0" t="n">
        <v>0.485562168250908</v>
      </c>
      <c r="BF389" s="0" t="n">
        <v>0.783242057877942</v>
      </c>
      <c r="BG389" s="0" t="n">
        <v>-0.957716110860929</v>
      </c>
      <c r="BH389" s="0" t="n">
        <v>-1.28866304294206</v>
      </c>
      <c r="BI389" s="0" t="n">
        <v>-0.849211119202664</v>
      </c>
      <c r="BJ389" s="0" t="n">
        <v>-0.564064066566061</v>
      </c>
      <c r="BK389" s="0" t="n">
        <v>-0.797565462562489</v>
      </c>
      <c r="BL389" s="0" t="n">
        <v>-0.490647380502196</v>
      </c>
      <c r="BM389" s="0" t="n">
        <v>0.0563704816158861</v>
      </c>
      <c r="BN389" s="0" t="n">
        <v>-0.153328301166766</v>
      </c>
      <c r="BO389" s="0" t="n">
        <v>-0.460579485661583</v>
      </c>
      <c r="BP389" s="0" t="n">
        <v>-0.161693378686323</v>
      </c>
      <c r="BQ389" s="0" t="n">
        <v>-0.483239546156256</v>
      </c>
      <c r="BR389" s="0" t="n">
        <v>2.60166416410357</v>
      </c>
      <c r="BS389" s="0" t="n">
        <v>0.215429736272199</v>
      </c>
      <c r="BT389" s="0" t="n">
        <v>0.432770548286499</v>
      </c>
      <c r="BU389" s="0" t="n">
        <v>-1.1910105968127</v>
      </c>
      <c r="BV389" s="0" t="n">
        <v>-0.184912778422586</v>
      </c>
      <c r="BW389" s="0" t="n">
        <v>0.792738319432829</v>
      </c>
      <c r="BX389" s="0" t="n">
        <v>0.12999180398765</v>
      </c>
      <c r="BY389" s="0" t="n">
        <v>-1.32919922180008</v>
      </c>
      <c r="BZ389" s="0" t="n">
        <v>-0.375242734662606</v>
      </c>
      <c r="CA389" s="0" t="n">
        <v>-0.709849246049998</v>
      </c>
      <c r="CB389" s="0" t="n">
        <v>-1.18635853141313</v>
      </c>
      <c r="CC389" s="0" t="n">
        <v>0.640377493255073</v>
      </c>
      <c r="CD389" s="0" t="n">
        <v>-2.06739059649408</v>
      </c>
      <c r="CE389" s="0" t="n">
        <v>-0.0166392055689357</v>
      </c>
      <c r="CF389" s="0" t="n">
        <v>-0.296073494610027</v>
      </c>
      <c r="CG389" s="0" t="n">
        <v>0.0109776010503992</v>
      </c>
      <c r="CH389" s="0" t="n">
        <v>-1.38231371238362</v>
      </c>
      <c r="CI389" s="0" t="n">
        <v>-1.4457100405707</v>
      </c>
      <c r="CJ389" s="0" t="n">
        <v>0.712016117176972</v>
      </c>
      <c r="CK389" s="0" t="n">
        <v>0.495743961437256</v>
      </c>
      <c r="CL389" s="0" t="n">
        <v>0.0538420863449574</v>
      </c>
      <c r="CM389" s="0" t="n">
        <v>1.34452875499846</v>
      </c>
      <c r="CN389" s="0" t="n">
        <v>-0.262900812231237</v>
      </c>
      <c r="CO389" s="0" t="n">
        <v>0.169447957887314</v>
      </c>
      <c r="CP389" s="0" t="n">
        <v>1.32845798361814</v>
      </c>
      <c r="CQ389" s="0" t="n">
        <v>0.283946519630263</v>
      </c>
      <c r="CR389" s="0" t="n">
        <v>1.78261871042196</v>
      </c>
      <c r="CS389" s="0" t="n">
        <v>-1.26634404296055</v>
      </c>
      <c r="CT389" s="0" t="n">
        <v>1.10665951069677</v>
      </c>
      <c r="CU389" s="0" t="n">
        <v>-0.69584530137945</v>
      </c>
      <c r="CV389" s="0" t="n">
        <v>1.77112269739155</v>
      </c>
      <c r="CW389" s="0" t="n">
        <v>-0.84057546700933</v>
      </c>
      <c r="CX389" s="0" t="n">
        <v>1.7818729247665</v>
      </c>
      <c r="CZ389" s="0" t="n">
        <f aca="false">IF(CHOOSE(MATCH(G$5,$B$10:$E$10,0),$B389,$C389,$D389,$E389)*G$6+G389*G$7&lt;G$2,G$3*G$4,0)</f>
        <v>0</v>
      </c>
      <c r="DA389" s="0" t="n">
        <f aca="false">IF(CHOOSE(MATCH(H$5,$B$10:$E$10,0),$B389,$C389,$D389,$E389)*H$6+H389*H$7&lt;H$2,H$3*H$4,0)</f>
        <v>0</v>
      </c>
      <c r="DB389" s="0" t="n">
        <f aca="false">IF(CHOOSE(MATCH(I$5,$B$10:$E$10,0),$B389,$C389,$D389,$E389)*I$6+I389*I$7&lt;I$2,I$3*I$4,0)</f>
        <v>0</v>
      </c>
      <c r="DC389" s="0" t="n">
        <f aca="false">IF(CHOOSE(MATCH(J$5,$B$10:$E$10,0),$B389,$C389,$D389,$E389)*J$6+J389*J$7&lt;J$2,J$3*J$4,0)</f>
        <v>0</v>
      </c>
      <c r="DD389" s="0" t="n">
        <f aca="false">IF(CHOOSE(MATCH(K$5,$B$10:$E$10,0),$B389,$C389,$D389,$E389)*K$6+K389*K$7&lt;K$2,K$3*K$4,0)</f>
        <v>0</v>
      </c>
      <c r="DE389" s="0" t="n">
        <f aca="false">IF(CHOOSE(MATCH(L$5,$B$10:$E$10,0),$B389,$C389,$D389,$E389)*L$6+L389*L$7&lt;L$2,L$3*L$4,0)</f>
        <v>0</v>
      </c>
      <c r="DF389" s="0" t="n">
        <f aca="false">IF(CHOOSE(MATCH(M$5,$B$10:$E$10,0),$B389,$C389,$D389,$E389)*M$6+M389*M$7&lt;M$2,M$3*M$4,0)</f>
        <v>0</v>
      </c>
      <c r="DG389" s="0" t="n">
        <f aca="false">IF(CHOOSE(MATCH(N$5,$B$10:$E$10,0),$B389,$C389,$D389,$E389)*N$6+N389*N$7&lt;N$2,N$3*N$4,0)</f>
        <v>0</v>
      </c>
      <c r="DH389" s="0" t="n">
        <f aca="false">IF(CHOOSE(MATCH(O$5,$B$10:$E$10,0),$B389,$C389,$D389,$E389)*O$6+O389*O$7&lt;O$2,O$3*O$4,0)</f>
        <v>0</v>
      </c>
      <c r="DI389" s="0" t="n">
        <f aca="false">IF(CHOOSE(MATCH(P$5,$B$10:$E$10,0),$B389,$C389,$D389,$E389)*P$6+P389*P$7&lt;P$2,P$3*P$4,0)</f>
        <v>0</v>
      </c>
      <c r="DJ389" s="0" t="n">
        <f aca="false">IF(CHOOSE(MATCH(Q$5,$B$10:$E$10,0),$B389,$C389,$D389,$E389)*Q$6+Q389*Q$7&lt;Q$2,Q$3*Q$4,0)</f>
        <v>0</v>
      </c>
      <c r="DK389" s="0" t="n">
        <f aca="false">IF(CHOOSE(MATCH(R$5,$B$10:$E$10,0),$B389,$C389,$D389,$E389)*R$6+R389*R$7&lt;R$2,R$3*R$4,0)</f>
        <v>0</v>
      </c>
      <c r="DL389" s="0" t="n">
        <f aca="false">IF(CHOOSE(MATCH(S$5,$B$10:$E$10,0),$B389,$C389,$D389,$E389)*S$6+S389*S$7&lt;S$2,S$3*S$4,0)</f>
        <v>0</v>
      </c>
      <c r="DM389" s="0" t="n">
        <f aca="false">IF(CHOOSE(MATCH(T$5,$B$10:$E$10,0),$B389,$C389,$D389,$E389)*T$6+T389*T$7&lt;T$2,T$3*T$4,0)</f>
        <v>0</v>
      </c>
      <c r="DN389" s="0" t="n">
        <f aca="false">IF(CHOOSE(MATCH(U$5,$B$10:$E$10,0),$B389,$C389,$D389,$E389)*U$6+U389*U$7&lt;U$2,U$3*U$4,0)</f>
        <v>0</v>
      </c>
      <c r="DO389" s="0" t="n">
        <f aca="false">IF(CHOOSE(MATCH(V$5,$B$10:$E$10,0),$B389,$C389,$D389,$E389)*V$6+V389*V$7&lt;V$2,V$3*V$4,0)</f>
        <v>0</v>
      </c>
      <c r="DP389" s="0" t="n">
        <f aca="false">IF(CHOOSE(MATCH(W$5,$B$10:$E$10,0),$B389,$C389,$D389,$E389)*W$6+W389*W$7&lt;W$2,W$3*W$4,0)</f>
        <v>0</v>
      </c>
      <c r="DQ389" s="0" t="n">
        <f aca="false">IF(CHOOSE(MATCH(X$5,$B$10:$E$10,0),$B389,$C389,$D389,$E389)*X$6+X389*X$7&lt;X$2,X$3*X$4,0)</f>
        <v>0</v>
      </c>
      <c r="DR389" s="0" t="n">
        <f aca="false">IF(CHOOSE(MATCH(Y$5,$B$10:$E$10,0),$B389,$C389,$D389,$E389)*Y$6+Y389*Y$7&lt;Y$2,Y$3*Y$4,0)</f>
        <v>0</v>
      </c>
      <c r="DS389" s="0" t="n">
        <f aca="false">IF(CHOOSE(MATCH(Z$5,$B$10:$E$10,0),$B389,$C389,$D389,$E389)*Z$6+Z389*Z$7&lt;Z$2,Z$3*Z$4,0)</f>
        <v>0</v>
      </c>
      <c r="DT389" s="0" t="n">
        <f aca="false">IF(CHOOSE(MATCH(AA$5,$B$10:$E$10,0),$B389,$C389,$D389,$E389)*AA$6+AA389*AA$7&lt;AA$2,AA$3*AA$4,0)</f>
        <v>0</v>
      </c>
      <c r="DU389" s="0" t="n">
        <f aca="false">IF(CHOOSE(MATCH(AB$5,$B$10:$E$10,0),$B389,$C389,$D389,$E389)*AB$6+AB389*AB$7&lt;AB$2,AB$3*AB$4,0)</f>
        <v>0</v>
      </c>
      <c r="DV389" s="0" t="n">
        <f aca="false">IF(CHOOSE(MATCH(AC$5,$B$10:$E$10,0),$B389,$C389,$D389,$E389)*AC$6+AC389*AC$7&lt;AC$2,AC$3*AC$4,0)</f>
        <v>0</v>
      </c>
      <c r="DW389" s="0" t="n">
        <f aca="false">IF(CHOOSE(MATCH(AD$5,$B$10:$E$10,0),$B389,$C389,$D389,$E389)*AD$6+AD389*AD$7&lt;AD$2,AD$3*AD$4,0)</f>
        <v>0</v>
      </c>
      <c r="DX389" s="0" t="n">
        <f aca="false">IF(CHOOSE(MATCH(AE$5,$B$10:$E$10,0),$B389,$C389,$D389,$E389)*AE$6+AE389*AE$7&lt;AE$2,AE$3*AE$4,0)</f>
        <v>0</v>
      </c>
      <c r="DY389" s="0" t="n">
        <f aca="false">IF(CHOOSE(MATCH(AF$5,$B$10:$E$10,0),$B389,$C389,$D389,$E389)*AF$6+AF389*AF$7&lt;AF$2,AF$3*AF$4,0)</f>
        <v>0</v>
      </c>
      <c r="DZ389" s="0" t="n">
        <f aca="false">IF(CHOOSE(MATCH(AG$5,$B$10:$E$10,0),$B389,$C389,$D389,$E389)*AG$6+AG389*AG$7&lt;AG$2,AG$3*AG$4,0)</f>
        <v>0</v>
      </c>
      <c r="EA389" s="0" t="n">
        <f aca="false">IF(CHOOSE(MATCH(AH$5,$B$10:$E$10,0),$B389,$C389,$D389,$E389)*AH$6+AH389*AH$7&lt;AH$2,AH$3*AH$4,0)</f>
        <v>0</v>
      </c>
      <c r="EB389" s="0" t="n">
        <f aca="false">IF(CHOOSE(MATCH(AI$5,$B$10:$E$10,0),$B389,$C389,$D389,$E389)*AI$6+AI389*AI$7&lt;AI$2,AI$3*AI$4,0)</f>
        <v>0</v>
      </c>
      <c r="EC389" s="0" t="n">
        <f aca="false">IF(CHOOSE(MATCH(AJ$5,$B$10:$E$10,0),$B389,$C389,$D389,$E389)*AJ$6+AJ389*AJ$7&lt;AJ$2,AJ$3*AJ$4,0)</f>
        <v>0</v>
      </c>
      <c r="ED389" s="0" t="n">
        <f aca="false">IF(CHOOSE(MATCH(AK$5,$B$10:$E$10,0),$B389,$C389,$D389,$E389)*AK$6+AK389*AK$7&lt;AK$2,AK$3*AK$4,0)</f>
        <v>0</v>
      </c>
      <c r="EE389" s="0" t="n">
        <f aca="false">IF(CHOOSE(MATCH(AL$5,$B$10:$E$10,0),$B389,$C389,$D389,$E389)*AL$6+AL389*AL$7&lt;AL$2,AL$3*AL$4,0)</f>
        <v>0</v>
      </c>
      <c r="EF389" s="0" t="n">
        <f aca="false">IF(CHOOSE(MATCH(AM$5,$B$10:$E$10,0),$B389,$C389,$D389,$E389)*AM$6+AM389*AM$7&lt;AM$2,AM$3*AM$4,0)</f>
        <v>0</v>
      </c>
      <c r="EG389" s="0" t="n">
        <f aca="false">IF(CHOOSE(MATCH(AN$5,$B$10:$E$10,0),$B389,$C389,$D389,$E389)*AN$6+AN389*AN$7&lt;AN$2,AN$3*AN$4,0)</f>
        <v>0</v>
      </c>
      <c r="EH389" s="0" t="n">
        <f aca="false">IF(CHOOSE(MATCH(AO$5,$B$10:$E$10,0),$B389,$C389,$D389,$E389)*AO$6+AO389*AO$7&lt;AO$2,AO$3*AO$4,0)</f>
        <v>0</v>
      </c>
      <c r="EI389" s="0" t="n">
        <f aca="false">IF(CHOOSE(MATCH(AP$5,$B$10:$E$10,0),$B389,$C389,$D389,$E389)*AP$6+AP389*AP$7&lt;AP$2,AP$3*AP$4,0)</f>
        <v>0</v>
      </c>
      <c r="EJ389" s="0" t="n">
        <f aca="false">IF(CHOOSE(MATCH(AQ$5,$B$10:$E$10,0),$B389,$C389,$D389,$E389)*AQ$6+AQ389*AQ$7&lt;AQ$2,AQ$3*AQ$4,0)</f>
        <v>0</v>
      </c>
      <c r="EK389" s="0" t="n">
        <f aca="false">IF(CHOOSE(MATCH(AR$5,$B$10:$E$10,0),$B389,$C389,$D389,$E389)*AR$6+AR389*AR$7&lt;AR$2,AR$3*AR$4,0)</f>
        <v>0</v>
      </c>
      <c r="EL389" s="0" t="n">
        <f aca="false">IF(CHOOSE(MATCH(AS$5,$B$10:$E$10,0),$B389,$C389,$D389,$E389)*AS$6+AS389*AS$7&lt;AS$2,AS$3*AS$4,0)</f>
        <v>0</v>
      </c>
      <c r="EM389" s="0" t="n">
        <f aca="false">IF(CHOOSE(MATCH(AT$5,$B$10:$E$10,0),$B389,$C389,$D389,$E389)*AT$6+AT389*AT$7&lt;AT$2,AT$3*AT$4,0)</f>
        <v>0</v>
      </c>
      <c r="EN389" s="0" t="n">
        <f aca="false">IF(CHOOSE(MATCH(AU$5,$B$10:$E$10,0),$B389,$C389,$D389,$E389)*AU$6+AU389*AU$7&lt;AU$2,AU$3*AU$4,0)</f>
        <v>0</v>
      </c>
      <c r="EO389" s="0" t="n">
        <f aca="false">IF(CHOOSE(MATCH(AV$5,$B$10:$E$10,0),$B389,$C389,$D389,$E389)*AV$6+AV389*AV$7&lt;AV$2,AV$3*AV$4,0)</f>
        <v>0</v>
      </c>
      <c r="EP389" s="0" t="n">
        <f aca="false">IF(CHOOSE(MATCH(AW$5,$B$10:$E$10,0),$B389,$C389,$D389,$E389)*AW$6+AW389*AW$7&lt;AW$2,AW$3*AW$4,0)</f>
        <v>0</v>
      </c>
      <c r="EQ389" s="0" t="n">
        <f aca="false">IF(CHOOSE(MATCH(AX$5,$B$10:$E$10,0),$B389,$C389,$D389,$E389)*AX$6+AX389*AX$7&lt;AX$2,AX$3*AX$4,0)</f>
        <v>0</v>
      </c>
      <c r="ER389" s="0" t="n">
        <f aca="false">IF(CHOOSE(MATCH(AY$5,$B$10:$E$10,0),$B389,$C389,$D389,$E389)*AY$6+AY389*AY$7&lt;AY$2,AY$3*AY$4,0)</f>
        <v>0</v>
      </c>
      <c r="ES389" s="0" t="n">
        <f aca="false">IF(CHOOSE(MATCH(AZ$5,$B$10:$E$10,0),$B389,$C389,$D389,$E389)*AZ$6+AZ389*AZ$7&lt;AZ$2,AZ$3*AZ$4,0)</f>
        <v>0</v>
      </c>
      <c r="ET389" s="0" t="n">
        <f aca="false">IF(CHOOSE(MATCH(BA$5,$B$10:$E$10,0),$B389,$C389,$D389,$E389)*BA$6+BA389*BA$7&lt;BA$2,BA$3*BA$4,0)</f>
        <v>0</v>
      </c>
      <c r="EU389" s="0" t="n">
        <f aca="false">IF(CHOOSE(MATCH(BB$5,$B$10:$E$10,0),$B389,$C389,$D389,$E389)*BB$6+BB389*BB$7&lt;BB$2,BB$3*BB$4,0)</f>
        <v>0</v>
      </c>
      <c r="EV389" s="0" t="n">
        <f aca="false">IF(CHOOSE(MATCH(BC$5,$B$10:$E$10,0),$B389,$C389,$D389,$E389)*BC$6+BC389*BC$7&lt;BC$2,BC$3*BC$4,0)</f>
        <v>0</v>
      </c>
      <c r="EW389" s="0" t="n">
        <f aca="false">IF(CHOOSE(MATCH(BD$5,$B$10:$E$10,0),$B389,$C389,$D389,$E389)*BD$6+BD389*BD$7&lt;BD$2,BD$3*BD$4,0)</f>
        <v>0</v>
      </c>
      <c r="EX389" s="0" t="n">
        <f aca="false">IF(CHOOSE(MATCH(BE$5,$B$10:$E$10,0),$B389,$C389,$D389,$E389)*BE$6+BE389*BE$7&lt;BE$2,BE$3*BE$4,0)</f>
        <v>0</v>
      </c>
      <c r="EY389" s="0" t="n">
        <f aca="false">IF(CHOOSE(MATCH(BF$5,$B$10:$E$10,0),$B389,$C389,$D389,$E389)*BF$6+BF389*BF$7&lt;BF$2,BF$3*BF$4,0)</f>
        <v>0</v>
      </c>
      <c r="EZ389" s="0" t="n">
        <f aca="false">IF(CHOOSE(MATCH(BG$5,$B$10:$E$10,0),$B389,$C389,$D389,$E389)*BG$6+BG389*BG$7&lt;BG$2,BG$3*BG$4,0)</f>
        <v>0</v>
      </c>
      <c r="FA389" s="0" t="n">
        <f aca="false">IF(CHOOSE(MATCH(BH$5,$B$10:$E$10,0),$B389,$C389,$D389,$E389)*BH$6+BH389*BH$7&lt;BH$2,BH$3*BH$4,0)</f>
        <v>0</v>
      </c>
      <c r="FB389" s="0" t="n">
        <f aca="false">IF(CHOOSE(MATCH(BI$5,$B$10:$E$10,0),$B389,$C389,$D389,$E389)*BI$6+BI389*BI$7&lt;BI$2,BI$3*BI$4,0)</f>
        <v>0</v>
      </c>
      <c r="FC389" s="0" t="n">
        <f aca="false">IF(CHOOSE(MATCH(BJ$5,$B$10:$E$10,0),$B389,$C389,$D389,$E389)*BJ$6+BJ389*BJ$7&lt;BJ$2,BJ$3*BJ$4,0)</f>
        <v>0</v>
      </c>
      <c r="FD389" s="0" t="n">
        <f aca="false">IF(CHOOSE(MATCH(BK$5,$B$10:$E$10,0),$B389,$C389,$D389,$E389)*BK$6+BK389*BK$7&lt;BK$2,BK$3*BK$4,0)</f>
        <v>0</v>
      </c>
      <c r="FE389" s="0" t="n">
        <f aca="false">IF(CHOOSE(MATCH(BL$5,$B$10:$E$10,0),$B389,$C389,$D389,$E389)*BL$6+BL389*BL$7&lt;BL$2,BL$3*BL$4,0)</f>
        <v>0</v>
      </c>
      <c r="FF389" s="0" t="n">
        <f aca="false">IF(CHOOSE(MATCH(BM$5,$B$10:$E$10,0),$B389,$C389,$D389,$E389)*BM$6+BM389*BM$7&lt;BM$2,BM$3*BM$4,0)</f>
        <v>0</v>
      </c>
      <c r="FG389" s="0" t="n">
        <f aca="false">IF(CHOOSE(MATCH(BN$5,$B$10:$E$10,0),$B389,$C389,$D389,$E389)*BN$6+BN389*BN$7&lt;BN$2,BN$3*BN$4,0)</f>
        <v>0</v>
      </c>
      <c r="FH389" s="0" t="n">
        <f aca="false">IF(CHOOSE(MATCH(BO$5,$B$10:$E$10,0),$B389,$C389,$D389,$E389)*BO$6+BO389*BO$7&lt;BO$2,BO$3*BO$4,0)</f>
        <v>0</v>
      </c>
      <c r="FI389" s="0" t="n">
        <f aca="false">IF(CHOOSE(MATCH(BP$5,$B$10:$E$10,0),$B389,$C389,$D389,$E389)*BP$6+BP389*BP$7&lt;BP$2,BP$3*BP$4,0)</f>
        <v>0</v>
      </c>
      <c r="FJ389" s="0" t="n">
        <f aca="false">IF(CHOOSE(MATCH(BQ$5,$B$10:$E$10,0),$B389,$C389,$D389,$E389)*BQ$6+BQ389*BQ$7&lt;BQ$2,BQ$3*BQ$4,0)</f>
        <v>0</v>
      </c>
      <c r="FK389" s="0" t="n">
        <f aca="false">IF(CHOOSE(MATCH(BR$5,$B$10:$E$10,0),$B389,$C389,$D389,$E389)*BR$6+BR389*BR$7&lt;BR$2,BR$3*BR$4,0)</f>
        <v>0</v>
      </c>
      <c r="FL389" s="0" t="n">
        <f aca="false">IF(CHOOSE(MATCH(BS$5,$B$10:$E$10,0),$B389,$C389,$D389,$E389)*BS$6+BS389*BS$7&lt;BS$2,BS$3*BS$4,0)</f>
        <v>0</v>
      </c>
      <c r="FM389" s="0" t="n">
        <f aca="false">IF(CHOOSE(MATCH(BT$5,$B$10:$E$10,0),$B389,$C389,$D389,$E389)*BT$6+BT389*BT$7&lt;BT$2,BT$3*BT$4,0)</f>
        <v>0</v>
      </c>
      <c r="FN389" s="0" t="n">
        <f aca="false">IF(CHOOSE(MATCH(BU$5,$B$10:$E$10,0),$B389,$C389,$D389,$E389)*BU$6+BU389*BU$7&lt;BU$2,BU$3*BU$4,0)</f>
        <v>0</v>
      </c>
      <c r="FO389" s="0" t="n">
        <f aca="false">IF(CHOOSE(MATCH(BV$5,$B$10:$E$10,0),$B389,$C389,$D389,$E389)*BV$6+BV389*BV$7&lt;BV$2,BV$3*BV$4,0)</f>
        <v>0</v>
      </c>
      <c r="FP389" s="0" t="n">
        <f aca="false">IF(CHOOSE(MATCH(BW$5,$B$10:$E$10,0),$B389,$C389,$D389,$E389)*BW$6+BW389*BW$7&lt;BW$2,BW$3*BW$4,0)</f>
        <v>0</v>
      </c>
      <c r="FQ389" s="0" t="n">
        <f aca="false">IF(CHOOSE(MATCH(BX$5,$B$10:$E$10,0),$B389,$C389,$D389,$E389)*BX$6+BX389*BX$7&lt;BX$2,BX$3*BX$4,0)</f>
        <v>0</v>
      </c>
      <c r="FR389" s="0" t="n">
        <f aca="false">IF(CHOOSE(MATCH(BY$5,$B$10:$E$10,0),$B389,$C389,$D389,$E389)*BY$6+BY389*BY$7&lt;BY$2,BY$3*BY$4,0)</f>
        <v>0</v>
      </c>
      <c r="FS389" s="0" t="n">
        <f aca="false">IF(CHOOSE(MATCH(BZ$5,$B$10:$E$10,0),$B389,$C389,$D389,$E389)*BZ$6+BZ389*BZ$7&lt;BZ$2,BZ$3*BZ$4,0)</f>
        <v>0</v>
      </c>
      <c r="FT389" s="0" t="n">
        <f aca="false">IF(CHOOSE(MATCH(CA$5,$B$10:$E$10,0),$B389,$C389,$D389,$E389)*CA$6+CA389*CA$7&lt;CA$2,CA$3*CA$4,0)</f>
        <v>0</v>
      </c>
      <c r="FU389" s="0" t="n">
        <f aca="false">IF(CHOOSE(MATCH(CB$5,$B$10:$E$10,0),$B389,$C389,$D389,$E389)*CB$6+CB389*CB$7&lt;CB$2,CB$3*CB$4,0)</f>
        <v>0</v>
      </c>
      <c r="FV389" s="0" t="n">
        <f aca="false">IF(CHOOSE(MATCH(CC$5,$B$10:$E$10,0),$B389,$C389,$D389,$E389)*CC$6+CC389*CC$7&lt;CC$2,CC$3*CC$4,0)</f>
        <v>0</v>
      </c>
      <c r="FW389" s="0" t="n">
        <f aca="false">IF(CHOOSE(MATCH(CD$5,$B$10:$E$10,0),$B389,$C389,$D389,$E389)*CD$6+CD389*CD$7&lt;CD$2,CD$3*CD$4,0)</f>
        <v>12.5</v>
      </c>
      <c r="FX389" s="0" t="n">
        <f aca="false">IF(CHOOSE(MATCH(CE$5,$B$10:$E$10,0),$B389,$C389,$D389,$E389)*CE$6+CE389*CE$7&lt;CE$2,CE$3*CE$4,0)</f>
        <v>0</v>
      </c>
      <c r="FY389" s="0" t="n">
        <f aca="false">IF(CHOOSE(MATCH(CF$5,$B$10:$E$10,0),$B389,$C389,$D389,$E389)*CF$6+CF389*CF$7&lt;CF$2,CF$3*CF$4,0)</f>
        <v>0</v>
      </c>
      <c r="FZ389" s="0" t="n">
        <f aca="false">IF(CHOOSE(MATCH(CG$5,$B$10:$E$10,0),$B389,$C389,$D389,$E389)*CG$6+CG389*CG$7&lt;CG$2,CG$3*CG$4,0)</f>
        <v>0</v>
      </c>
      <c r="GA389" s="0" t="n">
        <f aca="false">IF(CHOOSE(MATCH(CH$5,$B$10:$E$10,0),$B389,$C389,$D389,$E389)*CH$6+CH389*CH$7&lt;CH$2,CH$3*CH$4,0)</f>
        <v>0</v>
      </c>
      <c r="GB389" s="0" t="n">
        <f aca="false">IF(CHOOSE(MATCH(CI$5,$B$10:$E$10,0),$B389,$C389,$D389,$E389)*CI$6+CI389*CI$7&lt;CI$2,CI$3*CI$4,0)</f>
        <v>0</v>
      </c>
      <c r="GC389" s="0" t="n">
        <f aca="false">IF(CHOOSE(MATCH(CJ$5,$B$10:$E$10,0),$B389,$C389,$D389,$E389)*CJ$6+CJ389*CJ$7&lt;CJ$2,CJ$3*CJ$4,0)</f>
        <v>0</v>
      </c>
      <c r="GD389" s="0" t="n">
        <f aca="false">IF(CHOOSE(MATCH(CK$5,$B$10:$E$10,0),$B389,$C389,$D389,$E389)*CK$6+CK389*CK$7&lt;CK$2,CK$3*CK$4,0)</f>
        <v>0</v>
      </c>
      <c r="GE389" s="0" t="n">
        <f aca="false">IF(CHOOSE(MATCH(CL$5,$B$10:$E$10,0),$B389,$C389,$D389,$E389)*CL$6+CL389*CL$7&lt;CL$2,CL$3*CL$4,0)</f>
        <v>0</v>
      </c>
      <c r="GF389" s="0" t="n">
        <f aca="false">IF(CHOOSE(MATCH(CM$5,$B$10:$E$10,0),$B389,$C389,$D389,$E389)*CM$6+CM389*CM$7&lt;CM$2,CM$3*CM$4,0)</f>
        <v>0</v>
      </c>
      <c r="GG389" s="0" t="n">
        <f aca="false">IF(CHOOSE(MATCH(CN$5,$B$10:$E$10,0),$B389,$C389,$D389,$E389)*CN$6+CN389*CN$7&lt;CN$2,CN$3*CN$4,0)</f>
        <v>0</v>
      </c>
      <c r="GH389" s="0" t="n">
        <f aca="false">IF(CHOOSE(MATCH(CO$5,$B$10:$E$10,0),$B389,$C389,$D389,$E389)*CO$6+CO389*CO$7&lt;CO$2,CO$3*CO$4,0)</f>
        <v>0</v>
      </c>
      <c r="GI389" s="0" t="n">
        <f aca="false">IF(CHOOSE(MATCH(CP$5,$B$10:$E$10,0),$B389,$C389,$D389,$E389)*CP$6+CP389*CP$7&lt;CP$2,CP$3*CP$4,0)</f>
        <v>0</v>
      </c>
      <c r="GJ389" s="0" t="n">
        <f aca="false">IF(CHOOSE(MATCH(CQ$5,$B$10:$E$10,0),$B389,$C389,$D389,$E389)*CQ$6+CQ389*CQ$7&lt;CQ$2,CQ$3*CQ$4,0)</f>
        <v>0</v>
      </c>
      <c r="GK389" s="0" t="n">
        <f aca="false">IF(CHOOSE(MATCH(CR$5,$B$10:$E$10,0),$B389,$C389,$D389,$E389)*CR$6+CR389*CR$7&lt;CR$2,CR$3*CR$4,0)</f>
        <v>0</v>
      </c>
      <c r="GL389" s="0" t="n">
        <f aca="false">IF(CHOOSE(MATCH(CS$5,$B$10:$E$10,0),$B389,$C389,$D389,$E389)*CS$6+CS389*CS$7&lt;CS$2,CS$3*CS$4,0)</f>
        <v>0</v>
      </c>
      <c r="GM389" s="0" t="n">
        <f aca="false">IF(CHOOSE(MATCH(CT$5,$B$10:$E$10,0),$B389,$C389,$D389,$E389)*CT$6+CT389*CT$7&lt;CT$2,CT$3*CT$4,0)</f>
        <v>0</v>
      </c>
      <c r="GN389" s="0" t="n">
        <f aca="false">IF(CHOOSE(MATCH(CU$5,$B$10:$E$10,0),$B389,$C389,$D389,$E389)*CU$6+CU389*CU$7&lt;CU$2,CU$3*CU$4,0)</f>
        <v>0</v>
      </c>
      <c r="GO389" s="0" t="n">
        <f aca="false">IF(CHOOSE(MATCH(CV$5,$B$10:$E$10,0),$B389,$C389,$D389,$E389)*CV$6+CV389*CV$7&lt;CV$2,CV$3*CV$4,0)</f>
        <v>0</v>
      </c>
      <c r="GP389" s="0" t="n">
        <f aca="false">IF(CHOOSE(MATCH(CW$5,$B$10:$E$10,0),$B389,$C389,$D389,$E389)*CW$6+CW389*CW$7&lt;CW$2,CW$3*CW$4,0)</f>
        <v>0</v>
      </c>
      <c r="GQ389" s="0" t="n">
        <f aca="false">IF(CHOOSE(MATCH(CX$5,$B$10:$E$10,0),$B389,$C389,$D389,$E389)*CX$6+CX389*CX$7&lt;CX$2,CX$3*CX$4,0)</f>
        <v>0</v>
      </c>
      <c r="GS389" s="0" t="n">
        <f aca="false">SUM(CZ389:GQ389)</f>
        <v>12.5</v>
      </c>
      <c r="GT389" s="0" t="n">
        <f aca="false">IF(GS389&gt;$GS$6,1,0)</f>
        <v>0</v>
      </c>
    </row>
    <row r="390" customFormat="false" ht="14" hidden="false" customHeight="false" outlineLevel="0" collapsed="false">
      <c r="A390" s="0" t="n">
        <v>380</v>
      </c>
      <c r="B390" s="0" t="n">
        <v>3.04395308951683</v>
      </c>
      <c r="C390" s="0" t="n">
        <v>2.04457877489298</v>
      </c>
      <c r="D390" s="0" t="n">
        <v>1.065268822123</v>
      </c>
      <c r="E390" s="0" t="n">
        <v>-1.64129373643488</v>
      </c>
      <c r="G390" s="0" t="n">
        <v>0.714383077138336</v>
      </c>
      <c r="H390" s="0" t="n">
        <v>-1.75877175934147</v>
      </c>
      <c r="I390" s="0" t="n">
        <v>1.11845110950526</v>
      </c>
      <c r="J390" s="0" t="n">
        <v>0.979234755504877</v>
      </c>
      <c r="K390" s="0" t="n">
        <v>0.733271008357406</v>
      </c>
      <c r="L390" s="0" t="n">
        <v>-0.352195002051303</v>
      </c>
      <c r="M390" s="0" t="n">
        <v>-0.786051259638043</v>
      </c>
      <c r="N390" s="0" t="n">
        <v>0.952163645706605</v>
      </c>
      <c r="O390" s="0" t="n">
        <v>0.586539954383625</v>
      </c>
      <c r="P390" s="0" t="n">
        <v>0.208779056265485</v>
      </c>
      <c r="Q390" s="0" t="n">
        <v>0.485820237372536</v>
      </c>
      <c r="R390" s="0" t="n">
        <v>1.37755705509335</v>
      </c>
      <c r="S390" s="0" t="n">
        <v>-0.550483036931837</v>
      </c>
      <c r="T390" s="0" t="n">
        <v>-0.200733438759926</v>
      </c>
      <c r="U390" s="0" t="n">
        <v>-0.169681015904644</v>
      </c>
      <c r="V390" s="0" t="n">
        <v>-0.84942939793109</v>
      </c>
      <c r="W390" s="0" t="n">
        <v>2.21894879359752</v>
      </c>
      <c r="X390" s="0" t="n">
        <v>-0.260367869486799</v>
      </c>
      <c r="Y390" s="0" t="n">
        <v>-0.701900262356503</v>
      </c>
      <c r="Z390" s="0" t="n">
        <v>0.702389115758706</v>
      </c>
      <c r="AA390" s="0" t="n">
        <v>0.60435127124947</v>
      </c>
      <c r="AB390" s="0" t="n">
        <v>0.680336142977467</v>
      </c>
      <c r="AC390" s="0" t="n">
        <v>1.3599901649286</v>
      </c>
      <c r="AD390" s="0" t="n">
        <v>-1.04063701655832</v>
      </c>
      <c r="AE390" s="0" t="n">
        <v>0.0154147983266739</v>
      </c>
      <c r="AF390" s="0" t="n">
        <v>-1.494854586781</v>
      </c>
      <c r="AG390" s="0" t="n">
        <v>0.00646423359285109</v>
      </c>
      <c r="AH390" s="0" t="n">
        <v>-0.557349721930223</v>
      </c>
      <c r="AI390" s="0" t="n">
        <v>0.878653736435808</v>
      </c>
      <c r="AJ390" s="0" t="n">
        <v>0.371387613995466</v>
      </c>
      <c r="AK390" s="0" t="n">
        <v>-0.446758576799766</v>
      </c>
      <c r="AL390" s="0" t="n">
        <v>-1.49907464219723</v>
      </c>
      <c r="AM390" s="0" t="n">
        <v>1.59359842655249</v>
      </c>
      <c r="AN390" s="0" t="n">
        <v>-1.04090077002184</v>
      </c>
      <c r="AO390" s="0" t="n">
        <v>-1.03369529824704</v>
      </c>
      <c r="AP390" s="0" t="n">
        <v>-0.199718215299072</v>
      </c>
      <c r="AQ390" s="0" t="n">
        <v>1.42513272294309</v>
      </c>
      <c r="AR390" s="0" t="n">
        <v>0.161305706569692</v>
      </c>
      <c r="AS390" s="0" t="n">
        <v>-0.145823833008762</v>
      </c>
      <c r="AT390" s="0" t="n">
        <v>-0.943055056268349</v>
      </c>
      <c r="AU390" s="0" t="n">
        <v>-1.41050350066507</v>
      </c>
      <c r="AV390" s="0" t="n">
        <v>2.17536580748856</v>
      </c>
      <c r="AW390" s="0" t="n">
        <v>-1.13621354103088</v>
      </c>
      <c r="AX390" s="0" t="n">
        <v>-0.227189502766123</v>
      </c>
      <c r="AY390" s="0" t="n">
        <v>-1.60044237418333</v>
      </c>
      <c r="AZ390" s="0" t="n">
        <v>-0.583997916692169</v>
      </c>
      <c r="BA390" s="0" t="n">
        <v>0.618276772001991</v>
      </c>
      <c r="BB390" s="0" t="n">
        <v>0.48384208639618</v>
      </c>
      <c r="BC390" s="0" t="n">
        <v>-0.468419329990866</v>
      </c>
      <c r="BD390" s="0" t="n">
        <v>-1.04234914033441</v>
      </c>
      <c r="BE390" s="0" t="n">
        <v>-0.483153144159587</v>
      </c>
      <c r="BF390" s="0" t="n">
        <v>0.928830559132621</v>
      </c>
      <c r="BG390" s="0" t="n">
        <v>1.19397100206697</v>
      </c>
      <c r="BH390" s="0" t="n">
        <v>0.307201162286219</v>
      </c>
      <c r="BI390" s="0" t="n">
        <v>-1.17805029731244</v>
      </c>
      <c r="BJ390" s="0" t="n">
        <v>0.27273358682578</v>
      </c>
      <c r="BK390" s="0" t="n">
        <v>-0.380089204554679</v>
      </c>
      <c r="BL390" s="0" t="n">
        <v>0.018628725229064</v>
      </c>
      <c r="BM390" s="0" t="n">
        <v>-0.443295675722766</v>
      </c>
      <c r="BN390" s="0" t="n">
        <v>-1.09085249277996</v>
      </c>
      <c r="BO390" s="0" t="n">
        <v>2.13256498682313</v>
      </c>
      <c r="BP390" s="0" t="n">
        <v>1.05574372355477</v>
      </c>
      <c r="BQ390" s="0" t="n">
        <v>0.986426584859146</v>
      </c>
      <c r="BR390" s="0" t="n">
        <v>-1.11303279481945</v>
      </c>
      <c r="BS390" s="0" t="n">
        <v>1.32735067381873</v>
      </c>
      <c r="BT390" s="0" t="n">
        <v>1.38251380121801</v>
      </c>
      <c r="BU390" s="0" t="n">
        <v>-0.117195213533705</v>
      </c>
      <c r="BV390" s="0" t="n">
        <v>1.77295987668913</v>
      </c>
      <c r="BW390" s="0" t="n">
        <v>-1.01354316939251</v>
      </c>
      <c r="BX390" s="0" t="n">
        <v>0.496954726258991</v>
      </c>
      <c r="BY390" s="0" t="n">
        <v>-0.202217051992193</v>
      </c>
      <c r="BZ390" s="0" t="n">
        <v>0.481350070913322</v>
      </c>
      <c r="CA390" s="0" t="n">
        <v>0.411778273701202</v>
      </c>
      <c r="CB390" s="0" t="n">
        <v>0.086358795670094</v>
      </c>
      <c r="CC390" s="0" t="n">
        <v>0.48401375352114</v>
      </c>
      <c r="CD390" s="0" t="n">
        <v>1.20243839774048</v>
      </c>
      <c r="CE390" s="0" t="n">
        <v>1.2029113349854</v>
      </c>
      <c r="CF390" s="0" t="n">
        <v>1.33253706735559</v>
      </c>
      <c r="CG390" s="0" t="n">
        <v>0.875618297868641</v>
      </c>
      <c r="CH390" s="0" t="n">
        <v>0.188649664778495</v>
      </c>
      <c r="CI390" s="0" t="n">
        <v>-0.705231286701746</v>
      </c>
      <c r="CJ390" s="0" t="n">
        <v>0.719526269676862</v>
      </c>
      <c r="CK390" s="0" t="n">
        <v>1.36891685542651</v>
      </c>
      <c r="CL390" s="0" t="n">
        <v>1.64762695931131</v>
      </c>
      <c r="CM390" s="0" t="n">
        <v>1.44941623148043</v>
      </c>
      <c r="CN390" s="0" t="n">
        <v>0.290642674372066</v>
      </c>
      <c r="CO390" s="0" t="n">
        <v>0.257125520874979</v>
      </c>
      <c r="CP390" s="0" t="n">
        <v>-0.561017259315122</v>
      </c>
      <c r="CQ390" s="0" t="n">
        <v>-0.287770944851218</v>
      </c>
      <c r="CR390" s="0" t="n">
        <v>0.914790234674001</v>
      </c>
      <c r="CS390" s="0" t="n">
        <v>-0.774848558648955</v>
      </c>
      <c r="CT390" s="0" t="n">
        <v>0.671395810059039</v>
      </c>
      <c r="CU390" s="0" t="n">
        <v>-2.60166416410357</v>
      </c>
      <c r="CV390" s="0" t="n">
        <v>-1.19381411423092</v>
      </c>
      <c r="CW390" s="0" t="n">
        <v>-0.240790996031137</v>
      </c>
      <c r="CX390" s="0" t="n">
        <v>-0.276626224149368</v>
      </c>
      <c r="CZ390" s="0" t="n">
        <f aca="false">IF(CHOOSE(MATCH(G$5,$B$10:$E$10,0),$B390,$C390,$D390,$E390)*G$6+G390*G$7&lt;G$2,G$3*G$4,0)</f>
        <v>0</v>
      </c>
      <c r="DA390" s="0" t="n">
        <f aca="false">IF(CHOOSE(MATCH(H$5,$B$10:$E$10,0),$B390,$C390,$D390,$E390)*H$6+H390*H$7&lt;H$2,H$3*H$4,0)</f>
        <v>0</v>
      </c>
      <c r="DB390" s="0" t="n">
        <f aca="false">IF(CHOOSE(MATCH(I$5,$B$10:$E$10,0),$B390,$C390,$D390,$E390)*I$6+I390*I$7&lt;I$2,I$3*I$4,0)</f>
        <v>0</v>
      </c>
      <c r="DC390" s="0" t="n">
        <f aca="false">IF(CHOOSE(MATCH(J$5,$B$10:$E$10,0),$B390,$C390,$D390,$E390)*J$6+J390*J$7&lt;J$2,J$3*J$4,0)</f>
        <v>0</v>
      </c>
      <c r="DD390" s="0" t="n">
        <f aca="false">IF(CHOOSE(MATCH(K$5,$B$10:$E$10,0),$B390,$C390,$D390,$E390)*K$6+K390*K$7&lt;K$2,K$3*K$4,0)</f>
        <v>0</v>
      </c>
      <c r="DE390" s="0" t="n">
        <f aca="false">IF(CHOOSE(MATCH(L$5,$B$10:$E$10,0),$B390,$C390,$D390,$E390)*L$6+L390*L$7&lt;L$2,L$3*L$4,0)</f>
        <v>0</v>
      </c>
      <c r="DF390" s="0" t="n">
        <f aca="false">IF(CHOOSE(MATCH(M$5,$B$10:$E$10,0),$B390,$C390,$D390,$E390)*M$6+M390*M$7&lt;M$2,M$3*M$4,0)</f>
        <v>0</v>
      </c>
      <c r="DG390" s="0" t="n">
        <f aca="false">IF(CHOOSE(MATCH(N$5,$B$10:$E$10,0),$B390,$C390,$D390,$E390)*N$6+N390*N$7&lt;N$2,N$3*N$4,0)</f>
        <v>0</v>
      </c>
      <c r="DH390" s="0" t="n">
        <f aca="false">IF(CHOOSE(MATCH(O$5,$B$10:$E$10,0),$B390,$C390,$D390,$E390)*O$6+O390*O$7&lt;O$2,O$3*O$4,0)</f>
        <v>0</v>
      </c>
      <c r="DI390" s="0" t="n">
        <f aca="false">IF(CHOOSE(MATCH(P$5,$B$10:$E$10,0),$B390,$C390,$D390,$E390)*P$6+P390*P$7&lt;P$2,P$3*P$4,0)</f>
        <v>0</v>
      </c>
      <c r="DJ390" s="0" t="n">
        <f aca="false">IF(CHOOSE(MATCH(Q$5,$B$10:$E$10,0),$B390,$C390,$D390,$E390)*Q$6+Q390*Q$7&lt;Q$2,Q$3*Q$4,0)</f>
        <v>0</v>
      </c>
      <c r="DK390" s="0" t="n">
        <f aca="false">IF(CHOOSE(MATCH(R$5,$B$10:$E$10,0),$B390,$C390,$D390,$E390)*R$6+R390*R$7&lt;R$2,R$3*R$4,0)</f>
        <v>0</v>
      </c>
      <c r="DL390" s="0" t="n">
        <f aca="false">IF(CHOOSE(MATCH(S$5,$B$10:$E$10,0),$B390,$C390,$D390,$E390)*S$6+S390*S$7&lt;S$2,S$3*S$4,0)</f>
        <v>0</v>
      </c>
      <c r="DM390" s="0" t="n">
        <f aca="false">IF(CHOOSE(MATCH(T$5,$B$10:$E$10,0),$B390,$C390,$D390,$E390)*T$6+T390*T$7&lt;T$2,T$3*T$4,0)</f>
        <v>0</v>
      </c>
      <c r="DN390" s="0" t="n">
        <f aca="false">IF(CHOOSE(MATCH(U$5,$B$10:$E$10,0),$B390,$C390,$D390,$E390)*U$6+U390*U$7&lt;U$2,U$3*U$4,0)</f>
        <v>0</v>
      </c>
      <c r="DO390" s="0" t="n">
        <f aca="false">IF(CHOOSE(MATCH(V$5,$B$10:$E$10,0),$B390,$C390,$D390,$E390)*V$6+V390*V$7&lt;V$2,V$3*V$4,0)</f>
        <v>0</v>
      </c>
      <c r="DP390" s="0" t="n">
        <f aca="false">IF(CHOOSE(MATCH(W$5,$B$10:$E$10,0),$B390,$C390,$D390,$E390)*W$6+W390*W$7&lt;W$2,W$3*W$4,0)</f>
        <v>0</v>
      </c>
      <c r="DQ390" s="0" t="n">
        <f aca="false">IF(CHOOSE(MATCH(X$5,$B$10:$E$10,0),$B390,$C390,$D390,$E390)*X$6+X390*X$7&lt;X$2,X$3*X$4,0)</f>
        <v>0</v>
      </c>
      <c r="DR390" s="0" t="n">
        <f aca="false">IF(CHOOSE(MATCH(Y$5,$B$10:$E$10,0),$B390,$C390,$D390,$E390)*Y$6+Y390*Y$7&lt;Y$2,Y$3*Y$4,0)</f>
        <v>0</v>
      </c>
      <c r="DS390" s="0" t="n">
        <f aca="false">IF(CHOOSE(MATCH(Z$5,$B$10:$E$10,0),$B390,$C390,$D390,$E390)*Z$6+Z390*Z$7&lt;Z$2,Z$3*Z$4,0)</f>
        <v>0</v>
      </c>
      <c r="DT390" s="0" t="n">
        <f aca="false">IF(CHOOSE(MATCH(AA$5,$B$10:$E$10,0),$B390,$C390,$D390,$E390)*AA$6+AA390*AA$7&lt;AA$2,AA$3*AA$4,0)</f>
        <v>0</v>
      </c>
      <c r="DU390" s="0" t="n">
        <f aca="false">IF(CHOOSE(MATCH(AB$5,$B$10:$E$10,0),$B390,$C390,$D390,$E390)*AB$6+AB390*AB$7&lt;AB$2,AB$3*AB$4,0)</f>
        <v>0</v>
      </c>
      <c r="DV390" s="0" t="n">
        <f aca="false">IF(CHOOSE(MATCH(AC$5,$B$10:$E$10,0),$B390,$C390,$D390,$E390)*AC$6+AC390*AC$7&lt;AC$2,AC$3*AC$4,0)</f>
        <v>0</v>
      </c>
      <c r="DW390" s="0" t="n">
        <f aca="false">IF(CHOOSE(MATCH(AD$5,$B$10:$E$10,0),$B390,$C390,$D390,$E390)*AD$6+AD390*AD$7&lt;AD$2,AD$3*AD$4,0)</f>
        <v>0</v>
      </c>
      <c r="DX390" s="0" t="n">
        <f aca="false">IF(CHOOSE(MATCH(AE$5,$B$10:$E$10,0),$B390,$C390,$D390,$E390)*AE$6+AE390*AE$7&lt;AE$2,AE$3*AE$4,0)</f>
        <v>0</v>
      </c>
      <c r="DY390" s="0" t="n">
        <f aca="false">IF(CHOOSE(MATCH(AF$5,$B$10:$E$10,0),$B390,$C390,$D390,$E390)*AF$6+AF390*AF$7&lt;AF$2,AF$3*AF$4,0)</f>
        <v>0</v>
      </c>
      <c r="DZ390" s="0" t="n">
        <f aca="false">IF(CHOOSE(MATCH(AG$5,$B$10:$E$10,0),$B390,$C390,$D390,$E390)*AG$6+AG390*AG$7&lt;AG$2,AG$3*AG$4,0)</f>
        <v>0</v>
      </c>
      <c r="EA390" s="0" t="n">
        <f aca="false">IF(CHOOSE(MATCH(AH$5,$B$10:$E$10,0),$B390,$C390,$D390,$E390)*AH$6+AH390*AH$7&lt;AH$2,AH$3*AH$4,0)</f>
        <v>0</v>
      </c>
      <c r="EB390" s="0" t="n">
        <f aca="false">IF(CHOOSE(MATCH(AI$5,$B$10:$E$10,0),$B390,$C390,$D390,$E390)*AI$6+AI390*AI$7&lt;AI$2,AI$3*AI$4,0)</f>
        <v>0</v>
      </c>
      <c r="EC390" s="0" t="n">
        <f aca="false">IF(CHOOSE(MATCH(AJ$5,$B$10:$E$10,0),$B390,$C390,$D390,$E390)*AJ$6+AJ390*AJ$7&lt;AJ$2,AJ$3*AJ$4,0)</f>
        <v>0</v>
      </c>
      <c r="ED390" s="0" t="n">
        <f aca="false">IF(CHOOSE(MATCH(AK$5,$B$10:$E$10,0),$B390,$C390,$D390,$E390)*AK$6+AK390*AK$7&lt;AK$2,AK$3*AK$4,0)</f>
        <v>0</v>
      </c>
      <c r="EE390" s="0" t="n">
        <f aca="false">IF(CHOOSE(MATCH(AL$5,$B$10:$E$10,0),$B390,$C390,$D390,$E390)*AL$6+AL390*AL$7&lt;AL$2,AL$3*AL$4,0)</f>
        <v>0</v>
      </c>
      <c r="EF390" s="0" t="n">
        <f aca="false">IF(CHOOSE(MATCH(AM$5,$B$10:$E$10,0),$B390,$C390,$D390,$E390)*AM$6+AM390*AM$7&lt;AM$2,AM$3*AM$4,0)</f>
        <v>0</v>
      </c>
      <c r="EG390" s="0" t="n">
        <f aca="false">IF(CHOOSE(MATCH(AN$5,$B$10:$E$10,0),$B390,$C390,$D390,$E390)*AN$6+AN390*AN$7&lt;AN$2,AN$3*AN$4,0)</f>
        <v>0</v>
      </c>
      <c r="EH390" s="0" t="n">
        <f aca="false">IF(CHOOSE(MATCH(AO$5,$B$10:$E$10,0),$B390,$C390,$D390,$E390)*AO$6+AO390*AO$7&lt;AO$2,AO$3*AO$4,0)</f>
        <v>0</v>
      </c>
      <c r="EI390" s="0" t="n">
        <f aca="false">IF(CHOOSE(MATCH(AP$5,$B$10:$E$10,0),$B390,$C390,$D390,$E390)*AP$6+AP390*AP$7&lt;AP$2,AP$3*AP$4,0)</f>
        <v>0</v>
      </c>
      <c r="EJ390" s="0" t="n">
        <f aca="false">IF(CHOOSE(MATCH(AQ$5,$B$10:$E$10,0),$B390,$C390,$D390,$E390)*AQ$6+AQ390*AQ$7&lt;AQ$2,AQ$3*AQ$4,0)</f>
        <v>0</v>
      </c>
      <c r="EK390" s="0" t="n">
        <f aca="false">IF(CHOOSE(MATCH(AR$5,$B$10:$E$10,0),$B390,$C390,$D390,$E390)*AR$6+AR390*AR$7&lt;AR$2,AR$3*AR$4,0)</f>
        <v>0</v>
      </c>
      <c r="EL390" s="0" t="n">
        <f aca="false">IF(CHOOSE(MATCH(AS$5,$B$10:$E$10,0),$B390,$C390,$D390,$E390)*AS$6+AS390*AS$7&lt;AS$2,AS$3*AS$4,0)</f>
        <v>0</v>
      </c>
      <c r="EM390" s="0" t="n">
        <f aca="false">IF(CHOOSE(MATCH(AT$5,$B$10:$E$10,0),$B390,$C390,$D390,$E390)*AT$6+AT390*AT$7&lt;AT$2,AT$3*AT$4,0)</f>
        <v>0</v>
      </c>
      <c r="EN390" s="0" t="n">
        <f aca="false">IF(CHOOSE(MATCH(AU$5,$B$10:$E$10,0),$B390,$C390,$D390,$E390)*AU$6+AU390*AU$7&lt;AU$2,AU$3*AU$4,0)</f>
        <v>0</v>
      </c>
      <c r="EO390" s="0" t="n">
        <f aca="false">IF(CHOOSE(MATCH(AV$5,$B$10:$E$10,0),$B390,$C390,$D390,$E390)*AV$6+AV390*AV$7&lt;AV$2,AV$3*AV$4,0)</f>
        <v>0</v>
      </c>
      <c r="EP390" s="0" t="n">
        <f aca="false">IF(CHOOSE(MATCH(AW$5,$B$10:$E$10,0),$B390,$C390,$D390,$E390)*AW$6+AW390*AW$7&lt;AW$2,AW$3*AW$4,0)</f>
        <v>0</v>
      </c>
      <c r="EQ390" s="0" t="n">
        <f aca="false">IF(CHOOSE(MATCH(AX$5,$B$10:$E$10,0),$B390,$C390,$D390,$E390)*AX$6+AX390*AX$7&lt;AX$2,AX$3*AX$4,0)</f>
        <v>0</v>
      </c>
      <c r="ER390" s="0" t="n">
        <f aca="false">IF(CHOOSE(MATCH(AY$5,$B$10:$E$10,0),$B390,$C390,$D390,$E390)*AY$6+AY390*AY$7&lt;AY$2,AY$3*AY$4,0)</f>
        <v>0</v>
      </c>
      <c r="ES390" s="0" t="n">
        <f aca="false">IF(CHOOSE(MATCH(AZ$5,$B$10:$E$10,0),$B390,$C390,$D390,$E390)*AZ$6+AZ390*AZ$7&lt;AZ$2,AZ$3*AZ$4,0)</f>
        <v>0</v>
      </c>
      <c r="ET390" s="0" t="n">
        <f aca="false">IF(CHOOSE(MATCH(BA$5,$B$10:$E$10,0),$B390,$C390,$D390,$E390)*BA$6+BA390*BA$7&lt;BA$2,BA$3*BA$4,0)</f>
        <v>0</v>
      </c>
      <c r="EU390" s="0" t="n">
        <f aca="false">IF(CHOOSE(MATCH(BB$5,$B$10:$E$10,0),$B390,$C390,$D390,$E390)*BB$6+BB390*BB$7&lt;BB$2,BB$3*BB$4,0)</f>
        <v>0</v>
      </c>
      <c r="EV390" s="0" t="n">
        <f aca="false">IF(CHOOSE(MATCH(BC$5,$B$10:$E$10,0),$B390,$C390,$D390,$E390)*BC$6+BC390*BC$7&lt;BC$2,BC$3*BC$4,0)</f>
        <v>0</v>
      </c>
      <c r="EW390" s="0" t="n">
        <f aca="false">IF(CHOOSE(MATCH(BD$5,$B$10:$E$10,0),$B390,$C390,$D390,$E390)*BD$6+BD390*BD$7&lt;BD$2,BD$3*BD$4,0)</f>
        <v>0</v>
      </c>
      <c r="EX390" s="0" t="n">
        <f aca="false">IF(CHOOSE(MATCH(BE$5,$B$10:$E$10,0),$B390,$C390,$D390,$E390)*BE$6+BE390*BE$7&lt;BE$2,BE$3*BE$4,0)</f>
        <v>0</v>
      </c>
      <c r="EY390" s="0" t="n">
        <f aca="false">IF(CHOOSE(MATCH(BF$5,$B$10:$E$10,0),$B390,$C390,$D390,$E390)*BF$6+BF390*BF$7&lt;BF$2,BF$3*BF$4,0)</f>
        <v>0</v>
      </c>
      <c r="EZ390" s="0" t="n">
        <f aca="false">IF(CHOOSE(MATCH(BG$5,$B$10:$E$10,0),$B390,$C390,$D390,$E390)*BG$6+BG390*BG$7&lt;BG$2,BG$3*BG$4,0)</f>
        <v>0</v>
      </c>
      <c r="FA390" s="0" t="n">
        <f aca="false">IF(CHOOSE(MATCH(BH$5,$B$10:$E$10,0),$B390,$C390,$D390,$E390)*BH$6+BH390*BH$7&lt;BH$2,BH$3*BH$4,0)</f>
        <v>0</v>
      </c>
      <c r="FB390" s="0" t="n">
        <f aca="false">IF(CHOOSE(MATCH(BI$5,$B$10:$E$10,0),$B390,$C390,$D390,$E390)*BI$6+BI390*BI$7&lt;BI$2,BI$3*BI$4,0)</f>
        <v>0</v>
      </c>
      <c r="FC390" s="0" t="n">
        <f aca="false">IF(CHOOSE(MATCH(BJ$5,$B$10:$E$10,0),$B390,$C390,$D390,$E390)*BJ$6+BJ390*BJ$7&lt;BJ$2,BJ$3*BJ$4,0)</f>
        <v>0</v>
      </c>
      <c r="FD390" s="0" t="n">
        <f aca="false">IF(CHOOSE(MATCH(BK$5,$B$10:$E$10,0),$B390,$C390,$D390,$E390)*BK$6+BK390*BK$7&lt;BK$2,BK$3*BK$4,0)</f>
        <v>0</v>
      </c>
      <c r="FE390" s="0" t="n">
        <f aca="false">IF(CHOOSE(MATCH(BL$5,$B$10:$E$10,0),$B390,$C390,$D390,$E390)*BL$6+BL390*BL$7&lt;BL$2,BL$3*BL$4,0)</f>
        <v>0</v>
      </c>
      <c r="FF390" s="0" t="n">
        <f aca="false">IF(CHOOSE(MATCH(BM$5,$B$10:$E$10,0),$B390,$C390,$D390,$E390)*BM$6+BM390*BM$7&lt;BM$2,BM$3*BM$4,0)</f>
        <v>0</v>
      </c>
      <c r="FG390" s="0" t="n">
        <f aca="false">IF(CHOOSE(MATCH(BN$5,$B$10:$E$10,0),$B390,$C390,$D390,$E390)*BN$6+BN390*BN$7&lt;BN$2,BN$3*BN$4,0)</f>
        <v>0</v>
      </c>
      <c r="FH390" s="0" t="n">
        <f aca="false">IF(CHOOSE(MATCH(BO$5,$B$10:$E$10,0),$B390,$C390,$D390,$E390)*BO$6+BO390*BO$7&lt;BO$2,BO$3*BO$4,0)</f>
        <v>0</v>
      </c>
      <c r="FI390" s="0" t="n">
        <f aca="false">IF(CHOOSE(MATCH(BP$5,$B$10:$E$10,0),$B390,$C390,$D390,$E390)*BP$6+BP390*BP$7&lt;BP$2,BP$3*BP$4,0)</f>
        <v>0</v>
      </c>
      <c r="FJ390" s="0" t="n">
        <f aca="false">IF(CHOOSE(MATCH(BQ$5,$B$10:$E$10,0),$B390,$C390,$D390,$E390)*BQ$6+BQ390*BQ$7&lt;BQ$2,BQ$3*BQ$4,0)</f>
        <v>0</v>
      </c>
      <c r="FK390" s="0" t="n">
        <f aca="false">IF(CHOOSE(MATCH(BR$5,$B$10:$E$10,0),$B390,$C390,$D390,$E390)*BR$6+BR390*BR$7&lt;BR$2,BR$3*BR$4,0)</f>
        <v>0</v>
      </c>
      <c r="FL390" s="0" t="n">
        <f aca="false">IF(CHOOSE(MATCH(BS$5,$B$10:$E$10,0),$B390,$C390,$D390,$E390)*BS$6+BS390*BS$7&lt;BS$2,BS$3*BS$4,0)</f>
        <v>0</v>
      </c>
      <c r="FM390" s="0" t="n">
        <f aca="false">IF(CHOOSE(MATCH(BT$5,$B$10:$E$10,0),$B390,$C390,$D390,$E390)*BT$6+BT390*BT$7&lt;BT$2,BT$3*BT$4,0)</f>
        <v>0</v>
      </c>
      <c r="FN390" s="0" t="n">
        <f aca="false">IF(CHOOSE(MATCH(BU$5,$B$10:$E$10,0),$B390,$C390,$D390,$E390)*BU$6+BU390*BU$7&lt;BU$2,BU$3*BU$4,0)</f>
        <v>0</v>
      </c>
      <c r="FO390" s="0" t="n">
        <f aca="false">IF(CHOOSE(MATCH(BV$5,$B$10:$E$10,0),$B390,$C390,$D390,$E390)*BV$6+BV390*BV$7&lt;BV$2,BV$3*BV$4,0)</f>
        <v>0</v>
      </c>
      <c r="FP390" s="0" t="n">
        <f aca="false">IF(CHOOSE(MATCH(BW$5,$B$10:$E$10,0),$B390,$C390,$D390,$E390)*BW$6+BW390*BW$7&lt;BW$2,BW$3*BW$4,0)</f>
        <v>0</v>
      </c>
      <c r="FQ390" s="0" t="n">
        <f aca="false">IF(CHOOSE(MATCH(BX$5,$B$10:$E$10,0),$B390,$C390,$D390,$E390)*BX$6+BX390*BX$7&lt;BX$2,BX$3*BX$4,0)</f>
        <v>0</v>
      </c>
      <c r="FR390" s="0" t="n">
        <f aca="false">IF(CHOOSE(MATCH(BY$5,$B$10:$E$10,0),$B390,$C390,$D390,$E390)*BY$6+BY390*BY$7&lt;BY$2,BY$3*BY$4,0)</f>
        <v>0</v>
      </c>
      <c r="FS390" s="0" t="n">
        <f aca="false">IF(CHOOSE(MATCH(BZ$5,$B$10:$E$10,0),$B390,$C390,$D390,$E390)*BZ$6+BZ390*BZ$7&lt;BZ$2,BZ$3*BZ$4,0)</f>
        <v>0</v>
      </c>
      <c r="FT390" s="0" t="n">
        <f aca="false">IF(CHOOSE(MATCH(CA$5,$B$10:$E$10,0),$B390,$C390,$D390,$E390)*CA$6+CA390*CA$7&lt;CA$2,CA$3*CA$4,0)</f>
        <v>0</v>
      </c>
      <c r="FU390" s="0" t="n">
        <f aca="false">IF(CHOOSE(MATCH(CB$5,$B$10:$E$10,0),$B390,$C390,$D390,$E390)*CB$6+CB390*CB$7&lt;CB$2,CB$3*CB$4,0)</f>
        <v>0</v>
      </c>
      <c r="FV390" s="0" t="n">
        <f aca="false">IF(CHOOSE(MATCH(CC$5,$B$10:$E$10,0),$B390,$C390,$D390,$E390)*CC$6+CC390*CC$7&lt;CC$2,CC$3*CC$4,0)</f>
        <v>0</v>
      </c>
      <c r="FW390" s="0" t="n">
        <f aca="false">IF(CHOOSE(MATCH(CD$5,$B$10:$E$10,0),$B390,$C390,$D390,$E390)*CD$6+CD390*CD$7&lt;CD$2,CD$3*CD$4,0)</f>
        <v>0</v>
      </c>
      <c r="FX390" s="0" t="n">
        <f aca="false">IF(CHOOSE(MATCH(CE$5,$B$10:$E$10,0),$B390,$C390,$D390,$E390)*CE$6+CE390*CE$7&lt;CE$2,CE$3*CE$4,0)</f>
        <v>0</v>
      </c>
      <c r="FY390" s="0" t="n">
        <f aca="false">IF(CHOOSE(MATCH(CF$5,$B$10:$E$10,0),$B390,$C390,$D390,$E390)*CF$6+CF390*CF$7&lt;CF$2,CF$3*CF$4,0)</f>
        <v>0</v>
      </c>
      <c r="FZ390" s="0" t="n">
        <f aca="false">IF(CHOOSE(MATCH(CG$5,$B$10:$E$10,0),$B390,$C390,$D390,$E390)*CG$6+CG390*CG$7&lt;CG$2,CG$3*CG$4,0)</f>
        <v>0</v>
      </c>
      <c r="GA390" s="0" t="n">
        <f aca="false">IF(CHOOSE(MATCH(CH$5,$B$10:$E$10,0),$B390,$C390,$D390,$E390)*CH$6+CH390*CH$7&lt;CH$2,CH$3*CH$4,0)</f>
        <v>0</v>
      </c>
      <c r="GB390" s="0" t="n">
        <f aca="false">IF(CHOOSE(MATCH(CI$5,$B$10:$E$10,0),$B390,$C390,$D390,$E390)*CI$6+CI390*CI$7&lt;CI$2,CI$3*CI$4,0)</f>
        <v>0</v>
      </c>
      <c r="GC390" s="0" t="n">
        <f aca="false">IF(CHOOSE(MATCH(CJ$5,$B$10:$E$10,0),$B390,$C390,$D390,$E390)*CJ$6+CJ390*CJ$7&lt;CJ$2,CJ$3*CJ$4,0)</f>
        <v>0</v>
      </c>
      <c r="GD390" s="0" t="n">
        <f aca="false">IF(CHOOSE(MATCH(CK$5,$B$10:$E$10,0),$B390,$C390,$D390,$E390)*CK$6+CK390*CK$7&lt;CK$2,CK$3*CK$4,0)</f>
        <v>0</v>
      </c>
      <c r="GE390" s="0" t="n">
        <f aca="false">IF(CHOOSE(MATCH(CL$5,$B$10:$E$10,0),$B390,$C390,$D390,$E390)*CL$6+CL390*CL$7&lt;CL$2,CL$3*CL$4,0)</f>
        <v>0</v>
      </c>
      <c r="GF390" s="0" t="n">
        <f aca="false">IF(CHOOSE(MATCH(CM$5,$B$10:$E$10,0),$B390,$C390,$D390,$E390)*CM$6+CM390*CM$7&lt;CM$2,CM$3*CM$4,0)</f>
        <v>0</v>
      </c>
      <c r="GG390" s="0" t="n">
        <f aca="false">IF(CHOOSE(MATCH(CN$5,$B$10:$E$10,0),$B390,$C390,$D390,$E390)*CN$6+CN390*CN$7&lt;CN$2,CN$3*CN$4,0)</f>
        <v>0</v>
      </c>
      <c r="GH390" s="0" t="n">
        <f aca="false">IF(CHOOSE(MATCH(CO$5,$B$10:$E$10,0),$B390,$C390,$D390,$E390)*CO$6+CO390*CO$7&lt;CO$2,CO$3*CO$4,0)</f>
        <v>0</v>
      </c>
      <c r="GI390" s="0" t="n">
        <f aca="false">IF(CHOOSE(MATCH(CP$5,$B$10:$E$10,0),$B390,$C390,$D390,$E390)*CP$6+CP390*CP$7&lt;CP$2,CP$3*CP$4,0)</f>
        <v>0</v>
      </c>
      <c r="GJ390" s="0" t="n">
        <f aca="false">IF(CHOOSE(MATCH(CQ$5,$B$10:$E$10,0),$B390,$C390,$D390,$E390)*CQ$6+CQ390*CQ$7&lt;CQ$2,CQ$3*CQ$4,0)</f>
        <v>0</v>
      </c>
      <c r="GK390" s="0" t="n">
        <f aca="false">IF(CHOOSE(MATCH(CR$5,$B$10:$E$10,0),$B390,$C390,$D390,$E390)*CR$6+CR390*CR$7&lt;CR$2,CR$3*CR$4,0)</f>
        <v>0</v>
      </c>
      <c r="GL390" s="0" t="n">
        <f aca="false">IF(CHOOSE(MATCH(CS$5,$B$10:$E$10,0),$B390,$C390,$D390,$E390)*CS$6+CS390*CS$7&lt;CS$2,CS$3*CS$4,0)</f>
        <v>0</v>
      </c>
      <c r="GM390" s="0" t="n">
        <f aca="false">IF(CHOOSE(MATCH(CT$5,$B$10:$E$10,0),$B390,$C390,$D390,$E390)*CT$6+CT390*CT$7&lt;CT$2,CT$3*CT$4,0)</f>
        <v>0</v>
      </c>
      <c r="GN390" s="0" t="n">
        <f aca="false">IF(CHOOSE(MATCH(CU$5,$B$10:$E$10,0),$B390,$C390,$D390,$E390)*CU$6+CU390*CU$7&lt;CU$2,CU$3*CU$4,0)</f>
        <v>0.5</v>
      </c>
      <c r="GO390" s="0" t="n">
        <f aca="false">IF(CHOOSE(MATCH(CV$5,$B$10:$E$10,0),$B390,$C390,$D390,$E390)*CV$6+CV390*CV$7&lt;CV$2,CV$3*CV$4,0)</f>
        <v>0</v>
      </c>
      <c r="GP390" s="0" t="n">
        <f aca="false">IF(CHOOSE(MATCH(CW$5,$B$10:$E$10,0),$B390,$C390,$D390,$E390)*CW$6+CW390*CW$7&lt;CW$2,CW$3*CW$4,0)</f>
        <v>0</v>
      </c>
      <c r="GQ390" s="0" t="n">
        <f aca="false">IF(CHOOSE(MATCH(CX$5,$B$10:$E$10,0),$B390,$C390,$D390,$E390)*CX$6+CX390*CX$7&lt;CX$2,CX$3*CX$4,0)</f>
        <v>0</v>
      </c>
      <c r="GS390" s="0" t="n">
        <f aca="false">SUM(CZ390:GQ390)</f>
        <v>0.5</v>
      </c>
      <c r="GT390" s="0" t="n">
        <f aca="false">IF(GS390&gt;$GS$6,1,0)</f>
        <v>0</v>
      </c>
    </row>
    <row r="391" customFormat="false" ht="14" hidden="false" customHeight="false" outlineLevel="0" collapsed="false">
      <c r="A391" s="0" t="n">
        <v>381</v>
      </c>
      <c r="B391" s="0" t="n">
        <v>0.133366755588972</v>
      </c>
      <c r="C391" s="0" t="n">
        <v>0.628756166328397</v>
      </c>
      <c r="D391" s="0" t="n">
        <v>0.47242014434408</v>
      </c>
      <c r="E391" s="0" t="n">
        <v>0.663967100411085</v>
      </c>
      <c r="G391" s="0" t="n">
        <v>-0.805264335212996</v>
      </c>
      <c r="H391" s="0" t="n">
        <v>1.39515577757265</v>
      </c>
      <c r="I391" s="0" t="n">
        <v>-0.532502326677786</v>
      </c>
      <c r="J391" s="0" t="n">
        <v>-1.04895661934279</v>
      </c>
      <c r="K391" s="0" t="n">
        <v>0.392287802242208</v>
      </c>
      <c r="L391" s="0" t="n">
        <v>-0.174029537447495</v>
      </c>
      <c r="M391" s="0" t="n">
        <v>-0.438994902651757</v>
      </c>
      <c r="N391" s="0" t="n">
        <v>-1.45534613693599</v>
      </c>
      <c r="O391" s="0" t="n">
        <v>0.230173782256315</v>
      </c>
      <c r="P391" s="0" t="n">
        <v>-1.30533635456231</v>
      </c>
      <c r="Q391" s="0" t="n">
        <v>-2.20830770558678</v>
      </c>
      <c r="R391" s="0" t="n">
        <v>0.334181322614313</v>
      </c>
      <c r="S391" s="0" t="n">
        <v>-0.973197984421858</v>
      </c>
      <c r="T391" s="0" t="n">
        <v>-0.224364384848741</v>
      </c>
      <c r="U391" s="0" t="n">
        <v>0.263930814980995</v>
      </c>
      <c r="V391" s="0" t="n">
        <v>-0.527747943124268</v>
      </c>
      <c r="W391" s="0" t="n">
        <v>0.516001819050871</v>
      </c>
      <c r="X391" s="0" t="n">
        <v>0.380418896384072</v>
      </c>
      <c r="Y391" s="0" t="n">
        <v>-1.42092176247388</v>
      </c>
      <c r="Z391" s="0" t="n">
        <v>-0.583000883125351</v>
      </c>
      <c r="AA391" s="0" t="n">
        <v>0.474831267638365</v>
      </c>
      <c r="AB391" s="0" t="n">
        <v>0.00179738890437875</v>
      </c>
      <c r="AC391" s="0" t="n">
        <v>-0.507629920321051</v>
      </c>
      <c r="AD391" s="0" t="n">
        <v>0.251357050728984</v>
      </c>
      <c r="AE391" s="0" t="n">
        <v>0.330220473188092</v>
      </c>
      <c r="AF391" s="0" t="n">
        <v>-0.847785486257635</v>
      </c>
      <c r="AG391" s="0" t="n">
        <v>1.00742454378633</v>
      </c>
      <c r="AH391" s="0" t="n">
        <v>-0.3449599716987</v>
      </c>
      <c r="AI391" s="0" t="n">
        <v>-0.262822368313209</v>
      </c>
      <c r="AJ391" s="0" t="n">
        <v>-1.21514403872425</v>
      </c>
      <c r="AK391" s="0" t="n">
        <v>-0.73096998676192</v>
      </c>
      <c r="AL391" s="0" t="n">
        <v>-0.054071733757155</v>
      </c>
      <c r="AM391" s="0" t="n">
        <v>-0.873599219630705</v>
      </c>
      <c r="AN391" s="0" t="n">
        <v>-0.286017893813551</v>
      </c>
      <c r="AO391" s="0" t="n">
        <v>-0.725286781744217</v>
      </c>
      <c r="AP391" s="0" t="n">
        <v>0.177758465724764</v>
      </c>
      <c r="AQ391" s="0" t="n">
        <v>1.18713160190964</v>
      </c>
      <c r="AR391" s="0" t="n">
        <v>0.33628566598054</v>
      </c>
      <c r="AS391" s="0" t="n">
        <v>1.20354343380313</v>
      </c>
      <c r="AT391" s="0" t="n">
        <v>-0.125132828543428</v>
      </c>
      <c r="AU391" s="0" t="n">
        <v>0.780541995482054</v>
      </c>
      <c r="AV391" s="0" t="n">
        <v>-0.873151293490082</v>
      </c>
      <c r="AW391" s="0" t="n">
        <v>0.828222255222499</v>
      </c>
      <c r="AX391" s="0" t="n">
        <v>1.00349552667467</v>
      </c>
      <c r="AY391" s="0" t="n">
        <v>0.144277692015749</v>
      </c>
      <c r="AZ391" s="0" t="n">
        <v>-1.67034158948809</v>
      </c>
      <c r="BA391" s="0" t="n">
        <v>0.216917896977975</v>
      </c>
      <c r="BB391" s="0" t="n">
        <v>0.518450633535395</v>
      </c>
      <c r="BC391" s="0" t="n">
        <v>-0.202919636649312</v>
      </c>
      <c r="BD391" s="0" t="n">
        <v>1.08794438347104</v>
      </c>
      <c r="BE391" s="0" t="n">
        <v>1.13461055661901</v>
      </c>
      <c r="BF391" s="0" t="n">
        <v>1.07900177681586</v>
      </c>
      <c r="BG391" s="0" t="n">
        <v>-0.640752659819555</v>
      </c>
      <c r="BH391" s="0" t="n">
        <v>-0.82789938460337</v>
      </c>
      <c r="BI391" s="0" t="n">
        <v>0.554404095964856</v>
      </c>
      <c r="BJ391" s="0" t="n">
        <v>-0.359448222297942</v>
      </c>
      <c r="BK391" s="0" t="n">
        <v>1.17407807920245</v>
      </c>
      <c r="BL391" s="0" t="n">
        <v>-0.0183217707672156</v>
      </c>
      <c r="BM391" s="0" t="n">
        <v>1.2867349141743</v>
      </c>
      <c r="BN391" s="0" t="n">
        <v>-1.10524979390902</v>
      </c>
      <c r="BO391" s="0" t="n">
        <v>1.78149548446527</v>
      </c>
      <c r="BP391" s="0" t="n">
        <v>0.468419329990866</v>
      </c>
      <c r="BQ391" s="0" t="n">
        <v>-1.58736384037184</v>
      </c>
      <c r="BR391" s="0" t="n">
        <v>-0.155340558194439</v>
      </c>
      <c r="BS391" s="0" t="n">
        <v>1.89121237781364</v>
      </c>
      <c r="BT391" s="0" t="n">
        <v>-0.798511337052332</v>
      </c>
      <c r="BU391" s="0" t="n">
        <v>1.02576677818433</v>
      </c>
      <c r="BV391" s="0" t="n">
        <v>0.620221953795408</v>
      </c>
      <c r="BW391" s="0" t="n">
        <v>0.238271695707226</v>
      </c>
      <c r="BX391" s="0" t="n">
        <v>-0.539478151040385</v>
      </c>
      <c r="BY391" s="0" t="n">
        <v>-0.442536247646785</v>
      </c>
      <c r="BZ391" s="0" t="n">
        <v>-0.421123331761919</v>
      </c>
      <c r="CA391" s="0" t="n">
        <v>1.43792021845002</v>
      </c>
      <c r="CB391" s="0" t="n">
        <v>3.00860847346485</v>
      </c>
      <c r="CC391" s="0" t="n">
        <v>0.673313707011403</v>
      </c>
      <c r="CD391" s="0" t="n">
        <v>0.308324388242909</v>
      </c>
      <c r="CE391" s="0" t="n">
        <v>-2.48877768171951</v>
      </c>
      <c r="CF391" s="0" t="n">
        <v>-0.727377482689917</v>
      </c>
      <c r="CG391" s="0" t="n">
        <v>0.693410129315453</v>
      </c>
      <c r="CH391" s="0" t="n">
        <v>-2.08859091799241</v>
      </c>
      <c r="CI391" s="0" t="n">
        <v>1.39840267365798</v>
      </c>
      <c r="CJ391" s="0" t="n">
        <v>-1.166795300378</v>
      </c>
      <c r="CK391" s="0" t="n">
        <v>-0.265040398517158</v>
      </c>
      <c r="CL391" s="0" t="n">
        <v>0.3661466507765</v>
      </c>
      <c r="CM391" s="0" t="n">
        <v>-1.63352524396032</v>
      </c>
      <c r="CN391" s="0" t="n">
        <v>0.856473434396321</v>
      </c>
      <c r="CO391" s="0" t="n">
        <v>0.930479018279584</v>
      </c>
      <c r="CP391" s="0" t="n">
        <v>0.811628524388652</v>
      </c>
      <c r="CQ391" s="0" t="n">
        <v>0.581097765461891</v>
      </c>
      <c r="CR391" s="0" t="n">
        <v>-0.809609446150716</v>
      </c>
      <c r="CS391" s="0" t="n">
        <v>-1.15404418465914</v>
      </c>
      <c r="CT391" s="0" t="n">
        <v>-1.21402536024107</v>
      </c>
      <c r="CU391" s="0" t="n">
        <v>0.801144324213965</v>
      </c>
      <c r="CV391" s="0" t="n">
        <v>0.896231995284325</v>
      </c>
      <c r="CW391" s="0" t="n">
        <v>-1.06608467831393</v>
      </c>
      <c r="CX391" s="0" t="n">
        <v>0.583000883125351</v>
      </c>
      <c r="CZ391" s="0" t="n">
        <f aca="false">IF(CHOOSE(MATCH(G$5,$B$10:$E$10,0),$B391,$C391,$D391,$E391)*G$6+G391*G$7&lt;G$2,G$3*G$4,0)</f>
        <v>0</v>
      </c>
      <c r="DA391" s="0" t="n">
        <f aca="false">IF(CHOOSE(MATCH(H$5,$B$10:$E$10,0),$B391,$C391,$D391,$E391)*H$6+H391*H$7&lt;H$2,H$3*H$4,0)</f>
        <v>0</v>
      </c>
      <c r="DB391" s="0" t="n">
        <f aca="false">IF(CHOOSE(MATCH(I$5,$B$10:$E$10,0),$B391,$C391,$D391,$E391)*I$6+I391*I$7&lt;I$2,I$3*I$4,0)</f>
        <v>0</v>
      </c>
      <c r="DC391" s="0" t="n">
        <f aca="false">IF(CHOOSE(MATCH(J$5,$B$10:$E$10,0),$B391,$C391,$D391,$E391)*J$6+J391*J$7&lt;J$2,J$3*J$4,0)</f>
        <v>0</v>
      </c>
      <c r="DD391" s="0" t="n">
        <f aca="false">IF(CHOOSE(MATCH(K$5,$B$10:$E$10,0),$B391,$C391,$D391,$E391)*K$6+K391*K$7&lt;K$2,K$3*K$4,0)</f>
        <v>0</v>
      </c>
      <c r="DE391" s="0" t="n">
        <f aca="false">IF(CHOOSE(MATCH(L$5,$B$10:$E$10,0),$B391,$C391,$D391,$E391)*L$6+L391*L$7&lt;L$2,L$3*L$4,0)</f>
        <v>0</v>
      </c>
      <c r="DF391" s="0" t="n">
        <f aca="false">IF(CHOOSE(MATCH(M$5,$B$10:$E$10,0),$B391,$C391,$D391,$E391)*M$6+M391*M$7&lt;M$2,M$3*M$4,0)</f>
        <v>0</v>
      </c>
      <c r="DG391" s="0" t="n">
        <f aca="false">IF(CHOOSE(MATCH(N$5,$B$10:$E$10,0),$B391,$C391,$D391,$E391)*N$6+N391*N$7&lt;N$2,N$3*N$4,0)</f>
        <v>0</v>
      </c>
      <c r="DH391" s="0" t="n">
        <f aca="false">IF(CHOOSE(MATCH(O$5,$B$10:$E$10,0),$B391,$C391,$D391,$E391)*O$6+O391*O$7&lt;O$2,O$3*O$4,0)</f>
        <v>0</v>
      </c>
      <c r="DI391" s="0" t="n">
        <f aca="false">IF(CHOOSE(MATCH(P$5,$B$10:$E$10,0),$B391,$C391,$D391,$E391)*P$6+P391*P$7&lt;P$2,P$3*P$4,0)</f>
        <v>0</v>
      </c>
      <c r="DJ391" s="0" t="n">
        <f aca="false">IF(CHOOSE(MATCH(Q$5,$B$10:$E$10,0),$B391,$C391,$D391,$E391)*Q$6+Q391*Q$7&lt;Q$2,Q$3*Q$4,0)</f>
        <v>0</v>
      </c>
      <c r="DK391" s="0" t="n">
        <f aca="false">IF(CHOOSE(MATCH(R$5,$B$10:$E$10,0),$B391,$C391,$D391,$E391)*R$6+R391*R$7&lt;R$2,R$3*R$4,0)</f>
        <v>0</v>
      </c>
      <c r="DL391" s="0" t="n">
        <f aca="false">IF(CHOOSE(MATCH(S$5,$B$10:$E$10,0),$B391,$C391,$D391,$E391)*S$6+S391*S$7&lt;S$2,S$3*S$4,0)</f>
        <v>0</v>
      </c>
      <c r="DM391" s="0" t="n">
        <f aca="false">IF(CHOOSE(MATCH(T$5,$B$10:$E$10,0),$B391,$C391,$D391,$E391)*T$6+T391*T$7&lt;T$2,T$3*T$4,0)</f>
        <v>0</v>
      </c>
      <c r="DN391" s="0" t="n">
        <f aca="false">IF(CHOOSE(MATCH(U$5,$B$10:$E$10,0),$B391,$C391,$D391,$E391)*U$6+U391*U$7&lt;U$2,U$3*U$4,0)</f>
        <v>0</v>
      </c>
      <c r="DO391" s="0" t="n">
        <f aca="false">IF(CHOOSE(MATCH(V$5,$B$10:$E$10,0),$B391,$C391,$D391,$E391)*V$6+V391*V$7&lt;V$2,V$3*V$4,0)</f>
        <v>0</v>
      </c>
      <c r="DP391" s="0" t="n">
        <f aca="false">IF(CHOOSE(MATCH(W$5,$B$10:$E$10,0),$B391,$C391,$D391,$E391)*W$6+W391*W$7&lt;W$2,W$3*W$4,0)</f>
        <v>0</v>
      </c>
      <c r="DQ391" s="0" t="n">
        <f aca="false">IF(CHOOSE(MATCH(X$5,$B$10:$E$10,0),$B391,$C391,$D391,$E391)*X$6+X391*X$7&lt;X$2,X$3*X$4,0)</f>
        <v>0</v>
      </c>
      <c r="DR391" s="0" t="n">
        <f aca="false">IF(CHOOSE(MATCH(Y$5,$B$10:$E$10,0),$B391,$C391,$D391,$E391)*Y$6+Y391*Y$7&lt;Y$2,Y$3*Y$4,0)</f>
        <v>0</v>
      </c>
      <c r="DS391" s="0" t="n">
        <f aca="false">IF(CHOOSE(MATCH(Z$5,$B$10:$E$10,0),$B391,$C391,$D391,$E391)*Z$6+Z391*Z$7&lt;Z$2,Z$3*Z$4,0)</f>
        <v>0</v>
      </c>
      <c r="DT391" s="0" t="n">
        <f aca="false">IF(CHOOSE(MATCH(AA$5,$B$10:$E$10,0),$B391,$C391,$D391,$E391)*AA$6+AA391*AA$7&lt;AA$2,AA$3*AA$4,0)</f>
        <v>0</v>
      </c>
      <c r="DU391" s="0" t="n">
        <f aca="false">IF(CHOOSE(MATCH(AB$5,$B$10:$E$10,0),$B391,$C391,$D391,$E391)*AB$6+AB391*AB$7&lt;AB$2,AB$3*AB$4,0)</f>
        <v>0</v>
      </c>
      <c r="DV391" s="0" t="n">
        <f aca="false">IF(CHOOSE(MATCH(AC$5,$B$10:$E$10,0),$B391,$C391,$D391,$E391)*AC$6+AC391*AC$7&lt;AC$2,AC$3*AC$4,0)</f>
        <v>0</v>
      </c>
      <c r="DW391" s="0" t="n">
        <f aca="false">IF(CHOOSE(MATCH(AD$5,$B$10:$E$10,0),$B391,$C391,$D391,$E391)*AD$6+AD391*AD$7&lt;AD$2,AD$3*AD$4,0)</f>
        <v>0</v>
      </c>
      <c r="DX391" s="0" t="n">
        <f aca="false">IF(CHOOSE(MATCH(AE$5,$B$10:$E$10,0),$B391,$C391,$D391,$E391)*AE$6+AE391*AE$7&lt;AE$2,AE$3*AE$4,0)</f>
        <v>0</v>
      </c>
      <c r="DY391" s="0" t="n">
        <f aca="false">IF(CHOOSE(MATCH(AF$5,$B$10:$E$10,0),$B391,$C391,$D391,$E391)*AF$6+AF391*AF$7&lt;AF$2,AF$3*AF$4,0)</f>
        <v>0</v>
      </c>
      <c r="DZ391" s="0" t="n">
        <f aca="false">IF(CHOOSE(MATCH(AG$5,$B$10:$E$10,0),$B391,$C391,$D391,$E391)*AG$6+AG391*AG$7&lt;AG$2,AG$3*AG$4,0)</f>
        <v>0</v>
      </c>
      <c r="EA391" s="0" t="n">
        <f aca="false">IF(CHOOSE(MATCH(AH$5,$B$10:$E$10,0),$B391,$C391,$D391,$E391)*AH$6+AH391*AH$7&lt;AH$2,AH$3*AH$4,0)</f>
        <v>0</v>
      </c>
      <c r="EB391" s="0" t="n">
        <f aca="false">IF(CHOOSE(MATCH(AI$5,$B$10:$E$10,0),$B391,$C391,$D391,$E391)*AI$6+AI391*AI$7&lt;AI$2,AI$3*AI$4,0)</f>
        <v>0</v>
      </c>
      <c r="EC391" s="0" t="n">
        <f aca="false">IF(CHOOSE(MATCH(AJ$5,$B$10:$E$10,0),$B391,$C391,$D391,$E391)*AJ$6+AJ391*AJ$7&lt;AJ$2,AJ$3*AJ$4,0)</f>
        <v>0</v>
      </c>
      <c r="ED391" s="0" t="n">
        <f aca="false">IF(CHOOSE(MATCH(AK$5,$B$10:$E$10,0),$B391,$C391,$D391,$E391)*AK$6+AK391*AK$7&lt;AK$2,AK$3*AK$4,0)</f>
        <v>0</v>
      </c>
      <c r="EE391" s="0" t="n">
        <f aca="false">IF(CHOOSE(MATCH(AL$5,$B$10:$E$10,0),$B391,$C391,$D391,$E391)*AL$6+AL391*AL$7&lt;AL$2,AL$3*AL$4,0)</f>
        <v>0</v>
      </c>
      <c r="EF391" s="0" t="n">
        <f aca="false">IF(CHOOSE(MATCH(AM$5,$B$10:$E$10,0),$B391,$C391,$D391,$E391)*AM$6+AM391*AM$7&lt;AM$2,AM$3*AM$4,0)</f>
        <v>0</v>
      </c>
      <c r="EG391" s="0" t="n">
        <f aca="false">IF(CHOOSE(MATCH(AN$5,$B$10:$E$10,0),$B391,$C391,$D391,$E391)*AN$6+AN391*AN$7&lt;AN$2,AN$3*AN$4,0)</f>
        <v>0</v>
      </c>
      <c r="EH391" s="0" t="n">
        <f aca="false">IF(CHOOSE(MATCH(AO$5,$B$10:$E$10,0),$B391,$C391,$D391,$E391)*AO$6+AO391*AO$7&lt;AO$2,AO$3*AO$4,0)</f>
        <v>0</v>
      </c>
      <c r="EI391" s="0" t="n">
        <f aca="false">IF(CHOOSE(MATCH(AP$5,$B$10:$E$10,0),$B391,$C391,$D391,$E391)*AP$6+AP391*AP$7&lt;AP$2,AP$3*AP$4,0)</f>
        <v>0</v>
      </c>
      <c r="EJ391" s="0" t="n">
        <f aca="false">IF(CHOOSE(MATCH(AQ$5,$B$10:$E$10,0),$B391,$C391,$D391,$E391)*AQ$6+AQ391*AQ$7&lt;AQ$2,AQ$3*AQ$4,0)</f>
        <v>0</v>
      </c>
      <c r="EK391" s="0" t="n">
        <f aca="false">IF(CHOOSE(MATCH(AR$5,$B$10:$E$10,0),$B391,$C391,$D391,$E391)*AR$6+AR391*AR$7&lt;AR$2,AR$3*AR$4,0)</f>
        <v>0</v>
      </c>
      <c r="EL391" s="0" t="n">
        <f aca="false">IF(CHOOSE(MATCH(AS$5,$B$10:$E$10,0),$B391,$C391,$D391,$E391)*AS$6+AS391*AS$7&lt;AS$2,AS$3*AS$4,0)</f>
        <v>0</v>
      </c>
      <c r="EM391" s="0" t="n">
        <f aca="false">IF(CHOOSE(MATCH(AT$5,$B$10:$E$10,0),$B391,$C391,$D391,$E391)*AT$6+AT391*AT$7&lt;AT$2,AT$3*AT$4,0)</f>
        <v>0</v>
      </c>
      <c r="EN391" s="0" t="n">
        <f aca="false">IF(CHOOSE(MATCH(AU$5,$B$10:$E$10,0),$B391,$C391,$D391,$E391)*AU$6+AU391*AU$7&lt;AU$2,AU$3*AU$4,0)</f>
        <v>0</v>
      </c>
      <c r="EO391" s="0" t="n">
        <f aca="false">IF(CHOOSE(MATCH(AV$5,$B$10:$E$10,0),$B391,$C391,$D391,$E391)*AV$6+AV391*AV$7&lt;AV$2,AV$3*AV$4,0)</f>
        <v>0</v>
      </c>
      <c r="EP391" s="0" t="n">
        <f aca="false">IF(CHOOSE(MATCH(AW$5,$B$10:$E$10,0),$B391,$C391,$D391,$E391)*AW$6+AW391*AW$7&lt;AW$2,AW$3*AW$4,0)</f>
        <v>0</v>
      </c>
      <c r="EQ391" s="0" t="n">
        <f aca="false">IF(CHOOSE(MATCH(AX$5,$B$10:$E$10,0),$B391,$C391,$D391,$E391)*AX$6+AX391*AX$7&lt;AX$2,AX$3*AX$4,0)</f>
        <v>0</v>
      </c>
      <c r="ER391" s="0" t="n">
        <f aca="false">IF(CHOOSE(MATCH(AY$5,$B$10:$E$10,0),$B391,$C391,$D391,$E391)*AY$6+AY391*AY$7&lt;AY$2,AY$3*AY$4,0)</f>
        <v>0</v>
      </c>
      <c r="ES391" s="0" t="n">
        <f aca="false">IF(CHOOSE(MATCH(AZ$5,$B$10:$E$10,0),$B391,$C391,$D391,$E391)*AZ$6+AZ391*AZ$7&lt;AZ$2,AZ$3*AZ$4,0)</f>
        <v>0</v>
      </c>
      <c r="ET391" s="0" t="n">
        <f aca="false">IF(CHOOSE(MATCH(BA$5,$B$10:$E$10,0),$B391,$C391,$D391,$E391)*BA$6+BA391*BA$7&lt;BA$2,BA$3*BA$4,0)</f>
        <v>0</v>
      </c>
      <c r="EU391" s="0" t="n">
        <f aca="false">IF(CHOOSE(MATCH(BB$5,$B$10:$E$10,0),$B391,$C391,$D391,$E391)*BB$6+BB391*BB$7&lt;BB$2,BB$3*BB$4,0)</f>
        <v>0</v>
      </c>
      <c r="EV391" s="0" t="n">
        <f aca="false">IF(CHOOSE(MATCH(BC$5,$B$10:$E$10,0),$B391,$C391,$D391,$E391)*BC$6+BC391*BC$7&lt;BC$2,BC$3*BC$4,0)</f>
        <v>0</v>
      </c>
      <c r="EW391" s="0" t="n">
        <f aca="false">IF(CHOOSE(MATCH(BD$5,$B$10:$E$10,0),$B391,$C391,$D391,$E391)*BD$6+BD391*BD$7&lt;BD$2,BD$3*BD$4,0)</f>
        <v>0</v>
      </c>
      <c r="EX391" s="0" t="n">
        <f aca="false">IF(CHOOSE(MATCH(BE$5,$B$10:$E$10,0),$B391,$C391,$D391,$E391)*BE$6+BE391*BE$7&lt;BE$2,BE$3*BE$4,0)</f>
        <v>0</v>
      </c>
      <c r="EY391" s="0" t="n">
        <f aca="false">IF(CHOOSE(MATCH(BF$5,$B$10:$E$10,0),$B391,$C391,$D391,$E391)*BF$6+BF391*BF$7&lt;BF$2,BF$3*BF$4,0)</f>
        <v>0</v>
      </c>
      <c r="EZ391" s="0" t="n">
        <f aca="false">IF(CHOOSE(MATCH(BG$5,$B$10:$E$10,0),$B391,$C391,$D391,$E391)*BG$6+BG391*BG$7&lt;BG$2,BG$3*BG$4,0)</f>
        <v>0</v>
      </c>
      <c r="FA391" s="0" t="n">
        <f aca="false">IF(CHOOSE(MATCH(BH$5,$B$10:$E$10,0),$B391,$C391,$D391,$E391)*BH$6+BH391*BH$7&lt;BH$2,BH$3*BH$4,0)</f>
        <v>0</v>
      </c>
      <c r="FB391" s="0" t="n">
        <f aca="false">IF(CHOOSE(MATCH(BI$5,$B$10:$E$10,0),$B391,$C391,$D391,$E391)*BI$6+BI391*BI$7&lt;BI$2,BI$3*BI$4,0)</f>
        <v>0</v>
      </c>
      <c r="FC391" s="0" t="n">
        <f aca="false">IF(CHOOSE(MATCH(BJ$5,$B$10:$E$10,0),$B391,$C391,$D391,$E391)*BJ$6+BJ391*BJ$7&lt;BJ$2,BJ$3*BJ$4,0)</f>
        <v>0</v>
      </c>
      <c r="FD391" s="0" t="n">
        <f aca="false">IF(CHOOSE(MATCH(BK$5,$B$10:$E$10,0),$B391,$C391,$D391,$E391)*BK$6+BK391*BK$7&lt;BK$2,BK$3*BK$4,0)</f>
        <v>0</v>
      </c>
      <c r="FE391" s="0" t="n">
        <f aca="false">IF(CHOOSE(MATCH(BL$5,$B$10:$E$10,0),$B391,$C391,$D391,$E391)*BL$6+BL391*BL$7&lt;BL$2,BL$3*BL$4,0)</f>
        <v>0</v>
      </c>
      <c r="FF391" s="0" t="n">
        <f aca="false">IF(CHOOSE(MATCH(BM$5,$B$10:$E$10,0),$B391,$C391,$D391,$E391)*BM$6+BM391*BM$7&lt;BM$2,BM$3*BM$4,0)</f>
        <v>0</v>
      </c>
      <c r="FG391" s="0" t="n">
        <f aca="false">IF(CHOOSE(MATCH(BN$5,$B$10:$E$10,0),$B391,$C391,$D391,$E391)*BN$6+BN391*BN$7&lt;BN$2,BN$3*BN$4,0)</f>
        <v>0</v>
      </c>
      <c r="FH391" s="0" t="n">
        <f aca="false">IF(CHOOSE(MATCH(BO$5,$B$10:$E$10,0),$B391,$C391,$D391,$E391)*BO$6+BO391*BO$7&lt;BO$2,BO$3*BO$4,0)</f>
        <v>0</v>
      </c>
      <c r="FI391" s="0" t="n">
        <f aca="false">IF(CHOOSE(MATCH(BP$5,$B$10:$E$10,0),$B391,$C391,$D391,$E391)*BP$6+BP391*BP$7&lt;BP$2,BP$3*BP$4,0)</f>
        <v>0</v>
      </c>
      <c r="FJ391" s="0" t="n">
        <f aca="false">IF(CHOOSE(MATCH(BQ$5,$B$10:$E$10,0),$B391,$C391,$D391,$E391)*BQ$6+BQ391*BQ$7&lt;BQ$2,BQ$3*BQ$4,0)</f>
        <v>0</v>
      </c>
      <c r="FK391" s="0" t="n">
        <f aca="false">IF(CHOOSE(MATCH(BR$5,$B$10:$E$10,0),$B391,$C391,$D391,$E391)*BR$6+BR391*BR$7&lt;BR$2,BR$3*BR$4,0)</f>
        <v>0</v>
      </c>
      <c r="FL391" s="0" t="n">
        <f aca="false">IF(CHOOSE(MATCH(BS$5,$B$10:$E$10,0),$B391,$C391,$D391,$E391)*BS$6+BS391*BS$7&lt;BS$2,BS$3*BS$4,0)</f>
        <v>0</v>
      </c>
      <c r="FM391" s="0" t="n">
        <f aca="false">IF(CHOOSE(MATCH(BT$5,$B$10:$E$10,0),$B391,$C391,$D391,$E391)*BT$6+BT391*BT$7&lt;BT$2,BT$3*BT$4,0)</f>
        <v>0</v>
      </c>
      <c r="FN391" s="0" t="n">
        <f aca="false">IF(CHOOSE(MATCH(BU$5,$B$10:$E$10,0),$B391,$C391,$D391,$E391)*BU$6+BU391*BU$7&lt;BU$2,BU$3*BU$4,0)</f>
        <v>0</v>
      </c>
      <c r="FO391" s="0" t="n">
        <f aca="false">IF(CHOOSE(MATCH(BV$5,$B$10:$E$10,0),$B391,$C391,$D391,$E391)*BV$6+BV391*BV$7&lt;BV$2,BV$3*BV$4,0)</f>
        <v>0</v>
      </c>
      <c r="FP391" s="0" t="n">
        <f aca="false">IF(CHOOSE(MATCH(BW$5,$B$10:$E$10,0),$B391,$C391,$D391,$E391)*BW$6+BW391*BW$7&lt;BW$2,BW$3*BW$4,0)</f>
        <v>0</v>
      </c>
      <c r="FQ391" s="0" t="n">
        <f aca="false">IF(CHOOSE(MATCH(BX$5,$B$10:$E$10,0),$B391,$C391,$D391,$E391)*BX$6+BX391*BX$7&lt;BX$2,BX$3*BX$4,0)</f>
        <v>0</v>
      </c>
      <c r="FR391" s="0" t="n">
        <f aca="false">IF(CHOOSE(MATCH(BY$5,$B$10:$E$10,0),$B391,$C391,$D391,$E391)*BY$6+BY391*BY$7&lt;BY$2,BY$3*BY$4,0)</f>
        <v>0</v>
      </c>
      <c r="FS391" s="0" t="n">
        <f aca="false">IF(CHOOSE(MATCH(BZ$5,$B$10:$E$10,0),$B391,$C391,$D391,$E391)*BZ$6+BZ391*BZ$7&lt;BZ$2,BZ$3*BZ$4,0)</f>
        <v>0</v>
      </c>
      <c r="FT391" s="0" t="n">
        <f aca="false">IF(CHOOSE(MATCH(CA$5,$B$10:$E$10,0),$B391,$C391,$D391,$E391)*CA$6+CA391*CA$7&lt;CA$2,CA$3*CA$4,0)</f>
        <v>0</v>
      </c>
      <c r="FU391" s="0" t="n">
        <f aca="false">IF(CHOOSE(MATCH(CB$5,$B$10:$E$10,0),$B391,$C391,$D391,$E391)*CB$6+CB391*CB$7&lt;CB$2,CB$3*CB$4,0)</f>
        <v>0</v>
      </c>
      <c r="FV391" s="0" t="n">
        <f aca="false">IF(CHOOSE(MATCH(CC$5,$B$10:$E$10,0),$B391,$C391,$D391,$E391)*CC$6+CC391*CC$7&lt;CC$2,CC$3*CC$4,0)</f>
        <v>0</v>
      </c>
      <c r="FW391" s="0" t="n">
        <f aca="false">IF(CHOOSE(MATCH(CD$5,$B$10:$E$10,0),$B391,$C391,$D391,$E391)*CD$6+CD391*CD$7&lt;CD$2,CD$3*CD$4,0)</f>
        <v>0</v>
      </c>
      <c r="FX391" s="0" t="n">
        <f aca="false">IF(CHOOSE(MATCH(CE$5,$B$10:$E$10,0),$B391,$C391,$D391,$E391)*CE$6+CE391*CE$7&lt;CE$2,CE$3*CE$4,0)</f>
        <v>0</v>
      </c>
      <c r="FY391" s="0" t="n">
        <f aca="false">IF(CHOOSE(MATCH(CF$5,$B$10:$E$10,0),$B391,$C391,$D391,$E391)*CF$6+CF391*CF$7&lt;CF$2,CF$3*CF$4,0)</f>
        <v>0</v>
      </c>
      <c r="FZ391" s="0" t="n">
        <f aca="false">IF(CHOOSE(MATCH(CG$5,$B$10:$E$10,0),$B391,$C391,$D391,$E391)*CG$6+CG391*CG$7&lt;CG$2,CG$3*CG$4,0)</f>
        <v>0</v>
      </c>
      <c r="GA391" s="0" t="n">
        <f aca="false">IF(CHOOSE(MATCH(CH$5,$B$10:$E$10,0),$B391,$C391,$D391,$E391)*CH$6+CH391*CH$7&lt;CH$2,CH$3*CH$4,0)</f>
        <v>0</v>
      </c>
      <c r="GB391" s="0" t="n">
        <f aca="false">IF(CHOOSE(MATCH(CI$5,$B$10:$E$10,0),$B391,$C391,$D391,$E391)*CI$6+CI391*CI$7&lt;CI$2,CI$3*CI$4,0)</f>
        <v>0</v>
      </c>
      <c r="GC391" s="0" t="n">
        <f aca="false">IF(CHOOSE(MATCH(CJ$5,$B$10:$E$10,0),$B391,$C391,$D391,$E391)*CJ$6+CJ391*CJ$7&lt;CJ$2,CJ$3*CJ$4,0)</f>
        <v>0</v>
      </c>
      <c r="GD391" s="0" t="n">
        <f aca="false">IF(CHOOSE(MATCH(CK$5,$B$10:$E$10,0),$B391,$C391,$D391,$E391)*CK$6+CK391*CK$7&lt;CK$2,CK$3*CK$4,0)</f>
        <v>0</v>
      </c>
      <c r="GE391" s="0" t="n">
        <f aca="false">IF(CHOOSE(MATCH(CL$5,$B$10:$E$10,0),$B391,$C391,$D391,$E391)*CL$6+CL391*CL$7&lt;CL$2,CL$3*CL$4,0)</f>
        <v>0</v>
      </c>
      <c r="GF391" s="0" t="n">
        <f aca="false">IF(CHOOSE(MATCH(CM$5,$B$10:$E$10,0),$B391,$C391,$D391,$E391)*CM$6+CM391*CM$7&lt;CM$2,CM$3*CM$4,0)</f>
        <v>0</v>
      </c>
      <c r="GG391" s="0" t="n">
        <f aca="false">IF(CHOOSE(MATCH(CN$5,$B$10:$E$10,0),$B391,$C391,$D391,$E391)*CN$6+CN391*CN$7&lt;CN$2,CN$3*CN$4,0)</f>
        <v>0</v>
      </c>
      <c r="GH391" s="0" t="n">
        <f aca="false">IF(CHOOSE(MATCH(CO$5,$B$10:$E$10,0),$B391,$C391,$D391,$E391)*CO$6+CO391*CO$7&lt;CO$2,CO$3*CO$4,0)</f>
        <v>0</v>
      </c>
      <c r="GI391" s="0" t="n">
        <f aca="false">IF(CHOOSE(MATCH(CP$5,$B$10:$E$10,0),$B391,$C391,$D391,$E391)*CP$6+CP391*CP$7&lt;CP$2,CP$3*CP$4,0)</f>
        <v>0</v>
      </c>
      <c r="GJ391" s="0" t="n">
        <f aca="false">IF(CHOOSE(MATCH(CQ$5,$B$10:$E$10,0),$B391,$C391,$D391,$E391)*CQ$6+CQ391*CQ$7&lt;CQ$2,CQ$3*CQ$4,0)</f>
        <v>0</v>
      </c>
      <c r="GK391" s="0" t="n">
        <f aca="false">IF(CHOOSE(MATCH(CR$5,$B$10:$E$10,0),$B391,$C391,$D391,$E391)*CR$6+CR391*CR$7&lt;CR$2,CR$3*CR$4,0)</f>
        <v>0</v>
      </c>
      <c r="GL391" s="0" t="n">
        <f aca="false">IF(CHOOSE(MATCH(CS$5,$B$10:$E$10,0),$B391,$C391,$D391,$E391)*CS$6+CS391*CS$7&lt;CS$2,CS$3*CS$4,0)</f>
        <v>0</v>
      </c>
      <c r="GM391" s="0" t="n">
        <f aca="false">IF(CHOOSE(MATCH(CT$5,$B$10:$E$10,0),$B391,$C391,$D391,$E391)*CT$6+CT391*CT$7&lt;CT$2,CT$3*CT$4,0)</f>
        <v>0</v>
      </c>
      <c r="GN391" s="0" t="n">
        <f aca="false">IF(CHOOSE(MATCH(CU$5,$B$10:$E$10,0),$B391,$C391,$D391,$E391)*CU$6+CU391*CU$7&lt;CU$2,CU$3*CU$4,0)</f>
        <v>0</v>
      </c>
      <c r="GO391" s="0" t="n">
        <f aca="false">IF(CHOOSE(MATCH(CV$5,$B$10:$E$10,0),$B391,$C391,$D391,$E391)*CV$6+CV391*CV$7&lt;CV$2,CV$3*CV$4,0)</f>
        <v>0</v>
      </c>
      <c r="GP391" s="0" t="n">
        <f aca="false">IF(CHOOSE(MATCH(CW$5,$B$10:$E$10,0),$B391,$C391,$D391,$E391)*CW$6+CW391*CW$7&lt;CW$2,CW$3*CW$4,0)</f>
        <v>0</v>
      </c>
      <c r="GQ391" s="0" t="n">
        <f aca="false">IF(CHOOSE(MATCH(CX$5,$B$10:$E$10,0),$B391,$C391,$D391,$E391)*CX$6+CX391*CX$7&lt;CX$2,CX$3*CX$4,0)</f>
        <v>0</v>
      </c>
      <c r="GS391" s="0" t="n">
        <f aca="false">SUM(CZ391:GQ391)</f>
        <v>0</v>
      </c>
      <c r="GT391" s="0" t="n">
        <f aca="false">IF(GS391&gt;$GS$6,1,0)</f>
        <v>0</v>
      </c>
    </row>
    <row r="392" customFormat="false" ht="14" hidden="false" customHeight="false" outlineLevel="0" collapsed="false">
      <c r="A392" s="0" t="n">
        <v>382</v>
      </c>
      <c r="B392" s="0" t="n">
        <v>0.335013902596838</v>
      </c>
      <c r="C392" s="0" t="n">
        <v>-0.17781577818405</v>
      </c>
      <c r="D392" s="0" t="n">
        <v>-0.361858112077915</v>
      </c>
      <c r="E392" s="0" t="n">
        <v>-0.946857826525473</v>
      </c>
      <c r="G392" s="0" t="n">
        <v>-0.124439338833326</v>
      </c>
      <c r="H392" s="0" t="n">
        <v>1.54008830577368</v>
      </c>
      <c r="I392" s="0" t="n">
        <v>0.679949607729213</v>
      </c>
      <c r="J392" s="0" t="n">
        <v>-1.75949026015587</v>
      </c>
      <c r="K392" s="0" t="n">
        <v>0.909224127099151</v>
      </c>
      <c r="L392" s="0" t="n">
        <v>0.198782572624623</v>
      </c>
      <c r="M392" s="0" t="n">
        <v>-0.162700644068536</v>
      </c>
      <c r="N392" s="0" t="n">
        <v>0.408949745178688</v>
      </c>
      <c r="O392" s="0" t="n">
        <v>-0.0255909071711358</v>
      </c>
      <c r="P392" s="0" t="n">
        <v>-0.379350240109488</v>
      </c>
      <c r="Q392" s="0" t="n">
        <v>0.308565404338879</v>
      </c>
      <c r="R392" s="0" t="n">
        <v>1.9716753740795</v>
      </c>
      <c r="S392" s="0" t="n">
        <v>0.638030996924499</v>
      </c>
      <c r="T392" s="0" t="n">
        <v>0.105342223832849</v>
      </c>
      <c r="U392" s="0" t="n">
        <v>0.376802518076147</v>
      </c>
      <c r="V392" s="0" t="n">
        <v>1.35863956529647</v>
      </c>
      <c r="W392" s="0" t="n">
        <v>-0.0314844328386243</v>
      </c>
      <c r="X392" s="0" t="n">
        <v>0.846689545141999</v>
      </c>
      <c r="Y392" s="0" t="n">
        <v>0.769180132920155</v>
      </c>
      <c r="Z392" s="0" t="n">
        <v>-0.0275042566499906</v>
      </c>
      <c r="AA392" s="0" t="n">
        <v>0.59693093135138</v>
      </c>
      <c r="AB392" s="0" t="n">
        <v>0.0954230472416384</v>
      </c>
      <c r="AC392" s="0" t="n">
        <v>-0.889281182026025</v>
      </c>
      <c r="AD392" s="0" t="n">
        <v>0.0600493876845576</v>
      </c>
      <c r="AE392" s="0" t="n">
        <v>0.0268164512817748</v>
      </c>
      <c r="AF392" s="0" t="n">
        <v>0.0247496245719958</v>
      </c>
      <c r="AG392" s="0" t="n">
        <v>-0.594372977502644</v>
      </c>
      <c r="AH392" s="0" t="n">
        <v>-0.644138253846904</v>
      </c>
      <c r="AI392" s="0" t="n">
        <v>-0.704642388882348</v>
      </c>
      <c r="AJ392" s="0" t="n">
        <v>0.431175521953264</v>
      </c>
      <c r="AK392" s="0" t="n">
        <v>-0.549325704923831</v>
      </c>
      <c r="AL392" s="0" t="n">
        <v>-0.917584657145198</v>
      </c>
      <c r="AM392" s="0" t="n">
        <v>-0.486079443362542</v>
      </c>
      <c r="AN392" s="0" t="n">
        <v>0.727975475456333</v>
      </c>
      <c r="AO392" s="0" t="n">
        <v>0.234181243286002</v>
      </c>
      <c r="AP392" s="0" t="n">
        <v>0.855150119605241</v>
      </c>
      <c r="AQ392" s="0" t="n">
        <v>1.11147073766915</v>
      </c>
      <c r="AR392" s="0" t="n">
        <v>0.835575519886334</v>
      </c>
      <c r="AS392" s="0" t="n">
        <v>0.0262036792264553</v>
      </c>
      <c r="AT392" s="0" t="n">
        <v>0.668524080538191</v>
      </c>
      <c r="AU392" s="0" t="n">
        <v>0.615129920333857</v>
      </c>
      <c r="AV392" s="0" t="n">
        <v>0.650741185381776</v>
      </c>
      <c r="AW392" s="0" t="n">
        <v>-0.880118022905663</v>
      </c>
      <c r="AX392" s="0" t="n">
        <v>0.916070348466747</v>
      </c>
      <c r="AY392" s="0" t="n">
        <v>-0.643478870188119</v>
      </c>
      <c r="AZ392" s="0" t="n">
        <v>0.528802956978325</v>
      </c>
      <c r="BA392" s="0" t="n">
        <v>-0.461516265204409</v>
      </c>
      <c r="BB392" s="0" t="n">
        <v>-0.15054183677421</v>
      </c>
      <c r="BC392" s="0" t="n">
        <v>-0.847237515699817</v>
      </c>
      <c r="BD392" s="0" t="n">
        <v>1.47936589200981</v>
      </c>
      <c r="BE392" s="0" t="n">
        <v>-0.900470240594586</v>
      </c>
      <c r="BF392" s="0" t="n">
        <v>-0.977754552877741</v>
      </c>
      <c r="BG392" s="0" t="n">
        <v>-0.726381585991476</v>
      </c>
      <c r="BH392" s="0" t="n">
        <v>0.835900664242217</v>
      </c>
      <c r="BI392" s="0" t="n">
        <v>1.13068836071761</v>
      </c>
      <c r="BJ392" s="0" t="n">
        <v>0.233787886827486</v>
      </c>
      <c r="BK392" s="0" t="n">
        <v>-0.259892658505123</v>
      </c>
      <c r="BL392" s="0" t="n">
        <v>-0.793891103967326</v>
      </c>
      <c r="BM392" s="0" t="n">
        <v>-1.03343381852028</v>
      </c>
      <c r="BN392" s="0" t="n">
        <v>-0.14064653441892</v>
      </c>
      <c r="BO392" s="0" t="n">
        <v>1.83114025276154</v>
      </c>
      <c r="BP392" s="0" t="n">
        <v>0.107495452539297</v>
      </c>
      <c r="BQ392" s="0" t="n">
        <v>0.954935330810258</v>
      </c>
      <c r="BR392" s="0" t="n">
        <v>-1.4161105355015</v>
      </c>
      <c r="BS392" s="0" t="n">
        <v>-1.98357156477869</v>
      </c>
      <c r="BT392" s="0" t="n">
        <v>0.139023086376255</v>
      </c>
      <c r="BU392" s="0" t="n">
        <v>-1.67405687534483</v>
      </c>
      <c r="BV392" s="0" t="n">
        <v>-0.690590695739957</v>
      </c>
      <c r="BW392" s="0" t="n">
        <v>-0.433105924457777</v>
      </c>
      <c r="BX392" s="0" t="n">
        <v>-0.190830178325996</v>
      </c>
      <c r="BY392" s="0" t="n">
        <v>-0.275513230008073</v>
      </c>
      <c r="BZ392" s="0" t="n">
        <v>-0.402801560994703</v>
      </c>
      <c r="CA392" s="0" t="n">
        <v>0.473633008368779</v>
      </c>
      <c r="CB392" s="0" t="n">
        <v>-0.479030859423801</v>
      </c>
      <c r="CC392" s="0" t="n">
        <v>-0.630548129265662</v>
      </c>
      <c r="CD392" s="0" t="n">
        <v>1.96425389731303</v>
      </c>
      <c r="CE392" s="0" t="n">
        <v>-0.35879565984942</v>
      </c>
      <c r="CF392" s="0" t="n">
        <v>0.246150193561334</v>
      </c>
      <c r="CG392" s="0" t="n">
        <v>-0.313222017211956</v>
      </c>
      <c r="CH392" s="0" t="n">
        <v>-1.51142558024731</v>
      </c>
      <c r="CI392" s="0" t="n">
        <v>1.32091827254044</v>
      </c>
      <c r="CJ392" s="0" t="n">
        <v>-0.861009539221413</v>
      </c>
      <c r="CK392" s="0" t="n">
        <v>0.851186996442266</v>
      </c>
      <c r="CL392" s="0" t="n">
        <v>-0.411945393352653</v>
      </c>
      <c r="CM392" s="0" t="n">
        <v>0.885765985003673</v>
      </c>
      <c r="CN392" s="0" t="n">
        <v>-1.10609562398167</v>
      </c>
      <c r="CO392" s="0" t="n">
        <v>-0.0537659161636839</v>
      </c>
      <c r="CP392" s="0" t="n">
        <v>-0.154720964928856</v>
      </c>
      <c r="CQ392" s="0" t="n">
        <v>-0.510677864440368</v>
      </c>
      <c r="CR392" s="0" t="n">
        <v>0.824670678412076</v>
      </c>
      <c r="CS392" s="0" t="n">
        <v>0.185068529390264</v>
      </c>
      <c r="CT392" s="0" t="n">
        <v>-0.153328301166766</v>
      </c>
      <c r="CU392" s="0" t="n">
        <v>1.25482984003611</v>
      </c>
      <c r="CV392" s="0" t="n">
        <v>1.316718680755</v>
      </c>
      <c r="CW392" s="0" t="n">
        <v>0.305918774756719</v>
      </c>
      <c r="CX392" s="0" t="n">
        <v>-1.37126335175708</v>
      </c>
      <c r="CZ392" s="0" t="n">
        <f aca="false">IF(CHOOSE(MATCH(G$5,$B$10:$E$10,0),$B392,$C392,$D392,$E392)*G$6+G392*G$7&lt;G$2,G$3*G$4,0)</f>
        <v>0</v>
      </c>
      <c r="DA392" s="0" t="n">
        <f aca="false">IF(CHOOSE(MATCH(H$5,$B$10:$E$10,0),$B392,$C392,$D392,$E392)*H$6+H392*H$7&lt;H$2,H$3*H$4,0)</f>
        <v>0</v>
      </c>
      <c r="DB392" s="0" t="n">
        <f aca="false">IF(CHOOSE(MATCH(I$5,$B$10:$E$10,0),$B392,$C392,$D392,$E392)*I$6+I392*I$7&lt;I$2,I$3*I$4,0)</f>
        <v>0</v>
      </c>
      <c r="DC392" s="0" t="n">
        <f aca="false">IF(CHOOSE(MATCH(J$5,$B$10:$E$10,0),$B392,$C392,$D392,$E392)*J$6+J392*J$7&lt;J$2,J$3*J$4,0)</f>
        <v>0</v>
      </c>
      <c r="DD392" s="0" t="n">
        <f aca="false">IF(CHOOSE(MATCH(K$5,$B$10:$E$10,0),$B392,$C392,$D392,$E392)*K$6+K392*K$7&lt;K$2,K$3*K$4,0)</f>
        <v>0</v>
      </c>
      <c r="DE392" s="0" t="n">
        <f aca="false">IF(CHOOSE(MATCH(L$5,$B$10:$E$10,0),$B392,$C392,$D392,$E392)*L$6+L392*L$7&lt;L$2,L$3*L$4,0)</f>
        <v>0</v>
      </c>
      <c r="DF392" s="0" t="n">
        <f aca="false">IF(CHOOSE(MATCH(M$5,$B$10:$E$10,0),$B392,$C392,$D392,$E392)*M$6+M392*M$7&lt;M$2,M$3*M$4,0)</f>
        <v>0</v>
      </c>
      <c r="DG392" s="0" t="n">
        <f aca="false">IF(CHOOSE(MATCH(N$5,$B$10:$E$10,0),$B392,$C392,$D392,$E392)*N$6+N392*N$7&lt;N$2,N$3*N$4,0)</f>
        <v>0</v>
      </c>
      <c r="DH392" s="0" t="n">
        <f aca="false">IF(CHOOSE(MATCH(O$5,$B$10:$E$10,0),$B392,$C392,$D392,$E392)*O$6+O392*O$7&lt;O$2,O$3*O$4,0)</f>
        <v>0</v>
      </c>
      <c r="DI392" s="0" t="n">
        <f aca="false">IF(CHOOSE(MATCH(P$5,$B$10:$E$10,0),$B392,$C392,$D392,$E392)*P$6+P392*P$7&lt;P$2,P$3*P$4,0)</f>
        <v>0</v>
      </c>
      <c r="DJ392" s="0" t="n">
        <f aca="false">IF(CHOOSE(MATCH(Q$5,$B$10:$E$10,0),$B392,$C392,$D392,$E392)*Q$6+Q392*Q$7&lt;Q$2,Q$3*Q$4,0)</f>
        <v>0</v>
      </c>
      <c r="DK392" s="0" t="n">
        <f aca="false">IF(CHOOSE(MATCH(R$5,$B$10:$E$10,0),$B392,$C392,$D392,$E392)*R$6+R392*R$7&lt;R$2,R$3*R$4,0)</f>
        <v>0</v>
      </c>
      <c r="DL392" s="0" t="n">
        <f aca="false">IF(CHOOSE(MATCH(S$5,$B$10:$E$10,0),$B392,$C392,$D392,$E392)*S$6+S392*S$7&lt;S$2,S$3*S$4,0)</f>
        <v>0</v>
      </c>
      <c r="DM392" s="0" t="n">
        <f aca="false">IF(CHOOSE(MATCH(T$5,$B$10:$E$10,0),$B392,$C392,$D392,$E392)*T$6+T392*T$7&lt;T$2,T$3*T$4,0)</f>
        <v>0</v>
      </c>
      <c r="DN392" s="0" t="n">
        <f aca="false">IF(CHOOSE(MATCH(U$5,$B$10:$E$10,0),$B392,$C392,$D392,$E392)*U$6+U392*U$7&lt;U$2,U$3*U$4,0)</f>
        <v>0</v>
      </c>
      <c r="DO392" s="0" t="n">
        <f aca="false">IF(CHOOSE(MATCH(V$5,$B$10:$E$10,0),$B392,$C392,$D392,$E392)*V$6+V392*V$7&lt;V$2,V$3*V$4,0)</f>
        <v>0</v>
      </c>
      <c r="DP392" s="0" t="n">
        <f aca="false">IF(CHOOSE(MATCH(W$5,$B$10:$E$10,0),$B392,$C392,$D392,$E392)*W$6+W392*W$7&lt;W$2,W$3*W$4,0)</f>
        <v>0</v>
      </c>
      <c r="DQ392" s="0" t="n">
        <f aca="false">IF(CHOOSE(MATCH(X$5,$B$10:$E$10,0),$B392,$C392,$D392,$E392)*X$6+X392*X$7&lt;X$2,X$3*X$4,0)</f>
        <v>0</v>
      </c>
      <c r="DR392" s="0" t="n">
        <f aca="false">IF(CHOOSE(MATCH(Y$5,$B$10:$E$10,0),$B392,$C392,$D392,$E392)*Y$6+Y392*Y$7&lt;Y$2,Y$3*Y$4,0)</f>
        <v>0</v>
      </c>
      <c r="DS392" s="0" t="n">
        <f aca="false">IF(CHOOSE(MATCH(Z$5,$B$10:$E$10,0),$B392,$C392,$D392,$E392)*Z$6+Z392*Z$7&lt;Z$2,Z$3*Z$4,0)</f>
        <v>0</v>
      </c>
      <c r="DT392" s="0" t="n">
        <f aca="false">IF(CHOOSE(MATCH(AA$5,$B$10:$E$10,0),$B392,$C392,$D392,$E392)*AA$6+AA392*AA$7&lt;AA$2,AA$3*AA$4,0)</f>
        <v>0</v>
      </c>
      <c r="DU392" s="0" t="n">
        <f aca="false">IF(CHOOSE(MATCH(AB$5,$B$10:$E$10,0),$B392,$C392,$D392,$E392)*AB$6+AB392*AB$7&lt;AB$2,AB$3*AB$4,0)</f>
        <v>0</v>
      </c>
      <c r="DV392" s="0" t="n">
        <f aca="false">IF(CHOOSE(MATCH(AC$5,$B$10:$E$10,0),$B392,$C392,$D392,$E392)*AC$6+AC392*AC$7&lt;AC$2,AC$3*AC$4,0)</f>
        <v>0</v>
      </c>
      <c r="DW392" s="0" t="n">
        <f aca="false">IF(CHOOSE(MATCH(AD$5,$B$10:$E$10,0),$B392,$C392,$D392,$E392)*AD$6+AD392*AD$7&lt;AD$2,AD$3*AD$4,0)</f>
        <v>0</v>
      </c>
      <c r="DX392" s="0" t="n">
        <f aca="false">IF(CHOOSE(MATCH(AE$5,$B$10:$E$10,0),$B392,$C392,$D392,$E392)*AE$6+AE392*AE$7&lt;AE$2,AE$3*AE$4,0)</f>
        <v>0</v>
      </c>
      <c r="DY392" s="0" t="n">
        <f aca="false">IF(CHOOSE(MATCH(AF$5,$B$10:$E$10,0),$B392,$C392,$D392,$E392)*AF$6+AF392*AF$7&lt;AF$2,AF$3*AF$4,0)</f>
        <v>0</v>
      </c>
      <c r="DZ392" s="0" t="n">
        <f aca="false">IF(CHOOSE(MATCH(AG$5,$B$10:$E$10,0),$B392,$C392,$D392,$E392)*AG$6+AG392*AG$7&lt;AG$2,AG$3*AG$4,0)</f>
        <v>0</v>
      </c>
      <c r="EA392" s="0" t="n">
        <f aca="false">IF(CHOOSE(MATCH(AH$5,$B$10:$E$10,0),$B392,$C392,$D392,$E392)*AH$6+AH392*AH$7&lt;AH$2,AH$3*AH$4,0)</f>
        <v>0</v>
      </c>
      <c r="EB392" s="0" t="n">
        <f aca="false">IF(CHOOSE(MATCH(AI$5,$B$10:$E$10,0),$B392,$C392,$D392,$E392)*AI$6+AI392*AI$7&lt;AI$2,AI$3*AI$4,0)</f>
        <v>0</v>
      </c>
      <c r="EC392" s="0" t="n">
        <f aca="false">IF(CHOOSE(MATCH(AJ$5,$B$10:$E$10,0),$B392,$C392,$D392,$E392)*AJ$6+AJ392*AJ$7&lt;AJ$2,AJ$3*AJ$4,0)</f>
        <v>0</v>
      </c>
      <c r="ED392" s="0" t="n">
        <f aca="false">IF(CHOOSE(MATCH(AK$5,$B$10:$E$10,0),$B392,$C392,$D392,$E392)*AK$6+AK392*AK$7&lt;AK$2,AK$3*AK$4,0)</f>
        <v>0</v>
      </c>
      <c r="EE392" s="0" t="n">
        <f aca="false">IF(CHOOSE(MATCH(AL$5,$B$10:$E$10,0),$B392,$C392,$D392,$E392)*AL$6+AL392*AL$7&lt;AL$2,AL$3*AL$4,0)</f>
        <v>0</v>
      </c>
      <c r="EF392" s="0" t="n">
        <f aca="false">IF(CHOOSE(MATCH(AM$5,$B$10:$E$10,0),$B392,$C392,$D392,$E392)*AM$6+AM392*AM$7&lt;AM$2,AM$3*AM$4,0)</f>
        <v>0</v>
      </c>
      <c r="EG392" s="0" t="n">
        <f aca="false">IF(CHOOSE(MATCH(AN$5,$B$10:$E$10,0),$B392,$C392,$D392,$E392)*AN$6+AN392*AN$7&lt;AN$2,AN$3*AN$4,0)</f>
        <v>0</v>
      </c>
      <c r="EH392" s="0" t="n">
        <f aca="false">IF(CHOOSE(MATCH(AO$5,$B$10:$E$10,0),$B392,$C392,$D392,$E392)*AO$6+AO392*AO$7&lt;AO$2,AO$3*AO$4,0)</f>
        <v>0</v>
      </c>
      <c r="EI392" s="0" t="n">
        <f aca="false">IF(CHOOSE(MATCH(AP$5,$B$10:$E$10,0),$B392,$C392,$D392,$E392)*AP$6+AP392*AP$7&lt;AP$2,AP$3*AP$4,0)</f>
        <v>0</v>
      </c>
      <c r="EJ392" s="0" t="n">
        <f aca="false">IF(CHOOSE(MATCH(AQ$5,$B$10:$E$10,0),$B392,$C392,$D392,$E392)*AQ$6+AQ392*AQ$7&lt;AQ$2,AQ$3*AQ$4,0)</f>
        <v>0</v>
      </c>
      <c r="EK392" s="0" t="n">
        <f aca="false">IF(CHOOSE(MATCH(AR$5,$B$10:$E$10,0),$B392,$C392,$D392,$E392)*AR$6+AR392*AR$7&lt;AR$2,AR$3*AR$4,0)</f>
        <v>0</v>
      </c>
      <c r="EL392" s="0" t="n">
        <f aca="false">IF(CHOOSE(MATCH(AS$5,$B$10:$E$10,0),$B392,$C392,$D392,$E392)*AS$6+AS392*AS$7&lt;AS$2,AS$3*AS$4,0)</f>
        <v>0</v>
      </c>
      <c r="EM392" s="0" t="n">
        <f aca="false">IF(CHOOSE(MATCH(AT$5,$B$10:$E$10,0),$B392,$C392,$D392,$E392)*AT$6+AT392*AT$7&lt;AT$2,AT$3*AT$4,0)</f>
        <v>0</v>
      </c>
      <c r="EN392" s="0" t="n">
        <f aca="false">IF(CHOOSE(MATCH(AU$5,$B$10:$E$10,0),$B392,$C392,$D392,$E392)*AU$6+AU392*AU$7&lt;AU$2,AU$3*AU$4,0)</f>
        <v>0</v>
      </c>
      <c r="EO392" s="0" t="n">
        <f aca="false">IF(CHOOSE(MATCH(AV$5,$B$10:$E$10,0),$B392,$C392,$D392,$E392)*AV$6+AV392*AV$7&lt;AV$2,AV$3*AV$4,0)</f>
        <v>0</v>
      </c>
      <c r="EP392" s="0" t="n">
        <f aca="false">IF(CHOOSE(MATCH(AW$5,$B$10:$E$10,0),$B392,$C392,$D392,$E392)*AW$6+AW392*AW$7&lt;AW$2,AW$3*AW$4,0)</f>
        <v>0</v>
      </c>
      <c r="EQ392" s="0" t="n">
        <f aca="false">IF(CHOOSE(MATCH(AX$5,$B$10:$E$10,0),$B392,$C392,$D392,$E392)*AX$6+AX392*AX$7&lt;AX$2,AX$3*AX$4,0)</f>
        <v>0</v>
      </c>
      <c r="ER392" s="0" t="n">
        <f aca="false">IF(CHOOSE(MATCH(AY$5,$B$10:$E$10,0),$B392,$C392,$D392,$E392)*AY$6+AY392*AY$7&lt;AY$2,AY$3*AY$4,0)</f>
        <v>0</v>
      </c>
      <c r="ES392" s="0" t="n">
        <f aca="false">IF(CHOOSE(MATCH(AZ$5,$B$10:$E$10,0),$B392,$C392,$D392,$E392)*AZ$6+AZ392*AZ$7&lt;AZ$2,AZ$3*AZ$4,0)</f>
        <v>0</v>
      </c>
      <c r="ET392" s="0" t="n">
        <f aca="false">IF(CHOOSE(MATCH(BA$5,$B$10:$E$10,0),$B392,$C392,$D392,$E392)*BA$6+BA392*BA$7&lt;BA$2,BA$3*BA$4,0)</f>
        <v>0</v>
      </c>
      <c r="EU392" s="0" t="n">
        <f aca="false">IF(CHOOSE(MATCH(BB$5,$B$10:$E$10,0),$B392,$C392,$D392,$E392)*BB$6+BB392*BB$7&lt;BB$2,BB$3*BB$4,0)</f>
        <v>0</v>
      </c>
      <c r="EV392" s="0" t="n">
        <f aca="false">IF(CHOOSE(MATCH(BC$5,$B$10:$E$10,0),$B392,$C392,$D392,$E392)*BC$6+BC392*BC$7&lt;BC$2,BC$3*BC$4,0)</f>
        <v>0</v>
      </c>
      <c r="EW392" s="0" t="n">
        <f aca="false">IF(CHOOSE(MATCH(BD$5,$B$10:$E$10,0),$B392,$C392,$D392,$E392)*BD$6+BD392*BD$7&lt;BD$2,BD$3*BD$4,0)</f>
        <v>0</v>
      </c>
      <c r="EX392" s="0" t="n">
        <f aca="false">IF(CHOOSE(MATCH(BE$5,$B$10:$E$10,0),$B392,$C392,$D392,$E392)*BE$6+BE392*BE$7&lt;BE$2,BE$3*BE$4,0)</f>
        <v>0</v>
      </c>
      <c r="EY392" s="0" t="n">
        <f aca="false">IF(CHOOSE(MATCH(BF$5,$B$10:$E$10,0),$B392,$C392,$D392,$E392)*BF$6+BF392*BF$7&lt;BF$2,BF$3*BF$4,0)</f>
        <v>0</v>
      </c>
      <c r="EZ392" s="0" t="n">
        <f aca="false">IF(CHOOSE(MATCH(BG$5,$B$10:$E$10,0),$B392,$C392,$D392,$E392)*BG$6+BG392*BG$7&lt;BG$2,BG$3*BG$4,0)</f>
        <v>0</v>
      </c>
      <c r="FA392" s="0" t="n">
        <f aca="false">IF(CHOOSE(MATCH(BH$5,$B$10:$E$10,0),$B392,$C392,$D392,$E392)*BH$6+BH392*BH$7&lt;BH$2,BH$3*BH$4,0)</f>
        <v>0</v>
      </c>
      <c r="FB392" s="0" t="n">
        <f aca="false">IF(CHOOSE(MATCH(BI$5,$B$10:$E$10,0),$B392,$C392,$D392,$E392)*BI$6+BI392*BI$7&lt;BI$2,BI$3*BI$4,0)</f>
        <v>0</v>
      </c>
      <c r="FC392" s="0" t="n">
        <f aca="false">IF(CHOOSE(MATCH(BJ$5,$B$10:$E$10,0),$B392,$C392,$D392,$E392)*BJ$6+BJ392*BJ$7&lt;BJ$2,BJ$3*BJ$4,0)</f>
        <v>0</v>
      </c>
      <c r="FD392" s="0" t="n">
        <f aca="false">IF(CHOOSE(MATCH(BK$5,$B$10:$E$10,0),$B392,$C392,$D392,$E392)*BK$6+BK392*BK$7&lt;BK$2,BK$3*BK$4,0)</f>
        <v>0</v>
      </c>
      <c r="FE392" s="0" t="n">
        <f aca="false">IF(CHOOSE(MATCH(BL$5,$B$10:$E$10,0),$B392,$C392,$D392,$E392)*BL$6+BL392*BL$7&lt;BL$2,BL$3*BL$4,0)</f>
        <v>0</v>
      </c>
      <c r="FF392" s="0" t="n">
        <f aca="false">IF(CHOOSE(MATCH(BM$5,$B$10:$E$10,0),$B392,$C392,$D392,$E392)*BM$6+BM392*BM$7&lt;BM$2,BM$3*BM$4,0)</f>
        <v>0</v>
      </c>
      <c r="FG392" s="0" t="n">
        <f aca="false">IF(CHOOSE(MATCH(BN$5,$B$10:$E$10,0),$B392,$C392,$D392,$E392)*BN$6+BN392*BN$7&lt;BN$2,BN$3*BN$4,0)</f>
        <v>0</v>
      </c>
      <c r="FH392" s="0" t="n">
        <f aca="false">IF(CHOOSE(MATCH(BO$5,$B$10:$E$10,0),$B392,$C392,$D392,$E392)*BO$6+BO392*BO$7&lt;BO$2,BO$3*BO$4,0)</f>
        <v>0</v>
      </c>
      <c r="FI392" s="0" t="n">
        <f aca="false">IF(CHOOSE(MATCH(BP$5,$B$10:$E$10,0),$B392,$C392,$D392,$E392)*BP$6+BP392*BP$7&lt;BP$2,BP$3*BP$4,0)</f>
        <v>0</v>
      </c>
      <c r="FJ392" s="0" t="n">
        <f aca="false">IF(CHOOSE(MATCH(BQ$5,$B$10:$E$10,0),$B392,$C392,$D392,$E392)*BQ$6+BQ392*BQ$7&lt;BQ$2,BQ$3*BQ$4,0)</f>
        <v>0</v>
      </c>
      <c r="FK392" s="0" t="n">
        <f aca="false">IF(CHOOSE(MATCH(BR$5,$B$10:$E$10,0),$B392,$C392,$D392,$E392)*BR$6+BR392*BR$7&lt;BR$2,BR$3*BR$4,0)</f>
        <v>0</v>
      </c>
      <c r="FL392" s="0" t="n">
        <f aca="false">IF(CHOOSE(MATCH(BS$5,$B$10:$E$10,0),$B392,$C392,$D392,$E392)*BS$6+BS392*BS$7&lt;BS$2,BS$3*BS$4,0)</f>
        <v>0</v>
      </c>
      <c r="FM392" s="0" t="n">
        <f aca="false">IF(CHOOSE(MATCH(BT$5,$B$10:$E$10,0),$B392,$C392,$D392,$E392)*BT$6+BT392*BT$7&lt;BT$2,BT$3*BT$4,0)</f>
        <v>0</v>
      </c>
      <c r="FN392" s="0" t="n">
        <f aca="false">IF(CHOOSE(MATCH(BU$5,$B$10:$E$10,0),$B392,$C392,$D392,$E392)*BU$6+BU392*BU$7&lt;BU$2,BU$3*BU$4,0)</f>
        <v>0</v>
      </c>
      <c r="FO392" s="0" t="n">
        <f aca="false">IF(CHOOSE(MATCH(BV$5,$B$10:$E$10,0),$B392,$C392,$D392,$E392)*BV$6+BV392*BV$7&lt;BV$2,BV$3*BV$4,0)</f>
        <v>0</v>
      </c>
      <c r="FP392" s="0" t="n">
        <f aca="false">IF(CHOOSE(MATCH(BW$5,$B$10:$E$10,0),$B392,$C392,$D392,$E392)*BW$6+BW392*BW$7&lt;BW$2,BW$3*BW$4,0)</f>
        <v>0</v>
      </c>
      <c r="FQ392" s="0" t="n">
        <f aca="false">IF(CHOOSE(MATCH(BX$5,$B$10:$E$10,0),$B392,$C392,$D392,$E392)*BX$6+BX392*BX$7&lt;BX$2,BX$3*BX$4,0)</f>
        <v>0</v>
      </c>
      <c r="FR392" s="0" t="n">
        <f aca="false">IF(CHOOSE(MATCH(BY$5,$B$10:$E$10,0),$B392,$C392,$D392,$E392)*BY$6+BY392*BY$7&lt;BY$2,BY$3*BY$4,0)</f>
        <v>0</v>
      </c>
      <c r="FS392" s="0" t="n">
        <f aca="false">IF(CHOOSE(MATCH(BZ$5,$B$10:$E$10,0),$B392,$C392,$D392,$E392)*BZ$6+BZ392*BZ$7&lt;BZ$2,BZ$3*BZ$4,0)</f>
        <v>0</v>
      </c>
      <c r="FT392" s="0" t="n">
        <f aca="false">IF(CHOOSE(MATCH(CA$5,$B$10:$E$10,0),$B392,$C392,$D392,$E392)*CA$6+CA392*CA$7&lt;CA$2,CA$3*CA$4,0)</f>
        <v>0</v>
      </c>
      <c r="FU392" s="0" t="n">
        <f aca="false">IF(CHOOSE(MATCH(CB$5,$B$10:$E$10,0),$B392,$C392,$D392,$E392)*CB$6+CB392*CB$7&lt;CB$2,CB$3*CB$4,0)</f>
        <v>0</v>
      </c>
      <c r="FV392" s="0" t="n">
        <f aca="false">IF(CHOOSE(MATCH(CC$5,$B$10:$E$10,0),$B392,$C392,$D392,$E392)*CC$6+CC392*CC$7&lt;CC$2,CC$3*CC$4,0)</f>
        <v>0</v>
      </c>
      <c r="FW392" s="0" t="n">
        <f aca="false">IF(CHOOSE(MATCH(CD$5,$B$10:$E$10,0),$B392,$C392,$D392,$E392)*CD$6+CD392*CD$7&lt;CD$2,CD$3*CD$4,0)</f>
        <v>0</v>
      </c>
      <c r="FX392" s="0" t="n">
        <f aca="false">IF(CHOOSE(MATCH(CE$5,$B$10:$E$10,0),$B392,$C392,$D392,$E392)*CE$6+CE392*CE$7&lt;CE$2,CE$3*CE$4,0)</f>
        <v>0</v>
      </c>
      <c r="FY392" s="0" t="n">
        <f aca="false">IF(CHOOSE(MATCH(CF$5,$B$10:$E$10,0),$B392,$C392,$D392,$E392)*CF$6+CF392*CF$7&lt;CF$2,CF$3*CF$4,0)</f>
        <v>0</v>
      </c>
      <c r="FZ392" s="0" t="n">
        <f aca="false">IF(CHOOSE(MATCH(CG$5,$B$10:$E$10,0),$B392,$C392,$D392,$E392)*CG$6+CG392*CG$7&lt;CG$2,CG$3*CG$4,0)</f>
        <v>0</v>
      </c>
      <c r="GA392" s="0" t="n">
        <f aca="false">IF(CHOOSE(MATCH(CH$5,$B$10:$E$10,0),$B392,$C392,$D392,$E392)*CH$6+CH392*CH$7&lt;CH$2,CH$3*CH$4,0)</f>
        <v>0</v>
      </c>
      <c r="GB392" s="0" t="n">
        <f aca="false">IF(CHOOSE(MATCH(CI$5,$B$10:$E$10,0),$B392,$C392,$D392,$E392)*CI$6+CI392*CI$7&lt;CI$2,CI$3*CI$4,0)</f>
        <v>0</v>
      </c>
      <c r="GC392" s="0" t="n">
        <f aca="false">IF(CHOOSE(MATCH(CJ$5,$B$10:$E$10,0),$B392,$C392,$D392,$E392)*CJ$6+CJ392*CJ$7&lt;CJ$2,CJ$3*CJ$4,0)</f>
        <v>0</v>
      </c>
      <c r="GD392" s="0" t="n">
        <f aca="false">IF(CHOOSE(MATCH(CK$5,$B$10:$E$10,0),$B392,$C392,$D392,$E392)*CK$6+CK392*CK$7&lt;CK$2,CK$3*CK$4,0)</f>
        <v>0</v>
      </c>
      <c r="GE392" s="0" t="n">
        <f aca="false">IF(CHOOSE(MATCH(CL$5,$B$10:$E$10,0),$B392,$C392,$D392,$E392)*CL$6+CL392*CL$7&lt;CL$2,CL$3*CL$4,0)</f>
        <v>0</v>
      </c>
      <c r="GF392" s="0" t="n">
        <f aca="false">IF(CHOOSE(MATCH(CM$5,$B$10:$E$10,0),$B392,$C392,$D392,$E392)*CM$6+CM392*CM$7&lt;CM$2,CM$3*CM$4,0)</f>
        <v>0</v>
      </c>
      <c r="GG392" s="0" t="n">
        <f aca="false">IF(CHOOSE(MATCH(CN$5,$B$10:$E$10,0),$B392,$C392,$D392,$E392)*CN$6+CN392*CN$7&lt;CN$2,CN$3*CN$4,0)</f>
        <v>0</v>
      </c>
      <c r="GH392" s="0" t="n">
        <f aca="false">IF(CHOOSE(MATCH(CO$5,$B$10:$E$10,0),$B392,$C392,$D392,$E392)*CO$6+CO392*CO$7&lt;CO$2,CO$3*CO$4,0)</f>
        <v>0</v>
      </c>
      <c r="GI392" s="0" t="n">
        <f aca="false">IF(CHOOSE(MATCH(CP$5,$B$10:$E$10,0),$B392,$C392,$D392,$E392)*CP$6+CP392*CP$7&lt;CP$2,CP$3*CP$4,0)</f>
        <v>0</v>
      </c>
      <c r="GJ392" s="0" t="n">
        <f aca="false">IF(CHOOSE(MATCH(CQ$5,$B$10:$E$10,0),$B392,$C392,$D392,$E392)*CQ$6+CQ392*CQ$7&lt;CQ$2,CQ$3*CQ$4,0)</f>
        <v>0</v>
      </c>
      <c r="GK392" s="0" t="n">
        <f aca="false">IF(CHOOSE(MATCH(CR$5,$B$10:$E$10,0),$B392,$C392,$D392,$E392)*CR$6+CR392*CR$7&lt;CR$2,CR$3*CR$4,0)</f>
        <v>0</v>
      </c>
      <c r="GL392" s="0" t="n">
        <f aca="false">IF(CHOOSE(MATCH(CS$5,$B$10:$E$10,0),$B392,$C392,$D392,$E392)*CS$6+CS392*CS$7&lt;CS$2,CS$3*CS$4,0)</f>
        <v>0</v>
      </c>
      <c r="GM392" s="0" t="n">
        <f aca="false">IF(CHOOSE(MATCH(CT$5,$B$10:$E$10,0),$B392,$C392,$D392,$E392)*CT$6+CT392*CT$7&lt;CT$2,CT$3*CT$4,0)</f>
        <v>0</v>
      </c>
      <c r="GN392" s="0" t="n">
        <f aca="false">IF(CHOOSE(MATCH(CU$5,$B$10:$E$10,0),$B392,$C392,$D392,$E392)*CU$6+CU392*CU$7&lt;CU$2,CU$3*CU$4,0)</f>
        <v>0</v>
      </c>
      <c r="GO392" s="0" t="n">
        <f aca="false">IF(CHOOSE(MATCH(CV$5,$B$10:$E$10,0),$B392,$C392,$D392,$E392)*CV$6+CV392*CV$7&lt;CV$2,CV$3*CV$4,0)</f>
        <v>0</v>
      </c>
      <c r="GP392" s="0" t="n">
        <f aca="false">IF(CHOOSE(MATCH(CW$5,$B$10:$E$10,0),$B392,$C392,$D392,$E392)*CW$6+CW392*CW$7&lt;CW$2,CW$3*CW$4,0)</f>
        <v>0</v>
      </c>
      <c r="GQ392" s="0" t="n">
        <f aca="false">IF(CHOOSE(MATCH(CX$5,$B$10:$E$10,0),$B392,$C392,$D392,$E392)*CX$6+CX392*CX$7&lt;CX$2,CX$3*CX$4,0)</f>
        <v>0</v>
      </c>
      <c r="GS392" s="0" t="n">
        <f aca="false">SUM(CZ392:GQ392)</f>
        <v>0</v>
      </c>
      <c r="GT392" s="0" t="n">
        <f aca="false">IF(GS392&gt;$GS$6,1,0)</f>
        <v>0</v>
      </c>
    </row>
    <row r="393" customFormat="false" ht="14" hidden="false" customHeight="false" outlineLevel="0" collapsed="false">
      <c r="A393" s="0" t="n">
        <v>383</v>
      </c>
      <c r="B393" s="0" t="n">
        <v>0.202476468656425</v>
      </c>
      <c r="C393" s="0" t="n">
        <v>-1.3132210409224</v>
      </c>
      <c r="D393" s="0" t="n">
        <v>-0.193813444957677</v>
      </c>
      <c r="E393" s="0" t="n">
        <v>0.75249077738333</v>
      </c>
      <c r="G393" s="0" t="n">
        <v>0.940433437790489</v>
      </c>
      <c r="H393" s="0" t="n">
        <v>0.907723460841225</v>
      </c>
      <c r="I393" s="0" t="n">
        <v>0.92859409051016</v>
      </c>
      <c r="J393" s="0" t="n">
        <v>-0.0300303781841649</v>
      </c>
      <c r="K393" s="0" t="n">
        <v>-1.34301899379352</v>
      </c>
      <c r="L393" s="0" t="n">
        <v>-1.37854613058153</v>
      </c>
      <c r="M393" s="0" t="n">
        <v>-0.13369572116062</v>
      </c>
      <c r="N393" s="0" t="n">
        <v>0.227111058848095</v>
      </c>
      <c r="O393" s="0" t="n">
        <v>-0.99668341135839</v>
      </c>
      <c r="P393" s="0" t="n">
        <v>1.1546399036888</v>
      </c>
      <c r="Q393" s="0" t="n">
        <v>0.485993041365873</v>
      </c>
      <c r="R393" s="0" t="n">
        <v>-0.963541424425784</v>
      </c>
      <c r="S393" s="0" t="n">
        <v>-1.23984364108765</v>
      </c>
      <c r="T393" s="0" t="n">
        <v>-0.611898940405808</v>
      </c>
      <c r="U393" s="0" t="n">
        <v>1.53509972733445</v>
      </c>
      <c r="V393" s="0" t="n">
        <v>0.411945393352653</v>
      </c>
      <c r="W393" s="0" t="n">
        <v>-0.679949607729213</v>
      </c>
      <c r="X393" s="0" t="n">
        <v>1.5213254300761</v>
      </c>
      <c r="Y393" s="0" t="n">
        <v>1.07626647150028</v>
      </c>
      <c r="Z393" s="0" t="n">
        <v>0.242130226979498</v>
      </c>
      <c r="AA393" s="0" t="n">
        <v>1.95227585209068</v>
      </c>
      <c r="AB393" s="0" t="n">
        <v>-0.670916051603854</v>
      </c>
      <c r="AC393" s="0" t="n">
        <v>-1.06258084997535</v>
      </c>
      <c r="AD393" s="0" t="n">
        <v>1.3422663869278</v>
      </c>
      <c r="AE393" s="0" t="n">
        <v>1.54612735059345</v>
      </c>
      <c r="AF393" s="0" t="n">
        <v>-0.29040393201285</v>
      </c>
      <c r="AG393" s="0" t="n">
        <v>-0.250884113484062</v>
      </c>
      <c r="AH393" s="0" t="n">
        <v>1.43706074595684</v>
      </c>
      <c r="AI393" s="0" t="n">
        <v>-0.716063368599862</v>
      </c>
      <c r="AJ393" s="0" t="n">
        <v>-0.316356363327941</v>
      </c>
      <c r="AK393" s="0" t="n">
        <v>-1.61520802066661</v>
      </c>
      <c r="AL393" s="0" t="n">
        <v>-0.600224439040176</v>
      </c>
      <c r="AM393" s="0" t="n">
        <v>0.670054305373924</v>
      </c>
      <c r="AN393" s="0" t="n">
        <v>0.597569851379376</v>
      </c>
      <c r="AO393" s="0" t="n">
        <v>0.415778913520626</v>
      </c>
      <c r="AP393" s="0" t="n">
        <v>0.162467586051207</v>
      </c>
      <c r="AQ393" s="0" t="n">
        <v>-0.542135012437939</v>
      </c>
      <c r="AR393" s="0" t="n">
        <v>0.153095243149437</v>
      </c>
      <c r="AS393" s="0" t="n">
        <v>0.192076186067425</v>
      </c>
      <c r="AT393" s="0" t="n">
        <v>-1.77517449628795</v>
      </c>
      <c r="AU393" s="0" t="n">
        <v>0.705721276972327</v>
      </c>
      <c r="AV393" s="0" t="n">
        <v>1.18173375085462</v>
      </c>
      <c r="AW393" s="0" t="n">
        <v>-0.443380940851057</v>
      </c>
      <c r="AX393" s="0" t="n">
        <v>-1.87499608728103</v>
      </c>
      <c r="AY393" s="0" t="n">
        <v>1.05294247987331</v>
      </c>
      <c r="AZ393" s="0" t="n">
        <v>1.39394160214579</v>
      </c>
      <c r="BA393" s="0" t="n">
        <v>0.416029024563613</v>
      </c>
      <c r="BB393" s="0" t="n">
        <v>0.00271597855316941</v>
      </c>
      <c r="BC393" s="0" t="n">
        <v>0.359366367774783</v>
      </c>
      <c r="BD393" s="0" t="n">
        <v>-1.02524836620432</v>
      </c>
      <c r="BE393" s="0" t="n">
        <v>0.27503688215802</v>
      </c>
      <c r="BF393" s="0" t="n">
        <v>-0.214333795156563</v>
      </c>
      <c r="BG393" s="0" t="n">
        <v>0.0431964508607052</v>
      </c>
      <c r="BH393" s="0" t="n">
        <v>-2.31135345529765</v>
      </c>
      <c r="BI393" s="0" t="n">
        <v>0.0814452505437657</v>
      </c>
      <c r="BJ393" s="0" t="n">
        <v>-0.638406163488981</v>
      </c>
      <c r="BK393" s="0" t="n">
        <v>0.797774646343896</v>
      </c>
      <c r="BL393" s="0" t="n">
        <v>0.747356807551114</v>
      </c>
      <c r="BM393" s="0" t="n">
        <v>0.053382791520562</v>
      </c>
      <c r="BN393" s="0" t="n">
        <v>-0.0327088400808861</v>
      </c>
      <c r="BO393" s="0" t="n">
        <v>-0.0419709067500662</v>
      </c>
      <c r="BP393" s="0" t="n">
        <v>0.606739831710002</v>
      </c>
      <c r="BQ393" s="0" t="n">
        <v>-1.62343894771766</v>
      </c>
      <c r="BR393" s="0" t="n">
        <v>-1.14471504275571</v>
      </c>
      <c r="BS393" s="0" t="n">
        <v>0.2475690052961</v>
      </c>
      <c r="BT393" s="0" t="n">
        <v>-1.26719896798022</v>
      </c>
      <c r="BU393" s="0" t="n">
        <v>-0.43689055928553</v>
      </c>
      <c r="BV393" s="0" t="n">
        <v>-0.221855316340225</v>
      </c>
      <c r="BW393" s="0" t="n">
        <v>-0.300632336802664</v>
      </c>
      <c r="BX393" s="0" t="n">
        <v>0.822201400296763</v>
      </c>
      <c r="BY393" s="0" t="n">
        <v>-0.805157469585538</v>
      </c>
      <c r="BZ393" s="0" t="n">
        <v>0.372453996533295</v>
      </c>
      <c r="CA393" s="0" t="n">
        <v>1.08601170722977</v>
      </c>
      <c r="CB393" s="0" t="n">
        <v>-0.130994521896355</v>
      </c>
      <c r="CC393" s="0" t="n">
        <v>-1.31381057144608</v>
      </c>
      <c r="CD393" s="0" t="n">
        <v>-1.26532313515781</v>
      </c>
      <c r="CE393" s="0" t="n">
        <v>-0.736476977181155</v>
      </c>
      <c r="CF393" s="0" t="n">
        <v>1.25365659187082</v>
      </c>
      <c r="CG393" s="0" t="n">
        <v>0.633817762718536</v>
      </c>
      <c r="CH393" s="0" t="n">
        <v>-0.603616854277789</v>
      </c>
      <c r="CI393" s="0" t="n">
        <v>-0.578745584789431</v>
      </c>
      <c r="CJ393" s="0" t="n">
        <v>-0.00172121872310527</v>
      </c>
      <c r="CK393" s="0" t="n">
        <v>-0.421039203502005</v>
      </c>
      <c r="CL393" s="0" t="n">
        <v>-0.879779236129252</v>
      </c>
      <c r="CM393" s="0" t="n">
        <v>0.0439627001469489</v>
      </c>
      <c r="CN393" s="0" t="n">
        <v>-0.176437424670439</v>
      </c>
      <c r="CO393" s="0" t="n">
        <v>0.996556082100142</v>
      </c>
      <c r="CP393" s="0" t="n">
        <v>-1.02317926575779</v>
      </c>
      <c r="CQ393" s="0" t="n">
        <v>-1.17896888696123</v>
      </c>
      <c r="CR393" s="0" t="n">
        <v>-0.255228087553405</v>
      </c>
      <c r="CS393" s="0" t="n">
        <v>1.05187837107223</v>
      </c>
      <c r="CT393" s="0" t="n">
        <v>0.30151227292663</v>
      </c>
      <c r="CU393" s="0" t="n">
        <v>-0.236068444792181</v>
      </c>
      <c r="CV393" s="0" t="n">
        <v>1.24947064250591</v>
      </c>
      <c r="CW393" s="0" t="n">
        <v>-1.46244019560982</v>
      </c>
      <c r="CX393" s="0" t="n">
        <v>0.0705517777532805</v>
      </c>
      <c r="CZ393" s="0" t="n">
        <f aca="false">IF(CHOOSE(MATCH(G$5,$B$10:$E$10,0),$B393,$C393,$D393,$E393)*G$6+G393*G$7&lt;G$2,G$3*G$4,0)</f>
        <v>0</v>
      </c>
      <c r="DA393" s="0" t="n">
        <f aca="false">IF(CHOOSE(MATCH(H$5,$B$10:$E$10,0),$B393,$C393,$D393,$E393)*H$6+H393*H$7&lt;H$2,H$3*H$4,0)</f>
        <v>0</v>
      </c>
      <c r="DB393" s="0" t="n">
        <f aca="false">IF(CHOOSE(MATCH(I$5,$B$10:$E$10,0),$B393,$C393,$D393,$E393)*I$6+I393*I$7&lt;I$2,I$3*I$4,0)</f>
        <v>0</v>
      </c>
      <c r="DC393" s="0" t="n">
        <f aca="false">IF(CHOOSE(MATCH(J$5,$B$10:$E$10,0),$B393,$C393,$D393,$E393)*J$6+J393*J$7&lt;J$2,J$3*J$4,0)</f>
        <v>0</v>
      </c>
      <c r="DD393" s="0" t="n">
        <f aca="false">IF(CHOOSE(MATCH(K$5,$B$10:$E$10,0),$B393,$C393,$D393,$E393)*K$6+K393*K$7&lt;K$2,K$3*K$4,0)</f>
        <v>0</v>
      </c>
      <c r="DE393" s="0" t="n">
        <f aca="false">IF(CHOOSE(MATCH(L$5,$B$10:$E$10,0),$B393,$C393,$D393,$E393)*L$6+L393*L$7&lt;L$2,L$3*L$4,0)</f>
        <v>0</v>
      </c>
      <c r="DF393" s="0" t="n">
        <f aca="false">IF(CHOOSE(MATCH(M$5,$B$10:$E$10,0),$B393,$C393,$D393,$E393)*M$6+M393*M$7&lt;M$2,M$3*M$4,0)</f>
        <v>0</v>
      </c>
      <c r="DG393" s="0" t="n">
        <f aca="false">IF(CHOOSE(MATCH(N$5,$B$10:$E$10,0),$B393,$C393,$D393,$E393)*N$6+N393*N$7&lt;N$2,N$3*N$4,0)</f>
        <v>0</v>
      </c>
      <c r="DH393" s="0" t="n">
        <f aca="false">IF(CHOOSE(MATCH(O$5,$B$10:$E$10,0),$B393,$C393,$D393,$E393)*O$6+O393*O$7&lt;O$2,O$3*O$4,0)</f>
        <v>0</v>
      </c>
      <c r="DI393" s="0" t="n">
        <f aca="false">IF(CHOOSE(MATCH(P$5,$B$10:$E$10,0),$B393,$C393,$D393,$E393)*P$6+P393*P$7&lt;P$2,P$3*P$4,0)</f>
        <v>0</v>
      </c>
      <c r="DJ393" s="0" t="n">
        <f aca="false">IF(CHOOSE(MATCH(Q$5,$B$10:$E$10,0),$B393,$C393,$D393,$E393)*Q$6+Q393*Q$7&lt;Q$2,Q$3*Q$4,0)</f>
        <v>0</v>
      </c>
      <c r="DK393" s="0" t="n">
        <f aca="false">IF(CHOOSE(MATCH(R$5,$B$10:$E$10,0),$B393,$C393,$D393,$E393)*R$6+R393*R$7&lt;R$2,R$3*R$4,0)</f>
        <v>0</v>
      </c>
      <c r="DL393" s="0" t="n">
        <f aca="false">IF(CHOOSE(MATCH(S$5,$B$10:$E$10,0),$B393,$C393,$D393,$E393)*S$6+S393*S$7&lt;S$2,S$3*S$4,0)</f>
        <v>0</v>
      </c>
      <c r="DM393" s="0" t="n">
        <f aca="false">IF(CHOOSE(MATCH(T$5,$B$10:$E$10,0),$B393,$C393,$D393,$E393)*T$6+T393*T$7&lt;T$2,T$3*T$4,0)</f>
        <v>0</v>
      </c>
      <c r="DN393" s="0" t="n">
        <f aca="false">IF(CHOOSE(MATCH(U$5,$B$10:$E$10,0),$B393,$C393,$D393,$E393)*U$6+U393*U$7&lt;U$2,U$3*U$4,0)</f>
        <v>0</v>
      </c>
      <c r="DO393" s="0" t="n">
        <f aca="false">IF(CHOOSE(MATCH(V$5,$B$10:$E$10,0),$B393,$C393,$D393,$E393)*V$6+V393*V$7&lt;V$2,V$3*V$4,0)</f>
        <v>0</v>
      </c>
      <c r="DP393" s="0" t="n">
        <f aca="false">IF(CHOOSE(MATCH(W$5,$B$10:$E$10,0),$B393,$C393,$D393,$E393)*W$6+W393*W$7&lt;W$2,W$3*W$4,0)</f>
        <v>0</v>
      </c>
      <c r="DQ393" s="0" t="n">
        <f aca="false">IF(CHOOSE(MATCH(X$5,$B$10:$E$10,0),$B393,$C393,$D393,$E393)*X$6+X393*X$7&lt;X$2,X$3*X$4,0)</f>
        <v>0</v>
      </c>
      <c r="DR393" s="0" t="n">
        <f aca="false">IF(CHOOSE(MATCH(Y$5,$B$10:$E$10,0),$B393,$C393,$D393,$E393)*Y$6+Y393*Y$7&lt;Y$2,Y$3*Y$4,0)</f>
        <v>0</v>
      </c>
      <c r="DS393" s="0" t="n">
        <f aca="false">IF(CHOOSE(MATCH(Z$5,$B$10:$E$10,0),$B393,$C393,$D393,$E393)*Z$6+Z393*Z$7&lt;Z$2,Z$3*Z$4,0)</f>
        <v>0</v>
      </c>
      <c r="DT393" s="0" t="n">
        <f aca="false">IF(CHOOSE(MATCH(AA$5,$B$10:$E$10,0),$B393,$C393,$D393,$E393)*AA$6+AA393*AA$7&lt;AA$2,AA$3*AA$4,0)</f>
        <v>0</v>
      </c>
      <c r="DU393" s="0" t="n">
        <f aca="false">IF(CHOOSE(MATCH(AB$5,$B$10:$E$10,0),$B393,$C393,$D393,$E393)*AB$6+AB393*AB$7&lt;AB$2,AB$3*AB$4,0)</f>
        <v>0</v>
      </c>
      <c r="DV393" s="0" t="n">
        <f aca="false">IF(CHOOSE(MATCH(AC$5,$B$10:$E$10,0),$B393,$C393,$D393,$E393)*AC$6+AC393*AC$7&lt;AC$2,AC$3*AC$4,0)</f>
        <v>0</v>
      </c>
      <c r="DW393" s="0" t="n">
        <f aca="false">IF(CHOOSE(MATCH(AD$5,$B$10:$E$10,0),$B393,$C393,$D393,$E393)*AD$6+AD393*AD$7&lt;AD$2,AD$3*AD$4,0)</f>
        <v>0</v>
      </c>
      <c r="DX393" s="0" t="n">
        <f aca="false">IF(CHOOSE(MATCH(AE$5,$B$10:$E$10,0),$B393,$C393,$D393,$E393)*AE$6+AE393*AE$7&lt;AE$2,AE$3*AE$4,0)</f>
        <v>0</v>
      </c>
      <c r="DY393" s="0" t="n">
        <f aca="false">IF(CHOOSE(MATCH(AF$5,$B$10:$E$10,0),$B393,$C393,$D393,$E393)*AF$6+AF393*AF$7&lt;AF$2,AF$3*AF$4,0)</f>
        <v>0</v>
      </c>
      <c r="DZ393" s="0" t="n">
        <f aca="false">IF(CHOOSE(MATCH(AG$5,$B$10:$E$10,0),$B393,$C393,$D393,$E393)*AG$6+AG393*AG$7&lt;AG$2,AG$3*AG$4,0)</f>
        <v>0</v>
      </c>
      <c r="EA393" s="0" t="n">
        <f aca="false">IF(CHOOSE(MATCH(AH$5,$B$10:$E$10,0),$B393,$C393,$D393,$E393)*AH$6+AH393*AH$7&lt;AH$2,AH$3*AH$4,0)</f>
        <v>0</v>
      </c>
      <c r="EB393" s="0" t="n">
        <f aca="false">IF(CHOOSE(MATCH(AI$5,$B$10:$E$10,0),$B393,$C393,$D393,$E393)*AI$6+AI393*AI$7&lt;AI$2,AI$3*AI$4,0)</f>
        <v>0</v>
      </c>
      <c r="EC393" s="0" t="n">
        <f aca="false">IF(CHOOSE(MATCH(AJ$5,$B$10:$E$10,0),$B393,$C393,$D393,$E393)*AJ$6+AJ393*AJ$7&lt;AJ$2,AJ$3*AJ$4,0)</f>
        <v>0</v>
      </c>
      <c r="ED393" s="0" t="n">
        <f aca="false">IF(CHOOSE(MATCH(AK$5,$B$10:$E$10,0),$B393,$C393,$D393,$E393)*AK$6+AK393*AK$7&lt;AK$2,AK$3*AK$4,0)</f>
        <v>0</v>
      </c>
      <c r="EE393" s="0" t="n">
        <f aca="false">IF(CHOOSE(MATCH(AL$5,$B$10:$E$10,0),$B393,$C393,$D393,$E393)*AL$6+AL393*AL$7&lt;AL$2,AL$3*AL$4,0)</f>
        <v>0</v>
      </c>
      <c r="EF393" s="0" t="n">
        <f aca="false">IF(CHOOSE(MATCH(AM$5,$B$10:$E$10,0),$B393,$C393,$D393,$E393)*AM$6+AM393*AM$7&lt;AM$2,AM$3*AM$4,0)</f>
        <v>0</v>
      </c>
      <c r="EG393" s="0" t="n">
        <f aca="false">IF(CHOOSE(MATCH(AN$5,$B$10:$E$10,0),$B393,$C393,$D393,$E393)*AN$6+AN393*AN$7&lt;AN$2,AN$3*AN$4,0)</f>
        <v>0</v>
      </c>
      <c r="EH393" s="0" t="n">
        <f aca="false">IF(CHOOSE(MATCH(AO$5,$B$10:$E$10,0),$B393,$C393,$D393,$E393)*AO$6+AO393*AO$7&lt;AO$2,AO$3*AO$4,0)</f>
        <v>0</v>
      </c>
      <c r="EI393" s="0" t="n">
        <f aca="false">IF(CHOOSE(MATCH(AP$5,$B$10:$E$10,0),$B393,$C393,$D393,$E393)*AP$6+AP393*AP$7&lt;AP$2,AP$3*AP$4,0)</f>
        <v>0</v>
      </c>
      <c r="EJ393" s="0" t="n">
        <f aca="false">IF(CHOOSE(MATCH(AQ$5,$B$10:$E$10,0),$B393,$C393,$D393,$E393)*AQ$6+AQ393*AQ$7&lt;AQ$2,AQ$3*AQ$4,0)</f>
        <v>0</v>
      </c>
      <c r="EK393" s="0" t="n">
        <f aca="false">IF(CHOOSE(MATCH(AR$5,$B$10:$E$10,0),$B393,$C393,$D393,$E393)*AR$6+AR393*AR$7&lt;AR$2,AR$3*AR$4,0)</f>
        <v>0</v>
      </c>
      <c r="EL393" s="0" t="n">
        <f aca="false">IF(CHOOSE(MATCH(AS$5,$B$10:$E$10,0),$B393,$C393,$D393,$E393)*AS$6+AS393*AS$7&lt;AS$2,AS$3*AS$4,0)</f>
        <v>0</v>
      </c>
      <c r="EM393" s="0" t="n">
        <f aca="false">IF(CHOOSE(MATCH(AT$5,$B$10:$E$10,0),$B393,$C393,$D393,$E393)*AT$6+AT393*AT$7&lt;AT$2,AT$3*AT$4,0)</f>
        <v>0</v>
      </c>
      <c r="EN393" s="0" t="n">
        <f aca="false">IF(CHOOSE(MATCH(AU$5,$B$10:$E$10,0),$B393,$C393,$D393,$E393)*AU$6+AU393*AU$7&lt;AU$2,AU$3*AU$4,0)</f>
        <v>0</v>
      </c>
      <c r="EO393" s="0" t="n">
        <f aca="false">IF(CHOOSE(MATCH(AV$5,$B$10:$E$10,0),$B393,$C393,$D393,$E393)*AV$6+AV393*AV$7&lt;AV$2,AV$3*AV$4,0)</f>
        <v>0</v>
      </c>
      <c r="EP393" s="0" t="n">
        <f aca="false">IF(CHOOSE(MATCH(AW$5,$B$10:$E$10,0),$B393,$C393,$D393,$E393)*AW$6+AW393*AW$7&lt;AW$2,AW$3*AW$4,0)</f>
        <v>0</v>
      </c>
      <c r="EQ393" s="0" t="n">
        <f aca="false">IF(CHOOSE(MATCH(AX$5,$B$10:$E$10,0),$B393,$C393,$D393,$E393)*AX$6+AX393*AX$7&lt;AX$2,AX$3*AX$4,0)</f>
        <v>0</v>
      </c>
      <c r="ER393" s="0" t="n">
        <f aca="false">IF(CHOOSE(MATCH(AY$5,$B$10:$E$10,0),$B393,$C393,$D393,$E393)*AY$6+AY393*AY$7&lt;AY$2,AY$3*AY$4,0)</f>
        <v>0</v>
      </c>
      <c r="ES393" s="0" t="n">
        <f aca="false">IF(CHOOSE(MATCH(AZ$5,$B$10:$E$10,0),$B393,$C393,$D393,$E393)*AZ$6+AZ393*AZ$7&lt;AZ$2,AZ$3*AZ$4,0)</f>
        <v>0</v>
      </c>
      <c r="ET393" s="0" t="n">
        <f aca="false">IF(CHOOSE(MATCH(BA$5,$B$10:$E$10,0),$B393,$C393,$D393,$E393)*BA$6+BA393*BA$7&lt;BA$2,BA$3*BA$4,0)</f>
        <v>0</v>
      </c>
      <c r="EU393" s="0" t="n">
        <f aca="false">IF(CHOOSE(MATCH(BB$5,$B$10:$E$10,0),$B393,$C393,$D393,$E393)*BB$6+BB393*BB$7&lt;BB$2,BB$3*BB$4,0)</f>
        <v>0</v>
      </c>
      <c r="EV393" s="0" t="n">
        <f aca="false">IF(CHOOSE(MATCH(BC$5,$B$10:$E$10,0),$B393,$C393,$D393,$E393)*BC$6+BC393*BC$7&lt;BC$2,BC$3*BC$4,0)</f>
        <v>0</v>
      </c>
      <c r="EW393" s="0" t="n">
        <f aca="false">IF(CHOOSE(MATCH(BD$5,$B$10:$E$10,0),$B393,$C393,$D393,$E393)*BD$6+BD393*BD$7&lt;BD$2,BD$3*BD$4,0)</f>
        <v>0</v>
      </c>
      <c r="EX393" s="0" t="n">
        <f aca="false">IF(CHOOSE(MATCH(BE$5,$B$10:$E$10,0),$B393,$C393,$D393,$E393)*BE$6+BE393*BE$7&lt;BE$2,BE$3*BE$4,0)</f>
        <v>0</v>
      </c>
      <c r="EY393" s="0" t="n">
        <f aca="false">IF(CHOOSE(MATCH(BF$5,$B$10:$E$10,0),$B393,$C393,$D393,$E393)*BF$6+BF393*BF$7&lt;BF$2,BF$3*BF$4,0)</f>
        <v>0</v>
      </c>
      <c r="EZ393" s="0" t="n">
        <f aca="false">IF(CHOOSE(MATCH(BG$5,$B$10:$E$10,0),$B393,$C393,$D393,$E393)*BG$6+BG393*BG$7&lt;BG$2,BG$3*BG$4,0)</f>
        <v>0</v>
      </c>
      <c r="FA393" s="0" t="n">
        <f aca="false">IF(CHOOSE(MATCH(BH$5,$B$10:$E$10,0),$B393,$C393,$D393,$E393)*BH$6+BH393*BH$7&lt;BH$2,BH$3*BH$4,0)</f>
        <v>2.5</v>
      </c>
      <c r="FB393" s="0" t="n">
        <f aca="false">IF(CHOOSE(MATCH(BI$5,$B$10:$E$10,0),$B393,$C393,$D393,$E393)*BI$6+BI393*BI$7&lt;BI$2,BI$3*BI$4,0)</f>
        <v>0</v>
      </c>
      <c r="FC393" s="0" t="n">
        <f aca="false">IF(CHOOSE(MATCH(BJ$5,$B$10:$E$10,0),$B393,$C393,$D393,$E393)*BJ$6+BJ393*BJ$7&lt;BJ$2,BJ$3*BJ$4,0)</f>
        <v>0</v>
      </c>
      <c r="FD393" s="0" t="n">
        <f aca="false">IF(CHOOSE(MATCH(BK$5,$B$10:$E$10,0),$B393,$C393,$D393,$E393)*BK$6+BK393*BK$7&lt;BK$2,BK$3*BK$4,0)</f>
        <v>0</v>
      </c>
      <c r="FE393" s="0" t="n">
        <f aca="false">IF(CHOOSE(MATCH(BL$5,$B$10:$E$10,0),$B393,$C393,$D393,$E393)*BL$6+BL393*BL$7&lt;BL$2,BL$3*BL$4,0)</f>
        <v>0</v>
      </c>
      <c r="FF393" s="0" t="n">
        <f aca="false">IF(CHOOSE(MATCH(BM$5,$B$10:$E$10,0),$B393,$C393,$D393,$E393)*BM$6+BM393*BM$7&lt;BM$2,BM$3*BM$4,0)</f>
        <v>0</v>
      </c>
      <c r="FG393" s="0" t="n">
        <f aca="false">IF(CHOOSE(MATCH(BN$5,$B$10:$E$10,0),$B393,$C393,$D393,$E393)*BN$6+BN393*BN$7&lt;BN$2,BN$3*BN$4,0)</f>
        <v>0</v>
      </c>
      <c r="FH393" s="0" t="n">
        <f aca="false">IF(CHOOSE(MATCH(BO$5,$B$10:$E$10,0),$B393,$C393,$D393,$E393)*BO$6+BO393*BO$7&lt;BO$2,BO$3*BO$4,0)</f>
        <v>0</v>
      </c>
      <c r="FI393" s="0" t="n">
        <f aca="false">IF(CHOOSE(MATCH(BP$5,$B$10:$E$10,0),$B393,$C393,$D393,$E393)*BP$6+BP393*BP$7&lt;BP$2,BP$3*BP$4,0)</f>
        <v>0</v>
      </c>
      <c r="FJ393" s="0" t="n">
        <f aca="false">IF(CHOOSE(MATCH(BQ$5,$B$10:$E$10,0),$B393,$C393,$D393,$E393)*BQ$6+BQ393*BQ$7&lt;BQ$2,BQ$3*BQ$4,0)</f>
        <v>0</v>
      </c>
      <c r="FK393" s="0" t="n">
        <f aca="false">IF(CHOOSE(MATCH(BR$5,$B$10:$E$10,0),$B393,$C393,$D393,$E393)*BR$6+BR393*BR$7&lt;BR$2,BR$3*BR$4,0)</f>
        <v>0</v>
      </c>
      <c r="FL393" s="0" t="n">
        <f aca="false">IF(CHOOSE(MATCH(BS$5,$B$10:$E$10,0),$B393,$C393,$D393,$E393)*BS$6+BS393*BS$7&lt;BS$2,BS$3*BS$4,0)</f>
        <v>0</v>
      </c>
      <c r="FM393" s="0" t="n">
        <f aca="false">IF(CHOOSE(MATCH(BT$5,$B$10:$E$10,0),$B393,$C393,$D393,$E393)*BT$6+BT393*BT$7&lt;BT$2,BT$3*BT$4,0)</f>
        <v>0</v>
      </c>
      <c r="FN393" s="0" t="n">
        <f aca="false">IF(CHOOSE(MATCH(BU$5,$B$10:$E$10,0),$B393,$C393,$D393,$E393)*BU$6+BU393*BU$7&lt;BU$2,BU$3*BU$4,0)</f>
        <v>0</v>
      </c>
      <c r="FO393" s="0" t="n">
        <f aca="false">IF(CHOOSE(MATCH(BV$5,$B$10:$E$10,0),$B393,$C393,$D393,$E393)*BV$6+BV393*BV$7&lt;BV$2,BV$3*BV$4,0)</f>
        <v>0</v>
      </c>
      <c r="FP393" s="0" t="n">
        <f aca="false">IF(CHOOSE(MATCH(BW$5,$B$10:$E$10,0),$B393,$C393,$D393,$E393)*BW$6+BW393*BW$7&lt;BW$2,BW$3*BW$4,0)</f>
        <v>0</v>
      </c>
      <c r="FQ393" s="0" t="n">
        <f aca="false">IF(CHOOSE(MATCH(BX$5,$B$10:$E$10,0),$B393,$C393,$D393,$E393)*BX$6+BX393*BX$7&lt;BX$2,BX$3*BX$4,0)</f>
        <v>0</v>
      </c>
      <c r="FR393" s="0" t="n">
        <f aca="false">IF(CHOOSE(MATCH(BY$5,$B$10:$E$10,0),$B393,$C393,$D393,$E393)*BY$6+BY393*BY$7&lt;BY$2,BY$3*BY$4,0)</f>
        <v>0</v>
      </c>
      <c r="FS393" s="0" t="n">
        <f aca="false">IF(CHOOSE(MATCH(BZ$5,$B$10:$E$10,0),$B393,$C393,$D393,$E393)*BZ$6+BZ393*BZ$7&lt;BZ$2,BZ$3*BZ$4,0)</f>
        <v>0</v>
      </c>
      <c r="FT393" s="0" t="n">
        <f aca="false">IF(CHOOSE(MATCH(CA$5,$B$10:$E$10,0),$B393,$C393,$D393,$E393)*CA$6+CA393*CA$7&lt;CA$2,CA$3*CA$4,0)</f>
        <v>0</v>
      </c>
      <c r="FU393" s="0" t="n">
        <f aca="false">IF(CHOOSE(MATCH(CB$5,$B$10:$E$10,0),$B393,$C393,$D393,$E393)*CB$6+CB393*CB$7&lt;CB$2,CB$3*CB$4,0)</f>
        <v>0</v>
      </c>
      <c r="FV393" s="0" t="n">
        <f aca="false">IF(CHOOSE(MATCH(CC$5,$B$10:$E$10,0),$B393,$C393,$D393,$E393)*CC$6+CC393*CC$7&lt;CC$2,CC$3*CC$4,0)</f>
        <v>0</v>
      </c>
      <c r="FW393" s="0" t="n">
        <f aca="false">IF(CHOOSE(MATCH(CD$5,$B$10:$E$10,0),$B393,$C393,$D393,$E393)*CD$6+CD393*CD$7&lt;CD$2,CD$3*CD$4,0)</f>
        <v>0</v>
      </c>
      <c r="FX393" s="0" t="n">
        <f aca="false">IF(CHOOSE(MATCH(CE$5,$B$10:$E$10,0),$B393,$C393,$D393,$E393)*CE$6+CE393*CE$7&lt;CE$2,CE$3*CE$4,0)</f>
        <v>0</v>
      </c>
      <c r="FY393" s="0" t="n">
        <f aca="false">IF(CHOOSE(MATCH(CF$5,$B$10:$E$10,0),$B393,$C393,$D393,$E393)*CF$6+CF393*CF$7&lt;CF$2,CF$3*CF$4,0)</f>
        <v>0</v>
      </c>
      <c r="FZ393" s="0" t="n">
        <f aca="false">IF(CHOOSE(MATCH(CG$5,$B$10:$E$10,0),$B393,$C393,$D393,$E393)*CG$6+CG393*CG$7&lt;CG$2,CG$3*CG$4,0)</f>
        <v>0</v>
      </c>
      <c r="GA393" s="0" t="n">
        <f aca="false">IF(CHOOSE(MATCH(CH$5,$B$10:$E$10,0),$B393,$C393,$D393,$E393)*CH$6+CH393*CH$7&lt;CH$2,CH$3*CH$4,0)</f>
        <v>0</v>
      </c>
      <c r="GB393" s="0" t="n">
        <f aca="false">IF(CHOOSE(MATCH(CI$5,$B$10:$E$10,0),$B393,$C393,$D393,$E393)*CI$6+CI393*CI$7&lt;CI$2,CI$3*CI$4,0)</f>
        <v>0</v>
      </c>
      <c r="GC393" s="0" t="n">
        <f aca="false">IF(CHOOSE(MATCH(CJ$5,$B$10:$E$10,0),$B393,$C393,$D393,$E393)*CJ$6+CJ393*CJ$7&lt;CJ$2,CJ$3*CJ$4,0)</f>
        <v>0</v>
      </c>
      <c r="GD393" s="0" t="n">
        <f aca="false">IF(CHOOSE(MATCH(CK$5,$B$10:$E$10,0),$B393,$C393,$D393,$E393)*CK$6+CK393*CK$7&lt;CK$2,CK$3*CK$4,0)</f>
        <v>0</v>
      </c>
      <c r="GE393" s="0" t="n">
        <f aca="false">IF(CHOOSE(MATCH(CL$5,$B$10:$E$10,0),$B393,$C393,$D393,$E393)*CL$6+CL393*CL$7&lt;CL$2,CL$3*CL$4,0)</f>
        <v>0</v>
      </c>
      <c r="GF393" s="0" t="n">
        <f aca="false">IF(CHOOSE(MATCH(CM$5,$B$10:$E$10,0),$B393,$C393,$D393,$E393)*CM$6+CM393*CM$7&lt;CM$2,CM$3*CM$4,0)</f>
        <v>0</v>
      </c>
      <c r="GG393" s="0" t="n">
        <f aca="false">IF(CHOOSE(MATCH(CN$5,$B$10:$E$10,0),$B393,$C393,$D393,$E393)*CN$6+CN393*CN$7&lt;CN$2,CN$3*CN$4,0)</f>
        <v>0</v>
      </c>
      <c r="GH393" s="0" t="n">
        <f aca="false">IF(CHOOSE(MATCH(CO$5,$B$10:$E$10,0),$B393,$C393,$D393,$E393)*CO$6+CO393*CO$7&lt;CO$2,CO$3*CO$4,0)</f>
        <v>0</v>
      </c>
      <c r="GI393" s="0" t="n">
        <f aca="false">IF(CHOOSE(MATCH(CP$5,$B$10:$E$10,0),$B393,$C393,$D393,$E393)*CP$6+CP393*CP$7&lt;CP$2,CP$3*CP$4,0)</f>
        <v>0</v>
      </c>
      <c r="GJ393" s="0" t="n">
        <f aca="false">IF(CHOOSE(MATCH(CQ$5,$B$10:$E$10,0),$B393,$C393,$D393,$E393)*CQ$6+CQ393*CQ$7&lt;CQ$2,CQ$3*CQ$4,0)</f>
        <v>0</v>
      </c>
      <c r="GK393" s="0" t="n">
        <f aca="false">IF(CHOOSE(MATCH(CR$5,$B$10:$E$10,0),$B393,$C393,$D393,$E393)*CR$6+CR393*CR$7&lt;CR$2,CR$3*CR$4,0)</f>
        <v>0</v>
      </c>
      <c r="GL393" s="0" t="n">
        <f aca="false">IF(CHOOSE(MATCH(CS$5,$B$10:$E$10,0),$B393,$C393,$D393,$E393)*CS$6+CS393*CS$7&lt;CS$2,CS$3*CS$4,0)</f>
        <v>0</v>
      </c>
      <c r="GM393" s="0" t="n">
        <f aca="false">IF(CHOOSE(MATCH(CT$5,$B$10:$E$10,0),$B393,$C393,$D393,$E393)*CT$6+CT393*CT$7&lt;CT$2,CT$3*CT$4,0)</f>
        <v>0</v>
      </c>
      <c r="GN393" s="0" t="n">
        <f aca="false">IF(CHOOSE(MATCH(CU$5,$B$10:$E$10,0),$B393,$C393,$D393,$E393)*CU$6+CU393*CU$7&lt;CU$2,CU$3*CU$4,0)</f>
        <v>0</v>
      </c>
      <c r="GO393" s="0" t="n">
        <f aca="false">IF(CHOOSE(MATCH(CV$5,$B$10:$E$10,0),$B393,$C393,$D393,$E393)*CV$6+CV393*CV$7&lt;CV$2,CV$3*CV$4,0)</f>
        <v>0</v>
      </c>
      <c r="GP393" s="0" t="n">
        <f aca="false">IF(CHOOSE(MATCH(CW$5,$B$10:$E$10,0),$B393,$C393,$D393,$E393)*CW$6+CW393*CW$7&lt;CW$2,CW$3*CW$4,0)</f>
        <v>0</v>
      </c>
      <c r="GQ393" s="0" t="n">
        <f aca="false">IF(CHOOSE(MATCH(CX$5,$B$10:$E$10,0),$B393,$C393,$D393,$E393)*CX$6+CX393*CX$7&lt;CX$2,CX$3*CX$4,0)</f>
        <v>0</v>
      </c>
      <c r="GS393" s="0" t="n">
        <f aca="false">SUM(CZ393:GQ393)</f>
        <v>2.5</v>
      </c>
      <c r="GT393" s="0" t="n">
        <f aca="false">IF(GS393&gt;$GS$6,1,0)</f>
        <v>0</v>
      </c>
    </row>
    <row r="394" customFormat="false" ht="14" hidden="false" customHeight="false" outlineLevel="0" collapsed="false">
      <c r="A394" s="0" t="n">
        <v>384</v>
      </c>
      <c r="B394" s="0" t="n">
        <v>0.406695703650885</v>
      </c>
      <c r="C394" s="0" t="n">
        <v>1.23592620713832</v>
      </c>
      <c r="D394" s="0" t="n">
        <v>0.751186047135244</v>
      </c>
      <c r="E394" s="0" t="n">
        <v>-0.727319369239661</v>
      </c>
      <c r="G394" s="0" t="n">
        <v>1.78826667251997</v>
      </c>
      <c r="H394" s="0" t="n">
        <v>-0.167508460435784</v>
      </c>
      <c r="I394" s="0" t="n">
        <v>0.345528405887308</v>
      </c>
      <c r="J394" s="0" t="n">
        <v>1.15047896542819</v>
      </c>
      <c r="K394" s="0" t="n">
        <v>-1.46378170029493</v>
      </c>
      <c r="L394" s="0" t="n">
        <v>1.17973513624747</v>
      </c>
      <c r="M394" s="0" t="n">
        <v>-0.491078253617161</v>
      </c>
      <c r="N394" s="0" t="n">
        <v>0.755881046643481</v>
      </c>
      <c r="O394" s="0" t="n">
        <v>0.314105363941053</v>
      </c>
      <c r="P394" s="0" t="n">
        <v>-0.392783476854675</v>
      </c>
      <c r="Q394" s="0" t="n">
        <v>1.39475105243037</v>
      </c>
      <c r="R394" s="0" t="n">
        <v>0.956747499003541</v>
      </c>
      <c r="S394" s="0" t="n">
        <v>-1.02926833278616</v>
      </c>
      <c r="T394" s="0" t="n">
        <v>0.554493908566656</v>
      </c>
      <c r="U394" s="0" t="n">
        <v>1.19709511636756</v>
      </c>
      <c r="V394" s="0" t="n">
        <v>-1.50831510836724</v>
      </c>
      <c r="W394" s="0" t="n">
        <v>-1.03147840491147</v>
      </c>
      <c r="X394" s="0" t="n">
        <v>-0.562898776479415</v>
      </c>
      <c r="Y394" s="0" t="n">
        <v>-0.352438291884027</v>
      </c>
      <c r="Z394" s="0" t="n">
        <v>-0.786260443419451</v>
      </c>
      <c r="AA394" s="0" t="n">
        <v>-0.428574367106194</v>
      </c>
      <c r="AB394" s="0" t="n">
        <v>0.4785169949173</v>
      </c>
      <c r="AC394" s="0" t="n">
        <v>0.827144504000898</v>
      </c>
      <c r="AD394" s="0" t="n">
        <v>0.389068190997932</v>
      </c>
      <c r="AE394" s="0" t="n">
        <v>2.14920873986557</v>
      </c>
      <c r="AF394" s="0" t="n">
        <v>-0.343173951478093</v>
      </c>
      <c r="AG394" s="0" t="n">
        <v>-0.390058403354487</v>
      </c>
      <c r="AH394" s="0" t="n">
        <v>0.576575303057325</v>
      </c>
      <c r="AI394" s="0" t="n">
        <v>-1.54410827235552</v>
      </c>
      <c r="AJ394" s="0" t="n">
        <v>1.78411937667988</v>
      </c>
      <c r="AK394" s="0" t="n">
        <v>-1.29624368128134</v>
      </c>
      <c r="AL394" s="0" t="n">
        <v>0.749482751416508</v>
      </c>
      <c r="AM394" s="0" t="n">
        <v>-0.788973011367489</v>
      </c>
      <c r="AN394" s="0" t="n">
        <v>1.06567995317164</v>
      </c>
      <c r="AO394" s="0" t="n">
        <v>-0.23638335733267</v>
      </c>
      <c r="AP394" s="0" t="n">
        <v>0.533736965735443</v>
      </c>
      <c r="AQ394" s="0" t="n">
        <v>-0.3517061486491</v>
      </c>
      <c r="AR394" s="0" t="n">
        <v>-1.45844296639552</v>
      </c>
      <c r="AS394" s="0" t="n">
        <v>-0.322797859553248</v>
      </c>
      <c r="AT394" s="0" t="n">
        <v>-0.85074816524866</v>
      </c>
      <c r="AU394" s="0" t="n">
        <v>2.21270965994336</v>
      </c>
      <c r="AV394" s="0" t="n">
        <v>-2.44093826040626</v>
      </c>
      <c r="AW394" s="0" t="n">
        <v>0.728175564290723</v>
      </c>
      <c r="AX394" s="0" t="n">
        <v>0.164716311701341</v>
      </c>
      <c r="AY394" s="0" t="n">
        <v>0.882484982867027</v>
      </c>
      <c r="AZ394" s="0" t="n">
        <v>-1.87145815289114</v>
      </c>
      <c r="BA394" s="0" t="n">
        <v>-0.372207296095439</v>
      </c>
      <c r="BB394" s="0" t="n">
        <v>-0.31716126613901</v>
      </c>
      <c r="BC394" s="0" t="n">
        <v>-2.30258592637256</v>
      </c>
      <c r="BD394" s="0" t="n">
        <v>-0.0451882442575879</v>
      </c>
      <c r="BE394" s="0" t="n">
        <v>-1.83359588845633</v>
      </c>
      <c r="BF394" s="0" t="n">
        <v>0.517400167154847</v>
      </c>
      <c r="BG394" s="0" t="n">
        <v>0.271304543275619</v>
      </c>
      <c r="BH394" s="0" t="n">
        <v>-1.26805389299989</v>
      </c>
      <c r="BI394" s="0" t="n">
        <v>0.406206481784466</v>
      </c>
      <c r="BJ394" s="0" t="n">
        <v>-0.741201802156866</v>
      </c>
      <c r="BK394" s="0" t="n">
        <v>-0.793680783317541</v>
      </c>
      <c r="BL394" s="0" t="n">
        <v>-0.181333916771109</v>
      </c>
      <c r="BM394" s="0" t="n">
        <v>2.22800736082718</v>
      </c>
      <c r="BN394" s="0" t="n">
        <v>-1.34038600663189</v>
      </c>
      <c r="BO394" s="0" t="n">
        <v>0.77981667345739</v>
      </c>
      <c r="BP394" s="0" t="n">
        <v>-0.923191691981629</v>
      </c>
      <c r="BQ394" s="0" t="n">
        <v>0.374503770217416</v>
      </c>
      <c r="BR394" s="0" t="n">
        <v>0.153249857248738</v>
      </c>
      <c r="BS394" s="0" t="n">
        <v>0.013043290891801</v>
      </c>
      <c r="BT394" s="0" t="n">
        <v>-0.964880655374145</v>
      </c>
      <c r="BU394" s="0" t="n">
        <v>0.0248269316216465</v>
      </c>
      <c r="BV394" s="0" t="n">
        <v>0.134159563458525</v>
      </c>
      <c r="BW394" s="0" t="n">
        <v>0.0878185346664395</v>
      </c>
      <c r="BX394" s="0" t="n">
        <v>0.762820491218008</v>
      </c>
      <c r="BY394" s="0" t="n">
        <v>-0.20104607756366</v>
      </c>
      <c r="BZ394" s="0" t="n">
        <v>-1.35174104798352</v>
      </c>
      <c r="CA394" s="0" t="n">
        <v>0.448027321908739</v>
      </c>
      <c r="CB394" s="0" t="n">
        <v>0.031177478376776</v>
      </c>
      <c r="CC394" s="0" t="n">
        <v>0.34967229112226</v>
      </c>
      <c r="CD394" s="0" t="n">
        <v>0.164484390552389</v>
      </c>
      <c r="CE394" s="0" t="n">
        <v>0.482208406538121</v>
      </c>
      <c r="CF394" s="0" t="n">
        <v>0.463218157165102</v>
      </c>
      <c r="CG394" s="0" t="n">
        <v>1.48303115565795</v>
      </c>
      <c r="CH394" s="0" t="n">
        <v>-1.25315182231134</v>
      </c>
      <c r="CI394" s="0" t="n">
        <v>-0.247805473918561</v>
      </c>
      <c r="CJ394" s="0" t="n">
        <v>0.548525349586271</v>
      </c>
      <c r="CK394" s="0" t="n">
        <v>0.613929387327517</v>
      </c>
      <c r="CL394" s="0" t="n">
        <v>0.656518750474788</v>
      </c>
      <c r="CM394" s="0" t="n">
        <v>-0.652632934361463</v>
      </c>
      <c r="CN394" s="0" t="n">
        <v>-0.945565261645242</v>
      </c>
      <c r="CO394" s="0" t="n">
        <v>-0.785323663876625</v>
      </c>
      <c r="CP394" s="0" t="n">
        <v>0.725883637642255</v>
      </c>
      <c r="CQ394" s="0" t="n">
        <v>-0.201201828531339</v>
      </c>
      <c r="CR394" s="0" t="n">
        <v>2.98154191114008</v>
      </c>
      <c r="CS394" s="0" t="n">
        <v>0.781890321377432</v>
      </c>
      <c r="CT394" s="0" t="n">
        <v>1.60987383424072</v>
      </c>
      <c r="CU394" s="0" t="n">
        <v>-0.892807747732149</v>
      </c>
      <c r="CV394" s="0" t="n">
        <v>1.55863290274283</v>
      </c>
      <c r="CW394" s="0" t="n">
        <v>0.724191977496958</v>
      </c>
      <c r="CX394" s="0" t="n">
        <v>2.74216290563345</v>
      </c>
      <c r="CZ394" s="0" t="n">
        <f aca="false">IF(CHOOSE(MATCH(G$5,$B$10:$E$10,0),$B394,$C394,$D394,$E394)*G$6+G394*G$7&lt;G$2,G$3*G$4,0)</f>
        <v>0</v>
      </c>
      <c r="DA394" s="0" t="n">
        <f aca="false">IF(CHOOSE(MATCH(H$5,$B$10:$E$10,0),$B394,$C394,$D394,$E394)*H$6+H394*H$7&lt;H$2,H$3*H$4,0)</f>
        <v>0</v>
      </c>
      <c r="DB394" s="0" t="n">
        <f aca="false">IF(CHOOSE(MATCH(I$5,$B$10:$E$10,0),$B394,$C394,$D394,$E394)*I$6+I394*I$7&lt;I$2,I$3*I$4,0)</f>
        <v>0</v>
      </c>
      <c r="DC394" s="0" t="n">
        <f aca="false">IF(CHOOSE(MATCH(J$5,$B$10:$E$10,0),$B394,$C394,$D394,$E394)*J$6+J394*J$7&lt;J$2,J$3*J$4,0)</f>
        <v>0</v>
      </c>
      <c r="DD394" s="0" t="n">
        <f aca="false">IF(CHOOSE(MATCH(K$5,$B$10:$E$10,0),$B394,$C394,$D394,$E394)*K$6+K394*K$7&lt;K$2,K$3*K$4,0)</f>
        <v>0</v>
      </c>
      <c r="DE394" s="0" t="n">
        <f aca="false">IF(CHOOSE(MATCH(L$5,$B$10:$E$10,0),$B394,$C394,$D394,$E394)*L$6+L394*L$7&lt;L$2,L$3*L$4,0)</f>
        <v>0</v>
      </c>
      <c r="DF394" s="0" t="n">
        <f aca="false">IF(CHOOSE(MATCH(M$5,$B$10:$E$10,0),$B394,$C394,$D394,$E394)*M$6+M394*M$7&lt;M$2,M$3*M$4,0)</f>
        <v>0</v>
      </c>
      <c r="DG394" s="0" t="n">
        <f aca="false">IF(CHOOSE(MATCH(N$5,$B$10:$E$10,0),$B394,$C394,$D394,$E394)*N$6+N394*N$7&lt;N$2,N$3*N$4,0)</f>
        <v>0</v>
      </c>
      <c r="DH394" s="0" t="n">
        <f aca="false">IF(CHOOSE(MATCH(O$5,$B$10:$E$10,0),$B394,$C394,$D394,$E394)*O$6+O394*O$7&lt;O$2,O$3*O$4,0)</f>
        <v>0</v>
      </c>
      <c r="DI394" s="0" t="n">
        <f aca="false">IF(CHOOSE(MATCH(P$5,$B$10:$E$10,0),$B394,$C394,$D394,$E394)*P$6+P394*P$7&lt;P$2,P$3*P$4,0)</f>
        <v>0</v>
      </c>
      <c r="DJ394" s="0" t="n">
        <f aca="false">IF(CHOOSE(MATCH(Q$5,$B$10:$E$10,0),$B394,$C394,$D394,$E394)*Q$6+Q394*Q$7&lt;Q$2,Q$3*Q$4,0)</f>
        <v>0</v>
      </c>
      <c r="DK394" s="0" t="n">
        <f aca="false">IF(CHOOSE(MATCH(R$5,$B$10:$E$10,0),$B394,$C394,$D394,$E394)*R$6+R394*R$7&lt;R$2,R$3*R$4,0)</f>
        <v>0</v>
      </c>
      <c r="DL394" s="0" t="n">
        <f aca="false">IF(CHOOSE(MATCH(S$5,$B$10:$E$10,0),$B394,$C394,$D394,$E394)*S$6+S394*S$7&lt;S$2,S$3*S$4,0)</f>
        <v>0</v>
      </c>
      <c r="DM394" s="0" t="n">
        <f aca="false">IF(CHOOSE(MATCH(T$5,$B$10:$E$10,0),$B394,$C394,$D394,$E394)*T$6+T394*T$7&lt;T$2,T$3*T$4,0)</f>
        <v>0</v>
      </c>
      <c r="DN394" s="0" t="n">
        <f aca="false">IF(CHOOSE(MATCH(U$5,$B$10:$E$10,0),$B394,$C394,$D394,$E394)*U$6+U394*U$7&lt;U$2,U$3*U$4,0)</f>
        <v>0</v>
      </c>
      <c r="DO394" s="0" t="n">
        <f aca="false">IF(CHOOSE(MATCH(V$5,$B$10:$E$10,0),$B394,$C394,$D394,$E394)*V$6+V394*V$7&lt;V$2,V$3*V$4,0)</f>
        <v>0</v>
      </c>
      <c r="DP394" s="0" t="n">
        <f aca="false">IF(CHOOSE(MATCH(W$5,$B$10:$E$10,0),$B394,$C394,$D394,$E394)*W$6+W394*W$7&lt;W$2,W$3*W$4,0)</f>
        <v>0</v>
      </c>
      <c r="DQ394" s="0" t="n">
        <f aca="false">IF(CHOOSE(MATCH(X$5,$B$10:$E$10,0),$B394,$C394,$D394,$E394)*X$6+X394*X$7&lt;X$2,X$3*X$4,0)</f>
        <v>0</v>
      </c>
      <c r="DR394" s="0" t="n">
        <f aca="false">IF(CHOOSE(MATCH(Y$5,$B$10:$E$10,0),$B394,$C394,$D394,$E394)*Y$6+Y394*Y$7&lt;Y$2,Y$3*Y$4,0)</f>
        <v>0</v>
      </c>
      <c r="DS394" s="0" t="n">
        <f aca="false">IF(CHOOSE(MATCH(Z$5,$B$10:$E$10,0),$B394,$C394,$D394,$E394)*Z$6+Z394*Z$7&lt;Z$2,Z$3*Z$4,0)</f>
        <v>0</v>
      </c>
      <c r="DT394" s="0" t="n">
        <f aca="false">IF(CHOOSE(MATCH(AA$5,$B$10:$E$10,0),$B394,$C394,$D394,$E394)*AA$6+AA394*AA$7&lt;AA$2,AA$3*AA$4,0)</f>
        <v>0</v>
      </c>
      <c r="DU394" s="0" t="n">
        <f aca="false">IF(CHOOSE(MATCH(AB$5,$B$10:$E$10,0),$B394,$C394,$D394,$E394)*AB$6+AB394*AB$7&lt;AB$2,AB$3*AB$4,0)</f>
        <v>0</v>
      </c>
      <c r="DV394" s="0" t="n">
        <f aca="false">IF(CHOOSE(MATCH(AC$5,$B$10:$E$10,0),$B394,$C394,$D394,$E394)*AC$6+AC394*AC$7&lt;AC$2,AC$3*AC$4,0)</f>
        <v>0</v>
      </c>
      <c r="DW394" s="0" t="n">
        <f aca="false">IF(CHOOSE(MATCH(AD$5,$B$10:$E$10,0),$B394,$C394,$D394,$E394)*AD$6+AD394*AD$7&lt;AD$2,AD$3*AD$4,0)</f>
        <v>0</v>
      </c>
      <c r="DX394" s="0" t="n">
        <f aca="false">IF(CHOOSE(MATCH(AE$5,$B$10:$E$10,0),$B394,$C394,$D394,$E394)*AE$6+AE394*AE$7&lt;AE$2,AE$3*AE$4,0)</f>
        <v>0</v>
      </c>
      <c r="DY394" s="0" t="n">
        <f aca="false">IF(CHOOSE(MATCH(AF$5,$B$10:$E$10,0),$B394,$C394,$D394,$E394)*AF$6+AF394*AF$7&lt;AF$2,AF$3*AF$4,0)</f>
        <v>0</v>
      </c>
      <c r="DZ394" s="0" t="n">
        <f aca="false">IF(CHOOSE(MATCH(AG$5,$B$10:$E$10,0),$B394,$C394,$D394,$E394)*AG$6+AG394*AG$7&lt;AG$2,AG$3*AG$4,0)</f>
        <v>0</v>
      </c>
      <c r="EA394" s="0" t="n">
        <f aca="false">IF(CHOOSE(MATCH(AH$5,$B$10:$E$10,0),$B394,$C394,$D394,$E394)*AH$6+AH394*AH$7&lt;AH$2,AH$3*AH$4,0)</f>
        <v>0</v>
      </c>
      <c r="EB394" s="0" t="n">
        <f aca="false">IF(CHOOSE(MATCH(AI$5,$B$10:$E$10,0),$B394,$C394,$D394,$E394)*AI$6+AI394*AI$7&lt;AI$2,AI$3*AI$4,0)</f>
        <v>0</v>
      </c>
      <c r="EC394" s="0" t="n">
        <f aca="false">IF(CHOOSE(MATCH(AJ$5,$B$10:$E$10,0),$B394,$C394,$D394,$E394)*AJ$6+AJ394*AJ$7&lt;AJ$2,AJ$3*AJ$4,0)</f>
        <v>0</v>
      </c>
      <c r="ED394" s="0" t="n">
        <f aca="false">IF(CHOOSE(MATCH(AK$5,$B$10:$E$10,0),$B394,$C394,$D394,$E394)*AK$6+AK394*AK$7&lt;AK$2,AK$3*AK$4,0)</f>
        <v>0</v>
      </c>
      <c r="EE394" s="0" t="n">
        <f aca="false">IF(CHOOSE(MATCH(AL$5,$B$10:$E$10,0),$B394,$C394,$D394,$E394)*AL$6+AL394*AL$7&lt;AL$2,AL$3*AL$4,0)</f>
        <v>0</v>
      </c>
      <c r="EF394" s="0" t="n">
        <f aca="false">IF(CHOOSE(MATCH(AM$5,$B$10:$E$10,0),$B394,$C394,$D394,$E394)*AM$6+AM394*AM$7&lt;AM$2,AM$3*AM$4,0)</f>
        <v>0</v>
      </c>
      <c r="EG394" s="0" t="n">
        <f aca="false">IF(CHOOSE(MATCH(AN$5,$B$10:$E$10,0),$B394,$C394,$D394,$E394)*AN$6+AN394*AN$7&lt;AN$2,AN$3*AN$4,0)</f>
        <v>0</v>
      </c>
      <c r="EH394" s="0" t="n">
        <f aca="false">IF(CHOOSE(MATCH(AO$5,$B$10:$E$10,0),$B394,$C394,$D394,$E394)*AO$6+AO394*AO$7&lt;AO$2,AO$3*AO$4,0)</f>
        <v>0</v>
      </c>
      <c r="EI394" s="0" t="n">
        <f aca="false">IF(CHOOSE(MATCH(AP$5,$B$10:$E$10,0),$B394,$C394,$D394,$E394)*AP$6+AP394*AP$7&lt;AP$2,AP$3*AP$4,0)</f>
        <v>0</v>
      </c>
      <c r="EJ394" s="0" t="n">
        <f aca="false">IF(CHOOSE(MATCH(AQ$5,$B$10:$E$10,0),$B394,$C394,$D394,$E394)*AQ$6+AQ394*AQ$7&lt;AQ$2,AQ$3*AQ$4,0)</f>
        <v>0</v>
      </c>
      <c r="EK394" s="0" t="n">
        <f aca="false">IF(CHOOSE(MATCH(AR$5,$B$10:$E$10,0),$B394,$C394,$D394,$E394)*AR$6+AR394*AR$7&lt;AR$2,AR$3*AR$4,0)</f>
        <v>0</v>
      </c>
      <c r="EL394" s="0" t="n">
        <f aca="false">IF(CHOOSE(MATCH(AS$5,$B$10:$E$10,0),$B394,$C394,$D394,$E394)*AS$6+AS394*AS$7&lt;AS$2,AS$3*AS$4,0)</f>
        <v>0</v>
      </c>
      <c r="EM394" s="0" t="n">
        <f aca="false">IF(CHOOSE(MATCH(AT$5,$B$10:$E$10,0),$B394,$C394,$D394,$E394)*AT$6+AT394*AT$7&lt;AT$2,AT$3*AT$4,0)</f>
        <v>0</v>
      </c>
      <c r="EN394" s="0" t="n">
        <f aca="false">IF(CHOOSE(MATCH(AU$5,$B$10:$E$10,0),$B394,$C394,$D394,$E394)*AU$6+AU394*AU$7&lt;AU$2,AU$3*AU$4,0)</f>
        <v>0</v>
      </c>
      <c r="EO394" s="0" t="n">
        <f aca="false">IF(CHOOSE(MATCH(AV$5,$B$10:$E$10,0),$B394,$C394,$D394,$E394)*AV$6+AV394*AV$7&lt;AV$2,AV$3*AV$4,0)</f>
        <v>0</v>
      </c>
      <c r="EP394" s="0" t="n">
        <f aca="false">IF(CHOOSE(MATCH(AW$5,$B$10:$E$10,0),$B394,$C394,$D394,$E394)*AW$6+AW394*AW$7&lt;AW$2,AW$3*AW$4,0)</f>
        <v>0</v>
      </c>
      <c r="EQ394" s="0" t="n">
        <f aca="false">IF(CHOOSE(MATCH(AX$5,$B$10:$E$10,0),$B394,$C394,$D394,$E394)*AX$6+AX394*AX$7&lt;AX$2,AX$3*AX$4,0)</f>
        <v>0</v>
      </c>
      <c r="ER394" s="0" t="n">
        <f aca="false">IF(CHOOSE(MATCH(AY$5,$B$10:$E$10,0),$B394,$C394,$D394,$E394)*AY$6+AY394*AY$7&lt;AY$2,AY$3*AY$4,0)</f>
        <v>0</v>
      </c>
      <c r="ES394" s="0" t="n">
        <f aca="false">IF(CHOOSE(MATCH(AZ$5,$B$10:$E$10,0),$B394,$C394,$D394,$E394)*AZ$6+AZ394*AZ$7&lt;AZ$2,AZ$3*AZ$4,0)</f>
        <v>0</v>
      </c>
      <c r="ET394" s="0" t="n">
        <f aca="false">IF(CHOOSE(MATCH(BA$5,$B$10:$E$10,0),$B394,$C394,$D394,$E394)*BA$6+BA394*BA$7&lt;BA$2,BA$3*BA$4,0)</f>
        <v>0</v>
      </c>
      <c r="EU394" s="0" t="n">
        <f aca="false">IF(CHOOSE(MATCH(BB$5,$B$10:$E$10,0),$B394,$C394,$D394,$E394)*BB$6+BB394*BB$7&lt;BB$2,BB$3*BB$4,0)</f>
        <v>0</v>
      </c>
      <c r="EV394" s="0" t="n">
        <f aca="false">IF(CHOOSE(MATCH(BC$5,$B$10:$E$10,0),$B394,$C394,$D394,$E394)*BC$6+BC394*BC$7&lt;BC$2,BC$3*BC$4,0)</f>
        <v>0</v>
      </c>
      <c r="EW394" s="0" t="n">
        <f aca="false">IF(CHOOSE(MATCH(BD$5,$B$10:$E$10,0),$B394,$C394,$D394,$E394)*BD$6+BD394*BD$7&lt;BD$2,BD$3*BD$4,0)</f>
        <v>0</v>
      </c>
      <c r="EX394" s="0" t="n">
        <f aca="false">IF(CHOOSE(MATCH(BE$5,$B$10:$E$10,0),$B394,$C394,$D394,$E394)*BE$6+BE394*BE$7&lt;BE$2,BE$3*BE$4,0)</f>
        <v>0</v>
      </c>
      <c r="EY394" s="0" t="n">
        <f aca="false">IF(CHOOSE(MATCH(BF$5,$B$10:$E$10,0),$B394,$C394,$D394,$E394)*BF$6+BF394*BF$7&lt;BF$2,BF$3*BF$4,0)</f>
        <v>0</v>
      </c>
      <c r="EZ394" s="0" t="n">
        <f aca="false">IF(CHOOSE(MATCH(BG$5,$B$10:$E$10,0),$B394,$C394,$D394,$E394)*BG$6+BG394*BG$7&lt;BG$2,BG$3*BG$4,0)</f>
        <v>0</v>
      </c>
      <c r="FA394" s="0" t="n">
        <f aca="false">IF(CHOOSE(MATCH(BH$5,$B$10:$E$10,0),$B394,$C394,$D394,$E394)*BH$6+BH394*BH$7&lt;BH$2,BH$3*BH$4,0)</f>
        <v>0</v>
      </c>
      <c r="FB394" s="0" t="n">
        <f aca="false">IF(CHOOSE(MATCH(BI$5,$B$10:$E$10,0),$B394,$C394,$D394,$E394)*BI$6+BI394*BI$7&lt;BI$2,BI$3*BI$4,0)</f>
        <v>0</v>
      </c>
      <c r="FC394" s="0" t="n">
        <f aca="false">IF(CHOOSE(MATCH(BJ$5,$B$10:$E$10,0),$B394,$C394,$D394,$E394)*BJ$6+BJ394*BJ$7&lt;BJ$2,BJ$3*BJ$4,0)</f>
        <v>0</v>
      </c>
      <c r="FD394" s="0" t="n">
        <f aca="false">IF(CHOOSE(MATCH(BK$5,$B$10:$E$10,0),$B394,$C394,$D394,$E394)*BK$6+BK394*BK$7&lt;BK$2,BK$3*BK$4,0)</f>
        <v>0</v>
      </c>
      <c r="FE394" s="0" t="n">
        <f aca="false">IF(CHOOSE(MATCH(BL$5,$B$10:$E$10,0),$B394,$C394,$D394,$E394)*BL$6+BL394*BL$7&lt;BL$2,BL$3*BL$4,0)</f>
        <v>0</v>
      </c>
      <c r="FF394" s="0" t="n">
        <f aca="false">IF(CHOOSE(MATCH(BM$5,$B$10:$E$10,0),$B394,$C394,$D394,$E394)*BM$6+BM394*BM$7&lt;BM$2,BM$3*BM$4,0)</f>
        <v>0</v>
      </c>
      <c r="FG394" s="0" t="n">
        <f aca="false">IF(CHOOSE(MATCH(BN$5,$B$10:$E$10,0),$B394,$C394,$D394,$E394)*BN$6+BN394*BN$7&lt;BN$2,BN$3*BN$4,0)</f>
        <v>0</v>
      </c>
      <c r="FH394" s="0" t="n">
        <f aca="false">IF(CHOOSE(MATCH(BO$5,$B$10:$E$10,0),$B394,$C394,$D394,$E394)*BO$6+BO394*BO$7&lt;BO$2,BO$3*BO$4,0)</f>
        <v>0</v>
      </c>
      <c r="FI394" s="0" t="n">
        <f aca="false">IF(CHOOSE(MATCH(BP$5,$B$10:$E$10,0),$B394,$C394,$D394,$E394)*BP$6+BP394*BP$7&lt;BP$2,BP$3*BP$4,0)</f>
        <v>0</v>
      </c>
      <c r="FJ394" s="0" t="n">
        <f aca="false">IF(CHOOSE(MATCH(BQ$5,$B$10:$E$10,0),$B394,$C394,$D394,$E394)*BQ$6+BQ394*BQ$7&lt;BQ$2,BQ$3*BQ$4,0)</f>
        <v>0</v>
      </c>
      <c r="FK394" s="0" t="n">
        <f aca="false">IF(CHOOSE(MATCH(BR$5,$B$10:$E$10,0),$B394,$C394,$D394,$E394)*BR$6+BR394*BR$7&lt;BR$2,BR$3*BR$4,0)</f>
        <v>0</v>
      </c>
      <c r="FL394" s="0" t="n">
        <f aca="false">IF(CHOOSE(MATCH(BS$5,$B$10:$E$10,0),$B394,$C394,$D394,$E394)*BS$6+BS394*BS$7&lt;BS$2,BS$3*BS$4,0)</f>
        <v>0</v>
      </c>
      <c r="FM394" s="0" t="n">
        <f aca="false">IF(CHOOSE(MATCH(BT$5,$B$10:$E$10,0),$B394,$C394,$D394,$E394)*BT$6+BT394*BT$7&lt;BT$2,BT$3*BT$4,0)</f>
        <v>0</v>
      </c>
      <c r="FN394" s="0" t="n">
        <f aca="false">IF(CHOOSE(MATCH(BU$5,$B$10:$E$10,0),$B394,$C394,$D394,$E394)*BU$6+BU394*BU$7&lt;BU$2,BU$3*BU$4,0)</f>
        <v>0</v>
      </c>
      <c r="FO394" s="0" t="n">
        <f aca="false">IF(CHOOSE(MATCH(BV$5,$B$10:$E$10,0),$B394,$C394,$D394,$E394)*BV$6+BV394*BV$7&lt;BV$2,BV$3*BV$4,0)</f>
        <v>0</v>
      </c>
      <c r="FP394" s="0" t="n">
        <f aca="false">IF(CHOOSE(MATCH(BW$5,$B$10:$E$10,0),$B394,$C394,$D394,$E394)*BW$6+BW394*BW$7&lt;BW$2,BW$3*BW$4,0)</f>
        <v>0</v>
      </c>
      <c r="FQ394" s="0" t="n">
        <f aca="false">IF(CHOOSE(MATCH(BX$5,$B$10:$E$10,0),$B394,$C394,$D394,$E394)*BX$6+BX394*BX$7&lt;BX$2,BX$3*BX$4,0)</f>
        <v>0</v>
      </c>
      <c r="FR394" s="0" t="n">
        <f aca="false">IF(CHOOSE(MATCH(BY$5,$B$10:$E$10,0),$B394,$C394,$D394,$E394)*BY$6+BY394*BY$7&lt;BY$2,BY$3*BY$4,0)</f>
        <v>0</v>
      </c>
      <c r="FS394" s="0" t="n">
        <f aca="false">IF(CHOOSE(MATCH(BZ$5,$B$10:$E$10,0),$B394,$C394,$D394,$E394)*BZ$6+BZ394*BZ$7&lt;BZ$2,BZ$3*BZ$4,0)</f>
        <v>0</v>
      </c>
      <c r="FT394" s="0" t="n">
        <f aca="false">IF(CHOOSE(MATCH(CA$5,$B$10:$E$10,0),$B394,$C394,$D394,$E394)*CA$6+CA394*CA$7&lt;CA$2,CA$3*CA$4,0)</f>
        <v>0</v>
      </c>
      <c r="FU394" s="0" t="n">
        <f aca="false">IF(CHOOSE(MATCH(CB$5,$B$10:$E$10,0),$B394,$C394,$D394,$E394)*CB$6+CB394*CB$7&lt;CB$2,CB$3*CB$4,0)</f>
        <v>0</v>
      </c>
      <c r="FV394" s="0" t="n">
        <f aca="false">IF(CHOOSE(MATCH(CC$5,$B$10:$E$10,0),$B394,$C394,$D394,$E394)*CC$6+CC394*CC$7&lt;CC$2,CC$3*CC$4,0)</f>
        <v>0</v>
      </c>
      <c r="FW394" s="0" t="n">
        <f aca="false">IF(CHOOSE(MATCH(CD$5,$B$10:$E$10,0),$B394,$C394,$D394,$E394)*CD$6+CD394*CD$7&lt;CD$2,CD$3*CD$4,0)</f>
        <v>0</v>
      </c>
      <c r="FX394" s="0" t="n">
        <f aca="false">IF(CHOOSE(MATCH(CE$5,$B$10:$E$10,0),$B394,$C394,$D394,$E394)*CE$6+CE394*CE$7&lt;CE$2,CE$3*CE$4,0)</f>
        <v>0</v>
      </c>
      <c r="FY394" s="0" t="n">
        <f aca="false">IF(CHOOSE(MATCH(CF$5,$B$10:$E$10,0),$B394,$C394,$D394,$E394)*CF$6+CF394*CF$7&lt;CF$2,CF$3*CF$4,0)</f>
        <v>0</v>
      </c>
      <c r="FZ394" s="0" t="n">
        <f aca="false">IF(CHOOSE(MATCH(CG$5,$B$10:$E$10,0),$B394,$C394,$D394,$E394)*CG$6+CG394*CG$7&lt;CG$2,CG$3*CG$4,0)</f>
        <v>0</v>
      </c>
      <c r="GA394" s="0" t="n">
        <f aca="false">IF(CHOOSE(MATCH(CH$5,$B$10:$E$10,0),$B394,$C394,$D394,$E394)*CH$6+CH394*CH$7&lt;CH$2,CH$3*CH$4,0)</f>
        <v>0</v>
      </c>
      <c r="GB394" s="0" t="n">
        <f aca="false">IF(CHOOSE(MATCH(CI$5,$B$10:$E$10,0),$B394,$C394,$D394,$E394)*CI$6+CI394*CI$7&lt;CI$2,CI$3*CI$4,0)</f>
        <v>0</v>
      </c>
      <c r="GC394" s="0" t="n">
        <f aca="false">IF(CHOOSE(MATCH(CJ$5,$B$10:$E$10,0),$B394,$C394,$D394,$E394)*CJ$6+CJ394*CJ$7&lt;CJ$2,CJ$3*CJ$4,0)</f>
        <v>0</v>
      </c>
      <c r="GD394" s="0" t="n">
        <f aca="false">IF(CHOOSE(MATCH(CK$5,$B$10:$E$10,0),$B394,$C394,$D394,$E394)*CK$6+CK394*CK$7&lt;CK$2,CK$3*CK$4,0)</f>
        <v>0</v>
      </c>
      <c r="GE394" s="0" t="n">
        <f aca="false">IF(CHOOSE(MATCH(CL$5,$B$10:$E$10,0),$B394,$C394,$D394,$E394)*CL$6+CL394*CL$7&lt;CL$2,CL$3*CL$4,0)</f>
        <v>0</v>
      </c>
      <c r="GF394" s="0" t="n">
        <f aca="false">IF(CHOOSE(MATCH(CM$5,$B$10:$E$10,0),$B394,$C394,$D394,$E394)*CM$6+CM394*CM$7&lt;CM$2,CM$3*CM$4,0)</f>
        <v>0</v>
      </c>
      <c r="GG394" s="0" t="n">
        <f aca="false">IF(CHOOSE(MATCH(CN$5,$B$10:$E$10,0),$B394,$C394,$D394,$E394)*CN$6+CN394*CN$7&lt;CN$2,CN$3*CN$4,0)</f>
        <v>0</v>
      </c>
      <c r="GH394" s="0" t="n">
        <f aca="false">IF(CHOOSE(MATCH(CO$5,$B$10:$E$10,0),$B394,$C394,$D394,$E394)*CO$6+CO394*CO$7&lt;CO$2,CO$3*CO$4,0)</f>
        <v>0</v>
      </c>
      <c r="GI394" s="0" t="n">
        <f aca="false">IF(CHOOSE(MATCH(CP$5,$B$10:$E$10,0),$B394,$C394,$D394,$E394)*CP$6+CP394*CP$7&lt;CP$2,CP$3*CP$4,0)</f>
        <v>0</v>
      </c>
      <c r="GJ394" s="0" t="n">
        <f aca="false">IF(CHOOSE(MATCH(CQ$5,$B$10:$E$10,0),$B394,$C394,$D394,$E394)*CQ$6+CQ394*CQ$7&lt;CQ$2,CQ$3*CQ$4,0)</f>
        <v>0</v>
      </c>
      <c r="GK394" s="0" t="n">
        <f aca="false">IF(CHOOSE(MATCH(CR$5,$B$10:$E$10,0),$B394,$C394,$D394,$E394)*CR$6+CR394*CR$7&lt;CR$2,CR$3*CR$4,0)</f>
        <v>0</v>
      </c>
      <c r="GL394" s="0" t="n">
        <f aca="false">IF(CHOOSE(MATCH(CS$5,$B$10:$E$10,0),$B394,$C394,$D394,$E394)*CS$6+CS394*CS$7&lt;CS$2,CS$3*CS$4,0)</f>
        <v>0</v>
      </c>
      <c r="GM394" s="0" t="n">
        <f aca="false">IF(CHOOSE(MATCH(CT$5,$B$10:$E$10,0),$B394,$C394,$D394,$E394)*CT$6+CT394*CT$7&lt;CT$2,CT$3*CT$4,0)</f>
        <v>0</v>
      </c>
      <c r="GN394" s="0" t="n">
        <f aca="false">IF(CHOOSE(MATCH(CU$5,$B$10:$E$10,0),$B394,$C394,$D394,$E394)*CU$6+CU394*CU$7&lt;CU$2,CU$3*CU$4,0)</f>
        <v>0</v>
      </c>
      <c r="GO394" s="0" t="n">
        <f aca="false">IF(CHOOSE(MATCH(CV$5,$B$10:$E$10,0),$B394,$C394,$D394,$E394)*CV$6+CV394*CV$7&lt;CV$2,CV$3*CV$4,0)</f>
        <v>0</v>
      </c>
      <c r="GP394" s="0" t="n">
        <f aca="false">IF(CHOOSE(MATCH(CW$5,$B$10:$E$10,0),$B394,$C394,$D394,$E394)*CW$6+CW394*CW$7&lt;CW$2,CW$3*CW$4,0)</f>
        <v>0</v>
      </c>
      <c r="GQ394" s="0" t="n">
        <f aca="false">IF(CHOOSE(MATCH(CX$5,$B$10:$E$10,0),$B394,$C394,$D394,$E394)*CX$6+CX394*CX$7&lt;CX$2,CX$3*CX$4,0)</f>
        <v>0</v>
      </c>
      <c r="GS394" s="0" t="n">
        <f aca="false">SUM(CZ394:GQ394)</f>
        <v>0</v>
      </c>
      <c r="GT394" s="0" t="n">
        <f aca="false">IF(GS394&gt;$GS$6,1,0)</f>
        <v>0</v>
      </c>
    </row>
    <row r="395" customFormat="false" ht="14" hidden="false" customHeight="false" outlineLevel="0" collapsed="false">
      <c r="A395" s="0" t="n">
        <v>385</v>
      </c>
      <c r="B395" s="0" t="n">
        <v>-0.0551246101962229</v>
      </c>
      <c r="C395" s="0" t="n">
        <v>-0.0194201302208659</v>
      </c>
      <c r="D395" s="0" t="n">
        <v>0.199522521665879</v>
      </c>
      <c r="E395" s="0" t="n">
        <v>-0.490935247094013</v>
      </c>
      <c r="G395" s="0" t="n">
        <v>0.726979578757891</v>
      </c>
      <c r="H395" s="0" t="n">
        <v>0.903112322703237</v>
      </c>
      <c r="I395" s="0" t="n">
        <v>0.998193172563333</v>
      </c>
      <c r="J395" s="0" t="n">
        <v>2.26027623284608</v>
      </c>
      <c r="K395" s="0" t="n">
        <v>-1.03291313280351</v>
      </c>
      <c r="L395" s="0" t="n">
        <v>0.151393351188744</v>
      </c>
      <c r="M395" s="0" t="n">
        <v>-2.39946530200541</v>
      </c>
      <c r="N395" s="0" t="n">
        <v>-1.88440026249737</v>
      </c>
      <c r="O395" s="0" t="n">
        <v>-0.894176537258318</v>
      </c>
      <c r="P395" s="0" t="n">
        <v>0.261159129877342</v>
      </c>
      <c r="Q395" s="0" t="n">
        <v>0.143118086270988</v>
      </c>
      <c r="R395" s="0" t="n">
        <v>2.55295162787661</v>
      </c>
      <c r="S395" s="0" t="n">
        <v>0.0768409336160403</v>
      </c>
      <c r="T395" s="0" t="n">
        <v>0.338067138727638</v>
      </c>
      <c r="U395" s="0" t="n">
        <v>1.44876139529515</v>
      </c>
      <c r="V395" s="0" t="n">
        <v>0.158826196638984</v>
      </c>
      <c r="W395" s="0" t="n">
        <v>0.382722191716311</v>
      </c>
      <c r="X395" s="0" t="n">
        <v>-0.689426542521687</v>
      </c>
      <c r="Y395" s="0" t="n">
        <v>1.1013139555871</v>
      </c>
      <c r="Z395" s="0" t="n">
        <v>-0.327071347783203</v>
      </c>
      <c r="AA395" s="0" t="n">
        <v>-0.0330146576743573</v>
      </c>
      <c r="AB395" s="0" t="n">
        <v>0.0905060915101785</v>
      </c>
      <c r="AC395" s="0" t="n">
        <v>0.816316969576292</v>
      </c>
      <c r="AD395" s="0" t="n">
        <v>0.118043317343108</v>
      </c>
      <c r="AE395" s="0" t="n">
        <v>2.83966073766351</v>
      </c>
      <c r="AF395" s="0" t="n">
        <v>-1.05427488961141</v>
      </c>
      <c r="AG395" s="0" t="n">
        <v>0.771754002926173</v>
      </c>
      <c r="AH395" s="0" t="n">
        <v>-0.243312570091803</v>
      </c>
      <c r="AI395" s="0" t="n">
        <v>-0.953368726186454</v>
      </c>
      <c r="AJ395" s="0" t="n">
        <v>0.867344169819262</v>
      </c>
      <c r="AK395" s="0" t="n">
        <v>-1.80673850991298</v>
      </c>
      <c r="AL395" s="0" t="n">
        <v>0.235833113038097</v>
      </c>
      <c r="AM395" s="0" t="n">
        <v>0.561196884518722</v>
      </c>
      <c r="AN395" s="0" t="n">
        <v>1.3576800483861</v>
      </c>
      <c r="AO395" s="0" t="n">
        <v>-0.449549588665832</v>
      </c>
      <c r="AP395" s="0" t="n">
        <v>-0.0590534909861162</v>
      </c>
      <c r="AQ395" s="0" t="n">
        <v>-1.61633579409681</v>
      </c>
      <c r="AR395" s="0" t="n">
        <v>-1.0706867215049</v>
      </c>
      <c r="AS395" s="0" t="n">
        <v>-0.757611360313604</v>
      </c>
      <c r="AT395" s="0" t="n">
        <v>-2.30586010729894</v>
      </c>
      <c r="AU395" s="0" t="n">
        <v>0.874608758749673</v>
      </c>
      <c r="AV395" s="0" t="n">
        <v>0.455991084891139</v>
      </c>
      <c r="AW395" s="0" t="n">
        <v>0.220129550143611</v>
      </c>
      <c r="AX395" s="0" t="n">
        <v>1.43235183713841</v>
      </c>
      <c r="AY395" s="0" t="n">
        <v>-0.29000375434407</v>
      </c>
      <c r="AZ395" s="0" t="n">
        <v>-1.91891558642965</v>
      </c>
      <c r="BA395" s="0" t="n">
        <v>-0.89326476881979</v>
      </c>
      <c r="BB395" s="0" t="n">
        <v>-0.0885097506397869</v>
      </c>
      <c r="BC395" s="0" t="n">
        <v>1.06311745184939</v>
      </c>
      <c r="BD395" s="0" t="n">
        <v>-1.90044374903664</v>
      </c>
      <c r="BE395" s="0" t="n">
        <v>1.16860974230804</v>
      </c>
      <c r="BF395" s="0" t="n">
        <v>0.00577529135625809</v>
      </c>
      <c r="BG395" s="0" t="n">
        <v>0.772270141169429</v>
      </c>
      <c r="BH395" s="0" t="n">
        <v>2.46098352363333</v>
      </c>
      <c r="BI395" s="0" t="n">
        <v>-0.70483793024323</v>
      </c>
      <c r="BJ395" s="0" t="n">
        <v>-0.631761167824152</v>
      </c>
      <c r="BK395" s="0" t="n">
        <v>-1.16936689664726</v>
      </c>
      <c r="BL395" s="0" t="n">
        <v>0.240082727032132</v>
      </c>
      <c r="BM395" s="0" t="n">
        <v>-1.61155185196549</v>
      </c>
      <c r="BN395" s="0" t="n">
        <v>-0.0336274297296768</v>
      </c>
      <c r="BO395" s="0" t="n">
        <v>1.36541075335117</v>
      </c>
      <c r="BP395" s="0" t="n">
        <v>-0.0223008100874722</v>
      </c>
      <c r="BQ395" s="0" t="n">
        <v>0.166810423252173</v>
      </c>
      <c r="BR395" s="0" t="n">
        <v>-0.618738340563141</v>
      </c>
      <c r="BS395" s="0" t="n">
        <v>0.992417881207075</v>
      </c>
      <c r="BT395" s="0" t="n">
        <v>-0.775469288782915</v>
      </c>
      <c r="BU395" s="0" t="n">
        <v>1.44007572089322</v>
      </c>
      <c r="BV395" s="0" t="n">
        <v>-0.269717475021025</v>
      </c>
      <c r="BW395" s="0" t="n">
        <v>-0.342768089467427</v>
      </c>
      <c r="BX395" s="0" t="n">
        <v>-0.252146037382772</v>
      </c>
      <c r="BY395" s="0" t="n">
        <v>0.487543729832396</v>
      </c>
      <c r="BZ395" s="0" t="n">
        <v>-0.188182411875459</v>
      </c>
      <c r="CA395" s="0" t="n">
        <v>0.276705804935773</v>
      </c>
      <c r="CB395" s="0" t="n">
        <v>0.784906433182186</v>
      </c>
      <c r="CC395" s="0" t="n">
        <v>0.909456048248103</v>
      </c>
      <c r="CD395" s="0" t="n">
        <v>-0.439754330727737</v>
      </c>
      <c r="CE395" s="0" t="n">
        <v>0.177913079824066</v>
      </c>
      <c r="CF395" s="0" t="n">
        <v>-1.014566350932</v>
      </c>
      <c r="CG395" s="0" t="n">
        <v>-1.36657490656944</v>
      </c>
      <c r="CH395" s="0" t="n">
        <v>1.4860279407003</v>
      </c>
      <c r="CI395" s="0" t="n">
        <v>1.33682533487445</v>
      </c>
      <c r="CJ395" s="0" t="n">
        <v>0.386841065846966</v>
      </c>
      <c r="CK395" s="0" t="n">
        <v>-0.685454324411694</v>
      </c>
      <c r="CL395" s="0" t="n">
        <v>1.80129063664936</v>
      </c>
      <c r="CM395" s="0" t="n">
        <v>1.28971578305936</v>
      </c>
      <c r="CN395" s="0" t="n">
        <v>-0.00378690856450703</v>
      </c>
      <c r="CO395" s="0" t="n">
        <v>1.58199327415787</v>
      </c>
      <c r="CP395" s="0" t="n">
        <v>-2.18775312532671</v>
      </c>
      <c r="CQ395" s="0" t="n">
        <v>0.664319941279246</v>
      </c>
      <c r="CR395" s="0" t="n">
        <v>0.602608452027198</v>
      </c>
      <c r="CS395" s="0" t="n">
        <v>0.55511691243737</v>
      </c>
      <c r="CT395" s="0" t="n">
        <v>-1.15374859888107</v>
      </c>
      <c r="CU395" s="0" t="n">
        <v>1.16167257147026</v>
      </c>
      <c r="CV395" s="0" t="n">
        <v>1.08849690150237</v>
      </c>
      <c r="CW395" s="0" t="n">
        <v>3.66824679076672</v>
      </c>
      <c r="CX395" s="0" t="n">
        <v>-0.396670429836377</v>
      </c>
      <c r="CZ395" s="0" t="n">
        <f aca="false">IF(CHOOSE(MATCH(G$5,$B$10:$E$10,0),$B395,$C395,$D395,$E395)*G$6+G395*G$7&lt;G$2,G$3*G$4,0)</f>
        <v>0</v>
      </c>
      <c r="DA395" s="0" t="n">
        <f aca="false">IF(CHOOSE(MATCH(H$5,$B$10:$E$10,0),$B395,$C395,$D395,$E395)*H$6+H395*H$7&lt;H$2,H$3*H$4,0)</f>
        <v>0</v>
      </c>
      <c r="DB395" s="0" t="n">
        <f aca="false">IF(CHOOSE(MATCH(I$5,$B$10:$E$10,0),$B395,$C395,$D395,$E395)*I$6+I395*I$7&lt;I$2,I$3*I$4,0)</f>
        <v>0</v>
      </c>
      <c r="DC395" s="0" t="n">
        <f aca="false">IF(CHOOSE(MATCH(J$5,$B$10:$E$10,0),$B395,$C395,$D395,$E395)*J$6+J395*J$7&lt;J$2,J$3*J$4,0)</f>
        <v>0</v>
      </c>
      <c r="DD395" s="0" t="n">
        <f aca="false">IF(CHOOSE(MATCH(K$5,$B$10:$E$10,0),$B395,$C395,$D395,$E395)*K$6+K395*K$7&lt;K$2,K$3*K$4,0)</f>
        <v>0</v>
      </c>
      <c r="DE395" s="0" t="n">
        <f aca="false">IF(CHOOSE(MATCH(L$5,$B$10:$E$10,0),$B395,$C395,$D395,$E395)*L$6+L395*L$7&lt;L$2,L$3*L$4,0)</f>
        <v>0</v>
      </c>
      <c r="DF395" s="0" t="n">
        <f aca="false">IF(CHOOSE(MATCH(M$5,$B$10:$E$10,0),$B395,$C395,$D395,$E395)*M$6+M395*M$7&lt;M$2,M$3*M$4,0)</f>
        <v>2.5</v>
      </c>
      <c r="DG395" s="0" t="n">
        <f aca="false">IF(CHOOSE(MATCH(N$5,$B$10:$E$10,0),$B395,$C395,$D395,$E395)*N$6+N395*N$7&lt;N$2,N$3*N$4,0)</f>
        <v>0</v>
      </c>
      <c r="DH395" s="0" t="n">
        <f aca="false">IF(CHOOSE(MATCH(O$5,$B$10:$E$10,0),$B395,$C395,$D395,$E395)*O$6+O395*O$7&lt;O$2,O$3*O$4,0)</f>
        <v>0</v>
      </c>
      <c r="DI395" s="0" t="n">
        <f aca="false">IF(CHOOSE(MATCH(P$5,$B$10:$E$10,0),$B395,$C395,$D395,$E395)*P$6+P395*P$7&lt;P$2,P$3*P$4,0)</f>
        <v>0</v>
      </c>
      <c r="DJ395" s="0" t="n">
        <f aca="false">IF(CHOOSE(MATCH(Q$5,$B$10:$E$10,0),$B395,$C395,$D395,$E395)*Q$6+Q395*Q$7&lt;Q$2,Q$3*Q$4,0)</f>
        <v>0</v>
      </c>
      <c r="DK395" s="0" t="n">
        <f aca="false">IF(CHOOSE(MATCH(R$5,$B$10:$E$10,0),$B395,$C395,$D395,$E395)*R$6+R395*R$7&lt;R$2,R$3*R$4,0)</f>
        <v>0</v>
      </c>
      <c r="DL395" s="0" t="n">
        <f aca="false">IF(CHOOSE(MATCH(S$5,$B$10:$E$10,0),$B395,$C395,$D395,$E395)*S$6+S395*S$7&lt;S$2,S$3*S$4,0)</f>
        <v>0</v>
      </c>
      <c r="DM395" s="0" t="n">
        <f aca="false">IF(CHOOSE(MATCH(T$5,$B$10:$E$10,0),$B395,$C395,$D395,$E395)*T$6+T395*T$7&lt;T$2,T$3*T$4,0)</f>
        <v>0</v>
      </c>
      <c r="DN395" s="0" t="n">
        <f aca="false">IF(CHOOSE(MATCH(U$5,$B$10:$E$10,0),$B395,$C395,$D395,$E395)*U$6+U395*U$7&lt;U$2,U$3*U$4,0)</f>
        <v>0</v>
      </c>
      <c r="DO395" s="0" t="n">
        <f aca="false">IF(CHOOSE(MATCH(V$5,$B$10:$E$10,0),$B395,$C395,$D395,$E395)*V$6+V395*V$7&lt;V$2,V$3*V$4,0)</f>
        <v>0</v>
      </c>
      <c r="DP395" s="0" t="n">
        <f aca="false">IF(CHOOSE(MATCH(W$5,$B$10:$E$10,0),$B395,$C395,$D395,$E395)*W$6+W395*W$7&lt;W$2,W$3*W$4,0)</f>
        <v>0</v>
      </c>
      <c r="DQ395" s="0" t="n">
        <f aca="false">IF(CHOOSE(MATCH(X$5,$B$10:$E$10,0),$B395,$C395,$D395,$E395)*X$6+X395*X$7&lt;X$2,X$3*X$4,0)</f>
        <v>0</v>
      </c>
      <c r="DR395" s="0" t="n">
        <f aca="false">IF(CHOOSE(MATCH(Y$5,$B$10:$E$10,0),$B395,$C395,$D395,$E395)*Y$6+Y395*Y$7&lt;Y$2,Y$3*Y$4,0)</f>
        <v>0</v>
      </c>
      <c r="DS395" s="0" t="n">
        <f aca="false">IF(CHOOSE(MATCH(Z$5,$B$10:$E$10,0),$B395,$C395,$D395,$E395)*Z$6+Z395*Z$7&lt;Z$2,Z$3*Z$4,0)</f>
        <v>0</v>
      </c>
      <c r="DT395" s="0" t="n">
        <f aca="false">IF(CHOOSE(MATCH(AA$5,$B$10:$E$10,0),$B395,$C395,$D395,$E395)*AA$6+AA395*AA$7&lt;AA$2,AA$3*AA$4,0)</f>
        <v>0</v>
      </c>
      <c r="DU395" s="0" t="n">
        <f aca="false">IF(CHOOSE(MATCH(AB$5,$B$10:$E$10,0),$B395,$C395,$D395,$E395)*AB$6+AB395*AB$7&lt;AB$2,AB$3*AB$4,0)</f>
        <v>0</v>
      </c>
      <c r="DV395" s="0" t="n">
        <f aca="false">IF(CHOOSE(MATCH(AC$5,$B$10:$E$10,0),$B395,$C395,$D395,$E395)*AC$6+AC395*AC$7&lt;AC$2,AC$3*AC$4,0)</f>
        <v>0</v>
      </c>
      <c r="DW395" s="0" t="n">
        <f aca="false">IF(CHOOSE(MATCH(AD$5,$B$10:$E$10,0),$B395,$C395,$D395,$E395)*AD$6+AD395*AD$7&lt;AD$2,AD$3*AD$4,0)</f>
        <v>0</v>
      </c>
      <c r="DX395" s="0" t="n">
        <f aca="false">IF(CHOOSE(MATCH(AE$5,$B$10:$E$10,0),$B395,$C395,$D395,$E395)*AE$6+AE395*AE$7&lt;AE$2,AE$3*AE$4,0)</f>
        <v>0</v>
      </c>
      <c r="DY395" s="0" t="n">
        <f aca="false">IF(CHOOSE(MATCH(AF$5,$B$10:$E$10,0),$B395,$C395,$D395,$E395)*AF$6+AF395*AF$7&lt;AF$2,AF$3*AF$4,0)</f>
        <v>0</v>
      </c>
      <c r="DZ395" s="0" t="n">
        <f aca="false">IF(CHOOSE(MATCH(AG$5,$B$10:$E$10,0),$B395,$C395,$D395,$E395)*AG$6+AG395*AG$7&lt;AG$2,AG$3*AG$4,0)</f>
        <v>0</v>
      </c>
      <c r="EA395" s="0" t="n">
        <f aca="false">IF(CHOOSE(MATCH(AH$5,$B$10:$E$10,0),$B395,$C395,$D395,$E395)*AH$6+AH395*AH$7&lt;AH$2,AH$3*AH$4,0)</f>
        <v>0</v>
      </c>
      <c r="EB395" s="0" t="n">
        <f aca="false">IF(CHOOSE(MATCH(AI$5,$B$10:$E$10,0),$B395,$C395,$D395,$E395)*AI$6+AI395*AI$7&lt;AI$2,AI$3*AI$4,0)</f>
        <v>0</v>
      </c>
      <c r="EC395" s="0" t="n">
        <f aca="false">IF(CHOOSE(MATCH(AJ$5,$B$10:$E$10,0),$B395,$C395,$D395,$E395)*AJ$6+AJ395*AJ$7&lt;AJ$2,AJ$3*AJ$4,0)</f>
        <v>0</v>
      </c>
      <c r="ED395" s="0" t="n">
        <f aca="false">IF(CHOOSE(MATCH(AK$5,$B$10:$E$10,0),$B395,$C395,$D395,$E395)*AK$6+AK395*AK$7&lt;AK$2,AK$3*AK$4,0)</f>
        <v>0</v>
      </c>
      <c r="EE395" s="0" t="n">
        <f aca="false">IF(CHOOSE(MATCH(AL$5,$B$10:$E$10,0),$B395,$C395,$D395,$E395)*AL$6+AL395*AL$7&lt;AL$2,AL$3*AL$4,0)</f>
        <v>0</v>
      </c>
      <c r="EF395" s="0" t="n">
        <f aca="false">IF(CHOOSE(MATCH(AM$5,$B$10:$E$10,0),$B395,$C395,$D395,$E395)*AM$6+AM395*AM$7&lt;AM$2,AM$3*AM$4,0)</f>
        <v>0</v>
      </c>
      <c r="EG395" s="0" t="n">
        <f aca="false">IF(CHOOSE(MATCH(AN$5,$B$10:$E$10,0),$B395,$C395,$D395,$E395)*AN$6+AN395*AN$7&lt;AN$2,AN$3*AN$4,0)</f>
        <v>0</v>
      </c>
      <c r="EH395" s="0" t="n">
        <f aca="false">IF(CHOOSE(MATCH(AO$5,$B$10:$E$10,0),$B395,$C395,$D395,$E395)*AO$6+AO395*AO$7&lt;AO$2,AO$3*AO$4,0)</f>
        <v>0</v>
      </c>
      <c r="EI395" s="0" t="n">
        <f aca="false">IF(CHOOSE(MATCH(AP$5,$B$10:$E$10,0),$B395,$C395,$D395,$E395)*AP$6+AP395*AP$7&lt;AP$2,AP$3*AP$4,0)</f>
        <v>0</v>
      </c>
      <c r="EJ395" s="0" t="n">
        <f aca="false">IF(CHOOSE(MATCH(AQ$5,$B$10:$E$10,0),$B395,$C395,$D395,$E395)*AQ$6+AQ395*AQ$7&lt;AQ$2,AQ$3*AQ$4,0)</f>
        <v>0</v>
      </c>
      <c r="EK395" s="0" t="n">
        <f aca="false">IF(CHOOSE(MATCH(AR$5,$B$10:$E$10,0),$B395,$C395,$D395,$E395)*AR$6+AR395*AR$7&lt;AR$2,AR$3*AR$4,0)</f>
        <v>0</v>
      </c>
      <c r="EL395" s="0" t="n">
        <f aca="false">IF(CHOOSE(MATCH(AS$5,$B$10:$E$10,0),$B395,$C395,$D395,$E395)*AS$6+AS395*AS$7&lt;AS$2,AS$3*AS$4,0)</f>
        <v>0</v>
      </c>
      <c r="EM395" s="0" t="n">
        <f aca="false">IF(CHOOSE(MATCH(AT$5,$B$10:$E$10,0),$B395,$C395,$D395,$E395)*AT$6+AT395*AT$7&lt;AT$2,AT$3*AT$4,0)</f>
        <v>0</v>
      </c>
      <c r="EN395" s="0" t="n">
        <f aca="false">IF(CHOOSE(MATCH(AU$5,$B$10:$E$10,0),$B395,$C395,$D395,$E395)*AU$6+AU395*AU$7&lt;AU$2,AU$3*AU$4,0)</f>
        <v>0</v>
      </c>
      <c r="EO395" s="0" t="n">
        <f aca="false">IF(CHOOSE(MATCH(AV$5,$B$10:$E$10,0),$B395,$C395,$D395,$E395)*AV$6+AV395*AV$7&lt;AV$2,AV$3*AV$4,0)</f>
        <v>0</v>
      </c>
      <c r="EP395" s="0" t="n">
        <f aca="false">IF(CHOOSE(MATCH(AW$5,$B$10:$E$10,0),$B395,$C395,$D395,$E395)*AW$6+AW395*AW$7&lt;AW$2,AW$3*AW$4,0)</f>
        <v>0</v>
      </c>
      <c r="EQ395" s="0" t="n">
        <f aca="false">IF(CHOOSE(MATCH(AX$5,$B$10:$E$10,0),$B395,$C395,$D395,$E395)*AX$6+AX395*AX$7&lt;AX$2,AX$3*AX$4,0)</f>
        <v>0</v>
      </c>
      <c r="ER395" s="0" t="n">
        <f aca="false">IF(CHOOSE(MATCH(AY$5,$B$10:$E$10,0),$B395,$C395,$D395,$E395)*AY$6+AY395*AY$7&lt;AY$2,AY$3*AY$4,0)</f>
        <v>0</v>
      </c>
      <c r="ES395" s="0" t="n">
        <f aca="false">IF(CHOOSE(MATCH(AZ$5,$B$10:$E$10,0),$B395,$C395,$D395,$E395)*AZ$6+AZ395*AZ$7&lt;AZ$2,AZ$3*AZ$4,0)</f>
        <v>0</v>
      </c>
      <c r="ET395" s="0" t="n">
        <f aca="false">IF(CHOOSE(MATCH(BA$5,$B$10:$E$10,0),$B395,$C395,$D395,$E395)*BA$6+BA395*BA$7&lt;BA$2,BA$3*BA$4,0)</f>
        <v>0</v>
      </c>
      <c r="EU395" s="0" t="n">
        <f aca="false">IF(CHOOSE(MATCH(BB$5,$B$10:$E$10,0),$B395,$C395,$D395,$E395)*BB$6+BB395*BB$7&lt;BB$2,BB$3*BB$4,0)</f>
        <v>0</v>
      </c>
      <c r="EV395" s="0" t="n">
        <f aca="false">IF(CHOOSE(MATCH(BC$5,$B$10:$E$10,0),$B395,$C395,$D395,$E395)*BC$6+BC395*BC$7&lt;BC$2,BC$3*BC$4,0)</f>
        <v>0</v>
      </c>
      <c r="EW395" s="0" t="n">
        <f aca="false">IF(CHOOSE(MATCH(BD$5,$B$10:$E$10,0),$B395,$C395,$D395,$E395)*BD$6+BD395*BD$7&lt;BD$2,BD$3*BD$4,0)</f>
        <v>0</v>
      </c>
      <c r="EX395" s="0" t="n">
        <f aca="false">IF(CHOOSE(MATCH(BE$5,$B$10:$E$10,0),$B395,$C395,$D395,$E395)*BE$6+BE395*BE$7&lt;BE$2,BE$3*BE$4,0)</f>
        <v>0</v>
      </c>
      <c r="EY395" s="0" t="n">
        <f aca="false">IF(CHOOSE(MATCH(BF$5,$B$10:$E$10,0),$B395,$C395,$D395,$E395)*BF$6+BF395*BF$7&lt;BF$2,BF$3*BF$4,0)</f>
        <v>0</v>
      </c>
      <c r="EZ395" s="0" t="n">
        <f aca="false">IF(CHOOSE(MATCH(BG$5,$B$10:$E$10,0),$B395,$C395,$D395,$E395)*BG$6+BG395*BG$7&lt;BG$2,BG$3*BG$4,0)</f>
        <v>0</v>
      </c>
      <c r="FA395" s="0" t="n">
        <f aca="false">IF(CHOOSE(MATCH(BH$5,$B$10:$E$10,0),$B395,$C395,$D395,$E395)*BH$6+BH395*BH$7&lt;BH$2,BH$3*BH$4,0)</f>
        <v>0</v>
      </c>
      <c r="FB395" s="0" t="n">
        <f aca="false">IF(CHOOSE(MATCH(BI$5,$B$10:$E$10,0),$B395,$C395,$D395,$E395)*BI$6+BI395*BI$7&lt;BI$2,BI$3*BI$4,0)</f>
        <v>0</v>
      </c>
      <c r="FC395" s="0" t="n">
        <f aca="false">IF(CHOOSE(MATCH(BJ$5,$B$10:$E$10,0),$B395,$C395,$D395,$E395)*BJ$6+BJ395*BJ$7&lt;BJ$2,BJ$3*BJ$4,0)</f>
        <v>0</v>
      </c>
      <c r="FD395" s="0" t="n">
        <f aca="false">IF(CHOOSE(MATCH(BK$5,$B$10:$E$10,0),$B395,$C395,$D395,$E395)*BK$6+BK395*BK$7&lt;BK$2,BK$3*BK$4,0)</f>
        <v>0</v>
      </c>
      <c r="FE395" s="0" t="n">
        <f aca="false">IF(CHOOSE(MATCH(BL$5,$B$10:$E$10,0),$B395,$C395,$D395,$E395)*BL$6+BL395*BL$7&lt;BL$2,BL$3*BL$4,0)</f>
        <v>0</v>
      </c>
      <c r="FF395" s="0" t="n">
        <f aca="false">IF(CHOOSE(MATCH(BM$5,$B$10:$E$10,0),$B395,$C395,$D395,$E395)*BM$6+BM395*BM$7&lt;BM$2,BM$3*BM$4,0)</f>
        <v>0</v>
      </c>
      <c r="FG395" s="0" t="n">
        <f aca="false">IF(CHOOSE(MATCH(BN$5,$B$10:$E$10,0),$B395,$C395,$D395,$E395)*BN$6+BN395*BN$7&lt;BN$2,BN$3*BN$4,0)</f>
        <v>0</v>
      </c>
      <c r="FH395" s="0" t="n">
        <f aca="false">IF(CHOOSE(MATCH(BO$5,$B$10:$E$10,0),$B395,$C395,$D395,$E395)*BO$6+BO395*BO$7&lt;BO$2,BO$3*BO$4,0)</f>
        <v>0</v>
      </c>
      <c r="FI395" s="0" t="n">
        <f aca="false">IF(CHOOSE(MATCH(BP$5,$B$10:$E$10,0),$B395,$C395,$D395,$E395)*BP$6+BP395*BP$7&lt;BP$2,BP$3*BP$4,0)</f>
        <v>0</v>
      </c>
      <c r="FJ395" s="0" t="n">
        <f aca="false">IF(CHOOSE(MATCH(BQ$5,$B$10:$E$10,0),$B395,$C395,$D395,$E395)*BQ$6+BQ395*BQ$7&lt;BQ$2,BQ$3*BQ$4,0)</f>
        <v>0</v>
      </c>
      <c r="FK395" s="0" t="n">
        <f aca="false">IF(CHOOSE(MATCH(BR$5,$B$10:$E$10,0),$B395,$C395,$D395,$E395)*BR$6+BR395*BR$7&lt;BR$2,BR$3*BR$4,0)</f>
        <v>0</v>
      </c>
      <c r="FL395" s="0" t="n">
        <f aca="false">IF(CHOOSE(MATCH(BS$5,$B$10:$E$10,0),$B395,$C395,$D395,$E395)*BS$6+BS395*BS$7&lt;BS$2,BS$3*BS$4,0)</f>
        <v>0</v>
      </c>
      <c r="FM395" s="0" t="n">
        <f aca="false">IF(CHOOSE(MATCH(BT$5,$B$10:$E$10,0),$B395,$C395,$D395,$E395)*BT$6+BT395*BT$7&lt;BT$2,BT$3*BT$4,0)</f>
        <v>0</v>
      </c>
      <c r="FN395" s="0" t="n">
        <f aca="false">IF(CHOOSE(MATCH(BU$5,$B$10:$E$10,0),$B395,$C395,$D395,$E395)*BU$6+BU395*BU$7&lt;BU$2,BU$3*BU$4,0)</f>
        <v>0</v>
      </c>
      <c r="FO395" s="0" t="n">
        <f aca="false">IF(CHOOSE(MATCH(BV$5,$B$10:$E$10,0),$B395,$C395,$D395,$E395)*BV$6+BV395*BV$7&lt;BV$2,BV$3*BV$4,0)</f>
        <v>0</v>
      </c>
      <c r="FP395" s="0" t="n">
        <f aca="false">IF(CHOOSE(MATCH(BW$5,$B$10:$E$10,0),$B395,$C395,$D395,$E395)*BW$6+BW395*BW$7&lt;BW$2,BW$3*BW$4,0)</f>
        <v>0</v>
      </c>
      <c r="FQ395" s="0" t="n">
        <f aca="false">IF(CHOOSE(MATCH(BX$5,$B$10:$E$10,0),$B395,$C395,$D395,$E395)*BX$6+BX395*BX$7&lt;BX$2,BX$3*BX$4,0)</f>
        <v>0</v>
      </c>
      <c r="FR395" s="0" t="n">
        <f aca="false">IF(CHOOSE(MATCH(BY$5,$B$10:$E$10,0),$B395,$C395,$D395,$E395)*BY$6+BY395*BY$7&lt;BY$2,BY$3*BY$4,0)</f>
        <v>0</v>
      </c>
      <c r="FS395" s="0" t="n">
        <f aca="false">IF(CHOOSE(MATCH(BZ$5,$B$10:$E$10,0),$B395,$C395,$D395,$E395)*BZ$6+BZ395*BZ$7&lt;BZ$2,BZ$3*BZ$4,0)</f>
        <v>0</v>
      </c>
      <c r="FT395" s="0" t="n">
        <f aca="false">IF(CHOOSE(MATCH(CA$5,$B$10:$E$10,0),$B395,$C395,$D395,$E395)*CA$6+CA395*CA$7&lt;CA$2,CA$3*CA$4,0)</f>
        <v>0</v>
      </c>
      <c r="FU395" s="0" t="n">
        <f aca="false">IF(CHOOSE(MATCH(CB$5,$B$10:$E$10,0),$B395,$C395,$D395,$E395)*CB$6+CB395*CB$7&lt;CB$2,CB$3*CB$4,0)</f>
        <v>0</v>
      </c>
      <c r="FV395" s="0" t="n">
        <f aca="false">IF(CHOOSE(MATCH(CC$5,$B$10:$E$10,0),$B395,$C395,$D395,$E395)*CC$6+CC395*CC$7&lt;CC$2,CC$3*CC$4,0)</f>
        <v>0</v>
      </c>
      <c r="FW395" s="0" t="n">
        <f aca="false">IF(CHOOSE(MATCH(CD$5,$B$10:$E$10,0),$B395,$C395,$D395,$E395)*CD$6+CD395*CD$7&lt;CD$2,CD$3*CD$4,0)</f>
        <v>0</v>
      </c>
      <c r="FX395" s="0" t="n">
        <f aca="false">IF(CHOOSE(MATCH(CE$5,$B$10:$E$10,0),$B395,$C395,$D395,$E395)*CE$6+CE395*CE$7&lt;CE$2,CE$3*CE$4,0)</f>
        <v>0</v>
      </c>
      <c r="FY395" s="0" t="n">
        <f aca="false">IF(CHOOSE(MATCH(CF$5,$B$10:$E$10,0),$B395,$C395,$D395,$E395)*CF$6+CF395*CF$7&lt;CF$2,CF$3*CF$4,0)</f>
        <v>0</v>
      </c>
      <c r="FZ395" s="0" t="n">
        <f aca="false">IF(CHOOSE(MATCH(CG$5,$B$10:$E$10,0),$B395,$C395,$D395,$E395)*CG$6+CG395*CG$7&lt;CG$2,CG$3*CG$4,0)</f>
        <v>0</v>
      </c>
      <c r="GA395" s="0" t="n">
        <f aca="false">IF(CHOOSE(MATCH(CH$5,$B$10:$E$10,0),$B395,$C395,$D395,$E395)*CH$6+CH395*CH$7&lt;CH$2,CH$3*CH$4,0)</f>
        <v>0</v>
      </c>
      <c r="GB395" s="0" t="n">
        <f aca="false">IF(CHOOSE(MATCH(CI$5,$B$10:$E$10,0),$B395,$C395,$D395,$E395)*CI$6+CI395*CI$7&lt;CI$2,CI$3*CI$4,0)</f>
        <v>0</v>
      </c>
      <c r="GC395" s="0" t="n">
        <f aca="false">IF(CHOOSE(MATCH(CJ$5,$B$10:$E$10,0),$B395,$C395,$D395,$E395)*CJ$6+CJ395*CJ$7&lt;CJ$2,CJ$3*CJ$4,0)</f>
        <v>0</v>
      </c>
      <c r="GD395" s="0" t="n">
        <f aca="false">IF(CHOOSE(MATCH(CK$5,$B$10:$E$10,0),$B395,$C395,$D395,$E395)*CK$6+CK395*CK$7&lt;CK$2,CK$3*CK$4,0)</f>
        <v>0</v>
      </c>
      <c r="GE395" s="0" t="n">
        <f aca="false">IF(CHOOSE(MATCH(CL$5,$B$10:$E$10,0),$B395,$C395,$D395,$E395)*CL$6+CL395*CL$7&lt;CL$2,CL$3*CL$4,0)</f>
        <v>0</v>
      </c>
      <c r="GF395" s="0" t="n">
        <f aca="false">IF(CHOOSE(MATCH(CM$5,$B$10:$E$10,0),$B395,$C395,$D395,$E395)*CM$6+CM395*CM$7&lt;CM$2,CM$3*CM$4,0)</f>
        <v>0</v>
      </c>
      <c r="GG395" s="0" t="n">
        <f aca="false">IF(CHOOSE(MATCH(CN$5,$B$10:$E$10,0),$B395,$C395,$D395,$E395)*CN$6+CN395*CN$7&lt;CN$2,CN$3*CN$4,0)</f>
        <v>0</v>
      </c>
      <c r="GH395" s="0" t="n">
        <f aca="false">IF(CHOOSE(MATCH(CO$5,$B$10:$E$10,0),$B395,$C395,$D395,$E395)*CO$6+CO395*CO$7&lt;CO$2,CO$3*CO$4,0)</f>
        <v>0</v>
      </c>
      <c r="GI395" s="0" t="n">
        <f aca="false">IF(CHOOSE(MATCH(CP$5,$B$10:$E$10,0),$B395,$C395,$D395,$E395)*CP$6+CP395*CP$7&lt;CP$2,CP$3*CP$4,0)</f>
        <v>0</v>
      </c>
      <c r="GJ395" s="0" t="n">
        <f aca="false">IF(CHOOSE(MATCH(CQ$5,$B$10:$E$10,0),$B395,$C395,$D395,$E395)*CQ$6+CQ395*CQ$7&lt;CQ$2,CQ$3*CQ$4,0)</f>
        <v>0</v>
      </c>
      <c r="GK395" s="0" t="n">
        <f aca="false">IF(CHOOSE(MATCH(CR$5,$B$10:$E$10,0),$B395,$C395,$D395,$E395)*CR$6+CR395*CR$7&lt;CR$2,CR$3*CR$4,0)</f>
        <v>0</v>
      </c>
      <c r="GL395" s="0" t="n">
        <f aca="false">IF(CHOOSE(MATCH(CS$5,$B$10:$E$10,0),$B395,$C395,$D395,$E395)*CS$6+CS395*CS$7&lt;CS$2,CS$3*CS$4,0)</f>
        <v>0</v>
      </c>
      <c r="GM395" s="0" t="n">
        <f aca="false">IF(CHOOSE(MATCH(CT$5,$B$10:$E$10,0),$B395,$C395,$D395,$E395)*CT$6+CT395*CT$7&lt;CT$2,CT$3*CT$4,0)</f>
        <v>0</v>
      </c>
      <c r="GN395" s="0" t="n">
        <f aca="false">IF(CHOOSE(MATCH(CU$5,$B$10:$E$10,0),$B395,$C395,$D395,$E395)*CU$6+CU395*CU$7&lt;CU$2,CU$3*CU$4,0)</f>
        <v>0</v>
      </c>
      <c r="GO395" s="0" t="n">
        <f aca="false">IF(CHOOSE(MATCH(CV$5,$B$10:$E$10,0),$B395,$C395,$D395,$E395)*CV$6+CV395*CV$7&lt;CV$2,CV$3*CV$4,0)</f>
        <v>0</v>
      </c>
      <c r="GP395" s="0" t="n">
        <f aca="false">IF(CHOOSE(MATCH(CW$5,$B$10:$E$10,0),$B395,$C395,$D395,$E395)*CW$6+CW395*CW$7&lt;CW$2,CW$3*CW$4,0)</f>
        <v>0</v>
      </c>
      <c r="GQ395" s="0" t="n">
        <f aca="false">IF(CHOOSE(MATCH(CX$5,$B$10:$E$10,0),$B395,$C395,$D395,$E395)*CX$6+CX395*CX$7&lt;CX$2,CX$3*CX$4,0)</f>
        <v>0</v>
      </c>
      <c r="GS395" s="0" t="n">
        <f aca="false">SUM(CZ395:GQ395)</f>
        <v>2.5</v>
      </c>
      <c r="GT395" s="0" t="n">
        <f aca="false">IF(GS395&gt;$GS$6,1,0)</f>
        <v>0</v>
      </c>
    </row>
    <row r="396" customFormat="false" ht="14" hidden="false" customHeight="false" outlineLevel="0" collapsed="false">
      <c r="A396" s="0" t="n">
        <v>386</v>
      </c>
      <c r="B396" s="0" t="n">
        <v>-0.628366475572512</v>
      </c>
      <c r="C396" s="0" t="n">
        <v>-0.451015812399997</v>
      </c>
      <c r="D396" s="0" t="n">
        <v>1.02786504953436</v>
      </c>
      <c r="E396" s="0" t="n">
        <v>1.2108245345769</v>
      </c>
      <c r="G396" s="0" t="n">
        <v>-0.193090272659902</v>
      </c>
      <c r="H396" s="0" t="n">
        <v>-1.01111709227553</v>
      </c>
      <c r="I396" s="0" t="n">
        <v>0.321266497849138</v>
      </c>
      <c r="J396" s="0" t="n">
        <v>-2.02757291845046</v>
      </c>
      <c r="K396" s="0" t="n">
        <v>-0.0127374732983299</v>
      </c>
      <c r="L396" s="0" t="n">
        <v>-0.335961658493034</v>
      </c>
      <c r="M396" s="0" t="n">
        <v>0.115578586701304</v>
      </c>
      <c r="N396" s="0" t="n">
        <v>-1.43792021845002</v>
      </c>
      <c r="O396" s="0" t="n">
        <v>-0.170690555023612</v>
      </c>
      <c r="P396" s="0" t="n">
        <v>0.348046569342841</v>
      </c>
      <c r="Q396" s="0" t="n">
        <v>-0.323441327054752</v>
      </c>
      <c r="R396" s="0" t="n">
        <v>-1.30479747895151</v>
      </c>
      <c r="S396" s="0" t="n">
        <v>0.483239546156256</v>
      </c>
      <c r="T396" s="0" t="n">
        <v>-0.0933482624532189</v>
      </c>
      <c r="U396" s="0" t="n">
        <v>0.0849775005917763</v>
      </c>
      <c r="V396" s="0" t="n">
        <v>-0.0239083419728558</v>
      </c>
      <c r="W396" s="0" t="n">
        <v>-0.0602017280471046</v>
      </c>
      <c r="X396" s="0" t="n">
        <v>-0.360753347194986</v>
      </c>
      <c r="Y396" s="0" t="n">
        <v>-0.0671013822284294</v>
      </c>
      <c r="Z396" s="0" t="n">
        <v>-0.020158950064797</v>
      </c>
      <c r="AA396" s="0" t="n">
        <v>1.26600298244739</v>
      </c>
      <c r="AB396" s="0" t="n">
        <v>-0.978370735538192</v>
      </c>
      <c r="AC396" s="0" t="n">
        <v>0.900699888006784</v>
      </c>
      <c r="AD396" s="0" t="n">
        <v>-0.516263298777631</v>
      </c>
      <c r="AE396" s="0" t="n">
        <v>0.284981069853529</v>
      </c>
      <c r="AF396" s="0" t="n">
        <v>0.197924236999825</v>
      </c>
      <c r="AG396" s="0" t="n">
        <v>1.2207647159812</v>
      </c>
      <c r="AH396" s="0" t="n">
        <v>-1.02253579825629</v>
      </c>
      <c r="AI396" s="0" t="n">
        <v>0.848112904350273</v>
      </c>
      <c r="AJ396" s="0" t="n">
        <v>1.59659975906834</v>
      </c>
      <c r="AK396" s="0" t="n">
        <v>0.0234490471484605</v>
      </c>
      <c r="AL396" s="0" t="n">
        <v>0.144045770866796</v>
      </c>
      <c r="AM396" s="0" t="n">
        <v>0.0562181412533391</v>
      </c>
      <c r="AN396" s="0" t="n">
        <v>0.841337168822065</v>
      </c>
      <c r="AO396" s="0" t="n">
        <v>-0.125442056742031</v>
      </c>
      <c r="AP396" s="0" t="n">
        <v>0.118196794574033</v>
      </c>
      <c r="AQ396" s="0" t="n">
        <v>-1.1414817890909</v>
      </c>
      <c r="AR396" s="0" t="n">
        <v>-0.719725221642875</v>
      </c>
      <c r="AS396" s="0" t="n">
        <v>-0.0447278125648154</v>
      </c>
      <c r="AT396" s="0" t="n">
        <v>-0.964391801971942</v>
      </c>
      <c r="AU396" s="0" t="n">
        <v>1.32275090436451</v>
      </c>
      <c r="AV396" s="0" t="n">
        <v>0.249146978603676</v>
      </c>
      <c r="AW396" s="0" t="n">
        <v>-0.240712552113109</v>
      </c>
      <c r="AX396" s="0" t="n">
        <v>-2.28872522711754</v>
      </c>
      <c r="AY396" s="0" t="n">
        <v>0.286574959318386</v>
      </c>
      <c r="AZ396" s="0" t="n">
        <v>0.136243443193962</v>
      </c>
      <c r="BA396" s="0" t="n">
        <v>1.85926182894036</v>
      </c>
      <c r="BB396" s="0" t="n">
        <v>-1.43277702591149</v>
      </c>
      <c r="BC396" s="0" t="n">
        <v>-2.61308741755784</v>
      </c>
      <c r="BD396" s="0" t="n">
        <v>-1.5627711036359</v>
      </c>
      <c r="BE396" s="0" t="n">
        <v>-1.30929265651503</v>
      </c>
      <c r="BF396" s="0" t="n">
        <v>0.602608452027198</v>
      </c>
      <c r="BG396" s="0" t="n">
        <v>-1.3116391528456</v>
      </c>
      <c r="BH396" s="0" t="n">
        <v>-0.651781419946929</v>
      </c>
      <c r="BI396" s="0" t="n">
        <v>-0.507368440594291</v>
      </c>
      <c r="BJ396" s="0" t="n">
        <v>-1.7551974451635</v>
      </c>
      <c r="BK396" s="0" t="n">
        <v>-0.71883277996676</v>
      </c>
      <c r="BL396" s="0" t="n">
        <v>1.01124442153377</v>
      </c>
      <c r="BM396" s="0" t="n">
        <v>0.698967141943285</v>
      </c>
      <c r="BN396" s="0" t="n">
        <v>-0.479288928545429</v>
      </c>
      <c r="BO396" s="0" t="n">
        <v>0.553779955225764</v>
      </c>
      <c r="BP396" s="0" t="n">
        <v>1.4190345609677</v>
      </c>
      <c r="BQ396" s="0" t="n">
        <v>0.838399500935338</v>
      </c>
      <c r="BR396" s="0" t="n">
        <v>-1.75841705640778</v>
      </c>
      <c r="BS396" s="0" t="n">
        <v>1.96794644580223</v>
      </c>
      <c r="BT396" s="0" t="n">
        <v>1.19272272058879</v>
      </c>
      <c r="BU396" s="0" t="n">
        <v>-0.127292878460139</v>
      </c>
      <c r="BV396" s="0" t="n">
        <v>-1.5152727428358</v>
      </c>
      <c r="BW396" s="0" t="n">
        <v>-0.739692040951923</v>
      </c>
      <c r="BX396" s="0" t="n">
        <v>-0.389068190997932</v>
      </c>
      <c r="BY396" s="0" t="n">
        <v>0.546392584510613</v>
      </c>
      <c r="BZ396" s="0" t="n">
        <v>-0.480404196423478</v>
      </c>
      <c r="CA396" s="0" t="n">
        <v>-0.144045770866796</v>
      </c>
      <c r="CB396" s="0" t="n">
        <v>0.502241164213046</v>
      </c>
      <c r="CC396" s="0" t="n">
        <v>-1.29094587464351</v>
      </c>
      <c r="CD396" s="0" t="n">
        <v>0.741704297979595</v>
      </c>
      <c r="CE396" s="0" t="n">
        <v>0.0392924448533449</v>
      </c>
      <c r="CF396" s="0" t="n">
        <v>-0.880454535945319</v>
      </c>
      <c r="CG396" s="0" t="n">
        <v>-0.359202658728464</v>
      </c>
      <c r="CH396" s="0" t="n">
        <v>-1.91173967323266</v>
      </c>
      <c r="CI396" s="0" t="n">
        <v>0.596746758674271</v>
      </c>
      <c r="CJ396" s="0" t="n">
        <v>-0.492891558678821</v>
      </c>
      <c r="CK396" s="0" t="n">
        <v>0.467907739221118</v>
      </c>
      <c r="CL396" s="0" t="n">
        <v>-0.788554643804673</v>
      </c>
      <c r="CM396" s="0" t="n">
        <v>-1.2654936654144</v>
      </c>
      <c r="CN396" s="0" t="n">
        <v>-0.832651494420134</v>
      </c>
      <c r="CO396" s="0" t="n">
        <v>-0.278296283795498</v>
      </c>
      <c r="CP396" s="0" t="n">
        <v>0.1039575181494</v>
      </c>
      <c r="CQ396" s="0" t="n">
        <v>1.39677922561532</v>
      </c>
      <c r="CR396" s="0" t="n">
        <v>1.14162730824319</v>
      </c>
      <c r="CS396" s="0" t="n">
        <v>0.0436557456851006</v>
      </c>
      <c r="CT396" s="0" t="n">
        <v>-0.640845883026486</v>
      </c>
      <c r="CU396" s="0" t="n">
        <v>1.31799424707424</v>
      </c>
      <c r="CV396" s="0" t="n">
        <v>-1.11873760033632</v>
      </c>
      <c r="CW396" s="0" t="n">
        <v>-1.25567112263525</v>
      </c>
      <c r="CX396" s="0" t="n">
        <v>-0.425388861913234</v>
      </c>
      <c r="CZ396" s="0" t="n">
        <f aca="false">IF(CHOOSE(MATCH(G$5,$B$10:$E$10,0),$B396,$C396,$D396,$E396)*G$6+G396*G$7&lt;G$2,G$3*G$4,0)</f>
        <v>0</v>
      </c>
      <c r="DA396" s="0" t="n">
        <f aca="false">IF(CHOOSE(MATCH(H$5,$B$10:$E$10,0),$B396,$C396,$D396,$E396)*H$6+H396*H$7&lt;H$2,H$3*H$4,0)</f>
        <v>0</v>
      </c>
      <c r="DB396" s="0" t="n">
        <f aca="false">IF(CHOOSE(MATCH(I$5,$B$10:$E$10,0),$B396,$C396,$D396,$E396)*I$6+I396*I$7&lt;I$2,I$3*I$4,0)</f>
        <v>0</v>
      </c>
      <c r="DC396" s="0" t="n">
        <f aca="false">IF(CHOOSE(MATCH(J$5,$B$10:$E$10,0),$B396,$C396,$D396,$E396)*J$6+J396*J$7&lt;J$2,J$3*J$4,0)</f>
        <v>12.5</v>
      </c>
      <c r="DD396" s="0" t="n">
        <f aca="false">IF(CHOOSE(MATCH(K$5,$B$10:$E$10,0),$B396,$C396,$D396,$E396)*K$6+K396*K$7&lt;K$2,K$3*K$4,0)</f>
        <v>0</v>
      </c>
      <c r="DE396" s="0" t="n">
        <f aca="false">IF(CHOOSE(MATCH(L$5,$B$10:$E$10,0),$B396,$C396,$D396,$E396)*L$6+L396*L$7&lt;L$2,L$3*L$4,0)</f>
        <v>0</v>
      </c>
      <c r="DF396" s="0" t="n">
        <f aca="false">IF(CHOOSE(MATCH(M$5,$B$10:$E$10,0),$B396,$C396,$D396,$E396)*M$6+M396*M$7&lt;M$2,M$3*M$4,0)</f>
        <v>0</v>
      </c>
      <c r="DG396" s="0" t="n">
        <f aca="false">IF(CHOOSE(MATCH(N$5,$B$10:$E$10,0),$B396,$C396,$D396,$E396)*N$6+N396*N$7&lt;N$2,N$3*N$4,0)</f>
        <v>0</v>
      </c>
      <c r="DH396" s="0" t="n">
        <f aca="false">IF(CHOOSE(MATCH(O$5,$B$10:$E$10,0),$B396,$C396,$D396,$E396)*O$6+O396*O$7&lt;O$2,O$3*O$4,0)</f>
        <v>0</v>
      </c>
      <c r="DI396" s="0" t="n">
        <f aca="false">IF(CHOOSE(MATCH(P$5,$B$10:$E$10,0),$B396,$C396,$D396,$E396)*P$6+P396*P$7&lt;P$2,P$3*P$4,0)</f>
        <v>0</v>
      </c>
      <c r="DJ396" s="0" t="n">
        <f aca="false">IF(CHOOSE(MATCH(Q$5,$B$10:$E$10,0),$B396,$C396,$D396,$E396)*Q$6+Q396*Q$7&lt;Q$2,Q$3*Q$4,0)</f>
        <v>0</v>
      </c>
      <c r="DK396" s="0" t="n">
        <f aca="false">IF(CHOOSE(MATCH(R$5,$B$10:$E$10,0),$B396,$C396,$D396,$E396)*R$6+R396*R$7&lt;R$2,R$3*R$4,0)</f>
        <v>0</v>
      </c>
      <c r="DL396" s="0" t="n">
        <f aca="false">IF(CHOOSE(MATCH(S$5,$B$10:$E$10,0),$B396,$C396,$D396,$E396)*S$6+S396*S$7&lt;S$2,S$3*S$4,0)</f>
        <v>0</v>
      </c>
      <c r="DM396" s="0" t="n">
        <f aca="false">IF(CHOOSE(MATCH(T$5,$B$10:$E$10,0),$B396,$C396,$D396,$E396)*T$6+T396*T$7&lt;T$2,T$3*T$4,0)</f>
        <v>0</v>
      </c>
      <c r="DN396" s="0" t="n">
        <f aca="false">IF(CHOOSE(MATCH(U$5,$B$10:$E$10,0),$B396,$C396,$D396,$E396)*U$6+U396*U$7&lt;U$2,U$3*U$4,0)</f>
        <v>0</v>
      </c>
      <c r="DO396" s="0" t="n">
        <f aca="false">IF(CHOOSE(MATCH(V$5,$B$10:$E$10,0),$B396,$C396,$D396,$E396)*V$6+V396*V$7&lt;V$2,V$3*V$4,0)</f>
        <v>0</v>
      </c>
      <c r="DP396" s="0" t="n">
        <f aca="false">IF(CHOOSE(MATCH(W$5,$B$10:$E$10,0),$B396,$C396,$D396,$E396)*W$6+W396*W$7&lt;W$2,W$3*W$4,0)</f>
        <v>0</v>
      </c>
      <c r="DQ396" s="0" t="n">
        <f aca="false">IF(CHOOSE(MATCH(X$5,$B$10:$E$10,0),$B396,$C396,$D396,$E396)*X$6+X396*X$7&lt;X$2,X$3*X$4,0)</f>
        <v>0</v>
      </c>
      <c r="DR396" s="0" t="n">
        <f aca="false">IF(CHOOSE(MATCH(Y$5,$B$10:$E$10,0),$B396,$C396,$D396,$E396)*Y$6+Y396*Y$7&lt;Y$2,Y$3*Y$4,0)</f>
        <v>0</v>
      </c>
      <c r="DS396" s="0" t="n">
        <f aca="false">IF(CHOOSE(MATCH(Z$5,$B$10:$E$10,0),$B396,$C396,$D396,$E396)*Z$6+Z396*Z$7&lt;Z$2,Z$3*Z$4,0)</f>
        <v>0</v>
      </c>
      <c r="DT396" s="0" t="n">
        <f aca="false">IF(CHOOSE(MATCH(AA$5,$B$10:$E$10,0),$B396,$C396,$D396,$E396)*AA$6+AA396*AA$7&lt;AA$2,AA$3*AA$4,0)</f>
        <v>0</v>
      </c>
      <c r="DU396" s="0" t="n">
        <f aca="false">IF(CHOOSE(MATCH(AB$5,$B$10:$E$10,0),$B396,$C396,$D396,$E396)*AB$6+AB396*AB$7&lt;AB$2,AB$3*AB$4,0)</f>
        <v>0</v>
      </c>
      <c r="DV396" s="0" t="n">
        <f aca="false">IF(CHOOSE(MATCH(AC$5,$B$10:$E$10,0),$B396,$C396,$D396,$E396)*AC$6+AC396*AC$7&lt;AC$2,AC$3*AC$4,0)</f>
        <v>0</v>
      </c>
      <c r="DW396" s="0" t="n">
        <f aca="false">IF(CHOOSE(MATCH(AD$5,$B$10:$E$10,0),$B396,$C396,$D396,$E396)*AD$6+AD396*AD$7&lt;AD$2,AD$3*AD$4,0)</f>
        <v>0</v>
      </c>
      <c r="DX396" s="0" t="n">
        <f aca="false">IF(CHOOSE(MATCH(AE$5,$B$10:$E$10,0),$B396,$C396,$D396,$E396)*AE$6+AE396*AE$7&lt;AE$2,AE$3*AE$4,0)</f>
        <v>0</v>
      </c>
      <c r="DY396" s="0" t="n">
        <f aca="false">IF(CHOOSE(MATCH(AF$5,$B$10:$E$10,0),$B396,$C396,$D396,$E396)*AF$6+AF396*AF$7&lt;AF$2,AF$3*AF$4,0)</f>
        <v>0</v>
      </c>
      <c r="DZ396" s="0" t="n">
        <f aca="false">IF(CHOOSE(MATCH(AG$5,$B$10:$E$10,0),$B396,$C396,$D396,$E396)*AG$6+AG396*AG$7&lt;AG$2,AG$3*AG$4,0)</f>
        <v>0</v>
      </c>
      <c r="EA396" s="0" t="n">
        <f aca="false">IF(CHOOSE(MATCH(AH$5,$B$10:$E$10,0),$B396,$C396,$D396,$E396)*AH$6+AH396*AH$7&lt;AH$2,AH$3*AH$4,0)</f>
        <v>0</v>
      </c>
      <c r="EB396" s="0" t="n">
        <f aca="false">IF(CHOOSE(MATCH(AI$5,$B$10:$E$10,0),$B396,$C396,$D396,$E396)*AI$6+AI396*AI$7&lt;AI$2,AI$3*AI$4,0)</f>
        <v>0</v>
      </c>
      <c r="EC396" s="0" t="n">
        <f aca="false">IF(CHOOSE(MATCH(AJ$5,$B$10:$E$10,0),$B396,$C396,$D396,$E396)*AJ$6+AJ396*AJ$7&lt;AJ$2,AJ$3*AJ$4,0)</f>
        <v>0</v>
      </c>
      <c r="ED396" s="0" t="n">
        <f aca="false">IF(CHOOSE(MATCH(AK$5,$B$10:$E$10,0),$B396,$C396,$D396,$E396)*AK$6+AK396*AK$7&lt;AK$2,AK$3*AK$4,0)</f>
        <v>0</v>
      </c>
      <c r="EE396" s="0" t="n">
        <f aca="false">IF(CHOOSE(MATCH(AL$5,$B$10:$E$10,0),$B396,$C396,$D396,$E396)*AL$6+AL396*AL$7&lt;AL$2,AL$3*AL$4,0)</f>
        <v>0</v>
      </c>
      <c r="EF396" s="0" t="n">
        <f aca="false">IF(CHOOSE(MATCH(AM$5,$B$10:$E$10,0),$B396,$C396,$D396,$E396)*AM$6+AM396*AM$7&lt;AM$2,AM$3*AM$4,0)</f>
        <v>0</v>
      </c>
      <c r="EG396" s="0" t="n">
        <f aca="false">IF(CHOOSE(MATCH(AN$5,$B$10:$E$10,0),$B396,$C396,$D396,$E396)*AN$6+AN396*AN$7&lt;AN$2,AN$3*AN$4,0)</f>
        <v>0</v>
      </c>
      <c r="EH396" s="0" t="n">
        <f aca="false">IF(CHOOSE(MATCH(AO$5,$B$10:$E$10,0),$B396,$C396,$D396,$E396)*AO$6+AO396*AO$7&lt;AO$2,AO$3*AO$4,0)</f>
        <v>0</v>
      </c>
      <c r="EI396" s="0" t="n">
        <f aca="false">IF(CHOOSE(MATCH(AP$5,$B$10:$E$10,0),$B396,$C396,$D396,$E396)*AP$6+AP396*AP$7&lt;AP$2,AP$3*AP$4,0)</f>
        <v>0</v>
      </c>
      <c r="EJ396" s="0" t="n">
        <f aca="false">IF(CHOOSE(MATCH(AQ$5,$B$10:$E$10,0),$B396,$C396,$D396,$E396)*AQ$6+AQ396*AQ$7&lt;AQ$2,AQ$3*AQ$4,0)</f>
        <v>0</v>
      </c>
      <c r="EK396" s="0" t="n">
        <f aca="false">IF(CHOOSE(MATCH(AR$5,$B$10:$E$10,0),$B396,$C396,$D396,$E396)*AR$6+AR396*AR$7&lt;AR$2,AR$3*AR$4,0)</f>
        <v>0</v>
      </c>
      <c r="EL396" s="0" t="n">
        <f aca="false">IF(CHOOSE(MATCH(AS$5,$B$10:$E$10,0),$B396,$C396,$D396,$E396)*AS$6+AS396*AS$7&lt;AS$2,AS$3*AS$4,0)</f>
        <v>0</v>
      </c>
      <c r="EM396" s="0" t="n">
        <f aca="false">IF(CHOOSE(MATCH(AT$5,$B$10:$E$10,0),$B396,$C396,$D396,$E396)*AT$6+AT396*AT$7&lt;AT$2,AT$3*AT$4,0)</f>
        <v>0</v>
      </c>
      <c r="EN396" s="0" t="n">
        <f aca="false">IF(CHOOSE(MATCH(AU$5,$B$10:$E$10,0),$B396,$C396,$D396,$E396)*AU$6+AU396*AU$7&lt;AU$2,AU$3*AU$4,0)</f>
        <v>0</v>
      </c>
      <c r="EO396" s="0" t="n">
        <f aca="false">IF(CHOOSE(MATCH(AV$5,$B$10:$E$10,0),$B396,$C396,$D396,$E396)*AV$6+AV396*AV$7&lt;AV$2,AV$3*AV$4,0)</f>
        <v>0</v>
      </c>
      <c r="EP396" s="0" t="n">
        <f aca="false">IF(CHOOSE(MATCH(AW$5,$B$10:$E$10,0),$B396,$C396,$D396,$E396)*AW$6+AW396*AW$7&lt;AW$2,AW$3*AW$4,0)</f>
        <v>0</v>
      </c>
      <c r="EQ396" s="0" t="n">
        <f aca="false">IF(CHOOSE(MATCH(AX$5,$B$10:$E$10,0),$B396,$C396,$D396,$E396)*AX$6+AX396*AX$7&lt;AX$2,AX$3*AX$4,0)</f>
        <v>0</v>
      </c>
      <c r="ER396" s="0" t="n">
        <f aca="false">IF(CHOOSE(MATCH(AY$5,$B$10:$E$10,0),$B396,$C396,$D396,$E396)*AY$6+AY396*AY$7&lt;AY$2,AY$3*AY$4,0)</f>
        <v>0</v>
      </c>
      <c r="ES396" s="0" t="n">
        <f aca="false">IF(CHOOSE(MATCH(AZ$5,$B$10:$E$10,0),$B396,$C396,$D396,$E396)*AZ$6+AZ396*AZ$7&lt;AZ$2,AZ$3*AZ$4,0)</f>
        <v>0</v>
      </c>
      <c r="ET396" s="0" t="n">
        <f aca="false">IF(CHOOSE(MATCH(BA$5,$B$10:$E$10,0),$B396,$C396,$D396,$E396)*BA$6+BA396*BA$7&lt;BA$2,BA$3*BA$4,0)</f>
        <v>0</v>
      </c>
      <c r="EU396" s="0" t="n">
        <f aca="false">IF(CHOOSE(MATCH(BB$5,$B$10:$E$10,0),$B396,$C396,$D396,$E396)*BB$6+BB396*BB$7&lt;BB$2,BB$3*BB$4,0)</f>
        <v>0</v>
      </c>
      <c r="EV396" s="0" t="n">
        <f aca="false">IF(CHOOSE(MATCH(BC$5,$B$10:$E$10,0),$B396,$C396,$D396,$E396)*BC$6+BC396*BC$7&lt;BC$2,BC$3*BC$4,0)</f>
        <v>0</v>
      </c>
      <c r="EW396" s="0" t="n">
        <f aca="false">IF(CHOOSE(MATCH(BD$5,$B$10:$E$10,0),$B396,$C396,$D396,$E396)*BD$6+BD396*BD$7&lt;BD$2,BD$3*BD$4,0)</f>
        <v>0</v>
      </c>
      <c r="EX396" s="0" t="n">
        <f aca="false">IF(CHOOSE(MATCH(BE$5,$B$10:$E$10,0),$B396,$C396,$D396,$E396)*BE$6+BE396*BE$7&lt;BE$2,BE$3*BE$4,0)</f>
        <v>0</v>
      </c>
      <c r="EY396" s="0" t="n">
        <f aca="false">IF(CHOOSE(MATCH(BF$5,$B$10:$E$10,0),$B396,$C396,$D396,$E396)*BF$6+BF396*BF$7&lt;BF$2,BF$3*BF$4,0)</f>
        <v>0</v>
      </c>
      <c r="EZ396" s="0" t="n">
        <f aca="false">IF(CHOOSE(MATCH(BG$5,$B$10:$E$10,0),$B396,$C396,$D396,$E396)*BG$6+BG396*BG$7&lt;BG$2,BG$3*BG$4,0)</f>
        <v>0</v>
      </c>
      <c r="FA396" s="0" t="n">
        <f aca="false">IF(CHOOSE(MATCH(BH$5,$B$10:$E$10,0),$B396,$C396,$D396,$E396)*BH$6+BH396*BH$7&lt;BH$2,BH$3*BH$4,0)</f>
        <v>0</v>
      </c>
      <c r="FB396" s="0" t="n">
        <f aca="false">IF(CHOOSE(MATCH(BI$5,$B$10:$E$10,0),$B396,$C396,$D396,$E396)*BI$6+BI396*BI$7&lt;BI$2,BI$3*BI$4,0)</f>
        <v>0</v>
      </c>
      <c r="FC396" s="0" t="n">
        <f aca="false">IF(CHOOSE(MATCH(BJ$5,$B$10:$E$10,0),$B396,$C396,$D396,$E396)*BJ$6+BJ396*BJ$7&lt;BJ$2,BJ$3*BJ$4,0)</f>
        <v>0</v>
      </c>
      <c r="FD396" s="0" t="n">
        <f aca="false">IF(CHOOSE(MATCH(BK$5,$B$10:$E$10,0),$B396,$C396,$D396,$E396)*BK$6+BK396*BK$7&lt;BK$2,BK$3*BK$4,0)</f>
        <v>0</v>
      </c>
      <c r="FE396" s="0" t="n">
        <f aca="false">IF(CHOOSE(MATCH(BL$5,$B$10:$E$10,0),$B396,$C396,$D396,$E396)*BL$6+BL396*BL$7&lt;BL$2,BL$3*BL$4,0)</f>
        <v>0</v>
      </c>
      <c r="FF396" s="0" t="n">
        <f aca="false">IF(CHOOSE(MATCH(BM$5,$B$10:$E$10,0),$B396,$C396,$D396,$E396)*BM$6+BM396*BM$7&lt;BM$2,BM$3*BM$4,0)</f>
        <v>0</v>
      </c>
      <c r="FG396" s="0" t="n">
        <f aca="false">IF(CHOOSE(MATCH(BN$5,$B$10:$E$10,0),$B396,$C396,$D396,$E396)*BN$6+BN396*BN$7&lt;BN$2,BN$3*BN$4,0)</f>
        <v>0</v>
      </c>
      <c r="FH396" s="0" t="n">
        <f aca="false">IF(CHOOSE(MATCH(BO$5,$B$10:$E$10,0),$B396,$C396,$D396,$E396)*BO$6+BO396*BO$7&lt;BO$2,BO$3*BO$4,0)</f>
        <v>0</v>
      </c>
      <c r="FI396" s="0" t="n">
        <f aca="false">IF(CHOOSE(MATCH(BP$5,$B$10:$E$10,0),$B396,$C396,$D396,$E396)*BP$6+BP396*BP$7&lt;BP$2,BP$3*BP$4,0)</f>
        <v>0</v>
      </c>
      <c r="FJ396" s="0" t="n">
        <f aca="false">IF(CHOOSE(MATCH(BQ$5,$B$10:$E$10,0),$B396,$C396,$D396,$E396)*BQ$6+BQ396*BQ$7&lt;BQ$2,BQ$3*BQ$4,0)</f>
        <v>0</v>
      </c>
      <c r="FK396" s="0" t="n">
        <f aca="false">IF(CHOOSE(MATCH(BR$5,$B$10:$E$10,0),$B396,$C396,$D396,$E396)*BR$6+BR396*BR$7&lt;BR$2,BR$3*BR$4,0)</f>
        <v>0</v>
      </c>
      <c r="FL396" s="0" t="n">
        <f aca="false">IF(CHOOSE(MATCH(BS$5,$B$10:$E$10,0),$B396,$C396,$D396,$E396)*BS$6+BS396*BS$7&lt;BS$2,BS$3*BS$4,0)</f>
        <v>0</v>
      </c>
      <c r="FM396" s="0" t="n">
        <f aca="false">IF(CHOOSE(MATCH(BT$5,$B$10:$E$10,0),$B396,$C396,$D396,$E396)*BT$6+BT396*BT$7&lt;BT$2,BT$3*BT$4,0)</f>
        <v>0</v>
      </c>
      <c r="FN396" s="0" t="n">
        <f aca="false">IF(CHOOSE(MATCH(BU$5,$B$10:$E$10,0),$B396,$C396,$D396,$E396)*BU$6+BU396*BU$7&lt;BU$2,BU$3*BU$4,0)</f>
        <v>0</v>
      </c>
      <c r="FO396" s="0" t="n">
        <f aca="false">IF(CHOOSE(MATCH(BV$5,$B$10:$E$10,0),$B396,$C396,$D396,$E396)*BV$6+BV396*BV$7&lt;BV$2,BV$3*BV$4,0)</f>
        <v>0</v>
      </c>
      <c r="FP396" s="0" t="n">
        <f aca="false">IF(CHOOSE(MATCH(BW$5,$B$10:$E$10,0),$B396,$C396,$D396,$E396)*BW$6+BW396*BW$7&lt;BW$2,BW$3*BW$4,0)</f>
        <v>0</v>
      </c>
      <c r="FQ396" s="0" t="n">
        <f aca="false">IF(CHOOSE(MATCH(BX$5,$B$10:$E$10,0),$B396,$C396,$D396,$E396)*BX$6+BX396*BX$7&lt;BX$2,BX$3*BX$4,0)</f>
        <v>0</v>
      </c>
      <c r="FR396" s="0" t="n">
        <f aca="false">IF(CHOOSE(MATCH(BY$5,$B$10:$E$10,0),$B396,$C396,$D396,$E396)*BY$6+BY396*BY$7&lt;BY$2,BY$3*BY$4,0)</f>
        <v>0</v>
      </c>
      <c r="FS396" s="0" t="n">
        <f aca="false">IF(CHOOSE(MATCH(BZ$5,$B$10:$E$10,0),$B396,$C396,$D396,$E396)*BZ$6+BZ396*BZ$7&lt;BZ$2,BZ$3*BZ$4,0)</f>
        <v>0</v>
      </c>
      <c r="FT396" s="0" t="n">
        <f aca="false">IF(CHOOSE(MATCH(CA$5,$B$10:$E$10,0),$B396,$C396,$D396,$E396)*CA$6+CA396*CA$7&lt;CA$2,CA$3*CA$4,0)</f>
        <v>0</v>
      </c>
      <c r="FU396" s="0" t="n">
        <f aca="false">IF(CHOOSE(MATCH(CB$5,$B$10:$E$10,0),$B396,$C396,$D396,$E396)*CB$6+CB396*CB$7&lt;CB$2,CB$3*CB$4,0)</f>
        <v>0</v>
      </c>
      <c r="FV396" s="0" t="n">
        <f aca="false">IF(CHOOSE(MATCH(CC$5,$B$10:$E$10,0),$B396,$C396,$D396,$E396)*CC$6+CC396*CC$7&lt;CC$2,CC$3*CC$4,0)</f>
        <v>0</v>
      </c>
      <c r="FW396" s="0" t="n">
        <f aca="false">IF(CHOOSE(MATCH(CD$5,$B$10:$E$10,0),$B396,$C396,$D396,$E396)*CD$6+CD396*CD$7&lt;CD$2,CD$3*CD$4,0)</f>
        <v>0</v>
      </c>
      <c r="FX396" s="0" t="n">
        <f aca="false">IF(CHOOSE(MATCH(CE$5,$B$10:$E$10,0),$B396,$C396,$D396,$E396)*CE$6+CE396*CE$7&lt;CE$2,CE$3*CE$4,0)</f>
        <v>0</v>
      </c>
      <c r="FY396" s="0" t="n">
        <f aca="false">IF(CHOOSE(MATCH(CF$5,$B$10:$E$10,0),$B396,$C396,$D396,$E396)*CF$6+CF396*CF$7&lt;CF$2,CF$3*CF$4,0)</f>
        <v>0</v>
      </c>
      <c r="FZ396" s="0" t="n">
        <f aca="false">IF(CHOOSE(MATCH(CG$5,$B$10:$E$10,0),$B396,$C396,$D396,$E396)*CG$6+CG396*CG$7&lt;CG$2,CG$3*CG$4,0)</f>
        <v>0</v>
      </c>
      <c r="GA396" s="0" t="n">
        <f aca="false">IF(CHOOSE(MATCH(CH$5,$B$10:$E$10,0),$B396,$C396,$D396,$E396)*CH$6+CH396*CH$7&lt;CH$2,CH$3*CH$4,0)</f>
        <v>0</v>
      </c>
      <c r="GB396" s="0" t="n">
        <f aca="false">IF(CHOOSE(MATCH(CI$5,$B$10:$E$10,0),$B396,$C396,$D396,$E396)*CI$6+CI396*CI$7&lt;CI$2,CI$3*CI$4,0)</f>
        <v>0</v>
      </c>
      <c r="GC396" s="0" t="n">
        <f aca="false">IF(CHOOSE(MATCH(CJ$5,$B$10:$E$10,0),$B396,$C396,$D396,$E396)*CJ$6+CJ396*CJ$7&lt;CJ$2,CJ$3*CJ$4,0)</f>
        <v>0</v>
      </c>
      <c r="GD396" s="0" t="n">
        <f aca="false">IF(CHOOSE(MATCH(CK$5,$B$10:$E$10,0),$B396,$C396,$D396,$E396)*CK$6+CK396*CK$7&lt;CK$2,CK$3*CK$4,0)</f>
        <v>0</v>
      </c>
      <c r="GE396" s="0" t="n">
        <f aca="false">IF(CHOOSE(MATCH(CL$5,$B$10:$E$10,0),$B396,$C396,$D396,$E396)*CL$6+CL396*CL$7&lt;CL$2,CL$3*CL$4,0)</f>
        <v>0</v>
      </c>
      <c r="GF396" s="0" t="n">
        <f aca="false">IF(CHOOSE(MATCH(CM$5,$B$10:$E$10,0),$B396,$C396,$D396,$E396)*CM$6+CM396*CM$7&lt;CM$2,CM$3*CM$4,0)</f>
        <v>0</v>
      </c>
      <c r="GG396" s="0" t="n">
        <f aca="false">IF(CHOOSE(MATCH(CN$5,$B$10:$E$10,0),$B396,$C396,$D396,$E396)*CN$6+CN396*CN$7&lt;CN$2,CN$3*CN$4,0)</f>
        <v>0</v>
      </c>
      <c r="GH396" s="0" t="n">
        <f aca="false">IF(CHOOSE(MATCH(CO$5,$B$10:$E$10,0),$B396,$C396,$D396,$E396)*CO$6+CO396*CO$7&lt;CO$2,CO$3*CO$4,0)</f>
        <v>0</v>
      </c>
      <c r="GI396" s="0" t="n">
        <f aca="false">IF(CHOOSE(MATCH(CP$5,$B$10:$E$10,0),$B396,$C396,$D396,$E396)*CP$6+CP396*CP$7&lt;CP$2,CP$3*CP$4,0)</f>
        <v>0</v>
      </c>
      <c r="GJ396" s="0" t="n">
        <f aca="false">IF(CHOOSE(MATCH(CQ$5,$B$10:$E$10,0),$B396,$C396,$D396,$E396)*CQ$6+CQ396*CQ$7&lt;CQ$2,CQ$3*CQ$4,0)</f>
        <v>0</v>
      </c>
      <c r="GK396" s="0" t="n">
        <f aca="false">IF(CHOOSE(MATCH(CR$5,$B$10:$E$10,0),$B396,$C396,$D396,$E396)*CR$6+CR396*CR$7&lt;CR$2,CR$3*CR$4,0)</f>
        <v>0</v>
      </c>
      <c r="GL396" s="0" t="n">
        <f aca="false">IF(CHOOSE(MATCH(CS$5,$B$10:$E$10,0),$B396,$C396,$D396,$E396)*CS$6+CS396*CS$7&lt;CS$2,CS$3*CS$4,0)</f>
        <v>0</v>
      </c>
      <c r="GM396" s="0" t="n">
        <f aca="false">IF(CHOOSE(MATCH(CT$5,$B$10:$E$10,0),$B396,$C396,$D396,$E396)*CT$6+CT396*CT$7&lt;CT$2,CT$3*CT$4,0)</f>
        <v>0</v>
      </c>
      <c r="GN396" s="0" t="n">
        <f aca="false">IF(CHOOSE(MATCH(CU$5,$B$10:$E$10,0),$B396,$C396,$D396,$E396)*CU$6+CU396*CU$7&lt;CU$2,CU$3*CU$4,0)</f>
        <v>0</v>
      </c>
      <c r="GO396" s="0" t="n">
        <f aca="false">IF(CHOOSE(MATCH(CV$5,$B$10:$E$10,0),$B396,$C396,$D396,$E396)*CV$6+CV396*CV$7&lt;CV$2,CV$3*CV$4,0)</f>
        <v>0</v>
      </c>
      <c r="GP396" s="0" t="n">
        <f aca="false">IF(CHOOSE(MATCH(CW$5,$B$10:$E$10,0),$B396,$C396,$D396,$E396)*CW$6+CW396*CW$7&lt;CW$2,CW$3*CW$4,0)</f>
        <v>0</v>
      </c>
      <c r="GQ396" s="0" t="n">
        <f aca="false">IF(CHOOSE(MATCH(CX$5,$B$10:$E$10,0),$B396,$C396,$D396,$E396)*CX$6+CX396*CX$7&lt;CX$2,CX$3*CX$4,0)</f>
        <v>0</v>
      </c>
      <c r="GS396" s="0" t="n">
        <f aca="false">SUM(CZ396:GQ396)</f>
        <v>12.5</v>
      </c>
      <c r="GT396" s="0" t="n">
        <f aca="false">IF(GS396&gt;$GS$6,1,0)</f>
        <v>0</v>
      </c>
    </row>
    <row r="397" customFormat="false" ht="14" hidden="false" customHeight="false" outlineLevel="0" collapsed="false">
      <c r="A397" s="0" t="n">
        <v>387</v>
      </c>
      <c r="B397" s="0" t="n">
        <f aca="false">-0.563183237868906</f>
        <v>-0.563183237868906</v>
      </c>
      <c r="C397" s="0" t="n">
        <v>-0.233761684208458</v>
      </c>
      <c r="D397" s="0" t="n">
        <v>-1.09879132803113</v>
      </c>
      <c r="E397" s="0" t="n">
        <v>-0.888797831287871</v>
      </c>
      <c r="G397" s="0" t="n">
        <v>-0.245754563366063</v>
      </c>
      <c r="H397" s="0" t="n">
        <v>0.826285031507723</v>
      </c>
      <c r="I397" s="0" t="n">
        <v>0.544706608707202</v>
      </c>
      <c r="J397" s="0" t="n">
        <v>0.18927266864921</v>
      </c>
      <c r="K397" s="0" t="n">
        <v>-1.61775005835807</v>
      </c>
      <c r="L397" s="0" t="n">
        <v>-0.810140363682876</v>
      </c>
      <c r="M397" s="0" t="n">
        <v>1.82221356226364</v>
      </c>
      <c r="N397" s="0" t="n">
        <v>0.0983436621027067</v>
      </c>
      <c r="O397" s="0" t="n">
        <v>-0.738687049306463</v>
      </c>
      <c r="P397" s="0" t="n">
        <v>0.242208670897526</v>
      </c>
      <c r="Q397" s="0" t="n">
        <v>0.439248424299876</v>
      </c>
      <c r="R397" s="0" t="n">
        <v>1.9985600374639</v>
      </c>
      <c r="S397" s="0" t="n">
        <v>0.989543877949472</v>
      </c>
      <c r="T397" s="0" t="n">
        <v>-0.569633584746043</v>
      </c>
      <c r="U397" s="0" t="n">
        <v>-0.810671281215036</v>
      </c>
      <c r="V397" s="0" t="n">
        <v>-1.32421973830787</v>
      </c>
      <c r="W397" s="0" t="n">
        <v>0.378363438358065</v>
      </c>
      <c r="X397" s="0" t="n">
        <v>-0.433863078797003</v>
      </c>
      <c r="Y397" s="0" t="n">
        <v>0.941147391131381</v>
      </c>
      <c r="Z397" s="0" t="n">
        <v>-0.22475660443888</v>
      </c>
      <c r="AA397" s="0" t="n">
        <v>0.88237356976606</v>
      </c>
      <c r="AB397" s="0" t="n">
        <v>0.201982857106486</v>
      </c>
      <c r="AC397" s="0" t="n">
        <v>0.198001544049475</v>
      </c>
      <c r="AD397" s="0" t="n">
        <v>0.0778391040512361</v>
      </c>
      <c r="AE397" s="0" t="n">
        <v>0.647341948933899</v>
      </c>
      <c r="AF397" s="0" t="n">
        <v>0.445575096819084</v>
      </c>
      <c r="AG397" s="0" t="n">
        <v>-0.254042333835969</v>
      </c>
      <c r="AH397" s="0" t="n">
        <v>0.108034328150097</v>
      </c>
      <c r="AI397" s="0" t="n">
        <v>1.96636392502114</v>
      </c>
      <c r="AJ397" s="0" t="n">
        <v>-1.49112111103022</v>
      </c>
      <c r="AK397" s="0" t="n">
        <v>-0.867455582920229</v>
      </c>
      <c r="AL397" s="0" t="n">
        <v>-0.267497171080322</v>
      </c>
      <c r="AM397" s="0" t="n">
        <v>-0.81866573964362</v>
      </c>
      <c r="AN397" s="0" t="n">
        <v>0.205887999982224</v>
      </c>
      <c r="AO397" s="0" t="n">
        <v>-0.41911789594451</v>
      </c>
      <c r="AP397" s="0" t="n">
        <v>2.1469168132171</v>
      </c>
      <c r="AQ397" s="0" t="n">
        <v>-1.14206841317355</v>
      </c>
      <c r="AR397" s="0" t="n">
        <v>-0.062118488131091</v>
      </c>
      <c r="AS397" s="0" t="n">
        <v>0.0786826603871305</v>
      </c>
      <c r="AT397" s="0" t="n">
        <v>-0.629520400252659</v>
      </c>
      <c r="AU397" s="0" t="n">
        <v>-0.703367959431489</v>
      </c>
      <c r="AV397" s="0" t="n">
        <v>0.366474068869138</v>
      </c>
      <c r="AW397" s="0" t="n">
        <v>-0.34179493013653</v>
      </c>
      <c r="AX397" s="0" t="n">
        <v>-1.08918811747571</v>
      </c>
      <c r="AY397" s="0" t="n">
        <v>-0.501547674502945</v>
      </c>
      <c r="AZ397" s="0" t="n">
        <v>1.35422396851936</v>
      </c>
      <c r="BA397" s="0" t="n">
        <v>0.121124230645364</v>
      </c>
      <c r="BB397" s="0" t="n">
        <v>-0.194493168237386</v>
      </c>
      <c r="BC397" s="0" t="n">
        <v>0.163709046319127</v>
      </c>
      <c r="BD397" s="0" t="n">
        <v>2.632150426507</v>
      </c>
      <c r="BE397" s="0" t="n">
        <v>-0.973568603512831</v>
      </c>
      <c r="BF397" s="0" t="n">
        <v>0.450735342383268</v>
      </c>
      <c r="BG397" s="0" t="n">
        <v>-0.276705804935773</v>
      </c>
      <c r="BH397" s="0" t="n">
        <v>-1.14398062578402</v>
      </c>
      <c r="BI397" s="0" t="n">
        <v>1.34396259454661</v>
      </c>
      <c r="BJ397" s="0" t="n">
        <v>-1.09099119072198</v>
      </c>
      <c r="BK397" s="0" t="n">
        <v>0.166965037351474</v>
      </c>
      <c r="BL397" s="0" t="n">
        <v>1.29837417262024</v>
      </c>
      <c r="BM397" s="0" t="n">
        <v>0.433358309237519</v>
      </c>
      <c r="BN397" s="0" t="n">
        <v>0.315069428324932</v>
      </c>
      <c r="BO397" s="0" t="n">
        <v>0.785425982030574</v>
      </c>
      <c r="BP397" s="0" t="n">
        <v>-0.301032514471444</v>
      </c>
      <c r="BQ397" s="0" t="n">
        <v>-0.353497853211593</v>
      </c>
      <c r="BR397" s="0" t="n">
        <v>0.183590600499883</v>
      </c>
      <c r="BS397" s="0" t="n">
        <v>0.173873786479817</v>
      </c>
      <c r="BT397" s="0" t="n">
        <v>1.57746399054304</v>
      </c>
      <c r="BU397" s="0" t="n">
        <v>-0.033091964724008</v>
      </c>
      <c r="BV397" s="0" t="n">
        <v>-1.25533460959559</v>
      </c>
      <c r="BW397" s="0" t="n">
        <v>-0.633910985925468</v>
      </c>
      <c r="BX397" s="0" t="n">
        <v>1.77777110366151</v>
      </c>
      <c r="BY397" s="0" t="n">
        <v>-0.80558152149024</v>
      </c>
      <c r="BZ397" s="0" t="n">
        <v>-0.457094984085416</v>
      </c>
      <c r="CA397" s="0" t="n">
        <v>-0.743721102480777</v>
      </c>
      <c r="CB397" s="0" t="n">
        <v>0.93295966507867</v>
      </c>
      <c r="CC397" s="0" t="n">
        <v>-0.084055500337854</v>
      </c>
      <c r="CD397" s="0" t="n">
        <v>0.433863078797003</v>
      </c>
      <c r="CE397" s="0" t="n">
        <v>1.47822447615908</v>
      </c>
      <c r="CF397" s="0" t="n">
        <v>-0.521251877216855</v>
      </c>
      <c r="CG397" s="0" t="n">
        <v>1.56850546773057</v>
      </c>
      <c r="CH397" s="0" t="n">
        <v>0.194960421140422</v>
      </c>
      <c r="CI397" s="0" t="n">
        <v>-1.63614458870143</v>
      </c>
      <c r="CJ397" s="0" t="n">
        <v>0.959169028647011</v>
      </c>
      <c r="CK397" s="0" t="n">
        <v>-0.366801486961776</v>
      </c>
      <c r="CL397" s="0" t="n">
        <v>-0.614206783211557</v>
      </c>
      <c r="CM397" s="0" t="n">
        <v>-0.539832853974076</v>
      </c>
      <c r="CN397" s="0" t="n">
        <v>0.625794882580522</v>
      </c>
      <c r="CO397" s="0" t="n">
        <v>1.72834916156717</v>
      </c>
      <c r="CP397" s="0" t="n">
        <v>1.26311078929575</v>
      </c>
      <c r="CQ397" s="0" t="n">
        <v>-1.77962647285312</v>
      </c>
      <c r="CR397" s="0" t="n">
        <v>1.19725200420362</v>
      </c>
      <c r="CS397" s="0" t="n">
        <v>0.292957338388078</v>
      </c>
      <c r="CT397" s="0" t="n">
        <v>1.12707084554131</v>
      </c>
      <c r="CU397" s="0" t="n">
        <v>-0.0512386577611323</v>
      </c>
      <c r="CV397" s="0" t="n">
        <v>1.17331637738971</v>
      </c>
      <c r="CW397" s="0" t="n">
        <v>-0.148530716614914</v>
      </c>
      <c r="CX397" s="0" t="n">
        <v>0.337499841407407</v>
      </c>
      <c r="CZ397" s="0" t="n">
        <f aca="false">IF(CHOOSE(MATCH(G$5,$B$10:$E$10,0),$B397,$C397,$D397,$E397)*G$6+G397*G$7&lt;G$2,G$3*G$4,0)</f>
        <v>0</v>
      </c>
      <c r="DA397" s="0" t="n">
        <f aca="false">IF(CHOOSE(MATCH(H$5,$B$10:$E$10,0),$B397,$C397,$D397,$E397)*H$6+H397*H$7&lt;H$2,H$3*H$4,0)</f>
        <v>0</v>
      </c>
      <c r="DB397" s="0" t="n">
        <f aca="false">IF(CHOOSE(MATCH(I$5,$B$10:$E$10,0),$B397,$C397,$D397,$E397)*I$6+I397*I$7&lt;I$2,I$3*I$4,0)</f>
        <v>0</v>
      </c>
      <c r="DC397" s="0" t="n">
        <f aca="false">IF(CHOOSE(MATCH(J$5,$B$10:$E$10,0),$B397,$C397,$D397,$E397)*J$6+J397*J$7&lt;J$2,J$3*J$4,0)</f>
        <v>0</v>
      </c>
      <c r="DD397" s="0" t="n">
        <f aca="false">IF(CHOOSE(MATCH(K$5,$B$10:$E$10,0),$B397,$C397,$D397,$E397)*K$6+K397*K$7&lt;K$2,K$3*K$4,0)</f>
        <v>0</v>
      </c>
      <c r="DE397" s="0" t="n">
        <f aca="false">IF(CHOOSE(MATCH(L$5,$B$10:$E$10,0),$B397,$C397,$D397,$E397)*L$6+L397*L$7&lt;L$2,L$3*L$4,0)</f>
        <v>0</v>
      </c>
      <c r="DF397" s="0" t="n">
        <f aca="false">IF(CHOOSE(MATCH(M$5,$B$10:$E$10,0),$B397,$C397,$D397,$E397)*M$6+M397*M$7&lt;M$2,M$3*M$4,0)</f>
        <v>0</v>
      </c>
      <c r="DG397" s="0" t="n">
        <f aca="false">IF(CHOOSE(MATCH(N$5,$B$10:$E$10,0),$B397,$C397,$D397,$E397)*N$6+N397*N$7&lt;N$2,N$3*N$4,0)</f>
        <v>0</v>
      </c>
      <c r="DH397" s="0" t="n">
        <f aca="false">IF(CHOOSE(MATCH(O$5,$B$10:$E$10,0),$B397,$C397,$D397,$E397)*O$6+O397*O$7&lt;O$2,O$3*O$4,0)</f>
        <v>0</v>
      </c>
      <c r="DI397" s="0" t="n">
        <f aca="false">IF(CHOOSE(MATCH(P$5,$B$10:$E$10,0),$B397,$C397,$D397,$E397)*P$6+P397*P$7&lt;P$2,P$3*P$4,0)</f>
        <v>0</v>
      </c>
      <c r="DJ397" s="0" t="n">
        <f aca="false">IF(CHOOSE(MATCH(Q$5,$B$10:$E$10,0),$B397,$C397,$D397,$E397)*Q$6+Q397*Q$7&lt;Q$2,Q$3*Q$4,0)</f>
        <v>0</v>
      </c>
      <c r="DK397" s="0" t="n">
        <f aca="false">IF(CHOOSE(MATCH(R$5,$B$10:$E$10,0),$B397,$C397,$D397,$E397)*R$6+R397*R$7&lt;R$2,R$3*R$4,0)</f>
        <v>0</v>
      </c>
      <c r="DL397" s="0" t="n">
        <f aca="false">IF(CHOOSE(MATCH(S$5,$B$10:$E$10,0),$B397,$C397,$D397,$E397)*S$6+S397*S$7&lt;S$2,S$3*S$4,0)</f>
        <v>0</v>
      </c>
      <c r="DM397" s="0" t="n">
        <f aca="false">IF(CHOOSE(MATCH(T$5,$B$10:$E$10,0),$B397,$C397,$D397,$E397)*T$6+T397*T$7&lt;T$2,T$3*T$4,0)</f>
        <v>0</v>
      </c>
      <c r="DN397" s="0" t="n">
        <f aca="false">IF(CHOOSE(MATCH(U$5,$B$10:$E$10,0),$B397,$C397,$D397,$E397)*U$6+U397*U$7&lt;U$2,U$3*U$4,0)</f>
        <v>0</v>
      </c>
      <c r="DO397" s="0" t="n">
        <f aca="false">IF(CHOOSE(MATCH(V$5,$B$10:$E$10,0),$B397,$C397,$D397,$E397)*V$6+V397*V$7&lt;V$2,V$3*V$4,0)</f>
        <v>0</v>
      </c>
      <c r="DP397" s="0" t="n">
        <f aca="false">IF(CHOOSE(MATCH(W$5,$B$10:$E$10,0),$B397,$C397,$D397,$E397)*W$6+W397*W$7&lt;W$2,W$3*W$4,0)</f>
        <v>0</v>
      </c>
      <c r="DQ397" s="0" t="n">
        <f aca="false">IF(CHOOSE(MATCH(X$5,$B$10:$E$10,0),$B397,$C397,$D397,$E397)*X$6+X397*X$7&lt;X$2,X$3*X$4,0)</f>
        <v>0</v>
      </c>
      <c r="DR397" s="0" t="n">
        <f aca="false">IF(CHOOSE(MATCH(Y$5,$B$10:$E$10,0),$B397,$C397,$D397,$E397)*Y$6+Y397*Y$7&lt;Y$2,Y$3*Y$4,0)</f>
        <v>0</v>
      </c>
      <c r="DS397" s="0" t="n">
        <f aca="false">IF(CHOOSE(MATCH(Z$5,$B$10:$E$10,0),$B397,$C397,$D397,$E397)*Z$6+Z397*Z$7&lt;Z$2,Z$3*Z$4,0)</f>
        <v>0</v>
      </c>
      <c r="DT397" s="0" t="n">
        <f aca="false">IF(CHOOSE(MATCH(AA$5,$B$10:$E$10,0),$B397,$C397,$D397,$E397)*AA$6+AA397*AA$7&lt;AA$2,AA$3*AA$4,0)</f>
        <v>0</v>
      </c>
      <c r="DU397" s="0" t="n">
        <f aca="false">IF(CHOOSE(MATCH(AB$5,$B$10:$E$10,0),$B397,$C397,$D397,$E397)*AB$6+AB397*AB$7&lt;AB$2,AB$3*AB$4,0)</f>
        <v>0</v>
      </c>
      <c r="DV397" s="0" t="n">
        <f aca="false">IF(CHOOSE(MATCH(AC$5,$B$10:$E$10,0),$B397,$C397,$D397,$E397)*AC$6+AC397*AC$7&lt;AC$2,AC$3*AC$4,0)</f>
        <v>0</v>
      </c>
      <c r="DW397" s="0" t="n">
        <f aca="false">IF(CHOOSE(MATCH(AD$5,$B$10:$E$10,0),$B397,$C397,$D397,$E397)*AD$6+AD397*AD$7&lt;AD$2,AD$3*AD$4,0)</f>
        <v>0</v>
      </c>
      <c r="DX397" s="0" t="n">
        <f aca="false">IF(CHOOSE(MATCH(AE$5,$B$10:$E$10,0),$B397,$C397,$D397,$E397)*AE$6+AE397*AE$7&lt;AE$2,AE$3*AE$4,0)</f>
        <v>0</v>
      </c>
      <c r="DY397" s="0" t="n">
        <f aca="false">IF(CHOOSE(MATCH(AF$5,$B$10:$E$10,0),$B397,$C397,$D397,$E397)*AF$6+AF397*AF$7&lt;AF$2,AF$3*AF$4,0)</f>
        <v>0</v>
      </c>
      <c r="DZ397" s="0" t="n">
        <f aca="false">IF(CHOOSE(MATCH(AG$5,$B$10:$E$10,0),$B397,$C397,$D397,$E397)*AG$6+AG397*AG$7&lt;AG$2,AG$3*AG$4,0)</f>
        <v>0</v>
      </c>
      <c r="EA397" s="0" t="n">
        <f aca="false">IF(CHOOSE(MATCH(AH$5,$B$10:$E$10,0),$B397,$C397,$D397,$E397)*AH$6+AH397*AH$7&lt;AH$2,AH$3*AH$4,0)</f>
        <v>0</v>
      </c>
      <c r="EB397" s="0" t="n">
        <f aca="false">IF(CHOOSE(MATCH(AI$5,$B$10:$E$10,0),$B397,$C397,$D397,$E397)*AI$6+AI397*AI$7&lt;AI$2,AI$3*AI$4,0)</f>
        <v>0</v>
      </c>
      <c r="EC397" s="0" t="n">
        <f aca="false">IF(CHOOSE(MATCH(AJ$5,$B$10:$E$10,0),$B397,$C397,$D397,$E397)*AJ$6+AJ397*AJ$7&lt;AJ$2,AJ$3*AJ$4,0)</f>
        <v>0</v>
      </c>
      <c r="ED397" s="0" t="n">
        <f aca="false">IF(CHOOSE(MATCH(AK$5,$B$10:$E$10,0),$B397,$C397,$D397,$E397)*AK$6+AK397*AK$7&lt;AK$2,AK$3*AK$4,0)</f>
        <v>0</v>
      </c>
      <c r="EE397" s="0" t="n">
        <f aca="false">IF(CHOOSE(MATCH(AL$5,$B$10:$E$10,0),$B397,$C397,$D397,$E397)*AL$6+AL397*AL$7&lt;AL$2,AL$3*AL$4,0)</f>
        <v>0</v>
      </c>
      <c r="EF397" s="0" t="n">
        <f aca="false">IF(CHOOSE(MATCH(AM$5,$B$10:$E$10,0),$B397,$C397,$D397,$E397)*AM$6+AM397*AM$7&lt;AM$2,AM$3*AM$4,0)</f>
        <v>0</v>
      </c>
      <c r="EG397" s="0" t="n">
        <f aca="false">IF(CHOOSE(MATCH(AN$5,$B$10:$E$10,0),$B397,$C397,$D397,$E397)*AN$6+AN397*AN$7&lt;AN$2,AN$3*AN$4,0)</f>
        <v>0</v>
      </c>
      <c r="EH397" s="0" t="n">
        <f aca="false">IF(CHOOSE(MATCH(AO$5,$B$10:$E$10,0),$B397,$C397,$D397,$E397)*AO$6+AO397*AO$7&lt;AO$2,AO$3*AO$4,0)</f>
        <v>0</v>
      </c>
      <c r="EI397" s="0" t="n">
        <f aca="false">IF(CHOOSE(MATCH(AP$5,$B$10:$E$10,0),$B397,$C397,$D397,$E397)*AP$6+AP397*AP$7&lt;AP$2,AP$3*AP$4,0)</f>
        <v>0</v>
      </c>
      <c r="EJ397" s="0" t="n">
        <f aca="false">IF(CHOOSE(MATCH(AQ$5,$B$10:$E$10,0),$B397,$C397,$D397,$E397)*AQ$6+AQ397*AQ$7&lt;AQ$2,AQ$3*AQ$4,0)</f>
        <v>0</v>
      </c>
      <c r="EK397" s="0" t="n">
        <f aca="false">IF(CHOOSE(MATCH(AR$5,$B$10:$E$10,0),$B397,$C397,$D397,$E397)*AR$6+AR397*AR$7&lt;AR$2,AR$3*AR$4,0)</f>
        <v>0</v>
      </c>
      <c r="EL397" s="0" t="n">
        <f aca="false">IF(CHOOSE(MATCH(AS$5,$B$10:$E$10,0),$B397,$C397,$D397,$E397)*AS$6+AS397*AS$7&lt;AS$2,AS$3*AS$4,0)</f>
        <v>0</v>
      </c>
      <c r="EM397" s="0" t="n">
        <f aca="false">IF(CHOOSE(MATCH(AT$5,$B$10:$E$10,0),$B397,$C397,$D397,$E397)*AT$6+AT397*AT$7&lt;AT$2,AT$3*AT$4,0)</f>
        <v>0</v>
      </c>
      <c r="EN397" s="0" t="n">
        <f aca="false">IF(CHOOSE(MATCH(AU$5,$B$10:$E$10,0),$B397,$C397,$D397,$E397)*AU$6+AU397*AU$7&lt;AU$2,AU$3*AU$4,0)</f>
        <v>0</v>
      </c>
      <c r="EO397" s="0" t="n">
        <f aca="false">IF(CHOOSE(MATCH(AV$5,$B$10:$E$10,0),$B397,$C397,$D397,$E397)*AV$6+AV397*AV$7&lt;AV$2,AV$3*AV$4,0)</f>
        <v>0</v>
      </c>
      <c r="EP397" s="0" t="n">
        <f aca="false">IF(CHOOSE(MATCH(AW$5,$B$10:$E$10,0),$B397,$C397,$D397,$E397)*AW$6+AW397*AW$7&lt;AW$2,AW$3*AW$4,0)</f>
        <v>0</v>
      </c>
      <c r="EQ397" s="0" t="n">
        <f aca="false">IF(CHOOSE(MATCH(AX$5,$B$10:$E$10,0),$B397,$C397,$D397,$E397)*AX$6+AX397*AX$7&lt;AX$2,AX$3*AX$4,0)</f>
        <v>0</v>
      </c>
      <c r="ER397" s="0" t="n">
        <f aca="false">IF(CHOOSE(MATCH(AY$5,$B$10:$E$10,0),$B397,$C397,$D397,$E397)*AY$6+AY397*AY$7&lt;AY$2,AY$3*AY$4,0)</f>
        <v>0</v>
      </c>
      <c r="ES397" s="0" t="n">
        <f aca="false">IF(CHOOSE(MATCH(AZ$5,$B$10:$E$10,0),$B397,$C397,$D397,$E397)*AZ$6+AZ397*AZ$7&lt;AZ$2,AZ$3*AZ$4,0)</f>
        <v>0</v>
      </c>
      <c r="ET397" s="0" t="n">
        <f aca="false">IF(CHOOSE(MATCH(BA$5,$B$10:$E$10,0),$B397,$C397,$D397,$E397)*BA$6+BA397*BA$7&lt;BA$2,BA$3*BA$4,0)</f>
        <v>0</v>
      </c>
      <c r="EU397" s="0" t="n">
        <f aca="false">IF(CHOOSE(MATCH(BB$5,$B$10:$E$10,0),$B397,$C397,$D397,$E397)*BB$6+BB397*BB$7&lt;BB$2,BB$3*BB$4,0)</f>
        <v>0</v>
      </c>
      <c r="EV397" s="0" t="n">
        <f aca="false">IF(CHOOSE(MATCH(BC$5,$B$10:$E$10,0),$B397,$C397,$D397,$E397)*BC$6+BC397*BC$7&lt;BC$2,BC$3*BC$4,0)</f>
        <v>0</v>
      </c>
      <c r="EW397" s="0" t="n">
        <f aca="false">IF(CHOOSE(MATCH(BD$5,$B$10:$E$10,0),$B397,$C397,$D397,$E397)*BD$6+BD397*BD$7&lt;BD$2,BD$3*BD$4,0)</f>
        <v>0</v>
      </c>
      <c r="EX397" s="0" t="n">
        <f aca="false">IF(CHOOSE(MATCH(BE$5,$B$10:$E$10,0),$B397,$C397,$D397,$E397)*BE$6+BE397*BE$7&lt;BE$2,BE$3*BE$4,0)</f>
        <v>0</v>
      </c>
      <c r="EY397" s="0" t="n">
        <f aca="false">IF(CHOOSE(MATCH(BF$5,$B$10:$E$10,0),$B397,$C397,$D397,$E397)*BF$6+BF397*BF$7&lt;BF$2,BF$3*BF$4,0)</f>
        <v>0</v>
      </c>
      <c r="EZ397" s="0" t="n">
        <f aca="false">IF(CHOOSE(MATCH(BG$5,$B$10:$E$10,0),$B397,$C397,$D397,$E397)*BG$6+BG397*BG$7&lt;BG$2,BG$3*BG$4,0)</f>
        <v>0</v>
      </c>
      <c r="FA397" s="0" t="n">
        <f aca="false">IF(CHOOSE(MATCH(BH$5,$B$10:$E$10,0),$B397,$C397,$D397,$E397)*BH$6+BH397*BH$7&lt;BH$2,BH$3*BH$4,0)</f>
        <v>0</v>
      </c>
      <c r="FB397" s="0" t="n">
        <f aca="false">IF(CHOOSE(MATCH(BI$5,$B$10:$E$10,0),$B397,$C397,$D397,$E397)*BI$6+BI397*BI$7&lt;BI$2,BI$3*BI$4,0)</f>
        <v>0</v>
      </c>
      <c r="FC397" s="0" t="n">
        <f aca="false">IF(CHOOSE(MATCH(BJ$5,$B$10:$E$10,0),$B397,$C397,$D397,$E397)*BJ$6+BJ397*BJ$7&lt;BJ$2,BJ$3*BJ$4,0)</f>
        <v>0</v>
      </c>
      <c r="FD397" s="0" t="n">
        <f aca="false">IF(CHOOSE(MATCH(BK$5,$B$10:$E$10,0),$B397,$C397,$D397,$E397)*BK$6+BK397*BK$7&lt;BK$2,BK$3*BK$4,0)</f>
        <v>0</v>
      </c>
      <c r="FE397" s="0" t="n">
        <f aca="false">IF(CHOOSE(MATCH(BL$5,$B$10:$E$10,0),$B397,$C397,$D397,$E397)*BL$6+BL397*BL$7&lt;BL$2,BL$3*BL$4,0)</f>
        <v>0</v>
      </c>
      <c r="FF397" s="0" t="n">
        <f aca="false">IF(CHOOSE(MATCH(BM$5,$B$10:$E$10,0),$B397,$C397,$D397,$E397)*BM$6+BM397*BM$7&lt;BM$2,BM$3*BM$4,0)</f>
        <v>0</v>
      </c>
      <c r="FG397" s="0" t="n">
        <f aca="false">IF(CHOOSE(MATCH(BN$5,$B$10:$E$10,0),$B397,$C397,$D397,$E397)*BN$6+BN397*BN$7&lt;BN$2,BN$3*BN$4,0)</f>
        <v>0</v>
      </c>
      <c r="FH397" s="0" t="n">
        <f aca="false">IF(CHOOSE(MATCH(BO$5,$B$10:$E$10,0),$B397,$C397,$D397,$E397)*BO$6+BO397*BO$7&lt;BO$2,BO$3*BO$4,0)</f>
        <v>0</v>
      </c>
      <c r="FI397" s="0" t="n">
        <f aca="false">IF(CHOOSE(MATCH(BP$5,$B$10:$E$10,0),$B397,$C397,$D397,$E397)*BP$6+BP397*BP$7&lt;BP$2,BP$3*BP$4,0)</f>
        <v>0</v>
      </c>
      <c r="FJ397" s="0" t="n">
        <f aca="false">IF(CHOOSE(MATCH(BQ$5,$B$10:$E$10,0),$B397,$C397,$D397,$E397)*BQ$6+BQ397*BQ$7&lt;BQ$2,BQ$3*BQ$4,0)</f>
        <v>0</v>
      </c>
      <c r="FK397" s="0" t="n">
        <f aca="false">IF(CHOOSE(MATCH(BR$5,$B$10:$E$10,0),$B397,$C397,$D397,$E397)*BR$6+BR397*BR$7&lt;BR$2,BR$3*BR$4,0)</f>
        <v>0</v>
      </c>
      <c r="FL397" s="0" t="n">
        <f aca="false">IF(CHOOSE(MATCH(BS$5,$B$10:$E$10,0),$B397,$C397,$D397,$E397)*BS$6+BS397*BS$7&lt;BS$2,BS$3*BS$4,0)</f>
        <v>0</v>
      </c>
      <c r="FM397" s="0" t="n">
        <f aca="false">IF(CHOOSE(MATCH(BT$5,$B$10:$E$10,0),$B397,$C397,$D397,$E397)*BT$6+BT397*BT$7&lt;BT$2,BT$3*BT$4,0)</f>
        <v>0</v>
      </c>
      <c r="FN397" s="0" t="n">
        <f aca="false">IF(CHOOSE(MATCH(BU$5,$B$10:$E$10,0),$B397,$C397,$D397,$E397)*BU$6+BU397*BU$7&lt;BU$2,BU$3*BU$4,0)</f>
        <v>0</v>
      </c>
      <c r="FO397" s="0" t="n">
        <f aca="false">IF(CHOOSE(MATCH(BV$5,$B$10:$E$10,0),$B397,$C397,$D397,$E397)*BV$6+BV397*BV$7&lt;BV$2,BV$3*BV$4,0)</f>
        <v>0</v>
      </c>
      <c r="FP397" s="0" t="n">
        <f aca="false">IF(CHOOSE(MATCH(BW$5,$B$10:$E$10,0),$B397,$C397,$D397,$E397)*BW$6+BW397*BW$7&lt;BW$2,BW$3*BW$4,0)</f>
        <v>0</v>
      </c>
      <c r="FQ397" s="0" t="n">
        <f aca="false">IF(CHOOSE(MATCH(BX$5,$B$10:$E$10,0),$B397,$C397,$D397,$E397)*BX$6+BX397*BX$7&lt;BX$2,BX$3*BX$4,0)</f>
        <v>0</v>
      </c>
      <c r="FR397" s="0" t="n">
        <f aca="false">IF(CHOOSE(MATCH(BY$5,$B$10:$E$10,0),$B397,$C397,$D397,$E397)*BY$6+BY397*BY$7&lt;BY$2,BY$3*BY$4,0)</f>
        <v>0</v>
      </c>
      <c r="FS397" s="0" t="n">
        <f aca="false">IF(CHOOSE(MATCH(BZ$5,$B$10:$E$10,0),$B397,$C397,$D397,$E397)*BZ$6+BZ397*BZ$7&lt;BZ$2,BZ$3*BZ$4,0)</f>
        <v>0</v>
      </c>
      <c r="FT397" s="0" t="n">
        <f aca="false">IF(CHOOSE(MATCH(CA$5,$B$10:$E$10,0),$B397,$C397,$D397,$E397)*CA$6+CA397*CA$7&lt;CA$2,CA$3*CA$4,0)</f>
        <v>0</v>
      </c>
      <c r="FU397" s="0" t="n">
        <f aca="false">IF(CHOOSE(MATCH(CB$5,$B$10:$E$10,0),$B397,$C397,$D397,$E397)*CB$6+CB397*CB$7&lt;CB$2,CB$3*CB$4,0)</f>
        <v>0</v>
      </c>
      <c r="FV397" s="0" t="n">
        <f aca="false">IF(CHOOSE(MATCH(CC$5,$B$10:$E$10,0),$B397,$C397,$D397,$E397)*CC$6+CC397*CC$7&lt;CC$2,CC$3*CC$4,0)</f>
        <v>0</v>
      </c>
      <c r="FW397" s="0" t="n">
        <f aca="false">IF(CHOOSE(MATCH(CD$5,$B$10:$E$10,0),$B397,$C397,$D397,$E397)*CD$6+CD397*CD$7&lt;CD$2,CD$3*CD$4,0)</f>
        <v>0</v>
      </c>
      <c r="FX397" s="0" t="n">
        <f aca="false">IF(CHOOSE(MATCH(CE$5,$B$10:$E$10,0),$B397,$C397,$D397,$E397)*CE$6+CE397*CE$7&lt;CE$2,CE$3*CE$4,0)</f>
        <v>0</v>
      </c>
      <c r="FY397" s="0" t="n">
        <f aca="false">IF(CHOOSE(MATCH(CF$5,$B$10:$E$10,0),$B397,$C397,$D397,$E397)*CF$6+CF397*CF$7&lt;CF$2,CF$3*CF$4,0)</f>
        <v>0</v>
      </c>
      <c r="FZ397" s="0" t="n">
        <f aca="false">IF(CHOOSE(MATCH(CG$5,$B$10:$E$10,0),$B397,$C397,$D397,$E397)*CG$6+CG397*CG$7&lt;CG$2,CG$3*CG$4,0)</f>
        <v>0</v>
      </c>
      <c r="GA397" s="0" t="n">
        <f aca="false">IF(CHOOSE(MATCH(CH$5,$B$10:$E$10,0),$B397,$C397,$D397,$E397)*CH$6+CH397*CH$7&lt;CH$2,CH$3*CH$4,0)</f>
        <v>0</v>
      </c>
      <c r="GB397" s="0" t="n">
        <f aca="false">IF(CHOOSE(MATCH(CI$5,$B$10:$E$10,0),$B397,$C397,$D397,$E397)*CI$6+CI397*CI$7&lt;CI$2,CI$3*CI$4,0)</f>
        <v>0</v>
      </c>
      <c r="GC397" s="0" t="n">
        <f aca="false">IF(CHOOSE(MATCH(CJ$5,$B$10:$E$10,0),$B397,$C397,$D397,$E397)*CJ$6+CJ397*CJ$7&lt;CJ$2,CJ$3*CJ$4,0)</f>
        <v>0</v>
      </c>
      <c r="GD397" s="0" t="n">
        <f aca="false">IF(CHOOSE(MATCH(CK$5,$B$10:$E$10,0),$B397,$C397,$D397,$E397)*CK$6+CK397*CK$7&lt;CK$2,CK$3*CK$4,0)</f>
        <v>0</v>
      </c>
      <c r="GE397" s="0" t="n">
        <f aca="false">IF(CHOOSE(MATCH(CL$5,$B$10:$E$10,0),$B397,$C397,$D397,$E397)*CL$6+CL397*CL$7&lt;CL$2,CL$3*CL$4,0)</f>
        <v>0</v>
      </c>
      <c r="GF397" s="0" t="n">
        <f aca="false">IF(CHOOSE(MATCH(CM$5,$B$10:$E$10,0),$B397,$C397,$D397,$E397)*CM$6+CM397*CM$7&lt;CM$2,CM$3*CM$4,0)</f>
        <v>0</v>
      </c>
      <c r="GG397" s="0" t="n">
        <f aca="false">IF(CHOOSE(MATCH(CN$5,$B$10:$E$10,0),$B397,$C397,$D397,$E397)*CN$6+CN397*CN$7&lt;CN$2,CN$3*CN$4,0)</f>
        <v>0</v>
      </c>
      <c r="GH397" s="0" t="n">
        <f aca="false">IF(CHOOSE(MATCH(CO$5,$B$10:$E$10,0),$B397,$C397,$D397,$E397)*CO$6+CO397*CO$7&lt;CO$2,CO$3*CO$4,0)</f>
        <v>0</v>
      </c>
      <c r="GI397" s="0" t="n">
        <f aca="false">IF(CHOOSE(MATCH(CP$5,$B$10:$E$10,0),$B397,$C397,$D397,$E397)*CP$6+CP397*CP$7&lt;CP$2,CP$3*CP$4,0)</f>
        <v>0</v>
      </c>
      <c r="GJ397" s="0" t="n">
        <f aca="false">IF(CHOOSE(MATCH(CQ$5,$B$10:$E$10,0),$B397,$C397,$D397,$E397)*CQ$6+CQ397*CQ$7&lt;CQ$2,CQ$3*CQ$4,0)</f>
        <v>0</v>
      </c>
      <c r="GK397" s="0" t="n">
        <f aca="false">IF(CHOOSE(MATCH(CR$5,$B$10:$E$10,0),$B397,$C397,$D397,$E397)*CR$6+CR397*CR$7&lt;CR$2,CR$3*CR$4,0)</f>
        <v>0</v>
      </c>
      <c r="GL397" s="0" t="n">
        <f aca="false">IF(CHOOSE(MATCH(CS$5,$B$10:$E$10,0),$B397,$C397,$D397,$E397)*CS$6+CS397*CS$7&lt;CS$2,CS$3*CS$4,0)</f>
        <v>0</v>
      </c>
      <c r="GM397" s="0" t="n">
        <f aca="false">IF(CHOOSE(MATCH(CT$5,$B$10:$E$10,0),$B397,$C397,$D397,$E397)*CT$6+CT397*CT$7&lt;CT$2,CT$3*CT$4,0)</f>
        <v>0</v>
      </c>
      <c r="GN397" s="0" t="n">
        <f aca="false">IF(CHOOSE(MATCH(CU$5,$B$10:$E$10,0),$B397,$C397,$D397,$E397)*CU$6+CU397*CU$7&lt;CU$2,CU$3*CU$4,0)</f>
        <v>0</v>
      </c>
      <c r="GO397" s="0" t="n">
        <f aca="false">IF(CHOOSE(MATCH(CV$5,$B$10:$E$10,0),$B397,$C397,$D397,$E397)*CV$6+CV397*CV$7&lt;CV$2,CV$3*CV$4,0)</f>
        <v>0</v>
      </c>
      <c r="GP397" s="0" t="n">
        <f aca="false">IF(CHOOSE(MATCH(CW$5,$B$10:$E$10,0),$B397,$C397,$D397,$E397)*CW$6+CW397*CW$7&lt;CW$2,CW$3*CW$4,0)</f>
        <v>0</v>
      </c>
      <c r="GQ397" s="0" t="n">
        <f aca="false">IF(CHOOSE(MATCH(CX$5,$B$10:$E$10,0),$B397,$C397,$D397,$E397)*CX$6+CX397*CX$7&lt;CX$2,CX$3*CX$4,0)</f>
        <v>0</v>
      </c>
      <c r="GS397" s="0" t="n">
        <f aca="false">SUM(CZ397:GQ397)</f>
        <v>0</v>
      </c>
      <c r="GT397" s="0" t="n">
        <f aca="false">IF(GS397&gt;$GS$6,1,0)</f>
        <v>0</v>
      </c>
    </row>
    <row r="398" customFormat="false" ht="14" hidden="false" customHeight="false" outlineLevel="0" collapsed="false">
      <c r="A398" s="0" t="n">
        <v>388</v>
      </c>
      <c r="B398" s="0" t="n">
        <v>-1.1238254203642</v>
      </c>
      <c r="C398" s="0" t="n">
        <v>-1.47646864471553</v>
      </c>
      <c r="D398" s="0" t="n">
        <v>-1.93369707138525</v>
      </c>
      <c r="E398" s="0" t="n">
        <v>0.469884682063927</v>
      </c>
      <c r="G398" s="0" t="n">
        <v>-0.1141916072811</v>
      </c>
      <c r="H398" s="0" t="n">
        <v>-0.717545844963752</v>
      </c>
      <c r="I398" s="0" t="n">
        <v>-0.43520799408725</v>
      </c>
      <c r="J398" s="0" t="n">
        <v>0.401225861423882</v>
      </c>
      <c r="K398" s="0" t="n">
        <v>0.138173845698475</v>
      </c>
      <c r="L398" s="0" t="n">
        <v>0.360917056241306</v>
      </c>
      <c r="M398" s="0" t="n">
        <v>-0.413610905525275</v>
      </c>
      <c r="N398" s="0" t="n">
        <v>1.70106432051398</v>
      </c>
      <c r="O398" s="0" t="n">
        <v>0.604534307058202</v>
      </c>
      <c r="P398" s="0" t="n">
        <v>0.796828771854052</v>
      </c>
      <c r="Q398" s="0" t="n">
        <v>-0.581912900088355</v>
      </c>
      <c r="R398" s="0" t="n">
        <v>1.21067387226503</v>
      </c>
      <c r="S398" s="0" t="n">
        <v>2.51866367761977</v>
      </c>
      <c r="T398" s="0" t="n">
        <v>0.979730430117343</v>
      </c>
      <c r="U398" s="0" t="n">
        <v>-0.0399813870899379</v>
      </c>
      <c r="V398" s="0" t="n">
        <v>0.052693849283969</v>
      </c>
      <c r="W398" s="0" t="n">
        <v>-0.100650368040078</v>
      </c>
      <c r="X398" s="0" t="n">
        <v>-1.9690105546033</v>
      </c>
      <c r="Y398" s="0" t="n">
        <v>-1.31344904730213</v>
      </c>
      <c r="Z398" s="0" t="n">
        <v>-0.331593810187769</v>
      </c>
      <c r="AA398" s="0" t="n">
        <v>-0.656328893455793</v>
      </c>
      <c r="AB398" s="0" t="n">
        <v>-0.118196794574033</v>
      </c>
      <c r="AC398" s="0" t="n">
        <v>0.929890120460186</v>
      </c>
      <c r="AD398" s="0" t="n">
        <v>0.673985596222337</v>
      </c>
      <c r="AE398" s="0" t="n">
        <v>0.202372802959871</v>
      </c>
      <c r="AF398" s="0" t="n">
        <v>0.231116246141028</v>
      </c>
      <c r="AG398" s="0" t="n">
        <v>0.171233978107921</v>
      </c>
      <c r="AH398" s="0" t="n">
        <v>0.141341160997399</v>
      </c>
      <c r="AI398" s="0" t="n">
        <v>-0.0216118678508792</v>
      </c>
      <c r="AJ398" s="0" t="n">
        <v>0.062807430367684</v>
      </c>
      <c r="AK398" s="0" t="n">
        <v>0.809078528618556</v>
      </c>
      <c r="AL398" s="0" t="n">
        <v>0.645172804070171</v>
      </c>
      <c r="AM398" s="0" t="n">
        <v>0.275354068435263</v>
      </c>
      <c r="AN398" s="0" t="n">
        <v>-0.057290208133054</v>
      </c>
      <c r="AO398" s="0" t="n">
        <v>-1.40166321216384</v>
      </c>
      <c r="AP398" s="0" t="n">
        <v>-0.634472598903813</v>
      </c>
      <c r="AQ398" s="0" t="n">
        <v>-0.314427097691805</v>
      </c>
      <c r="AR398" s="0" t="n">
        <v>0.35422999644652</v>
      </c>
      <c r="AS398" s="0" t="n">
        <v>0.798722794570494</v>
      </c>
      <c r="AT398" s="0" t="n">
        <v>0.857799022924155</v>
      </c>
      <c r="AU398" s="0" t="n">
        <v>-1.61860043590423</v>
      </c>
      <c r="AV398" s="0" t="n">
        <v>0.969521352089942</v>
      </c>
      <c r="AW398" s="0" t="n">
        <v>-1.04182163340738</v>
      </c>
      <c r="AX398" s="0" t="n">
        <v>-2.00709109776653</v>
      </c>
      <c r="AY398" s="0" t="n">
        <v>-1.4837223716313</v>
      </c>
      <c r="AZ398" s="0" t="n">
        <v>-1.56173427967588</v>
      </c>
      <c r="BA398" s="0" t="n">
        <v>0.847785486257635</v>
      </c>
      <c r="BB398" s="0" t="n">
        <v>0.319655555358622</v>
      </c>
      <c r="BC398" s="0" t="n">
        <v>1.46088495966978</v>
      </c>
      <c r="BD398" s="0" t="n">
        <v>-0.208153778658016</v>
      </c>
      <c r="BE398" s="0" t="n">
        <v>-1.27079147205222</v>
      </c>
      <c r="BF398" s="0" t="n">
        <v>-1.60764102474786</v>
      </c>
      <c r="BG398" s="0" t="n">
        <v>-0.55529653764097</v>
      </c>
      <c r="BH398" s="0" t="n">
        <v>-0.031025138014229</v>
      </c>
      <c r="BI398" s="0" t="n">
        <v>-1.07218056655256</v>
      </c>
      <c r="BJ398" s="0" t="n">
        <v>-1.69653048942564</v>
      </c>
      <c r="BK398" s="0" t="n">
        <v>-0.252305198955582</v>
      </c>
      <c r="BL398" s="0" t="n">
        <v>0.398822521674447</v>
      </c>
      <c r="BM398" s="0" t="n">
        <v>1.18821617434151</v>
      </c>
      <c r="BN398" s="0" t="n">
        <v>1.08821950561833</v>
      </c>
      <c r="BO398" s="0" t="n">
        <v>0.073926003096858</v>
      </c>
      <c r="BP398" s="0" t="n">
        <v>-0.15812929632375</v>
      </c>
      <c r="BQ398" s="0" t="n">
        <v>-0.515476585860597</v>
      </c>
      <c r="BR398" s="0" t="n">
        <v>-0.0684042333887192</v>
      </c>
      <c r="BS398" s="0" t="n">
        <v>0.144509613164701</v>
      </c>
      <c r="BT398" s="0" t="n">
        <v>-0.426981614509714</v>
      </c>
      <c r="BU398" s="0" t="n">
        <v>1.92328116099816</v>
      </c>
      <c r="BV398" s="0" t="n">
        <v>-0.107418145489646</v>
      </c>
      <c r="BW398" s="0" t="n">
        <v>-0.296073494610027</v>
      </c>
      <c r="BX398" s="0" t="n">
        <v>-0.712113887857413</v>
      </c>
      <c r="BY398" s="0" t="n">
        <v>1.69011400430463</v>
      </c>
      <c r="BZ398" s="0" t="n">
        <v>1.41694727062713</v>
      </c>
      <c r="CA398" s="0" t="n">
        <v>-0.518450633535395</v>
      </c>
      <c r="CB398" s="0" t="n">
        <v>1.43064880830934</v>
      </c>
      <c r="CC398" s="0" t="n">
        <v>-0.140569227369269</v>
      </c>
      <c r="CD398" s="0" t="n">
        <v>-0.816529563962831</v>
      </c>
      <c r="CE398" s="0" t="n">
        <v>-2.53352482104674</v>
      </c>
      <c r="CF398" s="0" t="n">
        <v>0.431846274295822</v>
      </c>
      <c r="CG398" s="0" t="n">
        <v>-1.62544438353507</v>
      </c>
      <c r="CH398" s="0" t="n">
        <v>0.434367848356487</v>
      </c>
      <c r="CI398" s="0" t="n">
        <v>-0.325781002175063</v>
      </c>
      <c r="CJ398" s="0" t="n">
        <v>0.0217653450818034</v>
      </c>
      <c r="CK398" s="0" t="n">
        <v>-1.10694145405432</v>
      </c>
      <c r="CL398" s="0" t="n">
        <v>-0.507977802044479</v>
      </c>
      <c r="CM398" s="0" t="n">
        <v>0.499900352224358</v>
      </c>
      <c r="CN398" s="0" t="n">
        <v>-0.841882865643129</v>
      </c>
      <c r="CO398" s="0" t="n">
        <v>-1.42260432767216</v>
      </c>
      <c r="CP398" s="0" t="n">
        <v>0.0905833985598292</v>
      </c>
      <c r="CQ398" s="0" t="n">
        <v>-0.0356180862581823</v>
      </c>
      <c r="CR398" s="0" t="n">
        <v>-0.35178800317226</v>
      </c>
      <c r="CS398" s="0" t="n">
        <v>1.61718617164297</v>
      </c>
      <c r="CT398" s="0" t="n">
        <v>1.1404540600779</v>
      </c>
      <c r="CU398" s="0" t="n">
        <v>0.215586624108255</v>
      </c>
      <c r="CV398" s="0" t="n">
        <v>1.2358941603452</v>
      </c>
      <c r="CW398" s="0" t="n">
        <v>-0.250410039370763</v>
      </c>
      <c r="CX398" s="0" t="n">
        <v>0.875281784828985</v>
      </c>
      <c r="CZ398" s="0" t="n">
        <f aca="false">IF(CHOOSE(MATCH(G$5,$B$10:$E$10,0),$B398,$C398,$D398,$E398)*G$6+G398*G$7&lt;G$2,G$3*G$4,0)</f>
        <v>0</v>
      </c>
      <c r="DA398" s="0" t="n">
        <f aca="false">IF(CHOOSE(MATCH(H$5,$B$10:$E$10,0),$B398,$C398,$D398,$E398)*H$6+H398*H$7&lt;H$2,H$3*H$4,0)</f>
        <v>0</v>
      </c>
      <c r="DB398" s="0" t="n">
        <f aca="false">IF(CHOOSE(MATCH(I$5,$B$10:$E$10,0),$B398,$C398,$D398,$E398)*I$6+I398*I$7&lt;I$2,I$3*I$4,0)</f>
        <v>0</v>
      </c>
      <c r="DC398" s="0" t="n">
        <f aca="false">IF(CHOOSE(MATCH(J$5,$B$10:$E$10,0),$B398,$C398,$D398,$E398)*J$6+J398*J$7&lt;J$2,J$3*J$4,0)</f>
        <v>0</v>
      </c>
      <c r="DD398" s="0" t="n">
        <f aca="false">IF(CHOOSE(MATCH(K$5,$B$10:$E$10,0),$B398,$C398,$D398,$E398)*K$6+K398*K$7&lt;K$2,K$3*K$4,0)</f>
        <v>0</v>
      </c>
      <c r="DE398" s="0" t="n">
        <f aca="false">IF(CHOOSE(MATCH(L$5,$B$10:$E$10,0),$B398,$C398,$D398,$E398)*L$6+L398*L$7&lt;L$2,L$3*L$4,0)</f>
        <v>0</v>
      </c>
      <c r="DF398" s="0" t="n">
        <f aca="false">IF(CHOOSE(MATCH(M$5,$B$10:$E$10,0),$B398,$C398,$D398,$E398)*M$6+M398*M$7&lt;M$2,M$3*M$4,0)</f>
        <v>0</v>
      </c>
      <c r="DG398" s="0" t="n">
        <f aca="false">IF(CHOOSE(MATCH(N$5,$B$10:$E$10,0),$B398,$C398,$D398,$E398)*N$6+N398*N$7&lt;N$2,N$3*N$4,0)</f>
        <v>0</v>
      </c>
      <c r="DH398" s="0" t="n">
        <f aca="false">IF(CHOOSE(MATCH(O$5,$B$10:$E$10,0),$B398,$C398,$D398,$E398)*O$6+O398*O$7&lt;O$2,O$3*O$4,0)</f>
        <v>0</v>
      </c>
      <c r="DI398" s="0" t="n">
        <f aca="false">IF(CHOOSE(MATCH(P$5,$B$10:$E$10,0),$B398,$C398,$D398,$E398)*P$6+P398*P$7&lt;P$2,P$3*P$4,0)</f>
        <v>0</v>
      </c>
      <c r="DJ398" s="0" t="n">
        <f aca="false">IF(CHOOSE(MATCH(Q$5,$B$10:$E$10,0),$B398,$C398,$D398,$E398)*Q$6+Q398*Q$7&lt;Q$2,Q$3*Q$4,0)</f>
        <v>0</v>
      </c>
      <c r="DK398" s="0" t="n">
        <f aca="false">IF(CHOOSE(MATCH(R$5,$B$10:$E$10,0),$B398,$C398,$D398,$E398)*R$6+R398*R$7&lt;R$2,R$3*R$4,0)</f>
        <v>0</v>
      </c>
      <c r="DL398" s="0" t="n">
        <f aca="false">IF(CHOOSE(MATCH(S$5,$B$10:$E$10,0),$B398,$C398,$D398,$E398)*S$6+S398*S$7&lt;S$2,S$3*S$4,0)</f>
        <v>0</v>
      </c>
      <c r="DM398" s="0" t="n">
        <f aca="false">IF(CHOOSE(MATCH(T$5,$B$10:$E$10,0),$B398,$C398,$D398,$E398)*T$6+T398*T$7&lt;T$2,T$3*T$4,0)</f>
        <v>0</v>
      </c>
      <c r="DN398" s="0" t="n">
        <f aca="false">IF(CHOOSE(MATCH(U$5,$B$10:$E$10,0),$B398,$C398,$D398,$E398)*U$6+U398*U$7&lt;U$2,U$3*U$4,0)</f>
        <v>0</v>
      </c>
      <c r="DO398" s="0" t="n">
        <f aca="false">IF(CHOOSE(MATCH(V$5,$B$10:$E$10,0),$B398,$C398,$D398,$E398)*V$6+V398*V$7&lt;V$2,V$3*V$4,0)</f>
        <v>0</v>
      </c>
      <c r="DP398" s="0" t="n">
        <f aca="false">IF(CHOOSE(MATCH(W$5,$B$10:$E$10,0),$B398,$C398,$D398,$E398)*W$6+W398*W$7&lt;W$2,W$3*W$4,0)</f>
        <v>0</v>
      </c>
      <c r="DQ398" s="0" t="n">
        <f aca="false">IF(CHOOSE(MATCH(X$5,$B$10:$E$10,0),$B398,$C398,$D398,$E398)*X$6+X398*X$7&lt;X$2,X$3*X$4,0)</f>
        <v>0</v>
      </c>
      <c r="DR398" s="0" t="n">
        <f aca="false">IF(CHOOSE(MATCH(Y$5,$B$10:$E$10,0),$B398,$C398,$D398,$E398)*Y$6+Y398*Y$7&lt;Y$2,Y$3*Y$4,0)</f>
        <v>0</v>
      </c>
      <c r="DS398" s="0" t="n">
        <f aca="false">IF(CHOOSE(MATCH(Z$5,$B$10:$E$10,0),$B398,$C398,$D398,$E398)*Z$6+Z398*Z$7&lt;Z$2,Z$3*Z$4,0)</f>
        <v>0</v>
      </c>
      <c r="DT398" s="0" t="n">
        <f aca="false">IF(CHOOSE(MATCH(AA$5,$B$10:$E$10,0),$B398,$C398,$D398,$E398)*AA$6+AA398*AA$7&lt;AA$2,AA$3*AA$4,0)</f>
        <v>0</v>
      </c>
      <c r="DU398" s="0" t="n">
        <f aca="false">IF(CHOOSE(MATCH(AB$5,$B$10:$E$10,0),$B398,$C398,$D398,$E398)*AB$6+AB398*AB$7&lt;AB$2,AB$3*AB$4,0)</f>
        <v>0</v>
      </c>
      <c r="DV398" s="0" t="n">
        <f aca="false">IF(CHOOSE(MATCH(AC$5,$B$10:$E$10,0),$B398,$C398,$D398,$E398)*AC$6+AC398*AC$7&lt;AC$2,AC$3*AC$4,0)</f>
        <v>0</v>
      </c>
      <c r="DW398" s="0" t="n">
        <f aca="false">IF(CHOOSE(MATCH(AD$5,$B$10:$E$10,0),$B398,$C398,$D398,$E398)*AD$6+AD398*AD$7&lt;AD$2,AD$3*AD$4,0)</f>
        <v>0</v>
      </c>
      <c r="DX398" s="0" t="n">
        <f aca="false">IF(CHOOSE(MATCH(AE$5,$B$10:$E$10,0),$B398,$C398,$D398,$E398)*AE$6+AE398*AE$7&lt;AE$2,AE$3*AE$4,0)</f>
        <v>0</v>
      </c>
      <c r="DY398" s="0" t="n">
        <f aca="false">IF(CHOOSE(MATCH(AF$5,$B$10:$E$10,0),$B398,$C398,$D398,$E398)*AF$6+AF398*AF$7&lt;AF$2,AF$3*AF$4,0)</f>
        <v>0</v>
      </c>
      <c r="DZ398" s="0" t="n">
        <f aca="false">IF(CHOOSE(MATCH(AG$5,$B$10:$E$10,0),$B398,$C398,$D398,$E398)*AG$6+AG398*AG$7&lt;AG$2,AG$3*AG$4,0)</f>
        <v>0</v>
      </c>
      <c r="EA398" s="0" t="n">
        <f aca="false">IF(CHOOSE(MATCH(AH$5,$B$10:$E$10,0),$B398,$C398,$D398,$E398)*AH$6+AH398*AH$7&lt;AH$2,AH$3*AH$4,0)</f>
        <v>0</v>
      </c>
      <c r="EB398" s="0" t="n">
        <f aca="false">IF(CHOOSE(MATCH(AI$5,$B$10:$E$10,0),$B398,$C398,$D398,$E398)*AI$6+AI398*AI$7&lt;AI$2,AI$3*AI$4,0)</f>
        <v>0</v>
      </c>
      <c r="EC398" s="0" t="n">
        <f aca="false">IF(CHOOSE(MATCH(AJ$5,$B$10:$E$10,0),$B398,$C398,$D398,$E398)*AJ$6+AJ398*AJ$7&lt;AJ$2,AJ$3*AJ$4,0)</f>
        <v>0</v>
      </c>
      <c r="ED398" s="0" t="n">
        <f aca="false">IF(CHOOSE(MATCH(AK$5,$B$10:$E$10,0),$B398,$C398,$D398,$E398)*AK$6+AK398*AK$7&lt;AK$2,AK$3*AK$4,0)</f>
        <v>0</v>
      </c>
      <c r="EE398" s="0" t="n">
        <f aca="false">IF(CHOOSE(MATCH(AL$5,$B$10:$E$10,0),$B398,$C398,$D398,$E398)*AL$6+AL398*AL$7&lt;AL$2,AL$3*AL$4,0)</f>
        <v>0</v>
      </c>
      <c r="EF398" s="0" t="n">
        <f aca="false">IF(CHOOSE(MATCH(AM$5,$B$10:$E$10,0),$B398,$C398,$D398,$E398)*AM$6+AM398*AM$7&lt;AM$2,AM$3*AM$4,0)</f>
        <v>0</v>
      </c>
      <c r="EG398" s="0" t="n">
        <f aca="false">IF(CHOOSE(MATCH(AN$5,$B$10:$E$10,0),$B398,$C398,$D398,$E398)*AN$6+AN398*AN$7&lt;AN$2,AN$3*AN$4,0)</f>
        <v>0</v>
      </c>
      <c r="EH398" s="0" t="n">
        <f aca="false">IF(CHOOSE(MATCH(AO$5,$B$10:$E$10,0),$B398,$C398,$D398,$E398)*AO$6+AO398*AO$7&lt;AO$2,AO$3*AO$4,0)</f>
        <v>0</v>
      </c>
      <c r="EI398" s="0" t="n">
        <f aca="false">IF(CHOOSE(MATCH(AP$5,$B$10:$E$10,0),$B398,$C398,$D398,$E398)*AP$6+AP398*AP$7&lt;AP$2,AP$3*AP$4,0)</f>
        <v>0</v>
      </c>
      <c r="EJ398" s="0" t="n">
        <f aca="false">IF(CHOOSE(MATCH(AQ$5,$B$10:$E$10,0),$B398,$C398,$D398,$E398)*AQ$6+AQ398*AQ$7&lt;AQ$2,AQ$3*AQ$4,0)</f>
        <v>0</v>
      </c>
      <c r="EK398" s="0" t="n">
        <f aca="false">IF(CHOOSE(MATCH(AR$5,$B$10:$E$10,0),$B398,$C398,$D398,$E398)*AR$6+AR398*AR$7&lt;AR$2,AR$3*AR$4,0)</f>
        <v>0</v>
      </c>
      <c r="EL398" s="0" t="n">
        <f aca="false">IF(CHOOSE(MATCH(AS$5,$B$10:$E$10,0),$B398,$C398,$D398,$E398)*AS$6+AS398*AS$7&lt;AS$2,AS$3*AS$4,0)</f>
        <v>0</v>
      </c>
      <c r="EM398" s="0" t="n">
        <f aca="false">IF(CHOOSE(MATCH(AT$5,$B$10:$E$10,0),$B398,$C398,$D398,$E398)*AT$6+AT398*AT$7&lt;AT$2,AT$3*AT$4,0)</f>
        <v>0</v>
      </c>
      <c r="EN398" s="0" t="n">
        <f aca="false">IF(CHOOSE(MATCH(AU$5,$B$10:$E$10,0),$B398,$C398,$D398,$E398)*AU$6+AU398*AU$7&lt;AU$2,AU$3*AU$4,0)</f>
        <v>0</v>
      </c>
      <c r="EO398" s="0" t="n">
        <f aca="false">IF(CHOOSE(MATCH(AV$5,$B$10:$E$10,0),$B398,$C398,$D398,$E398)*AV$6+AV398*AV$7&lt;AV$2,AV$3*AV$4,0)</f>
        <v>0</v>
      </c>
      <c r="EP398" s="0" t="n">
        <f aca="false">IF(CHOOSE(MATCH(AW$5,$B$10:$E$10,0),$B398,$C398,$D398,$E398)*AW$6+AW398*AW$7&lt;AW$2,AW$3*AW$4,0)</f>
        <v>0</v>
      </c>
      <c r="EQ398" s="0" t="n">
        <f aca="false">IF(CHOOSE(MATCH(AX$5,$B$10:$E$10,0),$B398,$C398,$D398,$E398)*AX$6+AX398*AX$7&lt;AX$2,AX$3*AX$4,0)</f>
        <v>0</v>
      </c>
      <c r="ER398" s="0" t="n">
        <f aca="false">IF(CHOOSE(MATCH(AY$5,$B$10:$E$10,0),$B398,$C398,$D398,$E398)*AY$6+AY398*AY$7&lt;AY$2,AY$3*AY$4,0)</f>
        <v>0</v>
      </c>
      <c r="ES398" s="0" t="n">
        <f aca="false">IF(CHOOSE(MATCH(AZ$5,$B$10:$E$10,0),$B398,$C398,$D398,$E398)*AZ$6+AZ398*AZ$7&lt;AZ$2,AZ$3*AZ$4,0)</f>
        <v>0</v>
      </c>
      <c r="ET398" s="0" t="n">
        <f aca="false">IF(CHOOSE(MATCH(BA$5,$B$10:$E$10,0),$B398,$C398,$D398,$E398)*BA$6+BA398*BA$7&lt;BA$2,BA$3*BA$4,0)</f>
        <v>0</v>
      </c>
      <c r="EU398" s="0" t="n">
        <f aca="false">IF(CHOOSE(MATCH(BB$5,$B$10:$E$10,0),$B398,$C398,$D398,$E398)*BB$6+BB398*BB$7&lt;BB$2,BB$3*BB$4,0)</f>
        <v>0</v>
      </c>
      <c r="EV398" s="0" t="n">
        <f aca="false">IF(CHOOSE(MATCH(BC$5,$B$10:$E$10,0),$B398,$C398,$D398,$E398)*BC$6+BC398*BC$7&lt;BC$2,BC$3*BC$4,0)</f>
        <v>0</v>
      </c>
      <c r="EW398" s="0" t="n">
        <f aca="false">IF(CHOOSE(MATCH(BD$5,$B$10:$E$10,0),$B398,$C398,$D398,$E398)*BD$6+BD398*BD$7&lt;BD$2,BD$3*BD$4,0)</f>
        <v>0</v>
      </c>
      <c r="EX398" s="0" t="n">
        <f aca="false">IF(CHOOSE(MATCH(BE$5,$B$10:$E$10,0),$B398,$C398,$D398,$E398)*BE$6+BE398*BE$7&lt;BE$2,BE$3*BE$4,0)</f>
        <v>0</v>
      </c>
      <c r="EY398" s="0" t="n">
        <f aca="false">IF(CHOOSE(MATCH(BF$5,$B$10:$E$10,0),$B398,$C398,$D398,$E398)*BF$6+BF398*BF$7&lt;BF$2,BF$3*BF$4,0)</f>
        <v>12.5</v>
      </c>
      <c r="EZ398" s="0" t="n">
        <f aca="false">IF(CHOOSE(MATCH(BG$5,$B$10:$E$10,0),$B398,$C398,$D398,$E398)*BG$6+BG398*BG$7&lt;BG$2,BG$3*BG$4,0)</f>
        <v>0</v>
      </c>
      <c r="FA398" s="0" t="n">
        <f aca="false">IF(CHOOSE(MATCH(BH$5,$B$10:$E$10,0),$B398,$C398,$D398,$E398)*BH$6+BH398*BH$7&lt;BH$2,BH$3*BH$4,0)</f>
        <v>0</v>
      </c>
      <c r="FB398" s="0" t="n">
        <f aca="false">IF(CHOOSE(MATCH(BI$5,$B$10:$E$10,0),$B398,$C398,$D398,$E398)*BI$6+BI398*BI$7&lt;BI$2,BI$3*BI$4,0)</f>
        <v>0</v>
      </c>
      <c r="FC398" s="0" t="n">
        <f aca="false">IF(CHOOSE(MATCH(BJ$5,$B$10:$E$10,0),$B398,$C398,$D398,$E398)*BJ$6+BJ398*BJ$7&lt;BJ$2,BJ$3*BJ$4,0)</f>
        <v>2.5</v>
      </c>
      <c r="FD398" s="0" t="n">
        <f aca="false">IF(CHOOSE(MATCH(BK$5,$B$10:$E$10,0),$B398,$C398,$D398,$E398)*BK$6+BK398*BK$7&lt;BK$2,BK$3*BK$4,0)</f>
        <v>0</v>
      </c>
      <c r="FE398" s="0" t="n">
        <f aca="false">IF(CHOOSE(MATCH(BL$5,$B$10:$E$10,0),$B398,$C398,$D398,$E398)*BL$6+BL398*BL$7&lt;BL$2,BL$3*BL$4,0)</f>
        <v>0</v>
      </c>
      <c r="FF398" s="0" t="n">
        <f aca="false">IF(CHOOSE(MATCH(BM$5,$B$10:$E$10,0),$B398,$C398,$D398,$E398)*BM$6+BM398*BM$7&lt;BM$2,BM$3*BM$4,0)</f>
        <v>0</v>
      </c>
      <c r="FG398" s="0" t="n">
        <f aca="false">IF(CHOOSE(MATCH(BN$5,$B$10:$E$10,0),$B398,$C398,$D398,$E398)*BN$6+BN398*BN$7&lt;BN$2,BN$3*BN$4,0)</f>
        <v>0</v>
      </c>
      <c r="FH398" s="0" t="n">
        <f aca="false">IF(CHOOSE(MATCH(BO$5,$B$10:$E$10,0),$B398,$C398,$D398,$E398)*BO$6+BO398*BO$7&lt;BO$2,BO$3*BO$4,0)</f>
        <v>0</v>
      </c>
      <c r="FI398" s="0" t="n">
        <f aca="false">IF(CHOOSE(MATCH(BP$5,$B$10:$E$10,0),$B398,$C398,$D398,$E398)*BP$6+BP398*BP$7&lt;BP$2,BP$3*BP$4,0)</f>
        <v>0</v>
      </c>
      <c r="FJ398" s="0" t="n">
        <f aca="false">IF(CHOOSE(MATCH(BQ$5,$B$10:$E$10,0),$B398,$C398,$D398,$E398)*BQ$6+BQ398*BQ$7&lt;BQ$2,BQ$3*BQ$4,0)</f>
        <v>0</v>
      </c>
      <c r="FK398" s="0" t="n">
        <f aca="false">IF(CHOOSE(MATCH(BR$5,$B$10:$E$10,0),$B398,$C398,$D398,$E398)*BR$6+BR398*BR$7&lt;BR$2,BR$3*BR$4,0)</f>
        <v>0</v>
      </c>
      <c r="FL398" s="0" t="n">
        <f aca="false">IF(CHOOSE(MATCH(BS$5,$B$10:$E$10,0),$B398,$C398,$D398,$E398)*BS$6+BS398*BS$7&lt;BS$2,BS$3*BS$4,0)</f>
        <v>0</v>
      </c>
      <c r="FM398" s="0" t="n">
        <f aca="false">IF(CHOOSE(MATCH(BT$5,$B$10:$E$10,0),$B398,$C398,$D398,$E398)*BT$6+BT398*BT$7&lt;BT$2,BT$3*BT$4,0)</f>
        <v>0</v>
      </c>
      <c r="FN398" s="0" t="n">
        <f aca="false">IF(CHOOSE(MATCH(BU$5,$B$10:$E$10,0),$B398,$C398,$D398,$E398)*BU$6+BU398*BU$7&lt;BU$2,BU$3*BU$4,0)</f>
        <v>0</v>
      </c>
      <c r="FO398" s="0" t="n">
        <f aca="false">IF(CHOOSE(MATCH(BV$5,$B$10:$E$10,0),$B398,$C398,$D398,$E398)*BV$6+BV398*BV$7&lt;BV$2,BV$3*BV$4,0)</f>
        <v>0</v>
      </c>
      <c r="FP398" s="0" t="n">
        <f aca="false">IF(CHOOSE(MATCH(BW$5,$B$10:$E$10,0),$B398,$C398,$D398,$E398)*BW$6+BW398*BW$7&lt;BW$2,BW$3*BW$4,0)</f>
        <v>0</v>
      </c>
      <c r="FQ398" s="0" t="n">
        <f aca="false">IF(CHOOSE(MATCH(BX$5,$B$10:$E$10,0),$B398,$C398,$D398,$E398)*BX$6+BX398*BX$7&lt;BX$2,BX$3*BX$4,0)</f>
        <v>0</v>
      </c>
      <c r="FR398" s="0" t="n">
        <f aca="false">IF(CHOOSE(MATCH(BY$5,$B$10:$E$10,0),$B398,$C398,$D398,$E398)*BY$6+BY398*BY$7&lt;BY$2,BY$3*BY$4,0)</f>
        <v>0</v>
      </c>
      <c r="FS398" s="0" t="n">
        <f aca="false">IF(CHOOSE(MATCH(BZ$5,$B$10:$E$10,0),$B398,$C398,$D398,$E398)*BZ$6+BZ398*BZ$7&lt;BZ$2,BZ$3*BZ$4,0)</f>
        <v>0</v>
      </c>
      <c r="FT398" s="0" t="n">
        <f aca="false">IF(CHOOSE(MATCH(CA$5,$B$10:$E$10,0),$B398,$C398,$D398,$E398)*CA$6+CA398*CA$7&lt;CA$2,CA$3*CA$4,0)</f>
        <v>0</v>
      </c>
      <c r="FU398" s="0" t="n">
        <f aca="false">IF(CHOOSE(MATCH(CB$5,$B$10:$E$10,0),$B398,$C398,$D398,$E398)*CB$6+CB398*CB$7&lt;CB$2,CB$3*CB$4,0)</f>
        <v>0</v>
      </c>
      <c r="FV398" s="0" t="n">
        <f aca="false">IF(CHOOSE(MATCH(CC$5,$B$10:$E$10,0),$B398,$C398,$D398,$E398)*CC$6+CC398*CC$7&lt;CC$2,CC$3*CC$4,0)</f>
        <v>0</v>
      </c>
      <c r="FW398" s="0" t="n">
        <f aca="false">IF(CHOOSE(MATCH(CD$5,$B$10:$E$10,0),$B398,$C398,$D398,$E398)*CD$6+CD398*CD$7&lt;CD$2,CD$3*CD$4,0)</f>
        <v>0</v>
      </c>
      <c r="FX398" s="0" t="n">
        <f aca="false">IF(CHOOSE(MATCH(CE$5,$B$10:$E$10,0),$B398,$C398,$D398,$E398)*CE$6+CE398*CE$7&lt;CE$2,CE$3*CE$4,0)</f>
        <v>2.5</v>
      </c>
      <c r="FY398" s="0" t="n">
        <f aca="false">IF(CHOOSE(MATCH(CF$5,$B$10:$E$10,0),$B398,$C398,$D398,$E398)*CF$6+CF398*CF$7&lt;CF$2,CF$3*CF$4,0)</f>
        <v>0</v>
      </c>
      <c r="FZ398" s="0" t="n">
        <f aca="false">IF(CHOOSE(MATCH(CG$5,$B$10:$E$10,0),$B398,$C398,$D398,$E398)*CG$6+CG398*CG$7&lt;CG$2,CG$3*CG$4,0)</f>
        <v>0</v>
      </c>
      <c r="GA398" s="0" t="n">
        <f aca="false">IF(CHOOSE(MATCH(CH$5,$B$10:$E$10,0),$B398,$C398,$D398,$E398)*CH$6+CH398*CH$7&lt;CH$2,CH$3*CH$4,0)</f>
        <v>0</v>
      </c>
      <c r="GB398" s="0" t="n">
        <f aca="false">IF(CHOOSE(MATCH(CI$5,$B$10:$E$10,0),$B398,$C398,$D398,$E398)*CI$6+CI398*CI$7&lt;CI$2,CI$3*CI$4,0)</f>
        <v>0</v>
      </c>
      <c r="GC398" s="0" t="n">
        <f aca="false">IF(CHOOSE(MATCH(CJ$5,$B$10:$E$10,0),$B398,$C398,$D398,$E398)*CJ$6+CJ398*CJ$7&lt;CJ$2,CJ$3*CJ$4,0)</f>
        <v>0</v>
      </c>
      <c r="GD398" s="0" t="n">
        <f aca="false">IF(CHOOSE(MATCH(CK$5,$B$10:$E$10,0),$B398,$C398,$D398,$E398)*CK$6+CK398*CK$7&lt;CK$2,CK$3*CK$4,0)</f>
        <v>0</v>
      </c>
      <c r="GE398" s="0" t="n">
        <f aca="false">IF(CHOOSE(MATCH(CL$5,$B$10:$E$10,0),$B398,$C398,$D398,$E398)*CL$6+CL398*CL$7&lt;CL$2,CL$3*CL$4,0)</f>
        <v>0</v>
      </c>
      <c r="GF398" s="0" t="n">
        <f aca="false">IF(CHOOSE(MATCH(CM$5,$B$10:$E$10,0),$B398,$C398,$D398,$E398)*CM$6+CM398*CM$7&lt;CM$2,CM$3*CM$4,0)</f>
        <v>0</v>
      </c>
      <c r="GG398" s="0" t="n">
        <f aca="false">IF(CHOOSE(MATCH(CN$5,$B$10:$E$10,0),$B398,$C398,$D398,$E398)*CN$6+CN398*CN$7&lt;CN$2,CN$3*CN$4,0)</f>
        <v>0</v>
      </c>
      <c r="GH398" s="0" t="n">
        <f aca="false">IF(CHOOSE(MATCH(CO$5,$B$10:$E$10,0),$B398,$C398,$D398,$E398)*CO$6+CO398*CO$7&lt;CO$2,CO$3*CO$4,0)</f>
        <v>0</v>
      </c>
      <c r="GI398" s="0" t="n">
        <f aca="false">IF(CHOOSE(MATCH(CP$5,$B$10:$E$10,0),$B398,$C398,$D398,$E398)*CP$6+CP398*CP$7&lt;CP$2,CP$3*CP$4,0)</f>
        <v>0</v>
      </c>
      <c r="GJ398" s="0" t="n">
        <f aca="false">IF(CHOOSE(MATCH(CQ$5,$B$10:$E$10,0),$B398,$C398,$D398,$E398)*CQ$6+CQ398*CQ$7&lt;CQ$2,CQ$3*CQ$4,0)</f>
        <v>0</v>
      </c>
      <c r="GK398" s="0" t="n">
        <f aca="false">IF(CHOOSE(MATCH(CR$5,$B$10:$E$10,0),$B398,$C398,$D398,$E398)*CR$6+CR398*CR$7&lt;CR$2,CR$3*CR$4,0)</f>
        <v>0</v>
      </c>
      <c r="GL398" s="0" t="n">
        <f aca="false">IF(CHOOSE(MATCH(CS$5,$B$10:$E$10,0),$B398,$C398,$D398,$E398)*CS$6+CS398*CS$7&lt;CS$2,CS$3*CS$4,0)</f>
        <v>0</v>
      </c>
      <c r="GM398" s="0" t="n">
        <f aca="false">IF(CHOOSE(MATCH(CT$5,$B$10:$E$10,0),$B398,$C398,$D398,$E398)*CT$6+CT398*CT$7&lt;CT$2,CT$3*CT$4,0)</f>
        <v>0</v>
      </c>
      <c r="GN398" s="0" t="n">
        <f aca="false">IF(CHOOSE(MATCH(CU$5,$B$10:$E$10,0),$B398,$C398,$D398,$E398)*CU$6+CU398*CU$7&lt;CU$2,CU$3*CU$4,0)</f>
        <v>0</v>
      </c>
      <c r="GO398" s="0" t="n">
        <f aca="false">IF(CHOOSE(MATCH(CV$5,$B$10:$E$10,0),$B398,$C398,$D398,$E398)*CV$6+CV398*CV$7&lt;CV$2,CV$3*CV$4,0)</f>
        <v>0</v>
      </c>
      <c r="GP398" s="0" t="n">
        <f aca="false">IF(CHOOSE(MATCH(CW$5,$B$10:$E$10,0),$B398,$C398,$D398,$E398)*CW$6+CW398*CW$7&lt;CW$2,CW$3*CW$4,0)</f>
        <v>0</v>
      </c>
      <c r="GQ398" s="0" t="n">
        <f aca="false">IF(CHOOSE(MATCH(CX$5,$B$10:$E$10,0),$B398,$C398,$D398,$E398)*CX$6+CX398*CX$7&lt;CX$2,CX$3*CX$4,0)</f>
        <v>0</v>
      </c>
      <c r="GS398" s="0" t="n">
        <f aca="false">SUM(CZ398:GQ398)</f>
        <v>17.5</v>
      </c>
      <c r="GT398" s="0" t="n">
        <f aca="false">IF(GS398&gt;$GS$6,1,0)</f>
        <v>0</v>
      </c>
    </row>
    <row r="399" customFormat="false" ht="14" hidden="false" customHeight="false" outlineLevel="0" collapsed="false">
      <c r="A399" s="0" t="n">
        <v>389</v>
      </c>
      <c r="B399" s="0" t="n">
        <v>0.0845108340033058</v>
      </c>
      <c r="C399" s="0" t="n">
        <v>-0.534227762206829</v>
      </c>
      <c r="D399" s="0" t="n">
        <v>1.16882706357813</v>
      </c>
      <c r="E399" s="0" t="n">
        <v>1.90723797617969</v>
      </c>
      <c r="G399" s="0" t="n">
        <v>0.277500475931447</v>
      </c>
      <c r="H399" s="0" t="n">
        <v>-1.10047267298796</v>
      </c>
      <c r="I399" s="0" t="n">
        <v>-0.585359885008074</v>
      </c>
      <c r="J399" s="0" t="n">
        <v>0.458284148407984</v>
      </c>
      <c r="K399" s="0" t="n">
        <v>0.0316367732011713</v>
      </c>
      <c r="L399" s="0" t="n">
        <v>1.17483978101518</v>
      </c>
      <c r="M399" s="0" t="n">
        <v>0.740999439585721</v>
      </c>
      <c r="N399" s="0" t="n">
        <v>0.720815478416626</v>
      </c>
      <c r="O399" s="0" t="n">
        <v>-0.376473963115131</v>
      </c>
      <c r="P399" s="0" t="n">
        <v>0.446251533503528</v>
      </c>
      <c r="Q399" s="0" t="n">
        <v>0.17620436665311</v>
      </c>
      <c r="R399" s="0" t="n">
        <v>-0.0490933871333255</v>
      </c>
      <c r="S399" s="0" t="n">
        <v>1.52498614625074</v>
      </c>
      <c r="T399" s="0" t="n">
        <v>0.0345460193784675</v>
      </c>
      <c r="U399" s="0" t="n">
        <v>1.43128545460058</v>
      </c>
      <c r="V399" s="0" t="n">
        <v>0.964757873589406</v>
      </c>
      <c r="W399" s="0" t="n">
        <v>-0.0214595274883322</v>
      </c>
      <c r="X399" s="0" t="n">
        <v>-0.119506466944586</v>
      </c>
      <c r="Y399" s="0" t="n">
        <v>2.00881004275288</v>
      </c>
      <c r="Z399" s="0" t="n">
        <v>-2.13780367630534</v>
      </c>
      <c r="AA399" s="0" t="n">
        <v>-1.75733930518618</v>
      </c>
      <c r="AB399" s="0" t="n">
        <v>-1.23901827464579</v>
      </c>
      <c r="AC399" s="0" t="n">
        <v>-0.44777380026062</v>
      </c>
      <c r="AD399" s="0" t="n">
        <v>-0.29551301850006</v>
      </c>
      <c r="AE399" s="0" t="n">
        <v>0.266704773821402</v>
      </c>
      <c r="AF399" s="0" t="n">
        <v>0.405873379349941</v>
      </c>
      <c r="AG399" s="0" t="n">
        <v>-0.91351239461801</v>
      </c>
      <c r="AH399" s="0" t="n">
        <v>0.207685388886603</v>
      </c>
      <c r="AI399" s="0" t="n">
        <v>1.4883380572428</v>
      </c>
      <c r="AJ399" s="0" t="n">
        <v>-0.466116034658626</v>
      </c>
      <c r="AK399" s="0" t="n">
        <v>-1.76093635673169</v>
      </c>
      <c r="AL399" s="0" t="n">
        <v>-1.09335132947308</v>
      </c>
      <c r="AM399" s="0" t="n">
        <v>1.0498843039386</v>
      </c>
      <c r="AN399" s="0" t="n">
        <v>1.09126858660602</v>
      </c>
      <c r="AO399" s="0" t="n">
        <v>-0.519412424182519</v>
      </c>
      <c r="AP399" s="0" t="n">
        <v>-0.627750296189333</v>
      </c>
      <c r="AQ399" s="0" t="n">
        <v>2.09131030715071</v>
      </c>
      <c r="AR399" s="0" t="n">
        <v>-0.995803475234425</v>
      </c>
      <c r="AS399" s="0" t="n">
        <v>0.519762579642702</v>
      </c>
      <c r="AT399" s="0" t="n">
        <v>-0.854929567140061</v>
      </c>
      <c r="AU399" s="0" t="n">
        <v>1.10680048237555</v>
      </c>
      <c r="AV399" s="0" t="n">
        <v>-0.381735389964888</v>
      </c>
      <c r="AW399" s="0" t="n">
        <v>1.76346475200262</v>
      </c>
      <c r="AX399" s="0" t="n">
        <v>0.799143435870064</v>
      </c>
      <c r="AY399" s="0" t="n">
        <v>-0.599857230554335</v>
      </c>
      <c r="AZ399" s="0" t="n">
        <v>0.277500475931447</v>
      </c>
      <c r="BA399" s="0" t="n">
        <v>0.350404434357188</v>
      </c>
      <c r="BB399" s="0" t="n">
        <v>0.551997345610289</v>
      </c>
      <c r="BC399" s="0" t="n">
        <v>0.722702679922804</v>
      </c>
      <c r="BD399" s="0" t="n">
        <v>-1.55811903823633</v>
      </c>
      <c r="BE399" s="0" t="n">
        <v>-0.12528744264273</v>
      </c>
      <c r="BF399" s="0" t="n">
        <v>2.11362930713221</v>
      </c>
      <c r="BG399" s="0" t="n">
        <v>-0.870579697220819</v>
      </c>
      <c r="BH399" s="0" t="n">
        <v>1.19991909741657</v>
      </c>
      <c r="BI399" s="0" t="n">
        <v>-1.18111756819417</v>
      </c>
      <c r="BJ399" s="0" t="n">
        <v>-1.0166172614845</v>
      </c>
      <c r="BK399" s="0" t="n">
        <v>-0.500074293086072</v>
      </c>
      <c r="BL399" s="0" t="n">
        <v>-1.08009771793149</v>
      </c>
      <c r="BM399" s="0" t="n">
        <v>-1.83359588845633</v>
      </c>
      <c r="BN399" s="0" t="n">
        <v>1.21787024909281</v>
      </c>
      <c r="BO399" s="0" t="n">
        <v>-1.16302544483915</v>
      </c>
      <c r="BP399" s="0" t="n">
        <v>-0.490560978505528</v>
      </c>
      <c r="BQ399" s="0" t="n">
        <v>0.53232497521094</v>
      </c>
      <c r="BR399" s="0" t="n">
        <v>-0.675906903779833</v>
      </c>
      <c r="BS399" s="0" t="n">
        <v>-0.997438291960862</v>
      </c>
      <c r="BT399" s="0" t="n">
        <v>-1.01867044577375</v>
      </c>
      <c r="BU399" s="0" t="n">
        <v>-0.321911102219019</v>
      </c>
      <c r="BV399" s="0" t="n">
        <v>-0.068098415795248</v>
      </c>
      <c r="BW399" s="0" t="n">
        <v>-0.552709025214426</v>
      </c>
      <c r="BX399" s="0" t="n">
        <v>0.95228415375459</v>
      </c>
      <c r="BY399" s="0" t="n">
        <v>0.61623950387002</v>
      </c>
      <c r="BZ399" s="0" t="n">
        <v>-0.0327088400808861</v>
      </c>
      <c r="CA399" s="0" t="n">
        <v>-0.581821950618178</v>
      </c>
      <c r="CB399" s="0" t="n">
        <v>1.2201212484797</v>
      </c>
      <c r="CC399" s="0" t="n">
        <v>-1.38132236315869</v>
      </c>
      <c r="CD399" s="0" t="n">
        <v>2.0818697521463</v>
      </c>
      <c r="CE399" s="0" t="n">
        <v>0.565589743928285</v>
      </c>
      <c r="CF399" s="0" t="n">
        <v>-1.17529907583958</v>
      </c>
      <c r="CG399" s="0" t="n">
        <v>1.5782643458806</v>
      </c>
      <c r="CH399" s="0" t="n">
        <v>-0.539213260708493</v>
      </c>
      <c r="CI399" s="0" t="n">
        <v>-0.115115881271777</v>
      </c>
      <c r="CJ399" s="0" t="n">
        <v>0.831894340080908</v>
      </c>
      <c r="CK399" s="0" t="n">
        <v>-0.252462086791638</v>
      </c>
      <c r="CL399" s="0" t="n">
        <v>1.33123648993205</v>
      </c>
      <c r="CM399" s="0" t="n">
        <v>-0.556278791918885</v>
      </c>
      <c r="CN399" s="0" t="n">
        <v>-0.353252289642114</v>
      </c>
      <c r="CO399" s="0" t="n">
        <v>-0.801883288659155</v>
      </c>
      <c r="CP399" s="0" t="n">
        <v>0.921554601518437</v>
      </c>
      <c r="CQ399" s="0" t="n">
        <v>1.45534613693599</v>
      </c>
      <c r="CR399" s="0" t="n">
        <v>-1.50617324834457</v>
      </c>
      <c r="CS399" s="0" t="n">
        <v>2.23819370148703</v>
      </c>
      <c r="CT399" s="0" t="n">
        <v>0.243391014009831</v>
      </c>
      <c r="CU399" s="0" t="n">
        <v>2.44854163611308</v>
      </c>
      <c r="CV399" s="0" t="n">
        <v>0.279250116363983</v>
      </c>
      <c r="CW399" s="0" t="n">
        <v>-0.230644445764483</v>
      </c>
      <c r="CX399" s="0" t="n">
        <v>-0.396173618355533</v>
      </c>
      <c r="CZ399" s="0" t="n">
        <f aca="false">IF(CHOOSE(MATCH(G$5,$B$10:$E$10,0),$B399,$C399,$D399,$E399)*G$6+G399*G$7&lt;G$2,G$3*G$4,0)</f>
        <v>0</v>
      </c>
      <c r="DA399" s="0" t="n">
        <f aca="false">IF(CHOOSE(MATCH(H$5,$B$10:$E$10,0),$B399,$C399,$D399,$E399)*H$6+H399*H$7&lt;H$2,H$3*H$4,0)</f>
        <v>0</v>
      </c>
      <c r="DB399" s="0" t="n">
        <f aca="false">IF(CHOOSE(MATCH(I$5,$B$10:$E$10,0),$B399,$C399,$D399,$E399)*I$6+I399*I$7&lt;I$2,I$3*I$4,0)</f>
        <v>0</v>
      </c>
      <c r="DC399" s="0" t="n">
        <f aca="false">IF(CHOOSE(MATCH(J$5,$B$10:$E$10,0),$B399,$C399,$D399,$E399)*J$6+J399*J$7&lt;J$2,J$3*J$4,0)</f>
        <v>0</v>
      </c>
      <c r="DD399" s="0" t="n">
        <f aca="false">IF(CHOOSE(MATCH(K$5,$B$10:$E$10,0),$B399,$C399,$D399,$E399)*K$6+K399*K$7&lt;K$2,K$3*K$4,0)</f>
        <v>0</v>
      </c>
      <c r="DE399" s="0" t="n">
        <f aca="false">IF(CHOOSE(MATCH(L$5,$B$10:$E$10,0),$B399,$C399,$D399,$E399)*L$6+L399*L$7&lt;L$2,L$3*L$4,0)</f>
        <v>0</v>
      </c>
      <c r="DF399" s="0" t="n">
        <f aca="false">IF(CHOOSE(MATCH(M$5,$B$10:$E$10,0),$B399,$C399,$D399,$E399)*M$6+M399*M$7&lt;M$2,M$3*M$4,0)</f>
        <v>0</v>
      </c>
      <c r="DG399" s="0" t="n">
        <f aca="false">IF(CHOOSE(MATCH(N$5,$B$10:$E$10,0),$B399,$C399,$D399,$E399)*N$6+N399*N$7&lt;N$2,N$3*N$4,0)</f>
        <v>0</v>
      </c>
      <c r="DH399" s="0" t="n">
        <f aca="false">IF(CHOOSE(MATCH(O$5,$B$10:$E$10,0),$B399,$C399,$D399,$E399)*O$6+O399*O$7&lt;O$2,O$3*O$4,0)</f>
        <v>0</v>
      </c>
      <c r="DI399" s="0" t="n">
        <f aca="false">IF(CHOOSE(MATCH(P$5,$B$10:$E$10,0),$B399,$C399,$D399,$E399)*P$6+P399*P$7&lt;P$2,P$3*P$4,0)</f>
        <v>0</v>
      </c>
      <c r="DJ399" s="0" t="n">
        <f aca="false">IF(CHOOSE(MATCH(Q$5,$B$10:$E$10,0),$B399,$C399,$D399,$E399)*Q$6+Q399*Q$7&lt;Q$2,Q$3*Q$4,0)</f>
        <v>0</v>
      </c>
      <c r="DK399" s="0" t="n">
        <f aca="false">IF(CHOOSE(MATCH(R$5,$B$10:$E$10,0),$B399,$C399,$D399,$E399)*R$6+R399*R$7&lt;R$2,R$3*R$4,0)</f>
        <v>0</v>
      </c>
      <c r="DL399" s="0" t="n">
        <f aca="false">IF(CHOOSE(MATCH(S$5,$B$10:$E$10,0),$B399,$C399,$D399,$E399)*S$6+S399*S$7&lt;S$2,S$3*S$4,0)</f>
        <v>0</v>
      </c>
      <c r="DM399" s="0" t="n">
        <f aca="false">IF(CHOOSE(MATCH(T$5,$B$10:$E$10,0),$B399,$C399,$D399,$E399)*T$6+T399*T$7&lt;T$2,T$3*T$4,0)</f>
        <v>0</v>
      </c>
      <c r="DN399" s="0" t="n">
        <f aca="false">IF(CHOOSE(MATCH(U$5,$B$10:$E$10,0),$B399,$C399,$D399,$E399)*U$6+U399*U$7&lt;U$2,U$3*U$4,0)</f>
        <v>0</v>
      </c>
      <c r="DO399" s="0" t="n">
        <f aca="false">IF(CHOOSE(MATCH(V$5,$B$10:$E$10,0),$B399,$C399,$D399,$E399)*V$6+V399*V$7&lt;V$2,V$3*V$4,0)</f>
        <v>0</v>
      </c>
      <c r="DP399" s="0" t="n">
        <f aca="false">IF(CHOOSE(MATCH(W$5,$B$10:$E$10,0),$B399,$C399,$D399,$E399)*W$6+W399*W$7&lt;W$2,W$3*W$4,0)</f>
        <v>0</v>
      </c>
      <c r="DQ399" s="0" t="n">
        <f aca="false">IF(CHOOSE(MATCH(X$5,$B$10:$E$10,0),$B399,$C399,$D399,$E399)*X$6+X399*X$7&lt;X$2,X$3*X$4,0)</f>
        <v>0</v>
      </c>
      <c r="DR399" s="0" t="n">
        <f aca="false">IF(CHOOSE(MATCH(Y$5,$B$10:$E$10,0),$B399,$C399,$D399,$E399)*Y$6+Y399*Y$7&lt;Y$2,Y$3*Y$4,0)</f>
        <v>0</v>
      </c>
      <c r="DS399" s="0" t="n">
        <f aca="false">IF(CHOOSE(MATCH(Z$5,$B$10:$E$10,0),$B399,$C399,$D399,$E399)*Z$6+Z399*Z$7&lt;Z$2,Z$3*Z$4,0)</f>
        <v>0</v>
      </c>
      <c r="DT399" s="0" t="n">
        <f aca="false">IF(CHOOSE(MATCH(AA$5,$B$10:$E$10,0),$B399,$C399,$D399,$E399)*AA$6+AA399*AA$7&lt;AA$2,AA$3*AA$4,0)</f>
        <v>0</v>
      </c>
      <c r="DU399" s="0" t="n">
        <f aca="false">IF(CHOOSE(MATCH(AB$5,$B$10:$E$10,0),$B399,$C399,$D399,$E399)*AB$6+AB399*AB$7&lt;AB$2,AB$3*AB$4,0)</f>
        <v>0</v>
      </c>
      <c r="DV399" s="0" t="n">
        <f aca="false">IF(CHOOSE(MATCH(AC$5,$B$10:$E$10,0),$B399,$C399,$D399,$E399)*AC$6+AC399*AC$7&lt;AC$2,AC$3*AC$4,0)</f>
        <v>0</v>
      </c>
      <c r="DW399" s="0" t="n">
        <f aca="false">IF(CHOOSE(MATCH(AD$5,$B$10:$E$10,0),$B399,$C399,$D399,$E399)*AD$6+AD399*AD$7&lt;AD$2,AD$3*AD$4,0)</f>
        <v>0</v>
      </c>
      <c r="DX399" s="0" t="n">
        <f aca="false">IF(CHOOSE(MATCH(AE$5,$B$10:$E$10,0),$B399,$C399,$D399,$E399)*AE$6+AE399*AE$7&lt;AE$2,AE$3*AE$4,0)</f>
        <v>0</v>
      </c>
      <c r="DY399" s="0" t="n">
        <f aca="false">IF(CHOOSE(MATCH(AF$5,$B$10:$E$10,0),$B399,$C399,$D399,$E399)*AF$6+AF399*AF$7&lt;AF$2,AF$3*AF$4,0)</f>
        <v>0</v>
      </c>
      <c r="DZ399" s="0" t="n">
        <f aca="false">IF(CHOOSE(MATCH(AG$5,$B$10:$E$10,0),$B399,$C399,$D399,$E399)*AG$6+AG399*AG$7&lt;AG$2,AG$3*AG$4,0)</f>
        <v>0</v>
      </c>
      <c r="EA399" s="0" t="n">
        <f aca="false">IF(CHOOSE(MATCH(AH$5,$B$10:$E$10,0),$B399,$C399,$D399,$E399)*AH$6+AH399*AH$7&lt;AH$2,AH$3*AH$4,0)</f>
        <v>0</v>
      </c>
      <c r="EB399" s="0" t="n">
        <f aca="false">IF(CHOOSE(MATCH(AI$5,$B$10:$E$10,0),$B399,$C399,$D399,$E399)*AI$6+AI399*AI$7&lt;AI$2,AI$3*AI$4,0)</f>
        <v>0</v>
      </c>
      <c r="EC399" s="0" t="n">
        <f aca="false">IF(CHOOSE(MATCH(AJ$5,$B$10:$E$10,0),$B399,$C399,$D399,$E399)*AJ$6+AJ399*AJ$7&lt;AJ$2,AJ$3*AJ$4,0)</f>
        <v>0</v>
      </c>
      <c r="ED399" s="0" t="n">
        <f aca="false">IF(CHOOSE(MATCH(AK$5,$B$10:$E$10,0),$B399,$C399,$D399,$E399)*AK$6+AK399*AK$7&lt;AK$2,AK$3*AK$4,0)</f>
        <v>0</v>
      </c>
      <c r="EE399" s="0" t="n">
        <f aca="false">IF(CHOOSE(MATCH(AL$5,$B$10:$E$10,0),$B399,$C399,$D399,$E399)*AL$6+AL399*AL$7&lt;AL$2,AL$3*AL$4,0)</f>
        <v>0</v>
      </c>
      <c r="EF399" s="0" t="n">
        <f aca="false">IF(CHOOSE(MATCH(AM$5,$B$10:$E$10,0),$B399,$C399,$D399,$E399)*AM$6+AM399*AM$7&lt;AM$2,AM$3*AM$4,0)</f>
        <v>0</v>
      </c>
      <c r="EG399" s="0" t="n">
        <f aca="false">IF(CHOOSE(MATCH(AN$5,$B$10:$E$10,0),$B399,$C399,$D399,$E399)*AN$6+AN399*AN$7&lt;AN$2,AN$3*AN$4,0)</f>
        <v>0</v>
      </c>
      <c r="EH399" s="0" t="n">
        <f aca="false">IF(CHOOSE(MATCH(AO$5,$B$10:$E$10,0),$B399,$C399,$D399,$E399)*AO$6+AO399*AO$7&lt;AO$2,AO$3*AO$4,0)</f>
        <v>0</v>
      </c>
      <c r="EI399" s="0" t="n">
        <f aca="false">IF(CHOOSE(MATCH(AP$5,$B$10:$E$10,0),$B399,$C399,$D399,$E399)*AP$6+AP399*AP$7&lt;AP$2,AP$3*AP$4,0)</f>
        <v>0</v>
      </c>
      <c r="EJ399" s="0" t="n">
        <f aca="false">IF(CHOOSE(MATCH(AQ$5,$B$10:$E$10,0),$B399,$C399,$D399,$E399)*AQ$6+AQ399*AQ$7&lt;AQ$2,AQ$3*AQ$4,0)</f>
        <v>0</v>
      </c>
      <c r="EK399" s="0" t="n">
        <f aca="false">IF(CHOOSE(MATCH(AR$5,$B$10:$E$10,0),$B399,$C399,$D399,$E399)*AR$6+AR399*AR$7&lt;AR$2,AR$3*AR$4,0)</f>
        <v>0</v>
      </c>
      <c r="EL399" s="0" t="n">
        <f aca="false">IF(CHOOSE(MATCH(AS$5,$B$10:$E$10,0),$B399,$C399,$D399,$E399)*AS$6+AS399*AS$7&lt;AS$2,AS$3*AS$4,0)</f>
        <v>0</v>
      </c>
      <c r="EM399" s="0" t="n">
        <f aca="false">IF(CHOOSE(MATCH(AT$5,$B$10:$E$10,0),$B399,$C399,$D399,$E399)*AT$6+AT399*AT$7&lt;AT$2,AT$3*AT$4,0)</f>
        <v>0</v>
      </c>
      <c r="EN399" s="0" t="n">
        <f aca="false">IF(CHOOSE(MATCH(AU$5,$B$10:$E$10,0),$B399,$C399,$D399,$E399)*AU$6+AU399*AU$7&lt;AU$2,AU$3*AU$4,0)</f>
        <v>0</v>
      </c>
      <c r="EO399" s="0" t="n">
        <f aca="false">IF(CHOOSE(MATCH(AV$5,$B$10:$E$10,0),$B399,$C399,$D399,$E399)*AV$6+AV399*AV$7&lt;AV$2,AV$3*AV$4,0)</f>
        <v>0</v>
      </c>
      <c r="EP399" s="0" t="n">
        <f aca="false">IF(CHOOSE(MATCH(AW$5,$B$10:$E$10,0),$B399,$C399,$D399,$E399)*AW$6+AW399*AW$7&lt;AW$2,AW$3*AW$4,0)</f>
        <v>0</v>
      </c>
      <c r="EQ399" s="0" t="n">
        <f aca="false">IF(CHOOSE(MATCH(AX$5,$B$10:$E$10,0),$B399,$C399,$D399,$E399)*AX$6+AX399*AX$7&lt;AX$2,AX$3*AX$4,0)</f>
        <v>0</v>
      </c>
      <c r="ER399" s="0" t="n">
        <f aca="false">IF(CHOOSE(MATCH(AY$5,$B$10:$E$10,0),$B399,$C399,$D399,$E399)*AY$6+AY399*AY$7&lt;AY$2,AY$3*AY$4,0)</f>
        <v>0</v>
      </c>
      <c r="ES399" s="0" t="n">
        <f aca="false">IF(CHOOSE(MATCH(AZ$5,$B$10:$E$10,0),$B399,$C399,$D399,$E399)*AZ$6+AZ399*AZ$7&lt;AZ$2,AZ$3*AZ$4,0)</f>
        <v>0</v>
      </c>
      <c r="ET399" s="0" t="n">
        <f aca="false">IF(CHOOSE(MATCH(BA$5,$B$10:$E$10,0),$B399,$C399,$D399,$E399)*BA$6+BA399*BA$7&lt;BA$2,BA$3*BA$4,0)</f>
        <v>0</v>
      </c>
      <c r="EU399" s="0" t="n">
        <f aca="false">IF(CHOOSE(MATCH(BB$5,$B$10:$E$10,0),$B399,$C399,$D399,$E399)*BB$6+BB399*BB$7&lt;BB$2,BB$3*BB$4,0)</f>
        <v>0</v>
      </c>
      <c r="EV399" s="0" t="n">
        <f aca="false">IF(CHOOSE(MATCH(BC$5,$B$10:$E$10,0),$B399,$C399,$D399,$E399)*BC$6+BC399*BC$7&lt;BC$2,BC$3*BC$4,0)</f>
        <v>0</v>
      </c>
      <c r="EW399" s="0" t="n">
        <f aca="false">IF(CHOOSE(MATCH(BD$5,$B$10:$E$10,0),$B399,$C399,$D399,$E399)*BD$6+BD399*BD$7&lt;BD$2,BD$3*BD$4,0)</f>
        <v>0</v>
      </c>
      <c r="EX399" s="0" t="n">
        <f aca="false">IF(CHOOSE(MATCH(BE$5,$B$10:$E$10,0),$B399,$C399,$D399,$E399)*BE$6+BE399*BE$7&lt;BE$2,BE$3*BE$4,0)</f>
        <v>0</v>
      </c>
      <c r="EY399" s="0" t="n">
        <f aca="false">IF(CHOOSE(MATCH(BF$5,$B$10:$E$10,0),$B399,$C399,$D399,$E399)*BF$6+BF399*BF$7&lt;BF$2,BF$3*BF$4,0)</f>
        <v>0</v>
      </c>
      <c r="EZ399" s="0" t="n">
        <f aca="false">IF(CHOOSE(MATCH(BG$5,$B$10:$E$10,0),$B399,$C399,$D399,$E399)*BG$6+BG399*BG$7&lt;BG$2,BG$3*BG$4,0)</f>
        <v>0</v>
      </c>
      <c r="FA399" s="0" t="n">
        <f aca="false">IF(CHOOSE(MATCH(BH$5,$B$10:$E$10,0),$B399,$C399,$D399,$E399)*BH$6+BH399*BH$7&lt;BH$2,BH$3*BH$4,0)</f>
        <v>0</v>
      </c>
      <c r="FB399" s="0" t="n">
        <f aca="false">IF(CHOOSE(MATCH(BI$5,$B$10:$E$10,0),$B399,$C399,$D399,$E399)*BI$6+BI399*BI$7&lt;BI$2,BI$3*BI$4,0)</f>
        <v>0</v>
      </c>
      <c r="FC399" s="0" t="n">
        <f aca="false">IF(CHOOSE(MATCH(BJ$5,$B$10:$E$10,0),$B399,$C399,$D399,$E399)*BJ$6+BJ399*BJ$7&lt;BJ$2,BJ$3*BJ$4,0)</f>
        <v>0</v>
      </c>
      <c r="FD399" s="0" t="n">
        <f aca="false">IF(CHOOSE(MATCH(BK$5,$B$10:$E$10,0),$B399,$C399,$D399,$E399)*BK$6+BK399*BK$7&lt;BK$2,BK$3*BK$4,0)</f>
        <v>0</v>
      </c>
      <c r="FE399" s="0" t="n">
        <f aca="false">IF(CHOOSE(MATCH(BL$5,$B$10:$E$10,0),$B399,$C399,$D399,$E399)*BL$6+BL399*BL$7&lt;BL$2,BL$3*BL$4,0)</f>
        <v>0</v>
      </c>
      <c r="FF399" s="0" t="n">
        <f aca="false">IF(CHOOSE(MATCH(BM$5,$B$10:$E$10,0),$B399,$C399,$D399,$E399)*BM$6+BM399*BM$7&lt;BM$2,BM$3*BM$4,0)</f>
        <v>0</v>
      </c>
      <c r="FG399" s="0" t="n">
        <f aca="false">IF(CHOOSE(MATCH(BN$5,$B$10:$E$10,0),$B399,$C399,$D399,$E399)*BN$6+BN399*BN$7&lt;BN$2,BN$3*BN$4,0)</f>
        <v>0</v>
      </c>
      <c r="FH399" s="0" t="n">
        <f aca="false">IF(CHOOSE(MATCH(BO$5,$B$10:$E$10,0),$B399,$C399,$D399,$E399)*BO$6+BO399*BO$7&lt;BO$2,BO$3*BO$4,0)</f>
        <v>0</v>
      </c>
      <c r="FI399" s="0" t="n">
        <f aca="false">IF(CHOOSE(MATCH(BP$5,$B$10:$E$10,0),$B399,$C399,$D399,$E399)*BP$6+BP399*BP$7&lt;BP$2,BP$3*BP$4,0)</f>
        <v>0</v>
      </c>
      <c r="FJ399" s="0" t="n">
        <f aca="false">IF(CHOOSE(MATCH(BQ$5,$B$10:$E$10,0),$B399,$C399,$D399,$E399)*BQ$6+BQ399*BQ$7&lt;BQ$2,BQ$3*BQ$4,0)</f>
        <v>0</v>
      </c>
      <c r="FK399" s="0" t="n">
        <f aca="false">IF(CHOOSE(MATCH(BR$5,$B$10:$E$10,0),$B399,$C399,$D399,$E399)*BR$6+BR399*BR$7&lt;BR$2,BR$3*BR$4,0)</f>
        <v>0</v>
      </c>
      <c r="FL399" s="0" t="n">
        <f aca="false">IF(CHOOSE(MATCH(BS$5,$B$10:$E$10,0),$B399,$C399,$D399,$E399)*BS$6+BS399*BS$7&lt;BS$2,BS$3*BS$4,0)</f>
        <v>0</v>
      </c>
      <c r="FM399" s="0" t="n">
        <f aca="false">IF(CHOOSE(MATCH(BT$5,$B$10:$E$10,0),$B399,$C399,$D399,$E399)*BT$6+BT399*BT$7&lt;BT$2,BT$3*BT$4,0)</f>
        <v>0</v>
      </c>
      <c r="FN399" s="0" t="n">
        <f aca="false">IF(CHOOSE(MATCH(BU$5,$B$10:$E$10,0),$B399,$C399,$D399,$E399)*BU$6+BU399*BU$7&lt;BU$2,BU$3*BU$4,0)</f>
        <v>0</v>
      </c>
      <c r="FO399" s="0" t="n">
        <f aca="false">IF(CHOOSE(MATCH(BV$5,$B$10:$E$10,0),$B399,$C399,$D399,$E399)*BV$6+BV399*BV$7&lt;BV$2,BV$3*BV$4,0)</f>
        <v>0</v>
      </c>
      <c r="FP399" s="0" t="n">
        <f aca="false">IF(CHOOSE(MATCH(BW$5,$B$10:$E$10,0),$B399,$C399,$D399,$E399)*BW$6+BW399*BW$7&lt;BW$2,BW$3*BW$4,0)</f>
        <v>0</v>
      </c>
      <c r="FQ399" s="0" t="n">
        <f aca="false">IF(CHOOSE(MATCH(BX$5,$B$10:$E$10,0),$B399,$C399,$D399,$E399)*BX$6+BX399*BX$7&lt;BX$2,BX$3*BX$4,0)</f>
        <v>0</v>
      </c>
      <c r="FR399" s="0" t="n">
        <f aca="false">IF(CHOOSE(MATCH(BY$5,$B$10:$E$10,0),$B399,$C399,$D399,$E399)*BY$6+BY399*BY$7&lt;BY$2,BY$3*BY$4,0)</f>
        <v>0</v>
      </c>
      <c r="FS399" s="0" t="n">
        <f aca="false">IF(CHOOSE(MATCH(BZ$5,$B$10:$E$10,0),$B399,$C399,$D399,$E399)*BZ$6+BZ399*BZ$7&lt;BZ$2,BZ$3*BZ$4,0)</f>
        <v>0</v>
      </c>
      <c r="FT399" s="0" t="n">
        <f aca="false">IF(CHOOSE(MATCH(CA$5,$B$10:$E$10,0),$B399,$C399,$D399,$E399)*CA$6+CA399*CA$7&lt;CA$2,CA$3*CA$4,0)</f>
        <v>0</v>
      </c>
      <c r="FU399" s="0" t="n">
        <f aca="false">IF(CHOOSE(MATCH(CB$5,$B$10:$E$10,0),$B399,$C399,$D399,$E399)*CB$6+CB399*CB$7&lt;CB$2,CB$3*CB$4,0)</f>
        <v>0</v>
      </c>
      <c r="FV399" s="0" t="n">
        <f aca="false">IF(CHOOSE(MATCH(CC$5,$B$10:$E$10,0),$B399,$C399,$D399,$E399)*CC$6+CC399*CC$7&lt;CC$2,CC$3*CC$4,0)</f>
        <v>0</v>
      </c>
      <c r="FW399" s="0" t="n">
        <f aca="false">IF(CHOOSE(MATCH(CD$5,$B$10:$E$10,0),$B399,$C399,$D399,$E399)*CD$6+CD399*CD$7&lt;CD$2,CD$3*CD$4,0)</f>
        <v>0</v>
      </c>
      <c r="FX399" s="0" t="n">
        <f aca="false">IF(CHOOSE(MATCH(CE$5,$B$10:$E$10,0),$B399,$C399,$D399,$E399)*CE$6+CE399*CE$7&lt;CE$2,CE$3*CE$4,0)</f>
        <v>0</v>
      </c>
      <c r="FY399" s="0" t="n">
        <f aca="false">IF(CHOOSE(MATCH(CF$5,$B$10:$E$10,0),$B399,$C399,$D399,$E399)*CF$6+CF399*CF$7&lt;CF$2,CF$3*CF$4,0)</f>
        <v>0</v>
      </c>
      <c r="FZ399" s="0" t="n">
        <f aca="false">IF(CHOOSE(MATCH(CG$5,$B$10:$E$10,0),$B399,$C399,$D399,$E399)*CG$6+CG399*CG$7&lt;CG$2,CG$3*CG$4,0)</f>
        <v>0</v>
      </c>
      <c r="GA399" s="0" t="n">
        <f aca="false">IF(CHOOSE(MATCH(CH$5,$B$10:$E$10,0),$B399,$C399,$D399,$E399)*CH$6+CH399*CH$7&lt;CH$2,CH$3*CH$4,0)</f>
        <v>0</v>
      </c>
      <c r="GB399" s="0" t="n">
        <f aca="false">IF(CHOOSE(MATCH(CI$5,$B$10:$E$10,0),$B399,$C399,$D399,$E399)*CI$6+CI399*CI$7&lt;CI$2,CI$3*CI$4,0)</f>
        <v>0</v>
      </c>
      <c r="GC399" s="0" t="n">
        <f aca="false">IF(CHOOSE(MATCH(CJ$5,$B$10:$E$10,0),$B399,$C399,$D399,$E399)*CJ$6+CJ399*CJ$7&lt;CJ$2,CJ$3*CJ$4,0)</f>
        <v>0</v>
      </c>
      <c r="GD399" s="0" t="n">
        <f aca="false">IF(CHOOSE(MATCH(CK$5,$B$10:$E$10,0),$B399,$C399,$D399,$E399)*CK$6+CK399*CK$7&lt;CK$2,CK$3*CK$4,0)</f>
        <v>0</v>
      </c>
      <c r="GE399" s="0" t="n">
        <f aca="false">IF(CHOOSE(MATCH(CL$5,$B$10:$E$10,0),$B399,$C399,$D399,$E399)*CL$6+CL399*CL$7&lt;CL$2,CL$3*CL$4,0)</f>
        <v>0</v>
      </c>
      <c r="GF399" s="0" t="n">
        <f aca="false">IF(CHOOSE(MATCH(CM$5,$B$10:$E$10,0),$B399,$C399,$D399,$E399)*CM$6+CM399*CM$7&lt;CM$2,CM$3*CM$4,0)</f>
        <v>0</v>
      </c>
      <c r="GG399" s="0" t="n">
        <f aca="false">IF(CHOOSE(MATCH(CN$5,$B$10:$E$10,0),$B399,$C399,$D399,$E399)*CN$6+CN399*CN$7&lt;CN$2,CN$3*CN$4,0)</f>
        <v>0</v>
      </c>
      <c r="GH399" s="0" t="n">
        <f aca="false">IF(CHOOSE(MATCH(CO$5,$B$10:$E$10,0),$B399,$C399,$D399,$E399)*CO$6+CO399*CO$7&lt;CO$2,CO$3*CO$4,0)</f>
        <v>0</v>
      </c>
      <c r="GI399" s="0" t="n">
        <f aca="false">IF(CHOOSE(MATCH(CP$5,$B$10:$E$10,0),$B399,$C399,$D399,$E399)*CP$6+CP399*CP$7&lt;CP$2,CP$3*CP$4,0)</f>
        <v>0</v>
      </c>
      <c r="GJ399" s="0" t="n">
        <f aca="false">IF(CHOOSE(MATCH(CQ$5,$B$10:$E$10,0),$B399,$C399,$D399,$E399)*CQ$6+CQ399*CQ$7&lt;CQ$2,CQ$3*CQ$4,0)</f>
        <v>0</v>
      </c>
      <c r="GK399" s="0" t="n">
        <f aca="false">IF(CHOOSE(MATCH(CR$5,$B$10:$E$10,0),$B399,$C399,$D399,$E399)*CR$6+CR399*CR$7&lt;CR$2,CR$3*CR$4,0)</f>
        <v>0</v>
      </c>
      <c r="GL399" s="0" t="n">
        <f aca="false">IF(CHOOSE(MATCH(CS$5,$B$10:$E$10,0),$B399,$C399,$D399,$E399)*CS$6+CS399*CS$7&lt;CS$2,CS$3*CS$4,0)</f>
        <v>0</v>
      </c>
      <c r="GM399" s="0" t="n">
        <f aca="false">IF(CHOOSE(MATCH(CT$5,$B$10:$E$10,0),$B399,$C399,$D399,$E399)*CT$6+CT399*CT$7&lt;CT$2,CT$3*CT$4,0)</f>
        <v>0</v>
      </c>
      <c r="GN399" s="0" t="n">
        <f aca="false">IF(CHOOSE(MATCH(CU$5,$B$10:$E$10,0),$B399,$C399,$D399,$E399)*CU$6+CU399*CU$7&lt;CU$2,CU$3*CU$4,0)</f>
        <v>0</v>
      </c>
      <c r="GO399" s="0" t="n">
        <f aca="false">IF(CHOOSE(MATCH(CV$5,$B$10:$E$10,0),$B399,$C399,$D399,$E399)*CV$6+CV399*CV$7&lt;CV$2,CV$3*CV$4,0)</f>
        <v>0</v>
      </c>
      <c r="GP399" s="0" t="n">
        <f aca="false">IF(CHOOSE(MATCH(CW$5,$B$10:$E$10,0),$B399,$C399,$D399,$E399)*CW$6+CW399*CW$7&lt;CW$2,CW$3*CW$4,0)</f>
        <v>0</v>
      </c>
      <c r="GQ399" s="0" t="n">
        <f aca="false">IF(CHOOSE(MATCH(CX$5,$B$10:$E$10,0),$B399,$C399,$D399,$E399)*CX$6+CX399*CX$7&lt;CX$2,CX$3*CX$4,0)</f>
        <v>0</v>
      </c>
      <c r="GS399" s="0" t="n">
        <f aca="false">SUM(CZ399:GQ399)</f>
        <v>0</v>
      </c>
      <c r="GT399" s="0" t="n">
        <f aca="false">IF(GS399&gt;$GS$6,1,0)</f>
        <v>0</v>
      </c>
    </row>
    <row r="400" customFormat="false" ht="14" hidden="false" customHeight="false" outlineLevel="0" collapsed="false">
      <c r="A400" s="0" t="n">
        <v>390</v>
      </c>
      <c r="B400" s="0" t="n">
        <v>-1.82219245524536</v>
      </c>
      <c r="C400" s="0" t="n">
        <v>0.0279423275272452</v>
      </c>
      <c r="D400" s="0" t="n">
        <v>1.20806473397738</v>
      </c>
      <c r="E400" s="0" t="n">
        <v>0.276402838983418</v>
      </c>
      <c r="G400" s="0" t="n">
        <v>-0.917584657145198</v>
      </c>
      <c r="H400" s="0" t="n">
        <v>-0.507194499732577</v>
      </c>
      <c r="I400" s="0" t="n">
        <v>1.07900177681586</v>
      </c>
      <c r="J400" s="0" t="n">
        <v>-0.109419033833547</v>
      </c>
      <c r="K400" s="0" t="n">
        <v>-0.777019977249438</v>
      </c>
      <c r="L400" s="0" t="n">
        <v>0.834274942462798</v>
      </c>
      <c r="M400" s="0" t="n">
        <v>-0.270193822871079</v>
      </c>
      <c r="N400" s="0" t="n">
        <v>-0.488835212308914</v>
      </c>
      <c r="O400" s="0" t="n">
        <v>0.910961261979537</v>
      </c>
      <c r="P400" s="0" t="n">
        <v>1.12117049866356</v>
      </c>
      <c r="Q400" s="0" t="n">
        <v>-0.164174025485409</v>
      </c>
      <c r="R400" s="0" t="n">
        <v>0.910729340830585</v>
      </c>
      <c r="S400" s="0" t="n">
        <v>-0.733271008357406</v>
      </c>
      <c r="T400" s="0" t="n">
        <v>-0.336690391122829</v>
      </c>
      <c r="U400" s="0" t="n">
        <v>-1.15747752715833</v>
      </c>
      <c r="V400" s="0" t="n">
        <v>2.3808388505131</v>
      </c>
      <c r="W400" s="0" t="n">
        <v>0.25601821107557</v>
      </c>
      <c r="X400" s="0" t="n">
        <v>0.801671831140993</v>
      </c>
      <c r="Y400" s="0" t="n">
        <v>0.548882326256717</v>
      </c>
      <c r="Z400" s="0" t="n">
        <v>-0.245518094743602</v>
      </c>
      <c r="AA400" s="0" t="n">
        <v>0.679756340105087</v>
      </c>
      <c r="AB400" s="0" t="n">
        <v>0.0637282937532291</v>
      </c>
      <c r="AC400" s="0" t="n">
        <v>1.25382484839065</v>
      </c>
      <c r="AD400" s="0" t="n">
        <v>0.718537194188684</v>
      </c>
      <c r="AE400" s="0" t="n">
        <v>0.186001898327959</v>
      </c>
      <c r="AF400" s="0" t="n">
        <v>-0.391048615711043</v>
      </c>
      <c r="AG400" s="0" t="n">
        <v>0.139409621624509</v>
      </c>
      <c r="AH400" s="0" t="n">
        <v>-0.209952304430772</v>
      </c>
      <c r="AI400" s="0" t="n">
        <v>0.410447000831482</v>
      </c>
      <c r="AJ400" s="0" t="n">
        <v>-1.19772266771179</v>
      </c>
      <c r="AK400" s="0" t="n">
        <v>0.539921529707499</v>
      </c>
      <c r="AL400" s="0" t="n">
        <v>-1.84986674867105</v>
      </c>
      <c r="AM400" s="0" t="n">
        <v>-0.395098140870687</v>
      </c>
      <c r="AN400" s="0" t="n">
        <v>-0.614852524449816</v>
      </c>
      <c r="AO400" s="0" t="n">
        <v>-1.01405476016225</v>
      </c>
      <c r="AP400" s="0" t="n">
        <v>-0.587267550145043</v>
      </c>
      <c r="AQ400" s="0" t="n">
        <v>0.94867800726206</v>
      </c>
      <c r="AR400" s="0" t="n">
        <v>-1.12822817754932</v>
      </c>
      <c r="AS400" s="0" t="n">
        <v>0.647908109385753</v>
      </c>
      <c r="AT400" s="0" t="n">
        <v>0.690786237100838</v>
      </c>
      <c r="AU400" s="0" t="n">
        <v>-0.0390627974411473</v>
      </c>
      <c r="AV400" s="0" t="n">
        <v>0.0806016942078713</v>
      </c>
      <c r="AW400" s="0" t="n">
        <v>0.108650510810548</v>
      </c>
      <c r="AX400" s="0" t="n">
        <v>1.80673850991298</v>
      </c>
      <c r="AY400" s="0" t="n">
        <v>-1.37854613058153</v>
      </c>
      <c r="AZ400" s="0" t="n">
        <v>0.965246726991609</v>
      </c>
      <c r="BA400" s="0" t="n">
        <v>2.46898707700893</v>
      </c>
      <c r="BB400" s="0" t="n">
        <v>0.273369096248643</v>
      </c>
      <c r="BC400" s="0" t="n">
        <v>-1.89396814676002</v>
      </c>
      <c r="BD400" s="0" t="n">
        <v>0.890190676727798</v>
      </c>
      <c r="BE400" s="0" t="n">
        <v>-0.565589743928285</v>
      </c>
      <c r="BF400" s="0" t="n">
        <v>2.10584403248504</v>
      </c>
      <c r="BG400" s="0" t="n">
        <v>-0.576033016841393</v>
      </c>
      <c r="BH400" s="0" t="n">
        <v>0.0453405846201349</v>
      </c>
      <c r="BI400" s="0" t="n">
        <v>2.38871507463045</v>
      </c>
      <c r="BJ400" s="0" t="n">
        <v>0.727577571524307</v>
      </c>
      <c r="BK400" s="0" t="n">
        <v>-1.07150071926299</v>
      </c>
      <c r="BL400" s="0" t="n">
        <v>0.136243443193962</v>
      </c>
      <c r="BM400" s="0" t="n">
        <v>-0.577749688090989</v>
      </c>
      <c r="BN400" s="0" t="n">
        <v>1.85028511623386</v>
      </c>
      <c r="BO400" s="0" t="n">
        <v>0.0489399099024013</v>
      </c>
      <c r="BP400" s="0" t="n">
        <v>1.20259528557654</v>
      </c>
      <c r="BQ400" s="0" t="n">
        <v>0.444899797003018</v>
      </c>
      <c r="BR400" s="0" t="n">
        <v>-0.467565541839576</v>
      </c>
      <c r="BS400" s="0" t="n">
        <v>1.14692738861777</v>
      </c>
      <c r="BT400" s="0" t="n">
        <v>0.390223249269184</v>
      </c>
      <c r="BU400" s="0" t="n">
        <v>0.489094418298919</v>
      </c>
      <c r="BV400" s="0" t="n">
        <v>1.3295675671543</v>
      </c>
      <c r="BW400" s="0" t="n">
        <v>-0.0922727849683724</v>
      </c>
      <c r="BX400" s="0" t="n">
        <v>-1.68979568115901</v>
      </c>
      <c r="BY400" s="0" t="n">
        <v>-0.352764573108288</v>
      </c>
      <c r="BZ400" s="0" t="n">
        <v>-0.514517068950227</v>
      </c>
      <c r="CA400" s="0" t="n">
        <v>-1.54209374159109</v>
      </c>
      <c r="CB400" s="0" t="n">
        <v>0.756185727368575</v>
      </c>
      <c r="CC400" s="0" t="n">
        <v>1.86315446626395</v>
      </c>
      <c r="CD400" s="0" t="n">
        <v>2.29934812523425</v>
      </c>
      <c r="CE400" s="0" t="n">
        <v>0.87584339780733</v>
      </c>
      <c r="CF400" s="0" t="n">
        <v>-1.04182163340738</v>
      </c>
      <c r="CG400" s="0" t="n">
        <v>1.26243321574293</v>
      </c>
      <c r="CH400" s="0" t="n">
        <v>-0.360835201718146</v>
      </c>
      <c r="CI400" s="0" t="n">
        <v>-0.403881585953059</v>
      </c>
      <c r="CJ400" s="0" t="n">
        <v>-0.504239778820193</v>
      </c>
      <c r="CK400" s="0" t="n">
        <v>-1.43899796967162</v>
      </c>
      <c r="CL400" s="0" t="n">
        <v>-1.48625531437574</v>
      </c>
      <c r="CM400" s="0" t="n">
        <v>1.10103428596631</v>
      </c>
      <c r="CN400" s="0" t="n">
        <v>0.35594098335423</v>
      </c>
      <c r="CO400" s="0" t="n">
        <v>1.05161234387197</v>
      </c>
      <c r="CP400" s="0" t="n">
        <v>-2.02163391804788</v>
      </c>
      <c r="CQ400" s="0" t="n">
        <v>-0.504586523675243</v>
      </c>
      <c r="CR400" s="0" t="n">
        <v>1.33963567350293</v>
      </c>
      <c r="CS400" s="0" t="n">
        <v>0.648662989988225</v>
      </c>
      <c r="CT400" s="0" t="n">
        <v>0.748470938560786</v>
      </c>
      <c r="CU400" s="0" t="n">
        <v>-0.666611867927713</v>
      </c>
      <c r="CV400" s="0" t="n">
        <v>-1.11331701191375</v>
      </c>
      <c r="CW400" s="0" t="n">
        <v>1.39657458930742</v>
      </c>
      <c r="CX400" s="0" t="n">
        <v>0.326103872794192</v>
      </c>
      <c r="CZ400" s="0" t="n">
        <f aca="false">IF(CHOOSE(MATCH(G$5,$B$10:$E$10,0),$B400,$C400,$D400,$E400)*G$6+G400*G$7&lt;G$2,G$3*G$4,0)</f>
        <v>0</v>
      </c>
      <c r="DA400" s="0" t="n">
        <f aca="false">IF(CHOOSE(MATCH(H$5,$B$10:$E$10,0),$B400,$C400,$D400,$E400)*H$6+H400*H$7&lt;H$2,H$3*H$4,0)</f>
        <v>0</v>
      </c>
      <c r="DB400" s="0" t="n">
        <f aca="false">IF(CHOOSE(MATCH(I$5,$B$10:$E$10,0),$B400,$C400,$D400,$E400)*I$6+I400*I$7&lt;I$2,I$3*I$4,0)</f>
        <v>0</v>
      </c>
      <c r="DC400" s="0" t="n">
        <f aca="false">IF(CHOOSE(MATCH(J$5,$B$10:$E$10,0),$B400,$C400,$D400,$E400)*J$6+J400*J$7&lt;J$2,J$3*J$4,0)</f>
        <v>0</v>
      </c>
      <c r="DD400" s="0" t="n">
        <f aca="false">IF(CHOOSE(MATCH(K$5,$B$10:$E$10,0),$B400,$C400,$D400,$E400)*K$6+K400*K$7&lt;K$2,K$3*K$4,0)</f>
        <v>0</v>
      </c>
      <c r="DE400" s="0" t="n">
        <f aca="false">IF(CHOOSE(MATCH(L$5,$B$10:$E$10,0),$B400,$C400,$D400,$E400)*L$6+L400*L$7&lt;L$2,L$3*L$4,0)</f>
        <v>0</v>
      </c>
      <c r="DF400" s="0" t="n">
        <f aca="false">IF(CHOOSE(MATCH(M$5,$B$10:$E$10,0),$B400,$C400,$D400,$E400)*M$6+M400*M$7&lt;M$2,M$3*M$4,0)</f>
        <v>0</v>
      </c>
      <c r="DG400" s="0" t="n">
        <f aca="false">IF(CHOOSE(MATCH(N$5,$B$10:$E$10,0),$B400,$C400,$D400,$E400)*N$6+N400*N$7&lt;N$2,N$3*N$4,0)</f>
        <v>0</v>
      </c>
      <c r="DH400" s="0" t="n">
        <f aca="false">IF(CHOOSE(MATCH(O$5,$B$10:$E$10,0),$B400,$C400,$D400,$E400)*O$6+O400*O$7&lt;O$2,O$3*O$4,0)</f>
        <v>0</v>
      </c>
      <c r="DI400" s="0" t="n">
        <f aca="false">IF(CHOOSE(MATCH(P$5,$B$10:$E$10,0),$B400,$C400,$D400,$E400)*P$6+P400*P$7&lt;P$2,P$3*P$4,0)</f>
        <v>0</v>
      </c>
      <c r="DJ400" s="0" t="n">
        <f aca="false">IF(CHOOSE(MATCH(Q$5,$B$10:$E$10,0),$B400,$C400,$D400,$E400)*Q$6+Q400*Q$7&lt;Q$2,Q$3*Q$4,0)</f>
        <v>0</v>
      </c>
      <c r="DK400" s="0" t="n">
        <f aca="false">IF(CHOOSE(MATCH(R$5,$B$10:$E$10,0),$B400,$C400,$D400,$E400)*R$6+R400*R$7&lt;R$2,R$3*R$4,0)</f>
        <v>0</v>
      </c>
      <c r="DL400" s="0" t="n">
        <f aca="false">IF(CHOOSE(MATCH(S$5,$B$10:$E$10,0),$B400,$C400,$D400,$E400)*S$6+S400*S$7&lt;S$2,S$3*S$4,0)</f>
        <v>0</v>
      </c>
      <c r="DM400" s="0" t="n">
        <f aca="false">IF(CHOOSE(MATCH(T$5,$B$10:$E$10,0),$B400,$C400,$D400,$E400)*T$6+T400*T$7&lt;T$2,T$3*T$4,0)</f>
        <v>0</v>
      </c>
      <c r="DN400" s="0" t="n">
        <f aca="false">IF(CHOOSE(MATCH(U$5,$B$10:$E$10,0),$B400,$C400,$D400,$E400)*U$6+U400*U$7&lt;U$2,U$3*U$4,0)</f>
        <v>0</v>
      </c>
      <c r="DO400" s="0" t="n">
        <f aca="false">IF(CHOOSE(MATCH(V$5,$B$10:$E$10,0),$B400,$C400,$D400,$E400)*V$6+V400*V$7&lt;V$2,V$3*V$4,0)</f>
        <v>0</v>
      </c>
      <c r="DP400" s="0" t="n">
        <f aca="false">IF(CHOOSE(MATCH(W$5,$B$10:$E$10,0),$B400,$C400,$D400,$E400)*W$6+W400*W$7&lt;W$2,W$3*W$4,0)</f>
        <v>0</v>
      </c>
      <c r="DQ400" s="0" t="n">
        <f aca="false">IF(CHOOSE(MATCH(X$5,$B$10:$E$10,0),$B400,$C400,$D400,$E400)*X$6+X400*X$7&lt;X$2,X$3*X$4,0)</f>
        <v>0</v>
      </c>
      <c r="DR400" s="0" t="n">
        <f aca="false">IF(CHOOSE(MATCH(Y$5,$B$10:$E$10,0),$B400,$C400,$D400,$E400)*Y$6+Y400*Y$7&lt;Y$2,Y$3*Y$4,0)</f>
        <v>0</v>
      </c>
      <c r="DS400" s="0" t="n">
        <f aca="false">IF(CHOOSE(MATCH(Z$5,$B$10:$E$10,0),$B400,$C400,$D400,$E400)*Z$6+Z400*Z$7&lt;Z$2,Z$3*Z$4,0)</f>
        <v>0</v>
      </c>
      <c r="DT400" s="0" t="n">
        <f aca="false">IF(CHOOSE(MATCH(AA$5,$B$10:$E$10,0),$B400,$C400,$D400,$E400)*AA$6+AA400*AA$7&lt;AA$2,AA$3*AA$4,0)</f>
        <v>0</v>
      </c>
      <c r="DU400" s="0" t="n">
        <f aca="false">IF(CHOOSE(MATCH(AB$5,$B$10:$E$10,0),$B400,$C400,$D400,$E400)*AB$6+AB400*AB$7&lt;AB$2,AB$3*AB$4,0)</f>
        <v>0</v>
      </c>
      <c r="DV400" s="0" t="n">
        <f aca="false">IF(CHOOSE(MATCH(AC$5,$B$10:$E$10,0),$B400,$C400,$D400,$E400)*AC$6+AC400*AC$7&lt;AC$2,AC$3*AC$4,0)</f>
        <v>0</v>
      </c>
      <c r="DW400" s="0" t="n">
        <f aca="false">IF(CHOOSE(MATCH(AD$5,$B$10:$E$10,0),$B400,$C400,$D400,$E400)*AD$6+AD400*AD$7&lt;AD$2,AD$3*AD$4,0)</f>
        <v>0</v>
      </c>
      <c r="DX400" s="0" t="n">
        <f aca="false">IF(CHOOSE(MATCH(AE$5,$B$10:$E$10,0),$B400,$C400,$D400,$E400)*AE$6+AE400*AE$7&lt;AE$2,AE$3*AE$4,0)</f>
        <v>0</v>
      </c>
      <c r="DY400" s="0" t="n">
        <f aca="false">IF(CHOOSE(MATCH(AF$5,$B$10:$E$10,0),$B400,$C400,$D400,$E400)*AF$6+AF400*AF$7&lt;AF$2,AF$3*AF$4,0)</f>
        <v>0</v>
      </c>
      <c r="DZ400" s="0" t="n">
        <f aca="false">IF(CHOOSE(MATCH(AG$5,$B$10:$E$10,0),$B400,$C400,$D400,$E400)*AG$6+AG400*AG$7&lt;AG$2,AG$3*AG$4,0)</f>
        <v>0</v>
      </c>
      <c r="EA400" s="0" t="n">
        <f aca="false">IF(CHOOSE(MATCH(AH$5,$B$10:$E$10,0),$B400,$C400,$D400,$E400)*AH$6+AH400*AH$7&lt;AH$2,AH$3*AH$4,0)</f>
        <v>0</v>
      </c>
      <c r="EB400" s="0" t="n">
        <f aca="false">IF(CHOOSE(MATCH(AI$5,$B$10:$E$10,0),$B400,$C400,$D400,$E400)*AI$6+AI400*AI$7&lt;AI$2,AI$3*AI$4,0)</f>
        <v>0</v>
      </c>
      <c r="EC400" s="0" t="n">
        <f aca="false">IF(CHOOSE(MATCH(AJ$5,$B$10:$E$10,0),$B400,$C400,$D400,$E400)*AJ$6+AJ400*AJ$7&lt;AJ$2,AJ$3*AJ$4,0)</f>
        <v>0</v>
      </c>
      <c r="ED400" s="0" t="n">
        <f aca="false">IF(CHOOSE(MATCH(AK$5,$B$10:$E$10,0),$B400,$C400,$D400,$E400)*AK$6+AK400*AK$7&lt;AK$2,AK$3*AK$4,0)</f>
        <v>0</v>
      </c>
      <c r="EE400" s="0" t="n">
        <f aca="false">IF(CHOOSE(MATCH(AL$5,$B$10:$E$10,0),$B400,$C400,$D400,$E400)*AL$6+AL400*AL$7&lt;AL$2,AL$3*AL$4,0)</f>
        <v>0</v>
      </c>
      <c r="EF400" s="0" t="n">
        <f aca="false">IF(CHOOSE(MATCH(AM$5,$B$10:$E$10,0),$B400,$C400,$D400,$E400)*AM$6+AM400*AM$7&lt;AM$2,AM$3*AM$4,0)</f>
        <v>0</v>
      </c>
      <c r="EG400" s="0" t="n">
        <f aca="false">IF(CHOOSE(MATCH(AN$5,$B$10:$E$10,0),$B400,$C400,$D400,$E400)*AN$6+AN400*AN$7&lt;AN$2,AN$3*AN$4,0)</f>
        <v>0</v>
      </c>
      <c r="EH400" s="0" t="n">
        <f aca="false">IF(CHOOSE(MATCH(AO$5,$B$10:$E$10,0),$B400,$C400,$D400,$E400)*AO$6+AO400*AO$7&lt;AO$2,AO$3*AO$4,0)</f>
        <v>0</v>
      </c>
      <c r="EI400" s="0" t="n">
        <f aca="false">IF(CHOOSE(MATCH(AP$5,$B$10:$E$10,0),$B400,$C400,$D400,$E400)*AP$6+AP400*AP$7&lt;AP$2,AP$3*AP$4,0)</f>
        <v>0</v>
      </c>
      <c r="EJ400" s="0" t="n">
        <f aca="false">IF(CHOOSE(MATCH(AQ$5,$B$10:$E$10,0),$B400,$C400,$D400,$E400)*AQ$6+AQ400*AQ$7&lt;AQ$2,AQ$3*AQ$4,0)</f>
        <v>0</v>
      </c>
      <c r="EK400" s="0" t="n">
        <f aca="false">IF(CHOOSE(MATCH(AR$5,$B$10:$E$10,0),$B400,$C400,$D400,$E400)*AR$6+AR400*AR$7&lt;AR$2,AR$3*AR$4,0)</f>
        <v>0</v>
      </c>
      <c r="EL400" s="0" t="n">
        <f aca="false">IF(CHOOSE(MATCH(AS$5,$B$10:$E$10,0),$B400,$C400,$D400,$E400)*AS$6+AS400*AS$7&lt;AS$2,AS$3*AS$4,0)</f>
        <v>0</v>
      </c>
      <c r="EM400" s="0" t="n">
        <f aca="false">IF(CHOOSE(MATCH(AT$5,$B$10:$E$10,0),$B400,$C400,$D400,$E400)*AT$6+AT400*AT$7&lt;AT$2,AT$3*AT$4,0)</f>
        <v>0</v>
      </c>
      <c r="EN400" s="0" t="n">
        <f aca="false">IF(CHOOSE(MATCH(AU$5,$B$10:$E$10,0),$B400,$C400,$D400,$E400)*AU$6+AU400*AU$7&lt;AU$2,AU$3*AU$4,0)</f>
        <v>0</v>
      </c>
      <c r="EO400" s="0" t="n">
        <f aca="false">IF(CHOOSE(MATCH(AV$5,$B$10:$E$10,0),$B400,$C400,$D400,$E400)*AV$6+AV400*AV$7&lt;AV$2,AV$3*AV$4,0)</f>
        <v>0</v>
      </c>
      <c r="EP400" s="0" t="n">
        <f aca="false">IF(CHOOSE(MATCH(AW$5,$B$10:$E$10,0),$B400,$C400,$D400,$E400)*AW$6+AW400*AW$7&lt;AW$2,AW$3*AW$4,0)</f>
        <v>0</v>
      </c>
      <c r="EQ400" s="0" t="n">
        <f aca="false">IF(CHOOSE(MATCH(AX$5,$B$10:$E$10,0),$B400,$C400,$D400,$E400)*AX$6+AX400*AX$7&lt;AX$2,AX$3*AX$4,0)</f>
        <v>0</v>
      </c>
      <c r="ER400" s="0" t="n">
        <f aca="false">IF(CHOOSE(MATCH(AY$5,$B$10:$E$10,0),$B400,$C400,$D400,$E400)*AY$6+AY400*AY$7&lt;AY$2,AY$3*AY$4,0)</f>
        <v>0</v>
      </c>
      <c r="ES400" s="0" t="n">
        <f aca="false">IF(CHOOSE(MATCH(AZ$5,$B$10:$E$10,0),$B400,$C400,$D400,$E400)*AZ$6+AZ400*AZ$7&lt;AZ$2,AZ$3*AZ$4,0)</f>
        <v>0</v>
      </c>
      <c r="ET400" s="0" t="n">
        <f aca="false">IF(CHOOSE(MATCH(BA$5,$B$10:$E$10,0),$B400,$C400,$D400,$E400)*BA$6+BA400*BA$7&lt;BA$2,BA$3*BA$4,0)</f>
        <v>0</v>
      </c>
      <c r="EU400" s="0" t="n">
        <f aca="false">IF(CHOOSE(MATCH(BB$5,$B$10:$E$10,0),$B400,$C400,$D400,$E400)*BB$6+BB400*BB$7&lt;BB$2,BB$3*BB$4,0)</f>
        <v>0</v>
      </c>
      <c r="EV400" s="0" t="n">
        <f aca="false">IF(CHOOSE(MATCH(BC$5,$B$10:$E$10,0),$B400,$C400,$D400,$E400)*BC$6+BC400*BC$7&lt;BC$2,BC$3*BC$4,0)</f>
        <v>0</v>
      </c>
      <c r="EW400" s="0" t="n">
        <f aca="false">IF(CHOOSE(MATCH(BD$5,$B$10:$E$10,0),$B400,$C400,$D400,$E400)*BD$6+BD400*BD$7&lt;BD$2,BD$3*BD$4,0)</f>
        <v>0</v>
      </c>
      <c r="EX400" s="0" t="n">
        <f aca="false">IF(CHOOSE(MATCH(BE$5,$B$10:$E$10,0),$B400,$C400,$D400,$E400)*BE$6+BE400*BE$7&lt;BE$2,BE$3*BE$4,0)</f>
        <v>0</v>
      </c>
      <c r="EY400" s="0" t="n">
        <f aca="false">IF(CHOOSE(MATCH(BF$5,$B$10:$E$10,0),$B400,$C400,$D400,$E400)*BF$6+BF400*BF$7&lt;BF$2,BF$3*BF$4,0)</f>
        <v>0</v>
      </c>
      <c r="EZ400" s="0" t="n">
        <f aca="false">IF(CHOOSE(MATCH(BG$5,$B$10:$E$10,0),$B400,$C400,$D400,$E400)*BG$6+BG400*BG$7&lt;BG$2,BG$3*BG$4,0)</f>
        <v>0</v>
      </c>
      <c r="FA400" s="0" t="n">
        <f aca="false">IF(CHOOSE(MATCH(BH$5,$B$10:$E$10,0),$B400,$C400,$D400,$E400)*BH$6+BH400*BH$7&lt;BH$2,BH$3*BH$4,0)</f>
        <v>0</v>
      </c>
      <c r="FB400" s="0" t="n">
        <f aca="false">IF(CHOOSE(MATCH(BI$5,$B$10:$E$10,0),$B400,$C400,$D400,$E400)*BI$6+BI400*BI$7&lt;BI$2,BI$3*BI$4,0)</f>
        <v>0</v>
      </c>
      <c r="FC400" s="0" t="n">
        <f aca="false">IF(CHOOSE(MATCH(BJ$5,$B$10:$E$10,0),$B400,$C400,$D400,$E400)*BJ$6+BJ400*BJ$7&lt;BJ$2,BJ$3*BJ$4,0)</f>
        <v>0</v>
      </c>
      <c r="FD400" s="0" t="n">
        <f aca="false">IF(CHOOSE(MATCH(BK$5,$B$10:$E$10,0),$B400,$C400,$D400,$E400)*BK$6+BK400*BK$7&lt;BK$2,BK$3*BK$4,0)</f>
        <v>0</v>
      </c>
      <c r="FE400" s="0" t="n">
        <f aca="false">IF(CHOOSE(MATCH(BL$5,$B$10:$E$10,0),$B400,$C400,$D400,$E400)*BL$6+BL400*BL$7&lt;BL$2,BL$3*BL$4,0)</f>
        <v>0</v>
      </c>
      <c r="FF400" s="0" t="n">
        <f aca="false">IF(CHOOSE(MATCH(BM$5,$B$10:$E$10,0),$B400,$C400,$D400,$E400)*BM$6+BM400*BM$7&lt;BM$2,BM$3*BM$4,0)</f>
        <v>0</v>
      </c>
      <c r="FG400" s="0" t="n">
        <f aca="false">IF(CHOOSE(MATCH(BN$5,$B$10:$E$10,0),$B400,$C400,$D400,$E400)*BN$6+BN400*BN$7&lt;BN$2,BN$3*BN$4,0)</f>
        <v>0</v>
      </c>
      <c r="FH400" s="0" t="n">
        <f aca="false">IF(CHOOSE(MATCH(BO$5,$B$10:$E$10,0),$B400,$C400,$D400,$E400)*BO$6+BO400*BO$7&lt;BO$2,BO$3*BO$4,0)</f>
        <v>0</v>
      </c>
      <c r="FI400" s="0" t="n">
        <f aca="false">IF(CHOOSE(MATCH(BP$5,$B$10:$E$10,0),$B400,$C400,$D400,$E400)*BP$6+BP400*BP$7&lt;BP$2,BP$3*BP$4,0)</f>
        <v>0</v>
      </c>
      <c r="FJ400" s="0" t="n">
        <f aca="false">IF(CHOOSE(MATCH(BQ$5,$B$10:$E$10,0),$B400,$C400,$D400,$E400)*BQ$6+BQ400*BQ$7&lt;BQ$2,BQ$3*BQ$4,0)</f>
        <v>0</v>
      </c>
      <c r="FK400" s="0" t="n">
        <f aca="false">IF(CHOOSE(MATCH(BR$5,$B$10:$E$10,0),$B400,$C400,$D400,$E400)*BR$6+BR400*BR$7&lt;BR$2,BR$3*BR$4,0)</f>
        <v>0</v>
      </c>
      <c r="FL400" s="0" t="n">
        <f aca="false">IF(CHOOSE(MATCH(BS$5,$B$10:$E$10,0),$B400,$C400,$D400,$E400)*BS$6+BS400*BS$7&lt;BS$2,BS$3*BS$4,0)</f>
        <v>0</v>
      </c>
      <c r="FM400" s="0" t="n">
        <f aca="false">IF(CHOOSE(MATCH(BT$5,$B$10:$E$10,0),$B400,$C400,$D400,$E400)*BT$6+BT400*BT$7&lt;BT$2,BT$3*BT$4,0)</f>
        <v>0</v>
      </c>
      <c r="FN400" s="0" t="n">
        <f aca="false">IF(CHOOSE(MATCH(BU$5,$B$10:$E$10,0),$B400,$C400,$D400,$E400)*BU$6+BU400*BU$7&lt;BU$2,BU$3*BU$4,0)</f>
        <v>0</v>
      </c>
      <c r="FO400" s="0" t="n">
        <f aca="false">IF(CHOOSE(MATCH(BV$5,$B$10:$E$10,0),$B400,$C400,$D400,$E400)*BV$6+BV400*BV$7&lt;BV$2,BV$3*BV$4,0)</f>
        <v>0</v>
      </c>
      <c r="FP400" s="0" t="n">
        <f aca="false">IF(CHOOSE(MATCH(BW$5,$B$10:$E$10,0),$B400,$C400,$D400,$E400)*BW$6+BW400*BW$7&lt;BW$2,BW$3*BW$4,0)</f>
        <v>0</v>
      </c>
      <c r="FQ400" s="0" t="n">
        <f aca="false">IF(CHOOSE(MATCH(BX$5,$B$10:$E$10,0),$B400,$C400,$D400,$E400)*BX$6+BX400*BX$7&lt;BX$2,BX$3*BX$4,0)</f>
        <v>0</v>
      </c>
      <c r="FR400" s="0" t="n">
        <f aca="false">IF(CHOOSE(MATCH(BY$5,$B$10:$E$10,0),$B400,$C400,$D400,$E400)*BY$6+BY400*BY$7&lt;BY$2,BY$3*BY$4,0)</f>
        <v>0</v>
      </c>
      <c r="FS400" s="0" t="n">
        <f aca="false">IF(CHOOSE(MATCH(BZ$5,$B$10:$E$10,0),$B400,$C400,$D400,$E400)*BZ$6+BZ400*BZ$7&lt;BZ$2,BZ$3*BZ$4,0)</f>
        <v>0</v>
      </c>
      <c r="FT400" s="0" t="n">
        <f aca="false">IF(CHOOSE(MATCH(CA$5,$B$10:$E$10,0),$B400,$C400,$D400,$E400)*CA$6+CA400*CA$7&lt;CA$2,CA$3*CA$4,0)</f>
        <v>0</v>
      </c>
      <c r="FU400" s="0" t="n">
        <f aca="false">IF(CHOOSE(MATCH(CB$5,$B$10:$E$10,0),$B400,$C400,$D400,$E400)*CB$6+CB400*CB$7&lt;CB$2,CB$3*CB$4,0)</f>
        <v>0</v>
      </c>
      <c r="FV400" s="0" t="n">
        <f aca="false">IF(CHOOSE(MATCH(CC$5,$B$10:$E$10,0),$B400,$C400,$D400,$E400)*CC$6+CC400*CC$7&lt;CC$2,CC$3*CC$4,0)</f>
        <v>0</v>
      </c>
      <c r="FW400" s="0" t="n">
        <f aca="false">IF(CHOOSE(MATCH(CD$5,$B$10:$E$10,0),$B400,$C400,$D400,$E400)*CD$6+CD400*CD$7&lt;CD$2,CD$3*CD$4,0)</f>
        <v>0</v>
      </c>
      <c r="FX400" s="0" t="n">
        <f aca="false">IF(CHOOSE(MATCH(CE$5,$B$10:$E$10,0),$B400,$C400,$D400,$E400)*CE$6+CE400*CE$7&lt;CE$2,CE$3*CE$4,0)</f>
        <v>0</v>
      </c>
      <c r="FY400" s="0" t="n">
        <f aca="false">IF(CHOOSE(MATCH(CF$5,$B$10:$E$10,0),$B400,$C400,$D400,$E400)*CF$6+CF400*CF$7&lt;CF$2,CF$3*CF$4,0)</f>
        <v>0</v>
      </c>
      <c r="FZ400" s="0" t="n">
        <f aca="false">IF(CHOOSE(MATCH(CG$5,$B$10:$E$10,0),$B400,$C400,$D400,$E400)*CG$6+CG400*CG$7&lt;CG$2,CG$3*CG$4,0)</f>
        <v>0</v>
      </c>
      <c r="GA400" s="0" t="n">
        <f aca="false">IF(CHOOSE(MATCH(CH$5,$B$10:$E$10,0),$B400,$C400,$D400,$E400)*CH$6+CH400*CH$7&lt;CH$2,CH$3*CH$4,0)</f>
        <v>0</v>
      </c>
      <c r="GB400" s="0" t="n">
        <f aca="false">IF(CHOOSE(MATCH(CI$5,$B$10:$E$10,0),$B400,$C400,$D400,$E400)*CI$6+CI400*CI$7&lt;CI$2,CI$3*CI$4,0)</f>
        <v>0</v>
      </c>
      <c r="GC400" s="0" t="n">
        <f aca="false">IF(CHOOSE(MATCH(CJ$5,$B$10:$E$10,0),$B400,$C400,$D400,$E400)*CJ$6+CJ400*CJ$7&lt;CJ$2,CJ$3*CJ$4,0)</f>
        <v>0</v>
      </c>
      <c r="GD400" s="0" t="n">
        <f aca="false">IF(CHOOSE(MATCH(CK$5,$B$10:$E$10,0),$B400,$C400,$D400,$E400)*CK$6+CK400*CK$7&lt;CK$2,CK$3*CK$4,0)</f>
        <v>0</v>
      </c>
      <c r="GE400" s="0" t="n">
        <f aca="false">IF(CHOOSE(MATCH(CL$5,$B$10:$E$10,0),$B400,$C400,$D400,$E400)*CL$6+CL400*CL$7&lt;CL$2,CL$3*CL$4,0)</f>
        <v>0</v>
      </c>
      <c r="GF400" s="0" t="n">
        <f aca="false">IF(CHOOSE(MATCH(CM$5,$B$10:$E$10,0),$B400,$C400,$D400,$E400)*CM$6+CM400*CM$7&lt;CM$2,CM$3*CM$4,0)</f>
        <v>0</v>
      </c>
      <c r="GG400" s="0" t="n">
        <f aca="false">IF(CHOOSE(MATCH(CN$5,$B$10:$E$10,0),$B400,$C400,$D400,$E400)*CN$6+CN400*CN$7&lt;CN$2,CN$3*CN$4,0)</f>
        <v>0</v>
      </c>
      <c r="GH400" s="0" t="n">
        <f aca="false">IF(CHOOSE(MATCH(CO$5,$B$10:$E$10,0),$B400,$C400,$D400,$E400)*CO$6+CO400*CO$7&lt;CO$2,CO$3*CO$4,0)</f>
        <v>0</v>
      </c>
      <c r="GI400" s="0" t="n">
        <f aca="false">IF(CHOOSE(MATCH(CP$5,$B$10:$E$10,0),$B400,$C400,$D400,$E400)*CP$6+CP400*CP$7&lt;CP$2,CP$3*CP$4,0)</f>
        <v>0</v>
      </c>
      <c r="GJ400" s="0" t="n">
        <f aca="false">IF(CHOOSE(MATCH(CQ$5,$B$10:$E$10,0),$B400,$C400,$D400,$E400)*CQ$6+CQ400*CQ$7&lt;CQ$2,CQ$3*CQ$4,0)</f>
        <v>0</v>
      </c>
      <c r="GK400" s="0" t="n">
        <f aca="false">IF(CHOOSE(MATCH(CR$5,$B$10:$E$10,0),$B400,$C400,$D400,$E400)*CR$6+CR400*CR$7&lt;CR$2,CR$3*CR$4,0)</f>
        <v>0</v>
      </c>
      <c r="GL400" s="0" t="n">
        <f aca="false">IF(CHOOSE(MATCH(CS$5,$B$10:$E$10,0),$B400,$C400,$D400,$E400)*CS$6+CS400*CS$7&lt;CS$2,CS$3*CS$4,0)</f>
        <v>0</v>
      </c>
      <c r="GM400" s="0" t="n">
        <f aca="false">IF(CHOOSE(MATCH(CT$5,$B$10:$E$10,0),$B400,$C400,$D400,$E400)*CT$6+CT400*CT$7&lt;CT$2,CT$3*CT$4,0)</f>
        <v>0</v>
      </c>
      <c r="GN400" s="0" t="n">
        <f aca="false">IF(CHOOSE(MATCH(CU$5,$B$10:$E$10,0),$B400,$C400,$D400,$E400)*CU$6+CU400*CU$7&lt;CU$2,CU$3*CU$4,0)</f>
        <v>0</v>
      </c>
      <c r="GO400" s="0" t="n">
        <f aca="false">IF(CHOOSE(MATCH(CV$5,$B$10:$E$10,0),$B400,$C400,$D400,$E400)*CV$6+CV400*CV$7&lt;CV$2,CV$3*CV$4,0)</f>
        <v>0</v>
      </c>
      <c r="GP400" s="0" t="n">
        <f aca="false">IF(CHOOSE(MATCH(CW$5,$B$10:$E$10,0),$B400,$C400,$D400,$E400)*CW$6+CW400*CW$7&lt;CW$2,CW$3*CW$4,0)</f>
        <v>0</v>
      </c>
      <c r="GQ400" s="0" t="n">
        <f aca="false">IF(CHOOSE(MATCH(CX$5,$B$10:$E$10,0),$B400,$C400,$D400,$E400)*CX$6+CX400*CX$7&lt;CX$2,CX$3*CX$4,0)</f>
        <v>0</v>
      </c>
      <c r="GS400" s="0" t="n">
        <f aca="false">SUM(CZ400:GQ400)</f>
        <v>0</v>
      </c>
      <c r="GT400" s="0" t="n">
        <f aca="false">IF(GS400&gt;$GS$6,1,0)</f>
        <v>0</v>
      </c>
    </row>
    <row r="401" customFormat="false" ht="14" hidden="false" customHeight="false" outlineLevel="0" collapsed="false">
      <c r="A401" s="0" t="n">
        <v>391</v>
      </c>
      <c r="B401" s="0" t="n">
        <f aca="false">-0.960559988900537</f>
        <v>-0.960559988900537</v>
      </c>
      <c r="C401" s="0" t="n">
        <v>-1.24981476647977</v>
      </c>
      <c r="D401" s="0" t="n">
        <v>-0.985674649168858</v>
      </c>
      <c r="E401" s="0" t="n">
        <v>-0.775204474797931</v>
      </c>
      <c r="G401" s="0" t="n">
        <v>0.701311364537105</v>
      </c>
      <c r="H401" s="0" t="n">
        <v>0.574950718146283</v>
      </c>
      <c r="I401" s="0" t="n">
        <v>1.3710678103962</v>
      </c>
      <c r="J401" s="0" t="n">
        <v>-0.770312453823863</v>
      </c>
      <c r="K401" s="0" t="n">
        <v>0.664606432110304</v>
      </c>
      <c r="L401" s="0" t="n">
        <v>1.42471208164352</v>
      </c>
      <c r="M401" s="0" t="n">
        <v>-0.321426796290325</v>
      </c>
      <c r="N401" s="0" t="n">
        <v>1.04604168882361</v>
      </c>
      <c r="O401" s="0" t="n">
        <v>-1.19599917525193</v>
      </c>
      <c r="P401" s="0" t="n">
        <v>-1.03160800790647</v>
      </c>
      <c r="Q401" s="0" t="n">
        <v>-0.517487706019892</v>
      </c>
      <c r="R401" s="0" t="n">
        <v>-0.332887566401041</v>
      </c>
      <c r="S401" s="0" t="n">
        <v>-0.746952082408825</v>
      </c>
      <c r="T401" s="0" t="n">
        <v>-1.2406690075295</v>
      </c>
      <c r="U401" s="0" t="n">
        <v>0.553422978555318</v>
      </c>
      <c r="V401" s="0" t="n">
        <v>1.11189820017898</v>
      </c>
      <c r="W401" s="0" t="n">
        <v>1.4696115613333</v>
      </c>
      <c r="X401" s="0" t="n">
        <v>-0.353334144165274</v>
      </c>
      <c r="Y401" s="0" t="n">
        <v>-1.64347966347123</v>
      </c>
      <c r="Z401" s="0" t="n">
        <v>2.33056198339909</v>
      </c>
      <c r="AA401" s="0" t="n">
        <v>0.717150214768481</v>
      </c>
      <c r="AB401" s="0" t="n">
        <v>-0.402636715080007</v>
      </c>
      <c r="AC401" s="0" t="n">
        <v>-0.3449599716987</v>
      </c>
      <c r="AD401" s="0" t="n">
        <v>-1.14162730824319</v>
      </c>
      <c r="AE401" s="0" t="n">
        <v>0.0623481355432887</v>
      </c>
      <c r="AF401" s="0" t="n">
        <v>-0.536383595317602</v>
      </c>
      <c r="AG401" s="0" t="n">
        <v>0.105726485344348</v>
      </c>
      <c r="AH401" s="0" t="n">
        <v>-0.637655830360018</v>
      </c>
      <c r="AI401" s="0" t="n">
        <v>0.909572008822579</v>
      </c>
      <c r="AJ401" s="0" t="n">
        <v>-0.74867330113193</v>
      </c>
      <c r="AK401" s="0" t="n">
        <v>0.222325979848392</v>
      </c>
      <c r="AL401" s="0" t="n">
        <v>0.772063231124775</v>
      </c>
      <c r="AM401" s="0" t="n">
        <v>0.75730667958851</v>
      </c>
      <c r="AN401" s="0" t="n">
        <v>-0.289445551970857</v>
      </c>
      <c r="AO401" s="0" t="n">
        <v>-0.449633716925746</v>
      </c>
      <c r="AP401" s="0" t="n">
        <v>2.78021616395563</v>
      </c>
      <c r="AQ401" s="0" t="n">
        <v>0.214412239074591</v>
      </c>
      <c r="AR401" s="0" t="n">
        <v>-0.53859366744291</v>
      </c>
      <c r="AS401" s="0" t="n">
        <v>-0.185145836439915</v>
      </c>
      <c r="AT401" s="0" t="n">
        <v>0.531356363353552</v>
      </c>
      <c r="AU401" s="0" t="n">
        <v>2.53163307206705</v>
      </c>
      <c r="AV401" s="0" t="n">
        <v>1.12246198114008</v>
      </c>
      <c r="AW401" s="0" t="n">
        <v>-0.968175299931318</v>
      </c>
      <c r="AX401" s="0" t="n">
        <v>-0.028269369067857</v>
      </c>
      <c r="AY401" s="0" t="n">
        <v>-0.153017936099786</v>
      </c>
      <c r="AZ401" s="0" t="n">
        <v>0.401889792556176</v>
      </c>
      <c r="BA401" s="0" t="n">
        <v>0.998065843305085</v>
      </c>
      <c r="BB401" s="0" t="n">
        <v>-1.00033503258601</v>
      </c>
      <c r="BC401" s="0" t="n">
        <v>1.68820406543091</v>
      </c>
      <c r="BD401" s="0" t="n">
        <v>0.601414740231121</v>
      </c>
      <c r="BE401" s="0" t="n">
        <v>-0.785425982030574</v>
      </c>
      <c r="BF401" s="0" t="n">
        <v>2.08454366656952</v>
      </c>
      <c r="BG401" s="0" t="n">
        <v>0.0622719653620152</v>
      </c>
      <c r="BH401" s="0" t="n">
        <v>-0.695551989338128</v>
      </c>
      <c r="BI401" s="0" t="n">
        <v>1.56693204189651</v>
      </c>
      <c r="BJ401" s="0" t="n">
        <v>-1.36366452352377</v>
      </c>
      <c r="BK401" s="0" t="n">
        <v>-1.83359588845633</v>
      </c>
      <c r="BL401" s="0" t="n">
        <v>-0.675522642268334</v>
      </c>
      <c r="BM401" s="0" t="n">
        <v>-0.46551804189221</v>
      </c>
      <c r="BN401" s="0" t="n">
        <v>0.742006704967935</v>
      </c>
      <c r="BO401" s="0" t="n">
        <v>-0.1034186425386</v>
      </c>
      <c r="BP401" s="0" t="n">
        <v>0.506498736285721</v>
      </c>
      <c r="BQ401" s="0" t="n">
        <v>-0.378281583834905</v>
      </c>
      <c r="BR401" s="0" t="n">
        <v>-2.44854163611308</v>
      </c>
      <c r="BS401" s="0" t="n">
        <v>-0.0415889189753216</v>
      </c>
      <c r="BT401" s="0" t="n">
        <v>-0.723994162399322</v>
      </c>
      <c r="BU401" s="0" t="n">
        <v>-0.142576936923433</v>
      </c>
      <c r="BV401" s="0" t="n">
        <v>1.4465786080109</v>
      </c>
      <c r="BW401" s="0" t="n">
        <v>-0.977629497356247</v>
      </c>
      <c r="BX401" s="0" t="n">
        <v>1.04445689430577</v>
      </c>
      <c r="BY401" s="0" t="n">
        <v>0.526868007000303</v>
      </c>
      <c r="BZ401" s="0" t="n">
        <v>0.154489043779904</v>
      </c>
      <c r="CA401" s="0" t="n">
        <v>0.934853687795112</v>
      </c>
      <c r="CB401" s="0" t="n">
        <v>0.822844867798267</v>
      </c>
      <c r="CC401" s="0" t="n">
        <v>-0.790644207881997</v>
      </c>
      <c r="CD401" s="0" t="n">
        <v>0.347558852809016</v>
      </c>
      <c r="CE401" s="0" t="n">
        <v>0.940194695431273</v>
      </c>
      <c r="CF401" s="0" t="n">
        <v>1.27474777400494</v>
      </c>
      <c r="CG401" s="0" t="n">
        <v>-0.745840225135908</v>
      </c>
      <c r="CH401" s="0" t="n">
        <v>0.434620233136229</v>
      </c>
      <c r="CI401" s="0" t="n">
        <v>-0.339443886332447</v>
      </c>
      <c r="CJ401" s="0" t="n">
        <v>0.857578470458975</v>
      </c>
      <c r="CK401" s="0" t="n">
        <v>0.277659637504257</v>
      </c>
      <c r="CL401" s="0" t="n">
        <v>-0.902191459317692</v>
      </c>
      <c r="CM401" s="0" t="n">
        <v>1.98357156477869</v>
      </c>
      <c r="CN401" s="0" t="n">
        <v>-1.24746748042526</v>
      </c>
      <c r="CO401" s="0" t="n">
        <v>0.0732359239918878</v>
      </c>
      <c r="CP401" s="0" t="n">
        <v>-0.494187588628847</v>
      </c>
      <c r="CQ401" s="0" t="n">
        <v>1.04168975667562</v>
      </c>
      <c r="CR401" s="0" t="n">
        <v>1.81066752702463</v>
      </c>
      <c r="CS401" s="0" t="n">
        <v>0.665083916828735</v>
      </c>
      <c r="CT401" s="0" t="n">
        <v>0.106956576928496</v>
      </c>
      <c r="CU401" s="0" t="n">
        <v>0.513730356033193</v>
      </c>
      <c r="CV401" s="0" t="n">
        <v>-0.789702880865662</v>
      </c>
      <c r="CW401" s="0" t="n">
        <v>-0.209483914659359</v>
      </c>
      <c r="CX401" s="0" t="n">
        <v>1.61155185196549</v>
      </c>
      <c r="CZ401" s="0" t="n">
        <f aca="false">IF(CHOOSE(MATCH(G$5,$B$10:$E$10,0),$B401,$C401,$D401,$E401)*G$6+G401*G$7&lt;G$2,G$3*G$4,0)</f>
        <v>0</v>
      </c>
      <c r="DA401" s="0" t="n">
        <f aca="false">IF(CHOOSE(MATCH(H$5,$B$10:$E$10,0),$B401,$C401,$D401,$E401)*H$6+H401*H$7&lt;H$2,H$3*H$4,0)</f>
        <v>0</v>
      </c>
      <c r="DB401" s="0" t="n">
        <f aca="false">IF(CHOOSE(MATCH(I$5,$B$10:$E$10,0),$B401,$C401,$D401,$E401)*I$6+I401*I$7&lt;I$2,I$3*I$4,0)</f>
        <v>0</v>
      </c>
      <c r="DC401" s="0" t="n">
        <f aca="false">IF(CHOOSE(MATCH(J$5,$B$10:$E$10,0),$B401,$C401,$D401,$E401)*J$6+J401*J$7&lt;J$2,J$3*J$4,0)</f>
        <v>0</v>
      </c>
      <c r="DD401" s="0" t="n">
        <f aca="false">IF(CHOOSE(MATCH(K$5,$B$10:$E$10,0),$B401,$C401,$D401,$E401)*K$6+K401*K$7&lt;K$2,K$3*K$4,0)</f>
        <v>0</v>
      </c>
      <c r="DE401" s="0" t="n">
        <f aca="false">IF(CHOOSE(MATCH(L$5,$B$10:$E$10,0),$B401,$C401,$D401,$E401)*L$6+L401*L$7&lt;L$2,L$3*L$4,0)</f>
        <v>0</v>
      </c>
      <c r="DF401" s="0" t="n">
        <f aca="false">IF(CHOOSE(MATCH(M$5,$B$10:$E$10,0),$B401,$C401,$D401,$E401)*M$6+M401*M$7&lt;M$2,M$3*M$4,0)</f>
        <v>0</v>
      </c>
      <c r="DG401" s="0" t="n">
        <f aca="false">IF(CHOOSE(MATCH(N$5,$B$10:$E$10,0),$B401,$C401,$D401,$E401)*N$6+N401*N$7&lt;N$2,N$3*N$4,0)</f>
        <v>0</v>
      </c>
      <c r="DH401" s="0" t="n">
        <f aca="false">IF(CHOOSE(MATCH(O$5,$B$10:$E$10,0),$B401,$C401,$D401,$E401)*O$6+O401*O$7&lt;O$2,O$3*O$4,0)</f>
        <v>0</v>
      </c>
      <c r="DI401" s="0" t="n">
        <f aca="false">IF(CHOOSE(MATCH(P$5,$B$10:$E$10,0),$B401,$C401,$D401,$E401)*P$6+P401*P$7&lt;P$2,P$3*P$4,0)</f>
        <v>0</v>
      </c>
      <c r="DJ401" s="0" t="n">
        <f aca="false">IF(CHOOSE(MATCH(Q$5,$B$10:$E$10,0),$B401,$C401,$D401,$E401)*Q$6+Q401*Q$7&lt;Q$2,Q$3*Q$4,0)</f>
        <v>0</v>
      </c>
      <c r="DK401" s="0" t="n">
        <f aca="false">IF(CHOOSE(MATCH(R$5,$B$10:$E$10,0),$B401,$C401,$D401,$E401)*R$6+R401*R$7&lt;R$2,R$3*R$4,0)</f>
        <v>0</v>
      </c>
      <c r="DL401" s="0" t="n">
        <f aca="false">IF(CHOOSE(MATCH(S$5,$B$10:$E$10,0),$B401,$C401,$D401,$E401)*S$6+S401*S$7&lt;S$2,S$3*S$4,0)</f>
        <v>0</v>
      </c>
      <c r="DM401" s="0" t="n">
        <f aca="false">IF(CHOOSE(MATCH(T$5,$B$10:$E$10,0),$B401,$C401,$D401,$E401)*T$6+T401*T$7&lt;T$2,T$3*T$4,0)</f>
        <v>0</v>
      </c>
      <c r="DN401" s="0" t="n">
        <f aca="false">IF(CHOOSE(MATCH(U$5,$B$10:$E$10,0),$B401,$C401,$D401,$E401)*U$6+U401*U$7&lt;U$2,U$3*U$4,0)</f>
        <v>0</v>
      </c>
      <c r="DO401" s="0" t="n">
        <f aca="false">IF(CHOOSE(MATCH(V$5,$B$10:$E$10,0),$B401,$C401,$D401,$E401)*V$6+V401*V$7&lt;V$2,V$3*V$4,0)</f>
        <v>0</v>
      </c>
      <c r="DP401" s="0" t="n">
        <f aca="false">IF(CHOOSE(MATCH(W$5,$B$10:$E$10,0),$B401,$C401,$D401,$E401)*W$6+W401*W$7&lt;W$2,W$3*W$4,0)</f>
        <v>0</v>
      </c>
      <c r="DQ401" s="0" t="n">
        <f aca="false">IF(CHOOSE(MATCH(X$5,$B$10:$E$10,0),$B401,$C401,$D401,$E401)*X$6+X401*X$7&lt;X$2,X$3*X$4,0)</f>
        <v>0</v>
      </c>
      <c r="DR401" s="0" t="n">
        <f aca="false">IF(CHOOSE(MATCH(Y$5,$B$10:$E$10,0),$B401,$C401,$D401,$E401)*Y$6+Y401*Y$7&lt;Y$2,Y$3*Y$4,0)</f>
        <v>0</v>
      </c>
      <c r="DS401" s="0" t="n">
        <f aca="false">IF(CHOOSE(MATCH(Z$5,$B$10:$E$10,0),$B401,$C401,$D401,$E401)*Z$6+Z401*Z$7&lt;Z$2,Z$3*Z$4,0)</f>
        <v>0</v>
      </c>
      <c r="DT401" s="0" t="n">
        <f aca="false">IF(CHOOSE(MATCH(AA$5,$B$10:$E$10,0),$B401,$C401,$D401,$E401)*AA$6+AA401*AA$7&lt;AA$2,AA$3*AA$4,0)</f>
        <v>0</v>
      </c>
      <c r="DU401" s="0" t="n">
        <f aca="false">IF(CHOOSE(MATCH(AB$5,$B$10:$E$10,0),$B401,$C401,$D401,$E401)*AB$6+AB401*AB$7&lt;AB$2,AB$3*AB$4,0)</f>
        <v>0</v>
      </c>
      <c r="DV401" s="0" t="n">
        <f aca="false">IF(CHOOSE(MATCH(AC$5,$B$10:$E$10,0),$B401,$C401,$D401,$E401)*AC$6+AC401*AC$7&lt;AC$2,AC$3*AC$4,0)</f>
        <v>0</v>
      </c>
      <c r="DW401" s="0" t="n">
        <f aca="false">IF(CHOOSE(MATCH(AD$5,$B$10:$E$10,0),$B401,$C401,$D401,$E401)*AD$6+AD401*AD$7&lt;AD$2,AD$3*AD$4,0)</f>
        <v>0</v>
      </c>
      <c r="DX401" s="0" t="n">
        <f aca="false">IF(CHOOSE(MATCH(AE$5,$B$10:$E$10,0),$B401,$C401,$D401,$E401)*AE$6+AE401*AE$7&lt;AE$2,AE$3*AE$4,0)</f>
        <v>0</v>
      </c>
      <c r="DY401" s="0" t="n">
        <f aca="false">IF(CHOOSE(MATCH(AF$5,$B$10:$E$10,0),$B401,$C401,$D401,$E401)*AF$6+AF401*AF$7&lt;AF$2,AF$3*AF$4,0)</f>
        <v>0</v>
      </c>
      <c r="DZ401" s="0" t="n">
        <f aca="false">IF(CHOOSE(MATCH(AG$5,$B$10:$E$10,0),$B401,$C401,$D401,$E401)*AG$6+AG401*AG$7&lt;AG$2,AG$3*AG$4,0)</f>
        <v>0</v>
      </c>
      <c r="EA401" s="0" t="n">
        <f aca="false">IF(CHOOSE(MATCH(AH$5,$B$10:$E$10,0),$B401,$C401,$D401,$E401)*AH$6+AH401*AH$7&lt;AH$2,AH$3*AH$4,0)</f>
        <v>0</v>
      </c>
      <c r="EB401" s="0" t="n">
        <f aca="false">IF(CHOOSE(MATCH(AI$5,$B$10:$E$10,0),$B401,$C401,$D401,$E401)*AI$6+AI401*AI$7&lt;AI$2,AI$3*AI$4,0)</f>
        <v>0</v>
      </c>
      <c r="EC401" s="0" t="n">
        <f aca="false">IF(CHOOSE(MATCH(AJ$5,$B$10:$E$10,0),$B401,$C401,$D401,$E401)*AJ$6+AJ401*AJ$7&lt;AJ$2,AJ$3*AJ$4,0)</f>
        <v>0</v>
      </c>
      <c r="ED401" s="0" t="n">
        <f aca="false">IF(CHOOSE(MATCH(AK$5,$B$10:$E$10,0),$B401,$C401,$D401,$E401)*AK$6+AK401*AK$7&lt;AK$2,AK$3*AK$4,0)</f>
        <v>0</v>
      </c>
      <c r="EE401" s="0" t="n">
        <f aca="false">IF(CHOOSE(MATCH(AL$5,$B$10:$E$10,0),$B401,$C401,$D401,$E401)*AL$6+AL401*AL$7&lt;AL$2,AL$3*AL$4,0)</f>
        <v>0</v>
      </c>
      <c r="EF401" s="0" t="n">
        <f aca="false">IF(CHOOSE(MATCH(AM$5,$B$10:$E$10,0),$B401,$C401,$D401,$E401)*AM$6+AM401*AM$7&lt;AM$2,AM$3*AM$4,0)</f>
        <v>0</v>
      </c>
      <c r="EG401" s="0" t="n">
        <f aca="false">IF(CHOOSE(MATCH(AN$5,$B$10:$E$10,0),$B401,$C401,$D401,$E401)*AN$6+AN401*AN$7&lt;AN$2,AN$3*AN$4,0)</f>
        <v>0</v>
      </c>
      <c r="EH401" s="0" t="n">
        <f aca="false">IF(CHOOSE(MATCH(AO$5,$B$10:$E$10,0),$B401,$C401,$D401,$E401)*AO$6+AO401*AO$7&lt;AO$2,AO$3*AO$4,0)</f>
        <v>0</v>
      </c>
      <c r="EI401" s="0" t="n">
        <f aca="false">IF(CHOOSE(MATCH(AP$5,$B$10:$E$10,0),$B401,$C401,$D401,$E401)*AP$6+AP401*AP$7&lt;AP$2,AP$3*AP$4,0)</f>
        <v>0</v>
      </c>
      <c r="EJ401" s="0" t="n">
        <f aca="false">IF(CHOOSE(MATCH(AQ$5,$B$10:$E$10,0),$B401,$C401,$D401,$E401)*AQ$6+AQ401*AQ$7&lt;AQ$2,AQ$3*AQ$4,0)</f>
        <v>0</v>
      </c>
      <c r="EK401" s="0" t="n">
        <f aca="false">IF(CHOOSE(MATCH(AR$5,$B$10:$E$10,0),$B401,$C401,$D401,$E401)*AR$6+AR401*AR$7&lt;AR$2,AR$3*AR$4,0)</f>
        <v>0</v>
      </c>
      <c r="EL401" s="0" t="n">
        <f aca="false">IF(CHOOSE(MATCH(AS$5,$B$10:$E$10,0),$B401,$C401,$D401,$E401)*AS$6+AS401*AS$7&lt;AS$2,AS$3*AS$4,0)</f>
        <v>0</v>
      </c>
      <c r="EM401" s="0" t="n">
        <f aca="false">IF(CHOOSE(MATCH(AT$5,$B$10:$E$10,0),$B401,$C401,$D401,$E401)*AT$6+AT401*AT$7&lt;AT$2,AT$3*AT$4,0)</f>
        <v>0</v>
      </c>
      <c r="EN401" s="0" t="n">
        <f aca="false">IF(CHOOSE(MATCH(AU$5,$B$10:$E$10,0),$B401,$C401,$D401,$E401)*AU$6+AU401*AU$7&lt;AU$2,AU$3*AU$4,0)</f>
        <v>0</v>
      </c>
      <c r="EO401" s="0" t="n">
        <f aca="false">IF(CHOOSE(MATCH(AV$5,$B$10:$E$10,0),$B401,$C401,$D401,$E401)*AV$6+AV401*AV$7&lt;AV$2,AV$3*AV$4,0)</f>
        <v>0</v>
      </c>
      <c r="EP401" s="0" t="n">
        <f aca="false">IF(CHOOSE(MATCH(AW$5,$B$10:$E$10,0),$B401,$C401,$D401,$E401)*AW$6+AW401*AW$7&lt;AW$2,AW$3*AW$4,0)</f>
        <v>0</v>
      </c>
      <c r="EQ401" s="0" t="n">
        <f aca="false">IF(CHOOSE(MATCH(AX$5,$B$10:$E$10,0),$B401,$C401,$D401,$E401)*AX$6+AX401*AX$7&lt;AX$2,AX$3*AX$4,0)</f>
        <v>0</v>
      </c>
      <c r="ER401" s="0" t="n">
        <f aca="false">IF(CHOOSE(MATCH(AY$5,$B$10:$E$10,0),$B401,$C401,$D401,$E401)*AY$6+AY401*AY$7&lt;AY$2,AY$3*AY$4,0)</f>
        <v>0</v>
      </c>
      <c r="ES401" s="0" t="n">
        <f aca="false">IF(CHOOSE(MATCH(AZ$5,$B$10:$E$10,0),$B401,$C401,$D401,$E401)*AZ$6+AZ401*AZ$7&lt;AZ$2,AZ$3*AZ$4,0)</f>
        <v>0</v>
      </c>
      <c r="ET401" s="0" t="n">
        <f aca="false">IF(CHOOSE(MATCH(BA$5,$B$10:$E$10,0),$B401,$C401,$D401,$E401)*BA$6+BA401*BA$7&lt;BA$2,BA$3*BA$4,0)</f>
        <v>0</v>
      </c>
      <c r="EU401" s="0" t="n">
        <f aca="false">IF(CHOOSE(MATCH(BB$5,$B$10:$E$10,0),$B401,$C401,$D401,$E401)*BB$6+BB401*BB$7&lt;BB$2,BB$3*BB$4,0)</f>
        <v>0</v>
      </c>
      <c r="EV401" s="0" t="n">
        <f aca="false">IF(CHOOSE(MATCH(BC$5,$B$10:$E$10,0),$B401,$C401,$D401,$E401)*BC$6+BC401*BC$7&lt;BC$2,BC$3*BC$4,0)</f>
        <v>0</v>
      </c>
      <c r="EW401" s="0" t="n">
        <f aca="false">IF(CHOOSE(MATCH(BD$5,$B$10:$E$10,0),$B401,$C401,$D401,$E401)*BD$6+BD401*BD$7&lt;BD$2,BD$3*BD$4,0)</f>
        <v>0</v>
      </c>
      <c r="EX401" s="0" t="n">
        <f aca="false">IF(CHOOSE(MATCH(BE$5,$B$10:$E$10,0),$B401,$C401,$D401,$E401)*BE$6+BE401*BE$7&lt;BE$2,BE$3*BE$4,0)</f>
        <v>0</v>
      </c>
      <c r="EY401" s="0" t="n">
        <f aca="false">IF(CHOOSE(MATCH(BF$5,$B$10:$E$10,0),$B401,$C401,$D401,$E401)*BF$6+BF401*BF$7&lt;BF$2,BF$3*BF$4,0)</f>
        <v>0</v>
      </c>
      <c r="EZ401" s="0" t="n">
        <f aca="false">IF(CHOOSE(MATCH(BG$5,$B$10:$E$10,0),$B401,$C401,$D401,$E401)*BG$6+BG401*BG$7&lt;BG$2,BG$3*BG$4,0)</f>
        <v>0</v>
      </c>
      <c r="FA401" s="0" t="n">
        <f aca="false">IF(CHOOSE(MATCH(BH$5,$B$10:$E$10,0),$B401,$C401,$D401,$E401)*BH$6+BH401*BH$7&lt;BH$2,BH$3*BH$4,0)</f>
        <v>0</v>
      </c>
      <c r="FB401" s="0" t="n">
        <f aca="false">IF(CHOOSE(MATCH(BI$5,$B$10:$E$10,0),$B401,$C401,$D401,$E401)*BI$6+BI401*BI$7&lt;BI$2,BI$3*BI$4,0)</f>
        <v>0</v>
      </c>
      <c r="FC401" s="0" t="n">
        <f aca="false">IF(CHOOSE(MATCH(BJ$5,$B$10:$E$10,0),$B401,$C401,$D401,$E401)*BJ$6+BJ401*BJ$7&lt;BJ$2,BJ$3*BJ$4,0)</f>
        <v>0</v>
      </c>
      <c r="FD401" s="0" t="n">
        <f aca="false">IF(CHOOSE(MATCH(BK$5,$B$10:$E$10,0),$B401,$C401,$D401,$E401)*BK$6+BK401*BK$7&lt;BK$2,BK$3*BK$4,0)</f>
        <v>0.5</v>
      </c>
      <c r="FE401" s="0" t="n">
        <f aca="false">IF(CHOOSE(MATCH(BL$5,$B$10:$E$10,0),$B401,$C401,$D401,$E401)*BL$6+BL401*BL$7&lt;BL$2,BL$3*BL$4,0)</f>
        <v>0</v>
      </c>
      <c r="FF401" s="0" t="n">
        <f aca="false">IF(CHOOSE(MATCH(BM$5,$B$10:$E$10,0),$B401,$C401,$D401,$E401)*BM$6+BM401*BM$7&lt;BM$2,BM$3*BM$4,0)</f>
        <v>0</v>
      </c>
      <c r="FG401" s="0" t="n">
        <f aca="false">IF(CHOOSE(MATCH(BN$5,$B$10:$E$10,0),$B401,$C401,$D401,$E401)*BN$6+BN401*BN$7&lt;BN$2,BN$3*BN$4,0)</f>
        <v>0</v>
      </c>
      <c r="FH401" s="0" t="n">
        <f aca="false">IF(CHOOSE(MATCH(BO$5,$B$10:$E$10,0),$B401,$C401,$D401,$E401)*BO$6+BO401*BO$7&lt;BO$2,BO$3*BO$4,0)</f>
        <v>0</v>
      </c>
      <c r="FI401" s="0" t="n">
        <f aca="false">IF(CHOOSE(MATCH(BP$5,$B$10:$E$10,0),$B401,$C401,$D401,$E401)*BP$6+BP401*BP$7&lt;BP$2,BP$3*BP$4,0)</f>
        <v>0</v>
      </c>
      <c r="FJ401" s="0" t="n">
        <f aca="false">IF(CHOOSE(MATCH(BQ$5,$B$10:$E$10,0),$B401,$C401,$D401,$E401)*BQ$6+BQ401*BQ$7&lt;BQ$2,BQ$3*BQ$4,0)</f>
        <v>0</v>
      </c>
      <c r="FK401" s="0" t="n">
        <f aca="false">IF(CHOOSE(MATCH(BR$5,$B$10:$E$10,0),$B401,$C401,$D401,$E401)*BR$6+BR401*BR$7&lt;BR$2,BR$3*BR$4,0)</f>
        <v>12.5</v>
      </c>
      <c r="FL401" s="0" t="n">
        <f aca="false">IF(CHOOSE(MATCH(BS$5,$B$10:$E$10,0),$B401,$C401,$D401,$E401)*BS$6+BS401*BS$7&lt;BS$2,BS$3*BS$4,0)</f>
        <v>0</v>
      </c>
      <c r="FM401" s="0" t="n">
        <f aca="false">IF(CHOOSE(MATCH(BT$5,$B$10:$E$10,0),$B401,$C401,$D401,$E401)*BT$6+BT401*BT$7&lt;BT$2,BT$3*BT$4,0)</f>
        <v>0</v>
      </c>
      <c r="FN401" s="0" t="n">
        <f aca="false">IF(CHOOSE(MATCH(BU$5,$B$10:$E$10,0),$B401,$C401,$D401,$E401)*BU$6+BU401*BU$7&lt;BU$2,BU$3*BU$4,0)</f>
        <v>0</v>
      </c>
      <c r="FO401" s="0" t="n">
        <f aca="false">IF(CHOOSE(MATCH(BV$5,$B$10:$E$10,0),$B401,$C401,$D401,$E401)*BV$6+BV401*BV$7&lt;BV$2,BV$3*BV$4,0)</f>
        <v>0</v>
      </c>
      <c r="FP401" s="0" t="n">
        <f aca="false">IF(CHOOSE(MATCH(BW$5,$B$10:$E$10,0),$B401,$C401,$D401,$E401)*BW$6+BW401*BW$7&lt;BW$2,BW$3*BW$4,0)</f>
        <v>0</v>
      </c>
      <c r="FQ401" s="0" t="n">
        <f aca="false">IF(CHOOSE(MATCH(BX$5,$B$10:$E$10,0),$B401,$C401,$D401,$E401)*BX$6+BX401*BX$7&lt;BX$2,BX$3*BX$4,0)</f>
        <v>0</v>
      </c>
      <c r="FR401" s="0" t="n">
        <f aca="false">IF(CHOOSE(MATCH(BY$5,$B$10:$E$10,0),$B401,$C401,$D401,$E401)*BY$6+BY401*BY$7&lt;BY$2,BY$3*BY$4,0)</f>
        <v>0</v>
      </c>
      <c r="FS401" s="0" t="n">
        <f aca="false">IF(CHOOSE(MATCH(BZ$5,$B$10:$E$10,0),$B401,$C401,$D401,$E401)*BZ$6+BZ401*BZ$7&lt;BZ$2,BZ$3*BZ$4,0)</f>
        <v>0</v>
      </c>
      <c r="FT401" s="0" t="n">
        <f aca="false">IF(CHOOSE(MATCH(CA$5,$B$10:$E$10,0),$B401,$C401,$D401,$E401)*CA$6+CA401*CA$7&lt;CA$2,CA$3*CA$4,0)</f>
        <v>0</v>
      </c>
      <c r="FU401" s="0" t="n">
        <f aca="false">IF(CHOOSE(MATCH(CB$5,$B$10:$E$10,0),$B401,$C401,$D401,$E401)*CB$6+CB401*CB$7&lt;CB$2,CB$3*CB$4,0)</f>
        <v>0</v>
      </c>
      <c r="FV401" s="0" t="n">
        <f aca="false">IF(CHOOSE(MATCH(CC$5,$B$10:$E$10,0),$B401,$C401,$D401,$E401)*CC$6+CC401*CC$7&lt;CC$2,CC$3*CC$4,0)</f>
        <v>0</v>
      </c>
      <c r="FW401" s="0" t="n">
        <f aca="false">IF(CHOOSE(MATCH(CD$5,$B$10:$E$10,0),$B401,$C401,$D401,$E401)*CD$6+CD401*CD$7&lt;CD$2,CD$3*CD$4,0)</f>
        <v>0</v>
      </c>
      <c r="FX401" s="0" t="n">
        <f aca="false">IF(CHOOSE(MATCH(CE$5,$B$10:$E$10,0),$B401,$C401,$D401,$E401)*CE$6+CE401*CE$7&lt;CE$2,CE$3*CE$4,0)</f>
        <v>0</v>
      </c>
      <c r="FY401" s="0" t="n">
        <f aca="false">IF(CHOOSE(MATCH(CF$5,$B$10:$E$10,0),$B401,$C401,$D401,$E401)*CF$6+CF401*CF$7&lt;CF$2,CF$3*CF$4,0)</f>
        <v>0</v>
      </c>
      <c r="FZ401" s="0" t="n">
        <f aca="false">IF(CHOOSE(MATCH(CG$5,$B$10:$E$10,0),$B401,$C401,$D401,$E401)*CG$6+CG401*CG$7&lt;CG$2,CG$3*CG$4,0)</f>
        <v>0</v>
      </c>
      <c r="GA401" s="0" t="n">
        <f aca="false">IF(CHOOSE(MATCH(CH$5,$B$10:$E$10,0),$B401,$C401,$D401,$E401)*CH$6+CH401*CH$7&lt;CH$2,CH$3*CH$4,0)</f>
        <v>0</v>
      </c>
      <c r="GB401" s="0" t="n">
        <f aca="false">IF(CHOOSE(MATCH(CI$5,$B$10:$E$10,0),$B401,$C401,$D401,$E401)*CI$6+CI401*CI$7&lt;CI$2,CI$3*CI$4,0)</f>
        <v>0</v>
      </c>
      <c r="GC401" s="0" t="n">
        <f aca="false">IF(CHOOSE(MATCH(CJ$5,$B$10:$E$10,0),$B401,$C401,$D401,$E401)*CJ$6+CJ401*CJ$7&lt;CJ$2,CJ$3*CJ$4,0)</f>
        <v>0</v>
      </c>
      <c r="GD401" s="0" t="n">
        <f aca="false">IF(CHOOSE(MATCH(CK$5,$B$10:$E$10,0),$B401,$C401,$D401,$E401)*CK$6+CK401*CK$7&lt;CK$2,CK$3*CK$4,0)</f>
        <v>0</v>
      </c>
      <c r="GE401" s="0" t="n">
        <f aca="false">IF(CHOOSE(MATCH(CL$5,$B$10:$E$10,0),$B401,$C401,$D401,$E401)*CL$6+CL401*CL$7&lt;CL$2,CL$3*CL$4,0)</f>
        <v>0</v>
      </c>
      <c r="GF401" s="0" t="n">
        <f aca="false">IF(CHOOSE(MATCH(CM$5,$B$10:$E$10,0),$B401,$C401,$D401,$E401)*CM$6+CM401*CM$7&lt;CM$2,CM$3*CM$4,0)</f>
        <v>0</v>
      </c>
      <c r="GG401" s="0" t="n">
        <f aca="false">IF(CHOOSE(MATCH(CN$5,$B$10:$E$10,0),$B401,$C401,$D401,$E401)*CN$6+CN401*CN$7&lt;CN$2,CN$3*CN$4,0)</f>
        <v>0</v>
      </c>
      <c r="GH401" s="0" t="n">
        <f aca="false">IF(CHOOSE(MATCH(CO$5,$B$10:$E$10,0),$B401,$C401,$D401,$E401)*CO$6+CO401*CO$7&lt;CO$2,CO$3*CO$4,0)</f>
        <v>0</v>
      </c>
      <c r="GI401" s="0" t="n">
        <f aca="false">IF(CHOOSE(MATCH(CP$5,$B$10:$E$10,0),$B401,$C401,$D401,$E401)*CP$6+CP401*CP$7&lt;CP$2,CP$3*CP$4,0)</f>
        <v>0</v>
      </c>
      <c r="GJ401" s="0" t="n">
        <f aca="false">IF(CHOOSE(MATCH(CQ$5,$B$10:$E$10,0),$B401,$C401,$D401,$E401)*CQ$6+CQ401*CQ$7&lt;CQ$2,CQ$3*CQ$4,0)</f>
        <v>0</v>
      </c>
      <c r="GK401" s="0" t="n">
        <f aca="false">IF(CHOOSE(MATCH(CR$5,$B$10:$E$10,0),$B401,$C401,$D401,$E401)*CR$6+CR401*CR$7&lt;CR$2,CR$3*CR$4,0)</f>
        <v>0</v>
      </c>
      <c r="GL401" s="0" t="n">
        <f aca="false">IF(CHOOSE(MATCH(CS$5,$B$10:$E$10,0),$B401,$C401,$D401,$E401)*CS$6+CS401*CS$7&lt;CS$2,CS$3*CS$4,0)</f>
        <v>0</v>
      </c>
      <c r="GM401" s="0" t="n">
        <f aca="false">IF(CHOOSE(MATCH(CT$5,$B$10:$E$10,0),$B401,$C401,$D401,$E401)*CT$6+CT401*CT$7&lt;CT$2,CT$3*CT$4,0)</f>
        <v>0</v>
      </c>
      <c r="GN401" s="0" t="n">
        <f aca="false">IF(CHOOSE(MATCH(CU$5,$B$10:$E$10,0),$B401,$C401,$D401,$E401)*CU$6+CU401*CU$7&lt;CU$2,CU$3*CU$4,0)</f>
        <v>0</v>
      </c>
      <c r="GO401" s="0" t="n">
        <f aca="false">IF(CHOOSE(MATCH(CV$5,$B$10:$E$10,0),$B401,$C401,$D401,$E401)*CV$6+CV401*CV$7&lt;CV$2,CV$3*CV$4,0)</f>
        <v>0</v>
      </c>
      <c r="GP401" s="0" t="n">
        <f aca="false">IF(CHOOSE(MATCH(CW$5,$B$10:$E$10,0),$B401,$C401,$D401,$E401)*CW$6+CW401*CW$7&lt;CW$2,CW$3*CW$4,0)</f>
        <v>0</v>
      </c>
      <c r="GQ401" s="0" t="n">
        <f aca="false">IF(CHOOSE(MATCH(CX$5,$B$10:$E$10,0),$B401,$C401,$D401,$E401)*CX$6+CX401*CX$7&lt;CX$2,CX$3*CX$4,0)</f>
        <v>0</v>
      </c>
      <c r="GS401" s="0" t="n">
        <f aca="false">SUM(CZ401:GQ401)</f>
        <v>13</v>
      </c>
      <c r="GT401" s="0" t="n">
        <f aca="false">IF(GS401&gt;$GS$6,1,0)</f>
        <v>0</v>
      </c>
    </row>
    <row r="402" customFormat="false" ht="14" hidden="false" customHeight="false" outlineLevel="0" collapsed="false">
      <c r="A402" s="0" t="n">
        <v>392</v>
      </c>
      <c r="B402" s="0" t="n">
        <v>-2.17969369733052</v>
      </c>
      <c r="C402" s="0" t="n">
        <v>-1.44985716197028</v>
      </c>
      <c r="D402" s="0" t="n">
        <v>0.827312199239875</v>
      </c>
      <c r="E402" s="0" t="n">
        <v>-0.681038679938464</v>
      </c>
      <c r="G402" s="0" t="n">
        <v>-0.768358177083428</v>
      </c>
      <c r="H402" s="0" t="n">
        <v>-0.0118188836495392</v>
      </c>
      <c r="I402" s="0" t="n">
        <v>0.905415618035477</v>
      </c>
      <c r="J402" s="0" t="n">
        <v>0.255148506767</v>
      </c>
      <c r="K402" s="0" t="n">
        <v>1.67065081768669</v>
      </c>
      <c r="L402" s="0" t="n">
        <v>-0.153172550199088</v>
      </c>
      <c r="M402" s="0" t="n">
        <v>1.33476987684844</v>
      </c>
      <c r="N402" s="0" t="n">
        <v>0.106956576928496</v>
      </c>
      <c r="O402" s="0" t="n">
        <v>0.0439627001469489</v>
      </c>
      <c r="P402" s="0" t="n">
        <v>-0.126906343211886</v>
      </c>
      <c r="Q402" s="0" t="n">
        <v>-1.11930830826168</v>
      </c>
      <c r="R402" s="0" t="n">
        <v>-2.47546267928556</v>
      </c>
      <c r="S402" s="0" t="n">
        <v>-1.62001924763899</v>
      </c>
      <c r="T402" s="0" t="n">
        <v>-1.30857188196387</v>
      </c>
      <c r="U402" s="0" t="n">
        <v>-0.409531821787823</v>
      </c>
      <c r="V402" s="0" t="n">
        <v>-0.721013293514261</v>
      </c>
      <c r="W402" s="0" t="n">
        <v>1.26668510347372</v>
      </c>
      <c r="X402" s="0" t="n">
        <v>0.405458422392258</v>
      </c>
      <c r="Y402" s="0" t="n">
        <v>-0.531620116817067</v>
      </c>
      <c r="Z402" s="0" t="n">
        <v>0.367620032193372</v>
      </c>
      <c r="AA402" s="0" t="n">
        <v>-0.750192157283891</v>
      </c>
      <c r="AB402" s="0" t="n">
        <v>1.06244442577008</v>
      </c>
      <c r="AC402" s="0" t="n">
        <v>0.269162683252944</v>
      </c>
      <c r="AD402" s="0" t="n">
        <v>0.295593736154842</v>
      </c>
      <c r="AE402" s="0" t="n">
        <v>0.767124674894149</v>
      </c>
      <c r="AF402" s="0" t="n">
        <v>-0.549594005860854</v>
      </c>
      <c r="AG402" s="0" t="n">
        <v>0.0529996668774402</v>
      </c>
      <c r="AH402" s="0" t="n">
        <v>0.599217173657962</v>
      </c>
      <c r="AI402" s="0" t="n">
        <v>-0.426730366598349</v>
      </c>
      <c r="AJ402" s="0" t="n">
        <v>0.327797806676244</v>
      </c>
      <c r="AK402" s="0" t="n">
        <v>0.0421243839809904</v>
      </c>
      <c r="AL402" s="0" t="n">
        <v>0.361162619810784</v>
      </c>
      <c r="AM402" s="0" t="n">
        <v>-1.23131030704826</v>
      </c>
      <c r="AN402" s="0" t="n">
        <v>-1.5782643458806</v>
      </c>
      <c r="AO402" s="0" t="n">
        <v>-1.85454155143816</v>
      </c>
      <c r="AP402" s="0" t="n">
        <v>0.0543786882190034</v>
      </c>
      <c r="AQ402" s="0" t="n">
        <v>0.523180005984614</v>
      </c>
      <c r="AR402" s="0" t="n">
        <v>-1.56251189764589</v>
      </c>
      <c r="AS402" s="0" t="n">
        <v>-0.540539986104705</v>
      </c>
      <c r="AT402" s="0" t="n">
        <v>-0.970744622463826</v>
      </c>
      <c r="AU402" s="0" t="n">
        <v>0.71408749136026</v>
      </c>
      <c r="AV402" s="0" t="n">
        <v>-2.27122654905543</v>
      </c>
      <c r="AW402" s="0" t="n">
        <v>0.340660335496068</v>
      </c>
      <c r="AX402" s="0" t="n">
        <v>0.5327660801413</v>
      </c>
      <c r="AY402" s="0" t="n">
        <v>-1.53584551298991</v>
      </c>
      <c r="AZ402" s="0" t="n">
        <v>0.418199306295719</v>
      </c>
      <c r="BA402" s="0" t="n">
        <v>-0.909110440261429</v>
      </c>
      <c r="BB402" s="0" t="n">
        <v>-1.24265170597937</v>
      </c>
      <c r="BC402" s="0" t="n">
        <v>-1.58952389028855</v>
      </c>
      <c r="BD402" s="0" t="n">
        <v>-2.85283022094518</v>
      </c>
      <c r="BE402" s="0" t="n">
        <v>-0.306961283058627</v>
      </c>
      <c r="BF402" s="0" t="n">
        <v>-0.482982613903005</v>
      </c>
      <c r="BG402" s="0" t="n">
        <v>0.427316990680993</v>
      </c>
      <c r="BH402" s="0" t="n">
        <v>0.184601276487228</v>
      </c>
      <c r="BI402" s="0" t="n">
        <v>-0.910961261979537</v>
      </c>
      <c r="BJ402" s="0" t="n">
        <v>-0.751713287172606</v>
      </c>
      <c r="BK402" s="0" t="n">
        <v>-0.262505182035966</v>
      </c>
      <c r="BL402" s="0" t="n">
        <v>0.628215275355615</v>
      </c>
      <c r="BM402" s="0" t="n">
        <v>-0.318850652547553</v>
      </c>
      <c r="BN402" s="0" t="n">
        <v>-0.319978425977752</v>
      </c>
      <c r="BO402" s="0" t="n">
        <v>-0.101420027931454</v>
      </c>
      <c r="BP402" s="0" t="n">
        <v>1.46803813549923</v>
      </c>
      <c r="BQ402" s="0" t="n">
        <v>1.39697931444971</v>
      </c>
      <c r="BR402" s="0" t="n">
        <v>0.101034629551577</v>
      </c>
      <c r="BS402" s="0" t="n">
        <v>-1.65540768648498</v>
      </c>
      <c r="BT402" s="0" t="n">
        <v>-0.0862826254888205</v>
      </c>
      <c r="BU402" s="0" t="n">
        <v>0.528011696587782</v>
      </c>
      <c r="BV402" s="0" t="n">
        <v>-1.30821263155667</v>
      </c>
      <c r="BW402" s="0" t="n">
        <v>-0.162235664902255</v>
      </c>
      <c r="BX402" s="0" t="n">
        <v>1.12764837467694</v>
      </c>
      <c r="BY402" s="0" t="n">
        <v>0.336528955813265</v>
      </c>
      <c r="BZ402" s="0" t="n">
        <v>-0.366065933121718</v>
      </c>
      <c r="CA402" s="0" t="n">
        <v>-1.85754288395401</v>
      </c>
      <c r="CB402" s="0" t="n">
        <v>-0.481435336041614</v>
      </c>
      <c r="CC402" s="0" t="n">
        <v>-0.081982989286189</v>
      </c>
      <c r="CD402" s="0" t="n">
        <v>0.620593709754758</v>
      </c>
      <c r="CE402" s="0" t="n">
        <v>-1.39637222673628</v>
      </c>
      <c r="CF402" s="0" t="n">
        <v>-0.948198248806875</v>
      </c>
      <c r="CG402" s="0" t="n">
        <v>-0.576756065129302</v>
      </c>
      <c r="CH402" s="0" t="n">
        <v>1.51720541907707</v>
      </c>
      <c r="CI402" s="0" t="n">
        <v>-1.10201654024422</v>
      </c>
      <c r="CJ402" s="0" t="n">
        <v>-0.799459485278931</v>
      </c>
      <c r="CK402" s="0" t="n">
        <v>2.17781234823633</v>
      </c>
      <c r="CL402" s="0" t="n">
        <v>-1.58440343511757</v>
      </c>
      <c r="CM402" s="0" t="n">
        <v>1.79935341293458</v>
      </c>
      <c r="CN402" s="0" t="n">
        <v>-0.0139607436722144</v>
      </c>
      <c r="CO402" s="0" t="n">
        <v>0.822951733425725</v>
      </c>
      <c r="CP402" s="0" t="n">
        <v>0.736979473003885</v>
      </c>
      <c r="CQ402" s="0" t="n">
        <v>-1.49321749631781</v>
      </c>
      <c r="CR402" s="0" t="n">
        <v>-0.104187165561598</v>
      </c>
      <c r="CS402" s="0" t="n">
        <v>-1.46624188346323</v>
      </c>
      <c r="CT402" s="0" t="n">
        <v>-0.123436620924622</v>
      </c>
      <c r="CU402" s="0" t="n">
        <v>-0.158283910423052</v>
      </c>
      <c r="CV402" s="0" t="n">
        <v>-0.62198523664847</v>
      </c>
      <c r="CW402" s="0" t="n">
        <v>-0.199172518478008</v>
      </c>
      <c r="CX402" s="0" t="n">
        <v>-0.000114823706098832</v>
      </c>
      <c r="CZ402" s="0" t="n">
        <f aca="false">IF(CHOOSE(MATCH(G$5,$B$10:$E$10,0),$B402,$C402,$D402,$E402)*G$6+G402*G$7&lt;G$2,G$3*G$4,0)</f>
        <v>0</v>
      </c>
      <c r="DA402" s="0" t="n">
        <f aca="false">IF(CHOOSE(MATCH(H$5,$B$10:$E$10,0),$B402,$C402,$D402,$E402)*H$6+H402*H$7&lt;H$2,H$3*H$4,0)</f>
        <v>0</v>
      </c>
      <c r="DB402" s="0" t="n">
        <f aca="false">IF(CHOOSE(MATCH(I$5,$B$10:$E$10,0),$B402,$C402,$D402,$E402)*I$6+I402*I$7&lt;I$2,I$3*I$4,0)</f>
        <v>0</v>
      </c>
      <c r="DC402" s="0" t="n">
        <f aca="false">IF(CHOOSE(MATCH(J$5,$B$10:$E$10,0),$B402,$C402,$D402,$E402)*J$6+J402*J$7&lt;J$2,J$3*J$4,0)</f>
        <v>0</v>
      </c>
      <c r="DD402" s="0" t="n">
        <f aca="false">IF(CHOOSE(MATCH(K$5,$B$10:$E$10,0),$B402,$C402,$D402,$E402)*K$6+K402*K$7&lt;K$2,K$3*K$4,0)</f>
        <v>0</v>
      </c>
      <c r="DE402" s="0" t="n">
        <f aca="false">IF(CHOOSE(MATCH(L$5,$B$10:$E$10,0),$B402,$C402,$D402,$E402)*L$6+L402*L$7&lt;L$2,L$3*L$4,0)</f>
        <v>0</v>
      </c>
      <c r="DF402" s="0" t="n">
        <f aca="false">IF(CHOOSE(MATCH(M$5,$B$10:$E$10,0),$B402,$C402,$D402,$E402)*M$6+M402*M$7&lt;M$2,M$3*M$4,0)</f>
        <v>0</v>
      </c>
      <c r="DG402" s="0" t="n">
        <f aca="false">IF(CHOOSE(MATCH(N$5,$B$10:$E$10,0),$B402,$C402,$D402,$E402)*N$6+N402*N$7&lt;N$2,N$3*N$4,0)</f>
        <v>0</v>
      </c>
      <c r="DH402" s="0" t="n">
        <f aca="false">IF(CHOOSE(MATCH(O$5,$B$10:$E$10,0),$B402,$C402,$D402,$E402)*O$6+O402*O$7&lt;O$2,O$3*O$4,0)</f>
        <v>0</v>
      </c>
      <c r="DI402" s="0" t="n">
        <f aca="false">IF(CHOOSE(MATCH(P$5,$B$10:$E$10,0),$B402,$C402,$D402,$E402)*P$6+P402*P$7&lt;P$2,P$3*P$4,0)</f>
        <v>0</v>
      </c>
      <c r="DJ402" s="0" t="n">
        <f aca="false">IF(CHOOSE(MATCH(Q$5,$B$10:$E$10,0),$B402,$C402,$D402,$E402)*Q$6+Q402*Q$7&lt;Q$2,Q$3*Q$4,0)</f>
        <v>0</v>
      </c>
      <c r="DK402" s="0" t="n">
        <f aca="false">IF(CHOOSE(MATCH(R$5,$B$10:$E$10,0),$B402,$C402,$D402,$E402)*R$6+R402*R$7&lt;R$2,R$3*R$4,0)</f>
        <v>0.5</v>
      </c>
      <c r="DL402" s="0" t="n">
        <f aca="false">IF(CHOOSE(MATCH(S$5,$B$10:$E$10,0),$B402,$C402,$D402,$E402)*S$6+S402*S$7&lt;S$2,S$3*S$4,0)</f>
        <v>0</v>
      </c>
      <c r="DM402" s="0" t="n">
        <f aca="false">IF(CHOOSE(MATCH(T$5,$B$10:$E$10,0),$B402,$C402,$D402,$E402)*T$6+T402*T$7&lt;T$2,T$3*T$4,0)</f>
        <v>0</v>
      </c>
      <c r="DN402" s="0" t="n">
        <f aca="false">IF(CHOOSE(MATCH(U$5,$B$10:$E$10,0),$B402,$C402,$D402,$E402)*U$6+U402*U$7&lt;U$2,U$3*U$4,0)</f>
        <v>0</v>
      </c>
      <c r="DO402" s="0" t="n">
        <f aca="false">IF(CHOOSE(MATCH(V$5,$B$10:$E$10,0),$B402,$C402,$D402,$E402)*V$6+V402*V$7&lt;V$2,V$3*V$4,0)</f>
        <v>0</v>
      </c>
      <c r="DP402" s="0" t="n">
        <f aca="false">IF(CHOOSE(MATCH(W$5,$B$10:$E$10,0),$B402,$C402,$D402,$E402)*W$6+W402*W$7&lt;W$2,W$3*W$4,0)</f>
        <v>0</v>
      </c>
      <c r="DQ402" s="0" t="n">
        <f aca="false">IF(CHOOSE(MATCH(X$5,$B$10:$E$10,0),$B402,$C402,$D402,$E402)*X$6+X402*X$7&lt;X$2,X$3*X$4,0)</f>
        <v>0</v>
      </c>
      <c r="DR402" s="0" t="n">
        <f aca="false">IF(CHOOSE(MATCH(Y$5,$B$10:$E$10,0),$B402,$C402,$D402,$E402)*Y$6+Y402*Y$7&lt;Y$2,Y$3*Y$4,0)</f>
        <v>0</v>
      </c>
      <c r="DS402" s="0" t="n">
        <f aca="false">IF(CHOOSE(MATCH(Z$5,$B$10:$E$10,0),$B402,$C402,$D402,$E402)*Z$6+Z402*Z$7&lt;Z$2,Z$3*Z$4,0)</f>
        <v>0</v>
      </c>
      <c r="DT402" s="0" t="n">
        <f aca="false">IF(CHOOSE(MATCH(AA$5,$B$10:$E$10,0),$B402,$C402,$D402,$E402)*AA$6+AA402*AA$7&lt;AA$2,AA$3*AA$4,0)</f>
        <v>0</v>
      </c>
      <c r="DU402" s="0" t="n">
        <f aca="false">IF(CHOOSE(MATCH(AB$5,$B$10:$E$10,0),$B402,$C402,$D402,$E402)*AB$6+AB402*AB$7&lt;AB$2,AB$3*AB$4,0)</f>
        <v>0</v>
      </c>
      <c r="DV402" s="0" t="n">
        <f aca="false">IF(CHOOSE(MATCH(AC$5,$B$10:$E$10,0),$B402,$C402,$D402,$E402)*AC$6+AC402*AC$7&lt;AC$2,AC$3*AC$4,0)</f>
        <v>0</v>
      </c>
      <c r="DW402" s="0" t="n">
        <f aca="false">IF(CHOOSE(MATCH(AD$5,$B$10:$E$10,0),$B402,$C402,$D402,$E402)*AD$6+AD402*AD$7&lt;AD$2,AD$3*AD$4,0)</f>
        <v>0</v>
      </c>
      <c r="DX402" s="0" t="n">
        <f aca="false">IF(CHOOSE(MATCH(AE$5,$B$10:$E$10,0),$B402,$C402,$D402,$E402)*AE$6+AE402*AE$7&lt;AE$2,AE$3*AE$4,0)</f>
        <v>0</v>
      </c>
      <c r="DY402" s="0" t="n">
        <f aca="false">IF(CHOOSE(MATCH(AF$5,$B$10:$E$10,0),$B402,$C402,$D402,$E402)*AF$6+AF402*AF$7&lt;AF$2,AF$3*AF$4,0)</f>
        <v>0</v>
      </c>
      <c r="DZ402" s="0" t="n">
        <f aca="false">IF(CHOOSE(MATCH(AG$5,$B$10:$E$10,0),$B402,$C402,$D402,$E402)*AG$6+AG402*AG$7&lt;AG$2,AG$3*AG$4,0)</f>
        <v>0</v>
      </c>
      <c r="EA402" s="0" t="n">
        <f aca="false">IF(CHOOSE(MATCH(AH$5,$B$10:$E$10,0),$B402,$C402,$D402,$E402)*AH$6+AH402*AH$7&lt;AH$2,AH$3*AH$4,0)</f>
        <v>0</v>
      </c>
      <c r="EB402" s="0" t="n">
        <f aca="false">IF(CHOOSE(MATCH(AI$5,$B$10:$E$10,0),$B402,$C402,$D402,$E402)*AI$6+AI402*AI$7&lt;AI$2,AI$3*AI$4,0)</f>
        <v>0</v>
      </c>
      <c r="EC402" s="0" t="n">
        <f aca="false">IF(CHOOSE(MATCH(AJ$5,$B$10:$E$10,0),$B402,$C402,$D402,$E402)*AJ$6+AJ402*AJ$7&lt;AJ$2,AJ$3*AJ$4,0)</f>
        <v>0</v>
      </c>
      <c r="ED402" s="0" t="n">
        <f aca="false">IF(CHOOSE(MATCH(AK$5,$B$10:$E$10,0),$B402,$C402,$D402,$E402)*AK$6+AK402*AK$7&lt;AK$2,AK$3*AK$4,0)</f>
        <v>0</v>
      </c>
      <c r="EE402" s="0" t="n">
        <f aca="false">IF(CHOOSE(MATCH(AL$5,$B$10:$E$10,0),$B402,$C402,$D402,$E402)*AL$6+AL402*AL$7&lt;AL$2,AL$3*AL$4,0)</f>
        <v>0</v>
      </c>
      <c r="EF402" s="0" t="n">
        <f aca="false">IF(CHOOSE(MATCH(AM$5,$B$10:$E$10,0),$B402,$C402,$D402,$E402)*AM$6+AM402*AM$7&lt;AM$2,AM$3*AM$4,0)</f>
        <v>0</v>
      </c>
      <c r="EG402" s="0" t="n">
        <f aca="false">IF(CHOOSE(MATCH(AN$5,$B$10:$E$10,0),$B402,$C402,$D402,$E402)*AN$6+AN402*AN$7&lt;AN$2,AN$3*AN$4,0)</f>
        <v>0</v>
      </c>
      <c r="EH402" s="0" t="n">
        <f aca="false">IF(CHOOSE(MATCH(AO$5,$B$10:$E$10,0),$B402,$C402,$D402,$E402)*AO$6+AO402*AO$7&lt;AO$2,AO$3*AO$4,0)</f>
        <v>0.5</v>
      </c>
      <c r="EI402" s="0" t="n">
        <f aca="false">IF(CHOOSE(MATCH(AP$5,$B$10:$E$10,0),$B402,$C402,$D402,$E402)*AP$6+AP402*AP$7&lt;AP$2,AP$3*AP$4,0)</f>
        <v>0</v>
      </c>
      <c r="EJ402" s="0" t="n">
        <f aca="false">IF(CHOOSE(MATCH(AQ$5,$B$10:$E$10,0),$B402,$C402,$D402,$E402)*AQ$6+AQ402*AQ$7&lt;AQ$2,AQ$3*AQ$4,0)</f>
        <v>0</v>
      </c>
      <c r="EK402" s="0" t="n">
        <f aca="false">IF(CHOOSE(MATCH(AR$5,$B$10:$E$10,0),$B402,$C402,$D402,$E402)*AR$6+AR402*AR$7&lt;AR$2,AR$3*AR$4,0)</f>
        <v>0</v>
      </c>
      <c r="EL402" s="0" t="n">
        <f aca="false">IF(CHOOSE(MATCH(AS$5,$B$10:$E$10,0),$B402,$C402,$D402,$E402)*AS$6+AS402*AS$7&lt;AS$2,AS$3*AS$4,0)</f>
        <v>0</v>
      </c>
      <c r="EM402" s="0" t="n">
        <f aca="false">IF(CHOOSE(MATCH(AT$5,$B$10:$E$10,0),$B402,$C402,$D402,$E402)*AT$6+AT402*AT$7&lt;AT$2,AT$3*AT$4,0)</f>
        <v>0</v>
      </c>
      <c r="EN402" s="0" t="n">
        <f aca="false">IF(CHOOSE(MATCH(AU$5,$B$10:$E$10,0),$B402,$C402,$D402,$E402)*AU$6+AU402*AU$7&lt;AU$2,AU$3*AU$4,0)</f>
        <v>0</v>
      </c>
      <c r="EO402" s="0" t="n">
        <f aca="false">IF(CHOOSE(MATCH(AV$5,$B$10:$E$10,0),$B402,$C402,$D402,$E402)*AV$6+AV402*AV$7&lt;AV$2,AV$3*AV$4,0)</f>
        <v>2.5</v>
      </c>
      <c r="EP402" s="0" t="n">
        <f aca="false">IF(CHOOSE(MATCH(AW$5,$B$10:$E$10,0),$B402,$C402,$D402,$E402)*AW$6+AW402*AW$7&lt;AW$2,AW$3*AW$4,0)</f>
        <v>0</v>
      </c>
      <c r="EQ402" s="0" t="n">
        <f aca="false">IF(CHOOSE(MATCH(AX$5,$B$10:$E$10,0),$B402,$C402,$D402,$E402)*AX$6+AX402*AX$7&lt;AX$2,AX$3*AX$4,0)</f>
        <v>0</v>
      </c>
      <c r="ER402" s="0" t="n">
        <f aca="false">IF(CHOOSE(MATCH(AY$5,$B$10:$E$10,0),$B402,$C402,$D402,$E402)*AY$6+AY402*AY$7&lt;AY$2,AY$3*AY$4,0)</f>
        <v>0</v>
      </c>
      <c r="ES402" s="0" t="n">
        <f aca="false">IF(CHOOSE(MATCH(AZ$5,$B$10:$E$10,0),$B402,$C402,$D402,$E402)*AZ$6+AZ402*AZ$7&lt;AZ$2,AZ$3*AZ$4,0)</f>
        <v>0</v>
      </c>
      <c r="ET402" s="0" t="n">
        <f aca="false">IF(CHOOSE(MATCH(BA$5,$B$10:$E$10,0),$B402,$C402,$D402,$E402)*BA$6+BA402*BA$7&lt;BA$2,BA$3*BA$4,0)</f>
        <v>0</v>
      </c>
      <c r="EU402" s="0" t="n">
        <f aca="false">IF(CHOOSE(MATCH(BB$5,$B$10:$E$10,0),$B402,$C402,$D402,$E402)*BB$6+BB402*BB$7&lt;BB$2,BB$3*BB$4,0)</f>
        <v>0</v>
      </c>
      <c r="EV402" s="0" t="n">
        <f aca="false">IF(CHOOSE(MATCH(BC$5,$B$10:$E$10,0),$B402,$C402,$D402,$E402)*BC$6+BC402*BC$7&lt;BC$2,BC$3*BC$4,0)</f>
        <v>0</v>
      </c>
      <c r="EW402" s="0" t="n">
        <f aca="false">IF(CHOOSE(MATCH(BD$5,$B$10:$E$10,0),$B402,$C402,$D402,$E402)*BD$6+BD402*BD$7&lt;BD$2,BD$3*BD$4,0)</f>
        <v>12.5</v>
      </c>
      <c r="EX402" s="0" t="n">
        <f aca="false">IF(CHOOSE(MATCH(BE$5,$B$10:$E$10,0),$B402,$C402,$D402,$E402)*BE$6+BE402*BE$7&lt;BE$2,BE$3*BE$4,0)</f>
        <v>0</v>
      </c>
      <c r="EY402" s="0" t="n">
        <f aca="false">IF(CHOOSE(MATCH(BF$5,$B$10:$E$10,0),$B402,$C402,$D402,$E402)*BF$6+BF402*BF$7&lt;BF$2,BF$3*BF$4,0)</f>
        <v>0</v>
      </c>
      <c r="EZ402" s="0" t="n">
        <f aca="false">IF(CHOOSE(MATCH(BG$5,$B$10:$E$10,0),$B402,$C402,$D402,$E402)*BG$6+BG402*BG$7&lt;BG$2,BG$3*BG$4,0)</f>
        <v>0</v>
      </c>
      <c r="FA402" s="0" t="n">
        <f aca="false">IF(CHOOSE(MATCH(BH$5,$B$10:$E$10,0),$B402,$C402,$D402,$E402)*BH$6+BH402*BH$7&lt;BH$2,BH$3*BH$4,0)</f>
        <v>0</v>
      </c>
      <c r="FB402" s="0" t="n">
        <f aca="false">IF(CHOOSE(MATCH(BI$5,$B$10:$E$10,0),$B402,$C402,$D402,$E402)*BI$6+BI402*BI$7&lt;BI$2,BI$3*BI$4,0)</f>
        <v>0</v>
      </c>
      <c r="FC402" s="0" t="n">
        <f aca="false">IF(CHOOSE(MATCH(BJ$5,$B$10:$E$10,0),$B402,$C402,$D402,$E402)*BJ$6+BJ402*BJ$7&lt;BJ$2,BJ$3*BJ$4,0)</f>
        <v>0</v>
      </c>
      <c r="FD402" s="0" t="n">
        <f aca="false">IF(CHOOSE(MATCH(BK$5,$B$10:$E$10,0),$B402,$C402,$D402,$E402)*BK$6+BK402*BK$7&lt;BK$2,BK$3*BK$4,0)</f>
        <v>0</v>
      </c>
      <c r="FE402" s="0" t="n">
        <f aca="false">IF(CHOOSE(MATCH(BL$5,$B$10:$E$10,0),$B402,$C402,$D402,$E402)*BL$6+BL402*BL$7&lt;BL$2,BL$3*BL$4,0)</f>
        <v>0</v>
      </c>
      <c r="FF402" s="0" t="n">
        <f aca="false">IF(CHOOSE(MATCH(BM$5,$B$10:$E$10,0),$B402,$C402,$D402,$E402)*BM$6+BM402*BM$7&lt;BM$2,BM$3*BM$4,0)</f>
        <v>0</v>
      </c>
      <c r="FG402" s="0" t="n">
        <f aca="false">IF(CHOOSE(MATCH(BN$5,$B$10:$E$10,0),$B402,$C402,$D402,$E402)*BN$6+BN402*BN$7&lt;BN$2,BN$3*BN$4,0)</f>
        <v>0</v>
      </c>
      <c r="FH402" s="0" t="n">
        <f aca="false">IF(CHOOSE(MATCH(BO$5,$B$10:$E$10,0),$B402,$C402,$D402,$E402)*BO$6+BO402*BO$7&lt;BO$2,BO$3*BO$4,0)</f>
        <v>0</v>
      </c>
      <c r="FI402" s="0" t="n">
        <f aca="false">IF(CHOOSE(MATCH(BP$5,$B$10:$E$10,0),$B402,$C402,$D402,$E402)*BP$6+BP402*BP$7&lt;BP$2,BP$3*BP$4,0)</f>
        <v>0</v>
      </c>
      <c r="FJ402" s="0" t="n">
        <f aca="false">IF(CHOOSE(MATCH(BQ$5,$B$10:$E$10,0),$B402,$C402,$D402,$E402)*BQ$6+BQ402*BQ$7&lt;BQ$2,BQ$3*BQ$4,0)</f>
        <v>0</v>
      </c>
      <c r="FK402" s="0" t="n">
        <f aca="false">IF(CHOOSE(MATCH(BR$5,$B$10:$E$10,0),$B402,$C402,$D402,$E402)*BR$6+BR402*BR$7&lt;BR$2,BR$3*BR$4,0)</f>
        <v>0</v>
      </c>
      <c r="FL402" s="0" t="n">
        <f aca="false">IF(CHOOSE(MATCH(BS$5,$B$10:$E$10,0),$B402,$C402,$D402,$E402)*BS$6+BS402*BS$7&lt;BS$2,BS$3*BS$4,0)</f>
        <v>0</v>
      </c>
      <c r="FM402" s="0" t="n">
        <f aca="false">IF(CHOOSE(MATCH(BT$5,$B$10:$E$10,0),$B402,$C402,$D402,$E402)*BT$6+BT402*BT$7&lt;BT$2,BT$3*BT$4,0)</f>
        <v>0</v>
      </c>
      <c r="FN402" s="0" t="n">
        <f aca="false">IF(CHOOSE(MATCH(BU$5,$B$10:$E$10,0),$B402,$C402,$D402,$E402)*BU$6+BU402*BU$7&lt;BU$2,BU$3*BU$4,0)</f>
        <v>0</v>
      </c>
      <c r="FO402" s="0" t="n">
        <f aca="false">IF(CHOOSE(MATCH(BV$5,$B$10:$E$10,0),$B402,$C402,$D402,$E402)*BV$6+BV402*BV$7&lt;BV$2,BV$3*BV$4,0)</f>
        <v>0</v>
      </c>
      <c r="FP402" s="0" t="n">
        <f aca="false">IF(CHOOSE(MATCH(BW$5,$B$10:$E$10,0),$B402,$C402,$D402,$E402)*BW$6+BW402*BW$7&lt;BW$2,BW$3*BW$4,0)</f>
        <v>0</v>
      </c>
      <c r="FQ402" s="0" t="n">
        <f aca="false">IF(CHOOSE(MATCH(BX$5,$B$10:$E$10,0),$B402,$C402,$D402,$E402)*BX$6+BX402*BX$7&lt;BX$2,BX$3*BX$4,0)</f>
        <v>0</v>
      </c>
      <c r="FR402" s="0" t="n">
        <f aca="false">IF(CHOOSE(MATCH(BY$5,$B$10:$E$10,0),$B402,$C402,$D402,$E402)*BY$6+BY402*BY$7&lt;BY$2,BY$3*BY$4,0)</f>
        <v>0</v>
      </c>
      <c r="FS402" s="0" t="n">
        <f aca="false">IF(CHOOSE(MATCH(BZ$5,$B$10:$E$10,0),$B402,$C402,$D402,$E402)*BZ$6+BZ402*BZ$7&lt;BZ$2,BZ$3*BZ$4,0)</f>
        <v>0</v>
      </c>
      <c r="FT402" s="0" t="n">
        <f aca="false">IF(CHOOSE(MATCH(CA$5,$B$10:$E$10,0),$B402,$C402,$D402,$E402)*CA$6+CA402*CA$7&lt;CA$2,CA$3*CA$4,0)</f>
        <v>0</v>
      </c>
      <c r="FU402" s="0" t="n">
        <f aca="false">IF(CHOOSE(MATCH(CB$5,$B$10:$E$10,0),$B402,$C402,$D402,$E402)*CB$6+CB402*CB$7&lt;CB$2,CB$3*CB$4,0)</f>
        <v>0</v>
      </c>
      <c r="FV402" s="0" t="n">
        <f aca="false">IF(CHOOSE(MATCH(CC$5,$B$10:$E$10,0),$B402,$C402,$D402,$E402)*CC$6+CC402*CC$7&lt;CC$2,CC$3*CC$4,0)</f>
        <v>0</v>
      </c>
      <c r="FW402" s="0" t="n">
        <f aca="false">IF(CHOOSE(MATCH(CD$5,$B$10:$E$10,0),$B402,$C402,$D402,$E402)*CD$6+CD402*CD$7&lt;CD$2,CD$3*CD$4,0)</f>
        <v>0</v>
      </c>
      <c r="FX402" s="0" t="n">
        <f aca="false">IF(CHOOSE(MATCH(CE$5,$B$10:$E$10,0),$B402,$C402,$D402,$E402)*CE$6+CE402*CE$7&lt;CE$2,CE$3*CE$4,0)</f>
        <v>0</v>
      </c>
      <c r="FY402" s="0" t="n">
        <f aca="false">IF(CHOOSE(MATCH(CF$5,$B$10:$E$10,0),$B402,$C402,$D402,$E402)*CF$6+CF402*CF$7&lt;CF$2,CF$3*CF$4,0)</f>
        <v>0</v>
      </c>
      <c r="FZ402" s="0" t="n">
        <f aca="false">IF(CHOOSE(MATCH(CG$5,$B$10:$E$10,0),$B402,$C402,$D402,$E402)*CG$6+CG402*CG$7&lt;CG$2,CG$3*CG$4,0)</f>
        <v>0</v>
      </c>
      <c r="GA402" s="0" t="n">
        <f aca="false">IF(CHOOSE(MATCH(CH$5,$B$10:$E$10,0),$B402,$C402,$D402,$E402)*CH$6+CH402*CH$7&lt;CH$2,CH$3*CH$4,0)</f>
        <v>0</v>
      </c>
      <c r="GB402" s="0" t="n">
        <f aca="false">IF(CHOOSE(MATCH(CI$5,$B$10:$E$10,0),$B402,$C402,$D402,$E402)*CI$6+CI402*CI$7&lt;CI$2,CI$3*CI$4,0)</f>
        <v>0</v>
      </c>
      <c r="GC402" s="0" t="n">
        <f aca="false">IF(CHOOSE(MATCH(CJ$5,$B$10:$E$10,0),$B402,$C402,$D402,$E402)*CJ$6+CJ402*CJ$7&lt;CJ$2,CJ$3*CJ$4,0)</f>
        <v>0</v>
      </c>
      <c r="GD402" s="0" t="n">
        <f aca="false">IF(CHOOSE(MATCH(CK$5,$B$10:$E$10,0),$B402,$C402,$D402,$E402)*CK$6+CK402*CK$7&lt;CK$2,CK$3*CK$4,0)</f>
        <v>0</v>
      </c>
      <c r="GE402" s="0" t="n">
        <f aca="false">IF(CHOOSE(MATCH(CL$5,$B$10:$E$10,0),$B402,$C402,$D402,$E402)*CL$6+CL402*CL$7&lt;CL$2,CL$3*CL$4,0)</f>
        <v>0</v>
      </c>
      <c r="GF402" s="0" t="n">
        <f aca="false">IF(CHOOSE(MATCH(CM$5,$B$10:$E$10,0),$B402,$C402,$D402,$E402)*CM$6+CM402*CM$7&lt;CM$2,CM$3*CM$4,0)</f>
        <v>0</v>
      </c>
      <c r="GG402" s="0" t="n">
        <f aca="false">IF(CHOOSE(MATCH(CN$5,$B$10:$E$10,0),$B402,$C402,$D402,$E402)*CN$6+CN402*CN$7&lt;CN$2,CN$3*CN$4,0)</f>
        <v>0</v>
      </c>
      <c r="GH402" s="0" t="n">
        <f aca="false">IF(CHOOSE(MATCH(CO$5,$B$10:$E$10,0),$B402,$C402,$D402,$E402)*CO$6+CO402*CO$7&lt;CO$2,CO$3*CO$4,0)</f>
        <v>0</v>
      </c>
      <c r="GI402" s="0" t="n">
        <f aca="false">IF(CHOOSE(MATCH(CP$5,$B$10:$E$10,0),$B402,$C402,$D402,$E402)*CP$6+CP402*CP$7&lt;CP$2,CP$3*CP$4,0)</f>
        <v>0</v>
      </c>
      <c r="GJ402" s="0" t="n">
        <f aca="false">IF(CHOOSE(MATCH(CQ$5,$B$10:$E$10,0),$B402,$C402,$D402,$E402)*CQ$6+CQ402*CQ$7&lt;CQ$2,CQ$3*CQ$4,0)</f>
        <v>0</v>
      </c>
      <c r="GK402" s="0" t="n">
        <f aca="false">IF(CHOOSE(MATCH(CR$5,$B$10:$E$10,0),$B402,$C402,$D402,$E402)*CR$6+CR402*CR$7&lt;CR$2,CR$3*CR$4,0)</f>
        <v>0</v>
      </c>
      <c r="GL402" s="0" t="n">
        <f aca="false">IF(CHOOSE(MATCH(CS$5,$B$10:$E$10,0),$B402,$C402,$D402,$E402)*CS$6+CS402*CS$7&lt;CS$2,CS$3*CS$4,0)</f>
        <v>0</v>
      </c>
      <c r="GM402" s="0" t="n">
        <f aca="false">IF(CHOOSE(MATCH(CT$5,$B$10:$E$10,0),$B402,$C402,$D402,$E402)*CT$6+CT402*CT$7&lt;CT$2,CT$3*CT$4,0)</f>
        <v>0</v>
      </c>
      <c r="GN402" s="0" t="n">
        <f aca="false">IF(CHOOSE(MATCH(CU$5,$B$10:$E$10,0),$B402,$C402,$D402,$E402)*CU$6+CU402*CU$7&lt;CU$2,CU$3*CU$4,0)</f>
        <v>0</v>
      </c>
      <c r="GO402" s="0" t="n">
        <f aca="false">IF(CHOOSE(MATCH(CV$5,$B$10:$E$10,0),$B402,$C402,$D402,$E402)*CV$6+CV402*CV$7&lt;CV$2,CV$3*CV$4,0)</f>
        <v>0</v>
      </c>
      <c r="GP402" s="0" t="n">
        <f aca="false">IF(CHOOSE(MATCH(CW$5,$B$10:$E$10,0),$B402,$C402,$D402,$E402)*CW$6+CW402*CW$7&lt;CW$2,CW$3*CW$4,0)</f>
        <v>0</v>
      </c>
      <c r="GQ402" s="0" t="n">
        <f aca="false">IF(CHOOSE(MATCH(CX$5,$B$10:$E$10,0),$B402,$C402,$D402,$E402)*CX$6+CX402*CX$7&lt;CX$2,CX$3*CX$4,0)</f>
        <v>0</v>
      </c>
      <c r="GS402" s="0" t="n">
        <f aca="false">SUM(CZ402:GQ402)</f>
        <v>16</v>
      </c>
      <c r="GT402" s="0" t="n">
        <f aca="false">IF(GS402&gt;$GS$6,1,0)</f>
        <v>0</v>
      </c>
    </row>
    <row r="403" customFormat="false" ht="14" hidden="false" customHeight="false" outlineLevel="0" collapsed="false">
      <c r="A403" s="0" t="n">
        <v>393</v>
      </c>
      <c r="B403" s="0" t="n">
        <v>1.41753429783906</v>
      </c>
      <c r="C403" s="0" t="n">
        <v>0.609907235894226</v>
      </c>
      <c r="D403" s="0" t="n">
        <v>0.200889072480955</v>
      </c>
      <c r="E403" s="0" t="n">
        <v>0.51650539700632</v>
      </c>
      <c r="G403" s="0" t="n">
        <v>0.593277036387008</v>
      </c>
      <c r="H403" s="0" t="n">
        <v>1.41757027449785</v>
      </c>
      <c r="I403" s="0" t="n">
        <v>-0.0717784587322967</v>
      </c>
      <c r="J403" s="0" t="n">
        <v>0.344148247677367</v>
      </c>
      <c r="K403" s="0" t="n">
        <v>-0.0694012669555377</v>
      </c>
      <c r="L403" s="0" t="n">
        <v>-0.888146587385563</v>
      </c>
      <c r="M403" s="0" t="n">
        <v>-0.749078026274219</v>
      </c>
      <c r="N403" s="0" t="n">
        <v>-0.128679857880343</v>
      </c>
      <c r="O403" s="0" t="n">
        <v>0.197612735064467</v>
      </c>
      <c r="P403" s="0" t="n">
        <v>1.03919319371926</v>
      </c>
      <c r="Q403" s="0" t="n">
        <v>-0.222169092012336</v>
      </c>
      <c r="R403" s="0" t="n">
        <v>-2.32597813010216</v>
      </c>
      <c r="S403" s="0" t="n">
        <v>0.296952293865615</v>
      </c>
      <c r="T403" s="0" t="n">
        <v>-0.378938693756936</v>
      </c>
      <c r="U403" s="0" t="n">
        <v>0.54186898523767</v>
      </c>
      <c r="V403" s="0" t="n">
        <v>0.770105543779209</v>
      </c>
      <c r="W403" s="0" t="n">
        <v>-0.811310201243032</v>
      </c>
      <c r="X403" s="0" t="n">
        <v>-0.47757339416421</v>
      </c>
      <c r="Y403" s="0" t="n">
        <v>-0.593551021665917</v>
      </c>
      <c r="Z403" s="0" t="n">
        <v>0.345853550243191</v>
      </c>
      <c r="AA403" s="0" t="n">
        <v>-1.44159002957167</v>
      </c>
      <c r="AB403" s="0" t="n">
        <v>-2.24385075853206</v>
      </c>
      <c r="AC403" s="0" t="n">
        <v>0.0458771864941809</v>
      </c>
      <c r="AD403" s="0" t="n">
        <v>-0.578202161705121</v>
      </c>
      <c r="AE403" s="0" t="n">
        <v>1.52181200974155</v>
      </c>
      <c r="AF403" s="0" t="n">
        <v>-0.58209479902871</v>
      </c>
      <c r="AG403" s="0" t="n">
        <v>-0.241893758357037</v>
      </c>
      <c r="AH403" s="0" t="n">
        <v>0.923309926292859</v>
      </c>
      <c r="AI403" s="0" t="n">
        <v>1.37263668875676</v>
      </c>
      <c r="AJ403" s="0" t="n">
        <v>1.63965523825027</v>
      </c>
      <c r="AK403" s="0" t="n">
        <v>-0.377294782083482</v>
      </c>
      <c r="AL403" s="0" t="n">
        <v>0.779090214564349</v>
      </c>
      <c r="AM403" s="0" t="n">
        <v>0.245203182203113</v>
      </c>
      <c r="AN403" s="0" t="n">
        <v>-0.572515546082286</v>
      </c>
      <c r="AO403" s="0" t="n">
        <v>-2.07129232876468</v>
      </c>
      <c r="AP403" s="0" t="n">
        <v>-0.362958871846786</v>
      </c>
      <c r="AQ403" s="0" t="n">
        <v>-0.245834144152468</v>
      </c>
      <c r="AR403" s="0" t="n">
        <v>-0.0474847183795646</v>
      </c>
      <c r="AS403" s="0" t="n">
        <v>1.38570158014772</v>
      </c>
      <c r="AT403" s="0" t="n">
        <v>-0.917934812605381</v>
      </c>
      <c r="AU403" s="0" t="n">
        <v>-0.158747752720956</v>
      </c>
      <c r="AV403" s="0" t="n">
        <v>0.721906872058753</v>
      </c>
      <c r="AW403" s="0" t="n">
        <v>-0.590451918469626</v>
      </c>
      <c r="AX403" s="0" t="n">
        <v>-0.369666395272361</v>
      </c>
      <c r="AY403" s="0" t="n">
        <v>-0.108111635199748</v>
      </c>
      <c r="AZ403" s="0" t="n">
        <v>-1.34283254737966</v>
      </c>
      <c r="BA403" s="0" t="n">
        <v>-1.65933215612313</v>
      </c>
      <c r="BB403" s="0" t="n">
        <v>-1.25853830468259</v>
      </c>
      <c r="BC403" s="0" t="n">
        <v>-1.12260750029236</v>
      </c>
      <c r="BD403" s="0" t="n">
        <v>-3.00162355415523</v>
      </c>
      <c r="BE403" s="0" t="n">
        <v>-0.137169990921393</v>
      </c>
      <c r="BF403" s="0" t="n">
        <v>0.591180651099421</v>
      </c>
      <c r="BG403" s="0" t="n">
        <v>-0.734773948352086</v>
      </c>
      <c r="BH403" s="0" t="n">
        <v>0.457519035990117</v>
      </c>
      <c r="BI403" s="0" t="n">
        <v>1.69171016750624</v>
      </c>
      <c r="BJ403" s="0" t="n">
        <v>-0.826821633381769</v>
      </c>
      <c r="BK403" s="0" t="n">
        <v>1.449197952752</v>
      </c>
      <c r="BL403" s="0" t="n">
        <v>0.454209612144041</v>
      </c>
      <c r="BM403" s="0" t="n">
        <v>-0.842537701828405</v>
      </c>
      <c r="BN403" s="0" t="n">
        <v>-0.638124220131431</v>
      </c>
      <c r="BO403" s="0" t="n">
        <v>0.924599135032622</v>
      </c>
      <c r="BP403" s="0" t="n">
        <v>-0.152399479702581</v>
      </c>
      <c r="BQ403" s="0" t="n">
        <v>0.189427282748511</v>
      </c>
      <c r="BR403" s="0" t="n">
        <v>-1.60071977006737</v>
      </c>
      <c r="BS403" s="0" t="n">
        <v>1.36833023134386</v>
      </c>
      <c r="BT403" s="0" t="n">
        <v>-1.51768745126901</v>
      </c>
      <c r="BU403" s="0" t="n">
        <v>-1.61718617164297</v>
      </c>
      <c r="BV403" s="0" t="n">
        <v>-0.274719695880776</v>
      </c>
      <c r="BW403" s="0" t="n">
        <v>-1.27268322103191</v>
      </c>
      <c r="BX403" s="0" t="n">
        <v>-0.308484686684096</v>
      </c>
      <c r="BY403" s="0" t="n">
        <v>-1.47118953464087</v>
      </c>
      <c r="BZ403" s="0" t="n">
        <v>0.505802972838865</v>
      </c>
      <c r="CA403" s="0" t="n">
        <v>-0.193790583580267</v>
      </c>
      <c r="CB403" s="0" t="n">
        <v>1.08339236248867</v>
      </c>
      <c r="CC403" s="0" t="n">
        <v>1.30731223180192</v>
      </c>
      <c r="CD403" s="0" t="n">
        <v>-0.00814679879113101</v>
      </c>
      <c r="CE403" s="0" t="n">
        <v>0.443970975538832</v>
      </c>
      <c r="CF403" s="0" t="n">
        <v>-0.189817228601896</v>
      </c>
      <c r="CG403" s="0" t="n">
        <v>-0.161614934768295</v>
      </c>
      <c r="CH403" s="0" t="n">
        <v>0.775262378738262</v>
      </c>
      <c r="CI403" s="0" t="n">
        <v>0.0950399225985166</v>
      </c>
      <c r="CJ403" s="0" t="n">
        <v>0.275831553153694</v>
      </c>
      <c r="CK403" s="0" t="n">
        <v>0.571884584132931</v>
      </c>
      <c r="CL403" s="0" t="n">
        <v>1.26754002849339</v>
      </c>
      <c r="CM403" s="0" t="n">
        <v>1.62975993589498</v>
      </c>
      <c r="CN403" s="0" t="n">
        <v>-0.872817054187181</v>
      </c>
      <c r="CO403" s="0" t="n">
        <v>-0.713396275386913</v>
      </c>
      <c r="CP403" s="0" t="n">
        <v>-0.292000095214462</v>
      </c>
      <c r="CQ403" s="0" t="n">
        <v>0.659273382552783</v>
      </c>
      <c r="CR403" s="0" t="n">
        <v>0.753033191358554</v>
      </c>
      <c r="CS403" s="0" t="n">
        <v>-0.484529891764396</v>
      </c>
      <c r="CT403" s="0" t="n">
        <v>-0.126367467601085</v>
      </c>
      <c r="CU403" s="0" t="n">
        <v>-0.333695879817242</v>
      </c>
      <c r="CV403" s="0" t="n">
        <v>-0.368193013855489</v>
      </c>
      <c r="CW403" s="0" t="n">
        <v>-0.0516979525855277</v>
      </c>
      <c r="CX403" s="0" t="n">
        <v>-0.272813167612185</v>
      </c>
      <c r="CZ403" s="0" t="n">
        <f aca="false">IF(CHOOSE(MATCH(G$5,$B$10:$E$10,0),$B403,$C403,$D403,$E403)*G$6+G403*G$7&lt;G$2,G$3*G$4,0)</f>
        <v>0</v>
      </c>
      <c r="DA403" s="0" t="n">
        <f aca="false">IF(CHOOSE(MATCH(H$5,$B$10:$E$10,0),$B403,$C403,$D403,$E403)*H$6+H403*H$7&lt;H$2,H$3*H$4,0)</f>
        <v>0</v>
      </c>
      <c r="DB403" s="0" t="n">
        <f aca="false">IF(CHOOSE(MATCH(I$5,$B$10:$E$10,0),$B403,$C403,$D403,$E403)*I$6+I403*I$7&lt;I$2,I$3*I$4,0)</f>
        <v>0</v>
      </c>
      <c r="DC403" s="0" t="n">
        <f aca="false">IF(CHOOSE(MATCH(J$5,$B$10:$E$10,0),$B403,$C403,$D403,$E403)*J$6+J403*J$7&lt;J$2,J$3*J$4,0)</f>
        <v>0</v>
      </c>
      <c r="DD403" s="0" t="n">
        <f aca="false">IF(CHOOSE(MATCH(K$5,$B$10:$E$10,0),$B403,$C403,$D403,$E403)*K$6+K403*K$7&lt;K$2,K$3*K$4,0)</f>
        <v>0</v>
      </c>
      <c r="DE403" s="0" t="n">
        <f aca="false">IF(CHOOSE(MATCH(L$5,$B$10:$E$10,0),$B403,$C403,$D403,$E403)*L$6+L403*L$7&lt;L$2,L$3*L$4,0)</f>
        <v>0</v>
      </c>
      <c r="DF403" s="0" t="n">
        <f aca="false">IF(CHOOSE(MATCH(M$5,$B$10:$E$10,0),$B403,$C403,$D403,$E403)*M$6+M403*M$7&lt;M$2,M$3*M$4,0)</f>
        <v>0</v>
      </c>
      <c r="DG403" s="0" t="n">
        <f aca="false">IF(CHOOSE(MATCH(N$5,$B$10:$E$10,0),$B403,$C403,$D403,$E403)*N$6+N403*N$7&lt;N$2,N$3*N$4,0)</f>
        <v>0</v>
      </c>
      <c r="DH403" s="0" t="n">
        <f aca="false">IF(CHOOSE(MATCH(O$5,$B$10:$E$10,0),$B403,$C403,$D403,$E403)*O$6+O403*O$7&lt;O$2,O$3*O$4,0)</f>
        <v>0</v>
      </c>
      <c r="DI403" s="0" t="n">
        <f aca="false">IF(CHOOSE(MATCH(P$5,$B$10:$E$10,0),$B403,$C403,$D403,$E403)*P$6+P403*P$7&lt;P$2,P$3*P$4,0)</f>
        <v>0</v>
      </c>
      <c r="DJ403" s="0" t="n">
        <f aca="false">IF(CHOOSE(MATCH(Q$5,$B$10:$E$10,0),$B403,$C403,$D403,$E403)*Q$6+Q403*Q$7&lt;Q$2,Q$3*Q$4,0)</f>
        <v>0</v>
      </c>
      <c r="DK403" s="0" t="n">
        <f aca="false">IF(CHOOSE(MATCH(R$5,$B$10:$E$10,0),$B403,$C403,$D403,$E403)*R$6+R403*R$7&lt;R$2,R$3*R$4,0)</f>
        <v>0</v>
      </c>
      <c r="DL403" s="0" t="n">
        <f aca="false">IF(CHOOSE(MATCH(S$5,$B$10:$E$10,0),$B403,$C403,$D403,$E403)*S$6+S403*S$7&lt;S$2,S$3*S$4,0)</f>
        <v>0</v>
      </c>
      <c r="DM403" s="0" t="n">
        <f aca="false">IF(CHOOSE(MATCH(T$5,$B$10:$E$10,0),$B403,$C403,$D403,$E403)*T$6+T403*T$7&lt;T$2,T$3*T$4,0)</f>
        <v>0</v>
      </c>
      <c r="DN403" s="0" t="n">
        <f aca="false">IF(CHOOSE(MATCH(U$5,$B$10:$E$10,0),$B403,$C403,$D403,$E403)*U$6+U403*U$7&lt;U$2,U$3*U$4,0)</f>
        <v>0</v>
      </c>
      <c r="DO403" s="0" t="n">
        <f aca="false">IF(CHOOSE(MATCH(V$5,$B$10:$E$10,0),$B403,$C403,$D403,$E403)*V$6+V403*V$7&lt;V$2,V$3*V$4,0)</f>
        <v>0</v>
      </c>
      <c r="DP403" s="0" t="n">
        <f aca="false">IF(CHOOSE(MATCH(W$5,$B$10:$E$10,0),$B403,$C403,$D403,$E403)*W$6+W403*W$7&lt;W$2,W$3*W$4,0)</f>
        <v>0</v>
      </c>
      <c r="DQ403" s="0" t="n">
        <f aca="false">IF(CHOOSE(MATCH(X$5,$B$10:$E$10,0),$B403,$C403,$D403,$E403)*X$6+X403*X$7&lt;X$2,X$3*X$4,0)</f>
        <v>0</v>
      </c>
      <c r="DR403" s="0" t="n">
        <f aca="false">IF(CHOOSE(MATCH(Y$5,$B$10:$E$10,0),$B403,$C403,$D403,$E403)*Y$6+Y403*Y$7&lt;Y$2,Y$3*Y$4,0)</f>
        <v>0</v>
      </c>
      <c r="DS403" s="0" t="n">
        <f aca="false">IF(CHOOSE(MATCH(Z$5,$B$10:$E$10,0),$B403,$C403,$D403,$E403)*Z$6+Z403*Z$7&lt;Z$2,Z$3*Z$4,0)</f>
        <v>0</v>
      </c>
      <c r="DT403" s="0" t="n">
        <f aca="false">IF(CHOOSE(MATCH(AA$5,$B$10:$E$10,0),$B403,$C403,$D403,$E403)*AA$6+AA403*AA$7&lt;AA$2,AA$3*AA$4,0)</f>
        <v>0</v>
      </c>
      <c r="DU403" s="0" t="n">
        <f aca="false">IF(CHOOSE(MATCH(AB$5,$B$10:$E$10,0),$B403,$C403,$D403,$E403)*AB$6+AB403*AB$7&lt;AB$2,AB$3*AB$4,0)</f>
        <v>0</v>
      </c>
      <c r="DV403" s="0" t="n">
        <f aca="false">IF(CHOOSE(MATCH(AC$5,$B$10:$E$10,0),$B403,$C403,$D403,$E403)*AC$6+AC403*AC$7&lt;AC$2,AC$3*AC$4,0)</f>
        <v>0</v>
      </c>
      <c r="DW403" s="0" t="n">
        <f aca="false">IF(CHOOSE(MATCH(AD$5,$B$10:$E$10,0),$B403,$C403,$D403,$E403)*AD$6+AD403*AD$7&lt;AD$2,AD$3*AD$4,0)</f>
        <v>0</v>
      </c>
      <c r="DX403" s="0" t="n">
        <f aca="false">IF(CHOOSE(MATCH(AE$5,$B$10:$E$10,0),$B403,$C403,$D403,$E403)*AE$6+AE403*AE$7&lt;AE$2,AE$3*AE$4,0)</f>
        <v>0</v>
      </c>
      <c r="DY403" s="0" t="n">
        <f aca="false">IF(CHOOSE(MATCH(AF$5,$B$10:$E$10,0),$B403,$C403,$D403,$E403)*AF$6+AF403*AF$7&lt;AF$2,AF$3*AF$4,0)</f>
        <v>0</v>
      </c>
      <c r="DZ403" s="0" t="n">
        <f aca="false">IF(CHOOSE(MATCH(AG$5,$B$10:$E$10,0),$B403,$C403,$D403,$E403)*AG$6+AG403*AG$7&lt;AG$2,AG$3*AG$4,0)</f>
        <v>0</v>
      </c>
      <c r="EA403" s="0" t="n">
        <f aca="false">IF(CHOOSE(MATCH(AH$5,$B$10:$E$10,0),$B403,$C403,$D403,$E403)*AH$6+AH403*AH$7&lt;AH$2,AH$3*AH$4,0)</f>
        <v>0</v>
      </c>
      <c r="EB403" s="0" t="n">
        <f aca="false">IF(CHOOSE(MATCH(AI$5,$B$10:$E$10,0),$B403,$C403,$D403,$E403)*AI$6+AI403*AI$7&lt;AI$2,AI$3*AI$4,0)</f>
        <v>0</v>
      </c>
      <c r="EC403" s="0" t="n">
        <f aca="false">IF(CHOOSE(MATCH(AJ$5,$B$10:$E$10,0),$B403,$C403,$D403,$E403)*AJ$6+AJ403*AJ$7&lt;AJ$2,AJ$3*AJ$4,0)</f>
        <v>0</v>
      </c>
      <c r="ED403" s="0" t="n">
        <f aca="false">IF(CHOOSE(MATCH(AK$5,$B$10:$E$10,0),$B403,$C403,$D403,$E403)*AK$6+AK403*AK$7&lt;AK$2,AK$3*AK$4,0)</f>
        <v>0</v>
      </c>
      <c r="EE403" s="0" t="n">
        <f aca="false">IF(CHOOSE(MATCH(AL$5,$B$10:$E$10,0),$B403,$C403,$D403,$E403)*AL$6+AL403*AL$7&lt;AL$2,AL$3*AL$4,0)</f>
        <v>0</v>
      </c>
      <c r="EF403" s="0" t="n">
        <f aca="false">IF(CHOOSE(MATCH(AM$5,$B$10:$E$10,0),$B403,$C403,$D403,$E403)*AM$6+AM403*AM$7&lt;AM$2,AM$3*AM$4,0)</f>
        <v>0</v>
      </c>
      <c r="EG403" s="0" t="n">
        <f aca="false">IF(CHOOSE(MATCH(AN$5,$B$10:$E$10,0),$B403,$C403,$D403,$E403)*AN$6+AN403*AN$7&lt;AN$2,AN$3*AN$4,0)</f>
        <v>0</v>
      </c>
      <c r="EH403" s="0" t="n">
        <f aca="false">IF(CHOOSE(MATCH(AO$5,$B$10:$E$10,0),$B403,$C403,$D403,$E403)*AO$6+AO403*AO$7&lt;AO$2,AO$3*AO$4,0)</f>
        <v>0</v>
      </c>
      <c r="EI403" s="0" t="n">
        <f aca="false">IF(CHOOSE(MATCH(AP$5,$B$10:$E$10,0),$B403,$C403,$D403,$E403)*AP$6+AP403*AP$7&lt;AP$2,AP$3*AP$4,0)</f>
        <v>0</v>
      </c>
      <c r="EJ403" s="0" t="n">
        <f aca="false">IF(CHOOSE(MATCH(AQ$5,$B$10:$E$10,0),$B403,$C403,$D403,$E403)*AQ$6+AQ403*AQ$7&lt;AQ$2,AQ$3*AQ$4,0)</f>
        <v>0</v>
      </c>
      <c r="EK403" s="0" t="n">
        <f aca="false">IF(CHOOSE(MATCH(AR$5,$B$10:$E$10,0),$B403,$C403,$D403,$E403)*AR$6+AR403*AR$7&lt;AR$2,AR$3*AR$4,0)</f>
        <v>0</v>
      </c>
      <c r="EL403" s="0" t="n">
        <f aca="false">IF(CHOOSE(MATCH(AS$5,$B$10:$E$10,0),$B403,$C403,$D403,$E403)*AS$6+AS403*AS$7&lt;AS$2,AS$3*AS$4,0)</f>
        <v>0</v>
      </c>
      <c r="EM403" s="0" t="n">
        <f aca="false">IF(CHOOSE(MATCH(AT$5,$B$10:$E$10,0),$B403,$C403,$D403,$E403)*AT$6+AT403*AT$7&lt;AT$2,AT$3*AT$4,0)</f>
        <v>0</v>
      </c>
      <c r="EN403" s="0" t="n">
        <f aca="false">IF(CHOOSE(MATCH(AU$5,$B$10:$E$10,0),$B403,$C403,$D403,$E403)*AU$6+AU403*AU$7&lt;AU$2,AU$3*AU$4,0)</f>
        <v>0</v>
      </c>
      <c r="EO403" s="0" t="n">
        <f aca="false">IF(CHOOSE(MATCH(AV$5,$B$10:$E$10,0),$B403,$C403,$D403,$E403)*AV$6+AV403*AV$7&lt;AV$2,AV$3*AV$4,0)</f>
        <v>0</v>
      </c>
      <c r="EP403" s="0" t="n">
        <f aca="false">IF(CHOOSE(MATCH(AW$5,$B$10:$E$10,0),$B403,$C403,$D403,$E403)*AW$6+AW403*AW$7&lt;AW$2,AW$3*AW$4,0)</f>
        <v>0</v>
      </c>
      <c r="EQ403" s="0" t="n">
        <f aca="false">IF(CHOOSE(MATCH(AX$5,$B$10:$E$10,0),$B403,$C403,$D403,$E403)*AX$6+AX403*AX$7&lt;AX$2,AX$3*AX$4,0)</f>
        <v>0</v>
      </c>
      <c r="ER403" s="0" t="n">
        <f aca="false">IF(CHOOSE(MATCH(AY$5,$B$10:$E$10,0),$B403,$C403,$D403,$E403)*AY$6+AY403*AY$7&lt;AY$2,AY$3*AY$4,0)</f>
        <v>0</v>
      </c>
      <c r="ES403" s="0" t="n">
        <f aca="false">IF(CHOOSE(MATCH(AZ$5,$B$10:$E$10,0),$B403,$C403,$D403,$E403)*AZ$6+AZ403*AZ$7&lt;AZ$2,AZ$3*AZ$4,0)</f>
        <v>0</v>
      </c>
      <c r="ET403" s="0" t="n">
        <f aca="false">IF(CHOOSE(MATCH(BA$5,$B$10:$E$10,0),$B403,$C403,$D403,$E403)*BA$6+BA403*BA$7&lt;BA$2,BA$3*BA$4,0)</f>
        <v>0</v>
      </c>
      <c r="EU403" s="0" t="n">
        <f aca="false">IF(CHOOSE(MATCH(BB$5,$B$10:$E$10,0),$B403,$C403,$D403,$E403)*BB$6+BB403*BB$7&lt;BB$2,BB$3*BB$4,0)</f>
        <v>0</v>
      </c>
      <c r="EV403" s="0" t="n">
        <f aca="false">IF(CHOOSE(MATCH(BC$5,$B$10:$E$10,0),$B403,$C403,$D403,$E403)*BC$6+BC403*BC$7&lt;BC$2,BC$3*BC$4,0)</f>
        <v>0</v>
      </c>
      <c r="EW403" s="0" t="n">
        <f aca="false">IF(CHOOSE(MATCH(BD$5,$B$10:$E$10,0),$B403,$C403,$D403,$E403)*BD$6+BD403*BD$7&lt;BD$2,BD$3*BD$4,0)</f>
        <v>12.5</v>
      </c>
      <c r="EX403" s="0" t="n">
        <f aca="false">IF(CHOOSE(MATCH(BE$5,$B$10:$E$10,0),$B403,$C403,$D403,$E403)*BE$6+BE403*BE$7&lt;BE$2,BE$3*BE$4,0)</f>
        <v>0</v>
      </c>
      <c r="EY403" s="0" t="n">
        <f aca="false">IF(CHOOSE(MATCH(BF$5,$B$10:$E$10,0),$B403,$C403,$D403,$E403)*BF$6+BF403*BF$7&lt;BF$2,BF$3*BF$4,0)</f>
        <v>0</v>
      </c>
      <c r="EZ403" s="0" t="n">
        <f aca="false">IF(CHOOSE(MATCH(BG$5,$B$10:$E$10,0),$B403,$C403,$D403,$E403)*BG$6+BG403*BG$7&lt;BG$2,BG$3*BG$4,0)</f>
        <v>0</v>
      </c>
      <c r="FA403" s="0" t="n">
        <f aca="false">IF(CHOOSE(MATCH(BH$5,$B$10:$E$10,0),$B403,$C403,$D403,$E403)*BH$6+BH403*BH$7&lt;BH$2,BH$3*BH$4,0)</f>
        <v>0</v>
      </c>
      <c r="FB403" s="0" t="n">
        <f aca="false">IF(CHOOSE(MATCH(BI$5,$B$10:$E$10,0),$B403,$C403,$D403,$E403)*BI$6+BI403*BI$7&lt;BI$2,BI$3*BI$4,0)</f>
        <v>0</v>
      </c>
      <c r="FC403" s="0" t="n">
        <f aca="false">IF(CHOOSE(MATCH(BJ$5,$B$10:$E$10,0),$B403,$C403,$D403,$E403)*BJ$6+BJ403*BJ$7&lt;BJ$2,BJ$3*BJ$4,0)</f>
        <v>0</v>
      </c>
      <c r="FD403" s="0" t="n">
        <f aca="false">IF(CHOOSE(MATCH(BK$5,$B$10:$E$10,0),$B403,$C403,$D403,$E403)*BK$6+BK403*BK$7&lt;BK$2,BK$3*BK$4,0)</f>
        <v>0</v>
      </c>
      <c r="FE403" s="0" t="n">
        <f aca="false">IF(CHOOSE(MATCH(BL$5,$B$10:$E$10,0),$B403,$C403,$D403,$E403)*BL$6+BL403*BL$7&lt;BL$2,BL$3*BL$4,0)</f>
        <v>0</v>
      </c>
      <c r="FF403" s="0" t="n">
        <f aca="false">IF(CHOOSE(MATCH(BM$5,$B$10:$E$10,0),$B403,$C403,$D403,$E403)*BM$6+BM403*BM$7&lt;BM$2,BM$3*BM$4,0)</f>
        <v>0</v>
      </c>
      <c r="FG403" s="0" t="n">
        <f aca="false">IF(CHOOSE(MATCH(BN$5,$B$10:$E$10,0),$B403,$C403,$D403,$E403)*BN$6+BN403*BN$7&lt;BN$2,BN$3*BN$4,0)</f>
        <v>0</v>
      </c>
      <c r="FH403" s="0" t="n">
        <f aca="false">IF(CHOOSE(MATCH(BO$5,$B$10:$E$10,0),$B403,$C403,$D403,$E403)*BO$6+BO403*BO$7&lt;BO$2,BO$3*BO$4,0)</f>
        <v>0</v>
      </c>
      <c r="FI403" s="0" t="n">
        <f aca="false">IF(CHOOSE(MATCH(BP$5,$B$10:$E$10,0),$B403,$C403,$D403,$E403)*BP$6+BP403*BP$7&lt;BP$2,BP$3*BP$4,0)</f>
        <v>0</v>
      </c>
      <c r="FJ403" s="0" t="n">
        <f aca="false">IF(CHOOSE(MATCH(BQ$5,$B$10:$E$10,0),$B403,$C403,$D403,$E403)*BQ$6+BQ403*BQ$7&lt;BQ$2,BQ$3*BQ$4,0)</f>
        <v>0</v>
      </c>
      <c r="FK403" s="0" t="n">
        <f aca="false">IF(CHOOSE(MATCH(BR$5,$B$10:$E$10,0),$B403,$C403,$D403,$E403)*BR$6+BR403*BR$7&lt;BR$2,BR$3*BR$4,0)</f>
        <v>0</v>
      </c>
      <c r="FL403" s="0" t="n">
        <f aca="false">IF(CHOOSE(MATCH(BS$5,$B$10:$E$10,0),$B403,$C403,$D403,$E403)*BS$6+BS403*BS$7&lt;BS$2,BS$3*BS$4,0)</f>
        <v>0</v>
      </c>
      <c r="FM403" s="0" t="n">
        <f aca="false">IF(CHOOSE(MATCH(BT$5,$B$10:$E$10,0),$B403,$C403,$D403,$E403)*BT$6+BT403*BT$7&lt;BT$2,BT$3*BT$4,0)</f>
        <v>0</v>
      </c>
      <c r="FN403" s="0" t="n">
        <f aca="false">IF(CHOOSE(MATCH(BU$5,$B$10:$E$10,0),$B403,$C403,$D403,$E403)*BU$6+BU403*BU$7&lt;BU$2,BU$3*BU$4,0)</f>
        <v>0</v>
      </c>
      <c r="FO403" s="0" t="n">
        <f aca="false">IF(CHOOSE(MATCH(BV$5,$B$10:$E$10,0),$B403,$C403,$D403,$E403)*BV$6+BV403*BV$7&lt;BV$2,BV$3*BV$4,0)</f>
        <v>0</v>
      </c>
      <c r="FP403" s="0" t="n">
        <f aca="false">IF(CHOOSE(MATCH(BW$5,$B$10:$E$10,0),$B403,$C403,$D403,$E403)*BW$6+BW403*BW$7&lt;BW$2,BW$3*BW$4,0)</f>
        <v>0</v>
      </c>
      <c r="FQ403" s="0" t="n">
        <f aca="false">IF(CHOOSE(MATCH(BX$5,$B$10:$E$10,0),$B403,$C403,$D403,$E403)*BX$6+BX403*BX$7&lt;BX$2,BX$3*BX$4,0)</f>
        <v>0</v>
      </c>
      <c r="FR403" s="0" t="n">
        <f aca="false">IF(CHOOSE(MATCH(BY$5,$B$10:$E$10,0),$B403,$C403,$D403,$E403)*BY$6+BY403*BY$7&lt;BY$2,BY$3*BY$4,0)</f>
        <v>0</v>
      </c>
      <c r="FS403" s="0" t="n">
        <f aca="false">IF(CHOOSE(MATCH(BZ$5,$B$10:$E$10,0),$B403,$C403,$D403,$E403)*BZ$6+BZ403*BZ$7&lt;BZ$2,BZ$3*BZ$4,0)</f>
        <v>0</v>
      </c>
      <c r="FT403" s="0" t="n">
        <f aca="false">IF(CHOOSE(MATCH(CA$5,$B$10:$E$10,0),$B403,$C403,$D403,$E403)*CA$6+CA403*CA$7&lt;CA$2,CA$3*CA$4,0)</f>
        <v>0</v>
      </c>
      <c r="FU403" s="0" t="n">
        <f aca="false">IF(CHOOSE(MATCH(CB$5,$B$10:$E$10,0),$B403,$C403,$D403,$E403)*CB$6+CB403*CB$7&lt;CB$2,CB$3*CB$4,0)</f>
        <v>0</v>
      </c>
      <c r="FV403" s="0" t="n">
        <f aca="false">IF(CHOOSE(MATCH(CC$5,$B$10:$E$10,0),$B403,$C403,$D403,$E403)*CC$6+CC403*CC$7&lt;CC$2,CC$3*CC$4,0)</f>
        <v>0</v>
      </c>
      <c r="FW403" s="0" t="n">
        <f aca="false">IF(CHOOSE(MATCH(CD$5,$B$10:$E$10,0),$B403,$C403,$D403,$E403)*CD$6+CD403*CD$7&lt;CD$2,CD$3*CD$4,0)</f>
        <v>0</v>
      </c>
      <c r="FX403" s="0" t="n">
        <f aca="false">IF(CHOOSE(MATCH(CE$5,$B$10:$E$10,0),$B403,$C403,$D403,$E403)*CE$6+CE403*CE$7&lt;CE$2,CE$3*CE$4,0)</f>
        <v>0</v>
      </c>
      <c r="FY403" s="0" t="n">
        <f aca="false">IF(CHOOSE(MATCH(CF$5,$B$10:$E$10,0),$B403,$C403,$D403,$E403)*CF$6+CF403*CF$7&lt;CF$2,CF$3*CF$4,0)</f>
        <v>0</v>
      </c>
      <c r="FZ403" s="0" t="n">
        <f aca="false">IF(CHOOSE(MATCH(CG$5,$B$10:$E$10,0),$B403,$C403,$D403,$E403)*CG$6+CG403*CG$7&lt;CG$2,CG$3*CG$4,0)</f>
        <v>0</v>
      </c>
      <c r="GA403" s="0" t="n">
        <f aca="false">IF(CHOOSE(MATCH(CH$5,$B$10:$E$10,0),$B403,$C403,$D403,$E403)*CH$6+CH403*CH$7&lt;CH$2,CH$3*CH$4,0)</f>
        <v>0</v>
      </c>
      <c r="GB403" s="0" t="n">
        <f aca="false">IF(CHOOSE(MATCH(CI$5,$B$10:$E$10,0),$B403,$C403,$D403,$E403)*CI$6+CI403*CI$7&lt;CI$2,CI$3*CI$4,0)</f>
        <v>0</v>
      </c>
      <c r="GC403" s="0" t="n">
        <f aca="false">IF(CHOOSE(MATCH(CJ$5,$B$10:$E$10,0),$B403,$C403,$D403,$E403)*CJ$6+CJ403*CJ$7&lt;CJ$2,CJ$3*CJ$4,0)</f>
        <v>0</v>
      </c>
      <c r="GD403" s="0" t="n">
        <f aca="false">IF(CHOOSE(MATCH(CK$5,$B$10:$E$10,0),$B403,$C403,$D403,$E403)*CK$6+CK403*CK$7&lt;CK$2,CK$3*CK$4,0)</f>
        <v>0</v>
      </c>
      <c r="GE403" s="0" t="n">
        <f aca="false">IF(CHOOSE(MATCH(CL$5,$B$10:$E$10,0),$B403,$C403,$D403,$E403)*CL$6+CL403*CL$7&lt;CL$2,CL$3*CL$4,0)</f>
        <v>0</v>
      </c>
      <c r="GF403" s="0" t="n">
        <f aca="false">IF(CHOOSE(MATCH(CM$5,$B$10:$E$10,0),$B403,$C403,$D403,$E403)*CM$6+CM403*CM$7&lt;CM$2,CM$3*CM$4,0)</f>
        <v>0</v>
      </c>
      <c r="GG403" s="0" t="n">
        <f aca="false">IF(CHOOSE(MATCH(CN$5,$B$10:$E$10,0),$B403,$C403,$D403,$E403)*CN$6+CN403*CN$7&lt;CN$2,CN$3*CN$4,0)</f>
        <v>0</v>
      </c>
      <c r="GH403" s="0" t="n">
        <f aca="false">IF(CHOOSE(MATCH(CO$5,$B$10:$E$10,0),$B403,$C403,$D403,$E403)*CO$6+CO403*CO$7&lt;CO$2,CO$3*CO$4,0)</f>
        <v>0</v>
      </c>
      <c r="GI403" s="0" t="n">
        <f aca="false">IF(CHOOSE(MATCH(CP$5,$B$10:$E$10,0),$B403,$C403,$D403,$E403)*CP$6+CP403*CP$7&lt;CP$2,CP$3*CP$4,0)</f>
        <v>0</v>
      </c>
      <c r="GJ403" s="0" t="n">
        <f aca="false">IF(CHOOSE(MATCH(CQ$5,$B$10:$E$10,0),$B403,$C403,$D403,$E403)*CQ$6+CQ403*CQ$7&lt;CQ$2,CQ$3*CQ$4,0)</f>
        <v>0</v>
      </c>
      <c r="GK403" s="0" t="n">
        <f aca="false">IF(CHOOSE(MATCH(CR$5,$B$10:$E$10,0),$B403,$C403,$D403,$E403)*CR$6+CR403*CR$7&lt;CR$2,CR$3*CR$4,0)</f>
        <v>0</v>
      </c>
      <c r="GL403" s="0" t="n">
        <f aca="false">IF(CHOOSE(MATCH(CS$5,$B$10:$E$10,0),$B403,$C403,$D403,$E403)*CS$6+CS403*CS$7&lt;CS$2,CS$3*CS$4,0)</f>
        <v>0</v>
      </c>
      <c r="GM403" s="0" t="n">
        <f aca="false">IF(CHOOSE(MATCH(CT$5,$B$10:$E$10,0),$B403,$C403,$D403,$E403)*CT$6+CT403*CT$7&lt;CT$2,CT$3*CT$4,0)</f>
        <v>0</v>
      </c>
      <c r="GN403" s="0" t="n">
        <f aca="false">IF(CHOOSE(MATCH(CU$5,$B$10:$E$10,0),$B403,$C403,$D403,$E403)*CU$6+CU403*CU$7&lt;CU$2,CU$3*CU$4,0)</f>
        <v>0</v>
      </c>
      <c r="GO403" s="0" t="n">
        <f aca="false">IF(CHOOSE(MATCH(CV$5,$B$10:$E$10,0),$B403,$C403,$D403,$E403)*CV$6+CV403*CV$7&lt;CV$2,CV$3*CV$4,0)</f>
        <v>0</v>
      </c>
      <c r="GP403" s="0" t="n">
        <f aca="false">IF(CHOOSE(MATCH(CW$5,$B$10:$E$10,0),$B403,$C403,$D403,$E403)*CW$6+CW403*CW$7&lt;CW$2,CW$3*CW$4,0)</f>
        <v>0</v>
      </c>
      <c r="GQ403" s="0" t="n">
        <f aca="false">IF(CHOOSE(MATCH(CX$5,$B$10:$E$10,0),$B403,$C403,$D403,$E403)*CX$6+CX403*CX$7&lt;CX$2,CX$3*CX$4,0)</f>
        <v>0</v>
      </c>
      <c r="GS403" s="0" t="n">
        <f aca="false">SUM(CZ403:GQ403)</f>
        <v>12.5</v>
      </c>
      <c r="GT403" s="0" t="n">
        <f aca="false">IF(GS403&gt;$GS$6,1,0)</f>
        <v>0</v>
      </c>
    </row>
    <row r="404" customFormat="false" ht="14" hidden="false" customHeight="false" outlineLevel="0" collapsed="false">
      <c r="A404" s="0" t="n">
        <v>394</v>
      </c>
      <c r="B404" s="0" t="n">
        <v>-1.14611578798786</v>
      </c>
      <c r="C404" s="0" t="n">
        <v>-1.06363664545578</v>
      </c>
      <c r="D404" s="0" t="n">
        <v>-0.232409643670518</v>
      </c>
      <c r="E404" s="0" t="n">
        <v>1.66976142894899</v>
      </c>
      <c r="G404" s="0" t="n">
        <v>0.53232497521094</v>
      </c>
      <c r="H404" s="0" t="n">
        <v>-0.163165623234818</v>
      </c>
      <c r="I404" s="0" t="n">
        <v>-0.489783360535512</v>
      </c>
      <c r="J404" s="0" t="n">
        <v>0.727179667592282</v>
      </c>
      <c r="K404" s="0" t="n">
        <v>0.594189941693912</v>
      </c>
      <c r="L404" s="0" t="n">
        <v>0.423631263402058</v>
      </c>
      <c r="M404" s="0" t="n">
        <v>0.220443325815722</v>
      </c>
      <c r="N404" s="0" t="n">
        <v>0.106265360955149</v>
      </c>
      <c r="O404" s="0" t="n">
        <v>-1.1082147466368</v>
      </c>
      <c r="P404" s="0" t="n">
        <v>0.246701574724284</v>
      </c>
      <c r="Q404" s="0" t="n">
        <v>-0.972584075498162</v>
      </c>
      <c r="R404" s="0" t="n">
        <v>-1.50712367030792</v>
      </c>
      <c r="S404" s="0" t="n">
        <v>0.282352630165406</v>
      </c>
      <c r="T404" s="0" t="n">
        <v>0.138251152748126</v>
      </c>
      <c r="U404" s="0" t="n">
        <v>0.0634986463410314</v>
      </c>
      <c r="V404" s="0" t="n">
        <v>-1.35748450702522</v>
      </c>
      <c r="W404" s="0" t="n">
        <v>1.0235680747428</v>
      </c>
      <c r="X404" s="0" t="n">
        <v>-1.09529992187163</v>
      </c>
      <c r="Y404" s="0" t="n">
        <v>-0.401391844206955</v>
      </c>
      <c r="Z404" s="0" t="n">
        <v>0.369338977179723</v>
      </c>
      <c r="AA404" s="0" t="n">
        <v>-2.00709109776653</v>
      </c>
      <c r="AB404" s="0" t="n">
        <v>-0.203856416192139</v>
      </c>
      <c r="AC404" s="0" t="n">
        <v>-1.83772499440238</v>
      </c>
      <c r="AD404" s="0" t="n">
        <v>-1.41444616019726</v>
      </c>
      <c r="AE404" s="0" t="n">
        <v>1.17453510029009</v>
      </c>
      <c r="AF404" s="0" t="n">
        <v>-0.345121407008264</v>
      </c>
      <c r="AG404" s="0" t="n">
        <v>0.345285116054583</v>
      </c>
      <c r="AH404" s="0" t="n">
        <v>1.91603248822503</v>
      </c>
      <c r="AI404" s="0" t="n">
        <v>-1.6718877304811</v>
      </c>
      <c r="AJ404" s="0" t="n">
        <v>-0.0605086825089529</v>
      </c>
      <c r="AK404" s="0" t="n">
        <v>2.28350472752936</v>
      </c>
      <c r="AL404" s="0" t="n">
        <v>-0.594645825913176</v>
      </c>
      <c r="AM404" s="0" t="n">
        <v>0.738084509066539</v>
      </c>
      <c r="AN404" s="0" t="n">
        <v>-0.7660992196179</v>
      </c>
      <c r="AO404" s="0" t="n">
        <v>0.170224438988953</v>
      </c>
      <c r="AP404" s="0" t="n">
        <v>-0.20174866222078</v>
      </c>
      <c r="AQ404" s="0" t="n">
        <v>0.542843281436945</v>
      </c>
      <c r="AR404" s="0" t="n">
        <v>-0.593367985857185</v>
      </c>
      <c r="AS404" s="0" t="n">
        <v>1.26907934827614</v>
      </c>
      <c r="AT404" s="0" t="n">
        <v>0.47637286115787</v>
      </c>
      <c r="AU404" s="0" t="n">
        <v>1.61973730428144</v>
      </c>
      <c r="AV404" s="0" t="n">
        <v>-1.33757339426666</v>
      </c>
      <c r="AW404" s="0" t="n">
        <v>1.79781181941507</v>
      </c>
      <c r="AX404" s="0" t="n">
        <v>0.259972239291528</v>
      </c>
      <c r="AY404" s="0" t="n">
        <v>1.32901277538622</v>
      </c>
      <c r="AZ404" s="0" t="n">
        <v>0.970990186033305</v>
      </c>
      <c r="BA404" s="0" t="n">
        <v>0.0144200384966098</v>
      </c>
      <c r="BB404" s="0" t="n">
        <v>0.545328475709539</v>
      </c>
      <c r="BC404" s="0" t="n">
        <v>-0.65376980273868</v>
      </c>
      <c r="BD404" s="0" t="n">
        <v>-0.706113496562466</v>
      </c>
      <c r="BE404" s="0" t="n">
        <v>0.292718596028863</v>
      </c>
      <c r="BF404" s="0" t="n">
        <v>-0.376473963115131</v>
      </c>
      <c r="BG404" s="0" t="n">
        <v>0.0766885932534933</v>
      </c>
      <c r="BH404" s="0" t="n">
        <v>-0.31161562219495</v>
      </c>
      <c r="BI404" s="0" t="n">
        <v>0.0928116605791729</v>
      </c>
      <c r="BJ404" s="0" t="n">
        <v>1.59879164129961</v>
      </c>
      <c r="BK404" s="0" t="n">
        <v>0.251751544055878</v>
      </c>
      <c r="BL404" s="0" t="n">
        <v>1.23163545140415</v>
      </c>
      <c r="BM404" s="0" t="n">
        <v>-1.390717443428</v>
      </c>
      <c r="BN404" s="0" t="n">
        <v>-0.462451907878858</v>
      </c>
      <c r="BO404" s="0" t="n">
        <v>0.329171143675921</v>
      </c>
      <c r="BP404" s="0" t="n">
        <v>0.612360508966958</v>
      </c>
      <c r="BQ404" s="0" t="n">
        <v>0.145282683661208</v>
      </c>
      <c r="BR404" s="0" t="n">
        <v>0.233552555073402</v>
      </c>
      <c r="BS404" s="0" t="n">
        <v>0.537445430381922</v>
      </c>
      <c r="BT404" s="0" t="n">
        <v>1.32293280330487</v>
      </c>
      <c r="BU404" s="0" t="n">
        <v>0.308644985125284</v>
      </c>
      <c r="BV404" s="0" t="n">
        <v>-0.853606252348982</v>
      </c>
      <c r="BW404" s="0" t="n">
        <v>0.73007186074392</v>
      </c>
      <c r="BX404" s="0" t="n">
        <v>-0.490388174512191</v>
      </c>
      <c r="BY404" s="0" t="n">
        <v>1.80517417902593</v>
      </c>
      <c r="BZ404" s="0" t="n">
        <v>-0.0518502929480746</v>
      </c>
      <c r="CA404" s="0" t="n">
        <v>-1.99743226403371</v>
      </c>
      <c r="CB404" s="0" t="n">
        <v>-1.21722678159131</v>
      </c>
      <c r="CC404" s="0" t="n">
        <v>-0.723496214050101</v>
      </c>
      <c r="CD404" s="0" t="n">
        <v>0.131381057144608</v>
      </c>
      <c r="CE404" s="0" t="n">
        <v>-0.0612749317951966</v>
      </c>
      <c r="CF404" s="0" t="n">
        <v>0.74685203799163</v>
      </c>
      <c r="CG404" s="0" t="n">
        <v>-1.29837417262024</v>
      </c>
      <c r="CH404" s="0" t="n">
        <v>0.615037833995302</v>
      </c>
      <c r="CI404" s="0" t="n">
        <v>0.663843593429192</v>
      </c>
      <c r="CJ404" s="0" t="n">
        <v>-0.740596988180187</v>
      </c>
      <c r="CK404" s="0" t="n">
        <v>1.02421381598106</v>
      </c>
      <c r="CL404" s="0" t="n">
        <v>-0.461260469819536</v>
      </c>
      <c r="CM404" s="0" t="n">
        <v>0.960624220169848</v>
      </c>
      <c r="CN404" s="0" t="n">
        <v>-0.70395572038251</v>
      </c>
      <c r="CO404" s="0" t="n">
        <v>-0.0569070834899321</v>
      </c>
      <c r="CP404" s="0" t="n">
        <v>-1.63497588800965</v>
      </c>
      <c r="CQ404" s="0" t="n">
        <v>1.68156020663446</v>
      </c>
      <c r="CR404" s="0" t="n">
        <v>-0.120739969133865</v>
      </c>
      <c r="CS404" s="0" t="n">
        <v>0.268131543634809</v>
      </c>
      <c r="CT404" s="0" t="n">
        <v>1.26566192193422</v>
      </c>
      <c r="CU404" s="0" t="n">
        <v>-0.960503712121863</v>
      </c>
      <c r="CV404" s="0" t="n">
        <v>-0.819095475890208</v>
      </c>
      <c r="CW404" s="0" t="n">
        <v>-0.946999989537289</v>
      </c>
      <c r="CX404" s="0" t="n">
        <v>0.344066393154208</v>
      </c>
      <c r="CZ404" s="0" t="n">
        <f aca="false">IF(CHOOSE(MATCH(G$5,$B$10:$E$10,0),$B404,$C404,$D404,$E404)*G$6+G404*G$7&lt;G$2,G$3*G$4,0)</f>
        <v>0</v>
      </c>
      <c r="DA404" s="0" t="n">
        <f aca="false">IF(CHOOSE(MATCH(H$5,$B$10:$E$10,0),$B404,$C404,$D404,$E404)*H$6+H404*H$7&lt;H$2,H$3*H$4,0)</f>
        <v>0</v>
      </c>
      <c r="DB404" s="0" t="n">
        <f aca="false">IF(CHOOSE(MATCH(I$5,$B$10:$E$10,0),$B404,$C404,$D404,$E404)*I$6+I404*I$7&lt;I$2,I$3*I$4,0)</f>
        <v>0</v>
      </c>
      <c r="DC404" s="0" t="n">
        <f aca="false">IF(CHOOSE(MATCH(J$5,$B$10:$E$10,0),$B404,$C404,$D404,$E404)*J$6+J404*J$7&lt;J$2,J$3*J$4,0)</f>
        <v>0</v>
      </c>
      <c r="DD404" s="0" t="n">
        <f aca="false">IF(CHOOSE(MATCH(K$5,$B$10:$E$10,0),$B404,$C404,$D404,$E404)*K$6+K404*K$7&lt;K$2,K$3*K$4,0)</f>
        <v>0</v>
      </c>
      <c r="DE404" s="0" t="n">
        <f aca="false">IF(CHOOSE(MATCH(L$5,$B$10:$E$10,0),$B404,$C404,$D404,$E404)*L$6+L404*L$7&lt;L$2,L$3*L$4,0)</f>
        <v>0</v>
      </c>
      <c r="DF404" s="0" t="n">
        <f aca="false">IF(CHOOSE(MATCH(M$5,$B$10:$E$10,0),$B404,$C404,$D404,$E404)*M$6+M404*M$7&lt;M$2,M$3*M$4,0)</f>
        <v>0</v>
      </c>
      <c r="DG404" s="0" t="n">
        <f aca="false">IF(CHOOSE(MATCH(N$5,$B$10:$E$10,0),$B404,$C404,$D404,$E404)*N$6+N404*N$7&lt;N$2,N$3*N$4,0)</f>
        <v>0</v>
      </c>
      <c r="DH404" s="0" t="n">
        <f aca="false">IF(CHOOSE(MATCH(O$5,$B$10:$E$10,0),$B404,$C404,$D404,$E404)*O$6+O404*O$7&lt;O$2,O$3*O$4,0)</f>
        <v>0</v>
      </c>
      <c r="DI404" s="0" t="n">
        <f aca="false">IF(CHOOSE(MATCH(P$5,$B$10:$E$10,0),$B404,$C404,$D404,$E404)*P$6+P404*P$7&lt;P$2,P$3*P$4,0)</f>
        <v>0</v>
      </c>
      <c r="DJ404" s="0" t="n">
        <f aca="false">IF(CHOOSE(MATCH(Q$5,$B$10:$E$10,0),$B404,$C404,$D404,$E404)*Q$6+Q404*Q$7&lt;Q$2,Q$3*Q$4,0)</f>
        <v>0</v>
      </c>
      <c r="DK404" s="0" t="n">
        <f aca="false">IF(CHOOSE(MATCH(R$5,$B$10:$E$10,0),$B404,$C404,$D404,$E404)*R$6+R404*R$7&lt;R$2,R$3*R$4,0)</f>
        <v>0</v>
      </c>
      <c r="DL404" s="0" t="n">
        <f aca="false">IF(CHOOSE(MATCH(S$5,$B$10:$E$10,0),$B404,$C404,$D404,$E404)*S$6+S404*S$7&lt;S$2,S$3*S$4,0)</f>
        <v>0</v>
      </c>
      <c r="DM404" s="0" t="n">
        <f aca="false">IF(CHOOSE(MATCH(T$5,$B$10:$E$10,0),$B404,$C404,$D404,$E404)*T$6+T404*T$7&lt;T$2,T$3*T$4,0)</f>
        <v>0</v>
      </c>
      <c r="DN404" s="0" t="n">
        <f aca="false">IF(CHOOSE(MATCH(U$5,$B$10:$E$10,0),$B404,$C404,$D404,$E404)*U$6+U404*U$7&lt;U$2,U$3*U$4,0)</f>
        <v>0</v>
      </c>
      <c r="DO404" s="0" t="n">
        <f aca="false">IF(CHOOSE(MATCH(V$5,$B$10:$E$10,0),$B404,$C404,$D404,$E404)*V$6+V404*V$7&lt;V$2,V$3*V$4,0)</f>
        <v>0</v>
      </c>
      <c r="DP404" s="0" t="n">
        <f aca="false">IF(CHOOSE(MATCH(W$5,$B$10:$E$10,0),$B404,$C404,$D404,$E404)*W$6+W404*W$7&lt;W$2,W$3*W$4,0)</f>
        <v>0</v>
      </c>
      <c r="DQ404" s="0" t="n">
        <f aca="false">IF(CHOOSE(MATCH(X$5,$B$10:$E$10,0),$B404,$C404,$D404,$E404)*X$6+X404*X$7&lt;X$2,X$3*X$4,0)</f>
        <v>0</v>
      </c>
      <c r="DR404" s="0" t="n">
        <f aca="false">IF(CHOOSE(MATCH(Y$5,$B$10:$E$10,0),$B404,$C404,$D404,$E404)*Y$6+Y404*Y$7&lt;Y$2,Y$3*Y$4,0)</f>
        <v>0</v>
      </c>
      <c r="DS404" s="0" t="n">
        <f aca="false">IF(CHOOSE(MATCH(Z$5,$B$10:$E$10,0),$B404,$C404,$D404,$E404)*Z$6+Z404*Z$7&lt;Z$2,Z$3*Z$4,0)</f>
        <v>0</v>
      </c>
      <c r="DT404" s="0" t="n">
        <f aca="false">IF(CHOOSE(MATCH(AA$5,$B$10:$E$10,0),$B404,$C404,$D404,$E404)*AA$6+AA404*AA$7&lt;AA$2,AA$3*AA$4,0)</f>
        <v>0</v>
      </c>
      <c r="DU404" s="0" t="n">
        <f aca="false">IF(CHOOSE(MATCH(AB$5,$B$10:$E$10,0),$B404,$C404,$D404,$E404)*AB$6+AB404*AB$7&lt;AB$2,AB$3*AB$4,0)</f>
        <v>0</v>
      </c>
      <c r="DV404" s="0" t="n">
        <f aca="false">IF(CHOOSE(MATCH(AC$5,$B$10:$E$10,0),$B404,$C404,$D404,$E404)*AC$6+AC404*AC$7&lt;AC$2,AC$3*AC$4,0)</f>
        <v>0</v>
      </c>
      <c r="DW404" s="0" t="n">
        <f aca="false">IF(CHOOSE(MATCH(AD$5,$B$10:$E$10,0),$B404,$C404,$D404,$E404)*AD$6+AD404*AD$7&lt;AD$2,AD$3*AD$4,0)</f>
        <v>0</v>
      </c>
      <c r="DX404" s="0" t="n">
        <f aca="false">IF(CHOOSE(MATCH(AE$5,$B$10:$E$10,0),$B404,$C404,$D404,$E404)*AE$6+AE404*AE$7&lt;AE$2,AE$3*AE$4,0)</f>
        <v>0</v>
      </c>
      <c r="DY404" s="0" t="n">
        <f aca="false">IF(CHOOSE(MATCH(AF$5,$B$10:$E$10,0),$B404,$C404,$D404,$E404)*AF$6+AF404*AF$7&lt;AF$2,AF$3*AF$4,0)</f>
        <v>0</v>
      </c>
      <c r="DZ404" s="0" t="n">
        <f aca="false">IF(CHOOSE(MATCH(AG$5,$B$10:$E$10,0),$B404,$C404,$D404,$E404)*AG$6+AG404*AG$7&lt;AG$2,AG$3*AG$4,0)</f>
        <v>0</v>
      </c>
      <c r="EA404" s="0" t="n">
        <f aca="false">IF(CHOOSE(MATCH(AH$5,$B$10:$E$10,0),$B404,$C404,$D404,$E404)*AH$6+AH404*AH$7&lt;AH$2,AH$3*AH$4,0)</f>
        <v>0</v>
      </c>
      <c r="EB404" s="0" t="n">
        <f aca="false">IF(CHOOSE(MATCH(AI$5,$B$10:$E$10,0),$B404,$C404,$D404,$E404)*AI$6+AI404*AI$7&lt;AI$2,AI$3*AI$4,0)</f>
        <v>0</v>
      </c>
      <c r="EC404" s="0" t="n">
        <f aca="false">IF(CHOOSE(MATCH(AJ$5,$B$10:$E$10,0),$B404,$C404,$D404,$E404)*AJ$6+AJ404*AJ$7&lt;AJ$2,AJ$3*AJ$4,0)</f>
        <v>0</v>
      </c>
      <c r="ED404" s="0" t="n">
        <f aca="false">IF(CHOOSE(MATCH(AK$5,$B$10:$E$10,0),$B404,$C404,$D404,$E404)*AK$6+AK404*AK$7&lt;AK$2,AK$3*AK$4,0)</f>
        <v>0</v>
      </c>
      <c r="EE404" s="0" t="n">
        <f aca="false">IF(CHOOSE(MATCH(AL$5,$B$10:$E$10,0),$B404,$C404,$D404,$E404)*AL$6+AL404*AL$7&lt;AL$2,AL$3*AL$4,0)</f>
        <v>0</v>
      </c>
      <c r="EF404" s="0" t="n">
        <f aca="false">IF(CHOOSE(MATCH(AM$5,$B$10:$E$10,0),$B404,$C404,$D404,$E404)*AM$6+AM404*AM$7&lt;AM$2,AM$3*AM$4,0)</f>
        <v>0</v>
      </c>
      <c r="EG404" s="0" t="n">
        <f aca="false">IF(CHOOSE(MATCH(AN$5,$B$10:$E$10,0),$B404,$C404,$D404,$E404)*AN$6+AN404*AN$7&lt;AN$2,AN$3*AN$4,0)</f>
        <v>0</v>
      </c>
      <c r="EH404" s="0" t="n">
        <f aca="false">IF(CHOOSE(MATCH(AO$5,$B$10:$E$10,0),$B404,$C404,$D404,$E404)*AO$6+AO404*AO$7&lt;AO$2,AO$3*AO$4,0)</f>
        <v>0</v>
      </c>
      <c r="EI404" s="0" t="n">
        <f aca="false">IF(CHOOSE(MATCH(AP$5,$B$10:$E$10,0),$B404,$C404,$D404,$E404)*AP$6+AP404*AP$7&lt;AP$2,AP$3*AP$4,0)</f>
        <v>0</v>
      </c>
      <c r="EJ404" s="0" t="n">
        <f aca="false">IF(CHOOSE(MATCH(AQ$5,$B$10:$E$10,0),$B404,$C404,$D404,$E404)*AQ$6+AQ404*AQ$7&lt;AQ$2,AQ$3*AQ$4,0)</f>
        <v>0</v>
      </c>
      <c r="EK404" s="0" t="n">
        <f aca="false">IF(CHOOSE(MATCH(AR$5,$B$10:$E$10,0),$B404,$C404,$D404,$E404)*AR$6+AR404*AR$7&lt;AR$2,AR$3*AR$4,0)</f>
        <v>0</v>
      </c>
      <c r="EL404" s="0" t="n">
        <f aca="false">IF(CHOOSE(MATCH(AS$5,$B$10:$E$10,0),$B404,$C404,$D404,$E404)*AS$6+AS404*AS$7&lt;AS$2,AS$3*AS$4,0)</f>
        <v>0</v>
      </c>
      <c r="EM404" s="0" t="n">
        <f aca="false">IF(CHOOSE(MATCH(AT$5,$B$10:$E$10,0),$B404,$C404,$D404,$E404)*AT$6+AT404*AT$7&lt;AT$2,AT$3*AT$4,0)</f>
        <v>0</v>
      </c>
      <c r="EN404" s="0" t="n">
        <f aca="false">IF(CHOOSE(MATCH(AU$5,$B$10:$E$10,0),$B404,$C404,$D404,$E404)*AU$6+AU404*AU$7&lt;AU$2,AU$3*AU$4,0)</f>
        <v>0</v>
      </c>
      <c r="EO404" s="0" t="n">
        <f aca="false">IF(CHOOSE(MATCH(AV$5,$B$10:$E$10,0),$B404,$C404,$D404,$E404)*AV$6+AV404*AV$7&lt;AV$2,AV$3*AV$4,0)</f>
        <v>0</v>
      </c>
      <c r="EP404" s="0" t="n">
        <f aca="false">IF(CHOOSE(MATCH(AW$5,$B$10:$E$10,0),$B404,$C404,$D404,$E404)*AW$6+AW404*AW$7&lt;AW$2,AW$3*AW$4,0)</f>
        <v>0</v>
      </c>
      <c r="EQ404" s="0" t="n">
        <f aca="false">IF(CHOOSE(MATCH(AX$5,$B$10:$E$10,0),$B404,$C404,$D404,$E404)*AX$6+AX404*AX$7&lt;AX$2,AX$3*AX$4,0)</f>
        <v>0</v>
      </c>
      <c r="ER404" s="0" t="n">
        <f aca="false">IF(CHOOSE(MATCH(AY$5,$B$10:$E$10,0),$B404,$C404,$D404,$E404)*AY$6+AY404*AY$7&lt;AY$2,AY$3*AY$4,0)</f>
        <v>0</v>
      </c>
      <c r="ES404" s="0" t="n">
        <f aca="false">IF(CHOOSE(MATCH(AZ$5,$B$10:$E$10,0),$B404,$C404,$D404,$E404)*AZ$6+AZ404*AZ$7&lt;AZ$2,AZ$3*AZ$4,0)</f>
        <v>0</v>
      </c>
      <c r="ET404" s="0" t="n">
        <f aca="false">IF(CHOOSE(MATCH(BA$5,$B$10:$E$10,0),$B404,$C404,$D404,$E404)*BA$6+BA404*BA$7&lt;BA$2,BA$3*BA$4,0)</f>
        <v>0</v>
      </c>
      <c r="EU404" s="0" t="n">
        <f aca="false">IF(CHOOSE(MATCH(BB$5,$B$10:$E$10,0),$B404,$C404,$D404,$E404)*BB$6+BB404*BB$7&lt;BB$2,BB$3*BB$4,0)</f>
        <v>0</v>
      </c>
      <c r="EV404" s="0" t="n">
        <f aca="false">IF(CHOOSE(MATCH(BC$5,$B$10:$E$10,0),$B404,$C404,$D404,$E404)*BC$6+BC404*BC$7&lt;BC$2,BC$3*BC$4,0)</f>
        <v>0</v>
      </c>
      <c r="EW404" s="0" t="n">
        <f aca="false">IF(CHOOSE(MATCH(BD$5,$B$10:$E$10,0),$B404,$C404,$D404,$E404)*BD$6+BD404*BD$7&lt;BD$2,BD$3*BD$4,0)</f>
        <v>0</v>
      </c>
      <c r="EX404" s="0" t="n">
        <f aca="false">IF(CHOOSE(MATCH(BE$5,$B$10:$E$10,0),$B404,$C404,$D404,$E404)*BE$6+BE404*BE$7&lt;BE$2,BE$3*BE$4,0)</f>
        <v>0</v>
      </c>
      <c r="EY404" s="0" t="n">
        <f aca="false">IF(CHOOSE(MATCH(BF$5,$B$10:$E$10,0),$B404,$C404,$D404,$E404)*BF$6+BF404*BF$7&lt;BF$2,BF$3*BF$4,0)</f>
        <v>0</v>
      </c>
      <c r="EZ404" s="0" t="n">
        <f aca="false">IF(CHOOSE(MATCH(BG$5,$B$10:$E$10,0),$B404,$C404,$D404,$E404)*BG$6+BG404*BG$7&lt;BG$2,BG$3*BG$4,0)</f>
        <v>0</v>
      </c>
      <c r="FA404" s="0" t="n">
        <f aca="false">IF(CHOOSE(MATCH(BH$5,$B$10:$E$10,0),$B404,$C404,$D404,$E404)*BH$6+BH404*BH$7&lt;BH$2,BH$3*BH$4,0)</f>
        <v>0</v>
      </c>
      <c r="FB404" s="0" t="n">
        <f aca="false">IF(CHOOSE(MATCH(BI$5,$B$10:$E$10,0),$B404,$C404,$D404,$E404)*BI$6+BI404*BI$7&lt;BI$2,BI$3*BI$4,0)</f>
        <v>0</v>
      </c>
      <c r="FC404" s="0" t="n">
        <f aca="false">IF(CHOOSE(MATCH(BJ$5,$B$10:$E$10,0),$B404,$C404,$D404,$E404)*BJ$6+BJ404*BJ$7&lt;BJ$2,BJ$3*BJ$4,0)</f>
        <v>0</v>
      </c>
      <c r="FD404" s="0" t="n">
        <f aca="false">IF(CHOOSE(MATCH(BK$5,$B$10:$E$10,0),$B404,$C404,$D404,$E404)*BK$6+BK404*BK$7&lt;BK$2,BK$3*BK$4,0)</f>
        <v>0</v>
      </c>
      <c r="FE404" s="0" t="n">
        <f aca="false">IF(CHOOSE(MATCH(BL$5,$B$10:$E$10,0),$B404,$C404,$D404,$E404)*BL$6+BL404*BL$7&lt;BL$2,BL$3*BL$4,0)</f>
        <v>0</v>
      </c>
      <c r="FF404" s="0" t="n">
        <f aca="false">IF(CHOOSE(MATCH(BM$5,$B$10:$E$10,0),$B404,$C404,$D404,$E404)*BM$6+BM404*BM$7&lt;BM$2,BM$3*BM$4,0)</f>
        <v>0</v>
      </c>
      <c r="FG404" s="0" t="n">
        <f aca="false">IF(CHOOSE(MATCH(BN$5,$B$10:$E$10,0),$B404,$C404,$D404,$E404)*BN$6+BN404*BN$7&lt;BN$2,BN$3*BN$4,0)</f>
        <v>0</v>
      </c>
      <c r="FH404" s="0" t="n">
        <f aca="false">IF(CHOOSE(MATCH(BO$5,$B$10:$E$10,0),$B404,$C404,$D404,$E404)*BO$6+BO404*BO$7&lt;BO$2,BO$3*BO$4,0)</f>
        <v>0</v>
      </c>
      <c r="FI404" s="0" t="n">
        <f aca="false">IF(CHOOSE(MATCH(BP$5,$B$10:$E$10,0),$B404,$C404,$D404,$E404)*BP$6+BP404*BP$7&lt;BP$2,BP$3*BP$4,0)</f>
        <v>0</v>
      </c>
      <c r="FJ404" s="0" t="n">
        <f aca="false">IF(CHOOSE(MATCH(BQ$5,$B$10:$E$10,0),$B404,$C404,$D404,$E404)*BQ$6+BQ404*BQ$7&lt;BQ$2,BQ$3*BQ$4,0)</f>
        <v>0</v>
      </c>
      <c r="FK404" s="0" t="n">
        <f aca="false">IF(CHOOSE(MATCH(BR$5,$B$10:$E$10,0),$B404,$C404,$D404,$E404)*BR$6+BR404*BR$7&lt;BR$2,BR$3*BR$4,0)</f>
        <v>0</v>
      </c>
      <c r="FL404" s="0" t="n">
        <f aca="false">IF(CHOOSE(MATCH(BS$5,$B$10:$E$10,0),$B404,$C404,$D404,$E404)*BS$6+BS404*BS$7&lt;BS$2,BS$3*BS$4,0)</f>
        <v>0</v>
      </c>
      <c r="FM404" s="0" t="n">
        <f aca="false">IF(CHOOSE(MATCH(BT$5,$B$10:$E$10,0),$B404,$C404,$D404,$E404)*BT$6+BT404*BT$7&lt;BT$2,BT$3*BT$4,0)</f>
        <v>0</v>
      </c>
      <c r="FN404" s="0" t="n">
        <f aca="false">IF(CHOOSE(MATCH(BU$5,$B$10:$E$10,0),$B404,$C404,$D404,$E404)*BU$6+BU404*BU$7&lt;BU$2,BU$3*BU$4,0)</f>
        <v>0</v>
      </c>
      <c r="FO404" s="0" t="n">
        <f aca="false">IF(CHOOSE(MATCH(BV$5,$B$10:$E$10,0),$B404,$C404,$D404,$E404)*BV$6+BV404*BV$7&lt;BV$2,BV$3*BV$4,0)</f>
        <v>0</v>
      </c>
      <c r="FP404" s="0" t="n">
        <f aca="false">IF(CHOOSE(MATCH(BW$5,$B$10:$E$10,0),$B404,$C404,$D404,$E404)*BW$6+BW404*BW$7&lt;BW$2,BW$3*BW$4,0)</f>
        <v>0</v>
      </c>
      <c r="FQ404" s="0" t="n">
        <f aca="false">IF(CHOOSE(MATCH(BX$5,$B$10:$E$10,0),$B404,$C404,$D404,$E404)*BX$6+BX404*BX$7&lt;BX$2,BX$3*BX$4,0)</f>
        <v>0</v>
      </c>
      <c r="FR404" s="0" t="n">
        <f aca="false">IF(CHOOSE(MATCH(BY$5,$B$10:$E$10,0),$B404,$C404,$D404,$E404)*BY$6+BY404*BY$7&lt;BY$2,BY$3*BY$4,0)</f>
        <v>0</v>
      </c>
      <c r="FS404" s="0" t="n">
        <f aca="false">IF(CHOOSE(MATCH(BZ$5,$B$10:$E$10,0),$B404,$C404,$D404,$E404)*BZ$6+BZ404*BZ$7&lt;BZ$2,BZ$3*BZ$4,0)</f>
        <v>0</v>
      </c>
      <c r="FT404" s="0" t="n">
        <f aca="false">IF(CHOOSE(MATCH(CA$5,$B$10:$E$10,0),$B404,$C404,$D404,$E404)*CA$6+CA404*CA$7&lt;CA$2,CA$3*CA$4,0)</f>
        <v>0</v>
      </c>
      <c r="FU404" s="0" t="n">
        <f aca="false">IF(CHOOSE(MATCH(CB$5,$B$10:$E$10,0),$B404,$C404,$D404,$E404)*CB$6+CB404*CB$7&lt;CB$2,CB$3*CB$4,0)</f>
        <v>0</v>
      </c>
      <c r="FV404" s="0" t="n">
        <f aca="false">IF(CHOOSE(MATCH(CC$5,$B$10:$E$10,0),$B404,$C404,$D404,$E404)*CC$6+CC404*CC$7&lt;CC$2,CC$3*CC$4,0)</f>
        <v>0</v>
      </c>
      <c r="FW404" s="0" t="n">
        <f aca="false">IF(CHOOSE(MATCH(CD$5,$B$10:$E$10,0),$B404,$C404,$D404,$E404)*CD$6+CD404*CD$7&lt;CD$2,CD$3*CD$4,0)</f>
        <v>0</v>
      </c>
      <c r="FX404" s="0" t="n">
        <f aca="false">IF(CHOOSE(MATCH(CE$5,$B$10:$E$10,0),$B404,$C404,$D404,$E404)*CE$6+CE404*CE$7&lt;CE$2,CE$3*CE$4,0)</f>
        <v>0</v>
      </c>
      <c r="FY404" s="0" t="n">
        <f aca="false">IF(CHOOSE(MATCH(CF$5,$B$10:$E$10,0),$B404,$C404,$D404,$E404)*CF$6+CF404*CF$7&lt;CF$2,CF$3*CF$4,0)</f>
        <v>0</v>
      </c>
      <c r="FZ404" s="0" t="n">
        <f aca="false">IF(CHOOSE(MATCH(CG$5,$B$10:$E$10,0),$B404,$C404,$D404,$E404)*CG$6+CG404*CG$7&lt;CG$2,CG$3*CG$4,0)</f>
        <v>0</v>
      </c>
      <c r="GA404" s="0" t="n">
        <f aca="false">IF(CHOOSE(MATCH(CH$5,$B$10:$E$10,0),$B404,$C404,$D404,$E404)*CH$6+CH404*CH$7&lt;CH$2,CH$3*CH$4,0)</f>
        <v>0</v>
      </c>
      <c r="GB404" s="0" t="n">
        <f aca="false">IF(CHOOSE(MATCH(CI$5,$B$10:$E$10,0),$B404,$C404,$D404,$E404)*CI$6+CI404*CI$7&lt;CI$2,CI$3*CI$4,0)</f>
        <v>0</v>
      </c>
      <c r="GC404" s="0" t="n">
        <f aca="false">IF(CHOOSE(MATCH(CJ$5,$B$10:$E$10,0),$B404,$C404,$D404,$E404)*CJ$6+CJ404*CJ$7&lt;CJ$2,CJ$3*CJ$4,0)</f>
        <v>0</v>
      </c>
      <c r="GD404" s="0" t="n">
        <f aca="false">IF(CHOOSE(MATCH(CK$5,$B$10:$E$10,0),$B404,$C404,$D404,$E404)*CK$6+CK404*CK$7&lt;CK$2,CK$3*CK$4,0)</f>
        <v>0</v>
      </c>
      <c r="GE404" s="0" t="n">
        <f aca="false">IF(CHOOSE(MATCH(CL$5,$B$10:$E$10,0),$B404,$C404,$D404,$E404)*CL$6+CL404*CL$7&lt;CL$2,CL$3*CL$4,0)</f>
        <v>0</v>
      </c>
      <c r="GF404" s="0" t="n">
        <f aca="false">IF(CHOOSE(MATCH(CM$5,$B$10:$E$10,0),$B404,$C404,$D404,$E404)*CM$6+CM404*CM$7&lt;CM$2,CM$3*CM$4,0)</f>
        <v>0</v>
      </c>
      <c r="GG404" s="0" t="n">
        <f aca="false">IF(CHOOSE(MATCH(CN$5,$B$10:$E$10,0),$B404,$C404,$D404,$E404)*CN$6+CN404*CN$7&lt;CN$2,CN$3*CN$4,0)</f>
        <v>0</v>
      </c>
      <c r="GH404" s="0" t="n">
        <f aca="false">IF(CHOOSE(MATCH(CO$5,$B$10:$E$10,0),$B404,$C404,$D404,$E404)*CO$6+CO404*CO$7&lt;CO$2,CO$3*CO$4,0)</f>
        <v>0</v>
      </c>
      <c r="GI404" s="0" t="n">
        <f aca="false">IF(CHOOSE(MATCH(CP$5,$B$10:$E$10,0),$B404,$C404,$D404,$E404)*CP$6+CP404*CP$7&lt;CP$2,CP$3*CP$4,0)</f>
        <v>0</v>
      </c>
      <c r="GJ404" s="0" t="n">
        <f aca="false">IF(CHOOSE(MATCH(CQ$5,$B$10:$E$10,0),$B404,$C404,$D404,$E404)*CQ$6+CQ404*CQ$7&lt;CQ$2,CQ$3*CQ$4,0)</f>
        <v>0</v>
      </c>
      <c r="GK404" s="0" t="n">
        <f aca="false">IF(CHOOSE(MATCH(CR$5,$B$10:$E$10,0),$B404,$C404,$D404,$E404)*CR$6+CR404*CR$7&lt;CR$2,CR$3*CR$4,0)</f>
        <v>0</v>
      </c>
      <c r="GL404" s="0" t="n">
        <f aca="false">IF(CHOOSE(MATCH(CS$5,$B$10:$E$10,0),$B404,$C404,$D404,$E404)*CS$6+CS404*CS$7&lt;CS$2,CS$3*CS$4,0)</f>
        <v>0</v>
      </c>
      <c r="GM404" s="0" t="n">
        <f aca="false">IF(CHOOSE(MATCH(CT$5,$B$10:$E$10,0),$B404,$C404,$D404,$E404)*CT$6+CT404*CT$7&lt;CT$2,CT$3*CT$4,0)</f>
        <v>0</v>
      </c>
      <c r="GN404" s="0" t="n">
        <f aca="false">IF(CHOOSE(MATCH(CU$5,$B$10:$E$10,0),$B404,$C404,$D404,$E404)*CU$6+CU404*CU$7&lt;CU$2,CU$3*CU$4,0)</f>
        <v>0</v>
      </c>
      <c r="GO404" s="0" t="n">
        <f aca="false">IF(CHOOSE(MATCH(CV$5,$B$10:$E$10,0),$B404,$C404,$D404,$E404)*CV$6+CV404*CV$7&lt;CV$2,CV$3*CV$4,0)</f>
        <v>0</v>
      </c>
      <c r="GP404" s="0" t="n">
        <f aca="false">IF(CHOOSE(MATCH(CW$5,$B$10:$E$10,0),$B404,$C404,$D404,$E404)*CW$6+CW404*CW$7&lt;CW$2,CW$3*CW$4,0)</f>
        <v>0</v>
      </c>
      <c r="GQ404" s="0" t="n">
        <f aca="false">IF(CHOOSE(MATCH(CX$5,$B$10:$E$10,0),$B404,$C404,$D404,$E404)*CX$6+CX404*CX$7&lt;CX$2,CX$3*CX$4,0)</f>
        <v>0</v>
      </c>
      <c r="GS404" s="0" t="n">
        <f aca="false">SUM(CZ404:GQ404)</f>
        <v>0</v>
      </c>
      <c r="GT404" s="0" t="n">
        <f aca="false">IF(GS404&gt;$GS$6,1,0)</f>
        <v>0</v>
      </c>
    </row>
    <row r="405" customFormat="false" ht="14" hidden="false" customHeight="false" outlineLevel="0" collapsed="false">
      <c r="A405" s="0" t="n">
        <v>395</v>
      </c>
      <c r="B405" s="0" t="n">
        <v>0.325122740097573</v>
      </c>
      <c r="C405" s="0" t="n">
        <v>0.0646123243880685</v>
      </c>
      <c r="D405" s="0" t="n">
        <v>-1.1114542314769</v>
      </c>
      <c r="E405" s="0" t="n">
        <v>-0.220175278121032</v>
      </c>
      <c r="G405" s="0" t="n">
        <v>1.16227283797343</v>
      </c>
      <c r="H405" s="0" t="n">
        <v>0.331593810187769</v>
      </c>
      <c r="I405" s="0" t="n">
        <v>-0.506498736285721</v>
      </c>
      <c r="J405" s="0" t="n">
        <v>1.02150352176977</v>
      </c>
      <c r="K405" s="0" t="n">
        <v>1.31617298393394</v>
      </c>
      <c r="L405" s="0" t="n">
        <v>-2.0008155843243</v>
      </c>
      <c r="M405" s="0" t="n">
        <v>-0.580826053919736</v>
      </c>
      <c r="N405" s="0" t="n">
        <v>0.526692929270212</v>
      </c>
      <c r="O405" s="0" t="n">
        <v>-0.520901721756673</v>
      </c>
      <c r="P405" s="0" t="n">
        <v>-1.34661149786552</v>
      </c>
      <c r="Q405" s="0" t="n">
        <v>1.58844159159344</v>
      </c>
      <c r="R405" s="0" t="n">
        <v>-0.622355855739443</v>
      </c>
      <c r="S405" s="0" t="n">
        <v>0.0205409378395416</v>
      </c>
      <c r="T405" s="0" t="n">
        <v>-1.80051301867934</v>
      </c>
      <c r="U405" s="0" t="n">
        <v>0.127138264360838</v>
      </c>
      <c r="V405" s="0" t="n">
        <v>0.39650558392168</v>
      </c>
      <c r="W405" s="0" t="n">
        <v>-1.41966665978543</v>
      </c>
      <c r="X405" s="0" t="n">
        <v>-1.46133061207365</v>
      </c>
      <c r="Y405" s="0" t="n">
        <v>-0.282193468592595</v>
      </c>
      <c r="Z405" s="0" t="n">
        <v>0.688844465912553</v>
      </c>
      <c r="AA405" s="0" t="n">
        <v>0.16463900465169</v>
      </c>
      <c r="AB405" s="0" t="n">
        <v>-0.415778913520626</v>
      </c>
      <c r="AC405" s="0" t="n">
        <v>-1.21035554911941</v>
      </c>
      <c r="AD405" s="0" t="n">
        <v>1.12418774733669</v>
      </c>
      <c r="AE405" s="0" t="n">
        <v>0.752220330468845</v>
      </c>
      <c r="AF405" s="0" t="n">
        <v>0.856473434396321</v>
      </c>
      <c r="AG405" s="0" t="n">
        <v>-0.887464466359234</v>
      </c>
      <c r="AH405" s="0" t="n">
        <v>-2.73888872470707</v>
      </c>
      <c r="AI405" s="0" t="n">
        <v>-3.18163074553013</v>
      </c>
      <c r="AJ405" s="0" t="n">
        <v>-1.03683305496816</v>
      </c>
      <c r="AK405" s="0" t="n">
        <v>-0.391131607102579</v>
      </c>
      <c r="AL405" s="0" t="n">
        <v>-1.26856548376963</v>
      </c>
      <c r="AM405" s="0" t="n">
        <v>-0.150773757923162</v>
      </c>
      <c r="AN405" s="0" t="n">
        <v>-0.894860932021402</v>
      </c>
      <c r="AO405" s="0" t="n">
        <v>-0.031866420613369</v>
      </c>
      <c r="AP405" s="0" t="n">
        <v>-1.94360836758278</v>
      </c>
      <c r="AQ405" s="0" t="n">
        <v>-0.246465106101823</v>
      </c>
      <c r="AR405" s="0" t="n">
        <v>0.904838088899851</v>
      </c>
      <c r="AS405" s="0" t="n">
        <v>1.13170244731009</v>
      </c>
      <c r="AT405" s="0" t="n">
        <v>0.0590534909861162</v>
      </c>
      <c r="AU405" s="0" t="n">
        <v>0.0107479536382016</v>
      </c>
      <c r="AV405" s="0" t="n">
        <v>-1.24447524285642</v>
      </c>
      <c r="AW405" s="0" t="n">
        <v>-1.34793708639336</v>
      </c>
      <c r="AX405" s="0" t="n">
        <v>-2.6225097826682</v>
      </c>
      <c r="AY405" s="0" t="n">
        <v>-0.0455702320323326</v>
      </c>
      <c r="AZ405" s="0" t="n">
        <v>-0.132923787532491</v>
      </c>
      <c r="BA405" s="0" t="n">
        <v>0.381817244488047</v>
      </c>
      <c r="BB405" s="0" t="n">
        <v>-0.305437879433157</v>
      </c>
      <c r="BC405" s="0" t="n">
        <v>0.815568910184084</v>
      </c>
      <c r="BD405" s="0" t="n">
        <v>-0.276943410426611</v>
      </c>
      <c r="BE405" s="0" t="n">
        <v>0.307121581499814</v>
      </c>
      <c r="BF405" s="0" t="n">
        <v>0.70483793024323</v>
      </c>
      <c r="BG405" s="0" t="n">
        <v>0.393611117033288</v>
      </c>
      <c r="BH405" s="0" t="n">
        <v>-1.00109218692523</v>
      </c>
      <c r="BI405" s="0" t="n">
        <v>-0.723894117982127</v>
      </c>
      <c r="BJ405" s="0" t="n">
        <v>-0.584088866162347</v>
      </c>
      <c r="BK405" s="0" t="n">
        <v>0.448364971816773</v>
      </c>
      <c r="BL405" s="0" t="n">
        <v>-0.358958232027362</v>
      </c>
      <c r="BM405" s="0" t="n">
        <v>0.995426034933189</v>
      </c>
      <c r="BN405" s="0" t="n">
        <v>1.03984802990453</v>
      </c>
      <c r="BO405" s="0" t="n">
        <v>0.650835545457085</v>
      </c>
      <c r="BP405" s="0" t="n">
        <v>1.76310095412191</v>
      </c>
      <c r="BQ405" s="0" t="n">
        <v>-1.10793280327925</v>
      </c>
      <c r="BR405" s="0" t="n">
        <v>-1.27526618598495</v>
      </c>
      <c r="BS405" s="0" t="n">
        <v>-0.452853328170022</v>
      </c>
      <c r="BT405" s="0" t="n">
        <v>-1.95796928892378</v>
      </c>
      <c r="BU405" s="0" t="n">
        <v>-1.55452198669082</v>
      </c>
      <c r="BV405" s="0" t="n">
        <v>-0.530299075762741</v>
      </c>
      <c r="BW405" s="0" t="n">
        <v>0.91293259174563</v>
      </c>
      <c r="BX405" s="0" t="n">
        <v>-0.64291498347302</v>
      </c>
      <c r="BY405" s="0" t="n">
        <v>-0.548792513654917</v>
      </c>
      <c r="BZ405" s="0" t="n">
        <v>0.0747695594327524</v>
      </c>
      <c r="CA405" s="0" t="n">
        <v>-1.10201654024422</v>
      </c>
      <c r="CB405" s="0" t="n">
        <v>1.31109572976129</v>
      </c>
      <c r="CC405" s="0" t="n">
        <v>0.5187996521272</v>
      </c>
      <c r="CD405" s="0" t="n">
        <v>1.46938873513136</v>
      </c>
      <c r="CE405" s="0" t="n">
        <v>-1.02150352176977</v>
      </c>
      <c r="CF405" s="0" t="n">
        <v>2.1672803995898</v>
      </c>
      <c r="CG405" s="0" t="n">
        <v>0.539213260708493</v>
      </c>
      <c r="CH405" s="0" t="n">
        <v>-0.781476501288125</v>
      </c>
      <c r="CI405" s="0" t="n">
        <v>-0.791376351116924</v>
      </c>
      <c r="CJ405" s="0" t="n">
        <v>-0.0858983639773214</v>
      </c>
      <c r="CK405" s="0" t="n">
        <v>1.68124643096235</v>
      </c>
      <c r="CL405" s="0" t="n">
        <v>-0.376720663552987</v>
      </c>
      <c r="CM405" s="0" t="n">
        <v>-0.533118509338237</v>
      </c>
      <c r="CN405" s="0" t="n">
        <v>-0.405957507609855</v>
      </c>
      <c r="CO405" s="0" t="n">
        <v>-0.980719505605521</v>
      </c>
      <c r="CP405" s="0" t="n">
        <v>0.167974576470442</v>
      </c>
      <c r="CQ405" s="0" t="n">
        <v>-1.70041403180221</v>
      </c>
      <c r="CR405" s="0" t="n">
        <v>-0.886784619069658</v>
      </c>
      <c r="CS405" s="0" t="n">
        <v>0.274877720585209</v>
      </c>
      <c r="CT405" s="0" t="n">
        <v>0.145205376611557</v>
      </c>
      <c r="CU405" s="0" t="n">
        <v>-0.549948708794545</v>
      </c>
      <c r="CV405" s="0" t="n">
        <v>-0.853606252348982</v>
      </c>
      <c r="CW405" s="0" t="n">
        <v>-1.22951405501226</v>
      </c>
      <c r="CX405" s="0" t="n">
        <v>-1.06675997812999</v>
      </c>
      <c r="CZ405" s="0" t="n">
        <f aca="false">IF(CHOOSE(MATCH(G$5,$B$10:$E$10,0),$B405,$C405,$D405,$E405)*G$6+G405*G$7&lt;G$2,G$3*G$4,0)</f>
        <v>0</v>
      </c>
      <c r="DA405" s="0" t="n">
        <f aca="false">IF(CHOOSE(MATCH(H$5,$B$10:$E$10,0),$B405,$C405,$D405,$E405)*H$6+H405*H$7&lt;H$2,H$3*H$4,0)</f>
        <v>0</v>
      </c>
      <c r="DB405" s="0" t="n">
        <f aca="false">IF(CHOOSE(MATCH(I$5,$B$10:$E$10,0),$B405,$C405,$D405,$E405)*I$6+I405*I$7&lt;I$2,I$3*I$4,0)</f>
        <v>0</v>
      </c>
      <c r="DC405" s="0" t="n">
        <f aca="false">IF(CHOOSE(MATCH(J$5,$B$10:$E$10,0),$B405,$C405,$D405,$E405)*J$6+J405*J$7&lt;J$2,J$3*J$4,0)</f>
        <v>0</v>
      </c>
      <c r="DD405" s="0" t="n">
        <f aca="false">IF(CHOOSE(MATCH(K$5,$B$10:$E$10,0),$B405,$C405,$D405,$E405)*K$6+K405*K$7&lt;K$2,K$3*K$4,0)</f>
        <v>0</v>
      </c>
      <c r="DE405" s="0" t="n">
        <f aca="false">IF(CHOOSE(MATCH(L$5,$B$10:$E$10,0),$B405,$C405,$D405,$E405)*L$6+L405*L$7&lt;L$2,L$3*L$4,0)</f>
        <v>0</v>
      </c>
      <c r="DF405" s="0" t="n">
        <f aca="false">IF(CHOOSE(MATCH(M$5,$B$10:$E$10,0),$B405,$C405,$D405,$E405)*M$6+M405*M$7&lt;M$2,M$3*M$4,0)</f>
        <v>0</v>
      </c>
      <c r="DG405" s="0" t="n">
        <f aca="false">IF(CHOOSE(MATCH(N$5,$B$10:$E$10,0),$B405,$C405,$D405,$E405)*N$6+N405*N$7&lt;N$2,N$3*N$4,0)</f>
        <v>0</v>
      </c>
      <c r="DH405" s="0" t="n">
        <f aca="false">IF(CHOOSE(MATCH(O$5,$B$10:$E$10,0),$B405,$C405,$D405,$E405)*O$6+O405*O$7&lt;O$2,O$3*O$4,0)</f>
        <v>0</v>
      </c>
      <c r="DI405" s="0" t="n">
        <f aca="false">IF(CHOOSE(MATCH(P$5,$B$10:$E$10,0),$B405,$C405,$D405,$E405)*P$6+P405*P$7&lt;P$2,P$3*P$4,0)</f>
        <v>0</v>
      </c>
      <c r="DJ405" s="0" t="n">
        <f aca="false">IF(CHOOSE(MATCH(Q$5,$B$10:$E$10,0),$B405,$C405,$D405,$E405)*Q$6+Q405*Q$7&lt;Q$2,Q$3*Q$4,0)</f>
        <v>0</v>
      </c>
      <c r="DK405" s="0" t="n">
        <f aca="false">IF(CHOOSE(MATCH(R$5,$B$10:$E$10,0),$B405,$C405,$D405,$E405)*R$6+R405*R$7&lt;R$2,R$3*R$4,0)</f>
        <v>0</v>
      </c>
      <c r="DL405" s="0" t="n">
        <f aca="false">IF(CHOOSE(MATCH(S$5,$B$10:$E$10,0),$B405,$C405,$D405,$E405)*S$6+S405*S$7&lt;S$2,S$3*S$4,0)</f>
        <v>0</v>
      </c>
      <c r="DM405" s="0" t="n">
        <f aca="false">IF(CHOOSE(MATCH(T$5,$B$10:$E$10,0),$B405,$C405,$D405,$E405)*T$6+T405*T$7&lt;T$2,T$3*T$4,0)</f>
        <v>0</v>
      </c>
      <c r="DN405" s="0" t="n">
        <f aca="false">IF(CHOOSE(MATCH(U$5,$B$10:$E$10,0),$B405,$C405,$D405,$E405)*U$6+U405*U$7&lt;U$2,U$3*U$4,0)</f>
        <v>0</v>
      </c>
      <c r="DO405" s="0" t="n">
        <f aca="false">IF(CHOOSE(MATCH(V$5,$B$10:$E$10,0),$B405,$C405,$D405,$E405)*V$6+V405*V$7&lt;V$2,V$3*V$4,0)</f>
        <v>0</v>
      </c>
      <c r="DP405" s="0" t="n">
        <f aca="false">IF(CHOOSE(MATCH(W$5,$B$10:$E$10,0),$B405,$C405,$D405,$E405)*W$6+W405*W$7&lt;W$2,W$3*W$4,0)</f>
        <v>0</v>
      </c>
      <c r="DQ405" s="0" t="n">
        <f aca="false">IF(CHOOSE(MATCH(X$5,$B$10:$E$10,0),$B405,$C405,$D405,$E405)*X$6+X405*X$7&lt;X$2,X$3*X$4,0)</f>
        <v>0</v>
      </c>
      <c r="DR405" s="0" t="n">
        <f aca="false">IF(CHOOSE(MATCH(Y$5,$B$10:$E$10,0),$B405,$C405,$D405,$E405)*Y$6+Y405*Y$7&lt;Y$2,Y$3*Y$4,0)</f>
        <v>0</v>
      </c>
      <c r="DS405" s="0" t="n">
        <f aca="false">IF(CHOOSE(MATCH(Z$5,$B$10:$E$10,0),$B405,$C405,$D405,$E405)*Z$6+Z405*Z$7&lt;Z$2,Z$3*Z$4,0)</f>
        <v>0</v>
      </c>
      <c r="DT405" s="0" t="n">
        <f aca="false">IF(CHOOSE(MATCH(AA$5,$B$10:$E$10,0),$B405,$C405,$D405,$E405)*AA$6+AA405*AA$7&lt;AA$2,AA$3*AA$4,0)</f>
        <v>0</v>
      </c>
      <c r="DU405" s="0" t="n">
        <f aca="false">IF(CHOOSE(MATCH(AB$5,$B$10:$E$10,0),$B405,$C405,$D405,$E405)*AB$6+AB405*AB$7&lt;AB$2,AB$3*AB$4,0)</f>
        <v>0</v>
      </c>
      <c r="DV405" s="0" t="n">
        <f aca="false">IF(CHOOSE(MATCH(AC$5,$B$10:$E$10,0),$B405,$C405,$D405,$E405)*AC$6+AC405*AC$7&lt;AC$2,AC$3*AC$4,0)</f>
        <v>0</v>
      </c>
      <c r="DW405" s="0" t="n">
        <f aca="false">IF(CHOOSE(MATCH(AD$5,$B$10:$E$10,0),$B405,$C405,$D405,$E405)*AD$6+AD405*AD$7&lt;AD$2,AD$3*AD$4,0)</f>
        <v>0</v>
      </c>
      <c r="DX405" s="0" t="n">
        <f aca="false">IF(CHOOSE(MATCH(AE$5,$B$10:$E$10,0),$B405,$C405,$D405,$E405)*AE$6+AE405*AE$7&lt;AE$2,AE$3*AE$4,0)</f>
        <v>0</v>
      </c>
      <c r="DY405" s="0" t="n">
        <f aca="false">IF(CHOOSE(MATCH(AF$5,$B$10:$E$10,0),$B405,$C405,$D405,$E405)*AF$6+AF405*AF$7&lt;AF$2,AF$3*AF$4,0)</f>
        <v>0</v>
      </c>
      <c r="DZ405" s="0" t="n">
        <f aca="false">IF(CHOOSE(MATCH(AG$5,$B$10:$E$10,0),$B405,$C405,$D405,$E405)*AG$6+AG405*AG$7&lt;AG$2,AG$3*AG$4,0)</f>
        <v>0</v>
      </c>
      <c r="EA405" s="0" t="n">
        <f aca="false">IF(CHOOSE(MATCH(AH$5,$B$10:$E$10,0),$B405,$C405,$D405,$E405)*AH$6+AH405*AH$7&lt;AH$2,AH$3*AH$4,0)</f>
        <v>12.5</v>
      </c>
      <c r="EB405" s="0" t="n">
        <f aca="false">IF(CHOOSE(MATCH(AI$5,$B$10:$E$10,0),$B405,$C405,$D405,$E405)*AI$6+AI405*AI$7&lt;AI$2,AI$3*AI$4,0)</f>
        <v>2.5</v>
      </c>
      <c r="EC405" s="0" t="n">
        <f aca="false">IF(CHOOSE(MATCH(AJ$5,$B$10:$E$10,0),$B405,$C405,$D405,$E405)*AJ$6+AJ405*AJ$7&lt;AJ$2,AJ$3*AJ$4,0)</f>
        <v>0</v>
      </c>
      <c r="ED405" s="0" t="n">
        <f aca="false">IF(CHOOSE(MATCH(AK$5,$B$10:$E$10,0),$B405,$C405,$D405,$E405)*AK$6+AK405*AK$7&lt;AK$2,AK$3*AK$4,0)</f>
        <v>0</v>
      </c>
      <c r="EE405" s="0" t="n">
        <f aca="false">IF(CHOOSE(MATCH(AL$5,$B$10:$E$10,0),$B405,$C405,$D405,$E405)*AL$6+AL405*AL$7&lt;AL$2,AL$3*AL$4,0)</f>
        <v>0</v>
      </c>
      <c r="EF405" s="0" t="n">
        <f aca="false">IF(CHOOSE(MATCH(AM$5,$B$10:$E$10,0),$B405,$C405,$D405,$E405)*AM$6+AM405*AM$7&lt;AM$2,AM$3*AM$4,0)</f>
        <v>0</v>
      </c>
      <c r="EG405" s="0" t="n">
        <f aca="false">IF(CHOOSE(MATCH(AN$5,$B$10:$E$10,0),$B405,$C405,$D405,$E405)*AN$6+AN405*AN$7&lt;AN$2,AN$3*AN$4,0)</f>
        <v>0</v>
      </c>
      <c r="EH405" s="0" t="n">
        <f aca="false">IF(CHOOSE(MATCH(AO$5,$B$10:$E$10,0),$B405,$C405,$D405,$E405)*AO$6+AO405*AO$7&lt;AO$2,AO$3*AO$4,0)</f>
        <v>0</v>
      </c>
      <c r="EI405" s="0" t="n">
        <f aca="false">IF(CHOOSE(MATCH(AP$5,$B$10:$E$10,0),$B405,$C405,$D405,$E405)*AP$6+AP405*AP$7&lt;AP$2,AP$3*AP$4,0)</f>
        <v>0</v>
      </c>
      <c r="EJ405" s="0" t="n">
        <f aca="false">IF(CHOOSE(MATCH(AQ$5,$B$10:$E$10,0),$B405,$C405,$D405,$E405)*AQ$6+AQ405*AQ$7&lt;AQ$2,AQ$3*AQ$4,0)</f>
        <v>0</v>
      </c>
      <c r="EK405" s="0" t="n">
        <f aca="false">IF(CHOOSE(MATCH(AR$5,$B$10:$E$10,0),$B405,$C405,$D405,$E405)*AR$6+AR405*AR$7&lt;AR$2,AR$3*AR$4,0)</f>
        <v>0</v>
      </c>
      <c r="EL405" s="0" t="n">
        <f aca="false">IF(CHOOSE(MATCH(AS$5,$B$10:$E$10,0),$B405,$C405,$D405,$E405)*AS$6+AS405*AS$7&lt;AS$2,AS$3*AS$4,0)</f>
        <v>0</v>
      </c>
      <c r="EM405" s="0" t="n">
        <f aca="false">IF(CHOOSE(MATCH(AT$5,$B$10:$E$10,0),$B405,$C405,$D405,$E405)*AT$6+AT405*AT$7&lt;AT$2,AT$3*AT$4,0)</f>
        <v>0</v>
      </c>
      <c r="EN405" s="0" t="n">
        <f aca="false">IF(CHOOSE(MATCH(AU$5,$B$10:$E$10,0),$B405,$C405,$D405,$E405)*AU$6+AU405*AU$7&lt;AU$2,AU$3*AU$4,0)</f>
        <v>0</v>
      </c>
      <c r="EO405" s="0" t="n">
        <f aca="false">IF(CHOOSE(MATCH(AV$5,$B$10:$E$10,0),$B405,$C405,$D405,$E405)*AV$6+AV405*AV$7&lt;AV$2,AV$3*AV$4,0)</f>
        <v>0</v>
      </c>
      <c r="EP405" s="0" t="n">
        <f aca="false">IF(CHOOSE(MATCH(AW$5,$B$10:$E$10,0),$B405,$C405,$D405,$E405)*AW$6+AW405*AW$7&lt;AW$2,AW$3*AW$4,0)</f>
        <v>0</v>
      </c>
      <c r="EQ405" s="0" t="n">
        <f aca="false">IF(CHOOSE(MATCH(AX$5,$B$10:$E$10,0),$B405,$C405,$D405,$E405)*AX$6+AX405*AX$7&lt;AX$2,AX$3*AX$4,0)</f>
        <v>0</v>
      </c>
      <c r="ER405" s="0" t="n">
        <f aca="false">IF(CHOOSE(MATCH(AY$5,$B$10:$E$10,0),$B405,$C405,$D405,$E405)*AY$6+AY405*AY$7&lt;AY$2,AY$3*AY$4,0)</f>
        <v>0</v>
      </c>
      <c r="ES405" s="0" t="n">
        <f aca="false">IF(CHOOSE(MATCH(AZ$5,$B$10:$E$10,0),$B405,$C405,$D405,$E405)*AZ$6+AZ405*AZ$7&lt;AZ$2,AZ$3*AZ$4,0)</f>
        <v>0</v>
      </c>
      <c r="ET405" s="0" t="n">
        <f aca="false">IF(CHOOSE(MATCH(BA$5,$B$10:$E$10,0),$B405,$C405,$D405,$E405)*BA$6+BA405*BA$7&lt;BA$2,BA$3*BA$4,0)</f>
        <v>0</v>
      </c>
      <c r="EU405" s="0" t="n">
        <f aca="false">IF(CHOOSE(MATCH(BB$5,$B$10:$E$10,0),$B405,$C405,$D405,$E405)*BB$6+BB405*BB$7&lt;BB$2,BB$3*BB$4,0)</f>
        <v>0</v>
      </c>
      <c r="EV405" s="0" t="n">
        <f aca="false">IF(CHOOSE(MATCH(BC$5,$B$10:$E$10,0),$B405,$C405,$D405,$E405)*BC$6+BC405*BC$7&lt;BC$2,BC$3*BC$4,0)</f>
        <v>0</v>
      </c>
      <c r="EW405" s="0" t="n">
        <f aca="false">IF(CHOOSE(MATCH(BD$5,$B$10:$E$10,0),$B405,$C405,$D405,$E405)*BD$6+BD405*BD$7&lt;BD$2,BD$3*BD$4,0)</f>
        <v>0</v>
      </c>
      <c r="EX405" s="0" t="n">
        <f aca="false">IF(CHOOSE(MATCH(BE$5,$B$10:$E$10,0),$B405,$C405,$D405,$E405)*BE$6+BE405*BE$7&lt;BE$2,BE$3*BE$4,0)</f>
        <v>0</v>
      </c>
      <c r="EY405" s="0" t="n">
        <f aca="false">IF(CHOOSE(MATCH(BF$5,$B$10:$E$10,0),$B405,$C405,$D405,$E405)*BF$6+BF405*BF$7&lt;BF$2,BF$3*BF$4,0)</f>
        <v>0</v>
      </c>
      <c r="EZ405" s="0" t="n">
        <f aca="false">IF(CHOOSE(MATCH(BG$5,$B$10:$E$10,0),$B405,$C405,$D405,$E405)*BG$6+BG405*BG$7&lt;BG$2,BG$3*BG$4,0)</f>
        <v>0</v>
      </c>
      <c r="FA405" s="0" t="n">
        <f aca="false">IF(CHOOSE(MATCH(BH$5,$B$10:$E$10,0),$B405,$C405,$D405,$E405)*BH$6+BH405*BH$7&lt;BH$2,BH$3*BH$4,0)</f>
        <v>0</v>
      </c>
      <c r="FB405" s="0" t="n">
        <f aca="false">IF(CHOOSE(MATCH(BI$5,$B$10:$E$10,0),$B405,$C405,$D405,$E405)*BI$6+BI405*BI$7&lt;BI$2,BI$3*BI$4,0)</f>
        <v>0</v>
      </c>
      <c r="FC405" s="0" t="n">
        <f aca="false">IF(CHOOSE(MATCH(BJ$5,$B$10:$E$10,0),$B405,$C405,$D405,$E405)*BJ$6+BJ405*BJ$7&lt;BJ$2,BJ$3*BJ$4,0)</f>
        <v>0</v>
      </c>
      <c r="FD405" s="0" t="n">
        <f aca="false">IF(CHOOSE(MATCH(BK$5,$B$10:$E$10,0),$B405,$C405,$D405,$E405)*BK$6+BK405*BK$7&lt;BK$2,BK$3*BK$4,0)</f>
        <v>0</v>
      </c>
      <c r="FE405" s="0" t="n">
        <f aca="false">IF(CHOOSE(MATCH(BL$5,$B$10:$E$10,0),$B405,$C405,$D405,$E405)*BL$6+BL405*BL$7&lt;BL$2,BL$3*BL$4,0)</f>
        <v>0</v>
      </c>
      <c r="FF405" s="0" t="n">
        <f aca="false">IF(CHOOSE(MATCH(BM$5,$B$10:$E$10,0),$B405,$C405,$D405,$E405)*BM$6+BM405*BM$7&lt;BM$2,BM$3*BM$4,0)</f>
        <v>0</v>
      </c>
      <c r="FG405" s="0" t="n">
        <f aca="false">IF(CHOOSE(MATCH(BN$5,$B$10:$E$10,0),$B405,$C405,$D405,$E405)*BN$6+BN405*BN$7&lt;BN$2,BN$3*BN$4,0)</f>
        <v>0</v>
      </c>
      <c r="FH405" s="0" t="n">
        <f aca="false">IF(CHOOSE(MATCH(BO$5,$B$10:$E$10,0),$B405,$C405,$D405,$E405)*BO$6+BO405*BO$7&lt;BO$2,BO$3*BO$4,0)</f>
        <v>0</v>
      </c>
      <c r="FI405" s="0" t="n">
        <f aca="false">IF(CHOOSE(MATCH(BP$5,$B$10:$E$10,0),$B405,$C405,$D405,$E405)*BP$6+BP405*BP$7&lt;BP$2,BP$3*BP$4,0)</f>
        <v>0</v>
      </c>
      <c r="FJ405" s="0" t="n">
        <f aca="false">IF(CHOOSE(MATCH(BQ$5,$B$10:$E$10,0),$B405,$C405,$D405,$E405)*BQ$6+BQ405*BQ$7&lt;BQ$2,BQ$3*BQ$4,0)</f>
        <v>0</v>
      </c>
      <c r="FK405" s="0" t="n">
        <f aca="false">IF(CHOOSE(MATCH(BR$5,$B$10:$E$10,0),$B405,$C405,$D405,$E405)*BR$6+BR405*BR$7&lt;BR$2,BR$3*BR$4,0)</f>
        <v>0</v>
      </c>
      <c r="FL405" s="0" t="n">
        <f aca="false">IF(CHOOSE(MATCH(BS$5,$B$10:$E$10,0),$B405,$C405,$D405,$E405)*BS$6+BS405*BS$7&lt;BS$2,BS$3*BS$4,0)</f>
        <v>0</v>
      </c>
      <c r="FM405" s="0" t="n">
        <f aca="false">IF(CHOOSE(MATCH(BT$5,$B$10:$E$10,0),$B405,$C405,$D405,$E405)*BT$6+BT405*BT$7&lt;BT$2,BT$3*BT$4,0)</f>
        <v>0</v>
      </c>
      <c r="FN405" s="0" t="n">
        <f aca="false">IF(CHOOSE(MATCH(BU$5,$B$10:$E$10,0),$B405,$C405,$D405,$E405)*BU$6+BU405*BU$7&lt;BU$2,BU$3*BU$4,0)</f>
        <v>0</v>
      </c>
      <c r="FO405" s="0" t="n">
        <f aca="false">IF(CHOOSE(MATCH(BV$5,$B$10:$E$10,0),$B405,$C405,$D405,$E405)*BV$6+BV405*BV$7&lt;BV$2,BV$3*BV$4,0)</f>
        <v>0</v>
      </c>
      <c r="FP405" s="0" t="n">
        <f aca="false">IF(CHOOSE(MATCH(BW$5,$B$10:$E$10,0),$B405,$C405,$D405,$E405)*BW$6+BW405*BW$7&lt;BW$2,BW$3*BW$4,0)</f>
        <v>0</v>
      </c>
      <c r="FQ405" s="0" t="n">
        <f aca="false">IF(CHOOSE(MATCH(BX$5,$B$10:$E$10,0),$B405,$C405,$D405,$E405)*BX$6+BX405*BX$7&lt;BX$2,BX$3*BX$4,0)</f>
        <v>0</v>
      </c>
      <c r="FR405" s="0" t="n">
        <f aca="false">IF(CHOOSE(MATCH(BY$5,$B$10:$E$10,0),$B405,$C405,$D405,$E405)*BY$6+BY405*BY$7&lt;BY$2,BY$3*BY$4,0)</f>
        <v>0</v>
      </c>
      <c r="FS405" s="0" t="n">
        <f aca="false">IF(CHOOSE(MATCH(BZ$5,$B$10:$E$10,0),$B405,$C405,$D405,$E405)*BZ$6+BZ405*BZ$7&lt;BZ$2,BZ$3*BZ$4,0)</f>
        <v>0</v>
      </c>
      <c r="FT405" s="0" t="n">
        <f aca="false">IF(CHOOSE(MATCH(CA$5,$B$10:$E$10,0),$B405,$C405,$D405,$E405)*CA$6+CA405*CA$7&lt;CA$2,CA$3*CA$4,0)</f>
        <v>0</v>
      </c>
      <c r="FU405" s="0" t="n">
        <f aca="false">IF(CHOOSE(MATCH(CB$5,$B$10:$E$10,0),$B405,$C405,$D405,$E405)*CB$6+CB405*CB$7&lt;CB$2,CB$3*CB$4,0)</f>
        <v>0</v>
      </c>
      <c r="FV405" s="0" t="n">
        <f aca="false">IF(CHOOSE(MATCH(CC$5,$B$10:$E$10,0),$B405,$C405,$D405,$E405)*CC$6+CC405*CC$7&lt;CC$2,CC$3*CC$4,0)</f>
        <v>0</v>
      </c>
      <c r="FW405" s="0" t="n">
        <f aca="false">IF(CHOOSE(MATCH(CD$5,$B$10:$E$10,0),$B405,$C405,$D405,$E405)*CD$6+CD405*CD$7&lt;CD$2,CD$3*CD$4,0)</f>
        <v>0</v>
      </c>
      <c r="FX405" s="0" t="n">
        <f aca="false">IF(CHOOSE(MATCH(CE$5,$B$10:$E$10,0),$B405,$C405,$D405,$E405)*CE$6+CE405*CE$7&lt;CE$2,CE$3*CE$4,0)</f>
        <v>0</v>
      </c>
      <c r="FY405" s="0" t="n">
        <f aca="false">IF(CHOOSE(MATCH(CF$5,$B$10:$E$10,0),$B405,$C405,$D405,$E405)*CF$6+CF405*CF$7&lt;CF$2,CF$3*CF$4,0)</f>
        <v>0</v>
      </c>
      <c r="FZ405" s="0" t="n">
        <f aca="false">IF(CHOOSE(MATCH(CG$5,$B$10:$E$10,0),$B405,$C405,$D405,$E405)*CG$6+CG405*CG$7&lt;CG$2,CG$3*CG$4,0)</f>
        <v>0</v>
      </c>
      <c r="GA405" s="0" t="n">
        <f aca="false">IF(CHOOSE(MATCH(CH$5,$B$10:$E$10,0),$B405,$C405,$D405,$E405)*CH$6+CH405*CH$7&lt;CH$2,CH$3*CH$4,0)</f>
        <v>0</v>
      </c>
      <c r="GB405" s="0" t="n">
        <f aca="false">IF(CHOOSE(MATCH(CI$5,$B$10:$E$10,0),$B405,$C405,$D405,$E405)*CI$6+CI405*CI$7&lt;CI$2,CI$3*CI$4,0)</f>
        <v>0</v>
      </c>
      <c r="GC405" s="0" t="n">
        <f aca="false">IF(CHOOSE(MATCH(CJ$5,$B$10:$E$10,0),$B405,$C405,$D405,$E405)*CJ$6+CJ405*CJ$7&lt;CJ$2,CJ$3*CJ$4,0)</f>
        <v>0</v>
      </c>
      <c r="GD405" s="0" t="n">
        <f aca="false">IF(CHOOSE(MATCH(CK$5,$B$10:$E$10,0),$B405,$C405,$D405,$E405)*CK$6+CK405*CK$7&lt;CK$2,CK$3*CK$4,0)</f>
        <v>0</v>
      </c>
      <c r="GE405" s="0" t="n">
        <f aca="false">IF(CHOOSE(MATCH(CL$5,$B$10:$E$10,0),$B405,$C405,$D405,$E405)*CL$6+CL405*CL$7&lt;CL$2,CL$3*CL$4,0)</f>
        <v>0</v>
      </c>
      <c r="GF405" s="0" t="n">
        <f aca="false">IF(CHOOSE(MATCH(CM$5,$B$10:$E$10,0),$B405,$C405,$D405,$E405)*CM$6+CM405*CM$7&lt;CM$2,CM$3*CM$4,0)</f>
        <v>0</v>
      </c>
      <c r="GG405" s="0" t="n">
        <f aca="false">IF(CHOOSE(MATCH(CN$5,$B$10:$E$10,0),$B405,$C405,$D405,$E405)*CN$6+CN405*CN$7&lt;CN$2,CN$3*CN$4,0)</f>
        <v>0</v>
      </c>
      <c r="GH405" s="0" t="n">
        <f aca="false">IF(CHOOSE(MATCH(CO$5,$B$10:$E$10,0),$B405,$C405,$D405,$E405)*CO$6+CO405*CO$7&lt;CO$2,CO$3*CO$4,0)</f>
        <v>0</v>
      </c>
      <c r="GI405" s="0" t="n">
        <f aca="false">IF(CHOOSE(MATCH(CP$5,$B$10:$E$10,0),$B405,$C405,$D405,$E405)*CP$6+CP405*CP$7&lt;CP$2,CP$3*CP$4,0)</f>
        <v>0</v>
      </c>
      <c r="GJ405" s="0" t="n">
        <f aca="false">IF(CHOOSE(MATCH(CQ$5,$B$10:$E$10,0),$B405,$C405,$D405,$E405)*CQ$6+CQ405*CQ$7&lt;CQ$2,CQ$3*CQ$4,0)</f>
        <v>0</v>
      </c>
      <c r="GK405" s="0" t="n">
        <f aca="false">IF(CHOOSE(MATCH(CR$5,$B$10:$E$10,0),$B405,$C405,$D405,$E405)*CR$6+CR405*CR$7&lt;CR$2,CR$3*CR$4,0)</f>
        <v>0</v>
      </c>
      <c r="GL405" s="0" t="n">
        <f aca="false">IF(CHOOSE(MATCH(CS$5,$B$10:$E$10,0),$B405,$C405,$D405,$E405)*CS$6+CS405*CS$7&lt;CS$2,CS$3*CS$4,0)</f>
        <v>0</v>
      </c>
      <c r="GM405" s="0" t="n">
        <f aca="false">IF(CHOOSE(MATCH(CT$5,$B$10:$E$10,0),$B405,$C405,$D405,$E405)*CT$6+CT405*CT$7&lt;CT$2,CT$3*CT$4,0)</f>
        <v>0</v>
      </c>
      <c r="GN405" s="0" t="n">
        <f aca="false">IF(CHOOSE(MATCH(CU$5,$B$10:$E$10,0),$B405,$C405,$D405,$E405)*CU$6+CU405*CU$7&lt;CU$2,CU$3*CU$4,0)</f>
        <v>0</v>
      </c>
      <c r="GO405" s="0" t="n">
        <f aca="false">IF(CHOOSE(MATCH(CV$5,$B$10:$E$10,0),$B405,$C405,$D405,$E405)*CV$6+CV405*CV$7&lt;CV$2,CV$3*CV$4,0)</f>
        <v>0</v>
      </c>
      <c r="GP405" s="0" t="n">
        <f aca="false">IF(CHOOSE(MATCH(CW$5,$B$10:$E$10,0),$B405,$C405,$D405,$E405)*CW$6+CW405*CW$7&lt;CW$2,CW$3*CW$4,0)</f>
        <v>0</v>
      </c>
      <c r="GQ405" s="0" t="n">
        <f aca="false">IF(CHOOSE(MATCH(CX$5,$B$10:$E$10,0),$B405,$C405,$D405,$E405)*CX$6+CX405*CX$7&lt;CX$2,CX$3*CX$4,0)</f>
        <v>0</v>
      </c>
      <c r="GS405" s="0" t="n">
        <f aca="false">SUM(CZ405:GQ405)</f>
        <v>15</v>
      </c>
      <c r="GT405" s="0" t="n">
        <f aca="false">IF(GS405&gt;$GS$6,1,0)</f>
        <v>0</v>
      </c>
    </row>
    <row r="406" customFormat="false" ht="14" hidden="false" customHeight="false" outlineLevel="0" collapsed="false">
      <c r="A406" s="0" t="n">
        <v>396</v>
      </c>
      <c r="B406" s="0" t="n">
        <v>0.171781853889926</v>
      </c>
      <c r="C406" s="0" t="n">
        <v>-0.204792275823571</v>
      </c>
      <c r="D406" s="0" t="n">
        <v>-0.998816037710922</v>
      </c>
      <c r="E406" s="0" t="n">
        <v>-1.04941980053621</v>
      </c>
      <c r="G406" s="0" t="n">
        <v>-0.683037342241732</v>
      </c>
      <c r="H406" s="0" t="n">
        <v>-0.653864162813989</v>
      </c>
      <c r="I406" s="0" t="n">
        <v>1.65963683684822</v>
      </c>
      <c r="J406" s="0" t="n">
        <v>-1.12002453533933</v>
      </c>
      <c r="K406" s="0" t="n">
        <v>3.08820744976401</v>
      </c>
      <c r="L406" s="0" t="n">
        <v>-1.45799731399165</v>
      </c>
      <c r="M406" s="0" t="n">
        <v>0.33013975553331</v>
      </c>
      <c r="N406" s="0" t="n">
        <v>0.548081970919157</v>
      </c>
      <c r="O406" s="0" t="n">
        <v>-0.0539193933946081</v>
      </c>
      <c r="P406" s="0" t="n">
        <v>1.18004209070932</v>
      </c>
      <c r="Q406" s="0" t="n">
        <v>0.959653334575705</v>
      </c>
      <c r="R406" s="0" t="n">
        <v>-1.21787024909281</v>
      </c>
      <c r="S406" s="0" t="n">
        <v>0.155031329995836</v>
      </c>
      <c r="T406" s="0" t="n">
        <v>0.786365035310155</v>
      </c>
      <c r="U406" s="0" t="n">
        <v>0.163320237334119</v>
      </c>
      <c r="V406" s="0" t="n">
        <v>1.17973513624747</v>
      </c>
      <c r="W406" s="0" t="n">
        <v>-0.130994521896355</v>
      </c>
      <c r="X406" s="0" t="n">
        <v>-0.731070031179115</v>
      </c>
      <c r="Y406" s="0" t="n">
        <v>0.956506482907571</v>
      </c>
      <c r="Z406" s="0" t="n">
        <v>-0.106341531136422</v>
      </c>
      <c r="AA406" s="0" t="n">
        <v>2.07194716494996</v>
      </c>
      <c r="AB406" s="0" t="n">
        <v>0.495397216582205</v>
      </c>
      <c r="AC406" s="0" t="n">
        <v>0.681395704305032</v>
      </c>
      <c r="AD406" s="0" t="n">
        <v>-0.195507254829863</v>
      </c>
      <c r="AE406" s="0" t="n">
        <v>-1.52621396409813</v>
      </c>
      <c r="AF406" s="0" t="n">
        <v>-2.24574250751175</v>
      </c>
      <c r="AG406" s="0" t="n">
        <v>0.168982978721033</v>
      </c>
      <c r="AH406" s="0" t="n">
        <v>-1.04696937341942</v>
      </c>
      <c r="AI406" s="0" t="n">
        <v>0.938412085815799</v>
      </c>
      <c r="AJ406" s="0" t="n">
        <v>0.176125922735082</v>
      </c>
      <c r="AK406" s="0" t="n">
        <v>-0.292397999146488</v>
      </c>
      <c r="AL406" s="0" t="n">
        <v>-1.05254230220453</v>
      </c>
      <c r="AM406" s="0" t="n">
        <v>0.528275450051297</v>
      </c>
      <c r="AN406" s="0" t="n">
        <v>0.368765995517606</v>
      </c>
      <c r="AO406" s="0" t="n">
        <v>-1.17545141620212</v>
      </c>
      <c r="AP406" s="0" t="n">
        <v>1.28989086078946</v>
      </c>
      <c r="AQ406" s="0" t="n">
        <v>-1.50807863974478</v>
      </c>
      <c r="AR406" s="0" t="n">
        <v>-1.12016778075486</v>
      </c>
      <c r="AS406" s="0" t="n">
        <v>0.00692352841724642</v>
      </c>
      <c r="AT406" s="0" t="n">
        <v>-0.117195213533705</v>
      </c>
      <c r="AU406" s="0" t="n">
        <v>0.252699692282476</v>
      </c>
      <c r="AV406" s="0" t="n">
        <v>-1.35710251925047</v>
      </c>
      <c r="AW406" s="0" t="n">
        <v>0.201514467335073</v>
      </c>
      <c r="AX406" s="0" t="n">
        <v>0.0722388904250693</v>
      </c>
      <c r="AY406" s="0" t="n">
        <v>-1.94920175999869</v>
      </c>
      <c r="AZ406" s="0" t="n">
        <v>-1.09739403342246</v>
      </c>
      <c r="BA406" s="0" t="n">
        <v>0.264089976553805</v>
      </c>
      <c r="BB406" s="0" t="n">
        <v>-0.0191641902347328</v>
      </c>
      <c r="BC406" s="0" t="n">
        <v>-0.307843492919346</v>
      </c>
      <c r="BD406" s="0" t="n">
        <v>-0.574680143472506</v>
      </c>
      <c r="BE406" s="0" t="n">
        <v>0.598851102040499</v>
      </c>
      <c r="BF406" s="0" t="n">
        <v>1.2888358469354</v>
      </c>
      <c r="BG406" s="0" t="n">
        <v>-0.0764578089729184</v>
      </c>
      <c r="BH406" s="0" t="n">
        <v>-1.01098976301728</v>
      </c>
      <c r="BI406" s="0" t="n">
        <v>-0.292079676000867</v>
      </c>
      <c r="BJ406" s="0" t="n">
        <v>1.59687260747887</v>
      </c>
      <c r="BK406" s="0" t="n">
        <v>0.48530409912928</v>
      </c>
      <c r="BL406" s="0" t="n">
        <v>-0.788450051913969</v>
      </c>
      <c r="BM406" s="0" t="n">
        <v>0.928123427001992</v>
      </c>
      <c r="BN406" s="0" t="n">
        <v>0.126367467601085</v>
      </c>
      <c r="BO406" s="0" t="n">
        <v>0.866898517415393</v>
      </c>
      <c r="BP406" s="0" t="n">
        <v>1.64673565450357</v>
      </c>
      <c r="BQ406" s="0" t="n">
        <v>0.259418584391824</v>
      </c>
      <c r="BR406" s="0" t="n">
        <v>-0.162856395036215</v>
      </c>
      <c r="BS406" s="0" t="n">
        <v>1.80012648343109</v>
      </c>
      <c r="BT406" s="0" t="n">
        <v>0.271384124062024</v>
      </c>
      <c r="BU406" s="0" t="n">
        <v>0.137788447318599</v>
      </c>
      <c r="BV406" s="0" t="n">
        <v>1.22513029054971</v>
      </c>
      <c r="BW406" s="0" t="n">
        <v>-0.18825971892511</v>
      </c>
      <c r="BX406" s="0" t="n">
        <v>-0.074693389251479</v>
      </c>
      <c r="BY406" s="0" t="n">
        <v>-1.54259851115057</v>
      </c>
      <c r="BZ406" s="0" t="n">
        <v>0.167276539286831</v>
      </c>
      <c r="CA406" s="0" t="n">
        <v>-0.396422592530143</v>
      </c>
      <c r="CB406" s="0" t="n">
        <v>-0.727277438272722</v>
      </c>
      <c r="CC406" s="0" t="n">
        <v>-1.50807863974478</v>
      </c>
      <c r="CD406" s="0" t="n">
        <v>-1.5254772733897</v>
      </c>
      <c r="CE406" s="0" t="n">
        <v>-1.05161234387197</v>
      </c>
      <c r="CF406" s="0" t="n">
        <v>-0.0285763235297054</v>
      </c>
      <c r="CG406" s="0" t="n">
        <v>0.614021473666071</v>
      </c>
      <c r="CH406" s="0" t="n">
        <v>0.199718215299072</v>
      </c>
      <c r="CI406" s="0" t="n">
        <v>0.454633664048743</v>
      </c>
      <c r="CJ406" s="0" t="n">
        <v>1.10412429421558</v>
      </c>
      <c r="CK406" s="0" t="n">
        <v>-1.06675997812999</v>
      </c>
      <c r="CL406" s="0" t="n">
        <v>-0.205418473342434</v>
      </c>
      <c r="CM406" s="0" t="n">
        <v>0.87472017185064</v>
      </c>
      <c r="CN406" s="0" t="n">
        <v>1.0474991540832</v>
      </c>
      <c r="CO406" s="0" t="n">
        <v>2.00252543436363</v>
      </c>
      <c r="CP406" s="0" t="n">
        <v>0.35292714528623</v>
      </c>
      <c r="CQ406" s="0" t="n">
        <v>0.386264673579717</v>
      </c>
      <c r="CR406" s="0" t="n">
        <v>0.968175299931318</v>
      </c>
      <c r="CS406" s="0" t="n">
        <v>0.0373017883248394</v>
      </c>
      <c r="CT406" s="0" t="n">
        <v>0.258548880083254</v>
      </c>
      <c r="CU406" s="0" t="n">
        <v>1.97221197595354</v>
      </c>
      <c r="CV406" s="0" t="n">
        <v>-0.350160007656086</v>
      </c>
      <c r="CW406" s="0" t="n">
        <v>1.51142558024731</v>
      </c>
      <c r="CX406" s="0" t="n">
        <v>0.645927684672643</v>
      </c>
      <c r="CZ406" s="0" t="n">
        <f aca="false">IF(CHOOSE(MATCH(G$5,$B$10:$E$10,0),$B406,$C406,$D406,$E406)*G$6+G406*G$7&lt;G$2,G$3*G$4,0)</f>
        <v>0</v>
      </c>
      <c r="DA406" s="0" t="n">
        <f aca="false">IF(CHOOSE(MATCH(H$5,$B$10:$E$10,0),$B406,$C406,$D406,$E406)*H$6+H406*H$7&lt;H$2,H$3*H$4,0)</f>
        <v>0</v>
      </c>
      <c r="DB406" s="0" t="n">
        <f aca="false">IF(CHOOSE(MATCH(I$5,$B$10:$E$10,0),$B406,$C406,$D406,$E406)*I$6+I406*I$7&lt;I$2,I$3*I$4,0)</f>
        <v>0</v>
      </c>
      <c r="DC406" s="0" t="n">
        <f aca="false">IF(CHOOSE(MATCH(J$5,$B$10:$E$10,0),$B406,$C406,$D406,$E406)*J$6+J406*J$7&lt;J$2,J$3*J$4,0)</f>
        <v>0</v>
      </c>
      <c r="DD406" s="0" t="n">
        <f aca="false">IF(CHOOSE(MATCH(K$5,$B$10:$E$10,0),$B406,$C406,$D406,$E406)*K$6+K406*K$7&lt;K$2,K$3*K$4,0)</f>
        <v>0</v>
      </c>
      <c r="DE406" s="0" t="n">
        <f aca="false">IF(CHOOSE(MATCH(L$5,$B$10:$E$10,0),$B406,$C406,$D406,$E406)*L$6+L406*L$7&lt;L$2,L$3*L$4,0)</f>
        <v>0</v>
      </c>
      <c r="DF406" s="0" t="n">
        <f aca="false">IF(CHOOSE(MATCH(M$5,$B$10:$E$10,0),$B406,$C406,$D406,$E406)*M$6+M406*M$7&lt;M$2,M$3*M$4,0)</f>
        <v>0</v>
      </c>
      <c r="DG406" s="0" t="n">
        <f aca="false">IF(CHOOSE(MATCH(N$5,$B$10:$E$10,0),$B406,$C406,$D406,$E406)*N$6+N406*N$7&lt;N$2,N$3*N$4,0)</f>
        <v>0</v>
      </c>
      <c r="DH406" s="0" t="n">
        <f aca="false">IF(CHOOSE(MATCH(O$5,$B$10:$E$10,0),$B406,$C406,$D406,$E406)*O$6+O406*O$7&lt;O$2,O$3*O$4,0)</f>
        <v>0</v>
      </c>
      <c r="DI406" s="0" t="n">
        <f aca="false">IF(CHOOSE(MATCH(P$5,$B$10:$E$10,0),$B406,$C406,$D406,$E406)*P$6+P406*P$7&lt;P$2,P$3*P$4,0)</f>
        <v>0</v>
      </c>
      <c r="DJ406" s="0" t="n">
        <f aca="false">IF(CHOOSE(MATCH(Q$5,$B$10:$E$10,0),$B406,$C406,$D406,$E406)*Q$6+Q406*Q$7&lt;Q$2,Q$3*Q$4,0)</f>
        <v>0</v>
      </c>
      <c r="DK406" s="0" t="n">
        <f aca="false">IF(CHOOSE(MATCH(R$5,$B$10:$E$10,0),$B406,$C406,$D406,$E406)*R$6+R406*R$7&lt;R$2,R$3*R$4,0)</f>
        <v>0</v>
      </c>
      <c r="DL406" s="0" t="n">
        <f aca="false">IF(CHOOSE(MATCH(S$5,$B$10:$E$10,0),$B406,$C406,$D406,$E406)*S$6+S406*S$7&lt;S$2,S$3*S$4,0)</f>
        <v>0</v>
      </c>
      <c r="DM406" s="0" t="n">
        <f aca="false">IF(CHOOSE(MATCH(T$5,$B$10:$E$10,0),$B406,$C406,$D406,$E406)*T$6+T406*T$7&lt;T$2,T$3*T$4,0)</f>
        <v>0</v>
      </c>
      <c r="DN406" s="0" t="n">
        <f aca="false">IF(CHOOSE(MATCH(U$5,$B$10:$E$10,0),$B406,$C406,$D406,$E406)*U$6+U406*U$7&lt;U$2,U$3*U$4,0)</f>
        <v>0</v>
      </c>
      <c r="DO406" s="0" t="n">
        <f aca="false">IF(CHOOSE(MATCH(V$5,$B$10:$E$10,0),$B406,$C406,$D406,$E406)*V$6+V406*V$7&lt;V$2,V$3*V$4,0)</f>
        <v>0</v>
      </c>
      <c r="DP406" s="0" t="n">
        <f aca="false">IF(CHOOSE(MATCH(W$5,$B$10:$E$10,0),$B406,$C406,$D406,$E406)*W$6+W406*W$7&lt;W$2,W$3*W$4,0)</f>
        <v>0</v>
      </c>
      <c r="DQ406" s="0" t="n">
        <f aca="false">IF(CHOOSE(MATCH(X$5,$B$10:$E$10,0),$B406,$C406,$D406,$E406)*X$6+X406*X$7&lt;X$2,X$3*X$4,0)</f>
        <v>0</v>
      </c>
      <c r="DR406" s="0" t="n">
        <f aca="false">IF(CHOOSE(MATCH(Y$5,$B$10:$E$10,0),$B406,$C406,$D406,$E406)*Y$6+Y406*Y$7&lt;Y$2,Y$3*Y$4,0)</f>
        <v>0</v>
      </c>
      <c r="DS406" s="0" t="n">
        <f aca="false">IF(CHOOSE(MATCH(Z$5,$B$10:$E$10,0),$B406,$C406,$D406,$E406)*Z$6+Z406*Z$7&lt;Z$2,Z$3*Z$4,0)</f>
        <v>0</v>
      </c>
      <c r="DT406" s="0" t="n">
        <f aca="false">IF(CHOOSE(MATCH(AA$5,$B$10:$E$10,0),$B406,$C406,$D406,$E406)*AA$6+AA406*AA$7&lt;AA$2,AA$3*AA$4,0)</f>
        <v>0</v>
      </c>
      <c r="DU406" s="0" t="n">
        <f aca="false">IF(CHOOSE(MATCH(AB$5,$B$10:$E$10,0),$B406,$C406,$D406,$E406)*AB$6+AB406*AB$7&lt;AB$2,AB$3*AB$4,0)</f>
        <v>0</v>
      </c>
      <c r="DV406" s="0" t="n">
        <f aca="false">IF(CHOOSE(MATCH(AC$5,$B$10:$E$10,0),$B406,$C406,$D406,$E406)*AC$6+AC406*AC$7&lt;AC$2,AC$3*AC$4,0)</f>
        <v>0</v>
      </c>
      <c r="DW406" s="0" t="n">
        <f aca="false">IF(CHOOSE(MATCH(AD$5,$B$10:$E$10,0),$B406,$C406,$D406,$E406)*AD$6+AD406*AD$7&lt;AD$2,AD$3*AD$4,0)</f>
        <v>0</v>
      </c>
      <c r="DX406" s="0" t="n">
        <f aca="false">IF(CHOOSE(MATCH(AE$5,$B$10:$E$10,0),$B406,$C406,$D406,$E406)*AE$6+AE406*AE$7&lt;AE$2,AE$3*AE$4,0)</f>
        <v>0</v>
      </c>
      <c r="DY406" s="0" t="n">
        <f aca="false">IF(CHOOSE(MATCH(AF$5,$B$10:$E$10,0),$B406,$C406,$D406,$E406)*AF$6+AF406*AF$7&lt;AF$2,AF$3*AF$4,0)</f>
        <v>12.5</v>
      </c>
      <c r="DZ406" s="0" t="n">
        <f aca="false">IF(CHOOSE(MATCH(AG$5,$B$10:$E$10,0),$B406,$C406,$D406,$E406)*AG$6+AG406*AG$7&lt;AG$2,AG$3*AG$4,0)</f>
        <v>0</v>
      </c>
      <c r="EA406" s="0" t="n">
        <f aca="false">IF(CHOOSE(MATCH(AH$5,$B$10:$E$10,0),$B406,$C406,$D406,$E406)*AH$6+AH406*AH$7&lt;AH$2,AH$3*AH$4,0)</f>
        <v>0</v>
      </c>
      <c r="EB406" s="0" t="n">
        <f aca="false">IF(CHOOSE(MATCH(AI$5,$B$10:$E$10,0),$B406,$C406,$D406,$E406)*AI$6+AI406*AI$7&lt;AI$2,AI$3*AI$4,0)</f>
        <v>0</v>
      </c>
      <c r="EC406" s="0" t="n">
        <f aca="false">IF(CHOOSE(MATCH(AJ$5,$B$10:$E$10,0),$B406,$C406,$D406,$E406)*AJ$6+AJ406*AJ$7&lt;AJ$2,AJ$3*AJ$4,0)</f>
        <v>0</v>
      </c>
      <c r="ED406" s="0" t="n">
        <f aca="false">IF(CHOOSE(MATCH(AK$5,$B$10:$E$10,0),$B406,$C406,$D406,$E406)*AK$6+AK406*AK$7&lt;AK$2,AK$3*AK$4,0)</f>
        <v>0</v>
      </c>
      <c r="EE406" s="0" t="n">
        <f aca="false">IF(CHOOSE(MATCH(AL$5,$B$10:$E$10,0),$B406,$C406,$D406,$E406)*AL$6+AL406*AL$7&lt;AL$2,AL$3*AL$4,0)</f>
        <v>0</v>
      </c>
      <c r="EF406" s="0" t="n">
        <f aca="false">IF(CHOOSE(MATCH(AM$5,$B$10:$E$10,0),$B406,$C406,$D406,$E406)*AM$6+AM406*AM$7&lt;AM$2,AM$3*AM$4,0)</f>
        <v>0</v>
      </c>
      <c r="EG406" s="0" t="n">
        <f aca="false">IF(CHOOSE(MATCH(AN$5,$B$10:$E$10,0),$B406,$C406,$D406,$E406)*AN$6+AN406*AN$7&lt;AN$2,AN$3*AN$4,0)</f>
        <v>0</v>
      </c>
      <c r="EH406" s="0" t="n">
        <f aca="false">IF(CHOOSE(MATCH(AO$5,$B$10:$E$10,0),$B406,$C406,$D406,$E406)*AO$6+AO406*AO$7&lt;AO$2,AO$3*AO$4,0)</f>
        <v>0</v>
      </c>
      <c r="EI406" s="0" t="n">
        <f aca="false">IF(CHOOSE(MATCH(AP$5,$B$10:$E$10,0),$B406,$C406,$D406,$E406)*AP$6+AP406*AP$7&lt;AP$2,AP$3*AP$4,0)</f>
        <v>0</v>
      </c>
      <c r="EJ406" s="0" t="n">
        <f aca="false">IF(CHOOSE(MATCH(AQ$5,$B$10:$E$10,0),$B406,$C406,$D406,$E406)*AQ$6+AQ406*AQ$7&lt;AQ$2,AQ$3*AQ$4,0)</f>
        <v>0</v>
      </c>
      <c r="EK406" s="0" t="n">
        <f aca="false">IF(CHOOSE(MATCH(AR$5,$B$10:$E$10,0),$B406,$C406,$D406,$E406)*AR$6+AR406*AR$7&lt;AR$2,AR$3*AR$4,0)</f>
        <v>0</v>
      </c>
      <c r="EL406" s="0" t="n">
        <f aca="false">IF(CHOOSE(MATCH(AS$5,$B$10:$E$10,0),$B406,$C406,$D406,$E406)*AS$6+AS406*AS$7&lt;AS$2,AS$3*AS$4,0)</f>
        <v>0</v>
      </c>
      <c r="EM406" s="0" t="n">
        <f aca="false">IF(CHOOSE(MATCH(AT$5,$B$10:$E$10,0),$B406,$C406,$D406,$E406)*AT$6+AT406*AT$7&lt;AT$2,AT$3*AT$4,0)</f>
        <v>0</v>
      </c>
      <c r="EN406" s="0" t="n">
        <f aca="false">IF(CHOOSE(MATCH(AU$5,$B$10:$E$10,0),$B406,$C406,$D406,$E406)*AU$6+AU406*AU$7&lt;AU$2,AU$3*AU$4,0)</f>
        <v>0</v>
      </c>
      <c r="EO406" s="0" t="n">
        <f aca="false">IF(CHOOSE(MATCH(AV$5,$B$10:$E$10,0),$B406,$C406,$D406,$E406)*AV$6+AV406*AV$7&lt;AV$2,AV$3*AV$4,0)</f>
        <v>0</v>
      </c>
      <c r="EP406" s="0" t="n">
        <f aca="false">IF(CHOOSE(MATCH(AW$5,$B$10:$E$10,0),$B406,$C406,$D406,$E406)*AW$6+AW406*AW$7&lt;AW$2,AW$3*AW$4,0)</f>
        <v>0</v>
      </c>
      <c r="EQ406" s="0" t="n">
        <f aca="false">IF(CHOOSE(MATCH(AX$5,$B$10:$E$10,0),$B406,$C406,$D406,$E406)*AX$6+AX406*AX$7&lt;AX$2,AX$3*AX$4,0)</f>
        <v>0</v>
      </c>
      <c r="ER406" s="0" t="n">
        <f aca="false">IF(CHOOSE(MATCH(AY$5,$B$10:$E$10,0),$B406,$C406,$D406,$E406)*AY$6+AY406*AY$7&lt;AY$2,AY$3*AY$4,0)</f>
        <v>0</v>
      </c>
      <c r="ES406" s="0" t="n">
        <f aca="false">IF(CHOOSE(MATCH(AZ$5,$B$10:$E$10,0),$B406,$C406,$D406,$E406)*AZ$6+AZ406*AZ$7&lt;AZ$2,AZ$3*AZ$4,0)</f>
        <v>0</v>
      </c>
      <c r="ET406" s="0" t="n">
        <f aca="false">IF(CHOOSE(MATCH(BA$5,$B$10:$E$10,0),$B406,$C406,$D406,$E406)*BA$6+BA406*BA$7&lt;BA$2,BA$3*BA$4,0)</f>
        <v>0</v>
      </c>
      <c r="EU406" s="0" t="n">
        <f aca="false">IF(CHOOSE(MATCH(BB$5,$B$10:$E$10,0),$B406,$C406,$D406,$E406)*BB$6+BB406*BB$7&lt;BB$2,BB$3*BB$4,0)</f>
        <v>0</v>
      </c>
      <c r="EV406" s="0" t="n">
        <f aca="false">IF(CHOOSE(MATCH(BC$5,$B$10:$E$10,0),$B406,$C406,$D406,$E406)*BC$6+BC406*BC$7&lt;BC$2,BC$3*BC$4,0)</f>
        <v>0</v>
      </c>
      <c r="EW406" s="0" t="n">
        <f aca="false">IF(CHOOSE(MATCH(BD$5,$B$10:$E$10,0),$B406,$C406,$D406,$E406)*BD$6+BD406*BD$7&lt;BD$2,BD$3*BD$4,0)</f>
        <v>0</v>
      </c>
      <c r="EX406" s="0" t="n">
        <f aca="false">IF(CHOOSE(MATCH(BE$5,$B$10:$E$10,0),$B406,$C406,$D406,$E406)*BE$6+BE406*BE$7&lt;BE$2,BE$3*BE$4,0)</f>
        <v>0</v>
      </c>
      <c r="EY406" s="0" t="n">
        <f aca="false">IF(CHOOSE(MATCH(BF$5,$B$10:$E$10,0),$B406,$C406,$D406,$E406)*BF$6+BF406*BF$7&lt;BF$2,BF$3*BF$4,0)</f>
        <v>0</v>
      </c>
      <c r="EZ406" s="0" t="n">
        <f aca="false">IF(CHOOSE(MATCH(BG$5,$B$10:$E$10,0),$B406,$C406,$D406,$E406)*BG$6+BG406*BG$7&lt;BG$2,BG$3*BG$4,0)</f>
        <v>0</v>
      </c>
      <c r="FA406" s="0" t="n">
        <f aca="false">IF(CHOOSE(MATCH(BH$5,$B$10:$E$10,0),$B406,$C406,$D406,$E406)*BH$6+BH406*BH$7&lt;BH$2,BH$3*BH$4,0)</f>
        <v>0</v>
      </c>
      <c r="FB406" s="0" t="n">
        <f aca="false">IF(CHOOSE(MATCH(BI$5,$B$10:$E$10,0),$B406,$C406,$D406,$E406)*BI$6+BI406*BI$7&lt;BI$2,BI$3*BI$4,0)</f>
        <v>0</v>
      </c>
      <c r="FC406" s="0" t="n">
        <f aca="false">IF(CHOOSE(MATCH(BJ$5,$B$10:$E$10,0),$B406,$C406,$D406,$E406)*BJ$6+BJ406*BJ$7&lt;BJ$2,BJ$3*BJ$4,0)</f>
        <v>0</v>
      </c>
      <c r="FD406" s="0" t="n">
        <f aca="false">IF(CHOOSE(MATCH(BK$5,$B$10:$E$10,0),$B406,$C406,$D406,$E406)*BK$6+BK406*BK$7&lt;BK$2,BK$3*BK$4,0)</f>
        <v>0</v>
      </c>
      <c r="FE406" s="0" t="n">
        <f aca="false">IF(CHOOSE(MATCH(BL$5,$B$10:$E$10,0),$B406,$C406,$D406,$E406)*BL$6+BL406*BL$7&lt;BL$2,BL$3*BL$4,0)</f>
        <v>0</v>
      </c>
      <c r="FF406" s="0" t="n">
        <f aca="false">IF(CHOOSE(MATCH(BM$5,$B$10:$E$10,0),$B406,$C406,$D406,$E406)*BM$6+BM406*BM$7&lt;BM$2,BM$3*BM$4,0)</f>
        <v>0</v>
      </c>
      <c r="FG406" s="0" t="n">
        <f aca="false">IF(CHOOSE(MATCH(BN$5,$B$10:$E$10,0),$B406,$C406,$D406,$E406)*BN$6+BN406*BN$7&lt;BN$2,BN$3*BN$4,0)</f>
        <v>0</v>
      </c>
      <c r="FH406" s="0" t="n">
        <f aca="false">IF(CHOOSE(MATCH(BO$5,$B$10:$E$10,0),$B406,$C406,$D406,$E406)*BO$6+BO406*BO$7&lt;BO$2,BO$3*BO$4,0)</f>
        <v>0</v>
      </c>
      <c r="FI406" s="0" t="n">
        <f aca="false">IF(CHOOSE(MATCH(BP$5,$B$10:$E$10,0),$B406,$C406,$D406,$E406)*BP$6+BP406*BP$7&lt;BP$2,BP$3*BP$4,0)</f>
        <v>0</v>
      </c>
      <c r="FJ406" s="0" t="n">
        <f aca="false">IF(CHOOSE(MATCH(BQ$5,$B$10:$E$10,0),$B406,$C406,$D406,$E406)*BQ$6+BQ406*BQ$7&lt;BQ$2,BQ$3*BQ$4,0)</f>
        <v>0</v>
      </c>
      <c r="FK406" s="0" t="n">
        <f aca="false">IF(CHOOSE(MATCH(BR$5,$B$10:$E$10,0),$B406,$C406,$D406,$E406)*BR$6+BR406*BR$7&lt;BR$2,BR$3*BR$4,0)</f>
        <v>0</v>
      </c>
      <c r="FL406" s="0" t="n">
        <f aca="false">IF(CHOOSE(MATCH(BS$5,$B$10:$E$10,0),$B406,$C406,$D406,$E406)*BS$6+BS406*BS$7&lt;BS$2,BS$3*BS$4,0)</f>
        <v>0</v>
      </c>
      <c r="FM406" s="0" t="n">
        <f aca="false">IF(CHOOSE(MATCH(BT$5,$B$10:$E$10,0),$B406,$C406,$D406,$E406)*BT$6+BT406*BT$7&lt;BT$2,BT$3*BT$4,0)</f>
        <v>0</v>
      </c>
      <c r="FN406" s="0" t="n">
        <f aca="false">IF(CHOOSE(MATCH(BU$5,$B$10:$E$10,0),$B406,$C406,$D406,$E406)*BU$6+BU406*BU$7&lt;BU$2,BU$3*BU$4,0)</f>
        <v>0</v>
      </c>
      <c r="FO406" s="0" t="n">
        <f aca="false">IF(CHOOSE(MATCH(BV$5,$B$10:$E$10,0),$B406,$C406,$D406,$E406)*BV$6+BV406*BV$7&lt;BV$2,BV$3*BV$4,0)</f>
        <v>0</v>
      </c>
      <c r="FP406" s="0" t="n">
        <f aca="false">IF(CHOOSE(MATCH(BW$5,$B$10:$E$10,0),$B406,$C406,$D406,$E406)*BW$6+BW406*BW$7&lt;BW$2,BW$3*BW$4,0)</f>
        <v>0</v>
      </c>
      <c r="FQ406" s="0" t="n">
        <f aca="false">IF(CHOOSE(MATCH(BX$5,$B$10:$E$10,0),$B406,$C406,$D406,$E406)*BX$6+BX406*BX$7&lt;BX$2,BX$3*BX$4,0)</f>
        <v>0</v>
      </c>
      <c r="FR406" s="0" t="n">
        <f aca="false">IF(CHOOSE(MATCH(BY$5,$B$10:$E$10,0),$B406,$C406,$D406,$E406)*BY$6+BY406*BY$7&lt;BY$2,BY$3*BY$4,0)</f>
        <v>0</v>
      </c>
      <c r="FS406" s="0" t="n">
        <f aca="false">IF(CHOOSE(MATCH(BZ$5,$B$10:$E$10,0),$B406,$C406,$D406,$E406)*BZ$6+BZ406*BZ$7&lt;BZ$2,BZ$3*BZ$4,0)</f>
        <v>0</v>
      </c>
      <c r="FT406" s="0" t="n">
        <f aca="false">IF(CHOOSE(MATCH(CA$5,$B$10:$E$10,0),$B406,$C406,$D406,$E406)*CA$6+CA406*CA$7&lt;CA$2,CA$3*CA$4,0)</f>
        <v>0</v>
      </c>
      <c r="FU406" s="0" t="n">
        <f aca="false">IF(CHOOSE(MATCH(CB$5,$B$10:$E$10,0),$B406,$C406,$D406,$E406)*CB$6+CB406*CB$7&lt;CB$2,CB$3*CB$4,0)</f>
        <v>0</v>
      </c>
      <c r="FV406" s="0" t="n">
        <f aca="false">IF(CHOOSE(MATCH(CC$5,$B$10:$E$10,0),$B406,$C406,$D406,$E406)*CC$6+CC406*CC$7&lt;CC$2,CC$3*CC$4,0)</f>
        <v>0</v>
      </c>
      <c r="FW406" s="0" t="n">
        <f aca="false">IF(CHOOSE(MATCH(CD$5,$B$10:$E$10,0),$B406,$C406,$D406,$E406)*CD$6+CD406*CD$7&lt;CD$2,CD$3*CD$4,0)</f>
        <v>0</v>
      </c>
      <c r="FX406" s="0" t="n">
        <f aca="false">IF(CHOOSE(MATCH(CE$5,$B$10:$E$10,0),$B406,$C406,$D406,$E406)*CE$6+CE406*CE$7&lt;CE$2,CE$3*CE$4,0)</f>
        <v>0</v>
      </c>
      <c r="FY406" s="0" t="n">
        <f aca="false">IF(CHOOSE(MATCH(CF$5,$B$10:$E$10,0),$B406,$C406,$D406,$E406)*CF$6+CF406*CF$7&lt;CF$2,CF$3*CF$4,0)</f>
        <v>0</v>
      </c>
      <c r="FZ406" s="0" t="n">
        <f aca="false">IF(CHOOSE(MATCH(CG$5,$B$10:$E$10,0),$B406,$C406,$D406,$E406)*CG$6+CG406*CG$7&lt;CG$2,CG$3*CG$4,0)</f>
        <v>0</v>
      </c>
      <c r="GA406" s="0" t="n">
        <f aca="false">IF(CHOOSE(MATCH(CH$5,$B$10:$E$10,0),$B406,$C406,$D406,$E406)*CH$6+CH406*CH$7&lt;CH$2,CH$3*CH$4,0)</f>
        <v>0</v>
      </c>
      <c r="GB406" s="0" t="n">
        <f aca="false">IF(CHOOSE(MATCH(CI$5,$B$10:$E$10,0),$B406,$C406,$D406,$E406)*CI$6+CI406*CI$7&lt;CI$2,CI$3*CI$4,0)</f>
        <v>0</v>
      </c>
      <c r="GC406" s="0" t="n">
        <f aca="false">IF(CHOOSE(MATCH(CJ$5,$B$10:$E$10,0),$B406,$C406,$D406,$E406)*CJ$6+CJ406*CJ$7&lt;CJ$2,CJ$3*CJ$4,0)</f>
        <v>0</v>
      </c>
      <c r="GD406" s="0" t="n">
        <f aca="false">IF(CHOOSE(MATCH(CK$5,$B$10:$E$10,0),$B406,$C406,$D406,$E406)*CK$6+CK406*CK$7&lt;CK$2,CK$3*CK$4,0)</f>
        <v>0</v>
      </c>
      <c r="GE406" s="0" t="n">
        <f aca="false">IF(CHOOSE(MATCH(CL$5,$B$10:$E$10,0),$B406,$C406,$D406,$E406)*CL$6+CL406*CL$7&lt;CL$2,CL$3*CL$4,0)</f>
        <v>0</v>
      </c>
      <c r="GF406" s="0" t="n">
        <f aca="false">IF(CHOOSE(MATCH(CM$5,$B$10:$E$10,0),$B406,$C406,$D406,$E406)*CM$6+CM406*CM$7&lt;CM$2,CM$3*CM$4,0)</f>
        <v>0</v>
      </c>
      <c r="GG406" s="0" t="n">
        <f aca="false">IF(CHOOSE(MATCH(CN$5,$B$10:$E$10,0),$B406,$C406,$D406,$E406)*CN$6+CN406*CN$7&lt;CN$2,CN$3*CN$4,0)</f>
        <v>0</v>
      </c>
      <c r="GH406" s="0" t="n">
        <f aca="false">IF(CHOOSE(MATCH(CO$5,$B$10:$E$10,0),$B406,$C406,$D406,$E406)*CO$6+CO406*CO$7&lt;CO$2,CO$3*CO$4,0)</f>
        <v>0</v>
      </c>
      <c r="GI406" s="0" t="n">
        <f aca="false">IF(CHOOSE(MATCH(CP$5,$B$10:$E$10,0),$B406,$C406,$D406,$E406)*CP$6+CP406*CP$7&lt;CP$2,CP$3*CP$4,0)</f>
        <v>0</v>
      </c>
      <c r="GJ406" s="0" t="n">
        <f aca="false">IF(CHOOSE(MATCH(CQ$5,$B$10:$E$10,0),$B406,$C406,$D406,$E406)*CQ$6+CQ406*CQ$7&lt;CQ$2,CQ$3*CQ$4,0)</f>
        <v>0</v>
      </c>
      <c r="GK406" s="0" t="n">
        <f aca="false">IF(CHOOSE(MATCH(CR$5,$B$10:$E$10,0),$B406,$C406,$D406,$E406)*CR$6+CR406*CR$7&lt;CR$2,CR$3*CR$4,0)</f>
        <v>0</v>
      </c>
      <c r="GL406" s="0" t="n">
        <f aca="false">IF(CHOOSE(MATCH(CS$5,$B$10:$E$10,0),$B406,$C406,$D406,$E406)*CS$6+CS406*CS$7&lt;CS$2,CS$3*CS$4,0)</f>
        <v>0</v>
      </c>
      <c r="GM406" s="0" t="n">
        <f aca="false">IF(CHOOSE(MATCH(CT$5,$B$10:$E$10,0),$B406,$C406,$D406,$E406)*CT$6+CT406*CT$7&lt;CT$2,CT$3*CT$4,0)</f>
        <v>0</v>
      </c>
      <c r="GN406" s="0" t="n">
        <f aca="false">IF(CHOOSE(MATCH(CU$5,$B$10:$E$10,0),$B406,$C406,$D406,$E406)*CU$6+CU406*CU$7&lt;CU$2,CU$3*CU$4,0)</f>
        <v>0</v>
      </c>
      <c r="GO406" s="0" t="n">
        <f aca="false">IF(CHOOSE(MATCH(CV$5,$B$10:$E$10,0),$B406,$C406,$D406,$E406)*CV$6+CV406*CV$7&lt;CV$2,CV$3*CV$4,0)</f>
        <v>0</v>
      </c>
      <c r="GP406" s="0" t="n">
        <f aca="false">IF(CHOOSE(MATCH(CW$5,$B$10:$E$10,0),$B406,$C406,$D406,$E406)*CW$6+CW406*CW$7&lt;CW$2,CW$3*CW$4,0)</f>
        <v>0</v>
      </c>
      <c r="GQ406" s="0" t="n">
        <f aca="false">IF(CHOOSE(MATCH(CX$5,$B$10:$E$10,0),$B406,$C406,$D406,$E406)*CX$6+CX406*CX$7&lt;CX$2,CX$3*CX$4,0)</f>
        <v>0</v>
      </c>
      <c r="GS406" s="0" t="n">
        <f aca="false">SUM(CZ406:GQ406)</f>
        <v>12.5</v>
      </c>
      <c r="GT406" s="0" t="n">
        <f aca="false">IF(GS406&gt;$GS$6,1,0)</f>
        <v>0</v>
      </c>
    </row>
    <row r="407" customFormat="false" ht="14" hidden="false" customHeight="false" outlineLevel="0" collapsed="false">
      <c r="A407" s="0" t="n">
        <v>397</v>
      </c>
      <c r="B407" s="0" t="n">
        <v>-0.0671640719288306</v>
      </c>
      <c r="C407" s="0" t="n">
        <v>0.213901764568554</v>
      </c>
      <c r="D407" s="0" t="n">
        <v>0.796564911003184</v>
      </c>
      <c r="E407" s="0" t="n">
        <v>-1.19995036978858</v>
      </c>
      <c r="G407" s="0" t="n">
        <v>-1.32054992718622</v>
      </c>
      <c r="H407" s="0" t="n">
        <v>-0.764150627219351</v>
      </c>
      <c r="I407" s="0" t="n">
        <v>-0.592092419537949</v>
      </c>
      <c r="J407" s="0" t="n">
        <v>-0.571253622183576</v>
      </c>
      <c r="K407" s="0" t="n">
        <v>0.720517618901795</v>
      </c>
      <c r="L407" s="0" t="n">
        <v>-0.58626824284147</v>
      </c>
      <c r="M407" s="0" t="n">
        <v>2.21094524022192</v>
      </c>
      <c r="N407" s="0" t="n">
        <v>-0.660033947497141</v>
      </c>
      <c r="O407" s="0" t="n">
        <v>-0.398491692976677</v>
      </c>
      <c r="P407" s="0" t="n">
        <v>0.481350070913322</v>
      </c>
      <c r="Q407" s="0" t="n">
        <v>-0.143968463817146</v>
      </c>
      <c r="R407" s="0" t="n">
        <v>0.0134264155349229</v>
      </c>
      <c r="S407" s="0" t="n">
        <v>0.864115463627968</v>
      </c>
      <c r="T407" s="0" t="n">
        <v>-0.138251152748126</v>
      </c>
      <c r="U407" s="0" t="n">
        <v>-0.299351086141542</v>
      </c>
      <c r="V407" s="0" t="n">
        <v>-1.4387842384167</v>
      </c>
      <c r="W407" s="0" t="n">
        <v>0.788973011367489</v>
      </c>
      <c r="X407" s="0" t="n">
        <v>1.19678134069545</v>
      </c>
      <c r="Y407" s="0" t="n">
        <v>0.305678895529127</v>
      </c>
      <c r="Z407" s="0" t="n">
        <v>0.387087766284822</v>
      </c>
      <c r="AA407" s="0" t="n">
        <v>-0.447942056780448</v>
      </c>
      <c r="AB407" s="0" t="n">
        <v>-1.67219695867971</v>
      </c>
      <c r="AC407" s="0" t="n">
        <v>1.97007466340438</v>
      </c>
      <c r="AD407" s="0" t="n">
        <v>-0.222012204176281</v>
      </c>
      <c r="AE407" s="0" t="n">
        <v>-0.0637282937532291</v>
      </c>
      <c r="AF407" s="0" t="n">
        <v>0.153017936099786</v>
      </c>
      <c r="AG407" s="0" t="n">
        <v>0.881582309375517</v>
      </c>
      <c r="AH407" s="0" t="n">
        <v>-1.69363374880049</v>
      </c>
      <c r="AI407" s="0" t="n">
        <v>-0.372453996533295</v>
      </c>
      <c r="AJ407" s="0" t="n">
        <v>2.34827894018963</v>
      </c>
      <c r="AK407" s="0" t="n">
        <v>-1.3642466001329</v>
      </c>
      <c r="AL407" s="0" t="n">
        <v>-0.842428562464193</v>
      </c>
      <c r="AM407" s="0" t="n">
        <v>1.46311322168913</v>
      </c>
      <c r="AN407" s="0" t="n">
        <v>-0.762820491218008</v>
      </c>
      <c r="AO407" s="0" t="n">
        <v>-0.417363708038465</v>
      </c>
      <c r="AP407" s="0" t="n">
        <v>-0.922957497095922</v>
      </c>
      <c r="AQ407" s="0" t="n">
        <v>-1.63585355039686</v>
      </c>
      <c r="AR407" s="0" t="n">
        <v>1.29979753182852</v>
      </c>
      <c r="AS407" s="0" t="n">
        <v>-0.0255909071711358</v>
      </c>
      <c r="AT407" s="0" t="n">
        <v>-1.11930830826168</v>
      </c>
      <c r="AU407" s="0" t="n">
        <v>-2.46416675508954</v>
      </c>
      <c r="AV407" s="0" t="n">
        <v>-0.0925797394302208</v>
      </c>
      <c r="AW407" s="0" t="n">
        <v>1.25701944853063</v>
      </c>
      <c r="AX407" s="0" t="n">
        <v>0.124747430163552</v>
      </c>
      <c r="AY407" s="0" t="n">
        <v>-0.961474597716006</v>
      </c>
      <c r="AZ407" s="0" t="n">
        <v>0.724292021914152</v>
      </c>
      <c r="BA407" s="0" t="n">
        <v>0.0752311279939022</v>
      </c>
      <c r="BB407" s="0" t="n">
        <v>-0.466711753688287</v>
      </c>
      <c r="BC407" s="0" t="n">
        <v>1.53634118760237</v>
      </c>
      <c r="BD407" s="0" t="n">
        <v>1.28585952552385</v>
      </c>
      <c r="BE407" s="0" t="n">
        <v>0.594828861721908</v>
      </c>
      <c r="BF407" s="0" t="n">
        <v>-1.06069819594268</v>
      </c>
      <c r="BG407" s="0" t="n">
        <v>0.337338406097842</v>
      </c>
      <c r="BH407" s="0" t="n">
        <v>-0.977383933786768</v>
      </c>
      <c r="BI407" s="0" t="n">
        <v>-0.365329242413281</v>
      </c>
      <c r="BJ407" s="0" t="n">
        <v>0.212455688597402</v>
      </c>
      <c r="BK407" s="0" t="n">
        <v>-0.102879766927799</v>
      </c>
      <c r="BL407" s="0" t="n">
        <v>0.665179413772421</v>
      </c>
      <c r="BM407" s="0" t="n">
        <v>1.35365098685725</v>
      </c>
      <c r="BN407" s="0" t="n">
        <v>0.0714726411388256</v>
      </c>
      <c r="BO407" s="0" t="n">
        <v>-0.68014287535334</v>
      </c>
      <c r="BP407" s="0" t="n">
        <v>-0.951563379203435</v>
      </c>
      <c r="BQ407" s="0" t="n">
        <v>-0.545328475709539</v>
      </c>
      <c r="BR407" s="0" t="n">
        <v>-0.370814632333349</v>
      </c>
      <c r="BS407" s="0" t="n">
        <v>-1.34566334963893</v>
      </c>
      <c r="BT407" s="0" t="n">
        <v>2.75555066764355</v>
      </c>
      <c r="BU407" s="0" t="n">
        <v>0.923075731407153</v>
      </c>
      <c r="BV407" s="0" t="n">
        <v>0.182267285708804</v>
      </c>
      <c r="BW407" s="0" t="n">
        <v>0.0859745341585949</v>
      </c>
      <c r="BX407" s="0" t="n">
        <v>1.0166172614845</v>
      </c>
      <c r="BY407" s="0" t="n">
        <v>-0.481950337416492</v>
      </c>
      <c r="BZ407" s="0" t="n">
        <v>-0.783034010964911</v>
      </c>
      <c r="CA407" s="0" t="n">
        <v>0.0546856426808517</v>
      </c>
      <c r="CB407" s="0" t="n">
        <v>-0.686229668644955</v>
      </c>
      <c r="CC407" s="0" t="n">
        <v>0.359448222297942</v>
      </c>
      <c r="CD407" s="0" t="n">
        <v>0.835359514894662</v>
      </c>
      <c r="CE407" s="0" t="n">
        <v>0.45904926082585</v>
      </c>
      <c r="CF407" s="0" t="n">
        <v>-0.341470922649023</v>
      </c>
      <c r="CG407" s="0" t="n">
        <v>0.452514541393612</v>
      </c>
      <c r="CH407" s="0" t="n">
        <v>-1.544613041915</v>
      </c>
      <c r="CI407" s="0" t="n">
        <v>-1.05922254078905</v>
      </c>
      <c r="CJ407" s="0" t="n">
        <v>-1.11873760033632</v>
      </c>
      <c r="CK407" s="0" t="n">
        <v>-1.60931449499913</v>
      </c>
      <c r="CL407" s="0" t="n">
        <v>-0.376392108591972</v>
      </c>
      <c r="CM407" s="0" t="n">
        <v>0.28952626962564</v>
      </c>
      <c r="CN407" s="0" t="n">
        <v>0.78480297815986</v>
      </c>
      <c r="CO407" s="0" t="n">
        <v>0.337175833919901</v>
      </c>
      <c r="CP407" s="0" t="n">
        <v>1.15912371256854</v>
      </c>
      <c r="CQ407" s="0" t="n">
        <v>0.481607003166573</v>
      </c>
      <c r="CR407" s="0" t="n">
        <v>-0.257994088315172</v>
      </c>
      <c r="CS407" s="0" t="n">
        <v>-1.64673565450357</v>
      </c>
      <c r="CT407" s="0" t="n">
        <v>0.271224962489214</v>
      </c>
      <c r="CU407" s="0" t="n">
        <v>-0.702389115758706</v>
      </c>
      <c r="CV407" s="0" t="n">
        <v>-0.258944510278525</v>
      </c>
      <c r="CW407" s="0" t="n">
        <v>-0.464922322862549</v>
      </c>
      <c r="CX407" s="0" t="n">
        <v>-1.0062831279356</v>
      </c>
      <c r="CZ407" s="0" t="n">
        <f aca="false">IF(CHOOSE(MATCH(G$5,$B$10:$E$10,0),$B407,$C407,$D407,$E407)*G$6+G407*G$7&lt;G$2,G$3*G$4,0)</f>
        <v>0</v>
      </c>
      <c r="DA407" s="0" t="n">
        <f aca="false">IF(CHOOSE(MATCH(H$5,$B$10:$E$10,0),$B407,$C407,$D407,$E407)*H$6+H407*H$7&lt;H$2,H$3*H$4,0)</f>
        <v>0</v>
      </c>
      <c r="DB407" s="0" t="n">
        <f aca="false">IF(CHOOSE(MATCH(I$5,$B$10:$E$10,0),$B407,$C407,$D407,$E407)*I$6+I407*I$7&lt;I$2,I$3*I$4,0)</f>
        <v>0</v>
      </c>
      <c r="DC407" s="0" t="n">
        <f aca="false">IF(CHOOSE(MATCH(J$5,$B$10:$E$10,0),$B407,$C407,$D407,$E407)*J$6+J407*J$7&lt;J$2,J$3*J$4,0)</f>
        <v>0</v>
      </c>
      <c r="DD407" s="0" t="n">
        <f aca="false">IF(CHOOSE(MATCH(K$5,$B$10:$E$10,0),$B407,$C407,$D407,$E407)*K$6+K407*K$7&lt;K$2,K$3*K$4,0)</f>
        <v>0</v>
      </c>
      <c r="DE407" s="0" t="n">
        <f aca="false">IF(CHOOSE(MATCH(L$5,$B$10:$E$10,0),$B407,$C407,$D407,$E407)*L$6+L407*L$7&lt;L$2,L$3*L$4,0)</f>
        <v>0</v>
      </c>
      <c r="DF407" s="0" t="n">
        <f aca="false">IF(CHOOSE(MATCH(M$5,$B$10:$E$10,0),$B407,$C407,$D407,$E407)*M$6+M407*M$7&lt;M$2,M$3*M$4,0)</f>
        <v>0</v>
      </c>
      <c r="DG407" s="0" t="n">
        <f aca="false">IF(CHOOSE(MATCH(N$5,$B$10:$E$10,0),$B407,$C407,$D407,$E407)*N$6+N407*N$7&lt;N$2,N$3*N$4,0)</f>
        <v>0</v>
      </c>
      <c r="DH407" s="0" t="n">
        <f aca="false">IF(CHOOSE(MATCH(O$5,$B$10:$E$10,0),$B407,$C407,$D407,$E407)*O$6+O407*O$7&lt;O$2,O$3*O$4,0)</f>
        <v>0</v>
      </c>
      <c r="DI407" s="0" t="n">
        <f aca="false">IF(CHOOSE(MATCH(P$5,$B$10:$E$10,0),$B407,$C407,$D407,$E407)*P$6+P407*P$7&lt;P$2,P$3*P$4,0)</f>
        <v>0</v>
      </c>
      <c r="DJ407" s="0" t="n">
        <f aca="false">IF(CHOOSE(MATCH(Q$5,$B$10:$E$10,0),$B407,$C407,$D407,$E407)*Q$6+Q407*Q$7&lt;Q$2,Q$3*Q$4,0)</f>
        <v>0</v>
      </c>
      <c r="DK407" s="0" t="n">
        <f aca="false">IF(CHOOSE(MATCH(R$5,$B$10:$E$10,0),$B407,$C407,$D407,$E407)*R$6+R407*R$7&lt;R$2,R$3*R$4,0)</f>
        <v>0</v>
      </c>
      <c r="DL407" s="0" t="n">
        <f aca="false">IF(CHOOSE(MATCH(S$5,$B$10:$E$10,0),$B407,$C407,$D407,$E407)*S$6+S407*S$7&lt;S$2,S$3*S$4,0)</f>
        <v>0</v>
      </c>
      <c r="DM407" s="0" t="n">
        <f aca="false">IF(CHOOSE(MATCH(T$5,$B$10:$E$10,0),$B407,$C407,$D407,$E407)*T$6+T407*T$7&lt;T$2,T$3*T$4,0)</f>
        <v>0</v>
      </c>
      <c r="DN407" s="0" t="n">
        <f aca="false">IF(CHOOSE(MATCH(U$5,$B$10:$E$10,0),$B407,$C407,$D407,$E407)*U$6+U407*U$7&lt;U$2,U$3*U$4,0)</f>
        <v>0</v>
      </c>
      <c r="DO407" s="0" t="n">
        <f aca="false">IF(CHOOSE(MATCH(V$5,$B$10:$E$10,0),$B407,$C407,$D407,$E407)*V$6+V407*V$7&lt;V$2,V$3*V$4,0)</f>
        <v>0</v>
      </c>
      <c r="DP407" s="0" t="n">
        <f aca="false">IF(CHOOSE(MATCH(W$5,$B$10:$E$10,0),$B407,$C407,$D407,$E407)*W$6+W407*W$7&lt;W$2,W$3*W$4,0)</f>
        <v>0</v>
      </c>
      <c r="DQ407" s="0" t="n">
        <f aca="false">IF(CHOOSE(MATCH(X$5,$B$10:$E$10,0),$B407,$C407,$D407,$E407)*X$6+X407*X$7&lt;X$2,X$3*X$4,0)</f>
        <v>0</v>
      </c>
      <c r="DR407" s="0" t="n">
        <f aca="false">IF(CHOOSE(MATCH(Y$5,$B$10:$E$10,0),$B407,$C407,$D407,$E407)*Y$6+Y407*Y$7&lt;Y$2,Y$3*Y$4,0)</f>
        <v>0</v>
      </c>
      <c r="DS407" s="0" t="n">
        <f aca="false">IF(CHOOSE(MATCH(Z$5,$B$10:$E$10,0),$B407,$C407,$D407,$E407)*Z$6+Z407*Z$7&lt;Z$2,Z$3*Z$4,0)</f>
        <v>0</v>
      </c>
      <c r="DT407" s="0" t="n">
        <f aca="false">IF(CHOOSE(MATCH(AA$5,$B$10:$E$10,0),$B407,$C407,$D407,$E407)*AA$6+AA407*AA$7&lt;AA$2,AA$3*AA$4,0)</f>
        <v>0</v>
      </c>
      <c r="DU407" s="0" t="n">
        <f aca="false">IF(CHOOSE(MATCH(AB$5,$B$10:$E$10,0),$B407,$C407,$D407,$E407)*AB$6+AB407*AB$7&lt;AB$2,AB$3*AB$4,0)</f>
        <v>0</v>
      </c>
      <c r="DV407" s="0" t="n">
        <f aca="false">IF(CHOOSE(MATCH(AC$5,$B$10:$E$10,0),$B407,$C407,$D407,$E407)*AC$6+AC407*AC$7&lt;AC$2,AC$3*AC$4,0)</f>
        <v>0</v>
      </c>
      <c r="DW407" s="0" t="n">
        <f aca="false">IF(CHOOSE(MATCH(AD$5,$B$10:$E$10,0),$B407,$C407,$D407,$E407)*AD$6+AD407*AD$7&lt;AD$2,AD$3*AD$4,0)</f>
        <v>0</v>
      </c>
      <c r="DX407" s="0" t="n">
        <f aca="false">IF(CHOOSE(MATCH(AE$5,$B$10:$E$10,0),$B407,$C407,$D407,$E407)*AE$6+AE407*AE$7&lt;AE$2,AE$3*AE$4,0)</f>
        <v>0</v>
      </c>
      <c r="DY407" s="0" t="n">
        <f aca="false">IF(CHOOSE(MATCH(AF$5,$B$10:$E$10,0),$B407,$C407,$D407,$E407)*AF$6+AF407*AF$7&lt;AF$2,AF$3*AF$4,0)</f>
        <v>0</v>
      </c>
      <c r="DZ407" s="0" t="n">
        <f aca="false">IF(CHOOSE(MATCH(AG$5,$B$10:$E$10,0),$B407,$C407,$D407,$E407)*AG$6+AG407*AG$7&lt;AG$2,AG$3*AG$4,0)</f>
        <v>0</v>
      </c>
      <c r="EA407" s="0" t="n">
        <f aca="false">IF(CHOOSE(MATCH(AH$5,$B$10:$E$10,0),$B407,$C407,$D407,$E407)*AH$6+AH407*AH$7&lt;AH$2,AH$3*AH$4,0)</f>
        <v>0</v>
      </c>
      <c r="EB407" s="0" t="n">
        <f aca="false">IF(CHOOSE(MATCH(AI$5,$B$10:$E$10,0),$B407,$C407,$D407,$E407)*AI$6+AI407*AI$7&lt;AI$2,AI$3*AI$4,0)</f>
        <v>0</v>
      </c>
      <c r="EC407" s="0" t="n">
        <f aca="false">IF(CHOOSE(MATCH(AJ$5,$B$10:$E$10,0),$B407,$C407,$D407,$E407)*AJ$6+AJ407*AJ$7&lt;AJ$2,AJ$3*AJ$4,0)</f>
        <v>0</v>
      </c>
      <c r="ED407" s="0" t="n">
        <f aca="false">IF(CHOOSE(MATCH(AK$5,$B$10:$E$10,0),$B407,$C407,$D407,$E407)*AK$6+AK407*AK$7&lt;AK$2,AK$3*AK$4,0)</f>
        <v>0</v>
      </c>
      <c r="EE407" s="0" t="n">
        <f aca="false">IF(CHOOSE(MATCH(AL$5,$B$10:$E$10,0),$B407,$C407,$D407,$E407)*AL$6+AL407*AL$7&lt;AL$2,AL$3*AL$4,0)</f>
        <v>0</v>
      </c>
      <c r="EF407" s="0" t="n">
        <f aca="false">IF(CHOOSE(MATCH(AM$5,$B$10:$E$10,0),$B407,$C407,$D407,$E407)*AM$6+AM407*AM$7&lt;AM$2,AM$3*AM$4,0)</f>
        <v>0</v>
      </c>
      <c r="EG407" s="0" t="n">
        <f aca="false">IF(CHOOSE(MATCH(AN$5,$B$10:$E$10,0),$B407,$C407,$D407,$E407)*AN$6+AN407*AN$7&lt;AN$2,AN$3*AN$4,0)</f>
        <v>0</v>
      </c>
      <c r="EH407" s="0" t="n">
        <f aca="false">IF(CHOOSE(MATCH(AO$5,$B$10:$E$10,0),$B407,$C407,$D407,$E407)*AO$6+AO407*AO$7&lt;AO$2,AO$3*AO$4,0)</f>
        <v>0</v>
      </c>
      <c r="EI407" s="0" t="n">
        <f aca="false">IF(CHOOSE(MATCH(AP$5,$B$10:$E$10,0),$B407,$C407,$D407,$E407)*AP$6+AP407*AP$7&lt;AP$2,AP$3*AP$4,0)</f>
        <v>0</v>
      </c>
      <c r="EJ407" s="0" t="n">
        <f aca="false">IF(CHOOSE(MATCH(AQ$5,$B$10:$E$10,0),$B407,$C407,$D407,$E407)*AQ$6+AQ407*AQ$7&lt;AQ$2,AQ$3*AQ$4,0)</f>
        <v>0</v>
      </c>
      <c r="EK407" s="0" t="n">
        <f aca="false">IF(CHOOSE(MATCH(AR$5,$B$10:$E$10,0),$B407,$C407,$D407,$E407)*AR$6+AR407*AR$7&lt;AR$2,AR$3*AR$4,0)</f>
        <v>0</v>
      </c>
      <c r="EL407" s="0" t="n">
        <f aca="false">IF(CHOOSE(MATCH(AS$5,$B$10:$E$10,0),$B407,$C407,$D407,$E407)*AS$6+AS407*AS$7&lt;AS$2,AS$3*AS$4,0)</f>
        <v>0</v>
      </c>
      <c r="EM407" s="0" t="n">
        <f aca="false">IF(CHOOSE(MATCH(AT$5,$B$10:$E$10,0),$B407,$C407,$D407,$E407)*AT$6+AT407*AT$7&lt;AT$2,AT$3*AT$4,0)</f>
        <v>0</v>
      </c>
      <c r="EN407" s="0" t="n">
        <f aca="false">IF(CHOOSE(MATCH(AU$5,$B$10:$E$10,0),$B407,$C407,$D407,$E407)*AU$6+AU407*AU$7&lt;AU$2,AU$3*AU$4,0)</f>
        <v>0</v>
      </c>
      <c r="EO407" s="0" t="n">
        <f aca="false">IF(CHOOSE(MATCH(AV$5,$B$10:$E$10,0),$B407,$C407,$D407,$E407)*AV$6+AV407*AV$7&lt;AV$2,AV$3*AV$4,0)</f>
        <v>0</v>
      </c>
      <c r="EP407" s="0" t="n">
        <f aca="false">IF(CHOOSE(MATCH(AW$5,$B$10:$E$10,0),$B407,$C407,$D407,$E407)*AW$6+AW407*AW$7&lt;AW$2,AW$3*AW$4,0)</f>
        <v>0</v>
      </c>
      <c r="EQ407" s="0" t="n">
        <f aca="false">IF(CHOOSE(MATCH(AX$5,$B$10:$E$10,0),$B407,$C407,$D407,$E407)*AX$6+AX407*AX$7&lt;AX$2,AX$3*AX$4,0)</f>
        <v>0</v>
      </c>
      <c r="ER407" s="0" t="n">
        <f aca="false">IF(CHOOSE(MATCH(AY$5,$B$10:$E$10,0),$B407,$C407,$D407,$E407)*AY$6+AY407*AY$7&lt;AY$2,AY$3*AY$4,0)</f>
        <v>0</v>
      </c>
      <c r="ES407" s="0" t="n">
        <f aca="false">IF(CHOOSE(MATCH(AZ$5,$B$10:$E$10,0),$B407,$C407,$D407,$E407)*AZ$6+AZ407*AZ$7&lt;AZ$2,AZ$3*AZ$4,0)</f>
        <v>0</v>
      </c>
      <c r="ET407" s="0" t="n">
        <f aca="false">IF(CHOOSE(MATCH(BA$5,$B$10:$E$10,0),$B407,$C407,$D407,$E407)*BA$6+BA407*BA$7&lt;BA$2,BA$3*BA$4,0)</f>
        <v>0</v>
      </c>
      <c r="EU407" s="0" t="n">
        <f aca="false">IF(CHOOSE(MATCH(BB$5,$B$10:$E$10,0),$B407,$C407,$D407,$E407)*BB$6+BB407*BB$7&lt;BB$2,BB$3*BB$4,0)</f>
        <v>0</v>
      </c>
      <c r="EV407" s="0" t="n">
        <f aca="false">IF(CHOOSE(MATCH(BC$5,$B$10:$E$10,0),$B407,$C407,$D407,$E407)*BC$6+BC407*BC$7&lt;BC$2,BC$3*BC$4,0)</f>
        <v>0</v>
      </c>
      <c r="EW407" s="0" t="n">
        <f aca="false">IF(CHOOSE(MATCH(BD$5,$B$10:$E$10,0),$B407,$C407,$D407,$E407)*BD$6+BD407*BD$7&lt;BD$2,BD$3*BD$4,0)</f>
        <v>0</v>
      </c>
      <c r="EX407" s="0" t="n">
        <f aca="false">IF(CHOOSE(MATCH(BE$5,$B$10:$E$10,0),$B407,$C407,$D407,$E407)*BE$6+BE407*BE$7&lt;BE$2,BE$3*BE$4,0)</f>
        <v>0</v>
      </c>
      <c r="EY407" s="0" t="n">
        <f aca="false">IF(CHOOSE(MATCH(BF$5,$B$10:$E$10,0),$B407,$C407,$D407,$E407)*BF$6+BF407*BF$7&lt;BF$2,BF$3*BF$4,0)</f>
        <v>0</v>
      </c>
      <c r="EZ407" s="0" t="n">
        <f aca="false">IF(CHOOSE(MATCH(BG$5,$B$10:$E$10,0),$B407,$C407,$D407,$E407)*BG$6+BG407*BG$7&lt;BG$2,BG$3*BG$4,0)</f>
        <v>0</v>
      </c>
      <c r="FA407" s="0" t="n">
        <f aca="false">IF(CHOOSE(MATCH(BH$5,$B$10:$E$10,0),$B407,$C407,$D407,$E407)*BH$6+BH407*BH$7&lt;BH$2,BH$3*BH$4,0)</f>
        <v>0</v>
      </c>
      <c r="FB407" s="0" t="n">
        <f aca="false">IF(CHOOSE(MATCH(BI$5,$B$10:$E$10,0),$B407,$C407,$D407,$E407)*BI$6+BI407*BI$7&lt;BI$2,BI$3*BI$4,0)</f>
        <v>0</v>
      </c>
      <c r="FC407" s="0" t="n">
        <f aca="false">IF(CHOOSE(MATCH(BJ$5,$B$10:$E$10,0),$B407,$C407,$D407,$E407)*BJ$6+BJ407*BJ$7&lt;BJ$2,BJ$3*BJ$4,0)</f>
        <v>0</v>
      </c>
      <c r="FD407" s="0" t="n">
        <f aca="false">IF(CHOOSE(MATCH(BK$5,$B$10:$E$10,0),$B407,$C407,$D407,$E407)*BK$6+BK407*BK$7&lt;BK$2,BK$3*BK$4,0)</f>
        <v>0</v>
      </c>
      <c r="FE407" s="0" t="n">
        <f aca="false">IF(CHOOSE(MATCH(BL$5,$B$10:$E$10,0),$B407,$C407,$D407,$E407)*BL$6+BL407*BL$7&lt;BL$2,BL$3*BL$4,0)</f>
        <v>0</v>
      </c>
      <c r="FF407" s="0" t="n">
        <f aca="false">IF(CHOOSE(MATCH(BM$5,$B$10:$E$10,0),$B407,$C407,$D407,$E407)*BM$6+BM407*BM$7&lt;BM$2,BM$3*BM$4,0)</f>
        <v>0</v>
      </c>
      <c r="FG407" s="0" t="n">
        <f aca="false">IF(CHOOSE(MATCH(BN$5,$B$10:$E$10,0),$B407,$C407,$D407,$E407)*BN$6+BN407*BN$7&lt;BN$2,BN$3*BN$4,0)</f>
        <v>0</v>
      </c>
      <c r="FH407" s="0" t="n">
        <f aca="false">IF(CHOOSE(MATCH(BO$5,$B$10:$E$10,0),$B407,$C407,$D407,$E407)*BO$6+BO407*BO$7&lt;BO$2,BO$3*BO$4,0)</f>
        <v>0</v>
      </c>
      <c r="FI407" s="0" t="n">
        <f aca="false">IF(CHOOSE(MATCH(BP$5,$B$10:$E$10,0),$B407,$C407,$D407,$E407)*BP$6+BP407*BP$7&lt;BP$2,BP$3*BP$4,0)</f>
        <v>0</v>
      </c>
      <c r="FJ407" s="0" t="n">
        <f aca="false">IF(CHOOSE(MATCH(BQ$5,$B$10:$E$10,0),$B407,$C407,$D407,$E407)*BQ$6+BQ407*BQ$7&lt;BQ$2,BQ$3*BQ$4,0)</f>
        <v>0</v>
      </c>
      <c r="FK407" s="0" t="n">
        <f aca="false">IF(CHOOSE(MATCH(BR$5,$B$10:$E$10,0),$B407,$C407,$D407,$E407)*BR$6+BR407*BR$7&lt;BR$2,BR$3*BR$4,0)</f>
        <v>0</v>
      </c>
      <c r="FL407" s="0" t="n">
        <f aca="false">IF(CHOOSE(MATCH(BS$5,$B$10:$E$10,0),$B407,$C407,$D407,$E407)*BS$6+BS407*BS$7&lt;BS$2,BS$3*BS$4,0)</f>
        <v>0</v>
      </c>
      <c r="FM407" s="0" t="n">
        <f aca="false">IF(CHOOSE(MATCH(BT$5,$B$10:$E$10,0),$B407,$C407,$D407,$E407)*BT$6+BT407*BT$7&lt;BT$2,BT$3*BT$4,0)</f>
        <v>0</v>
      </c>
      <c r="FN407" s="0" t="n">
        <f aca="false">IF(CHOOSE(MATCH(BU$5,$B$10:$E$10,0),$B407,$C407,$D407,$E407)*BU$6+BU407*BU$7&lt;BU$2,BU$3*BU$4,0)</f>
        <v>0</v>
      </c>
      <c r="FO407" s="0" t="n">
        <f aca="false">IF(CHOOSE(MATCH(BV$5,$B$10:$E$10,0),$B407,$C407,$D407,$E407)*BV$6+BV407*BV$7&lt;BV$2,BV$3*BV$4,0)</f>
        <v>0</v>
      </c>
      <c r="FP407" s="0" t="n">
        <f aca="false">IF(CHOOSE(MATCH(BW$5,$B$10:$E$10,0),$B407,$C407,$D407,$E407)*BW$6+BW407*BW$7&lt;BW$2,BW$3*BW$4,0)</f>
        <v>0</v>
      </c>
      <c r="FQ407" s="0" t="n">
        <f aca="false">IF(CHOOSE(MATCH(BX$5,$B$10:$E$10,0),$B407,$C407,$D407,$E407)*BX$6+BX407*BX$7&lt;BX$2,BX$3*BX$4,0)</f>
        <v>0</v>
      </c>
      <c r="FR407" s="0" t="n">
        <f aca="false">IF(CHOOSE(MATCH(BY$5,$B$10:$E$10,0),$B407,$C407,$D407,$E407)*BY$6+BY407*BY$7&lt;BY$2,BY$3*BY$4,0)</f>
        <v>0</v>
      </c>
      <c r="FS407" s="0" t="n">
        <f aca="false">IF(CHOOSE(MATCH(BZ$5,$B$10:$E$10,0),$B407,$C407,$D407,$E407)*BZ$6+BZ407*BZ$7&lt;BZ$2,BZ$3*BZ$4,0)</f>
        <v>0</v>
      </c>
      <c r="FT407" s="0" t="n">
        <f aca="false">IF(CHOOSE(MATCH(CA$5,$B$10:$E$10,0),$B407,$C407,$D407,$E407)*CA$6+CA407*CA$7&lt;CA$2,CA$3*CA$4,0)</f>
        <v>0</v>
      </c>
      <c r="FU407" s="0" t="n">
        <f aca="false">IF(CHOOSE(MATCH(CB$5,$B$10:$E$10,0),$B407,$C407,$D407,$E407)*CB$6+CB407*CB$7&lt;CB$2,CB$3*CB$4,0)</f>
        <v>0</v>
      </c>
      <c r="FV407" s="0" t="n">
        <f aca="false">IF(CHOOSE(MATCH(CC$5,$B$10:$E$10,0),$B407,$C407,$D407,$E407)*CC$6+CC407*CC$7&lt;CC$2,CC$3*CC$4,0)</f>
        <v>0</v>
      </c>
      <c r="FW407" s="0" t="n">
        <f aca="false">IF(CHOOSE(MATCH(CD$5,$B$10:$E$10,0),$B407,$C407,$D407,$E407)*CD$6+CD407*CD$7&lt;CD$2,CD$3*CD$4,0)</f>
        <v>0</v>
      </c>
      <c r="FX407" s="0" t="n">
        <f aca="false">IF(CHOOSE(MATCH(CE$5,$B$10:$E$10,0),$B407,$C407,$D407,$E407)*CE$6+CE407*CE$7&lt;CE$2,CE$3*CE$4,0)</f>
        <v>0</v>
      </c>
      <c r="FY407" s="0" t="n">
        <f aca="false">IF(CHOOSE(MATCH(CF$5,$B$10:$E$10,0),$B407,$C407,$D407,$E407)*CF$6+CF407*CF$7&lt;CF$2,CF$3*CF$4,0)</f>
        <v>0</v>
      </c>
      <c r="FZ407" s="0" t="n">
        <f aca="false">IF(CHOOSE(MATCH(CG$5,$B$10:$E$10,0),$B407,$C407,$D407,$E407)*CG$6+CG407*CG$7&lt;CG$2,CG$3*CG$4,0)</f>
        <v>0</v>
      </c>
      <c r="GA407" s="0" t="n">
        <f aca="false">IF(CHOOSE(MATCH(CH$5,$B$10:$E$10,0),$B407,$C407,$D407,$E407)*CH$6+CH407*CH$7&lt;CH$2,CH$3*CH$4,0)</f>
        <v>0</v>
      </c>
      <c r="GB407" s="0" t="n">
        <f aca="false">IF(CHOOSE(MATCH(CI$5,$B$10:$E$10,0),$B407,$C407,$D407,$E407)*CI$6+CI407*CI$7&lt;CI$2,CI$3*CI$4,0)</f>
        <v>0</v>
      </c>
      <c r="GC407" s="0" t="n">
        <f aca="false">IF(CHOOSE(MATCH(CJ$5,$B$10:$E$10,0),$B407,$C407,$D407,$E407)*CJ$6+CJ407*CJ$7&lt;CJ$2,CJ$3*CJ$4,0)</f>
        <v>0</v>
      </c>
      <c r="GD407" s="0" t="n">
        <f aca="false">IF(CHOOSE(MATCH(CK$5,$B$10:$E$10,0),$B407,$C407,$D407,$E407)*CK$6+CK407*CK$7&lt;CK$2,CK$3*CK$4,0)</f>
        <v>0</v>
      </c>
      <c r="GE407" s="0" t="n">
        <f aca="false">IF(CHOOSE(MATCH(CL$5,$B$10:$E$10,0),$B407,$C407,$D407,$E407)*CL$6+CL407*CL$7&lt;CL$2,CL$3*CL$4,0)</f>
        <v>0</v>
      </c>
      <c r="GF407" s="0" t="n">
        <f aca="false">IF(CHOOSE(MATCH(CM$5,$B$10:$E$10,0),$B407,$C407,$D407,$E407)*CM$6+CM407*CM$7&lt;CM$2,CM$3*CM$4,0)</f>
        <v>0</v>
      </c>
      <c r="GG407" s="0" t="n">
        <f aca="false">IF(CHOOSE(MATCH(CN$5,$B$10:$E$10,0),$B407,$C407,$D407,$E407)*CN$6+CN407*CN$7&lt;CN$2,CN$3*CN$4,0)</f>
        <v>0</v>
      </c>
      <c r="GH407" s="0" t="n">
        <f aca="false">IF(CHOOSE(MATCH(CO$5,$B$10:$E$10,0),$B407,$C407,$D407,$E407)*CO$6+CO407*CO$7&lt;CO$2,CO$3*CO$4,0)</f>
        <v>0</v>
      </c>
      <c r="GI407" s="0" t="n">
        <f aca="false">IF(CHOOSE(MATCH(CP$5,$B$10:$E$10,0),$B407,$C407,$D407,$E407)*CP$6+CP407*CP$7&lt;CP$2,CP$3*CP$4,0)</f>
        <v>0</v>
      </c>
      <c r="GJ407" s="0" t="n">
        <f aca="false">IF(CHOOSE(MATCH(CQ$5,$B$10:$E$10,0),$B407,$C407,$D407,$E407)*CQ$6+CQ407*CQ$7&lt;CQ$2,CQ$3*CQ$4,0)</f>
        <v>0</v>
      </c>
      <c r="GK407" s="0" t="n">
        <f aca="false">IF(CHOOSE(MATCH(CR$5,$B$10:$E$10,0),$B407,$C407,$D407,$E407)*CR$6+CR407*CR$7&lt;CR$2,CR$3*CR$4,0)</f>
        <v>0</v>
      </c>
      <c r="GL407" s="0" t="n">
        <f aca="false">IF(CHOOSE(MATCH(CS$5,$B$10:$E$10,0),$B407,$C407,$D407,$E407)*CS$6+CS407*CS$7&lt;CS$2,CS$3*CS$4,0)</f>
        <v>0</v>
      </c>
      <c r="GM407" s="0" t="n">
        <f aca="false">IF(CHOOSE(MATCH(CT$5,$B$10:$E$10,0),$B407,$C407,$D407,$E407)*CT$6+CT407*CT$7&lt;CT$2,CT$3*CT$4,0)</f>
        <v>0</v>
      </c>
      <c r="GN407" s="0" t="n">
        <f aca="false">IF(CHOOSE(MATCH(CU$5,$B$10:$E$10,0),$B407,$C407,$D407,$E407)*CU$6+CU407*CU$7&lt;CU$2,CU$3*CU$4,0)</f>
        <v>0</v>
      </c>
      <c r="GO407" s="0" t="n">
        <f aca="false">IF(CHOOSE(MATCH(CV$5,$B$10:$E$10,0),$B407,$C407,$D407,$E407)*CV$6+CV407*CV$7&lt;CV$2,CV$3*CV$4,0)</f>
        <v>0</v>
      </c>
      <c r="GP407" s="0" t="n">
        <f aca="false">IF(CHOOSE(MATCH(CW$5,$B$10:$E$10,0),$B407,$C407,$D407,$E407)*CW$6+CW407*CW$7&lt;CW$2,CW$3*CW$4,0)</f>
        <v>0</v>
      </c>
      <c r="GQ407" s="0" t="n">
        <f aca="false">IF(CHOOSE(MATCH(CX$5,$B$10:$E$10,0),$B407,$C407,$D407,$E407)*CX$6+CX407*CX$7&lt;CX$2,CX$3*CX$4,0)</f>
        <v>0</v>
      </c>
      <c r="GS407" s="0" t="n">
        <f aca="false">SUM(CZ407:GQ407)</f>
        <v>0</v>
      </c>
      <c r="GT407" s="0" t="n">
        <f aca="false">IF(GS407&gt;$GS$6,1,0)</f>
        <v>0</v>
      </c>
    </row>
    <row r="408" customFormat="false" ht="14" hidden="false" customHeight="false" outlineLevel="0" collapsed="false">
      <c r="A408" s="0" t="n">
        <v>398</v>
      </c>
      <c r="B408" s="0" t="n">
        <v>-1.55424404546163</v>
      </c>
      <c r="C408" s="0" t="n">
        <v>-2.17720247985059</v>
      </c>
      <c r="D408" s="0" t="n">
        <v>0.140734811581697</v>
      </c>
      <c r="E408" s="0" t="n">
        <v>0.665584446095832</v>
      </c>
      <c r="G408" s="0" t="n">
        <v>2.01053808268625</v>
      </c>
      <c r="H408" s="0" t="n">
        <v>0.228602630159003</v>
      </c>
      <c r="I408" s="0" t="n">
        <v>1.00602846941911</v>
      </c>
      <c r="J408" s="0" t="n">
        <v>-0.323361746268347</v>
      </c>
      <c r="K408" s="0" t="n">
        <v>0.658512817608425</v>
      </c>
      <c r="L408" s="0" t="n">
        <v>0.718537194188684</v>
      </c>
      <c r="M408" s="0" t="n">
        <v>0.632694536761846</v>
      </c>
      <c r="N408" s="0" t="n">
        <v>1.52695065480657</v>
      </c>
      <c r="O408" s="0" t="n">
        <v>1.08877429738641</v>
      </c>
      <c r="P408" s="0" t="n">
        <v>-0.335637651005527</v>
      </c>
      <c r="Q408" s="0" t="n">
        <v>1.43491888593417</v>
      </c>
      <c r="R408" s="0" t="n">
        <v>0.703760179021629</v>
      </c>
      <c r="S408" s="0" t="n">
        <v>-1.56981514010113</v>
      </c>
      <c r="T408" s="0" t="n">
        <v>-0.467650806967868</v>
      </c>
      <c r="U408" s="0" t="n">
        <v>1.02991634776117</v>
      </c>
      <c r="V408" s="0" t="n">
        <v>-0.124902044262853</v>
      </c>
      <c r="W408" s="0" t="n">
        <v>-0.848224317451241</v>
      </c>
      <c r="X408" s="0" t="n">
        <v>-0.124978214444127</v>
      </c>
      <c r="Y408" s="0" t="n">
        <v>-0.707980234437855</v>
      </c>
      <c r="Z408" s="0" t="n">
        <v>0.350323716702405</v>
      </c>
      <c r="AA408" s="0" t="n">
        <v>-0.14141846804705</v>
      </c>
      <c r="AB408" s="0" t="n">
        <v>0.364675543096382</v>
      </c>
      <c r="AC408" s="0" t="n">
        <v>0.992793047771556</v>
      </c>
      <c r="AD408" s="0" t="n">
        <v>-0.203779109142488</v>
      </c>
      <c r="AE408" s="0" t="n">
        <v>-2.17372871702537</v>
      </c>
      <c r="AF408" s="0" t="n">
        <v>-0.927889232116286</v>
      </c>
      <c r="AG408" s="0" t="n">
        <v>-0.0320960680255666</v>
      </c>
      <c r="AH408" s="0" t="n">
        <v>0.648096829536371</v>
      </c>
      <c r="AI408" s="0" t="n">
        <v>-0.840901748233591</v>
      </c>
      <c r="AJ408" s="0" t="n">
        <v>-0.460239562016795</v>
      </c>
      <c r="AK408" s="0" t="n">
        <v>-0.0776856268203119</v>
      </c>
      <c r="AL408" s="0" t="n">
        <v>1.75949026015587</v>
      </c>
      <c r="AM408" s="0" t="n">
        <v>0.761797309678513</v>
      </c>
      <c r="AN408" s="0" t="n">
        <v>0.536649622517871</v>
      </c>
      <c r="AO408" s="0" t="n">
        <v>0.116272076411406</v>
      </c>
      <c r="AP408" s="0" t="n">
        <v>-0.270035798166646</v>
      </c>
      <c r="AQ408" s="0" t="n">
        <v>-0.0135787558974698</v>
      </c>
      <c r="AR408" s="0" t="n">
        <v>-0.0670252120471559</v>
      </c>
      <c r="AS408" s="0" t="n">
        <v>0.152244865603279</v>
      </c>
      <c r="AT408" s="0" t="n">
        <v>-1.15942157208337</v>
      </c>
      <c r="AU408" s="0" t="n">
        <v>0.772784005675931</v>
      </c>
      <c r="AV408" s="0" t="n">
        <v>0.917350462259492</v>
      </c>
      <c r="AW408" s="0" t="n">
        <v>-1.94108906725887</v>
      </c>
      <c r="AX408" s="0" t="n">
        <v>1.02317926575779</v>
      </c>
      <c r="AY408" s="0" t="n">
        <v>-0.469615315523697</v>
      </c>
      <c r="AZ408" s="0" t="n">
        <v>1.05949084172607</v>
      </c>
      <c r="BA408" s="0" t="n">
        <v>0.293675839202479</v>
      </c>
      <c r="BB408" s="0" t="n">
        <v>-1.68092810781673</v>
      </c>
      <c r="BC408" s="0" t="n">
        <v>0.443886847278918</v>
      </c>
      <c r="BD408" s="0" t="n">
        <v>-0.289286390398047</v>
      </c>
      <c r="BE408" s="0" t="n">
        <v>1.57640442921547</v>
      </c>
      <c r="BF408" s="0" t="n">
        <v>-0.639624886389356</v>
      </c>
      <c r="BG408" s="0" t="n">
        <v>0.186703346116701</v>
      </c>
      <c r="BH408" s="0" t="n">
        <v>0.339525740855606</v>
      </c>
      <c r="BI408" s="0" t="n">
        <v>0.12999180398765</v>
      </c>
      <c r="BJ408" s="0" t="n">
        <v>0.665083916828735</v>
      </c>
      <c r="BK408" s="0" t="n">
        <v>-1.32458808366209</v>
      </c>
      <c r="BL408" s="0" t="n">
        <v>-0.250172433879925</v>
      </c>
      <c r="BM408" s="0" t="n">
        <v>0.0460295268567279</v>
      </c>
      <c r="BN408" s="0" t="n">
        <v>-0.524760253028944</v>
      </c>
      <c r="BO408" s="0" t="n">
        <v>-0.604076149102184</v>
      </c>
      <c r="BP408" s="0" t="n">
        <v>0.681202436680906</v>
      </c>
      <c r="BQ408" s="0" t="n">
        <v>0.166887730301823</v>
      </c>
      <c r="BR408" s="0" t="n">
        <v>0.0705517777532805</v>
      </c>
      <c r="BS408" s="0" t="n">
        <v>-0.124207417684374</v>
      </c>
      <c r="BT408" s="0" t="n">
        <v>0.513468876306433</v>
      </c>
      <c r="BU408" s="0" t="n">
        <v>-1.22919118439313</v>
      </c>
      <c r="BV408" s="0" t="n">
        <v>-0.379185394194792</v>
      </c>
      <c r="BW408" s="0" t="n">
        <v>1.15717739390675</v>
      </c>
      <c r="BX408" s="0" t="n">
        <v>1.59578121383674</v>
      </c>
      <c r="BY408" s="0" t="n">
        <v>-1.15538568934426</v>
      </c>
      <c r="BZ408" s="0" t="n">
        <v>-2.17210981645621</v>
      </c>
      <c r="CA408" s="0" t="n">
        <v>0.88237356976606</v>
      </c>
      <c r="CB408" s="0" t="n">
        <v>-0.678408014209708</v>
      </c>
      <c r="CC408" s="0" t="n">
        <v>-0.657278178550769</v>
      </c>
      <c r="CD408" s="0" t="n">
        <v>-0.300792635243852</v>
      </c>
      <c r="CE408" s="0" t="n">
        <v>0.66948018684343</v>
      </c>
      <c r="CF408" s="0" t="n">
        <v>-0.366065933121718</v>
      </c>
      <c r="CG408" s="0" t="n">
        <v>-1.47164428199176</v>
      </c>
      <c r="CH408" s="0" t="n">
        <v>0.895204266271321</v>
      </c>
      <c r="CI408" s="0" t="n">
        <v>1.40084921440575</v>
      </c>
      <c r="CJ408" s="0" t="n">
        <v>-1.14958993435721</v>
      </c>
      <c r="CK408" s="0" t="n">
        <v>1.06029574453714</v>
      </c>
      <c r="CL408" s="0" t="n">
        <v>-0.257994088315172</v>
      </c>
      <c r="CM408" s="0" t="n">
        <v>0.638406163488981</v>
      </c>
      <c r="CN408" s="0" t="n">
        <v>0.857910436025122</v>
      </c>
      <c r="CO408" s="0" t="n">
        <v>1.13184796646237</v>
      </c>
      <c r="CP408" s="0" t="n">
        <v>0.84734665506403</v>
      </c>
      <c r="CQ408" s="0" t="n">
        <v>-0.403383637603838</v>
      </c>
      <c r="CR408" s="0" t="n">
        <v>-1.6799913282739</v>
      </c>
      <c r="CS408" s="0" t="n">
        <v>-0.0784530129749328</v>
      </c>
      <c r="CT408" s="0" t="n">
        <v>0.139718849823112</v>
      </c>
      <c r="CU408" s="0" t="n">
        <v>1.21754965221044</v>
      </c>
      <c r="CV408" s="0" t="n">
        <v>0.38329858398356</v>
      </c>
      <c r="CW408" s="0" t="n">
        <v>1.9316121324664</v>
      </c>
      <c r="CX408" s="0" t="n">
        <v>-1.91843355423771</v>
      </c>
      <c r="CZ408" s="0" t="n">
        <f aca="false">IF(CHOOSE(MATCH(G$5,$B$10:$E$10,0),$B408,$C408,$D408,$E408)*G$6+G408*G$7&lt;G$2,G$3*G$4,0)</f>
        <v>0</v>
      </c>
      <c r="DA408" s="0" t="n">
        <f aca="false">IF(CHOOSE(MATCH(H$5,$B$10:$E$10,0),$B408,$C408,$D408,$E408)*H$6+H408*H$7&lt;H$2,H$3*H$4,0)</f>
        <v>0</v>
      </c>
      <c r="DB408" s="0" t="n">
        <f aca="false">IF(CHOOSE(MATCH(I$5,$B$10:$E$10,0),$B408,$C408,$D408,$E408)*I$6+I408*I$7&lt;I$2,I$3*I$4,0)</f>
        <v>0</v>
      </c>
      <c r="DC408" s="0" t="n">
        <f aca="false">IF(CHOOSE(MATCH(J$5,$B$10:$E$10,0),$B408,$C408,$D408,$E408)*J$6+J408*J$7&lt;J$2,J$3*J$4,0)</f>
        <v>0</v>
      </c>
      <c r="DD408" s="0" t="n">
        <f aca="false">IF(CHOOSE(MATCH(K$5,$B$10:$E$10,0),$B408,$C408,$D408,$E408)*K$6+K408*K$7&lt;K$2,K$3*K$4,0)</f>
        <v>0</v>
      </c>
      <c r="DE408" s="0" t="n">
        <f aca="false">IF(CHOOSE(MATCH(L$5,$B$10:$E$10,0),$B408,$C408,$D408,$E408)*L$6+L408*L$7&lt;L$2,L$3*L$4,0)</f>
        <v>0</v>
      </c>
      <c r="DF408" s="0" t="n">
        <f aca="false">IF(CHOOSE(MATCH(M$5,$B$10:$E$10,0),$B408,$C408,$D408,$E408)*M$6+M408*M$7&lt;M$2,M$3*M$4,0)</f>
        <v>0</v>
      </c>
      <c r="DG408" s="0" t="n">
        <f aca="false">IF(CHOOSE(MATCH(N$5,$B$10:$E$10,0),$B408,$C408,$D408,$E408)*N$6+N408*N$7&lt;N$2,N$3*N$4,0)</f>
        <v>0</v>
      </c>
      <c r="DH408" s="0" t="n">
        <f aca="false">IF(CHOOSE(MATCH(O$5,$B$10:$E$10,0),$B408,$C408,$D408,$E408)*O$6+O408*O$7&lt;O$2,O$3*O$4,0)</f>
        <v>0</v>
      </c>
      <c r="DI408" s="0" t="n">
        <f aca="false">IF(CHOOSE(MATCH(P$5,$B$10:$E$10,0),$B408,$C408,$D408,$E408)*P$6+P408*P$7&lt;P$2,P$3*P$4,0)</f>
        <v>0</v>
      </c>
      <c r="DJ408" s="0" t="n">
        <f aca="false">IF(CHOOSE(MATCH(Q$5,$B$10:$E$10,0),$B408,$C408,$D408,$E408)*Q$6+Q408*Q$7&lt;Q$2,Q$3*Q$4,0)</f>
        <v>0</v>
      </c>
      <c r="DK408" s="0" t="n">
        <f aca="false">IF(CHOOSE(MATCH(R$5,$B$10:$E$10,0),$B408,$C408,$D408,$E408)*R$6+R408*R$7&lt;R$2,R$3*R$4,0)</f>
        <v>0</v>
      </c>
      <c r="DL408" s="0" t="n">
        <f aca="false">IF(CHOOSE(MATCH(S$5,$B$10:$E$10,0),$B408,$C408,$D408,$E408)*S$6+S408*S$7&lt;S$2,S$3*S$4,0)</f>
        <v>0</v>
      </c>
      <c r="DM408" s="0" t="n">
        <f aca="false">IF(CHOOSE(MATCH(T$5,$B$10:$E$10,0),$B408,$C408,$D408,$E408)*T$6+T408*T$7&lt;T$2,T$3*T$4,0)</f>
        <v>0</v>
      </c>
      <c r="DN408" s="0" t="n">
        <f aca="false">IF(CHOOSE(MATCH(U$5,$B$10:$E$10,0),$B408,$C408,$D408,$E408)*U$6+U408*U$7&lt;U$2,U$3*U$4,0)</f>
        <v>0</v>
      </c>
      <c r="DO408" s="0" t="n">
        <f aca="false">IF(CHOOSE(MATCH(V$5,$B$10:$E$10,0),$B408,$C408,$D408,$E408)*V$6+V408*V$7&lt;V$2,V$3*V$4,0)</f>
        <v>0</v>
      </c>
      <c r="DP408" s="0" t="n">
        <f aca="false">IF(CHOOSE(MATCH(W$5,$B$10:$E$10,0),$B408,$C408,$D408,$E408)*W$6+W408*W$7&lt;W$2,W$3*W$4,0)</f>
        <v>0</v>
      </c>
      <c r="DQ408" s="0" t="n">
        <f aca="false">IF(CHOOSE(MATCH(X$5,$B$10:$E$10,0),$B408,$C408,$D408,$E408)*X$6+X408*X$7&lt;X$2,X$3*X$4,0)</f>
        <v>0</v>
      </c>
      <c r="DR408" s="0" t="n">
        <f aca="false">IF(CHOOSE(MATCH(Y$5,$B$10:$E$10,0),$B408,$C408,$D408,$E408)*Y$6+Y408*Y$7&lt;Y$2,Y$3*Y$4,0)</f>
        <v>0</v>
      </c>
      <c r="DS408" s="0" t="n">
        <f aca="false">IF(CHOOSE(MATCH(Z$5,$B$10:$E$10,0),$B408,$C408,$D408,$E408)*Z$6+Z408*Z$7&lt;Z$2,Z$3*Z$4,0)</f>
        <v>0</v>
      </c>
      <c r="DT408" s="0" t="n">
        <f aca="false">IF(CHOOSE(MATCH(AA$5,$B$10:$E$10,0),$B408,$C408,$D408,$E408)*AA$6+AA408*AA$7&lt;AA$2,AA$3*AA$4,0)</f>
        <v>0</v>
      </c>
      <c r="DU408" s="0" t="n">
        <f aca="false">IF(CHOOSE(MATCH(AB$5,$B$10:$E$10,0),$B408,$C408,$D408,$E408)*AB$6+AB408*AB$7&lt;AB$2,AB$3*AB$4,0)</f>
        <v>0</v>
      </c>
      <c r="DV408" s="0" t="n">
        <f aca="false">IF(CHOOSE(MATCH(AC$5,$B$10:$E$10,0),$B408,$C408,$D408,$E408)*AC$6+AC408*AC$7&lt;AC$2,AC$3*AC$4,0)</f>
        <v>0</v>
      </c>
      <c r="DW408" s="0" t="n">
        <f aca="false">IF(CHOOSE(MATCH(AD$5,$B$10:$E$10,0),$B408,$C408,$D408,$E408)*AD$6+AD408*AD$7&lt;AD$2,AD$3*AD$4,0)</f>
        <v>0</v>
      </c>
      <c r="DX408" s="0" t="n">
        <f aca="false">IF(CHOOSE(MATCH(AE$5,$B$10:$E$10,0),$B408,$C408,$D408,$E408)*AE$6+AE408*AE$7&lt;AE$2,AE$3*AE$4,0)</f>
        <v>12.5</v>
      </c>
      <c r="DY408" s="0" t="n">
        <f aca="false">IF(CHOOSE(MATCH(AF$5,$B$10:$E$10,0),$B408,$C408,$D408,$E408)*AF$6+AF408*AF$7&lt;AF$2,AF$3*AF$4,0)</f>
        <v>0</v>
      </c>
      <c r="DZ408" s="0" t="n">
        <f aca="false">IF(CHOOSE(MATCH(AG$5,$B$10:$E$10,0),$B408,$C408,$D408,$E408)*AG$6+AG408*AG$7&lt;AG$2,AG$3*AG$4,0)</f>
        <v>0</v>
      </c>
      <c r="EA408" s="0" t="n">
        <f aca="false">IF(CHOOSE(MATCH(AH$5,$B$10:$E$10,0),$B408,$C408,$D408,$E408)*AH$6+AH408*AH$7&lt;AH$2,AH$3*AH$4,0)</f>
        <v>0</v>
      </c>
      <c r="EB408" s="0" t="n">
        <f aca="false">IF(CHOOSE(MATCH(AI$5,$B$10:$E$10,0),$B408,$C408,$D408,$E408)*AI$6+AI408*AI$7&lt;AI$2,AI$3*AI$4,0)</f>
        <v>0</v>
      </c>
      <c r="EC408" s="0" t="n">
        <f aca="false">IF(CHOOSE(MATCH(AJ$5,$B$10:$E$10,0),$B408,$C408,$D408,$E408)*AJ$6+AJ408*AJ$7&lt;AJ$2,AJ$3*AJ$4,0)</f>
        <v>0</v>
      </c>
      <c r="ED408" s="0" t="n">
        <f aca="false">IF(CHOOSE(MATCH(AK$5,$B$10:$E$10,0),$B408,$C408,$D408,$E408)*AK$6+AK408*AK$7&lt;AK$2,AK$3*AK$4,0)</f>
        <v>0</v>
      </c>
      <c r="EE408" s="0" t="n">
        <f aca="false">IF(CHOOSE(MATCH(AL$5,$B$10:$E$10,0),$B408,$C408,$D408,$E408)*AL$6+AL408*AL$7&lt;AL$2,AL$3*AL$4,0)</f>
        <v>0</v>
      </c>
      <c r="EF408" s="0" t="n">
        <f aca="false">IF(CHOOSE(MATCH(AM$5,$B$10:$E$10,0),$B408,$C408,$D408,$E408)*AM$6+AM408*AM$7&lt;AM$2,AM$3*AM$4,0)</f>
        <v>0</v>
      </c>
      <c r="EG408" s="0" t="n">
        <f aca="false">IF(CHOOSE(MATCH(AN$5,$B$10:$E$10,0),$B408,$C408,$D408,$E408)*AN$6+AN408*AN$7&lt;AN$2,AN$3*AN$4,0)</f>
        <v>0</v>
      </c>
      <c r="EH408" s="0" t="n">
        <f aca="false">IF(CHOOSE(MATCH(AO$5,$B$10:$E$10,0),$B408,$C408,$D408,$E408)*AO$6+AO408*AO$7&lt;AO$2,AO$3*AO$4,0)</f>
        <v>0</v>
      </c>
      <c r="EI408" s="0" t="n">
        <f aca="false">IF(CHOOSE(MATCH(AP$5,$B$10:$E$10,0),$B408,$C408,$D408,$E408)*AP$6+AP408*AP$7&lt;AP$2,AP$3*AP$4,0)</f>
        <v>0</v>
      </c>
      <c r="EJ408" s="0" t="n">
        <f aca="false">IF(CHOOSE(MATCH(AQ$5,$B$10:$E$10,0),$B408,$C408,$D408,$E408)*AQ$6+AQ408*AQ$7&lt;AQ$2,AQ$3*AQ$4,0)</f>
        <v>0</v>
      </c>
      <c r="EK408" s="0" t="n">
        <f aca="false">IF(CHOOSE(MATCH(AR$5,$B$10:$E$10,0),$B408,$C408,$D408,$E408)*AR$6+AR408*AR$7&lt;AR$2,AR$3*AR$4,0)</f>
        <v>0</v>
      </c>
      <c r="EL408" s="0" t="n">
        <f aca="false">IF(CHOOSE(MATCH(AS$5,$B$10:$E$10,0),$B408,$C408,$D408,$E408)*AS$6+AS408*AS$7&lt;AS$2,AS$3*AS$4,0)</f>
        <v>0</v>
      </c>
      <c r="EM408" s="0" t="n">
        <f aca="false">IF(CHOOSE(MATCH(AT$5,$B$10:$E$10,0),$B408,$C408,$D408,$E408)*AT$6+AT408*AT$7&lt;AT$2,AT$3*AT$4,0)</f>
        <v>0</v>
      </c>
      <c r="EN408" s="0" t="n">
        <f aca="false">IF(CHOOSE(MATCH(AU$5,$B$10:$E$10,0),$B408,$C408,$D408,$E408)*AU$6+AU408*AU$7&lt;AU$2,AU$3*AU$4,0)</f>
        <v>0</v>
      </c>
      <c r="EO408" s="0" t="n">
        <f aca="false">IF(CHOOSE(MATCH(AV$5,$B$10:$E$10,0),$B408,$C408,$D408,$E408)*AV$6+AV408*AV$7&lt;AV$2,AV$3*AV$4,0)</f>
        <v>0</v>
      </c>
      <c r="EP408" s="0" t="n">
        <f aca="false">IF(CHOOSE(MATCH(AW$5,$B$10:$E$10,0),$B408,$C408,$D408,$E408)*AW$6+AW408*AW$7&lt;AW$2,AW$3*AW$4,0)</f>
        <v>2.5</v>
      </c>
      <c r="EQ408" s="0" t="n">
        <f aca="false">IF(CHOOSE(MATCH(AX$5,$B$10:$E$10,0),$B408,$C408,$D408,$E408)*AX$6+AX408*AX$7&lt;AX$2,AX$3*AX$4,0)</f>
        <v>0</v>
      </c>
      <c r="ER408" s="0" t="n">
        <f aca="false">IF(CHOOSE(MATCH(AY$5,$B$10:$E$10,0),$B408,$C408,$D408,$E408)*AY$6+AY408*AY$7&lt;AY$2,AY$3*AY$4,0)</f>
        <v>0</v>
      </c>
      <c r="ES408" s="0" t="n">
        <f aca="false">IF(CHOOSE(MATCH(AZ$5,$B$10:$E$10,0),$B408,$C408,$D408,$E408)*AZ$6+AZ408*AZ$7&lt;AZ$2,AZ$3*AZ$4,0)</f>
        <v>0</v>
      </c>
      <c r="ET408" s="0" t="n">
        <f aca="false">IF(CHOOSE(MATCH(BA$5,$B$10:$E$10,0),$B408,$C408,$D408,$E408)*BA$6+BA408*BA$7&lt;BA$2,BA$3*BA$4,0)</f>
        <v>0</v>
      </c>
      <c r="EU408" s="0" t="n">
        <f aca="false">IF(CHOOSE(MATCH(BB$5,$B$10:$E$10,0),$B408,$C408,$D408,$E408)*BB$6+BB408*BB$7&lt;BB$2,BB$3*BB$4,0)</f>
        <v>0</v>
      </c>
      <c r="EV408" s="0" t="n">
        <f aca="false">IF(CHOOSE(MATCH(BC$5,$B$10:$E$10,0),$B408,$C408,$D408,$E408)*BC$6+BC408*BC$7&lt;BC$2,BC$3*BC$4,0)</f>
        <v>0</v>
      </c>
      <c r="EW408" s="0" t="n">
        <f aca="false">IF(CHOOSE(MATCH(BD$5,$B$10:$E$10,0),$B408,$C408,$D408,$E408)*BD$6+BD408*BD$7&lt;BD$2,BD$3*BD$4,0)</f>
        <v>0</v>
      </c>
      <c r="EX408" s="0" t="n">
        <f aca="false">IF(CHOOSE(MATCH(BE$5,$B$10:$E$10,0),$B408,$C408,$D408,$E408)*BE$6+BE408*BE$7&lt;BE$2,BE$3*BE$4,0)</f>
        <v>0</v>
      </c>
      <c r="EY408" s="0" t="n">
        <f aca="false">IF(CHOOSE(MATCH(BF$5,$B$10:$E$10,0),$B408,$C408,$D408,$E408)*BF$6+BF408*BF$7&lt;BF$2,BF$3*BF$4,0)</f>
        <v>0</v>
      </c>
      <c r="EZ408" s="0" t="n">
        <f aca="false">IF(CHOOSE(MATCH(BG$5,$B$10:$E$10,0),$B408,$C408,$D408,$E408)*BG$6+BG408*BG$7&lt;BG$2,BG$3*BG$4,0)</f>
        <v>0</v>
      </c>
      <c r="FA408" s="0" t="n">
        <f aca="false">IF(CHOOSE(MATCH(BH$5,$B$10:$E$10,0),$B408,$C408,$D408,$E408)*BH$6+BH408*BH$7&lt;BH$2,BH$3*BH$4,0)</f>
        <v>0</v>
      </c>
      <c r="FB408" s="0" t="n">
        <f aca="false">IF(CHOOSE(MATCH(BI$5,$B$10:$E$10,0),$B408,$C408,$D408,$E408)*BI$6+BI408*BI$7&lt;BI$2,BI$3*BI$4,0)</f>
        <v>0</v>
      </c>
      <c r="FC408" s="0" t="n">
        <f aca="false">IF(CHOOSE(MATCH(BJ$5,$B$10:$E$10,0),$B408,$C408,$D408,$E408)*BJ$6+BJ408*BJ$7&lt;BJ$2,BJ$3*BJ$4,0)</f>
        <v>0</v>
      </c>
      <c r="FD408" s="0" t="n">
        <f aca="false">IF(CHOOSE(MATCH(BK$5,$B$10:$E$10,0),$B408,$C408,$D408,$E408)*BK$6+BK408*BK$7&lt;BK$2,BK$3*BK$4,0)</f>
        <v>0</v>
      </c>
      <c r="FE408" s="0" t="n">
        <f aca="false">IF(CHOOSE(MATCH(BL$5,$B$10:$E$10,0),$B408,$C408,$D408,$E408)*BL$6+BL408*BL$7&lt;BL$2,BL$3*BL$4,0)</f>
        <v>0</v>
      </c>
      <c r="FF408" s="0" t="n">
        <f aca="false">IF(CHOOSE(MATCH(BM$5,$B$10:$E$10,0),$B408,$C408,$D408,$E408)*BM$6+BM408*BM$7&lt;BM$2,BM$3*BM$4,0)</f>
        <v>0</v>
      </c>
      <c r="FG408" s="0" t="n">
        <f aca="false">IF(CHOOSE(MATCH(BN$5,$B$10:$E$10,0),$B408,$C408,$D408,$E408)*BN$6+BN408*BN$7&lt;BN$2,BN$3*BN$4,0)</f>
        <v>0</v>
      </c>
      <c r="FH408" s="0" t="n">
        <f aca="false">IF(CHOOSE(MATCH(BO$5,$B$10:$E$10,0),$B408,$C408,$D408,$E408)*BO$6+BO408*BO$7&lt;BO$2,BO$3*BO$4,0)</f>
        <v>0</v>
      </c>
      <c r="FI408" s="0" t="n">
        <f aca="false">IF(CHOOSE(MATCH(BP$5,$B$10:$E$10,0),$B408,$C408,$D408,$E408)*BP$6+BP408*BP$7&lt;BP$2,BP$3*BP$4,0)</f>
        <v>0</v>
      </c>
      <c r="FJ408" s="0" t="n">
        <f aca="false">IF(CHOOSE(MATCH(BQ$5,$B$10:$E$10,0),$B408,$C408,$D408,$E408)*BQ$6+BQ408*BQ$7&lt;BQ$2,BQ$3*BQ$4,0)</f>
        <v>0</v>
      </c>
      <c r="FK408" s="0" t="n">
        <f aca="false">IF(CHOOSE(MATCH(BR$5,$B$10:$E$10,0),$B408,$C408,$D408,$E408)*BR$6+BR408*BR$7&lt;BR$2,BR$3*BR$4,0)</f>
        <v>0</v>
      </c>
      <c r="FL408" s="0" t="n">
        <f aca="false">IF(CHOOSE(MATCH(BS$5,$B$10:$E$10,0),$B408,$C408,$D408,$E408)*BS$6+BS408*BS$7&lt;BS$2,BS$3*BS$4,0)</f>
        <v>0</v>
      </c>
      <c r="FM408" s="0" t="n">
        <f aca="false">IF(CHOOSE(MATCH(BT$5,$B$10:$E$10,0),$B408,$C408,$D408,$E408)*BT$6+BT408*BT$7&lt;BT$2,BT$3*BT$4,0)</f>
        <v>0</v>
      </c>
      <c r="FN408" s="0" t="n">
        <f aca="false">IF(CHOOSE(MATCH(BU$5,$B$10:$E$10,0),$B408,$C408,$D408,$E408)*BU$6+BU408*BU$7&lt;BU$2,BU$3*BU$4,0)</f>
        <v>0</v>
      </c>
      <c r="FO408" s="0" t="n">
        <f aca="false">IF(CHOOSE(MATCH(BV$5,$B$10:$E$10,0),$B408,$C408,$D408,$E408)*BV$6+BV408*BV$7&lt;BV$2,BV$3*BV$4,0)</f>
        <v>0</v>
      </c>
      <c r="FP408" s="0" t="n">
        <f aca="false">IF(CHOOSE(MATCH(BW$5,$B$10:$E$10,0),$B408,$C408,$D408,$E408)*BW$6+BW408*BW$7&lt;BW$2,BW$3*BW$4,0)</f>
        <v>0</v>
      </c>
      <c r="FQ408" s="0" t="n">
        <f aca="false">IF(CHOOSE(MATCH(BX$5,$B$10:$E$10,0),$B408,$C408,$D408,$E408)*BX$6+BX408*BX$7&lt;BX$2,BX$3*BX$4,0)</f>
        <v>0</v>
      </c>
      <c r="FR408" s="0" t="n">
        <f aca="false">IF(CHOOSE(MATCH(BY$5,$B$10:$E$10,0),$B408,$C408,$D408,$E408)*BY$6+BY408*BY$7&lt;BY$2,BY$3*BY$4,0)</f>
        <v>0</v>
      </c>
      <c r="FS408" s="0" t="n">
        <f aca="false">IF(CHOOSE(MATCH(BZ$5,$B$10:$E$10,0),$B408,$C408,$D408,$E408)*BZ$6+BZ408*BZ$7&lt;BZ$2,BZ$3*BZ$4,0)</f>
        <v>0</v>
      </c>
      <c r="FT408" s="0" t="n">
        <f aca="false">IF(CHOOSE(MATCH(CA$5,$B$10:$E$10,0),$B408,$C408,$D408,$E408)*CA$6+CA408*CA$7&lt;CA$2,CA$3*CA$4,0)</f>
        <v>0</v>
      </c>
      <c r="FU408" s="0" t="n">
        <f aca="false">IF(CHOOSE(MATCH(CB$5,$B$10:$E$10,0),$B408,$C408,$D408,$E408)*CB$6+CB408*CB$7&lt;CB$2,CB$3*CB$4,0)</f>
        <v>0</v>
      </c>
      <c r="FV408" s="0" t="n">
        <f aca="false">IF(CHOOSE(MATCH(CC$5,$B$10:$E$10,0),$B408,$C408,$D408,$E408)*CC$6+CC408*CC$7&lt;CC$2,CC$3*CC$4,0)</f>
        <v>0</v>
      </c>
      <c r="FW408" s="0" t="n">
        <f aca="false">IF(CHOOSE(MATCH(CD$5,$B$10:$E$10,0),$B408,$C408,$D408,$E408)*CD$6+CD408*CD$7&lt;CD$2,CD$3*CD$4,0)</f>
        <v>0</v>
      </c>
      <c r="FX408" s="0" t="n">
        <f aca="false">IF(CHOOSE(MATCH(CE$5,$B$10:$E$10,0),$B408,$C408,$D408,$E408)*CE$6+CE408*CE$7&lt;CE$2,CE$3*CE$4,0)</f>
        <v>0</v>
      </c>
      <c r="FY408" s="0" t="n">
        <f aca="false">IF(CHOOSE(MATCH(CF$5,$B$10:$E$10,0),$B408,$C408,$D408,$E408)*CF$6+CF408*CF$7&lt;CF$2,CF$3*CF$4,0)</f>
        <v>0</v>
      </c>
      <c r="FZ408" s="0" t="n">
        <f aca="false">IF(CHOOSE(MATCH(CG$5,$B$10:$E$10,0),$B408,$C408,$D408,$E408)*CG$6+CG408*CG$7&lt;CG$2,CG$3*CG$4,0)</f>
        <v>0</v>
      </c>
      <c r="GA408" s="0" t="n">
        <f aca="false">IF(CHOOSE(MATCH(CH$5,$B$10:$E$10,0),$B408,$C408,$D408,$E408)*CH$6+CH408*CH$7&lt;CH$2,CH$3*CH$4,0)</f>
        <v>0</v>
      </c>
      <c r="GB408" s="0" t="n">
        <f aca="false">IF(CHOOSE(MATCH(CI$5,$B$10:$E$10,0),$B408,$C408,$D408,$E408)*CI$6+CI408*CI$7&lt;CI$2,CI$3*CI$4,0)</f>
        <v>0</v>
      </c>
      <c r="GC408" s="0" t="n">
        <f aca="false">IF(CHOOSE(MATCH(CJ$5,$B$10:$E$10,0),$B408,$C408,$D408,$E408)*CJ$6+CJ408*CJ$7&lt;CJ$2,CJ$3*CJ$4,0)</f>
        <v>0</v>
      </c>
      <c r="GD408" s="0" t="n">
        <f aca="false">IF(CHOOSE(MATCH(CK$5,$B$10:$E$10,0),$B408,$C408,$D408,$E408)*CK$6+CK408*CK$7&lt;CK$2,CK$3*CK$4,0)</f>
        <v>0</v>
      </c>
      <c r="GE408" s="0" t="n">
        <f aca="false">IF(CHOOSE(MATCH(CL$5,$B$10:$E$10,0),$B408,$C408,$D408,$E408)*CL$6+CL408*CL$7&lt;CL$2,CL$3*CL$4,0)</f>
        <v>0</v>
      </c>
      <c r="GF408" s="0" t="n">
        <f aca="false">IF(CHOOSE(MATCH(CM$5,$B$10:$E$10,0),$B408,$C408,$D408,$E408)*CM$6+CM408*CM$7&lt;CM$2,CM$3*CM$4,0)</f>
        <v>0</v>
      </c>
      <c r="GG408" s="0" t="n">
        <f aca="false">IF(CHOOSE(MATCH(CN$5,$B$10:$E$10,0),$B408,$C408,$D408,$E408)*CN$6+CN408*CN$7&lt;CN$2,CN$3*CN$4,0)</f>
        <v>0</v>
      </c>
      <c r="GH408" s="0" t="n">
        <f aca="false">IF(CHOOSE(MATCH(CO$5,$B$10:$E$10,0),$B408,$C408,$D408,$E408)*CO$6+CO408*CO$7&lt;CO$2,CO$3*CO$4,0)</f>
        <v>0</v>
      </c>
      <c r="GI408" s="0" t="n">
        <f aca="false">IF(CHOOSE(MATCH(CP$5,$B$10:$E$10,0),$B408,$C408,$D408,$E408)*CP$6+CP408*CP$7&lt;CP$2,CP$3*CP$4,0)</f>
        <v>0</v>
      </c>
      <c r="GJ408" s="0" t="n">
        <f aca="false">IF(CHOOSE(MATCH(CQ$5,$B$10:$E$10,0),$B408,$C408,$D408,$E408)*CQ$6+CQ408*CQ$7&lt;CQ$2,CQ$3*CQ$4,0)</f>
        <v>0</v>
      </c>
      <c r="GK408" s="0" t="n">
        <f aca="false">IF(CHOOSE(MATCH(CR$5,$B$10:$E$10,0),$B408,$C408,$D408,$E408)*CR$6+CR408*CR$7&lt;CR$2,CR$3*CR$4,0)</f>
        <v>0</v>
      </c>
      <c r="GL408" s="0" t="n">
        <f aca="false">IF(CHOOSE(MATCH(CS$5,$B$10:$E$10,0),$B408,$C408,$D408,$E408)*CS$6+CS408*CS$7&lt;CS$2,CS$3*CS$4,0)</f>
        <v>0</v>
      </c>
      <c r="GM408" s="0" t="n">
        <f aca="false">IF(CHOOSE(MATCH(CT$5,$B$10:$E$10,0),$B408,$C408,$D408,$E408)*CT$6+CT408*CT$7&lt;CT$2,CT$3*CT$4,0)</f>
        <v>0</v>
      </c>
      <c r="GN408" s="0" t="n">
        <f aca="false">IF(CHOOSE(MATCH(CU$5,$B$10:$E$10,0),$B408,$C408,$D408,$E408)*CU$6+CU408*CU$7&lt;CU$2,CU$3*CU$4,0)</f>
        <v>0</v>
      </c>
      <c r="GO408" s="0" t="n">
        <f aca="false">IF(CHOOSE(MATCH(CV$5,$B$10:$E$10,0),$B408,$C408,$D408,$E408)*CV$6+CV408*CV$7&lt;CV$2,CV$3*CV$4,0)</f>
        <v>0</v>
      </c>
      <c r="GP408" s="0" t="n">
        <f aca="false">IF(CHOOSE(MATCH(CW$5,$B$10:$E$10,0),$B408,$C408,$D408,$E408)*CW$6+CW408*CW$7&lt;CW$2,CW$3*CW$4,0)</f>
        <v>0</v>
      </c>
      <c r="GQ408" s="0" t="n">
        <f aca="false">IF(CHOOSE(MATCH(CX$5,$B$10:$E$10,0),$B408,$C408,$D408,$E408)*CX$6+CX408*CX$7&lt;CX$2,CX$3*CX$4,0)</f>
        <v>0</v>
      </c>
      <c r="GS408" s="0" t="n">
        <f aca="false">SUM(CZ408:GQ408)</f>
        <v>15</v>
      </c>
      <c r="GT408" s="0" t="n">
        <f aca="false">IF(GS408&gt;$GS$6,1,0)</f>
        <v>0</v>
      </c>
    </row>
    <row r="409" customFormat="false" ht="14" hidden="false" customHeight="false" outlineLevel="0" collapsed="false">
      <c r="A409" s="0" t="n">
        <v>399</v>
      </c>
      <c r="B409" s="0" t="n">
        <v>0.736627113545008</v>
      </c>
      <c r="C409" s="0" t="n">
        <v>1.2239479063647</v>
      </c>
      <c r="D409" s="0" t="n">
        <v>0.535168143545221</v>
      </c>
      <c r="E409" s="0" t="n">
        <v>-0.478539515522857</v>
      </c>
      <c r="G409" s="0" t="n">
        <v>0.656518750474788</v>
      </c>
      <c r="H409" s="0" t="n">
        <v>0.202372802959871</v>
      </c>
      <c r="I409" s="0" t="n">
        <v>0.645550244371407</v>
      </c>
      <c r="J409" s="0" t="n">
        <v>1.14870090328623</v>
      </c>
      <c r="K409" s="0" t="n">
        <v>-0.629520400252659</v>
      </c>
      <c r="L409" s="0" t="n">
        <v>-0.509196524944855</v>
      </c>
      <c r="M409" s="0" t="n">
        <v>-0.537797859578859</v>
      </c>
      <c r="N409" s="0" t="n">
        <v>-0.65329572862538</v>
      </c>
      <c r="O409" s="0" t="n">
        <v>-0.611069026490441</v>
      </c>
      <c r="P409" s="0" t="n">
        <v>1.70990460901521</v>
      </c>
      <c r="Q409" s="0" t="n">
        <v>1.68092810781673</v>
      </c>
      <c r="R409" s="0" t="n">
        <v>0.229466650125687</v>
      </c>
      <c r="S409" s="0" t="n">
        <v>1.37302777147852</v>
      </c>
      <c r="T409" s="0" t="n">
        <v>-0.34009190130746</v>
      </c>
      <c r="U409" s="0" t="n">
        <v>0.99429826150299</v>
      </c>
      <c r="V409" s="0" t="n">
        <v>-1.14398062578402</v>
      </c>
      <c r="W409" s="0" t="n">
        <v>-1.41945520226727</v>
      </c>
      <c r="X409" s="0" t="n">
        <v>0.0232193997362629</v>
      </c>
      <c r="Y409" s="0" t="n">
        <v>0.531003934156615</v>
      </c>
      <c r="Z409" s="0" t="n">
        <v>-1.14398062578402</v>
      </c>
      <c r="AA409" s="0" t="n">
        <v>1.66145582625177</v>
      </c>
      <c r="AB409" s="0" t="n">
        <v>-0.351950575350202</v>
      </c>
      <c r="AC409" s="0" t="n">
        <v>-0.17146703612525</v>
      </c>
      <c r="AD409" s="0" t="n">
        <v>1.48303115565795</v>
      </c>
      <c r="AE409" s="0" t="n">
        <v>1.93012965610251</v>
      </c>
      <c r="AF409" s="0" t="n">
        <v>0.65481117417221</v>
      </c>
      <c r="AG409" s="0" t="n">
        <v>0.510328845848562</v>
      </c>
      <c r="AH409" s="0" t="n">
        <v>0.491768332722131</v>
      </c>
      <c r="AI409" s="0" t="n">
        <v>0.69516318035312</v>
      </c>
      <c r="AJ409" s="0" t="n">
        <v>-1.11019517134991</v>
      </c>
      <c r="AK409" s="0" t="n">
        <v>0.206747472475399</v>
      </c>
      <c r="AL409" s="0" t="n">
        <v>-1.83277734322473</v>
      </c>
      <c r="AM409" s="0" t="n">
        <v>-0.898521648196038</v>
      </c>
      <c r="AN409" s="0" t="n">
        <v>-1.93657797353808</v>
      </c>
      <c r="AO409" s="0" t="n">
        <v>0.466029632661957</v>
      </c>
      <c r="AP409" s="0" t="n">
        <v>-0.0196996552404016</v>
      </c>
      <c r="AQ409" s="0" t="n">
        <v>-0.483153144159587</v>
      </c>
      <c r="AR409" s="0" t="n">
        <v>0.988420651992783</v>
      </c>
      <c r="AS409" s="0" t="n">
        <v>-0.0643410658085486</v>
      </c>
      <c r="AT409" s="0" t="n">
        <v>1.28010924527189</v>
      </c>
      <c r="AU409" s="0" t="n">
        <v>-0.657942109683063</v>
      </c>
      <c r="AV409" s="0" t="n">
        <v>1.29588897834765</v>
      </c>
      <c r="AW409" s="0" t="n">
        <v>-0.0183990778168663</v>
      </c>
      <c r="AX409" s="0" t="n">
        <v>0.271066937784781</v>
      </c>
      <c r="AY409" s="0" t="n">
        <v>0.440596750195255</v>
      </c>
      <c r="AZ409" s="0" t="n">
        <v>0.207060111279134</v>
      </c>
      <c r="BA409" s="0" t="n">
        <v>-1.39799794851569</v>
      </c>
      <c r="BB409" s="0" t="n">
        <v>0.703466866980307</v>
      </c>
      <c r="BC409" s="0" t="n">
        <v>-1.51987023855327</v>
      </c>
      <c r="BD409" s="0" t="n">
        <v>-1.79016296897316</v>
      </c>
      <c r="BE409" s="0" t="n">
        <v>-0.712607288733125</v>
      </c>
      <c r="BF409" s="0" t="n">
        <v>-0.176048615685431</v>
      </c>
      <c r="BG409" s="0" t="n">
        <v>0.0252850895776646</v>
      </c>
      <c r="BH409" s="0" t="n">
        <v>0.435292122347164</v>
      </c>
      <c r="BI409" s="0" t="n">
        <v>-0.255070062848972</v>
      </c>
      <c r="BJ409" s="0" t="n">
        <v>1.22254050438642</v>
      </c>
      <c r="BK409" s="0" t="n">
        <v>1.87767000170425</v>
      </c>
      <c r="BL409" s="0" t="n">
        <v>0.772681687521981</v>
      </c>
      <c r="BM409" s="0" t="n">
        <v>0.215352429222548</v>
      </c>
      <c r="BN409" s="0" t="n">
        <v>0.789391378930304</v>
      </c>
      <c r="BO409" s="0" t="n">
        <v>1.12217549030902</v>
      </c>
      <c r="BP409" s="0" t="n">
        <v>-0.0490933871333255</v>
      </c>
      <c r="BQ409" s="0" t="n">
        <v>0.897375684871804</v>
      </c>
      <c r="BR409" s="0" t="n">
        <v>0.0664874733047327</v>
      </c>
      <c r="BS409" s="0" t="n">
        <v>-1.41091732075438</v>
      </c>
      <c r="BT409" s="0" t="n">
        <v>-0.355043994204607</v>
      </c>
      <c r="BU409" s="0" t="n">
        <v>-0.854929567140061</v>
      </c>
      <c r="BV409" s="0" t="n">
        <v>0.36516667023534</v>
      </c>
      <c r="BW409" s="0" t="n">
        <v>1.78826667251997</v>
      </c>
      <c r="BX409" s="0" t="n">
        <v>2.14461579162162</v>
      </c>
      <c r="BY409" s="0" t="n">
        <v>0.232295178648201</v>
      </c>
      <c r="BZ409" s="0" t="n">
        <v>-0.250804532697657</v>
      </c>
      <c r="CA409" s="0" t="n">
        <v>0.367701886716532</v>
      </c>
      <c r="CB409" s="0" t="n">
        <v>0.531972546014003</v>
      </c>
      <c r="CC409" s="0" t="n">
        <v>-0.594006905885181</v>
      </c>
      <c r="CD409" s="0" t="n">
        <v>-0.0769955477153417</v>
      </c>
      <c r="CE409" s="0" t="n">
        <v>-1.05414073914289</v>
      </c>
      <c r="CF409" s="0" t="n">
        <v>1.06379047792871</v>
      </c>
      <c r="CG409" s="0" t="n">
        <v>-0.0434260982729029</v>
      </c>
      <c r="CH409" s="0" t="n">
        <v>1.26328131955233</v>
      </c>
      <c r="CI409" s="0" t="n">
        <v>0.19433628040133</v>
      </c>
      <c r="CJ409" s="0" t="n">
        <v>1.09002030512784</v>
      </c>
      <c r="CK409" s="0" t="n">
        <v>-0.677252955938457</v>
      </c>
      <c r="CL409" s="0" t="n">
        <v>-0.83959548646817</v>
      </c>
      <c r="CM409" s="0" t="n">
        <v>2.36424966715276</v>
      </c>
      <c r="CN409" s="0" t="n">
        <v>-0.706506853020983</v>
      </c>
      <c r="CO409" s="0" t="n">
        <v>-0.0754607754060999</v>
      </c>
      <c r="CP409" s="0" t="n">
        <v>0.981708581093699</v>
      </c>
      <c r="CQ409" s="0" t="n">
        <v>-1.27096427604556</v>
      </c>
      <c r="CR409" s="0" t="n">
        <v>-1.28481133288005</v>
      </c>
      <c r="CS409" s="0" t="n">
        <v>0.147215359902475</v>
      </c>
      <c r="CT409" s="0" t="n">
        <v>0.983941390586551</v>
      </c>
      <c r="CU409" s="0" t="n">
        <v>-0.0033276137401117</v>
      </c>
      <c r="CV409" s="0" t="n">
        <v>-1.16513319881051</v>
      </c>
      <c r="CW409" s="0" t="n">
        <v>0.325537712342339</v>
      </c>
      <c r="CX409" s="0" t="n">
        <v>1.24680354929296</v>
      </c>
      <c r="CZ409" s="0" t="n">
        <f aca="false">IF(CHOOSE(MATCH(G$5,$B$10:$E$10,0),$B409,$C409,$D409,$E409)*G$6+G409*G$7&lt;G$2,G$3*G$4,0)</f>
        <v>0</v>
      </c>
      <c r="DA409" s="0" t="n">
        <f aca="false">IF(CHOOSE(MATCH(H$5,$B$10:$E$10,0),$B409,$C409,$D409,$E409)*H$6+H409*H$7&lt;H$2,H$3*H$4,0)</f>
        <v>0</v>
      </c>
      <c r="DB409" s="0" t="n">
        <f aca="false">IF(CHOOSE(MATCH(I$5,$B$10:$E$10,0),$B409,$C409,$D409,$E409)*I$6+I409*I$7&lt;I$2,I$3*I$4,0)</f>
        <v>0</v>
      </c>
      <c r="DC409" s="0" t="n">
        <f aca="false">IF(CHOOSE(MATCH(J$5,$B$10:$E$10,0),$B409,$C409,$D409,$E409)*J$6+J409*J$7&lt;J$2,J$3*J$4,0)</f>
        <v>0</v>
      </c>
      <c r="DD409" s="0" t="n">
        <f aca="false">IF(CHOOSE(MATCH(K$5,$B$10:$E$10,0),$B409,$C409,$D409,$E409)*K$6+K409*K$7&lt;K$2,K$3*K$4,0)</f>
        <v>0</v>
      </c>
      <c r="DE409" s="0" t="n">
        <f aca="false">IF(CHOOSE(MATCH(L$5,$B$10:$E$10,0),$B409,$C409,$D409,$E409)*L$6+L409*L$7&lt;L$2,L$3*L$4,0)</f>
        <v>0</v>
      </c>
      <c r="DF409" s="0" t="n">
        <f aca="false">IF(CHOOSE(MATCH(M$5,$B$10:$E$10,0),$B409,$C409,$D409,$E409)*M$6+M409*M$7&lt;M$2,M$3*M$4,0)</f>
        <v>0</v>
      </c>
      <c r="DG409" s="0" t="n">
        <f aca="false">IF(CHOOSE(MATCH(N$5,$B$10:$E$10,0),$B409,$C409,$D409,$E409)*N$6+N409*N$7&lt;N$2,N$3*N$4,0)</f>
        <v>0</v>
      </c>
      <c r="DH409" s="0" t="n">
        <f aca="false">IF(CHOOSE(MATCH(O$5,$B$10:$E$10,0),$B409,$C409,$D409,$E409)*O$6+O409*O$7&lt;O$2,O$3*O$4,0)</f>
        <v>0</v>
      </c>
      <c r="DI409" s="0" t="n">
        <f aca="false">IF(CHOOSE(MATCH(P$5,$B$10:$E$10,0),$B409,$C409,$D409,$E409)*P$6+P409*P$7&lt;P$2,P$3*P$4,0)</f>
        <v>0</v>
      </c>
      <c r="DJ409" s="0" t="n">
        <f aca="false">IF(CHOOSE(MATCH(Q$5,$B$10:$E$10,0),$B409,$C409,$D409,$E409)*Q$6+Q409*Q$7&lt;Q$2,Q$3*Q$4,0)</f>
        <v>0</v>
      </c>
      <c r="DK409" s="0" t="n">
        <f aca="false">IF(CHOOSE(MATCH(R$5,$B$10:$E$10,0),$B409,$C409,$D409,$E409)*R$6+R409*R$7&lt;R$2,R$3*R$4,0)</f>
        <v>0</v>
      </c>
      <c r="DL409" s="0" t="n">
        <f aca="false">IF(CHOOSE(MATCH(S$5,$B$10:$E$10,0),$B409,$C409,$D409,$E409)*S$6+S409*S$7&lt;S$2,S$3*S$4,0)</f>
        <v>0</v>
      </c>
      <c r="DM409" s="0" t="n">
        <f aca="false">IF(CHOOSE(MATCH(T$5,$B$10:$E$10,0),$B409,$C409,$D409,$E409)*T$6+T409*T$7&lt;T$2,T$3*T$4,0)</f>
        <v>0</v>
      </c>
      <c r="DN409" s="0" t="n">
        <f aca="false">IF(CHOOSE(MATCH(U$5,$B$10:$E$10,0),$B409,$C409,$D409,$E409)*U$6+U409*U$7&lt;U$2,U$3*U$4,0)</f>
        <v>0</v>
      </c>
      <c r="DO409" s="0" t="n">
        <f aca="false">IF(CHOOSE(MATCH(V$5,$B$10:$E$10,0),$B409,$C409,$D409,$E409)*V$6+V409*V$7&lt;V$2,V$3*V$4,0)</f>
        <v>0</v>
      </c>
      <c r="DP409" s="0" t="n">
        <f aca="false">IF(CHOOSE(MATCH(W$5,$B$10:$E$10,0),$B409,$C409,$D409,$E409)*W$6+W409*W$7&lt;W$2,W$3*W$4,0)</f>
        <v>0</v>
      </c>
      <c r="DQ409" s="0" t="n">
        <f aca="false">IF(CHOOSE(MATCH(X$5,$B$10:$E$10,0),$B409,$C409,$D409,$E409)*X$6+X409*X$7&lt;X$2,X$3*X$4,0)</f>
        <v>0</v>
      </c>
      <c r="DR409" s="0" t="n">
        <f aca="false">IF(CHOOSE(MATCH(Y$5,$B$10:$E$10,0),$B409,$C409,$D409,$E409)*Y$6+Y409*Y$7&lt;Y$2,Y$3*Y$4,0)</f>
        <v>0</v>
      </c>
      <c r="DS409" s="0" t="n">
        <f aca="false">IF(CHOOSE(MATCH(Z$5,$B$10:$E$10,0),$B409,$C409,$D409,$E409)*Z$6+Z409*Z$7&lt;Z$2,Z$3*Z$4,0)</f>
        <v>0</v>
      </c>
      <c r="DT409" s="0" t="n">
        <f aca="false">IF(CHOOSE(MATCH(AA$5,$B$10:$E$10,0),$B409,$C409,$D409,$E409)*AA$6+AA409*AA$7&lt;AA$2,AA$3*AA$4,0)</f>
        <v>0</v>
      </c>
      <c r="DU409" s="0" t="n">
        <f aca="false">IF(CHOOSE(MATCH(AB$5,$B$10:$E$10,0),$B409,$C409,$D409,$E409)*AB$6+AB409*AB$7&lt;AB$2,AB$3*AB$4,0)</f>
        <v>0</v>
      </c>
      <c r="DV409" s="0" t="n">
        <f aca="false">IF(CHOOSE(MATCH(AC$5,$B$10:$E$10,0),$B409,$C409,$D409,$E409)*AC$6+AC409*AC$7&lt;AC$2,AC$3*AC$4,0)</f>
        <v>0</v>
      </c>
      <c r="DW409" s="0" t="n">
        <f aca="false">IF(CHOOSE(MATCH(AD$5,$B$10:$E$10,0),$B409,$C409,$D409,$E409)*AD$6+AD409*AD$7&lt;AD$2,AD$3*AD$4,0)</f>
        <v>0</v>
      </c>
      <c r="DX409" s="0" t="n">
        <f aca="false">IF(CHOOSE(MATCH(AE$5,$B$10:$E$10,0),$B409,$C409,$D409,$E409)*AE$6+AE409*AE$7&lt;AE$2,AE$3*AE$4,0)</f>
        <v>0</v>
      </c>
      <c r="DY409" s="0" t="n">
        <f aca="false">IF(CHOOSE(MATCH(AF$5,$B$10:$E$10,0),$B409,$C409,$D409,$E409)*AF$6+AF409*AF$7&lt;AF$2,AF$3*AF$4,0)</f>
        <v>0</v>
      </c>
      <c r="DZ409" s="0" t="n">
        <f aca="false">IF(CHOOSE(MATCH(AG$5,$B$10:$E$10,0),$B409,$C409,$D409,$E409)*AG$6+AG409*AG$7&lt;AG$2,AG$3*AG$4,0)</f>
        <v>0</v>
      </c>
      <c r="EA409" s="0" t="n">
        <f aca="false">IF(CHOOSE(MATCH(AH$5,$B$10:$E$10,0),$B409,$C409,$D409,$E409)*AH$6+AH409*AH$7&lt;AH$2,AH$3*AH$4,0)</f>
        <v>0</v>
      </c>
      <c r="EB409" s="0" t="n">
        <f aca="false">IF(CHOOSE(MATCH(AI$5,$B$10:$E$10,0),$B409,$C409,$D409,$E409)*AI$6+AI409*AI$7&lt;AI$2,AI$3*AI$4,0)</f>
        <v>0</v>
      </c>
      <c r="EC409" s="0" t="n">
        <f aca="false">IF(CHOOSE(MATCH(AJ$5,$B$10:$E$10,0),$B409,$C409,$D409,$E409)*AJ$6+AJ409*AJ$7&lt;AJ$2,AJ$3*AJ$4,0)</f>
        <v>0</v>
      </c>
      <c r="ED409" s="0" t="n">
        <f aca="false">IF(CHOOSE(MATCH(AK$5,$B$10:$E$10,0),$B409,$C409,$D409,$E409)*AK$6+AK409*AK$7&lt;AK$2,AK$3*AK$4,0)</f>
        <v>0</v>
      </c>
      <c r="EE409" s="0" t="n">
        <f aca="false">IF(CHOOSE(MATCH(AL$5,$B$10:$E$10,0),$B409,$C409,$D409,$E409)*AL$6+AL409*AL$7&lt;AL$2,AL$3*AL$4,0)</f>
        <v>0</v>
      </c>
      <c r="EF409" s="0" t="n">
        <f aca="false">IF(CHOOSE(MATCH(AM$5,$B$10:$E$10,0),$B409,$C409,$D409,$E409)*AM$6+AM409*AM$7&lt;AM$2,AM$3*AM$4,0)</f>
        <v>0</v>
      </c>
      <c r="EG409" s="0" t="n">
        <f aca="false">IF(CHOOSE(MATCH(AN$5,$B$10:$E$10,0),$B409,$C409,$D409,$E409)*AN$6+AN409*AN$7&lt;AN$2,AN$3*AN$4,0)</f>
        <v>0</v>
      </c>
      <c r="EH409" s="0" t="n">
        <f aca="false">IF(CHOOSE(MATCH(AO$5,$B$10:$E$10,0),$B409,$C409,$D409,$E409)*AO$6+AO409*AO$7&lt;AO$2,AO$3*AO$4,0)</f>
        <v>0</v>
      </c>
      <c r="EI409" s="0" t="n">
        <f aca="false">IF(CHOOSE(MATCH(AP$5,$B$10:$E$10,0),$B409,$C409,$D409,$E409)*AP$6+AP409*AP$7&lt;AP$2,AP$3*AP$4,0)</f>
        <v>0</v>
      </c>
      <c r="EJ409" s="0" t="n">
        <f aca="false">IF(CHOOSE(MATCH(AQ$5,$B$10:$E$10,0),$B409,$C409,$D409,$E409)*AQ$6+AQ409*AQ$7&lt;AQ$2,AQ$3*AQ$4,0)</f>
        <v>0</v>
      </c>
      <c r="EK409" s="0" t="n">
        <f aca="false">IF(CHOOSE(MATCH(AR$5,$B$10:$E$10,0),$B409,$C409,$D409,$E409)*AR$6+AR409*AR$7&lt;AR$2,AR$3*AR$4,0)</f>
        <v>0</v>
      </c>
      <c r="EL409" s="0" t="n">
        <f aca="false">IF(CHOOSE(MATCH(AS$5,$B$10:$E$10,0),$B409,$C409,$D409,$E409)*AS$6+AS409*AS$7&lt;AS$2,AS$3*AS$4,0)</f>
        <v>0</v>
      </c>
      <c r="EM409" s="0" t="n">
        <f aca="false">IF(CHOOSE(MATCH(AT$5,$B$10:$E$10,0),$B409,$C409,$D409,$E409)*AT$6+AT409*AT$7&lt;AT$2,AT$3*AT$4,0)</f>
        <v>0</v>
      </c>
      <c r="EN409" s="0" t="n">
        <f aca="false">IF(CHOOSE(MATCH(AU$5,$B$10:$E$10,0),$B409,$C409,$D409,$E409)*AU$6+AU409*AU$7&lt;AU$2,AU$3*AU$4,0)</f>
        <v>0</v>
      </c>
      <c r="EO409" s="0" t="n">
        <f aca="false">IF(CHOOSE(MATCH(AV$5,$B$10:$E$10,0),$B409,$C409,$D409,$E409)*AV$6+AV409*AV$7&lt;AV$2,AV$3*AV$4,0)</f>
        <v>0</v>
      </c>
      <c r="EP409" s="0" t="n">
        <f aca="false">IF(CHOOSE(MATCH(AW$5,$B$10:$E$10,0),$B409,$C409,$D409,$E409)*AW$6+AW409*AW$7&lt;AW$2,AW$3*AW$4,0)</f>
        <v>0</v>
      </c>
      <c r="EQ409" s="0" t="n">
        <f aca="false">IF(CHOOSE(MATCH(AX$5,$B$10:$E$10,0),$B409,$C409,$D409,$E409)*AX$6+AX409*AX$7&lt;AX$2,AX$3*AX$4,0)</f>
        <v>0</v>
      </c>
      <c r="ER409" s="0" t="n">
        <f aca="false">IF(CHOOSE(MATCH(AY$5,$B$10:$E$10,0),$B409,$C409,$D409,$E409)*AY$6+AY409*AY$7&lt;AY$2,AY$3*AY$4,0)</f>
        <v>0</v>
      </c>
      <c r="ES409" s="0" t="n">
        <f aca="false">IF(CHOOSE(MATCH(AZ$5,$B$10:$E$10,0),$B409,$C409,$D409,$E409)*AZ$6+AZ409*AZ$7&lt;AZ$2,AZ$3*AZ$4,0)</f>
        <v>0</v>
      </c>
      <c r="ET409" s="0" t="n">
        <f aca="false">IF(CHOOSE(MATCH(BA$5,$B$10:$E$10,0),$B409,$C409,$D409,$E409)*BA$6+BA409*BA$7&lt;BA$2,BA$3*BA$4,0)</f>
        <v>0</v>
      </c>
      <c r="EU409" s="0" t="n">
        <f aca="false">IF(CHOOSE(MATCH(BB$5,$B$10:$E$10,0),$B409,$C409,$D409,$E409)*BB$6+BB409*BB$7&lt;BB$2,BB$3*BB$4,0)</f>
        <v>0</v>
      </c>
      <c r="EV409" s="0" t="n">
        <f aca="false">IF(CHOOSE(MATCH(BC$5,$B$10:$E$10,0),$B409,$C409,$D409,$E409)*BC$6+BC409*BC$7&lt;BC$2,BC$3*BC$4,0)</f>
        <v>0</v>
      </c>
      <c r="EW409" s="0" t="n">
        <f aca="false">IF(CHOOSE(MATCH(BD$5,$B$10:$E$10,0),$B409,$C409,$D409,$E409)*BD$6+BD409*BD$7&lt;BD$2,BD$3*BD$4,0)</f>
        <v>0</v>
      </c>
      <c r="EX409" s="0" t="n">
        <f aca="false">IF(CHOOSE(MATCH(BE$5,$B$10:$E$10,0),$B409,$C409,$D409,$E409)*BE$6+BE409*BE$7&lt;BE$2,BE$3*BE$4,0)</f>
        <v>0</v>
      </c>
      <c r="EY409" s="0" t="n">
        <f aca="false">IF(CHOOSE(MATCH(BF$5,$B$10:$E$10,0),$B409,$C409,$D409,$E409)*BF$6+BF409*BF$7&lt;BF$2,BF$3*BF$4,0)</f>
        <v>0</v>
      </c>
      <c r="EZ409" s="0" t="n">
        <f aca="false">IF(CHOOSE(MATCH(BG$5,$B$10:$E$10,0),$B409,$C409,$D409,$E409)*BG$6+BG409*BG$7&lt;BG$2,BG$3*BG$4,0)</f>
        <v>0</v>
      </c>
      <c r="FA409" s="0" t="n">
        <f aca="false">IF(CHOOSE(MATCH(BH$5,$B$10:$E$10,0),$B409,$C409,$D409,$E409)*BH$6+BH409*BH$7&lt;BH$2,BH$3*BH$4,0)</f>
        <v>0</v>
      </c>
      <c r="FB409" s="0" t="n">
        <f aca="false">IF(CHOOSE(MATCH(BI$5,$B$10:$E$10,0),$B409,$C409,$D409,$E409)*BI$6+BI409*BI$7&lt;BI$2,BI$3*BI$4,0)</f>
        <v>0</v>
      </c>
      <c r="FC409" s="0" t="n">
        <f aca="false">IF(CHOOSE(MATCH(BJ$5,$B$10:$E$10,0),$B409,$C409,$D409,$E409)*BJ$6+BJ409*BJ$7&lt;BJ$2,BJ$3*BJ$4,0)</f>
        <v>0</v>
      </c>
      <c r="FD409" s="0" t="n">
        <f aca="false">IF(CHOOSE(MATCH(BK$5,$B$10:$E$10,0),$B409,$C409,$D409,$E409)*BK$6+BK409*BK$7&lt;BK$2,BK$3*BK$4,0)</f>
        <v>0</v>
      </c>
      <c r="FE409" s="0" t="n">
        <f aca="false">IF(CHOOSE(MATCH(BL$5,$B$10:$E$10,0),$B409,$C409,$D409,$E409)*BL$6+BL409*BL$7&lt;BL$2,BL$3*BL$4,0)</f>
        <v>0</v>
      </c>
      <c r="FF409" s="0" t="n">
        <f aca="false">IF(CHOOSE(MATCH(BM$5,$B$10:$E$10,0),$B409,$C409,$D409,$E409)*BM$6+BM409*BM$7&lt;BM$2,BM$3*BM$4,0)</f>
        <v>0</v>
      </c>
      <c r="FG409" s="0" t="n">
        <f aca="false">IF(CHOOSE(MATCH(BN$5,$B$10:$E$10,0),$B409,$C409,$D409,$E409)*BN$6+BN409*BN$7&lt;BN$2,BN$3*BN$4,0)</f>
        <v>0</v>
      </c>
      <c r="FH409" s="0" t="n">
        <f aca="false">IF(CHOOSE(MATCH(BO$5,$B$10:$E$10,0),$B409,$C409,$D409,$E409)*BO$6+BO409*BO$7&lt;BO$2,BO$3*BO$4,0)</f>
        <v>0</v>
      </c>
      <c r="FI409" s="0" t="n">
        <f aca="false">IF(CHOOSE(MATCH(BP$5,$B$10:$E$10,0),$B409,$C409,$D409,$E409)*BP$6+BP409*BP$7&lt;BP$2,BP$3*BP$4,0)</f>
        <v>0</v>
      </c>
      <c r="FJ409" s="0" t="n">
        <f aca="false">IF(CHOOSE(MATCH(BQ$5,$B$10:$E$10,0),$B409,$C409,$D409,$E409)*BQ$6+BQ409*BQ$7&lt;BQ$2,BQ$3*BQ$4,0)</f>
        <v>0</v>
      </c>
      <c r="FK409" s="0" t="n">
        <f aca="false">IF(CHOOSE(MATCH(BR$5,$B$10:$E$10,0),$B409,$C409,$D409,$E409)*BR$6+BR409*BR$7&lt;BR$2,BR$3*BR$4,0)</f>
        <v>0</v>
      </c>
      <c r="FL409" s="0" t="n">
        <f aca="false">IF(CHOOSE(MATCH(BS$5,$B$10:$E$10,0),$B409,$C409,$D409,$E409)*BS$6+BS409*BS$7&lt;BS$2,BS$3*BS$4,0)</f>
        <v>0</v>
      </c>
      <c r="FM409" s="0" t="n">
        <f aca="false">IF(CHOOSE(MATCH(BT$5,$B$10:$E$10,0),$B409,$C409,$D409,$E409)*BT$6+BT409*BT$7&lt;BT$2,BT$3*BT$4,0)</f>
        <v>0</v>
      </c>
      <c r="FN409" s="0" t="n">
        <f aca="false">IF(CHOOSE(MATCH(BU$5,$B$10:$E$10,0),$B409,$C409,$D409,$E409)*BU$6+BU409*BU$7&lt;BU$2,BU$3*BU$4,0)</f>
        <v>0</v>
      </c>
      <c r="FO409" s="0" t="n">
        <f aca="false">IF(CHOOSE(MATCH(BV$5,$B$10:$E$10,0),$B409,$C409,$D409,$E409)*BV$6+BV409*BV$7&lt;BV$2,BV$3*BV$4,0)</f>
        <v>0</v>
      </c>
      <c r="FP409" s="0" t="n">
        <f aca="false">IF(CHOOSE(MATCH(BW$5,$B$10:$E$10,0),$B409,$C409,$D409,$E409)*BW$6+BW409*BW$7&lt;BW$2,BW$3*BW$4,0)</f>
        <v>0</v>
      </c>
      <c r="FQ409" s="0" t="n">
        <f aca="false">IF(CHOOSE(MATCH(BX$5,$B$10:$E$10,0),$B409,$C409,$D409,$E409)*BX$6+BX409*BX$7&lt;BX$2,BX$3*BX$4,0)</f>
        <v>0</v>
      </c>
      <c r="FR409" s="0" t="n">
        <f aca="false">IF(CHOOSE(MATCH(BY$5,$B$10:$E$10,0),$B409,$C409,$D409,$E409)*BY$6+BY409*BY$7&lt;BY$2,BY$3*BY$4,0)</f>
        <v>0</v>
      </c>
      <c r="FS409" s="0" t="n">
        <f aca="false">IF(CHOOSE(MATCH(BZ$5,$B$10:$E$10,0),$B409,$C409,$D409,$E409)*BZ$6+BZ409*BZ$7&lt;BZ$2,BZ$3*BZ$4,0)</f>
        <v>0</v>
      </c>
      <c r="FT409" s="0" t="n">
        <f aca="false">IF(CHOOSE(MATCH(CA$5,$B$10:$E$10,0),$B409,$C409,$D409,$E409)*CA$6+CA409*CA$7&lt;CA$2,CA$3*CA$4,0)</f>
        <v>0</v>
      </c>
      <c r="FU409" s="0" t="n">
        <f aca="false">IF(CHOOSE(MATCH(CB$5,$B$10:$E$10,0),$B409,$C409,$D409,$E409)*CB$6+CB409*CB$7&lt;CB$2,CB$3*CB$4,0)</f>
        <v>0</v>
      </c>
      <c r="FV409" s="0" t="n">
        <f aca="false">IF(CHOOSE(MATCH(CC$5,$B$10:$E$10,0),$B409,$C409,$D409,$E409)*CC$6+CC409*CC$7&lt;CC$2,CC$3*CC$4,0)</f>
        <v>0</v>
      </c>
      <c r="FW409" s="0" t="n">
        <f aca="false">IF(CHOOSE(MATCH(CD$5,$B$10:$E$10,0),$B409,$C409,$D409,$E409)*CD$6+CD409*CD$7&lt;CD$2,CD$3*CD$4,0)</f>
        <v>0</v>
      </c>
      <c r="FX409" s="0" t="n">
        <f aca="false">IF(CHOOSE(MATCH(CE$5,$B$10:$E$10,0),$B409,$C409,$D409,$E409)*CE$6+CE409*CE$7&lt;CE$2,CE$3*CE$4,0)</f>
        <v>0</v>
      </c>
      <c r="FY409" s="0" t="n">
        <f aca="false">IF(CHOOSE(MATCH(CF$5,$B$10:$E$10,0),$B409,$C409,$D409,$E409)*CF$6+CF409*CF$7&lt;CF$2,CF$3*CF$4,0)</f>
        <v>0</v>
      </c>
      <c r="FZ409" s="0" t="n">
        <f aca="false">IF(CHOOSE(MATCH(CG$5,$B$10:$E$10,0),$B409,$C409,$D409,$E409)*CG$6+CG409*CG$7&lt;CG$2,CG$3*CG$4,0)</f>
        <v>0</v>
      </c>
      <c r="GA409" s="0" t="n">
        <f aca="false">IF(CHOOSE(MATCH(CH$5,$B$10:$E$10,0),$B409,$C409,$D409,$E409)*CH$6+CH409*CH$7&lt;CH$2,CH$3*CH$4,0)</f>
        <v>0</v>
      </c>
      <c r="GB409" s="0" t="n">
        <f aca="false">IF(CHOOSE(MATCH(CI$5,$B$10:$E$10,0),$B409,$C409,$D409,$E409)*CI$6+CI409*CI$7&lt;CI$2,CI$3*CI$4,0)</f>
        <v>0</v>
      </c>
      <c r="GC409" s="0" t="n">
        <f aca="false">IF(CHOOSE(MATCH(CJ$5,$B$10:$E$10,0),$B409,$C409,$D409,$E409)*CJ$6+CJ409*CJ$7&lt;CJ$2,CJ$3*CJ$4,0)</f>
        <v>0</v>
      </c>
      <c r="GD409" s="0" t="n">
        <f aca="false">IF(CHOOSE(MATCH(CK$5,$B$10:$E$10,0),$B409,$C409,$D409,$E409)*CK$6+CK409*CK$7&lt;CK$2,CK$3*CK$4,0)</f>
        <v>0</v>
      </c>
      <c r="GE409" s="0" t="n">
        <f aca="false">IF(CHOOSE(MATCH(CL$5,$B$10:$E$10,0),$B409,$C409,$D409,$E409)*CL$6+CL409*CL$7&lt;CL$2,CL$3*CL$4,0)</f>
        <v>0</v>
      </c>
      <c r="GF409" s="0" t="n">
        <f aca="false">IF(CHOOSE(MATCH(CM$5,$B$10:$E$10,0),$B409,$C409,$D409,$E409)*CM$6+CM409*CM$7&lt;CM$2,CM$3*CM$4,0)</f>
        <v>0</v>
      </c>
      <c r="GG409" s="0" t="n">
        <f aca="false">IF(CHOOSE(MATCH(CN$5,$B$10:$E$10,0),$B409,$C409,$D409,$E409)*CN$6+CN409*CN$7&lt;CN$2,CN$3*CN$4,0)</f>
        <v>0</v>
      </c>
      <c r="GH409" s="0" t="n">
        <f aca="false">IF(CHOOSE(MATCH(CO$5,$B$10:$E$10,0),$B409,$C409,$D409,$E409)*CO$6+CO409*CO$7&lt;CO$2,CO$3*CO$4,0)</f>
        <v>0</v>
      </c>
      <c r="GI409" s="0" t="n">
        <f aca="false">IF(CHOOSE(MATCH(CP$5,$B$10:$E$10,0),$B409,$C409,$D409,$E409)*CP$6+CP409*CP$7&lt;CP$2,CP$3*CP$4,0)</f>
        <v>0</v>
      </c>
      <c r="GJ409" s="0" t="n">
        <f aca="false">IF(CHOOSE(MATCH(CQ$5,$B$10:$E$10,0),$B409,$C409,$D409,$E409)*CQ$6+CQ409*CQ$7&lt;CQ$2,CQ$3*CQ$4,0)</f>
        <v>0</v>
      </c>
      <c r="GK409" s="0" t="n">
        <f aca="false">IF(CHOOSE(MATCH(CR$5,$B$10:$E$10,0),$B409,$C409,$D409,$E409)*CR$6+CR409*CR$7&lt;CR$2,CR$3*CR$4,0)</f>
        <v>0</v>
      </c>
      <c r="GL409" s="0" t="n">
        <f aca="false">IF(CHOOSE(MATCH(CS$5,$B$10:$E$10,0),$B409,$C409,$D409,$E409)*CS$6+CS409*CS$7&lt;CS$2,CS$3*CS$4,0)</f>
        <v>0</v>
      </c>
      <c r="GM409" s="0" t="n">
        <f aca="false">IF(CHOOSE(MATCH(CT$5,$B$10:$E$10,0),$B409,$C409,$D409,$E409)*CT$6+CT409*CT$7&lt;CT$2,CT$3*CT$4,0)</f>
        <v>0</v>
      </c>
      <c r="GN409" s="0" t="n">
        <f aca="false">IF(CHOOSE(MATCH(CU$5,$B$10:$E$10,0),$B409,$C409,$D409,$E409)*CU$6+CU409*CU$7&lt;CU$2,CU$3*CU$4,0)</f>
        <v>0</v>
      </c>
      <c r="GO409" s="0" t="n">
        <f aca="false">IF(CHOOSE(MATCH(CV$5,$B$10:$E$10,0),$B409,$C409,$D409,$E409)*CV$6+CV409*CV$7&lt;CV$2,CV$3*CV$4,0)</f>
        <v>0</v>
      </c>
      <c r="GP409" s="0" t="n">
        <f aca="false">IF(CHOOSE(MATCH(CW$5,$B$10:$E$10,0),$B409,$C409,$D409,$E409)*CW$6+CW409*CW$7&lt;CW$2,CW$3*CW$4,0)</f>
        <v>0</v>
      </c>
      <c r="GQ409" s="0" t="n">
        <f aca="false">IF(CHOOSE(MATCH(CX$5,$B$10:$E$10,0),$B409,$C409,$D409,$E409)*CX$6+CX409*CX$7&lt;CX$2,CX$3*CX$4,0)</f>
        <v>0</v>
      </c>
      <c r="GS409" s="0" t="n">
        <f aca="false">SUM(CZ409:GQ409)</f>
        <v>0</v>
      </c>
      <c r="GT409" s="0" t="n">
        <f aca="false">IF(GS409&gt;$GS$6,1,0)</f>
        <v>0</v>
      </c>
    </row>
    <row r="410" customFormat="false" ht="14" hidden="false" customHeight="false" outlineLevel="0" collapsed="false">
      <c r="A410" s="0" t="n">
        <v>400</v>
      </c>
      <c r="B410" s="0" t="n">
        <v>1.4933260131363</v>
      </c>
      <c r="C410" s="0" t="n">
        <v>0.99169035189222</v>
      </c>
      <c r="D410" s="0" t="n">
        <v>0.496052866782649</v>
      </c>
      <c r="E410" s="0" t="n">
        <v>-0.802796315099466</v>
      </c>
      <c r="G410" s="0" t="n">
        <v>0.0435034053225536</v>
      </c>
      <c r="H410" s="0" t="n">
        <v>0.169836766872322</v>
      </c>
      <c r="I410" s="0" t="n">
        <v>0.236461801250698</v>
      </c>
      <c r="J410" s="0" t="n">
        <v>0.439248424299876</v>
      </c>
      <c r="K410" s="0" t="n">
        <v>-0.180400547833415</v>
      </c>
      <c r="L410" s="0" t="n">
        <v>-0.418616536990157</v>
      </c>
      <c r="M410" s="0" t="n">
        <v>-1.22675146485562</v>
      </c>
      <c r="N410" s="0" t="n">
        <v>0.316356363327941</v>
      </c>
      <c r="O410" s="0" t="n">
        <v>-1.31344904730213</v>
      </c>
      <c r="P410" s="0" t="n">
        <v>0.328039959640591</v>
      </c>
      <c r="Q410" s="0" t="n">
        <v>0.641034603177104</v>
      </c>
      <c r="R410" s="0" t="n">
        <v>-1.1564316082513</v>
      </c>
      <c r="S410" s="0" t="n">
        <v>0.69165935201454</v>
      </c>
      <c r="T410" s="0" t="n">
        <v>-0.842755980556831</v>
      </c>
      <c r="U410" s="0" t="n">
        <v>-0.628774614597205</v>
      </c>
      <c r="V410" s="0" t="n">
        <v>-1.12938323582057</v>
      </c>
      <c r="W410" s="0" t="n">
        <v>-1.30569560496951</v>
      </c>
      <c r="X410" s="0" t="n">
        <v>0.82843826021417</v>
      </c>
      <c r="Y410" s="0" t="n">
        <v>0.13369572116062</v>
      </c>
      <c r="Z410" s="0" t="n">
        <v>-0.723496214050101</v>
      </c>
      <c r="AA410" s="0" t="n">
        <v>-0.665274910716107</v>
      </c>
      <c r="AB410" s="0" t="n">
        <v>0.678793412589585</v>
      </c>
      <c r="AC410" s="0" t="n">
        <v>1.13344640340074</v>
      </c>
      <c r="AD410" s="0" t="n">
        <v>-0.411196197092067</v>
      </c>
      <c r="AE410" s="0" t="n">
        <v>1.40248175739544</v>
      </c>
      <c r="AF410" s="0" t="n">
        <v>-0.520201410836307</v>
      </c>
      <c r="AG410" s="0" t="n">
        <v>-1.51214408106171</v>
      </c>
      <c r="AH410" s="0" t="n">
        <v>0.656993961456465</v>
      </c>
      <c r="AI410" s="0" t="n">
        <v>-0.844283931655809</v>
      </c>
      <c r="AJ410" s="0" t="n">
        <v>0.375324589185766</v>
      </c>
      <c r="AK410" s="0" t="n">
        <v>0.0116665432869922</v>
      </c>
      <c r="AL410" s="0" t="n">
        <v>1.46378170029493</v>
      </c>
      <c r="AM410" s="0" t="n">
        <v>-0.333211573888548</v>
      </c>
      <c r="AN410" s="0" t="n">
        <v>-0.571615146327531</v>
      </c>
      <c r="AO410" s="0" t="n">
        <v>-0.827144504000898</v>
      </c>
      <c r="AP410" s="0" t="n">
        <v>0.931188424146967</v>
      </c>
      <c r="AQ410" s="0" t="n">
        <v>-0.807806372904452</v>
      </c>
      <c r="AR410" s="0" t="n">
        <v>0.390554077966954</v>
      </c>
      <c r="AS410" s="0" t="n">
        <v>-2.01112015929539</v>
      </c>
      <c r="AT410" s="0" t="n">
        <v>0.990166881820187</v>
      </c>
      <c r="AU410" s="0" t="n">
        <v>-1.65300207299879</v>
      </c>
      <c r="AV410" s="0" t="n">
        <v>0.274640115094371</v>
      </c>
      <c r="AW410" s="0" t="n">
        <v>-0.391627281715046</v>
      </c>
      <c r="AX410" s="0" t="n">
        <v>-0.196754399439669</v>
      </c>
      <c r="AY410" s="0" t="n">
        <v>-0.865561560203787</v>
      </c>
      <c r="AZ410" s="0" t="n">
        <v>0.767124674894149</v>
      </c>
      <c r="BA410" s="0" t="n">
        <v>-0.9212021723215</v>
      </c>
      <c r="BB410" s="0" t="n">
        <v>-0.117272520583356</v>
      </c>
      <c r="BC410" s="0" t="n">
        <v>1.18358002509922</v>
      </c>
      <c r="BD410" s="0" t="n">
        <v>-0.506672677147435</v>
      </c>
      <c r="BE410" s="0" t="n">
        <v>3.10668838210404</v>
      </c>
      <c r="BF410" s="0" t="n">
        <v>-0.719526269676862</v>
      </c>
      <c r="BG410" s="0" t="n">
        <v>-0.161151092470391</v>
      </c>
      <c r="BH410" s="0" t="n">
        <v>-1.83979864232242</v>
      </c>
      <c r="BI410" s="0" t="n">
        <v>-0.35048515201197</v>
      </c>
      <c r="BJ410" s="0" t="n">
        <v>-0.324006350638229</v>
      </c>
      <c r="BK410" s="0" t="n">
        <v>0.68768144956266</v>
      </c>
      <c r="BL410" s="0" t="n">
        <v>0.364675543096382</v>
      </c>
      <c r="BM410" s="0" t="n">
        <v>0.220286437979666</v>
      </c>
      <c r="BN410" s="0" t="n">
        <v>-0.493323568662163</v>
      </c>
      <c r="BO410" s="0" t="n">
        <v>0.863337845657952</v>
      </c>
      <c r="BP410" s="0" t="n">
        <v>0.833624653751031</v>
      </c>
      <c r="BQ410" s="0" t="n">
        <v>-0.0924273990676738</v>
      </c>
      <c r="BR410" s="0" t="n">
        <v>0.953368726186454</v>
      </c>
      <c r="BS410" s="0" t="n">
        <v>-0.561733486392768</v>
      </c>
      <c r="BT410" s="0" t="n">
        <v>0.861784883454675</v>
      </c>
      <c r="BU410" s="0" t="n">
        <v>-0.272257238975726</v>
      </c>
      <c r="BV410" s="0" t="n">
        <v>-0.636999857306364</v>
      </c>
      <c r="BW410" s="0" t="n">
        <v>-1.35787104227347</v>
      </c>
      <c r="BX410" s="0" t="n">
        <v>0.974182512436528</v>
      </c>
      <c r="BY410" s="0" t="n">
        <v>1.04975242720684</v>
      </c>
      <c r="BZ410" s="0" t="n">
        <v>0.586994701734511</v>
      </c>
      <c r="CA410" s="0" t="n">
        <v>0.610699544267845</v>
      </c>
      <c r="CB410" s="0" t="n">
        <v>-0.75272851063346</v>
      </c>
      <c r="CC410" s="0" t="n">
        <v>0.250331595452735</v>
      </c>
      <c r="CD410" s="0" t="n">
        <v>-1.16468072519638</v>
      </c>
      <c r="CE410" s="0" t="n">
        <v>-0.162158357852604</v>
      </c>
      <c r="CF410" s="0" t="n">
        <v>1.37381448439555</v>
      </c>
      <c r="CG410" s="0" t="n">
        <v>0.0159502633323427</v>
      </c>
      <c r="CH410" s="0" t="n">
        <v>-0.609318249189528</v>
      </c>
      <c r="CI410" s="0" t="n">
        <v>1.99295755010098</v>
      </c>
      <c r="CJ410" s="0" t="n">
        <v>0.0379907305614324</v>
      </c>
      <c r="CK410" s="0" t="n">
        <v>-0.0831346369523089</v>
      </c>
      <c r="CL410" s="0" t="n">
        <v>0.89212562670582</v>
      </c>
      <c r="CM410" s="0" t="n">
        <v>1.76455159817124</v>
      </c>
      <c r="CN410" s="0" t="n">
        <v>-1.46713773574447</v>
      </c>
      <c r="CO410" s="0" t="n">
        <v>-0.723298398952466</v>
      </c>
      <c r="CP410" s="0" t="n">
        <v>-0.486079443362542</v>
      </c>
      <c r="CQ410" s="0" t="n">
        <v>0.577388163947035</v>
      </c>
      <c r="CR410" s="0" t="n">
        <v>-1.82100848178379</v>
      </c>
      <c r="CS410" s="0" t="n">
        <v>0.351055859937333</v>
      </c>
      <c r="CT410" s="0" t="n">
        <v>-0.680431639921153</v>
      </c>
      <c r="CU410" s="0" t="n">
        <v>-0.162544893100858</v>
      </c>
      <c r="CV410" s="0" t="n">
        <v>-0.0578268100071</v>
      </c>
      <c r="CW410" s="0" t="n">
        <v>-1.63236109074205</v>
      </c>
      <c r="CX410" s="0" t="n">
        <v>-0.828222255222499</v>
      </c>
      <c r="CZ410" s="0" t="n">
        <f aca="false">IF(CHOOSE(MATCH(G$5,$B$10:$E$10,0),$B410,$C410,$D410,$E410)*G$6+G410*G$7&lt;G$2,G$3*G$4,0)</f>
        <v>0</v>
      </c>
      <c r="DA410" s="0" t="n">
        <f aca="false">IF(CHOOSE(MATCH(H$5,$B$10:$E$10,0),$B410,$C410,$D410,$E410)*H$6+H410*H$7&lt;H$2,H$3*H$4,0)</f>
        <v>0</v>
      </c>
      <c r="DB410" s="0" t="n">
        <f aca="false">IF(CHOOSE(MATCH(I$5,$B$10:$E$10,0),$B410,$C410,$D410,$E410)*I$6+I410*I$7&lt;I$2,I$3*I$4,0)</f>
        <v>0</v>
      </c>
      <c r="DC410" s="0" t="n">
        <f aca="false">IF(CHOOSE(MATCH(J$5,$B$10:$E$10,0),$B410,$C410,$D410,$E410)*J$6+J410*J$7&lt;J$2,J$3*J$4,0)</f>
        <v>0</v>
      </c>
      <c r="DD410" s="0" t="n">
        <f aca="false">IF(CHOOSE(MATCH(K$5,$B$10:$E$10,0),$B410,$C410,$D410,$E410)*K$6+K410*K$7&lt;K$2,K$3*K$4,0)</f>
        <v>0</v>
      </c>
      <c r="DE410" s="0" t="n">
        <f aca="false">IF(CHOOSE(MATCH(L$5,$B$10:$E$10,0),$B410,$C410,$D410,$E410)*L$6+L410*L$7&lt;L$2,L$3*L$4,0)</f>
        <v>0</v>
      </c>
      <c r="DF410" s="0" t="n">
        <f aca="false">IF(CHOOSE(MATCH(M$5,$B$10:$E$10,0),$B410,$C410,$D410,$E410)*M$6+M410*M$7&lt;M$2,M$3*M$4,0)</f>
        <v>0</v>
      </c>
      <c r="DG410" s="0" t="n">
        <f aca="false">IF(CHOOSE(MATCH(N$5,$B$10:$E$10,0),$B410,$C410,$D410,$E410)*N$6+N410*N$7&lt;N$2,N$3*N$4,0)</f>
        <v>0</v>
      </c>
      <c r="DH410" s="0" t="n">
        <f aca="false">IF(CHOOSE(MATCH(O$5,$B$10:$E$10,0),$B410,$C410,$D410,$E410)*O$6+O410*O$7&lt;O$2,O$3*O$4,0)</f>
        <v>0</v>
      </c>
      <c r="DI410" s="0" t="n">
        <f aca="false">IF(CHOOSE(MATCH(P$5,$B$10:$E$10,0),$B410,$C410,$D410,$E410)*P$6+P410*P$7&lt;P$2,P$3*P$4,0)</f>
        <v>0</v>
      </c>
      <c r="DJ410" s="0" t="n">
        <f aca="false">IF(CHOOSE(MATCH(Q$5,$B$10:$E$10,0),$B410,$C410,$D410,$E410)*Q$6+Q410*Q$7&lt;Q$2,Q$3*Q$4,0)</f>
        <v>0</v>
      </c>
      <c r="DK410" s="0" t="n">
        <f aca="false">IF(CHOOSE(MATCH(R$5,$B$10:$E$10,0),$B410,$C410,$D410,$E410)*R$6+R410*R$7&lt;R$2,R$3*R$4,0)</f>
        <v>0</v>
      </c>
      <c r="DL410" s="0" t="n">
        <f aca="false">IF(CHOOSE(MATCH(S$5,$B$10:$E$10,0),$B410,$C410,$D410,$E410)*S$6+S410*S$7&lt;S$2,S$3*S$4,0)</f>
        <v>0</v>
      </c>
      <c r="DM410" s="0" t="n">
        <f aca="false">IF(CHOOSE(MATCH(T$5,$B$10:$E$10,0),$B410,$C410,$D410,$E410)*T$6+T410*T$7&lt;T$2,T$3*T$4,0)</f>
        <v>0</v>
      </c>
      <c r="DN410" s="0" t="n">
        <f aca="false">IF(CHOOSE(MATCH(U$5,$B$10:$E$10,0),$B410,$C410,$D410,$E410)*U$6+U410*U$7&lt;U$2,U$3*U$4,0)</f>
        <v>0</v>
      </c>
      <c r="DO410" s="0" t="n">
        <f aca="false">IF(CHOOSE(MATCH(V$5,$B$10:$E$10,0),$B410,$C410,$D410,$E410)*V$6+V410*V$7&lt;V$2,V$3*V$4,0)</f>
        <v>0</v>
      </c>
      <c r="DP410" s="0" t="n">
        <f aca="false">IF(CHOOSE(MATCH(W$5,$B$10:$E$10,0),$B410,$C410,$D410,$E410)*W$6+W410*W$7&lt;W$2,W$3*W$4,0)</f>
        <v>0</v>
      </c>
      <c r="DQ410" s="0" t="n">
        <f aca="false">IF(CHOOSE(MATCH(X$5,$B$10:$E$10,0),$B410,$C410,$D410,$E410)*X$6+X410*X$7&lt;X$2,X$3*X$4,0)</f>
        <v>0</v>
      </c>
      <c r="DR410" s="0" t="n">
        <f aca="false">IF(CHOOSE(MATCH(Y$5,$B$10:$E$10,0),$B410,$C410,$D410,$E410)*Y$6+Y410*Y$7&lt;Y$2,Y$3*Y$4,0)</f>
        <v>0</v>
      </c>
      <c r="DS410" s="0" t="n">
        <f aca="false">IF(CHOOSE(MATCH(Z$5,$B$10:$E$10,0),$B410,$C410,$D410,$E410)*Z$6+Z410*Z$7&lt;Z$2,Z$3*Z$4,0)</f>
        <v>0</v>
      </c>
      <c r="DT410" s="0" t="n">
        <f aca="false">IF(CHOOSE(MATCH(AA$5,$B$10:$E$10,0),$B410,$C410,$D410,$E410)*AA$6+AA410*AA$7&lt;AA$2,AA$3*AA$4,0)</f>
        <v>0</v>
      </c>
      <c r="DU410" s="0" t="n">
        <f aca="false">IF(CHOOSE(MATCH(AB$5,$B$10:$E$10,0),$B410,$C410,$D410,$E410)*AB$6+AB410*AB$7&lt;AB$2,AB$3*AB$4,0)</f>
        <v>0</v>
      </c>
      <c r="DV410" s="0" t="n">
        <f aca="false">IF(CHOOSE(MATCH(AC$5,$B$10:$E$10,0),$B410,$C410,$D410,$E410)*AC$6+AC410*AC$7&lt;AC$2,AC$3*AC$4,0)</f>
        <v>0</v>
      </c>
      <c r="DW410" s="0" t="n">
        <f aca="false">IF(CHOOSE(MATCH(AD$5,$B$10:$E$10,0),$B410,$C410,$D410,$E410)*AD$6+AD410*AD$7&lt;AD$2,AD$3*AD$4,0)</f>
        <v>0</v>
      </c>
      <c r="DX410" s="0" t="n">
        <f aca="false">IF(CHOOSE(MATCH(AE$5,$B$10:$E$10,0),$B410,$C410,$D410,$E410)*AE$6+AE410*AE$7&lt;AE$2,AE$3*AE$4,0)</f>
        <v>0</v>
      </c>
      <c r="DY410" s="0" t="n">
        <f aca="false">IF(CHOOSE(MATCH(AF$5,$B$10:$E$10,0),$B410,$C410,$D410,$E410)*AF$6+AF410*AF$7&lt;AF$2,AF$3*AF$4,0)</f>
        <v>0</v>
      </c>
      <c r="DZ410" s="0" t="n">
        <f aca="false">IF(CHOOSE(MATCH(AG$5,$B$10:$E$10,0),$B410,$C410,$D410,$E410)*AG$6+AG410*AG$7&lt;AG$2,AG$3*AG$4,0)</f>
        <v>0</v>
      </c>
      <c r="EA410" s="0" t="n">
        <f aca="false">IF(CHOOSE(MATCH(AH$5,$B$10:$E$10,0),$B410,$C410,$D410,$E410)*AH$6+AH410*AH$7&lt;AH$2,AH$3*AH$4,0)</f>
        <v>0</v>
      </c>
      <c r="EB410" s="0" t="n">
        <f aca="false">IF(CHOOSE(MATCH(AI$5,$B$10:$E$10,0),$B410,$C410,$D410,$E410)*AI$6+AI410*AI$7&lt;AI$2,AI$3*AI$4,0)</f>
        <v>0</v>
      </c>
      <c r="EC410" s="0" t="n">
        <f aca="false">IF(CHOOSE(MATCH(AJ$5,$B$10:$E$10,0),$B410,$C410,$D410,$E410)*AJ$6+AJ410*AJ$7&lt;AJ$2,AJ$3*AJ$4,0)</f>
        <v>0</v>
      </c>
      <c r="ED410" s="0" t="n">
        <f aca="false">IF(CHOOSE(MATCH(AK$5,$B$10:$E$10,0),$B410,$C410,$D410,$E410)*AK$6+AK410*AK$7&lt;AK$2,AK$3*AK$4,0)</f>
        <v>0</v>
      </c>
      <c r="EE410" s="0" t="n">
        <f aca="false">IF(CHOOSE(MATCH(AL$5,$B$10:$E$10,0),$B410,$C410,$D410,$E410)*AL$6+AL410*AL$7&lt;AL$2,AL$3*AL$4,0)</f>
        <v>0</v>
      </c>
      <c r="EF410" s="0" t="n">
        <f aca="false">IF(CHOOSE(MATCH(AM$5,$B$10:$E$10,0),$B410,$C410,$D410,$E410)*AM$6+AM410*AM$7&lt;AM$2,AM$3*AM$4,0)</f>
        <v>0</v>
      </c>
      <c r="EG410" s="0" t="n">
        <f aca="false">IF(CHOOSE(MATCH(AN$5,$B$10:$E$10,0),$B410,$C410,$D410,$E410)*AN$6+AN410*AN$7&lt;AN$2,AN$3*AN$4,0)</f>
        <v>0</v>
      </c>
      <c r="EH410" s="0" t="n">
        <f aca="false">IF(CHOOSE(MATCH(AO$5,$B$10:$E$10,0),$B410,$C410,$D410,$E410)*AO$6+AO410*AO$7&lt;AO$2,AO$3*AO$4,0)</f>
        <v>0</v>
      </c>
      <c r="EI410" s="0" t="n">
        <f aca="false">IF(CHOOSE(MATCH(AP$5,$B$10:$E$10,0),$B410,$C410,$D410,$E410)*AP$6+AP410*AP$7&lt;AP$2,AP$3*AP$4,0)</f>
        <v>0</v>
      </c>
      <c r="EJ410" s="0" t="n">
        <f aca="false">IF(CHOOSE(MATCH(AQ$5,$B$10:$E$10,0),$B410,$C410,$D410,$E410)*AQ$6+AQ410*AQ$7&lt;AQ$2,AQ$3*AQ$4,0)</f>
        <v>0</v>
      </c>
      <c r="EK410" s="0" t="n">
        <f aca="false">IF(CHOOSE(MATCH(AR$5,$B$10:$E$10,0),$B410,$C410,$D410,$E410)*AR$6+AR410*AR$7&lt;AR$2,AR$3*AR$4,0)</f>
        <v>0</v>
      </c>
      <c r="EL410" s="0" t="n">
        <f aca="false">IF(CHOOSE(MATCH(AS$5,$B$10:$E$10,0),$B410,$C410,$D410,$E410)*AS$6+AS410*AS$7&lt;AS$2,AS$3*AS$4,0)</f>
        <v>0</v>
      </c>
      <c r="EM410" s="0" t="n">
        <f aca="false">IF(CHOOSE(MATCH(AT$5,$B$10:$E$10,0),$B410,$C410,$D410,$E410)*AT$6+AT410*AT$7&lt;AT$2,AT$3*AT$4,0)</f>
        <v>0</v>
      </c>
      <c r="EN410" s="0" t="n">
        <f aca="false">IF(CHOOSE(MATCH(AU$5,$B$10:$E$10,0),$B410,$C410,$D410,$E410)*AU$6+AU410*AU$7&lt;AU$2,AU$3*AU$4,0)</f>
        <v>0</v>
      </c>
      <c r="EO410" s="0" t="n">
        <f aca="false">IF(CHOOSE(MATCH(AV$5,$B$10:$E$10,0),$B410,$C410,$D410,$E410)*AV$6+AV410*AV$7&lt;AV$2,AV$3*AV$4,0)</f>
        <v>0</v>
      </c>
      <c r="EP410" s="0" t="n">
        <f aca="false">IF(CHOOSE(MATCH(AW$5,$B$10:$E$10,0),$B410,$C410,$D410,$E410)*AW$6+AW410*AW$7&lt;AW$2,AW$3*AW$4,0)</f>
        <v>0</v>
      </c>
      <c r="EQ410" s="0" t="n">
        <f aca="false">IF(CHOOSE(MATCH(AX$5,$B$10:$E$10,0),$B410,$C410,$D410,$E410)*AX$6+AX410*AX$7&lt;AX$2,AX$3*AX$4,0)</f>
        <v>0</v>
      </c>
      <c r="ER410" s="0" t="n">
        <f aca="false">IF(CHOOSE(MATCH(AY$5,$B$10:$E$10,0),$B410,$C410,$D410,$E410)*AY$6+AY410*AY$7&lt;AY$2,AY$3*AY$4,0)</f>
        <v>0</v>
      </c>
      <c r="ES410" s="0" t="n">
        <f aca="false">IF(CHOOSE(MATCH(AZ$5,$B$10:$E$10,0),$B410,$C410,$D410,$E410)*AZ$6+AZ410*AZ$7&lt;AZ$2,AZ$3*AZ$4,0)</f>
        <v>0</v>
      </c>
      <c r="ET410" s="0" t="n">
        <f aca="false">IF(CHOOSE(MATCH(BA$5,$B$10:$E$10,0),$B410,$C410,$D410,$E410)*BA$6+BA410*BA$7&lt;BA$2,BA$3*BA$4,0)</f>
        <v>0</v>
      </c>
      <c r="EU410" s="0" t="n">
        <f aca="false">IF(CHOOSE(MATCH(BB$5,$B$10:$E$10,0),$B410,$C410,$D410,$E410)*BB$6+BB410*BB$7&lt;BB$2,BB$3*BB$4,0)</f>
        <v>0</v>
      </c>
      <c r="EV410" s="0" t="n">
        <f aca="false">IF(CHOOSE(MATCH(BC$5,$B$10:$E$10,0),$B410,$C410,$D410,$E410)*BC$6+BC410*BC$7&lt;BC$2,BC$3*BC$4,0)</f>
        <v>0</v>
      </c>
      <c r="EW410" s="0" t="n">
        <f aca="false">IF(CHOOSE(MATCH(BD$5,$B$10:$E$10,0),$B410,$C410,$D410,$E410)*BD$6+BD410*BD$7&lt;BD$2,BD$3*BD$4,0)</f>
        <v>0</v>
      </c>
      <c r="EX410" s="0" t="n">
        <f aca="false">IF(CHOOSE(MATCH(BE$5,$B$10:$E$10,0),$B410,$C410,$D410,$E410)*BE$6+BE410*BE$7&lt;BE$2,BE$3*BE$4,0)</f>
        <v>0</v>
      </c>
      <c r="EY410" s="0" t="n">
        <f aca="false">IF(CHOOSE(MATCH(BF$5,$B$10:$E$10,0),$B410,$C410,$D410,$E410)*BF$6+BF410*BF$7&lt;BF$2,BF$3*BF$4,0)</f>
        <v>0</v>
      </c>
      <c r="EZ410" s="0" t="n">
        <f aca="false">IF(CHOOSE(MATCH(BG$5,$B$10:$E$10,0),$B410,$C410,$D410,$E410)*BG$6+BG410*BG$7&lt;BG$2,BG$3*BG$4,0)</f>
        <v>0</v>
      </c>
      <c r="FA410" s="0" t="n">
        <f aca="false">IF(CHOOSE(MATCH(BH$5,$B$10:$E$10,0),$B410,$C410,$D410,$E410)*BH$6+BH410*BH$7&lt;BH$2,BH$3*BH$4,0)</f>
        <v>0</v>
      </c>
      <c r="FB410" s="0" t="n">
        <f aca="false">IF(CHOOSE(MATCH(BI$5,$B$10:$E$10,0),$B410,$C410,$D410,$E410)*BI$6+BI410*BI$7&lt;BI$2,BI$3*BI$4,0)</f>
        <v>0</v>
      </c>
      <c r="FC410" s="0" t="n">
        <f aca="false">IF(CHOOSE(MATCH(BJ$5,$B$10:$E$10,0),$B410,$C410,$D410,$E410)*BJ$6+BJ410*BJ$7&lt;BJ$2,BJ$3*BJ$4,0)</f>
        <v>0</v>
      </c>
      <c r="FD410" s="0" t="n">
        <f aca="false">IF(CHOOSE(MATCH(BK$5,$B$10:$E$10,0),$B410,$C410,$D410,$E410)*BK$6+BK410*BK$7&lt;BK$2,BK$3*BK$4,0)</f>
        <v>0</v>
      </c>
      <c r="FE410" s="0" t="n">
        <f aca="false">IF(CHOOSE(MATCH(BL$5,$B$10:$E$10,0),$B410,$C410,$D410,$E410)*BL$6+BL410*BL$7&lt;BL$2,BL$3*BL$4,0)</f>
        <v>0</v>
      </c>
      <c r="FF410" s="0" t="n">
        <f aca="false">IF(CHOOSE(MATCH(BM$5,$B$10:$E$10,0),$B410,$C410,$D410,$E410)*BM$6+BM410*BM$7&lt;BM$2,BM$3*BM$4,0)</f>
        <v>0</v>
      </c>
      <c r="FG410" s="0" t="n">
        <f aca="false">IF(CHOOSE(MATCH(BN$5,$B$10:$E$10,0),$B410,$C410,$D410,$E410)*BN$6+BN410*BN$7&lt;BN$2,BN$3*BN$4,0)</f>
        <v>0</v>
      </c>
      <c r="FH410" s="0" t="n">
        <f aca="false">IF(CHOOSE(MATCH(BO$5,$B$10:$E$10,0),$B410,$C410,$D410,$E410)*BO$6+BO410*BO$7&lt;BO$2,BO$3*BO$4,0)</f>
        <v>0</v>
      </c>
      <c r="FI410" s="0" t="n">
        <f aca="false">IF(CHOOSE(MATCH(BP$5,$B$10:$E$10,0),$B410,$C410,$D410,$E410)*BP$6+BP410*BP$7&lt;BP$2,BP$3*BP$4,0)</f>
        <v>0</v>
      </c>
      <c r="FJ410" s="0" t="n">
        <f aca="false">IF(CHOOSE(MATCH(BQ$5,$B$10:$E$10,0),$B410,$C410,$D410,$E410)*BQ$6+BQ410*BQ$7&lt;BQ$2,BQ$3*BQ$4,0)</f>
        <v>0</v>
      </c>
      <c r="FK410" s="0" t="n">
        <f aca="false">IF(CHOOSE(MATCH(BR$5,$B$10:$E$10,0),$B410,$C410,$D410,$E410)*BR$6+BR410*BR$7&lt;BR$2,BR$3*BR$4,0)</f>
        <v>0</v>
      </c>
      <c r="FL410" s="0" t="n">
        <f aca="false">IF(CHOOSE(MATCH(BS$5,$B$10:$E$10,0),$B410,$C410,$D410,$E410)*BS$6+BS410*BS$7&lt;BS$2,BS$3*BS$4,0)</f>
        <v>0</v>
      </c>
      <c r="FM410" s="0" t="n">
        <f aca="false">IF(CHOOSE(MATCH(BT$5,$B$10:$E$10,0),$B410,$C410,$D410,$E410)*BT$6+BT410*BT$7&lt;BT$2,BT$3*BT$4,0)</f>
        <v>0</v>
      </c>
      <c r="FN410" s="0" t="n">
        <f aca="false">IF(CHOOSE(MATCH(BU$5,$B$10:$E$10,0),$B410,$C410,$D410,$E410)*BU$6+BU410*BU$7&lt;BU$2,BU$3*BU$4,0)</f>
        <v>0</v>
      </c>
      <c r="FO410" s="0" t="n">
        <f aca="false">IF(CHOOSE(MATCH(BV$5,$B$10:$E$10,0),$B410,$C410,$D410,$E410)*BV$6+BV410*BV$7&lt;BV$2,BV$3*BV$4,0)</f>
        <v>0</v>
      </c>
      <c r="FP410" s="0" t="n">
        <f aca="false">IF(CHOOSE(MATCH(BW$5,$B$10:$E$10,0),$B410,$C410,$D410,$E410)*BW$6+BW410*BW$7&lt;BW$2,BW$3*BW$4,0)</f>
        <v>0</v>
      </c>
      <c r="FQ410" s="0" t="n">
        <f aca="false">IF(CHOOSE(MATCH(BX$5,$B$10:$E$10,0),$B410,$C410,$D410,$E410)*BX$6+BX410*BX$7&lt;BX$2,BX$3*BX$4,0)</f>
        <v>0</v>
      </c>
      <c r="FR410" s="0" t="n">
        <f aca="false">IF(CHOOSE(MATCH(BY$5,$B$10:$E$10,0),$B410,$C410,$D410,$E410)*BY$6+BY410*BY$7&lt;BY$2,BY$3*BY$4,0)</f>
        <v>0</v>
      </c>
      <c r="FS410" s="0" t="n">
        <f aca="false">IF(CHOOSE(MATCH(BZ$5,$B$10:$E$10,0),$B410,$C410,$D410,$E410)*BZ$6+BZ410*BZ$7&lt;BZ$2,BZ$3*BZ$4,0)</f>
        <v>0</v>
      </c>
      <c r="FT410" s="0" t="n">
        <f aca="false">IF(CHOOSE(MATCH(CA$5,$B$10:$E$10,0),$B410,$C410,$D410,$E410)*CA$6+CA410*CA$7&lt;CA$2,CA$3*CA$4,0)</f>
        <v>0</v>
      </c>
      <c r="FU410" s="0" t="n">
        <f aca="false">IF(CHOOSE(MATCH(CB$5,$B$10:$E$10,0),$B410,$C410,$D410,$E410)*CB$6+CB410*CB$7&lt;CB$2,CB$3*CB$4,0)</f>
        <v>0</v>
      </c>
      <c r="FV410" s="0" t="n">
        <f aca="false">IF(CHOOSE(MATCH(CC$5,$B$10:$E$10,0),$B410,$C410,$D410,$E410)*CC$6+CC410*CC$7&lt;CC$2,CC$3*CC$4,0)</f>
        <v>0</v>
      </c>
      <c r="FW410" s="0" t="n">
        <f aca="false">IF(CHOOSE(MATCH(CD$5,$B$10:$E$10,0),$B410,$C410,$D410,$E410)*CD$6+CD410*CD$7&lt;CD$2,CD$3*CD$4,0)</f>
        <v>0</v>
      </c>
      <c r="FX410" s="0" t="n">
        <f aca="false">IF(CHOOSE(MATCH(CE$5,$B$10:$E$10,0),$B410,$C410,$D410,$E410)*CE$6+CE410*CE$7&lt;CE$2,CE$3*CE$4,0)</f>
        <v>0</v>
      </c>
      <c r="FY410" s="0" t="n">
        <f aca="false">IF(CHOOSE(MATCH(CF$5,$B$10:$E$10,0),$B410,$C410,$D410,$E410)*CF$6+CF410*CF$7&lt;CF$2,CF$3*CF$4,0)</f>
        <v>0</v>
      </c>
      <c r="FZ410" s="0" t="n">
        <f aca="false">IF(CHOOSE(MATCH(CG$5,$B$10:$E$10,0),$B410,$C410,$D410,$E410)*CG$6+CG410*CG$7&lt;CG$2,CG$3*CG$4,0)</f>
        <v>0</v>
      </c>
      <c r="GA410" s="0" t="n">
        <f aca="false">IF(CHOOSE(MATCH(CH$5,$B$10:$E$10,0),$B410,$C410,$D410,$E410)*CH$6+CH410*CH$7&lt;CH$2,CH$3*CH$4,0)</f>
        <v>0</v>
      </c>
      <c r="GB410" s="0" t="n">
        <f aca="false">IF(CHOOSE(MATCH(CI$5,$B$10:$E$10,0),$B410,$C410,$D410,$E410)*CI$6+CI410*CI$7&lt;CI$2,CI$3*CI$4,0)</f>
        <v>0</v>
      </c>
      <c r="GC410" s="0" t="n">
        <f aca="false">IF(CHOOSE(MATCH(CJ$5,$B$10:$E$10,0),$B410,$C410,$D410,$E410)*CJ$6+CJ410*CJ$7&lt;CJ$2,CJ$3*CJ$4,0)</f>
        <v>0</v>
      </c>
      <c r="GD410" s="0" t="n">
        <f aca="false">IF(CHOOSE(MATCH(CK$5,$B$10:$E$10,0),$B410,$C410,$D410,$E410)*CK$6+CK410*CK$7&lt;CK$2,CK$3*CK$4,0)</f>
        <v>0</v>
      </c>
      <c r="GE410" s="0" t="n">
        <f aca="false">IF(CHOOSE(MATCH(CL$5,$B$10:$E$10,0),$B410,$C410,$D410,$E410)*CL$6+CL410*CL$7&lt;CL$2,CL$3*CL$4,0)</f>
        <v>0</v>
      </c>
      <c r="GF410" s="0" t="n">
        <f aca="false">IF(CHOOSE(MATCH(CM$5,$B$10:$E$10,0),$B410,$C410,$D410,$E410)*CM$6+CM410*CM$7&lt;CM$2,CM$3*CM$4,0)</f>
        <v>0</v>
      </c>
      <c r="GG410" s="0" t="n">
        <f aca="false">IF(CHOOSE(MATCH(CN$5,$B$10:$E$10,0),$B410,$C410,$D410,$E410)*CN$6+CN410*CN$7&lt;CN$2,CN$3*CN$4,0)</f>
        <v>0</v>
      </c>
      <c r="GH410" s="0" t="n">
        <f aca="false">IF(CHOOSE(MATCH(CO$5,$B$10:$E$10,0),$B410,$C410,$D410,$E410)*CO$6+CO410*CO$7&lt;CO$2,CO$3*CO$4,0)</f>
        <v>0</v>
      </c>
      <c r="GI410" s="0" t="n">
        <f aca="false">IF(CHOOSE(MATCH(CP$5,$B$10:$E$10,0),$B410,$C410,$D410,$E410)*CP$6+CP410*CP$7&lt;CP$2,CP$3*CP$4,0)</f>
        <v>0</v>
      </c>
      <c r="GJ410" s="0" t="n">
        <f aca="false">IF(CHOOSE(MATCH(CQ$5,$B$10:$E$10,0),$B410,$C410,$D410,$E410)*CQ$6+CQ410*CQ$7&lt;CQ$2,CQ$3*CQ$4,0)</f>
        <v>0</v>
      </c>
      <c r="GK410" s="0" t="n">
        <f aca="false">IF(CHOOSE(MATCH(CR$5,$B$10:$E$10,0),$B410,$C410,$D410,$E410)*CR$6+CR410*CR$7&lt;CR$2,CR$3*CR$4,0)</f>
        <v>0</v>
      </c>
      <c r="GL410" s="0" t="n">
        <f aca="false">IF(CHOOSE(MATCH(CS$5,$B$10:$E$10,0),$B410,$C410,$D410,$E410)*CS$6+CS410*CS$7&lt;CS$2,CS$3*CS$4,0)</f>
        <v>0</v>
      </c>
      <c r="GM410" s="0" t="n">
        <f aca="false">IF(CHOOSE(MATCH(CT$5,$B$10:$E$10,0),$B410,$C410,$D410,$E410)*CT$6+CT410*CT$7&lt;CT$2,CT$3*CT$4,0)</f>
        <v>0</v>
      </c>
      <c r="GN410" s="0" t="n">
        <f aca="false">IF(CHOOSE(MATCH(CU$5,$B$10:$E$10,0),$B410,$C410,$D410,$E410)*CU$6+CU410*CU$7&lt;CU$2,CU$3*CU$4,0)</f>
        <v>0</v>
      </c>
      <c r="GO410" s="0" t="n">
        <f aca="false">IF(CHOOSE(MATCH(CV$5,$B$10:$E$10,0),$B410,$C410,$D410,$E410)*CV$6+CV410*CV$7&lt;CV$2,CV$3*CV$4,0)</f>
        <v>0</v>
      </c>
      <c r="GP410" s="0" t="n">
        <f aca="false">IF(CHOOSE(MATCH(CW$5,$B$10:$E$10,0),$B410,$C410,$D410,$E410)*CW$6+CW410*CW$7&lt;CW$2,CW$3*CW$4,0)</f>
        <v>0</v>
      </c>
      <c r="GQ410" s="0" t="n">
        <f aca="false">IF(CHOOSE(MATCH(CX$5,$B$10:$E$10,0),$B410,$C410,$D410,$E410)*CX$6+CX410*CX$7&lt;CX$2,CX$3*CX$4,0)</f>
        <v>0</v>
      </c>
      <c r="GS410" s="0" t="n">
        <f aca="false">SUM(CZ410:GQ410)</f>
        <v>0</v>
      </c>
      <c r="GT410" s="0" t="n">
        <f aca="false">IF(GS410&gt;$GS$6,1,0)</f>
        <v>0</v>
      </c>
    </row>
    <row r="411" customFormat="false" ht="14" hidden="false" customHeight="false" outlineLevel="0" collapsed="false">
      <c r="A411" s="0" t="n">
        <v>401</v>
      </c>
      <c r="B411" s="0" t="n">
        <v>-0.703025815184908</v>
      </c>
      <c r="C411" s="0" t="n">
        <v>-1.18931178579016</v>
      </c>
      <c r="D411" s="0" t="n">
        <v>0.069382231725803</v>
      </c>
      <c r="E411" s="0" t="n">
        <v>1.31424255984157</v>
      </c>
      <c r="G411" s="0" t="n">
        <v>0.53364829000202</v>
      </c>
      <c r="H411" s="0" t="n">
        <v>-1.37775487019098</v>
      </c>
      <c r="I411" s="0" t="n">
        <v>0.138560380946728</v>
      </c>
      <c r="J411" s="0" t="n">
        <v>-1.68092810781673</v>
      </c>
      <c r="K411" s="0" t="n">
        <v>-1.15972170533496</v>
      </c>
      <c r="L411" s="0" t="n">
        <v>1.66145582625177</v>
      </c>
      <c r="M411" s="0" t="n">
        <v>0.408699634135701</v>
      </c>
      <c r="N411" s="0" t="n">
        <v>-0.37507788874791</v>
      </c>
      <c r="O411" s="0" t="n">
        <v>-1.08891299532843</v>
      </c>
      <c r="P411" s="0" t="n">
        <v>0.588449893257348</v>
      </c>
      <c r="Q411" s="0" t="n">
        <v>-2.02757291845046</v>
      </c>
      <c r="R411" s="0" t="n">
        <v>1.21754965221044</v>
      </c>
      <c r="S411" s="0" t="n">
        <v>0.640659436612623</v>
      </c>
      <c r="T411" s="0" t="n">
        <v>-1.3492672223947</v>
      </c>
      <c r="U411" s="0" t="n">
        <v>-1.5375871953438</v>
      </c>
      <c r="V411" s="0" t="n">
        <v>-0.274719695880776</v>
      </c>
      <c r="W411" s="0" t="n">
        <v>-0.824563812784618</v>
      </c>
      <c r="X411" s="0" t="n">
        <v>-0.831894340080908</v>
      </c>
      <c r="Y411" s="0" t="n">
        <v>1.11716417450225</v>
      </c>
      <c r="Z411" s="0" t="n">
        <v>-0.0393686150346184</v>
      </c>
      <c r="AA411" s="0" t="n">
        <v>0.0776094566390384</v>
      </c>
      <c r="AB411" s="0" t="n">
        <v>-2.36675987252966</v>
      </c>
      <c r="AC411" s="0" t="n">
        <v>-0.500506303069415</v>
      </c>
      <c r="AD411" s="0" t="n">
        <v>1.62030573847005</v>
      </c>
      <c r="AE411" s="0" t="n">
        <v>0.540010205440922</v>
      </c>
      <c r="AF411" s="0" t="n">
        <v>-1.68376573128626</v>
      </c>
      <c r="AG411" s="0" t="n">
        <v>0.70493570092367</v>
      </c>
      <c r="AH411" s="0" t="n">
        <v>-0.940551672101719</v>
      </c>
      <c r="AI411" s="0" t="n">
        <v>-0.0370721409126418</v>
      </c>
      <c r="AJ411" s="0" t="n">
        <v>0.645832187728956</v>
      </c>
      <c r="AK411" s="0" t="n">
        <v>-0.389645720133558</v>
      </c>
      <c r="AL411" s="0" t="n">
        <v>-1.53634118760237</v>
      </c>
      <c r="AM411" s="0" t="n">
        <v>0.961108526098542</v>
      </c>
      <c r="AN411" s="0" t="n">
        <v>0.604259184910916</v>
      </c>
      <c r="AO411" s="0" t="n">
        <v>-1.18404386739712</v>
      </c>
      <c r="AP411" s="0" t="n">
        <v>-1.05347453427385</v>
      </c>
      <c r="AQ411" s="0" t="n">
        <v>0.412944700656226</v>
      </c>
      <c r="AR411" s="0" t="n">
        <v>-0.76251353675616</v>
      </c>
      <c r="AS411" s="0" t="n">
        <v>-1.94461790670175</v>
      </c>
      <c r="AT411" s="0" t="n">
        <v>-0.756490408093669</v>
      </c>
      <c r="AU411" s="0" t="n">
        <v>-1.55478119268082</v>
      </c>
      <c r="AV411" s="0" t="n">
        <v>2.46416675508954</v>
      </c>
      <c r="AW411" s="0" t="n">
        <v>-0.934971922106343</v>
      </c>
      <c r="AX411" s="0" t="n">
        <v>-0.549860033061123</v>
      </c>
      <c r="AY411" s="0" t="n">
        <v>0.364757397619542</v>
      </c>
      <c r="AZ411" s="0" t="n">
        <v>1.50427240441786</v>
      </c>
      <c r="BA411" s="0" t="n">
        <v>-0.875506884767674</v>
      </c>
      <c r="BB411" s="0" t="n">
        <v>-1.87811565410811</v>
      </c>
      <c r="BC411" s="0" t="n">
        <v>-0.953127710090485</v>
      </c>
      <c r="BD411" s="0" t="n">
        <v>0.858574367157416</v>
      </c>
      <c r="BE411" s="0" t="n">
        <v>-1.05748085843516</v>
      </c>
      <c r="BF411" s="0" t="n">
        <v>0.438490133092273</v>
      </c>
      <c r="BG411" s="0" t="n">
        <v>-1.13170244731009</v>
      </c>
      <c r="BH411" s="0" t="n">
        <v>-1.05641220216057</v>
      </c>
      <c r="BI411" s="0" t="n">
        <v>1.52621396409813</v>
      </c>
      <c r="BJ411" s="0" t="n">
        <v>-0.0842101144371554</v>
      </c>
      <c r="BK411" s="0" t="n">
        <v>-0.277022991213016</v>
      </c>
      <c r="BL411" s="0" t="n">
        <v>1.29624368128134</v>
      </c>
      <c r="BM411" s="0" t="n">
        <v>0.0745399120205548</v>
      </c>
      <c r="BN411" s="0" t="n">
        <v>0.280999756796518</v>
      </c>
      <c r="BO411" s="0" t="n">
        <v>0.343254669132875</v>
      </c>
      <c r="BP411" s="0" t="n">
        <v>0.850418473419268</v>
      </c>
      <c r="BQ411" s="0" t="n">
        <v>1.8122409528587</v>
      </c>
      <c r="BR411" s="0" t="n">
        <v>0.92871232482139</v>
      </c>
      <c r="BS411" s="0" t="n">
        <v>0.434788489656057</v>
      </c>
      <c r="BT411" s="0" t="n">
        <v>2.98809027299285</v>
      </c>
      <c r="BU411" s="0" t="n">
        <v>0.101265413832152</v>
      </c>
      <c r="BV411" s="0" t="n">
        <v>-0.160298441187479</v>
      </c>
      <c r="BW411" s="0" t="n">
        <v>-0.460154296888504</v>
      </c>
      <c r="BX411" s="0" t="n">
        <v>-1.94665517483372</v>
      </c>
      <c r="BY411" s="0" t="n">
        <v>-1.45073045132449</v>
      </c>
      <c r="BZ411" s="0" t="n">
        <v>-0.742712700230186</v>
      </c>
      <c r="CA411" s="0" t="n">
        <v>-1.54916506289737</v>
      </c>
      <c r="CB411" s="0" t="n">
        <v>0.234024355449947</v>
      </c>
      <c r="CC411" s="0" t="n">
        <v>0.387253749067895</v>
      </c>
      <c r="CD411" s="0" t="n">
        <v>0.869126779434737</v>
      </c>
      <c r="CE411" s="0" t="n">
        <v>1.80987626663409</v>
      </c>
      <c r="CF411" s="0" t="n">
        <v>-0.700724740454462</v>
      </c>
      <c r="CG411" s="0" t="n">
        <v>0.733170963940211</v>
      </c>
      <c r="CH411" s="0" t="n">
        <v>0.869797531777294</v>
      </c>
      <c r="CI411" s="0" t="n">
        <v>-0.645644604446716</v>
      </c>
      <c r="CJ411" s="0" t="n">
        <v>-0.219581579585792</v>
      </c>
      <c r="CK411" s="0" t="n">
        <v>-0.606372623224161</v>
      </c>
      <c r="CL411" s="0" t="n">
        <v>0.517750322615029</v>
      </c>
      <c r="CM411" s="0" t="n">
        <v>-2.0558582036756</v>
      </c>
      <c r="CN411" s="0" t="n">
        <v>1.51987023855327</v>
      </c>
      <c r="CO411" s="0" t="n">
        <v>-2.71676981355995</v>
      </c>
      <c r="CP411" s="0" t="n">
        <v>-0.0792203991295537</v>
      </c>
      <c r="CQ411" s="0" t="n">
        <v>-0.735674348106841</v>
      </c>
      <c r="CR411" s="0" t="n">
        <v>-0.0383738552045543</v>
      </c>
      <c r="CS411" s="0" t="n">
        <v>0.136398057293263</v>
      </c>
      <c r="CT411" s="0" t="n">
        <v>2.31135345529765</v>
      </c>
      <c r="CU411" s="0" t="n">
        <v>1.00641045719385</v>
      </c>
      <c r="CV411" s="0" t="n">
        <v>-1.86315446626395</v>
      </c>
      <c r="CW411" s="0" t="n">
        <v>-1.71721239894396</v>
      </c>
      <c r="CX411" s="0" t="n">
        <v>-0.490647380502196</v>
      </c>
      <c r="CZ411" s="0" t="n">
        <f aca="false">IF(CHOOSE(MATCH(G$5,$B$10:$E$10,0),$B411,$C411,$D411,$E411)*G$6+G411*G$7&lt;G$2,G$3*G$4,0)</f>
        <v>0</v>
      </c>
      <c r="DA411" s="0" t="n">
        <f aca="false">IF(CHOOSE(MATCH(H$5,$B$10:$E$10,0),$B411,$C411,$D411,$E411)*H$6+H411*H$7&lt;H$2,H$3*H$4,0)</f>
        <v>0</v>
      </c>
      <c r="DB411" s="0" t="n">
        <f aca="false">IF(CHOOSE(MATCH(I$5,$B$10:$E$10,0),$B411,$C411,$D411,$E411)*I$6+I411*I$7&lt;I$2,I$3*I$4,0)</f>
        <v>0</v>
      </c>
      <c r="DC411" s="0" t="n">
        <f aca="false">IF(CHOOSE(MATCH(J$5,$B$10:$E$10,0),$B411,$C411,$D411,$E411)*J$6+J411*J$7&lt;J$2,J$3*J$4,0)</f>
        <v>0</v>
      </c>
      <c r="DD411" s="0" t="n">
        <f aca="false">IF(CHOOSE(MATCH(K$5,$B$10:$E$10,0),$B411,$C411,$D411,$E411)*K$6+K411*K$7&lt;K$2,K$3*K$4,0)</f>
        <v>0</v>
      </c>
      <c r="DE411" s="0" t="n">
        <f aca="false">IF(CHOOSE(MATCH(L$5,$B$10:$E$10,0),$B411,$C411,$D411,$E411)*L$6+L411*L$7&lt;L$2,L$3*L$4,0)</f>
        <v>0</v>
      </c>
      <c r="DF411" s="0" t="n">
        <f aca="false">IF(CHOOSE(MATCH(M$5,$B$10:$E$10,0),$B411,$C411,$D411,$E411)*M$6+M411*M$7&lt;M$2,M$3*M$4,0)</f>
        <v>0</v>
      </c>
      <c r="DG411" s="0" t="n">
        <f aca="false">IF(CHOOSE(MATCH(N$5,$B$10:$E$10,0),$B411,$C411,$D411,$E411)*N$6+N411*N$7&lt;N$2,N$3*N$4,0)</f>
        <v>0</v>
      </c>
      <c r="DH411" s="0" t="n">
        <f aca="false">IF(CHOOSE(MATCH(O$5,$B$10:$E$10,0),$B411,$C411,$D411,$E411)*O$6+O411*O$7&lt;O$2,O$3*O$4,0)</f>
        <v>0</v>
      </c>
      <c r="DI411" s="0" t="n">
        <f aca="false">IF(CHOOSE(MATCH(P$5,$B$10:$E$10,0),$B411,$C411,$D411,$E411)*P$6+P411*P$7&lt;P$2,P$3*P$4,0)</f>
        <v>0</v>
      </c>
      <c r="DJ411" s="0" t="n">
        <f aca="false">IF(CHOOSE(MATCH(Q$5,$B$10:$E$10,0),$B411,$C411,$D411,$E411)*Q$6+Q411*Q$7&lt;Q$2,Q$3*Q$4,0)</f>
        <v>0.5</v>
      </c>
      <c r="DK411" s="0" t="n">
        <f aca="false">IF(CHOOSE(MATCH(R$5,$B$10:$E$10,0),$B411,$C411,$D411,$E411)*R$6+R411*R$7&lt;R$2,R$3*R$4,0)</f>
        <v>0</v>
      </c>
      <c r="DL411" s="0" t="n">
        <f aca="false">IF(CHOOSE(MATCH(S$5,$B$10:$E$10,0),$B411,$C411,$D411,$E411)*S$6+S411*S$7&lt;S$2,S$3*S$4,0)</f>
        <v>0</v>
      </c>
      <c r="DM411" s="0" t="n">
        <f aca="false">IF(CHOOSE(MATCH(T$5,$B$10:$E$10,0),$B411,$C411,$D411,$E411)*T$6+T411*T$7&lt;T$2,T$3*T$4,0)</f>
        <v>0</v>
      </c>
      <c r="DN411" s="0" t="n">
        <f aca="false">IF(CHOOSE(MATCH(U$5,$B$10:$E$10,0),$B411,$C411,$D411,$E411)*U$6+U411*U$7&lt;U$2,U$3*U$4,0)</f>
        <v>0</v>
      </c>
      <c r="DO411" s="0" t="n">
        <f aca="false">IF(CHOOSE(MATCH(V$5,$B$10:$E$10,0),$B411,$C411,$D411,$E411)*V$6+V411*V$7&lt;V$2,V$3*V$4,0)</f>
        <v>0</v>
      </c>
      <c r="DP411" s="0" t="n">
        <f aca="false">IF(CHOOSE(MATCH(W$5,$B$10:$E$10,0),$B411,$C411,$D411,$E411)*W$6+W411*W$7&lt;W$2,W$3*W$4,0)</f>
        <v>0</v>
      </c>
      <c r="DQ411" s="0" t="n">
        <f aca="false">IF(CHOOSE(MATCH(X$5,$B$10:$E$10,0),$B411,$C411,$D411,$E411)*X$6+X411*X$7&lt;X$2,X$3*X$4,0)</f>
        <v>0</v>
      </c>
      <c r="DR411" s="0" t="n">
        <f aca="false">IF(CHOOSE(MATCH(Y$5,$B$10:$E$10,0),$B411,$C411,$D411,$E411)*Y$6+Y411*Y$7&lt;Y$2,Y$3*Y$4,0)</f>
        <v>0</v>
      </c>
      <c r="DS411" s="0" t="n">
        <f aca="false">IF(CHOOSE(MATCH(Z$5,$B$10:$E$10,0),$B411,$C411,$D411,$E411)*Z$6+Z411*Z$7&lt;Z$2,Z$3*Z$4,0)</f>
        <v>0</v>
      </c>
      <c r="DT411" s="0" t="n">
        <f aca="false">IF(CHOOSE(MATCH(AA$5,$B$10:$E$10,0),$B411,$C411,$D411,$E411)*AA$6+AA411*AA$7&lt;AA$2,AA$3*AA$4,0)</f>
        <v>0</v>
      </c>
      <c r="DU411" s="0" t="n">
        <f aca="false">IF(CHOOSE(MATCH(AB$5,$B$10:$E$10,0),$B411,$C411,$D411,$E411)*AB$6+AB411*AB$7&lt;AB$2,AB$3*AB$4,0)</f>
        <v>0</v>
      </c>
      <c r="DV411" s="0" t="n">
        <f aca="false">IF(CHOOSE(MATCH(AC$5,$B$10:$E$10,0),$B411,$C411,$D411,$E411)*AC$6+AC411*AC$7&lt;AC$2,AC$3*AC$4,0)</f>
        <v>0</v>
      </c>
      <c r="DW411" s="0" t="n">
        <f aca="false">IF(CHOOSE(MATCH(AD$5,$B$10:$E$10,0),$B411,$C411,$D411,$E411)*AD$6+AD411*AD$7&lt;AD$2,AD$3*AD$4,0)</f>
        <v>0</v>
      </c>
      <c r="DX411" s="0" t="n">
        <f aca="false">IF(CHOOSE(MATCH(AE$5,$B$10:$E$10,0),$B411,$C411,$D411,$E411)*AE$6+AE411*AE$7&lt;AE$2,AE$3*AE$4,0)</f>
        <v>0</v>
      </c>
      <c r="DY411" s="0" t="n">
        <f aca="false">IF(CHOOSE(MATCH(AF$5,$B$10:$E$10,0),$B411,$C411,$D411,$E411)*AF$6+AF411*AF$7&lt;AF$2,AF$3*AF$4,0)</f>
        <v>0</v>
      </c>
      <c r="DZ411" s="0" t="n">
        <f aca="false">IF(CHOOSE(MATCH(AG$5,$B$10:$E$10,0),$B411,$C411,$D411,$E411)*AG$6+AG411*AG$7&lt;AG$2,AG$3*AG$4,0)</f>
        <v>0</v>
      </c>
      <c r="EA411" s="0" t="n">
        <f aca="false">IF(CHOOSE(MATCH(AH$5,$B$10:$E$10,0),$B411,$C411,$D411,$E411)*AH$6+AH411*AH$7&lt;AH$2,AH$3*AH$4,0)</f>
        <v>0</v>
      </c>
      <c r="EB411" s="0" t="n">
        <f aca="false">IF(CHOOSE(MATCH(AI$5,$B$10:$E$10,0),$B411,$C411,$D411,$E411)*AI$6+AI411*AI$7&lt;AI$2,AI$3*AI$4,0)</f>
        <v>0</v>
      </c>
      <c r="EC411" s="0" t="n">
        <f aca="false">IF(CHOOSE(MATCH(AJ$5,$B$10:$E$10,0),$B411,$C411,$D411,$E411)*AJ$6+AJ411*AJ$7&lt;AJ$2,AJ$3*AJ$4,0)</f>
        <v>0</v>
      </c>
      <c r="ED411" s="0" t="n">
        <f aca="false">IF(CHOOSE(MATCH(AK$5,$B$10:$E$10,0),$B411,$C411,$D411,$E411)*AK$6+AK411*AK$7&lt;AK$2,AK$3*AK$4,0)</f>
        <v>0</v>
      </c>
      <c r="EE411" s="0" t="n">
        <f aca="false">IF(CHOOSE(MATCH(AL$5,$B$10:$E$10,0),$B411,$C411,$D411,$E411)*AL$6+AL411*AL$7&lt;AL$2,AL$3*AL$4,0)</f>
        <v>0</v>
      </c>
      <c r="EF411" s="0" t="n">
        <f aca="false">IF(CHOOSE(MATCH(AM$5,$B$10:$E$10,0),$B411,$C411,$D411,$E411)*AM$6+AM411*AM$7&lt;AM$2,AM$3*AM$4,0)</f>
        <v>0</v>
      </c>
      <c r="EG411" s="0" t="n">
        <f aca="false">IF(CHOOSE(MATCH(AN$5,$B$10:$E$10,0),$B411,$C411,$D411,$E411)*AN$6+AN411*AN$7&lt;AN$2,AN$3*AN$4,0)</f>
        <v>0</v>
      </c>
      <c r="EH411" s="0" t="n">
        <f aca="false">IF(CHOOSE(MATCH(AO$5,$B$10:$E$10,0),$B411,$C411,$D411,$E411)*AO$6+AO411*AO$7&lt;AO$2,AO$3*AO$4,0)</f>
        <v>0</v>
      </c>
      <c r="EI411" s="0" t="n">
        <f aca="false">IF(CHOOSE(MATCH(AP$5,$B$10:$E$10,0),$B411,$C411,$D411,$E411)*AP$6+AP411*AP$7&lt;AP$2,AP$3*AP$4,0)</f>
        <v>0</v>
      </c>
      <c r="EJ411" s="0" t="n">
        <f aca="false">IF(CHOOSE(MATCH(AQ$5,$B$10:$E$10,0),$B411,$C411,$D411,$E411)*AQ$6+AQ411*AQ$7&lt;AQ$2,AQ$3*AQ$4,0)</f>
        <v>0</v>
      </c>
      <c r="EK411" s="0" t="n">
        <f aca="false">IF(CHOOSE(MATCH(AR$5,$B$10:$E$10,0),$B411,$C411,$D411,$E411)*AR$6+AR411*AR$7&lt;AR$2,AR$3*AR$4,0)</f>
        <v>0</v>
      </c>
      <c r="EL411" s="0" t="n">
        <f aca="false">IF(CHOOSE(MATCH(AS$5,$B$10:$E$10,0),$B411,$C411,$D411,$E411)*AS$6+AS411*AS$7&lt;AS$2,AS$3*AS$4,0)</f>
        <v>0</v>
      </c>
      <c r="EM411" s="0" t="n">
        <f aca="false">IF(CHOOSE(MATCH(AT$5,$B$10:$E$10,0),$B411,$C411,$D411,$E411)*AT$6+AT411*AT$7&lt;AT$2,AT$3*AT$4,0)</f>
        <v>0</v>
      </c>
      <c r="EN411" s="0" t="n">
        <f aca="false">IF(CHOOSE(MATCH(AU$5,$B$10:$E$10,0),$B411,$C411,$D411,$E411)*AU$6+AU411*AU$7&lt;AU$2,AU$3*AU$4,0)</f>
        <v>0</v>
      </c>
      <c r="EO411" s="0" t="n">
        <f aca="false">IF(CHOOSE(MATCH(AV$5,$B$10:$E$10,0),$B411,$C411,$D411,$E411)*AV$6+AV411*AV$7&lt;AV$2,AV$3*AV$4,0)</f>
        <v>0</v>
      </c>
      <c r="EP411" s="0" t="n">
        <f aca="false">IF(CHOOSE(MATCH(AW$5,$B$10:$E$10,0),$B411,$C411,$D411,$E411)*AW$6+AW411*AW$7&lt;AW$2,AW$3*AW$4,0)</f>
        <v>0</v>
      </c>
      <c r="EQ411" s="0" t="n">
        <f aca="false">IF(CHOOSE(MATCH(AX$5,$B$10:$E$10,0),$B411,$C411,$D411,$E411)*AX$6+AX411*AX$7&lt;AX$2,AX$3*AX$4,0)</f>
        <v>0</v>
      </c>
      <c r="ER411" s="0" t="n">
        <f aca="false">IF(CHOOSE(MATCH(AY$5,$B$10:$E$10,0),$B411,$C411,$D411,$E411)*AY$6+AY411*AY$7&lt;AY$2,AY$3*AY$4,0)</f>
        <v>0</v>
      </c>
      <c r="ES411" s="0" t="n">
        <f aca="false">IF(CHOOSE(MATCH(AZ$5,$B$10:$E$10,0),$B411,$C411,$D411,$E411)*AZ$6+AZ411*AZ$7&lt;AZ$2,AZ$3*AZ$4,0)</f>
        <v>0</v>
      </c>
      <c r="ET411" s="0" t="n">
        <f aca="false">IF(CHOOSE(MATCH(BA$5,$B$10:$E$10,0),$B411,$C411,$D411,$E411)*BA$6+BA411*BA$7&lt;BA$2,BA$3*BA$4,0)</f>
        <v>0</v>
      </c>
      <c r="EU411" s="0" t="n">
        <f aca="false">IF(CHOOSE(MATCH(BB$5,$B$10:$E$10,0),$B411,$C411,$D411,$E411)*BB$6+BB411*BB$7&lt;BB$2,BB$3*BB$4,0)</f>
        <v>0</v>
      </c>
      <c r="EV411" s="0" t="n">
        <f aca="false">IF(CHOOSE(MATCH(BC$5,$B$10:$E$10,0),$B411,$C411,$D411,$E411)*BC$6+BC411*BC$7&lt;BC$2,BC$3*BC$4,0)</f>
        <v>0</v>
      </c>
      <c r="EW411" s="0" t="n">
        <f aca="false">IF(CHOOSE(MATCH(BD$5,$B$10:$E$10,0),$B411,$C411,$D411,$E411)*BD$6+BD411*BD$7&lt;BD$2,BD$3*BD$4,0)</f>
        <v>0</v>
      </c>
      <c r="EX411" s="0" t="n">
        <f aca="false">IF(CHOOSE(MATCH(BE$5,$B$10:$E$10,0),$B411,$C411,$D411,$E411)*BE$6+BE411*BE$7&lt;BE$2,BE$3*BE$4,0)</f>
        <v>0</v>
      </c>
      <c r="EY411" s="0" t="n">
        <f aca="false">IF(CHOOSE(MATCH(BF$5,$B$10:$E$10,0),$B411,$C411,$D411,$E411)*BF$6+BF411*BF$7&lt;BF$2,BF$3*BF$4,0)</f>
        <v>0</v>
      </c>
      <c r="EZ411" s="0" t="n">
        <f aca="false">IF(CHOOSE(MATCH(BG$5,$B$10:$E$10,0),$B411,$C411,$D411,$E411)*BG$6+BG411*BG$7&lt;BG$2,BG$3*BG$4,0)</f>
        <v>0</v>
      </c>
      <c r="FA411" s="0" t="n">
        <f aca="false">IF(CHOOSE(MATCH(BH$5,$B$10:$E$10,0),$B411,$C411,$D411,$E411)*BH$6+BH411*BH$7&lt;BH$2,BH$3*BH$4,0)</f>
        <v>0</v>
      </c>
      <c r="FB411" s="0" t="n">
        <f aca="false">IF(CHOOSE(MATCH(BI$5,$B$10:$E$10,0),$B411,$C411,$D411,$E411)*BI$6+BI411*BI$7&lt;BI$2,BI$3*BI$4,0)</f>
        <v>0</v>
      </c>
      <c r="FC411" s="0" t="n">
        <f aca="false">IF(CHOOSE(MATCH(BJ$5,$B$10:$E$10,0),$B411,$C411,$D411,$E411)*BJ$6+BJ411*BJ$7&lt;BJ$2,BJ$3*BJ$4,0)</f>
        <v>0</v>
      </c>
      <c r="FD411" s="0" t="n">
        <f aca="false">IF(CHOOSE(MATCH(BK$5,$B$10:$E$10,0),$B411,$C411,$D411,$E411)*BK$6+BK411*BK$7&lt;BK$2,BK$3*BK$4,0)</f>
        <v>0</v>
      </c>
      <c r="FE411" s="0" t="n">
        <f aca="false">IF(CHOOSE(MATCH(BL$5,$B$10:$E$10,0),$B411,$C411,$D411,$E411)*BL$6+BL411*BL$7&lt;BL$2,BL$3*BL$4,0)</f>
        <v>0</v>
      </c>
      <c r="FF411" s="0" t="n">
        <f aca="false">IF(CHOOSE(MATCH(BM$5,$B$10:$E$10,0),$B411,$C411,$D411,$E411)*BM$6+BM411*BM$7&lt;BM$2,BM$3*BM$4,0)</f>
        <v>0</v>
      </c>
      <c r="FG411" s="0" t="n">
        <f aca="false">IF(CHOOSE(MATCH(BN$5,$B$10:$E$10,0),$B411,$C411,$D411,$E411)*BN$6+BN411*BN$7&lt;BN$2,BN$3*BN$4,0)</f>
        <v>0</v>
      </c>
      <c r="FH411" s="0" t="n">
        <f aca="false">IF(CHOOSE(MATCH(BO$5,$B$10:$E$10,0),$B411,$C411,$D411,$E411)*BO$6+BO411*BO$7&lt;BO$2,BO$3*BO$4,0)</f>
        <v>0</v>
      </c>
      <c r="FI411" s="0" t="n">
        <f aca="false">IF(CHOOSE(MATCH(BP$5,$B$10:$E$10,0),$B411,$C411,$D411,$E411)*BP$6+BP411*BP$7&lt;BP$2,BP$3*BP$4,0)</f>
        <v>0</v>
      </c>
      <c r="FJ411" s="0" t="n">
        <f aca="false">IF(CHOOSE(MATCH(BQ$5,$B$10:$E$10,0),$B411,$C411,$D411,$E411)*BQ$6+BQ411*BQ$7&lt;BQ$2,BQ$3*BQ$4,0)</f>
        <v>0</v>
      </c>
      <c r="FK411" s="0" t="n">
        <f aca="false">IF(CHOOSE(MATCH(BR$5,$B$10:$E$10,0),$B411,$C411,$D411,$E411)*BR$6+BR411*BR$7&lt;BR$2,BR$3*BR$4,0)</f>
        <v>0</v>
      </c>
      <c r="FL411" s="0" t="n">
        <f aca="false">IF(CHOOSE(MATCH(BS$5,$B$10:$E$10,0),$B411,$C411,$D411,$E411)*BS$6+BS411*BS$7&lt;BS$2,BS$3*BS$4,0)</f>
        <v>0</v>
      </c>
      <c r="FM411" s="0" t="n">
        <f aca="false">IF(CHOOSE(MATCH(BT$5,$B$10:$E$10,0),$B411,$C411,$D411,$E411)*BT$6+BT411*BT$7&lt;BT$2,BT$3*BT$4,0)</f>
        <v>0</v>
      </c>
      <c r="FN411" s="0" t="n">
        <f aca="false">IF(CHOOSE(MATCH(BU$5,$B$10:$E$10,0),$B411,$C411,$D411,$E411)*BU$6+BU411*BU$7&lt;BU$2,BU$3*BU$4,0)</f>
        <v>0</v>
      </c>
      <c r="FO411" s="0" t="n">
        <f aca="false">IF(CHOOSE(MATCH(BV$5,$B$10:$E$10,0),$B411,$C411,$D411,$E411)*BV$6+BV411*BV$7&lt;BV$2,BV$3*BV$4,0)</f>
        <v>0</v>
      </c>
      <c r="FP411" s="0" t="n">
        <f aca="false">IF(CHOOSE(MATCH(BW$5,$B$10:$E$10,0),$B411,$C411,$D411,$E411)*BW$6+BW411*BW$7&lt;BW$2,BW$3*BW$4,0)</f>
        <v>0</v>
      </c>
      <c r="FQ411" s="0" t="n">
        <f aca="false">IF(CHOOSE(MATCH(BX$5,$B$10:$E$10,0),$B411,$C411,$D411,$E411)*BX$6+BX411*BX$7&lt;BX$2,BX$3*BX$4,0)</f>
        <v>0</v>
      </c>
      <c r="FR411" s="0" t="n">
        <f aca="false">IF(CHOOSE(MATCH(BY$5,$B$10:$E$10,0),$B411,$C411,$D411,$E411)*BY$6+BY411*BY$7&lt;BY$2,BY$3*BY$4,0)</f>
        <v>0</v>
      </c>
      <c r="FS411" s="0" t="n">
        <f aca="false">IF(CHOOSE(MATCH(BZ$5,$B$10:$E$10,0),$B411,$C411,$D411,$E411)*BZ$6+BZ411*BZ$7&lt;BZ$2,BZ$3*BZ$4,0)</f>
        <v>0</v>
      </c>
      <c r="FT411" s="0" t="n">
        <f aca="false">IF(CHOOSE(MATCH(CA$5,$B$10:$E$10,0),$B411,$C411,$D411,$E411)*CA$6+CA411*CA$7&lt;CA$2,CA$3*CA$4,0)</f>
        <v>0</v>
      </c>
      <c r="FU411" s="0" t="n">
        <f aca="false">IF(CHOOSE(MATCH(CB$5,$B$10:$E$10,0),$B411,$C411,$D411,$E411)*CB$6+CB411*CB$7&lt;CB$2,CB$3*CB$4,0)</f>
        <v>0</v>
      </c>
      <c r="FV411" s="0" t="n">
        <f aca="false">IF(CHOOSE(MATCH(CC$5,$B$10:$E$10,0),$B411,$C411,$D411,$E411)*CC$6+CC411*CC$7&lt;CC$2,CC$3*CC$4,0)</f>
        <v>0</v>
      </c>
      <c r="FW411" s="0" t="n">
        <f aca="false">IF(CHOOSE(MATCH(CD$5,$B$10:$E$10,0),$B411,$C411,$D411,$E411)*CD$6+CD411*CD$7&lt;CD$2,CD$3*CD$4,0)</f>
        <v>0</v>
      </c>
      <c r="FX411" s="0" t="n">
        <f aca="false">IF(CHOOSE(MATCH(CE$5,$B$10:$E$10,0),$B411,$C411,$D411,$E411)*CE$6+CE411*CE$7&lt;CE$2,CE$3*CE$4,0)</f>
        <v>0</v>
      </c>
      <c r="FY411" s="0" t="n">
        <f aca="false">IF(CHOOSE(MATCH(CF$5,$B$10:$E$10,0),$B411,$C411,$D411,$E411)*CF$6+CF411*CF$7&lt;CF$2,CF$3*CF$4,0)</f>
        <v>0</v>
      </c>
      <c r="FZ411" s="0" t="n">
        <f aca="false">IF(CHOOSE(MATCH(CG$5,$B$10:$E$10,0),$B411,$C411,$D411,$E411)*CG$6+CG411*CG$7&lt;CG$2,CG$3*CG$4,0)</f>
        <v>0</v>
      </c>
      <c r="GA411" s="0" t="n">
        <f aca="false">IF(CHOOSE(MATCH(CH$5,$B$10:$E$10,0),$B411,$C411,$D411,$E411)*CH$6+CH411*CH$7&lt;CH$2,CH$3*CH$4,0)</f>
        <v>0</v>
      </c>
      <c r="GB411" s="0" t="n">
        <f aca="false">IF(CHOOSE(MATCH(CI$5,$B$10:$E$10,0),$B411,$C411,$D411,$E411)*CI$6+CI411*CI$7&lt;CI$2,CI$3*CI$4,0)</f>
        <v>0</v>
      </c>
      <c r="GC411" s="0" t="n">
        <f aca="false">IF(CHOOSE(MATCH(CJ$5,$B$10:$E$10,0),$B411,$C411,$D411,$E411)*CJ$6+CJ411*CJ$7&lt;CJ$2,CJ$3*CJ$4,0)</f>
        <v>0</v>
      </c>
      <c r="GD411" s="0" t="n">
        <f aca="false">IF(CHOOSE(MATCH(CK$5,$B$10:$E$10,0),$B411,$C411,$D411,$E411)*CK$6+CK411*CK$7&lt;CK$2,CK$3*CK$4,0)</f>
        <v>0</v>
      </c>
      <c r="GE411" s="0" t="n">
        <f aca="false">IF(CHOOSE(MATCH(CL$5,$B$10:$E$10,0),$B411,$C411,$D411,$E411)*CL$6+CL411*CL$7&lt;CL$2,CL$3*CL$4,0)</f>
        <v>0</v>
      </c>
      <c r="GF411" s="0" t="n">
        <f aca="false">IF(CHOOSE(MATCH(CM$5,$B$10:$E$10,0),$B411,$C411,$D411,$E411)*CM$6+CM411*CM$7&lt;CM$2,CM$3*CM$4,0)</f>
        <v>0</v>
      </c>
      <c r="GG411" s="0" t="n">
        <f aca="false">IF(CHOOSE(MATCH(CN$5,$B$10:$E$10,0),$B411,$C411,$D411,$E411)*CN$6+CN411*CN$7&lt;CN$2,CN$3*CN$4,0)</f>
        <v>0</v>
      </c>
      <c r="GH411" s="0" t="n">
        <f aca="false">IF(CHOOSE(MATCH(CO$5,$B$10:$E$10,0),$B411,$C411,$D411,$E411)*CO$6+CO411*CO$7&lt;CO$2,CO$3*CO$4,0)</f>
        <v>0</v>
      </c>
      <c r="GI411" s="0" t="n">
        <f aca="false">IF(CHOOSE(MATCH(CP$5,$B$10:$E$10,0),$B411,$C411,$D411,$E411)*CP$6+CP411*CP$7&lt;CP$2,CP$3*CP$4,0)</f>
        <v>0</v>
      </c>
      <c r="GJ411" s="0" t="n">
        <f aca="false">IF(CHOOSE(MATCH(CQ$5,$B$10:$E$10,0),$B411,$C411,$D411,$E411)*CQ$6+CQ411*CQ$7&lt;CQ$2,CQ$3*CQ$4,0)</f>
        <v>0</v>
      </c>
      <c r="GK411" s="0" t="n">
        <f aca="false">IF(CHOOSE(MATCH(CR$5,$B$10:$E$10,0),$B411,$C411,$D411,$E411)*CR$6+CR411*CR$7&lt;CR$2,CR$3*CR$4,0)</f>
        <v>0</v>
      </c>
      <c r="GL411" s="0" t="n">
        <f aca="false">IF(CHOOSE(MATCH(CS$5,$B$10:$E$10,0),$B411,$C411,$D411,$E411)*CS$6+CS411*CS$7&lt;CS$2,CS$3*CS$4,0)</f>
        <v>0</v>
      </c>
      <c r="GM411" s="0" t="n">
        <f aca="false">IF(CHOOSE(MATCH(CT$5,$B$10:$E$10,0),$B411,$C411,$D411,$E411)*CT$6+CT411*CT$7&lt;CT$2,CT$3*CT$4,0)</f>
        <v>0</v>
      </c>
      <c r="GN411" s="0" t="n">
        <f aca="false">IF(CHOOSE(MATCH(CU$5,$B$10:$E$10,0),$B411,$C411,$D411,$E411)*CU$6+CU411*CU$7&lt;CU$2,CU$3*CU$4,0)</f>
        <v>0</v>
      </c>
      <c r="GO411" s="0" t="n">
        <f aca="false">IF(CHOOSE(MATCH(CV$5,$B$10:$E$10,0),$B411,$C411,$D411,$E411)*CV$6+CV411*CV$7&lt;CV$2,CV$3*CV$4,0)</f>
        <v>0</v>
      </c>
      <c r="GP411" s="0" t="n">
        <f aca="false">IF(CHOOSE(MATCH(CW$5,$B$10:$E$10,0),$B411,$C411,$D411,$E411)*CW$6+CW411*CW$7&lt;CW$2,CW$3*CW$4,0)</f>
        <v>0</v>
      </c>
      <c r="GQ411" s="0" t="n">
        <f aca="false">IF(CHOOSE(MATCH(CX$5,$B$10:$E$10,0),$B411,$C411,$D411,$E411)*CX$6+CX411*CX$7&lt;CX$2,CX$3*CX$4,0)</f>
        <v>0</v>
      </c>
      <c r="GS411" s="0" t="n">
        <f aca="false">SUM(CZ411:GQ411)</f>
        <v>0.5</v>
      </c>
      <c r="GT411" s="0" t="n">
        <f aca="false">IF(GS411&gt;$GS$6,1,0)</f>
        <v>0</v>
      </c>
    </row>
    <row r="412" customFormat="false" ht="14" hidden="false" customHeight="false" outlineLevel="0" collapsed="false">
      <c r="A412" s="0" t="n">
        <v>402</v>
      </c>
      <c r="B412" s="0" t="n">
        <v>-0.406533681097495</v>
      </c>
      <c r="C412" s="0" t="n">
        <v>-0.145168061495332</v>
      </c>
      <c r="D412" s="0" t="n">
        <v>0.569934689252673</v>
      </c>
      <c r="E412" s="0" t="n">
        <v>-1.48400772287907</v>
      </c>
      <c r="G412" s="0" t="n">
        <v>2.29083525482565</v>
      </c>
      <c r="H412" s="0" t="n">
        <v>0.909803929971531</v>
      </c>
      <c r="I412" s="0" t="n">
        <v>-0.493237166665494</v>
      </c>
      <c r="J412" s="0" t="n">
        <v>0.520637968293158</v>
      </c>
      <c r="K412" s="0" t="n">
        <v>-2.13780367630534</v>
      </c>
      <c r="L412" s="0" t="n">
        <v>1.24780171972816</v>
      </c>
      <c r="M412" s="0" t="n">
        <v>-0.123591235023923</v>
      </c>
      <c r="N412" s="0" t="n">
        <v>0.432351043855306</v>
      </c>
      <c r="O412" s="0" t="n">
        <v>-0.0324791926686885</v>
      </c>
      <c r="P412" s="0" t="n">
        <v>0.610607457929291</v>
      </c>
      <c r="Q412" s="0" t="n">
        <v>-1.46826096170116</v>
      </c>
      <c r="R412" s="0" t="n">
        <v>0.917700617719675</v>
      </c>
      <c r="S412" s="0" t="n">
        <v>0.868346887727967</v>
      </c>
      <c r="T412" s="0" t="n">
        <v>1.75376953848172</v>
      </c>
      <c r="U412" s="0" t="n">
        <v>-0.833083504403476</v>
      </c>
      <c r="V412" s="0" t="n">
        <v>0.681300207361346</v>
      </c>
      <c r="W412" s="0" t="n">
        <v>0.355696556653129</v>
      </c>
      <c r="X412" s="0" t="n">
        <v>0.759550857765134</v>
      </c>
      <c r="Y412" s="0" t="n">
        <v>-0.661747208141605</v>
      </c>
      <c r="Z412" s="0" t="n">
        <v>0.854598738442292</v>
      </c>
      <c r="AA412" s="0" t="n">
        <v>0.675138380756835</v>
      </c>
      <c r="AB412" s="0" t="n">
        <v>2.38871507463045</v>
      </c>
      <c r="AC412" s="0" t="n">
        <v>1.43235183713841</v>
      </c>
      <c r="AD412" s="0" t="n">
        <v>1.72326053871075</v>
      </c>
      <c r="AE412" s="0" t="n">
        <v>-0.0925035692489473</v>
      </c>
      <c r="AF412" s="0" t="n">
        <v>-0.440174972027307</v>
      </c>
      <c r="AG412" s="0" t="n">
        <v>-0.07231619747472</v>
      </c>
      <c r="AH412" s="0" t="n">
        <v>0.375653144146781</v>
      </c>
      <c r="AI412" s="0" t="n">
        <v>-0.378774984710617</v>
      </c>
      <c r="AJ412" s="0" t="n">
        <v>1.67343841894763</v>
      </c>
      <c r="AK412" s="0" t="n">
        <v>-0.657373675494455</v>
      </c>
      <c r="AL412" s="0" t="n">
        <v>0.700333657732699</v>
      </c>
      <c r="AM412" s="0" t="n">
        <v>-0.379432094632648</v>
      </c>
      <c r="AN412" s="0" t="n">
        <v>0.717448074283311</v>
      </c>
      <c r="AO412" s="0" t="n">
        <v>1.6527019397472</v>
      </c>
      <c r="AP412" s="0" t="n">
        <v>0.307762775264564</v>
      </c>
      <c r="AQ412" s="0" t="n">
        <v>1.45844296639552</v>
      </c>
      <c r="AR412" s="0" t="n">
        <v>0.0424313384428388</v>
      </c>
      <c r="AS412" s="0" t="n">
        <v>-0.415361682826187</v>
      </c>
      <c r="AT412" s="0" t="n">
        <v>-0.683327243677923</v>
      </c>
      <c r="AU412" s="0" t="n">
        <v>-0.0821364665171132</v>
      </c>
      <c r="AV412" s="0" t="n">
        <v>-0.61623950387002</v>
      </c>
      <c r="AW412" s="0" t="n">
        <v>-1.34452875499846</v>
      </c>
      <c r="AX412" s="0" t="n">
        <v>0.30399519346247</v>
      </c>
      <c r="AY412" s="0" t="n">
        <v>0.130994521896355</v>
      </c>
      <c r="AZ412" s="0" t="n">
        <v>-0.867121343617328</v>
      </c>
      <c r="BA412" s="0" t="n">
        <v>-0.17177740119223</v>
      </c>
      <c r="BB412" s="0" t="n">
        <v>-0.5327660801413</v>
      </c>
      <c r="BC412" s="0" t="n">
        <v>-0.649795310891932</v>
      </c>
      <c r="BD412" s="0" t="n">
        <v>-0.528450527781388</v>
      </c>
      <c r="BE412" s="0" t="n">
        <v>-1.13913756649708</v>
      </c>
      <c r="BF412" s="0" t="n">
        <v>-1.13577698357403</v>
      </c>
      <c r="BG412" s="0" t="n">
        <v>-1.04895661934279</v>
      </c>
      <c r="BH412" s="0" t="n">
        <v>-1.40064457809785</v>
      </c>
      <c r="BI412" s="0" t="n">
        <v>0.37212544157228</v>
      </c>
      <c r="BJ412" s="0" t="n">
        <v>-0.400895032726112</v>
      </c>
      <c r="BK412" s="0" t="n">
        <v>-1.24663529277314</v>
      </c>
      <c r="BL412" s="0" t="n">
        <v>0.336771108777612</v>
      </c>
      <c r="BM412" s="0" t="n">
        <v>1.64200628205435</v>
      </c>
      <c r="BN412" s="0" t="n">
        <v>0.929419456952019</v>
      </c>
      <c r="BO412" s="0" t="n">
        <v>0.483584017274552</v>
      </c>
      <c r="BP412" s="0" t="n">
        <v>-0.67715745899477</v>
      </c>
      <c r="BQ412" s="0" t="n">
        <v>0.866118625708623</v>
      </c>
      <c r="BR412" s="0" t="n">
        <v>0.839052063383861</v>
      </c>
      <c r="BS412" s="0" t="n">
        <v>-1.29997715703212</v>
      </c>
      <c r="BT412" s="0" t="n">
        <v>-1.50617324834457</v>
      </c>
      <c r="BU412" s="0" t="n">
        <v>-2.26027623284608</v>
      </c>
      <c r="BV412" s="0" t="n">
        <v>0.830489170766668</v>
      </c>
      <c r="BW412" s="0" t="n">
        <v>0.062118488131091</v>
      </c>
      <c r="BX412" s="0" t="n">
        <v>0.645644604446716</v>
      </c>
      <c r="BY412" s="0" t="n">
        <v>-0.125672841022606</v>
      </c>
      <c r="BZ412" s="0" t="n">
        <v>-1.39031271828571</v>
      </c>
      <c r="CA412" s="0" t="n">
        <v>1.34585206978954</v>
      </c>
      <c r="CB412" s="0" t="n">
        <v>0.622169409325579</v>
      </c>
      <c r="CC412" s="0" t="n">
        <v>-0.277659637504257</v>
      </c>
      <c r="CD412" s="0" t="n">
        <v>-0.254121914622374</v>
      </c>
      <c r="CE412" s="0" t="n">
        <v>1.09085249277996</v>
      </c>
      <c r="CF412" s="0" t="n">
        <v>-0.842101144371554</v>
      </c>
      <c r="CG412" s="0" t="n">
        <v>1.44963451020885</v>
      </c>
      <c r="CH412" s="0" t="n">
        <v>-0.574769956074306</v>
      </c>
      <c r="CI412" s="0" t="n">
        <v>1.01880004876875</v>
      </c>
      <c r="CJ412" s="0" t="n">
        <v>-1.73865828401176</v>
      </c>
      <c r="CK412" s="0" t="n">
        <v>1.74633896676824</v>
      </c>
      <c r="CL412" s="0" t="n">
        <v>0.577388163947035</v>
      </c>
      <c r="CM412" s="0" t="n">
        <v>-0.469699443783611</v>
      </c>
      <c r="CN412" s="0" t="n">
        <v>-1.13972191684297</v>
      </c>
      <c r="CO412" s="0" t="n">
        <v>0.370322368326015</v>
      </c>
      <c r="CP412" s="0" t="n">
        <v>-0.138096538648824</v>
      </c>
      <c r="CQ412" s="0" t="n">
        <v>1.7551974451635</v>
      </c>
      <c r="CR412" s="0" t="n">
        <v>-0.705329057382187</v>
      </c>
      <c r="CS412" s="0" t="n">
        <v>0.496522716275649</v>
      </c>
      <c r="CT412" s="0" t="n">
        <v>0.439670202467823</v>
      </c>
      <c r="CU412" s="0" t="n">
        <v>0.37589870771626</v>
      </c>
      <c r="CV412" s="0" t="n">
        <v>0.700822511134902</v>
      </c>
      <c r="CW412" s="0" t="n">
        <v>-0.170068688021274</v>
      </c>
      <c r="CX412" s="0" t="n">
        <v>-0.0539955635758815</v>
      </c>
      <c r="CZ412" s="0" t="n">
        <f aca="false">IF(CHOOSE(MATCH(G$5,$B$10:$E$10,0),$B412,$C412,$D412,$E412)*G$6+G412*G$7&lt;G$2,G$3*G$4,0)</f>
        <v>0</v>
      </c>
      <c r="DA412" s="0" t="n">
        <f aca="false">IF(CHOOSE(MATCH(H$5,$B$10:$E$10,0),$B412,$C412,$D412,$E412)*H$6+H412*H$7&lt;H$2,H$3*H$4,0)</f>
        <v>0</v>
      </c>
      <c r="DB412" s="0" t="n">
        <f aca="false">IF(CHOOSE(MATCH(I$5,$B$10:$E$10,0),$B412,$C412,$D412,$E412)*I$6+I412*I$7&lt;I$2,I$3*I$4,0)</f>
        <v>0</v>
      </c>
      <c r="DC412" s="0" t="n">
        <f aca="false">IF(CHOOSE(MATCH(J$5,$B$10:$E$10,0),$B412,$C412,$D412,$E412)*J$6+J412*J$7&lt;J$2,J$3*J$4,0)</f>
        <v>0</v>
      </c>
      <c r="DD412" s="0" t="n">
        <f aca="false">IF(CHOOSE(MATCH(K$5,$B$10:$E$10,0),$B412,$C412,$D412,$E412)*K$6+K412*K$7&lt;K$2,K$3*K$4,0)</f>
        <v>2.5</v>
      </c>
      <c r="DE412" s="0" t="n">
        <f aca="false">IF(CHOOSE(MATCH(L$5,$B$10:$E$10,0),$B412,$C412,$D412,$E412)*L$6+L412*L$7&lt;L$2,L$3*L$4,0)</f>
        <v>0</v>
      </c>
      <c r="DF412" s="0" t="n">
        <f aca="false">IF(CHOOSE(MATCH(M$5,$B$10:$E$10,0),$B412,$C412,$D412,$E412)*M$6+M412*M$7&lt;M$2,M$3*M$4,0)</f>
        <v>0</v>
      </c>
      <c r="DG412" s="0" t="n">
        <f aca="false">IF(CHOOSE(MATCH(N$5,$B$10:$E$10,0),$B412,$C412,$D412,$E412)*N$6+N412*N$7&lt;N$2,N$3*N$4,0)</f>
        <v>0</v>
      </c>
      <c r="DH412" s="0" t="n">
        <f aca="false">IF(CHOOSE(MATCH(O$5,$B$10:$E$10,0),$B412,$C412,$D412,$E412)*O$6+O412*O$7&lt;O$2,O$3*O$4,0)</f>
        <v>0</v>
      </c>
      <c r="DI412" s="0" t="n">
        <f aca="false">IF(CHOOSE(MATCH(P$5,$B$10:$E$10,0),$B412,$C412,$D412,$E412)*P$6+P412*P$7&lt;P$2,P$3*P$4,0)</f>
        <v>0</v>
      </c>
      <c r="DJ412" s="0" t="n">
        <f aca="false">IF(CHOOSE(MATCH(Q$5,$B$10:$E$10,0),$B412,$C412,$D412,$E412)*Q$6+Q412*Q$7&lt;Q$2,Q$3*Q$4,0)</f>
        <v>0</v>
      </c>
      <c r="DK412" s="0" t="n">
        <f aca="false">IF(CHOOSE(MATCH(R$5,$B$10:$E$10,0),$B412,$C412,$D412,$E412)*R$6+R412*R$7&lt;R$2,R$3*R$4,0)</f>
        <v>0</v>
      </c>
      <c r="DL412" s="0" t="n">
        <f aca="false">IF(CHOOSE(MATCH(S$5,$B$10:$E$10,0),$B412,$C412,$D412,$E412)*S$6+S412*S$7&lt;S$2,S$3*S$4,0)</f>
        <v>0</v>
      </c>
      <c r="DM412" s="0" t="n">
        <f aca="false">IF(CHOOSE(MATCH(T$5,$B$10:$E$10,0),$B412,$C412,$D412,$E412)*T$6+T412*T$7&lt;T$2,T$3*T$4,0)</f>
        <v>0</v>
      </c>
      <c r="DN412" s="0" t="n">
        <f aca="false">IF(CHOOSE(MATCH(U$5,$B$10:$E$10,0),$B412,$C412,$D412,$E412)*U$6+U412*U$7&lt;U$2,U$3*U$4,0)</f>
        <v>0</v>
      </c>
      <c r="DO412" s="0" t="n">
        <f aca="false">IF(CHOOSE(MATCH(V$5,$B$10:$E$10,0),$B412,$C412,$D412,$E412)*V$6+V412*V$7&lt;V$2,V$3*V$4,0)</f>
        <v>0</v>
      </c>
      <c r="DP412" s="0" t="n">
        <f aca="false">IF(CHOOSE(MATCH(W$5,$B$10:$E$10,0),$B412,$C412,$D412,$E412)*W$6+W412*W$7&lt;W$2,W$3*W$4,0)</f>
        <v>0</v>
      </c>
      <c r="DQ412" s="0" t="n">
        <f aca="false">IF(CHOOSE(MATCH(X$5,$B$10:$E$10,0),$B412,$C412,$D412,$E412)*X$6+X412*X$7&lt;X$2,X$3*X$4,0)</f>
        <v>0</v>
      </c>
      <c r="DR412" s="0" t="n">
        <f aca="false">IF(CHOOSE(MATCH(Y$5,$B$10:$E$10,0),$B412,$C412,$D412,$E412)*Y$6+Y412*Y$7&lt;Y$2,Y$3*Y$4,0)</f>
        <v>0</v>
      </c>
      <c r="DS412" s="0" t="n">
        <f aca="false">IF(CHOOSE(MATCH(Z$5,$B$10:$E$10,0),$B412,$C412,$D412,$E412)*Z$6+Z412*Z$7&lt;Z$2,Z$3*Z$4,0)</f>
        <v>0</v>
      </c>
      <c r="DT412" s="0" t="n">
        <f aca="false">IF(CHOOSE(MATCH(AA$5,$B$10:$E$10,0),$B412,$C412,$D412,$E412)*AA$6+AA412*AA$7&lt;AA$2,AA$3*AA$4,0)</f>
        <v>0</v>
      </c>
      <c r="DU412" s="0" t="n">
        <f aca="false">IF(CHOOSE(MATCH(AB$5,$B$10:$E$10,0),$B412,$C412,$D412,$E412)*AB$6+AB412*AB$7&lt;AB$2,AB$3*AB$4,0)</f>
        <v>0</v>
      </c>
      <c r="DV412" s="0" t="n">
        <f aca="false">IF(CHOOSE(MATCH(AC$5,$B$10:$E$10,0),$B412,$C412,$D412,$E412)*AC$6+AC412*AC$7&lt;AC$2,AC$3*AC$4,0)</f>
        <v>0</v>
      </c>
      <c r="DW412" s="0" t="n">
        <f aca="false">IF(CHOOSE(MATCH(AD$5,$B$10:$E$10,0),$B412,$C412,$D412,$E412)*AD$6+AD412*AD$7&lt;AD$2,AD$3*AD$4,0)</f>
        <v>0</v>
      </c>
      <c r="DX412" s="0" t="n">
        <f aca="false">IF(CHOOSE(MATCH(AE$5,$B$10:$E$10,0),$B412,$C412,$D412,$E412)*AE$6+AE412*AE$7&lt;AE$2,AE$3*AE$4,0)</f>
        <v>0</v>
      </c>
      <c r="DY412" s="0" t="n">
        <f aca="false">IF(CHOOSE(MATCH(AF$5,$B$10:$E$10,0),$B412,$C412,$D412,$E412)*AF$6+AF412*AF$7&lt;AF$2,AF$3*AF$4,0)</f>
        <v>0</v>
      </c>
      <c r="DZ412" s="0" t="n">
        <f aca="false">IF(CHOOSE(MATCH(AG$5,$B$10:$E$10,0),$B412,$C412,$D412,$E412)*AG$6+AG412*AG$7&lt;AG$2,AG$3*AG$4,0)</f>
        <v>0</v>
      </c>
      <c r="EA412" s="0" t="n">
        <f aca="false">IF(CHOOSE(MATCH(AH$5,$B$10:$E$10,0),$B412,$C412,$D412,$E412)*AH$6+AH412*AH$7&lt;AH$2,AH$3*AH$4,0)</f>
        <v>0</v>
      </c>
      <c r="EB412" s="0" t="n">
        <f aca="false">IF(CHOOSE(MATCH(AI$5,$B$10:$E$10,0),$B412,$C412,$D412,$E412)*AI$6+AI412*AI$7&lt;AI$2,AI$3*AI$4,0)</f>
        <v>0</v>
      </c>
      <c r="EC412" s="0" t="n">
        <f aca="false">IF(CHOOSE(MATCH(AJ$5,$B$10:$E$10,0),$B412,$C412,$D412,$E412)*AJ$6+AJ412*AJ$7&lt;AJ$2,AJ$3*AJ$4,0)</f>
        <v>0</v>
      </c>
      <c r="ED412" s="0" t="n">
        <f aca="false">IF(CHOOSE(MATCH(AK$5,$B$10:$E$10,0),$B412,$C412,$D412,$E412)*AK$6+AK412*AK$7&lt;AK$2,AK$3*AK$4,0)</f>
        <v>0</v>
      </c>
      <c r="EE412" s="0" t="n">
        <f aca="false">IF(CHOOSE(MATCH(AL$5,$B$10:$E$10,0),$B412,$C412,$D412,$E412)*AL$6+AL412*AL$7&lt;AL$2,AL$3*AL$4,0)</f>
        <v>0</v>
      </c>
      <c r="EF412" s="0" t="n">
        <f aca="false">IF(CHOOSE(MATCH(AM$5,$B$10:$E$10,0),$B412,$C412,$D412,$E412)*AM$6+AM412*AM$7&lt;AM$2,AM$3*AM$4,0)</f>
        <v>0</v>
      </c>
      <c r="EG412" s="0" t="n">
        <f aca="false">IF(CHOOSE(MATCH(AN$5,$B$10:$E$10,0),$B412,$C412,$D412,$E412)*AN$6+AN412*AN$7&lt;AN$2,AN$3*AN$4,0)</f>
        <v>0</v>
      </c>
      <c r="EH412" s="0" t="n">
        <f aca="false">IF(CHOOSE(MATCH(AO$5,$B$10:$E$10,0),$B412,$C412,$D412,$E412)*AO$6+AO412*AO$7&lt;AO$2,AO$3*AO$4,0)</f>
        <v>0</v>
      </c>
      <c r="EI412" s="0" t="n">
        <f aca="false">IF(CHOOSE(MATCH(AP$5,$B$10:$E$10,0),$B412,$C412,$D412,$E412)*AP$6+AP412*AP$7&lt;AP$2,AP$3*AP$4,0)</f>
        <v>0</v>
      </c>
      <c r="EJ412" s="0" t="n">
        <f aca="false">IF(CHOOSE(MATCH(AQ$5,$B$10:$E$10,0),$B412,$C412,$D412,$E412)*AQ$6+AQ412*AQ$7&lt;AQ$2,AQ$3*AQ$4,0)</f>
        <v>0</v>
      </c>
      <c r="EK412" s="0" t="n">
        <f aca="false">IF(CHOOSE(MATCH(AR$5,$B$10:$E$10,0),$B412,$C412,$D412,$E412)*AR$6+AR412*AR$7&lt;AR$2,AR$3*AR$4,0)</f>
        <v>0</v>
      </c>
      <c r="EL412" s="0" t="n">
        <f aca="false">IF(CHOOSE(MATCH(AS$5,$B$10:$E$10,0),$B412,$C412,$D412,$E412)*AS$6+AS412*AS$7&lt;AS$2,AS$3*AS$4,0)</f>
        <v>0</v>
      </c>
      <c r="EM412" s="0" t="n">
        <f aca="false">IF(CHOOSE(MATCH(AT$5,$B$10:$E$10,0),$B412,$C412,$D412,$E412)*AT$6+AT412*AT$7&lt;AT$2,AT$3*AT$4,0)</f>
        <v>0</v>
      </c>
      <c r="EN412" s="0" t="n">
        <f aca="false">IF(CHOOSE(MATCH(AU$5,$B$10:$E$10,0),$B412,$C412,$D412,$E412)*AU$6+AU412*AU$7&lt;AU$2,AU$3*AU$4,0)</f>
        <v>0</v>
      </c>
      <c r="EO412" s="0" t="n">
        <f aca="false">IF(CHOOSE(MATCH(AV$5,$B$10:$E$10,0),$B412,$C412,$D412,$E412)*AV$6+AV412*AV$7&lt;AV$2,AV$3*AV$4,0)</f>
        <v>0</v>
      </c>
      <c r="EP412" s="0" t="n">
        <f aca="false">IF(CHOOSE(MATCH(AW$5,$B$10:$E$10,0),$B412,$C412,$D412,$E412)*AW$6+AW412*AW$7&lt;AW$2,AW$3*AW$4,0)</f>
        <v>0</v>
      </c>
      <c r="EQ412" s="0" t="n">
        <f aca="false">IF(CHOOSE(MATCH(AX$5,$B$10:$E$10,0),$B412,$C412,$D412,$E412)*AX$6+AX412*AX$7&lt;AX$2,AX$3*AX$4,0)</f>
        <v>0</v>
      </c>
      <c r="ER412" s="0" t="n">
        <f aca="false">IF(CHOOSE(MATCH(AY$5,$B$10:$E$10,0),$B412,$C412,$D412,$E412)*AY$6+AY412*AY$7&lt;AY$2,AY$3*AY$4,0)</f>
        <v>0</v>
      </c>
      <c r="ES412" s="0" t="n">
        <f aca="false">IF(CHOOSE(MATCH(AZ$5,$B$10:$E$10,0),$B412,$C412,$D412,$E412)*AZ$6+AZ412*AZ$7&lt;AZ$2,AZ$3*AZ$4,0)</f>
        <v>0</v>
      </c>
      <c r="ET412" s="0" t="n">
        <f aca="false">IF(CHOOSE(MATCH(BA$5,$B$10:$E$10,0),$B412,$C412,$D412,$E412)*BA$6+BA412*BA$7&lt;BA$2,BA$3*BA$4,0)</f>
        <v>0</v>
      </c>
      <c r="EU412" s="0" t="n">
        <f aca="false">IF(CHOOSE(MATCH(BB$5,$B$10:$E$10,0),$B412,$C412,$D412,$E412)*BB$6+BB412*BB$7&lt;BB$2,BB$3*BB$4,0)</f>
        <v>0</v>
      </c>
      <c r="EV412" s="0" t="n">
        <f aca="false">IF(CHOOSE(MATCH(BC$5,$B$10:$E$10,0),$B412,$C412,$D412,$E412)*BC$6+BC412*BC$7&lt;BC$2,BC$3*BC$4,0)</f>
        <v>0</v>
      </c>
      <c r="EW412" s="0" t="n">
        <f aca="false">IF(CHOOSE(MATCH(BD$5,$B$10:$E$10,0),$B412,$C412,$D412,$E412)*BD$6+BD412*BD$7&lt;BD$2,BD$3*BD$4,0)</f>
        <v>0</v>
      </c>
      <c r="EX412" s="0" t="n">
        <f aca="false">IF(CHOOSE(MATCH(BE$5,$B$10:$E$10,0),$B412,$C412,$D412,$E412)*BE$6+BE412*BE$7&lt;BE$2,BE$3*BE$4,0)</f>
        <v>0</v>
      </c>
      <c r="EY412" s="0" t="n">
        <f aca="false">IF(CHOOSE(MATCH(BF$5,$B$10:$E$10,0),$B412,$C412,$D412,$E412)*BF$6+BF412*BF$7&lt;BF$2,BF$3*BF$4,0)</f>
        <v>0</v>
      </c>
      <c r="EZ412" s="0" t="n">
        <f aca="false">IF(CHOOSE(MATCH(BG$5,$B$10:$E$10,0),$B412,$C412,$D412,$E412)*BG$6+BG412*BG$7&lt;BG$2,BG$3*BG$4,0)</f>
        <v>0</v>
      </c>
      <c r="FA412" s="0" t="n">
        <f aca="false">IF(CHOOSE(MATCH(BH$5,$B$10:$E$10,0),$B412,$C412,$D412,$E412)*BH$6+BH412*BH$7&lt;BH$2,BH$3*BH$4,0)</f>
        <v>0</v>
      </c>
      <c r="FB412" s="0" t="n">
        <f aca="false">IF(CHOOSE(MATCH(BI$5,$B$10:$E$10,0),$B412,$C412,$D412,$E412)*BI$6+BI412*BI$7&lt;BI$2,BI$3*BI$4,0)</f>
        <v>0</v>
      </c>
      <c r="FC412" s="0" t="n">
        <f aca="false">IF(CHOOSE(MATCH(BJ$5,$B$10:$E$10,0),$B412,$C412,$D412,$E412)*BJ$6+BJ412*BJ$7&lt;BJ$2,BJ$3*BJ$4,0)</f>
        <v>0</v>
      </c>
      <c r="FD412" s="0" t="n">
        <f aca="false">IF(CHOOSE(MATCH(BK$5,$B$10:$E$10,0),$B412,$C412,$D412,$E412)*BK$6+BK412*BK$7&lt;BK$2,BK$3*BK$4,0)</f>
        <v>0</v>
      </c>
      <c r="FE412" s="0" t="n">
        <f aca="false">IF(CHOOSE(MATCH(BL$5,$B$10:$E$10,0),$B412,$C412,$D412,$E412)*BL$6+BL412*BL$7&lt;BL$2,BL$3*BL$4,0)</f>
        <v>0</v>
      </c>
      <c r="FF412" s="0" t="n">
        <f aca="false">IF(CHOOSE(MATCH(BM$5,$B$10:$E$10,0),$B412,$C412,$D412,$E412)*BM$6+BM412*BM$7&lt;BM$2,BM$3*BM$4,0)</f>
        <v>0</v>
      </c>
      <c r="FG412" s="0" t="n">
        <f aca="false">IF(CHOOSE(MATCH(BN$5,$B$10:$E$10,0),$B412,$C412,$D412,$E412)*BN$6+BN412*BN$7&lt;BN$2,BN$3*BN$4,0)</f>
        <v>0</v>
      </c>
      <c r="FH412" s="0" t="n">
        <f aca="false">IF(CHOOSE(MATCH(BO$5,$B$10:$E$10,0),$B412,$C412,$D412,$E412)*BO$6+BO412*BO$7&lt;BO$2,BO$3*BO$4,0)</f>
        <v>0</v>
      </c>
      <c r="FI412" s="0" t="n">
        <f aca="false">IF(CHOOSE(MATCH(BP$5,$B$10:$E$10,0),$B412,$C412,$D412,$E412)*BP$6+BP412*BP$7&lt;BP$2,BP$3*BP$4,0)</f>
        <v>0</v>
      </c>
      <c r="FJ412" s="0" t="n">
        <f aca="false">IF(CHOOSE(MATCH(BQ$5,$B$10:$E$10,0),$B412,$C412,$D412,$E412)*BQ$6+BQ412*BQ$7&lt;BQ$2,BQ$3*BQ$4,0)</f>
        <v>0</v>
      </c>
      <c r="FK412" s="0" t="n">
        <f aca="false">IF(CHOOSE(MATCH(BR$5,$B$10:$E$10,0),$B412,$C412,$D412,$E412)*BR$6+BR412*BR$7&lt;BR$2,BR$3*BR$4,0)</f>
        <v>0</v>
      </c>
      <c r="FL412" s="0" t="n">
        <f aca="false">IF(CHOOSE(MATCH(BS$5,$B$10:$E$10,0),$B412,$C412,$D412,$E412)*BS$6+BS412*BS$7&lt;BS$2,BS$3*BS$4,0)</f>
        <v>0</v>
      </c>
      <c r="FM412" s="0" t="n">
        <f aca="false">IF(CHOOSE(MATCH(BT$5,$B$10:$E$10,0),$B412,$C412,$D412,$E412)*BT$6+BT412*BT$7&lt;BT$2,BT$3*BT$4,0)</f>
        <v>0</v>
      </c>
      <c r="FN412" s="0" t="n">
        <f aca="false">IF(CHOOSE(MATCH(BU$5,$B$10:$E$10,0),$B412,$C412,$D412,$E412)*BU$6+BU412*BU$7&lt;BU$2,BU$3*BU$4,0)</f>
        <v>0</v>
      </c>
      <c r="FO412" s="0" t="n">
        <f aca="false">IF(CHOOSE(MATCH(BV$5,$B$10:$E$10,0),$B412,$C412,$D412,$E412)*BV$6+BV412*BV$7&lt;BV$2,BV$3*BV$4,0)</f>
        <v>0</v>
      </c>
      <c r="FP412" s="0" t="n">
        <f aca="false">IF(CHOOSE(MATCH(BW$5,$B$10:$E$10,0),$B412,$C412,$D412,$E412)*BW$6+BW412*BW$7&lt;BW$2,BW$3*BW$4,0)</f>
        <v>0</v>
      </c>
      <c r="FQ412" s="0" t="n">
        <f aca="false">IF(CHOOSE(MATCH(BX$5,$B$10:$E$10,0),$B412,$C412,$D412,$E412)*BX$6+BX412*BX$7&lt;BX$2,BX$3*BX$4,0)</f>
        <v>0</v>
      </c>
      <c r="FR412" s="0" t="n">
        <f aca="false">IF(CHOOSE(MATCH(BY$5,$B$10:$E$10,0),$B412,$C412,$D412,$E412)*BY$6+BY412*BY$7&lt;BY$2,BY$3*BY$4,0)</f>
        <v>0</v>
      </c>
      <c r="FS412" s="0" t="n">
        <f aca="false">IF(CHOOSE(MATCH(BZ$5,$B$10:$E$10,0),$B412,$C412,$D412,$E412)*BZ$6+BZ412*BZ$7&lt;BZ$2,BZ$3*BZ$4,0)</f>
        <v>0</v>
      </c>
      <c r="FT412" s="0" t="n">
        <f aca="false">IF(CHOOSE(MATCH(CA$5,$B$10:$E$10,0),$B412,$C412,$D412,$E412)*CA$6+CA412*CA$7&lt;CA$2,CA$3*CA$4,0)</f>
        <v>0</v>
      </c>
      <c r="FU412" s="0" t="n">
        <f aca="false">IF(CHOOSE(MATCH(CB$5,$B$10:$E$10,0),$B412,$C412,$D412,$E412)*CB$6+CB412*CB$7&lt;CB$2,CB$3*CB$4,0)</f>
        <v>0</v>
      </c>
      <c r="FV412" s="0" t="n">
        <f aca="false">IF(CHOOSE(MATCH(CC$5,$B$10:$E$10,0),$B412,$C412,$D412,$E412)*CC$6+CC412*CC$7&lt;CC$2,CC$3*CC$4,0)</f>
        <v>0</v>
      </c>
      <c r="FW412" s="0" t="n">
        <f aca="false">IF(CHOOSE(MATCH(CD$5,$B$10:$E$10,0),$B412,$C412,$D412,$E412)*CD$6+CD412*CD$7&lt;CD$2,CD$3*CD$4,0)</f>
        <v>0</v>
      </c>
      <c r="FX412" s="0" t="n">
        <f aca="false">IF(CHOOSE(MATCH(CE$5,$B$10:$E$10,0),$B412,$C412,$D412,$E412)*CE$6+CE412*CE$7&lt;CE$2,CE$3*CE$4,0)</f>
        <v>0</v>
      </c>
      <c r="FY412" s="0" t="n">
        <f aca="false">IF(CHOOSE(MATCH(CF$5,$B$10:$E$10,0),$B412,$C412,$D412,$E412)*CF$6+CF412*CF$7&lt;CF$2,CF$3*CF$4,0)</f>
        <v>0</v>
      </c>
      <c r="FZ412" s="0" t="n">
        <f aca="false">IF(CHOOSE(MATCH(CG$5,$B$10:$E$10,0),$B412,$C412,$D412,$E412)*CG$6+CG412*CG$7&lt;CG$2,CG$3*CG$4,0)</f>
        <v>0</v>
      </c>
      <c r="GA412" s="0" t="n">
        <f aca="false">IF(CHOOSE(MATCH(CH$5,$B$10:$E$10,0),$B412,$C412,$D412,$E412)*CH$6+CH412*CH$7&lt;CH$2,CH$3*CH$4,0)</f>
        <v>0</v>
      </c>
      <c r="GB412" s="0" t="n">
        <f aca="false">IF(CHOOSE(MATCH(CI$5,$B$10:$E$10,0),$B412,$C412,$D412,$E412)*CI$6+CI412*CI$7&lt;CI$2,CI$3*CI$4,0)</f>
        <v>0</v>
      </c>
      <c r="GC412" s="0" t="n">
        <f aca="false">IF(CHOOSE(MATCH(CJ$5,$B$10:$E$10,0),$B412,$C412,$D412,$E412)*CJ$6+CJ412*CJ$7&lt;CJ$2,CJ$3*CJ$4,0)</f>
        <v>0.5</v>
      </c>
      <c r="GD412" s="0" t="n">
        <f aca="false">IF(CHOOSE(MATCH(CK$5,$B$10:$E$10,0),$B412,$C412,$D412,$E412)*CK$6+CK412*CK$7&lt;CK$2,CK$3*CK$4,0)</f>
        <v>0</v>
      </c>
      <c r="GE412" s="0" t="n">
        <f aca="false">IF(CHOOSE(MATCH(CL$5,$B$10:$E$10,0),$B412,$C412,$D412,$E412)*CL$6+CL412*CL$7&lt;CL$2,CL$3*CL$4,0)</f>
        <v>0</v>
      </c>
      <c r="GF412" s="0" t="n">
        <f aca="false">IF(CHOOSE(MATCH(CM$5,$B$10:$E$10,0),$B412,$C412,$D412,$E412)*CM$6+CM412*CM$7&lt;CM$2,CM$3*CM$4,0)</f>
        <v>0</v>
      </c>
      <c r="GG412" s="0" t="n">
        <f aca="false">IF(CHOOSE(MATCH(CN$5,$B$10:$E$10,0),$B412,$C412,$D412,$E412)*CN$6+CN412*CN$7&lt;CN$2,CN$3*CN$4,0)</f>
        <v>0</v>
      </c>
      <c r="GH412" s="0" t="n">
        <f aca="false">IF(CHOOSE(MATCH(CO$5,$B$10:$E$10,0),$B412,$C412,$D412,$E412)*CO$6+CO412*CO$7&lt;CO$2,CO$3*CO$4,0)</f>
        <v>0</v>
      </c>
      <c r="GI412" s="0" t="n">
        <f aca="false">IF(CHOOSE(MATCH(CP$5,$B$10:$E$10,0),$B412,$C412,$D412,$E412)*CP$6+CP412*CP$7&lt;CP$2,CP$3*CP$4,0)</f>
        <v>0</v>
      </c>
      <c r="GJ412" s="0" t="n">
        <f aca="false">IF(CHOOSE(MATCH(CQ$5,$B$10:$E$10,0),$B412,$C412,$D412,$E412)*CQ$6+CQ412*CQ$7&lt;CQ$2,CQ$3*CQ$4,0)</f>
        <v>0</v>
      </c>
      <c r="GK412" s="0" t="n">
        <f aca="false">IF(CHOOSE(MATCH(CR$5,$B$10:$E$10,0),$B412,$C412,$D412,$E412)*CR$6+CR412*CR$7&lt;CR$2,CR$3*CR$4,0)</f>
        <v>0</v>
      </c>
      <c r="GL412" s="0" t="n">
        <f aca="false">IF(CHOOSE(MATCH(CS$5,$B$10:$E$10,0),$B412,$C412,$D412,$E412)*CS$6+CS412*CS$7&lt;CS$2,CS$3*CS$4,0)</f>
        <v>0</v>
      </c>
      <c r="GM412" s="0" t="n">
        <f aca="false">IF(CHOOSE(MATCH(CT$5,$B$10:$E$10,0),$B412,$C412,$D412,$E412)*CT$6+CT412*CT$7&lt;CT$2,CT$3*CT$4,0)</f>
        <v>0</v>
      </c>
      <c r="GN412" s="0" t="n">
        <f aca="false">IF(CHOOSE(MATCH(CU$5,$B$10:$E$10,0),$B412,$C412,$D412,$E412)*CU$6+CU412*CU$7&lt;CU$2,CU$3*CU$4,0)</f>
        <v>0</v>
      </c>
      <c r="GO412" s="0" t="n">
        <f aca="false">IF(CHOOSE(MATCH(CV$5,$B$10:$E$10,0),$B412,$C412,$D412,$E412)*CV$6+CV412*CV$7&lt;CV$2,CV$3*CV$4,0)</f>
        <v>0</v>
      </c>
      <c r="GP412" s="0" t="n">
        <f aca="false">IF(CHOOSE(MATCH(CW$5,$B$10:$E$10,0),$B412,$C412,$D412,$E412)*CW$6+CW412*CW$7&lt;CW$2,CW$3*CW$4,0)</f>
        <v>0</v>
      </c>
      <c r="GQ412" s="0" t="n">
        <f aca="false">IF(CHOOSE(MATCH(CX$5,$B$10:$E$10,0),$B412,$C412,$D412,$E412)*CX$6+CX412*CX$7&lt;CX$2,CX$3*CX$4,0)</f>
        <v>0</v>
      </c>
      <c r="GS412" s="0" t="n">
        <f aca="false">SUM(CZ412:GQ412)</f>
        <v>3</v>
      </c>
      <c r="GT412" s="0" t="n">
        <f aca="false">IF(GS412&gt;$GS$6,1,0)</f>
        <v>0</v>
      </c>
    </row>
    <row r="413" customFormat="false" ht="14" hidden="false" customHeight="false" outlineLevel="0" collapsed="false">
      <c r="A413" s="0" t="n">
        <v>403</v>
      </c>
      <c r="B413" s="0" t="n">
        <v>-1.6211623498775</v>
      </c>
      <c r="C413" s="0" t="n">
        <v>-1.4002400945696</v>
      </c>
      <c r="D413" s="0" t="n">
        <v>0.26136336938632</v>
      </c>
      <c r="E413" s="0" t="n">
        <v>0.0705150876009857</v>
      </c>
      <c r="G413" s="0" t="n">
        <v>-0.403631474910071</v>
      </c>
      <c r="H413" s="0" t="n">
        <v>0.29263787837408</v>
      </c>
      <c r="I413" s="0" t="n">
        <v>-1.42197222885443</v>
      </c>
      <c r="J413" s="0" t="n">
        <v>0.603616854277789</v>
      </c>
      <c r="K413" s="0" t="n">
        <v>0.143272700370289</v>
      </c>
      <c r="L413" s="0" t="n">
        <v>0.170147131939302</v>
      </c>
      <c r="M413" s="0" t="n">
        <v>-1.92133484233636</v>
      </c>
      <c r="N413" s="0" t="n">
        <v>0.501895556226373</v>
      </c>
      <c r="O413" s="0" t="n">
        <v>0.0207705852517392</v>
      </c>
      <c r="P413" s="0" t="n">
        <v>-0.524848928762367</v>
      </c>
      <c r="Q413" s="0" t="n">
        <v>0.498254166814149</v>
      </c>
      <c r="R413" s="0" t="n">
        <v>-0.633535819360986</v>
      </c>
      <c r="S413" s="0" t="n">
        <v>0.475088199891616</v>
      </c>
      <c r="T413" s="0" t="n">
        <v>-0.260367869486799</v>
      </c>
      <c r="U413" s="0" t="n">
        <v>0.488663545183954</v>
      </c>
      <c r="V413" s="0" t="n">
        <v>1.69976374309044</v>
      </c>
      <c r="W413" s="0" t="n">
        <v>1.36385551741114</v>
      </c>
      <c r="X413" s="0" t="n">
        <v>0.58463456298341</v>
      </c>
      <c r="Y413" s="0" t="n">
        <v>1.03513229987584</v>
      </c>
      <c r="Z413" s="0" t="n">
        <v>0.0684815404383699</v>
      </c>
      <c r="AA413" s="0" t="n">
        <v>0.403299509343924</v>
      </c>
      <c r="AB413" s="0" t="n">
        <v>-0.801355781732127</v>
      </c>
      <c r="AC413" s="0" t="n">
        <v>1.48326307680691</v>
      </c>
      <c r="AD413" s="0" t="n">
        <v>-0.0425848156737629</v>
      </c>
      <c r="AE413" s="0" t="n">
        <v>0.270749751507537</v>
      </c>
      <c r="AF413" s="0" t="n">
        <v>0.416446255258052</v>
      </c>
      <c r="AG413" s="0" t="n">
        <v>-0.190595983440289</v>
      </c>
      <c r="AH413" s="0" t="n">
        <v>-0.705820184521144</v>
      </c>
      <c r="AI413" s="0" t="n">
        <v>-0.467224481326412</v>
      </c>
      <c r="AJ413" s="0" t="n">
        <v>-0.0636509867035784</v>
      </c>
      <c r="AK413" s="0" t="n">
        <v>-0.254754013440106</v>
      </c>
      <c r="AL413" s="0" t="n">
        <v>-0.689620947014191</v>
      </c>
      <c r="AM413" s="0" t="n">
        <v>2.46258423430845</v>
      </c>
      <c r="AN413" s="0" t="n">
        <v>1.70530256582424</v>
      </c>
      <c r="AO413" s="0" t="n">
        <v>0.713198460289277</v>
      </c>
      <c r="AP413" s="0" t="n">
        <v>0.906106834008824</v>
      </c>
      <c r="AQ413" s="0" t="n">
        <v>-1.60071977006737</v>
      </c>
      <c r="AR413" s="0" t="n">
        <v>-1.01162868304527</v>
      </c>
      <c r="AS413" s="0" t="n">
        <v>1.01828618426225</v>
      </c>
      <c r="AT413" s="0" t="n">
        <v>-2.76242644758895</v>
      </c>
      <c r="AU413" s="0" t="n">
        <v>0.617812929704087</v>
      </c>
      <c r="AV413" s="0" t="n">
        <v>0.853826804814162</v>
      </c>
      <c r="AW413" s="0" t="n">
        <v>0.635127435089089</v>
      </c>
      <c r="AX413" s="0" t="n">
        <v>-0.779090214564349</v>
      </c>
      <c r="AY413" s="0" t="n">
        <v>-0.710144831828075</v>
      </c>
      <c r="AZ413" s="0" t="n">
        <v>-0.364593688573223</v>
      </c>
      <c r="BA413" s="0" t="n">
        <v>-0.68274857767392</v>
      </c>
      <c r="BB413" s="0" t="n">
        <v>1.84774762601592</v>
      </c>
      <c r="BC413" s="0" t="n">
        <v>0.686325165588642</v>
      </c>
      <c r="BD413" s="0" t="n">
        <v>0.554939560970524</v>
      </c>
      <c r="BE413" s="0" t="n">
        <v>1.45955254993169</v>
      </c>
      <c r="BF413" s="0" t="n">
        <v>-0.214412239074591</v>
      </c>
      <c r="BG413" s="0" t="n">
        <v>0.955299128690967</v>
      </c>
      <c r="BH413" s="0" t="n">
        <v>0.176360117620789</v>
      </c>
      <c r="BI413" s="0" t="n">
        <v>-1.69459781318437</v>
      </c>
      <c r="BJ413" s="0" t="n">
        <v>-1.3584485714091</v>
      </c>
      <c r="BK413" s="0" t="n">
        <v>-0.233002310778829</v>
      </c>
      <c r="BL413" s="0" t="n">
        <v>-1.57560862135142</v>
      </c>
      <c r="BM413" s="0" t="n">
        <v>1.37420556711731</v>
      </c>
      <c r="BN413" s="0" t="n">
        <v>-0.0111310782813234</v>
      </c>
      <c r="BO413" s="0" t="n">
        <v>-1.45270405482734</v>
      </c>
      <c r="BP413" s="0" t="n">
        <v>0.122665824164869</v>
      </c>
      <c r="BQ413" s="0" t="n">
        <v>0.0144973455462605</v>
      </c>
      <c r="BR413" s="0" t="n">
        <v>1.69782197190216</v>
      </c>
      <c r="BS413" s="0" t="n">
        <v>0.610515371590736</v>
      </c>
      <c r="BT413" s="0" t="n">
        <v>-0.553868630959187</v>
      </c>
      <c r="BU413" s="0" t="n">
        <v>0.557797648070846</v>
      </c>
      <c r="BV413" s="0" t="n">
        <v>-0.30151227292663</v>
      </c>
      <c r="BW413" s="0" t="n">
        <v>-0.440343228547135</v>
      </c>
      <c r="BX413" s="0" t="n">
        <v>0.916652425075881</v>
      </c>
      <c r="BY413" s="0" t="n">
        <v>-0.803149760031374</v>
      </c>
      <c r="BZ413" s="0" t="n">
        <v>-0.394023800254217</v>
      </c>
      <c r="CA413" s="0" t="n">
        <v>0.970378550846363</v>
      </c>
      <c r="CB413" s="0" t="n">
        <v>0.625702796241967</v>
      </c>
      <c r="CC413" s="0" t="n">
        <v>-0.499812813359313</v>
      </c>
      <c r="CD413" s="0" t="n">
        <v>-0.921670562092913</v>
      </c>
      <c r="CE413" s="0" t="n">
        <v>-1.77480615093373</v>
      </c>
      <c r="CF413" s="0" t="n">
        <v>0.877528236742364</v>
      </c>
      <c r="CG413" s="0" t="n">
        <v>0.439754330727737</v>
      </c>
      <c r="CH413" s="0" t="n">
        <v>-0.30976934795035</v>
      </c>
      <c r="CI413" s="0" t="n">
        <v>-0.15232217265293</v>
      </c>
      <c r="CJ413" s="0" t="n">
        <v>-1.74633896676824</v>
      </c>
      <c r="CK413" s="0" t="n">
        <v>-0.371305759472307</v>
      </c>
      <c r="CL413" s="0" t="n">
        <v>-1.0474991540832</v>
      </c>
      <c r="CM413" s="0" t="n">
        <v>0.815568910184084</v>
      </c>
      <c r="CN413" s="0" t="n">
        <v>0.242050646193093</v>
      </c>
      <c r="CO413" s="0" t="n">
        <v>-1.56955138663761</v>
      </c>
      <c r="CP413" s="0" t="n">
        <v>-0.544706608707202</v>
      </c>
      <c r="CQ413" s="0" t="n">
        <v>0.0192403604160063</v>
      </c>
      <c r="CR413" s="0" t="n">
        <v>-0.683133976053796</v>
      </c>
      <c r="CS413" s="0" t="n">
        <v>1.71688043337781</v>
      </c>
      <c r="CT413" s="0" t="n">
        <v>-0.51425445235509</v>
      </c>
      <c r="CU413" s="0" t="n">
        <v>0.133541107061319</v>
      </c>
      <c r="CV413" s="0" t="n">
        <v>-0.560121407033876</v>
      </c>
      <c r="CW413" s="0" t="n">
        <v>-1.39962594403187</v>
      </c>
      <c r="CX413" s="0" t="n">
        <v>1.12851466838038</v>
      </c>
      <c r="CZ413" s="0" t="n">
        <f aca="false">IF(CHOOSE(MATCH(G$5,$B$10:$E$10,0),$B413,$C413,$D413,$E413)*G$6+G413*G$7&lt;G$2,G$3*G$4,0)</f>
        <v>0</v>
      </c>
      <c r="DA413" s="0" t="n">
        <f aca="false">IF(CHOOSE(MATCH(H$5,$B$10:$E$10,0),$B413,$C413,$D413,$E413)*H$6+H413*H$7&lt;H$2,H$3*H$4,0)</f>
        <v>0</v>
      </c>
      <c r="DB413" s="0" t="n">
        <f aca="false">IF(CHOOSE(MATCH(I$5,$B$10:$E$10,0),$B413,$C413,$D413,$E413)*I$6+I413*I$7&lt;I$2,I$3*I$4,0)</f>
        <v>0</v>
      </c>
      <c r="DC413" s="0" t="n">
        <f aca="false">IF(CHOOSE(MATCH(J$5,$B$10:$E$10,0),$B413,$C413,$D413,$E413)*J$6+J413*J$7&lt;J$2,J$3*J$4,0)</f>
        <v>0</v>
      </c>
      <c r="DD413" s="0" t="n">
        <f aca="false">IF(CHOOSE(MATCH(K$5,$B$10:$E$10,0),$B413,$C413,$D413,$E413)*K$6+K413*K$7&lt;K$2,K$3*K$4,0)</f>
        <v>0</v>
      </c>
      <c r="DE413" s="0" t="n">
        <f aca="false">IF(CHOOSE(MATCH(L$5,$B$10:$E$10,0),$B413,$C413,$D413,$E413)*L$6+L413*L$7&lt;L$2,L$3*L$4,0)</f>
        <v>0</v>
      </c>
      <c r="DF413" s="0" t="n">
        <f aca="false">IF(CHOOSE(MATCH(M$5,$B$10:$E$10,0),$B413,$C413,$D413,$E413)*M$6+M413*M$7&lt;M$2,M$3*M$4,0)</f>
        <v>2.5</v>
      </c>
      <c r="DG413" s="0" t="n">
        <f aca="false">IF(CHOOSE(MATCH(N$5,$B$10:$E$10,0),$B413,$C413,$D413,$E413)*N$6+N413*N$7&lt;N$2,N$3*N$4,0)</f>
        <v>0</v>
      </c>
      <c r="DH413" s="0" t="n">
        <f aca="false">IF(CHOOSE(MATCH(O$5,$B$10:$E$10,0),$B413,$C413,$D413,$E413)*O$6+O413*O$7&lt;O$2,O$3*O$4,0)</f>
        <v>0</v>
      </c>
      <c r="DI413" s="0" t="n">
        <f aca="false">IF(CHOOSE(MATCH(P$5,$B$10:$E$10,0),$B413,$C413,$D413,$E413)*P$6+P413*P$7&lt;P$2,P$3*P$4,0)</f>
        <v>0</v>
      </c>
      <c r="DJ413" s="0" t="n">
        <f aca="false">IF(CHOOSE(MATCH(Q$5,$B$10:$E$10,0),$B413,$C413,$D413,$E413)*Q$6+Q413*Q$7&lt;Q$2,Q$3*Q$4,0)</f>
        <v>0</v>
      </c>
      <c r="DK413" s="0" t="n">
        <f aca="false">IF(CHOOSE(MATCH(R$5,$B$10:$E$10,0),$B413,$C413,$D413,$E413)*R$6+R413*R$7&lt;R$2,R$3*R$4,0)</f>
        <v>0</v>
      </c>
      <c r="DL413" s="0" t="n">
        <f aca="false">IF(CHOOSE(MATCH(S$5,$B$10:$E$10,0),$B413,$C413,$D413,$E413)*S$6+S413*S$7&lt;S$2,S$3*S$4,0)</f>
        <v>0</v>
      </c>
      <c r="DM413" s="0" t="n">
        <f aca="false">IF(CHOOSE(MATCH(T$5,$B$10:$E$10,0),$B413,$C413,$D413,$E413)*T$6+T413*T$7&lt;T$2,T$3*T$4,0)</f>
        <v>0</v>
      </c>
      <c r="DN413" s="0" t="n">
        <f aca="false">IF(CHOOSE(MATCH(U$5,$B$10:$E$10,0),$B413,$C413,$D413,$E413)*U$6+U413*U$7&lt;U$2,U$3*U$4,0)</f>
        <v>0</v>
      </c>
      <c r="DO413" s="0" t="n">
        <f aca="false">IF(CHOOSE(MATCH(V$5,$B$10:$E$10,0),$B413,$C413,$D413,$E413)*V$6+V413*V$7&lt;V$2,V$3*V$4,0)</f>
        <v>0</v>
      </c>
      <c r="DP413" s="0" t="n">
        <f aca="false">IF(CHOOSE(MATCH(W$5,$B$10:$E$10,0),$B413,$C413,$D413,$E413)*W$6+W413*W$7&lt;W$2,W$3*W$4,0)</f>
        <v>0</v>
      </c>
      <c r="DQ413" s="0" t="n">
        <f aca="false">IF(CHOOSE(MATCH(X$5,$B$10:$E$10,0),$B413,$C413,$D413,$E413)*X$6+X413*X$7&lt;X$2,X$3*X$4,0)</f>
        <v>0</v>
      </c>
      <c r="DR413" s="0" t="n">
        <f aca="false">IF(CHOOSE(MATCH(Y$5,$B$10:$E$10,0),$B413,$C413,$D413,$E413)*Y$6+Y413*Y$7&lt;Y$2,Y$3*Y$4,0)</f>
        <v>0</v>
      </c>
      <c r="DS413" s="0" t="n">
        <f aca="false">IF(CHOOSE(MATCH(Z$5,$B$10:$E$10,0),$B413,$C413,$D413,$E413)*Z$6+Z413*Z$7&lt;Z$2,Z$3*Z$4,0)</f>
        <v>0</v>
      </c>
      <c r="DT413" s="0" t="n">
        <f aca="false">IF(CHOOSE(MATCH(AA$5,$B$10:$E$10,0),$B413,$C413,$D413,$E413)*AA$6+AA413*AA$7&lt;AA$2,AA$3*AA$4,0)</f>
        <v>0</v>
      </c>
      <c r="DU413" s="0" t="n">
        <f aca="false">IF(CHOOSE(MATCH(AB$5,$B$10:$E$10,0),$B413,$C413,$D413,$E413)*AB$6+AB413*AB$7&lt;AB$2,AB$3*AB$4,0)</f>
        <v>0</v>
      </c>
      <c r="DV413" s="0" t="n">
        <f aca="false">IF(CHOOSE(MATCH(AC$5,$B$10:$E$10,0),$B413,$C413,$D413,$E413)*AC$6+AC413*AC$7&lt;AC$2,AC$3*AC$4,0)</f>
        <v>0</v>
      </c>
      <c r="DW413" s="0" t="n">
        <f aca="false">IF(CHOOSE(MATCH(AD$5,$B$10:$E$10,0),$B413,$C413,$D413,$E413)*AD$6+AD413*AD$7&lt;AD$2,AD$3*AD$4,0)</f>
        <v>0</v>
      </c>
      <c r="DX413" s="0" t="n">
        <f aca="false">IF(CHOOSE(MATCH(AE$5,$B$10:$E$10,0),$B413,$C413,$D413,$E413)*AE$6+AE413*AE$7&lt;AE$2,AE$3*AE$4,0)</f>
        <v>0</v>
      </c>
      <c r="DY413" s="0" t="n">
        <f aca="false">IF(CHOOSE(MATCH(AF$5,$B$10:$E$10,0),$B413,$C413,$D413,$E413)*AF$6+AF413*AF$7&lt;AF$2,AF$3*AF$4,0)</f>
        <v>0</v>
      </c>
      <c r="DZ413" s="0" t="n">
        <f aca="false">IF(CHOOSE(MATCH(AG$5,$B$10:$E$10,0),$B413,$C413,$D413,$E413)*AG$6+AG413*AG$7&lt;AG$2,AG$3*AG$4,0)</f>
        <v>0</v>
      </c>
      <c r="EA413" s="0" t="n">
        <f aca="false">IF(CHOOSE(MATCH(AH$5,$B$10:$E$10,0),$B413,$C413,$D413,$E413)*AH$6+AH413*AH$7&lt;AH$2,AH$3*AH$4,0)</f>
        <v>0</v>
      </c>
      <c r="EB413" s="0" t="n">
        <f aca="false">IF(CHOOSE(MATCH(AI$5,$B$10:$E$10,0),$B413,$C413,$D413,$E413)*AI$6+AI413*AI$7&lt;AI$2,AI$3*AI$4,0)</f>
        <v>0</v>
      </c>
      <c r="EC413" s="0" t="n">
        <f aca="false">IF(CHOOSE(MATCH(AJ$5,$B$10:$E$10,0),$B413,$C413,$D413,$E413)*AJ$6+AJ413*AJ$7&lt;AJ$2,AJ$3*AJ$4,0)</f>
        <v>0</v>
      </c>
      <c r="ED413" s="0" t="n">
        <f aca="false">IF(CHOOSE(MATCH(AK$5,$B$10:$E$10,0),$B413,$C413,$D413,$E413)*AK$6+AK413*AK$7&lt;AK$2,AK$3*AK$4,0)</f>
        <v>0</v>
      </c>
      <c r="EE413" s="0" t="n">
        <f aca="false">IF(CHOOSE(MATCH(AL$5,$B$10:$E$10,0),$B413,$C413,$D413,$E413)*AL$6+AL413*AL$7&lt;AL$2,AL$3*AL$4,0)</f>
        <v>0</v>
      </c>
      <c r="EF413" s="0" t="n">
        <f aca="false">IF(CHOOSE(MATCH(AM$5,$B$10:$E$10,0),$B413,$C413,$D413,$E413)*AM$6+AM413*AM$7&lt;AM$2,AM$3*AM$4,0)</f>
        <v>0</v>
      </c>
      <c r="EG413" s="0" t="n">
        <f aca="false">IF(CHOOSE(MATCH(AN$5,$B$10:$E$10,0),$B413,$C413,$D413,$E413)*AN$6+AN413*AN$7&lt;AN$2,AN$3*AN$4,0)</f>
        <v>0</v>
      </c>
      <c r="EH413" s="0" t="n">
        <f aca="false">IF(CHOOSE(MATCH(AO$5,$B$10:$E$10,0),$B413,$C413,$D413,$E413)*AO$6+AO413*AO$7&lt;AO$2,AO$3*AO$4,0)</f>
        <v>0</v>
      </c>
      <c r="EI413" s="0" t="n">
        <f aca="false">IF(CHOOSE(MATCH(AP$5,$B$10:$E$10,0),$B413,$C413,$D413,$E413)*AP$6+AP413*AP$7&lt;AP$2,AP$3*AP$4,0)</f>
        <v>0</v>
      </c>
      <c r="EJ413" s="0" t="n">
        <f aca="false">IF(CHOOSE(MATCH(AQ$5,$B$10:$E$10,0),$B413,$C413,$D413,$E413)*AQ$6+AQ413*AQ$7&lt;AQ$2,AQ$3*AQ$4,0)</f>
        <v>0</v>
      </c>
      <c r="EK413" s="0" t="n">
        <f aca="false">IF(CHOOSE(MATCH(AR$5,$B$10:$E$10,0),$B413,$C413,$D413,$E413)*AR$6+AR413*AR$7&lt;AR$2,AR$3*AR$4,0)</f>
        <v>0</v>
      </c>
      <c r="EL413" s="0" t="n">
        <f aca="false">IF(CHOOSE(MATCH(AS$5,$B$10:$E$10,0),$B413,$C413,$D413,$E413)*AS$6+AS413*AS$7&lt;AS$2,AS$3*AS$4,0)</f>
        <v>0</v>
      </c>
      <c r="EM413" s="0" t="n">
        <f aca="false">IF(CHOOSE(MATCH(AT$5,$B$10:$E$10,0),$B413,$C413,$D413,$E413)*AT$6+AT413*AT$7&lt;AT$2,AT$3*AT$4,0)</f>
        <v>12.5</v>
      </c>
      <c r="EN413" s="0" t="n">
        <f aca="false">IF(CHOOSE(MATCH(AU$5,$B$10:$E$10,0),$B413,$C413,$D413,$E413)*AU$6+AU413*AU$7&lt;AU$2,AU$3*AU$4,0)</f>
        <v>0</v>
      </c>
      <c r="EO413" s="0" t="n">
        <f aca="false">IF(CHOOSE(MATCH(AV$5,$B$10:$E$10,0),$B413,$C413,$D413,$E413)*AV$6+AV413*AV$7&lt;AV$2,AV$3*AV$4,0)</f>
        <v>0</v>
      </c>
      <c r="EP413" s="0" t="n">
        <f aca="false">IF(CHOOSE(MATCH(AW$5,$B$10:$E$10,0),$B413,$C413,$D413,$E413)*AW$6+AW413*AW$7&lt;AW$2,AW$3*AW$4,0)</f>
        <v>0</v>
      </c>
      <c r="EQ413" s="0" t="n">
        <f aca="false">IF(CHOOSE(MATCH(AX$5,$B$10:$E$10,0),$B413,$C413,$D413,$E413)*AX$6+AX413*AX$7&lt;AX$2,AX$3*AX$4,0)</f>
        <v>0</v>
      </c>
      <c r="ER413" s="0" t="n">
        <f aca="false">IF(CHOOSE(MATCH(AY$5,$B$10:$E$10,0),$B413,$C413,$D413,$E413)*AY$6+AY413*AY$7&lt;AY$2,AY$3*AY$4,0)</f>
        <v>0</v>
      </c>
      <c r="ES413" s="0" t="n">
        <f aca="false">IF(CHOOSE(MATCH(AZ$5,$B$10:$E$10,0),$B413,$C413,$D413,$E413)*AZ$6+AZ413*AZ$7&lt;AZ$2,AZ$3*AZ$4,0)</f>
        <v>0</v>
      </c>
      <c r="ET413" s="0" t="n">
        <f aca="false">IF(CHOOSE(MATCH(BA$5,$B$10:$E$10,0),$B413,$C413,$D413,$E413)*BA$6+BA413*BA$7&lt;BA$2,BA$3*BA$4,0)</f>
        <v>0</v>
      </c>
      <c r="EU413" s="0" t="n">
        <f aca="false">IF(CHOOSE(MATCH(BB$5,$B$10:$E$10,0),$B413,$C413,$D413,$E413)*BB$6+BB413*BB$7&lt;BB$2,BB$3*BB$4,0)</f>
        <v>0</v>
      </c>
      <c r="EV413" s="0" t="n">
        <f aca="false">IF(CHOOSE(MATCH(BC$5,$B$10:$E$10,0),$B413,$C413,$D413,$E413)*BC$6+BC413*BC$7&lt;BC$2,BC$3*BC$4,0)</f>
        <v>0</v>
      </c>
      <c r="EW413" s="0" t="n">
        <f aca="false">IF(CHOOSE(MATCH(BD$5,$B$10:$E$10,0),$B413,$C413,$D413,$E413)*BD$6+BD413*BD$7&lt;BD$2,BD$3*BD$4,0)</f>
        <v>0</v>
      </c>
      <c r="EX413" s="0" t="n">
        <f aca="false">IF(CHOOSE(MATCH(BE$5,$B$10:$E$10,0),$B413,$C413,$D413,$E413)*BE$6+BE413*BE$7&lt;BE$2,BE$3*BE$4,0)</f>
        <v>0</v>
      </c>
      <c r="EY413" s="0" t="n">
        <f aca="false">IF(CHOOSE(MATCH(BF$5,$B$10:$E$10,0),$B413,$C413,$D413,$E413)*BF$6+BF413*BF$7&lt;BF$2,BF$3*BF$4,0)</f>
        <v>0</v>
      </c>
      <c r="EZ413" s="0" t="n">
        <f aca="false">IF(CHOOSE(MATCH(BG$5,$B$10:$E$10,0),$B413,$C413,$D413,$E413)*BG$6+BG413*BG$7&lt;BG$2,BG$3*BG$4,0)</f>
        <v>0</v>
      </c>
      <c r="FA413" s="0" t="n">
        <f aca="false">IF(CHOOSE(MATCH(BH$5,$B$10:$E$10,0),$B413,$C413,$D413,$E413)*BH$6+BH413*BH$7&lt;BH$2,BH$3*BH$4,0)</f>
        <v>0</v>
      </c>
      <c r="FB413" s="0" t="n">
        <f aca="false">IF(CHOOSE(MATCH(BI$5,$B$10:$E$10,0),$B413,$C413,$D413,$E413)*BI$6+BI413*BI$7&lt;BI$2,BI$3*BI$4,0)</f>
        <v>0</v>
      </c>
      <c r="FC413" s="0" t="n">
        <f aca="false">IF(CHOOSE(MATCH(BJ$5,$B$10:$E$10,0),$B413,$C413,$D413,$E413)*BJ$6+BJ413*BJ$7&lt;BJ$2,BJ$3*BJ$4,0)</f>
        <v>0</v>
      </c>
      <c r="FD413" s="0" t="n">
        <f aca="false">IF(CHOOSE(MATCH(BK$5,$B$10:$E$10,0),$B413,$C413,$D413,$E413)*BK$6+BK413*BK$7&lt;BK$2,BK$3*BK$4,0)</f>
        <v>0</v>
      </c>
      <c r="FE413" s="0" t="n">
        <f aca="false">IF(CHOOSE(MATCH(BL$5,$B$10:$E$10,0),$B413,$C413,$D413,$E413)*BL$6+BL413*BL$7&lt;BL$2,BL$3*BL$4,0)</f>
        <v>0</v>
      </c>
      <c r="FF413" s="0" t="n">
        <f aca="false">IF(CHOOSE(MATCH(BM$5,$B$10:$E$10,0),$B413,$C413,$D413,$E413)*BM$6+BM413*BM$7&lt;BM$2,BM$3*BM$4,0)</f>
        <v>0</v>
      </c>
      <c r="FG413" s="0" t="n">
        <f aca="false">IF(CHOOSE(MATCH(BN$5,$B$10:$E$10,0),$B413,$C413,$D413,$E413)*BN$6+BN413*BN$7&lt;BN$2,BN$3*BN$4,0)</f>
        <v>0</v>
      </c>
      <c r="FH413" s="0" t="n">
        <f aca="false">IF(CHOOSE(MATCH(BO$5,$B$10:$E$10,0),$B413,$C413,$D413,$E413)*BO$6+BO413*BO$7&lt;BO$2,BO$3*BO$4,0)</f>
        <v>0</v>
      </c>
      <c r="FI413" s="0" t="n">
        <f aca="false">IF(CHOOSE(MATCH(BP$5,$B$10:$E$10,0),$B413,$C413,$D413,$E413)*BP$6+BP413*BP$7&lt;BP$2,BP$3*BP$4,0)</f>
        <v>0</v>
      </c>
      <c r="FJ413" s="0" t="n">
        <f aca="false">IF(CHOOSE(MATCH(BQ$5,$B$10:$E$10,0),$B413,$C413,$D413,$E413)*BQ$6+BQ413*BQ$7&lt;BQ$2,BQ$3*BQ$4,0)</f>
        <v>0</v>
      </c>
      <c r="FK413" s="0" t="n">
        <f aca="false">IF(CHOOSE(MATCH(BR$5,$B$10:$E$10,0),$B413,$C413,$D413,$E413)*BR$6+BR413*BR$7&lt;BR$2,BR$3*BR$4,0)</f>
        <v>0</v>
      </c>
      <c r="FL413" s="0" t="n">
        <f aca="false">IF(CHOOSE(MATCH(BS$5,$B$10:$E$10,0),$B413,$C413,$D413,$E413)*BS$6+BS413*BS$7&lt;BS$2,BS$3*BS$4,0)</f>
        <v>0</v>
      </c>
      <c r="FM413" s="0" t="n">
        <f aca="false">IF(CHOOSE(MATCH(BT$5,$B$10:$E$10,0),$B413,$C413,$D413,$E413)*BT$6+BT413*BT$7&lt;BT$2,BT$3*BT$4,0)</f>
        <v>0</v>
      </c>
      <c r="FN413" s="0" t="n">
        <f aca="false">IF(CHOOSE(MATCH(BU$5,$B$10:$E$10,0),$B413,$C413,$D413,$E413)*BU$6+BU413*BU$7&lt;BU$2,BU$3*BU$4,0)</f>
        <v>0</v>
      </c>
      <c r="FO413" s="0" t="n">
        <f aca="false">IF(CHOOSE(MATCH(BV$5,$B$10:$E$10,0),$B413,$C413,$D413,$E413)*BV$6+BV413*BV$7&lt;BV$2,BV$3*BV$4,0)</f>
        <v>0</v>
      </c>
      <c r="FP413" s="0" t="n">
        <f aca="false">IF(CHOOSE(MATCH(BW$5,$B$10:$E$10,0),$B413,$C413,$D413,$E413)*BW$6+BW413*BW$7&lt;BW$2,BW$3*BW$4,0)</f>
        <v>0</v>
      </c>
      <c r="FQ413" s="0" t="n">
        <f aca="false">IF(CHOOSE(MATCH(BX$5,$B$10:$E$10,0),$B413,$C413,$D413,$E413)*BX$6+BX413*BX$7&lt;BX$2,BX$3*BX$4,0)</f>
        <v>0</v>
      </c>
      <c r="FR413" s="0" t="n">
        <f aca="false">IF(CHOOSE(MATCH(BY$5,$B$10:$E$10,0),$B413,$C413,$D413,$E413)*BY$6+BY413*BY$7&lt;BY$2,BY$3*BY$4,0)</f>
        <v>0</v>
      </c>
      <c r="FS413" s="0" t="n">
        <f aca="false">IF(CHOOSE(MATCH(BZ$5,$B$10:$E$10,0),$B413,$C413,$D413,$E413)*BZ$6+BZ413*BZ$7&lt;BZ$2,BZ$3*BZ$4,0)</f>
        <v>0</v>
      </c>
      <c r="FT413" s="0" t="n">
        <f aca="false">IF(CHOOSE(MATCH(CA$5,$B$10:$E$10,0),$B413,$C413,$D413,$E413)*CA$6+CA413*CA$7&lt;CA$2,CA$3*CA$4,0)</f>
        <v>0</v>
      </c>
      <c r="FU413" s="0" t="n">
        <f aca="false">IF(CHOOSE(MATCH(CB$5,$B$10:$E$10,0),$B413,$C413,$D413,$E413)*CB$6+CB413*CB$7&lt;CB$2,CB$3*CB$4,0)</f>
        <v>0</v>
      </c>
      <c r="FV413" s="0" t="n">
        <f aca="false">IF(CHOOSE(MATCH(CC$5,$B$10:$E$10,0),$B413,$C413,$D413,$E413)*CC$6+CC413*CC$7&lt;CC$2,CC$3*CC$4,0)</f>
        <v>0</v>
      </c>
      <c r="FW413" s="0" t="n">
        <f aca="false">IF(CHOOSE(MATCH(CD$5,$B$10:$E$10,0),$B413,$C413,$D413,$E413)*CD$6+CD413*CD$7&lt;CD$2,CD$3*CD$4,0)</f>
        <v>0</v>
      </c>
      <c r="FX413" s="0" t="n">
        <f aca="false">IF(CHOOSE(MATCH(CE$5,$B$10:$E$10,0),$B413,$C413,$D413,$E413)*CE$6+CE413*CE$7&lt;CE$2,CE$3*CE$4,0)</f>
        <v>0</v>
      </c>
      <c r="FY413" s="0" t="n">
        <f aca="false">IF(CHOOSE(MATCH(CF$5,$B$10:$E$10,0),$B413,$C413,$D413,$E413)*CF$6+CF413*CF$7&lt;CF$2,CF$3*CF$4,0)</f>
        <v>0</v>
      </c>
      <c r="FZ413" s="0" t="n">
        <f aca="false">IF(CHOOSE(MATCH(CG$5,$B$10:$E$10,0),$B413,$C413,$D413,$E413)*CG$6+CG413*CG$7&lt;CG$2,CG$3*CG$4,0)</f>
        <v>0</v>
      </c>
      <c r="GA413" s="0" t="n">
        <f aca="false">IF(CHOOSE(MATCH(CH$5,$B$10:$E$10,0),$B413,$C413,$D413,$E413)*CH$6+CH413*CH$7&lt;CH$2,CH$3*CH$4,0)</f>
        <v>0</v>
      </c>
      <c r="GB413" s="0" t="n">
        <f aca="false">IF(CHOOSE(MATCH(CI$5,$B$10:$E$10,0),$B413,$C413,$D413,$E413)*CI$6+CI413*CI$7&lt;CI$2,CI$3*CI$4,0)</f>
        <v>0</v>
      </c>
      <c r="GC413" s="0" t="n">
        <f aca="false">IF(CHOOSE(MATCH(CJ$5,$B$10:$E$10,0),$B413,$C413,$D413,$E413)*CJ$6+CJ413*CJ$7&lt;CJ$2,CJ$3*CJ$4,0)</f>
        <v>0</v>
      </c>
      <c r="GD413" s="0" t="n">
        <f aca="false">IF(CHOOSE(MATCH(CK$5,$B$10:$E$10,0),$B413,$C413,$D413,$E413)*CK$6+CK413*CK$7&lt;CK$2,CK$3*CK$4,0)</f>
        <v>0</v>
      </c>
      <c r="GE413" s="0" t="n">
        <f aca="false">IF(CHOOSE(MATCH(CL$5,$B$10:$E$10,0),$B413,$C413,$D413,$E413)*CL$6+CL413*CL$7&lt;CL$2,CL$3*CL$4,0)</f>
        <v>0</v>
      </c>
      <c r="GF413" s="0" t="n">
        <f aca="false">IF(CHOOSE(MATCH(CM$5,$B$10:$E$10,0),$B413,$C413,$D413,$E413)*CM$6+CM413*CM$7&lt;CM$2,CM$3*CM$4,0)</f>
        <v>0</v>
      </c>
      <c r="GG413" s="0" t="n">
        <f aca="false">IF(CHOOSE(MATCH(CN$5,$B$10:$E$10,0),$B413,$C413,$D413,$E413)*CN$6+CN413*CN$7&lt;CN$2,CN$3*CN$4,0)</f>
        <v>0</v>
      </c>
      <c r="GH413" s="0" t="n">
        <f aca="false">IF(CHOOSE(MATCH(CO$5,$B$10:$E$10,0),$B413,$C413,$D413,$E413)*CO$6+CO413*CO$7&lt;CO$2,CO$3*CO$4,0)</f>
        <v>0</v>
      </c>
      <c r="GI413" s="0" t="n">
        <f aca="false">IF(CHOOSE(MATCH(CP$5,$B$10:$E$10,0),$B413,$C413,$D413,$E413)*CP$6+CP413*CP$7&lt;CP$2,CP$3*CP$4,0)</f>
        <v>0</v>
      </c>
      <c r="GJ413" s="0" t="n">
        <f aca="false">IF(CHOOSE(MATCH(CQ$5,$B$10:$E$10,0),$B413,$C413,$D413,$E413)*CQ$6+CQ413*CQ$7&lt;CQ$2,CQ$3*CQ$4,0)</f>
        <v>0</v>
      </c>
      <c r="GK413" s="0" t="n">
        <f aca="false">IF(CHOOSE(MATCH(CR$5,$B$10:$E$10,0),$B413,$C413,$D413,$E413)*CR$6+CR413*CR$7&lt;CR$2,CR$3*CR$4,0)</f>
        <v>0</v>
      </c>
      <c r="GL413" s="0" t="n">
        <f aca="false">IF(CHOOSE(MATCH(CS$5,$B$10:$E$10,0),$B413,$C413,$D413,$E413)*CS$6+CS413*CS$7&lt;CS$2,CS$3*CS$4,0)</f>
        <v>0</v>
      </c>
      <c r="GM413" s="0" t="n">
        <f aca="false">IF(CHOOSE(MATCH(CT$5,$B$10:$E$10,0),$B413,$C413,$D413,$E413)*CT$6+CT413*CT$7&lt;CT$2,CT$3*CT$4,0)</f>
        <v>0</v>
      </c>
      <c r="GN413" s="0" t="n">
        <f aca="false">IF(CHOOSE(MATCH(CU$5,$B$10:$E$10,0),$B413,$C413,$D413,$E413)*CU$6+CU413*CU$7&lt;CU$2,CU$3*CU$4,0)</f>
        <v>0</v>
      </c>
      <c r="GO413" s="0" t="n">
        <f aca="false">IF(CHOOSE(MATCH(CV$5,$B$10:$E$10,0),$B413,$C413,$D413,$E413)*CV$6+CV413*CV$7&lt;CV$2,CV$3*CV$4,0)</f>
        <v>0</v>
      </c>
      <c r="GP413" s="0" t="n">
        <f aca="false">IF(CHOOSE(MATCH(CW$5,$B$10:$E$10,0),$B413,$C413,$D413,$E413)*CW$6+CW413*CW$7&lt;CW$2,CW$3*CW$4,0)</f>
        <v>0</v>
      </c>
      <c r="GQ413" s="0" t="n">
        <f aca="false">IF(CHOOSE(MATCH(CX$5,$B$10:$E$10,0),$B413,$C413,$D413,$E413)*CX$6+CX413*CX$7&lt;CX$2,CX$3*CX$4,0)</f>
        <v>0</v>
      </c>
      <c r="GS413" s="0" t="n">
        <f aca="false">SUM(CZ413:GQ413)</f>
        <v>15</v>
      </c>
      <c r="GT413" s="0" t="n">
        <f aca="false">IF(GS413&gt;$GS$6,1,0)</f>
        <v>0</v>
      </c>
    </row>
    <row r="414" customFormat="false" ht="14" hidden="false" customHeight="false" outlineLevel="0" collapsed="false">
      <c r="A414" s="0" t="n">
        <v>404</v>
      </c>
      <c r="B414" s="0" t="n">
        <v>0.576356302530048</v>
      </c>
      <c r="C414" s="0" t="n">
        <v>-0.664241662831073</v>
      </c>
      <c r="D414" s="0" t="n">
        <v>-0.69917266272555</v>
      </c>
      <c r="E414" s="0" t="n">
        <v>-2.13896125160634</v>
      </c>
      <c r="G414" s="0" t="n">
        <v>-2.15153704630211</v>
      </c>
      <c r="H414" s="0" t="n">
        <v>-0.0637282937532291</v>
      </c>
      <c r="I414" s="0" t="n">
        <v>0.260209844782366</v>
      </c>
      <c r="J414" s="0" t="n">
        <v>0.352438291884027</v>
      </c>
      <c r="K414" s="0" t="n">
        <v>1.96583641809411</v>
      </c>
      <c r="L414" s="0" t="n">
        <v>-1.85325916390866</v>
      </c>
      <c r="M414" s="0" t="n">
        <v>1.75376953848172</v>
      </c>
      <c r="N414" s="0" t="n">
        <v>-0.0944237399380654</v>
      </c>
      <c r="O414" s="0" t="n">
        <v>1.03643969850964</v>
      </c>
      <c r="P414" s="0" t="n">
        <v>-0.709355845174287</v>
      </c>
      <c r="Q414" s="0" t="n">
        <v>-0.7907487997727</v>
      </c>
      <c r="R414" s="0" t="n">
        <v>1.81066752702463</v>
      </c>
      <c r="S414" s="0" t="n">
        <v>1.11916506284615</v>
      </c>
      <c r="T414" s="0" t="n">
        <v>0.355289557774086</v>
      </c>
      <c r="U414" s="0" t="n">
        <v>0.125980932352832</v>
      </c>
      <c r="V414" s="0" t="n">
        <v>0.392370793633745</v>
      </c>
      <c r="W414" s="0" t="n">
        <v>0.936986452870769</v>
      </c>
      <c r="X414" s="0" t="n">
        <v>-0.26385123419459</v>
      </c>
      <c r="Y414" s="0" t="n">
        <v>-0.454888322565239</v>
      </c>
      <c r="Z414" s="0" t="n">
        <v>-0.262664343608776</v>
      </c>
      <c r="AA414" s="0" t="n">
        <v>0.763127445679856</v>
      </c>
      <c r="AB414" s="0" t="n">
        <v>0.984189227892784</v>
      </c>
      <c r="AC414" s="0" t="n">
        <v>0.184757027454907</v>
      </c>
      <c r="AD414" s="0" t="n">
        <v>0.105649178294698</v>
      </c>
      <c r="AE414" s="0" t="n">
        <v>0.958684722718317</v>
      </c>
      <c r="AF414" s="0" t="n">
        <v>0.54018642003939</v>
      </c>
      <c r="AG414" s="0" t="n">
        <v>-0.318771071761148</v>
      </c>
      <c r="AH414" s="0" t="n">
        <v>-0.156502437675954</v>
      </c>
      <c r="AI414" s="0" t="n">
        <v>0.493064362672158</v>
      </c>
      <c r="AJ414" s="0" t="n">
        <v>-1.0175153875025</v>
      </c>
      <c r="AK414" s="0" t="n">
        <v>2.17536580748856</v>
      </c>
      <c r="AL414" s="0" t="n">
        <v>0.40986378735397</v>
      </c>
      <c r="AM414" s="0" t="n">
        <v>-1.29306044982513</v>
      </c>
      <c r="AN414" s="0" t="n">
        <v>-1.97705048776697</v>
      </c>
      <c r="AO414" s="0" t="n">
        <v>-1.06352217699168</v>
      </c>
      <c r="AP414" s="0" t="n">
        <v>0.557886323804269</v>
      </c>
      <c r="AQ414" s="0" t="n">
        <v>1.10510882223025</v>
      </c>
      <c r="AR414" s="0" t="n">
        <v>-0.207451194000896</v>
      </c>
      <c r="AS414" s="0" t="n">
        <v>-0.0953468770603649</v>
      </c>
      <c r="AT414" s="0" t="n">
        <v>-0.0139607436722144</v>
      </c>
      <c r="AU414" s="0" t="n">
        <v>0.240554527408676</v>
      </c>
      <c r="AV414" s="0" t="n">
        <v>-1.17073341243668</v>
      </c>
      <c r="AW414" s="0" t="n">
        <v>-0.53541270972346</v>
      </c>
      <c r="AX414" s="0" t="n">
        <v>-0.511811322212452</v>
      </c>
      <c r="AY414" s="0" t="n">
        <v>0.84111889009364</v>
      </c>
      <c r="AZ414" s="0" t="n">
        <v>1.20433014672017</v>
      </c>
      <c r="BA414" s="0" t="n">
        <v>-2.19450157601386</v>
      </c>
      <c r="BB414" s="0" t="n">
        <v>0.417196588387014</v>
      </c>
      <c r="BC414" s="0" t="n">
        <v>0.12097075341444</v>
      </c>
      <c r="BD414" s="0" t="n">
        <v>-1.17850959213683</v>
      </c>
      <c r="BE414" s="0" t="n">
        <v>-1.55606358021032</v>
      </c>
      <c r="BF414" s="0" t="n">
        <v>0.644513420411386</v>
      </c>
      <c r="BG414" s="0" t="n">
        <v>-0.526692929270212</v>
      </c>
      <c r="BH414" s="0" t="n">
        <v>-3.16969817504287</v>
      </c>
      <c r="BI414" s="0" t="n">
        <v>0.595376832279726</v>
      </c>
      <c r="BJ414" s="0" t="n">
        <v>0.474232138003572</v>
      </c>
      <c r="BK414" s="0" t="n">
        <v>-1.37519009513198</v>
      </c>
      <c r="BL414" s="0" t="n">
        <v>0.159058117787936</v>
      </c>
      <c r="BM414" s="0" t="n">
        <v>-1.94563654076774</v>
      </c>
      <c r="BN414" s="0" t="n">
        <v>0.19753429114644</v>
      </c>
      <c r="BO414" s="0" t="n">
        <v>0.498946519655874</v>
      </c>
      <c r="BP414" s="0" t="n">
        <v>0.733871274860576</v>
      </c>
      <c r="BQ414" s="0" t="n">
        <v>0.281079337582924</v>
      </c>
      <c r="BR414" s="0" t="n">
        <v>-0.264881236944348</v>
      </c>
      <c r="BS414" s="0" t="n">
        <v>-2.7951318770647</v>
      </c>
      <c r="BT414" s="0" t="n">
        <v>-1.23540075946949</v>
      </c>
      <c r="BU414" s="0" t="n">
        <v>-1.44353634823347</v>
      </c>
      <c r="BV414" s="0" t="n">
        <v>0.343417241310817</v>
      </c>
      <c r="BW414" s="0" t="n">
        <v>-1.01239493233152</v>
      </c>
      <c r="BX414" s="0" t="n">
        <v>0.711029315425549</v>
      </c>
      <c r="BY414" s="0" t="n">
        <v>0.294714936899254</v>
      </c>
      <c r="BZ414" s="0" t="n">
        <v>2.50965968007222</v>
      </c>
      <c r="CA414" s="0" t="n">
        <v>0.429496367360116</v>
      </c>
      <c r="CB414" s="0" t="n">
        <v>0.989916770777199</v>
      </c>
      <c r="CC414" s="0" t="n">
        <v>-0.18693640413403</v>
      </c>
      <c r="CD414" s="0" t="n">
        <v>0.953730250330409</v>
      </c>
      <c r="CE414" s="0" t="n">
        <v>-0.90426283350098</v>
      </c>
      <c r="CF414" s="0" t="n">
        <v>0.669001565256622</v>
      </c>
      <c r="CG414" s="0" t="n">
        <v>0.581007952860091</v>
      </c>
      <c r="CH414" s="0" t="n">
        <v>0.47697312766104</v>
      </c>
      <c r="CI414" s="0" t="n">
        <v>-1.97221197595354</v>
      </c>
      <c r="CJ414" s="0" t="n">
        <v>-0.810989604360657</v>
      </c>
      <c r="CK414" s="0" t="n">
        <v>0.900699888006784</v>
      </c>
      <c r="CL414" s="0" t="n">
        <v>0.42338115235907</v>
      </c>
      <c r="CM414" s="0" t="n">
        <v>-1.01738805824425</v>
      </c>
      <c r="CN414" s="0" t="n">
        <v>1.61831849254668</v>
      </c>
      <c r="CO414" s="0" t="n">
        <v>-0.929771886148956</v>
      </c>
      <c r="CP414" s="0" t="n">
        <v>1.85113549378002</v>
      </c>
      <c r="CQ414" s="0" t="n">
        <v>0.691854893375421</v>
      </c>
      <c r="CR414" s="0" t="n">
        <v>0.273765863312292</v>
      </c>
      <c r="CS414" s="0" t="n">
        <v>0.833299509395147</v>
      </c>
      <c r="CT414" s="0" t="n">
        <v>-0.492632352688815</v>
      </c>
      <c r="CU414" s="0" t="n">
        <v>-1.63789536600234</v>
      </c>
      <c r="CV414" s="0" t="n">
        <v>1.31290562421782</v>
      </c>
      <c r="CW414" s="0" t="n">
        <v>1.17713170766365</v>
      </c>
      <c r="CX414" s="0" t="n">
        <v>0.152708707901184</v>
      </c>
      <c r="CZ414" s="0" t="n">
        <f aca="false">IF(CHOOSE(MATCH(G$5,$B$10:$E$10,0),$B414,$C414,$D414,$E414)*G$6+G414*G$7&lt;G$2,G$3*G$4,0)</f>
        <v>0</v>
      </c>
      <c r="DA414" s="0" t="n">
        <f aca="false">IF(CHOOSE(MATCH(H$5,$B$10:$E$10,0),$B414,$C414,$D414,$E414)*H$6+H414*H$7&lt;H$2,H$3*H$4,0)</f>
        <v>0</v>
      </c>
      <c r="DB414" s="0" t="n">
        <f aca="false">IF(CHOOSE(MATCH(I$5,$B$10:$E$10,0),$B414,$C414,$D414,$E414)*I$6+I414*I$7&lt;I$2,I$3*I$4,0)</f>
        <v>0</v>
      </c>
      <c r="DC414" s="0" t="n">
        <f aca="false">IF(CHOOSE(MATCH(J$5,$B$10:$E$10,0),$B414,$C414,$D414,$E414)*J$6+J414*J$7&lt;J$2,J$3*J$4,0)</f>
        <v>0</v>
      </c>
      <c r="DD414" s="0" t="n">
        <f aca="false">IF(CHOOSE(MATCH(K$5,$B$10:$E$10,0),$B414,$C414,$D414,$E414)*K$6+K414*K$7&lt;K$2,K$3*K$4,0)</f>
        <v>0</v>
      </c>
      <c r="DE414" s="0" t="n">
        <f aca="false">IF(CHOOSE(MATCH(L$5,$B$10:$E$10,0),$B414,$C414,$D414,$E414)*L$6+L414*L$7&lt;L$2,L$3*L$4,0)</f>
        <v>0</v>
      </c>
      <c r="DF414" s="0" t="n">
        <f aca="false">IF(CHOOSE(MATCH(M$5,$B$10:$E$10,0),$B414,$C414,$D414,$E414)*M$6+M414*M$7&lt;M$2,M$3*M$4,0)</f>
        <v>0</v>
      </c>
      <c r="DG414" s="0" t="n">
        <f aca="false">IF(CHOOSE(MATCH(N$5,$B$10:$E$10,0),$B414,$C414,$D414,$E414)*N$6+N414*N$7&lt;N$2,N$3*N$4,0)</f>
        <v>0</v>
      </c>
      <c r="DH414" s="0" t="n">
        <f aca="false">IF(CHOOSE(MATCH(O$5,$B$10:$E$10,0),$B414,$C414,$D414,$E414)*O$6+O414*O$7&lt;O$2,O$3*O$4,0)</f>
        <v>0</v>
      </c>
      <c r="DI414" s="0" t="n">
        <f aca="false">IF(CHOOSE(MATCH(P$5,$B$10:$E$10,0),$B414,$C414,$D414,$E414)*P$6+P414*P$7&lt;P$2,P$3*P$4,0)</f>
        <v>0</v>
      </c>
      <c r="DJ414" s="0" t="n">
        <f aca="false">IF(CHOOSE(MATCH(Q$5,$B$10:$E$10,0),$B414,$C414,$D414,$E414)*Q$6+Q414*Q$7&lt;Q$2,Q$3*Q$4,0)</f>
        <v>0</v>
      </c>
      <c r="DK414" s="0" t="n">
        <f aca="false">IF(CHOOSE(MATCH(R$5,$B$10:$E$10,0),$B414,$C414,$D414,$E414)*R$6+R414*R$7&lt;R$2,R$3*R$4,0)</f>
        <v>0</v>
      </c>
      <c r="DL414" s="0" t="n">
        <f aca="false">IF(CHOOSE(MATCH(S$5,$B$10:$E$10,0),$B414,$C414,$D414,$E414)*S$6+S414*S$7&lt;S$2,S$3*S$4,0)</f>
        <v>0</v>
      </c>
      <c r="DM414" s="0" t="n">
        <f aca="false">IF(CHOOSE(MATCH(T$5,$B$10:$E$10,0),$B414,$C414,$D414,$E414)*T$6+T414*T$7&lt;T$2,T$3*T$4,0)</f>
        <v>0</v>
      </c>
      <c r="DN414" s="0" t="n">
        <f aca="false">IF(CHOOSE(MATCH(U$5,$B$10:$E$10,0),$B414,$C414,$D414,$E414)*U$6+U414*U$7&lt;U$2,U$3*U$4,0)</f>
        <v>0</v>
      </c>
      <c r="DO414" s="0" t="n">
        <f aca="false">IF(CHOOSE(MATCH(V$5,$B$10:$E$10,0),$B414,$C414,$D414,$E414)*V$6+V414*V$7&lt;V$2,V$3*V$4,0)</f>
        <v>0</v>
      </c>
      <c r="DP414" s="0" t="n">
        <f aca="false">IF(CHOOSE(MATCH(W$5,$B$10:$E$10,0),$B414,$C414,$D414,$E414)*W$6+W414*W$7&lt;W$2,W$3*W$4,0)</f>
        <v>0</v>
      </c>
      <c r="DQ414" s="0" t="n">
        <f aca="false">IF(CHOOSE(MATCH(X$5,$B$10:$E$10,0),$B414,$C414,$D414,$E414)*X$6+X414*X$7&lt;X$2,X$3*X$4,0)</f>
        <v>0</v>
      </c>
      <c r="DR414" s="0" t="n">
        <f aca="false">IF(CHOOSE(MATCH(Y$5,$B$10:$E$10,0),$B414,$C414,$D414,$E414)*Y$6+Y414*Y$7&lt;Y$2,Y$3*Y$4,0)</f>
        <v>0</v>
      </c>
      <c r="DS414" s="0" t="n">
        <f aca="false">IF(CHOOSE(MATCH(Z$5,$B$10:$E$10,0),$B414,$C414,$D414,$E414)*Z$6+Z414*Z$7&lt;Z$2,Z$3*Z$4,0)</f>
        <v>0</v>
      </c>
      <c r="DT414" s="0" t="n">
        <f aca="false">IF(CHOOSE(MATCH(AA$5,$B$10:$E$10,0),$B414,$C414,$D414,$E414)*AA$6+AA414*AA$7&lt;AA$2,AA$3*AA$4,0)</f>
        <v>0</v>
      </c>
      <c r="DU414" s="0" t="n">
        <f aca="false">IF(CHOOSE(MATCH(AB$5,$B$10:$E$10,0),$B414,$C414,$D414,$E414)*AB$6+AB414*AB$7&lt;AB$2,AB$3*AB$4,0)</f>
        <v>0</v>
      </c>
      <c r="DV414" s="0" t="n">
        <f aca="false">IF(CHOOSE(MATCH(AC$5,$B$10:$E$10,0),$B414,$C414,$D414,$E414)*AC$6+AC414*AC$7&lt;AC$2,AC$3*AC$4,0)</f>
        <v>0</v>
      </c>
      <c r="DW414" s="0" t="n">
        <f aca="false">IF(CHOOSE(MATCH(AD$5,$B$10:$E$10,0),$B414,$C414,$D414,$E414)*AD$6+AD414*AD$7&lt;AD$2,AD$3*AD$4,0)</f>
        <v>0</v>
      </c>
      <c r="DX414" s="0" t="n">
        <f aca="false">IF(CHOOSE(MATCH(AE$5,$B$10:$E$10,0),$B414,$C414,$D414,$E414)*AE$6+AE414*AE$7&lt;AE$2,AE$3*AE$4,0)</f>
        <v>0</v>
      </c>
      <c r="DY414" s="0" t="n">
        <f aca="false">IF(CHOOSE(MATCH(AF$5,$B$10:$E$10,0),$B414,$C414,$D414,$E414)*AF$6+AF414*AF$7&lt;AF$2,AF$3*AF$4,0)</f>
        <v>0</v>
      </c>
      <c r="DZ414" s="0" t="n">
        <f aca="false">IF(CHOOSE(MATCH(AG$5,$B$10:$E$10,0),$B414,$C414,$D414,$E414)*AG$6+AG414*AG$7&lt;AG$2,AG$3*AG$4,0)</f>
        <v>0</v>
      </c>
      <c r="EA414" s="0" t="n">
        <f aca="false">IF(CHOOSE(MATCH(AH$5,$B$10:$E$10,0),$B414,$C414,$D414,$E414)*AH$6+AH414*AH$7&lt;AH$2,AH$3*AH$4,0)</f>
        <v>0</v>
      </c>
      <c r="EB414" s="0" t="n">
        <f aca="false">IF(CHOOSE(MATCH(AI$5,$B$10:$E$10,0),$B414,$C414,$D414,$E414)*AI$6+AI414*AI$7&lt;AI$2,AI$3*AI$4,0)</f>
        <v>0</v>
      </c>
      <c r="EC414" s="0" t="n">
        <f aca="false">IF(CHOOSE(MATCH(AJ$5,$B$10:$E$10,0),$B414,$C414,$D414,$E414)*AJ$6+AJ414*AJ$7&lt;AJ$2,AJ$3*AJ$4,0)</f>
        <v>0</v>
      </c>
      <c r="ED414" s="0" t="n">
        <f aca="false">IF(CHOOSE(MATCH(AK$5,$B$10:$E$10,0),$B414,$C414,$D414,$E414)*AK$6+AK414*AK$7&lt;AK$2,AK$3*AK$4,0)</f>
        <v>0</v>
      </c>
      <c r="EE414" s="0" t="n">
        <f aca="false">IF(CHOOSE(MATCH(AL$5,$B$10:$E$10,0),$B414,$C414,$D414,$E414)*AL$6+AL414*AL$7&lt;AL$2,AL$3*AL$4,0)</f>
        <v>0</v>
      </c>
      <c r="EF414" s="0" t="n">
        <f aca="false">IF(CHOOSE(MATCH(AM$5,$B$10:$E$10,0),$B414,$C414,$D414,$E414)*AM$6+AM414*AM$7&lt;AM$2,AM$3*AM$4,0)</f>
        <v>0</v>
      </c>
      <c r="EG414" s="0" t="n">
        <f aca="false">IF(CHOOSE(MATCH(AN$5,$B$10:$E$10,0),$B414,$C414,$D414,$E414)*AN$6+AN414*AN$7&lt;AN$2,AN$3*AN$4,0)</f>
        <v>0.5</v>
      </c>
      <c r="EH414" s="0" t="n">
        <f aca="false">IF(CHOOSE(MATCH(AO$5,$B$10:$E$10,0),$B414,$C414,$D414,$E414)*AO$6+AO414*AO$7&lt;AO$2,AO$3*AO$4,0)</f>
        <v>0</v>
      </c>
      <c r="EI414" s="0" t="n">
        <f aca="false">IF(CHOOSE(MATCH(AP$5,$B$10:$E$10,0),$B414,$C414,$D414,$E414)*AP$6+AP414*AP$7&lt;AP$2,AP$3*AP$4,0)</f>
        <v>0</v>
      </c>
      <c r="EJ414" s="0" t="n">
        <f aca="false">IF(CHOOSE(MATCH(AQ$5,$B$10:$E$10,0),$B414,$C414,$D414,$E414)*AQ$6+AQ414*AQ$7&lt;AQ$2,AQ$3*AQ$4,0)</f>
        <v>0</v>
      </c>
      <c r="EK414" s="0" t="n">
        <f aca="false">IF(CHOOSE(MATCH(AR$5,$B$10:$E$10,0),$B414,$C414,$D414,$E414)*AR$6+AR414*AR$7&lt;AR$2,AR$3*AR$4,0)</f>
        <v>0</v>
      </c>
      <c r="EL414" s="0" t="n">
        <f aca="false">IF(CHOOSE(MATCH(AS$5,$B$10:$E$10,0),$B414,$C414,$D414,$E414)*AS$6+AS414*AS$7&lt;AS$2,AS$3*AS$4,0)</f>
        <v>0</v>
      </c>
      <c r="EM414" s="0" t="n">
        <f aca="false">IF(CHOOSE(MATCH(AT$5,$B$10:$E$10,0),$B414,$C414,$D414,$E414)*AT$6+AT414*AT$7&lt;AT$2,AT$3*AT$4,0)</f>
        <v>0</v>
      </c>
      <c r="EN414" s="0" t="n">
        <f aca="false">IF(CHOOSE(MATCH(AU$5,$B$10:$E$10,0),$B414,$C414,$D414,$E414)*AU$6+AU414*AU$7&lt;AU$2,AU$3*AU$4,0)</f>
        <v>0</v>
      </c>
      <c r="EO414" s="0" t="n">
        <f aca="false">IF(CHOOSE(MATCH(AV$5,$B$10:$E$10,0),$B414,$C414,$D414,$E414)*AV$6+AV414*AV$7&lt;AV$2,AV$3*AV$4,0)</f>
        <v>0</v>
      </c>
      <c r="EP414" s="0" t="n">
        <f aca="false">IF(CHOOSE(MATCH(AW$5,$B$10:$E$10,0),$B414,$C414,$D414,$E414)*AW$6+AW414*AW$7&lt;AW$2,AW$3*AW$4,0)</f>
        <v>0</v>
      </c>
      <c r="EQ414" s="0" t="n">
        <f aca="false">IF(CHOOSE(MATCH(AX$5,$B$10:$E$10,0),$B414,$C414,$D414,$E414)*AX$6+AX414*AX$7&lt;AX$2,AX$3*AX$4,0)</f>
        <v>0</v>
      </c>
      <c r="ER414" s="0" t="n">
        <f aca="false">IF(CHOOSE(MATCH(AY$5,$B$10:$E$10,0),$B414,$C414,$D414,$E414)*AY$6+AY414*AY$7&lt;AY$2,AY$3*AY$4,0)</f>
        <v>0</v>
      </c>
      <c r="ES414" s="0" t="n">
        <f aca="false">IF(CHOOSE(MATCH(AZ$5,$B$10:$E$10,0),$B414,$C414,$D414,$E414)*AZ$6+AZ414*AZ$7&lt;AZ$2,AZ$3*AZ$4,0)</f>
        <v>0</v>
      </c>
      <c r="ET414" s="0" t="n">
        <f aca="false">IF(CHOOSE(MATCH(BA$5,$B$10:$E$10,0),$B414,$C414,$D414,$E414)*BA$6+BA414*BA$7&lt;BA$2,BA$3*BA$4,0)</f>
        <v>0</v>
      </c>
      <c r="EU414" s="0" t="n">
        <f aca="false">IF(CHOOSE(MATCH(BB$5,$B$10:$E$10,0),$B414,$C414,$D414,$E414)*BB$6+BB414*BB$7&lt;BB$2,BB$3*BB$4,0)</f>
        <v>0</v>
      </c>
      <c r="EV414" s="0" t="n">
        <f aca="false">IF(CHOOSE(MATCH(BC$5,$B$10:$E$10,0),$B414,$C414,$D414,$E414)*BC$6+BC414*BC$7&lt;BC$2,BC$3*BC$4,0)</f>
        <v>0</v>
      </c>
      <c r="EW414" s="0" t="n">
        <f aca="false">IF(CHOOSE(MATCH(BD$5,$B$10:$E$10,0),$B414,$C414,$D414,$E414)*BD$6+BD414*BD$7&lt;BD$2,BD$3*BD$4,0)</f>
        <v>0</v>
      </c>
      <c r="EX414" s="0" t="n">
        <f aca="false">IF(CHOOSE(MATCH(BE$5,$B$10:$E$10,0),$B414,$C414,$D414,$E414)*BE$6+BE414*BE$7&lt;BE$2,BE$3*BE$4,0)</f>
        <v>0</v>
      </c>
      <c r="EY414" s="0" t="n">
        <f aca="false">IF(CHOOSE(MATCH(BF$5,$B$10:$E$10,0),$B414,$C414,$D414,$E414)*BF$6+BF414*BF$7&lt;BF$2,BF$3*BF$4,0)</f>
        <v>0</v>
      </c>
      <c r="EZ414" s="0" t="n">
        <f aca="false">IF(CHOOSE(MATCH(BG$5,$B$10:$E$10,0),$B414,$C414,$D414,$E414)*BG$6+BG414*BG$7&lt;BG$2,BG$3*BG$4,0)</f>
        <v>0</v>
      </c>
      <c r="FA414" s="0" t="n">
        <f aca="false">IF(CHOOSE(MATCH(BH$5,$B$10:$E$10,0),$B414,$C414,$D414,$E414)*BH$6+BH414*BH$7&lt;BH$2,BH$3*BH$4,0)</f>
        <v>2.5</v>
      </c>
      <c r="FB414" s="0" t="n">
        <f aca="false">IF(CHOOSE(MATCH(BI$5,$B$10:$E$10,0),$B414,$C414,$D414,$E414)*BI$6+BI414*BI$7&lt;BI$2,BI$3*BI$4,0)</f>
        <v>0</v>
      </c>
      <c r="FC414" s="0" t="n">
        <f aca="false">IF(CHOOSE(MATCH(BJ$5,$B$10:$E$10,0),$B414,$C414,$D414,$E414)*BJ$6+BJ414*BJ$7&lt;BJ$2,BJ$3*BJ$4,0)</f>
        <v>0</v>
      </c>
      <c r="FD414" s="0" t="n">
        <f aca="false">IF(CHOOSE(MATCH(BK$5,$B$10:$E$10,0),$B414,$C414,$D414,$E414)*BK$6+BK414*BK$7&lt;BK$2,BK$3*BK$4,0)</f>
        <v>0</v>
      </c>
      <c r="FE414" s="0" t="n">
        <f aca="false">IF(CHOOSE(MATCH(BL$5,$B$10:$E$10,0),$B414,$C414,$D414,$E414)*BL$6+BL414*BL$7&lt;BL$2,BL$3*BL$4,0)</f>
        <v>0</v>
      </c>
      <c r="FF414" s="0" t="n">
        <f aca="false">IF(CHOOSE(MATCH(BM$5,$B$10:$E$10,0),$B414,$C414,$D414,$E414)*BM$6+BM414*BM$7&lt;BM$2,BM$3*BM$4,0)</f>
        <v>0.5</v>
      </c>
      <c r="FG414" s="0" t="n">
        <f aca="false">IF(CHOOSE(MATCH(BN$5,$B$10:$E$10,0),$B414,$C414,$D414,$E414)*BN$6+BN414*BN$7&lt;BN$2,BN$3*BN$4,0)</f>
        <v>0</v>
      </c>
      <c r="FH414" s="0" t="n">
        <f aca="false">IF(CHOOSE(MATCH(BO$5,$B$10:$E$10,0),$B414,$C414,$D414,$E414)*BO$6+BO414*BO$7&lt;BO$2,BO$3*BO$4,0)</f>
        <v>0</v>
      </c>
      <c r="FI414" s="0" t="n">
        <f aca="false">IF(CHOOSE(MATCH(BP$5,$B$10:$E$10,0),$B414,$C414,$D414,$E414)*BP$6+BP414*BP$7&lt;BP$2,BP$3*BP$4,0)</f>
        <v>0</v>
      </c>
      <c r="FJ414" s="0" t="n">
        <f aca="false">IF(CHOOSE(MATCH(BQ$5,$B$10:$E$10,0),$B414,$C414,$D414,$E414)*BQ$6+BQ414*BQ$7&lt;BQ$2,BQ$3*BQ$4,0)</f>
        <v>0</v>
      </c>
      <c r="FK414" s="0" t="n">
        <f aca="false">IF(CHOOSE(MATCH(BR$5,$B$10:$E$10,0),$B414,$C414,$D414,$E414)*BR$6+BR414*BR$7&lt;BR$2,BR$3*BR$4,0)</f>
        <v>0</v>
      </c>
      <c r="FL414" s="0" t="n">
        <f aca="false">IF(CHOOSE(MATCH(BS$5,$B$10:$E$10,0),$B414,$C414,$D414,$E414)*BS$6+BS414*BS$7&lt;BS$2,BS$3*BS$4,0)</f>
        <v>2.5</v>
      </c>
      <c r="FM414" s="0" t="n">
        <f aca="false">IF(CHOOSE(MATCH(BT$5,$B$10:$E$10,0),$B414,$C414,$D414,$E414)*BT$6+BT414*BT$7&lt;BT$2,BT$3*BT$4,0)</f>
        <v>0</v>
      </c>
      <c r="FN414" s="0" t="n">
        <f aca="false">IF(CHOOSE(MATCH(BU$5,$B$10:$E$10,0),$B414,$C414,$D414,$E414)*BU$6+BU414*BU$7&lt;BU$2,BU$3*BU$4,0)</f>
        <v>0</v>
      </c>
      <c r="FO414" s="0" t="n">
        <f aca="false">IF(CHOOSE(MATCH(BV$5,$B$10:$E$10,0),$B414,$C414,$D414,$E414)*BV$6+BV414*BV$7&lt;BV$2,BV$3*BV$4,0)</f>
        <v>0</v>
      </c>
      <c r="FP414" s="0" t="n">
        <f aca="false">IF(CHOOSE(MATCH(BW$5,$B$10:$E$10,0),$B414,$C414,$D414,$E414)*BW$6+BW414*BW$7&lt;BW$2,BW$3*BW$4,0)</f>
        <v>0</v>
      </c>
      <c r="FQ414" s="0" t="n">
        <f aca="false">IF(CHOOSE(MATCH(BX$5,$B$10:$E$10,0),$B414,$C414,$D414,$E414)*BX$6+BX414*BX$7&lt;BX$2,BX$3*BX$4,0)</f>
        <v>0</v>
      </c>
      <c r="FR414" s="0" t="n">
        <f aca="false">IF(CHOOSE(MATCH(BY$5,$B$10:$E$10,0),$B414,$C414,$D414,$E414)*BY$6+BY414*BY$7&lt;BY$2,BY$3*BY$4,0)</f>
        <v>0</v>
      </c>
      <c r="FS414" s="0" t="n">
        <f aca="false">IF(CHOOSE(MATCH(BZ$5,$B$10:$E$10,0),$B414,$C414,$D414,$E414)*BZ$6+BZ414*BZ$7&lt;BZ$2,BZ$3*BZ$4,0)</f>
        <v>0</v>
      </c>
      <c r="FT414" s="0" t="n">
        <f aca="false">IF(CHOOSE(MATCH(CA$5,$B$10:$E$10,0),$B414,$C414,$D414,$E414)*CA$6+CA414*CA$7&lt;CA$2,CA$3*CA$4,0)</f>
        <v>0</v>
      </c>
      <c r="FU414" s="0" t="n">
        <f aca="false">IF(CHOOSE(MATCH(CB$5,$B$10:$E$10,0),$B414,$C414,$D414,$E414)*CB$6+CB414*CB$7&lt;CB$2,CB$3*CB$4,0)</f>
        <v>0</v>
      </c>
      <c r="FV414" s="0" t="n">
        <f aca="false">IF(CHOOSE(MATCH(CC$5,$B$10:$E$10,0),$B414,$C414,$D414,$E414)*CC$6+CC414*CC$7&lt;CC$2,CC$3*CC$4,0)</f>
        <v>0</v>
      </c>
      <c r="FW414" s="0" t="n">
        <f aca="false">IF(CHOOSE(MATCH(CD$5,$B$10:$E$10,0),$B414,$C414,$D414,$E414)*CD$6+CD414*CD$7&lt;CD$2,CD$3*CD$4,0)</f>
        <v>0</v>
      </c>
      <c r="FX414" s="0" t="n">
        <f aca="false">IF(CHOOSE(MATCH(CE$5,$B$10:$E$10,0),$B414,$C414,$D414,$E414)*CE$6+CE414*CE$7&lt;CE$2,CE$3*CE$4,0)</f>
        <v>0</v>
      </c>
      <c r="FY414" s="0" t="n">
        <f aca="false">IF(CHOOSE(MATCH(CF$5,$B$10:$E$10,0),$B414,$C414,$D414,$E414)*CF$6+CF414*CF$7&lt;CF$2,CF$3*CF$4,0)</f>
        <v>0</v>
      </c>
      <c r="FZ414" s="0" t="n">
        <f aca="false">IF(CHOOSE(MATCH(CG$5,$B$10:$E$10,0),$B414,$C414,$D414,$E414)*CG$6+CG414*CG$7&lt;CG$2,CG$3*CG$4,0)</f>
        <v>0</v>
      </c>
      <c r="GA414" s="0" t="n">
        <f aca="false">IF(CHOOSE(MATCH(CH$5,$B$10:$E$10,0),$B414,$C414,$D414,$E414)*CH$6+CH414*CH$7&lt;CH$2,CH$3*CH$4,0)</f>
        <v>0</v>
      </c>
      <c r="GB414" s="0" t="n">
        <f aca="false">IF(CHOOSE(MATCH(CI$5,$B$10:$E$10,0),$B414,$C414,$D414,$E414)*CI$6+CI414*CI$7&lt;CI$2,CI$3*CI$4,0)</f>
        <v>0.5</v>
      </c>
      <c r="GC414" s="0" t="n">
        <f aca="false">IF(CHOOSE(MATCH(CJ$5,$B$10:$E$10,0),$B414,$C414,$D414,$E414)*CJ$6+CJ414*CJ$7&lt;CJ$2,CJ$3*CJ$4,0)</f>
        <v>0</v>
      </c>
      <c r="GD414" s="0" t="n">
        <f aca="false">IF(CHOOSE(MATCH(CK$5,$B$10:$E$10,0),$B414,$C414,$D414,$E414)*CK$6+CK414*CK$7&lt;CK$2,CK$3*CK$4,0)</f>
        <v>0</v>
      </c>
      <c r="GE414" s="0" t="n">
        <f aca="false">IF(CHOOSE(MATCH(CL$5,$B$10:$E$10,0),$B414,$C414,$D414,$E414)*CL$6+CL414*CL$7&lt;CL$2,CL$3*CL$4,0)</f>
        <v>0</v>
      </c>
      <c r="GF414" s="0" t="n">
        <f aca="false">IF(CHOOSE(MATCH(CM$5,$B$10:$E$10,0),$B414,$C414,$D414,$E414)*CM$6+CM414*CM$7&lt;CM$2,CM$3*CM$4,0)</f>
        <v>0</v>
      </c>
      <c r="GG414" s="0" t="n">
        <f aca="false">IF(CHOOSE(MATCH(CN$5,$B$10:$E$10,0),$B414,$C414,$D414,$E414)*CN$6+CN414*CN$7&lt;CN$2,CN$3*CN$4,0)</f>
        <v>0</v>
      </c>
      <c r="GH414" s="0" t="n">
        <f aca="false">IF(CHOOSE(MATCH(CO$5,$B$10:$E$10,0),$B414,$C414,$D414,$E414)*CO$6+CO414*CO$7&lt;CO$2,CO$3*CO$4,0)</f>
        <v>0</v>
      </c>
      <c r="GI414" s="0" t="n">
        <f aca="false">IF(CHOOSE(MATCH(CP$5,$B$10:$E$10,0),$B414,$C414,$D414,$E414)*CP$6+CP414*CP$7&lt;CP$2,CP$3*CP$4,0)</f>
        <v>0</v>
      </c>
      <c r="GJ414" s="0" t="n">
        <f aca="false">IF(CHOOSE(MATCH(CQ$5,$B$10:$E$10,0),$B414,$C414,$D414,$E414)*CQ$6+CQ414*CQ$7&lt;CQ$2,CQ$3*CQ$4,0)</f>
        <v>0</v>
      </c>
      <c r="GK414" s="0" t="n">
        <f aca="false">IF(CHOOSE(MATCH(CR$5,$B$10:$E$10,0),$B414,$C414,$D414,$E414)*CR$6+CR414*CR$7&lt;CR$2,CR$3*CR$4,0)</f>
        <v>0</v>
      </c>
      <c r="GL414" s="0" t="n">
        <f aca="false">IF(CHOOSE(MATCH(CS$5,$B$10:$E$10,0),$B414,$C414,$D414,$E414)*CS$6+CS414*CS$7&lt;CS$2,CS$3*CS$4,0)</f>
        <v>0</v>
      </c>
      <c r="GM414" s="0" t="n">
        <f aca="false">IF(CHOOSE(MATCH(CT$5,$B$10:$E$10,0),$B414,$C414,$D414,$E414)*CT$6+CT414*CT$7&lt;CT$2,CT$3*CT$4,0)</f>
        <v>0</v>
      </c>
      <c r="GN414" s="0" t="n">
        <f aca="false">IF(CHOOSE(MATCH(CU$5,$B$10:$E$10,0),$B414,$C414,$D414,$E414)*CU$6+CU414*CU$7&lt;CU$2,CU$3*CU$4,0)</f>
        <v>0</v>
      </c>
      <c r="GO414" s="0" t="n">
        <f aca="false">IF(CHOOSE(MATCH(CV$5,$B$10:$E$10,0),$B414,$C414,$D414,$E414)*CV$6+CV414*CV$7&lt;CV$2,CV$3*CV$4,0)</f>
        <v>0</v>
      </c>
      <c r="GP414" s="0" t="n">
        <f aca="false">IF(CHOOSE(MATCH(CW$5,$B$10:$E$10,0),$B414,$C414,$D414,$E414)*CW$6+CW414*CW$7&lt;CW$2,CW$3*CW$4,0)</f>
        <v>0</v>
      </c>
      <c r="GQ414" s="0" t="n">
        <f aca="false">IF(CHOOSE(MATCH(CX$5,$B$10:$E$10,0),$B414,$C414,$D414,$E414)*CX$6+CX414*CX$7&lt;CX$2,CX$3*CX$4,0)</f>
        <v>0</v>
      </c>
      <c r="GS414" s="0" t="n">
        <f aca="false">SUM(CZ414:GQ414)</f>
        <v>6.5</v>
      </c>
      <c r="GT414" s="0" t="n">
        <f aca="false">IF(GS414&gt;$GS$6,1,0)</f>
        <v>0</v>
      </c>
    </row>
    <row r="415" customFormat="false" ht="14" hidden="false" customHeight="false" outlineLevel="0" collapsed="false">
      <c r="A415" s="0" t="n">
        <v>405</v>
      </c>
      <c r="B415" s="0" t="n">
        <v>1.902355315155</v>
      </c>
      <c r="C415" s="0" t="n">
        <v>1.63514147484043</v>
      </c>
      <c r="D415" s="0" t="n">
        <v>-0.611812122814092</v>
      </c>
      <c r="E415" s="0" t="n">
        <v>-0.275810650778303</v>
      </c>
      <c r="G415" s="0" t="n">
        <v>0.0940406152949436</v>
      </c>
      <c r="H415" s="0" t="n">
        <v>0.135626123665134</v>
      </c>
      <c r="I415" s="0" t="n">
        <v>-0.972706857282901</v>
      </c>
      <c r="J415" s="0" t="n">
        <v>-0.401723809773102</v>
      </c>
      <c r="K415" s="0" t="n">
        <v>-0.574409568798728</v>
      </c>
      <c r="L415" s="0" t="n">
        <v>-2.79891537502408</v>
      </c>
      <c r="M415" s="0" t="n">
        <v>1.04842456494225</v>
      </c>
      <c r="N415" s="0" t="n">
        <v>1.39333678816911</v>
      </c>
      <c r="O415" s="0" t="n">
        <v>-0.146828824654222</v>
      </c>
      <c r="P415" s="0" t="n">
        <v>0.0215356976696057</v>
      </c>
      <c r="Q415" s="0" t="n">
        <v>0.0178636128111975</v>
      </c>
      <c r="R415" s="0" t="n">
        <v>-1.40043994178996</v>
      </c>
      <c r="S415" s="0" t="n">
        <v>0.384945906262146</v>
      </c>
      <c r="T415" s="0" t="n">
        <v>0.201982857106486</v>
      </c>
      <c r="U415" s="0" t="n">
        <v>1.05667822936084</v>
      </c>
      <c r="V415" s="0" t="n">
        <v>-0.25025201466633</v>
      </c>
      <c r="W415" s="0" t="n">
        <v>-0.119121068564709</v>
      </c>
      <c r="X415" s="0" t="n">
        <v>-0.471409293822944</v>
      </c>
      <c r="Y415" s="0" t="n">
        <v>1.1736210581148</v>
      </c>
      <c r="Z415" s="0" t="n">
        <v>0.146133061207365</v>
      </c>
      <c r="AA415" s="0" t="n">
        <v>-0.200420799956191</v>
      </c>
      <c r="AB415" s="0" t="n">
        <v>0.508673565491335</v>
      </c>
      <c r="AC415" s="0" t="n">
        <v>-1.14545173346414</v>
      </c>
      <c r="AD415" s="0" t="n">
        <v>-1.56121586769586</v>
      </c>
      <c r="AE415" s="0" t="n">
        <v>-1.21227003546665</v>
      </c>
      <c r="AF415" s="0" t="n">
        <v>-0.573868419451173</v>
      </c>
      <c r="AG415" s="0" t="n">
        <v>0.278216703009093</v>
      </c>
      <c r="AH415" s="0" t="n">
        <v>-1.13199348561466</v>
      </c>
      <c r="AI415" s="0" t="n">
        <v>0.102265858004102</v>
      </c>
      <c r="AJ415" s="0" t="n">
        <v>-0.00738282324164175</v>
      </c>
      <c r="AK415" s="0" t="n">
        <v>-0.678504648021772</v>
      </c>
      <c r="AL415" s="0" t="n">
        <v>-1.73554326465819</v>
      </c>
      <c r="AM415" s="0" t="n">
        <v>-0.548703837921494</v>
      </c>
      <c r="AN415" s="0" t="n">
        <v>1.00907982414356</v>
      </c>
      <c r="AO415" s="0" t="n">
        <v>-0.777122295403387</v>
      </c>
      <c r="AP415" s="0" t="n">
        <v>0.479890331916977</v>
      </c>
      <c r="AQ415" s="0" t="n">
        <v>1.81184987013694</v>
      </c>
      <c r="AR415" s="0" t="n">
        <v>-0.715765509085031</v>
      </c>
      <c r="AS415" s="0" t="n">
        <v>-1.10384235085803</v>
      </c>
      <c r="AT415" s="0" t="n">
        <v>0.333939169649966</v>
      </c>
      <c r="AU415" s="0" t="n">
        <v>-1.40043994178996</v>
      </c>
      <c r="AV415" s="0" t="n">
        <v>1.29129830384045</v>
      </c>
      <c r="AW415" s="0" t="n">
        <v>-0.0632678620604565</v>
      </c>
      <c r="AX415" s="0" t="n">
        <v>0.00600493876845576</v>
      </c>
      <c r="AY415" s="0" t="n">
        <v>-1.20607182907406</v>
      </c>
      <c r="AZ415" s="0" t="n">
        <v>1.23261543194531</v>
      </c>
      <c r="BA415" s="0" t="n">
        <v>-1.08064568848931</v>
      </c>
      <c r="BB415" s="0" t="n">
        <v>1.31344904730213</v>
      </c>
      <c r="BC415" s="0" t="n">
        <v>0.888032900547841</v>
      </c>
      <c r="BD415" s="0" t="n">
        <v>0.706506853020983</v>
      </c>
      <c r="BE415" s="0" t="n">
        <v>0.17208776625921</v>
      </c>
      <c r="BF415" s="0" t="n">
        <v>0.582275561100687</v>
      </c>
      <c r="BG415" s="0" t="n">
        <v>-0.110419478005497</v>
      </c>
      <c r="BH415" s="0" t="n">
        <v>-0.210187636184855</v>
      </c>
      <c r="BI415" s="0" t="n">
        <v>-0.520726644026581</v>
      </c>
      <c r="BJ415" s="0" t="n">
        <v>-1.99631358555052</v>
      </c>
      <c r="BK415" s="0" t="n">
        <v>-0.819309207145125</v>
      </c>
      <c r="BL415" s="0" t="n">
        <v>0.4918547347188</v>
      </c>
      <c r="BM415" s="0" t="n">
        <v>-0.222403286898043</v>
      </c>
      <c r="BN415" s="0" t="n">
        <v>-0.176360117620789</v>
      </c>
      <c r="BO415" s="0" t="n">
        <v>-0.7892867870396</v>
      </c>
      <c r="BP415" s="0" t="n">
        <v>0.336203811457381</v>
      </c>
      <c r="BQ415" s="0" t="n">
        <v>0.528011696587782</v>
      </c>
      <c r="BR415" s="0" t="n">
        <v>-1.12275074570789</v>
      </c>
      <c r="BS415" s="0" t="n">
        <v>0.346421984431799</v>
      </c>
      <c r="BT415" s="0" t="n">
        <v>-1.19553078548051</v>
      </c>
      <c r="BU415" s="0" t="n">
        <v>-1.49649167724419</v>
      </c>
      <c r="BV415" s="0" t="n">
        <v>-0.238508164329687</v>
      </c>
      <c r="BW415" s="0" t="n">
        <v>-0.837094376038294</v>
      </c>
      <c r="BX415" s="0" t="n">
        <v>0.574589194002329</v>
      </c>
      <c r="BY415" s="0" t="n">
        <v>1.70106432051398</v>
      </c>
      <c r="BZ415" s="0" t="n">
        <v>1.28954070532927</v>
      </c>
      <c r="CA415" s="0" t="n">
        <v>0.0605859895586036</v>
      </c>
      <c r="CB415" s="0" t="n">
        <v>-0.135316895466531</v>
      </c>
      <c r="CC415" s="0" t="n">
        <v>-0.53912458497507</v>
      </c>
      <c r="CD415" s="0" t="n">
        <v>-0.133773028210271</v>
      </c>
      <c r="CE415" s="0" t="n">
        <v>0.737682057661004</v>
      </c>
      <c r="CF415" s="0" t="n">
        <v>-0.391379444408813</v>
      </c>
      <c r="CG415" s="0" t="n">
        <v>0.940076461120043</v>
      </c>
      <c r="CH415" s="0" t="n">
        <v>0.502849388794857</v>
      </c>
      <c r="CI415" s="0" t="n">
        <v>1.106518539018</v>
      </c>
      <c r="CJ415" s="0" t="n">
        <v>-0.000344471118296497</v>
      </c>
      <c r="CK415" s="0" t="n">
        <v>-0.73637693276396</v>
      </c>
      <c r="CL415" s="0" t="n">
        <v>-0.378527147404384</v>
      </c>
      <c r="CM415" s="0" t="n">
        <v>1.28620740724728</v>
      </c>
      <c r="CN415" s="0" t="n">
        <v>-0.140028078021714</v>
      </c>
      <c r="CO415" s="0" t="n">
        <v>1.76310095412191</v>
      </c>
      <c r="CP415" s="0" t="n">
        <v>-0.434451976616401</v>
      </c>
      <c r="CQ415" s="0" t="n">
        <v>1.11516783363186</v>
      </c>
      <c r="CR415" s="0" t="n">
        <v>0.203388026420725</v>
      </c>
      <c r="CS415" s="0" t="n">
        <v>-0.890418050403241</v>
      </c>
      <c r="CT415" s="0" t="n">
        <v>0.0491695573145989</v>
      </c>
      <c r="CU415" s="0" t="n">
        <v>-0.230959358304972</v>
      </c>
      <c r="CV415" s="0" t="n">
        <v>0.13446765478875</v>
      </c>
      <c r="CW415" s="0" t="n">
        <v>0.689620947014191</v>
      </c>
      <c r="CX415" s="0" t="n">
        <v>0.0713953340891749</v>
      </c>
      <c r="CZ415" s="0" t="n">
        <f aca="false">IF(CHOOSE(MATCH(G$5,$B$10:$E$10,0),$B415,$C415,$D415,$E415)*G$6+G415*G$7&lt;G$2,G$3*G$4,0)</f>
        <v>0</v>
      </c>
      <c r="DA415" s="0" t="n">
        <f aca="false">IF(CHOOSE(MATCH(H$5,$B$10:$E$10,0),$B415,$C415,$D415,$E415)*H$6+H415*H$7&lt;H$2,H$3*H$4,0)</f>
        <v>0</v>
      </c>
      <c r="DB415" s="0" t="n">
        <f aca="false">IF(CHOOSE(MATCH(I$5,$B$10:$E$10,0),$B415,$C415,$D415,$E415)*I$6+I415*I$7&lt;I$2,I$3*I$4,0)</f>
        <v>0</v>
      </c>
      <c r="DC415" s="0" t="n">
        <f aca="false">IF(CHOOSE(MATCH(J$5,$B$10:$E$10,0),$B415,$C415,$D415,$E415)*J$6+J415*J$7&lt;J$2,J$3*J$4,0)</f>
        <v>0</v>
      </c>
      <c r="DD415" s="0" t="n">
        <f aca="false">IF(CHOOSE(MATCH(K$5,$B$10:$E$10,0),$B415,$C415,$D415,$E415)*K$6+K415*K$7&lt;K$2,K$3*K$4,0)</f>
        <v>0</v>
      </c>
      <c r="DE415" s="0" t="n">
        <f aca="false">IF(CHOOSE(MATCH(L$5,$B$10:$E$10,0),$B415,$C415,$D415,$E415)*L$6+L415*L$7&lt;L$2,L$3*L$4,0)</f>
        <v>0</v>
      </c>
      <c r="DF415" s="0" t="n">
        <f aca="false">IF(CHOOSE(MATCH(M$5,$B$10:$E$10,0),$B415,$C415,$D415,$E415)*M$6+M415*M$7&lt;M$2,M$3*M$4,0)</f>
        <v>0</v>
      </c>
      <c r="DG415" s="0" t="n">
        <f aca="false">IF(CHOOSE(MATCH(N$5,$B$10:$E$10,0),$B415,$C415,$D415,$E415)*N$6+N415*N$7&lt;N$2,N$3*N$4,0)</f>
        <v>0</v>
      </c>
      <c r="DH415" s="0" t="n">
        <f aca="false">IF(CHOOSE(MATCH(O$5,$B$10:$E$10,0),$B415,$C415,$D415,$E415)*O$6+O415*O$7&lt;O$2,O$3*O$4,0)</f>
        <v>0</v>
      </c>
      <c r="DI415" s="0" t="n">
        <f aca="false">IF(CHOOSE(MATCH(P$5,$B$10:$E$10,0),$B415,$C415,$D415,$E415)*P$6+P415*P$7&lt;P$2,P$3*P$4,0)</f>
        <v>0</v>
      </c>
      <c r="DJ415" s="0" t="n">
        <f aca="false">IF(CHOOSE(MATCH(Q$5,$B$10:$E$10,0),$B415,$C415,$D415,$E415)*Q$6+Q415*Q$7&lt;Q$2,Q$3*Q$4,0)</f>
        <v>0</v>
      </c>
      <c r="DK415" s="0" t="n">
        <f aca="false">IF(CHOOSE(MATCH(R$5,$B$10:$E$10,0),$B415,$C415,$D415,$E415)*R$6+R415*R$7&lt;R$2,R$3*R$4,0)</f>
        <v>0</v>
      </c>
      <c r="DL415" s="0" t="n">
        <f aca="false">IF(CHOOSE(MATCH(S$5,$B$10:$E$10,0),$B415,$C415,$D415,$E415)*S$6+S415*S$7&lt;S$2,S$3*S$4,0)</f>
        <v>0</v>
      </c>
      <c r="DM415" s="0" t="n">
        <f aca="false">IF(CHOOSE(MATCH(T$5,$B$10:$E$10,0),$B415,$C415,$D415,$E415)*T$6+T415*T$7&lt;T$2,T$3*T$4,0)</f>
        <v>0</v>
      </c>
      <c r="DN415" s="0" t="n">
        <f aca="false">IF(CHOOSE(MATCH(U$5,$B$10:$E$10,0),$B415,$C415,$D415,$E415)*U$6+U415*U$7&lt;U$2,U$3*U$4,0)</f>
        <v>0</v>
      </c>
      <c r="DO415" s="0" t="n">
        <f aca="false">IF(CHOOSE(MATCH(V$5,$B$10:$E$10,0),$B415,$C415,$D415,$E415)*V$6+V415*V$7&lt;V$2,V$3*V$4,0)</f>
        <v>0</v>
      </c>
      <c r="DP415" s="0" t="n">
        <f aca="false">IF(CHOOSE(MATCH(W$5,$B$10:$E$10,0),$B415,$C415,$D415,$E415)*W$6+W415*W$7&lt;W$2,W$3*W$4,0)</f>
        <v>0</v>
      </c>
      <c r="DQ415" s="0" t="n">
        <f aca="false">IF(CHOOSE(MATCH(X$5,$B$10:$E$10,0),$B415,$C415,$D415,$E415)*X$6+X415*X$7&lt;X$2,X$3*X$4,0)</f>
        <v>0</v>
      </c>
      <c r="DR415" s="0" t="n">
        <f aca="false">IF(CHOOSE(MATCH(Y$5,$B$10:$E$10,0),$B415,$C415,$D415,$E415)*Y$6+Y415*Y$7&lt;Y$2,Y$3*Y$4,0)</f>
        <v>0</v>
      </c>
      <c r="DS415" s="0" t="n">
        <f aca="false">IF(CHOOSE(MATCH(Z$5,$B$10:$E$10,0),$B415,$C415,$D415,$E415)*Z$6+Z415*Z$7&lt;Z$2,Z$3*Z$4,0)</f>
        <v>0</v>
      </c>
      <c r="DT415" s="0" t="n">
        <f aca="false">IF(CHOOSE(MATCH(AA$5,$B$10:$E$10,0),$B415,$C415,$D415,$E415)*AA$6+AA415*AA$7&lt;AA$2,AA$3*AA$4,0)</f>
        <v>0</v>
      </c>
      <c r="DU415" s="0" t="n">
        <f aca="false">IF(CHOOSE(MATCH(AB$5,$B$10:$E$10,0),$B415,$C415,$D415,$E415)*AB$6+AB415*AB$7&lt;AB$2,AB$3*AB$4,0)</f>
        <v>0</v>
      </c>
      <c r="DV415" s="0" t="n">
        <f aca="false">IF(CHOOSE(MATCH(AC$5,$B$10:$E$10,0),$B415,$C415,$D415,$E415)*AC$6+AC415*AC$7&lt;AC$2,AC$3*AC$4,0)</f>
        <v>0</v>
      </c>
      <c r="DW415" s="0" t="n">
        <f aca="false">IF(CHOOSE(MATCH(AD$5,$B$10:$E$10,0),$B415,$C415,$D415,$E415)*AD$6+AD415*AD$7&lt;AD$2,AD$3*AD$4,0)</f>
        <v>0</v>
      </c>
      <c r="DX415" s="0" t="n">
        <f aca="false">IF(CHOOSE(MATCH(AE$5,$B$10:$E$10,0),$B415,$C415,$D415,$E415)*AE$6+AE415*AE$7&lt;AE$2,AE$3*AE$4,0)</f>
        <v>0</v>
      </c>
      <c r="DY415" s="0" t="n">
        <f aca="false">IF(CHOOSE(MATCH(AF$5,$B$10:$E$10,0),$B415,$C415,$D415,$E415)*AF$6+AF415*AF$7&lt;AF$2,AF$3*AF$4,0)</f>
        <v>0</v>
      </c>
      <c r="DZ415" s="0" t="n">
        <f aca="false">IF(CHOOSE(MATCH(AG$5,$B$10:$E$10,0),$B415,$C415,$D415,$E415)*AG$6+AG415*AG$7&lt;AG$2,AG$3*AG$4,0)</f>
        <v>0</v>
      </c>
      <c r="EA415" s="0" t="n">
        <f aca="false">IF(CHOOSE(MATCH(AH$5,$B$10:$E$10,0),$B415,$C415,$D415,$E415)*AH$6+AH415*AH$7&lt;AH$2,AH$3*AH$4,0)</f>
        <v>0</v>
      </c>
      <c r="EB415" s="0" t="n">
        <f aca="false">IF(CHOOSE(MATCH(AI$5,$B$10:$E$10,0),$B415,$C415,$D415,$E415)*AI$6+AI415*AI$7&lt;AI$2,AI$3*AI$4,0)</f>
        <v>0</v>
      </c>
      <c r="EC415" s="0" t="n">
        <f aca="false">IF(CHOOSE(MATCH(AJ$5,$B$10:$E$10,0),$B415,$C415,$D415,$E415)*AJ$6+AJ415*AJ$7&lt;AJ$2,AJ$3*AJ$4,0)</f>
        <v>0</v>
      </c>
      <c r="ED415" s="0" t="n">
        <f aca="false">IF(CHOOSE(MATCH(AK$5,$B$10:$E$10,0),$B415,$C415,$D415,$E415)*AK$6+AK415*AK$7&lt;AK$2,AK$3*AK$4,0)</f>
        <v>0</v>
      </c>
      <c r="EE415" s="0" t="n">
        <f aca="false">IF(CHOOSE(MATCH(AL$5,$B$10:$E$10,0),$B415,$C415,$D415,$E415)*AL$6+AL415*AL$7&lt;AL$2,AL$3*AL$4,0)</f>
        <v>0</v>
      </c>
      <c r="EF415" s="0" t="n">
        <f aca="false">IF(CHOOSE(MATCH(AM$5,$B$10:$E$10,0),$B415,$C415,$D415,$E415)*AM$6+AM415*AM$7&lt;AM$2,AM$3*AM$4,0)</f>
        <v>0</v>
      </c>
      <c r="EG415" s="0" t="n">
        <f aca="false">IF(CHOOSE(MATCH(AN$5,$B$10:$E$10,0),$B415,$C415,$D415,$E415)*AN$6+AN415*AN$7&lt;AN$2,AN$3*AN$4,0)</f>
        <v>0</v>
      </c>
      <c r="EH415" s="0" t="n">
        <f aca="false">IF(CHOOSE(MATCH(AO$5,$B$10:$E$10,0),$B415,$C415,$D415,$E415)*AO$6+AO415*AO$7&lt;AO$2,AO$3*AO$4,0)</f>
        <v>0</v>
      </c>
      <c r="EI415" s="0" t="n">
        <f aca="false">IF(CHOOSE(MATCH(AP$5,$B$10:$E$10,0),$B415,$C415,$D415,$E415)*AP$6+AP415*AP$7&lt;AP$2,AP$3*AP$4,0)</f>
        <v>0</v>
      </c>
      <c r="EJ415" s="0" t="n">
        <f aca="false">IF(CHOOSE(MATCH(AQ$5,$B$10:$E$10,0),$B415,$C415,$D415,$E415)*AQ$6+AQ415*AQ$7&lt;AQ$2,AQ$3*AQ$4,0)</f>
        <v>0</v>
      </c>
      <c r="EK415" s="0" t="n">
        <f aca="false">IF(CHOOSE(MATCH(AR$5,$B$10:$E$10,0),$B415,$C415,$D415,$E415)*AR$6+AR415*AR$7&lt;AR$2,AR$3*AR$4,0)</f>
        <v>0</v>
      </c>
      <c r="EL415" s="0" t="n">
        <f aca="false">IF(CHOOSE(MATCH(AS$5,$B$10:$E$10,0),$B415,$C415,$D415,$E415)*AS$6+AS415*AS$7&lt;AS$2,AS$3*AS$4,0)</f>
        <v>0</v>
      </c>
      <c r="EM415" s="0" t="n">
        <f aca="false">IF(CHOOSE(MATCH(AT$5,$B$10:$E$10,0),$B415,$C415,$D415,$E415)*AT$6+AT415*AT$7&lt;AT$2,AT$3*AT$4,0)</f>
        <v>0</v>
      </c>
      <c r="EN415" s="0" t="n">
        <f aca="false">IF(CHOOSE(MATCH(AU$5,$B$10:$E$10,0),$B415,$C415,$D415,$E415)*AU$6+AU415*AU$7&lt;AU$2,AU$3*AU$4,0)</f>
        <v>0</v>
      </c>
      <c r="EO415" s="0" t="n">
        <f aca="false">IF(CHOOSE(MATCH(AV$5,$B$10:$E$10,0),$B415,$C415,$D415,$E415)*AV$6+AV415*AV$7&lt;AV$2,AV$3*AV$4,0)</f>
        <v>0</v>
      </c>
      <c r="EP415" s="0" t="n">
        <f aca="false">IF(CHOOSE(MATCH(AW$5,$B$10:$E$10,0),$B415,$C415,$D415,$E415)*AW$6+AW415*AW$7&lt;AW$2,AW$3*AW$4,0)</f>
        <v>0</v>
      </c>
      <c r="EQ415" s="0" t="n">
        <f aca="false">IF(CHOOSE(MATCH(AX$5,$B$10:$E$10,0),$B415,$C415,$D415,$E415)*AX$6+AX415*AX$7&lt;AX$2,AX$3*AX$4,0)</f>
        <v>0</v>
      </c>
      <c r="ER415" s="0" t="n">
        <f aca="false">IF(CHOOSE(MATCH(AY$5,$B$10:$E$10,0),$B415,$C415,$D415,$E415)*AY$6+AY415*AY$7&lt;AY$2,AY$3*AY$4,0)</f>
        <v>0</v>
      </c>
      <c r="ES415" s="0" t="n">
        <f aca="false">IF(CHOOSE(MATCH(AZ$5,$B$10:$E$10,0),$B415,$C415,$D415,$E415)*AZ$6+AZ415*AZ$7&lt;AZ$2,AZ$3*AZ$4,0)</f>
        <v>0</v>
      </c>
      <c r="ET415" s="0" t="n">
        <f aca="false">IF(CHOOSE(MATCH(BA$5,$B$10:$E$10,0),$B415,$C415,$D415,$E415)*BA$6+BA415*BA$7&lt;BA$2,BA$3*BA$4,0)</f>
        <v>0</v>
      </c>
      <c r="EU415" s="0" t="n">
        <f aca="false">IF(CHOOSE(MATCH(BB$5,$B$10:$E$10,0),$B415,$C415,$D415,$E415)*BB$6+BB415*BB$7&lt;BB$2,BB$3*BB$4,0)</f>
        <v>0</v>
      </c>
      <c r="EV415" s="0" t="n">
        <f aca="false">IF(CHOOSE(MATCH(BC$5,$B$10:$E$10,0),$B415,$C415,$D415,$E415)*BC$6+BC415*BC$7&lt;BC$2,BC$3*BC$4,0)</f>
        <v>0</v>
      </c>
      <c r="EW415" s="0" t="n">
        <f aca="false">IF(CHOOSE(MATCH(BD$5,$B$10:$E$10,0),$B415,$C415,$D415,$E415)*BD$6+BD415*BD$7&lt;BD$2,BD$3*BD$4,0)</f>
        <v>0</v>
      </c>
      <c r="EX415" s="0" t="n">
        <f aca="false">IF(CHOOSE(MATCH(BE$5,$B$10:$E$10,0),$B415,$C415,$D415,$E415)*BE$6+BE415*BE$7&lt;BE$2,BE$3*BE$4,0)</f>
        <v>0</v>
      </c>
      <c r="EY415" s="0" t="n">
        <f aca="false">IF(CHOOSE(MATCH(BF$5,$B$10:$E$10,0),$B415,$C415,$D415,$E415)*BF$6+BF415*BF$7&lt;BF$2,BF$3*BF$4,0)</f>
        <v>0</v>
      </c>
      <c r="EZ415" s="0" t="n">
        <f aca="false">IF(CHOOSE(MATCH(BG$5,$B$10:$E$10,0),$B415,$C415,$D415,$E415)*BG$6+BG415*BG$7&lt;BG$2,BG$3*BG$4,0)</f>
        <v>0</v>
      </c>
      <c r="FA415" s="0" t="n">
        <f aca="false">IF(CHOOSE(MATCH(BH$5,$B$10:$E$10,0),$B415,$C415,$D415,$E415)*BH$6+BH415*BH$7&lt;BH$2,BH$3*BH$4,0)</f>
        <v>0</v>
      </c>
      <c r="FB415" s="0" t="n">
        <f aca="false">IF(CHOOSE(MATCH(BI$5,$B$10:$E$10,0),$B415,$C415,$D415,$E415)*BI$6+BI415*BI$7&lt;BI$2,BI$3*BI$4,0)</f>
        <v>0</v>
      </c>
      <c r="FC415" s="0" t="n">
        <f aca="false">IF(CHOOSE(MATCH(BJ$5,$B$10:$E$10,0),$B415,$C415,$D415,$E415)*BJ$6+BJ415*BJ$7&lt;BJ$2,BJ$3*BJ$4,0)</f>
        <v>2.5</v>
      </c>
      <c r="FD415" s="0" t="n">
        <f aca="false">IF(CHOOSE(MATCH(BK$5,$B$10:$E$10,0),$B415,$C415,$D415,$E415)*BK$6+BK415*BK$7&lt;BK$2,BK$3*BK$4,0)</f>
        <v>0</v>
      </c>
      <c r="FE415" s="0" t="n">
        <f aca="false">IF(CHOOSE(MATCH(BL$5,$B$10:$E$10,0),$B415,$C415,$D415,$E415)*BL$6+BL415*BL$7&lt;BL$2,BL$3*BL$4,0)</f>
        <v>0</v>
      </c>
      <c r="FF415" s="0" t="n">
        <f aca="false">IF(CHOOSE(MATCH(BM$5,$B$10:$E$10,0),$B415,$C415,$D415,$E415)*BM$6+BM415*BM$7&lt;BM$2,BM$3*BM$4,0)</f>
        <v>0</v>
      </c>
      <c r="FG415" s="0" t="n">
        <f aca="false">IF(CHOOSE(MATCH(BN$5,$B$10:$E$10,0),$B415,$C415,$D415,$E415)*BN$6+BN415*BN$7&lt;BN$2,BN$3*BN$4,0)</f>
        <v>0</v>
      </c>
      <c r="FH415" s="0" t="n">
        <f aca="false">IF(CHOOSE(MATCH(BO$5,$B$10:$E$10,0),$B415,$C415,$D415,$E415)*BO$6+BO415*BO$7&lt;BO$2,BO$3*BO$4,0)</f>
        <v>0</v>
      </c>
      <c r="FI415" s="0" t="n">
        <f aca="false">IF(CHOOSE(MATCH(BP$5,$B$10:$E$10,0),$B415,$C415,$D415,$E415)*BP$6+BP415*BP$7&lt;BP$2,BP$3*BP$4,0)</f>
        <v>0</v>
      </c>
      <c r="FJ415" s="0" t="n">
        <f aca="false">IF(CHOOSE(MATCH(BQ$5,$B$10:$E$10,0),$B415,$C415,$D415,$E415)*BQ$6+BQ415*BQ$7&lt;BQ$2,BQ$3*BQ$4,0)</f>
        <v>0</v>
      </c>
      <c r="FK415" s="0" t="n">
        <f aca="false">IF(CHOOSE(MATCH(BR$5,$B$10:$E$10,0),$B415,$C415,$D415,$E415)*BR$6+BR415*BR$7&lt;BR$2,BR$3*BR$4,0)</f>
        <v>0</v>
      </c>
      <c r="FL415" s="0" t="n">
        <f aca="false">IF(CHOOSE(MATCH(BS$5,$B$10:$E$10,0),$B415,$C415,$D415,$E415)*BS$6+BS415*BS$7&lt;BS$2,BS$3*BS$4,0)</f>
        <v>0</v>
      </c>
      <c r="FM415" s="0" t="n">
        <f aca="false">IF(CHOOSE(MATCH(BT$5,$B$10:$E$10,0),$B415,$C415,$D415,$E415)*BT$6+BT415*BT$7&lt;BT$2,BT$3*BT$4,0)</f>
        <v>0</v>
      </c>
      <c r="FN415" s="0" t="n">
        <f aca="false">IF(CHOOSE(MATCH(BU$5,$B$10:$E$10,0),$B415,$C415,$D415,$E415)*BU$6+BU415*BU$7&lt;BU$2,BU$3*BU$4,0)</f>
        <v>0</v>
      </c>
      <c r="FO415" s="0" t="n">
        <f aca="false">IF(CHOOSE(MATCH(BV$5,$B$10:$E$10,0),$B415,$C415,$D415,$E415)*BV$6+BV415*BV$7&lt;BV$2,BV$3*BV$4,0)</f>
        <v>0</v>
      </c>
      <c r="FP415" s="0" t="n">
        <f aca="false">IF(CHOOSE(MATCH(BW$5,$B$10:$E$10,0),$B415,$C415,$D415,$E415)*BW$6+BW415*BW$7&lt;BW$2,BW$3*BW$4,0)</f>
        <v>0</v>
      </c>
      <c r="FQ415" s="0" t="n">
        <f aca="false">IF(CHOOSE(MATCH(BX$5,$B$10:$E$10,0),$B415,$C415,$D415,$E415)*BX$6+BX415*BX$7&lt;BX$2,BX$3*BX$4,0)</f>
        <v>0</v>
      </c>
      <c r="FR415" s="0" t="n">
        <f aca="false">IF(CHOOSE(MATCH(BY$5,$B$10:$E$10,0),$B415,$C415,$D415,$E415)*BY$6+BY415*BY$7&lt;BY$2,BY$3*BY$4,0)</f>
        <v>0</v>
      </c>
      <c r="FS415" s="0" t="n">
        <f aca="false">IF(CHOOSE(MATCH(BZ$5,$B$10:$E$10,0),$B415,$C415,$D415,$E415)*BZ$6+BZ415*BZ$7&lt;BZ$2,BZ$3*BZ$4,0)</f>
        <v>0</v>
      </c>
      <c r="FT415" s="0" t="n">
        <f aca="false">IF(CHOOSE(MATCH(CA$5,$B$10:$E$10,0),$B415,$C415,$D415,$E415)*CA$6+CA415*CA$7&lt;CA$2,CA$3*CA$4,0)</f>
        <v>0</v>
      </c>
      <c r="FU415" s="0" t="n">
        <f aca="false">IF(CHOOSE(MATCH(CB$5,$B$10:$E$10,0),$B415,$C415,$D415,$E415)*CB$6+CB415*CB$7&lt;CB$2,CB$3*CB$4,0)</f>
        <v>0</v>
      </c>
      <c r="FV415" s="0" t="n">
        <f aca="false">IF(CHOOSE(MATCH(CC$5,$B$10:$E$10,0),$B415,$C415,$D415,$E415)*CC$6+CC415*CC$7&lt;CC$2,CC$3*CC$4,0)</f>
        <v>0</v>
      </c>
      <c r="FW415" s="0" t="n">
        <f aca="false">IF(CHOOSE(MATCH(CD$5,$B$10:$E$10,0),$B415,$C415,$D415,$E415)*CD$6+CD415*CD$7&lt;CD$2,CD$3*CD$4,0)</f>
        <v>0</v>
      </c>
      <c r="FX415" s="0" t="n">
        <f aca="false">IF(CHOOSE(MATCH(CE$5,$B$10:$E$10,0),$B415,$C415,$D415,$E415)*CE$6+CE415*CE$7&lt;CE$2,CE$3*CE$4,0)</f>
        <v>0</v>
      </c>
      <c r="FY415" s="0" t="n">
        <f aca="false">IF(CHOOSE(MATCH(CF$5,$B$10:$E$10,0),$B415,$C415,$D415,$E415)*CF$6+CF415*CF$7&lt;CF$2,CF$3*CF$4,0)</f>
        <v>0</v>
      </c>
      <c r="FZ415" s="0" t="n">
        <f aca="false">IF(CHOOSE(MATCH(CG$5,$B$10:$E$10,0),$B415,$C415,$D415,$E415)*CG$6+CG415*CG$7&lt;CG$2,CG$3*CG$4,0)</f>
        <v>0</v>
      </c>
      <c r="GA415" s="0" t="n">
        <f aca="false">IF(CHOOSE(MATCH(CH$5,$B$10:$E$10,0),$B415,$C415,$D415,$E415)*CH$6+CH415*CH$7&lt;CH$2,CH$3*CH$4,0)</f>
        <v>0</v>
      </c>
      <c r="GB415" s="0" t="n">
        <f aca="false">IF(CHOOSE(MATCH(CI$5,$B$10:$E$10,0),$B415,$C415,$D415,$E415)*CI$6+CI415*CI$7&lt;CI$2,CI$3*CI$4,0)</f>
        <v>0</v>
      </c>
      <c r="GC415" s="0" t="n">
        <f aca="false">IF(CHOOSE(MATCH(CJ$5,$B$10:$E$10,0),$B415,$C415,$D415,$E415)*CJ$6+CJ415*CJ$7&lt;CJ$2,CJ$3*CJ$4,0)</f>
        <v>0</v>
      </c>
      <c r="GD415" s="0" t="n">
        <f aca="false">IF(CHOOSE(MATCH(CK$5,$B$10:$E$10,0),$B415,$C415,$D415,$E415)*CK$6+CK415*CK$7&lt;CK$2,CK$3*CK$4,0)</f>
        <v>0</v>
      </c>
      <c r="GE415" s="0" t="n">
        <f aca="false">IF(CHOOSE(MATCH(CL$5,$B$10:$E$10,0),$B415,$C415,$D415,$E415)*CL$6+CL415*CL$7&lt;CL$2,CL$3*CL$4,0)</f>
        <v>0</v>
      </c>
      <c r="GF415" s="0" t="n">
        <f aca="false">IF(CHOOSE(MATCH(CM$5,$B$10:$E$10,0),$B415,$C415,$D415,$E415)*CM$6+CM415*CM$7&lt;CM$2,CM$3*CM$4,0)</f>
        <v>0</v>
      </c>
      <c r="GG415" s="0" t="n">
        <f aca="false">IF(CHOOSE(MATCH(CN$5,$B$10:$E$10,0),$B415,$C415,$D415,$E415)*CN$6+CN415*CN$7&lt;CN$2,CN$3*CN$4,0)</f>
        <v>0</v>
      </c>
      <c r="GH415" s="0" t="n">
        <f aca="false">IF(CHOOSE(MATCH(CO$5,$B$10:$E$10,0),$B415,$C415,$D415,$E415)*CO$6+CO415*CO$7&lt;CO$2,CO$3*CO$4,0)</f>
        <v>0</v>
      </c>
      <c r="GI415" s="0" t="n">
        <f aca="false">IF(CHOOSE(MATCH(CP$5,$B$10:$E$10,0),$B415,$C415,$D415,$E415)*CP$6+CP415*CP$7&lt;CP$2,CP$3*CP$4,0)</f>
        <v>0</v>
      </c>
      <c r="GJ415" s="0" t="n">
        <f aca="false">IF(CHOOSE(MATCH(CQ$5,$B$10:$E$10,0),$B415,$C415,$D415,$E415)*CQ$6+CQ415*CQ$7&lt;CQ$2,CQ$3*CQ$4,0)</f>
        <v>0</v>
      </c>
      <c r="GK415" s="0" t="n">
        <f aca="false">IF(CHOOSE(MATCH(CR$5,$B$10:$E$10,0),$B415,$C415,$D415,$E415)*CR$6+CR415*CR$7&lt;CR$2,CR$3*CR$4,0)</f>
        <v>0</v>
      </c>
      <c r="GL415" s="0" t="n">
        <f aca="false">IF(CHOOSE(MATCH(CS$5,$B$10:$E$10,0),$B415,$C415,$D415,$E415)*CS$6+CS415*CS$7&lt;CS$2,CS$3*CS$4,0)</f>
        <v>0</v>
      </c>
      <c r="GM415" s="0" t="n">
        <f aca="false">IF(CHOOSE(MATCH(CT$5,$B$10:$E$10,0),$B415,$C415,$D415,$E415)*CT$6+CT415*CT$7&lt;CT$2,CT$3*CT$4,0)</f>
        <v>0</v>
      </c>
      <c r="GN415" s="0" t="n">
        <f aca="false">IF(CHOOSE(MATCH(CU$5,$B$10:$E$10,0),$B415,$C415,$D415,$E415)*CU$6+CU415*CU$7&lt;CU$2,CU$3*CU$4,0)</f>
        <v>0</v>
      </c>
      <c r="GO415" s="0" t="n">
        <f aca="false">IF(CHOOSE(MATCH(CV$5,$B$10:$E$10,0),$B415,$C415,$D415,$E415)*CV$6+CV415*CV$7&lt;CV$2,CV$3*CV$4,0)</f>
        <v>0</v>
      </c>
      <c r="GP415" s="0" t="n">
        <f aca="false">IF(CHOOSE(MATCH(CW$5,$B$10:$E$10,0),$B415,$C415,$D415,$E415)*CW$6+CW415*CW$7&lt;CW$2,CW$3*CW$4,0)</f>
        <v>0</v>
      </c>
      <c r="GQ415" s="0" t="n">
        <f aca="false">IF(CHOOSE(MATCH(CX$5,$B$10:$E$10,0),$B415,$C415,$D415,$E415)*CX$6+CX415*CX$7&lt;CX$2,CX$3*CX$4,0)</f>
        <v>0</v>
      </c>
      <c r="GS415" s="0" t="n">
        <f aca="false">SUM(CZ415:GQ415)</f>
        <v>2.5</v>
      </c>
      <c r="GT415" s="0" t="n">
        <f aca="false">IF(GS415&gt;$GS$6,1,0)</f>
        <v>0</v>
      </c>
    </row>
    <row r="416" customFormat="false" ht="14" hidden="false" customHeight="false" outlineLevel="0" collapsed="false">
      <c r="A416" s="0" t="n">
        <v>406</v>
      </c>
      <c r="B416" s="0" t="n">
        <v>0.624513151043458</v>
      </c>
      <c r="C416" s="0" t="n">
        <v>1.58960578351161</v>
      </c>
      <c r="D416" s="0" t="n">
        <v>0.123994426244137</v>
      </c>
      <c r="E416" s="0" t="n">
        <v>0.448408903478927</v>
      </c>
      <c r="G416" s="0" t="n">
        <v>0.584815325055388</v>
      </c>
      <c r="H416" s="0" t="n">
        <v>-0.968418589764042</v>
      </c>
      <c r="I416" s="0" t="n">
        <v>0.191687377082417</v>
      </c>
      <c r="J416" s="0" t="n">
        <v>-0.975535385805415</v>
      </c>
      <c r="K416" s="0" t="n">
        <v>-0.605821242061211</v>
      </c>
      <c r="L416" s="0" t="n">
        <v>1.04234914033441</v>
      </c>
      <c r="M416" s="0" t="n">
        <v>-0.414028136219713</v>
      </c>
      <c r="N416" s="0" t="n">
        <v>1.31708475237247</v>
      </c>
      <c r="O416" s="0" t="n">
        <v>-0.0153386281454004</v>
      </c>
      <c r="P416" s="0" t="n">
        <v>-0.751103925722418</v>
      </c>
      <c r="Q416" s="0" t="n">
        <v>1.80948518391233</v>
      </c>
      <c r="R416" s="0" t="n">
        <v>-0.946640739130089</v>
      </c>
      <c r="S416" s="0" t="n">
        <v>-1.32293280330487</v>
      </c>
      <c r="T416" s="0" t="n">
        <v>0.747054400562775</v>
      </c>
      <c r="U416" s="0" t="n">
        <v>0.514517068950227</v>
      </c>
      <c r="V416" s="0" t="n">
        <v>0.425472990173148</v>
      </c>
      <c r="W416" s="0" t="n">
        <v>-1.02034391602501</v>
      </c>
      <c r="X416" s="0" t="n">
        <v>-0.98879354482051</v>
      </c>
      <c r="Y416" s="0" t="n">
        <v>-0.683327243677923</v>
      </c>
      <c r="Z416" s="0" t="n">
        <v>0.165802021001582</v>
      </c>
      <c r="AA416" s="0" t="n">
        <v>0.456670932180714</v>
      </c>
      <c r="AB416" s="0" t="n">
        <v>-0.631854391031084</v>
      </c>
      <c r="AC416" s="0" t="n">
        <v>1.2568511920108</v>
      </c>
      <c r="AD416" s="0" t="n">
        <v>1.10496785055147</v>
      </c>
      <c r="AE416" s="0" t="n">
        <v>0.550660388398683</v>
      </c>
      <c r="AF416" s="0" t="n">
        <v>-0.328039959640591</v>
      </c>
      <c r="AG416" s="0" t="n">
        <v>1.61127445608145</v>
      </c>
      <c r="AH416" s="0" t="n">
        <v>0.276307901003747</v>
      </c>
      <c r="AI416" s="0" t="n">
        <v>0.63821858020674</v>
      </c>
      <c r="AJ416" s="0" t="n">
        <v>0.421373442804907</v>
      </c>
      <c r="AK416" s="0" t="n">
        <v>-0.106880406747223</v>
      </c>
      <c r="AL416" s="0" t="n">
        <v>-0.412194367527263</v>
      </c>
      <c r="AM416" s="0" t="n">
        <v>-0.0501654540130403</v>
      </c>
      <c r="AN416" s="0" t="n">
        <v>-0.134853053168627</v>
      </c>
      <c r="AO416" s="0" t="n">
        <v>0.359774503522203</v>
      </c>
      <c r="AP416" s="0" t="n">
        <v>0.0598197402723599</v>
      </c>
      <c r="AQ416" s="0" t="n">
        <v>0.642819486529334</v>
      </c>
      <c r="AR416" s="0" t="n">
        <v>-0.82649876276264</v>
      </c>
      <c r="AS416" s="0" t="n">
        <v>1.00488705356838</v>
      </c>
      <c r="AT416" s="0" t="n">
        <v>-0.748368620406836</v>
      </c>
      <c r="AU416" s="0" t="n">
        <v>-0.0174043179868022</v>
      </c>
      <c r="AV416" s="0" t="n">
        <v>2.1093637769809</v>
      </c>
      <c r="AW416" s="0" t="n">
        <v>0.0327088400808861</v>
      </c>
      <c r="AX416" s="0" t="n">
        <v>1.00311353889992</v>
      </c>
      <c r="AY416" s="0" t="n">
        <v>0.998065843305085</v>
      </c>
      <c r="AZ416" s="0" t="n">
        <v>-1.06244442577008</v>
      </c>
      <c r="BA416" s="0" t="n">
        <v>-1.52157099364558</v>
      </c>
      <c r="BB416" s="0" t="n">
        <v>-1.12074076241697</v>
      </c>
      <c r="BC416" s="0" t="n">
        <v>-3.35508957505226</v>
      </c>
      <c r="BD416" s="0" t="n">
        <v>-1.97489498532377</v>
      </c>
      <c r="BE416" s="0" t="n">
        <v>-1.8958053260576</v>
      </c>
      <c r="BF416" s="0" t="n">
        <v>-0.316999830829445</v>
      </c>
      <c r="BG416" s="0" t="n">
        <v>2.14768078876659</v>
      </c>
      <c r="BH416" s="0" t="n">
        <v>0.0448039827460889</v>
      </c>
      <c r="BI416" s="0" t="n">
        <v>-0.185380031325622</v>
      </c>
      <c r="BJ416" s="0" t="n">
        <v>1.33272351376945</v>
      </c>
      <c r="BK416" s="0" t="n">
        <v>-1.15270722744754</v>
      </c>
      <c r="BL416" s="0" t="n">
        <v>-1.12779389382922</v>
      </c>
      <c r="BM416" s="0" t="n">
        <v>0.629800069873454</v>
      </c>
      <c r="BN416" s="0" t="n">
        <v>0.896918663784163</v>
      </c>
      <c r="BO416" s="0" t="n">
        <v>-1.27251041703857</v>
      </c>
      <c r="BP416" s="0" t="n">
        <v>0.0447278125648154</v>
      </c>
      <c r="BQ416" s="0" t="n">
        <v>-0.282990413325024</v>
      </c>
      <c r="BR416" s="0" t="n">
        <v>-1.42113321999204</v>
      </c>
      <c r="BS416" s="0" t="n">
        <v>0.325537712342339</v>
      </c>
      <c r="BT416" s="0" t="n">
        <v>-1.52670509123709</v>
      </c>
      <c r="BU416" s="0" t="n">
        <v>-0.886104771780083</v>
      </c>
      <c r="BV416" s="0" t="n">
        <v>1.66757217812119</v>
      </c>
      <c r="BW416" s="0" t="n">
        <v>-0.13361841411097</v>
      </c>
      <c r="BX416" s="0" t="n">
        <v>-0.00791715137893334</v>
      </c>
      <c r="BY416" s="0" t="n">
        <v>0.130531816466828</v>
      </c>
      <c r="BZ416" s="0" t="n">
        <v>1.04962055047508</v>
      </c>
      <c r="CA416" s="0" t="n">
        <v>0.863672084960854</v>
      </c>
      <c r="CB416" s="0" t="n">
        <v>-1.21819084597519</v>
      </c>
      <c r="CC416" s="0" t="n">
        <v>3.26399458572268</v>
      </c>
      <c r="CD416" s="0" t="n">
        <v>0.0699378688295838</v>
      </c>
      <c r="CE416" s="0" t="n">
        <v>-1.62831383931916</v>
      </c>
      <c r="CF416" s="0" t="n">
        <v>0.246701574724284</v>
      </c>
      <c r="CG416" s="0" t="n">
        <v>0.7520179678977</v>
      </c>
      <c r="CH416" s="0" t="n">
        <v>0.866564278112492</v>
      </c>
      <c r="CI416" s="0" t="n">
        <v>0.0259740318142576</v>
      </c>
      <c r="CJ416" s="0" t="n">
        <v>-1.97813278646208</v>
      </c>
      <c r="CK416" s="0" t="n">
        <v>-2.07919583772309</v>
      </c>
      <c r="CL416" s="0" t="n">
        <v>0.536031166120665</v>
      </c>
      <c r="CM416" s="0" t="n">
        <v>-0.499726411362644</v>
      </c>
      <c r="CN416" s="0" t="n">
        <v>-2.52788595389575</v>
      </c>
      <c r="CO416" s="0" t="n">
        <v>-0.236619825955131</v>
      </c>
      <c r="CP416" s="0" t="n">
        <v>-1.02176045402302</v>
      </c>
      <c r="CQ416" s="0" t="n">
        <v>-0.556099166715285</v>
      </c>
      <c r="CR416" s="0" t="n">
        <v>0.202606997845578</v>
      </c>
      <c r="CS416" s="0" t="n">
        <v>0.330543343807221</v>
      </c>
      <c r="CT416" s="0" t="n">
        <v>-0.985928636509925</v>
      </c>
      <c r="CU416" s="0" t="n">
        <v>0.460664750789874</v>
      </c>
      <c r="CV416" s="0" t="n">
        <v>0.955660652834922</v>
      </c>
      <c r="CW416" s="0" t="n">
        <v>0.409198719353299</v>
      </c>
      <c r="CX416" s="0" t="n">
        <v>0.410612983614556</v>
      </c>
      <c r="CZ416" s="0" t="n">
        <f aca="false">IF(CHOOSE(MATCH(G$5,$B$10:$E$10,0),$B416,$C416,$D416,$E416)*G$6+G416*G$7&lt;G$2,G$3*G$4,0)</f>
        <v>0</v>
      </c>
      <c r="DA416" s="0" t="n">
        <f aca="false">IF(CHOOSE(MATCH(H$5,$B$10:$E$10,0),$B416,$C416,$D416,$E416)*H$6+H416*H$7&lt;H$2,H$3*H$4,0)</f>
        <v>0</v>
      </c>
      <c r="DB416" s="0" t="n">
        <f aca="false">IF(CHOOSE(MATCH(I$5,$B$10:$E$10,0),$B416,$C416,$D416,$E416)*I$6+I416*I$7&lt;I$2,I$3*I$4,0)</f>
        <v>0</v>
      </c>
      <c r="DC416" s="0" t="n">
        <f aca="false">IF(CHOOSE(MATCH(J$5,$B$10:$E$10,0),$B416,$C416,$D416,$E416)*J$6+J416*J$7&lt;J$2,J$3*J$4,0)</f>
        <v>0</v>
      </c>
      <c r="DD416" s="0" t="n">
        <f aca="false">IF(CHOOSE(MATCH(K$5,$B$10:$E$10,0),$B416,$C416,$D416,$E416)*K$6+K416*K$7&lt;K$2,K$3*K$4,0)</f>
        <v>0</v>
      </c>
      <c r="DE416" s="0" t="n">
        <f aca="false">IF(CHOOSE(MATCH(L$5,$B$10:$E$10,0),$B416,$C416,$D416,$E416)*L$6+L416*L$7&lt;L$2,L$3*L$4,0)</f>
        <v>0</v>
      </c>
      <c r="DF416" s="0" t="n">
        <f aca="false">IF(CHOOSE(MATCH(M$5,$B$10:$E$10,0),$B416,$C416,$D416,$E416)*M$6+M416*M$7&lt;M$2,M$3*M$4,0)</f>
        <v>0</v>
      </c>
      <c r="DG416" s="0" t="n">
        <f aca="false">IF(CHOOSE(MATCH(N$5,$B$10:$E$10,0),$B416,$C416,$D416,$E416)*N$6+N416*N$7&lt;N$2,N$3*N$4,0)</f>
        <v>0</v>
      </c>
      <c r="DH416" s="0" t="n">
        <f aca="false">IF(CHOOSE(MATCH(O$5,$B$10:$E$10,0),$B416,$C416,$D416,$E416)*O$6+O416*O$7&lt;O$2,O$3*O$4,0)</f>
        <v>0</v>
      </c>
      <c r="DI416" s="0" t="n">
        <f aca="false">IF(CHOOSE(MATCH(P$5,$B$10:$E$10,0),$B416,$C416,$D416,$E416)*P$6+P416*P$7&lt;P$2,P$3*P$4,0)</f>
        <v>0</v>
      </c>
      <c r="DJ416" s="0" t="n">
        <f aca="false">IF(CHOOSE(MATCH(Q$5,$B$10:$E$10,0),$B416,$C416,$D416,$E416)*Q$6+Q416*Q$7&lt;Q$2,Q$3*Q$4,0)</f>
        <v>0</v>
      </c>
      <c r="DK416" s="0" t="n">
        <f aca="false">IF(CHOOSE(MATCH(R$5,$B$10:$E$10,0),$B416,$C416,$D416,$E416)*R$6+R416*R$7&lt;R$2,R$3*R$4,0)</f>
        <v>0</v>
      </c>
      <c r="DL416" s="0" t="n">
        <f aca="false">IF(CHOOSE(MATCH(S$5,$B$10:$E$10,0),$B416,$C416,$D416,$E416)*S$6+S416*S$7&lt;S$2,S$3*S$4,0)</f>
        <v>0</v>
      </c>
      <c r="DM416" s="0" t="n">
        <f aca="false">IF(CHOOSE(MATCH(T$5,$B$10:$E$10,0),$B416,$C416,$D416,$E416)*T$6+T416*T$7&lt;T$2,T$3*T$4,0)</f>
        <v>0</v>
      </c>
      <c r="DN416" s="0" t="n">
        <f aca="false">IF(CHOOSE(MATCH(U$5,$B$10:$E$10,0),$B416,$C416,$D416,$E416)*U$6+U416*U$7&lt;U$2,U$3*U$4,0)</f>
        <v>0</v>
      </c>
      <c r="DO416" s="0" t="n">
        <f aca="false">IF(CHOOSE(MATCH(V$5,$B$10:$E$10,0),$B416,$C416,$D416,$E416)*V$6+V416*V$7&lt;V$2,V$3*V$4,0)</f>
        <v>0</v>
      </c>
      <c r="DP416" s="0" t="n">
        <f aca="false">IF(CHOOSE(MATCH(W$5,$B$10:$E$10,0),$B416,$C416,$D416,$E416)*W$6+W416*W$7&lt;W$2,W$3*W$4,0)</f>
        <v>0</v>
      </c>
      <c r="DQ416" s="0" t="n">
        <f aca="false">IF(CHOOSE(MATCH(X$5,$B$10:$E$10,0),$B416,$C416,$D416,$E416)*X$6+X416*X$7&lt;X$2,X$3*X$4,0)</f>
        <v>0</v>
      </c>
      <c r="DR416" s="0" t="n">
        <f aca="false">IF(CHOOSE(MATCH(Y$5,$B$10:$E$10,0),$B416,$C416,$D416,$E416)*Y$6+Y416*Y$7&lt;Y$2,Y$3*Y$4,0)</f>
        <v>0</v>
      </c>
      <c r="DS416" s="0" t="n">
        <f aca="false">IF(CHOOSE(MATCH(Z$5,$B$10:$E$10,0),$B416,$C416,$D416,$E416)*Z$6+Z416*Z$7&lt;Z$2,Z$3*Z$4,0)</f>
        <v>0</v>
      </c>
      <c r="DT416" s="0" t="n">
        <f aca="false">IF(CHOOSE(MATCH(AA$5,$B$10:$E$10,0),$B416,$C416,$D416,$E416)*AA$6+AA416*AA$7&lt;AA$2,AA$3*AA$4,0)</f>
        <v>0</v>
      </c>
      <c r="DU416" s="0" t="n">
        <f aca="false">IF(CHOOSE(MATCH(AB$5,$B$10:$E$10,0),$B416,$C416,$D416,$E416)*AB$6+AB416*AB$7&lt;AB$2,AB$3*AB$4,0)</f>
        <v>0</v>
      </c>
      <c r="DV416" s="0" t="n">
        <f aca="false">IF(CHOOSE(MATCH(AC$5,$B$10:$E$10,0),$B416,$C416,$D416,$E416)*AC$6+AC416*AC$7&lt;AC$2,AC$3*AC$4,0)</f>
        <v>0</v>
      </c>
      <c r="DW416" s="0" t="n">
        <f aca="false">IF(CHOOSE(MATCH(AD$5,$B$10:$E$10,0),$B416,$C416,$D416,$E416)*AD$6+AD416*AD$7&lt;AD$2,AD$3*AD$4,0)</f>
        <v>0</v>
      </c>
      <c r="DX416" s="0" t="n">
        <f aca="false">IF(CHOOSE(MATCH(AE$5,$B$10:$E$10,0),$B416,$C416,$D416,$E416)*AE$6+AE416*AE$7&lt;AE$2,AE$3*AE$4,0)</f>
        <v>0</v>
      </c>
      <c r="DY416" s="0" t="n">
        <f aca="false">IF(CHOOSE(MATCH(AF$5,$B$10:$E$10,0),$B416,$C416,$D416,$E416)*AF$6+AF416*AF$7&lt;AF$2,AF$3*AF$4,0)</f>
        <v>0</v>
      </c>
      <c r="DZ416" s="0" t="n">
        <f aca="false">IF(CHOOSE(MATCH(AG$5,$B$10:$E$10,0),$B416,$C416,$D416,$E416)*AG$6+AG416*AG$7&lt;AG$2,AG$3*AG$4,0)</f>
        <v>0</v>
      </c>
      <c r="EA416" s="0" t="n">
        <f aca="false">IF(CHOOSE(MATCH(AH$5,$B$10:$E$10,0),$B416,$C416,$D416,$E416)*AH$6+AH416*AH$7&lt;AH$2,AH$3*AH$4,0)</f>
        <v>0</v>
      </c>
      <c r="EB416" s="0" t="n">
        <f aca="false">IF(CHOOSE(MATCH(AI$5,$B$10:$E$10,0),$B416,$C416,$D416,$E416)*AI$6+AI416*AI$7&lt;AI$2,AI$3*AI$4,0)</f>
        <v>0</v>
      </c>
      <c r="EC416" s="0" t="n">
        <f aca="false">IF(CHOOSE(MATCH(AJ$5,$B$10:$E$10,0),$B416,$C416,$D416,$E416)*AJ$6+AJ416*AJ$7&lt;AJ$2,AJ$3*AJ$4,0)</f>
        <v>0</v>
      </c>
      <c r="ED416" s="0" t="n">
        <f aca="false">IF(CHOOSE(MATCH(AK$5,$B$10:$E$10,0),$B416,$C416,$D416,$E416)*AK$6+AK416*AK$7&lt;AK$2,AK$3*AK$4,0)</f>
        <v>0</v>
      </c>
      <c r="EE416" s="0" t="n">
        <f aca="false">IF(CHOOSE(MATCH(AL$5,$B$10:$E$10,0),$B416,$C416,$D416,$E416)*AL$6+AL416*AL$7&lt;AL$2,AL$3*AL$4,0)</f>
        <v>0</v>
      </c>
      <c r="EF416" s="0" t="n">
        <f aca="false">IF(CHOOSE(MATCH(AM$5,$B$10:$E$10,0),$B416,$C416,$D416,$E416)*AM$6+AM416*AM$7&lt;AM$2,AM$3*AM$4,0)</f>
        <v>0</v>
      </c>
      <c r="EG416" s="0" t="n">
        <f aca="false">IF(CHOOSE(MATCH(AN$5,$B$10:$E$10,0),$B416,$C416,$D416,$E416)*AN$6+AN416*AN$7&lt;AN$2,AN$3*AN$4,0)</f>
        <v>0</v>
      </c>
      <c r="EH416" s="0" t="n">
        <f aca="false">IF(CHOOSE(MATCH(AO$5,$B$10:$E$10,0),$B416,$C416,$D416,$E416)*AO$6+AO416*AO$7&lt;AO$2,AO$3*AO$4,0)</f>
        <v>0</v>
      </c>
      <c r="EI416" s="0" t="n">
        <f aca="false">IF(CHOOSE(MATCH(AP$5,$B$10:$E$10,0),$B416,$C416,$D416,$E416)*AP$6+AP416*AP$7&lt;AP$2,AP$3*AP$4,0)</f>
        <v>0</v>
      </c>
      <c r="EJ416" s="0" t="n">
        <f aca="false">IF(CHOOSE(MATCH(AQ$5,$B$10:$E$10,0),$B416,$C416,$D416,$E416)*AQ$6+AQ416*AQ$7&lt;AQ$2,AQ$3*AQ$4,0)</f>
        <v>0</v>
      </c>
      <c r="EK416" s="0" t="n">
        <f aca="false">IF(CHOOSE(MATCH(AR$5,$B$10:$E$10,0),$B416,$C416,$D416,$E416)*AR$6+AR416*AR$7&lt;AR$2,AR$3*AR$4,0)</f>
        <v>0</v>
      </c>
      <c r="EL416" s="0" t="n">
        <f aca="false">IF(CHOOSE(MATCH(AS$5,$B$10:$E$10,0),$B416,$C416,$D416,$E416)*AS$6+AS416*AS$7&lt;AS$2,AS$3*AS$4,0)</f>
        <v>0</v>
      </c>
      <c r="EM416" s="0" t="n">
        <f aca="false">IF(CHOOSE(MATCH(AT$5,$B$10:$E$10,0),$B416,$C416,$D416,$E416)*AT$6+AT416*AT$7&lt;AT$2,AT$3*AT$4,0)</f>
        <v>0</v>
      </c>
      <c r="EN416" s="0" t="n">
        <f aca="false">IF(CHOOSE(MATCH(AU$5,$B$10:$E$10,0),$B416,$C416,$D416,$E416)*AU$6+AU416*AU$7&lt;AU$2,AU$3*AU$4,0)</f>
        <v>0</v>
      </c>
      <c r="EO416" s="0" t="n">
        <f aca="false">IF(CHOOSE(MATCH(AV$5,$B$10:$E$10,0),$B416,$C416,$D416,$E416)*AV$6+AV416*AV$7&lt;AV$2,AV$3*AV$4,0)</f>
        <v>0</v>
      </c>
      <c r="EP416" s="0" t="n">
        <f aca="false">IF(CHOOSE(MATCH(AW$5,$B$10:$E$10,0),$B416,$C416,$D416,$E416)*AW$6+AW416*AW$7&lt;AW$2,AW$3*AW$4,0)</f>
        <v>0</v>
      </c>
      <c r="EQ416" s="0" t="n">
        <f aca="false">IF(CHOOSE(MATCH(AX$5,$B$10:$E$10,0),$B416,$C416,$D416,$E416)*AX$6+AX416*AX$7&lt;AX$2,AX$3*AX$4,0)</f>
        <v>0</v>
      </c>
      <c r="ER416" s="0" t="n">
        <f aca="false">IF(CHOOSE(MATCH(AY$5,$B$10:$E$10,0),$B416,$C416,$D416,$E416)*AY$6+AY416*AY$7&lt;AY$2,AY$3*AY$4,0)</f>
        <v>0</v>
      </c>
      <c r="ES416" s="0" t="n">
        <f aca="false">IF(CHOOSE(MATCH(AZ$5,$B$10:$E$10,0),$B416,$C416,$D416,$E416)*AZ$6+AZ416*AZ$7&lt;AZ$2,AZ$3*AZ$4,0)</f>
        <v>0</v>
      </c>
      <c r="ET416" s="0" t="n">
        <f aca="false">IF(CHOOSE(MATCH(BA$5,$B$10:$E$10,0),$B416,$C416,$D416,$E416)*BA$6+BA416*BA$7&lt;BA$2,BA$3*BA$4,0)</f>
        <v>0</v>
      </c>
      <c r="EU416" s="0" t="n">
        <f aca="false">IF(CHOOSE(MATCH(BB$5,$B$10:$E$10,0),$B416,$C416,$D416,$E416)*BB$6+BB416*BB$7&lt;BB$2,BB$3*BB$4,0)</f>
        <v>0</v>
      </c>
      <c r="EV416" s="0" t="n">
        <f aca="false">IF(CHOOSE(MATCH(BC$5,$B$10:$E$10,0),$B416,$C416,$D416,$E416)*BC$6+BC416*BC$7&lt;BC$2,BC$3*BC$4,0)</f>
        <v>12.5</v>
      </c>
      <c r="EW416" s="0" t="n">
        <f aca="false">IF(CHOOSE(MATCH(BD$5,$B$10:$E$10,0),$B416,$C416,$D416,$E416)*BD$6+BD416*BD$7&lt;BD$2,BD$3*BD$4,0)</f>
        <v>0</v>
      </c>
      <c r="EX416" s="0" t="n">
        <f aca="false">IF(CHOOSE(MATCH(BE$5,$B$10:$E$10,0),$B416,$C416,$D416,$E416)*BE$6+BE416*BE$7&lt;BE$2,BE$3*BE$4,0)</f>
        <v>0</v>
      </c>
      <c r="EY416" s="0" t="n">
        <f aca="false">IF(CHOOSE(MATCH(BF$5,$B$10:$E$10,0),$B416,$C416,$D416,$E416)*BF$6+BF416*BF$7&lt;BF$2,BF$3*BF$4,0)</f>
        <v>0</v>
      </c>
      <c r="EZ416" s="0" t="n">
        <f aca="false">IF(CHOOSE(MATCH(BG$5,$B$10:$E$10,0),$B416,$C416,$D416,$E416)*BG$6+BG416*BG$7&lt;BG$2,BG$3*BG$4,0)</f>
        <v>0</v>
      </c>
      <c r="FA416" s="0" t="n">
        <f aca="false">IF(CHOOSE(MATCH(BH$5,$B$10:$E$10,0),$B416,$C416,$D416,$E416)*BH$6+BH416*BH$7&lt;BH$2,BH$3*BH$4,0)</f>
        <v>0</v>
      </c>
      <c r="FB416" s="0" t="n">
        <f aca="false">IF(CHOOSE(MATCH(BI$5,$B$10:$E$10,0),$B416,$C416,$D416,$E416)*BI$6+BI416*BI$7&lt;BI$2,BI$3*BI$4,0)</f>
        <v>0</v>
      </c>
      <c r="FC416" s="0" t="n">
        <f aca="false">IF(CHOOSE(MATCH(BJ$5,$B$10:$E$10,0),$B416,$C416,$D416,$E416)*BJ$6+BJ416*BJ$7&lt;BJ$2,BJ$3*BJ$4,0)</f>
        <v>0</v>
      </c>
      <c r="FD416" s="0" t="n">
        <f aca="false">IF(CHOOSE(MATCH(BK$5,$B$10:$E$10,0),$B416,$C416,$D416,$E416)*BK$6+BK416*BK$7&lt;BK$2,BK$3*BK$4,0)</f>
        <v>0</v>
      </c>
      <c r="FE416" s="0" t="n">
        <f aca="false">IF(CHOOSE(MATCH(BL$5,$B$10:$E$10,0),$B416,$C416,$D416,$E416)*BL$6+BL416*BL$7&lt;BL$2,BL$3*BL$4,0)</f>
        <v>0</v>
      </c>
      <c r="FF416" s="0" t="n">
        <f aca="false">IF(CHOOSE(MATCH(BM$5,$B$10:$E$10,0),$B416,$C416,$D416,$E416)*BM$6+BM416*BM$7&lt;BM$2,BM$3*BM$4,0)</f>
        <v>0</v>
      </c>
      <c r="FG416" s="0" t="n">
        <f aca="false">IF(CHOOSE(MATCH(BN$5,$B$10:$E$10,0),$B416,$C416,$D416,$E416)*BN$6+BN416*BN$7&lt;BN$2,BN$3*BN$4,0)</f>
        <v>0</v>
      </c>
      <c r="FH416" s="0" t="n">
        <f aca="false">IF(CHOOSE(MATCH(BO$5,$B$10:$E$10,0),$B416,$C416,$D416,$E416)*BO$6+BO416*BO$7&lt;BO$2,BO$3*BO$4,0)</f>
        <v>0</v>
      </c>
      <c r="FI416" s="0" t="n">
        <f aca="false">IF(CHOOSE(MATCH(BP$5,$B$10:$E$10,0),$B416,$C416,$D416,$E416)*BP$6+BP416*BP$7&lt;BP$2,BP$3*BP$4,0)</f>
        <v>0</v>
      </c>
      <c r="FJ416" s="0" t="n">
        <f aca="false">IF(CHOOSE(MATCH(BQ$5,$B$10:$E$10,0),$B416,$C416,$D416,$E416)*BQ$6+BQ416*BQ$7&lt;BQ$2,BQ$3*BQ$4,0)</f>
        <v>0</v>
      </c>
      <c r="FK416" s="0" t="n">
        <f aca="false">IF(CHOOSE(MATCH(BR$5,$B$10:$E$10,0),$B416,$C416,$D416,$E416)*BR$6+BR416*BR$7&lt;BR$2,BR$3*BR$4,0)</f>
        <v>0</v>
      </c>
      <c r="FL416" s="0" t="n">
        <f aca="false">IF(CHOOSE(MATCH(BS$5,$B$10:$E$10,0),$B416,$C416,$D416,$E416)*BS$6+BS416*BS$7&lt;BS$2,BS$3*BS$4,0)</f>
        <v>0</v>
      </c>
      <c r="FM416" s="0" t="n">
        <f aca="false">IF(CHOOSE(MATCH(BT$5,$B$10:$E$10,0),$B416,$C416,$D416,$E416)*BT$6+BT416*BT$7&lt;BT$2,BT$3*BT$4,0)</f>
        <v>0</v>
      </c>
      <c r="FN416" s="0" t="n">
        <f aca="false">IF(CHOOSE(MATCH(BU$5,$B$10:$E$10,0),$B416,$C416,$D416,$E416)*BU$6+BU416*BU$7&lt;BU$2,BU$3*BU$4,0)</f>
        <v>0</v>
      </c>
      <c r="FO416" s="0" t="n">
        <f aca="false">IF(CHOOSE(MATCH(BV$5,$B$10:$E$10,0),$B416,$C416,$D416,$E416)*BV$6+BV416*BV$7&lt;BV$2,BV$3*BV$4,0)</f>
        <v>0</v>
      </c>
      <c r="FP416" s="0" t="n">
        <f aca="false">IF(CHOOSE(MATCH(BW$5,$B$10:$E$10,0),$B416,$C416,$D416,$E416)*BW$6+BW416*BW$7&lt;BW$2,BW$3*BW$4,0)</f>
        <v>0</v>
      </c>
      <c r="FQ416" s="0" t="n">
        <f aca="false">IF(CHOOSE(MATCH(BX$5,$B$10:$E$10,0),$B416,$C416,$D416,$E416)*BX$6+BX416*BX$7&lt;BX$2,BX$3*BX$4,0)</f>
        <v>0</v>
      </c>
      <c r="FR416" s="0" t="n">
        <f aca="false">IF(CHOOSE(MATCH(BY$5,$B$10:$E$10,0),$B416,$C416,$D416,$E416)*BY$6+BY416*BY$7&lt;BY$2,BY$3*BY$4,0)</f>
        <v>0</v>
      </c>
      <c r="FS416" s="0" t="n">
        <f aca="false">IF(CHOOSE(MATCH(BZ$5,$B$10:$E$10,0),$B416,$C416,$D416,$E416)*BZ$6+BZ416*BZ$7&lt;BZ$2,BZ$3*BZ$4,0)</f>
        <v>0</v>
      </c>
      <c r="FT416" s="0" t="n">
        <f aca="false">IF(CHOOSE(MATCH(CA$5,$B$10:$E$10,0),$B416,$C416,$D416,$E416)*CA$6+CA416*CA$7&lt;CA$2,CA$3*CA$4,0)</f>
        <v>0</v>
      </c>
      <c r="FU416" s="0" t="n">
        <f aca="false">IF(CHOOSE(MATCH(CB$5,$B$10:$E$10,0),$B416,$C416,$D416,$E416)*CB$6+CB416*CB$7&lt;CB$2,CB$3*CB$4,0)</f>
        <v>0</v>
      </c>
      <c r="FV416" s="0" t="n">
        <f aca="false">IF(CHOOSE(MATCH(CC$5,$B$10:$E$10,0),$B416,$C416,$D416,$E416)*CC$6+CC416*CC$7&lt;CC$2,CC$3*CC$4,0)</f>
        <v>0</v>
      </c>
      <c r="FW416" s="0" t="n">
        <f aca="false">IF(CHOOSE(MATCH(CD$5,$B$10:$E$10,0),$B416,$C416,$D416,$E416)*CD$6+CD416*CD$7&lt;CD$2,CD$3*CD$4,0)</f>
        <v>0</v>
      </c>
      <c r="FX416" s="0" t="n">
        <f aca="false">IF(CHOOSE(MATCH(CE$5,$B$10:$E$10,0),$B416,$C416,$D416,$E416)*CE$6+CE416*CE$7&lt;CE$2,CE$3*CE$4,0)</f>
        <v>0</v>
      </c>
      <c r="FY416" s="0" t="n">
        <f aca="false">IF(CHOOSE(MATCH(CF$5,$B$10:$E$10,0),$B416,$C416,$D416,$E416)*CF$6+CF416*CF$7&lt;CF$2,CF$3*CF$4,0)</f>
        <v>0</v>
      </c>
      <c r="FZ416" s="0" t="n">
        <f aca="false">IF(CHOOSE(MATCH(CG$5,$B$10:$E$10,0),$B416,$C416,$D416,$E416)*CG$6+CG416*CG$7&lt;CG$2,CG$3*CG$4,0)</f>
        <v>0</v>
      </c>
      <c r="GA416" s="0" t="n">
        <f aca="false">IF(CHOOSE(MATCH(CH$5,$B$10:$E$10,0),$B416,$C416,$D416,$E416)*CH$6+CH416*CH$7&lt;CH$2,CH$3*CH$4,0)</f>
        <v>0</v>
      </c>
      <c r="GB416" s="0" t="n">
        <f aca="false">IF(CHOOSE(MATCH(CI$5,$B$10:$E$10,0),$B416,$C416,$D416,$E416)*CI$6+CI416*CI$7&lt;CI$2,CI$3*CI$4,0)</f>
        <v>0</v>
      </c>
      <c r="GC416" s="0" t="n">
        <f aca="false">IF(CHOOSE(MATCH(CJ$5,$B$10:$E$10,0),$B416,$C416,$D416,$E416)*CJ$6+CJ416*CJ$7&lt;CJ$2,CJ$3*CJ$4,0)</f>
        <v>0</v>
      </c>
      <c r="GD416" s="0" t="n">
        <f aca="false">IF(CHOOSE(MATCH(CK$5,$B$10:$E$10,0),$B416,$C416,$D416,$E416)*CK$6+CK416*CK$7&lt;CK$2,CK$3*CK$4,0)</f>
        <v>0</v>
      </c>
      <c r="GE416" s="0" t="n">
        <f aca="false">IF(CHOOSE(MATCH(CL$5,$B$10:$E$10,0),$B416,$C416,$D416,$E416)*CL$6+CL416*CL$7&lt;CL$2,CL$3*CL$4,0)</f>
        <v>0</v>
      </c>
      <c r="GF416" s="0" t="n">
        <f aca="false">IF(CHOOSE(MATCH(CM$5,$B$10:$E$10,0),$B416,$C416,$D416,$E416)*CM$6+CM416*CM$7&lt;CM$2,CM$3*CM$4,0)</f>
        <v>0</v>
      </c>
      <c r="GG416" s="0" t="n">
        <f aca="false">IF(CHOOSE(MATCH(CN$5,$B$10:$E$10,0),$B416,$C416,$D416,$E416)*CN$6+CN416*CN$7&lt;CN$2,CN$3*CN$4,0)</f>
        <v>0</v>
      </c>
      <c r="GH416" s="0" t="n">
        <f aca="false">IF(CHOOSE(MATCH(CO$5,$B$10:$E$10,0),$B416,$C416,$D416,$E416)*CO$6+CO416*CO$7&lt;CO$2,CO$3*CO$4,0)</f>
        <v>0</v>
      </c>
      <c r="GI416" s="0" t="n">
        <f aca="false">IF(CHOOSE(MATCH(CP$5,$B$10:$E$10,0),$B416,$C416,$D416,$E416)*CP$6+CP416*CP$7&lt;CP$2,CP$3*CP$4,0)</f>
        <v>0</v>
      </c>
      <c r="GJ416" s="0" t="n">
        <f aca="false">IF(CHOOSE(MATCH(CQ$5,$B$10:$E$10,0),$B416,$C416,$D416,$E416)*CQ$6+CQ416*CQ$7&lt;CQ$2,CQ$3*CQ$4,0)</f>
        <v>0</v>
      </c>
      <c r="GK416" s="0" t="n">
        <f aca="false">IF(CHOOSE(MATCH(CR$5,$B$10:$E$10,0),$B416,$C416,$D416,$E416)*CR$6+CR416*CR$7&lt;CR$2,CR$3*CR$4,0)</f>
        <v>0</v>
      </c>
      <c r="GL416" s="0" t="n">
        <f aca="false">IF(CHOOSE(MATCH(CS$5,$B$10:$E$10,0),$B416,$C416,$D416,$E416)*CS$6+CS416*CS$7&lt;CS$2,CS$3*CS$4,0)</f>
        <v>0</v>
      </c>
      <c r="GM416" s="0" t="n">
        <f aca="false">IF(CHOOSE(MATCH(CT$5,$B$10:$E$10,0),$B416,$C416,$D416,$E416)*CT$6+CT416*CT$7&lt;CT$2,CT$3*CT$4,0)</f>
        <v>0</v>
      </c>
      <c r="GN416" s="0" t="n">
        <f aca="false">IF(CHOOSE(MATCH(CU$5,$B$10:$E$10,0),$B416,$C416,$D416,$E416)*CU$6+CU416*CU$7&lt;CU$2,CU$3*CU$4,0)</f>
        <v>0</v>
      </c>
      <c r="GO416" s="0" t="n">
        <f aca="false">IF(CHOOSE(MATCH(CV$5,$B$10:$E$10,0),$B416,$C416,$D416,$E416)*CV$6+CV416*CV$7&lt;CV$2,CV$3*CV$4,0)</f>
        <v>0</v>
      </c>
      <c r="GP416" s="0" t="n">
        <f aca="false">IF(CHOOSE(MATCH(CW$5,$B$10:$E$10,0),$B416,$C416,$D416,$E416)*CW$6+CW416*CW$7&lt;CW$2,CW$3*CW$4,0)</f>
        <v>0</v>
      </c>
      <c r="GQ416" s="0" t="n">
        <f aca="false">IF(CHOOSE(MATCH(CX$5,$B$10:$E$10,0),$B416,$C416,$D416,$E416)*CX$6+CX416*CX$7&lt;CX$2,CX$3*CX$4,0)</f>
        <v>0</v>
      </c>
      <c r="GS416" s="0" t="n">
        <f aca="false">SUM(CZ416:GQ416)</f>
        <v>12.5</v>
      </c>
      <c r="GT416" s="0" t="n">
        <f aca="false">IF(GS416&gt;$GS$6,1,0)</f>
        <v>0</v>
      </c>
    </row>
    <row r="417" customFormat="false" ht="14" hidden="false" customHeight="false" outlineLevel="0" collapsed="false">
      <c r="A417" s="0" t="n">
        <v>407</v>
      </c>
      <c r="B417" s="0" t="n">
        <v>0.901899456311288</v>
      </c>
      <c r="C417" s="0" t="n">
        <v>0.897008867115867</v>
      </c>
      <c r="D417" s="0" t="n">
        <v>-1.5356652991915</v>
      </c>
      <c r="E417" s="0" t="n">
        <v>0.552415283327989</v>
      </c>
      <c r="G417" s="0" t="n">
        <v>0.409365839004749</v>
      </c>
      <c r="H417" s="0" t="n">
        <v>0.777433797338745</v>
      </c>
      <c r="I417" s="0" t="n">
        <v>-0.930479018279584</v>
      </c>
      <c r="J417" s="0" t="n">
        <v>0.935444859351264</v>
      </c>
      <c r="K417" s="0" t="n">
        <v>0.0442685177404201</v>
      </c>
      <c r="L417" s="0" t="n">
        <v>0.26979705580743</v>
      </c>
      <c r="M417" s="0" t="n">
        <v>-1.3656040209753</v>
      </c>
      <c r="N417" s="0" t="n">
        <v>-0.920736056286842</v>
      </c>
      <c r="O417" s="0" t="n">
        <v>-0.00325144355883822</v>
      </c>
      <c r="P417" s="0" t="n">
        <v>0.430168256571051</v>
      </c>
      <c r="Q417" s="0" t="n">
        <v>0.0377610831492348</v>
      </c>
      <c r="R417" s="0" t="n">
        <v>-0.820164132164791</v>
      </c>
      <c r="S417" s="0" t="n">
        <v>-1.69395207194611</v>
      </c>
      <c r="T417" s="0" t="n">
        <v>-0.191843128050095</v>
      </c>
      <c r="U417" s="0" t="n">
        <v>-0.832974365039263</v>
      </c>
      <c r="V417" s="0" t="n">
        <v>0.88962224253919</v>
      </c>
      <c r="W417" s="0" t="n">
        <v>0.175270997715415</v>
      </c>
      <c r="X417" s="0" t="n">
        <v>0.683617145114113</v>
      </c>
      <c r="Y417" s="0" t="n">
        <v>0.497301471114042</v>
      </c>
      <c r="Z417" s="0" t="n">
        <v>-0.307121581499814</v>
      </c>
      <c r="AA417" s="0" t="n">
        <v>-0.215821955862339</v>
      </c>
      <c r="AB417" s="0" t="n">
        <v>0.475259867016575</v>
      </c>
      <c r="AC417" s="0" t="n">
        <v>-0.77350705396384</v>
      </c>
      <c r="AD417" s="0" t="n">
        <v>0.517487706019892</v>
      </c>
      <c r="AE417" s="0" t="n">
        <v>-0.998822997644311</v>
      </c>
      <c r="AF417" s="0" t="n">
        <v>-1.25786300486652</v>
      </c>
      <c r="AG417" s="0" t="n">
        <v>0.627657072982402</v>
      </c>
      <c r="AH417" s="0" t="n">
        <v>0.201201828531339</v>
      </c>
      <c r="AI417" s="0" t="n">
        <v>1.44767000165302</v>
      </c>
      <c r="AJ417" s="0" t="n">
        <v>-0.074693389251479</v>
      </c>
      <c r="AK417" s="0" t="n">
        <v>1.34038600663189</v>
      </c>
      <c r="AL417" s="0" t="n">
        <v>-0.228681074077031</v>
      </c>
      <c r="AM417" s="0" t="n">
        <v>1.03801085060695</v>
      </c>
      <c r="AN417" s="0" t="n">
        <v>-2.03723175218329</v>
      </c>
      <c r="AO417" s="0" t="n">
        <v>0.240239614868187</v>
      </c>
      <c r="AP417" s="0" t="n">
        <v>-0.191297431229032</v>
      </c>
      <c r="AQ417" s="0" t="n">
        <v>-0.364593688573223</v>
      </c>
      <c r="AR417" s="0" t="n">
        <v>0.166578502103221</v>
      </c>
      <c r="AS417" s="0" t="n">
        <v>0.239216433328693</v>
      </c>
      <c r="AT417" s="0" t="n">
        <v>-2.58616637438536</v>
      </c>
      <c r="AU417" s="0" t="n">
        <v>-0.207606944968575</v>
      </c>
      <c r="AV417" s="0" t="n">
        <v>-0.368274868378648</v>
      </c>
      <c r="AW417" s="0" t="n">
        <v>-0.907029971131124</v>
      </c>
      <c r="AX417" s="0" t="n">
        <v>0.705426828062627</v>
      </c>
      <c r="AY417" s="0" t="n">
        <v>-0.196988594325376</v>
      </c>
      <c r="AZ417" s="0" t="n">
        <v>-1.46803813549923</v>
      </c>
      <c r="BA417" s="0" t="n">
        <v>-0.65272843130515</v>
      </c>
      <c r="BB417" s="0" t="n">
        <v>0.461004674434662</v>
      </c>
      <c r="BC417" s="0" t="n">
        <v>1.0166172614845</v>
      </c>
      <c r="BD417" s="0" t="n">
        <v>-0.1024955054163</v>
      </c>
      <c r="BE417" s="0" t="n">
        <v>0.123591235023923</v>
      </c>
      <c r="BF417" s="0" t="n">
        <v>-1.09711436380167</v>
      </c>
      <c r="BG417" s="0" t="n">
        <v>-0.39071892388165</v>
      </c>
      <c r="BH417" s="0" t="n">
        <v>0.41327780309075</v>
      </c>
      <c r="BI417" s="0" t="n">
        <v>0.776294655224774</v>
      </c>
      <c r="BJ417" s="0" t="n">
        <v>-1.69266968441661</v>
      </c>
      <c r="BK417" s="0" t="n">
        <v>-0.0708587322151288</v>
      </c>
      <c r="BL417" s="0" t="n">
        <v>0.640095549897524</v>
      </c>
      <c r="BM417" s="0" t="n">
        <v>-0.878990249475464</v>
      </c>
      <c r="BN417" s="0" t="n">
        <v>1.30605485537671</v>
      </c>
      <c r="BO417" s="0" t="n">
        <v>0.225070380110992</v>
      </c>
      <c r="BP417" s="0" t="n">
        <v>-0.0928116605791729</v>
      </c>
      <c r="BQ417" s="0" t="n">
        <v>-0.481607003166573</v>
      </c>
      <c r="BR417" s="0" t="n">
        <v>-1.56225269165589</v>
      </c>
      <c r="BS417" s="0" t="n">
        <v>-0.643478870188119</v>
      </c>
      <c r="BT417" s="0" t="n">
        <v>1.07027972262586</v>
      </c>
      <c r="BU417" s="0" t="n">
        <v>-0.0877412276167888</v>
      </c>
      <c r="BV417" s="0" t="n">
        <v>1.52866959979292</v>
      </c>
      <c r="BW417" s="0" t="n">
        <v>0.395759798266226</v>
      </c>
      <c r="BX417" s="0" t="n">
        <v>0.166189693118213</v>
      </c>
      <c r="BY417" s="0" t="n">
        <v>0.700920281815343</v>
      </c>
      <c r="BZ417" s="0" t="n">
        <v>0.0981140146905091</v>
      </c>
      <c r="CA417" s="0" t="n">
        <v>-0.872480541147525</v>
      </c>
      <c r="CB417" s="0" t="n">
        <v>0.117427134682657</v>
      </c>
      <c r="CC417" s="0" t="n">
        <v>-1.0175153875025</v>
      </c>
      <c r="CD417" s="0" t="n">
        <v>2.01693183043972</v>
      </c>
      <c r="CE417" s="0" t="n">
        <v>-1.52108441398013</v>
      </c>
      <c r="CF417" s="0" t="n">
        <v>-1.06905872598873</v>
      </c>
      <c r="CG417" s="0" t="n">
        <v>-0.315230863634497</v>
      </c>
      <c r="CH417" s="0" t="n">
        <v>-0.428825615017558</v>
      </c>
      <c r="CI417" s="0" t="n">
        <v>0.792842911323533</v>
      </c>
      <c r="CJ417" s="0" t="n">
        <v>-1.67065081768669</v>
      </c>
      <c r="CK417" s="0" t="n">
        <v>-1.12074076241697</v>
      </c>
      <c r="CL417" s="0" t="n">
        <v>0.294235178444069</v>
      </c>
      <c r="CM417" s="0" t="n">
        <v>-0.160298441187479</v>
      </c>
      <c r="CN417" s="0" t="n">
        <v>-0.819095475890208</v>
      </c>
      <c r="CO417" s="0" t="n">
        <v>0.0948080014495645</v>
      </c>
      <c r="CP417" s="0" t="n">
        <v>-1.24314965432859</v>
      </c>
      <c r="CQ417" s="0" t="n">
        <v>0.662794263917022</v>
      </c>
      <c r="CR417" s="0" t="n">
        <v>-0.923075731407153</v>
      </c>
      <c r="CS417" s="0" t="n">
        <v>-0.981833636615192</v>
      </c>
      <c r="CT417" s="0" t="n">
        <v>1.16498313218472</v>
      </c>
      <c r="CU417" s="0" t="n">
        <v>0.492718754685484</v>
      </c>
      <c r="CV417" s="0" t="n">
        <v>2.35311745200306</v>
      </c>
      <c r="CW417" s="0" t="n">
        <v>0.198158431885531</v>
      </c>
      <c r="CX417" s="0" t="n">
        <v>0.658703811495798</v>
      </c>
      <c r="CZ417" s="0" t="n">
        <f aca="false">IF(CHOOSE(MATCH(G$5,$B$10:$E$10,0),$B417,$C417,$D417,$E417)*G$6+G417*G$7&lt;G$2,G$3*G$4,0)</f>
        <v>0</v>
      </c>
      <c r="DA417" s="0" t="n">
        <f aca="false">IF(CHOOSE(MATCH(H$5,$B$10:$E$10,0),$B417,$C417,$D417,$E417)*H$6+H417*H$7&lt;H$2,H$3*H$4,0)</f>
        <v>0</v>
      </c>
      <c r="DB417" s="0" t="n">
        <f aca="false">IF(CHOOSE(MATCH(I$5,$B$10:$E$10,0),$B417,$C417,$D417,$E417)*I$6+I417*I$7&lt;I$2,I$3*I$4,0)</f>
        <v>0</v>
      </c>
      <c r="DC417" s="0" t="n">
        <f aca="false">IF(CHOOSE(MATCH(J$5,$B$10:$E$10,0),$B417,$C417,$D417,$E417)*J$6+J417*J$7&lt;J$2,J$3*J$4,0)</f>
        <v>0</v>
      </c>
      <c r="DD417" s="0" t="n">
        <f aca="false">IF(CHOOSE(MATCH(K$5,$B$10:$E$10,0),$B417,$C417,$D417,$E417)*K$6+K417*K$7&lt;K$2,K$3*K$4,0)</f>
        <v>0</v>
      </c>
      <c r="DE417" s="0" t="n">
        <f aca="false">IF(CHOOSE(MATCH(L$5,$B$10:$E$10,0),$B417,$C417,$D417,$E417)*L$6+L417*L$7&lt;L$2,L$3*L$4,0)</f>
        <v>0</v>
      </c>
      <c r="DF417" s="0" t="n">
        <f aca="false">IF(CHOOSE(MATCH(M$5,$B$10:$E$10,0),$B417,$C417,$D417,$E417)*M$6+M417*M$7&lt;M$2,M$3*M$4,0)</f>
        <v>0</v>
      </c>
      <c r="DG417" s="0" t="n">
        <f aca="false">IF(CHOOSE(MATCH(N$5,$B$10:$E$10,0),$B417,$C417,$D417,$E417)*N$6+N417*N$7&lt;N$2,N$3*N$4,0)</f>
        <v>0</v>
      </c>
      <c r="DH417" s="0" t="n">
        <f aca="false">IF(CHOOSE(MATCH(O$5,$B$10:$E$10,0),$B417,$C417,$D417,$E417)*O$6+O417*O$7&lt;O$2,O$3*O$4,0)</f>
        <v>0</v>
      </c>
      <c r="DI417" s="0" t="n">
        <f aca="false">IF(CHOOSE(MATCH(P$5,$B$10:$E$10,0),$B417,$C417,$D417,$E417)*P$6+P417*P$7&lt;P$2,P$3*P$4,0)</f>
        <v>0</v>
      </c>
      <c r="DJ417" s="0" t="n">
        <f aca="false">IF(CHOOSE(MATCH(Q$5,$B$10:$E$10,0),$B417,$C417,$D417,$E417)*Q$6+Q417*Q$7&lt;Q$2,Q$3*Q$4,0)</f>
        <v>0</v>
      </c>
      <c r="DK417" s="0" t="n">
        <f aca="false">IF(CHOOSE(MATCH(R$5,$B$10:$E$10,0),$B417,$C417,$D417,$E417)*R$6+R417*R$7&lt;R$2,R$3*R$4,0)</f>
        <v>0</v>
      </c>
      <c r="DL417" s="0" t="n">
        <f aca="false">IF(CHOOSE(MATCH(S$5,$B$10:$E$10,0),$B417,$C417,$D417,$E417)*S$6+S417*S$7&lt;S$2,S$3*S$4,0)</f>
        <v>0</v>
      </c>
      <c r="DM417" s="0" t="n">
        <f aca="false">IF(CHOOSE(MATCH(T$5,$B$10:$E$10,0),$B417,$C417,$D417,$E417)*T$6+T417*T$7&lt;T$2,T$3*T$4,0)</f>
        <v>0</v>
      </c>
      <c r="DN417" s="0" t="n">
        <f aca="false">IF(CHOOSE(MATCH(U$5,$B$10:$E$10,0),$B417,$C417,$D417,$E417)*U$6+U417*U$7&lt;U$2,U$3*U$4,0)</f>
        <v>0</v>
      </c>
      <c r="DO417" s="0" t="n">
        <f aca="false">IF(CHOOSE(MATCH(V$5,$B$10:$E$10,0),$B417,$C417,$D417,$E417)*V$6+V417*V$7&lt;V$2,V$3*V$4,0)</f>
        <v>0</v>
      </c>
      <c r="DP417" s="0" t="n">
        <f aca="false">IF(CHOOSE(MATCH(W$5,$B$10:$E$10,0),$B417,$C417,$D417,$E417)*W$6+W417*W$7&lt;W$2,W$3*W$4,0)</f>
        <v>0</v>
      </c>
      <c r="DQ417" s="0" t="n">
        <f aca="false">IF(CHOOSE(MATCH(X$5,$B$10:$E$10,0),$B417,$C417,$D417,$E417)*X$6+X417*X$7&lt;X$2,X$3*X$4,0)</f>
        <v>0</v>
      </c>
      <c r="DR417" s="0" t="n">
        <f aca="false">IF(CHOOSE(MATCH(Y$5,$B$10:$E$10,0),$B417,$C417,$D417,$E417)*Y$6+Y417*Y$7&lt;Y$2,Y$3*Y$4,0)</f>
        <v>0</v>
      </c>
      <c r="DS417" s="0" t="n">
        <f aca="false">IF(CHOOSE(MATCH(Z$5,$B$10:$E$10,0),$B417,$C417,$D417,$E417)*Z$6+Z417*Z$7&lt;Z$2,Z$3*Z$4,0)</f>
        <v>0</v>
      </c>
      <c r="DT417" s="0" t="n">
        <f aca="false">IF(CHOOSE(MATCH(AA$5,$B$10:$E$10,0),$B417,$C417,$D417,$E417)*AA$6+AA417*AA$7&lt;AA$2,AA$3*AA$4,0)</f>
        <v>0</v>
      </c>
      <c r="DU417" s="0" t="n">
        <f aca="false">IF(CHOOSE(MATCH(AB$5,$B$10:$E$10,0),$B417,$C417,$D417,$E417)*AB$6+AB417*AB$7&lt;AB$2,AB$3*AB$4,0)</f>
        <v>0</v>
      </c>
      <c r="DV417" s="0" t="n">
        <f aca="false">IF(CHOOSE(MATCH(AC$5,$B$10:$E$10,0),$B417,$C417,$D417,$E417)*AC$6+AC417*AC$7&lt;AC$2,AC$3*AC$4,0)</f>
        <v>0</v>
      </c>
      <c r="DW417" s="0" t="n">
        <f aca="false">IF(CHOOSE(MATCH(AD$5,$B$10:$E$10,0),$B417,$C417,$D417,$E417)*AD$6+AD417*AD$7&lt;AD$2,AD$3*AD$4,0)</f>
        <v>0</v>
      </c>
      <c r="DX417" s="0" t="n">
        <f aca="false">IF(CHOOSE(MATCH(AE$5,$B$10:$E$10,0),$B417,$C417,$D417,$E417)*AE$6+AE417*AE$7&lt;AE$2,AE$3*AE$4,0)</f>
        <v>0</v>
      </c>
      <c r="DY417" s="0" t="n">
        <f aca="false">IF(CHOOSE(MATCH(AF$5,$B$10:$E$10,0),$B417,$C417,$D417,$E417)*AF$6+AF417*AF$7&lt;AF$2,AF$3*AF$4,0)</f>
        <v>0</v>
      </c>
      <c r="DZ417" s="0" t="n">
        <f aca="false">IF(CHOOSE(MATCH(AG$5,$B$10:$E$10,0),$B417,$C417,$D417,$E417)*AG$6+AG417*AG$7&lt;AG$2,AG$3*AG$4,0)</f>
        <v>0</v>
      </c>
      <c r="EA417" s="0" t="n">
        <f aca="false">IF(CHOOSE(MATCH(AH$5,$B$10:$E$10,0),$B417,$C417,$D417,$E417)*AH$6+AH417*AH$7&lt;AH$2,AH$3*AH$4,0)</f>
        <v>0</v>
      </c>
      <c r="EB417" s="0" t="n">
        <f aca="false">IF(CHOOSE(MATCH(AI$5,$B$10:$E$10,0),$B417,$C417,$D417,$E417)*AI$6+AI417*AI$7&lt;AI$2,AI$3*AI$4,0)</f>
        <v>0</v>
      </c>
      <c r="EC417" s="0" t="n">
        <f aca="false">IF(CHOOSE(MATCH(AJ$5,$B$10:$E$10,0),$B417,$C417,$D417,$E417)*AJ$6+AJ417*AJ$7&lt;AJ$2,AJ$3*AJ$4,0)</f>
        <v>0</v>
      </c>
      <c r="ED417" s="0" t="n">
        <f aca="false">IF(CHOOSE(MATCH(AK$5,$B$10:$E$10,0),$B417,$C417,$D417,$E417)*AK$6+AK417*AK$7&lt;AK$2,AK$3*AK$4,0)</f>
        <v>0</v>
      </c>
      <c r="EE417" s="0" t="n">
        <f aca="false">IF(CHOOSE(MATCH(AL$5,$B$10:$E$10,0),$B417,$C417,$D417,$E417)*AL$6+AL417*AL$7&lt;AL$2,AL$3*AL$4,0)</f>
        <v>0</v>
      </c>
      <c r="EF417" s="0" t="n">
        <f aca="false">IF(CHOOSE(MATCH(AM$5,$B$10:$E$10,0),$B417,$C417,$D417,$E417)*AM$6+AM417*AM$7&lt;AM$2,AM$3*AM$4,0)</f>
        <v>0</v>
      </c>
      <c r="EG417" s="0" t="n">
        <f aca="false">IF(CHOOSE(MATCH(AN$5,$B$10:$E$10,0),$B417,$C417,$D417,$E417)*AN$6+AN417*AN$7&lt;AN$2,AN$3*AN$4,0)</f>
        <v>0</v>
      </c>
      <c r="EH417" s="0" t="n">
        <f aca="false">IF(CHOOSE(MATCH(AO$5,$B$10:$E$10,0),$B417,$C417,$D417,$E417)*AO$6+AO417*AO$7&lt;AO$2,AO$3*AO$4,0)</f>
        <v>0</v>
      </c>
      <c r="EI417" s="0" t="n">
        <f aca="false">IF(CHOOSE(MATCH(AP$5,$B$10:$E$10,0),$B417,$C417,$D417,$E417)*AP$6+AP417*AP$7&lt;AP$2,AP$3*AP$4,0)</f>
        <v>0</v>
      </c>
      <c r="EJ417" s="0" t="n">
        <f aca="false">IF(CHOOSE(MATCH(AQ$5,$B$10:$E$10,0),$B417,$C417,$D417,$E417)*AQ$6+AQ417*AQ$7&lt;AQ$2,AQ$3*AQ$4,0)</f>
        <v>0</v>
      </c>
      <c r="EK417" s="0" t="n">
        <f aca="false">IF(CHOOSE(MATCH(AR$5,$B$10:$E$10,0),$B417,$C417,$D417,$E417)*AR$6+AR417*AR$7&lt;AR$2,AR$3*AR$4,0)</f>
        <v>0</v>
      </c>
      <c r="EL417" s="0" t="n">
        <f aca="false">IF(CHOOSE(MATCH(AS$5,$B$10:$E$10,0),$B417,$C417,$D417,$E417)*AS$6+AS417*AS$7&lt;AS$2,AS$3*AS$4,0)</f>
        <v>0</v>
      </c>
      <c r="EM417" s="0" t="n">
        <f aca="false">IF(CHOOSE(MATCH(AT$5,$B$10:$E$10,0),$B417,$C417,$D417,$E417)*AT$6+AT417*AT$7&lt;AT$2,AT$3*AT$4,0)</f>
        <v>0</v>
      </c>
      <c r="EN417" s="0" t="n">
        <f aca="false">IF(CHOOSE(MATCH(AU$5,$B$10:$E$10,0),$B417,$C417,$D417,$E417)*AU$6+AU417*AU$7&lt;AU$2,AU$3*AU$4,0)</f>
        <v>0</v>
      </c>
      <c r="EO417" s="0" t="n">
        <f aca="false">IF(CHOOSE(MATCH(AV$5,$B$10:$E$10,0),$B417,$C417,$D417,$E417)*AV$6+AV417*AV$7&lt;AV$2,AV$3*AV$4,0)</f>
        <v>0</v>
      </c>
      <c r="EP417" s="0" t="n">
        <f aca="false">IF(CHOOSE(MATCH(AW$5,$B$10:$E$10,0),$B417,$C417,$D417,$E417)*AW$6+AW417*AW$7&lt;AW$2,AW$3*AW$4,0)</f>
        <v>0</v>
      </c>
      <c r="EQ417" s="0" t="n">
        <f aca="false">IF(CHOOSE(MATCH(AX$5,$B$10:$E$10,0),$B417,$C417,$D417,$E417)*AX$6+AX417*AX$7&lt;AX$2,AX$3*AX$4,0)</f>
        <v>0</v>
      </c>
      <c r="ER417" s="0" t="n">
        <f aca="false">IF(CHOOSE(MATCH(AY$5,$B$10:$E$10,0),$B417,$C417,$D417,$E417)*AY$6+AY417*AY$7&lt;AY$2,AY$3*AY$4,0)</f>
        <v>0</v>
      </c>
      <c r="ES417" s="0" t="n">
        <f aca="false">IF(CHOOSE(MATCH(AZ$5,$B$10:$E$10,0),$B417,$C417,$D417,$E417)*AZ$6+AZ417*AZ$7&lt;AZ$2,AZ$3*AZ$4,0)</f>
        <v>0</v>
      </c>
      <c r="ET417" s="0" t="n">
        <f aca="false">IF(CHOOSE(MATCH(BA$5,$B$10:$E$10,0),$B417,$C417,$D417,$E417)*BA$6+BA417*BA$7&lt;BA$2,BA$3*BA$4,0)</f>
        <v>0</v>
      </c>
      <c r="EU417" s="0" t="n">
        <f aca="false">IF(CHOOSE(MATCH(BB$5,$B$10:$E$10,0),$B417,$C417,$D417,$E417)*BB$6+BB417*BB$7&lt;BB$2,BB$3*BB$4,0)</f>
        <v>0</v>
      </c>
      <c r="EV417" s="0" t="n">
        <f aca="false">IF(CHOOSE(MATCH(BC$5,$B$10:$E$10,0),$B417,$C417,$D417,$E417)*BC$6+BC417*BC$7&lt;BC$2,BC$3*BC$4,0)</f>
        <v>0</v>
      </c>
      <c r="EW417" s="0" t="n">
        <f aca="false">IF(CHOOSE(MATCH(BD$5,$B$10:$E$10,0),$B417,$C417,$D417,$E417)*BD$6+BD417*BD$7&lt;BD$2,BD$3*BD$4,0)</f>
        <v>0</v>
      </c>
      <c r="EX417" s="0" t="n">
        <f aca="false">IF(CHOOSE(MATCH(BE$5,$B$10:$E$10,0),$B417,$C417,$D417,$E417)*BE$6+BE417*BE$7&lt;BE$2,BE$3*BE$4,0)</f>
        <v>0</v>
      </c>
      <c r="EY417" s="0" t="n">
        <f aca="false">IF(CHOOSE(MATCH(BF$5,$B$10:$E$10,0),$B417,$C417,$D417,$E417)*BF$6+BF417*BF$7&lt;BF$2,BF$3*BF$4,0)</f>
        <v>0</v>
      </c>
      <c r="EZ417" s="0" t="n">
        <f aca="false">IF(CHOOSE(MATCH(BG$5,$B$10:$E$10,0),$B417,$C417,$D417,$E417)*BG$6+BG417*BG$7&lt;BG$2,BG$3*BG$4,0)</f>
        <v>0</v>
      </c>
      <c r="FA417" s="0" t="n">
        <f aca="false">IF(CHOOSE(MATCH(BH$5,$B$10:$E$10,0),$B417,$C417,$D417,$E417)*BH$6+BH417*BH$7&lt;BH$2,BH$3*BH$4,0)</f>
        <v>0</v>
      </c>
      <c r="FB417" s="0" t="n">
        <f aca="false">IF(CHOOSE(MATCH(BI$5,$B$10:$E$10,0),$B417,$C417,$D417,$E417)*BI$6+BI417*BI$7&lt;BI$2,BI$3*BI$4,0)</f>
        <v>0</v>
      </c>
      <c r="FC417" s="0" t="n">
        <f aca="false">IF(CHOOSE(MATCH(BJ$5,$B$10:$E$10,0),$B417,$C417,$D417,$E417)*BJ$6+BJ417*BJ$7&lt;BJ$2,BJ$3*BJ$4,0)</f>
        <v>2.5</v>
      </c>
      <c r="FD417" s="0" t="n">
        <f aca="false">IF(CHOOSE(MATCH(BK$5,$B$10:$E$10,0),$B417,$C417,$D417,$E417)*BK$6+BK417*BK$7&lt;BK$2,BK$3*BK$4,0)</f>
        <v>0</v>
      </c>
      <c r="FE417" s="0" t="n">
        <f aca="false">IF(CHOOSE(MATCH(BL$5,$B$10:$E$10,0),$B417,$C417,$D417,$E417)*BL$6+BL417*BL$7&lt;BL$2,BL$3*BL$4,0)</f>
        <v>0</v>
      </c>
      <c r="FF417" s="0" t="n">
        <f aca="false">IF(CHOOSE(MATCH(BM$5,$B$10:$E$10,0),$B417,$C417,$D417,$E417)*BM$6+BM417*BM$7&lt;BM$2,BM$3*BM$4,0)</f>
        <v>0</v>
      </c>
      <c r="FG417" s="0" t="n">
        <f aca="false">IF(CHOOSE(MATCH(BN$5,$B$10:$E$10,0),$B417,$C417,$D417,$E417)*BN$6+BN417*BN$7&lt;BN$2,BN$3*BN$4,0)</f>
        <v>0</v>
      </c>
      <c r="FH417" s="0" t="n">
        <f aca="false">IF(CHOOSE(MATCH(BO$5,$B$10:$E$10,0),$B417,$C417,$D417,$E417)*BO$6+BO417*BO$7&lt;BO$2,BO$3*BO$4,0)</f>
        <v>0</v>
      </c>
      <c r="FI417" s="0" t="n">
        <f aca="false">IF(CHOOSE(MATCH(BP$5,$B$10:$E$10,0),$B417,$C417,$D417,$E417)*BP$6+BP417*BP$7&lt;BP$2,BP$3*BP$4,0)</f>
        <v>0</v>
      </c>
      <c r="FJ417" s="0" t="n">
        <f aca="false">IF(CHOOSE(MATCH(BQ$5,$B$10:$E$10,0),$B417,$C417,$D417,$E417)*BQ$6+BQ417*BQ$7&lt;BQ$2,BQ$3*BQ$4,0)</f>
        <v>0</v>
      </c>
      <c r="FK417" s="0" t="n">
        <f aca="false">IF(CHOOSE(MATCH(BR$5,$B$10:$E$10,0),$B417,$C417,$D417,$E417)*BR$6+BR417*BR$7&lt;BR$2,BR$3*BR$4,0)</f>
        <v>0</v>
      </c>
      <c r="FL417" s="0" t="n">
        <f aca="false">IF(CHOOSE(MATCH(BS$5,$B$10:$E$10,0),$B417,$C417,$D417,$E417)*BS$6+BS417*BS$7&lt;BS$2,BS$3*BS$4,0)</f>
        <v>0</v>
      </c>
      <c r="FM417" s="0" t="n">
        <f aca="false">IF(CHOOSE(MATCH(BT$5,$B$10:$E$10,0),$B417,$C417,$D417,$E417)*BT$6+BT417*BT$7&lt;BT$2,BT$3*BT$4,0)</f>
        <v>0</v>
      </c>
      <c r="FN417" s="0" t="n">
        <f aca="false">IF(CHOOSE(MATCH(BU$5,$B$10:$E$10,0),$B417,$C417,$D417,$E417)*BU$6+BU417*BU$7&lt;BU$2,BU$3*BU$4,0)</f>
        <v>0</v>
      </c>
      <c r="FO417" s="0" t="n">
        <f aca="false">IF(CHOOSE(MATCH(BV$5,$B$10:$E$10,0),$B417,$C417,$D417,$E417)*BV$6+BV417*BV$7&lt;BV$2,BV$3*BV$4,0)</f>
        <v>0</v>
      </c>
      <c r="FP417" s="0" t="n">
        <f aca="false">IF(CHOOSE(MATCH(BW$5,$B$10:$E$10,0),$B417,$C417,$D417,$E417)*BW$6+BW417*BW$7&lt;BW$2,BW$3*BW$4,0)</f>
        <v>0</v>
      </c>
      <c r="FQ417" s="0" t="n">
        <f aca="false">IF(CHOOSE(MATCH(BX$5,$B$10:$E$10,0),$B417,$C417,$D417,$E417)*BX$6+BX417*BX$7&lt;BX$2,BX$3*BX$4,0)</f>
        <v>0</v>
      </c>
      <c r="FR417" s="0" t="n">
        <f aca="false">IF(CHOOSE(MATCH(BY$5,$B$10:$E$10,0),$B417,$C417,$D417,$E417)*BY$6+BY417*BY$7&lt;BY$2,BY$3*BY$4,0)</f>
        <v>0</v>
      </c>
      <c r="FS417" s="0" t="n">
        <f aca="false">IF(CHOOSE(MATCH(BZ$5,$B$10:$E$10,0),$B417,$C417,$D417,$E417)*BZ$6+BZ417*BZ$7&lt;BZ$2,BZ$3*BZ$4,0)</f>
        <v>0</v>
      </c>
      <c r="FT417" s="0" t="n">
        <f aca="false">IF(CHOOSE(MATCH(CA$5,$B$10:$E$10,0),$B417,$C417,$D417,$E417)*CA$6+CA417*CA$7&lt;CA$2,CA$3*CA$4,0)</f>
        <v>0</v>
      </c>
      <c r="FU417" s="0" t="n">
        <f aca="false">IF(CHOOSE(MATCH(CB$5,$B$10:$E$10,0),$B417,$C417,$D417,$E417)*CB$6+CB417*CB$7&lt;CB$2,CB$3*CB$4,0)</f>
        <v>0</v>
      </c>
      <c r="FV417" s="0" t="n">
        <f aca="false">IF(CHOOSE(MATCH(CC$5,$B$10:$E$10,0),$B417,$C417,$D417,$E417)*CC$6+CC417*CC$7&lt;CC$2,CC$3*CC$4,0)</f>
        <v>0</v>
      </c>
      <c r="FW417" s="0" t="n">
        <f aca="false">IF(CHOOSE(MATCH(CD$5,$B$10:$E$10,0),$B417,$C417,$D417,$E417)*CD$6+CD417*CD$7&lt;CD$2,CD$3*CD$4,0)</f>
        <v>0</v>
      </c>
      <c r="FX417" s="0" t="n">
        <f aca="false">IF(CHOOSE(MATCH(CE$5,$B$10:$E$10,0),$B417,$C417,$D417,$E417)*CE$6+CE417*CE$7&lt;CE$2,CE$3*CE$4,0)</f>
        <v>0</v>
      </c>
      <c r="FY417" s="0" t="n">
        <f aca="false">IF(CHOOSE(MATCH(CF$5,$B$10:$E$10,0),$B417,$C417,$D417,$E417)*CF$6+CF417*CF$7&lt;CF$2,CF$3*CF$4,0)</f>
        <v>0</v>
      </c>
      <c r="FZ417" s="0" t="n">
        <f aca="false">IF(CHOOSE(MATCH(CG$5,$B$10:$E$10,0),$B417,$C417,$D417,$E417)*CG$6+CG417*CG$7&lt;CG$2,CG$3*CG$4,0)</f>
        <v>0</v>
      </c>
      <c r="GA417" s="0" t="n">
        <f aca="false">IF(CHOOSE(MATCH(CH$5,$B$10:$E$10,0),$B417,$C417,$D417,$E417)*CH$6+CH417*CH$7&lt;CH$2,CH$3*CH$4,0)</f>
        <v>0</v>
      </c>
      <c r="GB417" s="0" t="n">
        <f aca="false">IF(CHOOSE(MATCH(CI$5,$B$10:$E$10,0),$B417,$C417,$D417,$E417)*CI$6+CI417*CI$7&lt;CI$2,CI$3*CI$4,0)</f>
        <v>0</v>
      </c>
      <c r="GC417" s="0" t="n">
        <f aca="false">IF(CHOOSE(MATCH(CJ$5,$B$10:$E$10,0),$B417,$C417,$D417,$E417)*CJ$6+CJ417*CJ$7&lt;CJ$2,CJ$3*CJ$4,0)</f>
        <v>0</v>
      </c>
      <c r="GD417" s="0" t="n">
        <f aca="false">IF(CHOOSE(MATCH(CK$5,$B$10:$E$10,0),$B417,$C417,$D417,$E417)*CK$6+CK417*CK$7&lt;CK$2,CK$3*CK$4,0)</f>
        <v>0</v>
      </c>
      <c r="GE417" s="0" t="n">
        <f aca="false">IF(CHOOSE(MATCH(CL$5,$B$10:$E$10,0),$B417,$C417,$D417,$E417)*CL$6+CL417*CL$7&lt;CL$2,CL$3*CL$4,0)</f>
        <v>0</v>
      </c>
      <c r="GF417" s="0" t="n">
        <f aca="false">IF(CHOOSE(MATCH(CM$5,$B$10:$E$10,0),$B417,$C417,$D417,$E417)*CM$6+CM417*CM$7&lt;CM$2,CM$3*CM$4,0)</f>
        <v>0</v>
      </c>
      <c r="GG417" s="0" t="n">
        <f aca="false">IF(CHOOSE(MATCH(CN$5,$B$10:$E$10,0),$B417,$C417,$D417,$E417)*CN$6+CN417*CN$7&lt;CN$2,CN$3*CN$4,0)</f>
        <v>0</v>
      </c>
      <c r="GH417" s="0" t="n">
        <f aca="false">IF(CHOOSE(MATCH(CO$5,$B$10:$E$10,0),$B417,$C417,$D417,$E417)*CO$6+CO417*CO$7&lt;CO$2,CO$3*CO$4,0)</f>
        <v>0</v>
      </c>
      <c r="GI417" s="0" t="n">
        <f aca="false">IF(CHOOSE(MATCH(CP$5,$B$10:$E$10,0),$B417,$C417,$D417,$E417)*CP$6+CP417*CP$7&lt;CP$2,CP$3*CP$4,0)</f>
        <v>0</v>
      </c>
      <c r="GJ417" s="0" t="n">
        <f aca="false">IF(CHOOSE(MATCH(CQ$5,$B$10:$E$10,0),$B417,$C417,$D417,$E417)*CQ$6+CQ417*CQ$7&lt;CQ$2,CQ$3*CQ$4,0)</f>
        <v>0</v>
      </c>
      <c r="GK417" s="0" t="n">
        <f aca="false">IF(CHOOSE(MATCH(CR$5,$B$10:$E$10,0),$B417,$C417,$D417,$E417)*CR$6+CR417*CR$7&lt;CR$2,CR$3*CR$4,0)</f>
        <v>0</v>
      </c>
      <c r="GL417" s="0" t="n">
        <f aca="false">IF(CHOOSE(MATCH(CS$5,$B$10:$E$10,0),$B417,$C417,$D417,$E417)*CS$6+CS417*CS$7&lt;CS$2,CS$3*CS$4,0)</f>
        <v>0</v>
      </c>
      <c r="GM417" s="0" t="n">
        <f aca="false">IF(CHOOSE(MATCH(CT$5,$B$10:$E$10,0),$B417,$C417,$D417,$E417)*CT$6+CT417*CT$7&lt;CT$2,CT$3*CT$4,0)</f>
        <v>0</v>
      </c>
      <c r="GN417" s="0" t="n">
        <f aca="false">IF(CHOOSE(MATCH(CU$5,$B$10:$E$10,0),$B417,$C417,$D417,$E417)*CU$6+CU417*CU$7&lt;CU$2,CU$3*CU$4,0)</f>
        <v>0</v>
      </c>
      <c r="GO417" s="0" t="n">
        <f aca="false">IF(CHOOSE(MATCH(CV$5,$B$10:$E$10,0),$B417,$C417,$D417,$E417)*CV$6+CV417*CV$7&lt;CV$2,CV$3*CV$4,0)</f>
        <v>0</v>
      </c>
      <c r="GP417" s="0" t="n">
        <f aca="false">IF(CHOOSE(MATCH(CW$5,$B$10:$E$10,0),$B417,$C417,$D417,$E417)*CW$6+CW417*CW$7&lt;CW$2,CW$3*CW$4,0)</f>
        <v>0</v>
      </c>
      <c r="GQ417" s="0" t="n">
        <f aca="false">IF(CHOOSE(MATCH(CX$5,$B$10:$E$10,0),$B417,$C417,$D417,$E417)*CX$6+CX417*CX$7&lt;CX$2,CX$3*CX$4,0)</f>
        <v>0</v>
      </c>
      <c r="GS417" s="0" t="n">
        <f aca="false">SUM(CZ417:GQ417)</f>
        <v>2.5</v>
      </c>
      <c r="GT417" s="0" t="n">
        <f aca="false">IF(GS417&gt;$GS$6,1,0)</f>
        <v>0</v>
      </c>
    </row>
    <row r="418" customFormat="false" ht="14" hidden="false" customHeight="false" outlineLevel="0" collapsed="false">
      <c r="A418" s="0" t="n">
        <v>408</v>
      </c>
      <c r="B418" s="0" t="n">
        <f aca="false">-0.890136046685019</f>
        <v>-0.890136046685019</v>
      </c>
      <c r="C418" s="0" t="n">
        <v>-0.443917883783622</v>
      </c>
      <c r="D418" s="0" t="n">
        <v>-1.90437093300783</v>
      </c>
      <c r="E418" s="0" t="n">
        <v>-0.0492613699645607</v>
      </c>
      <c r="G418" s="0" t="n">
        <v>0.603158696321771</v>
      </c>
      <c r="H418" s="0" t="n">
        <v>-1.96109795069788</v>
      </c>
      <c r="I418" s="0" t="n">
        <v>0.988045485428302</v>
      </c>
      <c r="J418" s="0" t="n">
        <v>-0.107495452539297</v>
      </c>
      <c r="K418" s="0" t="n">
        <v>-0.321105062539573</v>
      </c>
      <c r="L418" s="0" t="n">
        <v>1.66297922987724</v>
      </c>
      <c r="M418" s="0" t="n">
        <v>0.804946012067376</v>
      </c>
      <c r="N418" s="0" t="n">
        <v>-0.266862798525835</v>
      </c>
      <c r="O418" s="0" t="n">
        <v>-0.741301846574061</v>
      </c>
      <c r="P418" s="0" t="n">
        <v>-0.645268301013857</v>
      </c>
      <c r="Q418" s="0" t="n">
        <v>0.296712414638023</v>
      </c>
      <c r="R418" s="0" t="n">
        <v>0.143118086270988</v>
      </c>
      <c r="S418" s="0" t="n">
        <v>-1.10257587948581</v>
      </c>
      <c r="T418" s="0" t="n">
        <v>-0.257520014201873</v>
      </c>
      <c r="U418" s="0" t="n">
        <v>0.0761508545110701</v>
      </c>
      <c r="V418" s="0" t="n">
        <v>-1.16242290459923</v>
      </c>
      <c r="W418" s="0" t="n">
        <v>0.309607912640786</v>
      </c>
      <c r="X418" s="0" t="n">
        <v>-1.41652890306432</v>
      </c>
      <c r="Y418" s="0" t="n">
        <v>-2.62974936049432</v>
      </c>
      <c r="Z418" s="0" t="n">
        <v>-0.346014985552756</v>
      </c>
      <c r="AA418" s="0" t="n">
        <v>-0.558601414013538</v>
      </c>
      <c r="AB418" s="0" t="n">
        <v>0.658892531646416</v>
      </c>
      <c r="AC418" s="0" t="n">
        <v>-0.0826742052595364</v>
      </c>
      <c r="AD418" s="0" t="n">
        <v>-0.844829628476873</v>
      </c>
      <c r="AE418" s="0" t="n">
        <v>-0.575491867493838</v>
      </c>
      <c r="AF418" s="0" t="n">
        <v>0.742913925932953</v>
      </c>
      <c r="AG418" s="0" t="n">
        <v>1.06069819594268</v>
      </c>
      <c r="AH418" s="0" t="n">
        <v>-1.03774937088019</v>
      </c>
      <c r="AI418" s="0" t="n">
        <v>0.0743864347896306</v>
      </c>
      <c r="AJ418" s="0" t="n">
        <v>-0.275911133940099</v>
      </c>
      <c r="AK418" s="0" t="n">
        <v>1.52181200974155</v>
      </c>
      <c r="AL418" s="0" t="n">
        <v>-2.3169195628725</v>
      </c>
      <c r="AM418" s="0" t="n">
        <v>1.13213900476694</v>
      </c>
      <c r="AN418" s="0" t="n">
        <v>1.3492672223947</v>
      </c>
      <c r="AO418" s="0" t="n">
        <v>0.835791524878005</v>
      </c>
      <c r="AP418" s="0" t="n">
        <v>2.18607965507545</v>
      </c>
      <c r="AQ418" s="0" t="n">
        <v>0.731070031179115</v>
      </c>
      <c r="AR418" s="0" t="n">
        <v>-0.752627329347888</v>
      </c>
      <c r="AS418" s="0" t="n">
        <v>-0.172165073308861</v>
      </c>
      <c r="AT418" s="0" t="n">
        <v>0.231980266107712</v>
      </c>
      <c r="AU418" s="0" t="n">
        <v>0.588177044846816</v>
      </c>
      <c r="AV418" s="0" t="n">
        <v>-0.945324245549273</v>
      </c>
      <c r="AW418" s="0" t="n">
        <v>0.788554643804673</v>
      </c>
      <c r="AX418" s="0" t="n">
        <v>-1.29429736261955</v>
      </c>
      <c r="AY418" s="0" t="n">
        <v>-1.40885276778135</v>
      </c>
      <c r="AZ418" s="0" t="n">
        <v>0.690008619130822</v>
      </c>
      <c r="BA418" s="0" t="n">
        <v>-0.771033228375018</v>
      </c>
      <c r="BB418" s="0" t="n">
        <v>0.804734554549214</v>
      </c>
      <c r="BC418" s="0" t="n">
        <v>-0.350974005414173</v>
      </c>
      <c r="BD418" s="0" t="n">
        <v>0.735574303689646</v>
      </c>
      <c r="BE418" s="0" t="n">
        <v>0.729671683075139</v>
      </c>
      <c r="BF418" s="0" t="n">
        <v>0.980471668299288</v>
      </c>
      <c r="BG418" s="0" t="n">
        <v>0.818880607766914</v>
      </c>
      <c r="BH418" s="0" t="n">
        <v>1.06486822915031</v>
      </c>
      <c r="BI418" s="0" t="n">
        <v>-1.41798864206066</v>
      </c>
      <c r="BJ418" s="0" t="n">
        <v>-1.69749910128303</v>
      </c>
      <c r="BK418" s="0" t="n">
        <v>-0.987174644251354</v>
      </c>
      <c r="BL418" s="0" t="n">
        <v>0.062118488131091</v>
      </c>
      <c r="BM418" s="0" t="n">
        <v>-0.00309796632791404</v>
      </c>
      <c r="BN418" s="0" t="n">
        <v>-0.599950453761267</v>
      </c>
      <c r="BO418" s="0" t="n">
        <v>0.514428393216804</v>
      </c>
      <c r="BP418" s="0" t="n">
        <v>-0.997310962702613</v>
      </c>
      <c r="BQ418" s="0" t="n">
        <v>-1.01867044577375</v>
      </c>
      <c r="BR418" s="0" t="n">
        <v>0.857799022924155</v>
      </c>
      <c r="BS418" s="0" t="n">
        <v>-1.3118187780492</v>
      </c>
      <c r="BT418" s="0" t="n">
        <v>0.156425130626303</v>
      </c>
      <c r="BU418" s="0" t="n">
        <v>-0.102188550954452</v>
      </c>
      <c r="BV418" s="0" t="n">
        <v>-0.180478991751443</v>
      </c>
      <c r="BW418" s="0" t="n">
        <v>-0.345040689353482</v>
      </c>
      <c r="BX418" s="0" t="n">
        <v>-1.6799913282739</v>
      </c>
      <c r="BY418" s="0" t="n">
        <v>1.74248270923272</v>
      </c>
      <c r="BZ418" s="0" t="n">
        <v>0.140723841468571</v>
      </c>
      <c r="CA418" s="0" t="n">
        <v>0.361080765287625</v>
      </c>
      <c r="CB418" s="0" t="n">
        <v>0.304396507999627</v>
      </c>
      <c r="CC418" s="0" t="n">
        <v>1.31817614601459</v>
      </c>
      <c r="CD418" s="0" t="n">
        <v>-1.23245172289899</v>
      </c>
      <c r="CE418" s="0" t="n">
        <v>0.313302734866738</v>
      </c>
      <c r="CF418" s="0" t="n">
        <v>-0.569364146940643</v>
      </c>
      <c r="CG418" s="0" t="n">
        <v>-0.0531531441083644</v>
      </c>
      <c r="CH418" s="0" t="n">
        <v>-0.0314844328386243</v>
      </c>
      <c r="CI418" s="0" t="n">
        <v>0.848881427373271</v>
      </c>
      <c r="CJ418" s="0" t="n">
        <v>2.44395778281614</v>
      </c>
      <c r="CK418" s="0" t="n">
        <v>-1.64347966347123</v>
      </c>
      <c r="CL418" s="0" t="n">
        <v>-0.276705804935773</v>
      </c>
      <c r="CM418" s="0" t="n">
        <v>-1.15777538667317</v>
      </c>
      <c r="CN418" s="0" t="n">
        <v>-0.590451918469626</v>
      </c>
      <c r="CO418" s="0" t="n">
        <v>-0.224364384848741</v>
      </c>
      <c r="CP418" s="0" t="n">
        <v>0.749280388845363</v>
      </c>
      <c r="CQ418" s="0" t="n">
        <v>-0.684970018483</v>
      </c>
      <c r="CR418" s="0" t="n">
        <v>-1.27612793221488</v>
      </c>
      <c r="CS418" s="0" t="n">
        <v>-0.370240513802855</v>
      </c>
      <c r="CT418" s="0" t="n">
        <v>0.562092736799968</v>
      </c>
      <c r="CU418" s="0" t="n">
        <v>-1.58952389028855</v>
      </c>
      <c r="CV418" s="0" t="n">
        <v>1.60127001436194</v>
      </c>
      <c r="CW418" s="0" t="n">
        <v>0.078606490205857</v>
      </c>
      <c r="CX418" s="0" t="n">
        <v>-0.0415889189753216</v>
      </c>
      <c r="CZ418" s="0" t="n">
        <f aca="false">IF(CHOOSE(MATCH(G$5,$B$10:$E$10,0),$B418,$C418,$D418,$E418)*G$6+G418*G$7&lt;G$2,G$3*G$4,0)</f>
        <v>0</v>
      </c>
      <c r="DA418" s="0" t="n">
        <f aca="false">IF(CHOOSE(MATCH(H$5,$B$10:$E$10,0),$B418,$C418,$D418,$E418)*H$6+H418*H$7&lt;H$2,H$3*H$4,0)</f>
        <v>12.5</v>
      </c>
      <c r="DB418" s="0" t="n">
        <f aca="false">IF(CHOOSE(MATCH(I$5,$B$10:$E$10,0),$B418,$C418,$D418,$E418)*I$6+I418*I$7&lt;I$2,I$3*I$4,0)</f>
        <v>0</v>
      </c>
      <c r="DC418" s="0" t="n">
        <f aca="false">IF(CHOOSE(MATCH(J$5,$B$10:$E$10,0),$B418,$C418,$D418,$E418)*J$6+J418*J$7&lt;J$2,J$3*J$4,0)</f>
        <v>0</v>
      </c>
      <c r="DD418" s="0" t="n">
        <f aca="false">IF(CHOOSE(MATCH(K$5,$B$10:$E$10,0),$B418,$C418,$D418,$E418)*K$6+K418*K$7&lt;K$2,K$3*K$4,0)</f>
        <v>0</v>
      </c>
      <c r="DE418" s="0" t="n">
        <f aca="false">IF(CHOOSE(MATCH(L$5,$B$10:$E$10,0),$B418,$C418,$D418,$E418)*L$6+L418*L$7&lt;L$2,L$3*L$4,0)</f>
        <v>0</v>
      </c>
      <c r="DF418" s="0" t="n">
        <f aca="false">IF(CHOOSE(MATCH(M$5,$B$10:$E$10,0),$B418,$C418,$D418,$E418)*M$6+M418*M$7&lt;M$2,M$3*M$4,0)</f>
        <v>0</v>
      </c>
      <c r="DG418" s="0" t="n">
        <f aca="false">IF(CHOOSE(MATCH(N$5,$B$10:$E$10,0),$B418,$C418,$D418,$E418)*N$6+N418*N$7&lt;N$2,N$3*N$4,0)</f>
        <v>0</v>
      </c>
      <c r="DH418" s="0" t="n">
        <f aca="false">IF(CHOOSE(MATCH(O$5,$B$10:$E$10,0),$B418,$C418,$D418,$E418)*O$6+O418*O$7&lt;O$2,O$3*O$4,0)</f>
        <v>0</v>
      </c>
      <c r="DI418" s="0" t="n">
        <f aca="false">IF(CHOOSE(MATCH(P$5,$B$10:$E$10,0),$B418,$C418,$D418,$E418)*P$6+P418*P$7&lt;P$2,P$3*P$4,0)</f>
        <v>0</v>
      </c>
      <c r="DJ418" s="0" t="n">
        <f aca="false">IF(CHOOSE(MATCH(Q$5,$B$10:$E$10,0),$B418,$C418,$D418,$E418)*Q$6+Q418*Q$7&lt;Q$2,Q$3*Q$4,0)</f>
        <v>0</v>
      </c>
      <c r="DK418" s="0" t="n">
        <f aca="false">IF(CHOOSE(MATCH(R$5,$B$10:$E$10,0),$B418,$C418,$D418,$E418)*R$6+R418*R$7&lt;R$2,R$3*R$4,0)</f>
        <v>0</v>
      </c>
      <c r="DL418" s="0" t="n">
        <f aca="false">IF(CHOOSE(MATCH(S$5,$B$10:$E$10,0),$B418,$C418,$D418,$E418)*S$6+S418*S$7&lt;S$2,S$3*S$4,0)</f>
        <v>0</v>
      </c>
      <c r="DM418" s="0" t="n">
        <f aca="false">IF(CHOOSE(MATCH(T$5,$B$10:$E$10,0),$B418,$C418,$D418,$E418)*T$6+T418*T$7&lt;T$2,T$3*T$4,0)</f>
        <v>0</v>
      </c>
      <c r="DN418" s="0" t="n">
        <f aca="false">IF(CHOOSE(MATCH(U$5,$B$10:$E$10,0),$B418,$C418,$D418,$E418)*U$6+U418*U$7&lt;U$2,U$3*U$4,0)</f>
        <v>0</v>
      </c>
      <c r="DO418" s="0" t="n">
        <f aca="false">IF(CHOOSE(MATCH(V$5,$B$10:$E$10,0),$B418,$C418,$D418,$E418)*V$6+V418*V$7&lt;V$2,V$3*V$4,0)</f>
        <v>0</v>
      </c>
      <c r="DP418" s="0" t="n">
        <f aca="false">IF(CHOOSE(MATCH(W$5,$B$10:$E$10,0),$B418,$C418,$D418,$E418)*W$6+W418*W$7&lt;W$2,W$3*W$4,0)</f>
        <v>0</v>
      </c>
      <c r="DQ418" s="0" t="n">
        <f aca="false">IF(CHOOSE(MATCH(X$5,$B$10:$E$10,0),$B418,$C418,$D418,$E418)*X$6+X418*X$7&lt;X$2,X$3*X$4,0)</f>
        <v>0</v>
      </c>
      <c r="DR418" s="0" t="n">
        <f aca="false">IF(CHOOSE(MATCH(Y$5,$B$10:$E$10,0),$B418,$C418,$D418,$E418)*Y$6+Y418*Y$7&lt;Y$2,Y$3*Y$4,0)</f>
        <v>2.5</v>
      </c>
      <c r="DS418" s="0" t="n">
        <f aca="false">IF(CHOOSE(MATCH(Z$5,$B$10:$E$10,0),$B418,$C418,$D418,$E418)*Z$6+Z418*Z$7&lt;Z$2,Z$3*Z$4,0)</f>
        <v>0</v>
      </c>
      <c r="DT418" s="0" t="n">
        <f aca="false">IF(CHOOSE(MATCH(AA$5,$B$10:$E$10,0),$B418,$C418,$D418,$E418)*AA$6+AA418*AA$7&lt;AA$2,AA$3*AA$4,0)</f>
        <v>0</v>
      </c>
      <c r="DU418" s="0" t="n">
        <f aca="false">IF(CHOOSE(MATCH(AB$5,$B$10:$E$10,0),$B418,$C418,$D418,$E418)*AB$6+AB418*AB$7&lt;AB$2,AB$3*AB$4,0)</f>
        <v>0</v>
      </c>
      <c r="DV418" s="0" t="n">
        <f aca="false">IF(CHOOSE(MATCH(AC$5,$B$10:$E$10,0),$B418,$C418,$D418,$E418)*AC$6+AC418*AC$7&lt;AC$2,AC$3*AC$4,0)</f>
        <v>0</v>
      </c>
      <c r="DW418" s="0" t="n">
        <f aca="false">IF(CHOOSE(MATCH(AD$5,$B$10:$E$10,0),$B418,$C418,$D418,$E418)*AD$6+AD418*AD$7&lt;AD$2,AD$3*AD$4,0)</f>
        <v>0</v>
      </c>
      <c r="DX418" s="0" t="n">
        <f aca="false">IF(CHOOSE(MATCH(AE$5,$B$10:$E$10,0),$B418,$C418,$D418,$E418)*AE$6+AE418*AE$7&lt;AE$2,AE$3*AE$4,0)</f>
        <v>0</v>
      </c>
      <c r="DY418" s="0" t="n">
        <f aca="false">IF(CHOOSE(MATCH(AF$5,$B$10:$E$10,0),$B418,$C418,$D418,$E418)*AF$6+AF418*AF$7&lt;AF$2,AF$3*AF$4,0)</f>
        <v>0</v>
      </c>
      <c r="DZ418" s="0" t="n">
        <f aca="false">IF(CHOOSE(MATCH(AG$5,$B$10:$E$10,0),$B418,$C418,$D418,$E418)*AG$6+AG418*AG$7&lt;AG$2,AG$3*AG$4,0)</f>
        <v>0</v>
      </c>
      <c r="EA418" s="0" t="n">
        <f aca="false">IF(CHOOSE(MATCH(AH$5,$B$10:$E$10,0),$B418,$C418,$D418,$E418)*AH$6+AH418*AH$7&lt;AH$2,AH$3*AH$4,0)</f>
        <v>0</v>
      </c>
      <c r="EB418" s="0" t="n">
        <f aca="false">IF(CHOOSE(MATCH(AI$5,$B$10:$E$10,0),$B418,$C418,$D418,$E418)*AI$6+AI418*AI$7&lt;AI$2,AI$3*AI$4,0)</f>
        <v>0</v>
      </c>
      <c r="EC418" s="0" t="n">
        <f aca="false">IF(CHOOSE(MATCH(AJ$5,$B$10:$E$10,0),$B418,$C418,$D418,$E418)*AJ$6+AJ418*AJ$7&lt;AJ$2,AJ$3*AJ$4,0)</f>
        <v>0</v>
      </c>
      <c r="ED418" s="0" t="n">
        <f aca="false">IF(CHOOSE(MATCH(AK$5,$B$10:$E$10,0),$B418,$C418,$D418,$E418)*AK$6+AK418*AK$7&lt;AK$2,AK$3*AK$4,0)</f>
        <v>0</v>
      </c>
      <c r="EE418" s="0" t="n">
        <f aca="false">IF(CHOOSE(MATCH(AL$5,$B$10:$E$10,0),$B418,$C418,$D418,$E418)*AL$6+AL418*AL$7&lt;AL$2,AL$3*AL$4,0)</f>
        <v>2.5</v>
      </c>
      <c r="EF418" s="0" t="n">
        <f aca="false">IF(CHOOSE(MATCH(AM$5,$B$10:$E$10,0),$B418,$C418,$D418,$E418)*AM$6+AM418*AM$7&lt;AM$2,AM$3*AM$4,0)</f>
        <v>0</v>
      </c>
      <c r="EG418" s="0" t="n">
        <f aca="false">IF(CHOOSE(MATCH(AN$5,$B$10:$E$10,0),$B418,$C418,$D418,$E418)*AN$6+AN418*AN$7&lt;AN$2,AN$3*AN$4,0)</f>
        <v>0</v>
      </c>
      <c r="EH418" s="0" t="n">
        <f aca="false">IF(CHOOSE(MATCH(AO$5,$B$10:$E$10,0),$B418,$C418,$D418,$E418)*AO$6+AO418*AO$7&lt;AO$2,AO$3*AO$4,0)</f>
        <v>0</v>
      </c>
      <c r="EI418" s="0" t="n">
        <f aca="false">IF(CHOOSE(MATCH(AP$5,$B$10:$E$10,0),$B418,$C418,$D418,$E418)*AP$6+AP418*AP$7&lt;AP$2,AP$3*AP$4,0)</f>
        <v>0</v>
      </c>
      <c r="EJ418" s="0" t="n">
        <f aca="false">IF(CHOOSE(MATCH(AQ$5,$B$10:$E$10,0),$B418,$C418,$D418,$E418)*AQ$6+AQ418*AQ$7&lt;AQ$2,AQ$3*AQ$4,0)</f>
        <v>0</v>
      </c>
      <c r="EK418" s="0" t="n">
        <f aca="false">IF(CHOOSE(MATCH(AR$5,$B$10:$E$10,0),$B418,$C418,$D418,$E418)*AR$6+AR418*AR$7&lt;AR$2,AR$3*AR$4,0)</f>
        <v>0</v>
      </c>
      <c r="EL418" s="0" t="n">
        <f aca="false">IF(CHOOSE(MATCH(AS$5,$B$10:$E$10,0),$B418,$C418,$D418,$E418)*AS$6+AS418*AS$7&lt;AS$2,AS$3*AS$4,0)</f>
        <v>0</v>
      </c>
      <c r="EM418" s="0" t="n">
        <f aca="false">IF(CHOOSE(MATCH(AT$5,$B$10:$E$10,0),$B418,$C418,$D418,$E418)*AT$6+AT418*AT$7&lt;AT$2,AT$3*AT$4,0)</f>
        <v>0</v>
      </c>
      <c r="EN418" s="0" t="n">
        <f aca="false">IF(CHOOSE(MATCH(AU$5,$B$10:$E$10,0),$B418,$C418,$D418,$E418)*AU$6+AU418*AU$7&lt;AU$2,AU$3*AU$4,0)</f>
        <v>0</v>
      </c>
      <c r="EO418" s="0" t="n">
        <f aca="false">IF(CHOOSE(MATCH(AV$5,$B$10:$E$10,0),$B418,$C418,$D418,$E418)*AV$6+AV418*AV$7&lt;AV$2,AV$3*AV$4,0)</f>
        <v>0</v>
      </c>
      <c r="EP418" s="0" t="n">
        <f aca="false">IF(CHOOSE(MATCH(AW$5,$B$10:$E$10,0),$B418,$C418,$D418,$E418)*AW$6+AW418*AW$7&lt;AW$2,AW$3*AW$4,0)</f>
        <v>0</v>
      </c>
      <c r="EQ418" s="0" t="n">
        <f aca="false">IF(CHOOSE(MATCH(AX$5,$B$10:$E$10,0),$B418,$C418,$D418,$E418)*AX$6+AX418*AX$7&lt;AX$2,AX$3*AX$4,0)</f>
        <v>0</v>
      </c>
      <c r="ER418" s="0" t="n">
        <f aca="false">IF(CHOOSE(MATCH(AY$5,$B$10:$E$10,0),$B418,$C418,$D418,$E418)*AY$6+AY418*AY$7&lt;AY$2,AY$3*AY$4,0)</f>
        <v>0</v>
      </c>
      <c r="ES418" s="0" t="n">
        <f aca="false">IF(CHOOSE(MATCH(AZ$5,$B$10:$E$10,0),$B418,$C418,$D418,$E418)*AZ$6+AZ418*AZ$7&lt;AZ$2,AZ$3*AZ$4,0)</f>
        <v>0</v>
      </c>
      <c r="ET418" s="0" t="n">
        <f aca="false">IF(CHOOSE(MATCH(BA$5,$B$10:$E$10,0),$B418,$C418,$D418,$E418)*BA$6+BA418*BA$7&lt;BA$2,BA$3*BA$4,0)</f>
        <v>0</v>
      </c>
      <c r="EU418" s="0" t="n">
        <f aca="false">IF(CHOOSE(MATCH(BB$5,$B$10:$E$10,0),$B418,$C418,$D418,$E418)*BB$6+BB418*BB$7&lt;BB$2,BB$3*BB$4,0)</f>
        <v>0</v>
      </c>
      <c r="EV418" s="0" t="n">
        <f aca="false">IF(CHOOSE(MATCH(BC$5,$B$10:$E$10,0),$B418,$C418,$D418,$E418)*BC$6+BC418*BC$7&lt;BC$2,BC$3*BC$4,0)</f>
        <v>0</v>
      </c>
      <c r="EW418" s="0" t="n">
        <f aca="false">IF(CHOOSE(MATCH(BD$5,$B$10:$E$10,0),$B418,$C418,$D418,$E418)*BD$6+BD418*BD$7&lt;BD$2,BD$3*BD$4,0)</f>
        <v>0</v>
      </c>
      <c r="EX418" s="0" t="n">
        <f aca="false">IF(CHOOSE(MATCH(BE$5,$B$10:$E$10,0),$B418,$C418,$D418,$E418)*BE$6+BE418*BE$7&lt;BE$2,BE$3*BE$4,0)</f>
        <v>0</v>
      </c>
      <c r="EY418" s="0" t="n">
        <f aca="false">IF(CHOOSE(MATCH(BF$5,$B$10:$E$10,0),$B418,$C418,$D418,$E418)*BF$6+BF418*BF$7&lt;BF$2,BF$3*BF$4,0)</f>
        <v>0</v>
      </c>
      <c r="EZ418" s="0" t="n">
        <f aca="false">IF(CHOOSE(MATCH(BG$5,$B$10:$E$10,0),$B418,$C418,$D418,$E418)*BG$6+BG418*BG$7&lt;BG$2,BG$3*BG$4,0)</f>
        <v>0</v>
      </c>
      <c r="FA418" s="0" t="n">
        <f aca="false">IF(CHOOSE(MATCH(BH$5,$B$10:$E$10,0),$B418,$C418,$D418,$E418)*BH$6+BH418*BH$7&lt;BH$2,BH$3*BH$4,0)</f>
        <v>0</v>
      </c>
      <c r="FB418" s="0" t="n">
        <f aca="false">IF(CHOOSE(MATCH(BI$5,$B$10:$E$10,0),$B418,$C418,$D418,$E418)*BI$6+BI418*BI$7&lt;BI$2,BI$3*BI$4,0)</f>
        <v>2.5</v>
      </c>
      <c r="FC418" s="0" t="n">
        <f aca="false">IF(CHOOSE(MATCH(BJ$5,$B$10:$E$10,0),$B418,$C418,$D418,$E418)*BJ$6+BJ418*BJ$7&lt;BJ$2,BJ$3*BJ$4,0)</f>
        <v>2.5</v>
      </c>
      <c r="FD418" s="0" t="n">
        <f aca="false">IF(CHOOSE(MATCH(BK$5,$B$10:$E$10,0),$B418,$C418,$D418,$E418)*BK$6+BK418*BK$7&lt;BK$2,BK$3*BK$4,0)</f>
        <v>0</v>
      </c>
      <c r="FE418" s="0" t="n">
        <f aca="false">IF(CHOOSE(MATCH(BL$5,$B$10:$E$10,0),$B418,$C418,$D418,$E418)*BL$6+BL418*BL$7&lt;BL$2,BL$3*BL$4,0)</f>
        <v>0</v>
      </c>
      <c r="FF418" s="0" t="n">
        <f aca="false">IF(CHOOSE(MATCH(BM$5,$B$10:$E$10,0),$B418,$C418,$D418,$E418)*BM$6+BM418*BM$7&lt;BM$2,BM$3*BM$4,0)</f>
        <v>0</v>
      </c>
      <c r="FG418" s="0" t="n">
        <f aca="false">IF(CHOOSE(MATCH(BN$5,$B$10:$E$10,0),$B418,$C418,$D418,$E418)*BN$6+BN418*BN$7&lt;BN$2,BN$3*BN$4,0)</f>
        <v>0</v>
      </c>
      <c r="FH418" s="0" t="n">
        <f aca="false">IF(CHOOSE(MATCH(BO$5,$B$10:$E$10,0),$B418,$C418,$D418,$E418)*BO$6+BO418*BO$7&lt;BO$2,BO$3*BO$4,0)</f>
        <v>0</v>
      </c>
      <c r="FI418" s="0" t="n">
        <f aca="false">IF(CHOOSE(MATCH(BP$5,$B$10:$E$10,0),$B418,$C418,$D418,$E418)*BP$6+BP418*BP$7&lt;BP$2,BP$3*BP$4,0)</f>
        <v>0</v>
      </c>
      <c r="FJ418" s="0" t="n">
        <f aca="false">IF(CHOOSE(MATCH(BQ$5,$B$10:$E$10,0),$B418,$C418,$D418,$E418)*BQ$6+BQ418*BQ$7&lt;BQ$2,BQ$3*BQ$4,0)</f>
        <v>0</v>
      </c>
      <c r="FK418" s="0" t="n">
        <f aca="false">IF(CHOOSE(MATCH(BR$5,$B$10:$E$10,0),$B418,$C418,$D418,$E418)*BR$6+BR418*BR$7&lt;BR$2,BR$3*BR$4,0)</f>
        <v>0</v>
      </c>
      <c r="FL418" s="0" t="n">
        <f aca="false">IF(CHOOSE(MATCH(BS$5,$B$10:$E$10,0),$B418,$C418,$D418,$E418)*BS$6+BS418*BS$7&lt;BS$2,BS$3*BS$4,0)</f>
        <v>0</v>
      </c>
      <c r="FM418" s="0" t="n">
        <f aca="false">IF(CHOOSE(MATCH(BT$5,$B$10:$E$10,0),$B418,$C418,$D418,$E418)*BT$6+BT418*BT$7&lt;BT$2,BT$3*BT$4,0)</f>
        <v>0</v>
      </c>
      <c r="FN418" s="0" t="n">
        <f aca="false">IF(CHOOSE(MATCH(BU$5,$B$10:$E$10,0),$B418,$C418,$D418,$E418)*BU$6+BU418*BU$7&lt;BU$2,BU$3*BU$4,0)</f>
        <v>0</v>
      </c>
      <c r="FO418" s="0" t="n">
        <f aca="false">IF(CHOOSE(MATCH(BV$5,$B$10:$E$10,0),$B418,$C418,$D418,$E418)*BV$6+BV418*BV$7&lt;BV$2,BV$3*BV$4,0)</f>
        <v>0</v>
      </c>
      <c r="FP418" s="0" t="n">
        <f aca="false">IF(CHOOSE(MATCH(BW$5,$B$10:$E$10,0),$B418,$C418,$D418,$E418)*BW$6+BW418*BW$7&lt;BW$2,BW$3*BW$4,0)</f>
        <v>0</v>
      </c>
      <c r="FQ418" s="0" t="n">
        <f aca="false">IF(CHOOSE(MATCH(BX$5,$B$10:$E$10,0),$B418,$C418,$D418,$E418)*BX$6+BX418*BX$7&lt;BX$2,BX$3*BX$4,0)</f>
        <v>0</v>
      </c>
      <c r="FR418" s="0" t="n">
        <f aca="false">IF(CHOOSE(MATCH(BY$5,$B$10:$E$10,0),$B418,$C418,$D418,$E418)*BY$6+BY418*BY$7&lt;BY$2,BY$3*BY$4,0)</f>
        <v>0</v>
      </c>
      <c r="FS418" s="0" t="n">
        <f aca="false">IF(CHOOSE(MATCH(BZ$5,$B$10:$E$10,0),$B418,$C418,$D418,$E418)*BZ$6+BZ418*BZ$7&lt;BZ$2,BZ$3*BZ$4,0)</f>
        <v>0</v>
      </c>
      <c r="FT418" s="0" t="n">
        <f aca="false">IF(CHOOSE(MATCH(CA$5,$B$10:$E$10,0),$B418,$C418,$D418,$E418)*CA$6+CA418*CA$7&lt;CA$2,CA$3*CA$4,0)</f>
        <v>0</v>
      </c>
      <c r="FU418" s="0" t="n">
        <f aca="false">IF(CHOOSE(MATCH(CB$5,$B$10:$E$10,0),$B418,$C418,$D418,$E418)*CB$6+CB418*CB$7&lt;CB$2,CB$3*CB$4,0)</f>
        <v>0</v>
      </c>
      <c r="FV418" s="0" t="n">
        <f aca="false">IF(CHOOSE(MATCH(CC$5,$B$10:$E$10,0),$B418,$C418,$D418,$E418)*CC$6+CC418*CC$7&lt;CC$2,CC$3*CC$4,0)</f>
        <v>0</v>
      </c>
      <c r="FW418" s="0" t="n">
        <f aca="false">IF(CHOOSE(MATCH(CD$5,$B$10:$E$10,0),$B418,$C418,$D418,$E418)*CD$6+CD418*CD$7&lt;CD$2,CD$3*CD$4,0)</f>
        <v>0</v>
      </c>
      <c r="FX418" s="0" t="n">
        <f aca="false">IF(CHOOSE(MATCH(CE$5,$B$10:$E$10,0),$B418,$C418,$D418,$E418)*CE$6+CE418*CE$7&lt;CE$2,CE$3*CE$4,0)</f>
        <v>0</v>
      </c>
      <c r="FY418" s="0" t="n">
        <f aca="false">IF(CHOOSE(MATCH(CF$5,$B$10:$E$10,0),$B418,$C418,$D418,$E418)*CF$6+CF418*CF$7&lt;CF$2,CF$3*CF$4,0)</f>
        <v>0</v>
      </c>
      <c r="FZ418" s="0" t="n">
        <f aca="false">IF(CHOOSE(MATCH(CG$5,$B$10:$E$10,0),$B418,$C418,$D418,$E418)*CG$6+CG418*CG$7&lt;CG$2,CG$3*CG$4,0)</f>
        <v>0</v>
      </c>
      <c r="GA418" s="0" t="n">
        <f aca="false">IF(CHOOSE(MATCH(CH$5,$B$10:$E$10,0),$B418,$C418,$D418,$E418)*CH$6+CH418*CH$7&lt;CH$2,CH$3*CH$4,0)</f>
        <v>0</v>
      </c>
      <c r="GB418" s="0" t="n">
        <f aca="false">IF(CHOOSE(MATCH(CI$5,$B$10:$E$10,0),$B418,$C418,$D418,$E418)*CI$6+CI418*CI$7&lt;CI$2,CI$3*CI$4,0)</f>
        <v>0</v>
      </c>
      <c r="GC418" s="0" t="n">
        <f aca="false">IF(CHOOSE(MATCH(CJ$5,$B$10:$E$10,0),$B418,$C418,$D418,$E418)*CJ$6+CJ418*CJ$7&lt;CJ$2,CJ$3*CJ$4,0)</f>
        <v>0</v>
      </c>
      <c r="GD418" s="0" t="n">
        <f aca="false">IF(CHOOSE(MATCH(CK$5,$B$10:$E$10,0),$B418,$C418,$D418,$E418)*CK$6+CK418*CK$7&lt;CK$2,CK$3*CK$4,0)</f>
        <v>0</v>
      </c>
      <c r="GE418" s="0" t="n">
        <f aca="false">IF(CHOOSE(MATCH(CL$5,$B$10:$E$10,0),$B418,$C418,$D418,$E418)*CL$6+CL418*CL$7&lt;CL$2,CL$3*CL$4,0)</f>
        <v>0</v>
      </c>
      <c r="GF418" s="0" t="n">
        <f aca="false">IF(CHOOSE(MATCH(CM$5,$B$10:$E$10,0),$B418,$C418,$D418,$E418)*CM$6+CM418*CM$7&lt;CM$2,CM$3*CM$4,0)</f>
        <v>0</v>
      </c>
      <c r="GG418" s="0" t="n">
        <f aca="false">IF(CHOOSE(MATCH(CN$5,$B$10:$E$10,0),$B418,$C418,$D418,$E418)*CN$6+CN418*CN$7&lt;CN$2,CN$3*CN$4,0)</f>
        <v>0</v>
      </c>
      <c r="GH418" s="0" t="n">
        <f aca="false">IF(CHOOSE(MATCH(CO$5,$B$10:$E$10,0),$B418,$C418,$D418,$E418)*CO$6+CO418*CO$7&lt;CO$2,CO$3*CO$4,0)</f>
        <v>0</v>
      </c>
      <c r="GI418" s="0" t="n">
        <f aca="false">IF(CHOOSE(MATCH(CP$5,$B$10:$E$10,0),$B418,$C418,$D418,$E418)*CP$6+CP418*CP$7&lt;CP$2,CP$3*CP$4,0)</f>
        <v>0</v>
      </c>
      <c r="GJ418" s="0" t="n">
        <f aca="false">IF(CHOOSE(MATCH(CQ$5,$B$10:$E$10,0),$B418,$C418,$D418,$E418)*CQ$6+CQ418*CQ$7&lt;CQ$2,CQ$3*CQ$4,0)</f>
        <v>0</v>
      </c>
      <c r="GK418" s="0" t="n">
        <f aca="false">IF(CHOOSE(MATCH(CR$5,$B$10:$E$10,0),$B418,$C418,$D418,$E418)*CR$6+CR418*CR$7&lt;CR$2,CR$3*CR$4,0)</f>
        <v>0</v>
      </c>
      <c r="GL418" s="0" t="n">
        <f aca="false">IF(CHOOSE(MATCH(CS$5,$B$10:$E$10,0),$B418,$C418,$D418,$E418)*CS$6+CS418*CS$7&lt;CS$2,CS$3*CS$4,0)</f>
        <v>0</v>
      </c>
      <c r="GM418" s="0" t="n">
        <f aca="false">IF(CHOOSE(MATCH(CT$5,$B$10:$E$10,0),$B418,$C418,$D418,$E418)*CT$6+CT418*CT$7&lt;CT$2,CT$3*CT$4,0)</f>
        <v>0</v>
      </c>
      <c r="GN418" s="0" t="n">
        <f aca="false">IF(CHOOSE(MATCH(CU$5,$B$10:$E$10,0),$B418,$C418,$D418,$E418)*CU$6+CU418*CU$7&lt;CU$2,CU$3*CU$4,0)</f>
        <v>0</v>
      </c>
      <c r="GO418" s="0" t="n">
        <f aca="false">IF(CHOOSE(MATCH(CV$5,$B$10:$E$10,0),$B418,$C418,$D418,$E418)*CV$6+CV418*CV$7&lt;CV$2,CV$3*CV$4,0)</f>
        <v>0</v>
      </c>
      <c r="GP418" s="0" t="n">
        <f aca="false">IF(CHOOSE(MATCH(CW$5,$B$10:$E$10,0),$B418,$C418,$D418,$E418)*CW$6+CW418*CW$7&lt;CW$2,CW$3*CW$4,0)</f>
        <v>0</v>
      </c>
      <c r="GQ418" s="0" t="n">
        <f aca="false">IF(CHOOSE(MATCH(CX$5,$B$10:$E$10,0),$B418,$C418,$D418,$E418)*CX$6+CX418*CX$7&lt;CX$2,CX$3*CX$4,0)</f>
        <v>0</v>
      </c>
      <c r="GS418" s="0" t="n">
        <f aca="false">SUM(CZ418:GQ418)</f>
        <v>22.5</v>
      </c>
      <c r="GT418" s="0" t="n">
        <f aca="false">IF(GS418&gt;$GS$6,1,0)</f>
        <v>0</v>
      </c>
    </row>
    <row r="419" customFormat="false" ht="14" hidden="false" customHeight="false" outlineLevel="0" collapsed="false">
      <c r="A419" s="0" t="n">
        <v>409</v>
      </c>
      <c r="B419" s="0" t="n">
        <f aca="false">-1.87492212302207</f>
        <v>-1.87492212302207</v>
      </c>
      <c r="C419" s="0" t="n">
        <v>-2.46187943641349</v>
      </c>
      <c r="D419" s="0" t="n">
        <v>-1.90233138046762</v>
      </c>
      <c r="E419" s="0" t="n">
        <v>-1.68424280543555</v>
      </c>
      <c r="G419" s="0" t="n">
        <v>0.203153831535019</v>
      </c>
      <c r="H419" s="0" t="n">
        <v>0.464069671579637</v>
      </c>
      <c r="I419" s="0" t="n">
        <v>1.83979864232242</v>
      </c>
      <c r="J419" s="0" t="n">
        <v>0.249305003308109</v>
      </c>
      <c r="K419" s="0" t="n">
        <v>2.01576767722145</v>
      </c>
      <c r="L419" s="0" t="n">
        <v>-0.744023509469116</v>
      </c>
      <c r="M419" s="0" t="n">
        <v>-0.921786522667389</v>
      </c>
      <c r="N419" s="0" t="n">
        <v>-1.17621311801486</v>
      </c>
      <c r="O419" s="0" t="n">
        <v>0.643478870188119</v>
      </c>
      <c r="P419" s="0" t="n">
        <v>0.232216734730173</v>
      </c>
      <c r="Q419" s="0" t="n">
        <v>-0.644702140562004</v>
      </c>
      <c r="R419" s="0" t="n">
        <v>-2.61541572399437</v>
      </c>
      <c r="S419" s="0" t="n">
        <v>0.748066213418497</v>
      </c>
      <c r="T419" s="0" t="n">
        <v>-0.785425982030574</v>
      </c>
      <c r="U419" s="0" t="n">
        <v>1.1237580110901</v>
      </c>
      <c r="V419" s="0" t="n">
        <v>0.756390363676474</v>
      </c>
      <c r="W419" s="0" t="n">
        <v>0.0317902504320955</v>
      </c>
      <c r="X419" s="0" t="n">
        <v>-0.585723682888784</v>
      </c>
      <c r="Y419" s="0" t="n">
        <v>0.0363070284947753</v>
      </c>
      <c r="Z419" s="0" t="n">
        <v>-0.542046336704516</v>
      </c>
      <c r="AA419" s="0" t="n">
        <v>0.614021473666071</v>
      </c>
      <c r="AB419" s="0" t="n">
        <v>1.28533429233357</v>
      </c>
      <c r="AC419" s="0" t="n">
        <v>-1.77480615093373</v>
      </c>
      <c r="AD419" s="0" t="n">
        <v>1.40207248477964</v>
      </c>
      <c r="AE419" s="0" t="n">
        <v>-0.911657025426393</v>
      </c>
      <c r="AF419" s="0" t="n">
        <v>0.909456048248103</v>
      </c>
      <c r="AG419" s="0" t="n">
        <v>0.583817154620192</v>
      </c>
      <c r="AH419" s="0" t="n">
        <v>0.966588231676724</v>
      </c>
      <c r="AI419" s="0" t="n">
        <v>0.692534740664996</v>
      </c>
      <c r="AJ419" s="0" t="n">
        <v>0.141341160997399</v>
      </c>
      <c r="AK419" s="0" t="n">
        <v>1.26294253277592</v>
      </c>
      <c r="AL419" s="0" t="n">
        <v>0.873935732670361</v>
      </c>
      <c r="AM419" s="0" t="n">
        <v>-0.546659748579259</v>
      </c>
      <c r="AN419" s="0" t="n">
        <v>0.302152329823002</v>
      </c>
      <c r="AO419" s="0" t="n">
        <v>-0.00348109097103588</v>
      </c>
      <c r="AP419" s="0" t="n">
        <v>-0.790225840319181</v>
      </c>
      <c r="AQ419" s="0" t="n">
        <v>0.523707512911642</v>
      </c>
      <c r="AR419" s="0" t="n">
        <v>0.651591562927934</v>
      </c>
      <c r="AS419" s="0" t="n">
        <v>-0.186703346116701</v>
      </c>
      <c r="AT419" s="0" t="n">
        <v>0.0543025180377299</v>
      </c>
      <c r="AU419" s="0" t="n">
        <v>0.134082256408874</v>
      </c>
      <c r="AV419" s="0" t="n">
        <v>0.630174099569558</v>
      </c>
      <c r="AW419" s="0" t="n">
        <v>-1.017131125991</v>
      </c>
      <c r="AX419" s="0" t="n">
        <v>-1.25298356579151</v>
      </c>
      <c r="AY419" s="0" t="n">
        <v>0.904608441487653</v>
      </c>
      <c r="AZ419" s="0" t="n">
        <v>1.51118456415134</v>
      </c>
      <c r="BA419" s="0" t="n">
        <v>-0.0320960680255666</v>
      </c>
      <c r="BB419" s="0" t="n">
        <v>0.300311739920289</v>
      </c>
      <c r="BC419" s="0" t="n">
        <v>1.03434786069556</v>
      </c>
      <c r="BD419" s="0" t="n">
        <v>0.891784566192655</v>
      </c>
      <c r="BE419" s="0" t="n">
        <v>1.04855871541076</v>
      </c>
      <c r="BF419" s="0" t="n">
        <v>0.574950718146283</v>
      </c>
      <c r="BG419" s="0" t="n">
        <v>-0.390883769796346</v>
      </c>
      <c r="BH419" s="0" t="n">
        <v>0.756185727368575</v>
      </c>
      <c r="BI419" s="0" t="n">
        <v>-1.54587269207696</v>
      </c>
      <c r="BJ419" s="0" t="n">
        <v>-0.187559408004745</v>
      </c>
      <c r="BK419" s="0" t="n">
        <v>-0.280044787359657</v>
      </c>
      <c r="BL419" s="0" t="n">
        <v>0.39080077840481</v>
      </c>
      <c r="BM419" s="0" t="n">
        <v>1.39414623845369</v>
      </c>
      <c r="BN419" s="0" t="n">
        <v>1.33142293634592</v>
      </c>
      <c r="BO419" s="0" t="n">
        <v>-0.756695044401567</v>
      </c>
      <c r="BP419" s="0" t="n">
        <v>1.69685336004477</v>
      </c>
      <c r="BQ419" s="0" t="n">
        <v>0.281556822301354</v>
      </c>
      <c r="BR419" s="0" t="n">
        <v>1.63789536600234</v>
      </c>
      <c r="BS419" s="0" t="n">
        <v>1.97221197595354</v>
      </c>
      <c r="BT419" s="0" t="n">
        <v>-0.263455603999319</v>
      </c>
      <c r="BU419" s="0" t="n">
        <v>-0.636531467534951</v>
      </c>
      <c r="BV419" s="0" t="n">
        <v>1.29553654915071</v>
      </c>
      <c r="BW419" s="0" t="n">
        <v>1.30677108245436</v>
      </c>
      <c r="BX419" s="0" t="n">
        <v>0.572065346204909</v>
      </c>
      <c r="BY419" s="0" t="n">
        <v>0.177758465724764</v>
      </c>
      <c r="BZ419" s="0" t="n">
        <v>-0.236855157709215</v>
      </c>
      <c r="CA419" s="0" t="n">
        <v>-0.2621891326271</v>
      </c>
      <c r="CB419" s="0" t="n">
        <v>-0.373929651686922</v>
      </c>
      <c r="CC419" s="0" t="n">
        <v>1.49298557516886</v>
      </c>
      <c r="CD419" s="0" t="n">
        <v>0.352195002051303</v>
      </c>
      <c r="CE419" s="0" t="n">
        <v>-0.451836967840791</v>
      </c>
      <c r="CF419" s="0" t="n">
        <v>2.08119672606699</v>
      </c>
      <c r="CG419" s="0" t="n">
        <v>1.73107764567249</v>
      </c>
      <c r="CH419" s="0" t="n">
        <v>-0.286974000118789</v>
      </c>
      <c r="CI419" s="0" t="n">
        <v>1.63091499416623</v>
      </c>
      <c r="CJ419" s="0" t="n">
        <v>-0.153947894432349</v>
      </c>
      <c r="CK419" s="0" t="n">
        <v>0.80304516814067</v>
      </c>
      <c r="CL419" s="0" t="n">
        <v>0.642444319964852</v>
      </c>
      <c r="CM419" s="0" t="n">
        <v>2.36548657994717</v>
      </c>
      <c r="CN419" s="0" t="n">
        <v>-1.24597136164084</v>
      </c>
      <c r="CO419" s="0" t="n">
        <v>-1.20243839774048</v>
      </c>
      <c r="CP419" s="0" t="n">
        <v>0.356511691279593</v>
      </c>
      <c r="CQ419" s="0" t="n">
        <v>-1.41050350066507</v>
      </c>
      <c r="CR419" s="0" t="n">
        <v>-0.729671683075139</v>
      </c>
      <c r="CS419" s="0" t="n">
        <v>-0.506238393427339</v>
      </c>
      <c r="CT419" s="0" t="n">
        <v>-1.18050365927047</v>
      </c>
      <c r="CU419" s="0" t="n">
        <v>-0.942338829190703</v>
      </c>
      <c r="CV419" s="0" t="n">
        <v>-0.638968913335703</v>
      </c>
      <c r="CW419" s="0" t="n">
        <v>0.165491655934602</v>
      </c>
      <c r="CX419" s="0" t="n">
        <v>-0.0529234966961667</v>
      </c>
      <c r="CZ419" s="0" t="n">
        <f aca="false">IF(CHOOSE(MATCH(G$5,$B$10:$E$10,0),$B419,$C419,$D419,$E419)*G$6+G419*G$7&lt;G$2,G$3*G$4,0)</f>
        <v>0</v>
      </c>
      <c r="DA419" s="0" t="n">
        <f aca="false">IF(CHOOSE(MATCH(H$5,$B$10:$E$10,0),$B419,$C419,$D419,$E419)*H$6+H419*H$7&lt;H$2,H$3*H$4,0)</f>
        <v>0</v>
      </c>
      <c r="DB419" s="0" t="n">
        <f aca="false">IF(CHOOSE(MATCH(I$5,$B$10:$E$10,0),$B419,$C419,$D419,$E419)*I$6+I419*I$7&lt;I$2,I$3*I$4,0)</f>
        <v>0</v>
      </c>
      <c r="DC419" s="0" t="n">
        <f aca="false">IF(CHOOSE(MATCH(J$5,$B$10:$E$10,0),$B419,$C419,$D419,$E419)*J$6+J419*J$7&lt;J$2,J$3*J$4,0)</f>
        <v>0</v>
      </c>
      <c r="DD419" s="0" t="n">
        <f aca="false">IF(CHOOSE(MATCH(K$5,$B$10:$E$10,0),$B419,$C419,$D419,$E419)*K$6+K419*K$7&lt;K$2,K$3*K$4,0)</f>
        <v>0</v>
      </c>
      <c r="DE419" s="0" t="n">
        <f aca="false">IF(CHOOSE(MATCH(L$5,$B$10:$E$10,0),$B419,$C419,$D419,$E419)*L$6+L419*L$7&lt;L$2,L$3*L$4,0)</f>
        <v>0</v>
      </c>
      <c r="DF419" s="0" t="n">
        <f aca="false">IF(CHOOSE(MATCH(M$5,$B$10:$E$10,0),$B419,$C419,$D419,$E419)*M$6+M419*M$7&lt;M$2,M$3*M$4,0)</f>
        <v>0</v>
      </c>
      <c r="DG419" s="0" t="n">
        <f aca="false">IF(CHOOSE(MATCH(N$5,$B$10:$E$10,0),$B419,$C419,$D419,$E419)*N$6+N419*N$7&lt;N$2,N$3*N$4,0)</f>
        <v>0</v>
      </c>
      <c r="DH419" s="0" t="n">
        <f aca="false">IF(CHOOSE(MATCH(O$5,$B$10:$E$10,0),$B419,$C419,$D419,$E419)*O$6+O419*O$7&lt;O$2,O$3*O$4,0)</f>
        <v>0</v>
      </c>
      <c r="DI419" s="0" t="n">
        <f aca="false">IF(CHOOSE(MATCH(P$5,$B$10:$E$10,0),$B419,$C419,$D419,$E419)*P$6+P419*P$7&lt;P$2,P$3*P$4,0)</f>
        <v>0</v>
      </c>
      <c r="DJ419" s="0" t="n">
        <f aca="false">IF(CHOOSE(MATCH(Q$5,$B$10:$E$10,0),$B419,$C419,$D419,$E419)*Q$6+Q419*Q$7&lt;Q$2,Q$3*Q$4,0)</f>
        <v>0</v>
      </c>
      <c r="DK419" s="0" t="n">
        <f aca="false">IF(CHOOSE(MATCH(R$5,$B$10:$E$10,0),$B419,$C419,$D419,$E419)*R$6+R419*R$7&lt;R$2,R$3*R$4,0)</f>
        <v>0.5</v>
      </c>
      <c r="DL419" s="0" t="n">
        <f aca="false">IF(CHOOSE(MATCH(S$5,$B$10:$E$10,0),$B419,$C419,$D419,$E419)*S$6+S419*S$7&lt;S$2,S$3*S$4,0)</f>
        <v>0</v>
      </c>
      <c r="DM419" s="0" t="n">
        <f aca="false">IF(CHOOSE(MATCH(T$5,$B$10:$E$10,0),$B419,$C419,$D419,$E419)*T$6+T419*T$7&lt;T$2,T$3*T$4,0)</f>
        <v>0</v>
      </c>
      <c r="DN419" s="0" t="n">
        <f aca="false">IF(CHOOSE(MATCH(U$5,$B$10:$E$10,0),$B419,$C419,$D419,$E419)*U$6+U419*U$7&lt;U$2,U$3*U$4,0)</f>
        <v>0</v>
      </c>
      <c r="DO419" s="0" t="n">
        <f aca="false">IF(CHOOSE(MATCH(V$5,$B$10:$E$10,0),$B419,$C419,$D419,$E419)*V$6+V419*V$7&lt;V$2,V$3*V$4,0)</f>
        <v>0</v>
      </c>
      <c r="DP419" s="0" t="n">
        <f aca="false">IF(CHOOSE(MATCH(W$5,$B$10:$E$10,0),$B419,$C419,$D419,$E419)*W$6+W419*W$7&lt;W$2,W$3*W$4,0)</f>
        <v>0</v>
      </c>
      <c r="DQ419" s="0" t="n">
        <f aca="false">IF(CHOOSE(MATCH(X$5,$B$10:$E$10,0),$B419,$C419,$D419,$E419)*X$6+X419*X$7&lt;X$2,X$3*X$4,0)</f>
        <v>0</v>
      </c>
      <c r="DR419" s="0" t="n">
        <f aca="false">IF(CHOOSE(MATCH(Y$5,$B$10:$E$10,0),$B419,$C419,$D419,$E419)*Y$6+Y419*Y$7&lt;Y$2,Y$3*Y$4,0)</f>
        <v>0</v>
      </c>
      <c r="DS419" s="0" t="n">
        <f aca="false">IF(CHOOSE(MATCH(Z$5,$B$10:$E$10,0),$B419,$C419,$D419,$E419)*Z$6+Z419*Z$7&lt;Z$2,Z$3*Z$4,0)</f>
        <v>0</v>
      </c>
      <c r="DT419" s="0" t="n">
        <f aca="false">IF(CHOOSE(MATCH(AA$5,$B$10:$E$10,0),$B419,$C419,$D419,$E419)*AA$6+AA419*AA$7&lt;AA$2,AA$3*AA$4,0)</f>
        <v>0</v>
      </c>
      <c r="DU419" s="0" t="n">
        <f aca="false">IF(CHOOSE(MATCH(AB$5,$B$10:$E$10,0),$B419,$C419,$D419,$E419)*AB$6+AB419*AB$7&lt;AB$2,AB$3*AB$4,0)</f>
        <v>0</v>
      </c>
      <c r="DV419" s="0" t="n">
        <f aca="false">IF(CHOOSE(MATCH(AC$5,$B$10:$E$10,0),$B419,$C419,$D419,$E419)*AC$6+AC419*AC$7&lt;AC$2,AC$3*AC$4,0)</f>
        <v>0</v>
      </c>
      <c r="DW419" s="0" t="n">
        <f aca="false">IF(CHOOSE(MATCH(AD$5,$B$10:$E$10,0),$B419,$C419,$D419,$E419)*AD$6+AD419*AD$7&lt;AD$2,AD$3*AD$4,0)</f>
        <v>0</v>
      </c>
      <c r="DX419" s="0" t="n">
        <f aca="false">IF(CHOOSE(MATCH(AE$5,$B$10:$E$10,0),$B419,$C419,$D419,$E419)*AE$6+AE419*AE$7&lt;AE$2,AE$3*AE$4,0)</f>
        <v>0</v>
      </c>
      <c r="DY419" s="0" t="n">
        <f aca="false">IF(CHOOSE(MATCH(AF$5,$B$10:$E$10,0),$B419,$C419,$D419,$E419)*AF$6+AF419*AF$7&lt;AF$2,AF$3*AF$4,0)</f>
        <v>0</v>
      </c>
      <c r="DZ419" s="0" t="n">
        <f aca="false">IF(CHOOSE(MATCH(AG$5,$B$10:$E$10,0),$B419,$C419,$D419,$E419)*AG$6+AG419*AG$7&lt;AG$2,AG$3*AG$4,0)</f>
        <v>0</v>
      </c>
      <c r="EA419" s="0" t="n">
        <f aca="false">IF(CHOOSE(MATCH(AH$5,$B$10:$E$10,0),$B419,$C419,$D419,$E419)*AH$6+AH419*AH$7&lt;AH$2,AH$3*AH$4,0)</f>
        <v>0</v>
      </c>
      <c r="EB419" s="0" t="n">
        <f aca="false">IF(CHOOSE(MATCH(AI$5,$B$10:$E$10,0),$B419,$C419,$D419,$E419)*AI$6+AI419*AI$7&lt;AI$2,AI$3*AI$4,0)</f>
        <v>0</v>
      </c>
      <c r="EC419" s="0" t="n">
        <f aca="false">IF(CHOOSE(MATCH(AJ$5,$B$10:$E$10,0),$B419,$C419,$D419,$E419)*AJ$6+AJ419*AJ$7&lt;AJ$2,AJ$3*AJ$4,0)</f>
        <v>0</v>
      </c>
      <c r="ED419" s="0" t="n">
        <f aca="false">IF(CHOOSE(MATCH(AK$5,$B$10:$E$10,0),$B419,$C419,$D419,$E419)*AK$6+AK419*AK$7&lt;AK$2,AK$3*AK$4,0)</f>
        <v>0</v>
      </c>
      <c r="EE419" s="0" t="n">
        <f aca="false">IF(CHOOSE(MATCH(AL$5,$B$10:$E$10,0),$B419,$C419,$D419,$E419)*AL$6+AL419*AL$7&lt;AL$2,AL$3*AL$4,0)</f>
        <v>0</v>
      </c>
      <c r="EF419" s="0" t="n">
        <f aca="false">IF(CHOOSE(MATCH(AM$5,$B$10:$E$10,0),$B419,$C419,$D419,$E419)*AM$6+AM419*AM$7&lt;AM$2,AM$3*AM$4,0)</f>
        <v>0</v>
      </c>
      <c r="EG419" s="0" t="n">
        <f aca="false">IF(CHOOSE(MATCH(AN$5,$B$10:$E$10,0),$B419,$C419,$D419,$E419)*AN$6+AN419*AN$7&lt;AN$2,AN$3*AN$4,0)</f>
        <v>0</v>
      </c>
      <c r="EH419" s="0" t="n">
        <f aca="false">IF(CHOOSE(MATCH(AO$5,$B$10:$E$10,0),$B419,$C419,$D419,$E419)*AO$6+AO419*AO$7&lt;AO$2,AO$3*AO$4,0)</f>
        <v>0</v>
      </c>
      <c r="EI419" s="0" t="n">
        <f aca="false">IF(CHOOSE(MATCH(AP$5,$B$10:$E$10,0),$B419,$C419,$D419,$E419)*AP$6+AP419*AP$7&lt;AP$2,AP$3*AP$4,0)</f>
        <v>0</v>
      </c>
      <c r="EJ419" s="0" t="n">
        <f aca="false">IF(CHOOSE(MATCH(AQ$5,$B$10:$E$10,0),$B419,$C419,$D419,$E419)*AQ$6+AQ419*AQ$7&lt;AQ$2,AQ$3*AQ$4,0)</f>
        <v>0</v>
      </c>
      <c r="EK419" s="0" t="n">
        <f aca="false">IF(CHOOSE(MATCH(AR$5,$B$10:$E$10,0),$B419,$C419,$D419,$E419)*AR$6+AR419*AR$7&lt;AR$2,AR$3*AR$4,0)</f>
        <v>0</v>
      </c>
      <c r="EL419" s="0" t="n">
        <f aca="false">IF(CHOOSE(MATCH(AS$5,$B$10:$E$10,0),$B419,$C419,$D419,$E419)*AS$6+AS419*AS$7&lt;AS$2,AS$3*AS$4,0)</f>
        <v>0</v>
      </c>
      <c r="EM419" s="0" t="n">
        <f aca="false">IF(CHOOSE(MATCH(AT$5,$B$10:$E$10,0),$B419,$C419,$D419,$E419)*AT$6+AT419*AT$7&lt;AT$2,AT$3*AT$4,0)</f>
        <v>0</v>
      </c>
      <c r="EN419" s="0" t="n">
        <f aca="false">IF(CHOOSE(MATCH(AU$5,$B$10:$E$10,0),$B419,$C419,$D419,$E419)*AU$6+AU419*AU$7&lt;AU$2,AU$3*AU$4,0)</f>
        <v>0</v>
      </c>
      <c r="EO419" s="0" t="n">
        <f aca="false">IF(CHOOSE(MATCH(AV$5,$B$10:$E$10,0),$B419,$C419,$D419,$E419)*AV$6+AV419*AV$7&lt;AV$2,AV$3*AV$4,0)</f>
        <v>0</v>
      </c>
      <c r="EP419" s="0" t="n">
        <f aca="false">IF(CHOOSE(MATCH(AW$5,$B$10:$E$10,0),$B419,$C419,$D419,$E419)*AW$6+AW419*AW$7&lt;AW$2,AW$3*AW$4,0)</f>
        <v>0</v>
      </c>
      <c r="EQ419" s="0" t="n">
        <f aca="false">IF(CHOOSE(MATCH(AX$5,$B$10:$E$10,0),$B419,$C419,$D419,$E419)*AX$6+AX419*AX$7&lt;AX$2,AX$3*AX$4,0)</f>
        <v>0</v>
      </c>
      <c r="ER419" s="0" t="n">
        <f aca="false">IF(CHOOSE(MATCH(AY$5,$B$10:$E$10,0),$B419,$C419,$D419,$E419)*AY$6+AY419*AY$7&lt;AY$2,AY$3*AY$4,0)</f>
        <v>0</v>
      </c>
      <c r="ES419" s="0" t="n">
        <f aca="false">IF(CHOOSE(MATCH(AZ$5,$B$10:$E$10,0),$B419,$C419,$D419,$E419)*AZ$6+AZ419*AZ$7&lt;AZ$2,AZ$3*AZ$4,0)</f>
        <v>0</v>
      </c>
      <c r="ET419" s="0" t="n">
        <f aca="false">IF(CHOOSE(MATCH(BA$5,$B$10:$E$10,0),$B419,$C419,$D419,$E419)*BA$6+BA419*BA$7&lt;BA$2,BA$3*BA$4,0)</f>
        <v>0</v>
      </c>
      <c r="EU419" s="0" t="n">
        <f aca="false">IF(CHOOSE(MATCH(BB$5,$B$10:$E$10,0),$B419,$C419,$D419,$E419)*BB$6+BB419*BB$7&lt;BB$2,BB$3*BB$4,0)</f>
        <v>0</v>
      </c>
      <c r="EV419" s="0" t="n">
        <f aca="false">IF(CHOOSE(MATCH(BC$5,$B$10:$E$10,0),$B419,$C419,$D419,$E419)*BC$6+BC419*BC$7&lt;BC$2,BC$3*BC$4,0)</f>
        <v>0</v>
      </c>
      <c r="EW419" s="0" t="n">
        <f aca="false">IF(CHOOSE(MATCH(BD$5,$B$10:$E$10,0),$B419,$C419,$D419,$E419)*BD$6+BD419*BD$7&lt;BD$2,BD$3*BD$4,0)</f>
        <v>0</v>
      </c>
      <c r="EX419" s="0" t="n">
        <f aca="false">IF(CHOOSE(MATCH(BE$5,$B$10:$E$10,0),$B419,$C419,$D419,$E419)*BE$6+BE419*BE$7&lt;BE$2,BE$3*BE$4,0)</f>
        <v>0</v>
      </c>
      <c r="EY419" s="0" t="n">
        <f aca="false">IF(CHOOSE(MATCH(BF$5,$B$10:$E$10,0),$B419,$C419,$D419,$E419)*BF$6+BF419*BF$7&lt;BF$2,BF$3*BF$4,0)</f>
        <v>0</v>
      </c>
      <c r="EZ419" s="0" t="n">
        <f aca="false">IF(CHOOSE(MATCH(BG$5,$B$10:$E$10,0),$B419,$C419,$D419,$E419)*BG$6+BG419*BG$7&lt;BG$2,BG$3*BG$4,0)</f>
        <v>0</v>
      </c>
      <c r="FA419" s="0" t="n">
        <f aca="false">IF(CHOOSE(MATCH(BH$5,$B$10:$E$10,0),$B419,$C419,$D419,$E419)*BH$6+BH419*BH$7&lt;BH$2,BH$3*BH$4,0)</f>
        <v>0</v>
      </c>
      <c r="FB419" s="0" t="n">
        <f aca="false">IF(CHOOSE(MATCH(BI$5,$B$10:$E$10,0),$B419,$C419,$D419,$E419)*BI$6+BI419*BI$7&lt;BI$2,BI$3*BI$4,0)</f>
        <v>2.5</v>
      </c>
      <c r="FC419" s="0" t="n">
        <f aca="false">IF(CHOOSE(MATCH(BJ$5,$B$10:$E$10,0),$B419,$C419,$D419,$E419)*BJ$6+BJ419*BJ$7&lt;BJ$2,BJ$3*BJ$4,0)</f>
        <v>0</v>
      </c>
      <c r="FD419" s="0" t="n">
        <f aca="false">IF(CHOOSE(MATCH(BK$5,$B$10:$E$10,0),$B419,$C419,$D419,$E419)*BK$6+BK419*BK$7&lt;BK$2,BK$3*BK$4,0)</f>
        <v>0</v>
      </c>
      <c r="FE419" s="0" t="n">
        <f aca="false">IF(CHOOSE(MATCH(BL$5,$B$10:$E$10,0),$B419,$C419,$D419,$E419)*BL$6+BL419*BL$7&lt;BL$2,BL$3*BL$4,0)</f>
        <v>0</v>
      </c>
      <c r="FF419" s="0" t="n">
        <f aca="false">IF(CHOOSE(MATCH(BM$5,$B$10:$E$10,0),$B419,$C419,$D419,$E419)*BM$6+BM419*BM$7&lt;BM$2,BM$3*BM$4,0)</f>
        <v>0</v>
      </c>
      <c r="FG419" s="0" t="n">
        <f aca="false">IF(CHOOSE(MATCH(BN$5,$B$10:$E$10,0),$B419,$C419,$D419,$E419)*BN$6+BN419*BN$7&lt;BN$2,BN$3*BN$4,0)</f>
        <v>0</v>
      </c>
      <c r="FH419" s="0" t="n">
        <f aca="false">IF(CHOOSE(MATCH(BO$5,$B$10:$E$10,0),$B419,$C419,$D419,$E419)*BO$6+BO419*BO$7&lt;BO$2,BO$3*BO$4,0)</f>
        <v>0</v>
      </c>
      <c r="FI419" s="0" t="n">
        <f aca="false">IF(CHOOSE(MATCH(BP$5,$B$10:$E$10,0),$B419,$C419,$D419,$E419)*BP$6+BP419*BP$7&lt;BP$2,BP$3*BP$4,0)</f>
        <v>0</v>
      </c>
      <c r="FJ419" s="0" t="n">
        <f aca="false">IF(CHOOSE(MATCH(BQ$5,$B$10:$E$10,0),$B419,$C419,$D419,$E419)*BQ$6+BQ419*BQ$7&lt;BQ$2,BQ$3*BQ$4,0)</f>
        <v>0</v>
      </c>
      <c r="FK419" s="0" t="n">
        <f aca="false">IF(CHOOSE(MATCH(BR$5,$B$10:$E$10,0),$B419,$C419,$D419,$E419)*BR$6+BR419*BR$7&lt;BR$2,BR$3*BR$4,0)</f>
        <v>0</v>
      </c>
      <c r="FL419" s="0" t="n">
        <f aca="false">IF(CHOOSE(MATCH(BS$5,$B$10:$E$10,0),$B419,$C419,$D419,$E419)*BS$6+BS419*BS$7&lt;BS$2,BS$3*BS$4,0)</f>
        <v>0</v>
      </c>
      <c r="FM419" s="0" t="n">
        <f aca="false">IF(CHOOSE(MATCH(BT$5,$B$10:$E$10,0),$B419,$C419,$D419,$E419)*BT$6+BT419*BT$7&lt;BT$2,BT$3*BT$4,0)</f>
        <v>0</v>
      </c>
      <c r="FN419" s="0" t="n">
        <f aca="false">IF(CHOOSE(MATCH(BU$5,$B$10:$E$10,0),$B419,$C419,$D419,$E419)*BU$6+BU419*BU$7&lt;BU$2,BU$3*BU$4,0)</f>
        <v>0</v>
      </c>
      <c r="FO419" s="0" t="n">
        <f aca="false">IF(CHOOSE(MATCH(BV$5,$B$10:$E$10,0),$B419,$C419,$D419,$E419)*BV$6+BV419*BV$7&lt;BV$2,BV$3*BV$4,0)</f>
        <v>0</v>
      </c>
      <c r="FP419" s="0" t="n">
        <f aca="false">IF(CHOOSE(MATCH(BW$5,$B$10:$E$10,0),$B419,$C419,$D419,$E419)*BW$6+BW419*BW$7&lt;BW$2,BW$3*BW$4,0)</f>
        <v>0</v>
      </c>
      <c r="FQ419" s="0" t="n">
        <f aca="false">IF(CHOOSE(MATCH(BX$5,$B$10:$E$10,0),$B419,$C419,$D419,$E419)*BX$6+BX419*BX$7&lt;BX$2,BX$3*BX$4,0)</f>
        <v>0</v>
      </c>
      <c r="FR419" s="0" t="n">
        <f aca="false">IF(CHOOSE(MATCH(BY$5,$B$10:$E$10,0),$B419,$C419,$D419,$E419)*BY$6+BY419*BY$7&lt;BY$2,BY$3*BY$4,0)</f>
        <v>0</v>
      </c>
      <c r="FS419" s="0" t="n">
        <f aca="false">IF(CHOOSE(MATCH(BZ$5,$B$10:$E$10,0),$B419,$C419,$D419,$E419)*BZ$6+BZ419*BZ$7&lt;BZ$2,BZ$3*BZ$4,0)</f>
        <v>0</v>
      </c>
      <c r="FT419" s="0" t="n">
        <f aca="false">IF(CHOOSE(MATCH(CA$5,$B$10:$E$10,0),$B419,$C419,$D419,$E419)*CA$6+CA419*CA$7&lt;CA$2,CA$3*CA$4,0)</f>
        <v>0</v>
      </c>
      <c r="FU419" s="0" t="n">
        <f aca="false">IF(CHOOSE(MATCH(CB$5,$B$10:$E$10,0),$B419,$C419,$D419,$E419)*CB$6+CB419*CB$7&lt;CB$2,CB$3*CB$4,0)</f>
        <v>0</v>
      </c>
      <c r="FV419" s="0" t="n">
        <f aca="false">IF(CHOOSE(MATCH(CC$5,$B$10:$E$10,0),$B419,$C419,$D419,$E419)*CC$6+CC419*CC$7&lt;CC$2,CC$3*CC$4,0)</f>
        <v>0</v>
      </c>
      <c r="FW419" s="0" t="n">
        <f aca="false">IF(CHOOSE(MATCH(CD$5,$B$10:$E$10,0),$B419,$C419,$D419,$E419)*CD$6+CD419*CD$7&lt;CD$2,CD$3*CD$4,0)</f>
        <v>0</v>
      </c>
      <c r="FX419" s="0" t="n">
        <f aca="false">IF(CHOOSE(MATCH(CE$5,$B$10:$E$10,0),$B419,$C419,$D419,$E419)*CE$6+CE419*CE$7&lt;CE$2,CE$3*CE$4,0)</f>
        <v>0</v>
      </c>
      <c r="FY419" s="0" t="n">
        <f aca="false">IF(CHOOSE(MATCH(CF$5,$B$10:$E$10,0),$B419,$C419,$D419,$E419)*CF$6+CF419*CF$7&lt;CF$2,CF$3*CF$4,0)</f>
        <v>0</v>
      </c>
      <c r="FZ419" s="0" t="n">
        <f aca="false">IF(CHOOSE(MATCH(CG$5,$B$10:$E$10,0),$B419,$C419,$D419,$E419)*CG$6+CG419*CG$7&lt;CG$2,CG$3*CG$4,0)</f>
        <v>0</v>
      </c>
      <c r="GA419" s="0" t="n">
        <f aca="false">IF(CHOOSE(MATCH(CH$5,$B$10:$E$10,0),$B419,$C419,$D419,$E419)*CH$6+CH419*CH$7&lt;CH$2,CH$3*CH$4,0)</f>
        <v>0</v>
      </c>
      <c r="GB419" s="0" t="n">
        <f aca="false">IF(CHOOSE(MATCH(CI$5,$B$10:$E$10,0),$B419,$C419,$D419,$E419)*CI$6+CI419*CI$7&lt;CI$2,CI$3*CI$4,0)</f>
        <v>0</v>
      </c>
      <c r="GC419" s="0" t="n">
        <f aca="false">IF(CHOOSE(MATCH(CJ$5,$B$10:$E$10,0),$B419,$C419,$D419,$E419)*CJ$6+CJ419*CJ$7&lt;CJ$2,CJ$3*CJ$4,0)</f>
        <v>0</v>
      </c>
      <c r="GD419" s="0" t="n">
        <f aca="false">IF(CHOOSE(MATCH(CK$5,$B$10:$E$10,0),$B419,$C419,$D419,$E419)*CK$6+CK419*CK$7&lt;CK$2,CK$3*CK$4,0)</f>
        <v>0</v>
      </c>
      <c r="GE419" s="0" t="n">
        <f aca="false">IF(CHOOSE(MATCH(CL$5,$B$10:$E$10,0),$B419,$C419,$D419,$E419)*CL$6+CL419*CL$7&lt;CL$2,CL$3*CL$4,0)</f>
        <v>0</v>
      </c>
      <c r="GF419" s="0" t="n">
        <f aca="false">IF(CHOOSE(MATCH(CM$5,$B$10:$E$10,0),$B419,$C419,$D419,$E419)*CM$6+CM419*CM$7&lt;CM$2,CM$3*CM$4,0)</f>
        <v>0</v>
      </c>
      <c r="GG419" s="0" t="n">
        <f aca="false">IF(CHOOSE(MATCH(CN$5,$B$10:$E$10,0),$B419,$C419,$D419,$E419)*CN$6+CN419*CN$7&lt;CN$2,CN$3*CN$4,0)</f>
        <v>0</v>
      </c>
      <c r="GH419" s="0" t="n">
        <f aca="false">IF(CHOOSE(MATCH(CO$5,$B$10:$E$10,0),$B419,$C419,$D419,$E419)*CO$6+CO419*CO$7&lt;CO$2,CO$3*CO$4,0)</f>
        <v>0</v>
      </c>
      <c r="GI419" s="0" t="n">
        <f aca="false">IF(CHOOSE(MATCH(CP$5,$B$10:$E$10,0),$B419,$C419,$D419,$E419)*CP$6+CP419*CP$7&lt;CP$2,CP$3*CP$4,0)</f>
        <v>0</v>
      </c>
      <c r="GJ419" s="0" t="n">
        <f aca="false">IF(CHOOSE(MATCH(CQ$5,$B$10:$E$10,0),$B419,$C419,$D419,$E419)*CQ$6+CQ419*CQ$7&lt;CQ$2,CQ$3*CQ$4,0)</f>
        <v>0</v>
      </c>
      <c r="GK419" s="0" t="n">
        <f aca="false">IF(CHOOSE(MATCH(CR$5,$B$10:$E$10,0),$B419,$C419,$D419,$E419)*CR$6+CR419*CR$7&lt;CR$2,CR$3*CR$4,0)</f>
        <v>0</v>
      </c>
      <c r="GL419" s="0" t="n">
        <f aca="false">IF(CHOOSE(MATCH(CS$5,$B$10:$E$10,0),$B419,$C419,$D419,$E419)*CS$6+CS419*CS$7&lt;CS$2,CS$3*CS$4,0)</f>
        <v>0</v>
      </c>
      <c r="GM419" s="0" t="n">
        <f aca="false">IF(CHOOSE(MATCH(CT$5,$B$10:$E$10,0),$B419,$C419,$D419,$E419)*CT$6+CT419*CT$7&lt;CT$2,CT$3*CT$4,0)</f>
        <v>0</v>
      </c>
      <c r="GN419" s="0" t="n">
        <f aca="false">IF(CHOOSE(MATCH(CU$5,$B$10:$E$10,0),$B419,$C419,$D419,$E419)*CU$6+CU419*CU$7&lt;CU$2,CU$3*CU$4,0)</f>
        <v>0</v>
      </c>
      <c r="GO419" s="0" t="n">
        <f aca="false">IF(CHOOSE(MATCH(CV$5,$B$10:$E$10,0),$B419,$C419,$D419,$E419)*CV$6+CV419*CV$7&lt;CV$2,CV$3*CV$4,0)</f>
        <v>0</v>
      </c>
      <c r="GP419" s="0" t="n">
        <f aca="false">IF(CHOOSE(MATCH(CW$5,$B$10:$E$10,0),$B419,$C419,$D419,$E419)*CW$6+CW419*CW$7&lt;CW$2,CW$3*CW$4,0)</f>
        <v>0</v>
      </c>
      <c r="GQ419" s="0" t="n">
        <f aca="false">IF(CHOOSE(MATCH(CX$5,$B$10:$E$10,0),$B419,$C419,$D419,$E419)*CX$6+CX419*CX$7&lt;CX$2,CX$3*CX$4,0)</f>
        <v>0</v>
      </c>
      <c r="GS419" s="0" t="n">
        <f aca="false">SUM(CZ419:GQ419)</f>
        <v>3</v>
      </c>
      <c r="GT419" s="0" t="n">
        <f aca="false">IF(GS419&gt;$GS$6,1,0)</f>
        <v>0</v>
      </c>
    </row>
    <row r="420" customFormat="false" ht="14" hidden="false" customHeight="false" outlineLevel="0" collapsed="false">
      <c r="A420" s="0" t="n">
        <v>410</v>
      </c>
      <c r="B420" s="0" t="n">
        <v>0.632365057258038</v>
      </c>
      <c r="C420" s="0" t="n">
        <v>0.512315826327254</v>
      </c>
      <c r="D420" s="0" t="n">
        <v>0.630179266989753</v>
      </c>
      <c r="E420" s="0" t="n">
        <v>-0.423760142692139</v>
      </c>
      <c r="G420" s="0" t="n">
        <v>-1.00615579867736</v>
      </c>
      <c r="H420" s="0" t="n">
        <v>0.470554368803278</v>
      </c>
      <c r="I420" s="0" t="n">
        <v>-0.00669388100504875</v>
      </c>
      <c r="J420" s="0" t="n">
        <v>-0.866675691213459</v>
      </c>
      <c r="K420" s="0" t="n">
        <v>-0.682844074617606</v>
      </c>
      <c r="L420" s="0" t="n">
        <v>-0.168827227753354</v>
      </c>
      <c r="M420" s="0" t="n">
        <v>-2.26422343985178</v>
      </c>
      <c r="N420" s="0" t="n">
        <v>0.934614945435896</v>
      </c>
      <c r="O420" s="0" t="n">
        <v>-0.340660335496068</v>
      </c>
      <c r="P420" s="0" t="n">
        <v>-0.236226469496614</v>
      </c>
      <c r="Q420" s="0" t="n">
        <v>1.81264113052748</v>
      </c>
      <c r="R420" s="0" t="n">
        <v>0.628215275355615</v>
      </c>
      <c r="S420" s="0" t="n">
        <v>-1.03958655017777</v>
      </c>
      <c r="T420" s="0" t="n">
        <v>-1.61071511683986</v>
      </c>
      <c r="U420" s="0" t="n">
        <v>-0.150464529724559</v>
      </c>
      <c r="V420" s="0" t="n">
        <v>1.08023414213676</v>
      </c>
      <c r="W420" s="0" t="n">
        <v>0.603799890086521</v>
      </c>
      <c r="X420" s="0" t="n">
        <v>0.392535639548441</v>
      </c>
      <c r="Y420" s="0" t="n">
        <v>-1.41694727062713</v>
      </c>
      <c r="Z420" s="0" t="n">
        <v>-0.397333224100294</v>
      </c>
      <c r="AA420" s="0" t="n">
        <v>1.70269231603015</v>
      </c>
      <c r="AB420" s="0" t="n">
        <v>-0.656234533380484</v>
      </c>
      <c r="AC420" s="0" t="n">
        <v>-0.348290996043943</v>
      </c>
      <c r="AD420" s="0" t="n">
        <v>-0.482723407912999</v>
      </c>
      <c r="AE420" s="0" t="n">
        <v>-0.716063368599862</v>
      </c>
      <c r="AF420" s="0" t="n">
        <v>1.02861804407439</v>
      </c>
      <c r="AG420" s="0" t="n">
        <v>-0.605913328399765</v>
      </c>
      <c r="AH420" s="0" t="n">
        <v>0.127292878460139</v>
      </c>
      <c r="AI420" s="0" t="n">
        <v>0.233394530368969</v>
      </c>
      <c r="AJ420" s="0" t="n">
        <v>0.676964191370644</v>
      </c>
      <c r="AK420" s="0" t="n">
        <v>-0.898864982445957</v>
      </c>
      <c r="AL420" s="0" t="n">
        <v>-0.309366896544816</v>
      </c>
      <c r="AM420" s="0" t="n">
        <v>-1.05949084172607</v>
      </c>
      <c r="AN420" s="0" t="n">
        <v>0.84111889009364</v>
      </c>
      <c r="AO420" s="0" t="n">
        <v>-0.0632678620604565</v>
      </c>
      <c r="AP420" s="0" t="n">
        <v>0.0611987616139231</v>
      </c>
      <c r="AQ420" s="0" t="n">
        <v>0.427819486503722</v>
      </c>
      <c r="AR420" s="0" t="n">
        <v>-0.433863078797003</v>
      </c>
      <c r="AS420" s="0" t="n">
        <v>0.469443648398737</v>
      </c>
      <c r="AT420" s="0" t="n">
        <v>-0.723198354535271</v>
      </c>
      <c r="AU420" s="0" t="n">
        <v>-0.407452489525895</v>
      </c>
      <c r="AV420" s="0" t="n">
        <v>0.0210002326639369</v>
      </c>
      <c r="AW420" s="0" t="n">
        <v>0.402801560994703</v>
      </c>
      <c r="AX420" s="0" t="n">
        <v>-0.159291175805265</v>
      </c>
      <c r="AY420" s="0" t="n">
        <v>-0.202138608074165</v>
      </c>
      <c r="AZ420" s="0" t="n">
        <v>-2.54702172242105</v>
      </c>
      <c r="BA420" s="0" t="n">
        <v>0.309848928736756</v>
      </c>
      <c r="BB420" s="0" t="n">
        <v>-0.770210135669913</v>
      </c>
      <c r="BC420" s="0" t="n">
        <v>1.19194282888202</v>
      </c>
      <c r="BD420" s="0" t="n">
        <v>0.278613470072742</v>
      </c>
      <c r="BE420" s="0" t="n">
        <v>0.017250840755878</v>
      </c>
      <c r="BF420" s="0" t="n">
        <v>-0.18693640413403</v>
      </c>
      <c r="BG420" s="0" t="n">
        <v>0.913164512894582</v>
      </c>
      <c r="BH420" s="0" t="n">
        <v>0.647530669084517</v>
      </c>
      <c r="BI420" s="0" t="n">
        <v>0.0131967681227252</v>
      </c>
      <c r="BJ420" s="0" t="n">
        <v>0.285060650639934</v>
      </c>
      <c r="BK420" s="0" t="n">
        <v>0.336771108777612</v>
      </c>
      <c r="BL420" s="0" t="n">
        <v>-0.14667421055492</v>
      </c>
      <c r="BM420" s="0" t="n">
        <v>-0.721411197446287</v>
      </c>
      <c r="BN420" s="0" t="n">
        <v>-0.855591224535601</v>
      </c>
      <c r="BO420" s="0" t="n">
        <v>0.690786237100838</v>
      </c>
      <c r="BP420" s="0" t="n">
        <v>1.05828348750947</v>
      </c>
      <c r="BQ420" s="0" t="n">
        <v>-0.199016767510329</v>
      </c>
      <c r="BR420" s="0" t="n">
        <v>-1.81066752702463</v>
      </c>
      <c r="BS420" s="0" t="n">
        <v>-1.92230800166726</v>
      </c>
      <c r="BT420" s="0" t="n">
        <v>0.629054284218</v>
      </c>
      <c r="BU420" s="0" t="n">
        <v>-0.0087584339780733</v>
      </c>
      <c r="BV420" s="0" t="n">
        <v>-0.70493570092367</v>
      </c>
      <c r="BW420" s="0" t="n">
        <v>-0.313302734866738</v>
      </c>
      <c r="BX420" s="0" t="n">
        <v>-2.32827005675063</v>
      </c>
      <c r="BY420" s="0" t="n">
        <v>-1.76093635673169</v>
      </c>
      <c r="BZ420" s="0" t="n">
        <v>-0.00195086613530293</v>
      </c>
      <c r="CA420" s="0" t="n">
        <v>2.08454366656952</v>
      </c>
      <c r="CB420" s="0" t="n">
        <v>1.48464096128009</v>
      </c>
      <c r="CC420" s="0" t="n">
        <v>-0.147757646118407</v>
      </c>
      <c r="CD420" s="0" t="n">
        <v>0.490733782498864</v>
      </c>
      <c r="CE420" s="0" t="n">
        <v>0.128140982269542</v>
      </c>
      <c r="CF420" s="0" t="n">
        <v>1.02240619526128</v>
      </c>
      <c r="CG420" s="0" t="n">
        <v>0.590634954278357</v>
      </c>
      <c r="CH420" s="0" t="n">
        <v>-1.56354872160591</v>
      </c>
      <c r="CI420" s="0" t="n">
        <v>1.26651684695389</v>
      </c>
      <c r="CJ420" s="0" t="n">
        <v>-1.17088347906247</v>
      </c>
      <c r="CK420" s="0" t="n">
        <v>1.24000962387072</v>
      </c>
      <c r="CL420" s="0" t="n">
        <v>0.764459855417954</v>
      </c>
      <c r="CM420" s="0" t="n">
        <v>-0.148762637763866</v>
      </c>
      <c r="CN420" s="0" t="n">
        <v>-0.716161139280303</v>
      </c>
      <c r="CO420" s="0" t="n">
        <v>0.728175564290723</v>
      </c>
      <c r="CP420" s="0" t="n">
        <v>-1.2900682122563</v>
      </c>
      <c r="CQ420" s="0" t="n">
        <v>0.892239313543541</v>
      </c>
      <c r="CR420" s="0" t="n">
        <v>0.287850525637623</v>
      </c>
      <c r="CS420" s="0" t="n">
        <v>0.374421915694256</v>
      </c>
      <c r="CT420" s="0" t="n">
        <v>1.68502992892172</v>
      </c>
      <c r="CU420" s="0" t="n">
        <v>-0.787302951721358</v>
      </c>
      <c r="CV420" s="0" t="n">
        <v>-0.984809958026744</v>
      </c>
      <c r="CW420" s="0" t="n">
        <v>0.711522716301261</v>
      </c>
      <c r="CX420" s="0" t="n">
        <v>-0.700235887052259</v>
      </c>
      <c r="CZ420" s="0" t="n">
        <f aca="false">IF(CHOOSE(MATCH(G$5,$B$10:$E$10,0),$B420,$C420,$D420,$E420)*G$6+G420*G$7&lt;G$2,G$3*G$4,0)</f>
        <v>0</v>
      </c>
      <c r="DA420" s="0" t="n">
        <f aca="false">IF(CHOOSE(MATCH(H$5,$B$10:$E$10,0),$B420,$C420,$D420,$E420)*H$6+H420*H$7&lt;H$2,H$3*H$4,0)</f>
        <v>0</v>
      </c>
      <c r="DB420" s="0" t="n">
        <f aca="false">IF(CHOOSE(MATCH(I$5,$B$10:$E$10,0),$B420,$C420,$D420,$E420)*I$6+I420*I$7&lt;I$2,I$3*I$4,0)</f>
        <v>0</v>
      </c>
      <c r="DC420" s="0" t="n">
        <f aca="false">IF(CHOOSE(MATCH(J$5,$B$10:$E$10,0),$B420,$C420,$D420,$E420)*J$6+J420*J$7&lt;J$2,J$3*J$4,0)</f>
        <v>0</v>
      </c>
      <c r="DD420" s="0" t="n">
        <f aca="false">IF(CHOOSE(MATCH(K$5,$B$10:$E$10,0),$B420,$C420,$D420,$E420)*K$6+K420*K$7&lt;K$2,K$3*K$4,0)</f>
        <v>0</v>
      </c>
      <c r="DE420" s="0" t="n">
        <f aca="false">IF(CHOOSE(MATCH(L$5,$B$10:$E$10,0),$B420,$C420,$D420,$E420)*L$6+L420*L$7&lt;L$2,L$3*L$4,0)</f>
        <v>0</v>
      </c>
      <c r="DF420" s="0" t="n">
        <f aca="false">IF(CHOOSE(MATCH(M$5,$B$10:$E$10,0),$B420,$C420,$D420,$E420)*M$6+M420*M$7&lt;M$2,M$3*M$4,0)</f>
        <v>0</v>
      </c>
      <c r="DG420" s="0" t="n">
        <f aca="false">IF(CHOOSE(MATCH(N$5,$B$10:$E$10,0),$B420,$C420,$D420,$E420)*N$6+N420*N$7&lt;N$2,N$3*N$4,0)</f>
        <v>0</v>
      </c>
      <c r="DH420" s="0" t="n">
        <f aca="false">IF(CHOOSE(MATCH(O$5,$B$10:$E$10,0),$B420,$C420,$D420,$E420)*O$6+O420*O$7&lt;O$2,O$3*O$4,0)</f>
        <v>0</v>
      </c>
      <c r="DI420" s="0" t="n">
        <f aca="false">IF(CHOOSE(MATCH(P$5,$B$10:$E$10,0),$B420,$C420,$D420,$E420)*P$6+P420*P$7&lt;P$2,P$3*P$4,0)</f>
        <v>0</v>
      </c>
      <c r="DJ420" s="0" t="n">
        <f aca="false">IF(CHOOSE(MATCH(Q$5,$B$10:$E$10,0),$B420,$C420,$D420,$E420)*Q$6+Q420*Q$7&lt;Q$2,Q$3*Q$4,0)</f>
        <v>0</v>
      </c>
      <c r="DK420" s="0" t="n">
        <f aca="false">IF(CHOOSE(MATCH(R$5,$B$10:$E$10,0),$B420,$C420,$D420,$E420)*R$6+R420*R$7&lt;R$2,R$3*R$4,0)</f>
        <v>0</v>
      </c>
      <c r="DL420" s="0" t="n">
        <f aca="false">IF(CHOOSE(MATCH(S$5,$B$10:$E$10,0),$B420,$C420,$D420,$E420)*S$6+S420*S$7&lt;S$2,S$3*S$4,0)</f>
        <v>0</v>
      </c>
      <c r="DM420" s="0" t="n">
        <f aca="false">IF(CHOOSE(MATCH(T$5,$B$10:$E$10,0),$B420,$C420,$D420,$E420)*T$6+T420*T$7&lt;T$2,T$3*T$4,0)</f>
        <v>0</v>
      </c>
      <c r="DN420" s="0" t="n">
        <f aca="false">IF(CHOOSE(MATCH(U$5,$B$10:$E$10,0),$B420,$C420,$D420,$E420)*U$6+U420*U$7&lt;U$2,U$3*U$4,0)</f>
        <v>0</v>
      </c>
      <c r="DO420" s="0" t="n">
        <f aca="false">IF(CHOOSE(MATCH(V$5,$B$10:$E$10,0),$B420,$C420,$D420,$E420)*V$6+V420*V$7&lt;V$2,V$3*V$4,0)</f>
        <v>0</v>
      </c>
      <c r="DP420" s="0" t="n">
        <f aca="false">IF(CHOOSE(MATCH(W$5,$B$10:$E$10,0),$B420,$C420,$D420,$E420)*W$6+W420*W$7&lt;W$2,W$3*W$4,0)</f>
        <v>0</v>
      </c>
      <c r="DQ420" s="0" t="n">
        <f aca="false">IF(CHOOSE(MATCH(X$5,$B$10:$E$10,0),$B420,$C420,$D420,$E420)*X$6+X420*X$7&lt;X$2,X$3*X$4,0)</f>
        <v>0</v>
      </c>
      <c r="DR420" s="0" t="n">
        <f aca="false">IF(CHOOSE(MATCH(Y$5,$B$10:$E$10,0),$B420,$C420,$D420,$E420)*Y$6+Y420*Y$7&lt;Y$2,Y$3*Y$4,0)</f>
        <v>0</v>
      </c>
      <c r="DS420" s="0" t="n">
        <f aca="false">IF(CHOOSE(MATCH(Z$5,$B$10:$E$10,0),$B420,$C420,$D420,$E420)*Z$6+Z420*Z$7&lt;Z$2,Z$3*Z$4,0)</f>
        <v>0</v>
      </c>
      <c r="DT420" s="0" t="n">
        <f aca="false">IF(CHOOSE(MATCH(AA$5,$B$10:$E$10,0),$B420,$C420,$D420,$E420)*AA$6+AA420*AA$7&lt;AA$2,AA$3*AA$4,0)</f>
        <v>0</v>
      </c>
      <c r="DU420" s="0" t="n">
        <f aca="false">IF(CHOOSE(MATCH(AB$5,$B$10:$E$10,0),$B420,$C420,$D420,$E420)*AB$6+AB420*AB$7&lt;AB$2,AB$3*AB$4,0)</f>
        <v>0</v>
      </c>
      <c r="DV420" s="0" t="n">
        <f aca="false">IF(CHOOSE(MATCH(AC$5,$B$10:$E$10,0),$B420,$C420,$D420,$E420)*AC$6+AC420*AC$7&lt;AC$2,AC$3*AC$4,0)</f>
        <v>0</v>
      </c>
      <c r="DW420" s="0" t="n">
        <f aca="false">IF(CHOOSE(MATCH(AD$5,$B$10:$E$10,0),$B420,$C420,$D420,$E420)*AD$6+AD420*AD$7&lt;AD$2,AD$3*AD$4,0)</f>
        <v>0</v>
      </c>
      <c r="DX420" s="0" t="n">
        <f aca="false">IF(CHOOSE(MATCH(AE$5,$B$10:$E$10,0),$B420,$C420,$D420,$E420)*AE$6+AE420*AE$7&lt;AE$2,AE$3*AE$4,0)</f>
        <v>0</v>
      </c>
      <c r="DY420" s="0" t="n">
        <f aca="false">IF(CHOOSE(MATCH(AF$5,$B$10:$E$10,0),$B420,$C420,$D420,$E420)*AF$6+AF420*AF$7&lt;AF$2,AF$3*AF$4,0)</f>
        <v>0</v>
      </c>
      <c r="DZ420" s="0" t="n">
        <f aca="false">IF(CHOOSE(MATCH(AG$5,$B$10:$E$10,0),$B420,$C420,$D420,$E420)*AG$6+AG420*AG$7&lt;AG$2,AG$3*AG$4,0)</f>
        <v>0</v>
      </c>
      <c r="EA420" s="0" t="n">
        <f aca="false">IF(CHOOSE(MATCH(AH$5,$B$10:$E$10,0),$B420,$C420,$D420,$E420)*AH$6+AH420*AH$7&lt;AH$2,AH$3*AH$4,0)</f>
        <v>0</v>
      </c>
      <c r="EB420" s="0" t="n">
        <f aca="false">IF(CHOOSE(MATCH(AI$5,$B$10:$E$10,0),$B420,$C420,$D420,$E420)*AI$6+AI420*AI$7&lt;AI$2,AI$3*AI$4,0)</f>
        <v>0</v>
      </c>
      <c r="EC420" s="0" t="n">
        <f aca="false">IF(CHOOSE(MATCH(AJ$5,$B$10:$E$10,0),$B420,$C420,$D420,$E420)*AJ$6+AJ420*AJ$7&lt;AJ$2,AJ$3*AJ$4,0)</f>
        <v>0</v>
      </c>
      <c r="ED420" s="0" t="n">
        <f aca="false">IF(CHOOSE(MATCH(AK$5,$B$10:$E$10,0),$B420,$C420,$D420,$E420)*AK$6+AK420*AK$7&lt;AK$2,AK$3*AK$4,0)</f>
        <v>0</v>
      </c>
      <c r="EE420" s="0" t="n">
        <f aca="false">IF(CHOOSE(MATCH(AL$5,$B$10:$E$10,0),$B420,$C420,$D420,$E420)*AL$6+AL420*AL$7&lt;AL$2,AL$3*AL$4,0)</f>
        <v>0</v>
      </c>
      <c r="EF420" s="0" t="n">
        <f aca="false">IF(CHOOSE(MATCH(AM$5,$B$10:$E$10,0),$B420,$C420,$D420,$E420)*AM$6+AM420*AM$7&lt;AM$2,AM$3*AM$4,0)</f>
        <v>0</v>
      </c>
      <c r="EG420" s="0" t="n">
        <f aca="false">IF(CHOOSE(MATCH(AN$5,$B$10:$E$10,0),$B420,$C420,$D420,$E420)*AN$6+AN420*AN$7&lt;AN$2,AN$3*AN$4,0)</f>
        <v>0</v>
      </c>
      <c r="EH420" s="0" t="n">
        <f aca="false">IF(CHOOSE(MATCH(AO$5,$B$10:$E$10,0),$B420,$C420,$D420,$E420)*AO$6+AO420*AO$7&lt;AO$2,AO$3*AO$4,0)</f>
        <v>0</v>
      </c>
      <c r="EI420" s="0" t="n">
        <f aca="false">IF(CHOOSE(MATCH(AP$5,$B$10:$E$10,0),$B420,$C420,$D420,$E420)*AP$6+AP420*AP$7&lt;AP$2,AP$3*AP$4,0)</f>
        <v>0</v>
      </c>
      <c r="EJ420" s="0" t="n">
        <f aca="false">IF(CHOOSE(MATCH(AQ$5,$B$10:$E$10,0),$B420,$C420,$D420,$E420)*AQ$6+AQ420*AQ$7&lt;AQ$2,AQ$3*AQ$4,0)</f>
        <v>0</v>
      </c>
      <c r="EK420" s="0" t="n">
        <f aca="false">IF(CHOOSE(MATCH(AR$5,$B$10:$E$10,0),$B420,$C420,$D420,$E420)*AR$6+AR420*AR$7&lt;AR$2,AR$3*AR$4,0)</f>
        <v>0</v>
      </c>
      <c r="EL420" s="0" t="n">
        <f aca="false">IF(CHOOSE(MATCH(AS$5,$B$10:$E$10,0),$B420,$C420,$D420,$E420)*AS$6+AS420*AS$7&lt;AS$2,AS$3*AS$4,0)</f>
        <v>0</v>
      </c>
      <c r="EM420" s="0" t="n">
        <f aca="false">IF(CHOOSE(MATCH(AT$5,$B$10:$E$10,0),$B420,$C420,$D420,$E420)*AT$6+AT420*AT$7&lt;AT$2,AT$3*AT$4,0)</f>
        <v>0</v>
      </c>
      <c r="EN420" s="0" t="n">
        <f aca="false">IF(CHOOSE(MATCH(AU$5,$B$10:$E$10,0),$B420,$C420,$D420,$E420)*AU$6+AU420*AU$7&lt;AU$2,AU$3*AU$4,0)</f>
        <v>0</v>
      </c>
      <c r="EO420" s="0" t="n">
        <f aca="false">IF(CHOOSE(MATCH(AV$5,$B$10:$E$10,0),$B420,$C420,$D420,$E420)*AV$6+AV420*AV$7&lt;AV$2,AV$3*AV$4,0)</f>
        <v>0</v>
      </c>
      <c r="EP420" s="0" t="n">
        <f aca="false">IF(CHOOSE(MATCH(AW$5,$B$10:$E$10,0),$B420,$C420,$D420,$E420)*AW$6+AW420*AW$7&lt;AW$2,AW$3*AW$4,0)</f>
        <v>0</v>
      </c>
      <c r="EQ420" s="0" t="n">
        <f aca="false">IF(CHOOSE(MATCH(AX$5,$B$10:$E$10,0),$B420,$C420,$D420,$E420)*AX$6+AX420*AX$7&lt;AX$2,AX$3*AX$4,0)</f>
        <v>0</v>
      </c>
      <c r="ER420" s="0" t="n">
        <f aca="false">IF(CHOOSE(MATCH(AY$5,$B$10:$E$10,0),$B420,$C420,$D420,$E420)*AY$6+AY420*AY$7&lt;AY$2,AY$3*AY$4,0)</f>
        <v>0</v>
      </c>
      <c r="ES420" s="0" t="n">
        <f aca="false">IF(CHOOSE(MATCH(AZ$5,$B$10:$E$10,0),$B420,$C420,$D420,$E420)*AZ$6+AZ420*AZ$7&lt;AZ$2,AZ$3*AZ$4,0)</f>
        <v>0</v>
      </c>
      <c r="ET420" s="0" t="n">
        <f aca="false">IF(CHOOSE(MATCH(BA$5,$B$10:$E$10,0),$B420,$C420,$D420,$E420)*BA$6+BA420*BA$7&lt;BA$2,BA$3*BA$4,0)</f>
        <v>0</v>
      </c>
      <c r="EU420" s="0" t="n">
        <f aca="false">IF(CHOOSE(MATCH(BB$5,$B$10:$E$10,0),$B420,$C420,$D420,$E420)*BB$6+BB420*BB$7&lt;BB$2,BB$3*BB$4,0)</f>
        <v>0</v>
      </c>
      <c r="EV420" s="0" t="n">
        <f aca="false">IF(CHOOSE(MATCH(BC$5,$B$10:$E$10,0),$B420,$C420,$D420,$E420)*BC$6+BC420*BC$7&lt;BC$2,BC$3*BC$4,0)</f>
        <v>0</v>
      </c>
      <c r="EW420" s="0" t="n">
        <f aca="false">IF(CHOOSE(MATCH(BD$5,$B$10:$E$10,0),$B420,$C420,$D420,$E420)*BD$6+BD420*BD$7&lt;BD$2,BD$3*BD$4,0)</f>
        <v>0</v>
      </c>
      <c r="EX420" s="0" t="n">
        <f aca="false">IF(CHOOSE(MATCH(BE$5,$B$10:$E$10,0),$B420,$C420,$D420,$E420)*BE$6+BE420*BE$7&lt;BE$2,BE$3*BE$4,0)</f>
        <v>0</v>
      </c>
      <c r="EY420" s="0" t="n">
        <f aca="false">IF(CHOOSE(MATCH(BF$5,$B$10:$E$10,0),$B420,$C420,$D420,$E420)*BF$6+BF420*BF$7&lt;BF$2,BF$3*BF$4,0)</f>
        <v>0</v>
      </c>
      <c r="EZ420" s="0" t="n">
        <f aca="false">IF(CHOOSE(MATCH(BG$5,$B$10:$E$10,0),$B420,$C420,$D420,$E420)*BG$6+BG420*BG$7&lt;BG$2,BG$3*BG$4,0)</f>
        <v>0</v>
      </c>
      <c r="FA420" s="0" t="n">
        <f aca="false">IF(CHOOSE(MATCH(BH$5,$B$10:$E$10,0),$B420,$C420,$D420,$E420)*BH$6+BH420*BH$7&lt;BH$2,BH$3*BH$4,0)</f>
        <v>0</v>
      </c>
      <c r="FB420" s="0" t="n">
        <f aca="false">IF(CHOOSE(MATCH(BI$5,$B$10:$E$10,0),$B420,$C420,$D420,$E420)*BI$6+BI420*BI$7&lt;BI$2,BI$3*BI$4,0)</f>
        <v>0</v>
      </c>
      <c r="FC420" s="0" t="n">
        <f aca="false">IF(CHOOSE(MATCH(BJ$5,$B$10:$E$10,0),$B420,$C420,$D420,$E420)*BJ$6+BJ420*BJ$7&lt;BJ$2,BJ$3*BJ$4,0)</f>
        <v>0</v>
      </c>
      <c r="FD420" s="0" t="n">
        <f aca="false">IF(CHOOSE(MATCH(BK$5,$B$10:$E$10,0),$B420,$C420,$D420,$E420)*BK$6+BK420*BK$7&lt;BK$2,BK$3*BK$4,0)</f>
        <v>0</v>
      </c>
      <c r="FE420" s="0" t="n">
        <f aca="false">IF(CHOOSE(MATCH(BL$5,$B$10:$E$10,0),$B420,$C420,$D420,$E420)*BL$6+BL420*BL$7&lt;BL$2,BL$3*BL$4,0)</f>
        <v>0</v>
      </c>
      <c r="FF420" s="0" t="n">
        <f aca="false">IF(CHOOSE(MATCH(BM$5,$B$10:$E$10,0),$B420,$C420,$D420,$E420)*BM$6+BM420*BM$7&lt;BM$2,BM$3*BM$4,0)</f>
        <v>0</v>
      </c>
      <c r="FG420" s="0" t="n">
        <f aca="false">IF(CHOOSE(MATCH(BN$5,$B$10:$E$10,0),$B420,$C420,$D420,$E420)*BN$6+BN420*BN$7&lt;BN$2,BN$3*BN$4,0)</f>
        <v>0</v>
      </c>
      <c r="FH420" s="0" t="n">
        <f aca="false">IF(CHOOSE(MATCH(BO$5,$B$10:$E$10,0),$B420,$C420,$D420,$E420)*BO$6+BO420*BO$7&lt;BO$2,BO$3*BO$4,0)</f>
        <v>0</v>
      </c>
      <c r="FI420" s="0" t="n">
        <f aca="false">IF(CHOOSE(MATCH(BP$5,$B$10:$E$10,0),$B420,$C420,$D420,$E420)*BP$6+BP420*BP$7&lt;BP$2,BP$3*BP$4,0)</f>
        <v>0</v>
      </c>
      <c r="FJ420" s="0" t="n">
        <f aca="false">IF(CHOOSE(MATCH(BQ$5,$B$10:$E$10,0),$B420,$C420,$D420,$E420)*BQ$6+BQ420*BQ$7&lt;BQ$2,BQ$3*BQ$4,0)</f>
        <v>0</v>
      </c>
      <c r="FK420" s="0" t="n">
        <f aca="false">IF(CHOOSE(MATCH(BR$5,$B$10:$E$10,0),$B420,$C420,$D420,$E420)*BR$6+BR420*BR$7&lt;BR$2,BR$3*BR$4,0)</f>
        <v>0</v>
      </c>
      <c r="FL420" s="0" t="n">
        <f aca="false">IF(CHOOSE(MATCH(BS$5,$B$10:$E$10,0),$B420,$C420,$D420,$E420)*BS$6+BS420*BS$7&lt;BS$2,BS$3*BS$4,0)</f>
        <v>0</v>
      </c>
      <c r="FM420" s="0" t="n">
        <f aca="false">IF(CHOOSE(MATCH(BT$5,$B$10:$E$10,0),$B420,$C420,$D420,$E420)*BT$6+BT420*BT$7&lt;BT$2,BT$3*BT$4,0)</f>
        <v>0</v>
      </c>
      <c r="FN420" s="0" t="n">
        <f aca="false">IF(CHOOSE(MATCH(BU$5,$B$10:$E$10,0),$B420,$C420,$D420,$E420)*BU$6+BU420*BU$7&lt;BU$2,BU$3*BU$4,0)</f>
        <v>0</v>
      </c>
      <c r="FO420" s="0" t="n">
        <f aca="false">IF(CHOOSE(MATCH(BV$5,$B$10:$E$10,0),$B420,$C420,$D420,$E420)*BV$6+BV420*BV$7&lt;BV$2,BV$3*BV$4,0)</f>
        <v>0</v>
      </c>
      <c r="FP420" s="0" t="n">
        <f aca="false">IF(CHOOSE(MATCH(BW$5,$B$10:$E$10,0),$B420,$C420,$D420,$E420)*BW$6+BW420*BW$7&lt;BW$2,BW$3*BW$4,0)</f>
        <v>0</v>
      </c>
      <c r="FQ420" s="0" t="n">
        <f aca="false">IF(CHOOSE(MATCH(BX$5,$B$10:$E$10,0),$B420,$C420,$D420,$E420)*BX$6+BX420*BX$7&lt;BX$2,BX$3*BX$4,0)</f>
        <v>0</v>
      </c>
      <c r="FR420" s="0" t="n">
        <f aca="false">IF(CHOOSE(MATCH(BY$5,$B$10:$E$10,0),$B420,$C420,$D420,$E420)*BY$6+BY420*BY$7&lt;BY$2,BY$3*BY$4,0)</f>
        <v>0</v>
      </c>
      <c r="FS420" s="0" t="n">
        <f aca="false">IF(CHOOSE(MATCH(BZ$5,$B$10:$E$10,0),$B420,$C420,$D420,$E420)*BZ$6+BZ420*BZ$7&lt;BZ$2,BZ$3*BZ$4,0)</f>
        <v>0</v>
      </c>
      <c r="FT420" s="0" t="n">
        <f aca="false">IF(CHOOSE(MATCH(CA$5,$B$10:$E$10,0),$B420,$C420,$D420,$E420)*CA$6+CA420*CA$7&lt;CA$2,CA$3*CA$4,0)</f>
        <v>0</v>
      </c>
      <c r="FU420" s="0" t="n">
        <f aca="false">IF(CHOOSE(MATCH(CB$5,$B$10:$E$10,0),$B420,$C420,$D420,$E420)*CB$6+CB420*CB$7&lt;CB$2,CB$3*CB$4,0)</f>
        <v>0</v>
      </c>
      <c r="FV420" s="0" t="n">
        <f aca="false">IF(CHOOSE(MATCH(CC$5,$B$10:$E$10,0),$B420,$C420,$D420,$E420)*CC$6+CC420*CC$7&lt;CC$2,CC$3*CC$4,0)</f>
        <v>0</v>
      </c>
      <c r="FW420" s="0" t="n">
        <f aca="false">IF(CHOOSE(MATCH(CD$5,$B$10:$E$10,0),$B420,$C420,$D420,$E420)*CD$6+CD420*CD$7&lt;CD$2,CD$3*CD$4,0)</f>
        <v>0</v>
      </c>
      <c r="FX420" s="0" t="n">
        <f aca="false">IF(CHOOSE(MATCH(CE$5,$B$10:$E$10,0),$B420,$C420,$D420,$E420)*CE$6+CE420*CE$7&lt;CE$2,CE$3*CE$4,0)</f>
        <v>0</v>
      </c>
      <c r="FY420" s="0" t="n">
        <f aca="false">IF(CHOOSE(MATCH(CF$5,$B$10:$E$10,0),$B420,$C420,$D420,$E420)*CF$6+CF420*CF$7&lt;CF$2,CF$3*CF$4,0)</f>
        <v>0</v>
      </c>
      <c r="FZ420" s="0" t="n">
        <f aca="false">IF(CHOOSE(MATCH(CG$5,$B$10:$E$10,0),$B420,$C420,$D420,$E420)*CG$6+CG420*CG$7&lt;CG$2,CG$3*CG$4,0)</f>
        <v>0</v>
      </c>
      <c r="GA420" s="0" t="n">
        <f aca="false">IF(CHOOSE(MATCH(CH$5,$B$10:$E$10,0),$B420,$C420,$D420,$E420)*CH$6+CH420*CH$7&lt;CH$2,CH$3*CH$4,0)</f>
        <v>0</v>
      </c>
      <c r="GB420" s="0" t="n">
        <f aca="false">IF(CHOOSE(MATCH(CI$5,$B$10:$E$10,0),$B420,$C420,$D420,$E420)*CI$6+CI420*CI$7&lt;CI$2,CI$3*CI$4,0)</f>
        <v>0</v>
      </c>
      <c r="GC420" s="0" t="n">
        <f aca="false">IF(CHOOSE(MATCH(CJ$5,$B$10:$E$10,0),$B420,$C420,$D420,$E420)*CJ$6+CJ420*CJ$7&lt;CJ$2,CJ$3*CJ$4,0)</f>
        <v>0</v>
      </c>
      <c r="GD420" s="0" t="n">
        <f aca="false">IF(CHOOSE(MATCH(CK$5,$B$10:$E$10,0),$B420,$C420,$D420,$E420)*CK$6+CK420*CK$7&lt;CK$2,CK$3*CK$4,0)</f>
        <v>0</v>
      </c>
      <c r="GE420" s="0" t="n">
        <f aca="false">IF(CHOOSE(MATCH(CL$5,$B$10:$E$10,0),$B420,$C420,$D420,$E420)*CL$6+CL420*CL$7&lt;CL$2,CL$3*CL$4,0)</f>
        <v>0</v>
      </c>
      <c r="GF420" s="0" t="n">
        <f aca="false">IF(CHOOSE(MATCH(CM$5,$B$10:$E$10,0),$B420,$C420,$D420,$E420)*CM$6+CM420*CM$7&lt;CM$2,CM$3*CM$4,0)</f>
        <v>0</v>
      </c>
      <c r="GG420" s="0" t="n">
        <f aca="false">IF(CHOOSE(MATCH(CN$5,$B$10:$E$10,0),$B420,$C420,$D420,$E420)*CN$6+CN420*CN$7&lt;CN$2,CN$3*CN$4,0)</f>
        <v>0</v>
      </c>
      <c r="GH420" s="0" t="n">
        <f aca="false">IF(CHOOSE(MATCH(CO$5,$B$10:$E$10,0),$B420,$C420,$D420,$E420)*CO$6+CO420*CO$7&lt;CO$2,CO$3*CO$4,0)</f>
        <v>0</v>
      </c>
      <c r="GI420" s="0" t="n">
        <f aca="false">IF(CHOOSE(MATCH(CP$5,$B$10:$E$10,0),$B420,$C420,$D420,$E420)*CP$6+CP420*CP$7&lt;CP$2,CP$3*CP$4,0)</f>
        <v>0</v>
      </c>
      <c r="GJ420" s="0" t="n">
        <f aca="false">IF(CHOOSE(MATCH(CQ$5,$B$10:$E$10,0),$B420,$C420,$D420,$E420)*CQ$6+CQ420*CQ$7&lt;CQ$2,CQ$3*CQ$4,0)</f>
        <v>0</v>
      </c>
      <c r="GK420" s="0" t="n">
        <f aca="false">IF(CHOOSE(MATCH(CR$5,$B$10:$E$10,0),$B420,$C420,$D420,$E420)*CR$6+CR420*CR$7&lt;CR$2,CR$3*CR$4,0)</f>
        <v>0</v>
      </c>
      <c r="GL420" s="0" t="n">
        <f aca="false">IF(CHOOSE(MATCH(CS$5,$B$10:$E$10,0),$B420,$C420,$D420,$E420)*CS$6+CS420*CS$7&lt;CS$2,CS$3*CS$4,0)</f>
        <v>0</v>
      </c>
      <c r="GM420" s="0" t="n">
        <f aca="false">IF(CHOOSE(MATCH(CT$5,$B$10:$E$10,0),$B420,$C420,$D420,$E420)*CT$6+CT420*CT$7&lt;CT$2,CT$3*CT$4,0)</f>
        <v>0</v>
      </c>
      <c r="GN420" s="0" t="n">
        <f aca="false">IF(CHOOSE(MATCH(CU$5,$B$10:$E$10,0),$B420,$C420,$D420,$E420)*CU$6+CU420*CU$7&lt;CU$2,CU$3*CU$4,0)</f>
        <v>0</v>
      </c>
      <c r="GO420" s="0" t="n">
        <f aca="false">IF(CHOOSE(MATCH(CV$5,$B$10:$E$10,0),$B420,$C420,$D420,$E420)*CV$6+CV420*CV$7&lt;CV$2,CV$3*CV$4,0)</f>
        <v>0</v>
      </c>
      <c r="GP420" s="0" t="n">
        <f aca="false">IF(CHOOSE(MATCH(CW$5,$B$10:$E$10,0),$B420,$C420,$D420,$E420)*CW$6+CW420*CW$7&lt;CW$2,CW$3*CW$4,0)</f>
        <v>0</v>
      </c>
      <c r="GQ420" s="0" t="n">
        <f aca="false">IF(CHOOSE(MATCH(CX$5,$B$10:$E$10,0),$B420,$C420,$D420,$E420)*CX$6+CX420*CX$7&lt;CX$2,CX$3*CX$4,0)</f>
        <v>0</v>
      </c>
      <c r="GS420" s="0" t="n">
        <f aca="false">SUM(CZ420:GQ420)</f>
        <v>0</v>
      </c>
      <c r="GT420" s="0" t="n">
        <f aca="false">IF(GS420&gt;$GS$6,1,0)</f>
        <v>0</v>
      </c>
    </row>
    <row r="421" customFormat="false" ht="14" hidden="false" customHeight="false" outlineLevel="0" collapsed="false">
      <c r="A421" s="0" t="n">
        <v>411</v>
      </c>
      <c r="B421" s="0" t="n">
        <v>0.31041771132487</v>
      </c>
      <c r="C421" s="0" t="n">
        <v>0.425323070291413</v>
      </c>
      <c r="D421" s="0" t="n">
        <v>-0.211221063816497</v>
      </c>
      <c r="E421" s="0" t="n">
        <v>-1.09599345338493</v>
      </c>
      <c r="G421" s="0" t="n">
        <v>0.454888322565239</v>
      </c>
      <c r="H421" s="0" t="n">
        <v>-1.14398062578402</v>
      </c>
      <c r="I421" s="0" t="n">
        <v>1.25786300486652</v>
      </c>
      <c r="J421" s="0" t="n">
        <v>0.231116246141028</v>
      </c>
      <c r="K421" s="0" t="n">
        <v>1.17973513624747</v>
      </c>
      <c r="L421" s="0" t="n">
        <v>-0.777329205448041</v>
      </c>
      <c r="M421" s="0" t="n">
        <v>-1.39982603286626</v>
      </c>
      <c r="N421" s="0" t="n">
        <v>1.21690845844569</v>
      </c>
      <c r="O421" s="0" t="n">
        <v>0.601323790760944</v>
      </c>
      <c r="P421" s="0" t="n">
        <v>0.261238710663747</v>
      </c>
      <c r="Q421" s="0" t="n">
        <v>0.791167167335516</v>
      </c>
      <c r="R421" s="0" t="n">
        <v>-0.409198719353299</v>
      </c>
      <c r="S421" s="0" t="n">
        <v>-0.715865553502226</v>
      </c>
      <c r="T421" s="0" t="n">
        <v>0.65481117417221</v>
      </c>
      <c r="U421" s="0" t="n">
        <v>-0.0141903910844121</v>
      </c>
      <c r="V421" s="0" t="n">
        <v>-0.327878524331027</v>
      </c>
      <c r="W421" s="0" t="n">
        <v>-1.88214471563697</v>
      </c>
      <c r="X421" s="0" t="n">
        <v>0.393445134250214</v>
      </c>
      <c r="Y421" s="0" t="n">
        <v>-1.37834831548389</v>
      </c>
      <c r="Z421" s="0" t="n">
        <v>-1.25701944853063</v>
      </c>
      <c r="AA421" s="0" t="n">
        <v>1.74951310327742</v>
      </c>
      <c r="AB421" s="0" t="n">
        <v>0.184056716534542</v>
      </c>
      <c r="AC421" s="0" t="n">
        <v>1.32403556563077</v>
      </c>
      <c r="AD421" s="0" t="n">
        <v>0.663748096485506</v>
      </c>
      <c r="AE421" s="0" t="n">
        <v>-1.20401637104806</v>
      </c>
      <c r="AF421" s="0" t="n">
        <v>0.302793523587752</v>
      </c>
      <c r="AG421" s="0" t="n">
        <v>2.1919549908489</v>
      </c>
      <c r="AH421" s="0" t="n">
        <v>0.329735030391021</v>
      </c>
      <c r="AI421" s="0" t="n">
        <v>0.873151293490082</v>
      </c>
      <c r="AJ421" s="0" t="n">
        <v>-0.209248582905275</v>
      </c>
      <c r="AK421" s="0" t="n">
        <v>-0.763229763833806</v>
      </c>
      <c r="AL421" s="0" t="n">
        <v>-0.847566070660832</v>
      </c>
      <c r="AM421" s="0" t="n">
        <v>0.645172804070171</v>
      </c>
      <c r="AN421" s="0" t="n">
        <v>-0.618831563770073</v>
      </c>
      <c r="AO421" s="0" t="n">
        <v>-1.78562459041132</v>
      </c>
      <c r="AP421" s="0" t="n">
        <v>0.624213498667814</v>
      </c>
      <c r="AQ421" s="0" t="n">
        <v>1.72664840647485</v>
      </c>
      <c r="AR421" s="0" t="n">
        <v>1.1087786333519</v>
      </c>
      <c r="AS421" s="0" t="n">
        <v>-0.43933255255979</v>
      </c>
      <c r="AT421" s="0" t="n">
        <v>-1.42176304507302</v>
      </c>
      <c r="AU421" s="0" t="n">
        <v>0.834490947454469</v>
      </c>
      <c r="AV421" s="0" t="n">
        <v>-1.23638528748415</v>
      </c>
      <c r="AW421" s="0" t="n">
        <v>-0.890190676727798</v>
      </c>
      <c r="AX421" s="0" t="n">
        <v>-1.01995738077676</v>
      </c>
      <c r="AY421" s="0" t="n">
        <v>-0.115809370981879</v>
      </c>
      <c r="AZ421" s="0" t="n">
        <v>-2.07721313927323</v>
      </c>
      <c r="BA421" s="0" t="n">
        <v>-0.774848558648955</v>
      </c>
      <c r="BB421" s="0" t="n">
        <v>0.152940629050136</v>
      </c>
      <c r="BC421" s="0" t="n">
        <v>-0.458284148407984</v>
      </c>
      <c r="BD421" s="0" t="n">
        <v>-0.441102656623116</v>
      </c>
      <c r="BE421" s="0" t="n">
        <v>1.7700222088024</v>
      </c>
      <c r="BF421" s="0" t="n">
        <v>-2.15463842323516</v>
      </c>
      <c r="BG421" s="0" t="n">
        <v>0.833299509395147</v>
      </c>
      <c r="BH421" s="0" t="n">
        <v>0.631387138128048</v>
      </c>
      <c r="BI421" s="0" t="n">
        <v>-0.782201823312789</v>
      </c>
      <c r="BJ421" s="0" t="n">
        <v>1.51744643517304</v>
      </c>
      <c r="BK421" s="0" t="n">
        <v>0.373929651686922</v>
      </c>
      <c r="BL421" s="0" t="n">
        <v>-0.328847136188415</v>
      </c>
      <c r="BM421" s="0" t="n">
        <v>0.73177034209948</v>
      </c>
      <c r="BN421" s="0" t="n">
        <v>1.49790139403194</v>
      </c>
      <c r="BO421" s="0" t="n">
        <v>0.388242824556073</v>
      </c>
      <c r="BP421" s="0" t="n">
        <v>0.0500892838317668</v>
      </c>
      <c r="BQ421" s="0" t="n">
        <v>-0.378938693756936</v>
      </c>
      <c r="BR421" s="0" t="n">
        <v>0.0253612597589381</v>
      </c>
      <c r="BS421" s="0" t="n">
        <v>0.400812041334575</v>
      </c>
      <c r="BT421" s="0" t="n">
        <v>-1.21690845844569</v>
      </c>
      <c r="BU421" s="0" t="n">
        <v>-0.478260062664049</v>
      </c>
      <c r="BV421" s="0" t="n">
        <v>0.613745214650407</v>
      </c>
      <c r="BW421" s="0" t="n">
        <v>0.438658389612101</v>
      </c>
      <c r="BX421" s="0" t="n">
        <v>-2.10025064006913</v>
      </c>
      <c r="BY421" s="0" t="n">
        <v>1.00831584859407</v>
      </c>
      <c r="BZ421" s="0" t="n">
        <v>-1.03761976788519</v>
      </c>
      <c r="CA421" s="0" t="n">
        <v>-0.841555447550491</v>
      </c>
      <c r="CB421" s="0" t="n">
        <v>0.487543729832396</v>
      </c>
      <c r="CC421" s="0" t="n">
        <v>-0.941624875849811</v>
      </c>
      <c r="CD421" s="0" t="n">
        <v>0.808229287940776</v>
      </c>
      <c r="CE421" s="0" t="n">
        <v>-0.103726733868825</v>
      </c>
      <c r="CF421" s="0" t="n">
        <v>-1.03173988463823</v>
      </c>
      <c r="CG421" s="0" t="n">
        <v>0.556545955987531</v>
      </c>
      <c r="CH421" s="0" t="n">
        <v>-0.162158357852604</v>
      </c>
      <c r="CI421" s="0" t="n">
        <v>0.25649228518887</v>
      </c>
      <c r="CJ421" s="0" t="n">
        <v>1.47617356560659</v>
      </c>
      <c r="CK421" s="0" t="n">
        <v>-0.159677711053519</v>
      </c>
      <c r="CL421" s="0" t="n">
        <v>-1.92328116099816</v>
      </c>
      <c r="CM421" s="0" t="n">
        <v>0.402967543777777</v>
      </c>
      <c r="CN421" s="0" t="n">
        <v>1.12188899947796</v>
      </c>
      <c r="CO421" s="0" t="n">
        <v>0.0444981651526177</v>
      </c>
      <c r="CP421" s="0" t="n">
        <v>-0.124362031783676</v>
      </c>
      <c r="CQ421" s="0" t="n">
        <v>-0.518712113262154</v>
      </c>
      <c r="CR421" s="0" t="n">
        <v>-0.154954022946185</v>
      </c>
      <c r="CS421" s="0" t="n">
        <v>0.0910438302526018</v>
      </c>
      <c r="CT421" s="0" t="n">
        <v>-0.0436557456851006</v>
      </c>
      <c r="CU421" s="0" t="n">
        <v>-1.07872892840533</v>
      </c>
      <c r="CV421" s="0" t="n">
        <v>0.0697082214173861</v>
      </c>
      <c r="CW421" s="0" t="n">
        <v>-0.738687049306463</v>
      </c>
      <c r="CX421" s="0" t="n">
        <v>-0.880793322721729</v>
      </c>
      <c r="CZ421" s="0" t="n">
        <f aca="false">IF(CHOOSE(MATCH(G$5,$B$10:$E$10,0),$B421,$C421,$D421,$E421)*G$6+G421*G$7&lt;G$2,G$3*G$4,0)</f>
        <v>0</v>
      </c>
      <c r="DA421" s="0" t="n">
        <f aca="false">IF(CHOOSE(MATCH(H$5,$B$10:$E$10,0),$B421,$C421,$D421,$E421)*H$6+H421*H$7&lt;H$2,H$3*H$4,0)</f>
        <v>0</v>
      </c>
      <c r="DB421" s="0" t="n">
        <f aca="false">IF(CHOOSE(MATCH(I$5,$B$10:$E$10,0),$B421,$C421,$D421,$E421)*I$6+I421*I$7&lt;I$2,I$3*I$4,0)</f>
        <v>0</v>
      </c>
      <c r="DC421" s="0" t="n">
        <f aca="false">IF(CHOOSE(MATCH(J$5,$B$10:$E$10,0),$B421,$C421,$D421,$E421)*J$6+J421*J$7&lt;J$2,J$3*J$4,0)</f>
        <v>0</v>
      </c>
      <c r="DD421" s="0" t="n">
        <f aca="false">IF(CHOOSE(MATCH(K$5,$B$10:$E$10,0),$B421,$C421,$D421,$E421)*K$6+K421*K$7&lt;K$2,K$3*K$4,0)</f>
        <v>0</v>
      </c>
      <c r="DE421" s="0" t="n">
        <f aca="false">IF(CHOOSE(MATCH(L$5,$B$10:$E$10,0),$B421,$C421,$D421,$E421)*L$6+L421*L$7&lt;L$2,L$3*L$4,0)</f>
        <v>0</v>
      </c>
      <c r="DF421" s="0" t="n">
        <f aca="false">IF(CHOOSE(MATCH(M$5,$B$10:$E$10,0),$B421,$C421,$D421,$E421)*M$6+M421*M$7&lt;M$2,M$3*M$4,0)</f>
        <v>0</v>
      </c>
      <c r="DG421" s="0" t="n">
        <f aca="false">IF(CHOOSE(MATCH(N$5,$B$10:$E$10,0),$B421,$C421,$D421,$E421)*N$6+N421*N$7&lt;N$2,N$3*N$4,0)</f>
        <v>0</v>
      </c>
      <c r="DH421" s="0" t="n">
        <f aca="false">IF(CHOOSE(MATCH(O$5,$B$10:$E$10,0),$B421,$C421,$D421,$E421)*O$6+O421*O$7&lt;O$2,O$3*O$4,0)</f>
        <v>0</v>
      </c>
      <c r="DI421" s="0" t="n">
        <f aca="false">IF(CHOOSE(MATCH(P$5,$B$10:$E$10,0),$B421,$C421,$D421,$E421)*P$6+P421*P$7&lt;P$2,P$3*P$4,0)</f>
        <v>0</v>
      </c>
      <c r="DJ421" s="0" t="n">
        <f aca="false">IF(CHOOSE(MATCH(Q$5,$B$10:$E$10,0),$B421,$C421,$D421,$E421)*Q$6+Q421*Q$7&lt;Q$2,Q$3*Q$4,0)</f>
        <v>0</v>
      </c>
      <c r="DK421" s="0" t="n">
        <f aca="false">IF(CHOOSE(MATCH(R$5,$B$10:$E$10,0),$B421,$C421,$D421,$E421)*R$6+R421*R$7&lt;R$2,R$3*R$4,0)</f>
        <v>0</v>
      </c>
      <c r="DL421" s="0" t="n">
        <f aca="false">IF(CHOOSE(MATCH(S$5,$B$10:$E$10,0),$B421,$C421,$D421,$E421)*S$6+S421*S$7&lt;S$2,S$3*S$4,0)</f>
        <v>0</v>
      </c>
      <c r="DM421" s="0" t="n">
        <f aca="false">IF(CHOOSE(MATCH(T$5,$B$10:$E$10,0),$B421,$C421,$D421,$E421)*T$6+T421*T$7&lt;T$2,T$3*T$4,0)</f>
        <v>0</v>
      </c>
      <c r="DN421" s="0" t="n">
        <f aca="false">IF(CHOOSE(MATCH(U$5,$B$10:$E$10,0),$B421,$C421,$D421,$E421)*U$6+U421*U$7&lt;U$2,U$3*U$4,0)</f>
        <v>0</v>
      </c>
      <c r="DO421" s="0" t="n">
        <f aca="false">IF(CHOOSE(MATCH(V$5,$B$10:$E$10,0),$B421,$C421,$D421,$E421)*V$6+V421*V$7&lt;V$2,V$3*V$4,0)</f>
        <v>0</v>
      </c>
      <c r="DP421" s="0" t="n">
        <f aca="false">IF(CHOOSE(MATCH(W$5,$B$10:$E$10,0),$B421,$C421,$D421,$E421)*W$6+W421*W$7&lt;W$2,W$3*W$4,0)</f>
        <v>0</v>
      </c>
      <c r="DQ421" s="0" t="n">
        <f aca="false">IF(CHOOSE(MATCH(X$5,$B$10:$E$10,0),$B421,$C421,$D421,$E421)*X$6+X421*X$7&lt;X$2,X$3*X$4,0)</f>
        <v>0</v>
      </c>
      <c r="DR421" s="0" t="n">
        <f aca="false">IF(CHOOSE(MATCH(Y$5,$B$10:$E$10,0),$B421,$C421,$D421,$E421)*Y$6+Y421*Y$7&lt;Y$2,Y$3*Y$4,0)</f>
        <v>0</v>
      </c>
      <c r="DS421" s="0" t="n">
        <f aca="false">IF(CHOOSE(MATCH(Z$5,$B$10:$E$10,0),$B421,$C421,$D421,$E421)*Z$6+Z421*Z$7&lt;Z$2,Z$3*Z$4,0)</f>
        <v>0</v>
      </c>
      <c r="DT421" s="0" t="n">
        <f aca="false">IF(CHOOSE(MATCH(AA$5,$B$10:$E$10,0),$B421,$C421,$D421,$E421)*AA$6+AA421*AA$7&lt;AA$2,AA$3*AA$4,0)</f>
        <v>0</v>
      </c>
      <c r="DU421" s="0" t="n">
        <f aca="false">IF(CHOOSE(MATCH(AB$5,$B$10:$E$10,0),$B421,$C421,$D421,$E421)*AB$6+AB421*AB$7&lt;AB$2,AB$3*AB$4,0)</f>
        <v>0</v>
      </c>
      <c r="DV421" s="0" t="n">
        <f aca="false">IF(CHOOSE(MATCH(AC$5,$B$10:$E$10,0),$B421,$C421,$D421,$E421)*AC$6+AC421*AC$7&lt;AC$2,AC$3*AC$4,0)</f>
        <v>0</v>
      </c>
      <c r="DW421" s="0" t="n">
        <f aca="false">IF(CHOOSE(MATCH(AD$5,$B$10:$E$10,0),$B421,$C421,$D421,$E421)*AD$6+AD421*AD$7&lt;AD$2,AD$3*AD$4,0)</f>
        <v>0</v>
      </c>
      <c r="DX421" s="0" t="n">
        <f aca="false">IF(CHOOSE(MATCH(AE$5,$B$10:$E$10,0),$B421,$C421,$D421,$E421)*AE$6+AE421*AE$7&lt;AE$2,AE$3*AE$4,0)</f>
        <v>0</v>
      </c>
      <c r="DY421" s="0" t="n">
        <f aca="false">IF(CHOOSE(MATCH(AF$5,$B$10:$E$10,0),$B421,$C421,$D421,$E421)*AF$6+AF421*AF$7&lt;AF$2,AF$3*AF$4,0)</f>
        <v>0</v>
      </c>
      <c r="DZ421" s="0" t="n">
        <f aca="false">IF(CHOOSE(MATCH(AG$5,$B$10:$E$10,0),$B421,$C421,$D421,$E421)*AG$6+AG421*AG$7&lt;AG$2,AG$3*AG$4,0)</f>
        <v>0</v>
      </c>
      <c r="EA421" s="0" t="n">
        <f aca="false">IF(CHOOSE(MATCH(AH$5,$B$10:$E$10,0),$B421,$C421,$D421,$E421)*AH$6+AH421*AH$7&lt;AH$2,AH$3*AH$4,0)</f>
        <v>0</v>
      </c>
      <c r="EB421" s="0" t="n">
        <f aca="false">IF(CHOOSE(MATCH(AI$5,$B$10:$E$10,0),$B421,$C421,$D421,$E421)*AI$6+AI421*AI$7&lt;AI$2,AI$3*AI$4,0)</f>
        <v>0</v>
      </c>
      <c r="EC421" s="0" t="n">
        <f aca="false">IF(CHOOSE(MATCH(AJ$5,$B$10:$E$10,0),$B421,$C421,$D421,$E421)*AJ$6+AJ421*AJ$7&lt;AJ$2,AJ$3*AJ$4,0)</f>
        <v>0</v>
      </c>
      <c r="ED421" s="0" t="n">
        <f aca="false">IF(CHOOSE(MATCH(AK$5,$B$10:$E$10,0),$B421,$C421,$D421,$E421)*AK$6+AK421*AK$7&lt;AK$2,AK$3*AK$4,0)</f>
        <v>0</v>
      </c>
      <c r="EE421" s="0" t="n">
        <f aca="false">IF(CHOOSE(MATCH(AL$5,$B$10:$E$10,0),$B421,$C421,$D421,$E421)*AL$6+AL421*AL$7&lt;AL$2,AL$3*AL$4,0)</f>
        <v>0</v>
      </c>
      <c r="EF421" s="0" t="n">
        <f aca="false">IF(CHOOSE(MATCH(AM$5,$B$10:$E$10,0),$B421,$C421,$D421,$E421)*AM$6+AM421*AM$7&lt;AM$2,AM$3*AM$4,0)</f>
        <v>0</v>
      </c>
      <c r="EG421" s="0" t="n">
        <f aca="false">IF(CHOOSE(MATCH(AN$5,$B$10:$E$10,0),$B421,$C421,$D421,$E421)*AN$6+AN421*AN$7&lt;AN$2,AN$3*AN$4,0)</f>
        <v>0</v>
      </c>
      <c r="EH421" s="0" t="n">
        <f aca="false">IF(CHOOSE(MATCH(AO$5,$B$10:$E$10,0),$B421,$C421,$D421,$E421)*AO$6+AO421*AO$7&lt;AO$2,AO$3*AO$4,0)</f>
        <v>0</v>
      </c>
      <c r="EI421" s="0" t="n">
        <f aca="false">IF(CHOOSE(MATCH(AP$5,$B$10:$E$10,0),$B421,$C421,$D421,$E421)*AP$6+AP421*AP$7&lt;AP$2,AP$3*AP$4,0)</f>
        <v>0</v>
      </c>
      <c r="EJ421" s="0" t="n">
        <f aca="false">IF(CHOOSE(MATCH(AQ$5,$B$10:$E$10,0),$B421,$C421,$D421,$E421)*AQ$6+AQ421*AQ$7&lt;AQ$2,AQ$3*AQ$4,0)</f>
        <v>0</v>
      </c>
      <c r="EK421" s="0" t="n">
        <f aca="false">IF(CHOOSE(MATCH(AR$5,$B$10:$E$10,0),$B421,$C421,$D421,$E421)*AR$6+AR421*AR$7&lt;AR$2,AR$3*AR$4,0)</f>
        <v>0</v>
      </c>
      <c r="EL421" s="0" t="n">
        <f aca="false">IF(CHOOSE(MATCH(AS$5,$B$10:$E$10,0),$B421,$C421,$D421,$E421)*AS$6+AS421*AS$7&lt;AS$2,AS$3*AS$4,0)</f>
        <v>0</v>
      </c>
      <c r="EM421" s="0" t="n">
        <f aca="false">IF(CHOOSE(MATCH(AT$5,$B$10:$E$10,0),$B421,$C421,$D421,$E421)*AT$6+AT421*AT$7&lt;AT$2,AT$3*AT$4,0)</f>
        <v>0</v>
      </c>
      <c r="EN421" s="0" t="n">
        <f aca="false">IF(CHOOSE(MATCH(AU$5,$B$10:$E$10,0),$B421,$C421,$D421,$E421)*AU$6+AU421*AU$7&lt;AU$2,AU$3*AU$4,0)</f>
        <v>0</v>
      </c>
      <c r="EO421" s="0" t="n">
        <f aca="false">IF(CHOOSE(MATCH(AV$5,$B$10:$E$10,0),$B421,$C421,$D421,$E421)*AV$6+AV421*AV$7&lt;AV$2,AV$3*AV$4,0)</f>
        <v>0</v>
      </c>
      <c r="EP421" s="0" t="n">
        <f aca="false">IF(CHOOSE(MATCH(AW$5,$B$10:$E$10,0),$B421,$C421,$D421,$E421)*AW$6+AW421*AW$7&lt;AW$2,AW$3*AW$4,0)</f>
        <v>0</v>
      </c>
      <c r="EQ421" s="0" t="n">
        <f aca="false">IF(CHOOSE(MATCH(AX$5,$B$10:$E$10,0),$B421,$C421,$D421,$E421)*AX$6+AX421*AX$7&lt;AX$2,AX$3*AX$4,0)</f>
        <v>0</v>
      </c>
      <c r="ER421" s="0" t="n">
        <f aca="false">IF(CHOOSE(MATCH(AY$5,$B$10:$E$10,0),$B421,$C421,$D421,$E421)*AY$6+AY421*AY$7&lt;AY$2,AY$3*AY$4,0)</f>
        <v>0</v>
      </c>
      <c r="ES421" s="0" t="n">
        <f aca="false">IF(CHOOSE(MATCH(AZ$5,$B$10:$E$10,0),$B421,$C421,$D421,$E421)*AZ$6+AZ421*AZ$7&lt;AZ$2,AZ$3*AZ$4,0)</f>
        <v>0</v>
      </c>
      <c r="ET421" s="0" t="n">
        <f aca="false">IF(CHOOSE(MATCH(BA$5,$B$10:$E$10,0),$B421,$C421,$D421,$E421)*BA$6+BA421*BA$7&lt;BA$2,BA$3*BA$4,0)</f>
        <v>0</v>
      </c>
      <c r="EU421" s="0" t="n">
        <f aca="false">IF(CHOOSE(MATCH(BB$5,$B$10:$E$10,0),$B421,$C421,$D421,$E421)*BB$6+BB421*BB$7&lt;BB$2,BB$3*BB$4,0)</f>
        <v>0</v>
      </c>
      <c r="EV421" s="0" t="n">
        <f aca="false">IF(CHOOSE(MATCH(BC$5,$B$10:$E$10,0),$B421,$C421,$D421,$E421)*BC$6+BC421*BC$7&lt;BC$2,BC$3*BC$4,0)</f>
        <v>0</v>
      </c>
      <c r="EW421" s="0" t="n">
        <f aca="false">IF(CHOOSE(MATCH(BD$5,$B$10:$E$10,0),$B421,$C421,$D421,$E421)*BD$6+BD421*BD$7&lt;BD$2,BD$3*BD$4,0)</f>
        <v>0</v>
      </c>
      <c r="EX421" s="0" t="n">
        <f aca="false">IF(CHOOSE(MATCH(BE$5,$B$10:$E$10,0),$B421,$C421,$D421,$E421)*BE$6+BE421*BE$7&lt;BE$2,BE$3*BE$4,0)</f>
        <v>0</v>
      </c>
      <c r="EY421" s="0" t="n">
        <f aca="false">IF(CHOOSE(MATCH(BF$5,$B$10:$E$10,0),$B421,$C421,$D421,$E421)*BF$6+BF421*BF$7&lt;BF$2,BF$3*BF$4,0)</f>
        <v>0</v>
      </c>
      <c r="EZ421" s="0" t="n">
        <f aca="false">IF(CHOOSE(MATCH(BG$5,$B$10:$E$10,0),$B421,$C421,$D421,$E421)*BG$6+BG421*BG$7&lt;BG$2,BG$3*BG$4,0)</f>
        <v>0</v>
      </c>
      <c r="FA421" s="0" t="n">
        <f aca="false">IF(CHOOSE(MATCH(BH$5,$B$10:$E$10,0),$B421,$C421,$D421,$E421)*BH$6+BH421*BH$7&lt;BH$2,BH$3*BH$4,0)</f>
        <v>0</v>
      </c>
      <c r="FB421" s="0" t="n">
        <f aca="false">IF(CHOOSE(MATCH(BI$5,$B$10:$E$10,0),$B421,$C421,$D421,$E421)*BI$6+BI421*BI$7&lt;BI$2,BI$3*BI$4,0)</f>
        <v>0</v>
      </c>
      <c r="FC421" s="0" t="n">
        <f aca="false">IF(CHOOSE(MATCH(BJ$5,$B$10:$E$10,0),$B421,$C421,$D421,$E421)*BJ$6+BJ421*BJ$7&lt;BJ$2,BJ$3*BJ$4,0)</f>
        <v>0</v>
      </c>
      <c r="FD421" s="0" t="n">
        <f aca="false">IF(CHOOSE(MATCH(BK$5,$B$10:$E$10,0),$B421,$C421,$D421,$E421)*BK$6+BK421*BK$7&lt;BK$2,BK$3*BK$4,0)</f>
        <v>0</v>
      </c>
      <c r="FE421" s="0" t="n">
        <f aca="false">IF(CHOOSE(MATCH(BL$5,$B$10:$E$10,0),$B421,$C421,$D421,$E421)*BL$6+BL421*BL$7&lt;BL$2,BL$3*BL$4,0)</f>
        <v>0</v>
      </c>
      <c r="FF421" s="0" t="n">
        <f aca="false">IF(CHOOSE(MATCH(BM$5,$B$10:$E$10,0),$B421,$C421,$D421,$E421)*BM$6+BM421*BM$7&lt;BM$2,BM$3*BM$4,0)</f>
        <v>0</v>
      </c>
      <c r="FG421" s="0" t="n">
        <f aca="false">IF(CHOOSE(MATCH(BN$5,$B$10:$E$10,0),$B421,$C421,$D421,$E421)*BN$6+BN421*BN$7&lt;BN$2,BN$3*BN$4,0)</f>
        <v>0</v>
      </c>
      <c r="FH421" s="0" t="n">
        <f aca="false">IF(CHOOSE(MATCH(BO$5,$B$10:$E$10,0),$B421,$C421,$D421,$E421)*BO$6+BO421*BO$7&lt;BO$2,BO$3*BO$4,0)</f>
        <v>0</v>
      </c>
      <c r="FI421" s="0" t="n">
        <f aca="false">IF(CHOOSE(MATCH(BP$5,$B$10:$E$10,0),$B421,$C421,$D421,$E421)*BP$6+BP421*BP$7&lt;BP$2,BP$3*BP$4,0)</f>
        <v>0</v>
      </c>
      <c r="FJ421" s="0" t="n">
        <f aca="false">IF(CHOOSE(MATCH(BQ$5,$B$10:$E$10,0),$B421,$C421,$D421,$E421)*BQ$6+BQ421*BQ$7&lt;BQ$2,BQ$3*BQ$4,0)</f>
        <v>0</v>
      </c>
      <c r="FK421" s="0" t="n">
        <f aca="false">IF(CHOOSE(MATCH(BR$5,$B$10:$E$10,0),$B421,$C421,$D421,$E421)*BR$6+BR421*BR$7&lt;BR$2,BR$3*BR$4,0)</f>
        <v>0</v>
      </c>
      <c r="FL421" s="0" t="n">
        <f aca="false">IF(CHOOSE(MATCH(BS$5,$B$10:$E$10,0),$B421,$C421,$D421,$E421)*BS$6+BS421*BS$7&lt;BS$2,BS$3*BS$4,0)</f>
        <v>0</v>
      </c>
      <c r="FM421" s="0" t="n">
        <f aca="false">IF(CHOOSE(MATCH(BT$5,$B$10:$E$10,0),$B421,$C421,$D421,$E421)*BT$6+BT421*BT$7&lt;BT$2,BT$3*BT$4,0)</f>
        <v>0</v>
      </c>
      <c r="FN421" s="0" t="n">
        <f aca="false">IF(CHOOSE(MATCH(BU$5,$B$10:$E$10,0),$B421,$C421,$D421,$E421)*BU$6+BU421*BU$7&lt;BU$2,BU$3*BU$4,0)</f>
        <v>0</v>
      </c>
      <c r="FO421" s="0" t="n">
        <f aca="false">IF(CHOOSE(MATCH(BV$5,$B$10:$E$10,0),$B421,$C421,$D421,$E421)*BV$6+BV421*BV$7&lt;BV$2,BV$3*BV$4,0)</f>
        <v>0</v>
      </c>
      <c r="FP421" s="0" t="n">
        <f aca="false">IF(CHOOSE(MATCH(BW$5,$B$10:$E$10,0),$B421,$C421,$D421,$E421)*BW$6+BW421*BW$7&lt;BW$2,BW$3*BW$4,0)</f>
        <v>0</v>
      </c>
      <c r="FQ421" s="0" t="n">
        <f aca="false">IF(CHOOSE(MATCH(BX$5,$B$10:$E$10,0),$B421,$C421,$D421,$E421)*BX$6+BX421*BX$7&lt;BX$2,BX$3*BX$4,0)</f>
        <v>0</v>
      </c>
      <c r="FR421" s="0" t="n">
        <f aca="false">IF(CHOOSE(MATCH(BY$5,$B$10:$E$10,0),$B421,$C421,$D421,$E421)*BY$6+BY421*BY$7&lt;BY$2,BY$3*BY$4,0)</f>
        <v>0</v>
      </c>
      <c r="FS421" s="0" t="n">
        <f aca="false">IF(CHOOSE(MATCH(BZ$5,$B$10:$E$10,0),$B421,$C421,$D421,$E421)*BZ$6+BZ421*BZ$7&lt;BZ$2,BZ$3*BZ$4,0)</f>
        <v>0</v>
      </c>
      <c r="FT421" s="0" t="n">
        <f aca="false">IF(CHOOSE(MATCH(CA$5,$B$10:$E$10,0),$B421,$C421,$D421,$E421)*CA$6+CA421*CA$7&lt;CA$2,CA$3*CA$4,0)</f>
        <v>0</v>
      </c>
      <c r="FU421" s="0" t="n">
        <f aca="false">IF(CHOOSE(MATCH(CB$5,$B$10:$E$10,0),$B421,$C421,$D421,$E421)*CB$6+CB421*CB$7&lt;CB$2,CB$3*CB$4,0)</f>
        <v>0</v>
      </c>
      <c r="FV421" s="0" t="n">
        <f aca="false">IF(CHOOSE(MATCH(CC$5,$B$10:$E$10,0),$B421,$C421,$D421,$E421)*CC$6+CC421*CC$7&lt;CC$2,CC$3*CC$4,0)</f>
        <v>0</v>
      </c>
      <c r="FW421" s="0" t="n">
        <f aca="false">IF(CHOOSE(MATCH(CD$5,$B$10:$E$10,0),$B421,$C421,$D421,$E421)*CD$6+CD421*CD$7&lt;CD$2,CD$3*CD$4,0)</f>
        <v>0</v>
      </c>
      <c r="FX421" s="0" t="n">
        <f aca="false">IF(CHOOSE(MATCH(CE$5,$B$10:$E$10,0),$B421,$C421,$D421,$E421)*CE$6+CE421*CE$7&lt;CE$2,CE$3*CE$4,0)</f>
        <v>0</v>
      </c>
      <c r="FY421" s="0" t="n">
        <f aca="false">IF(CHOOSE(MATCH(CF$5,$B$10:$E$10,0),$B421,$C421,$D421,$E421)*CF$6+CF421*CF$7&lt;CF$2,CF$3*CF$4,0)</f>
        <v>0</v>
      </c>
      <c r="FZ421" s="0" t="n">
        <f aca="false">IF(CHOOSE(MATCH(CG$5,$B$10:$E$10,0),$B421,$C421,$D421,$E421)*CG$6+CG421*CG$7&lt;CG$2,CG$3*CG$4,0)</f>
        <v>0</v>
      </c>
      <c r="GA421" s="0" t="n">
        <f aca="false">IF(CHOOSE(MATCH(CH$5,$B$10:$E$10,0),$B421,$C421,$D421,$E421)*CH$6+CH421*CH$7&lt;CH$2,CH$3*CH$4,0)</f>
        <v>0</v>
      </c>
      <c r="GB421" s="0" t="n">
        <f aca="false">IF(CHOOSE(MATCH(CI$5,$B$10:$E$10,0),$B421,$C421,$D421,$E421)*CI$6+CI421*CI$7&lt;CI$2,CI$3*CI$4,0)</f>
        <v>0</v>
      </c>
      <c r="GC421" s="0" t="n">
        <f aca="false">IF(CHOOSE(MATCH(CJ$5,$B$10:$E$10,0),$B421,$C421,$D421,$E421)*CJ$6+CJ421*CJ$7&lt;CJ$2,CJ$3*CJ$4,0)</f>
        <v>0</v>
      </c>
      <c r="GD421" s="0" t="n">
        <f aca="false">IF(CHOOSE(MATCH(CK$5,$B$10:$E$10,0),$B421,$C421,$D421,$E421)*CK$6+CK421*CK$7&lt;CK$2,CK$3*CK$4,0)</f>
        <v>0</v>
      </c>
      <c r="GE421" s="0" t="n">
        <f aca="false">IF(CHOOSE(MATCH(CL$5,$B$10:$E$10,0),$B421,$C421,$D421,$E421)*CL$6+CL421*CL$7&lt;CL$2,CL$3*CL$4,0)</f>
        <v>0.5</v>
      </c>
      <c r="GF421" s="0" t="n">
        <f aca="false">IF(CHOOSE(MATCH(CM$5,$B$10:$E$10,0),$B421,$C421,$D421,$E421)*CM$6+CM421*CM$7&lt;CM$2,CM$3*CM$4,0)</f>
        <v>0</v>
      </c>
      <c r="GG421" s="0" t="n">
        <f aca="false">IF(CHOOSE(MATCH(CN$5,$B$10:$E$10,0),$B421,$C421,$D421,$E421)*CN$6+CN421*CN$7&lt;CN$2,CN$3*CN$4,0)</f>
        <v>0</v>
      </c>
      <c r="GH421" s="0" t="n">
        <f aca="false">IF(CHOOSE(MATCH(CO$5,$B$10:$E$10,0),$B421,$C421,$D421,$E421)*CO$6+CO421*CO$7&lt;CO$2,CO$3*CO$4,0)</f>
        <v>0</v>
      </c>
      <c r="GI421" s="0" t="n">
        <f aca="false">IF(CHOOSE(MATCH(CP$5,$B$10:$E$10,0),$B421,$C421,$D421,$E421)*CP$6+CP421*CP$7&lt;CP$2,CP$3*CP$4,0)</f>
        <v>0</v>
      </c>
      <c r="GJ421" s="0" t="n">
        <f aca="false">IF(CHOOSE(MATCH(CQ$5,$B$10:$E$10,0),$B421,$C421,$D421,$E421)*CQ$6+CQ421*CQ$7&lt;CQ$2,CQ$3*CQ$4,0)</f>
        <v>0</v>
      </c>
      <c r="GK421" s="0" t="n">
        <f aca="false">IF(CHOOSE(MATCH(CR$5,$B$10:$E$10,0),$B421,$C421,$D421,$E421)*CR$6+CR421*CR$7&lt;CR$2,CR$3*CR$4,0)</f>
        <v>0</v>
      </c>
      <c r="GL421" s="0" t="n">
        <f aca="false">IF(CHOOSE(MATCH(CS$5,$B$10:$E$10,0),$B421,$C421,$D421,$E421)*CS$6+CS421*CS$7&lt;CS$2,CS$3*CS$4,0)</f>
        <v>0</v>
      </c>
      <c r="GM421" s="0" t="n">
        <f aca="false">IF(CHOOSE(MATCH(CT$5,$B$10:$E$10,0),$B421,$C421,$D421,$E421)*CT$6+CT421*CT$7&lt;CT$2,CT$3*CT$4,0)</f>
        <v>0</v>
      </c>
      <c r="GN421" s="0" t="n">
        <f aca="false">IF(CHOOSE(MATCH(CU$5,$B$10:$E$10,0),$B421,$C421,$D421,$E421)*CU$6+CU421*CU$7&lt;CU$2,CU$3*CU$4,0)</f>
        <v>0</v>
      </c>
      <c r="GO421" s="0" t="n">
        <f aca="false">IF(CHOOSE(MATCH(CV$5,$B$10:$E$10,0),$B421,$C421,$D421,$E421)*CV$6+CV421*CV$7&lt;CV$2,CV$3*CV$4,0)</f>
        <v>0</v>
      </c>
      <c r="GP421" s="0" t="n">
        <f aca="false">IF(CHOOSE(MATCH(CW$5,$B$10:$E$10,0),$B421,$C421,$D421,$E421)*CW$6+CW421*CW$7&lt;CW$2,CW$3*CW$4,0)</f>
        <v>0</v>
      </c>
      <c r="GQ421" s="0" t="n">
        <f aca="false">IF(CHOOSE(MATCH(CX$5,$B$10:$E$10,0),$B421,$C421,$D421,$E421)*CX$6+CX421*CX$7&lt;CX$2,CX$3*CX$4,0)</f>
        <v>0</v>
      </c>
      <c r="GS421" s="0" t="n">
        <f aca="false">SUM(CZ421:GQ421)</f>
        <v>0.5</v>
      </c>
      <c r="GT421" s="0" t="n">
        <f aca="false">IF(GS421&gt;$GS$6,1,0)</f>
        <v>0</v>
      </c>
    </row>
    <row r="422" customFormat="false" ht="14" hidden="false" customHeight="false" outlineLevel="0" collapsed="false">
      <c r="A422" s="0" t="n">
        <v>412</v>
      </c>
      <c r="B422" s="0" t="n">
        <v>1.77420800343399</v>
      </c>
      <c r="C422" s="0" t="n">
        <v>2.04364901775106</v>
      </c>
      <c r="D422" s="0" t="n">
        <v>2.17171043161871</v>
      </c>
      <c r="E422" s="0" t="n">
        <v>1.19608527780327</v>
      </c>
      <c r="G422" s="0" t="n">
        <v>0.34487811717554</v>
      </c>
      <c r="H422" s="0" t="n">
        <v>-0.626725977781462</v>
      </c>
      <c r="I422" s="0" t="n">
        <v>-0.993795765680261</v>
      </c>
      <c r="J422" s="0" t="n">
        <v>0.125672841022606</v>
      </c>
      <c r="K422" s="0" t="n">
        <v>-0.361080765287625</v>
      </c>
      <c r="L422" s="0" t="n">
        <v>1.25013684737496</v>
      </c>
      <c r="M422" s="0" t="n">
        <v>-0.815889507066458</v>
      </c>
      <c r="N422" s="0" t="n">
        <v>0.23575466912007</v>
      </c>
      <c r="O422" s="0" t="n">
        <v>0.573145371163264</v>
      </c>
      <c r="P422" s="0" t="n">
        <v>-0.717941475159023</v>
      </c>
      <c r="Q422" s="0" t="n">
        <v>-0.510328845848562</v>
      </c>
      <c r="R422" s="0" t="n">
        <v>0.921786522667389</v>
      </c>
      <c r="S422" s="0" t="n">
        <v>0.805475792731158</v>
      </c>
      <c r="T422" s="0" t="n">
        <v>0.756490408093669</v>
      </c>
      <c r="U422" s="0" t="n">
        <v>-0.48238007366308</v>
      </c>
      <c r="V422" s="0" t="n">
        <v>-0.802833710622508</v>
      </c>
      <c r="W422" s="0" t="n">
        <v>-0.0800650923338253</v>
      </c>
      <c r="X422" s="0" t="n">
        <v>1.22788833323284</v>
      </c>
      <c r="Y422" s="0" t="n">
        <v>-0.121741550174193</v>
      </c>
      <c r="Z422" s="0" t="n">
        <v>0.154334429680603</v>
      </c>
      <c r="AA422" s="0" t="n">
        <v>0.0505485786561621</v>
      </c>
      <c r="AB422" s="0" t="n">
        <v>-0.610145889368141</v>
      </c>
      <c r="AC422" s="0" t="n">
        <v>-0.985928636509925</v>
      </c>
      <c r="AD422" s="0" t="n">
        <v>-0.0412819645134732</v>
      </c>
      <c r="AE422" s="0" t="n">
        <v>0.700138116371818</v>
      </c>
      <c r="AF422" s="0" t="n">
        <v>-1.68884071172215</v>
      </c>
      <c r="AG422" s="0" t="n">
        <v>1.11005419967114</v>
      </c>
      <c r="AH422" s="0" t="n">
        <v>0.848442596179666</v>
      </c>
      <c r="AI422" s="0" t="n">
        <v>1.70106432051398</v>
      </c>
      <c r="AJ422" s="0" t="n">
        <v>0.395347115045297</v>
      </c>
      <c r="AK422" s="0" t="n">
        <v>-0.0844397618493531</v>
      </c>
      <c r="AL422" s="0" t="n">
        <v>0.395759798266226</v>
      </c>
      <c r="AM422" s="0" t="n">
        <v>0.449633716925746</v>
      </c>
      <c r="AN422" s="0" t="n">
        <v>2.44395778281614</v>
      </c>
      <c r="AO422" s="0" t="n">
        <v>-1.92425432032906</v>
      </c>
      <c r="AP422" s="0" t="n">
        <v>-1.49019342643442</v>
      </c>
      <c r="AQ422" s="0" t="n">
        <v>0.386841065846966</v>
      </c>
      <c r="AR422" s="0" t="n">
        <v>1.14016074803658</v>
      </c>
      <c r="AS422" s="0" t="n">
        <v>0.101726982393302</v>
      </c>
      <c r="AT422" s="0" t="n">
        <v>-0.516613454237813</v>
      </c>
      <c r="AU422" s="0" t="n">
        <v>1.3642466001329</v>
      </c>
      <c r="AV422" s="0" t="n">
        <v>-0.497993823955767</v>
      </c>
      <c r="AW422" s="0" t="n">
        <v>-0.943055056268349</v>
      </c>
      <c r="AX422" s="0" t="n">
        <v>0.595193796470994</v>
      </c>
      <c r="AY422" s="0" t="n">
        <v>-0.623284677203628</v>
      </c>
      <c r="AZ422" s="0" t="n">
        <v>0.475516799269826</v>
      </c>
      <c r="BA422" s="0" t="n">
        <v>1.32036802824587</v>
      </c>
      <c r="BB422" s="0" t="n">
        <v>0.0212298800761346</v>
      </c>
      <c r="BC422" s="0" t="n">
        <v>-0.495657559440588</v>
      </c>
      <c r="BD422" s="0" t="n">
        <v>-0.518275555805303</v>
      </c>
      <c r="BE422" s="0" t="n">
        <v>2.06287040782627</v>
      </c>
      <c r="BF422" s="0" t="n">
        <v>1.61015577759827</v>
      </c>
      <c r="BG422" s="0" t="n">
        <v>0.394685457649757</v>
      </c>
      <c r="BH422" s="0" t="n">
        <v>-0.261238710663747</v>
      </c>
      <c r="BI422" s="0" t="n">
        <v>-1.82382791535929</v>
      </c>
      <c r="BJ422" s="0" t="n">
        <v>0.337986421072856</v>
      </c>
      <c r="BK422" s="0" t="n">
        <v>-0.0746172190702055</v>
      </c>
      <c r="BL422" s="0" t="n">
        <v>-1.4474517229246</v>
      </c>
      <c r="BM422" s="0" t="n">
        <v>-0.344552972819656</v>
      </c>
      <c r="BN422" s="0" t="n">
        <v>-0.46551804189221</v>
      </c>
      <c r="BO422" s="0" t="n">
        <v>-1.58279817696894</v>
      </c>
      <c r="BP422" s="0" t="n">
        <v>-0.621613480689121</v>
      </c>
      <c r="BQ422" s="0" t="n">
        <v>-0.830596036394127</v>
      </c>
      <c r="BR422" s="0" t="n">
        <v>0.608304162597051</v>
      </c>
      <c r="BS422" s="0" t="n">
        <v>0.12097075341444</v>
      </c>
      <c r="BT422" s="0" t="n">
        <v>-0.793156686995644</v>
      </c>
      <c r="BU422" s="0" t="n">
        <v>-0.235990000874153</v>
      </c>
      <c r="BV422" s="0" t="n">
        <v>-1.50545929500368</v>
      </c>
      <c r="BW422" s="0" t="n">
        <v>-0.12659825188166</v>
      </c>
      <c r="BX422" s="0" t="n">
        <v>-0.0327850102621596</v>
      </c>
      <c r="BY422" s="0" t="n">
        <v>-0.0183990778168663</v>
      </c>
      <c r="BZ422" s="0" t="n">
        <v>0.200186605070485</v>
      </c>
      <c r="CA422" s="0" t="n">
        <v>-1.08932908915449</v>
      </c>
      <c r="CB422" s="0" t="n">
        <v>-1.20165168482345</v>
      </c>
      <c r="CC422" s="0" t="n">
        <v>-0.254990482062567</v>
      </c>
      <c r="CD422" s="0" t="n">
        <v>1.17988975034677</v>
      </c>
      <c r="CE422" s="0" t="n">
        <v>2.32827005675063</v>
      </c>
      <c r="CF422" s="0" t="n">
        <v>0.919217200134881</v>
      </c>
      <c r="CG422" s="0" t="n">
        <v>1.24846792459721</v>
      </c>
      <c r="CH422" s="0" t="n">
        <v>-0.370569068763871</v>
      </c>
      <c r="CI422" s="0" t="n">
        <v>-0.540806013304973</v>
      </c>
      <c r="CJ422" s="0" t="n">
        <v>1.36657490656944</v>
      </c>
      <c r="CK422" s="0" t="n">
        <v>-1.90605533134658</v>
      </c>
      <c r="CL422" s="0" t="n">
        <v>-0.210109192266827</v>
      </c>
      <c r="CM422" s="0" t="n">
        <v>0.259892658505123</v>
      </c>
      <c r="CN422" s="0" t="n">
        <v>1.07517507785815</v>
      </c>
      <c r="CO422" s="0" t="n">
        <v>0.123359313874971</v>
      </c>
      <c r="CP422" s="0" t="n">
        <v>1.28760802908801</v>
      </c>
      <c r="CQ422" s="0" t="n">
        <v>0.457009718957124</v>
      </c>
      <c r="CR422" s="0" t="n">
        <v>-1.55018369696336</v>
      </c>
      <c r="CS422" s="0" t="n">
        <v>0.441102656623116</v>
      </c>
      <c r="CT422" s="0" t="n">
        <v>-0.317563717544544</v>
      </c>
      <c r="CU422" s="0" t="n">
        <v>0.483153144159587</v>
      </c>
      <c r="CV422" s="0" t="n">
        <v>1.24597136164084</v>
      </c>
      <c r="CW422" s="0" t="n">
        <v>-1.20876848086482</v>
      </c>
      <c r="CX422" s="0" t="n">
        <v>0.368684140994446</v>
      </c>
      <c r="CZ422" s="0" t="n">
        <f aca="false">IF(CHOOSE(MATCH(G$5,$B$10:$E$10,0),$B422,$C422,$D422,$E422)*G$6+G422*G$7&lt;G$2,G$3*G$4,0)</f>
        <v>0</v>
      </c>
      <c r="DA422" s="0" t="n">
        <f aca="false">IF(CHOOSE(MATCH(H$5,$B$10:$E$10,0),$B422,$C422,$D422,$E422)*H$6+H422*H$7&lt;H$2,H$3*H$4,0)</f>
        <v>0</v>
      </c>
      <c r="DB422" s="0" t="n">
        <f aca="false">IF(CHOOSE(MATCH(I$5,$B$10:$E$10,0),$B422,$C422,$D422,$E422)*I$6+I422*I$7&lt;I$2,I$3*I$4,0)</f>
        <v>0</v>
      </c>
      <c r="DC422" s="0" t="n">
        <f aca="false">IF(CHOOSE(MATCH(J$5,$B$10:$E$10,0),$B422,$C422,$D422,$E422)*J$6+J422*J$7&lt;J$2,J$3*J$4,0)</f>
        <v>0</v>
      </c>
      <c r="DD422" s="0" t="n">
        <f aca="false">IF(CHOOSE(MATCH(K$5,$B$10:$E$10,0),$B422,$C422,$D422,$E422)*K$6+K422*K$7&lt;K$2,K$3*K$4,0)</f>
        <v>0</v>
      </c>
      <c r="DE422" s="0" t="n">
        <f aca="false">IF(CHOOSE(MATCH(L$5,$B$10:$E$10,0),$B422,$C422,$D422,$E422)*L$6+L422*L$7&lt;L$2,L$3*L$4,0)</f>
        <v>0</v>
      </c>
      <c r="DF422" s="0" t="n">
        <f aca="false">IF(CHOOSE(MATCH(M$5,$B$10:$E$10,0),$B422,$C422,$D422,$E422)*M$6+M422*M$7&lt;M$2,M$3*M$4,0)</f>
        <v>0</v>
      </c>
      <c r="DG422" s="0" t="n">
        <f aca="false">IF(CHOOSE(MATCH(N$5,$B$10:$E$10,0),$B422,$C422,$D422,$E422)*N$6+N422*N$7&lt;N$2,N$3*N$4,0)</f>
        <v>0</v>
      </c>
      <c r="DH422" s="0" t="n">
        <f aca="false">IF(CHOOSE(MATCH(O$5,$B$10:$E$10,0),$B422,$C422,$D422,$E422)*O$6+O422*O$7&lt;O$2,O$3*O$4,0)</f>
        <v>0</v>
      </c>
      <c r="DI422" s="0" t="n">
        <f aca="false">IF(CHOOSE(MATCH(P$5,$B$10:$E$10,0),$B422,$C422,$D422,$E422)*P$6+P422*P$7&lt;P$2,P$3*P$4,0)</f>
        <v>0</v>
      </c>
      <c r="DJ422" s="0" t="n">
        <f aca="false">IF(CHOOSE(MATCH(Q$5,$B$10:$E$10,0),$B422,$C422,$D422,$E422)*Q$6+Q422*Q$7&lt;Q$2,Q$3*Q$4,0)</f>
        <v>0</v>
      </c>
      <c r="DK422" s="0" t="n">
        <f aca="false">IF(CHOOSE(MATCH(R$5,$B$10:$E$10,0),$B422,$C422,$D422,$E422)*R$6+R422*R$7&lt;R$2,R$3*R$4,0)</f>
        <v>0</v>
      </c>
      <c r="DL422" s="0" t="n">
        <f aca="false">IF(CHOOSE(MATCH(S$5,$B$10:$E$10,0),$B422,$C422,$D422,$E422)*S$6+S422*S$7&lt;S$2,S$3*S$4,0)</f>
        <v>0</v>
      </c>
      <c r="DM422" s="0" t="n">
        <f aca="false">IF(CHOOSE(MATCH(T$5,$B$10:$E$10,0),$B422,$C422,$D422,$E422)*T$6+T422*T$7&lt;T$2,T$3*T$4,0)</f>
        <v>0</v>
      </c>
      <c r="DN422" s="0" t="n">
        <f aca="false">IF(CHOOSE(MATCH(U$5,$B$10:$E$10,0),$B422,$C422,$D422,$E422)*U$6+U422*U$7&lt;U$2,U$3*U$4,0)</f>
        <v>0</v>
      </c>
      <c r="DO422" s="0" t="n">
        <f aca="false">IF(CHOOSE(MATCH(V$5,$B$10:$E$10,0),$B422,$C422,$D422,$E422)*V$6+V422*V$7&lt;V$2,V$3*V$4,0)</f>
        <v>0</v>
      </c>
      <c r="DP422" s="0" t="n">
        <f aca="false">IF(CHOOSE(MATCH(W$5,$B$10:$E$10,0),$B422,$C422,$D422,$E422)*W$6+W422*W$7&lt;W$2,W$3*W$4,0)</f>
        <v>0</v>
      </c>
      <c r="DQ422" s="0" t="n">
        <f aca="false">IF(CHOOSE(MATCH(X$5,$B$10:$E$10,0),$B422,$C422,$D422,$E422)*X$6+X422*X$7&lt;X$2,X$3*X$4,0)</f>
        <v>0</v>
      </c>
      <c r="DR422" s="0" t="n">
        <f aca="false">IF(CHOOSE(MATCH(Y$5,$B$10:$E$10,0),$B422,$C422,$D422,$E422)*Y$6+Y422*Y$7&lt;Y$2,Y$3*Y$4,0)</f>
        <v>0</v>
      </c>
      <c r="DS422" s="0" t="n">
        <f aca="false">IF(CHOOSE(MATCH(Z$5,$B$10:$E$10,0),$B422,$C422,$D422,$E422)*Z$6+Z422*Z$7&lt;Z$2,Z$3*Z$4,0)</f>
        <v>0</v>
      </c>
      <c r="DT422" s="0" t="n">
        <f aca="false">IF(CHOOSE(MATCH(AA$5,$B$10:$E$10,0),$B422,$C422,$D422,$E422)*AA$6+AA422*AA$7&lt;AA$2,AA$3*AA$4,0)</f>
        <v>0</v>
      </c>
      <c r="DU422" s="0" t="n">
        <f aca="false">IF(CHOOSE(MATCH(AB$5,$B$10:$E$10,0),$B422,$C422,$D422,$E422)*AB$6+AB422*AB$7&lt;AB$2,AB$3*AB$4,0)</f>
        <v>0</v>
      </c>
      <c r="DV422" s="0" t="n">
        <f aca="false">IF(CHOOSE(MATCH(AC$5,$B$10:$E$10,0),$B422,$C422,$D422,$E422)*AC$6+AC422*AC$7&lt;AC$2,AC$3*AC$4,0)</f>
        <v>0</v>
      </c>
      <c r="DW422" s="0" t="n">
        <f aca="false">IF(CHOOSE(MATCH(AD$5,$B$10:$E$10,0),$B422,$C422,$D422,$E422)*AD$6+AD422*AD$7&lt;AD$2,AD$3*AD$4,0)</f>
        <v>0</v>
      </c>
      <c r="DX422" s="0" t="n">
        <f aca="false">IF(CHOOSE(MATCH(AE$5,$B$10:$E$10,0),$B422,$C422,$D422,$E422)*AE$6+AE422*AE$7&lt;AE$2,AE$3*AE$4,0)</f>
        <v>0</v>
      </c>
      <c r="DY422" s="0" t="n">
        <f aca="false">IF(CHOOSE(MATCH(AF$5,$B$10:$E$10,0),$B422,$C422,$D422,$E422)*AF$6+AF422*AF$7&lt;AF$2,AF$3*AF$4,0)</f>
        <v>0</v>
      </c>
      <c r="DZ422" s="0" t="n">
        <f aca="false">IF(CHOOSE(MATCH(AG$5,$B$10:$E$10,0),$B422,$C422,$D422,$E422)*AG$6+AG422*AG$7&lt;AG$2,AG$3*AG$4,0)</f>
        <v>0</v>
      </c>
      <c r="EA422" s="0" t="n">
        <f aca="false">IF(CHOOSE(MATCH(AH$5,$B$10:$E$10,0),$B422,$C422,$D422,$E422)*AH$6+AH422*AH$7&lt;AH$2,AH$3*AH$4,0)</f>
        <v>0</v>
      </c>
      <c r="EB422" s="0" t="n">
        <f aca="false">IF(CHOOSE(MATCH(AI$5,$B$10:$E$10,0),$B422,$C422,$D422,$E422)*AI$6+AI422*AI$7&lt;AI$2,AI$3*AI$4,0)</f>
        <v>0</v>
      </c>
      <c r="EC422" s="0" t="n">
        <f aca="false">IF(CHOOSE(MATCH(AJ$5,$B$10:$E$10,0),$B422,$C422,$D422,$E422)*AJ$6+AJ422*AJ$7&lt;AJ$2,AJ$3*AJ$4,0)</f>
        <v>0</v>
      </c>
      <c r="ED422" s="0" t="n">
        <f aca="false">IF(CHOOSE(MATCH(AK$5,$B$10:$E$10,0),$B422,$C422,$D422,$E422)*AK$6+AK422*AK$7&lt;AK$2,AK$3*AK$4,0)</f>
        <v>0</v>
      </c>
      <c r="EE422" s="0" t="n">
        <f aca="false">IF(CHOOSE(MATCH(AL$5,$B$10:$E$10,0),$B422,$C422,$D422,$E422)*AL$6+AL422*AL$7&lt;AL$2,AL$3*AL$4,0)</f>
        <v>0</v>
      </c>
      <c r="EF422" s="0" t="n">
        <f aca="false">IF(CHOOSE(MATCH(AM$5,$B$10:$E$10,0),$B422,$C422,$D422,$E422)*AM$6+AM422*AM$7&lt;AM$2,AM$3*AM$4,0)</f>
        <v>0</v>
      </c>
      <c r="EG422" s="0" t="n">
        <f aca="false">IF(CHOOSE(MATCH(AN$5,$B$10:$E$10,0),$B422,$C422,$D422,$E422)*AN$6+AN422*AN$7&lt;AN$2,AN$3*AN$4,0)</f>
        <v>0</v>
      </c>
      <c r="EH422" s="0" t="n">
        <f aca="false">IF(CHOOSE(MATCH(AO$5,$B$10:$E$10,0),$B422,$C422,$D422,$E422)*AO$6+AO422*AO$7&lt;AO$2,AO$3*AO$4,0)</f>
        <v>0</v>
      </c>
      <c r="EI422" s="0" t="n">
        <f aca="false">IF(CHOOSE(MATCH(AP$5,$B$10:$E$10,0),$B422,$C422,$D422,$E422)*AP$6+AP422*AP$7&lt;AP$2,AP$3*AP$4,0)</f>
        <v>0</v>
      </c>
      <c r="EJ422" s="0" t="n">
        <f aca="false">IF(CHOOSE(MATCH(AQ$5,$B$10:$E$10,0),$B422,$C422,$D422,$E422)*AQ$6+AQ422*AQ$7&lt;AQ$2,AQ$3*AQ$4,0)</f>
        <v>0</v>
      </c>
      <c r="EK422" s="0" t="n">
        <f aca="false">IF(CHOOSE(MATCH(AR$5,$B$10:$E$10,0),$B422,$C422,$D422,$E422)*AR$6+AR422*AR$7&lt;AR$2,AR$3*AR$4,0)</f>
        <v>0</v>
      </c>
      <c r="EL422" s="0" t="n">
        <f aca="false">IF(CHOOSE(MATCH(AS$5,$B$10:$E$10,0),$B422,$C422,$D422,$E422)*AS$6+AS422*AS$7&lt;AS$2,AS$3*AS$4,0)</f>
        <v>0</v>
      </c>
      <c r="EM422" s="0" t="n">
        <f aca="false">IF(CHOOSE(MATCH(AT$5,$B$10:$E$10,0),$B422,$C422,$D422,$E422)*AT$6+AT422*AT$7&lt;AT$2,AT$3*AT$4,0)</f>
        <v>0</v>
      </c>
      <c r="EN422" s="0" t="n">
        <f aca="false">IF(CHOOSE(MATCH(AU$5,$B$10:$E$10,0),$B422,$C422,$D422,$E422)*AU$6+AU422*AU$7&lt;AU$2,AU$3*AU$4,0)</f>
        <v>0</v>
      </c>
      <c r="EO422" s="0" t="n">
        <f aca="false">IF(CHOOSE(MATCH(AV$5,$B$10:$E$10,0),$B422,$C422,$D422,$E422)*AV$6+AV422*AV$7&lt;AV$2,AV$3*AV$4,0)</f>
        <v>0</v>
      </c>
      <c r="EP422" s="0" t="n">
        <f aca="false">IF(CHOOSE(MATCH(AW$5,$B$10:$E$10,0),$B422,$C422,$D422,$E422)*AW$6+AW422*AW$7&lt;AW$2,AW$3*AW$4,0)</f>
        <v>0</v>
      </c>
      <c r="EQ422" s="0" t="n">
        <f aca="false">IF(CHOOSE(MATCH(AX$5,$B$10:$E$10,0),$B422,$C422,$D422,$E422)*AX$6+AX422*AX$7&lt;AX$2,AX$3*AX$4,0)</f>
        <v>0</v>
      </c>
      <c r="ER422" s="0" t="n">
        <f aca="false">IF(CHOOSE(MATCH(AY$5,$B$10:$E$10,0),$B422,$C422,$D422,$E422)*AY$6+AY422*AY$7&lt;AY$2,AY$3*AY$4,0)</f>
        <v>0</v>
      </c>
      <c r="ES422" s="0" t="n">
        <f aca="false">IF(CHOOSE(MATCH(AZ$5,$B$10:$E$10,0),$B422,$C422,$D422,$E422)*AZ$6+AZ422*AZ$7&lt;AZ$2,AZ$3*AZ$4,0)</f>
        <v>0</v>
      </c>
      <c r="ET422" s="0" t="n">
        <f aca="false">IF(CHOOSE(MATCH(BA$5,$B$10:$E$10,0),$B422,$C422,$D422,$E422)*BA$6+BA422*BA$7&lt;BA$2,BA$3*BA$4,0)</f>
        <v>0</v>
      </c>
      <c r="EU422" s="0" t="n">
        <f aca="false">IF(CHOOSE(MATCH(BB$5,$B$10:$E$10,0),$B422,$C422,$D422,$E422)*BB$6+BB422*BB$7&lt;BB$2,BB$3*BB$4,0)</f>
        <v>0</v>
      </c>
      <c r="EV422" s="0" t="n">
        <f aca="false">IF(CHOOSE(MATCH(BC$5,$B$10:$E$10,0),$B422,$C422,$D422,$E422)*BC$6+BC422*BC$7&lt;BC$2,BC$3*BC$4,0)</f>
        <v>0</v>
      </c>
      <c r="EW422" s="0" t="n">
        <f aca="false">IF(CHOOSE(MATCH(BD$5,$B$10:$E$10,0),$B422,$C422,$D422,$E422)*BD$6+BD422*BD$7&lt;BD$2,BD$3*BD$4,0)</f>
        <v>0</v>
      </c>
      <c r="EX422" s="0" t="n">
        <f aca="false">IF(CHOOSE(MATCH(BE$5,$B$10:$E$10,0),$B422,$C422,$D422,$E422)*BE$6+BE422*BE$7&lt;BE$2,BE$3*BE$4,0)</f>
        <v>0</v>
      </c>
      <c r="EY422" s="0" t="n">
        <f aca="false">IF(CHOOSE(MATCH(BF$5,$B$10:$E$10,0),$B422,$C422,$D422,$E422)*BF$6+BF422*BF$7&lt;BF$2,BF$3*BF$4,0)</f>
        <v>0</v>
      </c>
      <c r="EZ422" s="0" t="n">
        <f aca="false">IF(CHOOSE(MATCH(BG$5,$B$10:$E$10,0),$B422,$C422,$D422,$E422)*BG$6+BG422*BG$7&lt;BG$2,BG$3*BG$4,0)</f>
        <v>0</v>
      </c>
      <c r="FA422" s="0" t="n">
        <f aca="false">IF(CHOOSE(MATCH(BH$5,$B$10:$E$10,0),$B422,$C422,$D422,$E422)*BH$6+BH422*BH$7&lt;BH$2,BH$3*BH$4,0)</f>
        <v>0</v>
      </c>
      <c r="FB422" s="0" t="n">
        <f aca="false">IF(CHOOSE(MATCH(BI$5,$B$10:$E$10,0),$B422,$C422,$D422,$E422)*BI$6+BI422*BI$7&lt;BI$2,BI$3*BI$4,0)</f>
        <v>0</v>
      </c>
      <c r="FC422" s="0" t="n">
        <f aca="false">IF(CHOOSE(MATCH(BJ$5,$B$10:$E$10,0),$B422,$C422,$D422,$E422)*BJ$6+BJ422*BJ$7&lt;BJ$2,BJ$3*BJ$4,0)</f>
        <v>0</v>
      </c>
      <c r="FD422" s="0" t="n">
        <f aca="false">IF(CHOOSE(MATCH(BK$5,$B$10:$E$10,0),$B422,$C422,$D422,$E422)*BK$6+BK422*BK$7&lt;BK$2,BK$3*BK$4,0)</f>
        <v>0</v>
      </c>
      <c r="FE422" s="0" t="n">
        <f aca="false">IF(CHOOSE(MATCH(BL$5,$B$10:$E$10,0),$B422,$C422,$D422,$E422)*BL$6+BL422*BL$7&lt;BL$2,BL$3*BL$4,0)</f>
        <v>0</v>
      </c>
      <c r="FF422" s="0" t="n">
        <f aca="false">IF(CHOOSE(MATCH(BM$5,$B$10:$E$10,0),$B422,$C422,$D422,$E422)*BM$6+BM422*BM$7&lt;BM$2,BM$3*BM$4,0)</f>
        <v>0</v>
      </c>
      <c r="FG422" s="0" t="n">
        <f aca="false">IF(CHOOSE(MATCH(BN$5,$B$10:$E$10,0),$B422,$C422,$D422,$E422)*BN$6+BN422*BN$7&lt;BN$2,BN$3*BN$4,0)</f>
        <v>0</v>
      </c>
      <c r="FH422" s="0" t="n">
        <f aca="false">IF(CHOOSE(MATCH(BO$5,$B$10:$E$10,0),$B422,$C422,$D422,$E422)*BO$6+BO422*BO$7&lt;BO$2,BO$3*BO$4,0)</f>
        <v>0</v>
      </c>
      <c r="FI422" s="0" t="n">
        <f aca="false">IF(CHOOSE(MATCH(BP$5,$B$10:$E$10,0),$B422,$C422,$D422,$E422)*BP$6+BP422*BP$7&lt;BP$2,BP$3*BP$4,0)</f>
        <v>0</v>
      </c>
      <c r="FJ422" s="0" t="n">
        <f aca="false">IF(CHOOSE(MATCH(BQ$5,$B$10:$E$10,0),$B422,$C422,$D422,$E422)*BQ$6+BQ422*BQ$7&lt;BQ$2,BQ$3*BQ$4,0)</f>
        <v>0</v>
      </c>
      <c r="FK422" s="0" t="n">
        <f aca="false">IF(CHOOSE(MATCH(BR$5,$B$10:$E$10,0),$B422,$C422,$D422,$E422)*BR$6+BR422*BR$7&lt;BR$2,BR$3*BR$4,0)</f>
        <v>0</v>
      </c>
      <c r="FL422" s="0" t="n">
        <f aca="false">IF(CHOOSE(MATCH(BS$5,$B$10:$E$10,0),$B422,$C422,$D422,$E422)*BS$6+BS422*BS$7&lt;BS$2,BS$3*BS$4,0)</f>
        <v>0</v>
      </c>
      <c r="FM422" s="0" t="n">
        <f aca="false">IF(CHOOSE(MATCH(BT$5,$B$10:$E$10,0),$B422,$C422,$D422,$E422)*BT$6+BT422*BT$7&lt;BT$2,BT$3*BT$4,0)</f>
        <v>0</v>
      </c>
      <c r="FN422" s="0" t="n">
        <f aca="false">IF(CHOOSE(MATCH(BU$5,$B$10:$E$10,0),$B422,$C422,$D422,$E422)*BU$6+BU422*BU$7&lt;BU$2,BU$3*BU$4,0)</f>
        <v>0</v>
      </c>
      <c r="FO422" s="0" t="n">
        <f aca="false">IF(CHOOSE(MATCH(BV$5,$B$10:$E$10,0),$B422,$C422,$D422,$E422)*BV$6+BV422*BV$7&lt;BV$2,BV$3*BV$4,0)</f>
        <v>0</v>
      </c>
      <c r="FP422" s="0" t="n">
        <f aca="false">IF(CHOOSE(MATCH(BW$5,$B$10:$E$10,0),$B422,$C422,$D422,$E422)*BW$6+BW422*BW$7&lt;BW$2,BW$3*BW$4,0)</f>
        <v>0</v>
      </c>
      <c r="FQ422" s="0" t="n">
        <f aca="false">IF(CHOOSE(MATCH(BX$5,$B$10:$E$10,0),$B422,$C422,$D422,$E422)*BX$6+BX422*BX$7&lt;BX$2,BX$3*BX$4,0)</f>
        <v>0</v>
      </c>
      <c r="FR422" s="0" t="n">
        <f aca="false">IF(CHOOSE(MATCH(BY$5,$B$10:$E$10,0),$B422,$C422,$D422,$E422)*BY$6+BY422*BY$7&lt;BY$2,BY$3*BY$4,0)</f>
        <v>0</v>
      </c>
      <c r="FS422" s="0" t="n">
        <f aca="false">IF(CHOOSE(MATCH(BZ$5,$B$10:$E$10,0),$B422,$C422,$D422,$E422)*BZ$6+BZ422*BZ$7&lt;BZ$2,BZ$3*BZ$4,0)</f>
        <v>0</v>
      </c>
      <c r="FT422" s="0" t="n">
        <f aca="false">IF(CHOOSE(MATCH(CA$5,$B$10:$E$10,0),$B422,$C422,$D422,$E422)*CA$6+CA422*CA$7&lt;CA$2,CA$3*CA$4,0)</f>
        <v>0</v>
      </c>
      <c r="FU422" s="0" t="n">
        <f aca="false">IF(CHOOSE(MATCH(CB$5,$B$10:$E$10,0),$B422,$C422,$D422,$E422)*CB$6+CB422*CB$7&lt;CB$2,CB$3*CB$4,0)</f>
        <v>0</v>
      </c>
      <c r="FV422" s="0" t="n">
        <f aca="false">IF(CHOOSE(MATCH(CC$5,$B$10:$E$10,0),$B422,$C422,$D422,$E422)*CC$6+CC422*CC$7&lt;CC$2,CC$3*CC$4,0)</f>
        <v>0</v>
      </c>
      <c r="FW422" s="0" t="n">
        <f aca="false">IF(CHOOSE(MATCH(CD$5,$B$10:$E$10,0),$B422,$C422,$D422,$E422)*CD$6+CD422*CD$7&lt;CD$2,CD$3*CD$4,0)</f>
        <v>0</v>
      </c>
      <c r="FX422" s="0" t="n">
        <f aca="false">IF(CHOOSE(MATCH(CE$5,$B$10:$E$10,0),$B422,$C422,$D422,$E422)*CE$6+CE422*CE$7&lt;CE$2,CE$3*CE$4,0)</f>
        <v>0</v>
      </c>
      <c r="FY422" s="0" t="n">
        <f aca="false">IF(CHOOSE(MATCH(CF$5,$B$10:$E$10,0),$B422,$C422,$D422,$E422)*CF$6+CF422*CF$7&lt;CF$2,CF$3*CF$4,0)</f>
        <v>0</v>
      </c>
      <c r="FZ422" s="0" t="n">
        <f aca="false">IF(CHOOSE(MATCH(CG$5,$B$10:$E$10,0),$B422,$C422,$D422,$E422)*CG$6+CG422*CG$7&lt;CG$2,CG$3*CG$4,0)</f>
        <v>0</v>
      </c>
      <c r="GA422" s="0" t="n">
        <f aca="false">IF(CHOOSE(MATCH(CH$5,$B$10:$E$10,0),$B422,$C422,$D422,$E422)*CH$6+CH422*CH$7&lt;CH$2,CH$3*CH$4,0)</f>
        <v>0</v>
      </c>
      <c r="GB422" s="0" t="n">
        <f aca="false">IF(CHOOSE(MATCH(CI$5,$B$10:$E$10,0),$B422,$C422,$D422,$E422)*CI$6+CI422*CI$7&lt;CI$2,CI$3*CI$4,0)</f>
        <v>0</v>
      </c>
      <c r="GC422" s="0" t="n">
        <f aca="false">IF(CHOOSE(MATCH(CJ$5,$B$10:$E$10,0),$B422,$C422,$D422,$E422)*CJ$6+CJ422*CJ$7&lt;CJ$2,CJ$3*CJ$4,0)</f>
        <v>0</v>
      </c>
      <c r="GD422" s="0" t="n">
        <f aca="false">IF(CHOOSE(MATCH(CK$5,$B$10:$E$10,0),$B422,$C422,$D422,$E422)*CK$6+CK422*CK$7&lt;CK$2,CK$3*CK$4,0)</f>
        <v>0</v>
      </c>
      <c r="GE422" s="0" t="n">
        <f aca="false">IF(CHOOSE(MATCH(CL$5,$B$10:$E$10,0),$B422,$C422,$D422,$E422)*CL$6+CL422*CL$7&lt;CL$2,CL$3*CL$4,0)</f>
        <v>0</v>
      </c>
      <c r="GF422" s="0" t="n">
        <f aca="false">IF(CHOOSE(MATCH(CM$5,$B$10:$E$10,0),$B422,$C422,$D422,$E422)*CM$6+CM422*CM$7&lt;CM$2,CM$3*CM$4,0)</f>
        <v>0</v>
      </c>
      <c r="GG422" s="0" t="n">
        <f aca="false">IF(CHOOSE(MATCH(CN$5,$B$10:$E$10,0),$B422,$C422,$D422,$E422)*CN$6+CN422*CN$7&lt;CN$2,CN$3*CN$4,0)</f>
        <v>0</v>
      </c>
      <c r="GH422" s="0" t="n">
        <f aca="false">IF(CHOOSE(MATCH(CO$5,$B$10:$E$10,0),$B422,$C422,$D422,$E422)*CO$6+CO422*CO$7&lt;CO$2,CO$3*CO$4,0)</f>
        <v>0</v>
      </c>
      <c r="GI422" s="0" t="n">
        <f aca="false">IF(CHOOSE(MATCH(CP$5,$B$10:$E$10,0),$B422,$C422,$D422,$E422)*CP$6+CP422*CP$7&lt;CP$2,CP$3*CP$4,0)</f>
        <v>0</v>
      </c>
      <c r="GJ422" s="0" t="n">
        <f aca="false">IF(CHOOSE(MATCH(CQ$5,$B$10:$E$10,0),$B422,$C422,$D422,$E422)*CQ$6+CQ422*CQ$7&lt;CQ$2,CQ$3*CQ$4,0)</f>
        <v>0</v>
      </c>
      <c r="GK422" s="0" t="n">
        <f aca="false">IF(CHOOSE(MATCH(CR$5,$B$10:$E$10,0),$B422,$C422,$D422,$E422)*CR$6+CR422*CR$7&lt;CR$2,CR$3*CR$4,0)</f>
        <v>0</v>
      </c>
      <c r="GL422" s="0" t="n">
        <f aca="false">IF(CHOOSE(MATCH(CS$5,$B$10:$E$10,0),$B422,$C422,$D422,$E422)*CS$6+CS422*CS$7&lt;CS$2,CS$3*CS$4,0)</f>
        <v>0</v>
      </c>
      <c r="GM422" s="0" t="n">
        <f aca="false">IF(CHOOSE(MATCH(CT$5,$B$10:$E$10,0),$B422,$C422,$D422,$E422)*CT$6+CT422*CT$7&lt;CT$2,CT$3*CT$4,0)</f>
        <v>0</v>
      </c>
      <c r="GN422" s="0" t="n">
        <f aca="false">IF(CHOOSE(MATCH(CU$5,$B$10:$E$10,0),$B422,$C422,$D422,$E422)*CU$6+CU422*CU$7&lt;CU$2,CU$3*CU$4,0)</f>
        <v>0</v>
      </c>
      <c r="GO422" s="0" t="n">
        <f aca="false">IF(CHOOSE(MATCH(CV$5,$B$10:$E$10,0),$B422,$C422,$D422,$E422)*CV$6+CV422*CV$7&lt;CV$2,CV$3*CV$4,0)</f>
        <v>0</v>
      </c>
      <c r="GP422" s="0" t="n">
        <f aca="false">IF(CHOOSE(MATCH(CW$5,$B$10:$E$10,0),$B422,$C422,$D422,$E422)*CW$6+CW422*CW$7&lt;CW$2,CW$3*CW$4,0)</f>
        <v>0</v>
      </c>
      <c r="GQ422" s="0" t="n">
        <f aca="false">IF(CHOOSE(MATCH(CX$5,$B$10:$E$10,0),$B422,$C422,$D422,$E422)*CX$6+CX422*CX$7&lt;CX$2,CX$3*CX$4,0)</f>
        <v>0</v>
      </c>
      <c r="GS422" s="0" t="n">
        <f aca="false">SUM(CZ422:GQ422)</f>
        <v>0</v>
      </c>
      <c r="GT422" s="0" t="n">
        <f aca="false">IF(GS422&gt;$GS$6,1,0)</f>
        <v>0</v>
      </c>
    </row>
    <row r="423" customFormat="false" ht="14" hidden="false" customHeight="false" outlineLevel="0" collapsed="false">
      <c r="A423" s="0" t="n">
        <v>413</v>
      </c>
      <c r="B423" s="0" t="n">
        <f aca="false">-0.234710614959141</f>
        <v>-0.234710614959141</v>
      </c>
      <c r="C423" s="0" t="n">
        <v>-0.204956981160579</v>
      </c>
      <c r="D423" s="0" t="n">
        <v>-0.342259529916044</v>
      </c>
      <c r="E423" s="0" t="n">
        <v>-0.305485231827162</v>
      </c>
      <c r="G423" s="0" t="n">
        <v>0.902766714716563</v>
      </c>
      <c r="H423" s="0" t="n">
        <v>0.0131967681227252</v>
      </c>
      <c r="I423" s="0" t="n">
        <v>0.913860276341439</v>
      </c>
      <c r="J423" s="0" t="n">
        <v>-0.733070919523016</v>
      </c>
      <c r="K423" s="0" t="n">
        <v>1.58119291882031</v>
      </c>
      <c r="L423" s="0" t="n">
        <v>-0.186236093213665</v>
      </c>
      <c r="M423" s="0" t="n">
        <v>-0.691563855070854</v>
      </c>
      <c r="N423" s="0" t="n">
        <v>-1.12505176730338</v>
      </c>
      <c r="O423" s="0" t="n">
        <v>0.0444219949713443</v>
      </c>
      <c r="P423" s="0" t="n">
        <v>0.0462591742689256</v>
      </c>
      <c r="Q423" s="0" t="n">
        <v>0.353171571987332</v>
      </c>
      <c r="R423" s="0" t="n">
        <v>0.205653805096517</v>
      </c>
      <c r="S423" s="0" t="n">
        <v>-0.406372464567539</v>
      </c>
      <c r="T423" s="0" t="n">
        <v>-0.542401039638207</v>
      </c>
      <c r="U423" s="0" t="n">
        <v>-0.786573082223185</v>
      </c>
      <c r="V423" s="0" t="n">
        <v>-0.893151081982069</v>
      </c>
      <c r="W423" s="0" t="n">
        <v>-0.333453726852895</v>
      </c>
      <c r="X423" s="0" t="n">
        <v>-1.12332600110676</v>
      </c>
      <c r="Y423" s="0" t="n">
        <v>0.33628566598054</v>
      </c>
      <c r="Z423" s="0" t="n">
        <v>-1.20765434985515</v>
      </c>
      <c r="AA423" s="0" t="n">
        <v>-0.860343334352365</v>
      </c>
      <c r="AB423" s="0" t="n">
        <v>-0.190752871276345</v>
      </c>
      <c r="AC423" s="0" t="n">
        <v>0.395016286347527</v>
      </c>
      <c r="AD423" s="0" t="n">
        <v>0.524848928762367</v>
      </c>
      <c r="AE423" s="0" t="n">
        <v>-0.26757561499835</v>
      </c>
      <c r="AF423" s="0" t="n">
        <v>-0.844502210384235</v>
      </c>
      <c r="AG423" s="0" t="n">
        <v>-0.122588517115219</v>
      </c>
      <c r="AH423" s="0" t="n">
        <v>-0.812692633189727</v>
      </c>
      <c r="AI423" s="0" t="n">
        <v>-0.346502702086582</v>
      </c>
      <c r="AJ423" s="0" t="n">
        <v>-0.788763827586081</v>
      </c>
      <c r="AK423" s="0" t="n">
        <v>-0.249305003308109</v>
      </c>
      <c r="AL423" s="0" t="n">
        <v>-1.78864866029471</v>
      </c>
      <c r="AM423" s="0" t="n">
        <v>0.908530637389049</v>
      </c>
      <c r="AN423" s="0" t="n">
        <v>-1.28376314023626</v>
      </c>
      <c r="AO423" s="0" t="n">
        <v>0.906914010556648</v>
      </c>
      <c r="AP423" s="0" t="n">
        <v>-0.998443283606321</v>
      </c>
      <c r="AQ423" s="0" t="n">
        <v>0.250410039370763</v>
      </c>
      <c r="AR423" s="0" t="n">
        <v>0.091581568995025</v>
      </c>
      <c r="AS423" s="0" t="n">
        <v>0.0214595274883322</v>
      </c>
      <c r="AT423" s="0" t="n">
        <v>-1.48234448715812</v>
      </c>
      <c r="AU423" s="0" t="n">
        <v>1.77777110366151</v>
      </c>
      <c r="AV423" s="0" t="n">
        <v>-1.72766704054084</v>
      </c>
      <c r="AW423" s="0" t="n">
        <v>0.185534645424923</v>
      </c>
      <c r="AX423" s="0" t="n">
        <v>-2.02936462301295</v>
      </c>
      <c r="AY423" s="0" t="n">
        <v>2.21183654502965</v>
      </c>
      <c r="AZ423" s="0" t="n">
        <v>-0.355614702129969</v>
      </c>
      <c r="BA423" s="0" t="n">
        <v>-0.407619609177345</v>
      </c>
      <c r="BB423" s="0" t="n">
        <v>0.993670710158767</v>
      </c>
      <c r="BC423" s="0" t="n">
        <v>-0.628028828941751</v>
      </c>
      <c r="BD423" s="0" t="n">
        <v>-2.24006726057269</v>
      </c>
      <c r="BE423" s="0" t="n">
        <v>1.07150071926299</v>
      </c>
      <c r="BF423" s="0" t="n">
        <v>-1.37933739097207</v>
      </c>
      <c r="BG423" s="0" t="n">
        <v>0.09772975317901</v>
      </c>
      <c r="BH423" s="0" t="n">
        <v>-2.10653524845839</v>
      </c>
      <c r="BI423" s="0" t="n">
        <v>0.935920070332941</v>
      </c>
      <c r="BJ423" s="0" t="n">
        <v>1.02034391602501</v>
      </c>
      <c r="BK423" s="0" t="n">
        <v>-0.188026660907781</v>
      </c>
      <c r="BL423" s="0" t="n">
        <v>-0.413194811699214</v>
      </c>
      <c r="BM423" s="0" t="n">
        <v>-0.232373622566229</v>
      </c>
      <c r="BN423" s="0" t="n">
        <v>1.85028511623386</v>
      </c>
      <c r="BO423" s="0" t="n">
        <v>1.26839495351305</v>
      </c>
      <c r="BP423" s="0" t="n">
        <v>-1.47754235513276</v>
      </c>
      <c r="BQ423" s="0" t="n">
        <v>0.853167421155376</v>
      </c>
      <c r="BR423" s="0" t="n">
        <v>1.65210167324403</v>
      </c>
      <c r="BS423" s="0" t="n">
        <v>0.448450236945064</v>
      </c>
      <c r="BT423" s="0" t="n">
        <v>1.20480535770184</v>
      </c>
      <c r="BU423" s="0" t="n">
        <v>2.15776708500925</v>
      </c>
      <c r="BV423" s="0" t="n">
        <v>-0.390223249269184</v>
      </c>
      <c r="BW423" s="0" t="n">
        <v>-0.969030224950984</v>
      </c>
      <c r="BX423" s="0" t="n">
        <v>0.91595438789227</v>
      </c>
      <c r="BY423" s="0" t="n">
        <v>0.0699378688295838</v>
      </c>
      <c r="BZ423" s="0" t="n">
        <v>1.37657025334192</v>
      </c>
      <c r="CA423" s="0" t="n">
        <v>-0.984935013548238</v>
      </c>
      <c r="CB423" s="0" t="n">
        <v>1.09627762867603</v>
      </c>
      <c r="CC423" s="0" t="n">
        <v>1.42029421112966</v>
      </c>
      <c r="CD423" s="0" t="n">
        <v>-0.518625711265486</v>
      </c>
      <c r="CE423" s="0" t="n">
        <v>1.11417193693342</v>
      </c>
      <c r="CF423" s="0" t="n">
        <v>-0.153095243149437</v>
      </c>
      <c r="CG423" s="0" t="n">
        <v>-0.602883574174484</v>
      </c>
      <c r="CH423" s="0" t="n">
        <v>0.159910769070848</v>
      </c>
      <c r="CI423" s="0" t="n">
        <v>-0.0198519956029486</v>
      </c>
      <c r="CJ423" s="0" t="n">
        <v>-0.592092419537949</v>
      </c>
      <c r="CK423" s="0" t="n">
        <v>0.864338289829902</v>
      </c>
      <c r="CL423" s="0" t="n">
        <v>-0.579739207751118</v>
      </c>
      <c r="CM423" s="0" t="n">
        <v>-1.96425389731303</v>
      </c>
      <c r="CN423" s="0" t="n">
        <v>0.57946863307734</v>
      </c>
      <c r="CO423" s="0" t="n">
        <v>-1.45116700878134</v>
      </c>
      <c r="CP423" s="0" t="n">
        <v>0.156502437675954</v>
      </c>
      <c r="CQ423" s="0" t="n">
        <v>-0.384864051738987</v>
      </c>
      <c r="CR423" s="0" t="n">
        <v>2.26422343985178</v>
      </c>
      <c r="CS423" s="0" t="n">
        <v>-0.604443357588025</v>
      </c>
      <c r="CT423" s="0" t="n">
        <v>0.551374341739575</v>
      </c>
      <c r="CU423" s="0" t="n">
        <v>-0.33127093956864</v>
      </c>
      <c r="CV423" s="0" t="n">
        <v>-0.120817276183516</v>
      </c>
      <c r="CW423" s="0" t="n">
        <v>0.215195541386492</v>
      </c>
      <c r="CX423" s="0" t="n">
        <v>0.974059730651788</v>
      </c>
      <c r="CZ423" s="0" t="n">
        <f aca="false">IF(CHOOSE(MATCH(G$5,$B$10:$E$10,0),$B423,$C423,$D423,$E423)*G$6+G423*G$7&lt;G$2,G$3*G$4,0)</f>
        <v>0</v>
      </c>
      <c r="DA423" s="0" t="n">
        <f aca="false">IF(CHOOSE(MATCH(H$5,$B$10:$E$10,0),$B423,$C423,$D423,$E423)*H$6+H423*H$7&lt;H$2,H$3*H$4,0)</f>
        <v>0</v>
      </c>
      <c r="DB423" s="0" t="n">
        <f aca="false">IF(CHOOSE(MATCH(I$5,$B$10:$E$10,0),$B423,$C423,$D423,$E423)*I$6+I423*I$7&lt;I$2,I$3*I$4,0)</f>
        <v>0</v>
      </c>
      <c r="DC423" s="0" t="n">
        <f aca="false">IF(CHOOSE(MATCH(J$5,$B$10:$E$10,0),$B423,$C423,$D423,$E423)*J$6+J423*J$7&lt;J$2,J$3*J$4,0)</f>
        <v>0</v>
      </c>
      <c r="DD423" s="0" t="n">
        <f aca="false">IF(CHOOSE(MATCH(K$5,$B$10:$E$10,0),$B423,$C423,$D423,$E423)*K$6+K423*K$7&lt;K$2,K$3*K$4,0)</f>
        <v>0</v>
      </c>
      <c r="DE423" s="0" t="n">
        <f aca="false">IF(CHOOSE(MATCH(L$5,$B$10:$E$10,0),$B423,$C423,$D423,$E423)*L$6+L423*L$7&lt;L$2,L$3*L$4,0)</f>
        <v>0</v>
      </c>
      <c r="DF423" s="0" t="n">
        <f aca="false">IF(CHOOSE(MATCH(M$5,$B$10:$E$10,0),$B423,$C423,$D423,$E423)*M$6+M423*M$7&lt;M$2,M$3*M$4,0)</f>
        <v>0</v>
      </c>
      <c r="DG423" s="0" t="n">
        <f aca="false">IF(CHOOSE(MATCH(N$5,$B$10:$E$10,0),$B423,$C423,$D423,$E423)*N$6+N423*N$7&lt;N$2,N$3*N$4,0)</f>
        <v>0</v>
      </c>
      <c r="DH423" s="0" t="n">
        <f aca="false">IF(CHOOSE(MATCH(O$5,$B$10:$E$10,0),$B423,$C423,$D423,$E423)*O$6+O423*O$7&lt;O$2,O$3*O$4,0)</f>
        <v>0</v>
      </c>
      <c r="DI423" s="0" t="n">
        <f aca="false">IF(CHOOSE(MATCH(P$5,$B$10:$E$10,0),$B423,$C423,$D423,$E423)*P$6+P423*P$7&lt;P$2,P$3*P$4,0)</f>
        <v>0</v>
      </c>
      <c r="DJ423" s="0" t="n">
        <f aca="false">IF(CHOOSE(MATCH(Q$5,$B$10:$E$10,0),$B423,$C423,$D423,$E423)*Q$6+Q423*Q$7&lt;Q$2,Q$3*Q$4,0)</f>
        <v>0</v>
      </c>
      <c r="DK423" s="0" t="n">
        <f aca="false">IF(CHOOSE(MATCH(R$5,$B$10:$E$10,0),$B423,$C423,$D423,$E423)*R$6+R423*R$7&lt;R$2,R$3*R$4,0)</f>
        <v>0</v>
      </c>
      <c r="DL423" s="0" t="n">
        <f aca="false">IF(CHOOSE(MATCH(S$5,$B$10:$E$10,0),$B423,$C423,$D423,$E423)*S$6+S423*S$7&lt;S$2,S$3*S$4,0)</f>
        <v>0</v>
      </c>
      <c r="DM423" s="0" t="n">
        <f aca="false">IF(CHOOSE(MATCH(T$5,$B$10:$E$10,0),$B423,$C423,$D423,$E423)*T$6+T423*T$7&lt;T$2,T$3*T$4,0)</f>
        <v>0</v>
      </c>
      <c r="DN423" s="0" t="n">
        <f aca="false">IF(CHOOSE(MATCH(U$5,$B$10:$E$10,0),$B423,$C423,$D423,$E423)*U$6+U423*U$7&lt;U$2,U$3*U$4,0)</f>
        <v>0</v>
      </c>
      <c r="DO423" s="0" t="n">
        <f aca="false">IF(CHOOSE(MATCH(V$5,$B$10:$E$10,0),$B423,$C423,$D423,$E423)*V$6+V423*V$7&lt;V$2,V$3*V$4,0)</f>
        <v>0</v>
      </c>
      <c r="DP423" s="0" t="n">
        <f aca="false">IF(CHOOSE(MATCH(W$5,$B$10:$E$10,0),$B423,$C423,$D423,$E423)*W$6+W423*W$7&lt;W$2,W$3*W$4,0)</f>
        <v>0</v>
      </c>
      <c r="DQ423" s="0" t="n">
        <f aca="false">IF(CHOOSE(MATCH(X$5,$B$10:$E$10,0),$B423,$C423,$D423,$E423)*X$6+X423*X$7&lt;X$2,X$3*X$4,0)</f>
        <v>0</v>
      </c>
      <c r="DR423" s="0" t="n">
        <f aca="false">IF(CHOOSE(MATCH(Y$5,$B$10:$E$10,0),$B423,$C423,$D423,$E423)*Y$6+Y423*Y$7&lt;Y$2,Y$3*Y$4,0)</f>
        <v>0</v>
      </c>
      <c r="DS423" s="0" t="n">
        <f aca="false">IF(CHOOSE(MATCH(Z$5,$B$10:$E$10,0),$B423,$C423,$D423,$E423)*Z$6+Z423*Z$7&lt;Z$2,Z$3*Z$4,0)</f>
        <v>0</v>
      </c>
      <c r="DT423" s="0" t="n">
        <f aca="false">IF(CHOOSE(MATCH(AA$5,$B$10:$E$10,0),$B423,$C423,$D423,$E423)*AA$6+AA423*AA$7&lt;AA$2,AA$3*AA$4,0)</f>
        <v>0</v>
      </c>
      <c r="DU423" s="0" t="n">
        <f aca="false">IF(CHOOSE(MATCH(AB$5,$B$10:$E$10,0),$B423,$C423,$D423,$E423)*AB$6+AB423*AB$7&lt;AB$2,AB$3*AB$4,0)</f>
        <v>0</v>
      </c>
      <c r="DV423" s="0" t="n">
        <f aca="false">IF(CHOOSE(MATCH(AC$5,$B$10:$E$10,0),$B423,$C423,$D423,$E423)*AC$6+AC423*AC$7&lt;AC$2,AC$3*AC$4,0)</f>
        <v>0</v>
      </c>
      <c r="DW423" s="0" t="n">
        <f aca="false">IF(CHOOSE(MATCH(AD$5,$B$10:$E$10,0),$B423,$C423,$D423,$E423)*AD$6+AD423*AD$7&lt;AD$2,AD$3*AD$4,0)</f>
        <v>0</v>
      </c>
      <c r="DX423" s="0" t="n">
        <f aca="false">IF(CHOOSE(MATCH(AE$5,$B$10:$E$10,0),$B423,$C423,$D423,$E423)*AE$6+AE423*AE$7&lt;AE$2,AE$3*AE$4,0)</f>
        <v>0</v>
      </c>
      <c r="DY423" s="0" t="n">
        <f aca="false">IF(CHOOSE(MATCH(AF$5,$B$10:$E$10,0),$B423,$C423,$D423,$E423)*AF$6+AF423*AF$7&lt;AF$2,AF$3*AF$4,0)</f>
        <v>0</v>
      </c>
      <c r="DZ423" s="0" t="n">
        <f aca="false">IF(CHOOSE(MATCH(AG$5,$B$10:$E$10,0),$B423,$C423,$D423,$E423)*AG$6+AG423*AG$7&lt;AG$2,AG$3*AG$4,0)</f>
        <v>0</v>
      </c>
      <c r="EA423" s="0" t="n">
        <f aca="false">IF(CHOOSE(MATCH(AH$5,$B$10:$E$10,0),$B423,$C423,$D423,$E423)*AH$6+AH423*AH$7&lt;AH$2,AH$3*AH$4,0)</f>
        <v>0</v>
      </c>
      <c r="EB423" s="0" t="n">
        <f aca="false">IF(CHOOSE(MATCH(AI$5,$B$10:$E$10,0),$B423,$C423,$D423,$E423)*AI$6+AI423*AI$7&lt;AI$2,AI$3*AI$4,0)</f>
        <v>0</v>
      </c>
      <c r="EC423" s="0" t="n">
        <f aca="false">IF(CHOOSE(MATCH(AJ$5,$B$10:$E$10,0),$B423,$C423,$D423,$E423)*AJ$6+AJ423*AJ$7&lt;AJ$2,AJ$3*AJ$4,0)</f>
        <v>0</v>
      </c>
      <c r="ED423" s="0" t="n">
        <f aca="false">IF(CHOOSE(MATCH(AK$5,$B$10:$E$10,0),$B423,$C423,$D423,$E423)*AK$6+AK423*AK$7&lt;AK$2,AK$3*AK$4,0)</f>
        <v>0</v>
      </c>
      <c r="EE423" s="0" t="n">
        <f aca="false">IF(CHOOSE(MATCH(AL$5,$B$10:$E$10,0),$B423,$C423,$D423,$E423)*AL$6+AL423*AL$7&lt;AL$2,AL$3*AL$4,0)</f>
        <v>0</v>
      </c>
      <c r="EF423" s="0" t="n">
        <f aca="false">IF(CHOOSE(MATCH(AM$5,$B$10:$E$10,0),$B423,$C423,$D423,$E423)*AM$6+AM423*AM$7&lt;AM$2,AM$3*AM$4,0)</f>
        <v>0</v>
      </c>
      <c r="EG423" s="0" t="n">
        <f aca="false">IF(CHOOSE(MATCH(AN$5,$B$10:$E$10,0),$B423,$C423,$D423,$E423)*AN$6+AN423*AN$7&lt;AN$2,AN$3*AN$4,0)</f>
        <v>0</v>
      </c>
      <c r="EH423" s="0" t="n">
        <f aca="false">IF(CHOOSE(MATCH(AO$5,$B$10:$E$10,0),$B423,$C423,$D423,$E423)*AO$6+AO423*AO$7&lt;AO$2,AO$3*AO$4,0)</f>
        <v>0</v>
      </c>
      <c r="EI423" s="0" t="n">
        <f aca="false">IF(CHOOSE(MATCH(AP$5,$B$10:$E$10,0),$B423,$C423,$D423,$E423)*AP$6+AP423*AP$7&lt;AP$2,AP$3*AP$4,0)</f>
        <v>0</v>
      </c>
      <c r="EJ423" s="0" t="n">
        <f aca="false">IF(CHOOSE(MATCH(AQ$5,$B$10:$E$10,0),$B423,$C423,$D423,$E423)*AQ$6+AQ423*AQ$7&lt;AQ$2,AQ$3*AQ$4,0)</f>
        <v>0</v>
      </c>
      <c r="EK423" s="0" t="n">
        <f aca="false">IF(CHOOSE(MATCH(AR$5,$B$10:$E$10,0),$B423,$C423,$D423,$E423)*AR$6+AR423*AR$7&lt;AR$2,AR$3*AR$4,0)</f>
        <v>0</v>
      </c>
      <c r="EL423" s="0" t="n">
        <f aca="false">IF(CHOOSE(MATCH(AS$5,$B$10:$E$10,0),$B423,$C423,$D423,$E423)*AS$6+AS423*AS$7&lt;AS$2,AS$3*AS$4,0)</f>
        <v>0</v>
      </c>
      <c r="EM423" s="0" t="n">
        <f aca="false">IF(CHOOSE(MATCH(AT$5,$B$10:$E$10,0),$B423,$C423,$D423,$E423)*AT$6+AT423*AT$7&lt;AT$2,AT$3*AT$4,0)</f>
        <v>0</v>
      </c>
      <c r="EN423" s="0" t="n">
        <f aca="false">IF(CHOOSE(MATCH(AU$5,$B$10:$E$10,0),$B423,$C423,$D423,$E423)*AU$6+AU423*AU$7&lt;AU$2,AU$3*AU$4,0)</f>
        <v>0</v>
      </c>
      <c r="EO423" s="0" t="n">
        <f aca="false">IF(CHOOSE(MATCH(AV$5,$B$10:$E$10,0),$B423,$C423,$D423,$E423)*AV$6+AV423*AV$7&lt;AV$2,AV$3*AV$4,0)</f>
        <v>0</v>
      </c>
      <c r="EP423" s="0" t="n">
        <f aca="false">IF(CHOOSE(MATCH(AW$5,$B$10:$E$10,0),$B423,$C423,$D423,$E423)*AW$6+AW423*AW$7&lt;AW$2,AW$3*AW$4,0)</f>
        <v>0</v>
      </c>
      <c r="EQ423" s="0" t="n">
        <f aca="false">IF(CHOOSE(MATCH(AX$5,$B$10:$E$10,0),$B423,$C423,$D423,$E423)*AX$6+AX423*AX$7&lt;AX$2,AX$3*AX$4,0)</f>
        <v>0</v>
      </c>
      <c r="ER423" s="0" t="n">
        <f aca="false">IF(CHOOSE(MATCH(AY$5,$B$10:$E$10,0),$B423,$C423,$D423,$E423)*AY$6+AY423*AY$7&lt;AY$2,AY$3*AY$4,0)</f>
        <v>0</v>
      </c>
      <c r="ES423" s="0" t="n">
        <f aca="false">IF(CHOOSE(MATCH(AZ$5,$B$10:$E$10,0),$B423,$C423,$D423,$E423)*AZ$6+AZ423*AZ$7&lt;AZ$2,AZ$3*AZ$4,0)</f>
        <v>0</v>
      </c>
      <c r="ET423" s="0" t="n">
        <f aca="false">IF(CHOOSE(MATCH(BA$5,$B$10:$E$10,0),$B423,$C423,$D423,$E423)*BA$6+BA423*BA$7&lt;BA$2,BA$3*BA$4,0)</f>
        <v>0</v>
      </c>
      <c r="EU423" s="0" t="n">
        <f aca="false">IF(CHOOSE(MATCH(BB$5,$B$10:$E$10,0),$B423,$C423,$D423,$E423)*BB$6+BB423*BB$7&lt;BB$2,BB$3*BB$4,0)</f>
        <v>0</v>
      </c>
      <c r="EV423" s="0" t="n">
        <f aca="false">IF(CHOOSE(MATCH(BC$5,$B$10:$E$10,0),$B423,$C423,$D423,$E423)*BC$6+BC423*BC$7&lt;BC$2,BC$3*BC$4,0)</f>
        <v>0</v>
      </c>
      <c r="EW423" s="0" t="n">
        <f aca="false">IF(CHOOSE(MATCH(BD$5,$B$10:$E$10,0),$B423,$C423,$D423,$E423)*BD$6+BD423*BD$7&lt;BD$2,BD$3*BD$4,0)</f>
        <v>12.5</v>
      </c>
      <c r="EX423" s="0" t="n">
        <f aca="false">IF(CHOOSE(MATCH(BE$5,$B$10:$E$10,0),$B423,$C423,$D423,$E423)*BE$6+BE423*BE$7&lt;BE$2,BE$3*BE$4,0)</f>
        <v>0</v>
      </c>
      <c r="EY423" s="0" t="n">
        <f aca="false">IF(CHOOSE(MATCH(BF$5,$B$10:$E$10,0),$B423,$C423,$D423,$E423)*BF$6+BF423*BF$7&lt;BF$2,BF$3*BF$4,0)</f>
        <v>0</v>
      </c>
      <c r="EZ423" s="0" t="n">
        <f aca="false">IF(CHOOSE(MATCH(BG$5,$B$10:$E$10,0),$B423,$C423,$D423,$E423)*BG$6+BG423*BG$7&lt;BG$2,BG$3*BG$4,0)</f>
        <v>0</v>
      </c>
      <c r="FA423" s="0" t="n">
        <f aca="false">IF(CHOOSE(MATCH(BH$5,$B$10:$E$10,0),$B423,$C423,$D423,$E423)*BH$6+BH423*BH$7&lt;BH$2,BH$3*BH$4,0)</f>
        <v>0</v>
      </c>
      <c r="FB423" s="0" t="n">
        <f aca="false">IF(CHOOSE(MATCH(BI$5,$B$10:$E$10,0),$B423,$C423,$D423,$E423)*BI$6+BI423*BI$7&lt;BI$2,BI$3*BI$4,0)</f>
        <v>0</v>
      </c>
      <c r="FC423" s="0" t="n">
        <f aca="false">IF(CHOOSE(MATCH(BJ$5,$B$10:$E$10,0),$B423,$C423,$D423,$E423)*BJ$6+BJ423*BJ$7&lt;BJ$2,BJ$3*BJ$4,0)</f>
        <v>0</v>
      </c>
      <c r="FD423" s="0" t="n">
        <f aca="false">IF(CHOOSE(MATCH(BK$5,$B$10:$E$10,0),$B423,$C423,$D423,$E423)*BK$6+BK423*BK$7&lt;BK$2,BK$3*BK$4,0)</f>
        <v>0</v>
      </c>
      <c r="FE423" s="0" t="n">
        <f aca="false">IF(CHOOSE(MATCH(BL$5,$B$10:$E$10,0),$B423,$C423,$D423,$E423)*BL$6+BL423*BL$7&lt;BL$2,BL$3*BL$4,0)</f>
        <v>0</v>
      </c>
      <c r="FF423" s="0" t="n">
        <f aca="false">IF(CHOOSE(MATCH(BM$5,$B$10:$E$10,0),$B423,$C423,$D423,$E423)*BM$6+BM423*BM$7&lt;BM$2,BM$3*BM$4,0)</f>
        <v>0</v>
      </c>
      <c r="FG423" s="0" t="n">
        <f aca="false">IF(CHOOSE(MATCH(BN$5,$B$10:$E$10,0),$B423,$C423,$D423,$E423)*BN$6+BN423*BN$7&lt;BN$2,BN$3*BN$4,0)</f>
        <v>0</v>
      </c>
      <c r="FH423" s="0" t="n">
        <f aca="false">IF(CHOOSE(MATCH(BO$5,$B$10:$E$10,0),$B423,$C423,$D423,$E423)*BO$6+BO423*BO$7&lt;BO$2,BO$3*BO$4,0)</f>
        <v>0</v>
      </c>
      <c r="FI423" s="0" t="n">
        <f aca="false">IF(CHOOSE(MATCH(BP$5,$B$10:$E$10,0),$B423,$C423,$D423,$E423)*BP$6+BP423*BP$7&lt;BP$2,BP$3*BP$4,0)</f>
        <v>0</v>
      </c>
      <c r="FJ423" s="0" t="n">
        <f aca="false">IF(CHOOSE(MATCH(BQ$5,$B$10:$E$10,0),$B423,$C423,$D423,$E423)*BQ$6+BQ423*BQ$7&lt;BQ$2,BQ$3*BQ$4,0)</f>
        <v>0</v>
      </c>
      <c r="FK423" s="0" t="n">
        <f aca="false">IF(CHOOSE(MATCH(BR$5,$B$10:$E$10,0),$B423,$C423,$D423,$E423)*BR$6+BR423*BR$7&lt;BR$2,BR$3*BR$4,0)</f>
        <v>0</v>
      </c>
      <c r="FL423" s="0" t="n">
        <f aca="false">IF(CHOOSE(MATCH(BS$5,$B$10:$E$10,0),$B423,$C423,$D423,$E423)*BS$6+BS423*BS$7&lt;BS$2,BS$3*BS$4,0)</f>
        <v>0</v>
      </c>
      <c r="FM423" s="0" t="n">
        <f aca="false">IF(CHOOSE(MATCH(BT$5,$B$10:$E$10,0),$B423,$C423,$D423,$E423)*BT$6+BT423*BT$7&lt;BT$2,BT$3*BT$4,0)</f>
        <v>0</v>
      </c>
      <c r="FN423" s="0" t="n">
        <f aca="false">IF(CHOOSE(MATCH(BU$5,$B$10:$E$10,0),$B423,$C423,$D423,$E423)*BU$6+BU423*BU$7&lt;BU$2,BU$3*BU$4,0)</f>
        <v>0</v>
      </c>
      <c r="FO423" s="0" t="n">
        <f aca="false">IF(CHOOSE(MATCH(BV$5,$B$10:$E$10,0),$B423,$C423,$D423,$E423)*BV$6+BV423*BV$7&lt;BV$2,BV$3*BV$4,0)</f>
        <v>0</v>
      </c>
      <c r="FP423" s="0" t="n">
        <f aca="false">IF(CHOOSE(MATCH(BW$5,$B$10:$E$10,0),$B423,$C423,$D423,$E423)*BW$6+BW423*BW$7&lt;BW$2,BW$3*BW$4,0)</f>
        <v>0</v>
      </c>
      <c r="FQ423" s="0" t="n">
        <f aca="false">IF(CHOOSE(MATCH(BX$5,$B$10:$E$10,0),$B423,$C423,$D423,$E423)*BX$6+BX423*BX$7&lt;BX$2,BX$3*BX$4,0)</f>
        <v>0</v>
      </c>
      <c r="FR423" s="0" t="n">
        <f aca="false">IF(CHOOSE(MATCH(BY$5,$B$10:$E$10,0),$B423,$C423,$D423,$E423)*BY$6+BY423*BY$7&lt;BY$2,BY$3*BY$4,0)</f>
        <v>0</v>
      </c>
      <c r="FS423" s="0" t="n">
        <f aca="false">IF(CHOOSE(MATCH(BZ$5,$B$10:$E$10,0),$B423,$C423,$D423,$E423)*BZ$6+BZ423*BZ$7&lt;BZ$2,BZ$3*BZ$4,0)</f>
        <v>0</v>
      </c>
      <c r="FT423" s="0" t="n">
        <f aca="false">IF(CHOOSE(MATCH(CA$5,$B$10:$E$10,0),$B423,$C423,$D423,$E423)*CA$6+CA423*CA$7&lt;CA$2,CA$3*CA$4,0)</f>
        <v>0</v>
      </c>
      <c r="FU423" s="0" t="n">
        <f aca="false">IF(CHOOSE(MATCH(CB$5,$B$10:$E$10,0),$B423,$C423,$D423,$E423)*CB$6+CB423*CB$7&lt;CB$2,CB$3*CB$4,0)</f>
        <v>0</v>
      </c>
      <c r="FV423" s="0" t="n">
        <f aca="false">IF(CHOOSE(MATCH(CC$5,$B$10:$E$10,0),$B423,$C423,$D423,$E423)*CC$6+CC423*CC$7&lt;CC$2,CC$3*CC$4,0)</f>
        <v>0</v>
      </c>
      <c r="FW423" s="0" t="n">
        <f aca="false">IF(CHOOSE(MATCH(CD$5,$B$10:$E$10,0),$B423,$C423,$D423,$E423)*CD$6+CD423*CD$7&lt;CD$2,CD$3*CD$4,0)</f>
        <v>0</v>
      </c>
      <c r="FX423" s="0" t="n">
        <f aca="false">IF(CHOOSE(MATCH(CE$5,$B$10:$E$10,0),$B423,$C423,$D423,$E423)*CE$6+CE423*CE$7&lt;CE$2,CE$3*CE$4,0)</f>
        <v>0</v>
      </c>
      <c r="FY423" s="0" t="n">
        <f aca="false">IF(CHOOSE(MATCH(CF$5,$B$10:$E$10,0),$B423,$C423,$D423,$E423)*CF$6+CF423*CF$7&lt;CF$2,CF$3*CF$4,0)</f>
        <v>0</v>
      </c>
      <c r="FZ423" s="0" t="n">
        <f aca="false">IF(CHOOSE(MATCH(CG$5,$B$10:$E$10,0),$B423,$C423,$D423,$E423)*CG$6+CG423*CG$7&lt;CG$2,CG$3*CG$4,0)</f>
        <v>0</v>
      </c>
      <c r="GA423" s="0" t="n">
        <f aca="false">IF(CHOOSE(MATCH(CH$5,$B$10:$E$10,0),$B423,$C423,$D423,$E423)*CH$6+CH423*CH$7&lt;CH$2,CH$3*CH$4,0)</f>
        <v>0</v>
      </c>
      <c r="GB423" s="0" t="n">
        <f aca="false">IF(CHOOSE(MATCH(CI$5,$B$10:$E$10,0),$B423,$C423,$D423,$E423)*CI$6+CI423*CI$7&lt;CI$2,CI$3*CI$4,0)</f>
        <v>0</v>
      </c>
      <c r="GC423" s="0" t="n">
        <f aca="false">IF(CHOOSE(MATCH(CJ$5,$B$10:$E$10,0),$B423,$C423,$D423,$E423)*CJ$6+CJ423*CJ$7&lt;CJ$2,CJ$3*CJ$4,0)</f>
        <v>0</v>
      </c>
      <c r="GD423" s="0" t="n">
        <f aca="false">IF(CHOOSE(MATCH(CK$5,$B$10:$E$10,0),$B423,$C423,$D423,$E423)*CK$6+CK423*CK$7&lt;CK$2,CK$3*CK$4,0)</f>
        <v>0</v>
      </c>
      <c r="GE423" s="0" t="n">
        <f aca="false">IF(CHOOSE(MATCH(CL$5,$B$10:$E$10,0),$B423,$C423,$D423,$E423)*CL$6+CL423*CL$7&lt;CL$2,CL$3*CL$4,0)</f>
        <v>0</v>
      </c>
      <c r="GF423" s="0" t="n">
        <f aca="false">IF(CHOOSE(MATCH(CM$5,$B$10:$E$10,0),$B423,$C423,$D423,$E423)*CM$6+CM423*CM$7&lt;CM$2,CM$3*CM$4,0)</f>
        <v>0</v>
      </c>
      <c r="GG423" s="0" t="n">
        <f aca="false">IF(CHOOSE(MATCH(CN$5,$B$10:$E$10,0),$B423,$C423,$D423,$E423)*CN$6+CN423*CN$7&lt;CN$2,CN$3*CN$4,0)</f>
        <v>0</v>
      </c>
      <c r="GH423" s="0" t="n">
        <f aca="false">IF(CHOOSE(MATCH(CO$5,$B$10:$E$10,0),$B423,$C423,$D423,$E423)*CO$6+CO423*CO$7&lt;CO$2,CO$3*CO$4,0)</f>
        <v>0</v>
      </c>
      <c r="GI423" s="0" t="n">
        <f aca="false">IF(CHOOSE(MATCH(CP$5,$B$10:$E$10,0),$B423,$C423,$D423,$E423)*CP$6+CP423*CP$7&lt;CP$2,CP$3*CP$4,0)</f>
        <v>0</v>
      </c>
      <c r="GJ423" s="0" t="n">
        <f aca="false">IF(CHOOSE(MATCH(CQ$5,$B$10:$E$10,0),$B423,$C423,$D423,$E423)*CQ$6+CQ423*CQ$7&lt;CQ$2,CQ$3*CQ$4,0)</f>
        <v>0</v>
      </c>
      <c r="GK423" s="0" t="n">
        <f aca="false">IF(CHOOSE(MATCH(CR$5,$B$10:$E$10,0),$B423,$C423,$D423,$E423)*CR$6+CR423*CR$7&lt;CR$2,CR$3*CR$4,0)</f>
        <v>0</v>
      </c>
      <c r="GL423" s="0" t="n">
        <f aca="false">IF(CHOOSE(MATCH(CS$5,$B$10:$E$10,0),$B423,$C423,$D423,$E423)*CS$6+CS423*CS$7&lt;CS$2,CS$3*CS$4,0)</f>
        <v>0</v>
      </c>
      <c r="GM423" s="0" t="n">
        <f aca="false">IF(CHOOSE(MATCH(CT$5,$B$10:$E$10,0),$B423,$C423,$D423,$E423)*CT$6+CT423*CT$7&lt;CT$2,CT$3*CT$4,0)</f>
        <v>0</v>
      </c>
      <c r="GN423" s="0" t="n">
        <f aca="false">IF(CHOOSE(MATCH(CU$5,$B$10:$E$10,0),$B423,$C423,$D423,$E423)*CU$6+CU423*CU$7&lt;CU$2,CU$3*CU$4,0)</f>
        <v>0</v>
      </c>
      <c r="GO423" s="0" t="n">
        <f aca="false">IF(CHOOSE(MATCH(CV$5,$B$10:$E$10,0),$B423,$C423,$D423,$E423)*CV$6+CV423*CV$7&lt;CV$2,CV$3*CV$4,0)</f>
        <v>0</v>
      </c>
      <c r="GP423" s="0" t="n">
        <f aca="false">IF(CHOOSE(MATCH(CW$5,$B$10:$E$10,0),$B423,$C423,$D423,$E423)*CW$6+CW423*CW$7&lt;CW$2,CW$3*CW$4,0)</f>
        <v>0</v>
      </c>
      <c r="GQ423" s="0" t="n">
        <f aca="false">IF(CHOOSE(MATCH(CX$5,$B$10:$E$10,0),$B423,$C423,$D423,$E423)*CX$6+CX423*CX$7&lt;CX$2,CX$3*CX$4,0)</f>
        <v>0</v>
      </c>
      <c r="GS423" s="0" t="n">
        <f aca="false">SUM(CZ423:GQ423)</f>
        <v>12.5</v>
      </c>
      <c r="GT423" s="0" t="n">
        <f aca="false">IF(GS423&gt;$GS$6,1,0)</f>
        <v>0</v>
      </c>
    </row>
    <row r="424" customFormat="false" ht="14" hidden="false" customHeight="false" outlineLevel="0" collapsed="false">
      <c r="A424" s="0" t="n">
        <v>414</v>
      </c>
      <c r="B424" s="0" t="n">
        <v>-0.852842164659621</v>
      </c>
      <c r="C424" s="0" t="n">
        <v>-1.81343952231348</v>
      </c>
      <c r="D424" s="0" t="n">
        <v>-0.000785686366873636</v>
      </c>
      <c r="E424" s="0" t="n">
        <v>0.193304988626012</v>
      </c>
      <c r="G424" s="0" t="n">
        <v>-0.574138994124951</v>
      </c>
      <c r="H424" s="0" t="n">
        <v>-0.229858869715827</v>
      </c>
      <c r="I424" s="0" t="n">
        <v>1.50903360918164</v>
      </c>
      <c r="J424" s="0" t="n">
        <v>-0.821344201540342</v>
      </c>
      <c r="K424" s="0" t="n">
        <v>0.45607635001943</v>
      </c>
      <c r="L424" s="0" t="n">
        <v>-0.162081050802954</v>
      </c>
      <c r="M424" s="0" t="n">
        <v>-1.42386852530763</v>
      </c>
      <c r="N424" s="0" t="n">
        <v>0.242681608142448</v>
      </c>
      <c r="O424" s="0" t="n">
        <v>0.227267946684151</v>
      </c>
      <c r="P424" s="0" t="n">
        <v>0.904378794075456</v>
      </c>
      <c r="Q424" s="0" t="n">
        <v>-0.173484977494809</v>
      </c>
      <c r="R424" s="0" t="n">
        <v>-0.17146703612525</v>
      </c>
      <c r="S424" s="0" t="n">
        <v>-0.803784132585861</v>
      </c>
      <c r="T424" s="0" t="n">
        <v>-1.27837665786501</v>
      </c>
      <c r="U424" s="0" t="n">
        <v>0.107418145489646</v>
      </c>
      <c r="V424" s="0" t="n">
        <v>-2.33874743571505</v>
      </c>
      <c r="W424" s="0" t="n">
        <v>-0.404461388825439</v>
      </c>
      <c r="X424" s="0" t="n">
        <v>-0.533295860805083</v>
      </c>
      <c r="Y424" s="0" t="n">
        <v>0.270431428361917</v>
      </c>
      <c r="Z424" s="0" t="n">
        <v>0.162856395036215</v>
      </c>
      <c r="AA424" s="0" t="n">
        <v>-0.458029489891487</v>
      </c>
      <c r="AB424" s="0" t="n">
        <v>0.721511241863482</v>
      </c>
      <c r="AC424" s="0" t="n">
        <v>1.53858763951575</v>
      </c>
      <c r="AD424" s="0" t="n">
        <v>-0.0572140379517805</v>
      </c>
      <c r="AE424" s="0" t="n">
        <v>0.0785303200245835</v>
      </c>
      <c r="AF424" s="0" t="n">
        <v>-0.504412582813529</v>
      </c>
      <c r="AG424" s="0" t="n">
        <v>0.871025349624688</v>
      </c>
      <c r="AH424" s="0" t="n">
        <v>-0.26963789423462</v>
      </c>
      <c r="AI424" s="0" t="n">
        <v>-1.04221726360265</v>
      </c>
      <c r="AJ424" s="0" t="n">
        <v>0.0307181835523807</v>
      </c>
      <c r="AK424" s="0" t="n">
        <v>0.114577005660976</v>
      </c>
      <c r="AL424" s="0" t="n">
        <v>0.11373003871995</v>
      </c>
      <c r="AM424" s="0" t="n">
        <v>-0.438069491792703</v>
      </c>
      <c r="AN424" s="0" t="n">
        <v>1.13010855784523</v>
      </c>
      <c r="AO424" s="0" t="n">
        <v>-0.487457327835728</v>
      </c>
      <c r="AP424" s="0" t="n">
        <v>-1.70203747984488</v>
      </c>
      <c r="AQ424" s="0" t="n">
        <v>-0.152786014950834</v>
      </c>
      <c r="AR424" s="0" t="n">
        <v>0.517400167154847</v>
      </c>
      <c r="AS424" s="0" t="n">
        <v>-0.0939633082452929</v>
      </c>
      <c r="AT424" s="0" t="n">
        <v>-0.145823833008762</v>
      </c>
      <c r="AU424" s="0" t="n">
        <v>-0.00493400875711814</v>
      </c>
      <c r="AV424" s="0" t="n">
        <v>-0.27090777621197</v>
      </c>
      <c r="AW424" s="0" t="n">
        <v>1.16982164399815</v>
      </c>
      <c r="AX424" s="0" t="n">
        <v>-0.453192114946432</v>
      </c>
      <c r="AY424" s="0" t="n">
        <v>0.0593593085795874</v>
      </c>
      <c r="AZ424" s="0" t="n">
        <v>-1.4465786080109</v>
      </c>
      <c r="BA424" s="0" t="n">
        <v>-0.792842911323533</v>
      </c>
      <c r="BB424" s="0" t="n">
        <v>-0.715667738404591</v>
      </c>
      <c r="BC424" s="0" t="n">
        <v>1.2321265785431</v>
      </c>
      <c r="BD424" s="0" t="n">
        <v>-1.26924987853272</v>
      </c>
      <c r="BE424" s="0" t="n">
        <v>-0.201123384613311</v>
      </c>
      <c r="BF424" s="0" t="n">
        <v>0.526254098076606</v>
      </c>
      <c r="BG424" s="0" t="n">
        <v>-0.286017893813551</v>
      </c>
      <c r="BH424" s="0" t="n">
        <v>0.120585355034564</v>
      </c>
      <c r="BI424" s="0" t="n">
        <v>-0.0229897523240652</v>
      </c>
      <c r="BJ424" s="0" t="n">
        <v>0.323038875649218</v>
      </c>
      <c r="BK424" s="0" t="n">
        <v>-1.21290668175789</v>
      </c>
      <c r="BL424" s="0" t="n">
        <v>-1.20196546049556</v>
      </c>
      <c r="BM424" s="0" t="n">
        <v>0.871921201905934</v>
      </c>
      <c r="BN424" s="0" t="n">
        <v>1.21899574878626</v>
      </c>
      <c r="BO424" s="0" t="n">
        <v>1.17820263767499</v>
      </c>
      <c r="BP424" s="0" t="n">
        <v>0.144973455462605</v>
      </c>
      <c r="BQ424" s="0" t="n">
        <v>-2.20395122596528</v>
      </c>
      <c r="BR424" s="0" t="n">
        <v>-0.402719706471544</v>
      </c>
      <c r="BS424" s="0" t="n">
        <v>-0.581912900088355</v>
      </c>
      <c r="BT424" s="0" t="n">
        <v>-1.13315536509617</v>
      </c>
      <c r="BU424" s="0" t="n">
        <v>0.832542355055921</v>
      </c>
      <c r="BV424" s="0" t="n">
        <v>-1.38410541694611</v>
      </c>
      <c r="BW424" s="0" t="n">
        <v>-1.64822267834097</v>
      </c>
      <c r="BX424" s="0" t="n">
        <v>-1.42597855301574</v>
      </c>
      <c r="BY424" s="0" t="n">
        <v>0.052693849283969</v>
      </c>
      <c r="BZ424" s="0" t="n">
        <v>-0.868012648425065</v>
      </c>
      <c r="CA424" s="0" t="n">
        <v>1.41340478876373</v>
      </c>
      <c r="CB424" s="0" t="n">
        <v>0.639344079900184</v>
      </c>
      <c r="CC424" s="0" t="n">
        <v>-1.43620354720042</v>
      </c>
      <c r="CD424" s="0" t="n">
        <v>0.850636752147693</v>
      </c>
      <c r="CE424" s="0" t="n">
        <v>0.238979964706232</v>
      </c>
      <c r="CF424" s="0" t="n">
        <v>-0.69165935201454</v>
      </c>
      <c r="CG424" s="0" t="n">
        <v>1.18388925329782</v>
      </c>
      <c r="CH424" s="0" t="n">
        <v>0.556010490981862</v>
      </c>
      <c r="CI424" s="0" t="n">
        <v>2.37054337048903</v>
      </c>
      <c r="CJ424" s="0" t="n">
        <v>-0.309528331854381</v>
      </c>
      <c r="CK424" s="0" t="n">
        <v>-0.150773757923162</v>
      </c>
      <c r="CL424" s="0" t="n">
        <v>-0.355696556653129</v>
      </c>
      <c r="CM424" s="0" t="n">
        <v>-0.124902044262853</v>
      </c>
      <c r="CN424" s="0" t="n">
        <v>0.299592102237511</v>
      </c>
      <c r="CO424" s="0" t="n">
        <v>-0.427484110332443</v>
      </c>
      <c r="CP424" s="0" t="n">
        <v>-0.120046479423763</v>
      </c>
      <c r="CQ424" s="0" t="n">
        <v>-2.07260200113524</v>
      </c>
      <c r="CR424" s="0" t="n">
        <v>1.20638787848293</v>
      </c>
      <c r="CS424" s="0" t="n">
        <v>-1.28760802908801</v>
      </c>
      <c r="CT424" s="0" t="n">
        <v>1.84480995812919</v>
      </c>
      <c r="CU424" s="0" t="n">
        <v>-0.0122781784739345</v>
      </c>
      <c r="CV424" s="0" t="n">
        <v>-1.63381173479138</v>
      </c>
      <c r="CW424" s="0" t="n">
        <v>1.03774937088019</v>
      </c>
      <c r="CX424" s="0" t="n">
        <v>1.2711370800389</v>
      </c>
      <c r="CZ424" s="0" t="n">
        <f aca="false">IF(CHOOSE(MATCH(G$5,$B$10:$E$10,0),$B424,$C424,$D424,$E424)*G$6+G424*G$7&lt;G$2,G$3*G$4,0)</f>
        <v>0</v>
      </c>
      <c r="DA424" s="0" t="n">
        <f aca="false">IF(CHOOSE(MATCH(H$5,$B$10:$E$10,0),$B424,$C424,$D424,$E424)*H$6+H424*H$7&lt;H$2,H$3*H$4,0)</f>
        <v>0</v>
      </c>
      <c r="DB424" s="0" t="n">
        <f aca="false">IF(CHOOSE(MATCH(I$5,$B$10:$E$10,0),$B424,$C424,$D424,$E424)*I$6+I424*I$7&lt;I$2,I$3*I$4,0)</f>
        <v>0</v>
      </c>
      <c r="DC424" s="0" t="n">
        <f aca="false">IF(CHOOSE(MATCH(J$5,$B$10:$E$10,0),$B424,$C424,$D424,$E424)*J$6+J424*J$7&lt;J$2,J$3*J$4,0)</f>
        <v>0</v>
      </c>
      <c r="DD424" s="0" t="n">
        <f aca="false">IF(CHOOSE(MATCH(K$5,$B$10:$E$10,0),$B424,$C424,$D424,$E424)*K$6+K424*K$7&lt;K$2,K$3*K$4,0)</f>
        <v>0</v>
      </c>
      <c r="DE424" s="0" t="n">
        <f aca="false">IF(CHOOSE(MATCH(L$5,$B$10:$E$10,0),$B424,$C424,$D424,$E424)*L$6+L424*L$7&lt;L$2,L$3*L$4,0)</f>
        <v>0</v>
      </c>
      <c r="DF424" s="0" t="n">
        <f aca="false">IF(CHOOSE(MATCH(M$5,$B$10:$E$10,0),$B424,$C424,$D424,$E424)*M$6+M424*M$7&lt;M$2,M$3*M$4,0)</f>
        <v>0</v>
      </c>
      <c r="DG424" s="0" t="n">
        <f aca="false">IF(CHOOSE(MATCH(N$5,$B$10:$E$10,0),$B424,$C424,$D424,$E424)*N$6+N424*N$7&lt;N$2,N$3*N$4,0)</f>
        <v>0</v>
      </c>
      <c r="DH424" s="0" t="n">
        <f aca="false">IF(CHOOSE(MATCH(O$5,$B$10:$E$10,0),$B424,$C424,$D424,$E424)*O$6+O424*O$7&lt;O$2,O$3*O$4,0)</f>
        <v>0</v>
      </c>
      <c r="DI424" s="0" t="n">
        <f aca="false">IF(CHOOSE(MATCH(P$5,$B$10:$E$10,0),$B424,$C424,$D424,$E424)*P$6+P424*P$7&lt;P$2,P$3*P$4,0)</f>
        <v>0</v>
      </c>
      <c r="DJ424" s="0" t="n">
        <f aca="false">IF(CHOOSE(MATCH(Q$5,$B$10:$E$10,0),$B424,$C424,$D424,$E424)*Q$6+Q424*Q$7&lt;Q$2,Q$3*Q$4,0)</f>
        <v>0</v>
      </c>
      <c r="DK424" s="0" t="n">
        <f aca="false">IF(CHOOSE(MATCH(R$5,$B$10:$E$10,0),$B424,$C424,$D424,$E424)*R$6+R424*R$7&lt;R$2,R$3*R$4,0)</f>
        <v>0</v>
      </c>
      <c r="DL424" s="0" t="n">
        <f aca="false">IF(CHOOSE(MATCH(S$5,$B$10:$E$10,0),$B424,$C424,$D424,$E424)*S$6+S424*S$7&lt;S$2,S$3*S$4,0)</f>
        <v>0</v>
      </c>
      <c r="DM424" s="0" t="n">
        <f aca="false">IF(CHOOSE(MATCH(T$5,$B$10:$E$10,0),$B424,$C424,$D424,$E424)*T$6+T424*T$7&lt;T$2,T$3*T$4,0)</f>
        <v>0</v>
      </c>
      <c r="DN424" s="0" t="n">
        <f aca="false">IF(CHOOSE(MATCH(U$5,$B$10:$E$10,0),$B424,$C424,$D424,$E424)*U$6+U424*U$7&lt;U$2,U$3*U$4,0)</f>
        <v>0</v>
      </c>
      <c r="DO424" s="0" t="n">
        <f aca="false">IF(CHOOSE(MATCH(V$5,$B$10:$E$10,0),$B424,$C424,$D424,$E424)*V$6+V424*V$7&lt;V$2,V$3*V$4,0)</f>
        <v>0</v>
      </c>
      <c r="DP424" s="0" t="n">
        <f aca="false">IF(CHOOSE(MATCH(W$5,$B$10:$E$10,0),$B424,$C424,$D424,$E424)*W$6+W424*W$7&lt;W$2,W$3*W$4,0)</f>
        <v>0</v>
      </c>
      <c r="DQ424" s="0" t="n">
        <f aca="false">IF(CHOOSE(MATCH(X$5,$B$10:$E$10,0),$B424,$C424,$D424,$E424)*X$6+X424*X$7&lt;X$2,X$3*X$4,0)</f>
        <v>0</v>
      </c>
      <c r="DR424" s="0" t="n">
        <f aca="false">IF(CHOOSE(MATCH(Y$5,$B$10:$E$10,0),$B424,$C424,$D424,$E424)*Y$6+Y424*Y$7&lt;Y$2,Y$3*Y$4,0)</f>
        <v>0</v>
      </c>
      <c r="DS424" s="0" t="n">
        <f aca="false">IF(CHOOSE(MATCH(Z$5,$B$10:$E$10,0),$B424,$C424,$D424,$E424)*Z$6+Z424*Z$7&lt;Z$2,Z$3*Z$4,0)</f>
        <v>0</v>
      </c>
      <c r="DT424" s="0" t="n">
        <f aca="false">IF(CHOOSE(MATCH(AA$5,$B$10:$E$10,0),$B424,$C424,$D424,$E424)*AA$6+AA424*AA$7&lt;AA$2,AA$3*AA$4,0)</f>
        <v>0</v>
      </c>
      <c r="DU424" s="0" t="n">
        <f aca="false">IF(CHOOSE(MATCH(AB$5,$B$10:$E$10,0),$B424,$C424,$D424,$E424)*AB$6+AB424*AB$7&lt;AB$2,AB$3*AB$4,0)</f>
        <v>0</v>
      </c>
      <c r="DV424" s="0" t="n">
        <f aca="false">IF(CHOOSE(MATCH(AC$5,$B$10:$E$10,0),$B424,$C424,$D424,$E424)*AC$6+AC424*AC$7&lt;AC$2,AC$3*AC$4,0)</f>
        <v>0</v>
      </c>
      <c r="DW424" s="0" t="n">
        <f aca="false">IF(CHOOSE(MATCH(AD$5,$B$10:$E$10,0),$B424,$C424,$D424,$E424)*AD$6+AD424*AD$7&lt;AD$2,AD$3*AD$4,0)</f>
        <v>0</v>
      </c>
      <c r="DX424" s="0" t="n">
        <f aca="false">IF(CHOOSE(MATCH(AE$5,$B$10:$E$10,0),$B424,$C424,$D424,$E424)*AE$6+AE424*AE$7&lt;AE$2,AE$3*AE$4,0)</f>
        <v>0</v>
      </c>
      <c r="DY424" s="0" t="n">
        <f aca="false">IF(CHOOSE(MATCH(AF$5,$B$10:$E$10,0),$B424,$C424,$D424,$E424)*AF$6+AF424*AF$7&lt;AF$2,AF$3*AF$4,0)</f>
        <v>0</v>
      </c>
      <c r="DZ424" s="0" t="n">
        <f aca="false">IF(CHOOSE(MATCH(AG$5,$B$10:$E$10,0),$B424,$C424,$D424,$E424)*AG$6+AG424*AG$7&lt;AG$2,AG$3*AG$4,0)</f>
        <v>0</v>
      </c>
      <c r="EA424" s="0" t="n">
        <f aca="false">IF(CHOOSE(MATCH(AH$5,$B$10:$E$10,0),$B424,$C424,$D424,$E424)*AH$6+AH424*AH$7&lt;AH$2,AH$3*AH$4,0)</f>
        <v>0</v>
      </c>
      <c r="EB424" s="0" t="n">
        <f aca="false">IF(CHOOSE(MATCH(AI$5,$B$10:$E$10,0),$B424,$C424,$D424,$E424)*AI$6+AI424*AI$7&lt;AI$2,AI$3*AI$4,0)</f>
        <v>0</v>
      </c>
      <c r="EC424" s="0" t="n">
        <f aca="false">IF(CHOOSE(MATCH(AJ$5,$B$10:$E$10,0),$B424,$C424,$D424,$E424)*AJ$6+AJ424*AJ$7&lt;AJ$2,AJ$3*AJ$4,0)</f>
        <v>0</v>
      </c>
      <c r="ED424" s="0" t="n">
        <f aca="false">IF(CHOOSE(MATCH(AK$5,$B$10:$E$10,0),$B424,$C424,$D424,$E424)*AK$6+AK424*AK$7&lt;AK$2,AK$3*AK$4,0)</f>
        <v>0</v>
      </c>
      <c r="EE424" s="0" t="n">
        <f aca="false">IF(CHOOSE(MATCH(AL$5,$B$10:$E$10,0),$B424,$C424,$D424,$E424)*AL$6+AL424*AL$7&lt;AL$2,AL$3*AL$4,0)</f>
        <v>0</v>
      </c>
      <c r="EF424" s="0" t="n">
        <f aca="false">IF(CHOOSE(MATCH(AM$5,$B$10:$E$10,0),$B424,$C424,$D424,$E424)*AM$6+AM424*AM$7&lt;AM$2,AM$3*AM$4,0)</f>
        <v>0</v>
      </c>
      <c r="EG424" s="0" t="n">
        <f aca="false">IF(CHOOSE(MATCH(AN$5,$B$10:$E$10,0),$B424,$C424,$D424,$E424)*AN$6+AN424*AN$7&lt;AN$2,AN$3*AN$4,0)</f>
        <v>0</v>
      </c>
      <c r="EH424" s="0" t="n">
        <f aca="false">IF(CHOOSE(MATCH(AO$5,$B$10:$E$10,0),$B424,$C424,$D424,$E424)*AO$6+AO424*AO$7&lt;AO$2,AO$3*AO$4,0)</f>
        <v>0</v>
      </c>
      <c r="EI424" s="0" t="n">
        <f aca="false">IF(CHOOSE(MATCH(AP$5,$B$10:$E$10,0),$B424,$C424,$D424,$E424)*AP$6+AP424*AP$7&lt;AP$2,AP$3*AP$4,0)</f>
        <v>0.5</v>
      </c>
      <c r="EJ424" s="0" t="n">
        <f aca="false">IF(CHOOSE(MATCH(AQ$5,$B$10:$E$10,0),$B424,$C424,$D424,$E424)*AQ$6+AQ424*AQ$7&lt;AQ$2,AQ$3*AQ$4,0)</f>
        <v>0</v>
      </c>
      <c r="EK424" s="0" t="n">
        <f aca="false">IF(CHOOSE(MATCH(AR$5,$B$10:$E$10,0),$B424,$C424,$D424,$E424)*AR$6+AR424*AR$7&lt;AR$2,AR$3*AR$4,0)</f>
        <v>0</v>
      </c>
      <c r="EL424" s="0" t="n">
        <f aca="false">IF(CHOOSE(MATCH(AS$5,$B$10:$E$10,0),$B424,$C424,$D424,$E424)*AS$6+AS424*AS$7&lt;AS$2,AS$3*AS$4,0)</f>
        <v>0</v>
      </c>
      <c r="EM424" s="0" t="n">
        <f aca="false">IF(CHOOSE(MATCH(AT$5,$B$10:$E$10,0),$B424,$C424,$D424,$E424)*AT$6+AT424*AT$7&lt;AT$2,AT$3*AT$4,0)</f>
        <v>0</v>
      </c>
      <c r="EN424" s="0" t="n">
        <f aca="false">IF(CHOOSE(MATCH(AU$5,$B$10:$E$10,0),$B424,$C424,$D424,$E424)*AU$6+AU424*AU$7&lt;AU$2,AU$3*AU$4,0)</f>
        <v>0</v>
      </c>
      <c r="EO424" s="0" t="n">
        <f aca="false">IF(CHOOSE(MATCH(AV$5,$B$10:$E$10,0),$B424,$C424,$D424,$E424)*AV$6+AV424*AV$7&lt;AV$2,AV$3*AV$4,0)</f>
        <v>0</v>
      </c>
      <c r="EP424" s="0" t="n">
        <f aca="false">IF(CHOOSE(MATCH(AW$5,$B$10:$E$10,0),$B424,$C424,$D424,$E424)*AW$6+AW424*AW$7&lt;AW$2,AW$3*AW$4,0)</f>
        <v>0</v>
      </c>
      <c r="EQ424" s="0" t="n">
        <f aca="false">IF(CHOOSE(MATCH(AX$5,$B$10:$E$10,0),$B424,$C424,$D424,$E424)*AX$6+AX424*AX$7&lt;AX$2,AX$3*AX$4,0)</f>
        <v>0</v>
      </c>
      <c r="ER424" s="0" t="n">
        <f aca="false">IF(CHOOSE(MATCH(AY$5,$B$10:$E$10,0),$B424,$C424,$D424,$E424)*AY$6+AY424*AY$7&lt;AY$2,AY$3*AY$4,0)</f>
        <v>0</v>
      </c>
      <c r="ES424" s="0" t="n">
        <f aca="false">IF(CHOOSE(MATCH(AZ$5,$B$10:$E$10,0),$B424,$C424,$D424,$E424)*AZ$6+AZ424*AZ$7&lt;AZ$2,AZ$3*AZ$4,0)</f>
        <v>0</v>
      </c>
      <c r="ET424" s="0" t="n">
        <f aca="false">IF(CHOOSE(MATCH(BA$5,$B$10:$E$10,0),$B424,$C424,$D424,$E424)*BA$6+BA424*BA$7&lt;BA$2,BA$3*BA$4,0)</f>
        <v>0</v>
      </c>
      <c r="EU424" s="0" t="n">
        <f aca="false">IF(CHOOSE(MATCH(BB$5,$B$10:$E$10,0),$B424,$C424,$D424,$E424)*BB$6+BB424*BB$7&lt;BB$2,BB$3*BB$4,0)</f>
        <v>0</v>
      </c>
      <c r="EV424" s="0" t="n">
        <f aca="false">IF(CHOOSE(MATCH(BC$5,$B$10:$E$10,0),$B424,$C424,$D424,$E424)*BC$6+BC424*BC$7&lt;BC$2,BC$3*BC$4,0)</f>
        <v>0</v>
      </c>
      <c r="EW424" s="0" t="n">
        <f aca="false">IF(CHOOSE(MATCH(BD$5,$B$10:$E$10,0),$B424,$C424,$D424,$E424)*BD$6+BD424*BD$7&lt;BD$2,BD$3*BD$4,0)</f>
        <v>0</v>
      </c>
      <c r="EX424" s="0" t="n">
        <f aca="false">IF(CHOOSE(MATCH(BE$5,$B$10:$E$10,0),$B424,$C424,$D424,$E424)*BE$6+BE424*BE$7&lt;BE$2,BE$3*BE$4,0)</f>
        <v>0</v>
      </c>
      <c r="EY424" s="0" t="n">
        <f aca="false">IF(CHOOSE(MATCH(BF$5,$B$10:$E$10,0),$B424,$C424,$D424,$E424)*BF$6+BF424*BF$7&lt;BF$2,BF$3*BF$4,0)</f>
        <v>0</v>
      </c>
      <c r="EZ424" s="0" t="n">
        <f aca="false">IF(CHOOSE(MATCH(BG$5,$B$10:$E$10,0),$B424,$C424,$D424,$E424)*BG$6+BG424*BG$7&lt;BG$2,BG$3*BG$4,0)</f>
        <v>0</v>
      </c>
      <c r="FA424" s="0" t="n">
        <f aca="false">IF(CHOOSE(MATCH(BH$5,$B$10:$E$10,0),$B424,$C424,$D424,$E424)*BH$6+BH424*BH$7&lt;BH$2,BH$3*BH$4,0)</f>
        <v>0</v>
      </c>
      <c r="FB424" s="0" t="n">
        <f aca="false">IF(CHOOSE(MATCH(BI$5,$B$10:$E$10,0),$B424,$C424,$D424,$E424)*BI$6+BI424*BI$7&lt;BI$2,BI$3*BI$4,0)</f>
        <v>0</v>
      </c>
      <c r="FC424" s="0" t="n">
        <f aca="false">IF(CHOOSE(MATCH(BJ$5,$B$10:$E$10,0),$B424,$C424,$D424,$E424)*BJ$6+BJ424*BJ$7&lt;BJ$2,BJ$3*BJ$4,0)</f>
        <v>0</v>
      </c>
      <c r="FD424" s="0" t="n">
        <f aca="false">IF(CHOOSE(MATCH(BK$5,$B$10:$E$10,0),$B424,$C424,$D424,$E424)*BK$6+BK424*BK$7&lt;BK$2,BK$3*BK$4,0)</f>
        <v>0</v>
      </c>
      <c r="FE424" s="0" t="n">
        <f aca="false">IF(CHOOSE(MATCH(BL$5,$B$10:$E$10,0),$B424,$C424,$D424,$E424)*BL$6+BL424*BL$7&lt;BL$2,BL$3*BL$4,0)</f>
        <v>0</v>
      </c>
      <c r="FF424" s="0" t="n">
        <f aca="false">IF(CHOOSE(MATCH(BM$5,$B$10:$E$10,0),$B424,$C424,$D424,$E424)*BM$6+BM424*BM$7&lt;BM$2,BM$3*BM$4,0)</f>
        <v>0</v>
      </c>
      <c r="FG424" s="0" t="n">
        <f aca="false">IF(CHOOSE(MATCH(BN$5,$B$10:$E$10,0),$B424,$C424,$D424,$E424)*BN$6+BN424*BN$7&lt;BN$2,BN$3*BN$4,0)</f>
        <v>0</v>
      </c>
      <c r="FH424" s="0" t="n">
        <f aca="false">IF(CHOOSE(MATCH(BO$5,$B$10:$E$10,0),$B424,$C424,$D424,$E424)*BO$6+BO424*BO$7&lt;BO$2,BO$3*BO$4,0)</f>
        <v>0</v>
      </c>
      <c r="FI424" s="0" t="n">
        <f aca="false">IF(CHOOSE(MATCH(BP$5,$B$10:$E$10,0),$B424,$C424,$D424,$E424)*BP$6+BP424*BP$7&lt;BP$2,BP$3*BP$4,0)</f>
        <v>0</v>
      </c>
      <c r="FJ424" s="0" t="n">
        <f aca="false">IF(CHOOSE(MATCH(BQ$5,$B$10:$E$10,0),$B424,$C424,$D424,$E424)*BQ$6+BQ424*BQ$7&lt;BQ$2,BQ$3*BQ$4,0)</f>
        <v>0</v>
      </c>
      <c r="FK424" s="0" t="n">
        <f aca="false">IF(CHOOSE(MATCH(BR$5,$B$10:$E$10,0),$B424,$C424,$D424,$E424)*BR$6+BR424*BR$7&lt;BR$2,BR$3*BR$4,0)</f>
        <v>0</v>
      </c>
      <c r="FL424" s="0" t="n">
        <f aca="false">IF(CHOOSE(MATCH(BS$5,$B$10:$E$10,0),$B424,$C424,$D424,$E424)*BS$6+BS424*BS$7&lt;BS$2,BS$3*BS$4,0)</f>
        <v>0</v>
      </c>
      <c r="FM424" s="0" t="n">
        <f aca="false">IF(CHOOSE(MATCH(BT$5,$B$10:$E$10,0),$B424,$C424,$D424,$E424)*BT$6+BT424*BT$7&lt;BT$2,BT$3*BT$4,0)</f>
        <v>0</v>
      </c>
      <c r="FN424" s="0" t="n">
        <f aca="false">IF(CHOOSE(MATCH(BU$5,$B$10:$E$10,0),$B424,$C424,$D424,$E424)*BU$6+BU424*BU$7&lt;BU$2,BU$3*BU$4,0)</f>
        <v>0</v>
      </c>
      <c r="FO424" s="0" t="n">
        <f aca="false">IF(CHOOSE(MATCH(BV$5,$B$10:$E$10,0),$B424,$C424,$D424,$E424)*BV$6+BV424*BV$7&lt;BV$2,BV$3*BV$4,0)</f>
        <v>0</v>
      </c>
      <c r="FP424" s="0" t="n">
        <f aca="false">IF(CHOOSE(MATCH(BW$5,$B$10:$E$10,0),$B424,$C424,$D424,$E424)*BW$6+BW424*BW$7&lt;BW$2,BW$3*BW$4,0)</f>
        <v>0</v>
      </c>
      <c r="FQ424" s="0" t="n">
        <f aca="false">IF(CHOOSE(MATCH(BX$5,$B$10:$E$10,0),$B424,$C424,$D424,$E424)*BX$6+BX424*BX$7&lt;BX$2,BX$3*BX$4,0)</f>
        <v>0</v>
      </c>
      <c r="FR424" s="0" t="n">
        <f aca="false">IF(CHOOSE(MATCH(BY$5,$B$10:$E$10,0),$B424,$C424,$D424,$E424)*BY$6+BY424*BY$7&lt;BY$2,BY$3*BY$4,0)</f>
        <v>0</v>
      </c>
      <c r="FS424" s="0" t="n">
        <f aca="false">IF(CHOOSE(MATCH(BZ$5,$B$10:$E$10,0),$B424,$C424,$D424,$E424)*BZ$6+BZ424*BZ$7&lt;BZ$2,BZ$3*BZ$4,0)</f>
        <v>0</v>
      </c>
      <c r="FT424" s="0" t="n">
        <f aca="false">IF(CHOOSE(MATCH(CA$5,$B$10:$E$10,0),$B424,$C424,$D424,$E424)*CA$6+CA424*CA$7&lt;CA$2,CA$3*CA$4,0)</f>
        <v>0</v>
      </c>
      <c r="FU424" s="0" t="n">
        <f aca="false">IF(CHOOSE(MATCH(CB$5,$B$10:$E$10,0),$B424,$C424,$D424,$E424)*CB$6+CB424*CB$7&lt;CB$2,CB$3*CB$4,0)</f>
        <v>0</v>
      </c>
      <c r="FV424" s="0" t="n">
        <f aca="false">IF(CHOOSE(MATCH(CC$5,$B$10:$E$10,0),$B424,$C424,$D424,$E424)*CC$6+CC424*CC$7&lt;CC$2,CC$3*CC$4,0)</f>
        <v>0</v>
      </c>
      <c r="FW424" s="0" t="n">
        <f aca="false">IF(CHOOSE(MATCH(CD$5,$B$10:$E$10,0),$B424,$C424,$D424,$E424)*CD$6+CD424*CD$7&lt;CD$2,CD$3*CD$4,0)</f>
        <v>0</v>
      </c>
      <c r="FX424" s="0" t="n">
        <f aca="false">IF(CHOOSE(MATCH(CE$5,$B$10:$E$10,0),$B424,$C424,$D424,$E424)*CE$6+CE424*CE$7&lt;CE$2,CE$3*CE$4,0)</f>
        <v>0</v>
      </c>
      <c r="FY424" s="0" t="n">
        <f aca="false">IF(CHOOSE(MATCH(CF$5,$B$10:$E$10,0),$B424,$C424,$D424,$E424)*CF$6+CF424*CF$7&lt;CF$2,CF$3*CF$4,0)</f>
        <v>0</v>
      </c>
      <c r="FZ424" s="0" t="n">
        <f aca="false">IF(CHOOSE(MATCH(CG$5,$B$10:$E$10,0),$B424,$C424,$D424,$E424)*CG$6+CG424*CG$7&lt;CG$2,CG$3*CG$4,0)</f>
        <v>0</v>
      </c>
      <c r="GA424" s="0" t="n">
        <f aca="false">IF(CHOOSE(MATCH(CH$5,$B$10:$E$10,0),$B424,$C424,$D424,$E424)*CH$6+CH424*CH$7&lt;CH$2,CH$3*CH$4,0)</f>
        <v>0</v>
      </c>
      <c r="GB424" s="0" t="n">
        <f aca="false">IF(CHOOSE(MATCH(CI$5,$B$10:$E$10,0),$B424,$C424,$D424,$E424)*CI$6+CI424*CI$7&lt;CI$2,CI$3*CI$4,0)</f>
        <v>0</v>
      </c>
      <c r="GC424" s="0" t="n">
        <f aca="false">IF(CHOOSE(MATCH(CJ$5,$B$10:$E$10,0),$B424,$C424,$D424,$E424)*CJ$6+CJ424*CJ$7&lt;CJ$2,CJ$3*CJ$4,0)</f>
        <v>0</v>
      </c>
      <c r="GD424" s="0" t="n">
        <f aca="false">IF(CHOOSE(MATCH(CK$5,$B$10:$E$10,0),$B424,$C424,$D424,$E424)*CK$6+CK424*CK$7&lt;CK$2,CK$3*CK$4,0)</f>
        <v>0</v>
      </c>
      <c r="GE424" s="0" t="n">
        <f aca="false">IF(CHOOSE(MATCH(CL$5,$B$10:$E$10,0),$B424,$C424,$D424,$E424)*CL$6+CL424*CL$7&lt;CL$2,CL$3*CL$4,0)</f>
        <v>0</v>
      </c>
      <c r="GF424" s="0" t="n">
        <f aca="false">IF(CHOOSE(MATCH(CM$5,$B$10:$E$10,0),$B424,$C424,$D424,$E424)*CM$6+CM424*CM$7&lt;CM$2,CM$3*CM$4,0)</f>
        <v>0</v>
      </c>
      <c r="GG424" s="0" t="n">
        <f aca="false">IF(CHOOSE(MATCH(CN$5,$B$10:$E$10,0),$B424,$C424,$D424,$E424)*CN$6+CN424*CN$7&lt;CN$2,CN$3*CN$4,0)</f>
        <v>0</v>
      </c>
      <c r="GH424" s="0" t="n">
        <f aca="false">IF(CHOOSE(MATCH(CO$5,$B$10:$E$10,0),$B424,$C424,$D424,$E424)*CO$6+CO424*CO$7&lt;CO$2,CO$3*CO$4,0)</f>
        <v>0</v>
      </c>
      <c r="GI424" s="0" t="n">
        <f aca="false">IF(CHOOSE(MATCH(CP$5,$B$10:$E$10,0),$B424,$C424,$D424,$E424)*CP$6+CP424*CP$7&lt;CP$2,CP$3*CP$4,0)</f>
        <v>0</v>
      </c>
      <c r="GJ424" s="0" t="n">
        <f aca="false">IF(CHOOSE(MATCH(CQ$5,$B$10:$E$10,0),$B424,$C424,$D424,$E424)*CQ$6+CQ424*CQ$7&lt;CQ$2,CQ$3*CQ$4,0)</f>
        <v>0</v>
      </c>
      <c r="GK424" s="0" t="n">
        <f aca="false">IF(CHOOSE(MATCH(CR$5,$B$10:$E$10,0),$B424,$C424,$D424,$E424)*CR$6+CR424*CR$7&lt;CR$2,CR$3*CR$4,0)</f>
        <v>0</v>
      </c>
      <c r="GL424" s="0" t="n">
        <f aca="false">IF(CHOOSE(MATCH(CS$5,$B$10:$E$10,0),$B424,$C424,$D424,$E424)*CS$6+CS424*CS$7&lt;CS$2,CS$3*CS$4,0)</f>
        <v>0</v>
      </c>
      <c r="GM424" s="0" t="n">
        <f aca="false">IF(CHOOSE(MATCH(CT$5,$B$10:$E$10,0),$B424,$C424,$D424,$E424)*CT$6+CT424*CT$7&lt;CT$2,CT$3*CT$4,0)</f>
        <v>0</v>
      </c>
      <c r="GN424" s="0" t="n">
        <f aca="false">IF(CHOOSE(MATCH(CU$5,$B$10:$E$10,0),$B424,$C424,$D424,$E424)*CU$6+CU424*CU$7&lt;CU$2,CU$3*CU$4,0)</f>
        <v>0</v>
      </c>
      <c r="GO424" s="0" t="n">
        <f aca="false">IF(CHOOSE(MATCH(CV$5,$B$10:$E$10,0),$B424,$C424,$D424,$E424)*CV$6+CV424*CV$7&lt;CV$2,CV$3*CV$4,0)</f>
        <v>0</v>
      </c>
      <c r="GP424" s="0" t="n">
        <f aca="false">IF(CHOOSE(MATCH(CW$5,$B$10:$E$10,0),$B424,$C424,$D424,$E424)*CW$6+CW424*CW$7&lt;CW$2,CW$3*CW$4,0)</f>
        <v>0</v>
      </c>
      <c r="GQ424" s="0" t="n">
        <f aca="false">IF(CHOOSE(MATCH(CX$5,$B$10:$E$10,0),$B424,$C424,$D424,$E424)*CX$6+CX424*CX$7&lt;CX$2,CX$3*CX$4,0)</f>
        <v>0</v>
      </c>
      <c r="GS424" s="0" t="n">
        <f aca="false">SUM(CZ424:GQ424)</f>
        <v>0.5</v>
      </c>
      <c r="GT424" s="0" t="n">
        <f aca="false">IF(GS424&gt;$GS$6,1,0)</f>
        <v>0</v>
      </c>
    </row>
    <row r="425" customFormat="false" ht="14" hidden="false" customHeight="false" outlineLevel="0" collapsed="false">
      <c r="A425" s="0" t="n">
        <v>415</v>
      </c>
      <c r="B425" s="0" t="n">
        <f aca="false">-1.65965740482833</f>
        <v>-1.65965740482833</v>
      </c>
      <c r="C425" s="0" t="n">
        <v>-2.06304646566544</v>
      </c>
      <c r="D425" s="0" t="n">
        <v>-0.804609556290257</v>
      </c>
      <c r="E425" s="0" t="n">
        <v>-3.19625034601882</v>
      </c>
      <c r="G425" s="0" t="n">
        <v>-0.312579686578829</v>
      </c>
      <c r="H425" s="0" t="n">
        <v>0.514080511493376</v>
      </c>
      <c r="I425" s="0" t="n">
        <v>-1.30497937789187</v>
      </c>
      <c r="J425" s="0" t="n">
        <v>-0.132461082102964</v>
      </c>
      <c r="K425" s="0" t="n">
        <v>-0.302233047477785</v>
      </c>
      <c r="L425" s="0" t="n">
        <v>-0.838290361571126</v>
      </c>
      <c r="M425" s="0" t="n">
        <v>0.308003791360534</v>
      </c>
      <c r="N425" s="0" t="n">
        <v>2.43944668909535</v>
      </c>
      <c r="O425" s="0" t="n">
        <v>0.454209612144041</v>
      </c>
      <c r="P425" s="0" t="n">
        <v>0.402801560994703</v>
      </c>
      <c r="Q425" s="0" t="n">
        <v>1.08849690150237</v>
      </c>
      <c r="R425" s="0" t="n">
        <v>0.228917542699492</v>
      </c>
      <c r="S425" s="0" t="n">
        <v>-0.0183217707672156</v>
      </c>
      <c r="T425" s="0" t="n">
        <v>0.394685457649757</v>
      </c>
      <c r="U425" s="0" t="n">
        <v>0.446758576799766</v>
      </c>
      <c r="V425" s="0" t="n">
        <v>-0.517661646881606</v>
      </c>
      <c r="W425" s="0" t="n">
        <v>-0.585450834478252</v>
      </c>
      <c r="X425" s="0" t="n">
        <v>-0.080679001257522</v>
      </c>
      <c r="Y425" s="0" t="n">
        <v>1.22528945212252</v>
      </c>
      <c r="Z425" s="0" t="n">
        <v>-1.15404418465914</v>
      </c>
      <c r="AA425" s="0" t="n">
        <v>-1.92767402040772</v>
      </c>
      <c r="AB425" s="0" t="n">
        <v>0.465859102405375</v>
      </c>
      <c r="AC425" s="0" t="n">
        <v>0.261554760072613</v>
      </c>
      <c r="AD425" s="0" t="n">
        <v>0.848003764986061</v>
      </c>
      <c r="AE425" s="0" t="n">
        <v>1.71888586919522</v>
      </c>
      <c r="AF425" s="0" t="n">
        <v>0.682457539369352</v>
      </c>
      <c r="AG425" s="0" t="n">
        <v>0.0917350462259492</v>
      </c>
      <c r="AH425" s="0" t="n">
        <v>-0.494792402605526</v>
      </c>
      <c r="AI425" s="0" t="n">
        <v>-0.83340864875936</v>
      </c>
      <c r="AJ425" s="0" t="n">
        <v>0.285219812212745</v>
      </c>
      <c r="AK425" s="0" t="n">
        <v>-0.133078401631792</v>
      </c>
      <c r="AL425" s="0" t="n">
        <v>-0.572786120756064</v>
      </c>
      <c r="AM425" s="0" t="n">
        <v>0.380418896384072</v>
      </c>
      <c r="AN425" s="0" t="n">
        <v>0.656898464512779</v>
      </c>
      <c r="AO425" s="0" t="n">
        <v>1.6265903468593</v>
      </c>
      <c r="AP425" s="0" t="n">
        <v>-0.960988018050557</v>
      </c>
      <c r="AQ425" s="0" t="n">
        <v>0.226325482799439</v>
      </c>
      <c r="AR425" s="0" t="n">
        <v>1.04935452327481</v>
      </c>
      <c r="AS425" s="0" t="n">
        <v>0.418282297687256</v>
      </c>
      <c r="AT425" s="0" t="n">
        <v>-0.271938915830106</v>
      </c>
      <c r="AU425" s="0" t="n">
        <v>-0.367292614100734</v>
      </c>
      <c r="AV425" s="0" t="n">
        <v>0.268209987552837</v>
      </c>
      <c r="AW425" s="0" t="n">
        <v>-1.22561459647841</v>
      </c>
      <c r="AX425" s="0" t="n">
        <v>-0.461004674434662</v>
      </c>
      <c r="AY425" s="0" t="n">
        <v>0.174339902514475</v>
      </c>
      <c r="AZ425" s="0" t="n">
        <v>-0.00455202098237351</v>
      </c>
      <c r="BA425" s="0" t="n">
        <v>-0.694967638992239</v>
      </c>
      <c r="BB425" s="0" t="n">
        <v>-0.556099166715285</v>
      </c>
      <c r="BC425" s="0" t="n">
        <v>-0.944967268878827</v>
      </c>
      <c r="BD425" s="0" t="n">
        <v>-0.335637651005527</v>
      </c>
      <c r="BE425" s="0" t="n">
        <v>-1.96954715647735</v>
      </c>
      <c r="BF425" s="0" t="n">
        <v>-0.0628847374173347</v>
      </c>
      <c r="BG425" s="0" t="n">
        <v>1.36327571453876</v>
      </c>
      <c r="BH425" s="0" t="n">
        <v>0.238586608247715</v>
      </c>
      <c r="BI425" s="0" t="n">
        <v>1.77480615093373</v>
      </c>
      <c r="BJ425" s="0" t="n">
        <v>1.47186710819369</v>
      </c>
      <c r="BK425" s="0" t="n">
        <v>-0.216525677387835</v>
      </c>
      <c r="BL425" s="0" t="n">
        <v>0.00271597855316941</v>
      </c>
      <c r="BM425" s="0" t="n">
        <v>-2.36173946177587</v>
      </c>
      <c r="BN425" s="0" t="n">
        <v>0.008835741027724</v>
      </c>
      <c r="BO425" s="0" t="n">
        <v>-0.0158740931510692</v>
      </c>
      <c r="BP425" s="0" t="n">
        <v>-2.13109160540625</v>
      </c>
      <c r="BQ425" s="0" t="n">
        <v>0.604076149102184</v>
      </c>
      <c r="BR425" s="0" t="n">
        <v>2.05522155738436</v>
      </c>
      <c r="BS425" s="0" t="n">
        <v>1.28655756270746</v>
      </c>
      <c r="BT425" s="0" t="n">
        <v>-1.28743522509467</v>
      </c>
      <c r="BU425" s="0" t="n">
        <v>-1.15285502033657</v>
      </c>
      <c r="BV425" s="0" t="n">
        <v>-0.900813574844506</v>
      </c>
      <c r="BW425" s="0" t="n">
        <v>-1.21963921628776</v>
      </c>
      <c r="BX425" s="0" t="n">
        <v>1.92425432032906</v>
      </c>
      <c r="BY425" s="0" t="n">
        <v>-1.43727902468527</v>
      </c>
      <c r="BZ425" s="0" t="n">
        <v>-0.383628275812953</v>
      </c>
      <c r="CA425" s="0" t="n">
        <v>-0.401309989683796</v>
      </c>
      <c r="CB425" s="0" t="n">
        <v>0.530210400029318</v>
      </c>
      <c r="CC425" s="0" t="n">
        <v>0.595376832279726</v>
      </c>
      <c r="CD425" s="0" t="n">
        <v>0.0938871380640194</v>
      </c>
      <c r="CE425" s="0" t="n">
        <v>-0.110266000774573</v>
      </c>
      <c r="CF425" s="0" t="n">
        <v>-1.11459939944325</v>
      </c>
      <c r="CG425" s="0" t="n">
        <v>0.784698386269156</v>
      </c>
      <c r="CH425" s="0" t="n">
        <v>-0.37212544157228</v>
      </c>
      <c r="CI425" s="0" t="n">
        <v>1.12289399112342</v>
      </c>
      <c r="CJ425" s="0" t="n">
        <v>0.628681391390273</v>
      </c>
      <c r="CK425" s="0" t="n">
        <v>-1.12346924652229</v>
      </c>
      <c r="CL425" s="0" t="n">
        <v>0.855700363899814</v>
      </c>
      <c r="CM425" s="0" t="n">
        <v>-0.887125679582823</v>
      </c>
      <c r="CN425" s="0" t="n">
        <v>-0.304235072690062</v>
      </c>
      <c r="CO425" s="0" t="n">
        <v>0.273209934675833</v>
      </c>
      <c r="CP425" s="0" t="n">
        <v>-0.0107479536382016</v>
      </c>
      <c r="CQ425" s="0" t="n">
        <v>0.410529992223019</v>
      </c>
      <c r="CR425" s="0" t="n">
        <v>0.19036292542296</v>
      </c>
      <c r="CS425" s="0" t="n">
        <v>-0.161614934768295</v>
      </c>
      <c r="CT425" s="0" t="n">
        <v>-1.75949026015587</v>
      </c>
      <c r="CU425" s="0" t="n">
        <v>-1.07177356767352</v>
      </c>
      <c r="CV425" s="0" t="n">
        <v>-0.856252881931141</v>
      </c>
      <c r="CW425" s="0" t="n">
        <v>-1.05895423985203</v>
      </c>
      <c r="CX425" s="0" t="n">
        <v>1.15092461783206</v>
      </c>
      <c r="CZ425" s="0" t="n">
        <f aca="false">IF(CHOOSE(MATCH(G$5,$B$10:$E$10,0),$B425,$C425,$D425,$E425)*G$6+G425*G$7&lt;G$2,G$3*G$4,0)</f>
        <v>0</v>
      </c>
      <c r="DA425" s="0" t="n">
        <f aca="false">IF(CHOOSE(MATCH(H$5,$B$10:$E$10,0),$B425,$C425,$D425,$E425)*H$6+H425*H$7&lt;H$2,H$3*H$4,0)</f>
        <v>0</v>
      </c>
      <c r="DB425" s="0" t="n">
        <f aca="false">IF(CHOOSE(MATCH(I$5,$B$10:$E$10,0),$B425,$C425,$D425,$E425)*I$6+I425*I$7&lt;I$2,I$3*I$4,0)</f>
        <v>0</v>
      </c>
      <c r="DC425" s="0" t="n">
        <f aca="false">IF(CHOOSE(MATCH(J$5,$B$10:$E$10,0),$B425,$C425,$D425,$E425)*J$6+J425*J$7&lt;J$2,J$3*J$4,0)</f>
        <v>0</v>
      </c>
      <c r="DD425" s="0" t="n">
        <f aca="false">IF(CHOOSE(MATCH(K$5,$B$10:$E$10,0),$B425,$C425,$D425,$E425)*K$6+K425*K$7&lt;K$2,K$3*K$4,0)</f>
        <v>0</v>
      </c>
      <c r="DE425" s="0" t="n">
        <f aca="false">IF(CHOOSE(MATCH(L$5,$B$10:$E$10,0),$B425,$C425,$D425,$E425)*L$6+L425*L$7&lt;L$2,L$3*L$4,0)</f>
        <v>0</v>
      </c>
      <c r="DF425" s="0" t="n">
        <f aca="false">IF(CHOOSE(MATCH(M$5,$B$10:$E$10,0),$B425,$C425,$D425,$E425)*M$6+M425*M$7&lt;M$2,M$3*M$4,0)</f>
        <v>0</v>
      </c>
      <c r="DG425" s="0" t="n">
        <f aca="false">IF(CHOOSE(MATCH(N$5,$B$10:$E$10,0),$B425,$C425,$D425,$E425)*N$6+N425*N$7&lt;N$2,N$3*N$4,0)</f>
        <v>0</v>
      </c>
      <c r="DH425" s="0" t="n">
        <f aca="false">IF(CHOOSE(MATCH(O$5,$B$10:$E$10,0),$B425,$C425,$D425,$E425)*O$6+O425*O$7&lt;O$2,O$3*O$4,0)</f>
        <v>0</v>
      </c>
      <c r="DI425" s="0" t="n">
        <f aca="false">IF(CHOOSE(MATCH(P$5,$B$10:$E$10,0),$B425,$C425,$D425,$E425)*P$6+P425*P$7&lt;P$2,P$3*P$4,0)</f>
        <v>0</v>
      </c>
      <c r="DJ425" s="0" t="n">
        <f aca="false">IF(CHOOSE(MATCH(Q$5,$B$10:$E$10,0),$B425,$C425,$D425,$E425)*Q$6+Q425*Q$7&lt;Q$2,Q$3*Q$4,0)</f>
        <v>0</v>
      </c>
      <c r="DK425" s="0" t="n">
        <f aca="false">IF(CHOOSE(MATCH(R$5,$B$10:$E$10,0),$B425,$C425,$D425,$E425)*R$6+R425*R$7&lt;R$2,R$3*R$4,0)</f>
        <v>0</v>
      </c>
      <c r="DL425" s="0" t="n">
        <f aca="false">IF(CHOOSE(MATCH(S$5,$B$10:$E$10,0),$B425,$C425,$D425,$E425)*S$6+S425*S$7&lt;S$2,S$3*S$4,0)</f>
        <v>0</v>
      </c>
      <c r="DM425" s="0" t="n">
        <f aca="false">IF(CHOOSE(MATCH(T$5,$B$10:$E$10,0),$B425,$C425,$D425,$E425)*T$6+T425*T$7&lt;T$2,T$3*T$4,0)</f>
        <v>0</v>
      </c>
      <c r="DN425" s="0" t="n">
        <f aca="false">IF(CHOOSE(MATCH(U$5,$B$10:$E$10,0),$B425,$C425,$D425,$E425)*U$6+U425*U$7&lt;U$2,U$3*U$4,0)</f>
        <v>0</v>
      </c>
      <c r="DO425" s="0" t="n">
        <f aca="false">IF(CHOOSE(MATCH(V$5,$B$10:$E$10,0),$B425,$C425,$D425,$E425)*V$6+V425*V$7&lt;V$2,V$3*V$4,0)</f>
        <v>0</v>
      </c>
      <c r="DP425" s="0" t="n">
        <f aca="false">IF(CHOOSE(MATCH(W$5,$B$10:$E$10,0),$B425,$C425,$D425,$E425)*W$6+W425*W$7&lt;W$2,W$3*W$4,0)</f>
        <v>0</v>
      </c>
      <c r="DQ425" s="0" t="n">
        <f aca="false">IF(CHOOSE(MATCH(X$5,$B$10:$E$10,0),$B425,$C425,$D425,$E425)*X$6+X425*X$7&lt;X$2,X$3*X$4,0)</f>
        <v>0</v>
      </c>
      <c r="DR425" s="0" t="n">
        <f aca="false">IF(CHOOSE(MATCH(Y$5,$B$10:$E$10,0),$B425,$C425,$D425,$E425)*Y$6+Y425*Y$7&lt;Y$2,Y$3*Y$4,0)</f>
        <v>0</v>
      </c>
      <c r="DS425" s="0" t="n">
        <f aca="false">IF(CHOOSE(MATCH(Z$5,$B$10:$E$10,0),$B425,$C425,$D425,$E425)*Z$6+Z425*Z$7&lt;Z$2,Z$3*Z$4,0)</f>
        <v>0</v>
      </c>
      <c r="DT425" s="0" t="n">
        <f aca="false">IF(CHOOSE(MATCH(AA$5,$B$10:$E$10,0),$B425,$C425,$D425,$E425)*AA$6+AA425*AA$7&lt;AA$2,AA$3*AA$4,0)</f>
        <v>0</v>
      </c>
      <c r="DU425" s="0" t="n">
        <f aca="false">IF(CHOOSE(MATCH(AB$5,$B$10:$E$10,0),$B425,$C425,$D425,$E425)*AB$6+AB425*AB$7&lt;AB$2,AB$3*AB$4,0)</f>
        <v>0</v>
      </c>
      <c r="DV425" s="0" t="n">
        <f aca="false">IF(CHOOSE(MATCH(AC$5,$B$10:$E$10,0),$B425,$C425,$D425,$E425)*AC$6+AC425*AC$7&lt;AC$2,AC$3*AC$4,0)</f>
        <v>0</v>
      </c>
      <c r="DW425" s="0" t="n">
        <f aca="false">IF(CHOOSE(MATCH(AD$5,$B$10:$E$10,0),$B425,$C425,$D425,$E425)*AD$6+AD425*AD$7&lt;AD$2,AD$3*AD$4,0)</f>
        <v>0</v>
      </c>
      <c r="DX425" s="0" t="n">
        <f aca="false">IF(CHOOSE(MATCH(AE$5,$B$10:$E$10,0),$B425,$C425,$D425,$E425)*AE$6+AE425*AE$7&lt;AE$2,AE$3*AE$4,0)</f>
        <v>0</v>
      </c>
      <c r="DY425" s="0" t="n">
        <f aca="false">IF(CHOOSE(MATCH(AF$5,$B$10:$E$10,0),$B425,$C425,$D425,$E425)*AF$6+AF425*AF$7&lt;AF$2,AF$3*AF$4,0)</f>
        <v>0</v>
      </c>
      <c r="DZ425" s="0" t="n">
        <f aca="false">IF(CHOOSE(MATCH(AG$5,$B$10:$E$10,0),$B425,$C425,$D425,$E425)*AG$6+AG425*AG$7&lt;AG$2,AG$3*AG$4,0)</f>
        <v>0</v>
      </c>
      <c r="EA425" s="0" t="n">
        <f aca="false">IF(CHOOSE(MATCH(AH$5,$B$10:$E$10,0),$B425,$C425,$D425,$E425)*AH$6+AH425*AH$7&lt;AH$2,AH$3*AH$4,0)</f>
        <v>0</v>
      </c>
      <c r="EB425" s="0" t="n">
        <f aca="false">IF(CHOOSE(MATCH(AI$5,$B$10:$E$10,0),$B425,$C425,$D425,$E425)*AI$6+AI425*AI$7&lt;AI$2,AI$3*AI$4,0)</f>
        <v>0</v>
      </c>
      <c r="EC425" s="0" t="n">
        <f aca="false">IF(CHOOSE(MATCH(AJ$5,$B$10:$E$10,0),$B425,$C425,$D425,$E425)*AJ$6+AJ425*AJ$7&lt;AJ$2,AJ$3*AJ$4,0)</f>
        <v>0</v>
      </c>
      <c r="ED425" s="0" t="n">
        <f aca="false">IF(CHOOSE(MATCH(AK$5,$B$10:$E$10,0),$B425,$C425,$D425,$E425)*AK$6+AK425*AK$7&lt;AK$2,AK$3*AK$4,0)</f>
        <v>0</v>
      </c>
      <c r="EE425" s="0" t="n">
        <f aca="false">IF(CHOOSE(MATCH(AL$5,$B$10:$E$10,0),$B425,$C425,$D425,$E425)*AL$6+AL425*AL$7&lt;AL$2,AL$3*AL$4,0)</f>
        <v>0</v>
      </c>
      <c r="EF425" s="0" t="n">
        <f aca="false">IF(CHOOSE(MATCH(AM$5,$B$10:$E$10,0),$B425,$C425,$D425,$E425)*AM$6+AM425*AM$7&lt;AM$2,AM$3*AM$4,0)</f>
        <v>0</v>
      </c>
      <c r="EG425" s="0" t="n">
        <f aca="false">IF(CHOOSE(MATCH(AN$5,$B$10:$E$10,0),$B425,$C425,$D425,$E425)*AN$6+AN425*AN$7&lt;AN$2,AN$3*AN$4,0)</f>
        <v>0</v>
      </c>
      <c r="EH425" s="0" t="n">
        <f aca="false">IF(CHOOSE(MATCH(AO$5,$B$10:$E$10,0),$B425,$C425,$D425,$E425)*AO$6+AO425*AO$7&lt;AO$2,AO$3*AO$4,0)</f>
        <v>0</v>
      </c>
      <c r="EI425" s="0" t="n">
        <f aca="false">IF(CHOOSE(MATCH(AP$5,$B$10:$E$10,0),$B425,$C425,$D425,$E425)*AP$6+AP425*AP$7&lt;AP$2,AP$3*AP$4,0)</f>
        <v>0</v>
      </c>
      <c r="EJ425" s="0" t="n">
        <f aca="false">IF(CHOOSE(MATCH(AQ$5,$B$10:$E$10,0),$B425,$C425,$D425,$E425)*AQ$6+AQ425*AQ$7&lt;AQ$2,AQ$3*AQ$4,0)</f>
        <v>0</v>
      </c>
      <c r="EK425" s="0" t="n">
        <f aca="false">IF(CHOOSE(MATCH(AR$5,$B$10:$E$10,0),$B425,$C425,$D425,$E425)*AR$6+AR425*AR$7&lt;AR$2,AR$3*AR$4,0)</f>
        <v>0</v>
      </c>
      <c r="EL425" s="0" t="n">
        <f aca="false">IF(CHOOSE(MATCH(AS$5,$B$10:$E$10,0),$B425,$C425,$D425,$E425)*AS$6+AS425*AS$7&lt;AS$2,AS$3*AS$4,0)</f>
        <v>0</v>
      </c>
      <c r="EM425" s="0" t="n">
        <f aca="false">IF(CHOOSE(MATCH(AT$5,$B$10:$E$10,0),$B425,$C425,$D425,$E425)*AT$6+AT425*AT$7&lt;AT$2,AT$3*AT$4,0)</f>
        <v>0</v>
      </c>
      <c r="EN425" s="0" t="n">
        <f aca="false">IF(CHOOSE(MATCH(AU$5,$B$10:$E$10,0),$B425,$C425,$D425,$E425)*AU$6+AU425*AU$7&lt;AU$2,AU$3*AU$4,0)</f>
        <v>0</v>
      </c>
      <c r="EO425" s="0" t="n">
        <f aca="false">IF(CHOOSE(MATCH(AV$5,$B$10:$E$10,0),$B425,$C425,$D425,$E425)*AV$6+AV425*AV$7&lt;AV$2,AV$3*AV$4,0)</f>
        <v>0</v>
      </c>
      <c r="EP425" s="0" t="n">
        <f aca="false">IF(CHOOSE(MATCH(AW$5,$B$10:$E$10,0),$B425,$C425,$D425,$E425)*AW$6+AW425*AW$7&lt;AW$2,AW$3*AW$4,0)</f>
        <v>0</v>
      </c>
      <c r="EQ425" s="0" t="n">
        <f aca="false">IF(CHOOSE(MATCH(AX$5,$B$10:$E$10,0),$B425,$C425,$D425,$E425)*AX$6+AX425*AX$7&lt;AX$2,AX$3*AX$4,0)</f>
        <v>0</v>
      </c>
      <c r="ER425" s="0" t="n">
        <f aca="false">IF(CHOOSE(MATCH(AY$5,$B$10:$E$10,0),$B425,$C425,$D425,$E425)*AY$6+AY425*AY$7&lt;AY$2,AY$3*AY$4,0)</f>
        <v>0</v>
      </c>
      <c r="ES425" s="0" t="n">
        <f aca="false">IF(CHOOSE(MATCH(AZ$5,$B$10:$E$10,0),$B425,$C425,$D425,$E425)*AZ$6+AZ425*AZ$7&lt;AZ$2,AZ$3*AZ$4,0)</f>
        <v>0</v>
      </c>
      <c r="ET425" s="0" t="n">
        <f aca="false">IF(CHOOSE(MATCH(BA$5,$B$10:$E$10,0),$B425,$C425,$D425,$E425)*BA$6+BA425*BA$7&lt;BA$2,BA$3*BA$4,0)</f>
        <v>0</v>
      </c>
      <c r="EU425" s="0" t="n">
        <f aca="false">IF(CHOOSE(MATCH(BB$5,$B$10:$E$10,0),$B425,$C425,$D425,$E425)*BB$6+BB425*BB$7&lt;BB$2,BB$3*BB$4,0)</f>
        <v>0</v>
      </c>
      <c r="EV425" s="0" t="n">
        <f aca="false">IF(CHOOSE(MATCH(BC$5,$B$10:$E$10,0),$B425,$C425,$D425,$E425)*BC$6+BC425*BC$7&lt;BC$2,BC$3*BC$4,0)</f>
        <v>0</v>
      </c>
      <c r="EW425" s="0" t="n">
        <f aca="false">IF(CHOOSE(MATCH(BD$5,$B$10:$E$10,0),$B425,$C425,$D425,$E425)*BD$6+BD425*BD$7&lt;BD$2,BD$3*BD$4,0)</f>
        <v>0</v>
      </c>
      <c r="EX425" s="0" t="n">
        <f aca="false">IF(CHOOSE(MATCH(BE$5,$B$10:$E$10,0),$B425,$C425,$D425,$E425)*BE$6+BE425*BE$7&lt;BE$2,BE$3*BE$4,0)</f>
        <v>12.5</v>
      </c>
      <c r="EY425" s="0" t="n">
        <f aca="false">IF(CHOOSE(MATCH(BF$5,$B$10:$E$10,0),$B425,$C425,$D425,$E425)*BF$6+BF425*BF$7&lt;BF$2,BF$3*BF$4,0)</f>
        <v>0</v>
      </c>
      <c r="EZ425" s="0" t="n">
        <f aca="false">IF(CHOOSE(MATCH(BG$5,$B$10:$E$10,0),$B425,$C425,$D425,$E425)*BG$6+BG425*BG$7&lt;BG$2,BG$3*BG$4,0)</f>
        <v>0</v>
      </c>
      <c r="FA425" s="0" t="n">
        <f aca="false">IF(CHOOSE(MATCH(BH$5,$B$10:$E$10,0),$B425,$C425,$D425,$E425)*BH$6+BH425*BH$7&lt;BH$2,BH$3*BH$4,0)</f>
        <v>0</v>
      </c>
      <c r="FB425" s="0" t="n">
        <f aca="false">IF(CHOOSE(MATCH(BI$5,$B$10:$E$10,0),$B425,$C425,$D425,$E425)*BI$6+BI425*BI$7&lt;BI$2,BI$3*BI$4,0)</f>
        <v>0</v>
      </c>
      <c r="FC425" s="0" t="n">
        <f aca="false">IF(CHOOSE(MATCH(BJ$5,$B$10:$E$10,0),$B425,$C425,$D425,$E425)*BJ$6+BJ425*BJ$7&lt;BJ$2,BJ$3*BJ$4,0)</f>
        <v>0</v>
      </c>
      <c r="FD425" s="0" t="n">
        <f aca="false">IF(CHOOSE(MATCH(BK$5,$B$10:$E$10,0),$B425,$C425,$D425,$E425)*BK$6+BK425*BK$7&lt;BK$2,BK$3*BK$4,0)</f>
        <v>0</v>
      </c>
      <c r="FE425" s="0" t="n">
        <f aca="false">IF(CHOOSE(MATCH(BL$5,$B$10:$E$10,0),$B425,$C425,$D425,$E425)*BL$6+BL425*BL$7&lt;BL$2,BL$3*BL$4,0)</f>
        <v>0</v>
      </c>
      <c r="FF425" s="0" t="n">
        <f aca="false">IF(CHOOSE(MATCH(BM$5,$B$10:$E$10,0),$B425,$C425,$D425,$E425)*BM$6+BM425*BM$7&lt;BM$2,BM$3*BM$4,0)</f>
        <v>0.5</v>
      </c>
      <c r="FG425" s="0" t="n">
        <f aca="false">IF(CHOOSE(MATCH(BN$5,$B$10:$E$10,0),$B425,$C425,$D425,$E425)*BN$6+BN425*BN$7&lt;BN$2,BN$3*BN$4,0)</f>
        <v>0</v>
      </c>
      <c r="FH425" s="0" t="n">
        <f aca="false">IF(CHOOSE(MATCH(BO$5,$B$10:$E$10,0),$B425,$C425,$D425,$E425)*BO$6+BO425*BO$7&lt;BO$2,BO$3*BO$4,0)</f>
        <v>0</v>
      </c>
      <c r="FI425" s="0" t="n">
        <f aca="false">IF(CHOOSE(MATCH(BP$5,$B$10:$E$10,0),$B425,$C425,$D425,$E425)*BP$6+BP425*BP$7&lt;BP$2,BP$3*BP$4,0)</f>
        <v>0</v>
      </c>
      <c r="FJ425" s="0" t="n">
        <f aca="false">IF(CHOOSE(MATCH(BQ$5,$B$10:$E$10,0),$B425,$C425,$D425,$E425)*BQ$6+BQ425*BQ$7&lt;BQ$2,BQ$3*BQ$4,0)</f>
        <v>0</v>
      </c>
      <c r="FK425" s="0" t="n">
        <f aca="false">IF(CHOOSE(MATCH(BR$5,$B$10:$E$10,0),$B425,$C425,$D425,$E425)*BR$6+BR425*BR$7&lt;BR$2,BR$3*BR$4,0)</f>
        <v>0</v>
      </c>
      <c r="FL425" s="0" t="n">
        <f aca="false">IF(CHOOSE(MATCH(BS$5,$B$10:$E$10,0),$B425,$C425,$D425,$E425)*BS$6+BS425*BS$7&lt;BS$2,BS$3*BS$4,0)</f>
        <v>0</v>
      </c>
      <c r="FM425" s="0" t="n">
        <f aca="false">IF(CHOOSE(MATCH(BT$5,$B$10:$E$10,0),$B425,$C425,$D425,$E425)*BT$6+BT425*BT$7&lt;BT$2,BT$3*BT$4,0)</f>
        <v>0</v>
      </c>
      <c r="FN425" s="0" t="n">
        <f aca="false">IF(CHOOSE(MATCH(BU$5,$B$10:$E$10,0),$B425,$C425,$D425,$E425)*BU$6+BU425*BU$7&lt;BU$2,BU$3*BU$4,0)</f>
        <v>0</v>
      </c>
      <c r="FO425" s="0" t="n">
        <f aca="false">IF(CHOOSE(MATCH(BV$5,$B$10:$E$10,0),$B425,$C425,$D425,$E425)*BV$6+BV425*BV$7&lt;BV$2,BV$3*BV$4,0)</f>
        <v>0</v>
      </c>
      <c r="FP425" s="0" t="n">
        <f aca="false">IF(CHOOSE(MATCH(BW$5,$B$10:$E$10,0),$B425,$C425,$D425,$E425)*BW$6+BW425*BW$7&lt;BW$2,BW$3*BW$4,0)</f>
        <v>0</v>
      </c>
      <c r="FQ425" s="0" t="n">
        <f aca="false">IF(CHOOSE(MATCH(BX$5,$B$10:$E$10,0),$B425,$C425,$D425,$E425)*BX$6+BX425*BX$7&lt;BX$2,BX$3*BX$4,0)</f>
        <v>0</v>
      </c>
      <c r="FR425" s="0" t="n">
        <f aca="false">IF(CHOOSE(MATCH(BY$5,$B$10:$E$10,0),$B425,$C425,$D425,$E425)*BY$6+BY425*BY$7&lt;BY$2,BY$3*BY$4,0)</f>
        <v>0</v>
      </c>
      <c r="FS425" s="0" t="n">
        <f aca="false">IF(CHOOSE(MATCH(BZ$5,$B$10:$E$10,0),$B425,$C425,$D425,$E425)*BZ$6+BZ425*BZ$7&lt;BZ$2,BZ$3*BZ$4,0)</f>
        <v>0</v>
      </c>
      <c r="FT425" s="0" t="n">
        <f aca="false">IF(CHOOSE(MATCH(CA$5,$B$10:$E$10,0),$B425,$C425,$D425,$E425)*CA$6+CA425*CA$7&lt;CA$2,CA$3*CA$4,0)</f>
        <v>0</v>
      </c>
      <c r="FU425" s="0" t="n">
        <f aca="false">IF(CHOOSE(MATCH(CB$5,$B$10:$E$10,0),$B425,$C425,$D425,$E425)*CB$6+CB425*CB$7&lt;CB$2,CB$3*CB$4,0)</f>
        <v>0</v>
      </c>
      <c r="FV425" s="0" t="n">
        <f aca="false">IF(CHOOSE(MATCH(CC$5,$B$10:$E$10,0),$B425,$C425,$D425,$E425)*CC$6+CC425*CC$7&lt;CC$2,CC$3*CC$4,0)</f>
        <v>0</v>
      </c>
      <c r="FW425" s="0" t="n">
        <f aca="false">IF(CHOOSE(MATCH(CD$5,$B$10:$E$10,0),$B425,$C425,$D425,$E425)*CD$6+CD425*CD$7&lt;CD$2,CD$3*CD$4,0)</f>
        <v>0</v>
      </c>
      <c r="FX425" s="0" t="n">
        <f aca="false">IF(CHOOSE(MATCH(CE$5,$B$10:$E$10,0),$B425,$C425,$D425,$E425)*CE$6+CE425*CE$7&lt;CE$2,CE$3*CE$4,0)</f>
        <v>0</v>
      </c>
      <c r="FY425" s="0" t="n">
        <f aca="false">IF(CHOOSE(MATCH(CF$5,$B$10:$E$10,0),$B425,$C425,$D425,$E425)*CF$6+CF425*CF$7&lt;CF$2,CF$3*CF$4,0)</f>
        <v>2.5</v>
      </c>
      <c r="FZ425" s="0" t="n">
        <f aca="false">IF(CHOOSE(MATCH(CG$5,$B$10:$E$10,0),$B425,$C425,$D425,$E425)*CG$6+CG425*CG$7&lt;CG$2,CG$3*CG$4,0)</f>
        <v>0</v>
      </c>
      <c r="GA425" s="0" t="n">
        <f aca="false">IF(CHOOSE(MATCH(CH$5,$B$10:$E$10,0),$B425,$C425,$D425,$E425)*CH$6+CH425*CH$7&lt;CH$2,CH$3*CH$4,0)</f>
        <v>0</v>
      </c>
      <c r="GB425" s="0" t="n">
        <f aca="false">IF(CHOOSE(MATCH(CI$5,$B$10:$E$10,0),$B425,$C425,$D425,$E425)*CI$6+CI425*CI$7&lt;CI$2,CI$3*CI$4,0)</f>
        <v>0</v>
      </c>
      <c r="GC425" s="0" t="n">
        <f aca="false">IF(CHOOSE(MATCH(CJ$5,$B$10:$E$10,0),$B425,$C425,$D425,$E425)*CJ$6+CJ425*CJ$7&lt;CJ$2,CJ$3*CJ$4,0)</f>
        <v>0</v>
      </c>
      <c r="GD425" s="0" t="n">
        <f aca="false">IF(CHOOSE(MATCH(CK$5,$B$10:$E$10,0),$B425,$C425,$D425,$E425)*CK$6+CK425*CK$7&lt;CK$2,CK$3*CK$4,0)</f>
        <v>0.5</v>
      </c>
      <c r="GE425" s="0" t="n">
        <f aca="false">IF(CHOOSE(MATCH(CL$5,$B$10:$E$10,0),$B425,$C425,$D425,$E425)*CL$6+CL425*CL$7&lt;CL$2,CL$3*CL$4,0)</f>
        <v>0</v>
      </c>
      <c r="GF425" s="0" t="n">
        <f aca="false">IF(CHOOSE(MATCH(CM$5,$B$10:$E$10,0),$B425,$C425,$D425,$E425)*CM$6+CM425*CM$7&lt;CM$2,CM$3*CM$4,0)</f>
        <v>0</v>
      </c>
      <c r="GG425" s="0" t="n">
        <f aca="false">IF(CHOOSE(MATCH(CN$5,$B$10:$E$10,0),$B425,$C425,$D425,$E425)*CN$6+CN425*CN$7&lt;CN$2,CN$3*CN$4,0)</f>
        <v>0</v>
      </c>
      <c r="GH425" s="0" t="n">
        <f aca="false">IF(CHOOSE(MATCH(CO$5,$B$10:$E$10,0),$B425,$C425,$D425,$E425)*CO$6+CO425*CO$7&lt;CO$2,CO$3*CO$4,0)</f>
        <v>0</v>
      </c>
      <c r="GI425" s="0" t="n">
        <f aca="false">IF(CHOOSE(MATCH(CP$5,$B$10:$E$10,0),$B425,$C425,$D425,$E425)*CP$6+CP425*CP$7&lt;CP$2,CP$3*CP$4,0)</f>
        <v>0</v>
      </c>
      <c r="GJ425" s="0" t="n">
        <f aca="false">IF(CHOOSE(MATCH(CQ$5,$B$10:$E$10,0),$B425,$C425,$D425,$E425)*CQ$6+CQ425*CQ$7&lt;CQ$2,CQ$3*CQ$4,0)</f>
        <v>0</v>
      </c>
      <c r="GK425" s="0" t="n">
        <f aca="false">IF(CHOOSE(MATCH(CR$5,$B$10:$E$10,0),$B425,$C425,$D425,$E425)*CR$6+CR425*CR$7&lt;CR$2,CR$3*CR$4,0)</f>
        <v>0</v>
      </c>
      <c r="GL425" s="0" t="n">
        <f aca="false">IF(CHOOSE(MATCH(CS$5,$B$10:$E$10,0),$B425,$C425,$D425,$E425)*CS$6+CS425*CS$7&lt;CS$2,CS$3*CS$4,0)</f>
        <v>0</v>
      </c>
      <c r="GM425" s="0" t="n">
        <f aca="false">IF(CHOOSE(MATCH(CT$5,$B$10:$E$10,0),$B425,$C425,$D425,$E425)*CT$6+CT425*CT$7&lt;CT$2,CT$3*CT$4,0)</f>
        <v>2.5</v>
      </c>
      <c r="GN425" s="0" t="n">
        <f aca="false">IF(CHOOSE(MATCH(CU$5,$B$10:$E$10,0),$B425,$C425,$D425,$E425)*CU$6+CU425*CU$7&lt;CU$2,CU$3*CU$4,0)</f>
        <v>0</v>
      </c>
      <c r="GO425" s="0" t="n">
        <f aca="false">IF(CHOOSE(MATCH(CV$5,$B$10:$E$10,0),$B425,$C425,$D425,$E425)*CV$6+CV425*CV$7&lt;CV$2,CV$3*CV$4,0)</f>
        <v>0</v>
      </c>
      <c r="GP425" s="0" t="n">
        <f aca="false">IF(CHOOSE(MATCH(CW$5,$B$10:$E$10,0),$B425,$C425,$D425,$E425)*CW$6+CW425*CW$7&lt;CW$2,CW$3*CW$4,0)</f>
        <v>0</v>
      </c>
      <c r="GQ425" s="0" t="n">
        <f aca="false">IF(CHOOSE(MATCH(CX$5,$B$10:$E$10,0),$B425,$C425,$D425,$E425)*CX$6+CX425*CX$7&lt;CX$2,CX$3*CX$4,0)</f>
        <v>0</v>
      </c>
      <c r="GS425" s="0" t="n">
        <f aca="false">SUM(CZ425:GQ425)</f>
        <v>18.5</v>
      </c>
      <c r="GT425" s="0" t="n">
        <f aca="false">IF(GS425&gt;$GS$6,1,0)</f>
        <v>0</v>
      </c>
    </row>
    <row r="426" customFormat="false" ht="14" hidden="false" customHeight="false" outlineLevel="0" collapsed="false">
      <c r="A426" s="0" t="n">
        <v>416</v>
      </c>
      <c r="B426" s="0" t="n">
        <v>1.78808297835258</v>
      </c>
      <c r="C426" s="0" t="n">
        <v>1.29708433045553</v>
      </c>
      <c r="D426" s="0" t="n">
        <v>-0.918183998819142</v>
      </c>
      <c r="E426" s="0" t="n">
        <v>-0.0592561099760988</v>
      </c>
      <c r="G426" s="0" t="n">
        <v>0.596016889176099</v>
      </c>
      <c r="H426" s="0" t="n">
        <v>-0.697111772751669</v>
      </c>
      <c r="I426" s="0" t="n">
        <v>-0.183356405614177</v>
      </c>
      <c r="J426" s="0" t="n">
        <v>-0.417865066992818</v>
      </c>
      <c r="K426" s="0" t="n">
        <v>0.424970494350418</v>
      </c>
      <c r="L426" s="0" t="n">
        <v>0.40255372368847</v>
      </c>
      <c r="M426" s="0" t="n">
        <v>0.926124812394846</v>
      </c>
      <c r="N426" s="0" t="n">
        <v>-0.740496943762992</v>
      </c>
      <c r="O426" s="0" t="n">
        <v>0.830057160783326</v>
      </c>
      <c r="P426" s="0" t="n">
        <v>0.573957095184596</v>
      </c>
      <c r="Q426" s="0" t="n">
        <v>0.354963276549825</v>
      </c>
      <c r="R426" s="0" t="n">
        <v>0.47072489905986</v>
      </c>
      <c r="S426" s="0" t="n">
        <v>-1.50119831232587</v>
      </c>
      <c r="T426" s="0" t="n">
        <v>-1.50284904520959</v>
      </c>
      <c r="U426" s="0" t="n">
        <v>-2.23168171942234</v>
      </c>
      <c r="V426" s="0" t="n">
        <v>0.227424834520207</v>
      </c>
      <c r="W426" s="0" t="n">
        <v>-0.386511374017573</v>
      </c>
      <c r="X426" s="0" t="n">
        <v>1.16785258796881</v>
      </c>
      <c r="Y426" s="0" t="n">
        <v>0.0647241904516704</v>
      </c>
      <c r="Z426" s="0" t="n">
        <v>-0.231901822189684</v>
      </c>
      <c r="AA426" s="0" t="n">
        <v>-0.815462044556625</v>
      </c>
      <c r="AB426" s="0" t="n">
        <v>-0.799775534687797</v>
      </c>
      <c r="AC426" s="0" t="n">
        <v>-0.619387492406531</v>
      </c>
      <c r="AD426" s="0" t="n">
        <v>0.169138729688711</v>
      </c>
      <c r="AE426" s="0" t="n">
        <v>0.650173888061545</v>
      </c>
      <c r="AF426" s="0" t="n">
        <v>-1.43556007969892</v>
      </c>
      <c r="AG426" s="0" t="n">
        <v>0.729372686691931</v>
      </c>
      <c r="AH426" s="0" t="n">
        <v>-0.478001993542421</v>
      </c>
      <c r="AI426" s="0" t="n">
        <v>-0.8380720828427</v>
      </c>
      <c r="AJ426" s="0" t="n">
        <v>-0.711129359842744</v>
      </c>
      <c r="AK426" s="0" t="n">
        <v>0.48384208639618</v>
      </c>
      <c r="AL426" s="0" t="n">
        <v>-0.638030996924499</v>
      </c>
      <c r="AM426" s="0" t="n">
        <v>-0.0269687916443218</v>
      </c>
      <c r="AN426" s="0" t="n">
        <v>-0.481950337416492</v>
      </c>
      <c r="AO426" s="0" t="n">
        <v>0.494706000608858</v>
      </c>
      <c r="AP426" s="0" t="n">
        <v>-0.302793523587752</v>
      </c>
      <c r="AQ426" s="0" t="n">
        <v>-0.678890046401648</v>
      </c>
      <c r="AR426" s="0" t="n">
        <v>-1.01175601230352</v>
      </c>
      <c r="AS426" s="0" t="n">
        <v>-0.258706904787687</v>
      </c>
      <c r="AT426" s="0" t="n">
        <v>0.838942924019648</v>
      </c>
      <c r="AU426" s="0" t="n">
        <v>0.399652435589815</v>
      </c>
      <c r="AV426" s="0" t="n">
        <v>-1.41382315632654</v>
      </c>
      <c r="AW426" s="0" t="n">
        <v>0.914326392376097</v>
      </c>
      <c r="AX426" s="0" t="n">
        <v>-1.25231508718571</v>
      </c>
      <c r="AY426" s="0" t="n">
        <v>0.241815314439009</v>
      </c>
      <c r="AZ426" s="0" t="n">
        <v>1.82909388968255</v>
      </c>
      <c r="BA426" s="0" t="n">
        <v>-0.906798049982172</v>
      </c>
      <c r="BB426" s="0" t="n">
        <v>-0.0237548647419317</v>
      </c>
      <c r="BC426" s="0" t="n">
        <v>-0.320460458169691</v>
      </c>
      <c r="BD426" s="0" t="n">
        <v>0.724589881428983</v>
      </c>
      <c r="BE426" s="0" t="n">
        <v>0.148298795465962</v>
      </c>
      <c r="BF426" s="0" t="n">
        <v>-0.0212298800761346</v>
      </c>
      <c r="BG426" s="0" t="n">
        <v>0.287691364064813</v>
      </c>
      <c r="BH426" s="0" t="n">
        <v>-0.204481693799607</v>
      </c>
      <c r="BI426" s="0" t="n">
        <v>-0.83600980360643</v>
      </c>
      <c r="BJ426" s="0" t="n">
        <v>0.29687271307921</v>
      </c>
      <c r="BK426" s="0" t="n">
        <v>-0.0141903910844121</v>
      </c>
      <c r="BL426" s="0" t="n">
        <v>0.698184976499761</v>
      </c>
      <c r="BM426" s="0" t="n">
        <v>2.16170519706793</v>
      </c>
      <c r="BN426" s="0" t="n">
        <v>0.357490534952376</v>
      </c>
      <c r="BO426" s="0" t="n">
        <v>-2.50787707045674</v>
      </c>
      <c r="BP426" s="0" t="n">
        <v>-0.282672090179403</v>
      </c>
      <c r="BQ426" s="0" t="n">
        <v>1.11147073766915</v>
      </c>
      <c r="BR426" s="0" t="n">
        <v>0.992042714642594</v>
      </c>
      <c r="BS426" s="0" t="n">
        <v>-0.393611117033288</v>
      </c>
      <c r="BT426" s="0" t="n">
        <v>-1.22480514619383</v>
      </c>
      <c r="BU426" s="0" t="n">
        <v>0.758936948841438</v>
      </c>
      <c r="BV426" s="0" t="n">
        <v>1.87145815289114</v>
      </c>
      <c r="BW426" s="0" t="n">
        <v>-1.06298330138088</v>
      </c>
      <c r="BX426" s="0" t="n">
        <v>1.17331637738971</v>
      </c>
      <c r="BY426" s="0" t="n">
        <v>0.936038304644171</v>
      </c>
      <c r="BZ426" s="0" t="n">
        <v>-0.719626314094057</v>
      </c>
      <c r="CA426" s="0" t="n">
        <v>0.362877017323626</v>
      </c>
      <c r="CB426" s="0" t="n">
        <v>1.13286432679161</v>
      </c>
      <c r="CC426" s="0" t="n">
        <v>-0.629333953838795</v>
      </c>
      <c r="CD426" s="0" t="n">
        <v>-1.49112111103022</v>
      </c>
      <c r="CE426" s="0" t="n">
        <v>0.0464126514998497</v>
      </c>
      <c r="CF426" s="0" t="n">
        <v>0.39749807001499</v>
      </c>
      <c r="CG426" s="0" t="n">
        <v>-1.44353634823347</v>
      </c>
      <c r="CH426" s="0" t="n">
        <v>1.74213710124604</v>
      </c>
      <c r="CI426" s="0" t="n">
        <v>-0.0359239038516534</v>
      </c>
      <c r="CJ426" s="0" t="n">
        <v>-2.05966898647603</v>
      </c>
      <c r="CK426" s="0" t="n">
        <v>0.279568439509603</v>
      </c>
      <c r="CL426" s="0" t="n">
        <v>-0.981585799308959</v>
      </c>
      <c r="CM426" s="0" t="n">
        <v>-0.451072992291302</v>
      </c>
      <c r="CN426" s="0" t="n">
        <v>-0.0294949131784961</v>
      </c>
      <c r="CO426" s="0" t="n">
        <v>-0.844611349748448</v>
      </c>
      <c r="CP426" s="0" t="n">
        <v>0.0589761839364655</v>
      </c>
      <c r="CQ426" s="0" t="n">
        <v>0.0709349023964023</v>
      </c>
      <c r="CR426" s="0" t="n">
        <v>-1.83236807060894</v>
      </c>
      <c r="CS426" s="0" t="n">
        <v>-1.27336988953175</v>
      </c>
      <c r="CT426" s="0" t="n">
        <v>-0.770930910221068</v>
      </c>
      <c r="CU426" s="0" t="n">
        <v>-0.939719484449597</v>
      </c>
      <c r="CV426" s="0" t="n">
        <v>-1.67343841894763</v>
      </c>
      <c r="CW426" s="0" t="n">
        <v>0.631200691714184</v>
      </c>
      <c r="CX426" s="0" t="n">
        <v>0.564602942176862</v>
      </c>
      <c r="CZ426" s="0" t="n">
        <f aca="false">IF(CHOOSE(MATCH(G$5,$B$10:$E$10,0),$B426,$C426,$D426,$E426)*G$6+G426*G$7&lt;G$2,G$3*G$4,0)</f>
        <v>0</v>
      </c>
      <c r="DA426" s="0" t="n">
        <f aca="false">IF(CHOOSE(MATCH(H$5,$B$10:$E$10,0),$B426,$C426,$D426,$E426)*H$6+H426*H$7&lt;H$2,H$3*H$4,0)</f>
        <v>0</v>
      </c>
      <c r="DB426" s="0" t="n">
        <f aca="false">IF(CHOOSE(MATCH(I$5,$B$10:$E$10,0),$B426,$C426,$D426,$E426)*I$6+I426*I$7&lt;I$2,I$3*I$4,0)</f>
        <v>0</v>
      </c>
      <c r="DC426" s="0" t="n">
        <f aca="false">IF(CHOOSE(MATCH(J$5,$B$10:$E$10,0),$B426,$C426,$D426,$E426)*J$6+J426*J$7&lt;J$2,J$3*J$4,0)</f>
        <v>0</v>
      </c>
      <c r="DD426" s="0" t="n">
        <f aca="false">IF(CHOOSE(MATCH(K$5,$B$10:$E$10,0),$B426,$C426,$D426,$E426)*K$6+K426*K$7&lt;K$2,K$3*K$4,0)</f>
        <v>0</v>
      </c>
      <c r="DE426" s="0" t="n">
        <f aca="false">IF(CHOOSE(MATCH(L$5,$B$10:$E$10,0),$B426,$C426,$D426,$E426)*L$6+L426*L$7&lt;L$2,L$3*L$4,0)</f>
        <v>0</v>
      </c>
      <c r="DF426" s="0" t="n">
        <f aca="false">IF(CHOOSE(MATCH(M$5,$B$10:$E$10,0),$B426,$C426,$D426,$E426)*M$6+M426*M$7&lt;M$2,M$3*M$4,0)</f>
        <v>0</v>
      </c>
      <c r="DG426" s="0" t="n">
        <f aca="false">IF(CHOOSE(MATCH(N$5,$B$10:$E$10,0),$B426,$C426,$D426,$E426)*N$6+N426*N$7&lt;N$2,N$3*N$4,0)</f>
        <v>0</v>
      </c>
      <c r="DH426" s="0" t="n">
        <f aca="false">IF(CHOOSE(MATCH(O$5,$B$10:$E$10,0),$B426,$C426,$D426,$E426)*O$6+O426*O$7&lt;O$2,O$3*O$4,0)</f>
        <v>0</v>
      </c>
      <c r="DI426" s="0" t="n">
        <f aca="false">IF(CHOOSE(MATCH(P$5,$B$10:$E$10,0),$B426,$C426,$D426,$E426)*P$6+P426*P$7&lt;P$2,P$3*P$4,0)</f>
        <v>0</v>
      </c>
      <c r="DJ426" s="0" t="n">
        <f aca="false">IF(CHOOSE(MATCH(Q$5,$B$10:$E$10,0),$B426,$C426,$D426,$E426)*Q$6+Q426*Q$7&lt;Q$2,Q$3*Q$4,0)</f>
        <v>0</v>
      </c>
      <c r="DK426" s="0" t="n">
        <f aca="false">IF(CHOOSE(MATCH(R$5,$B$10:$E$10,0),$B426,$C426,$D426,$E426)*R$6+R426*R$7&lt;R$2,R$3*R$4,0)</f>
        <v>0</v>
      </c>
      <c r="DL426" s="0" t="n">
        <f aca="false">IF(CHOOSE(MATCH(S$5,$B$10:$E$10,0),$B426,$C426,$D426,$E426)*S$6+S426*S$7&lt;S$2,S$3*S$4,0)</f>
        <v>0</v>
      </c>
      <c r="DM426" s="0" t="n">
        <f aca="false">IF(CHOOSE(MATCH(T$5,$B$10:$E$10,0),$B426,$C426,$D426,$E426)*T$6+T426*T$7&lt;T$2,T$3*T$4,0)</f>
        <v>0</v>
      </c>
      <c r="DN426" s="0" t="n">
        <f aca="false">IF(CHOOSE(MATCH(U$5,$B$10:$E$10,0),$B426,$C426,$D426,$E426)*U$6+U426*U$7&lt;U$2,U$3*U$4,0)</f>
        <v>0</v>
      </c>
      <c r="DO426" s="0" t="n">
        <f aca="false">IF(CHOOSE(MATCH(V$5,$B$10:$E$10,0),$B426,$C426,$D426,$E426)*V$6+V426*V$7&lt;V$2,V$3*V$4,0)</f>
        <v>0</v>
      </c>
      <c r="DP426" s="0" t="n">
        <f aca="false">IF(CHOOSE(MATCH(W$5,$B$10:$E$10,0),$B426,$C426,$D426,$E426)*W$6+W426*W$7&lt;W$2,W$3*W$4,0)</f>
        <v>0</v>
      </c>
      <c r="DQ426" s="0" t="n">
        <f aca="false">IF(CHOOSE(MATCH(X$5,$B$10:$E$10,0),$B426,$C426,$D426,$E426)*X$6+X426*X$7&lt;X$2,X$3*X$4,0)</f>
        <v>0</v>
      </c>
      <c r="DR426" s="0" t="n">
        <f aca="false">IF(CHOOSE(MATCH(Y$5,$B$10:$E$10,0),$B426,$C426,$D426,$E426)*Y$6+Y426*Y$7&lt;Y$2,Y$3*Y$4,0)</f>
        <v>0</v>
      </c>
      <c r="DS426" s="0" t="n">
        <f aca="false">IF(CHOOSE(MATCH(Z$5,$B$10:$E$10,0),$B426,$C426,$D426,$E426)*Z$6+Z426*Z$7&lt;Z$2,Z$3*Z$4,0)</f>
        <v>0</v>
      </c>
      <c r="DT426" s="0" t="n">
        <f aca="false">IF(CHOOSE(MATCH(AA$5,$B$10:$E$10,0),$B426,$C426,$D426,$E426)*AA$6+AA426*AA$7&lt;AA$2,AA$3*AA$4,0)</f>
        <v>0</v>
      </c>
      <c r="DU426" s="0" t="n">
        <f aca="false">IF(CHOOSE(MATCH(AB$5,$B$10:$E$10,0),$B426,$C426,$D426,$E426)*AB$6+AB426*AB$7&lt;AB$2,AB$3*AB$4,0)</f>
        <v>0</v>
      </c>
      <c r="DV426" s="0" t="n">
        <f aca="false">IF(CHOOSE(MATCH(AC$5,$B$10:$E$10,0),$B426,$C426,$D426,$E426)*AC$6+AC426*AC$7&lt;AC$2,AC$3*AC$4,0)</f>
        <v>0</v>
      </c>
      <c r="DW426" s="0" t="n">
        <f aca="false">IF(CHOOSE(MATCH(AD$5,$B$10:$E$10,0),$B426,$C426,$D426,$E426)*AD$6+AD426*AD$7&lt;AD$2,AD$3*AD$4,0)</f>
        <v>0</v>
      </c>
      <c r="DX426" s="0" t="n">
        <f aca="false">IF(CHOOSE(MATCH(AE$5,$B$10:$E$10,0),$B426,$C426,$D426,$E426)*AE$6+AE426*AE$7&lt;AE$2,AE$3*AE$4,0)</f>
        <v>0</v>
      </c>
      <c r="DY426" s="0" t="n">
        <f aca="false">IF(CHOOSE(MATCH(AF$5,$B$10:$E$10,0),$B426,$C426,$D426,$E426)*AF$6+AF426*AF$7&lt;AF$2,AF$3*AF$4,0)</f>
        <v>0</v>
      </c>
      <c r="DZ426" s="0" t="n">
        <f aca="false">IF(CHOOSE(MATCH(AG$5,$B$10:$E$10,0),$B426,$C426,$D426,$E426)*AG$6+AG426*AG$7&lt;AG$2,AG$3*AG$4,0)</f>
        <v>0</v>
      </c>
      <c r="EA426" s="0" t="n">
        <f aca="false">IF(CHOOSE(MATCH(AH$5,$B$10:$E$10,0),$B426,$C426,$D426,$E426)*AH$6+AH426*AH$7&lt;AH$2,AH$3*AH$4,0)</f>
        <v>0</v>
      </c>
      <c r="EB426" s="0" t="n">
        <f aca="false">IF(CHOOSE(MATCH(AI$5,$B$10:$E$10,0),$B426,$C426,$D426,$E426)*AI$6+AI426*AI$7&lt;AI$2,AI$3*AI$4,0)</f>
        <v>0</v>
      </c>
      <c r="EC426" s="0" t="n">
        <f aca="false">IF(CHOOSE(MATCH(AJ$5,$B$10:$E$10,0),$B426,$C426,$D426,$E426)*AJ$6+AJ426*AJ$7&lt;AJ$2,AJ$3*AJ$4,0)</f>
        <v>0</v>
      </c>
      <c r="ED426" s="0" t="n">
        <f aca="false">IF(CHOOSE(MATCH(AK$5,$B$10:$E$10,0),$B426,$C426,$D426,$E426)*AK$6+AK426*AK$7&lt;AK$2,AK$3*AK$4,0)</f>
        <v>0</v>
      </c>
      <c r="EE426" s="0" t="n">
        <f aca="false">IF(CHOOSE(MATCH(AL$5,$B$10:$E$10,0),$B426,$C426,$D426,$E426)*AL$6+AL426*AL$7&lt;AL$2,AL$3*AL$4,0)</f>
        <v>0</v>
      </c>
      <c r="EF426" s="0" t="n">
        <f aca="false">IF(CHOOSE(MATCH(AM$5,$B$10:$E$10,0),$B426,$C426,$D426,$E426)*AM$6+AM426*AM$7&lt;AM$2,AM$3*AM$4,0)</f>
        <v>0</v>
      </c>
      <c r="EG426" s="0" t="n">
        <f aca="false">IF(CHOOSE(MATCH(AN$5,$B$10:$E$10,0),$B426,$C426,$D426,$E426)*AN$6+AN426*AN$7&lt;AN$2,AN$3*AN$4,0)</f>
        <v>0</v>
      </c>
      <c r="EH426" s="0" t="n">
        <f aca="false">IF(CHOOSE(MATCH(AO$5,$B$10:$E$10,0),$B426,$C426,$D426,$E426)*AO$6+AO426*AO$7&lt;AO$2,AO$3*AO$4,0)</f>
        <v>0</v>
      </c>
      <c r="EI426" s="0" t="n">
        <f aca="false">IF(CHOOSE(MATCH(AP$5,$B$10:$E$10,0),$B426,$C426,$D426,$E426)*AP$6+AP426*AP$7&lt;AP$2,AP$3*AP$4,0)</f>
        <v>0</v>
      </c>
      <c r="EJ426" s="0" t="n">
        <f aca="false">IF(CHOOSE(MATCH(AQ$5,$B$10:$E$10,0),$B426,$C426,$D426,$E426)*AQ$6+AQ426*AQ$7&lt;AQ$2,AQ$3*AQ$4,0)</f>
        <v>0</v>
      </c>
      <c r="EK426" s="0" t="n">
        <f aca="false">IF(CHOOSE(MATCH(AR$5,$B$10:$E$10,0),$B426,$C426,$D426,$E426)*AR$6+AR426*AR$7&lt;AR$2,AR$3*AR$4,0)</f>
        <v>0</v>
      </c>
      <c r="EL426" s="0" t="n">
        <f aca="false">IF(CHOOSE(MATCH(AS$5,$B$10:$E$10,0),$B426,$C426,$D426,$E426)*AS$6+AS426*AS$7&lt;AS$2,AS$3*AS$4,0)</f>
        <v>0</v>
      </c>
      <c r="EM426" s="0" t="n">
        <f aca="false">IF(CHOOSE(MATCH(AT$5,$B$10:$E$10,0),$B426,$C426,$D426,$E426)*AT$6+AT426*AT$7&lt;AT$2,AT$3*AT$4,0)</f>
        <v>0</v>
      </c>
      <c r="EN426" s="0" t="n">
        <f aca="false">IF(CHOOSE(MATCH(AU$5,$B$10:$E$10,0),$B426,$C426,$D426,$E426)*AU$6+AU426*AU$7&lt;AU$2,AU$3*AU$4,0)</f>
        <v>0</v>
      </c>
      <c r="EO426" s="0" t="n">
        <f aca="false">IF(CHOOSE(MATCH(AV$5,$B$10:$E$10,0),$B426,$C426,$D426,$E426)*AV$6+AV426*AV$7&lt;AV$2,AV$3*AV$4,0)</f>
        <v>0</v>
      </c>
      <c r="EP426" s="0" t="n">
        <f aca="false">IF(CHOOSE(MATCH(AW$5,$B$10:$E$10,0),$B426,$C426,$D426,$E426)*AW$6+AW426*AW$7&lt;AW$2,AW$3*AW$4,0)</f>
        <v>0</v>
      </c>
      <c r="EQ426" s="0" t="n">
        <f aca="false">IF(CHOOSE(MATCH(AX$5,$B$10:$E$10,0),$B426,$C426,$D426,$E426)*AX$6+AX426*AX$7&lt;AX$2,AX$3*AX$4,0)</f>
        <v>0</v>
      </c>
      <c r="ER426" s="0" t="n">
        <f aca="false">IF(CHOOSE(MATCH(AY$5,$B$10:$E$10,0),$B426,$C426,$D426,$E426)*AY$6+AY426*AY$7&lt;AY$2,AY$3*AY$4,0)</f>
        <v>0</v>
      </c>
      <c r="ES426" s="0" t="n">
        <f aca="false">IF(CHOOSE(MATCH(AZ$5,$B$10:$E$10,0),$B426,$C426,$D426,$E426)*AZ$6+AZ426*AZ$7&lt;AZ$2,AZ$3*AZ$4,0)</f>
        <v>0</v>
      </c>
      <c r="ET426" s="0" t="n">
        <f aca="false">IF(CHOOSE(MATCH(BA$5,$B$10:$E$10,0),$B426,$C426,$D426,$E426)*BA$6+BA426*BA$7&lt;BA$2,BA$3*BA$4,0)</f>
        <v>0</v>
      </c>
      <c r="EU426" s="0" t="n">
        <f aca="false">IF(CHOOSE(MATCH(BB$5,$B$10:$E$10,0),$B426,$C426,$D426,$E426)*BB$6+BB426*BB$7&lt;BB$2,BB$3*BB$4,0)</f>
        <v>0</v>
      </c>
      <c r="EV426" s="0" t="n">
        <f aca="false">IF(CHOOSE(MATCH(BC$5,$B$10:$E$10,0),$B426,$C426,$D426,$E426)*BC$6+BC426*BC$7&lt;BC$2,BC$3*BC$4,0)</f>
        <v>0</v>
      </c>
      <c r="EW426" s="0" t="n">
        <f aca="false">IF(CHOOSE(MATCH(BD$5,$B$10:$E$10,0),$B426,$C426,$D426,$E426)*BD$6+BD426*BD$7&lt;BD$2,BD$3*BD$4,0)</f>
        <v>0</v>
      </c>
      <c r="EX426" s="0" t="n">
        <f aca="false">IF(CHOOSE(MATCH(BE$5,$B$10:$E$10,0),$B426,$C426,$D426,$E426)*BE$6+BE426*BE$7&lt;BE$2,BE$3*BE$4,0)</f>
        <v>0</v>
      </c>
      <c r="EY426" s="0" t="n">
        <f aca="false">IF(CHOOSE(MATCH(BF$5,$B$10:$E$10,0),$B426,$C426,$D426,$E426)*BF$6+BF426*BF$7&lt;BF$2,BF$3*BF$4,0)</f>
        <v>0</v>
      </c>
      <c r="EZ426" s="0" t="n">
        <f aca="false">IF(CHOOSE(MATCH(BG$5,$B$10:$E$10,0),$B426,$C426,$D426,$E426)*BG$6+BG426*BG$7&lt;BG$2,BG$3*BG$4,0)</f>
        <v>0</v>
      </c>
      <c r="FA426" s="0" t="n">
        <f aca="false">IF(CHOOSE(MATCH(BH$5,$B$10:$E$10,0),$B426,$C426,$D426,$E426)*BH$6+BH426*BH$7&lt;BH$2,BH$3*BH$4,0)</f>
        <v>0</v>
      </c>
      <c r="FB426" s="0" t="n">
        <f aca="false">IF(CHOOSE(MATCH(BI$5,$B$10:$E$10,0),$B426,$C426,$D426,$E426)*BI$6+BI426*BI$7&lt;BI$2,BI$3*BI$4,0)</f>
        <v>0</v>
      </c>
      <c r="FC426" s="0" t="n">
        <f aca="false">IF(CHOOSE(MATCH(BJ$5,$B$10:$E$10,0),$B426,$C426,$D426,$E426)*BJ$6+BJ426*BJ$7&lt;BJ$2,BJ$3*BJ$4,0)</f>
        <v>0</v>
      </c>
      <c r="FD426" s="0" t="n">
        <f aca="false">IF(CHOOSE(MATCH(BK$5,$B$10:$E$10,0),$B426,$C426,$D426,$E426)*BK$6+BK426*BK$7&lt;BK$2,BK$3*BK$4,0)</f>
        <v>0</v>
      </c>
      <c r="FE426" s="0" t="n">
        <f aca="false">IF(CHOOSE(MATCH(BL$5,$B$10:$E$10,0),$B426,$C426,$D426,$E426)*BL$6+BL426*BL$7&lt;BL$2,BL$3*BL$4,0)</f>
        <v>0</v>
      </c>
      <c r="FF426" s="0" t="n">
        <f aca="false">IF(CHOOSE(MATCH(BM$5,$B$10:$E$10,0),$B426,$C426,$D426,$E426)*BM$6+BM426*BM$7&lt;BM$2,BM$3*BM$4,0)</f>
        <v>0</v>
      </c>
      <c r="FG426" s="0" t="n">
        <f aca="false">IF(CHOOSE(MATCH(BN$5,$B$10:$E$10,0),$B426,$C426,$D426,$E426)*BN$6+BN426*BN$7&lt;BN$2,BN$3*BN$4,0)</f>
        <v>0</v>
      </c>
      <c r="FH426" s="0" t="n">
        <f aca="false">IF(CHOOSE(MATCH(BO$5,$B$10:$E$10,0),$B426,$C426,$D426,$E426)*BO$6+BO426*BO$7&lt;BO$2,BO$3*BO$4,0)</f>
        <v>12.5</v>
      </c>
      <c r="FI426" s="0" t="n">
        <f aca="false">IF(CHOOSE(MATCH(BP$5,$B$10:$E$10,0),$B426,$C426,$D426,$E426)*BP$6+BP426*BP$7&lt;BP$2,BP$3*BP$4,0)</f>
        <v>0</v>
      </c>
      <c r="FJ426" s="0" t="n">
        <f aca="false">IF(CHOOSE(MATCH(BQ$5,$B$10:$E$10,0),$B426,$C426,$D426,$E426)*BQ$6+BQ426*BQ$7&lt;BQ$2,BQ$3*BQ$4,0)</f>
        <v>0</v>
      </c>
      <c r="FK426" s="0" t="n">
        <f aca="false">IF(CHOOSE(MATCH(BR$5,$B$10:$E$10,0),$B426,$C426,$D426,$E426)*BR$6+BR426*BR$7&lt;BR$2,BR$3*BR$4,0)</f>
        <v>0</v>
      </c>
      <c r="FL426" s="0" t="n">
        <f aca="false">IF(CHOOSE(MATCH(BS$5,$B$10:$E$10,0),$B426,$C426,$D426,$E426)*BS$6+BS426*BS$7&lt;BS$2,BS$3*BS$4,0)</f>
        <v>0</v>
      </c>
      <c r="FM426" s="0" t="n">
        <f aca="false">IF(CHOOSE(MATCH(BT$5,$B$10:$E$10,0),$B426,$C426,$D426,$E426)*BT$6+BT426*BT$7&lt;BT$2,BT$3*BT$4,0)</f>
        <v>0</v>
      </c>
      <c r="FN426" s="0" t="n">
        <f aca="false">IF(CHOOSE(MATCH(BU$5,$B$10:$E$10,0),$B426,$C426,$D426,$E426)*BU$6+BU426*BU$7&lt;BU$2,BU$3*BU$4,0)</f>
        <v>0</v>
      </c>
      <c r="FO426" s="0" t="n">
        <f aca="false">IF(CHOOSE(MATCH(BV$5,$B$10:$E$10,0),$B426,$C426,$D426,$E426)*BV$6+BV426*BV$7&lt;BV$2,BV$3*BV$4,0)</f>
        <v>0</v>
      </c>
      <c r="FP426" s="0" t="n">
        <f aca="false">IF(CHOOSE(MATCH(BW$5,$B$10:$E$10,0),$B426,$C426,$D426,$E426)*BW$6+BW426*BW$7&lt;BW$2,BW$3*BW$4,0)</f>
        <v>0</v>
      </c>
      <c r="FQ426" s="0" t="n">
        <f aca="false">IF(CHOOSE(MATCH(BX$5,$B$10:$E$10,0),$B426,$C426,$D426,$E426)*BX$6+BX426*BX$7&lt;BX$2,BX$3*BX$4,0)</f>
        <v>0</v>
      </c>
      <c r="FR426" s="0" t="n">
        <f aca="false">IF(CHOOSE(MATCH(BY$5,$B$10:$E$10,0),$B426,$C426,$D426,$E426)*BY$6+BY426*BY$7&lt;BY$2,BY$3*BY$4,0)</f>
        <v>0</v>
      </c>
      <c r="FS426" s="0" t="n">
        <f aca="false">IF(CHOOSE(MATCH(BZ$5,$B$10:$E$10,0),$B426,$C426,$D426,$E426)*BZ$6+BZ426*BZ$7&lt;BZ$2,BZ$3*BZ$4,0)</f>
        <v>0</v>
      </c>
      <c r="FT426" s="0" t="n">
        <f aca="false">IF(CHOOSE(MATCH(CA$5,$B$10:$E$10,0),$B426,$C426,$D426,$E426)*CA$6+CA426*CA$7&lt;CA$2,CA$3*CA$4,0)</f>
        <v>0</v>
      </c>
      <c r="FU426" s="0" t="n">
        <f aca="false">IF(CHOOSE(MATCH(CB$5,$B$10:$E$10,0),$B426,$C426,$D426,$E426)*CB$6+CB426*CB$7&lt;CB$2,CB$3*CB$4,0)</f>
        <v>0</v>
      </c>
      <c r="FV426" s="0" t="n">
        <f aca="false">IF(CHOOSE(MATCH(CC$5,$B$10:$E$10,0),$B426,$C426,$D426,$E426)*CC$6+CC426*CC$7&lt;CC$2,CC$3*CC$4,0)</f>
        <v>0</v>
      </c>
      <c r="FW426" s="0" t="n">
        <f aca="false">IF(CHOOSE(MATCH(CD$5,$B$10:$E$10,0),$B426,$C426,$D426,$E426)*CD$6+CD426*CD$7&lt;CD$2,CD$3*CD$4,0)</f>
        <v>0</v>
      </c>
      <c r="FX426" s="0" t="n">
        <f aca="false">IF(CHOOSE(MATCH(CE$5,$B$10:$E$10,0),$B426,$C426,$D426,$E426)*CE$6+CE426*CE$7&lt;CE$2,CE$3*CE$4,0)</f>
        <v>0</v>
      </c>
      <c r="FY426" s="0" t="n">
        <f aca="false">IF(CHOOSE(MATCH(CF$5,$B$10:$E$10,0),$B426,$C426,$D426,$E426)*CF$6+CF426*CF$7&lt;CF$2,CF$3*CF$4,0)</f>
        <v>0</v>
      </c>
      <c r="FZ426" s="0" t="n">
        <f aca="false">IF(CHOOSE(MATCH(CG$5,$B$10:$E$10,0),$B426,$C426,$D426,$E426)*CG$6+CG426*CG$7&lt;CG$2,CG$3*CG$4,0)</f>
        <v>0</v>
      </c>
      <c r="GA426" s="0" t="n">
        <f aca="false">IF(CHOOSE(MATCH(CH$5,$B$10:$E$10,0),$B426,$C426,$D426,$E426)*CH$6+CH426*CH$7&lt;CH$2,CH$3*CH$4,0)</f>
        <v>0</v>
      </c>
      <c r="GB426" s="0" t="n">
        <f aca="false">IF(CHOOSE(MATCH(CI$5,$B$10:$E$10,0),$B426,$C426,$D426,$E426)*CI$6+CI426*CI$7&lt;CI$2,CI$3*CI$4,0)</f>
        <v>0</v>
      </c>
      <c r="GC426" s="0" t="n">
        <f aca="false">IF(CHOOSE(MATCH(CJ$5,$B$10:$E$10,0),$B426,$C426,$D426,$E426)*CJ$6+CJ426*CJ$7&lt;CJ$2,CJ$3*CJ$4,0)</f>
        <v>0</v>
      </c>
      <c r="GD426" s="0" t="n">
        <f aca="false">IF(CHOOSE(MATCH(CK$5,$B$10:$E$10,0),$B426,$C426,$D426,$E426)*CK$6+CK426*CK$7&lt;CK$2,CK$3*CK$4,0)</f>
        <v>0</v>
      </c>
      <c r="GE426" s="0" t="n">
        <f aca="false">IF(CHOOSE(MATCH(CL$5,$B$10:$E$10,0),$B426,$C426,$D426,$E426)*CL$6+CL426*CL$7&lt;CL$2,CL$3*CL$4,0)</f>
        <v>0</v>
      </c>
      <c r="GF426" s="0" t="n">
        <f aca="false">IF(CHOOSE(MATCH(CM$5,$B$10:$E$10,0),$B426,$C426,$D426,$E426)*CM$6+CM426*CM$7&lt;CM$2,CM$3*CM$4,0)</f>
        <v>0</v>
      </c>
      <c r="GG426" s="0" t="n">
        <f aca="false">IF(CHOOSE(MATCH(CN$5,$B$10:$E$10,0),$B426,$C426,$D426,$E426)*CN$6+CN426*CN$7&lt;CN$2,CN$3*CN$4,0)</f>
        <v>0</v>
      </c>
      <c r="GH426" s="0" t="n">
        <f aca="false">IF(CHOOSE(MATCH(CO$5,$B$10:$E$10,0),$B426,$C426,$D426,$E426)*CO$6+CO426*CO$7&lt;CO$2,CO$3*CO$4,0)</f>
        <v>0</v>
      </c>
      <c r="GI426" s="0" t="n">
        <f aca="false">IF(CHOOSE(MATCH(CP$5,$B$10:$E$10,0),$B426,$C426,$D426,$E426)*CP$6+CP426*CP$7&lt;CP$2,CP$3*CP$4,0)</f>
        <v>0</v>
      </c>
      <c r="GJ426" s="0" t="n">
        <f aca="false">IF(CHOOSE(MATCH(CQ$5,$B$10:$E$10,0),$B426,$C426,$D426,$E426)*CQ$6+CQ426*CQ$7&lt;CQ$2,CQ$3*CQ$4,0)</f>
        <v>0</v>
      </c>
      <c r="GK426" s="0" t="n">
        <f aca="false">IF(CHOOSE(MATCH(CR$5,$B$10:$E$10,0),$B426,$C426,$D426,$E426)*CR$6+CR426*CR$7&lt;CR$2,CR$3*CR$4,0)</f>
        <v>0</v>
      </c>
      <c r="GL426" s="0" t="n">
        <f aca="false">IF(CHOOSE(MATCH(CS$5,$B$10:$E$10,0),$B426,$C426,$D426,$E426)*CS$6+CS426*CS$7&lt;CS$2,CS$3*CS$4,0)</f>
        <v>0</v>
      </c>
      <c r="GM426" s="0" t="n">
        <f aca="false">IF(CHOOSE(MATCH(CT$5,$B$10:$E$10,0),$B426,$C426,$D426,$E426)*CT$6+CT426*CT$7&lt;CT$2,CT$3*CT$4,0)</f>
        <v>0</v>
      </c>
      <c r="GN426" s="0" t="n">
        <f aca="false">IF(CHOOSE(MATCH(CU$5,$B$10:$E$10,0),$B426,$C426,$D426,$E426)*CU$6+CU426*CU$7&lt;CU$2,CU$3*CU$4,0)</f>
        <v>0</v>
      </c>
      <c r="GO426" s="0" t="n">
        <f aca="false">IF(CHOOSE(MATCH(CV$5,$B$10:$E$10,0),$B426,$C426,$D426,$E426)*CV$6+CV426*CV$7&lt;CV$2,CV$3*CV$4,0)</f>
        <v>0</v>
      </c>
      <c r="GP426" s="0" t="n">
        <f aca="false">IF(CHOOSE(MATCH(CW$5,$B$10:$E$10,0),$B426,$C426,$D426,$E426)*CW$6+CW426*CW$7&lt;CW$2,CW$3*CW$4,0)</f>
        <v>0</v>
      </c>
      <c r="GQ426" s="0" t="n">
        <f aca="false">IF(CHOOSE(MATCH(CX$5,$B$10:$E$10,0),$B426,$C426,$D426,$E426)*CX$6+CX426*CX$7&lt;CX$2,CX$3*CX$4,0)</f>
        <v>0</v>
      </c>
      <c r="GS426" s="0" t="n">
        <f aca="false">SUM(CZ426:GQ426)</f>
        <v>12.5</v>
      </c>
      <c r="GT426" s="0" t="n">
        <f aca="false">IF(GS426&gt;$GS$6,1,0)</f>
        <v>0</v>
      </c>
    </row>
    <row r="427" customFormat="false" ht="14" hidden="false" customHeight="false" outlineLevel="0" collapsed="false">
      <c r="A427" s="0" t="n">
        <v>417</v>
      </c>
      <c r="B427" s="0" t="n">
        <v>-0.831504943235206</v>
      </c>
      <c r="C427" s="0" t="n">
        <v>-1.57888453987343</v>
      </c>
      <c r="D427" s="0" t="n">
        <v>-0.7871874329297</v>
      </c>
      <c r="E427" s="0" t="n">
        <v>0.809980107544895</v>
      </c>
      <c r="G427" s="0" t="n">
        <v>-0.737682057661004</v>
      </c>
      <c r="H427" s="0" t="n">
        <v>-1.40166321216384</v>
      </c>
      <c r="I427" s="0" t="n">
        <v>0.20776383280463</v>
      </c>
      <c r="J427" s="0" t="n">
        <v>0.428237854066538</v>
      </c>
      <c r="K427" s="0" t="n">
        <v>1.35499249154236</v>
      </c>
      <c r="L427" s="0" t="n">
        <v>-0.27273358682578</v>
      </c>
      <c r="M427" s="0" t="n">
        <v>0.415278691434651</v>
      </c>
      <c r="N427" s="0" t="n">
        <v>-1.16664296001545</v>
      </c>
      <c r="O427" s="0" t="n">
        <v>-0.646305124973878</v>
      </c>
      <c r="P427" s="0" t="n">
        <v>0.975780949374894</v>
      </c>
      <c r="Q427" s="0" t="n">
        <v>-2.90587195195258</v>
      </c>
      <c r="R427" s="0" t="n">
        <v>0.62374965636991</v>
      </c>
      <c r="S427" s="0" t="n">
        <v>0.234417711908463</v>
      </c>
      <c r="T427" s="0" t="n">
        <v>-1.22739947983064</v>
      </c>
      <c r="U427" s="0" t="n">
        <v>-2.74216290563345</v>
      </c>
      <c r="V427" s="0" t="n">
        <v>-0.510416384713608</v>
      </c>
      <c r="W427" s="0" t="n">
        <v>-2.45006958721206</v>
      </c>
      <c r="X427" s="0" t="n">
        <v>1.40802512760274</v>
      </c>
      <c r="Y427" s="0" t="n">
        <v>-1.33645244204672</v>
      </c>
      <c r="Z427" s="0" t="n">
        <v>-0.153328301166766</v>
      </c>
      <c r="AA427" s="0" t="n">
        <v>0.121048060464091</v>
      </c>
      <c r="AB427" s="0" t="n">
        <v>-1.534353941679</v>
      </c>
      <c r="AC427" s="0" t="n">
        <v>0.207451194000896</v>
      </c>
      <c r="AD427" s="0" t="n">
        <v>0.183900965566863</v>
      </c>
      <c r="AE427" s="0" t="n">
        <v>-0.713594090484548</v>
      </c>
      <c r="AF427" s="0" t="n">
        <v>1.91459548659623</v>
      </c>
      <c r="AG427" s="0" t="n">
        <v>-0.987672592600575</v>
      </c>
      <c r="AH427" s="0" t="n">
        <v>-0.930833721213276</v>
      </c>
      <c r="AI427" s="0" t="n">
        <v>0.257203964793007</v>
      </c>
      <c r="AJ427" s="0" t="n">
        <v>0.741101757739671</v>
      </c>
      <c r="AK427" s="0" t="n">
        <v>1.13972191684297</v>
      </c>
      <c r="AL427" s="0" t="n">
        <v>-0.261159129877342</v>
      </c>
      <c r="AM427" s="0" t="n">
        <v>1.0521443982725</v>
      </c>
      <c r="AN427" s="0" t="n">
        <v>-0.431259650213178</v>
      </c>
      <c r="AO427" s="0" t="n">
        <v>-1.80712959263474</v>
      </c>
      <c r="AP427" s="0" t="n">
        <v>1.54840563482139</v>
      </c>
      <c r="AQ427" s="0" t="n">
        <v>-0.261951527136262</v>
      </c>
      <c r="AR427" s="0" t="n">
        <v>-0.213708517549094</v>
      </c>
      <c r="AS427" s="0" t="n">
        <v>2.41330781136639</v>
      </c>
      <c r="AT427" s="0" t="n">
        <v>-0.137865754368249</v>
      </c>
      <c r="AU427" s="0" t="n">
        <v>0.813010956335347</v>
      </c>
      <c r="AV427" s="0" t="n">
        <v>-0.338309291691985</v>
      </c>
      <c r="AW427" s="0" t="n">
        <v>-1.33272351376945</v>
      </c>
      <c r="AX427" s="0" t="n">
        <v>-0.944010025705211</v>
      </c>
      <c r="AY427" s="0" t="n">
        <v>1.06406105260248</v>
      </c>
      <c r="AZ427" s="0" t="n">
        <v>-0.0819068191049155</v>
      </c>
      <c r="BA427" s="0" t="n">
        <v>0.889508555701468</v>
      </c>
      <c r="BB427" s="0" t="n">
        <v>-0.697989435138879</v>
      </c>
      <c r="BC427" s="0" t="n">
        <v>-1.71122792380629</v>
      </c>
      <c r="BD427" s="0" t="n">
        <v>-0.244415332417702</v>
      </c>
      <c r="BE427" s="0" t="n">
        <v>-0.142422322824132</v>
      </c>
      <c r="BF427" s="0" t="n">
        <v>-0.701801354807685</v>
      </c>
      <c r="BG427" s="0" t="n">
        <v>0.717348029866116</v>
      </c>
      <c r="BH427" s="0" t="n">
        <v>1.56173427967588</v>
      </c>
      <c r="BI427" s="0" t="n">
        <v>-0.829732016427442</v>
      </c>
      <c r="BJ427" s="0" t="n">
        <v>-0.108803988041473</v>
      </c>
      <c r="BK427" s="0" t="n">
        <v>0.833949798106914</v>
      </c>
      <c r="BL427" s="0" t="n">
        <v>-0.528450527781388</v>
      </c>
      <c r="BM427" s="0" t="n">
        <v>-0.70405349106295</v>
      </c>
      <c r="BN427" s="0" t="n">
        <v>0.0755380824557506</v>
      </c>
      <c r="BO427" s="0" t="n">
        <v>-0.0792203991295537</v>
      </c>
      <c r="BP427" s="0" t="n">
        <v>-0.605361947236816</v>
      </c>
      <c r="BQ427" s="0" t="n">
        <v>-0.285380110653932</v>
      </c>
      <c r="BR427" s="0" t="n">
        <v>0.867344169819262</v>
      </c>
      <c r="BS427" s="0" t="n">
        <v>0.559496129426407</v>
      </c>
      <c r="BT427" s="0" t="n">
        <v>0.337499841407407</v>
      </c>
      <c r="BU427" s="0" t="n">
        <v>-1.31909018818988</v>
      </c>
      <c r="BV427" s="0" t="n">
        <v>-0.974182512436528</v>
      </c>
      <c r="BW427" s="0" t="n">
        <v>0.587176600674866</v>
      </c>
      <c r="BX427" s="0" t="n">
        <v>0.936511241889093</v>
      </c>
      <c r="BY427" s="0" t="n">
        <v>-0.158826196638984</v>
      </c>
      <c r="BZ427" s="0" t="n">
        <v>0.256254679698031</v>
      </c>
      <c r="CA427" s="0" t="n">
        <v>-0.507716322317719</v>
      </c>
      <c r="CB427" s="0" t="n">
        <v>0.0523868948221207</v>
      </c>
      <c r="CC427" s="0" t="n">
        <v>0.316276782541536</v>
      </c>
      <c r="CD427" s="0" t="n">
        <v>-0.353578570866375</v>
      </c>
      <c r="CE427" s="0" t="n">
        <v>0.329412159771891</v>
      </c>
      <c r="CF427" s="0" t="n">
        <v>-2.09062818612438</v>
      </c>
      <c r="CG427" s="0" t="n">
        <v>1.17927584142308</v>
      </c>
      <c r="CH427" s="0" t="n">
        <v>1.24663529277314</v>
      </c>
      <c r="CI427" s="0" t="n">
        <v>-0.0483271378470818</v>
      </c>
      <c r="CJ427" s="0" t="n">
        <v>-1.54739154822892</v>
      </c>
      <c r="CK427" s="0" t="n">
        <v>-1.07163714346825</v>
      </c>
      <c r="CL427" s="0" t="n">
        <v>-0.257203964793007</v>
      </c>
      <c r="CM427" s="0" t="n">
        <v>0.632787759968778</v>
      </c>
      <c r="CN427" s="0" t="n">
        <v>-1.41527834784938</v>
      </c>
      <c r="CO427" s="0" t="n">
        <v>-0.133927642309573</v>
      </c>
      <c r="CP427" s="0" t="n">
        <v>-0.60490265241242</v>
      </c>
      <c r="CQ427" s="0" t="n">
        <v>-0.974673639575485</v>
      </c>
      <c r="CR427" s="0" t="n">
        <v>-0.26979705580743</v>
      </c>
      <c r="CS427" s="0" t="n">
        <v>-0.137556526169647</v>
      </c>
      <c r="CT427" s="0" t="n">
        <v>-0.797040229372215</v>
      </c>
      <c r="CU427" s="0" t="n">
        <v>-0.723397306501283</v>
      </c>
      <c r="CV427" s="0" t="n">
        <v>-0.197065901375026</v>
      </c>
      <c r="CW427" s="0" t="n">
        <v>1.42260432767216</v>
      </c>
      <c r="CX427" s="0" t="n">
        <v>-0.617071691522142</v>
      </c>
      <c r="CZ427" s="0" t="n">
        <f aca="false">IF(CHOOSE(MATCH(G$5,$B$10:$E$10,0),$B427,$C427,$D427,$E427)*G$6+G427*G$7&lt;G$2,G$3*G$4,0)</f>
        <v>0</v>
      </c>
      <c r="DA427" s="0" t="n">
        <f aca="false">IF(CHOOSE(MATCH(H$5,$B$10:$E$10,0),$B427,$C427,$D427,$E427)*H$6+H427*H$7&lt;H$2,H$3*H$4,0)</f>
        <v>0</v>
      </c>
      <c r="DB427" s="0" t="n">
        <f aca="false">IF(CHOOSE(MATCH(I$5,$B$10:$E$10,0),$B427,$C427,$D427,$E427)*I$6+I427*I$7&lt;I$2,I$3*I$4,0)</f>
        <v>0</v>
      </c>
      <c r="DC427" s="0" t="n">
        <f aca="false">IF(CHOOSE(MATCH(J$5,$B$10:$E$10,0),$B427,$C427,$D427,$E427)*J$6+J427*J$7&lt;J$2,J$3*J$4,0)</f>
        <v>0</v>
      </c>
      <c r="DD427" s="0" t="n">
        <f aca="false">IF(CHOOSE(MATCH(K$5,$B$10:$E$10,0),$B427,$C427,$D427,$E427)*K$6+K427*K$7&lt;K$2,K$3*K$4,0)</f>
        <v>0</v>
      </c>
      <c r="DE427" s="0" t="n">
        <f aca="false">IF(CHOOSE(MATCH(L$5,$B$10:$E$10,0),$B427,$C427,$D427,$E427)*L$6+L427*L$7&lt;L$2,L$3*L$4,0)</f>
        <v>0</v>
      </c>
      <c r="DF427" s="0" t="n">
        <f aca="false">IF(CHOOSE(MATCH(M$5,$B$10:$E$10,0),$B427,$C427,$D427,$E427)*M$6+M427*M$7&lt;M$2,M$3*M$4,0)</f>
        <v>0</v>
      </c>
      <c r="DG427" s="0" t="n">
        <f aca="false">IF(CHOOSE(MATCH(N$5,$B$10:$E$10,0),$B427,$C427,$D427,$E427)*N$6+N427*N$7&lt;N$2,N$3*N$4,0)</f>
        <v>0</v>
      </c>
      <c r="DH427" s="0" t="n">
        <f aca="false">IF(CHOOSE(MATCH(O$5,$B$10:$E$10,0),$B427,$C427,$D427,$E427)*O$6+O427*O$7&lt;O$2,O$3*O$4,0)</f>
        <v>0</v>
      </c>
      <c r="DI427" s="0" t="n">
        <f aca="false">IF(CHOOSE(MATCH(P$5,$B$10:$E$10,0),$B427,$C427,$D427,$E427)*P$6+P427*P$7&lt;P$2,P$3*P$4,0)</f>
        <v>0</v>
      </c>
      <c r="DJ427" s="0" t="n">
        <f aca="false">IF(CHOOSE(MATCH(Q$5,$B$10:$E$10,0),$B427,$C427,$D427,$E427)*Q$6+Q427*Q$7&lt;Q$2,Q$3*Q$4,0)</f>
        <v>0.5</v>
      </c>
      <c r="DK427" s="0" t="n">
        <f aca="false">IF(CHOOSE(MATCH(R$5,$B$10:$E$10,0),$B427,$C427,$D427,$E427)*R$6+R427*R$7&lt;R$2,R$3*R$4,0)</f>
        <v>0</v>
      </c>
      <c r="DL427" s="0" t="n">
        <f aca="false">IF(CHOOSE(MATCH(S$5,$B$10:$E$10,0),$B427,$C427,$D427,$E427)*S$6+S427*S$7&lt;S$2,S$3*S$4,0)</f>
        <v>0</v>
      </c>
      <c r="DM427" s="0" t="n">
        <f aca="false">IF(CHOOSE(MATCH(T$5,$B$10:$E$10,0),$B427,$C427,$D427,$E427)*T$6+T427*T$7&lt;T$2,T$3*T$4,0)</f>
        <v>0</v>
      </c>
      <c r="DN427" s="0" t="n">
        <f aca="false">IF(CHOOSE(MATCH(U$5,$B$10:$E$10,0),$B427,$C427,$D427,$E427)*U$6+U427*U$7&lt;U$2,U$3*U$4,0)</f>
        <v>12.5</v>
      </c>
      <c r="DO427" s="0" t="n">
        <f aca="false">IF(CHOOSE(MATCH(V$5,$B$10:$E$10,0),$B427,$C427,$D427,$E427)*V$6+V427*V$7&lt;V$2,V$3*V$4,0)</f>
        <v>0</v>
      </c>
      <c r="DP427" s="0" t="n">
        <f aca="false">IF(CHOOSE(MATCH(W$5,$B$10:$E$10,0),$B427,$C427,$D427,$E427)*W$6+W427*W$7&lt;W$2,W$3*W$4,0)</f>
        <v>0</v>
      </c>
      <c r="DQ427" s="0" t="n">
        <f aca="false">IF(CHOOSE(MATCH(X$5,$B$10:$E$10,0),$B427,$C427,$D427,$E427)*X$6+X427*X$7&lt;X$2,X$3*X$4,0)</f>
        <v>0</v>
      </c>
      <c r="DR427" s="0" t="n">
        <f aca="false">IF(CHOOSE(MATCH(Y$5,$B$10:$E$10,0),$B427,$C427,$D427,$E427)*Y$6+Y427*Y$7&lt;Y$2,Y$3*Y$4,0)</f>
        <v>0</v>
      </c>
      <c r="DS427" s="0" t="n">
        <f aca="false">IF(CHOOSE(MATCH(Z$5,$B$10:$E$10,0),$B427,$C427,$D427,$E427)*Z$6+Z427*Z$7&lt;Z$2,Z$3*Z$4,0)</f>
        <v>0</v>
      </c>
      <c r="DT427" s="0" t="n">
        <f aca="false">IF(CHOOSE(MATCH(AA$5,$B$10:$E$10,0),$B427,$C427,$D427,$E427)*AA$6+AA427*AA$7&lt;AA$2,AA$3*AA$4,0)</f>
        <v>0</v>
      </c>
      <c r="DU427" s="0" t="n">
        <f aca="false">IF(CHOOSE(MATCH(AB$5,$B$10:$E$10,0),$B427,$C427,$D427,$E427)*AB$6+AB427*AB$7&lt;AB$2,AB$3*AB$4,0)</f>
        <v>0</v>
      </c>
      <c r="DV427" s="0" t="n">
        <f aca="false">IF(CHOOSE(MATCH(AC$5,$B$10:$E$10,0),$B427,$C427,$D427,$E427)*AC$6+AC427*AC$7&lt;AC$2,AC$3*AC$4,0)</f>
        <v>0</v>
      </c>
      <c r="DW427" s="0" t="n">
        <f aca="false">IF(CHOOSE(MATCH(AD$5,$B$10:$E$10,0),$B427,$C427,$D427,$E427)*AD$6+AD427*AD$7&lt;AD$2,AD$3*AD$4,0)</f>
        <v>0</v>
      </c>
      <c r="DX427" s="0" t="n">
        <f aca="false">IF(CHOOSE(MATCH(AE$5,$B$10:$E$10,0),$B427,$C427,$D427,$E427)*AE$6+AE427*AE$7&lt;AE$2,AE$3*AE$4,0)</f>
        <v>0</v>
      </c>
      <c r="DY427" s="0" t="n">
        <f aca="false">IF(CHOOSE(MATCH(AF$5,$B$10:$E$10,0),$B427,$C427,$D427,$E427)*AF$6+AF427*AF$7&lt;AF$2,AF$3*AF$4,0)</f>
        <v>0</v>
      </c>
      <c r="DZ427" s="0" t="n">
        <f aca="false">IF(CHOOSE(MATCH(AG$5,$B$10:$E$10,0),$B427,$C427,$D427,$E427)*AG$6+AG427*AG$7&lt;AG$2,AG$3*AG$4,0)</f>
        <v>0</v>
      </c>
      <c r="EA427" s="0" t="n">
        <f aca="false">IF(CHOOSE(MATCH(AH$5,$B$10:$E$10,0),$B427,$C427,$D427,$E427)*AH$6+AH427*AH$7&lt;AH$2,AH$3*AH$4,0)</f>
        <v>0</v>
      </c>
      <c r="EB427" s="0" t="n">
        <f aca="false">IF(CHOOSE(MATCH(AI$5,$B$10:$E$10,0),$B427,$C427,$D427,$E427)*AI$6+AI427*AI$7&lt;AI$2,AI$3*AI$4,0)</f>
        <v>0</v>
      </c>
      <c r="EC427" s="0" t="n">
        <f aca="false">IF(CHOOSE(MATCH(AJ$5,$B$10:$E$10,0),$B427,$C427,$D427,$E427)*AJ$6+AJ427*AJ$7&lt;AJ$2,AJ$3*AJ$4,0)</f>
        <v>0</v>
      </c>
      <c r="ED427" s="0" t="n">
        <f aca="false">IF(CHOOSE(MATCH(AK$5,$B$10:$E$10,0),$B427,$C427,$D427,$E427)*AK$6+AK427*AK$7&lt;AK$2,AK$3*AK$4,0)</f>
        <v>0</v>
      </c>
      <c r="EE427" s="0" t="n">
        <f aca="false">IF(CHOOSE(MATCH(AL$5,$B$10:$E$10,0),$B427,$C427,$D427,$E427)*AL$6+AL427*AL$7&lt;AL$2,AL$3*AL$4,0)</f>
        <v>0</v>
      </c>
      <c r="EF427" s="0" t="n">
        <f aca="false">IF(CHOOSE(MATCH(AM$5,$B$10:$E$10,0),$B427,$C427,$D427,$E427)*AM$6+AM427*AM$7&lt;AM$2,AM$3*AM$4,0)</f>
        <v>0</v>
      </c>
      <c r="EG427" s="0" t="n">
        <f aca="false">IF(CHOOSE(MATCH(AN$5,$B$10:$E$10,0),$B427,$C427,$D427,$E427)*AN$6+AN427*AN$7&lt;AN$2,AN$3*AN$4,0)</f>
        <v>0</v>
      </c>
      <c r="EH427" s="0" t="n">
        <f aca="false">IF(CHOOSE(MATCH(AO$5,$B$10:$E$10,0),$B427,$C427,$D427,$E427)*AO$6+AO427*AO$7&lt;AO$2,AO$3*AO$4,0)</f>
        <v>0.5</v>
      </c>
      <c r="EI427" s="0" t="n">
        <f aca="false">IF(CHOOSE(MATCH(AP$5,$B$10:$E$10,0),$B427,$C427,$D427,$E427)*AP$6+AP427*AP$7&lt;AP$2,AP$3*AP$4,0)</f>
        <v>0</v>
      </c>
      <c r="EJ427" s="0" t="n">
        <f aca="false">IF(CHOOSE(MATCH(AQ$5,$B$10:$E$10,0),$B427,$C427,$D427,$E427)*AQ$6+AQ427*AQ$7&lt;AQ$2,AQ$3*AQ$4,0)</f>
        <v>0</v>
      </c>
      <c r="EK427" s="0" t="n">
        <f aca="false">IF(CHOOSE(MATCH(AR$5,$B$10:$E$10,0),$B427,$C427,$D427,$E427)*AR$6+AR427*AR$7&lt;AR$2,AR$3*AR$4,0)</f>
        <v>0</v>
      </c>
      <c r="EL427" s="0" t="n">
        <f aca="false">IF(CHOOSE(MATCH(AS$5,$B$10:$E$10,0),$B427,$C427,$D427,$E427)*AS$6+AS427*AS$7&lt;AS$2,AS$3*AS$4,0)</f>
        <v>0</v>
      </c>
      <c r="EM427" s="0" t="n">
        <f aca="false">IF(CHOOSE(MATCH(AT$5,$B$10:$E$10,0),$B427,$C427,$D427,$E427)*AT$6+AT427*AT$7&lt;AT$2,AT$3*AT$4,0)</f>
        <v>0</v>
      </c>
      <c r="EN427" s="0" t="n">
        <f aca="false">IF(CHOOSE(MATCH(AU$5,$B$10:$E$10,0),$B427,$C427,$D427,$E427)*AU$6+AU427*AU$7&lt;AU$2,AU$3*AU$4,0)</f>
        <v>0</v>
      </c>
      <c r="EO427" s="0" t="n">
        <f aca="false">IF(CHOOSE(MATCH(AV$5,$B$10:$E$10,0),$B427,$C427,$D427,$E427)*AV$6+AV427*AV$7&lt;AV$2,AV$3*AV$4,0)</f>
        <v>0</v>
      </c>
      <c r="EP427" s="0" t="n">
        <f aca="false">IF(CHOOSE(MATCH(AW$5,$B$10:$E$10,0),$B427,$C427,$D427,$E427)*AW$6+AW427*AW$7&lt;AW$2,AW$3*AW$4,0)</f>
        <v>0</v>
      </c>
      <c r="EQ427" s="0" t="n">
        <f aca="false">IF(CHOOSE(MATCH(AX$5,$B$10:$E$10,0),$B427,$C427,$D427,$E427)*AX$6+AX427*AX$7&lt;AX$2,AX$3*AX$4,0)</f>
        <v>0</v>
      </c>
      <c r="ER427" s="0" t="n">
        <f aca="false">IF(CHOOSE(MATCH(AY$5,$B$10:$E$10,0),$B427,$C427,$D427,$E427)*AY$6+AY427*AY$7&lt;AY$2,AY$3*AY$4,0)</f>
        <v>0</v>
      </c>
      <c r="ES427" s="0" t="n">
        <f aca="false">IF(CHOOSE(MATCH(AZ$5,$B$10:$E$10,0),$B427,$C427,$D427,$E427)*AZ$6+AZ427*AZ$7&lt;AZ$2,AZ$3*AZ$4,0)</f>
        <v>0</v>
      </c>
      <c r="ET427" s="0" t="n">
        <f aca="false">IF(CHOOSE(MATCH(BA$5,$B$10:$E$10,0),$B427,$C427,$D427,$E427)*BA$6+BA427*BA$7&lt;BA$2,BA$3*BA$4,0)</f>
        <v>0</v>
      </c>
      <c r="EU427" s="0" t="n">
        <f aca="false">IF(CHOOSE(MATCH(BB$5,$B$10:$E$10,0),$B427,$C427,$D427,$E427)*BB$6+BB427*BB$7&lt;BB$2,BB$3*BB$4,0)</f>
        <v>0</v>
      </c>
      <c r="EV427" s="0" t="n">
        <f aca="false">IF(CHOOSE(MATCH(BC$5,$B$10:$E$10,0),$B427,$C427,$D427,$E427)*BC$6+BC427*BC$7&lt;BC$2,BC$3*BC$4,0)</f>
        <v>0</v>
      </c>
      <c r="EW427" s="0" t="n">
        <f aca="false">IF(CHOOSE(MATCH(BD$5,$B$10:$E$10,0),$B427,$C427,$D427,$E427)*BD$6+BD427*BD$7&lt;BD$2,BD$3*BD$4,0)</f>
        <v>0</v>
      </c>
      <c r="EX427" s="0" t="n">
        <f aca="false">IF(CHOOSE(MATCH(BE$5,$B$10:$E$10,0),$B427,$C427,$D427,$E427)*BE$6+BE427*BE$7&lt;BE$2,BE$3*BE$4,0)</f>
        <v>0</v>
      </c>
      <c r="EY427" s="0" t="n">
        <f aca="false">IF(CHOOSE(MATCH(BF$5,$B$10:$E$10,0),$B427,$C427,$D427,$E427)*BF$6+BF427*BF$7&lt;BF$2,BF$3*BF$4,0)</f>
        <v>0</v>
      </c>
      <c r="EZ427" s="0" t="n">
        <f aca="false">IF(CHOOSE(MATCH(BG$5,$B$10:$E$10,0),$B427,$C427,$D427,$E427)*BG$6+BG427*BG$7&lt;BG$2,BG$3*BG$4,0)</f>
        <v>0</v>
      </c>
      <c r="FA427" s="0" t="n">
        <f aca="false">IF(CHOOSE(MATCH(BH$5,$B$10:$E$10,0),$B427,$C427,$D427,$E427)*BH$6+BH427*BH$7&lt;BH$2,BH$3*BH$4,0)</f>
        <v>0</v>
      </c>
      <c r="FB427" s="0" t="n">
        <f aca="false">IF(CHOOSE(MATCH(BI$5,$B$10:$E$10,0),$B427,$C427,$D427,$E427)*BI$6+BI427*BI$7&lt;BI$2,BI$3*BI$4,0)</f>
        <v>0</v>
      </c>
      <c r="FC427" s="0" t="n">
        <f aca="false">IF(CHOOSE(MATCH(BJ$5,$B$10:$E$10,0),$B427,$C427,$D427,$E427)*BJ$6+BJ427*BJ$7&lt;BJ$2,BJ$3*BJ$4,0)</f>
        <v>0</v>
      </c>
      <c r="FD427" s="0" t="n">
        <f aca="false">IF(CHOOSE(MATCH(BK$5,$B$10:$E$10,0),$B427,$C427,$D427,$E427)*BK$6+BK427*BK$7&lt;BK$2,BK$3*BK$4,0)</f>
        <v>0</v>
      </c>
      <c r="FE427" s="0" t="n">
        <f aca="false">IF(CHOOSE(MATCH(BL$5,$B$10:$E$10,0),$B427,$C427,$D427,$E427)*BL$6+BL427*BL$7&lt;BL$2,BL$3*BL$4,0)</f>
        <v>0</v>
      </c>
      <c r="FF427" s="0" t="n">
        <f aca="false">IF(CHOOSE(MATCH(BM$5,$B$10:$E$10,0),$B427,$C427,$D427,$E427)*BM$6+BM427*BM$7&lt;BM$2,BM$3*BM$4,0)</f>
        <v>0</v>
      </c>
      <c r="FG427" s="0" t="n">
        <f aca="false">IF(CHOOSE(MATCH(BN$5,$B$10:$E$10,0),$B427,$C427,$D427,$E427)*BN$6+BN427*BN$7&lt;BN$2,BN$3*BN$4,0)</f>
        <v>0</v>
      </c>
      <c r="FH427" s="0" t="n">
        <f aca="false">IF(CHOOSE(MATCH(BO$5,$B$10:$E$10,0),$B427,$C427,$D427,$E427)*BO$6+BO427*BO$7&lt;BO$2,BO$3*BO$4,0)</f>
        <v>0</v>
      </c>
      <c r="FI427" s="0" t="n">
        <f aca="false">IF(CHOOSE(MATCH(BP$5,$B$10:$E$10,0),$B427,$C427,$D427,$E427)*BP$6+BP427*BP$7&lt;BP$2,BP$3*BP$4,0)</f>
        <v>0</v>
      </c>
      <c r="FJ427" s="0" t="n">
        <f aca="false">IF(CHOOSE(MATCH(BQ$5,$B$10:$E$10,0),$B427,$C427,$D427,$E427)*BQ$6+BQ427*BQ$7&lt;BQ$2,BQ$3*BQ$4,0)</f>
        <v>0</v>
      </c>
      <c r="FK427" s="0" t="n">
        <f aca="false">IF(CHOOSE(MATCH(BR$5,$B$10:$E$10,0),$B427,$C427,$D427,$E427)*BR$6+BR427*BR$7&lt;BR$2,BR$3*BR$4,0)</f>
        <v>0</v>
      </c>
      <c r="FL427" s="0" t="n">
        <f aca="false">IF(CHOOSE(MATCH(BS$5,$B$10:$E$10,0),$B427,$C427,$D427,$E427)*BS$6+BS427*BS$7&lt;BS$2,BS$3*BS$4,0)</f>
        <v>0</v>
      </c>
      <c r="FM427" s="0" t="n">
        <f aca="false">IF(CHOOSE(MATCH(BT$5,$B$10:$E$10,0),$B427,$C427,$D427,$E427)*BT$6+BT427*BT$7&lt;BT$2,BT$3*BT$4,0)</f>
        <v>0</v>
      </c>
      <c r="FN427" s="0" t="n">
        <f aca="false">IF(CHOOSE(MATCH(BU$5,$B$10:$E$10,0),$B427,$C427,$D427,$E427)*BU$6+BU427*BU$7&lt;BU$2,BU$3*BU$4,0)</f>
        <v>0</v>
      </c>
      <c r="FO427" s="0" t="n">
        <f aca="false">IF(CHOOSE(MATCH(BV$5,$B$10:$E$10,0),$B427,$C427,$D427,$E427)*BV$6+BV427*BV$7&lt;BV$2,BV$3*BV$4,0)</f>
        <v>0</v>
      </c>
      <c r="FP427" s="0" t="n">
        <f aca="false">IF(CHOOSE(MATCH(BW$5,$B$10:$E$10,0),$B427,$C427,$D427,$E427)*BW$6+BW427*BW$7&lt;BW$2,BW$3*BW$4,0)</f>
        <v>0</v>
      </c>
      <c r="FQ427" s="0" t="n">
        <f aca="false">IF(CHOOSE(MATCH(BX$5,$B$10:$E$10,0),$B427,$C427,$D427,$E427)*BX$6+BX427*BX$7&lt;BX$2,BX$3*BX$4,0)</f>
        <v>0</v>
      </c>
      <c r="FR427" s="0" t="n">
        <f aca="false">IF(CHOOSE(MATCH(BY$5,$B$10:$E$10,0),$B427,$C427,$D427,$E427)*BY$6+BY427*BY$7&lt;BY$2,BY$3*BY$4,0)</f>
        <v>0</v>
      </c>
      <c r="FS427" s="0" t="n">
        <f aca="false">IF(CHOOSE(MATCH(BZ$5,$B$10:$E$10,0),$B427,$C427,$D427,$E427)*BZ$6+BZ427*BZ$7&lt;BZ$2,BZ$3*BZ$4,0)</f>
        <v>0</v>
      </c>
      <c r="FT427" s="0" t="n">
        <f aca="false">IF(CHOOSE(MATCH(CA$5,$B$10:$E$10,0),$B427,$C427,$D427,$E427)*CA$6+CA427*CA$7&lt;CA$2,CA$3*CA$4,0)</f>
        <v>0</v>
      </c>
      <c r="FU427" s="0" t="n">
        <f aca="false">IF(CHOOSE(MATCH(CB$5,$B$10:$E$10,0),$B427,$C427,$D427,$E427)*CB$6+CB427*CB$7&lt;CB$2,CB$3*CB$4,0)</f>
        <v>0</v>
      </c>
      <c r="FV427" s="0" t="n">
        <f aca="false">IF(CHOOSE(MATCH(CC$5,$B$10:$E$10,0),$B427,$C427,$D427,$E427)*CC$6+CC427*CC$7&lt;CC$2,CC$3*CC$4,0)</f>
        <v>0</v>
      </c>
      <c r="FW427" s="0" t="n">
        <f aca="false">IF(CHOOSE(MATCH(CD$5,$B$10:$E$10,0),$B427,$C427,$D427,$E427)*CD$6+CD427*CD$7&lt;CD$2,CD$3*CD$4,0)</f>
        <v>0</v>
      </c>
      <c r="FX427" s="0" t="n">
        <f aca="false">IF(CHOOSE(MATCH(CE$5,$B$10:$E$10,0),$B427,$C427,$D427,$E427)*CE$6+CE427*CE$7&lt;CE$2,CE$3*CE$4,0)</f>
        <v>0</v>
      </c>
      <c r="FY427" s="0" t="n">
        <f aca="false">IF(CHOOSE(MATCH(CF$5,$B$10:$E$10,0),$B427,$C427,$D427,$E427)*CF$6+CF427*CF$7&lt;CF$2,CF$3*CF$4,0)</f>
        <v>0</v>
      </c>
      <c r="FZ427" s="0" t="n">
        <f aca="false">IF(CHOOSE(MATCH(CG$5,$B$10:$E$10,0),$B427,$C427,$D427,$E427)*CG$6+CG427*CG$7&lt;CG$2,CG$3*CG$4,0)</f>
        <v>0</v>
      </c>
      <c r="GA427" s="0" t="n">
        <f aca="false">IF(CHOOSE(MATCH(CH$5,$B$10:$E$10,0),$B427,$C427,$D427,$E427)*CH$6+CH427*CH$7&lt;CH$2,CH$3*CH$4,0)</f>
        <v>0</v>
      </c>
      <c r="GB427" s="0" t="n">
        <f aca="false">IF(CHOOSE(MATCH(CI$5,$B$10:$E$10,0),$B427,$C427,$D427,$E427)*CI$6+CI427*CI$7&lt;CI$2,CI$3*CI$4,0)</f>
        <v>0</v>
      </c>
      <c r="GC427" s="0" t="n">
        <f aca="false">IF(CHOOSE(MATCH(CJ$5,$B$10:$E$10,0),$B427,$C427,$D427,$E427)*CJ$6+CJ427*CJ$7&lt;CJ$2,CJ$3*CJ$4,0)</f>
        <v>0</v>
      </c>
      <c r="GD427" s="0" t="n">
        <f aca="false">IF(CHOOSE(MATCH(CK$5,$B$10:$E$10,0),$B427,$C427,$D427,$E427)*CK$6+CK427*CK$7&lt;CK$2,CK$3*CK$4,0)</f>
        <v>0</v>
      </c>
      <c r="GE427" s="0" t="n">
        <f aca="false">IF(CHOOSE(MATCH(CL$5,$B$10:$E$10,0),$B427,$C427,$D427,$E427)*CL$6+CL427*CL$7&lt;CL$2,CL$3*CL$4,0)</f>
        <v>0</v>
      </c>
      <c r="GF427" s="0" t="n">
        <f aca="false">IF(CHOOSE(MATCH(CM$5,$B$10:$E$10,0),$B427,$C427,$D427,$E427)*CM$6+CM427*CM$7&lt;CM$2,CM$3*CM$4,0)</f>
        <v>0</v>
      </c>
      <c r="GG427" s="0" t="n">
        <f aca="false">IF(CHOOSE(MATCH(CN$5,$B$10:$E$10,0),$B427,$C427,$D427,$E427)*CN$6+CN427*CN$7&lt;CN$2,CN$3*CN$4,0)</f>
        <v>0</v>
      </c>
      <c r="GH427" s="0" t="n">
        <f aca="false">IF(CHOOSE(MATCH(CO$5,$B$10:$E$10,0),$B427,$C427,$D427,$E427)*CO$6+CO427*CO$7&lt;CO$2,CO$3*CO$4,0)</f>
        <v>0</v>
      </c>
      <c r="GI427" s="0" t="n">
        <f aca="false">IF(CHOOSE(MATCH(CP$5,$B$10:$E$10,0),$B427,$C427,$D427,$E427)*CP$6+CP427*CP$7&lt;CP$2,CP$3*CP$4,0)</f>
        <v>0</v>
      </c>
      <c r="GJ427" s="0" t="n">
        <f aca="false">IF(CHOOSE(MATCH(CQ$5,$B$10:$E$10,0),$B427,$C427,$D427,$E427)*CQ$6+CQ427*CQ$7&lt;CQ$2,CQ$3*CQ$4,0)</f>
        <v>0</v>
      </c>
      <c r="GK427" s="0" t="n">
        <f aca="false">IF(CHOOSE(MATCH(CR$5,$B$10:$E$10,0),$B427,$C427,$D427,$E427)*CR$6+CR427*CR$7&lt;CR$2,CR$3*CR$4,0)</f>
        <v>0</v>
      </c>
      <c r="GL427" s="0" t="n">
        <f aca="false">IF(CHOOSE(MATCH(CS$5,$B$10:$E$10,0),$B427,$C427,$D427,$E427)*CS$6+CS427*CS$7&lt;CS$2,CS$3*CS$4,0)</f>
        <v>0</v>
      </c>
      <c r="GM427" s="0" t="n">
        <f aca="false">IF(CHOOSE(MATCH(CT$5,$B$10:$E$10,0),$B427,$C427,$D427,$E427)*CT$6+CT427*CT$7&lt;CT$2,CT$3*CT$4,0)</f>
        <v>0</v>
      </c>
      <c r="GN427" s="0" t="n">
        <f aca="false">IF(CHOOSE(MATCH(CU$5,$B$10:$E$10,0),$B427,$C427,$D427,$E427)*CU$6+CU427*CU$7&lt;CU$2,CU$3*CU$4,0)</f>
        <v>0</v>
      </c>
      <c r="GO427" s="0" t="n">
        <f aca="false">IF(CHOOSE(MATCH(CV$5,$B$10:$E$10,0),$B427,$C427,$D427,$E427)*CV$6+CV427*CV$7&lt;CV$2,CV$3*CV$4,0)</f>
        <v>0</v>
      </c>
      <c r="GP427" s="0" t="n">
        <f aca="false">IF(CHOOSE(MATCH(CW$5,$B$10:$E$10,0),$B427,$C427,$D427,$E427)*CW$6+CW427*CW$7&lt;CW$2,CW$3*CW$4,0)</f>
        <v>0</v>
      </c>
      <c r="GQ427" s="0" t="n">
        <f aca="false">IF(CHOOSE(MATCH(CX$5,$B$10:$E$10,0),$B427,$C427,$D427,$E427)*CX$6+CX427*CX$7&lt;CX$2,CX$3*CX$4,0)</f>
        <v>0</v>
      </c>
      <c r="GS427" s="0" t="n">
        <f aca="false">SUM(CZ427:GQ427)</f>
        <v>13.5</v>
      </c>
      <c r="GT427" s="0" t="n">
        <f aca="false">IF(GS427&gt;$GS$6,1,0)</f>
        <v>0</v>
      </c>
    </row>
    <row r="428" customFormat="false" ht="14" hidden="false" customHeight="false" outlineLevel="0" collapsed="false">
      <c r="A428" s="0" t="n">
        <v>418</v>
      </c>
      <c r="B428" s="0" t="n">
        <v>-1.35212777093054</v>
      </c>
      <c r="C428" s="0" t="n">
        <v>-1.14991497337134</v>
      </c>
      <c r="D428" s="0" t="n">
        <v>-0.623803040320527</v>
      </c>
      <c r="E428" s="0" t="n">
        <v>1.08411756400941</v>
      </c>
      <c r="G428" s="0" t="n">
        <v>-1.3895100892114</v>
      </c>
      <c r="H428" s="0" t="n">
        <v>-0.259576609096257</v>
      </c>
      <c r="I428" s="0" t="n">
        <v>0.66308075474808</v>
      </c>
      <c r="J428" s="0" t="n">
        <v>0.317563717544544</v>
      </c>
      <c r="K428" s="0" t="n">
        <v>-0.547370291315019</v>
      </c>
      <c r="L428" s="0" t="n">
        <v>0.402138766730786</v>
      </c>
      <c r="M428" s="0" t="n">
        <v>-1.05748085843516</v>
      </c>
      <c r="N428" s="0" t="n">
        <v>-0.277818799077068</v>
      </c>
      <c r="O428" s="0" t="n">
        <v>0.379432094632648</v>
      </c>
      <c r="P428" s="0" t="n">
        <v>-2.61079549090937</v>
      </c>
      <c r="Q428" s="0" t="n">
        <v>0.590179070059094</v>
      </c>
      <c r="R428" s="0" t="n">
        <v>-0.898978669283679</v>
      </c>
      <c r="S428" s="0" t="n">
        <v>0.0294949131784961</v>
      </c>
      <c r="T428" s="0" t="n">
        <v>-0.806005573394941</v>
      </c>
      <c r="U428" s="0" t="n">
        <v>-1.20749746201909</v>
      </c>
      <c r="V428" s="0" t="n">
        <v>0.791899310570443</v>
      </c>
      <c r="W428" s="0" t="n">
        <v>2.1987762011122</v>
      </c>
      <c r="X428" s="0" t="n">
        <v>-1.07572077467921</v>
      </c>
      <c r="Y428" s="0" t="n">
        <v>0.500419901072746</v>
      </c>
      <c r="Z428" s="0" t="n">
        <v>0.371879878002801</v>
      </c>
      <c r="AA428" s="0" t="n">
        <v>0.0346221895597409</v>
      </c>
      <c r="AB428" s="0" t="n">
        <v>0.220286437979666</v>
      </c>
      <c r="AC428" s="0" t="n">
        <v>-0.74674971983768</v>
      </c>
      <c r="AD428" s="0" t="n">
        <v>0.0625016127742128</v>
      </c>
      <c r="AE428" s="0" t="n">
        <v>-1.43000761454459</v>
      </c>
      <c r="AF428" s="0" t="n">
        <v>-0.539566826773807</v>
      </c>
      <c r="AG428" s="0" t="n">
        <v>1.36172729980899</v>
      </c>
      <c r="AH428" s="0" t="n">
        <v>-1.55529050971381</v>
      </c>
      <c r="AI428" s="0" t="n">
        <v>0.363368144462584</v>
      </c>
      <c r="AJ428" s="0" t="n">
        <v>-0.691563855070854</v>
      </c>
      <c r="AK428" s="0" t="n">
        <v>0.386676219932269</v>
      </c>
      <c r="AL428" s="0" t="n">
        <v>0.0306420133711072</v>
      </c>
      <c r="AM428" s="0" t="n">
        <v>-2.00881004275288</v>
      </c>
      <c r="AN428" s="0" t="n">
        <v>0.541781446372625</v>
      </c>
      <c r="AO428" s="0" t="n">
        <v>-2.18442437471822</v>
      </c>
      <c r="AP428" s="0" t="n">
        <v>0.0143438683153363</v>
      </c>
      <c r="AQ428" s="0" t="n">
        <v>0.824886683403747</v>
      </c>
      <c r="AR428" s="0" t="n">
        <v>-1.29730779008241</v>
      </c>
      <c r="AS428" s="0" t="n">
        <v>0.833733793115243</v>
      </c>
      <c r="AT428" s="0" t="n">
        <v>-2.03783201868646</v>
      </c>
      <c r="AU428" s="0" t="n">
        <v>-0.135780737764435</v>
      </c>
      <c r="AV428" s="0" t="n">
        <v>-0.900240593182389</v>
      </c>
      <c r="AW428" s="0" t="n">
        <v>0.100419583759503</v>
      </c>
      <c r="AX428" s="0" t="n">
        <v>-0.177758465724764</v>
      </c>
      <c r="AY428" s="0" t="n">
        <v>-0.288489445665618</v>
      </c>
      <c r="AZ428" s="0" t="n">
        <v>0.376310254068812</v>
      </c>
      <c r="BA428" s="0" t="n">
        <v>1.64792254508939</v>
      </c>
      <c r="BB428" s="0" t="n">
        <v>1.04802893474698</v>
      </c>
      <c r="BC428" s="0" t="n">
        <v>-2.41470843320712</v>
      </c>
      <c r="BD428" s="0" t="n">
        <v>0.121586936074891</v>
      </c>
      <c r="BE428" s="0" t="n">
        <v>0.328443547914503</v>
      </c>
      <c r="BF428" s="0" t="n">
        <v>0.310169525619131</v>
      </c>
      <c r="BG428" s="0" t="n">
        <v>-0.195428810911835</v>
      </c>
      <c r="BH428" s="0" t="n">
        <v>0.626912424195325</v>
      </c>
      <c r="BI428" s="0" t="n">
        <v>2.43497197516263</v>
      </c>
      <c r="BJ428" s="0" t="n">
        <v>-1.15553575597005</v>
      </c>
      <c r="BK428" s="0" t="n">
        <v>-1.63439381140051</v>
      </c>
      <c r="BL428" s="0" t="n">
        <v>0.511636244482361</v>
      </c>
      <c r="BM428" s="0" t="n">
        <v>0.893037395144347</v>
      </c>
      <c r="BN428" s="0" t="n">
        <v>0.893949163582874</v>
      </c>
      <c r="BO428" s="0" t="n">
        <v>0.560569333174499</v>
      </c>
      <c r="BP428" s="0" t="n">
        <v>1.42197222885443</v>
      </c>
      <c r="BQ428" s="0" t="n">
        <v>-0.595193796470994</v>
      </c>
      <c r="BR428" s="0" t="n">
        <v>0.453530901722843</v>
      </c>
      <c r="BS428" s="0" t="n">
        <v>-0.329171143675921</v>
      </c>
      <c r="BT428" s="0" t="n">
        <v>-0.553334302821895</v>
      </c>
      <c r="BU428" s="0" t="n">
        <v>1.64466200658353</v>
      </c>
      <c r="BV428" s="0" t="n">
        <v>1.29535919768387</v>
      </c>
      <c r="BW428" s="0" t="n">
        <v>-0.84472048911266</v>
      </c>
      <c r="BX428" s="0" t="n">
        <v>-0.0134264155349229</v>
      </c>
      <c r="BY428" s="0" t="n">
        <v>0.271304543275619</v>
      </c>
      <c r="BZ428" s="0" t="n">
        <v>-1.25181031762622</v>
      </c>
      <c r="CA428" s="0" t="n">
        <v>-1.22756318887696</v>
      </c>
      <c r="CB428" s="0" t="n">
        <v>-1.39819803735008</v>
      </c>
      <c r="CC428" s="0" t="n">
        <v>-0.63868810684653</v>
      </c>
      <c r="CD428" s="0" t="n">
        <v>0.815782641439</v>
      </c>
      <c r="CE428" s="0" t="n">
        <v>-0.210812913792324</v>
      </c>
      <c r="CF428" s="0" t="n">
        <v>-1.35384198074462</v>
      </c>
      <c r="CG428" s="0" t="n">
        <v>-0.356429836756433</v>
      </c>
      <c r="CH428" s="0" t="n">
        <v>-0.16494936971867</v>
      </c>
      <c r="CI428" s="0" t="n">
        <v>0.759039266995387</v>
      </c>
      <c r="CJ428" s="0" t="n">
        <v>1.01022578746779</v>
      </c>
      <c r="CK428" s="0" t="n">
        <v>0.0523107246408472</v>
      </c>
      <c r="CL428" s="0" t="n">
        <v>1.1547899703146</v>
      </c>
      <c r="CM428" s="0" t="n">
        <v>-1.46579168358585</v>
      </c>
      <c r="CN428" s="0" t="n">
        <v>1.59796854859451</v>
      </c>
      <c r="CO428" s="0" t="n">
        <v>0.580645291847759</v>
      </c>
      <c r="CP428" s="0" t="n">
        <v>-0.288807768811239</v>
      </c>
      <c r="CQ428" s="0" t="n">
        <v>-0.281477241514949</v>
      </c>
      <c r="CR428" s="0" t="n">
        <v>1.60569470608607</v>
      </c>
      <c r="CS428" s="0" t="n">
        <v>-0.391048615711043</v>
      </c>
      <c r="CT428" s="0" t="n">
        <v>-1.15330067274044</v>
      </c>
      <c r="CU428" s="0" t="n">
        <v>0.676195668347646</v>
      </c>
      <c r="CV428" s="0" t="n">
        <v>0.819095475890208</v>
      </c>
      <c r="CW428" s="0" t="n">
        <v>-1.82180883712135</v>
      </c>
      <c r="CX428" s="0" t="n">
        <v>-0.524760253028944</v>
      </c>
      <c r="CZ428" s="0" t="n">
        <f aca="false">IF(CHOOSE(MATCH(G$5,$B$10:$E$10,0),$B428,$C428,$D428,$E428)*G$6+G428*G$7&lt;G$2,G$3*G$4,0)</f>
        <v>0</v>
      </c>
      <c r="DA428" s="0" t="n">
        <f aca="false">IF(CHOOSE(MATCH(H$5,$B$10:$E$10,0),$B428,$C428,$D428,$E428)*H$6+H428*H$7&lt;H$2,H$3*H$4,0)</f>
        <v>0</v>
      </c>
      <c r="DB428" s="0" t="n">
        <f aca="false">IF(CHOOSE(MATCH(I$5,$B$10:$E$10,0),$B428,$C428,$D428,$E428)*I$6+I428*I$7&lt;I$2,I$3*I$4,0)</f>
        <v>0</v>
      </c>
      <c r="DC428" s="0" t="n">
        <f aca="false">IF(CHOOSE(MATCH(J$5,$B$10:$E$10,0),$B428,$C428,$D428,$E428)*J$6+J428*J$7&lt;J$2,J$3*J$4,0)</f>
        <v>0</v>
      </c>
      <c r="DD428" s="0" t="n">
        <f aca="false">IF(CHOOSE(MATCH(K$5,$B$10:$E$10,0),$B428,$C428,$D428,$E428)*K$6+K428*K$7&lt;K$2,K$3*K$4,0)</f>
        <v>0</v>
      </c>
      <c r="DE428" s="0" t="n">
        <f aca="false">IF(CHOOSE(MATCH(L$5,$B$10:$E$10,0),$B428,$C428,$D428,$E428)*L$6+L428*L$7&lt;L$2,L$3*L$4,0)</f>
        <v>0</v>
      </c>
      <c r="DF428" s="0" t="n">
        <f aca="false">IF(CHOOSE(MATCH(M$5,$B$10:$E$10,0),$B428,$C428,$D428,$E428)*M$6+M428*M$7&lt;M$2,M$3*M$4,0)</f>
        <v>0</v>
      </c>
      <c r="DG428" s="0" t="n">
        <f aca="false">IF(CHOOSE(MATCH(N$5,$B$10:$E$10,0),$B428,$C428,$D428,$E428)*N$6+N428*N$7&lt;N$2,N$3*N$4,0)</f>
        <v>0</v>
      </c>
      <c r="DH428" s="0" t="n">
        <f aca="false">IF(CHOOSE(MATCH(O$5,$B$10:$E$10,0),$B428,$C428,$D428,$E428)*O$6+O428*O$7&lt;O$2,O$3*O$4,0)</f>
        <v>0</v>
      </c>
      <c r="DI428" s="0" t="n">
        <f aca="false">IF(CHOOSE(MATCH(P$5,$B$10:$E$10,0),$B428,$C428,$D428,$E428)*P$6+P428*P$7&lt;P$2,P$3*P$4,0)</f>
        <v>0.5</v>
      </c>
      <c r="DJ428" s="0" t="n">
        <f aca="false">IF(CHOOSE(MATCH(Q$5,$B$10:$E$10,0),$B428,$C428,$D428,$E428)*Q$6+Q428*Q$7&lt;Q$2,Q$3*Q$4,0)</f>
        <v>0</v>
      </c>
      <c r="DK428" s="0" t="n">
        <f aca="false">IF(CHOOSE(MATCH(R$5,$B$10:$E$10,0),$B428,$C428,$D428,$E428)*R$6+R428*R$7&lt;R$2,R$3*R$4,0)</f>
        <v>0</v>
      </c>
      <c r="DL428" s="0" t="n">
        <f aca="false">IF(CHOOSE(MATCH(S$5,$B$10:$E$10,0),$B428,$C428,$D428,$E428)*S$6+S428*S$7&lt;S$2,S$3*S$4,0)</f>
        <v>0</v>
      </c>
      <c r="DM428" s="0" t="n">
        <f aca="false">IF(CHOOSE(MATCH(T$5,$B$10:$E$10,0),$B428,$C428,$D428,$E428)*T$6+T428*T$7&lt;T$2,T$3*T$4,0)</f>
        <v>0</v>
      </c>
      <c r="DN428" s="0" t="n">
        <f aca="false">IF(CHOOSE(MATCH(U$5,$B$10:$E$10,0),$B428,$C428,$D428,$E428)*U$6+U428*U$7&lt;U$2,U$3*U$4,0)</f>
        <v>0</v>
      </c>
      <c r="DO428" s="0" t="n">
        <f aca="false">IF(CHOOSE(MATCH(V$5,$B$10:$E$10,0),$B428,$C428,$D428,$E428)*V$6+V428*V$7&lt;V$2,V$3*V$4,0)</f>
        <v>0</v>
      </c>
      <c r="DP428" s="0" t="n">
        <f aca="false">IF(CHOOSE(MATCH(W$5,$B$10:$E$10,0),$B428,$C428,$D428,$E428)*W$6+W428*W$7&lt;W$2,W$3*W$4,0)</f>
        <v>0</v>
      </c>
      <c r="DQ428" s="0" t="n">
        <f aca="false">IF(CHOOSE(MATCH(X$5,$B$10:$E$10,0),$B428,$C428,$D428,$E428)*X$6+X428*X$7&lt;X$2,X$3*X$4,0)</f>
        <v>0</v>
      </c>
      <c r="DR428" s="0" t="n">
        <f aca="false">IF(CHOOSE(MATCH(Y$5,$B$10:$E$10,0),$B428,$C428,$D428,$E428)*Y$6+Y428*Y$7&lt;Y$2,Y$3*Y$4,0)</f>
        <v>0</v>
      </c>
      <c r="DS428" s="0" t="n">
        <f aca="false">IF(CHOOSE(MATCH(Z$5,$B$10:$E$10,0),$B428,$C428,$D428,$E428)*Z$6+Z428*Z$7&lt;Z$2,Z$3*Z$4,0)</f>
        <v>0</v>
      </c>
      <c r="DT428" s="0" t="n">
        <f aca="false">IF(CHOOSE(MATCH(AA$5,$B$10:$E$10,0),$B428,$C428,$D428,$E428)*AA$6+AA428*AA$7&lt;AA$2,AA$3*AA$4,0)</f>
        <v>0</v>
      </c>
      <c r="DU428" s="0" t="n">
        <f aca="false">IF(CHOOSE(MATCH(AB$5,$B$10:$E$10,0),$B428,$C428,$D428,$E428)*AB$6+AB428*AB$7&lt;AB$2,AB$3*AB$4,0)</f>
        <v>0</v>
      </c>
      <c r="DV428" s="0" t="n">
        <f aca="false">IF(CHOOSE(MATCH(AC$5,$B$10:$E$10,0),$B428,$C428,$D428,$E428)*AC$6+AC428*AC$7&lt;AC$2,AC$3*AC$4,0)</f>
        <v>0</v>
      </c>
      <c r="DW428" s="0" t="n">
        <f aca="false">IF(CHOOSE(MATCH(AD$5,$B$10:$E$10,0),$B428,$C428,$D428,$E428)*AD$6+AD428*AD$7&lt;AD$2,AD$3*AD$4,0)</f>
        <v>0</v>
      </c>
      <c r="DX428" s="0" t="n">
        <f aca="false">IF(CHOOSE(MATCH(AE$5,$B$10:$E$10,0),$B428,$C428,$D428,$E428)*AE$6+AE428*AE$7&lt;AE$2,AE$3*AE$4,0)</f>
        <v>0</v>
      </c>
      <c r="DY428" s="0" t="n">
        <f aca="false">IF(CHOOSE(MATCH(AF$5,$B$10:$E$10,0),$B428,$C428,$D428,$E428)*AF$6+AF428*AF$7&lt;AF$2,AF$3*AF$4,0)</f>
        <v>0</v>
      </c>
      <c r="DZ428" s="0" t="n">
        <f aca="false">IF(CHOOSE(MATCH(AG$5,$B$10:$E$10,0),$B428,$C428,$D428,$E428)*AG$6+AG428*AG$7&lt;AG$2,AG$3*AG$4,0)</f>
        <v>0</v>
      </c>
      <c r="EA428" s="0" t="n">
        <f aca="false">IF(CHOOSE(MATCH(AH$5,$B$10:$E$10,0),$B428,$C428,$D428,$E428)*AH$6+AH428*AH$7&lt;AH$2,AH$3*AH$4,0)</f>
        <v>0</v>
      </c>
      <c r="EB428" s="0" t="n">
        <f aca="false">IF(CHOOSE(MATCH(AI$5,$B$10:$E$10,0),$B428,$C428,$D428,$E428)*AI$6+AI428*AI$7&lt;AI$2,AI$3*AI$4,0)</f>
        <v>0</v>
      </c>
      <c r="EC428" s="0" t="n">
        <f aca="false">IF(CHOOSE(MATCH(AJ$5,$B$10:$E$10,0),$B428,$C428,$D428,$E428)*AJ$6+AJ428*AJ$7&lt;AJ$2,AJ$3*AJ$4,0)</f>
        <v>0</v>
      </c>
      <c r="ED428" s="0" t="n">
        <f aca="false">IF(CHOOSE(MATCH(AK$5,$B$10:$E$10,0),$B428,$C428,$D428,$E428)*AK$6+AK428*AK$7&lt;AK$2,AK$3*AK$4,0)</f>
        <v>0</v>
      </c>
      <c r="EE428" s="0" t="n">
        <f aca="false">IF(CHOOSE(MATCH(AL$5,$B$10:$E$10,0),$B428,$C428,$D428,$E428)*AL$6+AL428*AL$7&lt;AL$2,AL$3*AL$4,0)</f>
        <v>0</v>
      </c>
      <c r="EF428" s="0" t="n">
        <f aca="false">IF(CHOOSE(MATCH(AM$5,$B$10:$E$10,0),$B428,$C428,$D428,$E428)*AM$6+AM428*AM$7&lt;AM$2,AM$3*AM$4,0)</f>
        <v>0.5</v>
      </c>
      <c r="EG428" s="0" t="n">
        <f aca="false">IF(CHOOSE(MATCH(AN$5,$B$10:$E$10,0),$B428,$C428,$D428,$E428)*AN$6+AN428*AN$7&lt;AN$2,AN$3*AN$4,0)</f>
        <v>0</v>
      </c>
      <c r="EH428" s="0" t="n">
        <f aca="false">IF(CHOOSE(MATCH(AO$5,$B$10:$E$10,0),$B428,$C428,$D428,$E428)*AO$6+AO428*AO$7&lt;AO$2,AO$3*AO$4,0)</f>
        <v>0.5</v>
      </c>
      <c r="EI428" s="0" t="n">
        <f aca="false">IF(CHOOSE(MATCH(AP$5,$B$10:$E$10,0),$B428,$C428,$D428,$E428)*AP$6+AP428*AP$7&lt;AP$2,AP$3*AP$4,0)</f>
        <v>0</v>
      </c>
      <c r="EJ428" s="0" t="n">
        <f aca="false">IF(CHOOSE(MATCH(AQ$5,$B$10:$E$10,0),$B428,$C428,$D428,$E428)*AQ$6+AQ428*AQ$7&lt;AQ$2,AQ$3*AQ$4,0)</f>
        <v>0</v>
      </c>
      <c r="EK428" s="0" t="n">
        <f aca="false">IF(CHOOSE(MATCH(AR$5,$B$10:$E$10,0),$B428,$C428,$D428,$E428)*AR$6+AR428*AR$7&lt;AR$2,AR$3*AR$4,0)</f>
        <v>0</v>
      </c>
      <c r="EL428" s="0" t="n">
        <f aca="false">IF(CHOOSE(MATCH(AS$5,$B$10:$E$10,0),$B428,$C428,$D428,$E428)*AS$6+AS428*AS$7&lt;AS$2,AS$3*AS$4,0)</f>
        <v>0</v>
      </c>
      <c r="EM428" s="0" t="n">
        <f aca="false">IF(CHOOSE(MATCH(AT$5,$B$10:$E$10,0),$B428,$C428,$D428,$E428)*AT$6+AT428*AT$7&lt;AT$2,AT$3*AT$4,0)</f>
        <v>0</v>
      </c>
      <c r="EN428" s="0" t="n">
        <f aca="false">IF(CHOOSE(MATCH(AU$5,$B$10:$E$10,0),$B428,$C428,$D428,$E428)*AU$6+AU428*AU$7&lt;AU$2,AU$3*AU$4,0)</f>
        <v>0</v>
      </c>
      <c r="EO428" s="0" t="n">
        <f aca="false">IF(CHOOSE(MATCH(AV$5,$B$10:$E$10,0),$B428,$C428,$D428,$E428)*AV$6+AV428*AV$7&lt;AV$2,AV$3*AV$4,0)</f>
        <v>0</v>
      </c>
      <c r="EP428" s="0" t="n">
        <f aca="false">IF(CHOOSE(MATCH(AW$5,$B$10:$E$10,0),$B428,$C428,$D428,$E428)*AW$6+AW428*AW$7&lt;AW$2,AW$3*AW$4,0)</f>
        <v>0</v>
      </c>
      <c r="EQ428" s="0" t="n">
        <f aca="false">IF(CHOOSE(MATCH(AX$5,$B$10:$E$10,0),$B428,$C428,$D428,$E428)*AX$6+AX428*AX$7&lt;AX$2,AX$3*AX$4,0)</f>
        <v>0</v>
      </c>
      <c r="ER428" s="0" t="n">
        <f aca="false">IF(CHOOSE(MATCH(AY$5,$B$10:$E$10,0),$B428,$C428,$D428,$E428)*AY$6+AY428*AY$7&lt;AY$2,AY$3*AY$4,0)</f>
        <v>0</v>
      </c>
      <c r="ES428" s="0" t="n">
        <f aca="false">IF(CHOOSE(MATCH(AZ$5,$B$10:$E$10,0),$B428,$C428,$D428,$E428)*AZ$6+AZ428*AZ$7&lt;AZ$2,AZ$3*AZ$4,0)</f>
        <v>0</v>
      </c>
      <c r="ET428" s="0" t="n">
        <f aca="false">IF(CHOOSE(MATCH(BA$5,$B$10:$E$10,0),$B428,$C428,$D428,$E428)*BA$6+BA428*BA$7&lt;BA$2,BA$3*BA$4,0)</f>
        <v>0</v>
      </c>
      <c r="EU428" s="0" t="n">
        <f aca="false">IF(CHOOSE(MATCH(BB$5,$B$10:$E$10,0),$B428,$C428,$D428,$E428)*BB$6+BB428*BB$7&lt;BB$2,BB$3*BB$4,0)</f>
        <v>0</v>
      </c>
      <c r="EV428" s="0" t="n">
        <f aca="false">IF(CHOOSE(MATCH(BC$5,$B$10:$E$10,0),$B428,$C428,$D428,$E428)*BC$6+BC428*BC$7&lt;BC$2,BC$3*BC$4,0)</f>
        <v>12.5</v>
      </c>
      <c r="EW428" s="0" t="n">
        <f aca="false">IF(CHOOSE(MATCH(BD$5,$B$10:$E$10,0),$B428,$C428,$D428,$E428)*BD$6+BD428*BD$7&lt;BD$2,BD$3*BD$4,0)</f>
        <v>0</v>
      </c>
      <c r="EX428" s="0" t="n">
        <f aca="false">IF(CHOOSE(MATCH(BE$5,$B$10:$E$10,0),$B428,$C428,$D428,$E428)*BE$6+BE428*BE$7&lt;BE$2,BE$3*BE$4,0)</f>
        <v>0</v>
      </c>
      <c r="EY428" s="0" t="n">
        <f aca="false">IF(CHOOSE(MATCH(BF$5,$B$10:$E$10,0),$B428,$C428,$D428,$E428)*BF$6+BF428*BF$7&lt;BF$2,BF$3*BF$4,0)</f>
        <v>0</v>
      </c>
      <c r="EZ428" s="0" t="n">
        <f aca="false">IF(CHOOSE(MATCH(BG$5,$B$10:$E$10,0),$B428,$C428,$D428,$E428)*BG$6+BG428*BG$7&lt;BG$2,BG$3*BG$4,0)</f>
        <v>0</v>
      </c>
      <c r="FA428" s="0" t="n">
        <f aca="false">IF(CHOOSE(MATCH(BH$5,$B$10:$E$10,0),$B428,$C428,$D428,$E428)*BH$6+BH428*BH$7&lt;BH$2,BH$3*BH$4,0)</f>
        <v>0</v>
      </c>
      <c r="FB428" s="0" t="n">
        <f aca="false">IF(CHOOSE(MATCH(BI$5,$B$10:$E$10,0),$B428,$C428,$D428,$E428)*BI$6+BI428*BI$7&lt;BI$2,BI$3*BI$4,0)</f>
        <v>0</v>
      </c>
      <c r="FC428" s="0" t="n">
        <f aca="false">IF(CHOOSE(MATCH(BJ$5,$B$10:$E$10,0),$B428,$C428,$D428,$E428)*BJ$6+BJ428*BJ$7&lt;BJ$2,BJ$3*BJ$4,0)</f>
        <v>0</v>
      </c>
      <c r="FD428" s="0" t="n">
        <f aca="false">IF(CHOOSE(MATCH(BK$5,$B$10:$E$10,0),$B428,$C428,$D428,$E428)*BK$6+BK428*BK$7&lt;BK$2,BK$3*BK$4,0)</f>
        <v>0</v>
      </c>
      <c r="FE428" s="0" t="n">
        <f aca="false">IF(CHOOSE(MATCH(BL$5,$B$10:$E$10,0),$B428,$C428,$D428,$E428)*BL$6+BL428*BL$7&lt;BL$2,BL$3*BL$4,0)</f>
        <v>0</v>
      </c>
      <c r="FF428" s="0" t="n">
        <f aca="false">IF(CHOOSE(MATCH(BM$5,$B$10:$E$10,0),$B428,$C428,$D428,$E428)*BM$6+BM428*BM$7&lt;BM$2,BM$3*BM$4,0)</f>
        <v>0</v>
      </c>
      <c r="FG428" s="0" t="n">
        <f aca="false">IF(CHOOSE(MATCH(BN$5,$B$10:$E$10,0),$B428,$C428,$D428,$E428)*BN$6+BN428*BN$7&lt;BN$2,BN$3*BN$4,0)</f>
        <v>0</v>
      </c>
      <c r="FH428" s="0" t="n">
        <f aca="false">IF(CHOOSE(MATCH(BO$5,$B$10:$E$10,0),$B428,$C428,$D428,$E428)*BO$6+BO428*BO$7&lt;BO$2,BO$3*BO$4,0)</f>
        <v>0</v>
      </c>
      <c r="FI428" s="0" t="n">
        <f aca="false">IF(CHOOSE(MATCH(BP$5,$B$10:$E$10,0),$B428,$C428,$D428,$E428)*BP$6+BP428*BP$7&lt;BP$2,BP$3*BP$4,0)</f>
        <v>0</v>
      </c>
      <c r="FJ428" s="0" t="n">
        <f aca="false">IF(CHOOSE(MATCH(BQ$5,$B$10:$E$10,0),$B428,$C428,$D428,$E428)*BQ$6+BQ428*BQ$7&lt;BQ$2,BQ$3*BQ$4,0)</f>
        <v>0</v>
      </c>
      <c r="FK428" s="0" t="n">
        <f aca="false">IF(CHOOSE(MATCH(BR$5,$B$10:$E$10,0),$B428,$C428,$D428,$E428)*BR$6+BR428*BR$7&lt;BR$2,BR$3*BR$4,0)</f>
        <v>0</v>
      </c>
      <c r="FL428" s="0" t="n">
        <f aca="false">IF(CHOOSE(MATCH(BS$5,$B$10:$E$10,0),$B428,$C428,$D428,$E428)*BS$6+BS428*BS$7&lt;BS$2,BS$3*BS$4,0)</f>
        <v>0</v>
      </c>
      <c r="FM428" s="0" t="n">
        <f aca="false">IF(CHOOSE(MATCH(BT$5,$B$10:$E$10,0),$B428,$C428,$D428,$E428)*BT$6+BT428*BT$7&lt;BT$2,BT$3*BT$4,0)</f>
        <v>0</v>
      </c>
      <c r="FN428" s="0" t="n">
        <f aca="false">IF(CHOOSE(MATCH(BU$5,$B$10:$E$10,0),$B428,$C428,$D428,$E428)*BU$6+BU428*BU$7&lt;BU$2,BU$3*BU$4,0)</f>
        <v>0</v>
      </c>
      <c r="FO428" s="0" t="n">
        <f aca="false">IF(CHOOSE(MATCH(BV$5,$B$10:$E$10,0),$B428,$C428,$D428,$E428)*BV$6+BV428*BV$7&lt;BV$2,BV$3*BV$4,0)</f>
        <v>0</v>
      </c>
      <c r="FP428" s="0" t="n">
        <f aca="false">IF(CHOOSE(MATCH(BW$5,$B$10:$E$10,0),$B428,$C428,$D428,$E428)*BW$6+BW428*BW$7&lt;BW$2,BW$3*BW$4,0)</f>
        <v>0</v>
      </c>
      <c r="FQ428" s="0" t="n">
        <f aca="false">IF(CHOOSE(MATCH(BX$5,$B$10:$E$10,0),$B428,$C428,$D428,$E428)*BX$6+BX428*BX$7&lt;BX$2,BX$3*BX$4,0)</f>
        <v>0</v>
      </c>
      <c r="FR428" s="0" t="n">
        <f aca="false">IF(CHOOSE(MATCH(BY$5,$B$10:$E$10,0),$B428,$C428,$D428,$E428)*BY$6+BY428*BY$7&lt;BY$2,BY$3*BY$4,0)</f>
        <v>0</v>
      </c>
      <c r="FS428" s="0" t="n">
        <f aca="false">IF(CHOOSE(MATCH(BZ$5,$B$10:$E$10,0),$B428,$C428,$D428,$E428)*BZ$6+BZ428*BZ$7&lt;BZ$2,BZ$3*BZ$4,0)</f>
        <v>0</v>
      </c>
      <c r="FT428" s="0" t="n">
        <f aca="false">IF(CHOOSE(MATCH(CA$5,$B$10:$E$10,0),$B428,$C428,$D428,$E428)*CA$6+CA428*CA$7&lt;CA$2,CA$3*CA$4,0)</f>
        <v>0</v>
      </c>
      <c r="FU428" s="0" t="n">
        <f aca="false">IF(CHOOSE(MATCH(CB$5,$B$10:$E$10,0),$B428,$C428,$D428,$E428)*CB$6+CB428*CB$7&lt;CB$2,CB$3*CB$4,0)</f>
        <v>0</v>
      </c>
      <c r="FV428" s="0" t="n">
        <f aca="false">IF(CHOOSE(MATCH(CC$5,$B$10:$E$10,0),$B428,$C428,$D428,$E428)*CC$6+CC428*CC$7&lt;CC$2,CC$3*CC$4,0)</f>
        <v>0</v>
      </c>
      <c r="FW428" s="0" t="n">
        <f aca="false">IF(CHOOSE(MATCH(CD$5,$B$10:$E$10,0),$B428,$C428,$D428,$E428)*CD$6+CD428*CD$7&lt;CD$2,CD$3*CD$4,0)</f>
        <v>0</v>
      </c>
      <c r="FX428" s="0" t="n">
        <f aca="false">IF(CHOOSE(MATCH(CE$5,$B$10:$E$10,0),$B428,$C428,$D428,$E428)*CE$6+CE428*CE$7&lt;CE$2,CE$3*CE$4,0)</f>
        <v>0</v>
      </c>
      <c r="FY428" s="0" t="n">
        <f aca="false">IF(CHOOSE(MATCH(CF$5,$B$10:$E$10,0),$B428,$C428,$D428,$E428)*CF$6+CF428*CF$7&lt;CF$2,CF$3*CF$4,0)</f>
        <v>0</v>
      </c>
      <c r="FZ428" s="0" t="n">
        <f aca="false">IF(CHOOSE(MATCH(CG$5,$B$10:$E$10,0),$B428,$C428,$D428,$E428)*CG$6+CG428*CG$7&lt;CG$2,CG$3*CG$4,0)</f>
        <v>0</v>
      </c>
      <c r="GA428" s="0" t="n">
        <f aca="false">IF(CHOOSE(MATCH(CH$5,$B$10:$E$10,0),$B428,$C428,$D428,$E428)*CH$6+CH428*CH$7&lt;CH$2,CH$3*CH$4,0)</f>
        <v>0</v>
      </c>
      <c r="GB428" s="0" t="n">
        <f aca="false">IF(CHOOSE(MATCH(CI$5,$B$10:$E$10,0),$B428,$C428,$D428,$E428)*CI$6+CI428*CI$7&lt;CI$2,CI$3*CI$4,0)</f>
        <v>0</v>
      </c>
      <c r="GC428" s="0" t="n">
        <f aca="false">IF(CHOOSE(MATCH(CJ$5,$B$10:$E$10,0),$B428,$C428,$D428,$E428)*CJ$6+CJ428*CJ$7&lt;CJ$2,CJ$3*CJ$4,0)</f>
        <v>0</v>
      </c>
      <c r="GD428" s="0" t="n">
        <f aca="false">IF(CHOOSE(MATCH(CK$5,$B$10:$E$10,0),$B428,$C428,$D428,$E428)*CK$6+CK428*CK$7&lt;CK$2,CK$3*CK$4,0)</f>
        <v>0</v>
      </c>
      <c r="GE428" s="0" t="n">
        <f aca="false">IF(CHOOSE(MATCH(CL$5,$B$10:$E$10,0),$B428,$C428,$D428,$E428)*CL$6+CL428*CL$7&lt;CL$2,CL$3*CL$4,0)</f>
        <v>0</v>
      </c>
      <c r="GF428" s="0" t="n">
        <f aca="false">IF(CHOOSE(MATCH(CM$5,$B$10:$E$10,0),$B428,$C428,$D428,$E428)*CM$6+CM428*CM$7&lt;CM$2,CM$3*CM$4,0)</f>
        <v>0</v>
      </c>
      <c r="GG428" s="0" t="n">
        <f aca="false">IF(CHOOSE(MATCH(CN$5,$B$10:$E$10,0),$B428,$C428,$D428,$E428)*CN$6+CN428*CN$7&lt;CN$2,CN$3*CN$4,0)</f>
        <v>0</v>
      </c>
      <c r="GH428" s="0" t="n">
        <f aca="false">IF(CHOOSE(MATCH(CO$5,$B$10:$E$10,0),$B428,$C428,$D428,$E428)*CO$6+CO428*CO$7&lt;CO$2,CO$3*CO$4,0)</f>
        <v>0</v>
      </c>
      <c r="GI428" s="0" t="n">
        <f aca="false">IF(CHOOSE(MATCH(CP$5,$B$10:$E$10,0),$B428,$C428,$D428,$E428)*CP$6+CP428*CP$7&lt;CP$2,CP$3*CP$4,0)</f>
        <v>0</v>
      </c>
      <c r="GJ428" s="0" t="n">
        <f aca="false">IF(CHOOSE(MATCH(CQ$5,$B$10:$E$10,0),$B428,$C428,$D428,$E428)*CQ$6+CQ428*CQ$7&lt;CQ$2,CQ$3*CQ$4,0)</f>
        <v>0</v>
      </c>
      <c r="GK428" s="0" t="n">
        <f aca="false">IF(CHOOSE(MATCH(CR$5,$B$10:$E$10,0),$B428,$C428,$D428,$E428)*CR$6+CR428*CR$7&lt;CR$2,CR$3*CR$4,0)</f>
        <v>0</v>
      </c>
      <c r="GL428" s="0" t="n">
        <f aca="false">IF(CHOOSE(MATCH(CS$5,$B$10:$E$10,0),$B428,$C428,$D428,$E428)*CS$6+CS428*CS$7&lt;CS$2,CS$3*CS$4,0)</f>
        <v>0</v>
      </c>
      <c r="GM428" s="0" t="n">
        <f aca="false">IF(CHOOSE(MATCH(CT$5,$B$10:$E$10,0),$B428,$C428,$D428,$E428)*CT$6+CT428*CT$7&lt;CT$2,CT$3*CT$4,0)</f>
        <v>0</v>
      </c>
      <c r="GN428" s="0" t="n">
        <f aca="false">IF(CHOOSE(MATCH(CU$5,$B$10:$E$10,0),$B428,$C428,$D428,$E428)*CU$6+CU428*CU$7&lt;CU$2,CU$3*CU$4,0)</f>
        <v>0</v>
      </c>
      <c r="GO428" s="0" t="n">
        <f aca="false">IF(CHOOSE(MATCH(CV$5,$B$10:$E$10,0),$B428,$C428,$D428,$E428)*CV$6+CV428*CV$7&lt;CV$2,CV$3*CV$4,0)</f>
        <v>0</v>
      </c>
      <c r="GP428" s="0" t="n">
        <f aca="false">IF(CHOOSE(MATCH(CW$5,$B$10:$E$10,0),$B428,$C428,$D428,$E428)*CW$6+CW428*CW$7&lt;CW$2,CW$3*CW$4,0)</f>
        <v>0</v>
      </c>
      <c r="GQ428" s="0" t="n">
        <f aca="false">IF(CHOOSE(MATCH(CX$5,$B$10:$E$10,0),$B428,$C428,$D428,$E428)*CX$6+CX428*CX$7&lt;CX$2,CX$3*CX$4,0)</f>
        <v>0</v>
      </c>
      <c r="GS428" s="0" t="n">
        <f aca="false">SUM(CZ428:GQ428)</f>
        <v>14</v>
      </c>
      <c r="GT428" s="0" t="n">
        <f aca="false">IF(GS428&gt;$GS$6,1,0)</f>
        <v>0</v>
      </c>
    </row>
    <row r="429" customFormat="false" ht="14" hidden="false" customHeight="false" outlineLevel="0" collapsed="false">
      <c r="A429" s="0" t="n">
        <v>419</v>
      </c>
      <c r="B429" s="0" t="n">
        <v>0.062015142967423</v>
      </c>
      <c r="C429" s="0" t="n">
        <v>0.434599512865473</v>
      </c>
      <c r="D429" s="0" t="n">
        <v>0.724696684787033</v>
      </c>
      <c r="E429" s="0" t="n">
        <v>-0.272531504359516</v>
      </c>
      <c r="G429" s="0" t="n">
        <v>0.67101154854754</v>
      </c>
      <c r="H429" s="0" t="n">
        <v>0.0968066160567105</v>
      </c>
      <c r="I429" s="0" t="n">
        <v>0.347883997164899</v>
      </c>
      <c r="J429" s="0" t="n">
        <v>0.895888661034405</v>
      </c>
      <c r="K429" s="0" t="n">
        <v>0.683713778926176</v>
      </c>
      <c r="L429" s="0" t="n">
        <v>-0.383956830773968</v>
      </c>
      <c r="M429" s="0" t="n">
        <v>-0.479030859423801</v>
      </c>
      <c r="N429" s="0" t="n">
        <v>0.423212895839242</v>
      </c>
      <c r="O429" s="0" t="n">
        <v>0.954091774474363</v>
      </c>
      <c r="P429" s="0" t="n">
        <v>-0.322313553624554</v>
      </c>
      <c r="Q429" s="0" t="n">
        <v>-1.26430222735507</v>
      </c>
      <c r="R429" s="0" t="n">
        <v>1.1547899703146</v>
      </c>
      <c r="S429" s="0" t="n">
        <v>-1.6803005564725</v>
      </c>
      <c r="T429" s="0" t="n">
        <v>-0.125442056742031</v>
      </c>
      <c r="U429" s="0" t="n">
        <v>1.02060084827826</v>
      </c>
      <c r="V429" s="0" t="n">
        <v>-0.590270019529271</v>
      </c>
      <c r="W429" s="0" t="n">
        <v>-0.519937657372793</v>
      </c>
      <c r="X429" s="0" t="n">
        <v>-0.692730282025877</v>
      </c>
      <c r="Y429" s="0" t="n">
        <v>1.83813426701818</v>
      </c>
      <c r="Z429" s="0" t="n">
        <v>1.08408130472526</v>
      </c>
      <c r="AA429" s="0" t="n">
        <v>-0.38478106034745</v>
      </c>
      <c r="AB429" s="0" t="n">
        <v>0.836225808598101</v>
      </c>
      <c r="AC429" s="0" t="n">
        <v>1.38390760184848</v>
      </c>
      <c r="AD429" s="0" t="n">
        <v>-1.81066752702463</v>
      </c>
      <c r="AE429" s="0" t="n">
        <v>-0.946881755226059</v>
      </c>
      <c r="AF429" s="0" t="n">
        <v>-1.62860487762373</v>
      </c>
      <c r="AG429" s="0" t="n">
        <v>0.663558239466511</v>
      </c>
      <c r="AH429" s="0" t="n">
        <v>0.113576561489026</v>
      </c>
      <c r="AI429" s="0" t="n">
        <v>-0.408949745178688</v>
      </c>
      <c r="AJ429" s="0" t="n">
        <v>-0.37869199331908</v>
      </c>
      <c r="AK429" s="0" t="n">
        <v>0.502849388794857</v>
      </c>
      <c r="AL429" s="0" t="n">
        <v>-0.421707682107808</v>
      </c>
      <c r="AM429" s="0" t="n">
        <v>0.144664227264002</v>
      </c>
      <c r="AN429" s="0" t="n">
        <v>-0.00807062860985752</v>
      </c>
      <c r="AO429" s="0" t="n">
        <v>-0.888373961061006</v>
      </c>
      <c r="AP429" s="0" t="n">
        <v>-1.03827460407047</v>
      </c>
      <c r="AQ429" s="0" t="n">
        <v>2.22984454012476</v>
      </c>
      <c r="AR429" s="0" t="n">
        <v>-0.458453541796189</v>
      </c>
      <c r="AS429" s="0" t="n">
        <v>-0.843083398649469</v>
      </c>
      <c r="AT429" s="0" t="n">
        <v>-1.16212277134764</v>
      </c>
      <c r="AU429" s="0" t="n">
        <v>0.197612735064467</v>
      </c>
      <c r="AV429" s="0" t="n">
        <v>-0.26385123419459</v>
      </c>
      <c r="AW429" s="0" t="n">
        <v>-0.490215370518854</v>
      </c>
      <c r="AX429" s="0" t="n">
        <v>-0.888712747837417</v>
      </c>
      <c r="AY429" s="0" t="n">
        <v>-2.85726855508983</v>
      </c>
      <c r="AZ429" s="0" t="n">
        <v>0.862228262121789</v>
      </c>
      <c r="BA429" s="0" t="n">
        <v>-0.152863322000485</v>
      </c>
      <c r="BB429" s="0" t="n">
        <v>0.0862826254888205</v>
      </c>
      <c r="BC429" s="0" t="n">
        <v>-0.314507815346587</v>
      </c>
      <c r="BD429" s="0" t="n">
        <v>0.313543750962708</v>
      </c>
      <c r="BE429" s="0" t="n">
        <v>0.245913724938873</v>
      </c>
      <c r="BF429" s="0" t="n">
        <v>1.52278971654596</v>
      </c>
      <c r="BG429" s="0" t="n">
        <v>-0.17589400158613</v>
      </c>
      <c r="BH429" s="0" t="n">
        <v>-1.85625140147749</v>
      </c>
      <c r="BI429" s="0" t="n">
        <v>0.319896571454592</v>
      </c>
      <c r="BJ429" s="0" t="n">
        <v>-0.844065652927384</v>
      </c>
      <c r="BK429" s="0" t="n">
        <v>-0.63821858020674</v>
      </c>
      <c r="BL429" s="0" t="n">
        <v>0.455397639598232</v>
      </c>
      <c r="BM429" s="0" t="n">
        <v>-0.604259184910916</v>
      </c>
      <c r="BN429" s="0" t="n">
        <v>0.0951160927797901</v>
      </c>
      <c r="BO429" s="0" t="n">
        <v>-0.38214693631744</v>
      </c>
      <c r="BP429" s="0" t="n">
        <v>-0.675811406836147</v>
      </c>
      <c r="BQ429" s="0" t="n">
        <v>0.12228156265337</v>
      </c>
      <c r="BR429" s="0" t="n">
        <v>-1.07667574411607</v>
      </c>
      <c r="BS429" s="0" t="n">
        <v>2.04956450033933</v>
      </c>
      <c r="BT429" s="0" t="n">
        <v>1.10807377495803</v>
      </c>
      <c r="BU429" s="0" t="n">
        <v>0.67197106545791</v>
      </c>
      <c r="BV429" s="0" t="n">
        <v>0.580917003389914</v>
      </c>
      <c r="BW429" s="0" t="n">
        <v>0.563616140425438</v>
      </c>
      <c r="BX429" s="0" t="n">
        <v>-0.746346131563769</v>
      </c>
      <c r="BY429" s="0" t="n">
        <v>-1.52425400301581</v>
      </c>
      <c r="BZ429" s="0" t="n">
        <v>-0.485562168250908</v>
      </c>
      <c r="CA429" s="0" t="n">
        <v>-1.23687868835987</v>
      </c>
      <c r="CB429" s="0" t="n">
        <v>-1.08711446955567</v>
      </c>
      <c r="CC429" s="0" t="n">
        <v>-0.966831521509448</v>
      </c>
      <c r="CD429" s="0" t="n">
        <v>-1.07763298728969</v>
      </c>
      <c r="CE429" s="0" t="n">
        <v>-0.551463017472997</v>
      </c>
      <c r="CF429" s="0" t="n">
        <v>-0.296073494610027</v>
      </c>
      <c r="CG429" s="0" t="n">
        <v>0.534441824129317</v>
      </c>
      <c r="CH429" s="0" t="n">
        <v>0.718932824383955</v>
      </c>
      <c r="CI429" s="0" t="n">
        <v>0.188103967957431</v>
      </c>
      <c r="CJ429" s="0" t="n">
        <v>0.0245199771597981</v>
      </c>
      <c r="CK429" s="0" t="n">
        <v>-1.45578724186635</v>
      </c>
      <c r="CL429" s="0" t="n">
        <v>-0.338228574037203</v>
      </c>
      <c r="CM429" s="0" t="n">
        <v>0.718338242222671</v>
      </c>
      <c r="CN429" s="0" t="n">
        <v>0.0943475697567919</v>
      </c>
      <c r="CO429" s="0" t="n">
        <v>-0.2100307483488</v>
      </c>
      <c r="CP429" s="0" t="n">
        <v>-0.216369926420157</v>
      </c>
      <c r="CQ429" s="0" t="n">
        <v>-0.517312628289801</v>
      </c>
      <c r="CR429" s="0" t="n">
        <v>-1.09837174022687</v>
      </c>
      <c r="CS429" s="0" t="n">
        <v>-0.768461632105755</v>
      </c>
      <c r="CT429" s="0" t="n">
        <v>-0.075614252637024</v>
      </c>
      <c r="CU429" s="0" t="n">
        <v>1.46066213346785</v>
      </c>
      <c r="CV429" s="0" t="n">
        <v>-0.547724994248711</v>
      </c>
      <c r="CW429" s="0" t="n">
        <v>-0.170923613040941</v>
      </c>
      <c r="CX429" s="0" t="n">
        <v>-0.0640352482150774</v>
      </c>
      <c r="CZ429" s="0" t="n">
        <f aca="false">IF(CHOOSE(MATCH(G$5,$B$10:$E$10,0),$B429,$C429,$D429,$E429)*G$6+G429*G$7&lt;G$2,G$3*G$4,0)</f>
        <v>0</v>
      </c>
      <c r="DA429" s="0" t="n">
        <f aca="false">IF(CHOOSE(MATCH(H$5,$B$10:$E$10,0),$B429,$C429,$D429,$E429)*H$6+H429*H$7&lt;H$2,H$3*H$4,0)</f>
        <v>0</v>
      </c>
      <c r="DB429" s="0" t="n">
        <f aca="false">IF(CHOOSE(MATCH(I$5,$B$10:$E$10,0),$B429,$C429,$D429,$E429)*I$6+I429*I$7&lt;I$2,I$3*I$4,0)</f>
        <v>0</v>
      </c>
      <c r="DC429" s="0" t="n">
        <f aca="false">IF(CHOOSE(MATCH(J$5,$B$10:$E$10,0),$B429,$C429,$D429,$E429)*J$6+J429*J$7&lt;J$2,J$3*J$4,0)</f>
        <v>0</v>
      </c>
      <c r="DD429" s="0" t="n">
        <f aca="false">IF(CHOOSE(MATCH(K$5,$B$10:$E$10,0),$B429,$C429,$D429,$E429)*K$6+K429*K$7&lt;K$2,K$3*K$4,0)</f>
        <v>0</v>
      </c>
      <c r="DE429" s="0" t="n">
        <f aca="false">IF(CHOOSE(MATCH(L$5,$B$10:$E$10,0),$B429,$C429,$D429,$E429)*L$6+L429*L$7&lt;L$2,L$3*L$4,0)</f>
        <v>0</v>
      </c>
      <c r="DF429" s="0" t="n">
        <f aca="false">IF(CHOOSE(MATCH(M$5,$B$10:$E$10,0),$B429,$C429,$D429,$E429)*M$6+M429*M$7&lt;M$2,M$3*M$4,0)</f>
        <v>0</v>
      </c>
      <c r="DG429" s="0" t="n">
        <f aca="false">IF(CHOOSE(MATCH(N$5,$B$10:$E$10,0),$B429,$C429,$D429,$E429)*N$6+N429*N$7&lt;N$2,N$3*N$4,0)</f>
        <v>0</v>
      </c>
      <c r="DH429" s="0" t="n">
        <f aca="false">IF(CHOOSE(MATCH(O$5,$B$10:$E$10,0),$B429,$C429,$D429,$E429)*O$6+O429*O$7&lt;O$2,O$3*O$4,0)</f>
        <v>0</v>
      </c>
      <c r="DI429" s="0" t="n">
        <f aca="false">IF(CHOOSE(MATCH(P$5,$B$10:$E$10,0),$B429,$C429,$D429,$E429)*P$6+P429*P$7&lt;P$2,P$3*P$4,0)</f>
        <v>0</v>
      </c>
      <c r="DJ429" s="0" t="n">
        <f aca="false">IF(CHOOSE(MATCH(Q$5,$B$10:$E$10,0),$B429,$C429,$D429,$E429)*Q$6+Q429*Q$7&lt;Q$2,Q$3*Q$4,0)</f>
        <v>0</v>
      </c>
      <c r="DK429" s="0" t="n">
        <f aca="false">IF(CHOOSE(MATCH(R$5,$B$10:$E$10,0),$B429,$C429,$D429,$E429)*R$6+R429*R$7&lt;R$2,R$3*R$4,0)</f>
        <v>0</v>
      </c>
      <c r="DL429" s="0" t="n">
        <f aca="false">IF(CHOOSE(MATCH(S$5,$B$10:$E$10,0),$B429,$C429,$D429,$E429)*S$6+S429*S$7&lt;S$2,S$3*S$4,0)</f>
        <v>0</v>
      </c>
      <c r="DM429" s="0" t="n">
        <f aca="false">IF(CHOOSE(MATCH(T$5,$B$10:$E$10,0),$B429,$C429,$D429,$E429)*T$6+T429*T$7&lt;T$2,T$3*T$4,0)</f>
        <v>0</v>
      </c>
      <c r="DN429" s="0" t="n">
        <f aca="false">IF(CHOOSE(MATCH(U$5,$B$10:$E$10,0),$B429,$C429,$D429,$E429)*U$6+U429*U$7&lt;U$2,U$3*U$4,0)</f>
        <v>0</v>
      </c>
      <c r="DO429" s="0" t="n">
        <f aca="false">IF(CHOOSE(MATCH(V$5,$B$10:$E$10,0),$B429,$C429,$D429,$E429)*V$6+V429*V$7&lt;V$2,V$3*V$4,0)</f>
        <v>0</v>
      </c>
      <c r="DP429" s="0" t="n">
        <f aca="false">IF(CHOOSE(MATCH(W$5,$B$10:$E$10,0),$B429,$C429,$D429,$E429)*W$6+W429*W$7&lt;W$2,W$3*W$4,0)</f>
        <v>0</v>
      </c>
      <c r="DQ429" s="0" t="n">
        <f aca="false">IF(CHOOSE(MATCH(X$5,$B$10:$E$10,0),$B429,$C429,$D429,$E429)*X$6+X429*X$7&lt;X$2,X$3*X$4,0)</f>
        <v>0</v>
      </c>
      <c r="DR429" s="0" t="n">
        <f aca="false">IF(CHOOSE(MATCH(Y$5,$B$10:$E$10,0),$B429,$C429,$D429,$E429)*Y$6+Y429*Y$7&lt;Y$2,Y$3*Y$4,0)</f>
        <v>0</v>
      </c>
      <c r="DS429" s="0" t="n">
        <f aca="false">IF(CHOOSE(MATCH(Z$5,$B$10:$E$10,0),$B429,$C429,$D429,$E429)*Z$6+Z429*Z$7&lt;Z$2,Z$3*Z$4,0)</f>
        <v>0</v>
      </c>
      <c r="DT429" s="0" t="n">
        <f aca="false">IF(CHOOSE(MATCH(AA$5,$B$10:$E$10,0),$B429,$C429,$D429,$E429)*AA$6+AA429*AA$7&lt;AA$2,AA$3*AA$4,0)</f>
        <v>0</v>
      </c>
      <c r="DU429" s="0" t="n">
        <f aca="false">IF(CHOOSE(MATCH(AB$5,$B$10:$E$10,0),$B429,$C429,$D429,$E429)*AB$6+AB429*AB$7&lt;AB$2,AB$3*AB$4,0)</f>
        <v>0</v>
      </c>
      <c r="DV429" s="0" t="n">
        <f aca="false">IF(CHOOSE(MATCH(AC$5,$B$10:$E$10,0),$B429,$C429,$D429,$E429)*AC$6+AC429*AC$7&lt;AC$2,AC$3*AC$4,0)</f>
        <v>0</v>
      </c>
      <c r="DW429" s="0" t="n">
        <f aca="false">IF(CHOOSE(MATCH(AD$5,$B$10:$E$10,0),$B429,$C429,$D429,$E429)*AD$6+AD429*AD$7&lt;AD$2,AD$3*AD$4,0)</f>
        <v>0</v>
      </c>
      <c r="DX429" s="0" t="n">
        <f aca="false">IF(CHOOSE(MATCH(AE$5,$B$10:$E$10,0),$B429,$C429,$D429,$E429)*AE$6+AE429*AE$7&lt;AE$2,AE$3*AE$4,0)</f>
        <v>0</v>
      </c>
      <c r="DY429" s="0" t="n">
        <f aca="false">IF(CHOOSE(MATCH(AF$5,$B$10:$E$10,0),$B429,$C429,$D429,$E429)*AF$6+AF429*AF$7&lt;AF$2,AF$3*AF$4,0)</f>
        <v>0</v>
      </c>
      <c r="DZ429" s="0" t="n">
        <f aca="false">IF(CHOOSE(MATCH(AG$5,$B$10:$E$10,0),$B429,$C429,$D429,$E429)*AG$6+AG429*AG$7&lt;AG$2,AG$3*AG$4,0)</f>
        <v>0</v>
      </c>
      <c r="EA429" s="0" t="n">
        <f aca="false">IF(CHOOSE(MATCH(AH$5,$B$10:$E$10,0),$B429,$C429,$D429,$E429)*AH$6+AH429*AH$7&lt;AH$2,AH$3*AH$4,0)</f>
        <v>0</v>
      </c>
      <c r="EB429" s="0" t="n">
        <f aca="false">IF(CHOOSE(MATCH(AI$5,$B$10:$E$10,0),$B429,$C429,$D429,$E429)*AI$6+AI429*AI$7&lt;AI$2,AI$3*AI$4,0)</f>
        <v>0</v>
      </c>
      <c r="EC429" s="0" t="n">
        <f aca="false">IF(CHOOSE(MATCH(AJ$5,$B$10:$E$10,0),$B429,$C429,$D429,$E429)*AJ$6+AJ429*AJ$7&lt;AJ$2,AJ$3*AJ$4,0)</f>
        <v>0</v>
      </c>
      <c r="ED429" s="0" t="n">
        <f aca="false">IF(CHOOSE(MATCH(AK$5,$B$10:$E$10,0),$B429,$C429,$D429,$E429)*AK$6+AK429*AK$7&lt;AK$2,AK$3*AK$4,0)</f>
        <v>0</v>
      </c>
      <c r="EE429" s="0" t="n">
        <f aca="false">IF(CHOOSE(MATCH(AL$5,$B$10:$E$10,0),$B429,$C429,$D429,$E429)*AL$6+AL429*AL$7&lt;AL$2,AL$3*AL$4,0)</f>
        <v>0</v>
      </c>
      <c r="EF429" s="0" t="n">
        <f aca="false">IF(CHOOSE(MATCH(AM$5,$B$10:$E$10,0),$B429,$C429,$D429,$E429)*AM$6+AM429*AM$7&lt;AM$2,AM$3*AM$4,0)</f>
        <v>0</v>
      </c>
      <c r="EG429" s="0" t="n">
        <f aca="false">IF(CHOOSE(MATCH(AN$5,$B$10:$E$10,0),$B429,$C429,$D429,$E429)*AN$6+AN429*AN$7&lt;AN$2,AN$3*AN$4,0)</f>
        <v>0</v>
      </c>
      <c r="EH429" s="0" t="n">
        <f aca="false">IF(CHOOSE(MATCH(AO$5,$B$10:$E$10,0),$B429,$C429,$D429,$E429)*AO$6+AO429*AO$7&lt;AO$2,AO$3*AO$4,0)</f>
        <v>0</v>
      </c>
      <c r="EI429" s="0" t="n">
        <f aca="false">IF(CHOOSE(MATCH(AP$5,$B$10:$E$10,0),$B429,$C429,$D429,$E429)*AP$6+AP429*AP$7&lt;AP$2,AP$3*AP$4,0)</f>
        <v>0</v>
      </c>
      <c r="EJ429" s="0" t="n">
        <f aca="false">IF(CHOOSE(MATCH(AQ$5,$B$10:$E$10,0),$B429,$C429,$D429,$E429)*AQ$6+AQ429*AQ$7&lt;AQ$2,AQ$3*AQ$4,0)</f>
        <v>0</v>
      </c>
      <c r="EK429" s="0" t="n">
        <f aca="false">IF(CHOOSE(MATCH(AR$5,$B$10:$E$10,0),$B429,$C429,$D429,$E429)*AR$6+AR429*AR$7&lt;AR$2,AR$3*AR$4,0)</f>
        <v>0</v>
      </c>
      <c r="EL429" s="0" t="n">
        <f aca="false">IF(CHOOSE(MATCH(AS$5,$B$10:$E$10,0),$B429,$C429,$D429,$E429)*AS$6+AS429*AS$7&lt;AS$2,AS$3*AS$4,0)</f>
        <v>0</v>
      </c>
      <c r="EM429" s="0" t="n">
        <f aca="false">IF(CHOOSE(MATCH(AT$5,$B$10:$E$10,0),$B429,$C429,$D429,$E429)*AT$6+AT429*AT$7&lt;AT$2,AT$3*AT$4,0)</f>
        <v>0</v>
      </c>
      <c r="EN429" s="0" t="n">
        <f aca="false">IF(CHOOSE(MATCH(AU$5,$B$10:$E$10,0),$B429,$C429,$D429,$E429)*AU$6+AU429*AU$7&lt;AU$2,AU$3*AU$4,0)</f>
        <v>0</v>
      </c>
      <c r="EO429" s="0" t="n">
        <f aca="false">IF(CHOOSE(MATCH(AV$5,$B$10:$E$10,0),$B429,$C429,$D429,$E429)*AV$6+AV429*AV$7&lt;AV$2,AV$3*AV$4,0)</f>
        <v>0</v>
      </c>
      <c r="EP429" s="0" t="n">
        <f aca="false">IF(CHOOSE(MATCH(AW$5,$B$10:$E$10,0),$B429,$C429,$D429,$E429)*AW$6+AW429*AW$7&lt;AW$2,AW$3*AW$4,0)</f>
        <v>0</v>
      </c>
      <c r="EQ429" s="0" t="n">
        <f aca="false">IF(CHOOSE(MATCH(AX$5,$B$10:$E$10,0),$B429,$C429,$D429,$E429)*AX$6+AX429*AX$7&lt;AX$2,AX$3*AX$4,0)</f>
        <v>0</v>
      </c>
      <c r="ER429" s="0" t="n">
        <f aca="false">IF(CHOOSE(MATCH(AY$5,$B$10:$E$10,0),$B429,$C429,$D429,$E429)*AY$6+AY429*AY$7&lt;AY$2,AY$3*AY$4,0)</f>
        <v>0</v>
      </c>
      <c r="ES429" s="0" t="n">
        <f aca="false">IF(CHOOSE(MATCH(AZ$5,$B$10:$E$10,0),$B429,$C429,$D429,$E429)*AZ$6+AZ429*AZ$7&lt;AZ$2,AZ$3*AZ$4,0)</f>
        <v>0</v>
      </c>
      <c r="ET429" s="0" t="n">
        <f aca="false">IF(CHOOSE(MATCH(BA$5,$B$10:$E$10,0),$B429,$C429,$D429,$E429)*BA$6+BA429*BA$7&lt;BA$2,BA$3*BA$4,0)</f>
        <v>0</v>
      </c>
      <c r="EU429" s="0" t="n">
        <f aca="false">IF(CHOOSE(MATCH(BB$5,$B$10:$E$10,0),$B429,$C429,$D429,$E429)*BB$6+BB429*BB$7&lt;BB$2,BB$3*BB$4,0)</f>
        <v>0</v>
      </c>
      <c r="EV429" s="0" t="n">
        <f aca="false">IF(CHOOSE(MATCH(BC$5,$B$10:$E$10,0),$B429,$C429,$D429,$E429)*BC$6+BC429*BC$7&lt;BC$2,BC$3*BC$4,0)</f>
        <v>0</v>
      </c>
      <c r="EW429" s="0" t="n">
        <f aca="false">IF(CHOOSE(MATCH(BD$5,$B$10:$E$10,0),$B429,$C429,$D429,$E429)*BD$6+BD429*BD$7&lt;BD$2,BD$3*BD$4,0)</f>
        <v>0</v>
      </c>
      <c r="EX429" s="0" t="n">
        <f aca="false">IF(CHOOSE(MATCH(BE$5,$B$10:$E$10,0),$B429,$C429,$D429,$E429)*BE$6+BE429*BE$7&lt;BE$2,BE$3*BE$4,0)</f>
        <v>0</v>
      </c>
      <c r="EY429" s="0" t="n">
        <f aca="false">IF(CHOOSE(MATCH(BF$5,$B$10:$E$10,0),$B429,$C429,$D429,$E429)*BF$6+BF429*BF$7&lt;BF$2,BF$3*BF$4,0)</f>
        <v>0</v>
      </c>
      <c r="EZ429" s="0" t="n">
        <f aca="false">IF(CHOOSE(MATCH(BG$5,$B$10:$E$10,0),$B429,$C429,$D429,$E429)*BG$6+BG429*BG$7&lt;BG$2,BG$3*BG$4,0)</f>
        <v>0</v>
      </c>
      <c r="FA429" s="0" t="n">
        <f aca="false">IF(CHOOSE(MATCH(BH$5,$B$10:$E$10,0),$B429,$C429,$D429,$E429)*BH$6+BH429*BH$7&lt;BH$2,BH$3*BH$4,0)</f>
        <v>0</v>
      </c>
      <c r="FB429" s="0" t="n">
        <f aca="false">IF(CHOOSE(MATCH(BI$5,$B$10:$E$10,0),$B429,$C429,$D429,$E429)*BI$6+BI429*BI$7&lt;BI$2,BI$3*BI$4,0)</f>
        <v>0</v>
      </c>
      <c r="FC429" s="0" t="n">
        <f aca="false">IF(CHOOSE(MATCH(BJ$5,$B$10:$E$10,0),$B429,$C429,$D429,$E429)*BJ$6+BJ429*BJ$7&lt;BJ$2,BJ$3*BJ$4,0)</f>
        <v>0</v>
      </c>
      <c r="FD429" s="0" t="n">
        <f aca="false">IF(CHOOSE(MATCH(BK$5,$B$10:$E$10,0),$B429,$C429,$D429,$E429)*BK$6+BK429*BK$7&lt;BK$2,BK$3*BK$4,0)</f>
        <v>0</v>
      </c>
      <c r="FE429" s="0" t="n">
        <f aca="false">IF(CHOOSE(MATCH(BL$5,$B$10:$E$10,0),$B429,$C429,$D429,$E429)*BL$6+BL429*BL$7&lt;BL$2,BL$3*BL$4,0)</f>
        <v>0</v>
      </c>
      <c r="FF429" s="0" t="n">
        <f aca="false">IF(CHOOSE(MATCH(BM$5,$B$10:$E$10,0),$B429,$C429,$D429,$E429)*BM$6+BM429*BM$7&lt;BM$2,BM$3*BM$4,0)</f>
        <v>0</v>
      </c>
      <c r="FG429" s="0" t="n">
        <f aca="false">IF(CHOOSE(MATCH(BN$5,$B$10:$E$10,0),$B429,$C429,$D429,$E429)*BN$6+BN429*BN$7&lt;BN$2,BN$3*BN$4,0)</f>
        <v>0</v>
      </c>
      <c r="FH429" s="0" t="n">
        <f aca="false">IF(CHOOSE(MATCH(BO$5,$B$10:$E$10,0),$B429,$C429,$D429,$E429)*BO$6+BO429*BO$7&lt;BO$2,BO$3*BO$4,0)</f>
        <v>0</v>
      </c>
      <c r="FI429" s="0" t="n">
        <f aca="false">IF(CHOOSE(MATCH(BP$5,$B$10:$E$10,0),$B429,$C429,$D429,$E429)*BP$6+BP429*BP$7&lt;BP$2,BP$3*BP$4,0)</f>
        <v>0</v>
      </c>
      <c r="FJ429" s="0" t="n">
        <f aca="false">IF(CHOOSE(MATCH(BQ$5,$B$10:$E$10,0),$B429,$C429,$D429,$E429)*BQ$6+BQ429*BQ$7&lt;BQ$2,BQ$3*BQ$4,0)</f>
        <v>0</v>
      </c>
      <c r="FK429" s="0" t="n">
        <f aca="false">IF(CHOOSE(MATCH(BR$5,$B$10:$E$10,0),$B429,$C429,$D429,$E429)*BR$6+BR429*BR$7&lt;BR$2,BR$3*BR$4,0)</f>
        <v>0</v>
      </c>
      <c r="FL429" s="0" t="n">
        <f aca="false">IF(CHOOSE(MATCH(BS$5,$B$10:$E$10,0),$B429,$C429,$D429,$E429)*BS$6+BS429*BS$7&lt;BS$2,BS$3*BS$4,0)</f>
        <v>0</v>
      </c>
      <c r="FM429" s="0" t="n">
        <f aca="false">IF(CHOOSE(MATCH(BT$5,$B$10:$E$10,0),$B429,$C429,$D429,$E429)*BT$6+BT429*BT$7&lt;BT$2,BT$3*BT$4,0)</f>
        <v>0</v>
      </c>
      <c r="FN429" s="0" t="n">
        <f aca="false">IF(CHOOSE(MATCH(BU$5,$B$10:$E$10,0),$B429,$C429,$D429,$E429)*BU$6+BU429*BU$7&lt;BU$2,BU$3*BU$4,0)</f>
        <v>0</v>
      </c>
      <c r="FO429" s="0" t="n">
        <f aca="false">IF(CHOOSE(MATCH(BV$5,$B$10:$E$10,0),$B429,$C429,$D429,$E429)*BV$6+BV429*BV$7&lt;BV$2,BV$3*BV$4,0)</f>
        <v>0</v>
      </c>
      <c r="FP429" s="0" t="n">
        <f aca="false">IF(CHOOSE(MATCH(BW$5,$B$10:$E$10,0),$B429,$C429,$D429,$E429)*BW$6+BW429*BW$7&lt;BW$2,BW$3*BW$4,0)</f>
        <v>0</v>
      </c>
      <c r="FQ429" s="0" t="n">
        <f aca="false">IF(CHOOSE(MATCH(BX$5,$B$10:$E$10,0),$B429,$C429,$D429,$E429)*BX$6+BX429*BX$7&lt;BX$2,BX$3*BX$4,0)</f>
        <v>0</v>
      </c>
      <c r="FR429" s="0" t="n">
        <f aca="false">IF(CHOOSE(MATCH(BY$5,$B$10:$E$10,0),$B429,$C429,$D429,$E429)*BY$6+BY429*BY$7&lt;BY$2,BY$3*BY$4,0)</f>
        <v>0</v>
      </c>
      <c r="FS429" s="0" t="n">
        <f aca="false">IF(CHOOSE(MATCH(BZ$5,$B$10:$E$10,0),$B429,$C429,$D429,$E429)*BZ$6+BZ429*BZ$7&lt;BZ$2,BZ$3*BZ$4,0)</f>
        <v>0</v>
      </c>
      <c r="FT429" s="0" t="n">
        <f aca="false">IF(CHOOSE(MATCH(CA$5,$B$10:$E$10,0),$B429,$C429,$D429,$E429)*CA$6+CA429*CA$7&lt;CA$2,CA$3*CA$4,0)</f>
        <v>0</v>
      </c>
      <c r="FU429" s="0" t="n">
        <f aca="false">IF(CHOOSE(MATCH(CB$5,$B$10:$E$10,0),$B429,$C429,$D429,$E429)*CB$6+CB429*CB$7&lt;CB$2,CB$3*CB$4,0)</f>
        <v>0</v>
      </c>
      <c r="FV429" s="0" t="n">
        <f aca="false">IF(CHOOSE(MATCH(CC$5,$B$10:$E$10,0),$B429,$C429,$D429,$E429)*CC$6+CC429*CC$7&lt;CC$2,CC$3*CC$4,0)</f>
        <v>0</v>
      </c>
      <c r="FW429" s="0" t="n">
        <f aca="false">IF(CHOOSE(MATCH(CD$5,$B$10:$E$10,0),$B429,$C429,$D429,$E429)*CD$6+CD429*CD$7&lt;CD$2,CD$3*CD$4,0)</f>
        <v>0</v>
      </c>
      <c r="FX429" s="0" t="n">
        <f aca="false">IF(CHOOSE(MATCH(CE$5,$B$10:$E$10,0),$B429,$C429,$D429,$E429)*CE$6+CE429*CE$7&lt;CE$2,CE$3*CE$4,0)</f>
        <v>0</v>
      </c>
      <c r="FY429" s="0" t="n">
        <f aca="false">IF(CHOOSE(MATCH(CF$5,$B$10:$E$10,0),$B429,$C429,$D429,$E429)*CF$6+CF429*CF$7&lt;CF$2,CF$3*CF$4,0)</f>
        <v>0</v>
      </c>
      <c r="FZ429" s="0" t="n">
        <f aca="false">IF(CHOOSE(MATCH(CG$5,$B$10:$E$10,0),$B429,$C429,$D429,$E429)*CG$6+CG429*CG$7&lt;CG$2,CG$3*CG$4,0)</f>
        <v>0</v>
      </c>
      <c r="GA429" s="0" t="n">
        <f aca="false">IF(CHOOSE(MATCH(CH$5,$B$10:$E$10,0),$B429,$C429,$D429,$E429)*CH$6+CH429*CH$7&lt;CH$2,CH$3*CH$4,0)</f>
        <v>0</v>
      </c>
      <c r="GB429" s="0" t="n">
        <f aca="false">IF(CHOOSE(MATCH(CI$5,$B$10:$E$10,0),$B429,$C429,$D429,$E429)*CI$6+CI429*CI$7&lt;CI$2,CI$3*CI$4,0)</f>
        <v>0</v>
      </c>
      <c r="GC429" s="0" t="n">
        <f aca="false">IF(CHOOSE(MATCH(CJ$5,$B$10:$E$10,0),$B429,$C429,$D429,$E429)*CJ$6+CJ429*CJ$7&lt;CJ$2,CJ$3*CJ$4,0)</f>
        <v>0</v>
      </c>
      <c r="GD429" s="0" t="n">
        <f aca="false">IF(CHOOSE(MATCH(CK$5,$B$10:$E$10,0),$B429,$C429,$D429,$E429)*CK$6+CK429*CK$7&lt;CK$2,CK$3*CK$4,0)</f>
        <v>0</v>
      </c>
      <c r="GE429" s="0" t="n">
        <f aca="false">IF(CHOOSE(MATCH(CL$5,$B$10:$E$10,0),$B429,$C429,$D429,$E429)*CL$6+CL429*CL$7&lt;CL$2,CL$3*CL$4,0)</f>
        <v>0</v>
      </c>
      <c r="GF429" s="0" t="n">
        <f aca="false">IF(CHOOSE(MATCH(CM$5,$B$10:$E$10,0),$B429,$C429,$D429,$E429)*CM$6+CM429*CM$7&lt;CM$2,CM$3*CM$4,0)</f>
        <v>0</v>
      </c>
      <c r="GG429" s="0" t="n">
        <f aca="false">IF(CHOOSE(MATCH(CN$5,$B$10:$E$10,0),$B429,$C429,$D429,$E429)*CN$6+CN429*CN$7&lt;CN$2,CN$3*CN$4,0)</f>
        <v>0</v>
      </c>
      <c r="GH429" s="0" t="n">
        <f aca="false">IF(CHOOSE(MATCH(CO$5,$B$10:$E$10,0),$B429,$C429,$D429,$E429)*CO$6+CO429*CO$7&lt;CO$2,CO$3*CO$4,0)</f>
        <v>0</v>
      </c>
      <c r="GI429" s="0" t="n">
        <f aca="false">IF(CHOOSE(MATCH(CP$5,$B$10:$E$10,0),$B429,$C429,$D429,$E429)*CP$6+CP429*CP$7&lt;CP$2,CP$3*CP$4,0)</f>
        <v>0</v>
      </c>
      <c r="GJ429" s="0" t="n">
        <f aca="false">IF(CHOOSE(MATCH(CQ$5,$B$10:$E$10,0),$B429,$C429,$D429,$E429)*CQ$6+CQ429*CQ$7&lt;CQ$2,CQ$3*CQ$4,0)</f>
        <v>0</v>
      </c>
      <c r="GK429" s="0" t="n">
        <f aca="false">IF(CHOOSE(MATCH(CR$5,$B$10:$E$10,0),$B429,$C429,$D429,$E429)*CR$6+CR429*CR$7&lt;CR$2,CR$3*CR$4,0)</f>
        <v>0</v>
      </c>
      <c r="GL429" s="0" t="n">
        <f aca="false">IF(CHOOSE(MATCH(CS$5,$B$10:$E$10,0),$B429,$C429,$D429,$E429)*CS$6+CS429*CS$7&lt;CS$2,CS$3*CS$4,0)</f>
        <v>0</v>
      </c>
      <c r="GM429" s="0" t="n">
        <f aca="false">IF(CHOOSE(MATCH(CT$5,$B$10:$E$10,0),$B429,$C429,$D429,$E429)*CT$6+CT429*CT$7&lt;CT$2,CT$3*CT$4,0)</f>
        <v>0</v>
      </c>
      <c r="GN429" s="0" t="n">
        <f aca="false">IF(CHOOSE(MATCH(CU$5,$B$10:$E$10,0),$B429,$C429,$D429,$E429)*CU$6+CU429*CU$7&lt;CU$2,CU$3*CU$4,0)</f>
        <v>0</v>
      </c>
      <c r="GO429" s="0" t="n">
        <f aca="false">IF(CHOOSE(MATCH(CV$5,$B$10:$E$10,0),$B429,$C429,$D429,$E429)*CV$6+CV429*CV$7&lt;CV$2,CV$3*CV$4,0)</f>
        <v>0</v>
      </c>
      <c r="GP429" s="0" t="n">
        <f aca="false">IF(CHOOSE(MATCH(CW$5,$B$10:$E$10,0),$B429,$C429,$D429,$E429)*CW$6+CW429*CW$7&lt;CW$2,CW$3*CW$4,0)</f>
        <v>0</v>
      </c>
      <c r="GQ429" s="0" t="n">
        <f aca="false">IF(CHOOSE(MATCH(CX$5,$B$10:$E$10,0),$B429,$C429,$D429,$E429)*CX$6+CX429*CX$7&lt;CX$2,CX$3*CX$4,0)</f>
        <v>0</v>
      </c>
      <c r="GS429" s="0" t="n">
        <f aca="false">SUM(CZ429:GQ429)</f>
        <v>0</v>
      </c>
      <c r="GT429" s="0" t="n">
        <f aca="false">IF(GS429&gt;$GS$6,1,0)</f>
        <v>0</v>
      </c>
    </row>
    <row r="430" customFormat="false" ht="14" hidden="false" customHeight="false" outlineLevel="0" collapsed="false">
      <c r="A430" s="0" t="n">
        <v>420</v>
      </c>
      <c r="B430" s="0" t="n">
        <v>-0.936088111530601</v>
      </c>
      <c r="C430" s="0" t="n">
        <v>-0.28676152883262</v>
      </c>
      <c r="D430" s="0" t="n">
        <v>-0.193919977514229</v>
      </c>
      <c r="E430" s="0" t="n">
        <v>1.36620817940708</v>
      </c>
      <c r="G430" s="0" t="n">
        <v>2.04894604394212</v>
      </c>
      <c r="H430" s="0" t="n">
        <v>-2.64208210865036</v>
      </c>
      <c r="I430" s="0" t="n">
        <v>-0.00233285391004756</v>
      </c>
      <c r="J430" s="0" t="n">
        <v>-0.696234110364458</v>
      </c>
      <c r="K430" s="0" t="n">
        <v>-1.95901520783082</v>
      </c>
      <c r="L430" s="0" t="n">
        <v>-1.81541508936789</v>
      </c>
      <c r="M430" s="0" t="n">
        <v>-0.688844465912553</v>
      </c>
      <c r="N430" s="0" t="n">
        <v>-0.0611987616139231</v>
      </c>
      <c r="O430" s="0" t="n">
        <v>1.68187398230657</v>
      </c>
      <c r="P430" s="0" t="n">
        <v>-0.680720404488966</v>
      </c>
      <c r="Q430" s="0" t="n">
        <v>2.00308932107873</v>
      </c>
      <c r="R430" s="0" t="n">
        <v>-1.58065631694626</v>
      </c>
      <c r="S430" s="0" t="n">
        <v>-0.840357188280905</v>
      </c>
      <c r="T430" s="0" t="n">
        <v>0.173019998328527</v>
      </c>
      <c r="U430" s="0" t="n">
        <v>0.624586391495541</v>
      </c>
      <c r="V430" s="0" t="n">
        <v>1.48487288242904</v>
      </c>
      <c r="W430" s="0" t="n">
        <v>-0.673313707011403</v>
      </c>
      <c r="X430" s="0" t="n">
        <v>-1.33963567350293</v>
      </c>
      <c r="Y430" s="0" t="n">
        <v>-1.36308244691463</v>
      </c>
      <c r="Z430" s="0" t="n">
        <v>-0.446927970187971</v>
      </c>
      <c r="AA430" s="0" t="n">
        <v>-1.37597908178577</v>
      </c>
      <c r="AB430" s="0" t="n">
        <v>-0.3449599716987</v>
      </c>
      <c r="AC430" s="0" t="n">
        <v>-0.269956217380241</v>
      </c>
      <c r="AD430" s="0" t="n">
        <v>0.310491259369883</v>
      </c>
      <c r="AE430" s="0" t="n">
        <v>0.580735104449559</v>
      </c>
      <c r="AF430" s="0" t="n">
        <v>-0.232923866860801</v>
      </c>
      <c r="AG430" s="0" t="n">
        <v>1.38370978675084</v>
      </c>
      <c r="AH430" s="0" t="n">
        <v>0.292000095214462</v>
      </c>
      <c r="AI430" s="0" t="n">
        <v>0.00110958353616297</v>
      </c>
      <c r="AJ430" s="0" t="n">
        <v>-0.144354999065399</v>
      </c>
      <c r="AK430" s="0" t="n">
        <v>0.534619175596163</v>
      </c>
      <c r="AL430" s="0" t="n">
        <v>0.0143438683153363</v>
      </c>
      <c r="AM430" s="0" t="n">
        <v>-0.516263298777631</v>
      </c>
      <c r="AN430" s="0" t="n">
        <v>1.4387842384167</v>
      </c>
      <c r="AO430" s="0" t="n">
        <v>0.37196173252596</v>
      </c>
      <c r="AP430" s="0" t="n">
        <v>-0.39559495235153</v>
      </c>
      <c r="AQ430" s="0" t="n">
        <v>-0.535590061190305</v>
      </c>
      <c r="AR430" s="0" t="n">
        <v>1.13373744170531</v>
      </c>
      <c r="AS430" s="0" t="n">
        <v>0.287930106424028</v>
      </c>
      <c r="AT430" s="0" t="n">
        <v>-0.664415438222932</v>
      </c>
      <c r="AU430" s="0" t="n">
        <v>-0.174417209564126</v>
      </c>
      <c r="AV430" s="0" t="n">
        <v>-1.91891558642965</v>
      </c>
      <c r="AW430" s="0" t="n">
        <v>-1.37381448439555</v>
      </c>
      <c r="AX430" s="0" t="n">
        <v>-0.982081473921426</v>
      </c>
      <c r="AY430" s="0" t="n">
        <v>-0.522215941600734</v>
      </c>
      <c r="AZ430" s="0" t="n">
        <v>1.29465206555324</v>
      </c>
      <c r="BA430" s="0" t="n">
        <v>-1.00818851933582</v>
      </c>
      <c r="BB430" s="0" t="n">
        <v>-0.233787886827486</v>
      </c>
      <c r="BC430" s="0" t="n">
        <v>0.100188799478929</v>
      </c>
      <c r="BD430" s="0" t="n">
        <v>-0.819309207145125</v>
      </c>
      <c r="BE430" s="0" t="n">
        <v>-0.35292714528623</v>
      </c>
      <c r="BF430" s="0" t="n">
        <v>1.24863618111704</v>
      </c>
      <c r="BG430" s="0" t="n">
        <v>-0.234731487580575</v>
      </c>
      <c r="BH430" s="0" t="n">
        <v>0.581460426474223</v>
      </c>
      <c r="BI430" s="0" t="n">
        <v>-0.878428636497119</v>
      </c>
      <c r="BJ430" s="0" t="n">
        <v>-0.954814822762273</v>
      </c>
      <c r="BK430" s="0" t="n">
        <v>0.578111212234944</v>
      </c>
      <c r="BL430" s="0" t="n">
        <v>-1.16362571134232</v>
      </c>
      <c r="BM430" s="0" t="n">
        <v>0.572334784010309</v>
      </c>
      <c r="BN430" s="0" t="n">
        <v>-1.02472995422431</v>
      </c>
      <c r="BO430" s="0" t="n">
        <v>0.768768586567603</v>
      </c>
      <c r="BP430" s="0" t="n">
        <v>0.919217200134881</v>
      </c>
      <c r="BQ430" s="0" t="n">
        <v>-0.659938450553455</v>
      </c>
      <c r="BR430" s="0" t="n">
        <v>0.874608758749673</v>
      </c>
      <c r="BS430" s="0" t="n">
        <v>-0.0611987616139231</v>
      </c>
      <c r="BT430" s="0" t="n">
        <v>-0.528802956978325</v>
      </c>
      <c r="BU430" s="0" t="n">
        <v>-0.184991222340614</v>
      </c>
      <c r="BV430" s="0" t="n">
        <v>0.151005679072114</v>
      </c>
      <c r="BW430" s="0" t="n">
        <v>-0.907029971131124</v>
      </c>
      <c r="BX430" s="0" t="n">
        <v>-2.02281626116019</v>
      </c>
      <c r="BY430" s="0" t="n">
        <v>0.168283804669045</v>
      </c>
      <c r="BZ430" s="0" t="n">
        <v>0.517312628289801</v>
      </c>
      <c r="CA430" s="0" t="n">
        <v>0.348616140399827</v>
      </c>
      <c r="CB430" s="0" t="n">
        <v>-0.160684976435732</v>
      </c>
      <c r="CC430" s="0" t="n">
        <v>1.08601170722977</v>
      </c>
      <c r="CD430" s="0" t="n">
        <v>0.232295178648201</v>
      </c>
      <c r="CE430" s="0" t="n">
        <v>-0.143968463817146</v>
      </c>
      <c r="CF430" s="0" t="n">
        <v>-1.39252733788453</v>
      </c>
      <c r="CG430" s="0" t="n">
        <v>-1.12938323582057</v>
      </c>
      <c r="CH430" s="0" t="n">
        <v>1.89030288311187</v>
      </c>
      <c r="CI430" s="0" t="n">
        <v>-0.357408680429217</v>
      </c>
      <c r="CJ430" s="0" t="n">
        <v>-0.36794745028601</v>
      </c>
      <c r="CK430" s="0" t="n">
        <v>0.398243855670444</v>
      </c>
      <c r="CL430" s="0" t="n">
        <v>-1.62573087436613</v>
      </c>
      <c r="CM430" s="0" t="n">
        <v>-1.90794708032627</v>
      </c>
      <c r="CN430" s="0" t="n">
        <v>1.7807451513363</v>
      </c>
      <c r="CO430" s="0" t="n">
        <v>1.89396814676002</v>
      </c>
      <c r="CP430" s="0" t="n">
        <v>0.886670932231937</v>
      </c>
      <c r="CQ430" s="0" t="n">
        <v>-0.561107071916922</v>
      </c>
      <c r="CR430" s="0" t="n">
        <v>0.167741518453113</v>
      </c>
      <c r="CS430" s="0" t="n">
        <v>-2.40357621805742</v>
      </c>
      <c r="CT430" s="0" t="n">
        <v>-0.955178620642982</v>
      </c>
      <c r="CU430" s="0" t="n">
        <v>0.690106389811263</v>
      </c>
      <c r="CV430" s="0" t="n">
        <v>0.53232497521094</v>
      </c>
      <c r="CW430" s="0" t="n">
        <v>0.0216118678508792</v>
      </c>
      <c r="CX430" s="0" t="n">
        <v>-0.344391537510091</v>
      </c>
      <c r="CZ430" s="0" t="n">
        <f aca="false">IF(CHOOSE(MATCH(G$5,$B$10:$E$10,0),$B430,$C430,$D430,$E430)*G$6+G430*G$7&lt;G$2,G$3*G$4,0)</f>
        <v>0</v>
      </c>
      <c r="DA430" s="0" t="n">
        <f aca="false">IF(CHOOSE(MATCH(H$5,$B$10:$E$10,0),$B430,$C430,$D430,$E430)*H$6+H430*H$7&lt;H$2,H$3*H$4,0)</f>
        <v>12.5</v>
      </c>
      <c r="DB430" s="0" t="n">
        <f aca="false">IF(CHOOSE(MATCH(I$5,$B$10:$E$10,0),$B430,$C430,$D430,$E430)*I$6+I430*I$7&lt;I$2,I$3*I$4,0)</f>
        <v>0</v>
      </c>
      <c r="DC430" s="0" t="n">
        <f aca="false">IF(CHOOSE(MATCH(J$5,$B$10:$E$10,0),$B430,$C430,$D430,$E430)*J$6+J430*J$7&lt;J$2,J$3*J$4,0)</f>
        <v>0</v>
      </c>
      <c r="DD430" s="0" t="n">
        <f aca="false">IF(CHOOSE(MATCH(K$5,$B$10:$E$10,0),$B430,$C430,$D430,$E430)*K$6+K430*K$7&lt;K$2,K$3*K$4,0)</f>
        <v>2.5</v>
      </c>
      <c r="DE430" s="0" t="n">
        <f aca="false">IF(CHOOSE(MATCH(L$5,$B$10:$E$10,0),$B430,$C430,$D430,$E430)*L$6+L430*L$7&lt;L$2,L$3*L$4,0)</f>
        <v>0</v>
      </c>
      <c r="DF430" s="0" t="n">
        <f aca="false">IF(CHOOSE(MATCH(M$5,$B$10:$E$10,0),$B430,$C430,$D430,$E430)*M$6+M430*M$7&lt;M$2,M$3*M$4,0)</f>
        <v>0</v>
      </c>
      <c r="DG430" s="0" t="n">
        <f aca="false">IF(CHOOSE(MATCH(N$5,$B$10:$E$10,0),$B430,$C430,$D430,$E430)*N$6+N430*N$7&lt;N$2,N$3*N$4,0)</f>
        <v>0</v>
      </c>
      <c r="DH430" s="0" t="n">
        <f aca="false">IF(CHOOSE(MATCH(O$5,$B$10:$E$10,0),$B430,$C430,$D430,$E430)*O$6+O430*O$7&lt;O$2,O$3*O$4,0)</f>
        <v>0</v>
      </c>
      <c r="DI430" s="0" t="n">
        <f aca="false">IF(CHOOSE(MATCH(P$5,$B$10:$E$10,0),$B430,$C430,$D430,$E430)*P$6+P430*P$7&lt;P$2,P$3*P$4,0)</f>
        <v>0</v>
      </c>
      <c r="DJ430" s="0" t="n">
        <f aca="false">IF(CHOOSE(MATCH(Q$5,$B$10:$E$10,0),$B430,$C430,$D430,$E430)*Q$6+Q430*Q$7&lt;Q$2,Q$3*Q$4,0)</f>
        <v>0</v>
      </c>
      <c r="DK430" s="0" t="n">
        <f aca="false">IF(CHOOSE(MATCH(R$5,$B$10:$E$10,0),$B430,$C430,$D430,$E430)*R$6+R430*R$7&lt;R$2,R$3*R$4,0)</f>
        <v>0</v>
      </c>
      <c r="DL430" s="0" t="n">
        <f aca="false">IF(CHOOSE(MATCH(S$5,$B$10:$E$10,0),$B430,$C430,$D430,$E430)*S$6+S430*S$7&lt;S$2,S$3*S$4,0)</f>
        <v>0</v>
      </c>
      <c r="DM430" s="0" t="n">
        <f aca="false">IF(CHOOSE(MATCH(T$5,$B$10:$E$10,0),$B430,$C430,$D430,$E430)*T$6+T430*T$7&lt;T$2,T$3*T$4,0)</f>
        <v>0</v>
      </c>
      <c r="DN430" s="0" t="n">
        <f aca="false">IF(CHOOSE(MATCH(U$5,$B$10:$E$10,0),$B430,$C430,$D430,$E430)*U$6+U430*U$7&lt;U$2,U$3*U$4,0)</f>
        <v>0</v>
      </c>
      <c r="DO430" s="0" t="n">
        <f aca="false">IF(CHOOSE(MATCH(V$5,$B$10:$E$10,0),$B430,$C430,$D430,$E430)*V$6+V430*V$7&lt;V$2,V$3*V$4,0)</f>
        <v>0</v>
      </c>
      <c r="DP430" s="0" t="n">
        <f aca="false">IF(CHOOSE(MATCH(W$5,$B$10:$E$10,0),$B430,$C430,$D430,$E430)*W$6+W430*W$7&lt;W$2,W$3*W$4,0)</f>
        <v>0</v>
      </c>
      <c r="DQ430" s="0" t="n">
        <f aca="false">IF(CHOOSE(MATCH(X$5,$B$10:$E$10,0),$B430,$C430,$D430,$E430)*X$6+X430*X$7&lt;X$2,X$3*X$4,0)</f>
        <v>0</v>
      </c>
      <c r="DR430" s="0" t="n">
        <f aca="false">IF(CHOOSE(MATCH(Y$5,$B$10:$E$10,0),$B430,$C430,$D430,$E430)*Y$6+Y430*Y$7&lt;Y$2,Y$3*Y$4,0)</f>
        <v>0</v>
      </c>
      <c r="DS430" s="0" t="n">
        <f aca="false">IF(CHOOSE(MATCH(Z$5,$B$10:$E$10,0),$B430,$C430,$D430,$E430)*Z$6+Z430*Z$7&lt;Z$2,Z$3*Z$4,0)</f>
        <v>0</v>
      </c>
      <c r="DT430" s="0" t="n">
        <f aca="false">IF(CHOOSE(MATCH(AA$5,$B$10:$E$10,0),$B430,$C430,$D430,$E430)*AA$6+AA430*AA$7&lt;AA$2,AA$3*AA$4,0)</f>
        <v>0</v>
      </c>
      <c r="DU430" s="0" t="n">
        <f aca="false">IF(CHOOSE(MATCH(AB$5,$B$10:$E$10,0),$B430,$C430,$D430,$E430)*AB$6+AB430*AB$7&lt;AB$2,AB$3*AB$4,0)</f>
        <v>0</v>
      </c>
      <c r="DV430" s="0" t="n">
        <f aca="false">IF(CHOOSE(MATCH(AC$5,$B$10:$E$10,0),$B430,$C430,$D430,$E430)*AC$6+AC430*AC$7&lt;AC$2,AC$3*AC$4,0)</f>
        <v>0</v>
      </c>
      <c r="DW430" s="0" t="n">
        <f aca="false">IF(CHOOSE(MATCH(AD$5,$B$10:$E$10,0),$B430,$C430,$D430,$E430)*AD$6+AD430*AD$7&lt;AD$2,AD$3*AD$4,0)</f>
        <v>0</v>
      </c>
      <c r="DX430" s="0" t="n">
        <f aca="false">IF(CHOOSE(MATCH(AE$5,$B$10:$E$10,0),$B430,$C430,$D430,$E430)*AE$6+AE430*AE$7&lt;AE$2,AE$3*AE$4,0)</f>
        <v>0</v>
      </c>
      <c r="DY430" s="0" t="n">
        <f aca="false">IF(CHOOSE(MATCH(AF$5,$B$10:$E$10,0),$B430,$C430,$D430,$E430)*AF$6+AF430*AF$7&lt;AF$2,AF$3*AF$4,0)</f>
        <v>0</v>
      </c>
      <c r="DZ430" s="0" t="n">
        <f aca="false">IF(CHOOSE(MATCH(AG$5,$B$10:$E$10,0),$B430,$C430,$D430,$E430)*AG$6+AG430*AG$7&lt;AG$2,AG$3*AG$4,0)</f>
        <v>0</v>
      </c>
      <c r="EA430" s="0" t="n">
        <f aca="false">IF(CHOOSE(MATCH(AH$5,$B$10:$E$10,0),$B430,$C430,$D430,$E430)*AH$6+AH430*AH$7&lt;AH$2,AH$3*AH$4,0)</f>
        <v>0</v>
      </c>
      <c r="EB430" s="0" t="n">
        <f aca="false">IF(CHOOSE(MATCH(AI$5,$B$10:$E$10,0),$B430,$C430,$D430,$E430)*AI$6+AI430*AI$7&lt;AI$2,AI$3*AI$4,0)</f>
        <v>0</v>
      </c>
      <c r="EC430" s="0" t="n">
        <f aca="false">IF(CHOOSE(MATCH(AJ$5,$B$10:$E$10,0),$B430,$C430,$D430,$E430)*AJ$6+AJ430*AJ$7&lt;AJ$2,AJ$3*AJ$4,0)</f>
        <v>0</v>
      </c>
      <c r="ED430" s="0" t="n">
        <f aca="false">IF(CHOOSE(MATCH(AK$5,$B$10:$E$10,0),$B430,$C430,$D430,$E430)*AK$6+AK430*AK$7&lt;AK$2,AK$3*AK$4,0)</f>
        <v>0</v>
      </c>
      <c r="EE430" s="0" t="n">
        <f aca="false">IF(CHOOSE(MATCH(AL$5,$B$10:$E$10,0),$B430,$C430,$D430,$E430)*AL$6+AL430*AL$7&lt;AL$2,AL$3*AL$4,0)</f>
        <v>0</v>
      </c>
      <c r="EF430" s="0" t="n">
        <f aca="false">IF(CHOOSE(MATCH(AM$5,$B$10:$E$10,0),$B430,$C430,$D430,$E430)*AM$6+AM430*AM$7&lt;AM$2,AM$3*AM$4,0)</f>
        <v>0</v>
      </c>
      <c r="EG430" s="0" t="n">
        <f aca="false">IF(CHOOSE(MATCH(AN$5,$B$10:$E$10,0),$B430,$C430,$D430,$E430)*AN$6+AN430*AN$7&lt;AN$2,AN$3*AN$4,0)</f>
        <v>0</v>
      </c>
      <c r="EH430" s="0" t="n">
        <f aca="false">IF(CHOOSE(MATCH(AO$5,$B$10:$E$10,0),$B430,$C430,$D430,$E430)*AO$6+AO430*AO$7&lt;AO$2,AO$3*AO$4,0)</f>
        <v>0</v>
      </c>
      <c r="EI430" s="0" t="n">
        <f aca="false">IF(CHOOSE(MATCH(AP$5,$B$10:$E$10,0),$B430,$C430,$D430,$E430)*AP$6+AP430*AP$7&lt;AP$2,AP$3*AP$4,0)</f>
        <v>0</v>
      </c>
      <c r="EJ430" s="0" t="n">
        <f aca="false">IF(CHOOSE(MATCH(AQ$5,$B$10:$E$10,0),$B430,$C430,$D430,$E430)*AQ$6+AQ430*AQ$7&lt;AQ$2,AQ$3*AQ$4,0)</f>
        <v>0</v>
      </c>
      <c r="EK430" s="0" t="n">
        <f aca="false">IF(CHOOSE(MATCH(AR$5,$B$10:$E$10,0),$B430,$C430,$D430,$E430)*AR$6+AR430*AR$7&lt;AR$2,AR$3*AR$4,0)</f>
        <v>0</v>
      </c>
      <c r="EL430" s="0" t="n">
        <f aca="false">IF(CHOOSE(MATCH(AS$5,$B$10:$E$10,0),$B430,$C430,$D430,$E430)*AS$6+AS430*AS$7&lt;AS$2,AS$3*AS$4,0)</f>
        <v>0</v>
      </c>
      <c r="EM430" s="0" t="n">
        <f aca="false">IF(CHOOSE(MATCH(AT$5,$B$10:$E$10,0),$B430,$C430,$D430,$E430)*AT$6+AT430*AT$7&lt;AT$2,AT$3*AT$4,0)</f>
        <v>0</v>
      </c>
      <c r="EN430" s="0" t="n">
        <f aca="false">IF(CHOOSE(MATCH(AU$5,$B$10:$E$10,0),$B430,$C430,$D430,$E430)*AU$6+AU430*AU$7&lt;AU$2,AU$3*AU$4,0)</f>
        <v>0</v>
      </c>
      <c r="EO430" s="0" t="n">
        <f aca="false">IF(CHOOSE(MATCH(AV$5,$B$10:$E$10,0),$B430,$C430,$D430,$E430)*AV$6+AV430*AV$7&lt;AV$2,AV$3*AV$4,0)</f>
        <v>0</v>
      </c>
      <c r="EP430" s="0" t="n">
        <f aca="false">IF(CHOOSE(MATCH(AW$5,$B$10:$E$10,0),$B430,$C430,$D430,$E430)*AW$6+AW430*AW$7&lt;AW$2,AW$3*AW$4,0)</f>
        <v>0</v>
      </c>
      <c r="EQ430" s="0" t="n">
        <f aca="false">IF(CHOOSE(MATCH(AX$5,$B$10:$E$10,0),$B430,$C430,$D430,$E430)*AX$6+AX430*AX$7&lt;AX$2,AX$3*AX$4,0)</f>
        <v>0</v>
      </c>
      <c r="ER430" s="0" t="n">
        <f aca="false">IF(CHOOSE(MATCH(AY$5,$B$10:$E$10,0),$B430,$C430,$D430,$E430)*AY$6+AY430*AY$7&lt;AY$2,AY$3*AY$4,0)</f>
        <v>0</v>
      </c>
      <c r="ES430" s="0" t="n">
        <f aca="false">IF(CHOOSE(MATCH(AZ$5,$B$10:$E$10,0),$B430,$C430,$D430,$E430)*AZ$6+AZ430*AZ$7&lt;AZ$2,AZ$3*AZ$4,0)</f>
        <v>0</v>
      </c>
      <c r="ET430" s="0" t="n">
        <f aca="false">IF(CHOOSE(MATCH(BA$5,$B$10:$E$10,0),$B430,$C430,$D430,$E430)*BA$6+BA430*BA$7&lt;BA$2,BA$3*BA$4,0)</f>
        <v>0</v>
      </c>
      <c r="EU430" s="0" t="n">
        <f aca="false">IF(CHOOSE(MATCH(BB$5,$B$10:$E$10,0),$B430,$C430,$D430,$E430)*BB$6+BB430*BB$7&lt;BB$2,BB$3*BB$4,0)</f>
        <v>0</v>
      </c>
      <c r="EV430" s="0" t="n">
        <f aca="false">IF(CHOOSE(MATCH(BC$5,$B$10:$E$10,0),$B430,$C430,$D430,$E430)*BC$6+BC430*BC$7&lt;BC$2,BC$3*BC$4,0)</f>
        <v>0</v>
      </c>
      <c r="EW430" s="0" t="n">
        <f aca="false">IF(CHOOSE(MATCH(BD$5,$B$10:$E$10,0),$B430,$C430,$D430,$E430)*BD$6+BD430*BD$7&lt;BD$2,BD$3*BD$4,0)</f>
        <v>0</v>
      </c>
      <c r="EX430" s="0" t="n">
        <f aca="false">IF(CHOOSE(MATCH(BE$5,$B$10:$E$10,0),$B430,$C430,$D430,$E430)*BE$6+BE430*BE$7&lt;BE$2,BE$3*BE$4,0)</f>
        <v>0</v>
      </c>
      <c r="EY430" s="0" t="n">
        <f aca="false">IF(CHOOSE(MATCH(BF$5,$B$10:$E$10,0),$B430,$C430,$D430,$E430)*BF$6+BF430*BF$7&lt;BF$2,BF$3*BF$4,0)</f>
        <v>0</v>
      </c>
      <c r="EZ430" s="0" t="n">
        <f aca="false">IF(CHOOSE(MATCH(BG$5,$B$10:$E$10,0),$B430,$C430,$D430,$E430)*BG$6+BG430*BG$7&lt;BG$2,BG$3*BG$4,0)</f>
        <v>0</v>
      </c>
      <c r="FA430" s="0" t="n">
        <f aca="false">IF(CHOOSE(MATCH(BH$5,$B$10:$E$10,0),$B430,$C430,$D430,$E430)*BH$6+BH430*BH$7&lt;BH$2,BH$3*BH$4,0)</f>
        <v>0</v>
      </c>
      <c r="FB430" s="0" t="n">
        <f aca="false">IF(CHOOSE(MATCH(BI$5,$B$10:$E$10,0),$B430,$C430,$D430,$E430)*BI$6+BI430*BI$7&lt;BI$2,BI$3*BI$4,0)</f>
        <v>0</v>
      </c>
      <c r="FC430" s="0" t="n">
        <f aca="false">IF(CHOOSE(MATCH(BJ$5,$B$10:$E$10,0),$B430,$C430,$D430,$E430)*BJ$6+BJ430*BJ$7&lt;BJ$2,BJ$3*BJ$4,0)</f>
        <v>0</v>
      </c>
      <c r="FD430" s="0" t="n">
        <f aca="false">IF(CHOOSE(MATCH(BK$5,$B$10:$E$10,0),$B430,$C430,$D430,$E430)*BK$6+BK430*BK$7&lt;BK$2,BK$3*BK$4,0)</f>
        <v>0</v>
      </c>
      <c r="FE430" s="0" t="n">
        <f aca="false">IF(CHOOSE(MATCH(BL$5,$B$10:$E$10,0),$B430,$C430,$D430,$E430)*BL$6+BL430*BL$7&lt;BL$2,BL$3*BL$4,0)</f>
        <v>0</v>
      </c>
      <c r="FF430" s="0" t="n">
        <f aca="false">IF(CHOOSE(MATCH(BM$5,$B$10:$E$10,0),$B430,$C430,$D430,$E430)*BM$6+BM430*BM$7&lt;BM$2,BM$3*BM$4,0)</f>
        <v>0</v>
      </c>
      <c r="FG430" s="0" t="n">
        <f aca="false">IF(CHOOSE(MATCH(BN$5,$B$10:$E$10,0),$B430,$C430,$D430,$E430)*BN$6+BN430*BN$7&lt;BN$2,BN$3*BN$4,0)</f>
        <v>0</v>
      </c>
      <c r="FH430" s="0" t="n">
        <f aca="false">IF(CHOOSE(MATCH(BO$5,$B$10:$E$10,0),$B430,$C430,$D430,$E430)*BO$6+BO430*BO$7&lt;BO$2,BO$3*BO$4,0)</f>
        <v>0</v>
      </c>
      <c r="FI430" s="0" t="n">
        <f aca="false">IF(CHOOSE(MATCH(BP$5,$B$10:$E$10,0),$B430,$C430,$D430,$E430)*BP$6+BP430*BP$7&lt;BP$2,BP$3*BP$4,0)</f>
        <v>0</v>
      </c>
      <c r="FJ430" s="0" t="n">
        <f aca="false">IF(CHOOSE(MATCH(BQ$5,$B$10:$E$10,0),$B430,$C430,$D430,$E430)*BQ$6+BQ430*BQ$7&lt;BQ$2,BQ$3*BQ$4,0)</f>
        <v>0</v>
      </c>
      <c r="FK430" s="0" t="n">
        <f aca="false">IF(CHOOSE(MATCH(BR$5,$B$10:$E$10,0),$B430,$C430,$D430,$E430)*BR$6+BR430*BR$7&lt;BR$2,BR$3*BR$4,0)</f>
        <v>0</v>
      </c>
      <c r="FL430" s="0" t="n">
        <f aca="false">IF(CHOOSE(MATCH(BS$5,$B$10:$E$10,0),$B430,$C430,$D430,$E430)*BS$6+BS430*BS$7&lt;BS$2,BS$3*BS$4,0)</f>
        <v>0</v>
      </c>
      <c r="FM430" s="0" t="n">
        <f aca="false">IF(CHOOSE(MATCH(BT$5,$B$10:$E$10,0),$B430,$C430,$D430,$E430)*BT$6+BT430*BT$7&lt;BT$2,BT$3*BT$4,0)</f>
        <v>0</v>
      </c>
      <c r="FN430" s="0" t="n">
        <f aca="false">IF(CHOOSE(MATCH(BU$5,$B$10:$E$10,0),$B430,$C430,$D430,$E430)*BU$6+BU430*BU$7&lt;BU$2,BU$3*BU$4,0)</f>
        <v>0</v>
      </c>
      <c r="FO430" s="0" t="n">
        <f aca="false">IF(CHOOSE(MATCH(BV$5,$B$10:$E$10,0),$B430,$C430,$D430,$E430)*BV$6+BV430*BV$7&lt;BV$2,BV$3*BV$4,0)</f>
        <v>0</v>
      </c>
      <c r="FP430" s="0" t="n">
        <f aca="false">IF(CHOOSE(MATCH(BW$5,$B$10:$E$10,0),$B430,$C430,$D430,$E430)*BW$6+BW430*BW$7&lt;BW$2,BW$3*BW$4,0)</f>
        <v>0</v>
      </c>
      <c r="FQ430" s="0" t="n">
        <f aca="false">IF(CHOOSE(MATCH(BX$5,$B$10:$E$10,0),$B430,$C430,$D430,$E430)*BX$6+BX430*BX$7&lt;BX$2,BX$3*BX$4,0)</f>
        <v>0</v>
      </c>
      <c r="FR430" s="0" t="n">
        <f aca="false">IF(CHOOSE(MATCH(BY$5,$B$10:$E$10,0),$B430,$C430,$D430,$E430)*BY$6+BY430*BY$7&lt;BY$2,BY$3*BY$4,0)</f>
        <v>0</v>
      </c>
      <c r="FS430" s="0" t="n">
        <f aca="false">IF(CHOOSE(MATCH(BZ$5,$B$10:$E$10,0),$B430,$C430,$D430,$E430)*BZ$6+BZ430*BZ$7&lt;BZ$2,BZ$3*BZ$4,0)</f>
        <v>0</v>
      </c>
      <c r="FT430" s="0" t="n">
        <f aca="false">IF(CHOOSE(MATCH(CA$5,$B$10:$E$10,0),$B430,$C430,$D430,$E430)*CA$6+CA430*CA$7&lt;CA$2,CA$3*CA$4,0)</f>
        <v>0</v>
      </c>
      <c r="FU430" s="0" t="n">
        <f aca="false">IF(CHOOSE(MATCH(CB$5,$B$10:$E$10,0),$B430,$C430,$D430,$E430)*CB$6+CB430*CB$7&lt;CB$2,CB$3*CB$4,0)</f>
        <v>0</v>
      </c>
      <c r="FV430" s="0" t="n">
        <f aca="false">IF(CHOOSE(MATCH(CC$5,$B$10:$E$10,0),$B430,$C430,$D430,$E430)*CC$6+CC430*CC$7&lt;CC$2,CC$3*CC$4,0)</f>
        <v>0</v>
      </c>
      <c r="FW430" s="0" t="n">
        <f aca="false">IF(CHOOSE(MATCH(CD$5,$B$10:$E$10,0),$B430,$C430,$D430,$E430)*CD$6+CD430*CD$7&lt;CD$2,CD$3*CD$4,0)</f>
        <v>0</v>
      </c>
      <c r="FX430" s="0" t="n">
        <f aca="false">IF(CHOOSE(MATCH(CE$5,$B$10:$E$10,0),$B430,$C430,$D430,$E430)*CE$6+CE430*CE$7&lt;CE$2,CE$3*CE$4,0)</f>
        <v>0</v>
      </c>
      <c r="FY430" s="0" t="n">
        <f aca="false">IF(CHOOSE(MATCH(CF$5,$B$10:$E$10,0),$B430,$C430,$D430,$E430)*CF$6+CF430*CF$7&lt;CF$2,CF$3*CF$4,0)</f>
        <v>0</v>
      </c>
      <c r="FZ430" s="0" t="n">
        <f aca="false">IF(CHOOSE(MATCH(CG$5,$B$10:$E$10,0),$B430,$C430,$D430,$E430)*CG$6+CG430*CG$7&lt;CG$2,CG$3*CG$4,0)</f>
        <v>0</v>
      </c>
      <c r="GA430" s="0" t="n">
        <f aca="false">IF(CHOOSE(MATCH(CH$5,$B$10:$E$10,0),$B430,$C430,$D430,$E430)*CH$6+CH430*CH$7&lt;CH$2,CH$3*CH$4,0)</f>
        <v>0</v>
      </c>
      <c r="GB430" s="0" t="n">
        <f aca="false">IF(CHOOSE(MATCH(CI$5,$B$10:$E$10,0),$B430,$C430,$D430,$E430)*CI$6+CI430*CI$7&lt;CI$2,CI$3*CI$4,0)</f>
        <v>0</v>
      </c>
      <c r="GC430" s="0" t="n">
        <f aca="false">IF(CHOOSE(MATCH(CJ$5,$B$10:$E$10,0),$B430,$C430,$D430,$E430)*CJ$6+CJ430*CJ$7&lt;CJ$2,CJ$3*CJ$4,0)</f>
        <v>0</v>
      </c>
      <c r="GD430" s="0" t="n">
        <f aca="false">IF(CHOOSE(MATCH(CK$5,$B$10:$E$10,0),$B430,$C430,$D430,$E430)*CK$6+CK430*CK$7&lt;CK$2,CK$3*CK$4,0)</f>
        <v>0</v>
      </c>
      <c r="GE430" s="0" t="n">
        <f aca="false">IF(CHOOSE(MATCH(CL$5,$B$10:$E$10,0),$B430,$C430,$D430,$E430)*CL$6+CL430*CL$7&lt;CL$2,CL$3*CL$4,0)</f>
        <v>0</v>
      </c>
      <c r="GF430" s="0" t="n">
        <f aca="false">IF(CHOOSE(MATCH(CM$5,$B$10:$E$10,0),$B430,$C430,$D430,$E430)*CM$6+CM430*CM$7&lt;CM$2,CM$3*CM$4,0)</f>
        <v>0</v>
      </c>
      <c r="GG430" s="0" t="n">
        <f aca="false">IF(CHOOSE(MATCH(CN$5,$B$10:$E$10,0),$B430,$C430,$D430,$E430)*CN$6+CN430*CN$7&lt;CN$2,CN$3*CN$4,0)</f>
        <v>0</v>
      </c>
      <c r="GH430" s="0" t="n">
        <f aca="false">IF(CHOOSE(MATCH(CO$5,$B$10:$E$10,0),$B430,$C430,$D430,$E430)*CO$6+CO430*CO$7&lt;CO$2,CO$3*CO$4,0)</f>
        <v>0</v>
      </c>
      <c r="GI430" s="0" t="n">
        <f aca="false">IF(CHOOSE(MATCH(CP$5,$B$10:$E$10,0),$B430,$C430,$D430,$E430)*CP$6+CP430*CP$7&lt;CP$2,CP$3*CP$4,0)</f>
        <v>0</v>
      </c>
      <c r="GJ430" s="0" t="n">
        <f aca="false">IF(CHOOSE(MATCH(CQ$5,$B$10:$E$10,0),$B430,$C430,$D430,$E430)*CQ$6+CQ430*CQ$7&lt;CQ$2,CQ$3*CQ$4,0)</f>
        <v>0</v>
      </c>
      <c r="GK430" s="0" t="n">
        <f aca="false">IF(CHOOSE(MATCH(CR$5,$B$10:$E$10,0),$B430,$C430,$D430,$E430)*CR$6+CR430*CR$7&lt;CR$2,CR$3*CR$4,0)</f>
        <v>0</v>
      </c>
      <c r="GL430" s="0" t="n">
        <f aca="false">IF(CHOOSE(MATCH(CS$5,$B$10:$E$10,0),$B430,$C430,$D430,$E430)*CS$6+CS430*CS$7&lt;CS$2,CS$3*CS$4,0)</f>
        <v>0</v>
      </c>
      <c r="GM430" s="0" t="n">
        <f aca="false">IF(CHOOSE(MATCH(CT$5,$B$10:$E$10,0),$B430,$C430,$D430,$E430)*CT$6+CT430*CT$7&lt;CT$2,CT$3*CT$4,0)</f>
        <v>0</v>
      </c>
      <c r="GN430" s="0" t="n">
        <f aca="false">IF(CHOOSE(MATCH(CU$5,$B$10:$E$10,0),$B430,$C430,$D430,$E430)*CU$6+CU430*CU$7&lt;CU$2,CU$3*CU$4,0)</f>
        <v>0</v>
      </c>
      <c r="GO430" s="0" t="n">
        <f aca="false">IF(CHOOSE(MATCH(CV$5,$B$10:$E$10,0),$B430,$C430,$D430,$E430)*CV$6+CV430*CV$7&lt;CV$2,CV$3*CV$4,0)</f>
        <v>0</v>
      </c>
      <c r="GP430" s="0" t="n">
        <f aca="false">IF(CHOOSE(MATCH(CW$5,$B$10:$E$10,0),$B430,$C430,$D430,$E430)*CW$6+CW430*CW$7&lt;CW$2,CW$3*CW$4,0)</f>
        <v>0</v>
      </c>
      <c r="GQ430" s="0" t="n">
        <f aca="false">IF(CHOOSE(MATCH(CX$5,$B$10:$E$10,0),$B430,$C430,$D430,$E430)*CX$6+CX430*CX$7&lt;CX$2,CX$3*CX$4,0)</f>
        <v>0</v>
      </c>
      <c r="GS430" s="0" t="n">
        <f aca="false">SUM(CZ430:GQ430)</f>
        <v>15</v>
      </c>
      <c r="GT430" s="0" t="n">
        <f aca="false">IF(GS430&gt;$GS$6,1,0)</f>
        <v>0</v>
      </c>
    </row>
    <row r="431" customFormat="false" ht="14" hidden="false" customHeight="false" outlineLevel="0" collapsed="false">
      <c r="A431" s="0" t="n">
        <v>421</v>
      </c>
      <c r="B431" s="0" t="n">
        <v>-0.601052651589913</v>
      </c>
      <c r="C431" s="0" t="n">
        <v>-0.496400267167935</v>
      </c>
      <c r="D431" s="0" t="n">
        <v>0.576651313512946</v>
      </c>
      <c r="E431" s="0" t="n">
        <v>-0.589292444386991</v>
      </c>
      <c r="G431" s="0" t="n">
        <v>0.863117293192772</v>
      </c>
      <c r="H431" s="0" t="n">
        <v>-0.12228156265337</v>
      </c>
      <c r="I431" s="0" t="n">
        <v>-1.20275217341259</v>
      </c>
      <c r="J431" s="0" t="n">
        <v>-0.461260469819536</v>
      </c>
      <c r="K431" s="0" t="n">
        <v>0.305517460219562</v>
      </c>
      <c r="L431" s="0" t="n">
        <v>1.43620354720042</v>
      </c>
      <c r="M431" s="0" t="n">
        <v>-1.78712980414275</v>
      </c>
      <c r="N431" s="0" t="n">
        <v>-0.625516349828104</v>
      </c>
      <c r="O431" s="0" t="n">
        <v>-0.129682575789047</v>
      </c>
      <c r="P431" s="0" t="n">
        <v>-1.34396259454661</v>
      </c>
      <c r="Q431" s="0" t="n">
        <v>0.554671260033501</v>
      </c>
      <c r="R431" s="0" t="n">
        <v>-0.298471150017576</v>
      </c>
      <c r="S431" s="0" t="n">
        <v>0.701115823176224</v>
      </c>
      <c r="T431" s="0" t="n">
        <v>1.76527464645915</v>
      </c>
      <c r="U431" s="0" t="n">
        <v>-0.410612983614556</v>
      </c>
      <c r="V431" s="0" t="n">
        <v>0.856693986861501</v>
      </c>
      <c r="W431" s="0" t="n">
        <v>-0.22663925847155</v>
      </c>
      <c r="X431" s="0" t="n">
        <v>0.510590325575322</v>
      </c>
      <c r="Y431" s="0" t="n">
        <v>0.677446223562583</v>
      </c>
      <c r="Z431" s="0" t="n">
        <v>0.50206836021971</v>
      </c>
      <c r="AA431" s="0" t="n">
        <v>0.0623481355432887</v>
      </c>
      <c r="AB431" s="0" t="n">
        <v>0.284264842775883</v>
      </c>
      <c r="AC431" s="0" t="n">
        <v>-0.168283804669045</v>
      </c>
      <c r="AD431" s="0" t="n">
        <v>0.552798837816226</v>
      </c>
      <c r="AE431" s="0" t="n">
        <v>-0.859567990119103</v>
      </c>
      <c r="AF431" s="0" t="n">
        <v>0.479975597045268</v>
      </c>
      <c r="AG431" s="0" t="n">
        <v>-0.80304516814067</v>
      </c>
      <c r="AH431" s="0" t="n">
        <v>0.407868583351956</v>
      </c>
      <c r="AI431" s="0" t="n">
        <v>0.527484189660754</v>
      </c>
      <c r="AJ431" s="0" t="n">
        <v>0.0494765117764473</v>
      </c>
      <c r="AK431" s="0" t="n">
        <v>-0.20252855392755</v>
      </c>
      <c r="AL431" s="0" t="n">
        <v>0.154179815581301</v>
      </c>
      <c r="AM431" s="0" t="n">
        <v>-0.297752649203176</v>
      </c>
      <c r="AN431" s="0" t="n">
        <v>-0.342120074492414</v>
      </c>
      <c r="AO431" s="0" t="n">
        <v>-2.29612851398997</v>
      </c>
      <c r="AP431" s="0" t="n">
        <v>1.9979961507488</v>
      </c>
      <c r="AQ431" s="0" t="n">
        <v>0.944726252782857</v>
      </c>
      <c r="AR431" s="0" t="n">
        <v>-0.929537691263249</v>
      </c>
      <c r="AS431" s="0" t="n">
        <v>-0.0353884388459846</v>
      </c>
      <c r="AT431" s="0" t="n">
        <v>0.921554601518437</v>
      </c>
      <c r="AU431" s="0" t="n">
        <v>0.0666409505356569</v>
      </c>
      <c r="AV431" s="0" t="n">
        <v>-0.645927684672643</v>
      </c>
      <c r="AW431" s="0" t="n">
        <v>-1.49790139403194</v>
      </c>
      <c r="AX431" s="0" t="n">
        <v>-0.0474085481982911</v>
      </c>
      <c r="AY431" s="0" t="n">
        <v>0.415195700043114</v>
      </c>
      <c r="AZ431" s="0" t="n">
        <v>0.12659825188166</v>
      </c>
      <c r="BA431" s="0" t="n">
        <v>-2.30586010729894</v>
      </c>
      <c r="BB431" s="0" t="n">
        <v>-0.00409272615797818</v>
      </c>
      <c r="BC431" s="0" t="n">
        <v>-0.956142685026862</v>
      </c>
      <c r="BD431" s="0" t="n">
        <v>-1.83524207386654</v>
      </c>
      <c r="BE431" s="0" t="n">
        <v>-0.0798343080532504</v>
      </c>
      <c r="BF431" s="0" t="n">
        <v>0.283787358057452</v>
      </c>
      <c r="BG431" s="0" t="n">
        <v>0.692632511345437</v>
      </c>
      <c r="BH431" s="0" t="n">
        <v>-0.407868583351956</v>
      </c>
      <c r="BI431" s="0" t="n">
        <v>0.858130988490302</v>
      </c>
      <c r="BJ431" s="0" t="n">
        <v>-0.179312564796419</v>
      </c>
      <c r="BK431" s="0" t="n">
        <v>2.3808388505131</v>
      </c>
      <c r="BL431" s="0" t="n">
        <v>-1.43620354720042</v>
      </c>
      <c r="BM431" s="0" t="n">
        <v>0.756999725126661</v>
      </c>
      <c r="BN431" s="0" t="n">
        <v>0.0428144630859606</v>
      </c>
      <c r="BO431" s="0" t="n">
        <v>-0.949157765717246</v>
      </c>
      <c r="BP431" s="0" t="n">
        <v>1.08064568848931</v>
      </c>
      <c r="BQ431" s="0" t="n">
        <v>-0.0660270416119602</v>
      </c>
      <c r="BR431" s="0" t="n">
        <v>-0.877078036864987</v>
      </c>
      <c r="BS431" s="0" t="n">
        <v>-1.42555563797941</v>
      </c>
      <c r="BT431" s="0" t="n">
        <v>0.472606416224153</v>
      </c>
      <c r="BU431" s="0" t="n">
        <v>-0.128757164929993</v>
      </c>
      <c r="BV431" s="0" t="n">
        <v>0.754355369281257</v>
      </c>
      <c r="BW431" s="0" t="n">
        <v>-0.512247879669303</v>
      </c>
      <c r="BX431" s="0" t="n">
        <v>0.0732359239918878</v>
      </c>
      <c r="BY431" s="0" t="n">
        <v>1.32256445795065</v>
      </c>
      <c r="BZ431" s="0" t="n">
        <v>0.34422896533215</v>
      </c>
      <c r="CA431" s="0" t="n">
        <v>-0.4918547347188</v>
      </c>
      <c r="CB431" s="0" t="n">
        <v>1.14192062028451</v>
      </c>
      <c r="CC431" s="0" t="n">
        <v>-0.260367869486799</v>
      </c>
      <c r="CD431" s="0" t="n">
        <v>0.640095549897524</v>
      </c>
      <c r="CE431" s="0" t="n">
        <v>1.01597606771975</v>
      </c>
      <c r="CF431" s="0" t="n">
        <v>-2.15698491956573</v>
      </c>
      <c r="CG431" s="0" t="n">
        <v>1.22788833323284</v>
      </c>
      <c r="CH431" s="0" t="n">
        <v>-1.65000983542996</v>
      </c>
      <c r="CI431" s="0" t="n">
        <v>1.27509338199161</v>
      </c>
      <c r="CJ431" s="0" t="n">
        <v>0.985182850854471</v>
      </c>
      <c r="CK431" s="0" t="n">
        <v>0.399900272896048</v>
      </c>
      <c r="CL431" s="0" t="n">
        <v>0.0348518369719386</v>
      </c>
      <c r="CM431" s="0" t="n">
        <v>1.08366748463595</v>
      </c>
      <c r="CN431" s="0" t="n">
        <v>2.10303369385656</v>
      </c>
      <c r="CO431" s="0" t="n">
        <v>1.01137175079202</v>
      </c>
      <c r="CP431" s="0" t="n">
        <v>1.57560862135142</v>
      </c>
      <c r="CQ431" s="0" t="n">
        <v>-2.42471287492663</v>
      </c>
      <c r="CR431" s="0" t="n">
        <v>2.65485141426325</v>
      </c>
      <c r="CS431" s="0" t="n">
        <v>-0.903112322703237</v>
      </c>
      <c r="CT431" s="0" t="n">
        <v>0.128140982269542</v>
      </c>
      <c r="CU431" s="0" t="n">
        <v>-3.14728822559118</v>
      </c>
      <c r="CV431" s="0" t="n">
        <v>-0.0798343080532504</v>
      </c>
      <c r="CW431" s="0" t="n">
        <v>0.487973466078984</v>
      </c>
      <c r="CX431" s="0" t="n">
        <v>-0.121510765893618</v>
      </c>
      <c r="CZ431" s="0" t="n">
        <f aca="false">IF(CHOOSE(MATCH(G$5,$B$10:$E$10,0),$B431,$C431,$D431,$E431)*G$6+G431*G$7&lt;G$2,G$3*G$4,0)</f>
        <v>0</v>
      </c>
      <c r="DA431" s="0" t="n">
        <f aca="false">IF(CHOOSE(MATCH(H$5,$B$10:$E$10,0),$B431,$C431,$D431,$E431)*H$6+H431*H$7&lt;H$2,H$3*H$4,0)</f>
        <v>0</v>
      </c>
      <c r="DB431" s="0" t="n">
        <f aca="false">IF(CHOOSE(MATCH(I$5,$B$10:$E$10,0),$B431,$C431,$D431,$E431)*I$6+I431*I$7&lt;I$2,I$3*I$4,0)</f>
        <v>0</v>
      </c>
      <c r="DC431" s="0" t="n">
        <f aca="false">IF(CHOOSE(MATCH(J$5,$B$10:$E$10,0),$B431,$C431,$D431,$E431)*J$6+J431*J$7&lt;J$2,J$3*J$4,0)</f>
        <v>0</v>
      </c>
      <c r="DD431" s="0" t="n">
        <f aca="false">IF(CHOOSE(MATCH(K$5,$B$10:$E$10,0),$B431,$C431,$D431,$E431)*K$6+K431*K$7&lt;K$2,K$3*K$4,0)</f>
        <v>0</v>
      </c>
      <c r="DE431" s="0" t="n">
        <f aca="false">IF(CHOOSE(MATCH(L$5,$B$10:$E$10,0),$B431,$C431,$D431,$E431)*L$6+L431*L$7&lt;L$2,L$3*L$4,0)</f>
        <v>0</v>
      </c>
      <c r="DF431" s="0" t="n">
        <f aca="false">IF(CHOOSE(MATCH(M$5,$B$10:$E$10,0),$B431,$C431,$D431,$E431)*M$6+M431*M$7&lt;M$2,M$3*M$4,0)</f>
        <v>0</v>
      </c>
      <c r="DG431" s="0" t="n">
        <f aca="false">IF(CHOOSE(MATCH(N$5,$B$10:$E$10,0),$B431,$C431,$D431,$E431)*N$6+N431*N$7&lt;N$2,N$3*N$4,0)</f>
        <v>0</v>
      </c>
      <c r="DH431" s="0" t="n">
        <f aca="false">IF(CHOOSE(MATCH(O$5,$B$10:$E$10,0),$B431,$C431,$D431,$E431)*O$6+O431*O$7&lt;O$2,O$3*O$4,0)</f>
        <v>0</v>
      </c>
      <c r="DI431" s="0" t="n">
        <f aca="false">IF(CHOOSE(MATCH(P$5,$B$10:$E$10,0),$B431,$C431,$D431,$E431)*P$6+P431*P$7&lt;P$2,P$3*P$4,0)</f>
        <v>0</v>
      </c>
      <c r="DJ431" s="0" t="n">
        <f aca="false">IF(CHOOSE(MATCH(Q$5,$B$10:$E$10,0),$B431,$C431,$D431,$E431)*Q$6+Q431*Q$7&lt;Q$2,Q$3*Q$4,0)</f>
        <v>0</v>
      </c>
      <c r="DK431" s="0" t="n">
        <f aca="false">IF(CHOOSE(MATCH(R$5,$B$10:$E$10,0),$B431,$C431,$D431,$E431)*R$6+R431*R$7&lt;R$2,R$3*R$4,0)</f>
        <v>0</v>
      </c>
      <c r="DL431" s="0" t="n">
        <f aca="false">IF(CHOOSE(MATCH(S$5,$B$10:$E$10,0),$B431,$C431,$D431,$E431)*S$6+S431*S$7&lt;S$2,S$3*S$4,0)</f>
        <v>0</v>
      </c>
      <c r="DM431" s="0" t="n">
        <f aca="false">IF(CHOOSE(MATCH(T$5,$B$10:$E$10,0),$B431,$C431,$D431,$E431)*T$6+T431*T$7&lt;T$2,T$3*T$4,0)</f>
        <v>0</v>
      </c>
      <c r="DN431" s="0" t="n">
        <f aca="false">IF(CHOOSE(MATCH(U$5,$B$10:$E$10,0),$B431,$C431,$D431,$E431)*U$6+U431*U$7&lt;U$2,U$3*U$4,0)</f>
        <v>0</v>
      </c>
      <c r="DO431" s="0" t="n">
        <f aca="false">IF(CHOOSE(MATCH(V$5,$B$10:$E$10,0),$B431,$C431,$D431,$E431)*V$6+V431*V$7&lt;V$2,V$3*V$4,0)</f>
        <v>0</v>
      </c>
      <c r="DP431" s="0" t="n">
        <f aca="false">IF(CHOOSE(MATCH(W$5,$B$10:$E$10,0),$B431,$C431,$D431,$E431)*W$6+W431*W$7&lt;W$2,W$3*W$4,0)</f>
        <v>0</v>
      </c>
      <c r="DQ431" s="0" t="n">
        <f aca="false">IF(CHOOSE(MATCH(X$5,$B$10:$E$10,0),$B431,$C431,$D431,$E431)*X$6+X431*X$7&lt;X$2,X$3*X$4,0)</f>
        <v>0</v>
      </c>
      <c r="DR431" s="0" t="n">
        <f aca="false">IF(CHOOSE(MATCH(Y$5,$B$10:$E$10,0),$B431,$C431,$D431,$E431)*Y$6+Y431*Y$7&lt;Y$2,Y$3*Y$4,0)</f>
        <v>0</v>
      </c>
      <c r="DS431" s="0" t="n">
        <f aca="false">IF(CHOOSE(MATCH(Z$5,$B$10:$E$10,0),$B431,$C431,$D431,$E431)*Z$6+Z431*Z$7&lt;Z$2,Z$3*Z$4,0)</f>
        <v>0</v>
      </c>
      <c r="DT431" s="0" t="n">
        <f aca="false">IF(CHOOSE(MATCH(AA$5,$B$10:$E$10,0),$B431,$C431,$D431,$E431)*AA$6+AA431*AA$7&lt;AA$2,AA$3*AA$4,0)</f>
        <v>0</v>
      </c>
      <c r="DU431" s="0" t="n">
        <f aca="false">IF(CHOOSE(MATCH(AB$5,$B$10:$E$10,0),$B431,$C431,$D431,$E431)*AB$6+AB431*AB$7&lt;AB$2,AB$3*AB$4,0)</f>
        <v>0</v>
      </c>
      <c r="DV431" s="0" t="n">
        <f aca="false">IF(CHOOSE(MATCH(AC$5,$B$10:$E$10,0),$B431,$C431,$D431,$E431)*AC$6+AC431*AC$7&lt;AC$2,AC$3*AC$4,0)</f>
        <v>0</v>
      </c>
      <c r="DW431" s="0" t="n">
        <f aca="false">IF(CHOOSE(MATCH(AD$5,$B$10:$E$10,0),$B431,$C431,$D431,$E431)*AD$6+AD431*AD$7&lt;AD$2,AD$3*AD$4,0)</f>
        <v>0</v>
      </c>
      <c r="DX431" s="0" t="n">
        <f aca="false">IF(CHOOSE(MATCH(AE$5,$B$10:$E$10,0),$B431,$C431,$D431,$E431)*AE$6+AE431*AE$7&lt;AE$2,AE$3*AE$4,0)</f>
        <v>0</v>
      </c>
      <c r="DY431" s="0" t="n">
        <f aca="false">IF(CHOOSE(MATCH(AF$5,$B$10:$E$10,0),$B431,$C431,$D431,$E431)*AF$6+AF431*AF$7&lt;AF$2,AF$3*AF$4,0)</f>
        <v>0</v>
      </c>
      <c r="DZ431" s="0" t="n">
        <f aca="false">IF(CHOOSE(MATCH(AG$5,$B$10:$E$10,0),$B431,$C431,$D431,$E431)*AG$6+AG431*AG$7&lt;AG$2,AG$3*AG$4,0)</f>
        <v>0</v>
      </c>
      <c r="EA431" s="0" t="n">
        <f aca="false">IF(CHOOSE(MATCH(AH$5,$B$10:$E$10,0),$B431,$C431,$D431,$E431)*AH$6+AH431*AH$7&lt;AH$2,AH$3*AH$4,0)</f>
        <v>0</v>
      </c>
      <c r="EB431" s="0" t="n">
        <f aca="false">IF(CHOOSE(MATCH(AI$5,$B$10:$E$10,0),$B431,$C431,$D431,$E431)*AI$6+AI431*AI$7&lt;AI$2,AI$3*AI$4,0)</f>
        <v>0</v>
      </c>
      <c r="EC431" s="0" t="n">
        <f aca="false">IF(CHOOSE(MATCH(AJ$5,$B$10:$E$10,0),$B431,$C431,$D431,$E431)*AJ$6+AJ431*AJ$7&lt;AJ$2,AJ$3*AJ$4,0)</f>
        <v>0</v>
      </c>
      <c r="ED431" s="0" t="n">
        <f aca="false">IF(CHOOSE(MATCH(AK$5,$B$10:$E$10,0),$B431,$C431,$D431,$E431)*AK$6+AK431*AK$7&lt;AK$2,AK$3*AK$4,0)</f>
        <v>0</v>
      </c>
      <c r="EE431" s="0" t="n">
        <f aca="false">IF(CHOOSE(MATCH(AL$5,$B$10:$E$10,0),$B431,$C431,$D431,$E431)*AL$6+AL431*AL$7&lt;AL$2,AL$3*AL$4,0)</f>
        <v>0</v>
      </c>
      <c r="EF431" s="0" t="n">
        <f aca="false">IF(CHOOSE(MATCH(AM$5,$B$10:$E$10,0),$B431,$C431,$D431,$E431)*AM$6+AM431*AM$7&lt;AM$2,AM$3*AM$4,0)</f>
        <v>0</v>
      </c>
      <c r="EG431" s="0" t="n">
        <f aca="false">IF(CHOOSE(MATCH(AN$5,$B$10:$E$10,0),$B431,$C431,$D431,$E431)*AN$6+AN431*AN$7&lt;AN$2,AN$3*AN$4,0)</f>
        <v>0</v>
      </c>
      <c r="EH431" s="0" t="n">
        <f aca="false">IF(CHOOSE(MATCH(AO$5,$B$10:$E$10,0),$B431,$C431,$D431,$E431)*AO$6+AO431*AO$7&lt;AO$2,AO$3*AO$4,0)</f>
        <v>0.5</v>
      </c>
      <c r="EI431" s="0" t="n">
        <f aca="false">IF(CHOOSE(MATCH(AP$5,$B$10:$E$10,0),$B431,$C431,$D431,$E431)*AP$6+AP431*AP$7&lt;AP$2,AP$3*AP$4,0)</f>
        <v>0</v>
      </c>
      <c r="EJ431" s="0" t="n">
        <f aca="false">IF(CHOOSE(MATCH(AQ$5,$B$10:$E$10,0),$B431,$C431,$D431,$E431)*AQ$6+AQ431*AQ$7&lt;AQ$2,AQ$3*AQ$4,0)</f>
        <v>0</v>
      </c>
      <c r="EK431" s="0" t="n">
        <f aca="false">IF(CHOOSE(MATCH(AR$5,$B$10:$E$10,0),$B431,$C431,$D431,$E431)*AR$6+AR431*AR$7&lt;AR$2,AR$3*AR$4,0)</f>
        <v>0</v>
      </c>
      <c r="EL431" s="0" t="n">
        <f aca="false">IF(CHOOSE(MATCH(AS$5,$B$10:$E$10,0),$B431,$C431,$D431,$E431)*AS$6+AS431*AS$7&lt;AS$2,AS$3*AS$4,0)</f>
        <v>0</v>
      </c>
      <c r="EM431" s="0" t="n">
        <f aca="false">IF(CHOOSE(MATCH(AT$5,$B$10:$E$10,0),$B431,$C431,$D431,$E431)*AT$6+AT431*AT$7&lt;AT$2,AT$3*AT$4,0)</f>
        <v>0</v>
      </c>
      <c r="EN431" s="0" t="n">
        <f aca="false">IF(CHOOSE(MATCH(AU$5,$B$10:$E$10,0),$B431,$C431,$D431,$E431)*AU$6+AU431*AU$7&lt;AU$2,AU$3*AU$4,0)</f>
        <v>0</v>
      </c>
      <c r="EO431" s="0" t="n">
        <f aca="false">IF(CHOOSE(MATCH(AV$5,$B$10:$E$10,0),$B431,$C431,$D431,$E431)*AV$6+AV431*AV$7&lt;AV$2,AV$3*AV$4,0)</f>
        <v>0</v>
      </c>
      <c r="EP431" s="0" t="n">
        <f aca="false">IF(CHOOSE(MATCH(AW$5,$B$10:$E$10,0),$B431,$C431,$D431,$E431)*AW$6+AW431*AW$7&lt;AW$2,AW$3*AW$4,0)</f>
        <v>0</v>
      </c>
      <c r="EQ431" s="0" t="n">
        <f aca="false">IF(CHOOSE(MATCH(AX$5,$B$10:$E$10,0),$B431,$C431,$D431,$E431)*AX$6+AX431*AX$7&lt;AX$2,AX$3*AX$4,0)</f>
        <v>0</v>
      </c>
      <c r="ER431" s="0" t="n">
        <f aca="false">IF(CHOOSE(MATCH(AY$5,$B$10:$E$10,0),$B431,$C431,$D431,$E431)*AY$6+AY431*AY$7&lt;AY$2,AY$3*AY$4,0)</f>
        <v>0</v>
      </c>
      <c r="ES431" s="0" t="n">
        <f aca="false">IF(CHOOSE(MATCH(AZ$5,$B$10:$E$10,0),$B431,$C431,$D431,$E431)*AZ$6+AZ431*AZ$7&lt;AZ$2,AZ$3*AZ$4,0)</f>
        <v>0</v>
      </c>
      <c r="ET431" s="0" t="n">
        <f aca="false">IF(CHOOSE(MATCH(BA$5,$B$10:$E$10,0),$B431,$C431,$D431,$E431)*BA$6+BA431*BA$7&lt;BA$2,BA$3*BA$4,0)</f>
        <v>0</v>
      </c>
      <c r="EU431" s="0" t="n">
        <f aca="false">IF(CHOOSE(MATCH(BB$5,$B$10:$E$10,0),$B431,$C431,$D431,$E431)*BB$6+BB431*BB$7&lt;BB$2,BB$3*BB$4,0)</f>
        <v>0</v>
      </c>
      <c r="EV431" s="0" t="n">
        <f aca="false">IF(CHOOSE(MATCH(BC$5,$B$10:$E$10,0),$B431,$C431,$D431,$E431)*BC$6+BC431*BC$7&lt;BC$2,BC$3*BC$4,0)</f>
        <v>0</v>
      </c>
      <c r="EW431" s="0" t="n">
        <f aca="false">IF(CHOOSE(MATCH(BD$5,$B$10:$E$10,0),$B431,$C431,$D431,$E431)*BD$6+BD431*BD$7&lt;BD$2,BD$3*BD$4,0)</f>
        <v>0</v>
      </c>
      <c r="EX431" s="0" t="n">
        <f aca="false">IF(CHOOSE(MATCH(BE$5,$B$10:$E$10,0),$B431,$C431,$D431,$E431)*BE$6+BE431*BE$7&lt;BE$2,BE$3*BE$4,0)</f>
        <v>0</v>
      </c>
      <c r="EY431" s="0" t="n">
        <f aca="false">IF(CHOOSE(MATCH(BF$5,$B$10:$E$10,0),$B431,$C431,$D431,$E431)*BF$6+BF431*BF$7&lt;BF$2,BF$3*BF$4,0)</f>
        <v>0</v>
      </c>
      <c r="EZ431" s="0" t="n">
        <f aca="false">IF(CHOOSE(MATCH(BG$5,$B$10:$E$10,0),$B431,$C431,$D431,$E431)*BG$6+BG431*BG$7&lt;BG$2,BG$3*BG$4,0)</f>
        <v>0</v>
      </c>
      <c r="FA431" s="0" t="n">
        <f aca="false">IF(CHOOSE(MATCH(BH$5,$B$10:$E$10,0),$B431,$C431,$D431,$E431)*BH$6+BH431*BH$7&lt;BH$2,BH$3*BH$4,0)</f>
        <v>0</v>
      </c>
      <c r="FB431" s="0" t="n">
        <f aca="false">IF(CHOOSE(MATCH(BI$5,$B$10:$E$10,0),$B431,$C431,$D431,$E431)*BI$6+BI431*BI$7&lt;BI$2,BI$3*BI$4,0)</f>
        <v>0</v>
      </c>
      <c r="FC431" s="0" t="n">
        <f aca="false">IF(CHOOSE(MATCH(BJ$5,$B$10:$E$10,0),$B431,$C431,$D431,$E431)*BJ$6+BJ431*BJ$7&lt;BJ$2,BJ$3*BJ$4,0)</f>
        <v>0</v>
      </c>
      <c r="FD431" s="0" t="n">
        <f aca="false">IF(CHOOSE(MATCH(BK$5,$B$10:$E$10,0),$B431,$C431,$D431,$E431)*BK$6+BK431*BK$7&lt;BK$2,BK$3*BK$4,0)</f>
        <v>0</v>
      </c>
      <c r="FE431" s="0" t="n">
        <f aca="false">IF(CHOOSE(MATCH(BL$5,$B$10:$E$10,0),$B431,$C431,$D431,$E431)*BL$6+BL431*BL$7&lt;BL$2,BL$3*BL$4,0)</f>
        <v>0</v>
      </c>
      <c r="FF431" s="0" t="n">
        <f aca="false">IF(CHOOSE(MATCH(BM$5,$B$10:$E$10,0),$B431,$C431,$D431,$E431)*BM$6+BM431*BM$7&lt;BM$2,BM$3*BM$4,0)</f>
        <v>0</v>
      </c>
      <c r="FG431" s="0" t="n">
        <f aca="false">IF(CHOOSE(MATCH(BN$5,$B$10:$E$10,0),$B431,$C431,$D431,$E431)*BN$6+BN431*BN$7&lt;BN$2,BN$3*BN$4,0)</f>
        <v>0</v>
      </c>
      <c r="FH431" s="0" t="n">
        <f aca="false">IF(CHOOSE(MATCH(BO$5,$B$10:$E$10,0),$B431,$C431,$D431,$E431)*BO$6+BO431*BO$7&lt;BO$2,BO$3*BO$4,0)</f>
        <v>0</v>
      </c>
      <c r="FI431" s="0" t="n">
        <f aca="false">IF(CHOOSE(MATCH(BP$5,$B$10:$E$10,0),$B431,$C431,$D431,$E431)*BP$6+BP431*BP$7&lt;BP$2,BP$3*BP$4,0)</f>
        <v>0</v>
      </c>
      <c r="FJ431" s="0" t="n">
        <f aca="false">IF(CHOOSE(MATCH(BQ$5,$B$10:$E$10,0),$B431,$C431,$D431,$E431)*BQ$6+BQ431*BQ$7&lt;BQ$2,BQ$3*BQ$4,0)</f>
        <v>0</v>
      </c>
      <c r="FK431" s="0" t="n">
        <f aca="false">IF(CHOOSE(MATCH(BR$5,$B$10:$E$10,0),$B431,$C431,$D431,$E431)*BR$6+BR431*BR$7&lt;BR$2,BR$3*BR$4,0)</f>
        <v>0</v>
      </c>
      <c r="FL431" s="0" t="n">
        <f aca="false">IF(CHOOSE(MATCH(BS$5,$B$10:$E$10,0),$B431,$C431,$D431,$E431)*BS$6+BS431*BS$7&lt;BS$2,BS$3*BS$4,0)</f>
        <v>0</v>
      </c>
      <c r="FM431" s="0" t="n">
        <f aca="false">IF(CHOOSE(MATCH(BT$5,$B$10:$E$10,0),$B431,$C431,$D431,$E431)*BT$6+BT431*BT$7&lt;BT$2,BT$3*BT$4,0)</f>
        <v>0</v>
      </c>
      <c r="FN431" s="0" t="n">
        <f aca="false">IF(CHOOSE(MATCH(BU$5,$B$10:$E$10,0),$B431,$C431,$D431,$E431)*BU$6+BU431*BU$7&lt;BU$2,BU$3*BU$4,0)</f>
        <v>0</v>
      </c>
      <c r="FO431" s="0" t="n">
        <f aca="false">IF(CHOOSE(MATCH(BV$5,$B$10:$E$10,0),$B431,$C431,$D431,$E431)*BV$6+BV431*BV$7&lt;BV$2,BV$3*BV$4,0)</f>
        <v>0</v>
      </c>
      <c r="FP431" s="0" t="n">
        <f aca="false">IF(CHOOSE(MATCH(BW$5,$B$10:$E$10,0),$B431,$C431,$D431,$E431)*BW$6+BW431*BW$7&lt;BW$2,BW$3*BW$4,0)</f>
        <v>0</v>
      </c>
      <c r="FQ431" s="0" t="n">
        <f aca="false">IF(CHOOSE(MATCH(BX$5,$B$10:$E$10,0),$B431,$C431,$D431,$E431)*BX$6+BX431*BX$7&lt;BX$2,BX$3*BX$4,0)</f>
        <v>0</v>
      </c>
      <c r="FR431" s="0" t="n">
        <f aca="false">IF(CHOOSE(MATCH(BY$5,$B$10:$E$10,0),$B431,$C431,$D431,$E431)*BY$6+BY431*BY$7&lt;BY$2,BY$3*BY$4,0)</f>
        <v>0</v>
      </c>
      <c r="FS431" s="0" t="n">
        <f aca="false">IF(CHOOSE(MATCH(BZ$5,$B$10:$E$10,0),$B431,$C431,$D431,$E431)*BZ$6+BZ431*BZ$7&lt;BZ$2,BZ$3*BZ$4,0)</f>
        <v>0</v>
      </c>
      <c r="FT431" s="0" t="n">
        <f aca="false">IF(CHOOSE(MATCH(CA$5,$B$10:$E$10,0),$B431,$C431,$D431,$E431)*CA$6+CA431*CA$7&lt;CA$2,CA$3*CA$4,0)</f>
        <v>0</v>
      </c>
      <c r="FU431" s="0" t="n">
        <f aca="false">IF(CHOOSE(MATCH(CB$5,$B$10:$E$10,0),$B431,$C431,$D431,$E431)*CB$6+CB431*CB$7&lt;CB$2,CB$3*CB$4,0)</f>
        <v>0</v>
      </c>
      <c r="FV431" s="0" t="n">
        <f aca="false">IF(CHOOSE(MATCH(CC$5,$B$10:$E$10,0),$B431,$C431,$D431,$E431)*CC$6+CC431*CC$7&lt;CC$2,CC$3*CC$4,0)</f>
        <v>0</v>
      </c>
      <c r="FW431" s="0" t="n">
        <f aca="false">IF(CHOOSE(MATCH(CD$5,$B$10:$E$10,0),$B431,$C431,$D431,$E431)*CD$6+CD431*CD$7&lt;CD$2,CD$3*CD$4,0)</f>
        <v>0</v>
      </c>
      <c r="FX431" s="0" t="n">
        <f aca="false">IF(CHOOSE(MATCH(CE$5,$B$10:$E$10,0),$B431,$C431,$D431,$E431)*CE$6+CE431*CE$7&lt;CE$2,CE$3*CE$4,0)</f>
        <v>0</v>
      </c>
      <c r="FY431" s="0" t="n">
        <f aca="false">IF(CHOOSE(MATCH(CF$5,$B$10:$E$10,0),$B431,$C431,$D431,$E431)*CF$6+CF431*CF$7&lt;CF$2,CF$3*CF$4,0)</f>
        <v>2.5</v>
      </c>
      <c r="FZ431" s="0" t="n">
        <f aca="false">IF(CHOOSE(MATCH(CG$5,$B$10:$E$10,0),$B431,$C431,$D431,$E431)*CG$6+CG431*CG$7&lt;CG$2,CG$3*CG$4,0)</f>
        <v>0</v>
      </c>
      <c r="GA431" s="0" t="n">
        <f aca="false">IF(CHOOSE(MATCH(CH$5,$B$10:$E$10,0),$B431,$C431,$D431,$E431)*CH$6+CH431*CH$7&lt;CH$2,CH$3*CH$4,0)</f>
        <v>0</v>
      </c>
      <c r="GB431" s="0" t="n">
        <f aca="false">IF(CHOOSE(MATCH(CI$5,$B$10:$E$10,0),$B431,$C431,$D431,$E431)*CI$6+CI431*CI$7&lt;CI$2,CI$3*CI$4,0)</f>
        <v>0</v>
      </c>
      <c r="GC431" s="0" t="n">
        <f aca="false">IF(CHOOSE(MATCH(CJ$5,$B$10:$E$10,0),$B431,$C431,$D431,$E431)*CJ$6+CJ431*CJ$7&lt;CJ$2,CJ$3*CJ$4,0)</f>
        <v>0</v>
      </c>
      <c r="GD431" s="0" t="n">
        <f aca="false">IF(CHOOSE(MATCH(CK$5,$B$10:$E$10,0),$B431,$C431,$D431,$E431)*CK$6+CK431*CK$7&lt;CK$2,CK$3*CK$4,0)</f>
        <v>0</v>
      </c>
      <c r="GE431" s="0" t="n">
        <f aca="false">IF(CHOOSE(MATCH(CL$5,$B$10:$E$10,0),$B431,$C431,$D431,$E431)*CL$6+CL431*CL$7&lt;CL$2,CL$3*CL$4,0)</f>
        <v>0</v>
      </c>
      <c r="GF431" s="0" t="n">
        <f aca="false">IF(CHOOSE(MATCH(CM$5,$B$10:$E$10,0),$B431,$C431,$D431,$E431)*CM$6+CM431*CM$7&lt;CM$2,CM$3*CM$4,0)</f>
        <v>0</v>
      </c>
      <c r="GG431" s="0" t="n">
        <f aca="false">IF(CHOOSE(MATCH(CN$5,$B$10:$E$10,0),$B431,$C431,$D431,$E431)*CN$6+CN431*CN$7&lt;CN$2,CN$3*CN$4,0)</f>
        <v>0</v>
      </c>
      <c r="GH431" s="0" t="n">
        <f aca="false">IF(CHOOSE(MATCH(CO$5,$B$10:$E$10,0),$B431,$C431,$D431,$E431)*CO$6+CO431*CO$7&lt;CO$2,CO$3*CO$4,0)</f>
        <v>0</v>
      </c>
      <c r="GI431" s="0" t="n">
        <f aca="false">IF(CHOOSE(MATCH(CP$5,$B$10:$E$10,0),$B431,$C431,$D431,$E431)*CP$6+CP431*CP$7&lt;CP$2,CP$3*CP$4,0)</f>
        <v>0</v>
      </c>
      <c r="GJ431" s="0" t="n">
        <f aca="false">IF(CHOOSE(MATCH(CQ$5,$B$10:$E$10,0),$B431,$C431,$D431,$E431)*CQ$6+CQ431*CQ$7&lt;CQ$2,CQ$3*CQ$4,0)</f>
        <v>0</v>
      </c>
      <c r="GK431" s="0" t="n">
        <f aca="false">IF(CHOOSE(MATCH(CR$5,$B$10:$E$10,0),$B431,$C431,$D431,$E431)*CR$6+CR431*CR$7&lt;CR$2,CR$3*CR$4,0)</f>
        <v>0</v>
      </c>
      <c r="GL431" s="0" t="n">
        <f aca="false">IF(CHOOSE(MATCH(CS$5,$B$10:$E$10,0),$B431,$C431,$D431,$E431)*CS$6+CS431*CS$7&lt;CS$2,CS$3*CS$4,0)</f>
        <v>0</v>
      </c>
      <c r="GM431" s="0" t="n">
        <f aca="false">IF(CHOOSE(MATCH(CT$5,$B$10:$E$10,0),$B431,$C431,$D431,$E431)*CT$6+CT431*CT$7&lt;CT$2,CT$3*CT$4,0)</f>
        <v>0</v>
      </c>
      <c r="GN431" s="0" t="n">
        <f aca="false">IF(CHOOSE(MATCH(CU$5,$B$10:$E$10,0),$B431,$C431,$D431,$E431)*CU$6+CU431*CU$7&lt;CU$2,CU$3*CU$4,0)</f>
        <v>0.5</v>
      </c>
      <c r="GO431" s="0" t="n">
        <f aca="false">IF(CHOOSE(MATCH(CV$5,$B$10:$E$10,0),$B431,$C431,$D431,$E431)*CV$6+CV431*CV$7&lt;CV$2,CV$3*CV$4,0)</f>
        <v>0</v>
      </c>
      <c r="GP431" s="0" t="n">
        <f aca="false">IF(CHOOSE(MATCH(CW$5,$B$10:$E$10,0),$B431,$C431,$D431,$E431)*CW$6+CW431*CW$7&lt;CW$2,CW$3*CW$4,0)</f>
        <v>0</v>
      </c>
      <c r="GQ431" s="0" t="n">
        <f aca="false">IF(CHOOSE(MATCH(CX$5,$B$10:$E$10,0),$B431,$C431,$D431,$E431)*CX$6+CX431*CX$7&lt;CX$2,CX$3*CX$4,0)</f>
        <v>0</v>
      </c>
      <c r="GS431" s="0" t="n">
        <f aca="false">SUM(CZ431:GQ431)</f>
        <v>3.5</v>
      </c>
      <c r="GT431" s="0" t="n">
        <f aca="false">IF(GS431&gt;$GS$6,1,0)</f>
        <v>0</v>
      </c>
    </row>
    <row r="432" customFormat="false" ht="14" hidden="false" customHeight="false" outlineLevel="0" collapsed="false">
      <c r="A432" s="0" t="n">
        <v>422</v>
      </c>
      <c r="B432" s="0" t="n">
        <v>0.154683825944887</v>
      </c>
      <c r="C432" s="0" t="n">
        <v>0.411954608529149</v>
      </c>
      <c r="D432" s="0" t="n">
        <v>-0.543307979737741</v>
      </c>
      <c r="E432" s="0" t="n">
        <v>-1.24251446910307</v>
      </c>
      <c r="G432" s="0" t="n">
        <v>0.099728367786156</v>
      </c>
      <c r="H432" s="0" t="n">
        <v>0.505456227983814</v>
      </c>
      <c r="I432" s="0" t="n">
        <v>0.816210103948833</v>
      </c>
      <c r="J432" s="0" t="n">
        <v>1.13330088424846</v>
      </c>
      <c r="K432" s="0" t="n">
        <v>0.955901668930892</v>
      </c>
      <c r="L432" s="0" t="n">
        <v>1.23507334137685</v>
      </c>
      <c r="M432" s="0" t="n">
        <v>0.934378476813436</v>
      </c>
      <c r="N432" s="0" t="n">
        <v>-0.302873104374157</v>
      </c>
      <c r="O432" s="0" t="n">
        <v>-1.96214386960492</v>
      </c>
      <c r="P432" s="0" t="n">
        <v>0.0398279098590137</v>
      </c>
      <c r="Q432" s="0" t="n">
        <v>-0.84734665506403</v>
      </c>
      <c r="R432" s="0" t="n">
        <v>1.36735707201296</v>
      </c>
      <c r="S432" s="0" t="n">
        <v>-0.563077264814638</v>
      </c>
      <c r="T432" s="0" t="n">
        <v>0.465604443888878</v>
      </c>
      <c r="U432" s="0" t="n">
        <v>-0.63662582761026</v>
      </c>
      <c r="V432" s="0" t="n">
        <v>1.0809208106366</v>
      </c>
      <c r="W432" s="0" t="n">
        <v>0.360182639269624</v>
      </c>
      <c r="X432" s="0" t="n">
        <v>-0.732670741854236</v>
      </c>
      <c r="Y432" s="0" t="n">
        <v>-0.868124061526032</v>
      </c>
      <c r="Z432" s="0" t="n">
        <v>-2.39004293689504</v>
      </c>
      <c r="AA432" s="0" t="n">
        <v>-0.640095549897524</v>
      </c>
      <c r="AB432" s="0" t="n">
        <v>0.0505485786561621</v>
      </c>
      <c r="AC432" s="0" t="n">
        <v>1.00248144008219</v>
      </c>
      <c r="AD432" s="0" t="n">
        <v>0.330946932081133</v>
      </c>
      <c r="AE432" s="0" t="n">
        <v>-0.367701886716532</v>
      </c>
      <c r="AF432" s="0" t="n">
        <v>-0.362795162800467</v>
      </c>
      <c r="AG432" s="0" t="n">
        <v>1.61916887009284</v>
      </c>
      <c r="AH432" s="0" t="n">
        <v>-0.0721615833754186</v>
      </c>
      <c r="AI432" s="0" t="n">
        <v>-0.506759079144103</v>
      </c>
      <c r="AJ432" s="0" t="n">
        <v>-0.691368313709972</v>
      </c>
      <c r="AK432" s="0" t="n">
        <v>0.275354068435263</v>
      </c>
      <c r="AL432" s="0" t="n">
        <v>1.657213033468</v>
      </c>
      <c r="AM432" s="0" t="n">
        <v>-0.827683379611699</v>
      </c>
      <c r="AN432" s="0" t="n">
        <v>-0.378774984710617</v>
      </c>
      <c r="AO432" s="0" t="n">
        <v>-0.154334429680603</v>
      </c>
      <c r="AP432" s="0" t="n">
        <v>-0.43933255255979</v>
      </c>
      <c r="AQ432" s="0" t="n">
        <v>-0.0803720467956737</v>
      </c>
      <c r="AR432" s="0" t="n">
        <v>-0.444899797003018</v>
      </c>
      <c r="AS432" s="0" t="n">
        <v>-0.537002051714808</v>
      </c>
      <c r="AT432" s="0" t="n">
        <v>-1.06730112747755</v>
      </c>
      <c r="AU432" s="0" t="n">
        <v>0.440259100287221</v>
      </c>
      <c r="AV432" s="0" t="n">
        <v>-0.18250148059451</v>
      </c>
      <c r="AW432" s="0" t="n">
        <v>3.07059963233769</v>
      </c>
      <c r="AX432" s="0" t="n">
        <v>0.443465069110971</v>
      </c>
      <c r="AY432" s="0" t="n">
        <v>-0.697600626153871</v>
      </c>
      <c r="AZ432" s="0" t="n">
        <v>-2.04894604394212</v>
      </c>
      <c r="BA432" s="0" t="n">
        <v>1.55580437422032</v>
      </c>
      <c r="BB432" s="0" t="n">
        <v>0.640752659819555</v>
      </c>
      <c r="BC432" s="0" t="n">
        <v>-0.777949935582001</v>
      </c>
      <c r="BD432" s="0" t="n">
        <v>2.59493390331045</v>
      </c>
      <c r="BE432" s="0" t="n">
        <v>2.38476786762476</v>
      </c>
      <c r="BF432" s="0" t="n">
        <v>0.282433347820188</v>
      </c>
      <c r="BG432" s="0" t="n">
        <v>0.409947915613884</v>
      </c>
      <c r="BH432" s="0" t="n">
        <v>-1.29182808450423</v>
      </c>
      <c r="BI432" s="0" t="n">
        <v>0.304796685668407</v>
      </c>
      <c r="BJ432" s="0" t="n">
        <v>-0.59501189753064</v>
      </c>
      <c r="BK432" s="0" t="n">
        <v>1.48949766298756</v>
      </c>
      <c r="BL432" s="0" t="n">
        <v>0.61623950387002</v>
      </c>
      <c r="BM432" s="0" t="n">
        <v>0.283946519630263</v>
      </c>
      <c r="BN432" s="0" t="n">
        <v>1.25499809655594</v>
      </c>
      <c r="BO432" s="0" t="n">
        <v>-0.0376849129679613</v>
      </c>
      <c r="BP432" s="0" t="n">
        <v>-0.685745362716261</v>
      </c>
      <c r="BQ432" s="0" t="n">
        <v>-0.476629793411121</v>
      </c>
      <c r="BR432" s="0" t="n">
        <v>0.52722043619724</v>
      </c>
      <c r="BS432" s="0" t="n">
        <v>-0.571703822060954</v>
      </c>
      <c r="BT432" s="0" t="n">
        <v>-0.623192590865074</v>
      </c>
      <c r="BU432" s="0" t="n">
        <v>0.890759110916406</v>
      </c>
      <c r="BV432" s="0" t="n">
        <v>-1.17529907583958</v>
      </c>
      <c r="BW432" s="0" t="n">
        <v>0.15054183677421</v>
      </c>
      <c r="BX432" s="0" t="n">
        <v>-1.55503585119732</v>
      </c>
      <c r="BY432" s="0" t="n">
        <v>1.31799424707424</v>
      </c>
      <c r="BZ432" s="0" t="n">
        <v>-0.230252226174343</v>
      </c>
      <c r="CA432" s="0" t="n">
        <v>-1.85797034646384</v>
      </c>
      <c r="CB432" s="0" t="n">
        <v>0.0128136434796033</v>
      </c>
      <c r="CC432" s="0" t="n">
        <v>-0.361897036782466</v>
      </c>
      <c r="CD432" s="0" t="n">
        <v>0.203544914256781</v>
      </c>
      <c r="CE432" s="0" t="n">
        <v>-0.669672317599179</v>
      </c>
      <c r="CF432" s="0" t="n">
        <v>0.449804247182328</v>
      </c>
      <c r="CG432" s="0" t="n">
        <v>-0.615870021647425</v>
      </c>
      <c r="CH432" s="0" t="n">
        <v>1.29094587464351</v>
      </c>
      <c r="CI432" s="0" t="n">
        <v>-0.717250259185676</v>
      </c>
      <c r="CJ432" s="0" t="n">
        <v>0.160221134137828</v>
      </c>
      <c r="CK432" s="0" t="n">
        <v>2.52977770287544</v>
      </c>
      <c r="CL432" s="0" t="n">
        <v>0.656423253531102</v>
      </c>
      <c r="CM432" s="0" t="n">
        <v>-1.7700222088024</v>
      </c>
      <c r="CN432" s="0" t="n">
        <v>-2.15698491956573</v>
      </c>
      <c r="CO432" s="0" t="n">
        <v>0.0759212070988724</v>
      </c>
      <c r="CP432" s="0" t="n">
        <v>-1.4546867532772</v>
      </c>
      <c r="CQ432" s="0" t="n">
        <v>-0.231586909649195</v>
      </c>
      <c r="CR432" s="0" t="n">
        <v>-0.414861460740212</v>
      </c>
      <c r="CS432" s="0" t="n">
        <v>0.681202436680906</v>
      </c>
      <c r="CT432" s="0" t="n">
        <v>-0.394271637560451</v>
      </c>
      <c r="CU432" s="0" t="n">
        <v>-0.785114480095217</v>
      </c>
      <c r="CV432" s="0" t="n">
        <v>0.486336375615792</v>
      </c>
      <c r="CW432" s="0" t="n">
        <v>-0.194727363123093</v>
      </c>
      <c r="CX432" s="0" t="n">
        <v>-1.17988975034677</v>
      </c>
      <c r="CZ432" s="0" t="n">
        <f aca="false">IF(CHOOSE(MATCH(G$5,$B$10:$E$10,0),$B432,$C432,$D432,$E432)*G$6+G432*G$7&lt;G$2,G$3*G$4,0)</f>
        <v>0</v>
      </c>
      <c r="DA432" s="0" t="n">
        <f aca="false">IF(CHOOSE(MATCH(H$5,$B$10:$E$10,0),$B432,$C432,$D432,$E432)*H$6+H432*H$7&lt;H$2,H$3*H$4,0)</f>
        <v>0</v>
      </c>
      <c r="DB432" s="0" t="n">
        <f aca="false">IF(CHOOSE(MATCH(I$5,$B$10:$E$10,0),$B432,$C432,$D432,$E432)*I$6+I432*I$7&lt;I$2,I$3*I$4,0)</f>
        <v>0</v>
      </c>
      <c r="DC432" s="0" t="n">
        <f aca="false">IF(CHOOSE(MATCH(J$5,$B$10:$E$10,0),$B432,$C432,$D432,$E432)*J$6+J432*J$7&lt;J$2,J$3*J$4,0)</f>
        <v>0</v>
      </c>
      <c r="DD432" s="0" t="n">
        <f aca="false">IF(CHOOSE(MATCH(K$5,$B$10:$E$10,0),$B432,$C432,$D432,$E432)*K$6+K432*K$7&lt;K$2,K$3*K$4,0)</f>
        <v>0</v>
      </c>
      <c r="DE432" s="0" t="n">
        <f aca="false">IF(CHOOSE(MATCH(L$5,$B$10:$E$10,0),$B432,$C432,$D432,$E432)*L$6+L432*L$7&lt;L$2,L$3*L$4,0)</f>
        <v>0</v>
      </c>
      <c r="DF432" s="0" t="n">
        <f aca="false">IF(CHOOSE(MATCH(M$5,$B$10:$E$10,0),$B432,$C432,$D432,$E432)*M$6+M432*M$7&lt;M$2,M$3*M$4,0)</f>
        <v>0</v>
      </c>
      <c r="DG432" s="0" t="n">
        <f aca="false">IF(CHOOSE(MATCH(N$5,$B$10:$E$10,0),$B432,$C432,$D432,$E432)*N$6+N432*N$7&lt;N$2,N$3*N$4,0)</f>
        <v>0</v>
      </c>
      <c r="DH432" s="0" t="n">
        <f aca="false">IF(CHOOSE(MATCH(O$5,$B$10:$E$10,0),$B432,$C432,$D432,$E432)*O$6+O432*O$7&lt;O$2,O$3*O$4,0)</f>
        <v>0</v>
      </c>
      <c r="DI432" s="0" t="n">
        <f aca="false">IF(CHOOSE(MATCH(P$5,$B$10:$E$10,0),$B432,$C432,$D432,$E432)*P$6+P432*P$7&lt;P$2,P$3*P$4,0)</f>
        <v>0</v>
      </c>
      <c r="DJ432" s="0" t="n">
        <f aca="false">IF(CHOOSE(MATCH(Q$5,$B$10:$E$10,0),$B432,$C432,$D432,$E432)*Q$6+Q432*Q$7&lt;Q$2,Q$3*Q$4,0)</f>
        <v>0</v>
      </c>
      <c r="DK432" s="0" t="n">
        <f aca="false">IF(CHOOSE(MATCH(R$5,$B$10:$E$10,0),$B432,$C432,$D432,$E432)*R$6+R432*R$7&lt;R$2,R$3*R$4,0)</f>
        <v>0</v>
      </c>
      <c r="DL432" s="0" t="n">
        <f aca="false">IF(CHOOSE(MATCH(S$5,$B$10:$E$10,0),$B432,$C432,$D432,$E432)*S$6+S432*S$7&lt;S$2,S$3*S$4,0)</f>
        <v>0</v>
      </c>
      <c r="DM432" s="0" t="n">
        <f aca="false">IF(CHOOSE(MATCH(T$5,$B$10:$E$10,0),$B432,$C432,$D432,$E432)*T$6+T432*T$7&lt;T$2,T$3*T$4,0)</f>
        <v>0</v>
      </c>
      <c r="DN432" s="0" t="n">
        <f aca="false">IF(CHOOSE(MATCH(U$5,$B$10:$E$10,0),$B432,$C432,$D432,$E432)*U$6+U432*U$7&lt;U$2,U$3*U$4,0)</f>
        <v>0</v>
      </c>
      <c r="DO432" s="0" t="n">
        <f aca="false">IF(CHOOSE(MATCH(V$5,$B$10:$E$10,0),$B432,$C432,$D432,$E432)*V$6+V432*V$7&lt;V$2,V$3*V$4,0)</f>
        <v>0</v>
      </c>
      <c r="DP432" s="0" t="n">
        <f aca="false">IF(CHOOSE(MATCH(W$5,$B$10:$E$10,0),$B432,$C432,$D432,$E432)*W$6+W432*W$7&lt;W$2,W$3*W$4,0)</f>
        <v>0</v>
      </c>
      <c r="DQ432" s="0" t="n">
        <f aca="false">IF(CHOOSE(MATCH(X$5,$B$10:$E$10,0),$B432,$C432,$D432,$E432)*X$6+X432*X$7&lt;X$2,X$3*X$4,0)</f>
        <v>0</v>
      </c>
      <c r="DR432" s="0" t="n">
        <f aca="false">IF(CHOOSE(MATCH(Y$5,$B$10:$E$10,0),$B432,$C432,$D432,$E432)*Y$6+Y432*Y$7&lt;Y$2,Y$3*Y$4,0)</f>
        <v>0</v>
      </c>
      <c r="DS432" s="0" t="n">
        <f aca="false">IF(CHOOSE(MATCH(Z$5,$B$10:$E$10,0),$B432,$C432,$D432,$E432)*Z$6+Z432*Z$7&lt;Z$2,Z$3*Z$4,0)</f>
        <v>0</v>
      </c>
      <c r="DT432" s="0" t="n">
        <f aca="false">IF(CHOOSE(MATCH(AA$5,$B$10:$E$10,0),$B432,$C432,$D432,$E432)*AA$6+AA432*AA$7&lt;AA$2,AA$3*AA$4,0)</f>
        <v>0</v>
      </c>
      <c r="DU432" s="0" t="n">
        <f aca="false">IF(CHOOSE(MATCH(AB$5,$B$10:$E$10,0),$B432,$C432,$D432,$E432)*AB$6+AB432*AB$7&lt;AB$2,AB$3*AB$4,0)</f>
        <v>0</v>
      </c>
      <c r="DV432" s="0" t="n">
        <f aca="false">IF(CHOOSE(MATCH(AC$5,$B$10:$E$10,0),$B432,$C432,$D432,$E432)*AC$6+AC432*AC$7&lt;AC$2,AC$3*AC$4,0)</f>
        <v>0</v>
      </c>
      <c r="DW432" s="0" t="n">
        <f aca="false">IF(CHOOSE(MATCH(AD$5,$B$10:$E$10,0),$B432,$C432,$D432,$E432)*AD$6+AD432*AD$7&lt;AD$2,AD$3*AD$4,0)</f>
        <v>0</v>
      </c>
      <c r="DX432" s="0" t="n">
        <f aca="false">IF(CHOOSE(MATCH(AE$5,$B$10:$E$10,0),$B432,$C432,$D432,$E432)*AE$6+AE432*AE$7&lt;AE$2,AE$3*AE$4,0)</f>
        <v>0</v>
      </c>
      <c r="DY432" s="0" t="n">
        <f aca="false">IF(CHOOSE(MATCH(AF$5,$B$10:$E$10,0),$B432,$C432,$D432,$E432)*AF$6+AF432*AF$7&lt;AF$2,AF$3*AF$4,0)</f>
        <v>0</v>
      </c>
      <c r="DZ432" s="0" t="n">
        <f aca="false">IF(CHOOSE(MATCH(AG$5,$B$10:$E$10,0),$B432,$C432,$D432,$E432)*AG$6+AG432*AG$7&lt;AG$2,AG$3*AG$4,0)</f>
        <v>0</v>
      </c>
      <c r="EA432" s="0" t="n">
        <f aca="false">IF(CHOOSE(MATCH(AH$5,$B$10:$E$10,0),$B432,$C432,$D432,$E432)*AH$6+AH432*AH$7&lt;AH$2,AH$3*AH$4,0)</f>
        <v>0</v>
      </c>
      <c r="EB432" s="0" t="n">
        <f aca="false">IF(CHOOSE(MATCH(AI$5,$B$10:$E$10,0),$B432,$C432,$D432,$E432)*AI$6+AI432*AI$7&lt;AI$2,AI$3*AI$4,0)</f>
        <v>0</v>
      </c>
      <c r="EC432" s="0" t="n">
        <f aca="false">IF(CHOOSE(MATCH(AJ$5,$B$10:$E$10,0),$B432,$C432,$D432,$E432)*AJ$6+AJ432*AJ$7&lt;AJ$2,AJ$3*AJ$4,0)</f>
        <v>0</v>
      </c>
      <c r="ED432" s="0" t="n">
        <f aca="false">IF(CHOOSE(MATCH(AK$5,$B$10:$E$10,0),$B432,$C432,$D432,$E432)*AK$6+AK432*AK$7&lt;AK$2,AK$3*AK$4,0)</f>
        <v>0</v>
      </c>
      <c r="EE432" s="0" t="n">
        <f aca="false">IF(CHOOSE(MATCH(AL$5,$B$10:$E$10,0),$B432,$C432,$D432,$E432)*AL$6+AL432*AL$7&lt;AL$2,AL$3*AL$4,0)</f>
        <v>0</v>
      </c>
      <c r="EF432" s="0" t="n">
        <f aca="false">IF(CHOOSE(MATCH(AM$5,$B$10:$E$10,0),$B432,$C432,$D432,$E432)*AM$6+AM432*AM$7&lt;AM$2,AM$3*AM$4,0)</f>
        <v>0</v>
      </c>
      <c r="EG432" s="0" t="n">
        <f aca="false">IF(CHOOSE(MATCH(AN$5,$B$10:$E$10,0),$B432,$C432,$D432,$E432)*AN$6+AN432*AN$7&lt;AN$2,AN$3*AN$4,0)</f>
        <v>0</v>
      </c>
      <c r="EH432" s="0" t="n">
        <f aca="false">IF(CHOOSE(MATCH(AO$5,$B$10:$E$10,0),$B432,$C432,$D432,$E432)*AO$6+AO432*AO$7&lt;AO$2,AO$3*AO$4,0)</f>
        <v>0</v>
      </c>
      <c r="EI432" s="0" t="n">
        <f aca="false">IF(CHOOSE(MATCH(AP$5,$B$10:$E$10,0),$B432,$C432,$D432,$E432)*AP$6+AP432*AP$7&lt;AP$2,AP$3*AP$4,0)</f>
        <v>0</v>
      </c>
      <c r="EJ432" s="0" t="n">
        <f aca="false">IF(CHOOSE(MATCH(AQ$5,$B$10:$E$10,0),$B432,$C432,$D432,$E432)*AQ$6+AQ432*AQ$7&lt;AQ$2,AQ$3*AQ$4,0)</f>
        <v>0</v>
      </c>
      <c r="EK432" s="0" t="n">
        <f aca="false">IF(CHOOSE(MATCH(AR$5,$B$10:$E$10,0),$B432,$C432,$D432,$E432)*AR$6+AR432*AR$7&lt;AR$2,AR$3*AR$4,0)</f>
        <v>0</v>
      </c>
      <c r="EL432" s="0" t="n">
        <f aca="false">IF(CHOOSE(MATCH(AS$5,$B$10:$E$10,0),$B432,$C432,$D432,$E432)*AS$6+AS432*AS$7&lt;AS$2,AS$3*AS$4,0)</f>
        <v>0</v>
      </c>
      <c r="EM432" s="0" t="n">
        <f aca="false">IF(CHOOSE(MATCH(AT$5,$B$10:$E$10,0),$B432,$C432,$D432,$E432)*AT$6+AT432*AT$7&lt;AT$2,AT$3*AT$4,0)</f>
        <v>0</v>
      </c>
      <c r="EN432" s="0" t="n">
        <f aca="false">IF(CHOOSE(MATCH(AU$5,$B$10:$E$10,0),$B432,$C432,$D432,$E432)*AU$6+AU432*AU$7&lt;AU$2,AU$3*AU$4,0)</f>
        <v>0</v>
      </c>
      <c r="EO432" s="0" t="n">
        <f aca="false">IF(CHOOSE(MATCH(AV$5,$B$10:$E$10,0),$B432,$C432,$D432,$E432)*AV$6+AV432*AV$7&lt;AV$2,AV$3*AV$4,0)</f>
        <v>0</v>
      </c>
      <c r="EP432" s="0" t="n">
        <f aca="false">IF(CHOOSE(MATCH(AW$5,$B$10:$E$10,0),$B432,$C432,$D432,$E432)*AW$6+AW432*AW$7&lt;AW$2,AW$3*AW$4,0)</f>
        <v>0</v>
      </c>
      <c r="EQ432" s="0" t="n">
        <f aca="false">IF(CHOOSE(MATCH(AX$5,$B$10:$E$10,0),$B432,$C432,$D432,$E432)*AX$6+AX432*AX$7&lt;AX$2,AX$3*AX$4,0)</f>
        <v>0</v>
      </c>
      <c r="ER432" s="0" t="n">
        <f aca="false">IF(CHOOSE(MATCH(AY$5,$B$10:$E$10,0),$B432,$C432,$D432,$E432)*AY$6+AY432*AY$7&lt;AY$2,AY$3*AY$4,0)</f>
        <v>0</v>
      </c>
      <c r="ES432" s="0" t="n">
        <f aca="false">IF(CHOOSE(MATCH(AZ$5,$B$10:$E$10,0),$B432,$C432,$D432,$E432)*AZ$6+AZ432*AZ$7&lt;AZ$2,AZ$3*AZ$4,0)</f>
        <v>0</v>
      </c>
      <c r="ET432" s="0" t="n">
        <f aca="false">IF(CHOOSE(MATCH(BA$5,$B$10:$E$10,0),$B432,$C432,$D432,$E432)*BA$6+BA432*BA$7&lt;BA$2,BA$3*BA$4,0)</f>
        <v>0</v>
      </c>
      <c r="EU432" s="0" t="n">
        <f aca="false">IF(CHOOSE(MATCH(BB$5,$B$10:$E$10,0),$B432,$C432,$D432,$E432)*BB$6+BB432*BB$7&lt;BB$2,BB$3*BB$4,0)</f>
        <v>0</v>
      </c>
      <c r="EV432" s="0" t="n">
        <f aca="false">IF(CHOOSE(MATCH(BC$5,$B$10:$E$10,0),$B432,$C432,$D432,$E432)*BC$6+BC432*BC$7&lt;BC$2,BC$3*BC$4,0)</f>
        <v>0</v>
      </c>
      <c r="EW432" s="0" t="n">
        <f aca="false">IF(CHOOSE(MATCH(BD$5,$B$10:$E$10,0),$B432,$C432,$D432,$E432)*BD$6+BD432*BD$7&lt;BD$2,BD$3*BD$4,0)</f>
        <v>0</v>
      </c>
      <c r="EX432" s="0" t="n">
        <f aca="false">IF(CHOOSE(MATCH(BE$5,$B$10:$E$10,0),$B432,$C432,$D432,$E432)*BE$6+BE432*BE$7&lt;BE$2,BE$3*BE$4,0)</f>
        <v>0</v>
      </c>
      <c r="EY432" s="0" t="n">
        <f aca="false">IF(CHOOSE(MATCH(BF$5,$B$10:$E$10,0),$B432,$C432,$D432,$E432)*BF$6+BF432*BF$7&lt;BF$2,BF$3*BF$4,0)</f>
        <v>0</v>
      </c>
      <c r="EZ432" s="0" t="n">
        <f aca="false">IF(CHOOSE(MATCH(BG$5,$B$10:$E$10,0),$B432,$C432,$D432,$E432)*BG$6+BG432*BG$7&lt;BG$2,BG$3*BG$4,0)</f>
        <v>0</v>
      </c>
      <c r="FA432" s="0" t="n">
        <f aca="false">IF(CHOOSE(MATCH(BH$5,$B$10:$E$10,0),$B432,$C432,$D432,$E432)*BH$6+BH432*BH$7&lt;BH$2,BH$3*BH$4,0)</f>
        <v>0</v>
      </c>
      <c r="FB432" s="0" t="n">
        <f aca="false">IF(CHOOSE(MATCH(BI$5,$B$10:$E$10,0),$B432,$C432,$D432,$E432)*BI$6+BI432*BI$7&lt;BI$2,BI$3*BI$4,0)</f>
        <v>0</v>
      </c>
      <c r="FC432" s="0" t="n">
        <f aca="false">IF(CHOOSE(MATCH(BJ$5,$B$10:$E$10,0),$B432,$C432,$D432,$E432)*BJ$6+BJ432*BJ$7&lt;BJ$2,BJ$3*BJ$4,0)</f>
        <v>0</v>
      </c>
      <c r="FD432" s="0" t="n">
        <f aca="false">IF(CHOOSE(MATCH(BK$5,$B$10:$E$10,0),$B432,$C432,$D432,$E432)*BK$6+BK432*BK$7&lt;BK$2,BK$3*BK$4,0)</f>
        <v>0</v>
      </c>
      <c r="FE432" s="0" t="n">
        <f aca="false">IF(CHOOSE(MATCH(BL$5,$B$10:$E$10,0),$B432,$C432,$D432,$E432)*BL$6+BL432*BL$7&lt;BL$2,BL$3*BL$4,0)</f>
        <v>0</v>
      </c>
      <c r="FF432" s="0" t="n">
        <f aca="false">IF(CHOOSE(MATCH(BM$5,$B$10:$E$10,0),$B432,$C432,$D432,$E432)*BM$6+BM432*BM$7&lt;BM$2,BM$3*BM$4,0)</f>
        <v>0</v>
      </c>
      <c r="FG432" s="0" t="n">
        <f aca="false">IF(CHOOSE(MATCH(BN$5,$B$10:$E$10,0),$B432,$C432,$D432,$E432)*BN$6+BN432*BN$7&lt;BN$2,BN$3*BN$4,0)</f>
        <v>0</v>
      </c>
      <c r="FH432" s="0" t="n">
        <f aca="false">IF(CHOOSE(MATCH(BO$5,$B$10:$E$10,0),$B432,$C432,$D432,$E432)*BO$6+BO432*BO$7&lt;BO$2,BO$3*BO$4,0)</f>
        <v>0</v>
      </c>
      <c r="FI432" s="0" t="n">
        <f aca="false">IF(CHOOSE(MATCH(BP$5,$B$10:$E$10,0),$B432,$C432,$D432,$E432)*BP$6+BP432*BP$7&lt;BP$2,BP$3*BP$4,0)</f>
        <v>0</v>
      </c>
      <c r="FJ432" s="0" t="n">
        <f aca="false">IF(CHOOSE(MATCH(BQ$5,$B$10:$E$10,0),$B432,$C432,$D432,$E432)*BQ$6+BQ432*BQ$7&lt;BQ$2,BQ$3*BQ$4,0)</f>
        <v>0</v>
      </c>
      <c r="FK432" s="0" t="n">
        <f aca="false">IF(CHOOSE(MATCH(BR$5,$B$10:$E$10,0),$B432,$C432,$D432,$E432)*BR$6+BR432*BR$7&lt;BR$2,BR$3*BR$4,0)</f>
        <v>0</v>
      </c>
      <c r="FL432" s="0" t="n">
        <f aca="false">IF(CHOOSE(MATCH(BS$5,$B$10:$E$10,0),$B432,$C432,$D432,$E432)*BS$6+BS432*BS$7&lt;BS$2,BS$3*BS$4,0)</f>
        <v>0</v>
      </c>
      <c r="FM432" s="0" t="n">
        <f aca="false">IF(CHOOSE(MATCH(BT$5,$B$10:$E$10,0),$B432,$C432,$D432,$E432)*BT$6+BT432*BT$7&lt;BT$2,BT$3*BT$4,0)</f>
        <v>0</v>
      </c>
      <c r="FN432" s="0" t="n">
        <f aca="false">IF(CHOOSE(MATCH(BU$5,$B$10:$E$10,0),$B432,$C432,$D432,$E432)*BU$6+BU432*BU$7&lt;BU$2,BU$3*BU$4,0)</f>
        <v>0</v>
      </c>
      <c r="FO432" s="0" t="n">
        <f aca="false">IF(CHOOSE(MATCH(BV$5,$B$10:$E$10,0),$B432,$C432,$D432,$E432)*BV$6+BV432*BV$7&lt;BV$2,BV$3*BV$4,0)</f>
        <v>0</v>
      </c>
      <c r="FP432" s="0" t="n">
        <f aca="false">IF(CHOOSE(MATCH(BW$5,$B$10:$E$10,0),$B432,$C432,$D432,$E432)*BW$6+BW432*BW$7&lt;BW$2,BW$3*BW$4,0)</f>
        <v>0</v>
      </c>
      <c r="FQ432" s="0" t="n">
        <f aca="false">IF(CHOOSE(MATCH(BX$5,$B$10:$E$10,0),$B432,$C432,$D432,$E432)*BX$6+BX432*BX$7&lt;BX$2,BX$3*BX$4,0)</f>
        <v>0</v>
      </c>
      <c r="FR432" s="0" t="n">
        <f aca="false">IF(CHOOSE(MATCH(BY$5,$B$10:$E$10,0),$B432,$C432,$D432,$E432)*BY$6+BY432*BY$7&lt;BY$2,BY$3*BY$4,0)</f>
        <v>0</v>
      </c>
      <c r="FS432" s="0" t="n">
        <f aca="false">IF(CHOOSE(MATCH(BZ$5,$B$10:$E$10,0),$B432,$C432,$D432,$E432)*BZ$6+BZ432*BZ$7&lt;BZ$2,BZ$3*BZ$4,0)</f>
        <v>0</v>
      </c>
      <c r="FT432" s="0" t="n">
        <f aca="false">IF(CHOOSE(MATCH(CA$5,$B$10:$E$10,0),$B432,$C432,$D432,$E432)*CA$6+CA432*CA$7&lt;CA$2,CA$3*CA$4,0)</f>
        <v>12.5</v>
      </c>
      <c r="FU432" s="0" t="n">
        <f aca="false">IF(CHOOSE(MATCH(CB$5,$B$10:$E$10,0),$B432,$C432,$D432,$E432)*CB$6+CB432*CB$7&lt;CB$2,CB$3*CB$4,0)</f>
        <v>0</v>
      </c>
      <c r="FV432" s="0" t="n">
        <f aca="false">IF(CHOOSE(MATCH(CC$5,$B$10:$E$10,0),$B432,$C432,$D432,$E432)*CC$6+CC432*CC$7&lt;CC$2,CC$3*CC$4,0)</f>
        <v>0</v>
      </c>
      <c r="FW432" s="0" t="n">
        <f aca="false">IF(CHOOSE(MATCH(CD$5,$B$10:$E$10,0),$B432,$C432,$D432,$E432)*CD$6+CD432*CD$7&lt;CD$2,CD$3*CD$4,0)</f>
        <v>0</v>
      </c>
      <c r="FX432" s="0" t="n">
        <f aca="false">IF(CHOOSE(MATCH(CE$5,$B$10:$E$10,0),$B432,$C432,$D432,$E432)*CE$6+CE432*CE$7&lt;CE$2,CE$3*CE$4,0)</f>
        <v>0</v>
      </c>
      <c r="FY432" s="0" t="n">
        <f aca="false">IF(CHOOSE(MATCH(CF$5,$B$10:$E$10,0),$B432,$C432,$D432,$E432)*CF$6+CF432*CF$7&lt;CF$2,CF$3*CF$4,0)</f>
        <v>0</v>
      </c>
      <c r="FZ432" s="0" t="n">
        <f aca="false">IF(CHOOSE(MATCH(CG$5,$B$10:$E$10,0),$B432,$C432,$D432,$E432)*CG$6+CG432*CG$7&lt;CG$2,CG$3*CG$4,0)</f>
        <v>0</v>
      </c>
      <c r="GA432" s="0" t="n">
        <f aca="false">IF(CHOOSE(MATCH(CH$5,$B$10:$E$10,0),$B432,$C432,$D432,$E432)*CH$6+CH432*CH$7&lt;CH$2,CH$3*CH$4,0)</f>
        <v>0</v>
      </c>
      <c r="GB432" s="0" t="n">
        <f aca="false">IF(CHOOSE(MATCH(CI$5,$B$10:$E$10,0),$B432,$C432,$D432,$E432)*CI$6+CI432*CI$7&lt;CI$2,CI$3*CI$4,0)</f>
        <v>0</v>
      </c>
      <c r="GC432" s="0" t="n">
        <f aca="false">IF(CHOOSE(MATCH(CJ$5,$B$10:$E$10,0),$B432,$C432,$D432,$E432)*CJ$6+CJ432*CJ$7&lt;CJ$2,CJ$3*CJ$4,0)</f>
        <v>0</v>
      </c>
      <c r="GD432" s="0" t="n">
        <f aca="false">IF(CHOOSE(MATCH(CK$5,$B$10:$E$10,0),$B432,$C432,$D432,$E432)*CK$6+CK432*CK$7&lt;CK$2,CK$3*CK$4,0)</f>
        <v>0</v>
      </c>
      <c r="GE432" s="0" t="n">
        <f aca="false">IF(CHOOSE(MATCH(CL$5,$B$10:$E$10,0),$B432,$C432,$D432,$E432)*CL$6+CL432*CL$7&lt;CL$2,CL$3*CL$4,0)</f>
        <v>0</v>
      </c>
      <c r="GF432" s="0" t="n">
        <f aca="false">IF(CHOOSE(MATCH(CM$5,$B$10:$E$10,0),$B432,$C432,$D432,$E432)*CM$6+CM432*CM$7&lt;CM$2,CM$3*CM$4,0)</f>
        <v>0</v>
      </c>
      <c r="GG432" s="0" t="n">
        <f aca="false">IF(CHOOSE(MATCH(CN$5,$B$10:$E$10,0),$B432,$C432,$D432,$E432)*CN$6+CN432*CN$7&lt;CN$2,CN$3*CN$4,0)</f>
        <v>0</v>
      </c>
      <c r="GH432" s="0" t="n">
        <f aca="false">IF(CHOOSE(MATCH(CO$5,$B$10:$E$10,0),$B432,$C432,$D432,$E432)*CO$6+CO432*CO$7&lt;CO$2,CO$3*CO$4,0)</f>
        <v>0</v>
      </c>
      <c r="GI432" s="0" t="n">
        <f aca="false">IF(CHOOSE(MATCH(CP$5,$B$10:$E$10,0),$B432,$C432,$D432,$E432)*CP$6+CP432*CP$7&lt;CP$2,CP$3*CP$4,0)</f>
        <v>0</v>
      </c>
      <c r="GJ432" s="0" t="n">
        <f aca="false">IF(CHOOSE(MATCH(CQ$5,$B$10:$E$10,0),$B432,$C432,$D432,$E432)*CQ$6+CQ432*CQ$7&lt;CQ$2,CQ$3*CQ$4,0)</f>
        <v>0</v>
      </c>
      <c r="GK432" s="0" t="n">
        <f aca="false">IF(CHOOSE(MATCH(CR$5,$B$10:$E$10,0),$B432,$C432,$D432,$E432)*CR$6+CR432*CR$7&lt;CR$2,CR$3*CR$4,0)</f>
        <v>0</v>
      </c>
      <c r="GL432" s="0" t="n">
        <f aca="false">IF(CHOOSE(MATCH(CS$5,$B$10:$E$10,0),$B432,$C432,$D432,$E432)*CS$6+CS432*CS$7&lt;CS$2,CS$3*CS$4,0)</f>
        <v>0</v>
      </c>
      <c r="GM432" s="0" t="n">
        <f aca="false">IF(CHOOSE(MATCH(CT$5,$B$10:$E$10,0),$B432,$C432,$D432,$E432)*CT$6+CT432*CT$7&lt;CT$2,CT$3*CT$4,0)</f>
        <v>0</v>
      </c>
      <c r="GN432" s="0" t="n">
        <f aca="false">IF(CHOOSE(MATCH(CU$5,$B$10:$E$10,0),$B432,$C432,$D432,$E432)*CU$6+CU432*CU$7&lt;CU$2,CU$3*CU$4,0)</f>
        <v>0</v>
      </c>
      <c r="GO432" s="0" t="n">
        <f aca="false">IF(CHOOSE(MATCH(CV$5,$B$10:$E$10,0),$B432,$C432,$D432,$E432)*CV$6+CV432*CV$7&lt;CV$2,CV$3*CV$4,0)</f>
        <v>0</v>
      </c>
      <c r="GP432" s="0" t="n">
        <f aca="false">IF(CHOOSE(MATCH(CW$5,$B$10:$E$10,0),$B432,$C432,$D432,$E432)*CW$6+CW432*CW$7&lt;CW$2,CW$3*CW$4,0)</f>
        <v>0</v>
      </c>
      <c r="GQ432" s="0" t="n">
        <f aca="false">IF(CHOOSE(MATCH(CX$5,$B$10:$E$10,0),$B432,$C432,$D432,$E432)*CX$6+CX432*CX$7&lt;CX$2,CX$3*CX$4,0)</f>
        <v>0</v>
      </c>
      <c r="GS432" s="0" t="n">
        <f aca="false">SUM(CZ432:GQ432)</f>
        <v>12.5</v>
      </c>
      <c r="GT432" s="0" t="n">
        <f aca="false">IF(GS432&gt;$GS$6,1,0)</f>
        <v>0</v>
      </c>
    </row>
    <row r="433" customFormat="false" ht="14" hidden="false" customHeight="false" outlineLevel="0" collapsed="false">
      <c r="A433" s="0" t="n">
        <v>423</v>
      </c>
      <c r="B433" s="0" t="n">
        <v>0.134016917568933</v>
      </c>
      <c r="C433" s="0" t="n">
        <v>-0.162285872893981</v>
      </c>
      <c r="D433" s="0" t="n">
        <v>-1.96845638984908</v>
      </c>
      <c r="E433" s="0" t="n">
        <v>0.0142516124663757</v>
      </c>
      <c r="G433" s="0" t="n">
        <v>0.754048414819408</v>
      </c>
      <c r="H433" s="0" t="n">
        <v>0.523618837178219</v>
      </c>
      <c r="I433" s="0" t="n">
        <v>-0.317804733640514</v>
      </c>
      <c r="J433" s="0" t="n">
        <v>-1.19584456115263</v>
      </c>
      <c r="K433" s="0" t="n">
        <v>0.613836164120585</v>
      </c>
      <c r="L433" s="0" t="n">
        <v>-0.0901218299986795</v>
      </c>
      <c r="M433" s="0" t="n">
        <v>0.755982227929053</v>
      </c>
      <c r="N433" s="0" t="n">
        <v>-1.44767000165302</v>
      </c>
      <c r="O433" s="0" t="n">
        <v>0.453701431979425</v>
      </c>
      <c r="P433" s="0" t="n">
        <v>-0.520462890563067</v>
      </c>
      <c r="Q433" s="0" t="n">
        <v>1.1208840078325</v>
      </c>
      <c r="R433" s="0" t="n">
        <v>-1.17927584142308</v>
      </c>
      <c r="S433" s="0" t="n">
        <v>-1.11360350274481</v>
      </c>
      <c r="T433" s="0" t="n">
        <v>-0.175270997715415</v>
      </c>
      <c r="U433" s="0" t="n">
        <v>-1.15018337965012</v>
      </c>
      <c r="V433" s="0" t="n">
        <v>1.86532815860119</v>
      </c>
      <c r="W433" s="0" t="n">
        <v>-1.39455096359598</v>
      </c>
      <c r="X433" s="0" t="n">
        <v>-1.8944228941109</v>
      </c>
      <c r="Y433" s="0" t="n">
        <v>-0.934378476813436</v>
      </c>
      <c r="Z433" s="0" t="n">
        <v>0.630921022093389</v>
      </c>
      <c r="AA433" s="0" t="n">
        <v>0.423212895839242</v>
      </c>
      <c r="AB433" s="0" t="n">
        <v>0.604810566073866</v>
      </c>
      <c r="AC433" s="0" t="n">
        <v>-0.106726929516299</v>
      </c>
      <c r="AD433" s="0" t="n">
        <v>0.30151227292663</v>
      </c>
      <c r="AE433" s="0" t="n">
        <v>-0.69740508479299</v>
      </c>
      <c r="AF433" s="0" t="n">
        <v>-1.52621396409813</v>
      </c>
      <c r="AG433" s="0" t="n">
        <v>1.96109795069788</v>
      </c>
      <c r="AH433" s="0" t="n">
        <v>-0.657278178550769</v>
      </c>
      <c r="AI433" s="0" t="n">
        <v>-0.100266106528579</v>
      </c>
      <c r="AJ433" s="0" t="n">
        <v>1.51094354805537</v>
      </c>
      <c r="AK433" s="0" t="n">
        <v>-1.4888018995407</v>
      </c>
      <c r="AL433" s="0" t="n">
        <v>-1.88259036804084</v>
      </c>
      <c r="AM433" s="0" t="n">
        <v>-0.118120624392759</v>
      </c>
      <c r="AN433" s="0" t="n">
        <v>0.181645418706466</v>
      </c>
      <c r="AO433" s="0" t="n">
        <v>0.289365971184452</v>
      </c>
      <c r="AP433" s="0" t="n">
        <v>-1.28411102195969</v>
      </c>
      <c r="AQ433" s="0" t="n">
        <v>1.20023287308868</v>
      </c>
      <c r="AR433" s="0" t="n">
        <v>-1.44636032928247</v>
      </c>
      <c r="AS433" s="0" t="n">
        <v>0.130917214846704</v>
      </c>
      <c r="AT433" s="0" t="n">
        <v>-0.154334429680603</v>
      </c>
      <c r="AU433" s="0" t="n">
        <v>1.61803654918913</v>
      </c>
      <c r="AV433" s="0" t="n">
        <v>-1.94920175999869</v>
      </c>
      <c r="AW433" s="0" t="n">
        <v>-1.02991634776117</v>
      </c>
      <c r="AX433" s="0" t="n">
        <v>0.439501945947995</v>
      </c>
      <c r="AY433" s="0" t="n">
        <v>2.23077222472057</v>
      </c>
      <c r="AZ433" s="0" t="n">
        <v>-0.71142494562082</v>
      </c>
      <c r="BA433" s="0" t="n">
        <v>1.37716142489808</v>
      </c>
      <c r="BB433" s="0" t="n">
        <v>1.86012584890705</v>
      </c>
      <c r="BC433" s="0" t="n">
        <v>1.40782049129484</v>
      </c>
      <c r="BD433" s="0" t="n">
        <v>-1.08078438643133</v>
      </c>
      <c r="BE433" s="0" t="n">
        <v>0.0978059233602835</v>
      </c>
      <c r="BF433" s="0" t="n">
        <v>0.919101239560405</v>
      </c>
      <c r="BG433" s="0" t="n">
        <v>-1.39293206302682</v>
      </c>
      <c r="BH433" s="0" t="n">
        <v>1.0164876584895</v>
      </c>
      <c r="BI433" s="0" t="n">
        <v>0.903228283277713</v>
      </c>
      <c r="BJ433" s="0" t="n">
        <v>1.38410541694611</v>
      </c>
      <c r="BK433" s="0" t="n">
        <v>0.446420926891733</v>
      </c>
      <c r="BL433" s="0" t="n">
        <v>-0.146983438753523</v>
      </c>
      <c r="BM433" s="0" t="n">
        <v>1.39495568873826</v>
      </c>
      <c r="BN433" s="0" t="n">
        <v>1.72698491951451</v>
      </c>
      <c r="BO433" s="0" t="n">
        <v>-0.105418394014123</v>
      </c>
      <c r="BP433" s="0" t="n">
        <v>0.0401337274524849</v>
      </c>
      <c r="BQ433" s="0" t="n">
        <v>1.44963451020885</v>
      </c>
      <c r="BR433" s="0" t="n">
        <v>0.424217887484701</v>
      </c>
      <c r="BS433" s="0" t="n">
        <v>1.15942157208337</v>
      </c>
      <c r="BT433" s="0" t="n">
        <v>-0.100496890809154</v>
      </c>
      <c r="BU433" s="0" t="n">
        <v>-1.64762695931131</v>
      </c>
      <c r="BV433" s="0" t="n">
        <v>0.702095803717384</v>
      </c>
      <c r="BW433" s="0" t="n">
        <v>-0.804734554549214</v>
      </c>
      <c r="BX433" s="0" t="n">
        <v>0.200577687792247</v>
      </c>
      <c r="BY433" s="0" t="n">
        <v>-0.207372750082868</v>
      </c>
      <c r="BZ433" s="0" t="n">
        <v>-0.804207047622185</v>
      </c>
      <c r="CA433" s="0" t="n">
        <v>1.98411726159975</v>
      </c>
      <c r="CB433" s="0" t="n">
        <v>0.109112079371698</v>
      </c>
      <c r="CC433" s="0" t="n">
        <v>1.08243057184154</v>
      </c>
      <c r="CD433" s="0" t="n">
        <v>0.0552984147361713</v>
      </c>
      <c r="CE433" s="0" t="n">
        <v>-0.853056008054409</v>
      </c>
      <c r="CF433" s="0" t="n">
        <v>-0.83731265476672</v>
      </c>
      <c r="CG433" s="0" t="n">
        <v>0.201514467335073</v>
      </c>
      <c r="CH433" s="0" t="n">
        <v>-0.427735358243808</v>
      </c>
      <c r="CI433" s="0" t="n">
        <v>0.528979171576793</v>
      </c>
      <c r="CJ433" s="0" t="n">
        <v>-0.52265477279434</v>
      </c>
      <c r="CK433" s="0" t="n">
        <v>-1.16347564471653</v>
      </c>
      <c r="CL433" s="0" t="n">
        <v>-1.07954974737368</v>
      </c>
      <c r="CM433" s="0" t="n">
        <v>-1.17774334285059</v>
      </c>
      <c r="CN433" s="0" t="n">
        <v>-1.09307393358904</v>
      </c>
      <c r="CO433" s="0" t="n">
        <v>0.137401912070345</v>
      </c>
      <c r="CP433" s="0" t="n">
        <v>-0.309928509523161</v>
      </c>
      <c r="CQ433" s="0" t="n">
        <v>0.570983047509799</v>
      </c>
      <c r="CR433" s="0" t="n">
        <v>0.431510898124543</v>
      </c>
      <c r="CS433" s="0" t="n">
        <v>-0.66948018684343</v>
      </c>
      <c r="CT433" s="0" t="n">
        <v>0.513730356033193</v>
      </c>
      <c r="CU433" s="0" t="n">
        <v>0.621241724729771</v>
      </c>
      <c r="CV433" s="0" t="n">
        <v>-1.21227003546665</v>
      </c>
      <c r="CW433" s="0" t="n">
        <v>-0.836550952953985</v>
      </c>
      <c r="CX433" s="0" t="n">
        <v>0.410196889788494</v>
      </c>
      <c r="CZ433" s="0" t="n">
        <f aca="false">IF(CHOOSE(MATCH(G$5,$B$10:$E$10,0),$B433,$C433,$D433,$E433)*G$6+G433*G$7&lt;G$2,G$3*G$4,0)</f>
        <v>0</v>
      </c>
      <c r="DA433" s="0" t="n">
        <f aca="false">IF(CHOOSE(MATCH(H$5,$B$10:$E$10,0),$B433,$C433,$D433,$E433)*H$6+H433*H$7&lt;H$2,H$3*H$4,0)</f>
        <v>0</v>
      </c>
      <c r="DB433" s="0" t="n">
        <f aca="false">IF(CHOOSE(MATCH(I$5,$B$10:$E$10,0),$B433,$C433,$D433,$E433)*I$6+I433*I$7&lt;I$2,I$3*I$4,0)</f>
        <v>0</v>
      </c>
      <c r="DC433" s="0" t="n">
        <f aca="false">IF(CHOOSE(MATCH(J$5,$B$10:$E$10,0),$B433,$C433,$D433,$E433)*J$6+J433*J$7&lt;J$2,J$3*J$4,0)</f>
        <v>0</v>
      </c>
      <c r="DD433" s="0" t="n">
        <f aca="false">IF(CHOOSE(MATCH(K$5,$B$10:$E$10,0),$B433,$C433,$D433,$E433)*K$6+K433*K$7&lt;K$2,K$3*K$4,0)</f>
        <v>0</v>
      </c>
      <c r="DE433" s="0" t="n">
        <f aca="false">IF(CHOOSE(MATCH(L$5,$B$10:$E$10,0),$B433,$C433,$D433,$E433)*L$6+L433*L$7&lt;L$2,L$3*L$4,0)</f>
        <v>0</v>
      </c>
      <c r="DF433" s="0" t="n">
        <f aca="false">IF(CHOOSE(MATCH(M$5,$B$10:$E$10,0),$B433,$C433,$D433,$E433)*M$6+M433*M$7&lt;M$2,M$3*M$4,0)</f>
        <v>0</v>
      </c>
      <c r="DG433" s="0" t="n">
        <f aca="false">IF(CHOOSE(MATCH(N$5,$B$10:$E$10,0),$B433,$C433,$D433,$E433)*N$6+N433*N$7&lt;N$2,N$3*N$4,0)</f>
        <v>0</v>
      </c>
      <c r="DH433" s="0" t="n">
        <f aca="false">IF(CHOOSE(MATCH(O$5,$B$10:$E$10,0),$B433,$C433,$D433,$E433)*O$6+O433*O$7&lt;O$2,O$3*O$4,0)</f>
        <v>0</v>
      </c>
      <c r="DI433" s="0" t="n">
        <f aca="false">IF(CHOOSE(MATCH(P$5,$B$10:$E$10,0),$B433,$C433,$D433,$E433)*P$6+P433*P$7&lt;P$2,P$3*P$4,0)</f>
        <v>0</v>
      </c>
      <c r="DJ433" s="0" t="n">
        <f aca="false">IF(CHOOSE(MATCH(Q$5,$B$10:$E$10,0),$B433,$C433,$D433,$E433)*Q$6+Q433*Q$7&lt;Q$2,Q$3*Q$4,0)</f>
        <v>0</v>
      </c>
      <c r="DK433" s="0" t="n">
        <f aca="false">IF(CHOOSE(MATCH(R$5,$B$10:$E$10,0),$B433,$C433,$D433,$E433)*R$6+R433*R$7&lt;R$2,R$3*R$4,0)</f>
        <v>0</v>
      </c>
      <c r="DL433" s="0" t="n">
        <f aca="false">IF(CHOOSE(MATCH(S$5,$B$10:$E$10,0),$B433,$C433,$D433,$E433)*S$6+S433*S$7&lt;S$2,S$3*S$4,0)</f>
        <v>0</v>
      </c>
      <c r="DM433" s="0" t="n">
        <f aca="false">IF(CHOOSE(MATCH(T$5,$B$10:$E$10,0),$B433,$C433,$D433,$E433)*T$6+T433*T$7&lt;T$2,T$3*T$4,0)</f>
        <v>0</v>
      </c>
      <c r="DN433" s="0" t="n">
        <f aca="false">IF(CHOOSE(MATCH(U$5,$B$10:$E$10,0),$B433,$C433,$D433,$E433)*U$6+U433*U$7&lt;U$2,U$3*U$4,0)</f>
        <v>0</v>
      </c>
      <c r="DO433" s="0" t="n">
        <f aca="false">IF(CHOOSE(MATCH(V$5,$B$10:$E$10,0),$B433,$C433,$D433,$E433)*V$6+V433*V$7&lt;V$2,V$3*V$4,0)</f>
        <v>0</v>
      </c>
      <c r="DP433" s="0" t="n">
        <f aca="false">IF(CHOOSE(MATCH(W$5,$B$10:$E$10,0),$B433,$C433,$D433,$E433)*W$6+W433*W$7&lt;W$2,W$3*W$4,0)</f>
        <v>0</v>
      </c>
      <c r="DQ433" s="0" t="n">
        <f aca="false">IF(CHOOSE(MATCH(X$5,$B$10:$E$10,0),$B433,$C433,$D433,$E433)*X$6+X433*X$7&lt;X$2,X$3*X$4,0)</f>
        <v>0</v>
      </c>
      <c r="DR433" s="0" t="n">
        <f aca="false">IF(CHOOSE(MATCH(Y$5,$B$10:$E$10,0),$B433,$C433,$D433,$E433)*Y$6+Y433*Y$7&lt;Y$2,Y$3*Y$4,0)</f>
        <v>0</v>
      </c>
      <c r="DS433" s="0" t="n">
        <f aca="false">IF(CHOOSE(MATCH(Z$5,$B$10:$E$10,0),$B433,$C433,$D433,$E433)*Z$6+Z433*Z$7&lt;Z$2,Z$3*Z$4,0)</f>
        <v>0</v>
      </c>
      <c r="DT433" s="0" t="n">
        <f aca="false">IF(CHOOSE(MATCH(AA$5,$B$10:$E$10,0),$B433,$C433,$D433,$E433)*AA$6+AA433*AA$7&lt;AA$2,AA$3*AA$4,0)</f>
        <v>0</v>
      </c>
      <c r="DU433" s="0" t="n">
        <f aca="false">IF(CHOOSE(MATCH(AB$5,$B$10:$E$10,0),$B433,$C433,$D433,$E433)*AB$6+AB433*AB$7&lt;AB$2,AB$3*AB$4,0)</f>
        <v>0</v>
      </c>
      <c r="DV433" s="0" t="n">
        <f aca="false">IF(CHOOSE(MATCH(AC$5,$B$10:$E$10,0),$B433,$C433,$D433,$E433)*AC$6+AC433*AC$7&lt;AC$2,AC$3*AC$4,0)</f>
        <v>0</v>
      </c>
      <c r="DW433" s="0" t="n">
        <f aca="false">IF(CHOOSE(MATCH(AD$5,$B$10:$E$10,0),$B433,$C433,$D433,$E433)*AD$6+AD433*AD$7&lt;AD$2,AD$3*AD$4,0)</f>
        <v>0</v>
      </c>
      <c r="DX433" s="0" t="n">
        <f aca="false">IF(CHOOSE(MATCH(AE$5,$B$10:$E$10,0),$B433,$C433,$D433,$E433)*AE$6+AE433*AE$7&lt;AE$2,AE$3*AE$4,0)</f>
        <v>0</v>
      </c>
      <c r="DY433" s="0" t="n">
        <f aca="false">IF(CHOOSE(MATCH(AF$5,$B$10:$E$10,0),$B433,$C433,$D433,$E433)*AF$6+AF433*AF$7&lt;AF$2,AF$3*AF$4,0)</f>
        <v>0</v>
      </c>
      <c r="DZ433" s="0" t="n">
        <f aca="false">IF(CHOOSE(MATCH(AG$5,$B$10:$E$10,0),$B433,$C433,$D433,$E433)*AG$6+AG433*AG$7&lt;AG$2,AG$3*AG$4,0)</f>
        <v>0</v>
      </c>
      <c r="EA433" s="0" t="n">
        <f aca="false">IF(CHOOSE(MATCH(AH$5,$B$10:$E$10,0),$B433,$C433,$D433,$E433)*AH$6+AH433*AH$7&lt;AH$2,AH$3*AH$4,0)</f>
        <v>0</v>
      </c>
      <c r="EB433" s="0" t="n">
        <f aca="false">IF(CHOOSE(MATCH(AI$5,$B$10:$E$10,0),$B433,$C433,$D433,$E433)*AI$6+AI433*AI$7&lt;AI$2,AI$3*AI$4,0)</f>
        <v>0</v>
      </c>
      <c r="EC433" s="0" t="n">
        <f aca="false">IF(CHOOSE(MATCH(AJ$5,$B$10:$E$10,0),$B433,$C433,$D433,$E433)*AJ$6+AJ433*AJ$7&lt;AJ$2,AJ$3*AJ$4,0)</f>
        <v>0</v>
      </c>
      <c r="ED433" s="0" t="n">
        <f aca="false">IF(CHOOSE(MATCH(AK$5,$B$10:$E$10,0),$B433,$C433,$D433,$E433)*AK$6+AK433*AK$7&lt;AK$2,AK$3*AK$4,0)</f>
        <v>0</v>
      </c>
      <c r="EE433" s="0" t="n">
        <f aca="false">IF(CHOOSE(MATCH(AL$5,$B$10:$E$10,0),$B433,$C433,$D433,$E433)*AL$6+AL433*AL$7&lt;AL$2,AL$3*AL$4,0)</f>
        <v>0</v>
      </c>
      <c r="EF433" s="0" t="n">
        <f aca="false">IF(CHOOSE(MATCH(AM$5,$B$10:$E$10,0),$B433,$C433,$D433,$E433)*AM$6+AM433*AM$7&lt;AM$2,AM$3*AM$4,0)</f>
        <v>0</v>
      </c>
      <c r="EG433" s="0" t="n">
        <f aca="false">IF(CHOOSE(MATCH(AN$5,$B$10:$E$10,0),$B433,$C433,$D433,$E433)*AN$6+AN433*AN$7&lt;AN$2,AN$3*AN$4,0)</f>
        <v>0</v>
      </c>
      <c r="EH433" s="0" t="n">
        <f aca="false">IF(CHOOSE(MATCH(AO$5,$B$10:$E$10,0),$B433,$C433,$D433,$E433)*AO$6+AO433*AO$7&lt;AO$2,AO$3*AO$4,0)</f>
        <v>0</v>
      </c>
      <c r="EI433" s="0" t="n">
        <f aca="false">IF(CHOOSE(MATCH(AP$5,$B$10:$E$10,0),$B433,$C433,$D433,$E433)*AP$6+AP433*AP$7&lt;AP$2,AP$3*AP$4,0)</f>
        <v>0</v>
      </c>
      <c r="EJ433" s="0" t="n">
        <f aca="false">IF(CHOOSE(MATCH(AQ$5,$B$10:$E$10,0),$B433,$C433,$D433,$E433)*AQ$6+AQ433*AQ$7&lt;AQ$2,AQ$3*AQ$4,0)</f>
        <v>0</v>
      </c>
      <c r="EK433" s="0" t="n">
        <f aca="false">IF(CHOOSE(MATCH(AR$5,$B$10:$E$10,0),$B433,$C433,$D433,$E433)*AR$6+AR433*AR$7&lt;AR$2,AR$3*AR$4,0)</f>
        <v>0</v>
      </c>
      <c r="EL433" s="0" t="n">
        <f aca="false">IF(CHOOSE(MATCH(AS$5,$B$10:$E$10,0),$B433,$C433,$D433,$E433)*AS$6+AS433*AS$7&lt;AS$2,AS$3*AS$4,0)</f>
        <v>0</v>
      </c>
      <c r="EM433" s="0" t="n">
        <f aca="false">IF(CHOOSE(MATCH(AT$5,$B$10:$E$10,0),$B433,$C433,$D433,$E433)*AT$6+AT433*AT$7&lt;AT$2,AT$3*AT$4,0)</f>
        <v>0</v>
      </c>
      <c r="EN433" s="0" t="n">
        <f aca="false">IF(CHOOSE(MATCH(AU$5,$B$10:$E$10,0),$B433,$C433,$D433,$E433)*AU$6+AU433*AU$7&lt;AU$2,AU$3*AU$4,0)</f>
        <v>0</v>
      </c>
      <c r="EO433" s="0" t="n">
        <f aca="false">IF(CHOOSE(MATCH(AV$5,$B$10:$E$10,0),$B433,$C433,$D433,$E433)*AV$6+AV433*AV$7&lt;AV$2,AV$3*AV$4,0)</f>
        <v>0</v>
      </c>
      <c r="EP433" s="0" t="n">
        <f aca="false">IF(CHOOSE(MATCH(AW$5,$B$10:$E$10,0),$B433,$C433,$D433,$E433)*AW$6+AW433*AW$7&lt;AW$2,AW$3*AW$4,0)</f>
        <v>0</v>
      </c>
      <c r="EQ433" s="0" t="n">
        <f aca="false">IF(CHOOSE(MATCH(AX$5,$B$10:$E$10,0),$B433,$C433,$D433,$E433)*AX$6+AX433*AX$7&lt;AX$2,AX$3*AX$4,0)</f>
        <v>0</v>
      </c>
      <c r="ER433" s="0" t="n">
        <f aca="false">IF(CHOOSE(MATCH(AY$5,$B$10:$E$10,0),$B433,$C433,$D433,$E433)*AY$6+AY433*AY$7&lt;AY$2,AY$3*AY$4,0)</f>
        <v>0</v>
      </c>
      <c r="ES433" s="0" t="n">
        <f aca="false">IF(CHOOSE(MATCH(AZ$5,$B$10:$E$10,0),$B433,$C433,$D433,$E433)*AZ$6+AZ433*AZ$7&lt;AZ$2,AZ$3*AZ$4,0)</f>
        <v>0</v>
      </c>
      <c r="ET433" s="0" t="n">
        <f aca="false">IF(CHOOSE(MATCH(BA$5,$B$10:$E$10,0),$B433,$C433,$D433,$E433)*BA$6+BA433*BA$7&lt;BA$2,BA$3*BA$4,0)</f>
        <v>0</v>
      </c>
      <c r="EU433" s="0" t="n">
        <f aca="false">IF(CHOOSE(MATCH(BB$5,$B$10:$E$10,0),$B433,$C433,$D433,$E433)*BB$6+BB433*BB$7&lt;BB$2,BB$3*BB$4,0)</f>
        <v>0</v>
      </c>
      <c r="EV433" s="0" t="n">
        <f aca="false">IF(CHOOSE(MATCH(BC$5,$B$10:$E$10,0),$B433,$C433,$D433,$E433)*BC$6+BC433*BC$7&lt;BC$2,BC$3*BC$4,0)</f>
        <v>0</v>
      </c>
      <c r="EW433" s="0" t="n">
        <f aca="false">IF(CHOOSE(MATCH(BD$5,$B$10:$E$10,0),$B433,$C433,$D433,$E433)*BD$6+BD433*BD$7&lt;BD$2,BD$3*BD$4,0)</f>
        <v>0</v>
      </c>
      <c r="EX433" s="0" t="n">
        <f aca="false">IF(CHOOSE(MATCH(BE$5,$B$10:$E$10,0),$B433,$C433,$D433,$E433)*BE$6+BE433*BE$7&lt;BE$2,BE$3*BE$4,0)</f>
        <v>0</v>
      </c>
      <c r="EY433" s="0" t="n">
        <f aca="false">IF(CHOOSE(MATCH(BF$5,$B$10:$E$10,0),$B433,$C433,$D433,$E433)*BF$6+BF433*BF$7&lt;BF$2,BF$3*BF$4,0)</f>
        <v>0</v>
      </c>
      <c r="EZ433" s="0" t="n">
        <f aca="false">IF(CHOOSE(MATCH(BG$5,$B$10:$E$10,0),$B433,$C433,$D433,$E433)*BG$6+BG433*BG$7&lt;BG$2,BG$3*BG$4,0)</f>
        <v>2.5</v>
      </c>
      <c r="FA433" s="0" t="n">
        <f aca="false">IF(CHOOSE(MATCH(BH$5,$B$10:$E$10,0),$B433,$C433,$D433,$E433)*BH$6+BH433*BH$7&lt;BH$2,BH$3*BH$4,0)</f>
        <v>0</v>
      </c>
      <c r="FB433" s="0" t="n">
        <f aca="false">IF(CHOOSE(MATCH(BI$5,$B$10:$E$10,0),$B433,$C433,$D433,$E433)*BI$6+BI433*BI$7&lt;BI$2,BI$3*BI$4,0)</f>
        <v>0</v>
      </c>
      <c r="FC433" s="0" t="n">
        <f aca="false">IF(CHOOSE(MATCH(BJ$5,$B$10:$E$10,0),$B433,$C433,$D433,$E433)*BJ$6+BJ433*BJ$7&lt;BJ$2,BJ$3*BJ$4,0)</f>
        <v>0</v>
      </c>
      <c r="FD433" s="0" t="n">
        <f aca="false">IF(CHOOSE(MATCH(BK$5,$B$10:$E$10,0),$B433,$C433,$D433,$E433)*BK$6+BK433*BK$7&lt;BK$2,BK$3*BK$4,0)</f>
        <v>0</v>
      </c>
      <c r="FE433" s="0" t="n">
        <f aca="false">IF(CHOOSE(MATCH(BL$5,$B$10:$E$10,0),$B433,$C433,$D433,$E433)*BL$6+BL433*BL$7&lt;BL$2,BL$3*BL$4,0)</f>
        <v>0</v>
      </c>
      <c r="FF433" s="0" t="n">
        <f aca="false">IF(CHOOSE(MATCH(BM$5,$B$10:$E$10,0),$B433,$C433,$D433,$E433)*BM$6+BM433*BM$7&lt;BM$2,BM$3*BM$4,0)</f>
        <v>0</v>
      </c>
      <c r="FG433" s="0" t="n">
        <f aca="false">IF(CHOOSE(MATCH(BN$5,$B$10:$E$10,0),$B433,$C433,$D433,$E433)*BN$6+BN433*BN$7&lt;BN$2,BN$3*BN$4,0)</f>
        <v>0</v>
      </c>
      <c r="FH433" s="0" t="n">
        <f aca="false">IF(CHOOSE(MATCH(BO$5,$B$10:$E$10,0),$B433,$C433,$D433,$E433)*BO$6+BO433*BO$7&lt;BO$2,BO$3*BO$4,0)</f>
        <v>0</v>
      </c>
      <c r="FI433" s="0" t="n">
        <f aca="false">IF(CHOOSE(MATCH(BP$5,$B$10:$E$10,0),$B433,$C433,$D433,$E433)*BP$6+BP433*BP$7&lt;BP$2,BP$3*BP$4,0)</f>
        <v>0</v>
      </c>
      <c r="FJ433" s="0" t="n">
        <f aca="false">IF(CHOOSE(MATCH(BQ$5,$B$10:$E$10,0),$B433,$C433,$D433,$E433)*BQ$6+BQ433*BQ$7&lt;BQ$2,BQ$3*BQ$4,0)</f>
        <v>0</v>
      </c>
      <c r="FK433" s="0" t="n">
        <f aca="false">IF(CHOOSE(MATCH(BR$5,$B$10:$E$10,0),$B433,$C433,$D433,$E433)*BR$6+BR433*BR$7&lt;BR$2,BR$3*BR$4,0)</f>
        <v>0</v>
      </c>
      <c r="FL433" s="0" t="n">
        <f aca="false">IF(CHOOSE(MATCH(BS$5,$B$10:$E$10,0),$B433,$C433,$D433,$E433)*BS$6+BS433*BS$7&lt;BS$2,BS$3*BS$4,0)</f>
        <v>0</v>
      </c>
      <c r="FM433" s="0" t="n">
        <f aca="false">IF(CHOOSE(MATCH(BT$5,$B$10:$E$10,0),$B433,$C433,$D433,$E433)*BT$6+BT433*BT$7&lt;BT$2,BT$3*BT$4,0)</f>
        <v>0</v>
      </c>
      <c r="FN433" s="0" t="n">
        <f aca="false">IF(CHOOSE(MATCH(BU$5,$B$10:$E$10,0),$B433,$C433,$D433,$E433)*BU$6+BU433*BU$7&lt;BU$2,BU$3*BU$4,0)</f>
        <v>0</v>
      </c>
      <c r="FO433" s="0" t="n">
        <f aca="false">IF(CHOOSE(MATCH(BV$5,$B$10:$E$10,0),$B433,$C433,$D433,$E433)*BV$6+BV433*BV$7&lt;BV$2,BV$3*BV$4,0)</f>
        <v>0</v>
      </c>
      <c r="FP433" s="0" t="n">
        <f aca="false">IF(CHOOSE(MATCH(BW$5,$B$10:$E$10,0),$B433,$C433,$D433,$E433)*BW$6+BW433*BW$7&lt;BW$2,BW$3*BW$4,0)</f>
        <v>0</v>
      </c>
      <c r="FQ433" s="0" t="n">
        <f aca="false">IF(CHOOSE(MATCH(BX$5,$B$10:$E$10,0),$B433,$C433,$D433,$E433)*BX$6+BX433*BX$7&lt;BX$2,BX$3*BX$4,0)</f>
        <v>0</v>
      </c>
      <c r="FR433" s="0" t="n">
        <f aca="false">IF(CHOOSE(MATCH(BY$5,$B$10:$E$10,0),$B433,$C433,$D433,$E433)*BY$6+BY433*BY$7&lt;BY$2,BY$3*BY$4,0)</f>
        <v>0</v>
      </c>
      <c r="FS433" s="0" t="n">
        <f aca="false">IF(CHOOSE(MATCH(BZ$5,$B$10:$E$10,0),$B433,$C433,$D433,$E433)*BZ$6+BZ433*BZ$7&lt;BZ$2,BZ$3*BZ$4,0)</f>
        <v>0</v>
      </c>
      <c r="FT433" s="0" t="n">
        <f aca="false">IF(CHOOSE(MATCH(CA$5,$B$10:$E$10,0),$B433,$C433,$D433,$E433)*CA$6+CA433*CA$7&lt;CA$2,CA$3*CA$4,0)</f>
        <v>0</v>
      </c>
      <c r="FU433" s="0" t="n">
        <f aca="false">IF(CHOOSE(MATCH(CB$5,$B$10:$E$10,0),$B433,$C433,$D433,$E433)*CB$6+CB433*CB$7&lt;CB$2,CB$3*CB$4,0)</f>
        <v>0</v>
      </c>
      <c r="FV433" s="0" t="n">
        <f aca="false">IF(CHOOSE(MATCH(CC$5,$B$10:$E$10,0),$B433,$C433,$D433,$E433)*CC$6+CC433*CC$7&lt;CC$2,CC$3*CC$4,0)</f>
        <v>0</v>
      </c>
      <c r="FW433" s="0" t="n">
        <f aca="false">IF(CHOOSE(MATCH(CD$5,$B$10:$E$10,0),$B433,$C433,$D433,$E433)*CD$6+CD433*CD$7&lt;CD$2,CD$3*CD$4,0)</f>
        <v>0</v>
      </c>
      <c r="FX433" s="0" t="n">
        <f aca="false">IF(CHOOSE(MATCH(CE$5,$B$10:$E$10,0),$B433,$C433,$D433,$E433)*CE$6+CE433*CE$7&lt;CE$2,CE$3*CE$4,0)</f>
        <v>0</v>
      </c>
      <c r="FY433" s="0" t="n">
        <f aca="false">IF(CHOOSE(MATCH(CF$5,$B$10:$E$10,0),$B433,$C433,$D433,$E433)*CF$6+CF433*CF$7&lt;CF$2,CF$3*CF$4,0)</f>
        <v>0</v>
      </c>
      <c r="FZ433" s="0" t="n">
        <f aca="false">IF(CHOOSE(MATCH(CG$5,$B$10:$E$10,0),$B433,$C433,$D433,$E433)*CG$6+CG433*CG$7&lt;CG$2,CG$3*CG$4,0)</f>
        <v>0</v>
      </c>
      <c r="GA433" s="0" t="n">
        <f aca="false">IF(CHOOSE(MATCH(CH$5,$B$10:$E$10,0),$B433,$C433,$D433,$E433)*CH$6+CH433*CH$7&lt;CH$2,CH$3*CH$4,0)</f>
        <v>0</v>
      </c>
      <c r="GB433" s="0" t="n">
        <f aca="false">IF(CHOOSE(MATCH(CI$5,$B$10:$E$10,0),$B433,$C433,$D433,$E433)*CI$6+CI433*CI$7&lt;CI$2,CI$3*CI$4,0)</f>
        <v>0</v>
      </c>
      <c r="GC433" s="0" t="n">
        <f aca="false">IF(CHOOSE(MATCH(CJ$5,$B$10:$E$10,0),$B433,$C433,$D433,$E433)*CJ$6+CJ433*CJ$7&lt;CJ$2,CJ$3*CJ$4,0)</f>
        <v>0</v>
      </c>
      <c r="GD433" s="0" t="n">
        <f aca="false">IF(CHOOSE(MATCH(CK$5,$B$10:$E$10,0),$B433,$C433,$D433,$E433)*CK$6+CK433*CK$7&lt;CK$2,CK$3*CK$4,0)</f>
        <v>0</v>
      </c>
      <c r="GE433" s="0" t="n">
        <f aca="false">IF(CHOOSE(MATCH(CL$5,$B$10:$E$10,0),$B433,$C433,$D433,$E433)*CL$6+CL433*CL$7&lt;CL$2,CL$3*CL$4,0)</f>
        <v>0</v>
      </c>
      <c r="GF433" s="0" t="n">
        <f aca="false">IF(CHOOSE(MATCH(CM$5,$B$10:$E$10,0),$B433,$C433,$D433,$E433)*CM$6+CM433*CM$7&lt;CM$2,CM$3*CM$4,0)</f>
        <v>0</v>
      </c>
      <c r="GG433" s="0" t="n">
        <f aca="false">IF(CHOOSE(MATCH(CN$5,$B$10:$E$10,0),$B433,$C433,$D433,$E433)*CN$6+CN433*CN$7&lt;CN$2,CN$3*CN$4,0)</f>
        <v>0</v>
      </c>
      <c r="GH433" s="0" t="n">
        <f aca="false">IF(CHOOSE(MATCH(CO$5,$B$10:$E$10,0),$B433,$C433,$D433,$E433)*CO$6+CO433*CO$7&lt;CO$2,CO$3*CO$4,0)</f>
        <v>0</v>
      </c>
      <c r="GI433" s="0" t="n">
        <f aca="false">IF(CHOOSE(MATCH(CP$5,$B$10:$E$10,0),$B433,$C433,$D433,$E433)*CP$6+CP433*CP$7&lt;CP$2,CP$3*CP$4,0)</f>
        <v>0</v>
      </c>
      <c r="GJ433" s="0" t="n">
        <f aca="false">IF(CHOOSE(MATCH(CQ$5,$B$10:$E$10,0),$B433,$C433,$D433,$E433)*CQ$6+CQ433*CQ$7&lt;CQ$2,CQ$3*CQ$4,0)</f>
        <v>0</v>
      </c>
      <c r="GK433" s="0" t="n">
        <f aca="false">IF(CHOOSE(MATCH(CR$5,$B$10:$E$10,0),$B433,$C433,$D433,$E433)*CR$6+CR433*CR$7&lt;CR$2,CR$3*CR$4,0)</f>
        <v>0</v>
      </c>
      <c r="GL433" s="0" t="n">
        <f aca="false">IF(CHOOSE(MATCH(CS$5,$B$10:$E$10,0),$B433,$C433,$D433,$E433)*CS$6+CS433*CS$7&lt;CS$2,CS$3*CS$4,0)</f>
        <v>0</v>
      </c>
      <c r="GM433" s="0" t="n">
        <f aca="false">IF(CHOOSE(MATCH(CT$5,$B$10:$E$10,0),$B433,$C433,$D433,$E433)*CT$6+CT433*CT$7&lt;CT$2,CT$3*CT$4,0)</f>
        <v>0</v>
      </c>
      <c r="GN433" s="0" t="n">
        <f aca="false">IF(CHOOSE(MATCH(CU$5,$B$10:$E$10,0),$B433,$C433,$D433,$E433)*CU$6+CU433*CU$7&lt;CU$2,CU$3*CU$4,0)</f>
        <v>0</v>
      </c>
      <c r="GO433" s="0" t="n">
        <f aca="false">IF(CHOOSE(MATCH(CV$5,$B$10:$E$10,0),$B433,$C433,$D433,$E433)*CV$6+CV433*CV$7&lt;CV$2,CV$3*CV$4,0)</f>
        <v>0</v>
      </c>
      <c r="GP433" s="0" t="n">
        <f aca="false">IF(CHOOSE(MATCH(CW$5,$B$10:$E$10,0),$B433,$C433,$D433,$E433)*CW$6+CW433*CW$7&lt;CW$2,CW$3*CW$4,0)</f>
        <v>0</v>
      </c>
      <c r="GQ433" s="0" t="n">
        <f aca="false">IF(CHOOSE(MATCH(CX$5,$B$10:$E$10,0),$B433,$C433,$D433,$E433)*CX$6+CX433*CX$7&lt;CX$2,CX$3*CX$4,0)</f>
        <v>0</v>
      </c>
      <c r="GS433" s="0" t="n">
        <f aca="false">SUM(CZ433:GQ433)</f>
        <v>2.5</v>
      </c>
      <c r="GT433" s="0" t="n">
        <f aca="false">IF(GS433&gt;$GS$6,1,0)</f>
        <v>0</v>
      </c>
    </row>
    <row r="434" customFormat="false" ht="14" hidden="false" customHeight="false" outlineLevel="0" collapsed="false">
      <c r="A434" s="0" t="n">
        <v>424</v>
      </c>
      <c r="B434" s="0" t="n">
        <f aca="false">-0.584459473209853</f>
        <v>-0.584459473209853</v>
      </c>
      <c r="C434" s="0" t="n">
        <v>-1.48974473383521</v>
      </c>
      <c r="D434" s="0" t="n">
        <v>-0.575197510506204</v>
      </c>
      <c r="E434" s="0" t="n">
        <v>-0.271434874047013</v>
      </c>
      <c r="G434" s="0" t="n">
        <v>-0.291679498332087</v>
      </c>
      <c r="H434" s="0" t="n">
        <v>0.243391014009831</v>
      </c>
      <c r="I434" s="0" t="n">
        <v>-0.722602635505609</v>
      </c>
      <c r="J434" s="0" t="n">
        <v>0.488059868075652</v>
      </c>
      <c r="K434" s="0" t="n">
        <v>-0.934971922106343</v>
      </c>
      <c r="L434" s="0" t="n">
        <v>0.939955953072058</v>
      </c>
      <c r="M434" s="0" t="n">
        <v>-1.37420556711731</v>
      </c>
      <c r="N434" s="0" t="n">
        <v>0.00830027602205519</v>
      </c>
      <c r="O434" s="0" t="n">
        <v>0.445322712039342</v>
      </c>
      <c r="P434" s="0" t="n">
        <v>-0.314909129883745</v>
      </c>
      <c r="Q434" s="0" t="n">
        <v>0.468846792500699</v>
      </c>
      <c r="R434" s="0" t="n">
        <v>1.13257556222379</v>
      </c>
      <c r="S434" s="0" t="n">
        <v>-0.188804278877797</v>
      </c>
      <c r="T434" s="0" t="n">
        <v>0.199016767510329</v>
      </c>
      <c r="U434" s="0" t="n">
        <v>0.22052176973375</v>
      </c>
      <c r="V434" s="0" t="n">
        <v>1.32018612930551</v>
      </c>
      <c r="W434" s="0" t="n">
        <v>-1.0158487384615</v>
      </c>
      <c r="X434" s="0" t="n">
        <v>0.181412360689137</v>
      </c>
      <c r="Y434" s="0" t="n">
        <v>2.4470136850141</v>
      </c>
      <c r="Z434" s="0" t="n">
        <v>0.645455884296098</v>
      </c>
      <c r="AA434" s="0" t="n">
        <v>1.20306822282146</v>
      </c>
      <c r="AB434" s="0" t="n">
        <v>0.0680211087455973</v>
      </c>
      <c r="AC434" s="0" t="n">
        <v>-1.04155787994387</v>
      </c>
      <c r="AD434" s="0" t="n">
        <v>0.913860276341439</v>
      </c>
      <c r="AE434" s="0" t="n">
        <v>-0.939598976401612</v>
      </c>
      <c r="AF434" s="0" t="n">
        <v>0.226325482799439</v>
      </c>
      <c r="AG434" s="0" t="n">
        <v>0.453361508334638</v>
      </c>
      <c r="AH434" s="0" t="n">
        <v>0.303755314234877</v>
      </c>
      <c r="AI434" s="0" t="n">
        <v>-1.35155005409615</v>
      </c>
      <c r="AJ434" s="0" t="n">
        <v>0.158283910423052</v>
      </c>
      <c r="AK434" s="0" t="n">
        <v>0.329332578985486</v>
      </c>
      <c r="AL434" s="0" t="n">
        <v>-1.57402155309683</v>
      </c>
      <c r="AM434" s="0" t="n">
        <v>-1.28954070532927</v>
      </c>
      <c r="AN434" s="0" t="n">
        <v>1.12404450192116</v>
      </c>
      <c r="AO434" s="0" t="n">
        <v>0.683520511302049</v>
      </c>
      <c r="AP434" s="0" t="n">
        <v>-0.291121295958874</v>
      </c>
      <c r="AQ434" s="0" t="n">
        <v>0.0690943124936894</v>
      </c>
      <c r="AR434" s="0" t="n">
        <v>0.903571617527632</v>
      </c>
      <c r="AS434" s="0" t="n">
        <v>0.82736050899257</v>
      </c>
      <c r="AT434" s="0" t="n">
        <v>0.980101049208315</v>
      </c>
      <c r="AU434" s="0" t="n">
        <v>0.596655809204094</v>
      </c>
      <c r="AV434" s="0" t="n">
        <v>0.531797468283912</v>
      </c>
      <c r="AW434" s="0" t="n">
        <v>-0.447096226707799</v>
      </c>
      <c r="AX434" s="0" t="n">
        <v>0.913048552320106</v>
      </c>
      <c r="AY434" s="0" t="n">
        <v>0.296632833851618</v>
      </c>
      <c r="AZ434" s="0" t="n">
        <v>0.798302153270925</v>
      </c>
      <c r="BA434" s="0" t="n">
        <v>1.54840563482139</v>
      </c>
      <c r="BB434" s="0" t="n">
        <v>1.48671915667364</v>
      </c>
      <c r="BC434" s="0" t="n">
        <v>0.810564415587578</v>
      </c>
      <c r="BD434" s="0" t="n">
        <v>0.442873897554819</v>
      </c>
      <c r="BE434" s="0" t="n">
        <v>-0.676964191370644</v>
      </c>
      <c r="BF434" s="0" t="n">
        <v>0.191218987311004</v>
      </c>
      <c r="BG434" s="0" t="n">
        <v>0.738384642318124</v>
      </c>
      <c r="BH434" s="0" t="n">
        <v>-1.30838998302352</v>
      </c>
      <c r="BI434" s="0" t="n">
        <v>0.27503688215802</v>
      </c>
      <c r="BJ434" s="0" t="n">
        <v>-0.0913519215828273</v>
      </c>
      <c r="BK434" s="0" t="n">
        <v>0.323441327054752</v>
      </c>
      <c r="BL434" s="0" t="n">
        <v>0.569093572266866</v>
      </c>
      <c r="BM434" s="0" t="n">
        <v>1.40473730425583</v>
      </c>
      <c r="BN434" s="0" t="n">
        <v>0.778986759542022</v>
      </c>
      <c r="BO434" s="0" t="n">
        <v>0.278613470072742</v>
      </c>
      <c r="BP434" s="0" t="n">
        <v>1.08435642687255</v>
      </c>
      <c r="BQ434" s="0" t="n">
        <v>-0.0601255578658311</v>
      </c>
      <c r="BR434" s="0" t="n">
        <v>-0.497387873110711</v>
      </c>
      <c r="BS434" s="0" t="n">
        <v>1.39536041388055</v>
      </c>
      <c r="BT434" s="0" t="n">
        <v>0.935326625040034</v>
      </c>
      <c r="BU434" s="0" t="n">
        <v>-0.779400579631329</v>
      </c>
      <c r="BV434" s="0" t="n">
        <v>-0.643572093395051</v>
      </c>
      <c r="BW434" s="0" t="n">
        <v>-0.527659267390845</v>
      </c>
      <c r="BX434" s="0" t="n">
        <v>0.551997345610289</v>
      </c>
      <c r="BY434" s="0" t="n">
        <v>-0.449972503702156</v>
      </c>
      <c r="BZ434" s="0" t="n">
        <v>-1.09795337266405</v>
      </c>
      <c r="CA434" s="0" t="n">
        <v>0.269717475021025</v>
      </c>
      <c r="CB434" s="0" t="n">
        <v>-0.368765995517606</v>
      </c>
      <c r="CC434" s="0" t="n">
        <v>0.122588517115219</v>
      </c>
      <c r="CD434" s="0" t="n">
        <v>-0.320300159728504</v>
      </c>
      <c r="CE434" s="0" t="n">
        <v>2.76588252745569</v>
      </c>
      <c r="CF434" s="0" t="n">
        <v>-0.253252210313804</v>
      </c>
      <c r="CG434" s="0" t="n">
        <v>-0.961108526098542</v>
      </c>
      <c r="CH434" s="0" t="n">
        <v>-1.54234385263408</v>
      </c>
      <c r="CI434" s="0" t="n">
        <v>1.29801946968655</v>
      </c>
      <c r="CJ434" s="0" t="n">
        <v>1.89858837984502</v>
      </c>
      <c r="CK434" s="0" t="n">
        <v>-2.01927832677029</v>
      </c>
      <c r="CL434" s="0" t="n">
        <v>0.0131967681227252</v>
      </c>
      <c r="CM434" s="0" t="n">
        <v>-0.141805003295303</v>
      </c>
      <c r="CN434" s="0" t="n">
        <v>-1.41506916406797</v>
      </c>
      <c r="CO434" s="0" t="n">
        <v>-0.0663339960738085</v>
      </c>
      <c r="CP434" s="0" t="n">
        <v>1.55069301399635</v>
      </c>
      <c r="CQ434" s="0" t="n">
        <v>-0.156346686708275</v>
      </c>
      <c r="CR434" s="0" t="n">
        <v>-0.817597083369037</v>
      </c>
      <c r="CS434" s="0" t="n">
        <v>0.673793465466588</v>
      </c>
      <c r="CT434" s="0" t="n">
        <v>-1.05627805169206</v>
      </c>
      <c r="CU434" s="0" t="n">
        <v>0.422293169322074</v>
      </c>
      <c r="CV434" s="0" t="n">
        <v>-1.00539409686462</v>
      </c>
      <c r="CW434" s="0" t="n">
        <v>0.101649675343651</v>
      </c>
      <c r="CX434" s="0" t="n">
        <v>-0.612635631114245</v>
      </c>
      <c r="CZ434" s="0" t="n">
        <f aca="false">IF(CHOOSE(MATCH(G$5,$B$10:$E$10,0),$B434,$C434,$D434,$E434)*G$6+G434*G$7&lt;G$2,G$3*G$4,0)</f>
        <v>0</v>
      </c>
      <c r="DA434" s="0" t="n">
        <f aca="false">IF(CHOOSE(MATCH(H$5,$B$10:$E$10,0),$B434,$C434,$D434,$E434)*H$6+H434*H$7&lt;H$2,H$3*H$4,0)</f>
        <v>0</v>
      </c>
      <c r="DB434" s="0" t="n">
        <f aca="false">IF(CHOOSE(MATCH(I$5,$B$10:$E$10,0),$B434,$C434,$D434,$E434)*I$6+I434*I$7&lt;I$2,I$3*I$4,0)</f>
        <v>0</v>
      </c>
      <c r="DC434" s="0" t="n">
        <f aca="false">IF(CHOOSE(MATCH(J$5,$B$10:$E$10,0),$B434,$C434,$D434,$E434)*J$6+J434*J$7&lt;J$2,J$3*J$4,0)</f>
        <v>0</v>
      </c>
      <c r="DD434" s="0" t="n">
        <f aca="false">IF(CHOOSE(MATCH(K$5,$B$10:$E$10,0),$B434,$C434,$D434,$E434)*K$6+K434*K$7&lt;K$2,K$3*K$4,0)</f>
        <v>0</v>
      </c>
      <c r="DE434" s="0" t="n">
        <f aca="false">IF(CHOOSE(MATCH(L$5,$B$10:$E$10,0),$B434,$C434,$D434,$E434)*L$6+L434*L$7&lt;L$2,L$3*L$4,0)</f>
        <v>0</v>
      </c>
      <c r="DF434" s="0" t="n">
        <f aca="false">IF(CHOOSE(MATCH(M$5,$B$10:$E$10,0),$B434,$C434,$D434,$E434)*M$6+M434*M$7&lt;M$2,M$3*M$4,0)</f>
        <v>0</v>
      </c>
      <c r="DG434" s="0" t="n">
        <f aca="false">IF(CHOOSE(MATCH(N$5,$B$10:$E$10,0),$B434,$C434,$D434,$E434)*N$6+N434*N$7&lt;N$2,N$3*N$4,0)</f>
        <v>0</v>
      </c>
      <c r="DH434" s="0" t="n">
        <f aca="false">IF(CHOOSE(MATCH(O$5,$B$10:$E$10,0),$B434,$C434,$D434,$E434)*O$6+O434*O$7&lt;O$2,O$3*O$4,0)</f>
        <v>0</v>
      </c>
      <c r="DI434" s="0" t="n">
        <f aca="false">IF(CHOOSE(MATCH(P$5,$B$10:$E$10,0),$B434,$C434,$D434,$E434)*P$6+P434*P$7&lt;P$2,P$3*P$4,0)</f>
        <v>0</v>
      </c>
      <c r="DJ434" s="0" t="n">
        <f aca="false">IF(CHOOSE(MATCH(Q$5,$B$10:$E$10,0),$B434,$C434,$D434,$E434)*Q$6+Q434*Q$7&lt;Q$2,Q$3*Q$4,0)</f>
        <v>0</v>
      </c>
      <c r="DK434" s="0" t="n">
        <f aca="false">IF(CHOOSE(MATCH(R$5,$B$10:$E$10,0),$B434,$C434,$D434,$E434)*R$6+R434*R$7&lt;R$2,R$3*R$4,0)</f>
        <v>0</v>
      </c>
      <c r="DL434" s="0" t="n">
        <f aca="false">IF(CHOOSE(MATCH(S$5,$B$10:$E$10,0),$B434,$C434,$D434,$E434)*S$6+S434*S$7&lt;S$2,S$3*S$4,0)</f>
        <v>0</v>
      </c>
      <c r="DM434" s="0" t="n">
        <f aca="false">IF(CHOOSE(MATCH(T$5,$B$10:$E$10,0),$B434,$C434,$D434,$E434)*T$6+T434*T$7&lt;T$2,T$3*T$4,0)</f>
        <v>0</v>
      </c>
      <c r="DN434" s="0" t="n">
        <f aca="false">IF(CHOOSE(MATCH(U$5,$B$10:$E$10,0),$B434,$C434,$D434,$E434)*U$6+U434*U$7&lt;U$2,U$3*U$4,0)</f>
        <v>0</v>
      </c>
      <c r="DO434" s="0" t="n">
        <f aca="false">IF(CHOOSE(MATCH(V$5,$B$10:$E$10,0),$B434,$C434,$D434,$E434)*V$6+V434*V$7&lt;V$2,V$3*V$4,0)</f>
        <v>0</v>
      </c>
      <c r="DP434" s="0" t="n">
        <f aca="false">IF(CHOOSE(MATCH(W$5,$B$10:$E$10,0),$B434,$C434,$D434,$E434)*W$6+W434*W$7&lt;W$2,W$3*W$4,0)</f>
        <v>0</v>
      </c>
      <c r="DQ434" s="0" t="n">
        <f aca="false">IF(CHOOSE(MATCH(X$5,$B$10:$E$10,0),$B434,$C434,$D434,$E434)*X$6+X434*X$7&lt;X$2,X$3*X$4,0)</f>
        <v>0</v>
      </c>
      <c r="DR434" s="0" t="n">
        <f aca="false">IF(CHOOSE(MATCH(Y$5,$B$10:$E$10,0),$B434,$C434,$D434,$E434)*Y$6+Y434*Y$7&lt;Y$2,Y$3*Y$4,0)</f>
        <v>0</v>
      </c>
      <c r="DS434" s="0" t="n">
        <f aca="false">IF(CHOOSE(MATCH(Z$5,$B$10:$E$10,0),$B434,$C434,$D434,$E434)*Z$6+Z434*Z$7&lt;Z$2,Z$3*Z$4,0)</f>
        <v>0</v>
      </c>
      <c r="DT434" s="0" t="n">
        <f aca="false">IF(CHOOSE(MATCH(AA$5,$B$10:$E$10,0),$B434,$C434,$D434,$E434)*AA$6+AA434*AA$7&lt;AA$2,AA$3*AA$4,0)</f>
        <v>0</v>
      </c>
      <c r="DU434" s="0" t="n">
        <f aca="false">IF(CHOOSE(MATCH(AB$5,$B$10:$E$10,0),$B434,$C434,$D434,$E434)*AB$6+AB434*AB$7&lt;AB$2,AB$3*AB$4,0)</f>
        <v>0</v>
      </c>
      <c r="DV434" s="0" t="n">
        <f aca="false">IF(CHOOSE(MATCH(AC$5,$B$10:$E$10,0),$B434,$C434,$D434,$E434)*AC$6+AC434*AC$7&lt;AC$2,AC$3*AC$4,0)</f>
        <v>0</v>
      </c>
      <c r="DW434" s="0" t="n">
        <f aca="false">IF(CHOOSE(MATCH(AD$5,$B$10:$E$10,0),$B434,$C434,$D434,$E434)*AD$6+AD434*AD$7&lt;AD$2,AD$3*AD$4,0)</f>
        <v>0</v>
      </c>
      <c r="DX434" s="0" t="n">
        <f aca="false">IF(CHOOSE(MATCH(AE$5,$B$10:$E$10,0),$B434,$C434,$D434,$E434)*AE$6+AE434*AE$7&lt;AE$2,AE$3*AE$4,0)</f>
        <v>0</v>
      </c>
      <c r="DY434" s="0" t="n">
        <f aca="false">IF(CHOOSE(MATCH(AF$5,$B$10:$E$10,0),$B434,$C434,$D434,$E434)*AF$6+AF434*AF$7&lt;AF$2,AF$3*AF$4,0)</f>
        <v>0</v>
      </c>
      <c r="DZ434" s="0" t="n">
        <f aca="false">IF(CHOOSE(MATCH(AG$5,$B$10:$E$10,0),$B434,$C434,$D434,$E434)*AG$6+AG434*AG$7&lt;AG$2,AG$3*AG$4,0)</f>
        <v>0</v>
      </c>
      <c r="EA434" s="0" t="n">
        <f aca="false">IF(CHOOSE(MATCH(AH$5,$B$10:$E$10,0),$B434,$C434,$D434,$E434)*AH$6+AH434*AH$7&lt;AH$2,AH$3*AH$4,0)</f>
        <v>0</v>
      </c>
      <c r="EB434" s="0" t="n">
        <f aca="false">IF(CHOOSE(MATCH(AI$5,$B$10:$E$10,0),$B434,$C434,$D434,$E434)*AI$6+AI434*AI$7&lt;AI$2,AI$3*AI$4,0)</f>
        <v>0</v>
      </c>
      <c r="EC434" s="0" t="n">
        <f aca="false">IF(CHOOSE(MATCH(AJ$5,$B$10:$E$10,0),$B434,$C434,$D434,$E434)*AJ$6+AJ434*AJ$7&lt;AJ$2,AJ$3*AJ$4,0)</f>
        <v>0</v>
      </c>
      <c r="ED434" s="0" t="n">
        <f aca="false">IF(CHOOSE(MATCH(AK$5,$B$10:$E$10,0),$B434,$C434,$D434,$E434)*AK$6+AK434*AK$7&lt;AK$2,AK$3*AK$4,0)</f>
        <v>0</v>
      </c>
      <c r="EE434" s="0" t="n">
        <f aca="false">IF(CHOOSE(MATCH(AL$5,$B$10:$E$10,0),$B434,$C434,$D434,$E434)*AL$6+AL434*AL$7&lt;AL$2,AL$3*AL$4,0)</f>
        <v>2.5</v>
      </c>
      <c r="EF434" s="0" t="n">
        <f aca="false">IF(CHOOSE(MATCH(AM$5,$B$10:$E$10,0),$B434,$C434,$D434,$E434)*AM$6+AM434*AM$7&lt;AM$2,AM$3*AM$4,0)</f>
        <v>0</v>
      </c>
      <c r="EG434" s="0" t="n">
        <f aca="false">IF(CHOOSE(MATCH(AN$5,$B$10:$E$10,0),$B434,$C434,$D434,$E434)*AN$6+AN434*AN$7&lt;AN$2,AN$3*AN$4,0)</f>
        <v>0</v>
      </c>
      <c r="EH434" s="0" t="n">
        <f aca="false">IF(CHOOSE(MATCH(AO$5,$B$10:$E$10,0),$B434,$C434,$D434,$E434)*AO$6+AO434*AO$7&lt;AO$2,AO$3*AO$4,0)</f>
        <v>0</v>
      </c>
      <c r="EI434" s="0" t="n">
        <f aca="false">IF(CHOOSE(MATCH(AP$5,$B$10:$E$10,0),$B434,$C434,$D434,$E434)*AP$6+AP434*AP$7&lt;AP$2,AP$3*AP$4,0)</f>
        <v>0</v>
      </c>
      <c r="EJ434" s="0" t="n">
        <f aca="false">IF(CHOOSE(MATCH(AQ$5,$B$10:$E$10,0),$B434,$C434,$D434,$E434)*AQ$6+AQ434*AQ$7&lt;AQ$2,AQ$3*AQ$4,0)</f>
        <v>0</v>
      </c>
      <c r="EK434" s="0" t="n">
        <f aca="false">IF(CHOOSE(MATCH(AR$5,$B$10:$E$10,0),$B434,$C434,$D434,$E434)*AR$6+AR434*AR$7&lt;AR$2,AR$3*AR$4,0)</f>
        <v>0</v>
      </c>
      <c r="EL434" s="0" t="n">
        <f aca="false">IF(CHOOSE(MATCH(AS$5,$B$10:$E$10,0),$B434,$C434,$D434,$E434)*AS$6+AS434*AS$7&lt;AS$2,AS$3*AS$4,0)</f>
        <v>0</v>
      </c>
      <c r="EM434" s="0" t="n">
        <f aca="false">IF(CHOOSE(MATCH(AT$5,$B$10:$E$10,0),$B434,$C434,$D434,$E434)*AT$6+AT434*AT$7&lt;AT$2,AT$3*AT$4,0)</f>
        <v>0</v>
      </c>
      <c r="EN434" s="0" t="n">
        <f aca="false">IF(CHOOSE(MATCH(AU$5,$B$10:$E$10,0),$B434,$C434,$D434,$E434)*AU$6+AU434*AU$7&lt;AU$2,AU$3*AU$4,0)</f>
        <v>0</v>
      </c>
      <c r="EO434" s="0" t="n">
        <f aca="false">IF(CHOOSE(MATCH(AV$5,$B$10:$E$10,0),$B434,$C434,$D434,$E434)*AV$6+AV434*AV$7&lt;AV$2,AV$3*AV$4,0)</f>
        <v>0</v>
      </c>
      <c r="EP434" s="0" t="n">
        <f aca="false">IF(CHOOSE(MATCH(AW$5,$B$10:$E$10,0),$B434,$C434,$D434,$E434)*AW$6+AW434*AW$7&lt;AW$2,AW$3*AW$4,0)</f>
        <v>0</v>
      </c>
      <c r="EQ434" s="0" t="n">
        <f aca="false">IF(CHOOSE(MATCH(AX$5,$B$10:$E$10,0),$B434,$C434,$D434,$E434)*AX$6+AX434*AX$7&lt;AX$2,AX$3*AX$4,0)</f>
        <v>0</v>
      </c>
      <c r="ER434" s="0" t="n">
        <f aca="false">IF(CHOOSE(MATCH(AY$5,$B$10:$E$10,0),$B434,$C434,$D434,$E434)*AY$6+AY434*AY$7&lt;AY$2,AY$3*AY$4,0)</f>
        <v>0</v>
      </c>
      <c r="ES434" s="0" t="n">
        <f aca="false">IF(CHOOSE(MATCH(AZ$5,$B$10:$E$10,0),$B434,$C434,$D434,$E434)*AZ$6+AZ434*AZ$7&lt;AZ$2,AZ$3*AZ$4,0)</f>
        <v>0</v>
      </c>
      <c r="ET434" s="0" t="n">
        <f aca="false">IF(CHOOSE(MATCH(BA$5,$B$10:$E$10,0),$B434,$C434,$D434,$E434)*BA$6+BA434*BA$7&lt;BA$2,BA$3*BA$4,0)</f>
        <v>0</v>
      </c>
      <c r="EU434" s="0" t="n">
        <f aca="false">IF(CHOOSE(MATCH(BB$5,$B$10:$E$10,0),$B434,$C434,$D434,$E434)*BB$6+BB434*BB$7&lt;BB$2,BB$3*BB$4,0)</f>
        <v>0</v>
      </c>
      <c r="EV434" s="0" t="n">
        <f aca="false">IF(CHOOSE(MATCH(BC$5,$B$10:$E$10,0),$B434,$C434,$D434,$E434)*BC$6+BC434*BC$7&lt;BC$2,BC$3*BC$4,0)</f>
        <v>0</v>
      </c>
      <c r="EW434" s="0" t="n">
        <f aca="false">IF(CHOOSE(MATCH(BD$5,$B$10:$E$10,0),$B434,$C434,$D434,$E434)*BD$6+BD434*BD$7&lt;BD$2,BD$3*BD$4,0)</f>
        <v>0</v>
      </c>
      <c r="EX434" s="0" t="n">
        <f aca="false">IF(CHOOSE(MATCH(BE$5,$B$10:$E$10,0),$B434,$C434,$D434,$E434)*BE$6+BE434*BE$7&lt;BE$2,BE$3*BE$4,0)</f>
        <v>0</v>
      </c>
      <c r="EY434" s="0" t="n">
        <f aca="false">IF(CHOOSE(MATCH(BF$5,$B$10:$E$10,0),$B434,$C434,$D434,$E434)*BF$6+BF434*BF$7&lt;BF$2,BF$3*BF$4,0)</f>
        <v>0</v>
      </c>
      <c r="EZ434" s="0" t="n">
        <f aca="false">IF(CHOOSE(MATCH(BG$5,$B$10:$E$10,0),$B434,$C434,$D434,$E434)*BG$6+BG434*BG$7&lt;BG$2,BG$3*BG$4,0)</f>
        <v>0</v>
      </c>
      <c r="FA434" s="0" t="n">
        <f aca="false">IF(CHOOSE(MATCH(BH$5,$B$10:$E$10,0),$B434,$C434,$D434,$E434)*BH$6+BH434*BH$7&lt;BH$2,BH$3*BH$4,0)</f>
        <v>0</v>
      </c>
      <c r="FB434" s="0" t="n">
        <f aca="false">IF(CHOOSE(MATCH(BI$5,$B$10:$E$10,0),$B434,$C434,$D434,$E434)*BI$6+BI434*BI$7&lt;BI$2,BI$3*BI$4,0)</f>
        <v>0</v>
      </c>
      <c r="FC434" s="0" t="n">
        <f aca="false">IF(CHOOSE(MATCH(BJ$5,$B$10:$E$10,0),$B434,$C434,$D434,$E434)*BJ$6+BJ434*BJ$7&lt;BJ$2,BJ$3*BJ$4,0)</f>
        <v>0</v>
      </c>
      <c r="FD434" s="0" t="n">
        <f aca="false">IF(CHOOSE(MATCH(BK$5,$B$10:$E$10,0),$B434,$C434,$D434,$E434)*BK$6+BK434*BK$7&lt;BK$2,BK$3*BK$4,0)</f>
        <v>0</v>
      </c>
      <c r="FE434" s="0" t="n">
        <f aca="false">IF(CHOOSE(MATCH(BL$5,$B$10:$E$10,0),$B434,$C434,$D434,$E434)*BL$6+BL434*BL$7&lt;BL$2,BL$3*BL$4,0)</f>
        <v>0</v>
      </c>
      <c r="FF434" s="0" t="n">
        <f aca="false">IF(CHOOSE(MATCH(BM$5,$B$10:$E$10,0),$B434,$C434,$D434,$E434)*BM$6+BM434*BM$7&lt;BM$2,BM$3*BM$4,0)</f>
        <v>0</v>
      </c>
      <c r="FG434" s="0" t="n">
        <f aca="false">IF(CHOOSE(MATCH(BN$5,$B$10:$E$10,0),$B434,$C434,$D434,$E434)*BN$6+BN434*BN$7&lt;BN$2,BN$3*BN$4,0)</f>
        <v>0</v>
      </c>
      <c r="FH434" s="0" t="n">
        <f aca="false">IF(CHOOSE(MATCH(BO$5,$B$10:$E$10,0),$B434,$C434,$D434,$E434)*BO$6+BO434*BO$7&lt;BO$2,BO$3*BO$4,0)</f>
        <v>0</v>
      </c>
      <c r="FI434" s="0" t="n">
        <f aca="false">IF(CHOOSE(MATCH(BP$5,$B$10:$E$10,0),$B434,$C434,$D434,$E434)*BP$6+BP434*BP$7&lt;BP$2,BP$3*BP$4,0)</f>
        <v>0</v>
      </c>
      <c r="FJ434" s="0" t="n">
        <f aca="false">IF(CHOOSE(MATCH(BQ$5,$B$10:$E$10,0),$B434,$C434,$D434,$E434)*BQ$6+BQ434*BQ$7&lt;BQ$2,BQ$3*BQ$4,0)</f>
        <v>0</v>
      </c>
      <c r="FK434" s="0" t="n">
        <f aca="false">IF(CHOOSE(MATCH(BR$5,$B$10:$E$10,0),$B434,$C434,$D434,$E434)*BR$6+BR434*BR$7&lt;BR$2,BR$3*BR$4,0)</f>
        <v>0</v>
      </c>
      <c r="FL434" s="0" t="n">
        <f aca="false">IF(CHOOSE(MATCH(BS$5,$B$10:$E$10,0),$B434,$C434,$D434,$E434)*BS$6+BS434*BS$7&lt;BS$2,BS$3*BS$4,0)</f>
        <v>0</v>
      </c>
      <c r="FM434" s="0" t="n">
        <f aca="false">IF(CHOOSE(MATCH(BT$5,$B$10:$E$10,0),$B434,$C434,$D434,$E434)*BT$6+BT434*BT$7&lt;BT$2,BT$3*BT$4,0)</f>
        <v>0</v>
      </c>
      <c r="FN434" s="0" t="n">
        <f aca="false">IF(CHOOSE(MATCH(BU$5,$B$10:$E$10,0),$B434,$C434,$D434,$E434)*BU$6+BU434*BU$7&lt;BU$2,BU$3*BU$4,0)</f>
        <v>0</v>
      </c>
      <c r="FO434" s="0" t="n">
        <f aca="false">IF(CHOOSE(MATCH(BV$5,$B$10:$E$10,0),$B434,$C434,$D434,$E434)*BV$6+BV434*BV$7&lt;BV$2,BV$3*BV$4,0)</f>
        <v>0</v>
      </c>
      <c r="FP434" s="0" t="n">
        <f aca="false">IF(CHOOSE(MATCH(BW$5,$B$10:$E$10,0),$B434,$C434,$D434,$E434)*BW$6+BW434*BW$7&lt;BW$2,BW$3*BW$4,0)</f>
        <v>0</v>
      </c>
      <c r="FQ434" s="0" t="n">
        <f aca="false">IF(CHOOSE(MATCH(BX$5,$B$10:$E$10,0),$B434,$C434,$D434,$E434)*BX$6+BX434*BX$7&lt;BX$2,BX$3*BX$4,0)</f>
        <v>0</v>
      </c>
      <c r="FR434" s="0" t="n">
        <f aca="false">IF(CHOOSE(MATCH(BY$5,$B$10:$E$10,0),$B434,$C434,$D434,$E434)*BY$6+BY434*BY$7&lt;BY$2,BY$3*BY$4,0)</f>
        <v>0</v>
      </c>
      <c r="FS434" s="0" t="n">
        <f aca="false">IF(CHOOSE(MATCH(BZ$5,$B$10:$E$10,0),$B434,$C434,$D434,$E434)*BZ$6+BZ434*BZ$7&lt;BZ$2,BZ$3*BZ$4,0)</f>
        <v>0</v>
      </c>
      <c r="FT434" s="0" t="n">
        <f aca="false">IF(CHOOSE(MATCH(CA$5,$B$10:$E$10,0),$B434,$C434,$D434,$E434)*CA$6+CA434*CA$7&lt;CA$2,CA$3*CA$4,0)</f>
        <v>0</v>
      </c>
      <c r="FU434" s="0" t="n">
        <f aca="false">IF(CHOOSE(MATCH(CB$5,$B$10:$E$10,0),$B434,$C434,$D434,$E434)*CB$6+CB434*CB$7&lt;CB$2,CB$3*CB$4,0)</f>
        <v>0</v>
      </c>
      <c r="FV434" s="0" t="n">
        <f aca="false">IF(CHOOSE(MATCH(CC$5,$B$10:$E$10,0),$B434,$C434,$D434,$E434)*CC$6+CC434*CC$7&lt;CC$2,CC$3*CC$4,0)</f>
        <v>0</v>
      </c>
      <c r="FW434" s="0" t="n">
        <f aca="false">IF(CHOOSE(MATCH(CD$5,$B$10:$E$10,0),$B434,$C434,$D434,$E434)*CD$6+CD434*CD$7&lt;CD$2,CD$3*CD$4,0)</f>
        <v>0</v>
      </c>
      <c r="FX434" s="0" t="n">
        <f aca="false">IF(CHOOSE(MATCH(CE$5,$B$10:$E$10,0),$B434,$C434,$D434,$E434)*CE$6+CE434*CE$7&lt;CE$2,CE$3*CE$4,0)</f>
        <v>0</v>
      </c>
      <c r="FY434" s="0" t="n">
        <f aca="false">IF(CHOOSE(MATCH(CF$5,$B$10:$E$10,0),$B434,$C434,$D434,$E434)*CF$6+CF434*CF$7&lt;CF$2,CF$3*CF$4,0)</f>
        <v>0</v>
      </c>
      <c r="FZ434" s="0" t="n">
        <f aca="false">IF(CHOOSE(MATCH(CG$5,$B$10:$E$10,0),$B434,$C434,$D434,$E434)*CG$6+CG434*CG$7&lt;CG$2,CG$3*CG$4,0)</f>
        <v>0</v>
      </c>
      <c r="GA434" s="0" t="n">
        <f aca="false">IF(CHOOSE(MATCH(CH$5,$B$10:$E$10,0),$B434,$C434,$D434,$E434)*CH$6+CH434*CH$7&lt;CH$2,CH$3*CH$4,0)</f>
        <v>0</v>
      </c>
      <c r="GB434" s="0" t="n">
        <f aca="false">IF(CHOOSE(MATCH(CI$5,$B$10:$E$10,0),$B434,$C434,$D434,$E434)*CI$6+CI434*CI$7&lt;CI$2,CI$3*CI$4,0)</f>
        <v>0</v>
      </c>
      <c r="GC434" s="0" t="n">
        <f aca="false">IF(CHOOSE(MATCH(CJ$5,$B$10:$E$10,0),$B434,$C434,$D434,$E434)*CJ$6+CJ434*CJ$7&lt;CJ$2,CJ$3*CJ$4,0)</f>
        <v>0</v>
      </c>
      <c r="GD434" s="0" t="n">
        <f aca="false">IF(CHOOSE(MATCH(CK$5,$B$10:$E$10,0),$B434,$C434,$D434,$E434)*CK$6+CK434*CK$7&lt;CK$2,CK$3*CK$4,0)</f>
        <v>0</v>
      </c>
      <c r="GE434" s="0" t="n">
        <f aca="false">IF(CHOOSE(MATCH(CL$5,$B$10:$E$10,0),$B434,$C434,$D434,$E434)*CL$6+CL434*CL$7&lt;CL$2,CL$3*CL$4,0)</f>
        <v>0</v>
      </c>
      <c r="GF434" s="0" t="n">
        <f aca="false">IF(CHOOSE(MATCH(CM$5,$B$10:$E$10,0),$B434,$C434,$D434,$E434)*CM$6+CM434*CM$7&lt;CM$2,CM$3*CM$4,0)</f>
        <v>0</v>
      </c>
      <c r="GG434" s="0" t="n">
        <f aca="false">IF(CHOOSE(MATCH(CN$5,$B$10:$E$10,0),$B434,$C434,$D434,$E434)*CN$6+CN434*CN$7&lt;CN$2,CN$3*CN$4,0)</f>
        <v>0</v>
      </c>
      <c r="GH434" s="0" t="n">
        <f aca="false">IF(CHOOSE(MATCH(CO$5,$B$10:$E$10,0),$B434,$C434,$D434,$E434)*CO$6+CO434*CO$7&lt;CO$2,CO$3*CO$4,0)</f>
        <v>0</v>
      </c>
      <c r="GI434" s="0" t="n">
        <f aca="false">IF(CHOOSE(MATCH(CP$5,$B$10:$E$10,0),$B434,$C434,$D434,$E434)*CP$6+CP434*CP$7&lt;CP$2,CP$3*CP$4,0)</f>
        <v>0</v>
      </c>
      <c r="GJ434" s="0" t="n">
        <f aca="false">IF(CHOOSE(MATCH(CQ$5,$B$10:$E$10,0),$B434,$C434,$D434,$E434)*CQ$6+CQ434*CQ$7&lt;CQ$2,CQ$3*CQ$4,0)</f>
        <v>0</v>
      </c>
      <c r="GK434" s="0" t="n">
        <f aca="false">IF(CHOOSE(MATCH(CR$5,$B$10:$E$10,0),$B434,$C434,$D434,$E434)*CR$6+CR434*CR$7&lt;CR$2,CR$3*CR$4,0)</f>
        <v>0</v>
      </c>
      <c r="GL434" s="0" t="n">
        <f aca="false">IF(CHOOSE(MATCH(CS$5,$B$10:$E$10,0),$B434,$C434,$D434,$E434)*CS$6+CS434*CS$7&lt;CS$2,CS$3*CS$4,0)</f>
        <v>0</v>
      </c>
      <c r="GM434" s="0" t="n">
        <f aca="false">IF(CHOOSE(MATCH(CT$5,$B$10:$E$10,0),$B434,$C434,$D434,$E434)*CT$6+CT434*CT$7&lt;CT$2,CT$3*CT$4,0)</f>
        <v>0</v>
      </c>
      <c r="GN434" s="0" t="n">
        <f aca="false">IF(CHOOSE(MATCH(CU$5,$B$10:$E$10,0),$B434,$C434,$D434,$E434)*CU$6+CU434*CU$7&lt;CU$2,CU$3*CU$4,0)</f>
        <v>0</v>
      </c>
      <c r="GO434" s="0" t="n">
        <f aca="false">IF(CHOOSE(MATCH(CV$5,$B$10:$E$10,0),$B434,$C434,$D434,$E434)*CV$6+CV434*CV$7&lt;CV$2,CV$3*CV$4,0)</f>
        <v>0</v>
      </c>
      <c r="GP434" s="0" t="n">
        <f aca="false">IF(CHOOSE(MATCH(CW$5,$B$10:$E$10,0),$B434,$C434,$D434,$E434)*CW$6+CW434*CW$7&lt;CW$2,CW$3*CW$4,0)</f>
        <v>0</v>
      </c>
      <c r="GQ434" s="0" t="n">
        <f aca="false">IF(CHOOSE(MATCH(CX$5,$B$10:$E$10,0),$B434,$C434,$D434,$E434)*CX$6+CX434*CX$7&lt;CX$2,CX$3*CX$4,0)</f>
        <v>0</v>
      </c>
      <c r="GS434" s="0" t="n">
        <f aca="false">SUM(CZ434:GQ434)</f>
        <v>2.5</v>
      </c>
      <c r="GT434" s="0" t="n">
        <f aca="false">IF(GS434&gt;$GS$6,1,0)</f>
        <v>0</v>
      </c>
    </row>
    <row r="435" customFormat="false" ht="14" hidden="false" customHeight="false" outlineLevel="0" collapsed="false">
      <c r="A435" s="0" t="n">
        <v>425</v>
      </c>
      <c r="B435" s="0" t="n">
        <v>-0.332142966748934</v>
      </c>
      <c r="C435" s="0" t="n">
        <v>0.222096619501134</v>
      </c>
      <c r="D435" s="0" t="n">
        <v>-1.68288186318215</v>
      </c>
      <c r="E435" s="0" t="n">
        <v>-1.14442299854714</v>
      </c>
      <c r="G435" s="0" t="n">
        <v>0.0697855284670368</v>
      </c>
      <c r="H435" s="0" t="n">
        <v>0.425054622610332</v>
      </c>
      <c r="I435" s="0" t="n">
        <v>-0.595468918618281</v>
      </c>
      <c r="J435" s="0" t="n">
        <v>0.314186081595835</v>
      </c>
      <c r="K435" s="0" t="n">
        <v>0.844065652927384</v>
      </c>
      <c r="L435" s="0" t="n">
        <v>0.911309143702965</v>
      </c>
      <c r="M435" s="0" t="n">
        <v>2.09199242817704</v>
      </c>
      <c r="N435" s="0" t="n">
        <v>0.626725977781462</v>
      </c>
      <c r="O435" s="0" t="n">
        <v>0.176903540705098</v>
      </c>
      <c r="P435" s="0" t="n">
        <v>0.944846760830842</v>
      </c>
      <c r="Q435" s="0" t="n">
        <v>-1.15942157208337</v>
      </c>
      <c r="R435" s="0" t="n">
        <v>-0.124130110634724</v>
      </c>
      <c r="S435" s="0" t="n">
        <v>-1.44810655910987</v>
      </c>
      <c r="T435" s="0" t="n">
        <v>-1.05895423985203</v>
      </c>
      <c r="U435" s="0" t="n">
        <v>-0.417948058384354</v>
      </c>
      <c r="V435" s="0" t="n">
        <v>-0.370158659279696</v>
      </c>
      <c r="W435" s="0" t="n">
        <v>0.159368482854916</v>
      </c>
      <c r="X435" s="0" t="n">
        <v>0.00462819116364699</v>
      </c>
      <c r="Y435" s="0" t="n">
        <v>-0.0708587322151288</v>
      </c>
      <c r="Z435" s="0" t="n">
        <v>-0.539389475306962</v>
      </c>
      <c r="AA435" s="0" t="n">
        <v>1.07681444205809</v>
      </c>
      <c r="AB435" s="0" t="n">
        <v>1.12390125650563</v>
      </c>
      <c r="AC435" s="0" t="n">
        <v>0.900126906344667</v>
      </c>
      <c r="AD435" s="0" t="n">
        <v>-0.575130343349883</v>
      </c>
      <c r="AE435" s="0" t="n">
        <v>0.676675426802831</v>
      </c>
      <c r="AF435" s="0" t="n">
        <v>1.18759544420755</v>
      </c>
      <c r="AG435" s="0" t="n">
        <v>1.73451098817168</v>
      </c>
      <c r="AH435" s="0" t="n">
        <v>0.194414724319358</v>
      </c>
      <c r="AI435" s="0" t="n">
        <v>1.26805389299989</v>
      </c>
      <c r="AJ435" s="0" t="n">
        <v>0.703662408341188</v>
      </c>
      <c r="AK435" s="0" t="n">
        <v>-1.0288772500644</v>
      </c>
      <c r="AL435" s="0" t="n">
        <v>-0.836225808598101</v>
      </c>
      <c r="AM435" s="0" t="n">
        <v>-0.277739218290662</v>
      </c>
      <c r="AN435" s="0" t="n">
        <v>-0.688942236592993</v>
      </c>
      <c r="AO435" s="0" t="n">
        <v>0.262505182035966</v>
      </c>
      <c r="AP435" s="0" t="n">
        <v>0.509022584083141</v>
      </c>
      <c r="AQ435" s="0" t="n">
        <v>0.321185780194355</v>
      </c>
      <c r="AR435" s="0" t="n">
        <v>0.295274276140844</v>
      </c>
      <c r="AS435" s="0" t="n">
        <v>0.25167310013785</v>
      </c>
      <c r="AT435" s="0" t="n">
        <v>-0.331109504259075</v>
      </c>
      <c r="AU435" s="0" t="n">
        <v>0.387170757676358</v>
      </c>
      <c r="AV435" s="0" t="n">
        <v>-0.631854391031084</v>
      </c>
      <c r="AW435" s="0" t="n">
        <v>1.08160747913644</v>
      </c>
      <c r="AX435" s="0" t="n">
        <v>1.1198812899238</v>
      </c>
      <c r="AY435" s="0" t="n">
        <v>0.344797399520758</v>
      </c>
      <c r="AZ435" s="0" t="n">
        <v>1.32238255901029</v>
      </c>
      <c r="BA435" s="0" t="n">
        <v>-1.71155988937244</v>
      </c>
      <c r="BB435" s="0" t="n">
        <v>-0.585995394430938</v>
      </c>
      <c r="BC435" s="0" t="n">
        <v>0.324731672662892</v>
      </c>
      <c r="BD435" s="0" t="n">
        <v>1.63410277309595</v>
      </c>
      <c r="BE435" s="0" t="n">
        <v>0.813010956335347</v>
      </c>
      <c r="BF435" s="0" t="n">
        <v>0.296793132292805</v>
      </c>
      <c r="BG435" s="0" t="n">
        <v>-0.673696831654524</v>
      </c>
      <c r="BH435" s="0" t="n">
        <v>-2.1164942154428</v>
      </c>
      <c r="BI435" s="0" t="n">
        <v>-0.711720531398896</v>
      </c>
      <c r="BJ435" s="0" t="n">
        <v>1.51142558024731</v>
      </c>
      <c r="BK435" s="0" t="n">
        <v>-0.0243676367972512</v>
      </c>
      <c r="BL435" s="0" t="n">
        <v>-0.781476501288125</v>
      </c>
      <c r="BM435" s="0" t="n">
        <v>-0.327152065437986</v>
      </c>
      <c r="BN435" s="0" t="n">
        <v>1.03919319371926</v>
      </c>
      <c r="BO435" s="0" t="n">
        <v>-0.704250169292209</v>
      </c>
      <c r="BP435" s="0" t="n">
        <v>-1.12895122583723</v>
      </c>
      <c r="BQ435" s="0" t="n">
        <v>-0.952163645706605</v>
      </c>
      <c r="BR435" s="0" t="n">
        <v>0.745537818147568</v>
      </c>
      <c r="BS435" s="0" t="n">
        <v>0.681782239553286</v>
      </c>
      <c r="BT435" s="0" t="n">
        <v>-1.39434632728808</v>
      </c>
      <c r="BU435" s="0" t="n">
        <v>1.33757339426666</v>
      </c>
      <c r="BV435" s="0" t="n">
        <v>0.251041001320118</v>
      </c>
      <c r="BW435" s="0" t="n">
        <v>0.382722191716311</v>
      </c>
      <c r="BX435" s="0" t="n">
        <v>0.607384436079883</v>
      </c>
      <c r="BY435" s="0" t="n">
        <v>0.119352989713661</v>
      </c>
      <c r="BZ435" s="0" t="n">
        <v>-0.884972450876376</v>
      </c>
      <c r="CA435" s="0" t="n">
        <v>0.421958930019173</v>
      </c>
      <c r="CB435" s="0" t="n">
        <v>-0.0816760348243406</v>
      </c>
      <c r="CC435" s="0" t="n">
        <v>0.25649228518887</v>
      </c>
      <c r="CD435" s="0" t="n">
        <v>-0.371387613995466</v>
      </c>
      <c r="CE435" s="0" t="n">
        <v>0.674465354677523</v>
      </c>
      <c r="CF435" s="0" t="n">
        <v>0.606096364208497</v>
      </c>
      <c r="CG435" s="0" t="n">
        <v>-0.22514882402902</v>
      </c>
      <c r="CH435" s="0" t="n">
        <v>0.532237436345895</v>
      </c>
      <c r="CI435" s="0" t="n">
        <v>0.615315229879343</v>
      </c>
      <c r="CJ435" s="0" t="n">
        <v>0.39683641261945</v>
      </c>
      <c r="CK435" s="0" t="n">
        <v>-0.820487002783921</v>
      </c>
      <c r="CL435" s="0" t="n">
        <v>-1.65330220625037</v>
      </c>
      <c r="CM435" s="0" t="n">
        <v>-1.11845110950526</v>
      </c>
      <c r="CN435" s="0" t="n">
        <v>-0.748773345549125</v>
      </c>
      <c r="CO435" s="0" t="n">
        <v>1.1489964890643</v>
      </c>
      <c r="CP435" s="0" t="n">
        <v>0.654148379908293</v>
      </c>
      <c r="CQ435" s="0" t="n">
        <v>-0.35056700653513</v>
      </c>
      <c r="CR435" s="0" t="n">
        <v>-0.406455455959076</v>
      </c>
      <c r="CS435" s="0" t="n">
        <v>1.01970044852351</v>
      </c>
      <c r="CT435" s="0" t="n">
        <v>0.374586761608953</v>
      </c>
      <c r="CU435" s="0" t="n">
        <v>1.29890850075753</v>
      </c>
      <c r="CV435" s="0" t="n">
        <v>1.21434368338669</v>
      </c>
      <c r="CW435" s="0" t="n">
        <v>2.27426426135935</v>
      </c>
      <c r="CX435" s="0" t="n">
        <v>-1.58952389028855</v>
      </c>
      <c r="CZ435" s="0" t="n">
        <f aca="false">IF(CHOOSE(MATCH(G$5,$B$10:$E$10,0),$B435,$C435,$D435,$E435)*G$6+G435*G$7&lt;G$2,G$3*G$4,0)</f>
        <v>0</v>
      </c>
      <c r="DA435" s="0" t="n">
        <f aca="false">IF(CHOOSE(MATCH(H$5,$B$10:$E$10,0),$B435,$C435,$D435,$E435)*H$6+H435*H$7&lt;H$2,H$3*H$4,0)</f>
        <v>0</v>
      </c>
      <c r="DB435" s="0" t="n">
        <f aca="false">IF(CHOOSE(MATCH(I$5,$B$10:$E$10,0),$B435,$C435,$D435,$E435)*I$6+I435*I$7&lt;I$2,I$3*I$4,0)</f>
        <v>0</v>
      </c>
      <c r="DC435" s="0" t="n">
        <f aca="false">IF(CHOOSE(MATCH(J$5,$B$10:$E$10,0),$B435,$C435,$D435,$E435)*J$6+J435*J$7&lt;J$2,J$3*J$4,0)</f>
        <v>0</v>
      </c>
      <c r="DD435" s="0" t="n">
        <f aca="false">IF(CHOOSE(MATCH(K$5,$B$10:$E$10,0),$B435,$C435,$D435,$E435)*K$6+K435*K$7&lt;K$2,K$3*K$4,0)</f>
        <v>0</v>
      </c>
      <c r="DE435" s="0" t="n">
        <f aca="false">IF(CHOOSE(MATCH(L$5,$B$10:$E$10,0),$B435,$C435,$D435,$E435)*L$6+L435*L$7&lt;L$2,L$3*L$4,0)</f>
        <v>0</v>
      </c>
      <c r="DF435" s="0" t="n">
        <f aca="false">IF(CHOOSE(MATCH(M$5,$B$10:$E$10,0),$B435,$C435,$D435,$E435)*M$6+M435*M$7&lt;M$2,M$3*M$4,0)</f>
        <v>0</v>
      </c>
      <c r="DG435" s="0" t="n">
        <f aca="false">IF(CHOOSE(MATCH(N$5,$B$10:$E$10,0),$B435,$C435,$D435,$E435)*N$6+N435*N$7&lt;N$2,N$3*N$4,0)</f>
        <v>0</v>
      </c>
      <c r="DH435" s="0" t="n">
        <f aca="false">IF(CHOOSE(MATCH(O$5,$B$10:$E$10,0),$B435,$C435,$D435,$E435)*O$6+O435*O$7&lt;O$2,O$3*O$4,0)</f>
        <v>0</v>
      </c>
      <c r="DI435" s="0" t="n">
        <f aca="false">IF(CHOOSE(MATCH(P$5,$B$10:$E$10,0),$B435,$C435,$D435,$E435)*P$6+P435*P$7&lt;P$2,P$3*P$4,0)</f>
        <v>0</v>
      </c>
      <c r="DJ435" s="0" t="n">
        <f aca="false">IF(CHOOSE(MATCH(Q$5,$B$10:$E$10,0),$B435,$C435,$D435,$E435)*Q$6+Q435*Q$7&lt;Q$2,Q$3*Q$4,0)</f>
        <v>0</v>
      </c>
      <c r="DK435" s="0" t="n">
        <f aca="false">IF(CHOOSE(MATCH(R$5,$B$10:$E$10,0),$B435,$C435,$D435,$E435)*R$6+R435*R$7&lt;R$2,R$3*R$4,0)</f>
        <v>0</v>
      </c>
      <c r="DL435" s="0" t="n">
        <f aca="false">IF(CHOOSE(MATCH(S$5,$B$10:$E$10,0),$B435,$C435,$D435,$E435)*S$6+S435*S$7&lt;S$2,S$3*S$4,0)</f>
        <v>0</v>
      </c>
      <c r="DM435" s="0" t="n">
        <f aca="false">IF(CHOOSE(MATCH(T$5,$B$10:$E$10,0),$B435,$C435,$D435,$E435)*T$6+T435*T$7&lt;T$2,T$3*T$4,0)</f>
        <v>0</v>
      </c>
      <c r="DN435" s="0" t="n">
        <f aca="false">IF(CHOOSE(MATCH(U$5,$B$10:$E$10,0),$B435,$C435,$D435,$E435)*U$6+U435*U$7&lt;U$2,U$3*U$4,0)</f>
        <v>0</v>
      </c>
      <c r="DO435" s="0" t="n">
        <f aca="false">IF(CHOOSE(MATCH(V$5,$B$10:$E$10,0),$B435,$C435,$D435,$E435)*V$6+V435*V$7&lt;V$2,V$3*V$4,0)</f>
        <v>0</v>
      </c>
      <c r="DP435" s="0" t="n">
        <f aca="false">IF(CHOOSE(MATCH(W$5,$B$10:$E$10,0),$B435,$C435,$D435,$E435)*W$6+W435*W$7&lt;W$2,W$3*W$4,0)</f>
        <v>0</v>
      </c>
      <c r="DQ435" s="0" t="n">
        <f aca="false">IF(CHOOSE(MATCH(X$5,$B$10:$E$10,0),$B435,$C435,$D435,$E435)*X$6+X435*X$7&lt;X$2,X$3*X$4,0)</f>
        <v>0</v>
      </c>
      <c r="DR435" s="0" t="n">
        <f aca="false">IF(CHOOSE(MATCH(Y$5,$B$10:$E$10,0),$B435,$C435,$D435,$E435)*Y$6+Y435*Y$7&lt;Y$2,Y$3*Y$4,0)</f>
        <v>0</v>
      </c>
      <c r="DS435" s="0" t="n">
        <f aca="false">IF(CHOOSE(MATCH(Z$5,$B$10:$E$10,0),$B435,$C435,$D435,$E435)*Z$6+Z435*Z$7&lt;Z$2,Z$3*Z$4,0)</f>
        <v>0</v>
      </c>
      <c r="DT435" s="0" t="n">
        <f aca="false">IF(CHOOSE(MATCH(AA$5,$B$10:$E$10,0),$B435,$C435,$D435,$E435)*AA$6+AA435*AA$7&lt;AA$2,AA$3*AA$4,0)</f>
        <v>0</v>
      </c>
      <c r="DU435" s="0" t="n">
        <f aca="false">IF(CHOOSE(MATCH(AB$5,$B$10:$E$10,0),$B435,$C435,$D435,$E435)*AB$6+AB435*AB$7&lt;AB$2,AB$3*AB$4,0)</f>
        <v>0</v>
      </c>
      <c r="DV435" s="0" t="n">
        <f aca="false">IF(CHOOSE(MATCH(AC$5,$B$10:$E$10,0),$B435,$C435,$D435,$E435)*AC$6+AC435*AC$7&lt;AC$2,AC$3*AC$4,0)</f>
        <v>0</v>
      </c>
      <c r="DW435" s="0" t="n">
        <f aca="false">IF(CHOOSE(MATCH(AD$5,$B$10:$E$10,0),$B435,$C435,$D435,$E435)*AD$6+AD435*AD$7&lt;AD$2,AD$3*AD$4,0)</f>
        <v>0</v>
      </c>
      <c r="DX435" s="0" t="n">
        <f aca="false">IF(CHOOSE(MATCH(AE$5,$B$10:$E$10,0),$B435,$C435,$D435,$E435)*AE$6+AE435*AE$7&lt;AE$2,AE$3*AE$4,0)</f>
        <v>0</v>
      </c>
      <c r="DY435" s="0" t="n">
        <f aca="false">IF(CHOOSE(MATCH(AF$5,$B$10:$E$10,0),$B435,$C435,$D435,$E435)*AF$6+AF435*AF$7&lt;AF$2,AF$3*AF$4,0)</f>
        <v>0</v>
      </c>
      <c r="DZ435" s="0" t="n">
        <f aca="false">IF(CHOOSE(MATCH(AG$5,$B$10:$E$10,0),$B435,$C435,$D435,$E435)*AG$6+AG435*AG$7&lt;AG$2,AG$3*AG$4,0)</f>
        <v>0</v>
      </c>
      <c r="EA435" s="0" t="n">
        <f aca="false">IF(CHOOSE(MATCH(AH$5,$B$10:$E$10,0),$B435,$C435,$D435,$E435)*AH$6+AH435*AH$7&lt;AH$2,AH$3*AH$4,0)</f>
        <v>0</v>
      </c>
      <c r="EB435" s="0" t="n">
        <f aca="false">IF(CHOOSE(MATCH(AI$5,$B$10:$E$10,0),$B435,$C435,$D435,$E435)*AI$6+AI435*AI$7&lt;AI$2,AI$3*AI$4,0)</f>
        <v>0</v>
      </c>
      <c r="EC435" s="0" t="n">
        <f aca="false">IF(CHOOSE(MATCH(AJ$5,$B$10:$E$10,0),$B435,$C435,$D435,$E435)*AJ$6+AJ435*AJ$7&lt;AJ$2,AJ$3*AJ$4,0)</f>
        <v>0</v>
      </c>
      <c r="ED435" s="0" t="n">
        <f aca="false">IF(CHOOSE(MATCH(AK$5,$B$10:$E$10,0),$B435,$C435,$D435,$E435)*AK$6+AK435*AK$7&lt;AK$2,AK$3*AK$4,0)</f>
        <v>0</v>
      </c>
      <c r="EE435" s="0" t="n">
        <f aca="false">IF(CHOOSE(MATCH(AL$5,$B$10:$E$10,0),$B435,$C435,$D435,$E435)*AL$6+AL435*AL$7&lt;AL$2,AL$3*AL$4,0)</f>
        <v>0</v>
      </c>
      <c r="EF435" s="0" t="n">
        <f aca="false">IF(CHOOSE(MATCH(AM$5,$B$10:$E$10,0),$B435,$C435,$D435,$E435)*AM$6+AM435*AM$7&lt;AM$2,AM$3*AM$4,0)</f>
        <v>0</v>
      </c>
      <c r="EG435" s="0" t="n">
        <f aca="false">IF(CHOOSE(MATCH(AN$5,$B$10:$E$10,0),$B435,$C435,$D435,$E435)*AN$6+AN435*AN$7&lt;AN$2,AN$3*AN$4,0)</f>
        <v>0</v>
      </c>
      <c r="EH435" s="0" t="n">
        <f aca="false">IF(CHOOSE(MATCH(AO$5,$B$10:$E$10,0),$B435,$C435,$D435,$E435)*AO$6+AO435*AO$7&lt;AO$2,AO$3*AO$4,0)</f>
        <v>0</v>
      </c>
      <c r="EI435" s="0" t="n">
        <f aca="false">IF(CHOOSE(MATCH(AP$5,$B$10:$E$10,0),$B435,$C435,$D435,$E435)*AP$6+AP435*AP$7&lt;AP$2,AP$3*AP$4,0)</f>
        <v>0</v>
      </c>
      <c r="EJ435" s="0" t="n">
        <f aca="false">IF(CHOOSE(MATCH(AQ$5,$B$10:$E$10,0),$B435,$C435,$D435,$E435)*AQ$6+AQ435*AQ$7&lt;AQ$2,AQ$3*AQ$4,0)</f>
        <v>0</v>
      </c>
      <c r="EK435" s="0" t="n">
        <f aca="false">IF(CHOOSE(MATCH(AR$5,$B$10:$E$10,0),$B435,$C435,$D435,$E435)*AR$6+AR435*AR$7&lt;AR$2,AR$3*AR$4,0)</f>
        <v>0</v>
      </c>
      <c r="EL435" s="0" t="n">
        <f aca="false">IF(CHOOSE(MATCH(AS$5,$B$10:$E$10,0),$B435,$C435,$D435,$E435)*AS$6+AS435*AS$7&lt;AS$2,AS$3*AS$4,0)</f>
        <v>0</v>
      </c>
      <c r="EM435" s="0" t="n">
        <f aca="false">IF(CHOOSE(MATCH(AT$5,$B$10:$E$10,0),$B435,$C435,$D435,$E435)*AT$6+AT435*AT$7&lt;AT$2,AT$3*AT$4,0)</f>
        <v>0</v>
      </c>
      <c r="EN435" s="0" t="n">
        <f aca="false">IF(CHOOSE(MATCH(AU$5,$B$10:$E$10,0),$B435,$C435,$D435,$E435)*AU$6+AU435*AU$7&lt;AU$2,AU$3*AU$4,0)</f>
        <v>0</v>
      </c>
      <c r="EO435" s="0" t="n">
        <f aca="false">IF(CHOOSE(MATCH(AV$5,$B$10:$E$10,0),$B435,$C435,$D435,$E435)*AV$6+AV435*AV$7&lt;AV$2,AV$3*AV$4,0)</f>
        <v>0</v>
      </c>
      <c r="EP435" s="0" t="n">
        <f aca="false">IF(CHOOSE(MATCH(AW$5,$B$10:$E$10,0),$B435,$C435,$D435,$E435)*AW$6+AW435*AW$7&lt;AW$2,AW$3*AW$4,0)</f>
        <v>0</v>
      </c>
      <c r="EQ435" s="0" t="n">
        <f aca="false">IF(CHOOSE(MATCH(AX$5,$B$10:$E$10,0),$B435,$C435,$D435,$E435)*AX$6+AX435*AX$7&lt;AX$2,AX$3*AX$4,0)</f>
        <v>0</v>
      </c>
      <c r="ER435" s="0" t="n">
        <f aca="false">IF(CHOOSE(MATCH(AY$5,$B$10:$E$10,0),$B435,$C435,$D435,$E435)*AY$6+AY435*AY$7&lt;AY$2,AY$3*AY$4,0)</f>
        <v>0</v>
      </c>
      <c r="ES435" s="0" t="n">
        <f aca="false">IF(CHOOSE(MATCH(AZ$5,$B$10:$E$10,0),$B435,$C435,$D435,$E435)*AZ$6+AZ435*AZ$7&lt;AZ$2,AZ$3*AZ$4,0)</f>
        <v>0</v>
      </c>
      <c r="ET435" s="0" t="n">
        <f aca="false">IF(CHOOSE(MATCH(BA$5,$B$10:$E$10,0),$B435,$C435,$D435,$E435)*BA$6+BA435*BA$7&lt;BA$2,BA$3*BA$4,0)</f>
        <v>0</v>
      </c>
      <c r="EU435" s="0" t="n">
        <f aca="false">IF(CHOOSE(MATCH(BB$5,$B$10:$E$10,0),$B435,$C435,$D435,$E435)*BB$6+BB435*BB$7&lt;BB$2,BB$3*BB$4,0)</f>
        <v>0</v>
      </c>
      <c r="EV435" s="0" t="n">
        <f aca="false">IF(CHOOSE(MATCH(BC$5,$B$10:$E$10,0),$B435,$C435,$D435,$E435)*BC$6+BC435*BC$7&lt;BC$2,BC$3*BC$4,0)</f>
        <v>0</v>
      </c>
      <c r="EW435" s="0" t="n">
        <f aca="false">IF(CHOOSE(MATCH(BD$5,$B$10:$E$10,0),$B435,$C435,$D435,$E435)*BD$6+BD435*BD$7&lt;BD$2,BD$3*BD$4,0)</f>
        <v>0</v>
      </c>
      <c r="EX435" s="0" t="n">
        <f aca="false">IF(CHOOSE(MATCH(BE$5,$B$10:$E$10,0),$B435,$C435,$D435,$E435)*BE$6+BE435*BE$7&lt;BE$2,BE$3*BE$4,0)</f>
        <v>0</v>
      </c>
      <c r="EY435" s="0" t="n">
        <f aca="false">IF(CHOOSE(MATCH(BF$5,$B$10:$E$10,0),$B435,$C435,$D435,$E435)*BF$6+BF435*BF$7&lt;BF$2,BF$3*BF$4,0)</f>
        <v>0</v>
      </c>
      <c r="EZ435" s="0" t="n">
        <f aca="false">IF(CHOOSE(MATCH(BG$5,$B$10:$E$10,0),$B435,$C435,$D435,$E435)*BG$6+BG435*BG$7&lt;BG$2,BG$3*BG$4,0)</f>
        <v>0</v>
      </c>
      <c r="FA435" s="0" t="n">
        <f aca="false">IF(CHOOSE(MATCH(BH$5,$B$10:$E$10,0),$B435,$C435,$D435,$E435)*BH$6+BH435*BH$7&lt;BH$2,BH$3*BH$4,0)</f>
        <v>2.5</v>
      </c>
      <c r="FB435" s="0" t="n">
        <f aca="false">IF(CHOOSE(MATCH(BI$5,$B$10:$E$10,0),$B435,$C435,$D435,$E435)*BI$6+BI435*BI$7&lt;BI$2,BI$3*BI$4,0)</f>
        <v>0</v>
      </c>
      <c r="FC435" s="0" t="n">
        <f aca="false">IF(CHOOSE(MATCH(BJ$5,$B$10:$E$10,0),$B435,$C435,$D435,$E435)*BJ$6+BJ435*BJ$7&lt;BJ$2,BJ$3*BJ$4,0)</f>
        <v>0</v>
      </c>
      <c r="FD435" s="0" t="n">
        <f aca="false">IF(CHOOSE(MATCH(BK$5,$B$10:$E$10,0),$B435,$C435,$D435,$E435)*BK$6+BK435*BK$7&lt;BK$2,BK$3*BK$4,0)</f>
        <v>0</v>
      </c>
      <c r="FE435" s="0" t="n">
        <f aca="false">IF(CHOOSE(MATCH(BL$5,$B$10:$E$10,0),$B435,$C435,$D435,$E435)*BL$6+BL435*BL$7&lt;BL$2,BL$3*BL$4,0)</f>
        <v>0</v>
      </c>
      <c r="FF435" s="0" t="n">
        <f aca="false">IF(CHOOSE(MATCH(BM$5,$B$10:$E$10,0),$B435,$C435,$D435,$E435)*BM$6+BM435*BM$7&lt;BM$2,BM$3*BM$4,0)</f>
        <v>0</v>
      </c>
      <c r="FG435" s="0" t="n">
        <f aca="false">IF(CHOOSE(MATCH(BN$5,$B$10:$E$10,0),$B435,$C435,$D435,$E435)*BN$6+BN435*BN$7&lt;BN$2,BN$3*BN$4,0)</f>
        <v>0</v>
      </c>
      <c r="FH435" s="0" t="n">
        <f aca="false">IF(CHOOSE(MATCH(BO$5,$B$10:$E$10,0),$B435,$C435,$D435,$E435)*BO$6+BO435*BO$7&lt;BO$2,BO$3*BO$4,0)</f>
        <v>0</v>
      </c>
      <c r="FI435" s="0" t="n">
        <f aca="false">IF(CHOOSE(MATCH(BP$5,$B$10:$E$10,0),$B435,$C435,$D435,$E435)*BP$6+BP435*BP$7&lt;BP$2,BP$3*BP$4,0)</f>
        <v>0</v>
      </c>
      <c r="FJ435" s="0" t="n">
        <f aca="false">IF(CHOOSE(MATCH(BQ$5,$B$10:$E$10,0),$B435,$C435,$D435,$E435)*BQ$6+BQ435*BQ$7&lt;BQ$2,BQ$3*BQ$4,0)</f>
        <v>0</v>
      </c>
      <c r="FK435" s="0" t="n">
        <f aca="false">IF(CHOOSE(MATCH(BR$5,$B$10:$E$10,0),$B435,$C435,$D435,$E435)*BR$6+BR435*BR$7&lt;BR$2,BR$3*BR$4,0)</f>
        <v>0</v>
      </c>
      <c r="FL435" s="0" t="n">
        <f aca="false">IF(CHOOSE(MATCH(BS$5,$B$10:$E$10,0),$B435,$C435,$D435,$E435)*BS$6+BS435*BS$7&lt;BS$2,BS$3*BS$4,0)</f>
        <v>0</v>
      </c>
      <c r="FM435" s="0" t="n">
        <f aca="false">IF(CHOOSE(MATCH(BT$5,$B$10:$E$10,0),$B435,$C435,$D435,$E435)*BT$6+BT435*BT$7&lt;BT$2,BT$3*BT$4,0)</f>
        <v>0</v>
      </c>
      <c r="FN435" s="0" t="n">
        <f aca="false">IF(CHOOSE(MATCH(BU$5,$B$10:$E$10,0),$B435,$C435,$D435,$E435)*BU$6+BU435*BU$7&lt;BU$2,BU$3*BU$4,0)</f>
        <v>0</v>
      </c>
      <c r="FO435" s="0" t="n">
        <f aca="false">IF(CHOOSE(MATCH(BV$5,$B$10:$E$10,0),$B435,$C435,$D435,$E435)*BV$6+BV435*BV$7&lt;BV$2,BV$3*BV$4,0)</f>
        <v>0</v>
      </c>
      <c r="FP435" s="0" t="n">
        <f aca="false">IF(CHOOSE(MATCH(BW$5,$B$10:$E$10,0),$B435,$C435,$D435,$E435)*BW$6+BW435*BW$7&lt;BW$2,BW$3*BW$4,0)</f>
        <v>0</v>
      </c>
      <c r="FQ435" s="0" t="n">
        <f aca="false">IF(CHOOSE(MATCH(BX$5,$B$10:$E$10,0),$B435,$C435,$D435,$E435)*BX$6+BX435*BX$7&lt;BX$2,BX$3*BX$4,0)</f>
        <v>0</v>
      </c>
      <c r="FR435" s="0" t="n">
        <f aca="false">IF(CHOOSE(MATCH(BY$5,$B$10:$E$10,0),$B435,$C435,$D435,$E435)*BY$6+BY435*BY$7&lt;BY$2,BY$3*BY$4,0)</f>
        <v>0</v>
      </c>
      <c r="FS435" s="0" t="n">
        <f aca="false">IF(CHOOSE(MATCH(BZ$5,$B$10:$E$10,0),$B435,$C435,$D435,$E435)*BZ$6+BZ435*BZ$7&lt;BZ$2,BZ$3*BZ$4,0)</f>
        <v>0</v>
      </c>
      <c r="FT435" s="0" t="n">
        <f aca="false">IF(CHOOSE(MATCH(CA$5,$B$10:$E$10,0),$B435,$C435,$D435,$E435)*CA$6+CA435*CA$7&lt;CA$2,CA$3*CA$4,0)</f>
        <v>0</v>
      </c>
      <c r="FU435" s="0" t="n">
        <f aca="false">IF(CHOOSE(MATCH(CB$5,$B$10:$E$10,0),$B435,$C435,$D435,$E435)*CB$6+CB435*CB$7&lt;CB$2,CB$3*CB$4,0)</f>
        <v>0</v>
      </c>
      <c r="FV435" s="0" t="n">
        <f aca="false">IF(CHOOSE(MATCH(CC$5,$B$10:$E$10,0),$B435,$C435,$D435,$E435)*CC$6+CC435*CC$7&lt;CC$2,CC$3*CC$4,0)</f>
        <v>0</v>
      </c>
      <c r="FW435" s="0" t="n">
        <f aca="false">IF(CHOOSE(MATCH(CD$5,$B$10:$E$10,0),$B435,$C435,$D435,$E435)*CD$6+CD435*CD$7&lt;CD$2,CD$3*CD$4,0)</f>
        <v>0</v>
      </c>
      <c r="FX435" s="0" t="n">
        <f aca="false">IF(CHOOSE(MATCH(CE$5,$B$10:$E$10,0),$B435,$C435,$D435,$E435)*CE$6+CE435*CE$7&lt;CE$2,CE$3*CE$4,0)</f>
        <v>0</v>
      </c>
      <c r="FY435" s="0" t="n">
        <f aca="false">IF(CHOOSE(MATCH(CF$5,$B$10:$E$10,0),$B435,$C435,$D435,$E435)*CF$6+CF435*CF$7&lt;CF$2,CF$3*CF$4,0)</f>
        <v>0</v>
      </c>
      <c r="FZ435" s="0" t="n">
        <f aca="false">IF(CHOOSE(MATCH(CG$5,$B$10:$E$10,0),$B435,$C435,$D435,$E435)*CG$6+CG435*CG$7&lt;CG$2,CG$3*CG$4,0)</f>
        <v>0</v>
      </c>
      <c r="GA435" s="0" t="n">
        <f aca="false">IF(CHOOSE(MATCH(CH$5,$B$10:$E$10,0),$B435,$C435,$D435,$E435)*CH$6+CH435*CH$7&lt;CH$2,CH$3*CH$4,0)</f>
        <v>0</v>
      </c>
      <c r="GB435" s="0" t="n">
        <f aca="false">IF(CHOOSE(MATCH(CI$5,$B$10:$E$10,0),$B435,$C435,$D435,$E435)*CI$6+CI435*CI$7&lt;CI$2,CI$3*CI$4,0)</f>
        <v>0</v>
      </c>
      <c r="GC435" s="0" t="n">
        <f aca="false">IF(CHOOSE(MATCH(CJ$5,$B$10:$E$10,0),$B435,$C435,$D435,$E435)*CJ$6+CJ435*CJ$7&lt;CJ$2,CJ$3*CJ$4,0)</f>
        <v>0</v>
      </c>
      <c r="GD435" s="0" t="n">
        <f aca="false">IF(CHOOSE(MATCH(CK$5,$B$10:$E$10,0),$B435,$C435,$D435,$E435)*CK$6+CK435*CK$7&lt;CK$2,CK$3*CK$4,0)</f>
        <v>0</v>
      </c>
      <c r="GE435" s="0" t="n">
        <f aca="false">IF(CHOOSE(MATCH(CL$5,$B$10:$E$10,0),$B435,$C435,$D435,$E435)*CL$6+CL435*CL$7&lt;CL$2,CL$3*CL$4,0)</f>
        <v>0</v>
      </c>
      <c r="GF435" s="0" t="n">
        <f aca="false">IF(CHOOSE(MATCH(CM$5,$B$10:$E$10,0),$B435,$C435,$D435,$E435)*CM$6+CM435*CM$7&lt;CM$2,CM$3*CM$4,0)</f>
        <v>0</v>
      </c>
      <c r="GG435" s="0" t="n">
        <f aca="false">IF(CHOOSE(MATCH(CN$5,$B$10:$E$10,0),$B435,$C435,$D435,$E435)*CN$6+CN435*CN$7&lt;CN$2,CN$3*CN$4,0)</f>
        <v>0</v>
      </c>
      <c r="GH435" s="0" t="n">
        <f aca="false">IF(CHOOSE(MATCH(CO$5,$B$10:$E$10,0),$B435,$C435,$D435,$E435)*CO$6+CO435*CO$7&lt;CO$2,CO$3*CO$4,0)</f>
        <v>0</v>
      </c>
      <c r="GI435" s="0" t="n">
        <f aca="false">IF(CHOOSE(MATCH(CP$5,$B$10:$E$10,0),$B435,$C435,$D435,$E435)*CP$6+CP435*CP$7&lt;CP$2,CP$3*CP$4,0)</f>
        <v>0</v>
      </c>
      <c r="GJ435" s="0" t="n">
        <f aca="false">IF(CHOOSE(MATCH(CQ$5,$B$10:$E$10,0),$B435,$C435,$D435,$E435)*CQ$6+CQ435*CQ$7&lt;CQ$2,CQ$3*CQ$4,0)</f>
        <v>0</v>
      </c>
      <c r="GK435" s="0" t="n">
        <f aca="false">IF(CHOOSE(MATCH(CR$5,$B$10:$E$10,0),$B435,$C435,$D435,$E435)*CR$6+CR435*CR$7&lt;CR$2,CR$3*CR$4,0)</f>
        <v>0</v>
      </c>
      <c r="GL435" s="0" t="n">
        <f aca="false">IF(CHOOSE(MATCH(CS$5,$B$10:$E$10,0),$B435,$C435,$D435,$E435)*CS$6+CS435*CS$7&lt;CS$2,CS$3*CS$4,0)</f>
        <v>0</v>
      </c>
      <c r="GM435" s="0" t="n">
        <f aca="false">IF(CHOOSE(MATCH(CT$5,$B$10:$E$10,0),$B435,$C435,$D435,$E435)*CT$6+CT435*CT$7&lt;CT$2,CT$3*CT$4,0)</f>
        <v>0</v>
      </c>
      <c r="GN435" s="0" t="n">
        <f aca="false">IF(CHOOSE(MATCH(CU$5,$B$10:$E$10,0),$B435,$C435,$D435,$E435)*CU$6+CU435*CU$7&lt;CU$2,CU$3*CU$4,0)</f>
        <v>0</v>
      </c>
      <c r="GO435" s="0" t="n">
        <f aca="false">IF(CHOOSE(MATCH(CV$5,$B$10:$E$10,0),$B435,$C435,$D435,$E435)*CV$6+CV435*CV$7&lt;CV$2,CV$3*CV$4,0)</f>
        <v>0</v>
      </c>
      <c r="GP435" s="0" t="n">
        <f aca="false">IF(CHOOSE(MATCH(CW$5,$B$10:$E$10,0),$B435,$C435,$D435,$E435)*CW$6+CW435*CW$7&lt;CW$2,CW$3*CW$4,0)</f>
        <v>0</v>
      </c>
      <c r="GQ435" s="0" t="n">
        <f aca="false">IF(CHOOSE(MATCH(CX$5,$B$10:$E$10,0),$B435,$C435,$D435,$E435)*CX$6+CX435*CX$7&lt;CX$2,CX$3*CX$4,0)</f>
        <v>0</v>
      </c>
      <c r="GS435" s="0" t="n">
        <f aca="false">SUM(CZ435:GQ435)</f>
        <v>2.5</v>
      </c>
      <c r="GT435" s="0" t="n">
        <f aca="false">IF(GS435&gt;$GS$6,1,0)</f>
        <v>0</v>
      </c>
    </row>
    <row r="436" customFormat="false" ht="14" hidden="false" customHeight="false" outlineLevel="0" collapsed="false">
      <c r="A436" s="0" t="n">
        <v>426</v>
      </c>
      <c r="B436" s="0" t="n">
        <v>0.159616416560067</v>
      </c>
      <c r="C436" s="0" t="n">
        <v>1.10650132643512</v>
      </c>
      <c r="D436" s="0" t="n">
        <v>-0.261941543951503</v>
      </c>
      <c r="E436" s="0" t="n">
        <v>-1.01232208884347</v>
      </c>
      <c r="G436" s="0" t="n">
        <v>0.357000544681796</v>
      </c>
      <c r="H436" s="0" t="n">
        <v>-0.403465492126998</v>
      </c>
      <c r="I436" s="0" t="n">
        <v>1.49860625242582</v>
      </c>
      <c r="J436" s="0" t="n">
        <v>-0.336528955813265</v>
      </c>
      <c r="K436" s="0" t="n">
        <v>-1.9543404050637</v>
      </c>
      <c r="L436" s="0" t="n">
        <v>1.54360350279603</v>
      </c>
      <c r="M436" s="0" t="n">
        <v>0.600591647526017</v>
      </c>
      <c r="N436" s="0" t="n">
        <v>0.640377493255073</v>
      </c>
      <c r="O436" s="0" t="n">
        <v>-0.822415131551679</v>
      </c>
      <c r="P436" s="0" t="n">
        <v>1.27010707728914</v>
      </c>
      <c r="Q436" s="0" t="n">
        <v>-0.777949935582001</v>
      </c>
      <c r="R436" s="0" t="n">
        <v>0.109034772322048</v>
      </c>
      <c r="S436" s="0" t="n">
        <v>0.738587004889269</v>
      </c>
      <c r="T436" s="0" t="n">
        <v>0.858683506521629</v>
      </c>
      <c r="U436" s="0" t="n">
        <v>-1.29447471408639</v>
      </c>
      <c r="V436" s="0" t="n">
        <v>1.30838998302352</v>
      </c>
      <c r="W436" s="0" t="n">
        <v>-0.550215872863191</v>
      </c>
      <c r="X436" s="0" t="n">
        <v>0.29591319616884</v>
      </c>
      <c r="Y436" s="0" t="n">
        <v>1.868820618256</v>
      </c>
      <c r="Z436" s="0" t="n">
        <v>-1.42640146805206</v>
      </c>
      <c r="AA436" s="0" t="n">
        <v>-0.525550376551109</v>
      </c>
      <c r="AB436" s="0" t="n">
        <v>-0.357082399204955</v>
      </c>
      <c r="AC436" s="0" t="n">
        <v>-0.278375864581903</v>
      </c>
      <c r="AD436" s="0" t="n">
        <v>1.7905404092744</v>
      </c>
      <c r="AE436" s="0" t="n">
        <v>1.06379047792871</v>
      </c>
      <c r="AF436" s="0" t="n">
        <v>-1.69879058375955</v>
      </c>
      <c r="AG436" s="0" t="n">
        <v>-0.614760438111262</v>
      </c>
      <c r="AH436" s="0" t="n">
        <v>0.124130110634724</v>
      </c>
      <c r="AI436" s="0" t="n">
        <v>-0.315874331136001</v>
      </c>
      <c r="AJ436" s="0" t="n">
        <v>0.875506884767674</v>
      </c>
      <c r="AK436" s="0" t="n">
        <v>0.0724685378372669</v>
      </c>
      <c r="AL436" s="0" t="n">
        <v>0.0858983639773214</v>
      </c>
      <c r="AM436" s="0" t="n">
        <v>1.08023414213676</v>
      </c>
      <c r="AN436" s="0" t="n">
        <v>1.06662355392473</v>
      </c>
      <c r="AO436" s="0" t="n">
        <v>-0.138405766847427</v>
      </c>
      <c r="AP436" s="0" t="n">
        <v>1.55298948811833</v>
      </c>
      <c r="AQ436" s="0" t="n">
        <v>-0.871696101967245</v>
      </c>
      <c r="AR436" s="0" t="n">
        <v>-0.888260274223285</v>
      </c>
      <c r="AS436" s="0" t="n">
        <v>0.164870925800642</v>
      </c>
      <c r="AT436" s="0" t="n">
        <v>2.06031472771429</v>
      </c>
      <c r="AU436" s="0" t="n">
        <v>0.398326847061981</v>
      </c>
      <c r="AV436" s="0" t="n">
        <v>0.442198597738752</v>
      </c>
      <c r="AW436" s="0" t="n">
        <v>0.29263787837408</v>
      </c>
      <c r="AX436" s="0" t="n">
        <v>1.92037077795248</v>
      </c>
      <c r="AY436" s="0" t="n">
        <v>-0.448787886853097</v>
      </c>
      <c r="AZ436" s="0" t="n">
        <v>-0.0210002326639369</v>
      </c>
      <c r="BA436" s="0" t="n">
        <v>-0.545417151442962</v>
      </c>
      <c r="BB436" s="0" t="n">
        <v>0.17232082427654</v>
      </c>
      <c r="BC436" s="0" t="n">
        <v>0.016561898519285</v>
      </c>
      <c r="BD436" s="0" t="n">
        <v>-0.0259740318142576</v>
      </c>
      <c r="BE436" s="0" t="n">
        <v>-0.337580559062189</v>
      </c>
      <c r="BF436" s="0" t="n">
        <v>-1.33626599563286</v>
      </c>
      <c r="BG436" s="0" t="n">
        <v>0.95977384262369</v>
      </c>
      <c r="BH436" s="0" t="n">
        <v>-0.162158357852604</v>
      </c>
      <c r="BI436" s="0" t="n">
        <v>2.09403879125603</v>
      </c>
      <c r="BJ436" s="0" t="n">
        <v>-0.660604655422503</v>
      </c>
      <c r="BK436" s="0" t="n">
        <v>-0.709455889591482</v>
      </c>
      <c r="BL436" s="0" t="n">
        <v>0.733371052774601</v>
      </c>
      <c r="BM436" s="0" t="n">
        <v>0.153172550199088</v>
      </c>
      <c r="BN436" s="0" t="n">
        <v>-1.61436219059397</v>
      </c>
      <c r="BO436" s="0" t="n">
        <v>-0.169836766872322</v>
      </c>
      <c r="BP436" s="0" t="n">
        <v>0.940194695431273</v>
      </c>
      <c r="BQ436" s="0" t="n">
        <v>-0.68729377744603</v>
      </c>
      <c r="BR436" s="0" t="n">
        <v>-1.31890601551277</v>
      </c>
      <c r="BS436" s="0" t="n">
        <v>-2.75555066764355</v>
      </c>
      <c r="BT436" s="0" t="n">
        <v>-1.25315182231134</v>
      </c>
      <c r="BU436" s="0" t="n">
        <v>-0.683037342241732</v>
      </c>
      <c r="BV436" s="0" t="n">
        <v>-1.00387296697591</v>
      </c>
      <c r="BW436" s="0" t="n">
        <v>1.1082147466368</v>
      </c>
      <c r="BX436" s="0" t="n">
        <v>0.175815557668102</v>
      </c>
      <c r="BY436" s="0" t="n">
        <v>-1.90605533134658</v>
      </c>
      <c r="BZ436" s="0" t="n">
        <v>-0.596289737586631</v>
      </c>
      <c r="CA436" s="0" t="n">
        <v>-0.950481080508325</v>
      </c>
      <c r="CB436" s="0" t="n">
        <v>0.145205376611557</v>
      </c>
      <c r="CC436" s="0" t="n">
        <v>0.602058207732625</v>
      </c>
      <c r="CD436" s="0" t="n">
        <v>-1.35174104798352</v>
      </c>
      <c r="CE436" s="0" t="n">
        <v>-0.429160991188837</v>
      </c>
      <c r="CF436" s="0" t="n">
        <v>-0.528891632711748</v>
      </c>
      <c r="CG436" s="0" t="n">
        <v>0.570532847632421</v>
      </c>
      <c r="CH436" s="0" t="n">
        <v>0.786573082223185</v>
      </c>
      <c r="CI436" s="0" t="n">
        <v>-0.366228505299659</v>
      </c>
      <c r="CJ436" s="0" t="n">
        <v>0.214569126910646</v>
      </c>
      <c r="CK436" s="0" t="n">
        <v>0.581821950618178</v>
      </c>
      <c r="CL436" s="0" t="n">
        <v>-0.284981069853529</v>
      </c>
      <c r="CM436" s="0" t="n">
        <v>-1.36735707201296</v>
      </c>
      <c r="CN436" s="0" t="n">
        <v>0.321911102219019</v>
      </c>
      <c r="CO436" s="0" t="n">
        <v>-0.313463033307926</v>
      </c>
      <c r="CP436" s="0" t="n">
        <v>0.47791672841413</v>
      </c>
      <c r="CQ436" s="0" t="n">
        <v>0.154257122630952</v>
      </c>
      <c r="CR436" s="0" t="n">
        <v>0.287053580905194</v>
      </c>
      <c r="CS436" s="0" t="n">
        <v>0.442789769294904</v>
      </c>
      <c r="CT436" s="0" t="n">
        <v>0.141341160997399</v>
      </c>
      <c r="CU436" s="0" t="n">
        <v>-1.14339172796463</v>
      </c>
      <c r="CV436" s="0" t="n">
        <v>-1.92620063899085</v>
      </c>
      <c r="CW436" s="0" t="n">
        <v>-1.14870090328623</v>
      </c>
      <c r="CX436" s="0" t="n">
        <v>-1.92037077795248</v>
      </c>
      <c r="CZ436" s="0" t="n">
        <f aca="false">IF(CHOOSE(MATCH(G$5,$B$10:$E$10,0),$B436,$C436,$D436,$E436)*G$6+G436*G$7&lt;G$2,G$3*G$4,0)</f>
        <v>0</v>
      </c>
      <c r="DA436" s="0" t="n">
        <f aca="false">IF(CHOOSE(MATCH(H$5,$B$10:$E$10,0),$B436,$C436,$D436,$E436)*H$6+H436*H$7&lt;H$2,H$3*H$4,0)</f>
        <v>0</v>
      </c>
      <c r="DB436" s="0" t="n">
        <f aca="false">IF(CHOOSE(MATCH(I$5,$B$10:$E$10,0),$B436,$C436,$D436,$E436)*I$6+I436*I$7&lt;I$2,I$3*I$4,0)</f>
        <v>0</v>
      </c>
      <c r="DC436" s="0" t="n">
        <f aca="false">IF(CHOOSE(MATCH(J$5,$B$10:$E$10,0),$B436,$C436,$D436,$E436)*J$6+J436*J$7&lt;J$2,J$3*J$4,0)</f>
        <v>0</v>
      </c>
      <c r="DD436" s="0" t="n">
        <f aca="false">IF(CHOOSE(MATCH(K$5,$B$10:$E$10,0),$B436,$C436,$D436,$E436)*K$6+K436*K$7&lt;K$2,K$3*K$4,0)</f>
        <v>0</v>
      </c>
      <c r="DE436" s="0" t="n">
        <f aca="false">IF(CHOOSE(MATCH(L$5,$B$10:$E$10,0),$B436,$C436,$D436,$E436)*L$6+L436*L$7&lt;L$2,L$3*L$4,0)</f>
        <v>0</v>
      </c>
      <c r="DF436" s="0" t="n">
        <f aca="false">IF(CHOOSE(MATCH(M$5,$B$10:$E$10,0),$B436,$C436,$D436,$E436)*M$6+M436*M$7&lt;M$2,M$3*M$4,0)</f>
        <v>0</v>
      </c>
      <c r="DG436" s="0" t="n">
        <f aca="false">IF(CHOOSE(MATCH(N$5,$B$10:$E$10,0),$B436,$C436,$D436,$E436)*N$6+N436*N$7&lt;N$2,N$3*N$4,0)</f>
        <v>0</v>
      </c>
      <c r="DH436" s="0" t="n">
        <f aca="false">IF(CHOOSE(MATCH(O$5,$B$10:$E$10,0),$B436,$C436,$D436,$E436)*O$6+O436*O$7&lt;O$2,O$3*O$4,0)</f>
        <v>0</v>
      </c>
      <c r="DI436" s="0" t="n">
        <f aca="false">IF(CHOOSE(MATCH(P$5,$B$10:$E$10,0),$B436,$C436,$D436,$E436)*P$6+P436*P$7&lt;P$2,P$3*P$4,0)</f>
        <v>0</v>
      </c>
      <c r="DJ436" s="0" t="n">
        <f aca="false">IF(CHOOSE(MATCH(Q$5,$B$10:$E$10,0),$B436,$C436,$D436,$E436)*Q$6+Q436*Q$7&lt;Q$2,Q$3*Q$4,0)</f>
        <v>0</v>
      </c>
      <c r="DK436" s="0" t="n">
        <f aca="false">IF(CHOOSE(MATCH(R$5,$B$10:$E$10,0),$B436,$C436,$D436,$E436)*R$6+R436*R$7&lt;R$2,R$3*R$4,0)</f>
        <v>0</v>
      </c>
      <c r="DL436" s="0" t="n">
        <f aca="false">IF(CHOOSE(MATCH(S$5,$B$10:$E$10,0),$B436,$C436,$D436,$E436)*S$6+S436*S$7&lt;S$2,S$3*S$4,0)</f>
        <v>0</v>
      </c>
      <c r="DM436" s="0" t="n">
        <f aca="false">IF(CHOOSE(MATCH(T$5,$B$10:$E$10,0),$B436,$C436,$D436,$E436)*T$6+T436*T$7&lt;T$2,T$3*T$4,0)</f>
        <v>0</v>
      </c>
      <c r="DN436" s="0" t="n">
        <f aca="false">IF(CHOOSE(MATCH(U$5,$B$10:$E$10,0),$B436,$C436,$D436,$E436)*U$6+U436*U$7&lt;U$2,U$3*U$4,0)</f>
        <v>0</v>
      </c>
      <c r="DO436" s="0" t="n">
        <f aca="false">IF(CHOOSE(MATCH(V$5,$B$10:$E$10,0),$B436,$C436,$D436,$E436)*V$6+V436*V$7&lt;V$2,V$3*V$4,0)</f>
        <v>0</v>
      </c>
      <c r="DP436" s="0" t="n">
        <f aca="false">IF(CHOOSE(MATCH(W$5,$B$10:$E$10,0),$B436,$C436,$D436,$E436)*W$6+W436*W$7&lt;W$2,W$3*W$4,0)</f>
        <v>0</v>
      </c>
      <c r="DQ436" s="0" t="n">
        <f aca="false">IF(CHOOSE(MATCH(X$5,$B$10:$E$10,0),$B436,$C436,$D436,$E436)*X$6+X436*X$7&lt;X$2,X$3*X$4,0)</f>
        <v>0</v>
      </c>
      <c r="DR436" s="0" t="n">
        <f aca="false">IF(CHOOSE(MATCH(Y$5,$B$10:$E$10,0),$B436,$C436,$D436,$E436)*Y$6+Y436*Y$7&lt;Y$2,Y$3*Y$4,0)</f>
        <v>0</v>
      </c>
      <c r="DS436" s="0" t="n">
        <f aca="false">IF(CHOOSE(MATCH(Z$5,$B$10:$E$10,0),$B436,$C436,$D436,$E436)*Z$6+Z436*Z$7&lt;Z$2,Z$3*Z$4,0)</f>
        <v>0</v>
      </c>
      <c r="DT436" s="0" t="n">
        <f aca="false">IF(CHOOSE(MATCH(AA$5,$B$10:$E$10,0),$B436,$C436,$D436,$E436)*AA$6+AA436*AA$7&lt;AA$2,AA$3*AA$4,0)</f>
        <v>0</v>
      </c>
      <c r="DU436" s="0" t="n">
        <f aca="false">IF(CHOOSE(MATCH(AB$5,$B$10:$E$10,0),$B436,$C436,$D436,$E436)*AB$6+AB436*AB$7&lt;AB$2,AB$3*AB$4,0)</f>
        <v>0</v>
      </c>
      <c r="DV436" s="0" t="n">
        <f aca="false">IF(CHOOSE(MATCH(AC$5,$B$10:$E$10,0),$B436,$C436,$D436,$E436)*AC$6+AC436*AC$7&lt;AC$2,AC$3*AC$4,0)</f>
        <v>0</v>
      </c>
      <c r="DW436" s="0" t="n">
        <f aca="false">IF(CHOOSE(MATCH(AD$5,$B$10:$E$10,0),$B436,$C436,$D436,$E436)*AD$6+AD436*AD$7&lt;AD$2,AD$3*AD$4,0)</f>
        <v>0</v>
      </c>
      <c r="DX436" s="0" t="n">
        <f aca="false">IF(CHOOSE(MATCH(AE$5,$B$10:$E$10,0),$B436,$C436,$D436,$E436)*AE$6+AE436*AE$7&lt;AE$2,AE$3*AE$4,0)</f>
        <v>0</v>
      </c>
      <c r="DY436" s="0" t="n">
        <f aca="false">IF(CHOOSE(MATCH(AF$5,$B$10:$E$10,0),$B436,$C436,$D436,$E436)*AF$6+AF436*AF$7&lt;AF$2,AF$3*AF$4,0)</f>
        <v>0</v>
      </c>
      <c r="DZ436" s="0" t="n">
        <f aca="false">IF(CHOOSE(MATCH(AG$5,$B$10:$E$10,0),$B436,$C436,$D436,$E436)*AG$6+AG436*AG$7&lt;AG$2,AG$3*AG$4,0)</f>
        <v>0</v>
      </c>
      <c r="EA436" s="0" t="n">
        <f aca="false">IF(CHOOSE(MATCH(AH$5,$B$10:$E$10,0),$B436,$C436,$D436,$E436)*AH$6+AH436*AH$7&lt;AH$2,AH$3*AH$4,0)</f>
        <v>0</v>
      </c>
      <c r="EB436" s="0" t="n">
        <f aca="false">IF(CHOOSE(MATCH(AI$5,$B$10:$E$10,0),$B436,$C436,$D436,$E436)*AI$6+AI436*AI$7&lt;AI$2,AI$3*AI$4,0)</f>
        <v>0</v>
      </c>
      <c r="EC436" s="0" t="n">
        <f aca="false">IF(CHOOSE(MATCH(AJ$5,$B$10:$E$10,0),$B436,$C436,$D436,$E436)*AJ$6+AJ436*AJ$7&lt;AJ$2,AJ$3*AJ$4,0)</f>
        <v>0</v>
      </c>
      <c r="ED436" s="0" t="n">
        <f aca="false">IF(CHOOSE(MATCH(AK$5,$B$10:$E$10,0),$B436,$C436,$D436,$E436)*AK$6+AK436*AK$7&lt;AK$2,AK$3*AK$4,0)</f>
        <v>0</v>
      </c>
      <c r="EE436" s="0" t="n">
        <f aca="false">IF(CHOOSE(MATCH(AL$5,$B$10:$E$10,0),$B436,$C436,$D436,$E436)*AL$6+AL436*AL$7&lt;AL$2,AL$3*AL$4,0)</f>
        <v>0</v>
      </c>
      <c r="EF436" s="0" t="n">
        <f aca="false">IF(CHOOSE(MATCH(AM$5,$B$10:$E$10,0),$B436,$C436,$D436,$E436)*AM$6+AM436*AM$7&lt;AM$2,AM$3*AM$4,0)</f>
        <v>0</v>
      </c>
      <c r="EG436" s="0" t="n">
        <f aca="false">IF(CHOOSE(MATCH(AN$5,$B$10:$E$10,0),$B436,$C436,$D436,$E436)*AN$6+AN436*AN$7&lt;AN$2,AN$3*AN$4,0)</f>
        <v>0</v>
      </c>
      <c r="EH436" s="0" t="n">
        <f aca="false">IF(CHOOSE(MATCH(AO$5,$B$10:$E$10,0),$B436,$C436,$D436,$E436)*AO$6+AO436*AO$7&lt;AO$2,AO$3*AO$4,0)</f>
        <v>0</v>
      </c>
      <c r="EI436" s="0" t="n">
        <f aca="false">IF(CHOOSE(MATCH(AP$5,$B$10:$E$10,0),$B436,$C436,$D436,$E436)*AP$6+AP436*AP$7&lt;AP$2,AP$3*AP$4,0)</f>
        <v>0</v>
      </c>
      <c r="EJ436" s="0" t="n">
        <f aca="false">IF(CHOOSE(MATCH(AQ$5,$B$10:$E$10,0),$B436,$C436,$D436,$E436)*AQ$6+AQ436*AQ$7&lt;AQ$2,AQ$3*AQ$4,0)</f>
        <v>0</v>
      </c>
      <c r="EK436" s="0" t="n">
        <f aca="false">IF(CHOOSE(MATCH(AR$5,$B$10:$E$10,0),$B436,$C436,$D436,$E436)*AR$6+AR436*AR$7&lt;AR$2,AR$3*AR$4,0)</f>
        <v>0</v>
      </c>
      <c r="EL436" s="0" t="n">
        <f aca="false">IF(CHOOSE(MATCH(AS$5,$B$10:$E$10,0),$B436,$C436,$D436,$E436)*AS$6+AS436*AS$7&lt;AS$2,AS$3*AS$4,0)</f>
        <v>0</v>
      </c>
      <c r="EM436" s="0" t="n">
        <f aca="false">IF(CHOOSE(MATCH(AT$5,$B$10:$E$10,0),$B436,$C436,$D436,$E436)*AT$6+AT436*AT$7&lt;AT$2,AT$3*AT$4,0)</f>
        <v>0</v>
      </c>
      <c r="EN436" s="0" t="n">
        <f aca="false">IF(CHOOSE(MATCH(AU$5,$B$10:$E$10,0),$B436,$C436,$D436,$E436)*AU$6+AU436*AU$7&lt;AU$2,AU$3*AU$4,0)</f>
        <v>0</v>
      </c>
      <c r="EO436" s="0" t="n">
        <f aca="false">IF(CHOOSE(MATCH(AV$5,$B$10:$E$10,0),$B436,$C436,$D436,$E436)*AV$6+AV436*AV$7&lt;AV$2,AV$3*AV$4,0)</f>
        <v>0</v>
      </c>
      <c r="EP436" s="0" t="n">
        <f aca="false">IF(CHOOSE(MATCH(AW$5,$B$10:$E$10,0),$B436,$C436,$D436,$E436)*AW$6+AW436*AW$7&lt;AW$2,AW$3*AW$4,0)</f>
        <v>0</v>
      </c>
      <c r="EQ436" s="0" t="n">
        <f aca="false">IF(CHOOSE(MATCH(AX$5,$B$10:$E$10,0),$B436,$C436,$D436,$E436)*AX$6+AX436*AX$7&lt;AX$2,AX$3*AX$4,0)</f>
        <v>0</v>
      </c>
      <c r="ER436" s="0" t="n">
        <f aca="false">IF(CHOOSE(MATCH(AY$5,$B$10:$E$10,0),$B436,$C436,$D436,$E436)*AY$6+AY436*AY$7&lt;AY$2,AY$3*AY$4,0)</f>
        <v>0</v>
      </c>
      <c r="ES436" s="0" t="n">
        <f aca="false">IF(CHOOSE(MATCH(AZ$5,$B$10:$E$10,0),$B436,$C436,$D436,$E436)*AZ$6+AZ436*AZ$7&lt;AZ$2,AZ$3*AZ$4,0)</f>
        <v>0</v>
      </c>
      <c r="ET436" s="0" t="n">
        <f aca="false">IF(CHOOSE(MATCH(BA$5,$B$10:$E$10,0),$B436,$C436,$D436,$E436)*BA$6+BA436*BA$7&lt;BA$2,BA$3*BA$4,0)</f>
        <v>0</v>
      </c>
      <c r="EU436" s="0" t="n">
        <f aca="false">IF(CHOOSE(MATCH(BB$5,$B$10:$E$10,0),$B436,$C436,$D436,$E436)*BB$6+BB436*BB$7&lt;BB$2,BB$3*BB$4,0)</f>
        <v>0</v>
      </c>
      <c r="EV436" s="0" t="n">
        <f aca="false">IF(CHOOSE(MATCH(BC$5,$B$10:$E$10,0),$B436,$C436,$D436,$E436)*BC$6+BC436*BC$7&lt;BC$2,BC$3*BC$4,0)</f>
        <v>0</v>
      </c>
      <c r="EW436" s="0" t="n">
        <f aca="false">IF(CHOOSE(MATCH(BD$5,$B$10:$E$10,0),$B436,$C436,$D436,$E436)*BD$6+BD436*BD$7&lt;BD$2,BD$3*BD$4,0)</f>
        <v>0</v>
      </c>
      <c r="EX436" s="0" t="n">
        <f aca="false">IF(CHOOSE(MATCH(BE$5,$B$10:$E$10,0),$B436,$C436,$D436,$E436)*BE$6+BE436*BE$7&lt;BE$2,BE$3*BE$4,0)</f>
        <v>0</v>
      </c>
      <c r="EY436" s="0" t="n">
        <f aca="false">IF(CHOOSE(MATCH(BF$5,$B$10:$E$10,0),$B436,$C436,$D436,$E436)*BF$6+BF436*BF$7&lt;BF$2,BF$3*BF$4,0)</f>
        <v>0</v>
      </c>
      <c r="EZ436" s="0" t="n">
        <f aca="false">IF(CHOOSE(MATCH(BG$5,$B$10:$E$10,0),$B436,$C436,$D436,$E436)*BG$6+BG436*BG$7&lt;BG$2,BG$3*BG$4,0)</f>
        <v>0</v>
      </c>
      <c r="FA436" s="0" t="n">
        <f aca="false">IF(CHOOSE(MATCH(BH$5,$B$10:$E$10,0),$B436,$C436,$D436,$E436)*BH$6+BH436*BH$7&lt;BH$2,BH$3*BH$4,0)</f>
        <v>0</v>
      </c>
      <c r="FB436" s="0" t="n">
        <f aca="false">IF(CHOOSE(MATCH(BI$5,$B$10:$E$10,0),$B436,$C436,$D436,$E436)*BI$6+BI436*BI$7&lt;BI$2,BI$3*BI$4,0)</f>
        <v>0</v>
      </c>
      <c r="FC436" s="0" t="n">
        <f aca="false">IF(CHOOSE(MATCH(BJ$5,$B$10:$E$10,0),$B436,$C436,$D436,$E436)*BJ$6+BJ436*BJ$7&lt;BJ$2,BJ$3*BJ$4,0)</f>
        <v>0</v>
      </c>
      <c r="FD436" s="0" t="n">
        <f aca="false">IF(CHOOSE(MATCH(BK$5,$B$10:$E$10,0),$B436,$C436,$D436,$E436)*BK$6+BK436*BK$7&lt;BK$2,BK$3*BK$4,0)</f>
        <v>0</v>
      </c>
      <c r="FE436" s="0" t="n">
        <f aca="false">IF(CHOOSE(MATCH(BL$5,$B$10:$E$10,0),$B436,$C436,$D436,$E436)*BL$6+BL436*BL$7&lt;BL$2,BL$3*BL$4,0)</f>
        <v>0</v>
      </c>
      <c r="FF436" s="0" t="n">
        <f aca="false">IF(CHOOSE(MATCH(BM$5,$B$10:$E$10,0),$B436,$C436,$D436,$E436)*BM$6+BM436*BM$7&lt;BM$2,BM$3*BM$4,0)</f>
        <v>0</v>
      </c>
      <c r="FG436" s="0" t="n">
        <f aca="false">IF(CHOOSE(MATCH(BN$5,$B$10:$E$10,0),$B436,$C436,$D436,$E436)*BN$6+BN436*BN$7&lt;BN$2,BN$3*BN$4,0)</f>
        <v>0</v>
      </c>
      <c r="FH436" s="0" t="n">
        <f aca="false">IF(CHOOSE(MATCH(BO$5,$B$10:$E$10,0),$B436,$C436,$D436,$E436)*BO$6+BO436*BO$7&lt;BO$2,BO$3*BO$4,0)</f>
        <v>0</v>
      </c>
      <c r="FI436" s="0" t="n">
        <f aca="false">IF(CHOOSE(MATCH(BP$5,$B$10:$E$10,0),$B436,$C436,$D436,$E436)*BP$6+BP436*BP$7&lt;BP$2,BP$3*BP$4,0)</f>
        <v>0</v>
      </c>
      <c r="FJ436" s="0" t="n">
        <f aca="false">IF(CHOOSE(MATCH(BQ$5,$B$10:$E$10,0),$B436,$C436,$D436,$E436)*BQ$6+BQ436*BQ$7&lt;BQ$2,BQ$3*BQ$4,0)</f>
        <v>0</v>
      </c>
      <c r="FK436" s="0" t="n">
        <f aca="false">IF(CHOOSE(MATCH(BR$5,$B$10:$E$10,0),$B436,$C436,$D436,$E436)*BR$6+BR436*BR$7&lt;BR$2,BR$3*BR$4,0)</f>
        <v>0</v>
      </c>
      <c r="FL436" s="0" t="n">
        <f aca="false">IF(CHOOSE(MATCH(BS$5,$B$10:$E$10,0),$B436,$C436,$D436,$E436)*BS$6+BS436*BS$7&lt;BS$2,BS$3*BS$4,0)</f>
        <v>2.5</v>
      </c>
      <c r="FM436" s="0" t="n">
        <f aca="false">IF(CHOOSE(MATCH(BT$5,$B$10:$E$10,0),$B436,$C436,$D436,$E436)*BT$6+BT436*BT$7&lt;BT$2,BT$3*BT$4,0)</f>
        <v>0</v>
      </c>
      <c r="FN436" s="0" t="n">
        <f aca="false">IF(CHOOSE(MATCH(BU$5,$B$10:$E$10,0),$B436,$C436,$D436,$E436)*BU$6+BU436*BU$7&lt;BU$2,BU$3*BU$4,0)</f>
        <v>0</v>
      </c>
      <c r="FO436" s="0" t="n">
        <f aca="false">IF(CHOOSE(MATCH(BV$5,$B$10:$E$10,0),$B436,$C436,$D436,$E436)*BV$6+BV436*BV$7&lt;BV$2,BV$3*BV$4,0)</f>
        <v>0</v>
      </c>
      <c r="FP436" s="0" t="n">
        <f aca="false">IF(CHOOSE(MATCH(BW$5,$B$10:$E$10,0),$B436,$C436,$D436,$E436)*BW$6+BW436*BW$7&lt;BW$2,BW$3*BW$4,0)</f>
        <v>0</v>
      </c>
      <c r="FQ436" s="0" t="n">
        <f aca="false">IF(CHOOSE(MATCH(BX$5,$B$10:$E$10,0),$B436,$C436,$D436,$E436)*BX$6+BX436*BX$7&lt;BX$2,BX$3*BX$4,0)</f>
        <v>0</v>
      </c>
      <c r="FR436" s="0" t="n">
        <f aca="false">IF(CHOOSE(MATCH(BY$5,$B$10:$E$10,0),$B436,$C436,$D436,$E436)*BY$6+BY436*BY$7&lt;BY$2,BY$3*BY$4,0)</f>
        <v>0</v>
      </c>
      <c r="FS436" s="0" t="n">
        <f aca="false">IF(CHOOSE(MATCH(BZ$5,$B$10:$E$10,0),$B436,$C436,$D436,$E436)*BZ$6+BZ436*BZ$7&lt;BZ$2,BZ$3*BZ$4,0)</f>
        <v>0</v>
      </c>
      <c r="FT436" s="0" t="n">
        <f aca="false">IF(CHOOSE(MATCH(CA$5,$B$10:$E$10,0),$B436,$C436,$D436,$E436)*CA$6+CA436*CA$7&lt;CA$2,CA$3*CA$4,0)</f>
        <v>0</v>
      </c>
      <c r="FU436" s="0" t="n">
        <f aca="false">IF(CHOOSE(MATCH(CB$5,$B$10:$E$10,0),$B436,$C436,$D436,$E436)*CB$6+CB436*CB$7&lt;CB$2,CB$3*CB$4,0)</f>
        <v>0</v>
      </c>
      <c r="FV436" s="0" t="n">
        <f aca="false">IF(CHOOSE(MATCH(CC$5,$B$10:$E$10,0),$B436,$C436,$D436,$E436)*CC$6+CC436*CC$7&lt;CC$2,CC$3*CC$4,0)</f>
        <v>0</v>
      </c>
      <c r="FW436" s="0" t="n">
        <f aca="false">IF(CHOOSE(MATCH(CD$5,$B$10:$E$10,0),$B436,$C436,$D436,$E436)*CD$6+CD436*CD$7&lt;CD$2,CD$3*CD$4,0)</f>
        <v>0</v>
      </c>
      <c r="FX436" s="0" t="n">
        <f aca="false">IF(CHOOSE(MATCH(CE$5,$B$10:$E$10,0),$B436,$C436,$D436,$E436)*CE$6+CE436*CE$7&lt;CE$2,CE$3*CE$4,0)</f>
        <v>0</v>
      </c>
      <c r="FY436" s="0" t="n">
        <f aca="false">IF(CHOOSE(MATCH(CF$5,$B$10:$E$10,0),$B436,$C436,$D436,$E436)*CF$6+CF436*CF$7&lt;CF$2,CF$3*CF$4,0)</f>
        <v>0</v>
      </c>
      <c r="FZ436" s="0" t="n">
        <f aca="false">IF(CHOOSE(MATCH(CG$5,$B$10:$E$10,0),$B436,$C436,$D436,$E436)*CG$6+CG436*CG$7&lt;CG$2,CG$3*CG$4,0)</f>
        <v>0</v>
      </c>
      <c r="GA436" s="0" t="n">
        <f aca="false">IF(CHOOSE(MATCH(CH$5,$B$10:$E$10,0),$B436,$C436,$D436,$E436)*CH$6+CH436*CH$7&lt;CH$2,CH$3*CH$4,0)</f>
        <v>0</v>
      </c>
      <c r="GB436" s="0" t="n">
        <f aca="false">IF(CHOOSE(MATCH(CI$5,$B$10:$E$10,0),$B436,$C436,$D436,$E436)*CI$6+CI436*CI$7&lt;CI$2,CI$3*CI$4,0)</f>
        <v>0</v>
      </c>
      <c r="GC436" s="0" t="n">
        <f aca="false">IF(CHOOSE(MATCH(CJ$5,$B$10:$E$10,0),$B436,$C436,$D436,$E436)*CJ$6+CJ436*CJ$7&lt;CJ$2,CJ$3*CJ$4,0)</f>
        <v>0</v>
      </c>
      <c r="GD436" s="0" t="n">
        <f aca="false">IF(CHOOSE(MATCH(CK$5,$B$10:$E$10,0),$B436,$C436,$D436,$E436)*CK$6+CK436*CK$7&lt;CK$2,CK$3*CK$4,0)</f>
        <v>0</v>
      </c>
      <c r="GE436" s="0" t="n">
        <f aca="false">IF(CHOOSE(MATCH(CL$5,$B$10:$E$10,0),$B436,$C436,$D436,$E436)*CL$6+CL436*CL$7&lt;CL$2,CL$3*CL$4,0)</f>
        <v>0</v>
      </c>
      <c r="GF436" s="0" t="n">
        <f aca="false">IF(CHOOSE(MATCH(CM$5,$B$10:$E$10,0),$B436,$C436,$D436,$E436)*CM$6+CM436*CM$7&lt;CM$2,CM$3*CM$4,0)</f>
        <v>0</v>
      </c>
      <c r="GG436" s="0" t="n">
        <f aca="false">IF(CHOOSE(MATCH(CN$5,$B$10:$E$10,0),$B436,$C436,$D436,$E436)*CN$6+CN436*CN$7&lt;CN$2,CN$3*CN$4,0)</f>
        <v>0</v>
      </c>
      <c r="GH436" s="0" t="n">
        <f aca="false">IF(CHOOSE(MATCH(CO$5,$B$10:$E$10,0),$B436,$C436,$D436,$E436)*CO$6+CO436*CO$7&lt;CO$2,CO$3*CO$4,0)</f>
        <v>0</v>
      </c>
      <c r="GI436" s="0" t="n">
        <f aca="false">IF(CHOOSE(MATCH(CP$5,$B$10:$E$10,0),$B436,$C436,$D436,$E436)*CP$6+CP436*CP$7&lt;CP$2,CP$3*CP$4,0)</f>
        <v>0</v>
      </c>
      <c r="GJ436" s="0" t="n">
        <f aca="false">IF(CHOOSE(MATCH(CQ$5,$B$10:$E$10,0),$B436,$C436,$D436,$E436)*CQ$6+CQ436*CQ$7&lt;CQ$2,CQ$3*CQ$4,0)</f>
        <v>0</v>
      </c>
      <c r="GK436" s="0" t="n">
        <f aca="false">IF(CHOOSE(MATCH(CR$5,$B$10:$E$10,0),$B436,$C436,$D436,$E436)*CR$6+CR436*CR$7&lt;CR$2,CR$3*CR$4,0)</f>
        <v>0</v>
      </c>
      <c r="GL436" s="0" t="n">
        <f aca="false">IF(CHOOSE(MATCH(CS$5,$B$10:$E$10,0),$B436,$C436,$D436,$E436)*CS$6+CS436*CS$7&lt;CS$2,CS$3*CS$4,0)</f>
        <v>0</v>
      </c>
      <c r="GM436" s="0" t="n">
        <f aca="false">IF(CHOOSE(MATCH(CT$5,$B$10:$E$10,0),$B436,$C436,$D436,$E436)*CT$6+CT436*CT$7&lt;CT$2,CT$3*CT$4,0)</f>
        <v>0</v>
      </c>
      <c r="GN436" s="0" t="n">
        <f aca="false">IF(CHOOSE(MATCH(CU$5,$B$10:$E$10,0),$B436,$C436,$D436,$E436)*CU$6+CU436*CU$7&lt;CU$2,CU$3*CU$4,0)</f>
        <v>0</v>
      </c>
      <c r="GO436" s="0" t="n">
        <f aca="false">IF(CHOOSE(MATCH(CV$5,$B$10:$E$10,0),$B436,$C436,$D436,$E436)*CV$6+CV436*CV$7&lt;CV$2,CV$3*CV$4,0)</f>
        <v>0</v>
      </c>
      <c r="GP436" s="0" t="n">
        <f aca="false">IF(CHOOSE(MATCH(CW$5,$B$10:$E$10,0),$B436,$C436,$D436,$E436)*CW$6+CW436*CW$7&lt;CW$2,CW$3*CW$4,0)</f>
        <v>0</v>
      </c>
      <c r="GQ436" s="0" t="n">
        <f aca="false">IF(CHOOSE(MATCH(CX$5,$B$10:$E$10,0),$B436,$C436,$D436,$E436)*CX$6+CX436*CX$7&lt;CX$2,CX$3*CX$4,0)</f>
        <v>0</v>
      </c>
      <c r="GS436" s="0" t="n">
        <f aca="false">SUM(CZ436:GQ436)</f>
        <v>2.5</v>
      </c>
      <c r="GT436" s="0" t="n">
        <f aca="false">IF(GS436&gt;$GS$6,1,0)</f>
        <v>0</v>
      </c>
    </row>
    <row r="437" customFormat="false" ht="14" hidden="false" customHeight="false" outlineLevel="0" collapsed="false">
      <c r="A437" s="0" t="n">
        <v>427</v>
      </c>
      <c r="B437" s="0" t="n">
        <v>1.34099396241324</v>
      </c>
      <c r="C437" s="0" t="n">
        <v>0.456171101758452</v>
      </c>
      <c r="D437" s="0" t="n">
        <v>0.715040696950541</v>
      </c>
      <c r="E437" s="0" t="n">
        <v>1.20856274511564</v>
      </c>
      <c r="G437" s="0" t="n">
        <v>-0.154257122630952</v>
      </c>
      <c r="H437" s="0" t="n">
        <v>-0.749482751416508</v>
      </c>
      <c r="I437" s="0" t="n">
        <v>-0.941386133490596</v>
      </c>
      <c r="J437" s="0" t="n">
        <v>0.746547357266536</v>
      </c>
      <c r="K437" s="0" t="n">
        <v>-1.6660396795487</v>
      </c>
      <c r="L437" s="0" t="n">
        <v>-0.416279135606601</v>
      </c>
      <c r="M437" s="0" t="n">
        <v>0.273925024885102</v>
      </c>
      <c r="N437" s="0" t="n">
        <v>-0.267973518930376</v>
      </c>
      <c r="O437" s="0" t="n">
        <v>0.508935045218095</v>
      </c>
      <c r="P437" s="0" t="n">
        <v>2.21538357436657</v>
      </c>
      <c r="Q437" s="0" t="n">
        <v>0.0460295268567279</v>
      </c>
      <c r="R437" s="0" t="n">
        <v>-0.699162683304166</v>
      </c>
      <c r="S437" s="0" t="n">
        <v>2.19450157601386</v>
      </c>
      <c r="T437" s="0" t="n">
        <v>1.2342525224085</v>
      </c>
      <c r="U437" s="0" t="n">
        <v>0.300872216030257</v>
      </c>
      <c r="V437" s="0" t="n">
        <v>-1.66084646480158</v>
      </c>
      <c r="W437" s="0" t="n">
        <v>0.262664343608776</v>
      </c>
      <c r="X437" s="0" t="n">
        <v>1.12318048195448</v>
      </c>
      <c r="Y437" s="0" t="n">
        <v>-0.322797859553248</v>
      </c>
      <c r="Z437" s="0" t="n">
        <v>-0.948080014495645</v>
      </c>
      <c r="AA437" s="0" t="n">
        <v>0.531708792550489</v>
      </c>
      <c r="AB437" s="0" t="n">
        <v>-0.634752268524608</v>
      </c>
      <c r="AC437" s="0" t="n">
        <v>0.97295242085238</v>
      </c>
      <c r="AD437" s="0" t="n">
        <v>0.593915956415003</v>
      </c>
      <c r="AE437" s="0" t="n">
        <v>0.397001258534147</v>
      </c>
      <c r="AF437" s="0" t="n">
        <v>-0.426981614509714</v>
      </c>
      <c r="AG437" s="0" t="n">
        <v>0.205809556064196</v>
      </c>
      <c r="AH437" s="0" t="n">
        <v>-0.349916717823362</v>
      </c>
      <c r="AI437" s="0" t="n">
        <v>0.816742158349371</v>
      </c>
      <c r="AJ437" s="0" t="n">
        <v>0.400398221245268</v>
      </c>
      <c r="AK437" s="0" t="n">
        <v>0.478602260045591</v>
      </c>
      <c r="AL437" s="0" t="n">
        <v>-1.81066752702463</v>
      </c>
      <c r="AM437" s="0" t="n">
        <v>-0.47072489905986</v>
      </c>
      <c r="AN437" s="0" t="n">
        <v>-2.1172127162572</v>
      </c>
      <c r="AO437" s="0" t="n">
        <v>-1.35710251925047</v>
      </c>
      <c r="AP437" s="0" t="n">
        <v>-0.150851064972812</v>
      </c>
      <c r="AQ437" s="0" t="n">
        <v>-2.11006408790126</v>
      </c>
      <c r="AR437" s="0" t="n">
        <v>1.29359250422567</v>
      </c>
      <c r="AS437" s="0" t="n">
        <v>-0.443042154074647</v>
      </c>
      <c r="AT437" s="0" t="n">
        <v>0.0324791926686885</v>
      </c>
      <c r="AU437" s="0" t="n">
        <v>1.62258402269799</v>
      </c>
      <c r="AV437" s="0" t="n">
        <v>-1.73073658515932</v>
      </c>
      <c r="AW437" s="0" t="n">
        <v>2.26322299567983</v>
      </c>
      <c r="AX437" s="0" t="n">
        <v>0.503196133649908</v>
      </c>
      <c r="AY437" s="0" t="n">
        <v>0.701605813446804</v>
      </c>
      <c r="AZ437" s="0" t="n">
        <v>-1.32183231471572</v>
      </c>
      <c r="BA437" s="0" t="n">
        <v>0.78043740359135</v>
      </c>
      <c r="BB437" s="0" t="n">
        <v>-0.632694536761846</v>
      </c>
      <c r="BC437" s="0" t="n">
        <v>0.800407633505529</v>
      </c>
      <c r="BD437" s="0" t="n">
        <v>1.82503754331265</v>
      </c>
      <c r="BE437" s="0" t="n">
        <v>0.551463017472997</v>
      </c>
      <c r="BF437" s="0" t="n">
        <v>0.129451791508473</v>
      </c>
      <c r="BG437" s="0" t="n">
        <v>0.260843080468476</v>
      </c>
      <c r="BH437" s="0" t="n">
        <v>0.96159510576399</v>
      </c>
      <c r="BI437" s="0" t="n">
        <v>-1.05667822936084</v>
      </c>
      <c r="BJ437" s="0" t="n">
        <v>-0.662414549879031</v>
      </c>
      <c r="BK437" s="0" t="n">
        <v>-1.12332600110676</v>
      </c>
      <c r="BL437" s="0" t="n">
        <v>-0.39650558392168</v>
      </c>
      <c r="BM437" s="0" t="n">
        <v>-0.509196524944855</v>
      </c>
      <c r="BN437" s="0" t="n">
        <v>0.482982613903005</v>
      </c>
      <c r="BO437" s="0" t="n">
        <v>-1.65963683684822</v>
      </c>
      <c r="BP437" s="0" t="n">
        <v>-1.21274752018508</v>
      </c>
      <c r="BQ437" s="0" t="n">
        <v>1.87633304449264</v>
      </c>
      <c r="BR437" s="0" t="n">
        <v>-0.764356400395627</v>
      </c>
      <c r="BS437" s="0" t="n">
        <v>0.192778770724544</v>
      </c>
      <c r="BT437" s="0" t="n">
        <v>1.45799731399165</v>
      </c>
      <c r="BU437" s="0" t="n">
        <v>1.20259528557654</v>
      </c>
      <c r="BV437" s="0" t="n">
        <v>0.593825006944826</v>
      </c>
      <c r="BW437" s="0" t="n">
        <v>-0.421623553847894</v>
      </c>
      <c r="BX437" s="0" t="n">
        <v>0.934378476813436</v>
      </c>
      <c r="BY437" s="0" t="n">
        <v>0.665465904603479</v>
      </c>
      <c r="BZ437" s="0" t="n">
        <v>-0.794309471530141</v>
      </c>
      <c r="CA437" s="0" t="n">
        <v>-0.168051883520093</v>
      </c>
      <c r="CB437" s="0" t="n">
        <v>-0.0912746145331766</v>
      </c>
      <c r="CC437" s="0" t="n">
        <v>-0.976274350250606</v>
      </c>
      <c r="CD437" s="0" t="n">
        <v>0.262664343608776</v>
      </c>
      <c r="CE437" s="0" t="n">
        <v>-0.230409114010399</v>
      </c>
      <c r="CF437" s="0" t="n">
        <v>1.18666775961174</v>
      </c>
      <c r="CG437" s="0" t="n">
        <v>0.0556042323296424</v>
      </c>
      <c r="CH437" s="0" t="n">
        <v>0.638312940282049</v>
      </c>
      <c r="CI437" s="0" t="n">
        <v>-0.723794073564932</v>
      </c>
      <c r="CJ437" s="0" t="n">
        <v>-1.017131125991</v>
      </c>
      <c r="CK437" s="0" t="n">
        <v>-1.08614813143504</v>
      </c>
      <c r="CL437" s="0" t="n">
        <v>0.109342863652273</v>
      </c>
      <c r="CM437" s="0" t="n">
        <v>2.29720171773806</v>
      </c>
      <c r="CN437" s="0" t="n">
        <v>1.98193447431549</v>
      </c>
      <c r="CO437" s="0" t="n">
        <v>0.333049001710606</v>
      </c>
      <c r="CP437" s="0" t="n">
        <v>0.149614152178401</v>
      </c>
      <c r="CQ437" s="0" t="n">
        <v>-0.294554638458067</v>
      </c>
      <c r="CR437" s="0" t="n">
        <v>0.568463747185888</v>
      </c>
      <c r="CS437" s="0" t="n">
        <v>1.20860931929201</v>
      </c>
      <c r="CT437" s="0" t="n">
        <v>0.359448222297942</v>
      </c>
      <c r="CU437" s="0" t="n">
        <v>0.809291123005096</v>
      </c>
      <c r="CV437" s="0" t="n">
        <v>1.69685336004477</v>
      </c>
      <c r="CW437" s="0" t="n">
        <v>0.156269379658625</v>
      </c>
      <c r="CX437" s="0" t="n">
        <v>-1.27526618598495</v>
      </c>
      <c r="CZ437" s="0" t="n">
        <f aca="false">IF(CHOOSE(MATCH(G$5,$B$10:$E$10,0),$B437,$C437,$D437,$E437)*G$6+G437*G$7&lt;G$2,G$3*G$4,0)</f>
        <v>0</v>
      </c>
      <c r="DA437" s="0" t="n">
        <f aca="false">IF(CHOOSE(MATCH(H$5,$B$10:$E$10,0),$B437,$C437,$D437,$E437)*H$6+H437*H$7&lt;H$2,H$3*H$4,0)</f>
        <v>0</v>
      </c>
      <c r="DB437" s="0" t="n">
        <f aca="false">IF(CHOOSE(MATCH(I$5,$B$10:$E$10,0),$B437,$C437,$D437,$E437)*I$6+I437*I$7&lt;I$2,I$3*I$4,0)</f>
        <v>0</v>
      </c>
      <c r="DC437" s="0" t="n">
        <f aca="false">IF(CHOOSE(MATCH(J$5,$B$10:$E$10,0),$B437,$C437,$D437,$E437)*J$6+J437*J$7&lt;J$2,J$3*J$4,0)</f>
        <v>0</v>
      </c>
      <c r="DD437" s="0" t="n">
        <f aca="false">IF(CHOOSE(MATCH(K$5,$B$10:$E$10,0),$B437,$C437,$D437,$E437)*K$6+K437*K$7&lt;K$2,K$3*K$4,0)</f>
        <v>0</v>
      </c>
      <c r="DE437" s="0" t="n">
        <f aca="false">IF(CHOOSE(MATCH(L$5,$B$10:$E$10,0),$B437,$C437,$D437,$E437)*L$6+L437*L$7&lt;L$2,L$3*L$4,0)</f>
        <v>0</v>
      </c>
      <c r="DF437" s="0" t="n">
        <f aca="false">IF(CHOOSE(MATCH(M$5,$B$10:$E$10,0),$B437,$C437,$D437,$E437)*M$6+M437*M$7&lt;M$2,M$3*M$4,0)</f>
        <v>0</v>
      </c>
      <c r="DG437" s="0" t="n">
        <f aca="false">IF(CHOOSE(MATCH(N$5,$B$10:$E$10,0),$B437,$C437,$D437,$E437)*N$6+N437*N$7&lt;N$2,N$3*N$4,0)</f>
        <v>0</v>
      </c>
      <c r="DH437" s="0" t="n">
        <f aca="false">IF(CHOOSE(MATCH(O$5,$B$10:$E$10,0),$B437,$C437,$D437,$E437)*O$6+O437*O$7&lt;O$2,O$3*O$4,0)</f>
        <v>0</v>
      </c>
      <c r="DI437" s="0" t="n">
        <f aca="false">IF(CHOOSE(MATCH(P$5,$B$10:$E$10,0),$B437,$C437,$D437,$E437)*P$6+P437*P$7&lt;P$2,P$3*P$4,0)</f>
        <v>0</v>
      </c>
      <c r="DJ437" s="0" t="n">
        <f aca="false">IF(CHOOSE(MATCH(Q$5,$B$10:$E$10,0),$B437,$C437,$D437,$E437)*Q$6+Q437*Q$7&lt;Q$2,Q$3*Q$4,0)</f>
        <v>0</v>
      </c>
      <c r="DK437" s="0" t="n">
        <f aca="false">IF(CHOOSE(MATCH(R$5,$B$10:$E$10,0),$B437,$C437,$D437,$E437)*R$6+R437*R$7&lt;R$2,R$3*R$4,0)</f>
        <v>0</v>
      </c>
      <c r="DL437" s="0" t="n">
        <f aca="false">IF(CHOOSE(MATCH(S$5,$B$10:$E$10,0),$B437,$C437,$D437,$E437)*S$6+S437*S$7&lt;S$2,S$3*S$4,0)</f>
        <v>0</v>
      </c>
      <c r="DM437" s="0" t="n">
        <f aca="false">IF(CHOOSE(MATCH(T$5,$B$10:$E$10,0),$B437,$C437,$D437,$E437)*T$6+T437*T$7&lt;T$2,T$3*T$4,0)</f>
        <v>0</v>
      </c>
      <c r="DN437" s="0" t="n">
        <f aca="false">IF(CHOOSE(MATCH(U$5,$B$10:$E$10,0),$B437,$C437,$D437,$E437)*U$6+U437*U$7&lt;U$2,U$3*U$4,0)</f>
        <v>0</v>
      </c>
      <c r="DO437" s="0" t="n">
        <f aca="false">IF(CHOOSE(MATCH(V$5,$B$10:$E$10,0),$B437,$C437,$D437,$E437)*V$6+V437*V$7&lt;V$2,V$3*V$4,0)</f>
        <v>0</v>
      </c>
      <c r="DP437" s="0" t="n">
        <f aca="false">IF(CHOOSE(MATCH(W$5,$B$10:$E$10,0),$B437,$C437,$D437,$E437)*W$6+W437*W$7&lt;W$2,W$3*W$4,0)</f>
        <v>0</v>
      </c>
      <c r="DQ437" s="0" t="n">
        <f aca="false">IF(CHOOSE(MATCH(X$5,$B$10:$E$10,0),$B437,$C437,$D437,$E437)*X$6+X437*X$7&lt;X$2,X$3*X$4,0)</f>
        <v>0</v>
      </c>
      <c r="DR437" s="0" t="n">
        <f aca="false">IF(CHOOSE(MATCH(Y$5,$B$10:$E$10,0),$B437,$C437,$D437,$E437)*Y$6+Y437*Y$7&lt;Y$2,Y$3*Y$4,0)</f>
        <v>0</v>
      </c>
      <c r="DS437" s="0" t="n">
        <f aca="false">IF(CHOOSE(MATCH(Z$5,$B$10:$E$10,0),$B437,$C437,$D437,$E437)*Z$6+Z437*Z$7&lt;Z$2,Z$3*Z$4,0)</f>
        <v>0</v>
      </c>
      <c r="DT437" s="0" t="n">
        <f aca="false">IF(CHOOSE(MATCH(AA$5,$B$10:$E$10,0),$B437,$C437,$D437,$E437)*AA$6+AA437*AA$7&lt;AA$2,AA$3*AA$4,0)</f>
        <v>0</v>
      </c>
      <c r="DU437" s="0" t="n">
        <f aca="false">IF(CHOOSE(MATCH(AB$5,$B$10:$E$10,0),$B437,$C437,$D437,$E437)*AB$6+AB437*AB$7&lt;AB$2,AB$3*AB$4,0)</f>
        <v>0</v>
      </c>
      <c r="DV437" s="0" t="n">
        <f aca="false">IF(CHOOSE(MATCH(AC$5,$B$10:$E$10,0),$B437,$C437,$D437,$E437)*AC$6+AC437*AC$7&lt;AC$2,AC$3*AC$4,0)</f>
        <v>0</v>
      </c>
      <c r="DW437" s="0" t="n">
        <f aca="false">IF(CHOOSE(MATCH(AD$5,$B$10:$E$10,0),$B437,$C437,$D437,$E437)*AD$6+AD437*AD$7&lt;AD$2,AD$3*AD$4,0)</f>
        <v>0</v>
      </c>
      <c r="DX437" s="0" t="n">
        <f aca="false">IF(CHOOSE(MATCH(AE$5,$B$10:$E$10,0),$B437,$C437,$D437,$E437)*AE$6+AE437*AE$7&lt;AE$2,AE$3*AE$4,0)</f>
        <v>0</v>
      </c>
      <c r="DY437" s="0" t="n">
        <f aca="false">IF(CHOOSE(MATCH(AF$5,$B$10:$E$10,0),$B437,$C437,$D437,$E437)*AF$6+AF437*AF$7&lt;AF$2,AF$3*AF$4,0)</f>
        <v>0</v>
      </c>
      <c r="DZ437" s="0" t="n">
        <f aca="false">IF(CHOOSE(MATCH(AG$5,$B$10:$E$10,0),$B437,$C437,$D437,$E437)*AG$6+AG437*AG$7&lt;AG$2,AG$3*AG$4,0)</f>
        <v>0</v>
      </c>
      <c r="EA437" s="0" t="n">
        <f aca="false">IF(CHOOSE(MATCH(AH$5,$B$10:$E$10,0),$B437,$C437,$D437,$E437)*AH$6+AH437*AH$7&lt;AH$2,AH$3*AH$4,0)</f>
        <v>0</v>
      </c>
      <c r="EB437" s="0" t="n">
        <f aca="false">IF(CHOOSE(MATCH(AI$5,$B$10:$E$10,0),$B437,$C437,$D437,$E437)*AI$6+AI437*AI$7&lt;AI$2,AI$3*AI$4,0)</f>
        <v>0</v>
      </c>
      <c r="EC437" s="0" t="n">
        <f aca="false">IF(CHOOSE(MATCH(AJ$5,$B$10:$E$10,0),$B437,$C437,$D437,$E437)*AJ$6+AJ437*AJ$7&lt;AJ$2,AJ$3*AJ$4,0)</f>
        <v>0</v>
      </c>
      <c r="ED437" s="0" t="n">
        <f aca="false">IF(CHOOSE(MATCH(AK$5,$B$10:$E$10,0),$B437,$C437,$D437,$E437)*AK$6+AK437*AK$7&lt;AK$2,AK$3*AK$4,0)</f>
        <v>0</v>
      </c>
      <c r="EE437" s="0" t="n">
        <f aca="false">IF(CHOOSE(MATCH(AL$5,$B$10:$E$10,0),$B437,$C437,$D437,$E437)*AL$6+AL437*AL$7&lt;AL$2,AL$3*AL$4,0)</f>
        <v>0</v>
      </c>
      <c r="EF437" s="0" t="n">
        <f aca="false">IF(CHOOSE(MATCH(AM$5,$B$10:$E$10,0),$B437,$C437,$D437,$E437)*AM$6+AM437*AM$7&lt;AM$2,AM$3*AM$4,0)</f>
        <v>0</v>
      </c>
      <c r="EG437" s="0" t="n">
        <f aca="false">IF(CHOOSE(MATCH(AN$5,$B$10:$E$10,0),$B437,$C437,$D437,$E437)*AN$6+AN437*AN$7&lt;AN$2,AN$3*AN$4,0)</f>
        <v>0</v>
      </c>
      <c r="EH437" s="0" t="n">
        <f aca="false">IF(CHOOSE(MATCH(AO$5,$B$10:$E$10,0),$B437,$C437,$D437,$E437)*AO$6+AO437*AO$7&lt;AO$2,AO$3*AO$4,0)</f>
        <v>0</v>
      </c>
      <c r="EI437" s="0" t="n">
        <f aca="false">IF(CHOOSE(MATCH(AP$5,$B$10:$E$10,0),$B437,$C437,$D437,$E437)*AP$6+AP437*AP$7&lt;AP$2,AP$3*AP$4,0)</f>
        <v>0</v>
      </c>
      <c r="EJ437" s="0" t="n">
        <f aca="false">IF(CHOOSE(MATCH(AQ$5,$B$10:$E$10,0),$B437,$C437,$D437,$E437)*AQ$6+AQ437*AQ$7&lt;AQ$2,AQ$3*AQ$4,0)</f>
        <v>0</v>
      </c>
      <c r="EK437" s="0" t="n">
        <f aca="false">IF(CHOOSE(MATCH(AR$5,$B$10:$E$10,0),$B437,$C437,$D437,$E437)*AR$6+AR437*AR$7&lt;AR$2,AR$3*AR$4,0)</f>
        <v>0</v>
      </c>
      <c r="EL437" s="0" t="n">
        <f aca="false">IF(CHOOSE(MATCH(AS$5,$B$10:$E$10,0),$B437,$C437,$D437,$E437)*AS$6+AS437*AS$7&lt;AS$2,AS$3*AS$4,0)</f>
        <v>0</v>
      </c>
      <c r="EM437" s="0" t="n">
        <f aca="false">IF(CHOOSE(MATCH(AT$5,$B$10:$E$10,0),$B437,$C437,$D437,$E437)*AT$6+AT437*AT$7&lt;AT$2,AT$3*AT$4,0)</f>
        <v>0</v>
      </c>
      <c r="EN437" s="0" t="n">
        <f aca="false">IF(CHOOSE(MATCH(AU$5,$B$10:$E$10,0),$B437,$C437,$D437,$E437)*AU$6+AU437*AU$7&lt;AU$2,AU$3*AU$4,0)</f>
        <v>0</v>
      </c>
      <c r="EO437" s="0" t="n">
        <f aca="false">IF(CHOOSE(MATCH(AV$5,$B$10:$E$10,0),$B437,$C437,$D437,$E437)*AV$6+AV437*AV$7&lt;AV$2,AV$3*AV$4,0)</f>
        <v>0</v>
      </c>
      <c r="EP437" s="0" t="n">
        <f aca="false">IF(CHOOSE(MATCH(AW$5,$B$10:$E$10,0),$B437,$C437,$D437,$E437)*AW$6+AW437*AW$7&lt;AW$2,AW$3*AW$4,0)</f>
        <v>0</v>
      </c>
      <c r="EQ437" s="0" t="n">
        <f aca="false">IF(CHOOSE(MATCH(AX$5,$B$10:$E$10,0),$B437,$C437,$D437,$E437)*AX$6+AX437*AX$7&lt;AX$2,AX$3*AX$4,0)</f>
        <v>0</v>
      </c>
      <c r="ER437" s="0" t="n">
        <f aca="false">IF(CHOOSE(MATCH(AY$5,$B$10:$E$10,0),$B437,$C437,$D437,$E437)*AY$6+AY437*AY$7&lt;AY$2,AY$3*AY$4,0)</f>
        <v>0</v>
      </c>
      <c r="ES437" s="0" t="n">
        <f aca="false">IF(CHOOSE(MATCH(AZ$5,$B$10:$E$10,0),$B437,$C437,$D437,$E437)*AZ$6+AZ437*AZ$7&lt;AZ$2,AZ$3*AZ$4,0)</f>
        <v>0</v>
      </c>
      <c r="ET437" s="0" t="n">
        <f aca="false">IF(CHOOSE(MATCH(BA$5,$B$10:$E$10,0),$B437,$C437,$D437,$E437)*BA$6+BA437*BA$7&lt;BA$2,BA$3*BA$4,0)</f>
        <v>0</v>
      </c>
      <c r="EU437" s="0" t="n">
        <f aca="false">IF(CHOOSE(MATCH(BB$5,$B$10:$E$10,0),$B437,$C437,$D437,$E437)*BB$6+BB437*BB$7&lt;BB$2,BB$3*BB$4,0)</f>
        <v>0</v>
      </c>
      <c r="EV437" s="0" t="n">
        <f aca="false">IF(CHOOSE(MATCH(BC$5,$B$10:$E$10,0),$B437,$C437,$D437,$E437)*BC$6+BC437*BC$7&lt;BC$2,BC$3*BC$4,0)</f>
        <v>0</v>
      </c>
      <c r="EW437" s="0" t="n">
        <f aca="false">IF(CHOOSE(MATCH(BD$5,$B$10:$E$10,0),$B437,$C437,$D437,$E437)*BD$6+BD437*BD$7&lt;BD$2,BD$3*BD$4,0)</f>
        <v>0</v>
      </c>
      <c r="EX437" s="0" t="n">
        <f aca="false">IF(CHOOSE(MATCH(BE$5,$B$10:$E$10,0),$B437,$C437,$D437,$E437)*BE$6+BE437*BE$7&lt;BE$2,BE$3*BE$4,0)</f>
        <v>0</v>
      </c>
      <c r="EY437" s="0" t="n">
        <f aca="false">IF(CHOOSE(MATCH(BF$5,$B$10:$E$10,0),$B437,$C437,$D437,$E437)*BF$6+BF437*BF$7&lt;BF$2,BF$3*BF$4,0)</f>
        <v>0</v>
      </c>
      <c r="EZ437" s="0" t="n">
        <f aca="false">IF(CHOOSE(MATCH(BG$5,$B$10:$E$10,0),$B437,$C437,$D437,$E437)*BG$6+BG437*BG$7&lt;BG$2,BG$3*BG$4,0)</f>
        <v>0</v>
      </c>
      <c r="FA437" s="0" t="n">
        <f aca="false">IF(CHOOSE(MATCH(BH$5,$B$10:$E$10,0),$B437,$C437,$D437,$E437)*BH$6+BH437*BH$7&lt;BH$2,BH$3*BH$4,0)</f>
        <v>0</v>
      </c>
      <c r="FB437" s="0" t="n">
        <f aca="false">IF(CHOOSE(MATCH(BI$5,$B$10:$E$10,0),$B437,$C437,$D437,$E437)*BI$6+BI437*BI$7&lt;BI$2,BI$3*BI$4,0)</f>
        <v>0</v>
      </c>
      <c r="FC437" s="0" t="n">
        <f aca="false">IF(CHOOSE(MATCH(BJ$5,$B$10:$E$10,0),$B437,$C437,$D437,$E437)*BJ$6+BJ437*BJ$7&lt;BJ$2,BJ$3*BJ$4,0)</f>
        <v>0</v>
      </c>
      <c r="FD437" s="0" t="n">
        <f aca="false">IF(CHOOSE(MATCH(BK$5,$B$10:$E$10,0),$B437,$C437,$D437,$E437)*BK$6+BK437*BK$7&lt;BK$2,BK$3*BK$4,0)</f>
        <v>0</v>
      </c>
      <c r="FE437" s="0" t="n">
        <f aca="false">IF(CHOOSE(MATCH(BL$5,$B$10:$E$10,0),$B437,$C437,$D437,$E437)*BL$6+BL437*BL$7&lt;BL$2,BL$3*BL$4,0)</f>
        <v>0</v>
      </c>
      <c r="FF437" s="0" t="n">
        <f aca="false">IF(CHOOSE(MATCH(BM$5,$B$10:$E$10,0),$B437,$C437,$D437,$E437)*BM$6+BM437*BM$7&lt;BM$2,BM$3*BM$4,0)</f>
        <v>0</v>
      </c>
      <c r="FG437" s="0" t="n">
        <f aca="false">IF(CHOOSE(MATCH(BN$5,$B$10:$E$10,0),$B437,$C437,$D437,$E437)*BN$6+BN437*BN$7&lt;BN$2,BN$3*BN$4,0)</f>
        <v>0</v>
      </c>
      <c r="FH437" s="0" t="n">
        <f aca="false">IF(CHOOSE(MATCH(BO$5,$B$10:$E$10,0),$B437,$C437,$D437,$E437)*BO$6+BO437*BO$7&lt;BO$2,BO$3*BO$4,0)</f>
        <v>0</v>
      </c>
      <c r="FI437" s="0" t="n">
        <f aca="false">IF(CHOOSE(MATCH(BP$5,$B$10:$E$10,0),$B437,$C437,$D437,$E437)*BP$6+BP437*BP$7&lt;BP$2,BP$3*BP$4,0)</f>
        <v>0</v>
      </c>
      <c r="FJ437" s="0" t="n">
        <f aca="false">IF(CHOOSE(MATCH(BQ$5,$B$10:$E$10,0),$B437,$C437,$D437,$E437)*BQ$6+BQ437*BQ$7&lt;BQ$2,BQ$3*BQ$4,0)</f>
        <v>0</v>
      </c>
      <c r="FK437" s="0" t="n">
        <f aca="false">IF(CHOOSE(MATCH(BR$5,$B$10:$E$10,0),$B437,$C437,$D437,$E437)*BR$6+BR437*BR$7&lt;BR$2,BR$3*BR$4,0)</f>
        <v>0</v>
      </c>
      <c r="FL437" s="0" t="n">
        <f aca="false">IF(CHOOSE(MATCH(BS$5,$B$10:$E$10,0),$B437,$C437,$D437,$E437)*BS$6+BS437*BS$7&lt;BS$2,BS$3*BS$4,0)</f>
        <v>0</v>
      </c>
      <c r="FM437" s="0" t="n">
        <f aca="false">IF(CHOOSE(MATCH(BT$5,$B$10:$E$10,0),$B437,$C437,$D437,$E437)*BT$6+BT437*BT$7&lt;BT$2,BT$3*BT$4,0)</f>
        <v>0</v>
      </c>
      <c r="FN437" s="0" t="n">
        <f aca="false">IF(CHOOSE(MATCH(BU$5,$B$10:$E$10,0),$B437,$C437,$D437,$E437)*BU$6+BU437*BU$7&lt;BU$2,BU$3*BU$4,0)</f>
        <v>0</v>
      </c>
      <c r="FO437" s="0" t="n">
        <f aca="false">IF(CHOOSE(MATCH(BV$5,$B$10:$E$10,0),$B437,$C437,$D437,$E437)*BV$6+BV437*BV$7&lt;BV$2,BV$3*BV$4,0)</f>
        <v>0</v>
      </c>
      <c r="FP437" s="0" t="n">
        <f aca="false">IF(CHOOSE(MATCH(BW$5,$B$10:$E$10,0),$B437,$C437,$D437,$E437)*BW$6+BW437*BW$7&lt;BW$2,BW$3*BW$4,0)</f>
        <v>0</v>
      </c>
      <c r="FQ437" s="0" t="n">
        <f aca="false">IF(CHOOSE(MATCH(BX$5,$B$10:$E$10,0),$B437,$C437,$D437,$E437)*BX$6+BX437*BX$7&lt;BX$2,BX$3*BX$4,0)</f>
        <v>0</v>
      </c>
      <c r="FR437" s="0" t="n">
        <f aca="false">IF(CHOOSE(MATCH(BY$5,$B$10:$E$10,0),$B437,$C437,$D437,$E437)*BY$6+BY437*BY$7&lt;BY$2,BY$3*BY$4,0)</f>
        <v>0</v>
      </c>
      <c r="FS437" s="0" t="n">
        <f aca="false">IF(CHOOSE(MATCH(BZ$5,$B$10:$E$10,0),$B437,$C437,$D437,$E437)*BZ$6+BZ437*BZ$7&lt;BZ$2,BZ$3*BZ$4,0)</f>
        <v>0</v>
      </c>
      <c r="FT437" s="0" t="n">
        <f aca="false">IF(CHOOSE(MATCH(CA$5,$B$10:$E$10,0),$B437,$C437,$D437,$E437)*CA$6+CA437*CA$7&lt;CA$2,CA$3*CA$4,0)</f>
        <v>0</v>
      </c>
      <c r="FU437" s="0" t="n">
        <f aca="false">IF(CHOOSE(MATCH(CB$5,$B$10:$E$10,0),$B437,$C437,$D437,$E437)*CB$6+CB437*CB$7&lt;CB$2,CB$3*CB$4,0)</f>
        <v>0</v>
      </c>
      <c r="FV437" s="0" t="n">
        <f aca="false">IF(CHOOSE(MATCH(CC$5,$B$10:$E$10,0),$B437,$C437,$D437,$E437)*CC$6+CC437*CC$7&lt;CC$2,CC$3*CC$4,0)</f>
        <v>0</v>
      </c>
      <c r="FW437" s="0" t="n">
        <f aca="false">IF(CHOOSE(MATCH(CD$5,$B$10:$E$10,0),$B437,$C437,$D437,$E437)*CD$6+CD437*CD$7&lt;CD$2,CD$3*CD$4,0)</f>
        <v>0</v>
      </c>
      <c r="FX437" s="0" t="n">
        <f aca="false">IF(CHOOSE(MATCH(CE$5,$B$10:$E$10,0),$B437,$C437,$D437,$E437)*CE$6+CE437*CE$7&lt;CE$2,CE$3*CE$4,0)</f>
        <v>0</v>
      </c>
      <c r="FY437" s="0" t="n">
        <f aca="false">IF(CHOOSE(MATCH(CF$5,$B$10:$E$10,0),$B437,$C437,$D437,$E437)*CF$6+CF437*CF$7&lt;CF$2,CF$3*CF$4,0)</f>
        <v>0</v>
      </c>
      <c r="FZ437" s="0" t="n">
        <f aca="false">IF(CHOOSE(MATCH(CG$5,$B$10:$E$10,0),$B437,$C437,$D437,$E437)*CG$6+CG437*CG$7&lt;CG$2,CG$3*CG$4,0)</f>
        <v>0</v>
      </c>
      <c r="GA437" s="0" t="n">
        <f aca="false">IF(CHOOSE(MATCH(CH$5,$B$10:$E$10,0),$B437,$C437,$D437,$E437)*CH$6+CH437*CH$7&lt;CH$2,CH$3*CH$4,0)</f>
        <v>0</v>
      </c>
      <c r="GB437" s="0" t="n">
        <f aca="false">IF(CHOOSE(MATCH(CI$5,$B$10:$E$10,0),$B437,$C437,$D437,$E437)*CI$6+CI437*CI$7&lt;CI$2,CI$3*CI$4,0)</f>
        <v>0</v>
      </c>
      <c r="GC437" s="0" t="n">
        <f aca="false">IF(CHOOSE(MATCH(CJ$5,$B$10:$E$10,0),$B437,$C437,$D437,$E437)*CJ$6+CJ437*CJ$7&lt;CJ$2,CJ$3*CJ$4,0)</f>
        <v>0</v>
      </c>
      <c r="GD437" s="0" t="n">
        <f aca="false">IF(CHOOSE(MATCH(CK$5,$B$10:$E$10,0),$B437,$C437,$D437,$E437)*CK$6+CK437*CK$7&lt;CK$2,CK$3*CK$4,0)</f>
        <v>0</v>
      </c>
      <c r="GE437" s="0" t="n">
        <f aca="false">IF(CHOOSE(MATCH(CL$5,$B$10:$E$10,0),$B437,$C437,$D437,$E437)*CL$6+CL437*CL$7&lt;CL$2,CL$3*CL$4,0)</f>
        <v>0</v>
      </c>
      <c r="GF437" s="0" t="n">
        <f aca="false">IF(CHOOSE(MATCH(CM$5,$B$10:$E$10,0),$B437,$C437,$D437,$E437)*CM$6+CM437*CM$7&lt;CM$2,CM$3*CM$4,0)</f>
        <v>0</v>
      </c>
      <c r="GG437" s="0" t="n">
        <f aca="false">IF(CHOOSE(MATCH(CN$5,$B$10:$E$10,0),$B437,$C437,$D437,$E437)*CN$6+CN437*CN$7&lt;CN$2,CN$3*CN$4,0)</f>
        <v>0</v>
      </c>
      <c r="GH437" s="0" t="n">
        <f aca="false">IF(CHOOSE(MATCH(CO$5,$B$10:$E$10,0),$B437,$C437,$D437,$E437)*CO$6+CO437*CO$7&lt;CO$2,CO$3*CO$4,0)</f>
        <v>0</v>
      </c>
      <c r="GI437" s="0" t="n">
        <f aca="false">IF(CHOOSE(MATCH(CP$5,$B$10:$E$10,0),$B437,$C437,$D437,$E437)*CP$6+CP437*CP$7&lt;CP$2,CP$3*CP$4,0)</f>
        <v>0</v>
      </c>
      <c r="GJ437" s="0" t="n">
        <f aca="false">IF(CHOOSE(MATCH(CQ$5,$B$10:$E$10,0),$B437,$C437,$D437,$E437)*CQ$6+CQ437*CQ$7&lt;CQ$2,CQ$3*CQ$4,0)</f>
        <v>0</v>
      </c>
      <c r="GK437" s="0" t="n">
        <f aca="false">IF(CHOOSE(MATCH(CR$5,$B$10:$E$10,0),$B437,$C437,$D437,$E437)*CR$6+CR437*CR$7&lt;CR$2,CR$3*CR$4,0)</f>
        <v>0</v>
      </c>
      <c r="GL437" s="0" t="n">
        <f aca="false">IF(CHOOSE(MATCH(CS$5,$B$10:$E$10,0),$B437,$C437,$D437,$E437)*CS$6+CS437*CS$7&lt;CS$2,CS$3*CS$4,0)</f>
        <v>0</v>
      </c>
      <c r="GM437" s="0" t="n">
        <f aca="false">IF(CHOOSE(MATCH(CT$5,$B$10:$E$10,0),$B437,$C437,$D437,$E437)*CT$6+CT437*CT$7&lt;CT$2,CT$3*CT$4,0)</f>
        <v>0</v>
      </c>
      <c r="GN437" s="0" t="n">
        <f aca="false">IF(CHOOSE(MATCH(CU$5,$B$10:$E$10,0),$B437,$C437,$D437,$E437)*CU$6+CU437*CU$7&lt;CU$2,CU$3*CU$4,0)</f>
        <v>0</v>
      </c>
      <c r="GO437" s="0" t="n">
        <f aca="false">IF(CHOOSE(MATCH(CV$5,$B$10:$E$10,0),$B437,$C437,$D437,$E437)*CV$6+CV437*CV$7&lt;CV$2,CV$3*CV$4,0)</f>
        <v>0</v>
      </c>
      <c r="GP437" s="0" t="n">
        <f aca="false">IF(CHOOSE(MATCH(CW$5,$B$10:$E$10,0),$B437,$C437,$D437,$E437)*CW$6+CW437*CW$7&lt;CW$2,CW$3*CW$4,0)</f>
        <v>0</v>
      </c>
      <c r="GQ437" s="0" t="n">
        <f aca="false">IF(CHOOSE(MATCH(CX$5,$B$10:$E$10,0),$B437,$C437,$D437,$E437)*CX$6+CX437*CX$7&lt;CX$2,CX$3*CX$4,0)</f>
        <v>0</v>
      </c>
      <c r="GS437" s="0" t="n">
        <f aca="false">SUM(CZ437:GQ437)</f>
        <v>0</v>
      </c>
      <c r="GT437" s="0" t="n">
        <f aca="false">IF(GS437&gt;$GS$6,1,0)</f>
        <v>0</v>
      </c>
    </row>
    <row r="438" customFormat="false" ht="14" hidden="false" customHeight="false" outlineLevel="0" collapsed="false">
      <c r="A438" s="0" t="n">
        <v>428</v>
      </c>
      <c r="B438" s="0" t="n">
        <v>0.924263292741068</v>
      </c>
      <c r="C438" s="0" t="n">
        <v>1.36962135958526</v>
      </c>
      <c r="D438" s="0" t="n">
        <v>-0.548444171249277</v>
      </c>
      <c r="E438" s="0" t="n">
        <v>1.52095880022396</v>
      </c>
      <c r="G438" s="0" t="n">
        <v>1.44202203955501</v>
      </c>
      <c r="H438" s="0" t="n">
        <v>-1.50831510836724</v>
      </c>
      <c r="I438" s="0" t="n">
        <v>-0.0141903910844121</v>
      </c>
      <c r="J438" s="0" t="n">
        <v>-1.32753484649584</v>
      </c>
      <c r="K438" s="0" t="n">
        <v>1.03004822449293</v>
      </c>
      <c r="L438" s="0" t="n">
        <v>0.946640739130089</v>
      </c>
      <c r="M438" s="0" t="n">
        <v>1.64318407769315</v>
      </c>
      <c r="N438" s="0" t="n">
        <v>-0.0386796727980254</v>
      </c>
      <c r="O438" s="0" t="n">
        <v>-0.161383013619343</v>
      </c>
      <c r="P438" s="0" t="n">
        <v>0.382558482669992</v>
      </c>
      <c r="Q438" s="0" t="n">
        <v>-1.24248799693305</v>
      </c>
      <c r="R438" s="0" t="n">
        <v>-1.68661244970281</v>
      </c>
      <c r="S438" s="0" t="n">
        <v>1.96636392502114</v>
      </c>
      <c r="T438" s="0" t="n">
        <v>-0.269162683252944</v>
      </c>
      <c r="U438" s="0" t="n">
        <v>0.474403805128532</v>
      </c>
      <c r="V438" s="0" t="n">
        <v>-0.884972450876376</v>
      </c>
      <c r="W438" s="0" t="n">
        <v>-1.67065081768669</v>
      </c>
      <c r="X438" s="0" t="n">
        <v>-0.329655449604616</v>
      </c>
      <c r="Y438" s="0" t="n">
        <v>-1.25786300486652</v>
      </c>
      <c r="Z438" s="0" t="n">
        <v>-1.47731498145731</v>
      </c>
      <c r="AA438" s="0" t="n">
        <v>-0.398574684368214</v>
      </c>
      <c r="AB438" s="0" t="n">
        <v>-0.0125078258861322</v>
      </c>
      <c r="AC438" s="0" t="n">
        <v>-1.0678422768251</v>
      </c>
      <c r="AD438" s="0" t="n">
        <v>-0.433947207056917</v>
      </c>
      <c r="AE438" s="0" t="n">
        <v>0.227111058848095</v>
      </c>
      <c r="AF438" s="0" t="n">
        <v>-0.96500116342213</v>
      </c>
      <c r="AG438" s="0" t="n">
        <v>-0.251436631515389</v>
      </c>
      <c r="AH438" s="0" t="n">
        <v>-0.66928805608768</v>
      </c>
      <c r="AI438" s="0" t="n">
        <v>-0.845814156491542</v>
      </c>
      <c r="AJ438" s="0" t="n">
        <v>1.26022769109113</v>
      </c>
      <c r="AK438" s="0" t="n">
        <v>0.180634742719121</v>
      </c>
      <c r="AL438" s="0" t="n">
        <v>0.22663925847155</v>
      </c>
      <c r="AM438" s="0" t="n">
        <v>1.08490894490387</v>
      </c>
      <c r="AN438" s="0" t="n">
        <v>-0.857578470458975</v>
      </c>
      <c r="AO438" s="0" t="n">
        <v>1.13796659206855</v>
      </c>
      <c r="AP438" s="0" t="n">
        <v>1.41050350066507</v>
      </c>
      <c r="AQ438" s="0" t="n">
        <v>0.459899638372008</v>
      </c>
      <c r="AR438" s="0" t="n">
        <v>0.802199338068021</v>
      </c>
      <c r="AS438" s="0" t="n">
        <v>0.139177700475557</v>
      </c>
      <c r="AT438" s="0" t="n">
        <v>0.585632733418606</v>
      </c>
      <c r="AU438" s="0" t="n">
        <v>-2.02996488951612</v>
      </c>
      <c r="AV438" s="0" t="n">
        <v>0.387253749067895</v>
      </c>
      <c r="AW438" s="0" t="n">
        <v>1.32238255901029</v>
      </c>
      <c r="AX438" s="0" t="n">
        <v>2.66270944848657</v>
      </c>
      <c r="AY438" s="0" t="n">
        <v>0.763741354603553</v>
      </c>
      <c r="AZ438" s="0" t="n">
        <v>1.40023530548206</v>
      </c>
      <c r="BA438" s="0" t="n">
        <v>0.356592408934375</v>
      </c>
      <c r="BB438" s="0" t="n">
        <v>0.625050233793445</v>
      </c>
      <c r="BC438" s="0" t="n">
        <v>-1.21290668175789</v>
      </c>
      <c r="BD438" s="0" t="n">
        <v>-0.817597083369037</v>
      </c>
      <c r="BE438" s="0" t="n">
        <v>-1.40678821480833</v>
      </c>
      <c r="BF438" s="0" t="n">
        <v>1.73554326465819</v>
      </c>
      <c r="BG438" s="0" t="n">
        <v>-0.162312971951906</v>
      </c>
      <c r="BH438" s="0" t="n">
        <v>-0.403051672037691</v>
      </c>
      <c r="BI438" s="0" t="n">
        <v>-1.50308551383205</v>
      </c>
      <c r="BJ438" s="0" t="n">
        <v>0.439670202467823</v>
      </c>
      <c r="BK438" s="0" t="n">
        <v>0.535942490387242</v>
      </c>
      <c r="BL438" s="0" t="n">
        <v>-1.38231371238362</v>
      </c>
      <c r="BM438" s="0" t="n">
        <v>1.69043232745025</v>
      </c>
      <c r="BN438" s="0" t="n">
        <v>-0.127677139971638</v>
      </c>
      <c r="BO438" s="0" t="n">
        <v>0.621241724729771</v>
      </c>
      <c r="BP438" s="0" t="n">
        <v>0.860454747453332</v>
      </c>
      <c r="BQ438" s="0" t="n">
        <v>0.359284513251623</v>
      </c>
      <c r="BR438" s="0" t="n">
        <v>-2.24479663302191</v>
      </c>
      <c r="BS438" s="0" t="n">
        <v>0.412611598221702</v>
      </c>
      <c r="BT438" s="0" t="n">
        <v>0.634938714938471</v>
      </c>
      <c r="BU438" s="0" t="n">
        <v>-2.36050254898146</v>
      </c>
      <c r="BV438" s="0" t="n">
        <v>-0.0224542873183964</v>
      </c>
      <c r="BW438" s="0" t="n">
        <v>-0.744325916457456</v>
      </c>
      <c r="BX438" s="0" t="n">
        <v>0.644608917355072</v>
      </c>
      <c r="BY438" s="0" t="n">
        <v>0.563256890018238</v>
      </c>
      <c r="BZ438" s="0" t="n">
        <v>0.59346007219574</v>
      </c>
      <c r="CA438" s="0" t="n">
        <v>-1.79819835466333</v>
      </c>
      <c r="CB438" s="0" t="n">
        <v>-0.922489107324509</v>
      </c>
      <c r="CC438" s="0" t="n">
        <v>0.48616584535921</v>
      </c>
      <c r="CD438" s="0" t="n">
        <v>-0.419283878727583</v>
      </c>
      <c r="CE438" s="0" t="n">
        <v>-0.211907718039583</v>
      </c>
      <c r="CF438" s="0" t="n">
        <v>1.31580918605323</v>
      </c>
      <c r="CG438" s="0" t="n">
        <v>-0.523268681718037</v>
      </c>
      <c r="CH438" s="0" t="n">
        <v>1.30336502479622</v>
      </c>
      <c r="CI438" s="0" t="n">
        <v>-1.29624368128134</v>
      </c>
      <c r="CJ438" s="0" t="n">
        <v>1.34547462948831</v>
      </c>
      <c r="CK438" s="0" t="n">
        <v>0.177369656739756</v>
      </c>
      <c r="CL438" s="0" t="n">
        <v>1.59578121383674</v>
      </c>
      <c r="CM438" s="0" t="n">
        <v>-0.505629031977151</v>
      </c>
      <c r="CN438" s="0" t="n">
        <v>0.340335191140184</v>
      </c>
      <c r="CO438" s="0" t="n">
        <v>-0.477230059914291</v>
      </c>
      <c r="CP438" s="0" t="n">
        <v>-1.4270381143433</v>
      </c>
      <c r="CQ438" s="0" t="n">
        <v>-0.0899683527677553</v>
      </c>
      <c r="CR438" s="0" t="n">
        <v>0.00248633114097174</v>
      </c>
      <c r="CS438" s="0" t="n">
        <v>0.48401375352114</v>
      </c>
      <c r="CT438" s="0" t="n">
        <v>-1.48165781865828</v>
      </c>
      <c r="CU438" s="0" t="n">
        <v>-1.1073666428274</v>
      </c>
      <c r="CV438" s="0" t="n">
        <v>0.547015588381328</v>
      </c>
      <c r="CW438" s="0" t="n">
        <v>1.56380792759592</v>
      </c>
      <c r="CX438" s="0" t="n">
        <v>-1.28132569443551</v>
      </c>
      <c r="CZ438" s="0" t="n">
        <f aca="false">IF(CHOOSE(MATCH(G$5,$B$10:$E$10,0),$B438,$C438,$D438,$E438)*G$6+G438*G$7&lt;G$2,G$3*G$4,0)</f>
        <v>0</v>
      </c>
      <c r="DA438" s="0" t="n">
        <f aca="false">IF(CHOOSE(MATCH(H$5,$B$10:$E$10,0),$B438,$C438,$D438,$E438)*H$6+H438*H$7&lt;H$2,H$3*H$4,0)</f>
        <v>0</v>
      </c>
      <c r="DB438" s="0" t="n">
        <f aca="false">IF(CHOOSE(MATCH(I$5,$B$10:$E$10,0),$B438,$C438,$D438,$E438)*I$6+I438*I$7&lt;I$2,I$3*I$4,0)</f>
        <v>0</v>
      </c>
      <c r="DC438" s="0" t="n">
        <f aca="false">IF(CHOOSE(MATCH(J$5,$B$10:$E$10,0),$B438,$C438,$D438,$E438)*J$6+J438*J$7&lt;J$2,J$3*J$4,0)</f>
        <v>0</v>
      </c>
      <c r="DD438" s="0" t="n">
        <f aca="false">IF(CHOOSE(MATCH(K$5,$B$10:$E$10,0),$B438,$C438,$D438,$E438)*K$6+K438*K$7&lt;K$2,K$3*K$4,0)</f>
        <v>0</v>
      </c>
      <c r="DE438" s="0" t="n">
        <f aca="false">IF(CHOOSE(MATCH(L$5,$B$10:$E$10,0),$B438,$C438,$D438,$E438)*L$6+L438*L$7&lt;L$2,L$3*L$4,0)</f>
        <v>0</v>
      </c>
      <c r="DF438" s="0" t="n">
        <f aca="false">IF(CHOOSE(MATCH(M$5,$B$10:$E$10,0),$B438,$C438,$D438,$E438)*M$6+M438*M$7&lt;M$2,M$3*M$4,0)</f>
        <v>0</v>
      </c>
      <c r="DG438" s="0" t="n">
        <f aca="false">IF(CHOOSE(MATCH(N$5,$B$10:$E$10,0),$B438,$C438,$D438,$E438)*N$6+N438*N$7&lt;N$2,N$3*N$4,0)</f>
        <v>0</v>
      </c>
      <c r="DH438" s="0" t="n">
        <f aca="false">IF(CHOOSE(MATCH(O$5,$B$10:$E$10,0),$B438,$C438,$D438,$E438)*O$6+O438*O$7&lt;O$2,O$3*O$4,0)</f>
        <v>0</v>
      </c>
      <c r="DI438" s="0" t="n">
        <f aca="false">IF(CHOOSE(MATCH(P$5,$B$10:$E$10,0),$B438,$C438,$D438,$E438)*P$6+P438*P$7&lt;P$2,P$3*P$4,0)</f>
        <v>0</v>
      </c>
      <c r="DJ438" s="0" t="n">
        <f aca="false">IF(CHOOSE(MATCH(Q$5,$B$10:$E$10,0),$B438,$C438,$D438,$E438)*Q$6+Q438*Q$7&lt;Q$2,Q$3*Q$4,0)</f>
        <v>0</v>
      </c>
      <c r="DK438" s="0" t="n">
        <f aca="false">IF(CHOOSE(MATCH(R$5,$B$10:$E$10,0),$B438,$C438,$D438,$E438)*R$6+R438*R$7&lt;R$2,R$3*R$4,0)</f>
        <v>0</v>
      </c>
      <c r="DL438" s="0" t="n">
        <f aca="false">IF(CHOOSE(MATCH(S$5,$B$10:$E$10,0),$B438,$C438,$D438,$E438)*S$6+S438*S$7&lt;S$2,S$3*S$4,0)</f>
        <v>0</v>
      </c>
      <c r="DM438" s="0" t="n">
        <f aca="false">IF(CHOOSE(MATCH(T$5,$B$10:$E$10,0),$B438,$C438,$D438,$E438)*T$6+T438*T$7&lt;T$2,T$3*T$4,0)</f>
        <v>0</v>
      </c>
      <c r="DN438" s="0" t="n">
        <f aca="false">IF(CHOOSE(MATCH(U$5,$B$10:$E$10,0),$B438,$C438,$D438,$E438)*U$6+U438*U$7&lt;U$2,U$3*U$4,0)</f>
        <v>0</v>
      </c>
      <c r="DO438" s="0" t="n">
        <f aca="false">IF(CHOOSE(MATCH(V$5,$B$10:$E$10,0),$B438,$C438,$D438,$E438)*V$6+V438*V$7&lt;V$2,V$3*V$4,0)</f>
        <v>0</v>
      </c>
      <c r="DP438" s="0" t="n">
        <f aca="false">IF(CHOOSE(MATCH(W$5,$B$10:$E$10,0),$B438,$C438,$D438,$E438)*W$6+W438*W$7&lt;W$2,W$3*W$4,0)</f>
        <v>0</v>
      </c>
      <c r="DQ438" s="0" t="n">
        <f aca="false">IF(CHOOSE(MATCH(X$5,$B$10:$E$10,0),$B438,$C438,$D438,$E438)*X$6+X438*X$7&lt;X$2,X$3*X$4,0)</f>
        <v>0</v>
      </c>
      <c r="DR438" s="0" t="n">
        <f aca="false">IF(CHOOSE(MATCH(Y$5,$B$10:$E$10,0),$B438,$C438,$D438,$E438)*Y$6+Y438*Y$7&lt;Y$2,Y$3*Y$4,0)</f>
        <v>0</v>
      </c>
      <c r="DS438" s="0" t="n">
        <f aca="false">IF(CHOOSE(MATCH(Z$5,$B$10:$E$10,0),$B438,$C438,$D438,$E438)*Z$6+Z438*Z$7&lt;Z$2,Z$3*Z$4,0)</f>
        <v>0</v>
      </c>
      <c r="DT438" s="0" t="n">
        <f aca="false">IF(CHOOSE(MATCH(AA$5,$B$10:$E$10,0),$B438,$C438,$D438,$E438)*AA$6+AA438*AA$7&lt;AA$2,AA$3*AA$4,0)</f>
        <v>0</v>
      </c>
      <c r="DU438" s="0" t="n">
        <f aca="false">IF(CHOOSE(MATCH(AB$5,$B$10:$E$10,0),$B438,$C438,$D438,$E438)*AB$6+AB438*AB$7&lt;AB$2,AB$3*AB$4,0)</f>
        <v>0</v>
      </c>
      <c r="DV438" s="0" t="n">
        <f aca="false">IF(CHOOSE(MATCH(AC$5,$B$10:$E$10,0),$B438,$C438,$D438,$E438)*AC$6+AC438*AC$7&lt;AC$2,AC$3*AC$4,0)</f>
        <v>0</v>
      </c>
      <c r="DW438" s="0" t="n">
        <f aca="false">IF(CHOOSE(MATCH(AD$5,$B$10:$E$10,0),$B438,$C438,$D438,$E438)*AD$6+AD438*AD$7&lt;AD$2,AD$3*AD$4,0)</f>
        <v>0</v>
      </c>
      <c r="DX438" s="0" t="n">
        <f aca="false">IF(CHOOSE(MATCH(AE$5,$B$10:$E$10,0),$B438,$C438,$D438,$E438)*AE$6+AE438*AE$7&lt;AE$2,AE$3*AE$4,0)</f>
        <v>0</v>
      </c>
      <c r="DY438" s="0" t="n">
        <f aca="false">IF(CHOOSE(MATCH(AF$5,$B$10:$E$10,0),$B438,$C438,$D438,$E438)*AF$6+AF438*AF$7&lt;AF$2,AF$3*AF$4,0)</f>
        <v>0</v>
      </c>
      <c r="DZ438" s="0" t="n">
        <f aca="false">IF(CHOOSE(MATCH(AG$5,$B$10:$E$10,0),$B438,$C438,$D438,$E438)*AG$6+AG438*AG$7&lt;AG$2,AG$3*AG$4,0)</f>
        <v>0</v>
      </c>
      <c r="EA438" s="0" t="n">
        <f aca="false">IF(CHOOSE(MATCH(AH$5,$B$10:$E$10,0),$B438,$C438,$D438,$E438)*AH$6+AH438*AH$7&lt;AH$2,AH$3*AH$4,0)</f>
        <v>0</v>
      </c>
      <c r="EB438" s="0" t="n">
        <f aca="false">IF(CHOOSE(MATCH(AI$5,$B$10:$E$10,0),$B438,$C438,$D438,$E438)*AI$6+AI438*AI$7&lt;AI$2,AI$3*AI$4,0)</f>
        <v>0</v>
      </c>
      <c r="EC438" s="0" t="n">
        <f aca="false">IF(CHOOSE(MATCH(AJ$5,$B$10:$E$10,0),$B438,$C438,$D438,$E438)*AJ$6+AJ438*AJ$7&lt;AJ$2,AJ$3*AJ$4,0)</f>
        <v>0</v>
      </c>
      <c r="ED438" s="0" t="n">
        <f aca="false">IF(CHOOSE(MATCH(AK$5,$B$10:$E$10,0),$B438,$C438,$D438,$E438)*AK$6+AK438*AK$7&lt;AK$2,AK$3*AK$4,0)</f>
        <v>0</v>
      </c>
      <c r="EE438" s="0" t="n">
        <f aca="false">IF(CHOOSE(MATCH(AL$5,$B$10:$E$10,0),$B438,$C438,$D438,$E438)*AL$6+AL438*AL$7&lt;AL$2,AL$3*AL$4,0)</f>
        <v>0</v>
      </c>
      <c r="EF438" s="0" t="n">
        <f aca="false">IF(CHOOSE(MATCH(AM$5,$B$10:$E$10,0),$B438,$C438,$D438,$E438)*AM$6+AM438*AM$7&lt;AM$2,AM$3*AM$4,0)</f>
        <v>0</v>
      </c>
      <c r="EG438" s="0" t="n">
        <f aca="false">IF(CHOOSE(MATCH(AN$5,$B$10:$E$10,0),$B438,$C438,$D438,$E438)*AN$6+AN438*AN$7&lt;AN$2,AN$3*AN$4,0)</f>
        <v>0</v>
      </c>
      <c r="EH438" s="0" t="n">
        <f aca="false">IF(CHOOSE(MATCH(AO$5,$B$10:$E$10,0),$B438,$C438,$D438,$E438)*AO$6+AO438*AO$7&lt;AO$2,AO$3*AO$4,0)</f>
        <v>0</v>
      </c>
      <c r="EI438" s="0" t="n">
        <f aca="false">IF(CHOOSE(MATCH(AP$5,$B$10:$E$10,0),$B438,$C438,$D438,$E438)*AP$6+AP438*AP$7&lt;AP$2,AP$3*AP$4,0)</f>
        <v>0</v>
      </c>
      <c r="EJ438" s="0" t="n">
        <f aca="false">IF(CHOOSE(MATCH(AQ$5,$B$10:$E$10,0),$B438,$C438,$D438,$E438)*AQ$6+AQ438*AQ$7&lt;AQ$2,AQ$3*AQ$4,0)</f>
        <v>0</v>
      </c>
      <c r="EK438" s="0" t="n">
        <f aca="false">IF(CHOOSE(MATCH(AR$5,$B$10:$E$10,0),$B438,$C438,$D438,$E438)*AR$6+AR438*AR$7&lt;AR$2,AR$3*AR$4,0)</f>
        <v>0</v>
      </c>
      <c r="EL438" s="0" t="n">
        <f aca="false">IF(CHOOSE(MATCH(AS$5,$B$10:$E$10,0),$B438,$C438,$D438,$E438)*AS$6+AS438*AS$7&lt;AS$2,AS$3*AS$4,0)</f>
        <v>0</v>
      </c>
      <c r="EM438" s="0" t="n">
        <f aca="false">IF(CHOOSE(MATCH(AT$5,$B$10:$E$10,0),$B438,$C438,$D438,$E438)*AT$6+AT438*AT$7&lt;AT$2,AT$3*AT$4,0)</f>
        <v>0</v>
      </c>
      <c r="EN438" s="0" t="n">
        <f aca="false">IF(CHOOSE(MATCH(AU$5,$B$10:$E$10,0),$B438,$C438,$D438,$E438)*AU$6+AU438*AU$7&lt;AU$2,AU$3*AU$4,0)</f>
        <v>0</v>
      </c>
      <c r="EO438" s="0" t="n">
        <f aca="false">IF(CHOOSE(MATCH(AV$5,$B$10:$E$10,0),$B438,$C438,$D438,$E438)*AV$6+AV438*AV$7&lt;AV$2,AV$3*AV$4,0)</f>
        <v>0</v>
      </c>
      <c r="EP438" s="0" t="n">
        <f aca="false">IF(CHOOSE(MATCH(AW$5,$B$10:$E$10,0),$B438,$C438,$D438,$E438)*AW$6+AW438*AW$7&lt;AW$2,AW$3*AW$4,0)</f>
        <v>0</v>
      </c>
      <c r="EQ438" s="0" t="n">
        <f aca="false">IF(CHOOSE(MATCH(AX$5,$B$10:$E$10,0),$B438,$C438,$D438,$E438)*AX$6+AX438*AX$7&lt;AX$2,AX$3*AX$4,0)</f>
        <v>0</v>
      </c>
      <c r="ER438" s="0" t="n">
        <f aca="false">IF(CHOOSE(MATCH(AY$5,$B$10:$E$10,0),$B438,$C438,$D438,$E438)*AY$6+AY438*AY$7&lt;AY$2,AY$3*AY$4,0)</f>
        <v>0</v>
      </c>
      <c r="ES438" s="0" t="n">
        <f aca="false">IF(CHOOSE(MATCH(AZ$5,$B$10:$E$10,0),$B438,$C438,$D438,$E438)*AZ$6+AZ438*AZ$7&lt;AZ$2,AZ$3*AZ$4,0)</f>
        <v>0</v>
      </c>
      <c r="ET438" s="0" t="n">
        <f aca="false">IF(CHOOSE(MATCH(BA$5,$B$10:$E$10,0),$B438,$C438,$D438,$E438)*BA$6+BA438*BA$7&lt;BA$2,BA$3*BA$4,0)</f>
        <v>0</v>
      </c>
      <c r="EU438" s="0" t="n">
        <f aca="false">IF(CHOOSE(MATCH(BB$5,$B$10:$E$10,0),$B438,$C438,$D438,$E438)*BB$6+BB438*BB$7&lt;BB$2,BB$3*BB$4,0)</f>
        <v>0</v>
      </c>
      <c r="EV438" s="0" t="n">
        <f aca="false">IF(CHOOSE(MATCH(BC$5,$B$10:$E$10,0),$B438,$C438,$D438,$E438)*BC$6+BC438*BC$7&lt;BC$2,BC$3*BC$4,0)</f>
        <v>0</v>
      </c>
      <c r="EW438" s="0" t="n">
        <f aca="false">IF(CHOOSE(MATCH(BD$5,$B$10:$E$10,0),$B438,$C438,$D438,$E438)*BD$6+BD438*BD$7&lt;BD$2,BD$3*BD$4,0)</f>
        <v>0</v>
      </c>
      <c r="EX438" s="0" t="n">
        <f aca="false">IF(CHOOSE(MATCH(BE$5,$B$10:$E$10,0),$B438,$C438,$D438,$E438)*BE$6+BE438*BE$7&lt;BE$2,BE$3*BE$4,0)</f>
        <v>0</v>
      </c>
      <c r="EY438" s="0" t="n">
        <f aca="false">IF(CHOOSE(MATCH(BF$5,$B$10:$E$10,0),$B438,$C438,$D438,$E438)*BF$6+BF438*BF$7&lt;BF$2,BF$3*BF$4,0)</f>
        <v>0</v>
      </c>
      <c r="EZ438" s="0" t="n">
        <f aca="false">IF(CHOOSE(MATCH(BG$5,$B$10:$E$10,0),$B438,$C438,$D438,$E438)*BG$6+BG438*BG$7&lt;BG$2,BG$3*BG$4,0)</f>
        <v>0</v>
      </c>
      <c r="FA438" s="0" t="n">
        <f aca="false">IF(CHOOSE(MATCH(BH$5,$B$10:$E$10,0),$B438,$C438,$D438,$E438)*BH$6+BH438*BH$7&lt;BH$2,BH$3*BH$4,0)</f>
        <v>0</v>
      </c>
      <c r="FB438" s="0" t="n">
        <f aca="false">IF(CHOOSE(MATCH(BI$5,$B$10:$E$10,0),$B438,$C438,$D438,$E438)*BI$6+BI438*BI$7&lt;BI$2,BI$3*BI$4,0)</f>
        <v>0</v>
      </c>
      <c r="FC438" s="0" t="n">
        <f aca="false">IF(CHOOSE(MATCH(BJ$5,$B$10:$E$10,0),$B438,$C438,$D438,$E438)*BJ$6+BJ438*BJ$7&lt;BJ$2,BJ$3*BJ$4,0)</f>
        <v>0</v>
      </c>
      <c r="FD438" s="0" t="n">
        <f aca="false">IF(CHOOSE(MATCH(BK$5,$B$10:$E$10,0),$B438,$C438,$D438,$E438)*BK$6+BK438*BK$7&lt;BK$2,BK$3*BK$4,0)</f>
        <v>0</v>
      </c>
      <c r="FE438" s="0" t="n">
        <f aca="false">IF(CHOOSE(MATCH(BL$5,$B$10:$E$10,0),$B438,$C438,$D438,$E438)*BL$6+BL438*BL$7&lt;BL$2,BL$3*BL$4,0)</f>
        <v>0</v>
      </c>
      <c r="FF438" s="0" t="n">
        <f aca="false">IF(CHOOSE(MATCH(BM$5,$B$10:$E$10,0),$B438,$C438,$D438,$E438)*BM$6+BM438*BM$7&lt;BM$2,BM$3*BM$4,0)</f>
        <v>0</v>
      </c>
      <c r="FG438" s="0" t="n">
        <f aca="false">IF(CHOOSE(MATCH(BN$5,$B$10:$E$10,0),$B438,$C438,$D438,$E438)*BN$6+BN438*BN$7&lt;BN$2,BN$3*BN$4,0)</f>
        <v>0</v>
      </c>
      <c r="FH438" s="0" t="n">
        <f aca="false">IF(CHOOSE(MATCH(BO$5,$B$10:$E$10,0),$B438,$C438,$D438,$E438)*BO$6+BO438*BO$7&lt;BO$2,BO$3*BO$4,0)</f>
        <v>0</v>
      </c>
      <c r="FI438" s="0" t="n">
        <f aca="false">IF(CHOOSE(MATCH(BP$5,$B$10:$E$10,0),$B438,$C438,$D438,$E438)*BP$6+BP438*BP$7&lt;BP$2,BP$3*BP$4,0)</f>
        <v>0</v>
      </c>
      <c r="FJ438" s="0" t="n">
        <f aca="false">IF(CHOOSE(MATCH(BQ$5,$B$10:$E$10,0),$B438,$C438,$D438,$E438)*BQ$6+BQ438*BQ$7&lt;BQ$2,BQ$3*BQ$4,0)</f>
        <v>0</v>
      </c>
      <c r="FK438" s="0" t="n">
        <f aca="false">IF(CHOOSE(MATCH(BR$5,$B$10:$E$10,0),$B438,$C438,$D438,$E438)*BR$6+BR438*BR$7&lt;BR$2,BR$3*BR$4,0)</f>
        <v>0</v>
      </c>
      <c r="FL438" s="0" t="n">
        <f aca="false">IF(CHOOSE(MATCH(BS$5,$B$10:$E$10,0),$B438,$C438,$D438,$E438)*BS$6+BS438*BS$7&lt;BS$2,BS$3*BS$4,0)</f>
        <v>0</v>
      </c>
      <c r="FM438" s="0" t="n">
        <f aca="false">IF(CHOOSE(MATCH(BT$5,$B$10:$E$10,0),$B438,$C438,$D438,$E438)*BT$6+BT438*BT$7&lt;BT$2,BT$3*BT$4,0)</f>
        <v>0</v>
      </c>
      <c r="FN438" s="0" t="n">
        <f aca="false">IF(CHOOSE(MATCH(BU$5,$B$10:$E$10,0),$B438,$C438,$D438,$E438)*BU$6+BU438*BU$7&lt;BU$2,BU$3*BU$4,0)</f>
        <v>0</v>
      </c>
      <c r="FO438" s="0" t="n">
        <f aca="false">IF(CHOOSE(MATCH(BV$5,$B$10:$E$10,0),$B438,$C438,$D438,$E438)*BV$6+BV438*BV$7&lt;BV$2,BV$3*BV$4,0)</f>
        <v>0</v>
      </c>
      <c r="FP438" s="0" t="n">
        <f aca="false">IF(CHOOSE(MATCH(BW$5,$B$10:$E$10,0),$B438,$C438,$D438,$E438)*BW$6+BW438*BW$7&lt;BW$2,BW$3*BW$4,0)</f>
        <v>0</v>
      </c>
      <c r="FQ438" s="0" t="n">
        <f aca="false">IF(CHOOSE(MATCH(BX$5,$B$10:$E$10,0),$B438,$C438,$D438,$E438)*BX$6+BX438*BX$7&lt;BX$2,BX$3*BX$4,0)</f>
        <v>0</v>
      </c>
      <c r="FR438" s="0" t="n">
        <f aca="false">IF(CHOOSE(MATCH(BY$5,$B$10:$E$10,0),$B438,$C438,$D438,$E438)*BY$6+BY438*BY$7&lt;BY$2,BY$3*BY$4,0)</f>
        <v>0</v>
      </c>
      <c r="FS438" s="0" t="n">
        <f aca="false">IF(CHOOSE(MATCH(BZ$5,$B$10:$E$10,0),$B438,$C438,$D438,$E438)*BZ$6+BZ438*BZ$7&lt;BZ$2,BZ$3*BZ$4,0)</f>
        <v>0</v>
      </c>
      <c r="FT438" s="0" t="n">
        <f aca="false">IF(CHOOSE(MATCH(CA$5,$B$10:$E$10,0),$B438,$C438,$D438,$E438)*CA$6+CA438*CA$7&lt;CA$2,CA$3*CA$4,0)</f>
        <v>0</v>
      </c>
      <c r="FU438" s="0" t="n">
        <f aca="false">IF(CHOOSE(MATCH(CB$5,$B$10:$E$10,0),$B438,$C438,$D438,$E438)*CB$6+CB438*CB$7&lt;CB$2,CB$3*CB$4,0)</f>
        <v>0</v>
      </c>
      <c r="FV438" s="0" t="n">
        <f aca="false">IF(CHOOSE(MATCH(CC$5,$B$10:$E$10,0),$B438,$C438,$D438,$E438)*CC$6+CC438*CC$7&lt;CC$2,CC$3*CC$4,0)</f>
        <v>0</v>
      </c>
      <c r="FW438" s="0" t="n">
        <f aca="false">IF(CHOOSE(MATCH(CD$5,$B$10:$E$10,0),$B438,$C438,$D438,$E438)*CD$6+CD438*CD$7&lt;CD$2,CD$3*CD$4,0)</f>
        <v>0</v>
      </c>
      <c r="FX438" s="0" t="n">
        <f aca="false">IF(CHOOSE(MATCH(CE$5,$B$10:$E$10,0),$B438,$C438,$D438,$E438)*CE$6+CE438*CE$7&lt;CE$2,CE$3*CE$4,0)</f>
        <v>0</v>
      </c>
      <c r="FY438" s="0" t="n">
        <f aca="false">IF(CHOOSE(MATCH(CF$5,$B$10:$E$10,0),$B438,$C438,$D438,$E438)*CF$6+CF438*CF$7&lt;CF$2,CF$3*CF$4,0)</f>
        <v>0</v>
      </c>
      <c r="FZ438" s="0" t="n">
        <f aca="false">IF(CHOOSE(MATCH(CG$5,$B$10:$E$10,0),$B438,$C438,$D438,$E438)*CG$6+CG438*CG$7&lt;CG$2,CG$3*CG$4,0)</f>
        <v>0</v>
      </c>
      <c r="GA438" s="0" t="n">
        <f aca="false">IF(CHOOSE(MATCH(CH$5,$B$10:$E$10,0),$B438,$C438,$D438,$E438)*CH$6+CH438*CH$7&lt;CH$2,CH$3*CH$4,0)</f>
        <v>0</v>
      </c>
      <c r="GB438" s="0" t="n">
        <f aca="false">IF(CHOOSE(MATCH(CI$5,$B$10:$E$10,0),$B438,$C438,$D438,$E438)*CI$6+CI438*CI$7&lt;CI$2,CI$3*CI$4,0)</f>
        <v>0</v>
      </c>
      <c r="GC438" s="0" t="n">
        <f aca="false">IF(CHOOSE(MATCH(CJ$5,$B$10:$E$10,0),$B438,$C438,$D438,$E438)*CJ$6+CJ438*CJ$7&lt;CJ$2,CJ$3*CJ$4,0)</f>
        <v>0</v>
      </c>
      <c r="GD438" s="0" t="n">
        <f aca="false">IF(CHOOSE(MATCH(CK$5,$B$10:$E$10,0),$B438,$C438,$D438,$E438)*CK$6+CK438*CK$7&lt;CK$2,CK$3*CK$4,0)</f>
        <v>0</v>
      </c>
      <c r="GE438" s="0" t="n">
        <f aca="false">IF(CHOOSE(MATCH(CL$5,$B$10:$E$10,0),$B438,$C438,$D438,$E438)*CL$6+CL438*CL$7&lt;CL$2,CL$3*CL$4,0)</f>
        <v>0</v>
      </c>
      <c r="GF438" s="0" t="n">
        <f aca="false">IF(CHOOSE(MATCH(CM$5,$B$10:$E$10,0),$B438,$C438,$D438,$E438)*CM$6+CM438*CM$7&lt;CM$2,CM$3*CM$4,0)</f>
        <v>0</v>
      </c>
      <c r="GG438" s="0" t="n">
        <f aca="false">IF(CHOOSE(MATCH(CN$5,$B$10:$E$10,0),$B438,$C438,$D438,$E438)*CN$6+CN438*CN$7&lt;CN$2,CN$3*CN$4,0)</f>
        <v>0</v>
      </c>
      <c r="GH438" s="0" t="n">
        <f aca="false">IF(CHOOSE(MATCH(CO$5,$B$10:$E$10,0),$B438,$C438,$D438,$E438)*CO$6+CO438*CO$7&lt;CO$2,CO$3*CO$4,0)</f>
        <v>0</v>
      </c>
      <c r="GI438" s="0" t="n">
        <f aca="false">IF(CHOOSE(MATCH(CP$5,$B$10:$E$10,0),$B438,$C438,$D438,$E438)*CP$6+CP438*CP$7&lt;CP$2,CP$3*CP$4,0)</f>
        <v>0</v>
      </c>
      <c r="GJ438" s="0" t="n">
        <f aca="false">IF(CHOOSE(MATCH(CQ$5,$B$10:$E$10,0),$B438,$C438,$D438,$E438)*CQ$6+CQ438*CQ$7&lt;CQ$2,CQ$3*CQ$4,0)</f>
        <v>0</v>
      </c>
      <c r="GK438" s="0" t="n">
        <f aca="false">IF(CHOOSE(MATCH(CR$5,$B$10:$E$10,0),$B438,$C438,$D438,$E438)*CR$6+CR438*CR$7&lt;CR$2,CR$3*CR$4,0)</f>
        <v>0</v>
      </c>
      <c r="GL438" s="0" t="n">
        <f aca="false">IF(CHOOSE(MATCH(CS$5,$B$10:$E$10,0),$B438,$C438,$D438,$E438)*CS$6+CS438*CS$7&lt;CS$2,CS$3*CS$4,0)</f>
        <v>0</v>
      </c>
      <c r="GM438" s="0" t="n">
        <f aca="false">IF(CHOOSE(MATCH(CT$5,$B$10:$E$10,0),$B438,$C438,$D438,$E438)*CT$6+CT438*CT$7&lt;CT$2,CT$3*CT$4,0)</f>
        <v>0</v>
      </c>
      <c r="GN438" s="0" t="n">
        <f aca="false">IF(CHOOSE(MATCH(CU$5,$B$10:$E$10,0),$B438,$C438,$D438,$E438)*CU$6+CU438*CU$7&lt;CU$2,CU$3*CU$4,0)</f>
        <v>0</v>
      </c>
      <c r="GO438" s="0" t="n">
        <f aca="false">IF(CHOOSE(MATCH(CV$5,$B$10:$E$10,0),$B438,$C438,$D438,$E438)*CV$6+CV438*CV$7&lt;CV$2,CV$3*CV$4,0)</f>
        <v>0</v>
      </c>
      <c r="GP438" s="0" t="n">
        <f aca="false">IF(CHOOSE(MATCH(CW$5,$B$10:$E$10,0),$B438,$C438,$D438,$E438)*CW$6+CW438*CW$7&lt;CW$2,CW$3*CW$4,0)</f>
        <v>0</v>
      </c>
      <c r="GQ438" s="0" t="n">
        <f aca="false">IF(CHOOSE(MATCH(CX$5,$B$10:$E$10,0),$B438,$C438,$D438,$E438)*CX$6+CX438*CX$7&lt;CX$2,CX$3*CX$4,0)</f>
        <v>0</v>
      </c>
      <c r="GS438" s="0" t="n">
        <f aca="false">SUM(CZ438:GQ438)</f>
        <v>0</v>
      </c>
      <c r="GT438" s="0" t="n">
        <f aca="false">IF(GS438&gt;$GS$6,1,0)</f>
        <v>0</v>
      </c>
    </row>
    <row r="439" customFormat="false" ht="14" hidden="false" customHeight="false" outlineLevel="0" collapsed="false">
      <c r="A439" s="0" t="n">
        <v>429</v>
      </c>
      <c r="B439" s="0" t="n">
        <v>-2.06911496433339</v>
      </c>
      <c r="C439" s="0" t="n">
        <v>-1.64534638456959</v>
      </c>
      <c r="D439" s="0" t="n">
        <v>-0.609633458377704</v>
      </c>
      <c r="E439" s="0" t="n">
        <v>0.100135164233786</v>
      </c>
      <c r="G439" s="0" t="n">
        <v>-0.30463638722722</v>
      </c>
      <c r="H439" s="0" t="n">
        <v>0.729571638657944</v>
      </c>
      <c r="I439" s="0" t="n">
        <v>1.44159002957167</v>
      </c>
      <c r="J439" s="0" t="n">
        <v>2.35191691899672</v>
      </c>
      <c r="K439" s="0" t="n">
        <v>-0.882823769643437</v>
      </c>
      <c r="L439" s="0" t="n">
        <v>1.13928308564937</v>
      </c>
      <c r="M439" s="0" t="n">
        <v>-1.25466385725304</v>
      </c>
      <c r="N439" s="0" t="n">
        <v>0.523882590641733</v>
      </c>
      <c r="O439" s="0" t="n">
        <v>-1.23327026813058</v>
      </c>
      <c r="P439" s="0" t="n">
        <v>0.244808688876219</v>
      </c>
      <c r="Q439" s="0" t="n">
        <v>0.251751544055878</v>
      </c>
      <c r="R439" s="0" t="n">
        <v>1.07708729046863</v>
      </c>
      <c r="S439" s="0" t="n">
        <v>0.749685113987653</v>
      </c>
      <c r="T439" s="0" t="n">
        <v>1.72190993907861</v>
      </c>
      <c r="U439" s="0" t="n">
        <v>-1.25701944853063</v>
      </c>
      <c r="V439" s="0" t="n">
        <v>0.334828200720949</v>
      </c>
      <c r="W439" s="0" t="n">
        <v>-0.124516645882977</v>
      </c>
      <c r="X439" s="0" t="n">
        <v>-0.286415797745576</v>
      </c>
      <c r="Y439" s="0" t="n">
        <v>-1.21322500490351</v>
      </c>
      <c r="Z439" s="0" t="n">
        <v>0.436722302765702</v>
      </c>
      <c r="AA439" s="0" t="n">
        <v>-0.566128619539086</v>
      </c>
      <c r="AB439" s="0" t="n">
        <v>0.337256551574683</v>
      </c>
      <c r="AC439" s="0" t="n">
        <v>-0.412778717873152</v>
      </c>
      <c r="AD439" s="0" t="n">
        <v>-0.0922727849683724</v>
      </c>
      <c r="AE439" s="0" t="n">
        <v>-0.281477241514949</v>
      </c>
      <c r="AF439" s="0" t="n">
        <v>-1.20829099614639</v>
      </c>
      <c r="AG439" s="0" t="n">
        <v>0.71873500928632</v>
      </c>
      <c r="AH439" s="0" t="n">
        <v>1.05440904007992</v>
      </c>
      <c r="AI439" s="0" t="n">
        <v>-0.187948216989753</v>
      </c>
      <c r="AJ439" s="0" t="n">
        <v>0.792213086242555</v>
      </c>
      <c r="AK439" s="0" t="n">
        <v>-0.92190475697862</v>
      </c>
      <c r="AL439" s="0" t="n">
        <v>2.31357262236997</v>
      </c>
      <c r="AM439" s="0" t="n">
        <v>1.08463154901983</v>
      </c>
      <c r="AN439" s="0" t="n">
        <v>-2.09747668122873</v>
      </c>
      <c r="AO439" s="0" t="n">
        <v>0.447688535132329</v>
      </c>
      <c r="AP439" s="0" t="n">
        <v>0.0340867245540721</v>
      </c>
      <c r="AQ439" s="0" t="n">
        <v>0.065721224018489</v>
      </c>
      <c r="AR439" s="0" t="n">
        <v>0.0792965693108272</v>
      </c>
      <c r="AS439" s="0" t="n">
        <v>1.57060185301816</v>
      </c>
      <c r="AT439" s="0" t="n">
        <v>-0.633723402643227</v>
      </c>
      <c r="AU439" s="0" t="n">
        <v>0.381570544050192</v>
      </c>
      <c r="AV439" s="0" t="n">
        <v>1.4619968169427</v>
      </c>
      <c r="AW439" s="0" t="n">
        <v>0.955055838858243</v>
      </c>
      <c r="AX439" s="0" t="n">
        <v>-0.652632934361463</v>
      </c>
      <c r="AY439" s="0" t="n">
        <v>-2.24670657189563</v>
      </c>
      <c r="AZ439" s="0" t="n">
        <v>0.970255769061623</v>
      </c>
      <c r="BA439" s="0" t="n">
        <v>-2.02817318495363</v>
      </c>
      <c r="BB439" s="0" t="n">
        <v>-0.6551908882102</v>
      </c>
      <c r="BC439" s="0" t="n">
        <v>-0.250015546043869</v>
      </c>
      <c r="BD439" s="0" t="n">
        <v>-0.851955519465264</v>
      </c>
      <c r="BE439" s="0" t="n">
        <v>-0.601414740231121</v>
      </c>
      <c r="BF439" s="0" t="n">
        <v>0.462621301267063</v>
      </c>
      <c r="BG439" s="0" t="n">
        <v>2.08454366656952</v>
      </c>
      <c r="BH439" s="0" t="n">
        <v>0.719428498996422</v>
      </c>
      <c r="BI439" s="0" t="n">
        <v>-1.20543973025633</v>
      </c>
      <c r="BJ439" s="0" t="n">
        <v>-1.05414073914289</v>
      </c>
      <c r="BK439" s="0" t="n">
        <v>0.768975496612257</v>
      </c>
      <c r="BL439" s="0" t="n">
        <v>-0.610423285252182</v>
      </c>
      <c r="BM439" s="0" t="n">
        <v>-0.281875145446975</v>
      </c>
      <c r="BN439" s="0" t="n">
        <v>-0.119043761515059</v>
      </c>
      <c r="BO439" s="0" t="n">
        <v>1.34622951009078</v>
      </c>
      <c r="BP439" s="0" t="n">
        <v>-0.311936219077324</v>
      </c>
      <c r="BQ439" s="0" t="n">
        <v>0.221384652832057</v>
      </c>
      <c r="BR439" s="0" t="n">
        <v>-0.757815996621503</v>
      </c>
      <c r="BS439" s="0" t="n">
        <v>0.589632236369653</v>
      </c>
      <c r="BT439" s="0" t="n">
        <v>1.1683073353197</v>
      </c>
      <c r="BU439" s="0" t="n">
        <v>-0.426143742515706</v>
      </c>
      <c r="BV439" s="0" t="n">
        <v>-1.55375346366782</v>
      </c>
      <c r="BW439" s="0" t="n">
        <v>-0.0246734543907223</v>
      </c>
      <c r="BX439" s="0" t="n">
        <v>-0.774539330450352</v>
      </c>
      <c r="BY439" s="0" t="n">
        <v>1.85028511623386</v>
      </c>
      <c r="BZ439" s="0" t="n">
        <v>-0.167818825502764</v>
      </c>
      <c r="CA439" s="0" t="n">
        <v>1.02085778053151</v>
      </c>
      <c r="CB439" s="0" t="n">
        <v>1.03801085060695</v>
      </c>
      <c r="CC439" s="0" t="n">
        <v>0.240870576817542</v>
      </c>
      <c r="CD439" s="0" t="n">
        <v>-1.11474037112203</v>
      </c>
      <c r="CE439" s="0" t="n">
        <v>0.196598648471991</v>
      </c>
      <c r="CF439" s="0" t="n">
        <v>-0.120893446364789</v>
      </c>
      <c r="CG439" s="0" t="n">
        <v>0.131303750094958</v>
      </c>
      <c r="CH439" s="0" t="n">
        <v>0.0634986463410314</v>
      </c>
      <c r="CI439" s="0" t="n">
        <v>1.7627371562412</v>
      </c>
      <c r="CJ439" s="0" t="n">
        <v>0.144354999065399</v>
      </c>
      <c r="CK439" s="0" t="n">
        <v>0.393611117033288</v>
      </c>
      <c r="CL439" s="0" t="n">
        <v>-0.186313400263316</v>
      </c>
      <c r="CM439" s="0" t="n">
        <v>-0.571703822060954</v>
      </c>
      <c r="CN439" s="0" t="n">
        <v>0.278216703009093</v>
      </c>
      <c r="CO439" s="0" t="n">
        <v>-1.04485479823779</v>
      </c>
      <c r="CP439" s="0" t="n">
        <v>1.0265421224176</v>
      </c>
      <c r="CQ439" s="0" t="n">
        <v>0.568375071452465</v>
      </c>
      <c r="CR439" s="0" t="n">
        <v>2.03540366783272</v>
      </c>
      <c r="CS439" s="0" t="n">
        <v>0.817169620859204</v>
      </c>
      <c r="CT439" s="0" t="n">
        <v>-0.202841192731285</v>
      </c>
      <c r="CU439" s="0" t="n">
        <v>-0.932604962144978</v>
      </c>
      <c r="CV439" s="0" t="n">
        <v>1.9996878108941</v>
      </c>
      <c r="CW439" s="0" t="n">
        <v>1.52083885041066</v>
      </c>
      <c r="CX439" s="0" t="n">
        <v>0.685647592035821</v>
      </c>
      <c r="CZ439" s="0" t="n">
        <f aca="false">IF(CHOOSE(MATCH(G$5,$B$10:$E$10,0),$B439,$C439,$D439,$E439)*G$6+G439*G$7&lt;G$2,G$3*G$4,0)</f>
        <v>0</v>
      </c>
      <c r="DA439" s="0" t="n">
        <f aca="false">IF(CHOOSE(MATCH(H$5,$B$10:$E$10,0),$B439,$C439,$D439,$E439)*H$6+H439*H$7&lt;H$2,H$3*H$4,0)</f>
        <v>0</v>
      </c>
      <c r="DB439" s="0" t="n">
        <f aca="false">IF(CHOOSE(MATCH(I$5,$B$10:$E$10,0),$B439,$C439,$D439,$E439)*I$6+I439*I$7&lt;I$2,I$3*I$4,0)</f>
        <v>0</v>
      </c>
      <c r="DC439" s="0" t="n">
        <f aca="false">IF(CHOOSE(MATCH(J$5,$B$10:$E$10,0),$B439,$C439,$D439,$E439)*J$6+J439*J$7&lt;J$2,J$3*J$4,0)</f>
        <v>0</v>
      </c>
      <c r="DD439" s="0" t="n">
        <f aca="false">IF(CHOOSE(MATCH(K$5,$B$10:$E$10,0),$B439,$C439,$D439,$E439)*K$6+K439*K$7&lt;K$2,K$3*K$4,0)</f>
        <v>0</v>
      </c>
      <c r="DE439" s="0" t="n">
        <f aca="false">IF(CHOOSE(MATCH(L$5,$B$10:$E$10,0),$B439,$C439,$D439,$E439)*L$6+L439*L$7&lt;L$2,L$3*L$4,0)</f>
        <v>0</v>
      </c>
      <c r="DF439" s="0" t="n">
        <f aca="false">IF(CHOOSE(MATCH(M$5,$B$10:$E$10,0),$B439,$C439,$D439,$E439)*M$6+M439*M$7&lt;M$2,M$3*M$4,0)</f>
        <v>0</v>
      </c>
      <c r="DG439" s="0" t="n">
        <f aca="false">IF(CHOOSE(MATCH(N$5,$B$10:$E$10,0),$B439,$C439,$D439,$E439)*N$6+N439*N$7&lt;N$2,N$3*N$4,0)</f>
        <v>0</v>
      </c>
      <c r="DH439" s="0" t="n">
        <f aca="false">IF(CHOOSE(MATCH(O$5,$B$10:$E$10,0),$B439,$C439,$D439,$E439)*O$6+O439*O$7&lt;O$2,O$3*O$4,0)</f>
        <v>0</v>
      </c>
      <c r="DI439" s="0" t="n">
        <f aca="false">IF(CHOOSE(MATCH(P$5,$B$10:$E$10,0),$B439,$C439,$D439,$E439)*P$6+P439*P$7&lt;P$2,P$3*P$4,0)</f>
        <v>0</v>
      </c>
      <c r="DJ439" s="0" t="n">
        <f aca="false">IF(CHOOSE(MATCH(Q$5,$B$10:$E$10,0),$B439,$C439,$D439,$E439)*Q$6+Q439*Q$7&lt;Q$2,Q$3*Q$4,0)</f>
        <v>0</v>
      </c>
      <c r="DK439" s="0" t="n">
        <f aca="false">IF(CHOOSE(MATCH(R$5,$B$10:$E$10,0),$B439,$C439,$D439,$E439)*R$6+R439*R$7&lt;R$2,R$3*R$4,0)</f>
        <v>0</v>
      </c>
      <c r="DL439" s="0" t="n">
        <f aca="false">IF(CHOOSE(MATCH(S$5,$B$10:$E$10,0),$B439,$C439,$D439,$E439)*S$6+S439*S$7&lt;S$2,S$3*S$4,0)</f>
        <v>0</v>
      </c>
      <c r="DM439" s="0" t="n">
        <f aca="false">IF(CHOOSE(MATCH(T$5,$B$10:$E$10,0),$B439,$C439,$D439,$E439)*T$6+T439*T$7&lt;T$2,T$3*T$4,0)</f>
        <v>0</v>
      </c>
      <c r="DN439" s="0" t="n">
        <f aca="false">IF(CHOOSE(MATCH(U$5,$B$10:$E$10,0),$B439,$C439,$D439,$E439)*U$6+U439*U$7&lt;U$2,U$3*U$4,0)</f>
        <v>0</v>
      </c>
      <c r="DO439" s="0" t="n">
        <f aca="false">IF(CHOOSE(MATCH(V$5,$B$10:$E$10,0),$B439,$C439,$D439,$E439)*V$6+V439*V$7&lt;V$2,V$3*V$4,0)</f>
        <v>0</v>
      </c>
      <c r="DP439" s="0" t="n">
        <f aca="false">IF(CHOOSE(MATCH(W$5,$B$10:$E$10,0),$B439,$C439,$D439,$E439)*W$6+W439*W$7&lt;W$2,W$3*W$4,0)</f>
        <v>0</v>
      </c>
      <c r="DQ439" s="0" t="n">
        <f aca="false">IF(CHOOSE(MATCH(X$5,$B$10:$E$10,0),$B439,$C439,$D439,$E439)*X$6+X439*X$7&lt;X$2,X$3*X$4,0)</f>
        <v>0</v>
      </c>
      <c r="DR439" s="0" t="n">
        <f aca="false">IF(CHOOSE(MATCH(Y$5,$B$10:$E$10,0),$B439,$C439,$D439,$E439)*Y$6+Y439*Y$7&lt;Y$2,Y$3*Y$4,0)</f>
        <v>0</v>
      </c>
      <c r="DS439" s="0" t="n">
        <f aca="false">IF(CHOOSE(MATCH(Z$5,$B$10:$E$10,0),$B439,$C439,$D439,$E439)*Z$6+Z439*Z$7&lt;Z$2,Z$3*Z$4,0)</f>
        <v>0</v>
      </c>
      <c r="DT439" s="0" t="n">
        <f aca="false">IF(CHOOSE(MATCH(AA$5,$B$10:$E$10,0),$B439,$C439,$D439,$E439)*AA$6+AA439*AA$7&lt;AA$2,AA$3*AA$4,0)</f>
        <v>0</v>
      </c>
      <c r="DU439" s="0" t="n">
        <f aca="false">IF(CHOOSE(MATCH(AB$5,$B$10:$E$10,0),$B439,$C439,$D439,$E439)*AB$6+AB439*AB$7&lt;AB$2,AB$3*AB$4,0)</f>
        <v>0</v>
      </c>
      <c r="DV439" s="0" t="n">
        <f aca="false">IF(CHOOSE(MATCH(AC$5,$B$10:$E$10,0),$B439,$C439,$D439,$E439)*AC$6+AC439*AC$7&lt;AC$2,AC$3*AC$4,0)</f>
        <v>0</v>
      </c>
      <c r="DW439" s="0" t="n">
        <f aca="false">IF(CHOOSE(MATCH(AD$5,$B$10:$E$10,0),$B439,$C439,$D439,$E439)*AD$6+AD439*AD$7&lt;AD$2,AD$3*AD$4,0)</f>
        <v>0</v>
      </c>
      <c r="DX439" s="0" t="n">
        <f aca="false">IF(CHOOSE(MATCH(AE$5,$B$10:$E$10,0),$B439,$C439,$D439,$E439)*AE$6+AE439*AE$7&lt;AE$2,AE$3*AE$4,0)</f>
        <v>0</v>
      </c>
      <c r="DY439" s="0" t="n">
        <f aca="false">IF(CHOOSE(MATCH(AF$5,$B$10:$E$10,0),$B439,$C439,$D439,$E439)*AF$6+AF439*AF$7&lt;AF$2,AF$3*AF$4,0)</f>
        <v>0</v>
      </c>
      <c r="DZ439" s="0" t="n">
        <f aca="false">IF(CHOOSE(MATCH(AG$5,$B$10:$E$10,0),$B439,$C439,$D439,$E439)*AG$6+AG439*AG$7&lt;AG$2,AG$3*AG$4,0)</f>
        <v>0</v>
      </c>
      <c r="EA439" s="0" t="n">
        <f aca="false">IF(CHOOSE(MATCH(AH$5,$B$10:$E$10,0),$B439,$C439,$D439,$E439)*AH$6+AH439*AH$7&lt;AH$2,AH$3*AH$4,0)</f>
        <v>0</v>
      </c>
      <c r="EB439" s="0" t="n">
        <f aca="false">IF(CHOOSE(MATCH(AI$5,$B$10:$E$10,0),$B439,$C439,$D439,$E439)*AI$6+AI439*AI$7&lt;AI$2,AI$3*AI$4,0)</f>
        <v>0</v>
      </c>
      <c r="EC439" s="0" t="n">
        <f aca="false">IF(CHOOSE(MATCH(AJ$5,$B$10:$E$10,0),$B439,$C439,$D439,$E439)*AJ$6+AJ439*AJ$7&lt;AJ$2,AJ$3*AJ$4,0)</f>
        <v>0</v>
      </c>
      <c r="ED439" s="0" t="n">
        <f aca="false">IF(CHOOSE(MATCH(AK$5,$B$10:$E$10,0),$B439,$C439,$D439,$E439)*AK$6+AK439*AK$7&lt;AK$2,AK$3*AK$4,0)</f>
        <v>0</v>
      </c>
      <c r="EE439" s="0" t="n">
        <f aca="false">IF(CHOOSE(MATCH(AL$5,$B$10:$E$10,0),$B439,$C439,$D439,$E439)*AL$6+AL439*AL$7&lt;AL$2,AL$3*AL$4,0)</f>
        <v>0</v>
      </c>
      <c r="EF439" s="0" t="n">
        <f aca="false">IF(CHOOSE(MATCH(AM$5,$B$10:$E$10,0),$B439,$C439,$D439,$E439)*AM$6+AM439*AM$7&lt;AM$2,AM$3*AM$4,0)</f>
        <v>0</v>
      </c>
      <c r="EG439" s="0" t="n">
        <f aca="false">IF(CHOOSE(MATCH(AN$5,$B$10:$E$10,0),$B439,$C439,$D439,$E439)*AN$6+AN439*AN$7&lt;AN$2,AN$3*AN$4,0)</f>
        <v>0.5</v>
      </c>
      <c r="EH439" s="0" t="n">
        <f aca="false">IF(CHOOSE(MATCH(AO$5,$B$10:$E$10,0),$B439,$C439,$D439,$E439)*AO$6+AO439*AO$7&lt;AO$2,AO$3*AO$4,0)</f>
        <v>0</v>
      </c>
      <c r="EI439" s="0" t="n">
        <f aca="false">IF(CHOOSE(MATCH(AP$5,$B$10:$E$10,0),$B439,$C439,$D439,$E439)*AP$6+AP439*AP$7&lt;AP$2,AP$3*AP$4,0)</f>
        <v>0</v>
      </c>
      <c r="EJ439" s="0" t="n">
        <f aca="false">IF(CHOOSE(MATCH(AQ$5,$B$10:$E$10,0),$B439,$C439,$D439,$E439)*AQ$6+AQ439*AQ$7&lt;AQ$2,AQ$3*AQ$4,0)</f>
        <v>0</v>
      </c>
      <c r="EK439" s="0" t="n">
        <f aca="false">IF(CHOOSE(MATCH(AR$5,$B$10:$E$10,0),$B439,$C439,$D439,$E439)*AR$6+AR439*AR$7&lt;AR$2,AR$3*AR$4,0)</f>
        <v>0</v>
      </c>
      <c r="EL439" s="0" t="n">
        <f aca="false">IF(CHOOSE(MATCH(AS$5,$B$10:$E$10,0),$B439,$C439,$D439,$E439)*AS$6+AS439*AS$7&lt;AS$2,AS$3*AS$4,0)</f>
        <v>0</v>
      </c>
      <c r="EM439" s="0" t="n">
        <f aca="false">IF(CHOOSE(MATCH(AT$5,$B$10:$E$10,0),$B439,$C439,$D439,$E439)*AT$6+AT439*AT$7&lt;AT$2,AT$3*AT$4,0)</f>
        <v>0</v>
      </c>
      <c r="EN439" s="0" t="n">
        <f aca="false">IF(CHOOSE(MATCH(AU$5,$B$10:$E$10,0),$B439,$C439,$D439,$E439)*AU$6+AU439*AU$7&lt;AU$2,AU$3*AU$4,0)</f>
        <v>0</v>
      </c>
      <c r="EO439" s="0" t="n">
        <f aca="false">IF(CHOOSE(MATCH(AV$5,$B$10:$E$10,0),$B439,$C439,$D439,$E439)*AV$6+AV439*AV$7&lt;AV$2,AV$3*AV$4,0)</f>
        <v>0</v>
      </c>
      <c r="EP439" s="0" t="n">
        <f aca="false">IF(CHOOSE(MATCH(AW$5,$B$10:$E$10,0),$B439,$C439,$D439,$E439)*AW$6+AW439*AW$7&lt;AW$2,AW$3*AW$4,0)</f>
        <v>0</v>
      </c>
      <c r="EQ439" s="0" t="n">
        <f aca="false">IF(CHOOSE(MATCH(AX$5,$B$10:$E$10,0),$B439,$C439,$D439,$E439)*AX$6+AX439*AX$7&lt;AX$2,AX$3*AX$4,0)</f>
        <v>0</v>
      </c>
      <c r="ER439" s="0" t="n">
        <f aca="false">IF(CHOOSE(MATCH(AY$5,$B$10:$E$10,0),$B439,$C439,$D439,$E439)*AY$6+AY439*AY$7&lt;AY$2,AY$3*AY$4,0)</f>
        <v>0.5</v>
      </c>
      <c r="ES439" s="0" t="n">
        <f aca="false">IF(CHOOSE(MATCH(AZ$5,$B$10:$E$10,0),$B439,$C439,$D439,$E439)*AZ$6+AZ439*AZ$7&lt;AZ$2,AZ$3*AZ$4,0)</f>
        <v>0</v>
      </c>
      <c r="ET439" s="0" t="n">
        <f aca="false">IF(CHOOSE(MATCH(BA$5,$B$10:$E$10,0),$B439,$C439,$D439,$E439)*BA$6+BA439*BA$7&lt;BA$2,BA$3*BA$4,0)</f>
        <v>0</v>
      </c>
      <c r="EU439" s="0" t="n">
        <f aca="false">IF(CHOOSE(MATCH(BB$5,$B$10:$E$10,0),$B439,$C439,$D439,$E439)*BB$6+BB439*BB$7&lt;BB$2,BB$3*BB$4,0)</f>
        <v>0</v>
      </c>
      <c r="EV439" s="0" t="n">
        <f aca="false">IF(CHOOSE(MATCH(BC$5,$B$10:$E$10,0),$B439,$C439,$D439,$E439)*BC$6+BC439*BC$7&lt;BC$2,BC$3*BC$4,0)</f>
        <v>0</v>
      </c>
      <c r="EW439" s="0" t="n">
        <f aca="false">IF(CHOOSE(MATCH(BD$5,$B$10:$E$10,0),$B439,$C439,$D439,$E439)*BD$6+BD439*BD$7&lt;BD$2,BD$3*BD$4,0)</f>
        <v>0</v>
      </c>
      <c r="EX439" s="0" t="n">
        <f aca="false">IF(CHOOSE(MATCH(BE$5,$B$10:$E$10,0),$B439,$C439,$D439,$E439)*BE$6+BE439*BE$7&lt;BE$2,BE$3*BE$4,0)</f>
        <v>0</v>
      </c>
      <c r="EY439" s="0" t="n">
        <f aca="false">IF(CHOOSE(MATCH(BF$5,$B$10:$E$10,0),$B439,$C439,$D439,$E439)*BF$6+BF439*BF$7&lt;BF$2,BF$3*BF$4,0)</f>
        <v>0</v>
      </c>
      <c r="EZ439" s="0" t="n">
        <f aca="false">IF(CHOOSE(MATCH(BG$5,$B$10:$E$10,0),$B439,$C439,$D439,$E439)*BG$6+BG439*BG$7&lt;BG$2,BG$3*BG$4,0)</f>
        <v>0</v>
      </c>
      <c r="FA439" s="0" t="n">
        <f aca="false">IF(CHOOSE(MATCH(BH$5,$B$10:$E$10,0),$B439,$C439,$D439,$E439)*BH$6+BH439*BH$7&lt;BH$2,BH$3*BH$4,0)</f>
        <v>0</v>
      </c>
      <c r="FB439" s="0" t="n">
        <f aca="false">IF(CHOOSE(MATCH(BI$5,$B$10:$E$10,0),$B439,$C439,$D439,$E439)*BI$6+BI439*BI$7&lt;BI$2,BI$3*BI$4,0)</f>
        <v>0</v>
      </c>
      <c r="FC439" s="0" t="n">
        <f aca="false">IF(CHOOSE(MATCH(BJ$5,$B$10:$E$10,0),$B439,$C439,$D439,$E439)*BJ$6+BJ439*BJ$7&lt;BJ$2,BJ$3*BJ$4,0)</f>
        <v>0</v>
      </c>
      <c r="FD439" s="0" t="n">
        <f aca="false">IF(CHOOSE(MATCH(BK$5,$B$10:$E$10,0),$B439,$C439,$D439,$E439)*BK$6+BK439*BK$7&lt;BK$2,BK$3*BK$4,0)</f>
        <v>0</v>
      </c>
      <c r="FE439" s="0" t="n">
        <f aca="false">IF(CHOOSE(MATCH(BL$5,$B$10:$E$10,0),$B439,$C439,$D439,$E439)*BL$6+BL439*BL$7&lt;BL$2,BL$3*BL$4,0)</f>
        <v>0</v>
      </c>
      <c r="FF439" s="0" t="n">
        <f aca="false">IF(CHOOSE(MATCH(BM$5,$B$10:$E$10,0),$B439,$C439,$D439,$E439)*BM$6+BM439*BM$7&lt;BM$2,BM$3*BM$4,0)</f>
        <v>0</v>
      </c>
      <c r="FG439" s="0" t="n">
        <f aca="false">IF(CHOOSE(MATCH(BN$5,$B$10:$E$10,0),$B439,$C439,$D439,$E439)*BN$6+BN439*BN$7&lt;BN$2,BN$3*BN$4,0)</f>
        <v>0</v>
      </c>
      <c r="FH439" s="0" t="n">
        <f aca="false">IF(CHOOSE(MATCH(BO$5,$B$10:$E$10,0),$B439,$C439,$D439,$E439)*BO$6+BO439*BO$7&lt;BO$2,BO$3*BO$4,0)</f>
        <v>0</v>
      </c>
      <c r="FI439" s="0" t="n">
        <f aca="false">IF(CHOOSE(MATCH(BP$5,$B$10:$E$10,0),$B439,$C439,$D439,$E439)*BP$6+BP439*BP$7&lt;BP$2,BP$3*BP$4,0)</f>
        <v>0</v>
      </c>
      <c r="FJ439" s="0" t="n">
        <f aca="false">IF(CHOOSE(MATCH(BQ$5,$B$10:$E$10,0),$B439,$C439,$D439,$E439)*BQ$6+BQ439*BQ$7&lt;BQ$2,BQ$3*BQ$4,0)</f>
        <v>0</v>
      </c>
      <c r="FK439" s="0" t="n">
        <f aca="false">IF(CHOOSE(MATCH(BR$5,$B$10:$E$10,0),$B439,$C439,$D439,$E439)*BR$6+BR439*BR$7&lt;BR$2,BR$3*BR$4,0)</f>
        <v>0</v>
      </c>
      <c r="FL439" s="0" t="n">
        <f aca="false">IF(CHOOSE(MATCH(BS$5,$B$10:$E$10,0),$B439,$C439,$D439,$E439)*BS$6+BS439*BS$7&lt;BS$2,BS$3*BS$4,0)</f>
        <v>0</v>
      </c>
      <c r="FM439" s="0" t="n">
        <f aca="false">IF(CHOOSE(MATCH(BT$5,$B$10:$E$10,0),$B439,$C439,$D439,$E439)*BT$6+BT439*BT$7&lt;BT$2,BT$3*BT$4,0)</f>
        <v>0</v>
      </c>
      <c r="FN439" s="0" t="n">
        <f aca="false">IF(CHOOSE(MATCH(BU$5,$B$10:$E$10,0),$B439,$C439,$D439,$E439)*BU$6+BU439*BU$7&lt;BU$2,BU$3*BU$4,0)</f>
        <v>0</v>
      </c>
      <c r="FO439" s="0" t="n">
        <f aca="false">IF(CHOOSE(MATCH(BV$5,$B$10:$E$10,0),$B439,$C439,$D439,$E439)*BV$6+BV439*BV$7&lt;BV$2,BV$3*BV$4,0)</f>
        <v>0</v>
      </c>
      <c r="FP439" s="0" t="n">
        <f aca="false">IF(CHOOSE(MATCH(BW$5,$B$10:$E$10,0),$B439,$C439,$D439,$E439)*BW$6+BW439*BW$7&lt;BW$2,BW$3*BW$4,0)</f>
        <v>0</v>
      </c>
      <c r="FQ439" s="0" t="n">
        <f aca="false">IF(CHOOSE(MATCH(BX$5,$B$10:$E$10,0),$B439,$C439,$D439,$E439)*BX$6+BX439*BX$7&lt;BX$2,BX$3*BX$4,0)</f>
        <v>0</v>
      </c>
      <c r="FR439" s="0" t="n">
        <f aca="false">IF(CHOOSE(MATCH(BY$5,$B$10:$E$10,0),$B439,$C439,$D439,$E439)*BY$6+BY439*BY$7&lt;BY$2,BY$3*BY$4,0)</f>
        <v>0</v>
      </c>
      <c r="FS439" s="0" t="n">
        <f aca="false">IF(CHOOSE(MATCH(BZ$5,$B$10:$E$10,0),$B439,$C439,$D439,$E439)*BZ$6+BZ439*BZ$7&lt;BZ$2,BZ$3*BZ$4,0)</f>
        <v>0</v>
      </c>
      <c r="FT439" s="0" t="n">
        <f aca="false">IF(CHOOSE(MATCH(CA$5,$B$10:$E$10,0),$B439,$C439,$D439,$E439)*CA$6+CA439*CA$7&lt;CA$2,CA$3*CA$4,0)</f>
        <v>0</v>
      </c>
      <c r="FU439" s="0" t="n">
        <f aca="false">IF(CHOOSE(MATCH(CB$5,$B$10:$E$10,0),$B439,$C439,$D439,$E439)*CB$6+CB439*CB$7&lt;CB$2,CB$3*CB$4,0)</f>
        <v>0</v>
      </c>
      <c r="FV439" s="0" t="n">
        <f aca="false">IF(CHOOSE(MATCH(CC$5,$B$10:$E$10,0),$B439,$C439,$D439,$E439)*CC$6+CC439*CC$7&lt;CC$2,CC$3*CC$4,0)</f>
        <v>0</v>
      </c>
      <c r="FW439" s="0" t="n">
        <f aca="false">IF(CHOOSE(MATCH(CD$5,$B$10:$E$10,0),$B439,$C439,$D439,$E439)*CD$6+CD439*CD$7&lt;CD$2,CD$3*CD$4,0)</f>
        <v>0</v>
      </c>
      <c r="FX439" s="0" t="n">
        <f aca="false">IF(CHOOSE(MATCH(CE$5,$B$10:$E$10,0),$B439,$C439,$D439,$E439)*CE$6+CE439*CE$7&lt;CE$2,CE$3*CE$4,0)</f>
        <v>0</v>
      </c>
      <c r="FY439" s="0" t="n">
        <f aca="false">IF(CHOOSE(MATCH(CF$5,$B$10:$E$10,0),$B439,$C439,$D439,$E439)*CF$6+CF439*CF$7&lt;CF$2,CF$3*CF$4,0)</f>
        <v>0</v>
      </c>
      <c r="FZ439" s="0" t="n">
        <f aca="false">IF(CHOOSE(MATCH(CG$5,$B$10:$E$10,0),$B439,$C439,$D439,$E439)*CG$6+CG439*CG$7&lt;CG$2,CG$3*CG$4,0)</f>
        <v>0</v>
      </c>
      <c r="GA439" s="0" t="n">
        <f aca="false">IF(CHOOSE(MATCH(CH$5,$B$10:$E$10,0),$B439,$C439,$D439,$E439)*CH$6+CH439*CH$7&lt;CH$2,CH$3*CH$4,0)</f>
        <v>0</v>
      </c>
      <c r="GB439" s="0" t="n">
        <f aca="false">IF(CHOOSE(MATCH(CI$5,$B$10:$E$10,0),$B439,$C439,$D439,$E439)*CI$6+CI439*CI$7&lt;CI$2,CI$3*CI$4,0)</f>
        <v>0</v>
      </c>
      <c r="GC439" s="0" t="n">
        <f aca="false">IF(CHOOSE(MATCH(CJ$5,$B$10:$E$10,0),$B439,$C439,$D439,$E439)*CJ$6+CJ439*CJ$7&lt;CJ$2,CJ$3*CJ$4,0)</f>
        <v>0</v>
      </c>
      <c r="GD439" s="0" t="n">
        <f aca="false">IF(CHOOSE(MATCH(CK$5,$B$10:$E$10,0),$B439,$C439,$D439,$E439)*CK$6+CK439*CK$7&lt;CK$2,CK$3*CK$4,0)</f>
        <v>0</v>
      </c>
      <c r="GE439" s="0" t="n">
        <f aca="false">IF(CHOOSE(MATCH(CL$5,$B$10:$E$10,0),$B439,$C439,$D439,$E439)*CL$6+CL439*CL$7&lt;CL$2,CL$3*CL$4,0)</f>
        <v>0</v>
      </c>
      <c r="GF439" s="0" t="n">
        <f aca="false">IF(CHOOSE(MATCH(CM$5,$B$10:$E$10,0),$B439,$C439,$D439,$E439)*CM$6+CM439*CM$7&lt;CM$2,CM$3*CM$4,0)</f>
        <v>0</v>
      </c>
      <c r="GG439" s="0" t="n">
        <f aca="false">IF(CHOOSE(MATCH(CN$5,$B$10:$E$10,0),$B439,$C439,$D439,$E439)*CN$6+CN439*CN$7&lt;CN$2,CN$3*CN$4,0)</f>
        <v>0</v>
      </c>
      <c r="GH439" s="0" t="n">
        <f aca="false">IF(CHOOSE(MATCH(CO$5,$B$10:$E$10,0),$B439,$C439,$D439,$E439)*CO$6+CO439*CO$7&lt;CO$2,CO$3*CO$4,0)</f>
        <v>0</v>
      </c>
      <c r="GI439" s="0" t="n">
        <f aca="false">IF(CHOOSE(MATCH(CP$5,$B$10:$E$10,0),$B439,$C439,$D439,$E439)*CP$6+CP439*CP$7&lt;CP$2,CP$3*CP$4,0)</f>
        <v>0</v>
      </c>
      <c r="GJ439" s="0" t="n">
        <f aca="false">IF(CHOOSE(MATCH(CQ$5,$B$10:$E$10,0),$B439,$C439,$D439,$E439)*CQ$6+CQ439*CQ$7&lt;CQ$2,CQ$3*CQ$4,0)</f>
        <v>0</v>
      </c>
      <c r="GK439" s="0" t="n">
        <f aca="false">IF(CHOOSE(MATCH(CR$5,$B$10:$E$10,0),$B439,$C439,$D439,$E439)*CR$6+CR439*CR$7&lt;CR$2,CR$3*CR$4,0)</f>
        <v>0</v>
      </c>
      <c r="GL439" s="0" t="n">
        <f aca="false">IF(CHOOSE(MATCH(CS$5,$B$10:$E$10,0),$B439,$C439,$D439,$E439)*CS$6+CS439*CS$7&lt;CS$2,CS$3*CS$4,0)</f>
        <v>0</v>
      </c>
      <c r="GM439" s="0" t="n">
        <f aca="false">IF(CHOOSE(MATCH(CT$5,$B$10:$E$10,0),$B439,$C439,$D439,$E439)*CT$6+CT439*CT$7&lt;CT$2,CT$3*CT$4,0)</f>
        <v>0</v>
      </c>
      <c r="GN439" s="0" t="n">
        <f aca="false">IF(CHOOSE(MATCH(CU$5,$B$10:$E$10,0),$B439,$C439,$D439,$E439)*CU$6+CU439*CU$7&lt;CU$2,CU$3*CU$4,0)</f>
        <v>0</v>
      </c>
      <c r="GO439" s="0" t="n">
        <f aca="false">IF(CHOOSE(MATCH(CV$5,$B$10:$E$10,0),$B439,$C439,$D439,$E439)*CV$6+CV439*CV$7&lt;CV$2,CV$3*CV$4,0)</f>
        <v>0</v>
      </c>
      <c r="GP439" s="0" t="n">
        <f aca="false">IF(CHOOSE(MATCH(CW$5,$B$10:$E$10,0),$B439,$C439,$D439,$E439)*CW$6+CW439*CW$7&lt;CW$2,CW$3*CW$4,0)</f>
        <v>0</v>
      </c>
      <c r="GQ439" s="0" t="n">
        <f aca="false">IF(CHOOSE(MATCH(CX$5,$B$10:$E$10,0),$B439,$C439,$D439,$E439)*CX$6+CX439*CX$7&lt;CX$2,CX$3*CX$4,0)</f>
        <v>0</v>
      </c>
      <c r="GS439" s="0" t="n">
        <f aca="false">SUM(CZ439:GQ439)</f>
        <v>1</v>
      </c>
      <c r="GT439" s="0" t="n">
        <f aca="false">IF(GS439&gt;$GS$6,1,0)</f>
        <v>0</v>
      </c>
    </row>
    <row r="440" customFormat="false" ht="14" hidden="false" customHeight="false" outlineLevel="0" collapsed="false">
      <c r="A440" s="0" t="n">
        <v>430</v>
      </c>
      <c r="B440" s="0" t="n">
        <v>-0.169117251571976</v>
      </c>
      <c r="C440" s="0" t="n">
        <v>0.359162551184978</v>
      </c>
      <c r="D440" s="0" t="n">
        <v>0.504055668246575</v>
      </c>
      <c r="E440" s="0" t="n">
        <v>0.728210289012553</v>
      </c>
      <c r="G440" s="0" t="n">
        <v>-0.342606654157862</v>
      </c>
      <c r="H440" s="0" t="n">
        <v>-0.268209987552837</v>
      </c>
      <c r="I440" s="0" t="n">
        <v>-1.93707819562405</v>
      </c>
      <c r="J440" s="0" t="n">
        <v>0.0923500920180231</v>
      </c>
      <c r="K440" s="0" t="n">
        <v>0.282273049379</v>
      </c>
      <c r="L440" s="0" t="n">
        <v>0.238586608247715</v>
      </c>
      <c r="M440" s="0" t="n">
        <v>-0.106726929516299</v>
      </c>
      <c r="N440" s="0" t="n">
        <v>0.349102720065275</v>
      </c>
      <c r="O440" s="0" t="n">
        <v>0.450650077254977</v>
      </c>
      <c r="P440" s="0" t="n">
        <v>0.517836724611698</v>
      </c>
      <c r="Q440" s="0" t="n">
        <v>-1.07340383692645</v>
      </c>
      <c r="R440" s="0" t="n">
        <v>2.50081939157099</v>
      </c>
      <c r="S440" s="0" t="n">
        <v>-0.856805399962468</v>
      </c>
      <c r="T440" s="0" t="n">
        <v>1.19287733468809</v>
      </c>
      <c r="U440" s="0" t="n">
        <v>0.612083113082918</v>
      </c>
      <c r="V440" s="0" t="n">
        <v>0.230330670092371</v>
      </c>
      <c r="W440" s="0" t="n">
        <v>1.41757027449785</v>
      </c>
      <c r="X440" s="0" t="n">
        <v>-0.408949745178688</v>
      </c>
      <c r="Y440" s="0" t="n">
        <v>1.17728404802619</v>
      </c>
      <c r="Z440" s="0" t="n">
        <v>-0.606280536885606</v>
      </c>
      <c r="AA440" s="0" t="n">
        <v>-0.348290996043943</v>
      </c>
      <c r="AB440" s="0" t="n">
        <v>1.311459527642</v>
      </c>
      <c r="AC440" s="0" t="n">
        <v>-0.0444219949713443</v>
      </c>
      <c r="AD440" s="0" t="n">
        <v>0.517925400345121</v>
      </c>
      <c r="AE440" s="0" t="n">
        <v>-1.55580437422032</v>
      </c>
      <c r="AF440" s="0" t="n">
        <v>1.28516148834024</v>
      </c>
      <c r="AG440" s="0" t="n">
        <v>-0.709849246049998</v>
      </c>
      <c r="AH440" s="0" t="n">
        <v>-0.784698386269156</v>
      </c>
      <c r="AI440" s="0" t="n">
        <v>-1.36677044793032</v>
      </c>
      <c r="AJ440" s="0" t="n">
        <v>-0.720815478416626</v>
      </c>
      <c r="AK440" s="0" t="n">
        <v>0.052846189646516</v>
      </c>
      <c r="AL440" s="0" t="n">
        <v>1.49883817357477</v>
      </c>
      <c r="AM440" s="0" t="n">
        <v>1.95641405298375</v>
      </c>
      <c r="AN440" s="0" t="n">
        <v>-0.623934965915396</v>
      </c>
      <c r="AO440" s="0" t="n">
        <v>1.24083271657582</v>
      </c>
      <c r="AP440" s="0" t="n">
        <v>0.69438328864635</v>
      </c>
      <c r="AQ440" s="0" t="n">
        <v>0.526868007000303</v>
      </c>
      <c r="AR440" s="0" t="n">
        <v>-0.07231619747472</v>
      </c>
      <c r="AS440" s="0" t="n">
        <v>-0.783450104790973</v>
      </c>
      <c r="AT440" s="0" t="n">
        <v>0.538240101377596</v>
      </c>
      <c r="AU440" s="0" t="n">
        <v>1.19709511636756</v>
      </c>
      <c r="AV440" s="0" t="n">
        <v>-0.0989587078947807</v>
      </c>
      <c r="AW440" s="0" t="n">
        <v>0.66794882513932</v>
      </c>
      <c r="AX440" s="0" t="n">
        <v>-0.658133103570435</v>
      </c>
      <c r="AY440" s="0" t="n">
        <v>1.14089516500826</v>
      </c>
      <c r="AZ440" s="0" t="n">
        <v>-0.364675543096382</v>
      </c>
      <c r="BA440" s="0" t="n">
        <v>-1.18728621600894</v>
      </c>
      <c r="BB440" s="0" t="n">
        <v>-2.24765244638547</v>
      </c>
      <c r="BC440" s="0" t="n">
        <v>1.06797642729362</v>
      </c>
      <c r="BD440" s="0" t="n">
        <v>-1.41590135172009</v>
      </c>
      <c r="BE440" s="0" t="n">
        <v>0.298551867672359</v>
      </c>
      <c r="BF440" s="0" t="n">
        <v>-0.0443446879216936</v>
      </c>
      <c r="BG440" s="0" t="n">
        <v>0.450904735771474</v>
      </c>
      <c r="BH440" s="0" t="n">
        <v>0.109573647932848</v>
      </c>
      <c r="BI440" s="0" t="n">
        <v>0.490905449623824</v>
      </c>
      <c r="BJ440" s="0" t="n">
        <v>-0.734171408112161</v>
      </c>
      <c r="BK440" s="0" t="n">
        <v>-0.107495452539297</v>
      </c>
      <c r="BL440" s="0" t="n">
        <v>-0.374421915694256</v>
      </c>
      <c r="BM440" s="0" t="n">
        <v>-2.03845047508366</v>
      </c>
      <c r="BN440" s="0" t="n">
        <v>-0.805898707767483</v>
      </c>
      <c r="BO440" s="0" t="n">
        <v>0.805157469585538</v>
      </c>
      <c r="BP440" s="0" t="n">
        <v>1.74283741216641</v>
      </c>
      <c r="BQ440" s="0" t="n">
        <v>-0.943653049034765</v>
      </c>
      <c r="BR440" s="0" t="n">
        <v>0.062118488131091</v>
      </c>
      <c r="BS440" s="0" t="n">
        <v>0.0323257154377643</v>
      </c>
      <c r="BT440" s="0" t="n">
        <v>1.04710125015117</v>
      </c>
      <c r="BU440" s="0" t="n">
        <v>-1.22205619845772</v>
      </c>
      <c r="BV440" s="0" t="n">
        <v>-0.157044723891886</v>
      </c>
      <c r="BW440" s="0" t="n">
        <v>1.04670334621915</v>
      </c>
      <c r="BX440" s="0" t="n">
        <v>0.919101239560405</v>
      </c>
      <c r="BY440" s="0" t="n">
        <v>0.208544861379778</v>
      </c>
      <c r="BZ440" s="0" t="n">
        <v>1.15927150545758</v>
      </c>
      <c r="CA440" s="0" t="n">
        <v>-2.25054463953711</v>
      </c>
      <c r="CB440" s="0" t="n">
        <v>0.791899310570443</v>
      </c>
      <c r="CC440" s="0" t="n">
        <v>0.59501189753064</v>
      </c>
      <c r="CD440" s="0" t="n">
        <v>-0.714876478014048</v>
      </c>
      <c r="CE440" s="0" t="n">
        <v>1.27045041153906</v>
      </c>
      <c r="CF440" s="0" t="n">
        <v>-0.645172804070171</v>
      </c>
      <c r="CG440" s="0" t="n">
        <v>0.88022943600663</v>
      </c>
      <c r="CH440" s="0" t="n">
        <v>0.687487045070157</v>
      </c>
      <c r="CI440" s="0" t="n">
        <v>-1.16543560579885</v>
      </c>
      <c r="CJ440" s="0" t="n">
        <v>1.69043232745025</v>
      </c>
      <c r="CK440" s="0" t="n">
        <v>0.141805003295303</v>
      </c>
      <c r="CL440" s="0" t="n">
        <v>-0.743418695492437</v>
      </c>
      <c r="CM440" s="0" t="n">
        <v>1.62458491104189</v>
      </c>
      <c r="CN440" s="0" t="n">
        <v>0.186703346116701</v>
      </c>
      <c r="CO440" s="0" t="n">
        <v>1.12031102617038</v>
      </c>
      <c r="CP440" s="0" t="n">
        <v>-0.278137122222688</v>
      </c>
      <c r="CQ440" s="0" t="n">
        <v>-0.434199591836659</v>
      </c>
      <c r="CR440" s="0" t="n">
        <v>-0.48401375352114</v>
      </c>
      <c r="CS440" s="0" t="n">
        <v>-0.0903526142792543</v>
      </c>
      <c r="CT440" s="0" t="n">
        <v>0.453107986686518</v>
      </c>
      <c r="CU440" s="0" t="n">
        <v>0.570173597225221</v>
      </c>
      <c r="CV440" s="0" t="n">
        <v>-1.21722678159131</v>
      </c>
      <c r="CW440" s="0" t="n">
        <v>-0.670534063829109</v>
      </c>
      <c r="CX440" s="0" t="n">
        <v>0.515739202455734</v>
      </c>
      <c r="CZ440" s="0" t="n">
        <f aca="false">IF(CHOOSE(MATCH(G$5,$B$10:$E$10,0),$B440,$C440,$D440,$E440)*G$6+G440*G$7&lt;G$2,G$3*G$4,0)</f>
        <v>0</v>
      </c>
      <c r="DA440" s="0" t="n">
        <f aca="false">IF(CHOOSE(MATCH(H$5,$B$10:$E$10,0),$B440,$C440,$D440,$E440)*H$6+H440*H$7&lt;H$2,H$3*H$4,0)</f>
        <v>0</v>
      </c>
      <c r="DB440" s="0" t="n">
        <f aca="false">IF(CHOOSE(MATCH(I$5,$B$10:$E$10,0),$B440,$C440,$D440,$E440)*I$6+I440*I$7&lt;I$2,I$3*I$4,0)</f>
        <v>0</v>
      </c>
      <c r="DC440" s="0" t="n">
        <f aca="false">IF(CHOOSE(MATCH(J$5,$B$10:$E$10,0),$B440,$C440,$D440,$E440)*J$6+J440*J$7&lt;J$2,J$3*J$4,0)</f>
        <v>0</v>
      </c>
      <c r="DD440" s="0" t="n">
        <f aca="false">IF(CHOOSE(MATCH(K$5,$B$10:$E$10,0),$B440,$C440,$D440,$E440)*K$6+K440*K$7&lt;K$2,K$3*K$4,0)</f>
        <v>0</v>
      </c>
      <c r="DE440" s="0" t="n">
        <f aca="false">IF(CHOOSE(MATCH(L$5,$B$10:$E$10,0),$B440,$C440,$D440,$E440)*L$6+L440*L$7&lt;L$2,L$3*L$4,0)</f>
        <v>0</v>
      </c>
      <c r="DF440" s="0" t="n">
        <f aca="false">IF(CHOOSE(MATCH(M$5,$B$10:$E$10,0),$B440,$C440,$D440,$E440)*M$6+M440*M$7&lt;M$2,M$3*M$4,0)</f>
        <v>0</v>
      </c>
      <c r="DG440" s="0" t="n">
        <f aca="false">IF(CHOOSE(MATCH(N$5,$B$10:$E$10,0),$B440,$C440,$D440,$E440)*N$6+N440*N$7&lt;N$2,N$3*N$4,0)</f>
        <v>0</v>
      </c>
      <c r="DH440" s="0" t="n">
        <f aca="false">IF(CHOOSE(MATCH(O$5,$B$10:$E$10,0),$B440,$C440,$D440,$E440)*O$6+O440*O$7&lt;O$2,O$3*O$4,0)</f>
        <v>0</v>
      </c>
      <c r="DI440" s="0" t="n">
        <f aca="false">IF(CHOOSE(MATCH(P$5,$B$10:$E$10,0),$B440,$C440,$D440,$E440)*P$6+P440*P$7&lt;P$2,P$3*P$4,0)</f>
        <v>0</v>
      </c>
      <c r="DJ440" s="0" t="n">
        <f aca="false">IF(CHOOSE(MATCH(Q$5,$B$10:$E$10,0),$B440,$C440,$D440,$E440)*Q$6+Q440*Q$7&lt;Q$2,Q$3*Q$4,0)</f>
        <v>0</v>
      </c>
      <c r="DK440" s="0" t="n">
        <f aca="false">IF(CHOOSE(MATCH(R$5,$B$10:$E$10,0),$B440,$C440,$D440,$E440)*R$6+R440*R$7&lt;R$2,R$3*R$4,0)</f>
        <v>0</v>
      </c>
      <c r="DL440" s="0" t="n">
        <f aca="false">IF(CHOOSE(MATCH(S$5,$B$10:$E$10,0),$B440,$C440,$D440,$E440)*S$6+S440*S$7&lt;S$2,S$3*S$4,0)</f>
        <v>0</v>
      </c>
      <c r="DM440" s="0" t="n">
        <f aca="false">IF(CHOOSE(MATCH(T$5,$B$10:$E$10,0),$B440,$C440,$D440,$E440)*T$6+T440*T$7&lt;T$2,T$3*T$4,0)</f>
        <v>0</v>
      </c>
      <c r="DN440" s="0" t="n">
        <f aca="false">IF(CHOOSE(MATCH(U$5,$B$10:$E$10,0),$B440,$C440,$D440,$E440)*U$6+U440*U$7&lt;U$2,U$3*U$4,0)</f>
        <v>0</v>
      </c>
      <c r="DO440" s="0" t="n">
        <f aca="false">IF(CHOOSE(MATCH(V$5,$B$10:$E$10,0),$B440,$C440,$D440,$E440)*V$6+V440*V$7&lt;V$2,V$3*V$4,0)</f>
        <v>0</v>
      </c>
      <c r="DP440" s="0" t="n">
        <f aca="false">IF(CHOOSE(MATCH(W$5,$B$10:$E$10,0),$B440,$C440,$D440,$E440)*W$6+W440*W$7&lt;W$2,W$3*W$4,0)</f>
        <v>0</v>
      </c>
      <c r="DQ440" s="0" t="n">
        <f aca="false">IF(CHOOSE(MATCH(X$5,$B$10:$E$10,0),$B440,$C440,$D440,$E440)*X$6+X440*X$7&lt;X$2,X$3*X$4,0)</f>
        <v>0</v>
      </c>
      <c r="DR440" s="0" t="n">
        <f aca="false">IF(CHOOSE(MATCH(Y$5,$B$10:$E$10,0),$B440,$C440,$D440,$E440)*Y$6+Y440*Y$7&lt;Y$2,Y$3*Y$4,0)</f>
        <v>0</v>
      </c>
      <c r="DS440" s="0" t="n">
        <f aca="false">IF(CHOOSE(MATCH(Z$5,$B$10:$E$10,0),$B440,$C440,$D440,$E440)*Z$6+Z440*Z$7&lt;Z$2,Z$3*Z$4,0)</f>
        <v>0</v>
      </c>
      <c r="DT440" s="0" t="n">
        <f aca="false">IF(CHOOSE(MATCH(AA$5,$B$10:$E$10,0),$B440,$C440,$D440,$E440)*AA$6+AA440*AA$7&lt;AA$2,AA$3*AA$4,0)</f>
        <v>0</v>
      </c>
      <c r="DU440" s="0" t="n">
        <f aca="false">IF(CHOOSE(MATCH(AB$5,$B$10:$E$10,0),$B440,$C440,$D440,$E440)*AB$6+AB440*AB$7&lt;AB$2,AB$3*AB$4,0)</f>
        <v>0</v>
      </c>
      <c r="DV440" s="0" t="n">
        <f aca="false">IF(CHOOSE(MATCH(AC$5,$B$10:$E$10,0),$B440,$C440,$D440,$E440)*AC$6+AC440*AC$7&lt;AC$2,AC$3*AC$4,0)</f>
        <v>0</v>
      </c>
      <c r="DW440" s="0" t="n">
        <f aca="false">IF(CHOOSE(MATCH(AD$5,$B$10:$E$10,0),$B440,$C440,$D440,$E440)*AD$6+AD440*AD$7&lt;AD$2,AD$3*AD$4,0)</f>
        <v>0</v>
      </c>
      <c r="DX440" s="0" t="n">
        <f aca="false">IF(CHOOSE(MATCH(AE$5,$B$10:$E$10,0),$B440,$C440,$D440,$E440)*AE$6+AE440*AE$7&lt;AE$2,AE$3*AE$4,0)</f>
        <v>0</v>
      </c>
      <c r="DY440" s="0" t="n">
        <f aca="false">IF(CHOOSE(MATCH(AF$5,$B$10:$E$10,0),$B440,$C440,$D440,$E440)*AF$6+AF440*AF$7&lt;AF$2,AF$3*AF$4,0)</f>
        <v>0</v>
      </c>
      <c r="DZ440" s="0" t="n">
        <f aca="false">IF(CHOOSE(MATCH(AG$5,$B$10:$E$10,0),$B440,$C440,$D440,$E440)*AG$6+AG440*AG$7&lt;AG$2,AG$3*AG$4,0)</f>
        <v>0</v>
      </c>
      <c r="EA440" s="0" t="n">
        <f aca="false">IF(CHOOSE(MATCH(AH$5,$B$10:$E$10,0),$B440,$C440,$D440,$E440)*AH$6+AH440*AH$7&lt;AH$2,AH$3*AH$4,0)</f>
        <v>0</v>
      </c>
      <c r="EB440" s="0" t="n">
        <f aca="false">IF(CHOOSE(MATCH(AI$5,$B$10:$E$10,0),$B440,$C440,$D440,$E440)*AI$6+AI440*AI$7&lt;AI$2,AI$3*AI$4,0)</f>
        <v>0</v>
      </c>
      <c r="EC440" s="0" t="n">
        <f aca="false">IF(CHOOSE(MATCH(AJ$5,$B$10:$E$10,0),$B440,$C440,$D440,$E440)*AJ$6+AJ440*AJ$7&lt;AJ$2,AJ$3*AJ$4,0)</f>
        <v>0</v>
      </c>
      <c r="ED440" s="0" t="n">
        <f aca="false">IF(CHOOSE(MATCH(AK$5,$B$10:$E$10,0),$B440,$C440,$D440,$E440)*AK$6+AK440*AK$7&lt;AK$2,AK$3*AK$4,0)</f>
        <v>0</v>
      </c>
      <c r="EE440" s="0" t="n">
        <f aca="false">IF(CHOOSE(MATCH(AL$5,$B$10:$E$10,0),$B440,$C440,$D440,$E440)*AL$6+AL440*AL$7&lt;AL$2,AL$3*AL$4,0)</f>
        <v>0</v>
      </c>
      <c r="EF440" s="0" t="n">
        <f aca="false">IF(CHOOSE(MATCH(AM$5,$B$10:$E$10,0),$B440,$C440,$D440,$E440)*AM$6+AM440*AM$7&lt;AM$2,AM$3*AM$4,0)</f>
        <v>0</v>
      </c>
      <c r="EG440" s="0" t="n">
        <f aca="false">IF(CHOOSE(MATCH(AN$5,$B$10:$E$10,0),$B440,$C440,$D440,$E440)*AN$6+AN440*AN$7&lt;AN$2,AN$3*AN$4,0)</f>
        <v>0</v>
      </c>
      <c r="EH440" s="0" t="n">
        <f aca="false">IF(CHOOSE(MATCH(AO$5,$B$10:$E$10,0),$B440,$C440,$D440,$E440)*AO$6+AO440*AO$7&lt;AO$2,AO$3*AO$4,0)</f>
        <v>0</v>
      </c>
      <c r="EI440" s="0" t="n">
        <f aca="false">IF(CHOOSE(MATCH(AP$5,$B$10:$E$10,0),$B440,$C440,$D440,$E440)*AP$6+AP440*AP$7&lt;AP$2,AP$3*AP$4,0)</f>
        <v>0</v>
      </c>
      <c r="EJ440" s="0" t="n">
        <f aca="false">IF(CHOOSE(MATCH(AQ$5,$B$10:$E$10,0),$B440,$C440,$D440,$E440)*AQ$6+AQ440*AQ$7&lt;AQ$2,AQ$3*AQ$4,0)</f>
        <v>0</v>
      </c>
      <c r="EK440" s="0" t="n">
        <f aca="false">IF(CHOOSE(MATCH(AR$5,$B$10:$E$10,0),$B440,$C440,$D440,$E440)*AR$6+AR440*AR$7&lt;AR$2,AR$3*AR$4,0)</f>
        <v>0</v>
      </c>
      <c r="EL440" s="0" t="n">
        <f aca="false">IF(CHOOSE(MATCH(AS$5,$B$10:$E$10,0),$B440,$C440,$D440,$E440)*AS$6+AS440*AS$7&lt;AS$2,AS$3*AS$4,0)</f>
        <v>0</v>
      </c>
      <c r="EM440" s="0" t="n">
        <f aca="false">IF(CHOOSE(MATCH(AT$5,$B$10:$E$10,0),$B440,$C440,$D440,$E440)*AT$6+AT440*AT$7&lt;AT$2,AT$3*AT$4,0)</f>
        <v>0</v>
      </c>
      <c r="EN440" s="0" t="n">
        <f aca="false">IF(CHOOSE(MATCH(AU$5,$B$10:$E$10,0),$B440,$C440,$D440,$E440)*AU$6+AU440*AU$7&lt;AU$2,AU$3*AU$4,0)</f>
        <v>0</v>
      </c>
      <c r="EO440" s="0" t="n">
        <f aca="false">IF(CHOOSE(MATCH(AV$5,$B$10:$E$10,0),$B440,$C440,$D440,$E440)*AV$6+AV440*AV$7&lt;AV$2,AV$3*AV$4,0)</f>
        <v>0</v>
      </c>
      <c r="EP440" s="0" t="n">
        <f aca="false">IF(CHOOSE(MATCH(AW$5,$B$10:$E$10,0),$B440,$C440,$D440,$E440)*AW$6+AW440*AW$7&lt;AW$2,AW$3*AW$4,0)</f>
        <v>0</v>
      </c>
      <c r="EQ440" s="0" t="n">
        <f aca="false">IF(CHOOSE(MATCH(AX$5,$B$10:$E$10,0),$B440,$C440,$D440,$E440)*AX$6+AX440*AX$7&lt;AX$2,AX$3*AX$4,0)</f>
        <v>0</v>
      </c>
      <c r="ER440" s="0" t="n">
        <f aca="false">IF(CHOOSE(MATCH(AY$5,$B$10:$E$10,0),$B440,$C440,$D440,$E440)*AY$6+AY440*AY$7&lt;AY$2,AY$3*AY$4,0)</f>
        <v>0</v>
      </c>
      <c r="ES440" s="0" t="n">
        <f aca="false">IF(CHOOSE(MATCH(AZ$5,$B$10:$E$10,0),$B440,$C440,$D440,$E440)*AZ$6+AZ440*AZ$7&lt;AZ$2,AZ$3*AZ$4,0)</f>
        <v>0</v>
      </c>
      <c r="ET440" s="0" t="n">
        <f aca="false">IF(CHOOSE(MATCH(BA$5,$B$10:$E$10,0),$B440,$C440,$D440,$E440)*BA$6+BA440*BA$7&lt;BA$2,BA$3*BA$4,0)</f>
        <v>0</v>
      </c>
      <c r="EU440" s="0" t="n">
        <f aca="false">IF(CHOOSE(MATCH(BB$5,$B$10:$E$10,0),$B440,$C440,$D440,$E440)*BB$6+BB440*BB$7&lt;BB$2,BB$3*BB$4,0)</f>
        <v>0</v>
      </c>
      <c r="EV440" s="0" t="n">
        <f aca="false">IF(CHOOSE(MATCH(BC$5,$B$10:$E$10,0),$B440,$C440,$D440,$E440)*BC$6+BC440*BC$7&lt;BC$2,BC$3*BC$4,0)</f>
        <v>0</v>
      </c>
      <c r="EW440" s="0" t="n">
        <f aca="false">IF(CHOOSE(MATCH(BD$5,$B$10:$E$10,0),$B440,$C440,$D440,$E440)*BD$6+BD440*BD$7&lt;BD$2,BD$3*BD$4,0)</f>
        <v>0</v>
      </c>
      <c r="EX440" s="0" t="n">
        <f aca="false">IF(CHOOSE(MATCH(BE$5,$B$10:$E$10,0),$B440,$C440,$D440,$E440)*BE$6+BE440*BE$7&lt;BE$2,BE$3*BE$4,0)</f>
        <v>0</v>
      </c>
      <c r="EY440" s="0" t="n">
        <f aca="false">IF(CHOOSE(MATCH(BF$5,$B$10:$E$10,0),$B440,$C440,$D440,$E440)*BF$6+BF440*BF$7&lt;BF$2,BF$3*BF$4,0)</f>
        <v>0</v>
      </c>
      <c r="EZ440" s="0" t="n">
        <f aca="false">IF(CHOOSE(MATCH(BG$5,$B$10:$E$10,0),$B440,$C440,$D440,$E440)*BG$6+BG440*BG$7&lt;BG$2,BG$3*BG$4,0)</f>
        <v>0</v>
      </c>
      <c r="FA440" s="0" t="n">
        <f aca="false">IF(CHOOSE(MATCH(BH$5,$B$10:$E$10,0),$B440,$C440,$D440,$E440)*BH$6+BH440*BH$7&lt;BH$2,BH$3*BH$4,0)</f>
        <v>0</v>
      </c>
      <c r="FB440" s="0" t="n">
        <f aca="false">IF(CHOOSE(MATCH(BI$5,$B$10:$E$10,0),$B440,$C440,$D440,$E440)*BI$6+BI440*BI$7&lt;BI$2,BI$3*BI$4,0)</f>
        <v>0</v>
      </c>
      <c r="FC440" s="0" t="n">
        <f aca="false">IF(CHOOSE(MATCH(BJ$5,$B$10:$E$10,0),$B440,$C440,$D440,$E440)*BJ$6+BJ440*BJ$7&lt;BJ$2,BJ$3*BJ$4,0)</f>
        <v>0</v>
      </c>
      <c r="FD440" s="0" t="n">
        <f aca="false">IF(CHOOSE(MATCH(BK$5,$B$10:$E$10,0),$B440,$C440,$D440,$E440)*BK$6+BK440*BK$7&lt;BK$2,BK$3*BK$4,0)</f>
        <v>0</v>
      </c>
      <c r="FE440" s="0" t="n">
        <f aca="false">IF(CHOOSE(MATCH(BL$5,$B$10:$E$10,0),$B440,$C440,$D440,$E440)*BL$6+BL440*BL$7&lt;BL$2,BL$3*BL$4,0)</f>
        <v>0</v>
      </c>
      <c r="FF440" s="0" t="n">
        <f aca="false">IF(CHOOSE(MATCH(BM$5,$B$10:$E$10,0),$B440,$C440,$D440,$E440)*BM$6+BM440*BM$7&lt;BM$2,BM$3*BM$4,0)</f>
        <v>0</v>
      </c>
      <c r="FG440" s="0" t="n">
        <f aca="false">IF(CHOOSE(MATCH(BN$5,$B$10:$E$10,0),$B440,$C440,$D440,$E440)*BN$6+BN440*BN$7&lt;BN$2,BN$3*BN$4,0)</f>
        <v>0</v>
      </c>
      <c r="FH440" s="0" t="n">
        <f aca="false">IF(CHOOSE(MATCH(BO$5,$B$10:$E$10,0),$B440,$C440,$D440,$E440)*BO$6+BO440*BO$7&lt;BO$2,BO$3*BO$4,0)</f>
        <v>0</v>
      </c>
      <c r="FI440" s="0" t="n">
        <f aca="false">IF(CHOOSE(MATCH(BP$5,$B$10:$E$10,0),$B440,$C440,$D440,$E440)*BP$6+BP440*BP$7&lt;BP$2,BP$3*BP$4,0)</f>
        <v>0</v>
      </c>
      <c r="FJ440" s="0" t="n">
        <f aca="false">IF(CHOOSE(MATCH(BQ$5,$B$10:$E$10,0),$B440,$C440,$D440,$E440)*BQ$6+BQ440*BQ$7&lt;BQ$2,BQ$3*BQ$4,0)</f>
        <v>0</v>
      </c>
      <c r="FK440" s="0" t="n">
        <f aca="false">IF(CHOOSE(MATCH(BR$5,$B$10:$E$10,0),$B440,$C440,$D440,$E440)*BR$6+BR440*BR$7&lt;BR$2,BR$3*BR$4,0)</f>
        <v>0</v>
      </c>
      <c r="FL440" s="0" t="n">
        <f aca="false">IF(CHOOSE(MATCH(BS$5,$B$10:$E$10,0),$B440,$C440,$D440,$E440)*BS$6+BS440*BS$7&lt;BS$2,BS$3*BS$4,0)</f>
        <v>0</v>
      </c>
      <c r="FM440" s="0" t="n">
        <f aca="false">IF(CHOOSE(MATCH(BT$5,$B$10:$E$10,0),$B440,$C440,$D440,$E440)*BT$6+BT440*BT$7&lt;BT$2,BT$3*BT$4,0)</f>
        <v>0</v>
      </c>
      <c r="FN440" s="0" t="n">
        <f aca="false">IF(CHOOSE(MATCH(BU$5,$B$10:$E$10,0),$B440,$C440,$D440,$E440)*BU$6+BU440*BU$7&lt;BU$2,BU$3*BU$4,0)</f>
        <v>0</v>
      </c>
      <c r="FO440" s="0" t="n">
        <f aca="false">IF(CHOOSE(MATCH(BV$5,$B$10:$E$10,0),$B440,$C440,$D440,$E440)*BV$6+BV440*BV$7&lt;BV$2,BV$3*BV$4,0)</f>
        <v>0</v>
      </c>
      <c r="FP440" s="0" t="n">
        <f aca="false">IF(CHOOSE(MATCH(BW$5,$B$10:$E$10,0),$B440,$C440,$D440,$E440)*BW$6+BW440*BW$7&lt;BW$2,BW$3*BW$4,0)</f>
        <v>0</v>
      </c>
      <c r="FQ440" s="0" t="n">
        <f aca="false">IF(CHOOSE(MATCH(BX$5,$B$10:$E$10,0),$B440,$C440,$D440,$E440)*BX$6+BX440*BX$7&lt;BX$2,BX$3*BX$4,0)</f>
        <v>0</v>
      </c>
      <c r="FR440" s="0" t="n">
        <f aca="false">IF(CHOOSE(MATCH(BY$5,$B$10:$E$10,0),$B440,$C440,$D440,$E440)*BY$6+BY440*BY$7&lt;BY$2,BY$3*BY$4,0)</f>
        <v>0</v>
      </c>
      <c r="FS440" s="0" t="n">
        <f aca="false">IF(CHOOSE(MATCH(BZ$5,$B$10:$E$10,0),$B440,$C440,$D440,$E440)*BZ$6+BZ440*BZ$7&lt;BZ$2,BZ$3*BZ$4,0)</f>
        <v>0</v>
      </c>
      <c r="FT440" s="0" t="n">
        <f aca="false">IF(CHOOSE(MATCH(CA$5,$B$10:$E$10,0),$B440,$C440,$D440,$E440)*CA$6+CA440*CA$7&lt;CA$2,CA$3*CA$4,0)</f>
        <v>0</v>
      </c>
      <c r="FU440" s="0" t="n">
        <f aca="false">IF(CHOOSE(MATCH(CB$5,$B$10:$E$10,0),$B440,$C440,$D440,$E440)*CB$6+CB440*CB$7&lt;CB$2,CB$3*CB$4,0)</f>
        <v>0</v>
      </c>
      <c r="FV440" s="0" t="n">
        <f aca="false">IF(CHOOSE(MATCH(CC$5,$B$10:$E$10,0),$B440,$C440,$D440,$E440)*CC$6+CC440*CC$7&lt;CC$2,CC$3*CC$4,0)</f>
        <v>0</v>
      </c>
      <c r="FW440" s="0" t="n">
        <f aca="false">IF(CHOOSE(MATCH(CD$5,$B$10:$E$10,0),$B440,$C440,$D440,$E440)*CD$6+CD440*CD$7&lt;CD$2,CD$3*CD$4,0)</f>
        <v>0</v>
      </c>
      <c r="FX440" s="0" t="n">
        <f aca="false">IF(CHOOSE(MATCH(CE$5,$B$10:$E$10,0),$B440,$C440,$D440,$E440)*CE$6+CE440*CE$7&lt;CE$2,CE$3*CE$4,0)</f>
        <v>0</v>
      </c>
      <c r="FY440" s="0" t="n">
        <f aca="false">IF(CHOOSE(MATCH(CF$5,$B$10:$E$10,0),$B440,$C440,$D440,$E440)*CF$6+CF440*CF$7&lt;CF$2,CF$3*CF$4,0)</f>
        <v>0</v>
      </c>
      <c r="FZ440" s="0" t="n">
        <f aca="false">IF(CHOOSE(MATCH(CG$5,$B$10:$E$10,0),$B440,$C440,$D440,$E440)*CG$6+CG440*CG$7&lt;CG$2,CG$3*CG$4,0)</f>
        <v>0</v>
      </c>
      <c r="GA440" s="0" t="n">
        <f aca="false">IF(CHOOSE(MATCH(CH$5,$B$10:$E$10,0),$B440,$C440,$D440,$E440)*CH$6+CH440*CH$7&lt;CH$2,CH$3*CH$4,0)</f>
        <v>0</v>
      </c>
      <c r="GB440" s="0" t="n">
        <f aca="false">IF(CHOOSE(MATCH(CI$5,$B$10:$E$10,0),$B440,$C440,$D440,$E440)*CI$6+CI440*CI$7&lt;CI$2,CI$3*CI$4,0)</f>
        <v>0</v>
      </c>
      <c r="GC440" s="0" t="n">
        <f aca="false">IF(CHOOSE(MATCH(CJ$5,$B$10:$E$10,0),$B440,$C440,$D440,$E440)*CJ$6+CJ440*CJ$7&lt;CJ$2,CJ$3*CJ$4,0)</f>
        <v>0</v>
      </c>
      <c r="GD440" s="0" t="n">
        <f aca="false">IF(CHOOSE(MATCH(CK$5,$B$10:$E$10,0),$B440,$C440,$D440,$E440)*CK$6+CK440*CK$7&lt;CK$2,CK$3*CK$4,0)</f>
        <v>0</v>
      </c>
      <c r="GE440" s="0" t="n">
        <f aca="false">IF(CHOOSE(MATCH(CL$5,$B$10:$E$10,0),$B440,$C440,$D440,$E440)*CL$6+CL440*CL$7&lt;CL$2,CL$3*CL$4,0)</f>
        <v>0</v>
      </c>
      <c r="GF440" s="0" t="n">
        <f aca="false">IF(CHOOSE(MATCH(CM$5,$B$10:$E$10,0),$B440,$C440,$D440,$E440)*CM$6+CM440*CM$7&lt;CM$2,CM$3*CM$4,0)</f>
        <v>0</v>
      </c>
      <c r="GG440" s="0" t="n">
        <f aca="false">IF(CHOOSE(MATCH(CN$5,$B$10:$E$10,0),$B440,$C440,$D440,$E440)*CN$6+CN440*CN$7&lt;CN$2,CN$3*CN$4,0)</f>
        <v>0</v>
      </c>
      <c r="GH440" s="0" t="n">
        <f aca="false">IF(CHOOSE(MATCH(CO$5,$B$10:$E$10,0),$B440,$C440,$D440,$E440)*CO$6+CO440*CO$7&lt;CO$2,CO$3*CO$4,0)</f>
        <v>0</v>
      </c>
      <c r="GI440" s="0" t="n">
        <f aca="false">IF(CHOOSE(MATCH(CP$5,$B$10:$E$10,0),$B440,$C440,$D440,$E440)*CP$6+CP440*CP$7&lt;CP$2,CP$3*CP$4,0)</f>
        <v>0</v>
      </c>
      <c r="GJ440" s="0" t="n">
        <f aca="false">IF(CHOOSE(MATCH(CQ$5,$B$10:$E$10,0),$B440,$C440,$D440,$E440)*CQ$6+CQ440*CQ$7&lt;CQ$2,CQ$3*CQ$4,0)</f>
        <v>0</v>
      </c>
      <c r="GK440" s="0" t="n">
        <f aca="false">IF(CHOOSE(MATCH(CR$5,$B$10:$E$10,0),$B440,$C440,$D440,$E440)*CR$6+CR440*CR$7&lt;CR$2,CR$3*CR$4,0)</f>
        <v>0</v>
      </c>
      <c r="GL440" s="0" t="n">
        <f aca="false">IF(CHOOSE(MATCH(CS$5,$B$10:$E$10,0),$B440,$C440,$D440,$E440)*CS$6+CS440*CS$7&lt;CS$2,CS$3*CS$4,0)</f>
        <v>0</v>
      </c>
      <c r="GM440" s="0" t="n">
        <f aca="false">IF(CHOOSE(MATCH(CT$5,$B$10:$E$10,0),$B440,$C440,$D440,$E440)*CT$6+CT440*CT$7&lt;CT$2,CT$3*CT$4,0)</f>
        <v>0</v>
      </c>
      <c r="GN440" s="0" t="n">
        <f aca="false">IF(CHOOSE(MATCH(CU$5,$B$10:$E$10,0),$B440,$C440,$D440,$E440)*CU$6+CU440*CU$7&lt;CU$2,CU$3*CU$4,0)</f>
        <v>0</v>
      </c>
      <c r="GO440" s="0" t="n">
        <f aca="false">IF(CHOOSE(MATCH(CV$5,$B$10:$E$10,0),$B440,$C440,$D440,$E440)*CV$6+CV440*CV$7&lt;CV$2,CV$3*CV$4,0)</f>
        <v>0</v>
      </c>
      <c r="GP440" s="0" t="n">
        <f aca="false">IF(CHOOSE(MATCH(CW$5,$B$10:$E$10,0),$B440,$C440,$D440,$E440)*CW$6+CW440*CW$7&lt;CW$2,CW$3*CW$4,0)</f>
        <v>0</v>
      </c>
      <c r="GQ440" s="0" t="n">
        <f aca="false">IF(CHOOSE(MATCH(CX$5,$B$10:$E$10,0),$B440,$C440,$D440,$E440)*CX$6+CX440*CX$7&lt;CX$2,CX$3*CX$4,0)</f>
        <v>0</v>
      </c>
      <c r="GS440" s="0" t="n">
        <f aca="false">SUM(CZ440:GQ440)</f>
        <v>0</v>
      </c>
      <c r="GT440" s="0" t="n">
        <f aca="false">IF(GS440&gt;$GS$6,1,0)</f>
        <v>0</v>
      </c>
    </row>
    <row r="441" customFormat="false" ht="14" hidden="false" customHeight="false" outlineLevel="0" collapsed="false">
      <c r="A441" s="0" t="n">
        <v>431</v>
      </c>
      <c r="B441" s="0" t="n">
        <v>0.77917661608888</v>
      </c>
      <c r="C441" s="0" t="n">
        <v>-0.674695915376781</v>
      </c>
      <c r="D441" s="0" t="n">
        <v>0.929701254105354</v>
      </c>
      <c r="E441" s="0" t="n">
        <v>-0.140221818976463</v>
      </c>
      <c r="G441" s="0" t="n">
        <v>0.599857230554335</v>
      </c>
      <c r="H441" s="0" t="n">
        <v>-0.967809228313854</v>
      </c>
      <c r="I441" s="0" t="n">
        <v>1.22237906907685</v>
      </c>
      <c r="J441" s="0" t="n">
        <v>-0.820380137156462</v>
      </c>
      <c r="K441" s="0" t="n">
        <v>-0.151238737089443</v>
      </c>
      <c r="L441" s="0" t="n">
        <v>0.741704297979595</v>
      </c>
      <c r="M441" s="0" t="n">
        <v>-0.192621882888489</v>
      </c>
      <c r="N441" s="0" t="n">
        <v>0.832110345072579</v>
      </c>
      <c r="O441" s="0" t="n">
        <v>-0.323441327054752</v>
      </c>
      <c r="P441" s="0" t="n">
        <v>1.98138877749443</v>
      </c>
      <c r="Q441" s="0" t="n">
        <v>-0.22475660443888</v>
      </c>
      <c r="R441" s="0" t="n">
        <v>-0.966342668107245</v>
      </c>
      <c r="S441" s="0" t="n">
        <v>0.995678419712931</v>
      </c>
      <c r="T441" s="0" t="n">
        <v>-1.1267820809735</v>
      </c>
      <c r="U441" s="0" t="n">
        <v>-0.163242930284468</v>
      </c>
      <c r="V441" s="0" t="n">
        <v>-0.885991084942361</v>
      </c>
      <c r="W441" s="0" t="n">
        <v>1.04485479823779</v>
      </c>
      <c r="X441" s="0" t="n">
        <v>0.884181190485833</v>
      </c>
      <c r="Y441" s="0" t="n">
        <v>-0.198235738935182</v>
      </c>
      <c r="Z441" s="0" t="n">
        <v>0.226168594963383</v>
      </c>
      <c r="AA441" s="0" t="n">
        <v>-0.840248048916692</v>
      </c>
      <c r="AB441" s="0" t="n">
        <v>-0.835359514894662</v>
      </c>
      <c r="AC441" s="0" t="n">
        <v>0.406206481784466</v>
      </c>
      <c r="AD441" s="0" t="n">
        <v>0.0569070834899321</v>
      </c>
      <c r="AE441" s="0" t="n">
        <v>1.23098288895562</v>
      </c>
      <c r="AF441" s="0" t="n">
        <v>-0.221855316340225</v>
      </c>
      <c r="AG441" s="0" t="n">
        <v>1.44223577080993</v>
      </c>
      <c r="AH441" s="0" t="n">
        <v>0.80685140346759</v>
      </c>
      <c r="AI441" s="0" t="n">
        <v>0.187480964086717</v>
      </c>
      <c r="AJ441" s="0" t="n">
        <v>0.886218458617805</v>
      </c>
      <c r="AK441" s="0" t="n">
        <v>0.381652398573351</v>
      </c>
      <c r="AL441" s="0" t="n">
        <v>-1.97596818907186</v>
      </c>
      <c r="AM441" s="0" t="n">
        <v>-1.08160747913644</v>
      </c>
      <c r="AN441" s="0" t="n">
        <v>1.16936689664726</v>
      </c>
      <c r="AO441" s="0" t="n">
        <v>-0.0822137735667639</v>
      </c>
      <c r="AP441" s="0" t="n">
        <v>0.235204424825497</v>
      </c>
      <c r="AQ441" s="0" t="n">
        <v>-1.18019670480862</v>
      </c>
      <c r="AR441" s="0" t="n">
        <v>0.264485606749076</v>
      </c>
      <c r="AS441" s="0" t="n">
        <v>-1.08298081613611</v>
      </c>
      <c r="AT441" s="0" t="n">
        <v>0.0434260982729029</v>
      </c>
      <c r="AU441" s="0" t="n">
        <v>-1.5213254300761</v>
      </c>
      <c r="AV441" s="0" t="n">
        <v>2.37181666307151</v>
      </c>
      <c r="AW441" s="0" t="n">
        <v>-0.910497419681633</v>
      </c>
      <c r="AX441" s="0" t="n">
        <v>-0.926477241591783</v>
      </c>
      <c r="AY441" s="0" t="n">
        <v>0.127369048641413</v>
      </c>
      <c r="AZ441" s="0" t="n">
        <v>0.431007265433436</v>
      </c>
      <c r="BA441" s="0" t="n">
        <v>-1.04221726360265</v>
      </c>
      <c r="BB441" s="0" t="n">
        <v>-1.33458343043458</v>
      </c>
      <c r="BC441" s="0" t="n">
        <v>1.80556526174769</v>
      </c>
      <c r="BD441" s="0" t="n">
        <v>-1.04432501757401</v>
      </c>
      <c r="BE441" s="0" t="n">
        <v>1.8473292584531</v>
      </c>
      <c r="BF441" s="0" t="n">
        <v>0.124362031783676</v>
      </c>
      <c r="BG441" s="0" t="n">
        <v>0.60600541473832</v>
      </c>
      <c r="BH441" s="0" t="n">
        <v>0.800617954155314</v>
      </c>
      <c r="BI441" s="0" t="n">
        <v>-0.770518227000139</v>
      </c>
      <c r="BJ441" s="0" t="n">
        <v>-0.299431803796324</v>
      </c>
      <c r="BK441" s="0" t="n">
        <v>-1.17012405098649</v>
      </c>
      <c r="BL441" s="0" t="n">
        <v>1.51744643517304</v>
      </c>
      <c r="BM441" s="0" t="n">
        <v>0.816210103948833</v>
      </c>
      <c r="BN441" s="0" t="n">
        <v>0.364921106665861</v>
      </c>
      <c r="BO441" s="0" t="n">
        <v>-0.366392214345979</v>
      </c>
      <c r="BP441" s="0" t="n">
        <v>-0.422376160713611</v>
      </c>
      <c r="BQ441" s="0" t="n">
        <v>0.799248027760768</v>
      </c>
      <c r="BR441" s="0" t="n">
        <v>-0.0330146576743573</v>
      </c>
      <c r="BS441" s="0" t="n">
        <v>-1.53088876686525</v>
      </c>
      <c r="BT441" s="0" t="n">
        <v>-0.47971752792364</v>
      </c>
      <c r="BU441" s="0" t="n">
        <v>-1.19694050226826</v>
      </c>
      <c r="BV441" s="0" t="n">
        <v>-1.79627022589557</v>
      </c>
      <c r="BW441" s="0" t="n">
        <v>0.939955953072058</v>
      </c>
      <c r="BX441" s="0" t="n">
        <v>0.709455889591482</v>
      </c>
      <c r="BY441" s="0" t="n">
        <v>0.414945589000126</v>
      </c>
      <c r="BZ441" s="0" t="n">
        <v>-0.0147269929584581</v>
      </c>
      <c r="CA441" s="0" t="n">
        <v>1.78940354089718</v>
      </c>
      <c r="CB441" s="0" t="n">
        <v>-0.135780737764435</v>
      </c>
      <c r="CC441" s="0" t="n">
        <v>-0.15541786524409</v>
      </c>
      <c r="CD441" s="0" t="n">
        <v>-0.504064701090101</v>
      </c>
      <c r="CE441" s="0" t="n">
        <v>-0.989168711384991</v>
      </c>
      <c r="CF441" s="0" t="n">
        <v>0.593825006944826</v>
      </c>
      <c r="CG441" s="0" t="n">
        <v>0.357979388354579</v>
      </c>
      <c r="CH441" s="0" t="n">
        <v>0.378774984710617</v>
      </c>
      <c r="CI441" s="0" t="n">
        <v>-1.00248144008219</v>
      </c>
      <c r="CJ441" s="0" t="n">
        <v>-1.18234765977832</v>
      </c>
      <c r="CK441" s="0" t="n">
        <v>2.0825336832786</v>
      </c>
      <c r="CL441" s="0" t="n">
        <v>3.31521732732654</v>
      </c>
      <c r="CM441" s="0" t="n">
        <v>-1.24149664770812</v>
      </c>
      <c r="CN441" s="0" t="n">
        <v>1.04327000371995</v>
      </c>
      <c r="CO441" s="0" t="n">
        <v>-0.662985257804394</v>
      </c>
      <c r="CP441" s="0" t="n">
        <v>-1.12808265839703</v>
      </c>
      <c r="CQ441" s="0" t="n">
        <v>0.811203335615573</v>
      </c>
      <c r="CR441" s="0" t="n">
        <v>0.944010025705211</v>
      </c>
      <c r="CS441" s="0" t="n">
        <v>-0.0364593688573223</v>
      </c>
      <c r="CT441" s="0" t="n">
        <v>-0.758734586270293</v>
      </c>
      <c r="CU441" s="0" t="n">
        <v>-0.422210177930538</v>
      </c>
      <c r="CV441" s="0" t="n">
        <v>-1.1950623957091</v>
      </c>
      <c r="CW441" s="0" t="n">
        <v>0.314507815346587</v>
      </c>
      <c r="CX441" s="0" t="n">
        <v>-0.0697855284670368</v>
      </c>
      <c r="CZ441" s="0" t="n">
        <f aca="false">IF(CHOOSE(MATCH(G$5,$B$10:$E$10,0),$B441,$C441,$D441,$E441)*G$6+G441*G$7&lt;G$2,G$3*G$4,0)</f>
        <v>0</v>
      </c>
      <c r="DA441" s="0" t="n">
        <f aca="false">IF(CHOOSE(MATCH(H$5,$B$10:$E$10,0),$B441,$C441,$D441,$E441)*H$6+H441*H$7&lt;H$2,H$3*H$4,0)</f>
        <v>0</v>
      </c>
      <c r="DB441" s="0" t="n">
        <f aca="false">IF(CHOOSE(MATCH(I$5,$B$10:$E$10,0),$B441,$C441,$D441,$E441)*I$6+I441*I$7&lt;I$2,I$3*I$4,0)</f>
        <v>0</v>
      </c>
      <c r="DC441" s="0" t="n">
        <f aca="false">IF(CHOOSE(MATCH(J$5,$B$10:$E$10,0),$B441,$C441,$D441,$E441)*J$6+J441*J$7&lt;J$2,J$3*J$4,0)</f>
        <v>0</v>
      </c>
      <c r="DD441" s="0" t="n">
        <f aca="false">IF(CHOOSE(MATCH(K$5,$B$10:$E$10,0),$B441,$C441,$D441,$E441)*K$6+K441*K$7&lt;K$2,K$3*K$4,0)</f>
        <v>0</v>
      </c>
      <c r="DE441" s="0" t="n">
        <f aca="false">IF(CHOOSE(MATCH(L$5,$B$10:$E$10,0),$B441,$C441,$D441,$E441)*L$6+L441*L$7&lt;L$2,L$3*L$4,0)</f>
        <v>0</v>
      </c>
      <c r="DF441" s="0" t="n">
        <f aca="false">IF(CHOOSE(MATCH(M$5,$B$10:$E$10,0),$B441,$C441,$D441,$E441)*M$6+M441*M$7&lt;M$2,M$3*M$4,0)</f>
        <v>0</v>
      </c>
      <c r="DG441" s="0" t="n">
        <f aca="false">IF(CHOOSE(MATCH(N$5,$B$10:$E$10,0),$B441,$C441,$D441,$E441)*N$6+N441*N$7&lt;N$2,N$3*N$4,0)</f>
        <v>0</v>
      </c>
      <c r="DH441" s="0" t="n">
        <f aca="false">IF(CHOOSE(MATCH(O$5,$B$10:$E$10,0),$B441,$C441,$D441,$E441)*O$6+O441*O$7&lt;O$2,O$3*O$4,0)</f>
        <v>0</v>
      </c>
      <c r="DI441" s="0" t="n">
        <f aca="false">IF(CHOOSE(MATCH(P$5,$B$10:$E$10,0),$B441,$C441,$D441,$E441)*P$6+P441*P$7&lt;P$2,P$3*P$4,0)</f>
        <v>0</v>
      </c>
      <c r="DJ441" s="0" t="n">
        <f aca="false">IF(CHOOSE(MATCH(Q$5,$B$10:$E$10,0),$B441,$C441,$D441,$E441)*Q$6+Q441*Q$7&lt;Q$2,Q$3*Q$4,0)</f>
        <v>0</v>
      </c>
      <c r="DK441" s="0" t="n">
        <f aca="false">IF(CHOOSE(MATCH(R$5,$B$10:$E$10,0),$B441,$C441,$D441,$E441)*R$6+R441*R$7&lt;R$2,R$3*R$4,0)</f>
        <v>0</v>
      </c>
      <c r="DL441" s="0" t="n">
        <f aca="false">IF(CHOOSE(MATCH(S$5,$B$10:$E$10,0),$B441,$C441,$D441,$E441)*S$6+S441*S$7&lt;S$2,S$3*S$4,0)</f>
        <v>0</v>
      </c>
      <c r="DM441" s="0" t="n">
        <f aca="false">IF(CHOOSE(MATCH(T$5,$B$10:$E$10,0),$B441,$C441,$D441,$E441)*T$6+T441*T$7&lt;T$2,T$3*T$4,0)</f>
        <v>0</v>
      </c>
      <c r="DN441" s="0" t="n">
        <f aca="false">IF(CHOOSE(MATCH(U$5,$B$10:$E$10,0),$B441,$C441,$D441,$E441)*U$6+U441*U$7&lt;U$2,U$3*U$4,0)</f>
        <v>0</v>
      </c>
      <c r="DO441" s="0" t="n">
        <f aca="false">IF(CHOOSE(MATCH(V$5,$B$10:$E$10,0),$B441,$C441,$D441,$E441)*V$6+V441*V$7&lt;V$2,V$3*V$4,0)</f>
        <v>0</v>
      </c>
      <c r="DP441" s="0" t="n">
        <f aca="false">IF(CHOOSE(MATCH(W$5,$B$10:$E$10,0),$B441,$C441,$D441,$E441)*W$6+W441*W$7&lt;W$2,W$3*W$4,0)</f>
        <v>0</v>
      </c>
      <c r="DQ441" s="0" t="n">
        <f aca="false">IF(CHOOSE(MATCH(X$5,$B$10:$E$10,0),$B441,$C441,$D441,$E441)*X$6+X441*X$7&lt;X$2,X$3*X$4,0)</f>
        <v>0</v>
      </c>
      <c r="DR441" s="0" t="n">
        <f aca="false">IF(CHOOSE(MATCH(Y$5,$B$10:$E$10,0),$B441,$C441,$D441,$E441)*Y$6+Y441*Y$7&lt;Y$2,Y$3*Y$4,0)</f>
        <v>0</v>
      </c>
      <c r="DS441" s="0" t="n">
        <f aca="false">IF(CHOOSE(MATCH(Z$5,$B$10:$E$10,0),$B441,$C441,$D441,$E441)*Z$6+Z441*Z$7&lt;Z$2,Z$3*Z$4,0)</f>
        <v>0</v>
      </c>
      <c r="DT441" s="0" t="n">
        <f aca="false">IF(CHOOSE(MATCH(AA$5,$B$10:$E$10,0),$B441,$C441,$D441,$E441)*AA$6+AA441*AA$7&lt;AA$2,AA$3*AA$4,0)</f>
        <v>0</v>
      </c>
      <c r="DU441" s="0" t="n">
        <f aca="false">IF(CHOOSE(MATCH(AB$5,$B$10:$E$10,0),$B441,$C441,$D441,$E441)*AB$6+AB441*AB$7&lt;AB$2,AB$3*AB$4,0)</f>
        <v>0</v>
      </c>
      <c r="DV441" s="0" t="n">
        <f aca="false">IF(CHOOSE(MATCH(AC$5,$B$10:$E$10,0),$B441,$C441,$D441,$E441)*AC$6+AC441*AC$7&lt;AC$2,AC$3*AC$4,0)</f>
        <v>0</v>
      </c>
      <c r="DW441" s="0" t="n">
        <f aca="false">IF(CHOOSE(MATCH(AD$5,$B$10:$E$10,0),$B441,$C441,$D441,$E441)*AD$6+AD441*AD$7&lt;AD$2,AD$3*AD$4,0)</f>
        <v>0</v>
      </c>
      <c r="DX441" s="0" t="n">
        <f aca="false">IF(CHOOSE(MATCH(AE$5,$B$10:$E$10,0),$B441,$C441,$D441,$E441)*AE$6+AE441*AE$7&lt;AE$2,AE$3*AE$4,0)</f>
        <v>0</v>
      </c>
      <c r="DY441" s="0" t="n">
        <f aca="false">IF(CHOOSE(MATCH(AF$5,$B$10:$E$10,0),$B441,$C441,$D441,$E441)*AF$6+AF441*AF$7&lt;AF$2,AF$3*AF$4,0)</f>
        <v>0</v>
      </c>
      <c r="DZ441" s="0" t="n">
        <f aca="false">IF(CHOOSE(MATCH(AG$5,$B$10:$E$10,0),$B441,$C441,$D441,$E441)*AG$6+AG441*AG$7&lt;AG$2,AG$3*AG$4,0)</f>
        <v>0</v>
      </c>
      <c r="EA441" s="0" t="n">
        <f aca="false">IF(CHOOSE(MATCH(AH$5,$B$10:$E$10,0),$B441,$C441,$D441,$E441)*AH$6+AH441*AH$7&lt;AH$2,AH$3*AH$4,0)</f>
        <v>0</v>
      </c>
      <c r="EB441" s="0" t="n">
        <f aca="false">IF(CHOOSE(MATCH(AI$5,$B$10:$E$10,0),$B441,$C441,$D441,$E441)*AI$6+AI441*AI$7&lt;AI$2,AI$3*AI$4,0)</f>
        <v>0</v>
      </c>
      <c r="EC441" s="0" t="n">
        <f aca="false">IF(CHOOSE(MATCH(AJ$5,$B$10:$E$10,0),$B441,$C441,$D441,$E441)*AJ$6+AJ441*AJ$7&lt;AJ$2,AJ$3*AJ$4,0)</f>
        <v>0</v>
      </c>
      <c r="ED441" s="0" t="n">
        <f aca="false">IF(CHOOSE(MATCH(AK$5,$B$10:$E$10,0),$B441,$C441,$D441,$E441)*AK$6+AK441*AK$7&lt;AK$2,AK$3*AK$4,0)</f>
        <v>0</v>
      </c>
      <c r="EE441" s="0" t="n">
        <f aca="false">IF(CHOOSE(MATCH(AL$5,$B$10:$E$10,0),$B441,$C441,$D441,$E441)*AL$6+AL441*AL$7&lt;AL$2,AL$3*AL$4,0)</f>
        <v>2.5</v>
      </c>
      <c r="EF441" s="0" t="n">
        <f aca="false">IF(CHOOSE(MATCH(AM$5,$B$10:$E$10,0),$B441,$C441,$D441,$E441)*AM$6+AM441*AM$7&lt;AM$2,AM$3*AM$4,0)</f>
        <v>0</v>
      </c>
      <c r="EG441" s="0" t="n">
        <f aca="false">IF(CHOOSE(MATCH(AN$5,$B$10:$E$10,0),$B441,$C441,$D441,$E441)*AN$6+AN441*AN$7&lt;AN$2,AN$3*AN$4,0)</f>
        <v>0</v>
      </c>
      <c r="EH441" s="0" t="n">
        <f aca="false">IF(CHOOSE(MATCH(AO$5,$B$10:$E$10,0),$B441,$C441,$D441,$E441)*AO$6+AO441*AO$7&lt;AO$2,AO$3*AO$4,0)</f>
        <v>0</v>
      </c>
      <c r="EI441" s="0" t="n">
        <f aca="false">IF(CHOOSE(MATCH(AP$5,$B$10:$E$10,0),$B441,$C441,$D441,$E441)*AP$6+AP441*AP$7&lt;AP$2,AP$3*AP$4,0)</f>
        <v>0</v>
      </c>
      <c r="EJ441" s="0" t="n">
        <f aca="false">IF(CHOOSE(MATCH(AQ$5,$B$10:$E$10,0),$B441,$C441,$D441,$E441)*AQ$6+AQ441*AQ$7&lt;AQ$2,AQ$3*AQ$4,0)</f>
        <v>0</v>
      </c>
      <c r="EK441" s="0" t="n">
        <f aca="false">IF(CHOOSE(MATCH(AR$5,$B$10:$E$10,0),$B441,$C441,$D441,$E441)*AR$6+AR441*AR$7&lt;AR$2,AR$3*AR$4,0)</f>
        <v>0</v>
      </c>
      <c r="EL441" s="0" t="n">
        <f aca="false">IF(CHOOSE(MATCH(AS$5,$B$10:$E$10,0),$B441,$C441,$D441,$E441)*AS$6+AS441*AS$7&lt;AS$2,AS$3*AS$4,0)</f>
        <v>0</v>
      </c>
      <c r="EM441" s="0" t="n">
        <f aca="false">IF(CHOOSE(MATCH(AT$5,$B$10:$E$10,0),$B441,$C441,$D441,$E441)*AT$6+AT441*AT$7&lt;AT$2,AT$3*AT$4,0)</f>
        <v>0</v>
      </c>
      <c r="EN441" s="0" t="n">
        <f aca="false">IF(CHOOSE(MATCH(AU$5,$B$10:$E$10,0),$B441,$C441,$D441,$E441)*AU$6+AU441*AU$7&lt;AU$2,AU$3*AU$4,0)</f>
        <v>0</v>
      </c>
      <c r="EO441" s="0" t="n">
        <f aca="false">IF(CHOOSE(MATCH(AV$5,$B$10:$E$10,0),$B441,$C441,$D441,$E441)*AV$6+AV441*AV$7&lt;AV$2,AV$3*AV$4,0)</f>
        <v>0</v>
      </c>
      <c r="EP441" s="0" t="n">
        <f aca="false">IF(CHOOSE(MATCH(AW$5,$B$10:$E$10,0),$B441,$C441,$D441,$E441)*AW$6+AW441*AW$7&lt;AW$2,AW$3*AW$4,0)</f>
        <v>0</v>
      </c>
      <c r="EQ441" s="0" t="n">
        <f aca="false">IF(CHOOSE(MATCH(AX$5,$B$10:$E$10,0),$B441,$C441,$D441,$E441)*AX$6+AX441*AX$7&lt;AX$2,AX$3*AX$4,0)</f>
        <v>0</v>
      </c>
      <c r="ER441" s="0" t="n">
        <f aca="false">IF(CHOOSE(MATCH(AY$5,$B$10:$E$10,0),$B441,$C441,$D441,$E441)*AY$6+AY441*AY$7&lt;AY$2,AY$3*AY$4,0)</f>
        <v>0</v>
      </c>
      <c r="ES441" s="0" t="n">
        <f aca="false">IF(CHOOSE(MATCH(AZ$5,$B$10:$E$10,0),$B441,$C441,$D441,$E441)*AZ$6+AZ441*AZ$7&lt;AZ$2,AZ$3*AZ$4,0)</f>
        <v>0</v>
      </c>
      <c r="ET441" s="0" t="n">
        <f aca="false">IF(CHOOSE(MATCH(BA$5,$B$10:$E$10,0),$B441,$C441,$D441,$E441)*BA$6+BA441*BA$7&lt;BA$2,BA$3*BA$4,0)</f>
        <v>0</v>
      </c>
      <c r="EU441" s="0" t="n">
        <f aca="false">IF(CHOOSE(MATCH(BB$5,$B$10:$E$10,0),$B441,$C441,$D441,$E441)*BB$6+BB441*BB$7&lt;BB$2,BB$3*BB$4,0)</f>
        <v>0</v>
      </c>
      <c r="EV441" s="0" t="n">
        <f aca="false">IF(CHOOSE(MATCH(BC$5,$B$10:$E$10,0),$B441,$C441,$D441,$E441)*BC$6+BC441*BC$7&lt;BC$2,BC$3*BC$4,0)</f>
        <v>0</v>
      </c>
      <c r="EW441" s="0" t="n">
        <f aca="false">IF(CHOOSE(MATCH(BD$5,$B$10:$E$10,0),$B441,$C441,$D441,$E441)*BD$6+BD441*BD$7&lt;BD$2,BD$3*BD$4,0)</f>
        <v>0</v>
      </c>
      <c r="EX441" s="0" t="n">
        <f aca="false">IF(CHOOSE(MATCH(BE$5,$B$10:$E$10,0),$B441,$C441,$D441,$E441)*BE$6+BE441*BE$7&lt;BE$2,BE$3*BE$4,0)</f>
        <v>0</v>
      </c>
      <c r="EY441" s="0" t="n">
        <f aca="false">IF(CHOOSE(MATCH(BF$5,$B$10:$E$10,0),$B441,$C441,$D441,$E441)*BF$6+BF441*BF$7&lt;BF$2,BF$3*BF$4,0)</f>
        <v>0</v>
      </c>
      <c r="EZ441" s="0" t="n">
        <f aca="false">IF(CHOOSE(MATCH(BG$5,$B$10:$E$10,0),$B441,$C441,$D441,$E441)*BG$6+BG441*BG$7&lt;BG$2,BG$3*BG$4,0)</f>
        <v>0</v>
      </c>
      <c r="FA441" s="0" t="n">
        <f aca="false">IF(CHOOSE(MATCH(BH$5,$B$10:$E$10,0),$B441,$C441,$D441,$E441)*BH$6+BH441*BH$7&lt;BH$2,BH$3*BH$4,0)</f>
        <v>0</v>
      </c>
      <c r="FB441" s="0" t="n">
        <f aca="false">IF(CHOOSE(MATCH(BI$5,$B$10:$E$10,0),$B441,$C441,$D441,$E441)*BI$6+BI441*BI$7&lt;BI$2,BI$3*BI$4,0)</f>
        <v>0</v>
      </c>
      <c r="FC441" s="0" t="n">
        <f aca="false">IF(CHOOSE(MATCH(BJ$5,$B$10:$E$10,0),$B441,$C441,$D441,$E441)*BJ$6+BJ441*BJ$7&lt;BJ$2,BJ$3*BJ$4,0)</f>
        <v>0</v>
      </c>
      <c r="FD441" s="0" t="n">
        <f aca="false">IF(CHOOSE(MATCH(BK$5,$B$10:$E$10,0),$B441,$C441,$D441,$E441)*BK$6+BK441*BK$7&lt;BK$2,BK$3*BK$4,0)</f>
        <v>0</v>
      </c>
      <c r="FE441" s="0" t="n">
        <f aca="false">IF(CHOOSE(MATCH(BL$5,$B$10:$E$10,0),$B441,$C441,$D441,$E441)*BL$6+BL441*BL$7&lt;BL$2,BL$3*BL$4,0)</f>
        <v>0</v>
      </c>
      <c r="FF441" s="0" t="n">
        <f aca="false">IF(CHOOSE(MATCH(BM$5,$B$10:$E$10,0),$B441,$C441,$D441,$E441)*BM$6+BM441*BM$7&lt;BM$2,BM$3*BM$4,0)</f>
        <v>0</v>
      </c>
      <c r="FG441" s="0" t="n">
        <f aca="false">IF(CHOOSE(MATCH(BN$5,$B$10:$E$10,0),$B441,$C441,$D441,$E441)*BN$6+BN441*BN$7&lt;BN$2,BN$3*BN$4,0)</f>
        <v>0</v>
      </c>
      <c r="FH441" s="0" t="n">
        <f aca="false">IF(CHOOSE(MATCH(BO$5,$B$10:$E$10,0),$B441,$C441,$D441,$E441)*BO$6+BO441*BO$7&lt;BO$2,BO$3*BO$4,0)</f>
        <v>0</v>
      </c>
      <c r="FI441" s="0" t="n">
        <f aca="false">IF(CHOOSE(MATCH(BP$5,$B$10:$E$10,0),$B441,$C441,$D441,$E441)*BP$6+BP441*BP$7&lt;BP$2,BP$3*BP$4,0)</f>
        <v>0</v>
      </c>
      <c r="FJ441" s="0" t="n">
        <f aca="false">IF(CHOOSE(MATCH(BQ$5,$B$10:$E$10,0),$B441,$C441,$D441,$E441)*BQ$6+BQ441*BQ$7&lt;BQ$2,BQ$3*BQ$4,0)</f>
        <v>0</v>
      </c>
      <c r="FK441" s="0" t="n">
        <f aca="false">IF(CHOOSE(MATCH(BR$5,$B$10:$E$10,0),$B441,$C441,$D441,$E441)*BR$6+BR441*BR$7&lt;BR$2,BR$3*BR$4,0)</f>
        <v>0</v>
      </c>
      <c r="FL441" s="0" t="n">
        <f aca="false">IF(CHOOSE(MATCH(BS$5,$B$10:$E$10,0),$B441,$C441,$D441,$E441)*BS$6+BS441*BS$7&lt;BS$2,BS$3*BS$4,0)</f>
        <v>0</v>
      </c>
      <c r="FM441" s="0" t="n">
        <f aca="false">IF(CHOOSE(MATCH(BT$5,$B$10:$E$10,0),$B441,$C441,$D441,$E441)*BT$6+BT441*BT$7&lt;BT$2,BT$3*BT$4,0)</f>
        <v>0</v>
      </c>
      <c r="FN441" s="0" t="n">
        <f aca="false">IF(CHOOSE(MATCH(BU$5,$B$10:$E$10,0),$B441,$C441,$D441,$E441)*BU$6+BU441*BU$7&lt;BU$2,BU$3*BU$4,0)</f>
        <v>0</v>
      </c>
      <c r="FO441" s="0" t="n">
        <f aca="false">IF(CHOOSE(MATCH(BV$5,$B$10:$E$10,0),$B441,$C441,$D441,$E441)*BV$6+BV441*BV$7&lt;BV$2,BV$3*BV$4,0)</f>
        <v>0</v>
      </c>
      <c r="FP441" s="0" t="n">
        <f aca="false">IF(CHOOSE(MATCH(BW$5,$B$10:$E$10,0),$B441,$C441,$D441,$E441)*BW$6+BW441*BW$7&lt;BW$2,BW$3*BW$4,0)</f>
        <v>0</v>
      </c>
      <c r="FQ441" s="0" t="n">
        <f aca="false">IF(CHOOSE(MATCH(BX$5,$B$10:$E$10,0),$B441,$C441,$D441,$E441)*BX$6+BX441*BX$7&lt;BX$2,BX$3*BX$4,0)</f>
        <v>0</v>
      </c>
      <c r="FR441" s="0" t="n">
        <f aca="false">IF(CHOOSE(MATCH(BY$5,$B$10:$E$10,0),$B441,$C441,$D441,$E441)*BY$6+BY441*BY$7&lt;BY$2,BY$3*BY$4,0)</f>
        <v>0</v>
      </c>
      <c r="FS441" s="0" t="n">
        <f aca="false">IF(CHOOSE(MATCH(BZ$5,$B$10:$E$10,0),$B441,$C441,$D441,$E441)*BZ$6+BZ441*BZ$7&lt;BZ$2,BZ$3*BZ$4,0)</f>
        <v>0</v>
      </c>
      <c r="FT441" s="0" t="n">
        <f aca="false">IF(CHOOSE(MATCH(CA$5,$B$10:$E$10,0),$B441,$C441,$D441,$E441)*CA$6+CA441*CA$7&lt;CA$2,CA$3*CA$4,0)</f>
        <v>0</v>
      </c>
      <c r="FU441" s="0" t="n">
        <f aca="false">IF(CHOOSE(MATCH(CB$5,$B$10:$E$10,0),$B441,$C441,$D441,$E441)*CB$6+CB441*CB$7&lt;CB$2,CB$3*CB$4,0)</f>
        <v>0</v>
      </c>
      <c r="FV441" s="0" t="n">
        <f aca="false">IF(CHOOSE(MATCH(CC$5,$B$10:$E$10,0),$B441,$C441,$D441,$E441)*CC$6+CC441*CC$7&lt;CC$2,CC$3*CC$4,0)</f>
        <v>0</v>
      </c>
      <c r="FW441" s="0" t="n">
        <f aca="false">IF(CHOOSE(MATCH(CD$5,$B$10:$E$10,0),$B441,$C441,$D441,$E441)*CD$6+CD441*CD$7&lt;CD$2,CD$3*CD$4,0)</f>
        <v>0</v>
      </c>
      <c r="FX441" s="0" t="n">
        <f aca="false">IF(CHOOSE(MATCH(CE$5,$B$10:$E$10,0),$B441,$C441,$D441,$E441)*CE$6+CE441*CE$7&lt;CE$2,CE$3*CE$4,0)</f>
        <v>0</v>
      </c>
      <c r="FY441" s="0" t="n">
        <f aca="false">IF(CHOOSE(MATCH(CF$5,$B$10:$E$10,0),$B441,$C441,$D441,$E441)*CF$6+CF441*CF$7&lt;CF$2,CF$3*CF$4,0)</f>
        <v>0</v>
      </c>
      <c r="FZ441" s="0" t="n">
        <f aca="false">IF(CHOOSE(MATCH(CG$5,$B$10:$E$10,0),$B441,$C441,$D441,$E441)*CG$6+CG441*CG$7&lt;CG$2,CG$3*CG$4,0)</f>
        <v>0</v>
      </c>
      <c r="GA441" s="0" t="n">
        <f aca="false">IF(CHOOSE(MATCH(CH$5,$B$10:$E$10,0),$B441,$C441,$D441,$E441)*CH$6+CH441*CH$7&lt;CH$2,CH$3*CH$4,0)</f>
        <v>0</v>
      </c>
      <c r="GB441" s="0" t="n">
        <f aca="false">IF(CHOOSE(MATCH(CI$5,$B$10:$E$10,0),$B441,$C441,$D441,$E441)*CI$6+CI441*CI$7&lt;CI$2,CI$3*CI$4,0)</f>
        <v>0</v>
      </c>
      <c r="GC441" s="0" t="n">
        <f aca="false">IF(CHOOSE(MATCH(CJ$5,$B$10:$E$10,0),$B441,$C441,$D441,$E441)*CJ$6+CJ441*CJ$7&lt;CJ$2,CJ$3*CJ$4,0)</f>
        <v>0</v>
      </c>
      <c r="GD441" s="0" t="n">
        <f aca="false">IF(CHOOSE(MATCH(CK$5,$B$10:$E$10,0),$B441,$C441,$D441,$E441)*CK$6+CK441*CK$7&lt;CK$2,CK$3*CK$4,0)</f>
        <v>0</v>
      </c>
      <c r="GE441" s="0" t="n">
        <f aca="false">IF(CHOOSE(MATCH(CL$5,$B$10:$E$10,0),$B441,$C441,$D441,$E441)*CL$6+CL441*CL$7&lt;CL$2,CL$3*CL$4,0)</f>
        <v>0</v>
      </c>
      <c r="GF441" s="0" t="n">
        <f aca="false">IF(CHOOSE(MATCH(CM$5,$B$10:$E$10,0),$B441,$C441,$D441,$E441)*CM$6+CM441*CM$7&lt;CM$2,CM$3*CM$4,0)</f>
        <v>0</v>
      </c>
      <c r="GG441" s="0" t="n">
        <f aca="false">IF(CHOOSE(MATCH(CN$5,$B$10:$E$10,0),$B441,$C441,$D441,$E441)*CN$6+CN441*CN$7&lt;CN$2,CN$3*CN$4,0)</f>
        <v>0</v>
      </c>
      <c r="GH441" s="0" t="n">
        <f aca="false">IF(CHOOSE(MATCH(CO$5,$B$10:$E$10,0),$B441,$C441,$D441,$E441)*CO$6+CO441*CO$7&lt;CO$2,CO$3*CO$4,0)</f>
        <v>0</v>
      </c>
      <c r="GI441" s="0" t="n">
        <f aca="false">IF(CHOOSE(MATCH(CP$5,$B$10:$E$10,0),$B441,$C441,$D441,$E441)*CP$6+CP441*CP$7&lt;CP$2,CP$3*CP$4,0)</f>
        <v>0</v>
      </c>
      <c r="GJ441" s="0" t="n">
        <f aca="false">IF(CHOOSE(MATCH(CQ$5,$B$10:$E$10,0),$B441,$C441,$D441,$E441)*CQ$6+CQ441*CQ$7&lt;CQ$2,CQ$3*CQ$4,0)</f>
        <v>0</v>
      </c>
      <c r="GK441" s="0" t="n">
        <f aca="false">IF(CHOOSE(MATCH(CR$5,$B$10:$E$10,0),$B441,$C441,$D441,$E441)*CR$6+CR441*CR$7&lt;CR$2,CR$3*CR$4,0)</f>
        <v>0</v>
      </c>
      <c r="GL441" s="0" t="n">
        <f aca="false">IF(CHOOSE(MATCH(CS$5,$B$10:$E$10,0),$B441,$C441,$D441,$E441)*CS$6+CS441*CS$7&lt;CS$2,CS$3*CS$4,0)</f>
        <v>0</v>
      </c>
      <c r="GM441" s="0" t="n">
        <f aca="false">IF(CHOOSE(MATCH(CT$5,$B$10:$E$10,0),$B441,$C441,$D441,$E441)*CT$6+CT441*CT$7&lt;CT$2,CT$3*CT$4,0)</f>
        <v>0</v>
      </c>
      <c r="GN441" s="0" t="n">
        <f aca="false">IF(CHOOSE(MATCH(CU$5,$B$10:$E$10,0),$B441,$C441,$D441,$E441)*CU$6+CU441*CU$7&lt;CU$2,CU$3*CU$4,0)</f>
        <v>0</v>
      </c>
      <c r="GO441" s="0" t="n">
        <f aca="false">IF(CHOOSE(MATCH(CV$5,$B$10:$E$10,0),$B441,$C441,$D441,$E441)*CV$6+CV441*CV$7&lt;CV$2,CV$3*CV$4,0)</f>
        <v>0</v>
      </c>
      <c r="GP441" s="0" t="n">
        <f aca="false">IF(CHOOSE(MATCH(CW$5,$B$10:$E$10,0),$B441,$C441,$D441,$E441)*CW$6+CW441*CW$7&lt;CW$2,CW$3*CW$4,0)</f>
        <v>0</v>
      </c>
      <c r="GQ441" s="0" t="n">
        <f aca="false">IF(CHOOSE(MATCH(CX$5,$B$10:$E$10,0),$B441,$C441,$D441,$E441)*CX$6+CX441*CX$7&lt;CX$2,CX$3*CX$4,0)</f>
        <v>0</v>
      </c>
      <c r="GS441" s="0" t="n">
        <f aca="false">SUM(CZ441:GQ441)</f>
        <v>2.5</v>
      </c>
      <c r="GT441" s="0" t="n">
        <f aca="false">IF(GS441&gt;$GS$6,1,0)</f>
        <v>0</v>
      </c>
    </row>
    <row r="442" customFormat="false" ht="14" hidden="false" customHeight="false" outlineLevel="0" collapsed="false">
      <c r="A442" s="0" t="n">
        <v>432</v>
      </c>
      <c r="B442" s="0" t="n">
        <f aca="false">-1.48584006145219</f>
        <v>-1.48584006145219</v>
      </c>
      <c r="C442" s="0" t="n">
        <v>-1.97280433706759</v>
      </c>
      <c r="D442" s="0" t="n">
        <v>-0.932455733830581</v>
      </c>
      <c r="E442" s="0" t="n">
        <v>-0.456523962593151</v>
      </c>
      <c r="G442" s="0" t="n">
        <v>0.21300365915522</v>
      </c>
      <c r="H442" s="0" t="n">
        <v>-0.100958459370304</v>
      </c>
      <c r="I442" s="0" t="n">
        <v>-1.09599795905524</v>
      </c>
      <c r="J442" s="0" t="n">
        <v>1.17423041956499</v>
      </c>
      <c r="K442" s="0" t="n">
        <v>0.772681687521981</v>
      </c>
      <c r="L442" s="0" t="n">
        <v>0.98146301752422</v>
      </c>
      <c r="M442" s="0" t="n">
        <v>-0.125132828543428</v>
      </c>
      <c r="N442" s="0" t="n">
        <v>0.230722889682511</v>
      </c>
      <c r="O442" s="0" t="n">
        <v>0.612544681644067</v>
      </c>
      <c r="P442" s="0" t="n">
        <v>0.286097474599956</v>
      </c>
      <c r="Q442" s="0" t="n">
        <v>0.296952293865615</v>
      </c>
      <c r="R442" s="0" t="n">
        <v>0.00631075636192691</v>
      </c>
      <c r="S442" s="0" t="n">
        <v>-1.36930793814827</v>
      </c>
      <c r="T442" s="0" t="n">
        <v>-0.49401478463551</v>
      </c>
      <c r="U442" s="0" t="n">
        <v>-1.13315536509617</v>
      </c>
      <c r="V442" s="0" t="n">
        <v>-0.131921069623786</v>
      </c>
      <c r="W442" s="0" t="n">
        <v>1.35575646709185</v>
      </c>
      <c r="X442" s="0" t="n">
        <v>0.0842862846184289</v>
      </c>
      <c r="Y442" s="0" t="n">
        <v>-0.582275561100687</v>
      </c>
      <c r="Z442" s="0" t="n">
        <v>0.633349372947123</v>
      </c>
      <c r="AA442" s="0" t="n">
        <v>-0.85052761278348</v>
      </c>
      <c r="AB442" s="0" t="n">
        <v>-1.50974756252253</v>
      </c>
      <c r="AC442" s="0" t="n">
        <v>2.17049091588706</v>
      </c>
      <c r="AD442" s="0" t="n">
        <v>-0.435881020166562</v>
      </c>
      <c r="AE442" s="0" t="n">
        <v>-0.120585355034564</v>
      </c>
      <c r="AF442" s="0" t="n">
        <v>0.490388174512191</v>
      </c>
      <c r="AG442" s="0" t="n">
        <v>-0.116040155262453</v>
      </c>
      <c r="AH442" s="0" t="n">
        <v>-0.167043481269502</v>
      </c>
      <c r="AI442" s="0" t="n">
        <v>-1.50261257658713</v>
      </c>
      <c r="AJ442" s="0" t="n">
        <v>0.641598489892203</v>
      </c>
      <c r="AK442" s="0" t="n">
        <v>0.360590775017044</v>
      </c>
      <c r="AL442" s="0" t="n">
        <v>0.749887476558797</v>
      </c>
      <c r="AM442" s="0" t="n">
        <v>0.187403657037066</v>
      </c>
      <c r="AN442" s="0" t="n">
        <v>1.64554876391776</v>
      </c>
      <c r="AO442" s="0" t="n">
        <v>1.09446546048275</v>
      </c>
      <c r="AP442" s="0" t="n">
        <v>-0.32134721550392</v>
      </c>
      <c r="AQ442" s="0" t="n">
        <v>-0.05146830517333</v>
      </c>
      <c r="AR442" s="0" t="n">
        <v>0.212221493711695</v>
      </c>
      <c r="AS442" s="0" t="n">
        <v>0.00195086613530293</v>
      </c>
      <c r="AT442" s="0" t="n">
        <v>-1.41590135172009</v>
      </c>
      <c r="AU442" s="0" t="n">
        <v>0.859015472087776</v>
      </c>
      <c r="AV442" s="0" t="n">
        <v>-0.20487277652137</v>
      </c>
      <c r="AW442" s="0" t="n">
        <v>-0.904492480913177</v>
      </c>
      <c r="AX442" s="0" t="n">
        <v>0.292798176815268</v>
      </c>
      <c r="AY442" s="0" t="n">
        <v>-2.10373400477692</v>
      </c>
      <c r="AZ442" s="0" t="n">
        <v>0.237878339248709</v>
      </c>
      <c r="BA442" s="0" t="n">
        <v>-0.34179493013653</v>
      </c>
      <c r="BB442" s="0" t="n">
        <v>-0.0320198978442932</v>
      </c>
      <c r="BC442" s="0" t="n">
        <v>-0.0288821411231766</v>
      </c>
      <c r="BD442" s="0" t="n">
        <v>1.08188032754697</v>
      </c>
      <c r="BE442" s="0" t="n">
        <v>0.562361037736991</v>
      </c>
      <c r="BF442" s="0" t="n">
        <v>-0.0892771367944079</v>
      </c>
      <c r="BG442" s="0" t="n">
        <v>-1.08683934740839</v>
      </c>
      <c r="BH442" s="0" t="n">
        <v>-0.641409769741586</v>
      </c>
      <c r="BI442" s="0" t="n">
        <v>-0.940551672101719</v>
      </c>
      <c r="BJ442" s="0" t="n">
        <v>1.75733930518618</v>
      </c>
      <c r="BK442" s="0" t="n">
        <v>-0.165568962984253</v>
      </c>
      <c r="BL442" s="0" t="n">
        <v>0.75029447543784</v>
      </c>
      <c r="BM442" s="0" t="n">
        <v>-0.91711854111054</v>
      </c>
      <c r="BN442" s="0" t="n">
        <v>-1.43043507705443</v>
      </c>
      <c r="BO442" s="0" t="n">
        <v>-0.299112343782326</v>
      </c>
      <c r="BP442" s="0" t="n">
        <v>1.65330220625037</v>
      </c>
      <c r="BQ442" s="0" t="n">
        <v>1.06635525298771</v>
      </c>
      <c r="BR442" s="0" t="n">
        <v>0.226875727094011</v>
      </c>
      <c r="BS442" s="0" t="n">
        <v>0.480490598420147</v>
      </c>
      <c r="BT442" s="0" t="n">
        <v>-1.39434632728808</v>
      </c>
      <c r="BU442" s="0" t="n">
        <v>0.41202838474419</v>
      </c>
      <c r="BV442" s="0" t="n">
        <v>0.454209612144041</v>
      </c>
      <c r="BW442" s="0" t="n">
        <v>0.538771018909756</v>
      </c>
      <c r="BX442" s="0" t="n">
        <v>1.34755737235537</v>
      </c>
      <c r="BY442" s="0" t="n">
        <v>-0.4200364855933</v>
      </c>
      <c r="BZ442" s="0" t="n">
        <v>0.336447101290105</v>
      </c>
      <c r="CA442" s="0" t="n">
        <v>-0.227660166274291</v>
      </c>
      <c r="CB442" s="0" t="n">
        <v>-0.128218289319193</v>
      </c>
      <c r="CC442" s="0" t="n">
        <v>0.342281509801978</v>
      </c>
      <c r="CD442" s="0" t="n">
        <v>-0.245439650825574</v>
      </c>
      <c r="CE442" s="0" t="n">
        <v>1.5059322322486</v>
      </c>
      <c r="CF442" s="0" t="n">
        <v>1.26022769109113</v>
      </c>
      <c r="CG442" s="0" t="n">
        <v>0.345689841196872</v>
      </c>
      <c r="CH442" s="0" t="n">
        <v>-0.95711129688425</v>
      </c>
      <c r="CI442" s="0" t="n">
        <v>1.46534603118198</v>
      </c>
      <c r="CJ442" s="0" t="n">
        <v>-0.765278400649549</v>
      </c>
      <c r="CK442" s="0" t="n">
        <v>-0.994170932244742</v>
      </c>
      <c r="CL442" s="0" t="n">
        <v>0.814395662018796</v>
      </c>
      <c r="CM442" s="0" t="n">
        <v>-0.381487552658655</v>
      </c>
      <c r="CN442" s="0" t="n">
        <v>-0.193323330677231</v>
      </c>
      <c r="CO442" s="0" t="n">
        <v>-1.2298414731049</v>
      </c>
      <c r="CP442" s="0" t="n">
        <v>-0.263376023212913</v>
      </c>
      <c r="CQ442" s="0" t="n">
        <v>1.03892944025574</v>
      </c>
      <c r="CR442" s="0" t="n">
        <v>2.65223206952214</v>
      </c>
      <c r="CS442" s="0" t="n">
        <v>-0.932368493522517</v>
      </c>
      <c r="CT442" s="0" t="n">
        <v>1.09418579086196</v>
      </c>
      <c r="CU442" s="0" t="n">
        <v>-0.251515075433417</v>
      </c>
      <c r="CV442" s="0" t="n">
        <v>0.388077978641377</v>
      </c>
      <c r="CW442" s="0" t="n">
        <v>0.914210431801621</v>
      </c>
      <c r="CX442" s="0" t="n">
        <v>0.0680211087455973</v>
      </c>
      <c r="CZ442" s="0" t="n">
        <f aca="false">IF(CHOOSE(MATCH(G$5,$B$10:$E$10,0),$B442,$C442,$D442,$E442)*G$6+G442*G$7&lt;G$2,G$3*G$4,0)</f>
        <v>0</v>
      </c>
      <c r="DA442" s="0" t="n">
        <f aca="false">IF(CHOOSE(MATCH(H$5,$B$10:$E$10,0),$B442,$C442,$D442,$E442)*H$6+H442*H$7&lt;H$2,H$3*H$4,0)</f>
        <v>0</v>
      </c>
      <c r="DB442" s="0" t="n">
        <f aca="false">IF(CHOOSE(MATCH(I$5,$B$10:$E$10,0),$B442,$C442,$D442,$E442)*I$6+I442*I$7&lt;I$2,I$3*I$4,0)</f>
        <v>0</v>
      </c>
      <c r="DC442" s="0" t="n">
        <f aca="false">IF(CHOOSE(MATCH(J$5,$B$10:$E$10,0),$B442,$C442,$D442,$E442)*J$6+J442*J$7&lt;J$2,J$3*J$4,0)</f>
        <v>0</v>
      </c>
      <c r="DD442" s="0" t="n">
        <f aca="false">IF(CHOOSE(MATCH(K$5,$B$10:$E$10,0),$B442,$C442,$D442,$E442)*K$6+K442*K$7&lt;K$2,K$3*K$4,0)</f>
        <v>0</v>
      </c>
      <c r="DE442" s="0" t="n">
        <f aca="false">IF(CHOOSE(MATCH(L$5,$B$10:$E$10,0),$B442,$C442,$D442,$E442)*L$6+L442*L$7&lt;L$2,L$3*L$4,0)</f>
        <v>0</v>
      </c>
      <c r="DF442" s="0" t="n">
        <f aca="false">IF(CHOOSE(MATCH(M$5,$B$10:$E$10,0),$B442,$C442,$D442,$E442)*M$6+M442*M$7&lt;M$2,M$3*M$4,0)</f>
        <v>0</v>
      </c>
      <c r="DG442" s="0" t="n">
        <f aca="false">IF(CHOOSE(MATCH(N$5,$B$10:$E$10,0),$B442,$C442,$D442,$E442)*N$6+N442*N$7&lt;N$2,N$3*N$4,0)</f>
        <v>0</v>
      </c>
      <c r="DH442" s="0" t="n">
        <f aca="false">IF(CHOOSE(MATCH(O$5,$B$10:$E$10,0),$B442,$C442,$D442,$E442)*O$6+O442*O$7&lt;O$2,O$3*O$4,0)</f>
        <v>0</v>
      </c>
      <c r="DI442" s="0" t="n">
        <f aca="false">IF(CHOOSE(MATCH(P$5,$B$10:$E$10,0),$B442,$C442,$D442,$E442)*P$6+P442*P$7&lt;P$2,P$3*P$4,0)</f>
        <v>0</v>
      </c>
      <c r="DJ442" s="0" t="n">
        <f aca="false">IF(CHOOSE(MATCH(Q$5,$B$10:$E$10,0),$B442,$C442,$D442,$E442)*Q$6+Q442*Q$7&lt;Q$2,Q$3*Q$4,0)</f>
        <v>0</v>
      </c>
      <c r="DK442" s="0" t="n">
        <f aca="false">IF(CHOOSE(MATCH(R$5,$B$10:$E$10,0),$B442,$C442,$D442,$E442)*R$6+R442*R$7&lt;R$2,R$3*R$4,0)</f>
        <v>0</v>
      </c>
      <c r="DL442" s="0" t="n">
        <f aca="false">IF(CHOOSE(MATCH(S$5,$B$10:$E$10,0),$B442,$C442,$D442,$E442)*S$6+S442*S$7&lt;S$2,S$3*S$4,0)</f>
        <v>0</v>
      </c>
      <c r="DM442" s="0" t="n">
        <f aca="false">IF(CHOOSE(MATCH(T$5,$B$10:$E$10,0),$B442,$C442,$D442,$E442)*T$6+T442*T$7&lt;T$2,T$3*T$4,0)</f>
        <v>0</v>
      </c>
      <c r="DN442" s="0" t="n">
        <f aca="false">IF(CHOOSE(MATCH(U$5,$B$10:$E$10,0),$B442,$C442,$D442,$E442)*U$6+U442*U$7&lt;U$2,U$3*U$4,0)</f>
        <v>0</v>
      </c>
      <c r="DO442" s="0" t="n">
        <f aca="false">IF(CHOOSE(MATCH(V$5,$B$10:$E$10,0),$B442,$C442,$D442,$E442)*V$6+V442*V$7&lt;V$2,V$3*V$4,0)</f>
        <v>0</v>
      </c>
      <c r="DP442" s="0" t="n">
        <f aca="false">IF(CHOOSE(MATCH(W$5,$B$10:$E$10,0),$B442,$C442,$D442,$E442)*W$6+W442*W$7&lt;W$2,W$3*W$4,0)</f>
        <v>0</v>
      </c>
      <c r="DQ442" s="0" t="n">
        <f aca="false">IF(CHOOSE(MATCH(X$5,$B$10:$E$10,0),$B442,$C442,$D442,$E442)*X$6+X442*X$7&lt;X$2,X$3*X$4,0)</f>
        <v>0</v>
      </c>
      <c r="DR442" s="0" t="n">
        <f aca="false">IF(CHOOSE(MATCH(Y$5,$B$10:$E$10,0),$B442,$C442,$D442,$E442)*Y$6+Y442*Y$7&lt;Y$2,Y$3*Y$4,0)</f>
        <v>0</v>
      </c>
      <c r="DS442" s="0" t="n">
        <f aca="false">IF(CHOOSE(MATCH(Z$5,$B$10:$E$10,0),$B442,$C442,$D442,$E442)*Z$6+Z442*Z$7&lt;Z$2,Z$3*Z$4,0)</f>
        <v>0</v>
      </c>
      <c r="DT442" s="0" t="n">
        <f aca="false">IF(CHOOSE(MATCH(AA$5,$B$10:$E$10,0),$B442,$C442,$D442,$E442)*AA$6+AA442*AA$7&lt;AA$2,AA$3*AA$4,0)</f>
        <v>0</v>
      </c>
      <c r="DU442" s="0" t="n">
        <f aca="false">IF(CHOOSE(MATCH(AB$5,$B$10:$E$10,0),$B442,$C442,$D442,$E442)*AB$6+AB442*AB$7&lt;AB$2,AB$3*AB$4,0)</f>
        <v>0</v>
      </c>
      <c r="DV442" s="0" t="n">
        <f aca="false">IF(CHOOSE(MATCH(AC$5,$B$10:$E$10,0),$B442,$C442,$D442,$E442)*AC$6+AC442*AC$7&lt;AC$2,AC$3*AC$4,0)</f>
        <v>0</v>
      </c>
      <c r="DW442" s="0" t="n">
        <f aca="false">IF(CHOOSE(MATCH(AD$5,$B$10:$E$10,0),$B442,$C442,$D442,$E442)*AD$6+AD442*AD$7&lt;AD$2,AD$3*AD$4,0)</f>
        <v>0</v>
      </c>
      <c r="DX442" s="0" t="n">
        <f aca="false">IF(CHOOSE(MATCH(AE$5,$B$10:$E$10,0),$B442,$C442,$D442,$E442)*AE$6+AE442*AE$7&lt;AE$2,AE$3*AE$4,0)</f>
        <v>0</v>
      </c>
      <c r="DY442" s="0" t="n">
        <f aca="false">IF(CHOOSE(MATCH(AF$5,$B$10:$E$10,0),$B442,$C442,$D442,$E442)*AF$6+AF442*AF$7&lt;AF$2,AF$3*AF$4,0)</f>
        <v>0</v>
      </c>
      <c r="DZ442" s="0" t="n">
        <f aca="false">IF(CHOOSE(MATCH(AG$5,$B$10:$E$10,0),$B442,$C442,$D442,$E442)*AG$6+AG442*AG$7&lt;AG$2,AG$3*AG$4,0)</f>
        <v>0</v>
      </c>
      <c r="EA442" s="0" t="n">
        <f aca="false">IF(CHOOSE(MATCH(AH$5,$B$10:$E$10,0),$B442,$C442,$D442,$E442)*AH$6+AH442*AH$7&lt;AH$2,AH$3*AH$4,0)</f>
        <v>0</v>
      </c>
      <c r="EB442" s="0" t="n">
        <f aca="false">IF(CHOOSE(MATCH(AI$5,$B$10:$E$10,0),$B442,$C442,$D442,$E442)*AI$6+AI442*AI$7&lt;AI$2,AI$3*AI$4,0)</f>
        <v>2.5</v>
      </c>
      <c r="EC442" s="0" t="n">
        <f aca="false">IF(CHOOSE(MATCH(AJ$5,$B$10:$E$10,0),$B442,$C442,$D442,$E442)*AJ$6+AJ442*AJ$7&lt;AJ$2,AJ$3*AJ$4,0)</f>
        <v>0</v>
      </c>
      <c r="ED442" s="0" t="n">
        <f aca="false">IF(CHOOSE(MATCH(AK$5,$B$10:$E$10,0),$B442,$C442,$D442,$E442)*AK$6+AK442*AK$7&lt;AK$2,AK$3*AK$4,0)</f>
        <v>0</v>
      </c>
      <c r="EE442" s="0" t="n">
        <f aca="false">IF(CHOOSE(MATCH(AL$5,$B$10:$E$10,0),$B442,$C442,$D442,$E442)*AL$6+AL442*AL$7&lt;AL$2,AL$3*AL$4,0)</f>
        <v>0</v>
      </c>
      <c r="EF442" s="0" t="n">
        <f aca="false">IF(CHOOSE(MATCH(AM$5,$B$10:$E$10,0),$B442,$C442,$D442,$E442)*AM$6+AM442*AM$7&lt;AM$2,AM$3*AM$4,0)</f>
        <v>0</v>
      </c>
      <c r="EG442" s="0" t="n">
        <f aca="false">IF(CHOOSE(MATCH(AN$5,$B$10:$E$10,0),$B442,$C442,$D442,$E442)*AN$6+AN442*AN$7&lt;AN$2,AN$3*AN$4,0)</f>
        <v>0</v>
      </c>
      <c r="EH442" s="0" t="n">
        <f aca="false">IF(CHOOSE(MATCH(AO$5,$B$10:$E$10,0),$B442,$C442,$D442,$E442)*AO$6+AO442*AO$7&lt;AO$2,AO$3*AO$4,0)</f>
        <v>0</v>
      </c>
      <c r="EI442" s="0" t="n">
        <f aca="false">IF(CHOOSE(MATCH(AP$5,$B$10:$E$10,0),$B442,$C442,$D442,$E442)*AP$6+AP442*AP$7&lt;AP$2,AP$3*AP$4,0)</f>
        <v>0</v>
      </c>
      <c r="EJ442" s="0" t="n">
        <f aca="false">IF(CHOOSE(MATCH(AQ$5,$B$10:$E$10,0),$B442,$C442,$D442,$E442)*AQ$6+AQ442*AQ$7&lt;AQ$2,AQ$3*AQ$4,0)</f>
        <v>0</v>
      </c>
      <c r="EK442" s="0" t="n">
        <f aca="false">IF(CHOOSE(MATCH(AR$5,$B$10:$E$10,0),$B442,$C442,$D442,$E442)*AR$6+AR442*AR$7&lt;AR$2,AR$3*AR$4,0)</f>
        <v>0</v>
      </c>
      <c r="EL442" s="0" t="n">
        <f aca="false">IF(CHOOSE(MATCH(AS$5,$B$10:$E$10,0),$B442,$C442,$D442,$E442)*AS$6+AS442*AS$7&lt;AS$2,AS$3*AS$4,0)</f>
        <v>0</v>
      </c>
      <c r="EM442" s="0" t="n">
        <f aca="false">IF(CHOOSE(MATCH(AT$5,$B$10:$E$10,0),$B442,$C442,$D442,$E442)*AT$6+AT442*AT$7&lt;AT$2,AT$3*AT$4,0)</f>
        <v>0</v>
      </c>
      <c r="EN442" s="0" t="n">
        <f aca="false">IF(CHOOSE(MATCH(AU$5,$B$10:$E$10,0),$B442,$C442,$D442,$E442)*AU$6+AU442*AU$7&lt;AU$2,AU$3*AU$4,0)</f>
        <v>0</v>
      </c>
      <c r="EO442" s="0" t="n">
        <f aca="false">IF(CHOOSE(MATCH(AV$5,$B$10:$E$10,0),$B442,$C442,$D442,$E442)*AV$6+AV442*AV$7&lt;AV$2,AV$3*AV$4,0)</f>
        <v>0</v>
      </c>
      <c r="EP442" s="0" t="n">
        <f aca="false">IF(CHOOSE(MATCH(AW$5,$B$10:$E$10,0),$B442,$C442,$D442,$E442)*AW$6+AW442*AW$7&lt;AW$2,AW$3*AW$4,0)</f>
        <v>0</v>
      </c>
      <c r="EQ442" s="0" t="n">
        <f aca="false">IF(CHOOSE(MATCH(AX$5,$B$10:$E$10,0),$B442,$C442,$D442,$E442)*AX$6+AX442*AX$7&lt;AX$2,AX$3*AX$4,0)</f>
        <v>0</v>
      </c>
      <c r="ER442" s="0" t="n">
        <f aca="false">IF(CHOOSE(MATCH(AY$5,$B$10:$E$10,0),$B442,$C442,$D442,$E442)*AY$6+AY442*AY$7&lt;AY$2,AY$3*AY$4,0)</f>
        <v>0.5</v>
      </c>
      <c r="ES442" s="0" t="n">
        <f aca="false">IF(CHOOSE(MATCH(AZ$5,$B$10:$E$10,0),$B442,$C442,$D442,$E442)*AZ$6+AZ442*AZ$7&lt;AZ$2,AZ$3*AZ$4,0)</f>
        <v>0</v>
      </c>
      <c r="ET442" s="0" t="n">
        <f aca="false">IF(CHOOSE(MATCH(BA$5,$B$10:$E$10,0),$B442,$C442,$D442,$E442)*BA$6+BA442*BA$7&lt;BA$2,BA$3*BA$4,0)</f>
        <v>0</v>
      </c>
      <c r="EU442" s="0" t="n">
        <f aca="false">IF(CHOOSE(MATCH(BB$5,$B$10:$E$10,0),$B442,$C442,$D442,$E442)*BB$6+BB442*BB$7&lt;BB$2,BB$3*BB$4,0)</f>
        <v>0</v>
      </c>
      <c r="EV442" s="0" t="n">
        <f aca="false">IF(CHOOSE(MATCH(BC$5,$B$10:$E$10,0),$B442,$C442,$D442,$E442)*BC$6+BC442*BC$7&lt;BC$2,BC$3*BC$4,0)</f>
        <v>0</v>
      </c>
      <c r="EW442" s="0" t="n">
        <f aca="false">IF(CHOOSE(MATCH(BD$5,$B$10:$E$10,0),$B442,$C442,$D442,$E442)*BD$6+BD442*BD$7&lt;BD$2,BD$3*BD$4,0)</f>
        <v>0</v>
      </c>
      <c r="EX442" s="0" t="n">
        <f aca="false">IF(CHOOSE(MATCH(BE$5,$B$10:$E$10,0),$B442,$C442,$D442,$E442)*BE$6+BE442*BE$7&lt;BE$2,BE$3*BE$4,0)</f>
        <v>0</v>
      </c>
      <c r="EY442" s="0" t="n">
        <f aca="false">IF(CHOOSE(MATCH(BF$5,$B$10:$E$10,0),$B442,$C442,$D442,$E442)*BF$6+BF442*BF$7&lt;BF$2,BF$3*BF$4,0)</f>
        <v>0</v>
      </c>
      <c r="EZ442" s="0" t="n">
        <f aca="false">IF(CHOOSE(MATCH(BG$5,$B$10:$E$10,0),$B442,$C442,$D442,$E442)*BG$6+BG442*BG$7&lt;BG$2,BG$3*BG$4,0)</f>
        <v>0</v>
      </c>
      <c r="FA442" s="0" t="n">
        <f aca="false">IF(CHOOSE(MATCH(BH$5,$B$10:$E$10,0),$B442,$C442,$D442,$E442)*BH$6+BH442*BH$7&lt;BH$2,BH$3*BH$4,0)</f>
        <v>0</v>
      </c>
      <c r="FB442" s="0" t="n">
        <f aca="false">IF(CHOOSE(MATCH(BI$5,$B$10:$E$10,0),$B442,$C442,$D442,$E442)*BI$6+BI442*BI$7&lt;BI$2,BI$3*BI$4,0)</f>
        <v>0</v>
      </c>
      <c r="FC442" s="0" t="n">
        <f aca="false">IF(CHOOSE(MATCH(BJ$5,$B$10:$E$10,0),$B442,$C442,$D442,$E442)*BJ$6+BJ442*BJ$7&lt;BJ$2,BJ$3*BJ$4,0)</f>
        <v>0</v>
      </c>
      <c r="FD442" s="0" t="n">
        <f aca="false">IF(CHOOSE(MATCH(BK$5,$B$10:$E$10,0),$B442,$C442,$D442,$E442)*BK$6+BK442*BK$7&lt;BK$2,BK$3*BK$4,0)</f>
        <v>0</v>
      </c>
      <c r="FE442" s="0" t="n">
        <f aca="false">IF(CHOOSE(MATCH(BL$5,$B$10:$E$10,0),$B442,$C442,$D442,$E442)*BL$6+BL442*BL$7&lt;BL$2,BL$3*BL$4,0)</f>
        <v>0</v>
      </c>
      <c r="FF442" s="0" t="n">
        <f aca="false">IF(CHOOSE(MATCH(BM$5,$B$10:$E$10,0),$B442,$C442,$D442,$E442)*BM$6+BM442*BM$7&lt;BM$2,BM$3*BM$4,0)</f>
        <v>0</v>
      </c>
      <c r="FG442" s="0" t="n">
        <f aca="false">IF(CHOOSE(MATCH(BN$5,$B$10:$E$10,0),$B442,$C442,$D442,$E442)*BN$6+BN442*BN$7&lt;BN$2,BN$3*BN$4,0)</f>
        <v>0</v>
      </c>
      <c r="FH442" s="0" t="n">
        <f aca="false">IF(CHOOSE(MATCH(BO$5,$B$10:$E$10,0),$B442,$C442,$D442,$E442)*BO$6+BO442*BO$7&lt;BO$2,BO$3*BO$4,0)</f>
        <v>0</v>
      </c>
      <c r="FI442" s="0" t="n">
        <f aca="false">IF(CHOOSE(MATCH(BP$5,$B$10:$E$10,0),$B442,$C442,$D442,$E442)*BP$6+BP442*BP$7&lt;BP$2,BP$3*BP$4,0)</f>
        <v>0</v>
      </c>
      <c r="FJ442" s="0" t="n">
        <f aca="false">IF(CHOOSE(MATCH(BQ$5,$B$10:$E$10,0),$B442,$C442,$D442,$E442)*BQ$6+BQ442*BQ$7&lt;BQ$2,BQ$3*BQ$4,0)</f>
        <v>0</v>
      </c>
      <c r="FK442" s="0" t="n">
        <f aca="false">IF(CHOOSE(MATCH(BR$5,$B$10:$E$10,0),$B442,$C442,$D442,$E442)*BR$6+BR442*BR$7&lt;BR$2,BR$3*BR$4,0)</f>
        <v>0</v>
      </c>
      <c r="FL442" s="0" t="n">
        <f aca="false">IF(CHOOSE(MATCH(BS$5,$B$10:$E$10,0),$B442,$C442,$D442,$E442)*BS$6+BS442*BS$7&lt;BS$2,BS$3*BS$4,0)</f>
        <v>0</v>
      </c>
      <c r="FM442" s="0" t="n">
        <f aca="false">IF(CHOOSE(MATCH(BT$5,$B$10:$E$10,0),$B442,$C442,$D442,$E442)*BT$6+BT442*BT$7&lt;BT$2,BT$3*BT$4,0)</f>
        <v>0</v>
      </c>
      <c r="FN442" s="0" t="n">
        <f aca="false">IF(CHOOSE(MATCH(BU$5,$B$10:$E$10,0),$B442,$C442,$D442,$E442)*BU$6+BU442*BU$7&lt;BU$2,BU$3*BU$4,0)</f>
        <v>0</v>
      </c>
      <c r="FO442" s="0" t="n">
        <f aca="false">IF(CHOOSE(MATCH(BV$5,$B$10:$E$10,0),$B442,$C442,$D442,$E442)*BV$6+BV442*BV$7&lt;BV$2,BV$3*BV$4,0)</f>
        <v>0</v>
      </c>
      <c r="FP442" s="0" t="n">
        <f aca="false">IF(CHOOSE(MATCH(BW$5,$B$10:$E$10,0),$B442,$C442,$D442,$E442)*BW$6+BW442*BW$7&lt;BW$2,BW$3*BW$4,0)</f>
        <v>0</v>
      </c>
      <c r="FQ442" s="0" t="n">
        <f aca="false">IF(CHOOSE(MATCH(BX$5,$B$10:$E$10,0),$B442,$C442,$D442,$E442)*BX$6+BX442*BX$7&lt;BX$2,BX$3*BX$4,0)</f>
        <v>0</v>
      </c>
      <c r="FR442" s="0" t="n">
        <f aca="false">IF(CHOOSE(MATCH(BY$5,$B$10:$E$10,0),$B442,$C442,$D442,$E442)*BY$6+BY442*BY$7&lt;BY$2,BY$3*BY$4,0)</f>
        <v>0</v>
      </c>
      <c r="FS442" s="0" t="n">
        <f aca="false">IF(CHOOSE(MATCH(BZ$5,$B$10:$E$10,0),$B442,$C442,$D442,$E442)*BZ$6+BZ442*BZ$7&lt;BZ$2,BZ$3*BZ$4,0)</f>
        <v>0</v>
      </c>
      <c r="FT442" s="0" t="n">
        <f aca="false">IF(CHOOSE(MATCH(CA$5,$B$10:$E$10,0),$B442,$C442,$D442,$E442)*CA$6+CA442*CA$7&lt;CA$2,CA$3*CA$4,0)</f>
        <v>0</v>
      </c>
      <c r="FU442" s="0" t="n">
        <f aca="false">IF(CHOOSE(MATCH(CB$5,$B$10:$E$10,0),$B442,$C442,$D442,$E442)*CB$6+CB442*CB$7&lt;CB$2,CB$3*CB$4,0)</f>
        <v>0</v>
      </c>
      <c r="FV442" s="0" t="n">
        <f aca="false">IF(CHOOSE(MATCH(CC$5,$B$10:$E$10,0),$B442,$C442,$D442,$E442)*CC$6+CC442*CC$7&lt;CC$2,CC$3*CC$4,0)</f>
        <v>0</v>
      </c>
      <c r="FW442" s="0" t="n">
        <f aca="false">IF(CHOOSE(MATCH(CD$5,$B$10:$E$10,0),$B442,$C442,$D442,$E442)*CD$6+CD442*CD$7&lt;CD$2,CD$3*CD$4,0)</f>
        <v>0</v>
      </c>
      <c r="FX442" s="0" t="n">
        <f aca="false">IF(CHOOSE(MATCH(CE$5,$B$10:$E$10,0),$B442,$C442,$D442,$E442)*CE$6+CE442*CE$7&lt;CE$2,CE$3*CE$4,0)</f>
        <v>0</v>
      </c>
      <c r="FY442" s="0" t="n">
        <f aca="false">IF(CHOOSE(MATCH(CF$5,$B$10:$E$10,0),$B442,$C442,$D442,$E442)*CF$6+CF442*CF$7&lt;CF$2,CF$3*CF$4,0)</f>
        <v>0</v>
      </c>
      <c r="FZ442" s="0" t="n">
        <f aca="false">IF(CHOOSE(MATCH(CG$5,$B$10:$E$10,0),$B442,$C442,$D442,$E442)*CG$6+CG442*CG$7&lt;CG$2,CG$3*CG$4,0)</f>
        <v>0</v>
      </c>
      <c r="GA442" s="0" t="n">
        <f aca="false">IF(CHOOSE(MATCH(CH$5,$B$10:$E$10,0),$B442,$C442,$D442,$E442)*CH$6+CH442*CH$7&lt;CH$2,CH$3*CH$4,0)</f>
        <v>0</v>
      </c>
      <c r="GB442" s="0" t="n">
        <f aca="false">IF(CHOOSE(MATCH(CI$5,$B$10:$E$10,0),$B442,$C442,$D442,$E442)*CI$6+CI442*CI$7&lt;CI$2,CI$3*CI$4,0)</f>
        <v>0</v>
      </c>
      <c r="GC442" s="0" t="n">
        <f aca="false">IF(CHOOSE(MATCH(CJ$5,$B$10:$E$10,0),$B442,$C442,$D442,$E442)*CJ$6+CJ442*CJ$7&lt;CJ$2,CJ$3*CJ$4,0)</f>
        <v>0</v>
      </c>
      <c r="GD442" s="0" t="n">
        <f aca="false">IF(CHOOSE(MATCH(CK$5,$B$10:$E$10,0),$B442,$C442,$D442,$E442)*CK$6+CK442*CK$7&lt;CK$2,CK$3*CK$4,0)</f>
        <v>0</v>
      </c>
      <c r="GE442" s="0" t="n">
        <f aca="false">IF(CHOOSE(MATCH(CL$5,$B$10:$E$10,0),$B442,$C442,$D442,$E442)*CL$6+CL442*CL$7&lt;CL$2,CL$3*CL$4,0)</f>
        <v>0</v>
      </c>
      <c r="GF442" s="0" t="n">
        <f aca="false">IF(CHOOSE(MATCH(CM$5,$B$10:$E$10,0),$B442,$C442,$D442,$E442)*CM$6+CM442*CM$7&lt;CM$2,CM$3*CM$4,0)</f>
        <v>0</v>
      </c>
      <c r="GG442" s="0" t="n">
        <f aca="false">IF(CHOOSE(MATCH(CN$5,$B$10:$E$10,0),$B442,$C442,$D442,$E442)*CN$6+CN442*CN$7&lt;CN$2,CN$3*CN$4,0)</f>
        <v>0</v>
      </c>
      <c r="GH442" s="0" t="n">
        <f aca="false">IF(CHOOSE(MATCH(CO$5,$B$10:$E$10,0),$B442,$C442,$D442,$E442)*CO$6+CO442*CO$7&lt;CO$2,CO$3*CO$4,0)</f>
        <v>0</v>
      </c>
      <c r="GI442" s="0" t="n">
        <f aca="false">IF(CHOOSE(MATCH(CP$5,$B$10:$E$10,0),$B442,$C442,$D442,$E442)*CP$6+CP442*CP$7&lt;CP$2,CP$3*CP$4,0)</f>
        <v>0</v>
      </c>
      <c r="GJ442" s="0" t="n">
        <f aca="false">IF(CHOOSE(MATCH(CQ$5,$B$10:$E$10,0),$B442,$C442,$D442,$E442)*CQ$6+CQ442*CQ$7&lt;CQ$2,CQ$3*CQ$4,0)</f>
        <v>0</v>
      </c>
      <c r="GK442" s="0" t="n">
        <f aca="false">IF(CHOOSE(MATCH(CR$5,$B$10:$E$10,0),$B442,$C442,$D442,$E442)*CR$6+CR442*CR$7&lt;CR$2,CR$3*CR$4,0)</f>
        <v>0</v>
      </c>
      <c r="GL442" s="0" t="n">
        <f aca="false">IF(CHOOSE(MATCH(CS$5,$B$10:$E$10,0),$B442,$C442,$D442,$E442)*CS$6+CS442*CS$7&lt;CS$2,CS$3*CS$4,0)</f>
        <v>0</v>
      </c>
      <c r="GM442" s="0" t="n">
        <f aca="false">IF(CHOOSE(MATCH(CT$5,$B$10:$E$10,0),$B442,$C442,$D442,$E442)*CT$6+CT442*CT$7&lt;CT$2,CT$3*CT$4,0)</f>
        <v>0</v>
      </c>
      <c r="GN442" s="0" t="n">
        <f aca="false">IF(CHOOSE(MATCH(CU$5,$B$10:$E$10,0),$B442,$C442,$D442,$E442)*CU$6+CU442*CU$7&lt;CU$2,CU$3*CU$4,0)</f>
        <v>0</v>
      </c>
      <c r="GO442" s="0" t="n">
        <f aca="false">IF(CHOOSE(MATCH(CV$5,$B$10:$E$10,0),$B442,$C442,$D442,$E442)*CV$6+CV442*CV$7&lt;CV$2,CV$3*CV$4,0)</f>
        <v>0</v>
      </c>
      <c r="GP442" s="0" t="n">
        <f aca="false">IF(CHOOSE(MATCH(CW$5,$B$10:$E$10,0),$B442,$C442,$D442,$E442)*CW$6+CW442*CW$7&lt;CW$2,CW$3*CW$4,0)</f>
        <v>0</v>
      </c>
      <c r="GQ442" s="0" t="n">
        <f aca="false">IF(CHOOSE(MATCH(CX$5,$B$10:$E$10,0),$B442,$C442,$D442,$E442)*CX$6+CX442*CX$7&lt;CX$2,CX$3*CX$4,0)</f>
        <v>0</v>
      </c>
      <c r="GS442" s="0" t="n">
        <f aca="false">SUM(CZ442:GQ442)</f>
        <v>3</v>
      </c>
      <c r="GT442" s="0" t="n">
        <f aca="false">IF(GS442&gt;$GS$6,1,0)</f>
        <v>0</v>
      </c>
    </row>
    <row r="443" customFormat="false" ht="14" hidden="false" customHeight="false" outlineLevel="0" collapsed="false">
      <c r="A443" s="0" t="n">
        <v>433</v>
      </c>
      <c r="B443" s="0" t="n">
        <v>-1.9319606122145</v>
      </c>
      <c r="C443" s="0" t="n">
        <v>-1.14185476643649</v>
      </c>
      <c r="D443" s="0" t="n">
        <v>0.295640712983573</v>
      </c>
      <c r="E443" s="0" t="n">
        <v>-1.2701995595405</v>
      </c>
      <c r="G443" s="0" t="n">
        <v>-0.391131607102579</v>
      </c>
      <c r="H443" s="0" t="n">
        <v>0.863005880091805</v>
      </c>
      <c r="I443" s="0" t="n">
        <v>1.42197222885443</v>
      </c>
      <c r="J443" s="0" t="n">
        <v>1.02008698377176</v>
      </c>
      <c r="K443" s="0" t="n">
        <v>0.0459533566754544</v>
      </c>
      <c r="L443" s="0" t="n">
        <v>1.18852767627686</v>
      </c>
      <c r="M443" s="0" t="n">
        <v>-2.15698491956573</v>
      </c>
      <c r="N443" s="0" t="n">
        <v>-0.430587761002244</v>
      </c>
      <c r="O443" s="0" t="n">
        <v>0.121741550174193</v>
      </c>
      <c r="P443" s="0" t="n">
        <v>1.58521288540214</v>
      </c>
      <c r="Q443" s="0" t="n">
        <v>-0.00378690856450703</v>
      </c>
      <c r="R443" s="0" t="n">
        <v>0.0766112862038426</v>
      </c>
      <c r="S443" s="0" t="n">
        <v>-1.33346702568815</v>
      </c>
      <c r="T443" s="0" t="n">
        <v>0.512944779984537</v>
      </c>
      <c r="U443" s="0" t="n">
        <v>0.672066562401597</v>
      </c>
      <c r="V443" s="0" t="n">
        <v>-0.517225089424755</v>
      </c>
      <c r="W443" s="0" t="n">
        <v>-1.58844159159344</v>
      </c>
      <c r="X443" s="0" t="n">
        <v>-0.257599594988278</v>
      </c>
      <c r="Y443" s="0" t="n">
        <v>0.0818295120552648</v>
      </c>
      <c r="Z443" s="0" t="n">
        <v>-0.71873500928632</v>
      </c>
      <c r="AA443" s="0" t="n">
        <v>0.0968066160567105</v>
      </c>
      <c r="AB443" s="0" t="n">
        <v>0.514517068950227</v>
      </c>
      <c r="AC443" s="0" t="n">
        <v>0.290563093585661</v>
      </c>
      <c r="AD443" s="0" t="n">
        <v>-0.192778770724544</v>
      </c>
      <c r="AE443" s="0" t="n">
        <v>0.239924702327698</v>
      </c>
      <c r="AF443" s="0" t="n">
        <v>1.43405941344099</v>
      </c>
      <c r="AG443" s="0" t="n">
        <v>2.20048605115153</v>
      </c>
      <c r="AH443" s="0" t="n">
        <v>-0.223972165258601</v>
      </c>
      <c r="AI443" s="0" t="n">
        <v>0.0477143657917623</v>
      </c>
      <c r="AJ443" s="0" t="n">
        <v>1.26328131955233</v>
      </c>
      <c r="AK443" s="0" t="n">
        <v>0.275751972367289</v>
      </c>
      <c r="AL443" s="0" t="n">
        <v>0.246780018642312</v>
      </c>
      <c r="AM443" s="0" t="n">
        <v>0.766613084124401</v>
      </c>
      <c r="AN443" s="0" t="n">
        <v>0.614760438111262</v>
      </c>
      <c r="AO443" s="0" t="n">
        <v>-1.41840700962348</v>
      </c>
      <c r="AP443" s="0" t="n">
        <v>1.06217612483306</v>
      </c>
      <c r="AQ443" s="0" t="n">
        <v>-0.635313881502952</v>
      </c>
      <c r="AR443" s="0" t="n">
        <v>0.58209479902871</v>
      </c>
      <c r="AS443" s="0" t="n">
        <v>-1.16137243821868</v>
      </c>
      <c r="AT443" s="0" t="n">
        <v>0.44549096855917</v>
      </c>
      <c r="AU443" s="0" t="n">
        <v>-2.59715307038277</v>
      </c>
      <c r="AV443" s="0" t="n">
        <v>0.838724645291222</v>
      </c>
      <c r="AW443" s="0" t="n">
        <v>-0.422460288973525</v>
      </c>
      <c r="AX443" s="0" t="n">
        <v>0.171698957274202</v>
      </c>
      <c r="AY443" s="0" t="n">
        <v>-1.9141225493513</v>
      </c>
      <c r="AZ443" s="0" t="n">
        <v>0.327717089021462</v>
      </c>
      <c r="BA443" s="0" t="n">
        <v>-1.61408024723642</v>
      </c>
      <c r="BB443" s="0" t="n">
        <v>-1.27027760754572</v>
      </c>
      <c r="BC443" s="0" t="n">
        <v>-0.0605859895586036</v>
      </c>
      <c r="BD443" s="0" t="n">
        <v>0.934496711124666</v>
      </c>
      <c r="BE443" s="0" t="n">
        <v>0.749787432141602</v>
      </c>
      <c r="BF443" s="0" t="n">
        <v>-0.778572939452715</v>
      </c>
      <c r="BG443" s="0" t="n">
        <v>0.477659796160879</v>
      </c>
      <c r="BH443" s="0" t="n">
        <v>-0.307361460727407</v>
      </c>
      <c r="BI443" s="0" t="n">
        <v>-1.73935404745862</v>
      </c>
      <c r="BJ443" s="0" t="n">
        <v>-0.72409306994814</v>
      </c>
      <c r="BK443" s="0" t="n">
        <v>-0.406953404308297</v>
      </c>
      <c r="BL443" s="0" t="n">
        <v>0.782411007094197</v>
      </c>
      <c r="BM443" s="0" t="n">
        <v>-0.890645424078684</v>
      </c>
      <c r="BN443" s="0" t="n">
        <v>-0.69039742811583</v>
      </c>
      <c r="BO443" s="0" t="n">
        <v>-0.211360884350142</v>
      </c>
      <c r="BP443" s="0" t="n">
        <v>1.28831061374513</v>
      </c>
      <c r="BQ443" s="0" t="n">
        <v>0.971358531387523</v>
      </c>
      <c r="BR443" s="0" t="n">
        <v>-0.775778516981518</v>
      </c>
      <c r="BS443" s="0" t="n">
        <v>1.90137143363245</v>
      </c>
      <c r="BT443" s="0" t="n">
        <v>-1.17682702693855</v>
      </c>
      <c r="BU443" s="0" t="n">
        <v>0.214256488106912</v>
      </c>
      <c r="BV443" s="0" t="n">
        <v>0.201123384613311</v>
      </c>
      <c r="BW443" s="0" t="n">
        <v>0.156192072608974</v>
      </c>
      <c r="BX443" s="0" t="n">
        <v>0.839704625832383</v>
      </c>
      <c r="BY443" s="0" t="n">
        <v>0.763434400141705</v>
      </c>
      <c r="BZ443" s="0" t="n">
        <v>0.106188053905498</v>
      </c>
      <c r="CA443" s="0" t="n">
        <v>-0.400398221245268</v>
      </c>
      <c r="CB443" s="0" t="n">
        <v>0.173563421412837</v>
      </c>
      <c r="CC443" s="0" t="n">
        <v>0.639063273411011</v>
      </c>
      <c r="CD443" s="0" t="n">
        <v>2.44395778281614</v>
      </c>
      <c r="CE443" s="0" t="n">
        <v>0.159523096954217</v>
      </c>
      <c r="CF443" s="0" t="n">
        <v>-0.0382203779736301</v>
      </c>
      <c r="CG443" s="0" t="n">
        <v>-0.192778770724544</v>
      </c>
      <c r="CH443" s="0" t="n">
        <v>-0.881243522599107</v>
      </c>
      <c r="CI443" s="0" t="n">
        <v>0.186080342245987</v>
      </c>
      <c r="CJ443" s="0" t="n">
        <v>0.237721451412654</v>
      </c>
      <c r="CK443" s="0" t="n">
        <v>1.06271500044386</v>
      </c>
      <c r="CL443" s="0" t="n">
        <v>-1.50166670209728</v>
      </c>
      <c r="CM443" s="0" t="n">
        <v>-1.63207005243748</v>
      </c>
      <c r="CN443" s="0" t="n">
        <v>1.45292688102927</v>
      </c>
      <c r="CO443" s="0" t="n">
        <v>-0.602333329879912</v>
      </c>
      <c r="CP443" s="0" t="n">
        <v>-0.184290911420248</v>
      </c>
      <c r="CQ443" s="0" t="n">
        <v>0.121817720355466</v>
      </c>
      <c r="CR443" s="0" t="n">
        <v>-0.116888259071857</v>
      </c>
      <c r="CS443" s="0" t="n">
        <v>-0.295833615382435</v>
      </c>
      <c r="CT443" s="0" t="n">
        <v>0.8196298040275</v>
      </c>
      <c r="CU443" s="0" t="n">
        <v>-1.61831849254668</v>
      </c>
      <c r="CV443" s="0" t="n">
        <v>-1.82869371201377</v>
      </c>
      <c r="CW443" s="0" t="n">
        <v>0.354636995325564</v>
      </c>
      <c r="CX443" s="0" t="n">
        <v>-0.785530573921278</v>
      </c>
      <c r="CZ443" s="0" t="n">
        <f aca="false">IF(CHOOSE(MATCH(G$5,$B$10:$E$10,0),$B443,$C443,$D443,$E443)*G$6+G443*G$7&lt;G$2,G$3*G$4,0)</f>
        <v>0</v>
      </c>
      <c r="DA443" s="0" t="n">
        <f aca="false">IF(CHOOSE(MATCH(H$5,$B$10:$E$10,0),$B443,$C443,$D443,$E443)*H$6+H443*H$7&lt;H$2,H$3*H$4,0)</f>
        <v>0</v>
      </c>
      <c r="DB443" s="0" t="n">
        <f aca="false">IF(CHOOSE(MATCH(I$5,$B$10:$E$10,0),$B443,$C443,$D443,$E443)*I$6+I443*I$7&lt;I$2,I$3*I$4,0)</f>
        <v>0</v>
      </c>
      <c r="DC443" s="0" t="n">
        <f aca="false">IF(CHOOSE(MATCH(J$5,$B$10:$E$10,0),$B443,$C443,$D443,$E443)*J$6+J443*J$7&lt;J$2,J$3*J$4,0)</f>
        <v>0</v>
      </c>
      <c r="DD443" s="0" t="n">
        <f aca="false">IF(CHOOSE(MATCH(K$5,$B$10:$E$10,0),$B443,$C443,$D443,$E443)*K$6+K443*K$7&lt;K$2,K$3*K$4,0)</f>
        <v>0</v>
      </c>
      <c r="DE443" s="0" t="n">
        <f aca="false">IF(CHOOSE(MATCH(L$5,$B$10:$E$10,0),$B443,$C443,$D443,$E443)*L$6+L443*L$7&lt;L$2,L$3*L$4,0)</f>
        <v>0</v>
      </c>
      <c r="DF443" s="0" t="n">
        <f aca="false">IF(CHOOSE(MATCH(M$5,$B$10:$E$10,0),$B443,$C443,$D443,$E443)*M$6+M443*M$7&lt;M$2,M$3*M$4,0)</f>
        <v>2.5</v>
      </c>
      <c r="DG443" s="0" t="n">
        <f aca="false">IF(CHOOSE(MATCH(N$5,$B$10:$E$10,0),$B443,$C443,$D443,$E443)*N$6+N443*N$7&lt;N$2,N$3*N$4,0)</f>
        <v>0</v>
      </c>
      <c r="DH443" s="0" t="n">
        <f aca="false">IF(CHOOSE(MATCH(O$5,$B$10:$E$10,0),$B443,$C443,$D443,$E443)*O$6+O443*O$7&lt;O$2,O$3*O$4,0)</f>
        <v>0</v>
      </c>
      <c r="DI443" s="0" t="n">
        <f aca="false">IF(CHOOSE(MATCH(P$5,$B$10:$E$10,0),$B443,$C443,$D443,$E443)*P$6+P443*P$7&lt;P$2,P$3*P$4,0)</f>
        <v>0</v>
      </c>
      <c r="DJ443" s="0" t="n">
        <f aca="false">IF(CHOOSE(MATCH(Q$5,$B$10:$E$10,0),$B443,$C443,$D443,$E443)*Q$6+Q443*Q$7&lt;Q$2,Q$3*Q$4,0)</f>
        <v>0</v>
      </c>
      <c r="DK443" s="0" t="n">
        <f aca="false">IF(CHOOSE(MATCH(R$5,$B$10:$E$10,0),$B443,$C443,$D443,$E443)*R$6+R443*R$7&lt;R$2,R$3*R$4,0)</f>
        <v>0</v>
      </c>
      <c r="DL443" s="0" t="n">
        <f aca="false">IF(CHOOSE(MATCH(S$5,$B$10:$E$10,0),$B443,$C443,$D443,$E443)*S$6+S443*S$7&lt;S$2,S$3*S$4,0)</f>
        <v>0</v>
      </c>
      <c r="DM443" s="0" t="n">
        <f aca="false">IF(CHOOSE(MATCH(T$5,$B$10:$E$10,0),$B443,$C443,$D443,$E443)*T$6+T443*T$7&lt;T$2,T$3*T$4,0)</f>
        <v>0</v>
      </c>
      <c r="DN443" s="0" t="n">
        <f aca="false">IF(CHOOSE(MATCH(U$5,$B$10:$E$10,0),$B443,$C443,$D443,$E443)*U$6+U443*U$7&lt;U$2,U$3*U$4,0)</f>
        <v>0</v>
      </c>
      <c r="DO443" s="0" t="n">
        <f aca="false">IF(CHOOSE(MATCH(V$5,$B$10:$E$10,0),$B443,$C443,$D443,$E443)*V$6+V443*V$7&lt;V$2,V$3*V$4,0)</f>
        <v>0</v>
      </c>
      <c r="DP443" s="0" t="n">
        <f aca="false">IF(CHOOSE(MATCH(W$5,$B$10:$E$10,0),$B443,$C443,$D443,$E443)*W$6+W443*W$7&lt;W$2,W$3*W$4,0)</f>
        <v>0</v>
      </c>
      <c r="DQ443" s="0" t="n">
        <f aca="false">IF(CHOOSE(MATCH(X$5,$B$10:$E$10,0),$B443,$C443,$D443,$E443)*X$6+X443*X$7&lt;X$2,X$3*X$4,0)</f>
        <v>0</v>
      </c>
      <c r="DR443" s="0" t="n">
        <f aca="false">IF(CHOOSE(MATCH(Y$5,$B$10:$E$10,0),$B443,$C443,$D443,$E443)*Y$6+Y443*Y$7&lt;Y$2,Y$3*Y$4,0)</f>
        <v>0</v>
      </c>
      <c r="DS443" s="0" t="n">
        <f aca="false">IF(CHOOSE(MATCH(Z$5,$B$10:$E$10,0),$B443,$C443,$D443,$E443)*Z$6+Z443*Z$7&lt;Z$2,Z$3*Z$4,0)</f>
        <v>0</v>
      </c>
      <c r="DT443" s="0" t="n">
        <f aca="false">IF(CHOOSE(MATCH(AA$5,$B$10:$E$10,0),$B443,$C443,$D443,$E443)*AA$6+AA443*AA$7&lt;AA$2,AA$3*AA$4,0)</f>
        <v>0</v>
      </c>
      <c r="DU443" s="0" t="n">
        <f aca="false">IF(CHOOSE(MATCH(AB$5,$B$10:$E$10,0),$B443,$C443,$D443,$E443)*AB$6+AB443*AB$7&lt;AB$2,AB$3*AB$4,0)</f>
        <v>0</v>
      </c>
      <c r="DV443" s="0" t="n">
        <f aca="false">IF(CHOOSE(MATCH(AC$5,$B$10:$E$10,0),$B443,$C443,$D443,$E443)*AC$6+AC443*AC$7&lt;AC$2,AC$3*AC$4,0)</f>
        <v>0</v>
      </c>
      <c r="DW443" s="0" t="n">
        <f aca="false">IF(CHOOSE(MATCH(AD$5,$B$10:$E$10,0),$B443,$C443,$D443,$E443)*AD$6+AD443*AD$7&lt;AD$2,AD$3*AD$4,0)</f>
        <v>0</v>
      </c>
      <c r="DX443" s="0" t="n">
        <f aca="false">IF(CHOOSE(MATCH(AE$5,$B$10:$E$10,0),$B443,$C443,$D443,$E443)*AE$6+AE443*AE$7&lt;AE$2,AE$3*AE$4,0)</f>
        <v>0</v>
      </c>
      <c r="DY443" s="0" t="n">
        <f aca="false">IF(CHOOSE(MATCH(AF$5,$B$10:$E$10,0),$B443,$C443,$D443,$E443)*AF$6+AF443*AF$7&lt;AF$2,AF$3*AF$4,0)</f>
        <v>0</v>
      </c>
      <c r="DZ443" s="0" t="n">
        <f aca="false">IF(CHOOSE(MATCH(AG$5,$B$10:$E$10,0),$B443,$C443,$D443,$E443)*AG$6+AG443*AG$7&lt;AG$2,AG$3*AG$4,0)</f>
        <v>0</v>
      </c>
      <c r="EA443" s="0" t="n">
        <f aca="false">IF(CHOOSE(MATCH(AH$5,$B$10:$E$10,0),$B443,$C443,$D443,$E443)*AH$6+AH443*AH$7&lt;AH$2,AH$3*AH$4,0)</f>
        <v>0</v>
      </c>
      <c r="EB443" s="0" t="n">
        <f aca="false">IF(CHOOSE(MATCH(AI$5,$B$10:$E$10,0),$B443,$C443,$D443,$E443)*AI$6+AI443*AI$7&lt;AI$2,AI$3*AI$4,0)</f>
        <v>0</v>
      </c>
      <c r="EC443" s="0" t="n">
        <f aca="false">IF(CHOOSE(MATCH(AJ$5,$B$10:$E$10,0),$B443,$C443,$D443,$E443)*AJ$6+AJ443*AJ$7&lt;AJ$2,AJ$3*AJ$4,0)</f>
        <v>0</v>
      </c>
      <c r="ED443" s="0" t="n">
        <f aca="false">IF(CHOOSE(MATCH(AK$5,$B$10:$E$10,0),$B443,$C443,$D443,$E443)*AK$6+AK443*AK$7&lt;AK$2,AK$3*AK$4,0)</f>
        <v>0</v>
      </c>
      <c r="EE443" s="0" t="n">
        <f aca="false">IF(CHOOSE(MATCH(AL$5,$B$10:$E$10,0),$B443,$C443,$D443,$E443)*AL$6+AL443*AL$7&lt;AL$2,AL$3*AL$4,0)</f>
        <v>0</v>
      </c>
      <c r="EF443" s="0" t="n">
        <f aca="false">IF(CHOOSE(MATCH(AM$5,$B$10:$E$10,0),$B443,$C443,$D443,$E443)*AM$6+AM443*AM$7&lt;AM$2,AM$3*AM$4,0)</f>
        <v>0</v>
      </c>
      <c r="EG443" s="0" t="n">
        <f aca="false">IF(CHOOSE(MATCH(AN$5,$B$10:$E$10,0),$B443,$C443,$D443,$E443)*AN$6+AN443*AN$7&lt;AN$2,AN$3*AN$4,0)</f>
        <v>0</v>
      </c>
      <c r="EH443" s="0" t="n">
        <f aca="false">IF(CHOOSE(MATCH(AO$5,$B$10:$E$10,0),$B443,$C443,$D443,$E443)*AO$6+AO443*AO$7&lt;AO$2,AO$3*AO$4,0)</f>
        <v>0</v>
      </c>
      <c r="EI443" s="0" t="n">
        <f aca="false">IF(CHOOSE(MATCH(AP$5,$B$10:$E$10,0),$B443,$C443,$D443,$E443)*AP$6+AP443*AP$7&lt;AP$2,AP$3*AP$4,0)</f>
        <v>0</v>
      </c>
      <c r="EJ443" s="0" t="n">
        <f aca="false">IF(CHOOSE(MATCH(AQ$5,$B$10:$E$10,0),$B443,$C443,$D443,$E443)*AQ$6+AQ443*AQ$7&lt;AQ$2,AQ$3*AQ$4,0)</f>
        <v>0</v>
      </c>
      <c r="EK443" s="0" t="n">
        <f aca="false">IF(CHOOSE(MATCH(AR$5,$B$10:$E$10,0),$B443,$C443,$D443,$E443)*AR$6+AR443*AR$7&lt;AR$2,AR$3*AR$4,0)</f>
        <v>0</v>
      </c>
      <c r="EL443" s="0" t="n">
        <f aca="false">IF(CHOOSE(MATCH(AS$5,$B$10:$E$10,0),$B443,$C443,$D443,$E443)*AS$6+AS443*AS$7&lt;AS$2,AS$3*AS$4,0)</f>
        <v>0</v>
      </c>
      <c r="EM443" s="0" t="n">
        <f aca="false">IF(CHOOSE(MATCH(AT$5,$B$10:$E$10,0),$B443,$C443,$D443,$E443)*AT$6+AT443*AT$7&lt;AT$2,AT$3*AT$4,0)</f>
        <v>0</v>
      </c>
      <c r="EN443" s="0" t="n">
        <f aca="false">IF(CHOOSE(MATCH(AU$5,$B$10:$E$10,0),$B443,$C443,$D443,$E443)*AU$6+AU443*AU$7&lt;AU$2,AU$3*AU$4,0)</f>
        <v>2.5</v>
      </c>
      <c r="EO443" s="0" t="n">
        <f aca="false">IF(CHOOSE(MATCH(AV$5,$B$10:$E$10,0),$B443,$C443,$D443,$E443)*AV$6+AV443*AV$7&lt;AV$2,AV$3*AV$4,0)</f>
        <v>0</v>
      </c>
      <c r="EP443" s="0" t="n">
        <f aca="false">IF(CHOOSE(MATCH(AW$5,$B$10:$E$10,0),$B443,$C443,$D443,$E443)*AW$6+AW443*AW$7&lt;AW$2,AW$3*AW$4,0)</f>
        <v>0</v>
      </c>
      <c r="EQ443" s="0" t="n">
        <f aca="false">IF(CHOOSE(MATCH(AX$5,$B$10:$E$10,0),$B443,$C443,$D443,$E443)*AX$6+AX443*AX$7&lt;AX$2,AX$3*AX$4,0)</f>
        <v>0</v>
      </c>
      <c r="ER443" s="0" t="n">
        <f aca="false">IF(CHOOSE(MATCH(AY$5,$B$10:$E$10,0),$B443,$C443,$D443,$E443)*AY$6+AY443*AY$7&lt;AY$2,AY$3*AY$4,0)</f>
        <v>0</v>
      </c>
      <c r="ES443" s="0" t="n">
        <f aca="false">IF(CHOOSE(MATCH(AZ$5,$B$10:$E$10,0),$B443,$C443,$D443,$E443)*AZ$6+AZ443*AZ$7&lt;AZ$2,AZ$3*AZ$4,0)</f>
        <v>0</v>
      </c>
      <c r="ET443" s="0" t="n">
        <f aca="false">IF(CHOOSE(MATCH(BA$5,$B$10:$E$10,0),$B443,$C443,$D443,$E443)*BA$6+BA443*BA$7&lt;BA$2,BA$3*BA$4,0)</f>
        <v>0</v>
      </c>
      <c r="EU443" s="0" t="n">
        <f aca="false">IF(CHOOSE(MATCH(BB$5,$B$10:$E$10,0),$B443,$C443,$D443,$E443)*BB$6+BB443*BB$7&lt;BB$2,BB$3*BB$4,0)</f>
        <v>0</v>
      </c>
      <c r="EV443" s="0" t="n">
        <f aca="false">IF(CHOOSE(MATCH(BC$5,$B$10:$E$10,0),$B443,$C443,$D443,$E443)*BC$6+BC443*BC$7&lt;BC$2,BC$3*BC$4,0)</f>
        <v>0</v>
      </c>
      <c r="EW443" s="0" t="n">
        <f aca="false">IF(CHOOSE(MATCH(BD$5,$B$10:$E$10,0),$B443,$C443,$D443,$E443)*BD$6+BD443*BD$7&lt;BD$2,BD$3*BD$4,0)</f>
        <v>0</v>
      </c>
      <c r="EX443" s="0" t="n">
        <f aca="false">IF(CHOOSE(MATCH(BE$5,$B$10:$E$10,0),$B443,$C443,$D443,$E443)*BE$6+BE443*BE$7&lt;BE$2,BE$3*BE$4,0)</f>
        <v>0</v>
      </c>
      <c r="EY443" s="0" t="n">
        <f aca="false">IF(CHOOSE(MATCH(BF$5,$B$10:$E$10,0),$B443,$C443,$D443,$E443)*BF$6+BF443*BF$7&lt;BF$2,BF$3*BF$4,0)</f>
        <v>0</v>
      </c>
      <c r="EZ443" s="0" t="n">
        <f aca="false">IF(CHOOSE(MATCH(BG$5,$B$10:$E$10,0),$B443,$C443,$D443,$E443)*BG$6+BG443*BG$7&lt;BG$2,BG$3*BG$4,0)</f>
        <v>0</v>
      </c>
      <c r="FA443" s="0" t="n">
        <f aca="false">IF(CHOOSE(MATCH(BH$5,$B$10:$E$10,0),$B443,$C443,$D443,$E443)*BH$6+BH443*BH$7&lt;BH$2,BH$3*BH$4,0)</f>
        <v>0</v>
      </c>
      <c r="FB443" s="0" t="n">
        <f aca="false">IF(CHOOSE(MATCH(BI$5,$B$10:$E$10,0),$B443,$C443,$D443,$E443)*BI$6+BI443*BI$7&lt;BI$2,BI$3*BI$4,0)</f>
        <v>0</v>
      </c>
      <c r="FC443" s="0" t="n">
        <f aca="false">IF(CHOOSE(MATCH(BJ$5,$B$10:$E$10,0),$B443,$C443,$D443,$E443)*BJ$6+BJ443*BJ$7&lt;BJ$2,BJ$3*BJ$4,0)</f>
        <v>0</v>
      </c>
      <c r="FD443" s="0" t="n">
        <f aca="false">IF(CHOOSE(MATCH(BK$5,$B$10:$E$10,0),$B443,$C443,$D443,$E443)*BK$6+BK443*BK$7&lt;BK$2,BK$3*BK$4,0)</f>
        <v>0</v>
      </c>
      <c r="FE443" s="0" t="n">
        <f aca="false">IF(CHOOSE(MATCH(BL$5,$B$10:$E$10,0),$B443,$C443,$D443,$E443)*BL$6+BL443*BL$7&lt;BL$2,BL$3*BL$4,0)</f>
        <v>0</v>
      </c>
      <c r="FF443" s="0" t="n">
        <f aca="false">IF(CHOOSE(MATCH(BM$5,$B$10:$E$10,0),$B443,$C443,$D443,$E443)*BM$6+BM443*BM$7&lt;BM$2,BM$3*BM$4,0)</f>
        <v>0</v>
      </c>
      <c r="FG443" s="0" t="n">
        <f aca="false">IF(CHOOSE(MATCH(BN$5,$B$10:$E$10,0),$B443,$C443,$D443,$E443)*BN$6+BN443*BN$7&lt;BN$2,BN$3*BN$4,0)</f>
        <v>0</v>
      </c>
      <c r="FH443" s="0" t="n">
        <f aca="false">IF(CHOOSE(MATCH(BO$5,$B$10:$E$10,0),$B443,$C443,$D443,$E443)*BO$6+BO443*BO$7&lt;BO$2,BO$3*BO$4,0)</f>
        <v>0</v>
      </c>
      <c r="FI443" s="0" t="n">
        <f aca="false">IF(CHOOSE(MATCH(BP$5,$B$10:$E$10,0),$B443,$C443,$D443,$E443)*BP$6+BP443*BP$7&lt;BP$2,BP$3*BP$4,0)</f>
        <v>0</v>
      </c>
      <c r="FJ443" s="0" t="n">
        <f aca="false">IF(CHOOSE(MATCH(BQ$5,$B$10:$E$10,0),$B443,$C443,$D443,$E443)*BQ$6+BQ443*BQ$7&lt;BQ$2,BQ$3*BQ$4,0)</f>
        <v>0</v>
      </c>
      <c r="FK443" s="0" t="n">
        <f aca="false">IF(CHOOSE(MATCH(BR$5,$B$10:$E$10,0),$B443,$C443,$D443,$E443)*BR$6+BR443*BR$7&lt;BR$2,BR$3*BR$4,0)</f>
        <v>0</v>
      </c>
      <c r="FL443" s="0" t="n">
        <f aca="false">IF(CHOOSE(MATCH(BS$5,$B$10:$E$10,0),$B443,$C443,$D443,$E443)*BS$6+BS443*BS$7&lt;BS$2,BS$3*BS$4,0)</f>
        <v>0</v>
      </c>
      <c r="FM443" s="0" t="n">
        <f aca="false">IF(CHOOSE(MATCH(BT$5,$B$10:$E$10,0),$B443,$C443,$D443,$E443)*BT$6+BT443*BT$7&lt;BT$2,BT$3*BT$4,0)</f>
        <v>0</v>
      </c>
      <c r="FN443" s="0" t="n">
        <f aca="false">IF(CHOOSE(MATCH(BU$5,$B$10:$E$10,0),$B443,$C443,$D443,$E443)*BU$6+BU443*BU$7&lt;BU$2,BU$3*BU$4,0)</f>
        <v>0</v>
      </c>
      <c r="FO443" s="0" t="n">
        <f aca="false">IF(CHOOSE(MATCH(BV$5,$B$10:$E$10,0),$B443,$C443,$D443,$E443)*BV$6+BV443*BV$7&lt;BV$2,BV$3*BV$4,0)</f>
        <v>0</v>
      </c>
      <c r="FP443" s="0" t="n">
        <f aca="false">IF(CHOOSE(MATCH(BW$5,$B$10:$E$10,0),$B443,$C443,$D443,$E443)*BW$6+BW443*BW$7&lt;BW$2,BW$3*BW$4,0)</f>
        <v>0</v>
      </c>
      <c r="FQ443" s="0" t="n">
        <f aca="false">IF(CHOOSE(MATCH(BX$5,$B$10:$E$10,0),$B443,$C443,$D443,$E443)*BX$6+BX443*BX$7&lt;BX$2,BX$3*BX$4,0)</f>
        <v>0</v>
      </c>
      <c r="FR443" s="0" t="n">
        <f aca="false">IF(CHOOSE(MATCH(BY$5,$B$10:$E$10,0),$B443,$C443,$D443,$E443)*BY$6+BY443*BY$7&lt;BY$2,BY$3*BY$4,0)</f>
        <v>0</v>
      </c>
      <c r="FS443" s="0" t="n">
        <f aca="false">IF(CHOOSE(MATCH(BZ$5,$B$10:$E$10,0),$B443,$C443,$D443,$E443)*BZ$6+BZ443*BZ$7&lt;BZ$2,BZ$3*BZ$4,0)</f>
        <v>0</v>
      </c>
      <c r="FT443" s="0" t="n">
        <f aca="false">IF(CHOOSE(MATCH(CA$5,$B$10:$E$10,0),$B443,$C443,$D443,$E443)*CA$6+CA443*CA$7&lt;CA$2,CA$3*CA$4,0)</f>
        <v>0</v>
      </c>
      <c r="FU443" s="0" t="n">
        <f aca="false">IF(CHOOSE(MATCH(CB$5,$B$10:$E$10,0),$B443,$C443,$D443,$E443)*CB$6+CB443*CB$7&lt;CB$2,CB$3*CB$4,0)</f>
        <v>0</v>
      </c>
      <c r="FV443" s="0" t="n">
        <f aca="false">IF(CHOOSE(MATCH(CC$5,$B$10:$E$10,0),$B443,$C443,$D443,$E443)*CC$6+CC443*CC$7&lt;CC$2,CC$3*CC$4,0)</f>
        <v>0</v>
      </c>
      <c r="FW443" s="0" t="n">
        <f aca="false">IF(CHOOSE(MATCH(CD$5,$B$10:$E$10,0),$B443,$C443,$D443,$E443)*CD$6+CD443*CD$7&lt;CD$2,CD$3*CD$4,0)</f>
        <v>0</v>
      </c>
      <c r="FX443" s="0" t="n">
        <f aca="false">IF(CHOOSE(MATCH(CE$5,$B$10:$E$10,0),$B443,$C443,$D443,$E443)*CE$6+CE443*CE$7&lt;CE$2,CE$3*CE$4,0)</f>
        <v>0</v>
      </c>
      <c r="FY443" s="0" t="n">
        <f aca="false">IF(CHOOSE(MATCH(CF$5,$B$10:$E$10,0),$B443,$C443,$D443,$E443)*CF$6+CF443*CF$7&lt;CF$2,CF$3*CF$4,0)</f>
        <v>0</v>
      </c>
      <c r="FZ443" s="0" t="n">
        <f aca="false">IF(CHOOSE(MATCH(CG$5,$B$10:$E$10,0),$B443,$C443,$D443,$E443)*CG$6+CG443*CG$7&lt;CG$2,CG$3*CG$4,0)</f>
        <v>0</v>
      </c>
      <c r="GA443" s="0" t="n">
        <f aca="false">IF(CHOOSE(MATCH(CH$5,$B$10:$E$10,0),$B443,$C443,$D443,$E443)*CH$6+CH443*CH$7&lt;CH$2,CH$3*CH$4,0)</f>
        <v>0</v>
      </c>
      <c r="GB443" s="0" t="n">
        <f aca="false">IF(CHOOSE(MATCH(CI$5,$B$10:$E$10,0),$B443,$C443,$D443,$E443)*CI$6+CI443*CI$7&lt;CI$2,CI$3*CI$4,0)</f>
        <v>0</v>
      </c>
      <c r="GC443" s="0" t="n">
        <f aca="false">IF(CHOOSE(MATCH(CJ$5,$B$10:$E$10,0),$B443,$C443,$D443,$E443)*CJ$6+CJ443*CJ$7&lt;CJ$2,CJ$3*CJ$4,0)</f>
        <v>0</v>
      </c>
      <c r="GD443" s="0" t="n">
        <f aca="false">IF(CHOOSE(MATCH(CK$5,$B$10:$E$10,0),$B443,$C443,$D443,$E443)*CK$6+CK443*CK$7&lt;CK$2,CK$3*CK$4,0)</f>
        <v>0</v>
      </c>
      <c r="GE443" s="0" t="n">
        <f aca="false">IF(CHOOSE(MATCH(CL$5,$B$10:$E$10,0),$B443,$C443,$D443,$E443)*CL$6+CL443*CL$7&lt;CL$2,CL$3*CL$4,0)</f>
        <v>0</v>
      </c>
      <c r="GF443" s="0" t="n">
        <f aca="false">IF(CHOOSE(MATCH(CM$5,$B$10:$E$10,0),$B443,$C443,$D443,$E443)*CM$6+CM443*CM$7&lt;CM$2,CM$3*CM$4,0)</f>
        <v>0</v>
      </c>
      <c r="GG443" s="0" t="n">
        <f aca="false">IF(CHOOSE(MATCH(CN$5,$B$10:$E$10,0),$B443,$C443,$D443,$E443)*CN$6+CN443*CN$7&lt;CN$2,CN$3*CN$4,0)</f>
        <v>0</v>
      </c>
      <c r="GH443" s="0" t="n">
        <f aca="false">IF(CHOOSE(MATCH(CO$5,$B$10:$E$10,0),$B443,$C443,$D443,$E443)*CO$6+CO443*CO$7&lt;CO$2,CO$3*CO$4,0)</f>
        <v>0</v>
      </c>
      <c r="GI443" s="0" t="n">
        <f aca="false">IF(CHOOSE(MATCH(CP$5,$B$10:$E$10,0),$B443,$C443,$D443,$E443)*CP$6+CP443*CP$7&lt;CP$2,CP$3*CP$4,0)</f>
        <v>0</v>
      </c>
      <c r="GJ443" s="0" t="n">
        <f aca="false">IF(CHOOSE(MATCH(CQ$5,$B$10:$E$10,0),$B443,$C443,$D443,$E443)*CQ$6+CQ443*CQ$7&lt;CQ$2,CQ$3*CQ$4,0)</f>
        <v>0</v>
      </c>
      <c r="GK443" s="0" t="n">
        <f aca="false">IF(CHOOSE(MATCH(CR$5,$B$10:$E$10,0),$B443,$C443,$D443,$E443)*CR$6+CR443*CR$7&lt;CR$2,CR$3*CR$4,0)</f>
        <v>0</v>
      </c>
      <c r="GL443" s="0" t="n">
        <f aca="false">IF(CHOOSE(MATCH(CS$5,$B$10:$E$10,0),$B443,$C443,$D443,$E443)*CS$6+CS443*CS$7&lt;CS$2,CS$3*CS$4,0)</f>
        <v>0</v>
      </c>
      <c r="GM443" s="0" t="n">
        <f aca="false">IF(CHOOSE(MATCH(CT$5,$B$10:$E$10,0),$B443,$C443,$D443,$E443)*CT$6+CT443*CT$7&lt;CT$2,CT$3*CT$4,0)</f>
        <v>0</v>
      </c>
      <c r="GN443" s="0" t="n">
        <f aca="false">IF(CHOOSE(MATCH(CU$5,$B$10:$E$10,0),$B443,$C443,$D443,$E443)*CU$6+CU443*CU$7&lt;CU$2,CU$3*CU$4,0)</f>
        <v>0</v>
      </c>
      <c r="GO443" s="0" t="n">
        <f aca="false">IF(CHOOSE(MATCH(CV$5,$B$10:$E$10,0),$B443,$C443,$D443,$E443)*CV$6+CV443*CV$7&lt;CV$2,CV$3*CV$4,0)</f>
        <v>0</v>
      </c>
      <c r="GP443" s="0" t="n">
        <f aca="false">IF(CHOOSE(MATCH(CW$5,$B$10:$E$10,0),$B443,$C443,$D443,$E443)*CW$6+CW443*CW$7&lt;CW$2,CW$3*CW$4,0)</f>
        <v>0</v>
      </c>
      <c r="GQ443" s="0" t="n">
        <f aca="false">IF(CHOOSE(MATCH(CX$5,$B$10:$E$10,0),$B443,$C443,$D443,$E443)*CX$6+CX443*CX$7&lt;CX$2,CX$3*CX$4,0)</f>
        <v>0</v>
      </c>
      <c r="GS443" s="0" t="n">
        <f aca="false">SUM(CZ443:GQ443)</f>
        <v>5</v>
      </c>
      <c r="GT443" s="0" t="n">
        <f aca="false">IF(GS443&gt;$GS$6,1,0)</f>
        <v>0</v>
      </c>
    </row>
    <row r="444" customFormat="false" ht="14" hidden="false" customHeight="false" outlineLevel="0" collapsed="false">
      <c r="A444" s="0" t="n">
        <v>434</v>
      </c>
      <c r="B444" s="0" t="n">
        <v>-0.540031124450841</v>
      </c>
      <c r="C444" s="0" t="n">
        <v>-1.21003354072135</v>
      </c>
      <c r="D444" s="0" t="n">
        <v>0.0335025688022959</v>
      </c>
      <c r="E444" s="0" t="n">
        <v>0.853225039806594</v>
      </c>
      <c r="G444" s="0" t="n">
        <v>0.534619175596163</v>
      </c>
      <c r="H444" s="0" t="n">
        <v>1.24364760267781</v>
      </c>
      <c r="I444" s="0" t="n">
        <v>1.49298557516886</v>
      </c>
      <c r="J444" s="0" t="n">
        <v>0.838181222206913</v>
      </c>
      <c r="K444" s="0" t="n">
        <v>-0.461516265204409</v>
      </c>
      <c r="L444" s="0" t="n">
        <v>0.399734290112974</v>
      </c>
      <c r="M444" s="0" t="n">
        <v>0.329412159771891</v>
      </c>
      <c r="N444" s="0" t="n">
        <v>-0.689426542521687</v>
      </c>
      <c r="O444" s="0" t="n">
        <v>1.36930793814827</v>
      </c>
      <c r="P444" s="0" t="n">
        <v>-0.0955003542912891</v>
      </c>
      <c r="Q444" s="0" t="n">
        <v>-0.446758576799766</v>
      </c>
      <c r="R444" s="0" t="n">
        <v>-0.888032900547841</v>
      </c>
      <c r="S444" s="0" t="n">
        <v>0.836985236674082</v>
      </c>
      <c r="T444" s="0" t="n">
        <v>-0.797986103862058</v>
      </c>
      <c r="U444" s="0" t="n">
        <v>-0.620221953795408</v>
      </c>
      <c r="V444" s="0" t="n">
        <v>0.231194690059056</v>
      </c>
      <c r="W444" s="0" t="n">
        <v>0.0430441104981583</v>
      </c>
      <c r="X444" s="0" t="n">
        <v>-0.116579030873254</v>
      </c>
      <c r="Y444" s="0" t="n">
        <v>0.792318815001636</v>
      </c>
      <c r="Z444" s="0" t="n">
        <v>-2.14005922316574</v>
      </c>
      <c r="AA444" s="0" t="n">
        <v>-0.885086137714097</v>
      </c>
      <c r="AB444" s="0" t="n">
        <v>1.65360233950196</v>
      </c>
      <c r="AC444" s="0" t="n">
        <v>0.60398406276363</v>
      </c>
      <c r="AD444" s="0" t="n">
        <v>-2.58834916166961</v>
      </c>
      <c r="AE444" s="0" t="n">
        <v>-0.121201537695015</v>
      </c>
      <c r="AF444" s="0" t="n">
        <v>-0.0677914613333996</v>
      </c>
      <c r="AG444" s="0" t="n">
        <v>-0.788033958087908</v>
      </c>
      <c r="AH444" s="0" t="n">
        <v>-0.269083102466539</v>
      </c>
      <c r="AI444" s="0" t="n">
        <v>0.439838458987651</v>
      </c>
      <c r="AJ444" s="0" t="n">
        <v>0.915488271857612</v>
      </c>
      <c r="AK444" s="0" t="n">
        <v>0.508587163494667</v>
      </c>
      <c r="AL444" s="0" t="n">
        <v>0.913628355192486</v>
      </c>
      <c r="AM444" s="0" t="n">
        <v>0.0821364665171132</v>
      </c>
      <c r="AN444" s="0" t="n">
        <v>0.325458131555934</v>
      </c>
      <c r="AO444" s="0" t="n">
        <v>0.361569618689828</v>
      </c>
      <c r="AP444" s="0" t="n">
        <v>-0.83600980360643</v>
      </c>
      <c r="AQ444" s="0" t="n">
        <v>0.612360508966958</v>
      </c>
      <c r="AR444" s="0" t="n">
        <v>1.99519490706734</v>
      </c>
      <c r="AS444" s="0" t="n">
        <v>1.07449523056857</v>
      </c>
      <c r="AT444" s="0" t="n">
        <v>-0.0294176061288454</v>
      </c>
      <c r="AU444" s="0" t="n">
        <v>1.00767920230282</v>
      </c>
      <c r="AV444" s="0" t="n">
        <v>-0.402138766730786</v>
      </c>
      <c r="AW444" s="0" t="n">
        <v>0.69584530137945</v>
      </c>
      <c r="AX444" s="0" t="n">
        <v>-0.148144181366661</v>
      </c>
      <c r="AY444" s="0" t="n">
        <v>-1.19599917525193</v>
      </c>
      <c r="AZ444" s="0" t="n">
        <v>1.37440338221495</v>
      </c>
      <c r="BA444" s="0" t="n">
        <v>0.0601255578658311</v>
      </c>
      <c r="BB444" s="0" t="n">
        <v>0.651875780022238</v>
      </c>
      <c r="BC444" s="0" t="n">
        <v>-0.660509158478817</v>
      </c>
      <c r="BD444" s="0" t="n">
        <v>0.872144028107869</v>
      </c>
      <c r="BE444" s="0" t="n">
        <v>0.251593519351445</v>
      </c>
      <c r="BF444" s="0" t="n">
        <v>-0.81418193076388</v>
      </c>
      <c r="BG444" s="0" t="n">
        <v>1.41257714858511</v>
      </c>
      <c r="BH444" s="0" t="n">
        <v>-0.775055468693608</v>
      </c>
      <c r="BI444" s="0" t="n">
        <v>-0.389975411962951</v>
      </c>
      <c r="BJ444" s="0" t="n">
        <v>-0.308805283566471</v>
      </c>
      <c r="BK444" s="0" t="n">
        <v>-1.47096670843894</v>
      </c>
      <c r="BL444" s="0" t="n">
        <v>-1.81066752702463</v>
      </c>
      <c r="BM444" s="0" t="n">
        <v>-0.383215592592023</v>
      </c>
      <c r="BN444" s="0" t="n">
        <v>-0.55958480515983</v>
      </c>
      <c r="BO444" s="0" t="n">
        <v>0.808229287940776</v>
      </c>
      <c r="BP444" s="0" t="n">
        <v>1.57165231939871</v>
      </c>
      <c r="BQ444" s="0" t="n">
        <v>-0.81898861026275</v>
      </c>
      <c r="BR444" s="0" t="n">
        <v>0.429664623879944</v>
      </c>
      <c r="BS444" s="0" t="n">
        <v>0.834708089314517</v>
      </c>
      <c r="BT444" s="0" t="n">
        <v>0.139718849823112</v>
      </c>
      <c r="BU444" s="0" t="n">
        <v>-0.632601313554915</v>
      </c>
      <c r="BV444" s="0" t="n">
        <v>-0.301672571367817</v>
      </c>
      <c r="BW444" s="0" t="n">
        <v>-0.665274910716107</v>
      </c>
      <c r="BX444" s="0" t="n">
        <v>0.280363110505277</v>
      </c>
      <c r="BY444" s="0" t="n">
        <v>-0.921436367207207</v>
      </c>
      <c r="BZ444" s="0" t="n">
        <v>-0.292957338388078</v>
      </c>
      <c r="CA444" s="0" t="n">
        <v>-1.75305558514083</v>
      </c>
      <c r="CB444" s="0" t="n">
        <v>0.631573584541911</v>
      </c>
      <c r="CC444" s="0" t="n">
        <v>0.556367467652308</v>
      </c>
      <c r="CD444" s="0" t="n">
        <v>1.64347966347123</v>
      </c>
      <c r="CE444" s="0" t="n">
        <v>-0.922254912438802</v>
      </c>
      <c r="CF444" s="0" t="n">
        <v>1.05094841273967</v>
      </c>
      <c r="CG444" s="0" t="n">
        <v>0.420119476984837</v>
      </c>
      <c r="CH444" s="0" t="n">
        <v>-0.0421243839809904</v>
      </c>
      <c r="CI444" s="0" t="n">
        <v>0.0386796727980254</v>
      </c>
      <c r="CJ444" s="0" t="n">
        <v>0.580735104449559</v>
      </c>
      <c r="CK444" s="0" t="n">
        <v>-0.348127286997624</v>
      </c>
      <c r="CL444" s="0" t="n">
        <v>0.491509126732126</v>
      </c>
      <c r="CM444" s="0" t="n">
        <v>-0.360917056241306</v>
      </c>
      <c r="CN444" s="0" t="n">
        <v>0.400978024117649</v>
      </c>
      <c r="CO444" s="0" t="n">
        <v>0.292079676000867</v>
      </c>
      <c r="CP444" s="0" t="n">
        <v>-0.344391537510091</v>
      </c>
      <c r="CQ444" s="0" t="n">
        <v>-0.823274604044855</v>
      </c>
      <c r="CR444" s="0" t="n">
        <v>2.3157917894423</v>
      </c>
      <c r="CS444" s="0" t="n">
        <v>-0.0240606823354028</v>
      </c>
      <c r="CT444" s="0" t="n">
        <v>0.316839532388258</v>
      </c>
      <c r="CU444" s="0" t="n">
        <v>-0.777847617428051</v>
      </c>
      <c r="CV444" s="0" t="n">
        <v>-0.713889676262625</v>
      </c>
      <c r="CW444" s="0" t="n">
        <v>1.34038600663189</v>
      </c>
      <c r="CX444" s="0" t="n">
        <v>0.839921767692431</v>
      </c>
      <c r="CZ444" s="0" t="n">
        <f aca="false">IF(CHOOSE(MATCH(G$5,$B$10:$E$10,0),$B444,$C444,$D444,$E444)*G$6+G444*G$7&lt;G$2,G$3*G$4,0)</f>
        <v>0</v>
      </c>
      <c r="DA444" s="0" t="n">
        <f aca="false">IF(CHOOSE(MATCH(H$5,$B$10:$E$10,0),$B444,$C444,$D444,$E444)*H$6+H444*H$7&lt;H$2,H$3*H$4,0)</f>
        <v>0</v>
      </c>
      <c r="DB444" s="0" t="n">
        <f aca="false">IF(CHOOSE(MATCH(I$5,$B$10:$E$10,0),$B444,$C444,$D444,$E444)*I$6+I444*I$7&lt;I$2,I$3*I$4,0)</f>
        <v>0</v>
      </c>
      <c r="DC444" s="0" t="n">
        <f aca="false">IF(CHOOSE(MATCH(J$5,$B$10:$E$10,0),$B444,$C444,$D444,$E444)*J$6+J444*J$7&lt;J$2,J$3*J$4,0)</f>
        <v>0</v>
      </c>
      <c r="DD444" s="0" t="n">
        <f aca="false">IF(CHOOSE(MATCH(K$5,$B$10:$E$10,0),$B444,$C444,$D444,$E444)*K$6+K444*K$7&lt;K$2,K$3*K$4,0)</f>
        <v>0</v>
      </c>
      <c r="DE444" s="0" t="n">
        <f aca="false">IF(CHOOSE(MATCH(L$5,$B$10:$E$10,0),$B444,$C444,$D444,$E444)*L$6+L444*L$7&lt;L$2,L$3*L$4,0)</f>
        <v>0</v>
      </c>
      <c r="DF444" s="0" t="n">
        <f aca="false">IF(CHOOSE(MATCH(M$5,$B$10:$E$10,0),$B444,$C444,$D444,$E444)*M$6+M444*M$7&lt;M$2,M$3*M$4,0)</f>
        <v>0</v>
      </c>
      <c r="DG444" s="0" t="n">
        <f aca="false">IF(CHOOSE(MATCH(N$5,$B$10:$E$10,0),$B444,$C444,$D444,$E444)*N$6+N444*N$7&lt;N$2,N$3*N$4,0)</f>
        <v>0</v>
      </c>
      <c r="DH444" s="0" t="n">
        <f aca="false">IF(CHOOSE(MATCH(O$5,$B$10:$E$10,0),$B444,$C444,$D444,$E444)*O$6+O444*O$7&lt;O$2,O$3*O$4,0)</f>
        <v>0</v>
      </c>
      <c r="DI444" s="0" t="n">
        <f aca="false">IF(CHOOSE(MATCH(P$5,$B$10:$E$10,0),$B444,$C444,$D444,$E444)*P$6+P444*P$7&lt;P$2,P$3*P$4,0)</f>
        <v>0</v>
      </c>
      <c r="DJ444" s="0" t="n">
        <f aca="false">IF(CHOOSE(MATCH(Q$5,$B$10:$E$10,0),$B444,$C444,$D444,$E444)*Q$6+Q444*Q$7&lt;Q$2,Q$3*Q$4,0)</f>
        <v>0</v>
      </c>
      <c r="DK444" s="0" t="n">
        <f aca="false">IF(CHOOSE(MATCH(R$5,$B$10:$E$10,0),$B444,$C444,$D444,$E444)*R$6+R444*R$7&lt;R$2,R$3*R$4,0)</f>
        <v>0</v>
      </c>
      <c r="DL444" s="0" t="n">
        <f aca="false">IF(CHOOSE(MATCH(S$5,$B$10:$E$10,0),$B444,$C444,$D444,$E444)*S$6+S444*S$7&lt;S$2,S$3*S$4,0)</f>
        <v>0</v>
      </c>
      <c r="DM444" s="0" t="n">
        <f aca="false">IF(CHOOSE(MATCH(T$5,$B$10:$E$10,0),$B444,$C444,$D444,$E444)*T$6+T444*T$7&lt;T$2,T$3*T$4,0)</f>
        <v>0</v>
      </c>
      <c r="DN444" s="0" t="n">
        <f aca="false">IF(CHOOSE(MATCH(U$5,$B$10:$E$10,0),$B444,$C444,$D444,$E444)*U$6+U444*U$7&lt;U$2,U$3*U$4,0)</f>
        <v>0</v>
      </c>
      <c r="DO444" s="0" t="n">
        <f aca="false">IF(CHOOSE(MATCH(V$5,$B$10:$E$10,0),$B444,$C444,$D444,$E444)*V$6+V444*V$7&lt;V$2,V$3*V$4,0)</f>
        <v>0</v>
      </c>
      <c r="DP444" s="0" t="n">
        <f aca="false">IF(CHOOSE(MATCH(W$5,$B$10:$E$10,0),$B444,$C444,$D444,$E444)*W$6+W444*W$7&lt;W$2,W$3*W$4,0)</f>
        <v>0</v>
      </c>
      <c r="DQ444" s="0" t="n">
        <f aca="false">IF(CHOOSE(MATCH(X$5,$B$10:$E$10,0),$B444,$C444,$D444,$E444)*X$6+X444*X$7&lt;X$2,X$3*X$4,0)</f>
        <v>0</v>
      </c>
      <c r="DR444" s="0" t="n">
        <f aca="false">IF(CHOOSE(MATCH(Y$5,$B$10:$E$10,0),$B444,$C444,$D444,$E444)*Y$6+Y444*Y$7&lt;Y$2,Y$3*Y$4,0)</f>
        <v>0</v>
      </c>
      <c r="DS444" s="0" t="n">
        <f aca="false">IF(CHOOSE(MATCH(Z$5,$B$10:$E$10,0),$B444,$C444,$D444,$E444)*Z$6+Z444*Z$7&lt;Z$2,Z$3*Z$4,0)</f>
        <v>0</v>
      </c>
      <c r="DT444" s="0" t="n">
        <f aca="false">IF(CHOOSE(MATCH(AA$5,$B$10:$E$10,0),$B444,$C444,$D444,$E444)*AA$6+AA444*AA$7&lt;AA$2,AA$3*AA$4,0)</f>
        <v>0</v>
      </c>
      <c r="DU444" s="0" t="n">
        <f aca="false">IF(CHOOSE(MATCH(AB$5,$B$10:$E$10,0),$B444,$C444,$D444,$E444)*AB$6+AB444*AB$7&lt;AB$2,AB$3*AB$4,0)</f>
        <v>0</v>
      </c>
      <c r="DV444" s="0" t="n">
        <f aca="false">IF(CHOOSE(MATCH(AC$5,$B$10:$E$10,0),$B444,$C444,$D444,$E444)*AC$6+AC444*AC$7&lt;AC$2,AC$3*AC$4,0)</f>
        <v>0</v>
      </c>
      <c r="DW444" s="0" t="n">
        <f aca="false">IF(CHOOSE(MATCH(AD$5,$B$10:$E$10,0),$B444,$C444,$D444,$E444)*AD$6+AD444*AD$7&lt;AD$2,AD$3*AD$4,0)</f>
        <v>0</v>
      </c>
      <c r="DX444" s="0" t="n">
        <f aca="false">IF(CHOOSE(MATCH(AE$5,$B$10:$E$10,0),$B444,$C444,$D444,$E444)*AE$6+AE444*AE$7&lt;AE$2,AE$3*AE$4,0)</f>
        <v>0</v>
      </c>
      <c r="DY444" s="0" t="n">
        <f aca="false">IF(CHOOSE(MATCH(AF$5,$B$10:$E$10,0),$B444,$C444,$D444,$E444)*AF$6+AF444*AF$7&lt;AF$2,AF$3*AF$4,0)</f>
        <v>0</v>
      </c>
      <c r="DZ444" s="0" t="n">
        <f aca="false">IF(CHOOSE(MATCH(AG$5,$B$10:$E$10,0),$B444,$C444,$D444,$E444)*AG$6+AG444*AG$7&lt;AG$2,AG$3*AG$4,0)</f>
        <v>0</v>
      </c>
      <c r="EA444" s="0" t="n">
        <f aca="false">IF(CHOOSE(MATCH(AH$5,$B$10:$E$10,0),$B444,$C444,$D444,$E444)*AH$6+AH444*AH$7&lt;AH$2,AH$3*AH$4,0)</f>
        <v>0</v>
      </c>
      <c r="EB444" s="0" t="n">
        <f aca="false">IF(CHOOSE(MATCH(AI$5,$B$10:$E$10,0),$B444,$C444,$D444,$E444)*AI$6+AI444*AI$7&lt;AI$2,AI$3*AI$4,0)</f>
        <v>0</v>
      </c>
      <c r="EC444" s="0" t="n">
        <f aca="false">IF(CHOOSE(MATCH(AJ$5,$B$10:$E$10,0),$B444,$C444,$D444,$E444)*AJ$6+AJ444*AJ$7&lt;AJ$2,AJ$3*AJ$4,0)</f>
        <v>0</v>
      </c>
      <c r="ED444" s="0" t="n">
        <f aca="false">IF(CHOOSE(MATCH(AK$5,$B$10:$E$10,0),$B444,$C444,$D444,$E444)*AK$6+AK444*AK$7&lt;AK$2,AK$3*AK$4,0)</f>
        <v>0</v>
      </c>
      <c r="EE444" s="0" t="n">
        <f aca="false">IF(CHOOSE(MATCH(AL$5,$B$10:$E$10,0),$B444,$C444,$D444,$E444)*AL$6+AL444*AL$7&lt;AL$2,AL$3*AL$4,0)</f>
        <v>0</v>
      </c>
      <c r="EF444" s="0" t="n">
        <f aca="false">IF(CHOOSE(MATCH(AM$5,$B$10:$E$10,0),$B444,$C444,$D444,$E444)*AM$6+AM444*AM$7&lt;AM$2,AM$3*AM$4,0)</f>
        <v>0</v>
      </c>
      <c r="EG444" s="0" t="n">
        <f aca="false">IF(CHOOSE(MATCH(AN$5,$B$10:$E$10,0),$B444,$C444,$D444,$E444)*AN$6+AN444*AN$7&lt;AN$2,AN$3*AN$4,0)</f>
        <v>0</v>
      </c>
      <c r="EH444" s="0" t="n">
        <f aca="false">IF(CHOOSE(MATCH(AO$5,$B$10:$E$10,0),$B444,$C444,$D444,$E444)*AO$6+AO444*AO$7&lt;AO$2,AO$3*AO$4,0)</f>
        <v>0</v>
      </c>
      <c r="EI444" s="0" t="n">
        <f aca="false">IF(CHOOSE(MATCH(AP$5,$B$10:$E$10,0),$B444,$C444,$D444,$E444)*AP$6+AP444*AP$7&lt;AP$2,AP$3*AP$4,0)</f>
        <v>0</v>
      </c>
      <c r="EJ444" s="0" t="n">
        <f aca="false">IF(CHOOSE(MATCH(AQ$5,$B$10:$E$10,0),$B444,$C444,$D444,$E444)*AQ$6+AQ444*AQ$7&lt;AQ$2,AQ$3*AQ$4,0)</f>
        <v>0</v>
      </c>
      <c r="EK444" s="0" t="n">
        <f aca="false">IF(CHOOSE(MATCH(AR$5,$B$10:$E$10,0),$B444,$C444,$D444,$E444)*AR$6+AR444*AR$7&lt;AR$2,AR$3*AR$4,0)</f>
        <v>0</v>
      </c>
      <c r="EL444" s="0" t="n">
        <f aca="false">IF(CHOOSE(MATCH(AS$5,$B$10:$E$10,0),$B444,$C444,$D444,$E444)*AS$6+AS444*AS$7&lt;AS$2,AS$3*AS$4,0)</f>
        <v>0</v>
      </c>
      <c r="EM444" s="0" t="n">
        <f aca="false">IF(CHOOSE(MATCH(AT$5,$B$10:$E$10,0),$B444,$C444,$D444,$E444)*AT$6+AT444*AT$7&lt;AT$2,AT$3*AT$4,0)</f>
        <v>0</v>
      </c>
      <c r="EN444" s="0" t="n">
        <f aca="false">IF(CHOOSE(MATCH(AU$5,$B$10:$E$10,0),$B444,$C444,$D444,$E444)*AU$6+AU444*AU$7&lt;AU$2,AU$3*AU$4,0)</f>
        <v>0</v>
      </c>
      <c r="EO444" s="0" t="n">
        <f aca="false">IF(CHOOSE(MATCH(AV$5,$B$10:$E$10,0),$B444,$C444,$D444,$E444)*AV$6+AV444*AV$7&lt;AV$2,AV$3*AV$4,0)</f>
        <v>0</v>
      </c>
      <c r="EP444" s="0" t="n">
        <f aca="false">IF(CHOOSE(MATCH(AW$5,$B$10:$E$10,0),$B444,$C444,$D444,$E444)*AW$6+AW444*AW$7&lt;AW$2,AW$3*AW$4,0)</f>
        <v>0</v>
      </c>
      <c r="EQ444" s="0" t="n">
        <f aca="false">IF(CHOOSE(MATCH(AX$5,$B$10:$E$10,0),$B444,$C444,$D444,$E444)*AX$6+AX444*AX$7&lt;AX$2,AX$3*AX$4,0)</f>
        <v>0</v>
      </c>
      <c r="ER444" s="0" t="n">
        <f aca="false">IF(CHOOSE(MATCH(AY$5,$B$10:$E$10,0),$B444,$C444,$D444,$E444)*AY$6+AY444*AY$7&lt;AY$2,AY$3*AY$4,0)</f>
        <v>0</v>
      </c>
      <c r="ES444" s="0" t="n">
        <f aca="false">IF(CHOOSE(MATCH(AZ$5,$B$10:$E$10,0),$B444,$C444,$D444,$E444)*AZ$6+AZ444*AZ$7&lt;AZ$2,AZ$3*AZ$4,0)</f>
        <v>0</v>
      </c>
      <c r="ET444" s="0" t="n">
        <f aca="false">IF(CHOOSE(MATCH(BA$5,$B$10:$E$10,0),$B444,$C444,$D444,$E444)*BA$6+BA444*BA$7&lt;BA$2,BA$3*BA$4,0)</f>
        <v>0</v>
      </c>
      <c r="EU444" s="0" t="n">
        <f aca="false">IF(CHOOSE(MATCH(BB$5,$B$10:$E$10,0),$B444,$C444,$D444,$E444)*BB$6+BB444*BB$7&lt;BB$2,BB$3*BB$4,0)</f>
        <v>0</v>
      </c>
      <c r="EV444" s="0" t="n">
        <f aca="false">IF(CHOOSE(MATCH(BC$5,$B$10:$E$10,0),$B444,$C444,$D444,$E444)*BC$6+BC444*BC$7&lt;BC$2,BC$3*BC$4,0)</f>
        <v>0</v>
      </c>
      <c r="EW444" s="0" t="n">
        <f aca="false">IF(CHOOSE(MATCH(BD$5,$B$10:$E$10,0),$B444,$C444,$D444,$E444)*BD$6+BD444*BD$7&lt;BD$2,BD$3*BD$4,0)</f>
        <v>0</v>
      </c>
      <c r="EX444" s="0" t="n">
        <f aca="false">IF(CHOOSE(MATCH(BE$5,$B$10:$E$10,0),$B444,$C444,$D444,$E444)*BE$6+BE444*BE$7&lt;BE$2,BE$3*BE$4,0)</f>
        <v>0</v>
      </c>
      <c r="EY444" s="0" t="n">
        <f aca="false">IF(CHOOSE(MATCH(BF$5,$B$10:$E$10,0),$B444,$C444,$D444,$E444)*BF$6+BF444*BF$7&lt;BF$2,BF$3*BF$4,0)</f>
        <v>0</v>
      </c>
      <c r="EZ444" s="0" t="n">
        <f aca="false">IF(CHOOSE(MATCH(BG$5,$B$10:$E$10,0),$B444,$C444,$D444,$E444)*BG$6+BG444*BG$7&lt;BG$2,BG$3*BG$4,0)</f>
        <v>0</v>
      </c>
      <c r="FA444" s="0" t="n">
        <f aca="false">IF(CHOOSE(MATCH(BH$5,$B$10:$E$10,0),$B444,$C444,$D444,$E444)*BH$6+BH444*BH$7&lt;BH$2,BH$3*BH$4,0)</f>
        <v>0</v>
      </c>
      <c r="FB444" s="0" t="n">
        <f aca="false">IF(CHOOSE(MATCH(BI$5,$B$10:$E$10,0),$B444,$C444,$D444,$E444)*BI$6+BI444*BI$7&lt;BI$2,BI$3*BI$4,0)</f>
        <v>0</v>
      </c>
      <c r="FC444" s="0" t="n">
        <f aca="false">IF(CHOOSE(MATCH(BJ$5,$B$10:$E$10,0),$B444,$C444,$D444,$E444)*BJ$6+BJ444*BJ$7&lt;BJ$2,BJ$3*BJ$4,0)</f>
        <v>0</v>
      </c>
      <c r="FD444" s="0" t="n">
        <f aca="false">IF(CHOOSE(MATCH(BK$5,$B$10:$E$10,0),$B444,$C444,$D444,$E444)*BK$6+BK444*BK$7&lt;BK$2,BK$3*BK$4,0)</f>
        <v>0</v>
      </c>
      <c r="FE444" s="0" t="n">
        <f aca="false">IF(CHOOSE(MATCH(BL$5,$B$10:$E$10,0),$B444,$C444,$D444,$E444)*BL$6+BL444*BL$7&lt;BL$2,BL$3*BL$4,0)</f>
        <v>0</v>
      </c>
      <c r="FF444" s="0" t="n">
        <f aca="false">IF(CHOOSE(MATCH(BM$5,$B$10:$E$10,0),$B444,$C444,$D444,$E444)*BM$6+BM444*BM$7&lt;BM$2,BM$3*BM$4,0)</f>
        <v>0</v>
      </c>
      <c r="FG444" s="0" t="n">
        <f aca="false">IF(CHOOSE(MATCH(BN$5,$B$10:$E$10,0),$B444,$C444,$D444,$E444)*BN$6+BN444*BN$7&lt;BN$2,BN$3*BN$4,0)</f>
        <v>0</v>
      </c>
      <c r="FH444" s="0" t="n">
        <f aca="false">IF(CHOOSE(MATCH(BO$5,$B$10:$E$10,0),$B444,$C444,$D444,$E444)*BO$6+BO444*BO$7&lt;BO$2,BO$3*BO$4,0)</f>
        <v>0</v>
      </c>
      <c r="FI444" s="0" t="n">
        <f aca="false">IF(CHOOSE(MATCH(BP$5,$B$10:$E$10,0),$B444,$C444,$D444,$E444)*BP$6+BP444*BP$7&lt;BP$2,BP$3*BP$4,0)</f>
        <v>0</v>
      </c>
      <c r="FJ444" s="0" t="n">
        <f aca="false">IF(CHOOSE(MATCH(BQ$5,$B$10:$E$10,0),$B444,$C444,$D444,$E444)*BQ$6+BQ444*BQ$7&lt;BQ$2,BQ$3*BQ$4,0)</f>
        <v>0</v>
      </c>
      <c r="FK444" s="0" t="n">
        <f aca="false">IF(CHOOSE(MATCH(BR$5,$B$10:$E$10,0),$B444,$C444,$D444,$E444)*BR$6+BR444*BR$7&lt;BR$2,BR$3*BR$4,0)</f>
        <v>0</v>
      </c>
      <c r="FL444" s="0" t="n">
        <f aca="false">IF(CHOOSE(MATCH(BS$5,$B$10:$E$10,0),$B444,$C444,$D444,$E444)*BS$6+BS444*BS$7&lt;BS$2,BS$3*BS$4,0)</f>
        <v>0</v>
      </c>
      <c r="FM444" s="0" t="n">
        <f aca="false">IF(CHOOSE(MATCH(BT$5,$B$10:$E$10,0),$B444,$C444,$D444,$E444)*BT$6+BT444*BT$7&lt;BT$2,BT$3*BT$4,0)</f>
        <v>0</v>
      </c>
      <c r="FN444" s="0" t="n">
        <f aca="false">IF(CHOOSE(MATCH(BU$5,$B$10:$E$10,0),$B444,$C444,$D444,$E444)*BU$6+BU444*BU$7&lt;BU$2,BU$3*BU$4,0)</f>
        <v>0</v>
      </c>
      <c r="FO444" s="0" t="n">
        <f aca="false">IF(CHOOSE(MATCH(BV$5,$B$10:$E$10,0),$B444,$C444,$D444,$E444)*BV$6+BV444*BV$7&lt;BV$2,BV$3*BV$4,0)</f>
        <v>0</v>
      </c>
      <c r="FP444" s="0" t="n">
        <f aca="false">IF(CHOOSE(MATCH(BW$5,$B$10:$E$10,0),$B444,$C444,$D444,$E444)*BW$6+BW444*BW$7&lt;BW$2,BW$3*BW$4,0)</f>
        <v>0</v>
      </c>
      <c r="FQ444" s="0" t="n">
        <f aca="false">IF(CHOOSE(MATCH(BX$5,$B$10:$E$10,0),$B444,$C444,$D444,$E444)*BX$6+BX444*BX$7&lt;BX$2,BX$3*BX$4,0)</f>
        <v>0</v>
      </c>
      <c r="FR444" s="0" t="n">
        <f aca="false">IF(CHOOSE(MATCH(BY$5,$B$10:$E$10,0),$B444,$C444,$D444,$E444)*BY$6+BY444*BY$7&lt;BY$2,BY$3*BY$4,0)</f>
        <v>0</v>
      </c>
      <c r="FS444" s="0" t="n">
        <f aca="false">IF(CHOOSE(MATCH(BZ$5,$B$10:$E$10,0),$B444,$C444,$D444,$E444)*BZ$6+BZ444*BZ$7&lt;BZ$2,BZ$3*BZ$4,0)</f>
        <v>0</v>
      </c>
      <c r="FT444" s="0" t="n">
        <f aca="false">IF(CHOOSE(MATCH(CA$5,$B$10:$E$10,0),$B444,$C444,$D444,$E444)*CA$6+CA444*CA$7&lt;CA$2,CA$3*CA$4,0)</f>
        <v>0</v>
      </c>
      <c r="FU444" s="0" t="n">
        <f aca="false">IF(CHOOSE(MATCH(CB$5,$B$10:$E$10,0),$B444,$C444,$D444,$E444)*CB$6+CB444*CB$7&lt;CB$2,CB$3*CB$4,0)</f>
        <v>0</v>
      </c>
      <c r="FV444" s="0" t="n">
        <f aca="false">IF(CHOOSE(MATCH(CC$5,$B$10:$E$10,0),$B444,$C444,$D444,$E444)*CC$6+CC444*CC$7&lt;CC$2,CC$3*CC$4,0)</f>
        <v>0</v>
      </c>
      <c r="FW444" s="0" t="n">
        <f aca="false">IF(CHOOSE(MATCH(CD$5,$B$10:$E$10,0),$B444,$C444,$D444,$E444)*CD$6+CD444*CD$7&lt;CD$2,CD$3*CD$4,0)</f>
        <v>0</v>
      </c>
      <c r="FX444" s="0" t="n">
        <f aca="false">IF(CHOOSE(MATCH(CE$5,$B$10:$E$10,0),$B444,$C444,$D444,$E444)*CE$6+CE444*CE$7&lt;CE$2,CE$3*CE$4,0)</f>
        <v>0</v>
      </c>
      <c r="FY444" s="0" t="n">
        <f aca="false">IF(CHOOSE(MATCH(CF$5,$B$10:$E$10,0),$B444,$C444,$D444,$E444)*CF$6+CF444*CF$7&lt;CF$2,CF$3*CF$4,0)</f>
        <v>0</v>
      </c>
      <c r="FZ444" s="0" t="n">
        <f aca="false">IF(CHOOSE(MATCH(CG$5,$B$10:$E$10,0),$B444,$C444,$D444,$E444)*CG$6+CG444*CG$7&lt;CG$2,CG$3*CG$4,0)</f>
        <v>0</v>
      </c>
      <c r="GA444" s="0" t="n">
        <f aca="false">IF(CHOOSE(MATCH(CH$5,$B$10:$E$10,0),$B444,$C444,$D444,$E444)*CH$6+CH444*CH$7&lt;CH$2,CH$3*CH$4,0)</f>
        <v>0</v>
      </c>
      <c r="GB444" s="0" t="n">
        <f aca="false">IF(CHOOSE(MATCH(CI$5,$B$10:$E$10,0),$B444,$C444,$D444,$E444)*CI$6+CI444*CI$7&lt;CI$2,CI$3*CI$4,0)</f>
        <v>0</v>
      </c>
      <c r="GC444" s="0" t="n">
        <f aca="false">IF(CHOOSE(MATCH(CJ$5,$B$10:$E$10,0),$B444,$C444,$D444,$E444)*CJ$6+CJ444*CJ$7&lt;CJ$2,CJ$3*CJ$4,0)</f>
        <v>0</v>
      </c>
      <c r="GD444" s="0" t="n">
        <f aca="false">IF(CHOOSE(MATCH(CK$5,$B$10:$E$10,0),$B444,$C444,$D444,$E444)*CK$6+CK444*CK$7&lt;CK$2,CK$3*CK$4,0)</f>
        <v>0</v>
      </c>
      <c r="GE444" s="0" t="n">
        <f aca="false">IF(CHOOSE(MATCH(CL$5,$B$10:$E$10,0),$B444,$C444,$D444,$E444)*CL$6+CL444*CL$7&lt;CL$2,CL$3*CL$4,0)</f>
        <v>0</v>
      </c>
      <c r="GF444" s="0" t="n">
        <f aca="false">IF(CHOOSE(MATCH(CM$5,$B$10:$E$10,0),$B444,$C444,$D444,$E444)*CM$6+CM444*CM$7&lt;CM$2,CM$3*CM$4,0)</f>
        <v>0</v>
      </c>
      <c r="GG444" s="0" t="n">
        <f aca="false">IF(CHOOSE(MATCH(CN$5,$B$10:$E$10,0),$B444,$C444,$D444,$E444)*CN$6+CN444*CN$7&lt;CN$2,CN$3*CN$4,0)</f>
        <v>0</v>
      </c>
      <c r="GH444" s="0" t="n">
        <f aca="false">IF(CHOOSE(MATCH(CO$5,$B$10:$E$10,0),$B444,$C444,$D444,$E444)*CO$6+CO444*CO$7&lt;CO$2,CO$3*CO$4,0)</f>
        <v>0</v>
      </c>
      <c r="GI444" s="0" t="n">
        <f aca="false">IF(CHOOSE(MATCH(CP$5,$B$10:$E$10,0),$B444,$C444,$D444,$E444)*CP$6+CP444*CP$7&lt;CP$2,CP$3*CP$4,0)</f>
        <v>0</v>
      </c>
      <c r="GJ444" s="0" t="n">
        <f aca="false">IF(CHOOSE(MATCH(CQ$5,$B$10:$E$10,0),$B444,$C444,$D444,$E444)*CQ$6+CQ444*CQ$7&lt;CQ$2,CQ$3*CQ$4,0)</f>
        <v>0</v>
      </c>
      <c r="GK444" s="0" t="n">
        <f aca="false">IF(CHOOSE(MATCH(CR$5,$B$10:$E$10,0),$B444,$C444,$D444,$E444)*CR$6+CR444*CR$7&lt;CR$2,CR$3*CR$4,0)</f>
        <v>0</v>
      </c>
      <c r="GL444" s="0" t="n">
        <f aca="false">IF(CHOOSE(MATCH(CS$5,$B$10:$E$10,0),$B444,$C444,$D444,$E444)*CS$6+CS444*CS$7&lt;CS$2,CS$3*CS$4,0)</f>
        <v>0</v>
      </c>
      <c r="GM444" s="0" t="n">
        <f aca="false">IF(CHOOSE(MATCH(CT$5,$B$10:$E$10,0),$B444,$C444,$D444,$E444)*CT$6+CT444*CT$7&lt;CT$2,CT$3*CT$4,0)</f>
        <v>0</v>
      </c>
      <c r="GN444" s="0" t="n">
        <f aca="false">IF(CHOOSE(MATCH(CU$5,$B$10:$E$10,0),$B444,$C444,$D444,$E444)*CU$6+CU444*CU$7&lt;CU$2,CU$3*CU$4,0)</f>
        <v>0</v>
      </c>
      <c r="GO444" s="0" t="n">
        <f aca="false">IF(CHOOSE(MATCH(CV$5,$B$10:$E$10,0),$B444,$C444,$D444,$E444)*CV$6+CV444*CV$7&lt;CV$2,CV$3*CV$4,0)</f>
        <v>0</v>
      </c>
      <c r="GP444" s="0" t="n">
        <f aca="false">IF(CHOOSE(MATCH(CW$5,$B$10:$E$10,0),$B444,$C444,$D444,$E444)*CW$6+CW444*CW$7&lt;CW$2,CW$3*CW$4,0)</f>
        <v>0</v>
      </c>
      <c r="GQ444" s="0" t="n">
        <f aca="false">IF(CHOOSE(MATCH(CX$5,$B$10:$E$10,0),$B444,$C444,$D444,$E444)*CX$6+CX444*CX$7&lt;CX$2,CX$3*CX$4,0)</f>
        <v>0</v>
      </c>
      <c r="GS444" s="0" t="n">
        <f aca="false">SUM(CZ444:GQ444)</f>
        <v>0</v>
      </c>
      <c r="GT444" s="0" t="n">
        <f aca="false">IF(GS444&gt;$GS$6,1,0)</f>
        <v>0</v>
      </c>
    </row>
    <row r="445" customFormat="false" ht="14" hidden="false" customHeight="false" outlineLevel="0" collapsed="false">
      <c r="A445" s="0" t="n">
        <v>435</v>
      </c>
      <c r="B445" s="0" t="n">
        <v>-1.04257950837913</v>
      </c>
      <c r="C445" s="0" t="n">
        <v>1.20056984415157</v>
      </c>
      <c r="D445" s="0" t="n">
        <v>-1.03726598897736</v>
      </c>
      <c r="E445" s="0" t="n">
        <v>0.788471511052866</v>
      </c>
      <c r="G445" s="0" t="n">
        <v>0.305117282550782</v>
      </c>
      <c r="H445" s="0" t="n">
        <v>0.166267000167863</v>
      </c>
      <c r="I445" s="0" t="n">
        <v>-0.298871327686356</v>
      </c>
      <c r="J445" s="0" t="n">
        <v>0.989543877949472</v>
      </c>
      <c r="K445" s="0" t="n">
        <v>0.360590775017044</v>
      </c>
      <c r="L445" s="0" t="n">
        <v>0.145282683661208</v>
      </c>
      <c r="M445" s="0" t="n">
        <v>0.960744728217833</v>
      </c>
      <c r="N445" s="0" t="n">
        <v>-0.1141916072811</v>
      </c>
      <c r="O445" s="0" t="n">
        <v>-0.859236024552956</v>
      </c>
      <c r="P445" s="0" t="n">
        <v>0.904146872926503</v>
      </c>
      <c r="Q445" s="0" t="n">
        <v>1.31909018818988</v>
      </c>
      <c r="R445" s="0" t="n">
        <v>0.897375684871804</v>
      </c>
      <c r="S445" s="0" t="n">
        <v>1.47822447615908</v>
      </c>
      <c r="T445" s="0" t="n">
        <v>-0.143891156767495</v>
      </c>
      <c r="U445" s="0" t="n">
        <v>0.482466475659749</v>
      </c>
      <c r="V445" s="0" t="n">
        <v>-1.56225269165589</v>
      </c>
      <c r="W445" s="0" t="n">
        <v>0.881695996213239</v>
      </c>
      <c r="X445" s="0" t="n">
        <v>1.29979753182852</v>
      </c>
      <c r="Y445" s="0" t="n">
        <v>-0.9212021723215</v>
      </c>
      <c r="Z445" s="0" t="n">
        <v>-0.223423057832406</v>
      </c>
      <c r="AA445" s="0" t="n">
        <v>1.23687868835987</v>
      </c>
      <c r="AB445" s="0" t="n">
        <v>-0.40961481317936</v>
      </c>
      <c r="AC445" s="0" t="n">
        <v>0.0901218299986795</v>
      </c>
      <c r="AD445" s="0" t="n">
        <v>-0.887805526872398</v>
      </c>
      <c r="AE445" s="0" t="n">
        <v>-0.159368482854916</v>
      </c>
      <c r="AF445" s="0" t="n">
        <v>1.00641045719385</v>
      </c>
      <c r="AG445" s="0" t="n">
        <v>-0.342687371812644</v>
      </c>
      <c r="AH445" s="0" t="n">
        <v>-0.105034132502624</v>
      </c>
      <c r="AI445" s="0" t="n">
        <v>-1.76636604010127</v>
      </c>
      <c r="AJ445" s="0" t="n">
        <v>0.528627879248234</v>
      </c>
      <c r="AK445" s="0" t="n">
        <v>-1.46177399074077</v>
      </c>
      <c r="AL445" s="0" t="n">
        <v>0.43646991798596</v>
      </c>
      <c r="AM445" s="0" t="n">
        <v>1.28045712699532</v>
      </c>
      <c r="AN445" s="0" t="n">
        <v>-0.82703763837344</v>
      </c>
      <c r="AO445" s="0" t="n">
        <v>0.286415797745576</v>
      </c>
      <c r="AP445" s="0" t="n">
        <v>2.05712240131106</v>
      </c>
      <c r="AQ445" s="0" t="n">
        <v>1.43192664836533</v>
      </c>
      <c r="AR445" s="0" t="n">
        <v>2.0059451344423</v>
      </c>
      <c r="AS445" s="0" t="n">
        <v>0.235439756579581</v>
      </c>
      <c r="AT445" s="0" t="n">
        <v>0.315069428324932</v>
      </c>
      <c r="AU445" s="0" t="n">
        <v>0.775469288782915</v>
      </c>
      <c r="AV445" s="0" t="n">
        <v>-0.200343492906541</v>
      </c>
      <c r="AW445" s="0" t="n">
        <v>-1.33907178678783</v>
      </c>
      <c r="AX445" s="0" t="n">
        <v>-1.69171016750624</v>
      </c>
      <c r="AY445" s="0" t="n">
        <v>0.248199967245455</v>
      </c>
      <c r="AZ445" s="0" t="n">
        <v>-0.6551908882102</v>
      </c>
      <c r="BA445" s="0" t="n">
        <v>-1.1562815416255</v>
      </c>
      <c r="BB445" s="0" t="n">
        <v>-1.15972170533496</v>
      </c>
      <c r="BC445" s="0" t="n">
        <v>-0.167585767485434</v>
      </c>
      <c r="BD445" s="0" t="n">
        <v>0.62300614445121</v>
      </c>
      <c r="BE445" s="0" t="n">
        <v>-0.941504367801826</v>
      </c>
      <c r="BF445" s="0" t="n">
        <v>-0.716556769475574</v>
      </c>
      <c r="BG445" s="0" t="n">
        <v>-0.875170371728018</v>
      </c>
      <c r="BH445" s="0" t="n">
        <v>0.0288821411231766</v>
      </c>
      <c r="BI445" s="0" t="n">
        <v>0.389810566048254</v>
      </c>
      <c r="BJ445" s="0" t="n">
        <v>-0.0651084519631695</v>
      </c>
      <c r="BK445" s="0" t="n">
        <v>-1.13738224172266</v>
      </c>
      <c r="BL445" s="0" t="n">
        <v>0.696721826898283</v>
      </c>
      <c r="BM445" s="0" t="n">
        <v>0.644231477053836</v>
      </c>
      <c r="BN445" s="0" t="n">
        <v>0.676484432915459</v>
      </c>
      <c r="BO445" s="0" t="n">
        <v>0.300232159133884</v>
      </c>
      <c r="BP445" s="0" t="n">
        <v>-0.0399040800402872</v>
      </c>
      <c r="BQ445" s="0" t="n">
        <v>-0.0239083419728558</v>
      </c>
      <c r="BR445" s="0" t="n">
        <v>-1.12808265839703</v>
      </c>
      <c r="BS445" s="0" t="n">
        <v>-0.465859102405375</v>
      </c>
      <c r="BT445" s="0" t="n">
        <v>0.443549197370885</v>
      </c>
      <c r="BU445" s="0" t="n">
        <v>0.253015741691343</v>
      </c>
      <c r="BV445" s="0" t="n">
        <v>-1.18388925329782</v>
      </c>
      <c r="BW445" s="0" t="n">
        <v>-0.217153228732059</v>
      </c>
      <c r="BX445" s="0" t="n">
        <v>-0.89863533503376</v>
      </c>
      <c r="BY445" s="0" t="n">
        <v>0.734071363694966</v>
      </c>
      <c r="BZ445" s="0" t="n">
        <v>-0.757611360313604</v>
      </c>
      <c r="CA445" s="0" t="n">
        <v>-1.63965523825027</v>
      </c>
      <c r="CB445" s="0" t="n">
        <v>-1.78149548446527</v>
      </c>
      <c r="CC445" s="0" t="n">
        <v>-1.73761691257823</v>
      </c>
      <c r="CD445" s="0" t="n">
        <v>0.137015376822092</v>
      </c>
      <c r="CE445" s="0" t="n">
        <v>0.491337459607166</v>
      </c>
      <c r="CF445" s="0" t="n">
        <v>-2.00996510102414</v>
      </c>
      <c r="CG445" s="0" t="n">
        <v>-1.72630734596169</v>
      </c>
      <c r="CH445" s="0" t="n">
        <v>0.624771701041027</v>
      </c>
      <c r="CI445" s="0" t="n">
        <v>-0.109804432213423</v>
      </c>
      <c r="CJ445" s="0" t="n">
        <v>-0.708175775798736</v>
      </c>
      <c r="CK445" s="0" t="n">
        <v>0.0239083419728558</v>
      </c>
      <c r="CL445" s="0" t="n">
        <v>1.47617356560659</v>
      </c>
      <c r="CM445" s="0" t="n">
        <v>-0.813543010735884</v>
      </c>
      <c r="CN445" s="0" t="n">
        <v>0.151161430039792</v>
      </c>
      <c r="CO445" s="0" t="n">
        <v>-1.82950316229835</v>
      </c>
      <c r="CP445" s="0" t="n">
        <v>-0.640845883026486</v>
      </c>
      <c r="CQ445" s="0" t="n">
        <v>-0.196754399439669</v>
      </c>
      <c r="CR445" s="0" t="n">
        <v>0.127369048641413</v>
      </c>
      <c r="CS445" s="0" t="n">
        <v>-0.23363099899143</v>
      </c>
      <c r="CT445" s="0" t="n">
        <v>-0.334262040269095</v>
      </c>
      <c r="CU445" s="0" t="n">
        <v>0.263772790276562</v>
      </c>
      <c r="CV445" s="0" t="n">
        <v>1.23935024021193</v>
      </c>
      <c r="CW445" s="0" t="n">
        <v>-0.0128136434796033</v>
      </c>
      <c r="CX445" s="0" t="n">
        <v>-0.140337306220317</v>
      </c>
      <c r="CZ445" s="0" t="n">
        <f aca="false">IF(CHOOSE(MATCH(G$5,$B$10:$E$10,0),$B445,$C445,$D445,$E445)*G$6+G445*G$7&lt;G$2,G$3*G$4,0)</f>
        <v>0</v>
      </c>
      <c r="DA445" s="0" t="n">
        <f aca="false">IF(CHOOSE(MATCH(H$5,$B$10:$E$10,0),$B445,$C445,$D445,$E445)*H$6+H445*H$7&lt;H$2,H$3*H$4,0)</f>
        <v>0</v>
      </c>
      <c r="DB445" s="0" t="n">
        <f aca="false">IF(CHOOSE(MATCH(I$5,$B$10:$E$10,0),$B445,$C445,$D445,$E445)*I$6+I445*I$7&lt;I$2,I$3*I$4,0)</f>
        <v>0</v>
      </c>
      <c r="DC445" s="0" t="n">
        <f aca="false">IF(CHOOSE(MATCH(J$5,$B$10:$E$10,0),$B445,$C445,$D445,$E445)*J$6+J445*J$7&lt;J$2,J$3*J$4,0)</f>
        <v>0</v>
      </c>
      <c r="DD445" s="0" t="n">
        <f aca="false">IF(CHOOSE(MATCH(K$5,$B$10:$E$10,0),$B445,$C445,$D445,$E445)*K$6+K445*K$7&lt;K$2,K$3*K$4,0)</f>
        <v>0</v>
      </c>
      <c r="DE445" s="0" t="n">
        <f aca="false">IF(CHOOSE(MATCH(L$5,$B$10:$E$10,0),$B445,$C445,$D445,$E445)*L$6+L445*L$7&lt;L$2,L$3*L$4,0)</f>
        <v>0</v>
      </c>
      <c r="DF445" s="0" t="n">
        <f aca="false">IF(CHOOSE(MATCH(M$5,$B$10:$E$10,0),$B445,$C445,$D445,$E445)*M$6+M445*M$7&lt;M$2,M$3*M$4,0)</f>
        <v>0</v>
      </c>
      <c r="DG445" s="0" t="n">
        <f aca="false">IF(CHOOSE(MATCH(N$5,$B$10:$E$10,0),$B445,$C445,$D445,$E445)*N$6+N445*N$7&lt;N$2,N$3*N$4,0)</f>
        <v>0</v>
      </c>
      <c r="DH445" s="0" t="n">
        <f aca="false">IF(CHOOSE(MATCH(O$5,$B$10:$E$10,0),$B445,$C445,$D445,$E445)*O$6+O445*O$7&lt;O$2,O$3*O$4,0)</f>
        <v>0</v>
      </c>
      <c r="DI445" s="0" t="n">
        <f aca="false">IF(CHOOSE(MATCH(P$5,$B$10:$E$10,0),$B445,$C445,$D445,$E445)*P$6+P445*P$7&lt;P$2,P$3*P$4,0)</f>
        <v>0</v>
      </c>
      <c r="DJ445" s="0" t="n">
        <f aca="false">IF(CHOOSE(MATCH(Q$5,$B$10:$E$10,0),$B445,$C445,$D445,$E445)*Q$6+Q445*Q$7&lt;Q$2,Q$3*Q$4,0)</f>
        <v>0</v>
      </c>
      <c r="DK445" s="0" t="n">
        <f aca="false">IF(CHOOSE(MATCH(R$5,$B$10:$E$10,0),$B445,$C445,$D445,$E445)*R$6+R445*R$7&lt;R$2,R$3*R$4,0)</f>
        <v>0</v>
      </c>
      <c r="DL445" s="0" t="n">
        <f aca="false">IF(CHOOSE(MATCH(S$5,$B$10:$E$10,0),$B445,$C445,$D445,$E445)*S$6+S445*S$7&lt;S$2,S$3*S$4,0)</f>
        <v>0</v>
      </c>
      <c r="DM445" s="0" t="n">
        <f aca="false">IF(CHOOSE(MATCH(T$5,$B$10:$E$10,0),$B445,$C445,$D445,$E445)*T$6+T445*T$7&lt;T$2,T$3*T$4,0)</f>
        <v>0</v>
      </c>
      <c r="DN445" s="0" t="n">
        <f aca="false">IF(CHOOSE(MATCH(U$5,$B$10:$E$10,0),$B445,$C445,$D445,$E445)*U$6+U445*U$7&lt;U$2,U$3*U$4,0)</f>
        <v>0</v>
      </c>
      <c r="DO445" s="0" t="n">
        <f aca="false">IF(CHOOSE(MATCH(V$5,$B$10:$E$10,0),$B445,$C445,$D445,$E445)*V$6+V445*V$7&lt;V$2,V$3*V$4,0)</f>
        <v>0</v>
      </c>
      <c r="DP445" s="0" t="n">
        <f aca="false">IF(CHOOSE(MATCH(W$5,$B$10:$E$10,0),$B445,$C445,$D445,$E445)*W$6+W445*W$7&lt;W$2,W$3*W$4,0)</f>
        <v>0</v>
      </c>
      <c r="DQ445" s="0" t="n">
        <f aca="false">IF(CHOOSE(MATCH(X$5,$B$10:$E$10,0),$B445,$C445,$D445,$E445)*X$6+X445*X$7&lt;X$2,X$3*X$4,0)</f>
        <v>0</v>
      </c>
      <c r="DR445" s="0" t="n">
        <f aca="false">IF(CHOOSE(MATCH(Y$5,$B$10:$E$10,0),$B445,$C445,$D445,$E445)*Y$6+Y445*Y$7&lt;Y$2,Y$3*Y$4,0)</f>
        <v>0</v>
      </c>
      <c r="DS445" s="0" t="n">
        <f aca="false">IF(CHOOSE(MATCH(Z$5,$B$10:$E$10,0),$B445,$C445,$D445,$E445)*Z$6+Z445*Z$7&lt;Z$2,Z$3*Z$4,0)</f>
        <v>0</v>
      </c>
      <c r="DT445" s="0" t="n">
        <f aca="false">IF(CHOOSE(MATCH(AA$5,$B$10:$E$10,0),$B445,$C445,$D445,$E445)*AA$6+AA445*AA$7&lt;AA$2,AA$3*AA$4,0)</f>
        <v>0</v>
      </c>
      <c r="DU445" s="0" t="n">
        <f aca="false">IF(CHOOSE(MATCH(AB$5,$B$10:$E$10,0),$B445,$C445,$D445,$E445)*AB$6+AB445*AB$7&lt;AB$2,AB$3*AB$4,0)</f>
        <v>0</v>
      </c>
      <c r="DV445" s="0" t="n">
        <f aca="false">IF(CHOOSE(MATCH(AC$5,$B$10:$E$10,0),$B445,$C445,$D445,$E445)*AC$6+AC445*AC$7&lt;AC$2,AC$3*AC$4,0)</f>
        <v>0</v>
      </c>
      <c r="DW445" s="0" t="n">
        <f aca="false">IF(CHOOSE(MATCH(AD$5,$B$10:$E$10,0),$B445,$C445,$D445,$E445)*AD$6+AD445*AD$7&lt;AD$2,AD$3*AD$4,0)</f>
        <v>0</v>
      </c>
      <c r="DX445" s="0" t="n">
        <f aca="false">IF(CHOOSE(MATCH(AE$5,$B$10:$E$10,0),$B445,$C445,$D445,$E445)*AE$6+AE445*AE$7&lt;AE$2,AE$3*AE$4,0)</f>
        <v>0</v>
      </c>
      <c r="DY445" s="0" t="n">
        <f aca="false">IF(CHOOSE(MATCH(AF$5,$B$10:$E$10,0),$B445,$C445,$D445,$E445)*AF$6+AF445*AF$7&lt;AF$2,AF$3*AF$4,0)</f>
        <v>0</v>
      </c>
      <c r="DZ445" s="0" t="n">
        <f aca="false">IF(CHOOSE(MATCH(AG$5,$B$10:$E$10,0),$B445,$C445,$D445,$E445)*AG$6+AG445*AG$7&lt;AG$2,AG$3*AG$4,0)</f>
        <v>0</v>
      </c>
      <c r="EA445" s="0" t="n">
        <f aca="false">IF(CHOOSE(MATCH(AH$5,$B$10:$E$10,0),$B445,$C445,$D445,$E445)*AH$6+AH445*AH$7&lt;AH$2,AH$3*AH$4,0)</f>
        <v>0</v>
      </c>
      <c r="EB445" s="0" t="n">
        <f aca="false">IF(CHOOSE(MATCH(AI$5,$B$10:$E$10,0),$B445,$C445,$D445,$E445)*AI$6+AI445*AI$7&lt;AI$2,AI$3*AI$4,0)</f>
        <v>0</v>
      </c>
      <c r="EC445" s="0" t="n">
        <f aca="false">IF(CHOOSE(MATCH(AJ$5,$B$10:$E$10,0),$B445,$C445,$D445,$E445)*AJ$6+AJ445*AJ$7&lt;AJ$2,AJ$3*AJ$4,0)</f>
        <v>0</v>
      </c>
      <c r="ED445" s="0" t="n">
        <f aca="false">IF(CHOOSE(MATCH(AK$5,$B$10:$E$10,0),$B445,$C445,$D445,$E445)*AK$6+AK445*AK$7&lt;AK$2,AK$3*AK$4,0)</f>
        <v>0</v>
      </c>
      <c r="EE445" s="0" t="n">
        <f aca="false">IF(CHOOSE(MATCH(AL$5,$B$10:$E$10,0),$B445,$C445,$D445,$E445)*AL$6+AL445*AL$7&lt;AL$2,AL$3*AL$4,0)</f>
        <v>0</v>
      </c>
      <c r="EF445" s="0" t="n">
        <f aca="false">IF(CHOOSE(MATCH(AM$5,$B$10:$E$10,0),$B445,$C445,$D445,$E445)*AM$6+AM445*AM$7&lt;AM$2,AM$3*AM$4,0)</f>
        <v>0</v>
      </c>
      <c r="EG445" s="0" t="n">
        <f aca="false">IF(CHOOSE(MATCH(AN$5,$B$10:$E$10,0),$B445,$C445,$D445,$E445)*AN$6+AN445*AN$7&lt;AN$2,AN$3*AN$4,0)</f>
        <v>0</v>
      </c>
      <c r="EH445" s="0" t="n">
        <f aca="false">IF(CHOOSE(MATCH(AO$5,$B$10:$E$10,0),$B445,$C445,$D445,$E445)*AO$6+AO445*AO$7&lt;AO$2,AO$3*AO$4,0)</f>
        <v>0</v>
      </c>
      <c r="EI445" s="0" t="n">
        <f aca="false">IF(CHOOSE(MATCH(AP$5,$B$10:$E$10,0),$B445,$C445,$D445,$E445)*AP$6+AP445*AP$7&lt;AP$2,AP$3*AP$4,0)</f>
        <v>0</v>
      </c>
      <c r="EJ445" s="0" t="n">
        <f aca="false">IF(CHOOSE(MATCH(AQ$5,$B$10:$E$10,0),$B445,$C445,$D445,$E445)*AQ$6+AQ445*AQ$7&lt;AQ$2,AQ$3*AQ$4,0)</f>
        <v>0</v>
      </c>
      <c r="EK445" s="0" t="n">
        <f aca="false">IF(CHOOSE(MATCH(AR$5,$B$10:$E$10,0),$B445,$C445,$D445,$E445)*AR$6+AR445*AR$7&lt;AR$2,AR$3*AR$4,0)</f>
        <v>0</v>
      </c>
      <c r="EL445" s="0" t="n">
        <f aca="false">IF(CHOOSE(MATCH(AS$5,$B$10:$E$10,0),$B445,$C445,$D445,$E445)*AS$6+AS445*AS$7&lt;AS$2,AS$3*AS$4,0)</f>
        <v>0</v>
      </c>
      <c r="EM445" s="0" t="n">
        <f aca="false">IF(CHOOSE(MATCH(AT$5,$B$10:$E$10,0),$B445,$C445,$D445,$E445)*AT$6+AT445*AT$7&lt;AT$2,AT$3*AT$4,0)</f>
        <v>0</v>
      </c>
      <c r="EN445" s="0" t="n">
        <f aca="false">IF(CHOOSE(MATCH(AU$5,$B$10:$E$10,0),$B445,$C445,$D445,$E445)*AU$6+AU445*AU$7&lt;AU$2,AU$3*AU$4,0)</f>
        <v>0</v>
      </c>
      <c r="EO445" s="0" t="n">
        <f aca="false">IF(CHOOSE(MATCH(AV$5,$B$10:$E$10,0),$B445,$C445,$D445,$E445)*AV$6+AV445*AV$7&lt;AV$2,AV$3*AV$4,0)</f>
        <v>0</v>
      </c>
      <c r="EP445" s="0" t="n">
        <f aca="false">IF(CHOOSE(MATCH(AW$5,$B$10:$E$10,0),$B445,$C445,$D445,$E445)*AW$6+AW445*AW$7&lt;AW$2,AW$3*AW$4,0)</f>
        <v>0</v>
      </c>
      <c r="EQ445" s="0" t="n">
        <f aca="false">IF(CHOOSE(MATCH(AX$5,$B$10:$E$10,0),$B445,$C445,$D445,$E445)*AX$6+AX445*AX$7&lt;AX$2,AX$3*AX$4,0)</f>
        <v>0</v>
      </c>
      <c r="ER445" s="0" t="n">
        <f aca="false">IF(CHOOSE(MATCH(AY$5,$B$10:$E$10,0),$B445,$C445,$D445,$E445)*AY$6+AY445*AY$7&lt;AY$2,AY$3*AY$4,0)</f>
        <v>0</v>
      </c>
      <c r="ES445" s="0" t="n">
        <f aca="false">IF(CHOOSE(MATCH(AZ$5,$B$10:$E$10,0),$B445,$C445,$D445,$E445)*AZ$6+AZ445*AZ$7&lt;AZ$2,AZ$3*AZ$4,0)</f>
        <v>0</v>
      </c>
      <c r="ET445" s="0" t="n">
        <f aca="false">IF(CHOOSE(MATCH(BA$5,$B$10:$E$10,0),$B445,$C445,$D445,$E445)*BA$6+BA445*BA$7&lt;BA$2,BA$3*BA$4,0)</f>
        <v>0</v>
      </c>
      <c r="EU445" s="0" t="n">
        <f aca="false">IF(CHOOSE(MATCH(BB$5,$B$10:$E$10,0),$B445,$C445,$D445,$E445)*BB$6+BB445*BB$7&lt;BB$2,BB$3*BB$4,0)</f>
        <v>0</v>
      </c>
      <c r="EV445" s="0" t="n">
        <f aca="false">IF(CHOOSE(MATCH(BC$5,$B$10:$E$10,0),$B445,$C445,$D445,$E445)*BC$6+BC445*BC$7&lt;BC$2,BC$3*BC$4,0)</f>
        <v>0</v>
      </c>
      <c r="EW445" s="0" t="n">
        <f aca="false">IF(CHOOSE(MATCH(BD$5,$B$10:$E$10,0),$B445,$C445,$D445,$E445)*BD$6+BD445*BD$7&lt;BD$2,BD$3*BD$4,0)</f>
        <v>0</v>
      </c>
      <c r="EX445" s="0" t="n">
        <f aca="false">IF(CHOOSE(MATCH(BE$5,$B$10:$E$10,0),$B445,$C445,$D445,$E445)*BE$6+BE445*BE$7&lt;BE$2,BE$3*BE$4,0)</f>
        <v>0</v>
      </c>
      <c r="EY445" s="0" t="n">
        <f aca="false">IF(CHOOSE(MATCH(BF$5,$B$10:$E$10,0),$B445,$C445,$D445,$E445)*BF$6+BF445*BF$7&lt;BF$2,BF$3*BF$4,0)</f>
        <v>0</v>
      </c>
      <c r="EZ445" s="0" t="n">
        <f aca="false">IF(CHOOSE(MATCH(BG$5,$B$10:$E$10,0),$B445,$C445,$D445,$E445)*BG$6+BG445*BG$7&lt;BG$2,BG$3*BG$4,0)</f>
        <v>0</v>
      </c>
      <c r="FA445" s="0" t="n">
        <f aca="false">IF(CHOOSE(MATCH(BH$5,$B$10:$E$10,0),$B445,$C445,$D445,$E445)*BH$6+BH445*BH$7&lt;BH$2,BH$3*BH$4,0)</f>
        <v>0</v>
      </c>
      <c r="FB445" s="0" t="n">
        <f aca="false">IF(CHOOSE(MATCH(BI$5,$B$10:$E$10,0),$B445,$C445,$D445,$E445)*BI$6+BI445*BI$7&lt;BI$2,BI$3*BI$4,0)</f>
        <v>0</v>
      </c>
      <c r="FC445" s="0" t="n">
        <f aca="false">IF(CHOOSE(MATCH(BJ$5,$B$10:$E$10,0),$B445,$C445,$D445,$E445)*BJ$6+BJ445*BJ$7&lt;BJ$2,BJ$3*BJ$4,0)</f>
        <v>0</v>
      </c>
      <c r="FD445" s="0" t="n">
        <f aca="false">IF(CHOOSE(MATCH(BK$5,$B$10:$E$10,0),$B445,$C445,$D445,$E445)*BK$6+BK445*BK$7&lt;BK$2,BK$3*BK$4,0)</f>
        <v>0</v>
      </c>
      <c r="FE445" s="0" t="n">
        <f aca="false">IF(CHOOSE(MATCH(BL$5,$B$10:$E$10,0),$B445,$C445,$D445,$E445)*BL$6+BL445*BL$7&lt;BL$2,BL$3*BL$4,0)</f>
        <v>0</v>
      </c>
      <c r="FF445" s="0" t="n">
        <f aca="false">IF(CHOOSE(MATCH(BM$5,$B$10:$E$10,0),$B445,$C445,$D445,$E445)*BM$6+BM445*BM$7&lt;BM$2,BM$3*BM$4,0)</f>
        <v>0</v>
      </c>
      <c r="FG445" s="0" t="n">
        <f aca="false">IF(CHOOSE(MATCH(BN$5,$B$10:$E$10,0),$B445,$C445,$D445,$E445)*BN$6+BN445*BN$7&lt;BN$2,BN$3*BN$4,0)</f>
        <v>0</v>
      </c>
      <c r="FH445" s="0" t="n">
        <f aca="false">IF(CHOOSE(MATCH(BO$5,$B$10:$E$10,0),$B445,$C445,$D445,$E445)*BO$6+BO445*BO$7&lt;BO$2,BO$3*BO$4,0)</f>
        <v>0</v>
      </c>
      <c r="FI445" s="0" t="n">
        <f aca="false">IF(CHOOSE(MATCH(BP$5,$B$10:$E$10,0),$B445,$C445,$D445,$E445)*BP$6+BP445*BP$7&lt;BP$2,BP$3*BP$4,0)</f>
        <v>0</v>
      </c>
      <c r="FJ445" s="0" t="n">
        <f aca="false">IF(CHOOSE(MATCH(BQ$5,$B$10:$E$10,0),$B445,$C445,$D445,$E445)*BQ$6+BQ445*BQ$7&lt;BQ$2,BQ$3*BQ$4,0)</f>
        <v>0</v>
      </c>
      <c r="FK445" s="0" t="n">
        <f aca="false">IF(CHOOSE(MATCH(BR$5,$B$10:$E$10,0),$B445,$C445,$D445,$E445)*BR$6+BR445*BR$7&lt;BR$2,BR$3*BR$4,0)</f>
        <v>0</v>
      </c>
      <c r="FL445" s="0" t="n">
        <f aca="false">IF(CHOOSE(MATCH(BS$5,$B$10:$E$10,0),$B445,$C445,$D445,$E445)*BS$6+BS445*BS$7&lt;BS$2,BS$3*BS$4,0)</f>
        <v>0</v>
      </c>
      <c r="FM445" s="0" t="n">
        <f aca="false">IF(CHOOSE(MATCH(BT$5,$B$10:$E$10,0),$B445,$C445,$D445,$E445)*BT$6+BT445*BT$7&lt;BT$2,BT$3*BT$4,0)</f>
        <v>0</v>
      </c>
      <c r="FN445" s="0" t="n">
        <f aca="false">IF(CHOOSE(MATCH(BU$5,$B$10:$E$10,0),$B445,$C445,$D445,$E445)*BU$6+BU445*BU$7&lt;BU$2,BU$3*BU$4,0)</f>
        <v>0</v>
      </c>
      <c r="FO445" s="0" t="n">
        <f aca="false">IF(CHOOSE(MATCH(BV$5,$B$10:$E$10,0),$B445,$C445,$D445,$E445)*BV$6+BV445*BV$7&lt;BV$2,BV$3*BV$4,0)</f>
        <v>0</v>
      </c>
      <c r="FP445" s="0" t="n">
        <f aca="false">IF(CHOOSE(MATCH(BW$5,$B$10:$E$10,0),$B445,$C445,$D445,$E445)*BW$6+BW445*BW$7&lt;BW$2,BW$3*BW$4,0)</f>
        <v>0</v>
      </c>
      <c r="FQ445" s="0" t="n">
        <f aca="false">IF(CHOOSE(MATCH(BX$5,$B$10:$E$10,0),$B445,$C445,$D445,$E445)*BX$6+BX445*BX$7&lt;BX$2,BX$3*BX$4,0)</f>
        <v>0</v>
      </c>
      <c r="FR445" s="0" t="n">
        <f aca="false">IF(CHOOSE(MATCH(BY$5,$B$10:$E$10,0),$B445,$C445,$D445,$E445)*BY$6+BY445*BY$7&lt;BY$2,BY$3*BY$4,0)</f>
        <v>0</v>
      </c>
      <c r="FS445" s="0" t="n">
        <f aca="false">IF(CHOOSE(MATCH(BZ$5,$B$10:$E$10,0),$B445,$C445,$D445,$E445)*BZ$6+BZ445*BZ$7&lt;BZ$2,BZ$3*BZ$4,0)</f>
        <v>0</v>
      </c>
      <c r="FT445" s="0" t="n">
        <f aca="false">IF(CHOOSE(MATCH(CA$5,$B$10:$E$10,0),$B445,$C445,$D445,$E445)*CA$6+CA445*CA$7&lt;CA$2,CA$3*CA$4,0)</f>
        <v>0</v>
      </c>
      <c r="FU445" s="0" t="n">
        <f aca="false">IF(CHOOSE(MATCH(CB$5,$B$10:$E$10,0),$B445,$C445,$D445,$E445)*CB$6+CB445*CB$7&lt;CB$2,CB$3*CB$4,0)</f>
        <v>0</v>
      </c>
      <c r="FV445" s="0" t="n">
        <f aca="false">IF(CHOOSE(MATCH(CC$5,$B$10:$E$10,0),$B445,$C445,$D445,$E445)*CC$6+CC445*CC$7&lt;CC$2,CC$3*CC$4,0)</f>
        <v>0</v>
      </c>
      <c r="FW445" s="0" t="n">
        <f aca="false">IF(CHOOSE(MATCH(CD$5,$B$10:$E$10,0),$B445,$C445,$D445,$E445)*CD$6+CD445*CD$7&lt;CD$2,CD$3*CD$4,0)</f>
        <v>0</v>
      </c>
      <c r="FX445" s="0" t="n">
        <f aca="false">IF(CHOOSE(MATCH(CE$5,$B$10:$E$10,0),$B445,$C445,$D445,$E445)*CE$6+CE445*CE$7&lt;CE$2,CE$3*CE$4,0)</f>
        <v>0</v>
      </c>
      <c r="FY445" s="0" t="n">
        <f aca="false">IF(CHOOSE(MATCH(CF$5,$B$10:$E$10,0),$B445,$C445,$D445,$E445)*CF$6+CF445*CF$7&lt;CF$2,CF$3*CF$4,0)</f>
        <v>0</v>
      </c>
      <c r="FZ445" s="0" t="n">
        <f aca="false">IF(CHOOSE(MATCH(CG$5,$B$10:$E$10,0),$B445,$C445,$D445,$E445)*CG$6+CG445*CG$7&lt;CG$2,CG$3*CG$4,0)</f>
        <v>0</v>
      </c>
      <c r="GA445" s="0" t="n">
        <f aca="false">IF(CHOOSE(MATCH(CH$5,$B$10:$E$10,0),$B445,$C445,$D445,$E445)*CH$6+CH445*CH$7&lt;CH$2,CH$3*CH$4,0)</f>
        <v>0</v>
      </c>
      <c r="GB445" s="0" t="n">
        <f aca="false">IF(CHOOSE(MATCH(CI$5,$B$10:$E$10,0),$B445,$C445,$D445,$E445)*CI$6+CI445*CI$7&lt;CI$2,CI$3*CI$4,0)</f>
        <v>0</v>
      </c>
      <c r="GC445" s="0" t="n">
        <f aca="false">IF(CHOOSE(MATCH(CJ$5,$B$10:$E$10,0),$B445,$C445,$D445,$E445)*CJ$6+CJ445*CJ$7&lt;CJ$2,CJ$3*CJ$4,0)</f>
        <v>0</v>
      </c>
      <c r="GD445" s="0" t="n">
        <f aca="false">IF(CHOOSE(MATCH(CK$5,$B$10:$E$10,0),$B445,$C445,$D445,$E445)*CK$6+CK445*CK$7&lt;CK$2,CK$3*CK$4,0)</f>
        <v>0</v>
      </c>
      <c r="GE445" s="0" t="n">
        <f aca="false">IF(CHOOSE(MATCH(CL$5,$B$10:$E$10,0),$B445,$C445,$D445,$E445)*CL$6+CL445*CL$7&lt;CL$2,CL$3*CL$4,0)</f>
        <v>0</v>
      </c>
      <c r="GF445" s="0" t="n">
        <f aca="false">IF(CHOOSE(MATCH(CM$5,$B$10:$E$10,0),$B445,$C445,$D445,$E445)*CM$6+CM445*CM$7&lt;CM$2,CM$3*CM$4,0)</f>
        <v>0</v>
      </c>
      <c r="GG445" s="0" t="n">
        <f aca="false">IF(CHOOSE(MATCH(CN$5,$B$10:$E$10,0),$B445,$C445,$D445,$E445)*CN$6+CN445*CN$7&lt;CN$2,CN$3*CN$4,0)</f>
        <v>0</v>
      </c>
      <c r="GH445" s="0" t="n">
        <f aca="false">IF(CHOOSE(MATCH(CO$5,$B$10:$E$10,0),$B445,$C445,$D445,$E445)*CO$6+CO445*CO$7&lt;CO$2,CO$3*CO$4,0)</f>
        <v>0</v>
      </c>
      <c r="GI445" s="0" t="n">
        <f aca="false">IF(CHOOSE(MATCH(CP$5,$B$10:$E$10,0),$B445,$C445,$D445,$E445)*CP$6+CP445*CP$7&lt;CP$2,CP$3*CP$4,0)</f>
        <v>0</v>
      </c>
      <c r="GJ445" s="0" t="n">
        <f aca="false">IF(CHOOSE(MATCH(CQ$5,$B$10:$E$10,0),$B445,$C445,$D445,$E445)*CQ$6+CQ445*CQ$7&lt;CQ$2,CQ$3*CQ$4,0)</f>
        <v>0</v>
      </c>
      <c r="GK445" s="0" t="n">
        <f aca="false">IF(CHOOSE(MATCH(CR$5,$B$10:$E$10,0),$B445,$C445,$D445,$E445)*CR$6+CR445*CR$7&lt;CR$2,CR$3*CR$4,0)</f>
        <v>0</v>
      </c>
      <c r="GL445" s="0" t="n">
        <f aca="false">IF(CHOOSE(MATCH(CS$5,$B$10:$E$10,0),$B445,$C445,$D445,$E445)*CS$6+CS445*CS$7&lt;CS$2,CS$3*CS$4,0)</f>
        <v>0</v>
      </c>
      <c r="GM445" s="0" t="n">
        <f aca="false">IF(CHOOSE(MATCH(CT$5,$B$10:$E$10,0),$B445,$C445,$D445,$E445)*CT$6+CT445*CT$7&lt;CT$2,CT$3*CT$4,0)</f>
        <v>0</v>
      </c>
      <c r="GN445" s="0" t="n">
        <f aca="false">IF(CHOOSE(MATCH(CU$5,$B$10:$E$10,0),$B445,$C445,$D445,$E445)*CU$6+CU445*CU$7&lt;CU$2,CU$3*CU$4,0)</f>
        <v>0</v>
      </c>
      <c r="GO445" s="0" t="n">
        <f aca="false">IF(CHOOSE(MATCH(CV$5,$B$10:$E$10,0),$B445,$C445,$D445,$E445)*CV$6+CV445*CV$7&lt;CV$2,CV$3*CV$4,0)</f>
        <v>0</v>
      </c>
      <c r="GP445" s="0" t="n">
        <f aca="false">IF(CHOOSE(MATCH(CW$5,$B$10:$E$10,0),$B445,$C445,$D445,$E445)*CW$6+CW445*CW$7&lt;CW$2,CW$3*CW$4,0)</f>
        <v>0</v>
      </c>
      <c r="GQ445" s="0" t="n">
        <f aca="false">IF(CHOOSE(MATCH(CX$5,$B$10:$E$10,0),$B445,$C445,$D445,$E445)*CX$6+CX445*CX$7&lt;CX$2,CX$3*CX$4,0)</f>
        <v>0</v>
      </c>
      <c r="GS445" s="0" t="n">
        <f aca="false">SUM(CZ445:GQ445)</f>
        <v>0</v>
      </c>
      <c r="GT445" s="0" t="n">
        <f aca="false">IF(GS445&gt;$GS$6,1,0)</f>
        <v>0</v>
      </c>
    </row>
    <row r="446" customFormat="false" ht="14" hidden="false" customHeight="false" outlineLevel="0" collapsed="false">
      <c r="A446" s="0" t="n">
        <v>436</v>
      </c>
      <c r="B446" s="0" t="n">
        <v>1.51338191535463</v>
      </c>
      <c r="C446" s="0" t="n">
        <v>0.00191910568701503</v>
      </c>
      <c r="D446" s="0" t="n">
        <v>-0.518199927030063</v>
      </c>
      <c r="E446" s="0" t="n">
        <v>0.951535659571331</v>
      </c>
      <c r="G446" s="0" t="n">
        <v>-0.394519474866684</v>
      </c>
      <c r="H446" s="0" t="n">
        <v>0.935444859351264</v>
      </c>
      <c r="I446" s="0" t="n">
        <v>-2.03419403987937</v>
      </c>
      <c r="J446" s="0" t="n">
        <v>-0.0700151758792345</v>
      </c>
      <c r="K446" s="0" t="n">
        <v>0.536649622517871</v>
      </c>
      <c r="L446" s="0" t="n">
        <v>0.383710130336112</v>
      </c>
      <c r="M446" s="0" t="n">
        <v>-0.858683506521629</v>
      </c>
      <c r="N446" s="0" t="n">
        <v>2.58616637438536</v>
      </c>
      <c r="O446" s="0" t="n">
        <v>-1.77038600668311</v>
      </c>
      <c r="P446" s="0" t="n">
        <v>0.893378455657512</v>
      </c>
      <c r="Q446" s="0" t="n">
        <v>0.173484977494809</v>
      </c>
      <c r="R446" s="0" t="n">
        <v>-0.981337962002726</v>
      </c>
      <c r="S446" s="0" t="n">
        <v>2.31802914640866</v>
      </c>
      <c r="T446" s="0" t="n">
        <v>0.32134721550392</v>
      </c>
      <c r="U446" s="0" t="n">
        <v>-1.80830284080002</v>
      </c>
      <c r="V446" s="0" t="n">
        <v>-0.367210759577574</v>
      </c>
      <c r="W446" s="0" t="n">
        <v>0.625609573035035</v>
      </c>
      <c r="X446" s="0" t="n">
        <v>-1.24182633953751</v>
      </c>
      <c r="Y446" s="0" t="n">
        <v>-0.305517460219562</v>
      </c>
      <c r="Z446" s="0" t="n">
        <v>-0.980967342911754</v>
      </c>
      <c r="AA446" s="0" t="n">
        <v>-0.926124812394846</v>
      </c>
      <c r="AB446" s="0" t="n">
        <v>-1.80283677764237</v>
      </c>
      <c r="AC446" s="0" t="n">
        <v>-0.568913947063265</v>
      </c>
      <c r="AD446" s="0" t="n">
        <v>2.30258592637256</v>
      </c>
      <c r="AE446" s="0" t="n">
        <v>-0.691368313709972</v>
      </c>
      <c r="AF446" s="0" t="n">
        <v>0.52081304602325</v>
      </c>
      <c r="AG446" s="0" t="n">
        <v>-0.865338734001853</v>
      </c>
      <c r="AH446" s="0" t="n">
        <v>-1.3576800483861</v>
      </c>
      <c r="AI446" s="0" t="n">
        <v>1.44418663694523</v>
      </c>
      <c r="AJ446" s="0" t="n">
        <v>-0.280761014437303</v>
      </c>
      <c r="AK446" s="0" t="n">
        <v>1.60541731020203</v>
      </c>
      <c r="AL446" s="0" t="n">
        <v>-0.581007952860091</v>
      </c>
      <c r="AM446" s="0" t="n">
        <v>-0.762104264140362</v>
      </c>
      <c r="AN446" s="0" t="n">
        <v>-0.916302269615699</v>
      </c>
      <c r="AO446" s="0" t="n">
        <v>0.212846771319164</v>
      </c>
      <c r="AP446" s="0" t="n">
        <v>-0.966588231676724</v>
      </c>
      <c r="AQ446" s="0" t="n">
        <v>0.43646991798596</v>
      </c>
      <c r="AR446" s="0" t="n">
        <v>3.35508957505226</v>
      </c>
      <c r="AS446" s="0" t="n">
        <v>-0.701115823176224</v>
      </c>
      <c r="AT446" s="0" t="n">
        <v>-1.39962594403187</v>
      </c>
      <c r="AU446" s="0" t="n">
        <v>0.150851064972812</v>
      </c>
      <c r="AV446" s="0" t="n">
        <v>0.135316895466531</v>
      </c>
      <c r="AW446" s="0" t="n">
        <v>0.0362297214451246</v>
      </c>
      <c r="AX446" s="0" t="n">
        <v>0.249146978603676</v>
      </c>
      <c r="AY446" s="0" t="n">
        <v>0.180712049768772</v>
      </c>
      <c r="AZ446" s="0" t="n">
        <v>-1.23327026813058</v>
      </c>
      <c r="BA446" s="0" t="n">
        <v>-0.740698169465759</v>
      </c>
      <c r="BB446" s="0" t="n">
        <v>1.09335132947308</v>
      </c>
      <c r="BC446" s="0" t="n">
        <v>1.30015450849896</v>
      </c>
      <c r="BD446" s="0" t="n">
        <v>0.463728611066472</v>
      </c>
      <c r="BE446" s="0" t="n">
        <v>-2.38738721236587</v>
      </c>
      <c r="BF446" s="0" t="n">
        <v>0.0377610831492348</v>
      </c>
      <c r="BG446" s="0" t="n">
        <v>0.288089267996838</v>
      </c>
      <c r="BH446" s="0" t="n">
        <v>0.368684140994446</v>
      </c>
      <c r="BI446" s="0" t="n">
        <v>0.0974978320300579</v>
      </c>
      <c r="BJ446" s="0" t="n">
        <v>0.0187048954103375</v>
      </c>
      <c r="BK446" s="0" t="n">
        <v>-0.518712113262154</v>
      </c>
      <c r="BL446" s="0" t="n">
        <v>-0.433610694017261</v>
      </c>
      <c r="BM446" s="0" t="n">
        <v>1.68915903486777</v>
      </c>
      <c r="BN446" s="0" t="n">
        <v>0.215038653550437</v>
      </c>
      <c r="BO446" s="0" t="n">
        <v>0.817276486486662</v>
      </c>
      <c r="BP446" s="0" t="n">
        <v>0.239688233705237</v>
      </c>
      <c r="BQ446" s="0" t="n">
        <v>-0.722403683539597</v>
      </c>
      <c r="BR446" s="0" t="n">
        <v>0.563256890018238</v>
      </c>
      <c r="BS446" s="0" t="n">
        <v>1.98520865524188</v>
      </c>
      <c r="BT446" s="0" t="n">
        <v>1.311459527642</v>
      </c>
      <c r="BU446" s="0" t="n">
        <v>-1.89167622011155</v>
      </c>
      <c r="BV446" s="0" t="n">
        <v>-0.725087829778204</v>
      </c>
      <c r="BW446" s="0" t="n">
        <v>-0.0926570464798715</v>
      </c>
      <c r="BX446" s="0" t="n">
        <v>-2.08723577088676</v>
      </c>
      <c r="BY446" s="0" t="n">
        <v>0.868012648425065</v>
      </c>
      <c r="BZ446" s="0" t="n">
        <v>-1.84606506081764</v>
      </c>
      <c r="CA446" s="0" t="n">
        <v>-0.798302153270925</v>
      </c>
      <c r="CB446" s="0" t="n">
        <v>0.569903022551443</v>
      </c>
      <c r="CC446" s="0" t="n">
        <v>0.675329374644207</v>
      </c>
      <c r="CD446" s="0" t="n">
        <v>-0.0177101355802733</v>
      </c>
      <c r="CE446" s="0" t="n">
        <v>0.789494833952631</v>
      </c>
      <c r="CF446" s="0" t="n">
        <v>0.434283720096573</v>
      </c>
      <c r="CG446" s="0" t="n">
        <v>-0.576665115659125</v>
      </c>
      <c r="CH446" s="0" t="n">
        <v>0.0750003437133273</v>
      </c>
      <c r="CI446" s="0" t="n">
        <v>-0.304075911117252</v>
      </c>
      <c r="CJ446" s="0" t="n">
        <v>1.66481186170131</v>
      </c>
      <c r="CK446" s="0" t="n">
        <v>0.385851990358788</v>
      </c>
      <c r="CL446" s="0" t="n">
        <v>-0.075614252637024</v>
      </c>
      <c r="CM446" s="0" t="n">
        <v>-0.488577143187285</v>
      </c>
      <c r="CN446" s="0" t="n">
        <v>-0.687487045070157</v>
      </c>
      <c r="CO446" s="0" t="n">
        <v>-0.0971908775682095</v>
      </c>
      <c r="CP446" s="0" t="n">
        <v>-1.48051185533404</v>
      </c>
      <c r="CQ446" s="0" t="n">
        <v>-1.39515577757265</v>
      </c>
      <c r="CR446" s="0" t="n">
        <v>-0.710538188286591</v>
      </c>
      <c r="CS446" s="0" t="n">
        <v>0.197924236999825</v>
      </c>
      <c r="CT446" s="0" t="n">
        <v>-0.128757164929993</v>
      </c>
      <c r="CU446" s="0" t="n">
        <v>0.518361957801972</v>
      </c>
      <c r="CV446" s="0" t="n">
        <v>-0.571615146327531</v>
      </c>
      <c r="CW446" s="0" t="n">
        <v>-0.565948994335486</v>
      </c>
      <c r="CX446" s="0" t="n">
        <v>-0.761694991524564</v>
      </c>
      <c r="CZ446" s="0" t="n">
        <f aca="false">IF(CHOOSE(MATCH(G$5,$B$10:$E$10,0),$B446,$C446,$D446,$E446)*G$6+G446*G$7&lt;G$2,G$3*G$4,0)</f>
        <v>0</v>
      </c>
      <c r="DA446" s="0" t="n">
        <f aca="false">IF(CHOOSE(MATCH(H$5,$B$10:$E$10,0),$B446,$C446,$D446,$E446)*H$6+H446*H$7&lt;H$2,H$3*H$4,0)</f>
        <v>0</v>
      </c>
      <c r="DB446" s="0" t="n">
        <f aca="false">IF(CHOOSE(MATCH(I$5,$B$10:$E$10,0),$B446,$C446,$D446,$E446)*I$6+I446*I$7&lt;I$2,I$3*I$4,0)</f>
        <v>0</v>
      </c>
      <c r="DC446" s="0" t="n">
        <f aca="false">IF(CHOOSE(MATCH(J$5,$B$10:$E$10,0),$B446,$C446,$D446,$E446)*J$6+J446*J$7&lt;J$2,J$3*J$4,0)</f>
        <v>0</v>
      </c>
      <c r="DD446" s="0" t="n">
        <f aca="false">IF(CHOOSE(MATCH(K$5,$B$10:$E$10,0),$B446,$C446,$D446,$E446)*K$6+K446*K$7&lt;K$2,K$3*K$4,0)</f>
        <v>0</v>
      </c>
      <c r="DE446" s="0" t="n">
        <f aca="false">IF(CHOOSE(MATCH(L$5,$B$10:$E$10,0),$B446,$C446,$D446,$E446)*L$6+L446*L$7&lt;L$2,L$3*L$4,0)</f>
        <v>0</v>
      </c>
      <c r="DF446" s="0" t="n">
        <f aca="false">IF(CHOOSE(MATCH(M$5,$B$10:$E$10,0),$B446,$C446,$D446,$E446)*M$6+M446*M$7&lt;M$2,M$3*M$4,0)</f>
        <v>0</v>
      </c>
      <c r="DG446" s="0" t="n">
        <f aca="false">IF(CHOOSE(MATCH(N$5,$B$10:$E$10,0),$B446,$C446,$D446,$E446)*N$6+N446*N$7&lt;N$2,N$3*N$4,0)</f>
        <v>0</v>
      </c>
      <c r="DH446" s="0" t="n">
        <f aca="false">IF(CHOOSE(MATCH(O$5,$B$10:$E$10,0),$B446,$C446,$D446,$E446)*O$6+O446*O$7&lt;O$2,O$3*O$4,0)</f>
        <v>0</v>
      </c>
      <c r="DI446" s="0" t="n">
        <f aca="false">IF(CHOOSE(MATCH(P$5,$B$10:$E$10,0),$B446,$C446,$D446,$E446)*P$6+P446*P$7&lt;P$2,P$3*P$4,0)</f>
        <v>0</v>
      </c>
      <c r="DJ446" s="0" t="n">
        <f aca="false">IF(CHOOSE(MATCH(Q$5,$B$10:$E$10,0),$B446,$C446,$D446,$E446)*Q$6+Q446*Q$7&lt;Q$2,Q$3*Q$4,0)</f>
        <v>0</v>
      </c>
      <c r="DK446" s="0" t="n">
        <f aca="false">IF(CHOOSE(MATCH(R$5,$B$10:$E$10,0),$B446,$C446,$D446,$E446)*R$6+R446*R$7&lt;R$2,R$3*R$4,0)</f>
        <v>0</v>
      </c>
      <c r="DL446" s="0" t="n">
        <f aca="false">IF(CHOOSE(MATCH(S$5,$B$10:$E$10,0),$B446,$C446,$D446,$E446)*S$6+S446*S$7&lt;S$2,S$3*S$4,0)</f>
        <v>0</v>
      </c>
      <c r="DM446" s="0" t="n">
        <f aca="false">IF(CHOOSE(MATCH(T$5,$B$10:$E$10,0),$B446,$C446,$D446,$E446)*T$6+T446*T$7&lt;T$2,T$3*T$4,0)</f>
        <v>0</v>
      </c>
      <c r="DN446" s="0" t="n">
        <f aca="false">IF(CHOOSE(MATCH(U$5,$B$10:$E$10,0),$B446,$C446,$D446,$E446)*U$6+U446*U$7&lt;U$2,U$3*U$4,0)</f>
        <v>0</v>
      </c>
      <c r="DO446" s="0" t="n">
        <f aca="false">IF(CHOOSE(MATCH(V$5,$B$10:$E$10,0),$B446,$C446,$D446,$E446)*V$6+V446*V$7&lt;V$2,V$3*V$4,0)</f>
        <v>0</v>
      </c>
      <c r="DP446" s="0" t="n">
        <f aca="false">IF(CHOOSE(MATCH(W$5,$B$10:$E$10,0),$B446,$C446,$D446,$E446)*W$6+W446*W$7&lt;W$2,W$3*W$4,0)</f>
        <v>0</v>
      </c>
      <c r="DQ446" s="0" t="n">
        <f aca="false">IF(CHOOSE(MATCH(X$5,$B$10:$E$10,0),$B446,$C446,$D446,$E446)*X$6+X446*X$7&lt;X$2,X$3*X$4,0)</f>
        <v>0</v>
      </c>
      <c r="DR446" s="0" t="n">
        <f aca="false">IF(CHOOSE(MATCH(Y$5,$B$10:$E$10,0),$B446,$C446,$D446,$E446)*Y$6+Y446*Y$7&lt;Y$2,Y$3*Y$4,0)</f>
        <v>0</v>
      </c>
      <c r="DS446" s="0" t="n">
        <f aca="false">IF(CHOOSE(MATCH(Z$5,$B$10:$E$10,0),$B446,$C446,$D446,$E446)*Z$6+Z446*Z$7&lt;Z$2,Z$3*Z$4,0)</f>
        <v>0</v>
      </c>
      <c r="DT446" s="0" t="n">
        <f aca="false">IF(CHOOSE(MATCH(AA$5,$B$10:$E$10,0),$B446,$C446,$D446,$E446)*AA$6+AA446*AA$7&lt;AA$2,AA$3*AA$4,0)</f>
        <v>0</v>
      </c>
      <c r="DU446" s="0" t="n">
        <f aca="false">IF(CHOOSE(MATCH(AB$5,$B$10:$E$10,0),$B446,$C446,$D446,$E446)*AB$6+AB446*AB$7&lt;AB$2,AB$3*AB$4,0)</f>
        <v>0</v>
      </c>
      <c r="DV446" s="0" t="n">
        <f aca="false">IF(CHOOSE(MATCH(AC$5,$B$10:$E$10,0),$B446,$C446,$D446,$E446)*AC$6+AC446*AC$7&lt;AC$2,AC$3*AC$4,0)</f>
        <v>0</v>
      </c>
      <c r="DW446" s="0" t="n">
        <f aca="false">IF(CHOOSE(MATCH(AD$5,$B$10:$E$10,0),$B446,$C446,$D446,$E446)*AD$6+AD446*AD$7&lt;AD$2,AD$3*AD$4,0)</f>
        <v>0</v>
      </c>
      <c r="DX446" s="0" t="n">
        <f aca="false">IF(CHOOSE(MATCH(AE$5,$B$10:$E$10,0),$B446,$C446,$D446,$E446)*AE$6+AE446*AE$7&lt;AE$2,AE$3*AE$4,0)</f>
        <v>0</v>
      </c>
      <c r="DY446" s="0" t="n">
        <f aca="false">IF(CHOOSE(MATCH(AF$5,$B$10:$E$10,0),$B446,$C446,$D446,$E446)*AF$6+AF446*AF$7&lt;AF$2,AF$3*AF$4,0)</f>
        <v>0</v>
      </c>
      <c r="DZ446" s="0" t="n">
        <f aca="false">IF(CHOOSE(MATCH(AG$5,$B$10:$E$10,0),$B446,$C446,$D446,$E446)*AG$6+AG446*AG$7&lt;AG$2,AG$3*AG$4,0)</f>
        <v>0</v>
      </c>
      <c r="EA446" s="0" t="n">
        <f aca="false">IF(CHOOSE(MATCH(AH$5,$B$10:$E$10,0),$B446,$C446,$D446,$E446)*AH$6+AH446*AH$7&lt;AH$2,AH$3*AH$4,0)</f>
        <v>0</v>
      </c>
      <c r="EB446" s="0" t="n">
        <f aca="false">IF(CHOOSE(MATCH(AI$5,$B$10:$E$10,0),$B446,$C446,$D446,$E446)*AI$6+AI446*AI$7&lt;AI$2,AI$3*AI$4,0)</f>
        <v>0</v>
      </c>
      <c r="EC446" s="0" t="n">
        <f aca="false">IF(CHOOSE(MATCH(AJ$5,$B$10:$E$10,0),$B446,$C446,$D446,$E446)*AJ$6+AJ446*AJ$7&lt;AJ$2,AJ$3*AJ$4,0)</f>
        <v>0</v>
      </c>
      <c r="ED446" s="0" t="n">
        <f aca="false">IF(CHOOSE(MATCH(AK$5,$B$10:$E$10,0),$B446,$C446,$D446,$E446)*AK$6+AK446*AK$7&lt;AK$2,AK$3*AK$4,0)</f>
        <v>0</v>
      </c>
      <c r="EE446" s="0" t="n">
        <f aca="false">IF(CHOOSE(MATCH(AL$5,$B$10:$E$10,0),$B446,$C446,$D446,$E446)*AL$6+AL446*AL$7&lt;AL$2,AL$3*AL$4,0)</f>
        <v>0</v>
      </c>
      <c r="EF446" s="0" t="n">
        <f aca="false">IF(CHOOSE(MATCH(AM$5,$B$10:$E$10,0),$B446,$C446,$D446,$E446)*AM$6+AM446*AM$7&lt;AM$2,AM$3*AM$4,0)</f>
        <v>0</v>
      </c>
      <c r="EG446" s="0" t="n">
        <f aca="false">IF(CHOOSE(MATCH(AN$5,$B$10:$E$10,0),$B446,$C446,$D446,$E446)*AN$6+AN446*AN$7&lt;AN$2,AN$3*AN$4,0)</f>
        <v>0</v>
      </c>
      <c r="EH446" s="0" t="n">
        <f aca="false">IF(CHOOSE(MATCH(AO$5,$B$10:$E$10,0),$B446,$C446,$D446,$E446)*AO$6+AO446*AO$7&lt;AO$2,AO$3*AO$4,0)</f>
        <v>0</v>
      </c>
      <c r="EI446" s="0" t="n">
        <f aca="false">IF(CHOOSE(MATCH(AP$5,$B$10:$E$10,0),$B446,$C446,$D446,$E446)*AP$6+AP446*AP$7&lt;AP$2,AP$3*AP$4,0)</f>
        <v>0</v>
      </c>
      <c r="EJ446" s="0" t="n">
        <f aca="false">IF(CHOOSE(MATCH(AQ$5,$B$10:$E$10,0),$B446,$C446,$D446,$E446)*AQ$6+AQ446*AQ$7&lt;AQ$2,AQ$3*AQ$4,0)</f>
        <v>0</v>
      </c>
      <c r="EK446" s="0" t="n">
        <f aca="false">IF(CHOOSE(MATCH(AR$5,$B$10:$E$10,0),$B446,$C446,$D446,$E446)*AR$6+AR446*AR$7&lt;AR$2,AR$3*AR$4,0)</f>
        <v>0</v>
      </c>
      <c r="EL446" s="0" t="n">
        <f aca="false">IF(CHOOSE(MATCH(AS$5,$B$10:$E$10,0),$B446,$C446,$D446,$E446)*AS$6+AS446*AS$7&lt;AS$2,AS$3*AS$4,0)</f>
        <v>0</v>
      </c>
      <c r="EM446" s="0" t="n">
        <f aca="false">IF(CHOOSE(MATCH(AT$5,$B$10:$E$10,0),$B446,$C446,$D446,$E446)*AT$6+AT446*AT$7&lt;AT$2,AT$3*AT$4,0)</f>
        <v>0</v>
      </c>
      <c r="EN446" s="0" t="n">
        <f aca="false">IF(CHOOSE(MATCH(AU$5,$B$10:$E$10,0),$B446,$C446,$D446,$E446)*AU$6+AU446*AU$7&lt;AU$2,AU$3*AU$4,0)</f>
        <v>0</v>
      </c>
      <c r="EO446" s="0" t="n">
        <f aca="false">IF(CHOOSE(MATCH(AV$5,$B$10:$E$10,0),$B446,$C446,$D446,$E446)*AV$6+AV446*AV$7&lt;AV$2,AV$3*AV$4,0)</f>
        <v>0</v>
      </c>
      <c r="EP446" s="0" t="n">
        <f aca="false">IF(CHOOSE(MATCH(AW$5,$B$10:$E$10,0),$B446,$C446,$D446,$E446)*AW$6+AW446*AW$7&lt;AW$2,AW$3*AW$4,0)</f>
        <v>0</v>
      </c>
      <c r="EQ446" s="0" t="n">
        <f aca="false">IF(CHOOSE(MATCH(AX$5,$B$10:$E$10,0),$B446,$C446,$D446,$E446)*AX$6+AX446*AX$7&lt;AX$2,AX$3*AX$4,0)</f>
        <v>0</v>
      </c>
      <c r="ER446" s="0" t="n">
        <f aca="false">IF(CHOOSE(MATCH(AY$5,$B$10:$E$10,0),$B446,$C446,$D446,$E446)*AY$6+AY446*AY$7&lt;AY$2,AY$3*AY$4,0)</f>
        <v>0</v>
      </c>
      <c r="ES446" s="0" t="n">
        <f aca="false">IF(CHOOSE(MATCH(AZ$5,$B$10:$E$10,0),$B446,$C446,$D446,$E446)*AZ$6+AZ446*AZ$7&lt;AZ$2,AZ$3*AZ$4,0)</f>
        <v>0</v>
      </c>
      <c r="ET446" s="0" t="n">
        <f aca="false">IF(CHOOSE(MATCH(BA$5,$B$10:$E$10,0),$B446,$C446,$D446,$E446)*BA$6+BA446*BA$7&lt;BA$2,BA$3*BA$4,0)</f>
        <v>0</v>
      </c>
      <c r="EU446" s="0" t="n">
        <f aca="false">IF(CHOOSE(MATCH(BB$5,$B$10:$E$10,0),$B446,$C446,$D446,$E446)*BB$6+BB446*BB$7&lt;BB$2,BB$3*BB$4,0)</f>
        <v>0</v>
      </c>
      <c r="EV446" s="0" t="n">
        <f aca="false">IF(CHOOSE(MATCH(BC$5,$B$10:$E$10,0),$B446,$C446,$D446,$E446)*BC$6+BC446*BC$7&lt;BC$2,BC$3*BC$4,0)</f>
        <v>0</v>
      </c>
      <c r="EW446" s="0" t="n">
        <f aca="false">IF(CHOOSE(MATCH(BD$5,$B$10:$E$10,0),$B446,$C446,$D446,$E446)*BD$6+BD446*BD$7&lt;BD$2,BD$3*BD$4,0)</f>
        <v>0</v>
      </c>
      <c r="EX446" s="0" t="n">
        <f aca="false">IF(CHOOSE(MATCH(BE$5,$B$10:$E$10,0),$B446,$C446,$D446,$E446)*BE$6+BE446*BE$7&lt;BE$2,BE$3*BE$4,0)</f>
        <v>12.5</v>
      </c>
      <c r="EY446" s="0" t="n">
        <f aca="false">IF(CHOOSE(MATCH(BF$5,$B$10:$E$10,0),$B446,$C446,$D446,$E446)*BF$6+BF446*BF$7&lt;BF$2,BF$3*BF$4,0)</f>
        <v>0</v>
      </c>
      <c r="EZ446" s="0" t="n">
        <f aca="false">IF(CHOOSE(MATCH(BG$5,$B$10:$E$10,0),$B446,$C446,$D446,$E446)*BG$6+BG446*BG$7&lt;BG$2,BG$3*BG$4,0)</f>
        <v>0</v>
      </c>
      <c r="FA446" s="0" t="n">
        <f aca="false">IF(CHOOSE(MATCH(BH$5,$B$10:$E$10,0),$B446,$C446,$D446,$E446)*BH$6+BH446*BH$7&lt;BH$2,BH$3*BH$4,0)</f>
        <v>0</v>
      </c>
      <c r="FB446" s="0" t="n">
        <f aca="false">IF(CHOOSE(MATCH(BI$5,$B$10:$E$10,0),$B446,$C446,$D446,$E446)*BI$6+BI446*BI$7&lt;BI$2,BI$3*BI$4,0)</f>
        <v>0</v>
      </c>
      <c r="FC446" s="0" t="n">
        <f aca="false">IF(CHOOSE(MATCH(BJ$5,$B$10:$E$10,0),$B446,$C446,$D446,$E446)*BJ$6+BJ446*BJ$7&lt;BJ$2,BJ$3*BJ$4,0)</f>
        <v>0</v>
      </c>
      <c r="FD446" s="0" t="n">
        <f aca="false">IF(CHOOSE(MATCH(BK$5,$B$10:$E$10,0),$B446,$C446,$D446,$E446)*BK$6+BK446*BK$7&lt;BK$2,BK$3*BK$4,0)</f>
        <v>0</v>
      </c>
      <c r="FE446" s="0" t="n">
        <f aca="false">IF(CHOOSE(MATCH(BL$5,$B$10:$E$10,0),$B446,$C446,$D446,$E446)*BL$6+BL446*BL$7&lt;BL$2,BL$3*BL$4,0)</f>
        <v>0</v>
      </c>
      <c r="FF446" s="0" t="n">
        <f aca="false">IF(CHOOSE(MATCH(BM$5,$B$10:$E$10,0),$B446,$C446,$D446,$E446)*BM$6+BM446*BM$7&lt;BM$2,BM$3*BM$4,0)</f>
        <v>0</v>
      </c>
      <c r="FG446" s="0" t="n">
        <f aca="false">IF(CHOOSE(MATCH(BN$5,$B$10:$E$10,0),$B446,$C446,$D446,$E446)*BN$6+BN446*BN$7&lt;BN$2,BN$3*BN$4,0)</f>
        <v>0</v>
      </c>
      <c r="FH446" s="0" t="n">
        <f aca="false">IF(CHOOSE(MATCH(BO$5,$B$10:$E$10,0),$B446,$C446,$D446,$E446)*BO$6+BO446*BO$7&lt;BO$2,BO$3*BO$4,0)</f>
        <v>0</v>
      </c>
      <c r="FI446" s="0" t="n">
        <f aca="false">IF(CHOOSE(MATCH(BP$5,$B$10:$E$10,0),$B446,$C446,$D446,$E446)*BP$6+BP446*BP$7&lt;BP$2,BP$3*BP$4,0)</f>
        <v>0</v>
      </c>
      <c r="FJ446" s="0" t="n">
        <f aca="false">IF(CHOOSE(MATCH(BQ$5,$B$10:$E$10,0),$B446,$C446,$D446,$E446)*BQ$6+BQ446*BQ$7&lt;BQ$2,BQ$3*BQ$4,0)</f>
        <v>0</v>
      </c>
      <c r="FK446" s="0" t="n">
        <f aca="false">IF(CHOOSE(MATCH(BR$5,$B$10:$E$10,0),$B446,$C446,$D446,$E446)*BR$6+BR446*BR$7&lt;BR$2,BR$3*BR$4,0)</f>
        <v>0</v>
      </c>
      <c r="FL446" s="0" t="n">
        <f aca="false">IF(CHOOSE(MATCH(BS$5,$B$10:$E$10,0),$B446,$C446,$D446,$E446)*BS$6+BS446*BS$7&lt;BS$2,BS$3*BS$4,0)</f>
        <v>0</v>
      </c>
      <c r="FM446" s="0" t="n">
        <f aca="false">IF(CHOOSE(MATCH(BT$5,$B$10:$E$10,0),$B446,$C446,$D446,$E446)*BT$6+BT446*BT$7&lt;BT$2,BT$3*BT$4,0)</f>
        <v>0</v>
      </c>
      <c r="FN446" s="0" t="n">
        <f aca="false">IF(CHOOSE(MATCH(BU$5,$B$10:$E$10,0),$B446,$C446,$D446,$E446)*BU$6+BU446*BU$7&lt;BU$2,BU$3*BU$4,0)</f>
        <v>0</v>
      </c>
      <c r="FO446" s="0" t="n">
        <f aca="false">IF(CHOOSE(MATCH(BV$5,$B$10:$E$10,0),$B446,$C446,$D446,$E446)*BV$6+BV446*BV$7&lt;BV$2,BV$3*BV$4,0)</f>
        <v>0</v>
      </c>
      <c r="FP446" s="0" t="n">
        <f aca="false">IF(CHOOSE(MATCH(BW$5,$B$10:$E$10,0),$B446,$C446,$D446,$E446)*BW$6+BW446*BW$7&lt;BW$2,BW$3*BW$4,0)</f>
        <v>0</v>
      </c>
      <c r="FQ446" s="0" t="n">
        <f aca="false">IF(CHOOSE(MATCH(BX$5,$B$10:$E$10,0),$B446,$C446,$D446,$E446)*BX$6+BX446*BX$7&lt;BX$2,BX$3*BX$4,0)</f>
        <v>0</v>
      </c>
      <c r="FR446" s="0" t="n">
        <f aca="false">IF(CHOOSE(MATCH(BY$5,$B$10:$E$10,0),$B446,$C446,$D446,$E446)*BY$6+BY446*BY$7&lt;BY$2,BY$3*BY$4,0)</f>
        <v>0</v>
      </c>
      <c r="FS446" s="0" t="n">
        <f aca="false">IF(CHOOSE(MATCH(BZ$5,$B$10:$E$10,0),$B446,$C446,$D446,$E446)*BZ$6+BZ446*BZ$7&lt;BZ$2,BZ$3*BZ$4,0)</f>
        <v>0</v>
      </c>
      <c r="FT446" s="0" t="n">
        <f aca="false">IF(CHOOSE(MATCH(CA$5,$B$10:$E$10,0),$B446,$C446,$D446,$E446)*CA$6+CA446*CA$7&lt;CA$2,CA$3*CA$4,0)</f>
        <v>0</v>
      </c>
      <c r="FU446" s="0" t="n">
        <f aca="false">IF(CHOOSE(MATCH(CB$5,$B$10:$E$10,0),$B446,$C446,$D446,$E446)*CB$6+CB446*CB$7&lt;CB$2,CB$3*CB$4,0)</f>
        <v>0</v>
      </c>
      <c r="FV446" s="0" t="n">
        <f aca="false">IF(CHOOSE(MATCH(CC$5,$B$10:$E$10,0),$B446,$C446,$D446,$E446)*CC$6+CC446*CC$7&lt;CC$2,CC$3*CC$4,0)</f>
        <v>0</v>
      </c>
      <c r="FW446" s="0" t="n">
        <f aca="false">IF(CHOOSE(MATCH(CD$5,$B$10:$E$10,0),$B446,$C446,$D446,$E446)*CD$6+CD446*CD$7&lt;CD$2,CD$3*CD$4,0)</f>
        <v>0</v>
      </c>
      <c r="FX446" s="0" t="n">
        <f aca="false">IF(CHOOSE(MATCH(CE$5,$B$10:$E$10,0),$B446,$C446,$D446,$E446)*CE$6+CE446*CE$7&lt;CE$2,CE$3*CE$4,0)</f>
        <v>0</v>
      </c>
      <c r="FY446" s="0" t="n">
        <f aca="false">IF(CHOOSE(MATCH(CF$5,$B$10:$E$10,0),$B446,$C446,$D446,$E446)*CF$6+CF446*CF$7&lt;CF$2,CF$3*CF$4,0)</f>
        <v>0</v>
      </c>
      <c r="FZ446" s="0" t="n">
        <f aca="false">IF(CHOOSE(MATCH(CG$5,$B$10:$E$10,0),$B446,$C446,$D446,$E446)*CG$6+CG446*CG$7&lt;CG$2,CG$3*CG$4,0)</f>
        <v>0</v>
      </c>
      <c r="GA446" s="0" t="n">
        <f aca="false">IF(CHOOSE(MATCH(CH$5,$B$10:$E$10,0),$B446,$C446,$D446,$E446)*CH$6+CH446*CH$7&lt;CH$2,CH$3*CH$4,0)</f>
        <v>0</v>
      </c>
      <c r="GB446" s="0" t="n">
        <f aca="false">IF(CHOOSE(MATCH(CI$5,$B$10:$E$10,0),$B446,$C446,$D446,$E446)*CI$6+CI446*CI$7&lt;CI$2,CI$3*CI$4,0)</f>
        <v>0</v>
      </c>
      <c r="GC446" s="0" t="n">
        <f aca="false">IF(CHOOSE(MATCH(CJ$5,$B$10:$E$10,0),$B446,$C446,$D446,$E446)*CJ$6+CJ446*CJ$7&lt;CJ$2,CJ$3*CJ$4,0)</f>
        <v>0</v>
      </c>
      <c r="GD446" s="0" t="n">
        <f aca="false">IF(CHOOSE(MATCH(CK$5,$B$10:$E$10,0),$B446,$C446,$D446,$E446)*CK$6+CK446*CK$7&lt;CK$2,CK$3*CK$4,0)</f>
        <v>0</v>
      </c>
      <c r="GE446" s="0" t="n">
        <f aca="false">IF(CHOOSE(MATCH(CL$5,$B$10:$E$10,0),$B446,$C446,$D446,$E446)*CL$6+CL446*CL$7&lt;CL$2,CL$3*CL$4,0)</f>
        <v>0</v>
      </c>
      <c r="GF446" s="0" t="n">
        <f aca="false">IF(CHOOSE(MATCH(CM$5,$B$10:$E$10,0),$B446,$C446,$D446,$E446)*CM$6+CM446*CM$7&lt;CM$2,CM$3*CM$4,0)</f>
        <v>0</v>
      </c>
      <c r="GG446" s="0" t="n">
        <f aca="false">IF(CHOOSE(MATCH(CN$5,$B$10:$E$10,0),$B446,$C446,$D446,$E446)*CN$6+CN446*CN$7&lt;CN$2,CN$3*CN$4,0)</f>
        <v>0</v>
      </c>
      <c r="GH446" s="0" t="n">
        <f aca="false">IF(CHOOSE(MATCH(CO$5,$B$10:$E$10,0),$B446,$C446,$D446,$E446)*CO$6+CO446*CO$7&lt;CO$2,CO$3*CO$4,0)</f>
        <v>0</v>
      </c>
      <c r="GI446" s="0" t="n">
        <f aca="false">IF(CHOOSE(MATCH(CP$5,$B$10:$E$10,0),$B446,$C446,$D446,$E446)*CP$6+CP446*CP$7&lt;CP$2,CP$3*CP$4,0)</f>
        <v>0</v>
      </c>
      <c r="GJ446" s="0" t="n">
        <f aca="false">IF(CHOOSE(MATCH(CQ$5,$B$10:$E$10,0),$B446,$C446,$D446,$E446)*CQ$6+CQ446*CQ$7&lt;CQ$2,CQ$3*CQ$4,0)</f>
        <v>0</v>
      </c>
      <c r="GK446" s="0" t="n">
        <f aca="false">IF(CHOOSE(MATCH(CR$5,$B$10:$E$10,0),$B446,$C446,$D446,$E446)*CR$6+CR446*CR$7&lt;CR$2,CR$3*CR$4,0)</f>
        <v>0</v>
      </c>
      <c r="GL446" s="0" t="n">
        <f aca="false">IF(CHOOSE(MATCH(CS$5,$B$10:$E$10,0),$B446,$C446,$D446,$E446)*CS$6+CS446*CS$7&lt;CS$2,CS$3*CS$4,0)</f>
        <v>0</v>
      </c>
      <c r="GM446" s="0" t="n">
        <f aca="false">IF(CHOOSE(MATCH(CT$5,$B$10:$E$10,0),$B446,$C446,$D446,$E446)*CT$6+CT446*CT$7&lt;CT$2,CT$3*CT$4,0)</f>
        <v>0</v>
      </c>
      <c r="GN446" s="0" t="n">
        <f aca="false">IF(CHOOSE(MATCH(CU$5,$B$10:$E$10,0),$B446,$C446,$D446,$E446)*CU$6+CU446*CU$7&lt;CU$2,CU$3*CU$4,0)</f>
        <v>0</v>
      </c>
      <c r="GO446" s="0" t="n">
        <f aca="false">IF(CHOOSE(MATCH(CV$5,$B$10:$E$10,0),$B446,$C446,$D446,$E446)*CV$6+CV446*CV$7&lt;CV$2,CV$3*CV$4,0)</f>
        <v>0</v>
      </c>
      <c r="GP446" s="0" t="n">
        <f aca="false">IF(CHOOSE(MATCH(CW$5,$B$10:$E$10,0),$B446,$C446,$D446,$E446)*CW$6+CW446*CW$7&lt;CW$2,CW$3*CW$4,0)</f>
        <v>0</v>
      </c>
      <c r="GQ446" s="0" t="n">
        <f aca="false">IF(CHOOSE(MATCH(CX$5,$B$10:$E$10,0),$B446,$C446,$D446,$E446)*CX$6+CX446*CX$7&lt;CX$2,CX$3*CX$4,0)</f>
        <v>0</v>
      </c>
      <c r="GS446" s="0" t="n">
        <f aca="false">SUM(CZ446:GQ446)</f>
        <v>12.5</v>
      </c>
      <c r="GT446" s="0" t="n">
        <f aca="false">IF(GS446&gt;$GS$6,1,0)</f>
        <v>0</v>
      </c>
    </row>
    <row r="447" customFormat="false" ht="14" hidden="false" customHeight="false" outlineLevel="0" collapsed="false">
      <c r="A447" s="0" t="n">
        <v>437</v>
      </c>
      <c r="B447" s="0" t="n">
        <v>-1.06972455513236</v>
      </c>
      <c r="C447" s="0" t="n">
        <v>-1.13953320680437</v>
      </c>
      <c r="D447" s="0" t="n">
        <v>1.75346608904957</v>
      </c>
      <c r="E447" s="0" t="n">
        <v>1.91396096672651</v>
      </c>
      <c r="G447" s="0" t="n">
        <v>-0.215272848436143</v>
      </c>
      <c r="H447" s="0" t="n">
        <v>0.945324245549273</v>
      </c>
      <c r="I447" s="0" t="n">
        <v>-1.14206841317355</v>
      </c>
      <c r="J447" s="0" t="n">
        <v>0.283787358057452</v>
      </c>
      <c r="K447" s="0" t="n">
        <v>0.0602790350967553</v>
      </c>
      <c r="L447" s="0" t="n">
        <v>0.373847797163762</v>
      </c>
      <c r="M447" s="0" t="n">
        <v>-0.458794602309354</v>
      </c>
      <c r="N447" s="0" t="n">
        <v>0.867789822223131</v>
      </c>
      <c r="O447" s="0" t="n">
        <v>-0.322152118314989</v>
      </c>
      <c r="P447" s="0" t="n">
        <v>-0.214647570828674</v>
      </c>
      <c r="Q447" s="0" t="n">
        <v>-0.91595438789227</v>
      </c>
      <c r="R447" s="0" t="n">
        <v>-0.289046511170454</v>
      </c>
      <c r="S447" s="0" t="n">
        <v>-0.637468247077777</v>
      </c>
      <c r="T447" s="0" t="n">
        <v>0.405375431000721</v>
      </c>
      <c r="U447" s="0" t="n">
        <v>-0.300472038361477</v>
      </c>
      <c r="V447" s="0" t="n">
        <v>-1.73176431417232</v>
      </c>
      <c r="W447" s="0" t="n">
        <v>-0.346014985552756</v>
      </c>
      <c r="X447" s="0" t="n">
        <v>0.206903223443078</v>
      </c>
      <c r="Y447" s="0" t="n">
        <v>0.231194690059056</v>
      </c>
      <c r="Z447" s="0" t="n">
        <v>-0.205496917260461</v>
      </c>
      <c r="AA447" s="0" t="n">
        <v>-0.379185394194792</v>
      </c>
      <c r="AB447" s="0" t="n">
        <v>1.07968617157894</v>
      </c>
      <c r="AC447" s="0" t="n">
        <v>-0.678793412589585</v>
      </c>
      <c r="AD447" s="0" t="n">
        <v>-0.424887502958882</v>
      </c>
      <c r="AE447" s="0" t="n">
        <v>1.04511855170131</v>
      </c>
      <c r="AF447" s="0" t="n">
        <v>1.08752828964498</v>
      </c>
      <c r="AG447" s="0" t="n">
        <v>2.16408807318658</v>
      </c>
      <c r="AH447" s="0" t="n">
        <v>-0.95144287115545</v>
      </c>
      <c r="AI447" s="0" t="n">
        <v>-0.220678657569806</v>
      </c>
      <c r="AJ447" s="0" t="n">
        <v>-0.282990413325024</v>
      </c>
      <c r="AK447" s="0" t="n">
        <v>0.131149135995656</v>
      </c>
      <c r="AL447" s="0" t="n">
        <v>0.51556526159402</v>
      </c>
      <c r="AM447" s="0" t="n">
        <v>-1.14001522888429</v>
      </c>
      <c r="AN447" s="0" t="n">
        <v>-0.175815557668102</v>
      </c>
      <c r="AO447" s="0" t="n">
        <v>0.463899141323054</v>
      </c>
      <c r="AP447" s="0" t="n">
        <v>-1.06500465335557</v>
      </c>
      <c r="AQ447" s="0" t="n">
        <v>0.175426748683094</v>
      </c>
      <c r="AR447" s="0" t="n">
        <v>2.00195245270152</v>
      </c>
      <c r="AS447" s="0" t="n">
        <v>0.679083314025775</v>
      </c>
      <c r="AT447" s="0" t="n">
        <v>0.734773948352086</v>
      </c>
      <c r="AU447" s="0" t="n">
        <v>-0.829625150799984</v>
      </c>
      <c r="AV447" s="0" t="n">
        <v>-0.192154629985453</v>
      </c>
      <c r="AW447" s="0" t="n">
        <v>0.637280663795537</v>
      </c>
      <c r="AX447" s="0" t="n">
        <v>0.594645825913176</v>
      </c>
      <c r="AY447" s="0" t="n">
        <v>1.37617462314665</v>
      </c>
      <c r="AZ447" s="0" t="n">
        <v>0.219973799175932</v>
      </c>
      <c r="BA447" s="0" t="n">
        <v>-0.678023752698209</v>
      </c>
      <c r="BB447" s="0" t="n">
        <v>-0.0294949131784961</v>
      </c>
      <c r="BC447" s="0" t="n">
        <v>0.975658167590154</v>
      </c>
      <c r="BD447" s="0" t="n">
        <v>1.17118815978756</v>
      </c>
      <c r="BE447" s="0" t="n">
        <v>-1.03722641142667</v>
      </c>
      <c r="BF447" s="0" t="n">
        <v>0.408034566135029</v>
      </c>
      <c r="BG447" s="0" t="n">
        <v>-1.33439698402071</v>
      </c>
      <c r="BH447" s="0" t="n">
        <v>0.411612290918129</v>
      </c>
      <c r="BI447" s="0" t="n">
        <v>0.328362830259721</v>
      </c>
      <c r="BJ447" s="0" t="n">
        <v>-0.325619566865498</v>
      </c>
      <c r="BK447" s="0" t="n">
        <v>0.422210177930538</v>
      </c>
      <c r="BL447" s="0" t="n">
        <v>-0.522304617334157</v>
      </c>
      <c r="BM447" s="0" t="n">
        <v>-1.1562815416255</v>
      </c>
      <c r="BN447" s="0" t="n">
        <v>-1.03840648080222</v>
      </c>
      <c r="BO447" s="0" t="n">
        <v>2.38214852288365</v>
      </c>
      <c r="BP447" s="0" t="n">
        <v>2.77301296591759</v>
      </c>
      <c r="BQ447" s="0" t="n">
        <v>-2.05396645469591</v>
      </c>
      <c r="BR447" s="0" t="n">
        <v>-0.181723862624494</v>
      </c>
      <c r="BS447" s="0" t="n">
        <v>-0.0404406819143333</v>
      </c>
      <c r="BT447" s="0" t="n">
        <v>1.0431381269882</v>
      </c>
      <c r="BU447" s="0" t="n">
        <v>0.0457998794445302</v>
      </c>
      <c r="BV447" s="0" t="n">
        <v>0.200967633645632</v>
      </c>
      <c r="BW447" s="0" t="n">
        <v>0.25096255740209</v>
      </c>
      <c r="BX447" s="0" t="n">
        <v>-0.626446308160666</v>
      </c>
      <c r="BY447" s="0" t="n">
        <v>0.215977706830017</v>
      </c>
      <c r="BZ447" s="0" t="n">
        <v>0.486768385599135</v>
      </c>
      <c r="CA447" s="0" t="n">
        <v>0.364184415957425</v>
      </c>
      <c r="CB447" s="0" t="n">
        <v>-0.954573806666303</v>
      </c>
      <c r="CC447" s="0" t="n">
        <v>-0.277182152785826</v>
      </c>
      <c r="CD447" s="0" t="n">
        <v>1.07014329842059</v>
      </c>
      <c r="CE447" s="0" t="n">
        <v>1.56069745571585</v>
      </c>
      <c r="CF447" s="0" t="n">
        <v>-1.15897364594275</v>
      </c>
      <c r="CG447" s="0" t="n">
        <v>-1.106518539018</v>
      </c>
      <c r="CH447" s="0" t="n">
        <v>-0.34244408197992</v>
      </c>
      <c r="CI447" s="0" t="n">
        <v>0.134699575937702</v>
      </c>
      <c r="CJ447" s="0" t="n">
        <v>0.881018422660418</v>
      </c>
      <c r="CK447" s="0" t="n">
        <v>0.4517517027125</v>
      </c>
      <c r="CL447" s="0" t="n">
        <v>-0.272575562121347</v>
      </c>
      <c r="CM447" s="0" t="n">
        <v>-0.958925738814287</v>
      </c>
      <c r="CN447" s="0" t="n">
        <v>1.97327608475462</v>
      </c>
      <c r="CO447" s="0" t="n">
        <v>1.08215544969426</v>
      </c>
      <c r="CP447" s="0" t="n">
        <v>0.393362142858678</v>
      </c>
      <c r="CQ447" s="0" t="n">
        <v>-0.392205947719049</v>
      </c>
      <c r="CR447" s="0" t="n">
        <v>-0.489267222292256</v>
      </c>
      <c r="CS447" s="0" t="n">
        <v>2.0002516976092</v>
      </c>
      <c r="CT447" s="0" t="n">
        <v>0.496609118272318</v>
      </c>
      <c r="CU447" s="0" t="n">
        <v>0.736476977181155</v>
      </c>
      <c r="CV447" s="0" t="n">
        <v>-0.374340061171097</v>
      </c>
      <c r="CW447" s="0" t="n">
        <v>-0.820164132164791</v>
      </c>
      <c r="CX447" s="0" t="n">
        <v>-1.19756577987573</v>
      </c>
      <c r="CZ447" s="0" t="n">
        <f aca="false">IF(CHOOSE(MATCH(G$5,$B$10:$E$10,0),$B447,$C447,$D447,$E447)*G$6+G447*G$7&lt;G$2,G$3*G$4,0)</f>
        <v>0</v>
      </c>
      <c r="DA447" s="0" t="n">
        <f aca="false">IF(CHOOSE(MATCH(H$5,$B$10:$E$10,0),$B447,$C447,$D447,$E447)*H$6+H447*H$7&lt;H$2,H$3*H$4,0)</f>
        <v>0</v>
      </c>
      <c r="DB447" s="0" t="n">
        <f aca="false">IF(CHOOSE(MATCH(I$5,$B$10:$E$10,0),$B447,$C447,$D447,$E447)*I$6+I447*I$7&lt;I$2,I$3*I$4,0)</f>
        <v>0</v>
      </c>
      <c r="DC447" s="0" t="n">
        <f aca="false">IF(CHOOSE(MATCH(J$5,$B$10:$E$10,0),$B447,$C447,$D447,$E447)*J$6+J447*J$7&lt;J$2,J$3*J$4,0)</f>
        <v>0</v>
      </c>
      <c r="DD447" s="0" t="n">
        <f aca="false">IF(CHOOSE(MATCH(K$5,$B$10:$E$10,0),$B447,$C447,$D447,$E447)*K$6+K447*K$7&lt;K$2,K$3*K$4,0)</f>
        <v>0</v>
      </c>
      <c r="DE447" s="0" t="n">
        <f aca="false">IF(CHOOSE(MATCH(L$5,$B$10:$E$10,0),$B447,$C447,$D447,$E447)*L$6+L447*L$7&lt;L$2,L$3*L$4,0)</f>
        <v>0</v>
      </c>
      <c r="DF447" s="0" t="n">
        <f aca="false">IF(CHOOSE(MATCH(M$5,$B$10:$E$10,0),$B447,$C447,$D447,$E447)*M$6+M447*M$7&lt;M$2,M$3*M$4,0)</f>
        <v>0</v>
      </c>
      <c r="DG447" s="0" t="n">
        <f aca="false">IF(CHOOSE(MATCH(N$5,$B$10:$E$10,0),$B447,$C447,$D447,$E447)*N$6+N447*N$7&lt;N$2,N$3*N$4,0)</f>
        <v>0</v>
      </c>
      <c r="DH447" s="0" t="n">
        <f aca="false">IF(CHOOSE(MATCH(O$5,$B$10:$E$10,0),$B447,$C447,$D447,$E447)*O$6+O447*O$7&lt;O$2,O$3*O$4,0)</f>
        <v>0</v>
      </c>
      <c r="DI447" s="0" t="n">
        <f aca="false">IF(CHOOSE(MATCH(P$5,$B$10:$E$10,0),$B447,$C447,$D447,$E447)*P$6+P447*P$7&lt;P$2,P$3*P$4,0)</f>
        <v>0</v>
      </c>
      <c r="DJ447" s="0" t="n">
        <f aca="false">IF(CHOOSE(MATCH(Q$5,$B$10:$E$10,0),$B447,$C447,$D447,$E447)*Q$6+Q447*Q$7&lt;Q$2,Q$3*Q$4,0)</f>
        <v>0</v>
      </c>
      <c r="DK447" s="0" t="n">
        <f aca="false">IF(CHOOSE(MATCH(R$5,$B$10:$E$10,0),$B447,$C447,$D447,$E447)*R$6+R447*R$7&lt;R$2,R$3*R$4,0)</f>
        <v>0</v>
      </c>
      <c r="DL447" s="0" t="n">
        <f aca="false">IF(CHOOSE(MATCH(S$5,$B$10:$E$10,0),$B447,$C447,$D447,$E447)*S$6+S447*S$7&lt;S$2,S$3*S$4,0)</f>
        <v>0</v>
      </c>
      <c r="DM447" s="0" t="n">
        <f aca="false">IF(CHOOSE(MATCH(T$5,$B$10:$E$10,0),$B447,$C447,$D447,$E447)*T$6+T447*T$7&lt;T$2,T$3*T$4,0)</f>
        <v>0</v>
      </c>
      <c r="DN447" s="0" t="n">
        <f aca="false">IF(CHOOSE(MATCH(U$5,$B$10:$E$10,0),$B447,$C447,$D447,$E447)*U$6+U447*U$7&lt;U$2,U$3*U$4,0)</f>
        <v>0</v>
      </c>
      <c r="DO447" s="0" t="n">
        <f aca="false">IF(CHOOSE(MATCH(V$5,$B$10:$E$10,0),$B447,$C447,$D447,$E447)*V$6+V447*V$7&lt;V$2,V$3*V$4,0)</f>
        <v>0</v>
      </c>
      <c r="DP447" s="0" t="n">
        <f aca="false">IF(CHOOSE(MATCH(W$5,$B$10:$E$10,0),$B447,$C447,$D447,$E447)*W$6+W447*W$7&lt;W$2,W$3*W$4,0)</f>
        <v>0</v>
      </c>
      <c r="DQ447" s="0" t="n">
        <f aca="false">IF(CHOOSE(MATCH(X$5,$B$10:$E$10,0),$B447,$C447,$D447,$E447)*X$6+X447*X$7&lt;X$2,X$3*X$4,0)</f>
        <v>0</v>
      </c>
      <c r="DR447" s="0" t="n">
        <f aca="false">IF(CHOOSE(MATCH(Y$5,$B$10:$E$10,0),$B447,$C447,$D447,$E447)*Y$6+Y447*Y$7&lt;Y$2,Y$3*Y$4,0)</f>
        <v>0</v>
      </c>
      <c r="DS447" s="0" t="n">
        <f aca="false">IF(CHOOSE(MATCH(Z$5,$B$10:$E$10,0),$B447,$C447,$D447,$E447)*Z$6+Z447*Z$7&lt;Z$2,Z$3*Z$4,0)</f>
        <v>0</v>
      </c>
      <c r="DT447" s="0" t="n">
        <f aca="false">IF(CHOOSE(MATCH(AA$5,$B$10:$E$10,0),$B447,$C447,$D447,$E447)*AA$6+AA447*AA$7&lt;AA$2,AA$3*AA$4,0)</f>
        <v>0</v>
      </c>
      <c r="DU447" s="0" t="n">
        <f aca="false">IF(CHOOSE(MATCH(AB$5,$B$10:$E$10,0),$B447,$C447,$D447,$E447)*AB$6+AB447*AB$7&lt;AB$2,AB$3*AB$4,0)</f>
        <v>0</v>
      </c>
      <c r="DV447" s="0" t="n">
        <f aca="false">IF(CHOOSE(MATCH(AC$5,$B$10:$E$10,0),$B447,$C447,$D447,$E447)*AC$6+AC447*AC$7&lt;AC$2,AC$3*AC$4,0)</f>
        <v>0</v>
      </c>
      <c r="DW447" s="0" t="n">
        <f aca="false">IF(CHOOSE(MATCH(AD$5,$B$10:$E$10,0),$B447,$C447,$D447,$E447)*AD$6+AD447*AD$7&lt;AD$2,AD$3*AD$4,0)</f>
        <v>0</v>
      </c>
      <c r="DX447" s="0" t="n">
        <f aca="false">IF(CHOOSE(MATCH(AE$5,$B$10:$E$10,0),$B447,$C447,$D447,$E447)*AE$6+AE447*AE$7&lt;AE$2,AE$3*AE$4,0)</f>
        <v>0</v>
      </c>
      <c r="DY447" s="0" t="n">
        <f aca="false">IF(CHOOSE(MATCH(AF$5,$B$10:$E$10,0),$B447,$C447,$D447,$E447)*AF$6+AF447*AF$7&lt;AF$2,AF$3*AF$4,0)</f>
        <v>0</v>
      </c>
      <c r="DZ447" s="0" t="n">
        <f aca="false">IF(CHOOSE(MATCH(AG$5,$B$10:$E$10,0),$B447,$C447,$D447,$E447)*AG$6+AG447*AG$7&lt;AG$2,AG$3*AG$4,0)</f>
        <v>0</v>
      </c>
      <c r="EA447" s="0" t="n">
        <f aca="false">IF(CHOOSE(MATCH(AH$5,$B$10:$E$10,0),$B447,$C447,$D447,$E447)*AH$6+AH447*AH$7&lt;AH$2,AH$3*AH$4,0)</f>
        <v>0</v>
      </c>
      <c r="EB447" s="0" t="n">
        <f aca="false">IF(CHOOSE(MATCH(AI$5,$B$10:$E$10,0),$B447,$C447,$D447,$E447)*AI$6+AI447*AI$7&lt;AI$2,AI$3*AI$4,0)</f>
        <v>0</v>
      </c>
      <c r="EC447" s="0" t="n">
        <f aca="false">IF(CHOOSE(MATCH(AJ$5,$B$10:$E$10,0),$B447,$C447,$D447,$E447)*AJ$6+AJ447*AJ$7&lt;AJ$2,AJ$3*AJ$4,0)</f>
        <v>0</v>
      </c>
      <c r="ED447" s="0" t="n">
        <f aca="false">IF(CHOOSE(MATCH(AK$5,$B$10:$E$10,0),$B447,$C447,$D447,$E447)*AK$6+AK447*AK$7&lt;AK$2,AK$3*AK$4,0)</f>
        <v>0</v>
      </c>
      <c r="EE447" s="0" t="n">
        <f aca="false">IF(CHOOSE(MATCH(AL$5,$B$10:$E$10,0),$B447,$C447,$D447,$E447)*AL$6+AL447*AL$7&lt;AL$2,AL$3*AL$4,0)</f>
        <v>0</v>
      </c>
      <c r="EF447" s="0" t="n">
        <f aca="false">IF(CHOOSE(MATCH(AM$5,$B$10:$E$10,0),$B447,$C447,$D447,$E447)*AM$6+AM447*AM$7&lt;AM$2,AM$3*AM$4,0)</f>
        <v>0</v>
      </c>
      <c r="EG447" s="0" t="n">
        <f aca="false">IF(CHOOSE(MATCH(AN$5,$B$10:$E$10,0),$B447,$C447,$D447,$E447)*AN$6+AN447*AN$7&lt;AN$2,AN$3*AN$4,0)</f>
        <v>0</v>
      </c>
      <c r="EH447" s="0" t="n">
        <f aca="false">IF(CHOOSE(MATCH(AO$5,$B$10:$E$10,0),$B447,$C447,$D447,$E447)*AO$6+AO447*AO$7&lt;AO$2,AO$3*AO$4,0)</f>
        <v>0</v>
      </c>
      <c r="EI447" s="0" t="n">
        <f aca="false">IF(CHOOSE(MATCH(AP$5,$B$10:$E$10,0),$B447,$C447,$D447,$E447)*AP$6+AP447*AP$7&lt;AP$2,AP$3*AP$4,0)</f>
        <v>0</v>
      </c>
      <c r="EJ447" s="0" t="n">
        <f aca="false">IF(CHOOSE(MATCH(AQ$5,$B$10:$E$10,0),$B447,$C447,$D447,$E447)*AQ$6+AQ447*AQ$7&lt;AQ$2,AQ$3*AQ$4,0)</f>
        <v>0</v>
      </c>
      <c r="EK447" s="0" t="n">
        <f aca="false">IF(CHOOSE(MATCH(AR$5,$B$10:$E$10,0),$B447,$C447,$D447,$E447)*AR$6+AR447*AR$7&lt;AR$2,AR$3*AR$4,0)</f>
        <v>0</v>
      </c>
      <c r="EL447" s="0" t="n">
        <f aca="false">IF(CHOOSE(MATCH(AS$5,$B$10:$E$10,0),$B447,$C447,$D447,$E447)*AS$6+AS447*AS$7&lt;AS$2,AS$3*AS$4,0)</f>
        <v>0</v>
      </c>
      <c r="EM447" s="0" t="n">
        <f aca="false">IF(CHOOSE(MATCH(AT$5,$B$10:$E$10,0),$B447,$C447,$D447,$E447)*AT$6+AT447*AT$7&lt;AT$2,AT$3*AT$4,0)</f>
        <v>0</v>
      </c>
      <c r="EN447" s="0" t="n">
        <f aca="false">IF(CHOOSE(MATCH(AU$5,$B$10:$E$10,0),$B447,$C447,$D447,$E447)*AU$6+AU447*AU$7&lt;AU$2,AU$3*AU$4,0)</f>
        <v>0</v>
      </c>
      <c r="EO447" s="0" t="n">
        <f aca="false">IF(CHOOSE(MATCH(AV$5,$B$10:$E$10,0),$B447,$C447,$D447,$E447)*AV$6+AV447*AV$7&lt;AV$2,AV$3*AV$4,0)</f>
        <v>0</v>
      </c>
      <c r="EP447" s="0" t="n">
        <f aca="false">IF(CHOOSE(MATCH(AW$5,$B$10:$E$10,0),$B447,$C447,$D447,$E447)*AW$6+AW447*AW$7&lt;AW$2,AW$3*AW$4,0)</f>
        <v>0</v>
      </c>
      <c r="EQ447" s="0" t="n">
        <f aca="false">IF(CHOOSE(MATCH(AX$5,$B$10:$E$10,0),$B447,$C447,$D447,$E447)*AX$6+AX447*AX$7&lt;AX$2,AX$3*AX$4,0)</f>
        <v>0</v>
      </c>
      <c r="ER447" s="0" t="n">
        <f aca="false">IF(CHOOSE(MATCH(AY$5,$B$10:$E$10,0),$B447,$C447,$D447,$E447)*AY$6+AY447*AY$7&lt;AY$2,AY$3*AY$4,0)</f>
        <v>0</v>
      </c>
      <c r="ES447" s="0" t="n">
        <f aca="false">IF(CHOOSE(MATCH(AZ$5,$B$10:$E$10,0),$B447,$C447,$D447,$E447)*AZ$6+AZ447*AZ$7&lt;AZ$2,AZ$3*AZ$4,0)</f>
        <v>0</v>
      </c>
      <c r="ET447" s="0" t="n">
        <f aca="false">IF(CHOOSE(MATCH(BA$5,$B$10:$E$10,0),$B447,$C447,$D447,$E447)*BA$6+BA447*BA$7&lt;BA$2,BA$3*BA$4,0)</f>
        <v>0</v>
      </c>
      <c r="EU447" s="0" t="n">
        <f aca="false">IF(CHOOSE(MATCH(BB$5,$B$10:$E$10,0),$B447,$C447,$D447,$E447)*BB$6+BB447*BB$7&lt;BB$2,BB$3*BB$4,0)</f>
        <v>0</v>
      </c>
      <c r="EV447" s="0" t="n">
        <f aca="false">IF(CHOOSE(MATCH(BC$5,$B$10:$E$10,0),$B447,$C447,$D447,$E447)*BC$6+BC447*BC$7&lt;BC$2,BC$3*BC$4,0)</f>
        <v>0</v>
      </c>
      <c r="EW447" s="0" t="n">
        <f aca="false">IF(CHOOSE(MATCH(BD$5,$B$10:$E$10,0),$B447,$C447,$D447,$E447)*BD$6+BD447*BD$7&lt;BD$2,BD$3*BD$4,0)</f>
        <v>0</v>
      </c>
      <c r="EX447" s="0" t="n">
        <f aca="false">IF(CHOOSE(MATCH(BE$5,$B$10:$E$10,0),$B447,$C447,$D447,$E447)*BE$6+BE447*BE$7&lt;BE$2,BE$3*BE$4,0)</f>
        <v>0</v>
      </c>
      <c r="EY447" s="0" t="n">
        <f aca="false">IF(CHOOSE(MATCH(BF$5,$B$10:$E$10,0),$B447,$C447,$D447,$E447)*BF$6+BF447*BF$7&lt;BF$2,BF$3*BF$4,0)</f>
        <v>0</v>
      </c>
      <c r="EZ447" s="0" t="n">
        <f aca="false">IF(CHOOSE(MATCH(BG$5,$B$10:$E$10,0),$B447,$C447,$D447,$E447)*BG$6+BG447*BG$7&lt;BG$2,BG$3*BG$4,0)</f>
        <v>0</v>
      </c>
      <c r="FA447" s="0" t="n">
        <f aca="false">IF(CHOOSE(MATCH(BH$5,$B$10:$E$10,0),$B447,$C447,$D447,$E447)*BH$6+BH447*BH$7&lt;BH$2,BH$3*BH$4,0)</f>
        <v>0</v>
      </c>
      <c r="FB447" s="0" t="n">
        <f aca="false">IF(CHOOSE(MATCH(BI$5,$B$10:$E$10,0),$B447,$C447,$D447,$E447)*BI$6+BI447*BI$7&lt;BI$2,BI$3*BI$4,0)</f>
        <v>0</v>
      </c>
      <c r="FC447" s="0" t="n">
        <f aca="false">IF(CHOOSE(MATCH(BJ$5,$B$10:$E$10,0),$B447,$C447,$D447,$E447)*BJ$6+BJ447*BJ$7&lt;BJ$2,BJ$3*BJ$4,0)</f>
        <v>0</v>
      </c>
      <c r="FD447" s="0" t="n">
        <f aca="false">IF(CHOOSE(MATCH(BK$5,$B$10:$E$10,0),$B447,$C447,$D447,$E447)*BK$6+BK447*BK$7&lt;BK$2,BK$3*BK$4,0)</f>
        <v>0</v>
      </c>
      <c r="FE447" s="0" t="n">
        <f aca="false">IF(CHOOSE(MATCH(BL$5,$B$10:$E$10,0),$B447,$C447,$D447,$E447)*BL$6+BL447*BL$7&lt;BL$2,BL$3*BL$4,0)</f>
        <v>0</v>
      </c>
      <c r="FF447" s="0" t="n">
        <f aca="false">IF(CHOOSE(MATCH(BM$5,$B$10:$E$10,0),$B447,$C447,$D447,$E447)*BM$6+BM447*BM$7&lt;BM$2,BM$3*BM$4,0)</f>
        <v>0</v>
      </c>
      <c r="FG447" s="0" t="n">
        <f aca="false">IF(CHOOSE(MATCH(BN$5,$B$10:$E$10,0),$B447,$C447,$D447,$E447)*BN$6+BN447*BN$7&lt;BN$2,BN$3*BN$4,0)</f>
        <v>0</v>
      </c>
      <c r="FH447" s="0" t="n">
        <f aca="false">IF(CHOOSE(MATCH(BO$5,$B$10:$E$10,0),$B447,$C447,$D447,$E447)*BO$6+BO447*BO$7&lt;BO$2,BO$3*BO$4,0)</f>
        <v>0</v>
      </c>
      <c r="FI447" s="0" t="n">
        <f aca="false">IF(CHOOSE(MATCH(BP$5,$B$10:$E$10,0),$B447,$C447,$D447,$E447)*BP$6+BP447*BP$7&lt;BP$2,BP$3*BP$4,0)</f>
        <v>0</v>
      </c>
      <c r="FJ447" s="0" t="n">
        <f aca="false">IF(CHOOSE(MATCH(BQ$5,$B$10:$E$10,0),$B447,$C447,$D447,$E447)*BQ$6+BQ447*BQ$7&lt;BQ$2,BQ$3*BQ$4,0)</f>
        <v>0</v>
      </c>
      <c r="FK447" s="0" t="n">
        <f aca="false">IF(CHOOSE(MATCH(BR$5,$B$10:$E$10,0),$B447,$C447,$D447,$E447)*BR$6+BR447*BR$7&lt;BR$2,BR$3*BR$4,0)</f>
        <v>0</v>
      </c>
      <c r="FL447" s="0" t="n">
        <f aca="false">IF(CHOOSE(MATCH(BS$5,$B$10:$E$10,0),$B447,$C447,$D447,$E447)*BS$6+BS447*BS$7&lt;BS$2,BS$3*BS$4,0)</f>
        <v>0</v>
      </c>
      <c r="FM447" s="0" t="n">
        <f aca="false">IF(CHOOSE(MATCH(BT$5,$B$10:$E$10,0),$B447,$C447,$D447,$E447)*BT$6+BT447*BT$7&lt;BT$2,BT$3*BT$4,0)</f>
        <v>0</v>
      </c>
      <c r="FN447" s="0" t="n">
        <f aca="false">IF(CHOOSE(MATCH(BU$5,$B$10:$E$10,0),$B447,$C447,$D447,$E447)*BU$6+BU447*BU$7&lt;BU$2,BU$3*BU$4,0)</f>
        <v>0</v>
      </c>
      <c r="FO447" s="0" t="n">
        <f aca="false">IF(CHOOSE(MATCH(BV$5,$B$10:$E$10,0),$B447,$C447,$D447,$E447)*BV$6+BV447*BV$7&lt;BV$2,BV$3*BV$4,0)</f>
        <v>0</v>
      </c>
      <c r="FP447" s="0" t="n">
        <f aca="false">IF(CHOOSE(MATCH(BW$5,$B$10:$E$10,0),$B447,$C447,$D447,$E447)*BW$6+BW447*BW$7&lt;BW$2,BW$3*BW$4,0)</f>
        <v>0</v>
      </c>
      <c r="FQ447" s="0" t="n">
        <f aca="false">IF(CHOOSE(MATCH(BX$5,$B$10:$E$10,0),$B447,$C447,$D447,$E447)*BX$6+BX447*BX$7&lt;BX$2,BX$3*BX$4,0)</f>
        <v>0</v>
      </c>
      <c r="FR447" s="0" t="n">
        <f aca="false">IF(CHOOSE(MATCH(BY$5,$B$10:$E$10,0),$B447,$C447,$D447,$E447)*BY$6+BY447*BY$7&lt;BY$2,BY$3*BY$4,0)</f>
        <v>0</v>
      </c>
      <c r="FS447" s="0" t="n">
        <f aca="false">IF(CHOOSE(MATCH(BZ$5,$B$10:$E$10,0),$B447,$C447,$D447,$E447)*BZ$6+BZ447*BZ$7&lt;BZ$2,BZ$3*BZ$4,0)</f>
        <v>0</v>
      </c>
      <c r="FT447" s="0" t="n">
        <f aca="false">IF(CHOOSE(MATCH(CA$5,$B$10:$E$10,0),$B447,$C447,$D447,$E447)*CA$6+CA447*CA$7&lt;CA$2,CA$3*CA$4,0)</f>
        <v>0</v>
      </c>
      <c r="FU447" s="0" t="n">
        <f aca="false">IF(CHOOSE(MATCH(CB$5,$B$10:$E$10,0),$B447,$C447,$D447,$E447)*CB$6+CB447*CB$7&lt;CB$2,CB$3*CB$4,0)</f>
        <v>0</v>
      </c>
      <c r="FV447" s="0" t="n">
        <f aca="false">IF(CHOOSE(MATCH(CC$5,$B$10:$E$10,0),$B447,$C447,$D447,$E447)*CC$6+CC447*CC$7&lt;CC$2,CC$3*CC$4,0)</f>
        <v>0</v>
      </c>
      <c r="FW447" s="0" t="n">
        <f aca="false">IF(CHOOSE(MATCH(CD$5,$B$10:$E$10,0),$B447,$C447,$D447,$E447)*CD$6+CD447*CD$7&lt;CD$2,CD$3*CD$4,0)</f>
        <v>0</v>
      </c>
      <c r="FX447" s="0" t="n">
        <f aca="false">IF(CHOOSE(MATCH(CE$5,$B$10:$E$10,0),$B447,$C447,$D447,$E447)*CE$6+CE447*CE$7&lt;CE$2,CE$3*CE$4,0)</f>
        <v>0</v>
      </c>
      <c r="FY447" s="0" t="n">
        <f aca="false">IF(CHOOSE(MATCH(CF$5,$B$10:$E$10,0),$B447,$C447,$D447,$E447)*CF$6+CF447*CF$7&lt;CF$2,CF$3*CF$4,0)</f>
        <v>0</v>
      </c>
      <c r="FZ447" s="0" t="n">
        <f aca="false">IF(CHOOSE(MATCH(CG$5,$B$10:$E$10,0),$B447,$C447,$D447,$E447)*CG$6+CG447*CG$7&lt;CG$2,CG$3*CG$4,0)</f>
        <v>0</v>
      </c>
      <c r="GA447" s="0" t="n">
        <f aca="false">IF(CHOOSE(MATCH(CH$5,$B$10:$E$10,0),$B447,$C447,$D447,$E447)*CH$6+CH447*CH$7&lt;CH$2,CH$3*CH$4,0)</f>
        <v>0</v>
      </c>
      <c r="GB447" s="0" t="n">
        <f aca="false">IF(CHOOSE(MATCH(CI$5,$B$10:$E$10,0),$B447,$C447,$D447,$E447)*CI$6+CI447*CI$7&lt;CI$2,CI$3*CI$4,0)</f>
        <v>0</v>
      </c>
      <c r="GC447" s="0" t="n">
        <f aca="false">IF(CHOOSE(MATCH(CJ$5,$B$10:$E$10,0),$B447,$C447,$D447,$E447)*CJ$6+CJ447*CJ$7&lt;CJ$2,CJ$3*CJ$4,0)</f>
        <v>0</v>
      </c>
      <c r="GD447" s="0" t="n">
        <f aca="false">IF(CHOOSE(MATCH(CK$5,$B$10:$E$10,0),$B447,$C447,$D447,$E447)*CK$6+CK447*CK$7&lt;CK$2,CK$3*CK$4,0)</f>
        <v>0</v>
      </c>
      <c r="GE447" s="0" t="n">
        <f aca="false">IF(CHOOSE(MATCH(CL$5,$B$10:$E$10,0),$B447,$C447,$D447,$E447)*CL$6+CL447*CL$7&lt;CL$2,CL$3*CL$4,0)</f>
        <v>0</v>
      </c>
      <c r="GF447" s="0" t="n">
        <f aca="false">IF(CHOOSE(MATCH(CM$5,$B$10:$E$10,0),$B447,$C447,$D447,$E447)*CM$6+CM447*CM$7&lt;CM$2,CM$3*CM$4,0)</f>
        <v>0</v>
      </c>
      <c r="GG447" s="0" t="n">
        <f aca="false">IF(CHOOSE(MATCH(CN$5,$B$10:$E$10,0),$B447,$C447,$D447,$E447)*CN$6+CN447*CN$7&lt;CN$2,CN$3*CN$4,0)</f>
        <v>0</v>
      </c>
      <c r="GH447" s="0" t="n">
        <f aca="false">IF(CHOOSE(MATCH(CO$5,$B$10:$E$10,0),$B447,$C447,$D447,$E447)*CO$6+CO447*CO$7&lt;CO$2,CO$3*CO$4,0)</f>
        <v>0</v>
      </c>
      <c r="GI447" s="0" t="n">
        <f aca="false">IF(CHOOSE(MATCH(CP$5,$B$10:$E$10,0),$B447,$C447,$D447,$E447)*CP$6+CP447*CP$7&lt;CP$2,CP$3*CP$4,0)</f>
        <v>0</v>
      </c>
      <c r="GJ447" s="0" t="n">
        <f aca="false">IF(CHOOSE(MATCH(CQ$5,$B$10:$E$10,0),$B447,$C447,$D447,$E447)*CQ$6+CQ447*CQ$7&lt;CQ$2,CQ$3*CQ$4,0)</f>
        <v>0</v>
      </c>
      <c r="GK447" s="0" t="n">
        <f aca="false">IF(CHOOSE(MATCH(CR$5,$B$10:$E$10,0),$B447,$C447,$D447,$E447)*CR$6+CR447*CR$7&lt;CR$2,CR$3*CR$4,0)</f>
        <v>0</v>
      </c>
      <c r="GL447" s="0" t="n">
        <f aca="false">IF(CHOOSE(MATCH(CS$5,$B$10:$E$10,0),$B447,$C447,$D447,$E447)*CS$6+CS447*CS$7&lt;CS$2,CS$3*CS$4,0)</f>
        <v>0</v>
      </c>
      <c r="GM447" s="0" t="n">
        <f aca="false">IF(CHOOSE(MATCH(CT$5,$B$10:$E$10,0),$B447,$C447,$D447,$E447)*CT$6+CT447*CT$7&lt;CT$2,CT$3*CT$4,0)</f>
        <v>0</v>
      </c>
      <c r="GN447" s="0" t="n">
        <f aca="false">IF(CHOOSE(MATCH(CU$5,$B$10:$E$10,0),$B447,$C447,$D447,$E447)*CU$6+CU447*CU$7&lt;CU$2,CU$3*CU$4,0)</f>
        <v>0</v>
      </c>
      <c r="GO447" s="0" t="n">
        <f aca="false">IF(CHOOSE(MATCH(CV$5,$B$10:$E$10,0),$B447,$C447,$D447,$E447)*CV$6+CV447*CV$7&lt;CV$2,CV$3*CV$4,0)</f>
        <v>0</v>
      </c>
      <c r="GP447" s="0" t="n">
        <f aca="false">IF(CHOOSE(MATCH(CW$5,$B$10:$E$10,0),$B447,$C447,$D447,$E447)*CW$6+CW447*CW$7&lt;CW$2,CW$3*CW$4,0)</f>
        <v>0</v>
      </c>
      <c r="GQ447" s="0" t="n">
        <f aca="false">IF(CHOOSE(MATCH(CX$5,$B$10:$E$10,0),$B447,$C447,$D447,$E447)*CX$6+CX447*CX$7&lt;CX$2,CX$3*CX$4,0)</f>
        <v>0</v>
      </c>
      <c r="GS447" s="0" t="n">
        <f aca="false">SUM(CZ447:GQ447)</f>
        <v>0</v>
      </c>
      <c r="GT447" s="0" t="n">
        <f aca="false">IF(GS447&gt;$GS$6,1,0)</f>
        <v>0</v>
      </c>
    </row>
    <row r="448" customFormat="false" ht="14" hidden="false" customHeight="false" outlineLevel="0" collapsed="false">
      <c r="A448" s="0" t="n">
        <v>438</v>
      </c>
      <c r="B448" s="0" t="n">
        <v>0.768566556834256</v>
      </c>
      <c r="C448" s="0" t="n">
        <v>2.02263923376466</v>
      </c>
      <c r="D448" s="0" t="n">
        <v>1.92133735943324</v>
      </c>
      <c r="E448" s="0" t="n">
        <v>0.213215913622658</v>
      </c>
      <c r="G448" s="0" t="n">
        <v>0.349427864421159</v>
      </c>
      <c r="H448" s="0" t="n">
        <v>1.20987806440098</v>
      </c>
      <c r="I448" s="0" t="n">
        <v>0.0252850895776646</v>
      </c>
      <c r="J448" s="0" t="n">
        <v>0.193635969480965</v>
      </c>
      <c r="K448" s="0" t="n">
        <v>1.24248799693305</v>
      </c>
      <c r="L448" s="0" t="n">
        <v>1.39616986416513</v>
      </c>
      <c r="M448" s="0" t="n">
        <v>1.03631009551464</v>
      </c>
      <c r="N448" s="0" t="n">
        <v>0.63503307501378</v>
      </c>
      <c r="O448" s="0" t="n">
        <v>-0.22287395040621</v>
      </c>
      <c r="P448" s="0" t="n">
        <v>0.635875494481297</v>
      </c>
      <c r="Q448" s="0" t="n">
        <v>-1.10033170130919</v>
      </c>
      <c r="R448" s="0" t="n">
        <v>-1.68852238857653</v>
      </c>
      <c r="S448" s="0" t="n">
        <v>0.889053808350582</v>
      </c>
      <c r="T448" s="0" t="n">
        <v>-1.3505996321328</v>
      </c>
      <c r="U448" s="0" t="n">
        <v>0.917350462259492</v>
      </c>
      <c r="V448" s="0" t="n">
        <v>0.195507254829863</v>
      </c>
      <c r="W448" s="0" t="n">
        <v>-1.54209374159109</v>
      </c>
      <c r="X448" s="0" t="n">
        <v>-3.66824679076672</v>
      </c>
      <c r="Y448" s="0" t="n">
        <v>0.112806901597651</v>
      </c>
      <c r="Z448" s="0" t="n">
        <v>0.615407316217898</v>
      </c>
      <c r="AA448" s="0" t="n">
        <v>0.0168688529811334</v>
      </c>
      <c r="AB448" s="0" t="n">
        <v>-0.539921529707499</v>
      </c>
      <c r="AC448" s="0" t="n">
        <v>0.625236680207309</v>
      </c>
      <c r="AD448" s="0" t="n">
        <v>-1.58521288540214</v>
      </c>
      <c r="AE448" s="0" t="n">
        <v>0.0408226696890779</v>
      </c>
      <c r="AF448" s="0" t="n">
        <v>-0.499553607369307</v>
      </c>
      <c r="AG448" s="0" t="n">
        <v>0.145978447108064</v>
      </c>
      <c r="AH448" s="0" t="n">
        <v>-2.64968548435718</v>
      </c>
      <c r="AI448" s="0" t="n">
        <v>-0.351055859937333</v>
      </c>
      <c r="AJ448" s="0" t="n">
        <v>1.07941104943166</v>
      </c>
      <c r="AK448" s="0" t="n">
        <v>-1.00096713140374</v>
      </c>
      <c r="AL448" s="0" t="n">
        <v>1.1059546523029</v>
      </c>
      <c r="AM448" s="0" t="n">
        <v>0.0456475390819833</v>
      </c>
      <c r="AN448" s="0" t="n">
        <v>2.24195900955237</v>
      </c>
      <c r="AO448" s="0" t="n">
        <v>0.12536474969238</v>
      </c>
      <c r="AP448" s="0" t="n">
        <v>0.517575244884938</v>
      </c>
      <c r="AQ448" s="0" t="n">
        <v>-2.2270978661254</v>
      </c>
      <c r="AR448" s="0" t="n">
        <v>0.00371073838323355</v>
      </c>
      <c r="AS448" s="0" t="n">
        <v>-1.2771647561749</v>
      </c>
      <c r="AT448" s="0" t="n">
        <v>0.00654040377412457</v>
      </c>
      <c r="AU448" s="0" t="n">
        <v>-2.15308318729512</v>
      </c>
      <c r="AV448" s="0" t="n">
        <v>1.11360350274481</v>
      </c>
      <c r="AW448" s="0" t="n">
        <v>-3.11643816530704</v>
      </c>
      <c r="AX448" s="0" t="n">
        <v>-0.120354570753989</v>
      </c>
      <c r="AY448" s="0" t="n">
        <v>-0.554582584300079</v>
      </c>
      <c r="AZ448" s="0" t="n">
        <v>-0.0969612301560119</v>
      </c>
      <c r="BA448" s="0" t="n">
        <v>0.308966718876036</v>
      </c>
      <c r="BB448" s="0" t="n">
        <v>-0.17232082427654</v>
      </c>
      <c r="BC448" s="0" t="n">
        <v>0.475516799269826</v>
      </c>
      <c r="BD448" s="0" t="n">
        <v>0.602608452027198</v>
      </c>
      <c r="BE448" s="0" t="n">
        <v>-0.942100086831488</v>
      </c>
      <c r="BF448" s="0" t="n">
        <v>0.493064362672158</v>
      </c>
      <c r="BG448" s="0" t="n">
        <v>-0.503891897096764</v>
      </c>
      <c r="BH448" s="0" t="n">
        <v>-0.646020907879574</v>
      </c>
      <c r="BI448" s="0" t="n">
        <v>0.179701373781427</v>
      </c>
      <c r="BJ448" s="0" t="n">
        <v>1.1181646186742</v>
      </c>
      <c r="BK448" s="0" t="n">
        <v>0.160530362336431</v>
      </c>
      <c r="BL448" s="0" t="n">
        <v>-0.362713308277307</v>
      </c>
      <c r="BM448" s="0" t="n">
        <v>1.34283254737966</v>
      </c>
      <c r="BN448" s="0" t="n">
        <v>-0.812372036307352</v>
      </c>
      <c r="BO448" s="0" t="n">
        <v>0.438742517872015</v>
      </c>
      <c r="BP448" s="0" t="n">
        <v>-1.4666920833406</v>
      </c>
      <c r="BQ448" s="0" t="n">
        <v>-0.109419033833547</v>
      </c>
      <c r="BR448" s="0" t="n">
        <v>-0.87786474978202</v>
      </c>
      <c r="BS448" s="0" t="n">
        <v>1.00590114016086</v>
      </c>
      <c r="BT448" s="0" t="n">
        <v>-0.639624886389356</v>
      </c>
      <c r="BU448" s="0" t="n">
        <v>0.162700644068536</v>
      </c>
      <c r="BV448" s="0" t="n">
        <v>-0.224599716602825</v>
      </c>
      <c r="BW448" s="0" t="n">
        <v>0.849649950396269</v>
      </c>
      <c r="BX448" s="0" t="n">
        <v>0.627750296189333</v>
      </c>
      <c r="BY448" s="0" t="n">
        <v>-0.188804278877797</v>
      </c>
      <c r="BZ448" s="0" t="n">
        <v>1.89951606444083</v>
      </c>
      <c r="CA448" s="0" t="n">
        <v>0.637468247077777</v>
      </c>
      <c r="CB448" s="0" t="n">
        <v>1.70334260474192</v>
      </c>
      <c r="CC448" s="0" t="n">
        <v>-1.67873622558545</v>
      </c>
      <c r="CD448" s="0" t="n">
        <v>-1.04683749668766</v>
      </c>
      <c r="CE448" s="0" t="n">
        <v>-0.230487557928427</v>
      </c>
      <c r="CF448" s="0" t="n">
        <v>-0.313061718770768</v>
      </c>
      <c r="CG448" s="0" t="n">
        <v>-0.301032514471444</v>
      </c>
      <c r="CH448" s="0" t="n">
        <v>0.367456323147053</v>
      </c>
      <c r="CI448" s="0" t="n">
        <v>0.0551449375052471</v>
      </c>
      <c r="CJ448" s="0" t="n">
        <v>1.44723344419617</v>
      </c>
      <c r="CK448" s="0" t="n">
        <v>-2.98154191114008</v>
      </c>
      <c r="CL448" s="0" t="n">
        <v>-0.880793322721729</v>
      </c>
      <c r="CM448" s="0" t="n">
        <v>-1.60959643835668</v>
      </c>
      <c r="CN448" s="0" t="n">
        <v>0.435376250607078</v>
      </c>
      <c r="CO448" s="0" t="n">
        <v>-0.755982227929053</v>
      </c>
      <c r="CP448" s="0" t="n">
        <v>0.771960912970826</v>
      </c>
      <c r="CQ448" s="0" t="n">
        <v>0.42622787077562</v>
      </c>
      <c r="CR448" s="0" t="n">
        <v>-0.891441231942736</v>
      </c>
      <c r="CS448" s="0" t="n">
        <v>-1.22870005725417</v>
      </c>
      <c r="CT448" s="0" t="n">
        <v>-0.449042545369593</v>
      </c>
      <c r="CU448" s="0" t="n">
        <v>1.12016778075486</v>
      </c>
      <c r="CV448" s="0" t="n">
        <v>0.528979171576793</v>
      </c>
      <c r="CW448" s="0" t="n">
        <v>-0.803995590104023</v>
      </c>
      <c r="CX448" s="0" t="n">
        <v>-2.45941919274628</v>
      </c>
      <c r="CZ448" s="0" t="n">
        <f aca="false">IF(CHOOSE(MATCH(G$5,$B$10:$E$10,0),$B448,$C448,$D448,$E448)*G$6+G448*G$7&lt;G$2,G$3*G$4,0)</f>
        <v>0</v>
      </c>
      <c r="DA448" s="0" t="n">
        <f aca="false">IF(CHOOSE(MATCH(H$5,$B$10:$E$10,0),$B448,$C448,$D448,$E448)*H$6+H448*H$7&lt;H$2,H$3*H$4,0)</f>
        <v>0</v>
      </c>
      <c r="DB448" s="0" t="n">
        <f aca="false">IF(CHOOSE(MATCH(I$5,$B$10:$E$10,0),$B448,$C448,$D448,$E448)*I$6+I448*I$7&lt;I$2,I$3*I$4,0)</f>
        <v>0</v>
      </c>
      <c r="DC448" s="0" t="n">
        <f aca="false">IF(CHOOSE(MATCH(J$5,$B$10:$E$10,0),$B448,$C448,$D448,$E448)*J$6+J448*J$7&lt;J$2,J$3*J$4,0)</f>
        <v>0</v>
      </c>
      <c r="DD448" s="0" t="n">
        <f aca="false">IF(CHOOSE(MATCH(K$5,$B$10:$E$10,0),$B448,$C448,$D448,$E448)*K$6+K448*K$7&lt;K$2,K$3*K$4,0)</f>
        <v>0</v>
      </c>
      <c r="DE448" s="0" t="n">
        <f aca="false">IF(CHOOSE(MATCH(L$5,$B$10:$E$10,0),$B448,$C448,$D448,$E448)*L$6+L448*L$7&lt;L$2,L$3*L$4,0)</f>
        <v>0</v>
      </c>
      <c r="DF448" s="0" t="n">
        <f aca="false">IF(CHOOSE(MATCH(M$5,$B$10:$E$10,0),$B448,$C448,$D448,$E448)*M$6+M448*M$7&lt;M$2,M$3*M$4,0)</f>
        <v>0</v>
      </c>
      <c r="DG448" s="0" t="n">
        <f aca="false">IF(CHOOSE(MATCH(N$5,$B$10:$E$10,0),$B448,$C448,$D448,$E448)*N$6+N448*N$7&lt;N$2,N$3*N$4,0)</f>
        <v>0</v>
      </c>
      <c r="DH448" s="0" t="n">
        <f aca="false">IF(CHOOSE(MATCH(O$5,$B$10:$E$10,0),$B448,$C448,$D448,$E448)*O$6+O448*O$7&lt;O$2,O$3*O$4,0)</f>
        <v>0</v>
      </c>
      <c r="DI448" s="0" t="n">
        <f aca="false">IF(CHOOSE(MATCH(P$5,$B$10:$E$10,0),$B448,$C448,$D448,$E448)*P$6+P448*P$7&lt;P$2,P$3*P$4,0)</f>
        <v>0</v>
      </c>
      <c r="DJ448" s="0" t="n">
        <f aca="false">IF(CHOOSE(MATCH(Q$5,$B$10:$E$10,0),$B448,$C448,$D448,$E448)*Q$6+Q448*Q$7&lt;Q$2,Q$3*Q$4,0)</f>
        <v>0</v>
      </c>
      <c r="DK448" s="0" t="n">
        <f aca="false">IF(CHOOSE(MATCH(R$5,$B$10:$E$10,0),$B448,$C448,$D448,$E448)*R$6+R448*R$7&lt;R$2,R$3*R$4,0)</f>
        <v>0</v>
      </c>
      <c r="DL448" s="0" t="n">
        <f aca="false">IF(CHOOSE(MATCH(S$5,$B$10:$E$10,0),$B448,$C448,$D448,$E448)*S$6+S448*S$7&lt;S$2,S$3*S$4,0)</f>
        <v>0</v>
      </c>
      <c r="DM448" s="0" t="n">
        <f aca="false">IF(CHOOSE(MATCH(T$5,$B$10:$E$10,0),$B448,$C448,$D448,$E448)*T$6+T448*T$7&lt;T$2,T$3*T$4,0)</f>
        <v>0</v>
      </c>
      <c r="DN448" s="0" t="n">
        <f aca="false">IF(CHOOSE(MATCH(U$5,$B$10:$E$10,0),$B448,$C448,$D448,$E448)*U$6+U448*U$7&lt;U$2,U$3*U$4,0)</f>
        <v>0</v>
      </c>
      <c r="DO448" s="0" t="n">
        <f aca="false">IF(CHOOSE(MATCH(V$5,$B$10:$E$10,0),$B448,$C448,$D448,$E448)*V$6+V448*V$7&lt;V$2,V$3*V$4,0)</f>
        <v>0</v>
      </c>
      <c r="DP448" s="0" t="n">
        <f aca="false">IF(CHOOSE(MATCH(W$5,$B$10:$E$10,0),$B448,$C448,$D448,$E448)*W$6+W448*W$7&lt;W$2,W$3*W$4,0)</f>
        <v>0</v>
      </c>
      <c r="DQ448" s="0" t="n">
        <f aca="false">IF(CHOOSE(MATCH(X$5,$B$10:$E$10,0),$B448,$C448,$D448,$E448)*X$6+X448*X$7&lt;X$2,X$3*X$4,0)</f>
        <v>2.5</v>
      </c>
      <c r="DR448" s="0" t="n">
        <f aca="false">IF(CHOOSE(MATCH(Y$5,$B$10:$E$10,0),$B448,$C448,$D448,$E448)*Y$6+Y448*Y$7&lt;Y$2,Y$3*Y$4,0)</f>
        <v>0</v>
      </c>
      <c r="DS448" s="0" t="n">
        <f aca="false">IF(CHOOSE(MATCH(Z$5,$B$10:$E$10,0),$B448,$C448,$D448,$E448)*Z$6+Z448*Z$7&lt;Z$2,Z$3*Z$4,0)</f>
        <v>0</v>
      </c>
      <c r="DT448" s="0" t="n">
        <f aca="false">IF(CHOOSE(MATCH(AA$5,$B$10:$E$10,0),$B448,$C448,$D448,$E448)*AA$6+AA448*AA$7&lt;AA$2,AA$3*AA$4,0)</f>
        <v>0</v>
      </c>
      <c r="DU448" s="0" t="n">
        <f aca="false">IF(CHOOSE(MATCH(AB$5,$B$10:$E$10,0),$B448,$C448,$D448,$E448)*AB$6+AB448*AB$7&lt;AB$2,AB$3*AB$4,0)</f>
        <v>0</v>
      </c>
      <c r="DV448" s="0" t="n">
        <f aca="false">IF(CHOOSE(MATCH(AC$5,$B$10:$E$10,0),$B448,$C448,$D448,$E448)*AC$6+AC448*AC$7&lt;AC$2,AC$3*AC$4,0)</f>
        <v>0</v>
      </c>
      <c r="DW448" s="0" t="n">
        <f aca="false">IF(CHOOSE(MATCH(AD$5,$B$10:$E$10,0),$B448,$C448,$D448,$E448)*AD$6+AD448*AD$7&lt;AD$2,AD$3*AD$4,0)</f>
        <v>0</v>
      </c>
      <c r="DX448" s="0" t="n">
        <f aca="false">IF(CHOOSE(MATCH(AE$5,$B$10:$E$10,0),$B448,$C448,$D448,$E448)*AE$6+AE448*AE$7&lt;AE$2,AE$3*AE$4,0)</f>
        <v>0</v>
      </c>
      <c r="DY448" s="0" t="n">
        <f aca="false">IF(CHOOSE(MATCH(AF$5,$B$10:$E$10,0),$B448,$C448,$D448,$E448)*AF$6+AF448*AF$7&lt;AF$2,AF$3*AF$4,0)</f>
        <v>0</v>
      </c>
      <c r="DZ448" s="0" t="n">
        <f aca="false">IF(CHOOSE(MATCH(AG$5,$B$10:$E$10,0),$B448,$C448,$D448,$E448)*AG$6+AG448*AG$7&lt;AG$2,AG$3*AG$4,0)</f>
        <v>0</v>
      </c>
      <c r="EA448" s="0" t="n">
        <f aca="false">IF(CHOOSE(MATCH(AH$5,$B$10:$E$10,0),$B448,$C448,$D448,$E448)*AH$6+AH448*AH$7&lt;AH$2,AH$3*AH$4,0)</f>
        <v>0</v>
      </c>
      <c r="EB448" s="0" t="n">
        <f aca="false">IF(CHOOSE(MATCH(AI$5,$B$10:$E$10,0),$B448,$C448,$D448,$E448)*AI$6+AI448*AI$7&lt;AI$2,AI$3*AI$4,0)</f>
        <v>0</v>
      </c>
      <c r="EC448" s="0" t="n">
        <f aca="false">IF(CHOOSE(MATCH(AJ$5,$B$10:$E$10,0),$B448,$C448,$D448,$E448)*AJ$6+AJ448*AJ$7&lt;AJ$2,AJ$3*AJ$4,0)</f>
        <v>0</v>
      </c>
      <c r="ED448" s="0" t="n">
        <f aca="false">IF(CHOOSE(MATCH(AK$5,$B$10:$E$10,0),$B448,$C448,$D448,$E448)*AK$6+AK448*AK$7&lt;AK$2,AK$3*AK$4,0)</f>
        <v>0</v>
      </c>
      <c r="EE448" s="0" t="n">
        <f aca="false">IF(CHOOSE(MATCH(AL$5,$B$10:$E$10,0),$B448,$C448,$D448,$E448)*AL$6+AL448*AL$7&lt;AL$2,AL$3*AL$4,0)</f>
        <v>0</v>
      </c>
      <c r="EF448" s="0" t="n">
        <f aca="false">IF(CHOOSE(MATCH(AM$5,$B$10:$E$10,0),$B448,$C448,$D448,$E448)*AM$6+AM448*AM$7&lt;AM$2,AM$3*AM$4,0)</f>
        <v>0</v>
      </c>
      <c r="EG448" s="0" t="n">
        <f aca="false">IF(CHOOSE(MATCH(AN$5,$B$10:$E$10,0),$B448,$C448,$D448,$E448)*AN$6+AN448*AN$7&lt;AN$2,AN$3*AN$4,0)</f>
        <v>0</v>
      </c>
      <c r="EH448" s="0" t="n">
        <f aca="false">IF(CHOOSE(MATCH(AO$5,$B$10:$E$10,0),$B448,$C448,$D448,$E448)*AO$6+AO448*AO$7&lt;AO$2,AO$3*AO$4,0)</f>
        <v>0</v>
      </c>
      <c r="EI448" s="0" t="n">
        <f aca="false">IF(CHOOSE(MATCH(AP$5,$B$10:$E$10,0),$B448,$C448,$D448,$E448)*AP$6+AP448*AP$7&lt;AP$2,AP$3*AP$4,0)</f>
        <v>0</v>
      </c>
      <c r="EJ448" s="0" t="n">
        <f aca="false">IF(CHOOSE(MATCH(AQ$5,$B$10:$E$10,0),$B448,$C448,$D448,$E448)*AQ$6+AQ448*AQ$7&lt;AQ$2,AQ$3*AQ$4,0)</f>
        <v>0</v>
      </c>
      <c r="EK448" s="0" t="n">
        <f aca="false">IF(CHOOSE(MATCH(AR$5,$B$10:$E$10,0),$B448,$C448,$D448,$E448)*AR$6+AR448*AR$7&lt;AR$2,AR$3*AR$4,0)</f>
        <v>0</v>
      </c>
      <c r="EL448" s="0" t="n">
        <f aca="false">IF(CHOOSE(MATCH(AS$5,$B$10:$E$10,0),$B448,$C448,$D448,$E448)*AS$6+AS448*AS$7&lt;AS$2,AS$3*AS$4,0)</f>
        <v>0</v>
      </c>
      <c r="EM448" s="0" t="n">
        <f aca="false">IF(CHOOSE(MATCH(AT$5,$B$10:$E$10,0),$B448,$C448,$D448,$E448)*AT$6+AT448*AT$7&lt;AT$2,AT$3*AT$4,0)</f>
        <v>0</v>
      </c>
      <c r="EN448" s="0" t="n">
        <f aca="false">IF(CHOOSE(MATCH(AU$5,$B$10:$E$10,0),$B448,$C448,$D448,$E448)*AU$6+AU448*AU$7&lt;AU$2,AU$3*AU$4,0)</f>
        <v>0</v>
      </c>
      <c r="EO448" s="0" t="n">
        <f aca="false">IF(CHOOSE(MATCH(AV$5,$B$10:$E$10,0),$B448,$C448,$D448,$E448)*AV$6+AV448*AV$7&lt;AV$2,AV$3*AV$4,0)</f>
        <v>0</v>
      </c>
      <c r="EP448" s="0" t="n">
        <f aca="false">IF(CHOOSE(MATCH(AW$5,$B$10:$E$10,0),$B448,$C448,$D448,$E448)*AW$6+AW448*AW$7&lt;AW$2,AW$3*AW$4,0)</f>
        <v>0</v>
      </c>
      <c r="EQ448" s="0" t="n">
        <f aca="false">IF(CHOOSE(MATCH(AX$5,$B$10:$E$10,0),$B448,$C448,$D448,$E448)*AX$6+AX448*AX$7&lt;AX$2,AX$3*AX$4,0)</f>
        <v>0</v>
      </c>
      <c r="ER448" s="0" t="n">
        <f aca="false">IF(CHOOSE(MATCH(AY$5,$B$10:$E$10,0),$B448,$C448,$D448,$E448)*AY$6+AY448*AY$7&lt;AY$2,AY$3*AY$4,0)</f>
        <v>0</v>
      </c>
      <c r="ES448" s="0" t="n">
        <f aca="false">IF(CHOOSE(MATCH(AZ$5,$B$10:$E$10,0),$B448,$C448,$D448,$E448)*AZ$6+AZ448*AZ$7&lt;AZ$2,AZ$3*AZ$4,0)</f>
        <v>0</v>
      </c>
      <c r="ET448" s="0" t="n">
        <f aca="false">IF(CHOOSE(MATCH(BA$5,$B$10:$E$10,0),$B448,$C448,$D448,$E448)*BA$6+BA448*BA$7&lt;BA$2,BA$3*BA$4,0)</f>
        <v>0</v>
      </c>
      <c r="EU448" s="0" t="n">
        <f aca="false">IF(CHOOSE(MATCH(BB$5,$B$10:$E$10,0),$B448,$C448,$D448,$E448)*BB$6+BB448*BB$7&lt;BB$2,BB$3*BB$4,0)</f>
        <v>0</v>
      </c>
      <c r="EV448" s="0" t="n">
        <f aca="false">IF(CHOOSE(MATCH(BC$5,$B$10:$E$10,0),$B448,$C448,$D448,$E448)*BC$6+BC448*BC$7&lt;BC$2,BC$3*BC$4,0)</f>
        <v>0</v>
      </c>
      <c r="EW448" s="0" t="n">
        <f aca="false">IF(CHOOSE(MATCH(BD$5,$B$10:$E$10,0),$B448,$C448,$D448,$E448)*BD$6+BD448*BD$7&lt;BD$2,BD$3*BD$4,0)</f>
        <v>0</v>
      </c>
      <c r="EX448" s="0" t="n">
        <f aca="false">IF(CHOOSE(MATCH(BE$5,$B$10:$E$10,0),$B448,$C448,$D448,$E448)*BE$6+BE448*BE$7&lt;BE$2,BE$3*BE$4,0)</f>
        <v>0</v>
      </c>
      <c r="EY448" s="0" t="n">
        <f aca="false">IF(CHOOSE(MATCH(BF$5,$B$10:$E$10,0),$B448,$C448,$D448,$E448)*BF$6+BF448*BF$7&lt;BF$2,BF$3*BF$4,0)</f>
        <v>0</v>
      </c>
      <c r="EZ448" s="0" t="n">
        <f aca="false">IF(CHOOSE(MATCH(BG$5,$B$10:$E$10,0),$B448,$C448,$D448,$E448)*BG$6+BG448*BG$7&lt;BG$2,BG$3*BG$4,0)</f>
        <v>0</v>
      </c>
      <c r="FA448" s="0" t="n">
        <f aca="false">IF(CHOOSE(MATCH(BH$5,$B$10:$E$10,0),$B448,$C448,$D448,$E448)*BH$6+BH448*BH$7&lt;BH$2,BH$3*BH$4,0)</f>
        <v>0</v>
      </c>
      <c r="FB448" s="0" t="n">
        <f aca="false">IF(CHOOSE(MATCH(BI$5,$B$10:$E$10,0),$B448,$C448,$D448,$E448)*BI$6+BI448*BI$7&lt;BI$2,BI$3*BI$4,0)</f>
        <v>0</v>
      </c>
      <c r="FC448" s="0" t="n">
        <f aca="false">IF(CHOOSE(MATCH(BJ$5,$B$10:$E$10,0),$B448,$C448,$D448,$E448)*BJ$6+BJ448*BJ$7&lt;BJ$2,BJ$3*BJ$4,0)</f>
        <v>0</v>
      </c>
      <c r="FD448" s="0" t="n">
        <f aca="false">IF(CHOOSE(MATCH(BK$5,$B$10:$E$10,0),$B448,$C448,$D448,$E448)*BK$6+BK448*BK$7&lt;BK$2,BK$3*BK$4,0)</f>
        <v>0</v>
      </c>
      <c r="FE448" s="0" t="n">
        <f aca="false">IF(CHOOSE(MATCH(BL$5,$B$10:$E$10,0),$B448,$C448,$D448,$E448)*BL$6+BL448*BL$7&lt;BL$2,BL$3*BL$4,0)</f>
        <v>0</v>
      </c>
      <c r="FF448" s="0" t="n">
        <f aca="false">IF(CHOOSE(MATCH(BM$5,$B$10:$E$10,0),$B448,$C448,$D448,$E448)*BM$6+BM448*BM$7&lt;BM$2,BM$3*BM$4,0)</f>
        <v>0</v>
      </c>
      <c r="FG448" s="0" t="n">
        <f aca="false">IF(CHOOSE(MATCH(BN$5,$B$10:$E$10,0),$B448,$C448,$D448,$E448)*BN$6+BN448*BN$7&lt;BN$2,BN$3*BN$4,0)</f>
        <v>0</v>
      </c>
      <c r="FH448" s="0" t="n">
        <f aca="false">IF(CHOOSE(MATCH(BO$5,$B$10:$E$10,0),$B448,$C448,$D448,$E448)*BO$6+BO448*BO$7&lt;BO$2,BO$3*BO$4,0)</f>
        <v>0</v>
      </c>
      <c r="FI448" s="0" t="n">
        <f aca="false">IF(CHOOSE(MATCH(BP$5,$B$10:$E$10,0),$B448,$C448,$D448,$E448)*BP$6+BP448*BP$7&lt;BP$2,BP$3*BP$4,0)</f>
        <v>0</v>
      </c>
      <c r="FJ448" s="0" t="n">
        <f aca="false">IF(CHOOSE(MATCH(BQ$5,$B$10:$E$10,0),$B448,$C448,$D448,$E448)*BQ$6+BQ448*BQ$7&lt;BQ$2,BQ$3*BQ$4,0)</f>
        <v>0</v>
      </c>
      <c r="FK448" s="0" t="n">
        <f aca="false">IF(CHOOSE(MATCH(BR$5,$B$10:$E$10,0),$B448,$C448,$D448,$E448)*BR$6+BR448*BR$7&lt;BR$2,BR$3*BR$4,0)</f>
        <v>0</v>
      </c>
      <c r="FL448" s="0" t="n">
        <f aca="false">IF(CHOOSE(MATCH(BS$5,$B$10:$E$10,0),$B448,$C448,$D448,$E448)*BS$6+BS448*BS$7&lt;BS$2,BS$3*BS$4,0)</f>
        <v>0</v>
      </c>
      <c r="FM448" s="0" t="n">
        <f aca="false">IF(CHOOSE(MATCH(BT$5,$B$10:$E$10,0),$B448,$C448,$D448,$E448)*BT$6+BT448*BT$7&lt;BT$2,BT$3*BT$4,0)</f>
        <v>0</v>
      </c>
      <c r="FN448" s="0" t="n">
        <f aca="false">IF(CHOOSE(MATCH(BU$5,$B$10:$E$10,0),$B448,$C448,$D448,$E448)*BU$6+BU448*BU$7&lt;BU$2,BU$3*BU$4,0)</f>
        <v>0</v>
      </c>
      <c r="FO448" s="0" t="n">
        <f aca="false">IF(CHOOSE(MATCH(BV$5,$B$10:$E$10,0),$B448,$C448,$D448,$E448)*BV$6+BV448*BV$7&lt;BV$2,BV$3*BV$4,0)</f>
        <v>0</v>
      </c>
      <c r="FP448" s="0" t="n">
        <f aca="false">IF(CHOOSE(MATCH(BW$5,$B$10:$E$10,0),$B448,$C448,$D448,$E448)*BW$6+BW448*BW$7&lt;BW$2,BW$3*BW$4,0)</f>
        <v>0</v>
      </c>
      <c r="FQ448" s="0" t="n">
        <f aca="false">IF(CHOOSE(MATCH(BX$5,$B$10:$E$10,0),$B448,$C448,$D448,$E448)*BX$6+BX448*BX$7&lt;BX$2,BX$3*BX$4,0)</f>
        <v>0</v>
      </c>
      <c r="FR448" s="0" t="n">
        <f aca="false">IF(CHOOSE(MATCH(BY$5,$B$10:$E$10,0),$B448,$C448,$D448,$E448)*BY$6+BY448*BY$7&lt;BY$2,BY$3*BY$4,0)</f>
        <v>0</v>
      </c>
      <c r="FS448" s="0" t="n">
        <f aca="false">IF(CHOOSE(MATCH(BZ$5,$B$10:$E$10,0),$B448,$C448,$D448,$E448)*BZ$6+BZ448*BZ$7&lt;BZ$2,BZ$3*BZ$4,0)</f>
        <v>0</v>
      </c>
      <c r="FT448" s="0" t="n">
        <f aca="false">IF(CHOOSE(MATCH(CA$5,$B$10:$E$10,0),$B448,$C448,$D448,$E448)*CA$6+CA448*CA$7&lt;CA$2,CA$3*CA$4,0)</f>
        <v>0</v>
      </c>
      <c r="FU448" s="0" t="n">
        <f aca="false">IF(CHOOSE(MATCH(CB$5,$B$10:$E$10,0),$B448,$C448,$D448,$E448)*CB$6+CB448*CB$7&lt;CB$2,CB$3*CB$4,0)</f>
        <v>0</v>
      </c>
      <c r="FV448" s="0" t="n">
        <f aca="false">IF(CHOOSE(MATCH(CC$5,$B$10:$E$10,0),$B448,$C448,$D448,$E448)*CC$6+CC448*CC$7&lt;CC$2,CC$3*CC$4,0)</f>
        <v>0</v>
      </c>
      <c r="FW448" s="0" t="n">
        <f aca="false">IF(CHOOSE(MATCH(CD$5,$B$10:$E$10,0),$B448,$C448,$D448,$E448)*CD$6+CD448*CD$7&lt;CD$2,CD$3*CD$4,0)</f>
        <v>0</v>
      </c>
      <c r="FX448" s="0" t="n">
        <f aca="false">IF(CHOOSE(MATCH(CE$5,$B$10:$E$10,0),$B448,$C448,$D448,$E448)*CE$6+CE448*CE$7&lt;CE$2,CE$3*CE$4,0)</f>
        <v>0</v>
      </c>
      <c r="FY448" s="0" t="n">
        <f aca="false">IF(CHOOSE(MATCH(CF$5,$B$10:$E$10,0),$B448,$C448,$D448,$E448)*CF$6+CF448*CF$7&lt;CF$2,CF$3*CF$4,0)</f>
        <v>0</v>
      </c>
      <c r="FZ448" s="0" t="n">
        <f aca="false">IF(CHOOSE(MATCH(CG$5,$B$10:$E$10,0),$B448,$C448,$D448,$E448)*CG$6+CG448*CG$7&lt;CG$2,CG$3*CG$4,0)</f>
        <v>0</v>
      </c>
      <c r="GA448" s="0" t="n">
        <f aca="false">IF(CHOOSE(MATCH(CH$5,$B$10:$E$10,0),$B448,$C448,$D448,$E448)*CH$6+CH448*CH$7&lt;CH$2,CH$3*CH$4,0)</f>
        <v>0</v>
      </c>
      <c r="GB448" s="0" t="n">
        <f aca="false">IF(CHOOSE(MATCH(CI$5,$B$10:$E$10,0),$B448,$C448,$D448,$E448)*CI$6+CI448*CI$7&lt;CI$2,CI$3*CI$4,0)</f>
        <v>0</v>
      </c>
      <c r="GC448" s="0" t="n">
        <f aca="false">IF(CHOOSE(MATCH(CJ$5,$B$10:$E$10,0),$B448,$C448,$D448,$E448)*CJ$6+CJ448*CJ$7&lt;CJ$2,CJ$3*CJ$4,0)</f>
        <v>0</v>
      </c>
      <c r="GD448" s="0" t="n">
        <f aca="false">IF(CHOOSE(MATCH(CK$5,$B$10:$E$10,0),$B448,$C448,$D448,$E448)*CK$6+CK448*CK$7&lt;CK$2,CK$3*CK$4,0)</f>
        <v>0.5</v>
      </c>
      <c r="GE448" s="0" t="n">
        <f aca="false">IF(CHOOSE(MATCH(CL$5,$B$10:$E$10,0),$B448,$C448,$D448,$E448)*CL$6+CL448*CL$7&lt;CL$2,CL$3*CL$4,0)</f>
        <v>0</v>
      </c>
      <c r="GF448" s="0" t="n">
        <f aca="false">IF(CHOOSE(MATCH(CM$5,$B$10:$E$10,0),$B448,$C448,$D448,$E448)*CM$6+CM448*CM$7&lt;CM$2,CM$3*CM$4,0)</f>
        <v>0</v>
      </c>
      <c r="GG448" s="0" t="n">
        <f aca="false">IF(CHOOSE(MATCH(CN$5,$B$10:$E$10,0),$B448,$C448,$D448,$E448)*CN$6+CN448*CN$7&lt;CN$2,CN$3*CN$4,0)</f>
        <v>0</v>
      </c>
      <c r="GH448" s="0" t="n">
        <f aca="false">IF(CHOOSE(MATCH(CO$5,$B$10:$E$10,0),$B448,$C448,$D448,$E448)*CO$6+CO448*CO$7&lt;CO$2,CO$3*CO$4,0)</f>
        <v>0</v>
      </c>
      <c r="GI448" s="0" t="n">
        <f aca="false">IF(CHOOSE(MATCH(CP$5,$B$10:$E$10,0),$B448,$C448,$D448,$E448)*CP$6+CP448*CP$7&lt;CP$2,CP$3*CP$4,0)</f>
        <v>0</v>
      </c>
      <c r="GJ448" s="0" t="n">
        <f aca="false">IF(CHOOSE(MATCH(CQ$5,$B$10:$E$10,0),$B448,$C448,$D448,$E448)*CQ$6+CQ448*CQ$7&lt;CQ$2,CQ$3*CQ$4,0)</f>
        <v>0</v>
      </c>
      <c r="GK448" s="0" t="n">
        <f aca="false">IF(CHOOSE(MATCH(CR$5,$B$10:$E$10,0),$B448,$C448,$D448,$E448)*CR$6+CR448*CR$7&lt;CR$2,CR$3*CR$4,0)</f>
        <v>0</v>
      </c>
      <c r="GL448" s="0" t="n">
        <f aca="false">IF(CHOOSE(MATCH(CS$5,$B$10:$E$10,0),$B448,$C448,$D448,$E448)*CS$6+CS448*CS$7&lt;CS$2,CS$3*CS$4,0)</f>
        <v>0</v>
      </c>
      <c r="GM448" s="0" t="n">
        <f aca="false">IF(CHOOSE(MATCH(CT$5,$B$10:$E$10,0),$B448,$C448,$D448,$E448)*CT$6+CT448*CT$7&lt;CT$2,CT$3*CT$4,0)</f>
        <v>0</v>
      </c>
      <c r="GN448" s="0" t="n">
        <f aca="false">IF(CHOOSE(MATCH(CU$5,$B$10:$E$10,0),$B448,$C448,$D448,$E448)*CU$6+CU448*CU$7&lt;CU$2,CU$3*CU$4,0)</f>
        <v>0</v>
      </c>
      <c r="GO448" s="0" t="n">
        <f aca="false">IF(CHOOSE(MATCH(CV$5,$B$10:$E$10,0),$B448,$C448,$D448,$E448)*CV$6+CV448*CV$7&lt;CV$2,CV$3*CV$4,0)</f>
        <v>0</v>
      </c>
      <c r="GP448" s="0" t="n">
        <f aca="false">IF(CHOOSE(MATCH(CW$5,$B$10:$E$10,0),$B448,$C448,$D448,$E448)*CW$6+CW448*CW$7&lt;CW$2,CW$3*CW$4,0)</f>
        <v>0</v>
      </c>
      <c r="GQ448" s="0" t="n">
        <f aca="false">IF(CHOOSE(MATCH(CX$5,$B$10:$E$10,0),$B448,$C448,$D448,$E448)*CX$6+CX448*CX$7&lt;CX$2,CX$3*CX$4,0)</f>
        <v>0</v>
      </c>
      <c r="GS448" s="0" t="n">
        <f aca="false">SUM(CZ448:GQ448)</f>
        <v>3</v>
      </c>
      <c r="GT448" s="0" t="n">
        <f aca="false">IF(GS448&gt;$GS$6,1,0)</f>
        <v>0</v>
      </c>
    </row>
    <row r="449" customFormat="false" ht="14" hidden="false" customHeight="false" outlineLevel="0" collapsed="false">
      <c r="A449" s="0" t="n">
        <v>439</v>
      </c>
      <c r="B449" s="0" t="n">
        <v>-0.978508531337819</v>
      </c>
      <c r="C449" s="0" t="n">
        <v>-0.908206618903147</v>
      </c>
      <c r="D449" s="0" t="n">
        <v>1.42769071632755</v>
      </c>
      <c r="E449" s="0" t="n">
        <v>0.681164819412873</v>
      </c>
      <c r="G449" s="0" t="n">
        <v>-1.25013684737496</v>
      </c>
      <c r="H449" s="0" t="n">
        <v>-0.0703983005223563</v>
      </c>
      <c r="I449" s="0" t="n">
        <v>0.0314844328386243</v>
      </c>
      <c r="J449" s="0" t="n">
        <v>-1.32495642901631</v>
      </c>
      <c r="K449" s="0" t="n">
        <v>-0.29263787837408</v>
      </c>
      <c r="L449" s="0" t="n">
        <v>-0.00952468326431699</v>
      </c>
      <c r="M449" s="0" t="n">
        <v>-0.147524588101078</v>
      </c>
      <c r="N449" s="0" t="n">
        <v>0.0953468770603649</v>
      </c>
      <c r="O449" s="0" t="n">
        <v>0.371142050425988</v>
      </c>
      <c r="P449" s="0" t="n">
        <v>-1.5900650396361</v>
      </c>
      <c r="Q449" s="0" t="n">
        <v>-0.348696858054609</v>
      </c>
      <c r="R449" s="0" t="n">
        <v>-1.23228801385267</v>
      </c>
      <c r="S449" s="0" t="n">
        <v>-0.024214159566327</v>
      </c>
      <c r="T449" s="0" t="n">
        <v>-1.14118847704958</v>
      </c>
      <c r="U449" s="0" t="n">
        <v>-0.0556042323296424</v>
      </c>
      <c r="V449" s="0" t="n">
        <v>-0.428574367106194</v>
      </c>
      <c r="W449" s="0" t="n">
        <v>-0.0874342731549405</v>
      </c>
      <c r="X449" s="0" t="n">
        <v>-0.87584339780733</v>
      </c>
      <c r="Y449" s="0" t="n">
        <v>0.00975433067651466</v>
      </c>
      <c r="Z449" s="0" t="n">
        <v>-1.55631823872682</v>
      </c>
      <c r="AA449" s="0" t="n">
        <v>0.0286524937109789</v>
      </c>
      <c r="AB449" s="0" t="n">
        <v>-0.0562943114346126</v>
      </c>
      <c r="AC449" s="0" t="n">
        <v>-1.41402779263444</v>
      </c>
      <c r="AD449" s="0" t="n">
        <v>1.22367055155337</v>
      </c>
      <c r="AE449" s="0" t="n">
        <v>0.759754357204656</v>
      </c>
      <c r="AF449" s="0" t="n">
        <v>-0.939955953072058</v>
      </c>
      <c r="AG449" s="0" t="n">
        <v>-0.635500327916816</v>
      </c>
      <c r="AH449" s="0" t="n">
        <v>-0.555742190044839</v>
      </c>
      <c r="AI449" s="0" t="n">
        <v>-0.201280272449367</v>
      </c>
      <c r="AJ449" s="0" t="n">
        <v>0.305918774756719</v>
      </c>
      <c r="AK449" s="0" t="n">
        <v>-1.52940629050136</v>
      </c>
      <c r="AL449" s="0" t="n">
        <v>0.360998910764465</v>
      </c>
      <c r="AM449" s="0" t="n">
        <v>0.210734469874296</v>
      </c>
      <c r="AN449" s="0" t="n">
        <v>-1.75341483554803</v>
      </c>
      <c r="AO449" s="0" t="n">
        <v>-0.296952293865615</v>
      </c>
      <c r="AP449" s="0" t="n">
        <v>-1.98630914383102</v>
      </c>
      <c r="AQ449" s="0" t="n">
        <v>-0.967809228313854</v>
      </c>
      <c r="AR449" s="0" t="n">
        <v>0.910613380256109</v>
      </c>
      <c r="AS449" s="0" t="n">
        <v>-0.526868007000303</v>
      </c>
      <c r="AT449" s="0" t="n">
        <v>-2.66802089754492</v>
      </c>
      <c r="AU449" s="0" t="n">
        <v>0.208389110412099</v>
      </c>
      <c r="AV449" s="0" t="n">
        <v>1.16076989797875</v>
      </c>
      <c r="AW449" s="0" t="n">
        <v>-1.44332034324179</v>
      </c>
      <c r="AX449" s="0" t="n">
        <v>-0.775055468693608</v>
      </c>
      <c r="AY449" s="0" t="n">
        <v>-1.10370137917926</v>
      </c>
      <c r="AZ449" s="0" t="n">
        <v>-1.00184934126446</v>
      </c>
      <c r="BA449" s="0" t="n">
        <v>0.904838088899851</v>
      </c>
      <c r="BB449" s="0" t="n">
        <v>-1.85926182894036</v>
      </c>
      <c r="BC449" s="0" t="n">
        <v>-0.917002580536064</v>
      </c>
      <c r="BD449" s="0" t="n">
        <v>0.733571141608991</v>
      </c>
      <c r="BE449" s="0" t="n">
        <v>-0.894633558345959</v>
      </c>
      <c r="BF449" s="0" t="n">
        <v>-1.80634742719121</v>
      </c>
      <c r="BG449" s="0" t="n">
        <v>0.601689862378407</v>
      </c>
      <c r="BH449" s="0" t="n">
        <v>0.835791524878005</v>
      </c>
      <c r="BI449" s="0" t="n">
        <v>-1.66297922987724</v>
      </c>
      <c r="BJ449" s="0" t="n">
        <v>0.527131760463817</v>
      </c>
      <c r="BK449" s="0" t="n">
        <v>0.34560912354209</v>
      </c>
      <c r="BL449" s="0" t="n">
        <v>-0.364921106665861</v>
      </c>
      <c r="BM449" s="0" t="n">
        <v>0.017787442629924</v>
      </c>
      <c r="BN449" s="0" t="n">
        <v>1.49088918988127</v>
      </c>
      <c r="BO449" s="0" t="n">
        <v>-1.50831510836724</v>
      </c>
      <c r="BP449" s="0" t="n">
        <v>1.04802893474698</v>
      </c>
      <c r="BQ449" s="0" t="n">
        <v>-0.890304363565519</v>
      </c>
      <c r="BR449" s="0" t="n">
        <v>0.925656422623433</v>
      </c>
      <c r="BS449" s="0" t="n">
        <v>-0.428741486757644</v>
      </c>
      <c r="BT449" s="0" t="n">
        <v>-1.73692569660489</v>
      </c>
      <c r="BU449" s="0" t="n">
        <v>-0.850966443977086</v>
      </c>
      <c r="BV449" s="0" t="n">
        <v>-0.275274487648858</v>
      </c>
      <c r="BW449" s="0" t="n">
        <v>0.970132987276884</v>
      </c>
      <c r="BX449" s="0" t="n">
        <v>1.23869085655315</v>
      </c>
      <c r="BY449" s="0" t="n">
        <v>0.466116034658626</v>
      </c>
      <c r="BZ449" s="0" t="n">
        <v>0.191843128050095</v>
      </c>
      <c r="CA449" s="0" t="n">
        <v>-0.916652425075881</v>
      </c>
      <c r="CB449" s="0" t="n">
        <v>0.788345460023265</v>
      </c>
      <c r="CC449" s="0" t="n">
        <v>-0.432854676546413</v>
      </c>
      <c r="CD449" s="0" t="n">
        <v>-0.620129867456853</v>
      </c>
      <c r="CE449" s="0" t="n">
        <v>-0.756999725126661</v>
      </c>
      <c r="CF449" s="0" t="n">
        <v>-1.44072600960499</v>
      </c>
      <c r="CG449" s="0" t="n">
        <v>0.988670763035771</v>
      </c>
      <c r="CH449" s="0" t="n">
        <v>0.438069491792703</v>
      </c>
      <c r="CI449" s="0" t="n">
        <v>-1.20718141261023</v>
      </c>
      <c r="CJ449" s="0" t="n">
        <v>0.161305706569692</v>
      </c>
      <c r="CK449" s="0" t="n">
        <v>0.208701749215834</v>
      </c>
      <c r="CL449" s="0" t="n">
        <v>0.696527422405779</v>
      </c>
      <c r="CM449" s="0" t="n">
        <v>-1.94767380889971</v>
      </c>
      <c r="CN449" s="0" t="n">
        <v>1.27354269352509</v>
      </c>
      <c r="CO449" s="0" t="n">
        <v>0.201436023417045</v>
      </c>
      <c r="CP449" s="0" t="n">
        <v>-1.15137027023593</v>
      </c>
      <c r="CQ449" s="0" t="n">
        <v>0.707684648659779</v>
      </c>
      <c r="CR449" s="0" t="n">
        <v>-0.17177740119223</v>
      </c>
      <c r="CS449" s="0" t="n">
        <v>-2.24385075853206</v>
      </c>
      <c r="CT449" s="0" t="n">
        <v>2.80670064967126</v>
      </c>
      <c r="CU449" s="0" t="n">
        <v>0.945922238315688</v>
      </c>
      <c r="CV449" s="0" t="n">
        <v>0.204324805963552</v>
      </c>
      <c r="CW449" s="0" t="n">
        <v>-0.565769369131886</v>
      </c>
      <c r="CX449" s="0" t="n">
        <v>0.493323568662163</v>
      </c>
      <c r="CZ449" s="0" t="n">
        <f aca="false">IF(CHOOSE(MATCH(G$5,$B$10:$E$10,0),$B449,$C449,$D449,$E449)*G$6+G449*G$7&lt;G$2,G$3*G$4,0)</f>
        <v>0</v>
      </c>
      <c r="DA449" s="0" t="n">
        <f aca="false">IF(CHOOSE(MATCH(H$5,$B$10:$E$10,0),$B449,$C449,$D449,$E449)*H$6+H449*H$7&lt;H$2,H$3*H$4,0)</f>
        <v>0</v>
      </c>
      <c r="DB449" s="0" t="n">
        <f aca="false">IF(CHOOSE(MATCH(I$5,$B$10:$E$10,0),$B449,$C449,$D449,$E449)*I$6+I449*I$7&lt;I$2,I$3*I$4,0)</f>
        <v>0</v>
      </c>
      <c r="DC449" s="0" t="n">
        <f aca="false">IF(CHOOSE(MATCH(J$5,$B$10:$E$10,0),$B449,$C449,$D449,$E449)*J$6+J449*J$7&lt;J$2,J$3*J$4,0)</f>
        <v>0</v>
      </c>
      <c r="DD449" s="0" t="n">
        <f aca="false">IF(CHOOSE(MATCH(K$5,$B$10:$E$10,0),$B449,$C449,$D449,$E449)*K$6+K449*K$7&lt;K$2,K$3*K$4,0)</f>
        <v>0</v>
      </c>
      <c r="DE449" s="0" t="n">
        <f aca="false">IF(CHOOSE(MATCH(L$5,$B$10:$E$10,0),$B449,$C449,$D449,$E449)*L$6+L449*L$7&lt;L$2,L$3*L$4,0)</f>
        <v>0</v>
      </c>
      <c r="DF449" s="0" t="n">
        <f aca="false">IF(CHOOSE(MATCH(M$5,$B$10:$E$10,0),$B449,$C449,$D449,$E449)*M$6+M449*M$7&lt;M$2,M$3*M$4,0)</f>
        <v>0</v>
      </c>
      <c r="DG449" s="0" t="n">
        <f aca="false">IF(CHOOSE(MATCH(N$5,$B$10:$E$10,0),$B449,$C449,$D449,$E449)*N$6+N449*N$7&lt;N$2,N$3*N$4,0)</f>
        <v>0</v>
      </c>
      <c r="DH449" s="0" t="n">
        <f aca="false">IF(CHOOSE(MATCH(O$5,$B$10:$E$10,0),$B449,$C449,$D449,$E449)*O$6+O449*O$7&lt;O$2,O$3*O$4,0)</f>
        <v>0</v>
      </c>
      <c r="DI449" s="0" t="n">
        <f aca="false">IF(CHOOSE(MATCH(P$5,$B$10:$E$10,0),$B449,$C449,$D449,$E449)*P$6+P449*P$7&lt;P$2,P$3*P$4,0)</f>
        <v>0</v>
      </c>
      <c r="DJ449" s="0" t="n">
        <f aca="false">IF(CHOOSE(MATCH(Q$5,$B$10:$E$10,0),$B449,$C449,$D449,$E449)*Q$6+Q449*Q$7&lt;Q$2,Q$3*Q$4,0)</f>
        <v>0</v>
      </c>
      <c r="DK449" s="0" t="n">
        <f aca="false">IF(CHOOSE(MATCH(R$5,$B$10:$E$10,0),$B449,$C449,$D449,$E449)*R$6+R449*R$7&lt;R$2,R$3*R$4,0)</f>
        <v>0</v>
      </c>
      <c r="DL449" s="0" t="n">
        <f aca="false">IF(CHOOSE(MATCH(S$5,$B$10:$E$10,0),$B449,$C449,$D449,$E449)*S$6+S449*S$7&lt;S$2,S$3*S$4,0)</f>
        <v>0</v>
      </c>
      <c r="DM449" s="0" t="n">
        <f aca="false">IF(CHOOSE(MATCH(T$5,$B$10:$E$10,0),$B449,$C449,$D449,$E449)*T$6+T449*T$7&lt;T$2,T$3*T$4,0)</f>
        <v>0</v>
      </c>
      <c r="DN449" s="0" t="n">
        <f aca="false">IF(CHOOSE(MATCH(U$5,$B$10:$E$10,0),$B449,$C449,$D449,$E449)*U$6+U449*U$7&lt;U$2,U$3*U$4,0)</f>
        <v>0</v>
      </c>
      <c r="DO449" s="0" t="n">
        <f aca="false">IF(CHOOSE(MATCH(V$5,$B$10:$E$10,0),$B449,$C449,$D449,$E449)*V$6+V449*V$7&lt;V$2,V$3*V$4,0)</f>
        <v>0</v>
      </c>
      <c r="DP449" s="0" t="n">
        <f aca="false">IF(CHOOSE(MATCH(W$5,$B$10:$E$10,0),$B449,$C449,$D449,$E449)*W$6+W449*W$7&lt;W$2,W$3*W$4,0)</f>
        <v>0</v>
      </c>
      <c r="DQ449" s="0" t="n">
        <f aca="false">IF(CHOOSE(MATCH(X$5,$B$10:$E$10,0),$B449,$C449,$D449,$E449)*X$6+X449*X$7&lt;X$2,X$3*X$4,0)</f>
        <v>0</v>
      </c>
      <c r="DR449" s="0" t="n">
        <f aca="false">IF(CHOOSE(MATCH(Y$5,$B$10:$E$10,0),$B449,$C449,$D449,$E449)*Y$6+Y449*Y$7&lt;Y$2,Y$3*Y$4,0)</f>
        <v>0</v>
      </c>
      <c r="DS449" s="0" t="n">
        <f aca="false">IF(CHOOSE(MATCH(Z$5,$B$10:$E$10,0),$B449,$C449,$D449,$E449)*Z$6+Z449*Z$7&lt;Z$2,Z$3*Z$4,0)</f>
        <v>0</v>
      </c>
      <c r="DT449" s="0" t="n">
        <f aca="false">IF(CHOOSE(MATCH(AA$5,$B$10:$E$10,0),$B449,$C449,$D449,$E449)*AA$6+AA449*AA$7&lt;AA$2,AA$3*AA$4,0)</f>
        <v>0</v>
      </c>
      <c r="DU449" s="0" t="n">
        <f aca="false">IF(CHOOSE(MATCH(AB$5,$B$10:$E$10,0),$B449,$C449,$D449,$E449)*AB$6+AB449*AB$7&lt;AB$2,AB$3*AB$4,0)</f>
        <v>0</v>
      </c>
      <c r="DV449" s="0" t="n">
        <f aca="false">IF(CHOOSE(MATCH(AC$5,$B$10:$E$10,0),$B449,$C449,$D449,$E449)*AC$6+AC449*AC$7&lt;AC$2,AC$3*AC$4,0)</f>
        <v>0</v>
      </c>
      <c r="DW449" s="0" t="n">
        <f aca="false">IF(CHOOSE(MATCH(AD$5,$B$10:$E$10,0),$B449,$C449,$D449,$E449)*AD$6+AD449*AD$7&lt;AD$2,AD$3*AD$4,0)</f>
        <v>0</v>
      </c>
      <c r="DX449" s="0" t="n">
        <f aca="false">IF(CHOOSE(MATCH(AE$5,$B$10:$E$10,0),$B449,$C449,$D449,$E449)*AE$6+AE449*AE$7&lt;AE$2,AE$3*AE$4,0)</f>
        <v>0</v>
      </c>
      <c r="DY449" s="0" t="n">
        <f aca="false">IF(CHOOSE(MATCH(AF$5,$B$10:$E$10,0),$B449,$C449,$D449,$E449)*AF$6+AF449*AF$7&lt;AF$2,AF$3*AF$4,0)</f>
        <v>0</v>
      </c>
      <c r="DZ449" s="0" t="n">
        <f aca="false">IF(CHOOSE(MATCH(AG$5,$B$10:$E$10,0),$B449,$C449,$D449,$E449)*AG$6+AG449*AG$7&lt;AG$2,AG$3*AG$4,0)</f>
        <v>0</v>
      </c>
      <c r="EA449" s="0" t="n">
        <f aca="false">IF(CHOOSE(MATCH(AH$5,$B$10:$E$10,0),$B449,$C449,$D449,$E449)*AH$6+AH449*AH$7&lt;AH$2,AH$3*AH$4,0)</f>
        <v>0</v>
      </c>
      <c r="EB449" s="0" t="n">
        <f aca="false">IF(CHOOSE(MATCH(AI$5,$B$10:$E$10,0),$B449,$C449,$D449,$E449)*AI$6+AI449*AI$7&lt;AI$2,AI$3*AI$4,0)</f>
        <v>0</v>
      </c>
      <c r="EC449" s="0" t="n">
        <f aca="false">IF(CHOOSE(MATCH(AJ$5,$B$10:$E$10,0),$B449,$C449,$D449,$E449)*AJ$6+AJ449*AJ$7&lt;AJ$2,AJ$3*AJ$4,0)</f>
        <v>0</v>
      </c>
      <c r="ED449" s="0" t="n">
        <f aca="false">IF(CHOOSE(MATCH(AK$5,$B$10:$E$10,0),$B449,$C449,$D449,$E449)*AK$6+AK449*AK$7&lt;AK$2,AK$3*AK$4,0)</f>
        <v>0</v>
      </c>
      <c r="EE449" s="0" t="n">
        <f aca="false">IF(CHOOSE(MATCH(AL$5,$B$10:$E$10,0),$B449,$C449,$D449,$E449)*AL$6+AL449*AL$7&lt;AL$2,AL$3*AL$4,0)</f>
        <v>0</v>
      </c>
      <c r="EF449" s="0" t="n">
        <f aca="false">IF(CHOOSE(MATCH(AM$5,$B$10:$E$10,0),$B449,$C449,$D449,$E449)*AM$6+AM449*AM$7&lt;AM$2,AM$3*AM$4,0)</f>
        <v>0</v>
      </c>
      <c r="EG449" s="0" t="n">
        <f aca="false">IF(CHOOSE(MATCH(AN$5,$B$10:$E$10,0),$B449,$C449,$D449,$E449)*AN$6+AN449*AN$7&lt;AN$2,AN$3*AN$4,0)</f>
        <v>0</v>
      </c>
      <c r="EH449" s="0" t="n">
        <f aca="false">IF(CHOOSE(MATCH(AO$5,$B$10:$E$10,0),$B449,$C449,$D449,$E449)*AO$6+AO449*AO$7&lt;AO$2,AO$3*AO$4,0)</f>
        <v>0</v>
      </c>
      <c r="EI449" s="0" t="n">
        <f aca="false">IF(CHOOSE(MATCH(AP$5,$B$10:$E$10,0),$B449,$C449,$D449,$E449)*AP$6+AP449*AP$7&lt;AP$2,AP$3*AP$4,0)</f>
        <v>0.5</v>
      </c>
      <c r="EJ449" s="0" t="n">
        <f aca="false">IF(CHOOSE(MATCH(AQ$5,$B$10:$E$10,0),$B449,$C449,$D449,$E449)*AQ$6+AQ449*AQ$7&lt;AQ$2,AQ$3*AQ$4,0)</f>
        <v>0</v>
      </c>
      <c r="EK449" s="0" t="n">
        <f aca="false">IF(CHOOSE(MATCH(AR$5,$B$10:$E$10,0),$B449,$C449,$D449,$E449)*AR$6+AR449*AR$7&lt;AR$2,AR$3*AR$4,0)</f>
        <v>0</v>
      </c>
      <c r="EL449" s="0" t="n">
        <f aca="false">IF(CHOOSE(MATCH(AS$5,$B$10:$E$10,0),$B449,$C449,$D449,$E449)*AS$6+AS449*AS$7&lt;AS$2,AS$3*AS$4,0)</f>
        <v>0</v>
      </c>
      <c r="EM449" s="0" t="n">
        <f aca="false">IF(CHOOSE(MATCH(AT$5,$B$10:$E$10,0),$B449,$C449,$D449,$E449)*AT$6+AT449*AT$7&lt;AT$2,AT$3*AT$4,0)</f>
        <v>12.5</v>
      </c>
      <c r="EN449" s="0" t="n">
        <f aca="false">IF(CHOOSE(MATCH(AU$5,$B$10:$E$10,0),$B449,$C449,$D449,$E449)*AU$6+AU449*AU$7&lt;AU$2,AU$3*AU$4,0)</f>
        <v>0</v>
      </c>
      <c r="EO449" s="0" t="n">
        <f aca="false">IF(CHOOSE(MATCH(AV$5,$B$10:$E$10,0),$B449,$C449,$D449,$E449)*AV$6+AV449*AV$7&lt;AV$2,AV$3*AV$4,0)</f>
        <v>0</v>
      </c>
      <c r="EP449" s="0" t="n">
        <f aca="false">IF(CHOOSE(MATCH(AW$5,$B$10:$E$10,0),$B449,$C449,$D449,$E449)*AW$6+AW449*AW$7&lt;AW$2,AW$3*AW$4,0)</f>
        <v>0</v>
      </c>
      <c r="EQ449" s="0" t="n">
        <f aca="false">IF(CHOOSE(MATCH(AX$5,$B$10:$E$10,0),$B449,$C449,$D449,$E449)*AX$6+AX449*AX$7&lt;AX$2,AX$3*AX$4,0)</f>
        <v>0</v>
      </c>
      <c r="ER449" s="0" t="n">
        <f aca="false">IF(CHOOSE(MATCH(AY$5,$B$10:$E$10,0),$B449,$C449,$D449,$E449)*AY$6+AY449*AY$7&lt;AY$2,AY$3*AY$4,0)</f>
        <v>0</v>
      </c>
      <c r="ES449" s="0" t="n">
        <f aca="false">IF(CHOOSE(MATCH(AZ$5,$B$10:$E$10,0),$B449,$C449,$D449,$E449)*AZ$6+AZ449*AZ$7&lt;AZ$2,AZ$3*AZ$4,0)</f>
        <v>0</v>
      </c>
      <c r="ET449" s="0" t="n">
        <f aca="false">IF(CHOOSE(MATCH(BA$5,$B$10:$E$10,0),$B449,$C449,$D449,$E449)*BA$6+BA449*BA$7&lt;BA$2,BA$3*BA$4,0)</f>
        <v>0</v>
      </c>
      <c r="EU449" s="0" t="n">
        <f aca="false">IF(CHOOSE(MATCH(BB$5,$B$10:$E$10,0),$B449,$C449,$D449,$E449)*BB$6+BB449*BB$7&lt;BB$2,BB$3*BB$4,0)</f>
        <v>0</v>
      </c>
      <c r="EV449" s="0" t="n">
        <f aca="false">IF(CHOOSE(MATCH(BC$5,$B$10:$E$10,0),$B449,$C449,$D449,$E449)*BC$6+BC449*BC$7&lt;BC$2,BC$3*BC$4,0)</f>
        <v>0</v>
      </c>
      <c r="EW449" s="0" t="n">
        <f aca="false">IF(CHOOSE(MATCH(BD$5,$B$10:$E$10,0),$B449,$C449,$D449,$E449)*BD$6+BD449*BD$7&lt;BD$2,BD$3*BD$4,0)</f>
        <v>0</v>
      </c>
      <c r="EX449" s="0" t="n">
        <f aca="false">IF(CHOOSE(MATCH(BE$5,$B$10:$E$10,0),$B449,$C449,$D449,$E449)*BE$6+BE449*BE$7&lt;BE$2,BE$3*BE$4,0)</f>
        <v>0</v>
      </c>
      <c r="EY449" s="0" t="n">
        <f aca="false">IF(CHOOSE(MATCH(BF$5,$B$10:$E$10,0),$B449,$C449,$D449,$E449)*BF$6+BF449*BF$7&lt;BF$2,BF$3*BF$4,0)</f>
        <v>0</v>
      </c>
      <c r="EZ449" s="0" t="n">
        <f aca="false">IF(CHOOSE(MATCH(BG$5,$B$10:$E$10,0),$B449,$C449,$D449,$E449)*BG$6+BG449*BG$7&lt;BG$2,BG$3*BG$4,0)</f>
        <v>0</v>
      </c>
      <c r="FA449" s="0" t="n">
        <f aca="false">IF(CHOOSE(MATCH(BH$5,$B$10:$E$10,0),$B449,$C449,$D449,$E449)*BH$6+BH449*BH$7&lt;BH$2,BH$3*BH$4,0)</f>
        <v>0</v>
      </c>
      <c r="FB449" s="0" t="n">
        <f aca="false">IF(CHOOSE(MATCH(BI$5,$B$10:$E$10,0),$B449,$C449,$D449,$E449)*BI$6+BI449*BI$7&lt;BI$2,BI$3*BI$4,0)</f>
        <v>0</v>
      </c>
      <c r="FC449" s="0" t="n">
        <f aca="false">IF(CHOOSE(MATCH(BJ$5,$B$10:$E$10,0),$B449,$C449,$D449,$E449)*BJ$6+BJ449*BJ$7&lt;BJ$2,BJ$3*BJ$4,0)</f>
        <v>0</v>
      </c>
      <c r="FD449" s="0" t="n">
        <f aca="false">IF(CHOOSE(MATCH(BK$5,$B$10:$E$10,0),$B449,$C449,$D449,$E449)*BK$6+BK449*BK$7&lt;BK$2,BK$3*BK$4,0)</f>
        <v>0</v>
      </c>
      <c r="FE449" s="0" t="n">
        <f aca="false">IF(CHOOSE(MATCH(BL$5,$B$10:$E$10,0),$B449,$C449,$D449,$E449)*BL$6+BL449*BL$7&lt;BL$2,BL$3*BL$4,0)</f>
        <v>0</v>
      </c>
      <c r="FF449" s="0" t="n">
        <f aca="false">IF(CHOOSE(MATCH(BM$5,$B$10:$E$10,0),$B449,$C449,$D449,$E449)*BM$6+BM449*BM$7&lt;BM$2,BM$3*BM$4,0)</f>
        <v>0</v>
      </c>
      <c r="FG449" s="0" t="n">
        <f aca="false">IF(CHOOSE(MATCH(BN$5,$B$10:$E$10,0),$B449,$C449,$D449,$E449)*BN$6+BN449*BN$7&lt;BN$2,BN$3*BN$4,0)</f>
        <v>0</v>
      </c>
      <c r="FH449" s="0" t="n">
        <f aca="false">IF(CHOOSE(MATCH(BO$5,$B$10:$E$10,0),$B449,$C449,$D449,$E449)*BO$6+BO449*BO$7&lt;BO$2,BO$3*BO$4,0)</f>
        <v>0</v>
      </c>
      <c r="FI449" s="0" t="n">
        <f aca="false">IF(CHOOSE(MATCH(BP$5,$B$10:$E$10,0),$B449,$C449,$D449,$E449)*BP$6+BP449*BP$7&lt;BP$2,BP$3*BP$4,0)</f>
        <v>0</v>
      </c>
      <c r="FJ449" s="0" t="n">
        <f aca="false">IF(CHOOSE(MATCH(BQ$5,$B$10:$E$10,0),$B449,$C449,$D449,$E449)*BQ$6+BQ449*BQ$7&lt;BQ$2,BQ$3*BQ$4,0)</f>
        <v>0</v>
      </c>
      <c r="FK449" s="0" t="n">
        <f aca="false">IF(CHOOSE(MATCH(BR$5,$B$10:$E$10,0),$B449,$C449,$D449,$E449)*BR$6+BR449*BR$7&lt;BR$2,BR$3*BR$4,0)</f>
        <v>0</v>
      </c>
      <c r="FL449" s="0" t="n">
        <f aca="false">IF(CHOOSE(MATCH(BS$5,$B$10:$E$10,0),$B449,$C449,$D449,$E449)*BS$6+BS449*BS$7&lt;BS$2,BS$3*BS$4,0)</f>
        <v>0</v>
      </c>
      <c r="FM449" s="0" t="n">
        <f aca="false">IF(CHOOSE(MATCH(BT$5,$B$10:$E$10,0),$B449,$C449,$D449,$E449)*BT$6+BT449*BT$7&lt;BT$2,BT$3*BT$4,0)</f>
        <v>0</v>
      </c>
      <c r="FN449" s="0" t="n">
        <f aca="false">IF(CHOOSE(MATCH(BU$5,$B$10:$E$10,0),$B449,$C449,$D449,$E449)*BU$6+BU449*BU$7&lt;BU$2,BU$3*BU$4,0)</f>
        <v>0</v>
      </c>
      <c r="FO449" s="0" t="n">
        <f aca="false">IF(CHOOSE(MATCH(BV$5,$B$10:$E$10,0),$B449,$C449,$D449,$E449)*BV$6+BV449*BV$7&lt;BV$2,BV$3*BV$4,0)</f>
        <v>0</v>
      </c>
      <c r="FP449" s="0" t="n">
        <f aca="false">IF(CHOOSE(MATCH(BW$5,$B$10:$E$10,0),$B449,$C449,$D449,$E449)*BW$6+BW449*BW$7&lt;BW$2,BW$3*BW$4,0)</f>
        <v>0</v>
      </c>
      <c r="FQ449" s="0" t="n">
        <f aca="false">IF(CHOOSE(MATCH(BX$5,$B$10:$E$10,0),$B449,$C449,$D449,$E449)*BX$6+BX449*BX$7&lt;BX$2,BX$3*BX$4,0)</f>
        <v>0</v>
      </c>
      <c r="FR449" s="0" t="n">
        <f aca="false">IF(CHOOSE(MATCH(BY$5,$B$10:$E$10,0),$B449,$C449,$D449,$E449)*BY$6+BY449*BY$7&lt;BY$2,BY$3*BY$4,0)</f>
        <v>0</v>
      </c>
      <c r="FS449" s="0" t="n">
        <f aca="false">IF(CHOOSE(MATCH(BZ$5,$B$10:$E$10,0),$B449,$C449,$D449,$E449)*BZ$6+BZ449*BZ$7&lt;BZ$2,BZ$3*BZ$4,0)</f>
        <v>0</v>
      </c>
      <c r="FT449" s="0" t="n">
        <f aca="false">IF(CHOOSE(MATCH(CA$5,$B$10:$E$10,0),$B449,$C449,$D449,$E449)*CA$6+CA449*CA$7&lt;CA$2,CA$3*CA$4,0)</f>
        <v>0</v>
      </c>
      <c r="FU449" s="0" t="n">
        <f aca="false">IF(CHOOSE(MATCH(CB$5,$B$10:$E$10,0),$B449,$C449,$D449,$E449)*CB$6+CB449*CB$7&lt;CB$2,CB$3*CB$4,0)</f>
        <v>0</v>
      </c>
      <c r="FV449" s="0" t="n">
        <f aca="false">IF(CHOOSE(MATCH(CC$5,$B$10:$E$10,0),$B449,$C449,$D449,$E449)*CC$6+CC449*CC$7&lt;CC$2,CC$3*CC$4,0)</f>
        <v>0</v>
      </c>
      <c r="FW449" s="0" t="n">
        <f aca="false">IF(CHOOSE(MATCH(CD$5,$B$10:$E$10,0),$B449,$C449,$D449,$E449)*CD$6+CD449*CD$7&lt;CD$2,CD$3*CD$4,0)</f>
        <v>0</v>
      </c>
      <c r="FX449" s="0" t="n">
        <f aca="false">IF(CHOOSE(MATCH(CE$5,$B$10:$E$10,0),$B449,$C449,$D449,$E449)*CE$6+CE449*CE$7&lt;CE$2,CE$3*CE$4,0)</f>
        <v>0</v>
      </c>
      <c r="FY449" s="0" t="n">
        <f aca="false">IF(CHOOSE(MATCH(CF$5,$B$10:$E$10,0),$B449,$C449,$D449,$E449)*CF$6+CF449*CF$7&lt;CF$2,CF$3*CF$4,0)</f>
        <v>0</v>
      </c>
      <c r="FZ449" s="0" t="n">
        <f aca="false">IF(CHOOSE(MATCH(CG$5,$B$10:$E$10,0),$B449,$C449,$D449,$E449)*CG$6+CG449*CG$7&lt;CG$2,CG$3*CG$4,0)</f>
        <v>0</v>
      </c>
      <c r="GA449" s="0" t="n">
        <f aca="false">IF(CHOOSE(MATCH(CH$5,$B$10:$E$10,0),$B449,$C449,$D449,$E449)*CH$6+CH449*CH$7&lt;CH$2,CH$3*CH$4,0)</f>
        <v>0</v>
      </c>
      <c r="GB449" s="0" t="n">
        <f aca="false">IF(CHOOSE(MATCH(CI$5,$B$10:$E$10,0),$B449,$C449,$D449,$E449)*CI$6+CI449*CI$7&lt;CI$2,CI$3*CI$4,0)</f>
        <v>0</v>
      </c>
      <c r="GC449" s="0" t="n">
        <f aca="false">IF(CHOOSE(MATCH(CJ$5,$B$10:$E$10,0),$B449,$C449,$D449,$E449)*CJ$6+CJ449*CJ$7&lt;CJ$2,CJ$3*CJ$4,0)</f>
        <v>0</v>
      </c>
      <c r="GD449" s="0" t="n">
        <f aca="false">IF(CHOOSE(MATCH(CK$5,$B$10:$E$10,0),$B449,$C449,$D449,$E449)*CK$6+CK449*CK$7&lt;CK$2,CK$3*CK$4,0)</f>
        <v>0</v>
      </c>
      <c r="GE449" s="0" t="n">
        <f aca="false">IF(CHOOSE(MATCH(CL$5,$B$10:$E$10,0),$B449,$C449,$D449,$E449)*CL$6+CL449*CL$7&lt;CL$2,CL$3*CL$4,0)</f>
        <v>0</v>
      </c>
      <c r="GF449" s="0" t="n">
        <f aca="false">IF(CHOOSE(MATCH(CM$5,$B$10:$E$10,0),$B449,$C449,$D449,$E449)*CM$6+CM449*CM$7&lt;CM$2,CM$3*CM$4,0)</f>
        <v>0</v>
      </c>
      <c r="GG449" s="0" t="n">
        <f aca="false">IF(CHOOSE(MATCH(CN$5,$B$10:$E$10,0),$B449,$C449,$D449,$E449)*CN$6+CN449*CN$7&lt;CN$2,CN$3*CN$4,0)</f>
        <v>0</v>
      </c>
      <c r="GH449" s="0" t="n">
        <f aca="false">IF(CHOOSE(MATCH(CO$5,$B$10:$E$10,0),$B449,$C449,$D449,$E449)*CO$6+CO449*CO$7&lt;CO$2,CO$3*CO$4,0)</f>
        <v>0</v>
      </c>
      <c r="GI449" s="0" t="n">
        <f aca="false">IF(CHOOSE(MATCH(CP$5,$B$10:$E$10,0),$B449,$C449,$D449,$E449)*CP$6+CP449*CP$7&lt;CP$2,CP$3*CP$4,0)</f>
        <v>0</v>
      </c>
      <c r="GJ449" s="0" t="n">
        <f aca="false">IF(CHOOSE(MATCH(CQ$5,$B$10:$E$10,0),$B449,$C449,$D449,$E449)*CQ$6+CQ449*CQ$7&lt;CQ$2,CQ$3*CQ$4,0)</f>
        <v>0</v>
      </c>
      <c r="GK449" s="0" t="n">
        <f aca="false">IF(CHOOSE(MATCH(CR$5,$B$10:$E$10,0),$B449,$C449,$D449,$E449)*CR$6+CR449*CR$7&lt;CR$2,CR$3*CR$4,0)</f>
        <v>0</v>
      </c>
      <c r="GL449" s="0" t="n">
        <f aca="false">IF(CHOOSE(MATCH(CS$5,$B$10:$E$10,0),$B449,$C449,$D449,$E449)*CS$6+CS449*CS$7&lt;CS$2,CS$3*CS$4,0)</f>
        <v>0</v>
      </c>
      <c r="GM449" s="0" t="n">
        <f aca="false">IF(CHOOSE(MATCH(CT$5,$B$10:$E$10,0),$B449,$C449,$D449,$E449)*CT$6+CT449*CT$7&lt;CT$2,CT$3*CT$4,0)</f>
        <v>0</v>
      </c>
      <c r="GN449" s="0" t="n">
        <f aca="false">IF(CHOOSE(MATCH(CU$5,$B$10:$E$10,0),$B449,$C449,$D449,$E449)*CU$6+CU449*CU$7&lt;CU$2,CU$3*CU$4,0)</f>
        <v>0</v>
      </c>
      <c r="GO449" s="0" t="n">
        <f aca="false">IF(CHOOSE(MATCH(CV$5,$B$10:$E$10,0),$B449,$C449,$D449,$E449)*CV$6+CV449*CV$7&lt;CV$2,CV$3*CV$4,0)</f>
        <v>0</v>
      </c>
      <c r="GP449" s="0" t="n">
        <f aca="false">IF(CHOOSE(MATCH(CW$5,$B$10:$E$10,0),$B449,$C449,$D449,$E449)*CW$6+CW449*CW$7&lt;CW$2,CW$3*CW$4,0)</f>
        <v>0</v>
      </c>
      <c r="GQ449" s="0" t="n">
        <f aca="false">IF(CHOOSE(MATCH(CX$5,$B$10:$E$10,0),$B449,$C449,$D449,$E449)*CX$6+CX449*CX$7&lt;CX$2,CX$3*CX$4,0)</f>
        <v>0</v>
      </c>
      <c r="GS449" s="0" t="n">
        <f aca="false">SUM(CZ449:GQ449)</f>
        <v>13</v>
      </c>
      <c r="GT449" s="0" t="n">
        <f aca="false">IF(GS449&gt;$GS$6,1,0)</f>
        <v>0</v>
      </c>
    </row>
    <row r="450" customFormat="false" ht="14" hidden="false" customHeight="false" outlineLevel="0" collapsed="false">
      <c r="A450" s="0" t="n">
        <v>440</v>
      </c>
      <c r="B450" s="0" t="n">
        <v>0.573695379870665</v>
      </c>
      <c r="C450" s="0" t="n">
        <v>0.246198412977945</v>
      </c>
      <c r="D450" s="0" t="n">
        <v>0.132885117461845</v>
      </c>
      <c r="E450" s="0" t="n">
        <v>-0.448559258066665</v>
      </c>
      <c r="G450" s="0" t="n">
        <v>-0.853938217915129</v>
      </c>
      <c r="H450" s="0" t="n">
        <v>-0.810459823696874</v>
      </c>
      <c r="I450" s="0" t="n">
        <v>-2.45785486185923</v>
      </c>
      <c r="J450" s="0" t="n">
        <v>-0.551017365069129</v>
      </c>
      <c r="K450" s="0" t="n">
        <v>-0.371387613995466</v>
      </c>
      <c r="L450" s="0" t="n">
        <v>-1.53261680679861</v>
      </c>
      <c r="M450" s="0" t="n">
        <v>0.821664798422717</v>
      </c>
      <c r="N450" s="0" t="n">
        <v>1.11802137325867</v>
      </c>
      <c r="O450" s="0" t="n">
        <v>1.01777231975575</v>
      </c>
      <c r="P450" s="0" t="n">
        <v>0.843629095470533</v>
      </c>
      <c r="Q450" s="0" t="n">
        <v>-0.46007016862859</v>
      </c>
      <c r="R450" s="0" t="n">
        <v>1.64318407769315</v>
      </c>
      <c r="S450" s="0" t="n">
        <v>1.42323642648989</v>
      </c>
      <c r="T450" s="0" t="n">
        <v>0.349997435478144</v>
      </c>
      <c r="U450" s="0" t="n">
        <v>0.0297245605906937</v>
      </c>
      <c r="V450" s="0" t="n">
        <v>0.221541540668113</v>
      </c>
      <c r="W450" s="0" t="n">
        <v>-0.0069996985985199</v>
      </c>
      <c r="X450" s="0" t="n">
        <v>-1.087666987587</v>
      </c>
      <c r="Y450" s="0" t="n">
        <v>-0.634004209132399</v>
      </c>
      <c r="Z450" s="0" t="n">
        <v>0.743721102480777</v>
      </c>
      <c r="AA450" s="0" t="n">
        <v>-2.08723577088676</v>
      </c>
      <c r="AB450" s="0" t="n">
        <v>-0.833515514386818</v>
      </c>
      <c r="AC450" s="0" t="n">
        <v>0.389068190997932</v>
      </c>
      <c r="AD450" s="0" t="n">
        <v>-0.0559111867914908</v>
      </c>
      <c r="AE450" s="0" t="n">
        <v>-0.120277263704338</v>
      </c>
      <c r="AF450" s="0" t="n">
        <v>0.662604406898026</v>
      </c>
      <c r="AG450" s="0" t="n">
        <v>2.03358467842918</v>
      </c>
      <c r="AH450" s="0" t="n">
        <v>-1.1059546523029</v>
      </c>
      <c r="AI450" s="0" t="n">
        <v>-2.30258592637256</v>
      </c>
      <c r="AJ450" s="0" t="n">
        <v>-1.06635525298771</v>
      </c>
      <c r="AK450" s="0" t="n">
        <v>0.243076101469342</v>
      </c>
      <c r="AL450" s="0" t="n">
        <v>0.783970790507738</v>
      </c>
      <c r="AM450" s="0" t="n">
        <v>0.811203335615573</v>
      </c>
      <c r="AN450" s="0" t="n">
        <v>1.48810613609385</v>
      </c>
      <c r="AO450" s="0" t="n">
        <v>1.25550286611542</v>
      </c>
      <c r="AP450" s="0" t="n">
        <v>0.587176600674866</v>
      </c>
      <c r="AQ450" s="0" t="n">
        <v>2.04150637728162</v>
      </c>
      <c r="AR450" s="0" t="n">
        <v>0.963175352808321</v>
      </c>
      <c r="AS450" s="0" t="n">
        <v>-0.286336216959171</v>
      </c>
      <c r="AT450" s="0" t="n">
        <v>1.28202145788237</v>
      </c>
      <c r="AU450" s="0" t="n">
        <v>0.74190666055074</v>
      </c>
      <c r="AV450" s="0" t="n">
        <v>0.259892658505123</v>
      </c>
      <c r="AW450" s="0" t="n">
        <v>-0.639906829746906</v>
      </c>
      <c r="AX450" s="0" t="n">
        <v>1.11516783363186</v>
      </c>
      <c r="AY450" s="0" t="n">
        <v>0.450481820735149</v>
      </c>
      <c r="AZ450" s="0" t="n">
        <v>0.707489107298898</v>
      </c>
      <c r="BA450" s="0" t="n">
        <v>-0.417113596995478</v>
      </c>
      <c r="BB450" s="0" t="n">
        <v>0.0824434209789615</v>
      </c>
      <c r="BC450" s="0" t="n">
        <v>-0.409281710744835</v>
      </c>
      <c r="BD450" s="0" t="n">
        <v>0.548792513654917</v>
      </c>
      <c r="BE450" s="0" t="n">
        <v>0.936393007577863</v>
      </c>
      <c r="BF450" s="0" t="n">
        <v>0.0812156031315681</v>
      </c>
      <c r="BG450" s="0" t="n">
        <v>0.238586608247715</v>
      </c>
      <c r="BH450" s="0" t="n">
        <v>-0.55395730669261</v>
      </c>
      <c r="BI450" s="0" t="n">
        <v>0.745133093005279</v>
      </c>
      <c r="BJ450" s="0" t="n">
        <v>-0.0438092229160247</v>
      </c>
      <c r="BK450" s="0" t="n">
        <v>0.811946847534273</v>
      </c>
      <c r="BL450" s="0" t="n">
        <v>-0.504933268530294</v>
      </c>
      <c r="BM450" s="0" t="n">
        <v>0.354393705492839</v>
      </c>
      <c r="BN450" s="0" t="n">
        <v>1.26805389299989</v>
      </c>
      <c r="BO450" s="0" t="n">
        <v>-0.844502210384235</v>
      </c>
      <c r="BP450" s="0" t="n">
        <v>-1.82991243491415</v>
      </c>
      <c r="BQ450" s="0" t="n">
        <v>1.19662672659615</v>
      </c>
      <c r="BR450" s="0" t="n">
        <v>-1.59687260747887</v>
      </c>
      <c r="BS450" s="0" t="n">
        <v>0.0503189312439645</v>
      </c>
      <c r="BT450" s="0" t="n">
        <v>-0.659842953609768</v>
      </c>
      <c r="BU450" s="0" t="n">
        <v>1.99406713363715</v>
      </c>
      <c r="BV450" s="0" t="n">
        <v>0.227581722356263</v>
      </c>
      <c r="BW450" s="0" t="n">
        <v>-0.715567693987396</v>
      </c>
      <c r="BX450" s="0" t="n">
        <v>1.07763298728969</v>
      </c>
      <c r="BY450" s="0" t="n">
        <v>0.621892013441538</v>
      </c>
      <c r="BZ450" s="0" t="n">
        <v>-1.29518411995377</v>
      </c>
      <c r="CA450" s="0" t="n">
        <v>1.45822014019359</v>
      </c>
      <c r="CB450" s="0" t="n">
        <v>0.0623481355432887</v>
      </c>
      <c r="CC450" s="0" t="n">
        <v>-0.266466031462187</v>
      </c>
      <c r="CD450" s="0" t="n">
        <v>0.072852799348766</v>
      </c>
      <c r="CE450" s="0" t="n">
        <v>-0.82789938460337</v>
      </c>
      <c r="CF450" s="0" t="n">
        <v>0.0450347670266638</v>
      </c>
      <c r="CG450" s="0" t="n">
        <v>-0.38436837712652</v>
      </c>
      <c r="CH450" s="0" t="n">
        <v>0.405707396566868</v>
      </c>
      <c r="CI450" s="0" t="n">
        <v>-0.156579744725605</v>
      </c>
      <c r="CJ450" s="0" t="n">
        <v>-1.04763103081496</v>
      </c>
      <c r="CK450" s="0" t="n">
        <v>1.28219653561246</v>
      </c>
      <c r="CL450" s="0" t="n">
        <v>-0.255228087553405</v>
      </c>
      <c r="CM450" s="0" t="n">
        <v>1.435346348444</v>
      </c>
      <c r="CN450" s="0" t="n">
        <v>1.26856548376963</v>
      </c>
      <c r="CO450" s="0" t="n">
        <v>2.08994606509805</v>
      </c>
      <c r="CP450" s="0" t="n">
        <v>-0.617627620158601</v>
      </c>
      <c r="CQ450" s="0" t="n">
        <v>0.361978891305625</v>
      </c>
      <c r="CR450" s="0" t="n">
        <v>0.758835767555865</v>
      </c>
      <c r="CS450" s="0" t="n">
        <v>-0.66250890995434</v>
      </c>
      <c r="CT450" s="0" t="n">
        <v>0.669192559143994</v>
      </c>
      <c r="CU450" s="0" t="n">
        <v>-0.64338451011281</v>
      </c>
      <c r="CV450" s="0" t="n">
        <v>1.29926320369123</v>
      </c>
      <c r="CW450" s="0" t="n">
        <v>-0.129221007227898</v>
      </c>
      <c r="CX450" s="0" t="n">
        <v>1.08023414213676</v>
      </c>
      <c r="CZ450" s="0" t="n">
        <f aca="false">IF(CHOOSE(MATCH(G$5,$B$10:$E$10,0),$B450,$C450,$D450,$E450)*G$6+G450*G$7&lt;G$2,G$3*G$4,0)</f>
        <v>0</v>
      </c>
      <c r="DA450" s="0" t="n">
        <f aca="false">IF(CHOOSE(MATCH(H$5,$B$10:$E$10,0),$B450,$C450,$D450,$E450)*H$6+H450*H$7&lt;H$2,H$3*H$4,0)</f>
        <v>0</v>
      </c>
      <c r="DB450" s="0" t="n">
        <f aca="false">IF(CHOOSE(MATCH(I$5,$B$10:$E$10,0),$B450,$C450,$D450,$E450)*I$6+I450*I$7&lt;I$2,I$3*I$4,0)</f>
        <v>0</v>
      </c>
      <c r="DC450" s="0" t="n">
        <f aca="false">IF(CHOOSE(MATCH(J$5,$B$10:$E$10,0),$B450,$C450,$D450,$E450)*J$6+J450*J$7&lt;J$2,J$3*J$4,0)</f>
        <v>0</v>
      </c>
      <c r="DD450" s="0" t="n">
        <f aca="false">IF(CHOOSE(MATCH(K$5,$B$10:$E$10,0),$B450,$C450,$D450,$E450)*K$6+K450*K$7&lt;K$2,K$3*K$4,0)</f>
        <v>0</v>
      </c>
      <c r="DE450" s="0" t="n">
        <f aca="false">IF(CHOOSE(MATCH(L$5,$B$10:$E$10,0),$B450,$C450,$D450,$E450)*L$6+L450*L$7&lt;L$2,L$3*L$4,0)</f>
        <v>0</v>
      </c>
      <c r="DF450" s="0" t="n">
        <f aca="false">IF(CHOOSE(MATCH(M$5,$B$10:$E$10,0),$B450,$C450,$D450,$E450)*M$6+M450*M$7&lt;M$2,M$3*M$4,0)</f>
        <v>0</v>
      </c>
      <c r="DG450" s="0" t="n">
        <f aca="false">IF(CHOOSE(MATCH(N$5,$B$10:$E$10,0),$B450,$C450,$D450,$E450)*N$6+N450*N$7&lt;N$2,N$3*N$4,0)</f>
        <v>0</v>
      </c>
      <c r="DH450" s="0" t="n">
        <f aca="false">IF(CHOOSE(MATCH(O$5,$B$10:$E$10,0),$B450,$C450,$D450,$E450)*O$6+O450*O$7&lt;O$2,O$3*O$4,0)</f>
        <v>0</v>
      </c>
      <c r="DI450" s="0" t="n">
        <f aca="false">IF(CHOOSE(MATCH(P$5,$B$10:$E$10,0),$B450,$C450,$D450,$E450)*P$6+P450*P$7&lt;P$2,P$3*P$4,0)</f>
        <v>0</v>
      </c>
      <c r="DJ450" s="0" t="n">
        <f aca="false">IF(CHOOSE(MATCH(Q$5,$B$10:$E$10,0),$B450,$C450,$D450,$E450)*Q$6+Q450*Q$7&lt;Q$2,Q$3*Q$4,0)</f>
        <v>0</v>
      </c>
      <c r="DK450" s="0" t="n">
        <f aca="false">IF(CHOOSE(MATCH(R$5,$B$10:$E$10,0),$B450,$C450,$D450,$E450)*R$6+R450*R$7&lt;R$2,R$3*R$4,0)</f>
        <v>0</v>
      </c>
      <c r="DL450" s="0" t="n">
        <f aca="false">IF(CHOOSE(MATCH(S$5,$B$10:$E$10,0),$B450,$C450,$D450,$E450)*S$6+S450*S$7&lt;S$2,S$3*S$4,0)</f>
        <v>0</v>
      </c>
      <c r="DM450" s="0" t="n">
        <f aca="false">IF(CHOOSE(MATCH(T$5,$B$10:$E$10,0),$B450,$C450,$D450,$E450)*T$6+T450*T$7&lt;T$2,T$3*T$4,0)</f>
        <v>0</v>
      </c>
      <c r="DN450" s="0" t="n">
        <f aca="false">IF(CHOOSE(MATCH(U$5,$B$10:$E$10,0),$B450,$C450,$D450,$E450)*U$6+U450*U$7&lt;U$2,U$3*U$4,0)</f>
        <v>0</v>
      </c>
      <c r="DO450" s="0" t="n">
        <f aca="false">IF(CHOOSE(MATCH(V$5,$B$10:$E$10,0),$B450,$C450,$D450,$E450)*V$6+V450*V$7&lt;V$2,V$3*V$4,0)</f>
        <v>0</v>
      </c>
      <c r="DP450" s="0" t="n">
        <f aca="false">IF(CHOOSE(MATCH(W$5,$B$10:$E$10,0),$B450,$C450,$D450,$E450)*W$6+W450*W$7&lt;W$2,W$3*W$4,0)</f>
        <v>0</v>
      </c>
      <c r="DQ450" s="0" t="n">
        <f aca="false">IF(CHOOSE(MATCH(X$5,$B$10:$E$10,0),$B450,$C450,$D450,$E450)*X$6+X450*X$7&lt;X$2,X$3*X$4,0)</f>
        <v>0</v>
      </c>
      <c r="DR450" s="0" t="n">
        <f aca="false">IF(CHOOSE(MATCH(Y$5,$B$10:$E$10,0),$B450,$C450,$D450,$E450)*Y$6+Y450*Y$7&lt;Y$2,Y$3*Y$4,0)</f>
        <v>0</v>
      </c>
      <c r="DS450" s="0" t="n">
        <f aca="false">IF(CHOOSE(MATCH(Z$5,$B$10:$E$10,0),$B450,$C450,$D450,$E450)*Z$6+Z450*Z$7&lt;Z$2,Z$3*Z$4,0)</f>
        <v>0</v>
      </c>
      <c r="DT450" s="0" t="n">
        <f aca="false">IF(CHOOSE(MATCH(AA$5,$B$10:$E$10,0),$B450,$C450,$D450,$E450)*AA$6+AA450*AA$7&lt;AA$2,AA$3*AA$4,0)</f>
        <v>0</v>
      </c>
      <c r="DU450" s="0" t="n">
        <f aca="false">IF(CHOOSE(MATCH(AB$5,$B$10:$E$10,0),$B450,$C450,$D450,$E450)*AB$6+AB450*AB$7&lt;AB$2,AB$3*AB$4,0)</f>
        <v>0</v>
      </c>
      <c r="DV450" s="0" t="n">
        <f aca="false">IF(CHOOSE(MATCH(AC$5,$B$10:$E$10,0),$B450,$C450,$D450,$E450)*AC$6+AC450*AC$7&lt;AC$2,AC$3*AC$4,0)</f>
        <v>0</v>
      </c>
      <c r="DW450" s="0" t="n">
        <f aca="false">IF(CHOOSE(MATCH(AD$5,$B$10:$E$10,0),$B450,$C450,$D450,$E450)*AD$6+AD450*AD$7&lt;AD$2,AD$3*AD$4,0)</f>
        <v>0</v>
      </c>
      <c r="DX450" s="0" t="n">
        <f aca="false">IF(CHOOSE(MATCH(AE$5,$B$10:$E$10,0),$B450,$C450,$D450,$E450)*AE$6+AE450*AE$7&lt;AE$2,AE$3*AE$4,0)</f>
        <v>0</v>
      </c>
      <c r="DY450" s="0" t="n">
        <f aca="false">IF(CHOOSE(MATCH(AF$5,$B$10:$E$10,0),$B450,$C450,$D450,$E450)*AF$6+AF450*AF$7&lt;AF$2,AF$3*AF$4,0)</f>
        <v>0</v>
      </c>
      <c r="DZ450" s="0" t="n">
        <f aca="false">IF(CHOOSE(MATCH(AG$5,$B$10:$E$10,0),$B450,$C450,$D450,$E450)*AG$6+AG450*AG$7&lt;AG$2,AG$3*AG$4,0)</f>
        <v>0</v>
      </c>
      <c r="EA450" s="0" t="n">
        <f aca="false">IF(CHOOSE(MATCH(AH$5,$B$10:$E$10,0),$B450,$C450,$D450,$E450)*AH$6+AH450*AH$7&lt;AH$2,AH$3*AH$4,0)</f>
        <v>0</v>
      </c>
      <c r="EB450" s="0" t="n">
        <f aca="false">IF(CHOOSE(MATCH(AI$5,$B$10:$E$10,0),$B450,$C450,$D450,$E450)*AI$6+AI450*AI$7&lt;AI$2,AI$3*AI$4,0)</f>
        <v>0</v>
      </c>
      <c r="EC450" s="0" t="n">
        <f aca="false">IF(CHOOSE(MATCH(AJ$5,$B$10:$E$10,0),$B450,$C450,$D450,$E450)*AJ$6+AJ450*AJ$7&lt;AJ$2,AJ$3*AJ$4,0)</f>
        <v>0</v>
      </c>
      <c r="ED450" s="0" t="n">
        <f aca="false">IF(CHOOSE(MATCH(AK$5,$B$10:$E$10,0),$B450,$C450,$D450,$E450)*AK$6+AK450*AK$7&lt;AK$2,AK$3*AK$4,0)</f>
        <v>0</v>
      </c>
      <c r="EE450" s="0" t="n">
        <f aca="false">IF(CHOOSE(MATCH(AL$5,$B$10:$E$10,0),$B450,$C450,$D450,$E450)*AL$6+AL450*AL$7&lt;AL$2,AL$3*AL$4,0)</f>
        <v>0</v>
      </c>
      <c r="EF450" s="0" t="n">
        <f aca="false">IF(CHOOSE(MATCH(AM$5,$B$10:$E$10,0),$B450,$C450,$D450,$E450)*AM$6+AM450*AM$7&lt;AM$2,AM$3*AM$4,0)</f>
        <v>0</v>
      </c>
      <c r="EG450" s="0" t="n">
        <f aca="false">IF(CHOOSE(MATCH(AN$5,$B$10:$E$10,0),$B450,$C450,$D450,$E450)*AN$6+AN450*AN$7&lt;AN$2,AN$3*AN$4,0)</f>
        <v>0</v>
      </c>
      <c r="EH450" s="0" t="n">
        <f aca="false">IF(CHOOSE(MATCH(AO$5,$B$10:$E$10,0),$B450,$C450,$D450,$E450)*AO$6+AO450*AO$7&lt;AO$2,AO$3*AO$4,0)</f>
        <v>0</v>
      </c>
      <c r="EI450" s="0" t="n">
        <f aca="false">IF(CHOOSE(MATCH(AP$5,$B$10:$E$10,0),$B450,$C450,$D450,$E450)*AP$6+AP450*AP$7&lt;AP$2,AP$3*AP$4,0)</f>
        <v>0</v>
      </c>
      <c r="EJ450" s="0" t="n">
        <f aca="false">IF(CHOOSE(MATCH(AQ$5,$B$10:$E$10,0),$B450,$C450,$D450,$E450)*AQ$6+AQ450*AQ$7&lt;AQ$2,AQ$3*AQ$4,0)</f>
        <v>0</v>
      </c>
      <c r="EK450" s="0" t="n">
        <f aca="false">IF(CHOOSE(MATCH(AR$5,$B$10:$E$10,0),$B450,$C450,$D450,$E450)*AR$6+AR450*AR$7&lt;AR$2,AR$3*AR$4,0)</f>
        <v>0</v>
      </c>
      <c r="EL450" s="0" t="n">
        <f aca="false">IF(CHOOSE(MATCH(AS$5,$B$10:$E$10,0),$B450,$C450,$D450,$E450)*AS$6+AS450*AS$7&lt;AS$2,AS$3*AS$4,0)</f>
        <v>0</v>
      </c>
      <c r="EM450" s="0" t="n">
        <f aca="false">IF(CHOOSE(MATCH(AT$5,$B$10:$E$10,0),$B450,$C450,$D450,$E450)*AT$6+AT450*AT$7&lt;AT$2,AT$3*AT$4,0)</f>
        <v>0</v>
      </c>
      <c r="EN450" s="0" t="n">
        <f aca="false">IF(CHOOSE(MATCH(AU$5,$B$10:$E$10,0),$B450,$C450,$D450,$E450)*AU$6+AU450*AU$7&lt;AU$2,AU$3*AU$4,0)</f>
        <v>0</v>
      </c>
      <c r="EO450" s="0" t="n">
        <f aca="false">IF(CHOOSE(MATCH(AV$5,$B$10:$E$10,0),$B450,$C450,$D450,$E450)*AV$6+AV450*AV$7&lt;AV$2,AV$3*AV$4,0)</f>
        <v>0</v>
      </c>
      <c r="EP450" s="0" t="n">
        <f aca="false">IF(CHOOSE(MATCH(AW$5,$B$10:$E$10,0),$B450,$C450,$D450,$E450)*AW$6+AW450*AW$7&lt;AW$2,AW$3*AW$4,0)</f>
        <v>0</v>
      </c>
      <c r="EQ450" s="0" t="n">
        <f aca="false">IF(CHOOSE(MATCH(AX$5,$B$10:$E$10,0),$B450,$C450,$D450,$E450)*AX$6+AX450*AX$7&lt;AX$2,AX$3*AX$4,0)</f>
        <v>0</v>
      </c>
      <c r="ER450" s="0" t="n">
        <f aca="false">IF(CHOOSE(MATCH(AY$5,$B$10:$E$10,0),$B450,$C450,$D450,$E450)*AY$6+AY450*AY$7&lt;AY$2,AY$3*AY$4,0)</f>
        <v>0</v>
      </c>
      <c r="ES450" s="0" t="n">
        <f aca="false">IF(CHOOSE(MATCH(AZ$5,$B$10:$E$10,0),$B450,$C450,$D450,$E450)*AZ$6+AZ450*AZ$7&lt;AZ$2,AZ$3*AZ$4,0)</f>
        <v>0</v>
      </c>
      <c r="ET450" s="0" t="n">
        <f aca="false">IF(CHOOSE(MATCH(BA$5,$B$10:$E$10,0),$B450,$C450,$D450,$E450)*BA$6+BA450*BA$7&lt;BA$2,BA$3*BA$4,0)</f>
        <v>0</v>
      </c>
      <c r="EU450" s="0" t="n">
        <f aca="false">IF(CHOOSE(MATCH(BB$5,$B$10:$E$10,0),$B450,$C450,$D450,$E450)*BB$6+BB450*BB$7&lt;BB$2,BB$3*BB$4,0)</f>
        <v>0</v>
      </c>
      <c r="EV450" s="0" t="n">
        <f aca="false">IF(CHOOSE(MATCH(BC$5,$B$10:$E$10,0),$B450,$C450,$D450,$E450)*BC$6+BC450*BC$7&lt;BC$2,BC$3*BC$4,0)</f>
        <v>0</v>
      </c>
      <c r="EW450" s="0" t="n">
        <f aca="false">IF(CHOOSE(MATCH(BD$5,$B$10:$E$10,0),$B450,$C450,$D450,$E450)*BD$6+BD450*BD$7&lt;BD$2,BD$3*BD$4,0)</f>
        <v>0</v>
      </c>
      <c r="EX450" s="0" t="n">
        <f aca="false">IF(CHOOSE(MATCH(BE$5,$B$10:$E$10,0),$B450,$C450,$D450,$E450)*BE$6+BE450*BE$7&lt;BE$2,BE$3*BE$4,0)</f>
        <v>0</v>
      </c>
      <c r="EY450" s="0" t="n">
        <f aca="false">IF(CHOOSE(MATCH(BF$5,$B$10:$E$10,0),$B450,$C450,$D450,$E450)*BF$6+BF450*BF$7&lt;BF$2,BF$3*BF$4,0)</f>
        <v>0</v>
      </c>
      <c r="EZ450" s="0" t="n">
        <f aca="false">IF(CHOOSE(MATCH(BG$5,$B$10:$E$10,0),$B450,$C450,$D450,$E450)*BG$6+BG450*BG$7&lt;BG$2,BG$3*BG$4,0)</f>
        <v>0</v>
      </c>
      <c r="FA450" s="0" t="n">
        <f aca="false">IF(CHOOSE(MATCH(BH$5,$B$10:$E$10,0),$B450,$C450,$D450,$E450)*BH$6+BH450*BH$7&lt;BH$2,BH$3*BH$4,0)</f>
        <v>0</v>
      </c>
      <c r="FB450" s="0" t="n">
        <f aca="false">IF(CHOOSE(MATCH(BI$5,$B$10:$E$10,0),$B450,$C450,$D450,$E450)*BI$6+BI450*BI$7&lt;BI$2,BI$3*BI$4,0)</f>
        <v>0</v>
      </c>
      <c r="FC450" s="0" t="n">
        <f aca="false">IF(CHOOSE(MATCH(BJ$5,$B$10:$E$10,0),$B450,$C450,$D450,$E450)*BJ$6+BJ450*BJ$7&lt;BJ$2,BJ$3*BJ$4,0)</f>
        <v>0</v>
      </c>
      <c r="FD450" s="0" t="n">
        <f aca="false">IF(CHOOSE(MATCH(BK$5,$B$10:$E$10,0),$B450,$C450,$D450,$E450)*BK$6+BK450*BK$7&lt;BK$2,BK$3*BK$4,0)</f>
        <v>0</v>
      </c>
      <c r="FE450" s="0" t="n">
        <f aca="false">IF(CHOOSE(MATCH(BL$5,$B$10:$E$10,0),$B450,$C450,$D450,$E450)*BL$6+BL450*BL$7&lt;BL$2,BL$3*BL$4,0)</f>
        <v>0</v>
      </c>
      <c r="FF450" s="0" t="n">
        <f aca="false">IF(CHOOSE(MATCH(BM$5,$B$10:$E$10,0),$B450,$C450,$D450,$E450)*BM$6+BM450*BM$7&lt;BM$2,BM$3*BM$4,0)</f>
        <v>0</v>
      </c>
      <c r="FG450" s="0" t="n">
        <f aca="false">IF(CHOOSE(MATCH(BN$5,$B$10:$E$10,0),$B450,$C450,$D450,$E450)*BN$6+BN450*BN$7&lt;BN$2,BN$3*BN$4,0)</f>
        <v>0</v>
      </c>
      <c r="FH450" s="0" t="n">
        <f aca="false">IF(CHOOSE(MATCH(BO$5,$B$10:$E$10,0),$B450,$C450,$D450,$E450)*BO$6+BO450*BO$7&lt;BO$2,BO$3*BO$4,0)</f>
        <v>0</v>
      </c>
      <c r="FI450" s="0" t="n">
        <f aca="false">IF(CHOOSE(MATCH(BP$5,$B$10:$E$10,0),$B450,$C450,$D450,$E450)*BP$6+BP450*BP$7&lt;BP$2,BP$3*BP$4,0)</f>
        <v>0</v>
      </c>
      <c r="FJ450" s="0" t="n">
        <f aca="false">IF(CHOOSE(MATCH(BQ$5,$B$10:$E$10,0),$B450,$C450,$D450,$E450)*BQ$6+BQ450*BQ$7&lt;BQ$2,BQ$3*BQ$4,0)</f>
        <v>0</v>
      </c>
      <c r="FK450" s="0" t="n">
        <f aca="false">IF(CHOOSE(MATCH(BR$5,$B$10:$E$10,0),$B450,$C450,$D450,$E450)*BR$6+BR450*BR$7&lt;BR$2,BR$3*BR$4,0)</f>
        <v>0</v>
      </c>
      <c r="FL450" s="0" t="n">
        <f aca="false">IF(CHOOSE(MATCH(BS$5,$B$10:$E$10,0),$B450,$C450,$D450,$E450)*BS$6+BS450*BS$7&lt;BS$2,BS$3*BS$4,0)</f>
        <v>0</v>
      </c>
      <c r="FM450" s="0" t="n">
        <f aca="false">IF(CHOOSE(MATCH(BT$5,$B$10:$E$10,0),$B450,$C450,$D450,$E450)*BT$6+BT450*BT$7&lt;BT$2,BT$3*BT$4,0)</f>
        <v>0</v>
      </c>
      <c r="FN450" s="0" t="n">
        <f aca="false">IF(CHOOSE(MATCH(BU$5,$B$10:$E$10,0),$B450,$C450,$D450,$E450)*BU$6+BU450*BU$7&lt;BU$2,BU$3*BU$4,0)</f>
        <v>0</v>
      </c>
      <c r="FO450" s="0" t="n">
        <f aca="false">IF(CHOOSE(MATCH(BV$5,$B$10:$E$10,0),$B450,$C450,$D450,$E450)*BV$6+BV450*BV$7&lt;BV$2,BV$3*BV$4,0)</f>
        <v>0</v>
      </c>
      <c r="FP450" s="0" t="n">
        <f aca="false">IF(CHOOSE(MATCH(BW$5,$B$10:$E$10,0),$B450,$C450,$D450,$E450)*BW$6+BW450*BW$7&lt;BW$2,BW$3*BW$4,0)</f>
        <v>0</v>
      </c>
      <c r="FQ450" s="0" t="n">
        <f aca="false">IF(CHOOSE(MATCH(BX$5,$B$10:$E$10,0),$B450,$C450,$D450,$E450)*BX$6+BX450*BX$7&lt;BX$2,BX$3*BX$4,0)</f>
        <v>0</v>
      </c>
      <c r="FR450" s="0" t="n">
        <f aca="false">IF(CHOOSE(MATCH(BY$5,$B$10:$E$10,0),$B450,$C450,$D450,$E450)*BY$6+BY450*BY$7&lt;BY$2,BY$3*BY$4,0)</f>
        <v>0</v>
      </c>
      <c r="FS450" s="0" t="n">
        <f aca="false">IF(CHOOSE(MATCH(BZ$5,$B$10:$E$10,0),$B450,$C450,$D450,$E450)*BZ$6+BZ450*BZ$7&lt;BZ$2,BZ$3*BZ$4,0)</f>
        <v>0</v>
      </c>
      <c r="FT450" s="0" t="n">
        <f aca="false">IF(CHOOSE(MATCH(CA$5,$B$10:$E$10,0),$B450,$C450,$D450,$E450)*CA$6+CA450*CA$7&lt;CA$2,CA$3*CA$4,0)</f>
        <v>0</v>
      </c>
      <c r="FU450" s="0" t="n">
        <f aca="false">IF(CHOOSE(MATCH(CB$5,$B$10:$E$10,0),$B450,$C450,$D450,$E450)*CB$6+CB450*CB$7&lt;CB$2,CB$3*CB$4,0)</f>
        <v>0</v>
      </c>
      <c r="FV450" s="0" t="n">
        <f aca="false">IF(CHOOSE(MATCH(CC$5,$B$10:$E$10,0),$B450,$C450,$D450,$E450)*CC$6+CC450*CC$7&lt;CC$2,CC$3*CC$4,0)</f>
        <v>0</v>
      </c>
      <c r="FW450" s="0" t="n">
        <f aca="false">IF(CHOOSE(MATCH(CD$5,$B$10:$E$10,0),$B450,$C450,$D450,$E450)*CD$6+CD450*CD$7&lt;CD$2,CD$3*CD$4,0)</f>
        <v>0</v>
      </c>
      <c r="FX450" s="0" t="n">
        <f aca="false">IF(CHOOSE(MATCH(CE$5,$B$10:$E$10,0),$B450,$C450,$D450,$E450)*CE$6+CE450*CE$7&lt;CE$2,CE$3*CE$4,0)</f>
        <v>0</v>
      </c>
      <c r="FY450" s="0" t="n">
        <f aca="false">IF(CHOOSE(MATCH(CF$5,$B$10:$E$10,0),$B450,$C450,$D450,$E450)*CF$6+CF450*CF$7&lt;CF$2,CF$3*CF$4,0)</f>
        <v>0</v>
      </c>
      <c r="FZ450" s="0" t="n">
        <f aca="false">IF(CHOOSE(MATCH(CG$5,$B$10:$E$10,0),$B450,$C450,$D450,$E450)*CG$6+CG450*CG$7&lt;CG$2,CG$3*CG$4,0)</f>
        <v>0</v>
      </c>
      <c r="GA450" s="0" t="n">
        <f aca="false">IF(CHOOSE(MATCH(CH$5,$B$10:$E$10,0),$B450,$C450,$D450,$E450)*CH$6+CH450*CH$7&lt;CH$2,CH$3*CH$4,0)</f>
        <v>0</v>
      </c>
      <c r="GB450" s="0" t="n">
        <f aca="false">IF(CHOOSE(MATCH(CI$5,$B$10:$E$10,0),$B450,$C450,$D450,$E450)*CI$6+CI450*CI$7&lt;CI$2,CI$3*CI$4,0)</f>
        <v>0</v>
      </c>
      <c r="GC450" s="0" t="n">
        <f aca="false">IF(CHOOSE(MATCH(CJ$5,$B$10:$E$10,0),$B450,$C450,$D450,$E450)*CJ$6+CJ450*CJ$7&lt;CJ$2,CJ$3*CJ$4,0)</f>
        <v>0</v>
      </c>
      <c r="GD450" s="0" t="n">
        <f aca="false">IF(CHOOSE(MATCH(CK$5,$B$10:$E$10,0),$B450,$C450,$D450,$E450)*CK$6+CK450*CK$7&lt;CK$2,CK$3*CK$4,0)</f>
        <v>0</v>
      </c>
      <c r="GE450" s="0" t="n">
        <f aca="false">IF(CHOOSE(MATCH(CL$5,$B$10:$E$10,0),$B450,$C450,$D450,$E450)*CL$6+CL450*CL$7&lt;CL$2,CL$3*CL$4,0)</f>
        <v>0</v>
      </c>
      <c r="GF450" s="0" t="n">
        <f aca="false">IF(CHOOSE(MATCH(CM$5,$B$10:$E$10,0),$B450,$C450,$D450,$E450)*CM$6+CM450*CM$7&lt;CM$2,CM$3*CM$4,0)</f>
        <v>0</v>
      </c>
      <c r="GG450" s="0" t="n">
        <f aca="false">IF(CHOOSE(MATCH(CN$5,$B$10:$E$10,0),$B450,$C450,$D450,$E450)*CN$6+CN450*CN$7&lt;CN$2,CN$3*CN$4,0)</f>
        <v>0</v>
      </c>
      <c r="GH450" s="0" t="n">
        <f aca="false">IF(CHOOSE(MATCH(CO$5,$B$10:$E$10,0),$B450,$C450,$D450,$E450)*CO$6+CO450*CO$7&lt;CO$2,CO$3*CO$4,0)</f>
        <v>0</v>
      </c>
      <c r="GI450" s="0" t="n">
        <f aca="false">IF(CHOOSE(MATCH(CP$5,$B$10:$E$10,0),$B450,$C450,$D450,$E450)*CP$6+CP450*CP$7&lt;CP$2,CP$3*CP$4,0)</f>
        <v>0</v>
      </c>
      <c r="GJ450" s="0" t="n">
        <f aca="false">IF(CHOOSE(MATCH(CQ$5,$B$10:$E$10,0),$B450,$C450,$D450,$E450)*CQ$6+CQ450*CQ$7&lt;CQ$2,CQ$3*CQ$4,0)</f>
        <v>0</v>
      </c>
      <c r="GK450" s="0" t="n">
        <f aca="false">IF(CHOOSE(MATCH(CR$5,$B$10:$E$10,0),$B450,$C450,$D450,$E450)*CR$6+CR450*CR$7&lt;CR$2,CR$3*CR$4,0)</f>
        <v>0</v>
      </c>
      <c r="GL450" s="0" t="n">
        <f aca="false">IF(CHOOSE(MATCH(CS$5,$B$10:$E$10,0),$B450,$C450,$D450,$E450)*CS$6+CS450*CS$7&lt;CS$2,CS$3*CS$4,0)</f>
        <v>0</v>
      </c>
      <c r="GM450" s="0" t="n">
        <f aca="false">IF(CHOOSE(MATCH(CT$5,$B$10:$E$10,0),$B450,$C450,$D450,$E450)*CT$6+CT450*CT$7&lt;CT$2,CT$3*CT$4,0)</f>
        <v>0</v>
      </c>
      <c r="GN450" s="0" t="n">
        <f aca="false">IF(CHOOSE(MATCH(CU$5,$B$10:$E$10,0),$B450,$C450,$D450,$E450)*CU$6+CU450*CU$7&lt;CU$2,CU$3*CU$4,0)</f>
        <v>0</v>
      </c>
      <c r="GO450" s="0" t="n">
        <f aca="false">IF(CHOOSE(MATCH(CV$5,$B$10:$E$10,0),$B450,$C450,$D450,$E450)*CV$6+CV450*CV$7&lt;CV$2,CV$3*CV$4,0)</f>
        <v>0</v>
      </c>
      <c r="GP450" s="0" t="n">
        <f aca="false">IF(CHOOSE(MATCH(CW$5,$B$10:$E$10,0),$B450,$C450,$D450,$E450)*CW$6+CW450*CW$7&lt;CW$2,CW$3*CW$4,0)</f>
        <v>0</v>
      </c>
      <c r="GQ450" s="0" t="n">
        <f aca="false">IF(CHOOSE(MATCH(CX$5,$B$10:$E$10,0),$B450,$C450,$D450,$E450)*CX$6+CX450*CX$7&lt;CX$2,CX$3*CX$4,0)</f>
        <v>0</v>
      </c>
      <c r="GS450" s="0" t="n">
        <f aca="false">SUM(CZ450:GQ450)</f>
        <v>0</v>
      </c>
      <c r="GT450" s="0" t="n">
        <f aca="false">IF(GS450&gt;$GS$6,1,0)</f>
        <v>0</v>
      </c>
    </row>
    <row r="451" customFormat="false" ht="14" hidden="false" customHeight="false" outlineLevel="0" collapsed="false">
      <c r="A451" s="0" t="n">
        <v>441</v>
      </c>
      <c r="B451" s="0" t="n">
        <v>0.953142191071958</v>
      </c>
      <c r="C451" s="0" t="n">
        <v>0.222498311909118</v>
      </c>
      <c r="D451" s="0" t="n">
        <v>2.06553841149449</v>
      </c>
      <c r="E451" s="0" t="n">
        <v>0.848695089114213</v>
      </c>
      <c r="G451" s="0" t="n">
        <v>0.164870925800642</v>
      </c>
      <c r="H451" s="0" t="n">
        <v>1.17255694931373</v>
      </c>
      <c r="I451" s="0" t="n">
        <v>-0.259972239291528</v>
      </c>
      <c r="J451" s="0" t="n">
        <v>0.551106040802551</v>
      </c>
      <c r="K451" s="0" t="n">
        <v>1.55657289724331</v>
      </c>
      <c r="L451" s="0" t="n">
        <v>1.73658008861821</v>
      </c>
      <c r="M451" s="0" t="n">
        <v>0.351136577592115</v>
      </c>
      <c r="N451" s="0" t="n">
        <v>-0.544084741704864</v>
      </c>
      <c r="O451" s="0" t="n">
        <v>-1.48487288242904</v>
      </c>
      <c r="P451" s="0" t="n">
        <v>0.146133061207365</v>
      </c>
      <c r="Q451" s="0" t="n">
        <v>-2.76944774668664</v>
      </c>
      <c r="R451" s="0" t="n">
        <v>-0.389727574656718</v>
      </c>
      <c r="S451" s="0" t="n">
        <v>0.0497823293699184</v>
      </c>
      <c r="T451" s="0" t="n">
        <v>-1.08739186543971</v>
      </c>
      <c r="U451" s="0" t="n">
        <v>-1.21722678159131</v>
      </c>
      <c r="V451" s="0" t="n">
        <v>0.0513909981236793</v>
      </c>
      <c r="W451" s="0" t="n">
        <v>-0.357000544681796</v>
      </c>
      <c r="X451" s="0" t="n">
        <v>2.16808984987438</v>
      </c>
      <c r="Y451" s="0" t="n">
        <v>-1.04379751064698</v>
      </c>
      <c r="Z451" s="0" t="n">
        <v>0.353252289642114</v>
      </c>
      <c r="AA451" s="0" t="n">
        <v>-0.0974978320300579</v>
      </c>
      <c r="AB451" s="0" t="n">
        <v>1.39718395075761</v>
      </c>
      <c r="AC451" s="0" t="n">
        <v>1.04617583929212</v>
      </c>
      <c r="AD451" s="0" t="n">
        <v>-0.32981688491418</v>
      </c>
      <c r="AE451" s="0" t="n">
        <v>0.372207296095439</v>
      </c>
      <c r="AF451" s="0" t="n">
        <v>-0.0691716195433401</v>
      </c>
      <c r="AG451" s="0" t="n">
        <v>-1.17896888696123</v>
      </c>
      <c r="AH451" s="0" t="n">
        <v>-1.60792296810541</v>
      </c>
      <c r="AI451" s="0" t="n">
        <v>-0.410447000831482</v>
      </c>
      <c r="AJ451" s="0" t="n">
        <v>0.146751517604571</v>
      </c>
      <c r="AK451" s="0" t="n">
        <v>-1.18342541099992</v>
      </c>
      <c r="AL451" s="0" t="n">
        <v>1.74915840034373</v>
      </c>
      <c r="AM451" s="0" t="n">
        <v>1.2358941603452</v>
      </c>
      <c r="AN451" s="0" t="n">
        <v>-0.97948259281111</v>
      </c>
      <c r="AO451" s="0" t="n">
        <v>-0.429076862928923</v>
      </c>
      <c r="AP451" s="0" t="n">
        <v>0.834816091810353</v>
      </c>
      <c r="AQ451" s="0" t="n">
        <v>-0.909340087673627</v>
      </c>
      <c r="AR451" s="0" t="n">
        <v>-1.27405883176834</v>
      </c>
      <c r="AS451" s="0" t="n">
        <v>-0.15781893125677</v>
      </c>
      <c r="AT451" s="0" t="n">
        <v>0.598668066231767</v>
      </c>
      <c r="AU451" s="0" t="n">
        <v>0.609777544013923</v>
      </c>
      <c r="AV451" s="0" t="n">
        <v>-0.38832581594761</v>
      </c>
      <c r="AW451" s="0" t="n">
        <v>-0.267417590293917</v>
      </c>
      <c r="AX451" s="0" t="n">
        <v>0.375242734662606</v>
      </c>
      <c r="AY451" s="0" t="n">
        <v>1.34151378006209</v>
      </c>
      <c r="AZ451" s="0" t="n">
        <v>-2.47058778768405</v>
      </c>
      <c r="BA451" s="0" t="n">
        <v>0.575400918023661</v>
      </c>
      <c r="BB451" s="0" t="n">
        <v>-1.36076096168836</v>
      </c>
      <c r="BC451" s="0" t="n">
        <v>-0.0898921825864818</v>
      </c>
      <c r="BD451" s="0" t="n">
        <v>-0.235911556956125</v>
      </c>
      <c r="BE451" s="0" t="n">
        <v>-0.635127435089089</v>
      </c>
      <c r="BF451" s="0" t="n">
        <v>-0.199875103135128</v>
      </c>
      <c r="BG451" s="0" t="n">
        <v>1.54033841681667</v>
      </c>
      <c r="BH451" s="0" t="n">
        <v>-0.247727030000533</v>
      </c>
      <c r="BI451" s="0" t="n">
        <v>-0.0341628947353456</v>
      </c>
      <c r="BJ451" s="0" t="n">
        <v>0.616702209299547</v>
      </c>
      <c r="BK451" s="0" t="n">
        <v>-0.745235411159229</v>
      </c>
      <c r="BL451" s="0" t="n">
        <v>-0.329573595081456</v>
      </c>
      <c r="BM451" s="0" t="n">
        <v>0.151161430039792</v>
      </c>
      <c r="BN451" s="0" t="n">
        <v>-1.3519320418709</v>
      </c>
      <c r="BO451" s="0" t="n">
        <v>1.12851466838038</v>
      </c>
      <c r="BP451" s="0" t="n">
        <v>1.78112259163754</v>
      </c>
      <c r="BQ451" s="0" t="n">
        <v>-0.661651711197919</v>
      </c>
      <c r="BR451" s="0" t="n">
        <v>0.0575971625949023</v>
      </c>
      <c r="BS451" s="0" t="n">
        <v>-0.692730282025877</v>
      </c>
      <c r="BT451" s="0" t="n">
        <v>-1.16921455628471</v>
      </c>
      <c r="BU451" s="0" t="n">
        <v>2.55695340456441</v>
      </c>
      <c r="BV451" s="0" t="n">
        <v>-0.0456475390819833</v>
      </c>
      <c r="BW451" s="0" t="n">
        <v>-0.424552126787603</v>
      </c>
      <c r="BX451" s="0" t="n">
        <v>-0.216448370338185</v>
      </c>
      <c r="BY451" s="0" t="n">
        <v>-2.96247890219092</v>
      </c>
      <c r="BZ451" s="0" t="n">
        <v>-1.76636604010127</v>
      </c>
      <c r="CA451" s="0" t="n">
        <v>-0.759550857765134</v>
      </c>
      <c r="CB451" s="0" t="n">
        <v>-0.840684606373543</v>
      </c>
      <c r="CC451" s="0" t="n">
        <v>1.34869651446934</v>
      </c>
      <c r="CD451" s="0" t="n">
        <v>0.383710130336112</v>
      </c>
      <c r="CE451" s="0" t="n">
        <v>1.59169303515228</v>
      </c>
      <c r="CF451" s="0" t="n">
        <v>0.424049630964873</v>
      </c>
      <c r="CG451" s="0" t="n">
        <v>0.819522938400041</v>
      </c>
      <c r="CH451" s="0" t="n">
        <v>0.606372623224161</v>
      </c>
      <c r="CI451" s="0" t="n">
        <v>1.19882088256418</v>
      </c>
      <c r="CJ451" s="0" t="n">
        <v>-0.658988028590102</v>
      </c>
      <c r="CK451" s="0" t="n">
        <v>1.84062628250103</v>
      </c>
      <c r="CL451" s="0" t="n">
        <v>0.938055109145353</v>
      </c>
      <c r="CM451" s="0" t="n">
        <v>-0.330381908497657</v>
      </c>
      <c r="CN451" s="0" t="n">
        <v>0.13361841411097</v>
      </c>
      <c r="CO451" s="0" t="n">
        <v>0.0454178916697856</v>
      </c>
      <c r="CP451" s="0" t="n">
        <v>0.518100478075212</v>
      </c>
      <c r="CQ451" s="0" t="n">
        <v>0.244178863795241</v>
      </c>
      <c r="CR451" s="0" t="n">
        <v>-1.26754002849339</v>
      </c>
      <c r="CS451" s="0" t="n">
        <v>1.49954757944215</v>
      </c>
      <c r="CT451" s="0" t="n">
        <v>-1.86620127351489</v>
      </c>
      <c r="CU451" s="0" t="n">
        <v>0.148994558912818</v>
      </c>
      <c r="CV451" s="0" t="n">
        <v>-0.722204731573584</v>
      </c>
      <c r="CW451" s="0" t="n">
        <v>0.667375843477203</v>
      </c>
      <c r="CX451" s="0" t="n">
        <v>-1.15613147499971</v>
      </c>
      <c r="CZ451" s="0" t="n">
        <f aca="false">IF(CHOOSE(MATCH(G$5,$B$10:$E$10,0),$B451,$C451,$D451,$E451)*G$6+G451*G$7&lt;G$2,G$3*G$4,0)</f>
        <v>0</v>
      </c>
      <c r="DA451" s="0" t="n">
        <f aca="false">IF(CHOOSE(MATCH(H$5,$B$10:$E$10,0),$B451,$C451,$D451,$E451)*H$6+H451*H$7&lt;H$2,H$3*H$4,0)</f>
        <v>0</v>
      </c>
      <c r="DB451" s="0" t="n">
        <f aca="false">IF(CHOOSE(MATCH(I$5,$B$10:$E$10,0),$B451,$C451,$D451,$E451)*I$6+I451*I$7&lt;I$2,I$3*I$4,0)</f>
        <v>0</v>
      </c>
      <c r="DC451" s="0" t="n">
        <f aca="false">IF(CHOOSE(MATCH(J$5,$B$10:$E$10,0),$B451,$C451,$D451,$E451)*J$6+J451*J$7&lt;J$2,J$3*J$4,0)</f>
        <v>0</v>
      </c>
      <c r="DD451" s="0" t="n">
        <f aca="false">IF(CHOOSE(MATCH(K$5,$B$10:$E$10,0),$B451,$C451,$D451,$E451)*K$6+K451*K$7&lt;K$2,K$3*K$4,0)</f>
        <v>0</v>
      </c>
      <c r="DE451" s="0" t="n">
        <f aca="false">IF(CHOOSE(MATCH(L$5,$B$10:$E$10,0),$B451,$C451,$D451,$E451)*L$6+L451*L$7&lt;L$2,L$3*L$4,0)</f>
        <v>0</v>
      </c>
      <c r="DF451" s="0" t="n">
        <f aca="false">IF(CHOOSE(MATCH(M$5,$B$10:$E$10,0),$B451,$C451,$D451,$E451)*M$6+M451*M$7&lt;M$2,M$3*M$4,0)</f>
        <v>0</v>
      </c>
      <c r="DG451" s="0" t="n">
        <f aca="false">IF(CHOOSE(MATCH(N$5,$B$10:$E$10,0),$B451,$C451,$D451,$E451)*N$6+N451*N$7&lt;N$2,N$3*N$4,0)</f>
        <v>0</v>
      </c>
      <c r="DH451" s="0" t="n">
        <f aca="false">IF(CHOOSE(MATCH(O$5,$B$10:$E$10,0),$B451,$C451,$D451,$E451)*O$6+O451*O$7&lt;O$2,O$3*O$4,0)</f>
        <v>0</v>
      </c>
      <c r="DI451" s="0" t="n">
        <f aca="false">IF(CHOOSE(MATCH(P$5,$B$10:$E$10,0),$B451,$C451,$D451,$E451)*P$6+P451*P$7&lt;P$2,P$3*P$4,0)</f>
        <v>0</v>
      </c>
      <c r="DJ451" s="0" t="n">
        <f aca="false">IF(CHOOSE(MATCH(Q$5,$B$10:$E$10,0),$B451,$C451,$D451,$E451)*Q$6+Q451*Q$7&lt;Q$2,Q$3*Q$4,0)</f>
        <v>0.5</v>
      </c>
      <c r="DK451" s="0" t="n">
        <f aca="false">IF(CHOOSE(MATCH(R$5,$B$10:$E$10,0),$B451,$C451,$D451,$E451)*R$6+R451*R$7&lt;R$2,R$3*R$4,0)</f>
        <v>0</v>
      </c>
      <c r="DL451" s="0" t="n">
        <f aca="false">IF(CHOOSE(MATCH(S$5,$B$10:$E$10,0),$B451,$C451,$D451,$E451)*S$6+S451*S$7&lt;S$2,S$3*S$4,0)</f>
        <v>0</v>
      </c>
      <c r="DM451" s="0" t="n">
        <f aca="false">IF(CHOOSE(MATCH(T$5,$B$10:$E$10,0),$B451,$C451,$D451,$E451)*T$6+T451*T$7&lt;T$2,T$3*T$4,0)</f>
        <v>0</v>
      </c>
      <c r="DN451" s="0" t="n">
        <f aca="false">IF(CHOOSE(MATCH(U$5,$B$10:$E$10,0),$B451,$C451,$D451,$E451)*U$6+U451*U$7&lt;U$2,U$3*U$4,0)</f>
        <v>0</v>
      </c>
      <c r="DO451" s="0" t="n">
        <f aca="false">IF(CHOOSE(MATCH(V$5,$B$10:$E$10,0),$B451,$C451,$D451,$E451)*V$6+V451*V$7&lt;V$2,V$3*V$4,0)</f>
        <v>0</v>
      </c>
      <c r="DP451" s="0" t="n">
        <f aca="false">IF(CHOOSE(MATCH(W$5,$B$10:$E$10,0),$B451,$C451,$D451,$E451)*W$6+W451*W$7&lt;W$2,W$3*W$4,0)</f>
        <v>0</v>
      </c>
      <c r="DQ451" s="0" t="n">
        <f aca="false">IF(CHOOSE(MATCH(X$5,$B$10:$E$10,0),$B451,$C451,$D451,$E451)*X$6+X451*X$7&lt;X$2,X$3*X$4,0)</f>
        <v>0</v>
      </c>
      <c r="DR451" s="0" t="n">
        <f aca="false">IF(CHOOSE(MATCH(Y$5,$B$10:$E$10,0),$B451,$C451,$D451,$E451)*Y$6+Y451*Y$7&lt;Y$2,Y$3*Y$4,0)</f>
        <v>0</v>
      </c>
      <c r="DS451" s="0" t="n">
        <f aca="false">IF(CHOOSE(MATCH(Z$5,$B$10:$E$10,0),$B451,$C451,$D451,$E451)*Z$6+Z451*Z$7&lt;Z$2,Z$3*Z$4,0)</f>
        <v>0</v>
      </c>
      <c r="DT451" s="0" t="n">
        <f aca="false">IF(CHOOSE(MATCH(AA$5,$B$10:$E$10,0),$B451,$C451,$D451,$E451)*AA$6+AA451*AA$7&lt;AA$2,AA$3*AA$4,0)</f>
        <v>0</v>
      </c>
      <c r="DU451" s="0" t="n">
        <f aca="false">IF(CHOOSE(MATCH(AB$5,$B$10:$E$10,0),$B451,$C451,$D451,$E451)*AB$6+AB451*AB$7&lt;AB$2,AB$3*AB$4,0)</f>
        <v>0</v>
      </c>
      <c r="DV451" s="0" t="n">
        <f aca="false">IF(CHOOSE(MATCH(AC$5,$B$10:$E$10,0),$B451,$C451,$D451,$E451)*AC$6+AC451*AC$7&lt;AC$2,AC$3*AC$4,0)</f>
        <v>0</v>
      </c>
      <c r="DW451" s="0" t="n">
        <f aca="false">IF(CHOOSE(MATCH(AD$5,$B$10:$E$10,0),$B451,$C451,$D451,$E451)*AD$6+AD451*AD$7&lt;AD$2,AD$3*AD$4,0)</f>
        <v>0</v>
      </c>
      <c r="DX451" s="0" t="n">
        <f aca="false">IF(CHOOSE(MATCH(AE$5,$B$10:$E$10,0),$B451,$C451,$D451,$E451)*AE$6+AE451*AE$7&lt;AE$2,AE$3*AE$4,0)</f>
        <v>0</v>
      </c>
      <c r="DY451" s="0" t="n">
        <f aca="false">IF(CHOOSE(MATCH(AF$5,$B$10:$E$10,0),$B451,$C451,$D451,$E451)*AF$6+AF451*AF$7&lt;AF$2,AF$3*AF$4,0)</f>
        <v>0</v>
      </c>
      <c r="DZ451" s="0" t="n">
        <f aca="false">IF(CHOOSE(MATCH(AG$5,$B$10:$E$10,0),$B451,$C451,$D451,$E451)*AG$6+AG451*AG$7&lt;AG$2,AG$3*AG$4,0)</f>
        <v>0</v>
      </c>
      <c r="EA451" s="0" t="n">
        <f aca="false">IF(CHOOSE(MATCH(AH$5,$B$10:$E$10,0),$B451,$C451,$D451,$E451)*AH$6+AH451*AH$7&lt;AH$2,AH$3*AH$4,0)</f>
        <v>0</v>
      </c>
      <c r="EB451" s="0" t="n">
        <f aca="false">IF(CHOOSE(MATCH(AI$5,$B$10:$E$10,0),$B451,$C451,$D451,$E451)*AI$6+AI451*AI$7&lt;AI$2,AI$3*AI$4,0)</f>
        <v>0</v>
      </c>
      <c r="EC451" s="0" t="n">
        <f aca="false">IF(CHOOSE(MATCH(AJ$5,$B$10:$E$10,0),$B451,$C451,$D451,$E451)*AJ$6+AJ451*AJ$7&lt;AJ$2,AJ$3*AJ$4,0)</f>
        <v>0</v>
      </c>
      <c r="ED451" s="0" t="n">
        <f aca="false">IF(CHOOSE(MATCH(AK$5,$B$10:$E$10,0),$B451,$C451,$D451,$E451)*AK$6+AK451*AK$7&lt;AK$2,AK$3*AK$4,0)</f>
        <v>0</v>
      </c>
      <c r="EE451" s="0" t="n">
        <f aca="false">IF(CHOOSE(MATCH(AL$5,$B$10:$E$10,0),$B451,$C451,$D451,$E451)*AL$6+AL451*AL$7&lt;AL$2,AL$3*AL$4,0)</f>
        <v>0</v>
      </c>
      <c r="EF451" s="0" t="n">
        <f aca="false">IF(CHOOSE(MATCH(AM$5,$B$10:$E$10,0),$B451,$C451,$D451,$E451)*AM$6+AM451*AM$7&lt;AM$2,AM$3*AM$4,0)</f>
        <v>0</v>
      </c>
      <c r="EG451" s="0" t="n">
        <f aca="false">IF(CHOOSE(MATCH(AN$5,$B$10:$E$10,0),$B451,$C451,$D451,$E451)*AN$6+AN451*AN$7&lt;AN$2,AN$3*AN$4,0)</f>
        <v>0</v>
      </c>
      <c r="EH451" s="0" t="n">
        <f aca="false">IF(CHOOSE(MATCH(AO$5,$B$10:$E$10,0),$B451,$C451,$D451,$E451)*AO$6+AO451*AO$7&lt;AO$2,AO$3*AO$4,0)</f>
        <v>0</v>
      </c>
      <c r="EI451" s="0" t="n">
        <f aca="false">IF(CHOOSE(MATCH(AP$5,$B$10:$E$10,0),$B451,$C451,$D451,$E451)*AP$6+AP451*AP$7&lt;AP$2,AP$3*AP$4,0)</f>
        <v>0</v>
      </c>
      <c r="EJ451" s="0" t="n">
        <f aca="false">IF(CHOOSE(MATCH(AQ$5,$B$10:$E$10,0),$B451,$C451,$D451,$E451)*AQ$6+AQ451*AQ$7&lt;AQ$2,AQ$3*AQ$4,0)</f>
        <v>0</v>
      </c>
      <c r="EK451" s="0" t="n">
        <f aca="false">IF(CHOOSE(MATCH(AR$5,$B$10:$E$10,0),$B451,$C451,$D451,$E451)*AR$6+AR451*AR$7&lt;AR$2,AR$3*AR$4,0)</f>
        <v>0</v>
      </c>
      <c r="EL451" s="0" t="n">
        <f aca="false">IF(CHOOSE(MATCH(AS$5,$B$10:$E$10,0),$B451,$C451,$D451,$E451)*AS$6+AS451*AS$7&lt;AS$2,AS$3*AS$4,0)</f>
        <v>0</v>
      </c>
      <c r="EM451" s="0" t="n">
        <f aca="false">IF(CHOOSE(MATCH(AT$5,$B$10:$E$10,0),$B451,$C451,$D451,$E451)*AT$6+AT451*AT$7&lt;AT$2,AT$3*AT$4,0)</f>
        <v>0</v>
      </c>
      <c r="EN451" s="0" t="n">
        <f aca="false">IF(CHOOSE(MATCH(AU$5,$B$10:$E$10,0),$B451,$C451,$D451,$E451)*AU$6+AU451*AU$7&lt;AU$2,AU$3*AU$4,0)</f>
        <v>0</v>
      </c>
      <c r="EO451" s="0" t="n">
        <f aca="false">IF(CHOOSE(MATCH(AV$5,$B$10:$E$10,0),$B451,$C451,$D451,$E451)*AV$6+AV451*AV$7&lt;AV$2,AV$3*AV$4,0)</f>
        <v>0</v>
      </c>
      <c r="EP451" s="0" t="n">
        <f aca="false">IF(CHOOSE(MATCH(AW$5,$B$10:$E$10,0),$B451,$C451,$D451,$E451)*AW$6+AW451*AW$7&lt;AW$2,AW$3*AW$4,0)</f>
        <v>0</v>
      </c>
      <c r="EQ451" s="0" t="n">
        <f aca="false">IF(CHOOSE(MATCH(AX$5,$B$10:$E$10,0),$B451,$C451,$D451,$E451)*AX$6+AX451*AX$7&lt;AX$2,AX$3*AX$4,0)</f>
        <v>0</v>
      </c>
      <c r="ER451" s="0" t="n">
        <f aca="false">IF(CHOOSE(MATCH(AY$5,$B$10:$E$10,0),$B451,$C451,$D451,$E451)*AY$6+AY451*AY$7&lt;AY$2,AY$3*AY$4,0)</f>
        <v>0</v>
      </c>
      <c r="ES451" s="0" t="n">
        <f aca="false">IF(CHOOSE(MATCH(AZ$5,$B$10:$E$10,0),$B451,$C451,$D451,$E451)*AZ$6+AZ451*AZ$7&lt;AZ$2,AZ$3*AZ$4,0)</f>
        <v>0</v>
      </c>
      <c r="ET451" s="0" t="n">
        <f aca="false">IF(CHOOSE(MATCH(BA$5,$B$10:$E$10,0),$B451,$C451,$D451,$E451)*BA$6+BA451*BA$7&lt;BA$2,BA$3*BA$4,0)</f>
        <v>0</v>
      </c>
      <c r="EU451" s="0" t="n">
        <f aca="false">IF(CHOOSE(MATCH(BB$5,$B$10:$E$10,0),$B451,$C451,$D451,$E451)*BB$6+BB451*BB$7&lt;BB$2,BB$3*BB$4,0)</f>
        <v>0</v>
      </c>
      <c r="EV451" s="0" t="n">
        <f aca="false">IF(CHOOSE(MATCH(BC$5,$B$10:$E$10,0),$B451,$C451,$D451,$E451)*BC$6+BC451*BC$7&lt;BC$2,BC$3*BC$4,0)</f>
        <v>0</v>
      </c>
      <c r="EW451" s="0" t="n">
        <f aca="false">IF(CHOOSE(MATCH(BD$5,$B$10:$E$10,0),$B451,$C451,$D451,$E451)*BD$6+BD451*BD$7&lt;BD$2,BD$3*BD$4,0)</f>
        <v>0</v>
      </c>
      <c r="EX451" s="0" t="n">
        <f aca="false">IF(CHOOSE(MATCH(BE$5,$B$10:$E$10,0),$B451,$C451,$D451,$E451)*BE$6+BE451*BE$7&lt;BE$2,BE$3*BE$4,0)</f>
        <v>0</v>
      </c>
      <c r="EY451" s="0" t="n">
        <f aca="false">IF(CHOOSE(MATCH(BF$5,$B$10:$E$10,0),$B451,$C451,$D451,$E451)*BF$6+BF451*BF$7&lt;BF$2,BF$3*BF$4,0)</f>
        <v>0</v>
      </c>
      <c r="EZ451" s="0" t="n">
        <f aca="false">IF(CHOOSE(MATCH(BG$5,$B$10:$E$10,0),$B451,$C451,$D451,$E451)*BG$6+BG451*BG$7&lt;BG$2,BG$3*BG$4,0)</f>
        <v>0</v>
      </c>
      <c r="FA451" s="0" t="n">
        <f aca="false">IF(CHOOSE(MATCH(BH$5,$B$10:$E$10,0),$B451,$C451,$D451,$E451)*BH$6+BH451*BH$7&lt;BH$2,BH$3*BH$4,0)</f>
        <v>0</v>
      </c>
      <c r="FB451" s="0" t="n">
        <f aca="false">IF(CHOOSE(MATCH(BI$5,$B$10:$E$10,0),$B451,$C451,$D451,$E451)*BI$6+BI451*BI$7&lt;BI$2,BI$3*BI$4,0)</f>
        <v>0</v>
      </c>
      <c r="FC451" s="0" t="n">
        <f aca="false">IF(CHOOSE(MATCH(BJ$5,$B$10:$E$10,0),$B451,$C451,$D451,$E451)*BJ$6+BJ451*BJ$7&lt;BJ$2,BJ$3*BJ$4,0)</f>
        <v>0</v>
      </c>
      <c r="FD451" s="0" t="n">
        <f aca="false">IF(CHOOSE(MATCH(BK$5,$B$10:$E$10,0),$B451,$C451,$D451,$E451)*BK$6+BK451*BK$7&lt;BK$2,BK$3*BK$4,0)</f>
        <v>0</v>
      </c>
      <c r="FE451" s="0" t="n">
        <f aca="false">IF(CHOOSE(MATCH(BL$5,$B$10:$E$10,0),$B451,$C451,$D451,$E451)*BL$6+BL451*BL$7&lt;BL$2,BL$3*BL$4,0)</f>
        <v>0</v>
      </c>
      <c r="FF451" s="0" t="n">
        <f aca="false">IF(CHOOSE(MATCH(BM$5,$B$10:$E$10,0),$B451,$C451,$D451,$E451)*BM$6+BM451*BM$7&lt;BM$2,BM$3*BM$4,0)</f>
        <v>0</v>
      </c>
      <c r="FG451" s="0" t="n">
        <f aca="false">IF(CHOOSE(MATCH(BN$5,$B$10:$E$10,0),$B451,$C451,$D451,$E451)*BN$6+BN451*BN$7&lt;BN$2,BN$3*BN$4,0)</f>
        <v>0</v>
      </c>
      <c r="FH451" s="0" t="n">
        <f aca="false">IF(CHOOSE(MATCH(BO$5,$B$10:$E$10,0),$B451,$C451,$D451,$E451)*BO$6+BO451*BO$7&lt;BO$2,BO$3*BO$4,0)</f>
        <v>0</v>
      </c>
      <c r="FI451" s="0" t="n">
        <f aca="false">IF(CHOOSE(MATCH(BP$5,$B$10:$E$10,0),$B451,$C451,$D451,$E451)*BP$6+BP451*BP$7&lt;BP$2,BP$3*BP$4,0)</f>
        <v>0</v>
      </c>
      <c r="FJ451" s="0" t="n">
        <f aca="false">IF(CHOOSE(MATCH(BQ$5,$B$10:$E$10,0),$B451,$C451,$D451,$E451)*BQ$6+BQ451*BQ$7&lt;BQ$2,BQ$3*BQ$4,0)</f>
        <v>0</v>
      </c>
      <c r="FK451" s="0" t="n">
        <f aca="false">IF(CHOOSE(MATCH(BR$5,$B$10:$E$10,0),$B451,$C451,$D451,$E451)*BR$6+BR451*BR$7&lt;BR$2,BR$3*BR$4,0)</f>
        <v>0</v>
      </c>
      <c r="FL451" s="0" t="n">
        <f aca="false">IF(CHOOSE(MATCH(BS$5,$B$10:$E$10,0),$B451,$C451,$D451,$E451)*BS$6+BS451*BS$7&lt;BS$2,BS$3*BS$4,0)</f>
        <v>0</v>
      </c>
      <c r="FM451" s="0" t="n">
        <f aca="false">IF(CHOOSE(MATCH(BT$5,$B$10:$E$10,0),$B451,$C451,$D451,$E451)*BT$6+BT451*BT$7&lt;BT$2,BT$3*BT$4,0)</f>
        <v>0</v>
      </c>
      <c r="FN451" s="0" t="n">
        <f aca="false">IF(CHOOSE(MATCH(BU$5,$B$10:$E$10,0),$B451,$C451,$D451,$E451)*BU$6+BU451*BU$7&lt;BU$2,BU$3*BU$4,0)</f>
        <v>0</v>
      </c>
      <c r="FO451" s="0" t="n">
        <f aca="false">IF(CHOOSE(MATCH(BV$5,$B$10:$E$10,0),$B451,$C451,$D451,$E451)*BV$6+BV451*BV$7&lt;BV$2,BV$3*BV$4,0)</f>
        <v>0</v>
      </c>
      <c r="FP451" s="0" t="n">
        <f aca="false">IF(CHOOSE(MATCH(BW$5,$B$10:$E$10,0),$B451,$C451,$D451,$E451)*BW$6+BW451*BW$7&lt;BW$2,BW$3*BW$4,0)</f>
        <v>0</v>
      </c>
      <c r="FQ451" s="0" t="n">
        <f aca="false">IF(CHOOSE(MATCH(BX$5,$B$10:$E$10,0),$B451,$C451,$D451,$E451)*BX$6+BX451*BX$7&lt;BX$2,BX$3*BX$4,0)</f>
        <v>0</v>
      </c>
      <c r="FR451" s="0" t="n">
        <f aca="false">IF(CHOOSE(MATCH(BY$5,$B$10:$E$10,0),$B451,$C451,$D451,$E451)*BY$6+BY451*BY$7&lt;BY$2,BY$3*BY$4,0)</f>
        <v>0</v>
      </c>
      <c r="FS451" s="0" t="n">
        <f aca="false">IF(CHOOSE(MATCH(BZ$5,$B$10:$E$10,0),$B451,$C451,$D451,$E451)*BZ$6+BZ451*BZ$7&lt;BZ$2,BZ$3*BZ$4,0)</f>
        <v>0</v>
      </c>
      <c r="FT451" s="0" t="n">
        <f aca="false">IF(CHOOSE(MATCH(CA$5,$B$10:$E$10,0),$B451,$C451,$D451,$E451)*CA$6+CA451*CA$7&lt;CA$2,CA$3*CA$4,0)</f>
        <v>0</v>
      </c>
      <c r="FU451" s="0" t="n">
        <f aca="false">IF(CHOOSE(MATCH(CB$5,$B$10:$E$10,0),$B451,$C451,$D451,$E451)*CB$6+CB451*CB$7&lt;CB$2,CB$3*CB$4,0)</f>
        <v>0</v>
      </c>
      <c r="FV451" s="0" t="n">
        <f aca="false">IF(CHOOSE(MATCH(CC$5,$B$10:$E$10,0),$B451,$C451,$D451,$E451)*CC$6+CC451*CC$7&lt;CC$2,CC$3*CC$4,0)</f>
        <v>0</v>
      </c>
      <c r="FW451" s="0" t="n">
        <f aca="false">IF(CHOOSE(MATCH(CD$5,$B$10:$E$10,0),$B451,$C451,$D451,$E451)*CD$6+CD451*CD$7&lt;CD$2,CD$3*CD$4,0)</f>
        <v>0</v>
      </c>
      <c r="FX451" s="0" t="n">
        <f aca="false">IF(CHOOSE(MATCH(CE$5,$B$10:$E$10,0),$B451,$C451,$D451,$E451)*CE$6+CE451*CE$7&lt;CE$2,CE$3*CE$4,0)</f>
        <v>0</v>
      </c>
      <c r="FY451" s="0" t="n">
        <f aca="false">IF(CHOOSE(MATCH(CF$5,$B$10:$E$10,0),$B451,$C451,$D451,$E451)*CF$6+CF451*CF$7&lt;CF$2,CF$3*CF$4,0)</f>
        <v>0</v>
      </c>
      <c r="FZ451" s="0" t="n">
        <f aca="false">IF(CHOOSE(MATCH(CG$5,$B$10:$E$10,0),$B451,$C451,$D451,$E451)*CG$6+CG451*CG$7&lt;CG$2,CG$3*CG$4,0)</f>
        <v>0</v>
      </c>
      <c r="GA451" s="0" t="n">
        <f aca="false">IF(CHOOSE(MATCH(CH$5,$B$10:$E$10,0),$B451,$C451,$D451,$E451)*CH$6+CH451*CH$7&lt;CH$2,CH$3*CH$4,0)</f>
        <v>0</v>
      </c>
      <c r="GB451" s="0" t="n">
        <f aca="false">IF(CHOOSE(MATCH(CI$5,$B$10:$E$10,0),$B451,$C451,$D451,$E451)*CI$6+CI451*CI$7&lt;CI$2,CI$3*CI$4,0)</f>
        <v>0</v>
      </c>
      <c r="GC451" s="0" t="n">
        <f aca="false">IF(CHOOSE(MATCH(CJ$5,$B$10:$E$10,0),$B451,$C451,$D451,$E451)*CJ$6+CJ451*CJ$7&lt;CJ$2,CJ$3*CJ$4,0)</f>
        <v>0</v>
      </c>
      <c r="GD451" s="0" t="n">
        <f aca="false">IF(CHOOSE(MATCH(CK$5,$B$10:$E$10,0),$B451,$C451,$D451,$E451)*CK$6+CK451*CK$7&lt;CK$2,CK$3*CK$4,0)</f>
        <v>0</v>
      </c>
      <c r="GE451" s="0" t="n">
        <f aca="false">IF(CHOOSE(MATCH(CL$5,$B$10:$E$10,0),$B451,$C451,$D451,$E451)*CL$6+CL451*CL$7&lt;CL$2,CL$3*CL$4,0)</f>
        <v>0</v>
      </c>
      <c r="GF451" s="0" t="n">
        <f aca="false">IF(CHOOSE(MATCH(CM$5,$B$10:$E$10,0),$B451,$C451,$D451,$E451)*CM$6+CM451*CM$7&lt;CM$2,CM$3*CM$4,0)</f>
        <v>0</v>
      </c>
      <c r="GG451" s="0" t="n">
        <f aca="false">IF(CHOOSE(MATCH(CN$5,$B$10:$E$10,0),$B451,$C451,$D451,$E451)*CN$6+CN451*CN$7&lt;CN$2,CN$3*CN$4,0)</f>
        <v>0</v>
      </c>
      <c r="GH451" s="0" t="n">
        <f aca="false">IF(CHOOSE(MATCH(CO$5,$B$10:$E$10,0),$B451,$C451,$D451,$E451)*CO$6+CO451*CO$7&lt;CO$2,CO$3*CO$4,0)</f>
        <v>0</v>
      </c>
      <c r="GI451" s="0" t="n">
        <f aca="false">IF(CHOOSE(MATCH(CP$5,$B$10:$E$10,0),$B451,$C451,$D451,$E451)*CP$6+CP451*CP$7&lt;CP$2,CP$3*CP$4,0)</f>
        <v>0</v>
      </c>
      <c r="GJ451" s="0" t="n">
        <f aca="false">IF(CHOOSE(MATCH(CQ$5,$B$10:$E$10,0),$B451,$C451,$D451,$E451)*CQ$6+CQ451*CQ$7&lt;CQ$2,CQ$3*CQ$4,0)</f>
        <v>0</v>
      </c>
      <c r="GK451" s="0" t="n">
        <f aca="false">IF(CHOOSE(MATCH(CR$5,$B$10:$E$10,0),$B451,$C451,$D451,$E451)*CR$6+CR451*CR$7&lt;CR$2,CR$3*CR$4,0)</f>
        <v>0</v>
      </c>
      <c r="GL451" s="0" t="n">
        <f aca="false">IF(CHOOSE(MATCH(CS$5,$B$10:$E$10,0),$B451,$C451,$D451,$E451)*CS$6+CS451*CS$7&lt;CS$2,CS$3*CS$4,0)</f>
        <v>0</v>
      </c>
      <c r="GM451" s="0" t="n">
        <f aca="false">IF(CHOOSE(MATCH(CT$5,$B$10:$E$10,0),$B451,$C451,$D451,$E451)*CT$6+CT451*CT$7&lt;CT$2,CT$3*CT$4,0)</f>
        <v>0</v>
      </c>
      <c r="GN451" s="0" t="n">
        <f aca="false">IF(CHOOSE(MATCH(CU$5,$B$10:$E$10,0),$B451,$C451,$D451,$E451)*CU$6+CU451*CU$7&lt;CU$2,CU$3*CU$4,0)</f>
        <v>0</v>
      </c>
      <c r="GO451" s="0" t="n">
        <f aca="false">IF(CHOOSE(MATCH(CV$5,$B$10:$E$10,0),$B451,$C451,$D451,$E451)*CV$6+CV451*CV$7&lt;CV$2,CV$3*CV$4,0)</f>
        <v>0</v>
      </c>
      <c r="GP451" s="0" t="n">
        <f aca="false">IF(CHOOSE(MATCH(CW$5,$B$10:$E$10,0),$B451,$C451,$D451,$E451)*CW$6+CW451*CW$7&lt;CW$2,CW$3*CW$4,0)</f>
        <v>0</v>
      </c>
      <c r="GQ451" s="0" t="n">
        <f aca="false">IF(CHOOSE(MATCH(CX$5,$B$10:$E$10,0),$B451,$C451,$D451,$E451)*CX$6+CX451*CX$7&lt;CX$2,CX$3*CX$4,0)</f>
        <v>0</v>
      </c>
      <c r="GS451" s="0" t="n">
        <f aca="false">SUM(CZ451:GQ451)</f>
        <v>0.5</v>
      </c>
      <c r="GT451" s="0" t="n">
        <f aca="false">IF(GS451&gt;$GS$6,1,0)</f>
        <v>0</v>
      </c>
    </row>
    <row r="452" customFormat="false" ht="14" hidden="false" customHeight="false" outlineLevel="0" collapsed="false">
      <c r="A452" s="0" t="n">
        <v>442</v>
      </c>
      <c r="B452" s="0" t="n">
        <v>1.46995984303606</v>
      </c>
      <c r="C452" s="0" t="n">
        <v>1.71360519881935</v>
      </c>
      <c r="D452" s="0" t="n">
        <v>-0.218112863682568</v>
      </c>
      <c r="E452" s="0" t="n">
        <v>-1.70817687782007</v>
      </c>
      <c r="G452" s="0" t="n">
        <v>-1.03840648080222</v>
      </c>
      <c r="H452" s="0" t="n">
        <v>-0.196441760635935</v>
      </c>
      <c r="I452" s="0" t="n">
        <v>0.303274418911315</v>
      </c>
      <c r="J452" s="0" t="n">
        <v>-0.547814806850511</v>
      </c>
      <c r="K452" s="0" t="n">
        <v>-1.57455360749736</v>
      </c>
      <c r="L452" s="0" t="n">
        <v>-0.910961261979537</v>
      </c>
      <c r="M452" s="0" t="n">
        <v>0.611621544521768</v>
      </c>
      <c r="N452" s="0" t="n">
        <v>-0.569903022551443</v>
      </c>
      <c r="O452" s="0" t="n">
        <v>0.385687144444091</v>
      </c>
      <c r="P452" s="0" t="n">
        <v>-1.46512320498005</v>
      </c>
      <c r="Q452" s="0" t="n">
        <v>1.4409397408599</v>
      </c>
      <c r="R452" s="0" t="n">
        <v>-0.0227601049118675</v>
      </c>
      <c r="S452" s="0" t="n">
        <v>-0.067561813921202</v>
      </c>
      <c r="T452" s="0" t="n">
        <v>0.871696101967245</v>
      </c>
      <c r="U452" s="0" t="n">
        <v>-0.00501131580676883</v>
      </c>
      <c r="V452" s="0" t="n">
        <v>-0.768152403907152</v>
      </c>
      <c r="W452" s="0" t="n">
        <v>0.0986517534329323</v>
      </c>
      <c r="X452" s="0" t="n">
        <v>-1.91459548659623</v>
      </c>
      <c r="Y452" s="0" t="n">
        <v>-2.12446138903033</v>
      </c>
      <c r="Z452" s="0" t="n">
        <v>0.986178747552913</v>
      </c>
      <c r="AA452" s="0" t="n">
        <v>-1.60569470608607</v>
      </c>
      <c r="AB452" s="0" t="n">
        <v>0.622727611698792</v>
      </c>
      <c r="AC452" s="0" t="n">
        <v>-1.21227003546665</v>
      </c>
      <c r="AD452" s="0" t="n">
        <v>-1.96848304767627</v>
      </c>
      <c r="AE452" s="0" t="n">
        <v>0.63662582761026</v>
      </c>
      <c r="AF452" s="0" t="n">
        <v>1.69139184436062</v>
      </c>
      <c r="AG452" s="0" t="n">
        <v>0.322072537528584</v>
      </c>
      <c r="AH452" s="0" t="n">
        <v>1.86012584890705</v>
      </c>
      <c r="AI452" s="0" t="n">
        <v>-0.256966359302169</v>
      </c>
      <c r="AJ452" s="0" t="n">
        <v>0.389727574656718</v>
      </c>
      <c r="AK452" s="0" t="n">
        <v>-2.00881004275288</v>
      </c>
      <c r="AL452" s="0" t="n">
        <v>0.653105871606385</v>
      </c>
      <c r="AM452" s="0" t="n">
        <v>1.37597908178577</v>
      </c>
      <c r="AN452" s="0" t="n">
        <v>-0.271543285634834</v>
      </c>
      <c r="AO452" s="0" t="n">
        <v>-0.0548379830433987</v>
      </c>
      <c r="AP452" s="0" t="n">
        <v>0.429413375968579</v>
      </c>
      <c r="AQ452" s="0" t="n">
        <v>-0.568913947063265</v>
      </c>
      <c r="AR452" s="0" t="n">
        <v>1.00096713140374</v>
      </c>
      <c r="AS452" s="0" t="n">
        <v>0.131766455524485</v>
      </c>
      <c r="AT452" s="0" t="n">
        <v>1.40309566631913</v>
      </c>
      <c r="AU452" s="0" t="n">
        <v>1.20670392789179</v>
      </c>
      <c r="AV452" s="0" t="n">
        <v>0.196598648471991</v>
      </c>
      <c r="AW452" s="0" t="n">
        <v>0.994045876723248</v>
      </c>
      <c r="AX452" s="0" t="n">
        <v>-0.806110165285645</v>
      </c>
      <c r="AY452" s="0" t="n">
        <v>0.328362830259721</v>
      </c>
      <c r="AZ452" s="0" t="n">
        <v>-0.545417151442962</v>
      </c>
      <c r="BA452" s="0" t="n">
        <v>0.0476381956104888</v>
      </c>
      <c r="BB452" s="0" t="n">
        <v>0.676772060614894</v>
      </c>
      <c r="BC452" s="0" t="n">
        <v>-1.14324393507559</v>
      </c>
      <c r="BD452" s="0" t="n">
        <v>1.17407807920245</v>
      </c>
      <c r="BE452" s="0" t="n">
        <v>-0.848551735543879</v>
      </c>
      <c r="BF452" s="0" t="n">
        <v>-0.391048615711043</v>
      </c>
      <c r="BG452" s="0" t="n">
        <v>0.167585767485434</v>
      </c>
      <c r="BH452" s="0" t="n">
        <v>-0.0994202764559304</v>
      </c>
      <c r="BI452" s="0" t="n">
        <v>1.83524207386654</v>
      </c>
      <c r="BJ452" s="0" t="n">
        <v>1.13504711407586</v>
      </c>
      <c r="BK452" s="0" t="n">
        <v>-0.199484020413365</v>
      </c>
      <c r="BL452" s="0" t="n">
        <v>1.13039732241305</v>
      </c>
      <c r="BM452" s="0" t="n">
        <v>-1.56536771100946</v>
      </c>
      <c r="BN452" s="0" t="n">
        <v>1.24414327729028</v>
      </c>
      <c r="BO452" s="0" t="n">
        <v>0.415861904912163</v>
      </c>
      <c r="BP452" s="0" t="n">
        <v>0.369257122656563</v>
      </c>
      <c r="BQ452" s="0" t="n">
        <v>-1.84943928616121</v>
      </c>
      <c r="BR452" s="0" t="n">
        <v>0.73177034209948</v>
      </c>
      <c r="BS452" s="0" t="n">
        <v>0.335556933350745</v>
      </c>
      <c r="BT452" s="0" t="n">
        <v>-2.13554812944494</v>
      </c>
      <c r="BU452" s="0" t="n">
        <v>1.14353952085366</v>
      </c>
      <c r="BV452" s="0" t="n">
        <v>1.6312060324708</v>
      </c>
      <c r="BW452" s="0" t="n">
        <v>-0.723794073564932</v>
      </c>
      <c r="BX452" s="0" t="n">
        <v>2.38476786762476</v>
      </c>
      <c r="BY452" s="0" t="n">
        <v>1.49182142195059</v>
      </c>
      <c r="BZ452" s="0" t="n">
        <v>0.871025349624688</v>
      </c>
      <c r="CA452" s="0" t="n">
        <v>0.231194690059056</v>
      </c>
      <c r="CB452" s="0" t="n">
        <v>2.38214852288365</v>
      </c>
      <c r="CC452" s="0" t="n">
        <v>-1.33944695335231</v>
      </c>
      <c r="CD452" s="0" t="n">
        <v>0.682362042425666</v>
      </c>
      <c r="CE452" s="0" t="n">
        <v>0.932132024900056</v>
      </c>
      <c r="CF452" s="0" t="n">
        <v>-1.13781879917951</v>
      </c>
      <c r="CG452" s="0" t="n">
        <v>-1.42767476063455</v>
      </c>
      <c r="CH452" s="0" t="n">
        <v>1.31909018818988</v>
      </c>
      <c r="CI452" s="0" t="n">
        <v>-1.14559952635318</v>
      </c>
      <c r="CJ452" s="0" t="n">
        <v>0.310250243273913</v>
      </c>
      <c r="CK452" s="0" t="n">
        <v>-0.443970975538832</v>
      </c>
      <c r="CL452" s="0" t="n">
        <v>-1.02472995422431</v>
      </c>
      <c r="CM452" s="0" t="n">
        <v>0.726779489923502</v>
      </c>
      <c r="CN452" s="0" t="n">
        <v>-0.231194690059056</v>
      </c>
      <c r="CO452" s="0" t="n">
        <v>-0.501547674502945</v>
      </c>
      <c r="CP452" s="0" t="n">
        <v>0.86444970293087</v>
      </c>
      <c r="CQ452" s="0" t="n">
        <v>-0.856364295032108</v>
      </c>
      <c r="CR452" s="0" t="n">
        <v>-0.123052359413123</v>
      </c>
      <c r="CS452" s="0" t="n">
        <v>0.470469103674986</v>
      </c>
      <c r="CT452" s="0" t="n">
        <v>0.53541270972346</v>
      </c>
      <c r="CU452" s="0" t="n">
        <v>1.28813553601503</v>
      </c>
      <c r="CV452" s="0" t="n">
        <v>0.843192538013682</v>
      </c>
      <c r="CW452" s="0" t="n">
        <v>-0.634097432339331</v>
      </c>
      <c r="CX452" s="0" t="n">
        <v>2.373089955654</v>
      </c>
      <c r="CZ452" s="0" t="n">
        <f aca="false">IF(CHOOSE(MATCH(G$5,$B$10:$E$10,0),$B452,$C452,$D452,$E452)*G$6+G452*G$7&lt;G$2,G$3*G$4,0)</f>
        <v>0</v>
      </c>
      <c r="DA452" s="0" t="n">
        <f aca="false">IF(CHOOSE(MATCH(H$5,$B$10:$E$10,0),$B452,$C452,$D452,$E452)*H$6+H452*H$7&lt;H$2,H$3*H$4,0)</f>
        <v>0</v>
      </c>
      <c r="DB452" s="0" t="n">
        <f aca="false">IF(CHOOSE(MATCH(I$5,$B$10:$E$10,0),$B452,$C452,$D452,$E452)*I$6+I452*I$7&lt;I$2,I$3*I$4,0)</f>
        <v>0</v>
      </c>
      <c r="DC452" s="0" t="n">
        <f aca="false">IF(CHOOSE(MATCH(J$5,$B$10:$E$10,0),$B452,$C452,$D452,$E452)*J$6+J452*J$7&lt;J$2,J$3*J$4,0)</f>
        <v>0</v>
      </c>
      <c r="DD452" s="0" t="n">
        <f aca="false">IF(CHOOSE(MATCH(K$5,$B$10:$E$10,0),$B452,$C452,$D452,$E452)*K$6+K452*K$7&lt;K$2,K$3*K$4,0)</f>
        <v>0</v>
      </c>
      <c r="DE452" s="0" t="n">
        <f aca="false">IF(CHOOSE(MATCH(L$5,$B$10:$E$10,0),$B452,$C452,$D452,$E452)*L$6+L452*L$7&lt;L$2,L$3*L$4,0)</f>
        <v>0</v>
      </c>
      <c r="DF452" s="0" t="n">
        <f aca="false">IF(CHOOSE(MATCH(M$5,$B$10:$E$10,0),$B452,$C452,$D452,$E452)*M$6+M452*M$7&lt;M$2,M$3*M$4,0)</f>
        <v>0</v>
      </c>
      <c r="DG452" s="0" t="n">
        <f aca="false">IF(CHOOSE(MATCH(N$5,$B$10:$E$10,0),$B452,$C452,$D452,$E452)*N$6+N452*N$7&lt;N$2,N$3*N$4,0)</f>
        <v>0</v>
      </c>
      <c r="DH452" s="0" t="n">
        <f aca="false">IF(CHOOSE(MATCH(O$5,$B$10:$E$10,0),$B452,$C452,$D452,$E452)*O$6+O452*O$7&lt;O$2,O$3*O$4,0)</f>
        <v>0</v>
      </c>
      <c r="DI452" s="0" t="n">
        <f aca="false">IF(CHOOSE(MATCH(P$5,$B$10:$E$10,0),$B452,$C452,$D452,$E452)*P$6+P452*P$7&lt;P$2,P$3*P$4,0)</f>
        <v>0</v>
      </c>
      <c r="DJ452" s="0" t="n">
        <f aca="false">IF(CHOOSE(MATCH(Q$5,$B$10:$E$10,0),$B452,$C452,$D452,$E452)*Q$6+Q452*Q$7&lt;Q$2,Q$3*Q$4,0)</f>
        <v>0</v>
      </c>
      <c r="DK452" s="0" t="n">
        <f aca="false">IF(CHOOSE(MATCH(R$5,$B$10:$E$10,0),$B452,$C452,$D452,$E452)*R$6+R452*R$7&lt;R$2,R$3*R$4,0)</f>
        <v>0</v>
      </c>
      <c r="DL452" s="0" t="n">
        <f aca="false">IF(CHOOSE(MATCH(S$5,$B$10:$E$10,0),$B452,$C452,$D452,$E452)*S$6+S452*S$7&lt;S$2,S$3*S$4,0)</f>
        <v>0</v>
      </c>
      <c r="DM452" s="0" t="n">
        <f aca="false">IF(CHOOSE(MATCH(T$5,$B$10:$E$10,0),$B452,$C452,$D452,$E452)*T$6+T452*T$7&lt;T$2,T$3*T$4,0)</f>
        <v>0</v>
      </c>
      <c r="DN452" s="0" t="n">
        <f aca="false">IF(CHOOSE(MATCH(U$5,$B$10:$E$10,0),$B452,$C452,$D452,$E452)*U$6+U452*U$7&lt;U$2,U$3*U$4,0)</f>
        <v>0</v>
      </c>
      <c r="DO452" s="0" t="n">
        <f aca="false">IF(CHOOSE(MATCH(V$5,$B$10:$E$10,0),$B452,$C452,$D452,$E452)*V$6+V452*V$7&lt;V$2,V$3*V$4,0)</f>
        <v>0</v>
      </c>
      <c r="DP452" s="0" t="n">
        <f aca="false">IF(CHOOSE(MATCH(W$5,$B$10:$E$10,0),$B452,$C452,$D452,$E452)*W$6+W452*W$7&lt;W$2,W$3*W$4,0)</f>
        <v>0</v>
      </c>
      <c r="DQ452" s="0" t="n">
        <f aca="false">IF(CHOOSE(MATCH(X$5,$B$10:$E$10,0),$B452,$C452,$D452,$E452)*X$6+X452*X$7&lt;X$2,X$3*X$4,0)</f>
        <v>0</v>
      </c>
      <c r="DR452" s="0" t="n">
        <f aca="false">IF(CHOOSE(MATCH(Y$5,$B$10:$E$10,0),$B452,$C452,$D452,$E452)*Y$6+Y452*Y$7&lt;Y$2,Y$3*Y$4,0)</f>
        <v>0</v>
      </c>
      <c r="DS452" s="0" t="n">
        <f aca="false">IF(CHOOSE(MATCH(Z$5,$B$10:$E$10,0),$B452,$C452,$D452,$E452)*Z$6+Z452*Z$7&lt;Z$2,Z$3*Z$4,0)</f>
        <v>0</v>
      </c>
      <c r="DT452" s="0" t="n">
        <f aca="false">IF(CHOOSE(MATCH(AA$5,$B$10:$E$10,0),$B452,$C452,$D452,$E452)*AA$6+AA452*AA$7&lt;AA$2,AA$3*AA$4,0)</f>
        <v>0</v>
      </c>
      <c r="DU452" s="0" t="n">
        <f aca="false">IF(CHOOSE(MATCH(AB$5,$B$10:$E$10,0),$B452,$C452,$D452,$E452)*AB$6+AB452*AB$7&lt;AB$2,AB$3*AB$4,0)</f>
        <v>0</v>
      </c>
      <c r="DV452" s="0" t="n">
        <f aca="false">IF(CHOOSE(MATCH(AC$5,$B$10:$E$10,0),$B452,$C452,$D452,$E452)*AC$6+AC452*AC$7&lt;AC$2,AC$3*AC$4,0)</f>
        <v>0</v>
      </c>
      <c r="DW452" s="0" t="n">
        <f aca="false">IF(CHOOSE(MATCH(AD$5,$B$10:$E$10,0),$B452,$C452,$D452,$E452)*AD$6+AD452*AD$7&lt;AD$2,AD$3*AD$4,0)</f>
        <v>0</v>
      </c>
      <c r="DX452" s="0" t="n">
        <f aca="false">IF(CHOOSE(MATCH(AE$5,$B$10:$E$10,0),$B452,$C452,$D452,$E452)*AE$6+AE452*AE$7&lt;AE$2,AE$3*AE$4,0)</f>
        <v>0</v>
      </c>
      <c r="DY452" s="0" t="n">
        <f aca="false">IF(CHOOSE(MATCH(AF$5,$B$10:$E$10,0),$B452,$C452,$D452,$E452)*AF$6+AF452*AF$7&lt;AF$2,AF$3*AF$4,0)</f>
        <v>0</v>
      </c>
      <c r="DZ452" s="0" t="n">
        <f aca="false">IF(CHOOSE(MATCH(AG$5,$B$10:$E$10,0),$B452,$C452,$D452,$E452)*AG$6+AG452*AG$7&lt;AG$2,AG$3*AG$4,0)</f>
        <v>0</v>
      </c>
      <c r="EA452" s="0" t="n">
        <f aca="false">IF(CHOOSE(MATCH(AH$5,$B$10:$E$10,0),$B452,$C452,$D452,$E452)*AH$6+AH452*AH$7&lt;AH$2,AH$3*AH$4,0)</f>
        <v>0</v>
      </c>
      <c r="EB452" s="0" t="n">
        <f aca="false">IF(CHOOSE(MATCH(AI$5,$B$10:$E$10,0),$B452,$C452,$D452,$E452)*AI$6+AI452*AI$7&lt;AI$2,AI$3*AI$4,0)</f>
        <v>0</v>
      </c>
      <c r="EC452" s="0" t="n">
        <f aca="false">IF(CHOOSE(MATCH(AJ$5,$B$10:$E$10,0),$B452,$C452,$D452,$E452)*AJ$6+AJ452*AJ$7&lt;AJ$2,AJ$3*AJ$4,0)</f>
        <v>0</v>
      </c>
      <c r="ED452" s="0" t="n">
        <f aca="false">IF(CHOOSE(MATCH(AK$5,$B$10:$E$10,0),$B452,$C452,$D452,$E452)*AK$6+AK452*AK$7&lt;AK$2,AK$3*AK$4,0)</f>
        <v>0</v>
      </c>
      <c r="EE452" s="0" t="n">
        <f aca="false">IF(CHOOSE(MATCH(AL$5,$B$10:$E$10,0),$B452,$C452,$D452,$E452)*AL$6+AL452*AL$7&lt;AL$2,AL$3*AL$4,0)</f>
        <v>0</v>
      </c>
      <c r="EF452" s="0" t="n">
        <f aca="false">IF(CHOOSE(MATCH(AM$5,$B$10:$E$10,0),$B452,$C452,$D452,$E452)*AM$6+AM452*AM$7&lt;AM$2,AM$3*AM$4,0)</f>
        <v>0</v>
      </c>
      <c r="EG452" s="0" t="n">
        <f aca="false">IF(CHOOSE(MATCH(AN$5,$B$10:$E$10,0),$B452,$C452,$D452,$E452)*AN$6+AN452*AN$7&lt;AN$2,AN$3*AN$4,0)</f>
        <v>0</v>
      </c>
      <c r="EH452" s="0" t="n">
        <f aca="false">IF(CHOOSE(MATCH(AO$5,$B$10:$E$10,0),$B452,$C452,$D452,$E452)*AO$6+AO452*AO$7&lt;AO$2,AO$3*AO$4,0)</f>
        <v>0</v>
      </c>
      <c r="EI452" s="0" t="n">
        <f aca="false">IF(CHOOSE(MATCH(AP$5,$B$10:$E$10,0),$B452,$C452,$D452,$E452)*AP$6+AP452*AP$7&lt;AP$2,AP$3*AP$4,0)</f>
        <v>0</v>
      </c>
      <c r="EJ452" s="0" t="n">
        <f aca="false">IF(CHOOSE(MATCH(AQ$5,$B$10:$E$10,0),$B452,$C452,$D452,$E452)*AQ$6+AQ452*AQ$7&lt;AQ$2,AQ$3*AQ$4,0)</f>
        <v>0</v>
      </c>
      <c r="EK452" s="0" t="n">
        <f aca="false">IF(CHOOSE(MATCH(AR$5,$B$10:$E$10,0),$B452,$C452,$D452,$E452)*AR$6+AR452*AR$7&lt;AR$2,AR$3*AR$4,0)</f>
        <v>0</v>
      </c>
      <c r="EL452" s="0" t="n">
        <f aca="false">IF(CHOOSE(MATCH(AS$5,$B$10:$E$10,0),$B452,$C452,$D452,$E452)*AS$6+AS452*AS$7&lt;AS$2,AS$3*AS$4,0)</f>
        <v>0</v>
      </c>
      <c r="EM452" s="0" t="n">
        <f aca="false">IF(CHOOSE(MATCH(AT$5,$B$10:$E$10,0),$B452,$C452,$D452,$E452)*AT$6+AT452*AT$7&lt;AT$2,AT$3*AT$4,0)</f>
        <v>0</v>
      </c>
      <c r="EN452" s="0" t="n">
        <f aca="false">IF(CHOOSE(MATCH(AU$5,$B$10:$E$10,0),$B452,$C452,$D452,$E452)*AU$6+AU452*AU$7&lt;AU$2,AU$3*AU$4,0)</f>
        <v>0</v>
      </c>
      <c r="EO452" s="0" t="n">
        <f aca="false">IF(CHOOSE(MATCH(AV$5,$B$10:$E$10,0),$B452,$C452,$D452,$E452)*AV$6+AV452*AV$7&lt;AV$2,AV$3*AV$4,0)</f>
        <v>0</v>
      </c>
      <c r="EP452" s="0" t="n">
        <f aca="false">IF(CHOOSE(MATCH(AW$5,$B$10:$E$10,0),$B452,$C452,$D452,$E452)*AW$6+AW452*AW$7&lt;AW$2,AW$3*AW$4,0)</f>
        <v>0</v>
      </c>
      <c r="EQ452" s="0" t="n">
        <f aca="false">IF(CHOOSE(MATCH(AX$5,$B$10:$E$10,0),$B452,$C452,$D452,$E452)*AX$6+AX452*AX$7&lt;AX$2,AX$3*AX$4,0)</f>
        <v>0</v>
      </c>
      <c r="ER452" s="0" t="n">
        <f aca="false">IF(CHOOSE(MATCH(AY$5,$B$10:$E$10,0),$B452,$C452,$D452,$E452)*AY$6+AY452*AY$7&lt;AY$2,AY$3*AY$4,0)</f>
        <v>0</v>
      </c>
      <c r="ES452" s="0" t="n">
        <f aca="false">IF(CHOOSE(MATCH(AZ$5,$B$10:$E$10,0),$B452,$C452,$D452,$E452)*AZ$6+AZ452*AZ$7&lt;AZ$2,AZ$3*AZ$4,0)</f>
        <v>0</v>
      </c>
      <c r="ET452" s="0" t="n">
        <f aca="false">IF(CHOOSE(MATCH(BA$5,$B$10:$E$10,0),$B452,$C452,$D452,$E452)*BA$6+BA452*BA$7&lt;BA$2,BA$3*BA$4,0)</f>
        <v>0</v>
      </c>
      <c r="EU452" s="0" t="n">
        <f aca="false">IF(CHOOSE(MATCH(BB$5,$B$10:$E$10,0),$B452,$C452,$D452,$E452)*BB$6+BB452*BB$7&lt;BB$2,BB$3*BB$4,0)</f>
        <v>0</v>
      </c>
      <c r="EV452" s="0" t="n">
        <f aca="false">IF(CHOOSE(MATCH(BC$5,$B$10:$E$10,0),$B452,$C452,$D452,$E452)*BC$6+BC452*BC$7&lt;BC$2,BC$3*BC$4,0)</f>
        <v>0</v>
      </c>
      <c r="EW452" s="0" t="n">
        <f aca="false">IF(CHOOSE(MATCH(BD$5,$B$10:$E$10,0),$B452,$C452,$D452,$E452)*BD$6+BD452*BD$7&lt;BD$2,BD$3*BD$4,0)</f>
        <v>0</v>
      </c>
      <c r="EX452" s="0" t="n">
        <f aca="false">IF(CHOOSE(MATCH(BE$5,$B$10:$E$10,0),$B452,$C452,$D452,$E452)*BE$6+BE452*BE$7&lt;BE$2,BE$3*BE$4,0)</f>
        <v>0</v>
      </c>
      <c r="EY452" s="0" t="n">
        <f aca="false">IF(CHOOSE(MATCH(BF$5,$B$10:$E$10,0),$B452,$C452,$D452,$E452)*BF$6+BF452*BF$7&lt;BF$2,BF$3*BF$4,0)</f>
        <v>0</v>
      </c>
      <c r="EZ452" s="0" t="n">
        <f aca="false">IF(CHOOSE(MATCH(BG$5,$B$10:$E$10,0),$B452,$C452,$D452,$E452)*BG$6+BG452*BG$7&lt;BG$2,BG$3*BG$4,0)</f>
        <v>0</v>
      </c>
      <c r="FA452" s="0" t="n">
        <f aca="false">IF(CHOOSE(MATCH(BH$5,$B$10:$E$10,0),$B452,$C452,$D452,$E452)*BH$6+BH452*BH$7&lt;BH$2,BH$3*BH$4,0)</f>
        <v>0</v>
      </c>
      <c r="FB452" s="0" t="n">
        <f aca="false">IF(CHOOSE(MATCH(BI$5,$B$10:$E$10,0),$B452,$C452,$D452,$E452)*BI$6+BI452*BI$7&lt;BI$2,BI$3*BI$4,0)</f>
        <v>0</v>
      </c>
      <c r="FC452" s="0" t="n">
        <f aca="false">IF(CHOOSE(MATCH(BJ$5,$B$10:$E$10,0),$B452,$C452,$D452,$E452)*BJ$6+BJ452*BJ$7&lt;BJ$2,BJ$3*BJ$4,0)</f>
        <v>0</v>
      </c>
      <c r="FD452" s="0" t="n">
        <f aca="false">IF(CHOOSE(MATCH(BK$5,$B$10:$E$10,0),$B452,$C452,$D452,$E452)*BK$6+BK452*BK$7&lt;BK$2,BK$3*BK$4,0)</f>
        <v>0</v>
      </c>
      <c r="FE452" s="0" t="n">
        <f aca="false">IF(CHOOSE(MATCH(BL$5,$B$10:$E$10,0),$B452,$C452,$D452,$E452)*BL$6+BL452*BL$7&lt;BL$2,BL$3*BL$4,0)</f>
        <v>0</v>
      </c>
      <c r="FF452" s="0" t="n">
        <f aca="false">IF(CHOOSE(MATCH(BM$5,$B$10:$E$10,0),$B452,$C452,$D452,$E452)*BM$6+BM452*BM$7&lt;BM$2,BM$3*BM$4,0)</f>
        <v>0</v>
      </c>
      <c r="FG452" s="0" t="n">
        <f aca="false">IF(CHOOSE(MATCH(BN$5,$B$10:$E$10,0),$B452,$C452,$D452,$E452)*BN$6+BN452*BN$7&lt;BN$2,BN$3*BN$4,0)</f>
        <v>0</v>
      </c>
      <c r="FH452" s="0" t="n">
        <f aca="false">IF(CHOOSE(MATCH(BO$5,$B$10:$E$10,0),$B452,$C452,$D452,$E452)*BO$6+BO452*BO$7&lt;BO$2,BO$3*BO$4,0)</f>
        <v>0</v>
      </c>
      <c r="FI452" s="0" t="n">
        <f aca="false">IF(CHOOSE(MATCH(BP$5,$B$10:$E$10,0),$B452,$C452,$D452,$E452)*BP$6+BP452*BP$7&lt;BP$2,BP$3*BP$4,0)</f>
        <v>0</v>
      </c>
      <c r="FJ452" s="0" t="n">
        <f aca="false">IF(CHOOSE(MATCH(BQ$5,$B$10:$E$10,0),$B452,$C452,$D452,$E452)*BQ$6+BQ452*BQ$7&lt;BQ$2,BQ$3*BQ$4,0)</f>
        <v>0</v>
      </c>
      <c r="FK452" s="0" t="n">
        <f aca="false">IF(CHOOSE(MATCH(BR$5,$B$10:$E$10,0),$B452,$C452,$D452,$E452)*BR$6+BR452*BR$7&lt;BR$2,BR$3*BR$4,0)</f>
        <v>0</v>
      </c>
      <c r="FL452" s="0" t="n">
        <f aca="false">IF(CHOOSE(MATCH(BS$5,$B$10:$E$10,0),$B452,$C452,$D452,$E452)*BS$6+BS452*BS$7&lt;BS$2,BS$3*BS$4,0)</f>
        <v>0</v>
      </c>
      <c r="FM452" s="0" t="n">
        <f aca="false">IF(CHOOSE(MATCH(BT$5,$B$10:$E$10,0),$B452,$C452,$D452,$E452)*BT$6+BT452*BT$7&lt;BT$2,BT$3*BT$4,0)</f>
        <v>0</v>
      </c>
      <c r="FN452" s="0" t="n">
        <f aca="false">IF(CHOOSE(MATCH(BU$5,$B$10:$E$10,0),$B452,$C452,$D452,$E452)*BU$6+BU452*BU$7&lt;BU$2,BU$3*BU$4,0)</f>
        <v>0</v>
      </c>
      <c r="FO452" s="0" t="n">
        <f aca="false">IF(CHOOSE(MATCH(BV$5,$B$10:$E$10,0),$B452,$C452,$D452,$E452)*BV$6+BV452*BV$7&lt;BV$2,BV$3*BV$4,0)</f>
        <v>0</v>
      </c>
      <c r="FP452" s="0" t="n">
        <f aca="false">IF(CHOOSE(MATCH(BW$5,$B$10:$E$10,0),$B452,$C452,$D452,$E452)*BW$6+BW452*BW$7&lt;BW$2,BW$3*BW$4,0)</f>
        <v>0</v>
      </c>
      <c r="FQ452" s="0" t="n">
        <f aca="false">IF(CHOOSE(MATCH(BX$5,$B$10:$E$10,0),$B452,$C452,$D452,$E452)*BX$6+BX452*BX$7&lt;BX$2,BX$3*BX$4,0)</f>
        <v>0</v>
      </c>
      <c r="FR452" s="0" t="n">
        <f aca="false">IF(CHOOSE(MATCH(BY$5,$B$10:$E$10,0),$B452,$C452,$D452,$E452)*BY$6+BY452*BY$7&lt;BY$2,BY$3*BY$4,0)</f>
        <v>0</v>
      </c>
      <c r="FS452" s="0" t="n">
        <f aca="false">IF(CHOOSE(MATCH(BZ$5,$B$10:$E$10,0),$B452,$C452,$D452,$E452)*BZ$6+BZ452*BZ$7&lt;BZ$2,BZ$3*BZ$4,0)</f>
        <v>0</v>
      </c>
      <c r="FT452" s="0" t="n">
        <f aca="false">IF(CHOOSE(MATCH(CA$5,$B$10:$E$10,0),$B452,$C452,$D452,$E452)*CA$6+CA452*CA$7&lt;CA$2,CA$3*CA$4,0)</f>
        <v>0</v>
      </c>
      <c r="FU452" s="0" t="n">
        <f aca="false">IF(CHOOSE(MATCH(CB$5,$B$10:$E$10,0),$B452,$C452,$D452,$E452)*CB$6+CB452*CB$7&lt;CB$2,CB$3*CB$4,0)</f>
        <v>0</v>
      </c>
      <c r="FV452" s="0" t="n">
        <f aca="false">IF(CHOOSE(MATCH(CC$5,$B$10:$E$10,0),$B452,$C452,$D452,$E452)*CC$6+CC452*CC$7&lt;CC$2,CC$3*CC$4,0)</f>
        <v>0</v>
      </c>
      <c r="FW452" s="0" t="n">
        <f aca="false">IF(CHOOSE(MATCH(CD$5,$B$10:$E$10,0),$B452,$C452,$D452,$E452)*CD$6+CD452*CD$7&lt;CD$2,CD$3*CD$4,0)</f>
        <v>0</v>
      </c>
      <c r="FX452" s="0" t="n">
        <f aca="false">IF(CHOOSE(MATCH(CE$5,$B$10:$E$10,0),$B452,$C452,$D452,$E452)*CE$6+CE452*CE$7&lt;CE$2,CE$3*CE$4,0)</f>
        <v>0</v>
      </c>
      <c r="FY452" s="0" t="n">
        <f aca="false">IF(CHOOSE(MATCH(CF$5,$B$10:$E$10,0),$B452,$C452,$D452,$E452)*CF$6+CF452*CF$7&lt;CF$2,CF$3*CF$4,0)</f>
        <v>0</v>
      </c>
      <c r="FZ452" s="0" t="n">
        <f aca="false">IF(CHOOSE(MATCH(CG$5,$B$10:$E$10,0),$B452,$C452,$D452,$E452)*CG$6+CG452*CG$7&lt;CG$2,CG$3*CG$4,0)</f>
        <v>0</v>
      </c>
      <c r="GA452" s="0" t="n">
        <f aca="false">IF(CHOOSE(MATCH(CH$5,$B$10:$E$10,0),$B452,$C452,$D452,$E452)*CH$6+CH452*CH$7&lt;CH$2,CH$3*CH$4,0)</f>
        <v>0</v>
      </c>
      <c r="GB452" s="0" t="n">
        <f aca="false">IF(CHOOSE(MATCH(CI$5,$B$10:$E$10,0),$B452,$C452,$D452,$E452)*CI$6+CI452*CI$7&lt;CI$2,CI$3*CI$4,0)</f>
        <v>0</v>
      </c>
      <c r="GC452" s="0" t="n">
        <f aca="false">IF(CHOOSE(MATCH(CJ$5,$B$10:$E$10,0),$B452,$C452,$D452,$E452)*CJ$6+CJ452*CJ$7&lt;CJ$2,CJ$3*CJ$4,0)</f>
        <v>0</v>
      </c>
      <c r="GD452" s="0" t="n">
        <f aca="false">IF(CHOOSE(MATCH(CK$5,$B$10:$E$10,0),$B452,$C452,$D452,$E452)*CK$6+CK452*CK$7&lt;CK$2,CK$3*CK$4,0)</f>
        <v>0</v>
      </c>
      <c r="GE452" s="0" t="n">
        <f aca="false">IF(CHOOSE(MATCH(CL$5,$B$10:$E$10,0),$B452,$C452,$D452,$E452)*CL$6+CL452*CL$7&lt;CL$2,CL$3*CL$4,0)</f>
        <v>0</v>
      </c>
      <c r="GF452" s="0" t="n">
        <f aca="false">IF(CHOOSE(MATCH(CM$5,$B$10:$E$10,0),$B452,$C452,$D452,$E452)*CM$6+CM452*CM$7&lt;CM$2,CM$3*CM$4,0)</f>
        <v>0</v>
      </c>
      <c r="GG452" s="0" t="n">
        <f aca="false">IF(CHOOSE(MATCH(CN$5,$B$10:$E$10,0),$B452,$C452,$D452,$E452)*CN$6+CN452*CN$7&lt;CN$2,CN$3*CN$4,0)</f>
        <v>0</v>
      </c>
      <c r="GH452" s="0" t="n">
        <f aca="false">IF(CHOOSE(MATCH(CO$5,$B$10:$E$10,0),$B452,$C452,$D452,$E452)*CO$6+CO452*CO$7&lt;CO$2,CO$3*CO$4,0)</f>
        <v>0</v>
      </c>
      <c r="GI452" s="0" t="n">
        <f aca="false">IF(CHOOSE(MATCH(CP$5,$B$10:$E$10,0),$B452,$C452,$D452,$E452)*CP$6+CP452*CP$7&lt;CP$2,CP$3*CP$4,0)</f>
        <v>0</v>
      </c>
      <c r="GJ452" s="0" t="n">
        <f aca="false">IF(CHOOSE(MATCH(CQ$5,$B$10:$E$10,0),$B452,$C452,$D452,$E452)*CQ$6+CQ452*CQ$7&lt;CQ$2,CQ$3*CQ$4,0)</f>
        <v>0</v>
      </c>
      <c r="GK452" s="0" t="n">
        <f aca="false">IF(CHOOSE(MATCH(CR$5,$B$10:$E$10,0),$B452,$C452,$D452,$E452)*CR$6+CR452*CR$7&lt;CR$2,CR$3*CR$4,0)</f>
        <v>0</v>
      </c>
      <c r="GL452" s="0" t="n">
        <f aca="false">IF(CHOOSE(MATCH(CS$5,$B$10:$E$10,0),$B452,$C452,$D452,$E452)*CS$6+CS452*CS$7&lt;CS$2,CS$3*CS$4,0)</f>
        <v>0</v>
      </c>
      <c r="GM452" s="0" t="n">
        <f aca="false">IF(CHOOSE(MATCH(CT$5,$B$10:$E$10,0),$B452,$C452,$D452,$E452)*CT$6+CT452*CT$7&lt;CT$2,CT$3*CT$4,0)</f>
        <v>0</v>
      </c>
      <c r="GN452" s="0" t="n">
        <f aca="false">IF(CHOOSE(MATCH(CU$5,$B$10:$E$10,0),$B452,$C452,$D452,$E452)*CU$6+CU452*CU$7&lt;CU$2,CU$3*CU$4,0)</f>
        <v>0</v>
      </c>
      <c r="GO452" s="0" t="n">
        <f aca="false">IF(CHOOSE(MATCH(CV$5,$B$10:$E$10,0),$B452,$C452,$D452,$E452)*CV$6+CV452*CV$7&lt;CV$2,CV$3*CV$4,0)</f>
        <v>0</v>
      </c>
      <c r="GP452" s="0" t="n">
        <f aca="false">IF(CHOOSE(MATCH(CW$5,$B$10:$E$10,0),$B452,$C452,$D452,$E452)*CW$6+CW452*CW$7&lt;CW$2,CW$3*CW$4,0)</f>
        <v>0</v>
      </c>
      <c r="GQ452" s="0" t="n">
        <f aca="false">IF(CHOOSE(MATCH(CX$5,$B$10:$E$10,0),$B452,$C452,$D452,$E452)*CX$6+CX452*CX$7&lt;CX$2,CX$3*CX$4,0)</f>
        <v>0</v>
      </c>
      <c r="GS452" s="0" t="n">
        <f aca="false">SUM(CZ452:GQ452)</f>
        <v>0</v>
      </c>
      <c r="GT452" s="0" t="n">
        <f aca="false">IF(GS452&gt;$GS$6,1,0)</f>
        <v>0</v>
      </c>
    </row>
    <row r="453" customFormat="false" ht="14" hidden="false" customHeight="false" outlineLevel="0" collapsed="false">
      <c r="A453" s="0" t="n">
        <v>443</v>
      </c>
      <c r="B453" s="0" t="n">
        <v>-0.282617133893036</v>
      </c>
      <c r="C453" s="0" t="n">
        <v>0.318828308117191</v>
      </c>
      <c r="D453" s="0" t="n">
        <v>1.21917087666758</v>
      </c>
      <c r="E453" s="0" t="n">
        <v>0.357362676204755</v>
      </c>
      <c r="G453" s="0" t="n">
        <v>-0.964757873589406</v>
      </c>
      <c r="H453" s="0" t="n">
        <v>1.485104803578</v>
      </c>
      <c r="I453" s="0" t="n">
        <v>-1.08601170722977</v>
      </c>
      <c r="J453" s="0" t="n">
        <v>-0.281158918369329</v>
      </c>
      <c r="K453" s="0" t="n">
        <v>-0.236148025578586</v>
      </c>
      <c r="L453" s="0" t="n">
        <v>-0.297592350761988</v>
      </c>
      <c r="M453" s="0" t="n">
        <v>1.08988160718582</v>
      </c>
      <c r="N453" s="0" t="n">
        <v>-0.774125510361046</v>
      </c>
      <c r="O453" s="0" t="n">
        <v>-0.818773742139456</v>
      </c>
      <c r="P453" s="0" t="n">
        <v>-0.7069002094795</v>
      </c>
      <c r="Q453" s="0" t="n">
        <v>-1.07027972262586</v>
      </c>
      <c r="R453" s="0" t="n">
        <v>1.87945261131972</v>
      </c>
      <c r="S453" s="0" t="n">
        <v>0.689524313202128</v>
      </c>
      <c r="T453" s="0" t="n">
        <v>-0.0523868948221207</v>
      </c>
      <c r="U453" s="0" t="n">
        <v>1.42092176247388</v>
      </c>
      <c r="V453" s="0" t="n">
        <v>0.480920334666735</v>
      </c>
      <c r="W453" s="0" t="n">
        <v>0.837420657262555</v>
      </c>
      <c r="X453" s="0" t="n">
        <v>0.585359885008074</v>
      </c>
      <c r="Y453" s="0" t="n">
        <v>-0.652444214210846</v>
      </c>
      <c r="Z453" s="0" t="n">
        <v>1.70595740200952</v>
      </c>
      <c r="AA453" s="0" t="n">
        <v>0.81802454587887</v>
      </c>
      <c r="AB453" s="0" t="n">
        <v>-0.232295178648201</v>
      </c>
      <c r="AC453" s="0" t="n">
        <v>1.25617589219473</v>
      </c>
      <c r="AD453" s="0" t="n">
        <v>0.845047907205299</v>
      </c>
      <c r="AE453" s="0" t="n">
        <v>-0.268923940893728</v>
      </c>
      <c r="AF453" s="0" t="n">
        <v>1.65781784744468</v>
      </c>
      <c r="AG453" s="0" t="n">
        <v>1.9543404050637</v>
      </c>
      <c r="AH453" s="0" t="n">
        <v>-0.823488335299771</v>
      </c>
      <c r="AI453" s="0" t="n">
        <v>1.67967300512828</v>
      </c>
      <c r="AJ453" s="0" t="n">
        <v>1.10398332253681</v>
      </c>
      <c r="AK453" s="0" t="n">
        <v>0.617535533820046</v>
      </c>
      <c r="AL453" s="0" t="n">
        <v>0.286097474599956</v>
      </c>
      <c r="AM453" s="0" t="n">
        <v>-0.934260242502205</v>
      </c>
      <c r="AN453" s="0" t="n">
        <v>-0.169370650837664</v>
      </c>
      <c r="AO453" s="0" t="n">
        <v>0.353578570866375</v>
      </c>
      <c r="AP453" s="0" t="n">
        <v>-1.05868593891501</v>
      </c>
      <c r="AQ453" s="0" t="n">
        <v>0.205575361178489</v>
      </c>
      <c r="AR453" s="0" t="n">
        <v>1.4377064871951</v>
      </c>
      <c r="AS453" s="0" t="n">
        <v>1.11289182314067</v>
      </c>
      <c r="AT453" s="0" t="n">
        <v>0.9530072020425</v>
      </c>
      <c r="AU453" s="0" t="n">
        <v>1.67748567037052</v>
      </c>
      <c r="AV453" s="0" t="n">
        <v>1.32550667331088</v>
      </c>
      <c r="AW453" s="0" t="n">
        <v>-0.0168688529811334</v>
      </c>
      <c r="AX453" s="0" t="n">
        <v>0.306559968521469</v>
      </c>
      <c r="AY453" s="0" t="n">
        <v>-0.264643631453509</v>
      </c>
      <c r="AZ453" s="0" t="n">
        <v>0.439416680819704</v>
      </c>
      <c r="BA453" s="0" t="n">
        <v>-0.417030605603941</v>
      </c>
      <c r="BB453" s="0" t="n">
        <v>-0.029647253541043</v>
      </c>
      <c r="BC453" s="0" t="n">
        <v>-0.888260274223285</v>
      </c>
      <c r="BD453" s="0" t="n">
        <v>-0.523971266375156</v>
      </c>
      <c r="BE453" s="0" t="n">
        <v>1.09767370304326</v>
      </c>
      <c r="BF453" s="0" t="n">
        <v>-0.339443886332447</v>
      </c>
      <c r="BG453" s="0" t="n">
        <v>-1.485104803578</v>
      </c>
      <c r="BH453" s="0" t="n">
        <v>-0.136551534524187</v>
      </c>
      <c r="BI453" s="0" t="n">
        <v>-2.06609911401756</v>
      </c>
      <c r="BJ453" s="0" t="n">
        <v>-0.72290049502044</v>
      </c>
      <c r="BK453" s="0" t="n">
        <v>-1.13694341052906</v>
      </c>
      <c r="BL453" s="0" t="n">
        <v>-0.571073996979976</v>
      </c>
      <c r="BM453" s="0" t="n">
        <v>-0.118890284284134</v>
      </c>
      <c r="BN453" s="0" t="n">
        <v>-1.23507334137685</v>
      </c>
      <c r="BO453" s="0" t="n">
        <v>1.51190306496574</v>
      </c>
      <c r="BP453" s="0" t="n">
        <v>0.640188773104455</v>
      </c>
      <c r="BQ453" s="0" t="n">
        <v>2.1962114260532</v>
      </c>
      <c r="BR453" s="0" t="n">
        <v>-0.713494046067353</v>
      </c>
      <c r="BS453" s="0" t="n">
        <v>-1.35652499011485</v>
      </c>
      <c r="BT453" s="0" t="n">
        <v>-0.0694785740051884</v>
      </c>
      <c r="BU453" s="0" t="n">
        <v>0.73096998676192</v>
      </c>
      <c r="BV453" s="0" t="n">
        <v>-0.588540842727525</v>
      </c>
      <c r="BW453" s="0" t="n">
        <v>0.91781657829415</v>
      </c>
      <c r="BX453" s="0" t="n">
        <v>0.471322891826276</v>
      </c>
      <c r="BY453" s="0" t="n">
        <v>-2.75213096756488</v>
      </c>
      <c r="BZ453" s="0" t="n">
        <v>0.58626824284147</v>
      </c>
      <c r="CA453" s="0" t="n">
        <v>0.974059730651788</v>
      </c>
      <c r="CB453" s="0" t="n">
        <v>-0.723000539437635</v>
      </c>
      <c r="CC453" s="0" t="n">
        <v>0.445068053522846</v>
      </c>
      <c r="CD453" s="0" t="n">
        <v>-0.33628566598054</v>
      </c>
      <c r="CE453" s="0" t="n">
        <v>-2.64208210865036</v>
      </c>
      <c r="CF453" s="0" t="n">
        <v>-0.921436367207207</v>
      </c>
      <c r="CG453" s="0" t="n">
        <v>-1.08739186543971</v>
      </c>
      <c r="CH453" s="0" t="n">
        <v>-1.14751856017392</v>
      </c>
      <c r="CI453" s="0" t="n">
        <v>-1.20243839774048</v>
      </c>
      <c r="CJ453" s="0" t="n">
        <v>-1.0832559382834</v>
      </c>
      <c r="CK453" s="0" t="n">
        <v>-1.55375346366782</v>
      </c>
      <c r="CL453" s="0" t="n">
        <v>1.29376758195576</v>
      </c>
      <c r="CM453" s="0" t="n">
        <v>-0.538859694643179</v>
      </c>
      <c r="CN453" s="0" t="n">
        <v>0.423464143750607</v>
      </c>
      <c r="CO453" s="0" t="n">
        <v>0.00363343133358285</v>
      </c>
      <c r="CP453" s="0" t="n">
        <v>1.24530743050855</v>
      </c>
      <c r="CQ453" s="0" t="n">
        <v>-0.550394361198414</v>
      </c>
      <c r="CR453" s="0" t="n">
        <v>-2.10373400477692</v>
      </c>
      <c r="CS453" s="0" t="n">
        <v>0.410447000831482</v>
      </c>
      <c r="CT453" s="0" t="n">
        <v>-1.86576471605804</v>
      </c>
      <c r="CU453" s="0" t="n">
        <v>-0.698282747180201</v>
      </c>
      <c r="CV453" s="0" t="n">
        <v>-0.0535362687514862</v>
      </c>
      <c r="CW453" s="0" t="n">
        <v>-1.25063934319769</v>
      </c>
      <c r="CX453" s="0" t="n">
        <v>1.16875980893383</v>
      </c>
      <c r="CZ453" s="0" t="n">
        <f aca="false">IF(CHOOSE(MATCH(G$5,$B$10:$E$10,0),$B453,$C453,$D453,$E453)*G$6+G453*G$7&lt;G$2,G$3*G$4,0)</f>
        <v>0</v>
      </c>
      <c r="DA453" s="0" t="n">
        <f aca="false">IF(CHOOSE(MATCH(H$5,$B$10:$E$10,0),$B453,$C453,$D453,$E453)*H$6+H453*H$7&lt;H$2,H$3*H$4,0)</f>
        <v>0</v>
      </c>
      <c r="DB453" s="0" t="n">
        <f aca="false">IF(CHOOSE(MATCH(I$5,$B$10:$E$10,0),$B453,$C453,$D453,$E453)*I$6+I453*I$7&lt;I$2,I$3*I$4,0)</f>
        <v>0</v>
      </c>
      <c r="DC453" s="0" t="n">
        <f aca="false">IF(CHOOSE(MATCH(J$5,$B$10:$E$10,0),$B453,$C453,$D453,$E453)*J$6+J453*J$7&lt;J$2,J$3*J$4,0)</f>
        <v>0</v>
      </c>
      <c r="DD453" s="0" t="n">
        <f aca="false">IF(CHOOSE(MATCH(K$5,$B$10:$E$10,0),$B453,$C453,$D453,$E453)*K$6+K453*K$7&lt;K$2,K$3*K$4,0)</f>
        <v>0</v>
      </c>
      <c r="DE453" s="0" t="n">
        <f aca="false">IF(CHOOSE(MATCH(L$5,$B$10:$E$10,0),$B453,$C453,$D453,$E453)*L$6+L453*L$7&lt;L$2,L$3*L$4,0)</f>
        <v>0</v>
      </c>
      <c r="DF453" s="0" t="n">
        <f aca="false">IF(CHOOSE(MATCH(M$5,$B$10:$E$10,0),$B453,$C453,$D453,$E453)*M$6+M453*M$7&lt;M$2,M$3*M$4,0)</f>
        <v>0</v>
      </c>
      <c r="DG453" s="0" t="n">
        <f aca="false">IF(CHOOSE(MATCH(N$5,$B$10:$E$10,0),$B453,$C453,$D453,$E453)*N$6+N453*N$7&lt;N$2,N$3*N$4,0)</f>
        <v>0</v>
      </c>
      <c r="DH453" s="0" t="n">
        <f aca="false">IF(CHOOSE(MATCH(O$5,$B$10:$E$10,0),$B453,$C453,$D453,$E453)*O$6+O453*O$7&lt;O$2,O$3*O$4,0)</f>
        <v>0</v>
      </c>
      <c r="DI453" s="0" t="n">
        <f aca="false">IF(CHOOSE(MATCH(P$5,$B$10:$E$10,0),$B453,$C453,$D453,$E453)*P$6+P453*P$7&lt;P$2,P$3*P$4,0)</f>
        <v>0</v>
      </c>
      <c r="DJ453" s="0" t="n">
        <f aca="false">IF(CHOOSE(MATCH(Q$5,$B$10:$E$10,0),$B453,$C453,$D453,$E453)*Q$6+Q453*Q$7&lt;Q$2,Q$3*Q$4,0)</f>
        <v>0</v>
      </c>
      <c r="DK453" s="0" t="n">
        <f aca="false">IF(CHOOSE(MATCH(R$5,$B$10:$E$10,0),$B453,$C453,$D453,$E453)*R$6+R453*R$7&lt;R$2,R$3*R$4,0)</f>
        <v>0</v>
      </c>
      <c r="DL453" s="0" t="n">
        <f aca="false">IF(CHOOSE(MATCH(S$5,$B$10:$E$10,0),$B453,$C453,$D453,$E453)*S$6+S453*S$7&lt;S$2,S$3*S$4,0)</f>
        <v>0</v>
      </c>
      <c r="DM453" s="0" t="n">
        <f aca="false">IF(CHOOSE(MATCH(T$5,$B$10:$E$10,0),$B453,$C453,$D453,$E453)*T$6+T453*T$7&lt;T$2,T$3*T$4,0)</f>
        <v>0</v>
      </c>
      <c r="DN453" s="0" t="n">
        <f aca="false">IF(CHOOSE(MATCH(U$5,$B$10:$E$10,0),$B453,$C453,$D453,$E453)*U$6+U453*U$7&lt;U$2,U$3*U$4,0)</f>
        <v>0</v>
      </c>
      <c r="DO453" s="0" t="n">
        <f aca="false">IF(CHOOSE(MATCH(V$5,$B$10:$E$10,0),$B453,$C453,$D453,$E453)*V$6+V453*V$7&lt;V$2,V$3*V$4,0)</f>
        <v>0</v>
      </c>
      <c r="DP453" s="0" t="n">
        <f aca="false">IF(CHOOSE(MATCH(W$5,$B$10:$E$10,0),$B453,$C453,$D453,$E453)*W$6+W453*W$7&lt;W$2,W$3*W$4,0)</f>
        <v>0</v>
      </c>
      <c r="DQ453" s="0" t="n">
        <f aca="false">IF(CHOOSE(MATCH(X$5,$B$10:$E$10,0),$B453,$C453,$D453,$E453)*X$6+X453*X$7&lt;X$2,X$3*X$4,0)</f>
        <v>0</v>
      </c>
      <c r="DR453" s="0" t="n">
        <f aca="false">IF(CHOOSE(MATCH(Y$5,$B$10:$E$10,0),$B453,$C453,$D453,$E453)*Y$6+Y453*Y$7&lt;Y$2,Y$3*Y$4,0)</f>
        <v>0</v>
      </c>
      <c r="DS453" s="0" t="n">
        <f aca="false">IF(CHOOSE(MATCH(Z$5,$B$10:$E$10,0),$B453,$C453,$D453,$E453)*Z$6+Z453*Z$7&lt;Z$2,Z$3*Z$4,0)</f>
        <v>0</v>
      </c>
      <c r="DT453" s="0" t="n">
        <f aca="false">IF(CHOOSE(MATCH(AA$5,$B$10:$E$10,0),$B453,$C453,$D453,$E453)*AA$6+AA453*AA$7&lt;AA$2,AA$3*AA$4,0)</f>
        <v>0</v>
      </c>
      <c r="DU453" s="0" t="n">
        <f aca="false">IF(CHOOSE(MATCH(AB$5,$B$10:$E$10,0),$B453,$C453,$D453,$E453)*AB$6+AB453*AB$7&lt;AB$2,AB$3*AB$4,0)</f>
        <v>0</v>
      </c>
      <c r="DV453" s="0" t="n">
        <f aca="false">IF(CHOOSE(MATCH(AC$5,$B$10:$E$10,0),$B453,$C453,$D453,$E453)*AC$6+AC453*AC$7&lt;AC$2,AC$3*AC$4,0)</f>
        <v>0</v>
      </c>
      <c r="DW453" s="0" t="n">
        <f aca="false">IF(CHOOSE(MATCH(AD$5,$B$10:$E$10,0),$B453,$C453,$D453,$E453)*AD$6+AD453*AD$7&lt;AD$2,AD$3*AD$4,0)</f>
        <v>0</v>
      </c>
      <c r="DX453" s="0" t="n">
        <f aca="false">IF(CHOOSE(MATCH(AE$5,$B$10:$E$10,0),$B453,$C453,$D453,$E453)*AE$6+AE453*AE$7&lt;AE$2,AE$3*AE$4,0)</f>
        <v>0</v>
      </c>
      <c r="DY453" s="0" t="n">
        <f aca="false">IF(CHOOSE(MATCH(AF$5,$B$10:$E$10,0),$B453,$C453,$D453,$E453)*AF$6+AF453*AF$7&lt;AF$2,AF$3*AF$4,0)</f>
        <v>0</v>
      </c>
      <c r="DZ453" s="0" t="n">
        <f aca="false">IF(CHOOSE(MATCH(AG$5,$B$10:$E$10,0),$B453,$C453,$D453,$E453)*AG$6+AG453*AG$7&lt;AG$2,AG$3*AG$4,0)</f>
        <v>0</v>
      </c>
      <c r="EA453" s="0" t="n">
        <f aca="false">IF(CHOOSE(MATCH(AH$5,$B$10:$E$10,0),$B453,$C453,$D453,$E453)*AH$6+AH453*AH$7&lt;AH$2,AH$3*AH$4,0)</f>
        <v>0</v>
      </c>
      <c r="EB453" s="0" t="n">
        <f aca="false">IF(CHOOSE(MATCH(AI$5,$B$10:$E$10,0),$B453,$C453,$D453,$E453)*AI$6+AI453*AI$7&lt;AI$2,AI$3*AI$4,0)</f>
        <v>0</v>
      </c>
      <c r="EC453" s="0" t="n">
        <f aca="false">IF(CHOOSE(MATCH(AJ$5,$B$10:$E$10,0),$B453,$C453,$D453,$E453)*AJ$6+AJ453*AJ$7&lt;AJ$2,AJ$3*AJ$4,0)</f>
        <v>0</v>
      </c>
      <c r="ED453" s="0" t="n">
        <f aca="false">IF(CHOOSE(MATCH(AK$5,$B$10:$E$10,0),$B453,$C453,$D453,$E453)*AK$6+AK453*AK$7&lt;AK$2,AK$3*AK$4,0)</f>
        <v>0</v>
      </c>
      <c r="EE453" s="0" t="n">
        <f aca="false">IF(CHOOSE(MATCH(AL$5,$B$10:$E$10,0),$B453,$C453,$D453,$E453)*AL$6+AL453*AL$7&lt;AL$2,AL$3*AL$4,0)</f>
        <v>0</v>
      </c>
      <c r="EF453" s="0" t="n">
        <f aca="false">IF(CHOOSE(MATCH(AM$5,$B$10:$E$10,0),$B453,$C453,$D453,$E453)*AM$6+AM453*AM$7&lt;AM$2,AM$3*AM$4,0)</f>
        <v>0</v>
      </c>
      <c r="EG453" s="0" t="n">
        <f aca="false">IF(CHOOSE(MATCH(AN$5,$B$10:$E$10,0),$B453,$C453,$D453,$E453)*AN$6+AN453*AN$7&lt;AN$2,AN$3*AN$4,0)</f>
        <v>0</v>
      </c>
      <c r="EH453" s="0" t="n">
        <f aca="false">IF(CHOOSE(MATCH(AO$5,$B$10:$E$10,0),$B453,$C453,$D453,$E453)*AO$6+AO453*AO$7&lt;AO$2,AO$3*AO$4,0)</f>
        <v>0</v>
      </c>
      <c r="EI453" s="0" t="n">
        <f aca="false">IF(CHOOSE(MATCH(AP$5,$B$10:$E$10,0),$B453,$C453,$D453,$E453)*AP$6+AP453*AP$7&lt;AP$2,AP$3*AP$4,0)</f>
        <v>0</v>
      </c>
      <c r="EJ453" s="0" t="n">
        <f aca="false">IF(CHOOSE(MATCH(AQ$5,$B$10:$E$10,0),$B453,$C453,$D453,$E453)*AQ$6+AQ453*AQ$7&lt;AQ$2,AQ$3*AQ$4,0)</f>
        <v>0</v>
      </c>
      <c r="EK453" s="0" t="n">
        <f aca="false">IF(CHOOSE(MATCH(AR$5,$B$10:$E$10,0),$B453,$C453,$D453,$E453)*AR$6+AR453*AR$7&lt;AR$2,AR$3*AR$4,0)</f>
        <v>0</v>
      </c>
      <c r="EL453" s="0" t="n">
        <f aca="false">IF(CHOOSE(MATCH(AS$5,$B$10:$E$10,0),$B453,$C453,$D453,$E453)*AS$6+AS453*AS$7&lt;AS$2,AS$3*AS$4,0)</f>
        <v>0</v>
      </c>
      <c r="EM453" s="0" t="n">
        <f aca="false">IF(CHOOSE(MATCH(AT$5,$B$10:$E$10,0),$B453,$C453,$D453,$E453)*AT$6+AT453*AT$7&lt;AT$2,AT$3*AT$4,0)</f>
        <v>0</v>
      </c>
      <c r="EN453" s="0" t="n">
        <f aca="false">IF(CHOOSE(MATCH(AU$5,$B$10:$E$10,0),$B453,$C453,$D453,$E453)*AU$6+AU453*AU$7&lt;AU$2,AU$3*AU$4,0)</f>
        <v>0</v>
      </c>
      <c r="EO453" s="0" t="n">
        <f aca="false">IF(CHOOSE(MATCH(AV$5,$B$10:$E$10,0),$B453,$C453,$D453,$E453)*AV$6+AV453*AV$7&lt;AV$2,AV$3*AV$4,0)</f>
        <v>0</v>
      </c>
      <c r="EP453" s="0" t="n">
        <f aca="false">IF(CHOOSE(MATCH(AW$5,$B$10:$E$10,0),$B453,$C453,$D453,$E453)*AW$6+AW453*AW$7&lt;AW$2,AW$3*AW$4,0)</f>
        <v>0</v>
      </c>
      <c r="EQ453" s="0" t="n">
        <f aca="false">IF(CHOOSE(MATCH(AX$5,$B$10:$E$10,0),$B453,$C453,$D453,$E453)*AX$6+AX453*AX$7&lt;AX$2,AX$3*AX$4,0)</f>
        <v>0</v>
      </c>
      <c r="ER453" s="0" t="n">
        <f aca="false">IF(CHOOSE(MATCH(AY$5,$B$10:$E$10,0),$B453,$C453,$D453,$E453)*AY$6+AY453*AY$7&lt;AY$2,AY$3*AY$4,0)</f>
        <v>0</v>
      </c>
      <c r="ES453" s="0" t="n">
        <f aca="false">IF(CHOOSE(MATCH(AZ$5,$B$10:$E$10,0),$B453,$C453,$D453,$E453)*AZ$6+AZ453*AZ$7&lt;AZ$2,AZ$3*AZ$4,0)</f>
        <v>0</v>
      </c>
      <c r="ET453" s="0" t="n">
        <f aca="false">IF(CHOOSE(MATCH(BA$5,$B$10:$E$10,0),$B453,$C453,$D453,$E453)*BA$6+BA453*BA$7&lt;BA$2,BA$3*BA$4,0)</f>
        <v>0</v>
      </c>
      <c r="EU453" s="0" t="n">
        <f aca="false">IF(CHOOSE(MATCH(BB$5,$B$10:$E$10,0),$B453,$C453,$D453,$E453)*BB$6+BB453*BB$7&lt;BB$2,BB$3*BB$4,0)</f>
        <v>0</v>
      </c>
      <c r="EV453" s="0" t="n">
        <f aca="false">IF(CHOOSE(MATCH(BC$5,$B$10:$E$10,0),$B453,$C453,$D453,$E453)*BC$6+BC453*BC$7&lt;BC$2,BC$3*BC$4,0)</f>
        <v>0</v>
      </c>
      <c r="EW453" s="0" t="n">
        <f aca="false">IF(CHOOSE(MATCH(BD$5,$B$10:$E$10,0),$B453,$C453,$D453,$E453)*BD$6+BD453*BD$7&lt;BD$2,BD$3*BD$4,0)</f>
        <v>0</v>
      </c>
      <c r="EX453" s="0" t="n">
        <f aca="false">IF(CHOOSE(MATCH(BE$5,$B$10:$E$10,0),$B453,$C453,$D453,$E453)*BE$6+BE453*BE$7&lt;BE$2,BE$3*BE$4,0)</f>
        <v>0</v>
      </c>
      <c r="EY453" s="0" t="n">
        <f aca="false">IF(CHOOSE(MATCH(BF$5,$B$10:$E$10,0),$B453,$C453,$D453,$E453)*BF$6+BF453*BF$7&lt;BF$2,BF$3*BF$4,0)</f>
        <v>0</v>
      </c>
      <c r="EZ453" s="0" t="n">
        <f aca="false">IF(CHOOSE(MATCH(BG$5,$B$10:$E$10,0),$B453,$C453,$D453,$E453)*BG$6+BG453*BG$7&lt;BG$2,BG$3*BG$4,0)</f>
        <v>0</v>
      </c>
      <c r="FA453" s="0" t="n">
        <f aca="false">IF(CHOOSE(MATCH(BH$5,$B$10:$E$10,0),$B453,$C453,$D453,$E453)*BH$6+BH453*BH$7&lt;BH$2,BH$3*BH$4,0)</f>
        <v>0</v>
      </c>
      <c r="FB453" s="0" t="n">
        <f aca="false">IF(CHOOSE(MATCH(BI$5,$B$10:$E$10,0),$B453,$C453,$D453,$E453)*BI$6+BI453*BI$7&lt;BI$2,BI$3*BI$4,0)</f>
        <v>0</v>
      </c>
      <c r="FC453" s="0" t="n">
        <f aca="false">IF(CHOOSE(MATCH(BJ$5,$B$10:$E$10,0),$B453,$C453,$D453,$E453)*BJ$6+BJ453*BJ$7&lt;BJ$2,BJ$3*BJ$4,0)</f>
        <v>0</v>
      </c>
      <c r="FD453" s="0" t="n">
        <f aca="false">IF(CHOOSE(MATCH(BK$5,$B$10:$E$10,0),$B453,$C453,$D453,$E453)*BK$6+BK453*BK$7&lt;BK$2,BK$3*BK$4,0)</f>
        <v>0</v>
      </c>
      <c r="FE453" s="0" t="n">
        <f aca="false">IF(CHOOSE(MATCH(BL$5,$B$10:$E$10,0),$B453,$C453,$D453,$E453)*BL$6+BL453*BL$7&lt;BL$2,BL$3*BL$4,0)</f>
        <v>0</v>
      </c>
      <c r="FF453" s="0" t="n">
        <f aca="false">IF(CHOOSE(MATCH(BM$5,$B$10:$E$10,0),$B453,$C453,$D453,$E453)*BM$6+BM453*BM$7&lt;BM$2,BM$3*BM$4,0)</f>
        <v>0</v>
      </c>
      <c r="FG453" s="0" t="n">
        <f aca="false">IF(CHOOSE(MATCH(BN$5,$B$10:$E$10,0),$B453,$C453,$D453,$E453)*BN$6+BN453*BN$7&lt;BN$2,BN$3*BN$4,0)</f>
        <v>0</v>
      </c>
      <c r="FH453" s="0" t="n">
        <f aca="false">IF(CHOOSE(MATCH(BO$5,$B$10:$E$10,0),$B453,$C453,$D453,$E453)*BO$6+BO453*BO$7&lt;BO$2,BO$3*BO$4,0)</f>
        <v>0</v>
      </c>
      <c r="FI453" s="0" t="n">
        <f aca="false">IF(CHOOSE(MATCH(BP$5,$B$10:$E$10,0),$B453,$C453,$D453,$E453)*BP$6+BP453*BP$7&lt;BP$2,BP$3*BP$4,0)</f>
        <v>0</v>
      </c>
      <c r="FJ453" s="0" t="n">
        <f aca="false">IF(CHOOSE(MATCH(BQ$5,$B$10:$E$10,0),$B453,$C453,$D453,$E453)*BQ$6+BQ453*BQ$7&lt;BQ$2,BQ$3*BQ$4,0)</f>
        <v>0</v>
      </c>
      <c r="FK453" s="0" t="n">
        <f aca="false">IF(CHOOSE(MATCH(BR$5,$B$10:$E$10,0),$B453,$C453,$D453,$E453)*BR$6+BR453*BR$7&lt;BR$2,BR$3*BR$4,0)</f>
        <v>0</v>
      </c>
      <c r="FL453" s="0" t="n">
        <f aca="false">IF(CHOOSE(MATCH(BS$5,$B$10:$E$10,0),$B453,$C453,$D453,$E453)*BS$6+BS453*BS$7&lt;BS$2,BS$3*BS$4,0)</f>
        <v>0</v>
      </c>
      <c r="FM453" s="0" t="n">
        <f aca="false">IF(CHOOSE(MATCH(BT$5,$B$10:$E$10,0),$B453,$C453,$D453,$E453)*BT$6+BT453*BT$7&lt;BT$2,BT$3*BT$4,0)</f>
        <v>0</v>
      </c>
      <c r="FN453" s="0" t="n">
        <f aca="false">IF(CHOOSE(MATCH(BU$5,$B$10:$E$10,0),$B453,$C453,$D453,$E453)*BU$6+BU453*BU$7&lt;BU$2,BU$3*BU$4,0)</f>
        <v>0</v>
      </c>
      <c r="FO453" s="0" t="n">
        <f aca="false">IF(CHOOSE(MATCH(BV$5,$B$10:$E$10,0),$B453,$C453,$D453,$E453)*BV$6+BV453*BV$7&lt;BV$2,BV$3*BV$4,0)</f>
        <v>0</v>
      </c>
      <c r="FP453" s="0" t="n">
        <f aca="false">IF(CHOOSE(MATCH(BW$5,$B$10:$E$10,0),$B453,$C453,$D453,$E453)*BW$6+BW453*BW$7&lt;BW$2,BW$3*BW$4,0)</f>
        <v>0</v>
      </c>
      <c r="FQ453" s="0" t="n">
        <f aca="false">IF(CHOOSE(MATCH(BX$5,$B$10:$E$10,0),$B453,$C453,$D453,$E453)*BX$6+BX453*BX$7&lt;BX$2,BX$3*BX$4,0)</f>
        <v>0</v>
      </c>
      <c r="FR453" s="0" t="n">
        <f aca="false">IF(CHOOSE(MATCH(BY$5,$B$10:$E$10,0),$B453,$C453,$D453,$E453)*BY$6+BY453*BY$7&lt;BY$2,BY$3*BY$4,0)</f>
        <v>0</v>
      </c>
      <c r="FS453" s="0" t="n">
        <f aca="false">IF(CHOOSE(MATCH(BZ$5,$B$10:$E$10,0),$B453,$C453,$D453,$E453)*BZ$6+BZ453*BZ$7&lt;BZ$2,BZ$3*BZ$4,0)</f>
        <v>0</v>
      </c>
      <c r="FT453" s="0" t="n">
        <f aca="false">IF(CHOOSE(MATCH(CA$5,$B$10:$E$10,0),$B453,$C453,$D453,$E453)*CA$6+CA453*CA$7&lt;CA$2,CA$3*CA$4,0)</f>
        <v>0</v>
      </c>
      <c r="FU453" s="0" t="n">
        <f aca="false">IF(CHOOSE(MATCH(CB$5,$B$10:$E$10,0),$B453,$C453,$D453,$E453)*CB$6+CB453*CB$7&lt;CB$2,CB$3*CB$4,0)</f>
        <v>0</v>
      </c>
      <c r="FV453" s="0" t="n">
        <f aca="false">IF(CHOOSE(MATCH(CC$5,$B$10:$E$10,0),$B453,$C453,$D453,$E453)*CC$6+CC453*CC$7&lt;CC$2,CC$3*CC$4,0)</f>
        <v>0</v>
      </c>
      <c r="FW453" s="0" t="n">
        <f aca="false">IF(CHOOSE(MATCH(CD$5,$B$10:$E$10,0),$B453,$C453,$D453,$E453)*CD$6+CD453*CD$7&lt;CD$2,CD$3*CD$4,0)</f>
        <v>0</v>
      </c>
      <c r="FX453" s="0" t="n">
        <f aca="false">IF(CHOOSE(MATCH(CE$5,$B$10:$E$10,0),$B453,$C453,$D453,$E453)*CE$6+CE453*CE$7&lt;CE$2,CE$3*CE$4,0)</f>
        <v>2.5</v>
      </c>
      <c r="FY453" s="0" t="n">
        <f aca="false">IF(CHOOSE(MATCH(CF$5,$B$10:$E$10,0),$B453,$C453,$D453,$E453)*CF$6+CF453*CF$7&lt;CF$2,CF$3*CF$4,0)</f>
        <v>0</v>
      </c>
      <c r="FZ453" s="0" t="n">
        <f aca="false">IF(CHOOSE(MATCH(CG$5,$B$10:$E$10,0),$B453,$C453,$D453,$E453)*CG$6+CG453*CG$7&lt;CG$2,CG$3*CG$4,0)</f>
        <v>0</v>
      </c>
      <c r="GA453" s="0" t="n">
        <f aca="false">IF(CHOOSE(MATCH(CH$5,$B$10:$E$10,0),$B453,$C453,$D453,$E453)*CH$6+CH453*CH$7&lt;CH$2,CH$3*CH$4,0)</f>
        <v>0</v>
      </c>
      <c r="GB453" s="0" t="n">
        <f aca="false">IF(CHOOSE(MATCH(CI$5,$B$10:$E$10,0),$B453,$C453,$D453,$E453)*CI$6+CI453*CI$7&lt;CI$2,CI$3*CI$4,0)</f>
        <v>0</v>
      </c>
      <c r="GC453" s="0" t="n">
        <f aca="false">IF(CHOOSE(MATCH(CJ$5,$B$10:$E$10,0),$B453,$C453,$D453,$E453)*CJ$6+CJ453*CJ$7&lt;CJ$2,CJ$3*CJ$4,0)</f>
        <v>0</v>
      </c>
      <c r="GD453" s="0" t="n">
        <f aca="false">IF(CHOOSE(MATCH(CK$5,$B$10:$E$10,0),$B453,$C453,$D453,$E453)*CK$6+CK453*CK$7&lt;CK$2,CK$3*CK$4,0)</f>
        <v>0</v>
      </c>
      <c r="GE453" s="0" t="n">
        <f aca="false">IF(CHOOSE(MATCH(CL$5,$B$10:$E$10,0),$B453,$C453,$D453,$E453)*CL$6+CL453*CL$7&lt;CL$2,CL$3*CL$4,0)</f>
        <v>0</v>
      </c>
      <c r="GF453" s="0" t="n">
        <f aca="false">IF(CHOOSE(MATCH(CM$5,$B$10:$E$10,0),$B453,$C453,$D453,$E453)*CM$6+CM453*CM$7&lt;CM$2,CM$3*CM$4,0)</f>
        <v>0</v>
      </c>
      <c r="GG453" s="0" t="n">
        <f aca="false">IF(CHOOSE(MATCH(CN$5,$B$10:$E$10,0),$B453,$C453,$D453,$E453)*CN$6+CN453*CN$7&lt;CN$2,CN$3*CN$4,0)</f>
        <v>0</v>
      </c>
      <c r="GH453" s="0" t="n">
        <f aca="false">IF(CHOOSE(MATCH(CO$5,$B$10:$E$10,0),$B453,$C453,$D453,$E453)*CO$6+CO453*CO$7&lt;CO$2,CO$3*CO$4,0)</f>
        <v>0</v>
      </c>
      <c r="GI453" s="0" t="n">
        <f aca="false">IF(CHOOSE(MATCH(CP$5,$B$10:$E$10,0),$B453,$C453,$D453,$E453)*CP$6+CP453*CP$7&lt;CP$2,CP$3*CP$4,0)</f>
        <v>0</v>
      </c>
      <c r="GJ453" s="0" t="n">
        <f aca="false">IF(CHOOSE(MATCH(CQ$5,$B$10:$E$10,0),$B453,$C453,$D453,$E453)*CQ$6+CQ453*CQ$7&lt;CQ$2,CQ$3*CQ$4,0)</f>
        <v>0</v>
      </c>
      <c r="GK453" s="0" t="n">
        <f aca="false">IF(CHOOSE(MATCH(CR$5,$B$10:$E$10,0),$B453,$C453,$D453,$E453)*CR$6+CR453*CR$7&lt;CR$2,CR$3*CR$4,0)</f>
        <v>0</v>
      </c>
      <c r="GL453" s="0" t="n">
        <f aca="false">IF(CHOOSE(MATCH(CS$5,$B$10:$E$10,0),$B453,$C453,$D453,$E453)*CS$6+CS453*CS$7&lt;CS$2,CS$3*CS$4,0)</f>
        <v>0</v>
      </c>
      <c r="GM453" s="0" t="n">
        <f aca="false">IF(CHOOSE(MATCH(CT$5,$B$10:$E$10,0),$B453,$C453,$D453,$E453)*CT$6+CT453*CT$7&lt;CT$2,CT$3*CT$4,0)</f>
        <v>0</v>
      </c>
      <c r="GN453" s="0" t="n">
        <f aca="false">IF(CHOOSE(MATCH(CU$5,$B$10:$E$10,0),$B453,$C453,$D453,$E453)*CU$6+CU453*CU$7&lt;CU$2,CU$3*CU$4,0)</f>
        <v>0</v>
      </c>
      <c r="GO453" s="0" t="n">
        <f aca="false">IF(CHOOSE(MATCH(CV$5,$B$10:$E$10,0),$B453,$C453,$D453,$E453)*CV$6+CV453*CV$7&lt;CV$2,CV$3*CV$4,0)</f>
        <v>0</v>
      </c>
      <c r="GP453" s="0" t="n">
        <f aca="false">IF(CHOOSE(MATCH(CW$5,$B$10:$E$10,0),$B453,$C453,$D453,$E453)*CW$6+CW453*CW$7&lt;CW$2,CW$3*CW$4,0)</f>
        <v>0</v>
      </c>
      <c r="GQ453" s="0" t="n">
        <f aca="false">IF(CHOOSE(MATCH(CX$5,$B$10:$E$10,0),$B453,$C453,$D453,$E453)*CX$6+CX453*CX$7&lt;CX$2,CX$3*CX$4,0)</f>
        <v>0</v>
      </c>
      <c r="GS453" s="0" t="n">
        <f aca="false">SUM(CZ453:GQ453)</f>
        <v>2.5</v>
      </c>
      <c r="GT453" s="0" t="n">
        <f aca="false">IF(GS453&gt;$GS$6,1,0)</f>
        <v>0</v>
      </c>
    </row>
    <row r="454" customFormat="false" ht="14" hidden="false" customHeight="false" outlineLevel="0" collapsed="false">
      <c r="A454" s="0" t="n">
        <v>444</v>
      </c>
      <c r="B454" s="0" t="n">
        <v>1.1886537394891</v>
      </c>
      <c r="C454" s="0" t="n">
        <v>1.24060477721936</v>
      </c>
      <c r="D454" s="0" t="n">
        <v>1.14995501065523</v>
      </c>
      <c r="E454" s="0" t="n">
        <v>0.907009532106055</v>
      </c>
      <c r="G454" s="0" t="n">
        <v>-1.18204070531647</v>
      </c>
      <c r="H454" s="0" t="n">
        <v>0.405791524826782</v>
      </c>
      <c r="I454" s="0" t="n">
        <v>1.68502992892172</v>
      </c>
      <c r="J454" s="0" t="n">
        <v>0.699552629157552</v>
      </c>
      <c r="K454" s="0" t="n">
        <v>-0.081982989286189</v>
      </c>
      <c r="L454" s="0" t="n">
        <v>1.14383283289499</v>
      </c>
      <c r="M454" s="0" t="n">
        <v>1.06635525298771</v>
      </c>
      <c r="N454" s="0" t="n">
        <v>-0.299431803796324</v>
      </c>
      <c r="O454" s="0" t="n">
        <v>0.347883997164899</v>
      </c>
      <c r="P454" s="0" t="n">
        <v>-1.18188609121717</v>
      </c>
      <c r="Q454" s="0" t="n">
        <v>-0.713396275386913</v>
      </c>
      <c r="R454" s="0" t="n">
        <v>0.786365035310155</v>
      </c>
      <c r="S454" s="0" t="n">
        <v>-1.18234765977832</v>
      </c>
      <c r="T454" s="0" t="n">
        <v>0.358386387233622</v>
      </c>
      <c r="U454" s="0" t="n">
        <v>0.433442437497433</v>
      </c>
      <c r="V454" s="0" t="n">
        <v>0.885765985003673</v>
      </c>
      <c r="W454" s="0" t="n">
        <v>-0.893605829332955</v>
      </c>
      <c r="X454" s="0" t="n">
        <v>0.451497044196003</v>
      </c>
      <c r="Y454" s="0" t="n">
        <v>0.801883288659155</v>
      </c>
      <c r="Z454" s="0" t="n">
        <v>2.12154191103764</v>
      </c>
      <c r="AA454" s="0" t="n">
        <v>-0.111266444946523</v>
      </c>
      <c r="AB454" s="0" t="n">
        <v>-0.352602000930347</v>
      </c>
      <c r="AC454" s="0" t="n">
        <v>0.508151742906193</v>
      </c>
      <c r="AD454" s="0" t="n">
        <v>1.85797034646384</v>
      </c>
      <c r="AE454" s="0" t="n">
        <v>0.147912260217709</v>
      </c>
      <c r="AF454" s="0" t="n">
        <v>-0.312579686578829</v>
      </c>
      <c r="AG454" s="0" t="n">
        <v>-0.954814822762273</v>
      </c>
      <c r="AH454" s="0" t="n">
        <v>-0.00799445842858404</v>
      </c>
      <c r="AI454" s="0" t="n">
        <v>0.140569227369269</v>
      </c>
      <c r="AJ454" s="0" t="n">
        <v>-0.531972546014003</v>
      </c>
      <c r="AK454" s="0" t="n">
        <v>0.527044221598771</v>
      </c>
      <c r="AL454" s="0" t="n">
        <v>1.68156020663446</v>
      </c>
      <c r="AM454" s="0" t="n">
        <v>-0.631573584541911</v>
      </c>
      <c r="AN454" s="0" t="n">
        <v>-0.666802861815086</v>
      </c>
      <c r="AO454" s="0" t="n">
        <v>0.400646058551502</v>
      </c>
      <c r="AP454" s="0" t="n">
        <v>-0.101649675343651</v>
      </c>
      <c r="AQ454" s="0" t="n">
        <v>-1.0548092177487</v>
      </c>
      <c r="AR454" s="0" t="n">
        <v>1.16982164399815</v>
      </c>
      <c r="AS454" s="0" t="n">
        <v>0.118582192953909</v>
      </c>
      <c r="AT454" s="0" t="n">
        <v>0.547458967048442</v>
      </c>
      <c r="AU454" s="0" t="n">
        <v>1.41945520226727</v>
      </c>
      <c r="AV454" s="0" t="n">
        <v>-1.21690845844569</v>
      </c>
      <c r="AW454" s="0" t="n">
        <v>0.779712081566686</v>
      </c>
      <c r="AX454" s="0" t="n">
        <v>-0.399486452806741</v>
      </c>
      <c r="AY454" s="0" t="n">
        <v>0.147060745803174</v>
      </c>
      <c r="AZ454" s="0" t="n">
        <v>1.01815658126725</v>
      </c>
      <c r="BA454" s="0" t="n">
        <v>0.849320258566877</v>
      </c>
      <c r="BB454" s="0" t="n">
        <v>-0.957836618908914</v>
      </c>
      <c r="BC454" s="0" t="n">
        <v>0.795148480392527</v>
      </c>
      <c r="BD454" s="0" t="n">
        <v>2.71676981355995</v>
      </c>
      <c r="BE454" s="0" t="n">
        <v>-1.98962879949249</v>
      </c>
      <c r="BF454" s="0" t="n">
        <v>1.54058852785965</v>
      </c>
      <c r="BG454" s="0" t="n">
        <v>0.899324277270352</v>
      </c>
      <c r="BH454" s="0" t="n">
        <v>2.61541572399437</v>
      </c>
      <c r="BI454" s="0" t="n">
        <v>-0.0450347670266638</v>
      </c>
      <c r="BJ454" s="0" t="n">
        <v>-1.57560862135142</v>
      </c>
      <c r="BK454" s="0" t="n">
        <v>-0.286097474599956</v>
      </c>
      <c r="BL454" s="0" t="n">
        <v>-0.693896708980901</v>
      </c>
      <c r="BM454" s="0" t="n">
        <v>0.230487557928427</v>
      </c>
      <c r="BN454" s="0" t="n">
        <v>1.51841504703043</v>
      </c>
      <c r="BO454" s="0" t="n">
        <v>0.974305294221267</v>
      </c>
      <c r="BP454" s="0" t="n">
        <v>0.162390279001556</v>
      </c>
      <c r="BQ454" s="0" t="n">
        <v>1.36521521199029</v>
      </c>
      <c r="BR454" s="0" t="n">
        <v>-0.562092736799968</v>
      </c>
      <c r="BS454" s="0" t="n">
        <v>-0.525024006492458</v>
      </c>
      <c r="BT454" s="0" t="n">
        <v>-0.926359007280553</v>
      </c>
      <c r="BU454" s="0" t="n">
        <v>-0.35300899980939</v>
      </c>
      <c r="BV454" s="0" t="n">
        <v>-0.976274350250606</v>
      </c>
      <c r="BW454" s="0" t="n">
        <v>0.710931544745108</v>
      </c>
      <c r="BX454" s="0" t="n">
        <v>-0.736476977181155</v>
      </c>
      <c r="BY454" s="0" t="n">
        <v>0.593734057474649</v>
      </c>
      <c r="BZ454" s="0" t="n">
        <v>3.14728822559118</v>
      </c>
      <c r="CA454" s="0" t="n">
        <v>-1.74951310327742</v>
      </c>
      <c r="CB454" s="0" t="n">
        <v>-0.192621882888489</v>
      </c>
      <c r="CC454" s="0" t="n">
        <v>1.45645117299864</v>
      </c>
      <c r="CD454" s="0" t="n">
        <v>-0.168283804669045</v>
      </c>
      <c r="CE454" s="0" t="n">
        <v>-0.189895672519924</v>
      </c>
      <c r="CF454" s="0" t="n">
        <v>0.653105871606385</v>
      </c>
      <c r="CG454" s="0" t="n">
        <v>1.63935965247219</v>
      </c>
      <c r="CH454" s="0" t="n">
        <v>-0.758734586270293</v>
      </c>
      <c r="CI454" s="0" t="n">
        <v>-1.37440338221495</v>
      </c>
      <c r="CJ454" s="0" t="n">
        <v>1.05895423985203</v>
      </c>
      <c r="CK454" s="0" t="n">
        <v>0.73617684392957</v>
      </c>
      <c r="CL454" s="0" t="n">
        <v>-2.81870597973466</v>
      </c>
      <c r="CM454" s="0" t="n">
        <v>1.41361397254514</v>
      </c>
      <c r="CN454" s="0" t="n">
        <v>-0.932250259211287</v>
      </c>
      <c r="CO454" s="0" t="n">
        <v>-0.583091832595528</v>
      </c>
      <c r="CP454" s="0" t="n">
        <v>-0.973691385297571</v>
      </c>
      <c r="CQ454" s="0" t="n">
        <v>-2.18775312532671</v>
      </c>
      <c r="CR454" s="0" t="n">
        <v>-1.016232999973</v>
      </c>
      <c r="CS454" s="0" t="n">
        <v>0.153637529365369</v>
      </c>
      <c r="CT454" s="0" t="n">
        <v>0.477401727039251</v>
      </c>
      <c r="CU454" s="0" t="n">
        <v>-0.46381501306314</v>
      </c>
      <c r="CV454" s="0" t="n">
        <v>0.862228262121789</v>
      </c>
      <c r="CW454" s="0" t="n">
        <v>-0.207919583772309</v>
      </c>
      <c r="CX454" s="0" t="n">
        <v>-1.22919118439313</v>
      </c>
      <c r="CZ454" s="0" t="n">
        <f aca="false">IF(CHOOSE(MATCH(G$5,$B$10:$E$10,0),$B454,$C454,$D454,$E454)*G$6+G454*G$7&lt;G$2,G$3*G$4,0)</f>
        <v>0</v>
      </c>
      <c r="DA454" s="0" t="n">
        <f aca="false">IF(CHOOSE(MATCH(H$5,$B$10:$E$10,0),$B454,$C454,$D454,$E454)*H$6+H454*H$7&lt;H$2,H$3*H$4,0)</f>
        <v>0</v>
      </c>
      <c r="DB454" s="0" t="n">
        <f aca="false">IF(CHOOSE(MATCH(I$5,$B$10:$E$10,0),$B454,$C454,$D454,$E454)*I$6+I454*I$7&lt;I$2,I$3*I$4,0)</f>
        <v>0</v>
      </c>
      <c r="DC454" s="0" t="n">
        <f aca="false">IF(CHOOSE(MATCH(J$5,$B$10:$E$10,0),$B454,$C454,$D454,$E454)*J$6+J454*J$7&lt;J$2,J$3*J$4,0)</f>
        <v>0</v>
      </c>
      <c r="DD454" s="0" t="n">
        <f aca="false">IF(CHOOSE(MATCH(K$5,$B$10:$E$10,0),$B454,$C454,$D454,$E454)*K$6+K454*K$7&lt;K$2,K$3*K$4,0)</f>
        <v>0</v>
      </c>
      <c r="DE454" s="0" t="n">
        <f aca="false">IF(CHOOSE(MATCH(L$5,$B$10:$E$10,0),$B454,$C454,$D454,$E454)*L$6+L454*L$7&lt;L$2,L$3*L$4,0)</f>
        <v>0</v>
      </c>
      <c r="DF454" s="0" t="n">
        <f aca="false">IF(CHOOSE(MATCH(M$5,$B$10:$E$10,0),$B454,$C454,$D454,$E454)*M$6+M454*M$7&lt;M$2,M$3*M$4,0)</f>
        <v>0</v>
      </c>
      <c r="DG454" s="0" t="n">
        <f aca="false">IF(CHOOSE(MATCH(N$5,$B$10:$E$10,0),$B454,$C454,$D454,$E454)*N$6+N454*N$7&lt;N$2,N$3*N$4,0)</f>
        <v>0</v>
      </c>
      <c r="DH454" s="0" t="n">
        <f aca="false">IF(CHOOSE(MATCH(O$5,$B$10:$E$10,0),$B454,$C454,$D454,$E454)*O$6+O454*O$7&lt;O$2,O$3*O$4,0)</f>
        <v>0</v>
      </c>
      <c r="DI454" s="0" t="n">
        <f aca="false">IF(CHOOSE(MATCH(P$5,$B$10:$E$10,0),$B454,$C454,$D454,$E454)*P$6+P454*P$7&lt;P$2,P$3*P$4,0)</f>
        <v>0</v>
      </c>
      <c r="DJ454" s="0" t="n">
        <f aca="false">IF(CHOOSE(MATCH(Q$5,$B$10:$E$10,0),$B454,$C454,$D454,$E454)*Q$6+Q454*Q$7&lt;Q$2,Q$3*Q$4,0)</f>
        <v>0</v>
      </c>
      <c r="DK454" s="0" t="n">
        <f aca="false">IF(CHOOSE(MATCH(R$5,$B$10:$E$10,0),$B454,$C454,$D454,$E454)*R$6+R454*R$7&lt;R$2,R$3*R$4,0)</f>
        <v>0</v>
      </c>
      <c r="DL454" s="0" t="n">
        <f aca="false">IF(CHOOSE(MATCH(S$5,$B$10:$E$10,0),$B454,$C454,$D454,$E454)*S$6+S454*S$7&lt;S$2,S$3*S$4,0)</f>
        <v>0</v>
      </c>
      <c r="DM454" s="0" t="n">
        <f aca="false">IF(CHOOSE(MATCH(T$5,$B$10:$E$10,0),$B454,$C454,$D454,$E454)*T$6+T454*T$7&lt;T$2,T$3*T$4,0)</f>
        <v>0</v>
      </c>
      <c r="DN454" s="0" t="n">
        <f aca="false">IF(CHOOSE(MATCH(U$5,$B$10:$E$10,0),$B454,$C454,$D454,$E454)*U$6+U454*U$7&lt;U$2,U$3*U$4,0)</f>
        <v>0</v>
      </c>
      <c r="DO454" s="0" t="n">
        <f aca="false">IF(CHOOSE(MATCH(V$5,$B$10:$E$10,0),$B454,$C454,$D454,$E454)*V$6+V454*V$7&lt;V$2,V$3*V$4,0)</f>
        <v>0</v>
      </c>
      <c r="DP454" s="0" t="n">
        <f aca="false">IF(CHOOSE(MATCH(W$5,$B$10:$E$10,0),$B454,$C454,$D454,$E454)*W$6+W454*W$7&lt;W$2,W$3*W$4,0)</f>
        <v>0</v>
      </c>
      <c r="DQ454" s="0" t="n">
        <f aca="false">IF(CHOOSE(MATCH(X$5,$B$10:$E$10,0),$B454,$C454,$D454,$E454)*X$6+X454*X$7&lt;X$2,X$3*X$4,0)</f>
        <v>0</v>
      </c>
      <c r="DR454" s="0" t="n">
        <f aca="false">IF(CHOOSE(MATCH(Y$5,$B$10:$E$10,0),$B454,$C454,$D454,$E454)*Y$6+Y454*Y$7&lt;Y$2,Y$3*Y$4,0)</f>
        <v>0</v>
      </c>
      <c r="DS454" s="0" t="n">
        <f aca="false">IF(CHOOSE(MATCH(Z$5,$B$10:$E$10,0),$B454,$C454,$D454,$E454)*Z$6+Z454*Z$7&lt;Z$2,Z$3*Z$4,0)</f>
        <v>0</v>
      </c>
      <c r="DT454" s="0" t="n">
        <f aca="false">IF(CHOOSE(MATCH(AA$5,$B$10:$E$10,0),$B454,$C454,$D454,$E454)*AA$6+AA454*AA$7&lt;AA$2,AA$3*AA$4,0)</f>
        <v>0</v>
      </c>
      <c r="DU454" s="0" t="n">
        <f aca="false">IF(CHOOSE(MATCH(AB$5,$B$10:$E$10,0),$B454,$C454,$D454,$E454)*AB$6+AB454*AB$7&lt;AB$2,AB$3*AB$4,0)</f>
        <v>0</v>
      </c>
      <c r="DV454" s="0" t="n">
        <f aca="false">IF(CHOOSE(MATCH(AC$5,$B$10:$E$10,0),$B454,$C454,$D454,$E454)*AC$6+AC454*AC$7&lt;AC$2,AC$3*AC$4,0)</f>
        <v>0</v>
      </c>
      <c r="DW454" s="0" t="n">
        <f aca="false">IF(CHOOSE(MATCH(AD$5,$B$10:$E$10,0),$B454,$C454,$D454,$E454)*AD$6+AD454*AD$7&lt;AD$2,AD$3*AD$4,0)</f>
        <v>0</v>
      </c>
      <c r="DX454" s="0" t="n">
        <f aca="false">IF(CHOOSE(MATCH(AE$5,$B$10:$E$10,0),$B454,$C454,$D454,$E454)*AE$6+AE454*AE$7&lt;AE$2,AE$3*AE$4,0)</f>
        <v>0</v>
      </c>
      <c r="DY454" s="0" t="n">
        <f aca="false">IF(CHOOSE(MATCH(AF$5,$B$10:$E$10,0),$B454,$C454,$D454,$E454)*AF$6+AF454*AF$7&lt;AF$2,AF$3*AF$4,0)</f>
        <v>0</v>
      </c>
      <c r="DZ454" s="0" t="n">
        <f aca="false">IF(CHOOSE(MATCH(AG$5,$B$10:$E$10,0),$B454,$C454,$D454,$E454)*AG$6+AG454*AG$7&lt;AG$2,AG$3*AG$4,0)</f>
        <v>0</v>
      </c>
      <c r="EA454" s="0" t="n">
        <f aca="false">IF(CHOOSE(MATCH(AH$5,$B$10:$E$10,0),$B454,$C454,$D454,$E454)*AH$6+AH454*AH$7&lt;AH$2,AH$3*AH$4,0)</f>
        <v>0</v>
      </c>
      <c r="EB454" s="0" t="n">
        <f aca="false">IF(CHOOSE(MATCH(AI$5,$B$10:$E$10,0),$B454,$C454,$D454,$E454)*AI$6+AI454*AI$7&lt;AI$2,AI$3*AI$4,0)</f>
        <v>0</v>
      </c>
      <c r="EC454" s="0" t="n">
        <f aca="false">IF(CHOOSE(MATCH(AJ$5,$B$10:$E$10,0),$B454,$C454,$D454,$E454)*AJ$6+AJ454*AJ$7&lt;AJ$2,AJ$3*AJ$4,0)</f>
        <v>0</v>
      </c>
      <c r="ED454" s="0" t="n">
        <f aca="false">IF(CHOOSE(MATCH(AK$5,$B$10:$E$10,0),$B454,$C454,$D454,$E454)*AK$6+AK454*AK$7&lt;AK$2,AK$3*AK$4,0)</f>
        <v>0</v>
      </c>
      <c r="EE454" s="0" t="n">
        <f aca="false">IF(CHOOSE(MATCH(AL$5,$B$10:$E$10,0),$B454,$C454,$D454,$E454)*AL$6+AL454*AL$7&lt;AL$2,AL$3*AL$4,0)</f>
        <v>0</v>
      </c>
      <c r="EF454" s="0" t="n">
        <f aca="false">IF(CHOOSE(MATCH(AM$5,$B$10:$E$10,0),$B454,$C454,$D454,$E454)*AM$6+AM454*AM$7&lt;AM$2,AM$3*AM$4,0)</f>
        <v>0</v>
      </c>
      <c r="EG454" s="0" t="n">
        <f aca="false">IF(CHOOSE(MATCH(AN$5,$B$10:$E$10,0),$B454,$C454,$D454,$E454)*AN$6+AN454*AN$7&lt;AN$2,AN$3*AN$4,0)</f>
        <v>0</v>
      </c>
      <c r="EH454" s="0" t="n">
        <f aca="false">IF(CHOOSE(MATCH(AO$5,$B$10:$E$10,0),$B454,$C454,$D454,$E454)*AO$6+AO454*AO$7&lt;AO$2,AO$3*AO$4,0)</f>
        <v>0</v>
      </c>
      <c r="EI454" s="0" t="n">
        <f aca="false">IF(CHOOSE(MATCH(AP$5,$B$10:$E$10,0),$B454,$C454,$D454,$E454)*AP$6+AP454*AP$7&lt;AP$2,AP$3*AP$4,0)</f>
        <v>0</v>
      </c>
      <c r="EJ454" s="0" t="n">
        <f aca="false">IF(CHOOSE(MATCH(AQ$5,$B$10:$E$10,0),$B454,$C454,$D454,$E454)*AQ$6+AQ454*AQ$7&lt;AQ$2,AQ$3*AQ$4,0)</f>
        <v>0</v>
      </c>
      <c r="EK454" s="0" t="n">
        <f aca="false">IF(CHOOSE(MATCH(AR$5,$B$10:$E$10,0),$B454,$C454,$D454,$E454)*AR$6+AR454*AR$7&lt;AR$2,AR$3*AR$4,0)</f>
        <v>0</v>
      </c>
      <c r="EL454" s="0" t="n">
        <f aca="false">IF(CHOOSE(MATCH(AS$5,$B$10:$E$10,0),$B454,$C454,$D454,$E454)*AS$6+AS454*AS$7&lt;AS$2,AS$3*AS$4,0)</f>
        <v>0</v>
      </c>
      <c r="EM454" s="0" t="n">
        <f aca="false">IF(CHOOSE(MATCH(AT$5,$B$10:$E$10,0),$B454,$C454,$D454,$E454)*AT$6+AT454*AT$7&lt;AT$2,AT$3*AT$4,0)</f>
        <v>0</v>
      </c>
      <c r="EN454" s="0" t="n">
        <f aca="false">IF(CHOOSE(MATCH(AU$5,$B$10:$E$10,0),$B454,$C454,$D454,$E454)*AU$6+AU454*AU$7&lt;AU$2,AU$3*AU$4,0)</f>
        <v>0</v>
      </c>
      <c r="EO454" s="0" t="n">
        <f aca="false">IF(CHOOSE(MATCH(AV$5,$B$10:$E$10,0),$B454,$C454,$D454,$E454)*AV$6+AV454*AV$7&lt;AV$2,AV$3*AV$4,0)</f>
        <v>0</v>
      </c>
      <c r="EP454" s="0" t="n">
        <f aca="false">IF(CHOOSE(MATCH(AW$5,$B$10:$E$10,0),$B454,$C454,$D454,$E454)*AW$6+AW454*AW$7&lt;AW$2,AW$3*AW$4,0)</f>
        <v>0</v>
      </c>
      <c r="EQ454" s="0" t="n">
        <f aca="false">IF(CHOOSE(MATCH(AX$5,$B$10:$E$10,0),$B454,$C454,$D454,$E454)*AX$6+AX454*AX$7&lt;AX$2,AX$3*AX$4,0)</f>
        <v>0</v>
      </c>
      <c r="ER454" s="0" t="n">
        <f aca="false">IF(CHOOSE(MATCH(AY$5,$B$10:$E$10,0),$B454,$C454,$D454,$E454)*AY$6+AY454*AY$7&lt;AY$2,AY$3*AY$4,0)</f>
        <v>0</v>
      </c>
      <c r="ES454" s="0" t="n">
        <f aca="false">IF(CHOOSE(MATCH(AZ$5,$B$10:$E$10,0),$B454,$C454,$D454,$E454)*AZ$6+AZ454*AZ$7&lt;AZ$2,AZ$3*AZ$4,0)</f>
        <v>0</v>
      </c>
      <c r="ET454" s="0" t="n">
        <f aca="false">IF(CHOOSE(MATCH(BA$5,$B$10:$E$10,0),$B454,$C454,$D454,$E454)*BA$6+BA454*BA$7&lt;BA$2,BA$3*BA$4,0)</f>
        <v>0</v>
      </c>
      <c r="EU454" s="0" t="n">
        <f aca="false">IF(CHOOSE(MATCH(BB$5,$B$10:$E$10,0),$B454,$C454,$D454,$E454)*BB$6+BB454*BB$7&lt;BB$2,BB$3*BB$4,0)</f>
        <v>0</v>
      </c>
      <c r="EV454" s="0" t="n">
        <f aca="false">IF(CHOOSE(MATCH(BC$5,$B$10:$E$10,0),$B454,$C454,$D454,$E454)*BC$6+BC454*BC$7&lt;BC$2,BC$3*BC$4,0)</f>
        <v>0</v>
      </c>
      <c r="EW454" s="0" t="n">
        <f aca="false">IF(CHOOSE(MATCH(BD$5,$B$10:$E$10,0),$B454,$C454,$D454,$E454)*BD$6+BD454*BD$7&lt;BD$2,BD$3*BD$4,0)</f>
        <v>0</v>
      </c>
      <c r="EX454" s="0" t="n">
        <f aca="false">IF(CHOOSE(MATCH(BE$5,$B$10:$E$10,0),$B454,$C454,$D454,$E454)*BE$6+BE454*BE$7&lt;BE$2,BE$3*BE$4,0)</f>
        <v>0</v>
      </c>
      <c r="EY454" s="0" t="n">
        <f aca="false">IF(CHOOSE(MATCH(BF$5,$B$10:$E$10,0),$B454,$C454,$D454,$E454)*BF$6+BF454*BF$7&lt;BF$2,BF$3*BF$4,0)</f>
        <v>0</v>
      </c>
      <c r="EZ454" s="0" t="n">
        <f aca="false">IF(CHOOSE(MATCH(BG$5,$B$10:$E$10,0),$B454,$C454,$D454,$E454)*BG$6+BG454*BG$7&lt;BG$2,BG$3*BG$4,0)</f>
        <v>0</v>
      </c>
      <c r="FA454" s="0" t="n">
        <f aca="false">IF(CHOOSE(MATCH(BH$5,$B$10:$E$10,0),$B454,$C454,$D454,$E454)*BH$6+BH454*BH$7&lt;BH$2,BH$3*BH$4,0)</f>
        <v>0</v>
      </c>
      <c r="FB454" s="0" t="n">
        <f aca="false">IF(CHOOSE(MATCH(BI$5,$B$10:$E$10,0),$B454,$C454,$D454,$E454)*BI$6+BI454*BI$7&lt;BI$2,BI$3*BI$4,0)</f>
        <v>0</v>
      </c>
      <c r="FC454" s="0" t="n">
        <f aca="false">IF(CHOOSE(MATCH(BJ$5,$B$10:$E$10,0),$B454,$C454,$D454,$E454)*BJ$6+BJ454*BJ$7&lt;BJ$2,BJ$3*BJ$4,0)</f>
        <v>0</v>
      </c>
      <c r="FD454" s="0" t="n">
        <f aca="false">IF(CHOOSE(MATCH(BK$5,$B$10:$E$10,0),$B454,$C454,$D454,$E454)*BK$6+BK454*BK$7&lt;BK$2,BK$3*BK$4,0)</f>
        <v>0</v>
      </c>
      <c r="FE454" s="0" t="n">
        <f aca="false">IF(CHOOSE(MATCH(BL$5,$B$10:$E$10,0),$B454,$C454,$D454,$E454)*BL$6+BL454*BL$7&lt;BL$2,BL$3*BL$4,0)</f>
        <v>0</v>
      </c>
      <c r="FF454" s="0" t="n">
        <f aca="false">IF(CHOOSE(MATCH(BM$5,$B$10:$E$10,0),$B454,$C454,$D454,$E454)*BM$6+BM454*BM$7&lt;BM$2,BM$3*BM$4,0)</f>
        <v>0</v>
      </c>
      <c r="FG454" s="0" t="n">
        <f aca="false">IF(CHOOSE(MATCH(BN$5,$B$10:$E$10,0),$B454,$C454,$D454,$E454)*BN$6+BN454*BN$7&lt;BN$2,BN$3*BN$4,0)</f>
        <v>0</v>
      </c>
      <c r="FH454" s="0" t="n">
        <f aca="false">IF(CHOOSE(MATCH(BO$5,$B$10:$E$10,0),$B454,$C454,$D454,$E454)*BO$6+BO454*BO$7&lt;BO$2,BO$3*BO$4,0)</f>
        <v>0</v>
      </c>
      <c r="FI454" s="0" t="n">
        <f aca="false">IF(CHOOSE(MATCH(BP$5,$B$10:$E$10,0),$B454,$C454,$D454,$E454)*BP$6+BP454*BP$7&lt;BP$2,BP$3*BP$4,0)</f>
        <v>0</v>
      </c>
      <c r="FJ454" s="0" t="n">
        <f aca="false">IF(CHOOSE(MATCH(BQ$5,$B$10:$E$10,0),$B454,$C454,$D454,$E454)*BQ$6+BQ454*BQ$7&lt;BQ$2,BQ$3*BQ$4,0)</f>
        <v>0</v>
      </c>
      <c r="FK454" s="0" t="n">
        <f aca="false">IF(CHOOSE(MATCH(BR$5,$B$10:$E$10,0),$B454,$C454,$D454,$E454)*BR$6+BR454*BR$7&lt;BR$2,BR$3*BR$4,0)</f>
        <v>0</v>
      </c>
      <c r="FL454" s="0" t="n">
        <f aca="false">IF(CHOOSE(MATCH(BS$5,$B$10:$E$10,0),$B454,$C454,$D454,$E454)*BS$6+BS454*BS$7&lt;BS$2,BS$3*BS$4,0)</f>
        <v>0</v>
      </c>
      <c r="FM454" s="0" t="n">
        <f aca="false">IF(CHOOSE(MATCH(BT$5,$B$10:$E$10,0),$B454,$C454,$D454,$E454)*BT$6+BT454*BT$7&lt;BT$2,BT$3*BT$4,0)</f>
        <v>0</v>
      </c>
      <c r="FN454" s="0" t="n">
        <f aca="false">IF(CHOOSE(MATCH(BU$5,$B$10:$E$10,0),$B454,$C454,$D454,$E454)*BU$6+BU454*BU$7&lt;BU$2,BU$3*BU$4,0)</f>
        <v>0</v>
      </c>
      <c r="FO454" s="0" t="n">
        <f aca="false">IF(CHOOSE(MATCH(BV$5,$B$10:$E$10,0),$B454,$C454,$D454,$E454)*BV$6+BV454*BV$7&lt;BV$2,BV$3*BV$4,0)</f>
        <v>0</v>
      </c>
      <c r="FP454" s="0" t="n">
        <f aca="false">IF(CHOOSE(MATCH(BW$5,$B$10:$E$10,0),$B454,$C454,$D454,$E454)*BW$6+BW454*BW$7&lt;BW$2,BW$3*BW$4,0)</f>
        <v>0</v>
      </c>
      <c r="FQ454" s="0" t="n">
        <f aca="false">IF(CHOOSE(MATCH(BX$5,$B$10:$E$10,0),$B454,$C454,$D454,$E454)*BX$6+BX454*BX$7&lt;BX$2,BX$3*BX$4,0)</f>
        <v>0</v>
      </c>
      <c r="FR454" s="0" t="n">
        <f aca="false">IF(CHOOSE(MATCH(BY$5,$B$10:$E$10,0),$B454,$C454,$D454,$E454)*BY$6+BY454*BY$7&lt;BY$2,BY$3*BY$4,0)</f>
        <v>0</v>
      </c>
      <c r="FS454" s="0" t="n">
        <f aca="false">IF(CHOOSE(MATCH(BZ$5,$B$10:$E$10,0),$B454,$C454,$D454,$E454)*BZ$6+BZ454*BZ$7&lt;BZ$2,BZ$3*BZ$4,0)</f>
        <v>0</v>
      </c>
      <c r="FT454" s="0" t="n">
        <f aca="false">IF(CHOOSE(MATCH(CA$5,$B$10:$E$10,0),$B454,$C454,$D454,$E454)*CA$6+CA454*CA$7&lt;CA$2,CA$3*CA$4,0)</f>
        <v>0</v>
      </c>
      <c r="FU454" s="0" t="n">
        <f aca="false">IF(CHOOSE(MATCH(CB$5,$B$10:$E$10,0),$B454,$C454,$D454,$E454)*CB$6+CB454*CB$7&lt;CB$2,CB$3*CB$4,0)</f>
        <v>0</v>
      </c>
      <c r="FV454" s="0" t="n">
        <f aca="false">IF(CHOOSE(MATCH(CC$5,$B$10:$E$10,0),$B454,$C454,$D454,$E454)*CC$6+CC454*CC$7&lt;CC$2,CC$3*CC$4,0)</f>
        <v>0</v>
      </c>
      <c r="FW454" s="0" t="n">
        <f aca="false">IF(CHOOSE(MATCH(CD$5,$B$10:$E$10,0),$B454,$C454,$D454,$E454)*CD$6+CD454*CD$7&lt;CD$2,CD$3*CD$4,0)</f>
        <v>0</v>
      </c>
      <c r="FX454" s="0" t="n">
        <f aca="false">IF(CHOOSE(MATCH(CE$5,$B$10:$E$10,0),$B454,$C454,$D454,$E454)*CE$6+CE454*CE$7&lt;CE$2,CE$3*CE$4,0)</f>
        <v>0</v>
      </c>
      <c r="FY454" s="0" t="n">
        <f aca="false">IF(CHOOSE(MATCH(CF$5,$B$10:$E$10,0),$B454,$C454,$D454,$E454)*CF$6+CF454*CF$7&lt;CF$2,CF$3*CF$4,0)</f>
        <v>0</v>
      </c>
      <c r="FZ454" s="0" t="n">
        <f aca="false">IF(CHOOSE(MATCH(CG$5,$B$10:$E$10,0),$B454,$C454,$D454,$E454)*CG$6+CG454*CG$7&lt;CG$2,CG$3*CG$4,0)</f>
        <v>0</v>
      </c>
      <c r="GA454" s="0" t="n">
        <f aca="false">IF(CHOOSE(MATCH(CH$5,$B$10:$E$10,0),$B454,$C454,$D454,$E454)*CH$6+CH454*CH$7&lt;CH$2,CH$3*CH$4,0)</f>
        <v>0</v>
      </c>
      <c r="GB454" s="0" t="n">
        <f aca="false">IF(CHOOSE(MATCH(CI$5,$B$10:$E$10,0),$B454,$C454,$D454,$E454)*CI$6+CI454*CI$7&lt;CI$2,CI$3*CI$4,0)</f>
        <v>0</v>
      </c>
      <c r="GC454" s="0" t="n">
        <f aca="false">IF(CHOOSE(MATCH(CJ$5,$B$10:$E$10,0),$B454,$C454,$D454,$E454)*CJ$6+CJ454*CJ$7&lt;CJ$2,CJ$3*CJ$4,0)</f>
        <v>0</v>
      </c>
      <c r="GD454" s="0" t="n">
        <f aca="false">IF(CHOOSE(MATCH(CK$5,$B$10:$E$10,0),$B454,$C454,$D454,$E454)*CK$6+CK454*CK$7&lt;CK$2,CK$3*CK$4,0)</f>
        <v>0</v>
      </c>
      <c r="GE454" s="0" t="n">
        <f aca="false">IF(CHOOSE(MATCH(CL$5,$B$10:$E$10,0),$B454,$C454,$D454,$E454)*CL$6+CL454*CL$7&lt;CL$2,CL$3*CL$4,0)</f>
        <v>0.5</v>
      </c>
      <c r="GF454" s="0" t="n">
        <f aca="false">IF(CHOOSE(MATCH(CM$5,$B$10:$E$10,0),$B454,$C454,$D454,$E454)*CM$6+CM454*CM$7&lt;CM$2,CM$3*CM$4,0)</f>
        <v>0</v>
      </c>
      <c r="GG454" s="0" t="n">
        <f aca="false">IF(CHOOSE(MATCH(CN$5,$B$10:$E$10,0),$B454,$C454,$D454,$E454)*CN$6+CN454*CN$7&lt;CN$2,CN$3*CN$4,0)</f>
        <v>0</v>
      </c>
      <c r="GH454" s="0" t="n">
        <f aca="false">IF(CHOOSE(MATCH(CO$5,$B$10:$E$10,0),$B454,$C454,$D454,$E454)*CO$6+CO454*CO$7&lt;CO$2,CO$3*CO$4,0)</f>
        <v>0</v>
      </c>
      <c r="GI454" s="0" t="n">
        <f aca="false">IF(CHOOSE(MATCH(CP$5,$B$10:$E$10,0),$B454,$C454,$D454,$E454)*CP$6+CP454*CP$7&lt;CP$2,CP$3*CP$4,0)</f>
        <v>0</v>
      </c>
      <c r="GJ454" s="0" t="n">
        <f aca="false">IF(CHOOSE(MATCH(CQ$5,$B$10:$E$10,0),$B454,$C454,$D454,$E454)*CQ$6+CQ454*CQ$7&lt;CQ$2,CQ$3*CQ$4,0)</f>
        <v>0</v>
      </c>
      <c r="GK454" s="0" t="n">
        <f aca="false">IF(CHOOSE(MATCH(CR$5,$B$10:$E$10,0),$B454,$C454,$D454,$E454)*CR$6+CR454*CR$7&lt;CR$2,CR$3*CR$4,0)</f>
        <v>0</v>
      </c>
      <c r="GL454" s="0" t="n">
        <f aca="false">IF(CHOOSE(MATCH(CS$5,$B$10:$E$10,0),$B454,$C454,$D454,$E454)*CS$6+CS454*CS$7&lt;CS$2,CS$3*CS$4,0)</f>
        <v>0</v>
      </c>
      <c r="GM454" s="0" t="n">
        <f aca="false">IF(CHOOSE(MATCH(CT$5,$B$10:$E$10,0),$B454,$C454,$D454,$E454)*CT$6+CT454*CT$7&lt;CT$2,CT$3*CT$4,0)</f>
        <v>0</v>
      </c>
      <c r="GN454" s="0" t="n">
        <f aca="false">IF(CHOOSE(MATCH(CU$5,$B$10:$E$10,0),$B454,$C454,$D454,$E454)*CU$6+CU454*CU$7&lt;CU$2,CU$3*CU$4,0)</f>
        <v>0</v>
      </c>
      <c r="GO454" s="0" t="n">
        <f aca="false">IF(CHOOSE(MATCH(CV$5,$B$10:$E$10,0),$B454,$C454,$D454,$E454)*CV$6+CV454*CV$7&lt;CV$2,CV$3*CV$4,0)</f>
        <v>0</v>
      </c>
      <c r="GP454" s="0" t="n">
        <f aca="false">IF(CHOOSE(MATCH(CW$5,$B$10:$E$10,0),$B454,$C454,$D454,$E454)*CW$6+CW454*CW$7&lt;CW$2,CW$3*CW$4,0)</f>
        <v>0</v>
      </c>
      <c r="GQ454" s="0" t="n">
        <f aca="false">IF(CHOOSE(MATCH(CX$5,$B$10:$E$10,0),$B454,$C454,$D454,$E454)*CX$6+CX454*CX$7&lt;CX$2,CX$3*CX$4,0)</f>
        <v>0</v>
      </c>
      <c r="GS454" s="0" t="n">
        <f aca="false">SUM(CZ454:GQ454)</f>
        <v>0.5</v>
      </c>
      <c r="GT454" s="0" t="n">
        <f aca="false">IF(GS454&gt;$GS$6,1,0)</f>
        <v>0</v>
      </c>
    </row>
    <row r="455" customFormat="false" ht="14" hidden="false" customHeight="false" outlineLevel="0" collapsed="false">
      <c r="A455" s="0" t="n">
        <v>445</v>
      </c>
      <c r="B455" s="0" t="n">
        <v>0.243667114180678</v>
      </c>
      <c r="C455" s="0" t="n">
        <v>0.851725729154573</v>
      </c>
      <c r="D455" s="0" t="n">
        <v>-0.439147604961401</v>
      </c>
      <c r="E455" s="0" t="n">
        <v>0.299373601074552</v>
      </c>
      <c r="G455" s="0" t="n">
        <v>0.78688572102692</v>
      </c>
      <c r="H455" s="0" t="n">
        <v>-2.40634108195081</v>
      </c>
      <c r="I455" s="0" t="n">
        <v>0.237721451412654</v>
      </c>
      <c r="J455" s="0" t="n">
        <v>0.15232217265293</v>
      </c>
      <c r="K455" s="0" t="n">
        <v>0.00286831891571637</v>
      </c>
      <c r="L455" s="0" t="n">
        <v>0.301832869809004</v>
      </c>
      <c r="M455" s="0" t="n">
        <v>0.168982978721033</v>
      </c>
      <c r="N455" s="0" t="n">
        <v>1.78864866029471</v>
      </c>
      <c r="O455" s="0" t="n">
        <v>-1.18388925329782</v>
      </c>
      <c r="P455" s="0" t="n">
        <v>1.40207248477964</v>
      </c>
      <c r="Q455" s="0" t="n">
        <v>-0.448703758593183</v>
      </c>
      <c r="R455" s="0" t="n">
        <v>-0.415946033172077</v>
      </c>
      <c r="S455" s="0" t="n">
        <v>-1.28533429233357</v>
      </c>
      <c r="T455" s="0" t="n">
        <v>-0.160995341502712</v>
      </c>
      <c r="U455" s="0" t="n">
        <v>-1.66267454915214</v>
      </c>
      <c r="V455" s="0" t="n">
        <v>-0.225462599701132</v>
      </c>
      <c r="W455" s="0" t="n">
        <v>-1.91031176655088</v>
      </c>
      <c r="X455" s="0" t="n">
        <v>0.39658743844484</v>
      </c>
      <c r="Y455" s="0" t="n">
        <v>-1.53336259245407</v>
      </c>
      <c r="Z455" s="0" t="n">
        <v>-0.477830326417461</v>
      </c>
      <c r="AA455" s="0" t="n">
        <v>0.252462086791638</v>
      </c>
      <c r="AB455" s="0" t="n">
        <v>0.440680878455169</v>
      </c>
      <c r="AC455" s="0" t="n">
        <v>-1.81860741577111</v>
      </c>
      <c r="AD455" s="0" t="n">
        <v>0.528539203514811</v>
      </c>
      <c r="AE455" s="0" t="n">
        <v>-0.104187165561598</v>
      </c>
      <c r="AF455" s="0" t="n">
        <v>-0.513991835759953</v>
      </c>
      <c r="AG455" s="0" t="n">
        <v>0.670725057716481</v>
      </c>
      <c r="AH455" s="0" t="n">
        <v>2.12010490940884</v>
      </c>
      <c r="AI455" s="0" t="n">
        <v>0.0945783540373668</v>
      </c>
      <c r="AJ455" s="0" t="n">
        <v>0.532589865542832</v>
      </c>
      <c r="AK455" s="0" t="n">
        <v>-0.211048245546408</v>
      </c>
      <c r="AL455" s="0" t="n">
        <v>-1.57060185301816</v>
      </c>
      <c r="AM455" s="0" t="n">
        <v>-1.58467173605459</v>
      </c>
      <c r="AN455" s="0" t="n">
        <v>2.0116931409575</v>
      </c>
      <c r="AO455" s="0" t="n">
        <v>1.3008661881031</v>
      </c>
      <c r="AP455" s="0" t="n">
        <v>-0.700920281815343</v>
      </c>
      <c r="AQ455" s="0" t="n">
        <v>0.965733306657057</v>
      </c>
      <c r="AR455" s="0" t="n">
        <v>1.21899574878626</v>
      </c>
      <c r="AS455" s="0" t="n">
        <v>0.8053689271037</v>
      </c>
      <c r="AT455" s="0" t="n">
        <v>0.563616140425438</v>
      </c>
      <c r="AU455" s="0" t="n">
        <v>-1.50712367030792</v>
      </c>
      <c r="AV455" s="0" t="n">
        <v>-1.16860974230804</v>
      </c>
      <c r="AW455" s="0" t="n">
        <v>0.427401118940907</v>
      </c>
      <c r="AX455" s="0" t="n">
        <v>-0.652917151455767</v>
      </c>
      <c r="AY455" s="0" t="n">
        <v>-0.687971350998851</v>
      </c>
      <c r="AZ455" s="0" t="n">
        <v>-0.89863533503376</v>
      </c>
      <c r="BA455" s="0" t="n">
        <v>0.17239813132619</v>
      </c>
      <c r="BB455" s="0" t="n">
        <v>0.175270997715415</v>
      </c>
      <c r="BC455" s="0" t="n">
        <v>-0.394271637560451</v>
      </c>
      <c r="BD455" s="0" t="n">
        <v>-0.114346221380401</v>
      </c>
      <c r="BE455" s="0" t="n">
        <v>1.89997990673874</v>
      </c>
      <c r="BF455" s="0" t="n">
        <v>1.45578724186635</v>
      </c>
      <c r="BG455" s="0" t="n">
        <v>1.74598426383454</v>
      </c>
      <c r="BH455" s="0" t="n">
        <v>-0.244099283008836</v>
      </c>
      <c r="BI455" s="0" t="n">
        <v>-0.760367129259976</v>
      </c>
      <c r="BJ455" s="0" t="n">
        <v>-0.0421243839809904</v>
      </c>
      <c r="BK455" s="0" t="n">
        <v>0.0498596364195691</v>
      </c>
      <c r="BL455" s="0" t="n">
        <v>0.101111936601228</v>
      </c>
      <c r="BM455" s="0" t="n">
        <v>1.05721483123489</v>
      </c>
      <c r="BN455" s="0" t="n">
        <v>2.1164942154428</v>
      </c>
      <c r="BO455" s="0" t="n">
        <v>-0.55967461776163</v>
      </c>
      <c r="BP455" s="0" t="n">
        <v>-1.31635488287429</v>
      </c>
      <c r="BQ455" s="0" t="n">
        <v>0.374340061171097</v>
      </c>
      <c r="BR455" s="0" t="n">
        <v>-0.930479018279584</v>
      </c>
      <c r="BS455" s="0" t="n">
        <v>-0.716656813892769</v>
      </c>
      <c r="BT455" s="0" t="n">
        <v>1.9674189388752</v>
      </c>
      <c r="BU455" s="0" t="n">
        <v>1.14309614218655</v>
      </c>
      <c r="BV455" s="0" t="n">
        <v>0.547903482583934</v>
      </c>
      <c r="BW455" s="0" t="n">
        <v>0.0149566403706558</v>
      </c>
      <c r="BX455" s="0" t="n">
        <v>-1.71955434780102</v>
      </c>
      <c r="BY455" s="0" t="n">
        <v>0.34487811717554</v>
      </c>
      <c r="BZ455" s="0" t="n">
        <v>0.738485823603696</v>
      </c>
      <c r="CA455" s="0" t="n">
        <v>0.186001898327959</v>
      </c>
      <c r="CB455" s="0" t="n">
        <v>-0.817383352114121</v>
      </c>
      <c r="CC455" s="0" t="n">
        <v>0.410447000831482</v>
      </c>
      <c r="CD455" s="0" t="n">
        <v>-0.554493908566656</v>
      </c>
      <c r="CE455" s="0" t="n">
        <v>0.872256578077213</v>
      </c>
      <c r="CF455" s="0" t="n">
        <v>-0.241578845816548</v>
      </c>
      <c r="CG455" s="0" t="n">
        <v>0.0284228462987812</v>
      </c>
      <c r="CH455" s="0" t="n">
        <v>1.61239768203814</v>
      </c>
      <c r="CI455" s="0" t="n">
        <v>0.129529098558123</v>
      </c>
      <c r="CJ455" s="0" t="n">
        <v>1.92914740182459</v>
      </c>
      <c r="CK455" s="0" t="n">
        <v>0.237956783166737</v>
      </c>
      <c r="CL455" s="0" t="n">
        <v>0.800935140432557</v>
      </c>
      <c r="CM455" s="0" t="n">
        <v>-0.276943410426611</v>
      </c>
      <c r="CN455" s="0" t="n">
        <v>-0.110882183435024</v>
      </c>
      <c r="CO455" s="0" t="n">
        <v>1.06271500044386</v>
      </c>
      <c r="CP455" s="0" t="n">
        <v>0.622819698037347</v>
      </c>
      <c r="CQ455" s="0" t="n">
        <v>0.77144477472757</v>
      </c>
      <c r="CR455" s="0" t="n">
        <v>-0.329655449604616</v>
      </c>
      <c r="CS455" s="0" t="n">
        <v>0.281238499155734</v>
      </c>
      <c r="CT455" s="0" t="n">
        <v>0.636812274024123</v>
      </c>
      <c r="CU455" s="0" t="n">
        <v>0.404545517085353</v>
      </c>
      <c r="CV455" s="0" t="n">
        <v>1.93857886188198</v>
      </c>
      <c r="CW455" s="0" t="n">
        <v>-0.324167785947793</v>
      </c>
      <c r="CX455" s="0" t="n">
        <v>1.35825530378497</v>
      </c>
      <c r="CZ455" s="0" t="n">
        <f aca="false">IF(CHOOSE(MATCH(G$5,$B$10:$E$10,0),$B455,$C455,$D455,$E455)*G$6+G455*G$7&lt;G$2,G$3*G$4,0)</f>
        <v>0</v>
      </c>
      <c r="DA455" s="0" t="n">
        <f aca="false">IF(CHOOSE(MATCH(H$5,$B$10:$E$10,0),$B455,$C455,$D455,$E455)*H$6+H455*H$7&lt;H$2,H$3*H$4,0)</f>
        <v>12.5</v>
      </c>
      <c r="DB455" s="0" t="n">
        <f aca="false">IF(CHOOSE(MATCH(I$5,$B$10:$E$10,0),$B455,$C455,$D455,$E455)*I$6+I455*I$7&lt;I$2,I$3*I$4,0)</f>
        <v>0</v>
      </c>
      <c r="DC455" s="0" t="n">
        <f aca="false">IF(CHOOSE(MATCH(J$5,$B$10:$E$10,0),$B455,$C455,$D455,$E455)*J$6+J455*J$7&lt;J$2,J$3*J$4,0)</f>
        <v>0</v>
      </c>
      <c r="DD455" s="0" t="n">
        <f aca="false">IF(CHOOSE(MATCH(K$5,$B$10:$E$10,0),$B455,$C455,$D455,$E455)*K$6+K455*K$7&lt;K$2,K$3*K$4,0)</f>
        <v>0</v>
      </c>
      <c r="DE455" s="0" t="n">
        <f aca="false">IF(CHOOSE(MATCH(L$5,$B$10:$E$10,0),$B455,$C455,$D455,$E455)*L$6+L455*L$7&lt;L$2,L$3*L$4,0)</f>
        <v>0</v>
      </c>
      <c r="DF455" s="0" t="n">
        <f aca="false">IF(CHOOSE(MATCH(M$5,$B$10:$E$10,0),$B455,$C455,$D455,$E455)*M$6+M455*M$7&lt;M$2,M$3*M$4,0)</f>
        <v>0</v>
      </c>
      <c r="DG455" s="0" t="n">
        <f aca="false">IF(CHOOSE(MATCH(N$5,$B$10:$E$10,0),$B455,$C455,$D455,$E455)*N$6+N455*N$7&lt;N$2,N$3*N$4,0)</f>
        <v>0</v>
      </c>
      <c r="DH455" s="0" t="n">
        <f aca="false">IF(CHOOSE(MATCH(O$5,$B$10:$E$10,0),$B455,$C455,$D455,$E455)*O$6+O455*O$7&lt;O$2,O$3*O$4,0)</f>
        <v>0</v>
      </c>
      <c r="DI455" s="0" t="n">
        <f aca="false">IF(CHOOSE(MATCH(P$5,$B$10:$E$10,0),$B455,$C455,$D455,$E455)*P$6+P455*P$7&lt;P$2,P$3*P$4,0)</f>
        <v>0</v>
      </c>
      <c r="DJ455" s="0" t="n">
        <f aca="false">IF(CHOOSE(MATCH(Q$5,$B$10:$E$10,0),$B455,$C455,$D455,$E455)*Q$6+Q455*Q$7&lt;Q$2,Q$3*Q$4,0)</f>
        <v>0</v>
      </c>
      <c r="DK455" s="0" t="n">
        <f aca="false">IF(CHOOSE(MATCH(R$5,$B$10:$E$10,0),$B455,$C455,$D455,$E455)*R$6+R455*R$7&lt;R$2,R$3*R$4,0)</f>
        <v>0</v>
      </c>
      <c r="DL455" s="0" t="n">
        <f aca="false">IF(CHOOSE(MATCH(S$5,$B$10:$E$10,0),$B455,$C455,$D455,$E455)*S$6+S455*S$7&lt;S$2,S$3*S$4,0)</f>
        <v>0</v>
      </c>
      <c r="DM455" s="0" t="n">
        <f aca="false">IF(CHOOSE(MATCH(T$5,$B$10:$E$10,0),$B455,$C455,$D455,$E455)*T$6+T455*T$7&lt;T$2,T$3*T$4,0)</f>
        <v>0</v>
      </c>
      <c r="DN455" s="0" t="n">
        <f aca="false">IF(CHOOSE(MATCH(U$5,$B$10:$E$10,0),$B455,$C455,$D455,$E455)*U$6+U455*U$7&lt;U$2,U$3*U$4,0)</f>
        <v>0</v>
      </c>
      <c r="DO455" s="0" t="n">
        <f aca="false">IF(CHOOSE(MATCH(V$5,$B$10:$E$10,0),$B455,$C455,$D455,$E455)*V$6+V455*V$7&lt;V$2,V$3*V$4,0)</f>
        <v>0</v>
      </c>
      <c r="DP455" s="0" t="n">
        <f aca="false">IF(CHOOSE(MATCH(W$5,$B$10:$E$10,0),$B455,$C455,$D455,$E455)*W$6+W455*W$7&lt;W$2,W$3*W$4,0)</f>
        <v>0</v>
      </c>
      <c r="DQ455" s="0" t="n">
        <f aca="false">IF(CHOOSE(MATCH(X$5,$B$10:$E$10,0),$B455,$C455,$D455,$E455)*X$6+X455*X$7&lt;X$2,X$3*X$4,0)</f>
        <v>0</v>
      </c>
      <c r="DR455" s="0" t="n">
        <f aca="false">IF(CHOOSE(MATCH(Y$5,$B$10:$E$10,0),$B455,$C455,$D455,$E455)*Y$6+Y455*Y$7&lt;Y$2,Y$3*Y$4,0)</f>
        <v>0</v>
      </c>
      <c r="DS455" s="0" t="n">
        <f aca="false">IF(CHOOSE(MATCH(Z$5,$B$10:$E$10,0),$B455,$C455,$D455,$E455)*Z$6+Z455*Z$7&lt;Z$2,Z$3*Z$4,0)</f>
        <v>0</v>
      </c>
      <c r="DT455" s="0" t="n">
        <f aca="false">IF(CHOOSE(MATCH(AA$5,$B$10:$E$10,0),$B455,$C455,$D455,$E455)*AA$6+AA455*AA$7&lt;AA$2,AA$3*AA$4,0)</f>
        <v>0</v>
      </c>
      <c r="DU455" s="0" t="n">
        <f aca="false">IF(CHOOSE(MATCH(AB$5,$B$10:$E$10,0),$B455,$C455,$D455,$E455)*AB$6+AB455*AB$7&lt;AB$2,AB$3*AB$4,0)</f>
        <v>0</v>
      </c>
      <c r="DV455" s="0" t="n">
        <f aca="false">IF(CHOOSE(MATCH(AC$5,$B$10:$E$10,0),$B455,$C455,$D455,$E455)*AC$6+AC455*AC$7&lt;AC$2,AC$3*AC$4,0)</f>
        <v>0</v>
      </c>
      <c r="DW455" s="0" t="n">
        <f aca="false">IF(CHOOSE(MATCH(AD$5,$B$10:$E$10,0),$B455,$C455,$D455,$E455)*AD$6+AD455*AD$7&lt;AD$2,AD$3*AD$4,0)</f>
        <v>0</v>
      </c>
      <c r="DX455" s="0" t="n">
        <f aca="false">IF(CHOOSE(MATCH(AE$5,$B$10:$E$10,0),$B455,$C455,$D455,$E455)*AE$6+AE455*AE$7&lt;AE$2,AE$3*AE$4,0)</f>
        <v>0</v>
      </c>
      <c r="DY455" s="0" t="n">
        <f aca="false">IF(CHOOSE(MATCH(AF$5,$B$10:$E$10,0),$B455,$C455,$D455,$E455)*AF$6+AF455*AF$7&lt;AF$2,AF$3*AF$4,0)</f>
        <v>0</v>
      </c>
      <c r="DZ455" s="0" t="n">
        <f aca="false">IF(CHOOSE(MATCH(AG$5,$B$10:$E$10,0),$B455,$C455,$D455,$E455)*AG$6+AG455*AG$7&lt;AG$2,AG$3*AG$4,0)</f>
        <v>0</v>
      </c>
      <c r="EA455" s="0" t="n">
        <f aca="false">IF(CHOOSE(MATCH(AH$5,$B$10:$E$10,0),$B455,$C455,$D455,$E455)*AH$6+AH455*AH$7&lt;AH$2,AH$3*AH$4,0)</f>
        <v>0</v>
      </c>
      <c r="EB455" s="0" t="n">
        <f aca="false">IF(CHOOSE(MATCH(AI$5,$B$10:$E$10,0),$B455,$C455,$D455,$E455)*AI$6+AI455*AI$7&lt;AI$2,AI$3*AI$4,0)</f>
        <v>0</v>
      </c>
      <c r="EC455" s="0" t="n">
        <f aca="false">IF(CHOOSE(MATCH(AJ$5,$B$10:$E$10,0),$B455,$C455,$D455,$E455)*AJ$6+AJ455*AJ$7&lt;AJ$2,AJ$3*AJ$4,0)</f>
        <v>0</v>
      </c>
      <c r="ED455" s="0" t="n">
        <f aca="false">IF(CHOOSE(MATCH(AK$5,$B$10:$E$10,0),$B455,$C455,$D455,$E455)*AK$6+AK455*AK$7&lt;AK$2,AK$3*AK$4,0)</f>
        <v>0</v>
      </c>
      <c r="EE455" s="0" t="n">
        <f aca="false">IF(CHOOSE(MATCH(AL$5,$B$10:$E$10,0),$B455,$C455,$D455,$E455)*AL$6+AL455*AL$7&lt;AL$2,AL$3*AL$4,0)</f>
        <v>0</v>
      </c>
      <c r="EF455" s="0" t="n">
        <f aca="false">IF(CHOOSE(MATCH(AM$5,$B$10:$E$10,0),$B455,$C455,$D455,$E455)*AM$6+AM455*AM$7&lt;AM$2,AM$3*AM$4,0)</f>
        <v>0</v>
      </c>
      <c r="EG455" s="0" t="n">
        <f aca="false">IF(CHOOSE(MATCH(AN$5,$B$10:$E$10,0),$B455,$C455,$D455,$E455)*AN$6+AN455*AN$7&lt;AN$2,AN$3*AN$4,0)</f>
        <v>0</v>
      </c>
      <c r="EH455" s="0" t="n">
        <f aca="false">IF(CHOOSE(MATCH(AO$5,$B$10:$E$10,0),$B455,$C455,$D455,$E455)*AO$6+AO455*AO$7&lt;AO$2,AO$3*AO$4,0)</f>
        <v>0</v>
      </c>
      <c r="EI455" s="0" t="n">
        <f aca="false">IF(CHOOSE(MATCH(AP$5,$B$10:$E$10,0),$B455,$C455,$D455,$E455)*AP$6+AP455*AP$7&lt;AP$2,AP$3*AP$4,0)</f>
        <v>0</v>
      </c>
      <c r="EJ455" s="0" t="n">
        <f aca="false">IF(CHOOSE(MATCH(AQ$5,$B$10:$E$10,0),$B455,$C455,$D455,$E455)*AQ$6+AQ455*AQ$7&lt;AQ$2,AQ$3*AQ$4,0)</f>
        <v>0</v>
      </c>
      <c r="EK455" s="0" t="n">
        <f aca="false">IF(CHOOSE(MATCH(AR$5,$B$10:$E$10,0),$B455,$C455,$D455,$E455)*AR$6+AR455*AR$7&lt;AR$2,AR$3*AR$4,0)</f>
        <v>0</v>
      </c>
      <c r="EL455" s="0" t="n">
        <f aca="false">IF(CHOOSE(MATCH(AS$5,$B$10:$E$10,0),$B455,$C455,$D455,$E455)*AS$6+AS455*AS$7&lt;AS$2,AS$3*AS$4,0)</f>
        <v>0</v>
      </c>
      <c r="EM455" s="0" t="n">
        <f aca="false">IF(CHOOSE(MATCH(AT$5,$B$10:$E$10,0),$B455,$C455,$D455,$E455)*AT$6+AT455*AT$7&lt;AT$2,AT$3*AT$4,0)</f>
        <v>0</v>
      </c>
      <c r="EN455" s="0" t="n">
        <f aca="false">IF(CHOOSE(MATCH(AU$5,$B$10:$E$10,0),$B455,$C455,$D455,$E455)*AU$6+AU455*AU$7&lt;AU$2,AU$3*AU$4,0)</f>
        <v>0</v>
      </c>
      <c r="EO455" s="0" t="n">
        <f aca="false">IF(CHOOSE(MATCH(AV$5,$B$10:$E$10,0),$B455,$C455,$D455,$E455)*AV$6+AV455*AV$7&lt;AV$2,AV$3*AV$4,0)</f>
        <v>0</v>
      </c>
      <c r="EP455" s="0" t="n">
        <f aca="false">IF(CHOOSE(MATCH(AW$5,$B$10:$E$10,0),$B455,$C455,$D455,$E455)*AW$6+AW455*AW$7&lt;AW$2,AW$3*AW$4,0)</f>
        <v>0</v>
      </c>
      <c r="EQ455" s="0" t="n">
        <f aca="false">IF(CHOOSE(MATCH(AX$5,$B$10:$E$10,0),$B455,$C455,$D455,$E455)*AX$6+AX455*AX$7&lt;AX$2,AX$3*AX$4,0)</f>
        <v>0</v>
      </c>
      <c r="ER455" s="0" t="n">
        <f aca="false">IF(CHOOSE(MATCH(AY$5,$B$10:$E$10,0),$B455,$C455,$D455,$E455)*AY$6+AY455*AY$7&lt;AY$2,AY$3*AY$4,0)</f>
        <v>0</v>
      </c>
      <c r="ES455" s="0" t="n">
        <f aca="false">IF(CHOOSE(MATCH(AZ$5,$B$10:$E$10,0),$B455,$C455,$D455,$E455)*AZ$6+AZ455*AZ$7&lt;AZ$2,AZ$3*AZ$4,0)</f>
        <v>0</v>
      </c>
      <c r="ET455" s="0" t="n">
        <f aca="false">IF(CHOOSE(MATCH(BA$5,$B$10:$E$10,0),$B455,$C455,$D455,$E455)*BA$6+BA455*BA$7&lt;BA$2,BA$3*BA$4,0)</f>
        <v>0</v>
      </c>
      <c r="EU455" s="0" t="n">
        <f aca="false">IF(CHOOSE(MATCH(BB$5,$B$10:$E$10,0),$B455,$C455,$D455,$E455)*BB$6+BB455*BB$7&lt;BB$2,BB$3*BB$4,0)</f>
        <v>0</v>
      </c>
      <c r="EV455" s="0" t="n">
        <f aca="false">IF(CHOOSE(MATCH(BC$5,$B$10:$E$10,0),$B455,$C455,$D455,$E455)*BC$6+BC455*BC$7&lt;BC$2,BC$3*BC$4,0)</f>
        <v>0</v>
      </c>
      <c r="EW455" s="0" t="n">
        <f aca="false">IF(CHOOSE(MATCH(BD$5,$B$10:$E$10,0),$B455,$C455,$D455,$E455)*BD$6+BD455*BD$7&lt;BD$2,BD$3*BD$4,0)</f>
        <v>0</v>
      </c>
      <c r="EX455" s="0" t="n">
        <f aca="false">IF(CHOOSE(MATCH(BE$5,$B$10:$E$10,0),$B455,$C455,$D455,$E455)*BE$6+BE455*BE$7&lt;BE$2,BE$3*BE$4,0)</f>
        <v>0</v>
      </c>
      <c r="EY455" s="0" t="n">
        <f aca="false">IF(CHOOSE(MATCH(BF$5,$B$10:$E$10,0),$B455,$C455,$D455,$E455)*BF$6+BF455*BF$7&lt;BF$2,BF$3*BF$4,0)</f>
        <v>0</v>
      </c>
      <c r="EZ455" s="0" t="n">
        <f aca="false">IF(CHOOSE(MATCH(BG$5,$B$10:$E$10,0),$B455,$C455,$D455,$E455)*BG$6+BG455*BG$7&lt;BG$2,BG$3*BG$4,0)</f>
        <v>0</v>
      </c>
      <c r="FA455" s="0" t="n">
        <f aca="false">IF(CHOOSE(MATCH(BH$5,$B$10:$E$10,0),$B455,$C455,$D455,$E455)*BH$6+BH455*BH$7&lt;BH$2,BH$3*BH$4,0)</f>
        <v>0</v>
      </c>
      <c r="FB455" s="0" t="n">
        <f aca="false">IF(CHOOSE(MATCH(BI$5,$B$10:$E$10,0),$B455,$C455,$D455,$E455)*BI$6+BI455*BI$7&lt;BI$2,BI$3*BI$4,0)</f>
        <v>0</v>
      </c>
      <c r="FC455" s="0" t="n">
        <f aca="false">IF(CHOOSE(MATCH(BJ$5,$B$10:$E$10,0),$B455,$C455,$D455,$E455)*BJ$6+BJ455*BJ$7&lt;BJ$2,BJ$3*BJ$4,0)</f>
        <v>0</v>
      </c>
      <c r="FD455" s="0" t="n">
        <f aca="false">IF(CHOOSE(MATCH(BK$5,$B$10:$E$10,0),$B455,$C455,$D455,$E455)*BK$6+BK455*BK$7&lt;BK$2,BK$3*BK$4,0)</f>
        <v>0</v>
      </c>
      <c r="FE455" s="0" t="n">
        <f aca="false">IF(CHOOSE(MATCH(BL$5,$B$10:$E$10,0),$B455,$C455,$D455,$E455)*BL$6+BL455*BL$7&lt;BL$2,BL$3*BL$4,0)</f>
        <v>0</v>
      </c>
      <c r="FF455" s="0" t="n">
        <f aca="false">IF(CHOOSE(MATCH(BM$5,$B$10:$E$10,0),$B455,$C455,$D455,$E455)*BM$6+BM455*BM$7&lt;BM$2,BM$3*BM$4,0)</f>
        <v>0</v>
      </c>
      <c r="FG455" s="0" t="n">
        <f aca="false">IF(CHOOSE(MATCH(BN$5,$B$10:$E$10,0),$B455,$C455,$D455,$E455)*BN$6+BN455*BN$7&lt;BN$2,BN$3*BN$4,0)</f>
        <v>0</v>
      </c>
      <c r="FH455" s="0" t="n">
        <f aca="false">IF(CHOOSE(MATCH(BO$5,$B$10:$E$10,0),$B455,$C455,$D455,$E455)*BO$6+BO455*BO$7&lt;BO$2,BO$3*BO$4,0)</f>
        <v>0</v>
      </c>
      <c r="FI455" s="0" t="n">
        <f aca="false">IF(CHOOSE(MATCH(BP$5,$B$10:$E$10,0),$B455,$C455,$D455,$E455)*BP$6+BP455*BP$7&lt;BP$2,BP$3*BP$4,0)</f>
        <v>0</v>
      </c>
      <c r="FJ455" s="0" t="n">
        <f aca="false">IF(CHOOSE(MATCH(BQ$5,$B$10:$E$10,0),$B455,$C455,$D455,$E455)*BQ$6+BQ455*BQ$7&lt;BQ$2,BQ$3*BQ$4,0)</f>
        <v>0</v>
      </c>
      <c r="FK455" s="0" t="n">
        <f aca="false">IF(CHOOSE(MATCH(BR$5,$B$10:$E$10,0),$B455,$C455,$D455,$E455)*BR$6+BR455*BR$7&lt;BR$2,BR$3*BR$4,0)</f>
        <v>0</v>
      </c>
      <c r="FL455" s="0" t="n">
        <f aca="false">IF(CHOOSE(MATCH(BS$5,$B$10:$E$10,0),$B455,$C455,$D455,$E455)*BS$6+BS455*BS$7&lt;BS$2,BS$3*BS$4,0)</f>
        <v>0</v>
      </c>
      <c r="FM455" s="0" t="n">
        <f aca="false">IF(CHOOSE(MATCH(BT$5,$B$10:$E$10,0),$B455,$C455,$D455,$E455)*BT$6+BT455*BT$7&lt;BT$2,BT$3*BT$4,0)</f>
        <v>0</v>
      </c>
      <c r="FN455" s="0" t="n">
        <f aca="false">IF(CHOOSE(MATCH(BU$5,$B$10:$E$10,0),$B455,$C455,$D455,$E455)*BU$6+BU455*BU$7&lt;BU$2,BU$3*BU$4,0)</f>
        <v>0</v>
      </c>
      <c r="FO455" s="0" t="n">
        <f aca="false">IF(CHOOSE(MATCH(BV$5,$B$10:$E$10,0),$B455,$C455,$D455,$E455)*BV$6+BV455*BV$7&lt;BV$2,BV$3*BV$4,0)</f>
        <v>0</v>
      </c>
      <c r="FP455" s="0" t="n">
        <f aca="false">IF(CHOOSE(MATCH(BW$5,$B$10:$E$10,0),$B455,$C455,$D455,$E455)*BW$6+BW455*BW$7&lt;BW$2,BW$3*BW$4,0)</f>
        <v>0</v>
      </c>
      <c r="FQ455" s="0" t="n">
        <f aca="false">IF(CHOOSE(MATCH(BX$5,$B$10:$E$10,0),$B455,$C455,$D455,$E455)*BX$6+BX455*BX$7&lt;BX$2,BX$3*BX$4,0)</f>
        <v>0</v>
      </c>
      <c r="FR455" s="0" t="n">
        <f aca="false">IF(CHOOSE(MATCH(BY$5,$B$10:$E$10,0),$B455,$C455,$D455,$E455)*BY$6+BY455*BY$7&lt;BY$2,BY$3*BY$4,0)</f>
        <v>0</v>
      </c>
      <c r="FS455" s="0" t="n">
        <f aca="false">IF(CHOOSE(MATCH(BZ$5,$B$10:$E$10,0),$B455,$C455,$D455,$E455)*BZ$6+BZ455*BZ$7&lt;BZ$2,BZ$3*BZ$4,0)</f>
        <v>0</v>
      </c>
      <c r="FT455" s="0" t="n">
        <f aca="false">IF(CHOOSE(MATCH(CA$5,$B$10:$E$10,0),$B455,$C455,$D455,$E455)*CA$6+CA455*CA$7&lt;CA$2,CA$3*CA$4,0)</f>
        <v>0</v>
      </c>
      <c r="FU455" s="0" t="n">
        <f aca="false">IF(CHOOSE(MATCH(CB$5,$B$10:$E$10,0),$B455,$C455,$D455,$E455)*CB$6+CB455*CB$7&lt;CB$2,CB$3*CB$4,0)</f>
        <v>0</v>
      </c>
      <c r="FV455" s="0" t="n">
        <f aca="false">IF(CHOOSE(MATCH(CC$5,$B$10:$E$10,0),$B455,$C455,$D455,$E455)*CC$6+CC455*CC$7&lt;CC$2,CC$3*CC$4,0)</f>
        <v>0</v>
      </c>
      <c r="FW455" s="0" t="n">
        <f aca="false">IF(CHOOSE(MATCH(CD$5,$B$10:$E$10,0),$B455,$C455,$D455,$E455)*CD$6+CD455*CD$7&lt;CD$2,CD$3*CD$4,0)</f>
        <v>0</v>
      </c>
      <c r="FX455" s="0" t="n">
        <f aca="false">IF(CHOOSE(MATCH(CE$5,$B$10:$E$10,0),$B455,$C455,$D455,$E455)*CE$6+CE455*CE$7&lt;CE$2,CE$3*CE$4,0)</f>
        <v>0</v>
      </c>
      <c r="FY455" s="0" t="n">
        <f aca="false">IF(CHOOSE(MATCH(CF$5,$B$10:$E$10,0),$B455,$C455,$D455,$E455)*CF$6+CF455*CF$7&lt;CF$2,CF$3*CF$4,0)</f>
        <v>0</v>
      </c>
      <c r="FZ455" s="0" t="n">
        <f aca="false">IF(CHOOSE(MATCH(CG$5,$B$10:$E$10,0),$B455,$C455,$D455,$E455)*CG$6+CG455*CG$7&lt;CG$2,CG$3*CG$4,0)</f>
        <v>0</v>
      </c>
      <c r="GA455" s="0" t="n">
        <f aca="false">IF(CHOOSE(MATCH(CH$5,$B$10:$E$10,0),$B455,$C455,$D455,$E455)*CH$6+CH455*CH$7&lt;CH$2,CH$3*CH$4,0)</f>
        <v>0</v>
      </c>
      <c r="GB455" s="0" t="n">
        <f aca="false">IF(CHOOSE(MATCH(CI$5,$B$10:$E$10,0),$B455,$C455,$D455,$E455)*CI$6+CI455*CI$7&lt;CI$2,CI$3*CI$4,0)</f>
        <v>0</v>
      </c>
      <c r="GC455" s="0" t="n">
        <f aca="false">IF(CHOOSE(MATCH(CJ$5,$B$10:$E$10,0),$B455,$C455,$D455,$E455)*CJ$6+CJ455*CJ$7&lt;CJ$2,CJ$3*CJ$4,0)</f>
        <v>0</v>
      </c>
      <c r="GD455" s="0" t="n">
        <f aca="false">IF(CHOOSE(MATCH(CK$5,$B$10:$E$10,0),$B455,$C455,$D455,$E455)*CK$6+CK455*CK$7&lt;CK$2,CK$3*CK$4,0)</f>
        <v>0</v>
      </c>
      <c r="GE455" s="0" t="n">
        <f aca="false">IF(CHOOSE(MATCH(CL$5,$B$10:$E$10,0),$B455,$C455,$D455,$E455)*CL$6+CL455*CL$7&lt;CL$2,CL$3*CL$4,0)</f>
        <v>0</v>
      </c>
      <c r="GF455" s="0" t="n">
        <f aca="false">IF(CHOOSE(MATCH(CM$5,$B$10:$E$10,0),$B455,$C455,$D455,$E455)*CM$6+CM455*CM$7&lt;CM$2,CM$3*CM$4,0)</f>
        <v>0</v>
      </c>
      <c r="GG455" s="0" t="n">
        <f aca="false">IF(CHOOSE(MATCH(CN$5,$B$10:$E$10,0),$B455,$C455,$D455,$E455)*CN$6+CN455*CN$7&lt;CN$2,CN$3*CN$4,0)</f>
        <v>0</v>
      </c>
      <c r="GH455" s="0" t="n">
        <f aca="false">IF(CHOOSE(MATCH(CO$5,$B$10:$E$10,0),$B455,$C455,$D455,$E455)*CO$6+CO455*CO$7&lt;CO$2,CO$3*CO$4,0)</f>
        <v>0</v>
      </c>
      <c r="GI455" s="0" t="n">
        <f aca="false">IF(CHOOSE(MATCH(CP$5,$B$10:$E$10,0),$B455,$C455,$D455,$E455)*CP$6+CP455*CP$7&lt;CP$2,CP$3*CP$4,0)</f>
        <v>0</v>
      </c>
      <c r="GJ455" s="0" t="n">
        <f aca="false">IF(CHOOSE(MATCH(CQ$5,$B$10:$E$10,0),$B455,$C455,$D455,$E455)*CQ$6+CQ455*CQ$7&lt;CQ$2,CQ$3*CQ$4,0)</f>
        <v>0</v>
      </c>
      <c r="GK455" s="0" t="n">
        <f aca="false">IF(CHOOSE(MATCH(CR$5,$B$10:$E$10,0),$B455,$C455,$D455,$E455)*CR$6+CR455*CR$7&lt;CR$2,CR$3*CR$4,0)</f>
        <v>0</v>
      </c>
      <c r="GL455" s="0" t="n">
        <f aca="false">IF(CHOOSE(MATCH(CS$5,$B$10:$E$10,0),$B455,$C455,$D455,$E455)*CS$6+CS455*CS$7&lt;CS$2,CS$3*CS$4,0)</f>
        <v>0</v>
      </c>
      <c r="GM455" s="0" t="n">
        <f aca="false">IF(CHOOSE(MATCH(CT$5,$B$10:$E$10,0),$B455,$C455,$D455,$E455)*CT$6+CT455*CT$7&lt;CT$2,CT$3*CT$4,0)</f>
        <v>0</v>
      </c>
      <c r="GN455" s="0" t="n">
        <f aca="false">IF(CHOOSE(MATCH(CU$5,$B$10:$E$10,0),$B455,$C455,$D455,$E455)*CU$6+CU455*CU$7&lt;CU$2,CU$3*CU$4,0)</f>
        <v>0</v>
      </c>
      <c r="GO455" s="0" t="n">
        <f aca="false">IF(CHOOSE(MATCH(CV$5,$B$10:$E$10,0),$B455,$C455,$D455,$E455)*CV$6+CV455*CV$7&lt;CV$2,CV$3*CV$4,0)</f>
        <v>0</v>
      </c>
      <c r="GP455" s="0" t="n">
        <f aca="false">IF(CHOOSE(MATCH(CW$5,$B$10:$E$10,0),$B455,$C455,$D455,$E455)*CW$6+CW455*CW$7&lt;CW$2,CW$3*CW$4,0)</f>
        <v>0</v>
      </c>
      <c r="GQ455" s="0" t="n">
        <f aca="false">IF(CHOOSE(MATCH(CX$5,$B$10:$E$10,0),$B455,$C455,$D455,$E455)*CX$6+CX455*CX$7&lt;CX$2,CX$3*CX$4,0)</f>
        <v>0</v>
      </c>
      <c r="GS455" s="0" t="n">
        <f aca="false">SUM(CZ455:GQ455)</f>
        <v>12.5</v>
      </c>
      <c r="GT455" s="0" t="n">
        <f aca="false">IF(GS455&gt;$GS$6,1,0)</f>
        <v>0</v>
      </c>
    </row>
    <row r="456" customFormat="false" ht="14" hidden="false" customHeight="false" outlineLevel="0" collapsed="false">
      <c r="A456" s="0" t="n">
        <v>446</v>
      </c>
      <c r="B456" s="0" t="n">
        <v>-0.259553396316897</v>
      </c>
      <c r="C456" s="0" t="n">
        <v>0.234045769932544</v>
      </c>
      <c r="D456" s="0" t="n">
        <v>0.482893545259954</v>
      </c>
      <c r="E456" s="0" t="n">
        <v>-0.042407944363312</v>
      </c>
      <c r="G456" s="0" t="n">
        <v>-0.749585069570457</v>
      </c>
      <c r="H456" s="0" t="n">
        <v>0.115501279651653</v>
      </c>
      <c r="I456" s="0" t="n">
        <v>-1.18050365927047</v>
      </c>
      <c r="J456" s="0" t="n">
        <v>-0.341470922649023</v>
      </c>
      <c r="K456" s="0" t="n">
        <v>0.12783175407094</v>
      </c>
      <c r="L456" s="0" t="n">
        <v>-0.707193521520821</v>
      </c>
      <c r="M456" s="0" t="n">
        <v>1.16182263809606</v>
      </c>
      <c r="N456" s="0" t="n">
        <v>-1.56824171426706</v>
      </c>
      <c r="O456" s="0" t="n">
        <v>-1.20670392789179</v>
      </c>
      <c r="P456" s="0" t="n">
        <v>-2.31024387176149</v>
      </c>
      <c r="Q456" s="0" t="n">
        <v>-1.59305272973143</v>
      </c>
      <c r="R456" s="0" t="n">
        <v>-0.13871499504603</v>
      </c>
      <c r="S456" s="0" t="n">
        <v>-2.21716618398204</v>
      </c>
      <c r="T456" s="0" t="n">
        <v>0.436974687545444</v>
      </c>
      <c r="U456" s="0" t="n">
        <v>-0.228994849749142</v>
      </c>
      <c r="V456" s="0" t="n">
        <v>-0.861784883454675</v>
      </c>
      <c r="W456" s="0" t="n">
        <v>1.51238509715768</v>
      </c>
      <c r="X456" s="0" t="n">
        <v>0.210657162824646</v>
      </c>
      <c r="Y456" s="0" t="n">
        <v>-1.54612735059345</v>
      </c>
      <c r="Z456" s="0" t="n">
        <v>0.704544618201908</v>
      </c>
      <c r="AA456" s="0" t="n">
        <v>0.163165623234818</v>
      </c>
      <c r="AB456" s="0" t="n">
        <v>-1.52498614625074</v>
      </c>
      <c r="AC456" s="0" t="n">
        <v>-0.0694012669555377</v>
      </c>
      <c r="AD456" s="0" t="n">
        <v>-1.39942130772397</v>
      </c>
      <c r="AE456" s="0" t="n">
        <v>0.255148506767</v>
      </c>
      <c r="AF456" s="0" t="n">
        <v>1.72393811226357</v>
      </c>
      <c r="AG456" s="0" t="n">
        <v>0.770826318330364</v>
      </c>
      <c r="AH456" s="0" t="n">
        <v>-0.808760205472936</v>
      </c>
      <c r="AI456" s="0" t="n">
        <v>-2.26224074140191</v>
      </c>
      <c r="AJ456" s="0" t="n">
        <v>-0.0188583726412617</v>
      </c>
      <c r="AK456" s="0" t="n">
        <v>-0.265040398517158</v>
      </c>
      <c r="AL456" s="0" t="n">
        <v>-1.15523789645522</v>
      </c>
      <c r="AM456" s="0" t="n">
        <v>0.551106040802551</v>
      </c>
      <c r="AN456" s="0" t="n">
        <v>1.23147401609458</v>
      </c>
      <c r="AO456" s="0" t="n">
        <v>-0.567115421290509</v>
      </c>
      <c r="AP456" s="0" t="n">
        <v>0.0732359239918878</v>
      </c>
      <c r="AQ456" s="0" t="n">
        <v>-0.584815325055388</v>
      </c>
      <c r="AR456" s="0" t="n">
        <v>0.820700734038837</v>
      </c>
      <c r="AS456" s="0" t="n">
        <v>0.926477241591783</v>
      </c>
      <c r="AT456" s="0" t="n">
        <v>1.34945821628207</v>
      </c>
      <c r="AU456" s="0" t="n">
        <v>1.54764620674541</v>
      </c>
      <c r="AV456" s="0" t="n">
        <v>-2.00308932107873</v>
      </c>
      <c r="AW456" s="0" t="n">
        <v>0.339769030688331</v>
      </c>
      <c r="AX456" s="0" t="n">
        <v>0.350241862179246</v>
      </c>
      <c r="AY456" s="0" t="n">
        <v>-0.338715153702651</v>
      </c>
      <c r="AZ456" s="0" t="n">
        <v>0.542665929970099</v>
      </c>
      <c r="BA456" s="0" t="n">
        <v>-0.449972503702156</v>
      </c>
      <c r="BB456" s="0" t="n">
        <v>-0.326667759509291</v>
      </c>
      <c r="BC456" s="0" t="n">
        <v>0.176281673702761</v>
      </c>
      <c r="BD456" s="0" t="n">
        <v>-0.482036739413161</v>
      </c>
      <c r="BE456" s="0" t="n">
        <v>0.0843624547997024</v>
      </c>
      <c r="BF456" s="0" t="n">
        <v>0.26963789423462</v>
      </c>
      <c r="BG456" s="0" t="n">
        <v>-0.167120788319153</v>
      </c>
      <c r="BH456" s="0" t="n">
        <v>0.305037701764377</v>
      </c>
      <c r="BI456" s="0" t="n">
        <v>-1.06271500044386</v>
      </c>
      <c r="BJ456" s="0" t="n">
        <v>0.154257122630952</v>
      </c>
      <c r="BK456" s="0" t="n">
        <v>-1.14309614218655</v>
      </c>
      <c r="BL456" s="0" t="n">
        <v>-1.17881654659868</v>
      </c>
      <c r="BM456" s="0" t="n">
        <v>-1.01316118161776</v>
      </c>
      <c r="BN456" s="0" t="n">
        <v>-0.629054284218</v>
      </c>
      <c r="BO456" s="0" t="n">
        <v>3.66824679076672</v>
      </c>
      <c r="BP456" s="0" t="n">
        <v>1.71922238223488</v>
      </c>
      <c r="BQ456" s="0" t="n">
        <v>-1.71654392033815</v>
      </c>
      <c r="BR456" s="0" t="n">
        <v>-1.463558874093</v>
      </c>
      <c r="BS456" s="0" t="n">
        <v>-1.04379751064698</v>
      </c>
      <c r="BT456" s="0" t="n">
        <v>1.11645022116136</v>
      </c>
      <c r="BU456" s="0" t="n">
        <v>-1.64733137353323</v>
      </c>
      <c r="BV456" s="0" t="n">
        <v>-0.213237854040926</v>
      </c>
      <c r="BW456" s="0" t="n">
        <v>-0.569723397347843</v>
      </c>
      <c r="BX456" s="0" t="n">
        <v>-0.927534529182594</v>
      </c>
      <c r="BY456" s="0" t="n">
        <v>-0.499380803375971</v>
      </c>
      <c r="BZ456" s="0" t="n">
        <v>-1.49649167724419</v>
      </c>
      <c r="CA456" s="0" t="n">
        <v>-1.37755705509335</v>
      </c>
      <c r="CB456" s="0" t="n">
        <v>-0.279409277936793</v>
      </c>
      <c r="CC456" s="0" t="n">
        <v>-0.837094376038294</v>
      </c>
      <c r="CD456" s="0" t="n">
        <v>0.485648570247577</v>
      </c>
      <c r="CE456" s="0" t="n">
        <v>0.410030907005421</v>
      </c>
      <c r="CF456" s="0" t="n">
        <v>-0.248988953899243</v>
      </c>
      <c r="CG456" s="0" t="n">
        <v>1.0678422768251</v>
      </c>
      <c r="CH456" s="0" t="n">
        <v>1.59223418449983</v>
      </c>
      <c r="CI456" s="0" t="n">
        <v>-0.490733782498864</v>
      </c>
      <c r="CJ456" s="0" t="n">
        <v>1.05081426227116</v>
      </c>
      <c r="CK456" s="0" t="n">
        <v>-0.825853021524381</v>
      </c>
      <c r="CL456" s="0" t="n">
        <v>-3.0972296372056</v>
      </c>
      <c r="CM456" s="0" t="n">
        <v>-0.735374214855256</v>
      </c>
      <c r="CN456" s="0" t="n">
        <v>0.449381332146004</v>
      </c>
      <c r="CO456" s="0" t="n">
        <v>-0.0660270416119602</v>
      </c>
      <c r="CP456" s="0" t="n">
        <v>0.29575403459603</v>
      </c>
      <c r="CQ456" s="0" t="n">
        <v>-0.576214915781748</v>
      </c>
      <c r="CR456" s="0" t="n">
        <v>-0.438237748312531</v>
      </c>
      <c r="CS456" s="0" t="n">
        <v>0.160918034453061</v>
      </c>
      <c r="CT456" s="0" t="n">
        <v>0.460664750789874</v>
      </c>
      <c r="CU456" s="0" t="n">
        <v>0.125903625303181</v>
      </c>
      <c r="CV456" s="0" t="n">
        <v>0.958320924837608</v>
      </c>
      <c r="CW456" s="0" t="n">
        <v>-0.930126589082647</v>
      </c>
      <c r="CX456" s="0" t="n">
        <v>-0.191608933164389</v>
      </c>
      <c r="CZ456" s="0" t="n">
        <f aca="false">IF(CHOOSE(MATCH(G$5,$B$10:$E$10,0),$B456,$C456,$D456,$E456)*G$6+G456*G$7&lt;G$2,G$3*G$4,0)</f>
        <v>0</v>
      </c>
      <c r="DA456" s="0" t="n">
        <f aca="false">IF(CHOOSE(MATCH(H$5,$B$10:$E$10,0),$B456,$C456,$D456,$E456)*H$6+H456*H$7&lt;H$2,H$3*H$4,0)</f>
        <v>0</v>
      </c>
      <c r="DB456" s="0" t="n">
        <f aca="false">IF(CHOOSE(MATCH(I$5,$B$10:$E$10,0),$B456,$C456,$D456,$E456)*I$6+I456*I$7&lt;I$2,I$3*I$4,0)</f>
        <v>0</v>
      </c>
      <c r="DC456" s="0" t="n">
        <f aca="false">IF(CHOOSE(MATCH(J$5,$B$10:$E$10,0),$B456,$C456,$D456,$E456)*J$6+J456*J$7&lt;J$2,J$3*J$4,0)</f>
        <v>0</v>
      </c>
      <c r="DD456" s="0" t="n">
        <f aca="false">IF(CHOOSE(MATCH(K$5,$B$10:$E$10,0),$B456,$C456,$D456,$E456)*K$6+K456*K$7&lt;K$2,K$3*K$4,0)</f>
        <v>0</v>
      </c>
      <c r="DE456" s="0" t="n">
        <f aca="false">IF(CHOOSE(MATCH(L$5,$B$10:$E$10,0),$B456,$C456,$D456,$E456)*L$6+L456*L$7&lt;L$2,L$3*L$4,0)</f>
        <v>0</v>
      </c>
      <c r="DF456" s="0" t="n">
        <f aca="false">IF(CHOOSE(MATCH(M$5,$B$10:$E$10,0),$B456,$C456,$D456,$E456)*M$6+M456*M$7&lt;M$2,M$3*M$4,0)</f>
        <v>0</v>
      </c>
      <c r="DG456" s="0" t="n">
        <f aca="false">IF(CHOOSE(MATCH(N$5,$B$10:$E$10,0),$B456,$C456,$D456,$E456)*N$6+N456*N$7&lt;N$2,N$3*N$4,0)</f>
        <v>0</v>
      </c>
      <c r="DH456" s="0" t="n">
        <f aca="false">IF(CHOOSE(MATCH(O$5,$B$10:$E$10,0),$B456,$C456,$D456,$E456)*O$6+O456*O$7&lt;O$2,O$3*O$4,0)</f>
        <v>0</v>
      </c>
      <c r="DI456" s="0" t="n">
        <f aca="false">IF(CHOOSE(MATCH(P$5,$B$10:$E$10,0),$B456,$C456,$D456,$E456)*P$6+P456*P$7&lt;P$2,P$3*P$4,0)</f>
        <v>0.5</v>
      </c>
      <c r="DJ456" s="0" t="n">
        <f aca="false">IF(CHOOSE(MATCH(Q$5,$B$10:$E$10,0),$B456,$C456,$D456,$E456)*Q$6+Q456*Q$7&lt;Q$2,Q$3*Q$4,0)</f>
        <v>0</v>
      </c>
      <c r="DK456" s="0" t="n">
        <f aca="false">IF(CHOOSE(MATCH(R$5,$B$10:$E$10,0),$B456,$C456,$D456,$E456)*R$6+R456*R$7&lt;R$2,R$3*R$4,0)</f>
        <v>0</v>
      </c>
      <c r="DL456" s="0" t="n">
        <f aca="false">IF(CHOOSE(MATCH(S$5,$B$10:$E$10,0),$B456,$C456,$D456,$E456)*S$6+S456*S$7&lt;S$2,S$3*S$4,0)</f>
        <v>0</v>
      </c>
      <c r="DM456" s="0" t="n">
        <f aca="false">IF(CHOOSE(MATCH(T$5,$B$10:$E$10,0),$B456,$C456,$D456,$E456)*T$6+T456*T$7&lt;T$2,T$3*T$4,0)</f>
        <v>0</v>
      </c>
      <c r="DN456" s="0" t="n">
        <f aca="false">IF(CHOOSE(MATCH(U$5,$B$10:$E$10,0),$B456,$C456,$D456,$E456)*U$6+U456*U$7&lt;U$2,U$3*U$4,0)</f>
        <v>0</v>
      </c>
      <c r="DO456" s="0" t="n">
        <f aca="false">IF(CHOOSE(MATCH(V$5,$B$10:$E$10,0),$B456,$C456,$D456,$E456)*V$6+V456*V$7&lt;V$2,V$3*V$4,0)</f>
        <v>0</v>
      </c>
      <c r="DP456" s="0" t="n">
        <f aca="false">IF(CHOOSE(MATCH(W$5,$B$10:$E$10,0),$B456,$C456,$D456,$E456)*W$6+W456*W$7&lt;W$2,W$3*W$4,0)</f>
        <v>0</v>
      </c>
      <c r="DQ456" s="0" t="n">
        <f aca="false">IF(CHOOSE(MATCH(X$5,$B$10:$E$10,0),$B456,$C456,$D456,$E456)*X$6+X456*X$7&lt;X$2,X$3*X$4,0)</f>
        <v>0</v>
      </c>
      <c r="DR456" s="0" t="n">
        <f aca="false">IF(CHOOSE(MATCH(Y$5,$B$10:$E$10,0),$B456,$C456,$D456,$E456)*Y$6+Y456*Y$7&lt;Y$2,Y$3*Y$4,0)</f>
        <v>0</v>
      </c>
      <c r="DS456" s="0" t="n">
        <f aca="false">IF(CHOOSE(MATCH(Z$5,$B$10:$E$10,0),$B456,$C456,$D456,$E456)*Z$6+Z456*Z$7&lt;Z$2,Z$3*Z$4,0)</f>
        <v>0</v>
      </c>
      <c r="DT456" s="0" t="n">
        <f aca="false">IF(CHOOSE(MATCH(AA$5,$B$10:$E$10,0),$B456,$C456,$D456,$E456)*AA$6+AA456*AA$7&lt;AA$2,AA$3*AA$4,0)</f>
        <v>0</v>
      </c>
      <c r="DU456" s="0" t="n">
        <f aca="false">IF(CHOOSE(MATCH(AB$5,$B$10:$E$10,0),$B456,$C456,$D456,$E456)*AB$6+AB456*AB$7&lt;AB$2,AB$3*AB$4,0)</f>
        <v>0</v>
      </c>
      <c r="DV456" s="0" t="n">
        <f aca="false">IF(CHOOSE(MATCH(AC$5,$B$10:$E$10,0),$B456,$C456,$D456,$E456)*AC$6+AC456*AC$7&lt;AC$2,AC$3*AC$4,0)</f>
        <v>0</v>
      </c>
      <c r="DW456" s="0" t="n">
        <f aca="false">IF(CHOOSE(MATCH(AD$5,$B$10:$E$10,0),$B456,$C456,$D456,$E456)*AD$6+AD456*AD$7&lt;AD$2,AD$3*AD$4,0)</f>
        <v>0</v>
      </c>
      <c r="DX456" s="0" t="n">
        <f aca="false">IF(CHOOSE(MATCH(AE$5,$B$10:$E$10,0),$B456,$C456,$D456,$E456)*AE$6+AE456*AE$7&lt;AE$2,AE$3*AE$4,0)</f>
        <v>0</v>
      </c>
      <c r="DY456" s="0" t="n">
        <f aca="false">IF(CHOOSE(MATCH(AF$5,$B$10:$E$10,0),$B456,$C456,$D456,$E456)*AF$6+AF456*AF$7&lt;AF$2,AF$3*AF$4,0)</f>
        <v>0</v>
      </c>
      <c r="DZ456" s="0" t="n">
        <f aca="false">IF(CHOOSE(MATCH(AG$5,$B$10:$E$10,0),$B456,$C456,$D456,$E456)*AG$6+AG456*AG$7&lt;AG$2,AG$3*AG$4,0)</f>
        <v>0</v>
      </c>
      <c r="EA456" s="0" t="n">
        <f aca="false">IF(CHOOSE(MATCH(AH$5,$B$10:$E$10,0),$B456,$C456,$D456,$E456)*AH$6+AH456*AH$7&lt;AH$2,AH$3*AH$4,0)</f>
        <v>0</v>
      </c>
      <c r="EB456" s="0" t="n">
        <f aca="false">IF(CHOOSE(MATCH(AI$5,$B$10:$E$10,0),$B456,$C456,$D456,$E456)*AI$6+AI456*AI$7&lt;AI$2,AI$3*AI$4,0)</f>
        <v>0</v>
      </c>
      <c r="EC456" s="0" t="n">
        <f aca="false">IF(CHOOSE(MATCH(AJ$5,$B$10:$E$10,0),$B456,$C456,$D456,$E456)*AJ$6+AJ456*AJ$7&lt;AJ$2,AJ$3*AJ$4,0)</f>
        <v>0</v>
      </c>
      <c r="ED456" s="0" t="n">
        <f aca="false">IF(CHOOSE(MATCH(AK$5,$B$10:$E$10,0),$B456,$C456,$D456,$E456)*AK$6+AK456*AK$7&lt;AK$2,AK$3*AK$4,0)</f>
        <v>0</v>
      </c>
      <c r="EE456" s="0" t="n">
        <f aca="false">IF(CHOOSE(MATCH(AL$5,$B$10:$E$10,0),$B456,$C456,$D456,$E456)*AL$6+AL456*AL$7&lt;AL$2,AL$3*AL$4,0)</f>
        <v>0</v>
      </c>
      <c r="EF456" s="0" t="n">
        <f aca="false">IF(CHOOSE(MATCH(AM$5,$B$10:$E$10,0),$B456,$C456,$D456,$E456)*AM$6+AM456*AM$7&lt;AM$2,AM$3*AM$4,0)</f>
        <v>0</v>
      </c>
      <c r="EG456" s="0" t="n">
        <f aca="false">IF(CHOOSE(MATCH(AN$5,$B$10:$E$10,0),$B456,$C456,$D456,$E456)*AN$6+AN456*AN$7&lt;AN$2,AN$3*AN$4,0)</f>
        <v>0</v>
      </c>
      <c r="EH456" s="0" t="n">
        <f aca="false">IF(CHOOSE(MATCH(AO$5,$B$10:$E$10,0),$B456,$C456,$D456,$E456)*AO$6+AO456*AO$7&lt;AO$2,AO$3*AO$4,0)</f>
        <v>0</v>
      </c>
      <c r="EI456" s="0" t="n">
        <f aca="false">IF(CHOOSE(MATCH(AP$5,$B$10:$E$10,0),$B456,$C456,$D456,$E456)*AP$6+AP456*AP$7&lt;AP$2,AP$3*AP$4,0)</f>
        <v>0</v>
      </c>
      <c r="EJ456" s="0" t="n">
        <f aca="false">IF(CHOOSE(MATCH(AQ$5,$B$10:$E$10,0),$B456,$C456,$D456,$E456)*AQ$6+AQ456*AQ$7&lt;AQ$2,AQ$3*AQ$4,0)</f>
        <v>0</v>
      </c>
      <c r="EK456" s="0" t="n">
        <f aca="false">IF(CHOOSE(MATCH(AR$5,$B$10:$E$10,0),$B456,$C456,$D456,$E456)*AR$6+AR456*AR$7&lt;AR$2,AR$3*AR$4,0)</f>
        <v>0</v>
      </c>
      <c r="EL456" s="0" t="n">
        <f aca="false">IF(CHOOSE(MATCH(AS$5,$B$10:$E$10,0),$B456,$C456,$D456,$E456)*AS$6+AS456*AS$7&lt;AS$2,AS$3*AS$4,0)</f>
        <v>0</v>
      </c>
      <c r="EM456" s="0" t="n">
        <f aca="false">IF(CHOOSE(MATCH(AT$5,$B$10:$E$10,0),$B456,$C456,$D456,$E456)*AT$6+AT456*AT$7&lt;AT$2,AT$3*AT$4,0)</f>
        <v>0</v>
      </c>
      <c r="EN456" s="0" t="n">
        <f aca="false">IF(CHOOSE(MATCH(AU$5,$B$10:$E$10,0),$B456,$C456,$D456,$E456)*AU$6+AU456*AU$7&lt;AU$2,AU$3*AU$4,0)</f>
        <v>0</v>
      </c>
      <c r="EO456" s="0" t="n">
        <f aca="false">IF(CHOOSE(MATCH(AV$5,$B$10:$E$10,0),$B456,$C456,$D456,$E456)*AV$6+AV456*AV$7&lt;AV$2,AV$3*AV$4,0)</f>
        <v>0</v>
      </c>
      <c r="EP456" s="0" t="n">
        <f aca="false">IF(CHOOSE(MATCH(AW$5,$B$10:$E$10,0),$B456,$C456,$D456,$E456)*AW$6+AW456*AW$7&lt;AW$2,AW$3*AW$4,0)</f>
        <v>0</v>
      </c>
      <c r="EQ456" s="0" t="n">
        <f aca="false">IF(CHOOSE(MATCH(AX$5,$B$10:$E$10,0),$B456,$C456,$D456,$E456)*AX$6+AX456*AX$7&lt;AX$2,AX$3*AX$4,0)</f>
        <v>0</v>
      </c>
      <c r="ER456" s="0" t="n">
        <f aca="false">IF(CHOOSE(MATCH(AY$5,$B$10:$E$10,0),$B456,$C456,$D456,$E456)*AY$6+AY456*AY$7&lt;AY$2,AY$3*AY$4,0)</f>
        <v>0</v>
      </c>
      <c r="ES456" s="0" t="n">
        <f aca="false">IF(CHOOSE(MATCH(AZ$5,$B$10:$E$10,0),$B456,$C456,$D456,$E456)*AZ$6+AZ456*AZ$7&lt;AZ$2,AZ$3*AZ$4,0)</f>
        <v>0</v>
      </c>
      <c r="ET456" s="0" t="n">
        <f aca="false">IF(CHOOSE(MATCH(BA$5,$B$10:$E$10,0),$B456,$C456,$D456,$E456)*BA$6+BA456*BA$7&lt;BA$2,BA$3*BA$4,0)</f>
        <v>0</v>
      </c>
      <c r="EU456" s="0" t="n">
        <f aca="false">IF(CHOOSE(MATCH(BB$5,$B$10:$E$10,0),$B456,$C456,$D456,$E456)*BB$6+BB456*BB$7&lt;BB$2,BB$3*BB$4,0)</f>
        <v>0</v>
      </c>
      <c r="EV456" s="0" t="n">
        <f aca="false">IF(CHOOSE(MATCH(BC$5,$B$10:$E$10,0),$B456,$C456,$D456,$E456)*BC$6+BC456*BC$7&lt;BC$2,BC$3*BC$4,0)</f>
        <v>0</v>
      </c>
      <c r="EW456" s="0" t="n">
        <f aca="false">IF(CHOOSE(MATCH(BD$5,$B$10:$E$10,0),$B456,$C456,$D456,$E456)*BD$6+BD456*BD$7&lt;BD$2,BD$3*BD$4,0)</f>
        <v>0</v>
      </c>
      <c r="EX456" s="0" t="n">
        <f aca="false">IF(CHOOSE(MATCH(BE$5,$B$10:$E$10,0),$B456,$C456,$D456,$E456)*BE$6+BE456*BE$7&lt;BE$2,BE$3*BE$4,0)</f>
        <v>0</v>
      </c>
      <c r="EY456" s="0" t="n">
        <f aca="false">IF(CHOOSE(MATCH(BF$5,$B$10:$E$10,0),$B456,$C456,$D456,$E456)*BF$6+BF456*BF$7&lt;BF$2,BF$3*BF$4,0)</f>
        <v>0</v>
      </c>
      <c r="EZ456" s="0" t="n">
        <f aca="false">IF(CHOOSE(MATCH(BG$5,$B$10:$E$10,0),$B456,$C456,$D456,$E456)*BG$6+BG456*BG$7&lt;BG$2,BG$3*BG$4,0)</f>
        <v>0</v>
      </c>
      <c r="FA456" s="0" t="n">
        <f aca="false">IF(CHOOSE(MATCH(BH$5,$B$10:$E$10,0),$B456,$C456,$D456,$E456)*BH$6+BH456*BH$7&lt;BH$2,BH$3*BH$4,0)</f>
        <v>0</v>
      </c>
      <c r="FB456" s="0" t="n">
        <f aca="false">IF(CHOOSE(MATCH(BI$5,$B$10:$E$10,0),$B456,$C456,$D456,$E456)*BI$6+BI456*BI$7&lt;BI$2,BI$3*BI$4,0)</f>
        <v>0</v>
      </c>
      <c r="FC456" s="0" t="n">
        <f aca="false">IF(CHOOSE(MATCH(BJ$5,$B$10:$E$10,0),$B456,$C456,$D456,$E456)*BJ$6+BJ456*BJ$7&lt;BJ$2,BJ$3*BJ$4,0)</f>
        <v>0</v>
      </c>
      <c r="FD456" s="0" t="n">
        <f aca="false">IF(CHOOSE(MATCH(BK$5,$B$10:$E$10,0),$B456,$C456,$D456,$E456)*BK$6+BK456*BK$7&lt;BK$2,BK$3*BK$4,0)</f>
        <v>0</v>
      </c>
      <c r="FE456" s="0" t="n">
        <f aca="false">IF(CHOOSE(MATCH(BL$5,$B$10:$E$10,0),$B456,$C456,$D456,$E456)*BL$6+BL456*BL$7&lt;BL$2,BL$3*BL$4,0)</f>
        <v>0</v>
      </c>
      <c r="FF456" s="0" t="n">
        <f aca="false">IF(CHOOSE(MATCH(BM$5,$B$10:$E$10,0),$B456,$C456,$D456,$E456)*BM$6+BM456*BM$7&lt;BM$2,BM$3*BM$4,0)</f>
        <v>0</v>
      </c>
      <c r="FG456" s="0" t="n">
        <f aca="false">IF(CHOOSE(MATCH(BN$5,$B$10:$E$10,0),$B456,$C456,$D456,$E456)*BN$6+BN456*BN$7&lt;BN$2,BN$3*BN$4,0)</f>
        <v>0</v>
      </c>
      <c r="FH456" s="0" t="n">
        <f aca="false">IF(CHOOSE(MATCH(BO$5,$B$10:$E$10,0),$B456,$C456,$D456,$E456)*BO$6+BO456*BO$7&lt;BO$2,BO$3*BO$4,0)</f>
        <v>0</v>
      </c>
      <c r="FI456" s="0" t="n">
        <f aca="false">IF(CHOOSE(MATCH(BP$5,$B$10:$E$10,0),$B456,$C456,$D456,$E456)*BP$6+BP456*BP$7&lt;BP$2,BP$3*BP$4,0)</f>
        <v>0</v>
      </c>
      <c r="FJ456" s="0" t="n">
        <f aca="false">IF(CHOOSE(MATCH(BQ$5,$B$10:$E$10,0),$B456,$C456,$D456,$E456)*BQ$6+BQ456*BQ$7&lt;BQ$2,BQ$3*BQ$4,0)</f>
        <v>0</v>
      </c>
      <c r="FK456" s="0" t="n">
        <f aca="false">IF(CHOOSE(MATCH(BR$5,$B$10:$E$10,0),$B456,$C456,$D456,$E456)*BR$6+BR456*BR$7&lt;BR$2,BR$3*BR$4,0)</f>
        <v>0</v>
      </c>
      <c r="FL456" s="0" t="n">
        <f aca="false">IF(CHOOSE(MATCH(BS$5,$B$10:$E$10,0),$B456,$C456,$D456,$E456)*BS$6+BS456*BS$7&lt;BS$2,BS$3*BS$4,0)</f>
        <v>0</v>
      </c>
      <c r="FM456" s="0" t="n">
        <f aca="false">IF(CHOOSE(MATCH(BT$5,$B$10:$E$10,0),$B456,$C456,$D456,$E456)*BT$6+BT456*BT$7&lt;BT$2,BT$3*BT$4,0)</f>
        <v>0</v>
      </c>
      <c r="FN456" s="0" t="n">
        <f aca="false">IF(CHOOSE(MATCH(BU$5,$B$10:$E$10,0),$B456,$C456,$D456,$E456)*BU$6+BU456*BU$7&lt;BU$2,BU$3*BU$4,0)</f>
        <v>0</v>
      </c>
      <c r="FO456" s="0" t="n">
        <f aca="false">IF(CHOOSE(MATCH(BV$5,$B$10:$E$10,0),$B456,$C456,$D456,$E456)*BV$6+BV456*BV$7&lt;BV$2,BV$3*BV$4,0)</f>
        <v>0</v>
      </c>
      <c r="FP456" s="0" t="n">
        <f aca="false">IF(CHOOSE(MATCH(BW$5,$B$10:$E$10,0),$B456,$C456,$D456,$E456)*BW$6+BW456*BW$7&lt;BW$2,BW$3*BW$4,0)</f>
        <v>0</v>
      </c>
      <c r="FQ456" s="0" t="n">
        <f aca="false">IF(CHOOSE(MATCH(BX$5,$B$10:$E$10,0),$B456,$C456,$D456,$E456)*BX$6+BX456*BX$7&lt;BX$2,BX$3*BX$4,0)</f>
        <v>0</v>
      </c>
      <c r="FR456" s="0" t="n">
        <f aca="false">IF(CHOOSE(MATCH(BY$5,$B$10:$E$10,0),$B456,$C456,$D456,$E456)*BY$6+BY456*BY$7&lt;BY$2,BY$3*BY$4,0)</f>
        <v>0</v>
      </c>
      <c r="FS456" s="0" t="n">
        <f aca="false">IF(CHOOSE(MATCH(BZ$5,$B$10:$E$10,0),$B456,$C456,$D456,$E456)*BZ$6+BZ456*BZ$7&lt;BZ$2,BZ$3*BZ$4,0)</f>
        <v>0</v>
      </c>
      <c r="FT456" s="0" t="n">
        <f aca="false">IF(CHOOSE(MATCH(CA$5,$B$10:$E$10,0),$B456,$C456,$D456,$E456)*CA$6+CA456*CA$7&lt;CA$2,CA$3*CA$4,0)</f>
        <v>0</v>
      </c>
      <c r="FU456" s="0" t="n">
        <f aca="false">IF(CHOOSE(MATCH(CB$5,$B$10:$E$10,0),$B456,$C456,$D456,$E456)*CB$6+CB456*CB$7&lt;CB$2,CB$3*CB$4,0)</f>
        <v>0</v>
      </c>
      <c r="FV456" s="0" t="n">
        <f aca="false">IF(CHOOSE(MATCH(CC$5,$B$10:$E$10,0),$B456,$C456,$D456,$E456)*CC$6+CC456*CC$7&lt;CC$2,CC$3*CC$4,0)</f>
        <v>0</v>
      </c>
      <c r="FW456" s="0" t="n">
        <f aca="false">IF(CHOOSE(MATCH(CD$5,$B$10:$E$10,0),$B456,$C456,$D456,$E456)*CD$6+CD456*CD$7&lt;CD$2,CD$3*CD$4,0)</f>
        <v>0</v>
      </c>
      <c r="FX456" s="0" t="n">
        <f aca="false">IF(CHOOSE(MATCH(CE$5,$B$10:$E$10,0),$B456,$C456,$D456,$E456)*CE$6+CE456*CE$7&lt;CE$2,CE$3*CE$4,0)</f>
        <v>0</v>
      </c>
      <c r="FY456" s="0" t="n">
        <f aca="false">IF(CHOOSE(MATCH(CF$5,$B$10:$E$10,0),$B456,$C456,$D456,$E456)*CF$6+CF456*CF$7&lt;CF$2,CF$3*CF$4,0)</f>
        <v>0</v>
      </c>
      <c r="FZ456" s="0" t="n">
        <f aca="false">IF(CHOOSE(MATCH(CG$5,$B$10:$E$10,0),$B456,$C456,$D456,$E456)*CG$6+CG456*CG$7&lt;CG$2,CG$3*CG$4,0)</f>
        <v>0</v>
      </c>
      <c r="GA456" s="0" t="n">
        <f aca="false">IF(CHOOSE(MATCH(CH$5,$B$10:$E$10,0),$B456,$C456,$D456,$E456)*CH$6+CH456*CH$7&lt;CH$2,CH$3*CH$4,0)</f>
        <v>0</v>
      </c>
      <c r="GB456" s="0" t="n">
        <f aca="false">IF(CHOOSE(MATCH(CI$5,$B$10:$E$10,0),$B456,$C456,$D456,$E456)*CI$6+CI456*CI$7&lt;CI$2,CI$3*CI$4,0)</f>
        <v>0</v>
      </c>
      <c r="GC456" s="0" t="n">
        <f aca="false">IF(CHOOSE(MATCH(CJ$5,$B$10:$E$10,0),$B456,$C456,$D456,$E456)*CJ$6+CJ456*CJ$7&lt;CJ$2,CJ$3*CJ$4,0)</f>
        <v>0</v>
      </c>
      <c r="GD456" s="0" t="n">
        <f aca="false">IF(CHOOSE(MATCH(CK$5,$B$10:$E$10,0),$B456,$C456,$D456,$E456)*CK$6+CK456*CK$7&lt;CK$2,CK$3*CK$4,0)</f>
        <v>0</v>
      </c>
      <c r="GE456" s="0" t="n">
        <f aca="false">IF(CHOOSE(MATCH(CL$5,$B$10:$E$10,0),$B456,$C456,$D456,$E456)*CL$6+CL456*CL$7&lt;CL$2,CL$3*CL$4,0)</f>
        <v>0.5</v>
      </c>
      <c r="GF456" s="0" t="n">
        <f aca="false">IF(CHOOSE(MATCH(CM$5,$B$10:$E$10,0),$B456,$C456,$D456,$E456)*CM$6+CM456*CM$7&lt;CM$2,CM$3*CM$4,0)</f>
        <v>0</v>
      </c>
      <c r="GG456" s="0" t="n">
        <f aca="false">IF(CHOOSE(MATCH(CN$5,$B$10:$E$10,0),$B456,$C456,$D456,$E456)*CN$6+CN456*CN$7&lt;CN$2,CN$3*CN$4,0)</f>
        <v>0</v>
      </c>
      <c r="GH456" s="0" t="n">
        <f aca="false">IF(CHOOSE(MATCH(CO$5,$B$10:$E$10,0),$B456,$C456,$D456,$E456)*CO$6+CO456*CO$7&lt;CO$2,CO$3*CO$4,0)</f>
        <v>0</v>
      </c>
      <c r="GI456" s="0" t="n">
        <f aca="false">IF(CHOOSE(MATCH(CP$5,$B$10:$E$10,0),$B456,$C456,$D456,$E456)*CP$6+CP456*CP$7&lt;CP$2,CP$3*CP$4,0)</f>
        <v>0</v>
      </c>
      <c r="GJ456" s="0" t="n">
        <f aca="false">IF(CHOOSE(MATCH(CQ$5,$B$10:$E$10,0),$B456,$C456,$D456,$E456)*CQ$6+CQ456*CQ$7&lt;CQ$2,CQ$3*CQ$4,0)</f>
        <v>0</v>
      </c>
      <c r="GK456" s="0" t="n">
        <f aca="false">IF(CHOOSE(MATCH(CR$5,$B$10:$E$10,0),$B456,$C456,$D456,$E456)*CR$6+CR456*CR$7&lt;CR$2,CR$3*CR$4,0)</f>
        <v>0</v>
      </c>
      <c r="GL456" s="0" t="n">
        <f aca="false">IF(CHOOSE(MATCH(CS$5,$B$10:$E$10,0),$B456,$C456,$D456,$E456)*CS$6+CS456*CS$7&lt;CS$2,CS$3*CS$4,0)</f>
        <v>0</v>
      </c>
      <c r="GM456" s="0" t="n">
        <f aca="false">IF(CHOOSE(MATCH(CT$5,$B$10:$E$10,0),$B456,$C456,$D456,$E456)*CT$6+CT456*CT$7&lt;CT$2,CT$3*CT$4,0)</f>
        <v>0</v>
      </c>
      <c r="GN456" s="0" t="n">
        <f aca="false">IF(CHOOSE(MATCH(CU$5,$B$10:$E$10,0),$B456,$C456,$D456,$E456)*CU$6+CU456*CU$7&lt;CU$2,CU$3*CU$4,0)</f>
        <v>0</v>
      </c>
      <c r="GO456" s="0" t="n">
        <f aca="false">IF(CHOOSE(MATCH(CV$5,$B$10:$E$10,0),$B456,$C456,$D456,$E456)*CV$6+CV456*CV$7&lt;CV$2,CV$3*CV$4,0)</f>
        <v>0</v>
      </c>
      <c r="GP456" s="0" t="n">
        <f aca="false">IF(CHOOSE(MATCH(CW$5,$B$10:$E$10,0),$B456,$C456,$D456,$E456)*CW$6+CW456*CW$7&lt;CW$2,CW$3*CW$4,0)</f>
        <v>0</v>
      </c>
      <c r="GQ456" s="0" t="n">
        <f aca="false">IF(CHOOSE(MATCH(CX$5,$B$10:$E$10,0),$B456,$C456,$D456,$E456)*CX$6+CX456*CX$7&lt;CX$2,CX$3*CX$4,0)</f>
        <v>0</v>
      </c>
      <c r="GS456" s="0" t="n">
        <f aca="false">SUM(CZ456:GQ456)</f>
        <v>1</v>
      </c>
      <c r="GT456" s="0" t="n">
        <f aca="false">IF(GS456&gt;$GS$6,1,0)</f>
        <v>0</v>
      </c>
    </row>
    <row r="457" customFormat="false" ht="14" hidden="false" customHeight="false" outlineLevel="0" collapsed="false">
      <c r="A457" s="0" t="n">
        <v>447</v>
      </c>
      <c r="B457" s="0" t="n">
        <v>0.200928594660143</v>
      </c>
      <c r="C457" s="0" t="n">
        <v>0.404132127495177</v>
      </c>
      <c r="D457" s="0" t="n">
        <v>-0.983948067452274</v>
      </c>
      <c r="E457" s="0" t="n">
        <v>0.879523294558214</v>
      </c>
      <c r="G457" s="0" t="n">
        <v>0.804418505140347</v>
      </c>
      <c r="H457" s="0" t="n">
        <v>2.35802872339264</v>
      </c>
      <c r="I457" s="0" t="n">
        <v>-1.17285935630207</v>
      </c>
      <c r="J457" s="0" t="n">
        <v>-1.03343381852028</v>
      </c>
      <c r="K457" s="0" t="n">
        <v>-0.149923380377004</v>
      </c>
      <c r="L457" s="0" t="n">
        <v>-2.1672803995898</v>
      </c>
      <c r="M457" s="0" t="n">
        <v>0.534000719198957</v>
      </c>
      <c r="N457" s="0" t="n">
        <v>0.442282725998666</v>
      </c>
      <c r="O457" s="0" t="n">
        <v>-0.346014985552756</v>
      </c>
      <c r="P457" s="0" t="n">
        <v>1.37597908178577</v>
      </c>
      <c r="Q457" s="0" t="n">
        <v>0.257282408711035</v>
      </c>
      <c r="R457" s="0" t="n">
        <v>-0.467565541839576</v>
      </c>
      <c r="S457" s="0" t="n">
        <v>1.72698491951451</v>
      </c>
      <c r="T457" s="0" t="n">
        <v>0.828654265205842</v>
      </c>
      <c r="U457" s="0" t="n">
        <v>-1.13563146442175</v>
      </c>
      <c r="V457" s="0" t="n">
        <v>0.781683411332779</v>
      </c>
      <c r="W457" s="0" t="n">
        <v>0.828546262710006</v>
      </c>
      <c r="X457" s="0" t="n">
        <v>0.102419335235027</v>
      </c>
      <c r="Y457" s="0" t="n">
        <v>-0.531972546014003</v>
      </c>
      <c r="Z457" s="0" t="n">
        <v>0.0551449375052471</v>
      </c>
      <c r="AA457" s="0" t="n">
        <v>-0.0703221303410828</v>
      </c>
      <c r="AB457" s="0" t="n">
        <v>1.47413175000111</v>
      </c>
      <c r="AC457" s="0" t="n">
        <v>0.241815314439009</v>
      </c>
      <c r="AD457" s="0" t="n">
        <v>-1.31835804495495</v>
      </c>
      <c r="AE457" s="0" t="n">
        <v>0.75272851063346</v>
      </c>
      <c r="AF457" s="0" t="n">
        <v>0.591089701629244</v>
      </c>
      <c r="AG457" s="0" t="n">
        <v>1.08752828964498</v>
      </c>
      <c r="AH457" s="0" t="n">
        <v>-1.13708892968134</v>
      </c>
      <c r="AI457" s="0" t="n">
        <v>1.13928308564937</v>
      </c>
      <c r="AJ457" s="0" t="n">
        <v>0.623192590865074</v>
      </c>
      <c r="AK457" s="0" t="n">
        <v>-0.890304363565519</v>
      </c>
      <c r="AL457" s="0" t="n">
        <v>-0.657278178550769</v>
      </c>
      <c r="AM457" s="0" t="n">
        <v>0.410030907005421</v>
      </c>
      <c r="AN457" s="0" t="n">
        <v>-0.176747789737419</v>
      </c>
      <c r="AO457" s="0" t="n">
        <v>-0.716358954377938</v>
      </c>
      <c r="AP457" s="0" t="n">
        <v>0.726281541574281</v>
      </c>
      <c r="AQ457" s="0" t="n">
        <v>1.29766249301611</v>
      </c>
      <c r="AR457" s="0" t="n">
        <v>-1.32624336401932</v>
      </c>
      <c r="AS457" s="0" t="n">
        <v>1.31817614601459</v>
      </c>
      <c r="AT457" s="0" t="n">
        <v>-0.603341732130502</v>
      </c>
      <c r="AU457" s="0" t="n">
        <v>-0.312177235173294</v>
      </c>
      <c r="AV457" s="0" t="n">
        <v>-1.5664136299165</v>
      </c>
      <c r="AW457" s="0" t="n">
        <v>0.54186898523767</v>
      </c>
      <c r="AX457" s="0" t="n">
        <v>-0.950240064412355</v>
      </c>
      <c r="AY457" s="0" t="n">
        <v>0.291599917545682</v>
      </c>
      <c r="AZ457" s="0" t="n">
        <v>-1.35460823003086</v>
      </c>
      <c r="BA457" s="0" t="n">
        <v>0.829086275189184</v>
      </c>
      <c r="BB457" s="0" t="n">
        <v>-0.974305294221267</v>
      </c>
      <c r="BC457" s="0" t="n">
        <v>-0.149227616930148</v>
      </c>
      <c r="BD457" s="0" t="n">
        <v>-0.317240846925415</v>
      </c>
      <c r="BE457" s="0" t="n">
        <v>-1.49438619700959</v>
      </c>
      <c r="BF457" s="0" t="n">
        <v>0.395677943743067</v>
      </c>
      <c r="BG457" s="0" t="n">
        <v>1.67003236128949</v>
      </c>
      <c r="BH457" s="0" t="n">
        <v>-0.673217073199339</v>
      </c>
      <c r="BI457" s="0" t="n">
        <v>-0.935444859351264</v>
      </c>
      <c r="BJ457" s="0" t="n">
        <v>-0.6816867426096</v>
      </c>
      <c r="BK457" s="0" t="n">
        <v>-1.34151378006209</v>
      </c>
      <c r="BL457" s="0" t="n">
        <v>-1.38450559461489</v>
      </c>
      <c r="BM457" s="0" t="n">
        <v>1.52498614625074</v>
      </c>
      <c r="BN457" s="0" t="n">
        <v>-0.835575519886334</v>
      </c>
      <c r="BO457" s="0" t="n">
        <v>-0.1024955054163</v>
      </c>
      <c r="BP457" s="0" t="n">
        <v>-0.151316044139094</v>
      </c>
      <c r="BQ457" s="0" t="n">
        <v>2.83107510767877</v>
      </c>
      <c r="BR457" s="0" t="n">
        <v>-1.67654889082769</v>
      </c>
      <c r="BS457" s="0" t="n">
        <v>0.164405946634361</v>
      </c>
      <c r="BT457" s="0" t="n">
        <v>-2.27630152949132</v>
      </c>
      <c r="BU457" s="0" t="n">
        <v>-0.954814822762273</v>
      </c>
      <c r="BV457" s="0" t="n">
        <v>-0.842865119921044</v>
      </c>
      <c r="BW457" s="0" t="n">
        <v>-1.23540075946949</v>
      </c>
      <c r="BX457" s="0" t="n">
        <v>-0.389645720133558</v>
      </c>
      <c r="BY457" s="0" t="n">
        <v>-0.389397882827325</v>
      </c>
      <c r="BZ457" s="0" t="n">
        <v>0.960017132456414</v>
      </c>
      <c r="CA457" s="0" t="n">
        <v>0.00195086613530293</v>
      </c>
      <c r="CB457" s="0" t="n">
        <v>1.51142558024731</v>
      </c>
      <c r="CC457" s="0" t="n">
        <v>-0.205966443900252</v>
      </c>
      <c r="CD457" s="0" t="n">
        <v>0.767229266784852</v>
      </c>
      <c r="CE457" s="0" t="n">
        <v>-0.63868810684653</v>
      </c>
      <c r="CF457" s="0" t="n">
        <v>0.33127093956864</v>
      </c>
      <c r="CG457" s="0" t="n">
        <v>-1.63410277309595</v>
      </c>
      <c r="CH457" s="0" t="n">
        <v>0.754355369281257</v>
      </c>
      <c r="CI457" s="0" t="n">
        <v>-0.142268845593208</v>
      </c>
      <c r="CJ457" s="0" t="n">
        <v>-2.25343683268875</v>
      </c>
      <c r="CK457" s="0" t="n">
        <v>0.84636212704936</v>
      </c>
      <c r="CL457" s="0" t="n">
        <v>0.797670054453192</v>
      </c>
      <c r="CM457" s="0" t="n">
        <v>0.674754119245335</v>
      </c>
      <c r="CN457" s="0" t="n">
        <v>0.394106791645754</v>
      </c>
      <c r="CO457" s="0" t="n">
        <v>-0.23268739823834</v>
      </c>
      <c r="CP457" s="0" t="n">
        <v>0.639438439975493</v>
      </c>
      <c r="CQ457" s="0" t="n">
        <v>-0.00455202098237351</v>
      </c>
      <c r="CR457" s="0" t="n">
        <v>1.05908839032054</v>
      </c>
      <c r="CS457" s="0" t="n">
        <v>0.546126557310345</v>
      </c>
      <c r="CT457" s="0" t="n">
        <v>-0.274957301371614</v>
      </c>
      <c r="CU457" s="0" t="n">
        <v>-1.39051508085686</v>
      </c>
      <c r="CV457" s="0" t="n">
        <v>1.18697698781034</v>
      </c>
      <c r="CW457" s="0" t="n">
        <v>-1.52621396409813</v>
      </c>
      <c r="CX457" s="0" t="n">
        <v>0.481693405163242</v>
      </c>
      <c r="CZ457" s="0" t="n">
        <f aca="false">IF(CHOOSE(MATCH(G$5,$B$10:$E$10,0),$B457,$C457,$D457,$E457)*G$6+G457*G$7&lt;G$2,G$3*G$4,0)</f>
        <v>0</v>
      </c>
      <c r="DA457" s="0" t="n">
        <f aca="false">IF(CHOOSE(MATCH(H$5,$B$10:$E$10,0),$B457,$C457,$D457,$E457)*H$6+H457*H$7&lt;H$2,H$3*H$4,0)</f>
        <v>0</v>
      </c>
      <c r="DB457" s="0" t="n">
        <f aca="false">IF(CHOOSE(MATCH(I$5,$B$10:$E$10,0),$B457,$C457,$D457,$E457)*I$6+I457*I$7&lt;I$2,I$3*I$4,0)</f>
        <v>0</v>
      </c>
      <c r="DC457" s="0" t="n">
        <f aca="false">IF(CHOOSE(MATCH(J$5,$B$10:$E$10,0),$B457,$C457,$D457,$E457)*J$6+J457*J$7&lt;J$2,J$3*J$4,0)</f>
        <v>0</v>
      </c>
      <c r="DD457" s="0" t="n">
        <f aca="false">IF(CHOOSE(MATCH(K$5,$B$10:$E$10,0),$B457,$C457,$D457,$E457)*K$6+K457*K$7&lt;K$2,K$3*K$4,0)</f>
        <v>0</v>
      </c>
      <c r="DE457" s="0" t="n">
        <f aca="false">IF(CHOOSE(MATCH(L$5,$B$10:$E$10,0),$B457,$C457,$D457,$E457)*L$6+L457*L$7&lt;L$2,L$3*L$4,0)</f>
        <v>0</v>
      </c>
      <c r="DF457" s="0" t="n">
        <f aca="false">IF(CHOOSE(MATCH(M$5,$B$10:$E$10,0),$B457,$C457,$D457,$E457)*M$6+M457*M$7&lt;M$2,M$3*M$4,0)</f>
        <v>0</v>
      </c>
      <c r="DG457" s="0" t="n">
        <f aca="false">IF(CHOOSE(MATCH(N$5,$B$10:$E$10,0),$B457,$C457,$D457,$E457)*N$6+N457*N$7&lt;N$2,N$3*N$4,0)</f>
        <v>0</v>
      </c>
      <c r="DH457" s="0" t="n">
        <f aca="false">IF(CHOOSE(MATCH(O$5,$B$10:$E$10,0),$B457,$C457,$D457,$E457)*O$6+O457*O$7&lt;O$2,O$3*O$4,0)</f>
        <v>0</v>
      </c>
      <c r="DI457" s="0" t="n">
        <f aca="false">IF(CHOOSE(MATCH(P$5,$B$10:$E$10,0),$B457,$C457,$D457,$E457)*P$6+P457*P$7&lt;P$2,P$3*P$4,0)</f>
        <v>0</v>
      </c>
      <c r="DJ457" s="0" t="n">
        <f aca="false">IF(CHOOSE(MATCH(Q$5,$B$10:$E$10,0),$B457,$C457,$D457,$E457)*Q$6+Q457*Q$7&lt;Q$2,Q$3*Q$4,0)</f>
        <v>0</v>
      </c>
      <c r="DK457" s="0" t="n">
        <f aca="false">IF(CHOOSE(MATCH(R$5,$B$10:$E$10,0),$B457,$C457,$D457,$E457)*R$6+R457*R$7&lt;R$2,R$3*R$4,0)</f>
        <v>0</v>
      </c>
      <c r="DL457" s="0" t="n">
        <f aca="false">IF(CHOOSE(MATCH(S$5,$B$10:$E$10,0),$B457,$C457,$D457,$E457)*S$6+S457*S$7&lt;S$2,S$3*S$4,0)</f>
        <v>0</v>
      </c>
      <c r="DM457" s="0" t="n">
        <f aca="false">IF(CHOOSE(MATCH(T$5,$B$10:$E$10,0),$B457,$C457,$D457,$E457)*T$6+T457*T$7&lt;T$2,T$3*T$4,0)</f>
        <v>0</v>
      </c>
      <c r="DN457" s="0" t="n">
        <f aca="false">IF(CHOOSE(MATCH(U$5,$B$10:$E$10,0),$B457,$C457,$D457,$E457)*U$6+U457*U$7&lt;U$2,U$3*U$4,0)</f>
        <v>0</v>
      </c>
      <c r="DO457" s="0" t="n">
        <f aca="false">IF(CHOOSE(MATCH(V$5,$B$10:$E$10,0),$B457,$C457,$D457,$E457)*V$6+V457*V$7&lt;V$2,V$3*V$4,0)</f>
        <v>0</v>
      </c>
      <c r="DP457" s="0" t="n">
        <f aca="false">IF(CHOOSE(MATCH(W$5,$B$10:$E$10,0),$B457,$C457,$D457,$E457)*W$6+W457*W$7&lt;W$2,W$3*W$4,0)</f>
        <v>0</v>
      </c>
      <c r="DQ457" s="0" t="n">
        <f aca="false">IF(CHOOSE(MATCH(X$5,$B$10:$E$10,0),$B457,$C457,$D457,$E457)*X$6+X457*X$7&lt;X$2,X$3*X$4,0)</f>
        <v>0</v>
      </c>
      <c r="DR457" s="0" t="n">
        <f aca="false">IF(CHOOSE(MATCH(Y$5,$B$10:$E$10,0),$B457,$C457,$D457,$E457)*Y$6+Y457*Y$7&lt;Y$2,Y$3*Y$4,0)</f>
        <v>0</v>
      </c>
      <c r="DS457" s="0" t="n">
        <f aca="false">IF(CHOOSE(MATCH(Z$5,$B$10:$E$10,0),$B457,$C457,$D457,$E457)*Z$6+Z457*Z$7&lt;Z$2,Z$3*Z$4,0)</f>
        <v>0</v>
      </c>
      <c r="DT457" s="0" t="n">
        <f aca="false">IF(CHOOSE(MATCH(AA$5,$B$10:$E$10,0),$B457,$C457,$D457,$E457)*AA$6+AA457*AA$7&lt;AA$2,AA$3*AA$4,0)</f>
        <v>0</v>
      </c>
      <c r="DU457" s="0" t="n">
        <f aca="false">IF(CHOOSE(MATCH(AB$5,$B$10:$E$10,0),$B457,$C457,$D457,$E457)*AB$6+AB457*AB$7&lt;AB$2,AB$3*AB$4,0)</f>
        <v>0</v>
      </c>
      <c r="DV457" s="0" t="n">
        <f aca="false">IF(CHOOSE(MATCH(AC$5,$B$10:$E$10,0),$B457,$C457,$D457,$E457)*AC$6+AC457*AC$7&lt;AC$2,AC$3*AC$4,0)</f>
        <v>0</v>
      </c>
      <c r="DW457" s="0" t="n">
        <f aca="false">IF(CHOOSE(MATCH(AD$5,$B$10:$E$10,0),$B457,$C457,$D457,$E457)*AD$6+AD457*AD$7&lt;AD$2,AD$3*AD$4,0)</f>
        <v>0</v>
      </c>
      <c r="DX457" s="0" t="n">
        <f aca="false">IF(CHOOSE(MATCH(AE$5,$B$10:$E$10,0),$B457,$C457,$D457,$E457)*AE$6+AE457*AE$7&lt;AE$2,AE$3*AE$4,0)</f>
        <v>0</v>
      </c>
      <c r="DY457" s="0" t="n">
        <f aca="false">IF(CHOOSE(MATCH(AF$5,$B$10:$E$10,0),$B457,$C457,$D457,$E457)*AF$6+AF457*AF$7&lt;AF$2,AF$3*AF$4,0)</f>
        <v>0</v>
      </c>
      <c r="DZ457" s="0" t="n">
        <f aca="false">IF(CHOOSE(MATCH(AG$5,$B$10:$E$10,0),$B457,$C457,$D457,$E457)*AG$6+AG457*AG$7&lt;AG$2,AG$3*AG$4,0)</f>
        <v>0</v>
      </c>
      <c r="EA457" s="0" t="n">
        <f aca="false">IF(CHOOSE(MATCH(AH$5,$B$10:$E$10,0),$B457,$C457,$D457,$E457)*AH$6+AH457*AH$7&lt;AH$2,AH$3*AH$4,0)</f>
        <v>0</v>
      </c>
      <c r="EB457" s="0" t="n">
        <f aca="false">IF(CHOOSE(MATCH(AI$5,$B$10:$E$10,0),$B457,$C457,$D457,$E457)*AI$6+AI457*AI$7&lt;AI$2,AI$3*AI$4,0)</f>
        <v>0</v>
      </c>
      <c r="EC457" s="0" t="n">
        <f aca="false">IF(CHOOSE(MATCH(AJ$5,$B$10:$E$10,0),$B457,$C457,$D457,$E457)*AJ$6+AJ457*AJ$7&lt;AJ$2,AJ$3*AJ$4,0)</f>
        <v>0</v>
      </c>
      <c r="ED457" s="0" t="n">
        <f aca="false">IF(CHOOSE(MATCH(AK$5,$B$10:$E$10,0),$B457,$C457,$D457,$E457)*AK$6+AK457*AK$7&lt;AK$2,AK$3*AK$4,0)</f>
        <v>0</v>
      </c>
      <c r="EE457" s="0" t="n">
        <f aca="false">IF(CHOOSE(MATCH(AL$5,$B$10:$E$10,0),$B457,$C457,$D457,$E457)*AL$6+AL457*AL$7&lt;AL$2,AL$3*AL$4,0)</f>
        <v>0</v>
      </c>
      <c r="EF457" s="0" t="n">
        <f aca="false">IF(CHOOSE(MATCH(AM$5,$B$10:$E$10,0),$B457,$C457,$D457,$E457)*AM$6+AM457*AM$7&lt;AM$2,AM$3*AM$4,0)</f>
        <v>0</v>
      </c>
      <c r="EG457" s="0" t="n">
        <f aca="false">IF(CHOOSE(MATCH(AN$5,$B$10:$E$10,0),$B457,$C457,$D457,$E457)*AN$6+AN457*AN$7&lt;AN$2,AN$3*AN$4,0)</f>
        <v>0</v>
      </c>
      <c r="EH457" s="0" t="n">
        <f aca="false">IF(CHOOSE(MATCH(AO$5,$B$10:$E$10,0),$B457,$C457,$D457,$E457)*AO$6+AO457*AO$7&lt;AO$2,AO$3*AO$4,0)</f>
        <v>0</v>
      </c>
      <c r="EI457" s="0" t="n">
        <f aca="false">IF(CHOOSE(MATCH(AP$5,$B$10:$E$10,0),$B457,$C457,$D457,$E457)*AP$6+AP457*AP$7&lt;AP$2,AP$3*AP$4,0)</f>
        <v>0</v>
      </c>
      <c r="EJ457" s="0" t="n">
        <f aca="false">IF(CHOOSE(MATCH(AQ$5,$B$10:$E$10,0),$B457,$C457,$D457,$E457)*AQ$6+AQ457*AQ$7&lt;AQ$2,AQ$3*AQ$4,0)</f>
        <v>0</v>
      </c>
      <c r="EK457" s="0" t="n">
        <f aca="false">IF(CHOOSE(MATCH(AR$5,$B$10:$E$10,0),$B457,$C457,$D457,$E457)*AR$6+AR457*AR$7&lt;AR$2,AR$3*AR$4,0)</f>
        <v>0</v>
      </c>
      <c r="EL457" s="0" t="n">
        <f aca="false">IF(CHOOSE(MATCH(AS$5,$B$10:$E$10,0),$B457,$C457,$D457,$E457)*AS$6+AS457*AS$7&lt;AS$2,AS$3*AS$4,0)</f>
        <v>0</v>
      </c>
      <c r="EM457" s="0" t="n">
        <f aca="false">IF(CHOOSE(MATCH(AT$5,$B$10:$E$10,0),$B457,$C457,$D457,$E457)*AT$6+AT457*AT$7&lt;AT$2,AT$3*AT$4,0)</f>
        <v>0</v>
      </c>
      <c r="EN457" s="0" t="n">
        <f aca="false">IF(CHOOSE(MATCH(AU$5,$B$10:$E$10,0),$B457,$C457,$D457,$E457)*AU$6+AU457*AU$7&lt;AU$2,AU$3*AU$4,0)</f>
        <v>0</v>
      </c>
      <c r="EO457" s="0" t="n">
        <f aca="false">IF(CHOOSE(MATCH(AV$5,$B$10:$E$10,0),$B457,$C457,$D457,$E457)*AV$6+AV457*AV$7&lt;AV$2,AV$3*AV$4,0)</f>
        <v>0</v>
      </c>
      <c r="EP457" s="0" t="n">
        <f aca="false">IF(CHOOSE(MATCH(AW$5,$B$10:$E$10,0),$B457,$C457,$D457,$E457)*AW$6+AW457*AW$7&lt;AW$2,AW$3*AW$4,0)</f>
        <v>0</v>
      </c>
      <c r="EQ457" s="0" t="n">
        <f aca="false">IF(CHOOSE(MATCH(AX$5,$B$10:$E$10,0),$B457,$C457,$D457,$E457)*AX$6+AX457*AX$7&lt;AX$2,AX$3*AX$4,0)</f>
        <v>0</v>
      </c>
      <c r="ER457" s="0" t="n">
        <f aca="false">IF(CHOOSE(MATCH(AY$5,$B$10:$E$10,0),$B457,$C457,$D457,$E457)*AY$6+AY457*AY$7&lt;AY$2,AY$3*AY$4,0)</f>
        <v>0</v>
      </c>
      <c r="ES457" s="0" t="n">
        <f aca="false">IF(CHOOSE(MATCH(AZ$5,$B$10:$E$10,0),$B457,$C457,$D457,$E457)*AZ$6+AZ457*AZ$7&lt;AZ$2,AZ$3*AZ$4,0)</f>
        <v>0</v>
      </c>
      <c r="ET457" s="0" t="n">
        <f aca="false">IF(CHOOSE(MATCH(BA$5,$B$10:$E$10,0),$B457,$C457,$D457,$E457)*BA$6+BA457*BA$7&lt;BA$2,BA$3*BA$4,0)</f>
        <v>0</v>
      </c>
      <c r="EU457" s="0" t="n">
        <f aca="false">IF(CHOOSE(MATCH(BB$5,$B$10:$E$10,0),$B457,$C457,$D457,$E457)*BB$6+BB457*BB$7&lt;BB$2,BB$3*BB$4,0)</f>
        <v>0</v>
      </c>
      <c r="EV457" s="0" t="n">
        <f aca="false">IF(CHOOSE(MATCH(BC$5,$B$10:$E$10,0),$B457,$C457,$D457,$E457)*BC$6+BC457*BC$7&lt;BC$2,BC$3*BC$4,0)</f>
        <v>0</v>
      </c>
      <c r="EW457" s="0" t="n">
        <f aca="false">IF(CHOOSE(MATCH(BD$5,$B$10:$E$10,0),$B457,$C457,$D457,$E457)*BD$6+BD457*BD$7&lt;BD$2,BD$3*BD$4,0)</f>
        <v>0</v>
      </c>
      <c r="EX457" s="0" t="n">
        <f aca="false">IF(CHOOSE(MATCH(BE$5,$B$10:$E$10,0),$B457,$C457,$D457,$E457)*BE$6+BE457*BE$7&lt;BE$2,BE$3*BE$4,0)</f>
        <v>0</v>
      </c>
      <c r="EY457" s="0" t="n">
        <f aca="false">IF(CHOOSE(MATCH(BF$5,$B$10:$E$10,0),$B457,$C457,$D457,$E457)*BF$6+BF457*BF$7&lt;BF$2,BF$3*BF$4,0)</f>
        <v>0</v>
      </c>
      <c r="EZ457" s="0" t="n">
        <f aca="false">IF(CHOOSE(MATCH(BG$5,$B$10:$E$10,0),$B457,$C457,$D457,$E457)*BG$6+BG457*BG$7&lt;BG$2,BG$3*BG$4,0)</f>
        <v>0</v>
      </c>
      <c r="FA457" s="0" t="n">
        <f aca="false">IF(CHOOSE(MATCH(BH$5,$B$10:$E$10,0),$B457,$C457,$D457,$E457)*BH$6+BH457*BH$7&lt;BH$2,BH$3*BH$4,0)</f>
        <v>0</v>
      </c>
      <c r="FB457" s="0" t="n">
        <f aca="false">IF(CHOOSE(MATCH(BI$5,$B$10:$E$10,0),$B457,$C457,$D457,$E457)*BI$6+BI457*BI$7&lt;BI$2,BI$3*BI$4,0)</f>
        <v>0</v>
      </c>
      <c r="FC457" s="0" t="n">
        <f aca="false">IF(CHOOSE(MATCH(BJ$5,$B$10:$E$10,0),$B457,$C457,$D457,$E457)*BJ$6+BJ457*BJ$7&lt;BJ$2,BJ$3*BJ$4,0)</f>
        <v>0</v>
      </c>
      <c r="FD457" s="0" t="n">
        <f aca="false">IF(CHOOSE(MATCH(BK$5,$B$10:$E$10,0),$B457,$C457,$D457,$E457)*BK$6+BK457*BK$7&lt;BK$2,BK$3*BK$4,0)</f>
        <v>0</v>
      </c>
      <c r="FE457" s="0" t="n">
        <f aca="false">IF(CHOOSE(MATCH(BL$5,$B$10:$E$10,0),$B457,$C457,$D457,$E457)*BL$6+BL457*BL$7&lt;BL$2,BL$3*BL$4,0)</f>
        <v>0</v>
      </c>
      <c r="FF457" s="0" t="n">
        <f aca="false">IF(CHOOSE(MATCH(BM$5,$B$10:$E$10,0),$B457,$C457,$D457,$E457)*BM$6+BM457*BM$7&lt;BM$2,BM$3*BM$4,0)</f>
        <v>0</v>
      </c>
      <c r="FG457" s="0" t="n">
        <f aca="false">IF(CHOOSE(MATCH(BN$5,$B$10:$E$10,0),$B457,$C457,$D457,$E457)*BN$6+BN457*BN$7&lt;BN$2,BN$3*BN$4,0)</f>
        <v>0</v>
      </c>
      <c r="FH457" s="0" t="n">
        <f aca="false">IF(CHOOSE(MATCH(BO$5,$B$10:$E$10,0),$B457,$C457,$D457,$E457)*BO$6+BO457*BO$7&lt;BO$2,BO$3*BO$4,0)</f>
        <v>0</v>
      </c>
      <c r="FI457" s="0" t="n">
        <f aca="false">IF(CHOOSE(MATCH(BP$5,$B$10:$E$10,0),$B457,$C457,$D457,$E457)*BP$6+BP457*BP$7&lt;BP$2,BP$3*BP$4,0)</f>
        <v>0</v>
      </c>
      <c r="FJ457" s="0" t="n">
        <f aca="false">IF(CHOOSE(MATCH(BQ$5,$B$10:$E$10,0),$B457,$C457,$D457,$E457)*BQ$6+BQ457*BQ$7&lt;BQ$2,BQ$3*BQ$4,0)</f>
        <v>0</v>
      </c>
      <c r="FK457" s="0" t="n">
        <f aca="false">IF(CHOOSE(MATCH(BR$5,$B$10:$E$10,0),$B457,$C457,$D457,$E457)*BR$6+BR457*BR$7&lt;BR$2,BR$3*BR$4,0)</f>
        <v>0</v>
      </c>
      <c r="FL457" s="0" t="n">
        <f aca="false">IF(CHOOSE(MATCH(BS$5,$B$10:$E$10,0),$B457,$C457,$D457,$E457)*BS$6+BS457*BS$7&lt;BS$2,BS$3*BS$4,0)</f>
        <v>0</v>
      </c>
      <c r="FM457" s="0" t="n">
        <f aca="false">IF(CHOOSE(MATCH(BT$5,$B$10:$E$10,0),$B457,$C457,$D457,$E457)*BT$6+BT457*BT$7&lt;BT$2,BT$3*BT$4,0)</f>
        <v>0</v>
      </c>
      <c r="FN457" s="0" t="n">
        <f aca="false">IF(CHOOSE(MATCH(BU$5,$B$10:$E$10,0),$B457,$C457,$D457,$E457)*BU$6+BU457*BU$7&lt;BU$2,BU$3*BU$4,0)</f>
        <v>0</v>
      </c>
      <c r="FO457" s="0" t="n">
        <f aca="false">IF(CHOOSE(MATCH(BV$5,$B$10:$E$10,0),$B457,$C457,$D457,$E457)*BV$6+BV457*BV$7&lt;BV$2,BV$3*BV$4,0)</f>
        <v>0</v>
      </c>
      <c r="FP457" s="0" t="n">
        <f aca="false">IF(CHOOSE(MATCH(BW$5,$B$10:$E$10,0),$B457,$C457,$D457,$E457)*BW$6+BW457*BW$7&lt;BW$2,BW$3*BW$4,0)</f>
        <v>0</v>
      </c>
      <c r="FQ457" s="0" t="n">
        <f aca="false">IF(CHOOSE(MATCH(BX$5,$B$10:$E$10,0),$B457,$C457,$D457,$E457)*BX$6+BX457*BX$7&lt;BX$2,BX$3*BX$4,0)</f>
        <v>0</v>
      </c>
      <c r="FR457" s="0" t="n">
        <f aca="false">IF(CHOOSE(MATCH(BY$5,$B$10:$E$10,0),$B457,$C457,$D457,$E457)*BY$6+BY457*BY$7&lt;BY$2,BY$3*BY$4,0)</f>
        <v>0</v>
      </c>
      <c r="FS457" s="0" t="n">
        <f aca="false">IF(CHOOSE(MATCH(BZ$5,$B$10:$E$10,0),$B457,$C457,$D457,$E457)*BZ$6+BZ457*BZ$7&lt;BZ$2,BZ$3*BZ$4,0)</f>
        <v>0</v>
      </c>
      <c r="FT457" s="0" t="n">
        <f aca="false">IF(CHOOSE(MATCH(CA$5,$B$10:$E$10,0),$B457,$C457,$D457,$E457)*CA$6+CA457*CA$7&lt;CA$2,CA$3*CA$4,0)</f>
        <v>0</v>
      </c>
      <c r="FU457" s="0" t="n">
        <f aca="false">IF(CHOOSE(MATCH(CB$5,$B$10:$E$10,0),$B457,$C457,$D457,$E457)*CB$6+CB457*CB$7&lt;CB$2,CB$3*CB$4,0)</f>
        <v>0</v>
      </c>
      <c r="FV457" s="0" t="n">
        <f aca="false">IF(CHOOSE(MATCH(CC$5,$B$10:$E$10,0),$B457,$C457,$D457,$E457)*CC$6+CC457*CC$7&lt;CC$2,CC$3*CC$4,0)</f>
        <v>0</v>
      </c>
      <c r="FW457" s="0" t="n">
        <f aca="false">IF(CHOOSE(MATCH(CD$5,$B$10:$E$10,0),$B457,$C457,$D457,$E457)*CD$6+CD457*CD$7&lt;CD$2,CD$3*CD$4,0)</f>
        <v>0</v>
      </c>
      <c r="FX457" s="0" t="n">
        <f aca="false">IF(CHOOSE(MATCH(CE$5,$B$10:$E$10,0),$B457,$C457,$D457,$E457)*CE$6+CE457*CE$7&lt;CE$2,CE$3*CE$4,0)</f>
        <v>0</v>
      </c>
      <c r="FY457" s="0" t="n">
        <f aca="false">IF(CHOOSE(MATCH(CF$5,$B$10:$E$10,0),$B457,$C457,$D457,$E457)*CF$6+CF457*CF$7&lt;CF$2,CF$3*CF$4,0)</f>
        <v>0</v>
      </c>
      <c r="FZ457" s="0" t="n">
        <f aca="false">IF(CHOOSE(MATCH(CG$5,$B$10:$E$10,0),$B457,$C457,$D457,$E457)*CG$6+CG457*CG$7&lt;CG$2,CG$3*CG$4,0)</f>
        <v>0</v>
      </c>
      <c r="GA457" s="0" t="n">
        <f aca="false">IF(CHOOSE(MATCH(CH$5,$B$10:$E$10,0),$B457,$C457,$D457,$E457)*CH$6+CH457*CH$7&lt;CH$2,CH$3*CH$4,0)</f>
        <v>0</v>
      </c>
      <c r="GB457" s="0" t="n">
        <f aca="false">IF(CHOOSE(MATCH(CI$5,$B$10:$E$10,0),$B457,$C457,$D457,$E457)*CI$6+CI457*CI$7&lt;CI$2,CI$3*CI$4,0)</f>
        <v>0</v>
      </c>
      <c r="GC457" s="0" t="n">
        <f aca="false">IF(CHOOSE(MATCH(CJ$5,$B$10:$E$10,0),$B457,$C457,$D457,$E457)*CJ$6+CJ457*CJ$7&lt;CJ$2,CJ$3*CJ$4,0)</f>
        <v>0</v>
      </c>
      <c r="GD457" s="0" t="n">
        <f aca="false">IF(CHOOSE(MATCH(CK$5,$B$10:$E$10,0),$B457,$C457,$D457,$E457)*CK$6+CK457*CK$7&lt;CK$2,CK$3*CK$4,0)</f>
        <v>0</v>
      </c>
      <c r="GE457" s="0" t="n">
        <f aca="false">IF(CHOOSE(MATCH(CL$5,$B$10:$E$10,0),$B457,$C457,$D457,$E457)*CL$6+CL457*CL$7&lt;CL$2,CL$3*CL$4,0)</f>
        <v>0</v>
      </c>
      <c r="GF457" s="0" t="n">
        <f aca="false">IF(CHOOSE(MATCH(CM$5,$B$10:$E$10,0),$B457,$C457,$D457,$E457)*CM$6+CM457*CM$7&lt;CM$2,CM$3*CM$4,0)</f>
        <v>0</v>
      </c>
      <c r="GG457" s="0" t="n">
        <f aca="false">IF(CHOOSE(MATCH(CN$5,$B$10:$E$10,0),$B457,$C457,$D457,$E457)*CN$6+CN457*CN$7&lt;CN$2,CN$3*CN$4,0)</f>
        <v>0</v>
      </c>
      <c r="GH457" s="0" t="n">
        <f aca="false">IF(CHOOSE(MATCH(CO$5,$B$10:$E$10,0),$B457,$C457,$D457,$E457)*CO$6+CO457*CO$7&lt;CO$2,CO$3*CO$4,0)</f>
        <v>0</v>
      </c>
      <c r="GI457" s="0" t="n">
        <f aca="false">IF(CHOOSE(MATCH(CP$5,$B$10:$E$10,0),$B457,$C457,$D457,$E457)*CP$6+CP457*CP$7&lt;CP$2,CP$3*CP$4,0)</f>
        <v>0</v>
      </c>
      <c r="GJ457" s="0" t="n">
        <f aca="false">IF(CHOOSE(MATCH(CQ$5,$B$10:$E$10,0),$B457,$C457,$D457,$E457)*CQ$6+CQ457*CQ$7&lt;CQ$2,CQ$3*CQ$4,0)</f>
        <v>0</v>
      </c>
      <c r="GK457" s="0" t="n">
        <f aca="false">IF(CHOOSE(MATCH(CR$5,$B$10:$E$10,0),$B457,$C457,$D457,$E457)*CR$6+CR457*CR$7&lt;CR$2,CR$3*CR$4,0)</f>
        <v>0</v>
      </c>
      <c r="GL457" s="0" t="n">
        <f aca="false">IF(CHOOSE(MATCH(CS$5,$B$10:$E$10,0),$B457,$C457,$D457,$E457)*CS$6+CS457*CS$7&lt;CS$2,CS$3*CS$4,0)</f>
        <v>0</v>
      </c>
      <c r="GM457" s="0" t="n">
        <f aca="false">IF(CHOOSE(MATCH(CT$5,$B$10:$E$10,0),$B457,$C457,$D457,$E457)*CT$6+CT457*CT$7&lt;CT$2,CT$3*CT$4,0)</f>
        <v>0</v>
      </c>
      <c r="GN457" s="0" t="n">
        <f aca="false">IF(CHOOSE(MATCH(CU$5,$B$10:$E$10,0),$B457,$C457,$D457,$E457)*CU$6+CU457*CU$7&lt;CU$2,CU$3*CU$4,0)</f>
        <v>0</v>
      </c>
      <c r="GO457" s="0" t="n">
        <f aca="false">IF(CHOOSE(MATCH(CV$5,$B$10:$E$10,0),$B457,$C457,$D457,$E457)*CV$6+CV457*CV$7&lt;CV$2,CV$3*CV$4,0)</f>
        <v>0</v>
      </c>
      <c r="GP457" s="0" t="n">
        <f aca="false">IF(CHOOSE(MATCH(CW$5,$B$10:$E$10,0),$B457,$C457,$D457,$E457)*CW$6+CW457*CW$7&lt;CW$2,CW$3*CW$4,0)</f>
        <v>0</v>
      </c>
      <c r="GQ457" s="0" t="n">
        <f aca="false">IF(CHOOSE(MATCH(CX$5,$B$10:$E$10,0),$B457,$C457,$D457,$E457)*CX$6+CX457*CX$7&lt;CX$2,CX$3*CX$4,0)</f>
        <v>0</v>
      </c>
      <c r="GS457" s="0" t="n">
        <f aca="false">SUM(CZ457:GQ457)</f>
        <v>0</v>
      </c>
      <c r="GT457" s="0" t="n">
        <f aca="false">IF(GS457&gt;$GS$6,1,0)</f>
        <v>0</v>
      </c>
    </row>
    <row r="458" customFormat="false" ht="14" hidden="false" customHeight="false" outlineLevel="0" collapsed="false">
      <c r="A458" s="0" t="n">
        <v>448</v>
      </c>
      <c r="B458" s="0" t="n">
        <v>0.428888089873957</v>
      </c>
      <c r="C458" s="0" t="n">
        <v>0.568525265571175</v>
      </c>
      <c r="D458" s="0" t="n">
        <v>-0.387230712586844</v>
      </c>
      <c r="E458" s="0" t="n">
        <v>-1.86728465799386</v>
      </c>
      <c r="G458" s="0" t="n">
        <v>-1.29855379782384</v>
      </c>
      <c r="H458" s="0" t="n">
        <v>-0.778157982495031</v>
      </c>
      <c r="I458" s="0" t="n">
        <v>0.586812802794157</v>
      </c>
      <c r="J458" s="0" t="n">
        <v>-0.538328777111019</v>
      </c>
      <c r="K458" s="0" t="n">
        <v>0.755676410335582</v>
      </c>
      <c r="L458" s="0" t="n">
        <v>1.17027639134903</v>
      </c>
      <c r="M458" s="0" t="n">
        <v>2.41612724494189</v>
      </c>
      <c r="N458" s="0" t="n">
        <v>0.551284529137774</v>
      </c>
      <c r="O458" s="0" t="n">
        <v>1.24830194181413</v>
      </c>
      <c r="P458" s="0" t="n">
        <v>-0.480920334666735</v>
      </c>
      <c r="Q458" s="0" t="n">
        <v>0.449381332146004</v>
      </c>
      <c r="R458" s="0" t="n">
        <v>0.222795506488183</v>
      </c>
      <c r="S458" s="0" t="n">
        <v>0.884406290424522</v>
      </c>
      <c r="T458" s="0" t="n">
        <v>1.49344941746676</v>
      </c>
      <c r="U458" s="0" t="n">
        <v>0.284662746707909</v>
      </c>
      <c r="V458" s="0" t="n">
        <v>0.530299075762741</v>
      </c>
      <c r="W458" s="0" t="n">
        <v>0.78688572102692</v>
      </c>
      <c r="X458" s="0" t="n">
        <v>0.71073486651585</v>
      </c>
      <c r="Y458" s="0" t="n">
        <v>0.901388830243377</v>
      </c>
      <c r="Z458" s="0" t="n">
        <v>-0.772474777477328</v>
      </c>
      <c r="AA458" s="0" t="n">
        <v>-0.761183400754817</v>
      </c>
      <c r="AB458" s="0" t="n">
        <v>-0.489440026285592</v>
      </c>
      <c r="AC458" s="0" t="n">
        <v>-1.99631358555052</v>
      </c>
      <c r="AD458" s="0" t="n">
        <v>0.34074105315085</v>
      </c>
      <c r="AE458" s="0" t="n">
        <v>-1.65420260600513</v>
      </c>
      <c r="AF458" s="0" t="n">
        <v>-1.08518406705116</v>
      </c>
      <c r="AG458" s="0" t="n">
        <v>-1.14855311039719</v>
      </c>
      <c r="AH458" s="0" t="n">
        <v>-1.30229409478488</v>
      </c>
      <c r="AI458" s="0" t="n">
        <v>0.826607902126852</v>
      </c>
      <c r="AJ458" s="0" t="n">
        <v>-1.04063701655832</v>
      </c>
      <c r="AK458" s="0" t="n">
        <v>-0.332483978127129</v>
      </c>
      <c r="AL458" s="0" t="n">
        <v>-0.0925035692489473</v>
      </c>
      <c r="AM458" s="0" t="n">
        <v>0.317966168950079</v>
      </c>
      <c r="AN458" s="0" t="n">
        <v>-0.881018422660418</v>
      </c>
      <c r="AO458" s="0" t="n">
        <v>0.596564859733917</v>
      </c>
      <c r="AP458" s="0" t="n">
        <v>0.852287485031411</v>
      </c>
      <c r="AQ458" s="0" t="n">
        <v>1.29465206555324</v>
      </c>
      <c r="AR458" s="0" t="n">
        <v>1.52670509123709</v>
      </c>
      <c r="AS458" s="0" t="n">
        <v>-0.438153620052617</v>
      </c>
      <c r="AT458" s="0" t="n">
        <v>0.457773694506614</v>
      </c>
      <c r="AU458" s="0" t="n">
        <v>-0.00539330358151346</v>
      </c>
      <c r="AV458" s="0" t="n">
        <v>0.328120677295374</v>
      </c>
      <c r="AW458" s="0" t="n">
        <v>-0.158283910423052</v>
      </c>
      <c r="AX458" s="0" t="n">
        <v>1.66206518770196</v>
      </c>
      <c r="AY458" s="0" t="n">
        <v>-0.100574197858805</v>
      </c>
      <c r="AZ458" s="0" t="n">
        <v>0.417030605603941</v>
      </c>
      <c r="BA458" s="0" t="n">
        <v>0.614021473666071</v>
      </c>
      <c r="BB458" s="0" t="n">
        <v>-0.142422322824132</v>
      </c>
      <c r="BC458" s="0" t="n">
        <v>-0.757918314775452</v>
      </c>
      <c r="BD458" s="0" t="n">
        <v>0.228288854486891</v>
      </c>
      <c r="BE458" s="0" t="n">
        <v>-0.0968066160567105</v>
      </c>
      <c r="BF458" s="0" t="n">
        <v>-1.01674459074275</v>
      </c>
      <c r="BG458" s="0" t="n">
        <v>-2.25538315135054</v>
      </c>
      <c r="BH458" s="0" t="n">
        <v>0.14551460481016</v>
      </c>
      <c r="BI458" s="0" t="n">
        <v>-0.586812802794157</v>
      </c>
      <c r="BJ458" s="0" t="n">
        <v>-0.241736870520981</v>
      </c>
      <c r="BK458" s="0" t="n">
        <v>0.186157649295637</v>
      </c>
      <c r="BL458" s="0" t="n">
        <v>0.496868324262323</v>
      </c>
      <c r="BM458" s="0" t="n">
        <v>-0.947241005633259</v>
      </c>
      <c r="BN458" s="0" t="n">
        <v>0.307762775264564</v>
      </c>
      <c r="BO458" s="0" t="n">
        <v>1.5145496945479</v>
      </c>
      <c r="BP458" s="0" t="n">
        <v>-0.0395982624468161</v>
      </c>
      <c r="BQ458" s="0" t="n">
        <v>-0.167974576470442</v>
      </c>
      <c r="BR458" s="0" t="n">
        <v>-1.39982603286626</v>
      </c>
      <c r="BS458" s="0" t="n">
        <v>-0.524408960700384</v>
      </c>
      <c r="BT458" s="0" t="n">
        <v>0.581097765461891</v>
      </c>
      <c r="BU458" s="0" t="n">
        <v>-1.7049751477316</v>
      </c>
      <c r="BV458" s="0" t="n">
        <v>-0.306799847749062</v>
      </c>
      <c r="BW458" s="0" t="n">
        <v>0.740194536774652</v>
      </c>
      <c r="BX458" s="0" t="n">
        <v>1.47118953464087</v>
      </c>
      <c r="BY458" s="0" t="n">
        <v>-0.282910832538619</v>
      </c>
      <c r="BZ458" s="0" t="n">
        <v>1.33402409119299</v>
      </c>
      <c r="CA458" s="0" t="n">
        <v>-1.82221356226364</v>
      </c>
      <c r="CB458" s="0" t="n">
        <v>1.73692569660489</v>
      </c>
      <c r="CC458" s="0" t="n">
        <v>0.544350768905133</v>
      </c>
      <c r="CD458" s="0" t="n">
        <v>-1.13928308564937</v>
      </c>
      <c r="CE458" s="0" t="n">
        <v>0.473033878733986</v>
      </c>
      <c r="CF458" s="0" t="n">
        <v>0.359366367774783</v>
      </c>
      <c r="CG458" s="0" t="n">
        <v>-0.882937456481159</v>
      </c>
      <c r="CH458" s="0" t="n">
        <v>1.28901319840224</v>
      </c>
      <c r="CI458" s="0" t="n">
        <v>-0.508587163494667</v>
      </c>
      <c r="CJ458" s="0" t="n">
        <v>-1.164230525319</v>
      </c>
      <c r="CK458" s="0" t="n">
        <v>-1.19131982501131</v>
      </c>
      <c r="CL458" s="0" t="n">
        <v>0.52792302085436</v>
      </c>
      <c r="CM458" s="0" t="n">
        <v>-1.78037225850858</v>
      </c>
      <c r="CN458" s="0" t="n">
        <v>1.15792545329896</v>
      </c>
      <c r="CO458" s="0" t="n">
        <v>1.81740688276477</v>
      </c>
      <c r="CP458" s="0" t="n">
        <v>1.4860279407003</v>
      </c>
      <c r="CQ458" s="0" t="n">
        <v>0.481950337416492</v>
      </c>
      <c r="CR458" s="0" t="n">
        <v>1.41798864206066</v>
      </c>
      <c r="CS458" s="0" t="n">
        <v>1.07831738205277</v>
      </c>
      <c r="CT458" s="0" t="n">
        <v>-0.930244823393878</v>
      </c>
      <c r="CU458" s="0" t="n">
        <v>-1.19287733468809</v>
      </c>
      <c r="CV458" s="0" t="n">
        <v>-0.557618022867246</v>
      </c>
      <c r="CW458" s="0" t="n">
        <v>-0.518011802341789</v>
      </c>
      <c r="CX458" s="0" t="n">
        <v>0.368193013855489</v>
      </c>
      <c r="CZ458" s="0" t="n">
        <f aca="false">IF(CHOOSE(MATCH(G$5,$B$10:$E$10,0),$B458,$C458,$D458,$E458)*G$6+G458*G$7&lt;G$2,G$3*G$4,0)</f>
        <v>0</v>
      </c>
      <c r="DA458" s="0" t="n">
        <f aca="false">IF(CHOOSE(MATCH(H$5,$B$10:$E$10,0),$B458,$C458,$D458,$E458)*H$6+H458*H$7&lt;H$2,H$3*H$4,0)</f>
        <v>0</v>
      </c>
      <c r="DB458" s="0" t="n">
        <f aca="false">IF(CHOOSE(MATCH(I$5,$B$10:$E$10,0),$B458,$C458,$D458,$E458)*I$6+I458*I$7&lt;I$2,I$3*I$4,0)</f>
        <v>0</v>
      </c>
      <c r="DC458" s="0" t="n">
        <f aca="false">IF(CHOOSE(MATCH(J$5,$B$10:$E$10,0),$B458,$C458,$D458,$E458)*J$6+J458*J$7&lt;J$2,J$3*J$4,0)</f>
        <v>0</v>
      </c>
      <c r="DD458" s="0" t="n">
        <f aca="false">IF(CHOOSE(MATCH(K$5,$B$10:$E$10,0),$B458,$C458,$D458,$E458)*K$6+K458*K$7&lt;K$2,K$3*K$4,0)</f>
        <v>0</v>
      </c>
      <c r="DE458" s="0" t="n">
        <f aca="false">IF(CHOOSE(MATCH(L$5,$B$10:$E$10,0),$B458,$C458,$D458,$E458)*L$6+L458*L$7&lt;L$2,L$3*L$4,0)</f>
        <v>0</v>
      </c>
      <c r="DF458" s="0" t="n">
        <f aca="false">IF(CHOOSE(MATCH(M$5,$B$10:$E$10,0),$B458,$C458,$D458,$E458)*M$6+M458*M$7&lt;M$2,M$3*M$4,0)</f>
        <v>0</v>
      </c>
      <c r="DG458" s="0" t="n">
        <f aca="false">IF(CHOOSE(MATCH(N$5,$B$10:$E$10,0),$B458,$C458,$D458,$E458)*N$6+N458*N$7&lt;N$2,N$3*N$4,0)</f>
        <v>0</v>
      </c>
      <c r="DH458" s="0" t="n">
        <f aca="false">IF(CHOOSE(MATCH(O$5,$B$10:$E$10,0),$B458,$C458,$D458,$E458)*O$6+O458*O$7&lt;O$2,O$3*O$4,0)</f>
        <v>0</v>
      </c>
      <c r="DI458" s="0" t="n">
        <f aca="false">IF(CHOOSE(MATCH(P$5,$B$10:$E$10,0),$B458,$C458,$D458,$E458)*P$6+P458*P$7&lt;P$2,P$3*P$4,0)</f>
        <v>0</v>
      </c>
      <c r="DJ458" s="0" t="n">
        <f aca="false">IF(CHOOSE(MATCH(Q$5,$B$10:$E$10,0),$B458,$C458,$D458,$E458)*Q$6+Q458*Q$7&lt;Q$2,Q$3*Q$4,0)</f>
        <v>0</v>
      </c>
      <c r="DK458" s="0" t="n">
        <f aca="false">IF(CHOOSE(MATCH(R$5,$B$10:$E$10,0),$B458,$C458,$D458,$E458)*R$6+R458*R$7&lt;R$2,R$3*R$4,0)</f>
        <v>0</v>
      </c>
      <c r="DL458" s="0" t="n">
        <f aca="false">IF(CHOOSE(MATCH(S$5,$B$10:$E$10,0),$B458,$C458,$D458,$E458)*S$6+S458*S$7&lt;S$2,S$3*S$4,0)</f>
        <v>0</v>
      </c>
      <c r="DM458" s="0" t="n">
        <f aca="false">IF(CHOOSE(MATCH(T$5,$B$10:$E$10,0),$B458,$C458,$D458,$E458)*T$6+T458*T$7&lt;T$2,T$3*T$4,0)</f>
        <v>0</v>
      </c>
      <c r="DN458" s="0" t="n">
        <f aca="false">IF(CHOOSE(MATCH(U$5,$B$10:$E$10,0),$B458,$C458,$D458,$E458)*U$6+U458*U$7&lt;U$2,U$3*U$4,0)</f>
        <v>0</v>
      </c>
      <c r="DO458" s="0" t="n">
        <f aca="false">IF(CHOOSE(MATCH(V$5,$B$10:$E$10,0),$B458,$C458,$D458,$E458)*V$6+V458*V$7&lt;V$2,V$3*V$4,0)</f>
        <v>0</v>
      </c>
      <c r="DP458" s="0" t="n">
        <f aca="false">IF(CHOOSE(MATCH(W$5,$B$10:$E$10,0),$B458,$C458,$D458,$E458)*W$6+W458*W$7&lt;W$2,W$3*W$4,0)</f>
        <v>0</v>
      </c>
      <c r="DQ458" s="0" t="n">
        <f aca="false">IF(CHOOSE(MATCH(X$5,$B$10:$E$10,0),$B458,$C458,$D458,$E458)*X$6+X458*X$7&lt;X$2,X$3*X$4,0)</f>
        <v>0</v>
      </c>
      <c r="DR458" s="0" t="n">
        <f aca="false">IF(CHOOSE(MATCH(Y$5,$B$10:$E$10,0),$B458,$C458,$D458,$E458)*Y$6+Y458*Y$7&lt;Y$2,Y$3*Y$4,0)</f>
        <v>0</v>
      </c>
      <c r="DS458" s="0" t="n">
        <f aca="false">IF(CHOOSE(MATCH(Z$5,$B$10:$E$10,0),$B458,$C458,$D458,$E458)*Z$6+Z458*Z$7&lt;Z$2,Z$3*Z$4,0)</f>
        <v>0</v>
      </c>
      <c r="DT458" s="0" t="n">
        <f aca="false">IF(CHOOSE(MATCH(AA$5,$B$10:$E$10,0),$B458,$C458,$D458,$E458)*AA$6+AA458*AA$7&lt;AA$2,AA$3*AA$4,0)</f>
        <v>0</v>
      </c>
      <c r="DU458" s="0" t="n">
        <f aca="false">IF(CHOOSE(MATCH(AB$5,$B$10:$E$10,0),$B458,$C458,$D458,$E458)*AB$6+AB458*AB$7&lt;AB$2,AB$3*AB$4,0)</f>
        <v>0</v>
      </c>
      <c r="DV458" s="0" t="n">
        <f aca="false">IF(CHOOSE(MATCH(AC$5,$B$10:$E$10,0),$B458,$C458,$D458,$E458)*AC$6+AC458*AC$7&lt;AC$2,AC$3*AC$4,0)</f>
        <v>0</v>
      </c>
      <c r="DW458" s="0" t="n">
        <f aca="false">IF(CHOOSE(MATCH(AD$5,$B$10:$E$10,0),$B458,$C458,$D458,$E458)*AD$6+AD458*AD$7&lt;AD$2,AD$3*AD$4,0)</f>
        <v>0</v>
      </c>
      <c r="DX458" s="0" t="n">
        <f aca="false">IF(CHOOSE(MATCH(AE$5,$B$10:$E$10,0),$B458,$C458,$D458,$E458)*AE$6+AE458*AE$7&lt;AE$2,AE$3*AE$4,0)</f>
        <v>0</v>
      </c>
      <c r="DY458" s="0" t="n">
        <f aca="false">IF(CHOOSE(MATCH(AF$5,$B$10:$E$10,0),$B458,$C458,$D458,$E458)*AF$6+AF458*AF$7&lt;AF$2,AF$3*AF$4,0)</f>
        <v>0</v>
      </c>
      <c r="DZ458" s="0" t="n">
        <f aca="false">IF(CHOOSE(MATCH(AG$5,$B$10:$E$10,0),$B458,$C458,$D458,$E458)*AG$6+AG458*AG$7&lt;AG$2,AG$3*AG$4,0)</f>
        <v>0</v>
      </c>
      <c r="EA458" s="0" t="n">
        <f aca="false">IF(CHOOSE(MATCH(AH$5,$B$10:$E$10,0),$B458,$C458,$D458,$E458)*AH$6+AH458*AH$7&lt;AH$2,AH$3*AH$4,0)</f>
        <v>0</v>
      </c>
      <c r="EB458" s="0" t="n">
        <f aca="false">IF(CHOOSE(MATCH(AI$5,$B$10:$E$10,0),$B458,$C458,$D458,$E458)*AI$6+AI458*AI$7&lt;AI$2,AI$3*AI$4,0)</f>
        <v>0</v>
      </c>
      <c r="EC458" s="0" t="n">
        <f aca="false">IF(CHOOSE(MATCH(AJ$5,$B$10:$E$10,0),$B458,$C458,$D458,$E458)*AJ$6+AJ458*AJ$7&lt;AJ$2,AJ$3*AJ$4,0)</f>
        <v>0</v>
      </c>
      <c r="ED458" s="0" t="n">
        <f aca="false">IF(CHOOSE(MATCH(AK$5,$B$10:$E$10,0),$B458,$C458,$D458,$E458)*AK$6+AK458*AK$7&lt;AK$2,AK$3*AK$4,0)</f>
        <v>0</v>
      </c>
      <c r="EE458" s="0" t="n">
        <f aca="false">IF(CHOOSE(MATCH(AL$5,$B$10:$E$10,0),$B458,$C458,$D458,$E458)*AL$6+AL458*AL$7&lt;AL$2,AL$3*AL$4,0)</f>
        <v>0</v>
      </c>
      <c r="EF458" s="0" t="n">
        <f aca="false">IF(CHOOSE(MATCH(AM$5,$B$10:$E$10,0),$B458,$C458,$D458,$E458)*AM$6+AM458*AM$7&lt;AM$2,AM$3*AM$4,0)</f>
        <v>0</v>
      </c>
      <c r="EG458" s="0" t="n">
        <f aca="false">IF(CHOOSE(MATCH(AN$5,$B$10:$E$10,0),$B458,$C458,$D458,$E458)*AN$6+AN458*AN$7&lt;AN$2,AN$3*AN$4,0)</f>
        <v>0</v>
      </c>
      <c r="EH458" s="0" t="n">
        <f aca="false">IF(CHOOSE(MATCH(AO$5,$B$10:$E$10,0),$B458,$C458,$D458,$E458)*AO$6+AO458*AO$7&lt;AO$2,AO$3*AO$4,0)</f>
        <v>0</v>
      </c>
      <c r="EI458" s="0" t="n">
        <f aca="false">IF(CHOOSE(MATCH(AP$5,$B$10:$E$10,0),$B458,$C458,$D458,$E458)*AP$6+AP458*AP$7&lt;AP$2,AP$3*AP$4,0)</f>
        <v>0</v>
      </c>
      <c r="EJ458" s="0" t="n">
        <f aca="false">IF(CHOOSE(MATCH(AQ$5,$B$10:$E$10,0),$B458,$C458,$D458,$E458)*AQ$6+AQ458*AQ$7&lt;AQ$2,AQ$3*AQ$4,0)</f>
        <v>0</v>
      </c>
      <c r="EK458" s="0" t="n">
        <f aca="false">IF(CHOOSE(MATCH(AR$5,$B$10:$E$10,0),$B458,$C458,$D458,$E458)*AR$6+AR458*AR$7&lt;AR$2,AR$3*AR$4,0)</f>
        <v>0</v>
      </c>
      <c r="EL458" s="0" t="n">
        <f aca="false">IF(CHOOSE(MATCH(AS$5,$B$10:$E$10,0),$B458,$C458,$D458,$E458)*AS$6+AS458*AS$7&lt;AS$2,AS$3*AS$4,0)</f>
        <v>0</v>
      </c>
      <c r="EM458" s="0" t="n">
        <f aca="false">IF(CHOOSE(MATCH(AT$5,$B$10:$E$10,0),$B458,$C458,$D458,$E458)*AT$6+AT458*AT$7&lt;AT$2,AT$3*AT$4,0)</f>
        <v>0</v>
      </c>
      <c r="EN458" s="0" t="n">
        <f aca="false">IF(CHOOSE(MATCH(AU$5,$B$10:$E$10,0),$B458,$C458,$D458,$E458)*AU$6+AU458*AU$7&lt;AU$2,AU$3*AU$4,0)</f>
        <v>0</v>
      </c>
      <c r="EO458" s="0" t="n">
        <f aca="false">IF(CHOOSE(MATCH(AV$5,$B$10:$E$10,0),$B458,$C458,$D458,$E458)*AV$6+AV458*AV$7&lt;AV$2,AV$3*AV$4,0)</f>
        <v>0</v>
      </c>
      <c r="EP458" s="0" t="n">
        <f aca="false">IF(CHOOSE(MATCH(AW$5,$B$10:$E$10,0),$B458,$C458,$D458,$E458)*AW$6+AW458*AW$7&lt;AW$2,AW$3*AW$4,0)</f>
        <v>0</v>
      </c>
      <c r="EQ458" s="0" t="n">
        <f aca="false">IF(CHOOSE(MATCH(AX$5,$B$10:$E$10,0),$B458,$C458,$D458,$E458)*AX$6+AX458*AX$7&lt;AX$2,AX$3*AX$4,0)</f>
        <v>0</v>
      </c>
      <c r="ER458" s="0" t="n">
        <f aca="false">IF(CHOOSE(MATCH(AY$5,$B$10:$E$10,0),$B458,$C458,$D458,$E458)*AY$6+AY458*AY$7&lt;AY$2,AY$3*AY$4,0)</f>
        <v>0</v>
      </c>
      <c r="ES458" s="0" t="n">
        <f aca="false">IF(CHOOSE(MATCH(AZ$5,$B$10:$E$10,0),$B458,$C458,$D458,$E458)*AZ$6+AZ458*AZ$7&lt;AZ$2,AZ$3*AZ$4,0)</f>
        <v>0</v>
      </c>
      <c r="ET458" s="0" t="n">
        <f aca="false">IF(CHOOSE(MATCH(BA$5,$B$10:$E$10,0),$B458,$C458,$D458,$E458)*BA$6+BA458*BA$7&lt;BA$2,BA$3*BA$4,0)</f>
        <v>0</v>
      </c>
      <c r="EU458" s="0" t="n">
        <f aca="false">IF(CHOOSE(MATCH(BB$5,$B$10:$E$10,0),$B458,$C458,$D458,$E458)*BB$6+BB458*BB$7&lt;BB$2,BB$3*BB$4,0)</f>
        <v>0</v>
      </c>
      <c r="EV458" s="0" t="n">
        <f aca="false">IF(CHOOSE(MATCH(BC$5,$B$10:$E$10,0),$B458,$C458,$D458,$E458)*BC$6+BC458*BC$7&lt;BC$2,BC$3*BC$4,0)</f>
        <v>0</v>
      </c>
      <c r="EW458" s="0" t="n">
        <f aca="false">IF(CHOOSE(MATCH(BD$5,$B$10:$E$10,0),$B458,$C458,$D458,$E458)*BD$6+BD458*BD$7&lt;BD$2,BD$3*BD$4,0)</f>
        <v>0</v>
      </c>
      <c r="EX458" s="0" t="n">
        <f aca="false">IF(CHOOSE(MATCH(BE$5,$B$10:$E$10,0),$B458,$C458,$D458,$E458)*BE$6+BE458*BE$7&lt;BE$2,BE$3*BE$4,0)</f>
        <v>0</v>
      </c>
      <c r="EY458" s="0" t="n">
        <f aca="false">IF(CHOOSE(MATCH(BF$5,$B$10:$E$10,0),$B458,$C458,$D458,$E458)*BF$6+BF458*BF$7&lt;BF$2,BF$3*BF$4,0)</f>
        <v>0</v>
      </c>
      <c r="EZ458" s="0" t="n">
        <f aca="false">IF(CHOOSE(MATCH(BG$5,$B$10:$E$10,0),$B458,$C458,$D458,$E458)*BG$6+BG458*BG$7&lt;BG$2,BG$3*BG$4,0)</f>
        <v>2.5</v>
      </c>
      <c r="FA458" s="0" t="n">
        <f aca="false">IF(CHOOSE(MATCH(BH$5,$B$10:$E$10,0),$B458,$C458,$D458,$E458)*BH$6+BH458*BH$7&lt;BH$2,BH$3*BH$4,0)</f>
        <v>0</v>
      </c>
      <c r="FB458" s="0" t="n">
        <f aca="false">IF(CHOOSE(MATCH(BI$5,$B$10:$E$10,0),$B458,$C458,$D458,$E458)*BI$6+BI458*BI$7&lt;BI$2,BI$3*BI$4,0)</f>
        <v>0</v>
      </c>
      <c r="FC458" s="0" t="n">
        <f aca="false">IF(CHOOSE(MATCH(BJ$5,$B$10:$E$10,0),$B458,$C458,$D458,$E458)*BJ$6+BJ458*BJ$7&lt;BJ$2,BJ$3*BJ$4,0)</f>
        <v>0</v>
      </c>
      <c r="FD458" s="0" t="n">
        <f aca="false">IF(CHOOSE(MATCH(BK$5,$B$10:$E$10,0),$B458,$C458,$D458,$E458)*BK$6+BK458*BK$7&lt;BK$2,BK$3*BK$4,0)</f>
        <v>0</v>
      </c>
      <c r="FE458" s="0" t="n">
        <f aca="false">IF(CHOOSE(MATCH(BL$5,$B$10:$E$10,0),$B458,$C458,$D458,$E458)*BL$6+BL458*BL$7&lt;BL$2,BL$3*BL$4,0)</f>
        <v>0</v>
      </c>
      <c r="FF458" s="0" t="n">
        <f aca="false">IF(CHOOSE(MATCH(BM$5,$B$10:$E$10,0),$B458,$C458,$D458,$E458)*BM$6+BM458*BM$7&lt;BM$2,BM$3*BM$4,0)</f>
        <v>0</v>
      </c>
      <c r="FG458" s="0" t="n">
        <f aca="false">IF(CHOOSE(MATCH(BN$5,$B$10:$E$10,0),$B458,$C458,$D458,$E458)*BN$6+BN458*BN$7&lt;BN$2,BN$3*BN$4,0)</f>
        <v>0</v>
      </c>
      <c r="FH458" s="0" t="n">
        <f aca="false">IF(CHOOSE(MATCH(BO$5,$B$10:$E$10,0),$B458,$C458,$D458,$E458)*BO$6+BO458*BO$7&lt;BO$2,BO$3*BO$4,0)</f>
        <v>0</v>
      </c>
      <c r="FI458" s="0" t="n">
        <f aca="false">IF(CHOOSE(MATCH(BP$5,$B$10:$E$10,0),$B458,$C458,$D458,$E458)*BP$6+BP458*BP$7&lt;BP$2,BP$3*BP$4,0)</f>
        <v>0</v>
      </c>
      <c r="FJ458" s="0" t="n">
        <f aca="false">IF(CHOOSE(MATCH(BQ$5,$B$10:$E$10,0),$B458,$C458,$D458,$E458)*BQ$6+BQ458*BQ$7&lt;BQ$2,BQ$3*BQ$4,0)</f>
        <v>0</v>
      </c>
      <c r="FK458" s="0" t="n">
        <f aca="false">IF(CHOOSE(MATCH(BR$5,$B$10:$E$10,0),$B458,$C458,$D458,$E458)*BR$6+BR458*BR$7&lt;BR$2,BR$3*BR$4,0)</f>
        <v>0</v>
      </c>
      <c r="FL458" s="0" t="n">
        <f aca="false">IF(CHOOSE(MATCH(BS$5,$B$10:$E$10,0),$B458,$C458,$D458,$E458)*BS$6+BS458*BS$7&lt;BS$2,BS$3*BS$4,0)</f>
        <v>0</v>
      </c>
      <c r="FM458" s="0" t="n">
        <f aca="false">IF(CHOOSE(MATCH(BT$5,$B$10:$E$10,0),$B458,$C458,$D458,$E458)*BT$6+BT458*BT$7&lt;BT$2,BT$3*BT$4,0)</f>
        <v>0</v>
      </c>
      <c r="FN458" s="0" t="n">
        <f aca="false">IF(CHOOSE(MATCH(BU$5,$B$10:$E$10,0),$B458,$C458,$D458,$E458)*BU$6+BU458*BU$7&lt;BU$2,BU$3*BU$4,0)</f>
        <v>0</v>
      </c>
      <c r="FO458" s="0" t="n">
        <f aca="false">IF(CHOOSE(MATCH(BV$5,$B$10:$E$10,0),$B458,$C458,$D458,$E458)*BV$6+BV458*BV$7&lt;BV$2,BV$3*BV$4,0)</f>
        <v>0</v>
      </c>
      <c r="FP458" s="0" t="n">
        <f aca="false">IF(CHOOSE(MATCH(BW$5,$B$10:$E$10,0),$B458,$C458,$D458,$E458)*BW$6+BW458*BW$7&lt;BW$2,BW$3*BW$4,0)</f>
        <v>0</v>
      </c>
      <c r="FQ458" s="0" t="n">
        <f aca="false">IF(CHOOSE(MATCH(BX$5,$B$10:$E$10,0),$B458,$C458,$D458,$E458)*BX$6+BX458*BX$7&lt;BX$2,BX$3*BX$4,0)</f>
        <v>0</v>
      </c>
      <c r="FR458" s="0" t="n">
        <f aca="false">IF(CHOOSE(MATCH(BY$5,$B$10:$E$10,0),$B458,$C458,$D458,$E458)*BY$6+BY458*BY$7&lt;BY$2,BY$3*BY$4,0)</f>
        <v>0</v>
      </c>
      <c r="FS458" s="0" t="n">
        <f aca="false">IF(CHOOSE(MATCH(BZ$5,$B$10:$E$10,0),$B458,$C458,$D458,$E458)*BZ$6+BZ458*BZ$7&lt;BZ$2,BZ$3*BZ$4,0)</f>
        <v>0</v>
      </c>
      <c r="FT458" s="0" t="n">
        <f aca="false">IF(CHOOSE(MATCH(CA$5,$B$10:$E$10,0),$B458,$C458,$D458,$E458)*CA$6+CA458*CA$7&lt;CA$2,CA$3*CA$4,0)</f>
        <v>12.5</v>
      </c>
      <c r="FU458" s="0" t="n">
        <f aca="false">IF(CHOOSE(MATCH(CB$5,$B$10:$E$10,0),$B458,$C458,$D458,$E458)*CB$6+CB458*CB$7&lt;CB$2,CB$3*CB$4,0)</f>
        <v>0</v>
      </c>
      <c r="FV458" s="0" t="n">
        <f aca="false">IF(CHOOSE(MATCH(CC$5,$B$10:$E$10,0),$B458,$C458,$D458,$E458)*CC$6+CC458*CC$7&lt;CC$2,CC$3*CC$4,0)</f>
        <v>0</v>
      </c>
      <c r="FW458" s="0" t="n">
        <f aca="false">IF(CHOOSE(MATCH(CD$5,$B$10:$E$10,0),$B458,$C458,$D458,$E458)*CD$6+CD458*CD$7&lt;CD$2,CD$3*CD$4,0)</f>
        <v>0</v>
      </c>
      <c r="FX458" s="0" t="n">
        <f aca="false">IF(CHOOSE(MATCH(CE$5,$B$10:$E$10,0),$B458,$C458,$D458,$E458)*CE$6+CE458*CE$7&lt;CE$2,CE$3*CE$4,0)</f>
        <v>0</v>
      </c>
      <c r="FY458" s="0" t="n">
        <f aca="false">IF(CHOOSE(MATCH(CF$5,$B$10:$E$10,0),$B458,$C458,$D458,$E458)*CF$6+CF458*CF$7&lt;CF$2,CF$3*CF$4,0)</f>
        <v>0</v>
      </c>
      <c r="FZ458" s="0" t="n">
        <f aca="false">IF(CHOOSE(MATCH(CG$5,$B$10:$E$10,0),$B458,$C458,$D458,$E458)*CG$6+CG458*CG$7&lt;CG$2,CG$3*CG$4,0)</f>
        <v>0</v>
      </c>
      <c r="GA458" s="0" t="n">
        <f aca="false">IF(CHOOSE(MATCH(CH$5,$B$10:$E$10,0),$B458,$C458,$D458,$E458)*CH$6+CH458*CH$7&lt;CH$2,CH$3*CH$4,0)</f>
        <v>0</v>
      </c>
      <c r="GB458" s="0" t="n">
        <f aca="false">IF(CHOOSE(MATCH(CI$5,$B$10:$E$10,0),$B458,$C458,$D458,$E458)*CI$6+CI458*CI$7&lt;CI$2,CI$3*CI$4,0)</f>
        <v>0</v>
      </c>
      <c r="GC458" s="0" t="n">
        <f aca="false">IF(CHOOSE(MATCH(CJ$5,$B$10:$E$10,0),$B458,$C458,$D458,$E458)*CJ$6+CJ458*CJ$7&lt;CJ$2,CJ$3*CJ$4,0)</f>
        <v>0</v>
      </c>
      <c r="GD458" s="0" t="n">
        <f aca="false">IF(CHOOSE(MATCH(CK$5,$B$10:$E$10,0),$B458,$C458,$D458,$E458)*CK$6+CK458*CK$7&lt;CK$2,CK$3*CK$4,0)</f>
        <v>0</v>
      </c>
      <c r="GE458" s="0" t="n">
        <f aca="false">IF(CHOOSE(MATCH(CL$5,$B$10:$E$10,0),$B458,$C458,$D458,$E458)*CL$6+CL458*CL$7&lt;CL$2,CL$3*CL$4,0)</f>
        <v>0</v>
      </c>
      <c r="GF458" s="0" t="n">
        <f aca="false">IF(CHOOSE(MATCH(CM$5,$B$10:$E$10,0),$B458,$C458,$D458,$E458)*CM$6+CM458*CM$7&lt;CM$2,CM$3*CM$4,0)</f>
        <v>0</v>
      </c>
      <c r="GG458" s="0" t="n">
        <f aca="false">IF(CHOOSE(MATCH(CN$5,$B$10:$E$10,0),$B458,$C458,$D458,$E458)*CN$6+CN458*CN$7&lt;CN$2,CN$3*CN$4,0)</f>
        <v>0</v>
      </c>
      <c r="GH458" s="0" t="n">
        <f aca="false">IF(CHOOSE(MATCH(CO$5,$B$10:$E$10,0),$B458,$C458,$D458,$E458)*CO$6+CO458*CO$7&lt;CO$2,CO$3*CO$4,0)</f>
        <v>0</v>
      </c>
      <c r="GI458" s="0" t="n">
        <f aca="false">IF(CHOOSE(MATCH(CP$5,$B$10:$E$10,0),$B458,$C458,$D458,$E458)*CP$6+CP458*CP$7&lt;CP$2,CP$3*CP$4,0)</f>
        <v>0</v>
      </c>
      <c r="GJ458" s="0" t="n">
        <f aca="false">IF(CHOOSE(MATCH(CQ$5,$B$10:$E$10,0),$B458,$C458,$D458,$E458)*CQ$6+CQ458*CQ$7&lt;CQ$2,CQ$3*CQ$4,0)</f>
        <v>0</v>
      </c>
      <c r="GK458" s="0" t="n">
        <f aca="false">IF(CHOOSE(MATCH(CR$5,$B$10:$E$10,0),$B458,$C458,$D458,$E458)*CR$6+CR458*CR$7&lt;CR$2,CR$3*CR$4,0)</f>
        <v>0</v>
      </c>
      <c r="GL458" s="0" t="n">
        <f aca="false">IF(CHOOSE(MATCH(CS$5,$B$10:$E$10,0),$B458,$C458,$D458,$E458)*CS$6+CS458*CS$7&lt;CS$2,CS$3*CS$4,0)</f>
        <v>0</v>
      </c>
      <c r="GM458" s="0" t="n">
        <f aca="false">IF(CHOOSE(MATCH(CT$5,$B$10:$E$10,0),$B458,$C458,$D458,$E458)*CT$6+CT458*CT$7&lt;CT$2,CT$3*CT$4,0)</f>
        <v>0</v>
      </c>
      <c r="GN458" s="0" t="n">
        <f aca="false">IF(CHOOSE(MATCH(CU$5,$B$10:$E$10,0),$B458,$C458,$D458,$E458)*CU$6+CU458*CU$7&lt;CU$2,CU$3*CU$4,0)</f>
        <v>0</v>
      </c>
      <c r="GO458" s="0" t="n">
        <f aca="false">IF(CHOOSE(MATCH(CV$5,$B$10:$E$10,0),$B458,$C458,$D458,$E458)*CV$6+CV458*CV$7&lt;CV$2,CV$3*CV$4,0)</f>
        <v>0</v>
      </c>
      <c r="GP458" s="0" t="n">
        <f aca="false">IF(CHOOSE(MATCH(CW$5,$B$10:$E$10,0),$B458,$C458,$D458,$E458)*CW$6+CW458*CW$7&lt;CW$2,CW$3*CW$4,0)</f>
        <v>0</v>
      </c>
      <c r="GQ458" s="0" t="n">
        <f aca="false">IF(CHOOSE(MATCH(CX$5,$B$10:$E$10,0),$B458,$C458,$D458,$E458)*CX$6+CX458*CX$7&lt;CX$2,CX$3*CX$4,0)</f>
        <v>0</v>
      </c>
      <c r="GS458" s="0" t="n">
        <f aca="false">SUM(CZ458:GQ458)</f>
        <v>15</v>
      </c>
      <c r="GT458" s="0" t="n">
        <f aca="false">IF(GS458&gt;$GS$6,1,0)</f>
        <v>0</v>
      </c>
    </row>
    <row r="459" customFormat="false" ht="14" hidden="false" customHeight="false" outlineLevel="0" collapsed="false">
      <c r="A459" s="0" t="n">
        <v>449</v>
      </c>
      <c r="B459" s="0" t="n">
        <v>0.629511267850157</v>
      </c>
      <c r="C459" s="0" t="n">
        <v>0.12530760028253</v>
      </c>
      <c r="D459" s="0" t="n">
        <v>0.880385876142358</v>
      </c>
      <c r="E459" s="0" t="n">
        <v>2.1185218733591</v>
      </c>
      <c r="G459" s="0" t="n">
        <v>-1.59223418449983</v>
      </c>
      <c r="H459" s="0" t="n">
        <v>-0.642444319964852</v>
      </c>
      <c r="I459" s="0" t="n">
        <v>0.190752871276345</v>
      </c>
      <c r="J459" s="0" t="n">
        <v>0.221306208914029</v>
      </c>
      <c r="K459" s="0" t="n">
        <v>1.56589067046298</v>
      </c>
      <c r="L459" s="0" t="n">
        <v>-0.196364453586284</v>
      </c>
      <c r="M459" s="0" t="n">
        <v>0.588904640608234</v>
      </c>
      <c r="N459" s="0" t="n">
        <v>2.28978024097159</v>
      </c>
      <c r="O459" s="0" t="n">
        <v>-2.49561708187684</v>
      </c>
      <c r="P459" s="0" t="n">
        <v>-1.68218775797868</v>
      </c>
      <c r="Q459" s="0" t="n">
        <v>0.0281170287053101</v>
      </c>
      <c r="R459" s="0" t="n">
        <v>-0.585359885008074</v>
      </c>
      <c r="S459" s="0" t="n">
        <v>-0.723298398952466</v>
      </c>
      <c r="T459" s="0" t="n">
        <v>1.02421381598106</v>
      </c>
      <c r="U459" s="0" t="n">
        <v>-0.522742311659386</v>
      </c>
      <c r="V459" s="0" t="n">
        <v>-0.293516677629668</v>
      </c>
      <c r="W459" s="0" t="n">
        <v>-0.380912297259783</v>
      </c>
      <c r="X459" s="0" t="n">
        <v>0.349266429111594</v>
      </c>
      <c r="Y459" s="0" t="n">
        <v>-0.864115463627968</v>
      </c>
      <c r="Z459" s="0" t="n">
        <v>1.15285502033657</v>
      </c>
      <c r="AA459" s="0" t="n">
        <v>0.00523982635058928</v>
      </c>
      <c r="AB459" s="0" t="n">
        <v>1.34812580654398</v>
      </c>
      <c r="AC459" s="0" t="n">
        <v>-0.241105908571626</v>
      </c>
      <c r="AD459" s="0" t="n">
        <v>-0.00179738890437875</v>
      </c>
      <c r="AE459" s="0" t="n">
        <v>0.760776401875773</v>
      </c>
      <c r="AF459" s="0" t="n">
        <v>1.29359250422567</v>
      </c>
      <c r="AG459" s="0" t="n">
        <v>-0.729372686691931</v>
      </c>
      <c r="AH459" s="0" t="n">
        <v>1.1736210581148</v>
      </c>
      <c r="AI459" s="0" t="n">
        <v>-0.713396275386913</v>
      </c>
      <c r="AJ459" s="0" t="n">
        <v>-1.18019670480862</v>
      </c>
      <c r="AK459" s="0" t="n">
        <v>0.140569227369269</v>
      </c>
      <c r="AL459" s="0" t="n">
        <v>0.422460288973525</v>
      </c>
      <c r="AM459" s="0" t="n">
        <v>0.268607891484862</v>
      </c>
      <c r="AN459" s="0" t="n">
        <v>1.40248175739544</v>
      </c>
      <c r="AO459" s="0" t="n">
        <v>-0.686518433212768</v>
      </c>
      <c r="AP459" s="0" t="n">
        <v>1.25989117805148</v>
      </c>
      <c r="AQ459" s="0" t="n">
        <v>-0.649795310891932</v>
      </c>
      <c r="AR459" s="0" t="n">
        <v>-1.09907205114723</v>
      </c>
      <c r="AS459" s="0" t="n">
        <v>-0.206981667361106</v>
      </c>
      <c r="AT459" s="0" t="n">
        <v>1.3116391528456</v>
      </c>
      <c r="AU459" s="0" t="n">
        <v>0.520112735102885</v>
      </c>
      <c r="AV459" s="0" t="n">
        <v>-0.55958480515983</v>
      </c>
      <c r="AW459" s="0" t="n">
        <v>1.34076117319637</v>
      </c>
      <c r="AX459" s="0" t="n">
        <v>-0.0555280621483689</v>
      </c>
      <c r="AY459" s="0" t="n">
        <v>-1.00767920230282</v>
      </c>
      <c r="AZ459" s="0" t="n">
        <v>-0.209718109545065</v>
      </c>
      <c r="BA459" s="0" t="n">
        <v>1.34755737235537</v>
      </c>
      <c r="BB459" s="0" t="n">
        <v>0.27503688215802</v>
      </c>
      <c r="BC459" s="0" t="n">
        <v>-0.0821364665171132</v>
      </c>
      <c r="BD459" s="0" t="n">
        <v>-1.48165781865828</v>
      </c>
      <c r="BE459" s="0" t="n">
        <v>-1.10313976620091</v>
      </c>
      <c r="BF459" s="0" t="n">
        <v>0.252462086791638</v>
      </c>
      <c r="BG459" s="0" t="n">
        <v>1.22318851936143</v>
      </c>
      <c r="BH459" s="0" t="n">
        <v>-0.0983436621027067</v>
      </c>
      <c r="BI459" s="0" t="n">
        <v>-0.127060957311187</v>
      </c>
      <c r="BJ459" s="0" t="n">
        <v>0.841446308186278</v>
      </c>
      <c r="BK459" s="0" t="n">
        <v>-1.98851921595633</v>
      </c>
      <c r="BL459" s="0" t="n">
        <v>-0.369666395272361</v>
      </c>
      <c r="BM459" s="0" t="n">
        <v>-0.339039161190158</v>
      </c>
      <c r="BN459" s="0" t="n">
        <v>0.691175046085846</v>
      </c>
      <c r="BO459" s="0" t="n">
        <v>-0.0552222445548978</v>
      </c>
      <c r="BP459" s="0" t="n">
        <v>0.4918547347188</v>
      </c>
      <c r="BQ459" s="0" t="n">
        <v>-0.510503923578654</v>
      </c>
      <c r="BR459" s="0" t="n">
        <v>-1.5630303096259</v>
      </c>
      <c r="BS459" s="0" t="n">
        <v>-0.135858044814086</v>
      </c>
      <c r="BT459" s="0" t="n">
        <v>-0.0974216618487844</v>
      </c>
      <c r="BU459" s="0" t="n">
        <v>-2.1962114260532</v>
      </c>
      <c r="BV459" s="0" t="n">
        <v>0.468930920760613</v>
      </c>
      <c r="BW459" s="0" t="n">
        <v>1.01354316939251</v>
      </c>
      <c r="BX459" s="0" t="n">
        <v>1.62372543854872</v>
      </c>
      <c r="BY459" s="0" t="n">
        <v>-1.31091610455769</v>
      </c>
      <c r="BZ459" s="0" t="n">
        <v>-1.62315700436011</v>
      </c>
      <c r="CA459" s="0" t="n">
        <v>-0.928830559132621</v>
      </c>
      <c r="CB459" s="0" t="n">
        <v>0.632787759968778</v>
      </c>
      <c r="CC459" s="0" t="n">
        <v>2.52603058470413</v>
      </c>
      <c r="CD459" s="0" t="n">
        <v>0.525111545357504</v>
      </c>
      <c r="CE459" s="0" t="n">
        <v>0.73117007559631</v>
      </c>
      <c r="CF459" s="0" t="n">
        <v>0.361569618689828</v>
      </c>
      <c r="CG459" s="0" t="n">
        <v>-0.262505182035966</v>
      </c>
      <c r="CH459" s="0" t="n">
        <v>0.507194499732577</v>
      </c>
      <c r="CI459" s="0" t="n">
        <v>0.0965758317761356</v>
      </c>
      <c r="CJ459" s="0" t="n">
        <v>-2.24958057515323</v>
      </c>
      <c r="CK459" s="0" t="n">
        <v>-0.216448370338185</v>
      </c>
      <c r="CL459" s="0" t="n">
        <v>0.53012399803265</v>
      </c>
      <c r="CM459" s="0" t="n">
        <v>1.80283677764237</v>
      </c>
      <c r="CN459" s="0" t="n">
        <v>-0.0481736606161576</v>
      </c>
      <c r="CO459" s="0" t="n">
        <v>-0.0412819645134732</v>
      </c>
      <c r="CP459" s="0" t="n">
        <v>1.48533217725344</v>
      </c>
      <c r="CQ459" s="0" t="n">
        <v>-0.300711917589069</v>
      </c>
      <c r="CR459" s="0" t="n">
        <v>0.423966639573337</v>
      </c>
      <c r="CS459" s="0" t="n">
        <v>-0.333373009198112</v>
      </c>
      <c r="CT459" s="0" t="n">
        <v>0.621149638391216</v>
      </c>
      <c r="CU459" s="0" t="n">
        <v>-0.532502326677786</v>
      </c>
      <c r="CV459" s="0" t="n">
        <v>1.11132976599038</v>
      </c>
      <c r="CW459" s="0" t="n">
        <v>-0.874272245710017</v>
      </c>
      <c r="CX459" s="0" t="n">
        <v>-1.01828618426225</v>
      </c>
      <c r="CZ459" s="0" t="n">
        <f aca="false">IF(CHOOSE(MATCH(G$5,$B$10:$E$10,0),$B459,$C459,$D459,$E459)*G$6+G459*G$7&lt;G$2,G$3*G$4,0)</f>
        <v>0</v>
      </c>
      <c r="DA459" s="0" t="n">
        <f aca="false">IF(CHOOSE(MATCH(H$5,$B$10:$E$10,0),$B459,$C459,$D459,$E459)*H$6+H459*H$7&lt;H$2,H$3*H$4,0)</f>
        <v>0</v>
      </c>
      <c r="DB459" s="0" t="n">
        <f aca="false">IF(CHOOSE(MATCH(I$5,$B$10:$E$10,0),$B459,$C459,$D459,$E459)*I$6+I459*I$7&lt;I$2,I$3*I$4,0)</f>
        <v>0</v>
      </c>
      <c r="DC459" s="0" t="n">
        <f aca="false">IF(CHOOSE(MATCH(J$5,$B$10:$E$10,0),$B459,$C459,$D459,$E459)*J$6+J459*J$7&lt;J$2,J$3*J$4,0)</f>
        <v>0</v>
      </c>
      <c r="DD459" s="0" t="n">
        <f aca="false">IF(CHOOSE(MATCH(K$5,$B$10:$E$10,0),$B459,$C459,$D459,$E459)*K$6+K459*K$7&lt;K$2,K$3*K$4,0)</f>
        <v>0</v>
      </c>
      <c r="DE459" s="0" t="n">
        <f aca="false">IF(CHOOSE(MATCH(L$5,$B$10:$E$10,0),$B459,$C459,$D459,$E459)*L$6+L459*L$7&lt;L$2,L$3*L$4,0)</f>
        <v>0</v>
      </c>
      <c r="DF459" s="0" t="n">
        <f aca="false">IF(CHOOSE(MATCH(M$5,$B$10:$E$10,0),$B459,$C459,$D459,$E459)*M$6+M459*M$7&lt;M$2,M$3*M$4,0)</f>
        <v>0</v>
      </c>
      <c r="DG459" s="0" t="n">
        <f aca="false">IF(CHOOSE(MATCH(N$5,$B$10:$E$10,0),$B459,$C459,$D459,$E459)*N$6+N459*N$7&lt;N$2,N$3*N$4,0)</f>
        <v>0</v>
      </c>
      <c r="DH459" s="0" t="n">
        <f aca="false">IF(CHOOSE(MATCH(O$5,$B$10:$E$10,0),$B459,$C459,$D459,$E459)*O$6+O459*O$7&lt;O$2,O$3*O$4,0)</f>
        <v>0</v>
      </c>
      <c r="DI459" s="0" t="n">
        <f aca="false">IF(CHOOSE(MATCH(P$5,$B$10:$E$10,0),$B459,$C459,$D459,$E459)*P$6+P459*P$7&lt;P$2,P$3*P$4,0)</f>
        <v>0</v>
      </c>
      <c r="DJ459" s="0" t="n">
        <f aca="false">IF(CHOOSE(MATCH(Q$5,$B$10:$E$10,0),$B459,$C459,$D459,$E459)*Q$6+Q459*Q$7&lt;Q$2,Q$3*Q$4,0)</f>
        <v>0</v>
      </c>
      <c r="DK459" s="0" t="n">
        <f aca="false">IF(CHOOSE(MATCH(R$5,$B$10:$E$10,0),$B459,$C459,$D459,$E459)*R$6+R459*R$7&lt;R$2,R$3*R$4,0)</f>
        <v>0</v>
      </c>
      <c r="DL459" s="0" t="n">
        <f aca="false">IF(CHOOSE(MATCH(S$5,$B$10:$E$10,0),$B459,$C459,$D459,$E459)*S$6+S459*S$7&lt;S$2,S$3*S$4,0)</f>
        <v>0</v>
      </c>
      <c r="DM459" s="0" t="n">
        <f aca="false">IF(CHOOSE(MATCH(T$5,$B$10:$E$10,0),$B459,$C459,$D459,$E459)*T$6+T459*T$7&lt;T$2,T$3*T$4,0)</f>
        <v>0</v>
      </c>
      <c r="DN459" s="0" t="n">
        <f aca="false">IF(CHOOSE(MATCH(U$5,$B$10:$E$10,0),$B459,$C459,$D459,$E459)*U$6+U459*U$7&lt;U$2,U$3*U$4,0)</f>
        <v>0</v>
      </c>
      <c r="DO459" s="0" t="n">
        <f aca="false">IF(CHOOSE(MATCH(V$5,$B$10:$E$10,0),$B459,$C459,$D459,$E459)*V$6+V459*V$7&lt;V$2,V$3*V$4,0)</f>
        <v>0</v>
      </c>
      <c r="DP459" s="0" t="n">
        <f aca="false">IF(CHOOSE(MATCH(W$5,$B$10:$E$10,0),$B459,$C459,$D459,$E459)*W$6+W459*W$7&lt;W$2,W$3*W$4,0)</f>
        <v>0</v>
      </c>
      <c r="DQ459" s="0" t="n">
        <f aca="false">IF(CHOOSE(MATCH(X$5,$B$10:$E$10,0),$B459,$C459,$D459,$E459)*X$6+X459*X$7&lt;X$2,X$3*X$4,0)</f>
        <v>0</v>
      </c>
      <c r="DR459" s="0" t="n">
        <f aca="false">IF(CHOOSE(MATCH(Y$5,$B$10:$E$10,0),$B459,$C459,$D459,$E459)*Y$6+Y459*Y$7&lt;Y$2,Y$3*Y$4,0)</f>
        <v>0</v>
      </c>
      <c r="DS459" s="0" t="n">
        <f aca="false">IF(CHOOSE(MATCH(Z$5,$B$10:$E$10,0),$B459,$C459,$D459,$E459)*Z$6+Z459*Z$7&lt;Z$2,Z$3*Z$4,0)</f>
        <v>0</v>
      </c>
      <c r="DT459" s="0" t="n">
        <f aca="false">IF(CHOOSE(MATCH(AA$5,$B$10:$E$10,0),$B459,$C459,$D459,$E459)*AA$6+AA459*AA$7&lt;AA$2,AA$3*AA$4,0)</f>
        <v>0</v>
      </c>
      <c r="DU459" s="0" t="n">
        <f aca="false">IF(CHOOSE(MATCH(AB$5,$B$10:$E$10,0),$B459,$C459,$D459,$E459)*AB$6+AB459*AB$7&lt;AB$2,AB$3*AB$4,0)</f>
        <v>0</v>
      </c>
      <c r="DV459" s="0" t="n">
        <f aca="false">IF(CHOOSE(MATCH(AC$5,$B$10:$E$10,0),$B459,$C459,$D459,$E459)*AC$6+AC459*AC$7&lt;AC$2,AC$3*AC$4,0)</f>
        <v>0</v>
      </c>
      <c r="DW459" s="0" t="n">
        <f aca="false">IF(CHOOSE(MATCH(AD$5,$B$10:$E$10,0),$B459,$C459,$D459,$E459)*AD$6+AD459*AD$7&lt;AD$2,AD$3*AD$4,0)</f>
        <v>0</v>
      </c>
      <c r="DX459" s="0" t="n">
        <f aca="false">IF(CHOOSE(MATCH(AE$5,$B$10:$E$10,0),$B459,$C459,$D459,$E459)*AE$6+AE459*AE$7&lt;AE$2,AE$3*AE$4,0)</f>
        <v>0</v>
      </c>
      <c r="DY459" s="0" t="n">
        <f aca="false">IF(CHOOSE(MATCH(AF$5,$B$10:$E$10,0),$B459,$C459,$D459,$E459)*AF$6+AF459*AF$7&lt;AF$2,AF$3*AF$4,0)</f>
        <v>0</v>
      </c>
      <c r="DZ459" s="0" t="n">
        <f aca="false">IF(CHOOSE(MATCH(AG$5,$B$10:$E$10,0),$B459,$C459,$D459,$E459)*AG$6+AG459*AG$7&lt;AG$2,AG$3*AG$4,0)</f>
        <v>0</v>
      </c>
      <c r="EA459" s="0" t="n">
        <f aca="false">IF(CHOOSE(MATCH(AH$5,$B$10:$E$10,0),$B459,$C459,$D459,$E459)*AH$6+AH459*AH$7&lt;AH$2,AH$3*AH$4,0)</f>
        <v>0</v>
      </c>
      <c r="EB459" s="0" t="n">
        <f aca="false">IF(CHOOSE(MATCH(AI$5,$B$10:$E$10,0),$B459,$C459,$D459,$E459)*AI$6+AI459*AI$7&lt;AI$2,AI$3*AI$4,0)</f>
        <v>0</v>
      </c>
      <c r="EC459" s="0" t="n">
        <f aca="false">IF(CHOOSE(MATCH(AJ$5,$B$10:$E$10,0),$B459,$C459,$D459,$E459)*AJ$6+AJ459*AJ$7&lt;AJ$2,AJ$3*AJ$4,0)</f>
        <v>0</v>
      </c>
      <c r="ED459" s="0" t="n">
        <f aca="false">IF(CHOOSE(MATCH(AK$5,$B$10:$E$10,0),$B459,$C459,$D459,$E459)*AK$6+AK459*AK$7&lt;AK$2,AK$3*AK$4,0)</f>
        <v>0</v>
      </c>
      <c r="EE459" s="0" t="n">
        <f aca="false">IF(CHOOSE(MATCH(AL$5,$B$10:$E$10,0),$B459,$C459,$D459,$E459)*AL$6+AL459*AL$7&lt;AL$2,AL$3*AL$4,0)</f>
        <v>0</v>
      </c>
      <c r="EF459" s="0" t="n">
        <f aca="false">IF(CHOOSE(MATCH(AM$5,$B$10:$E$10,0),$B459,$C459,$D459,$E459)*AM$6+AM459*AM$7&lt;AM$2,AM$3*AM$4,0)</f>
        <v>0</v>
      </c>
      <c r="EG459" s="0" t="n">
        <f aca="false">IF(CHOOSE(MATCH(AN$5,$B$10:$E$10,0),$B459,$C459,$D459,$E459)*AN$6+AN459*AN$7&lt;AN$2,AN$3*AN$4,0)</f>
        <v>0</v>
      </c>
      <c r="EH459" s="0" t="n">
        <f aca="false">IF(CHOOSE(MATCH(AO$5,$B$10:$E$10,0),$B459,$C459,$D459,$E459)*AO$6+AO459*AO$7&lt;AO$2,AO$3*AO$4,0)</f>
        <v>0</v>
      </c>
      <c r="EI459" s="0" t="n">
        <f aca="false">IF(CHOOSE(MATCH(AP$5,$B$10:$E$10,0),$B459,$C459,$D459,$E459)*AP$6+AP459*AP$7&lt;AP$2,AP$3*AP$4,0)</f>
        <v>0</v>
      </c>
      <c r="EJ459" s="0" t="n">
        <f aca="false">IF(CHOOSE(MATCH(AQ$5,$B$10:$E$10,0),$B459,$C459,$D459,$E459)*AQ$6+AQ459*AQ$7&lt;AQ$2,AQ$3*AQ$4,0)</f>
        <v>0</v>
      </c>
      <c r="EK459" s="0" t="n">
        <f aca="false">IF(CHOOSE(MATCH(AR$5,$B$10:$E$10,0),$B459,$C459,$D459,$E459)*AR$6+AR459*AR$7&lt;AR$2,AR$3*AR$4,0)</f>
        <v>0</v>
      </c>
      <c r="EL459" s="0" t="n">
        <f aca="false">IF(CHOOSE(MATCH(AS$5,$B$10:$E$10,0),$B459,$C459,$D459,$E459)*AS$6+AS459*AS$7&lt;AS$2,AS$3*AS$4,0)</f>
        <v>0</v>
      </c>
      <c r="EM459" s="0" t="n">
        <f aca="false">IF(CHOOSE(MATCH(AT$5,$B$10:$E$10,0),$B459,$C459,$D459,$E459)*AT$6+AT459*AT$7&lt;AT$2,AT$3*AT$4,0)</f>
        <v>0</v>
      </c>
      <c r="EN459" s="0" t="n">
        <f aca="false">IF(CHOOSE(MATCH(AU$5,$B$10:$E$10,0),$B459,$C459,$D459,$E459)*AU$6+AU459*AU$7&lt;AU$2,AU$3*AU$4,0)</f>
        <v>0</v>
      </c>
      <c r="EO459" s="0" t="n">
        <f aca="false">IF(CHOOSE(MATCH(AV$5,$B$10:$E$10,0),$B459,$C459,$D459,$E459)*AV$6+AV459*AV$7&lt;AV$2,AV$3*AV$4,0)</f>
        <v>0</v>
      </c>
      <c r="EP459" s="0" t="n">
        <f aca="false">IF(CHOOSE(MATCH(AW$5,$B$10:$E$10,0),$B459,$C459,$D459,$E459)*AW$6+AW459*AW$7&lt;AW$2,AW$3*AW$4,0)</f>
        <v>0</v>
      </c>
      <c r="EQ459" s="0" t="n">
        <f aca="false">IF(CHOOSE(MATCH(AX$5,$B$10:$E$10,0),$B459,$C459,$D459,$E459)*AX$6+AX459*AX$7&lt;AX$2,AX$3*AX$4,0)</f>
        <v>0</v>
      </c>
      <c r="ER459" s="0" t="n">
        <f aca="false">IF(CHOOSE(MATCH(AY$5,$B$10:$E$10,0),$B459,$C459,$D459,$E459)*AY$6+AY459*AY$7&lt;AY$2,AY$3*AY$4,0)</f>
        <v>0</v>
      </c>
      <c r="ES459" s="0" t="n">
        <f aca="false">IF(CHOOSE(MATCH(AZ$5,$B$10:$E$10,0),$B459,$C459,$D459,$E459)*AZ$6+AZ459*AZ$7&lt;AZ$2,AZ$3*AZ$4,0)</f>
        <v>0</v>
      </c>
      <c r="ET459" s="0" t="n">
        <f aca="false">IF(CHOOSE(MATCH(BA$5,$B$10:$E$10,0),$B459,$C459,$D459,$E459)*BA$6+BA459*BA$7&lt;BA$2,BA$3*BA$4,0)</f>
        <v>0</v>
      </c>
      <c r="EU459" s="0" t="n">
        <f aca="false">IF(CHOOSE(MATCH(BB$5,$B$10:$E$10,0),$B459,$C459,$D459,$E459)*BB$6+BB459*BB$7&lt;BB$2,BB$3*BB$4,0)</f>
        <v>0</v>
      </c>
      <c r="EV459" s="0" t="n">
        <f aca="false">IF(CHOOSE(MATCH(BC$5,$B$10:$E$10,0),$B459,$C459,$D459,$E459)*BC$6+BC459*BC$7&lt;BC$2,BC$3*BC$4,0)</f>
        <v>0</v>
      </c>
      <c r="EW459" s="0" t="n">
        <f aca="false">IF(CHOOSE(MATCH(BD$5,$B$10:$E$10,0),$B459,$C459,$D459,$E459)*BD$6+BD459*BD$7&lt;BD$2,BD$3*BD$4,0)</f>
        <v>0</v>
      </c>
      <c r="EX459" s="0" t="n">
        <f aca="false">IF(CHOOSE(MATCH(BE$5,$B$10:$E$10,0),$B459,$C459,$D459,$E459)*BE$6+BE459*BE$7&lt;BE$2,BE$3*BE$4,0)</f>
        <v>0</v>
      </c>
      <c r="EY459" s="0" t="n">
        <f aca="false">IF(CHOOSE(MATCH(BF$5,$B$10:$E$10,0),$B459,$C459,$D459,$E459)*BF$6+BF459*BF$7&lt;BF$2,BF$3*BF$4,0)</f>
        <v>0</v>
      </c>
      <c r="EZ459" s="0" t="n">
        <f aca="false">IF(CHOOSE(MATCH(BG$5,$B$10:$E$10,0),$B459,$C459,$D459,$E459)*BG$6+BG459*BG$7&lt;BG$2,BG$3*BG$4,0)</f>
        <v>0</v>
      </c>
      <c r="FA459" s="0" t="n">
        <f aca="false">IF(CHOOSE(MATCH(BH$5,$B$10:$E$10,0),$B459,$C459,$D459,$E459)*BH$6+BH459*BH$7&lt;BH$2,BH$3*BH$4,0)</f>
        <v>0</v>
      </c>
      <c r="FB459" s="0" t="n">
        <f aca="false">IF(CHOOSE(MATCH(BI$5,$B$10:$E$10,0),$B459,$C459,$D459,$E459)*BI$6+BI459*BI$7&lt;BI$2,BI$3*BI$4,0)</f>
        <v>0</v>
      </c>
      <c r="FC459" s="0" t="n">
        <f aca="false">IF(CHOOSE(MATCH(BJ$5,$B$10:$E$10,0),$B459,$C459,$D459,$E459)*BJ$6+BJ459*BJ$7&lt;BJ$2,BJ$3*BJ$4,0)</f>
        <v>0</v>
      </c>
      <c r="FD459" s="0" t="n">
        <f aca="false">IF(CHOOSE(MATCH(BK$5,$B$10:$E$10,0),$B459,$C459,$D459,$E459)*BK$6+BK459*BK$7&lt;BK$2,BK$3*BK$4,0)</f>
        <v>0</v>
      </c>
      <c r="FE459" s="0" t="n">
        <f aca="false">IF(CHOOSE(MATCH(BL$5,$B$10:$E$10,0),$B459,$C459,$D459,$E459)*BL$6+BL459*BL$7&lt;BL$2,BL$3*BL$4,0)</f>
        <v>0</v>
      </c>
      <c r="FF459" s="0" t="n">
        <f aca="false">IF(CHOOSE(MATCH(BM$5,$B$10:$E$10,0),$B459,$C459,$D459,$E459)*BM$6+BM459*BM$7&lt;BM$2,BM$3*BM$4,0)</f>
        <v>0</v>
      </c>
      <c r="FG459" s="0" t="n">
        <f aca="false">IF(CHOOSE(MATCH(BN$5,$B$10:$E$10,0),$B459,$C459,$D459,$E459)*BN$6+BN459*BN$7&lt;BN$2,BN$3*BN$4,0)</f>
        <v>0</v>
      </c>
      <c r="FH459" s="0" t="n">
        <f aca="false">IF(CHOOSE(MATCH(BO$5,$B$10:$E$10,0),$B459,$C459,$D459,$E459)*BO$6+BO459*BO$7&lt;BO$2,BO$3*BO$4,0)</f>
        <v>0</v>
      </c>
      <c r="FI459" s="0" t="n">
        <f aca="false">IF(CHOOSE(MATCH(BP$5,$B$10:$E$10,0),$B459,$C459,$D459,$E459)*BP$6+BP459*BP$7&lt;BP$2,BP$3*BP$4,0)</f>
        <v>0</v>
      </c>
      <c r="FJ459" s="0" t="n">
        <f aca="false">IF(CHOOSE(MATCH(BQ$5,$B$10:$E$10,0),$B459,$C459,$D459,$E459)*BQ$6+BQ459*BQ$7&lt;BQ$2,BQ$3*BQ$4,0)</f>
        <v>0</v>
      </c>
      <c r="FK459" s="0" t="n">
        <f aca="false">IF(CHOOSE(MATCH(BR$5,$B$10:$E$10,0),$B459,$C459,$D459,$E459)*BR$6+BR459*BR$7&lt;BR$2,BR$3*BR$4,0)</f>
        <v>0</v>
      </c>
      <c r="FL459" s="0" t="n">
        <f aca="false">IF(CHOOSE(MATCH(BS$5,$B$10:$E$10,0),$B459,$C459,$D459,$E459)*BS$6+BS459*BS$7&lt;BS$2,BS$3*BS$4,0)</f>
        <v>0</v>
      </c>
      <c r="FM459" s="0" t="n">
        <f aca="false">IF(CHOOSE(MATCH(BT$5,$B$10:$E$10,0),$B459,$C459,$D459,$E459)*BT$6+BT459*BT$7&lt;BT$2,BT$3*BT$4,0)</f>
        <v>0</v>
      </c>
      <c r="FN459" s="0" t="n">
        <f aca="false">IF(CHOOSE(MATCH(BU$5,$B$10:$E$10,0),$B459,$C459,$D459,$E459)*BU$6+BU459*BU$7&lt;BU$2,BU$3*BU$4,0)</f>
        <v>0</v>
      </c>
      <c r="FO459" s="0" t="n">
        <f aca="false">IF(CHOOSE(MATCH(BV$5,$B$10:$E$10,0),$B459,$C459,$D459,$E459)*BV$6+BV459*BV$7&lt;BV$2,BV$3*BV$4,0)</f>
        <v>0</v>
      </c>
      <c r="FP459" s="0" t="n">
        <f aca="false">IF(CHOOSE(MATCH(BW$5,$B$10:$E$10,0),$B459,$C459,$D459,$E459)*BW$6+BW459*BW$7&lt;BW$2,BW$3*BW$4,0)</f>
        <v>0</v>
      </c>
      <c r="FQ459" s="0" t="n">
        <f aca="false">IF(CHOOSE(MATCH(BX$5,$B$10:$E$10,0),$B459,$C459,$D459,$E459)*BX$6+BX459*BX$7&lt;BX$2,BX$3*BX$4,0)</f>
        <v>0</v>
      </c>
      <c r="FR459" s="0" t="n">
        <f aca="false">IF(CHOOSE(MATCH(BY$5,$B$10:$E$10,0),$B459,$C459,$D459,$E459)*BY$6+BY459*BY$7&lt;BY$2,BY$3*BY$4,0)</f>
        <v>0</v>
      </c>
      <c r="FS459" s="0" t="n">
        <f aca="false">IF(CHOOSE(MATCH(BZ$5,$B$10:$E$10,0),$B459,$C459,$D459,$E459)*BZ$6+BZ459*BZ$7&lt;BZ$2,BZ$3*BZ$4,0)</f>
        <v>0</v>
      </c>
      <c r="FT459" s="0" t="n">
        <f aca="false">IF(CHOOSE(MATCH(CA$5,$B$10:$E$10,0),$B459,$C459,$D459,$E459)*CA$6+CA459*CA$7&lt;CA$2,CA$3*CA$4,0)</f>
        <v>0</v>
      </c>
      <c r="FU459" s="0" t="n">
        <f aca="false">IF(CHOOSE(MATCH(CB$5,$B$10:$E$10,0),$B459,$C459,$D459,$E459)*CB$6+CB459*CB$7&lt;CB$2,CB$3*CB$4,0)</f>
        <v>0</v>
      </c>
      <c r="FV459" s="0" t="n">
        <f aca="false">IF(CHOOSE(MATCH(CC$5,$B$10:$E$10,0),$B459,$C459,$D459,$E459)*CC$6+CC459*CC$7&lt;CC$2,CC$3*CC$4,0)</f>
        <v>0</v>
      </c>
      <c r="FW459" s="0" t="n">
        <f aca="false">IF(CHOOSE(MATCH(CD$5,$B$10:$E$10,0),$B459,$C459,$D459,$E459)*CD$6+CD459*CD$7&lt;CD$2,CD$3*CD$4,0)</f>
        <v>0</v>
      </c>
      <c r="FX459" s="0" t="n">
        <f aca="false">IF(CHOOSE(MATCH(CE$5,$B$10:$E$10,0),$B459,$C459,$D459,$E459)*CE$6+CE459*CE$7&lt;CE$2,CE$3*CE$4,0)</f>
        <v>0</v>
      </c>
      <c r="FY459" s="0" t="n">
        <f aca="false">IF(CHOOSE(MATCH(CF$5,$B$10:$E$10,0),$B459,$C459,$D459,$E459)*CF$6+CF459*CF$7&lt;CF$2,CF$3*CF$4,0)</f>
        <v>0</v>
      </c>
      <c r="FZ459" s="0" t="n">
        <f aca="false">IF(CHOOSE(MATCH(CG$5,$B$10:$E$10,0),$B459,$C459,$D459,$E459)*CG$6+CG459*CG$7&lt;CG$2,CG$3*CG$4,0)</f>
        <v>0</v>
      </c>
      <c r="GA459" s="0" t="n">
        <f aca="false">IF(CHOOSE(MATCH(CH$5,$B$10:$E$10,0),$B459,$C459,$D459,$E459)*CH$6+CH459*CH$7&lt;CH$2,CH$3*CH$4,0)</f>
        <v>0</v>
      </c>
      <c r="GB459" s="0" t="n">
        <f aca="false">IF(CHOOSE(MATCH(CI$5,$B$10:$E$10,0),$B459,$C459,$D459,$E459)*CI$6+CI459*CI$7&lt;CI$2,CI$3*CI$4,0)</f>
        <v>0</v>
      </c>
      <c r="GC459" s="0" t="n">
        <f aca="false">IF(CHOOSE(MATCH(CJ$5,$B$10:$E$10,0),$B459,$C459,$D459,$E459)*CJ$6+CJ459*CJ$7&lt;CJ$2,CJ$3*CJ$4,0)</f>
        <v>0</v>
      </c>
      <c r="GD459" s="0" t="n">
        <f aca="false">IF(CHOOSE(MATCH(CK$5,$B$10:$E$10,0),$B459,$C459,$D459,$E459)*CK$6+CK459*CK$7&lt;CK$2,CK$3*CK$4,0)</f>
        <v>0</v>
      </c>
      <c r="GE459" s="0" t="n">
        <f aca="false">IF(CHOOSE(MATCH(CL$5,$B$10:$E$10,0),$B459,$C459,$D459,$E459)*CL$6+CL459*CL$7&lt;CL$2,CL$3*CL$4,0)</f>
        <v>0</v>
      </c>
      <c r="GF459" s="0" t="n">
        <f aca="false">IF(CHOOSE(MATCH(CM$5,$B$10:$E$10,0),$B459,$C459,$D459,$E459)*CM$6+CM459*CM$7&lt;CM$2,CM$3*CM$4,0)</f>
        <v>0</v>
      </c>
      <c r="GG459" s="0" t="n">
        <f aca="false">IF(CHOOSE(MATCH(CN$5,$B$10:$E$10,0),$B459,$C459,$D459,$E459)*CN$6+CN459*CN$7&lt;CN$2,CN$3*CN$4,0)</f>
        <v>0</v>
      </c>
      <c r="GH459" s="0" t="n">
        <f aca="false">IF(CHOOSE(MATCH(CO$5,$B$10:$E$10,0),$B459,$C459,$D459,$E459)*CO$6+CO459*CO$7&lt;CO$2,CO$3*CO$4,0)</f>
        <v>0</v>
      </c>
      <c r="GI459" s="0" t="n">
        <f aca="false">IF(CHOOSE(MATCH(CP$5,$B$10:$E$10,0),$B459,$C459,$D459,$E459)*CP$6+CP459*CP$7&lt;CP$2,CP$3*CP$4,0)</f>
        <v>0</v>
      </c>
      <c r="GJ459" s="0" t="n">
        <f aca="false">IF(CHOOSE(MATCH(CQ$5,$B$10:$E$10,0),$B459,$C459,$D459,$E459)*CQ$6+CQ459*CQ$7&lt;CQ$2,CQ$3*CQ$4,0)</f>
        <v>0</v>
      </c>
      <c r="GK459" s="0" t="n">
        <f aca="false">IF(CHOOSE(MATCH(CR$5,$B$10:$E$10,0),$B459,$C459,$D459,$E459)*CR$6+CR459*CR$7&lt;CR$2,CR$3*CR$4,0)</f>
        <v>0</v>
      </c>
      <c r="GL459" s="0" t="n">
        <f aca="false">IF(CHOOSE(MATCH(CS$5,$B$10:$E$10,0),$B459,$C459,$D459,$E459)*CS$6+CS459*CS$7&lt;CS$2,CS$3*CS$4,0)</f>
        <v>0</v>
      </c>
      <c r="GM459" s="0" t="n">
        <f aca="false">IF(CHOOSE(MATCH(CT$5,$B$10:$E$10,0),$B459,$C459,$D459,$E459)*CT$6+CT459*CT$7&lt;CT$2,CT$3*CT$4,0)</f>
        <v>0</v>
      </c>
      <c r="GN459" s="0" t="n">
        <f aca="false">IF(CHOOSE(MATCH(CU$5,$B$10:$E$10,0),$B459,$C459,$D459,$E459)*CU$6+CU459*CU$7&lt;CU$2,CU$3*CU$4,0)</f>
        <v>0</v>
      </c>
      <c r="GO459" s="0" t="n">
        <f aca="false">IF(CHOOSE(MATCH(CV$5,$B$10:$E$10,0),$B459,$C459,$D459,$E459)*CV$6+CV459*CV$7&lt;CV$2,CV$3*CV$4,0)</f>
        <v>0</v>
      </c>
      <c r="GP459" s="0" t="n">
        <f aca="false">IF(CHOOSE(MATCH(CW$5,$B$10:$E$10,0),$B459,$C459,$D459,$E459)*CW$6+CW459*CW$7&lt;CW$2,CW$3*CW$4,0)</f>
        <v>0</v>
      </c>
      <c r="GQ459" s="0" t="n">
        <f aca="false">IF(CHOOSE(MATCH(CX$5,$B$10:$E$10,0),$B459,$C459,$D459,$E459)*CX$6+CX459*CX$7&lt;CX$2,CX$3*CX$4,0)</f>
        <v>0</v>
      </c>
      <c r="GS459" s="0" t="n">
        <f aca="false">SUM(CZ459:GQ459)</f>
        <v>0</v>
      </c>
      <c r="GT459" s="0" t="n">
        <f aca="false">IF(GS459&gt;$GS$6,1,0)</f>
        <v>0</v>
      </c>
    </row>
    <row r="460" customFormat="false" ht="14" hidden="false" customHeight="false" outlineLevel="0" collapsed="false">
      <c r="A460" s="0" t="n">
        <v>450</v>
      </c>
      <c r="B460" s="0" t="n">
        <v>-0.505419373394747</v>
      </c>
      <c r="C460" s="0" t="n">
        <v>0.748863748966303</v>
      </c>
      <c r="D460" s="0" t="n">
        <v>-0.367735873405957</v>
      </c>
      <c r="E460" s="0" t="n">
        <v>-0.0999508433900746</v>
      </c>
      <c r="G460" s="0" t="n">
        <v>1.0474991540832</v>
      </c>
      <c r="H460" s="0" t="n">
        <v>-0.509458004671615</v>
      </c>
      <c r="I460" s="0" t="n">
        <v>1.12016778075486</v>
      </c>
      <c r="J460" s="0" t="n">
        <v>-0.765586491979775</v>
      </c>
      <c r="K460" s="0" t="n">
        <v>-1.24381358546088</v>
      </c>
      <c r="L460" s="0" t="n">
        <v>1.23310655908426</v>
      </c>
      <c r="M460" s="0" t="n">
        <v>1.29606632981449</v>
      </c>
      <c r="N460" s="0" t="n">
        <v>-0.734472678232123</v>
      </c>
      <c r="O460" s="0" t="n">
        <v>-0.561553861189168</v>
      </c>
      <c r="P460" s="0" t="n">
        <v>-1.27319708553841</v>
      </c>
      <c r="Q460" s="0" t="n">
        <v>1.20670392789179</v>
      </c>
      <c r="R460" s="0" t="n">
        <v>0.951563379203435</v>
      </c>
      <c r="S460" s="0" t="n">
        <v>0.434704361396143</v>
      </c>
      <c r="T460" s="0" t="n">
        <v>1.84188138518948</v>
      </c>
      <c r="U460" s="0" t="n">
        <v>0.423799519921886</v>
      </c>
      <c r="V460" s="0" t="n">
        <v>-0.958200416789623</v>
      </c>
      <c r="W460" s="0" t="n">
        <v>-0.73096998676192</v>
      </c>
      <c r="X460" s="0" t="n">
        <v>0.564871243113885</v>
      </c>
      <c r="Y460" s="0" t="n">
        <v>0.0926570464798715</v>
      </c>
      <c r="Z460" s="0" t="n">
        <v>1.38650193548528</v>
      </c>
      <c r="AA460" s="0" t="n">
        <v>0.74867330113193</v>
      </c>
      <c r="AB460" s="0" t="n">
        <v>-1.38750237965724</v>
      </c>
      <c r="AC460" s="0" t="n">
        <v>-0.195974507732899</v>
      </c>
      <c r="AD460" s="0" t="n">
        <v>-0.260209844782366</v>
      </c>
      <c r="AE460" s="0" t="n">
        <v>0.225934400077676</v>
      </c>
      <c r="AF460" s="0" t="n">
        <v>1.10117298390833</v>
      </c>
      <c r="AG460" s="0" t="n">
        <v>-0.312820702674799</v>
      </c>
      <c r="AH460" s="0" t="n">
        <v>0.380747451345087</v>
      </c>
      <c r="AI460" s="0" t="n">
        <v>-0.158826196638984</v>
      </c>
      <c r="AJ460" s="0" t="n">
        <v>0.465347511635628</v>
      </c>
      <c r="AK460" s="0" t="n">
        <v>-0.286177055386361</v>
      </c>
      <c r="AL460" s="0" t="n">
        <v>0.467907739221118</v>
      </c>
      <c r="AM460" s="0" t="n">
        <v>1.19272272058879</v>
      </c>
      <c r="AN460" s="0" t="n">
        <v>0.0705517777532805</v>
      </c>
      <c r="AO460" s="0" t="n">
        <v>0.957472821028205</v>
      </c>
      <c r="AP460" s="0" t="n">
        <v>0.549059677723562</v>
      </c>
      <c r="AQ460" s="0" t="n">
        <v>0.616702209299547</v>
      </c>
      <c r="AR460" s="0" t="n">
        <v>-1.01124442153377</v>
      </c>
      <c r="AS460" s="0" t="n">
        <v>0.0542263478564564</v>
      </c>
      <c r="AT460" s="0" t="n">
        <v>0.384204668080201</v>
      </c>
      <c r="AU460" s="0" t="n">
        <v>0.409281710744835</v>
      </c>
      <c r="AV460" s="0" t="n">
        <v>0.668810571369249</v>
      </c>
      <c r="AW460" s="0" t="n">
        <v>0.642068016531994</v>
      </c>
      <c r="AX460" s="0" t="n">
        <v>0.397415078623453</v>
      </c>
      <c r="AY460" s="0" t="n">
        <v>0.644138253846904</v>
      </c>
      <c r="AZ460" s="0" t="n">
        <v>3.07059963233769</v>
      </c>
      <c r="BA460" s="0" t="n">
        <v>-1.02447302197106</v>
      </c>
      <c r="BB460" s="0" t="n">
        <v>1.8422997527523</v>
      </c>
      <c r="BC460" s="0" t="n">
        <v>2.82692781183869</v>
      </c>
      <c r="BD460" s="0" t="n">
        <v>-1.41361397254514</v>
      </c>
      <c r="BE460" s="0" t="n">
        <v>-1.76093635673169</v>
      </c>
      <c r="BF460" s="0" t="n">
        <v>1.20591266750125</v>
      </c>
      <c r="BG460" s="0" t="n">
        <v>0.365984078598558</v>
      </c>
      <c r="BH460" s="0" t="n">
        <v>0.0859745341585949</v>
      </c>
      <c r="BI460" s="0" t="n">
        <v>0.560212356504053</v>
      </c>
      <c r="BJ460" s="0" t="n">
        <v>-1.23392510431586</v>
      </c>
      <c r="BK460" s="0" t="n">
        <v>-0.974550857790746</v>
      </c>
      <c r="BL460" s="0" t="n">
        <v>0.386841065846966</v>
      </c>
      <c r="BM460" s="0" t="n">
        <v>0.15061914382386</v>
      </c>
      <c r="BN460" s="0" t="n">
        <v>-0.692340336172492</v>
      </c>
      <c r="BO460" s="0" t="n">
        <v>1.40391421155073</v>
      </c>
      <c r="BP460" s="0" t="n">
        <v>-0.502589045936475</v>
      </c>
      <c r="BQ460" s="0" t="n">
        <v>0.249146978603676</v>
      </c>
      <c r="BR460" s="0" t="n">
        <v>0.749989794712747</v>
      </c>
      <c r="BS460" s="0" t="n">
        <v>-0.310972154693445</v>
      </c>
      <c r="BT460" s="0" t="n">
        <v>1.09196207631612</v>
      </c>
      <c r="BU460" s="0" t="n">
        <v>1.67003236128949</v>
      </c>
      <c r="BV460" s="0" t="n">
        <v>-0.725585778127424</v>
      </c>
      <c r="BW460" s="0" t="n">
        <v>0.484874362882692</v>
      </c>
      <c r="BX460" s="0" t="n">
        <v>-1.35365098685725</v>
      </c>
      <c r="BY460" s="0" t="n">
        <v>-0.976397132035345</v>
      </c>
      <c r="BZ460" s="0" t="n">
        <v>1.40885276778135</v>
      </c>
      <c r="CA460" s="0" t="n">
        <v>0.526604253536789</v>
      </c>
      <c r="CB460" s="0" t="n">
        <v>0.519762579642702</v>
      </c>
      <c r="CC460" s="0" t="n">
        <v>0.640659436612623</v>
      </c>
      <c r="CD460" s="0" t="n">
        <v>1.13199348561466</v>
      </c>
      <c r="CE460" s="0" t="n">
        <v>-1.04763103081496</v>
      </c>
      <c r="CF460" s="0" t="n">
        <v>-0.00944737621466629</v>
      </c>
      <c r="CG460" s="0" t="n">
        <v>0.964148512139218</v>
      </c>
      <c r="CH460" s="0" t="n">
        <v>-0.17915681382874</v>
      </c>
      <c r="CI460" s="0" t="n">
        <v>-1.52352185978089</v>
      </c>
      <c r="CJ460" s="0" t="n">
        <v>0.433105924457777</v>
      </c>
      <c r="CK460" s="0" t="n">
        <v>-0.0285763235297054</v>
      </c>
      <c r="CL460" s="0" t="n">
        <v>-1.01201067082002</v>
      </c>
      <c r="CM460" s="0" t="n">
        <v>-0.906106834008824</v>
      </c>
      <c r="CN460" s="0" t="n">
        <v>-0.644420197204454</v>
      </c>
      <c r="CO460" s="0" t="n">
        <v>-0.436301661466132</v>
      </c>
      <c r="CP460" s="0" t="n">
        <v>-0.300872216030257</v>
      </c>
      <c r="CQ460" s="0" t="n">
        <v>-0.231586909649195</v>
      </c>
      <c r="CR460" s="0" t="n">
        <v>-0.326667759509291</v>
      </c>
      <c r="CS460" s="0" t="n">
        <v>-1.18620391731383</v>
      </c>
      <c r="CT460" s="0" t="n">
        <v>-0.955660652834922</v>
      </c>
      <c r="CU460" s="0" t="n">
        <v>-1.64613993547391</v>
      </c>
      <c r="CV460" s="0" t="n">
        <v>-1.33869662022335</v>
      </c>
      <c r="CW460" s="0" t="n">
        <v>-1.55863290274283</v>
      </c>
      <c r="CX460" s="0" t="n">
        <v>2.00252543436363</v>
      </c>
      <c r="CZ460" s="0" t="n">
        <f aca="false">IF(CHOOSE(MATCH(G$5,$B$10:$E$10,0),$B460,$C460,$D460,$E460)*G$6+G460*G$7&lt;G$2,G$3*G$4,0)</f>
        <v>0</v>
      </c>
      <c r="DA460" s="0" t="n">
        <f aca="false">IF(CHOOSE(MATCH(H$5,$B$10:$E$10,0),$B460,$C460,$D460,$E460)*H$6+H460*H$7&lt;H$2,H$3*H$4,0)</f>
        <v>0</v>
      </c>
      <c r="DB460" s="0" t="n">
        <f aca="false">IF(CHOOSE(MATCH(I$5,$B$10:$E$10,0),$B460,$C460,$D460,$E460)*I$6+I460*I$7&lt;I$2,I$3*I$4,0)</f>
        <v>0</v>
      </c>
      <c r="DC460" s="0" t="n">
        <f aca="false">IF(CHOOSE(MATCH(J$5,$B$10:$E$10,0),$B460,$C460,$D460,$E460)*J$6+J460*J$7&lt;J$2,J$3*J$4,0)</f>
        <v>0</v>
      </c>
      <c r="DD460" s="0" t="n">
        <f aca="false">IF(CHOOSE(MATCH(K$5,$B$10:$E$10,0),$B460,$C460,$D460,$E460)*K$6+K460*K$7&lt;K$2,K$3*K$4,0)</f>
        <v>0</v>
      </c>
      <c r="DE460" s="0" t="n">
        <f aca="false">IF(CHOOSE(MATCH(L$5,$B$10:$E$10,0),$B460,$C460,$D460,$E460)*L$6+L460*L$7&lt;L$2,L$3*L$4,0)</f>
        <v>0</v>
      </c>
      <c r="DF460" s="0" t="n">
        <f aca="false">IF(CHOOSE(MATCH(M$5,$B$10:$E$10,0),$B460,$C460,$D460,$E460)*M$6+M460*M$7&lt;M$2,M$3*M$4,0)</f>
        <v>0</v>
      </c>
      <c r="DG460" s="0" t="n">
        <f aca="false">IF(CHOOSE(MATCH(N$5,$B$10:$E$10,0),$B460,$C460,$D460,$E460)*N$6+N460*N$7&lt;N$2,N$3*N$4,0)</f>
        <v>0</v>
      </c>
      <c r="DH460" s="0" t="n">
        <f aca="false">IF(CHOOSE(MATCH(O$5,$B$10:$E$10,0),$B460,$C460,$D460,$E460)*O$6+O460*O$7&lt;O$2,O$3*O$4,0)</f>
        <v>0</v>
      </c>
      <c r="DI460" s="0" t="n">
        <f aca="false">IF(CHOOSE(MATCH(P$5,$B$10:$E$10,0),$B460,$C460,$D460,$E460)*P$6+P460*P$7&lt;P$2,P$3*P$4,0)</f>
        <v>0</v>
      </c>
      <c r="DJ460" s="0" t="n">
        <f aca="false">IF(CHOOSE(MATCH(Q$5,$B$10:$E$10,0),$B460,$C460,$D460,$E460)*Q$6+Q460*Q$7&lt;Q$2,Q$3*Q$4,0)</f>
        <v>0</v>
      </c>
      <c r="DK460" s="0" t="n">
        <f aca="false">IF(CHOOSE(MATCH(R$5,$B$10:$E$10,0),$B460,$C460,$D460,$E460)*R$6+R460*R$7&lt;R$2,R$3*R$4,0)</f>
        <v>0</v>
      </c>
      <c r="DL460" s="0" t="n">
        <f aca="false">IF(CHOOSE(MATCH(S$5,$B$10:$E$10,0),$B460,$C460,$D460,$E460)*S$6+S460*S$7&lt;S$2,S$3*S$4,0)</f>
        <v>0</v>
      </c>
      <c r="DM460" s="0" t="n">
        <f aca="false">IF(CHOOSE(MATCH(T$5,$B$10:$E$10,0),$B460,$C460,$D460,$E460)*T$6+T460*T$7&lt;T$2,T$3*T$4,0)</f>
        <v>0</v>
      </c>
      <c r="DN460" s="0" t="n">
        <f aca="false">IF(CHOOSE(MATCH(U$5,$B$10:$E$10,0),$B460,$C460,$D460,$E460)*U$6+U460*U$7&lt;U$2,U$3*U$4,0)</f>
        <v>0</v>
      </c>
      <c r="DO460" s="0" t="n">
        <f aca="false">IF(CHOOSE(MATCH(V$5,$B$10:$E$10,0),$B460,$C460,$D460,$E460)*V$6+V460*V$7&lt;V$2,V$3*V$4,0)</f>
        <v>0</v>
      </c>
      <c r="DP460" s="0" t="n">
        <f aca="false">IF(CHOOSE(MATCH(W$5,$B$10:$E$10,0),$B460,$C460,$D460,$E460)*W$6+W460*W$7&lt;W$2,W$3*W$4,0)</f>
        <v>0</v>
      </c>
      <c r="DQ460" s="0" t="n">
        <f aca="false">IF(CHOOSE(MATCH(X$5,$B$10:$E$10,0),$B460,$C460,$D460,$E460)*X$6+X460*X$7&lt;X$2,X$3*X$4,0)</f>
        <v>0</v>
      </c>
      <c r="DR460" s="0" t="n">
        <f aca="false">IF(CHOOSE(MATCH(Y$5,$B$10:$E$10,0),$B460,$C460,$D460,$E460)*Y$6+Y460*Y$7&lt;Y$2,Y$3*Y$4,0)</f>
        <v>0</v>
      </c>
      <c r="DS460" s="0" t="n">
        <f aca="false">IF(CHOOSE(MATCH(Z$5,$B$10:$E$10,0),$B460,$C460,$D460,$E460)*Z$6+Z460*Z$7&lt;Z$2,Z$3*Z$4,0)</f>
        <v>0</v>
      </c>
      <c r="DT460" s="0" t="n">
        <f aca="false">IF(CHOOSE(MATCH(AA$5,$B$10:$E$10,0),$B460,$C460,$D460,$E460)*AA$6+AA460*AA$7&lt;AA$2,AA$3*AA$4,0)</f>
        <v>0</v>
      </c>
      <c r="DU460" s="0" t="n">
        <f aca="false">IF(CHOOSE(MATCH(AB$5,$B$10:$E$10,0),$B460,$C460,$D460,$E460)*AB$6+AB460*AB$7&lt;AB$2,AB$3*AB$4,0)</f>
        <v>0</v>
      </c>
      <c r="DV460" s="0" t="n">
        <f aca="false">IF(CHOOSE(MATCH(AC$5,$B$10:$E$10,0),$B460,$C460,$D460,$E460)*AC$6+AC460*AC$7&lt;AC$2,AC$3*AC$4,0)</f>
        <v>0</v>
      </c>
      <c r="DW460" s="0" t="n">
        <f aca="false">IF(CHOOSE(MATCH(AD$5,$B$10:$E$10,0),$B460,$C460,$D460,$E460)*AD$6+AD460*AD$7&lt;AD$2,AD$3*AD$4,0)</f>
        <v>0</v>
      </c>
      <c r="DX460" s="0" t="n">
        <f aca="false">IF(CHOOSE(MATCH(AE$5,$B$10:$E$10,0),$B460,$C460,$D460,$E460)*AE$6+AE460*AE$7&lt;AE$2,AE$3*AE$4,0)</f>
        <v>0</v>
      </c>
      <c r="DY460" s="0" t="n">
        <f aca="false">IF(CHOOSE(MATCH(AF$5,$B$10:$E$10,0),$B460,$C460,$D460,$E460)*AF$6+AF460*AF$7&lt;AF$2,AF$3*AF$4,0)</f>
        <v>0</v>
      </c>
      <c r="DZ460" s="0" t="n">
        <f aca="false">IF(CHOOSE(MATCH(AG$5,$B$10:$E$10,0),$B460,$C460,$D460,$E460)*AG$6+AG460*AG$7&lt;AG$2,AG$3*AG$4,0)</f>
        <v>0</v>
      </c>
      <c r="EA460" s="0" t="n">
        <f aca="false">IF(CHOOSE(MATCH(AH$5,$B$10:$E$10,0),$B460,$C460,$D460,$E460)*AH$6+AH460*AH$7&lt;AH$2,AH$3*AH$4,0)</f>
        <v>0</v>
      </c>
      <c r="EB460" s="0" t="n">
        <f aca="false">IF(CHOOSE(MATCH(AI$5,$B$10:$E$10,0),$B460,$C460,$D460,$E460)*AI$6+AI460*AI$7&lt;AI$2,AI$3*AI$4,0)</f>
        <v>0</v>
      </c>
      <c r="EC460" s="0" t="n">
        <f aca="false">IF(CHOOSE(MATCH(AJ$5,$B$10:$E$10,0),$B460,$C460,$D460,$E460)*AJ$6+AJ460*AJ$7&lt;AJ$2,AJ$3*AJ$4,0)</f>
        <v>0</v>
      </c>
      <c r="ED460" s="0" t="n">
        <f aca="false">IF(CHOOSE(MATCH(AK$5,$B$10:$E$10,0),$B460,$C460,$D460,$E460)*AK$6+AK460*AK$7&lt;AK$2,AK$3*AK$4,0)</f>
        <v>0</v>
      </c>
      <c r="EE460" s="0" t="n">
        <f aca="false">IF(CHOOSE(MATCH(AL$5,$B$10:$E$10,0),$B460,$C460,$D460,$E460)*AL$6+AL460*AL$7&lt;AL$2,AL$3*AL$4,0)</f>
        <v>0</v>
      </c>
      <c r="EF460" s="0" t="n">
        <f aca="false">IF(CHOOSE(MATCH(AM$5,$B$10:$E$10,0),$B460,$C460,$D460,$E460)*AM$6+AM460*AM$7&lt;AM$2,AM$3*AM$4,0)</f>
        <v>0</v>
      </c>
      <c r="EG460" s="0" t="n">
        <f aca="false">IF(CHOOSE(MATCH(AN$5,$B$10:$E$10,0),$B460,$C460,$D460,$E460)*AN$6+AN460*AN$7&lt;AN$2,AN$3*AN$4,0)</f>
        <v>0</v>
      </c>
      <c r="EH460" s="0" t="n">
        <f aca="false">IF(CHOOSE(MATCH(AO$5,$B$10:$E$10,0),$B460,$C460,$D460,$E460)*AO$6+AO460*AO$7&lt;AO$2,AO$3*AO$4,0)</f>
        <v>0</v>
      </c>
      <c r="EI460" s="0" t="n">
        <f aca="false">IF(CHOOSE(MATCH(AP$5,$B$10:$E$10,0),$B460,$C460,$D460,$E460)*AP$6+AP460*AP$7&lt;AP$2,AP$3*AP$4,0)</f>
        <v>0</v>
      </c>
      <c r="EJ460" s="0" t="n">
        <f aca="false">IF(CHOOSE(MATCH(AQ$5,$B$10:$E$10,0),$B460,$C460,$D460,$E460)*AQ$6+AQ460*AQ$7&lt;AQ$2,AQ$3*AQ$4,0)</f>
        <v>0</v>
      </c>
      <c r="EK460" s="0" t="n">
        <f aca="false">IF(CHOOSE(MATCH(AR$5,$B$10:$E$10,0),$B460,$C460,$D460,$E460)*AR$6+AR460*AR$7&lt;AR$2,AR$3*AR$4,0)</f>
        <v>0</v>
      </c>
      <c r="EL460" s="0" t="n">
        <f aca="false">IF(CHOOSE(MATCH(AS$5,$B$10:$E$10,0),$B460,$C460,$D460,$E460)*AS$6+AS460*AS$7&lt;AS$2,AS$3*AS$4,0)</f>
        <v>0</v>
      </c>
      <c r="EM460" s="0" t="n">
        <f aca="false">IF(CHOOSE(MATCH(AT$5,$B$10:$E$10,0),$B460,$C460,$D460,$E460)*AT$6+AT460*AT$7&lt;AT$2,AT$3*AT$4,0)</f>
        <v>0</v>
      </c>
      <c r="EN460" s="0" t="n">
        <f aca="false">IF(CHOOSE(MATCH(AU$5,$B$10:$E$10,0),$B460,$C460,$D460,$E460)*AU$6+AU460*AU$7&lt;AU$2,AU$3*AU$4,0)</f>
        <v>0</v>
      </c>
      <c r="EO460" s="0" t="n">
        <f aca="false">IF(CHOOSE(MATCH(AV$5,$B$10:$E$10,0),$B460,$C460,$D460,$E460)*AV$6+AV460*AV$7&lt;AV$2,AV$3*AV$4,0)</f>
        <v>0</v>
      </c>
      <c r="EP460" s="0" t="n">
        <f aca="false">IF(CHOOSE(MATCH(AW$5,$B$10:$E$10,0),$B460,$C460,$D460,$E460)*AW$6+AW460*AW$7&lt;AW$2,AW$3*AW$4,0)</f>
        <v>0</v>
      </c>
      <c r="EQ460" s="0" t="n">
        <f aca="false">IF(CHOOSE(MATCH(AX$5,$B$10:$E$10,0),$B460,$C460,$D460,$E460)*AX$6+AX460*AX$7&lt;AX$2,AX$3*AX$4,0)</f>
        <v>0</v>
      </c>
      <c r="ER460" s="0" t="n">
        <f aca="false">IF(CHOOSE(MATCH(AY$5,$B$10:$E$10,0),$B460,$C460,$D460,$E460)*AY$6+AY460*AY$7&lt;AY$2,AY$3*AY$4,0)</f>
        <v>0</v>
      </c>
      <c r="ES460" s="0" t="n">
        <f aca="false">IF(CHOOSE(MATCH(AZ$5,$B$10:$E$10,0),$B460,$C460,$D460,$E460)*AZ$6+AZ460*AZ$7&lt;AZ$2,AZ$3*AZ$4,0)</f>
        <v>0</v>
      </c>
      <c r="ET460" s="0" t="n">
        <f aca="false">IF(CHOOSE(MATCH(BA$5,$B$10:$E$10,0),$B460,$C460,$D460,$E460)*BA$6+BA460*BA$7&lt;BA$2,BA$3*BA$4,0)</f>
        <v>0</v>
      </c>
      <c r="EU460" s="0" t="n">
        <f aca="false">IF(CHOOSE(MATCH(BB$5,$B$10:$E$10,0),$B460,$C460,$D460,$E460)*BB$6+BB460*BB$7&lt;BB$2,BB$3*BB$4,0)</f>
        <v>0</v>
      </c>
      <c r="EV460" s="0" t="n">
        <f aca="false">IF(CHOOSE(MATCH(BC$5,$B$10:$E$10,0),$B460,$C460,$D460,$E460)*BC$6+BC460*BC$7&lt;BC$2,BC$3*BC$4,0)</f>
        <v>0</v>
      </c>
      <c r="EW460" s="0" t="n">
        <f aca="false">IF(CHOOSE(MATCH(BD$5,$B$10:$E$10,0),$B460,$C460,$D460,$E460)*BD$6+BD460*BD$7&lt;BD$2,BD$3*BD$4,0)</f>
        <v>0</v>
      </c>
      <c r="EX460" s="0" t="n">
        <f aca="false">IF(CHOOSE(MATCH(BE$5,$B$10:$E$10,0),$B460,$C460,$D460,$E460)*BE$6+BE460*BE$7&lt;BE$2,BE$3*BE$4,0)</f>
        <v>0</v>
      </c>
      <c r="EY460" s="0" t="n">
        <f aca="false">IF(CHOOSE(MATCH(BF$5,$B$10:$E$10,0),$B460,$C460,$D460,$E460)*BF$6+BF460*BF$7&lt;BF$2,BF$3*BF$4,0)</f>
        <v>0</v>
      </c>
      <c r="EZ460" s="0" t="n">
        <f aca="false">IF(CHOOSE(MATCH(BG$5,$B$10:$E$10,0),$B460,$C460,$D460,$E460)*BG$6+BG460*BG$7&lt;BG$2,BG$3*BG$4,0)</f>
        <v>0</v>
      </c>
      <c r="FA460" s="0" t="n">
        <f aca="false">IF(CHOOSE(MATCH(BH$5,$B$10:$E$10,0),$B460,$C460,$D460,$E460)*BH$6+BH460*BH$7&lt;BH$2,BH$3*BH$4,0)</f>
        <v>0</v>
      </c>
      <c r="FB460" s="0" t="n">
        <f aca="false">IF(CHOOSE(MATCH(BI$5,$B$10:$E$10,0),$B460,$C460,$D460,$E460)*BI$6+BI460*BI$7&lt;BI$2,BI$3*BI$4,0)</f>
        <v>0</v>
      </c>
      <c r="FC460" s="0" t="n">
        <f aca="false">IF(CHOOSE(MATCH(BJ$5,$B$10:$E$10,0),$B460,$C460,$D460,$E460)*BJ$6+BJ460*BJ$7&lt;BJ$2,BJ$3*BJ$4,0)</f>
        <v>0</v>
      </c>
      <c r="FD460" s="0" t="n">
        <f aca="false">IF(CHOOSE(MATCH(BK$5,$B$10:$E$10,0),$B460,$C460,$D460,$E460)*BK$6+BK460*BK$7&lt;BK$2,BK$3*BK$4,0)</f>
        <v>0</v>
      </c>
      <c r="FE460" s="0" t="n">
        <f aca="false">IF(CHOOSE(MATCH(BL$5,$B$10:$E$10,0),$B460,$C460,$D460,$E460)*BL$6+BL460*BL$7&lt;BL$2,BL$3*BL$4,0)</f>
        <v>0</v>
      </c>
      <c r="FF460" s="0" t="n">
        <f aca="false">IF(CHOOSE(MATCH(BM$5,$B$10:$E$10,0),$B460,$C460,$D460,$E460)*BM$6+BM460*BM$7&lt;BM$2,BM$3*BM$4,0)</f>
        <v>0</v>
      </c>
      <c r="FG460" s="0" t="n">
        <f aca="false">IF(CHOOSE(MATCH(BN$5,$B$10:$E$10,0),$B460,$C460,$D460,$E460)*BN$6+BN460*BN$7&lt;BN$2,BN$3*BN$4,0)</f>
        <v>0</v>
      </c>
      <c r="FH460" s="0" t="n">
        <f aca="false">IF(CHOOSE(MATCH(BO$5,$B$10:$E$10,0),$B460,$C460,$D460,$E460)*BO$6+BO460*BO$7&lt;BO$2,BO$3*BO$4,0)</f>
        <v>0</v>
      </c>
      <c r="FI460" s="0" t="n">
        <f aca="false">IF(CHOOSE(MATCH(BP$5,$B$10:$E$10,0),$B460,$C460,$D460,$E460)*BP$6+BP460*BP$7&lt;BP$2,BP$3*BP$4,0)</f>
        <v>0</v>
      </c>
      <c r="FJ460" s="0" t="n">
        <f aca="false">IF(CHOOSE(MATCH(BQ$5,$B$10:$E$10,0),$B460,$C460,$D460,$E460)*BQ$6+BQ460*BQ$7&lt;BQ$2,BQ$3*BQ$4,0)</f>
        <v>0</v>
      </c>
      <c r="FK460" s="0" t="n">
        <f aca="false">IF(CHOOSE(MATCH(BR$5,$B$10:$E$10,0),$B460,$C460,$D460,$E460)*BR$6+BR460*BR$7&lt;BR$2,BR$3*BR$4,0)</f>
        <v>0</v>
      </c>
      <c r="FL460" s="0" t="n">
        <f aca="false">IF(CHOOSE(MATCH(BS$5,$B$10:$E$10,0),$B460,$C460,$D460,$E460)*BS$6+BS460*BS$7&lt;BS$2,BS$3*BS$4,0)</f>
        <v>0</v>
      </c>
      <c r="FM460" s="0" t="n">
        <f aca="false">IF(CHOOSE(MATCH(BT$5,$B$10:$E$10,0),$B460,$C460,$D460,$E460)*BT$6+BT460*BT$7&lt;BT$2,BT$3*BT$4,0)</f>
        <v>0</v>
      </c>
      <c r="FN460" s="0" t="n">
        <f aca="false">IF(CHOOSE(MATCH(BU$5,$B$10:$E$10,0),$B460,$C460,$D460,$E460)*BU$6+BU460*BU$7&lt;BU$2,BU$3*BU$4,0)</f>
        <v>0</v>
      </c>
      <c r="FO460" s="0" t="n">
        <f aca="false">IF(CHOOSE(MATCH(BV$5,$B$10:$E$10,0),$B460,$C460,$D460,$E460)*BV$6+BV460*BV$7&lt;BV$2,BV$3*BV$4,0)</f>
        <v>0</v>
      </c>
      <c r="FP460" s="0" t="n">
        <f aca="false">IF(CHOOSE(MATCH(BW$5,$B$10:$E$10,0),$B460,$C460,$D460,$E460)*BW$6+BW460*BW$7&lt;BW$2,BW$3*BW$4,0)</f>
        <v>0</v>
      </c>
      <c r="FQ460" s="0" t="n">
        <f aca="false">IF(CHOOSE(MATCH(BX$5,$B$10:$E$10,0),$B460,$C460,$D460,$E460)*BX$6+BX460*BX$7&lt;BX$2,BX$3*BX$4,0)</f>
        <v>0</v>
      </c>
      <c r="FR460" s="0" t="n">
        <f aca="false">IF(CHOOSE(MATCH(BY$5,$B$10:$E$10,0),$B460,$C460,$D460,$E460)*BY$6+BY460*BY$7&lt;BY$2,BY$3*BY$4,0)</f>
        <v>0</v>
      </c>
      <c r="FS460" s="0" t="n">
        <f aca="false">IF(CHOOSE(MATCH(BZ$5,$B$10:$E$10,0),$B460,$C460,$D460,$E460)*BZ$6+BZ460*BZ$7&lt;BZ$2,BZ$3*BZ$4,0)</f>
        <v>0</v>
      </c>
      <c r="FT460" s="0" t="n">
        <f aca="false">IF(CHOOSE(MATCH(CA$5,$B$10:$E$10,0),$B460,$C460,$D460,$E460)*CA$6+CA460*CA$7&lt;CA$2,CA$3*CA$4,0)</f>
        <v>0</v>
      </c>
      <c r="FU460" s="0" t="n">
        <f aca="false">IF(CHOOSE(MATCH(CB$5,$B$10:$E$10,0),$B460,$C460,$D460,$E460)*CB$6+CB460*CB$7&lt;CB$2,CB$3*CB$4,0)</f>
        <v>0</v>
      </c>
      <c r="FV460" s="0" t="n">
        <f aca="false">IF(CHOOSE(MATCH(CC$5,$B$10:$E$10,0),$B460,$C460,$D460,$E460)*CC$6+CC460*CC$7&lt;CC$2,CC$3*CC$4,0)</f>
        <v>0</v>
      </c>
      <c r="FW460" s="0" t="n">
        <f aca="false">IF(CHOOSE(MATCH(CD$5,$B$10:$E$10,0),$B460,$C460,$D460,$E460)*CD$6+CD460*CD$7&lt;CD$2,CD$3*CD$4,0)</f>
        <v>0</v>
      </c>
      <c r="FX460" s="0" t="n">
        <f aca="false">IF(CHOOSE(MATCH(CE$5,$B$10:$E$10,0),$B460,$C460,$D460,$E460)*CE$6+CE460*CE$7&lt;CE$2,CE$3*CE$4,0)</f>
        <v>0</v>
      </c>
      <c r="FY460" s="0" t="n">
        <f aca="false">IF(CHOOSE(MATCH(CF$5,$B$10:$E$10,0),$B460,$C460,$D460,$E460)*CF$6+CF460*CF$7&lt;CF$2,CF$3*CF$4,0)</f>
        <v>0</v>
      </c>
      <c r="FZ460" s="0" t="n">
        <f aca="false">IF(CHOOSE(MATCH(CG$5,$B$10:$E$10,0),$B460,$C460,$D460,$E460)*CG$6+CG460*CG$7&lt;CG$2,CG$3*CG$4,0)</f>
        <v>0</v>
      </c>
      <c r="GA460" s="0" t="n">
        <f aca="false">IF(CHOOSE(MATCH(CH$5,$B$10:$E$10,0),$B460,$C460,$D460,$E460)*CH$6+CH460*CH$7&lt;CH$2,CH$3*CH$4,0)</f>
        <v>0</v>
      </c>
      <c r="GB460" s="0" t="n">
        <f aca="false">IF(CHOOSE(MATCH(CI$5,$B$10:$E$10,0),$B460,$C460,$D460,$E460)*CI$6+CI460*CI$7&lt;CI$2,CI$3*CI$4,0)</f>
        <v>0</v>
      </c>
      <c r="GC460" s="0" t="n">
        <f aca="false">IF(CHOOSE(MATCH(CJ$5,$B$10:$E$10,0),$B460,$C460,$D460,$E460)*CJ$6+CJ460*CJ$7&lt;CJ$2,CJ$3*CJ$4,0)</f>
        <v>0</v>
      </c>
      <c r="GD460" s="0" t="n">
        <f aca="false">IF(CHOOSE(MATCH(CK$5,$B$10:$E$10,0),$B460,$C460,$D460,$E460)*CK$6+CK460*CK$7&lt;CK$2,CK$3*CK$4,0)</f>
        <v>0</v>
      </c>
      <c r="GE460" s="0" t="n">
        <f aca="false">IF(CHOOSE(MATCH(CL$5,$B$10:$E$10,0),$B460,$C460,$D460,$E460)*CL$6+CL460*CL$7&lt;CL$2,CL$3*CL$4,0)</f>
        <v>0</v>
      </c>
      <c r="GF460" s="0" t="n">
        <f aca="false">IF(CHOOSE(MATCH(CM$5,$B$10:$E$10,0),$B460,$C460,$D460,$E460)*CM$6+CM460*CM$7&lt;CM$2,CM$3*CM$4,0)</f>
        <v>0</v>
      </c>
      <c r="GG460" s="0" t="n">
        <f aca="false">IF(CHOOSE(MATCH(CN$5,$B$10:$E$10,0),$B460,$C460,$D460,$E460)*CN$6+CN460*CN$7&lt;CN$2,CN$3*CN$4,0)</f>
        <v>0</v>
      </c>
      <c r="GH460" s="0" t="n">
        <f aca="false">IF(CHOOSE(MATCH(CO$5,$B$10:$E$10,0),$B460,$C460,$D460,$E460)*CO$6+CO460*CO$7&lt;CO$2,CO$3*CO$4,0)</f>
        <v>0</v>
      </c>
      <c r="GI460" s="0" t="n">
        <f aca="false">IF(CHOOSE(MATCH(CP$5,$B$10:$E$10,0),$B460,$C460,$D460,$E460)*CP$6+CP460*CP$7&lt;CP$2,CP$3*CP$4,0)</f>
        <v>0</v>
      </c>
      <c r="GJ460" s="0" t="n">
        <f aca="false">IF(CHOOSE(MATCH(CQ$5,$B$10:$E$10,0),$B460,$C460,$D460,$E460)*CQ$6+CQ460*CQ$7&lt;CQ$2,CQ$3*CQ$4,0)</f>
        <v>0</v>
      </c>
      <c r="GK460" s="0" t="n">
        <f aca="false">IF(CHOOSE(MATCH(CR$5,$B$10:$E$10,0),$B460,$C460,$D460,$E460)*CR$6+CR460*CR$7&lt;CR$2,CR$3*CR$4,0)</f>
        <v>0</v>
      </c>
      <c r="GL460" s="0" t="n">
        <f aca="false">IF(CHOOSE(MATCH(CS$5,$B$10:$E$10,0),$B460,$C460,$D460,$E460)*CS$6+CS460*CS$7&lt;CS$2,CS$3*CS$4,0)</f>
        <v>0</v>
      </c>
      <c r="GM460" s="0" t="n">
        <f aca="false">IF(CHOOSE(MATCH(CT$5,$B$10:$E$10,0),$B460,$C460,$D460,$E460)*CT$6+CT460*CT$7&lt;CT$2,CT$3*CT$4,0)</f>
        <v>0</v>
      </c>
      <c r="GN460" s="0" t="n">
        <f aca="false">IF(CHOOSE(MATCH(CU$5,$B$10:$E$10,0),$B460,$C460,$D460,$E460)*CU$6+CU460*CU$7&lt;CU$2,CU$3*CU$4,0)</f>
        <v>0</v>
      </c>
      <c r="GO460" s="0" t="n">
        <f aca="false">IF(CHOOSE(MATCH(CV$5,$B$10:$E$10,0),$B460,$C460,$D460,$E460)*CV$6+CV460*CV$7&lt;CV$2,CV$3*CV$4,0)</f>
        <v>0</v>
      </c>
      <c r="GP460" s="0" t="n">
        <f aca="false">IF(CHOOSE(MATCH(CW$5,$B$10:$E$10,0),$B460,$C460,$D460,$E460)*CW$6+CW460*CW$7&lt;CW$2,CW$3*CW$4,0)</f>
        <v>0</v>
      </c>
      <c r="GQ460" s="0" t="n">
        <f aca="false">IF(CHOOSE(MATCH(CX$5,$B$10:$E$10,0),$B460,$C460,$D460,$E460)*CX$6+CX460*CX$7&lt;CX$2,CX$3*CX$4,0)</f>
        <v>0</v>
      </c>
      <c r="GS460" s="0" t="n">
        <f aca="false">SUM(CZ460:GQ460)</f>
        <v>0</v>
      </c>
      <c r="GT460" s="0" t="n">
        <f aca="false">IF(GS460&gt;$GS$6,1,0)</f>
        <v>0</v>
      </c>
    </row>
    <row r="461" customFormat="false" ht="14" hidden="false" customHeight="false" outlineLevel="0" collapsed="false">
      <c r="A461" s="0" t="n">
        <v>451</v>
      </c>
      <c r="B461" s="0" t="n">
        <f aca="false">-0.710843908042618</f>
        <v>-0.710843908042618</v>
      </c>
      <c r="C461" s="0" t="n">
        <v>-0.693985100502528</v>
      </c>
      <c r="D461" s="0" t="n">
        <v>-1.14580629413778</v>
      </c>
      <c r="E461" s="0" t="n">
        <v>-0.0404283559794558</v>
      </c>
      <c r="G461" s="0" t="n">
        <v>1.70793100551236</v>
      </c>
      <c r="H461" s="0" t="n">
        <v>0.51713755055971</v>
      </c>
      <c r="I461" s="0" t="n">
        <v>-0.476115928904619</v>
      </c>
      <c r="J461" s="0" t="n">
        <v>0.83731265476672</v>
      </c>
      <c r="K461" s="0" t="n">
        <v>-0.770414771977812</v>
      </c>
      <c r="L461" s="0" t="n">
        <v>-0.880343122844351</v>
      </c>
      <c r="M461" s="0" t="n">
        <v>0.187480964086717</v>
      </c>
      <c r="N461" s="0" t="n">
        <v>-1.52181200974155</v>
      </c>
      <c r="O461" s="0" t="n">
        <v>0.262900812231237</v>
      </c>
      <c r="P461" s="0" t="n">
        <v>0.331998535330058</v>
      </c>
      <c r="Q461" s="0" t="n">
        <v>-1.27664634419489</v>
      </c>
      <c r="R461" s="0" t="n">
        <v>-1.39677922561532</v>
      </c>
      <c r="S461" s="0" t="n">
        <v>-0.428406110586366</v>
      </c>
      <c r="T461" s="0" t="n">
        <v>-0.317482999889762</v>
      </c>
      <c r="U461" s="0" t="n">
        <v>-0.825962160888594</v>
      </c>
      <c r="V461" s="0" t="n">
        <v>-0.523882590641733</v>
      </c>
      <c r="W461" s="0" t="n">
        <v>-0.145823833008762</v>
      </c>
      <c r="X461" s="0" t="n">
        <v>0.516699856234482</v>
      </c>
      <c r="Y461" s="0" t="n">
        <v>-0.0395982624468161</v>
      </c>
      <c r="Z461" s="0" t="n">
        <v>-0.916652425075881</v>
      </c>
      <c r="AA461" s="0" t="n">
        <v>-0.577570062887389</v>
      </c>
      <c r="AB461" s="0" t="n">
        <v>0.991167325992138</v>
      </c>
      <c r="AC461" s="0" t="n">
        <v>0.800617954155314</v>
      </c>
      <c r="AD461" s="0" t="n">
        <v>1.55171164806234</v>
      </c>
      <c r="AE461" s="0" t="n">
        <v>-0.250172433879925</v>
      </c>
      <c r="AF461" s="0" t="n">
        <v>-1.81303221324924</v>
      </c>
      <c r="AG461" s="0" t="n">
        <v>-0.574859768676106</v>
      </c>
      <c r="AH461" s="0" t="n">
        <v>2.03479430638254</v>
      </c>
      <c r="AI461" s="0" t="n">
        <v>-0.221541540668113</v>
      </c>
      <c r="AJ461" s="0" t="n">
        <v>0.0543786882190034</v>
      </c>
      <c r="AK461" s="0" t="n">
        <v>0.0948853084992152</v>
      </c>
      <c r="AL461" s="0" t="n">
        <v>-0.701213593856664</v>
      </c>
      <c r="AM461" s="0" t="n">
        <v>-2.05649484996684</v>
      </c>
      <c r="AN461" s="0" t="n">
        <v>-1.41882537718629</v>
      </c>
      <c r="AO461" s="0" t="n">
        <v>-1.76563844433986</v>
      </c>
      <c r="AP461" s="0" t="n">
        <v>-0.497993823955767</v>
      </c>
      <c r="AQ461" s="0" t="n">
        <v>1.10342170955846</v>
      </c>
      <c r="AR461" s="0" t="n">
        <v>-1.18188609121717</v>
      </c>
      <c r="AS461" s="0" t="n">
        <v>-1.94259882846382</v>
      </c>
      <c r="AT461" s="0" t="n">
        <v>0.0151851509144763</v>
      </c>
      <c r="AU461" s="0" t="n">
        <v>-0.413695033785189</v>
      </c>
      <c r="AV461" s="0" t="n">
        <v>1.16227283797343</v>
      </c>
      <c r="AW461" s="0" t="n">
        <v>-1.45999365486205</v>
      </c>
      <c r="AX461" s="0" t="n">
        <v>0.816103238321375</v>
      </c>
      <c r="AY461" s="0" t="n">
        <v>-1.93657797353808</v>
      </c>
      <c r="AZ461" s="0" t="n">
        <v>0.550660388398683</v>
      </c>
      <c r="BA461" s="0" t="n">
        <v>-0.521515630680369</v>
      </c>
      <c r="BB461" s="0" t="n">
        <v>0.624213498667814</v>
      </c>
      <c r="BC461" s="0" t="n">
        <v>1.43577381095383</v>
      </c>
      <c r="BD461" s="0" t="n">
        <v>-1.73485659615835</v>
      </c>
      <c r="BE461" s="0" t="n">
        <v>0.401723809773102</v>
      </c>
      <c r="BF461" s="0" t="n">
        <v>-0.475002934763324</v>
      </c>
      <c r="BG461" s="0" t="n">
        <v>-1.21626726468094</v>
      </c>
      <c r="BH461" s="0" t="n">
        <v>-2.35069819609635</v>
      </c>
      <c r="BI461" s="0" t="n">
        <v>-1.15702732728096</v>
      </c>
      <c r="BJ461" s="0" t="n">
        <v>1.3492672223947</v>
      </c>
      <c r="BK461" s="0" t="n">
        <v>-2.51866367761977</v>
      </c>
      <c r="BL461" s="0" t="n">
        <v>-0.519237346452428</v>
      </c>
      <c r="BM461" s="0" t="n">
        <v>-0.474574335385114</v>
      </c>
      <c r="BN461" s="0" t="n">
        <v>-1.1087786333519</v>
      </c>
      <c r="BO461" s="0" t="n">
        <v>1.14353952085366</v>
      </c>
      <c r="BP461" s="0" t="n">
        <v>-0.667375843477203</v>
      </c>
      <c r="BQ461" s="0" t="n">
        <v>-0.436722302765702</v>
      </c>
      <c r="BR461" s="0" t="n">
        <v>1.41673808684573</v>
      </c>
      <c r="BS461" s="0" t="n">
        <v>0.680431639921153</v>
      </c>
      <c r="BT461" s="0" t="n">
        <v>0.540363771506236</v>
      </c>
      <c r="BU461" s="0" t="n">
        <v>-0.632508090347983</v>
      </c>
      <c r="BV461" s="0" t="n">
        <v>0.197221652342705</v>
      </c>
      <c r="BW461" s="0" t="n">
        <v>-0.17263118934352</v>
      </c>
      <c r="BX461" s="0" t="n">
        <v>0.497215069117374</v>
      </c>
      <c r="BY461" s="0" t="n">
        <v>-0.45268279791344</v>
      </c>
      <c r="BZ461" s="0" t="n">
        <v>-1.41278178489301</v>
      </c>
      <c r="CA461" s="0" t="n">
        <v>0.416529246649588</v>
      </c>
      <c r="CB461" s="0" t="n">
        <v>-0.173951093529468</v>
      </c>
      <c r="CC461" s="0" t="n">
        <v>1.4878742149449</v>
      </c>
      <c r="CD461" s="0" t="n">
        <v>-0.20174866222078</v>
      </c>
      <c r="CE461" s="0" t="n">
        <v>-0.735174126020866</v>
      </c>
      <c r="CF461" s="0" t="n">
        <v>0.600224439040176</v>
      </c>
      <c r="CG461" s="0" t="n">
        <v>0.484615156892687</v>
      </c>
      <c r="CH461" s="0" t="n">
        <v>-0.558065949007869</v>
      </c>
      <c r="CI461" s="0" t="n">
        <v>-1.37499228003435</v>
      </c>
      <c r="CJ461" s="0" t="n">
        <v>-0.741101757739671</v>
      </c>
      <c r="CK461" s="0" t="n">
        <v>0.427651229983894</v>
      </c>
      <c r="CL461" s="0" t="n">
        <v>0.973320766206598</v>
      </c>
      <c r="CM461" s="0" t="n">
        <v>-1.14870090328623</v>
      </c>
      <c r="CN461" s="0" t="n">
        <v>0.421039203502005</v>
      </c>
      <c r="CO461" s="0" t="n">
        <v>1.33365347210201</v>
      </c>
      <c r="CP461" s="0" t="n">
        <v>0.963661932473769</v>
      </c>
      <c r="CQ461" s="0" t="n">
        <v>1.1087786333519</v>
      </c>
      <c r="CR461" s="0" t="n">
        <v>-0.0220711626752745</v>
      </c>
      <c r="CS461" s="0" t="n">
        <v>0.0413592715631239</v>
      </c>
      <c r="CT461" s="0" t="n">
        <v>-3.03058186545968</v>
      </c>
      <c r="CU461" s="0" t="n">
        <v>0.205341166292783</v>
      </c>
      <c r="CV461" s="0" t="n">
        <v>-1.34717993205413</v>
      </c>
      <c r="CW461" s="0" t="n">
        <v>-0.61577793530887</v>
      </c>
      <c r="CX461" s="0" t="n">
        <v>0.771135546528967</v>
      </c>
      <c r="CZ461" s="0" t="n">
        <f aca="false">IF(CHOOSE(MATCH(G$5,$B$10:$E$10,0),$B461,$C461,$D461,$E461)*G$6+G461*G$7&lt;G$2,G$3*G$4,0)</f>
        <v>0</v>
      </c>
      <c r="DA461" s="0" t="n">
        <f aca="false">IF(CHOOSE(MATCH(H$5,$B$10:$E$10,0),$B461,$C461,$D461,$E461)*H$6+H461*H$7&lt;H$2,H$3*H$4,0)</f>
        <v>0</v>
      </c>
      <c r="DB461" s="0" t="n">
        <f aca="false">IF(CHOOSE(MATCH(I$5,$B$10:$E$10,0),$B461,$C461,$D461,$E461)*I$6+I461*I$7&lt;I$2,I$3*I$4,0)</f>
        <v>0</v>
      </c>
      <c r="DC461" s="0" t="n">
        <f aca="false">IF(CHOOSE(MATCH(J$5,$B$10:$E$10,0),$B461,$C461,$D461,$E461)*J$6+J461*J$7&lt;J$2,J$3*J$4,0)</f>
        <v>0</v>
      </c>
      <c r="DD461" s="0" t="n">
        <f aca="false">IF(CHOOSE(MATCH(K$5,$B$10:$E$10,0),$B461,$C461,$D461,$E461)*K$6+K461*K$7&lt;K$2,K$3*K$4,0)</f>
        <v>0</v>
      </c>
      <c r="DE461" s="0" t="n">
        <f aca="false">IF(CHOOSE(MATCH(L$5,$B$10:$E$10,0),$B461,$C461,$D461,$E461)*L$6+L461*L$7&lt;L$2,L$3*L$4,0)</f>
        <v>0</v>
      </c>
      <c r="DF461" s="0" t="n">
        <f aca="false">IF(CHOOSE(MATCH(M$5,$B$10:$E$10,0),$B461,$C461,$D461,$E461)*M$6+M461*M$7&lt;M$2,M$3*M$4,0)</f>
        <v>0</v>
      </c>
      <c r="DG461" s="0" t="n">
        <f aca="false">IF(CHOOSE(MATCH(N$5,$B$10:$E$10,0),$B461,$C461,$D461,$E461)*N$6+N461*N$7&lt;N$2,N$3*N$4,0)</f>
        <v>0</v>
      </c>
      <c r="DH461" s="0" t="n">
        <f aca="false">IF(CHOOSE(MATCH(O$5,$B$10:$E$10,0),$B461,$C461,$D461,$E461)*O$6+O461*O$7&lt;O$2,O$3*O$4,0)</f>
        <v>0</v>
      </c>
      <c r="DI461" s="0" t="n">
        <f aca="false">IF(CHOOSE(MATCH(P$5,$B$10:$E$10,0),$B461,$C461,$D461,$E461)*P$6+P461*P$7&lt;P$2,P$3*P$4,0)</f>
        <v>0</v>
      </c>
      <c r="DJ461" s="0" t="n">
        <f aca="false">IF(CHOOSE(MATCH(Q$5,$B$10:$E$10,0),$B461,$C461,$D461,$E461)*Q$6+Q461*Q$7&lt;Q$2,Q$3*Q$4,0)</f>
        <v>0</v>
      </c>
      <c r="DK461" s="0" t="n">
        <f aca="false">IF(CHOOSE(MATCH(R$5,$B$10:$E$10,0),$B461,$C461,$D461,$E461)*R$6+R461*R$7&lt;R$2,R$3*R$4,0)</f>
        <v>0</v>
      </c>
      <c r="DL461" s="0" t="n">
        <f aca="false">IF(CHOOSE(MATCH(S$5,$B$10:$E$10,0),$B461,$C461,$D461,$E461)*S$6+S461*S$7&lt;S$2,S$3*S$4,0)</f>
        <v>0</v>
      </c>
      <c r="DM461" s="0" t="n">
        <f aca="false">IF(CHOOSE(MATCH(T$5,$B$10:$E$10,0),$B461,$C461,$D461,$E461)*T$6+T461*T$7&lt;T$2,T$3*T$4,0)</f>
        <v>0</v>
      </c>
      <c r="DN461" s="0" t="n">
        <f aca="false">IF(CHOOSE(MATCH(U$5,$B$10:$E$10,0),$B461,$C461,$D461,$E461)*U$6+U461*U$7&lt;U$2,U$3*U$4,0)</f>
        <v>0</v>
      </c>
      <c r="DO461" s="0" t="n">
        <f aca="false">IF(CHOOSE(MATCH(V$5,$B$10:$E$10,0),$B461,$C461,$D461,$E461)*V$6+V461*V$7&lt;V$2,V$3*V$4,0)</f>
        <v>0</v>
      </c>
      <c r="DP461" s="0" t="n">
        <f aca="false">IF(CHOOSE(MATCH(W$5,$B$10:$E$10,0),$B461,$C461,$D461,$E461)*W$6+W461*W$7&lt;W$2,W$3*W$4,0)</f>
        <v>0</v>
      </c>
      <c r="DQ461" s="0" t="n">
        <f aca="false">IF(CHOOSE(MATCH(X$5,$B$10:$E$10,0),$B461,$C461,$D461,$E461)*X$6+X461*X$7&lt;X$2,X$3*X$4,0)</f>
        <v>0</v>
      </c>
      <c r="DR461" s="0" t="n">
        <f aca="false">IF(CHOOSE(MATCH(Y$5,$B$10:$E$10,0),$B461,$C461,$D461,$E461)*Y$6+Y461*Y$7&lt;Y$2,Y$3*Y$4,0)</f>
        <v>0</v>
      </c>
      <c r="DS461" s="0" t="n">
        <f aca="false">IF(CHOOSE(MATCH(Z$5,$B$10:$E$10,0),$B461,$C461,$D461,$E461)*Z$6+Z461*Z$7&lt;Z$2,Z$3*Z$4,0)</f>
        <v>0</v>
      </c>
      <c r="DT461" s="0" t="n">
        <f aca="false">IF(CHOOSE(MATCH(AA$5,$B$10:$E$10,0),$B461,$C461,$D461,$E461)*AA$6+AA461*AA$7&lt;AA$2,AA$3*AA$4,0)</f>
        <v>0</v>
      </c>
      <c r="DU461" s="0" t="n">
        <f aca="false">IF(CHOOSE(MATCH(AB$5,$B$10:$E$10,0),$B461,$C461,$D461,$E461)*AB$6+AB461*AB$7&lt;AB$2,AB$3*AB$4,0)</f>
        <v>0</v>
      </c>
      <c r="DV461" s="0" t="n">
        <f aca="false">IF(CHOOSE(MATCH(AC$5,$B$10:$E$10,0),$B461,$C461,$D461,$E461)*AC$6+AC461*AC$7&lt;AC$2,AC$3*AC$4,0)</f>
        <v>0</v>
      </c>
      <c r="DW461" s="0" t="n">
        <f aca="false">IF(CHOOSE(MATCH(AD$5,$B$10:$E$10,0),$B461,$C461,$D461,$E461)*AD$6+AD461*AD$7&lt;AD$2,AD$3*AD$4,0)</f>
        <v>0</v>
      </c>
      <c r="DX461" s="0" t="n">
        <f aca="false">IF(CHOOSE(MATCH(AE$5,$B$10:$E$10,0),$B461,$C461,$D461,$E461)*AE$6+AE461*AE$7&lt;AE$2,AE$3*AE$4,0)</f>
        <v>0</v>
      </c>
      <c r="DY461" s="0" t="n">
        <f aca="false">IF(CHOOSE(MATCH(AF$5,$B$10:$E$10,0),$B461,$C461,$D461,$E461)*AF$6+AF461*AF$7&lt;AF$2,AF$3*AF$4,0)</f>
        <v>0</v>
      </c>
      <c r="DZ461" s="0" t="n">
        <f aca="false">IF(CHOOSE(MATCH(AG$5,$B$10:$E$10,0),$B461,$C461,$D461,$E461)*AG$6+AG461*AG$7&lt;AG$2,AG$3*AG$4,0)</f>
        <v>0</v>
      </c>
      <c r="EA461" s="0" t="n">
        <f aca="false">IF(CHOOSE(MATCH(AH$5,$B$10:$E$10,0),$B461,$C461,$D461,$E461)*AH$6+AH461*AH$7&lt;AH$2,AH$3*AH$4,0)</f>
        <v>0</v>
      </c>
      <c r="EB461" s="0" t="n">
        <f aca="false">IF(CHOOSE(MATCH(AI$5,$B$10:$E$10,0),$B461,$C461,$D461,$E461)*AI$6+AI461*AI$7&lt;AI$2,AI$3*AI$4,0)</f>
        <v>0</v>
      </c>
      <c r="EC461" s="0" t="n">
        <f aca="false">IF(CHOOSE(MATCH(AJ$5,$B$10:$E$10,0),$B461,$C461,$D461,$E461)*AJ$6+AJ461*AJ$7&lt;AJ$2,AJ$3*AJ$4,0)</f>
        <v>0</v>
      </c>
      <c r="ED461" s="0" t="n">
        <f aca="false">IF(CHOOSE(MATCH(AK$5,$B$10:$E$10,0),$B461,$C461,$D461,$E461)*AK$6+AK461*AK$7&lt;AK$2,AK$3*AK$4,0)</f>
        <v>0</v>
      </c>
      <c r="EE461" s="0" t="n">
        <f aca="false">IF(CHOOSE(MATCH(AL$5,$B$10:$E$10,0),$B461,$C461,$D461,$E461)*AL$6+AL461*AL$7&lt;AL$2,AL$3*AL$4,0)</f>
        <v>0</v>
      </c>
      <c r="EF461" s="0" t="n">
        <f aca="false">IF(CHOOSE(MATCH(AM$5,$B$10:$E$10,0),$B461,$C461,$D461,$E461)*AM$6+AM461*AM$7&lt;AM$2,AM$3*AM$4,0)</f>
        <v>0.5</v>
      </c>
      <c r="EG461" s="0" t="n">
        <f aca="false">IF(CHOOSE(MATCH(AN$5,$B$10:$E$10,0),$B461,$C461,$D461,$E461)*AN$6+AN461*AN$7&lt;AN$2,AN$3*AN$4,0)</f>
        <v>0</v>
      </c>
      <c r="EH461" s="0" t="n">
        <f aca="false">IF(CHOOSE(MATCH(AO$5,$B$10:$E$10,0),$B461,$C461,$D461,$E461)*AO$6+AO461*AO$7&lt;AO$2,AO$3*AO$4,0)</f>
        <v>0</v>
      </c>
      <c r="EI461" s="0" t="n">
        <f aca="false">IF(CHOOSE(MATCH(AP$5,$B$10:$E$10,0),$B461,$C461,$D461,$E461)*AP$6+AP461*AP$7&lt;AP$2,AP$3*AP$4,0)</f>
        <v>0</v>
      </c>
      <c r="EJ461" s="0" t="n">
        <f aca="false">IF(CHOOSE(MATCH(AQ$5,$B$10:$E$10,0),$B461,$C461,$D461,$E461)*AQ$6+AQ461*AQ$7&lt;AQ$2,AQ$3*AQ$4,0)</f>
        <v>0</v>
      </c>
      <c r="EK461" s="0" t="n">
        <f aca="false">IF(CHOOSE(MATCH(AR$5,$B$10:$E$10,0),$B461,$C461,$D461,$E461)*AR$6+AR461*AR$7&lt;AR$2,AR$3*AR$4,0)</f>
        <v>0</v>
      </c>
      <c r="EL461" s="0" t="n">
        <f aca="false">IF(CHOOSE(MATCH(AS$5,$B$10:$E$10,0),$B461,$C461,$D461,$E461)*AS$6+AS461*AS$7&lt;AS$2,AS$3*AS$4,0)</f>
        <v>0</v>
      </c>
      <c r="EM461" s="0" t="n">
        <f aca="false">IF(CHOOSE(MATCH(AT$5,$B$10:$E$10,0),$B461,$C461,$D461,$E461)*AT$6+AT461*AT$7&lt;AT$2,AT$3*AT$4,0)</f>
        <v>0</v>
      </c>
      <c r="EN461" s="0" t="n">
        <f aca="false">IF(CHOOSE(MATCH(AU$5,$B$10:$E$10,0),$B461,$C461,$D461,$E461)*AU$6+AU461*AU$7&lt;AU$2,AU$3*AU$4,0)</f>
        <v>0</v>
      </c>
      <c r="EO461" s="0" t="n">
        <f aca="false">IF(CHOOSE(MATCH(AV$5,$B$10:$E$10,0),$B461,$C461,$D461,$E461)*AV$6+AV461*AV$7&lt;AV$2,AV$3*AV$4,0)</f>
        <v>0</v>
      </c>
      <c r="EP461" s="0" t="n">
        <f aca="false">IF(CHOOSE(MATCH(AW$5,$B$10:$E$10,0),$B461,$C461,$D461,$E461)*AW$6+AW461*AW$7&lt;AW$2,AW$3*AW$4,0)</f>
        <v>0</v>
      </c>
      <c r="EQ461" s="0" t="n">
        <f aca="false">IF(CHOOSE(MATCH(AX$5,$B$10:$E$10,0),$B461,$C461,$D461,$E461)*AX$6+AX461*AX$7&lt;AX$2,AX$3*AX$4,0)</f>
        <v>0</v>
      </c>
      <c r="ER461" s="0" t="n">
        <f aca="false">IF(CHOOSE(MATCH(AY$5,$B$10:$E$10,0),$B461,$C461,$D461,$E461)*AY$6+AY461*AY$7&lt;AY$2,AY$3*AY$4,0)</f>
        <v>0</v>
      </c>
      <c r="ES461" s="0" t="n">
        <f aca="false">IF(CHOOSE(MATCH(AZ$5,$B$10:$E$10,0),$B461,$C461,$D461,$E461)*AZ$6+AZ461*AZ$7&lt;AZ$2,AZ$3*AZ$4,0)</f>
        <v>0</v>
      </c>
      <c r="ET461" s="0" t="n">
        <f aca="false">IF(CHOOSE(MATCH(BA$5,$B$10:$E$10,0),$B461,$C461,$D461,$E461)*BA$6+BA461*BA$7&lt;BA$2,BA$3*BA$4,0)</f>
        <v>0</v>
      </c>
      <c r="EU461" s="0" t="n">
        <f aca="false">IF(CHOOSE(MATCH(BB$5,$B$10:$E$10,0),$B461,$C461,$D461,$E461)*BB$6+BB461*BB$7&lt;BB$2,BB$3*BB$4,0)</f>
        <v>0</v>
      </c>
      <c r="EV461" s="0" t="n">
        <f aca="false">IF(CHOOSE(MATCH(BC$5,$B$10:$E$10,0),$B461,$C461,$D461,$E461)*BC$6+BC461*BC$7&lt;BC$2,BC$3*BC$4,0)</f>
        <v>0</v>
      </c>
      <c r="EW461" s="0" t="n">
        <f aca="false">IF(CHOOSE(MATCH(BD$5,$B$10:$E$10,0),$B461,$C461,$D461,$E461)*BD$6+BD461*BD$7&lt;BD$2,BD$3*BD$4,0)</f>
        <v>12.5</v>
      </c>
      <c r="EX461" s="0" t="n">
        <f aca="false">IF(CHOOSE(MATCH(BE$5,$B$10:$E$10,0),$B461,$C461,$D461,$E461)*BE$6+BE461*BE$7&lt;BE$2,BE$3*BE$4,0)</f>
        <v>0</v>
      </c>
      <c r="EY461" s="0" t="n">
        <f aca="false">IF(CHOOSE(MATCH(BF$5,$B$10:$E$10,0),$B461,$C461,$D461,$E461)*BF$6+BF461*BF$7&lt;BF$2,BF$3*BF$4,0)</f>
        <v>0</v>
      </c>
      <c r="EZ461" s="0" t="n">
        <f aca="false">IF(CHOOSE(MATCH(BG$5,$B$10:$E$10,0),$B461,$C461,$D461,$E461)*BG$6+BG461*BG$7&lt;BG$2,BG$3*BG$4,0)</f>
        <v>0</v>
      </c>
      <c r="FA461" s="0" t="n">
        <f aca="false">IF(CHOOSE(MATCH(BH$5,$B$10:$E$10,0),$B461,$C461,$D461,$E461)*BH$6+BH461*BH$7&lt;BH$2,BH$3*BH$4,0)</f>
        <v>2.5</v>
      </c>
      <c r="FB461" s="0" t="n">
        <f aca="false">IF(CHOOSE(MATCH(BI$5,$B$10:$E$10,0),$B461,$C461,$D461,$E461)*BI$6+BI461*BI$7&lt;BI$2,BI$3*BI$4,0)</f>
        <v>0</v>
      </c>
      <c r="FC461" s="0" t="n">
        <f aca="false">IF(CHOOSE(MATCH(BJ$5,$B$10:$E$10,0),$B461,$C461,$D461,$E461)*BJ$6+BJ461*BJ$7&lt;BJ$2,BJ$3*BJ$4,0)</f>
        <v>0</v>
      </c>
      <c r="FD461" s="0" t="n">
        <f aca="false">IF(CHOOSE(MATCH(BK$5,$B$10:$E$10,0),$B461,$C461,$D461,$E461)*BK$6+BK461*BK$7&lt;BK$2,BK$3*BK$4,0)</f>
        <v>0.5</v>
      </c>
      <c r="FE461" s="0" t="n">
        <f aca="false">IF(CHOOSE(MATCH(BL$5,$B$10:$E$10,0),$B461,$C461,$D461,$E461)*BL$6+BL461*BL$7&lt;BL$2,BL$3*BL$4,0)</f>
        <v>0</v>
      </c>
      <c r="FF461" s="0" t="n">
        <f aca="false">IF(CHOOSE(MATCH(BM$5,$B$10:$E$10,0),$B461,$C461,$D461,$E461)*BM$6+BM461*BM$7&lt;BM$2,BM$3*BM$4,0)</f>
        <v>0</v>
      </c>
      <c r="FG461" s="0" t="n">
        <f aca="false">IF(CHOOSE(MATCH(BN$5,$B$10:$E$10,0),$B461,$C461,$D461,$E461)*BN$6+BN461*BN$7&lt;BN$2,BN$3*BN$4,0)</f>
        <v>0</v>
      </c>
      <c r="FH461" s="0" t="n">
        <f aca="false">IF(CHOOSE(MATCH(BO$5,$B$10:$E$10,0),$B461,$C461,$D461,$E461)*BO$6+BO461*BO$7&lt;BO$2,BO$3*BO$4,0)</f>
        <v>0</v>
      </c>
      <c r="FI461" s="0" t="n">
        <f aca="false">IF(CHOOSE(MATCH(BP$5,$B$10:$E$10,0),$B461,$C461,$D461,$E461)*BP$6+BP461*BP$7&lt;BP$2,BP$3*BP$4,0)</f>
        <v>0</v>
      </c>
      <c r="FJ461" s="0" t="n">
        <f aca="false">IF(CHOOSE(MATCH(BQ$5,$B$10:$E$10,0),$B461,$C461,$D461,$E461)*BQ$6+BQ461*BQ$7&lt;BQ$2,BQ$3*BQ$4,0)</f>
        <v>0</v>
      </c>
      <c r="FK461" s="0" t="n">
        <f aca="false">IF(CHOOSE(MATCH(BR$5,$B$10:$E$10,0),$B461,$C461,$D461,$E461)*BR$6+BR461*BR$7&lt;BR$2,BR$3*BR$4,0)</f>
        <v>0</v>
      </c>
      <c r="FL461" s="0" t="n">
        <f aca="false">IF(CHOOSE(MATCH(BS$5,$B$10:$E$10,0),$B461,$C461,$D461,$E461)*BS$6+BS461*BS$7&lt;BS$2,BS$3*BS$4,0)</f>
        <v>0</v>
      </c>
      <c r="FM461" s="0" t="n">
        <f aca="false">IF(CHOOSE(MATCH(BT$5,$B$10:$E$10,0),$B461,$C461,$D461,$E461)*BT$6+BT461*BT$7&lt;BT$2,BT$3*BT$4,0)</f>
        <v>0</v>
      </c>
      <c r="FN461" s="0" t="n">
        <f aca="false">IF(CHOOSE(MATCH(BU$5,$B$10:$E$10,0),$B461,$C461,$D461,$E461)*BU$6+BU461*BU$7&lt;BU$2,BU$3*BU$4,0)</f>
        <v>0</v>
      </c>
      <c r="FO461" s="0" t="n">
        <f aca="false">IF(CHOOSE(MATCH(BV$5,$B$10:$E$10,0),$B461,$C461,$D461,$E461)*BV$6+BV461*BV$7&lt;BV$2,BV$3*BV$4,0)</f>
        <v>0</v>
      </c>
      <c r="FP461" s="0" t="n">
        <f aca="false">IF(CHOOSE(MATCH(BW$5,$B$10:$E$10,0),$B461,$C461,$D461,$E461)*BW$6+BW461*BW$7&lt;BW$2,BW$3*BW$4,0)</f>
        <v>0</v>
      </c>
      <c r="FQ461" s="0" t="n">
        <f aca="false">IF(CHOOSE(MATCH(BX$5,$B$10:$E$10,0),$B461,$C461,$D461,$E461)*BX$6+BX461*BX$7&lt;BX$2,BX$3*BX$4,0)</f>
        <v>0</v>
      </c>
      <c r="FR461" s="0" t="n">
        <f aca="false">IF(CHOOSE(MATCH(BY$5,$B$10:$E$10,0),$B461,$C461,$D461,$E461)*BY$6+BY461*BY$7&lt;BY$2,BY$3*BY$4,0)</f>
        <v>0</v>
      </c>
      <c r="FS461" s="0" t="n">
        <f aca="false">IF(CHOOSE(MATCH(BZ$5,$B$10:$E$10,0),$B461,$C461,$D461,$E461)*BZ$6+BZ461*BZ$7&lt;BZ$2,BZ$3*BZ$4,0)</f>
        <v>0</v>
      </c>
      <c r="FT461" s="0" t="n">
        <f aca="false">IF(CHOOSE(MATCH(CA$5,$B$10:$E$10,0),$B461,$C461,$D461,$E461)*CA$6+CA461*CA$7&lt;CA$2,CA$3*CA$4,0)</f>
        <v>0</v>
      </c>
      <c r="FU461" s="0" t="n">
        <f aca="false">IF(CHOOSE(MATCH(CB$5,$B$10:$E$10,0),$B461,$C461,$D461,$E461)*CB$6+CB461*CB$7&lt;CB$2,CB$3*CB$4,0)</f>
        <v>0</v>
      </c>
      <c r="FV461" s="0" t="n">
        <f aca="false">IF(CHOOSE(MATCH(CC$5,$B$10:$E$10,0),$B461,$C461,$D461,$E461)*CC$6+CC461*CC$7&lt;CC$2,CC$3*CC$4,0)</f>
        <v>0</v>
      </c>
      <c r="FW461" s="0" t="n">
        <f aca="false">IF(CHOOSE(MATCH(CD$5,$B$10:$E$10,0),$B461,$C461,$D461,$E461)*CD$6+CD461*CD$7&lt;CD$2,CD$3*CD$4,0)</f>
        <v>0</v>
      </c>
      <c r="FX461" s="0" t="n">
        <f aca="false">IF(CHOOSE(MATCH(CE$5,$B$10:$E$10,0),$B461,$C461,$D461,$E461)*CE$6+CE461*CE$7&lt;CE$2,CE$3*CE$4,0)</f>
        <v>0</v>
      </c>
      <c r="FY461" s="0" t="n">
        <f aca="false">IF(CHOOSE(MATCH(CF$5,$B$10:$E$10,0),$B461,$C461,$D461,$E461)*CF$6+CF461*CF$7&lt;CF$2,CF$3*CF$4,0)</f>
        <v>0</v>
      </c>
      <c r="FZ461" s="0" t="n">
        <f aca="false">IF(CHOOSE(MATCH(CG$5,$B$10:$E$10,0),$B461,$C461,$D461,$E461)*CG$6+CG461*CG$7&lt;CG$2,CG$3*CG$4,0)</f>
        <v>0</v>
      </c>
      <c r="GA461" s="0" t="n">
        <f aca="false">IF(CHOOSE(MATCH(CH$5,$B$10:$E$10,0),$B461,$C461,$D461,$E461)*CH$6+CH461*CH$7&lt;CH$2,CH$3*CH$4,0)</f>
        <v>0</v>
      </c>
      <c r="GB461" s="0" t="n">
        <f aca="false">IF(CHOOSE(MATCH(CI$5,$B$10:$E$10,0),$B461,$C461,$D461,$E461)*CI$6+CI461*CI$7&lt;CI$2,CI$3*CI$4,0)</f>
        <v>0</v>
      </c>
      <c r="GC461" s="0" t="n">
        <f aca="false">IF(CHOOSE(MATCH(CJ$5,$B$10:$E$10,0),$B461,$C461,$D461,$E461)*CJ$6+CJ461*CJ$7&lt;CJ$2,CJ$3*CJ$4,0)</f>
        <v>0</v>
      </c>
      <c r="GD461" s="0" t="n">
        <f aca="false">IF(CHOOSE(MATCH(CK$5,$B$10:$E$10,0),$B461,$C461,$D461,$E461)*CK$6+CK461*CK$7&lt;CK$2,CK$3*CK$4,0)</f>
        <v>0</v>
      </c>
      <c r="GE461" s="0" t="n">
        <f aca="false">IF(CHOOSE(MATCH(CL$5,$B$10:$E$10,0),$B461,$C461,$D461,$E461)*CL$6+CL461*CL$7&lt;CL$2,CL$3*CL$4,0)</f>
        <v>0</v>
      </c>
      <c r="GF461" s="0" t="n">
        <f aca="false">IF(CHOOSE(MATCH(CM$5,$B$10:$E$10,0),$B461,$C461,$D461,$E461)*CM$6+CM461*CM$7&lt;CM$2,CM$3*CM$4,0)</f>
        <v>0</v>
      </c>
      <c r="GG461" s="0" t="n">
        <f aca="false">IF(CHOOSE(MATCH(CN$5,$B$10:$E$10,0),$B461,$C461,$D461,$E461)*CN$6+CN461*CN$7&lt;CN$2,CN$3*CN$4,0)</f>
        <v>0</v>
      </c>
      <c r="GH461" s="0" t="n">
        <f aca="false">IF(CHOOSE(MATCH(CO$5,$B$10:$E$10,0),$B461,$C461,$D461,$E461)*CO$6+CO461*CO$7&lt;CO$2,CO$3*CO$4,0)</f>
        <v>0</v>
      </c>
      <c r="GI461" s="0" t="n">
        <f aca="false">IF(CHOOSE(MATCH(CP$5,$B$10:$E$10,0),$B461,$C461,$D461,$E461)*CP$6+CP461*CP$7&lt;CP$2,CP$3*CP$4,0)</f>
        <v>0</v>
      </c>
      <c r="GJ461" s="0" t="n">
        <f aca="false">IF(CHOOSE(MATCH(CQ$5,$B$10:$E$10,0),$B461,$C461,$D461,$E461)*CQ$6+CQ461*CQ$7&lt;CQ$2,CQ$3*CQ$4,0)</f>
        <v>0</v>
      </c>
      <c r="GK461" s="0" t="n">
        <f aca="false">IF(CHOOSE(MATCH(CR$5,$B$10:$E$10,0),$B461,$C461,$D461,$E461)*CR$6+CR461*CR$7&lt;CR$2,CR$3*CR$4,0)</f>
        <v>0</v>
      </c>
      <c r="GL461" s="0" t="n">
        <f aca="false">IF(CHOOSE(MATCH(CS$5,$B$10:$E$10,0),$B461,$C461,$D461,$E461)*CS$6+CS461*CS$7&lt;CS$2,CS$3*CS$4,0)</f>
        <v>0</v>
      </c>
      <c r="GM461" s="0" t="n">
        <f aca="false">IF(CHOOSE(MATCH(CT$5,$B$10:$E$10,0),$B461,$C461,$D461,$E461)*CT$6+CT461*CT$7&lt;CT$2,CT$3*CT$4,0)</f>
        <v>2.5</v>
      </c>
      <c r="GN461" s="0" t="n">
        <f aca="false">IF(CHOOSE(MATCH(CU$5,$B$10:$E$10,0),$B461,$C461,$D461,$E461)*CU$6+CU461*CU$7&lt;CU$2,CU$3*CU$4,0)</f>
        <v>0</v>
      </c>
      <c r="GO461" s="0" t="n">
        <f aca="false">IF(CHOOSE(MATCH(CV$5,$B$10:$E$10,0),$B461,$C461,$D461,$E461)*CV$6+CV461*CV$7&lt;CV$2,CV$3*CV$4,0)</f>
        <v>0</v>
      </c>
      <c r="GP461" s="0" t="n">
        <f aca="false">IF(CHOOSE(MATCH(CW$5,$B$10:$E$10,0),$B461,$C461,$D461,$E461)*CW$6+CW461*CW$7&lt;CW$2,CW$3*CW$4,0)</f>
        <v>0</v>
      </c>
      <c r="GQ461" s="0" t="n">
        <f aca="false">IF(CHOOSE(MATCH(CX$5,$B$10:$E$10,0),$B461,$C461,$D461,$E461)*CX$6+CX461*CX$7&lt;CX$2,CX$3*CX$4,0)</f>
        <v>0</v>
      </c>
      <c r="GS461" s="0" t="n">
        <f aca="false">SUM(CZ461:GQ461)</f>
        <v>18.5</v>
      </c>
      <c r="GT461" s="0" t="n">
        <f aca="false">IF(GS461&gt;$GS$6,1,0)</f>
        <v>0</v>
      </c>
    </row>
    <row r="462" customFormat="false" ht="14" hidden="false" customHeight="false" outlineLevel="0" collapsed="false">
      <c r="A462" s="0" t="n">
        <v>452</v>
      </c>
      <c r="B462" s="0" t="n">
        <v>0.312708101415146</v>
      </c>
      <c r="C462" s="0" t="n">
        <v>-0.016986455773638</v>
      </c>
      <c r="D462" s="0" t="n">
        <v>-1.65050087212756</v>
      </c>
      <c r="E462" s="0" t="n">
        <v>-0.596957236089774</v>
      </c>
      <c r="G462" s="0" t="n">
        <v>-1.19381411423092</v>
      </c>
      <c r="H462" s="0" t="n">
        <v>1.53659129864536</v>
      </c>
      <c r="I462" s="0" t="n">
        <v>-0.960624220169848</v>
      </c>
      <c r="J462" s="0" t="n">
        <v>-0.454972450825153</v>
      </c>
      <c r="K462" s="0" t="n">
        <v>-2.23353708861396</v>
      </c>
      <c r="L462" s="0" t="n">
        <v>1.15449211079977</v>
      </c>
      <c r="M462" s="0" t="n">
        <v>0.876405010785675</v>
      </c>
      <c r="N462" s="0" t="n">
        <v>-2.03297531697899</v>
      </c>
      <c r="O462" s="0" t="n">
        <v>-1.25955239127507</v>
      </c>
      <c r="P462" s="0" t="n">
        <v>1.53336259245407</v>
      </c>
      <c r="Q462" s="0" t="n">
        <v>2.28872522711754</v>
      </c>
      <c r="R462" s="0" t="n">
        <v>-0.572065346204909</v>
      </c>
      <c r="S462" s="0" t="n">
        <v>-0.71705244408804</v>
      </c>
      <c r="T462" s="0" t="n">
        <v>0.880793322721729</v>
      </c>
      <c r="U462" s="0" t="n">
        <v>-0.114577005660976</v>
      </c>
      <c r="V462" s="0" t="n">
        <v>1.47051196108805</v>
      </c>
      <c r="W462" s="0" t="n">
        <v>-0.591362550039776</v>
      </c>
      <c r="X462" s="0" t="n">
        <v>-0.133541107061319</v>
      </c>
      <c r="Y462" s="0" t="n">
        <v>-0.822844867798267</v>
      </c>
      <c r="Z462" s="0" t="n">
        <v>1.30462012748467</v>
      </c>
      <c r="AA462" s="0" t="n">
        <v>-1.59277988132089</v>
      </c>
      <c r="AB462" s="0" t="n">
        <v>1.0340863809688</v>
      </c>
      <c r="AC462" s="0" t="n">
        <v>-0.685163286107127</v>
      </c>
      <c r="AD462" s="0" t="n">
        <v>0.370158659279696</v>
      </c>
      <c r="AE462" s="0" t="n">
        <v>-0.234653043662547</v>
      </c>
      <c r="AF462" s="0" t="n">
        <v>0.196675955521641</v>
      </c>
      <c r="AG462" s="0" t="n">
        <v>-0.823918071546359</v>
      </c>
      <c r="AH462" s="0" t="n">
        <v>1.05882008938352</v>
      </c>
      <c r="AI462" s="0" t="n">
        <v>1.80712959263474</v>
      </c>
      <c r="AJ462" s="0" t="n">
        <v>2.57547071669251</v>
      </c>
      <c r="AK462" s="0" t="n">
        <v>0.559227828489384</v>
      </c>
      <c r="AL462" s="0" t="n">
        <v>2.13854946196079</v>
      </c>
      <c r="AM462" s="0" t="n">
        <v>1.07367668533698</v>
      </c>
      <c r="AN462" s="0" t="n">
        <v>0.801778696768452</v>
      </c>
      <c r="AO462" s="0" t="n">
        <v>1.76855792233255</v>
      </c>
      <c r="AP462" s="0" t="n">
        <v>-0.939955953072058</v>
      </c>
      <c r="AQ462" s="0" t="n">
        <v>2.12592567550018</v>
      </c>
      <c r="AR462" s="0" t="n">
        <v>0.848551735543879</v>
      </c>
      <c r="AS462" s="0" t="n">
        <v>-0.393362142858678</v>
      </c>
      <c r="AT462" s="0" t="n">
        <v>2.00138856598642</v>
      </c>
      <c r="AU462" s="0" t="n">
        <v>2.11077349376865</v>
      </c>
      <c r="AV462" s="0" t="n">
        <v>0.523618837178219</v>
      </c>
      <c r="AW462" s="0" t="n">
        <v>0.215352429222548</v>
      </c>
      <c r="AX462" s="0" t="n">
        <v>0.280203948932467</v>
      </c>
      <c r="AY462" s="0" t="n">
        <v>0.286336216959171</v>
      </c>
      <c r="AZ462" s="0" t="n">
        <v>0.0128898136608768</v>
      </c>
      <c r="BA462" s="0" t="n">
        <v>-0.731070031179115</v>
      </c>
      <c r="BB462" s="0" t="n">
        <v>-1.91651452041697</v>
      </c>
      <c r="BC462" s="0" t="n">
        <v>0.353497853211593</v>
      </c>
      <c r="BD462" s="0" t="n">
        <v>0.0905833985598292</v>
      </c>
      <c r="BE462" s="0" t="n">
        <v>3.15834768116474</v>
      </c>
      <c r="BF462" s="0" t="n">
        <v>0.261951527136262</v>
      </c>
      <c r="BG462" s="0" t="n">
        <v>1.3895100892114</v>
      </c>
      <c r="BH462" s="0" t="n">
        <v>0.751003881305223</v>
      </c>
      <c r="BI462" s="0" t="n">
        <v>0.742511474527419</v>
      </c>
      <c r="BJ462" s="0" t="n">
        <v>0.510677864440368</v>
      </c>
      <c r="BK462" s="0" t="n">
        <v>0.975167040451197</v>
      </c>
      <c r="BL462" s="0" t="n">
        <v>-0.866341451910557</v>
      </c>
      <c r="BM462" s="0" t="n">
        <v>0.642537543171784</v>
      </c>
      <c r="BN462" s="0" t="n">
        <v>1.15240936793271</v>
      </c>
      <c r="BO462" s="0" t="n">
        <v>0.623563209956046</v>
      </c>
      <c r="BP462" s="0" t="n">
        <v>-1.34320998768089</v>
      </c>
      <c r="BQ462" s="0" t="n">
        <v>0.130378339235904</v>
      </c>
      <c r="BR462" s="0" t="n">
        <v>-1.23540075946949</v>
      </c>
      <c r="BS462" s="0" t="n">
        <v>0.0127374732983299</v>
      </c>
      <c r="BT462" s="0" t="n">
        <v>1.46333604789106</v>
      </c>
      <c r="BU462" s="0" t="n">
        <v>1.18728621600894</v>
      </c>
      <c r="BV462" s="0" t="n">
        <v>0.404047568736132</v>
      </c>
      <c r="BW462" s="0" t="n">
        <v>2.95040081255138</v>
      </c>
      <c r="BX462" s="0" t="n">
        <v>0.681395704305032</v>
      </c>
      <c r="BY462" s="0" t="n">
        <v>-0.419702246290399</v>
      </c>
      <c r="BZ462" s="0" t="n">
        <v>3.01573891192675</v>
      </c>
      <c r="CA462" s="0" t="n">
        <v>-0.267973518930376</v>
      </c>
      <c r="CB462" s="0" t="n">
        <v>0.459814373243717</v>
      </c>
      <c r="CC462" s="0" t="n">
        <v>-1.32330114865908</v>
      </c>
      <c r="CD462" s="0" t="n">
        <v>0.0833642843645066</v>
      </c>
      <c r="CE462" s="0" t="n">
        <v>-0.806746811576886</v>
      </c>
      <c r="CF462" s="0" t="n">
        <v>0.0161799107445404</v>
      </c>
      <c r="CG462" s="0" t="n">
        <v>-0.925185759115266</v>
      </c>
      <c r="CH462" s="0" t="n">
        <v>-0.355370275428868</v>
      </c>
      <c r="CI462" s="0" t="n">
        <v>-1.37361666929792</v>
      </c>
      <c r="CJ462" s="0" t="n">
        <v>2.59715307038277</v>
      </c>
      <c r="CK462" s="0" t="n">
        <v>0.849979642225662</v>
      </c>
      <c r="CL462" s="0" t="n">
        <v>1.3883072824683</v>
      </c>
      <c r="CM462" s="0" t="n">
        <v>-2.42907844949514</v>
      </c>
      <c r="CN462" s="0" t="n">
        <v>0.832217210700037</v>
      </c>
      <c r="CO462" s="0" t="n">
        <v>0.378610138795921</v>
      </c>
      <c r="CP462" s="0" t="n">
        <v>0.640281996311387</v>
      </c>
      <c r="CQ462" s="0" t="n">
        <v>-1.09029770101188</v>
      </c>
      <c r="CR462" s="0" t="n">
        <v>0.316517798637506</v>
      </c>
      <c r="CS462" s="0" t="n">
        <v>0.0216118678508792</v>
      </c>
      <c r="CT462" s="0" t="n">
        <v>-1.0440612641105</v>
      </c>
      <c r="CU462" s="0" t="n">
        <v>1.17316403702716</v>
      </c>
      <c r="CV462" s="0" t="n">
        <v>0.381405698135495</v>
      </c>
      <c r="CW462" s="0" t="n">
        <v>-0.800300767878071</v>
      </c>
      <c r="CX462" s="0" t="n">
        <v>-1.10680048237555</v>
      </c>
      <c r="CZ462" s="0" t="n">
        <f aca="false">IF(CHOOSE(MATCH(G$5,$B$10:$E$10,0),$B462,$C462,$D462,$E462)*G$6+G462*G$7&lt;G$2,G$3*G$4,0)</f>
        <v>0</v>
      </c>
      <c r="DA462" s="0" t="n">
        <f aca="false">IF(CHOOSE(MATCH(H$5,$B$10:$E$10,0),$B462,$C462,$D462,$E462)*H$6+H462*H$7&lt;H$2,H$3*H$4,0)</f>
        <v>0</v>
      </c>
      <c r="DB462" s="0" t="n">
        <f aca="false">IF(CHOOSE(MATCH(I$5,$B$10:$E$10,0),$B462,$C462,$D462,$E462)*I$6+I462*I$7&lt;I$2,I$3*I$4,0)</f>
        <v>0</v>
      </c>
      <c r="DC462" s="0" t="n">
        <f aca="false">IF(CHOOSE(MATCH(J$5,$B$10:$E$10,0),$B462,$C462,$D462,$E462)*J$6+J462*J$7&lt;J$2,J$3*J$4,0)</f>
        <v>0</v>
      </c>
      <c r="DD462" s="0" t="n">
        <f aca="false">IF(CHOOSE(MATCH(K$5,$B$10:$E$10,0),$B462,$C462,$D462,$E462)*K$6+K462*K$7&lt;K$2,K$3*K$4,0)</f>
        <v>0</v>
      </c>
      <c r="DE462" s="0" t="n">
        <f aca="false">IF(CHOOSE(MATCH(L$5,$B$10:$E$10,0),$B462,$C462,$D462,$E462)*L$6+L462*L$7&lt;L$2,L$3*L$4,0)</f>
        <v>0</v>
      </c>
      <c r="DF462" s="0" t="n">
        <f aca="false">IF(CHOOSE(MATCH(M$5,$B$10:$E$10,0),$B462,$C462,$D462,$E462)*M$6+M462*M$7&lt;M$2,M$3*M$4,0)</f>
        <v>0</v>
      </c>
      <c r="DG462" s="0" t="n">
        <f aca="false">IF(CHOOSE(MATCH(N$5,$B$10:$E$10,0),$B462,$C462,$D462,$E462)*N$6+N462*N$7&lt;N$2,N$3*N$4,0)</f>
        <v>0</v>
      </c>
      <c r="DH462" s="0" t="n">
        <f aca="false">IF(CHOOSE(MATCH(O$5,$B$10:$E$10,0),$B462,$C462,$D462,$E462)*O$6+O462*O$7&lt;O$2,O$3*O$4,0)</f>
        <v>0</v>
      </c>
      <c r="DI462" s="0" t="n">
        <f aca="false">IF(CHOOSE(MATCH(P$5,$B$10:$E$10,0),$B462,$C462,$D462,$E462)*P$6+P462*P$7&lt;P$2,P$3*P$4,0)</f>
        <v>0</v>
      </c>
      <c r="DJ462" s="0" t="n">
        <f aca="false">IF(CHOOSE(MATCH(Q$5,$B$10:$E$10,0),$B462,$C462,$D462,$E462)*Q$6+Q462*Q$7&lt;Q$2,Q$3*Q$4,0)</f>
        <v>0</v>
      </c>
      <c r="DK462" s="0" t="n">
        <f aca="false">IF(CHOOSE(MATCH(R$5,$B$10:$E$10,0),$B462,$C462,$D462,$E462)*R$6+R462*R$7&lt;R$2,R$3*R$4,0)</f>
        <v>0</v>
      </c>
      <c r="DL462" s="0" t="n">
        <f aca="false">IF(CHOOSE(MATCH(S$5,$B$10:$E$10,0),$B462,$C462,$D462,$E462)*S$6+S462*S$7&lt;S$2,S$3*S$4,0)</f>
        <v>0</v>
      </c>
      <c r="DM462" s="0" t="n">
        <f aca="false">IF(CHOOSE(MATCH(T$5,$B$10:$E$10,0),$B462,$C462,$D462,$E462)*T$6+T462*T$7&lt;T$2,T$3*T$4,0)</f>
        <v>0</v>
      </c>
      <c r="DN462" s="0" t="n">
        <f aca="false">IF(CHOOSE(MATCH(U$5,$B$10:$E$10,0),$B462,$C462,$D462,$E462)*U$6+U462*U$7&lt;U$2,U$3*U$4,0)</f>
        <v>0</v>
      </c>
      <c r="DO462" s="0" t="n">
        <f aca="false">IF(CHOOSE(MATCH(V$5,$B$10:$E$10,0),$B462,$C462,$D462,$E462)*V$6+V462*V$7&lt;V$2,V$3*V$4,0)</f>
        <v>0</v>
      </c>
      <c r="DP462" s="0" t="n">
        <f aca="false">IF(CHOOSE(MATCH(W$5,$B$10:$E$10,0),$B462,$C462,$D462,$E462)*W$6+W462*W$7&lt;W$2,W$3*W$4,0)</f>
        <v>0</v>
      </c>
      <c r="DQ462" s="0" t="n">
        <f aca="false">IF(CHOOSE(MATCH(X$5,$B$10:$E$10,0),$B462,$C462,$D462,$E462)*X$6+X462*X$7&lt;X$2,X$3*X$4,0)</f>
        <v>0</v>
      </c>
      <c r="DR462" s="0" t="n">
        <f aca="false">IF(CHOOSE(MATCH(Y$5,$B$10:$E$10,0),$B462,$C462,$D462,$E462)*Y$6+Y462*Y$7&lt;Y$2,Y$3*Y$4,0)</f>
        <v>0</v>
      </c>
      <c r="DS462" s="0" t="n">
        <f aca="false">IF(CHOOSE(MATCH(Z$5,$B$10:$E$10,0),$B462,$C462,$D462,$E462)*Z$6+Z462*Z$7&lt;Z$2,Z$3*Z$4,0)</f>
        <v>0</v>
      </c>
      <c r="DT462" s="0" t="n">
        <f aca="false">IF(CHOOSE(MATCH(AA$5,$B$10:$E$10,0),$B462,$C462,$D462,$E462)*AA$6+AA462*AA$7&lt;AA$2,AA$3*AA$4,0)</f>
        <v>0</v>
      </c>
      <c r="DU462" s="0" t="n">
        <f aca="false">IF(CHOOSE(MATCH(AB$5,$B$10:$E$10,0),$B462,$C462,$D462,$E462)*AB$6+AB462*AB$7&lt;AB$2,AB$3*AB$4,0)</f>
        <v>0</v>
      </c>
      <c r="DV462" s="0" t="n">
        <f aca="false">IF(CHOOSE(MATCH(AC$5,$B$10:$E$10,0),$B462,$C462,$D462,$E462)*AC$6+AC462*AC$7&lt;AC$2,AC$3*AC$4,0)</f>
        <v>0</v>
      </c>
      <c r="DW462" s="0" t="n">
        <f aca="false">IF(CHOOSE(MATCH(AD$5,$B$10:$E$10,0),$B462,$C462,$D462,$E462)*AD$6+AD462*AD$7&lt;AD$2,AD$3*AD$4,0)</f>
        <v>0</v>
      </c>
      <c r="DX462" s="0" t="n">
        <f aca="false">IF(CHOOSE(MATCH(AE$5,$B$10:$E$10,0),$B462,$C462,$D462,$E462)*AE$6+AE462*AE$7&lt;AE$2,AE$3*AE$4,0)</f>
        <v>0</v>
      </c>
      <c r="DY462" s="0" t="n">
        <f aca="false">IF(CHOOSE(MATCH(AF$5,$B$10:$E$10,0),$B462,$C462,$D462,$E462)*AF$6+AF462*AF$7&lt;AF$2,AF$3*AF$4,0)</f>
        <v>0</v>
      </c>
      <c r="DZ462" s="0" t="n">
        <f aca="false">IF(CHOOSE(MATCH(AG$5,$B$10:$E$10,0),$B462,$C462,$D462,$E462)*AG$6+AG462*AG$7&lt;AG$2,AG$3*AG$4,0)</f>
        <v>0</v>
      </c>
      <c r="EA462" s="0" t="n">
        <f aca="false">IF(CHOOSE(MATCH(AH$5,$B$10:$E$10,0),$B462,$C462,$D462,$E462)*AH$6+AH462*AH$7&lt;AH$2,AH$3*AH$4,0)</f>
        <v>0</v>
      </c>
      <c r="EB462" s="0" t="n">
        <f aca="false">IF(CHOOSE(MATCH(AI$5,$B$10:$E$10,0),$B462,$C462,$D462,$E462)*AI$6+AI462*AI$7&lt;AI$2,AI$3*AI$4,0)</f>
        <v>0</v>
      </c>
      <c r="EC462" s="0" t="n">
        <f aca="false">IF(CHOOSE(MATCH(AJ$5,$B$10:$E$10,0),$B462,$C462,$D462,$E462)*AJ$6+AJ462*AJ$7&lt;AJ$2,AJ$3*AJ$4,0)</f>
        <v>0</v>
      </c>
      <c r="ED462" s="0" t="n">
        <f aca="false">IF(CHOOSE(MATCH(AK$5,$B$10:$E$10,0),$B462,$C462,$D462,$E462)*AK$6+AK462*AK$7&lt;AK$2,AK$3*AK$4,0)</f>
        <v>0</v>
      </c>
      <c r="EE462" s="0" t="n">
        <f aca="false">IF(CHOOSE(MATCH(AL$5,$B$10:$E$10,0),$B462,$C462,$D462,$E462)*AL$6+AL462*AL$7&lt;AL$2,AL$3*AL$4,0)</f>
        <v>0</v>
      </c>
      <c r="EF462" s="0" t="n">
        <f aca="false">IF(CHOOSE(MATCH(AM$5,$B$10:$E$10,0),$B462,$C462,$D462,$E462)*AM$6+AM462*AM$7&lt;AM$2,AM$3*AM$4,0)</f>
        <v>0</v>
      </c>
      <c r="EG462" s="0" t="n">
        <f aca="false">IF(CHOOSE(MATCH(AN$5,$B$10:$E$10,0),$B462,$C462,$D462,$E462)*AN$6+AN462*AN$7&lt;AN$2,AN$3*AN$4,0)</f>
        <v>0</v>
      </c>
      <c r="EH462" s="0" t="n">
        <f aca="false">IF(CHOOSE(MATCH(AO$5,$B$10:$E$10,0),$B462,$C462,$D462,$E462)*AO$6+AO462*AO$7&lt;AO$2,AO$3*AO$4,0)</f>
        <v>0</v>
      </c>
      <c r="EI462" s="0" t="n">
        <f aca="false">IF(CHOOSE(MATCH(AP$5,$B$10:$E$10,0),$B462,$C462,$D462,$E462)*AP$6+AP462*AP$7&lt;AP$2,AP$3*AP$4,0)</f>
        <v>0</v>
      </c>
      <c r="EJ462" s="0" t="n">
        <f aca="false">IF(CHOOSE(MATCH(AQ$5,$B$10:$E$10,0),$B462,$C462,$D462,$E462)*AQ$6+AQ462*AQ$7&lt;AQ$2,AQ$3*AQ$4,0)</f>
        <v>0</v>
      </c>
      <c r="EK462" s="0" t="n">
        <f aca="false">IF(CHOOSE(MATCH(AR$5,$B$10:$E$10,0),$B462,$C462,$D462,$E462)*AR$6+AR462*AR$7&lt;AR$2,AR$3*AR$4,0)</f>
        <v>0</v>
      </c>
      <c r="EL462" s="0" t="n">
        <f aca="false">IF(CHOOSE(MATCH(AS$5,$B$10:$E$10,0),$B462,$C462,$D462,$E462)*AS$6+AS462*AS$7&lt;AS$2,AS$3*AS$4,0)</f>
        <v>0</v>
      </c>
      <c r="EM462" s="0" t="n">
        <f aca="false">IF(CHOOSE(MATCH(AT$5,$B$10:$E$10,0),$B462,$C462,$D462,$E462)*AT$6+AT462*AT$7&lt;AT$2,AT$3*AT$4,0)</f>
        <v>0</v>
      </c>
      <c r="EN462" s="0" t="n">
        <f aca="false">IF(CHOOSE(MATCH(AU$5,$B$10:$E$10,0),$B462,$C462,$D462,$E462)*AU$6+AU462*AU$7&lt;AU$2,AU$3*AU$4,0)</f>
        <v>0</v>
      </c>
      <c r="EO462" s="0" t="n">
        <f aca="false">IF(CHOOSE(MATCH(AV$5,$B$10:$E$10,0),$B462,$C462,$D462,$E462)*AV$6+AV462*AV$7&lt;AV$2,AV$3*AV$4,0)</f>
        <v>0</v>
      </c>
      <c r="EP462" s="0" t="n">
        <f aca="false">IF(CHOOSE(MATCH(AW$5,$B$10:$E$10,0),$B462,$C462,$D462,$E462)*AW$6+AW462*AW$7&lt;AW$2,AW$3*AW$4,0)</f>
        <v>0</v>
      </c>
      <c r="EQ462" s="0" t="n">
        <f aca="false">IF(CHOOSE(MATCH(AX$5,$B$10:$E$10,0),$B462,$C462,$D462,$E462)*AX$6+AX462*AX$7&lt;AX$2,AX$3*AX$4,0)</f>
        <v>0</v>
      </c>
      <c r="ER462" s="0" t="n">
        <f aca="false">IF(CHOOSE(MATCH(AY$5,$B$10:$E$10,0),$B462,$C462,$D462,$E462)*AY$6+AY462*AY$7&lt;AY$2,AY$3*AY$4,0)</f>
        <v>0</v>
      </c>
      <c r="ES462" s="0" t="n">
        <f aca="false">IF(CHOOSE(MATCH(AZ$5,$B$10:$E$10,0),$B462,$C462,$D462,$E462)*AZ$6+AZ462*AZ$7&lt;AZ$2,AZ$3*AZ$4,0)</f>
        <v>0</v>
      </c>
      <c r="ET462" s="0" t="n">
        <f aca="false">IF(CHOOSE(MATCH(BA$5,$B$10:$E$10,0),$B462,$C462,$D462,$E462)*BA$6+BA462*BA$7&lt;BA$2,BA$3*BA$4,0)</f>
        <v>0</v>
      </c>
      <c r="EU462" s="0" t="n">
        <f aca="false">IF(CHOOSE(MATCH(BB$5,$B$10:$E$10,0),$B462,$C462,$D462,$E462)*BB$6+BB462*BB$7&lt;BB$2,BB$3*BB$4,0)</f>
        <v>0</v>
      </c>
      <c r="EV462" s="0" t="n">
        <f aca="false">IF(CHOOSE(MATCH(BC$5,$B$10:$E$10,0),$B462,$C462,$D462,$E462)*BC$6+BC462*BC$7&lt;BC$2,BC$3*BC$4,0)</f>
        <v>0</v>
      </c>
      <c r="EW462" s="0" t="n">
        <f aca="false">IF(CHOOSE(MATCH(BD$5,$B$10:$E$10,0),$B462,$C462,$D462,$E462)*BD$6+BD462*BD$7&lt;BD$2,BD$3*BD$4,0)</f>
        <v>0</v>
      </c>
      <c r="EX462" s="0" t="n">
        <f aca="false">IF(CHOOSE(MATCH(BE$5,$B$10:$E$10,0),$B462,$C462,$D462,$E462)*BE$6+BE462*BE$7&lt;BE$2,BE$3*BE$4,0)</f>
        <v>0</v>
      </c>
      <c r="EY462" s="0" t="n">
        <f aca="false">IF(CHOOSE(MATCH(BF$5,$B$10:$E$10,0),$B462,$C462,$D462,$E462)*BF$6+BF462*BF$7&lt;BF$2,BF$3*BF$4,0)</f>
        <v>0</v>
      </c>
      <c r="EZ462" s="0" t="n">
        <f aca="false">IF(CHOOSE(MATCH(BG$5,$B$10:$E$10,0),$B462,$C462,$D462,$E462)*BG$6+BG462*BG$7&lt;BG$2,BG$3*BG$4,0)</f>
        <v>0</v>
      </c>
      <c r="FA462" s="0" t="n">
        <f aca="false">IF(CHOOSE(MATCH(BH$5,$B$10:$E$10,0),$B462,$C462,$D462,$E462)*BH$6+BH462*BH$7&lt;BH$2,BH$3*BH$4,0)</f>
        <v>0</v>
      </c>
      <c r="FB462" s="0" t="n">
        <f aca="false">IF(CHOOSE(MATCH(BI$5,$B$10:$E$10,0),$B462,$C462,$D462,$E462)*BI$6+BI462*BI$7&lt;BI$2,BI$3*BI$4,0)</f>
        <v>0</v>
      </c>
      <c r="FC462" s="0" t="n">
        <f aca="false">IF(CHOOSE(MATCH(BJ$5,$B$10:$E$10,0),$B462,$C462,$D462,$E462)*BJ$6+BJ462*BJ$7&lt;BJ$2,BJ$3*BJ$4,0)</f>
        <v>0</v>
      </c>
      <c r="FD462" s="0" t="n">
        <f aca="false">IF(CHOOSE(MATCH(BK$5,$B$10:$E$10,0),$B462,$C462,$D462,$E462)*BK$6+BK462*BK$7&lt;BK$2,BK$3*BK$4,0)</f>
        <v>0</v>
      </c>
      <c r="FE462" s="0" t="n">
        <f aca="false">IF(CHOOSE(MATCH(BL$5,$B$10:$E$10,0),$B462,$C462,$D462,$E462)*BL$6+BL462*BL$7&lt;BL$2,BL$3*BL$4,0)</f>
        <v>0</v>
      </c>
      <c r="FF462" s="0" t="n">
        <f aca="false">IF(CHOOSE(MATCH(BM$5,$B$10:$E$10,0),$B462,$C462,$D462,$E462)*BM$6+BM462*BM$7&lt;BM$2,BM$3*BM$4,0)</f>
        <v>0</v>
      </c>
      <c r="FG462" s="0" t="n">
        <f aca="false">IF(CHOOSE(MATCH(BN$5,$B$10:$E$10,0),$B462,$C462,$D462,$E462)*BN$6+BN462*BN$7&lt;BN$2,BN$3*BN$4,0)</f>
        <v>0</v>
      </c>
      <c r="FH462" s="0" t="n">
        <f aca="false">IF(CHOOSE(MATCH(BO$5,$B$10:$E$10,0),$B462,$C462,$D462,$E462)*BO$6+BO462*BO$7&lt;BO$2,BO$3*BO$4,0)</f>
        <v>0</v>
      </c>
      <c r="FI462" s="0" t="n">
        <f aca="false">IF(CHOOSE(MATCH(BP$5,$B$10:$E$10,0),$B462,$C462,$D462,$E462)*BP$6+BP462*BP$7&lt;BP$2,BP$3*BP$4,0)</f>
        <v>0</v>
      </c>
      <c r="FJ462" s="0" t="n">
        <f aca="false">IF(CHOOSE(MATCH(BQ$5,$B$10:$E$10,0),$B462,$C462,$D462,$E462)*BQ$6+BQ462*BQ$7&lt;BQ$2,BQ$3*BQ$4,0)</f>
        <v>0</v>
      </c>
      <c r="FK462" s="0" t="n">
        <f aca="false">IF(CHOOSE(MATCH(BR$5,$B$10:$E$10,0),$B462,$C462,$D462,$E462)*BR$6+BR462*BR$7&lt;BR$2,BR$3*BR$4,0)</f>
        <v>0</v>
      </c>
      <c r="FL462" s="0" t="n">
        <f aca="false">IF(CHOOSE(MATCH(BS$5,$B$10:$E$10,0),$B462,$C462,$D462,$E462)*BS$6+BS462*BS$7&lt;BS$2,BS$3*BS$4,0)</f>
        <v>0</v>
      </c>
      <c r="FM462" s="0" t="n">
        <f aca="false">IF(CHOOSE(MATCH(BT$5,$B$10:$E$10,0),$B462,$C462,$D462,$E462)*BT$6+BT462*BT$7&lt;BT$2,BT$3*BT$4,0)</f>
        <v>0</v>
      </c>
      <c r="FN462" s="0" t="n">
        <f aca="false">IF(CHOOSE(MATCH(BU$5,$B$10:$E$10,0),$B462,$C462,$D462,$E462)*BU$6+BU462*BU$7&lt;BU$2,BU$3*BU$4,0)</f>
        <v>0</v>
      </c>
      <c r="FO462" s="0" t="n">
        <f aca="false">IF(CHOOSE(MATCH(BV$5,$B$10:$E$10,0),$B462,$C462,$D462,$E462)*BV$6+BV462*BV$7&lt;BV$2,BV$3*BV$4,0)</f>
        <v>0</v>
      </c>
      <c r="FP462" s="0" t="n">
        <f aca="false">IF(CHOOSE(MATCH(BW$5,$B$10:$E$10,0),$B462,$C462,$D462,$E462)*BW$6+BW462*BW$7&lt;BW$2,BW$3*BW$4,0)</f>
        <v>0</v>
      </c>
      <c r="FQ462" s="0" t="n">
        <f aca="false">IF(CHOOSE(MATCH(BX$5,$B$10:$E$10,0),$B462,$C462,$D462,$E462)*BX$6+BX462*BX$7&lt;BX$2,BX$3*BX$4,0)</f>
        <v>0</v>
      </c>
      <c r="FR462" s="0" t="n">
        <f aca="false">IF(CHOOSE(MATCH(BY$5,$B$10:$E$10,0),$B462,$C462,$D462,$E462)*BY$6+BY462*BY$7&lt;BY$2,BY$3*BY$4,0)</f>
        <v>0</v>
      </c>
      <c r="FS462" s="0" t="n">
        <f aca="false">IF(CHOOSE(MATCH(BZ$5,$B$10:$E$10,0),$B462,$C462,$D462,$E462)*BZ$6+BZ462*BZ$7&lt;BZ$2,BZ$3*BZ$4,0)</f>
        <v>0</v>
      </c>
      <c r="FT462" s="0" t="n">
        <f aca="false">IF(CHOOSE(MATCH(CA$5,$B$10:$E$10,0),$B462,$C462,$D462,$E462)*CA$6+CA462*CA$7&lt;CA$2,CA$3*CA$4,0)</f>
        <v>0</v>
      </c>
      <c r="FU462" s="0" t="n">
        <f aca="false">IF(CHOOSE(MATCH(CB$5,$B$10:$E$10,0),$B462,$C462,$D462,$E462)*CB$6+CB462*CB$7&lt;CB$2,CB$3*CB$4,0)</f>
        <v>0</v>
      </c>
      <c r="FV462" s="0" t="n">
        <f aca="false">IF(CHOOSE(MATCH(CC$5,$B$10:$E$10,0),$B462,$C462,$D462,$E462)*CC$6+CC462*CC$7&lt;CC$2,CC$3*CC$4,0)</f>
        <v>0</v>
      </c>
      <c r="FW462" s="0" t="n">
        <f aca="false">IF(CHOOSE(MATCH(CD$5,$B$10:$E$10,0),$B462,$C462,$D462,$E462)*CD$6+CD462*CD$7&lt;CD$2,CD$3*CD$4,0)</f>
        <v>0</v>
      </c>
      <c r="FX462" s="0" t="n">
        <f aca="false">IF(CHOOSE(MATCH(CE$5,$B$10:$E$10,0),$B462,$C462,$D462,$E462)*CE$6+CE462*CE$7&lt;CE$2,CE$3*CE$4,0)</f>
        <v>0</v>
      </c>
      <c r="FY462" s="0" t="n">
        <f aca="false">IF(CHOOSE(MATCH(CF$5,$B$10:$E$10,0),$B462,$C462,$D462,$E462)*CF$6+CF462*CF$7&lt;CF$2,CF$3*CF$4,0)</f>
        <v>0</v>
      </c>
      <c r="FZ462" s="0" t="n">
        <f aca="false">IF(CHOOSE(MATCH(CG$5,$B$10:$E$10,0),$B462,$C462,$D462,$E462)*CG$6+CG462*CG$7&lt;CG$2,CG$3*CG$4,0)</f>
        <v>0</v>
      </c>
      <c r="GA462" s="0" t="n">
        <f aca="false">IF(CHOOSE(MATCH(CH$5,$B$10:$E$10,0),$B462,$C462,$D462,$E462)*CH$6+CH462*CH$7&lt;CH$2,CH$3*CH$4,0)</f>
        <v>0</v>
      </c>
      <c r="GB462" s="0" t="n">
        <f aca="false">IF(CHOOSE(MATCH(CI$5,$B$10:$E$10,0),$B462,$C462,$D462,$E462)*CI$6+CI462*CI$7&lt;CI$2,CI$3*CI$4,0)</f>
        <v>0</v>
      </c>
      <c r="GC462" s="0" t="n">
        <f aca="false">IF(CHOOSE(MATCH(CJ$5,$B$10:$E$10,0),$B462,$C462,$D462,$E462)*CJ$6+CJ462*CJ$7&lt;CJ$2,CJ$3*CJ$4,0)</f>
        <v>0</v>
      </c>
      <c r="GD462" s="0" t="n">
        <f aca="false">IF(CHOOSE(MATCH(CK$5,$B$10:$E$10,0),$B462,$C462,$D462,$E462)*CK$6+CK462*CK$7&lt;CK$2,CK$3*CK$4,0)</f>
        <v>0</v>
      </c>
      <c r="GE462" s="0" t="n">
        <f aca="false">IF(CHOOSE(MATCH(CL$5,$B$10:$E$10,0),$B462,$C462,$D462,$E462)*CL$6+CL462*CL$7&lt;CL$2,CL$3*CL$4,0)</f>
        <v>0</v>
      </c>
      <c r="GF462" s="0" t="n">
        <f aca="false">IF(CHOOSE(MATCH(CM$5,$B$10:$E$10,0),$B462,$C462,$D462,$E462)*CM$6+CM462*CM$7&lt;CM$2,CM$3*CM$4,0)</f>
        <v>0</v>
      </c>
      <c r="GG462" s="0" t="n">
        <f aca="false">IF(CHOOSE(MATCH(CN$5,$B$10:$E$10,0),$B462,$C462,$D462,$E462)*CN$6+CN462*CN$7&lt;CN$2,CN$3*CN$4,0)</f>
        <v>0</v>
      </c>
      <c r="GH462" s="0" t="n">
        <f aca="false">IF(CHOOSE(MATCH(CO$5,$B$10:$E$10,0),$B462,$C462,$D462,$E462)*CO$6+CO462*CO$7&lt;CO$2,CO$3*CO$4,0)</f>
        <v>0</v>
      </c>
      <c r="GI462" s="0" t="n">
        <f aca="false">IF(CHOOSE(MATCH(CP$5,$B$10:$E$10,0),$B462,$C462,$D462,$E462)*CP$6+CP462*CP$7&lt;CP$2,CP$3*CP$4,0)</f>
        <v>0</v>
      </c>
      <c r="GJ462" s="0" t="n">
        <f aca="false">IF(CHOOSE(MATCH(CQ$5,$B$10:$E$10,0),$B462,$C462,$D462,$E462)*CQ$6+CQ462*CQ$7&lt;CQ$2,CQ$3*CQ$4,0)</f>
        <v>0</v>
      </c>
      <c r="GK462" s="0" t="n">
        <f aca="false">IF(CHOOSE(MATCH(CR$5,$B$10:$E$10,0),$B462,$C462,$D462,$E462)*CR$6+CR462*CR$7&lt;CR$2,CR$3*CR$4,0)</f>
        <v>0</v>
      </c>
      <c r="GL462" s="0" t="n">
        <f aca="false">IF(CHOOSE(MATCH(CS$5,$B$10:$E$10,0),$B462,$C462,$D462,$E462)*CS$6+CS462*CS$7&lt;CS$2,CS$3*CS$4,0)</f>
        <v>0</v>
      </c>
      <c r="GM462" s="0" t="n">
        <f aca="false">IF(CHOOSE(MATCH(CT$5,$B$10:$E$10,0),$B462,$C462,$D462,$E462)*CT$6+CT462*CT$7&lt;CT$2,CT$3*CT$4,0)</f>
        <v>0</v>
      </c>
      <c r="GN462" s="0" t="n">
        <f aca="false">IF(CHOOSE(MATCH(CU$5,$B$10:$E$10,0),$B462,$C462,$D462,$E462)*CU$6+CU462*CU$7&lt;CU$2,CU$3*CU$4,0)</f>
        <v>0</v>
      </c>
      <c r="GO462" s="0" t="n">
        <f aca="false">IF(CHOOSE(MATCH(CV$5,$B$10:$E$10,0),$B462,$C462,$D462,$E462)*CV$6+CV462*CV$7&lt;CV$2,CV$3*CV$4,0)</f>
        <v>0</v>
      </c>
      <c r="GP462" s="0" t="n">
        <f aca="false">IF(CHOOSE(MATCH(CW$5,$B$10:$E$10,0),$B462,$C462,$D462,$E462)*CW$6+CW462*CW$7&lt;CW$2,CW$3*CW$4,0)</f>
        <v>0</v>
      </c>
      <c r="GQ462" s="0" t="n">
        <f aca="false">IF(CHOOSE(MATCH(CX$5,$B$10:$E$10,0),$B462,$C462,$D462,$E462)*CX$6+CX462*CX$7&lt;CX$2,CX$3*CX$4,0)</f>
        <v>0</v>
      </c>
      <c r="GS462" s="0" t="n">
        <f aca="false">SUM(CZ462:GQ462)</f>
        <v>0</v>
      </c>
      <c r="GT462" s="0" t="n">
        <f aca="false">IF(GS462&gt;$GS$6,1,0)</f>
        <v>0</v>
      </c>
    </row>
    <row r="463" customFormat="false" ht="14" hidden="false" customHeight="false" outlineLevel="0" collapsed="false">
      <c r="A463" s="0" t="n">
        <v>453</v>
      </c>
      <c r="B463" s="0" t="n">
        <v>0.0437529515542317</v>
      </c>
      <c r="C463" s="0" t="n">
        <v>-0.523012871378613</v>
      </c>
      <c r="D463" s="0" t="n">
        <v>-0.738389622833602</v>
      </c>
      <c r="E463" s="0" t="n">
        <v>-1.24030450741141</v>
      </c>
      <c r="G463" s="0" t="n">
        <v>-0.347965851688059</v>
      </c>
      <c r="H463" s="0" t="n">
        <v>0.476459263154538</v>
      </c>
      <c r="I463" s="0" t="n">
        <v>-0.834816091810353</v>
      </c>
      <c r="J463" s="0" t="n">
        <v>-0.799038843979361</v>
      </c>
      <c r="K463" s="0" t="n">
        <v>2.57547071669251</v>
      </c>
      <c r="L463" s="0" t="n">
        <v>-0.968909716902999</v>
      </c>
      <c r="M463" s="0" t="n">
        <v>0.557797648070846</v>
      </c>
      <c r="N463" s="0" t="n">
        <v>0.106803099697572</v>
      </c>
      <c r="O463" s="0" t="n">
        <v>-0.781060407462064</v>
      </c>
      <c r="P463" s="0" t="n">
        <v>-0.0370721409126418</v>
      </c>
      <c r="Q463" s="0" t="n">
        <v>1.37460119731259</v>
      </c>
      <c r="R463" s="0" t="n">
        <v>-1.33123648993205</v>
      </c>
      <c r="S463" s="0" t="n">
        <v>-0.992417881207075</v>
      </c>
      <c r="T463" s="0" t="n">
        <v>0.435712763646734</v>
      </c>
      <c r="U463" s="0" t="n">
        <v>2.01986040337943</v>
      </c>
      <c r="V463" s="0" t="n">
        <v>-1.20765434985515</v>
      </c>
      <c r="W463" s="0" t="n">
        <v>-0.480060862173559</v>
      </c>
      <c r="X463" s="0" t="n">
        <v>2.03297531697899</v>
      </c>
      <c r="Y463" s="0" t="n">
        <v>-0.250410039370763</v>
      </c>
      <c r="Z463" s="0" t="n">
        <v>0.634938714938471</v>
      </c>
      <c r="AA463" s="0" t="n">
        <v>1.29801946968655</v>
      </c>
      <c r="AB463" s="0" t="n">
        <v>-0.155108637045487</v>
      </c>
      <c r="AC463" s="0" t="n">
        <v>0.18250148059451</v>
      </c>
      <c r="AD463" s="0" t="n">
        <v>1.52376742335036</v>
      </c>
      <c r="AE463" s="0" t="n">
        <v>-1.38072664412903</v>
      </c>
      <c r="AF463" s="0" t="n">
        <v>0.895204266271321</v>
      </c>
      <c r="AG463" s="0" t="n">
        <v>1.48280378198251</v>
      </c>
      <c r="AH463" s="0" t="n">
        <v>0.428909743277472</v>
      </c>
      <c r="AI463" s="0" t="n">
        <v>0.455227109341649</v>
      </c>
      <c r="AJ463" s="0" t="n">
        <v>-1.26124632515712</v>
      </c>
      <c r="AK463" s="0" t="n">
        <v>0.374668616132112</v>
      </c>
      <c r="AL463" s="0" t="n">
        <v>-0.12999180398765</v>
      </c>
      <c r="AM463" s="0" t="n">
        <v>0.0605859895586036</v>
      </c>
      <c r="AN463" s="0" t="n">
        <v>-1.80129063664936</v>
      </c>
      <c r="AO463" s="0" t="n">
        <v>-0.765792265156051</v>
      </c>
      <c r="AP463" s="0" t="n">
        <v>-0.902882675291039</v>
      </c>
      <c r="AQ463" s="0" t="n">
        <v>-0.87416083260905</v>
      </c>
      <c r="AR463" s="0" t="n">
        <v>0.359040086550522</v>
      </c>
      <c r="AS463" s="0" t="n">
        <v>1.4878742149449</v>
      </c>
      <c r="AT463" s="0" t="n">
        <v>-0.0695547441864619</v>
      </c>
      <c r="AU463" s="0" t="n">
        <v>-1.22044411909883</v>
      </c>
      <c r="AV463" s="0" t="n">
        <v>-0.264881236944348</v>
      </c>
      <c r="AW463" s="0" t="n">
        <v>-0.0312547854264267</v>
      </c>
      <c r="AX463" s="0" t="n">
        <v>-0.735775529392413</v>
      </c>
      <c r="AY463" s="0" t="n">
        <v>1.16377805170487</v>
      </c>
      <c r="AZ463" s="0" t="n">
        <v>-3.03814886137843</v>
      </c>
      <c r="BA463" s="0" t="n">
        <v>1.05761500890367</v>
      </c>
      <c r="BB463" s="0" t="n">
        <v>1.15092461783206</v>
      </c>
      <c r="BC463" s="0" t="n">
        <v>0.878990249475464</v>
      </c>
      <c r="BD463" s="0" t="n">
        <v>-0.530387751496164</v>
      </c>
      <c r="BE463" s="0" t="n">
        <v>0.287611783278408</v>
      </c>
      <c r="BF463" s="0" t="n">
        <v>1.07954974737368</v>
      </c>
      <c r="BG463" s="0" t="n">
        <v>-0.0953468770603649</v>
      </c>
      <c r="BH463" s="0" t="n">
        <v>-0.329897602568963</v>
      </c>
      <c r="BI463" s="0" t="n">
        <v>0.750699200580129</v>
      </c>
      <c r="BJ463" s="0" t="n">
        <v>1.0513463166717</v>
      </c>
      <c r="BK463" s="0" t="n">
        <v>-0.762104264140362</v>
      </c>
      <c r="BL463" s="0" t="n">
        <v>-0.346747128787683</v>
      </c>
      <c r="BM463" s="0" t="n">
        <v>-0.107957021100447</v>
      </c>
      <c r="BN463" s="0" t="n">
        <v>-0.447012098447885</v>
      </c>
      <c r="BO463" s="0" t="n">
        <v>0.454464270660537</v>
      </c>
      <c r="BP463" s="0" t="n">
        <v>-1.71654392033815</v>
      </c>
      <c r="BQ463" s="0" t="n">
        <v>-0.411695282309665</v>
      </c>
      <c r="BR463" s="0" t="n">
        <v>1.01022578746779</v>
      </c>
      <c r="BS463" s="0" t="n">
        <v>1.06284915091237</v>
      </c>
      <c r="BT463" s="0" t="n">
        <v>0.319494120049058</v>
      </c>
      <c r="BU463" s="0" t="n">
        <v>-0.595559868088458</v>
      </c>
      <c r="BV463" s="0" t="n">
        <v>0.91781657829415</v>
      </c>
      <c r="BW463" s="0" t="n">
        <v>-1.3669659892912</v>
      </c>
      <c r="BX463" s="0" t="n">
        <v>1.44767000165302</v>
      </c>
      <c r="BY463" s="0" t="n">
        <v>2.3680149752181</v>
      </c>
      <c r="BZ463" s="0" t="n">
        <v>-1.57428985403385</v>
      </c>
      <c r="CA463" s="0" t="n">
        <v>0.0408999767387286</v>
      </c>
      <c r="CB463" s="0" t="n">
        <v>-0.422794528276427</v>
      </c>
      <c r="CC463" s="0" t="n">
        <v>-0.596381823925185</v>
      </c>
      <c r="CD463" s="0" t="n">
        <v>0.853056008054409</v>
      </c>
      <c r="CE463" s="0" t="n">
        <v>-1.58736384037184</v>
      </c>
      <c r="CF463" s="0" t="n">
        <v>0.44236685425858</v>
      </c>
      <c r="CG463" s="0" t="n">
        <v>0.147060745803174</v>
      </c>
      <c r="CH463" s="0" t="n">
        <v>0.363776280210004</v>
      </c>
      <c r="CI463" s="0" t="n">
        <v>0.953609742282424</v>
      </c>
      <c r="CJ463" s="0" t="n">
        <v>-0.203934860110166</v>
      </c>
      <c r="CK463" s="0" t="n">
        <v>-0.561017259315122</v>
      </c>
      <c r="CL463" s="0" t="n">
        <v>2.27528289542533</v>
      </c>
      <c r="CM463" s="0" t="n">
        <v>0.934733179747127</v>
      </c>
      <c r="CN463" s="0" t="n">
        <v>-0.189584170584567</v>
      </c>
      <c r="CO463" s="0" t="n">
        <v>-2.32597813010216</v>
      </c>
      <c r="CP463" s="0" t="n">
        <v>-0.0913519215828273</v>
      </c>
      <c r="CQ463" s="0" t="n">
        <v>1.21067387226503</v>
      </c>
      <c r="CR463" s="0" t="n">
        <v>0.0740806171961594</v>
      </c>
      <c r="CS463" s="0" t="n">
        <v>0.172785803442821</v>
      </c>
      <c r="CT463" s="0" t="n">
        <v>1.53385826706653</v>
      </c>
      <c r="CU463" s="0" t="n">
        <v>0.565050868317485</v>
      </c>
      <c r="CV463" s="0" t="n">
        <v>-0.802516524345265</v>
      </c>
      <c r="CW463" s="0" t="n">
        <v>-0.492113940708805</v>
      </c>
      <c r="CX463" s="0" t="n">
        <v>0.0506247488374356</v>
      </c>
      <c r="CZ463" s="0" t="n">
        <f aca="false">IF(CHOOSE(MATCH(G$5,$B$10:$E$10,0),$B463,$C463,$D463,$E463)*G$6+G463*G$7&lt;G$2,G$3*G$4,0)</f>
        <v>0</v>
      </c>
      <c r="DA463" s="0" t="n">
        <f aca="false">IF(CHOOSE(MATCH(H$5,$B$10:$E$10,0),$B463,$C463,$D463,$E463)*H$6+H463*H$7&lt;H$2,H$3*H$4,0)</f>
        <v>0</v>
      </c>
      <c r="DB463" s="0" t="n">
        <f aca="false">IF(CHOOSE(MATCH(I$5,$B$10:$E$10,0),$B463,$C463,$D463,$E463)*I$6+I463*I$7&lt;I$2,I$3*I$4,0)</f>
        <v>0</v>
      </c>
      <c r="DC463" s="0" t="n">
        <f aca="false">IF(CHOOSE(MATCH(J$5,$B$10:$E$10,0),$B463,$C463,$D463,$E463)*J$6+J463*J$7&lt;J$2,J$3*J$4,0)</f>
        <v>0</v>
      </c>
      <c r="DD463" s="0" t="n">
        <f aca="false">IF(CHOOSE(MATCH(K$5,$B$10:$E$10,0),$B463,$C463,$D463,$E463)*K$6+K463*K$7&lt;K$2,K$3*K$4,0)</f>
        <v>0</v>
      </c>
      <c r="DE463" s="0" t="n">
        <f aca="false">IF(CHOOSE(MATCH(L$5,$B$10:$E$10,0),$B463,$C463,$D463,$E463)*L$6+L463*L$7&lt;L$2,L$3*L$4,0)</f>
        <v>0</v>
      </c>
      <c r="DF463" s="0" t="n">
        <f aca="false">IF(CHOOSE(MATCH(M$5,$B$10:$E$10,0),$B463,$C463,$D463,$E463)*M$6+M463*M$7&lt;M$2,M$3*M$4,0)</f>
        <v>0</v>
      </c>
      <c r="DG463" s="0" t="n">
        <f aca="false">IF(CHOOSE(MATCH(N$5,$B$10:$E$10,0),$B463,$C463,$D463,$E463)*N$6+N463*N$7&lt;N$2,N$3*N$4,0)</f>
        <v>0</v>
      </c>
      <c r="DH463" s="0" t="n">
        <f aca="false">IF(CHOOSE(MATCH(O$5,$B$10:$E$10,0),$B463,$C463,$D463,$E463)*O$6+O463*O$7&lt;O$2,O$3*O$4,0)</f>
        <v>0</v>
      </c>
      <c r="DI463" s="0" t="n">
        <f aca="false">IF(CHOOSE(MATCH(P$5,$B$10:$E$10,0),$B463,$C463,$D463,$E463)*P$6+P463*P$7&lt;P$2,P$3*P$4,0)</f>
        <v>0</v>
      </c>
      <c r="DJ463" s="0" t="n">
        <f aca="false">IF(CHOOSE(MATCH(Q$5,$B$10:$E$10,0),$B463,$C463,$D463,$E463)*Q$6+Q463*Q$7&lt;Q$2,Q$3*Q$4,0)</f>
        <v>0</v>
      </c>
      <c r="DK463" s="0" t="n">
        <f aca="false">IF(CHOOSE(MATCH(R$5,$B$10:$E$10,0),$B463,$C463,$D463,$E463)*R$6+R463*R$7&lt;R$2,R$3*R$4,0)</f>
        <v>0</v>
      </c>
      <c r="DL463" s="0" t="n">
        <f aca="false">IF(CHOOSE(MATCH(S$5,$B$10:$E$10,0),$B463,$C463,$D463,$E463)*S$6+S463*S$7&lt;S$2,S$3*S$4,0)</f>
        <v>0</v>
      </c>
      <c r="DM463" s="0" t="n">
        <f aca="false">IF(CHOOSE(MATCH(T$5,$B$10:$E$10,0),$B463,$C463,$D463,$E463)*T$6+T463*T$7&lt;T$2,T$3*T$4,0)</f>
        <v>0</v>
      </c>
      <c r="DN463" s="0" t="n">
        <f aca="false">IF(CHOOSE(MATCH(U$5,$B$10:$E$10,0),$B463,$C463,$D463,$E463)*U$6+U463*U$7&lt;U$2,U$3*U$4,0)</f>
        <v>0</v>
      </c>
      <c r="DO463" s="0" t="n">
        <f aca="false">IF(CHOOSE(MATCH(V$5,$B$10:$E$10,0),$B463,$C463,$D463,$E463)*V$6+V463*V$7&lt;V$2,V$3*V$4,0)</f>
        <v>0</v>
      </c>
      <c r="DP463" s="0" t="n">
        <f aca="false">IF(CHOOSE(MATCH(W$5,$B$10:$E$10,0),$B463,$C463,$D463,$E463)*W$6+W463*W$7&lt;W$2,W$3*W$4,0)</f>
        <v>0</v>
      </c>
      <c r="DQ463" s="0" t="n">
        <f aca="false">IF(CHOOSE(MATCH(X$5,$B$10:$E$10,0),$B463,$C463,$D463,$E463)*X$6+X463*X$7&lt;X$2,X$3*X$4,0)</f>
        <v>0</v>
      </c>
      <c r="DR463" s="0" t="n">
        <f aca="false">IF(CHOOSE(MATCH(Y$5,$B$10:$E$10,0),$B463,$C463,$D463,$E463)*Y$6+Y463*Y$7&lt;Y$2,Y$3*Y$4,0)</f>
        <v>0</v>
      </c>
      <c r="DS463" s="0" t="n">
        <f aca="false">IF(CHOOSE(MATCH(Z$5,$B$10:$E$10,0),$B463,$C463,$D463,$E463)*Z$6+Z463*Z$7&lt;Z$2,Z$3*Z$4,0)</f>
        <v>0</v>
      </c>
      <c r="DT463" s="0" t="n">
        <f aca="false">IF(CHOOSE(MATCH(AA$5,$B$10:$E$10,0),$B463,$C463,$D463,$E463)*AA$6+AA463*AA$7&lt;AA$2,AA$3*AA$4,0)</f>
        <v>0</v>
      </c>
      <c r="DU463" s="0" t="n">
        <f aca="false">IF(CHOOSE(MATCH(AB$5,$B$10:$E$10,0),$B463,$C463,$D463,$E463)*AB$6+AB463*AB$7&lt;AB$2,AB$3*AB$4,0)</f>
        <v>0</v>
      </c>
      <c r="DV463" s="0" t="n">
        <f aca="false">IF(CHOOSE(MATCH(AC$5,$B$10:$E$10,0),$B463,$C463,$D463,$E463)*AC$6+AC463*AC$7&lt;AC$2,AC$3*AC$4,0)</f>
        <v>0</v>
      </c>
      <c r="DW463" s="0" t="n">
        <f aca="false">IF(CHOOSE(MATCH(AD$5,$B$10:$E$10,0),$B463,$C463,$D463,$E463)*AD$6+AD463*AD$7&lt;AD$2,AD$3*AD$4,0)</f>
        <v>0</v>
      </c>
      <c r="DX463" s="0" t="n">
        <f aca="false">IF(CHOOSE(MATCH(AE$5,$B$10:$E$10,0),$B463,$C463,$D463,$E463)*AE$6+AE463*AE$7&lt;AE$2,AE$3*AE$4,0)</f>
        <v>0</v>
      </c>
      <c r="DY463" s="0" t="n">
        <f aca="false">IF(CHOOSE(MATCH(AF$5,$B$10:$E$10,0),$B463,$C463,$D463,$E463)*AF$6+AF463*AF$7&lt;AF$2,AF$3*AF$4,0)</f>
        <v>0</v>
      </c>
      <c r="DZ463" s="0" t="n">
        <f aca="false">IF(CHOOSE(MATCH(AG$5,$B$10:$E$10,0),$B463,$C463,$D463,$E463)*AG$6+AG463*AG$7&lt;AG$2,AG$3*AG$4,0)</f>
        <v>0</v>
      </c>
      <c r="EA463" s="0" t="n">
        <f aca="false">IF(CHOOSE(MATCH(AH$5,$B$10:$E$10,0),$B463,$C463,$D463,$E463)*AH$6+AH463*AH$7&lt;AH$2,AH$3*AH$4,0)</f>
        <v>0</v>
      </c>
      <c r="EB463" s="0" t="n">
        <f aca="false">IF(CHOOSE(MATCH(AI$5,$B$10:$E$10,0),$B463,$C463,$D463,$E463)*AI$6+AI463*AI$7&lt;AI$2,AI$3*AI$4,0)</f>
        <v>0</v>
      </c>
      <c r="EC463" s="0" t="n">
        <f aca="false">IF(CHOOSE(MATCH(AJ$5,$B$10:$E$10,0),$B463,$C463,$D463,$E463)*AJ$6+AJ463*AJ$7&lt;AJ$2,AJ$3*AJ$4,0)</f>
        <v>0</v>
      </c>
      <c r="ED463" s="0" t="n">
        <f aca="false">IF(CHOOSE(MATCH(AK$5,$B$10:$E$10,0),$B463,$C463,$D463,$E463)*AK$6+AK463*AK$7&lt;AK$2,AK$3*AK$4,0)</f>
        <v>0</v>
      </c>
      <c r="EE463" s="0" t="n">
        <f aca="false">IF(CHOOSE(MATCH(AL$5,$B$10:$E$10,0),$B463,$C463,$D463,$E463)*AL$6+AL463*AL$7&lt;AL$2,AL$3*AL$4,0)</f>
        <v>0</v>
      </c>
      <c r="EF463" s="0" t="n">
        <f aca="false">IF(CHOOSE(MATCH(AM$5,$B$10:$E$10,0),$B463,$C463,$D463,$E463)*AM$6+AM463*AM$7&lt;AM$2,AM$3*AM$4,0)</f>
        <v>0</v>
      </c>
      <c r="EG463" s="0" t="n">
        <f aca="false">IF(CHOOSE(MATCH(AN$5,$B$10:$E$10,0),$B463,$C463,$D463,$E463)*AN$6+AN463*AN$7&lt;AN$2,AN$3*AN$4,0)</f>
        <v>0</v>
      </c>
      <c r="EH463" s="0" t="n">
        <f aca="false">IF(CHOOSE(MATCH(AO$5,$B$10:$E$10,0),$B463,$C463,$D463,$E463)*AO$6+AO463*AO$7&lt;AO$2,AO$3*AO$4,0)</f>
        <v>0</v>
      </c>
      <c r="EI463" s="0" t="n">
        <f aca="false">IF(CHOOSE(MATCH(AP$5,$B$10:$E$10,0),$B463,$C463,$D463,$E463)*AP$6+AP463*AP$7&lt;AP$2,AP$3*AP$4,0)</f>
        <v>0</v>
      </c>
      <c r="EJ463" s="0" t="n">
        <f aca="false">IF(CHOOSE(MATCH(AQ$5,$B$10:$E$10,0),$B463,$C463,$D463,$E463)*AQ$6+AQ463*AQ$7&lt;AQ$2,AQ$3*AQ$4,0)</f>
        <v>0</v>
      </c>
      <c r="EK463" s="0" t="n">
        <f aca="false">IF(CHOOSE(MATCH(AR$5,$B$10:$E$10,0),$B463,$C463,$D463,$E463)*AR$6+AR463*AR$7&lt;AR$2,AR$3*AR$4,0)</f>
        <v>0</v>
      </c>
      <c r="EL463" s="0" t="n">
        <f aca="false">IF(CHOOSE(MATCH(AS$5,$B$10:$E$10,0),$B463,$C463,$D463,$E463)*AS$6+AS463*AS$7&lt;AS$2,AS$3*AS$4,0)</f>
        <v>0</v>
      </c>
      <c r="EM463" s="0" t="n">
        <f aca="false">IF(CHOOSE(MATCH(AT$5,$B$10:$E$10,0),$B463,$C463,$D463,$E463)*AT$6+AT463*AT$7&lt;AT$2,AT$3*AT$4,0)</f>
        <v>0</v>
      </c>
      <c r="EN463" s="0" t="n">
        <f aca="false">IF(CHOOSE(MATCH(AU$5,$B$10:$E$10,0),$B463,$C463,$D463,$E463)*AU$6+AU463*AU$7&lt;AU$2,AU$3*AU$4,0)</f>
        <v>0</v>
      </c>
      <c r="EO463" s="0" t="n">
        <f aca="false">IF(CHOOSE(MATCH(AV$5,$B$10:$E$10,0),$B463,$C463,$D463,$E463)*AV$6+AV463*AV$7&lt;AV$2,AV$3*AV$4,0)</f>
        <v>0</v>
      </c>
      <c r="EP463" s="0" t="n">
        <f aca="false">IF(CHOOSE(MATCH(AW$5,$B$10:$E$10,0),$B463,$C463,$D463,$E463)*AW$6+AW463*AW$7&lt;AW$2,AW$3*AW$4,0)</f>
        <v>0</v>
      </c>
      <c r="EQ463" s="0" t="n">
        <f aca="false">IF(CHOOSE(MATCH(AX$5,$B$10:$E$10,0),$B463,$C463,$D463,$E463)*AX$6+AX463*AX$7&lt;AX$2,AX$3*AX$4,0)</f>
        <v>0</v>
      </c>
      <c r="ER463" s="0" t="n">
        <f aca="false">IF(CHOOSE(MATCH(AY$5,$B$10:$E$10,0),$B463,$C463,$D463,$E463)*AY$6+AY463*AY$7&lt;AY$2,AY$3*AY$4,0)</f>
        <v>0</v>
      </c>
      <c r="ES463" s="0" t="n">
        <f aca="false">IF(CHOOSE(MATCH(AZ$5,$B$10:$E$10,0),$B463,$C463,$D463,$E463)*AZ$6+AZ463*AZ$7&lt;AZ$2,AZ$3*AZ$4,0)</f>
        <v>0.5</v>
      </c>
      <c r="ET463" s="0" t="n">
        <f aca="false">IF(CHOOSE(MATCH(BA$5,$B$10:$E$10,0),$B463,$C463,$D463,$E463)*BA$6+BA463*BA$7&lt;BA$2,BA$3*BA$4,0)</f>
        <v>0</v>
      </c>
      <c r="EU463" s="0" t="n">
        <f aca="false">IF(CHOOSE(MATCH(BB$5,$B$10:$E$10,0),$B463,$C463,$D463,$E463)*BB$6+BB463*BB$7&lt;BB$2,BB$3*BB$4,0)</f>
        <v>0</v>
      </c>
      <c r="EV463" s="0" t="n">
        <f aca="false">IF(CHOOSE(MATCH(BC$5,$B$10:$E$10,0),$B463,$C463,$D463,$E463)*BC$6+BC463*BC$7&lt;BC$2,BC$3*BC$4,0)</f>
        <v>0</v>
      </c>
      <c r="EW463" s="0" t="n">
        <f aca="false">IF(CHOOSE(MATCH(BD$5,$B$10:$E$10,0),$B463,$C463,$D463,$E463)*BD$6+BD463*BD$7&lt;BD$2,BD$3*BD$4,0)</f>
        <v>0</v>
      </c>
      <c r="EX463" s="0" t="n">
        <f aca="false">IF(CHOOSE(MATCH(BE$5,$B$10:$E$10,0),$B463,$C463,$D463,$E463)*BE$6+BE463*BE$7&lt;BE$2,BE$3*BE$4,0)</f>
        <v>0</v>
      </c>
      <c r="EY463" s="0" t="n">
        <f aca="false">IF(CHOOSE(MATCH(BF$5,$B$10:$E$10,0),$B463,$C463,$D463,$E463)*BF$6+BF463*BF$7&lt;BF$2,BF$3*BF$4,0)</f>
        <v>0</v>
      </c>
      <c r="EZ463" s="0" t="n">
        <f aca="false">IF(CHOOSE(MATCH(BG$5,$B$10:$E$10,0),$B463,$C463,$D463,$E463)*BG$6+BG463*BG$7&lt;BG$2,BG$3*BG$4,0)</f>
        <v>0</v>
      </c>
      <c r="FA463" s="0" t="n">
        <f aca="false">IF(CHOOSE(MATCH(BH$5,$B$10:$E$10,0),$B463,$C463,$D463,$E463)*BH$6+BH463*BH$7&lt;BH$2,BH$3*BH$4,0)</f>
        <v>0</v>
      </c>
      <c r="FB463" s="0" t="n">
        <f aca="false">IF(CHOOSE(MATCH(BI$5,$B$10:$E$10,0),$B463,$C463,$D463,$E463)*BI$6+BI463*BI$7&lt;BI$2,BI$3*BI$4,0)</f>
        <v>0</v>
      </c>
      <c r="FC463" s="0" t="n">
        <f aca="false">IF(CHOOSE(MATCH(BJ$5,$B$10:$E$10,0),$B463,$C463,$D463,$E463)*BJ$6+BJ463*BJ$7&lt;BJ$2,BJ$3*BJ$4,0)</f>
        <v>0</v>
      </c>
      <c r="FD463" s="0" t="n">
        <f aca="false">IF(CHOOSE(MATCH(BK$5,$B$10:$E$10,0),$B463,$C463,$D463,$E463)*BK$6+BK463*BK$7&lt;BK$2,BK$3*BK$4,0)</f>
        <v>0</v>
      </c>
      <c r="FE463" s="0" t="n">
        <f aca="false">IF(CHOOSE(MATCH(BL$5,$B$10:$E$10,0),$B463,$C463,$D463,$E463)*BL$6+BL463*BL$7&lt;BL$2,BL$3*BL$4,0)</f>
        <v>0</v>
      </c>
      <c r="FF463" s="0" t="n">
        <f aca="false">IF(CHOOSE(MATCH(BM$5,$B$10:$E$10,0),$B463,$C463,$D463,$E463)*BM$6+BM463*BM$7&lt;BM$2,BM$3*BM$4,0)</f>
        <v>0</v>
      </c>
      <c r="FG463" s="0" t="n">
        <f aca="false">IF(CHOOSE(MATCH(BN$5,$B$10:$E$10,0),$B463,$C463,$D463,$E463)*BN$6+BN463*BN$7&lt;BN$2,BN$3*BN$4,0)</f>
        <v>0</v>
      </c>
      <c r="FH463" s="0" t="n">
        <f aca="false">IF(CHOOSE(MATCH(BO$5,$B$10:$E$10,0),$B463,$C463,$D463,$E463)*BO$6+BO463*BO$7&lt;BO$2,BO$3*BO$4,0)</f>
        <v>0</v>
      </c>
      <c r="FI463" s="0" t="n">
        <f aca="false">IF(CHOOSE(MATCH(BP$5,$B$10:$E$10,0),$B463,$C463,$D463,$E463)*BP$6+BP463*BP$7&lt;BP$2,BP$3*BP$4,0)</f>
        <v>0</v>
      </c>
      <c r="FJ463" s="0" t="n">
        <f aca="false">IF(CHOOSE(MATCH(BQ$5,$B$10:$E$10,0),$B463,$C463,$D463,$E463)*BQ$6+BQ463*BQ$7&lt;BQ$2,BQ$3*BQ$4,0)</f>
        <v>0</v>
      </c>
      <c r="FK463" s="0" t="n">
        <f aca="false">IF(CHOOSE(MATCH(BR$5,$B$10:$E$10,0),$B463,$C463,$D463,$E463)*BR$6+BR463*BR$7&lt;BR$2,BR$3*BR$4,0)</f>
        <v>0</v>
      </c>
      <c r="FL463" s="0" t="n">
        <f aca="false">IF(CHOOSE(MATCH(BS$5,$B$10:$E$10,0),$B463,$C463,$D463,$E463)*BS$6+BS463*BS$7&lt;BS$2,BS$3*BS$4,0)</f>
        <v>0</v>
      </c>
      <c r="FM463" s="0" t="n">
        <f aca="false">IF(CHOOSE(MATCH(BT$5,$B$10:$E$10,0),$B463,$C463,$D463,$E463)*BT$6+BT463*BT$7&lt;BT$2,BT$3*BT$4,0)</f>
        <v>0</v>
      </c>
      <c r="FN463" s="0" t="n">
        <f aca="false">IF(CHOOSE(MATCH(BU$5,$B$10:$E$10,0),$B463,$C463,$D463,$E463)*BU$6+BU463*BU$7&lt;BU$2,BU$3*BU$4,0)</f>
        <v>0</v>
      </c>
      <c r="FO463" s="0" t="n">
        <f aca="false">IF(CHOOSE(MATCH(BV$5,$B$10:$E$10,0),$B463,$C463,$D463,$E463)*BV$6+BV463*BV$7&lt;BV$2,BV$3*BV$4,0)</f>
        <v>0</v>
      </c>
      <c r="FP463" s="0" t="n">
        <f aca="false">IF(CHOOSE(MATCH(BW$5,$B$10:$E$10,0),$B463,$C463,$D463,$E463)*BW$6+BW463*BW$7&lt;BW$2,BW$3*BW$4,0)</f>
        <v>0</v>
      </c>
      <c r="FQ463" s="0" t="n">
        <f aca="false">IF(CHOOSE(MATCH(BX$5,$B$10:$E$10,0),$B463,$C463,$D463,$E463)*BX$6+BX463*BX$7&lt;BX$2,BX$3*BX$4,0)</f>
        <v>0</v>
      </c>
      <c r="FR463" s="0" t="n">
        <f aca="false">IF(CHOOSE(MATCH(BY$5,$B$10:$E$10,0),$B463,$C463,$D463,$E463)*BY$6+BY463*BY$7&lt;BY$2,BY$3*BY$4,0)</f>
        <v>0</v>
      </c>
      <c r="FS463" s="0" t="n">
        <f aca="false">IF(CHOOSE(MATCH(BZ$5,$B$10:$E$10,0),$B463,$C463,$D463,$E463)*BZ$6+BZ463*BZ$7&lt;BZ$2,BZ$3*BZ$4,0)</f>
        <v>0</v>
      </c>
      <c r="FT463" s="0" t="n">
        <f aca="false">IF(CHOOSE(MATCH(CA$5,$B$10:$E$10,0),$B463,$C463,$D463,$E463)*CA$6+CA463*CA$7&lt;CA$2,CA$3*CA$4,0)</f>
        <v>0</v>
      </c>
      <c r="FU463" s="0" t="n">
        <f aca="false">IF(CHOOSE(MATCH(CB$5,$B$10:$E$10,0),$B463,$C463,$D463,$E463)*CB$6+CB463*CB$7&lt;CB$2,CB$3*CB$4,0)</f>
        <v>0</v>
      </c>
      <c r="FV463" s="0" t="n">
        <f aca="false">IF(CHOOSE(MATCH(CC$5,$B$10:$E$10,0),$B463,$C463,$D463,$E463)*CC$6+CC463*CC$7&lt;CC$2,CC$3*CC$4,0)</f>
        <v>0</v>
      </c>
      <c r="FW463" s="0" t="n">
        <f aca="false">IF(CHOOSE(MATCH(CD$5,$B$10:$E$10,0),$B463,$C463,$D463,$E463)*CD$6+CD463*CD$7&lt;CD$2,CD$3*CD$4,0)</f>
        <v>0</v>
      </c>
      <c r="FX463" s="0" t="n">
        <f aca="false">IF(CHOOSE(MATCH(CE$5,$B$10:$E$10,0),$B463,$C463,$D463,$E463)*CE$6+CE463*CE$7&lt;CE$2,CE$3*CE$4,0)</f>
        <v>0</v>
      </c>
      <c r="FY463" s="0" t="n">
        <f aca="false">IF(CHOOSE(MATCH(CF$5,$B$10:$E$10,0),$B463,$C463,$D463,$E463)*CF$6+CF463*CF$7&lt;CF$2,CF$3*CF$4,0)</f>
        <v>0</v>
      </c>
      <c r="FZ463" s="0" t="n">
        <f aca="false">IF(CHOOSE(MATCH(CG$5,$B$10:$E$10,0),$B463,$C463,$D463,$E463)*CG$6+CG463*CG$7&lt;CG$2,CG$3*CG$4,0)</f>
        <v>0</v>
      </c>
      <c r="GA463" s="0" t="n">
        <f aca="false">IF(CHOOSE(MATCH(CH$5,$B$10:$E$10,0),$B463,$C463,$D463,$E463)*CH$6+CH463*CH$7&lt;CH$2,CH$3*CH$4,0)</f>
        <v>0</v>
      </c>
      <c r="GB463" s="0" t="n">
        <f aca="false">IF(CHOOSE(MATCH(CI$5,$B$10:$E$10,0),$B463,$C463,$D463,$E463)*CI$6+CI463*CI$7&lt;CI$2,CI$3*CI$4,0)</f>
        <v>0</v>
      </c>
      <c r="GC463" s="0" t="n">
        <f aca="false">IF(CHOOSE(MATCH(CJ$5,$B$10:$E$10,0),$B463,$C463,$D463,$E463)*CJ$6+CJ463*CJ$7&lt;CJ$2,CJ$3*CJ$4,0)</f>
        <v>0</v>
      </c>
      <c r="GD463" s="0" t="n">
        <f aca="false">IF(CHOOSE(MATCH(CK$5,$B$10:$E$10,0),$B463,$C463,$D463,$E463)*CK$6+CK463*CK$7&lt;CK$2,CK$3*CK$4,0)</f>
        <v>0</v>
      </c>
      <c r="GE463" s="0" t="n">
        <f aca="false">IF(CHOOSE(MATCH(CL$5,$B$10:$E$10,0),$B463,$C463,$D463,$E463)*CL$6+CL463*CL$7&lt;CL$2,CL$3*CL$4,0)</f>
        <v>0</v>
      </c>
      <c r="GF463" s="0" t="n">
        <f aca="false">IF(CHOOSE(MATCH(CM$5,$B$10:$E$10,0),$B463,$C463,$D463,$E463)*CM$6+CM463*CM$7&lt;CM$2,CM$3*CM$4,0)</f>
        <v>0</v>
      </c>
      <c r="GG463" s="0" t="n">
        <f aca="false">IF(CHOOSE(MATCH(CN$5,$B$10:$E$10,0),$B463,$C463,$D463,$E463)*CN$6+CN463*CN$7&lt;CN$2,CN$3*CN$4,0)</f>
        <v>0</v>
      </c>
      <c r="GH463" s="0" t="n">
        <f aca="false">IF(CHOOSE(MATCH(CO$5,$B$10:$E$10,0),$B463,$C463,$D463,$E463)*CO$6+CO463*CO$7&lt;CO$2,CO$3*CO$4,0)</f>
        <v>12.5</v>
      </c>
      <c r="GI463" s="0" t="n">
        <f aca="false">IF(CHOOSE(MATCH(CP$5,$B$10:$E$10,0),$B463,$C463,$D463,$E463)*CP$6+CP463*CP$7&lt;CP$2,CP$3*CP$4,0)</f>
        <v>0</v>
      </c>
      <c r="GJ463" s="0" t="n">
        <f aca="false">IF(CHOOSE(MATCH(CQ$5,$B$10:$E$10,0),$B463,$C463,$D463,$E463)*CQ$6+CQ463*CQ$7&lt;CQ$2,CQ$3*CQ$4,0)</f>
        <v>0</v>
      </c>
      <c r="GK463" s="0" t="n">
        <f aca="false">IF(CHOOSE(MATCH(CR$5,$B$10:$E$10,0),$B463,$C463,$D463,$E463)*CR$6+CR463*CR$7&lt;CR$2,CR$3*CR$4,0)</f>
        <v>0</v>
      </c>
      <c r="GL463" s="0" t="n">
        <f aca="false">IF(CHOOSE(MATCH(CS$5,$B$10:$E$10,0),$B463,$C463,$D463,$E463)*CS$6+CS463*CS$7&lt;CS$2,CS$3*CS$4,0)</f>
        <v>0</v>
      </c>
      <c r="GM463" s="0" t="n">
        <f aca="false">IF(CHOOSE(MATCH(CT$5,$B$10:$E$10,0),$B463,$C463,$D463,$E463)*CT$6+CT463*CT$7&lt;CT$2,CT$3*CT$4,0)</f>
        <v>0</v>
      </c>
      <c r="GN463" s="0" t="n">
        <f aca="false">IF(CHOOSE(MATCH(CU$5,$B$10:$E$10,0),$B463,$C463,$D463,$E463)*CU$6+CU463*CU$7&lt;CU$2,CU$3*CU$4,0)</f>
        <v>0</v>
      </c>
      <c r="GO463" s="0" t="n">
        <f aca="false">IF(CHOOSE(MATCH(CV$5,$B$10:$E$10,0),$B463,$C463,$D463,$E463)*CV$6+CV463*CV$7&lt;CV$2,CV$3*CV$4,0)</f>
        <v>0</v>
      </c>
      <c r="GP463" s="0" t="n">
        <f aca="false">IF(CHOOSE(MATCH(CW$5,$B$10:$E$10,0),$B463,$C463,$D463,$E463)*CW$6+CW463*CW$7&lt;CW$2,CW$3*CW$4,0)</f>
        <v>0</v>
      </c>
      <c r="GQ463" s="0" t="n">
        <f aca="false">IF(CHOOSE(MATCH(CX$5,$B$10:$E$10,0),$B463,$C463,$D463,$E463)*CX$6+CX463*CX$7&lt;CX$2,CX$3*CX$4,0)</f>
        <v>0</v>
      </c>
      <c r="GS463" s="0" t="n">
        <f aca="false">SUM(CZ463:GQ463)</f>
        <v>13</v>
      </c>
      <c r="GT463" s="0" t="n">
        <f aca="false">IF(GS463&gt;$GS$6,1,0)</f>
        <v>0</v>
      </c>
    </row>
    <row r="464" customFormat="false" ht="14" hidden="false" customHeight="false" outlineLevel="0" collapsed="false">
      <c r="A464" s="0" t="n">
        <v>454</v>
      </c>
      <c r="B464" s="0" t="n">
        <v>0.349689641952525</v>
      </c>
      <c r="C464" s="0" t="n">
        <v>-0.280358155584265</v>
      </c>
      <c r="D464" s="0" t="n">
        <v>3.26718217832025</v>
      </c>
      <c r="E464" s="0" t="n">
        <v>1.40098556869283</v>
      </c>
      <c r="G464" s="0" t="n">
        <v>-2.27937562158331</v>
      </c>
      <c r="H464" s="0" t="n">
        <v>0.664319941279246</v>
      </c>
      <c r="I464" s="0" t="n">
        <v>0.606372623224161</v>
      </c>
      <c r="J464" s="0" t="n">
        <v>-0.581007952860091</v>
      </c>
      <c r="K464" s="0" t="n">
        <v>-0.100803845271003</v>
      </c>
      <c r="L464" s="0" t="n">
        <v>1.494854586781</v>
      </c>
      <c r="M464" s="0" t="n">
        <v>-0.215821955862339</v>
      </c>
      <c r="N464" s="0" t="n">
        <v>1.95901520783082</v>
      </c>
      <c r="O464" s="0" t="n">
        <v>0.398160864278907</v>
      </c>
      <c r="P464" s="0" t="n">
        <v>1.23408881336218</v>
      </c>
      <c r="Q464" s="0" t="n">
        <v>0.760264811106026</v>
      </c>
      <c r="R464" s="0" t="n">
        <v>0.166965037351474</v>
      </c>
      <c r="S464" s="0" t="n">
        <v>0.444899797003018</v>
      </c>
      <c r="T464" s="0" t="n">
        <v>-4.00934368371964</v>
      </c>
      <c r="U464" s="0" t="n">
        <v>-0.327878524331027</v>
      </c>
      <c r="V464" s="0" t="n">
        <v>0.903341970115435</v>
      </c>
      <c r="W464" s="0" t="n">
        <v>-0.210734469874296</v>
      </c>
      <c r="X464" s="0" t="n">
        <v>-0.0849775005917763</v>
      </c>
      <c r="Y464" s="0" t="n">
        <v>-0.513381337441388</v>
      </c>
      <c r="Z464" s="0" t="n">
        <v>0.62198523664847</v>
      </c>
      <c r="AA464" s="0" t="n">
        <v>-0.219738467421848</v>
      </c>
      <c r="AB464" s="0" t="n">
        <v>0.220286437979666</v>
      </c>
      <c r="AC464" s="0" t="n">
        <v>0.181566974788439</v>
      </c>
      <c r="AD464" s="0" t="n">
        <v>-1.05427488961141</v>
      </c>
      <c r="AE464" s="0" t="n">
        <v>-0.884633664099965</v>
      </c>
      <c r="AF464" s="0" t="n">
        <v>-0.764150627219351</v>
      </c>
      <c r="AG464" s="0" t="n">
        <v>0.767536221246701</v>
      </c>
      <c r="AH464" s="0" t="n">
        <v>-0.815996372693917</v>
      </c>
      <c r="AI464" s="0" t="n">
        <v>1.32938566821394</v>
      </c>
      <c r="AJ464" s="0" t="n">
        <v>0.0215356976696057</v>
      </c>
      <c r="AK464" s="0" t="n">
        <v>-1.24116468214197</v>
      </c>
      <c r="AL464" s="0" t="n">
        <v>-1.38390760184848</v>
      </c>
      <c r="AM464" s="0" t="n">
        <v>-0.194727363123093</v>
      </c>
      <c r="AN464" s="0" t="n">
        <v>-0.381158997697639</v>
      </c>
      <c r="AO464" s="0" t="n">
        <v>1.94411768461578</v>
      </c>
      <c r="AP464" s="0" t="n">
        <v>0.321426796290325</v>
      </c>
      <c r="AQ464" s="0" t="n">
        <v>-0.318850652547553</v>
      </c>
      <c r="AR464" s="0" t="n">
        <v>0.594920948060462</v>
      </c>
      <c r="AS464" s="0" t="n">
        <v>-0.649513367534382</v>
      </c>
      <c r="AT464" s="0" t="n">
        <v>-0.506846618009149</v>
      </c>
      <c r="AU464" s="0" t="n">
        <v>0.0744637418392813</v>
      </c>
      <c r="AV464" s="0" t="n">
        <v>-0.519850118507748</v>
      </c>
      <c r="AW464" s="0" t="n">
        <v>0.0477916728414129</v>
      </c>
      <c r="AX464" s="0" t="n">
        <v>-0.897948666533921</v>
      </c>
      <c r="AY464" s="0" t="n">
        <v>2.08656274480745</v>
      </c>
      <c r="AZ464" s="0" t="n">
        <v>-0.0816760348243406</v>
      </c>
      <c r="BA464" s="0" t="n">
        <v>-1.23885456559947</v>
      </c>
      <c r="BB464" s="0" t="n">
        <v>-0.811735390016111</v>
      </c>
      <c r="BC464" s="0" t="n">
        <v>-0.269400288743782</v>
      </c>
      <c r="BD464" s="0" t="n">
        <v>-0.778261437517358</v>
      </c>
      <c r="BE464" s="0" t="n">
        <v>0.186546458280645</v>
      </c>
      <c r="BF464" s="0" t="n">
        <v>0.277022991213016</v>
      </c>
      <c r="BG464" s="0" t="n">
        <v>1.4642273526988</v>
      </c>
      <c r="BH464" s="0" t="n">
        <v>-3.23401764035225</v>
      </c>
      <c r="BI464" s="0" t="n">
        <v>-0.579377683607163</v>
      </c>
      <c r="BJ464" s="0" t="n">
        <v>0.483584017274552</v>
      </c>
      <c r="BK464" s="0" t="n">
        <v>-2.04459865926765</v>
      </c>
      <c r="BL464" s="0" t="n">
        <v>-2.27122654905543</v>
      </c>
      <c r="BM464" s="0" t="n">
        <v>0.335152208208456</v>
      </c>
      <c r="BN464" s="0" t="n">
        <v>0.687971350998851</v>
      </c>
      <c r="BO464" s="0" t="n">
        <v>0.400149247070658</v>
      </c>
      <c r="BP464" s="0" t="n">
        <v>2.42040187004022</v>
      </c>
      <c r="BQ464" s="0" t="n">
        <v>0.868792540131835</v>
      </c>
      <c r="BR464" s="0" t="n">
        <v>0.112497673399048</v>
      </c>
      <c r="BS464" s="0" t="n">
        <v>-0.511288362758933</v>
      </c>
      <c r="BT464" s="0" t="n">
        <v>-1.67096004588529</v>
      </c>
      <c r="BU464" s="0" t="n">
        <v>-0.147757646118407</v>
      </c>
      <c r="BV464" s="0" t="n">
        <v>0.937936874834122</v>
      </c>
      <c r="BW464" s="0" t="n">
        <v>-0.938530320127029</v>
      </c>
      <c r="BX464" s="0" t="n">
        <v>0.0543786882190034</v>
      </c>
      <c r="BY464" s="0" t="n">
        <v>-1.23441623145482</v>
      </c>
      <c r="BZ464" s="0" t="n">
        <v>0.100112629297655</v>
      </c>
      <c r="CA464" s="0" t="n">
        <v>1.44332034324179</v>
      </c>
      <c r="CB464" s="0" t="n">
        <v>-0.0916588760446757</v>
      </c>
      <c r="CC464" s="0" t="n">
        <v>-1.52940629050136</v>
      </c>
      <c r="CD464" s="0" t="n">
        <v>-0.743116288504098</v>
      </c>
      <c r="CE464" s="0" t="n">
        <v>0.0594354787608609</v>
      </c>
      <c r="CF464" s="0" t="n">
        <v>0.547903482583934</v>
      </c>
      <c r="CG464" s="0" t="n">
        <v>-1.21562607091619</v>
      </c>
      <c r="CH464" s="0" t="n">
        <v>-1.85198587132618</v>
      </c>
      <c r="CI464" s="0" t="n">
        <v>-0.341308350471081</v>
      </c>
      <c r="CJ464" s="0" t="n">
        <v>-1.21980065159732</v>
      </c>
      <c r="CK464" s="0" t="n">
        <v>-1.74633896676824</v>
      </c>
      <c r="CL464" s="0" t="n">
        <v>-1.7627371562412</v>
      </c>
      <c r="CM464" s="0" t="n">
        <v>-0.372453996533295</v>
      </c>
      <c r="CN464" s="0" t="n">
        <v>1.80245478986762</v>
      </c>
      <c r="CO464" s="0" t="n">
        <v>-0.0245199771597981</v>
      </c>
      <c r="CP464" s="0" t="n">
        <v>-0.599125087319408</v>
      </c>
      <c r="CQ464" s="0" t="n">
        <v>-1.56510850501945</v>
      </c>
      <c r="CR464" s="0" t="n">
        <v>-1.16528553917306</v>
      </c>
      <c r="CS464" s="0" t="n">
        <v>0.53012399803265</v>
      </c>
      <c r="CT464" s="0" t="n">
        <v>-1.26959321278264</v>
      </c>
      <c r="CU464" s="0" t="n">
        <v>0.3449599716987</v>
      </c>
      <c r="CV464" s="0" t="n">
        <v>1.15137027023593</v>
      </c>
      <c r="CW464" s="0" t="n">
        <v>-2.00366230274085</v>
      </c>
      <c r="CX464" s="0" t="n">
        <v>-0.458963995697559</v>
      </c>
      <c r="CZ464" s="0" t="n">
        <f aca="false">IF(CHOOSE(MATCH(G$5,$B$10:$E$10,0),$B464,$C464,$D464,$E464)*G$6+G464*G$7&lt;G$2,G$3*G$4,0)</f>
        <v>0</v>
      </c>
      <c r="DA464" s="0" t="n">
        <f aca="false">IF(CHOOSE(MATCH(H$5,$B$10:$E$10,0),$B464,$C464,$D464,$E464)*H$6+H464*H$7&lt;H$2,H$3*H$4,0)</f>
        <v>0</v>
      </c>
      <c r="DB464" s="0" t="n">
        <f aca="false">IF(CHOOSE(MATCH(I$5,$B$10:$E$10,0),$B464,$C464,$D464,$E464)*I$6+I464*I$7&lt;I$2,I$3*I$4,0)</f>
        <v>0</v>
      </c>
      <c r="DC464" s="0" t="n">
        <f aca="false">IF(CHOOSE(MATCH(J$5,$B$10:$E$10,0),$B464,$C464,$D464,$E464)*J$6+J464*J$7&lt;J$2,J$3*J$4,0)</f>
        <v>0</v>
      </c>
      <c r="DD464" s="0" t="n">
        <f aca="false">IF(CHOOSE(MATCH(K$5,$B$10:$E$10,0),$B464,$C464,$D464,$E464)*K$6+K464*K$7&lt;K$2,K$3*K$4,0)</f>
        <v>0</v>
      </c>
      <c r="DE464" s="0" t="n">
        <f aca="false">IF(CHOOSE(MATCH(L$5,$B$10:$E$10,0),$B464,$C464,$D464,$E464)*L$6+L464*L$7&lt;L$2,L$3*L$4,0)</f>
        <v>0</v>
      </c>
      <c r="DF464" s="0" t="n">
        <f aca="false">IF(CHOOSE(MATCH(M$5,$B$10:$E$10,0),$B464,$C464,$D464,$E464)*M$6+M464*M$7&lt;M$2,M$3*M$4,0)</f>
        <v>0</v>
      </c>
      <c r="DG464" s="0" t="n">
        <f aca="false">IF(CHOOSE(MATCH(N$5,$B$10:$E$10,0),$B464,$C464,$D464,$E464)*N$6+N464*N$7&lt;N$2,N$3*N$4,0)</f>
        <v>0</v>
      </c>
      <c r="DH464" s="0" t="n">
        <f aca="false">IF(CHOOSE(MATCH(O$5,$B$10:$E$10,0),$B464,$C464,$D464,$E464)*O$6+O464*O$7&lt;O$2,O$3*O$4,0)</f>
        <v>0</v>
      </c>
      <c r="DI464" s="0" t="n">
        <f aca="false">IF(CHOOSE(MATCH(P$5,$B$10:$E$10,0),$B464,$C464,$D464,$E464)*P$6+P464*P$7&lt;P$2,P$3*P$4,0)</f>
        <v>0</v>
      </c>
      <c r="DJ464" s="0" t="n">
        <f aca="false">IF(CHOOSE(MATCH(Q$5,$B$10:$E$10,0),$B464,$C464,$D464,$E464)*Q$6+Q464*Q$7&lt;Q$2,Q$3*Q$4,0)</f>
        <v>0</v>
      </c>
      <c r="DK464" s="0" t="n">
        <f aca="false">IF(CHOOSE(MATCH(R$5,$B$10:$E$10,0),$B464,$C464,$D464,$E464)*R$6+R464*R$7&lt;R$2,R$3*R$4,0)</f>
        <v>0</v>
      </c>
      <c r="DL464" s="0" t="n">
        <f aca="false">IF(CHOOSE(MATCH(S$5,$B$10:$E$10,0),$B464,$C464,$D464,$E464)*S$6+S464*S$7&lt;S$2,S$3*S$4,0)</f>
        <v>0</v>
      </c>
      <c r="DM464" s="0" t="n">
        <f aca="false">IF(CHOOSE(MATCH(T$5,$B$10:$E$10,0),$B464,$C464,$D464,$E464)*T$6+T464*T$7&lt;T$2,T$3*T$4,0)</f>
        <v>12.5</v>
      </c>
      <c r="DN464" s="0" t="n">
        <f aca="false">IF(CHOOSE(MATCH(U$5,$B$10:$E$10,0),$B464,$C464,$D464,$E464)*U$6+U464*U$7&lt;U$2,U$3*U$4,0)</f>
        <v>0</v>
      </c>
      <c r="DO464" s="0" t="n">
        <f aca="false">IF(CHOOSE(MATCH(V$5,$B$10:$E$10,0),$B464,$C464,$D464,$E464)*V$6+V464*V$7&lt;V$2,V$3*V$4,0)</f>
        <v>0</v>
      </c>
      <c r="DP464" s="0" t="n">
        <f aca="false">IF(CHOOSE(MATCH(W$5,$B$10:$E$10,0),$B464,$C464,$D464,$E464)*W$6+W464*W$7&lt;W$2,W$3*W$4,0)</f>
        <v>0</v>
      </c>
      <c r="DQ464" s="0" t="n">
        <f aca="false">IF(CHOOSE(MATCH(X$5,$B$10:$E$10,0),$B464,$C464,$D464,$E464)*X$6+X464*X$7&lt;X$2,X$3*X$4,0)</f>
        <v>0</v>
      </c>
      <c r="DR464" s="0" t="n">
        <f aca="false">IF(CHOOSE(MATCH(Y$5,$B$10:$E$10,0),$B464,$C464,$D464,$E464)*Y$6+Y464*Y$7&lt;Y$2,Y$3*Y$4,0)</f>
        <v>0</v>
      </c>
      <c r="DS464" s="0" t="n">
        <f aca="false">IF(CHOOSE(MATCH(Z$5,$B$10:$E$10,0),$B464,$C464,$D464,$E464)*Z$6+Z464*Z$7&lt;Z$2,Z$3*Z$4,0)</f>
        <v>0</v>
      </c>
      <c r="DT464" s="0" t="n">
        <f aca="false">IF(CHOOSE(MATCH(AA$5,$B$10:$E$10,0),$B464,$C464,$D464,$E464)*AA$6+AA464*AA$7&lt;AA$2,AA$3*AA$4,0)</f>
        <v>0</v>
      </c>
      <c r="DU464" s="0" t="n">
        <f aca="false">IF(CHOOSE(MATCH(AB$5,$B$10:$E$10,0),$B464,$C464,$D464,$E464)*AB$6+AB464*AB$7&lt;AB$2,AB$3*AB$4,0)</f>
        <v>0</v>
      </c>
      <c r="DV464" s="0" t="n">
        <f aca="false">IF(CHOOSE(MATCH(AC$5,$B$10:$E$10,0),$B464,$C464,$D464,$E464)*AC$6+AC464*AC$7&lt;AC$2,AC$3*AC$4,0)</f>
        <v>0</v>
      </c>
      <c r="DW464" s="0" t="n">
        <f aca="false">IF(CHOOSE(MATCH(AD$5,$B$10:$E$10,0),$B464,$C464,$D464,$E464)*AD$6+AD464*AD$7&lt;AD$2,AD$3*AD$4,0)</f>
        <v>0</v>
      </c>
      <c r="DX464" s="0" t="n">
        <f aca="false">IF(CHOOSE(MATCH(AE$5,$B$10:$E$10,0),$B464,$C464,$D464,$E464)*AE$6+AE464*AE$7&lt;AE$2,AE$3*AE$4,0)</f>
        <v>0</v>
      </c>
      <c r="DY464" s="0" t="n">
        <f aca="false">IF(CHOOSE(MATCH(AF$5,$B$10:$E$10,0),$B464,$C464,$D464,$E464)*AF$6+AF464*AF$7&lt;AF$2,AF$3*AF$4,0)</f>
        <v>0</v>
      </c>
      <c r="DZ464" s="0" t="n">
        <f aca="false">IF(CHOOSE(MATCH(AG$5,$B$10:$E$10,0),$B464,$C464,$D464,$E464)*AG$6+AG464*AG$7&lt;AG$2,AG$3*AG$4,0)</f>
        <v>0</v>
      </c>
      <c r="EA464" s="0" t="n">
        <f aca="false">IF(CHOOSE(MATCH(AH$5,$B$10:$E$10,0),$B464,$C464,$D464,$E464)*AH$6+AH464*AH$7&lt;AH$2,AH$3*AH$4,0)</f>
        <v>0</v>
      </c>
      <c r="EB464" s="0" t="n">
        <f aca="false">IF(CHOOSE(MATCH(AI$5,$B$10:$E$10,0),$B464,$C464,$D464,$E464)*AI$6+AI464*AI$7&lt;AI$2,AI$3*AI$4,0)</f>
        <v>0</v>
      </c>
      <c r="EC464" s="0" t="n">
        <f aca="false">IF(CHOOSE(MATCH(AJ$5,$B$10:$E$10,0),$B464,$C464,$D464,$E464)*AJ$6+AJ464*AJ$7&lt;AJ$2,AJ$3*AJ$4,0)</f>
        <v>0</v>
      </c>
      <c r="ED464" s="0" t="n">
        <f aca="false">IF(CHOOSE(MATCH(AK$5,$B$10:$E$10,0),$B464,$C464,$D464,$E464)*AK$6+AK464*AK$7&lt;AK$2,AK$3*AK$4,0)</f>
        <v>0</v>
      </c>
      <c r="EE464" s="0" t="n">
        <f aca="false">IF(CHOOSE(MATCH(AL$5,$B$10:$E$10,0),$B464,$C464,$D464,$E464)*AL$6+AL464*AL$7&lt;AL$2,AL$3*AL$4,0)</f>
        <v>0</v>
      </c>
      <c r="EF464" s="0" t="n">
        <f aca="false">IF(CHOOSE(MATCH(AM$5,$B$10:$E$10,0),$B464,$C464,$D464,$E464)*AM$6+AM464*AM$7&lt;AM$2,AM$3*AM$4,0)</f>
        <v>0</v>
      </c>
      <c r="EG464" s="0" t="n">
        <f aca="false">IF(CHOOSE(MATCH(AN$5,$B$10:$E$10,0),$B464,$C464,$D464,$E464)*AN$6+AN464*AN$7&lt;AN$2,AN$3*AN$4,0)</f>
        <v>0</v>
      </c>
      <c r="EH464" s="0" t="n">
        <f aca="false">IF(CHOOSE(MATCH(AO$5,$B$10:$E$10,0),$B464,$C464,$D464,$E464)*AO$6+AO464*AO$7&lt;AO$2,AO$3*AO$4,0)</f>
        <v>0</v>
      </c>
      <c r="EI464" s="0" t="n">
        <f aca="false">IF(CHOOSE(MATCH(AP$5,$B$10:$E$10,0),$B464,$C464,$D464,$E464)*AP$6+AP464*AP$7&lt;AP$2,AP$3*AP$4,0)</f>
        <v>0</v>
      </c>
      <c r="EJ464" s="0" t="n">
        <f aca="false">IF(CHOOSE(MATCH(AQ$5,$B$10:$E$10,0),$B464,$C464,$D464,$E464)*AQ$6+AQ464*AQ$7&lt;AQ$2,AQ$3*AQ$4,0)</f>
        <v>0</v>
      </c>
      <c r="EK464" s="0" t="n">
        <f aca="false">IF(CHOOSE(MATCH(AR$5,$B$10:$E$10,0),$B464,$C464,$D464,$E464)*AR$6+AR464*AR$7&lt;AR$2,AR$3*AR$4,0)</f>
        <v>0</v>
      </c>
      <c r="EL464" s="0" t="n">
        <f aca="false">IF(CHOOSE(MATCH(AS$5,$B$10:$E$10,0),$B464,$C464,$D464,$E464)*AS$6+AS464*AS$7&lt;AS$2,AS$3*AS$4,0)</f>
        <v>0</v>
      </c>
      <c r="EM464" s="0" t="n">
        <f aca="false">IF(CHOOSE(MATCH(AT$5,$B$10:$E$10,0),$B464,$C464,$D464,$E464)*AT$6+AT464*AT$7&lt;AT$2,AT$3*AT$4,0)</f>
        <v>0</v>
      </c>
      <c r="EN464" s="0" t="n">
        <f aca="false">IF(CHOOSE(MATCH(AU$5,$B$10:$E$10,0),$B464,$C464,$D464,$E464)*AU$6+AU464*AU$7&lt;AU$2,AU$3*AU$4,0)</f>
        <v>0</v>
      </c>
      <c r="EO464" s="0" t="n">
        <f aca="false">IF(CHOOSE(MATCH(AV$5,$B$10:$E$10,0),$B464,$C464,$D464,$E464)*AV$6+AV464*AV$7&lt;AV$2,AV$3*AV$4,0)</f>
        <v>0</v>
      </c>
      <c r="EP464" s="0" t="n">
        <f aca="false">IF(CHOOSE(MATCH(AW$5,$B$10:$E$10,0),$B464,$C464,$D464,$E464)*AW$6+AW464*AW$7&lt;AW$2,AW$3*AW$4,0)</f>
        <v>0</v>
      </c>
      <c r="EQ464" s="0" t="n">
        <f aca="false">IF(CHOOSE(MATCH(AX$5,$B$10:$E$10,0),$B464,$C464,$D464,$E464)*AX$6+AX464*AX$7&lt;AX$2,AX$3*AX$4,0)</f>
        <v>0</v>
      </c>
      <c r="ER464" s="0" t="n">
        <f aca="false">IF(CHOOSE(MATCH(AY$5,$B$10:$E$10,0),$B464,$C464,$D464,$E464)*AY$6+AY464*AY$7&lt;AY$2,AY$3*AY$4,0)</f>
        <v>0</v>
      </c>
      <c r="ES464" s="0" t="n">
        <f aca="false">IF(CHOOSE(MATCH(AZ$5,$B$10:$E$10,0),$B464,$C464,$D464,$E464)*AZ$6+AZ464*AZ$7&lt;AZ$2,AZ$3*AZ$4,0)</f>
        <v>0</v>
      </c>
      <c r="ET464" s="0" t="n">
        <f aca="false">IF(CHOOSE(MATCH(BA$5,$B$10:$E$10,0),$B464,$C464,$D464,$E464)*BA$6+BA464*BA$7&lt;BA$2,BA$3*BA$4,0)</f>
        <v>0</v>
      </c>
      <c r="EU464" s="0" t="n">
        <f aca="false">IF(CHOOSE(MATCH(BB$5,$B$10:$E$10,0),$B464,$C464,$D464,$E464)*BB$6+BB464*BB$7&lt;BB$2,BB$3*BB$4,0)</f>
        <v>0</v>
      </c>
      <c r="EV464" s="0" t="n">
        <f aca="false">IF(CHOOSE(MATCH(BC$5,$B$10:$E$10,0),$B464,$C464,$D464,$E464)*BC$6+BC464*BC$7&lt;BC$2,BC$3*BC$4,0)</f>
        <v>0</v>
      </c>
      <c r="EW464" s="0" t="n">
        <f aca="false">IF(CHOOSE(MATCH(BD$5,$B$10:$E$10,0),$B464,$C464,$D464,$E464)*BD$6+BD464*BD$7&lt;BD$2,BD$3*BD$4,0)</f>
        <v>0</v>
      </c>
      <c r="EX464" s="0" t="n">
        <f aca="false">IF(CHOOSE(MATCH(BE$5,$B$10:$E$10,0),$B464,$C464,$D464,$E464)*BE$6+BE464*BE$7&lt;BE$2,BE$3*BE$4,0)</f>
        <v>0</v>
      </c>
      <c r="EY464" s="0" t="n">
        <f aca="false">IF(CHOOSE(MATCH(BF$5,$B$10:$E$10,0),$B464,$C464,$D464,$E464)*BF$6+BF464*BF$7&lt;BF$2,BF$3*BF$4,0)</f>
        <v>0</v>
      </c>
      <c r="EZ464" s="0" t="n">
        <f aca="false">IF(CHOOSE(MATCH(BG$5,$B$10:$E$10,0),$B464,$C464,$D464,$E464)*BG$6+BG464*BG$7&lt;BG$2,BG$3*BG$4,0)</f>
        <v>0</v>
      </c>
      <c r="FA464" s="0" t="n">
        <f aca="false">IF(CHOOSE(MATCH(BH$5,$B$10:$E$10,0),$B464,$C464,$D464,$E464)*BH$6+BH464*BH$7&lt;BH$2,BH$3*BH$4,0)</f>
        <v>0</v>
      </c>
      <c r="FB464" s="0" t="n">
        <f aca="false">IF(CHOOSE(MATCH(BI$5,$B$10:$E$10,0),$B464,$C464,$D464,$E464)*BI$6+BI464*BI$7&lt;BI$2,BI$3*BI$4,0)</f>
        <v>0</v>
      </c>
      <c r="FC464" s="0" t="n">
        <f aca="false">IF(CHOOSE(MATCH(BJ$5,$B$10:$E$10,0),$B464,$C464,$D464,$E464)*BJ$6+BJ464*BJ$7&lt;BJ$2,BJ$3*BJ$4,0)</f>
        <v>0</v>
      </c>
      <c r="FD464" s="0" t="n">
        <f aca="false">IF(CHOOSE(MATCH(BK$5,$B$10:$E$10,0),$B464,$C464,$D464,$E464)*BK$6+BK464*BK$7&lt;BK$2,BK$3*BK$4,0)</f>
        <v>0</v>
      </c>
      <c r="FE464" s="0" t="n">
        <f aca="false">IF(CHOOSE(MATCH(BL$5,$B$10:$E$10,0),$B464,$C464,$D464,$E464)*BL$6+BL464*BL$7&lt;BL$2,BL$3*BL$4,0)</f>
        <v>0</v>
      </c>
      <c r="FF464" s="0" t="n">
        <f aca="false">IF(CHOOSE(MATCH(BM$5,$B$10:$E$10,0),$B464,$C464,$D464,$E464)*BM$6+BM464*BM$7&lt;BM$2,BM$3*BM$4,0)</f>
        <v>0</v>
      </c>
      <c r="FG464" s="0" t="n">
        <f aca="false">IF(CHOOSE(MATCH(BN$5,$B$10:$E$10,0),$B464,$C464,$D464,$E464)*BN$6+BN464*BN$7&lt;BN$2,BN$3*BN$4,0)</f>
        <v>0</v>
      </c>
      <c r="FH464" s="0" t="n">
        <f aca="false">IF(CHOOSE(MATCH(BO$5,$B$10:$E$10,0),$B464,$C464,$D464,$E464)*BO$6+BO464*BO$7&lt;BO$2,BO$3*BO$4,0)</f>
        <v>0</v>
      </c>
      <c r="FI464" s="0" t="n">
        <f aca="false">IF(CHOOSE(MATCH(BP$5,$B$10:$E$10,0),$B464,$C464,$D464,$E464)*BP$6+BP464*BP$7&lt;BP$2,BP$3*BP$4,0)</f>
        <v>0</v>
      </c>
      <c r="FJ464" s="0" t="n">
        <f aca="false">IF(CHOOSE(MATCH(BQ$5,$B$10:$E$10,0),$B464,$C464,$D464,$E464)*BQ$6+BQ464*BQ$7&lt;BQ$2,BQ$3*BQ$4,0)</f>
        <v>0</v>
      </c>
      <c r="FK464" s="0" t="n">
        <f aca="false">IF(CHOOSE(MATCH(BR$5,$B$10:$E$10,0),$B464,$C464,$D464,$E464)*BR$6+BR464*BR$7&lt;BR$2,BR$3*BR$4,0)</f>
        <v>0</v>
      </c>
      <c r="FL464" s="0" t="n">
        <f aca="false">IF(CHOOSE(MATCH(BS$5,$B$10:$E$10,0),$B464,$C464,$D464,$E464)*BS$6+BS464*BS$7&lt;BS$2,BS$3*BS$4,0)</f>
        <v>0</v>
      </c>
      <c r="FM464" s="0" t="n">
        <f aca="false">IF(CHOOSE(MATCH(BT$5,$B$10:$E$10,0),$B464,$C464,$D464,$E464)*BT$6+BT464*BT$7&lt;BT$2,BT$3*BT$4,0)</f>
        <v>0</v>
      </c>
      <c r="FN464" s="0" t="n">
        <f aca="false">IF(CHOOSE(MATCH(BU$5,$B$10:$E$10,0),$B464,$C464,$D464,$E464)*BU$6+BU464*BU$7&lt;BU$2,BU$3*BU$4,0)</f>
        <v>0</v>
      </c>
      <c r="FO464" s="0" t="n">
        <f aca="false">IF(CHOOSE(MATCH(BV$5,$B$10:$E$10,0),$B464,$C464,$D464,$E464)*BV$6+BV464*BV$7&lt;BV$2,BV$3*BV$4,0)</f>
        <v>0</v>
      </c>
      <c r="FP464" s="0" t="n">
        <f aca="false">IF(CHOOSE(MATCH(BW$5,$B$10:$E$10,0),$B464,$C464,$D464,$E464)*BW$6+BW464*BW$7&lt;BW$2,BW$3*BW$4,0)</f>
        <v>0</v>
      </c>
      <c r="FQ464" s="0" t="n">
        <f aca="false">IF(CHOOSE(MATCH(BX$5,$B$10:$E$10,0),$B464,$C464,$D464,$E464)*BX$6+BX464*BX$7&lt;BX$2,BX$3*BX$4,0)</f>
        <v>0</v>
      </c>
      <c r="FR464" s="0" t="n">
        <f aca="false">IF(CHOOSE(MATCH(BY$5,$B$10:$E$10,0),$B464,$C464,$D464,$E464)*BY$6+BY464*BY$7&lt;BY$2,BY$3*BY$4,0)</f>
        <v>0</v>
      </c>
      <c r="FS464" s="0" t="n">
        <f aca="false">IF(CHOOSE(MATCH(BZ$5,$B$10:$E$10,0),$B464,$C464,$D464,$E464)*BZ$6+BZ464*BZ$7&lt;BZ$2,BZ$3*BZ$4,0)</f>
        <v>0</v>
      </c>
      <c r="FT464" s="0" t="n">
        <f aca="false">IF(CHOOSE(MATCH(CA$5,$B$10:$E$10,0),$B464,$C464,$D464,$E464)*CA$6+CA464*CA$7&lt;CA$2,CA$3*CA$4,0)</f>
        <v>0</v>
      </c>
      <c r="FU464" s="0" t="n">
        <f aca="false">IF(CHOOSE(MATCH(CB$5,$B$10:$E$10,0),$B464,$C464,$D464,$E464)*CB$6+CB464*CB$7&lt;CB$2,CB$3*CB$4,0)</f>
        <v>0</v>
      </c>
      <c r="FV464" s="0" t="n">
        <f aca="false">IF(CHOOSE(MATCH(CC$5,$B$10:$E$10,0),$B464,$C464,$D464,$E464)*CC$6+CC464*CC$7&lt;CC$2,CC$3*CC$4,0)</f>
        <v>0</v>
      </c>
      <c r="FW464" s="0" t="n">
        <f aca="false">IF(CHOOSE(MATCH(CD$5,$B$10:$E$10,0),$B464,$C464,$D464,$E464)*CD$6+CD464*CD$7&lt;CD$2,CD$3*CD$4,0)</f>
        <v>0</v>
      </c>
      <c r="FX464" s="0" t="n">
        <f aca="false">IF(CHOOSE(MATCH(CE$5,$B$10:$E$10,0),$B464,$C464,$D464,$E464)*CE$6+CE464*CE$7&lt;CE$2,CE$3*CE$4,0)</f>
        <v>0</v>
      </c>
      <c r="FY464" s="0" t="n">
        <f aca="false">IF(CHOOSE(MATCH(CF$5,$B$10:$E$10,0),$B464,$C464,$D464,$E464)*CF$6+CF464*CF$7&lt;CF$2,CF$3*CF$4,0)</f>
        <v>0</v>
      </c>
      <c r="FZ464" s="0" t="n">
        <f aca="false">IF(CHOOSE(MATCH(CG$5,$B$10:$E$10,0),$B464,$C464,$D464,$E464)*CG$6+CG464*CG$7&lt;CG$2,CG$3*CG$4,0)</f>
        <v>0</v>
      </c>
      <c r="GA464" s="0" t="n">
        <f aca="false">IF(CHOOSE(MATCH(CH$5,$B$10:$E$10,0),$B464,$C464,$D464,$E464)*CH$6+CH464*CH$7&lt;CH$2,CH$3*CH$4,0)</f>
        <v>0</v>
      </c>
      <c r="GB464" s="0" t="n">
        <f aca="false">IF(CHOOSE(MATCH(CI$5,$B$10:$E$10,0),$B464,$C464,$D464,$E464)*CI$6+CI464*CI$7&lt;CI$2,CI$3*CI$4,0)</f>
        <v>0</v>
      </c>
      <c r="GC464" s="0" t="n">
        <f aca="false">IF(CHOOSE(MATCH(CJ$5,$B$10:$E$10,0),$B464,$C464,$D464,$E464)*CJ$6+CJ464*CJ$7&lt;CJ$2,CJ$3*CJ$4,0)</f>
        <v>0</v>
      </c>
      <c r="GD464" s="0" t="n">
        <f aca="false">IF(CHOOSE(MATCH(CK$5,$B$10:$E$10,0),$B464,$C464,$D464,$E464)*CK$6+CK464*CK$7&lt;CK$2,CK$3*CK$4,0)</f>
        <v>0</v>
      </c>
      <c r="GE464" s="0" t="n">
        <f aca="false">IF(CHOOSE(MATCH(CL$5,$B$10:$E$10,0),$B464,$C464,$D464,$E464)*CL$6+CL464*CL$7&lt;CL$2,CL$3*CL$4,0)</f>
        <v>0</v>
      </c>
      <c r="GF464" s="0" t="n">
        <f aca="false">IF(CHOOSE(MATCH(CM$5,$B$10:$E$10,0),$B464,$C464,$D464,$E464)*CM$6+CM464*CM$7&lt;CM$2,CM$3*CM$4,0)</f>
        <v>0</v>
      </c>
      <c r="GG464" s="0" t="n">
        <f aca="false">IF(CHOOSE(MATCH(CN$5,$B$10:$E$10,0),$B464,$C464,$D464,$E464)*CN$6+CN464*CN$7&lt;CN$2,CN$3*CN$4,0)</f>
        <v>0</v>
      </c>
      <c r="GH464" s="0" t="n">
        <f aca="false">IF(CHOOSE(MATCH(CO$5,$B$10:$E$10,0),$B464,$C464,$D464,$E464)*CO$6+CO464*CO$7&lt;CO$2,CO$3*CO$4,0)</f>
        <v>0</v>
      </c>
      <c r="GI464" s="0" t="n">
        <f aca="false">IF(CHOOSE(MATCH(CP$5,$B$10:$E$10,0),$B464,$C464,$D464,$E464)*CP$6+CP464*CP$7&lt;CP$2,CP$3*CP$4,0)</f>
        <v>0</v>
      </c>
      <c r="GJ464" s="0" t="n">
        <f aca="false">IF(CHOOSE(MATCH(CQ$5,$B$10:$E$10,0),$B464,$C464,$D464,$E464)*CQ$6+CQ464*CQ$7&lt;CQ$2,CQ$3*CQ$4,0)</f>
        <v>0</v>
      </c>
      <c r="GK464" s="0" t="n">
        <f aca="false">IF(CHOOSE(MATCH(CR$5,$B$10:$E$10,0),$B464,$C464,$D464,$E464)*CR$6+CR464*CR$7&lt;CR$2,CR$3*CR$4,0)</f>
        <v>0</v>
      </c>
      <c r="GL464" s="0" t="n">
        <f aca="false">IF(CHOOSE(MATCH(CS$5,$B$10:$E$10,0),$B464,$C464,$D464,$E464)*CS$6+CS464*CS$7&lt;CS$2,CS$3*CS$4,0)</f>
        <v>0</v>
      </c>
      <c r="GM464" s="0" t="n">
        <f aca="false">IF(CHOOSE(MATCH(CT$5,$B$10:$E$10,0),$B464,$C464,$D464,$E464)*CT$6+CT464*CT$7&lt;CT$2,CT$3*CT$4,0)</f>
        <v>0</v>
      </c>
      <c r="GN464" s="0" t="n">
        <f aca="false">IF(CHOOSE(MATCH(CU$5,$B$10:$E$10,0),$B464,$C464,$D464,$E464)*CU$6+CU464*CU$7&lt;CU$2,CU$3*CU$4,0)</f>
        <v>0</v>
      </c>
      <c r="GO464" s="0" t="n">
        <f aca="false">IF(CHOOSE(MATCH(CV$5,$B$10:$E$10,0),$B464,$C464,$D464,$E464)*CV$6+CV464*CV$7&lt;CV$2,CV$3*CV$4,0)</f>
        <v>0</v>
      </c>
      <c r="GP464" s="0" t="n">
        <f aca="false">IF(CHOOSE(MATCH(CW$5,$B$10:$E$10,0),$B464,$C464,$D464,$E464)*CW$6+CW464*CW$7&lt;CW$2,CW$3*CW$4,0)</f>
        <v>0</v>
      </c>
      <c r="GQ464" s="0" t="n">
        <f aca="false">IF(CHOOSE(MATCH(CX$5,$B$10:$E$10,0),$B464,$C464,$D464,$E464)*CX$6+CX464*CX$7&lt;CX$2,CX$3*CX$4,0)</f>
        <v>0</v>
      </c>
      <c r="GS464" s="0" t="n">
        <f aca="false">SUM(CZ464:GQ464)</f>
        <v>12.5</v>
      </c>
      <c r="GT464" s="0" t="n">
        <f aca="false">IF(GS464&gt;$GS$6,1,0)</f>
        <v>0</v>
      </c>
    </row>
    <row r="465" customFormat="false" ht="14" hidden="false" customHeight="false" outlineLevel="0" collapsed="false">
      <c r="A465" s="0" t="n">
        <v>455</v>
      </c>
      <c r="B465" s="0" t="n">
        <v>-0.159176375235416</v>
      </c>
      <c r="C465" s="0" t="n">
        <v>-0.074974479275922</v>
      </c>
      <c r="D465" s="0" t="n">
        <v>-0.679323727149677</v>
      </c>
      <c r="E465" s="0" t="n">
        <v>0.185523892029697</v>
      </c>
      <c r="G465" s="0" t="n">
        <v>0.39080077840481</v>
      </c>
      <c r="H465" s="0" t="n">
        <v>-1.29217823996441</v>
      </c>
      <c r="I465" s="0" t="n">
        <v>0.221932623389876</v>
      </c>
      <c r="J465" s="0" t="n">
        <v>0.691466084390413</v>
      </c>
      <c r="K465" s="0" t="n">
        <v>-0.0466422989120474</v>
      </c>
      <c r="L465" s="0" t="n">
        <v>0.531885007148958</v>
      </c>
      <c r="M465" s="0" t="n">
        <v>-1.37499228003435</v>
      </c>
      <c r="N465" s="0" t="n">
        <v>0.178690697794082</v>
      </c>
      <c r="O465" s="0" t="n">
        <v>-0.232844286074396</v>
      </c>
      <c r="P465" s="0" t="n">
        <v>1.47686023410643</v>
      </c>
      <c r="Q465" s="0" t="n">
        <v>3.4010736271739</v>
      </c>
      <c r="R465" s="0" t="n">
        <v>-0.933314368012361</v>
      </c>
      <c r="S465" s="0" t="n">
        <v>-1.18527623271802</v>
      </c>
      <c r="T465" s="0" t="n">
        <v>0.0333216121362057</v>
      </c>
      <c r="U465" s="0" t="n">
        <v>-0.640845883026486</v>
      </c>
      <c r="V465" s="0" t="n">
        <v>1.33346702568815</v>
      </c>
      <c r="W465" s="0" t="n">
        <v>0.583908104090369</v>
      </c>
      <c r="X465" s="0" t="n">
        <v>-0.714976522431243</v>
      </c>
      <c r="Y465" s="0" t="n">
        <v>0.459133389085764</v>
      </c>
      <c r="Z465" s="0" t="n">
        <v>-0.382722191716311</v>
      </c>
      <c r="AA465" s="0" t="n">
        <v>1.71788087754976</v>
      </c>
      <c r="AB465" s="0" t="n">
        <v>1.50119831232587</v>
      </c>
      <c r="AC465" s="0" t="n">
        <v>-1.38410541694611</v>
      </c>
      <c r="AD465" s="0" t="n">
        <v>0.0263571564573795</v>
      </c>
      <c r="AE465" s="0" t="n">
        <v>0.704740159562789</v>
      </c>
      <c r="AF465" s="0" t="n">
        <v>-0.164561697602039</v>
      </c>
      <c r="AG465" s="0" t="n">
        <v>0.246701574724284</v>
      </c>
      <c r="AH465" s="0" t="n">
        <v>0.470041641165153</v>
      </c>
      <c r="AI465" s="0" t="n">
        <v>0.865895799506689</v>
      </c>
      <c r="AJ465" s="0" t="n">
        <v>0.067561813921202</v>
      </c>
      <c r="AK465" s="0" t="n">
        <v>1.24997086459189</v>
      </c>
      <c r="AL465" s="0" t="n">
        <v>-0.697600626153871</v>
      </c>
      <c r="AM465" s="0" t="n">
        <v>-0.700724740454462</v>
      </c>
      <c r="AN465" s="0" t="n">
        <v>-0.191608933164389</v>
      </c>
      <c r="AO465" s="0" t="n">
        <v>1.29979753182852</v>
      </c>
      <c r="AP465" s="0" t="n">
        <v>-0.856143742566928</v>
      </c>
      <c r="AQ465" s="0" t="n">
        <v>-0.83232635006425</v>
      </c>
      <c r="AR465" s="0" t="n">
        <v>0.842646841192618</v>
      </c>
      <c r="AS465" s="0" t="n">
        <v>0.977383933786768</v>
      </c>
      <c r="AT465" s="0" t="n">
        <v>0.525287759955972</v>
      </c>
      <c r="AU465" s="0" t="n">
        <v>-0.45692559069721</v>
      </c>
      <c r="AV465" s="0" t="n">
        <v>1.34509718918707</v>
      </c>
      <c r="AW465" s="0" t="n">
        <v>1.65510300575988</v>
      </c>
      <c r="AX465" s="0" t="n">
        <v>-0.23363099899143</v>
      </c>
      <c r="AY465" s="0" t="n">
        <v>1.10370137917926</v>
      </c>
      <c r="AZ465" s="0" t="n">
        <v>0.956022176978877</v>
      </c>
      <c r="BA465" s="0" t="n">
        <v>1.7670981833362</v>
      </c>
      <c r="BB465" s="0" t="n">
        <v>1.10962901089806</v>
      </c>
      <c r="BC465" s="0" t="n">
        <v>0.312981001115986</v>
      </c>
      <c r="BD465" s="0" t="n">
        <v>-0.399900272896048</v>
      </c>
      <c r="BE465" s="0" t="n">
        <v>-0.0281931988865836</v>
      </c>
      <c r="BF465" s="0" t="n">
        <v>0.771135546528967</v>
      </c>
      <c r="BG465" s="0" t="n">
        <v>-0.578654635319253</v>
      </c>
      <c r="BH465" s="0" t="n">
        <v>0.0488637397211278</v>
      </c>
      <c r="BI465" s="0" t="n">
        <v>-0.0618115336692426</v>
      </c>
      <c r="BJ465" s="0" t="n">
        <v>-0.259418584391824</v>
      </c>
      <c r="BK465" s="0" t="n">
        <v>-0.357979388354579</v>
      </c>
      <c r="BL465" s="0" t="n">
        <v>-0.0326326698996127</v>
      </c>
      <c r="BM465" s="0" t="n">
        <v>1.70171460922575</v>
      </c>
      <c r="BN465" s="0" t="n">
        <v>0.940433437790489</v>
      </c>
      <c r="BO465" s="0" t="n">
        <v>-0.221698428504169</v>
      </c>
      <c r="BP465" s="0" t="n">
        <v>-0.0677141542837489</v>
      </c>
      <c r="BQ465" s="0" t="n">
        <v>-1.30551597976591</v>
      </c>
      <c r="BR465" s="0" t="n">
        <v>0.0860518412082456</v>
      </c>
      <c r="BS465" s="0" t="n">
        <v>0.336124230670976</v>
      </c>
      <c r="BT465" s="0" t="n">
        <v>0.257045940088574</v>
      </c>
      <c r="BU465" s="0" t="n">
        <v>1.32901277538622</v>
      </c>
      <c r="BV465" s="0" t="n">
        <v>0.976151568465866</v>
      </c>
      <c r="BW465" s="0" t="n">
        <v>0.0612749317951966</v>
      </c>
      <c r="BX465" s="0" t="n">
        <v>0.0109776010503992</v>
      </c>
      <c r="BY465" s="0" t="n">
        <v>0.108188942249399</v>
      </c>
      <c r="BZ465" s="0" t="n">
        <v>0.345934267897974</v>
      </c>
      <c r="CA465" s="0" t="n">
        <v>0.846907823870424</v>
      </c>
      <c r="CB465" s="0" t="n">
        <v>-0.6107916306064</v>
      </c>
      <c r="CC465" s="0" t="n">
        <v>0.178379195858724</v>
      </c>
      <c r="CD465" s="0" t="n">
        <v>-0.789807472756365</v>
      </c>
      <c r="CE465" s="0" t="n">
        <v>-1.04829268821049</v>
      </c>
      <c r="CF465" s="0" t="n">
        <v>0.717448074283311</v>
      </c>
      <c r="CG465" s="0" t="n">
        <v>-1.02589638117934</v>
      </c>
      <c r="CH465" s="0" t="n">
        <v>-0.41611201595515</v>
      </c>
      <c r="CI465" s="0" t="n">
        <v>-2.00766407942865</v>
      </c>
      <c r="CJ465" s="0" t="n">
        <v>0.985432961897459</v>
      </c>
      <c r="CK465" s="0" t="n">
        <v>0.0307181835523807</v>
      </c>
      <c r="CL465" s="0" t="n">
        <v>-0.0852844550536247</v>
      </c>
      <c r="CM465" s="0" t="n">
        <v>-1.014566350932</v>
      </c>
      <c r="CN465" s="0" t="n">
        <v>-0.0237548647419317</v>
      </c>
      <c r="CO465" s="0" t="n">
        <v>0.287930106424028</v>
      </c>
      <c r="CP465" s="0" t="n">
        <v>-0.395098140870687</v>
      </c>
      <c r="CQ465" s="0" t="n">
        <v>1.17301169666462</v>
      </c>
      <c r="CR465" s="0" t="n">
        <v>-0.0688646650814917</v>
      </c>
      <c r="CS465" s="0" t="n">
        <v>-0.136706148623489</v>
      </c>
      <c r="CT465" s="0" t="n">
        <v>0.777640707383398</v>
      </c>
      <c r="CU465" s="0" t="n">
        <v>1.94869244296569</v>
      </c>
      <c r="CV465" s="0" t="n">
        <v>-0.265356447926024</v>
      </c>
      <c r="CW465" s="0" t="n">
        <v>0.960380930337124</v>
      </c>
      <c r="CX465" s="0" t="n">
        <v>0.973197984421858</v>
      </c>
      <c r="CZ465" s="0" t="n">
        <f aca="false">IF(CHOOSE(MATCH(G$5,$B$10:$E$10,0),$B465,$C465,$D465,$E465)*G$6+G465*G$7&lt;G$2,G$3*G$4,0)</f>
        <v>0</v>
      </c>
      <c r="DA465" s="0" t="n">
        <f aca="false">IF(CHOOSE(MATCH(H$5,$B$10:$E$10,0),$B465,$C465,$D465,$E465)*H$6+H465*H$7&lt;H$2,H$3*H$4,0)</f>
        <v>0</v>
      </c>
      <c r="DB465" s="0" t="n">
        <f aca="false">IF(CHOOSE(MATCH(I$5,$B$10:$E$10,0),$B465,$C465,$D465,$E465)*I$6+I465*I$7&lt;I$2,I$3*I$4,0)</f>
        <v>0</v>
      </c>
      <c r="DC465" s="0" t="n">
        <f aca="false">IF(CHOOSE(MATCH(J$5,$B$10:$E$10,0),$B465,$C465,$D465,$E465)*J$6+J465*J$7&lt;J$2,J$3*J$4,0)</f>
        <v>0</v>
      </c>
      <c r="DD465" s="0" t="n">
        <f aca="false">IF(CHOOSE(MATCH(K$5,$B$10:$E$10,0),$B465,$C465,$D465,$E465)*K$6+K465*K$7&lt;K$2,K$3*K$4,0)</f>
        <v>0</v>
      </c>
      <c r="DE465" s="0" t="n">
        <f aca="false">IF(CHOOSE(MATCH(L$5,$B$10:$E$10,0),$B465,$C465,$D465,$E465)*L$6+L465*L$7&lt;L$2,L$3*L$4,0)</f>
        <v>0</v>
      </c>
      <c r="DF465" s="0" t="n">
        <f aca="false">IF(CHOOSE(MATCH(M$5,$B$10:$E$10,0),$B465,$C465,$D465,$E465)*M$6+M465*M$7&lt;M$2,M$3*M$4,0)</f>
        <v>0</v>
      </c>
      <c r="DG465" s="0" t="n">
        <f aca="false">IF(CHOOSE(MATCH(N$5,$B$10:$E$10,0),$B465,$C465,$D465,$E465)*N$6+N465*N$7&lt;N$2,N$3*N$4,0)</f>
        <v>0</v>
      </c>
      <c r="DH465" s="0" t="n">
        <f aca="false">IF(CHOOSE(MATCH(O$5,$B$10:$E$10,0),$B465,$C465,$D465,$E465)*O$6+O465*O$7&lt;O$2,O$3*O$4,0)</f>
        <v>0</v>
      </c>
      <c r="DI465" s="0" t="n">
        <f aca="false">IF(CHOOSE(MATCH(P$5,$B$10:$E$10,0),$B465,$C465,$D465,$E465)*P$6+P465*P$7&lt;P$2,P$3*P$4,0)</f>
        <v>0</v>
      </c>
      <c r="DJ465" s="0" t="n">
        <f aca="false">IF(CHOOSE(MATCH(Q$5,$B$10:$E$10,0),$B465,$C465,$D465,$E465)*Q$6+Q465*Q$7&lt;Q$2,Q$3*Q$4,0)</f>
        <v>0</v>
      </c>
      <c r="DK465" s="0" t="n">
        <f aca="false">IF(CHOOSE(MATCH(R$5,$B$10:$E$10,0),$B465,$C465,$D465,$E465)*R$6+R465*R$7&lt;R$2,R$3*R$4,0)</f>
        <v>0</v>
      </c>
      <c r="DL465" s="0" t="n">
        <f aca="false">IF(CHOOSE(MATCH(S$5,$B$10:$E$10,0),$B465,$C465,$D465,$E465)*S$6+S465*S$7&lt;S$2,S$3*S$4,0)</f>
        <v>0</v>
      </c>
      <c r="DM465" s="0" t="n">
        <f aca="false">IF(CHOOSE(MATCH(T$5,$B$10:$E$10,0),$B465,$C465,$D465,$E465)*T$6+T465*T$7&lt;T$2,T$3*T$4,0)</f>
        <v>0</v>
      </c>
      <c r="DN465" s="0" t="n">
        <f aca="false">IF(CHOOSE(MATCH(U$5,$B$10:$E$10,0),$B465,$C465,$D465,$E465)*U$6+U465*U$7&lt;U$2,U$3*U$4,0)</f>
        <v>0</v>
      </c>
      <c r="DO465" s="0" t="n">
        <f aca="false">IF(CHOOSE(MATCH(V$5,$B$10:$E$10,0),$B465,$C465,$D465,$E465)*V$6+V465*V$7&lt;V$2,V$3*V$4,0)</f>
        <v>0</v>
      </c>
      <c r="DP465" s="0" t="n">
        <f aca="false">IF(CHOOSE(MATCH(W$5,$B$10:$E$10,0),$B465,$C465,$D465,$E465)*W$6+W465*W$7&lt;W$2,W$3*W$4,0)</f>
        <v>0</v>
      </c>
      <c r="DQ465" s="0" t="n">
        <f aca="false">IF(CHOOSE(MATCH(X$5,$B$10:$E$10,0),$B465,$C465,$D465,$E465)*X$6+X465*X$7&lt;X$2,X$3*X$4,0)</f>
        <v>0</v>
      </c>
      <c r="DR465" s="0" t="n">
        <f aca="false">IF(CHOOSE(MATCH(Y$5,$B$10:$E$10,0),$B465,$C465,$D465,$E465)*Y$6+Y465*Y$7&lt;Y$2,Y$3*Y$4,0)</f>
        <v>0</v>
      </c>
      <c r="DS465" s="0" t="n">
        <f aca="false">IF(CHOOSE(MATCH(Z$5,$B$10:$E$10,0),$B465,$C465,$D465,$E465)*Z$6+Z465*Z$7&lt;Z$2,Z$3*Z$4,0)</f>
        <v>0</v>
      </c>
      <c r="DT465" s="0" t="n">
        <f aca="false">IF(CHOOSE(MATCH(AA$5,$B$10:$E$10,0),$B465,$C465,$D465,$E465)*AA$6+AA465*AA$7&lt;AA$2,AA$3*AA$4,0)</f>
        <v>0</v>
      </c>
      <c r="DU465" s="0" t="n">
        <f aca="false">IF(CHOOSE(MATCH(AB$5,$B$10:$E$10,0),$B465,$C465,$D465,$E465)*AB$6+AB465*AB$7&lt;AB$2,AB$3*AB$4,0)</f>
        <v>0</v>
      </c>
      <c r="DV465" s="0" t="n">
        <f aca="false">IF(CHOOSE(MATCH(AC$5,$B$10:$E$10,0),$B465,$C465,$D465,$E465)*AC$6+AC465*AC$7&lt;AC$2,AC$3*AC$4,0)</f>
        <v>0</v>
      </c>
      <c r="DW465" s="0" t="n">
        <f aca="false">IF(CHOOSE(MATCH(AD$5,$B$10:$E$10,0),$B465,$C465,$D465,$E465)*AD$6+AD465*AD$7&lt;AD$2,AD$3*AD$4,0)</f>
        <v>0</v>
      </c>
      <c r="DX465" s="0" t="n">
        <f aca="false">IF(CHOOSE(MATCH(AE$5,$B$10:$E$10,0),$B465,$C465,$D465,$E465)*AE$6+AE465*AE$7&lt;AE$2,AE$3*AE$4,0)</f>
        <v>0</v>
      </c>
      <c r="DY465" s="0" t="n">
        <f aca="false">IF(CHOOSE(MATCH(AF$5,$B$10:$E$10,0),$B465,$C465,$D465,$E465)*AF$6+AF465*AF$7&lt;AF$2,AF$3*AF$4,0)</f>
        <v>0</v>
      </c>
      <c r="DZ465" s="0" t="n">
        <f aca="false">IF(CHOOSE(MATCH(AG$5,$B$10:$E$10,0),$B465,$C465,$D465,$E465)*AG$6+AG465*AG$7&lt;AG$2,AG$3*AG$4,0)</f>
        <v>0</v>
      </c>
      <c r="EA465" s="0" t="n">
        <f aca="false">IF(CHOOSE(MATCH(AH$5,$B$10:$E$10,0),$B465,$C465,$D465,$E465)*AH$6+AH465*AH$7&lt;AH$2,AH$3*AH$4,0)</f>
        <v>0</v>
      </c>
      <c r="EB465" s="0" t="n">
        <f aca="false">IF(CHOOSE(MATCH(AI$5,$B$10:$E$10,0),$B465,$C465,$D465,$E465)*AI$6+AI465*AI$7&lt;AI$2,AI$3*AI$4,0)</f>
        <v>0</v>
      </c>
      <c r="EC465" s="0" t="n">
        <f aca="false">IF(CHOOSE(MATCH(AJ$5,$B$10:$E$10,0),$B465,$C465,$D465,$E465)*AJ$6+AJ465*AJ$7&lt;AJ$2,AJ$3*AJ$4,0)</f>
        <v>0</v>
      </c>
      <c r="ED465" s="0" t="n">
        <f aca="false">IF(CHOOSE(MATCH(AK$5,$B$10:$E$10,0),$B465,$C465,$D465,$E465)*AK$6+AK465*AK$7&lt;AK$2,AK$3*AK$4,0)</f>
        <v>0</v>
      </c>
      <c r="EE465" s="0" t="n">
        <f aca="false">IF(CHOOSE(MATCH(AL$5,$B$10:$E$10,0),$B465,$C465,$D465,$E465)*AL$6+AL465*AL$7&lt;AL$2,AL$3*AL$4,0)</f>
        <v>0</v>
      </c>
      <c r="EF465" s="0" t="n">
        <f aca="false">IF(CHOOSE(MATCH(AM$5,$B$10:$E$10,0),$B465,$C465,$D465,$E465)*AM$6+AM465*AM$7&lt;AM$2,AM$3*AM$4,0)</f>
        <v>0</v>
      </c>
      <c r="EG465" s="0" t="n">
        <f aca="false">IF(CHOOSE(MATCH(AN$5,$B$10:$E$10,0),$B465,$C465,$D465,$E465)*AN$6+AN465*AN$7&lt;AN$2,AN$3*AN$4,0)</f>
        <v>0</v>
      </c>
      <c r="EH465" s="0" t="n">
        <f aca="false">IF(CHOOSE(MATCH(AO$5,$B$10:$E$10,0),$B465,$C465,$D465,$E465)*AO$6+AO465*AO$7&lt;AO$2,AO$3*AO$4,0)</f>
        <v>0</v>
      </c>
      <c r="EI465" s="0" t="n">
        <f aca="false">IF(CHOOSE(MATCH(AP$5,$B$10:$E$10,0),$B465,$C465,$D465,$E465)*AP$6+AP465*AP$7&lt;AP$2,AP$3*AP$4,0)</f>
        <v>0</v>
      </c>
      <c r="EJ465" s="0" t="n">
        <f aca="false">IF(CHOOSE(MATCH(AQ$5,$B$10:$E$10,0),$B465,$C465,$D465,$E465)*AQ$6+AQ465*AQ$7&lt;AQ$2,AQ$3*AQ$4,0)</f>
        <v>0</v>
      </c>
      <c r="EK465" s="0" t="n">
        <f aca="false">IF(CHOOSE(MATCH(AR$5,$B$10:$E$10,0),$B465,$C465,$D465,$E465)*AR$6+AR465*AR$7&lt;AR$2,AR$3*AR$4,0)</f>
        <v>0</v>
      </c>
      <c r="EL465" s="0" t="n">
        <f aca="false">IF(CHOOSE(MATCH(AS$5,$B$10:$E$10,0),$B465,$C465,$D465,$E465)*AS$6+AS465*AS$7&lt;AS$2,AS$3*AS$4,0)</f>
        <v>0</v>
      </c>
      <c r="EM465" s="0" t="n">
        <f aca="false">IF(CHOOSE(MATCH(AT$5,$B$10:$E$10,0),$B465,$C465,$D465,$E465)*AT$6+AT465*AT$7&lt;AT$2,AT$3*AT$4,0)</f>
        <v>0</v>
      </c>
      <c r="EN465" s="0" t="n">
        <f aca="false">IF(CHOOSE(MATCH(AU$5,$B$10:$E$10,0),$B465,$C465,$D465,$E465)*AU$6+AU465*AU$7&lt;AU$2,AU$3*AU$4,0)</f>
        <v>0</v>
      </c>
      <c r="EO465" s="0" t="n">
        <f aca="false">IF(CHOOSE(MATCH(AV$5,$B$10:$E$10,0),$B465,$C465,$D465,$E465)*AV$6+AV465*AV$7&lt;AV$2,AV$3*AV$4,0)</f>
        <v>0</v>
      </c>
      <c r="EP465" s="0" t="n">
        <f aca="false">IF(CHOOSE(MATCH(AW$5,$B$10:$E$10,0),$B465,$C465,$D465,$E465)*AW$6+AW465*AW$7&lt;AW$2,AW$3*AW$4,0)</f>
        <v>0</v>
      </c>
      <c r="EQ465" s="0" t="n">
        <f aca="false">IF(CHOOSE(MATCH(AX$5,$B$10:$E$10,0),$B465,$C465,$D465,$E465)*AX$6+AX465*AX$7&lt;AX$2,AX$3*AX$4,0)</f>
        <v>0</v>
      </c>
      <c r="ER465" s="0" t="n">
        <f aca="false">IF(CHOOSE(MATCH(AY$5,$B$10:$E$10,0),$B465,$C465,$D465,$E465)*AY$6+AY465*AY$7&lt;AY$2,AY$3*AY$4,0)</f>
        <v>0</v>
      </c>
      <c r="ES465" s="0" t="n">
        <f aca="false">IF(CHOOSE(MATCH(AZ$5,$B$10:$E$10,0),$B465,$C465,$D465,$E465)*AZ$6+AZ465*AZ$7&lt;AZ$2,AZ$3*AZ$4,0)</f>
        <v>0</v>
      </c>
      <c r="ET465" s="0" t="n">
        <f aca="false">IF(CHOOSE(MATCH(BA$5,$B$10:$E$10,0),$B465,$C465,$D465,$E465)*BA$6+BA465*BA$7&lt;BA$2,BA$3*BA$4,0)</f>
        <v>0</v>
      </c>
      <c r="EU465" s="0" t="n">
        <f aca="false">IF(CHOOSE(MATCH(BB$5,$B$10:$E$10,0),$B465,$C465,$D465,$E465)*BB$6+BB465*BB$7&lt;BB$2,BB$3*BB$4,0)</f>
        <v>0</v>
      </c>
      <c r="EV465" s="0" t="n">
        <f aca="false">IF(CHOOSE(MATCH(BC$5,$B$10:$E$10,0),$B465,$C465,$D465,$E465)*BC$6+BC465*BC$7&lt;BC$2,BC$3*BC$4,0)</f>
        <v>0</v>
      </c>
      <c r="EW465" s="0" t="n">
        <f aca="false">IF(CHOOSE(MATCH(BD$5,$B$10:$E$10,0),$B465,$C465,$D465,$E465)*BD$6+BD465*BD$7&lt;BD$2,BD$3*BD$4,0)</f>
        <v>0</v>
      </c>
      <c r="EX465" s="0" t="n">
        <f aca="false">IF(CHOOSE(MATCH(BE$5,$B$10:$E$10,0),$B465,$C465,$D465,$E465)*BE$6+BE465*BE$7&lt;BE$2,BE$3*BE$4,0)</f>
        <v>0</v>
      </c>
      <c r="EY465" s="0" t="n">
        <f aca="false">IF(CHOOSE(MATCH(BF$5,$B$10:$E$10,0),$B465,$C465,$D465,$E465)*BF$6+BF465*BF$7&lt;BF$2,BF$3*BF$4,0)</f>
        <v>0</v>
      </c>
      <c r="EZ465" s="0" t="n">
        <f aca="false">IF(CHOOSE(MATCH(BG$5,$B$10:$E$10,0),$B465,$C465,$D465,$E465)*BG$6+BG465*BG$7&lt;BG$2,BG$3*BG$4,0)</f>
        <v>0</v>
      </c>
      <c r="FA465" s="0" t="n">
        <f aca="false">IF(CHOOSE(MATCH(BH$5,$B$10:$E$10,0),$B465,$C465,$D465,$E465)*BH$6+BH465*BH$7&lt;BH$2,BH$3*BH$4,0)</f>
        <v>0</v>
      </c>
      <c r="FB465" s="0" t="n">
        <f aca="false">IF(CHOOSE(MATCH(BI$5,$B$10:$E$10,0),$B465,$C465,$D465,$E465)*BI$6+BI465*BI$7&lt;BI$2,BI$3*BI$4,0)</f>
        <v>0</v>
      </c>
      <c r="FC465" s="0" t="n">
        <f aca="false">IF(CHOOSE(MATCH(BJ$5,$B$10:$E$10,0),$B465,$C465,$D465,$E465)*BJ$6+BJ465*BJ$7&lt;BJ$2,BJ$3*BJ$4,0)</f>
        <v>0</v>
      </c>
      <c r="FD465" s="0" t="n">
        <f aca="false">IF(CHOOSE(MATCH(BK$5,$B$10:$E$10,0),$B465,$C465,$D465,$E465)*BK$6+BK465*BK$7&lt;BK$2,BK$3*BK$4,0)</f>
        <v>0</v>
      </c>
      <c r="FE465" s="0" t="n">
        <f aca="false">IF(CHOOSE(MATCH(BL$5,$B$10:$E$10,0),$B465,$C465,$D465,$E465)*BL$6+BL465*BL$7&lt;BL$2,BL$3*BL$4,0)</f>
        <v>0</v>
      </c>
      <c r="FF465" s="0" t="n">
        <f aca="false">IF(CHOOSE(MATCH(BM$5,$B$10:$E$10,0),$B465,$C465,$D465,$E465)*BM$6+BM465*BM$7&lt;BM$2,BM$3*BM$4,0)</f>
        <v>0</v>
      </c>
      <c r="FG465" s="0" t="n">
        <f aca="false">IF(CHOOSE(MATCH(BN$5,$B$10:$E$10,0),$B465,$C465,$D465,$E465)*BN$6+BN465*BN$7&lt;BN$2,BN$3*BN$4,0)</f>
        <v>0</v>
      </c>
      <c r="FH465" s="0" t="n">
        <f aca="false">IF(CHOOSE(MATCH(BO$5,$B$10:$E$10,0),$B465,$C465,$D465,$E465)*BO$6+BO465*BO$7&lt;BO$2,BO$3*BO$4,0)</f>
        <v>0</v>
      </c>
      <c r="FI465" s="0" t="n">
        <f aca="false">IF(CHOOSE(MATCH(BP$5,$B$10:$E$10,0),$B465,$C465,$D465,$E465)*BP$6+BP465*BP$7&lt;BP$2,BP$3*BP$4,0)</f>
        <v>0</v>
      </c>
      <c r="FJ465" s="0" t="n">
        <f aca="false">IF(CHOOSE(MATCH(BQ$5,$B$10:$E$10,0),$B465,$C465,$D465,$E465)*BQ$6+BQ465*BQ$7&lt;BQ$2,BQ$3*BQ$4,0)</f>
        <v>0</v>
      </c>
      <c r="FK465" s="0" t="n">
        <f aca="false">IF(CHOOSE(MATCH(BR$5,$B$10:$E$10,0),$B465,$C465,$D465,$E465)*BR$6+BR465*BR$7&lt;BR$2,BR$3*BR$4,0)</f>
        <v>0</v>
      </c>
      <c r="FL465" s="0" t="n">
        <f aca="false">IF(CHOOSE(MATCH(BS$5,$B$10:$E$10,0),$B465,$C465,$D465,$E465)*BS$6+BS465*BS$7&lt;BS$2,BS$3*BS$4,0)</f>
        <v>0</v>
      </c>
      <c r="FM465" s="0" t="n">
        <f aca="false">IF(CHOOSE(MATCH(BT$5,$B$10:$E$10,0),$B465,$C465,$D465,$E465)*BT$6+BT465*BT$7&lt;BT$2,BT$3*BT$4,0)</f>
        <v>0</v>
      </c>
      <c r="FN465" s="0" t="n">
        <f aca="false">IF(CHOOSE(MATCH(BU$5,$B$10:$E$10,0),$B465,$C465,$D465,$E465)*BU$6+BU465*BU$7&lt;BU$2,BU$3*BU$4,0)</f>
        <v>0</v>
      </c>
      <c r="FO465" s="0" t="n">
        <f aca="false">IF(CHOOSE(MATCH(BV$5,$B$10:$E$10,0),$B465,$C465,$D465,$E465)*BV$6+BV465*BV$7&lt;BV$2,BV$3*BV$4,0)</f>
        <v>0</v>
      </c>
      <c r="FP465" s="0" t="n">
        <f aca="false">IF(CHOOSE(MATCH(BW$5,$B$10:$E$10,0),$B465,$C465,$D465,$E465)*BW$6+BW465*BW$7&lt;BW$2,BW$3*BW$4,0)</f>
        <v>0</v>
      </c>
      <c r="FQ465" s="0" t="n">
        <f aca="false">IF(CHOOSE(MATCH(BX$5,$B$10:$E$10,0),$B465,$C465,$D465,$E465)*BX$6+BX465*BX$7&lt;BX$2,BX$3*BX$4,0)</f>
        <v>0</v>
      </c>
      <c r="FR465" s="0" t="n">
        <f aca="false">IF(CHOOSE(MATCH(BY$5,$B$10:$E$10,0),$B465,$C465,$D465,$E465)*BY$6+BY465*BY$7&lt;BY$2,BY$3*BY$4,0)</f>
        <v>0</v>
      </c>
      <c r="FS465" s="0" t="n">
        <f aca="false">IF(CHOOSE(MATCH(BZ$5,$B$10:$E$10,0),$B465,$C465,$D465,$E465)*BZ$6+BZ465*BZ$7&lt;BZ$2,BZ$3*BZ$4,0)</f>
        <v>0</v>
      </c>
      <c r="FT465" s="0" t="n">
        <f aca="false">IF(CHOOSE(MATCH(CA$5,$B$10:$E$10,0),$B465,$C465,$D465,$E465)*CA$6+CA465*CA$7&lt;CA$2,CA$3*CA$4,0)</f>
        <v>0</v>
      </c>
      <c r="FU465" s="0" t="n">
        <f aca="false">IF(CHOOSE(MATCH(CB$5,$B$10:$E$10,0),$B465,$C465,$D465,$E465)*CB$6+CB465*CB$7&lt;CB$2,CB$3*CB$4,0)</f>
        <v>0</v>
      </c>
      <c r="FV465" s="0" t="n">
        <f aca="false">IF(CHOOSE(MATCH(CC$5,$B$10:$E$10,0),$B465,$C465,$D465,$E465)*CC$6+CC465*CC$7&lt;CC$2,CC$3*CC$4,0)</f>
        <v>0</v>
      </c>
      <c r="FW465" s="0" t="n">
        <f aca="false">IF(CHOOSE(MATCH(CD$5,$B$10:$E$10,0),$B465,$C465,$D465,$E465)*CD$6+CD465*CD$7&lt;CD$2,CD$3*CD$4,0)</f>
        <v>0</v>
      </c>
      <c r="FX465" s="0" t="n">
        <f aca="false">IF(CHOOSE(MATCH(CE$5,$B$10:$E$10,0),$B465,$C465,$D465,$E465)*CE$6+CE465*CE$7&lt;CE$2,CE$3*CE$4,0)</f>
        <v>0</v>
      </c>
      <c r="FY465" s="0" t="n">
        <f aca="false">IF(CHOOSE(MATCH(CF$5,$B$10:$E$10,0),$B465,$C465,$D465,$E465)*CF$6+CF465*CF$7&lt;CF$2,CF$3*CF$4,0)</f>
        <v>0</v>
      </c>
      <c r="FZ465" s="0" t="n">
        <f aca="false">IF(CHOOSE(MATCH(CG$5,$B$10:$E$10,0),$B465,$C465,$D465,$E465)*CG$6+CG465*CG$7&lt;CG$2,CG$3*CG$4,0)</f>
        <v>0</v>
      </c>
      <c r="GA465" s="0" t="n">
        <f aca="false">IF(CHOOSE(MATCH(CH$5,$B$10:$E$10,0),$B465,$C465,$D465,$E465)*CH$6+CH465*CH$7&lt;CH$2,CH$3*CH$4,0)</f>
        <v>0</v>
      </c>
      <c r="GB465" s="0" t="n">
        <f aca="false">IF(CHOOSE(MATCH(CI$5,$B$10:$E$10,0),$B465,$C465,$D465,$E465)*CI$6+CI465*CI$7&lt;CI$2,CI$3*CI$4,0)</f>
        <v>0</v>
      </c>
      <c r="GC465" s="0" t="n">
        <f aca="false">IF(CHOOSE(MATCH(CJ$5,$B$10:$E$10,0),$B465,$C465,$D465,$E465)*CJ$6+CJ465*CJ$7&lt;CJ$2,CJ$3*CJ$4,0)</f>
        <v>0</v>
      </c>
      <c r="GD465" s="0" t="n">
        <f aca="false">IF(CHOOSE(MATCH(CK$5,$B$10:$E$10,0),$B465,$C465,$D465,$E465)*CK$6+CK465*CK$7&lt;CK$2,CK$3*CK$4,0)</f>
        <v>0</v>
      </c>
      <c r="GE465" s="0" t="n">
        <f aca="false">IF(CHOOSE(MATCH(CL$5,$B$10:$E$10,0),$B465,$C465,$D465,$E465)*CL$6+CL465*CL$7&lt;CL$2,CL$3*CL$4,0)</f>
        <v>0</v>
      </c>
      <c r="GF465" s="0" t="n">
        <f aca="false">IF(CHOOSE(MATCH(CM$5,$B$10:$E$10,0),$B465,$C465,$D465,$E465)*CM$6+CM465*CM$7&lt;CM$2,CM$3*CM$4,0)</f>
        <v>0</v>
      </c>
      <c r="GG465" s="0" t="n">
        <f aca="false">IF(CHOOSE(MATCH(CN$5,$B$10:$E$10,0),$B465,$C465,$D465,$E465)*CN$6+CN465*CN$7&lt;CN$2,CN$3*CN$4,0)</f>
        <v>0</v>
      </c>
      <c r="GH465" s="0" t="n">
        <f aca="false">IF(CHOOSE(MATCH(CO$5,$B$10:$E$10,0),$B465,$C465,$D465,$E465)*CO$6+CO465*CO$7&lt;CO$2,CO$3*CO$4,0)</f>
        <v>0</v>
      </c>
      <c r="GI465" s="0" t="n">
        <f aca="false">IF(CHOOSE(MATCH(CP$5,$B$10:$E$10,0),$B465,$C465,$D465,$E465)*CP$6+CP465*CP$7&lt;CP$2,CP$3*CP$4,0)</f>
        <v>0</v>
      </c>
      <c r="GJ465" s="0" t="n">
        <f aca="false">IF(CHOOSE(MATCH(CQ$5,$B$10:$E$10,0),$B465,$C465,$D465,$E465)*CQ$6+CQ465*CQ$7&lt;CQ$2,CQ$3*CQ$4,0)</f>
        <v>0</v>
      </c>
      <c r="GK465" s="0" t="n">
        <f aca="false">IF(CHOOSE(MATCH(CR$5,$B$10:$E$10,0),$B465,$C465,$D465,$E465)*CR$6+CR465*CR$7&lt;CR$2,CR$3*CR$4,0)</f>
        <v>0</v>
      </c>
      <c r="GL465" s="0" t="n">
        <f aca="false">IF(CHOOSE(MATCH(CS$5,$B$10:$E$10,0),$B465,$C465,$D465,$E465)*CS$6+CS465*CS$7&lt;CS$2,CS$3*CS$4,0)</f>
        <v>0</v>
      </c>
      <c r="GM465" s="0" t="n">
        <f aca="false">IF(CHOOSE(MATCH(CT$5,$B$10:$E$10,0),$B465,$C465,$D465,$E465)*CT$6+CT465*CT$7&lt;CT$2,CT$3*CT$4,0)</f>
        <v>0</v>
      </c>
      <c r="GN465" s="0" t="n">
        <f aca="false">IF(CHOOSE(MATCH(CU$5,$B$10:$E$10,0),$B465,$C465,$D465,$E465)*CU$6+CU465*CU$7&lt;CU$2,CU$3*CU$4,0)</f>
        <v>0</v>
      </c>
      <c r="GO465" s="0" t="n">
        <f aca="false">IF(CHOOSE(MATCH(CV$5,$B$10:$E$10,0),$B465,$C465,$D465,$E465)*CV$6+CV465*CV$7&lt;CV$2,CV$3*CV$4,0)</f>
        <v>0</v>
      </c>
      <c r="GP465" s="0" t="n">
        <f aca="false">IF(CHOOSE(MATCH(CW$5,$B$10:$E$10,0),$B465,$C465,$D465,$E465)*CW$6+CW465*CW$7&lt;CW$2,CW$3*CW$4,0)</f>
        <v>0</v>
      </c>
      <c r="GQ465" s="0" t="n">
        <f aca="false">IF(CHOOSE(MATCH(CX$5,$B$10:$E$10,0),$B465,$C465,$D465,$E465)*CX$6+CX465*CX$7&lt;CX$2,CX$3*CX$4,0)</f>
        <v>0</v>
      </c>
      <c r="GS465" s="0" t="n">
        <f aca="false">SUM(CZ465:GQ465)</f>
        <v>0</v>
      </c>
      <c r="GT465" s="0" t="n">
        <f aca="false">IF(GS465&gt;$GS$6,1,0)</f>
        <v>0</v>
      </c>
    </row>
    <row r="466" customFormat="false" ht="14" hidden="false" customHeight="false" outlineLevel="0" collapsed="false">
      <c r="A466" s="0" t="n">
        <v>456</v>
      </c>
      <c r="B466" s="0" t="n">
        <v>-0.729941368387215</v>
      </c>
      <c r="C466" s="0" t="n">
        <v>-1.59843243014819</v>
      </c>
      <c r="D466" s="0" t="n">
        <v>-1.78786185799541</v>
      </c>
      <c r="E466" s="0" t="n">
        <v>0.329290223054822</v>
      </c>
      <c r="G466" s="0" t="n">
        <v>-0.991542492556618</v>
      </c>
      <c r="H466" s="0" t="n">
        <v>1.09404709291994</v>
      </c>
      <c r="I466" s="0" t="n">
        <v>-1.01725845524925</v>
      </c>
      <c r="J466" s="0" t="n">
        <v>-0.619202182861045</v>
      </c>
      <c r="K466" s="0" t="n">
        <v>1.3710678103962</v>
      </c>
      <c r="L466" s="0" t="n">
        <v>0.414861460740212</v>
      </c>
      <c r="M466" s="0" t="n">
        <v>1.39556050271494</v>
      </c>
      <c r="N466" s="0" t="n">
        <v>-0.0264333266386529</v>
      </c>
      <c r="O466" s="0" t="n">
        <v>0.675041746944771</v>
      </c>
      <c r="P466" s="0" t="n">
        <v>0.0798343080532504</v>
      </c>
      <c r="Q466" s="0" t="n">
        <v>0.109804432213423</v>
      </c>
      <c r="R466" s="0" t="n">
        <v>0.815248313301709</v>
      </c>
      <c r="S466" s="0" t="n">
        <v>0.325860582961468</v>
      </c>
      <c r="T466" s="0" t="n">
        <v>0.181955783773446</v>
      </c>
      <c r="U466" s="0" t="n">
        <v>-0.512595761392731</v>
      </c>
      <c r="V466" s="0" t="n">
        <v>-0.971481313172262</v>
      </c>
      <c r="W466" s="0" t="n">
        <v>0.381735389964888</v>
      </c>
      <c r="X466" s="0" t="n">
        <v>0.763945990911452</v>
      </c>
      <c r="Y466" s="0" t="n">
        <v>0.896575329534244</v>
      </c>
      <c r="Z466" s="0" t="n">
        <v>-0.107803543869522</v>
      </c>
      <c r="AA466" s="0" t="n">
        <v>0.487457327835728</v>
      </c>
      <c r="AB466" s="0" t="n">
        <v>0.740596988180187</v>
      </c>
      <c r="AC466" s="0" t="n">
        <v>1.95537722902372</v>
      </c>
      <c r="AD466" s="0" t="n">
        <v>-0.940908648772165</v>
      </c>
      <c r="AE466" s="0" t="n">
        <v>-1.18635853141313</v>
      </c>
      <c r="AF466" s="0" t="n">
        <v>-0.702291345078265</v>
      </c>
      <c r="AG466" s="0" t="n">
        <v>0.73237060860265</v>
      </c>
      <c r="AH466" s="0" t="n">
        <v>0.509631945533329</v>
      </c>
      <c r="AI466" s="0" t="n">
        <v>-0.53364829000202</v>
      </c>
      <c r="AJ466" s="0" t="n">
        <v>-1.11659346657689</v>
      </c>
      <c r="AK466" s="0" t="n">
        <v>0.982081473921426</v>
      </c>
      <c r="AL466" s="0" t="n">
        <v>-0.887578153196955</v>
      </c>
      <c r="AM466" s="0" t="n">
        <v>1.63965523825027</v>
      </c>
      <c r="AN466" s="0" t="n">
        <v>-1.29465206555324</v>
      </c>
      <c r="AO466" s="0" t="n">
        <v>-0.75272851063346</v>
      </c>
      <c r="AP466" s="0" t="n">
        <v>2.48208380071446</v>
      </c>
      <c r="AQ466" s="0" t="n">
        <v>-1.15972170533496</v>
      </c>
      <c r="AR466" s="0" t="n">
        <v>-0.606924004387111</v>
      </c>
      <c r="AS466" s="0" t="n">
        <v>-0.821344201540342</v>
      </c>
      <c r="AT466" s="0" t="n">
        <v>0.780748905526707</v>
      </c>
      <c r="AU466" s="0" t="n">
        <v>1.08339236248867</v>
      </c>
      <c r="AV466" s="0" t="n">
        <v>1.13635906018317</v>
      </c>
      <c r="AW466" s="0" t="n">
        <v>0.217074784814031</v>
      </c>
      <c r="AX466" s="0" t="n">
        <v>-0.698282747180201</v>
      </c>
      <c r="AY466" s="0" t="n">
        <v>-0.671204816171667</v>
      </c>
      <c r="AZ466" s="0" t="n">
        <v>0.448196715296945</v>
      </c>
      <c r="BA466" s="0" t="n">
        <v>-0.208232222576044</v>
      </c>
      <c r="BB466" s="0" t="n">
        <v>0.237248514167732</v>
      </c>
      <c r="BC466" s="0" t="n">
        <v>-2.23446477320977</v>
      </c>
      <c r="BD466" s="0" t="n">
        <v>1.18004209070932</v>
      </c>
      <c r="BE466" s="0" t="n">
        <v>-0.0101363184512593</v>
      </c>
      <c r="BF466" s="0" t="n">
        <v>0.542401039638207</v>
      </c>
      <c r="BG466" s="0" t="n">
        <v>-0.622355855739443</v>
      </c>
      <c r="BH466" s="0" t="n">
        <v>-0.151470658238395</v>
      </c>
      <c r="BI466" s="0" t="n">
        <v>0.173174612427829</v>
      </c>
      <c r="BJ466" s="0" t="n">
        <v>-1.27302428154508</v>
      </c>
      <c r="BK466" s="0" t="n">
        <v>0.401640818381566</v>
      </c>
      <c r="BL466" s="0" t="n">
        <v>-0.526868007000303</v>
      </c>
      <c r="BM466" s="0" t="n">
        <v>0.39716724131722</v>
      </c>
      <c r="BN466" s="0" t="n">
        <v>0.308405105897691</v>
      </c>
      <c r="BO466" s="0" t="n">
        <v>-0.0879720118973637</v>
      </c>
      <c r="BP466" s="0" t="n">
        <v>0.461004674434662</v>
      </c>
      <c r="BQ466" s="0" t="n">
        <v>-0.308243670588126</v>
      </c>
      <c r="BR466" s="0" t="n">
        <v>-1.73279204318533</v>
      </c>
      <c r="BS466" s="0" t="n">
        <v>1.27837665786501</v>
      </c>
      <c r="BT466" s="0" t="n">
        <v>1.03958655017777</v>
      </c>
      <c r="BU466" s="0" t="n">
        <v>0.632414867141051</v>
      </c>
      <c r="BV466" s="0" t="n">
        <v>-0.205418473342434</v>
      </c>
      <c r="BW466" s="0" t="n">
        <v>-0.916302269615699</v>
      </c>
      <c r="BX466" s="0" t="n">
        <v>-0.00990667103906162</v>
      </c>
      <c r="BY466" s="0" t="n">
        <v>-0.918516889214516</v>
      </c>
      <c r="BZ466" s="0" t="n">
        <v>-0.149691459228052</v>
      </c>
      <c r="CA466" s="0" t="n">
        <v>0.265911239694105</v>
      </c>
      <c r="CB466" s="0" t="n">
        <v>-1.14692738861777</v>
      </c>
      <c r="CC466" s="0" t="n">
        <v>-0.139023086376255</v>
      </c>
      <c r="CD466" s="0" t="n">
        <v>0.183590600499883</v>
      </c>
      <c r="CE466" s="0" t="n">
        <v>-0.696429651725339</v>
      </c>
      <c r="CF466" s="0" t="n">
        <v>0.354067424268578</v>
      </c>
      <c r="CG466" s="0" t="n">
        <v>-1.95796928892378</v>
      </c>
      <c r="CH466" s="0" t="n">
        <v>-0.596198788116453</v>
      </c>
      <c r="CI466" s="0" t="n">
        <v>-0.23575466912007</v>
      </c>
      <c r="CJ466" s="0" t="n">
        <v>0.0536124389327597</v>
      </c>
      <c r="CK466" s="0" t="n">
        <v>0.482208406538121</v>
      </c>
      <c r="CL466" s="0" t="n">
        <v>-1.45336343848612</v>
      </c>
      <c r="CM466" s="0" t="n">
        <v>0.165724713951931</v>
      </c>
      <c r="CN466" s="0" t="n">
        <v>0.627750296189333</v>
      </c>
      <c r="CO466" s="0" t="n">
        <v>1.51889707922237</v>
      </c>
      <c r="CP466" s="0" t="n">
        <v>0.706113496562466</v>
      </c>
      <c r="CQ466" s="0" t="n">
        <v>1.06662355392473</v>
      </c>
      <c r="CR466" s="0" t="n">
        <v>0.872817054187181</v>
      </c>
      <c r="CS466" s="0" t="n">
        <v>1.11573854155722</v>
      </c>
      <c r="CT466" s="0" t="n">
        <v>0.0541490408068057</v>
      </c>
      <c r="CU466" s="0" t="n">
        <v>1.01597606771975</v>
      </c>
      <c r="CV466" s="0" t="n">
        <v>-0.905990873434348</v>
      </c>
      <c r="CW466" s="0" t="n">
        <v>-0.656898464512779</v>
      </c>
      <c r="CX466" s="0" t="n">
        <v>-0.664797425997676</v>
      </c>
      <c r="CZ466" s="0" t="n">
        <f aca="false">IF(CHOOSE(MATCH(G$5,$B$10:$E$10,0),$B466,$C466,$D466,$E466)*G$6+G466*G$7&lt;G$2,G$3*G$4,0)</f>
        <v>0</v>
      </c>
      <c r="DA466" s="0" t="n">
        <f aca="false">IF(CHOOSE(MATCH(H$5,$B$10:$E$10,0),$B466,$C466,$D466,$E466)*H$6+H466*H$7&lt;H$2,H$3*H$4,0)</f>
        <v>0</v>
      </c>
      <c r="DB466" s="0" t="n">
        <f aca="false">IF(CHOOSE(MATCH(I$5,$B$10:$E$10,0),$B466,$C466,$D466,$E466)*I$6+I466*I$7&lt;I$2,I$3*I$4,0)</f>
        <v>0</v>
      </c>
      <c r="DC466" s="0" t="n">
        <f aca="false">IF(CHOOSE(MATCH(J$5,$B$10:$E$10,0),$B466,$C466,$D466,$E466)*J$6+J466*J$7&lt;J$2,J$3*J$4,0)</f>
        <v>0</v>
      </c>
      <c r="DD466" s="0" t="n">
        <f aca="false">IF(CHOOSE(MATCH(K$5,$B$10:$E$10,0),$B466,$C466,$D466,$E466)*K$6+K466*K$7&lt;K$2,K$3*K$4,0)</f>
        <v>0</v>
      </c>
      <c r="DE466" s="0" t="n">
        <f aca="false">IF(CHOOSE(MATCH(L$5,$B$10:$E$10,0),$B466,$C466,$D466,$E466)*L$6+L466*L$7&lt;L$2,L$3*L$4,0)</f>
        <v>0</v>
      </c>
      <c r="DF466" s="0" t="n">
        <f aca="false">IF(CHOOSE(MATCH(M$5,$B$10:$E$10,0),$B466,$C466,$D466,$E466)*M$6+M466*M$7&lt;M$2,M$3*M$4,0)</f>
        <v>0</v>
      </c>
      <c r="DG466" s="0" t="n">
        <f aca="false">IF(CHOOSE(MATCH(N$5,$B$10:$E$10,0),$B466,$C466,$D466,$E466)*N$6+N466*N$7&lt;N$2,N$3*N$4,0)</f>
        <v>0</v>
      </c>
      <c r="DH466" s="0" t="n">
        <f aca="false">IF(CHOOSE(MATCH(O$5,$B$10:$E$10,0),$B466,$C466,$D466,$E466)*O$6+O466*O$7&lt;O$2,O$3*O$4,0)</f>
        <v>0</v>
      </c>
      <c r="DI466" s="0" t="n">
        <f aca="false">IF(CHOOSE(MATCH(P$5,$B$10:$E$10,0),$B466,$C466,$D466,$E466)*P$6+P466*P$7&lt;P$2,P$3*P$4,0)</f>
        <v>0</v>
      </c>
      <c r="DJ466" s="0" t="n">
        <f aca="false">IF(CHOOSE(MATCH(Q$5,$B$10:$E$10,0),$B466,$C466,$D466,$E466)*Q$6+Q466*Q$7&lt;Q$2,Q$3*Q$4,0)</f>
        <v>0</v>
      </c>
      <c r="DK466" s="0" t="n">
        <f aca="false">IF(CHOOSE(MATCH(R$5,$B$10:$E$10,0),$B466,$C466,$D466,$E466)*R$6+R466*R$7&lt;R$2,R$3*R$4,0)</f>
        <v>0</v>
      </c>
      <c r="DL466" s="0" t="n">
        <f aca="false">IF(CHOOSE(MATCH(S$5,$B$10:$E$10,0),$B466,$C466,$D466,$E466)*S$6+S466*S$7&lt;S$2,S$3*S$4,0)</f>
        <v>0</v>
      </c>
      <c r="DM466" s="0" t="n">
        <f aca="false">IF(CHOOSE(MATCH(T$5,$B$10:$E$10,0),$B466,$C466,$D466,$E466)*T$6+T466*T$7&lt;T$2,T$3*T$4,0)</f>
        <v>0</v>
      </c>
      <c r="DN466" s="0" t="n">
        <f aca="false">IF(CHOOSE(MATCH(U$5,$B$10:$E$10,0),$B466,$C466,$D466,$E466)*U$6+U466*U$7&lt;U$2,U$3*U$4,0)</f>
        <v>0</v>
      </c>
      <c r="DO466" s="0" t="n">
        <f aca="false">IF(CHOOSE(MATCH(V$5,$B$10:$E$10,0),$B466,$C466,$D466,$E466)*V$6+V466*V$7&lt;V$2,V$3*V$4,0)</f>
        <v>0</v>
      </c>
      <c r="DP466" s="0" t="n">
        <f aca="false">IF(CHOOSE(MATCH(W$5,$B$10:$E$10,0),$B466,$C466,$D466,$E466)*W$6+W466*W$7&lt;W$2,W$3*W$4,0)</f>
        <v>0</v>
      </c>
      <c r="DQ466" s="0" t="n">
        <f aca="false">IF(CHOOSE(MATCH(X$5,$B$10:$E$10,0),$B466,$C466,$D466,$E466)*X$6+X466*X$7&lt;X$2,X$3*X$4,0)</f>
        <v>0</v>
      </c>
      <c r="DR466" s="0" t="n">
        <f aca="false">IF(CHOOSE(MATCH(Y$5,$B$10:$E$10,0),$B466,$C466,$D466,$E466)*Y$6+Y466*Y$7&lt;Y$2,Y$3*Y$4,0)</f>
        <v>0</v>
      </c>
      <c r="DS466" s="0" t="n">
        <f aca="false">IF(CHOOSE(MATCH(Z$5,$B$10:$E$10,0),$B466,$C466,$D466,$E466)*Z$6+Z466*Z$7&lt;Z$2,Z$3*Z$4,0)</f>
        <v>0</v>
      </c>
      <c r="DT466" s="0" t="n">
        <f aca="false">IF(CHOOSE(MATCH(AA$5,$B$10:$E$10,0),$B466,$C466,$D466,$E466)*AA$6+AA466*AA$7&lt;AA$2,AA$3*AA$4,0)</f>
        <v>0</v>
      </c>
      <c r="DU466" s="0" t="n">
        <f aca="false">IF(CHOOSE(MATCH(AB$5,$B$10:$E$10,0),$B466,$C466,$D466,$E466)*AB$6+AB466*AB$7&lt;AB$2,AB$3*AB$4,0)</f>
        <v>0</v>
      </c>
      <c r="DV466" s="0" t="n">
        <f aca="false">IF(CHOOSE(MATCH(AC$5,$B$10:$E$10,0),$B466,$C466,$D466,$E466)*AC$6+AC466*AC$7&lt;AC$2,AC$3*AC$4,0)</f>
        <v>0</v>
      </c>
      <c r="DW466" s="0" t="n">
        <f aca="false">IF(CHOOSE(MATCH(AD$5,$B$10:$E$10,0),$B466,$C466,$D466,$E466)*AD$6+AD466*AD$7&lt;AD$2,AD$3*AD$4,0)</f>
        <v>0</v>
      </c>
      <c r="DX466" s="0" t="n">
        <f aca="false">IF(CHOOSE(MATCH(AE$5,$B$10:$E$10,0),$B466,$C466,$D466,$E466)*AE$6+AE466*AE$7&lt;AE$2,AE$3*AE$4,0)</f>
        <v>0</v>
      </c>
      <c r="DY466" s="0" t="n">
        <f aca="false">IF(CHOOSE(MATCH(AF$5,$B$10:$E$10,0),$B466,$C466,$D466,$E466)*AF$6+AF466*AF$7&lt;AF$2,AF$3*AF$4,0)</f>
        <v>0</v>
      </c>
      <c r="DZ466" s="0" t="n">
        <f aca="false">IF(CHOOSE(MATCH(AG$5,$B$10:$E$10,0),$B466,$C466,$D466,$E466)*AG$6+AG466*AG$7&lt;AG$2,AG$3*AG$4,0)</f>
        <v>0</v>
      </c>
      <c r="EA466" s="0" t="n">
        <f aca="false">IF(CHOOSE(MATCH(AH$5,$B$10:$E$10,0),$B466,$C466,$D466,$E466)*AH$6+AH466*AH$7&lt;AH$2,AH$3*AH$4,0)</f>
        <v>0</v>
      </c>
      <c r="EB466" s="0" t="n">
        <f aca="false">IF(CHOOSE(MATCH(AI$5,$B$10:$E$10,0),$B466,$C466,$D466,$E466)*AI$6+AI466*AI$7&lt;AI$2,AI$3*AI$4,0)</f>
        <v>0</v>
      </c>
      <c r="EC466" s="0" t="n">
        <f aca="false">IF(CHOOSE(MATCH(AJ$5,$B$10:$E$10,0),$B466,$C466,$D466,$E466)*AJ$6+AJ466*AJ$7&lt;AJ$2,AJ$3*AJ$4,0)</f>
        <v>0</v>
      </c>
      <c r="ED466" s="0" t="n">
        <f aca="false">IF(CHOOSE(MATCH(AK$5,$B$10:$E$10,0),$B466,$C466,$D466,$E466)*AK$6+AK466*AK$7&lt;AK$2,AK$3*AK$4,0)</f>
        <v>0</v>
      </c>
      <c r="EE466" s="0" t="n">
        <f aca="false">IF(CHOOSE(MATCH(AL$5,$B$10:$E$10,0),$B466,$C466,$D466,$E466)*AL$6+AL466*AL$7&lt;AL$2,AL$3*AL$4,0)</f>
        <v>0</v>
      </c>
      <c r="EF466" s="0" t="n">
        <f aca="false">IF(CHOOSE(MATCH(AM$5,$B$10:$E$10,0),$B466,$C466,$D466,$E466)*AM$6+AM466*AM$7&lt;AM$2,AM$3*AM$4,0)</f>
        <v>0</v>
      </c>
      <c r="EG466" s="0" t="n">
        <f aca="false">IF(CHOOSE(MATCH(AN$5,$B$10:$E$10,0),$B466,$C466,$D466,$E466)*AN$6+AN466*AN$7&lt;AN$2,AN$3*AN$4,0)</f>
        <v>0</v>
      </c>
      <c r="EH466" s="0" t="n">
        <f aca="false">IF(CHOOSE(MATCH(AO$5,$B$10:$E$10,0),$B466,$C466,$D466,$E466)*AO$6+AO466*AO$7&lt;AO$2,AO$3*AO$4,0)</f>
        <v>0</v>
      </c>
      <c r="EI466" s="0" t="n">
        <f aca="false">IF(CHOOSE(MATCH(AP$5,$B$10:$E$10,0),$B466,$C466,$D466,$E466)*AP$6+AP466*AP$7&lt;AP$2,AP$3*AP$4,0)</f>
        <v>0</v>
      </c>
      <c r="EJ466" s="0" t="n">
        <f aca="false">IF(CHOOSE(MATCH(AQ$5,$B$10:$E$10,0),$B466,$C466,$D466,$E466)*AQ$6+AQ466*AQ$7&lt;AQ$2,AQ$3*AQ$4,0)</f>
        <v>0</v>
      </c>
      <c r="EK466" s="0" t="n">
        <f aca="false">IF(CHOOSE(MATCH(AR$5,$B$10:$E$10,0),$B466,$C466,$D466,$E466)*AR$6+AR466*AR$7&lt;AR$2,AR$3*AR$4,0)</f>
        <v>0</v>
      </c>
      <c r="EL466" s="0" t="n">
        <f aca="false">IF(CHOOSE(MATCH(AS$5,$B$10:$E$10,0),$B466,$C466,$D466,$E466)*AS$6+AS466*AS$7&lt;AS$2,AS$3*AS$4,0)</f>
        <v>0</v>
      </c>
      <c r="EM466" s="0" t="n">
        <f aca="false">IF(CHOOSE(MATCH(AT$5,$B$10:$E$10,0),$B466,$C466,$D466,$E466)*AT$6+AT466*AT$7&lt;AT$2,AT$3*AT$4,0)</f>
        <v>0</v>
      </c>
      <c r="EN466" s="0" t="n">
        <f aca="false">IF(CHOOSE(MATCH(AU$5,$B$10:$E$10,0),$B466,$C466,$D466,$E466)*AU$6+AU466*AU$7&lt;AU$2,AU$3*AU$4,0)</f>
        <v>0</v>
      </c>
      <c r="EO466" s="0" t="n">
        <f aca="false">IF(CHOOSE(MATCH(AV$5,$B$10:$E$10,0),$B466,$C466,$D466,$E466)*AV$6+AV466*AV$7&lt;AV$2,AV$3*AV$4,0)</f>
        <v>0</v>
      </c>
      <c r="EP466" s="0" t="n">
        <f aca="false">IF(CHOOSE(MATCH(AW$5,$B$10:$E$10,0),$B466,$C466,$D466,$E466)*AW$6+AW466*AW$7&lt;AW$2,AW$3*AW$4,0)</f>
        <v>0</v>
      </c>
      <c r="EQ466" s="0" t="n">
        <f aca="false">IF(CHOOSE(MATCH(AX$5,$B$10:$E$10,0),$B466,$C466,$D466,$E466)*AX$6+AX466*AX$7&lt;AX$2,AX$3*AX$4,0)</f>
        <v>0</v>
      </c>
      <c r="ER466" s="0" t="n">
        <f aca="false">IF(CHOOSE(MATCH(AY$5,$B$10:$E$10,0),$B466,$C466,$D466,$E466)*AY$6+AY466*AY$7&lt;AY$2,AY$3*AY$4,0)</f>
        <v>0</v>
      </c>
      <c r="ES466" s="0" t="n">
        <f aca="false">IF(CHOOSE(MATCH(AZ$5,$B$10:$E$10,0),$B466,$C466,$D466,$E466)*AZ$6+AZ466*AZ$7&lt;AZ$2,AZ$3*AZ$4,0)</f>
        <v>0</v>
      </c>
      <c r="ET466" s="0" t="n">
        <f aca="false">IF(CHOOSE(MATCH(BA$5,$B$10:$E$10,0),$B466,$C466,$D466,$E466)*BA$6+BA466*BA$7&lt;BA$2,BA$3*BA$4,0)</f>
        <v>0</v>
      </c>
      <c r="EU466" s="0" t="n">
        <f aca="false">IF(CHOOSE(MATCH(BB$5,$B$10:$E$10,0),$B466,$C466,$D466,$E466)*BB$6+BB466*BB$7&lt;BB$2,BB$3*BB$4,0)</f>
        <v>0</v>
      </c>
      <c r="EV466" s="0" t="n">
        <f aca="false">IF(CHOOSE(MATCH(BC$5,$B$10:$E$10,0),$B466,$C466,$D466,$E466)*BC$6+BC466*BC$7&lt;BC$2,BC$3*BC$4,0)</f>
        <v>12.5</v>
      </c>
      <c r="EW466" s="0" t="n">
        <f aca="false">IF(CHOOSE(MATCH(BD$5,$B$10:$E$10,0),$B466,$C466,$D466,$E466)*BD$6+BD466*BD$7&lt;BD$2,BD$3*BD$4,0)</f>
        <v>0</v>
      </c>
      <c r="EX466" s="0" t="n">
        <f aca="false">IF(CHOOSE(MATCH(BE$5,$B$10:$E$10,0),$B466,$C466,$D466,$E466)*BE$6+BE466*BE$7&lt;BE$2,BE$3*BE$4,0)</f>
        <v>0</v>
      </c>
      <c r="EY466" s="0" t="n">
        <f aca="false">IF(CHOOSE(MATCH(BF$5,$B$10:$E$10,0),$B466,$C466,$D466,$E466)*BF$6+BF466*BF$7&lt;BF$2,BF$3*BF$4,0)</f>
        <v>0</v>
      </c>
      <c r="EZ466" s="0" t="n">
        <f aca="false">IF(CHOOSE(MATCH(BG$5,$B$10:$E$10,0),$B466,$C466,$D466,$E466)*BG$6+BG466*BG$7&lt;BG$2,BG$3*BG$4,0)</f>
        <v>0</v>
      </c>
      <c r="FA466" s="0" t="n">
        <f aca="false">IF(CHOOSE(MATCH(BH$5,$B$10:$E$10,0),$B466,$C466,$D466,$E466)*BH$6+BH466*BH$7&lt;BH$2,BH$3*BH$4,0)</f>
        <v>0</v>
      </c>
      <c r="FB466" s="0" t="n">
        <f aca="false">IF(CHOOSE(MATCH(BI$5,$B$10:$E$10,0),$B466,$C466,$D466,$E466)*BI$6+BI466*BI$7&lt;BI$2,BI$3*BI$4,0)</f>
        <v>0</v>
      </c>
      <c r="FC466" s="0" t="n">
        <f aca="false">IF(CHOOSE(MATCH(BJ$5,$B$10:$E$10,0),$B466,$C466,$D466,$E466)*BJ$6+BJ466*BJ$7&lt;BJ$2,BJ$3*BJ$4,0)</f>
        <v>0</v>
      </c>
      <c r="FD466" s="0" t="n">
        <f aca="false">IF(CHOOSE(MATCH(BK$5,$B$10:$E$10,0),$B466,$C466,$D466,$E466)*BK$6+BK466*BK$7&lt;BK$2,BK$3*BK$4,0)</f>
        <v>0</v>
      </c>
      <c r="FE466" s="0" t="n">
        <f aca="false">IF(CHOOSE(MATCH(BL$5,$B$10:$E$10,0),$B466,$C466,$D466,$E466)*BL$6+BL466*BL$7&lt;BL$2,BL$3*BL$4,0)</f>
        <v>0</v>
      </c>
      <c r="FF466" s="0" t="n">
        <f aca="false">IF(CHOOSE(MATCH(BM$5,$B$10:$E$10,0),$B466,$C466,$D466,$E466)*BM$6+BM466*BM$7&lt;BM$2,BM$3*BM$4,0)</f>
        <v>0</v>
      </c>
      <c r="FG466" s="0" t="n">
        <f aca="false">IF(CHOOSE(MATCH(BN$5,$B$10:$E$10,0),$B466,$C466,$D466,$E466)*BN$6+BN466*BN$7&lt;BN$2,BN$3*BN$4,0)</f>
        <v>0</v>
      </c>
      <c r="FH466" s="0" t="n">
        <f aca="false">IF(CHOOSE(MATCH(BO$5,$B$10:$E$10,0),$B466,$C466,$D466,$E466)*BO$6+BO466*BO$7&lt;BO$2,BO$3*BO$4,0)</f>
        <v>0</v>
      </c>
      <c r="FI466" s="0" t="n">
        <f aca="false">IF(CHOOSE(MATCH(BP$5,$B$10:$E$10,0),$B466,$C466,$D466,$E466)*BP$6+BP466*BP$7&lt;BP$2,BP$3*BP$4,0)</f>
        <v>0</v>
      </c>
      <c r="FJ466" s="0" t="n">
        <f aca="false">IF(CHOOSE(MATCH(BQ$5,$B$10:$E$10,0),$B466,$C466,$D466,$E466)*BQ$6+BQ466*BQ$7&lt;BQ$2,BQ$3*BQ$4,0)</f>
        <v>0</v>
      </c>
      <c r="FK466" s="0" t="n">
        <f aca="false">IF(CHOOSE(MATCH(BR$5,$B$10:$E$10,0),$B466,$C466,$D466,$E466)*BR$6+BR466*BR$7&lt;BR$2,BR$3*BR$4,0)</f>
        <v>0</v>
      </c>
      <c r="FL466" s="0" t="n">
        <f aca="false">IF(CHOOSE(MATCH(BS$5,$B$10:$E$10,0),$B466,$C466,$D466,$E466)*BS$6+BS466*BS$7&lt;BS$2,BS$3*BS$4,0)</f>
        <v>0</v>
      </c>
      <c r="FM466" s="0" t="n">
        <f aca="false">IF(CHOOSE(MATCH(BT$5,$B$10:$E$10,0),$B466,$C466,$D466,$E466)*BT$6+BT466*BT$7&lt;BT$2,BT$3*BT$4,0)</f>
        <v>0</v>
      </c>
      <c r="FN466" s="0" t="n">
        <f aca="false">IF(CHOOSE(MATCH(BU$5,$B$10:$E$10,0),$B466,$C466,$D466,$E466)*BU$6+BU466*BU$7&lt;BU$2,BU$3*BU$4,0)</f>
        <v>0</v>
      </c>
      <c r="FO466" s="0" t="n">
        <f aca="false">IF(CHOOSE(MATCH(BV$5,$B$10:$E$10,0),$B466,$C466,$D466,$E466)*BV$6+BV466*BV$7&lt;BV$2,BV$3*BV$4,0)</f>
        <v>0</v>
      </c>
      <c r="FP466" s="0" t="n">
        <f aca="false">IF(CHOOSE(MATCH(BW$5,$B$10:$E$10,0),$B466,$C466,$D466,$E466)*BW$6+BW466*BW$7&lt;BW$2,BW$3*BW$4,0)</f>
        <v>0</v>
      </c>
      <c r="FQ466" s="0" t="n">
        <f aca="false">IF(CHOOSE(MATCH(BX$5,$B$10:$E$10,0),$B466,$C466,$D466,$E466)*BX$6+BX466*BX$7&lt;BX$2,BX$3*BX$4,0)</f>
        <v>0</v>
      </c>
      <c r="FR466" s="0" t="n">
        <f aca="false">IF(CHOOSE(MATCH(BY$5,$B$10:$E$10,0),$B466,$C466,$D466,$E466)*BY$6+BY466*BY$7&lt;BY$2,BY$3*BY$4,0)</f>
        <v>0</v>
      </c>
      <c r="FS466" s="0" t="n">
        <f aca="false">IF(CHOOSE(MATCH(BZ$5,$B$10:$E$10,0),$B466,$C466,$D466,$E466)*BZ$6+BZ466*BZ$7&lt;BZ$2,BZ$3*BZ$4,0)</f>
        <v>0</v>
      </c>
      <c r="FT466" s="0" t="n">
        <f aca="false">IF(CHOOSE(MATCH(CA$5,$B$10:$E$10,0),$B466,$C466,$D466,$E466)*CA$6+CA466*CA$7&lt;CA$2,CA$3*CA$4,0)</f>
        <v>0</v>
      </c>
      <c r="FU466" s="0" t="n">
        <f aca="false">IF(CHOOSE(MATCH(CB$5,$B$10:$E$10,0),$B466,$C466,$D466,$E466)*CB$6+CB466*CB$7&lt;CB$2,CB$3*CB$4,0)</f>
        <v>0</v>
      </c>
      <c r="FV466" s="0" t="n">
        <f aca="false">IF(CHOOSE(MATCH(CC$5,$B$10:$E$10,0),$B466,$C466,$D466,$E466)*CC$6+CC466*CC$7&lt;CC$2,CC$3*CC$4,0)</f>
        <v>0</v>
      </c>
      <c r="FW466" s="0" t="n">
        <f aca="false">IF(CHOOSE(MATCH(CD$5,$B$10:$E$10,0),$B466,$C466,$D466,$E466)*CD$6+CD466*CD$7&lt;CD$2,CD$3*CD$4,0)</f>
        <v>0</v>
      </c>
      <c r="FX466" s="0" t="n">
        <f aca="false">IF(CHOOSE(MATCH(CE$5,$B$10:$E$10,0),$B466,$C466,$D466,$E466)*CE$6+CE466*CE$7&lt;CE$2,CE$3*CE$4,0)</f>
        <v>0</v>
      </c>
      <c r="FY466" s="0" t="n">
        <f aca="false">IF(CHOOSE(MATCH(CF$5,$B$10:$E$10,0),$B466,$C466,$D466,$E466)*CF$6+CF466*CF$7&lt;CF$2,CF$3*CF$4,0)</f>
        <v>0</v>
      </c>
      <c r="FZ466" s="0" t="n">
        <f aca="false">IF(CHOOSE(MATCH(CG$5,$B$10:$E$10,0),$B466,$C466,$D466,$E466)*CG$6+CG466*CG$7&lt;CG$2,CG$3*CG$4,0)</f>
        <v>0</v>
      </c>
      <c r="GA466" s="0" t="n">
        <f aca="false">IF(CHOOSE(MATCH(CH$5,$B$10:$E$10,0),$B466,$C466,$D466,$E466)*CH$6+CH466*CH$7&lt;CH$2,CH$3*CH$4,0)</f>
        <v>0</v>
      </c>
      <c r="GB466" s="0" t="n">
        <f aca="false">IF(CHOOSE(MATCH(CI$5,$B$10:$E$10,0),$B466,$C466,$D466,$E466)*CI$6+CI466*CI$7&lt;CI$2,CI$3*CI$4,0)</f>
        <v>0</v>
      </c>
      <c r="GC466" s="0" t="n">
        <f aca="false">IF(CHOOSE(MATCH(CJ$5,$B$10:$E$10,0),$B466,$C466,$D466,$E466)*CJ$6+CJ466*CJ$7&lt;CJ$2,CJ$3*CJ$4,0)</f>
        <v>0</v>
      </c>
      <c r="GD466" s="0" t="n">
        <f aca="false">IF(CHOOSE(MATCH(CK$5,$B$10:$E$10,0),$B466,$C466,$D466,$E466)*CK$6+CK466*CK$7&lt;CK$2,CK$3*CK$4,0)</f>
        <v>0</v>
      </c>
      <c r="GE466" s="0" t="n">
        <f aca="false">IF(CHOOSE(MATCH(CL$5,$B$10:$E$10,0),$B466,$C466,$D466,$E466)*CL$6+CL466*CL$7&lt;CL$2,CL$3*CL$4,0)</f>
        <v>0</v>
      </c>
      <c r="GF466" s="0" t="n">
        <f aca="false">IF(CHOOSE(MATCH(CM$5,$B$10:$E$10,0),$B466,$C466,$D466,$E466)*CM$6+CM466*CM$7&lt;CM$2,CM$3*CM$4,0)</f>
        <v>0</v>
      </c>
      <c r="GG466" s="0" t="n">
        <f aca="false">IF(CHOOSE(MATCH(CN$5,$B$10:$E$10,0),$B466,$C466,$D466,$E466)*CN$6+CN466*CN$7&lt;CN$2,CN$3*CN$4,0)</f>
        <v>0</v>
      </c>
      <c r="GH466" s="0" t="n">
        <f aca="false">IF(CHOOSE(MATCH(CO$5,$B$10:$E$10,0),$B466,$C466,$D466,$E466)*CO$6+CO466*CO$7&lt;CO$2,CO$3*CO$4,0)</f>
        <v>0</v>
      </c>
      <c r="GI466" s="0" t="n">
        <f aca="false">IF(CHOOSE(MATCH(CP$5,$B$10:$E$10,0),$B466,$C466,$D466,$E466)*CP$6+CP466*CP$7&lt;CP$2,CP$3*CP$4,0)</f>
        <v>0</v>
      </c>
      <c r="GJ466" s="0" t="n">
        <f aca="false">IF(CHOOSE(MATCH(CQ$5,$B$10:$E$10,0),$B466,$C466,$D466,$E466)*CQ$6+CQ466*CQ$7&lt;CQ$2,CQ$3*CQ$4,0)</f>
        <v>0</v>
      </c>
      <c r="GK466" s="0" t="n">
        <f aca="false">IF(CHOOSE(MATCH(CR$5,$B$10:$E$10,0),$B466,$C466,$D466,$E466)*CR$6+CR466*CR$7&lt;CR$2,CR$3*CR$4,0)</f>
        <v>0</v>
      </c>
      <c r="GL466" s="0" t="n">
        <f aca="false">IF(CHOOSE(MATCH(CS$5,$B$10:$E$10,0),$B466,$C466,$D466,$E466)*CS$6+CS466*CS$7&lt;CS$2,CS$3*CS$4,0)</f>
        <v>0</v>
      </c>
      <c r="GM466" s="0" t="n">
        <f aca="false">IF(CHOOSE(MATCH(CT$5,$B$10:$E$10,0),$B466,$C466,$D466,$E466)*CT$6+CT466*CT$7&lt;CT$2,CT$3*CT$4,0)</f>
        <v>0</v>
      </c>
      <c r="GN466" s="0" t="n">
        <f aca="false">IF(CHOOSE(MATCH(CU$5,$B$10:$E$10,0),$B466,$C466,$D466,$E466)*CU$6+CU466*CU$7&lt;CU$2,CU$3*CU$4,0)</f>
        <v>0</v>
      </c>
      <c r="GO466" s="0" t="n">
        <f aca="false">IF(CHOOSE(MATCH(CV$5,$B$10:$E$10,0),$B466,$C466,$D466,$E466)*CV$6+CV466*CV$7&lt;CV$2,CV$3*CV$4,0)</f>
        <v>0</v>
      </c>
      <c r="GP466" s="0" t="n">
        <f aca="false">IF(CHOOSE(MATCH(CW$5,$B$10:$E$10,0),$B466,$C466,$D466,$E466)*CW$6+CW466*CW$7&lt;CW$2,CW$3*CW$4,0)</f>
        <v>0</v>
      </c>
      <c r="GQ466" s="0" t="n">
        <f aca="false">IF(CHOOSE(MATCH(CX$5,$B$10:$E$10,0),$B466,$C466,$D466,$E466)*CX$6+CX466*CX$7&lt;CX$2,CX$3*CX$4,0)</f>
        <v>0</v>
      </c>
      <c r="GS466" s="0" t="n">
        <f aca="false">SUM(CZ466:GQ466)</f>
        <v>12.5</v>
      </c>
      <c r="GT466" s="0" t="n">
        <f aca="false">IF(GS466&gt;$GS$6,1,0)</f>
        <v>0</v>
      </c>
    </row>
    <row r="467" customFormat="false" ht="14" hidden="false" customHeight="false" outlineLevel="0" collapsed="false">
      <c r="A467" s="0" t="n">
        <v>457</v>
      </c>
      <c r="B467" s="0" t="n">
        <v>-2.26843134051032</v>
      </c>
      <c r="C467" s="0" t="n">
        <v>-1.2996185919618</v>
      </c>
      <c r="D467" s="0" t="n">
        <v>1.37714593026051</v>
      </c>
      <c r="E467" s="0" t="n">
        <v>-1.49634363601638</v>
      </c>
      <c r="G467" s="0" t="n">
        <v>0.505715433973819</v>
      </c>
      <c r="H467" s="0" t="n">
        <v>-0.458284148407984</v>
      </c>
      <c r="I467" s="0" t="n">
        <v>-0.434115463576745</v>
      </c>
      <c r="J467" s="0" t="n">
        <v>1.06325387605466</v>
      </c>
      <c r="K467" s="0" t="n">
        <v>-0.2621891326271</v>
      </c>
      <c r="L467" s="0" t="n">
        <v>0.379595803678967</v>
      </c>
      <c r="M467" s="0" t="n">
        <v>-1.05895423985203</v>
      </c>
      <c r="N467" s="0" t="n">
        <v>0.826391897135181</v>
      </c>
      <c r="O467" s="0" t="n">
        <v>-0.719626314094057</v>
      </c>
      <c r="P467" s="0" t="n">
        <v>0.782929419074208</v>
      </c>
      <c r="Q467" s="0" t="n">
        <v>1.27388602777501</v>
      </c>
      <c r="R467" s="0" t="n">
        <v>0.51818688007188</v>
      </c>
      <c r="S467" s="0" t="n">
        <v>-1.22173332783859</v>
      </c>
      <c r="T467" s="0" t="n">
        <v>-0.852396624395624</v>
      </c>
      <c r="U467" s="0" t="n">
        <v>-0.87539433479833</v>
      </c>
      <c r="V467" s="0" t="n">
        <v>-0.613467818766367</v>
      </c>
      <c r="W467" s="0" t="n">
        <v>1.30677108245436</v>
      </c>
      <c r="X467" s="0" t="n">
        <v>0.607568608756992</v>
      </c>
      <c r="Y467" s="0" t="n">
        <v>0.110651399154449</v>
      </c>
      <c r="Z467" s="0" t="n">
        <v>-0.457860096503282</v>
      </c>
      <c r="AA467" s="0" t="n">
        <v>0.0910438302526018</v>
      </c>
      <c r="AB467" s="0" t="n">
        <v>-1.65751771419309</v>
      </c>
      <c r="AC467" s="0" t="n">
        <v>-1.05015033113887</v>
      </c>
      <c r="AD467" s="0" t="n">
        <v>-0.900010945770191</v>
      </c>
      <c r="AE467" s="0" t="n">
        <v>1.09963139038882</v>
      </c>
      <c r="AF467" s="0" t="n">
        <v>0.223030838242266</v>
      </c>
      <c r="AG467" s="0" t="n">
        <v>-0.833840658742702</v>
      </c>
      <c r="AH467" s="0" t="n">
        <v>-0.631947614238015</v>
      </c>
      <c r="AI467" s="0" t="n">
        <v>-1.3710678103962</v>
      </c>
      <c r="AJ467" s="0" t="n">
        <v>1.68187398230657</v>
      </c>
      <c r="AK467" s="0" t="n">
        <v>0.828546262710006</v>
      </c>
      <c r="AL467" s="0" t="n">
        <v>-1.37933739097207</v>
      </c>
      <c r="AM467" s="0" t="n">
        <v>0.826391897135181</v>
      </c>
      <c r="AN467" s="0" t="n">
        <v>-0.322797859553248</v>
      </c>
      <c r="AO467" s="0" t="n">
        <v>0.495397216582205</v>
      </c>
      <c r="AP467" s="0" t="n">
        <v>0.062807430367684</v>
      </c>
      <c r="AQ467" s="0" t="n">
        <v>-0.340903625328792</v>
      </c>
      <c r="AR467" s="0" t="n">
        <v>-0.84734665506403</v>
      </c>
      <c r="AS467" s="0" t="n">
        <v>1.55349880515132</v>
      </c>
      <c r="AT467" s="0" t="n">
        <v>0.218954028241569</v>
      </c>
      <c r="AU467" s="0" t="n">
        <v>0.800407633505529</v>
      </c>
      <c r="AV467" s="0" t="n">
        <v>2.373089955654</v>
      </c>
      <c r="AW467" s="0" t="n">
        <v>0.698380517860642</v>
      </c>
      <c r="AX467" s="0" t="n">
        <v>-0.155960151460022</v>
      </c>
      <c r="AY467" s="0" t="n">
        <v>0.366228505299659</v>
      </c>
      <c r="AZ467" s="0" t="n">
        <v>-0.725684685676242</v>
      </c>
      <c r="BA467" s="0" t="n">
        <v>0.0229135821427917</v>
      </c>
      <c r="BB467" s="0" t="n">
        <v>-1.73176431417232</v>
      </c>
      <c r="BC467" s="0" t="n">
        <v>-0.358143097400898</v>
      </c>
      <c r="BD467" s="0" t="n">
        <v>-0.887578153196955</v>
      </c>
      <c r="BE467" s="0" t="n">
        <v>-0.627284180154675</v>
      </c>
      <c r="BF467" s="0" t="n">
        <v>-1.12793713924475</v>
      </c>
      <c r="BG467" s="0" t="n">
        <v>-0.222717062570155</v>
      </c>
      <c r="BH467" s="0" t="n">
        <v>1.4777697288082</v>
      </c>
      <c r="BI467" s="0" t="n">
        <v>0.860454747453332</v>
      </c>
      <c r="BJ467" s="0" t="n">
        <v>0.898405687621562</v>
      </c>
      <c r="BK467" s="0" t="n">
        <v>0.261238710663747</v>
      </c>
      <c r="BL467" s="0" t="n">
        <v>-1.21147195386584</v>
      </c>
      <c r="BM467" s="0" t="n">
        <v>-0.0419709067500662</v>
      </c>
      <c r="BN467" s="0" t="n">
        <v>0.308644985125284</v>
      </c>
      <c r="BO467" s="0" t="n">
        <v>-1.20559661809239</v>
      </c>
      <c r="BP467" s="0" t="n">
        <v>-0.114807789941551</v>
      </c>
      <c r="BQ467" s="0" t="n">
        <v>1.08752828964498</v>
      </c>
      <c r="BR467" s="0" t="n">
        <v>-0.833949798106914</v>
      </c>
      <c r="BS467" s="0" t="n">
        <v>-0.121817720355466</v>
      </c>
      <c r="BT467" s="0" t="n">
        <v>0.0369186636817176</v>
      </c>
      <c r="BU467" s="0" t="n">
        <v>0.0449585968453903</v>
      </c>
      <c r="BV467" s="0" t="n">
        <v>0.127060957311187</v>
      </c>
      <c r="BW467" s="0" t="n">
        <v>1.80012648343109</v>
      </c>
      <c r="BX467" s="0" t="n">
        <v>0.754761231291923</v>
      </c>
      <c r="BY467" s="0" t="n">
        <v>1.49555489770137</v>
      </c>
      <c r="BZ467" s="0" t="n">
        <v>1.72936779563315</v>
      </c>
      <c r="CA467" s="0" t="n">
        <v>-1.42176304507302</v>
      </c>
      <c r="CB467" s="0" t="n">
        <v>0.132538389152614</v>
      </c>
      <c r="CC467" s="0" t="n">
        <v>1.09126858660602</v>
      </c>
      <c r="CD467" s="0" t="n">
        <v>0.0507782260683598</v>
      </c>
      <c r="CE467" s="0" t="n">
        <v>1.33198000185075</v>
      </c>
      <c r="CF467" s="0" t="n">
        <v>0.808547611086397</v>
      </c>
      <c r="CG467" s="0" t="n">
        <v>-1.24414327729028</v>
      </c>
      <c r="CH467" s="0" t="n">
        <v>-0.0942713995755184</v>
      </c>
      <c r="CI467" s="0" t="n">
        <v>-0.227267946684151</v>
      </c>
      <c r="CJ467" s="0" t="n">
        <v>-0.703466866980307</v>
      </c>
      <c r="CK467" s="0" t="n">
        <v>-1.456892277929</v>
      </c>
      <c r="CL467" s="0" t="n">
        <v>-1.47640093928203</v>
      </c>
      <c r="CM467" s="0" t="n">
        <v>0.54630390877719</v>
      </c>
      <c r="CN467" s="0" t="n">
        <v>-1.3732233128394</v>
      </c>
      <c r="CO467" s="0" t="n">
        <v>-1.69749910128303</v>
      </c>
      <c r="CP467" s="0" t="n">
        <v>0.00562295099371113</v>
      </c>
      <c r="CQ467" s="0" t="n">
        <v>0.770930910221068</v>
      </c>
      <c r="CR467" s="0" t="n">
        <v>0.0342402017849963</v>
      </c>
      <c r="CS467" s="0" t="n">
        <v>0.170224438988953</v>
      </c>
      <c r="CT467" s="0" t="n">
        <v>-0.60095771914348</v>
      </c>
      <c r="CU467" s="0" t="n">
        <v>-1.0725875654316</v>
      </c>
      <c r="CV467" s="0" t="n">
        <v>-0.513730356033193</v>
      </c>
      <c r="CW467" s="0" t="n">
        <v>1.00831584859407</v>
      </c>
      <c r="CX467" s="0" t="n">
        <v>0.474403805128532</v>
      </c>
      <c r="CZ467" s="0" t="n">
        <f aca="false">IF(CHOOSE(MATCH(G$5,$B$10:$E$10,0),$B467,$C467,$D467,$E467)*G$6+G467*G$7&lt;G$2,G$3*G$4,0)</f>
        <v>0</v>
      </c>
      <c r="DA467" s="0" t="n">
        <f aca="false">IF(CHOOSE(MATCH(H$5,$B$10:$E$10,0),$B467,$C467,$D467,$E467)*H$6+H467*H$7&lt;H$2,H$3*H$4,0)</f>
        <v>0</v>
      </c>
      <c r="DB467" s="0" t="n">
        <f aca="false">IF(CHOOSE(MATCH(I$5,$B$10:$E$10,0),$B467,$C467,$D467,$E467)*I$6+I467*I$7&lt;I$2,I$3*I$4,0)</f>
        <v>0</v>
      </c>
      <c r="DC467" s="0" t="n">
        <f aca="false">IF(CHOOSE(MATCH(J$5,$B$10:$E$10,0),$B467,$C467,$D467,$E467)*J$6+J467*J$7&lt;J$2,J$3*J$4,0)</f>
        <v>0</v>
      </c>
      <c r="DD467" s="0" t="n">
        <f aca="false">IF(CHOOSE(MATCH(K$5,$B$10:$E$10,0),$B467,$C467,$D467,$E467)*K$6+K467*K$7&lt;K$2,K$3*K$4,0)</f>
        <v>0</v>
      </c>
      <c r="DE467" s="0" t="n">
        <f aca="false">IF(CHOOSE(MATCH(L$5,$B$10:$E$10,0),$B467,$C467,$D467,$E467)*L$6+L467*L$7&lt;L$2,L$3*L$4,0)</f>
        <v>0</v>
      </c>
      <c r="DF467" s="0" t="n">
        <f aca="false">IF(CHOOSE(MATCH(M$5,$B$10:$E$10,0),$B467,$C467,$D467,$E467)*M$6+M467*M$7&lt;M$2,M$3*M$4,0)</f>
        <v>0</v>
      </c>
      <c r="DG467" s="0" t="n">
        <f aca="false">IF(CHOOSE(MATCH(N$5,$B$10:$E$10,0),$B467,$C467,$D467,$E467)*N$6+N467*N$7&lt;N$2,N$3*N$4,0)</f>
        <v>0</v>
      </c>
      <c r="DH467" s="0" t="n">
        <f aca="false">IF(CHOOSE(MATCH(O$5,$B$10:$E$10,0),$B467,$C467,$D467,$E467)*O$6+O467*O$7&lt;O$2,O$3*O$4,0)</f>
        <v>0</v>
      </c>
      <c r="DI467" s="0" t="n">
        <f aca="false">IF(CHOOSE(MATCH(P$5,$B$10:$E$10,0),$B467,$C467,$D467,$E467)*P$6+P467*P$7&lt;P$2,P$3*P$4,0)</f>
        <v>0</v>
      </c>
      <c r="DJ467" s="0" t="n">
        <f aca="false">IF(CHOOSE(MATCH(Q$5,$B$10:$E$10,0),$B467,$C467,$D467,$E467)*Q$6+Q467*Q$7&lt;Q$2,Q$3*Q$4,0)</f>
        <v>0</v>
      </c>
      <c r="DK467" s="0" t="n">
        <f aca="false">IF(CHOOSE(MATCH(R$5,$B$10:$E$10,0),$B467,$C467,$D467,$E467)*R$6+R467*R$7&lt;R$2,R$3*R$4,0)</f>
        <v>0</v>
      </c>
      <c r="DL467" s="0" t="n">
        <f aca="false">IF(CHOOSE(MATCH(S$5,$B$10:$E$10,0),$B467,$C467,$D467,$E467)*S$6+S467*S$7&lt;S$2,S$3*S$4,0)</f>
        <v>0</v>
      </c>
      <c r="DM467" s="0" t="n">
        <f aca="false">IF(CHOOSE(MATCH(T$5,$B$10:$E$10,0),$B467,$C467,$D467,$E467)*T$6+T467*T$7&lt;T$2,T$3*T$4,0)</f>
        <v>0</v>
      </c>
      <c r="DN467" s="0" t="n">
        <f aca="false">IF(CHOOSE(MATCH(U$5,$B$10:$E$10,0),$B467,$C467,$D467,$E467)*U$6+U467*U$7&lt;U$2,U$3*U$4,0)</f>
        <v>0</v>
      </c>
      <c r="DO467" s="0" t="n">
        <f aca="false">IF(CHOOSE(MATCH(V$5,$B$10:$E$10,0),$B467,$C467,$D467,$E467)*V$6+V467*V$7&lt;V$2,V$3*V$4,0)</f>
        <v>0</v>
      </c>
      <c r="DP467" s="0" t="n">
        <f aca="false">IF(CHOOSE(MATCH(W$5,$B$10:$E$10,0),$B467,$C467,$D467,$E467)*W$6+W467*W$7&lt;W$2,W$3*W$4,0)</f>
        <v>0</v>
      </c>
      <c r="DQ467" s="0" t="n">
        <f aca="false">IF(CHOOSE(MATCH(X$5,$B$10:$E$10,0),$B467,$C467,$D467,$E467)*X$6+X467*X$7&lt;X$2,X$3*X$4,0)</f>
        <v>0</v>
      </c>
      <c r="DR467" s="0" t="n">
        <f aca="false">IF(CHOOSE(MATCH(Y$5,$B$10:$E$10,0),$B467,$C467,$D467,$E467)*Y$6+Y467*Y$7&lt;Y$2,Y$3*Y$4,0)</f>
        <v>0</v>
      </c>
      <c r="DS467" s="0" t="n">
        <f aca="false">IF(CHOOSE(MATCH(Z$5,$B$10:$E$10,0),$B467,$C467,$D467,$E467)*Z$6+Z467*Z$7&lt;Z$2,Z$3*Z$4,0)</f>
        <v>0</v>
      </c>
      <c r="DT467" s="0" t="n">
        <f aca="false">IF(CHOOSE(MATCH(AA$5,$B$10:$E$10,0),$B467,$C467,$D467,$E467)*AA$6+AA467*AA$7&lt;AA$2,AA$3*AA$4,0)</f>
        <v>0</v>
      </c>
      <c r="DU467" s="0" t="n">
        <f aca="false">IF(CHOOSE(MATCH(AB$5,$B$10:$E$10,0),$B467,$C467,$D467,$E467)*AB$6+AB467*AB$7&lt;AB$2,AB$3*AB$4,0)</f>
        <v>0</v>
      </c>
      <c r="DV467" s="0" t="n">
        <f aca="false">IF(CHOOSE(MATCH(AC$5,$B$10:$E$10,0),$B467,$C467,$D467,$E467)*AC$6+AC467*AC$7&lt;AC$2,AC$3*AC$4,0)</f>
        <v>0</v>
      </c>
      <c r="DW467" s="0" t="n">
        <f aca="false">IF(CHOOSE(MATCH(AD$5,$B$10:$E$10,0),$B467,$C467,$D467,$E467)*AD$6+AD467*AD$7&lt;AD$2,AD$3*AD$4,0)</f>
        <v>0</v>
      </c>
      <c r="DX467" s="0" t="n">
        <f aca="false">IF(CHOOSE(MATCH(AE$5,$B$10:$E$10,0),$B467,$C467,$D467,$E467)*AE$6+AE467*AE$7&lt;AE$2,AE$3*AE$4,0)</f>
        <v>0</v>
      </c>
      <c r="DY467" s="0" t="n">
        <f aca="false">IF(CHOOSE(MATCH(AF$5,$B$10:$E$10,0),$B467,$C467,$D467,$E467)*AF$6+AF467*AF$7&lt;AF$2,AF$3*AF$4,0)</f>
        <v>0</v>
      </c>
      <c r="DZ467" s="0" t="n">
        <f aca="false">IF(CHOOSE(MATCH(AG$5,$B$10:$E$10,0),$B467,$C467,$D467,$E467)*AG$6+AG467*AG$7&lt;AG$2,AG$3*AG$4,0)</f>
        <v>0</v>
      </c>
      <c r="EA467" s="0" t="n">
        <f aca="false">IF(CHOOSE(MATCH(AH$5,$B$10:$E$10,0),$B467,$C467,$D467,$E467)*AH$6+AH467*AH$7&lt;AH$2,AH$3*AH$4,0)</f>
        <v>0</v>
      </c>
      <c r="EB467" s="0" t="n">
        <f aca="false">IF(CHOOSE(MATCH(AI$5,$B$10:$E$10,0),$B467,$C467,$D467,$E467)*AI$6+AI467*AI$7&lt;AI$2,AI$3*AI$4,0)</f>
        <v>0</v>
      </c>
      <c r="EC467" s="0" t="n">
        <f aca="false">IF(CHOOSE(MATCH(AJ$5,$B$10:$E$10,0),$B467,$C467,$D467,$E467)*AJ$6+AJ467*AJ$7&lt;AJ$2,AJ$3*AJ$4,0)</f>
        <v>0</v>
      </c>
      <c r="ED467" s="0" t="n">
        <f aca="false">IF(CHOOSE(MATCH(AK$5,$B$10:$E$10,0),$B467,$C467,$D467,$E467)*AK$6+AK467*AK$7&lt;AK$2,AK$3*AK$4,0)</f>
        <v>0</v>
      </c>
      <c r="EE467" s="0" t="n">
        <f aca="false">IF(CHOOSE(MATCH(AL$5,$B$10:$E$10,0),$B467,$C467,$D467,$E467)*AL$6+AL467*AL$7&lt;AL$2,AL$3*AL$4,0)</f>
        <v>0</v>
      </c>
      <c r="EF467" s="0" t="n">
        <f aca="false">IF(CHOOSE(MATCH(AM$5,$B$10:$E$10,0),$B467,$C467,$D467,$E467)*AM$6+AM467*AM$7&lt;AM$2,AM$3*AM$4,0)</f>
        <v>0</v>
      </c>
      <c r="EG467" s="0" t="n">
        <f aca="false">IF(CHOOSE(MATCH(AN$5,$B$10:$E$10,0),$B467,$C467,$D467,$E467)*AN$6+AN467*AN$7&lt;AN$2,AN$3*AN$4,0)</f>
        <v>0</v>
      </c>
      <c r="EH467" s="0" t="n">
        <f aca="false">IF(CHOOSE(MATCH(AO$5,$B$10:$E$10,0),$B467,$C467,$D467,$E467)*AO$6+AO467*AO$7&lt;AO$2,AO$3*AO$4,0)</f>
        <v>0</v>
      </c>
      <c r="EI467" s="0" t="n">
        <f aca="false">IF(CHOOSE(MATCH(AP$5,$B$10:$E$10,0),$B467,$C467,$D467,$E467)*AP$6+AP467*AP$7&lt;AP$2,AP$3*AP$4,0)</f>
        <v>0</v>
      </c>
      <c r="EJ467" s="0" t="n">
        <f aca="false">IF(CHOOSE(MATCH(AQ$5,$B$10:$E$10,0),$B467,$C467,$D467,$E467)*AQ$6+AQ467*AQ$7&lt;AQ$2,AQ$3*AQ$4,0)</f>
        <v>0</v>
      </c>
      <c r="EK467" s="0" t="n">
        <f aca="false">IF(CHOOSE(MATCH(AR$5,$B$10:$E$10,0),$B467,$C467,$D467,$E467)*AR$6+AR467*AR$7&lt;AR$2,AR$3*AR$4,0)</f>
        <v>0</v>
      </c>
      <c r="EL467" s="0" t="n">
        <f aca="false">IF(CHOOSE(MATCH(AS$5,$B$10:$E$10,0),$B467,$C467,$D467,$E467)*AS$6+AS467*AS$7&lt;AS$2,AS$3*AS$4,0)</f>
        <v>0</v>
      </c>
      <c r="EM467" s="0" t="n">
        <f aca="false">IF(CHOOSE(MATCH(AT$5,$B$10:$E$10,0),$B467,$C467,$D467,$E467)*AT$6+AT467*AT$7&lt;AT$2,AT$3*AT$4,0)</f>
        <v>0</v>
      </c>
      <c r="EN467" s="0" t="n">
        <f aca="false">IF(CHOOSE(MATCH(AU$5,$B$10:$E$10,0),$B467,$C467,$D467,$E467)*AU$6+AU467*AU$7&lt;AU$2,AU$3*AU$4,0)</f>
        <v>0</v>
      </c>
      <c r="EO467" s="0" t="n">
        <f aca="false">IF(CHOOSE(MATCH(AV$5,$B$10:$E$10,0),$B467,$C467,$D467,$E467)*AV$6+AV467*AV$7&lt;AV$2,AV$3*AV$4,0)</f>
        <v>0</v>
      </c>
      <c r="EP467" s="0" t="n">
        <f aca="false">IF(CHOOSE(MATCH(AW$5,$B$10:$E$10,0),$B467,$C467,$D467,$E467)*AW$6+AW467*AW$7&lt;AW$2,AW$3*AW$4,0)</f>
        <v>0</v>
      </c>
      <c r="EQ467" s="0" t="n">
        <f aca="false">IF(CHOOSE(MATCH(AX$5,$B$10:$E$10,0),$B467,$C467,$D467,$E467)*AX$6+AX467*AX$7&lt;AX$2,AX$3*AX$4,0)</f>
        <v>0</v>
      </c>
      <c r="ER467" s="0" t="n">
        <f aca="false">IF(CHOOSE(MATCH(AY$5,$B$10:$E$10,0),$B467,$C467,$D467,$E467)*AY$6+AY467*AY$7&lt;AY$2,AY$3*AY$4,0)</f>
        <v>0</v>
      </c>
      <c r="ES467" s="0" t="n">
        <f aca="false">IF(CHOOSE(MATCH(AZ$5,$B$10:$E$10,0),$B467,$C467,$D467,$E467)*AZ$6+AZ467*AZ$7&lt;AZ$2,AZ$3*AZ$4,0)</f>
        <v>0</v>
      </c>
      <c r="ET467" s="0" t="n">
        <f aca="false">IF(CHOOSE(MATCH(BA$5,$B$10:$E$10,0),$B467,$C467,$D467,$E467)*BA$6+BA467*BA$7&lt;BA$2,BA$3*BA$4,0)</f>
        <v>0</v>
      </c>
      <c r="EU467" s="0" t="n">
        <f aca="false">IF(CHOOSE(MATCH(BB$5,$B$10:$E$10,0),$B467,$C467,$D467,$E467)*BB$6+BB467*BB$7&lt;BB$2,BB$3*BB$4,0)</f>
        <v>0</v>
      </c>
      <c r="EV467" s="0" t="n">
        <f aca="false">IF(CHOOSE(MATCH(BC$5,$B$10:$E$10,0),$B467,$C467,$D467,$E467)*BC$6+BC467*BC$7&lt;BC$2,BC$3*BC$4,0)</f>
        <v>0</v>
      </c>
      <c r="EW467" s="0" t="n">
        <f aca="false">IF(CHOOSE(MATCH(BD$5,$B$10:$E$10,0),$B467,$C467,$D467,$E467)*BD$6+BD467*BD$7&lt;BD$2,BD$3*BD$4,0)</f>
        <v>0</v>
      </c>
      <c r="EX467" s="0" t="n">
        <f aca="false">IF(CHOOSE(MATCH(BE$5,$B$10:$E$10,0),$B467,$C467,$D467,$E467)*BE$6+BE467*BE$7&lt;BE$2,BE$3*BE$4,0)</f>
        <v>0</v>
      </c>
      <c r="EY467" s="0" t="n">
        <f aca="false">IF(CHOOSE(MATCH(BF$5,$B$10:$E$10,0),$B467,$C467,$D467,$E467)*BF$6+BF467*BF$7&lt;BF$2,BF$3*BF$4,0)</f>
        <v>0</v>
      </c>
      <c r="EZ467" s="0" t="n">
        <f aca="false">IF(CHOOSE(MATCH(BG$5,$B$10:$E$10,0),$B467,$C467,$D467,$E467)*BG$6+BG467*BG$7&lt;BG$2,BG$3*BG$4,0)</f>
        <v>0</v>
      </c>
      <c r="FA467" s="0" t="n">
        <f aca="false">IF(CHOOSE(MATCH(BH$5,$B$10:$E$10,0),$B467,$C467,$D467,$E467)*BH$6+BH467*BH$7&lt;BH$2,BH$3*BH$4,0)</f>
        <v>0</v>
      </c>
      <c r="FB467" s="0" t="n">
        <f aca="false">IF(CHOOSE(MATCH(BI$5,$B$10:$E$10,0),$B467,$C467,$D467,$E467)*BI$6+BI467*BI$7&lt;BI$2,BI$3*BI$4,0)</f>
        <v>0</v>
      </c>
      <c r="FC467" s="0" t="n">
        <f aca="false">IF(CHOOSE(MATCH(BJ$5,$B$10:$E$10,0),$B467,$C467,$D467,$E467)*BJ$6+BJ467*BJ$7&lt;BJ$2,BJ$3*BJ$4,0)</f>
        <v>0</v>
      </c>
      <c r="FD467" s="0" t="n">
        <f aca="false">IF(CHOOSE(MATCH(BK$5,$B$10:$E$10,0),$B467,$C467,$D467,$E467)*BK$6+BK467*BK$7&lt;BK$2,BK$3*BK$4,0)</f>
        <v>0</v>
      </c>
      <c r="FE467" s="0" t="n">
        <f aca="false">IF(CHOOSE(MATCH(BL$5,$B$10:$E$10,0),$B467,$C467,$D467,$E467)*BL$6+BL467*BL$7&lt;BL$2,BL$3*BL$4,0)</f>
        <v>0</v>
      </c>
      <c r="FF467" s="0" t="n">
        <f aca="false">IF(CHOOSE(MATCH(BM$5,$B$10:$E$10,0),$B467,$C467,$D467,$E467)*BM$6+BM467*BM$7&lt;BM$2,BM$3*BM$4,0)</f>
        <v>0</v>
      </c>
      <c r="FG467" s="0" t="n">
        <f aca="false">IF(CHOOSE(MATCH(BN$5,$B$10:$E$10,0),$B467,$C467,$D467,$E467)*BN$6+BN467*BN$7&lt;BN$2,BN$3*BN$4,0)</f>
        <v>0</v>
      </c>
      <c r="FH467" s="0" t="n">
        <f aca="false">IF(CHOOSE(MATCH(BO$5,$B$10:$E$10,0),$B467,$C467,$D467,$E467)*BO$6+BO467*BO$7&lt;BO$2,BO$3*BO$4,0)</f>
        <v>0</v>
      </c>
      <c r="FI467" s="0" t="n">
        <f aca="false">IF(CHOOSE(MATCH(BP$5,$B$10:$E$10,0),$B467,$C467,$D467,$E467)*BP$6+BP467*BP$7&lt;BP$2,BP$3*BP$4,0)</f>
        <v>0</v>
      </c>
      <c r="FJ467" s="0" t="n">
        <f aca="false">IF(CHOOSE(MATCH(BQ$5,$B$10:$E$10,0),$B467,$C467,$D467,$E467)*BQ$6+BQ467*BQ$7&lt;BQ$2,BQ$3*BQ$4,0)</f>
        <v>0</v>
      </c>
      <c r="FK467" s="0" t="n">
        <f aca="false">IF(CHOOSE(MATCH(BR$5,$B$10:$E$10,0),$B467,$C467,$D467,$E467)*BR$6+BR467*BR$7&lt;BR$2,BR$3*BR$4,0)</f>
        <v>0</v>
      </c>
      <c r="FL467" s="0" t="n">
        <f aca="false">IF(CHOOSE(MATCH(BS$5,$B$10:$E$10,0),$B467,$C467,$D467,$E467)*BS$6+BS467*BS$7&lt;BS$2,BS$3*BS$4,0)</f>
        <v>0</v>
      </c>
      <c r="FM467" s="0" t="n">
        <f aca="false">IF(CHOOSE(MATCH(BT$5,$B$10:$E$10,0),$B467,$C467,$D467,$E467)*BT$6+BT467*BT$7&lt;BT$2,BT$3*BT$4,0)</f>
        <v>0</v>
      </c>
      <c r="FN467" s="0" t="n">
        <f aca="false">IF(CHOOSE(MATCH(BU$5,$B$10:$E$10,0),$B467,$C467,$D467,$E467)*BU$6+BU467*BU$7&lt;BU$2,BU$3*BU$4,0)</f>
        <v>0</v>
      </c>
      <c r="FO467" s="0" t="n">
        <f aca="false">IF(CHOOSE(MATCH(BV$5,$B$10:$E$10,0),$B467,$C467,$D467,$E467)*BV$6+BV467*BV$7&lt;BV$2,BV$3*BV$4,0)</f>
        <v>0</v>
      </c>
      <c r="FP467" s="0" t="n">
        <f aca="false">IF(CHOOSE(MATCH(BW$5,$B$10:$E$10,0),$B467,$C467,$D467,$E467)*BW$6+BW467*BW$7&lt;BW$2,BW$3*BW$4,0)</f>
        <v>0</v>
      </c>
      <c r="FQ467" s="0" t="n">
        <f aca="false">IF(CHOOSE(MATCH(BX$5,$B$10:$E$10,0),$B467,$C467,$D467,$E467)*BX$6+BX467*BX$7&lt;BX$2,BX$3*BX$4,0)</f>
        <v>0</v>
      </c>
      <c r="FR467" s="0" t="n">
        <f aca="false">IF(CHOOSE(MATCH(BY$5,$B$10:$E$10,0),$B467,$C467,$D467,$E467)*BY$6+BY467*BY$7&lt;BY$2,BY$3*BY$4,0)</f>
        <v>0</v>
      </c>
      <c r="FS467" s="0" t="n">
        <f aca="false">IF(CHOOSE(MATCH(BZ$5,$B$10:$E$10,0),$B467,$C467,$D467,$E467)*BZ$6+BZ467*BZ$7&lt;BZ$2,BZ$3*BZ$4,0)</f>
        <v>0</v>
      </c>
      <c r="FT467" s="0" t="n">
        <f aca="false">IF(CHOOSE(MATCH(CA$5,$B$10:$E$10,0),$B467,$C467,$D467,$E467)*CA$6+CA467*CA$7&lt;CA$2,CA$3*CA$4,0)</f>
        <v>0</v>
      </c>
      <c r="FU467" s="0" t="n">
        <f aca="false">IF(CHOOSE(MATCH(CB$5,$B$10:$E$10,0),$B467,$C467,$D467,$E467)*CB$6+CB467*CB$7&lt;CB$2,CB$3*CB$4,0)</f>
        <v>0</v>
      </c>
      <c r="FV467" s="0" t="n">
        <f aca="false">IF(CHOOSE(MATCH(CC$5,$B$10:$E$10,0),$B467,$C467,$D467,$E467)*CC$6+CC467*CC$7&lt;CC$2,CC$3*CC$4,0)</f>
        <v>0</v>
      </c>
      <c r="FW467" s="0" t="n">
        <f aca="false">IF(CHOOSE(MATCH(CD$5,$B$10:$E$10,0),$B467,$C467,$D467,$E467)*CD$6+CD467*CD$7&lt;CD$2,CD$3*CD$4,0)</f>
        <v>0</v>
      </c>
      <c r="FX467" s="0" t="n">
        <f aca="false">IF(CHOOSE(MATCH(CE$5,$B$10:$E$10,0),$B467,$C467,$D467,$E467)*CE$6+CE467*CE$7&lt;CE$2,CE$3*CE$4,0)</f>
        <v>0</v>
      </c>
      <c r="FY467" s="0" t="n">
        <f aca="false">IF(CHOOSE(MATCH(CF$5,$B$10:$E$10,0),$B467,$C467,$D467,$E467)*CF$6+CF467*CF$7&lt;CF$2,CF$3*CF$4,0)</f>
        <v>0</v>
      </c>
      <c r="FZ467" s="0" t="n">
        <f aca="false">IF(CHOOSE(MATCH(CG$5,$B$10:$E$10,0),$B467,$C467,$D467,$E467)*CG$6+CG467*CG$7&lt;CG$2,CG$3*CG$4,0)</f>
        <v>0</v>
      </c>
      <c r="GA467" s="0" t="n">
        <f aca="false">IF(CHOOSE(MATCH(CH$5,$B$10:$E$10,0),$B467,$C467,$D467,$E467)*CH$6+CH467*CH$7&lt;CH$2,CH$3*CH$4,0)</f>
        <v>0</v>
      </c>
      <c r="GB467" s="0" t="n">
        <f aca="false">IF(CHOOSE(MATCH(CI$5,$B$10:$E$10,0),$B467,$C467,$D467,$E467)*CI$6+CI467*CI$7&lt;CI$2,CI$3*CI$4,0)</f>
        <v>0</v>
      </c>
      <c r="GC467" s="0" t="n">
        <f aca="false">IF(CHOOSE(MATCH(CJ$5,$B$10:$E$10,0),$B467,$C467,$D467,$E467)*CJ$6+CJ467*CJ$7&lt;CJ$2,CJ$3*CJ$4,0)</f>
        <v>0</v>
      </c>
      <c r="GD467" s="0" t="n">
        <f aca="false">IF(CHOOSE(MATCH(CK$5,$B$10:$E$10,0),$B467,$C467,$D467,$E467)*CK$6+CK467*CK$7&lt;CK$2,CK$3*CK$4,0)</f>
        <v>0</v>
      </c>
      <c r="GE467" s="0" t="n">
        <f aca="false">IF(CHOOSE(MATCH(CL$5,$B$10:$E$10,0),$B467,$C467,$D467,$E467)*CL$6+CL467*CL$7&lt;CL$2,CL$3*CL$4,0)</f>
        <v>0</v>
      </c>
      <c r="GF467" s="0" t="n">
        <f aca="false">IF(CHOOSE(MATCH(CM$5,$B$10:$E$10,0),$B467,$C467,$D467,$E467)*CM$6+CM467*CM$7&lt;CM$2,CM$3*CM$4,0)</f>
        <v>0</v>
      </c>
      <c r="GG467" s="0" t="n">
        <f aca="false">IF(CHOOSE(MATCH(CN$5,$B$10:$E$10,0),$B467,$C467,$D467,$E467)*CN$6+CN467*CN$7&lt;CN$2,CN$3*CN$4,0)</f>
        <v>0</v>
      </c>
      <c r="GH467" s="0" t="n">
        <f aca="false">IF(CHOOSE(MATCH(CO$5,$B$10:$E$10,0),$B467,$C467,$D467,$E467)*CO$6+CO467*CO$7&lt;CO$2,CO$3*CO$4,0)</f>
        <v>0</v>
      </c>
      <c r="GI467" s="0" t="n">
        <f aca="false">IF(CHOOSE(MATCH(CP$5,$B$10:$E$10,0),$B467,$C467,$D467,$E467)*CP$6+CP467*CP$7&lt;CP$2,CP$3*CP$4,0)</f>
        <v>0</v>
      </c>
      <c r="GJ467" s="0" t="n">
        <f aca="false">IF(CHOOSE(MATCH(CQ$5,$B$10:$E$10,0),$B467,$C467,$D467,$E467)*CQ$6+CQ467*CQ$7&lt;CQ$2,CQ$3*CQ$4,0)</f>
        <v>0</v>
      </c>
      <c r="GK467" s="0" t="n">
        <f aca="false">IF(CHOOSE(MATCH(CR$5,$B$10:$E$10,0),$B467,$C467,$D467,$E467)*CR$6+CR467*CR$7&lt;CR$2,CR$3*CR$4,0)</f>
        <v>0</v>
      </c>
      <c r="GL467" s="0" t="n">
        <f aca="false">IF(CHOOSE(MATCH(CS$5,$B$10:$E$10,0),$B467,$C467,$D467,$E467)*CS$6+CS467*CS$7&lt;CS$2,CS$3*CS$4,0)</f>
        <v>0</v>
      </c>
      <c r="GM467" s="0" t="n">
        <f aca="false">IF(CHOOSE(MATCH(CT$5,$B$10:$E$10,0),$B467,$C467,$D467,$E467)*CT$6+CT467*CT$7&lt;CT$2,CT$3*CT$4,0)</f>
        <v>0</v>
      </c>
      <c r="GN467" s="0" t="n">
        <f aca="false">IF(CHOOSE(MATCH(CU$5,$B$10:$E$10,0),$B467,$C467,$D467,$E467)*CU$6+CU467*CU$7&lt;CU$2,CU$3*CU$4,0)</f>
        <v>0</v>
      </c>
      <c r="GO467" s="0" t="n">
        <f aca="false">IF(CHOOSE(MATCH(CV$5,$B$10:$E$10,0),$B467,$C467,$D467,$E467)*CV$6+CV467*CV$7&lt;CV$2,CV$3*CV$4,0)</f>
        <v>0</v>
      </c>
      <c r="GP467" s="0" t="n">
        <f aca="false">IF(CHOOSE(MATCH(CW$5,$B$10:$E$10,0),$B467,$C467,$D467,$E467)*CW$6+CW467*CW$7&lt;CW$2,CW$3*CW$4,0)</f>
        <v>0</v>
      </c>
      <c r="GQ467" s="0" t="n">
        <f aca="false">IF(CHOOSE(MATCH(CX$5,$B$10:$E$10,0),$B467,$C467,$D467,$E467)*CX$6+CX467*CX$7&lt;CX$2,CX$3*CX$4,0)</f>
        <v>0</v>
      </c>
      <c r="GS467" s="0" t="n">
        <f aca="false">SUM(CZ467:GQ467)</f>
        <v>0</v>
      </c>
      <c r="GT467" s="0" t="n">
        <f aca="false">IF(GS467&gt;$GS$6,1,0)</f>
        <v>0</v>
      </c>
    </row>
    <row r="468" customFormat="false" ht="14" hidden="false" customHeight="false" outlineLevel="0" collapsed="false">
      <c r="A468" s="0" t="n">
        <v>458</v>
      </c>
      <c r="B468" s="0" t="n">
        <v>0.950800732166335</v>
      </c>
      <c r="C468" s="0" t="n">
        <v>1.58838661887224</v>
      </c>
      <c r="D468" s="0" t="n">
        <v>0.707437144502934</v>
      </c>
      <c r="E468" s="0" t="n">
        <v>1.37770227262717</v>
      </c>
      <c r="G468" s="0" t="n">
        <v>0.488748810312245</v>
      </c>
      <c r="H468" s="0" t="n">
        <v>1.3883072824683</v>
      </c>
      <c r="I468" s="0" t="n">
        <v>0.140337306220317</v>
      </c>
      <c r="J468" s="0" t="n">
        <v>1.80129063664936</v>
      </c>
      <c r="K468" s="0" t="n">
        <v>-0.400314092985354</v>
      </c>
      <c r="L468" s="0" t="n">
        <v>-0.992542936728569</v>
      </c>
      <c r="M468" s="0" t="n">
        <v>-1.999123924179</v>
      </c>
      <c r="N468" s="0" t="n">
        <v>-0.0976524461293593</v>
      </c>
      <c r="O468" s="0" t="n">
        <v>0.526692929270212</v>
      </c>
      <c r="P468" s="0" t="n">
        <v>1.45424564834684</v>
      </c>
      <c r="Q468" s="0" t="n">
        <v>-1.36813468998298</v>
      </c>
      <c r="R468" s="0" t="n">
        <v>0.195661868929164</v>
      </c>
      <c r="S468" s="0" t="n">
        <v>-0.647153228783282</v>
      </c>
      <c r="T468" s="0" t="n">
        <v>-1.51987023855327</v>
      </c>
      <c r="U468" s="0" t="n">
        <v>0.360917056241306</v>
      </c>
      <c r="V468" s="0" t="n">
        <v>0.877191723702708</v>
      </c>
      <c r="W468" s="0" t="n">
        <v>-0.0713953340891749</v>
      </c>
      <c r="X468" s="0" t="n">
        <v>1.21067387226503</v>
      </c>
      <c r="Y468" s="0" t="n">
        <v>-0.768152403907152</v>
      </c>
      <c r="Z468" s="0" t="n">
        <v>0.328766418533633</v>
      </c>
      <c r="AA468" s="0" t="n">
        <v>-0.77423010225175</v>
      </c>
      <c r="AB468" s="0" t="n">
        <v>-0.321105062539573</v>
      </c>
      <c r="AC468" s="0" t="n">
        <v>0.077454842539737</v>
      </c>
      <c r="AD468" s="0" t="n">
        <v>-0.00416889633925166</v>
      </c>
      <c r="AE468" s="0" t="n">
        <v>1.18265688797692</v>
      </c>
      <c r="AF468" s="0" t="n">
        <v>0.196520204553963</v>
      </c>
      <c r="AG468" s="0" t="n">
        <v>-0.404047568736132</v>
      </c>
      <c r="AH468" s="0" t="n">
        <v>0.871025349624688</v>
      </c>
      <c r="AI468" s="0" t="n">
        <v>0.412278495787177</v>
      </c>
      <c r="AJ468" s="0" t="n">
        <v>-0.589996034250362</v>
      </c>
      <c r="AK468" s="0" t="n">
        <v>0.42522287913016</v>
      </c>
      <c r="AL468" s="0" t="n">
        <v>-2.55695340456441</v>
      </c>
      <c r="AM468" s="0" t="n">
        <v>-0.491595528728794</v>
      </c>
      <c r="AN468" s="0" t="n">
        <v>-0.232608954320312</v>
      </c>
      <c r="AO468" s="0" t="n">
        <v>0.187326349987416</v>
      </c>
      <c r="AP468" s="0" t="n">
        <v>0.534882929059677</v>
      </c>
      <c r="AQ468" s="0" t="n">
        <v>1.59468982019462</v>
      </c>
      <c r="AR468" s="0" t="n">
        <v>-0.538240101377596</v>
      </c>
      <c r="AS468" s="0" t="n">
        <v>0.362142600351945</v>
      </c>
      <c r="AT468" s="0" t="n">
        <v>-1.61718617164297</v>
      </c>
      <c r="AU468" s="0" t="n">
        <v>-1.79858034243807</v>
      </c>
      <c r="AV468" s="0" t="n">
        <v>-0.740094492357457</v>
      </c>
      <c r="AW468" s="0" t="n">
        <v>-0.437732978753047</v>
      </c>
      <c r="AX468" s="0" t="n">
        <v>-1.03971842690953</v>
      </c>
      <c r="AY468" s="0" t="n">
        <v>-0.452175754617201</v>
      </c>
      <c r="AZ468" s="0" t="n">
        <v>-0.230566001846455</v>
      </c>
      <c r="BA468" s="0" t="n">
        <v>-0.523180005984614</v>
      </c>
      <c r="BB468" s="0" t="n">
        <v>0.730570945961517</v>
      </c>
      <c r="BC468" s="0" t="n">
        <v>0.652444214210846</v>
      </c>
      <c r="BD468" s="0" t="n">
        <v>0.772990915720584</v>
      </c>
      <c r="BE468" s="0" t="n">
        <v>2.81070242635906</v>
      </c>
      <c r="BF468" s="0" t="n">
        <v>-0.851296135806479</v>
      </c>
      <c r="BG468" s="0" t="n">
        <v>-1.96319888345897</v>
      </c>
      <c r="BH468" s="0" t="n">
        <v>0.899437964108074</v>
      </c>
      <c r="BI468" s="0" t="n">
        <v>-0.100574197858805</v>
      </c>
      <c r="BJ468" s="0" t="n">
        <v>-0.0897375684871804</v>
      </c>
      <c r="BK468" s="0" t="n">
        <v>-0.924833329918329</v>
      </c>
      <c r="BL468" s="0" t="n">
        <v>0.672066562401597</v>
      </c>
      <c r="BM468" s="0" t="n">
        <v>0.609961716691032</v>
      </c>
      <c r="BN468" s="0" t="n">
        <v>0.571615146327531</v>
      </c>
      <c r="BO468" s="0" t="n">
        <v>-0.147912260217709</v>
      </c>
      <c r="BP468" s="0" t="n">
        <v>-0.50206836021971</v>
      </c>
      <c r="BQ468" s="0" t="n">
        <v>0.771754002926173</v>
      </c>
      <c r="BR468" s="0" t="n">
        <v>-1.57375779963331</v>
      </c>
      <c r="BS468" s="0" t="n">
        <v>1.35748450702522</v>
      </c>
      <c r="BT468" s="0" t="n">
        <v>-0.0773786723584635</v>
      </c>
      <c r="BU468" s="0" t="n">
        <v>-0.317724015985732</v>
      </c>
      <c r="BV468" s="0" t="n">
        <v>0.286894419332384</v>
      </c>
      <c r="BW468" s="0" t="n">
        <v>-0.0439627001469489</v>
      </c>
      <c r="BX468" s="0" t="n">
        <v>-0.598026872467017</v>
      </c>
      <c r="BY468" s="0" t="n">
        <v>0.675811406836147</v>
      </c>
      <c r="BZ468" s="0" t="n">
        <v>-1.29837417262024</v>
      </c>
      <c r="CA468" s="0" t="n">
        <v>-0.697209543432109</v>
      </c>
      <c r="CB468" s="0" t="n">
        <v>-0.73177034209948</v>
      </c>
      <c r="CC468" s="0" t="n">
        <v>0.0819068191049155</v>
      </c>
      <c r="CD468" s="0" t="n">
        <v>0.470126906293444</v>
      </c>
      <c r="CE468" s="0" t="n">
        <v>-2.00766407942865</v>
      </c>
      <c r="CF468" s="0" t="n">
        <v>-0.428321982326452</v>
      </c>
      <c r="CG468" s="0" t="n">
        <v>0.860566160554299</v>
      </c>
      <c r="CH468" s="0" t="n">
        <v>-0.187559408004745</v>
      </c>
      <c r="CI468" s="0" t="n">
        <v>-0.827576513984241</v>
      </c>
      <c r="CJ468" s="0" t="n">
        <v>-0.734171408112161</v>
      </c>
      <c r="CK468" s="0" t="n">
        <v>0.580282630835427</v>
      </c>
      <c r="CL468" s="0" t="n">
        <v>-1.45755620906129</v>
      </c>
      <c r="CM468" s="0" t="n">
        <v>-0.0438853930972982</v>
      </c>
      <c r="CN468" s="0" t="n">
        <v>0.212143049793667</v>
      </c>
      <c r="CO468" s="0" t="n">
        <v>0.150464529724559</v>
      </c>
      <c r="CP468" s="0" t="n">
        <v>-0.0838258529256564</v>
      </c>
      <c r="CQ468" s="0" t="n">
        <v>0.57612396631157</v>
      </c>
      <c r="CR468" s="0" t="n">
        <v>-1.13840542326216</v>
      </c>
      <c r="CS468" s="0" t="n">
        <v>0.45607635001943</v>
      </c>
      <c r="CT468" s="0" t="n">
        <v>-0.261554760072613</v>
      </c>
      <c r="CU468" s="0" t="n">
        <v>0.0994202764559304</v>
      </c>
      <c r="CV468" s="0" t="n">
        <v>-0.0439627001469489</v>
      </c>
      <c r="CW468" s="0" t="n">
        <v>-0.936274773266632</v>
      </c>
      <c r="CX468" s="0" t="n">
        <v>-1.11175495476346</v>
      </c>
      <c r="CZ468" s="0" t="n">
        <f aca="false">IF(CHOOSE(MATCH(G$5,$B$10:$E$10,0),$B468,$C468,$D468,$E468)*G$6+G468*G$7&lt;G$2,G$3*G$4,0)</f>
        <v>0</v>
      </c>
      <c r="DA468" s="0" t="n">
        <f aca="false">IF(CHOOSE(MATCH(H$5,$B$10:$E$10,0),$B468,$C468,$D468,$E468)*H$6+H468*H$7&lt;H$2,H$3*H$4,0)</f>
        <v>0</v>
      </c>
      <c r="DB468" s="0" t="n">
        <f aca="false">IF(CHOOSE(MATCH(I$5,$B$10:$E$10,0),$B468,$C468,$D468,$E468)*I$6+I468*I$7&lt;I$2,I$3*I$4,0)</f>
        <v>0</v>
      </c>
      <c r="DC468" s="0" t="n">
        <f aca="false">IF(CHOOSE(MATCH(J$5,$B$10:$E$10,0),$B468,$C468,$D468,$E468)*J$6+J468*J$7&lt;J$2,J$3*J$4,0)</f>
        <v>0</v>
      </c>
      <c r="DD468" s="0" t="n">
        <f aca="false">IF(CHOOSE(MATCH(K$5,$B$10:$E$10,0),$B468,$C468,$D468,$E468)*K$6+K468*K$7&lt;K$2,K$3*K$4,0)</f>
        <v>0</v>
      </c>
      <c r="DE468" s="0" t="n">
        <f aca="false">IF(CHOOSE(MATCH(L$5,$B$10:$E$10,0),$B468,$C468,$D468,$E468)*L$6+L468*L$7&lt;L$2,L$3*L$4,0)</f>
        <v>0</v>
      </c>
      <c r="DF468" s="0" t="n">
        <f aca="false">IF(CHOOSE(MATCH(M$5,$B$10:$E$10,0),$B468,$C468,$D468,$E468)*M$6+M468*M$7&lt;M$2,M$3*M$4,0)</f>
        <v>0</v>
      </c>
      <c r="DG468" s="0" t="n">
        <f aca="false">IF(CHOOSE(MATCH(N$5,$B$10:$E$10,0),$B468,$C468,$D468,$E468)*N$6+N468*N$7&lt;N$2,N$3*N$4,0)</f>
        <v>0</v>
      </c>
      <c r="DH468" s="0" t="n">
        <f aca="false">IF(CHOOSE(MATCH(O$5,$B$10:$E$10,0),$B468,$C468,$D468,$E468)*O$6+O468*O$7&lt;O$2,O$3*O$4,0)</f>
        <v>0</v>
      </c>
      <c r="DI468" s="0" t="n">
        <f aca="false">IF(CHOOSE(MATCH(P$5,$B$10:$E$10,0),$B468,$C468,$D468,$E468)*P$6+P468*P$7&lt;P$2,P$3*P$4,0)</f>
        <v>0</v>
      </c>
      <c r="DJ468" s="0" t="n">
        <f aca="false">IF(CHOOSE(MATCH(Q$5,$B$10:$E$10,0),$B468,$C468,$D468,$E468)*Q$6+Q468*Q$7&lt;Q$2,Q$3*Q$4,0)</f>
        <v>0</v>
      </c>
      <c r="DK468" s="0" t="n">
        <f aca="false">IF(CHOOSE(MATCH(R$5,$B$10:$E$10,0),$B468,$C468,$D468,$E468)*R$6+R468*R$7&lt;R$2,R$3*R$4,0)</f>
        <v>0</v>
      </c>
      <c r="DL468" s="0" t="n">
        <f aca="false">IF(CHOOSE(MATCH(S$5,$B$10:$E$10,0),$B468,$C468,$D468,$E468)*S$6+S468*S$7&lt;S$2,S$3*S$4,0)</f>
        <v>0</v>
      </c>
      <c r="DM468" s="0" t="n">
        <f aca="false">IF(CHOOSE(MATCH(T$5,$B$10:$E$10,0),$B468,$C468,$D468,$E468)*T$6+T468*T$7&lt;T$2,T$3*T$4,0)</f>
        <v>0</v>
      </c>
      <c r="DN468" s="0" t="n">
        <f aca="false">IF(CHOOSE(MATCH(U$5,$B$10:$E$10,0),$B468,$C468,$D468,$E468)*U$6+U468*U$7&lt;U$2,U$3*U$4,0)</f>
        <v>0</v>
      </c>
      <c r="DO468" s="0" t="n">
        <f aca="false">IF(CHOOSE(MATCH(V$5,$B$10:$E$10,0),$B468,$C468,$D468,$E468)*V$6+V468*V$7&lt;V$2,V$3*V$4,0)</f>
        <v>0</v>
      </c>
      <c r="DP468" s="0" t="n">
        <f aca="false">IF(CHOOSE(MATCH(W$5,$B$10:$E$10,0),$B468,$C468,$D468,$E468)*W$6+W468*W$7&lt;W$2,W$3*W$4,0)</f>
        <v>0</v>
      </c>
      <c r="DQ468" s="0" t="n">
        <f aca="false">IF(CHOOSE(MATCH(X$5,$B$10:$E$10,0),$B468,$C468,$D468,$E468)*X$6+X468*X$7&lt;X$2,X$3*X$4,0)</f>
        <v>0</v>
      </c>
      <c r="DR468" s="0" t="n">
        <f aca="false">IF(CHOOSE(MATCH(Y$5,$B$10:$E$10,0),$B468,$C468,$D468,$E468)*Y$6+Y468*Y$7&lt;Y$2,Y$3*Y$4,0)</f>
        <v>0</v>
      </c>
      <c r="DS468" s="0" t="n">
        <f aca="false">IF(CHOOSE(MATCH(Z$5,$B$10:$E$10,0),$B468,$C468,$D468,$E468)*Z$6+Z468*Z$7&lt;Z$2,Z$3*Z$4,0)</f>
        <v>0</v>
      </c>
      <c r="DT468" s="0" t="n">
        <f aca="false">IF(CHOOSE(MATCH(AA$5,$B$10:$E$10,0),$B468,$C468,$D468,$E468)*AA$6+AA468*AA$7&lt;AA$2,AA$3*AA$4,0)</f>
        <v>0</v>
      </c>
      <c r="DU468" s="0" t="n">
        <f aca="false">IF(CHOOSE(MATCH(AB$5,$B$10:$E$10,0),$B468,$C468,$D468,$E468)*AB$6+AB468*AB$7&lt;AB$2,AB$3*AB$4,0)</f>
        <v>0</v>
      </c>
      <c r="DV468" s="0" t="n">
        <f aca="false">IF(CHOOSE(MATCH(AC$5,$B$10:$E$10,0),$B468,$C468,$D468,$E468)*AC$6+AC468*AC$7&lt;AC$2,AC$3*AC$4,0)</f>
        <v>0</v>
      </c>
      <c r="DW468" s="0" t="n">
        <f aca="false">IF(CHOOSE(MATCH(AD$5,$B$10:$E$10,0),$B468,$C468,$D468,$E468)*AD$6+AD468*AD$7&lt;AD$2,AD$3*AD$4,0)</f>
        <v>0</v>
      </c>
      <c r="DX468" s="0" t="n">
        <f aca="false">IF(CHOOSE(MATCH(AE$5,$B$10:$E$10,0),$B468,$C468,$D468,$E468)*AE$6+AE468*AE$7&lt;AE$2,AE$3*AE$4,0)</f>
        <v>0</v>
      </c>
      <c r="DY468" s="0" t="n">
        <f aca="false">IF(CHOOSE(MATCH(AF$5,$B$10:$E$10,0),$B468,$C468,$D468,$E468)*AF$6+AF468*AF$7&lt;AF$2,AF$3*AF$4,0)</f>
        <v>0</v>
      </c>
      <c r="DZ468" s="0" t="n">
        <f aca="false">IF(CHOOSE(MATCH(AG$5,$B$10:$E$10,0),$B468,$C468,$D468,$E468)*AG$6+AG468*AG$7&lt;AG$2,AG$3*AG$4,0)</f>
        <v>0</v>
      </c>
      <c r="EA468" s="0" t="n">
        <f aca="false">IF(CHOOSE(MATCH(AH$5,$B$10:$E$10,0),$B468,$C468,$D468,$E468)*AH$6+AH468*AH$7&lt;AH$2,AH$3*AH$4,0)</f>
        <v>0</v>
      </c>
      <c r="EB468" s="0" t="n">
        <f aca="false">IF(CHOOSE(MATCH(AI$5,$B$10:$E$10,0),$B468,$C468,$D468,$E468)*AI$6+AI468*AI$7&lt;AI$2,AI$3*AI$4,0)</f>
        <v>0</v>
      </c>
      <c r="EC468" s="0" t="n">
        <f aca="false">IF(CHOOSE(MATCH(AJ$5,$B$10:$E$10,0),$B468,$C468,$D468,$E468)*AJ$6+AJ468*AJ$7&lt;AJ$2,AJ$3*AJ$4,0)</f>
        <v>0</v>
      </c>
      <c r="ED468" s="0" t="n">
        <f aca="false">IF(CHOOSE(MATCH(AK$5,$B$10:$E$10,0),$B468,$C468,$D468,$E468)*AK$6+AK468*AK$7&lt;AK$2,AK$3*AK$4,0)</f>
        <v>0</v>
      </c>
      <c r="EE468" s="0" t="n">
        <f aca="false">IF(CHOOSE(MATCH(AL$5,$B$10:$E$10,0),$B468,$C468,$D468,$E468)*AL$6+AL468*AL$7&lt;AL$2,AL$3*AL$4,0)</f>
        <v>0</v>
      </c>
      <c r="EF468" s="0" t="n">
        <f aca="false">IF(CHOOSE(MATCH(AM$5,$B$10:$E$10,0),$B468,$C468,$D468,$E468)*AM$6+AM468*AM$7&lt;AM$2,AM$3*AM$4,0)</f>
        <v>0</v>
      </c>
      <c r="EG468" s="0" t="n">
        <f aca="false">IF(CHOOSE(MATCH(AN$5,$B$10:$E$10,0),$B468,$C468,$D468,$E468)*AN$6+AN468*AN$7&lt;AN$2,AN$3*AN$4,0)</f>
        <v>0</v>
      </c>
      <c r="EH468" s="0" t="n">
        <f aca="false">IF(CHOOSE(MATCH(AO$5,$B$10:$E$10,0),$B468,$C468,$D468,$E468)*AO$6+AO468*AO$7&lt;AO$2,AO$3*AO$4,0)</f>
        <v>0</v>
      </c>
      <c r="EI468" s="0" t="n">
        <f aca="false">IF(CHOOSE(MATCH(AP$5,$B$10:$E$10,0),$B468,$C468,$D468,$E468)*AP$6+AP468*AP$7&lt;AP$2,AP$3*AP$4,0)</f>
        <v>0</v>
      </c>
      <c r="EJ468" s="0" t="n">
        <f aca="false">IF(CHOOSE(MATCH(AQ$5,$B$10:$E$10,0),$B468,$C468,$D468,$E468)*AQ$6+AQ468*AQ$7&lt;AQ$2,AQ$3*AQ$4,0)</f>
        <v>0</v>
      </c>
      <c r="EK468" s="0" t="n">
        <f aca="false">IF(CHOOSE(MATCH(AR$5,$B$10:$E$10,0),$B468,$C468,$D468,$E468)*AR$6+AR468*AR$7&lt;AR$2,AR$3*AR$4,0)</f>
        <v>0</v>
      </c>
      <c r="EL468" s="0" t="n">
        <f aca="false">IF(CHOOSE(MATCH(AS$5,$B$10:$E$10,0),$B468,$C468,$D468,$E468)*AS$6+AS468*AS$7&lt;AS$2,AS$3*AS$4,0)</f>
        <v>0</v>
      </c>
      <c r="EM468" s="0" t="n">
        <f aca="false">IF(CHOOSE(MATCH(AT$5,$B$10:$E$10,0),$B468,$C468,$D468,$E468)*AT$6+AT468*AT$7&lt;AT$2,AT$3*AT$4,0)</f>
        <v>0</v>
      </c>
      <c r="EN468" s="0" t="n">
        <f aca="false">IF(CHOOSE(MATCH(AU$5,$B$10:$E$10,0),$B468,$C468,$D468,$E468)*AU$6+AU468*AU$7&lt;AU$2,AU$3*AU$4,0)</f>
        <v>0</v>
      </c>
      <c r="EO468" s="0" t="n">
        <f aca="false">IF(CHOOSE(MATCH(AV$5,$B$10:$E$10,0),$B468,$C468,$D468,$E468)*AV$6+AV468*AV$7&lt;AV$2,AV$3*AV$4,0)</f>
        <v>0</v>
      </c>
      <c r="EP468" s="0" t="n">
        <f aca="false">IF(CHOOSE(MATCH(AW$5,$B$10:$E$10,0),$B468,$C468,$D468,$E468)*AW$6+AW468*AW$7&lt;AW$2,AW$3*AW$4,0)</f>
        <v>0</v>
      </c>
      <c r="EQ468" s="0" t="n">
        <f aca="false">IF(CHOOSE(MATCH(AX$5,$B$10:$E$10,0),$B468,$C468,$D468,$E468)*AX$6+AX468*AX$7&lt;AX$2,AX$3*AX$4,0)</f>
        <v>0</v>
      </c>
      <c r="ER468" s="0" t="n">
        <f aca="false">IF(CHOOSE(MATCH(AY$5,$B$10:$E$10,0),$B468,$C468,$D468,$E468)*AY$6+AY468*AY$7&lt;AY$2,AY$3*AY$4,0)</f>
        <v>0</v>
      </c>
      <c r="ES468" s="0" t="n">
        <f aca="false">IF(CHOOSE(MATCH(AZ$5,$B$10:$E$10,0),$B468,$C468,$D468,$E468)*AZ$6+AZ468*AZ$7&lt;AZ$2,AZ$3*AZ$4,0)</f>
        <v>0</v>
      </c>
      <c r="ET468" s="0" t="n">
        <f aca="false">IF(CHOOSE(MATCH(BA$5,$B$10:$E$10,0),$B468,$C468,$D468,$E468)*BA$6+BA468*BA$7&lt;BA$2,BA$3*BA$4,0)</f>
        <v>0</v>
      </c>
      <c r="EU468" s="0" t="n">
        <f aca="false">IF(CHOOSE(MATCH(BB$5,$B$10:$E$10,0),$B468,$C468,$D468,$E468)*BB$6+BB468*BB$7&lt;BB$2,BB$3*BB$4,0)</f>
        <v>0</v>
      </c>
      <c r="EV468" s="0" t="n">
        <f aca="false">IF(CHOOSE(MATCH(BC$5,$B$10:$E$10,0),$B468,$C468,$D468,$E468)*BC$6+BC468*BC$7&lt;BC$2,BC$3*BC$4,0)</f>
        <v>0</v>
      </c>
      <c r="EW468" s="0" t="n">
        <f aca="false">IF(CHOOSE(MATCH(BD$5,$B$10:$E$10,0),$B468,$C468,$D468,$E468)*BD$6+BD468*BD$7&lt;BD$2,BD$3*BD$4,0)</f>
        <v>0</v>
      </c>
      <c r="EX468" s="0" t="n">
        <f aca="false">IF(CHOOSE(MATCH(BE$5,$B$10:$E$10,0),$B468,$C468,$D468,$E468)*BE$6+BE468*BE$7&lt;BE$2,BE$3*BE$4,0)</f>
        <v>0</v>
      </c>
      <c r="EY468" s="0" t="n">
        <f aca="false">IF(CHOOSE(MATCH(BF$5,$B$10:$E$10,0),$B468,$C468,$D468,$E468)*BF$6+BF468*BF$7&lt;BF$2,BF$3*BF$4,0)</f>
        <v>0</v>
      </c>
      <c r="EZ468" s="0" t="n">
        <f aca="false">IF(CHOOSE(MATCH(BG$5,$B$10:$E$10,0),$B468,$C468,$D468,$E468)*BG$6+BG468*BG$7&lt;BG$2,BG$3*BG$4,0)</f>
        <v>0</v>
      </c>
      <c r="FA468" s="0" t="n">
        <f aca="false">IF(CHOOSE(MATCH(BH$5,$B$10:$E$10,0),$B468,$C468,$D468,$E468)*BH$6+BH468*BH$7&lt;BH$2,BH$3*BH$4,0)</f>
        <v>0</v>
      </c>
      <c r="FB468" s="0" t="n">
        <f aca="false">IF(CHOOSE(MATCH(BI$5,$B$10:$E$10,0),$B468,$C468,$D468,$E468)*BI$6+BI468*BI$7&lt;BI$2,BI$3*BI$4,0)</f>
        <v>0</v>
      </c>
      <c r="FC468" s="0" t="n">
        <f aca="false">IF(CHOOSE(MATCH(BJ$5,$B$10:$E$10,0),$B468,$C468,$D468,$E468)*BJ$6+BJ468*BJ$7&lt;BJ$2,BJ$3*BJ$4,0)</f>
        <v>0</v>
      </c>
      <c r="FD468" s="0" t="n">
        <f aca="false">IF(CHOOSE(MATCH(BK$5,$B$10:$E$10,0),$B468,$C468,$D468,$E468)*BK$6+BK468*BK$7&lt;BK$2,BK$3*BK$4,0)</f>
        <v>0</v>
      </c>
      <c r="FE468" s="0" t="n">
        <f aca="false">IF(CHOOSE(MATCH(BL$5,$B$10:$E$10,0),$B468,$C468,$D468,$E468)*BL$6+BL468*BL$7&lt;BL$2,BL$3*BL$4,0)</f>
        <v>0</v>
      </c>
      <c r="FF468" s="0" t="n">
        <f aca="false">IF(CHOOSE(MATCH(BM$5,$B$10:$E$10,0),$B468,$C468,$D468,$E468)*BM$6+BM468*BM$7&lt;BM$2,BM$3*BM$4,0)</f>
        <v>0</v>
      </c>
      <c r="FG468" s="0" t="n">
        <f aca="false">IF(CHOOSE(MATCH(BN$5,$B$10:$E$10,0),$B468,$C468,$D468,$E468)*BN$6+BN468*BN$7&lt;BN$2,BN$3*BN$4,0)</f>
        <v>0</v>
      </c>
      <c r="FH468" s="0" t="n">
        <f aca="false">IF(CHOOSE(MATCH(BO$5,$B$10:$E$10,0),$B468,$C468,$D468,$E468)*BO$6+BO468*BO$7&lt;BO$2,BO$3*BO$4,0)</f>
        <v>0</v>
      </c>
      <c r="FI468" s="0" t="n">
        <f aca="false">IF(CHOOSE(MATCH(BP$5,$B$10:$E$10,0),$B468,$C468,$D468,$E468)*BP$6+BP468*BP$7&lt;BP$2,BP$3*BP$4,0)</f>
        <v>0</v>
      </c>
      <c r="FJ468" s="0" t="n">
        <f aca="false">IF(CHOOSE(MATCH(BQ$5,$B$10:$E$10,0),$B468,$C468,$D468,$E468)*BQ$6+BQ468*BQ$7&lt;BQ$2,BQ$3*BQ$4,0)</f>
        <v>0</v>
      </c>
      <c r="FK468" s="0" t="n">
        <f aca="false">IF(CHOOSE(MATCH(BR$5,$B$10:$E$10,0),$B468,$C468,$D468,$E468)*BR$6+BR468*BR$7&lt;BR$2,BR$3*BR$4,0)</f>
        <v>0</v>
      </c>
      <c r="FL468" s="0" t="n">
        <f aca="false">IF(CHOOSE(MATCH(BS$5,$B$10:$E$10,0),$B468,$C468,$D468,$E468)*BS$6+BS468*BS$7&lt;BS$2,BS$3*BS$4,0)</f>
        <v>0</v>
      </c>
      <c r="FM468" s="0" t="n">
        <f aca="false">IF(CHOOSE(MATCH(BT$5,$B$10:$E$10,0),$B468,$C468,$D468,$E468)*BT$6+BT468*BT$7&lt;BT$2,BT$3*BT$4,0)</f>
        <v>0</v>
      </c>
      <c r="FN468" s="0" t="n">
        <f aca="false">IF(CHOOSE(MATCH(BU$5,$B$10:$E$10,0),$B468,$C468,$D468,$E468)*BU$6+BU468*BU$7&lt;BU$2,BU$3*BU$4,0)</f>
        <v>0</v>
      </c>
      <c r="FO468" s="0" t="n">
        <f aca="false">IF(CHOOSE(MATCH(BV$5,$B$10:$E$10,0),$B468,$C468,$D468,$E468)*BV$6+BV468*BV$7&lt;BV$2,BV$3*BV$4,0)</f>
        <v>0</v>
      </c>
      <c r="FP468" s="0" t="n">
        <f aca="false">IF(CHOOSE(MATCH(BW$5,$B$10:$E$10,0),$B468,$C468,$D468,$E468)*BW$6+BW468*BW$7&lt;BW$2,BW$3*BW$4,0)</f>
        <v>0</v>
      </c>
      <c r="FQ468" s="0" t="n">
        <f aca="false">IF(CHOOSE(MATCH(BX$5,$B$10:$E$10,0),$B468,$C468,$D468,$E468)*BX$6+BX468*BX$7&lt;BX$2,BX$3*BX$4,0)</f>
        <v>0</v>
      </c>
      <c r="FR468" s="0" t="n">
        <f aca="false">IF(CHOOSE(MATCH(BY$5,$B$10:$E$10,0),$B468,$C468,$D468,$E468)*BY$6+BY468*BY$7&lt;BY$2,BY$3*BY$4,0)</f>
        <v>0</v>
      </c>
      <c r="FS468" s="0" t="n">
        <f aca="false">IF(CHOOSE(MATCH(BZ$5,$B$10:$E$10,0),$B468,$C468,$D468,$E468)*BZ$6+BZ468*BZ$7&lt;BZ$2,BZ$3*BZ$4,0)</f>
        <v>0</v>
      </c>
      <c r="FT468" s="0" t="n">
        <f aca="false">IF(CHOOSE(MATCH(CA$5,$B$10:$E$10,0),$B468,$C468,$D468,$E468)*CA$6+CA468*CA$7&lt;CA$2,CA$3*CA$4,0)</f>
        <v>0</v>
      </c>
      <c r="FU468" s="0" t="n">
        <f aca="false">IF(CHOOSE(MATCH(CB$5,$B$10:$E$10,0),$B468,$C468,$D468,$E468)*CB$6+CB468*CB$7&lt;CB$2,CB$3*CB$4,0)</f>
        <v>0</v>
      </c>
      <c r="FV468" s="0" t="n">
        <f aca="false">IF(CHOOSE(MATCH(CC$5,$B$10:$E$10,0),$B468,$C468,$D468,$E468)*CC$6+CC468*CC$7&lt;CC$2,CC$3*CC$4,0)</f>
        <v>0</v>
      </c>
      <c r="FW468" s="0" t="n">
        <f aca="false">IF(CHOOSE(MATCH(CD$5,$B$10:$E$10,0),$B468,$C468,$D468,$E468)*CD$6+CD468*CD$7&lt;CD$2,CD$3*CD$4,0)</f>
        <v>0</v>
      </c>
      <c r="FX468" s="0" t="n">
        <f aca="false">IF(CHOOSE(MATCH(CE$5,$B$10:$E$10,0),$B468,$C468,$D468,$E468)*CE$6+CE468*CE$7&lt;CE$2,CE$3*CE$4,0)</f>
        <v>0</v>
      </c>
      <c r="FY468" s="0" t="n">
        <f aca="false">IF(CHOOSE(MATCH(CF$5,$B$10:$E$10,0),$B468,$C468,$D468,$E468)*CF$6+CF468*CF$7&lt;CF$2,CF$3*CF$4,0)</f>
        <v>0</v>
      </c>
      <c r="FZ468" s="0" t="n">
        <f aca="false">IF(CHOOSE(MATCH(CG$5,$B$10:$E$10,0),$B468,$C468,$D468,$E468)*CG$6+CG468*CG$7&lt;CG$2,CG$3*CG$4,0)</f>
        <v>0</v>
      </c>
      <c r="GA468" s="0" t="n">
        <f aca="false">IF(CHOOSE(MATCH(CH$5,$B$10:$E$10,0),$B468,$C468,$D468,$E468)*CH$6+CH468*CH$7&lt;CH$2,CH$3*CH$4,0)</f>
        <v>0</v>
      </c>
      <c r="GB468" s="0" t="n">
        <f aca="false">IF(CHOOSE(MATCH(CI$5,$B$10:$E$10,0),$B468,$C468,$D468,$E468)*CI$6+CI468*CI$7&lt;CI$2,CI$3*CI$4,0)</f>
        <v>0</v>
      </c>
      <c r="GC468" s="0" t="n">
        <f aca="false">IF(CHOOSE(MATCH(CJ$5,$B$10:$E$10,0),$B468,$C468,$D468,$E468)*CJ$6+CJ468*CJ$7&lt;CJ$2,CJ$3*CJ$4,0)</f>
        <v>0</v>
      </c>
      <c r="GD468" s="0" t="n">
        <f aca="false">IF(CHOOSE(MATCH(CK$5,$B$10:$E$10,0),$B468,$C468,$D468,$E468)*CK$6+CK468*CK$7&lt;CK$2,CK$3*CK$4,0)</f>
        <v>0</v>
      </c>
      <c r="GE468" s="0" t="n">
        <f aca="false">IF(CHOOSE(MATCH(CL$5,$B$10:$E$10,0),$B468,$C468,$D468,$E468)*CL$6+CL468*CL$7&lt;CL$2,CL$3*CL$4,0)</f>
        <v>0</v>
      </c>
      <c r="GF468" s="0" t="n">
        <f aca="false">IF(CHOOSE(MATCH(CM$5,$B$10:$E$10,0),$B468,$C468,$D468,$E468)*CM$6+CM468*CM$7&lt;CM$2,CM$3*CM$4,0)</f>
        <v>0</v>
      </c>
      <c r="GG468" s="0" t="n">
        <f aca="false">IF(CHOOSE(MATCH(CN$5,$B$10:$E$10,0),$B468,$C468,$D468,$E468)*CN$6+CN468*CN$7&lt;CN$2,CN$3*CN$4,0)</f>
        <v>0</v>
      </c>
      <c r="GH468" s="0" t="n">
        <f aca="false">IF(CHOOSE(MATCH(CO$5,$B$10:$E$10,0),$B468,$C468,$D468,$E468)*CO$6+CO468*CO$7&lt;CO$2,CO$3*CO$4,0)</f>
        <v>0</v>
      </c>
      <c r="GI468" s="0" t="n">
        <f aca="false">IF(CHOOSE(MATCH(CP$5,$B$10:$E$10,0),$B468,$C468,$D468,$E468)*CP$6+CP468*CP$7&lt;CP$2,CP$3*CP$4,0)</f>
        <v>0</v>
      </c>
      <c r="GJ468" s="0" t="n">
        <f aca="false">IF(CHOOSE(MATCH(CQ$5,$B$10:$E$10,0),$B468,$C468,$D468,$E468)*CQ$6+CQ468*CQ$7&lt;CQ$2,CQ$3*CQ$4,0)</f>
        <v>0</v>
      </c>
      <c r="GK468" s="0" t="n">
        <f aca="false">IF(CHOOSE(MATCH(CR$5,$B$10:$E$10,0),$B468,$C468,$D468,$E468)*CR$6+CR468*CR$7&lt;CR$2,CR$3*CR$4,0)</f>
        <v>0</v>
      </c>
      <c r="GL468" s="0" t="n">
        <f aca="false">IF(CHOOSE(MATCH(CS$5,$B$10:$E$10,0),$B468,$C468,$D468,$E468)*CS$6+CS468*CS$7&lt;CS$2,CS$3*CS$4,0)</f>
        <v>0</v>
      </c>
      <c r="GM468" s="0" t="n">
        <f aca="false">IF(CHOOSE(MATCH(CT$5,$B$10:$E$10,0),$B468,$C468,$D468,$E468)*CT$6+CT468*CT$7&lt;CT$2,CT$3*CT$4,0)</f>
        <v>0</v>
      </c>
      <c r="GN468" s="0" t="n">
        <f aca="false">IF(CHOOSE(MATCH(CU$5,$B$10:$E$10,0),$B468,$C468,$D468,$E468)*CU$6+CU468*CU$7&lt;CU$2,CU$3*CU$4,0)</f>
        <v>0</v>
      </c>
      <c r="GO468" s="0" t="n">
        <f aca="false">IF(CHOOSE(MATCH(CV$5,$B$10:$E$10,0),$B468,$C468,$D468,$E468)*CV$6+CV468*CV$7&lt;CV$2,CV$3*CV$4,0)</f>
        <v>0</v>
      </c>
      <c r="GP468" s="0" t="n">
        <f aca="false">IF(CHOOSE(MATCH(CW$5,$B$10:$E$10,0),$B468,$C468,$D468,$E468)*CW$6+CW468*CW$7&lt;CW$2,CW$3*CW$4,0)</f>
        <v>0</v>
      </c>
      <c r="GQ468" s="0" t="n">
        <f aca="false">IF(CHOOSE(MATCH(CX$5,$B$10:$E$10,0),$B468,$C468,$D468,$E468)*CX$6+CX468*CX$7&lt;CX$2,CX$3*CX$4,0)</f>
        <v>0</v>
      </c>
      <c r="GS468" s="0" t="n">
        <f aca="false">SUM(CZ468:GQ468)</f>
        <v>0</v>
      </c>
      <c r="GT468" s="0" t="n">
        <f aca="false">IF(GS468&gt;$GS$6,1,0)</f>
        <v>0</v>
      </c>
    </row>
    <row r="469" customFormat="false" ht="14" hidden="false" customHeight="false" outlineLevel="0" collapsed="false">
      <c r="A469" s="0" t="n">
        <v>459</v>
      </c>
      <c r="B469" s="0" t="n">
        <v>-0.590110125410306</v>
      </c>
      <c r="C469" s="0" t="n">
        <v>0.209841928622917</v>
      </c>
      <c r="D469" s="0" t="n">
        <v>0.344294973507071</v>
      </c>
      <c r="E469" s="0" t="n">
        <v>1.3549790517491</v>
      </c>
      <c r="G469" s="0" t="n">
        <v>1.08628682937706</v>
      </c>
      <c r="H469" s="0" t="n">
        <v>-0.707291292201262</v>
      </c>
      <c r="I469" s="0" t="n">
        <v>0.81418193076388</v>
      </c>
      <c r="J469" s="0" t="n">
        <v>-0.145205376611557</v>
      </c>
      <c r="K469" s="0" t="n">
        <v>1.7212369129993</v>
      </c>
      <c r="L469" s="0" t="n">
        <v>-0.380582605430391</v>
      </c>
      <c r="M469" s="0" t="n">
        <v>1.00844317785231</v>
      </c>
      <c r="N469" s="0" t="n">
        <v>-0.349509718944319</v>
      </c>
      <c r="O469" s="0" t="n">
        <v>-0.637843413642259</v>
      </c>
      <c r="P469" s="0" t="n">
        <v>-0.351299149770057</v>
      </c>
      <c r="Q469" s="0" t="n">
        <v>0.405043465434574</v>
      </c>
      <c r="R469" s="0" t="n">
        <v>0.0608156369708013</v>
      </c>
      <c r="S469" s="0" t="n">
        <v>0.109573647932848</v>
      </c>
      <c r="T469" s="0" t="n">
        <v>0.0169450231624069</v>
      </c>
      <c r="U469" s="0" t="n">
        <v>-0.23638335733267</v>
      </c>
      <c r="V469" s="0" t="n">
        <v>-0.581278527533868</v>
      </c>
      <c r="W469" s="0" t="n">
        <v>0.294076016871259</v>
      </c>
      <c r="X469" s="0" t="n">
        <v>-0.814716258901172</v>
      </c>
      <c r="Y469" s="0" t="n">
        <v>0.627750296189333</v>
      </c>
      <c r="Z469" s="0" t="n">
        <v>-0.106265360955149</v>
      </c>
      <c r="AA469" s="0" t="n">
        <v>-0.731470208847895</v>
      </c>
      <c r="AB469" s="0" t="n">
        <v>-2.36299456446432</v>
      </c>
      <c r="AC469" s="0" t="n">
        <v>-1.34377387439599</v>
      </c>
      <c r="AD469" s="0" t="n">
        <v>2.01986040337943</v>
      </c>
      <c r="AE469" s="0" t="n">
        <v>-0.43050363274233</v>
      </c>
      <c r="AF469" s="0" t="n">
        <v>-0.0782995357440086</v>
      </c>
      <c r="AG469" s="0" t="n">
        <v>-0.973691385297571</v>
      </c>
      <c r="AH469" s="0" t="n">
        <v>-1.01546447695</v>
      </c>
      <c r="AI469" s="0" t="n">
        <v>-0.552620349481003</v>
      </c>
      <c r="AJ469" s="0" t="n">
        <v>-1.68502992892172</v>
      </c>
      <c r="AK469" s="0" t="n">
        <v>-0.343417241310817</v>
      </c>
      <c r="AL469" s="0" t="n">
        <v>1.48165781865828</v>
      </c>
      <c r="AM469" s="0" t="n">
        <v>-0.498426970807486</v>
      </c>
      <c r="AN469" s="0" t="n">
        <v>0.037225618143566</v>
      </c>
      <c r="AO469" s="0" t="n">
        <v>0.494273990625516</v>
      </c>
      <c r="AP469" s="0" t="n">
        <v>1.0290068530594</v>
      </c>
      <c r="AQ469" s="0" t="n">
        <v>0.38478106034745</v>
      </c>
      <c r="AR469" s="0" t="n">
        <v>1.50807863974478</v>
      </c>
      <c r="AS469" s="0" t="n">
        <v>1.5971454558894</v>
      </c>
      <c r="AT469" s="0" t="n">
        <v>-1.91507751878817</v>
      </c>
      <c r="AU469" s="0" t="n">
        <v>0.895888661034405</v>
      </c>
      <c r="AV469" s="0" t="n">
        <v>0.539921529707499</v>
      </c>
      <c r="AW469" s="0" t="n">
        <v>0.53012399803265</v>
      </c>
      <c r="AX469" s="0" t="n">
        <v>1.53360815602355</v>
      </c>
      <c r="AY469" s="0" t="n">
        <v>-0.344391537510091</v>
      </c>
      <c r="AZ469" s="0" t="n">
        <v>0.671108182359603</v>
      </c>
      <c r="BA469" s="0" t="n">
        <v>1.2101963875466</v>
      </c>
      <c r="BB469" s="0" t="n">
        <v>-0.723098310118075</v>
      </c>
      <c r="BC469" s="0" t="n">
        <v>0.0507020558870863</v>
      </c>
      <c r="BD469" s="0" t="n">
        <v>-0.434199591836659</v>
      </c>
      <c r="BE469" s="0" t="n">
        <v>-0.189115780813154</v>
      </c>
      <c r="BF469" s="0" t="n">
        <v>-0.0939633082452929</v>
      </c>
      <c r="BG469" s="0" t="n">
        <v>-0.858574367157416</v>
      </c>
      <c r="BH469" s="0" t="n">
        <v>0.195740312847192</v>
      </c>
      <c r="BI469" s="0" t="n">
        <v>0.991667548078112</v>
      </c>
      <c r="BJ469" s="0" t="n">
        <v>1.16755018098047</v>
      </c>
      <c r="BK469" s="0" t="n">
        <v>0.350729578713072</v>
      </c>
      <c r="BL469" s="0" t="n">
        <v>-0.89474724518368</v>
      </c>
      <c r="BM469" s="0" t="n">
        <v>-0.80685140346759</v>
      </c>
      <c r="BN469" s="0" t="n">
        <v>-0.835359514894662</v>
      </c>
      <c r="BO469" s="0" t="n">
        <v>-0.496868324262323</v>
      </c>
      <c r="BP469" s="0" t="n">
        <v>-0.255938630289165</v>
      </c>
      <c r="BQ469" s="0" t="n">
        <v>-0.250410039370763</v>
      </c>
      <c r="BR469" s="0" t="n">
        <v>0.141959617394605</v>
      </c>
      <c r="BS469" s="0" t="n">
        <v>-0.882146196090616</v>
      </c>
      <c r="BT469" s="0" t="n">
        <v>0.662032562104287</v>
      </c>
      <c r="BU469" s="0" t="n">
        <v>1.78374648385216</v>
      </c>
      <c r="BV469" s="0" t="n">
        <v>-0.270193822871079</v>
      </c>
      <c r="BW469" s="0" t="n">
        <v>-1.16740011435468</v>
      </c>
      <c r="BX469" s="0" t="n">
        <v>0.219816911339876</v>
      </c>
      <c r="BY469" s="0" t="n">
        <v>0.281556822301354</v>
      </c>
      <c r="BZ469" s="0" t="n">
        <v>0.447096226707799</v>
      </c>
      <c r="CA469" s="0" t="n">
        <v>-0.240161170950159</v>
      </c>
      <c r="CB469" s="0" t="n">
        <v>-3.19385435432196</v>
      </c>
      <c r="CC469" s="0" t="n">
        <v>0.511113285028841</v>
      </c>
      <c r="CD469" s="0" t="n">
        <v>-1.37420556711731</v>
      </c>
      <c r="CE469" s="0" t="n">
        <v>-0.692340336172492</v>
      </c>
      <c r="CF469" s="0" t="n">
        <v>-1.75698005477898</v>
      </c>
      <c r="CG469" s="0" t="n">
        <v>0.150696450873511</v>
      </c>
      <c r="CH469" s="0" t="n">
        <v>0.246465106101823</v>
      </c>
      <c r="CI469" s="0" t="n">
        <v>-0.702486886439147</v>
      </c>
      <c r="CJ469" s="0" t="n">
        <v>1.19725200420362</v>
      </c>
      <c r="CK469" s="0" t="n">
        <v>-0.838833784655435</v>
      </c>
      <c r="CL469" s="0" t="n">
        <v>-1.26464328786824</v>
      </c>
      <c r="CM469" s="0" t="n">
        <v>0.186469151230995</v>
      </c>
      <c r="CN469" s="0" t="n">
        <v>1.49368588608922</v>
      </c>
      <c r="CO469" s="0" t="n">
        <v>-1.12289399112342</v>
      </c>
      <c r="CP469" s="0" t="n">
        <v>-0.119121068564709</v>
      </c>
      <c r="CQ469" s="0" t="n">
        <v>-2.00308932107873</v>
      </c>
      <c r="CR469" s="0" t="n">
        <v>-0.395759798266226</v>
      </c>
      <c r="CS469" s="0" t="n">
        <v>1.05520939541748</v>
      </c>
      <c r="CT469" s="0" t="n">
        <v>0.397994881495833</v>
      </c>
      <c r="CU469" s="0" t="n">
        <v>-0.0112834186438704</v>
      </c>
      <c r="CV469" s="0" t="n">
        <v>-1.29094587464351</v>
      </c>
      <c r="CW469" s="0" t="n">
        <v>1.08215544969426</v>
      </c>
      <c r="CX469" s="0" t="n">
        <v>0.0553745849174447</v>
      </c>
      <c r="CZ469" s="0" t="n">
        <f aca="false">IF(CHOOSE(MATCH(G$5,$B$10:$E$10,0),$B469,$C469,$D469,$E469)*G$6+G469*G$7&lt;G$2,G$3*G$4,0)</f>
        <v>0</v>
      </c>
      <c r="DA469" s="0" t="n">
        <f aca="false">IF(CHOOSE(MATCH(H$5,$B$10:$E$10,0),$B469,$C469,$D469,$E469)*H$6+H469*H$7&lt;H$2,H$3*H$4,0)</f>
        <v>0</v>
      </c>
      <c r="DB469" s="0" t="n">
        <f aca="false">IF(CHOOSE(MATCH(I$5,$B$10:$E$10,0),$B469,$C469,$D469,$E469)*I$6+I469*I$7&lt;I$2,I$3*I$4,0)</f>
        <v>0</v>
      </c>
      <c r="DC469" s="0" t="n">
        <f aca="false">IF(CHOOSE(MATCH(J$5,$B$10:$E$10,0),$B469,$C469,$D469,$E469)*J$6+J469*J$7&lt;J$2,J$3*J$4,0)</f>
        <v>0</v>
      </c>
      <c r="DD469" s="0" t="n">
        <f aca="false">IF(CHOOSE(MATCH(K$5,$B$10:$E$10,0),$B469,$C469,$D469,$E469)*K$6+K469*K$7&lt;K$2,K$3*K$4,0)</f>
        <v>0</v>
      </c>
      <c r="DE469" s="0" t="n">
        <f aca="false">IF(CHOOSE(MATCH(L$5,$B$10:$E$10,0),$B469,$C469,$D469,$E469)*L$6+L469*L$7&lt;L$2,L$3*L$4,0)</f>
        <v>0</v>
      </c>
      <c r="DF469" s="0" t="n">
        <f aca="false">IF(CHOOSE(MATCH(M$5,$B$10:$E$10,0),$B469,$C469,$D469,$E469)*M$6+M469*M$7&lt;M$2,M$3*M$4,0)</f>
        <v>0</v>
      </c>
      <c r="DG469" s="0" t="n">
        <f aca="false">IF(CHOOSE(MATCH(N$5,$B$10:$E$10,0),$B469,$C469,$D469,$E469)*N$6+N469*N$7&lt;N$2,N$3*N$4,0)</f>
        <v>0</v>
      </c>
      <c r="DH469" s="0" t="n">
        <f aca="false">IF(CHOOSE(MATCH(O$5,$B$10:$E$10,0),$B469,$C469,$D469,$E469)*O$6+O469*O$7&lt;O$2,O$3*O$4,0)</f>
        <v>0</v>
      </c>
      <c r="DI469" s="0" t="n">
        <f aca="false">IF(CHOOSE(MATCH(P$5,$B$10:$E$10,0),$B469,$C469,$D469,$E469)*P$6+P469*P$7&lt;P$2,P$3*P$4,0)</f>
        <v>0</v>
      </c>
      <c r="DJ469" s="0" t="n">
        <f aca="false">IF(CHOOSE(MATCH(Q$5,$B$10:$E$10,0),$B469,$C469,$D469,$E469)*Q$6+Q469*Q$7&lt;Q$2,Q$3*Q$4,0)</f>
        <v>0</v>
      </c>
      <c r="DK469" s="0" t="n">
        <f aca="false">IF(CHOOSE(MATCH(R$5,$B$10:$E$10,0),$B469,$C469,$D469,$E469)*R$6+R469*R$7&lt;R$2,R$3*R$4,0)</f>
        <v>0</v>
      </c>
      <c r="DL469" s="0" t="n">
        <f aca="false">IF(CHOOSE(MATCH(S$5,$B$10:$E$10,0),$B469,$C469,$D469,$E469)*S$6+S469*S$7&lt;S$2,S$3*S$4,0)</f>
        <v>0</v>
      </c>
      <c r="DM469" s="0" t="n">
        <f aca="false">IF(CHOOSE(MATCH(T$5,$B$10:$E$10,0),$B469,$C469,$D469,$E469)*T$6+T469*T$7&lt;T$2,T$3*T$4,0)</f>
        <v>0</v>
      </c>
      <c r="DN469" s="0" t="n">
        <f aca="false">IF(CHOOSE(MATCH(U$5,$B$10:$E$10,0),$B469,$C469,$D469,$E469)*U$6+U469*U$7&lt;U$2,U$3*U$4,0)</f>
        <v>0</v>
      </c>
      <c r="DO469" s="0" t="n">
        <f aca="false">IF(CHOOSE(MATCH(V$5,$B$10:$E$10,0),$B469,$C469,$D469,$E469)*V$6+V469*V$7&lt;V$2,V$3*V$4,0)</f>
        <v>0</v>
      </c>
      <c r="DP469" s="0" t="n">
        <f aca="false">IF(CHOOSE(MATCH(W$5,$B$10:$E$10,0),$B469,$C469,$D469,$E469)*W$6+W469*W$7&lt;W$2,W$3*W$4,0)</f>
        <v>0</v>
      </c>
      <c r="DQ469" s="0" t="n">
        <f aca="false">IF(CHOOSE(MATCH(X$5,$B$10:$E$10,0),$B469,$C469,$D469,$E469)*X$6+X469*X$7&lt;X$2,X$3*X$4,0)</f>
        <v>0</v>
      </c>
      <c r="DR469" s="0" t="n">
        <f aca="false">IF(CHOOSE(MATCH(Y$5,$B$10:$E$10,0),$B469,$C469,$D469,$E469)*Y$6+Y469*Y$7&lt;Y$2,Y$3*Y$4,0)</f>
        <v>0</v>
      </c>
      <c r="DS469" s="0" t="n">
        <f aca="false">IF(CHOOSE(MATCH(Z$5,$B$10:$E$10,0),$B469,$C469,$D469,$E469)*Z$6+Z469*Z$7&lt;Z$2,Z$3*Z$4,0)</f>
        <v>0</v>
      </c>
      <c r="DT469" s="0" t="n">
        <f aca="false">IF(CHOOSE(MATCH(AA$5,$B$10:$E$10,0),$B469,$C469,$D469,$E469)*AA$6+AA469*AA$7&lt;AA$2,AA$3*AA$4,0)</f>
        <v>0</v>
      </c>
      <c r="DU469" s="0" t="n">
        <f aca="false">IF(CHOOSE(MATCH(AB$5,$B$10:$E$10,0),$B469,$C469,$D469,$E469)*AB$6+AB469*AB$7&lt;AB$2,AB$3*AB$4,0)</f>
        <v>0</v>
      </c>
      <c r="DV469" s="0" t="n">
        <f aca="false">IF(CHOOSE(MATCH(AC$5,$B$10:$E$10,0),$B469,$C469,$D469,$E469)*AC$6+AC469*AC$7&lt;AC$2,AC$3*AC$4,0)</f>
        <v>0</v>
      </c>
      <c r="DW469" s="0" t="n">
        <f aca="false">IF(CHOOSE(MATCH(AD$5,$B$10:$E$10,0),$B469,$C469,$D469,$E469)*AD$6+AD469*AD$7&lt;AD$2,AD$3*AD$4,0)</f>
        <v>0</v>
      </c>
      <c r="DX469" s="0" t="n">
        <f aca="false">IF(CHOOSE(MATCH(AE$5,$B$10:$E$10,0),$B469,$C469,$D469,$E469)*AE$6+AE469*AE$7&lt;AE$2,AE$3*AE$4,0)</f>
        <v>0</v>
      </c>
      <c r="DY469" s="0" t="n">
        <f aca="false">IF(CHOOSE(MATCH(AF$5,$B$10:$E$10,0),$B469,$C469,$D469,$E469)*AF$6+AF469*AF$7&lt;AF$2,AF$3*AF$4,0)</f>
        <v>0</v>
      </c>
      <c r="DZ469" s="0" t="n">
        <f aca="false">IF(CHOOSE(MATCH(AG$5,$B$10:$E$10,0),$B469,$C469,$D469,$E469)*AG$6+AG469*AG$7&lt;AG$2,AG$3*AG$4,0)</f>
        <v>0</v>
      </c>
      <c r="EA469" s="0" t="n">
        <f aca="false">IF(CHOOSE(MATCH(AH$5,$B$10:$E$10,0),$B469,$C469,$D469,$E469)*AH$6+AH469*AH$7&lt;AH$2,AH$3*AH$4,0)</f>
        <v>0</v>
      </c>
      <c r="EB469" s="0" t="n">
        <f aca="false">IF(CHOOSE(MATCH(AI$5,$B$10:$E$10,0),$B469,$C469,$D469,$E469)*AI$6+AI469*AI$7&lt;AI$2,AI$3*AI$4,0)</f>
        <v>0</v>
      </c>
      <c r="EC469" s="0" t="n">
        <f aca="false">IF(CHOOSE(MATCH(AJ$5,$B$10:$E$10,0),$B469,$C469,$D469,$E469)*AJ$6+AJ469*AJ$7&lt;AJ$2,AJ$3*AJ$4,0)</f>
        <v>0</v>
      </c>
      <c r="ED469" s="0" t="n">
        <f aca="false">IF(CHOOSE(MATCH(AK$5,$B$10:$E$10,0),$B469,$C469,$D469,$E469)*AK$6+AK469*AK$7&lt;AK$2,AK$3*AK$4,0)</f>
        <v>0</v>
      </c>
      <c r="EE469" s="0" t="n">
        <f aca="false">IF(CHOOSE(MATCH(AL$5,$B$10:$E$10,0),$B469,$C469,$D469,$E469)*AL$6+AL469*AL$7&lt;AL$2,AL$3*AL$4,0)</f>
        <v>0</v>
      </c>
      <c r="EF469" s="0" t="n">
        <f aca="false">IF(CHOOSE(MATCH(AM$5,$B$10:$E$10,0),$B469,$C469,$D469,$E469)*AM$6+AM469*AM$7&lt;AM$2,AM$3*AM$4,0)</f>
        <v>0</v>
      </c>
      <c r="EG469" s="0" t="n">
        <f aca="false">IF(CHOOSE(MATCH(AN$5,$B$10:$E$10,0),$B469,$C469,$D469,$E469)*AN$6+AN469*AN$7&lt;AN$2,AN$3*AN$4,0)</f>
        <v>0</v>
      </c>
      <c r="EH469" s="0" t="n">
        <f aca="false">IF(CHOOSE(MATCH(AO$5,$B$10:$E$10,0),$B469,$C469,$D469,$E469)*AO$6+AO469*AO$7&lt;AO$2,AO$3*AO$4,0)</f>
        <v>0</v>
      </c>
      <c r="EI469" s="0" t="n">
        <f aca="false">IF(CHOOSE(MATCH(AP$5,$B$10:$E$10,0),$B469,$C469,$D469,$E469)*AP$6+AP469*AP$7&lt;AP$2,AP$3*AP$4,0)</f>
        <v>0</v>
      </c>
      <c r="EJ469" s="0" t="n">
        <f aca="false">IF(CHOOSE(MATCH(AQ$5,$B$10:$E$10,0),$B469,$C469,$D469,$E469)*AQ$6+AQ469*AQ$7&lt;AQ$2,AQ$3*AQ$4,0)</f>
        <v>0</v>
      </c>
      <c r="EK469" s="0" t="n">
        <f aca="false">IF(CHOOSE(MATCH(AR$5,$B$10:$E$10,0),$B469,$C469,$D469,$E469)*AR$6+AR469*AR$7&lt;AR$2,AR$3*AR$4,0)</f>
        <v>0</v>
      </c>
      <c r="EL469" s="0" t="n">
        <f aca="false">IF(CHOOSE(MATCH(AS$5,$B$10:$E$10,0),$B469,$C469,$D469,$E469)*AS$6+AS469*AS$7&lt;AS$2,AS$3*AS$4,0)</f>
        <v>0</v>
      </c>
      <c r="EM469" s="0" t="n">
        <f aca="false">IF(CHOOSE(MATCH(AT$5,$B$10:$E$10,0),$B469,$C469,$D469,$E469)*AT$6+AT469*AT$7&lt;AT$2,AT$3*AT$4,0)</f>
        <v>0</v>
      </c>
      <c r="EN469" s="0" t="n">
        <f aca="false">IF(CHOOSE(MATCH(AU$5,$B$10:$E$10,0),$B469,$C469,$D469,$E469)*AU$6+AU469*AU$7&lt;AU$2,AU$3*AU$4,0)</f>
        <v>0</v>
      </c>
      <c r="EO469" s="0" t="n">
        <f aca="false">IF(CHOOSE(MATCH(AV$5,$B$10:$E$10,0),$B469,$C469,$D469,$E469)*AV$6+AV469*AV$7&lt;AV$2,AV$3*AV$4,0)</f>
        <v>0</v>
      </c>
      <c r="EP469" s="0" t="n">
        <f aca="false">IF(CHOOSE(MATCH(AW$5,$B$10:$E$10,0),$B469,$C469,$D469,$E469)*AW$6+AW469*AW$7&lt;AW$2,AW$3*AW$4,0)</f>
        <v>0</v>
      </c>
      <c r="EQ469" s="0" t="n">
        <f aca="false">IF(CHOOSE(MATCH(AX$5,$B$10:$E$10,0),$B469,$C469,$D469,$E469)*AX$6+AX469*AX$7&lt;AX$2,AX$3*AX$4,0)</f>
        <v>0</v>
      </c>
      <c r="ER469" s="0" t="n">
        <f aca="false">IF(CHOOSE(MATCH(AY$5,$B$10:$E$10,0),$B469,$C469,$D469,$E469)*AY$6+AY469*AY$7&lt;AY$2,AY$3*AY$4,0)</f>
        <v>0</v>
      </c>
      <c r="ES469" s="0" t="n">
        <f aca="false">IF(CHOOSE(MATCH(AZ$5,$B$10:$E$10,0),$B469,$C469,$D469,$E469)*AZ$6+AZ469*AZ$7&lt;AZ$2,AZ$3*AZ$4,0)</f>
        <v>0</v>
      </c>
      <c r="ET469" s="0" t="n">
        <f aca="false">IF(CHOOSE(MATCH(BA$5,$B$10:$E$10,0),$B469,$C469,$D469,$E469)*BA$6+BA469*BA$7&lt;BA$2,BA$3*BA$4,0)</f>
        <v>0</v>
      </c>
      <c r="EU469" s="0" t="n">
        <f aca="false">IF(CHOOSE(MATCH(BB$5,$B$10:$E$10,0),$B469,$C469,$D469,$E469)*BB$6+BB469*BB$7&lt;BB$2,BB$3*BB$4,0)</f>
        <v>0</v>
      </c>
      <c r="EV469" s="0" t="n">
        <f aca="false">IF(CHOOSE(MATCH(BC$5,$B$10:$E$10,0),$B469,$C469,$D469,$E469)*BC$6+BC469*BC$7&lt;BC$2,BC$3*BC$4,0)</f>
        <v>0</v>
      </c>
      <c r="EW469" s="0" t="n">
        <f aca="false">IF(CHOOSE(MATCH(BD$5,$B$10:$E$10,0),$B469,$C469,$D469,$E469)*BD$6+BD469*BD$7&lt;BD$2,BD$3*BD$4,0)</f>
        <v>0</v>
      </c>
      <c r="EX469" s="0" t="n">
        <f aca="false">IF(CHOOSE(MATCH(BE$5,$B$10:$E$10,0),$B469,$C469,$D469,$E469)*BE$6+BE469*BE$7&lt;BE$2,BE$3*BE$4,0)</f>
        <v>0</v>
      </c>
      <c r="EY469" s="0" t="n">
        <f aca="false">IF(CHOOSE(MATCH(BF$5,$B$10:$E$10,0),$B469,$C469,$D469,$E469)*BF$6+BF469*BF$7&lt;BF$2,BF$3*BF$4,0)</f>
        <v>0</v>
      </c>
      <c r="EZ469" s="0" t="n">
        <f aca="false">IF(CHOOSE(MATCH(BG$5,$B$10:$E$10,0),$B469,$C469,$D469,$E469)*BG$6+BG469*BG$7&lt;BG$2,BG$3*BG$4,0)</f>
        <v>0</v>
      </c>
      <c r="FA469" s="0" t="n">
        <f aca="false">IF(CHOOSE(MATCH(BH$5,$B$10:$E$10,0),$B469,$C469,$D469,$E469)*BH$6+BH469*BH$7&lt;BH$2,BH$3*BH$4,0)</f>
        <v>0</v>
      </c>
      <c r="FB469" s="0" t="n">
        <f aca="false">IF(CHOOSE(MATCH(BI$5,$B$10:$E$10,0),$B469,$C469,$D469,$E469)*BI$6+BI469*BI$7&lt;BI$2,BI$3*BI$4,0)</f>
        <v>0</v>
      </c>
      <c r="FC469" s="0" t="n">
        <f aca="false">IF(CHOOSE(MATCH(BJ$5,$B$10:$E$10,0),$B469,$C469,$D469,$E469)*BJ$6+BJ469*BJ$7&lt;BJ$2,BJ$3*BJ$4,0)</f>
        <v>0</v>
      </c>
      <c r="FD469" s="0" t="n">
        <f aca="false">IF(CHOOSE(MATCH(BK$5,$B$10:$E$10,0),$B469,$C469,$D469,$E469)*BK$6+BK469*BK$7&lt;BK$2,BK$3*BK$4,0)</f>
        <v>0</v>
      </c>
      <c r="FE469" s="0" t="n">
        <f aca="false">IF(CHOOSE(MATCH(BL$5,$B$10:$E$10,0),$B469,$C469,$D469,$E469)*BL$6+BL469*BL$7&lt;BL$2,BL$3*BL$4,0)</f>
        <v>0</v>
      </c>
      <c r="FF469" s="0" t="n">
        <f aca="false">IF(CHOOSE(MATCH(BM$5,$B$10:$E$10,0),$B469,$C469,$D469,$E469)*BM$6+BM469*BM$7&lt;BM$2,BM$3*BM$4,0)</f>
        <v>0</v>
      </c>
      <c r="FG469" s="0" t="n">
        <f aca="false">IF(CHOOSE(MATCH(BN$5,$B$10:$E$10,0),$B469,$C469,$D469,$E469)*BN$6+BN469*BN$7&lt;BN$2,BN$3*BN$4,0)</f>
        <v>0</v>
      </c>
      <c r="FH469" s="0" t="n">
        <f aca="false">IF(CHOOSE(MATCH(BO$5,$B$10:$E$10,0),$B469,$C469,$D469,$E469)*BO$6+BO469*BO$7&lt;BO$2,BO$3*BO$4,0)</f>
        <v>0</v>
      </c>
      <c r="FI469" s="0" t="n">
        <f aca="false">IF(CHOOSE(MATCH(BP$5,$B$10:$E$10,0),$B469,$C469,$D469,$E469)*BP$6+BP469*BP$7&lt;BP$2,BP$3*BP$4,0)</f>
        <v>0</v>
      </c>
      <c r="FJ469" s="0" t="n">
        <f aca="false">IF(CHOOSE(MATCH(BQ$5,$B$10:$E$10,0),$B469,$C469,$D469,$E469)*BQ$6+BQ469*BQ$7&lt;BQ$2,BQ$3*BQ$4,0)</f>
        <v>0</v>
      </c>
      <c r="FK469" s="0" t="n">
        <f aca="false">IF(CHOOSE(MATCH(BR$5,$B$10:$E$10,0),$B469,$C469,$D469,$E469)*BR$6+BR469*BR$7&lt;BR$2,BR$3*BR$4,0)</f>
        <v>0</v>
      </c>
      <c r="FL469" s="0" t="n">
        <f aca="false">IF(CHOOSE(MATCH(BS$5,$B$10:$E$10,0),$B469,$C469,$D469,$E469)*BS$6+BS469*BS$7&lt;BS$2,BS$3*BS$4,0)</f>
        <v>0</v>
      </c>
      <c r="FM469" s="0" t="n">
        <f aca="false">IF(CHOOSE(MATCH(BT$5,$B$10:$E$10,0),$B469,$C469,$D469,$E469)*BT$6+BT469*BT$7&lt;BT$2,BT$3*BT$4,0)</f>
        <v>0</v>
      </c>
      <c r="FN469" s="0" t="n">
        <f aca="false">IF(CHOOSE(MATCH(BU$5,$B$10:$E$10,0),$B469,$C469,$D469,$E469)*BU$6+BU469*BU$7&lt;BU$2,BU$3*BU$4,0)</f>
        <v>0</v>
      </c>
      <c r="FO469" s="0" t="n">
        <f aca="false">IF(CHOOSE(MATCH(BV$5,$B$10:$E$10,0),$B469,$C469,$D469,$E469)*BV$6+BV469*BV$7&lt;BV$2,BV$3*BV$4,0)</f>
        <v>0</v>
      </c>
      <c r="FP469" s="0" t="n">
        <f aca="false">IF(CHOOSE(MATCH(BW$5,$B$10:$E$10,0),$B469,$C469,$D469,$E469)*BW$6+BW469*BW$7&lt;BW$2,BW$3*BW$4,0)</f>
        <v>0</v>
      </c>
      <c r="FQ469" s="0" t="n">
        <f aca="false">IF(CHOOSE(MATCH(BX$5,$B$10:$E$10,0),$B469,$C469,$D469,$E469)*BX$6+BX469*BX$7&lt;BX$2,BX$3*BX$4,0)</f>
        <v>0</v>
      </c>
      <c r="FR469" s="0" t="n">
        <f aca="false">IF(CHOOSE(MATCH(BY$5,$B$10:$E$10,0),$B469,$C469,$D469,$E469)*BY$6+BY469*BY$7&lt;BY$2,BY$3*BY$4,0)</f>
        <v>0</v>
      </c>
      <c r="FS469" s="0" t="n">
        <f aca="false">IF(CHOOSE(MATCH(BZ$5,$B$10:$E$10,0),$B469,$C469,$D469,$E469)*BZ$6+BZ469*BZ$7&lt;BZ$2,BZ$3*BZ$4,0)</f>
        <v>0</v>
      </c>
      <c r="FT469" s="0" t="n">
        <f aca="false">IF(CHOOSE(MATCH(CA$5,$B$10:$E$10,0),$B469,$C469,$D469,$E469)*CA$6+CA469*CA$7&lt;CA$2,CA$3*CA$4,0)</f>
        <v>0</v>
      </c>
      <c r="FU469" s="0" t="n">
        <f aca="false">IF(CHOOSE(MATCH(CB$5,$B$10:$E$10,0),$B469,$C469,$D469,$E469)*CB$6+CB469*CB$7&lt;CB$2,CB$3*CB$4,0)</f>
        <v>12.5</v>
      </c>
      <c r="FV469" s="0" t="n">
        <f aca="false">IF(CHOOSE(MATCH(CC$5,$B$10:$E$10,0),$B469,$C469,$D469,$E469)*CC$6+CC469*CC$7&lt;CC$2,CC$3*CC$4,0)</f>
        <v>0</v>
      </c>
      <c r="FW469" s="0" t="n">
        <f aca="false">IF(CHOOSE(MATCH(CD$5,$B$10:$E$10,0),$B469,$C469,$D469,$E469)*CD$6+CD469*CD$7&lt;CD$2,CD$3*CD$4,0)</f>
        <v>0</v>
      </c>
      <c r="FX469" s="0" t="n">
        <f aca="false">IF(CHOOSE(MATCH(CE$5,$B$10:$E$10,0),$B469,$C469,$D469,$E469)*CE$6+CE469*CE$7&lt;CE$2,CE$3*CE$4,0)</f>
        <v>0</v>
      </c>
      <c r="FY469" s="0" t="n">
        <f aca="false">IF(CHOOSE(MATCH(CF$5,$B$10:$E$10,0),$B469,$C469,$D469,$E469)*CF$6+CF469*CF$7&lt;CF$2,CF$3*CF$4,0)</f>
        <v>0</v>
      </c>
      <c r="FZ469" s="0" t="n">
        <f aca="false">IF(CHOOSE(MATCH(CG$5,$B$10:$E$10,0),$B469,$C469,$D469,$E469)*CG$6+CG469*CG$7&lt;CG$2,CG$3*CG$4,0)</f>
        <v>0</v>
      </c>
      <c r="GA469" s="0" t="n">
        <f aca="false">IF(CHOOSE(MATCH(CH$5,$B$10:$E$10,0),$B469,$C469,$D469,$E469)*CH$6+CH469*CH$7&lt;CH$2,CH$3*CH$4,0)</f>
        <v>0</v>
      </c>
      <c r="GB469" s="0" t="n">
        <f aca="false">IF(CHOOSE(MATCH(CI$5,$B$10:$E$10,0),$B469,$C469,$D469,$E469)*CI$6+CI469*CI$7&lt;CI$2,CI$3*CI$4,0)</f>
        <v>0</v>
      </c>
      <c r="GC469" s="0" t="n">
        <f aca="false">IF(CHOOSE(MATCH(CJ$5,$B$10:$E$10,0),$B469,$C469,$D469,$E469)*CJ$6+CJ469*CJ$7&lt;CJ$2,CJ$3*CJ$4,0)</f>
        <v>0</v>
      </c>
      <c r="GD469" s="0" t="n">
        <f aca="false">IF(CHOOSE(MATCH(CK$5,$B$10:$E$10,0),$B469,$C469,$D469,$E469)*CK$6+CK469*CK$7&lt;CK$2,CK$3*CK$4,0)</f>
        <v>0</v>
      </c>
      <c r="GE469" s="0" t="n">
        <f aca="false">IF(CHOOSE(MATCH(CL$5,$B$10:$E$10,0),$B469,$C469,$D469,$E469)*CL$6+CL469*CL$7&lt;CL$2,CL$3*CL$4,0)</f>
        <v>0</v>
      </c>
      <c r="GF469" s="0" t="n">
        <f aca="false">IF(CHOOSE(MATCH(CM$5,$B$10:$E$10,0),$B469,$C469,$D469,$E469)*CM$6+CM469*CM$7&lt;CM$2,CM$3*CM$4,0)</f>
        <v>0</v>
      </c>
      <c r="GG469" s="0" t="n">
        <f aca="false">IF(CHOOSE(MATCH(CN$5,$B$10:$E$10,0),$B469,$C469,$D469,$E469)*CN$6+CN469*CN$7&lt;CN$2,CN$3*CN$4,0)</f>
        <v>0</v>
      </c>
      <c r="GH469" s="0" t="n">
        <f aca="false">IF(CHOOSE(MATCH(CO$5,$B$10:$E$10,0),$B469,$C469,$D469,$E469)*CO$6+CO469*CO$7&lt;CO$2,CO$3*CO$4,0)</f>
        <v>0</v>
      </c>
      <c r="GI469" s="0" t="n">
        <f aca="false">IF(CHOOSE(MATCH(CP$5,$B$10:$E$10,0),$B469,$C469,$D469,$E469)*CP$6+CP469*CP$7&lt;CP$2,CP$3*CP$4,0)</f>
        <v>0</v>
      </c>
      <c r="GJ469" s="0" t="n">
        <f aca="false">IF(CHOOSE(MATCH(CQ$5,$B$10:$E$10,0),$B469,$C469,$D469,$E469)*CQ$6+CQ469*CQ$7&lt;CQ$2,CQ$3*CQ$4,0)</f>
        <v>0</v>
      </c>
      <c r="GK469" s="0" t="n">
        <f aca="false">IF(CHOOSE(MATCH(CR$5,$B$10:$E$10,0),$B469,$C469,$D469,$E469)*CR$6+CR469*CR$7&lt;CR$2,CR$3*CR$4,0)</f>
        <v>0</v>
      </c>
      <c r="GL469" s="0" t="n">
        <f aca="false">IF(CHOOSE(MATCH(CS$5,$B$10:$E$10,0),$B469,$C469,$D469,$E469)*CS$6+CS469*CS$7&lt;CS$2,CS$3*CS$4,0)</f>
        <v>0</v>
      </c>
      <c r="GM469" s="0" t="n">
        <f aca="false">IF(CHOOSE(MATCH(CT$5,$B$10:$E$10,0),$B469,$C469,$D469,$E469)*CT$6+CT469*CT$7&lt;CT$2,CT$3*CT$4,0)</f>
        <v>0</v>
      </c>
      <c r="GN469" s="0" t="n">
        <f aca="false">IF(CHOOSE(MATCH(CU$5,$B$10:$E$10,0),$B469,$C469,$D469,$E469)*CU$6+CU469*CU$7&lt;CU$2,CU$3*CU$4,0)</f>
        <v>0</v>
      </c>
      <c r="GO469" s="0" t="n">
        <f aca="false">IF(CHOOSE(MATCH(CV$5,$B$10:$E$10,0),$B469,$C469,$D469,$E469)*CV$6+CV469*CV$7&lt;CV$2,CV$3*CV$4,0)</f>
        <v>0</v>
      </c>
      <c r="GP469" s="0" t="n">
        <f aca="false">IF(CHOOSE(MATCH(CW$5,$B$10:$E$10,0),$B469,$C469,$D469,$E469)*CW$6+CW469*CW$7&lt;CW$2,CW$3*CW$4,0)</f>
        <v>0</v>
      </c>
      <c r="GQ469" s="0" t="n">
        <f aca="false">IF(CHOOSE(MATCH(CX$5,$B$10:$E$10,0),$B469,$C469,$D469,$E469)*CX$6+CX469*CX$7&lt;CX$2,CX$3*CX$4,0)</f>
        <v>0</v>
      </c>
      <c r="GS469" s="0" t="n">
        <f aca="false">SUM(CZ469:GQ469)</f>
        <v>12.5</v>
      </c>
      <c r="GT469" s="0" t="n">
        <f aca="false">IF(GS469&gt;$GS$6,1,0)</f>
        <v>0</v>
      </c>
    </row>
    <row r="470" customFormat="false" ht="14" hidden="false" customHeight="false" outlineLevel="0" collapsed="false">
      <c r="A470" s="0" t="n">
        <v>460</v>
      </c>
      <c r="B470" s="0" t="n">
        <v>2.32759845403298</v>
      </c>
      <c r="C470" s="0" t="n">
        <v>1.14126546685159</v>
      </c>
      <c r="D470" s="0" t="n">
        <v>1.08933321532945</v>
      </c>
      <c r="E470" s="0" t="n">
        <v>-0.208362754657872</v>
      </c>
      <c r="G470" s="0" t="n">
        <v>-0.790225840319181</v>
      </c>
      <c r="H470" s="0" t="n">
        <v>-1.74074557435233</v>
      </c>
      <c r="I470" s="0" t="n">
        <v>0.0982674919214333</v>
      </c>
      <c r="J470" s="0" t="n">
        <v>0.118351408673334</v>
      </c>
      <c r="K470" s="0" t="n">
        <v>-0.787302951721358</v>
      </c>
      <c r="L470" s="0" t="n">
        <v>-1.86663783097174</v>
      </c>
      <c r="M470" s="0" t="n">
        <v>1.46467300510267</v>
      </c>
      <c r="N470" s="0" t="n">
        <v>-0.564064066566061</v>
      </c>
      <c r="O470" s="0" t="n">
        <v>-0.475858996651368</v>
      </c>
      <c r="P470" s="0" t="n">
        <v>0.373026978195412</v>
      </c>
      <c r="Q470" s="0" t="n">
        <v>0.516350837642676</v>
      </c>
      <c r="R470" s="0" t="n">
        <v>-1.79092239704914</v>
      </c>
      <c r="S470" s="0" t="n">
        <v>-0.774848558648955</v>
      </c>
      <c r="T470" s="0" t="n">
        <v>0.0337035999109503</v>
      </c>
      <c r="U470" s="0" t="n">
        <v>-0.611069026490441</v>
      </c>
      <c r="V470" s="0" t="n">
        <v>-1.3843055057805</v>
      </c>
      <c r="W470" s="0" t="n">
        <v>1.19147671284736</v>
      </c>
      <c r="X470" s="0" t="n">
        <v>0.842646841192618</v>
      </c>
      <c r="Y470" s="0" t="n">
        <v>0.012202008292661</v>
      </c>
      <c r="Z470" s="0" t="n">
        <v>-0.521339416081901</v>
      </c>
      <c r="AA470" s="0" t="n">
        <v>1.04485479823779</v>
      </c>
      <c r="AB470" s="0" t="n">
        <v>1.13811211122083</v>
      </c>
      <c r="AC470" s="0" t="n">
        <v>0.902653027878841</v>
      </c>
      <c r="AD470" s="0" t="n">
        <v>-0.273528257821454</v>
      </c>
      <c r="AE470" s="0" t="n">
        <v>0.426143742515706</v>
      </c>
      <c r="AF470" s="0" t="n">
        <v>0.455736426374642</v>
      </c>
      <c r="AG470" s="0" t="n">
        <v>-0.939123765419936</v>
      </c>
      <c r="AH470" s="0" t="n">
        <v>0.0938098310143687</v>
      </c>
      <c r="AI470" s="0" t="n">
        <v>-1.93112100532744</v>
      </c>
      <c r="AJ470" s="0" t="n">
        <v>1.06811057776213</v>
      </c>
      <c r="AK470" s="0" t="n">
        <v>1.05400886241114</v>
      </c>
      <c r="AL470" s="0" t="n">
        <v>0.661651711197919</v>
      </c>
      <c r="AM470" s="0" t="n">
        <v>1.18512161861872</v>
      </c>
      <c r="AN470" s="0" t="n">
        <v>-0.98084228739026</v>
      </c>
      <c r="AO470" s="0" t="n">
        <v>-0.313704049403896</v>
      </c>
      <c r="AP470" s="0" t="n">
        <v>0.47971752792364</v>
      </c>
      <c r="AQ470" s="0" t="n">
        <v>-1.58763214130886</v>
      </c>
      <c r="AR470" s="0" t="n">
        <v>-1.06486822915031</v>
      </c>
      <c r="AS470" s="0" t="n">
        <v>0.0404406819143333</v>
      </c>
      <c r="AT470" s="0" t="n">
        <v>-0.63148036133498</v>
      </c>
      <c r="AU470" s="0" t="n">
        <v>0.296153075396433</v>
      </c>
      <c r="AV470" s="0" t="n">
        <v>0.50310973165324</v>
      </c>
      <c r="AW470" s="0" t="n">
        <v>0.836550952953985</v>
      </c>
      <c r="AX470" s="0" t="n">
        <v>0.739189545129193</v>
      </c>
      <c r="AY470" s="0" t="n">
        <v>0.277818799077068</v>
      </c>
      <c r="AZ470" s="0" t="n">
        <v>-0.0951922629610635</v>
      </c>
      <c r="BA470" s="0" t="n">
        <v>-0.265911239694105</v>
      </c>
      <c r="BB470" s="0" t="n">
        <v>0.891213858267292</v>
      </c>
      <c r="BC470" s="0" t="n">
        <v>-0.433190052717691</v>
      </c>
      <c r="BD470" s="0" t="n">
        <v>0.444983925262932</v>
      </c>
      <c r="BE470" s="0" t="n">
        <v>0.882034782989649</v>
      </c>
      <c r="BF470" s="0" t="n">
        <v>1.20133563541458</v>
      </c>
      <c r="BG470" s="0" t="n">
        <v>0.820807599666296</v>
      </c>
      <c r="BH470" s="0" t="n">
        <v>-0.376802518076147</v>
      </c>
      <c r="BI470" s="0" t="n">
        <v>-0.58001205616165</v>
      </c>
      <c r="BJ470" s="0" t="n">
        <v>0.825100414658664</v>
      </c>
      <c r="BK470" s="0" t="n">
        <v>0.05146830517333</v>
      </c>
      <c r="BL470" s="0" t="n">
        <v>0.138791165227303</v>
      </c>
      <c r="BM470" s="0" t="n">
        <v>-0.597387952439021</v>
      </c>
      <c r="BN470" s="0" t="n">
        <v>0.77144477472757</v>
      </c>
      <c r="BO470" s="0" t="n">
        <v>-0.348859430232551</v>
      </c>
      <c r="BP470" s="0" t="n">
        <v>0.113036549009848</v>
      </c>
      <c r="BQ470" s="0" t="n">
        <v>-1.97866938833613</v>
      </c>
      <c r="BR470" s="0" t="n">
        <v>0.131689148474834</v>
      </c>
      <c r="BS470" s="0" t="n">
        <v>-0.0819068191049155</v>
      </c>
      <c r="BT470" s="0" t="n">
        <v>0.0842101144371554</v>
      </c>
      <c r="BU470" s="0" t="n">
        <v>-0.086743057181593</v>
      </c>
      <c r="BV470" s="0" t="n">
        <v>-1.36288690555375</v>
      </c>
      <c r="BW470" s="0" t="n">
        <v>-1.65540768648498</v>
      </c>
      <c r="BX470" s="0" t="n">
        <v>1.72630734596169</v>
      </c>
      <c r="BY470" s="0" t="n">
        <v>0.0588227067055414</v>
      </c>
      <c r="BZ470" s="0" t="n">
        <v>-0.23756342670822</v>
      </c>
      <c r="CA470" s="0" t="n">
        <v>-1.03617821878288</v>
      </c>
      <c r="CB470" s="0" t="n">
        <v>1.04182163340738</v>
      </c>
      <c r="CC470" s="0" t="n">
        <v>-1.16619048640132</v>
      </c>
      <c r="CD470" s="0" t="n">
        <v>-0.9619589036447</v>
      </c>
      <c r="CE470" s="0" t="n">
        <v>-2.1499909053091</v>
      </c>
      <c r="CF470" s="0" t="n">
        <v>-0.43201453081565</v>
      </c>
      <c r="CG470" s="0" t="n">
        <v>0.999075382424053</v>
      </c>
      <c r="CH470" s="0" t="n">
        <v>-0.47817366066738</v>
      </c>
      <c r="CI470" s="0" t="n">
        <v>-0.65595031628618</v>
      </c>
      <c r="CJ470" s="0" t="n">
        <v>0.666134383209283</v>
      </c>
      <c r="CK470" s="0" t="n">
        <v>0.317804733640514</v>
      </c>
      <c r="CL470" s="0" t="n">
        <v>0.227424834520207</v>
      </c>
      <c r="CM470" s="0" t="n">
        <v>-0.134313040689449</v>
      </c>
      <c r="CN470" s="0" t="n">
        <v>-0.0348518369719386</v>
      </c>
      <c r="CO470" s="0" t="n">
        <v>-0.153405608216417</v>
      </c>
      <c r="CP470" s="0" t="n">
        <v>-0.970010205492144</v>
      </c>
      <c r="CQ470" s="0" t="n">
        <v>-0.448787886853097</v>
      </c>
      <c r="CR470" s="0" t="n">
        <v>-2.01518560061231</v>
      </c>
      <c r="CS470" s="0" t="n">
        <v>-0.53541270972346</v>
      </c>
      <c r="CT470" s="0" t="n">
        <v>-0.778675257606665</v>
      </c>
      <c r="CU470" s="0" t="n">
        <v>-0.682362042425666</v>
      </c>
      <c r="CV470" s="0" t="n">
        <v>-0.88791921371012</v>
      </c>
      <c r="CW470" s="0" t="n">
        <v>0.108342419480323</v>
      </c>
      <c r="CX470" s="0" t="n">
        <v>0.445998011855409</v>
      </c>
      <c r="CZ470" s="0" t="n">
        <f aca="false">IF(CHOOSE(MATCH(G$5,$B$10:$E$10,0),$B470,$C470,$D470,$E470)*G$6+G470*G$7&lt;G$2,G$3*G$4,0)</f>
        <v>0</v>
      </c>
      <c r="DA470" s="0" t="n">
        <f aca="false">IF(CHOOSE(MATCH(H$5,$B$10:$E$10,0),$B470,$C470,$D470,$E470)*H$6+H470*H$7&lt;H$2,H$3*H$4,0)</f>
        <v>0</v>
      </c>
      <c r="DB470" s="0" t="n">
        <f aca="false">IF(CHOOSE(MATCH(I$5,$B$10:$E$10,0),$B470,$C470,$D470,$E470)*I$6+I470*I$7&lt;I$2,I$3*I$4,0)</f>
        <v>0</v>
      </c>
      <c r="DC470" s="0" t="n">
        <f aca="false">IF(CHOOSE(MATCH(J$5,$B$10:$E$10,0),$B470,$C470,$D470,$E470)*J$6+J470*J$7&lt;J$2,J$3*J$4,0)</f>
        <v>0</v>
      </c>
      <c r="DD470" s="0" t="n">
        <f aca="false">IF(CHOOSE(MATCH(K$5,$B$10:$E$10,0),$B470,$C470,$D470,$E470)*K$6+K470*K$7&lt;K$2,K$3*K$4,0)</f>
        <v>0</v>
      </c>
      <c r="DE470" s="0" t="n">
        <f aca="false">IF(CHOOSE(MATCH(L$5,$B$10:$E$10,0),$B470,$C470,$D470,$E470)*L$6+L470*L$7&lt;L$2,L$3*L$4,0)</f>
        <v>0</v>
      </c>
      <c r="DF470" s="0" t="n">
        <f aca="false">IF(CHOOSE(MATCH(M$5,$B$10:$E$10,0),$B470,$C470,$D470,$E470)*M$6+M470*M$7&lt;M$2,M$3*M$4,0)</f>
        <v>0</v>
      </c>
      <c r="DG470" s="0" t="n">
        <f aca="false">IF(CHOOSE(MATCH(N$5,$B$10:$E$10,0),$B470,$C470,$D470,$E470)*N$6+N470*N$7&lt;N$2,N$3*N$4,0)</f>
        <v>0</v>
      </c>
      <c r="DH470" s="0" t="n">
        <f aca="false">IF(CHOOSE(MATCH(O$5,$B$10:$E$10,0),$B470,$C470,$D470,$E470)*O$6+O470*O$7&lt;O$2,O$3*O$4,0)</f>
        <v>0</v>
      </c>
      <c r="DI470" s="0" t="n">
        <f aca="false">IF(CHOOSE(MATCH(P$5,$B$10:$E$10,0),$B470,$C470,$D470,$E470)*P$6+P470*P$7&lt;P$2,P$3*P$4,0)</f>
        <v>0</v>
      </c>
      <c r="DJ470" s="0" t="n">
        <f aca="false">IF(CHOOSE(MATCH(Q$5,$B$10:$E$10,0),$B470,$C470,$D470,$E470)*Q$6+Q470*Q$7&lt;Q$2,Q$3*Q$4,0)</f>
        <v>0</v>
      </c>
      <c r="DK470" s="0" t="n">
        <f aca="false">IF(CHOOSE(MATCH(R$5,$B$10:$E$10,0),$B470,$C470,$D470,$E470)*R$6+R470*R$7&lt;R$2,R$3*R$4,0)</f>
        <v>0</v>
      </c>
      <c r="DL470" s="0" t="n">
        <f aca="false">IF(CHOOSE(MATCH(S$5,$B$10:$E$10,0),$B470,$C470,$D470,$E470)*S$6+S470*S$7&lt;S$2,S$3*S$4,0)</f>
        <v>0</v>
      </c>
      <c r="DM470" s="0" t="n">
        <f aca="false">IF(CHOOSE(MATCH(T$5,$B$10:$E$10,0),$B470,$C470,$D470,$E470)*T$6+T470*T$7&lt;T$2,T$3*T$4,0)</f>
        <v>0</v>
      </c>
      <c r="DN470" s="0" t="n">
        <f aca="false">IF(CHOOSE(MATCH(U$5,$B$10:$E$10,0),$B470,$C470,$D470,$E470)*U$6+U470*U$7&lt;U$2,U$3*U$4,0)</f>
        <v>0</v>
      </c>
      <c r="DO470" s="0" t="n">
        <f aca="false">IF(CHOOSE(MATCH(V$5,$B$10:$E$10,0),$B470,$C470,$D470,$E470)*V$6+V470*V$7&lt;V$2,V$3*V$4,0)</f>
        <v>0</v>
      </c>
      <c r="DP470" s="0" t="n">
        <f aca="false">IF(CHOOSE(MATCH(W$5,$B$10:$E$10,0),$B470,$C470,$D470,$E470)*W$6+W470*W$7&lt;W$2,W$3*W$4,0)</f>
        <v>0</v>
      </c>
      <c r="DQ470" s="0" t="n">
        <f aca="false">IF(CHOOSE(MATCH(X$5,$B$10:$E$10,0),$B470,$C470,$D470,$E470)*X$6+X470*X$7&lt;X$2,X$3*X$4,0)</f>
        <v>0</v>
      </c>
      <c r="DR470" s="0" t="n">
        <f aca="false">IF(CHOOSE(MATCH(Y$5,$B$10:$E$10,0),$B470,$C470,$D470,$E470)*Y$6+Y470*Y$7&lt;Y$2,Y$3*Y$4,0)</f>
        <v>0</v>
      </c>
      <c r="DS470" s="0" t="n">
        <f aca="false">IF(CHOOSE(MATCH(Z$5,$B$10:$E$10,0),$B470,$C470,$D470,$E470)*Z$6+Z470*Z$7&lt;Z$2,Z$3*Z$4,0)</f>
        <v>0</v>
      </c>
      <c r="DT470" s="0" t="n">
        <f aca="false">IF(CHOOSE(MATCH(AA$5,$B$10:$E$10,0),$B470,$C470,$D470,$E470)*AA$6+AA470*AA$7&lt;AA$2,AA$3*AA$4,0)</f>
        <v>0</v>
      </c>
      <c r="DU470" s="0" t="n">
        <f aca="false">IF(CHOOSE(MATCH(AB$5,$B$10:$E$10,0),$B470,$C470,$D470,$E470)*AB$6+AB470*AB$7&lt;AB$2,AB$3*AB$4,0)</f>
        <v>0</v>
      </c>
      <c r="DV470" s="0" t="n">
        <f aca="false">IF(CHOOSE(MATCH(AC$5,$B$10:$E$10,0),$B470,$C470,$D470,$E470)*AC$6+AC470*AC$7&lt;AC$2,AC$3*AC$4,0)</f>
        <v>0</v>
      </c>
      <c r="DW470" s="0" t="n">
        <f aca="false">IF(CHOOSE(MATCH(AD$5,$B$10:$E$10,0),$B470,$C470,$D470,$E470)*AD$6+AD470*AD$7&lt;AD$2,AD$3*AD$4,0)</f>
        <v>0</v>
      </c>
      <c r="DX470" s="0" t="n">
        <f aca="false">IF(CHOOSE(MATCH(AE$5,$B$10:$E$10,0),$B470,$C470,$D470,$E470)*AE$6+AE470*AE$7&lt;AE$2,AE$3*AE$4,0)</f>
        <v>0</v>
      </c>
      <c r="DY470" s="0" t="n">
        <f aca="false">IF(CHOOSE(MATCH(AF$5,$B$10:$E$10,0),$B470,$C470,$D470,$E470)*AF$6+AF470*AF$7&lt;AF$2,AF$3*AF$4,0)</f>
        <v>0</v>
      </c>
      <c r="DZ470" s="0" t="n">
        <f aca="false">IF(CHOOSE(MATCH(AG$5,$B$10:$E$10,0),$B470,$C470,$D470,$E470)*AG$6+AG470*AG$7&lt;AG$2,AG$3*AG$4,0)</f>
        <v>0</v>
      </c>
      <c r="EA470" s="0" t="n">
        <f aca="false">IF(CHOOSE(MATCH(AH$5,$B$10:$E$10,0),$B470,$C470,$D470,$E470)*AH$6+AH470*AH$7&lt;AH$2,AH$3*AH$4,0)</f>
        <v>0</v>
      </c>
      <c r="EB470" s="0" t="n">
        <f aca="false">IF(CHOOSE(MATCH(AI$5,$B$10:$E$10,0),$B470,$C470,$D470,$E470)*AI$6+AI470*AI$7&lt;AI$2,AI$3*AI$4,0)</f>
        <v>0</v>
      </c>
      <c r="EC470" s="0" t="n">
        <f aca="false">IF(CHOOSE(MATCH(AJ$5,$B$10:$E$10,0),$B470,$C470,$D470,$E470)*AJ$6+AJ470*AJ$7&lt;AJ$2,AJ$3*AJ$4,0)</f>
        <v>0</v>
      </c>
      <c r="ED470" s="0" t="n">
        <f aca="false">IF(CHOOSE(MATCH(AK$5,$B$10:$E$10,0),$B470,$C470,$D470,$E470)*AK$6+AK470*AK$7&lt;AK$2,AK$3*AK$4,0)</f>
        <v>0</v>
      </c>
      <c r="EE470" s="0" t="n">
        <f aca="false">IF(CHOOSE(MATCH(AL$5,$B$10:$E$10,0),$B470,$C470,$D470,$E470)*AL$6+AL470*AL$7&lt;AL$2,AL$3*AL$4,0)</f>
        <v>0</v>
      </c>
      <c r="EF470" s="0" t="n">
        <f aca="false">IF(CHOOSE(MATCH(AM$5,$B$10:$E$10,0),$B470,$C470,$D470,$E470)*AM$6+AM470*AM$7&lt;AM$2,AM$3*AM$4,0)</f>
        <v>0</v>
      </c>
      <c r="EG470" s="0" t="n">
        <f aca="false">IF(CHOOSE(MATCH(AN$5,$B$10:$E$10,0),$B470,$C470,$D470,$E470)*AN$6+AN470*AN$7&lt;AN$2,AN$3*AN$4,0)</f>
        <v>0</v>
      </c>
      <c r="EH470" s="0" t="n">
        <f aca="false">IF(CHOOSE(MATCH(AO$5,$B$10:$E$10,0),$B470,$C470,$D470,$E470)*AO$6+AO470*AO$7&lt;AO$2,AO$3*AO$4,0)</f>
        <v>0</v>
      </c>
      <c r="EI470" s="0" t="n">
        <f aca="false">IF(CHOOSE(MATCH(AP$5,$B$10:$E$10,0),$B470,$C470,$D470,$E470)*AP$6+AP470*AP$7&lt;AP$2,AP$3*AP$4,0)</f>
        <v>0</v>
      </c>
      <c r="EJ470" s="0" t="n">
        <f aca="false">IF(CHOOSE(MATCH(AQ$5,$B$10:$E$10,0),$B470,$C470,$D470,$E470)*AQ$6+AQ470*AQ$7&lt;AQ$2,AQ$3*AQ$4,0)</f>
        <v>0</v>
      </c>
      <c r="EK470" s="0" t="n">
        <f aca="false">IF(CHOOSE(MATCH(AR$5,$B$10:$E$10,0),$B470,$C470,$D470,$E470)*AR$6+AR470*AR$7&lt;AR$2,AR$3*AR$4,0)</f>
        <v>0</v>
      </c>
      <c r="EL470" s="0" t="n">
        <f aca="false">IF(CHOOSE(MATCH(AS$5,$B$10:$E$10,0),$B470,$C470,$D470,$E470)*AS$6+AS470*AS$7&lt;AS$2,AS$3*AS$4,0)</f>
        <v>0</v>
      </c>
      <c r="EM470" s="0" t="n">
        <f aca="false">IF(CHOOSE(MATCH(AT$5,$B$10:$E$10,0),$B470,$C470,$D470,$E470)*AT$6+AT470*AT$7&lt;AT$2,AT$3*AT$4,0)</f>
        <v>0</v>
      </c>
      <c r="EN470" s="0" t="n">
        <f aca="false">IF(CHOOSE(MATCH(AU$5,$B$10:$E$10,0),$B470,$C470,$D470,$E470)*AU$6+AU470*AU$7&lt;AU$2,AU$3*AU$4,0)</f>
        <v>0</v>
      </c>
      <c r="EO470" s="0" t="n">
        <f aca="false">IF(CHOOSE(MATCH(AV$5,$B$10:$E$10,0),$B470,$C470,$D470,$E470)*AV$6+AV470*AV$7&lt;AV$2,AV$3*AV$4,0)</f>
        <v>0</v>
      </c>
      <c r="EP470" s="0" t="n">
        <f aca="false">IF(CHOOSE(MATCH(AW$5,$B$10:$E$10,0),$B470,$C470,$D470,$E470)*AW$6+AW470*AW$7&lt;AW$2,AW$3*AW$4,0)</f>
        <v>0</v>
      </c>
      <c r="EQ470" s="0" t="n">
        <f aca="false">IF(CHOOSE(MATCH(AX$5,$B$10:$E$10,0),$B470,$C470,$D470,$E470)*AX$6+AX470*AX$7&lt;AX$2,AX$3*AX$4,0)</f>
        <v>0</v>
      </c>
      <c r="ER470" s="0" t="n">
        <f aca="false">IF(CHOOSE(MATCH(AY$5,$B$10:$E$10,0),$B470,$C470,$D470,$E470)*AY$6+AY470*AY$7&lt;AY$2,AY$3*AY$4,0)</f>
        <v>0</v>
      </c>
      <c r="ES470" s="0" t="n">
        <f aca="false">IF(CHOOSE(MATCH(AZ$5,$B$10:$E$10,0),$B470,$C470,$D470,$E470)*AZ$6+AZ470*AZ$7&lt;AZ$2,AZ$3*AZ$4,0)</f>
        <v>0</v>
      </c>
      <c r="ET470" s="0" t="n">
        <f aca="false">IF(CHOOSE(MATCH(BA$5,$B$10:$E$10,0),$B470,$C470,$D470,$E470)*BA$6+BA470*BA$7&lt;BA$2,BA$3*BA$4,0)</f>
        <v>0</v>
      </c>
      <c r="EU470" s="0" t="n">
        <f aca="false">IF(CHOOSE(MATCH(BB$5,$B$10:$E$10,0),$B470,$C470,$D470,$E470)*BB$6+BB470*BB$7&lt;BB$2,BB$3*BB$4,0)</f>
        <v>0</v>
      </c>
      <c r="EV470" s="0" t="n">
        <f aca="false">IF(CHOOSE(MATCH(BC$5,$B$10:$E$10,0),$B470,$C470,$D470,$E470)*BC$6+BC470*BC$7&lt;BC$2,BC$3*BC$4,0)</f>
        <v>0</v>
      </c>
      <c r="EW470" s="0" t="n">
        <f aca="false">IF(CHOOSE(MATCH(BD$5,$B$10:$E$10,0),$B470,$C470,$D470,$E470)*BD$6+BD470*BD$7&lt;BD$2,BD$3*BD$4,0)</f>
        <v>0</v>
      </c>
      <c r="EX470" s="0" t="n">
        <f aca="false">IF(CHOOSE(MATCH(BE$5,$B$10:$E$10,0),$B470,$C470,$D470,$E470)*BE$6+BE470*BE$7&lt;BE$2,BE$3*BE$4,0)</f>
        <v>0</v>
      </c>
      <c r="EY470" s="0" t="n">
        <f aca="false">IF(CHOOSE(MATCH(BF$5,$B$10:$E$10,0),$B470,$C470,$D470,$E470)*BF$6+BF470*BF$7&lt;BF$2,BF$3*BF$4,0)</f>
        <v>0</v>
      </c>
      <c r="EZ470" s="0" t="n">
        <f aca="false">IF(CHOOSE(MATCH(BG$5,$B$10:$E$10,0),$B470,$C470,$D470,$E470)*BG$6+BG470*BG$7&lt;BG$2,BG$3*BG$4,0)</f>
        <v>0</v>
      </c>
      <c r="FA470" s="0" t="n">
        <f aca="false">IF(CHOOSE(MATCH(BH$5,$B$10:$E$10,0),$B470,$C470,$D470,$E470)*BH$6+BH470*BH$7&lt;BH$2,BH$3*BH$4,0)</f>
        <v>0</v>
      </c>
      <c r="FB470" s="0" t="n">
        <f aca="false">IF(CHOOSE(MATCH(BI$5,$B$10:$E$10,0),$B470,$C470,$D470,$E470)*BI$6+BI470*BI$7&lt;BI$2,BI$3*BI$4,0)</f>
        <v>0</v>
      </c>
      <c r="FC470" s="0" t="n">
        <f aca="false">IF(CHOOSE(MATCH(BJ$5,$B$10:$E$10,0),$B470,$C470,$D470,$E470)*BJ$6+BJ470*BJ$7&lt;BJ$2,BJ$3*BJ$4,0)</f>
        <v>0</v>
      </c>
      <c r="FD470" s="0" t="n">
        <f aca="false">IF(CHOOSE(MATCH(BK$5,$B$10:$E$10,0),$B470,$C470,$D470,$E470)*BK$6+BK470*BK$7&lt;BK$2,BK$3*BK$4,0)</f>
        <v>0</v>
      </c>
      <c r="FE470" s="0" t="n">
        <f aca="false">IF(CHOOSE(MATCH(BL$5,$B$10:$E$10,0),$B470,$C470,$D470,$E470)*BL$6+BL470*BL$7&lt;BL$2,BL$3*BL$4,0)</f>
        <v>0</v>
      </c>
      <c r="FF470" s="0" t="n">
        <f aca="false">IF(CHOOSE(MATCH(BM$5,$B$10:$E$10,0),$B470,$C470,$D470,$E470)*BM$6+BM470*BM$7&lt;BM$2,BM$3*BM$4,0)</f>
        <v>0</v>
      </c>
      <c r="FG470" s="0" t="n">
        <f aca="false">IF(CHOOSE(MATCH(BN$5,$B$10:$E$10,0),$B470,$C470,$D470,$E470)*BN$6+BN470*BN$7&lt;BN$2,BN$3*BN$4,0)</f>
        <v>0</v>
      </c>
      <c r="FH470" s="0" t="n">
        <f aca="false">IF(CHOOSE(MATCH(BO$5,$B$10:$E$10,0),$B470,$C470,$D470,$E470)*BO$6+BO470*BO$7&lt;BO$2,BO$3*BO$4,0)</f>
        <v>0</v>
      </c>
      <c r="FI470" s="0" t="n">
        <f aca="false">IF(CHOOSE(MATCH(BP$5,$B$10:$E$10,0),$B470,$C470,$D470,$E470)*BP$6+BP470*BP$7&lt;BP$2,BP$3*BP$4,0)</f>
        <v>0</v>
      </c>
      <c r="FJ470" s="0" t="n">
        <f aca="false">IF(CHOOSE(MATCH(BQ$5,$B$10:$E$10,0),$B470,$C470,$D470,$E470)*BQ$6+BQ470*BQ$7&lt;BQ$2,BQ$3*BQ$4,0)</f>
        <v>0</v>
      </c>
      <c r="FK470" s="0" t="n">
        <f aca="false">IF(CHOOSE(MATCH(BR$5,$B$10:$E$10,0),$B470,$C470,$D470,$E470)*BR$6+BR470*BR$7&lt;BR$2,BR$3*BR$4,0)</f>
        <v>0</v>
      </c>
      <c r="FL470" s="0" t="n">
        <f aca="false">IF(CHOOSE(MATCH(BS$5,$B$10:$E$10,0),$B470,$C470,$D470,$E470)*BS$6+BS470*BS$7&lt;BS$2,BS$3*BS$4,0)</f>
        <v>0</v>
      </c>
      <c r="FM470" s="0" t="n">
        <f aca="false">IF(CHOOSE(MATCH(BT$5,$B$10:$E$10,0),$B470,$C470,$D470,$E470)*BT$6+BT470*BT$7&lt;BT$2,BT$3*BT$4,0)</f>
        <v>0</v>
      </c>
      <c r="FN470" s="0" t="n">
        <f aca="false">IF(CHOOSE(MATCH(BU$5,$B$10:$E$10,0),$B470,$C470,$D470,$E470)*BU$6+BU470*BU$7&lt;BU$2,BU$3*BU$4,0)</f>
        <v>0</v>
      </c>
      <c r="FO470" s="0" t="n">
        <f aca="false">IF(CHOOSE(MATCH(BV$5,$B$10:$E$10,0),$B470,$C470,$D470,$E470)*BV$6+BV470*BV$7&lt;BV$2,BV$3*BV$4,0)</f>
        <v>0</v>
      </c>
      <c r="FP470" s="0" t="n">
        <f aca="false">IF(CHOOSE(MATCH(BW$5,$B$10:$E$10,0),$B470,$C470,$D470,$E470)*BW$6+BW470*BW$7&lt;BW$2,BW$3*BW$4,0)</f>
        <v>0</v>
      </c>
      <c r="FQ470" s="0" t="n">
        <f aca="false">IF(CHOOSE(MATCH(BX$5,$B$10:$E$10,0),$B470,$C470,$D470,$E470)*BX$6+BX470*BX$7&lt;BX$2,BX$3*BX$4,0)</f>
        <v>0</v>
      </c>
      <c r="FR470" s="0" t="n">
        <f aca="false">IF(CHOOSE(MATCH(BY$5,$B$10:$E$10,0),$B470,$C470,$D470,$E470)*BY$6+BY470*BY$7&lt;BY$2,BY$3*BY$4,0)</f>
        <v>0</v>
      </c>
      <c r="FS470" s="0" t="n">
        <f aca="false">IF(CHOOSE(MATCH(BZ$5,$B$10:$E$10,0),$B470,$C470,$D470,$E470)*BZ$6+BZ470*BZ$7&lt;BZ$2,BZ$3*BZ$4,0)</f>
        <v>0</v>
      </c>
      <c r="FT470" s="0" t="n">
        <f aca="false">IF(CHOOSE(MATCH(CA$5,$B$10:$E$10,0),$B470,$C470,$D470,$E470)*CA$6+CA470*CA$7&lt;CA$2,CA$3*CA$4,0)</f>
        <v>0</v>
      </c>
      <c r="FU470" s="0" t="n">
        <f aca="false">IF(CHOOSE(MATCH(CB$5,$B$10:$E$10,0),$B470,$C470,$D470,$E470)*CB$6+CB470*CB$7&lt;CB$2,CB$3*CB$4,0)</f>
        <v>0</v>
      </c>
      <c r="FV470" s="0" t="n">
        <f aca="false">IF(CHOOSE(MATCH(CC$5,$B$10:$E$10,0),$B470,$C470,$D470,$E470)*CC$6+CC470*CC$7&lt;CC$2,CC$3*CC$4,0)</f>
        <v>0</v>
      </c>
      <c r="FW470" s="0" t="n">
        <f aca="false">IF(CHOOSE(MATCH(CD$5,$B$10:$E$10,0),$B470,$C470,$D470,$E470)*CD$6+CD470*CD$7&lt;CD$2,CD$3*CD$4,0)</f>
        <v>0</v>
      </c>
      <c r="FX470" s="0" t="n">
        <f aca="false">IF(CHOOSE(MATCH(CE$5,$B$10:$E$10,0),$B470,$C470,$D470,$E470)*CE$6+CE470*CE$7&lt;CE$2,CE$3*CE$4,0)</f>
        <v>0</v>
      </c>
      <c r="FY470" s="0" t="n">
        <f aca="false">IF(CHOOSE(MATCH(CF$5,$B$10:$E$10,0),$B470,$C470,$D470,$E470)*CF$6+CF470*CF$7&lt;CF$2,CF$3*CF$4,0)</f>
        <v>0</v>
      </c>
      <c r="FZ470" s="0" t="n">
        <f aca="false">IF(CHOOSE(MATCH(CG$5,$B$10:$E$10,0),$B470,$C470,$D470,$E470)*CG$6+CG470*CG$7&lt;CG$2,CG$3*CG$4,0)</f>
        <v>0</v>
      </c>
      <c r="GA470" s="0" t="n">
        <f aca="false">IF(CHOOSE(MATCH(CH$5,$B$10:$E$10,0),$B470,$C470,$D470,$E470)*CH$6+CH470*CH$7&lt;CH$2,CH$3*CH$4,0)</f>
        <v>0</v>
      </c>
      <c r="GB470" s="0" t="n">
        <f aca="false">IF(CHOOSE(MATCH(CI$5,$B$10:$E$10,0),$B470,$C470,$D470,$E470)*CI$6+CI470*CI$7&lt;CI$2,CI$3*CI$4,0)</f>
        <v>0</v>
      </c>
      <c r="GC470" s="0" t="n">
        <f aca="false">IF(CHOOSE(MATCH(CJ$5,$B$10:$E$10,0),$B470,$C470,$D470,$E470)*CJ$6+CJ470*CJ$7&lt;CJ$2,CJ$3*CJ$4,0)</f>
        <v>0</v>
      </c>
      <c r="GD470" s="0" t="n">
        <f aca="false">IF(CHOOSE(MATCH(CK$5,$B$10:$E$10,0),$B470,$C470,$D470,$E470)*CK$6+CK470*CK$7&lt;CK$2,CK$3*CK$4,0)</f>
        <v>0</v>
      </c>
      <c r="GE470" s="0" t="n">
        <f aca="false">IF(CHOOSE(MATCH(CL$5,$B$10:$E$10,0),$B470,$C470,$D470,$E470)*CL$6+CL470*CL$7&lt;CL$2,CL$3*CL$4,0)</f>
        <v>0</v>
      </c>
      <c r="GF470" s="0" t="n">
        <f aca="false">IF(CHOOSE(MATCH(CM$5,$B$10:$E$10,0),$B470,$C470,$D470,$E470)*CM$6+CM470*CM$7&lt;CM$2,CM$3*CM$4,0)</f>
        <v>0</v>
      </c>
      <c r="GG470" s="0" t="n">
        <f aca="false">IF(CHOOSE(MATCH(CN$5,$B$10:$E$10,0),$B470,$C470,$D470,$E470)*CN$6+CN470*CN$7&lt;CN$2,CN$3*CN$4,0)</f>
        <v>0</v>
      </c>
      <c r="GH470" s="0" t="n">
        <f aca="false">IF(CHOOSE(MATCH(CO$5,$B$10:$E$10,0),$B470,$C470,$D470,$E470)*CO$6+CO470*CO$7&lt;CO$2,CO$3*CO$4,0)</f>
        <v>0</v>
      </c>
      <c r="GI470" s="0" t="n">
        <f aca="false">IF(CHOOSE(MATCH(CP$5,$B$10:$E$10,0),$B470,$C470,$D470,$E470)*CP$6+CP470*CP$7&lt;CP$2,CP$3*CP$4,0)</f>
        <v>0</v>
      </c>
      <c r="GJ470" s="0" t="n">
        <f aca="false">IF(CHOOSE(MATCH(CQ$5,$B$10:$E$10,0),$B470,$C470,$D470,$E470)*CQ$6+CQ470*CQ$7&lt;CQ$2,CQ$3*CQ$4,0)</f>
        <v>0</v>
      </c>
      <c r="GK470" s="0" t="n">
        <f aca="false">IF(CHOOSE(MATCH(CR$5,$B$10:$E$10,0),$B470,$C470,$D470,$E470)*CR$6+CR470*CR$7&lt;CR$2,CR$3*CR$4,0)</f>
        <v>0</v>
      </c>
      <c r="GL470" s="0" t="n">
        <f aca="false">IF(CHOOSE(MATCH(CS$5,$B$10:$E$10,0),$B470,$C470,$D470,$E470)*CS$6+CS470*CS$7&lt;CS$2,CS$3*CS$4,0)</f>
        <v>0</v>
      </c>
      <c r="GM470" s="0" t="n">
        <f aca="false">IF(CHOOSE(MATCH(CT$5,$B$10:$E$10,0),$B470,$C470,$D470,$E470)*CT$6+CT470*CT$7&lt;CT$2,CT$3*CT$4,0)</f>
        <v>0</v>
      </c>
      <c r="GN470" s="0" t="n">
        <f aca="false">IF(CHOOSE(MATCH(CU$5,$B$10:$E$10,0),$B470,$C470,$D470,$E470)*CU$6+CU470*CU$7&lt;CU$2,CU$3*CU$4,0)</f>
        <v>0</v>
      </c>
      <c r="GO470" s="0" t="n">
        <f aca="false">IF(CHOOSE(MATCH(CV$5,$B$10:$E$10,0),$B470,$C470,$D470,$E470)*CV$6+CV470*CV$7&lt;CV$2,CV$3*CV$4,0)</f>
        <v>0</v>
      </c>
      <c r="GP470" s="0" t="n">
        <f aca="false">IF(CHOOSE(MATCH(CW$5,$B$10:$E$10,0),$B470,$C470,$D470,$E470)*CW$6+CW470*CW$7&lt;CW$2,CW$3*CW$4,0)</f>
        <v>0</v>
      </c>
      <c r="GQ470" s="0" t="n">
        <f aca="false">IF(CHOOSE(MATCH(CX$5,$B$10:$E$10,0),$B470,$C470,$D470,$E470)*CX$6+CX470*CX$7&lt;CX$2,CX$3*CX$4,0)</f>
        <v>0</v>
      </c>
      <c r="GS470" s="0" t="n">
        <f aca="false">SUM(CZ470:GQ470)</f>
        <v>0</v>
      </c>
      <c r="GT470" s="0" t="n">
        <f aca="false">IF(GS470&gt;$GS$6,1,0)</f>
        <v>0</v>
      </c>
    </row>
    <row r="471" customFormat="false" ht="14" hidden="false" customHeight="false" outlineLevel="0" collapsed="false">
      <c r="A471" s="0" t="n">
        <v>461</v>
      </c>
      <c r="B471" s="0" t="n">
        <f aca="false">-0.580680104646333</f>
        <v>-0.580680104646333</v>
      </c>
      <c r="C471" s="0" t="n">
        <v>-0.677539362427323</v>
      </c>
      <c r="D471" s="0" t="n">
        <v>-1.35284446978398</v>
      </c>
      <c r="E471" s="0" t="n">
        <v>-0.116148205363506</v>
      </c>
      <c r="G471" s="0" t="n">
        <v>-1.90137143363245</v>
      </c>
      <c r="H471" s="0" t="n">
        <v>-0.745637862564763</v>
      </c>
      <c r="I471" s="0" t="n">
        <v>0.936986452870769</v>
      </c>
      <c r="J471" s="0" t="n">
        <v>1.56745500135003</v>
      </c>
      <c r="K471" s="0" t="n">
        <v>1.17774334285059</v>
      </c>
      <c r="L471" s="0" t="n">
        <v>0.422878656536341</v>
      </c>
      <c r="M471" s="0" t="n">
        <v>0.335556933350745</v>
      </c>
      <c r="N471" s="0" t="n">
        <v>1.40761358125019</v>
      </c>
      <c r="O471" s="0" t="n">
        <v>0.116040155262453</v>
      </c>
      <c r="P471" s="0" t="n">
        <v>-0.0324791926686885</v>
      </c>
      <c r="Q471" s="0" t="n">
        <v>0.917002580536064</v>
      </c>
      <c r="R471" s="0" t="n">
        <v>-2.0577590476023</v>
      </c>
      <c r="S471" s="0" t="n">
        <v>-0.466541223431705</v>
      </c>
      <c r="T471" s="0" t="n">
        <v>0.611714767728699</v>
      </c>
      <c r="U471" s="0" t="n">
        <v>-1.67312464327551</v>
      </c>
      <c r="V471" s="0" t="n">
        <v>0.0627312601864105</v>
      </c>
      <c r="W471" s="0" t="n">
        <v>-1.26873601402622</v>
      </c>
      <c r="X471" s="0" t="n">
        <v>1.48556409840239</v>
      </c>
      <c r="Y471" s="0" t="n">
        <v>-0.0452644144388614</v>
      </c>
      <c r="Z471" s="0" t="n">
        <v>-1.58763214130886</v>
      </c>
      <c r="AA471" s="0" t="n">
        <v>-1.09488382804557</v>
      </c>
      <c r="AB471" s="0" t="n">
        <v>0.0981140146905091</v>
      </c>
      <c r="AC471" s="0" t="n">
        <v>0.635407104709884</v>
      </c>
      <c r="AD471" s="0" t="n">
        <v>-0.215429736272199</v>
      </c>
      <c r="AE471" s="0" t="n">
        <v>0.260051820077933</v>
      </c>
      <c r="AF471" s="0" t="n">
        <v>0.7377821020782</v>
      </c>
      <c r="AG471" s="0" t="n">
        <v>-0.23756342670822</v>
      </c>
      <c r="AH471" s="0" t="n">
        <v>0.239767814491643</v>
      </c>
      <c r="AI471" s="0" t="n">
        <v>0.527835481989314</v>
      </c>
      <c r="AJ471" s="0" t="n">
        <v>1.82503754331265</v>
      </c>
      <c r="AK471" s="0" t="n">
        <v>-1.19521928354516</v>
      </c>
      <c r="AL471" s="0" t="n">
        <v>-0.698771600582404</v>
      </c>
      <c r="AM471" s="0" t="n">
        <v>-0.240554527408676</v>
      </c>
      <c r="AN471" s="0" t="n">
        <v>2.03783201868646</v>
      </c>
      <c r="AO471" s="0" t="n">
        <v>0.0234490471484605</v>
      </c>
      <c r="AP471" s="0" t="n">
        <v>-0.403549620386912</v>
      </c>
      <c r="AQ471" s="0" t="n">
        <v>0.0477143657917623</v>
      </c>
      <c r="AR471" s="0" t="n">
        <v>0.272336819762131</v>
      </c>
      <c r="AS471" s="0" t="n">
        <v>-1.62487140187295</v>
      </c>
      <c r="AT471" s="0" t="n">
        <v>-0.201514467335073</v>
      </c>
      <c r="AU471" s="0" t="n">
        <v>-0.792108494351851</v>
      </c>
      <c r="AV471" s="0" t="n">
        <v>0.309688630295568</v>
      </c>
      <c r="AW471" s="0" t="n">
        <v>-1.40988504426787</v>
      </c>
      <c r="AX471" s="0" t="n">
        <v>-2.03358467842918</v>
      </c>
      <c r="AY471" s="0" t="n">
        <v>0.486336375615792</v>
      </c>
      <c r="AZ471" s="0" t="n">
        <v>-0.221618847717764</v>
      </c>
      <c r="BA471" s="0" t="n">
        <v>2.1266532712616</v>
      </c>
      <c r="BB471" s="0" t="n">
        <v>0.771856321080122</v>
      </c>
      <c r="BC471" s="0" t="n">
        <v>-1.27509338199161</v>
      </c>
      <c r="BD471" s="0" t="n">
        <v>0.787720182415797</v>
      </c>
      <c r="BE471" s="0" t="n">
        <v>1.65000983542996</v>
      </c>
      <c r="BF471" s="0" t="n">
        <v>0.958561940933578</v>
      </c>
      <c r="BG471" s="0" t="n">
        <v>-0.0667944277665811</v>
      </c>
      <c r="BH471" s="0" t="n">
        <v>1.52352185978089</v>
      </c>
      <c r="BI471" s="0" t="n">
        <v>-1.02034391602501</v>
      </c>
      <c r="BJ471" s="0" t="n">
        <v>1.07177356767352</v>
      </c>
      <c r="BK471" s="0" t="n">
        <v>0.379678795070504</v>
      </c>
      <c r="BL471" s="0" t="n">
        <v>-1.04459104477428</v>
      </c>
      <c r="BM471" s="0" t="n">
        <v>0.861230091686593</v>
      </c>
      <c r="BN471" s="0" t="n">
        <v>0.146983438753523</v>
      </c>
      <c r="BO471" s="0" t="n">
        <v>-1.90230821317527</v>
      </c>
      <c r="BP471" s="0" t="n">
        <v>-0.774848558648955</v>
      </c>
      <c r="BQ471" s="0" t="n">
        <v>2.01693183043972</v>
      </c>
      <c r="BR471" s="0" t="n">
        <v>0.863560671859887</v>
      </c>
      <c r="BS471" s="0" t="n">
        <v>-0.783554696681677</v>
      </c>
      <c r="BT471" s="0" t="n">
        <v>-0.929890120460186</v>
      </c>
      <c r="BU471" s="0" t="n">
        <v>0.253252210313804</v>
      </c>
      <c r="BV471" s="0" t="n">
        <v>-0.547192939848174</v>
      </c>
      <c r="BW471" s="0" t="n">
        <v>-0.793891103967326</v>
      </c>
      <c r="BX471" s="0" t="n">
        <v>-0.551729044673266</v>
      </c>
      <c r="BY471" s="0" t="n">
        <v>0.0726993221178418</v>
      </c>
      <c r="BZ471" s="0" t="n">
        <v>1.44159002957167</v>
      </c>
      <c r="CA471" s="0" t="n">
        <v>-0.399734290112974</v>
      </c>
      <c r="CB471" s="0" t="n">
        <v>1.49836978380336</v>
      </c>
      <c r="CC471" s="0" t="n">
        <v>-1.20322511065751</v>
      </c>
      <c r="CD471" s="0" t="n">
        <v>0.750089839129942</v>
      </c>
      <c r="CE471" s="0" t="n">
        <v>0.148453409565263</v>
      </c>
      <c r="CF471" s="0" t="n">
        <v>-0.532502326677786</v>
      </c>
      <c r="CG471" s="0" t="n">
        <v>-1.03369529824704</v>
      </c>
      <c r="CH471" s="0" t="n">
        <v>0.94353254098678</v>
      </c>
      <c r="CI471" s="0" t="n">
        <v>-0.63232164393412</v>
      </c>
      <c r="CJ471" s="0" t="n">
        <v>0.0605086825089529</v>
      </c>
      <c r="CK471" s="0" t="n">
        <v>0.329978320223745</v>
      </c>
      <c r="CL471" s="0" t="n">
        <v>-0.337175833919901</v>
      </c>
      <c r="CM471" s="0" t="n">
        <v>-0.39559495235153</v>
      </c>
      <c r="CN471" s="0" t="n">
        <v>-0.650456968287472</v>
      </c>
      <c r="CO471" s="0" t="n">
        <v>-0.851296135806479</v>
      </c>
      <c r="CP471" s="0" t="n">
        <v>-0.775676198827568</v>
      </c>
      <c r="CQ471" s="0" t="n">
        <v>0.110804876385373</v>
      </c>
      <c r="CR471" s="0" t="n">
        <v>-0.980471668299288</v>
      </c>
      <c r="CS471" s="0" t="n">
        <v>0.600132352701621</v>
      </c>
      <c r="CT471" s="0" t="n">
        <v>0.423464143750607</v>
      </c>
      <c r="CU471" s="0" t="n">
        <v>0.896118308446603</v>
      </c>
      <c r="CV471" s="0" t="n">
        <v>-0.147447281051427</v>
      </c>
      <c r="CW471" s="0" t="n">
        <v>1.26124632515712</v>
      </c>
      <c r="CX471" s="0" t="n">
        <v>-0.487973466078984</v>
      </c>
      <c r="CZ471" s="0" t="n">
        <f aca="false">IF(CHOOSE(MATCH(G$5,$B$10:$E$10,0),$B471,$C471,$D471,$E471)*G$6+G471*G$7&lt;G$2,G$3*G$4,0)</f>
        <v>0</v>
      </c>
      <c r="DA471" s="0" t="n">
        <f aca="false">IF(CHOOSE(MATCH(H$5,$B$10:$E$10,0),$B471,$C471,$D471,$E471)*H$6+H471*H$7&lt;H$2,H$3*H$4,0)</f>
        <v>0</v>
      </c>
      <c r="DB471" s="0" t="n">
        <f aca="false">IF(CHOOSE(MATCH(I$5,$B$10:$E$10,0),$B471,$C471,$D471,$E471)*I$6+I471*I$7&lt;I$2,I$3*I$4,0)</f>
        <v>0</v>
      </c>
      <c r="DC471" s="0" t="n">
        <f aca="false">IF(CHOOSE(MATCH(J$5,$B$10:$E$10,0),$B471,$C471,$D471,$E471)*J$6+J471*J$7&lt;J$2,J$3*J$4,0)</f>
        <v>0</v>
      </c>
      <c r="DD471" s="0" t="n">
        <f aca="false">IF(CHOOSE(MATCH(K$5,$B$10:$E$10,0),$B471,$C471,$D471,$E471)*K$6+K471*K$7&lt;K$2,K$3*K$4,0)</f>
        <v>0</v>
      </c>
      <c r="DE471" s="0" t="n">
        <f aca="false">IF(CHOOSE(MATCH(L$5,$B$10:$E$10,0),$B471,$C471,$D471,$E471)*L$6+L471*L$7&lt;L$2,L$3*L$4,0)</f>
        <v>0</v>
      </c>
      <c r="DF471" s="0" t="n">
        <f aca="false">IF(CHOOSE(MATCH(M$5,$B$10:$E$10,0),$B471,$C471,$D471,$E471)*M$6+M471*M$7&lt;M$2,M$3*M$4,0)</f>
        <v>0</v>
      </c>
      <c r="DG471" s="0" t="n">
        <f aca="false">IF(CHOOSE(MATCH(N$5,$B$10:$E$10,0),$B471,$C471,$D471,$E471)*N$6+N471*N$7&lt;N$2,N$3*N$4,0)</f>
        <v>0</v>
      </c>
      <c r="DH471" s="0" t="n">
        <f aca="false">IF(CHOOSE(MATCH(O$5,$B$10:$E$10,0),$B471,$C471,$D471,$E471)*O$6+O471*O$7&lt;O$2,O$3*O$4,0)</f>
        <v>0</v>
      </c>
      <c r="DI471" s="0" t="n">
        <f aca="false">IF(CHOOSE(MATCH(P$5,$B$10:$E$10,0),$B471,$C471,$D471,$E471)*P$6+P471*P$7&lt;P$2,P$3*P$4,0)</f>
        <v>0</v>
      </c>
      <c r="DJ471" s="0" t="n">
        <f aca="false">IF(CHOOSE(MATCH(Q$5,$B$10:$E$10,0),$B471,$C471,$D471,$E471)*Q$6+Q471*Q$7&lt;Q$2,Q$3*Q$4,0)</f>
        <v>0</v>
      </c>
      <c r="DK471" s="0" t="n">
        <f aca="false">IF(CHOOSE(MATCH(R$5,$B$10:$E$10,0),$B471,$C471,$D471,$E471)*R$6+R471*R$7&lt;R$2,R$3*R$4,0)</f>
        <v>0.5</v>
      </c>
      <c r="DL471" s="0" t="n">
        <f aca="false">IF(CHOOSE(MATCH(S$5,$B$10:$E$10,0),$B471,$C471,$D471,$E471)*S$6+S471*S$7&lt;S$2,S$3*S$4,0)</f>
        <v>0</v>
      </c>
      <c r="DM471" s="0" t="n">
        <f aca="false">IF(CHOOSE(MATCH(T$5,$B$10:$E$10,0),$B471,$C471,$D471,$E471)*T$6+T471*T$7&lt;T$2,T$3*T$4,0)</f>
        <v>0</v>
      </c>
      <c r="DN471" s="0" t="n">
        <f aca="false">IF(CHOOSE(MATCH(U$5,$B$10:$E$10,0),$B471,$C471,$D471,$E471)*U$6+U471*U$7&lt;U$2,U$3*U$4,0)</f>
        <v>0</v>
      </c>
      <c r="DO471" s="0" t="n">
        <f aca="false">IF(CHOOSE(MATCH(V$5,$B$10:$E$10,0),$B471,$C471,$D471,$E471)*V$6+V471*V$7&lt;V$2,V$3*V$4,0)</f>
        <v>0</v>
      </c>
      <c r="DP471" s="0" t="n">
        <f aca="false">IF(CHOOSE(MATCH(W$5,$B$10:$E$10,0),$B471,$C471,$D471,$E471)*W$6+W471*W$7&lt;W$2,W$3*W$4,0)</f>
        <v>0</v>
      </c>
      <c r="DQ471" s="0" t="n">
        <f aca="false">IF(CHOOSE(MATCH(X$5,$B$10:$E$10,0),$B471,$C471,$D471,$E471)*X$6+X471*X$7&lt;X$2,X$3*X$4,0)</f>
        <v>0</v>
      </c>
      <c r="DR471" s="0" t="n">
        <f aca="false">IF(CHOOSE(MATCH(Y$5,$B$10:$E$10,0),$B471,$C471,$D471,$E471)*Y$6+Y471*Y$7&lt;Y$2,Y$3*Y$4,0)</f>
        <v>0</v>
      </c>
      <c r="DS471" s="0" t="n">
        <f aca="false">IF(CHOOSE(MATCH(Z$5,$B$10:$E$10,0),$B471,$C471,$D471,$E471)*Z$6+Z471*Z$7&lt;Z$2,Z$3*Z$4,0)</f>
        <v>0</v>
      </c>
      <c r="DT471" s="0" t="n">
        <f aca="false">IF(CHOOSE(MATCH(AA$5,$B$10:$E$10,0),$B471,$C471,$D471,$E471)*AA$6+AA471*AA$7&lt;AA$2,AA$3*AA$4,0)</f>
        <v>0</v>
      </c>
      <c r="DU471" s="0" t="n">
        <f aca="false">IF(CHOOSE(MATCH(AB$5,$B$10:$E$10,0),$B471,$C471,$D471,$E471)*AB$6+AB471*AB$7&lt;AB$2,AB$3*AB$4,0)</f>
        <v>0</v>
      </c>
      <c r="DV471" s="0" t="n">
        <f aca="false">IF(CHOOSE(MATCH(AC$5,$B$10:$E$10,0),$B471,$C471,$D471,$E471)*AC$6+AC471*AC$7&lt;AC$2,AC$3*AC$4,0)</f>
        <v>0</v>
      </c>
      <c r="DW471" s="0" t="n">
        <f aca="false">IF(CHOOSE(MATCH(AD$5,$B$10:$E$10,0),$B471,$C471,$D471,$E471)*AD$6+AD471*AD$7&lt;AD$2,AD$3*AD$4,0)</f>
        <v>0</v>
      </c>
      <c r="DX471" s="0" t="n">
        <f aca="false">IF(CHOOSE(MATCH(AE$5,$B$10:$E$10,0),$B471,$C471,$D471,$E471)*AE$6+AE471*AE$7&lt;AE$2,AE$3*AE$4,0)</f>
        <v>0</v>
      </c>
      <c r="DY471" s="0" t="n">
        <f aca="false">IF(CHOOSE(MATCH(AF$5,$B$10:$E$10,0),$B471,$C471,$D471,$E471)*AF$6+AF471*AF$7&lt;AF$2,AF$3*AF$4,0)</f>
        <v>0</v>
      </c>
      <c r="DZ471" s="0" t="n">
        <f aca="false">IF(CHOOSE(MATCH(AG$5,$B$10:$E$10,0),$B471,$C471,$D471,$E471)*AG$6+AG471*AG$7&lt;AG$2,AG$3*AG$4,0)</f>
        <v>0</v>
      </c>
      <c r="EA471" s="0" t="n">
        <f aca="false">IF(CHOOSE(MATCH(AH$5,$B$10:$E$10,0),$B471,$C471,$D471,$E471)*AH$6+AH471*AH$7&lt;AH$2,AH$3*AH$4,0)</f>
        <v>0</v>
      </c>
      <c r="EB471" s="0" t="n">
        <f aca="false">IF(CHOOSE(MATCH(AI$5,$B$10:$E$10,0),$B471,$C471,$D471,$E471)*AI$6+AI471*AI$7&lt;AI$2,AI$3*AI$4,0)</f>
        <v>0</v>
      </c>
      <c r="EC471" s="0" t="n">
        <f aca="false">IF(CHOOSE(MATCH(AJ$5,$B$10:$E$10,0),$B471,$C471,$D471,$E471)*AJ$6+AJ471*AJ$7&lt;AJ$2,AJ$3*AJ$4,0)</f>
        <v>0</v>
      </c>
      <c r="ED471" s="0" t="n">
        <f aca="false">IF(CHOOSE(MATCH(AK$5,$B$10:$E$10,0),$B471,$C471,$D471,$E471)*AK$6+AK471*AK$7&lt;AK$2,AK$3*AK$4,0)</f>
        <v>0</v>
      </c>
      <c r="EE471" s="0" t="n">
        <f aca="false">IF(CHOOSE(MATCH(AL$5,$B$10:$E$10,0),$B471,$C471,$D471,$E471)*AL$6+AL471*AL$7&lt;AL$2,AL$3*AL$4,0)</f>
        <v>0</v>
      </c>
      <c r="EF471" s="0" t="n">
        <f aca="false">IF(CHOOSE(MATCH(AM$5,$B$10:$E$10,0),$B471,$C471,$D471,$E471)*AM$6+AM471*AM$7&lt;AM$2,AM$3*AM$4,0)</f>
        <v>0</v>
      </c>
      <c r="EG471" s="0" t="n">
        <f aca="false">IF(CHOOSE(MATCH(AN$5,$B$10:$E$10,0),$B471,$C471,$D471,$E471)*AN$6+AN471*AN$7&lt;AN$2,AN$3*AN$4,0)</f>
        <v>0</v>
      </c>
      <c r="EH471" s="0" t="n">
        <f aca="false">IF(CHOOSE(MATCH(AO$5,$B$10:$E$10,0),$B471,$C471,$D471,$E471)*AO$6+AO471*AO$7&lt;AO$2,AO$3*AO$4,0)</f>
        <v>0</v>
      </c>
      <c r="EI471" s="0" t="n">
        <f aca="false">IF(CHOOSE(MATCH(AP$5,$B$10:$E$10,0),$B471,$C471,$D471,$E471)*AP$6+AP471*AP$7&lt;AP$2,AP$3*AP$4,0)</f>
        <v>0</v>
      </c>
      <c r="EJ471" s="0" t="n">
        <f aca="false">IF(CHOOSE(MATCH(AQ$5,$B$10:$E$10,0),$B471,$C471,$D471,$E471)*AQ$6+AQ471*AQ$7&lt;AQ$2,AQ$3*AQ$4,0)</f>
        <v>0</v>
      </c>
      <c r="EK471" s="0" t="n">
        <f aca="false">IF(CHOOSE(MATCH(AR$5,$B$10:$E$10,0),$B471,$C471,$D471,$E471)*AR$6+AR471*AR$7&lt;AR$2,AR$3*AR$4,0)</f>
        <v>0</v>
      </c>
      <c r="EL471" s="0" t="n">
        <f aca="false">IF(CHOOSE(MATCH(AS$5,$B$10:$E$10,0),$B471,$C471,$D471,$E471)*AS$6+AS471*AS$7&lt;AS$2,AS$3*AS$4,0)</f>
        <v>0</v>
      </c>
      <c r="EM471" s="0" t="n">
        <f aca="false">IF(CHOOSE(MATCH(AT$5,$B$10:$E$10,0),$B471,$C471,$D471,$E471)*AT$6+AT471*AT$7&lt;AT$2,AT$3*AT$4,0)</f>
        <v>0</v>
      </c>
      <c r="EN471" s="0" t="n">
        <f aca="false">IF(CHOOSE(MATCH(AU$5,$B$10:$E$10,0),$B471,$C471,$D471,$E471)*AU$6+AU471*AU$7&lt;AU$2,AU$3*AU$4,0)</f>
        <v>0</v>
      </c>
      <c r="EO471" s="0" t="n">
        <f aca="false">IF(CHOOSE(MATCH(AV$5,$B$10:$E$10,0),$B471,$C471,$D471,$E471)*AV$6+AV471*AV$7&lt;AV$2,AV$3*AV$4,0)</f>
        <v>0</v>
      </c>
      <c r="EP471" s="0" t="n">
        <f aca="false">IF(CHOOSE(MATCH(AW$5,$B$10:$E$10,0),$B471,$C471,$D471,$E471)*AW$6+AW471*AW$7&lt;AW$2,AW$3*AW$4,0)</f>
        <v>0</v>
      </c>
      <c r="EQ471" s="0" t="n">
        <f aca="false">IF(CHOOSE(MATCH(AX$5,$B$10:$E$10,0),$B471,$C471,$D471,$E471)*AX$6+AX471*AX$7&lt;AX$2,AX$3*AX$4,0)</f>
        <v>0</v>
      </c>
      <c r="ER471" s="0" t="n">
        <f aca="false">IF(CHOOSE(MATCH(AY$5,$B$10:$E$10,0),$B471,$C471,$D471,$E471)*AY$6+AY471*AY$7&lt;AY$2,AY$3*AY$4,0)</f>
        <v>0</v>
      </c>
      <c r="ES471" s="0" t="n">
        <f aca="false">IF(CHOOSE(MATCH(AZ$5,$B$10:$E$10,0),$B471,$C471,$D471,$E471)*AZ$6+AZ471*AZ$7&lt;AZ$2,AZ$3*AZ$4,0)</f>
        <v>0</v>
      </c>
      <c r="ET471" s="0" t="n">
        <f aca="false">IF(CHOOSE(MATCH(BA$5,$B$10:$E$10,0),$B471,$C471,$D471,$E471)*BA$6+BA471*BA$7&lt;BA$2,BA$3*BA$4,0)</f>
        <v>0</v>
      </c>
      <c r="EU471" s="0" t="n">
        <f aca="false">IF(CHOOSE(MATCH(BB$5,$B$10:$E$10,0),$B471,$C471,$D471,$E471)*BB$6+BB471*BB$7&lt;BB$2,BB$3*BB$4,0)</f>
        <v>0</v>
      </c>
      <c r="EV471" s="0" t="n">
        <f aca="false">IF(CHOOSE(MATCH(BC$5,$B$10:$E$10,0),$B471,$C471,$D471,$E471)*BC$6+BC471*BC$7&lt;BC$2,BC$3*BC$4,0)</f>
        <v>0</v>
      </c>
      <c r="EW471" s="0" t="n">
        <f aca="false">IF(CHOOSE(MATCH(BD$5,$B$10:$E$10,0),$B471,$C471,$D471,$E471)*BD$6+BD471*BD$7&lt;BD$2,BD$3*BD$4,0)</f>
        <v>0</v>
      </c>
      <c r="EX471" s="0" t="n">
        <f aca="false">IF(CHOOSE(MATCH(BE$5,$B$10:$E$10,0),$B471,$C471,$D471,$E471)*BE$6+BE471*BE$7&lt;BE$2,BE$3*BE$4,0)</f>
        <v>0</v>
      </c>
      <c r="EY471" s="0" t="n">
        <f aca="false">IF(CHOOSE(MATCH(BF$5,$B$10:$E$10,0),$B471,$C471,$D471,$E471)*BF$6+BF471*BF$7&lt;BF$2,BF$3*BF$4,0)</f>
        <v>0</v>
      </c>
      <c r="EZ471" s="0" t="n">
        <f aca="false">IF(CHOOSE(MATCH(BG$5,$B$10:$E$10,0),$B471,$C471,$D471,$E471)*BG$6+BG471*BG$7&lt;BG$2,BG$3*BG$4,0)</f>
        <v>0</v>
      </c>
      <c r="FA471" s="0" t="n">
        <f aca="false">IF(CHOOSE(MATCH(BH$5,$B$10:$E$10,0),$B471,$C471,$D471,$E471)*BH$6+BH471*BH$7&lt;BH$2,BH$3*BH$4,0)</f>
        <v>0</v>
      </c>
      <c r="FB471" s="0" t="n">
        <f aca="false">IF(CHOOSE(MATCH(BI$5,$B$10:$E$10,0),$B471,$C471,$D471,$E471)*BI$6+BI471*BI$7&lt;BI$2,BI$3*BI$4,0)</f>
        <v>0</v>
      </c>
      <c r="FC471" s="0" t="n">
        <f aca="false">IF(CHOOSE(MATCH(BJ$5,$B$10:$E$10,0),$B471,$C471,$D471,$E471)*BJ$6+BJ471*BJ$7&lt;BJ$2,BJ$3*BJ$4,0)</f>
        <v>0</v>
      </c>
      <c r="FD471" s="0" t="n">
        <f aca="false">IF(CHOOSE(MATCH(BK$5,$B$10:$E$10,0),$B471,$C471,$D471,$E471)*BK$6+BK471*BK$7&lt;BK$2,BK$3*BK$4,0)</f>
        <v>0</v>
      </c>
      <c r="FE471" s="0" t="n">
        <f aca="false">IF(CHOOSE(MATCH(BL$5,$B$10:$E$10,0),$B471,$C471,$D471,$E471)*BL$6+BL471*BL$7&lt;BL$2,BL$3*BL$4,0)</f>
        <v>0</v>
      </c>
      <c r="FF471" s="0" t="n">
        <f aca="false">IF(CHOOSE(MATCH(BM$5,$B$10:$E$10,0),$B471,$C471,$D471,$E471)*BM$6+BM471*BM$7&lt;BM$2,BM$3*BM$4,0)</f>
        <v>0</v>
      </c>
      <c r="FG471" s="0" t="n">
        <f aca="false">IF(CHOOSE(MATCH(BN$5,$B$10:$E$10,0),$B471,$C471,$D471,$E471)*BN$6+BN471*BN$7&lt;BN$2,BN$3*BN$4,0)</f>
        <v>0</v>
      </c>
      <c r="FH471" s="0" t="n">
        <f aca="false">IF(CHOOSE(MATCH(BO$5,$B$10:$E$10,0),$B471,$C471,$D471,$E471)*BO$6+BO471*BO$7&lt;BO$2,BO$3*BO$4,0)</f>
        <v>0</v>
      </c>
      <c r="FI471" s="0" t="n">
        <f aca="false">IF(CHOOSE(MATCH(BP$5,$B$10:$E$10,0),$B471,$C471,$D471,$E471)*BP$6+BP471*BP$7&lt;BP$2,BP$3*BP$4,0)</f>
        <v>0</v>
      </c>
      <c r="FJ471" s="0" t="n">
        <f aca="false">IF(CHOOSE(MATCH(BQ$5,$B$10:$E$10,0),$B471,$C471,$D471,$E471)*BQ$6+BQ471*BQ$7&lt;BQ$2,BQ$3*BQ$4,0)</f>
        <v>0</v>
      </c>
      <c r="FK471" s="0" t="n">
        <f aca="false">IF(CHOOSE(MATCH(BR$5,$B$10:$E$10,0),$B471,$C471,$D471,$E471)*BR$6+BR471*BR$7&lt;BR$2,BR$3*BR$4,0)</f>
        <v>0</v>
      </c>
      <c r="FL471" s="0" t="n">
        <f aca="false">IF(CHOOSE(MATCH(BS$5,$B$10:$E$10,0),$B471,$C471,$D471,$E471)*BS$6+BS471*BS$7&lt;BS$2,BS$3*BS$4,0)</f>
        <v>0</v>
      </c>
      <c r="FM471" s="0" t="n">
        <f aca="false">IF(CHOOSE(MATCH(BT$5,$B$10:$E$10,0),$B471,$C471,$D471,$E471)*BT$6+BT471*BT$7&lt;BT$2,BT$3*BT$4,0)</f>
        <v>0</v>
      </c>
      <c r="FN471" s="0" t="n">
        <f aca="false">IF(CHOOSE(MATCH(BU$5,$B$10:$E$10,0),$B471,$C471,$D471,$E471)*BU$6+BU471*BU$7&lt;BU$2,BU$3*BU$4,0)</f>
        <v>0</v>
      </c>
      <c r="FO471" s="0" t="n">
        <f aca="false">IF(CHOOSE(MATCH(BV$5,$B$10:$E$10,0),$B471,$C471,$D471,$E471)*BV$6+BV471*BV$7&lt;BV$2,BV$3*BV$4,0)</f>
        <v>0</v>
      </c>
      <c r="FP471" s="0" t="n">
        <f aca="false">IF(CHOOSE(MATCH(BW$5,$B$10:$E$10,0),$B471,$C471,$D471,$E471)*BW$6+BW471*BW$7&lt;BW$2,BW$3*BW$4,0)</f>
        <v>0</v>
      </c>
      <c r="FQ471" s="0" t="n">
        <f aca="false">IF(CHOOSE(MATCH(BX$5,$B$10:$E$10,0),$B471,$C471,$D471,$E471)*BX$6+BX471*BX$7&lt;BX$2,BX$3*BX$4,0)</f>
        <v>0</v>
      </c>
      <c r="FR471" s="0" t="n">
        <f aca="false">IF(CHOOSE(MATCH(BY$5,$B$10:$E$10,0),$B471,$C471,$D471,$E471)*BY$6+BY471*BY$7&lt;BY$2,BY$3*BY$4,0)</f>
        <v>0</v>
      </c>
      <c r="FS471" s="0" t="n">
        <f aca="false">IF(CHOOSE(MATCH(BZ$5,$B$10:$E$10,0),$B471,$C471,$D471,$E471)*BZ$6+BZ471*BZ$7&lt;BZ$2,BZ$3*BZ$4,0)</f>
        <v>0</v>
      </c>
      <c r="FT471" s="0" t="n">
        <f aca="false">IF(CHOOSE(MATCH(CA$5,$B$10:$E$10,0),$B471,$C471,$D471,$E471)*CA$6+CA471*CA$7&lt;CA$2,CA$3*CA$4,0)</f>
        <v>0</v>
      </c>
      <c r="FU471" s="0" t="n">
        <f aca="false">IF(CHOOSE(MATCH(CB$5,$B$10:$E$10,0),$B471,$C471,$D471,$E471)*CB$6+CB471*CB$7&lt;CB$2,CB$3*CB$4,0)</f>
        <v>0</v>
      </c>
      <c r="FV471" s="0" t="n">
        <f aca="false">IF(CHOOSE(MATCH(CC$5,$B$10:$E$10,0),$B471,$C471,$D471,$E471)*CC$6+CC471*CC$7&lt;CC$2,CC$3*CC$4,0)</f>
        <v>0</v>
      </c>
      <c r="FW471" s="0" t="n">
        <f aca="false">IF(CHOOSE(MATCH(CD$5,$B$10:$E$10,0),$B471,$C471,$D471,$E471)*CD$6+CD471*CD$7&lt;CD$2,CD$3*CD$4,0)</f>
        <v>0</v>
      </c>
      <c r="FX471" s="0" t="n">
        <f aca="false">IF(CHOOSE(MATCH(CE$5,$B$10:$E$10,0),$B471,$C471,$D471,$E471)*CE$6+CE471*CE$7&lt;CE$2,CE$3*CE$4,0)</f>
        <v>0</v>
      </c>
      <c r="FY471" s="0" t="n">
        <f aca="false">IF(CHOOSE(MATCH(CF$5,$B$10:$E$10,0),$B471,$C471,$D471,$E471)*CF$6+CF471*CF$7&lt;CF$2,CF$3*CF$4,0)</f>
        <v>0</v>
      </c>
      <c r="FZ471" s="0" t="n">
        <f aca="false">IF(CHOOSE(MATCH(CG$5,$B$10:$E$10,0),$B471,$C471,$D471,$E471)*CG$6+CG471*CG$7&lt;CG$2,CG$3*CG$4,0)</f>
        <v>0</v>
      </c>
      <c r="GA471" s="0" t="n">
        <f aca="false">IF(CHOOSE(MATCH(CH$5,$B$10:$E$10,0),$B471,$C471,$D471,$E471)*CH$6+CH471*CH$7&lt;CH$2,CH$3*CH$4,0)</f>
        <v>0</v>
      </c>
      <c r="GB471" s="0" t="n">
        <f aca="false">IF(CHOOSE(MATCH(CI$5,$B$10:$E$10,0),$B471,$C471,$D471,$E471)*CI$6+CI471*CI$7&lt;CI$2,CI$3*CI$4,0)</f>
        <v>0</v>
      </c>
      <c r="GC471" s="0" t="n">
        <f aca="false">IF(CHOOSE(MATCH(CJ$5,$B$10:$E$10,0),$B471,$C471,$D471,$E471)*CJ$6+CJ471*CJ$7&lt;CJ$2,CJ$3*CJ$4,0)</f>
        <v>0</v>
      </c>
      <c r="GD471" s="0" t="n">
        <f aca="false">IF(CHOOSE(MATCH(CK$5,$B$10:$E$10,0),$B471,$C471,$D471,$E471)*CK$6+CK471*CK$7&lt;CK$2,CK$3*CK$4,0)</f>
        <v>0</v>
      </c>
      <c r="GE471" s="0" t="n">
        <f aca="false">IF(CHOOSE(MATCH(CL$5,$B$10:$E$10,0),$B471,$C471,$D471,$E471)*CL$6+CL471*CL$7&lt;CL$2,CL$3*CL$4,0)</f>
        <v>0</v>
      </c>
      <c r="GF471" s="0" t="n">
        <f aca="false">IF(CHOOSE(MATCH(CM$5,$B$10:$E$10,0),$B471,$C471,$D471,$E471)*CM$6+CM471*CM$7&lt;CM$2,CM$3*CM$4,0)</f>
        <v>0</v>
      </c>
      <c r="GG471" s="0" t="n">
        <f aca="false">IF(CHOOSE(MATCH(CN$5,$B$10:$E$10,0),$B471,$C471,$D471,$E471)*CN$6+CN471*CN$7&lt;CN$2,CN$3*CN$4,0)</f>
        <v>0</v>
      </c>
      <c r="GH471" s="0" t="n">
        <f aca="false">IF(CHOOSE(MATCH(CO$5,$B$10:$E$10,0),$B471,$C471,$D471,$E471)*CO$6+CO471*CO$7&lt;CO$2,CO$3*CO$4,0)</f>
        <v>0</v>
      </c>
      <c r="GI471" s="0" t="n">
        <f aca="false">IF(CHOOSE(MATCH(CP$5,$B$10:$E$10,0),$B471,$C471,$D471,$E471)*CP$6+CP471*CP$7&lt;CP$2,CP$3*CP$4,0)</f>
        <v>0</v>
      </c>
      <c r="GJ471" s="0" t="n">
        <f aca="false">IF(CHOOSE(MATCH(CQ$5,$B$10:$E$10,0),$B471,$C471,$D471,$E471)*CQ$6+CQ471*CQ$7&lt;CQ$2,CQ$3*CQ$4,0)</f>
        <v>0</v>
      </c>
      <c r="GK471" s="0" t="n">
        <f aca="false">IF(CHOOSE(MATCH(CR$5,$B$10:$E$10,0),$B471,$C471,$D471,$E471)*CR$6+CR471*CR$7&lt;CR$2,CR$3*CR$4,0)</f>
        <v>0</v>
      </c>
      <c r="GL471" s="0" t="n">
        <f aca="false">IF(CHOOSE(MATCH(CS$5,$B$10:$E$10,0),$B471,$C471,$D471,$E471)*CS$6+CS471*CS$7&lt;CS$2,CS$3*CS$4,0)</f>
        <v>0</v>
      </c>
      <c r="GM471" s="0" t="n">
        <f aca="false">IF(CHOOSE(MATCH(CT$5,$B$10:$E$10,0),$B471,$C471,$D471,$E471)*CT$6+CT471*CT$7&lt;CT$2,CT$3*CT$4,0)</f>
        <v>0</v>
      </c>
      <c r="GN471" s="0" t="n">
        <f aca="false">IF(CHOOSE(MATCH(CU$5,$B$10:$E$10,0),$B471,$C471,$D471,$E471)*CU$6+CU471*CU$7&lt;CU$2,CU$3*CU$4,0)</f>
        <v>0</v>
      </c>
      <c r="GO471" s="0" t="n">
        <f aca="false">IF(CHOOSE(MATCH(CV$5,$B$10:$E$10,0),$B471,$C471,$D471,$E471)*CV$6+CV471*CV$7&lt;CV$2,CV$3*CV$4,0)</f>
        <v>0</v>
      </c>
      <c r="GP471" s="0" t="n">
        <f aca="false">IF(CHOOSE(MATCH(CW$5,$B$10:$E$10,0),$B471,$C471,$D471,$E471)*CW$6+CW471*CW$7&lt;CW$2,CW$3*CW$4,0)</f>
        <v>0</v>
      </c>
      <c r="GQ471" s="0" t="n">
        <f aca="false">IF(CHOOSE(MATCH(CX$5,$B$10:$E$10,0),$B471,$C471,$D471,$E471)*CX$6+CX471*CX$7&lt;CX$2,CX$3*CX$4,0)</f>
        <v>0</v>
      </c>
      <c r="GS471" s="0" t="n">
        <f aca="false">SUM(CZ471:GQ471)</f>
        <v>0.5</v>
      </c>
      <c r="GT471" s="0" t="n">
        <f aca="false">IF(GS471&gt;$GS$6,1,0)</f>
        <v>0</v>
      </c>
    </row>
    <row r="472" customFormat="false" ht="14" hidden="false" customHeight="false" outlineLevel="0" collapsed="false">
      <c r="A472" s="0" t="n">
        <v>462</v>
      </c>
      <c r="B472" s="0" t="n">
        <v>0.238081459245152</v>
      </c>
      <c r="C472" s="0" t="n">
        <v>0.618510666231901</v>
      </c>
      <c r="D472" s="0" t="n">
        <v>-0.314152505389402</v>
      </c>
      <c r="E472" s="0" t="n">
        <v>-0.920947040144503</v>
      </c>
      <c r="G472" s="0" t="n">
        <v>1.10496785055147</v>
      </c>
      <c r="H472" s="0" t="n">
        <v>1.09935172076803</v>
      </c>
      <c r="I472" s="0" t="n">
        <v>-0.799775534687797</v>
      </c>
      <c r="J472" s="0" t="n">
        <v>0.508673565491335</v>
      </c>
      <c r="K472" s="0" t="n">
        <v>-0.0126601662486792</v>
      </c>
      <c r="L472" s="0" t="n">
        <v>-0.326506324199727</v>
      </c>
      <c r="M472" s="0" t="n">
        <v>-0.421540562456357</v>
      </c>
      <c r="N472" s="0" t="n">
        <v>1.08821950561833</v>
      </c>
      <c r="O472" s="0" t="n">
        <v>1.33888534037396</v>
      </c>
      <c r="P472" s="0" t="n">
        <v>0.691466084390413</v>
      </c>
      <c r="Q472" s="0" t="n">
        <v>-0.941504367801826</v>
      </c>
      <c r="R472" s="0" t="n">
        <v>0.789391378930304</v>
      </c>
      <c r="S472" s="0" t="n">
        <v>0.421707682107808</v>
      </c>
      <c r="T472" s="0" t="n">
        <v>-0.108573203760898</v>
      </c>
      <c r="U472" s="0" t="n">
        <v>0.206434833671665</v>
      </c>
      <c r="V472" s="0" t="n">
        <v>0.914442352950573</v>
      </c>
      <c r="W472" s="0" t="n">
        <v>-0.300711917589069</v>
      </c>
      <c r="X472" s="0" t="n">
        <v>-1.99017449631356</v>
      </c>
      <c r="Y472" s="0" t="n">
        <v>-1.04353375718347</v>
      </c>
      <c r="Z472" s="0" t="n">
        <v>-1.9345861801412</v>
      </c>
      <c r="AA472" s="0" t="n">
        <v>1.44985278893728</v>
      </c>
      <c r="AB472" s="0" t="n">
        <v>-0.705622369423509</v>
      </c>
      <c r="AC472" s="0" t="n">
        <v>1.32975401356816</v>
      </c>
      <c r="AD472" s="0" t="n">
        <v>0.322797859553248</v>
      </c>
      <c r="AE472" s="0" t="n">
        <v>-1.02060084827826</v>
      </c>
      <c r="AF472" s="0" t="n">
        <v>-0.0552222445548978</v>
      </c>
      <c r="AG472" s="0" t="n">
        <v>-0.176125922735082</v>
      </c>
      <c r="AH472" s="0" t="n">
        <v>-0.324571374221705</v>
      </c>
      <c r="AI472" s="0" t="n">
        <v>1.45116700878134</v>
      </c>
      <c r="AJ472" s="0" t="n">
        <v>-0.573686520510819</v>
      </c>
      <c r="AK472" s="0" t="n">
        <v>-0.958805230766302</v>
      </c>
      <c r="AL472" s="0" t="n">
        <v>-1.18404386739712</v>
      </c>
      <c r="AM472" s="0" t="n">
        <v>0.0852844550536247</v>
      </c>
      <c r="AN472" s="0" t="n">
        <v>0.657182681607083</v>
      </c>
      <c r="AO472" s="0" t="n">
        <v>-0.0226077645493206</v>
      </c>
      <c r="AP472" s="0" t="n">
        <v>-0.350079290001304</v>
      </c>
      <c r="AQ472" s="0" t="n">
        <v>-0.935799562284955</v>
      </c>
      <c r="AR472" s="0" t="n">
        <v>0.429831743531395</v>
      </c>
      <c r="AS472" s="0" t="n">
        <v>-0.579559582547518</v>
      </c>
      <c r="AT472" s="0" t="n">
        <v>-1.5395880836877</v>
      </c>
      <c r="AU472" s="0" t="n">
        <v>0.418949639424682</v>
      </c>
      <c r="AV472" s="0" t="n">
        <v>-1.41050350066507</v>
      </c>
      <c r="AW472" s="0" t="n">
        <v>0.0857448867463972</v>
      </c>
      <c r="AX472" s="0" t="n">
        <v>-0.074693389251479</v>
      </c>
      <c r="AY472" s="0" t="n">
        <v>-2.46574927587062</v>
      </c>
      <c r="AZ472" s="0" t="n">
        <v>-1.17575609692722</v>
      </c>
      <c r="BA472" s="0" t="n">
        <v>0.995928530755919</v>
      </c>
      <c r="BB472" s="0" t="n">
        <v>-0.478602260045591</v>
      </c>
      <c r="BC472" s="0" t="n">
        <v>-1.89121237781364</v>
      </c>
      <c r="BD472" s="0" t="n">
        <v>0.88395381681039</v>
      </c>
      <c r="BE472" s="0" t="n">
        <v>-0.957595602812944</v>
      </c>
      <c r="BF472" s="0" t="n">
        <v>-1.45711510413094</v>
      </c>
      <c r="BG472" s="0" t="n">
        <v>0.430168256571051</v>
      </c>
      <c r="BH472" s="0" t="n">
        <v>0.760776401875773</v>
      </c>
      <c r="BI472" s="0" t="n">
        <v>1.07136656879447</v>
      </c>
      <c r="BJ472" s="0" t="n">
        <v>0.29575403459603</v>
      </c>
      <c r="BK472" s="0" t="n">
        <v>-1.17225226858864</v>
      </c>
      <c r="BL472" s="0" t="n">
        <v>-0.22663925847155</v>
      </c>
      <c r="BM472" s="0" t="n">
        <v>-0.797460870671785</v>
      </c>
      <c r="BN472" s="0" t="n">
        <v>-1.62515789270401</v>
      </c>
      <c r="BO472" s="0" t="n">
        <v>0.0285763235297054</v>
      </c>
      <c r="BP472" s="0" t="n">
        <v>0.128911779029295</v>
      </c>
      <c r="BQ472" s="0" t="n">
        <v>0.318207185046049</v>
      </c>
      <c r="BR472" s="0" t="n">
        <v>2.1523010218516</v>
      </c>
      <c r="BS472" s="0" t="n">
        <v>-0.890645424078684</v>
      </c>
      <c r="BT472" s="0" t="n">
        <v>-0.935563093662495</v>
      </c>
      <c r="BU472" s="0" t="n">
        <v>0.290164052785258</v>
      </c>
      <c r="BV472" s="0" t="n">
        <v>-2.11937731364742</v>
      </c>
      <c r="BW472" s="0" t="n">
        <v>-0.396339601138607</v>
      </c>
      <c r="BX472" s="0" t="n">
        <v>-1.06042989500565</v>
      </c>
      <c r="BY472" s="0" t="n">
        <v>0.522829850524431</v>
      </c>
      <c r="BZ472" s="0" t="n">
        <v>0.719428498996422</v>
      </c>
      <c r="CA472" s="0" t="n">
        <v>-1.0934900274151</v>
      </c>
      <c r="CB472" s="0" t="n">
        <v>0.128989086078946</v>
      </c>
      <c r="CC472" s="0" t="n">
        <v>0.017787442629924</v>
      </c>
      <c r="CD472" s="0" t="n">
        <v>-1.03840648080222</v>
      </c>
      <c r="CE472" s="0" t="n">
        <v>1.16362571134232</v>
      </c>
      <c r="CF472" s="0" t="n">
        <v>0.443801582150627</v>
      </c>
      <c r="CG472" s="0" t="n">
        <v>-2.02578121388797</v>
      </c>
      <c r="CH472" s="0" t="n">
        <v>-0.578472736378899</v>
      </c>
      <c r="CI472" s="0" t="n">
        <v>0.153017936099786</v>
      </c>
      <c r="CJ472" s="0" t="n">
        <v>-1.44029399962164</v>
      </c>
      <c r="CK472" s="0" t="n">
        <v>-0.294395476885256</v>
      </c>
      <c r="CL472" s="0" t="n">
        <v>0.462621301267063</v>
      </c>
      <c r="CM472" s="0" t="n">
        <v>-0.524672714163899</v>
      </c>
      <c r="CN472" s="0" t="n">
        <v>1.37775487019098</v>
      </c>
      <c r="CO472" s="0" t="n">
        <v>-1.03879983726074</v>
      </c>
      <c r="CP472" s="0" t="n">
        <v>-1.12779389382922</v>
      </c>
      <c r="CQ472" s="0" t="n">
        <v>1.12476300273556</v>
      </c>
      <c r="CR472" s="0" t="n">
        <v>1.51744643517304</v>
      </c>
      <c r="CS472" s="0" t="n">
        <v>-0.256650309893303</v>
      </c>
      <c r="CT472" s="0" t="n">
        <v>1.97113877220545</v>
      </c>
      <c r="CU472" s="0" t="n">
        <v>2.92187905870378</v>
      </c>
      <c r="CV472" s="0" t="n">
        <v>-0.809820903668879</v>
      </c>
      <c r="CW472" s="0" t="n">
        <v>0.318528918796801</v>
      </c>
      <c r="CX472" s="0" t="n">
        <v>-1.40988504426787</v>
      </c>
      <c r="CZ472" s="0" t="n">
        <f aca="false">IF(CHOOSE(MATCH(G$5,$B$10:$E$10,0),$B472,$C472,$D472,$E472)*G$6+G472*G$7&lt;G$2,G$3*G$4,0)</f>
        <v>0</v>
      </c>
      <c r="DA472" s="0" t="n">
        <f aca="false">IF(CHOOSE(MATCH(H$5,$B$10:$E$10,0),$B472,$C472,$D472,$E472)*H$6+H472*H$7&lt;H$2,H$3*H$4,0)</f>
        <v>0</v>
      </c>
      <c r="DB472" s="0" t="n">
        <f aca="false">IF(CHOOSE(MATCH(I$5,$B$10:$E$10,0),$B472,$C472,$D472,$E472)*I$6+I472*I$7&lt;I$2,I$3*I$4,0)</f>
        <v>0</v>
      </c>
      <c r="DC472" s="0" t="n">
        <f aca="false">IF(CHOOSE(MATCH(J$5,$B$10:$E$10,0),$B472,$C472,$D472,$E472)*J$6+J472*J$7&lt;J$2,J$3*J$4,0)</f>
        <v>0</v>
      </c>
      <c r="DD472" s="0" t="n">
        <f aca="false">IF(CHOOSE(MATCH(K$5,$B$10:$E$10,0),$B472,$C472,$D472,$E472)*K$6+K472*K$7&lt;K$2,K$3*K$4,0)</f>
        <v>0</v>
      </c>
      <c r="DE472" s="0" t="n">
        <f aca="false">IF(CHOOSE(MATCH(L$5,$B$10:$E$10,0),$B472,$C472,$D472,$E472)*L$6+L472*L$7&lt;L$2,L$3*L$4,0)</f>
        <v>0</v>
      </c>
      <c r="DF472" s="0" t="n">
        <f aca="false">IF(CHOOSE(MATCH(M$5,$B$10:$E$10,0),$B472,$C472,$D472,$E472)*M$6+M472*M$7&lt;M$2,M$3*M$4,0)</f>
        <v>0</v>
      </c>
      <c r="DG472" s="0" t="n">
        <f aca="false">IF(CHOOSE(MATCH(N$5,$B$10:$E$10,0),$B472,$C472,$D472,$E472)*N$6+N472*N$7&lt;N$2,N$3*N$4,0)</f>
        <v>0</v>
      </c>
      <c r="DH472" s="0" t="n">
        <f aca="false">IF(CHOOSE(MATCH(O$5,$B$10:$E$10,0),$B472,$C472,$D472,$E472)*O$6+O472*O$7&lt;O$2,O$3*O$4,0)</f>
        <v>0</v>
      </c>
      <c r="DI472" s="0" t="n">
        <f aca="false">IF(CHOOSE(MATCH(P$5,$B$10:$E$10,0),$B472,$C472,$D472,$E472)*P$6+P472*P$7&lt;P$2,P$3*P$4,0)</f>
        <v>0</v>
      </c>
      <c r="DJ472" s="0" t="n">
        <f aca="false">IF(CHOOSE(MATCH(Q$5,$B$10:$E$10,0),$B472,$C472,$D472,$E472)*Q$6+Q472*Q$7&lt;Q$2,Q$3*Q$4,0)</f>
        <v>0</v>
      </c>
      <c r="DK472" s="0" t="n">
        <f aca="false">IF(CHOOSE(MATCH(R$5,$B$10:$E$10,0),$B472,$C472,$D472,$E472)*R$6+R472*R$7&lt;R$2,R$3*R$4,0)</f>
        <v>0</v>
      </c>
      <c r="DL472" s="0" t="n">
        <f aca="false">IF(CHOOSE(MATCH(S$5,$B$10:$E$10,0),$B472,$C472,$D472,$E472)*S$6+S472*S$7&lt;S$2,S$3*S$4,0)</f>
        <v>0</v>
      </c>
      <c r="DM472" s="0" t="n">
        <f aca="false">IF(CHOOSE(MATCH(T$5,$B$10:$E$10,0),$B472,$C472,$D472,$E472)*T$6+T472*T$7&lt;T$2,T$3*T$4,0)</f>
        <v>0</v>
      </c>
      <c r="DN472" s="0" t="n">
        <f aca="false">IF(CHOOSE(MATCH(U$5,$B$10:$E$10,0),$B472,$C472,$D472,$E472)*U$6+U472*U$7&lt;U$2,U$3*U$4,0)</f>
        <v>0</v>
      </c>
      <c r="DO472" s="0" t="n">
        <f aca="false">IF(CHOOSE(MATCH(V$5,$B$10:$E$10,0),$B472,$C472,$D472,$E472)*V$6+V472*V$7&lt;V$2,V$3*V$4,0)</f>
        <v>0</v>
      </c>
      <c r="DP472" s="0" t="n">
        <f aca="false">IF(CHOOSE(MATCH(W$5,$B$10:$E$10,0),$B472,$C472,$D472,$E472)*W$6+W472*W$7&lt;W$2,W$3*W$4,0)</f>
        <v>0</v>
      </c>
      <c r="DQ472" s="0" t="n">
        <f aca="false">IF(CHOOSE(MATCH(X$5,$B$10:$E$10,0),$B472,$C472,$D472,$E472)*X$6+X472*X$7&lt;X$2,X$3*X$4,0)</f>
        <v>0</v>
      </c>
      <c r="DR472" s="0" t="n">
        <f aca="false">IF(CHOOSE(MATCH(Y$5,$B$10:$E$10,0),$B472,$C472,$D472,$E472)*Y$6+Y472*Y$7&lt;Y$2,Y$3*Y$4,0)</f>
        <v>0</v>
      </c>
      <c r="DS472" s="0" t="n">
        <f aca="false">IF(CHOOSE(MATCH(Z$5,$B$10:$E$10,0),$B472,$C472,$D472,$E472)*Z$6+Z472*Z$7&lt;Z$2,Z$3*Z$4,0)</f>
        <v>0</v>
      </c>
      <c r="DT472" s="0" t="n">
        <f aca="false">IF(CHOOSE(MATCH(AA$5,$B$10:$E$10,0),$B472,$C472,$D472,$E472)*AA$6+AA472*AA$7&lt;AA$2,AA$3*AA$4,0)</f>
        <v>0</v>
      </c>
      <c r="DU472" s="0" t="n">
        <f aca="false">IF(CHOOSE(MATCH(AB$5,$B$10:$E$10,0),$B472,$C472,$D472,$E472)*AB$6+AB472*AB$7&lt;AB$2,AB$3*AB$4,0)</f>
        <v>0</v>
      </c>
      <c r="DV472" s="0" t="n">
        <f aca="false">IF(CHOOSE(MATCH(AC$5,$B$10:$E$10,0),$B472,$C472,$D472,$E472)*AC$6+AC472*AC$7&lt;AC$2,AC$3*AC$4,0)</f>
        <v>0</v>
      </c>
      <c r="DW472" s="0" t="n">
        <f aca="false">IF(CHOOSE(MATCH(AD$5,$B$10:$E$10,0),$B472,$C472,$D472,$E472)*AD$6+AD472*AD$7&lt;AD$2,AD$3*AD$4,0)</f>
        <v>0</v>
      </c>
      <c r="DX472" s="0" t="n">
        <f aca="false">IF(CHOOSE(MATCH(AE$5,$B$10:$E$10,0),$B472,$C472,$D472,$E472)*AE$6+AE472*AE$7&lt;AE$2,AE$3*AE$4,0)</f>
        <v>0</v>
      </c>
      <c r="DY472" s="0" t="n">
        <f aca="false">IF(CHOOSE(MATCH(AF$5,$B$10:$E$10,0),$B472,$C472,$D472,$E472)*AF$6+AF472*AF$7&lt;AF$2,AF$3*AF$4,0)</f>
        <v>0</v>
      </c>
      <c r="DZ472" s="0" t="n">
        <f aca="false">IF(CHOOSE(MATCH(AG$5,$B$10:$E$10,0),$B472,$C472,$D472,$E472)*AG$6+AG472*AG$7&lt;AG$2,AG$3*AG$4,0)</f>
        <v>0</v>
      </c>
      <c r="EA472" s="0" t="n">
        <f aca="false">IF(CHOOSE(MATCH(AH$5,$B$10:$E$10,0),$B472,$C472,$D472,$E472)*AH$6+AH472*AH$7&lt;AH$2,AH$3*AH$4,0)</f>
        <v>0</v>
      </c>
      <c r="EB472" s="0" t="n">
        <f aca="false">IF(CHOOSE(MATCH(AI$5,$B$10:$E$10,0),$B472,$C472,$D472,$E472)*AI$6+AI472*AI$7&lt;AI$2,AI$3*AI$4,0)</f>
        <v>0</v>
      </c>
      <c r="EC472" s="0" t="n">
        <f aca="false">IF(CHOOSE(MATCH(AJ$5,$B$10:$E$10,0),$B472,$C472,$D472,$E472)*AJ$6+AJ472*AJ$7&lt;AJ$2,AJ$3*AJ$4,0)</f>
        <v>0</v>
      </c>
      <c r="ED472" s="0" t="n">
        <f aca="false">IF(CHOOSE(MATCH(AK$5,$B$10:$E$10,0),$B472,$C472,$D472,$E472)*AK$6+AK472*AK$7&lt;AK$2,AK$3*AK$4,0)</f>
        <v>0</v>
      </c>
      <c r="EE472" s="0" t="n">
        <f aca="false">IF(CHOOSE(MATCH(AL$5,$B$10:$E$10,0),$B472,$C472,$D472,$E472)*AL$6+AL472*AL$7&lt;AL$2,AL$3*AL$4,0)</f>
        <v>0</v>
      </c>
      <c r="EF472" s="0" t="n">
        <f aca="false">IF(CHOOSE(MATCH(AM$5,$B$10:$E$10,0),$B472,$C472,$D472,$E472)*AM$6+AM472*AM$7&lt;AM$2,AM$3*AM$4,0)</f>
        <v>0</v>
      </c>
      <c r="EG472" s="0" t="n">
        <f aca="false">IF(CHOOSE(MATCH(AN$5,$B$10:$E$10,0),$B472,$C472,$D472,$E472)*AN$6+AN472*AN$7&lt;AN$2,AN$3*AN$4,0)</f>
        <v>0</v>
      </c>
      <c r="EH472" s="0" t="n">
        <f aca="false">IF(CHOOSE(MATCH(AO$5,$B$10:$E$10,0),$B472,$C472,$D472,$E472)*AO$6+AO472*AO$7&lt;AO$2,AO$3*AO$4,0)</f>
        <v>0</v>
      </c>
      <c r="EI472" s="0" t="n">
        <f aca="false">IF(CHOOSE(MATCH(AP$5,$B$10:$E$10,0),$B472,$C472,$D472,$E472)*AP$6+AP472*AP$7&lt;AP$2,AP$3*AP$4,0)</f>
        <v>0</v>
      </c>
      <c r="EJ472" s="0" t="n">
        <f aca="false">IF(CHOOSE(MATCH(AQ$5,$B$10:$E$10,0),$B472,$C472,$D472,$E472)*AQ$6+AQ472*AQ$7&lt;AQ$2,AQ$3*AQ$4,0)</f>
        <v>0</v>
      </c>
      <c r="EK472" s="0" t="n">
        <f aca="false">IF(CHOOSE(MATCH(AR$5,$B$10:$E$10,0),$B472,$C472,$D472,$E472)*AR$6+AR472*AR$7&lt;AR$2,AR$3*AR$4,0)</f>
        <v>0</v>
      </c>
      <c r="EL472" s="0" t="n">
        <f aca="false">IF(CHOOSE(MATCH(AS$5,$B$10:$E$10,0),$B472,$C472,$D472,$E472)*AS$6+AS472*AS$7&lt;AS$2,AS$3*AS$4,0)</f>
        <v>0</v>
      </c>
      <c r="EM472" s="0" t="n">
        <f aca="false">IF(CHOOSE(MATCH(AT$5,$B$10:$E$10,0),$B472,$C472,$D472,$E472)*AT$6+AT472*AT$7&lt;AT$2,AT$3*AT$4,0)</f>
        <v>0</v>
      </c>
      <c r="EN472" s="0" t="n">
        <f aca="false">IF(CHOOSE(MATCH(AU$5,$B$10:$E$10,0),$B472,$C472,$D472,$E472)*AU$6+AU472*AU$7&lt;AU$2,AU$3*AU$4,0)</f>
        <v>0</v>
      </c>
      <c r="EO472" s="0" t="n">
        <f aca="false">IF(CHOOSE(MATCH(AV$5,$B$10:$E$10,0),$B472,$C472,$D472,$E472)*AV$6+AV472*AV$7&lt;AV$2,AV$3*AV$4,0)</f>
        <v>0</v>
      </c>
      <c r="EP472" s="0" t="n">
        <f aca="false">IF(CHOOSE(MATCH(AW$5,$B$10:$E$10,0),$B472,$C472,$D472,$E472)*AW$6+AW472*AW$7&lt;AW$2,AW$3*AW$4,0)</f>
        <v>0</v>
      </c>
      <c r="EQ472" s="0" t="n">
        <f aca="false">IF(CHOOSE(MATCH(AX$5,$B$10:$E$10,0),$B472,$C472,$D472,$E472)*AX$6+AX472*AX$7&lt;AX$2,AX$3*AX$4,0)</f>
        <v>0</v>
      </c>
      <c r="ER472" s="0" t="n">
        <f aca="false">IF(CHOOSE(MATCH(AY$5,$B$10:$E$10,0),$B472,$C472,$D472,$E472)*AY$6+AY472*AY$7&lt;AY$2,AY$3*AY$4,0)</f>
        <v>0</v>
      </c>
      <c r="ES472" s="0" t="n">
        <f aca="false">IF(CHOOSE(MATCH(AZ$5,$B$10:$E$10,0),$B472,$C472,$D472,$E472)*AZ$6+AZ472*AZ$7&lt;AZ$2,AZ$3*AZ$4,0)</f>
        <v>0</v>
      </c>
      <c r="ET472" s="0" t="n">
        <f aca="false">IF(CHOOSE(MATCH(BA$5,$B$10:$E$10,0),$B472,$C472,$D472,$E472)*BA$6+BA472*BA$7&lt;BA$2,BA$3*BA$4,0)</f>
        <v>0</v>
      </c>
      <c r="EU472" s="0" t="n">
        <f aca="false">IF(CHOOSE(MATCH(BB$5,$B$10:$E$10,0),$B472,$C472,$D472,$E472)*BB$6+BB472*BB$7&lt;BB$2,BB$3*BB$4,0)</f>
        <v>0</v>
      </c>
      <c r="EV472" s="0" t="n">
        <f aca="false">IF(CHOOSE(MATCH(BC$5,$B$10:$E$10,0),$B472,$C472,$D472,$E472)*BC$6+BC472*BC$7&lt;BC$2,BC$3*BC$4,0)</f>
        <v>0</v>
      </c>
      <c r="EW472" s="0" t="n">
        <f aca="false">IF(CHOOSE(MATCH(BD$5,$B$10:$E$10,0),$B472,$C472,$D472,$E472)*BD$6+BD472*BD$7&lt;BD$2,BD$3*BD$4,0)</f>
        <v>0</v>
      </c>
      <c r="EX472" s="0" t="n">
        <f aca="false">IF(CHOOSE(MATCH(BE$5,$B$10:$E$10,0),$B472,$C472,$D472,$E472)*BE$6+BE472*BE$7&lt;BE$2,BE$3*BE$4,0)</f>
        <v>0</v>
      </c>
      <c r="EY472" s="0" t="n">
        <f aca="false">IF(CHOOSE(MATCH(BF$5,$B$10:$E$10,0),$B472,$C472,$D472,$E472)*BF$6+BF472*BF$7&lt;BF$2,BF$3*BF$4,0)</f>
        <v>0</v>
      </c>
      <c r="EZ472" s="0" t="n">
        <f aca="false">IF(CHOOSE(MATCH(BG$5,$B$10:$E$10,0),$B472,$C472,$D472,$E472)*BG$6+BG472*BG$7&lt;BG$2,BG$3*BG$4,0)</f>
        <v>0</v>
      </c>
      <c r="FA472" s="0" t="n">
        <f aca="false">IF(CHOOSE(MATCH(BH$5,$B$10:$E$10,0),$B472,$C472,$D472,$E472)*BH$6+BH472*BH$7&lt;BH$2,BH$3*BH$4,0)</f>
        <v>0</v>
      </c>
      <c r="FB472" s="0" t="n">
        <f aca="false">IF(CHOOSE(MATCH(BI$5,$B$10:$E$10,0),$B472,$C472,$D472,$E472)*BI$6+BI472*BI$7&lt;BI$2,BI$3*BI$4,0)</f>
        <v>0</v>
      </c>
      <c r="FC472" s="0" t="n">
        <f aca="false">IF(CHOOSE(MATCH(BJ$5,$B$10:$E$10,0),$B472,$C472,$D472,$E472)*BJ$6+BJ472*BJ$7&lt;BJ$2,BJ$3*BJ$4,0)</f>
        <v>0</v>
      </c>
      <c r="FD472" s="0" t="n">
        <f aca="false">IF(CHOOSE(MATCH(BK$5,$B$10:$E$10,0),$B472,$C472,$D472,$E472)*BK$6+BK472*BK$7&lt;BK$2,BK$3*BK$4,0)</f>
        <v>0</v>
      </c>
      <c r="FE472" s="0" t="n">
        <f aca="false">IF(CHOOSE(MATCH(BL$5,$B$10:$E$10,0),$B472,$C472,$D472,$E472)*BL$6+BL472*BL$7&lt;BL$2,BL$3*BL$4,0)</f>
        <v>0</v>
      </c>
      <c r="FF472" s="0" t="n">
        <f aca="false">IF(CHOOSE(MATCH(BM$5,$B$10:$E$10,0),$B472,$C472,$D472,$E472)*BM$6+BM472*BM$7&lt;BM$2,BM$3*BM$4,0)</f>
        <v>0</v>
      </c>
      <c r="FG472" s="0" t="n">
        <f aca="false">IF(CHOOSE(MATCH(BN$5,$B$10:$E$10,0),$B472,$C472,$D472,$E472)*BN$6+BN472*BN$7&lt;BN$2,BN$3*BN$4,0)</f>
        <v>0</v>
      </c>
      <c r="FH472" s="0" t="n">
        <f aca="false">IF(CHOOSE(MATCH(BO$5,$B$10:$E$10,0),$B472,$C472,$D472,$E472)*BO$6+BO472*BO$7&lt;BO$2,BO$3*BO$4,0)</f>
        <v>0</v>
      </c>
      <c r="FI472" s="0" t="n">
        <f aca="false">IF(CHOOSE(MATCH(BP$5,$B$10:$E$10,0),$B472,$C472,$D472,$E472)*BP$6+BP472*BP$7&lt;BP$2,BP$3*BP$4,0)</f>
        <v>0</v>
      </c>
      <c r="FJ472" s="0" t="n">
        <f aca="false">IF(CHOOSE(MATCH(BQ$5,$B$10:$E$10,0),$B472,$C472,$D472,$E472)*BQ$6+BQ472*BQ$7&lt;BQ$2,BQ$3*BQ$4,0)</f>
        <v>0</v>
      </c>
      <c r="FK472" s="0" t="n">
        <f aca="false">IF(CHOOSE(MATCH(BR$5,$B$10:$E$10,0),$B472,$C472,$D472,$E472)*BR$6+BR472*BR$7&lt;BR$2,BR$3*BR$4,0)</f>
        <v>0</v>
      </c>
      <c r="FL472" s="0" t="n">
        <f aca="false">IF(CHOOSE(MATCH(BS$5,$B$10:$E$10,0),$B472,$C472,$D472,$E472)*BS$6+BS472*BS$7&lt;BS$2,BS$3*BS$4,0)</f>
        <v>0</v>
      </c>
      <c r="FM472" s="0" t="n">
        <f aca="false">IF(CHOOSE(MATCH(BT$5,$B$10:$E$10,0),$B472,$C472,$D472,$E472)*BT$6+BT472*BT$7&lt;BT$2,BT$3*BT$4,0)</f>
        <v>0</v>
      </c>
      <c r="FN472" s="0" t="n">
        <f aca="false">IF(CHOOSE(MATCH(BU$5,$B$10:$E$10,0),$B472,$C472,$D472,$E472)*BU$6+BU472*BU$7&lt;BU$2,BU$3*BU$4,0)</f>
        <v>0</v>
      </c>
      <c r="FO472" s="0" t="n">
        <f aca="false">IF(CHOOSE(MATCH(BV$5,$B$10:$E$10,0),$B472,$C472,$D472,$E472)*BV$6+BV472*BV$7&lt;BV$2,BV$3*BV$4,0)</f>
        <v>0</v>
      </c>
      <c r="FP472" s="0" t="n">
        <f aca="false">IF(CHOOSE(MATCH(BW$5,$B$10:$E$10,0),$B472,$C472,$D472,$E472)*BW$6+BW472*BW$7&lt;BW$2,BW$3*BW$4,0)</f>
        <v>0</v>
      </c>
      <c r="FQ472" s="0" t="n">
        <f aca="false">IF(CHOOSE(MATCH(BX$5,$B$10:$E$10,0),$B472,$C472,$D472,$E472)*BX$6+BX472*BX$7&lt;BX$2,BX$3*BX$4,0)</f>
        <v>0</v>
      </c>
      <c r="FR472" s="0" t="n">
        <f aca="false">IF(CHOOSE(MATCH(BY$5,$B$10:$E$10,0),$B472,$C472,$D472,$E472)*BY$6+BY472*BY$7&lt;BY$2,BY$3*BY$4,0)</f>
        <v>0</v>
      </c>
      <c r="FS472" s="0" t="n">
        <f aca="false">IF(CHOOSE(MATCH(BZ$5,$B$10:$E$10,0),$B472,$C472,$D472,$E472)*BZ$6+BZ472*BZ$7&lt;BZ$2,BZ$3*BZ$4,0)</f>
        <v>0</v>
      </c>
      <c r="FT472" s="0" t="n">
        <f aca="false">IF(CHOOSE(MATCH(CA$5,$B$10:$E$10,0),$B472,$C472,$D472,$E472)*CA$6+CA472*CA$7&lt;CA$2,CA$3*CA$4,0)</f>
        <v>0</v>
      </c>
      <c r="FU472" s="0" t="n">
        <f aca="false">IF(CHOOSE(MATCH(CB$5,$B$10:$E$10,0),$B472,$C472,$D472,$E472)*CB$6+CB472*CB$7&lt;CB$2,CB$3*CB$4,0)</f>
        <v>0</v>
      </c>
      <c r="FV472" s="0" t="n">
        <f aca="false">IF(CHOOSE(MATCH(CC$5,$B$10:$E$10,0),$B472,$C472,$D472,$E472)*CC$6+CC472*CC$7&lt;CC$2,CC$3*CC$4,0)</f>
        <v>0</v>
      </c>
      <c r="FW472" s="0" t="n">
        <f aca="false">IF(CHOOSE(MATCH(CD$5,$B$10:$E$10,0),$B472,$C472,$D472,$E472)*CD$6+CD472*CD$7&lt;CD$2,CD$3*CD$4,0)</f>
        <v>0</v>
      </c>
      <c r="FX472" s="0" t="n">
        <f aca="false">IF(CHOOSE(MATCH(CE$5,$B$10:$E$10,0),$B472,$C472,$D472,$E472)*CE$6+CE472*CE$7&lt;CE$2,CE$3*CE$4,0)</f>
        <v>0</v>
      </c>
      <c r="FY472" s="0" t="n">
        <f aca="false">IF(CHOOSE(MATCH(CF$5,$B$10:$E$10,0),$B472,$C472,$D472,$E472)*CF$6+CF472*CF$7&lt;CF$2,CF$3*CF$4,0)</f>
        <v>0</v>
      </c>
      <c r="FZ472" s="0" t="n">
        <f aca="false">IF(CHOOSE(MATCH(CG$5,$B$10:$E$10,0),$B472,$C472,$D472,$E472)*CG$6+CG472*CG$7&lt;CG$2,CG$3*CG$4,0)</f>
        <v>2.5</v>
      </c>
      <c r="GA472" s="0" t="n">
        <f aca="false">IF(CHOOSE(MATCH(CH$5,$B$10:$E$10,0),$B472,$C472,$D472,$E472)*CH$6+CH472*CH$7&lt;CH$2,CH$3*CH$4,0)</f>
        <v>0</v>
      </c>
      <c r="GB472" s="0" t="n">
        <f aca="false">IF(CHOOSE(MATCH(CI$5,$B$10:$E$10,0),$B472,$C472,$D472,$E472)*CI$6+CI472*CI$7&lt;CI$2,CI$3*CI$4,0)</f>
        <v>0</v>
      </c>
      <c r="GC472" s="0" t="n">
        <f aca="false">IF(CHOOSE(MATCH(CJ$5,$B$10:$E$10,0),$B472,$C472,$D472,$E472)*CJ$6+CJ472*CJ$7&lt;CJ$2,CJ$3*CJ$4,0)</f>
        <v>0</v>
      </c>
      <c r="GD472" s="0" t="n">
        <f aca="false">IF(CHOOSE(MATCH(CK$5,$B$10:$E$10,0),$B472,$C472,$D472,$E472)*CK$6+CK472*CK$7&lt;CK$2,CK$3*CK$4,0)</f>
        <v>0</v>
      </c>
      <c r="GE472" s="0" t="n">
        <f aca="false">IF(CHOOSE(MATCH(CL$5,$B$10:$E$10,0),$B472,$C472,$D472,$E472)*CL$6+CL472*CL$7&lt;CL$2,CL$3*CL$4,0)</f>
        <v>0</v>
      </c>
      <c r="GF472" s="0" t="n">
        <f aca="false">IF(CHOOSE(MATCH(CM$5,$B$10:$E$10,0),$B472,$C472,$D472,$E472)*CM$6+CM472*CM$7&lt;CM$2,CM$3*CM$4,0)</f>
        <v>0</v>
      </c>
      <c r="GG472" s="0" t="n">
        <f aca="false">IF(CHOOSE(MATCH(CN$5,$B$10:$E$10,0),$B472,$C472,$D472,$E472)*CN$6+CN472*CN$7&lt;CN$2,CN$3*CN$4,0)</f>
        <v>0</v>
      </c>
      <c r="GH472" s="0" t="n">
        <f aca="false">IF(CHOOSE(MATCH(CO$5,$B$10:$E$10,0),$B472,$C472,$D472,$E472)*CO$6+CO472*CO$7&lt;CO$2,CO$3*CO$4,0)</f>
        <v>0</v>
      </c>
      <c r="GI472" s="0" t="n">
        <f aca="false">IF(CHOOSE(MATCH(CP$5,$B$10:$E$10,0),$B472,$C472,$D472,$E472)*CP$6+CP472*CP$7&lt;CP$2,CP$3*CP$4,0)</f>
        <v>0</v>
      </c>
      <c r="GJ472" s="0" t="n">
        <f aca="false">IF(CHOOSE(MATCH(CQ$5,$B$10:$E$10,0),$B472,$C472,$D472,$E472)*CQ$6+CQ472*CQ$7&lt;CQ$2,CQ$3*CQ$4,0)</f>
        <v>0</v>
      </c>
      <c r="GK472" s="0" t="n">
        <f aca="false">IF(CHOOSE(MATCH(CR$5,$B$10:$E$10,0),$B472,$C472,$D472,$E472)*CR$6+CR472*CR$7&lt;CR$2,CR$3*CR$4,0)</f>
        <v>0</v>
      </c>
      <c r="GL472" s="0" t="n">
        <f aca="false">IF(CHOOSE(MATCH(CS$5,$B$10:$E$10,0),$B472,$C472,$D472,$E472)*CS$6+CS472*CS$7&lt;CS$2,CS$3*CS$4,0)</f>
        <v>0</v>
      </c>
      <c r="GM472" s="0" t="n">
        <f aca="false">IF(CHOOSE(MATCH(CT$5,$B$10:$E$10,0),$B472,$C472,$D472,$E472)*CT$6+CT472*CT$7&lt;CT$2,CT$3*CT$4,0)</f>
        <v>0</v>
      </c>
      <c r="GN472" s="0" t="n">
        <f aca="false">IF(CHOOSE(MATCH(CU$5,$B$10:$E$10,0),$B472,$C472,$D472,$E472)*CU$6+CU472*CU$7&lt;CU$2,CU$3*CU$4,0)</f>
        <v>0</v>
      </c>
      <c r="GO472" s="0" t="n">
        <f aca="false">IF(CHOOSE(MATCH(CV$5,$B$10:$E$10,0),$B472,$C472,$D472,$E472)*CV$6+CV472*CV$7&lt;CV$2,CV$3*CV$4,0)</f>
        <v>0</v>
      </c>
      <c r="GP472" s="0" t="n">
        <f aca="false">IF(CHOOSE(MATCH(CW$5,$B$10:$E$10,0),$B472,$C472,$D472,$E472)*CW$6+CW472*CW$7&lt;CW$2,CW$3*CW$4,0)</f>
        <v>0</v>
      </c>
      <c r="GQ472" s="0" t="n">
        <f aca="false">IF(CHOOSE(MATCH(CX$5,$B$10:$E$10,0),$B472,$C472,$D472,$E472)*CX$6+CX472*CX$7&lt;CX$2,CX$3*CX$4,0)</f>
        <v>0</v>
      </c>
      <c r="GS472" s="0" t="n">
        <f aca="false">SUM(CZ472:GQ472)</f>
        <v>2.5</v>
      </c>
      <c r="GT472" s="0" t="n">
        <f aca="false">IF(GS472&gt;$GS$6,1,0)</f>
        <v>0</v>
      </c>
    </row>
    <row r="473" customFormat="false" ht="14" hidden="false" customHeight="false" outlineLevel="0" collapsed="false">
      <c r="A473" s="0" t="n">
        <v>463</v>
      </c>
      <c r="B473" s="0" t="n">
        <v>0.654390882453999</v>
      </c>
      <c r="C473" s="0" t="n">
        <v>1.63871539676578</v>
      </c>
      <c r="D473" s="0" t="n">
        <v>0.516377107601386</v>
      </c>
      <c r="E473" s="0" t="n">
        <v>0.364183900368105</v>
      </c>
      <c r="G473" s="0" t="n">
        <v>0.172476575244218</v>
      </c>
      <c r="H473" s="0" t="n">
        <v>-0.958079908741638</v>
      </c>
      <c r="I473" s="0" t="n">
        <v>0.805264335212996</v>
      </c>
      <c r="J473" s="0" t="n">
        <v>-0.578472736378899</v>
      </c>
      <c r="K473" s="0" t="n">
        <v>-0.297991391562391</v>
      </c>
      <c r="L473" s="0" t="n">
        <v>1.50379946717294</v>
      </c>
      <c r="M473" s="0" t="n">
        <v>-0.100188799478929</v>
      </c>
      <c r="N473" s="0" t="n">
        <v>0.287691364064813</v>
      </c>
      <c r="O473" s="0" t="n">
        <v>0.384286522603361</v>
      </c>
      <c r="P473" s="0" t="n">
        <v>-0.0637282937532291</v>
      </c>
      <c r="Q473" s="0" t="n">
        <v>-0.168595306604402</v>
      </c>
      <c r="R473" s="0" t="n">
        <v>-1.64673565450357</v>
      </c>
      <c r="S473" s="0" t="n">
        <v>1.0175153875025</v>
      </c>
      <c r="T473" s="0" t="n">
        <v>0.392701622331515</v>
      </c>
      <c r="U473" s="0" t="n">
        <v>0.678023752698209</v>
      </c>
      <c r="V473" s="0" t="n">
        <v>-1.35825530378497</v>
      </c>
      <c r="W473" s="0" t="n">
        <v>-1.21450511869625</v>
      </c>
      <c r="X473" s="0" t="n">
        <v>0.399237478632131</v>
      </c>
      <c r="Y473" s="0" t="n">
        <v>0.0440388703282224</v>
      </c>
      <c r="Z473" s="0" t="n">
        <v>1.41715645440854</v>
      </c>
      <c r="AA473" s="0" t="n">
        <v>1.00147190096322</v>
      </c>
      <c r="AB473" s="0" t="n">
        <v>1.0954408935504</v>
      </c>
      <c r="AC473" s="0" t="n">
        <v>-0.210421831070562</v>
      </c>
      <c r="AD473" s="0" t="n">
        <v>0.037225618143566</v>
      </c>
      <c r="AE473" s="0" t="n">
        <v>0.272257238975726</v>
      </c>
      <c r="AF473" s="0" t="n">
        <v>0.479546997667057</v>
      </c>
      <c r="AG473" s="0" t="n">
        <v>-0.398491692976677</v>
      </c>
      <c r="AH473" s="0" t="n">
        <v>-0.458369413536275</v>
      </c>
      <c r="AI473" s="0" t="n">
        <v>-1.29713043861557</v>
      </c>
      <c r="AJ473" s="0" t="n">
        <v>-0.316678097078693</v>
      </c>
      <c r="AK473" s="0" t="n">
        <v>-1.54562258103397</v>
      </c>
      <c r="AL473" s="0" t="n">
        <v>2.00766407942865</v>
      </c>
      <c r="AM473" s="0" t="n">
        <v>-0.819202341517666</v>
      </c>
      <c r="AN473" s="0" t="n">
        <v>-0.260288288700394</v>
      </c>
      <c r="AO473" s="0" t="n">
        <v>-0.652538574286155</v>
      </c>
      <c r="AP473" s="0" t="n">
        <v>0.489956164528849</v>
      </c>
      <c r="AQ473" s="0" t="n">
        <v>1.56354872160591</v>
      </c>
      <c r="AR473" s="0" t="n">
        <v>-0.475174601888284</v>
      </c>
      <c r="AS473" s="0" t="n">
        <v>1.78299160324968</v>
      </c>
      <c r="AT473" s="0" t="n">
        <v>0.413360794482287</v>
      </c>
      <c r="AU473" s="0" t="n">
        <v>-0.533736965735443</v>
      </c>
      <c r="AV473" s="0" t="n">
        <v>0.871584688866278</v>
      </c>
      <c r="AW473" s="0" t="n">
        <v>0.480060862173559</v>
      </c>
      <c r="AX473" s="0" t="n">
        <v>-0.512857241119491</v>
      </c>
      <c r="AY473" s="0" t="n">
        <v>0.710242602508515</v>
      </c>
      <c r="AZ473" s="0" t="n">
        <v>0.710439280737774</v>
      </c>
      <c r="BA473" s="0" t="n">
        <v>-0.889281182026025</v>
      </c>
      <c r="BB473" s="0" t="n">
        <v>0.0271984390565194</v>
      </c>
      <c r="BC473" s="0" t="n">
        <v>0.255938630289165</v>
      </c>
      <c r="BD473" s="0" t="n">
        <v>-1.63877302838955</v>
      </c>
      <c r="BE473" s="0" t="n">
        <v>-0.45607635001943</v>
      </c>
      <c r="BF473" s="0" t="n">
        <v>0.799459485278931</v>
      </c>
      <c r="BG473" s="0" t="n">
        <v>0.222325979848392</v>
      </c>
      <c r="BH473" s="0" t="n">
        <v>2.06609911401756</v>
      </c>
      <c r="BI473" s="0" t="n">
        <v>0.934142008190975</v>
      </c>
      <c r="BJ473" s="0" t="n">
        <v>0.0645718500891235</v>
      </c>
      <c r="BK473" s="0" t="n">
        <v>-0.46483592086588</v>
      </c>
      <c r="BL473" s="0" t="n">
        <v>1.59115188580472</v>
      </c>
      <c r="BM473" s="0" t="n">
        <v>-0.151470658238395</v>
      </c>
      <c r="BN473" s="0" t="n">
        <v>-0.910035851120483</v>
      </c>
      <c r="BO473" s="0" t="n">
        <v>0.841882865643129</v>
      </c>
      <c r="BP473" s="0" t="n">
        <v>-0.448027321908739</v>
      </c>
      <c r="BQ473" s="0" t="n">
        <v>-0.368356722901808</v>
      </c>
      <c r="BR473" s="0" t="n">
        <v>0.412611598221702</v>
      </c>
      <c r="BS473" s="0" t="n">
        <v>-0.23268739823834</v>
      </c>
      <c r="BT473" s="0" t="n">
        <v>-0.89212562670582</v>
      </c>
      <c r="BU473" s="0" t="n">
        <v>-0.562181412533391</v>
      </c>
      <c r="BV473" s="0" t="n">
        <v>0.451327650807798</v>
      </c>
      <c r="BW473" s="0" t="n">
        <v>1.71922238223488</v>
      </c>
      <c r="BX473" s="0" t="n">
        <v>0.628588168183342</v>
      </c>
      <c r="BY473" s="0" t="n">
        <v>-1.08877429738641</v>
      </c>
      <c r="BZ473" s="0" t="n">
        <v>-0.351461721947999</v>
      </c>
      <c r="CA473" s="0" t="n">
        <v>1.71487954503391</v>
      </c>
      <c r="CB473" s="0" t="n">
        <v>-0.962568265094887</v>
      </c>
      <c r="CC473" s="0" t="n">
        <v>0.425305870521697</v>
      </c>
      <c r="CD473" s="0" t="n">
        <v>1.6602416508249</v>
      </c>
      <c r="CE473" s="0" t="n">
        <v>0.696038569003576</v>
      </c>
      <c r="CF473" s="0" t="n">
        <v>1.03997990663629</v>
      </c>
      <c r="CG473" s="0" t="n">
        <v>-2.10584403248504</v>
      </c>
      <c r="CH473" s="0" t="n">
        <v>0.631947614238015</v>
      </c>
      <c r="CI473" s="0" t="n">
        <v>0.59903413784923</v>
      </c>
      <c r="CJ473" s="0" t="n">
        <v>-0.212143049793667</v>
      </c>
      <c r="CK473" s="0" t="n">
        <v>0.228837961913086</v>
      </c>
      <c r="CL473" s="0" t="n">
        <v>-0.963541424425784</v>
      </c>
      <c r="CM473" s="0" t="n">
        <v>-1.1949077816098</v>
      </c>
      <c r="CN473" s="0" t="n">
        <v>0.790853391663404</v>
      </c>
      <c r="CO473" s="0" t="n">
        <v>-1.47118953464087</v>
      </c>
      <c r="CP473" s="0" t="n">
        <v>-0.459729108115425</v>
      </c>
      <c r="CQ473" s="0" t="n">
        <v>0.771135546528967</v>
      </c>
      <c r="CR473" s="0" t="n">
        <v>0.409447693527909</v>
      </c>
      <c r="CS473" s="0" t="n">
        <v>-1.27096427604556</v>
      </c>
      <c r="CT473" s="0" t="n">
        <v>0.106188053905498</v>
      </c>
      <c r="CU473" s="0" t="n">
        <v>-0.307442178382189</v>
      </c>
      <c r="CV473" s="0" t="n">
        <v>-0.0128136434796033</v>
      </c>
      <c r="CW473" s="0" t="n">
        <v>-0.087894704847713</v>
      </c>
      <c r="CX473" s="0" t="n">
        <v>0.0338570771418745</v>
      </c>
      <c r="CZ473" s="0" t="n">
        <f aca="false">IF(CHOOSE(MATCH(G$5,$B$10:$E$10,0),$B473,$C473,$D473,$E473)*G$6+G473*G$7&lt;G$2,G$3*G$4,0)</f>
        <v>0</v>
      </c>
      <c r="DA473" s="0" t="n">
        <f aca="false">IF(CHOOSE(MATCH(H$5,$B$10:$E$10,0),$B473,$C473,$D473,$E473)*H$6+H473*H$7&lt;H$2,H$3*H$4,0)</f>
        <v>0</v>
      </c>
      <c r="DB473" s="0" t="n">
        <f aca="false">IF(CHOOSE(MATCH(I$5,$B$10:$E$10,0),$B473,$C473,$D473,$E473)*I$6+I473*I$7&lt;I$2,I$3*I$4,0)</f>
        <v>0</v>
      </c>
      <c r="DC473" s="0" t="n">
        <f aca="false">IF(CHOOSE(MATCH(J$5,$B$10:$E$10,0),$B473,$C473,$D473,$E473)*J$6+J473*J$7&lt;J$2,J$3*J$4,0)</f>
        <v>0</v>
      </c>
      <c r="DD473" s="0" t="n">
        <f aca="false">IF(CHOOSE(MATCH(K$5,$B$10:$E$10,0),$B473,$C473,$D473,$E473)*K$6+K473*K$7&lt;K$2,K$3*K$4,0)</f>
        <v>0</v>
      </c>
      <c r="DE473" s="0" t="n">
        <f aca="false">IF(CHOOSE(MATCH(L$5,$B$10:$E$10,0),$B473,$C473,$D473,$E473)*L$6+L473*L$7&lt;L$2,L$3*L$4,0)</f>
        <v>0</v>
      </c>
      <c r="DF473" s="0" t="n">
        <f aca="false">IF(CHOOSE(MATCH(M$5,$B$10:$E$10,0),$B473,$C473,$D473,$E473)*M$6+M473*M$7&lt;M$2,M$3*M$4,0)</f>
        <v>0</v>
      </c>
      <c r="DG473" s="0" t="n">
        <f aca="false">IF(CHOOSE(MATCH(N$5,$B$10:$E$10,0),$B473,$C473,$D473,$E473)*N$6+N473*N$7&lt;N$2,N$3*N$4,0)</f>
        <v>0</v>
      </c>
      <c r="DH473" s="0" t="n">
        <f aca="false">IF(CHOOSE(MATCH(O$5,$B$10:$E$10,0),$B473,$C473,$D473,$E473)*O$6+O473*O$7&lt;O$2,O$3*O$4,0)</f>
        <v>0</v>
      </c>
      <c r="DI473" s="0" t="n">
        <f aca="false">IF(CHOOSE(MATCH(P$5,$B$10:$E$10,0),$B473,$C473,$D473,$E473)*P$6+P473*P$7&lt;P$2,P$3*P$4,0)</f>
        <v>0</v>
      </c>
      <c r="DJ473" s="0" t="n">
        <f aca="false">IF(CHOOSE(MATCH(Q$5,$B$10:$E$10,0),$B473,$C473,$D473,$E473)*Q$6+Q473*Q$7&lt;Q$2,Q$3*Q$4,0)</f>
        <v>0</v>
      </c>
      <c r="DK473" s="0" t="n">
        <f aca="false">IF(CHOOSE(MATCH(R$5,$B$10:$E$10,0),$B473,$C473,$D473,$E473)*R$6+R473*R$7&lt;R$2,R$3*R$4,0)</f>
        <v>0</v>
      </c>
      <c r="DL473" s="0" t="n">
        <f aca="false">IF(CHOOSE(MATCH(S$5,$B$10:$E$10,0),$B473,$C473,$D473,$E473)*S$6+S473*S$7&lt;S$2,S$3*S$4,0)</f>
        <v>0</v>
      </c>
      <c r="DM473" s="0" t="n">
        <f aca="false">IF(CHOOSE(MATCH(T$5,$B$10:$E$10,0),$B473,$C473,$D473,$E473)*T$6+T473*T$7&lt;T$2,T$3*T$4,0)</f>
        <v>0</v>
      </c>
      <c r="DN473" s="0" t="n">
        <f aca="false">IF(CHOOSE(MATCH(U$5,$B$10:$E$10,0),$B473,$C473,$D473,$E473)*U$6+U473*U$7&lt;U$2,U$3*U$4,0)</f>
        <v>0</v>
      </c>
      <c r="DO473" s="0" t="n">
        <f aca="false">IF(CHOOSE(MATCH(V$5,$B$10:$E$10,0),$B473,$C473,$D473,$E473)*V$6+V473*V$7&lt;V$2,V$3*V$4,0)</f>
        <v>0</v>
      </c>
      <c r="DP473" s="0" t="n">
        <f aca="false">IF(CHOOSE(MATCH(W$5,$B$10:$E$10,0),$B473,$C473,$D473,$E473)*W$6+W473*W$7&lt;W$2,W$3*W$4,0)</f>
        <v>0</v>
      </c>
      <c r="DQ473" s="0" t="n">
        <f aca="false">IF(CHOOSE(MATCH(X$5,$B$10:$E$10,0),$B473,$C473,$D473,$E473)*X$6+X473*X$7&lt;X$2,X$3*X$4,0)</f>
        <v>0</v>
      </c>
      <c r="DR473" s="0" t="n">
        <f aca="false">IF(CHOOSE(MATCH(Y$5,$B$10:$E$10,0),$B473,$C473,$D473,$E473)*Y$6+Y473*Y$7&lt;Y$2,Y$3*Y$4,0)</f>
        <v>0</v>
      </c>
      <c r="DS473" s="0" t="n">
        <f aca="false">IF(CHOOSE(MATCH(Z$5,$B$10:$E$10,0),$B473,$C473,$D473,$E473)*Z$6+Z473*Z$7&lt;Z$2,Z$3*Z$4,0)</f>
        <v>0</v>
      </c>
      <c r="DT473" s="0" t="n">
        <f aca="false">IF(CHOOSE(MATCH(AA$5,$B$10:$E$10,0),$B473,$C473,$D473,$E473)*AA$6+AA473*AA$7&lt;AA$2,AA$3*AA$4,0)</f>
        <v>0</v>
      </c>
      <c r="DU473" s="0" t="n">
        <f aca="false">IF(CHOOSE(MATCH(AB$5,$B$10:$E$10,0),$B473,$C473,$D473,$E473)*AB$6+AB473*AB$7&lt;AB$2,AB$3*AB$4,0)</f>
        <v>0</v>
      </c>
      <c r="DV473" s="0" t="n">
        <f aca="false">IF(CHOOSE(MATCH(AC$5,$B$10:$E$10,0),$B473,$C473,$D473,$E473)*AC$6+AC473*AC$7&lt;AC$2,AC$3*AC$4,0)</f>
        <v>0</v>
      </c>
      <c r="DW473" s="0" t="n">
        <f aca="false">IF(CHOOSE(MATCH(AD$5,$B$10:$E$10,0),$B473,$C473,$D473,$E473)*AD$6+AD473*AD$7&lt;AD$2,AD$3*AD$4,0)</f>
        <v>0</v>
      </c>
      <c r="DX473" s="0" t="n">
        <f aca="false">IF(CHOOSE(MATCH(AE$5,$B$10:$E$10,0),$B473,$C473,$D473,$E473)*AE$6+AE473*AE$7&lt;AE$2,AE$3*AE$4,0)</f>
        <v>0</v>
      </c>
      <c r="DY473" s="0" t="n">
        <f aca="false">IF(CHOOSE(MATCH(AF$5,$B$10:$E$10,0),$B473,$C473,$D473,$E473)*AF$6+AF473*AF$7&lt;AF$2,AF$3*AF$4,0)</f>
        <v>0</v>
      </c>
      <c r="DZ473" s="0" t="n">
        <f aca="false">IF(CHOOSE(MATCH(AG$5,$B$10:$E$10,0),$B473,$C473,$D473,$E473)*AG$6+AG473*AG$7&lt;AG$2,AG$3*AG$4,0)</f>
        <v>0</v>
      </c>
      <c r="EA473" s="0" t="n">
        <f aca="false">IF(CHOOSE(MATCH(AH$5,$B$10:$E$10,0),$B473,$C473,$D473,$E473)*AH$6+AH473*AH$7&lt;AH$2,AH$3*AH$4,0)</f>
        <v>0</v>
      </c>
      <c r="EB473" s="0" t="n">
        <f aca="false">IF(CHOOSE(MATCH(AI$5,$B$10:$E$10,0),$B473,$C473,$D473,$E473)*AI$6+AI473*AI$7&lt;AI$2,AI$3*AI$4,0)</f>
        <v>0</v>
      </c>
      <c r="EC473" s="0" t="n">
        <f aca="false">IF(CHOOSE(MATCH(AJ$5,$B$10:$E$10,0),$B473,$C473,$D473,$E473)*AJ$6+AJ473*AJ$7&lt;AJ$2,AJ$3*AJ$4,0)</f>
        <v>0</v>
      </c>
      <c r="ED473" s="0" t="n">
        <f aca="false">IF(CHOOSE(MATCH(AK$5,$B$10:$E$10,0),$B473,$C473,$D473,$E473)*AK$6+AK473*AK$7&lt;AK$2,AK$3*AK$4,0)</f>
        <v>0</v>
      </c>
      <c r="EE473" s="0" t="n">
        <f aca="false">IF(CHOOSE(MATCH(AL$5,$B$10:$E$10,0),$B473,$C473,$D473,$E473)*AL$6+AL473*AL$7&lt;AL$2,AL$3*AL$4,0)</f>
        <v>0</v>
      </c>
      <c r="EF473" s="0" t="n">
        <f aca="false">IF(CHOOSE(MATCH(AM$5,$B$10:$E$10,0),$B473,$C473,$D473,$E473)*AM$6+AM473*AM$7&lt;AM$2,AM$3*AM$4,0)</f>
        <v>0</v>
      </c>
      <c r="EG473" s="0" t="n">
        <f aca="false">IF(CHOOSE(MATCH(AN$5,$B$10:$E$10,0),$B473,$C473,$D473,$E473)*AN$6+AN473*AN$7&lt;AN$2,AN$3*AN$4,0)</f>
        <v>0</v>
      </c>
      <c r="EH473" s="0" t="n">
        <f aca="false">IF(CHOOSE(MATCH(AO$5,$B$10:$E$10,0),$B473,$C473,$D473,$E473)*AO$6+AO473*AO$7&lt;AO$2,AO$3*AO$4,0)</f>
        <v>0</v>
      </c>
      <c r="EI473" s="0" t="n">
        <f aca="false">IF(CHOOSE(MATCH(AP$5,$B$10:$E$10,0),$B473,$C473,$D473,$E473)*AP$6+AP473*AP$7&lt;AP$2,AP$3*AP$4,0)</f>
        <v>0</v>
      </c>
      <c r="EJ473" s="0" t="n">
        <f aca="false">IF(CHOOSE(MATCH(AQ$5,$B$10:$E$10,0),$B473,$C473,$D473,$E473)*AQ$6+AQ473*AQ$7&lt;AQ$2,AQ$3*AQ$4,0)</f>
        <v>0</v>
      </c>
      <c r="EK473" s="0" t="n">
        <f aca="false">IF(CHOOSE(MATCH(AR$5,$B$10:$E$10,0),$B473,$C473,$D473,$E473)*AR$6+AR473*AR$7&lt;AR$2,AR$3*AR$4,0)</f>
        <v>0</v>
      </c>
      <c r="EL473" s="0" t="n">
        <f aca="false">IF(CHOOSE(MATCH(AS$5,$B$10:$E$10,0),$B473,$C473,$D473,$E473)*AS$6+AS473*AS$7&lt;AS$2,AS$3*AS$4,0)</f>
        <v>0</v>
      </c>
      <c r="EM473" s="0" t="n">
        <f aca="false">IF(CHOOSE(MATCH(AT$5,$B$10:$E$10,0),$B473,$C473,$D473,$E473)*AT$6+AT473*AT$7&lt;AT$2,AT$3*AT$4,0)</f>
        <v>0</v>
      </c>
      <c r="EN473" s="0" t="n">
        <f aca="false">IF(CHOOSE(MATCH(AU$5,$B$10:$E$10,0),$B473,$C473,$D473,$E473)*AU$6+AU473*AU$7&lt;AU$2,AU$3*AU$4,0)</f>
        <v>0</v>
      </c>
      <c r="EO473" s="0" t="n">
        <f aca="false">IF(CHOOSE(MATCH(AV$5,$B$10:$E$10,0),$B473,$C473,$D473,$E473)*AV$6+AV473*AV$7&lt;AV$2,AV$3*AV$4,0)</f>
        <v>0</v>
      </c>
      <c r="EP473" s="0" t="n">
        <f aca="false">IF(CHOOSE(MATCH(AW$5,$B$10:$E$10,0),$B473,$C473,$D473,$E473)*AW$6+AW473*AW$7&lt;AW$2,AW$3*AW$4,0)</f>
        <v>0</v>
      </c>
      <c r="EQ473" s="0" t="n">
        <f aca="false">IF(CHOOSE(MATCH(AX$5,$B$10:$E$10,0),$B473,$C473,$D473,$E473)*AX$6+AX473*AX$7&lt;AX$2,AX$3*AX$4,0)</f>
        <v>0</v>
      </c>
      <c r="ER473" s="0" t="n">
        <f aca="false">IF(CHOOSE(MATCH(AY$5,$B$10:$E$10,0),$B473,$C473,$D473,$E473)*AY$6+AY473*AY$7&lt;AY$2,AY$3*AY$4,0)</f>
        <v>0</v>
      </c>
      <c r="ES473" s="0" t="n">
        <f aca="false">IF(CHOOSE(MATCH(AZ$5,$B$10:$E$10,0),$B473,$C473,$D473,$E473)*AZ$6+AZ473*AZ$7&lt;AZ$2,AZ$3*AZ$4,0)</f>
        <v>0</v>
      </c>
      <c r="ET473" s="0" t="n">
        <f aca="false">IF(CHOOSE(MATCH(BA$5,$B$10:$E$10,0),$B473,$C473,$D473,$E473)*BA$6+BA473*BA$7&lt;BA$2,BA$3*BA$4,0)</f>
        <v>0</v>
      </c>
      <c r="EU473" s="0" t="n">
        <f aca="false">IF(CHOOSE(MATCH(BB$5,$B$10:$E$10,0),$B473,$C473,$D473,$E473)*BB$6+BB473*BB$7&lt;BB$2,BB$3*BB$4,0)</f>
        <v>0</v>
      </c>
      <c r="EV473" s="0" t="n">
        <f aca="false">IF(CHOOSE(MATCH(BC$5,$B$10:$E$10,0),$B473,$C473,$D473,$E473)*BC$6+BC473*BC$7&lt;BC$2,BC$3*BC$4,0)</f>
        <v>0</v>
      </c>
      <c r="EW473" s="0" t="n">
        <f aca="false">IF(CHOOSE(MATCH(BD$5,$B$10:$E$10,0),$B473,$C473,$D473,$E473)*BD$6+BD473*BD$7&lt;BD$2,BD$3*BD$4,0)</f>
        <v>0</v>
      </c>
      <c r="EX473" s="0" t="n">
        <f aca="false">IF(CHOOSE(MATCH(BE$5,$B$10:$E$10,0),$B473,$C473,$D473,$E473)*BE$6+BE473*BE$7&lt;BE$2,BE$3*BE$4,0)</f>
        <v>0</v>
      </c>
      <c r="EY473" s="0" t="n">
        <f aca="false">IF(CHOOSE(MATCH(BF$5,$B$10:$E$10,0),$B473,$C473,$D473,$E473)*BF$6+BF473*BF$7&lt;BF$2,BF$3*BF$4,0)</f>
        <v>0</v>
      </c>
      <c r="EZ473" s="0" t="n">
        <f aca="false">IF(CHOOSE(MATCH(BG$5,$B$10:$E$10,0),$B473,$C473,$D473,$E473)*BG$6+BG473*BG$7&lt;BG$2,BG$3*BG$4,0)</f>
        <v>0</v>
      </c>
      <c r="FA473" s="0" t="n">
        <f aca="false">IF(CHOOSE(MATCH(BH$5,$B$10:$E$10,0),$B473,$C473,$D473,$E473)*BH$6+BH473*BH$7&lt;BH$2,BH$3*BH$4,0)</f>
        <v>0</v>
      </c>
      <c r="FB473" s="0" t="n">
        <f aca="false">IF(CHOOSE(MATCH(BI$5,$B$10:$E$10,0),$B473,$C473,$D473,$E473)*BI$6+BI473*BI$7&lt;BI$2,BI$3*BI$4,0)</f>
        <v>0</v>
      </c>
      <c r="FC473" s="0" t="n">
        <f aca="false">IF(CHOOSE(MATCH(BJ$5,$B$10:$E$10,0),$B473,$C473,$D473,$E473)*BJ$6+BJ473*BJ$7&lt;BJ$2,BJ$3*BJ$4,0)</f>
        <v>0</v>
      </c>
      <c r="FD473" s="0" t="n">
        <f aca="false">IF(CHOOSE(MATCH(BK$5,$B$10:$E$10,0),$B473,$C473,$D473,$E473)*BK$6+BK473*BK$7&lt;BK$2,BK$3*BK$4,0)</f>
        <v>0</v>
      </c>
      <c r="FE473" s="0" t="n">
        <f aca="false">IF(CHOOSE(MATCH(BL$5,$B$10:$E$10,0),$B473,$C473,$D473,$E473)*BL$6+BL473*BL$7&lt;BL$2,BL$3*BL$4,0)</f>
        <v>0</v>
      </c>
      <c r="FF473" s="0" t="n">
        <f aca="false">IF(CHOOSE(MATCH(BM$5,$B$10:$E$10,0),$B473,$C473,$D473,$E473)*BM$6+BM473*BM$7&lt;BM$2,BM$3*BM$4,0)</f>
        <v>0</v>
      </c>
      <c r="FG473" s="0" t="n">
        <f aca="false">IF(CHOOSE(MATCH(BN$5,$B$10:$E$10,0),$B473,$C473,$D473,$E473)*BN$6+BN473*BN$7&lt;BN$2,BN$3*BN$4,0)</f>
        <v>0</v>
      </c>
      <c r="FH473" s="0" t="n">
        <f aca="false">IF(CHOOSE(MATCH(BO$5,$B$10:$E$10,0),$B473,$C473,$D473,$E473)*BO$6+BO473*BO$7&lt;BO$2,BO$3*BO$4,0)</f>
        <v>0</v>
      </c>
      <c r="FI473" s="0" t="n">
        <f aca="false">IF(CHOOSE(MATCH(BP$5,$B$10:$E$10,0),$B473,$C473,$D473,$E473)*BP$6+BP473*BP$7&lt;BP$2,BP$3*BP$4,0)</f>
        <v>0</v>
      </c>
      <c r="FJ473" s="0" t="n">
        <f aca="false">IF(CHOOSE(MATCH(BQ$5,$B$10:$E$10,0),$B473,$C473,$D473,$E473)*BQ$6+BQ473*BQ$7&lt;BQ$2,BQ$3*BQ$4,0)</f>
        <v>0</v>
      </c>
      <c r="FK473" s="0" t="n">
        <f aca="false">IF(CHOOSE(MATCH(BR$5,$B$10:$E$10,0),$B473,$C473,$D473,$E473)*BR$6+BR473*BR$7&lt;BR$2,BR$3*BR$4,0)</f>
        <v>0</v>
      </c>
      <c r="FL473" s="0" t="n">
        <f aca="false">IF(CHOOSE(MATCH(BS$5,$B$10:$E$10,0),$B473,$C473,$D473,$E473)*BS$6+BS473*BS$7&lt;BS$2,BS$3*BS$4,0)</f>
        <v>0</v>
      </c>
      <c r="FM473" s="0" t="n">
        <f aca="false">IF(CHOOSE(MATCH(BT$5,$B$10:$E$10,0),$B473,$C473,$D473,$E473)*BT$6+BT473*BT$7&lt;BT$2,BT$3*BT$4,0)</f>
        <v>0</v>
      </c>
      <c r="FN473" s="0" t="n">
        <f aca="false">IF(CHOOSE(MATCH(BU$5,$B$10:$E$10,0),$B473,$C473,$D473,$E473)*BU$6+BU473*BU$7&lt;BU$2,BU$3*BU$4,0)</f>
        <v>0</v>
      </c>
      <c r="FO473" s="0" t="n">
        <f aca="false">IF(CHOOSE(MATCH(BV$5,$B$10:$E$10,0),$B473,$C473,$D473,$E473)*BV$6+BV473*BV$7&lt;BV$2,BV$3*BV$4,0)</f>
        <v>0</v>
      </c>
      <c r="FP473" s="0" t="n">
        <f aca="false">IF(CHOOSE(MATCH(BW$5,$B$10:$E$10,0),$B473,$C473,$D473,$E473)*BW$6+BW473*BW$7&lt;BW$2,BW$3*BW$4,0)</f>
        <v>0</v>
      </c>
      <c r="FQ473" s="0" t="n">
        <f aca="false">IF(CHOOSE(MATCH(BX$5,$B$10:$E$10,0),$B473,$C473,$D473,$E473)*BX$6+BX473*BX$7&lt;BX$2,BX$3*BX$4,0)</f>
        <v>0</v>
      </c>
      <c r="FR473" s="0" t="n">
        <f aca="false">IF(CHOOSE(MATCH(BY$5,$B$10:$E$10,0),$B473,$C473,$D473,$E473)*BY$6+BY473*BY$7&lt;BY$2,BY$3*BY$4,0)</f>
        <v>0</v>
      </c>
      <c r="FS473" s="0" t="n">
        <f aca="false">IF(CHOOSE(MATCH(BZ$5,$B$10:$E$10,0),$B473,$C473,$D473,$E473)*BZ$6+BZ473*BZ$7&lt;BZ$2,BZ$3*BZ$4,0)</f>
        <v>0</v>
      </c>
      <c r="FT473" s="0" t="n">
        <f aca="false">IF(CHOOSE(MATCH(CA$5,$B$10:$E$10,0),$B473,$C473,$D473,$E473)*CA$6+CA473*CA$7&lt;CA$2,CA$3*CA$4,0)</f>
        <v>0</v>
      </c>
      <c r="FU473" s="0" t="n">
        <f aca="false">IF(CHOOSE(MATCH(CB$5,$B$10:$E$10,0),$B473,$C473,$D473,$E473)*CB$6+CB473*CB$7&lt;CB$2,CB$3*CB$4,0)</f>
        <v>0</v>
      </c>
      <c r="FV473" s="0" t="n">
        <f aca="false">IF(CHOOSE(MATCH(CC$5,$B$10:$E$10,0),$B473,$C473,$D473,$E473)*CC$6+CC473*CC$7&lt;CC$2,CC$3*CC$4,0)</f>
        <v>0</v>
      </c>
      <c r="FW473" s="0" t="n">
        <f aca="false">IF(CHOOSE(MATCH(CD$5,$B$10:$E$10,0),$B473,$C473,$D473,$E473)*CD$6+CD473*CD$7&lt;CD$2,CD$3*CD$4,0)</f>
        <v>0</v>
      </c>
      <c r="FX473" s="0" t="n">
        <f aca="false">IF(CHOOSE(MATCH(CE$5,$B$10:$E$10,0),$B473,$C473,$D473,$E473)*CE$6+CE473*CE$7&lt;CE$2,CE$3*CE$4,0)</f>
        <v>0</v>
      </c>
      <c r="FY473" s="0" t="n">
        <f aca="false">IF(CHOOSE(MATCH(CF$5,$B$10:$E$10,0),$B473,$C473,$D473,$E473)*CF$6+CF473*CF$7&lt;CF$2,CF$3*CF$4,0)</f>
        <v>0</v>
      </c>
      <c r="FZ473" s="0" t="n">
        <f aca="false">IF(CHOOSE(MATCH(CG$5,$B$10:$E$10,0),$B473,$C473,$D473,$E473)*CG$6+CG473*CG$7&lt;CG$2,CG$3*CG$4,0)</f>
        <v>0</v>
      </c>
      <c r="GA473" s="0" t="n">
        <f aca="false">IF(CHOOSE(MATCH(CH$5,$B$10:$E$10,0),$B473,$C473,$D473,$E473)*CH$6+CH473*CH$7&lt;CH$2,CH$3*CH$4,0)</f>
        <v>0</v>
      </c>
      <c r="GB473" s="0" t="n">
        <f aca="false">IF(CHOOSE(MATCH(CI$5,$B$10:$E$10,0),$B473,$C473,$D473,$E473)*CI$6+CI473*CI$7&lt;CI$2,CI$3*CI$4,0)</f>
        <v>0</v>
      </c>
      <c r="GC473" s="0" t="n">
        <f aca="false">IF(CHOOSE(MATCH(CJ$5,$B$10:$E$10,0),$B473,$C473,$D473,$E473)*CJ$6+CJ473*CJ$7&lt;CJ$2,CJ$3*CJ$4,0)</f>
        <v>0</v>
      </c>
      <c r="GD473" s="0" t="n">
        <f aca="false">IF(CHOOSE(MATCH(CK$5,$B$10:$E$10,0),$B473,$C473,$D473,$E473)*CK$6+CK473*CK$7&lt;CK$2,CK$3*CK$4,0)</f>
        <v>0</v>
      </c>
      <c r="GE473" s="0" t="n">
        <f aca="false">IF(CHOOSE(MATCH(CL$5,$B$10:$E$10,0),$B473,$C473,$D473,$E473)*CL$6+CL473*CL$7&lt;CL$2,CL$3*CL$4,0)</f>
        <v>0</v>
      </c>
      <c r="GF473" s="0" t="n">
        <f aca="false">IF(CHOOSE(MATCH(CM$5,$B$10:$E$10,0),$B473,$C473,$D473,$E473)*CM$6+CM473*CM$7&lt;CM$2,CM$3*CM$4,0)</f>
        <v>0</v>
      </c>
      <c r="GG473" s="0" t="n">
        <f aca="false">IF(CHOOSE(MATCH(CN$5,$B$10:$E$10,0),$B473,$C473,$D473,$E473)*CN$6+CN473*CN$7&lt;CN$2,CN$3*CN$4,0)</f>
        <v>0</v>
      </c>
      <c r="GH473" s="0" t="n">
        <f aca="false">IF(CHOOSE(MATCH(CO$5,$B$10:$E$10,0),$B473,$C473,$D473,$E473)*CO$6+CO473*CO$7&lt;CO$2,CO$3*CO$4,0)</f>
        <v>0</v>
      </c>
      <c r="GI473" s="0" t="n">
        <f aca="false">IF(CHOOSE(MATCH(CP$5,$B$10:$E$10,0),$B473,$C473,$D473,$E473)*CP$6+CP473*CP$7&lt;CP$2,CP$3*CP$4,0)</f>
        <v>0</v>
      </c>
      <c r="GJ473" s="0" t="n">
        <f aca="false">IF(CHOOSE(MATCH(CQ$5,$B$10:$E$10,0),$B473,$C473,$D473,$E473)*CQ$6+CQ473*CQ$7&lt;CQ$2,CQ$3*CQ$4,0)</f>
        <v>0</v>
      </c>
      <c r="GK473" s="0" t="n">
        <f aca="false">IF(CHOOSE(MATCH(CR$5,$B$10:$E$10,0),$B473,$C473,$D473,$E473)*CR$6+CR473*CR$7&lt;CR$2,CR$3*CR$4,0)</f>
        <v>0</v>
      </c>
      <c r="GL473" s="0" t="n">
        <f aca="false">IF(CHOOSE(MATCH(CS$5,$B$10:$E$10,0),$B473,$C473,$D473,$E473)*CS$6+CS473*CS$7&lt;CS$2,CS$3*CS$4,0)</f>
        <v>0</v>
      </c>
      <c r="GM473" s="0" t="n">
        <f aca="false">IF(CHOOSE(MATCH(CT$5,$B$10:$E$10,0),$B473,$C473,$D473,$E473)*CT$6+CT473*CT$7&lt;CT$2,CT$3*CT$4,0)</f>
        <v>0</v>
      </c>
      <c r="GN473" s="0" t="n">
        <f aca="false">IF(CHOOSE(MATCH(CU$5,$B$10:$E$10,0),$B473,$C473,$D473,$E473)*CU$6+CU473*CU$7&lt;CU$2,CU$3*CU$4,0)</f>
        <v>0</v>
      </c>
      <c r="GO473" s="0" t="n">
        <f aca="false">IF(CHOOSE(MATCH(CV$5,$B$10:$E$10,0),$B473,$C473,$D473,$E473)*CV$6+CV473*CV$7&lt;CV$2,CV$3*CV$4,0)</f>
        <v>0</v>
      </c>
      <c r="GP473" s="0" t="n">
        <f aca="false">IF(CHOOSE(MATCH(CW$5,$B$10:$E$10,0),$B473,$C473,$D473,$E473)*CW$6+CW473*CW$7&lt;CW$2,CW$3*CW$4,0)</f>
        <v>0</v>
      </c>
      <c r="GQ473" s="0" t="n">
        <f aca="false">IF(CHOOSE(MATCH(CX$5,$B$10:$E$10,0),$B473,$C473,$D473,$E473)*CX$6+CX473*CX$7&lt;CX$2,CX$3*CX$4,0)</f>
        <v>0</v>
      </c>
      <c r="GS473" s="0" t="n">
        <f aca="false">SUM(CZ473:GQ473)</f>
        <v>0</v>
      </c>
      <c r="GT473" s="0" t="n">
        <f aca="false">IF(GS473&gt;$GS$6,1,0)</f>
        <v>0</v>
      </c>
    </row>
    <row r="474" customFormat="false" ht="14" hidden="false" customHeight="false" outlineLevel="0" collapsed="false">
      <c r="A474" s="0" t="n">
        <v>464</v>
      </c>
      <c r="B474" s="0" t="n">
        <v>1.72545775653384</v>
      </c>
      <c r="C474" s="0" t="n">
        <v>2.09329668706243</v>
      </c>
      <c r="D474" s="0" t="n">
        <v>1.70072160553452</v>
      </c>
      <c r="E474" s="0" t="n">
        <v>-0.154519713606968</v>
      </c>
      <c r="G474" s="0" t="n">
        <v>-0.635313881502952</v>
      </c>
      <c r="H474" s="0" t="n">
        <v>0.0456475390819833</v>
      </c>
      <c r="I474" s="0" t="n">
        <v>-0.909340087673627</v>
      </c>
      <c r="J474" s="0" t="n">
        <v>0.212221493711695</v>
      </c>
      <c r="K474" s="0" t="n">
        <v>0.383793121727649</v>
      </c>
      <c r="L474" s="0" t="n">
        <v>0.782827100920258</v>
      </c>
      <c r="M474" s="0" t="n">
        <v>-0.129066393128596</v>
      </c>
      <c r="N474" s="0" t="n">
        <v>0.211360884350142</v>
      </c>
      <c r="O474" s="0" t="n">
        <v>-0.556099166715285</v>
      </c>
      <c r="P474" s="0" t="n">
        <v>0.935208390728803</v>
      </c>
      <c r="Q474" s="0" t="n">
        <v>0.873151293490082</v>
      </c>
      <c r="R474" s="0" t="n">
        <v>1.53783730638679</v>
      </c>
      <c r="S474" s="0" t="n">
        <v>-0.688553427607985</v>
      </c>
      <c r="T474" s="0" t="n">
        <v>1.48648723552469</v>
      </c>
      <c r="U474" s="0" t="n">
        <v>-0.0925035692489473</v>
      </c>
      <c r="V474" s="0" t="n">
        <v>-0.375734998669941</v>
      </c>
      <c r="W474" s="0" t="n">
        <v>1.81581526703667</v>
      </c>
      <c r="X474" s="0" t="n">
        <v>0.15580553736072</v>
      </c>
      <c r="Y474" s="0" t="n">
        <v>-1.10694145405432</v>
      </c>
      <c r="Z474" s="0" t="n">
        <v>1.07095729617868</v>
      </c>
      <c r="AA474" s="0" t="n">
        <v>-0.569004896533443</v>
      </c>
      <c r="AB474" s="0" t="n">
        <v>1.66512108989991</v>
      </c>
      <c r="AC474" s="0" t="n">
        <v>-0.301032514471444</v>
      </c>
      <c r="AD474" s="0" t="n">
        <v>-0.0681745859765215</v>
      </c>
      <c r="AE474" s="0" t="n">
        <v>0.083518898463808</v>
      </c>
      <c r="AF474" s="0" t="n">
        <v>-0.181023551704129</v>
      </c>
      <c r="AG474" s="0" t="n">
        <v>0.778468347562011</v>
      </c>
      <c r="AH474" s="0" t="n">
        <v>-0.511288362758933</v>
      </c>
      <c r="AI474" s="0" t="n">
        <v>-0.282433347820188</v>
      </c>
      <c r="AJ474" s="0" t="n">
        <v>-0.081982989286189</v>
      </c>
      <c r="AK474" s="0" t="n">
        <v>1.13898977360805</v>
      </c>
      <c r="AL474" s="0" t="n">
        <v>-0.436638174505788</v>
      </c>
      <c r="AM474" s="0" t="n">
        <v>0.359855221176986</v>
      </c>
      <c r="AN474" s="0" t="n">
        <v>-1.84817508852575</v>
      </c>
      <c r="AO474" s="0" t="n">
        <v>-0.600591647526017</v>
      </c>
      <c r="AP474" s="0" t="n">
        <v>0.434283720096573</v>
      </c>
      <c r="AQ474" s="0" t="n">
        <v>0.0424313384428388</v>
      </c>
      <c r="AR474" s="0" t="n">
        <v>-0.794730112829711</v>
      </c>
      <c r="AS474" s="0" t="n">
        <v>1.21370476335869</v>
      </c>
      <c r="AT474" s="0" t="n">
        <v>0.235990000874153</v>
      </c>
      <c r="AU474" s="0" t="n">
        <v>0.625980192126008</v>
      </c>
      <c r="AV474" s="0" t="n">
        <v>0.547547642781865</v>
      </c>
      <c r="AW474" s="0" t="n">
        <v>0.208310666494071</v>
      </c>
      <c r="AX474" s="0" t="n">
        <v>-1.2007058103336</v>
      </c>
      <c r="AY474" s="0" t="n">
        <v>1.41987584356684</v>
      </c>
      <c r="AZ474" s="0" t="n">
        <v>-0.95711129688425</v>
      </c>
      <c r="BA474" s="0" t="n">
        <v>-0.598668066231767</v>
      </c>
      <c r="BB474" s="0" t="n">
        <v>-0.361080765287625</v>
      </c>
      <c r="BC474" s="0" t="n">
        <v>0.206043750949902</v>
      </c>
      <c r="BD474" s="0" t="n">
        <v>1.70073690242134</v>
      </c>
      <c r="BE474" s="0" t="n">
        <v>0.856143742566928</v>
      </c>
      <c r="BF474" s="0" t="n">
        <v>0.156346686708275</v>
      </c>
      <c r="BG474" s="0" t="n">
        <v>-0.726680582374684</v>
      </c>
      <c r="BH474" s="0" t="n">
        <v>-0.494101186632179</v>
      </c>
      <c r="BI474" s="0" t="n">
        <v>0.0429668034485076</v>
      </c>
      <c r="BJ474" s="0" t="n">
        <v>1.63091499416623</v>
      </c>
      <c r="BK474" s="0" t="n">
        <v>1.36037670017686</v>
      </c>
      <c r="BL474" s="0" t="n">
        <v>0.0203885974769946</v>
      </c>
      <c r="BM474" s="0" t="n">
        <v>1.76672983798198</v>
      </c>
      <c r="BN474" s="0" t="n">
        <v>-0.602790350967553</v>
      </c>
      <c r="BO474" s="0" t="n">
        <v>0.423129904447706</v>
      </c>
      <c r="BP474" s="0" t="n">
        <v>2.28246790356934</v>
      </c>
      <c r="BQ474" s="0" t="n">
        <v>0.243549038714264</v>
      </c>
      <c r="BR474" s="0" t="n">
        <v>-0.488577143187285</v>
      </c>
      <c r="BS474" s="0" t="n">
        <v>-0.865895799506689</v>
      </c>
      <c r="BT474" s="0" t="n">
        <v>-1.98357156477869</v>
      </c>
      <c r="BU474" s="0" t="n">
        <v>1.46758793562185</v>
      </c>
      <c r="BV474" s="0" t="n">
        <v>-1.38930772664025</v>
      </c>
      <c r="BW474" s="0" t="n">
        <v>-0.411778273701202</v>
      </c>
      <c r="BX474" s="0" t="n">
        <v>1.50974756252253</v>
      </c>
      <c r="BY474" s="0" t="n">
        <v>2.04583557206206</v>
      </c>
      <c r="BZ474" s="0" t="n">
        <v>-1.49532297655242</v>
      </c>
      <c r="CA474" s="0" t="n">
        <v>0.0362297214451246</v>
      </c>
      <c r="CB474" s="0" t="n">
        <v>-0.251593519351445</v>
      </c>
      <c r="CC474" s="0" t="n">
        <v>-0.0415116119256709</v>
      </c>
      <c r="CD474" s="0" t="n">
        <v>-0.704151261743391</v>
      </c>
      <c r="CE474" s="0" t="n">
        <v>0.71408749136026</v>
      </c>
      <c r="CF474" s="0" t="n">
        <v>1.21051471069222</v>
      </c>
      <c r="CG474" s="0" t="n">
        <v>0.627377403361606</v>
      </c>
      <c r="CH474" s="0" t="n">
        <v>-1.0141820894205</v>
      </c>
      <c r="CI474" s="0" t="n">
        <v>0.296552116196835</v>
      </c>
      <c r="CJ474" s="0" t="n">
        <v>0.582911070523551</v>
      </c>
      <c r="CK474" s="0" t="n">
        <v>-0.0495526819577208</v>
      </c>
      <c r="CL474" s="0" t="n">
        <v>1.22610117614386</v>
      </c>
      <c r="CM474" s="0" t="n">
        <v>-0.294314759230474</v>
      </c>
      <c r="CN474" s="0" t="n">
        <v>1.02706053439761</v>
      </c>
      <c r="CO474" s="0" t="n">
        <v>0.729771727492334</v>
      </c>
      <c r="CP474" s="0" t="n">
        <v>-1.13039732241305</v>
      </c>
      <c r="CQ474" s="0" t="n">
        <v>-1.85496901394799</v>
      </c>
      <c r="CR474" s="0" t="n">
        <v>0.882259882928338</v>
      </c>
      <c r="CS474" s="0" t="n">
        <v>-1.02214698927128</v>
      </c>
      <c r="CT474" s="0" t="n">
        <v>-0.996055860014167</v>
      </c>
      <c r="CU474" s="0" t="n">
        <v>-0.46483592086588</v>
      </c>
      <c r="CV474" s="0" t="n">
        <v>1.74880369741004</v>
      </c>
      <c r="CW474" s="0" t="n">
        <v>-0.901272869668901</v>
      </c>
      <c r="CX474" s="0" t="n">
        <v>-1.52719621837605</v>
      </c>
      <c r="CZ474" s="0" t="n">
        <f aca="false">IF(CHOOSE(MATCH(G$5,$B$10:$E$10,0),$B474,$C474,$D474,$E474)*G$6+G474*G$7&lt;G$2,G$3*G$4,0)</f>
        <v>0</v>
      </c>
      <c r="DA474" s="0" t="n">
        <f aca="false">IF(CHOOSE(MATCH(H$5,$B$10:$E$10,0),$B474,$C474,$D474,$E474)*H$6+H474*H$7&lt;H$2,H$3*H$4,0)</f>
        <v>0</v>
      </c>
      <c r="DB474" s="0" t="n">
        <f aca="false">IF(CHOOSE(MATCH(I$5,$B$10:$E$10,0),$B474,$C474,$D474,$E474)*I$6+I474*I$7&lt;I$2,I$3*I$4,0)</f>
        <v>0</v>
      </c>
      <c r="DC474" s="0" t="n">
        <f aca="false">IF(CHOOSE(MATCH(J$5,$B$10:$E$10,0),$B474,$C474,$D474,$E474)*J$6+J474*J$7&lt;J$2,J$3*J$4,0)</f>
        <v>0</v>
      </c>
      <c r="DD474" s="0" t="n">
        <f aca="false">IF(CHOOSE(MATCH(K$5,$B$10:$E$10,0),$B474,$C474,$D474,$E474)*K$6+K474*K$7&lt;K$2,K$3*K$4,0)</f>
        <v>0</v>
      </c>
      <c r="DE474" s="0" t="n">
        <f aca="false">IF(CHOOSE(MATCH(L$5,$B$10:$E$10,0),$B474,$C474,$D474,$E474)*L$6+L474*L$7&lt;L$2,L$3*L$4,0)</f>
        <v>0</v>
      </c>
      <c r="DF474" s="0" t="n">
        <f aca="false">IF(CHOOSE(MATCH(M$5,$B$10:$E$10,0),$B474,$C474,$D474,$E474)*M$6+M474*M$7&lt;M$2,M$3*M$4,0)</f>
        <v>0</v>
      </c>
      <c r="DG474" s="0" t="n">
        <f aca="false">IF(CHOOSE(MATCH(N$5,$B$10:$E$10,0),$B474,$C474,$D474,$E474)*N$6+N474*N$7&lt;N$2,N$3*N$4,0)</f>
        <v>0</v>
      </c>
      <c r="DH474" s="0" t="n">
        <f aca="false">IF(CHOOSE(MATCH(O$5,$B$10:$E$10,0),$B474,$C474,$D474,$E474)*O$6+O474*O$7&lt;O$2,O$3*O$4,0)</f>
        <v>0</v>
      </c>
      <c r="DI474" s="0" t="n">
        <f aca="false">IF(CHOOSE(MATCH(P$5,$B$10:$E$10,0),$B474,$C474,$D474,$E474)*P$6+P474*P$7&lt;P$2,P$3*P$4,0)</f>
        <v>0</v>
      </c>
      <c r="DJ474" s="0" t="n">
        <f aca="false">IF(CHOOSE(MATCH(Q$5,$B$10:$E$10,0),$B474,$C474,$D474,$E474)*Q$6+Q474*Q$7&lt;Q$2,Q$3*Q$4,0)</f>
        <v>0</v>
      </c>
      <c r="DK474" s="0" t="n">
        <f aca="false">IF(CHOOSE(MATCH(R$5,$B$10:$E$10,0),$B474,$C474,$D474,$E474)*R$6+R474*R$7&lt;R$2,R$3*R$4,0)</f>
        <v>0</v>
      </c>
      <c r="DL474" s="0" t="n">
        <f aca="false">IF(CHOOSE(MATCH(S$5,$B$10:$E$10,0),$B474,$C474,$D474,$E474)*S$6+S474*S$7&lt;S$2,S$3*S$4,0)</f>
        <v>0</v>
      </c>
      <c r="DM474" s="0" t="n">
        <f aca="false">IF(CHOOSE(MATCH(T$5,$B$10:$E$10,0),$B474,$C474,$D474,$E474)*T$6+T474*T$7&lt;T$2,T$3*T$4,0)</f>
        <v>0</v>
      </c>
      <c r="DN474" s="0" t="n">
        <f aca="false">IF(CHOOSE(MATCH(U$5,$B$10:$E$10,0),$B474,$C474,$D474,$E474)*U$6+U474*U$7&lt;U$2,U$3*U$4,0)</f>
        <v>0</v>
      </c>
      <c r="DO474" s="0" t="n">
        <f aca="false">IF(CHOOSE(MATCH(V$5,$B$10:$E$10,0),$B474,$C474,$D474,$E474)*V$6+V474*V$7&lt;V$2,V$3*V$4,0)</f>
        <v>0</v>
      </c>
      <c r="DP474" s="0" t="n">
        <f aca="false">IF(CHOOSE(MATCH(W$5,$B$10:$E$10,0),$B474,$C474,$D474,$E474)*W$6+W474*W$7&lt;W$2,W$3*W$4,0)</f>
        <v>0</v>
      </c>
      <c r="DQ474" s="0" t="n">
        <f aca="false">IF(CHOOSE(MATCH(X$5,$B$10:$E$10,0),$B474,$C474,$D474,$E474)*X$6+X474*X$7&lt;X$2,X$3*X$4,0)</f>
        <v>0</v>
      </c>
      <c r="DR474" s="0" t="n">
        <f aca="false">IF(CHOOSE(MATCH(Y$5,$B$10:$E$10,0),$B474,$C474,$D474,$E474)*Y$6+Y474*Y$7&lt;Y$2,Y$3*Y$4,0)</f>
        <v>0</v>
      </c>
      <c r="DS474" s="0" t="n">
        <f aca="false">IF(CHOOSE(MATCH(Z$5,$B$10:$E$10,0),$B474,$C474,$D474,$E474)*Z$6+Z474*Z$7&lt;Z$2,Z$3*Z$4,0)</f>
        <v>0</v>
      </c>
      <c r="DT474" s="0" t="n">
        <f aca="false">IF(CHOOSE(MATCH(AA$5,$B$10:$E$10,0),$B474,$C474,$D474,$E474)*AA$6+AA474*AA$7&lt;AA$2,AA$3*AA$4,0)</f>
        <v>0</v>
      </c>
      <c r="DU474" s="0" t="n">
        <f aca="false">IF(CHOOSE(MATCH(AB$5,$B$10:$E$10,0),$B474,$C474,$D474,$E474)*AB$6+AB474*AB$7&lt;AB$2,AB$3*AB$4,0)</f>
        <v>0</v>
      </c>
      <c r="DV474" s="0" t="n">
        <f aca="false">IF(CHOOSE(MATCH(AC$5,$B$10:$E$10,0),$B474,$C474,$D474,$E474)*AC$6+AC474*AC$7&lt;AC$2,AC$3*AC$4,0)</f>
        <v>0</v>
      </c>
      <c r="DW474" s="0" t="n">
        <f aca="false">IF(CHOOSE(MATCH(AD$5,$B$10:$E$10,0),$B474,$C474,$D474,$E474)*AD$6+AD474*AD$7&lt;AD$2,AD$3*AD$4,0)</f>
        <v>0</v>
      </c>
      <c r="DX474" s="0" t="n">
        <f aca="false">IF(CHOOSE(MATCH(AE$5,$B$10:$E$10,0),$B474,$C474,$D474,$E474)*AE$6+AE474*AE$7&lt;AE$2,AE$3*AE$4,0)</f>
        <v>0</v>
      </c>
      <c r="DY474" s="0" t="n">
        <f aca="false">IF(CHOOSE(MATCH(AF$5,$B$10:$E$10,0),$B474,$C474,$D474,$E474)*AF$6+AF474*AF$7&lt;AF$2,AF$3*AF$4,0)</f>
        <v>0</v>
      </c>
      <c r="DZ474" s="0" t="n">
        <f aca="false">IF(CHOOSE(MATCH(AG$5,$B$10:$E$10,0),$B474,$C474,$D474,$E474)*AG$6+AG474*AG$7&lt;AG$2,AG$3*AG$4,0)</f>
        <v>0</v>
      </c>
      <c r="EA474" s="0" t="n">
        <f aca="false">IF(CHOOSE(MATCH(AH$5,$B$10:$E$10,0),$B474,$C474,$D474,$E474)*AH$6+AH474*AH$7&lt;AH$2,AH$3*AH$4,0)</f>
        <v>0</v>
      </c>
      <c r="EB474" s="0" t="n">
        <f aca="false">IF(CHOOSE(MATCH(AI$5,$B$10:$E$10,0),$B474,$C474,$D474,$E474)*AI$6+AI474*AI$7&lt;AI$2,AI$3*AI$4,0)</f>
        <v>0</v>
      </c>
      <c r="EC474" s="0" t="n">
        <f aca="false">IF(CHOOSE(MATCH(AJ$5,$B$10:$E$10,0),$B474,$C474,$D474,$E474)*AJ$6+AJ474*AJ$7&lt;AJ$2,AJ$3*AJ$4,0)</f>
        <v>0</v>
      </c>
      <c r="ED474" s="0" t="n">
        <f aca="false">IF(CHOOSE(MATCH(AK$5,$B$10:$E$10,0),$B474,$C474,$D474,$E474)*AK$6+AK474*AK$7&lt;AK$2,AK$3*AK$4,0)</f>
        <v>0</v>
      </c>
      <c r="EE474" s="0" t="n">
        <f aca="false">IF(CHOOSE(MATCH(AL$5,$B$10:$E$10,0),$B474,$C474,$D474,$E474)*AL$6+AL474*AL$7&lt;AL$2,AL$3*AL$4,0)</f>
        <v>0</v>
      </c>
      <c r="EF474" s="0" t="n">
        <f aca="false">IF(CHOOSE(MATCH(AM$5,$B$10:$E$10,0),$B474,$C474,$D474,$E474)*AM$6+AM474*AM$7&lt;AM$2,AM$3*AM$4,0)</f>
        <v>0</v>
      </c>
      <c r="EG474" s="0" t="n">
        <f aca="false">IF(CHOOSE(MATCH(AN$5,$B$10:$E$10,0),$B474,$C474,$D474,$E474)*AN$6+AN474*AN$7&lt;AN$2,AN$3*AN$4,0)</f>
        <v>0</v>
      </c>
      <c r="EH474" s="0" t="n">
        <f aca="false">IF(CHOOSE(MATCH(AO$5,$B$10:$E$10,0),$B474,$C474,$D474,$E474)*AO$6+AO474*AO$7&lt;AO$2,AO$3*AO$4,0)</f>
        <v>0</v>
      </c>
      <c r="EI474" s="0" t="n">
        <f aca="false">IF(CHOOSE(MATCH(AP$5,$B$10:$E$10,0),$B474,$C474,$D474,$E474)*AP$6+AP474*AP$7&lt;AP$2,AP$3*AP$4,0)</f>
        <v>0</v>
      </c>
      <c r="EJ474" s="0" t="n">
        <f aca="false">IF(CHOOSE(MATCH(AQ$5,$B$10:$E$10,0),$B474,$C474,$D474,$E474)*AQ$6+AQ474*AQ$7&lt;AQ$2,AQ$3*AQ$4,0)</f>
        <v>0</v>
      </c>
      <c r="EK474" s="0" t="n">
        <f aca="false">IF(CHOOSE(MATCH(AR$5,$B$10:$E$10,0),$B474,$C474,$D474,$E474)*AR$6+AR474*AR$7&lt;AR$2,AR$3*AR$4,0)</f>
        <v>0</v>
      </c>
      <c r="EL474" s="0" t="n">
        <f aca="false">IF(CHOOSE(MATCH(AS$5,$B$10:$E$10,0),$B474,$C474,$D474,$E474)*AS$6+AS474*AS$7&lt;AS$2,AS$3*AS$4,0)</f>
        <v>0</v>
      </c>
      <c r="EM474" s="0" t="n">
        <f aca="false">IF(CHOOSE(MATCH(AT$5,$B$10:$E$10,0),$B474,$C474,$D474,$E474)*AT$6+AT474*AT$7&lt;AT$2,AT$3*AT$4,0)</f>
        <v>0</v>
      </c>
      <c r="EN474" s="0" t="n">
        <f aca="false">IF(CHOOSE(MATCH(AU$5,$B$10:$E$10,0),$B474,$C474,$D474,$E474)*AU$6+AU474*AU$7&lt;AU$2,AU$3*AU$4,0)</f>
        <v>0</v>
      </c>
      <c r="EO474" s="0" t="n">
        <f aca="false">IF(CHOOSE(MATCH(AV$5,$B$10:$E$10,0),$B474,$C474,$D474,$E474)*AV$6+AV474*AV$7&lt;AV$2,AV$3*AV$4,0)</f>
        <v>0</v>
      </c>
      <c r="EP474" s="0" t="n">
        <f aca="false">IF(CHOOSE(MATCH(AW$5,$B$10:$E$10,0),$B474,$C474,$D474,$E474)*AW$6+AW474*AW$7&lt;AW$2,AW$3*AW$4,0)</f>
        <v>0</v>
      </c>
      <c r="EQ474" s="0" t="n">
        <f aca="false">IF(CHOOSE(MATCH(AX$5,$B$10:$E$10,0),$B474,$C474,$D474,$E474)*AX$6+AX474*AX$7&lt;AX$2,AX$3*AX$4,0)</f>
        <v>0</v>
      </c>
      <c r="ER474" s="0" t="n">
        <f aca="false">IF(CHOOSE(MATCH(AY$5,$B$10:$E$10,0),$B474,$C474,$D474,$E474)*AY$6+AY474*AY$7&lt;AY$2,AY$3*AY$4,0)</f>
        <v>0</v>
      </c>
      <c r="ES474" s="0" t="n">
        <f aca="false">IF(CHOOSE(MATCH(AZ$5,$B$10:$E$10,0),$B474,$C474,$D474,$E474)*AZ$6+AZ474*AZ$7&lt;AZ$2,AZ$3*AZ$4,0)</f>
        <v>0</v>
      </c>
      <c r="ET474" s="0" t="n">
        <f aca="false">IF(CHOOSE(MATCH(BA$5,$B$10:$E$10,0),$B474,$C474,$D474,$E474)*BA$6+BA474*BA$7&lt;BA$2,BA$3*BA$4,0)</f>
        <v>0</v>
      </c>
      <c r="EU474" s="0" t="n">
        <f aca="false">IF(CHOOSE(MATCH(BB$5,$B$10:$E$10,0),$B474,$C474,$D474,$E474)*BB$6+BB474*BB$7&lt;BB$2,BB$3*BB$4,0)</f>
        <v>0</v>
      </c>
      <c r="EV474" s="0" t="n">
        <f aca="false">IF(CHOOSE(MATCH(BC$5,$B$10:$E$10,0),$B474,$C474,$D474,$E474)*BC$6+BC474*BC$7&lt;BC$2,BC$3*BC$4,0)</f>
        <v>0</v>
      </c>
      <c r="EW474" s="0" t="n">
        <f aca="false">IF(CHOOSE(MATCH(BD$5,$B$10:$E$10,0),$B474,$C474,$D474,$E474)*BD$6+BD474*BD$7&lt;BD$2,BD$3*BD$4,0)</f>
        <v>0</v>
      </c>
      <c r="EX474" s="0" t="n">
        <f aca="false">IF(CHOOSE(MATCH(BE$5,$B$10:$E$10,0),$B474,$C474,$D474,$E474)*BE$6+BE474*BE$7&lt;BE$2,BE$3*BE$4,0)</f>
        <v>0</v>
      </c>
      <c r="EY474" s="0" t="n">
        <f aca="false">IF(CHOOSE(MATCH(BF$5,$B$10:$E$10,0),$B474,$C474,$D474,$E474)*BF$6+BF474*BF$7&lt;BF$2,BF$3*BF$4,0)</f>
        <v>0</v>
      </c>
      <c r="EZ474" s="0" t="n">
        <f aca="false">IF(CHOOSE(MATCH(BG$5,$B$10:$E$10,0),$B474,$C474,$D474,$E474)*BG$6+BG474*BG$7&lt;BG$2,BG$3*BG$4,0)</f>
        <v>0</v>
      </c>
      <c r="FA474" s="0" t="n">
        <f aca="false">IF(CHOOSE(MATCH(BH$5,$B$10:$E$10,0),$B474,$C474,$D474,$E474)*BH$6+BH474*BH$7&lt;BH$2,BH$3*BH$4,0)</f>
        <v>0</v>
      </c>
      <c r="FB474" s="0" t="n">
        <f aca="false">IF(CHOOSE(MATCH(BI$5,$B$10:$E$10,0),$B474,$C474,$D474,$E474)*BI$6+BI474*BI$7&lt;BI$2,BI$3*BI$4,0)</f>
        <v>0</v>
      </c>
      <c r="FC474" s="0" t="n">
        <f aca="false">IF(CHOOSE(MATCH(BJ$5,$B$10:$E$10,0),$B474,$C474,$D474,$E474)*BJ$6+BJ474*BJ$7&lt;BJ$2,BJ$3*BJ$4,0)</f>
        <v>0</v>
      </c>
      <c r="FD474" s="0" t="n">
        <f aca="false">IF(CHOOSE(MATCH(BK$5,$B$10:$E$10,0),$B474,$C474,$D474,$E474)*BK$6+BK474*BK$7&lt;BK$2,BK$3*BK$4,0)</f>
        <v>0</v>
      </c>
      <c r="FE474" s="0" t="n">
        <f aca="false">IF(CHOOSE(MATCH(BL$5,$B$10:$E$10,0),$B474,$C474,$D474,$E474)*BL$6+BL474*BL$7&lt;BL$2,BL$3*BL$4,0)</f>
        <v>0</v>
      </c>
      <c r="FF474" s="0" t="n">
        <f aca="false">IF(CHOOSE(MATCH(BM$5,$B$10:$E$10,0),$B474,$C474,$D474,$E474)*BM$6+BM474*BM$7&lt;BM$2,BM$3*BM$4,0)</f>
        <v>0</v>
      </c>
      <c r="FG474" s="0" t="n">
        <f aca="false">IF(CHOOSE(MATCH(BN$5,$B$10:$E$10,0),$B474,$C474,$D474,$E474)*BN$6+BN474*BN$7&lt;BN$2,BN$3*BN$4,0)</f>
        <v>0</v>
      </c>
      <c r="FH474" s="0" t="n">
        <f aca="false">IF(CHOOSE(MATCH(BO$5,$B$10:$E$10,0),$B474,$C474,$D474,$E474)*BO$6+BO474*BO$7&lt;BO$2,BO$3*BO$4,0)</f>
        <v>0</v>
      </c>
      <c r="FI474" s="0" t="n">
        <f aca="false">IF(CHOOSE(MATCH(BP$5,$B$10:$E$10,0),$B474,$C474,$D474,$E474)*BP$6+BP474*BP$7&lt;BP$2,BP$3*BP$4,0)</f>
        <v>0</v>
      </c>
      <c r="FJ474" s="0" t="n">
        <f aca="false">IF(CHOOSE(MATCH(BQ$5,$B$10:$E$10,0),$B474,$C474,$D474,$E474)*BQ$6+BQ474*BQ$7&lt;BQ$2,BQ$3*BQ$4,0)</f>
        <v>0</v>
      </c>
      <c r="FK474" s="0" t="n">
        <f aca="false">IF(CHOOSE(MATCH(BR$5,$B$10:$E$10,0),$B474,$C474,$D474,$E474)*BR$6+BR474*BR$7&lt;BR$2,BR$3*BR$4,0)</f>
        <v>0</v>
      </c>
      <c r="FL474" s="0" t="n">
        <f aca="false">IF(CHOOSE(MATCH(BS$5,$B$10:$E$10,0),$B474,$C474,$D474,$E474)*BS$6+BS474*BS$7&lt;BS$2,BS$3*BS$4,0)</f>
        <v>0</v>
      </c>
      <c r="FM474" s="0" t="n">
        <f aca="false">IF(CHOOSE(MATCH(BT$5,$B$10:$E$10,0),$B474,$C474,$D474,$E474)*BT$6+BT474*BT$7&lt;BT$2,BT$3*BT$4,0)</f>
        <v>0</v>
      </c>
      <c r="FN474" s="0" t="n">
        <f aca="false">IF(CHOOSE(MATCH(BU$5,$B$10:$E$10,0),$B474,$C474,$D474,$E474)*BU$6+BU474*BU$7&lt;BU$2,BU$3*BU$4,0)</f>
        <v>0</v>
      </c>
      <c r="FO474" s="0" t="n">
        <f aca="false">IF(CHOOSE(MATCH(BV$5,$B$10:$E$10,0),$B474,$C474,$D474,$E474)*BV$6+BV474*BV$7&lt;BV$2,BV$3*BV$4,0)</f>
        <v>0</v>
      </c>
      <c r="FP474" s="0" t="n">
        <f aca="false">IF(CHOOSE(MATCH(BW$5,$B$10:$E$10,0),$B474,$C474,$D474,$E474)*BW$6+BW474*BW$7&lt;BW$2,BW$3*BW$4,0)</f>
        <v>0</v>
      </c>
      <c r="FQ474" s="0" t="n">
        <f aca="false">IF(CHOOSE(MATCH(BX$5,$B$10:$E$10,0),$B474,$C474,$D474,$E474)*BX$6+BX474*BX$7&lt;BX$2,BX$3*BX$4,0)</f>
        <v>0</v>
      </c>
      <c r="FR474" s="0" t="n">
        <f aca="false">IF(CHOOSE(MATCH(BY$5,$B$10:$E$10,0),$B474,$C474,$D474,$E474)*BY$6+BY474*BY$7&lt;BY$2,BY$3*BY$4,0)</f>
        <v>0</v>
      </c>
      <c r="FS474" s="0" t="n">
        <f aca="false">IF(CHOOSE(MATCH(BZ$5,$B$10:$E$10,0),$B474,$C474,$D474,$E474)*BZ$6+BZ474*BZ$7&lt;BZ$2,BZ$3*BZ$4,0)</f>
        <v>0</v>
      </c>
      <c r="FT474" s="0" t="n">
        <f aca="false">IF(CHOOSE(MATCH(CA$5,$B$10:$E$10,0),$B474,$C474,$D474,$E474)*CA$6+CA474*CA$7&lt;CA$2,CA$3*CA$4,0)</f>
        <v>0</v>
      </c>
      <c r="FU474" s="0" t="n">
        <f aca="false">IF(CHOOSE(MATCH(CB$5,$B$10:$E$10,0),$B474,$C474,$D474,$E474)*CB$6+CB474*CB$7&lt;CB$2,CB$3*CB$4,0)</f>
        <v>0</v>
      </c>
      <c r="FV474" s="0" t="n">
        <f aca="false">IF(CHOOSE(MATCH(CC$5,$B$10:$E$10,0),$B474,$C474,$D474,$E474)*CC$6+CC474*CC$7&lt;CC$2,CC$3*CC$4,0)</f>
        <v>0</v>
      </c>
      <c r="FW474" s="0" t="n">
        <f aca="false">IF(CHOOSE(MATCH(CD$5,$B$10:$E$10,0),$B474,$C474,$D474,$E474)*CD$6+CD474*CD$7&lt;CD$2,CD$3*CD$4,0)</f>
        <v>0</v>
      </c>
      <c r="FX474" s="0" t="n">
        <f aca="false">IF(CHOOSE(MATCH(CE$5,$B$10:$E$10,0),$B474,$C474,$D474,$E474)*CE$6+CE474*CE$7&lt;CE$2,CE$3*CE$4,0)</f>
        <v>0</v>
      </c>
      <c r="FY474" s="0" t="n">
        <f aca="false">IF(CHOOSE(MATCH(CF$5,$B$10:$E$10,0),$B474,$C474,$D474,$E474)*CF$6+CF474*CF$7&lt;CF$2,CF$3*CF$4,0)</f>
        <v>0</v>
      </c>
      <c r="FZ474" s="0" t="n">
        <f aca="false">IF(CHOOSE(MATCH(CG$5,$B$10:$E$10,0),$B474,$C474,$D474,$E474)*CG$6+CG474*CG$7&lt;CG$2,CG$3*CG$4,0)</f>
        <v>0</v>
      </c>
      <c r="GA474" s="0" t="n">
        <f aca="false">IF(CHOOSE(MATCH(CH$5,$B$10:$E$10,0),$B474,$C474,$D474,$E474)*CH$6+CH474*CH$7&lt;CH$2,CH$3*CH$4,0)</f>
        <v>0</v>
      </c>
      <c r="GB474" s="0" t="n">
        <f aca="false">IF(CHOOSE(MATCH(CI$5,$B$10:$E$10,0),$B474,$C474,$D474,$E474)*CI$6+CI474*CI$7&lt;CI$2,CI$3*CI$4,0)</f>
        <v>0</v>
      </c>
      <c r="GC474" s="0" t="n">
        <f aca="false">IF(CHOOSE(MATCH(CJ$5,$B$10:$E$10,0),$B474,$C474,$D474,$E474)*CJ$6+CJ474*CJ$7&lt;CJ$2,CJ$3*CJ$4,0)</f>
        <v>0</v>
      </c>
      <c r="GD474" s="0" t="n">
        <f aca="false">IF(CHOOSE(MATCH(CK$5,$B$10:$E$10,0),$B474,$C474,$D474,$E474)*CK$6+CK474*CK$7&lt;CK$2,CK$3*CK$4,0)</f>
        <v>0</v>
      </c>
      <c r="GE474" s="0" t="n">
        <f aca="false">IF(CHOOSE(MATCH(CL$5,$B$10:$E$10,0),$B474,$C474,$D474,$E474)*CL$6+CL474*CL$7&lt;CL$2,CL$3*CL$4,0)</f>
        <v>0</v>
      </c>
      <c r="GF474" s="0" t="n">
        <f aca="false">IF(CHOOSE(MATCH(CM$5,$B$10:$E$10,0),$B474,$C474,$D474,$E474)*CM$6+CM474*CM$7&lt;CM$2,CM$3*CM$4,0)</f>
        <v>0</v>
      </c>
      <c r="GG474" s="0" t="n">
        <f aca="false">IF(CHOOSE(MATCH(CN$5,$B$10:$E$10,0),$B474,$C474,$D474,$E474)*CN$6+CN474*CN$7&lt;CN$2,CN$3*CN$4,0)</f>
        <v>0</v>
      </c>
      <c r="GH474" s="0" t="n">
        <f aca="false">IF(CHOOSE(MATCH(CO$5,$B$10:$E$10,0),$B474,$C474,$D474,$E474)*CO$6+CO474*CO$7&lt;CO$2,CO$3*CO$4,0)</f>
        <v>0</v>
      </c>
      <c r="GI474" s="0" t="n">
        <f aca="false">IF(CHOOSE(MATCH(CP$5,$B$10:$E$10,0),$B474,$C474,$D474,$E474)*CP$6+CP474*CP$7&lt;CP$2,CP$3*CP$4,0)</f>
        <v>0</v>
      </c>
      <c r="GJ474" s="0" t="n">
        <f aca="false">IF(CHOOSE(MATCH(CQ$5,$B$10:$E$10,0),$B474,$C474,$D474,$E474)*CQ$6+CQ474*CQ$7&lt;CQ$2,CQ$3*CQ$4,0)</f>
        <v>0</v>
      </c>
      <c r="GK474" s="0" t="n">
        <f aca="false">IF(CHOOSE(MATCH(CR$5,$B$10:$E$10,0),$B474,$C474,$D474,$E474)*CR$6+CR474*CR$7&lt;CR$2,CR$3*CR$4,0)</f>
        <v>0</v>
      </c>
      <c r="GL474" s="0" t="n">
        <f aca="false">IF(CHOOSE(MATCH(CS$5,$B$10:$E$10,0),$B474,$C474,$D474,$E474)*CS$6+CS474*CS$7&lt;CS$2,CS$3*CS$4,0)</f>
        <v>0</v>
      </c>
      <c r="GM474" s="0" t="n">
        <f aca="false">IF(CHOOSE(MATCH(CT$5,$B$10:$E$10,0),$B474,$C474,$D474,$E474)*CT$6+CT474*CT$7&lt;CT$2,CT$3*CT$4,0)</f>
        <v>0</v>
      </c>
      <c r="GN474" s="0" t="n">
        <f aca="false">IF(CHOOSE(MATCH(CU$5,$B$10:$E$10,0),$B474,$C474,$D474,$E474)*CU$6+CU474*CU$7&lt;CU$2,CU$3*CU$4,0)</f>
        <v>0</v>
      </c>
      <c r="GO474" s="0" t="n">
        <f aca="false">IF(CHOOSE(MATCH(CV$5,$B$10:$E$10,0),$B474,$C474,$D474,$E474)*CV$6+CV474*CV$7&lt;CV$2,CV$3*CV$4,0)</f>
        <v>0</v>
      </c>
      <c r="GP474" s="0" t="n">
        <f aca="false">IF(CHOOSE(MATCH(CW$5,$B$10:$E$10,0),$B474,$C474,$D474,$E474)*CW$6+CW474*CW$7&lt;CW$2,CW$3*CW$4,0)</f>
        <v>0</v>
      </c>
      <c r="GQ474" s="0" t="n">
        <f aca="false">IF(CHOOSE(MATCH(CX$5,$B$10:$E$10,0),$B474,$C474,$D474,$E474)*CX$6+CX474*CX$7&lt;CX$2,CX$3*CX$4,0)</f>
        <v>0</v>
      </c>
      <c r="GS474" s="0" t="n">
        <f aca="false">SUM(CZ474:GQ474)</f>
        <v>0</v>
      </c>
      <c r="GT474" s="0" t="n">
        <f aca="false">IF(GS474&gt;$GS$6,1,0)</f>
        <v>0</v>
      </c>
    </row>
    <row r="475" customFormat="false" ht="14" hidden="false" customHeight="false" outlineLevel="0" collapsed="false">
      <c r="A475" s="0" t="n">
        <v>465</v>
      </c>
      <c r="B475" s="0" t="n">
        <v>-0.216429979591695</v>
      </c>
      <c r="C475" s="0" t="n">
        <v>-0.358404069649434</v>
      </c>
      <c r="D475" s="0" t="n">
        <v>-0.151688567398759</v>
      </c>
      <c r="E475" s="0" t="n">
        <v>0.413195903676983</v>
      </c>
      <c r="G475" s="0" t="n">
        <v>-0.374996034224751</v>
      </c>
      <c r="H475" s="0" t="n">
        <v>-0.141573082146351</v>
      </c>
      <c r="I475" s="0" t="n">
        <v>0.104956825452973</v>
      </c>
      <c r="J475" s="0" t="n">
        <v>1.22659002954606</v>
      </c>
      <c r="K475" s="0" t="n">
        <v>-0.911077222554013</v>
      </c>
      <c r="L475" s="0" t="n">
        <v>-2.29294528253376</v>
      </c>
      <c r="M475" s="0" t="n">
        <v>0.774332420405699</v>
      </c>
      <c r="N475" s="0" t="n">
        <v>-1.35079062602017</v>
      </c>
      <c r="O475" s="0" t="n">
        <v>0.338795871357433</v>
      </c>
      <c r="P475" s="0" t="n">
        <v>-1.06392690213397</v>
      </c>
      <c r="Q475" s="0" t="n">
        <v>-1.74986780621111</v>
      </c>
      <c r="R475" s="0" t="n">
        <v>2.04212483367883</v>
      </c>
      <c r="S475" s="0" t="n">
        <v>-1.98962879949249</v>
      </c>
      <c r="T475" s="0" t="n">
        <v>0.158980810738285</v>
      </c>
      <c r="U475" s="0" t="n">
        <v>0.404545517085353</v>
      </c>
      <c r="V475" s="0" t="n">
        <v>0.128526380649419</v>
      </c>
      <c r="W475" s="0" t="n">
        <v>1.24663529277314</v>
      </c>
      <c r="X475" s="0" t="n">
        <v>0.345121407008264</v>
      </c>
      <c r="Y475" s="0" t="n">
        <v>-1.4457100405707</v>
      </c>
      <c r="Z475" s="0" t="n">
        <v>-0.3661466507765</v>
      </c>
      <c r="AA475" s="0" t="n">
        <v>-0.154102508531651</v>
      </c>
      <c r="AB475" s="0" t="n">
        <v>0.542843281436945</v>
      </c>
      <c r="AC475" s="0" t="n">
        <v>1.67967300512828</v>
      </c>
      <c r="AD475" s="0" t="n">
        <v>0.841992005007342</v>
      </c>
      <c r="AE475" s="0" t="n">
        <v>0.78261791713885</v>
      </c>
      <c r="AF475" s="0" t="n">
        <v>1.31562728711288</v>
      </c>
      <c r="AG475" s="0" t="n">
        <v>1.29359250422567</v>
      </c>
      <c r="AH475" s="0" t="n">
        <v>0.204324805963552</v>
      </c>
      <c r="AI475" s="0" t="n">
        <v>0.699552629157552</v>
      </c>
      <c r="AJ475" s="0" t="n">
        <v>-0.15750856618979</v>
      </c>
      <c r="AK475" s="0" t="n">
        <v>0.566756170883309</v>
      </c>
      <c r="AL475" s="0" t="n">
        <v>0.241893758357037</v>
      </c>
      <c r="AM475" s="0" t="n">
        <v>-0.42271153688489</v>
      </c>
      <c r="AN475" s="0" t="n">
        <v>1.28219653561246</v>
      </c>
      <c r="AO475" s="0" t="n">
        <v>0.100035322248004</v>
      </c>
      <c r="AP475" s="0" t="n">
        <v>-1.55606358021032</v>
      </c>
      <c r="AQ475" s="0" t="n">
        <v>-0.298551867672359</v>
      </c>
      <c r="AR475" s="0" t="n">
        <v>0.423045776187792</v>
      </c>
      <c r="AS475" s="0" t="n">
        <v>1.16407818495645</v>
      </c>
      <c r="AT475" s="0" t="n">
        <v>-1.05949084172607</v>
      </c>
      <c r="AU475" s="0" t="n">
        <v>1.14192062028451</v>
      </c>
      <c r="AV475" s="0" t="n">
        <v>0.969153006735723</v>
      </c>
      <c r="AW475" s="0" t="n">
        <v>0.886218458617805</v>
      </c>
      <c r="AX475" s="0" t="n">
        <v>1.29165073303739</v>
      </c>
      <c r="AY475" s="0" t="n">
        <v>-0.695649760018569</v>
      </c>
      <c r="AZ475" s="0" t="n">
        <v>0.965856088441797</v>
      </c>
      <c r="BA475" s="0" t="n">
        <v>-0.288169985651621</v>
      </c>
      <c r="BB475" s="0" t="n">
        <v>0.711818302079337</v>
      </c>
      <c r="BC475" s="0" t="n">
        <v>-2.10233338293619</v>
      </c>
      <c r="BD475" s="0" t="n">
        <v>-1.09739403342246</v>
      </c>
      <c r="BE475" s="0" t="n">
        <v>0.0712418568582507</v>
      </c>
      <c r="BF475" s="0" t="n">
        <v>-0.289924173557665</v>
      </c>
      <c r="BG475" s="0" t="n">
        <v>-0.303355136566097</v>
      </c>
      <c r="BH475" s="0" t="n">
        <v>-0.894860932021402</v>
      </c>
      <c r="BI475" s="0" t="n">
        <v>-0.179701373781427</v>
      </c>
      <c r="BJ475" s="0" t="n">
        <v>-1.0236976777378</v>
      </c>
      <c r="BK475" s="0" t="n">
        <v>1.00273609859869</v>
      </c>
      <c r="BL475" s="0" t="n">
        <v>-2.12010490940884</v>
      </c>
      <c r="BM475" s="0" t="n">
        <v>0.78209950515884</v>
      </c>
      <c r="BN475" s="0" t="n">
        <v>-1.54688677866943</v>
      </c>
      <c r="BO475" s="0" t="n">
        <v>0.39460246625822</v>
      </c>
      <c r="BP475" s="0" t="n">
        <v>0.344309682986932</v>
      </c>
      <c r="BQ475" s="0" t="n">
        <v>0.839268068375532</v>
      </c>
      <c r="BR475" s="0" t="n">
        <v>-0.447266756964382</v>
      </c>
      <c r="BS475" s="0" t="n">
        <v>-1.09893107946846</v>
      </c>
      <c r="BT475" s="0" t="n">
        <v>0.403549620386912</v>
      </c>
      <c r="BU475" s="0" t="n">
        <v>-0.302152329823002</v>
      </c>
      <c r="BV475" s="0" t="n">
        <v>-0.0822899437480373</v>
      </c>
      <c r="BW475" s="0" t="n">
        <v>0.173795342561789</v>
      </c>
      <c r="BX475" s="0" t="n">
        <v>-0.611714767728699</v>
      </c>
      <c r="BY475" s="0" t="n">
        <v>-0.280522272078088</v>
      </c>
      <c r="BZ475" s="0" t="n">
        <v>-1.12102725324803</v>
      </c>
      <c r="CA475" s="0" t="n">
        <v>0.848881427373271</v>
      </c>
      <c r="CB475" s="0" t="n">
        <v>-1.98084308067337</v>
      </c>
      <c r="CC475" s="0" t="n">
        <v>-0.276943410426611</v>
      </c>
      <c r="CD475" s="0" t="n">
        <v>-0.0389854903914966</v>
      </c>
      <c r="CE475" s="0" t="n">
        <v>-0.700040345691377</v>
      </c>
      <c r="CF475" s="0" t="n">
        <v>-0.0313309556077002</v>
      </c>
      <c r="CG475" s="0" t="n">
        <v>0.840029770188266</v>
      </c>
      <c r="CH475" s="0" t="n">
        <v>-0.231901822189684</v>
      </c>
      <c r="CI475" s="0" t="n">
        <v>-0.319494120049058</v>
      </c>
      <c r="CJ475" s="0" t="n">
        <v>-0.479460595670389</v>
      </c>
      <c r="CK475" s="0" t="n">
        <v>0.903571617527632</v>
      </c>
      <c r="CL475" s="0" t="n">
        <v>-0.511026883032173</v>
      </c>
      <c r="CM475" s="0" t="n">
        <v>-0.0618115336692426</v>
      </c>
      <c r="CN475" s="0" t="n">
        <v>0.644231477053836</v>
      </c>
      <c r="CO475" s="0" t="n">
        <v>-1.42640146805206</v>
      </c>
      <c r="CP475" s="0" t="n">
        <v>0.791690126789035</v>
      </c>
      <c r="CQ475" s="0" t="n">
        <v>0.42572537495289</v>
      </c>
      <c r="CR475" s="0" t="n">
        <v>-1.94665517483372</v>
      </c>
      <c r="CS475" s="0" t="n">
        <v>-0.246780018642312</v>
      </c>
      <c r="CT475" s="0" t="n">
        <v>-1.88665580935776</v>
      </c>
      <c r="CU475" s="0" t="n">
        <v>1.85028511623386</v>
      </c>
      <c r="CV475" s="0" t="n">
        <v>1.41174496093299</v>
      </c>
      <c r="CW475" s="0" t="n">
        <v>0.201436023417045</v>
      </c>
      <c r="CX475" s="0" t="n">
        <v>-1.38390760184848</v>
      </c>
      <c r="CZ475" s="0" t="n">
        <f aca="false">IF(CHOOSE(MATCH(G$5,$B$10:$E$10,0),$B475,$C475,$D475,$E475)*G$6+G475*G$7&lt;G$2,G$3*G$4,0)</f>
        <v>0</v>
      </c>
      <c r="DA475" s="0" t="n">
        <f aca="false">IF(CHOOSE(MATCH(H$5,$B$10:$E$10,0),$B475,$C475,$D475,$E475)*H$6+H475*H$7&lt;H$2,H$3*H$4,0)</f>
        <v>0</v>
      </c>
      <c r="DB475" s="0" t="n">
        <f aca="false">IF(CHOOSE(MATCH(I$5,$B$10:$E$10,0),$B475,$C475,$D475,$E475)*I$6+I475*I$7&lt;I$2,I$3*I$4,0)</f>
        <v>0</v>
      </c>
      <c r="DC475" s="0" t="n">
        <f aca="false">IF(CHOOSE(MATCH(J$5,$B$10:$E$10,0),$B475,$C475,$D475,$E475)*J$6+J475*J$7&lt;J$2,J$3*J$4,0)</f>
        <v>0</v>
      </c>
      <c r="DD475" s="0" t="n">
        <f aca="false">IF(CHOOSE(MATCH(K$5,$B$10:$E$10,0),$B475,$C475,$D475,$E475)*K$6+K475*K$7&lt;K$2,K$3*K$4,0)</f>
        <v>0</v>
      </c>
      <c r="DE475" s="0" t="n">
        <f aca="false">IF(CHOOSE(MATCH(L$5,$B$10:$E$10,0),$B475,$C475,$D475,$E475)*L$6+L475*L$7&lt;L$2,L$3*L$4,0)</f>
        <v>2.5</v>
      </c>
      <c r="DF475" s="0" t="n">
        <f aca="false">IF(CHOOSE(MATCH(M$5,$B$10:$E$10,0),$B475,$C475,$D475,$E475)*M$6+M475*M$7&lt;M$2,M$3*M$4,0)</f>
        <v>0</v>
      </c>
      <c r="DG475" s="0" t="n">
        <f aca="false">IF(CHOOSE(MATCH(N$5,$B$10:$E$10,0),$B475,$C475,$D475,$E475)*N$6+N475*N$7&lt;N$2,N$3*N$4,0)</f>
        <v>0</v>
      </c>
      <c r="DH475" s="0" t="n">
        <f aca="false">IF(CHOOSE(MATCH(O$5,$B$10:$E$10,0),$B475,$C475,$D475,$E475)*O$6+O475*O$7&lt;O$2,O$3*O$4,0)</f>
        <v>0</v>
      </c>
      <c r="DI475" s="0" t="n">
        <f aca="false">IF(CHOOSE(MATCH(P$5,$B$10:$E$10,0),$B475,$C475,$D475,$E475)*P$6+P475*P$7&lt;P$2,P$3*P$4,0)</f>
        <v>0</v>
      </c>
      <c r="DJ475" s="0" t="n">
        <f aca="false">IF(CHOOSE(MATCH(Q$5,$B$10:$E$10,0),$B475,$C475,$D475,$E475)*Q$6+Q475*Q$7&lt;Q$2,Q$3*Q$4,0)</f>
        <v>0</v>
      </c>
      <c r="DK475" s="0" t="n">
        <f aca="false">IF(CHOOSE(MATCH(R$5,$B$10:$E$10,0),$B475,$C475,$D475,$E475)*R$6+R475*R$7&lt;R$2,R$3*R$4,0)</f>
        <v>0</v>
      </c>
      <c r="DL475" s="0" t="n">
        <f aca="false">IF(CHOOSE(MATCH(S$5,$B$10:$E$10,0),$B475,$C475,$D475,$E475)*S$6+S475*S$7&lt;S$2,S$3*S$4,0)</f>
        <v>0</v>
      </c>
      <c r="DM475" s="0" t="n">
        <f aca="false">IF(CHOOSE(MATCH(T$5,$B$10:$E$10,0),$B475,$C475,$D475,$E475)*T$6+T475*T$7&lt;T$2,T$3*T$4,0)</f>
        <v>0</v>
      </c>
      <c r="DN475" s="0" t="n">
        <f aca="false">IF(CHOOSE(MATCH(U$5,$B$10:$E$10,0),$B475,$C475,$D475,$E475)*U$6+U475*U$7&lt;U$2,U$3*U$4,0)</f>
        <v>0</v>
      </c>
      <c r="DO475" s="0" t="n">
        <f aca="false">IF(CHOOSE(MATCH(V$5,$B$10:$E$10,0),$B475,$C475,$D475,$E475)*V$6+V475*V$7&lt;V$2,V$3*V$4,0)</f>
        <v>0</v>
      </c>
      <c r="DP475" s="0" t="n">
        <f aca="false">IF(CHOOSE(MATCH(W$5,$B$10:$E$10,0),$B475,$C475,$D475,$E475)*W$6+W475*W$7&lt;W$2,W$3*W$4,0)</f>
        <v>0</v>
      </c>
      <c r="DQ475" s="0" t="n">
        <f aca="false">IF(CHOOSE(MATCH(X$5,$B$10:$E$10,0),$B475,$C475,$D475,$E475)*X$6+X475*X$7&lt;X$2,X$3*X$4,0)</f>
        <v>0</v>
      </c>
      <c r="DR475" s="0" t="n">
        <f aca="false">IF(CHOOSE(MATCH(Y$5,$B$10:$E$10,0),$B475,$C475,$D475,$E475)*Y$6+Y475*Y$7&lt;Y$2,Y$3*Y$4,0)</f>
        <v>0</v>
      </c>
      <c r="DS475" s="0" t="n">
        <f aca="false">IF(CHOOSE(MATCH(Z$5,$B$10:$E$10,0),$B475,$C475,$D475,$E475)*Z$6+Z475*Z$7&lt;Z$2,Z$3*Z$4,0)</f>
        <v>0</v>
      </c>
      <c r="DT475" s="0" t="n">
        <f aca="false">IF(CHOOSE(MATCH(AA$5,$B$10:$E$10,0),$B475,$C475,$D475,$E475)*AA$6+AA475*AA$7&lt;AA$2,AA$3*AA$4,0)</f>
        <v>0</v>
      </c>
      <c r="DU475" s="0" t="n">
        <f aca="false">IF(CHOOSE(MATCH(AB$5,$B$10:$E$10,0),$B475,$C475,$D475,$E475)*AB$6+AB475*AB$7&lt;AB$2,AB$3*AB$4,0)</f>
        <v>0</v>
      </c>
      <c r="DV475" s="0" t="n">
        <f aca="false">IF(CHOOSE(MATCH(AC$5,$B$10:$E$10,0),$B475,$C475,$D475,$E475)*AC$6+AC475*AC$7&lt;AC$2,AC$3*AC$4,0)</f>
        <v>0</v>
      </c>
      <c r="DW475" s="0" t="n">
        <f aca="false">IF(CHOOSE(MATCH(AD$5,$B$10:$E$10,0),$B475,$C475,$D475,$E475)*AD$6+AD475*AD$7&lt;AD$2,AD$3*AD$4,0)</f>
        <v>0</v>
      </c>
      <c r="DX475" s="0" t="n">
        <f aca="false">IF(CHOOSE(MATCH(AE$5,$B$10:$E$10,0),$B475,$C475,$D475,$E475)*AE$6+AE475*AE$7&lt;AE$2,AE$3*AE$4,0)</f>
        <v>0</v>
      </c>
      <c r="DY475" s="0" t="n">
        <f aca="false">IF(CHOOSE(MATCH(AF$5,$B$10:$E$10,0),$B475,$C475,$D475,$E475)*AF$6+AF475*AF$7&lt;AF$2,AF$3*AF$4,0)</f>
        <v>0</v>
      </c>
      <c r="DZ475" s="0" t="n">
        <f aca="false">IF(CHOOSE(MATCH(AG$5,$B$10:$E$10,0),$B475,$C475,$D475,$E475)*AG$6+AG475*AG$7&lt;AG$2,AG$3*AG$4,0)</f>
        <v>0</v>
      </c>
      <c r="EA475" s="0" t="n">
        <f aca="false">IF(CHOOSE(MATCH(AH$5,$B$10:$E$10,0),$B475,$C475,$D475,$E475)*AH$6+AH475*AH$7&lt;AH$2,AH$3*AH$4,0)</f>
        <v>0</v>
      </c>
      <c r="EB475" s="0" t="n">
        <f aca="false">IF(CHOOSE(MATCH(AI$5,$B$10:$E$10,0),$B475,$C475,$D475,$E475)*AI$6+AI475*AI$7&lt;AI$2,AI$3*AI$4,0)</f>
        <v>0</v>
      </c>
      <c r="EC475" s="0" t="n">
        <f aca="false">IF(CHOOSE(MATCH(AJ$5,$B$10:$E$10,0),$B475,$C475,$D475,$E475)*AJ$6+AJ475*AJ$7&lt;AJ$2,AJ$3*AJ$4,0)</f>
        <v>0</v>
      </c>
      <c r="ED475" s="0" t="n">
        <f aca="false">IF(CHOOSE(MATCH(AK$5,$B$10:$E$10,0),$B475,$C475,$D475,$E475)*AK$6+AK475*AK$7&lt;AK$2,AK$3*AK$4,0)</f>
        <v>0</v>
      </c>
      <c r="EE475" s="0" t="n">
        <f aca="false">IF(CHOOSE(MATCH(AL$5,$B$10:$E$10,0),$B475,$C475,$D475,$E475)*AL$6+AL475*AL$7&lt;AL$2,AL$3*AL$4,0)</f>
        <v>0</v>
      </c>
      <c r="EF475" s="0" t="n">
        <f aca="false">IF(CHOOSE(MATCH(AM$5,$B$10:$E$10,0),$B475,$C475,$D475,$E475)*AM$6+AM475*AM$7&lt;AM$2,AM$3*AM$4,0)</f>
        <v>0</v>
      </c>
      <c r="EG475" s="0" t="n">
        <f aca="false">IF(CHOOSE(MATCH(AN$5,$B$10:$E$10,0),$B475,$C475,$D475,$E475)*AN$6+AN475*AN$7&lt;AN$2,AN$3*AN$4,0)</f>
        <v>0</v>
      </c>
      <c r="EH475" s="0" t="n">
        <f aca="false">IF(CHOOSE(MATCH(AO$5,$B$10:$E$10,0),$B475,$C475,$D475,$E475)*AO$6+AO475*AO$7&lt;AO$2,AO$3*AO$4,0)</f>
        <v>0</v>
      </c>
      <c r="EI475" s="0" t="n">
        <f aca="false">IF(CHOOSE(MATCH(AP$5,$B$10:$E$10,0),$B475,$C475,$D475,$E475)*AP$6+AP475*AP$7&lt;AP$2,AP$3*AP$4,0)</f>
        <v>0</v>
      </c>
      <c r="EJ475" s="0" t="n">
        <f aca="false">IF(CHOOSE(MATCH(AQ$5,$B$10:$E$10,0),$B475,$C475,$D475,$E475)*AQ$6+AQ475*AQ$7&lt;AQ$2,AQ$3*AQ$4,0)</f>
        <v>0</v>
      </c>
      <c r="EK475" s="0" t="n">
        <f aca="false">IF(CHOOSE(MATCH(AR$5,$B$10:$E$10,0),$B475,$C475,$D475,$E475)*AR$6+AR475*AR$7&lt;AR$2,AR$3*AR$4,0)</f>
        <v>0</v>
      </c>
      <c r="EL475" s="0" t="n">
        <f aca="false">IF(CHOOSE(MATCH(AS$5,$B$10:$E$10,0),$B475,$C475,$D475,$E475)*AS$6+AS475*AS$7&lt;AS$2,AS$3*AS$4,0)</f>
        <v>0</v>
      </c>
      <c r="EM475" s="0" t="n">
        <f aca="false">IF(CHOOSE(MATCH(AT$5,$B$10:$E$10,0),$B475,$C475,$D475,$E475)*AT$6+AT475*AT$7&lt;AT$2,AT$3*AT$4,0)</f>
        <v>0</v>
      </c>
      <c r="EN475" s="0" t="n">
        <f aca="false">IF(CHOOSE(MATCH(AU$5,$B$10:$E$10,0),$B475,$C475,$D475,$E475)*AU$6+AU475*AU$7&lt;AU$2,AU$3*AU$4,0)</f>
        <v>0</v>
      </c>
      <c r="EO475" s="0" t="n">
        <f aca="false">IF(CHOOSE(MATCH(AV$5,$B$10:$E$10,0),$B475,$C475,$D475,$E475)*AV$6+AV475*AV$7&lt;AV$2,AV$3*AV$4,0)</f>
        <v>0</v>
      </c>
      <c r="EP475" s="0" t="n">
        <f aca="false">IF(CHOOSE(MATCH(AW$5,$B$10:$E$10,0),$B475,$C475,$D475,$E475)*AW$6+AW475*AW$7&lt;AW$2,AW$3*AW$4,0)</f>
        <v>0</v>
      </c>
      <c r="EQ475" s="0" t="n">
        <f aca="false">IF(CHOOSE(MATCH(AX$5,$B$10:$E$10,0),$B475,$C475,$D475,$E475)*AX$6+AX475*AX$7&lt;AX$2,AX$3*AX$4,0)</f>
        <v>0</v>
      </c>
      <c r="ER475" s="0" t="n">
        <f aca="false">IF(CHOOSE(MATCH(AY$5,$B$10:$E$10,0),$B475,$C475,$D475,$E475)*AY$6+AY475*AY$7&lt;AY$2,AY$3*AY$4,0)</f>
        <v>0</v>
      </c>
      <c r="ES475" s="0" t="n">
        <f aca="false">IF(CHOOSE(MATCH(AZ$5,$B$10:$E$10,0),$B475,$C475,$D475,$E475)*AZ$6+AZ475*AZ$7&lt;AZ$2,AZ$3*AZ$4,0)</f>
        <v>0</v>
      </c>
      <c r="ET475" s="0" t="n">
        <f aca="false">IF(CHOOSE(MATCH(BA$5,$B$10:$E$10,0),$B475,$C475,$D475,$E475)*BA$6+BA475*BA$7&lt;BA$2,BA$3*BA$4,0)</f>
        <v>0</v>
      </c>
      <c r="EU475" s="0" t="n">
        <f aca="false">IF(CHOOSE(MATCH(BB$5,$B$10:$E$10,0),$B475,$C475,$D475,$E475)*BB$6+BB475*BB$7&lt;BB$2,BB$3*BB$4,0)</f>
        <v>0</v>
      </c>
      <c r="EV475" s="0" t="n">
        <f aca="false">IF(CHOOSE(MATCH(BC$5,$B$10:$E$10,0),$B475,$C475,$D475,$E475)*BC$6+BC475*BC$7&lt;BC$2,BC$3*BC$4,0)</f>
        <v>0</v>
      </c>
      <c r="EW475" s="0" t="n">
        <f aca="false">IF(CHOOSE(MATCH(BD$5,$B$10:$E$10,0),$B475,$C475,$D475,$E475)*BD$6+BD475*BD$7&lt;BD$2,BD$3*BD$4,0)</f>
        <v>0</v>
      </c>
      <c r="EX475" s="0" t="n">
        <f aca="false">IF(CHOOSE(MATCH(BE$5,$B$10:$E$10,0),$B475,$C475,$D475,$E475)*BE$6+BE475*BE$7&lt;BE$2,BE$3*BE$4,0)</f>
        <v>0</v>
      </c>
      <c r="EY475" s="0" t="n">
        <f aca="false">IF(CHOOSE(MATCH(BF$5,$B$10:$E$10,0),$B475,$C475,$D475,$E475)*BF$6+BF475*BF$7&lt;BF$2,BF$3*BF$4,0)</f>
        <v>0</v>
      </c>
      <c r="EZ475" s="0" t="n">
        <f aca="false">IF(CHOOSE(MATCH(BG$5,$B$10:$E$10,0),$B475,$C475,$D475,$E475)*BG$6+BG475*BG$7&lt;BG$2,BG$3*BG$4,0)</f>
        <v>0</v>
      </c>
      <c r="FA475" s="0" t="n">
        <f aca="false">IF(CHOOSE(MATCH(BH$5,$B$10:$E$10,0),$B475,$C475,$D475,$E475)*BH$6+BH475*BH$7&lt;BH$2,BH$3*BH$4,0)</f>
        <v>0</v>
      </c>
      <c r="FB475" s="0" t="n">
        <f aca="false">IF(CHOOSE(MATCH(BI$5,$B$10:$E$10,0),$B475,$C475,$D475,$E475)*BI$6+BI475*BI$7&lt;BI$2,BI$3*BI$4,0)</f>
        <v>0</v>
      </c>
      <c r="FC475" s="0" t="n">
        <f aca="false">IF(CHOOSE(MATCH(BJ$5,$B$10:$E$10,0),$B475,$C475,$D475,$E475)*BJ$6+BJ475*BJ$7&lt;BJ$2,BJ$3*BJ$4,0)</f>
        <v>0</v>
      </c>
      <c r="FD475" s="0" t="n">
        <f aca="false">IF(CHOOSE(MATCH(BK$5,$B$10:$E$10,0),$B475,$C475,$D475,$E475)*BK$6+BK475*BK$7&lt;BK$2,BK$3*BK$4,0)</f>
        <v>0</v>
      </c>
      <c r="FE475" s="0" t="n">
        <f aca="false">IF(CHOOSE(MATCH(BL$5,$B$10:$E$10,0),$B475,$C475,$D475,$E475)*BL$6+BL475*BL$7&lt;BL$2,BL$3*BL$4,0)</f>
        <v>0</v>
      </c>
      <c r="FF475" s="0" t="n">
        <f aca="false">IF(CHOOSE(MATCH(BM$5,$B$10:$E$10,0),$B475,$C475,$D475,$E475)*BM$6+BM475*BM$7&lt;BM$2,BM$3*BM$4,0)</f>
        <v>0</v>
      </c>
      <c r="FG475" s="0" t="n">
        <f aca="false">IF(CHOOSE(MATCH(BN$5,$B$10:$E$10,0),$B475,$C475,$D475,$E475)*BN$6+BN475*BN$7&lt;BN$2,BN$3*BN$4,0)</f>
        <v>0</v>
      </c>
      <c r="FH475" s="0" t="n">
        <f aca="false">IF(CHOOSE(MATCH(BO$5,$B$10:$E$10,0),$B475,$C475,$D475,$E475)*BO$6+BO475*BO$7&lt;BO$2,BO$3*BO$4,0)</f>
        <v>0</v>
      </c>
      <c r="FI475" s="0" t="n">
        <f aca="false">IF(CHOOSE(MATCH(BP$5,$B$10:$E$10,0),$B475,$C475,$D475,$E475)*BP$6+BP475*BP$7&lt;BP$2,BP$3*BP$4,0)</f>
        <v>0</v>
      </c>
      <c r="FJ475" s="0" t="n">
        <f aca="false">IF(CHOOSE(MATCH(BQ$5,$B$10:$E$10,0),$B475,$C475,$D475,$E475)*BQ$6+BQ475*BQ$7&lt;BQ$2,BQ$3*BQ$4,0)</f>
        <v>0</v>
      </c>
      <c r="FK475" s="0" t="n">
        <f aca="false">IF(CHOOSE(MATCH(BR$5,$B$10:$E$10,0),$B475,$C475,$D475,$E475)*BR$6+BR475*BR$7&lt;BR$2,BR$3*BR$4,0)</f>
        <v>0</v>
      </c>
      <c r="FL475" s="0" t="n">
        <f aca="false">IF(CHOOSE(MATCH(BS$5,$B$10:$E$10,0),$B475,$C475,$D475,$E475)*BS$6+BS475*BS$7&lt;BS$2,BS$3*BS$4,0)</f>
        <v>0</v>
      </c>
      <c r="FM475" s="0" t="n">
        <f aca="false">IF(CHOOSE(MATCH(BT$5,$B$10:$E$10,0),$B475,$C475,$D475,$E475)*BT$6+BT475*BT$7&lt;BT$2,BT$3*BT$4,0)</f>
        <v>0</v>
      </c>
      <c r="FN475" s="0" t="n">
        <f aca="false">IF(CHOOSE(MATCH(BU$5,$B$10:$E$10,0),$B475,$C475,$D475,$E475)*BU$6+BU475*BU$7&lt;BU$2,BU$3*BU$4,0)</f>
        <v>0</v>
      </c>
      <c r="FO475" s="0" t="n">
        <f aca="false">IF(CHOOSE(MATCH(BV$5,$B$10:$E$10,0),$B475,$C475,$D475,$E475)*BV$6+BV475*BV$7&lt;BV$2,BV$3*BV$4,0)</f>
        <v>0</v>
      </c>
      <c r="FP475" s="0" t="n">
        <f aca="false">IF(CHOOSE(MATCH(BW$5,$B$10:$E$10,0),$B475,$C475,$D475,$E475)*BW$6+BW475*BW$7&lt;BW$2,BW$3*BW$4,0)</f>
        <v>0</v>
      </c>
      <c r="FQ475" s="0" t="n">
        <f aca="false">IF(CHOOSE(MATCH(BX$5,$B$10:$E$10,0),$B475,$C475,$D475,$E475)*BX$6+BX475*BX$7&lt;BX$2,BX$3*BX$4,0)</f>
        <v>0</v>
      </c>
      <c r="FR475" s="0" t="n">
        <f aca="false">IF(CHOOSE(MATCH(BY$5,$B$10:$E$10,0),$B475,$C475,$D475,$E475)*BY$6+BY475*BY$7&lt;BY$2,BY$3*BY$4,0)</f>
        <v>0</v>
      </c>
      <c r="FS475" s="0" t="n">
        <f aca="false">IF(CHOOSE(MATCH(BZ$5,$B$10:$E$10,0),$B475,$C475,$D475,$E475)*BZ$6+BZ475*BZ$7&lt;BZ$2,BZ$3*BZ$4,0)</f>
        <v>0</v>
      </c>
      <c r="FT475" s="0" t="n">
        <f aca="false">IF(CHOOSE(MATCH(CA$5,$B$10:$E$10,0),$B475,$C475,$D475,$E475)*CA$6+CA475*CA$7&lt;CA$2,CA$3*CA$4,0)</f>
        <v>0</v>
      </c>
      <c r="FU475" s="0" t="n">
        <f aca="false">IF(CHOOSE(MATCH(CB$5,$B$10:$E$10,0),$B475,$C475,$D475,$E475)*CB$6+CB475*CB$7&lt;CB$2,CB$3*CB$4,0)</f>
        <v>0</v>
      </c>
      <c r="FV475" s="0" t="n">
        <f aca="false">IF(CHOOSE(MATCH(CC$5,$B$10:$E$10,0),$B475,$C475,$D475,$E475)*CC$6+CC475*CC$7&lt;CC$2,CC$3*CC$4,0)</f>
        <v>0</v>
      </c>
      <c r="FW475" s="0" t="n">
        <f aca="false">IF(CHOOSE(MATCH(CD$5,$B$10:$E$10,0),$B475,$C475,$D475,$E475)*CD$6+CD475*CD$7&lt;CD$2,CD$3*CD$4,0)</f>
        <v>0</v>
      </c>
      <c r="FX475" s="0" t="n">
        <f aca="false">IF(CHOOSE(MATCH(CE$5,$B$10:$E$10,0),$B475,$C475,$D475,$E475)*CE$6+CE475*CE$7&lt;CE$2,CE$3*CE$4,0)</f>
        <v>0</v>
      </c>
      <c r="FY475" s="0" t="n">
        <f aca="false">IF(CHOOSE(MATCH(CF$5,$B$10:$E$10,0),$B475,$C475,$D475,$E475)*CF$6+CF475*CF$7&lt;CF$2,CF$3*CF$4,0)</f>
        <v>0</v>
      </c>
      <c r="FZ475" s="0" t="n">
        <f aca="false">IF(CHOOSE(MATCH(CG$5,$B$10:$E$10,0),$B475,$C475,$D475,$E475)*CG$6+CG475*CG$7&lt;CG$2,CG$3*CG$4,0)</f>
        <v>0</v>
      </c>
      <c r="GA475" s="0" t="n">
        <f aca="false">IF(CHOOSE(MATCH(CH$5,$B$10:$E$10,0),$B475,$C475,$D475,$E475)*CH$6+CH475*CH$7&lt;CH$2,CH$3*CH$4,0)</f>
        <v>0</v>
      </c>
      <c r="GB475" s="0" t="n">
        <f aca="false">IF(CHOOSE(MATCH(CI$5,$B$10:$E$10,0),$B475,$C475,$D475,$E475)*CI$6+CI475*CI$7&lt;CI$2,CI$3*CI$4,0)</f>
        <v>0</v>
      </c>
      <c r="GC475" s="0" t="n">
        <f aca="false">IF(CHOOSE(MATCH(CJ$5,$B$10:$E$10,0),$B475,$C475,$D475,$E475)*CJ$6+CJ475*CJ$7&lt;CJ$2,CJ$3*CJ$4,0)</f>
        <v>0</v>
      </c>
      <c r="GD475" s="0" t="n">
        <f aca="false">IF(CHOOSE(MATCH(CK$5,$B$10:$E$10,0),$B475,$C475,$D475,$E475)*CK$6+CK475*CK$7&lt;CK$2,CK$3*CK$4,0)</f>
        <v>0</v>
      </c>
      <c r="GE475" s="0" t="n">
        <f aca="false">IF(CHOOSE(MATCH(CL$5,$B$10:$E$10,0),$B475,$C475,$D475,$E475)*CL$6+CL475*CL$7&lt;CL$2,CL$3*CL$4,0)</f>
        <v>0</v>
      </c>
      <c r="GF475" s="0" t="n">
        <f aca="false">IF(CHOOSE(MATCH(CM$5,$B$10:$E$10,0),$B475,$C475,$D475,$E475)*CM$6+CM475*CM$7&lt;CM$2,CM$3*CM$4,0)</f>
        <v>0</v>
      </c>
      <c r="GG475" s="0" t="n">
        <f aca="false">IF(CHOOSE(MATCH(CN$5,$B$10:$E$10,0),$B475,$C475,$D475,$E475)*CN$6+CN475*CN$7&lt;CN$2,CN$3*CN$4,0)</f>
        <v>0</v>
      </c>
      <c r="GH475" s="0" t="n">
        <f aca="false">IF(CHOOSE(MATCH(CO$5,$B$10:$E$10,0),$B475,$C475,$D475,$E475)*CO$6+CO475*CO$7&lt;CO$2,CO$3*CO$4,0)</f>
        <v>0</v>
      </c>
      <c r="GI475" s="0" t="n">
        <f aca="false">IF(CHOOSE(MATCH(CP$5,$B$10:$E$10,0),$B475,$C475,$D475,$E475)*CP$6+CP475*CP$7&lt;CP$2,CP$3*CP$4,0)</f>
        <v>0</v>
      </c>
      <c r="GJ475" s="0" t="n">
        <f aca="false">IF(CHOOSE(MATCH(CQ$5,$B$10:$E$10,0),$B475,$C475,$D475,$E475)*CQ$6+CQ475*CQ$7&lt;CQ$2,CQ$3*CQ$4,0)</f>
        <v>0</v>
      </c>
      <c r="GK475" s="0" t="n">
        <f aca="false">IF(CHOOSE(MATCH(CR$5,$B$10:$E$10,0),$B475,$C475,$D475,$E475)*CR$6+CR475*CR$7&lt;CR$2,CR$3*CR$4,0)</f>
        <v>0</v>
      </c>
      <c r="GL475" s="0" t="n">
        <f aca="false">IF(CHOOSE(MATCH(CS$5,$B$10:$E$10,0),$B475,$C475,$D475,$E475)*CS$6+CS475*CS$7&lt;CS$2,CS$3*CS$4,0)</f>
        <v>0</v>
      </c>
      <c r="GM475" s="0" t="n">
        <f aca="false">IF(CHOOSE(MATCH(CT$5,$B$10:$E$10,0),$B475,$C475,$D475,$E475)*CT$6+CT475*CT$7&lt;CT$2,CT$3*CT$4,0)</f>
        <v>0</v>
      </c>
      <c r="GN475" s="0" t="n">
        <f aca="false">IF(CHOOSE(MATCH(CU$5,$B$10:$E$10,0),$B475,$C475,$D475,$E475)*CU$6+CU475*CU$7&lt;CU$2,CU$3*CU$4,0)</f>
        <v>0</v>
      </c>
      <c r="GO475" s="0" t="n">
        <f aca="false">IF(CHOOSE(MATCH(CV$5,$B$10:$E$10,0),$B475,$C475,$D475,$E475)*CV$6+CV475*CV$7&lt;CV$2,CV$3*CV$4,0)</f>
        <v>0</v>
      </c>
      <c r="GP475" s="0" t="n">
        <f aca="false">IF(CHOOSE(MATCH(CW$5,$B$10:$E$10,0),$B475,$C475,$D475,$E475)*CW$6+CW475*CW$7&lt;CW$2,CW$3*CW$4,0)</f>
        <v>0</v>
      </c>
      <c r="GQ475" s="0" t="n">
        <f aca="false">IF(CHOOSE(MATCH(CX$5,$B$10:$E$10,0),$B475,$C475,$D475,$E475)*CX$6+CX475*CX$7&lt;CX$2,CX$3*CX$4,0)</f>
        <v>0</v>
      </c>
      <c r="GS475" s="0" t="n">
        <f aca="false">SUM(CZ475:GQ475)</f>
        <v>2.5</v>
      </c>
      <c r="GT475" s="0" t="n">
        <f aca="false">IF(GS475&gt;$GS$6,1,0)</f>
        <v>0</v>
      </c>
    </row>
    <row r="476" customFormat="false" ht="14" hidden="false" customHeight="false" outlineLevel="0" collapsed="false">
      <c r="A476" s="0" t="n">
        <v>466</v>
      </c>
      <c r="B476" s="0" t="n">
        <v>-0.891637597227604</v>
      </c>
      <c r="C476" s="0" t="n">
        <v>-1.23442919488985</v>
      </c>
      <c r="D476" s="0" t="n">
        <v>-0.0885344329178746</v>
      </c>
      <c r="E476" s="0" t="n">
        <v>1.3739907561411</v>
      </c>
      <c r="G476" s="0" t="n">
        <v>0.0737736627343111</v>
      </c>
      <c r="H476" s="0" t="n">
        <v>0.341957502314472</v>
      </c>
      <c r="I476" s="0" t="n">
        <v>0.139796156872762</v>
      </c>
      <c r="J476" s="0" t="n">
        <v>1.24530743050855</v>
      </c>
      <c r="K476" s="0" t="n">
        <v>0.373847797163762</v>
      </c>
      <c r="L476" s="0" t="n">
        <v>-0.347883997164899</v>
      </c>
      <c r="M476" s="0" t="n">
        <v>1.81900304596638</v>
      </c>
      <c r="N476" s="0" t="n">
        <v>-0.388820353691699</v>
      </c>
      <c r="O476" s="0" t="n">
        <v>0.725286781744217</v>
      </c>
      <c r="P476" s="0" t="n">
        <v>1.42661519930698</v>
      </c>
      <c r="Q476" s="0" t="n">
        <v>-0.257203964793007</v>
      </c>
      <c r="R476" s="0" t="n">
        <v>-1.22351138998056</v>
      </c>
      <c r="S476" s="0" t="n">
        <v>-1.17483978101518</v>
      </c>
      <c r="T476" s="0" t="n">
        <v>-0.0641114183963509</v>
      </c>
      <c r="U476" s="0" t="n">
        <v>-0.514691009811941</v>
      </c>
      <c r="V476" s="0" t="n">
        <v>0.0465661287307739</v>
      </c>
      <c r="W476" s="0" t="n">
        <v>-1.11830786408973</v>
      </c>
      <c r="X476" s="0" t="n">
        <v>1.41861619340489</v>
      </c>
      <c r="Y476" s="0" t="n">
        <v>1.59550836542621</v>
      </c>
      <c r="Z476" s="0" t="n">
        <v>-0.390883769796346</v>
      </c>
      <c r="AA476" s="0" t="n">
        <v>-0.61735022427456</v>
      </c>
      <c r="AB476" s="0" t="n">
        <v>2.10865437111352</v>
      </c>
      <c r="AC476" s="0" t="n">
        <v>-0.486336375615792</v>
      </c>
      <c r="AD476" s="0" t="n">
        <v>0.531532577952021</v>
      </c>
      <c r="AE476" s="0" t="n">
        <v>-0.0270460986939725</v>
      </c>
      <c r="AF476" s="0" t="n">
        <v>-0.0763816387916449</v>
      </c>
      <c r="AG476" s="0" t="n">
        <v>-0.25601821107557</v>
      </c>
      <c r="AH476" s="0" t="n">
        <v>0.927182099985657</v>
      </c>
      <c r="AI476" s="0" t="n">
        <v>1.57720023707952</v>
      </c>
      <c r="AJ476" s="0" t="n">
        <v>0.922957497095922</v>
      </c>
      <c r="AK476" s="0" t="n">
        <v>0.61033006204525</v>
      </c>
      <c r="AL476" s="0" t="n">
        <v>-1.31763044919353</v>
      </c>
      <c r="AM476" s="0" t="n">
        <v>-1.44245404953836</v>
      </c>
      <c r="AN476" s="0" t="n">
        <v>-0.233474111155374</v>
      </c>
      <c r="AO476" s="0" t="n">
        <v>0.210812913792324</v>
      </c>
      <c r="AP476" s="0" t="n">
        <v>-1.93557752936613</v>
      </c>
      <c r="AQ476" s="0" t="n">
        <v>0.840357188280905</v>
      </c>
      <c r="AR476" s="0" t="n">
        <v>0.343254669132875</v>
      </c>
      <c r="AS476" s="0" t="n">
        <v>0.794834704720415</v>
      </c>
      <c r="AT476" s="0" t="n">
        <v>0.0118961906991899</v>
      </c>
      <c r="AU476" s="0" t="n">
        <v>1.24232201414998</v>
      </c>
      <c r="AV476" s="0" t="n">
        <v>-0.26052703105961</v>
      </c>
      <c r="AW476" s="0" t="n">
        <v>-0.0287286638922524</v>
      </c>
      <c r="AX476" s="0" t="n">
        <v>-1.48005256050965</v>
      </c>
      <c r="AY476" s="0" t="n">
        <v>-0.644420197204454</v>
      </c>
      <c r="AZ476" s="0" t="n">
        <v>1.26719896798022</v>
      </c>
      <c r="BA476" s="0" t="n">
        <v>0.981708581093699</v>
      </c>
      <c r="BB476" s="0" t="n">
        <v>0.0659508714306867</v>
      </c>
      <c r="BC476" s="0" t="n">
        <v>-0.714876478014048</v>
      </c>
      <c r="BD476" s="0" t="n">
        <v>-0.360346348315943</v>
      </c>
      <c r="BE476" s="0" t="n">
        <v>1.6280273484881</v>
      </c>
      <c r="BF476" s="0" t="n">
        <v>0.403383637603838</v>
      </c>
      <c r="BG476" s="0" t="n">
        <v>0.221541540668113</v>
      </c>
      <c r="BH476" s="0" t="n">
        <v>0.467480276711285</v>
      </c>
      <c r="BI476" s="0" t="n">
        <v>-1.37460119731259</v>
      </c>
      <c r="BJ476" s="0" t="n">
        <v>-0.485648570247577</v>
      </c>
      <c r="BK476" s="0" t="n">
        <v>-0.429329247708665</v>
      </c>
      <c r="BL476" s="0" t="n">
        <v>0.105187609733548</v>
      </c>
      <c r="BM476" s="0" t="n">
        <v>-0.147680339068756</v>
      </c>
      <c r="BN476" s="0" t="n">
        <v>0.478260062664049</v>
      </c>
      <c r="BO476" s="0" t="n">
        <v>-1.27924295156845</v>
      </c>
      <c r="BP476" s="0" t="n">
        <v>-2.06415279535577</v>
      </c>
      <c r="BQ476" s="0" t="n">
        <v>-0.121278844744666</v>
      </c>
      <c r="BR476" s="0" t="n">
        <v>2.66802089754492</v>
      </c>
      <c r="BS476" s="0" t="n">
        <v>-1.22334768093424</v>
      </c>
      <c r="BT476" s="0" t="n">
        <v>-0.802622253104346</v>
      </c>
      <c r="BU476" s="0" t="n">
        <v>-2.11937731364742</v>
      </c>
      <c r="BV476" s="0" t="n">
        <v>-0.100035322248004</v>
      </c>
      <c r="BW476" s="0" t="n">
        <v>-0.00325144355883822</v>
      </c>
      <c r="BX476" s="0" t="n">
        <v>1.45622834679671</v>
      </c>
      <c r="BY476" s="0" t="n">
        <v>0.163709046319127</v>
      </c>
      <c r="BZ476" s="0" t="n">
        <v>0.561285560252145</v>
      </c>
      <c r="CA476" s="0" t="n">
        <v>-1.32458808366209</v>
      </c>
      <c r="CB476" s="0" t="n">
        <v>1.8490209185984</v>
      </c>
      <c r="CC476" s="0" t="n">
        <v>-0.396670429836377</v>
      </c>
      <c r="CD476" s="0" t="n">
        <v>0.142422322824132</v>
      </c>
      <c r="CE476" s="0" t="n">
        <v>-0.456161615147721</v>
      </c>
      <c r="CF476" s="0" t="n">
        <v>-2.13109160540625</v>
      </c>
      <c r="CG476" s="0" t="n">
        <v>1.12606130642234</v>
      </c>
      <c r="CH476" s="0" t="n">
        <v>-0.608119989919942</v>
      </c>
      <c r="CI476" s="0" t="n">
        <v>-0.198469933820888</v>
      </c>
      <c r="CJ476" s="0" t="n">
        <v>0.491681930725463</v>
      </c>
      <c r="CK476" s="0" t="n">
        <v>1.25415908769355</v>
      </c>
      <c r="CL476" s="0" t="n">
        <v>-0.589177489018766</v>
      </c>
      <c r="CM476" s="0" t="n">
        <v>0.104110995380324</v>
      </c>
      <c r="CN476" s="0" t="n">
        <v>0.695454218657687</v>
      </c>
      <c r="CO476" s="0" t="n">
        <v>1.11945155367721</v>
      </c>
      <c r="CP476" s="0" t="n">
        <v>-0.161537627718644</v>
      </c>
      <c r="CQ476" s="0" t="n">
        <v>3.05401044897735</v>
      </c>
      <c r="CR476" s="0" t="n">
        <v>-1.32495642901631</v>
      </c>
      <c r="CS476" s="0" t="n">
        <v>-0.738687049306463</v>
      </c>
      <c r="CT476" s="0" t="n">
        <v>0.707489107298898</v>
      </c>
      <c r="CU476" s="0" t="n">
        <v>-0.689620947014191</v>
      </c>
      <c r="CV476" s="0" t="n">
        <v>-0.380582605430391</v>
      </c>
      <c r="CW476" s="0" t="n">
        <v>-0.0423551682615653</v>
      </c>
      <c r="CX476" s="0" t="n">
        <v>0.967929736361839</v>
      </c>
      <c r="CZ476" s="0" t="n">
        <f aca="false">IF(CHOOSE(MATCH(G$5,$B$10:$E$10,0),$B476,$C476,$D476,$E476)*G$6+G476*G$7&lt;G$2,G$3*G$4,0)</f>
        <v>0</v>
      </c>
      <c r="DA476" s="0" t="n">
        <f aca="false">IF(CHOOSE(MATCH(H$5,$B$10:$E$10,0),$B476,$C476,$D476,$E476)*H$6+H476*H$7&lt;H$2,H$3*H$4,0)</f>
        <v>0</v>
      </c>
      <c r="DB476" s="0" t="n">
        <f aca="false">IF(CHOOSE(MATCH(I$5,$B$10:$E$10,0),$B476,$C476,$D476,$E476)*I$6+I476*I$7&lt;I$2,I$3*I$4,0)</f>
        <v>0</v>
      </c>
      <c r="DC476" s="0" t="n">
        <f aca="false">IF(CHOOSE(MATCH(J$5,$B$10:$E$10,0),$B476,$C476,$D476,$E476)*J$6+J476*J$7&lt;J$2,J$3*J$4,0)</f>
        <v>0</v>
      </c>
      <c r="DD476" s="0" t="n">
        <f aca="false">IF(CHOOSE(MATCH(K$5,$B$10:$E$10,0),$B476,$C476,$D476,$E476)*K$6+K476*K$7&lt;K$2,K$3*K$4,0)</f>
        <v>0</v>
      </c>
      <c r="DE476" s="0" t="n">
        <f aca="false">IF(CHOOSE(MATCH(L$5,$B$10:$E$10,0),$B476,$C476,$D476,$E476)*L$6+L476*L$7&lt;L$2,L$3*L$4,0)</f>
        <v>0</v>
      </c>
      <c r="DF476" s="0" t="n">
        <f aca="false">IF(CHOOSE(MATCH(M$5,$B$10:$E$10,0),$B476,$C476,$D476,$E476)*M$6+M476*M$7&lt;M$2,M$3*M$4,0)</f>
        <v>0</v>
      </c>
      <c r="DG476" s="0" t="n">
        <f aca="false">IF(CHOOSE(MATCH(N$5,$B$10:$E$10,0),$B476,$C476,$D476,$E476)*N$6+N476*N$7&lt;N$2,N$3*N$4,0)</f>
        <v>0</v>
      </c>
      <c r="DH476" s="0" t="n">
        <f aca="false">IF(CHOOSE(MATCH(O$5,$B$10:$E$10,0),$B476,$C476,$D476,$E476)*O$6+O476*O$7&lt;O$2,O$3*O$4,0)</f>
        <v>0</v>
      </c>
      <c r="DI476" s="0" t="n">
        <f aca="false">IF(CHOOSE(MATCH(P$5,$B$10:$E$10,0),$B476,$C476,$D476,$E476)*P$6+P476*P$7&lt;P$2,P$3*P$4,0)</f>
        <v>0</v>
      </c>
      <c r="DJ476" s="0" t="n">
        <f aca="false">IF(CHOOSE(MATCH(Q$5,$B$10:$E$10,0),$B476,$C476,$D476,$E476)*Q$6+Q476*Q$7&lt;Q$2,Q$3*Q$4,0)</f>
        <v>0</v>
      </c>
      <c r="DK476" s="0" t="n">
        <f aca="false">IF(CHOOSE(MATCH(R$5,$B$10:$E$10,0),$B476,$C476,$D476,$E476)*R$6+R476*R$7&lt;R$2,R$3*R$4,0)</f>
        <v>0</v>
      </c>
      <c r="DL476" s="0" t="n">
        <f aca="false">IF(CHOOSE(MATCH(S$5,$B$10:$E$10,0),$B476,$C476,$D476,$E476)*S$6+S476*S$7&lt;S$2,S$3*S$4,0)</f>
        <v>0</v>
      </c>
      <c r="DM476" s="0" t="n">
        <f aca="false">IF(CHOOSE(MATCH(T$5,$B$10:$E$10,0),$B476,$C476,$D476,$E476)*T$6+T476*T$7&lt;T$2,T$3*T$4,0)</f>
        <v>0</v>
      </c>
      <c r="DN476" s="0" t="n">
        <f aca="false">IF(CHOOSE(MATCH(U$5,$B$10:$E$10,0),$B476,$C476,$D476,$E476)*U$6+U476*U$7&lt;U$2,U$3*U$4,0)</f>
        <v>0</v>
      </c>
      <c r="DO476" s="0" t="n">
        <f aca="false">IF(CHOOSE(MATCH(V$5,$B$10:$E$10,0),$B476,$C476,$D476,$E476)*V$6+V476*V$7&lt;V$2,V$3*V$4,0)</f>
        <v>0</v>
      </c>
      <c r="DP476" s="0" t="n">
        <f aca="false">IF(CHOOSE(MATCH(W$5,$B$10:$E$10,0),$B476,$C476,$D476,$E476)*W$6+W476*W$7&lt;W$2,W$3*W$4,0)</f>
        <v>0</v>
      </c>
      <c r="DQ476" s="0" t="n">
        <f aca="false">IF(CHOOSE(MATCH(X$5,$B$10:$E$10,0),$B476,$C476,$D476,$E476)*X$6+X476*X$7&lt;X$2,X$3*X$4,0)</f>
        <v>0</v>
      </c>
      <c r="DR476" s="0" t="n">
        <f aca="false">IF(CHOOSE(MATCH(Y$5,$B$10:$E$10,0),$B476,$C476,$D476,$E476)*Y$6+Y476*Y$7&lt;Y$2,Y$3*Y$4,0)</f>
        <v>0</v>
      </c>
      <c r="DS476" s="0" t="n">
        <f aca="false">IF(CHOOSE(MATCH(Z$5,$B$10:$E$10,0),$B476,$C476,$D476,$E476)*Z$6+Z476*Z$7&lt;Z$2,Z$3*Z$4,0)</f>
        <v>0</v>
      </c>
      <c r="DT476" s="0" t="n">
        <f aca="false">IF(CHOOSE(MATCH(AA$5,$B$10:$E$10,0),$B476,$C476,$D476,$E476)*AA$6+AA476*AA$7&lt;AA$2,AA$3*AA$4,0)</f>
        <v>0</v>
      </c>
      <c r="DU476" s="0" t="n">
        <f aca="false">IF(CHOOSE(MATCH(AB$5,$B$10:$E$10,0),$B476,$C476,$D476,$E476)*AB$6+AB476*AB$7&lt;AB$2,AB$3*AB$4,0)</f>
        <v>0</v>
      </c>
      <c r="DV476" s="0" t="n">
        <f aca="false">IF(CHOOSE(MATCH(AC$5,$B$10:$E$10,0),$B476,$C476,$D476,$E476)*AC$6+AC476*AC$7&lt;AC$2,AC$3*AC$4,0)</f>
        <v>0</v>
      </c>
      <c r="DW476" s="0" t="n">
        <f aca="false">IF(CHOOSE(MATCH(AD$5,$B$10:$E$10,0),$B476,$C476,$D476,$E476)*AD$6+AD476*AD$7&lt;AD$2,AD$3*AD$4,0)</f>
        <v>0</v>
      </c>
      <c r="DX476" s="0" t="n">
        <f aca="false">IF(CHOOSE(MATCH(AE$5,$B$10:$E$10,0),$B476,$C476,$D476,$E476)*AE$6+AE476*AE$7&lt;AE$2,AE$3*AE$4,0)</f>
        <v>0</v>
      </c>
      <c r="DY476" s="0" t="n">
        <f aca="false">IF(CHOOSE(MATCH(AF$5,$B$10:$E$10,0),$B476,$C476,$D476,$E476)*AF$6+AF476*AF$7&lt;AF$2,AF$3*AF$4,0)</f>
        <v>0</v>
      </c>
      <c r="DZ476" s="0" t="n">
        <f aca="false">IF(CHOOSE(MATCH(AG$5,$B$10:$E$10,0),$B476,$C476,$D476,$E476)*AG$6+AG476*AG$7&lt;AG$2,AG$3*AG$4,0)</f>
        <v>0</v>
      </c>
      <c r="EA476" s="0" t="n">
        <f aca="false">IF(CHOOSE(MATCH(AH$5,$B$10:$E$10,0),$B476,$C476,$D476,$E476)*AH$6+AH476*AH$7&lt;AH$2,AH$3*AH$4,0)</f>
        <v>0</v>
      </c>
      <c r="EB476" s="0" t="n">
        <f aca="false">IF(CHOOSE(MATCH(AI$5,$B$10:$E$10,0),$B476,$C476,$D476,$E476)*AI$6+AI476*AI$7&lt;AI$2,AI$3*AI$4,0)</f>
        <v>0</v>
      </c>
      <c r="EC476" s="0" t="n">
        <f aca="false">IF(CHOOSE(MATCH(AJ$5,$B$10:$E$10,0),$B476,$C476,$D476,$E476)*AJ$6+AJ476*AJ$7&lt;AJ$2,AJ$3*AJ$4,0)</f>
        <v>0</v>
      </c>
      <c r="ED476" s="0" t="n">
        <f aca="false">IF(CHOOSE(MATCH(AK$5,$B$10:$E$10,0),$B476,$C476,$D476,$E476)*AK$6+AK476*AK$7&lt;AK$2,AK$3*AK$4,0)</f>
        <v>0</v>
      </c>
      <c r="EE476" s="0" t="n">
        <f aca="false">IF(CHOOSE(MATCH(AL$5,$B$10:$E$10,0),$B476,$C476,$D476,$E476)*AL$6+AL476*AL$7&lt;AL$2,AL$3*AL$4,0)</f>
        <v>0</v>
      </c>
      <c r="EF476" s="0" t="n">
        <f aca="false">IF(CHOOSE(MATCH(AM$5,$B$10:$E$10,0),$B476,$C476,$D476,$E476)*AM$6+AM476*AM$7&lt;AM$2,AM$3*AM$4,0)</f>
        <v>0</v>
      </c>
      <c r="EG476" s="0" t="n">
        <f aca="false">IF(CHOOSE(MATCH(AN$5,$B$10:$E$10,0),$B476,$C476,$D476,$E476)*AN$6+AN476*AN$7&lt;AN$2,AN$3*AN$4,0)</f>
        <v>0</v>
      </c>
      <c r="EH476" s="0" t="n">
        <f aca="false">IF(CHOOSE(MATCH(AO$5,$B$10:$E$10,0),$B476,$C476,$D476,$E476)*AO$6+AO476*AO$7&lt;AO$2,AO$3*AO$4,0)</f>
        <v>0</v>
      </c>
      <c r="EI476" s="0" t="n">
        <f aca="false">IF(CHOOSE(MATCH(AP$5,$B$10:$E$10,0),$B476,$C476,$D476,$E476)*AP$6+AP476*AP$7&lt;AP$2,AP$3*AP$4,0)</f>
        <v>0.5</v>
      </c>
      <c r="EJ476" s="0" t="n">
        <f aca="false">IF(CHOOSE(MATCH(AQ$5,$B$10:$E$10,0),$B476,$C476,$D476,$E476)*AQ$6+AQ476*AQ$7&lt;AQ$2,AQ$3*AQ$4,0)</f>
        <v>0</v>
      </c>
      <c r="EK476" s="0" t="n">
        <f aca="false">IF(CHOOSE(MATCH(AR$5,$B$10:$E$10,0),$B476,$C476,$D476,$E476)*AR$6+AR476*AR$7&lt;AR$2,AR$3*AR$4,0)</f>
        <v>0</v>
      </c>
      <c r="EL476" s="0" t="n">
        <f aca="false">IF(CHOOSE(MATCH(AS$5,$B$10:$E$10,0),$B476,$C476,$D476,$E476)*AS$6+AS476*AS$7&lt;AS$2,AS$3*AS$4,0)</f>
        <v>0</v>
      </c>
      <c r="EM476" s="0" t="n">
        <f aca="false">IF(CHOOSE(MATCH(AT$5,$B$10:$E$10,0),$B476,$C476,$D476,$E476)*AT$6+AT476*AT$7&lt;AT$2,AT$3*AT$4,0)</f>
        <v>0</v>
      </c>
      <c r="EN476" s="0" t="n">
        <f aca="false">IF(CHOOSE(MATCH(AU$5,$B$10:$E$10,0),$B476,$C476,$D476,$E476)*AU$6+AU476*AU$7&lt;AU$2,AU$3*AU$4,0)</f>
        <v>0</v>
      </c>
      <c r="EO476" s="0" t="n">
        <f aca="false">IF(CHOOSE(MATCH(AV$5,$B$10:$E$10,0),$B476,$C476,$D476,$E476)*AV$6+AV476*AV$7&lt;AV$2,AV$3*AV$4,0)</f>
        <v>0</v>
      </c>
      <c r="EP476" s="0" t="n">
        <f aca="false">IF(CHOOSE(MATCH(AW$5,$B$10:$E$10,0),$B476,$C476,$D476,$E476)*AW$6+AW476*AW$7&lt;AW$2,AW$3*AW$4,0)</f>
        <v>0</v>
      </c>
      <c r="EQ476" s="0" t="n">
        <f aca="false">IF(CHOOSE(MATCH(AX$5,$B$10:$E$10,0),$B476,$C476,$D476,$E476)*AX$6+AX476*AX$7&lt;AX$2,AX$3*AX$4,0)</f>
        <v>0</v>
      </c>
      <c r="ER476" s="0" t="n">
        <f aca="false">IF(CHOOSE(MATCH(AY$5,$B$10:$E$10,0),$B476,$C476,$D476,$E476)*AY$6+AY476*AY$7&lt;AY$2,AY$3*AY$4,0)</f>
        <v>0</v>
      </c>
      <c r="ES476" s="0" t="n">
        <f aca="false">IF(CHOOSE(MATCH(AZ$5,$B$10:$E$10,0),$B476,$C476,$D476,$E476)*AZ$6+AZ476*AZ$7&lt;AZ$2,AZ$3*AZ$4,0)</f>
        <v>0</v>
      </c>
      <c r="ET476" s="0" t="n">
        <f aca="false">IF(CHOOSE(MATCH(BA$5,$B$10:$E$10,0),$B476,$C476,$D476,$E476)*BA$6+BA476*BA$7&lt;BA$2,BA$3*BA$4,0)</f>
        <v>0</v>
      </c>
      <c r="EU476" s="0" t="n">
        <f aca="false">IF(CHOOSE(MATCH(BB$5,$B$10:$E$10,0),$B476,$C476,$D476,$E476)*BB$6+BB476*BB$7&lt;BB$2,BB$3*BB$4,0)</f>
        <v>0</v>
      </c>
      <c r="EV476" s="0" t="n">
        <f aca="false">IF(CHOOSE(MATCH(BC$5,$B$10:$E$10,0),$B476,$C476,$D476,$E476)*BC$6+BC476*BC$7&lt;BC$2,BC$3*BC$4,0)</f>
        <v>0</v>
      </c>
      <c r="EW476" s="0" t="n">
        <f aca="false">IF(CHOOSE(MATCH(BD$5,$B$10:$E$10,0),$B476,$C476,$D476,$E476)*BD$6+BD476*BD$7&lt;BD$2,BD$3*BD$4,0)</f>
        <v>0</v>
      </c>
      <c r="EX476" s="0" t="n">
        <f aca="false">IF(CHOOSE(MATCH(BE$5,$B$10:$E$10,0),$B476,$C476,$D476,$E476)*BE$6+BE476*BE$7&lt;BE$2,BE$3*BE$4,0)</f>
        <v>0</v>
      </c>
      <c r="EY476" s="0" t="n">
        <f aca="false">IF(CHOOSE(MATCH(BF$5,$B$10:$E$10,0),$B476,$C476,$D476,$E476)*BF$6+BF476*BF$7&lt;BF$2,BF$3*BF$4,0)</f>
        <v>0</v>
      </c>
      <c r="EZ476" s="0" t="n">
        <f aca="false">IF(CHOOSE(MATCH(BG$5,$B$10:$E$10,0),$B476,$C476,$D476,$E476)*BG$6+BG476*BG$7&lt;BG$2,BG$3*BG$4,0)</f>
        <v>0</v>
      </c>
      <c r="FA476" s="0" t="n">
        <f aca="false">IF(CHOOSE(MATCH(BH$5,$B$10:$E$10,0),$B476,$C476,$D476,$E476)*BH$6+BH476*BH$7&lt;BH$2,BH$3*BH$4,0)</f>
        <v>0</v>
      </c>
      <c r="FB476" s="0" t="n">
        <f aca="false">IF(CHOOSE(MATCH(BI$5,$B$10:$E$10,0),$B476,$C476,$D476,$E476)*BI$6+BI476*BI$7&lt;BI$2,BI$3*BI$4,0)</f>
        <v>0</v>
      </c>
      <c r="FC476" s="0" t="n">
        <f aca="false">IF(CHOOSE(MATCH(BJ$5,$B$10:$E$10,0),$B476,$C476,$D476,$E476)*BJ$6+BJ476*BJ$7&lt;BJ$2,BJ$3*BJ$4,0)</f>
        <v>0</v>
      </c>
      <c r="FD476" s="0" t="n">
        <f aca="false">IF(CHOOSE(MATCH(BK$5,$B$10:$E$10,0),$B476,$C476,$D476,$E476)*BK$6+BK476*BK$7&lt;BK$2,BK$3*BK$4,0)</f>
        <v>0</v>
      </c>
      <c r="FE476" s="0" t="n">
        <f aca="false">IF(CHOOSE(MATCH(BL$5,$B$10:$E$10,0),$B476,$C476,$D476,$E476)*BL$6+BL476*BL$7&lt;BL$2,BL$3*BL$4,0)</f>
        <v>0</v>
      </c>
      <c r="FF476" s="0" t="n">
        <f aca="false">IF(CHOOSE(MATCH(BM$5,$B$10:$E$10,0),$B476,$C476,$D476,$E476)*BM$6+BM476*BM$7&lt;BM$2,BM$3*BM$4,0)</f>
        <v>0</v>
      </c>
      <c r="FG476" s="0" t="n">
        <f aca="false">IF(CHOOSE(MATCH(BN$5,$B$10:$E$10,0),$B476,$C476,$D476,$E476)*BN$6+BN476*BN$7&lt;BN$2,BN$3*BN$4,0)</f>
        <v>0</v>
      </c>
      <c r="FH476" s="0" t="n">
        <f aca="false">IF(CHOOSE(MATCH(BO$5,$B$10:$E$10,0),$B476,$C476,$D476,$E476)*BO$6+BO476*BO$7&lt;BO$2,BO$3*BO$4,0)</f>
        <v>0</v>
      </c>
      <c r="FI476" s="0" t="n">
        <f aca="false">IF(CHOOSE(MATCH(BP$5,$B$10:$E$10,0),$B476,$C476,$D476,$E476)*BP$6+BP476*BP$7&lt;BP$2,BP$3*BP$4,0)</f>
        <v>0</v>
      </c>
      <c r="FJ476" s="0" t="n">
        <f aca="false">IF(CHOOSE(MATCH(BQ$5,$B$10:$E$10,0),$B476,$C476,$D476,$E476)*BQ$6+BQ476*BQ$7&lt;BQ$2,BQ$3*BQ$4,0)</f>
        <v>0</v>
      </c>
      <c r="FK476" s="0" t="n">
        <f aca="false">IF(CHOOSE(MATCH(BR$5,$B$10:$E$10,0),$B476,$C476,$D476,$E476)*BR$6+BR476*BR$7&lt;BR$2,BR$3*BR$4,0)</f>
        <v>0</v>
      </c>
      <c r="FL476" s="0" t="n">
        <f aca="false">IF(CHOOSE(MATCH(BS$5,$B$10:$E$10,0),$B476,$C476,$D476,$E476)*BS$6+BS476*BS$7&lt;BS$2,BS$3*BS$4,0)</f>
        <v>0</v>
      </c>
      <c r="FM476" s="0" t="n">
        <f aca="false">IF(CHOOSE(MATCH(BT$5,$B$10:$E$10,0),$B476,$C476,$D476,$E476)*BT$6+BT476*BT$7&lt;BT$2,BT$3*BT$4,0)</f>
        <v>0</v>
      </c>
      <c r="FN476" s="0" t="n">
        <f aca="false">IF(CHOOSE(MATCH(BU$5,$B$10:$E$10,0),$B476,$C476,$D476,$E476)*BU$6+BU476*BU$7&lt;BU$2,BU$3*BU$4,0)</f>
        <v>0</v>
      </c>
      <c r="FO476" s="0" t="n">
        <f aca="false">IF(CHOOSE(MATCH(BV$5,$B$10:$E$10,0),$B476,$C476,$D476,$E476)*BV$6+BV476*BV$7&lt;BV$2,BV$3*BV$4,0)</f>
        <v>0</v>
      </c>
      <c r="FP476" s="0" t="n">
        <f aca="false">IF(CHOOSE(MATCH(BW$5,$B$10:$E$10,0),$B476,$C476,$D476,$E476)*BW$6+BW476*BW$7&lt;BW$2,BW$3*BW$4,0)</f>
        <v>0</v>
      </c>
      <c r="FQ476" s="0" t="n">
        <f aca="false">IF(CHOOSE(MATCH(BX$5,$B$10:$E$10,0),$B476,$C476,$D476,$E476)*BX$6+BX476*BX$7&lt;BX$2,BX$3*BX$4,0)</f>
        <v>0</v>
      </c>
      <c r="FR476" s="0" t="n">
        <f aca="false">IF(CHOOSE(MATCH(BY$5,$B$10:$E$10,0),$B476,$C476,$D476,$E476)*BY$6+BY476*BY$7&lt;BY$2,BY$3*BY$4,0)</f>
        <v>0</v>
      </c>
      <c r="FS476" s="0" t="n">
        <f aca="false">IF(CHOOSE(MATCH(BZ$5,$B$10:$E$10,0),$B476,$C476,$D476,$E476)*BZ$6+BZ476*BZ$7&lt;BZ$2,BZ$3*BZ$4,0)</f>
        <v>0</v>
      </c>
      <c r="FT476" s="0" t="n">
        <f aca="false">IF(CHOOSE(MATCH(CA$5,$B$10:$E$10,0),$B476,$C476,$D476,$E476)*CA$6+CA476*CA$7&lt;CA$2,CA$3*CA$4,0)</f>
        <v>0</v>
      </c>
      <c r="FU476" s="0" t="n">
        <f aca="false">IF(CHOOSE(MATCH(CB$5,$B$10:$E$10,0),$B476,$C476,$D476,$E476)*CB$6+CB476*CB$7&lt;CB$2,CB$3*CB$4,0)</f>
        <v>0</v>
      </c>
      <c r="FV476" s="0" t="n">
        <f aca="false">IF(CHOOSE(MATCH(CC$5,$B$10:$E$10,0),$B476,$C476,$D476,$E476)*CC$6+CC476*CC$7&lt;CC$2,CC$3*CC$4,0)</f>
        <v>0</v>
      </c>
      <c r="FW476" s="0" t="n">
        <f aca="false">IF(CHOOSE(MATCH(CD$5,$B$10:$E$10,0),$B476,$C476,$D476,$E476)*CD$6+CD476*CD$7&lt;CD$2,CD$3*CD$4,0)</f>
        <v>0</v>
      </c>
      <c r="FX476" s="0" t="n">
        <f aca="false">IF(CHOOSE(MATCH(CE$5,$B$10:$E$10,0),$B476,$C476,$D476,$E476)*CE$6+CE476*CE$7&lt;CE$2,CE$3*CE$4,0)</f>
        <v>0</v>
      </c>
      <c r="FY476" s="0" t="n">
        <f aca="false">IF(CHOOSE(MATCH(CF$5,$B$10:$E$10,0),$B476,$C476,$D476,$E476)*CF$6+CF476*CF$7&lt;CF$2,CF$3*CF$4,0)</f>
        <v>0</v>
      </c>
      <c r="FZ476" s="0" t="n">
        <f aca="false">IF(CHOOSE(MATCH(CG$5,$B$10:$E$10,0),$B476,$C476,$D476,$E476)*CG$6+CG476*CG$7&lt;CG$2,CG$3*CG$4,0)</f>
        <v>0</v>
      </c>
      <c r="GA476" s="0" t="n">
        <f aca="false">IF(CHOOSE(MATCH(CH$5,$B$10:$E$10,0),$B476,$C476,$D476,$E476)*CH$6+CH476*CH$7&lt;CH$2,CH$3*CH$4,0)</f>
        <v>0</v>
      </c>
      <c r="GB476" s="0" t="n">
        <f aca="false">IF(CHOOSE(MATCH(CI$5,$B$10:$E$10,0),$B476,$C476,$D476,$E476)*CI$6+CI476*CI$7&lt;CI$2,CI$3*CI$4,0)</f>
        <v>0</v>
      </c>
      <c r="GC476" s="0" t="n">
        <f aca="false">IF(CHOOSE(MATCH(CJ$5,$B$10:$E$10,0),$B476,$C476,$D476,$E476)*CJ$6+CJ476*CJ$7&lt;CJ$2,CJ$3*CJ$4,0)</f>
        <v>0</v>
      </c>
      <c r="GD476" s="0" t="n">
        <f aca="false">IF(CHOOSE(MATCH(CK$5,$B$10:$E$10,0),$B476,$C476,$D476,$E476)*CK$6+CK476*CK$7&lt;CK$2,CK$3*CK$4,0)</f>
        <v>0</v>
      </c>
      <c r="GE476" s="0" t="n">
        <f aca="false">IF(CHOOSE(MATCH(CL$5,$B$10:$E$10,0),$B476,$C476,$D476,$E476)*CL$6+CL476*CL$7&lt;CL$2,CL$3*CL$4,0)</f>
        <v>0</v>
      </c>
      <c r="GF476" s="0" t="n">
        <f aca="false">IF(CHOOSE(MATCH(CM$5,$B$10:$E$10,0),$B476,$C476,$D476,$E476)*CM$6+CM476*CM$7&lt;CM$2,CM$3*CM$4,0)</f>
        <v>0</v>
      </c>
      <c r="GG476" s="0" t="n">
        <f aca="false">IF(CHOOSE(MATCH(CN$5,$B$10:$E$10,0),$B476,$C476,$D476,$E476)*CN$6+CN476*CN$7&lt;CN$2,CN$3*CN$4,0)</f>
        <v>0</v>
      </c>
      <c r="GH476" s="0" t="n">
        <f aca="false">IF(CHOOSE(MATCH(CO$5,$B$10:$E$10,0),$B476,$C476,$D476,$E476)*CO$6+CO476*CO$7&lt;CO$2,CO$3*CO$4,0)</f>
        <v>0</v>
      </c>
      <c r="GI476" s="0" t="n">
        <f aca="false">IF(CHOOSE(MATCH(CP$5,$B$10:$E$10,0),$B476,$C476,$D476,$E476)*CP$6+CP476*CP$7&lt;CP$2,CP$3*CP$4,0)</f>
        <v>0</v>
      </c>
      <c r="GJ476" s="0" t="n">
        <f aca="false">IF(CHOOSE(MATCH(CQ$5,$B$10:$E$10,0),$B476,$C476,$D476,$E476)*CQ$6+CQ476*CQ$7&lt;CQ$2,CQ$3*CQ$4,0)</f>
        <v>0</v>
      </c>
      <c r="GK476" s="0" t="n">
        <f aca="false">IF(CHOOSE(MATCH(CR$5,$B$10:$E$10,0),$B476,$C476,$D476,$E476)*CR$6+CR476*CR$7&lt;CR$2,CR$3*CR$4,0)</f>
        <v>0</v>
      </c>
      <c r="GL476" s="0" t="n">
        <f aca="false">IF(CHOOSE(MATCH(CS$5,$B$10:$E$10,0),$B476,$C476,$D476,$E476)*CS$6+CS476*CS$7&lt;CS$2,CS$3*CS$4,0)</f>
        <v>0</v>
      </c>
      <c r="GM476" s="0" t="n">
        <f aca="false">IF(CHOOSE(MATCH(CT$5,$B$10:$E$10,0),$B476,$C476,$D476,$E476)*CT$6+CT476*CT$7&lt;CT$2,CT$3*CT$4,0)</f>
        <v>0</v>
      </c>
      <c r="GN476" s="0" t="n">
        <f aca="false">IF(CHOOSE(MATCH(CU$5,$B$10:$E$10,0),$B476,$C476,$D476,$E476)*CU$6+CU476*CU$7&lt;CU$2,CU$3*CU$4,0)</f>
        <v>0</v>
      </c>
      <c r="GO476" s="0" t="n">
        <f aca="false">IF(CHOOSE(MATCH(CV$5,$B$10:$E$10,0),$B476,$C476,$D476,$E476)*CV$6+CV476*CV$7&lt;CV$2,CV$3*CV$4,0)</f>
        <v>0</v>
      </c>
      <c r="GP476" s="0" t="n">
        <f aca="false">IF(CHOOSE(MATCH(CW$5,$B$10:$E$10,0),$B476,$C476,$D476,$E476)*CW$6+CW476*CW$7&lt;CW$2,CW$3*CW$4,0)</f>
        <v>0</v>
      </c>
      <c r="GQ476" s="0" t="n">
        <f aca="false">IF(CHOOSE(MATCH(CX$5,$B$10:$E$10,0),$B476,$C476,$D476,$E476)*CX$6+CX476*CX$7&lt;CX$2,CX$3*CX$4,0)</f>
        <v>0</v>
      </c>
      <c r="GS476" s="0" t="n">
        <f aca="false">SUM(CZ476:GQ476)</f>
        <v>0.5</v>
      </c>
      <c r="GT476" s="0" t="n">
        <f aca="false">IF(GS476&gt;$GS$6,1,0)</f>
        <v>0</v>
      </c>
    </row>
    <row r="477" customFormat="false" ht="14" hidden="false" customHeight="false" outlineLevel="0" collapsed="false">
      <c r="A477" s="0" t="n">
        <v>467</v>
      </c>
      <c r="B477" s="0" t="n">
        <v>1.53671686233803</v>
      </c>
      <c r="C477" s="0" t="n">
        <v>0.408664173980066</v>
      </c>
      <c r="D477" s="0" t="n">
        <v>0.833554889001476</v>
      </c>
      <c r="E477" s="0" t="n">
        <v>0.00554521325402357</v>
      </c>
      <c r="G477" s="0" t="n">
        <v>0.699357087796671</v>
      </c>
      <c r="H477" s="0" t="n">
        <v>1.49813331518089</v>
      </c>
      <c r="I477" s="0" t="n">
        <v>-0.15232217265293</v>
      </c>
      <c r="J477" s="0" t="n">
        <v>0.509544406668283</v>
      </c>
      <c r="K477" s="0" t="n">
        <v>-0.0195461780094774</v>
      </c>
      <c r="L477" s="0" t="n">
        <v>-0.689524313202128</v>
      </c>
      <c r="M477" s="0" t="n">
        <v>0.110882183435024</v>
      </c>
      <c r="N477" s="0" t="n">
        <v>-0.0190880200534593</v>
      </c>
      <c r="O477" s="0" t="n">
        <v>-1.59169303515228</v>
      </c>
      <c r="P477" s="0" t="n">
        <v>0.88791921371012</v>
      </c>
      <c r="Q477" s="0" t="n">
        <v>0.485820237372536</v>
      </c>
      <c r="R477" s="0" t="n">
        <v>0.450735342383268</v>
      </c>
      <c r="S477" s="0" t="n">
        <v>-0.649229150440078</v>
      </c>
      <c r="T477" s="0" t="n">
        <v>-0.680720404488966</v>
      </c>
      <c r="U477" s="0" t="n">
        <v>-0.243626345763914</v>
      </c>
      <c r="V477" s="0" t="n">
        <v>-3.18163074553013</v>
      </c>
      <c r="W477" s="0" t="n">
        <v>-0.860898126120446</v>
      </c>
      <c r="X477" s="0" t="n">
        <v>0.323200310958782</v>
      </c>
      <c r="Y477" s="0" t="n">
        <v>1.19631295092404</v>
      </c>
      <c r="Z477" s="0" t="n">
        <v>-0.973936948867049</v>
      </c>
      <c r="AA477" s="0" t="n">
        <v>0.0496288521389943</v>
      </c>
      <c r="AB477" s="0" t="n">
        <v>-0.54497263590747</v>
      </c>
      <c r="AC477" s="0" t="n">
        <v>0.451072992291302</v>
      </c>
      <c r="AD477" s="0" t="n">
        <v>-0.547547642781865</v>
      </c>
      <c r="AE477" s="0" t="n">
        <v>-1.51022959471447</v>
      </c>
      <c r="AF477" s="0" t="n">
        <v>0.326183453580597</v>
      </c>
      <c r="AG477" s="0" t="n">
        <v>-0.00784098119765986</v>
      </c>
      <c r="AH477" s="0" t="n">
        <v>-1.23819518194068</v>
      </c>
      <c r="AI477" s="0" t="n">
        <v>-0.0948080014495645</v>
      </c>
      <c r="AJ477" s="0" t="n">
        <v>0.889394868863747</v>
      </c>
      <c r="AK477" s="0" t="n">
        <v>-1.34019728648127</v>
      </c>
      <c r="AL477" s="0" t="n">
        <v>-1.59687260747887</v>
      </c>
      <c r="AM477" s="0" t="n">
        <v>1.39051508085686</v>
      </c>
      <c r="AN477" s="0" t="n">
        <v>-1.18327079690062</v>
      </c>
      <c r="AO477" s="0" t="n">
        <v>-0.0872034888743656</v>
      </c>
      <c r="AP477" s="0" t="n">
        <v>-1.09446546048275</v>
      </c>
      <c r="AQ477" s="0" t="n">
        <v>0.880343122844351</v>
      </c>
      <c r="AR477" s="0" t="n">
        <v>0.663558239466511</v>
      </c>
      <c r="AS477" s="0" t="n">
        <v>-0.00355726115230937</v>
      </c>
      <c r="AT477" s="0" t="n">
        <v>0.738284597900929</v>
      </c>
      <c r="AU477" s="0" t="n">
        <v>-0.661651711197919</v>
      </c>
      <c r="AV477" s="0" t="n">
        <v>0.726879534340696</v>
      </c>
      <c r="AW477" s="0" t="n">
        <v>-0.650552465231158</v>
      </c>
      <c r="AX477" s="0" t="n">
        <v>-0.177991523742094</v>
      </c>
      <c r="AY477" s="0" t="n">
        <v>-0.561285560252145</v>
      </c>
      <c r="AZ477" s="0" t="n">
        <v>-0.976644969341578</v>
      </c>
      <c r="BA477" s="0" t="n">
        <v>1.8944228941109</v>
      </c>
      <c r="BB477" s="0" t="n">
        <v>-0.341470922649023</v>
      </c>
      <c r="BC477" s="0" t="n">
        <v>1.03447746369056</v>
      </c>
      <c r="BD477" s="0" t="n">
        <v>0.118582192953909</v>
      </c>
      <c r="BE477" s="0" t="n">
        <v>-1.68884071172215</v>
      </c>
      <c r="BF477" s="0" t="n">
        <v>-0.924130745261209</v>
      </c>
      <c r="BG477" s="0" t="n">
        <v>-0.864004050527001</v>
      </c>
      <c r="BH477" s="0" t="n">
        <v>0.0634986463410314</v>
      </c>
      <c r="BI477" s="0" t="n">
        <v>-1.73451098817168</v>
      </c>
      <c r="BJ477" s="0" t="n">
        <v>0.028269369067857</v>
      </c>
      <c r="BK477" s="0" t="n">
        <v>1.26107579490053</v>
      </c>
      <c r="BL477" s="0" t="n">
        <v>-0.495916765430593</v>
      </c>
      <c r="BM477" s="0" t="n">
        <v>-2.59940861724317</v>
      </c>
      <c r="BN477" s="0" t="n">
        <v>0.488319074065657</v>
      </c>
      <c r="BO477" s="0" t="n">
        <v>-1.18543084681733</v>
      </c>
      <c r="BP477" s="0" t="n">
        <v>0.136166136144311</v>
      </c>
      <c r="BQ477" s="0" t="n">
        <v>-1.46983893500874</v>
      </c>
      <c r="BR477" s="0" t="n">
        <v>0.0425848156737629</v>
      </c>
      <c r="BS477" s="0" t="n">
        <v>-0.602515228820266</v>
      </c>
      <c r="BT477" s="0" t="n">
        <v>1.86315446626395</v>
      </c>
      <c r="BU477" s="0" t="n">
        <v>0.643949533696287</v>
      </c>
      <c r="BV477" s="0" t="n">
        <v>-1.28655756270746</v>
      </c>
      <c r="BW477" s="0" t="n">
        <v>0.725187874195399</v>
      </c>
      <c r="BX477" s="0" t="n">
        <v>0.661366357235238</v>
      </c>
      <c r="BY477" s="0" t="n">
        <v>0.625980192126008</v>
      </c>
      <c r="BZ477" s="0" t="n">
        <v>1.16152250484447</v>
      </c>
      <c r="CA477" s="0" t="n">
        <v>1.56225269165589</v>
      </c>
      <c r="CB477" s="0" t="n">
        <v>-0.470213308290113</v>
      </c>
      <c r="CC477" s="0" t="n">
        <v>0.986924533208367</v>
      </c>
      <c r="CD477" s="0" t="n">
        <v>0.634938714938471</v>
      </c>
      <c r="CE477" s="0" t="n">
        <v>1.3975886758999</v>
      </c>
      <c r="CF477" s="0" t="n">
        <v>-0.0141142209031386</v>
      </c>
      <c r="CG477" s="0" t="n">
        <v>0.345285116054583</v>
      </c>
      <c r="CH477" s="0" t="n">
        <v>-0.18304490367882</v>
      </c>
      <c r="CI477" s="0" t="n">
        <v>-0.101880459624226</v>
      </c>
      <c r="CJ477" s="0" t="n">
        <v>-0.05146830517333</v>
      </c>
      <c r="CK477" s="0" t="n">
        <v>0.1024955054163</v>
      </c>
      <c r="CL477" s="0" t="n">
        <v>-1.39313442559796</v>
      </c>
      <c r="CM477" s="0" t="n">
        <v>0.0398279098590137</v>
      </c>
      <c r="CN477" s="0" t="n">
        <v>1.02266312751453</v>
      </c>
      <c r="CO477" s="0" t="n">
        <v>-1.72494765138254</v>
      </c>
      <c r="CP477" s="0" t="n">
        <v>-1.1308338798699</v>
      </c>
      <c r="CQ477" s="0" t="n">
        <v>0.345528405887308</v>
      </c>
      <c r="CR477" s="0" t="n">
        <v>1.7235970517504</v>
      </c>
      <c r="CS477" s="0" t="n">
        <v>0.119891865324462</v>
      </c>
      <c r="CT477" s="0" t="n">
        <v>-0.341633494826965</v>
      </c>
      <c r="CU477" s="0" t="n">
        <v>1.08023414213676</v>
      </c>
      <c r="CV477" s="0" t="n">
        <v>1.18404386739712</v>
      </c>
      <c r="CW477" s="0" t="n">
        <v>0.68913550421712</v>
      </c>
      <c r="CX477" s="0" t="n">
        <v>-0.0479440132039599</v>
      </c>
      <c r="CZ477" s="0" t="n">
        <f aca="false">IF(CHOOSE(MATCH(G$5,$B$10:$E$10,0),$B477,$C477,$D477,$E477)*G$6+G477*G$7&lt;G$2,G$3*G$4,0)</f>
        <v>0</v>
      </c>
      <c r="DA477" s="0" t="n">
        <f aca="false">IF(CHOOSE(MATCH(H$5,$B$10:$E$10,0),$B477,$C477,$D477,$E477)*H$6+H477*H$7&lt;H$2,H$3*H$4,0)</f>
        <v>0</v>
      </c>
      <c r="DB477" s="0" t="n">
        <f aca="false">IF(CHOOSE(MATCH(I$5,$B$10:$E$10,0),$B477,$C477,$D477,$E477)*I$6+I477*I$7&lt;I$2,I$3*I$4,0)</f>
        <v>0</v>
      </c>
      <c r="DC477" s="0" t="n">
        <f aca="false">IF(CHOOSE(MATCH(J$5,$B$10:$E$10,0),$B477,$C477,$D477,$E477)*J$6+J477*J$7&lt;J$2,J$3*J$4,0)</f>
        <v>0</v>
      </c>
      <c r="DD477" s="0" t="n">
        <f aca="false">IF(CHOOSE(MATCH(K$5,$B$10:$E$10,0),$B477,$C477,$D477,$E477)*K$6+K477*K$7&lt;K$2,K$3*K$4,0)</f>
        <v>0</v>
      </c>
      <c r="DE477" s="0" t="n">
        <f aca="false">IF(CHOOSE(MATCH(L$5,$B$10:$E$10,0),$B477,$C477,$D477,$E477)*L$6+L477*L$7&lt;L$2,L$3*L$4,0)</f>
        <v>0</v>
      </c>
      <c r="DF477" s="0" t="n">
        <f aca="false">IF(CHOOSE(MATCH(M$5,$B$10:$E$10,0),$B477,$C477,$D477,$E477)*M$6+M477*M$7&lt;M$2,M$3*M$4,0)</f>
        <v>0</v>
      </c>
      <c r="DG477" s="0" t="n">
        <f aca="false">IF(CHOOSE(MATCH(N$5,$B$10:$E$10,0),$B477,$C477,$D477,$E477)*N$6+N477*N$7&lt;N$2,N$3*N$4,0)</f>
        <v>0</v>
      </c>
      <c r="DH477" s="0" t="n">
        <f aca="false">IF(CHOOSE(MATCH(O$5,$B$10:$E$10,0),$B477,$C477,$D477,$E477)*O$6+O477*O$7&lt;O$2,O$3*O$4,0)</f>
        <v>0</v>
      </c>
      <c r="DI477" s="0" t="n">
        <f aca="false">IF(CHOOSE(MATCH(P$5,$B$10:$E$10,0),$B477,$C477,$D477,$E477)*P$6+P477*P$7&lt;P$2,P$3*P$4,0)</f>
        <v>0</v>
      </c>
      <c r="DJ477" s="0" t="n">
        <f aca="false">IF(CHOOSE(MATCH(Q$5,$B$10:$E$10,0),$B477,$C477,$D477,$E477)*Q$6+Q477*Q$7&lt;Q$2,Q$3*Q$4,0)</f>
        <v>0</v>
      </c>
      <c r="DK477" s="0" t="n">
        <f aca="false">IF(CHOOSE(MATCH(R$5,$B$10:$E$10,0),$B477,$C477,$D477,$E477)*R$6+R477*R$7&lt;R$2,R$3*R$4,0)</f>
        <v>0</v>
      </c>
      <c r="DL477" s="0" t="n">
        <f aca="false">IF(CHOOSE(MATCH(S$5,$B$10:$E$10,0),$B477,$C477,$D477,$E477)*S$6+S477*S$7&lt;S$2,S$3*S$4,0)</f>
        <v>0</v>
      </c>
      <c r="DM477" s="0" t="n">
        <f aca="false">IF(CHOOSE(MATCH(T$5,$B$10:$E$10,0),$B477,$C477,$D477,$E477)*T$6+T477*T$7&lt;T$2,T$3*T$4,0)</f>
        <v>0</v>
      </c>
      <c r="DN477" s="0" t="n">
        <f aca="false">IF(CHOOSE(MATCH(U$5,$B$10:$E$10,0),$B477,$C477,$D477,$E477)*U$6+U477*U$7&lt;U$2,U$3*U$4,0)</f>
        <v>0</v>
      </c>
      <c r="DO477" s="0" t="n">
        <f aca="false">IF(CHOOSE(MATCH(V$5,$B$10:$E$10,0),$B477,$C477,$D477,$E477)*V$6+V477*V$7&lt;V$2,V$3*V$4,0)</f>
        <v>0</v>
      </c>
      <c r="DP477" s="0" t="n">
        <f aca="false">IF(CHOOSE(MATCH(W$5,$B$10:$E$10,0),$B477,$C477,$D477,$E477)*W$6+W477*W$7&lt;W$2,W$3*W$4,0)</f>
        <v>0</v>
      </c>
      <c r="DQ477" s="0" t="n">
        <f aca="false">IF(CHOOSE(MATCH(X$5,$B$10:$E$10,0),$B477,$C477,$D477,$E477)*X$6+X477*X$7&lt;X$2,X$3*X$4,0)</f>
        <v>0</v>
      </c>
      <c r="DR477" s="0" t="n">
        <f aca="false">IF(CHOOSE(MATCH(Y$5,$B$10:$E$10,0),$B477,$C477,$D477,$E477)*Y$6+Y477*Y$7&lt;Y$2,Y$3*Y$4,0)</f>
        <v>0</v>
      </c>
      <c r="DS477" s="0" t="n">
        <f aca="false">IF(CHOOSE(MATCH(Z$5,$B$10:$E$10,0),$B477,$C477,$D477,$E477)*Z$6+Z477*Z$7&lt;Z$2,Z$3*Z$4,0)</f>
        <v>0</v>
      </c>
      <c r="DT477" s="0" t="n">
        <f aca="false">IF(CHOOSE(MATCH(AA$5,$B$10:$E$10,0),$B477,$C477,$D477,$E477)*AA$6+AA477*AA$7&lt;AA$2,AA$3*AA$4,0)</f>
        <v>0</v>
      </c>
      <c r="DU477" s="0" t="n">
        <f aca="false">IF(CHOOSE(MATCH(AB$5,$B$10:$E$10,0),$B477,$C477,$D477,$E477)*AB$6+AB477*AB$7&lt;AB$2,AB$3*AB$4,0)</f>
        <v>0</v>
      </c>
      <c r="DV477" s="0" t="n">
        <f aca="false">IF(CHOOSE(MATCH(AC$5,$B$10:$E$10,0),$B477,$C477,$D477,$E477)*AC$6+AC477*AC$7&lt;AC$2,AC$3*AC$4,0)</f>
        <v>0</v>
      </c>
      <c r="DW477" s="0" t="n">
        <f aca="false">IF(CHOOSE(MATCH(AD$5,$B$10:$E$10,0),$B477,$C477,$D477,$E477)*AD$6+AD477*AD$7&lt;AD$2,AD$3*AD$4,0)</f>
        <v>0</v>
      </c>
      <c r="DX477" s="0" t="n">
        <f aca="false">IF(CHOOSE(MATCH(AE$5,$B$10:$E$10,0),$B477,$C477,$D477,$E477)*AE$6+AE477*AE$7&lt;AE$2,AE$3*AE$4,0)</f>
        <v>0</v>
      </c>
      <c r="DY477" s="0" t="n">
        <f aca="false">IF(CHOOSE(MATCH(AF$5,$B$10:$E$10,0),$B477,$C477,$D477,$E477)*AF$6+AF477*AF$7&lt;AF$2,AF$3*AF$4,0)</f>
        <v>0</v>
      </c>
      <c r="DZ477" s="0" t="n">
        <f aca="false">IF(CHOOSE(MATCH(AG$5,$B$10:$E$10,0),$B477,$C477,$D477,$E477)*AG$6+AG477*AG$7&lt;AG$2,AG$3*AG$4,0)</f>
        <v>0</v>
      </c>
      <c r="EA477" s="0" t="n">
        <f aca="false">IF(CHOOSE(MATCH(AH$5,$B$10:$E$10,0),$B477,$C477,$D477,$E477)*AH$6+AH477*AH$7&lt;AH$2,AH$3*AH$4,0)</f>
        <v>0</v>
      </c>
      <c r="EB477" s="0" t="n">
        <f aca="false">IF(CHOOSE(MATCH(AI$5,$B$10:$E$10,0),$B477,$C477,$D477,$E477)*AI$6+AI477*AI$7&lt;AI$2,AI$3*AI$4,0)</f>
        <v>0</v>
      </c>
      <c r="EC477" s="0" t="n">
        <f aca="false">IF(CHOOSE(MATCH(AJ$5,$B$10:$E$10,0),$B477,$C477,$D477,$E477)*AJ$6+AJ477*AJ$7&lt;AJ$2,AJ$3*AJ$4,0)</f>
        <v>0</v>
      </c>
      <c r="ED477" s="0" t="n">
        <f aca="false">IF(CHOOSE(MATCH(AK$5,$B$10:$E$10,0),$B477,$C477,$D477,$E477)*AK$6+AK477*AK$7&lt;AK$2,AK$3*AK$4,0)</f>
        <v>0</v>
      </c>
      <c r="EE477" s="0" t="n">
        <f aca="false">IF(CHOOSE(MATCH(AL$5,$B$10:$E$10,0),$B477,$C477,$D477,$E477)*AL$6+AL477*AL$7&lt;AL$2,AL$3*AL$4,0)</f>
        <v>0</v>
      </c>
      <c r="EF477" s="0" t="n">
        <f aca="false">IF(CHOOSE(MATCH(AM$5,$B$10:$E$10,0),$B477,$C477,$D477,$E477)*AM$6+AM477*AM$7&lt;AM$2,AM$3*AM$4,0)</f>
        <v>0</v>
      </c>
      <c r="EG477" s="0" t="n">
        <f aca="false">IF(CHOOSE(MATCH(AN$5,$B$10:$E$10,0),$B477,$C477,$D477,$E477)*AN$6+AN477*AN$7&lt;AN$2,AN$3*AN$4,0)</f>
        <v>0</v>
      </c>
      <c r="EH477" s="0" t="n">
        <f aca="false">IF(CHOOSE(MATCH(AO$5,$B$10:$E$10,0),$B477,$C477,$D477,$E477)*AO$6+AO477*AO$7&lt;AO$2,AO$3*AO$4,0)</f>
        <v>0</v>
      </c>
      <c r="EI477" s="0" t="n">
        <f aca="false">IF(CHOOSE(MATCH(AP$5,$B$10:$E$10,0),$B477,$C477,$D477,$E477)*AP$6+AP477*AP$7&lt;AP$2,AP$3*AP$4,0)</f>
        <v>0</v>
      </c>
      <c r="EJ477" s="0" t="n">
        <f aca="false">IF(CHOOSE(MATCH(AQ$5,$B$10:$E$10,0),$B477,$C477,$D477,$E477)*AQ$6+AQ477*AQ$7&lt;AQ$2,AQ$3*AQ$4,0)</f>
        <v>0</v>
      </c>
      <c r="EK477" s="0" t="n">
        <f aca="false">IF(CHOOSE(MATCH(AR$5,$B$10:$E$10,0),$B477,$C477,$D477,$E477)*AR$6+AR477*AR$7&lt;AR$2,AR$3*AR$4,0)</f>
        <v>0</v>
      </c>
      <c r="EL477" s="0" t="n">
        <f aca="false">IF(CHOOSE(MATCH(AS$5,$B$10:$E$10,0),$B477,$C477,$D477,$E477)*AS$6+AS477*AS$7&lt;AS$2,AS$3*AS$4,0)</f>
        <v>0</v>
      </c>
      <c r="EM477" s="0" t="n">
        <f aca="false">IF(CHOOSE(MATCH(AT$5,$B$10:$E$10,0),$B477,$C477,$D477,$E477)*AT$6+AT477*AT$7&lt;AT$2,AT$3*AT$4,0)</f>
        <v>0</v>
      </c>
      <c r="EN477" s="0" t="n">
        <f aca="false">IF(CHOOSE(MATCH(AU$5,$B$10:$E$10,0),$B477,$C477,$D477,$E477)*AU$6+AU477*AU$7&lt;AU$2,AU$3*AU$4,0)</f>
        <v>0</v>
      </c>
      <c r="EO477" s="0" t="n">
        <f aca="false">IF(CHOOSE(MATCH(AV$5,$B$10:$E$10,0),$B477,$C477,$D477,$E477)*AV$6+AV477*AV$7&lt;AV$2,AV$3*AV$4,0)</f>
        <v>0</v>
      </c>
      <c r="EP477" s="0" t="n">
        <f aca="false">IF(CHOOSE(MATCH(AW$5,$B$10:$E$10,0),$B477,$C477,$D477,$E477)*AW$6+AW477*AW$7&lt;AW$2,AW$3*AW$4,0)</f>
        <v>0</v>
      </c>
      <c r="EQ477" s="0" t="n">
        <f aca="false">IF(CHOOSE(MATCH(AX$5,$B$10:$E$10,0),$B477,$C477,$D477,$E477)*AX$6+AX477*AX$7&lt;AX$2,AX$3*AX$4,0)</f>
        <v>0</v>
      </c>
      <c r="ER477" s="0" t="n">
        <f aca="false">IF(CHOOSE(MATCH(AY$5,$B$10:$E$10,0),$B477,$C477,$D477,$E477)*AY$6+AY477*AY$7&lt;AY$2,AY$3*AY$4,0)</f>
        <v>0</v>
      </c>
      <c r="ES477" s="0" t="n">
        <f aca="false">IF(CHOOSE(MATCH(AZ$5,$B$10:$E$10,0),$B477,$C477,$D477,$E477)*AZ$6+AZ477*AZ$7&lt;AZ$2,AZ$3*AZ$4,0)</f>
        <v>0</v>
      </c>
      <c r="ET477" s="0" t="n">
        <f aca="false">IF(CHOOSE(MATCH(BA$5,$B$10:$E$10,0),$B477,$C477,$D477,$E477)*BA$6+BA477*BA$7&lt;BA$2,BA$3*BA$4,0)</f>
        <v>0</v>
      </c>
      <c r="EU477" s="0" t="n">
        <f aca="false">IF(CHOOSE(MATCH(BB$5,$B$10:$E$10,0),$B477,$C477,$D477,$E477)*BB$6+BB477*BB$7&lt;BB$2,BB$3*BB$4,0)</f>
        <v>0</v>
      </c>
      <c r="EV477" s="0" t="n">
        <f aca="false">IF(CHOOSE(MATCH(BC$5,$B$10:$E$10,0),$B477,$C477,$D477,$E477)*BC$6+BC477*BC$7&lt;BC$2,BC$3*BC$4,0)</f>
        <v>0</v>
      </c>
      <c r="EW477" s="0" t="n">
        <f aca="false">IF(CHOOSE(MATCH(BD$5,$B$10:$E$10,0),$B477,$C477,$D477,$E477)*BD$6+BD477*BD$7&lt;BD$2,BD$3*BD$4,0)</f>
        <v>0</v>
      </c>
      <c r="EX477" s="0" t="n">
        <f aca="false">IF(CHOOSE(MATCH(BE$5,$B$10:$E$10,0),$B477,$C477,$D477,$E477)*BE$6+BE477*BE$7&lt;BE$2,BE$3*BE$4,0)</f>
        <v>0</v>
      </c>
      <c r="EY477" s="0" t="n">
        <f aca="false">IF(CHOOSE(MATCH(BF$5,$B$10:$E$10,0),$B477,$C477,$D477,$E477)*BF$6+BF477*BF$7&lt;BF$2,BF$3*BF$4,0)</f>
        <v>0</v>
      </c>
      <c r="EZ477" s="0" t="n">
        <f aca="false">IF(CHOOSE(MATCH(BG$5,$B$10:$E$10,0),$B477,$C477,$D477,$E477)*BG$6+BG477*BG$7&lt;BG$2,BG$3*BG$4,0)</f>
        <v>0</v>
      </c>
      <c r="FA477" s="0" t="n">
        <f aca="false">IF(CHOOSE(MATCH(BH$5,$B$10:$E$10,0),$B477,$C477,$D477,$E477)*BH$6+BH477*BH$7&lt;BH$2,BH$3*BH$4,0)</f>
        <v>0</v>
      </c>
      <c r="FB477" s="0" t="n">
        <f aca="false">IF(CHOOSE(MATCH(BI$5,$B$10:$E$10,0),$B477,$C477,$D477,$E477)*BI$6+BI477*BI$7&lt;BI$2,BI$3*BI$4,0)</f>
        <v>0</v>
      </c>
      <c r="FC477" s="0" t="n">
        <f aca="false">IF(CHOOSE(MATCH(BJ$5,$B$10:$E$10,0),$B477,$C477,$D477,$E477)*BJ$6+BJ477*BJ$7&lt;BJ$2,BJ$3*BJ$4,0)</f>
        <v>0</v>
      </c>
      <c r="FD477" s="0" t="n">
        <f aca="false">IF(CHOOSE(MATCH(BK$5,$B$10:$E$10,0),$B477,$C477,$D477,$E477)*BK$6+BK477*BK$7&lt;BK$2,BK$3*BK$4,0)</f>
        <v>0</v>
      </c>
      <c r="FE477" s="0" t="n">
        <f aca="false">IF(CHOOSE(MATCH(BL$5,$B$10:$E$10,0),$B477,$C477,$D477,$E477)*BL$6+BL477*BL$7&lt;BL$2,BL$3*BL$4,0)</f>
        <v>0</v>
      </c>
      <c r="FF477" s="0" t="n">
        <f aca="false">IF(CHOOSE(MATCH(BM$5,$B$10:$E$10,0),$B477,$C477,$D477,$E477)*BM$6+BM477*BM$7&lt;BM$2,BM$3*BM$4,0)</f>
        <v>0</v>
      </c>
      <c r="FG477" s="0" t="n">
        <f aca="false">IF(CHOOSE(MATCH(BN$5,$B$10:$E$10,0),$B477,$C477,$D477,$E477)*BN$6+BN477*BN$7&lt;BN$2,BN$3*BN$4,0)</f>
        <v>0</v>
      </c>
      <c r="FH477" s="0" t="n">
        <f aca="false">IF(CHOOSE(MATCH(BO$5,$B$10:$E$10,0),$B477,$C477,$D477,$E477)*BO$6+BO477*BO$7&lt;BO$2,BO$3*BO$4,0)</f>
        <v>0</v>
      </c>
      <c r="FI477" s="0" t="n">
        <f aca="false">IF(CHOOSE(MATCH(BP$5,$B$10:$E$10,0),$B477,$C477,$D477,$E477)*BP$6+BP477*BP$7&lt;BP$2,BP$3*BP$4,0)</f>
        <v>0</v>
      </c>
      <c r="FJ477" s="0" t="n">
        <f aca="false">IF(CHOOSE(MATCH(BQ$5,$B$10:$E$10,0),$B477,$C477,$D477,$E477)*BQ$6+BQ477*BQ$7&lt;BQ$2,BQ$3*BQ$4,0)</f>
        <v>0</v>
      </c>
      <c r="FK477" s="0" t="n">
        <f aca="false">IF(CHOOSE(MATCH(BR$5,$B$10:$E$10,0),$B477,$C477,$D477,$E477)*BR$6+BR477*BR$7&lt;BR$2,BR$3*BR$4,0)</f>
        <v>0</v>
      </c>
      <c r="FL477" s="0" t="n">
        <f aca="false">IF(CHOOSE(MATCH(BS$5,$B$10:$E$10,0),$B477,$C477,$D477,$E477)*BS$6+BS477*BS$7&lt;BS$2,BS$3*BS$4,0)</f>
        <v>0</v>
      </c>
      <c r="FM477" s="0" t="n">
        <f aca="false">IF(CHOOSE(MATCH(BT$5,$B$10:$E$10,0),$B477,$C477,$D477,$E477)*BT$6+BT477*BT$7&lt;BT$2,BT$3*BT$4,0)</f>
        <v>0</v>
      </c>
      <c r="FN477" s="0" t="n">
        <f aca="false">IF(CHOOSE(MATCH(BU$5,$B$10:$E$10,0),$B477,$C477,$D477,$E477)*BU$6+BU477*BU$7&lt;BU$2,BU$3*BU$4,0)</f>
        <v>0</v>
      </c>
      <c r="FO477" s="0" t="n">
        <f aca="false">IF(CHOOSE(MATCH(BV$5,$B$10:$E$10,0),$B477,$C477,$D477,$E477)*BV$6+BV477*BV$7&lt;BV$2,BV$3*BV$4,0)</f>
        <v>0</v>
      </c>
      <c r="FP477" s="0" t="n">
        <f aca="false">IF(CHOOSE(MATCH(BW$5,$B$10:$E$10,0),$B477,$C477,$D477,$E477)*BW$6+BW477*BW$7&lt;BW$2,BW$3*BW$4,0)</f>
        <v>0</v>
      </c>
      <c r="FQ477" s="0" t="n">
        <f aca="false">IF(CHOOSE(MATCH(BX$5,$B$10:$E$10,0),$B477,$C477,$D477,$E477)*BX$6+BX477*BX$7&lt;BX$2,BX$3*BX$4,0)</f>
        <v>0</v>
      </c>
      <c r="FR477" s="0" t="n">
        <f aca="false">IF(CHOOSE(MATCH(BY$5,$B$10:$E$10,0),$B477,$C477,$D477,$E477)*BY$6+BY477*BY$7&lt;BY$2,BY$3*BY$4,0)</f>
        <v>0</v>
      </c>
      <c r="FS477" s="0" t="n">
        <f aca="false">IF(CHOOSE(MATCH(BZ$5,$B$10:$E$10,0),$B477,$C477,$D477,$E477)*BZ$6+BZ477*BZ$7&lt;BZ$2,BZ$3*BZ$4,0)</f>
        <v>0</v>
      </c>
      <c r="FT477" s="0" t="n">
        <f aca="false">IF(CHOOSE(MATCH(CA$5,$B$10:$E$10,0),$B477,$C477,$D477,$E477)*CA$6+CA477*CA$7&lt;CA$2,CA$3*CA$4,0)</f>
        <v>0</v>
      </c>
      <c r="FU477" s="0" t="n">
        <f aca="false">IF(CHOOSE(MATCH(CB$5,$B$10:$E$10,0),$B477,$C477,$D477,$E477)*CB$6+CB477*CB$7&lt;CB$2,CB$3*CB$4,0)</f>
        <v>0</v>
      </c>
      <c r="FV477" s="0" t="n">
        <f aca="false">IF(CHOOSE(MATCH(CC$5,$B$10:$E$10,0),$B477,$C477,$D477,$E477)*CC$6+CC477*CC$7&lt;CC$2,CC$3*CC$4,0)</f>
        <v>0</v>
      </c>
      <c r="FW477" s="0" t="n">
        <f aca="false">IF(CHOOSE(MATCH(CD$5,$B$10:$E$10,0),$B477,$C477,$D477,$E477)*CD$6+CD477*CD$7&lt;CD$2,CD$3*CD$4,0)</f>
        <v>0</v>
      </c>
      <c r="FX477" s="0" t="n">
        <f aca="false">IF(CHOOSE(MATCH(CE$5,$B$10:$E$10,0),$B477,$C477,$D477,$E477)*CE$6+CE477*CE$7&lt;CE$2,CE$3*CE$4,0)</f>
        <v>0</v>
      </c>
      <c r="FY477" s="0" t="n">
        <f aca="false">IF(CHOOSE(MATCH(CF$5,$B$10:$E$10,0),$B477,$C477,$D477,$E477)*CF$6+CF477*CF$7&lt;CF$2,CF$3*CF$4,0)</f>
        <v>0</v>
      </c>
      <c r="FZ477" s="0" t="n">
        <f aca="false">IF(CHOOSE(MATCH(CG$5,$B$10:$E$10,0),$B477,$C477,$D477,$E477)*CG$6+CG477*CG$7&lt;CG$2,CG$3*CG$4,0)</f>
        <v>0</v>
      </c>
      <c r="GA477" s="0" t="n">
        <f aca="false">IF(CHOOSE(MATCH(CH$5,$B$10:$E$10,0),$B477,$C477,$D477,$E477)*CH$6+CH477*CH$7&lt;CH$2,CH$3*CH$4,0)</f>
        <v>0</v>
      </c>
      <c r="GB477" s="0" t="n">
        <f aca="false">IF(CHOOSE(MATCH(CI$5,$B$10:$E$10,0),$B477,$C477,$D477,$E477)*CI$6+CI477*CI$7&lt;CI$2,CI$3*CI$4,0)</f>
        <v>0</v>
      </c>
      <c r="GC477" s="0" t="n">
        <f aca="false">IF(CHOOSE(MATCH(CJ$5,$B$10:$E$10,0),$B477,$C477,$D477,$E477)*CJ$6+CJ477*CJ$7&lt;CJ$2,CJ$3*CJ$4,0)</f>
        <v>0</v>
      </c>
      <c r="GD477" s="0" t="n">
        <f aca="false">IF(CHOOSE(MATCH(CK$5,$B$10:$E$10,0),$B477,$C477,$D477,$E477)*CK$6+CK477*CK$7&lt;CK$2,CK$3*CK$4,0)</f>
        <v>0</v>
      </c>
      <c r="GE477" s="0" t="n">
        <f aca="false">IF(CHOOSE(MATCH(CL$5,$B$10:$E$10,0),$B477,$C477,$D477,$E477)*CL$6+CL477*CL$7&lt;CL$2,CL$3*CL$4,0)</f>
        <v>0</v>
      </c>
      <c r="GF477" s="0" t="n">
        <f aca="false">IF(CHOOSE(MATCH(CM$5,$B$10:$E$10,0),$B477,$C477,$D477,$E477)*CM$6+CM477*CM$7&lt;CM$2,CM$3*CM$4,0)</f>
        <v>0</v>
      </c>
      <c r="GG477" s="0" t="n">
        <f aca="false">IF(CHOOSE(MATCH(CN$5,$B$10:$E$10,0),$B477,$C477,$D477,$E477)*CN$6+CN477*CN$7&lt;CN$2,CN$3*CN$4,0)</f>
        <v>0</v>
      </c>
      <c r="GH477" s="0" t="n">
        <f aca="false">IF(CHOOSE(MATCH(CO$5,$B$10:$E$10,0),$B477,$C477,$D477,$E477)*CO$6+CO477*CO$7&lt;CO$2,CO$3*CO$4,0)</f>
        <v>0</v>
      </c>
      <c r="GI477" s="0" t="n">
        <f aca="false">IF(CHOOSE(MATCH(CP$5,$B$10:$E$10,0),$B477,$C477,$D477,$E477)*CP$6+CP477*CP$7&lt;CP$2,CP$3*CP$4,0)</f>
        <v>0</v>
      </c>
      <c r="GJ477" s="0" t="n">
        <f aca="false">IF(CHOOSE(MATCH(CQ$5,$B$10:$E$10,0),$B477,$C477,$D477,$E477)*CQ$6+CQ477*CQ$7&lt;CQ$2,CQ$3*CQ$4,0)</f>
        <v>0</v>
      </c>
      <c r="GK477" s="0" t="n">
        <f aca="false">IF(CHOOSE(MATCH(CR$5,$B$10:$E$10,0),$B477,$C477,$D477,$E477)*CR$6+CR477*CR$7&lt;CR$2,CR$3*CR$4,0)</f>
        <v>0</v>
      </c>
      <c r="GL477" s="0" t="n">
        <f aca="false">IF(CHOOSE(MATCH(CS$5,$B$10:$E$10,0),$B477,$C477,$D477,$E477)*CS$6+CS477*CS$7&lt;CS$2,CS$3*CS$4,0)</f>
        <v>0</v>
      </c>
      <c r="GM477" s="0" t="n">
        <f aca="false">IF(CHOOSE(MATCH(CT$5,$B$10:$E$10,0),$B477,$C477,$D477,$E477)*CT$6+CT477*CT$7&lt;CT$2,CT$3*CT$4,0)</f>
        <v>0</v>
      </c>
      <c r="GN477" s="0" t="n">
        <f aca="false">IF(CHOOSE(MATCH(CU$5,$B$10:$E$10,0),$B477,$C477,$D477,$E477)*CU$6+CU477*CU$7&lt;CU$2,CU$3*CU$4,0)</f>
        <v>0</v>
      </c>
      <c r="GO477" s="0" t="n">
        <f aca="false">IF(CHOOSE(MATCH(CV$5,$B$10:$E$10,0),$B477,$C477,$D477,$E477)*CV$6+CV477*CV$7&lt;CV$2,CV$3*CV$4,0)</f>
        <v>0</v>
      </c>
      <c r="GP477" s="0" t="n">
        <f aca="false">IF(CHOOSE(MATCH(CW$5,$B$10:$E$10,0),$B477,$C477,$D477,$E477)*CW$6+CW477*CW$7&lt;CW$2,CW$3*CW$4,0)</f>
        <v>0</v>
      </c>
      <c r="GQ477" s="0" t="n">
        <f aca="false">IF(CHOOSE(MATCH(CX$5,$B$10:$E$10,0),$B477,$C477,$D477,$E477)*CX$6+CX477*CX$7&lt;CX$2,CX$3*CX$4,0)</f>
        <v>0</v>
      </c>
      <c r="GS477" s="0" t="n">
        <f aca="false">SUM(CZ477:GQ477)</f>
        <v>0</v>
      </c>
      <c r="GT477" s="0" t="n">
        <f aca="false">IF(GS477&gt;$GS$6,1,0)</f>
        <v>0</v>
      </c>
    </row>
    <row r="478" customFormat="false" ht="14" hidden="false" customHeight="false" outlineLevel="0" collapsed="false">
      <c r="A478" s="0" t="n">
        <v>468</v>
      </c>
      <c r="B478" s="0" t="n">
        <v>-0.383349234002456</v>
      </c>
      <c r="C478" s="0" t="n">
        <v>-0.659722433003501</v>
      </c>
      <c r="D478" s="0" t="n">
        <v>-1.35517846931744</v>
      </c>
      <c r="E478" s="0" t="n">
        <v>1.57242923751401</v>
      </c>
      <c r="G478" s="0" t="n">
        <v>-0.556814256924554</v>
      </c>
      <c r="H478" s="0" t="n">
        <v>-0.407452489525895</v>
      </c>
      <c r="I478" s="0" t="n">
        <v>1.56563146447297</v>
      </c>
      <c r="J478" s="0" t="n">
        <v>0.843629095470533</v>
      </c>
      <c r="K478" s="0" t="n">
        <v>1.65210167324403</v>
      </c>
      <c r="L478" s="0" t="n">
        <v>0.565499931326485</v>
      </c>
      <c r="M478" s="0" t="n">
        <v>-1.35021764435805</v>
      </c>
      <c r="N478" s="0" t="n">
        <v>0.134004949359223</v>
      </c>
      <c r="O478" s="0" t="n">
        <v>-1.03434786069556</v>
      </c>
      <c r="P478" s="0" t="n">
        <v>0.299671683023917</v>
      </c>
      <c r="Q478" s="0" t="n">
        <v>-0.71408749136026</v>
      </c>
      <c r="R478" s="0" t="n">
        <v>-0.206513277589693</v>
      </c>
      <c r="S478" s="0" t="n">
        <v>1.56433088704944</v>
      </c>
      <c r="T478" s="0" t="n">
        <v>-1.16032197183813</v>
      </c>
      <c r="U478" s="0" t="n">
        <v>2.37436324823648</v>
      </c>
      <c r="V478" s="0" t="n">
        <v>0.381980953534367</v>
      </c>
      <c r="W478" s="0" t="n">
        <v>1.17073341243668</v>
      </c>
      <c r="X478" s="0" t="n">
        <v>-1.23000518215122</v>
      </c>
      <c r="Y478" s="0" t="n">
        <v>0.156890109792585</v>
      </c>
      <c r="Z478" s="0" t="n">
        <v>0.124130110634724</v>
      </c>
      <c r="AA478" s="0" t="n">
        <v>0.581912900088355</v>
      </c>
      <c r="AB478" s="0" t="n">
        <v>0.864115463627968</v>
      </c>
      <c r="AC478" s="0" t="n">
        <v>-0.584815325055388</v>
      </c>
      <c r="AD478" s="0" t="n">
        <v>0.219895355257904</v>
      </c>
      <c r="AE478" s="0" t="n">
        <v>-0.816849023976829</v>
      </c>
      <c r="AF478" s="0" t="n">
        <v>-1.68979568115901</v>
      </c>
      <c r="AG478" s="0" t="n">
        <v>1.65872734214645</v>
      </c>
      <c r="AH478" s="0" t="n">
        <v>1.39455096359598</v>
      </c>
      <c r="AI478" s="0" t="n">
        <v>0.298471150017576</v>
      </c>
      <c r="AJ478" s="0" t="n">
        <v>-0.645927684672643</v>
      </c>
      <c r="AK478" s="0" t="n">
        <v>-2.86185240838677</v>
      </c>
      <c r="AL478" s="0" t="n">
        <v>0.29263787837408</v>
      </c>
      <c r="AM478" s="0" t="n">
        <v>-0.808760205472936</v>
      </c>
      <c r="AN478" s="0" t="n">
        <v>0.679274307913147</v>
      </c>
      <c r="AO478" s="0" t="n">
        <v>0.761183400754817</v>
      </c>
      <c r="AP478" s="0" t="n">
        <v>-0.341390204994241</v>
      </c>
      <c r="AQ478" s="0" t="n">
        <v>-0.707489107298898</v>
      </c>
      <c r="AR478" s="0" t="n">
        <v>-0.586994701734511</v>
      </c>
      <c r="AS478" s="0" t="n">
        <v>1.47186710819369</v>
      </c>
      <c r="AT478" s="0" t="n">
        <v>1.57746399054304</v>
      </c>
      <c r="AU478" s="0" t="n">
        <v>0.520637968293158</v>
      </c>
      <c r="AV478" s="0" t="n">
        <v>-0.0871273186930921</v>
      </c>
      <c r="AW478" s="0" t="n">
        <v>-0.532589865542832</v>
      </c>
      <c r="AX478" s="0" t="n">
        <v>-0.845268459670479</v>
      </c>
      <c r="AY478" s="0" t="n">
        <v>-0.192544575838838</v>
      </c>
      <c r="AZ478" s="0" t="n">
        <v>-1.33179582917364</v>
      </c>
      <c r="BA478" s="0" t="n">
        <v>-0.972215730143944</v>
      </c>
      <c r="BB478" s="0" t="n">
        <v>1.29253294289811</v>
      </c>
      <c r="BC478" s="0" t="n">
        <v>0.657657892588759</v>
      </c>
      <c r="BD478" s="0" t="n">
        <v>0.768461632105755</v>
      </c>
      <c r="BE478" s="0" t="n">
        <v>-0.428658495366108</v>
      </c>
      <c r="BF478" s="0" t="n">
        <v>-0.999075382424053</v>
      </c>
      <c r="BG478" s="0" t="n">
        <v>-0.467480276711285</v>
      </c>
      <c r="BH478" s="0" t="n">
        <v>-1.23147401609458</v>
      </c>
      <c r="BI478" s="0" t="n">
        <v>1.20908453027369</v>
      </c>
      <c r="BJ478" s="0" t="n">
        <v>0.62198523664847</v>
      </c>
      <c r="BK478" s="0" t="n">
        <v>-0.472691681352444</v>
      </c>
      <c r="BL478" s="0" t="n">
        <v>0.53859366744291</v>
      </c>
      <c r="BM478" s="0" t="n">
        <v>-1.45822014019359</v>
      </c>
      <c r="BN478" s="0" t="n">
        <v>-1.98466295842081</v>
      </c>
      <c r="BO478" s="0" t="n">
        <v>0.253962753049564</v>
      </c>
      <c r="BP478" s="0" t="n">
        <v>-0.508064204041148</v>
      </c>
      <c r="BQ478" s="0" t="n">
        <v>-0.823488335299771</v>
      </c>
      <c r="BR478" s="0" t="n">
        <v>2.51682649832219</v>
      </c>
      <c r="BS478" s="0" t="n">
        <v>-1.54159351950511</v>
      </c>
      <c r="BT478" s="0" t="n">
        <v>-0.337338406097842</v>
      </c>
      <c r="BU478" s="0" t="n">
        <v>2.19963112613186</v>
      </c>
      <c r="BV478" s="0" t="n">
        <v>0.946999989537289</v>
      </c>
      <c r="BW478" s="0" t="n">
        <v>0.799775534687797</v>
      </c>
      <c r="BX478" s="0" t="n">
        <v>-0.763127445679856</v>
      </c>
      <c r="BY478" s="0" t="n">
        <v>-1.00717215900659</v>
      </c>
      <c r="BZ478" s="0" t="n">
        <v>0.243862814386375</v>
      </c>
      <c r="CA478" s="0" t="n">
        <v>-0.90668436314445</v>
      </c>
      <c r="CB478" s="0" t="n">
        <v>-0.465263383375714</v>
      </c>
      <c r="CC478" s="0" t="n">
        <v>1.22189476314816</v>
      </c>
      <c r="CD478" s="0" t="n">
        <v>0.561196884518722</v>
      </c>
      <c r="CE478" s="0" t="n">
        <v>0.574769956074306</v>
      </c>
      <c r="CF478" s="0" t="n">
        <v>0.246623130806256</v>
      </c>
      <c r="CG478" s="0" t="n">
        <v>0.89829200078384</v>
      </c>
      <c r="CH478" s="0" t="n">
        <v>-0.089430614025332</v>
      </c>
      <c r="CI478" s="0" t="n">
        <v>-0.0674845068715513</v>
      </c>
      <c r="CJ478" s="0" t="n">
        <v>-0.0343163719662698</v>
      </c>
      <c r="CK478" s="0" t="n">
        <v>-1.2201212484797</v>
      </c>
      <c r="CL478" s="0" t="n">
        <v>-0.266704773821402</v>
      </c>
      <c r="CM478" s="0" t="n">
        <v>-1.20956201499212</v>
      </c>
      <c r="CN478" s="0" t="n">
        <v>0.29727289074799</v>
      </c>
      <c r="CO478" s="0" t="n">
        <v>0.0740806171961594</v>
      </c>
      <c r="CP478" s="0" t="n">
        <v>0.920033471629722</v>
      </c>
      <c r="CQ478" s="0" t="n">
        <v>-0.109650954982499</v>
      </c>
      <c r="CR478" s="0" t="n">
        <v>0.592001470067771</v>
      </c>
      <c r="CS478" s="0" t="n">
        <v>0.836985236674082</v>
      </c>
      <c r="CT478" s="0" t="n">
        <v>-0.618646254224586</v>
      </c>
      <c r="CU478" s="0" t="n">
        <v>-0.524146344105247</v>
      </c>
      <c r="CV478" s="0" t="n">
        <v>0.830921180750011</v>
      </c>
      <c r="CW478" s="0" t="n">
        <v>-0.562898776479415</v>
      </c>
      <c r="CX478" s="0" t="n">
        <v>-1.29024328998639</v>
      </c>
      <c r="CZ478" s="0" t="n">
        <f aca="false">IF(CHOOSE(MATCH(G$5,$B$10:$E$10,0),$B478,$C478,$D478,$E478)*G$6+G478*G$7&lt;G$2,G$3*G$4,0)</f>
        <v>0</v>
      </c>
      <c r="DA478" s="0" t="n">
        <f aca="false">IF(CHOOSE(MATCH(H$5,$B$10:$E$10,0),$B478,$C478,$D478,$E478)*H$6+H478*H$7&lt;H$2,H$3*H$4,0)</f>
        <v>0</v>
      </c>
      <c r="DB478" s="0" t="n">
        <f aca="false">IF(CHOOSE(MATCH(I$5,$B$10:$E$10,0),$B478,$C478,$D478,$E478)*I$6+I478*I$7&lt;I$2,I$3*I$4,0)</f>
        <v>0</v>
      </c>
      <c r="DC478" s="0" t="n">
        <f aca="false">IF(CHOOSE(MATCH(J$5,$B$10:$E$10,0),$B478,$C478,$D478,$E478)*J$6+J478*J$7&lt;J$2,J$3*J$4,0)</f>
        <v>0</v>
      </c>
      <c r="DD478" s="0" t="n">
        <f aca="false">IF(CHOOSE(MATCH(K$5,$B$10:$E$10,0),$B478,$C478,$D478,$E478)*K$6+K478*K$7&lt;K$2,K$3*K$4,0)</f>
        <v>0</v>
      </c>
      <c r="DE478" s="0" t="n">
        <f aca="false">IF(CHOOSE(MATCH(L$5,$B$10:$E$10,0),$B478,$C478,$D478,$E478)*L$6+L478*L$7&lt;L$2,L$3*L$4,0)</f>
        <v>0</v>
      </c>
      <c r="DF478" s="0" t="n">
        <f aca="false">IF(CHOOSE(MATCH(M$5,$B$10:$E$10,0),$B478,$C478,$D478,$E478)*M$6+M478*M$7&lt;M$2,M$3*M$4,0)</f>
        <v>0</v>
      </c>
      <c r="DG478" s="0" t="n">
        <f aca="false">IF(CHOOSE(MATCH(N$5,$B$10:$E$10,0),$B478,$C478,$D478,$E478)*N$6+N478*N$7&lt;N$2,N$3*N$4,0)</f>
        <v>0</v>
      </c>
      <c r="DH478" s="0" t="n">
        <f aca="false">IF(CHOOSE(MATCH(O$5,$B$10:$E$10,0),$B478,$C478,$D478,$E478)*O$6+O478*O$7&lt;O$2,O$3*O$4,0)</f>
        <v>0</v>
      </c>
      <c r="DI478" s="0" t="n">
        <f aca="false">IF(CHOOSE(MATCH(P$5,$B$10:$E$10,0),$B478,$C478,$D478,$E478)*P$6+P478*P$7&lt;P$2,P$3*P$4,0)</f>
        <v>0</v>
      </c>
      <c r="DJ478" s="0" t="n">
        <f aca="false">IF(CHOOSE(MATCH(Q$5,$B$10:$E$10,0),$B478,$C478,$D478,$E478)*Q$6+Q478*Q$7&lt;Q$2,Q$3*Q$4,0)</f>
        <v>0</v>
      </c>
      <c r="DK478" s="0" t="n">
        <f aca="false">IF(CHOOSE(MATCH(R$5,$B$10:$E$10,0),$B478,$C478,$D478,$E478)*R$6+R478*R$7&lt;R$2,R$3*R$4,0)</f>
        <v>0</v>
      </c>
      <c r="DL478" s="0" t="n">
        <f aca="false">IF(CHOOSE(MATCH(S$5,$B$10:$E$10,0),$B478,$C478,$D478,$E478)*S$6+S478*S$7&lt;S$2,S$3*S$4,0)</f>
        <v>0</v>
      </c>
      <c r="DM478" s="0" t="n">
        <f aca="false">IF(CHOOSE(MATCH(T$5,$B$10:$E$10,0),$B478,$C478,$D478,$E478)*T$6+T478*T$7&lt;T$2,T$3*T$4,0)</f>
        <v>0</v>
      </c>
      <c r="DN478" s="0" t="n">
        <f aca="false">IF(CHOOSE(MATCH(U$5,$B$10:$E$10,0),$B478,$C478,$D478,$E478)*U$6+U478*U$7&lt;U$2,U$3*U$4,0)</f>
        <v>0</v>
      </c>
      <c r="DO478" s="0" t="n">
        <f aca="false">IF(CHOOSE(MATCH(V$5,$B$10:$E$10,0),$B478,$C478,$D478,$E478)*V$6+V478*V$7&lt;V$2,V$3*V$4,0)</f>
        <v>0</v>
      </c>
      <c r="DP478" s="0" t="n">
        <f aca="false">IF(CHOOSE(MATCH(W$5,$B$10:$E$10,0),$B478,$C478,$D478,$E478)*W$6+W478*W$7&lt;W$2,W$3*W$4,0)</f>
        <v>0</v>
      </c>
      <c r="DQ478" s="0" t="n">
        <f aca="false">IF(CHOOSE(MATCH(X$5,$B$10:$E$10,0),$B478,$C478,$D478,$E478)*X$6+X478*X$7&lt;X$2,X$3*X$4,0)</f>
        <v>0</v>
      </c>
      <c r="DR478" s="0" t="n">
        <f aca="false">IF(CHOOSE(MATCH(Y$5,$B$10:$E$10,0),$B478,$C478,$D478,$E478)*Y$6+Y478*Y$7&lt;Y$2,Y$3*Y$4,0)</f>
        <v>0</v>
      </c>
      <c r="DS478" s="0" t="n">
        <f aca="false">IF(CHOOSE(MATCH(Z$5,$B$10:$E$10,0),$B478,$C478,$D478,$E478)*Z$6+Z478*Z$7&lt;Z$2,Z$3*Z$4,0)</f>
        <v>0</v>
      </c>
      <c r="DT478" s="0" t="n">
        <f aca="false">IF(CHOOSE(MATCH(AA$5,$B$10:$E$10,0),$B478,$C478,$D478,$E478)*AA$6+AA478*AA$7&lt;AA$2,AA$3*AA$4,0)</f>
        <v>0</v>
      </c>
      <c r="DU478" s="0" t="n">
        <f aca="false">IF(CHOOSE(MATCH(AB$5,$B$10:$E$10,0),$B478,$C478,$D478,$E478)*AB$6+AB478*AB$7&lt;AB$2,AB$3*AB$4,0)</f>
        <v>0</v>
      </c>
      <c r="DV478" s="0" t="n">
        <f aca="false">IF(CHOOSE(MATCH(AC$5,$B$10:$E$10,0),$B478,$C478,$D478,$E478)*AC$6+AC478*AC$7&lt;AC$2,AC$3*AC$4,0)</f>
        <v>0</v>
      </c>
      <c r="DW478" s="0" t="n">
        <f aca="false">IF(CHOOSE(MATCH(AD$5,$B$10:$E$10,0),$B478,$C478,$D478,$E478)*AD$6+AD478*AD$7&lt;AD$2,AD$3*AD$4,0)</f>
        <v>0</v>
      </c>
      <c r="DX478" s="0" t="n">
        <f aca="false">IF(CHOOSE(MATCH(AE$5,$B$10:$E$10,0),$B478,$C478,$D478,$E478)*AE$6+AE478*AE$7&lt;AE$2,AE$3*AE$4,0)</f>
        <v>0</v>
      </c>
      <c r="DY478" s="0" t="n">
        <f aca="false">IF(CHOOSE(MATCH(AF$5,$B$10:$E$10,0),$B478,$C478,$D478,$E478)*AF$6+AF478*AF$7&lt;AF$2,AF$3*AF$4,0)</f>
        <v>0</v>
      </c>
      <c r="DZ478" s="0" t="n">
        <f aca="false">IF(CHOOSE(MATCH(AG$5,$B$10:$E$10,0),$B478,$C478,$D478,$E478)*AG$6+AG478*AG$7&lt;AG$2,AG$3*AG$4,0)</f>
        <v>0</v>
      </c>
      <c r="EA478" s="0" t="n">
        <f aca="false">IF(CHOOSE(MATCH(AH$5,$B$10:$E$10,0),$B478,$C478,$D478,$E478)*AH$6+AH478*AH$7&lt;AH$2,AH$3*AH$4,0)</f>
        <v>0</v>
      </c>
      <c r="EB478" s="0" t="n">
        <f aca="false">IF(CHOOSE(MATCH(AI$5,$B$10:$E$10,0),$B478,$C478,$D478,$E478)*AI$6+AI478*AI$7&lt;AI$2,AI$3*AI$4,0)</f>
        <v>0</v>
      </c>
      <c r="EC478" s="0" t="n">
        <f aca="false">IF(CHOOSE(MATCH(AJ$5,$B$10:$E$10,0),$B478,$C478,$D478,$E478)*AJ$6+AJ478*AJ$7&lt;AJ$2,AJ$3*AJ$4,0)</f>
        <v>0</v>
      </c>
      <c r="ED478" s="0" t="n">
        <f aca="false">IF(CHOOSE(MATCH(AK$5,$B$10:$E$10,0),$B478,$C478,$D478,$E478)*AK$6+AK478*AK$7&lt;AK$2,AK$3*AK$4,0)</f>
        <v>2.5</v>
      </c>
      <c r="EE478" s="0" t="n">
        <f aca="false">IF(CHOOSE(MATCH(AL$5,$B$10:$E$10,0),$B478,$C478,$D478,$E478)*AL$6+AL478*AL$7&lt;AL$2,AL$3*AL$4,0)</f>
        <v>0</v>
      </c>
      <c r="EF478" s="0" t="n">
        <f aca="false">IF(CHOOSE(MATCH(AM$5,$B$10:$E$10,0),$B478,$C478,$D478,$E478)*AM$6+AM478*AM$7&lt;AM$2,AM$3*AM$4,0)</f>
        <v>0</v>
      </c>
      <c r="EG478" s="0" t="n">
        <f aca="false">IF(CHOOSE(MATCH(AN$5,$B$10:$E$10,0),$B478,$C478,$D478,$E478)*AN$6+AN478*AN$7&lt;AN$2,AN$3*AN$4,0)</f>
        <v>0</v>
      </c>
      <c r="EH478" s="0" t="n">
        <f aca="false">IF(CHOOSE(MATCH(AO$5,$B$10:$E$10,0),$B478,$C478,$D478,$E478)*AO$6+AO478*AO$7&lt;AO$2,AO$3*AO$4,0)</f>
        <v>0</v>
      </c>
      <c r="EI478" s="0" t="n">
        <f aca="false">IF(CHOOSE(MATCH(AP$5,$B$10:$E$10,0),$B478,$C478,$D478,$E478)*AP$6+AP478*AP$7&lt;AP$2,AP$3*AP$4,0)</f>
        <v>0</v>
      </c>
      <c r="EJ478" s="0" t="n">
        <f aca="false">IF(CHOOSE(MATCH(AQ$5,$B$10:$E$10,0),$B478,$C478,$D478,$E478)*AQ$6+AQ478*AQ$7&lt;AQ$2,AQ$3*AQ$4,0)</f>
        <v>0</v>
      </c>
      <c r="EK478" s="0" t="n">
        <f aca="false">IF(CHOOSE(MATCH(AR$5,$B$10:$E$10,0),$B478,$C478,$D478,$E478)*AR$6+AR478*AR$7&lt;AR$2,AR$3*AR$4,0)</f>
        <v>0</v>
      </c>
      <c r="EL478" s="0" t="n">
        <f aca="false">IF(CHOOSE(MATCH(AS$5,$B$10:$E$10,0),$B478,$C478,$D478,$E478)*AS$6+AS478*AS$7&lt;AS$2,AS$3*AS$4,0)</f>
        <v>0</v>
      </c>
      <c r="EM478" s="0" t="n">
        <f aca="false">IF(CHOOSE(MATCH(AT$5,$B$10:$E$10,0),$B478,$C478,$D478,$E478)*AT$6+AT478*AT$7&lt;AT$2,AT$3*AT$4,0)</f>
        <v>0</v>
      </c>
      <c r="EN478" s="0" t="n">
        <f aca="false">IF(CHOOSE(MATCH(AU$5,$B$10:$E$10,0),$B478,$C478,$D478,$E478)*AU$6+AU478*AU$7&lt;AU$2,AU$3*AU$4,0)</f>
        <v>0</v>
      </c>
      <c r="EO478" s="0" t="n">
        <f aca="false">IF(CHOOSE(MATCH(AV$5,$B$10:$E$10,0),$B478,$C478,$D478,$E478)*AV$6+AV478*AV$7&lt;AV$2,AV$3*AV$4,0)</f>
        <v>0</v>
      </c>
      <c r="EP478" s="0" t="n">
        <f aca="false">IF(CHOOSE(MATCH(AW$5,$B$10:$E$10,0),$B478,$C478,$D478,$E478)*AW$6+AW478*AW$7&lt;AW$2,AW$3*AW$4,0)</f>
        <v>0</v>
      </c>
      <c r="EQ478" s="0" t="n">
        <f aca="false">IF(CHOOSE(MATCH(AX$5,$B$10:$E$10,0),$B478,$C478,$D478,$E478)*AX$6+AX478*AX$7&lt;AX$2,AX$3*AX$4,0)</f>
        <v>0</v>
      </c>
      <c r="ER478" s="0" t="n">
        <f aca="false">IF(CHOOSE(MATCH(AY$5,$B$10:$E$10,0),$B478,$C478,$D478,$E478)*AY$6+AY478*AY$7&lt;AY$2,AY$3*AY$4,0)</f>
        <v>0</v>
      </c>
      <c r="ES478" s="0" t="n">
        <f aca="false">IF(CHOOSE(MATCH(AZ$5,$B$10:$E$10,0),$B478,$C478,$D478,$E478)*AZ$6+AZ478*AZ$7&lt;AZ$2,AZ$3*AZ$4,0)</f>
        <v>0</v>
      </c>
      <c r="ET478" s="0" t="n">
        <f aca="false">IF(CHOOSE(MATCH(BA$5,$B$10:$E$10,0),$B478,$C478,$D478,$E478)*BA$6+BA478*BA$7&lt;BA$2,BA$3*BA$4,0)</f>
        <v>0</v>
      </c>
      <c r="EU478" s="0" t="n">
        <f aca="false">IF(CHOOSE(MATCH(BB$5,$B$10:$E$10,0),$B478,$C478,$D478,$E478)*BB$6+BB478*BB$7&lt;BB$2,BB$3*BB$4,0)</f>
        <v>0</v>
      </c>
      <c r="EV478" s="0" t="n">
        <f aca="false">IF(CHOOSE(MATCH(BC$5,$B$10:$E$10,0),$B478,$C478,$D478,$E478)*BC$6+BC478*BC$7&lt;BC$2,BC$3*BC$4,0)</f>
        <v>0</v>
      </c>
      <c r="EW478" s="0" t="n">
        <f aca="false">IF(CHOOSE(MATCH(BD$5,$B$10:$E$10,0),$B478,$C478,$D478,$E478)*BD$6+BD478*BD$7&lt;BD$2,BD$3*BD$4,0)</f>
        <v>0</v>
      </c>
      <c r="EX478" s="0" t="n">
        <f aca="false">IF(CHOOSE(MATCH(BE$5,$B$10:$E$10,0),$B478,$C478,$D478,$E478)*BE$6+BE478*BE$7&lt;BE$2,BE$3*BE$4,0)</f>
        <v>0</v>
      </c>
      <c r="EY478" s="0" t="n">
        <f aca="false">IF(CHOOSE(MATCH(BF$5,$B$10:$E$10,0),$B478,$C478,$D478,$E478)*BF$6+BF478*BF$7&lt;BF$2,BF$3*BF$4,0)</f>
        <v>0</v>
      </c>
      <c r="EZ478" s="0" t="n">
        <f aca="false">IF(CHOOSE(MATCH(BG$5,$B$10:$E$10,0),$B478,$C478,$D478,$E478)*BG$6+BG478*BG$7&lt;BG$2,BG$3*BG$4,0)</f>
        <v>0</v>
      </c>
      <c r="FA478" s="0" t="n">
        <f aca="false">IF(CHOOSE(MATCH(BH$5,$B$10:$E$10,0),$B478,$C478,$D478,$E478)*BH$6+BH478*BH$7&lt;BH$2,BH$3*BH$4,0)</f>
        <v>0</v>
      </c>
      <c r="FB478" s="0" t="n">
        <f aca="false">IF(CHOOSE(MATCH(BI$5,$B$10:$E$10,0),$B478,$C478,$D478,$E478)*BI$6+BI478*BI$7&lt;BI$2,BI$3*BI$4,0)</f>
        <v>0</v>
      </c>
      <c r="FC478" s="0" t="n">
        <f aca="false">IF(CHOOSE(MATCH(BJ$5,$B$10:$E$10,0),$B478,$C478,$D478,$E478)*BJ$6+BJ478*BJ$7&lt;BJ$2,BJ$3*BJ$4,0)</f>
        <v>0</v>
      </c>
      <c r="FD478" s="0" t="n">
        <f aca="false">IF(CHOOSE(MATCH(BK$5,$B$10:$E$10,0),$B478,$C478,$D478,$E478)*BK$6+BK478*BK$7&lt;BK$2,BK$3*BK$4,0)</f>
        <v>0</v>
      </c>
      <c r="FE478" s="0" t="n">
        <f aca="false">IF(CHOOSE(MATCH(BL$5,$B$10:$E$10,0),$B478,$C478,$D478,$E478)*BL$6+BL478*BL$7&lt;BL$2,BL$3*BL$4,0)</f>
        <v>0</v>
      </c>
      <c r="FF478" s="0" t="n">
        <f aca="false">IF(CHOOSE(MATCH(BM$5,$B$10:$E$10,0),$B478,$C478,$D478,$E478)*BM$6+BM478*BM$7&lt;BM$2,BM$3*BM$4,0)</f>
        <v>0</v>
      </c>
      <c r="FG478" s="0" t="n">
        <f aca="false">IF(CHOOSE(MATCH(BN$5,$B$10:$E$10,0),$B478,$C478,$D478,$E478)*BN$6+BN478*BN$7&lt;BN$2,BN$3*BN$4,0)</f>
        <v>0.5</v>
      </c>
      <c r="FH478" s="0" t="n">
        <f aca="false">IF(CHOOSE(MATCH(BO$5,$B$10:$E$10,0),$B478,$C478,$D478,$E478)*BO$6+BO478*BO$7&lt;BO$2,BO$3*BO$4,0)</f>
        <v>0</v>
      </c>
      <c r="FI478" s="0" t="n">
        <f aca="false">IF(CHOOSE(MATCH(BP$5,$B$10:$E$10,0),$B478,$C478,$D478,$E478)*BP$6+BP478*BP$7&lt;BP$2,BP$3*BP$4,0)</f>
        <v>0</v>
      </c>
      <c r="FJ478" s="0" t="n">
        <f aca="false">IF(CHOOSE(MATCH(BQ$5,$B$10:$E$10,0),$B478,$C478,$D478,$E478)*BQ$6+BQ478*BQ$7&lt;BQ$2,BQ$3*BQ$4,0)</f>
        <v>0</v>
      </c>
      <c r="FK478" s="0" t="n">
        <f aca="false">IF(CHOOSE(MATCH(BR$5,$B$10:$E$10,0),$B478,$C478,$D478,$E478)*BR$6+BR478*BR$7&lt;BR$2,BR$3*BR$4,0)</f>
        <v>0</v>
      </c>
      <c r="FL478" s="0" t="n">
        <f aca="false">IF(CHOOSE(MATCH(BS$5,$B$10:$E$10,0),$B478,$C478,$D478,$E478)*BS$6+BS478*BS$7&lt;BS$2,BS$3*BS$4,0)</f>
        <v>0</v>
      </c>
      <c r="FM478" s="0" t="n">
        <f aca="false">IF(CHOOSE(MATCH(BT$5,$B$10:$E$10,0),$B478,$C478,$D478,$E478)*BT$6+BT478*BT$7&lt;BT$2,BT$3*BT$4,0)</f>
        <v>0</v>
      </c>
      <c r="FN478" s="0" t="n">
        <f aca="false">IF(CHOOSE(MATCH(BU$5,$B$10:$E$10,0),$B478,$C478,$D478,$E478)*BU$6+BU478*BU$7&lt;BU$2,BU$3*BU$4,0)</f>
        <v>0</v>
      </c>
      <c r="FO478" s="0" t="n">
        <f aca="false">IF(CHOOSE(MATCH(BV$5,$B$10:$E$10,0),$B478,$C478,$D478,$E478)*BV$6+BV478*BV$7&lt;BV$2,BV$3*BV$4,0)</f>
        <v>0</v>
      </c>
      <c r="FP478" s="0" t="n">
        <f aca="false">IF(CHOOSE(MATCH(BW$5,$B$10:$E$10,0),$B478,$C478,$D478,$E478)*BW$6+BW478*BW$7&lt;BW$2,BW$3*BW$4,0)</f>
        <v>0</v>
      </c>
      <c r="FQ478" s="0" t="n">
        <f aca="false">IF(CHOOSE(MATCH(BX$5,$B$10:$E$10,0),$B478,$C478,$D478,$E478)*BX$6+BX478*BX$7&lt;BX$2,BX$3*BX$4,0)</f>
        <v>0</v>
      </c>
      <c r="FR478" s="0" t="n">
        <f aca="false">IF(CHOOSE(MATCH(BY$5,$B$10:$E$10,0),$B478,$C478,$D478,$E478)*BY$6+BY478*BY$7&lt;BY$2,BY$3*BY$4,0)</f>
        <v>0</v>
      </c>
      <c r="FS478" s="0" t="n">
        <f aca="false">IF(CHOOSE(MATCH(BZ$5,$B$10:$E$10,0),$B478,$C478,$D478,$E478)*BZ$6+BZ478*BZ$7&lt;BZ$2,BZ$3*BZ$4,0)</f>
        <v>0</v>
      </c>
      <c r="FT478" s="0" t="n">
        <f aca="false">IF(CHOOSE(MATCH(CA$5,$B$10:$E$10,0),$B478,$C478,$D478,$E478)*CA$6+CA478*CA$7&lt;CA$2,CA$3*CA$4,0)</f>
        <v>0</v>
      </c>
      <c r="FU478" s="0" t="n">
        <f aca="false">IF(CHOOSE(MATCH(CB$5,$B$10:$E$10,0),$B478,$C478,$D478,$E478)*CB$6+CB478*CB$7&lt;CB$2,CB$3*CB$4,0)</f>
        <v>0</v>
      </c>
      <c r="FV478" s="0" t="n">
        <f aca="false">IF(CHOOSE(MATCH(CC$5,$B$10:$E$10,0),$B478,$C478,$D478,$E478)*CC$6+CC478*CC$7&lt;CC$2,CC$3*CC$4,0)</f>
        <v>0</v>
      </c>
      <c r="FW478" s="0" t="n">
        <f aca="false">IF(CHOOSE(MATCH(CD$5,$B$10:$E$10,0),$B478,$C478,$D478,$E478)*CD$6+CD478*CD$7&lt;CD$2,CD$3*CD$4,0)</f>
        <v>0</v>
      </c>
      <c r="FX478" s="0" t="n">
        <f aca="false">IF(CHOOSE(MATCH(CE$5,$B$10:$E$10,0),$B478,$C478,$D478,$E478)*CE$6+CE478*CE$7&lt;CE$2,CE$3*CE$4,0)</f>
        <v>0</v>
      </c>
      <c r="FY478" s="0" t="n">
        <f aca="false">IF(CHOOSE(MATCH(CF$5,$B$10:$E$10,0),$B478,$C478,$D478,$E478)*CF$6+CF478*CF$7&lt;CF$2,CF$3*CF$4,0)</f>
        <v>0</v>
      </c>
      <c r="FZ478" s="0" t="n">
        <f aca="false">IF(CHOOSE(MATCH(CG$5,$B$10:$E$10,0),$B478,$C478,$D478,$E478)*CG$6+CG478*CG$7&lt;CG$2,CG$3*CG$4,0)</f>
        <v>0</v>
      </c>
      <c r="GA478" s="0" t="n">
        <f aca="false">IF(CHOOSE(MATCH(CH$5,$B$10:$E$10,0),$B478,$C478,$D478,$E478)*CH$6+CH478*CH$7&lt;CH$2,CH$3*CH$4,0)</f>
        <v>0</v>
      </c>
      <c r="GB478" s="0" t="n">
        <f aca="false">IF(CHOOSE(MATCH(CI$5,$B$10:$E$10,0),$B478,$C478,$D478,$E478)*CI$6+CI478*CI$7&lt;CI$2,CI$3*CI$4,0)</f>
        <v>0</v>
      </c>
      <c r="GC478" s="0" t="n">
        <f aca="false">IF(CHOOSE(MATCH(CJ$5,$B$10:$E$10,0),$B478,$C478,$D478,$E478)*CJ$6+CJ478*CJ$7&lt;CJ$2,CJ$3*CJ$4,0)</f>
        <v>0</v>
      </c>
      <c r="GD478" s="0" t="n">
        <f aca="false">IF(CHOOSE(MATCH(CK$5,$B$10:$E$10,0),$B478,$C478,$D478,$E478)*CK$6+CK478*CK$7&lt;CK$2,CK$3*CK$4,0)</f>
        <v>0</v>
      </c>
      <c r="GE478" s="0" t="n">
        <f aca="false">IF(CHOOSE(MATCH(CL$5,$B$10:$E$10,0),$B478,$C478,$D478,$E478)*CL$6+CL478*CL$7&lt;CL$2,CL$3*CL$4,0)</f>
        <v>0</v>
      </c>
      <c r="GF478" s="0" t="n">
        <f aca="false">IF(CHOOSE(MATCH(CM$5,$B$10:$E$10,0),$B478,$C478,$D478,$E478)*CM$6+CM478*CM$7&lt;CM$2,CM$3*CM$4,0)</f>
        <v>0</v>
      </c>
      <c r="GG478" s="0" t="n">
        <f aca="false">IF(CHOOSE(MATCH(CN$5,$B$10:$E$10,0),$B478,$C478,$D478,$E478)*CN$6+CN478*CN$7&lt;CN$2,CN$3*CN$4,0)</f>
        <v>0</v>
      </c>
      <c r="GH478" s="0" t="n">
        <f aca="false">IF(CHOOSE(MATCH(CO$5,$B$10:$E$10,0),$B478,$C478,$D478,$E478)*CO$6+CO478*CO$7&lt;CO$2,CO$3*CO$4,0)</f>
        <v>0</v>
      </c>
      <c r="GI478" s="0" t="n">
        <f aca="false">IF(CHOOSE(MATCH(CP$5,$B$10:$E$10,0),$B478,$C478,$D478,$E478)*CP$6+CP478*CP$7&lt;CP$2,CP$3*CP$4,0)</f>
        <v>0</v>
      </c>
      <c r="GJ478" s="0" t="n">
        <f aca="false">IF(CHOOSE(MATCH(CQ$5,$B$10:$E$10,0),$B478,$C478,$D478,$E478)*CQ$6+CQ478*CQ$7&lt;CQ$2,CQ$3*CQ$4,0)</f>
        <v>0</v>
      </c>
      <c r="GK478" s="0" t="n">
        <f aca="false">IF(CHOOSE(MATCH(CR$5,$B$10:$E$10,0),$B478,$C478,$D478,$E478)*CR$6+CR478*CR$7&lt;CR$2,CR$3*CR$4,0)</f>
        <v>0</v>
      </c>
      <c r="GL478" s="0" t="n">
        <f aca="false">IF(CHOOSE(MATCH(CS$5,$B$10:$E$10,0),$B478,$C478,$D478,$E478)*CS$6+CS478*CS$7&lt;CS$2,CS$3*CS$4,0)</f>
        <v>0</v>
      </c>
      <c r="GM478" s="0" t="n">
        <f aca="false">IF(CHOOSE(MATCH(CT$5,$B$10:$E$10,0),$B478,$C478,$D478,$E478)*CT$6+CT478*CT$7&lt;CT$2,CT$3*CT$4,0)</f>
        <v>0</v>
      </c>
      <c r="GN478" s="0" t="n">
        <f aca="false">IF(CHOOSE(MATCH(CU$5,$B$10:$E$10,0),$B478,$C478,$D478,$E478)*CU$6+CU478*CU$7&lt;CU$2,CU$3*CU$4,0)</f>
        <v>0</v>
      </c>
      <c r="GO478" s="0" t="n">
        <f aca="false">IF(CHOOSE(MATCH(CV$5,$B$10:$E$10,0),$B478,$C478,$D478,$E478)*CV$6+CV478*CV$7&lt;CV$2,CV$3*CV$4,0)</f>
        <v>0</v>
      </c>
      <c r="GP478" s="0" t="n">
        <f aca="false">IF(CHOOSE(MATCH(CW$5,$B$10:$E$10,0),$B478,$C478,$D478,$E478)*CW$6+CW478*CW$7&lt;CW$2,CW$3*CW$4,0)</f>
        <v>0</v>
      </c>
      <c r="GQ478" s="0" t="n">
        <f aca="false">IF(CHOOSE(MATCH(CX$5,$B$10:$E$10,0),$B478,$C478,$D478,$E478)*CX$6+CX478*CX$7&lt;CX$2,CX$3*CX$4,0)</f>
        <v>0</v>
      </c>
      <c r="GS478" s="0" t="n">
        <f aca="false">SUM(CZ478:GQ478)</f>
        <v>3</v>
      </c>
      <c r="GT478" s="0" t="n">
        <f aca="false">IF(GS478&gt;$GS$6,1,0)</f>
        <v>0</v>
      </c>
    </row>
    <row r="479" customFormat="false" ht="14" hidden="false" customHeight="false" outlineLevel="0" collapsed="false">
      <c r="A479" s="0" t="n">
        <v>469</v>
      </c>
      <c r="B479" s="0" t="n">
        <v>0.0178138153817486</v>
      </c>
      <c r="C479" s="0" t="n">
        <v>-1.27887695530459</v>
      </c>
      <c r="D479" s="0" t="n">
        <v>-0.169567215914464</v>
      </c>
      <c r="E479" s="0" t="n">
        <v>1.4773833070968</v>
      </c>
      <c r="G479" s="0" t="n">
        <v>0.39460246625822</v>
      </c>
      <c r="H479" s="0" t="n">
        <v>-2.10795406019315</v>
      </c>
      <c r="I479" s="0" t="n">
        <v>-0.412278495787177</v>
      </c>
      <c r="J479" s="0" t="n">
        <v>-1.15717739390675</v>
      </c>
      <c r="K479" s="0" t="n">
        <v>-1.84146301762667</v>
      </c>
      <c r="L479" s="0" t="n">
        <v>-0.0346994966093916</v>
      </c>
      <c r="M479" s="0" t="n">
        <v>-0.835141236166237</v>
      </c>
      <c r="N479" s="0" t="n">
        <v>-0.0710883796273265</v>
      </c>
      <c r="O479" s="0" t="n">
        <v>2.04521711566485</v>
      </c>
      <c r="P479" s="0" t="n">
        <v>-0.524408960700384</v>
      </c>
      <c r="Q479" s="0" t="n">
        <v>1.3853036762157</v>
      </c>
      <c r="R479" s="0" t="n">
        <v>-0.00378690856450703</v>
      </c>
      <c r="S479" s="0" t="n">
        <v>-0.115346665552352</v>
      </c>
      <c r="T479" s="0" t="n">
        <v>2.54312908509746</v>
      </c>
      <c r="U479" s="0" t="n">
        <v>-1.12721409095684</v>
      </c>
      <c r="V479" s="0" t="n">
        <v>-2.05332980840467</v>
      </c>
      <c r="W479" s="0" t="n">
        <v>-0.633817762718536</v>
      </c>
      <c r="X479" s="0" t="n">
        <v>1.20670392789179</v>
      </c>
      <c r="Y479" s="0" t="n">
        <v>-0.915140390134184</v>
      </c>
      <c r="Z479" s="0" t="n">
        <v>0.380500750907231</v>
      </c>
      <c r="AA479" s="0" t="n">
        <v>-0.92859409051016</v>
      </c>
      <c r="AB479" s="0" t="n">
        <v>-0.392205947719049</v>
      </c>
      <c r="AC479" s="0" t="n">
        <v>-0.241815314439009</v>
      </c>
      <c r="AD479" s="0" t="n">
        <v>0.0301838554150891</v>
      </c>
      <c r="AE479" s="0" t="n">
        <v>1.22723804452107</v>
      </c>
      <c r="AF479" s="0" t="n">
        <v>0.109573647932848</v>
      </c>
      <c r="AG479" s="0" t="n">
        <v>-1.65060555445962</v>
      </c>
      <c r="AH479" s="0" t="n">
        <v>-1.06163952295901</v>
      </c>
      <c r="AI479" s="0" t="n">
        <v>-0.0258978616329841</v>
      </c>
      <c r="AJ479" s="0" t="n">
        <v>0.425808366344427</v>
      </c>
      <c r="AK479" s="0" t="n">
        <v>0.528275450051297</v>
      </c>
      <c r="AL479" s="0" t="n">
        <v>0.897948666533921</v>
      </c>
      <c r="AM479" s="0" t="n">
        <v>0.186546458280645</v>
      </c>
      <c r="AN479" s="0" t="n">
        <v>-0.904146872926503</v>
      </c>
      <c r="AO479" s="0" t="n">
        <v>0.360264493792784</v>
      </c>
      <c r="AP479" s="0" t="n">
        <v>-1.3008661881031</v>
      </c>
      <c r="AQ479" s="0" t="n">
        <v>0.501113390782848</v>
      </c>
      <c r="AR479" s="0" t="n">
        <v>-0.974550857790746</v>
      </c>
      <c r="AS479" s="0" t="n">
        <v>-1.93907908396795</v>
      </c>
      <c r="AT479" s="0" t="n">
        <v>1.49205334309954</v>
      </c>
      <c r="AU479" s="0" t="n">
        <v>-0.674849616189022</v>
      </c>
      <c r="AV479" s="0" t="n">
        <v>-0.936749984248308</v>
      </c>
      <c r="AW479" s="0" t="n">
        <v>-0.479803929920308</v>
      </c>
      <c r="AX479" s="0" t="n">
        <v>-2.86185240838677</v>
      </c>
      <c r="AY479" s="0" t="n">
        <v>0.119121068564709</v>
      </c>
      <c r="AZ479" s="0" t="n">
        <v>0.816103238321375</v>
      </c>
      <c r="BA479" s="0" t="n">
        <v>0.948439264902845</v>
      </c>
      <c r="BB479" s="0" t="n">
        <v>0.409531821787823</v>
      </c>
      <c r="BC479" s="0" t="n">
        <v>-1.31472006614786</v>
      </c>
      <c r="BD479" s="0" t="n">
        <v>-0.555207861907547</v>
      </c>
      <c r="BE479" s="0" t="n">
        <v>1.07272398963687</v>
      </c>
      <c r="BF479" s="0" t="n">
        <v>-0.785530573921278</v>
      </c>
      <c r="BG479" s="0" t="n">
        <v>1.12002453533933</v>
      </c>
      <c r="BH479" s="0" t="n">
        <v>-0.0630382146482589</v>
      </c>
      <c r="BI479" s="0" t="n">
        <v>-0.708766947354889</v>
      </c>
      <c r="BJ479" s="0" t="n">
        <v>1.13650457933545</v>
      </c>
      <c r="BK479" s="0" t="n">
        <v>0.438910774391843</v>
      </c>
      <c r="BL479" s="0" t="n">
        <v>-0.623656433162978</v>
      </c>
      <c r="BM479" s="0" t="n">
        <v>0.755676410335582</v>
      </c>
      <c r="BN479" s="0" t="n">
        <v>-1.63789536600234</v>
      </c>
      <c r="BO479" s="0" t="n">
        <v>-0.76251353675616</v>
      </c>
      <c r="BP479" s="0" t="n">
        <v>2.81870597973466</v>
      </c>
      <c r="BQ479" s="0" t="n">
        <v>-0.16494936971867</v>
      </c>
      <c r="BR479" s="0" t="n">
        <v>-0.156269379658625</v>
      </c>
      <c r="BS479" s="0" t="n">
        <v>-0.864672529132804</v>
      </c>
      <c r="BT479" s="0" t="n">
        <v>-2.73565092356876</v>
      </c>
      <c r="BU479" s="0" t="n">
        <v>0.586449004913447</v>
      </c>
      <c r="BV479" s="0" t="n">
        <v>-0.00592876858718228</v>
      </c>
      <c r="BW479" s="0" t="n">
        <v>0.720716570867808</v>
      </c>
      <c r="BX479" s="0" t="n">
        <v>0.0278100742434617</v>
      </c>
      <c r="BY479" s="0" t="n">
        <v>-1.15687953439192</v>
      </c>
      <c r="BZ479" s="0" t="n">
        <v>0.666802861815086</v>
      </c>
      <c r="CA479" s="0" t="n">
        <v>1.50569576362614</v>
      </c>
      <c r="CB479" s="0" t="n">
        <v>-0.326183453580597</v>
      </c>
      <c r="CC479" s="0" t="n">
        <v>-1.63323420565575</v>
      </c>
      <c r="CD479" s="0" t="n">
        <v>0.189817228601896</v>
      </c>
      <c r="CE479" s="0" t="n">
        <v>-0.871361862664344</v>
      </c>
      <c r="CF479" s="0" t="n">
        <v>0.40828354030964</v>
      </c>
      <c r="CG479" s="0" t="n">
        <v>-0.982824985840125</v>
      </c>
      <c r="CH479" s="0" t="n">
        <v>1.16227283797343</v>
      </c>
      <c r="CI479" s="0" t="n">
        <v>0.60600541473832</v>
      </c>
      <c r="CJ479" s="0" t="n">
        <v>0.420286596636288</v>
      </c>
      <c r="CK479" s="0" t="n">
        <v>-0.0131967681227252</v>
      </c>
      <c r="CL479" s="0" t="n">
        <v>-0.519324885317474</v>
      </c>
      <c r="CM479" s="0" t="n">
        <v>0.95180212156265</v>
      </c>
      <c r="CN479" s="0" t="n">
        <v>-0.441439169662772</v>
      </c>
      <c r="CO479" s="0" t="n">
        <v>-0.544883960174047</v>
      </c>
      <c r="CP479" s="0" t="n">
        <v>-0.320380877383286</v>
      </c>
      <c r="CQ479" s="0" t="n">
        <v>0.321749666909454</v>
      </c>
      <c r="CR479" s="0" t="n">
        <v>0.378856839233777</v>
      </c>
      <c r="CS479" s="0" t="n">
        <v>1.72022737388033</v>
      </c>
      <c r="CT479" s="0" t="n">
        <v>-0.545949205843499</v>
      </c>
      <c r="CU479" s="0" t="n">
        <v>0.97381416708231</v>
      </c>
      <c r="CV479" s="0" t="n">
        <v>-1.75769855559338</v>
      </c>
      <c r="CW479" s="0" t="n">
        <v>-2.74543708655983</v>
      </c>
      <c r="CX479" s="0" t="n">
        <v>0.427651229983894</v>
      </c>
      <c r="CZ479" s="0" t="n">
        <f aca="false">IF(CHOOSE(MATCH(G$5,$B$10:$E$10,0),$B479,$C479,$D479,$E479)*G$6+G479*G$7&lt;G$2,G$3*G$4,0)</f>
        <v>0</v>
      </c>
      <c r="DA479" s="0" t="n">
        <f aca="false">IF(CHOOSE(MATCH(H$5,$B$10:$E$10,0),$B479,$C479,$D479,$E479)*H$6+H479*H$7&lt;H$2,H$3*H$4,0)</f>
        <v>0</v>
      </c>
      <c r="DB479" s="0" t="n">
        <f aca="false">IF(CHOOSE(MATCH(I$5,$B$10:$E$10,0),$B479,$C479,$D479,$E479)*I$6+I479*I$7&lt;I$2,I$3*I$4,0)</f>
        <v>0</v>
      </c>
      <c r="DC479" s="0" t="n">
        <f aca="false">IF(CHOOSE(MATCH(J$5,$B$10:$E$10,0),$B479,$C479,$D479,$E479)*J$6+J479*J$7&lt;J$2,J$3*J$4,0)</f>
        <v>0</v>
      </c>
      <c r="DD479" s="0" t="n">
        <f aca="false">IF(CHOOSE(MATCH(K$5,$B$10:$E$10,0),$B479,$C479,$D479,$E479)*K$6+K479*K$7&lt;K$2,K$3*K$4,0)</f>
        <v>0</v>
      </c>
      <c r="DE479" s="0" t="n">
        <f aca="false">IF(CHOOSE(MATCH(L$5,$B$10:$E$10,0),$B479,$C479,$D479,$E479)*L$6+L479*L$7&lt;L$2,L$3*L$4,0)</f>
        <v>0</v>
      </c>
      <c r="DF479" s="0" t="n">
        <f aca="false">IF(CHOOSE(MATCH(M$5,$B$10:$E$10,0),$B479,$C479,$D479,$E479)*M$6+M479*M$7&lt;M$2,M$3*M$4,0)</f>
        <v>0</v>
      </c>
      <c r="DG479" s="0" t="n">
        <f aca="false">IF(CHOOSE(MATCH(N$5,$B$10:$E$10,0),$B479,$C479,$D479,$E479)*N$6+N479*N$7&lt;N$2,N$3*N$4,0)</f>
        <v>0</v>
      </c>
      <c r="DH479" s="0" t="n">
        <f aca="false">IF(CHOOSE(MATCH(O$5,$B$10:$E$10,0),$B479,$C479,$D479,$E479)*O$6+O479*O$7&lt;O$2,O$3*O$4,0)</f>
        <v>0</v>
      </c>
      <c r="DI479" s="0" t="n">
        <f aca="false">IF(CHOOSE(MATCH(P$5,$B$10:$E$10,0),$B479,$C479,$D479,$E479)*P$6+P479*P$7&lt;P$2,P$3*P$4,0)</f>
        <v>0</v>
      </c>
      <c r="DJ479" s="0" t="n">
        <f aca="false">IF(CHOOSE(MATCH(Q$5,$B$10:$E$10,0),$B479,$C479,$D479,$E479)*Q$6+Q479*Q$7&lt;Q$2,Q$3*Q$4,0)</f>
        <v>0</v>
      </c>
      <c r="DK479" s="0" t="n">
        <f aca="false">IF(CHOOSE(MATCH(R$5,$B$10:$E$10,0),$B479,$C479,$D479,$E479)*R$6+R479*R$7&lt;R$2,R$3*R$4,0)</f>
        <v>0</v>
      </c>
      <c r="DL479" s="0" t="n">
        <f aca="false">IF(CHOOSE(MATCH(S$5,$B$10:$E$10,0),$B479,$C479,$D479,$E479)*S$6+S479*S$7&lt;S$2,S$3*S$4,0)</f>
        <v>0</v>
      </c>
      <c r="DM479" s="0" t="n">
        <f aca="false">IF(CHOOSE(MATCH(T$5,$B$10:$E$10,0),$B479,$C479,$D479,$E479)*T$6+T479*T$7&lt;T$2,T$3*T$4,0)</f>
        <v>0</v>
      </c>
      <c r="DN479" s="0" t="n">
        <f aca="false">IF(CHOOSE(MATCH(U$5,$B$10:$E$10,0),$B479,$C479,$D479,$E479)*U$6+U479*U$7&lt;U$2,U$3*U$4,0)</f>
        <v>0</v>
      </c>
      <c r="DO479" s="0" t="n">
        <f aca="false">IF(CHOOSE(MATCH(V$5,$B$10:$E$10,0),$B479,$C479,$D479,$E479)*V$6+V479*V$7&lt;V$2,V$3*V$4,0)</f>
        <v>0</v>
      </c>
      <c r="DP479" s="0" t="n">
        <f aca="false">IF(CHOOSE(MATCH(W$5,$B$10:$E$10,0),$B479,$C479,$D479,$E479)*W$6+W479*W$7&lt;W$2,W$3*W$4,0)</f>
        <v>0</v>
      </c>
      <c r="DQ479" s="0" t="n">
        <f aca="false">IF(CHOOSE(MATCH(X$5,$B$10:$E$10,0),$B479,$C479,$D479,$E479)*X$6+X479*X$7&lt;X$2,X$3*X$4,0)</f>
        <v>0</v>
      </c>
      <c r="DR479" s="0" t="n">
        <f aca="false">IF(CHOOSE(MATCH(Y$5,$B$10:$E$10,0),$B479,$C479,$D479,$E479)*Y$6+Y479*Y$7&lt;Y$2,Y$3*Y$4,0)</f>
        <v>0</v>
      </c>
      <c r="DS479" s="0" t="n">
        <f aca="false">IF(CHOOSE(MATCH(Z$5,$B$10:$E$10,0),$B479,$C479,$D479,$E479)*Z$6+Z479*Z$7&lt;Z$2,Z$3*Z$4,0)</f>
        <v>0</v>
      </c>
      <c r="DT479" s="0" t="n">
        <f aca="false">IF(CHOOSE(MATCH(AA$5,$B$10:$E$10,0),$B479,$C479,$D479,$E479)*AA$6+AA479*AA$7&lt;AA$2,AA$3*AA$4,0)</f>
        <v>0</v>
      </c>
      <c r="DU479" s="0" t="n">
        <f aca="false">IF(CHOOSE(MATCH(AB$5,$B$10:$E$10,0),$B479,$C479,$D479,$E479)*AB$6+AB479*AB$7&lt;AB$2,AB$3*AB$4,0)</f>
        <v>0</v>
      </c>
      <c r="DV479" s="0" t="n">
        <f aca="false">IF(CHOOSE(MATCH(AC$5,$B$10:$E$10,0),$B479,$C479,$D479,$E479)*AC$6+AC479*AC$7&lt;AC$2,AC$3*AC$4,0)</f>
        <v>0</v>
      </c>
      <c r="DW479" s="0" t="n">
        <f aca="false">IF(CHOOSE(MATCH(AD$5,$B$10:$E$10,0),$B479,$C479,$D479,$E479)*AD$6+AD479*AD$7&lt;AD$2,AD$3*AD$4,0)</f>
        <v>0</v>
      </c>
      <c r="DX479" s="0" t="n">
        <f aca="false">IF(CHOOSE(MATCH(AE$5,$B$10:$E$10,0),$B479,$C479,$D479,$E479)*AE$6+AE479*AE$7&lt;AE$2,AE$3*AE$4,0)</f>
        <v>0</v>
      </c>
      <c r="DY479" s="0" t="n">
        <f aca="false">IF(CHOOSE(MATCH(AF$5,$B$10:$E$10,0),$B479,$C479,$D479,$E479)*AF$6+AF479*AF$7&lt;AF$2,AF$3*AF$4,0)</f>
        <v>0</v>
      </c>
      <c r="DZ479" s="0" t="n">
        <f aca="false">IF(CHOOSE(MATCH(AG$5,$B$10:$E$10,0),$B479,$C479,$D479,$E479)*AG$6+AG479*AG$7&lt;AG$2,AG$3*AG$4,0)</f>
        <v>0</v>
      </c>
      <c r="EA479" s="0" t="n">
        <f aca="false">IF(CHOOSE(MATCH(AH$5,$B$10:$E$10,0),$B479,$C479,$D479,$E479)*AH$6+AH479*AH$7&lt;AH$2,AH$3*AH$4,0)</f>
        <v>0</v>
      </c>
      <c r="EB479" s="0" t="n">
        <f aca="false">IF(CHOOSE(MATCH(AI$5,$B$10:$E$10,0),$B479,$C479,$D479,$E479)*AI$6+AI479*AI$7&lt;AI$2,AI$3*AI$4,0)</f>
        <v>0</v>
      </c>
      <c r="EC479" s="0" t="n">
        <f aca="false">IF(CHOOSE(MATCH(AJ$5,$B$10:$E$10,0),$B479,$C479,$D479,$E479)*AJ$6+AJ479*AJ$7&lt;AJ$2,AJ$3*AJ$4,0)</f>
        <v>0</v>
      </c>
      <c r="ED479" s="0" t="n">
        <f aca="false">IF(CHOOSE(MATCH(AK$5,$B$10:$E$10,0),$B479,$C479,$D479,$E479)*AK$6+AK479*AK$7&lt;AK$2,AK$3*AK$4,0)</f>
        <v>0</v>
      </c>
      <c r="EE479" s="0" t="n">
        <f aca="false">IF(CHOOSE(MATCH(AL$5,$B$10:$E$10,0),$B479,$C479,$D479,$E479)*AL$6+AL479*AL$7&lt;AL$2,AL$3*AL$4,0)</f>
        <v>0</v>
      </c>
      <c r="EF479" s="0" t="n">
        <f aca="false">IF(CHOOSE(MATCH(AM$5,$B$10:$E$10,0),$B479,$C479,$D479,$E479)*AM$6+AM479*AM$7&lt;AM$2,AM$3*AM$4,0)</f>
        <v>0</v>
      </c>
      <c r="EG479" s="0" t="n">
        <f aca="false">IF(CHOOSE(MATCH(AN$5,$B$10:$E$10,0),$B479,$C479,$D479,$E479)*AN$6+AN479*AN$7&lt;AN$2,AN$3*AN$4,0)</f>
        <v>0</v>
      </c>
      <c r="EH479" s="0" t="n">
        <f aca="false">IF(CHOOSE(MATCH(AO$5,$B$10:$E$10,0),$B479,$C479,$D479,$E479)*AO$6+AO479*AO$7&lt;AO$2,AO$3*AO$4,0)</f>
        <v>0</v>
      </c>
      <c r="EI479" s="0" t="n">
        <f aca="false">IF(CHOOSE(MATCH(AP$5,$B$10:$E$10,0),$B479,$C479,$D479,$E479)*AP$6+AP479*AP$7&lt;AP$2,AP$3*AP$4,0)</f>
        <v>0</v>
      </c>
      <c r="EJ479" s="0" t="n">
        <f aca="false">IF(CHOOSE(MATCH(AQ$5,$B$10:$E$10,0),$B479,$C479,$D479,$E479)*AQ$6+AQ479*AQ$7&lt;AQ$2,AQ$3*AQ$4,0)</f>
        <v>0</v>
      </c>
      <c r="EK479" s="0" t="n">
        <f aca="false">IF(CHOOSE(MATCH(AR$5,$B$10:$E$10,0),$B479,$C479,$D479,$E479)*AR$6+AR479*AR$7&lt;AR$2,AR$3*AR$4,0)</f>
        <v>0</v>
      </c>
      <c r="EL479" s="0" t="n">
        <f aca="false">IF(CHOOSE(MATCH(AS$5,$B$10:$E$10,0),$B479,$C479,$D479,$E479)*AS$6+AS479*AS$7&lt;AS$2,AS$3*AS$4,0)</f>
        <v>0</v>
      </c>
      <c r="EM479" s="0" t="n">
        <f aca="false">IF(CHOOSE(MATCH(AT$5,$B$10:$E$10,0),$B479,$C479,$D479,$E479)*AT$6+AT479*AT$7&lt;AT$2,AT$3*AT$4,0)</f>
        <v>0</v>
      </c>
      <c r="EN479" s="0" t="n">
        <f aca="false">IF(CHOOSE(MATCH(AU$5,$B$10:$E$10,0),$B479,$C479,$D479,$E479)*AU$6+AU479*AU$7&lt;AU$2,AU$3*AU$4,0)</f>
        <v>0</v>
      </c>
      <c r="EO479" s="0" t="n">
        <f aca="false">IF(CHOOSE(MATCH(AV$5,$B$10:$E$10,0),$B479,$C479,$D479,$E479)*AV$6+AV479*AV$7&lt;AV$2,AV$3*AV$4,0)</f>
        <v>0</v>
      </c>
      <c r="EP479" s="0" t="n">
        <f aca="false">IF(CHOOSE(MATCH(AW$5,$B$10:$E$10,0),$B479,$C479,$D479,$E479)*AW$6+AW479*AW$7&lt;AW$2,AW$3*AW$4,0)</f>
        <v>0</v>
      </c>
      <c r="EQ479" s="0" t="n">
        <f aca="false">IF(CHOOSE(MATCH(AX$5,$B$10:$E$10,0),$B479,$C479,$D479,$E479)*AX$6+AX479*AX$7&lt;AX$2,AX$3*AX$4,0)</f>
        <v>2.5</v>
      </c>
      <c r="ER479" s="0" t="n">
        <f aca="false">IF(CHOOSE(MATCH(AY$5,$B$10:$E$10,0),$B479,$C479,$D479,$E479)*AY$6+AY479*AY$7&lt;AY$2,AY$3*AY$4,0)</f>
        <v>0</v>
      </c>
      <c r="ES479" s="0" t="n">
        <f aca="false">IF(CHOOSE(MATCH(AZ$5,$B$10:$E$10,0),$B479,$C479,$D479,$E479)*AZ$6+AZ479*AZ$7&lt;AZ$2,AZ$3*AZ$4,0)</f>
        <v>0</v>
      </c>
      <c r="ET479" s="0" t="n">
        <f aca="false">IF(CHOOSE(MATCH(BA$5,$B$10:$E$10,0),$B479,$C479,$D479,$E479)*BA$6+BA479*BA$7&lt;BA$2,BA$3*BA$4,0)</f>
        <v>0</v>
      </c>
      <c r="EU479" s="0" t="n">
        <f aca="false">IF(CHOOSE(MATCH(BB$5,$B$10:$E$10,0),$B479,$C479,$D479,$E479)*BB$6+BB479*BB$7&lt;BB$2,BB$3*BB$4,0)</f>
        <v>0</v>
      </c>
      <c r="EV479" s="0" t="n">
        <f aca="false">IF(CHOOSE(MATCH(BC$5,$B$10:$E$10,0),$B479,$C479,$D479,$E479)*BC$6+BC479*BC$7&lt;BC$2,BC$3*BC$4,0)</f>
        <v>0</v>
      </c>
      <c r="EW479" s="0" t="n">
        <f aca="false">IF(CHOOSE(MATCH(BD$5,$B$10:$E$10,0),$B479,$C479,$D479,$E479)*BD$6+BD479*BD$7&lt;BD$2,BD$3*BD$4,0)</f>
        <v>0</v>
      </c>
      <c r="EX479" s="0" t="n">
        <f aca="false">IF(CHOOSE(MATCH(BE$5,$B$10:$E$10,0),$B479,$C479,$D479,$E479)*BE$6+BE479*BE$7&lt;BE$2,BE$3*BE$4,0)</f>
        <v>0</v>
      </c>
      <c r="EY479" s="0" t="n">
        <f aca="false">IF(CHOOSE(MATCH(BF$5,$B$10:$E$10,0),$B479,$C479,$D479,$E479)*BF$6+BF479*BF$7&lt;BF$2,BF$3*BF$4,0)</f>
        <v>0</v>
      </c>
      <c r="EZ479" s="0" t="n">
        <f aca="false">IF(CHOOSE(MATCH(BG$5,$B$10:$E$10,0),$B479,$C479,$D479,$E479)*BG$6+BG479*BG$7&lt;BG$2,BG$3*BG$4,0)</f>
        <v>0</v>
      </c>
      <c r="FA479" s="0" t="n">
        <f aca="false">IF(CHOOSE(MATCH(BH$5,$B$10:$E$10,0),$B479,$C479,$D479,$E479)*BH$6+BH479*BH$7&lt;BH$2,BH$3*BH$4,0)</f>
        <v>0</v>
      </c>
      <c r="FB479" s="0" t="n">
        <f aca="false">IF(CHOOSE(MATCH(BI$5,$B$10:$E$10,0),$B479,$C479,$D479,$E479)*BI$6+BI479*BI$7&lt;BI$2,BI$3*BI$4,0)</f>
        <v>0</v>
      </c>
      <c r="FC479" s="0" t="n">
        <f aca="false">IF(CHOOSE(MATCH(BJ$5,$B$10:$E$10,0),$B479,$C479,$D479,$E479)*BJ$6+BJ479*BJ$7&lt;BJ$2,BJ$3*BJ$4,0)</f>
        <v>0</v>
      </c>
      <c r="FD479" s="0" t="n">
        <f aca="false">IF(CHOOSE(MATCH(BK$5,$B$10:$E$10,0),$B479,$C479,$D479,$E479)*BK$6+BK479*BK$7&lt;BK$2,BK$3*BK$4,0)</f>
        <v>0</v>
      </c>
      <c r="FE479" s="0" t="n">
        <f aca="false">IF(CHOOSE(MATCH(BL$5,$B$10:$E$10,0),$B479,$C479,$D479,$E479)*BL$6+BL479*BL$7&lt;BL$2,BL$3*BL$4,0)</f>
        <v>0</v>
      </c>
      <c r="FF479" s="0" t="n">
        <f aca="false">IF(CHOOSE(MATCH(BM$5,$B$10:$E$10,0),$B479,$C479,$D479,$E479)*BM$6+BM479*BM$7&lt;BM$2,BM$3*BM$4,0)</f>
        <v>0</v>
      </c>
      <c r="FG479" s="0" t="n">
        <f aca="false">IF(CHOOSE(MATCH(BN$5,$B$10:$E$10,0),$B479,$C479,$D479,$E479)*BN$6+BN479*BN$7&lt;BN$2,BN$3*BN$4,0)</f>
        <v>0</v>
      </c>
      <c r="FH479" s="0" t="n">
        <f aca="false">IF(CHOOSE(MATCH(BO$5,$B$10:$E$10,0),$B479,$C479,$D479,$E479)*BO$6+BO479*BO$7&lt;BO$2,BO$3*BO$4,0)</f>
        <v>0</v>
      </c>
      <c r="FI479" s="0" t="n">
        <f aca="false">IF(CHOOSE(MATCH(BP$5,$B$10:$E$10,0),$B479,$C479,$D479,$E479)*BP$6+BP479*BP$7&lt;BP$2,BP$3*BP$4,0)</f>
        <v>0</v>
      </c>
      <c r="FJ479" s="0" t="n">
        <f aca="false">IF(CHOOSE(MATCH(BQ$5,$B$10:$E$10,0),$B479,$C479,$D479,$E479)*BQ$6+BQ479*BQ$7&lt;BQ$2,BQ$3*BQ$4,0)</f>
        <v>0</v>
      </c>
      <c r="FK479" s="0" t="n">
        <f aca="false">IF(CHOOSE(MATCH(BR$5,$B$10:$E$10,0),$B479,$C479,$D479,$E479)*BR$6+BR479*BR$7&lt;BR$2,BR$3*BR$4,0)</f>
        <v>0</v>
      </c>
      <c r="FL479" s="0" t="n">
        <f aca="false">IF(CHOOSE(MATCH(BS$5,$B$10:$E$10,0),$B479,$C479,$D479,$E479)*BS$6+BS479*BS$7&lt;BS$2,BS$3*BS$4,0)</f>
        <v>0</v>
      </c>
      <c r="FM479" s="0" t="n">
        <f aca="false">IF(CHOOSE(MATCH(BT$5,$B$10:$E$10,0),$B479,$C479,$D479,$E479)*BT$6+BT479*BT$7&lt;BT$2,BT$3*BT$4,0)</f>
        <v>0</v>
      </c>
      <c r="FN479" s="0" t="n">
        <f aca="false">IF(CHOOSE(MATCH(BU$5,$B$10:$E$10,0),$B479,$C479,$D479,$E479)*BU$6+BU479*BU$7&lt;BU$2,BU$3*BU$4,0)</f>
        <v>0</v>
      </c>
      <c r="FO479" s="0" t="n">
        <f aca="false">IF(CHOOSE(MATCH(BV$5,$B$10:$E$10,0),$B479,$C479,$D479,$E479)*BV$6+BV479*BV$7&lt;BV$2,BV$3*BV$4,0)</f>
        <v>0</v>
      </c>
      <c r="FP479" s="0" t="n">
        <f aca="false">IF(CHOOSE(MATCH(BW$5,$B$10:$E$10,0),$B479,$C479,$D479,$E479)*BW$6+BW479*BW$7&lt;BW$2,BW$3*BW$4,0)</f>
        <v>0</v>
      </c>
      <c r="FQ479" s="0" t="n">
        <f aca="false">IF(CHOOSE(MATCH(BX$5,$B$10:$E$10,0),$B479,$C479,$D479,$E479)*BX$6+BX479*BX$7&lt;BX$2,BX$3*BX$4,0)</f>
        <v>0</v>
      </c>
      <c r="FR479" s="0" t="n">
        <f aca="false">IF(CHOOSE(MATCH(BY$5,$B$10:$E$10,0),$B479,$C479,$D479,$E479)*BY$6+BY479*BY$7&lt;BY$2,BY$3*BY$4,0)</f>
        <v>0</v>
      </c>
      <c r="FS479" s="0" t="n">
        <f aca="false">IF(CHOOSE(MATCH(BZ$5,$B$10:$E$10,0),$B479,$C479,$D479,$E479)*BZ$6+BZ479*BZ$7&lt;BZ$2,BZ$3*BZ$4,0)</f>
        <v>0</v>
      </c>
      <c r="FT479" s="0" t="n">
        <f aca="false">IF(CHOOSE(MATCH(CA$5,$B$10:$E$10,0),$B479,$C479,$D479,$E479)*CA$6+CA479*CA$7&lt;CA$2,CA$3*CA$4,0)</f>
        <v>0</v>
      </c>
      <c r="FU479" s="0" t="n">
        <f aca="false">IF(CHOOSE(MATCH(CB$5,$B$10:$E$10,0),$B479,$C479,$D479,$E479)*CB$6+CB479*CB$7&lt;CB$2,CB$3*CB$4,0)</f>
        <v>0</v>
      </c>
      <c r="FV479" s="0" t="n">
        <f aca="false">IF(CHOOSE(MATCH(CC$5,$B$10:$E$10,0),$B479,$C479,$D479,$E479)*CC$6+CC479*CC$7&lt;CC$2,CC$3*CC$4,0)</f>
        <v>0</v>
      </c>
      <c r="FW479" s="0" t="n">
        <f aca="false">IF(CHOOSE(MATCH(CD$5,$B$10:$E$10,0),$B479,$C479,$D479,$E479)*CD$6+CD479*CD$7&lt;CD$2,CD$3*CD$4,0)</f>
        <v>0</v>
      </c>
      <c r="FX479" s="0" t="n">
        <f aca="false">IF(CHOOSE(MATCH(CE$5,$B$10:$E$10,0),$B479,$C479,$D479,$E479)*CE$6+CE479*CE$7&lt;CE$2,CE$3*CE$4,0)</f>
        <v>0</v>
      </c>
      <c r="FY479" s="0" t="n">
        <f aca="false">IF(CHOOSE(MATCH(CF$5,$B$10:$E$10,0),$B479,$C479,$D479,$E479)*CF$6+CF479*CF$7&lt;CF$2,CF$3*CF$4,0)</f>
        <v>0</v>
      </c>
      <c r="FZ479" s="0" t="n">
        <f aca="false">IF(CHOOSE(MATCH(CG$5,$B$10:$E$10,0),$B479,$C479,$D479,$E479)*CG$6+CG479*CG$7&lt;CG$2,CG$3*CG$4,0)</f>
        <v>0</v>
      </c>
      <c r="GA479" s="0" t="n">
        <f aca="false">IF(CHOOSE(MATCH(CH$5,$B$10:$E$10,0),$B479,$C479,$D479,$E479)*CH$6+CH479*CH$7&lt;CH$2,CH$3*CH$4,0)</f>
        <v>0</v>
      </c>
      <c r="GB479" s="0" t="n">
        <f aca="false">IF(CHOOSE(MATCH(CI$5,$B$10:$E$10,0),$B479,$C479,$D479,$E479)*CI$6+CI479*CI$7&lt;CI$2,CI$3*CI$4,0)</f>
        <v>0</v>
      </c>
      <c r="GC479" s="0" t="n">
        <f aca="false">IF(CHOOSE(MATCH(CJ$5,$B$10:$E$10,0),$B479,$C479,$D479,$E479)*CJ$6+CJ479*CJ$7&lt;CJ$2,CJ$3*CJ$4,0)</f>
        <v>0</v>
      </c>
      <c r="GD479" s="0" t="n">
        <f aca="false">IF(CHOOSE(MATCH(CK$5,$B$10:$E$10,0),$B479,$C479,$D479,$E479)*CK$6+CK479*CK$7&lt;CK$2,CK$3*CK$4,0)</f>
        <v>0</v>
      </c>
      <c r="GE479" s="0" t="n">
        <f aca="false">IF(CHOOSE(MATCH(CL$5,$B$10:$E$10,0),$B479,$C479,$D479,$E479)*CL$6+CL479*CL$7&lt;CL$2,CL$3*CL$4,0)</f>
        <v>0</v>
      </c>
      <c r="GF479" s="0" t="n">
        <f aca="false">IF(CHOOSE(MATCH(CM$5,$B$10:$E$10,0),$B479,$C479,$D479,$E479)*CM$6+CM479*CM$7&lt;CM$2,CM$3*CM$4,0)</f>
        <v>0</v>
      </c>
      <c r="GG479" s="0" t="n">
        <f aca="false">IF(CHOOSE(MATCH(CN$5,$B$10:$E$10,0),$B479,$C479,$D479,$E479)*CN$6+CN479*CN$7&lt;CN$2,CN$3*CN$4,0)</f>
        <v>0</v>
      </c>
      <c r="GH479" s="0" t="n">
        <f aca="false">IF(CHOOSE(MATCH(CO$5,$B$10:$E$10,0),$B479,$C479,$D479,$E479)*CO$6+CO479*CO$7&lt;CO$2,CO$3*CO$4,0)</f>
        <v>0</v>
      </c>
      <c r="GI479" s="0" t="n">
        <f aca="false">IF(CHOOSE(MATCH(CP$5,$B$10:$E$10,0),$B479,$C479,$D479,$E479)*CP$6+CP479*CP$7&lt;CP$2,CP$3*CP$4,0)</f>
        <v>0</v>
      </c>
      <c r="GJ479" s="0" t="n">
        <f aca="false">IF(CHOOSE(MATCH(CQ$5,$B$10:$E$10,0),$B479,$C479,$D479,$E479)*CQ$6+CQ479*CQ$7&lt;CQ$2,CQ$3*CQ$4,0)</f>
        <v>0</v>
      </c>
      <c r="GK479" s="0" t="n">
        <f aca="false">IF(CHOOSE(MATCH(CR$5,$B$10:$E$10,0),$B479,$C479,$D479,$E479)*CR$6+CR479*CR$7&lt;CR$2,CR$3*CR$4,0)</f>
        <v>0</v>
      </c>
      <c r="GL479" s="0" t="n">
        <f aca="false">IF(CHOOSE(MATCH(CS$5,$B$10:$E$10,0),$B479,$C479,$D479,$E479)*CS$6+CS479*CS$7&lt;CS$2,CS$3*CS$4,0)</f>
        <v>0</v>
      </c>
      <c r="GM479" s="0" t="n">
        <f aca="false">IF(CHOOSE(MATCH(CT$5,$B$10:$E$10,0),$B479,$C479,$D479,$E479)*CT$6+CT479*CT$7&lt;CT$2,CT$3*CT$4,0)</f>
        <v>0</v>
      </c>
      <c r="GN479" s="0" t="n">
        <f aca="false">IF(CHOOSE(MATCH(CU$5,$B$10:$E$10,0),$B479,$C479,$D479,$E479)*CU$6+CU479*CU$7&lt;CU$2,CU$3*CU$4,0)</f>
        <v>0</v>
      </c>
      <c r="GO479" s="0" t="n">
        <f aca="false">IF(CHOOSE(MATCH(CV$5,$B$10:$E$10,0),$B479,$C479,$D479,$E479)*CV$6+CV479*CV$7&lt;CV$2,CV$3*CV$4,0)</f>
        <v>0</v>
      </c>
      <c r="GP479" s="0" t="n">
        <f aca="false">IF(CHOOSE(MATCH(CW$5,$B$10:$E$10,0),$B479,$C479,$D479,$E479)*CW$6+CW479*CW$7&lt;CW$2,CW$3*CW$4,0)</f>
        <v>0</v>
      </c>
      <c r="GQ479" s="0" t="n">
        <f aca="false">IF(CHOOSE(MATCH(CX$5,$B$10:$E$10,0),$B479,$C479,$D479,$E479)*CX$6+CX479*CX$7&lt;CX$2,CX$3*CX$4,0)</f>
        <v>0</v>
      </c>
      <c r="GS479" s="0" t="n">
        <f aca="false">SUM(CZ479:GQ479)</f>
        <v>2.5</v>
      </c>
      <c r="GT479" s="0" t="n">
        <f aca="false">IF(GS479&gt;$GS$6,1,0)</f>
        <v>0</v>
      </c>
    </row>
    <row r="480" customFormat="false" ht="14" hidden="false" customHeight="false" outlineLevel="0" collapsed="false">
      <c r="A480" s="0" t="n">
        <v>470</v>
      </c>
      <c r="B480" s="0" t="n">
        <v>0.213879060978148</v>
      </c>
      <c r="C480" s="0" t="n">
        <v>0.256887124720438</v>
      </c>
      <c r="D480" s="0" t="n">
        <v>0.972705260285328</v>
      </c>
      <c r="E480" s="0" t="n">
        <v>1.09506308373507</v>
      </c>
      <c r="G480" s="0" t="n">
        <v>0.423129904447706</v>
      </c>
      <c r="H480" s="0" t="n">
        <v>-0.603158696321771</v>
      </c>
      <c r="I480" s="0" t="n">
        <v>-0.135471509565832</v>
      </c>
      <c r="J480" s="0" t="n">
        <v>2.12082341022324</v>
      </c>
      <c r="K480" s="0" t="n">
        <v>0.0782233655627351</v>
      </c>
      <c r="L480" s="0" t="n">
        <v>1.50025243783603</v>
      </c>
      <c r="M480" s="0" t="n">
        <v>0.0468730831926223</v>
      </c>
      <c r="N480" s="0" t="n">
        <v>-1.31708475237247</v>
      </c>
      <c r="O480" s="0" t="n">
        <v>0.685938630340388</v>
      </c>
      <c r="P480" s="0" t="n">
        <v>2.00195245270152</v>
      </c>
      <c r="Q480" s="0" t="n">
        <v>-1.17058107207413</v>
      </c>
      <c r="R480" s="0" t="n">
        <v>-0.0600493876845576</v>
      </c>
      <c r="S480" s="0" t="n">
        <v>1.09446546048275</v>
      </c>
      <c r="T480" s="0" t="n">
        <v>-0.216917896977975</v>
      </c>
      <c r="U480" s="0" t="n">
        <v>1.37341885420028</v>
      </c>
      <c r="V480" s="0" t="n">
        <v>0.197144345293054</v>
      </c>
      <c r="W480" s="0" t="n">
        <v>0.540628661838127</v>
      </c>
      <c r="X480" s="0" t="n">
        <v>0.331593810187769</v>
      </c>
      <c r="Y480" s="0" t="n">
        <v>-0.0763816387916449</v>
      </c>
      <c r="Z480" s="0" t="n">
        <v>-2.17130946111865</v>
      </c>
      <c r="AA480" s="0" t="n">
        <v>2.05396645469591</v>
      </c>
      <c r="AB480" s="0" t="n">
        <v>-0.259102534982958</v>
      </c>
      <c r="AC480" s="0" t="n">
        <v>-0.369749386663898</v>
      </c>
      <c r="AD480" s="0" t="n">
        <v>1.26976374303922</v>
      </c>
      <c r="AE480" s="0" t="n">
        <v>-0.325781002175063</v>
      </c>
      <c r="AF480" s="0" t="n">
        <v>-1.28481133288005</v>
      </c>
      <c r="AG480" s="0" t="n">
        <v>0.276863829640206</v>
      </c>
      <c r="AH480" s="0" t="n">
        <v>-1.39921667141607</v>
      </c>
      <c r="AI480" s="0" t="n">
        <v>1.57428985403385</v>
      </c>
      <c r="AJ480" s="0" t="n">
        <v>-0.874049419508083</v>
      </c>
      <c r="AK480" s="0" t="n">
        <v>-0.112806901597651</v>
      </c>
      <c r="AL480" s="0" t="n">
        <v>0.263772790276562</v>
      </c>
      <c r="AM480" s="0" t="n">
        <v>1.39011262945132</v>
      </c>
      <c r="AN480" s="0" t="n">
        <v>-0.139255007525208</v>
      </c>
      <c r="AO480" s="0" t="n">
        <v>0.556904069526354</v>
      </c>
      <c r="AP480" s="0" t="n">
        <v>-1.19787955554784</v>
      </c>
      <c r="AQ480" s="0" t="n">
        <v>0.135084974317579</v>
      </c>
      <c r="AR480" s="0" t="n">
        <v>2.64968548435718</v>
      </c>
      <c r="AS480" s="0" t="n">
        <v>0.729871771909529</v>
      </c>
      <c r="AT480" s="0" t="n">
        <v>0.13446765478875</v>
      </c>
      <c r="AU480" s="0" t="n">
        <v>-0.799038843979361</v>
      </c>
      <c r="AV480" s="0" t="n">
        <v>0.614390955888666</v>
      </c>
      <c r="AW480" s="0" t="n">
        <v>0.134004949359223</v>
      </c>
      <c r="AX480" s="0" t="n">
        <v>1.12074076241697</v>
      </c>
      <c r="AY480" s="0" t="n">
        <v>-0.472093688586028</v>
      </c>
      <c r="AZ480" s="0" t="n">
        <v>-1.76855792233255</v>
      </c>
      <c r="BA480" s="0" t="n">
        <v>-0.255148506767</v>
      </c>
      <c r="BB480" s="0" t="n">
        <v>-1.47686023410643</v>
      </c>
      <c r="BC480" s="0" t="n">
        <v>-0.381405698135495</v>
      </c>
      <c r="BD480" s="0" t="n">
        <v>-0.0750003437133273</v>
      </c>
      <c r="BE480" s="0" t="n">
        <v>-0.862894466990838</v>
      </c>
      <c r="BF480" s="0" t="n">
        <v>-0.327797806676244</v>
      </c>
      <c r="BG480" s="0" t="n">
        <v>0.0572140379517805</v>
      </c>
      <c r="BH480" s="0" t="n">
        <v>-0.460239562016795</v>
      </c>
      <c r="BI480" s="0" t="n">
        <v>0.672450823913096</v>
      </c>
      <c r="BJ480" s="0" t="n">
        <v>0.607292349741329</v>
      </c>
      <c r="BK480" s="0" t="n">
        <v>-0.519149807587382</v>
      </c>
      <c r="BL480" s="0" t="n">
        <v>0.497648215969093</v>
      </c>
      <c r="BM480" s="0" t="n">
        <v>0.753948370402213</v>
      </c>
      <c r="BN480" s="0" t="n">
        <v>0.0831346369523089</v>
      </c>
      <c r="BO480" s="0" t="n">
        <v>-0.144277692015749</v>
      </c>
      <c r="BP480" s="0" t="n">
        <v>-2.35069819609635</v>
      </c>
      <c r="BQ480" s="0" t="n">
        <v>-0.331835963152116</v>
      </c>
      <c r="BR480" s="0" t="n">
        <v>0.723397306501283</v>
      </c>
      <c r="BS480" s="0" t="n">
        <v>0.437817107012961</v>
      </c>
      <c r="BT480" s="0" t="n">
        <v>0.318771071761148</v>
      </c>
      <c r="BU480" s="0" t="n">
        <v>-0.142345015774481</v>
      </c>
      <c r="BV480" s="0" t="n">
        <v>-0.347476998285856</v>
      </c>
      <c r="BW480" s="0" t="n">
        <v>0.454294877272332</v>
      </c>
      <c r="BX480" s="0" t="n">
        <v>-0.201280272449367</v>
      </c>
      <c r="BY480" s="0" t="n">
        <v>1.71189185493859</v>
      </c>
      <c r="BZ480" s="0" t="n">
        <v>-1.20117874757852</v>
      </c>
      <c r="CA480" s="0" t="n">
        <v>0.237641870626248</v>
      </c>
      <c r="CB480" s="0" t="n">
        <v>-1.90511855180375</v>
      </c>
      <c r="CC480" s="0" t="n">
        <v>-0.232137153943768</v>
      </c>
      <c r="CD480" s="0" t="n">
        <v>0.930597252590815</v>
      </c>
      <c r="CE480" s="0" t="n">
        <v>0.243232989305397</v>
      </c>
      <c r="CF480" s="0" t="n">
        <v>0.430419504482416</v>
      </c>
      <c r="CG480" s="0" t="n">
        <v>-0.100112629297655</v>
      </c>
      <c r="CH480" s="0" t="n">
        <v>-1.49321749631781</v>
      </c>
      <c r="CI480" s="0" t="n">
        <v>0.738687049306463</v>
      </c>
      <c r="CJ480" s="0" t="n">
        <v>-1.17896888696123</v>
      </c>
      <c r="CK480" s="0" t="n">
        <v>-1.22108758660033</v>
      </c>
      <c r="CL480" s="0" t="n">
        <v>-0.543109308637213</v>
      </c>
      <c r="CM480" s="0" t="n">
        <v>1.56719579536002</v>
      </c>
      <c r="CN480" s="0" t="n">
        <v>1.30015450849896</v>
      </c>
      <c r="CO480" s="0" t="n">
        <v>-0.449888375442242</v>
      </c>
      <c r="CP480" s="0" t="n">
        <v>0.142886165122036</v>
      </c>
      <c r="CQ480" s="0" t="n">
        <v>0.226954171012039</v>
      </c>
      <c r="CR480" s="0" t="n">
        <v>-1.05400886241114</v>
      </c>
      <c r="CS480" s="0" t="n">
        <v>0.0732359239918878</v>
      </c>
      <c r="CT480" s="0" t="n">
        <v>0.448111450168653</v>
      </c>
      <c r="CU480" s="0" t="n">
        <v>0.0375314357370371</v>
      </c>
      <c r="CV480" s="0" t="n">
        <v>-0.815035718915169</v>
      </c>
      <c r="CW480" s="0" t="n">
        <v>1.0729968380474</v>
      </c>
      <c r="CX480" s="0" t="n">
        <v>-1.49461811815854</v>
      </c>
      <c r="CZ480" s="0" t="n">
        <f aca="false">IF(CHOOSE(MATCH(G$5,$B$10:$E$10,0),$B480,$C480,$D480,$E480)*G$6+G480*G$7&lt;G$2,G$3*G$4,0)</f>
        <v>0</v>
      </c>
      <c r="DA480" s="0" t="n">
        <f aca="false">IF(CHOOSE(MATCH(H$5,$B$10:$E$10,0),$B480,$C480,$D480,$E480)*H$6+H480*H$7&lt;H$2,H$3*H$4,0)</f>
        <v>0</v>
      </c>
      <c r="DB480" s="0" t="n">
        <f aca="false">IF(CHOOSE(MATCH(I$5,$B$10:$E$10,0),$B480,$C480,$D480,$E480)*I$6+I480*I$7&lt;I$2,I$3*I$4,0)</f>
        <v>0</v>
      </c>
      <c r="DC480" s="0" t="n">
        <f aca="false">IF(CHOOSE(MATCH(J$5,$B$10:$E$10,0),$B480,$C480,$D480,$E480)*J$6+J480*J$7&lt;J$2,J$3*J$4,0)</f>
        <v>0</v>
      </c>
      <c r="DD480" s="0" t="n">
        <f aca="false">IF(CHOOSE(MATCH(K$5,$B$10:$E$10,0),$B480,$C480,$D480,$E480)*K$6+K480*K$7&lt;K$2,K$3*K$4,0)</f>
        <v>0</v>
      </c>
      <c r="DE480" s="0" t="n">
        <f aca="false">IF(CHOOSE(MATCH(L$5,$B$10:$E$10,0),$B480,$C480,$D480,$E480)*L$6+L480*L$7&lt;L$2,L$3*L$4,0)</f>
        <v>0</v>
      </c>
      <c r="DF480" s="0" t="n">
        <f aca="false">IF(CHOOSE(MATCH(M$5,$B$10:$E$10,0),$B480,$C480,$D480,$E480)*M$6+M480*M$7&lt;M$2,M$3*M$4,0)</f>
        <v>0</v>
      </c>
      <c r="DG480" s="0" t="n">
        <f aca="false">IF(CHOOSE(MATCH(N$5,$B$10:$E$10,0),$B480,$C480,$D480,$E480)*N$6+N480*N$7&lt;N$2,N$3*N$4,0)</f>
        <v>0</v>
      </c>
      <c r="DH480" s="0" t="n">
        <f aca="false">IF(CHOOSE(MATCH(O$5,$B$10:$E$10,0),$B480,$C480,$D480,$E480)*O$6+O480*O$7&lt;O$2,O$3*O$4,0)</f>
        <v>0</v>
      </c>
      <c r="DI480" s="0" t="n">
        <f aca="false">IF(CHOOSE(MATCH(P$5,$B$10:$E$10,0),$B480,$C480,$D480,$E480)*P$6+P480*P$7&lt;P$2,P$3*P$4,0)</f>
        <v>0</v>
      </c>
      <c r="DJ480" s="0" t="n">
        <f aca="false">IF(CHOOSE(MATCH(Q$5,$B$10:$E$10,0),$B480,$C480,$D480,$E480)*Q$6+Q480*Q$7&lt;Q$2,Q$3*Q$4,0)</f>
        <v>0</v>
      </c>
      <c r="DK480" s="0" t="n">
        <f aca="false">IF(CHOOSE(MATCH(R$5,$B$10:$E$10,0),$B480,$C480,$D480,$E480)*R$6+R480*R$7&lt;R$2,R$3*R$4,0)</f>
        <v>0</v>
      </c>
      <c r="DL480" s="0" t="n">
        <f aca="false">IF(CHOOSE(MATCH(S$5,$B$10:$E$10,0),$B480,$C480,$D480,$E480)*S$6+S480*S$7&lt;S$2,S$3*S$4,0)</f>
        <v>0</v>
      </c>
      <c r="DM480" s="0" t="n">
        <f aca="false">IF(CHOOSE(MATCH(T$5,$B$10:$E$10,0),$B480,$C480,$D480,$E480)*T$6+T480*T$7&lt;T$2,T$3*T$4,0)</f>
        <v>0</v>
      </c>
      <c r="DN480" s="0" t="n">
        <f aca="false">IF(CHOOSE(MATCH(U$5,$B$10:$E$10,0),$B480,$C480,$D480,$E480)*U$6+U480*U$7&lt;U$2,U$3*U$4,0)</f>
        <v>0</v>
      </c>
      <c r="DO480" s="0" t="n">
        <f aca="false">IF(CHOOSE(MATCH(V$5,$B$10:$E$10,0),$B480,$C480,$D480,$E480)*V$6+V480*V$7&lt;V$2,V$3*V$4,0)</f>
        <v>0</v>
      </c>
      <c r="DP480" s="0" t="n">
        <f aca="false">IF(CHOOSE(MATCH(W$5,$B$10:$E$10,0),$B480,$C480,$D480,$E480)*W$6+W480*W$7&lt;W$2,W$3*W$4,0)</f>
        <v>0</v>
      </c>
      <c r="DQ480" s="0" t="n">
        <f aca="false">IF(CHOOSE(MATCH(X$5,$B$10:$E$10,0),$B480,$C480,$D480,$E480)*X$6+X480*X$7&lt;X$2,X$3*X$4,0)</f>
        <v>0</v>
      </c>
      <c r="DR480" s="0" t="n">
        <f aca="false">IF(CHOOSE(MATCH(Y$5,$B$10:$E$10,0),$B480,$C480,$D480,$E480)*Y$6+Y480*Y$7&lt;Y$2,Y$3*Y$4,0)</f>
        <v>0</v>
      </c>
      <c r="DS480" s="0" t="n">
        <f aca="false">IF(CHOOSE(MATCH(Z$5,$B$10:$E$10,0),$B480,$C480,$D480,$E480)*Z$6+Z480*Z$7&lt;Z$2,Z$3*Z$4,0)</f>
        <v>0</v>
      </c>
      <c r="DT480" s="0" t="n">
        <f aca="false">IF(CHOOSE(MATCH(AA$5,$B$10:$E$10,0),$B480,$C480,$D480,$E480)*AA$6+AA480*AA$7&lt;AA$2,AA$3*AA$4,0)</f>
        <v>0</v>
      </c>
      <c r="DU480" s="0" t="n">
        <f aca="false">IF(CHOOSE(MATCH(AB$5,$B$10:$E$10,0),$B480,$C480,$D480,$E480)*AB$6+AB480*AB$7&lt;AB$2,AB$3*AB$4,0)</f>
        <v>0</v>
      </c>
      <c r="DV480" s="0" t="n">
        <f aca="false">IF(CHOOSE(MATCH(AC$5,$B$10:$E$10,0),$B480,$C480,$D480,$E480)*AC$6+AC480*AC$7&lt;AC$2,AC$3*AC$4,0)</f>
        <v>0</v>
      </c>
      <c r="DW480" s="0" t="n">
        <f aca="false">IF(CHOOSE(MATCH(AD$5,$B$10:$E$10,0),$B480,$C480,$D480,$E480)*AD$6+AD480*AD$7&lt;AD$2,AD$3*AD$4,0)</f>
        <v>0</v>
      </c>
      <c r="DX480" s="0" t="n">
        <f aca="false">IF(CHOOSE(MATCH(AE$5,$B$10:$E$10,0),$B480,$C480,$D480,$E480)*AE$6+AE480*AE$7&lt;AE$2,AE$3*AE$4,0)</f>
        <v>0</v>
      </c>
      <c r="DY480" s="0" t="n">
        <f aca="false">IF(CHOOSE(MATCH(AF$5,$B$10:$E$10,0),$B480,$C480,$D480,$E480)*AF$6+AF480*AF$7&lt;AF$2,AF$3*AF$4,0)</f>
        <v>0</v>
      </c>
      <c r="DZ480" s="0" t="n">
        <f aca="false">IF(CHOOSE(MATCH(AG$5,$B$10:$E$10,0),$B480,$C480,$D480,$E480)*AG$6+AG480*AG$7&lt;AG$2,AG$3*AG$4,0)</f>
        <v>0</v>
      </c>
      <c r="EA480" s="0" t="n">
        <f aca="false">IF(CHOOSE(MATCH(AH$5,$B$10:$E$10,0),$B480,$C480,$D480,$E480)*AH$6+AH480*AH$7&lt;AH$2,AH$3*AH$4,0)</f>
        <v>0</v>
      </c>
      <c r="EB480" s="0" t="n">
        <f aca="false">IF(CHOOSE(MATCH(AI$5,$B$10:$E$10,0),$B480,$C480,$D480,$E480)*AI$6+AI480*AI$7&lt;AI$2,AI$3*AI$4,0)</f>
        <v>0</v>
      </c>
      <c r="EC480" s="0" t="n">
        <f aca="false">IF(CHOOSE(MATCH(AJ$5,$B$10:$E$10,0),$B480,$C480,$D480,$E480)*AJ$6+AJ480*AJ$7&lt;AJ$2,AJ$3*AJ$4,0)</f>
        <v>0</v>
      </c>
      <c r="ED480" s="0" t="n">
        <f aca="false">IF(CHOOSE(MATCH(AK$5,$B$10:$E$10,0),$B480,$C480,$D480,$E480)*AK$6+AK480*AK$7&lt;AK$2,AK$3*AK$4,0)</f>
        <v>0</v>
      </c>
      <c r="EE480" s="0" t="n">
        <f aca="false">IF(CHOOSE(MATCH(AL$5,$B$10:$E$10,0),$B480,$C480,$D480,$E480)*AL$6+AL480*AL$7&lt;AL$2,AL$3*AL$4,0)</f>
        <v>0</v>
      </c>
      <c r="EF480" s="0" t="n">
        <f aca="false">IF(CHOOSE(MATCH(AM$5,$B$10:$E$10,0),$B480,$C480,$D480,$E480)*AM$6+AM480*AM$7&lt;AM$2,AM$3*AM$4,0)</f>
        <v>0</v>
      </c>
      <c r="EG480" s="0" t="n">
        <f aca="false">IF(CHOOSE(MATCH(AN$5,$B$10:$E$10,0),$B480,$C480,$D480,$E480)*AN$6+AN480*AN$7&lt;AN$2,AN$3*AN$4,0)</f>
        <v>0</v>
      </c>
      <c r="EH480" s="0" t="n">
        <f aca="false">IF(CHOOSE(MATCH(AO$5,$B$10:$E$10,0),$B480,$C480,$D480,$E480)*AO$6+AO480*AO$7&lt;AO$2,AO$3*AO$4,0)</f>
        <v>0</v>
      </c>
      <c r="EI480" s="0" t="n">
        <f aca="false">IF(CHOOSE(MATCH(AP$5,$B$10:$E$10,0),$B480,$C480,$D480,$E480)*AP$6+AP480*AP$7&lt;AP$2,AP$3*AP$4,0)</f>
        <v>0</v>
      </c>
      <c r="EJ480" s="0" t="n">
        <f aca="false">IF(CHOOSE(MATCH(AQ$5,$B$10:$E$10,0),$B480,$C480,$D480,$E480)*AQ$6+AQ480*AQ$7&lt;AQ$2,AQ$3*AQ$4,0)</f>
        <v>0</v>
      </c>
      <c r="EK480" s="0" t="n">
        <f aca="false">IF(CHOOSE(MATCH(AR$5,$B$10:$E$10,0),$B480,$C480,$D480,$E480)*AR$6+AR480*AR$7&lt;AR$2,AR$3*AR$4,0)</f>
        <v>0</v>
      </c>
      <c r="EL480" s="0" t="n">
        <f aca="false">IF(CHOOSE(MATCH(AS$5,$B$10:$E$10,0),$B480,$C480,$D480,$E480)*AS$6+AS480*AS$7&lt;AS$2,AS$3*AS$4,0)</f>
        <v>0</v>
      </c>
      <c r="EM480" s="0" t="n">
        <f aca="false">IF(CHOOSE(MATCH(AT$5,$B$10:$E$10,0),$B480,$C480,$D480,$E480)*AT$6+AT480*AT$7&lt;AT$2,AT$3*AT$4,0)</f>
        <v>0</v>
      </c>
      <c r="EN480" s="0" t="n">
        <f aca="false">IF(CHOOSE(MATCH(AU$5,$B$10:$E$10,0),$B480,$C480,$D480,$E480)*AU$6+AU480*AU$7&lt;AU$2,AU$3*AU$4,0)</f>
        <v>0</v>
      </c>
      <c r="EO480" s="0" t="n">
        <f aca="false">IF(CHOOSE(MATCH(AV$5,$B$10:$E$10,0),$B480,$C480,$D480,$E480)*AV$6+AV480*AV$7&lt;AV$2,AV$3*AV$4,0)</f>
        <v>0</v>
      </c>
      <c r="EP480" s="0" t="n">
        <f aca="false">IF(CHOOSE(MATCH(AW$5,$B$10:$E$10,0),$B480,$C480,$D480,$E480)*AW$6+AW480*AW$7&lt;AW$2,AW$3*AW$4,0)</f>
        <v>0</v>
      </c>
      <c r="EQ480" s="0" t="n">
        <f aca="false">IF(CHOOSE(MATCH(AX$5,$B$10:$E$10,0),$B480,$C480,$D480,$E480)*AX$6+AX480*AX$7&lt;AX$2,AX$3*AX$4,0)</f>
        <v>0</v>
      </c>
      <c r="ER480" s="0" t="n">
        <f aca="false">IF(CHOOSE(MATCH(AY$5,$B$10:$E$10,0),$B480,$C480,$D480,$E480)*AY$6+AY480*AY$7&lt;AY$2,AY$3*AY$4,0)</f>
        <v>0</v>
      </c>
      <c r="ES480" s="0" t="n">
        <f aca="false">IF(CHOOSE(MATCH(AZ$5,$B$10:$E$10,0),$B480,$C480,$D480,$E480)*AZ$6+AZ480*AZ$7&lt;AZ$2,AZ$3*AZ$4,0)</f>
        <v>0</v>
      </c>
      <c r="ET480" s="0" t="n">
        <f aca="false">IF(CHOOSE(MATCH(BA$5,$B$10:$E$10,0),$B480,$C480,$D480,$E480)*BA$6+BA480*BA$7&lt;BA$2,BA$3*BA$4,0)</f>
        <v>0</v>
      </c>
      <c r="EU480" s="0" t="n">
        <f aca="false">IF(CHOOSE(MATCH(BB$5,$B$10:$E$10,0),$B480,$C480,$D480,$E480)*BB$6+BB480*BB$7&lt;BB$2,BB$3*BB$4,0)</f>
        <v>0</v>
      </c>
      <c r="EV480" s="0" t="n">
        <f aca="false">IF(CHOOSE(MATCH(BC$5,$B$10:$E$10,0),$B480,$C480,$D480,$E480)*BC$6+BC480*BC$7&lt;BC$2,BC$3*BC$4,0)</f>
        <v>0</v>
      </c>
      <c r="EW480" s="0" t="n">
        <f aca="false">IF(CHOOSE(MATCH(BD$5,$B$10:$E$10,0),$B480,$C480,$D480,$E480)*BD$6+BD480*BD$7&lt;BD$2,BD$3*BD$4,0)</f>
        <v>0</v>
      </c>
      <c r="EX480" s="0" t="n">
        <f aca="false">IF(CHOOSE(MATCH(BE$5,$B$10:$E$10,0),$B480,$C480,$D480,$E480)*BE$6+BE480*BE$7&lt;BE$2,BE$3*BE$4,0)</f>
        <v>0</v>
      </c>
      <c r="EY480" s="0" t="n">
        <f aca="false">IF(CHOOSE(MATCH(BF$5,$B$10:$E$10,0),$B480,$C480,$D480,$E480)*BF$6+BF480*BF$7&lt;BF$2,BF$3*BF$4,0)</f>
        <v>0</v>
      </c>
      <c r="EZ480" s="0" t="n">
        <f aca="false">IF(CHOOSE(MATCH(BG$5,$B$10:$E$10,0),$B480,$C480,$D480,$E480)*BG$6+BG480*BG$7&lt;BG$2,BG$3*BG$4,0)</f>
        <v>0</v>
      </c>
      <c r="FA480" s="0" t="n">
        <f aca="false">IF(CHOOSE(MATCH(BH$5,$B$10:$E$10,0),$B480,$C480,$D480,$E480)*BH$6+BH480*BH$7&lt;BH$2,BH$3*BH$4,0)</f>
        <v>0</v>
      </c>
      <c r="FB480" s="0" t="n">
        <f aca="false">IF(CHOOSE(MATCH(BI$5,$B$10:$E$10,0),$B480,$C480,$D480,$E480)*BI$6+BI480*BI$7&lt;BI$2,BI$3*BI$4,0)</f>
        <v>0</v>
      </c>
      <c r="FC480" s="0" t="n">
        <f aca="false">IF(CHOOSE(MATCH(BJ$5,$B$10:$E$10,0),$B480,$C480,$D480,$E480)*BJ$6+BJ480*BJ$7&lt;BJ$2,BJ$3*BJ$4,0)</f>
        <v>0</v>
      </c>
      <c r="FD480" s="0" t="n">
        <f aca="false">IF(CHOOSE(MATCH(BK$5,$B$10:$E$10,0),$B480,$C480,$D480,$E480)*BK$6+BK480*BK$7&lt;BK$2,BK$3*BK$4,0)</f>
        <v>0</v>
      </c>
      <c r="FE480" s="0" t="n">
        <f aca="false">IF(CHOOSE(MATCH(BL$5,$B$10:$E$10,0),$B480,$C480,$D480,$E480)*BL$6+BL480*BL$7&lt;BL$2,BL$3*BL$4,0)</f>
        <v>0</v>
      </c>
      <c r="FF480" s="0" t="n">
        <f aca="false">IF(CHOOSE(MATCH(BM$5,$B$10:$E$10,0),$B480,$C480,$D480,$E480)*BM$6+BM480*BM$7&lt;BM$2,BM$3*BM$4,0)</f>
        <v>0</v>
      </c>
      <c r="FG480" s="0" t="n">
        <f aca="false">IF(CHOOSE(MATCH(BN$5,$B$10:$E$10,0),$B480,$C480,$D480,$E480)*BN$6+BN480*BN$7&lt;BN$2,BN$3*BN$4,0)</f>
        <v>0</v>
      </c>
      <c r="FH480" s="0" t="n">
        <f aca="false">IF(CHOOSE(MATCH(BO$5,$B$10:$E$10,0),$B480,$C480,$D480,$E480)*BO$6+BO480*BO$7&lt;BO$2,BO$3*BO$4,0)</f>
        <v>0</v>
      </c>
      <c r="FI480" s="0" t="n">
        <f aca="false">IF(CHOOSE(MATCH(BP$5,$B$10:$E$10,0),$B480,$C480,$D480,$E480)*BP$6+BP480*BP$7&lt;BP$2,BP$3*BP$4,0)</f>
        <v>0</v>
      </c>
      <c r="FJ480" s="0" t="n">
        <f aca="false">IF(CHOOSE(MATCH(BQ$5,$B$10:$E$10,0),$B480,$C480,$D480,$E480)*BQ$6+BQ480*BQ$7&lt;BQ$2,BQ$3*BQ$4,0)</f>
        <v>0</v>
      </c>
      <c r="FK480" s="0" t="n">
        <f aca="false">IF(CHOOSE(MATCH(BR$5,$B$10:$E$10,0),$B480,$C480,$D480,$E480)*BR$6+BR480*BR$7&lt;BR$2,BR$3*BR$4,0)</f>
        <v>0</v>
      </c>
      <c r="FL480" s="0" t="n">
        <f aca="false">IF(CHOOSE(MATCH(BS$5,$B$10:$E$10,0),$B480,$C480,$D480,$E480)*BS$6+BS480*BS$7&lt;BS$2,BS$3*BS$4,0)</f>
        <v>0</v>
      </c>
      <c r="FM480" s="0" t="n">
        <f aca="false">IF(CHOOSE(MATCH(BT$5,$B$10:$E$10,0),$B480,$C480,$D480,$E480)*BT$6+BT480*BT$7&lt;BT$2,BT$3*BT$4,0)</f>
        <v>0</v>
      </c>
      <c r="FN480" s="0" t="n">
        <f aca="false">IF(CHOOSE(MATCH(BU$5,$B$10:$E$10,0),$B480,$C480,$D480,$E480)*BU$6+BU480*BU$7&lt;BU$2,BU$3*BU$4,0)</f>
        <v>0</v>
      </c>
      <c r="FO480" s="0" t="n">
        <f aca="false">IF(CHOOSE(MATCH(BV$5,$B$10:$E$10,0),$B480,$C480,$D480,$E480)*BV$6+BV480*BV$7&lt;BV$2,BV$3*BV$4,0)</f>
        <v>0</v>
      </c>
      <c r="FP480" s="0" t="n">
        <f aca="false">IF(CHOOSE(MATCH(BW$5,$B$10:$E$10,0),$B480,$C480,$D480,$E480)*BW$6+BW480*BW$7&lt;BW$2,BW$3*BW$4,0)</f>
        <v>0</v>
      </c>
      <c r="FQ480" s="0" t="n">
        <f aca="false">IF(CHOOSE(MATCH(BX$5,$B$10:$E$10,0),$B480,$C480,$D480,$E480)*BX$6+BX480*BX$7&lt;BX$2,BX$3*BX$4,0)</f>
        <v>0</v>
      </c>
      <c r="FR480" s="0" t="n">
        <f aca="false">IF(CHOOSE(MATCH(BY$5,$B$10:$E$10,0),$B480,$C480,$D480,$E480)*BY$6+BY480*BY$7&lt;BY$2,BY$3*BY$4,0)</f>
        <v>0</v>
      </c>
      <c r="FS480" s="0" t="n">
        <f aca="false">IF(CHOOSE(MATCH(BZ$5,$B$10:$E$10,0),$B480,$C480,$D480,$E480)*BZ$6+BZ480*BZ$7&lt;BZ$2,BZ$3*BZ$4,0)</f>
        <v>0</v>
      </c>
      <c r="FT480" s="0" t="n">
        <f aca="false">IF(CHOOSE(MATCH(CA$5,$B$10:$E$10,0),$B480,$C480,$D480,$E480)*CA$6+CA480*CA$7&lt;CA$2,CA$3*CA$4,0)</f>
        <v>0</v>
      </c>
      <c r="FU480" s="0" t="n">
        <f aca="false">IF(CHOOSE(MATCH(CB$5,$B$10:$E$10,0),$B480,$C480,$D480,$E480)*CB$6+CB480*CB$7&lt;CB$2,CB$3*CB$4,0)</f>
        <v>0</v>
      </c>
      <c r="FV480" s="0" t="n">
        <f aca="false">IF(CHOOSE(MATCH(CC$5,$B$10:$E$10,0),$B480,$C480,$D480,$E480)*CC$6+CC480*CC$7&lt;CC$2,CC$3*CC$4,0)</f>
        <v>0</v>
      </c>
      <c r="FW480" s="0" t="n">
        <f aca="false">IF(CHOOSE(MATCH(CD$5,$B$10:$E$10,0),$B480,$C480,$D480,$E480)*CD$6+CD480*CD$7&lt;CD$2,CD$3*CD$4,0)</f>
        <v>0</v>
      </c>
      <c r="FX480" s="0" t="n">
        <f aca="false">IF(CHOOSE(MATCH(CE$5,$B$10:$E$10,0),$B480,$C480,$D480,$E480)*CE$6+CE480*CE$7&lt;CE$2,CE$3*CE$4,0)</f>
        <v>0</v>
      </c>
      <c r="FY480" s="0" t="n">
        <f aca="false">IF(CHOOSE(MATCH(CF$5,$B$10:$E$10,0),$B480,$C480,$D480,$E480)*CF$6+CF480*CF$7&lt;CF$2,CF$3*CF$4,0)</f>
        <v>0</v>
      </c>
      <c r="FZ480" s="0" t="n">
        <f aca="false">IF(CHOOSE(MATCH(CG$5,$B$10:$E$10,0),$B480,$C480,$D480,$E480)*CG$6+CG480*CG$7&lt;CG$2,CG$3*CG$4,0)</f>
        <v>0</v>
      </c>
      <c r="GA480" s="0" t="n">
        <f aca="false">IF(CHOOSE(MATCH(CH$5,$B$10:$E$10,0),$B480,$C480,$D480,$E480)*CH$6+CH480*CH$7&lt;CH$2,CH$3*CH$4,0)</f>
        <v>0</v>
      </c>
      <c r="GB480" s="0" t="n">
        <f aca="false">IF(CHOOSE(MATCH(CI$5,$B$10:$E$10,0),$B480,$C480,$D480,$E480)*CI$6+CI480*CI$7&lt;CI$2,CI$3*CI$4,0)</f>
        <v>0</v>
      </c>
      <c r="GC480" s="0" t="n">
        <f aca="false">IF(CHOOSE(MATCH(CJ$5,$B$10:$E$10,0),$B480,$C480,$D480,$E480)*CJ$6+CJ480*CJ$7&lt;CJ$2,CJ$3*CJ$4,0)</f>
        <v>0</v>
      </c>
      <c r="GD480" s="0" t="n">
        <f aca="false">IF(CHOOSE(MATCH(CK$5,$B$10:$E$10,0),$B480,$C480,$D480,$E480)*CK$6+CK480*CK$7&lt;CK$2,CK$3*CK$4,0)</f>
        <v>0</v>
      </c>
      <c r="GE480" s="0" t="n">
        <f aca="false">IF(CHOOSE(MATCH(CL$5,$B$10:$E$10,0),$B480,$C480,$D480,$E480)*CL$6+CL480*CL$7&lt;CL$2,CL$3*CL$4,0)</f>
        <v>0</v>
      </c>
      <c r="GF480" s="0" t="n">
        <f aca="false">IF(CHOOSE(MATCH(CM$5,$B$10:$E$10,0),$B480,$C480,$D480,$E480)*CM$6+CM480*CM$7&lt;CM$2,CM$3*CM$4,0)</f>
        <v>0</v>
      </c>
      <c r="GG480" s="0" t="n">
        <f aca="false">IF(CHOOSE(MATCH(CN$5,$B$10:$E$10,0),$B480,$C480,$D480,$E480)*CN$6+CN480*CN$7&lt;CN$2,CN$3*CN$4,0)</f>
        <v>0</v>
      </c>
      <c r="GH480" s="0" t="n">
        <f aca="false">IF(CHOOSE(MATCH(CO$5,$B$10:$E$10,0),$B480,$C480,$D480,$E480)*CO$6+CO480*CO$7&lt;CO$2,CO$3*CO$4,0)</f>
        <v>0</v>
      </c>
      <c r="GI480" s="0" t="n">
        <f aca="false">IF(CHOOSE(MATCH(CP$5,$B$10:$E$10,0),$B480,$C480,$D480,$E480)*CP$6+CP480*CP$7&lt;CP$2,CP$3*CP$4,0)</f>
        <v>0</v>
      </c>
      <c r="GJ480" s="0" t="n">
        <f aca="false">IF(CHOOSE(MATCH(CQ$5,$B$10:$E$10,0),$B480,$C480,$D480,$E480)*CQ$6+CQ480*CQ$7&lt;CQ$2,CQ$3*CQ$4,0)</f>
        <v>0</v>
      </c>
      <c r="GK480" s="0" t="n">
        <f aca="false">IF(CHOOSE(MATCH(CR$5,$B$10:$E$10,0),$B480,$C480,$D480,$E480)*CR$6+CR480*CR$7&lt;CR$2,CR$3*CR$4,0)</f>
        <v>0</v>
      </c>
      <c r="GL480" s="0" t="n">
        <f aca="false">IF(CHOOSE(MATCH(CS$5,$B$10:$E$10,0),$B480,$C480,$D480,$E480)*CS$6+CS480*CS$7&lt;CS$2,CS$3*CS$4,0)</f>
        <v>0</v>
      </c>
      <c r="GM480" s="0" t="n">
        <f aca="false">IF(CHOOSE(MATCH(CT$5,$B$10:$E$10,0),$B480,$C480,$D480,$E480)*CT$6+CT480*CT$7&lt;CT$2,CT$3*CT$4,0)</f>
        <v>0</v>
      </c>
      <c r="GN480" s="0" t="n">
        <f aca="false">IF(CHOOSE(MATCH(CU$5,$B$10:$E$10,0),$B480,$C480,$D480,$E480)*CU$6+CU480*CU$7&lt;CU$2,CU$3*CU$4,0)</f>
        <v>0</v>
      </c>
      <c r="GO480" s="0" t="n">
        <f aca="false">IF(CHOOSE(MATCH(CV$5,$B$10:$E$10,0),$B480,$C480,$D480,$E480)*CV$6+CV480*CV$7&lt;CV$2,CV$3*CV$4,0)</f>
        <v>0</v>
      </c>
      <c r="GP480" s="0" t="n">
        <f aca="false">IF(CHOOSE(MATCH(CW$5,$B$10:$E$10,0),$B480,$C480,$D480,$E480)*CW$6+CW480*CW$7&lt;CW$2,CW$3*CW$4,0)</f>
        <v>0</v>
      </c>
      <c r="GQ480" s="0" t="n">
        <f aca="false">IF(CHOOSE(MATCH(CX$5,$B$10:$E$10,0),$B480,$C480,$D480,$E480)*CX$6+CX480*CX$7&lt;CX$2,CX$3*CX$4,0)</f>
        <v>0</v>
      </c>
      <c r="GS480" s="0" t="n">
        <f aca="false">SUM(CZ480:GQ480)</f>
        <v>0</v>
      </c>
      <c r="GT480" s="0" t="n">
        <f aca="false">IF(GS480&gt;$GS$6,1,0)</f>
        <v>0</v>
      </c>
    </row>
    <row r="481" customFormat="false" ht="14" hidden="false" customHeight="false" outlineLevel="0" collapsed="false">
      <c r="A481" s="0" t="n">
        <v>471</v>
      </c>
      <c r="B481" s="0" t="n">
        <v>0.807773400193533</v>
      </c>
      <c r="C481" s="0" t="n">
        <v>0.701590037149152</v>
      </c>
      <c r="D481" s="0" t="n">
        <v>1.69876027846741</v>
      </c>
      <c r="E481" s="0" t="n">
        <v>1.90187182235392</v>
      </c>
      <c r="G481" s="0" t="n">
        <v>-0.217936531043961</v>
      </c>
      <c r="H481" s="0" t="n">
        <v>0.197690042114118</v>
      </c>
      <c r="I481" s="0" t="n">
        <v>0.25601821107557</v>
      </c>
      <c r="J481" s="0" t="n">
        <v>-1.25837004816276</v>
      </c>
      <c r="K481" s="0" t="n">
        <v>-2.05903234018479</v>
      </c>
      <c r="L481" s="0" t="n">
        <v>-1.38310952024767</v>
      </c>
      <c r="M481" s="0" t="n">
        <v>0.538504991709488</v>
      </c>
      <c r="N481" s="0" t="n">
        <v>-0.94353254098678</v>
      </c>
      <c r="O481" s="0" t="n">
        <v>1.80712959263474</v>
      </c>
      <c r="P481" s="0" t="n">
        <v>1.43214037962025</v>
      </c>
      <c r="Q481" s="0" t="n">
        <v>0.761285718908766</v>
      </c>
      <c r="R481" s="0" t="n">
        <v>-0.472093688586028</v>
      </c>
      <c r="S481" s="0" t="n">
        <v>-2.15386535273865</v>
      </c>
      <c r="T481" s="0" t="n">
        <v>0.2265619514219</v>
      </c>
      <c r="U481" s="0" t="n">
        <v>-0.0653380993753672</v>
      </c>
      <c r="V481" s="0" t="n">
        <v>0.504326180816861</v>
      </c>
      <c r="W481" s="0" t="n">
        <v>1.02421381598106</v>
      </c>
      <c r="X481" s="0" t="n">
        <v>-0.956990788836265</v>
      </c>
      <c r="Y481" s="0" t="n">
        <v>0.507891400047811</v>
      </c>
      <c r="Z481" s="0" t="n">
        <v>0.277739218290662</v>
      </c>
      <c r="AA481" s="0" t="n">
        <v>-3.13666532747447</v>
      </c>
      <c r="AB481" s="0" t="n">
        <v>-1.31254410007386</v>
      </c>
      <c r="AC481" s="0" t="n">
        <v>-0.072852799348766</v>
      </c>
      <c r="AD481" s="0" t="n">
        <v>-0.0459533566754544</v>
      </c>
      <c r="AE481" s="0" t="n">
        <v>-0.868903953232802</v>
      </c>
      <c r="AF481" s="0" t="n">
        <v>1.02176045402302</v>
      </c>
      <c r="AG481" s="0" t="n">
        <v>2.04769094125368</v>
      </c>
      <c r="AH481" s="0" t="n">
        <v>-0.175505192601122</v>
      </c>
      <c r="AI481" s="0" t="n">
        <v>0.304075911117252</v>
      </c>
      <c r="AJ481" s="0" t="n">
        <v>0.398574684368214</v>
      </c>
      <c r="AK481" s="0" t="n">
        <v>0.155960151460022</v>
      </c>
      <c r="AL481" s="0" t="n">
        <v>0.975041984929703</v>
      </c>
      <c r="AM481" s="0" t="n">
        <v>-0.181801169674145</v>
      </c>
      <c r="AN481" s="0" t="n">
        <v>0.597112830291735</v>
      </c>
      <c r="AO481" s="0" t="n">
        <v>-0.940312929742504</v>
      </c>
      <c r="AP481" s="0" t="n">
        <v>0.297592350761988</v>
      </c>
      <c r="AQ481" s="0" t="n">
        <v>2.45941919274628</v>
      </c>
      <c r="AR481" s="0" t="n">
        <v>-2.0838706404902</v>
      </c>
      <c r="AS481" s="0" t="n">
        <v>-0.986426584859146</v>
      </c>
      <c r="AT481" s="0" t="n">
        <v>0.0706290848029312</v>
      </c>
      <c r="AU481" s="0" t="n">
        <v>-0.949639797909186</v>
      </c>
      <c r="AV481" s="0" t="n">
        <v>-1.14353952085366</v>
      </c>
      <c r="AW481" s="0" t="n">
        <v>0.776192337070825</v>
      </c>
      <c r="AX481" s="0" t="n">
        <v>-0.721709056961117</v>
      </c>
      <c r="AY481" s="0" t="n">
        <v>-0.923309926292859</v>
      </c>
      <c r="AZ481" s="0" t="n">
        <v>-0.65832296058943</v>
      </c>
      <c r="BA481" s="0" t="n">
        <v>-0.390223249269184</v>
      </c>
      <c r="BB481" s="0" t="n">
        <v>-0.0669479049975053</v>
      </c>
      <c r="BC481" s="0" t="n">
        <v>-0.673985596222337</v>
      </c>
      <c r="BD481" s="0" t="n">
        <v>1.12002453533933</v>
      </c>
      <c r="BE481" s="0" t="n">
        <v>-0.128757164929993</v>
      </c>
      <c r="BF481" s="0" t="n">
        <v>-1.61015577759827</v>
      </c>
      <c r="BG481" s="0" t="n">
        <v>0.665656898490852</v>
      </c>
      <c r="BH481" s="0" t="n">
        <v>-2.37952917814255</v>
      </c>
      <c r="BI481" s="0" t="n">
        <v>-1.29112322611036</v>
      </c>
      <c r="BJ481" s="0" t="n">
        <v>-2.45941919274628</v>
      </c>
      <c r="BK481" s="0" t="n">
        <v>1.02537796919933</v>
      </c>
      <c r="BL481" s="0" t="n">
        <v>0.953248218138469</v>
      </c>
      <c r="BM481" s="0" t="n">
        <v>-0.631200691714184</v>
      </c>
      <c r="BN481" s="0" t="n">
        <v>0.362224454875104</v>
      </c>
      <c r="BO481" s="0" t="n">
        <v>-0.00608224581810646</v>
      </c>
      <c r="BP481" s="0" t="n">
        <v>-0.313222017211956</v>
      </c>
      <c r="BQ481" s="0" t="n">
        <v>0.396173618355533</v>
      </c>
      <c r="BR481" s="0" t="n">
        <v>0.838507503431174</v>
      </c>
      <c r="BS481" s="0" t="n">
        <v>0.737179561838275</v>
      </c>
      <c r="BT481" s="0" t="n">
        <v>-1.07736013887916</v>
      </c>
      <c r="BU481" s="0" t="n">
        <v>-0.908878519112477</v>
      </c>
      <c r="BV481" s="0" t="n">
        <v>-1.33794856083114</v>
      </c>
      <c r="BW481" s="0" t="n">
        <v>-0.577749688090989</v>
      </c>
      <c r="BX481" s="0" t="n">
        <v>-0.212689883483108</v>
      </c>
      <c r="BY481" s="0" t="n">
        <v>-2.37694621318951</v>
      </c>
      <c r="BZ481" s="0" t="n">
        <v>-0.283467898043455</v>
      </c>
      <c r="CA481" s="0" t="n">
        <v>1.00159695648472</v>
      </c>
      <c r="CB481" s="0" t="n">
        <v>-3.02301486954093</v>
      </c>
      <c r="CC481" s="0" t="n">
        <v>0.18934997569886</v>
      </c>
      <c r="CD481" s="0" t="n">
        <v>-0.348534285876667</v>
      </c>
      <c r="CE481" s="0" t="n">
        <v>1.81264113052748</v>
      </c>
      <c r="CF481" s="0" t="n">
        <v>-0.622077322987025</v>
      </c>
      <c r="CG481" s="0" t="n">
        <v>0.054071733757155</v>
      </c>
      <c r="CH481" s="0" t="n">
        <v>-0.405624405175331</v>
      </c>
      <c r="CI481" s="0" t="n">
        <v>-0.182423036676482</v>
      </c>
      <c r="CJ481" s="0" t="n">
        <v>-1.16634055302711</v>
      </c>
      <c r="CK481" s="0" t="n">
        <v>1.34755737235537</v>
      </c>
      <c r="CL481" s="0" t="n">
        <v>-0.620871105638798</v>
      </c>
      <c r="CM481" s="0" t="n">
        <v>0.0193938376469305</v>
      </c>
      <c r="CN481" s="0" t="n">
        <v>1.35979462356772</v>
      </c>
      <c r="CO481" s="0" t="n">
        <v>0.39898850445752</v>
      </c>
      <c r="CP481" s="0" t="n">
        <v>-1.71587998920586</v>
      </c>
      <c r="CQ481" s="0" t="n">
        <v>-1.45073045132449</v>
      </c>
      <c r="CR481" s="0" t="n">
        <v>0.803572675067699</v>
      </c>
      <c r="CS481" s="0" t="n">
        <v>0.128757164929993</v>
      </c>
      <c r="CT481" s="0" t="n">
        <v>-1.65812252816977</v>
      </c>
      <c r="CU481" s="0" t="n">
        <v>-0.946281488722889</v>
      </c>
      <c r="CV481" s="0" t="n">
        <v>0.140723841468571</v>
      </c>
      <c r="CW481" s="0" t="n">
        <v>0.989293766906485</v>
      </c>
      <c r="CX481" s="0" t="n">
        <v>-1.30390390040702</v>
      </c>
      <c r="CZ481" s="0" t="n">
        <f aca="false">IF(CHOOSE(MATCH(G$5,$B$10:$E$10,0),$B481,$C481,$D481,$E481)*G$6+G481*G$7&lt;G$2,G$3*G$4,0)</f>
        <v>0</v>
      </c>
      <c r="DA481" s="0" t="n">
        <f aca="false">IF(CHOOSE(MATCH(H$5,$B$10:$E$10,0),$B481,$C481,$D481,$E481)*H$6+H481*H$7&lt;H$2,H$3*H$4,0)</f>
        <v>0</v>
      </c>
      <c r="DB481" s="0" t="n">
        <f aca="false">IF(CHOOSE(MATCH(I$5,$B$10:$E$10,0),$B481,$C481,$D481,$E481)*I$6+I481*I$7&lt;I$2,I$3*I$4,0)</f>
        <v>0</v>
      </c>
      <c r="DC481" s="0" t="n">
        <f aca="false">IF(CHOOSE(MATCH(J$5,$B$10:$E$10,0),$B481,$C481,$D481,$E481)*J$6+J481*J$7&lt;J$2,J$3*J$4,0)</f>
        <v>0</v>
      </c>
      <c r="DD481" s="0" t="n">
        <f aca="false">IF(CHOOSE(MATCH(K$5,$B$10:$E$10,0),$B481,$C481,$D481,$E481)*K$6+K481*K$7&lt;K$2,K$3*K$4,0)</f>
        <v>0</v>
      </c>
      <c r="DE481" s="0" t="n">
        <f aca="false">IF(CHOOSE(MATCH(L$5,$B$10:$E$10,0),$B481,$C481,$D481,$E481)*L$6+L481*L$7&lt;L$2,L$3*L$4,0)</f>
        <v>0</v>
      </c>
      <c r="DF481" s="0" t="n">
        <f aca="false">IF(CHOOSE(MATCH(M$5,$B$10:$E$10,0),$B481,$C481,$D481,$E481)*M$6+M481*M$7&lt;M$2,M$3*M$4,0)</f>
        <v>0</v>
      </c>
      <c r="DG481" s="0" t="n">
        <f aca="false">IF(CHOOSE(MATCH(N$5,$B$10:$E$10,0),$B481,$C481,$D481,$E481)*N$6+N481*N$7&lt;N$2,N$3*N$4,0)</f>
        <v>0</v>
      </c>
      <c r="DH481" s="0" t="n">
        <f aca="false">IF(CHOOSE(MATCH(O$5,$B$10:$E$10,0),$B481,$C481,$D481,$E481)*O$6+O481*O$7&lt;O$2,O$3*O$4,0)</f>
        <v>0</v>
      </c>
      <c r="DI481" s="0" t="n">
        <f aca="false">IF(CHOOSE(MATCH(P$5,$B$10:$E$10,0),$B481,$C481,$D481,$E481)*P$6+P481*P$7&lt;P$2,P$3*P$4,0)</f>
        <v>0</v>
      </c>
      <c r="DJ481" s="0" t="n">
        <f aca="false">IF(CHOOSE(MATCH(Q$5,$B$10:$E$10,0),$B481,$C481,$D481,$E481)*Q$6+Q481*Q$7&lt;Q$2,Q$3*Q$4,0)</f>
        <v>0</v>
      </c>
      <c r="DK481" s="0" t="n">
        <f aca="false">IF(CHOOSE(MATCH(R$5,$B$10:$E$10,0),$B481,$C481,$D481,$E481)*R$6+R481*R$7&lt;R$2,R$3*R$4,0)</f>
        <v>0</v>
      </c>
      <c r="DL481" s="0" t="n">
        <f aca="false">IF(CHOOSE(MATCH(S$5,$B$10:$E$10,0),$B481,$C481,$D481,$E481)*S$6+S481*S$7&lt;S$2,S$3*S$4,0)</f>
        <v>0</v>
      </c>
      <c r="DM481" s="0" t="n">
        <f aca="false">IF(CHOOSE(MATCH(T$5,$B$10:$E$10,0),$B481,$C481,$D481,$E481)*T$6+T481*T$7&lt;T$2,T$3*T$4,0)</f>
        <v>0</v>
      </c>
      <c r="DN481" s="0" t="n">
        <f aca="false">IF(CHOOSE(MATCH(U$5,$B$10:$E$10,0),$B481,$C481,$D481,$E481)*U$6+U481*U$7&lt;U$2,U$3*U$4,0)</f>
        <v>0</v>
      </c>
      <c r="DO481" s="0" t="n">
        <f aca="false">IF(CHOOSE(MATCH(V$5,$B$10:$E$10,0),$B481,$C481,$D481,$E481)*V$6+V481*V$7&lt;V$2,V$3*V$4,0)</f>
        <v>0</v>
      </c>
      <c r="DP481" s="0" t="n">
        <f aca="false">IF(CHOOSE(MATCH(W$5,$B$10:$E$10,0),$B481,$C481,$D481,$E481)*W$6+W481*W$7&lt;W$2,W$3*W$4,0)</f>
        <v>0</v>
      </c>
      <c r="DQ481" s="0" t="n">
        <f aca="false">IF(CHOOSE(MATCH(X$5,$B$10:$E$10,0),$B481,$C481,$D481,$E481)*X$6+X481*X$7&lt;X$2,X$3*X$4,0)</f>
        <v>0</v>
      </c>
      <c r="DR481" s="0" t="n">
        <f aca="false">IF(CHOOSE(MATCH(Y$5,$B$10:$E$10,0),$B481,$C481,$D481,$E481)*Y$6+Y481*Y$7&lt;Y$2,Y$3*Y$4,0)</f>
        <v>0</v>
      </c>
      <c r="DS481" s="0" t="n">
        <f aca="false">IF(CHOOSE(MATCH(Z$5,$B$10:$E$10,0),$B481,$C481,$D481,$E481)*Z$6+Z481*Z$7&lt;Z$2,Z$3*Z$4,0)</f>
        <v>0</v>
      </c>
      <c r="DT481" s="0" t="n">
        <f aca="false">IF(CHOOSE(MATCH(AA$5,$B$10:$E$10,0),$B481,$C481,$D481,$E481)*AA$6+AA481*AA$7&lt;AA$2,AA$3*AA$4,0)</f>
        <v>0</v>
      </c>
      <c r="DU481" s="0" t="n">
        <f aca="false">IF(CHOOSE(MATCH(AB$5,$B$10:$E$10,0),$B481,$C481,$D481,$E481)*AB$6+AB481*AB$7&lt;AB$2,AB$3*AB$4,0)</f>
        <v>0</v>
      </c>
      <c r="DV481" s="0" t="n">
        <f aca="false">IF(CHOOSE(MATCH(AC$5,$B$10:$E$10,0),$B481,$C481,$D481,$E481)*AC$6+AC481*AC$7&lt;AC$2,AC$3*AC$4,0)</f>
        <v>0</v>
      </c>
      <c r="DW481" s="0" t="n">
        <f aca="false">IF(CHOOSE(MATCH(AD$5,$B$10:$E$10,0),$B481,$C481,$D481,$E481)*AD$6+AD481*AD$7&lt;AD$2,AD$3*AD$4,0)</f>
        <v>0</v>
      </c>
      <c r="DX481" s="0" t="n">
        <f aca="false">IF(CHOOSE(MATCH(AE$5,$B$10:$E$10,0),$B481,$C481,$D481,$E481)*AE$6+AE481*AE$7&lt;AE$2,AE$3*AE$4,0)</f>
        <v>0</v>
      </c>
      <c r="DY481" s="0" t="n">
        <f aca="false">IF(CHOOSE(MATCH(AF$5,$B$10:$E$10,0),$B481,$C481,$D481,$E481)*AF$6+AF481*AF$7&lt;AF$2,AF$3*AF$4,0)</f>
        <v>0</v>
      </c>
      <c r="DZ481" s="0" t="n">
        <f aca="false">IF(CHOOSE(MATCH(AG$5,$B$10:$E$10,0),$B481,$C481,$D481,$E481)*AG$6+AG481*AG$7&lt;AG$2,AG$3*AG$4,0)</f>
        <v>0</v>
      </c>
      <c r="EA481" s="0" t="n">
        <f aca="false">IF(CHOOSE(MATCH(AH$5,$B$10:$E$10,0),$B481,$C481,$D481,$E481)*AH$6+AH481*AH$7&lt;AH$2,AH$3*AH$4,0)</f>
        <v>0</v>
      </c>
      <c r="EB481" s="0" t="n">
        <f aca="false">IF(CHOOSE(MATCH(AI$5,$B$10:$E$10,0),$B481,$C481,$D481,$E481)*AI$6+AI481*AI$7&lt;AI$2,AI$3*AI$4,0)</f>
        <v>0</v>
      </c>
      <c r="EC481" s="0" t="n">
        <f aca="false">IF(CHOOSE(MATCH(AJ$5,$B$10:$E$10,0),$B481,$C481,$D481,$E481)*AJ$6+AJ481*AJ$7&lt;AJ$2,AJ$3*AJ$4,0)</f>
        <v>0</v>
      </c>
      <c r="ED481" s="0" t="n">
        <f aca="false">IF(CHOOSE(MATCH(AK$5,$B$10:$E$10,0),$B481,$C481,$D481,$E481)*AK$6+AK481*AK$7&lt;AK$2,AK$3*AK$4,0)</f>
        <v>0</v>
      </c>
      <c r="EE481" s="0" t="n">
        <f aca="false">IF(CHOOSE(MATCH(AL$5,$B$10:$E$10,0),$B481,$C481,$D481,$E481)*AL$6+AL481*AL$7&lt;AL$2,AL$3*AL$4,0)</f>
        <v>0</v>
      </c>
      <c r="EF481" s="0" t="n">
        <f aca="false">IF(CHOOSE(MATCH(AM$5,$B$10:$E$10,0),$B481,$C481,$D481,$E481)*AM$6+AM481*AM$7&lt;AM$2,AM$3*AM$4,0)</f>
        <v>0</v>
      </c>
      <c r="EG481" s="0" t="n">
        <f aca="false">IF(CHOOSE(MATCH(AN$5,$B$10:$E$10,0),$B481,$C481,$D481,$E481)*AN$6+AN481*AN$7&lt;AN$2,AN$3*AN$4,0)</f>
        <v>0</v>
      </c>
      <c r="EH481" s="0" t="n">
        <f aca="false">IF(CHOOSE(MATCH(AO$5,$B$10:$E$10,0),$B481,$C481,$D481,$E481)*AO$6+AO481*AO$7&lt;AO$2,AO$3*AO$4,0)</f>
        <v>0</v>
      </c>
      <c r="EI481" s="0" t="n">
        <f aca="false">IF(CHOOSE(MATCH(AP$5,$B$10:$E$10,0),$B481,$C481,$D481,$E481)*AP$6+AP481*AP$7&lt;AP$2,AP$3*AP$4,0)</f>
        <v>0</v>
      </c>
      <c r="EJ481" s="0" t="n">
        <f aca="false">IF(CHOOSE(MATCH(AQ$5,$B$10:$E$10,0),$B481,$C481,$D481,$E481)*AQ$6+AQ481*AQ$7&lt;AQ$2,AQ$3*AQ$4,0)</f>
        <v>0</v>
      </c>
      <c r="EK481" s="0" t="n">
        <f aca="false">IF(CHOOSE(MATCH(AR$5,$B$10:$E$10,0),$B481,$C481,$D481,$E481)*AR$6+AR481*AR$7&lt;AR$2,AR$3*AR$4,0)</f>
        <v>0</v>
      </c>
      <c r="EL481" s="0" t="n">
        <f aca="false">IF(CHOOSE(MATCH(AS$5,$B$10:$E$10,0),$B481,$C481,$D481,$E481)*AS$6+AS481*AS$7&lt;AS$2,AS$3*AS$4,0)</f>
        <v>0</v>
      </c>
      <c r="EM481" s="0" t="n">
        <f aca="false">IF(CHOOSE(MATCH(AT$5,$B$10:$E$10,0),$B481,$C481,$D481,$E481)*AT$6+AT481*AT$7&lt;AT$2,AT$3*AT$4,0)</f>
        <v>0</v>
      </c>
      <c r="EN481" s="0" t="n">
        <f aca="false">IF(CHOOSE(MATCH(AU$5,$B$10:$E$10,0),$B481,$C481,$D481,$E481)*AU$6+AU481*AU$7&lt;AU$2,AU$3*AU$4,0)</f>
        <v>0</v>
      </c>
      <c r="EO481" s="0" t="n">
        <f aca="false">IF(CHOOSE(MATCH(AV$5,$B$10:$E$10,0),$B481,$C481,$D481,$E481)*AV$6+AV481*AV$7&lt;AV$2,AV$3*AV$4,0)</f>
        <v>0</v>
      </c>
      <c r="EP481" s="0" t="n">
        <f aca="false">IF(CHOOSE(MATCH(AW$5,$B$10:$E$10,0),$B481,$C481,$D481,$E481)*AW$6+AW481*AW$7&lt;AW$2,AW$3*AW$4,0)</f>
        <v>0</v>
      </c>
      <c r="EQ481" s="0" t="n">
        <f aca="false">IF(CHOOSE(MATCH(AX$5,$B$10:$E$10,0),$B481,$C481,$D481,$E481)*AX$6+AX481*AX$7&lt;AX$2,AX$3*AX$4,0)</f>
        <v>0</v>
      </c>
      <c r="ER481" s="0" t="n">
        <f aca="false">IF(CHOOSE(MATCH(AY$5,$B$10:$E$10,0),$B481,$C481,$D481,$E481)*AY$6+AY481*AY$7&lt;AY$2,AY$3*AY$4,0)</f>
        <v>0</v>
      </c>
      <c r="ES481" s="0" t="n">
        <f aca="false">IF(CHOOSE(MATCH(AZ$5,$B$10:$E$10,0),$B481,$C481,$D481,$E481)*AZ$6+AZ481*AZ$7&lt;AZ$2,AZ$3*AZ$4,0)</f>
        <v>0</v>
      </c>
      <c r="ET481" s="0" t="n">
        <f aca="false">IF(CHOOSE(MATCH(BA$5,$B$10:$E$10,0),$B481,$C481,$D481,$E481)*BA$6+BA481*BA$7&lt;BA$2,BA$3*BA$4,0)</f>
        <v>0</v>
      </c>
      <c r="EU481" s="0" t="n">
        <f aca="false">IF(CHOOSE(MATCH(BB$5,$B$10:$E$10,0),$B481,$C481,$D481,$E481)*BB$6+BB481*BB$7&lt;BB$2,BB$3*BB$4,0)</f>
        <v>0</v>
      </c>
      <c r="EV481" s="0" t="n">
        <f aca="false">IF(CHOOSE(MATCH(BC$5,$B$10:$E$10,0),$B481,$C481,$D481,$E481)*BC$6+BC481*BC$7&lt;BC$2,BC$3*BC$4,0)</f>
        <v>0</v>
      </c>
      <c r="EW481" s="0" t="n">
        <f aca="false">IF(CHOOSE(MATCH(BD$5,$B$10:$E$10,0),$B481,$C481,$D481,$E481)*BD$6+BD481*BD$7&lt;BD$2,BD$3*BD$4,0)</f>
        <v>0</v>
      </c>
      <c r="EX481" s="0" t="n">
        <f aca="false">IF(CHOOSE(MATCH(BE$5,$B$10:$E$10,0),$B481,$C481,$D481,$E481)*BE$6+BE481*BE$7&lt;BE$2,BE$3*BE$4,0)</f>
        <v>0</v>
      </c>
      <c r="EY481" s="0" t="n">
        <f aca="false">IF(CHOOSE(MATCH(BF$5,$B$10:$E$10,0),$B481,$C481,$D481,$E481)*BF$6+BF481*BF$7&lt;BF$2,BF$3*BF$4,0)</f>
        <v>0</v>
      </c>
      <c r="EZ481" s="0" t="n">
        <f aca="false">IF(CHOOSE(MATCH(BG$5,$B$10:$E$10,0),$B481,$C481,$D481,$E481)*BG$6+BG481*BG$7&lt;BG$2,BG$3*BG$4,0)</f>
        <v>0</v>
      </c>
      <c r="FA481" s="0" t="n">
        <f aca="false">IF(CHOOSE(MATCH(BH$5,$B$10:$E$10,0),$B481,$C481,$D481,$E481)*BH$6+BH481*BH$7&lt;BH$2,BH$3*BH$4,0)</f>
        <v>0</v>
      </c>
      <c r="FB481" s="0" t="n">
        <f aca="false">IF(CHOOSE(MATCH(BI$5,$B$10:$E$10,0),$B481,$C481,$D481,$E481)*BI$6+BI481*BI$7&lt;BI$2,BI$3*BI$4,0)</f>
        <v>0</v>
      </c>
      <c r="FC481" s="0" t="n">
        <f aca="false">IF(CHOOSE(MATCH(BJ$5,$B$10:$E$10,0),$B481,$C481,$D481,$E481)*BJ$6+BJ481*BJ$7&lt;BJ$2,BJ$3*BJ$4,0)</f>
        <v>0</v>
      </c>
      <c r="FD481" s="0" t="n">
        <f aca="false">IF(CHOOSE(MATCH(BK$5,$B$10:$E$10,0),$B481,$C481,$D481,$E481)*BK$6+BK481*BK$7&lt;BK$2,BK$3*BK$4,0)</f>
        <v>0</v>
      </c>
      <c r="FE481" s="0" t="n">
        <f aca="false">IF(CHOOSE(MATCH(BL$5,$B$10:$E$10,0),$B481,$C481,$D481,$E481)*BL$6+BL481*BL$7&lt;BL$2,BL$3*BL$4,0)</f>
        <v>0</v>
      </c>
      <c r="FF481" s="0" t="n">
        <f aca="false">IF(CHOOSE(MATCH(BM$5,$B$10:$E$10,0),$B481,$C481,$D481,$E481)*BM$6+BM481*BM$7&lt;BM$2,BM$3*BM$4,0)</f>
        <v>0</v>
      </c>
      <c r="FG481" s="0" t="n">
        <f aca="false">IF(CHOOSE(MATCH(BN$5,$B$10:$E$10,0),$B481,$C481,$D481,$E481)*BN$6+BN481*BN$7&lt;BN$2,BN$3*BN$4,0)</f>
        <v>0</v>
      </c>
      <c r="FH481" s="0" t="n">
        <f aca="false">IF(CHOOSE(MATCH(BO$5,$B$10:$E$10,0),$B481,$C481,$D481,$E481)*BO$6+BO481*BO$7&lt;BO$2,BO$3*BO$4,0)</f>
        <v>0</v>
      </c>
      <c r="FI481" s="0" t="n">
        <f aca="false">IF(CHOOSE(MATCH(BP$5,$B$10:$E$10,0),$B481,$C481,$D481,$E481)*BP$6+BP481*BP$7&lt;BP$2,BP$3*BP$4,0)</f>
        <v>0</v>
      </c>
      <c r="FJ481" s="0" t="n">
        <f aca="false">IF(CHOOSE(MATCH(BQ$5,$B$10:$E$10,0),$B481,$C481,$D481,$E481)*BQ$6+BQ481*BQ$7&lt;BQ$2,BQ$3*BQ$4,0)</f>
        <v>0</v>
      </c>
      <c r="FK481" s="0" t="n">
        <f aca="false">IF(CHOOSE(MATCH(BR$5,$B$10:$E$10,0),$B481,$C481,$D481,$E481)*BR$6+BR481*BR$7&lt;BR$2,BR$3*BR$4,0)</f>
        <v>0</v>
      </c>
      <c r="FL481" s="0" t="n">
        <f aca="false">IF(CHOOSE(MATCH(BS$5,$B$10:$E$10,0),$B481,$C481,$D481,$E481)*BS$6+BS481*BS$7&lt;BS$2,BS$3*BS$4,0)</f>
        <v>0</v>
      </c>
      <c r="FM481" s="0" t="n">
        <f aca="false">IF(CHOOSE(MATCH(BT$5,$B$10:$E$10,0),$B481,$C481,$D481,$E481)*BT$6+BT481*BT$7&lt;BT$2,BT$3*BT$4,0)</f>
        <v>0</v>
      </c>
      <c r="FN481" s="0" t="n">
        <f aca="false">IF(CHOOSE(MATCH(BU$5,$B$10:$E$10,0),$B481,$C481,$D481,$E481)*BU$6+BU481*BU$7&lt;BU$2,BU$3*BU$4,0)</f>
        <v>0</v>
      </c>
      <c r="FO481" s="0" t="n">
        <f aca="false">IF(CHOOSE(MATCH(BV$5,$B$10:$E$10,0),$B481,$C481,$D481,$E481)*BV$6+BV481*BV$7&lt;BV$2,BV$3*BV$4,0)</f>
        <v>0</v>
      </c>
      <c r="FP481" s="0" t="n">
        <f aca="false">IF(CHOOSE(MATCH(BW$5,$B$10:$E$10,0),$B481,$C481,$D481,$E481)*BW$6+BW481*BW$7&lt;BW$2,BW$3*BW$4,0)</f>
        <v>0</v>
      </c>
      <c r="FQ481" s="0" t="n">
        <f aca="false">IF(CHOOSE(MATCH(BX$5,$B$10:$E$10,0),$B481,$C481,$D481,$E481)*BX$6+BX481*BX$7&lt;BX$2,BX$3*BX$4,0)</f>
        <v>0</v>
      </c>
      <c r="FR481" s="0" t="n">
        <f aca="false">IF(CHOOSE(MATCH(BY$5,$B$10:$E$10,0),$B481,$C481,$D481,$E481)*BY$6+BY481*BY$7&lt;BY$2,BY$3*BY$4,0)</f>
        <v>0</v>
      </c>
      <c r="FS481" s="0" t="n">
        <f aca="false">IF(CHOOSE(MATCH(BZ$5,$B$10:$E$10,0),$B481,$C481,$D481,$E481)*BZ$6+BZ481*BZ$7&lt;BZ$2,BZ$3*BZ$4,0)</f>
        <v>0</v>
      </c>
      <c r="FT481" s="0" t="n">
        <f aca="false">IF(CHOOSE(MATCH(CA$5,$B$10:$E$10,0),$B481,$C481,$D481,$E481)*CA$6+CA481*CA$7&lt;CA$2,CA$3*CA$4,0)</f>
        <v>0</v>
      </c>
      <c r="FU481" s="0" t="n">
        <f aca="false">IF(CHOOSE(MATCH(CB$5,$B$10:$E$10,0),$B481,$C481,$D481,$E481)*CB$6+CB481*CB$7&lt;CB$2,CB$3*CB$4,0)</f>
        <v>0</v>
      </c>
      <c r="FV481" s="0" t="n">
        <f aca="false">IF(CHOOSE(MATCH(CC$5,$B$10:$E$10,0),$B481,$C481,$D481,$E481)*CC$6+CC481*CC$7&lt;CC$2,CC$3*CC$4,0)</f>
        <v>0</v>
      </c>
      <c r="FW481" s="0" t="n">
        <f aca="false">IF(CHOOSE(MATCH(CD$5,$B$10:$E$10,0),$B481,$C481,$D481,$E481)*CD$6+CD481*CD$7&lt;CD$2,CD$3*CD$4,0)</f>
        <v>0</v>
      </c>
      <c r="FX481" s="0" t="n">
        <f aca="false">IF(CHOOSE(MATCH(CE$5,$B$10:$E$10,0),$B481,$C481,$D481,$E481)*CE$6+CE481*CE$7&lt;CE$2,CE$3*CE$4,0)</f>
        <v>0</v>
      </c>
      <c r="FY481" s="0" t="n">
        <f aca="false">IF(CHOOSE(MATCH(CF$5,$B$10:$E$10,0),$B481,$C481,$D481,$E481)*CF$6+CF481*CF$7&lt;CF$2,CF$3*CF$4,0)</f>
        <v>0</v>
      </c>
      <c r="FZ481" s="0" t="n">
        <f aca="false">IF(CHOOSE(MATCH(CG$5,$B$10:$E$10,0),$B481,$C481,$D481,$E481)*CG$6+CG481*CG$7&lt;CG$2,CG$3*CG$4,0)</f>
        <v>0</v>
      </c>
      <c r="GA481" s="0" t="n">
        <f aca="false">IF(CHOOSE(MATCH(CH$5,$B$10:$E$10,0),$B481,$C481,$D481,$E481)*CH$6+CH481*CH$7&lt;CH$2,CH$3*CH$4,0)</f>
        <v>0</v>
      </c>
      <c r="GB481" s="0" t="n">
        <f aca="false">IF(CHOOSE(MATCH(CI$5,$B$10:$E$10,0),$B481,$C481,$D481,$E481)*CI$6+CI481*CI$7&lt;CI$2,CI$3*CI$4,0)</f>
        <v>0</v>
      </c>
      <c r="GC481" s="0" t="n">
        <f aca="false">IF(CHOOSE(MATCH(CJ$5,$B$10:$E$10,0),$B481,$C481,$D481,$E481)*CJ$6+CJ481*CJ$7&lt;CJ$2,CJ$3*CJ$4,0)</f>
        <v>0</v>
      </c>
      <c r="GD481" s="0" t="n">
        <f aca="false">IF(CHOOSE(MATCH(CK$5,$B$10:$E$10,0),$B481,$C481,$D481,$E481)*CK$6+CK481*CK$7&lt;CK$2,CK$3*CK$4,0)</f>
        <v>0</v>
      </c>
      <c r="GE481" s="0" t="n">
        <f aca="false">IF(CHOOSE(MATCH(CL$5,$B$10:$E$10,0),$B481,$C481,$D481,$E481)*CL$6+CL481*CL$7&lt;CL$2,CL$3*CL$4,0)</f>
        <v>0</v>
      </c>
      <c r="GF481" s="0" t="n">
        <f aca="false">IF(CHOOSE(MATCH(CM$5,$B$10:$E$10,0),$B481,$C481,$D481,$E481)*CM$6+CM481*CM$7&lt;CM$2,CM$3*CM$4,0)</f>
        <v>0</v>
      </c>
      <c r="GG481" s="0" t="n">
        <f aca="false">IF(CHOOSE(MATCH(CN$5,$B$10:$E$10,0),$B481,$C481,$D481,$E481)*CN$6+CN481*CN$7&lt;CN$2,CN$3*CN$4,0)</f>
        <v>0</v>
      </c>
      <c r="GH481" s="0" t="n">
        <f aca="false">IF(CHOOSE(MATCH(CO$5,$B$10:$E$10,0),$B481,$C481,$D481,$E481)*CO$6+CO481*CO$7&lt;CO$2,CO$3*CO$4,0)</f>
        <v>0</v>
      </c>
      <c r="GI481" s="0" t="n">
        <f aca="false">IF(CHOOSE(MATCH(CP$5,$B$10:$E$10,0),$B481,$C481,$D481,$E481)*CP$6+CP481*CP$7&lt;CP$2,CP$3*CP$4,0)</f>
        <v>0</v>
      </c>
      <c r="GJ481" s="0" t="n">
        <f aca="false">IF(CHOOSE(MATCH(CQ$5,$B$10:$E$10,0),$B481,$C481,$D481,$E481)*CQ$6+CQ481*CQ$7&lt;CQ$2,CQ$3*CQ$4,0)</f>
        <v>0</v>
      </c>
      <c r="GK481" s="0" t="n">
        <f aca="false">IF(CHOOSE(MATCH(CR$5,$B$10:$E$10,0),$B481,$C481,$D481,$E481)*CR$6+CR481*CR$7&lt;CR$2,CR$3*CR$4,0)</f>
        <v>0</v>
      </c>
      <c r="GL481" s="0" t="n">
        <f aca="false">IF(CHOOSE(MATCH(CS$5,$B$10:$E$10,0),$B481,$C481,$D481,$E481)*CS$6+CS481*CS$7&lt;CS$2,CS$3*CS$4,0)</f>
        <v>0</v>
      </c>
      <c r="GM481" s="0" t="n">
        <f aca="false">IF(CHOOSE(MATCH(CT$5,$B$10:$E$10,0),$B481,$C481,$D481,$E481)*CT$6+CT481*CT$7&lt;CT$2,CT$3*CT$4,0)</f>
        <v>0</v>
      </c>
      <c r="GN481" s="0" t="n">
        <f aca="false">IF(CHOOSE(MATCH(CU$5,$B$10:$E$10,0),$B481,$C481,$D481,$E481)*CU$6+CU481*CU$7&lt;CU$2,CU$3*CU$4,0)</f>
        <v>0</v>
      </c>
      <c r="GO481" s="0" t="n">
        <f aca="false">IF(CHOOSE(MATCH(CV$5,$B$10:$E$10,0),$B481,$C481,$D481,$E481)*CV$6+CV481*CV$7&lt;CV$2,CV$3*CV$4,0)</f>
        <v>0</v>
      </c>
      <c r="GP481" s="0" t="n">
        <f aca="false">IF(CHOOSE(MATCH(CW$5,$B$10:$E$10,0),$B481,$C481,$D481,$E481)*CW$6+CW481*CW$7&lt;CW$2,CW$3*CW$4,0)</f>
        <v>0</v>
      </c>
      <c r="GQ481" s="0" t="n">
        <f aca="false">IF(CHOOSE(MATCH(CX$5,$B$10:$E$10,0),$B481,$C481,$D481,$E481)*CX$6+CX481*CX$7&lt;CX$2,CX$3*CX$4,0)</f>
        <v>0</v>
      </c>
      <c r="GS481" s="0" t="n">
        <f aca="false">SUM(CZ481:GQ481)</f>
        <v>0</v>
      </c>
      <c r="GT481" s="0" t="n">
        <f aca="false">IF(GS481&gt;$GS$6,1,0)</f>
        <v>0</v>
      </c>
    </row>
    <row r="482" customFormat="false" ht="14" hidden="false" customHeight="false" outlineLevel="0" collapsed="false">
      <c r="A482" s="0" t="n">
        <v>472</v>
      </c>
      <c r="B482" s="0" t="n">
        <v>0.129918779401948</v>
      </c>
      <c r="C482" s="0" t="n">
        <v>-0.0883194626030307</v>
      </c>
      <c r="D482" s="0" t="n">
        <v>0.0563943872988714</v>
      </c>
      <c r="E482" s="0" t="n">
        <v>0.348744565342821</v>
      </c>
      <c r="G482" s="0" t="n">
        <v>-0.58972318583983</v>
      </c>
      <c r="H482" s="0" t="n">
        <v>0.147757646118407</v>
      </c>
      <c r="I482" s="0" t="n">
        <v>0.460834144178079</v>
      </c>
      <c r="J482" s="0" t="n">
        <v>0.301672571367817</v>
      </c>
      <c r="K482" s="0" t="n">
        <v>1.05320850707358</v>
      </c>
      <c r="L482" s="0" t="n">
        <v>0.307682057609782</v>
      </c>
      <c r="M482" s="0" t="n">
        <v>-0.107111191027798</v>
      </c>
      <c r="N482" s="0" t="n">
        <v>-0.339687176165171</v>
      </c>
      <c r="O482" s="0" t="n">
        <v>-0.290483512799256</v>
      </c>
      <c r="P482" s="0" t="n">
        <v>0.176980847754749</v>
      </c>
      <c r="Q482" s="0" t="n">
        <v>-0.403465492126998</v>
      </c>
      <c r="R482" s="0" t="n">
        <v>-0.254990482062567</v>
      </c>
      <c r="S482" s="0" t="n">
        <v>0.101188106782502</v>
      </c>
      <c r="T482" s="0" t="n">
        <v>-0.292397999146488</v>
      </c>
      <c r="U482" s="0" t="n">
        <v>1.80012648343109</v>
      </c>
      <c r="V482" s="0" t="n">
        <v>0.360264493792784</v>
      </c>
      <c r="W482" s="0" t="n">
        <v>0.277261733572232</v>
      </c>
      <c r="X482" s="0" t="n">
        <v>-0.0263571564573795</v>
      </c>
      <c r="Y482" s="0" t="n">
        <v>0.381980953534367</v>
      </c>
      <c r="Z482" s="0" t="n">
        <v>0.832542355055921</v>
      </c>
      <c r="AA482" s="0" t="n">
        <v>1.23327026813058</v>
      </c>
      <c r="AB482" s="0" t="n">
        <v>-0.732870830688625</v>
      </c>
      <c r="AC482" s="0" t="n">
        <v>-1.18065599963302</v>
      </c>
      <c r="AD482" s="0" t="n">
        <v>1.32054992718622</v>
      </c>
      <c r="AE482" s="0" t="n">
        <v>-0.95180212156265</v>
      </c>
      <c r="AF482" s="0" t="n">
        <v>-1.44180376082659</v>
      </c>
      <c r="AG482" s="0" t="n">
        <v>-1.72936779563315</v>
      </c>
      <c r="AH482" s="0" t="n">
        <v>-0.522391019330826</v>
      </c>
      <c r="AI482" s="0" t="n">
        <v>1.61408024723642</v>
      </c>
      <c r="AJ482" s="0" t="n">
        <v>0.0745399120205548</v>
      </c>
      <c r="AK482" s="0" t="n">
        <v>-0.380418896384072</v>
      </c>
      <c r="AL482" s="0" t="n">
        <v>-0.614206783211557</v>
      </c>
      <c r="AM482" s="0" t="n">
        <v>0.183745214599185</v>
      </c>
      <c r="AN482" s="0" t="n">
        <v>-0.337499841407407</v>
      </c>
      <c r="AO482" s="0" t="n">
        <v>0.656614247418474</v>
      </c>
      <c r="AP482" s="0" t="n">
        <v>-0.836334947962314</v>
      </c>
      <c r="AQ482" s="0" t="n">
        <v>1.73623448063154</v>
      </c>
      <c r="AR482" s="0" t="n">
        <v>-1.09879238152644</v>
      </c>
      <c r="AS482" s="0" t="n">
        <v>-0.670820554660168</v>
      </c>
      <c r="AT482" s="0" t="n">
        <v>-0.0406703293265309</v>
      </c>
      <c r="AU482" s="0" t="n">
        <v>2.50609446084127</v>
      </c>
      <c r="AV482" s="0" t="n">
        <v>0.0283466761175077</v>
      </c>
      <c r="AW482" s="0" t="n">
        <v>-0.519062268722337</v>
      </c>
      <c r="AX482" s="0" t="n">
        <v>1.58979673869908</v>
      </c>
      <c r="AY482" s="0" t="n">
        <v>-0.389975411962951</v>
      </c>
      <c r="AZ482" s="0" t="n">
        <v>0.0641114183963509</v>
      </c>
      <c r="BA482" s="0" t="n">
        <v>-0.927182099985657</v>
      </c>
      <c r="BB482" s="0" t="n">
        <v>-1.2049622455379</v>
      </c>
      <c r="BC482" s="0" t="n">
        <v>0.862783053889871</v>
      </c>
      <c r="BD482" s="0" t="n">
        <v>-0.882259882928338</v>
      </c>
      <c r="BE482" s="0" t="n">
        <v>-0.641316546534654</v>
      </c>
      <c r="BF482" s="0" t="n">
        <v>-1.29695308714872</v>
      </c>
      <c r="BG482" s="0" t="n">
        <v>0.798090695752762</v>
      </c>
      <c r="BH482" s="0" t="n">
        <v>0.113960823000525</v>
      </c>
      <c r="BI482" s="0" t="n">
        <v>3.06215952150524</v>
      </c>
      <c r="BJ482" s="0" t="n">
        <v>-0.466029632661957</v>
      </c>
      <c r="BK482" s="0" t="n">
        <v>-0.771547092881519</v>
      </c>
      <c r="BL482" s="0" t="n">
        <v>0.502589045936475</v>
      </c>
      <c r="BM482" s="0" t="n">
        <v>1.84774762601592</v>
      </c>
      <c r="BN482" s="0" t="n">
        <v>1.67003236128949</v>
      </c>
      <c r="BO482" s="0" t="n">
        <v>-0.235439756579581</v>
      </c>
      <c r="BP482" s="0" t="n">
        <v>0.815889507066458</v>
      </c>
      <c r="BQ482" s="0" t="n">
        <v>1.75163222593255</v>
      </c>
      <c r="BR482" s="0" t="n">
        <v>-0.616702209299547</v>
      </c>
      <c r="BS482" s="0" t="n">
        <v>-1.58386683324352</v>
      </c>
      <c r="BT482" s="0" t="n">
        <v>0.287770944851218</v>
      </c>
      <c r="BU482" s="0" t="n">
        <v>-0.00891191120899748</v>
      </c>
      <c r="BV482" s="0" t="n">
        <v>0.661270860291552</v>
      </c>
      <c r="BW482" s="0" t="n">
        <v>-1.14162730824319</v>
      </c>
      <c r="BX482" s="0" t="n">
        <v>0.304315790344845</v>
      </c>
      <c r="BY482" s="0" t="n">
        <v>0.425892494604341</v>
      </c>
      <c r="BZ482" s="0" t="n">
        <v>-0.975412604020676</v>
      </c>
      <c r="CA482" s="0" t="n">
        <v>0.353252289642114</v>
      </c>
      <c r="CB482" s="0" t="n">
        <v>-0.999957592284773</v>
      </c>
      <c r="CC482" s="0" t="n">
        <v>0.518974729857291</v>
      </c>
      <c r="CD482" s="0" t="n">
        <v>0.014573515727534</v>
      </c>
      <c r="CE482" s="0" t="n">
        <v>-1.20133563541458</v>
      </c>
      <c r="CF482" s="0" t="n">
        <v>0.71004478741088</v>
      </c>
      <c r="CG482" s="0" t="n">
        <v>-0.868458300828934</v>
      </c>
      <c r="CH482" s="0" t="n">
        <v>1.37538791022962</v>
      </c>
      <c r="CI482" s="0" t="n">
        <v>0.877528236742364</v>
      </c>
      <c r="CJ482" s="0" t="n">
        <v>-1.32201648739283</v>
      </c>
      <c r="CK482" s="0" t="n">
        <v>-0.313382315653143</v>
      </c>
      <c r="CL482" s="0" t="n">
        <v>0.0669479049975053</v>
      </c>
      <c r="CM482" s="0" t="n">
        <v>-0.337499841407407</v>
      </c>
      <c r="CN482" s="0" t="n">
        <v>0.228053522732807</v>
      </c>
      <c r="CO482" s="0" t="n">
        <v>-0.425305870521697</v>
      </c>
      <c r="CP482" s="0" t="n">
        <v>-0.217153228732059</v>
      </c>
      <c r="CQ482" s="0" t="n">
        <v>-1.37401002575643</v>
      </c>
      <c r="CR482" s="0" t="n">
        <v>-0.511288362758933</v>
      </c>
      <c r="CS482" s="0" t="n">
        <v>0.231351577895111</v>
      </c>
      <c r="CT482" s="0" t="n">
        <v>-0.0871273186930921</v>
      </c>
      <c r="CU482" s="0" t="n">
        <v>-0.204169054995873</v>
      </c>
      <c r="CV482" s="0" t="n">
        <v>2.62014509644359</v>
      </c>
      <c r="CW482" s="0" t="n">
        <v>1.76928551809397</v>
      </c>
      <c r="CX482" s="0" t="n">
        <v>-0.127060957311187</v>
      </c>
      <c r="CZ482" s="0" t="n">
        <f aca="false">IF(CHOOSE(MATCH(G$5,$B$10:$E$10,0),$B482,$C482,$D482,$E482)*G$6+G482*G$7&lt;G$2,G$3*G$4,0)</f>
        <v>0</v>
      </c>
      <c r="DA482" s="0" t="n">
        <f aca="false">IF(CHOOSE(MATCH(H$5,$B$10:$E$10,0),$B482,$C482,$D482,$E482)*H$6+H482*H$7&lt;H$2,H$3*H$4,0)</f>
        <v>0</v>
      </c>
      <c r="DB482" s="0" t="n">
        <f aca="false">IF(CHOOSE(MATCH(I$5,$B$10:$E$10,0),$B482,$C482,$D482,$E482)*I$6+I482*I$7&lt;I$2,I$3*I$4,0)</f>
        <v>0</v>
      </c>
      <c r="DC482" s="0" t="n">
        <f aca="false">IF(CHOOSE(MATCH(J$5,$B$10:$E$10,0),$B482,$C482,$D482,$E482)*J$6+J482*J$7&lt;J$2,J$3*J$4,0)</f>
        <v>0</v>
      </c>
      <c r="DD482" s="0" t="n">
        <f aca="false">IF(CHOOSE(MATCH(K$5,$B$10:$E$10,0),$B482,$C482,$D482,$E482)*K$6+K482*K$7&lt;K$2,K$3*K$4,0)</f>
        <v>0</v>
      </c>
      <c r="DE482" s="0" t="n">
        <f aca="false">IF(CHOOSE(MATCH(L$5,$B$10:$E$10,0),$B482,$C482,$D482,$E482)*L$6+L482*L$7&lt;L$2,L$3*L$4,0)</f>
        <v>0</v>
      </c>
      <c r="DF482" s="0" t="n">
        <f aca="false">IF(CHOOSE(MATCH(M$5,$B$10:$E$10,0),$B482,$C482,$D482,$E482)*M$6+M482*M$7&lt;M$2,M$3*M$4,0)</f>
        <v>0</v>
      </c>
      <c r="DG482" s="0" t="n">
        <f aca="false">IF(CHOOSE(MATCH(N$5,$B$10:$E$10,0),$B482,$C482,$D482,$E482)*N$6+N482*N$7&lt;N$2,N$3*N$4,0)</f>
        <v>0</v>
      </c>
      <c r="DH482" s="0" t="n">
        <f aca="false">IF(CHOOSE(MATCH(O$5,$B$10:$E$10,0),$B482,$C482,$D482,$E482)*O$6+O482*O$7&lt;O$2,O$3*O$4,0)</f>
        <v>0</v>
      </c>
      <c r="DI482" s="0" t="n">
        <f aca="false">IF(CHOOSE(MATCH(P$5,$B$10:$E$10,0),$B482,$C482,$D482,$E482)*P$6+P482*P$7&lt;P$2,P$3*P$4,0)</f>
        <v>0</v>
      </c>
      <c r="DJ482" s="0" t="n">
        <f aca="false">IF(CHOOSE(MATCH(Q$5,$B$10:$E$10,0),$B482,$C482,$D482,$E482)*Q$6+Q482*Q$7&lt;Q$2,Q$3*Q$4,0)</f>
        <v>0</v>
      </c>
      <c r="DK482" s="0" t="n">
        <f aca="false">IF(CHOOSE(MATCH(R$5,$B$10:$E$10,0),$B482,$C482,$D482,$E482)*R$6+R482*R$7&lt;R$2,R$3*R$4,0)</f>
        <v>0</v>
      </c>
      <c r="DL482" s="0" t="n">
        <f aca="false">IF(CHOOSE(MATCH(S$5,$B$10:$E$10,0),$B482,$C482,$D482,$E482)*S$6+S482*S$7&lt;S$2,S$3*S$4,0)</f>
        <v>0</v>
      </c>
      <c r="DM482" s="0" t="n">
        <f aca="false">IF(CHOOSE(MATCH(T$5,$B$10:$E$10,0),$B482,$C482,$D482,$E482)*T$6+T482*T$7&lt;T$2,T$3*T$4,0)</f>
        <v>0</v>
      </c>
      <c r="DN482" s="0" t="n">
        <f aca="false">IF(CHOOSE(MATCH(U$5,$B$10:$E$10,0),$B482,$C482,$D482,$E482)*U$6+U482*U$7&lt;U$2,U$3*U$4,0)</f>
        <v>0</v>
      </c>
      <c r="DO482" s="0" t="n">
        <f aca="false">IF(CHOOSE(MATCH(V$5,$B$10:$E$10,0),$B482,$C482,$D482,$E482)*V$6+V482*V$7&lt;V$2,V$3*V$4,0)</f>
        <v>0</v>
      </c>
      <c r="DP482" s="0" t="n">
        <f aca="false">IF(CHOOSE(MATCH(W$5,$B$10:$E$10,0),$B482,$C482,$D482,$E482)*W$6+W482*W$7&lt;W$2,W$3*W$4,0)</f>
        <v>0</v>
      </c>
      <c r="DQ482" s="0" t="n">
        <f aca="false">IF(CHOOSE(MATCH(X$5,$B$10:$E$10,0),$B482,$C482,$D482,$E482)*X$6+X482*X$7&lt;X$2,X$3*X$4,0)</f>
        <v>0</v>
      </c>
      <c r="DR482" s="0" t="n">
        <f aca="false">IF(CHOOSE(MATCH(Y$5,$B$10:$E$10,0),$B482,$C482,$D482,$E482)*Y$6+Y482*Y$7&lt;Y$2,Y$3*Y$4,0)</f>
        <v>0</v>
      </c>
      <c r="DS482" s="0" t="n">
        <f aca="false">IF(CHOOSE(MATCH(Z$5,$B$10:$E$10,0),$B482,$C482,$D482,$E482)*Z$6+Z482*Z$7&lt;Z$2,Z$3*Z$4,0)</f>
        <v>0</v>
      </c>
      <c r="DT482" s="0" t="n">
        <f aca="false">IF(CHOOSE(MATCH(AA$5,$B$10:$E$10,0),$B482,$C482,$D482,$E482)*AA$6+AA482*AA$7&lt;AA$2,AA$3*AA$4,0)</f>
        <v>0</v>
      </c>
      <c r="DU482" s="0" t="n">
        <f aca="false">IF(CHOOSE(MATCH(AB$5,$B$10:$E$10,0),$B482,$C482,$D482,$E482)*AB$6+AB482*AB$7&lt;AB$2,AB$3*AB$4,0)</f>
        <v>0</v>
      </c>
      <c r="DV482" s="0" t="n">
        <f aca="false">IF(CHOOSE(MATCH(AC$5,$B$10:$E$10,0),$B482,$C482,$D482,$E482)*AC$6+AC482*AC$7&lt;AC$2,AC$3*AC$4,0)</f>
        <v>0</v>
      </c>
      <c r="DW482" s="0" t="n">
        <f aca="false">IF(CHOOSE(MATCH(AD$5,$B$10:$E$10,0),$B482,$C482,$D482,$E482)*AD$6+AD482*AD$7&lt;AD$2,AD$3*AD$4,0)</f>
        <v>0</v>
      </c>
      <c r="DX482" s="0" t="n">
        <f aca="false">IF(CHOOSE(MATCH(AE$5,$B$10:$E$10,0),$B482,$C482,$D482,$E482)*AE$6+AE482*AE$7&lt;AE$2,AE$3*AE$4,0)</f>
        <v>0</v>
      </c>
      <c r="DY482" s="0" t="n">
        <f aca="false">IF(CHOOSE(MATCH(AF$5,$B$10:$E$10,0),$B482,$C482,$D482,$E482)*AF$6+AF482*AF$7&lt;AF$2,AF$3*AF$4,0)</f>
        <v>0</v>
      </c>
      <c r="DZ482" s="0" t="n">
        <f aca="false">IF(CHOOSE(MATCH(AG$5,$B$10:$E$10,0),$B482,$C482,$D482,$E482)*AG$6+AG482*AG$7&lt;AG$2,AG$3*AG$4,0)</f>
        <v>0</v>
      </c>
      <c r="EA482" s="0" t="n">
        <f aca="false">IF(CHOOSE(MATCH(AH$5,$B$10:$E$10,0),$B482,$C482,$D482,$E482)*AH$6+AH482*AH$7&lt;AH$2,AH$3*AH$4,0)</f>
        <v>0</v>
      </c>
      <c r="EB482" s="0" t="n">
        <f aca="false">IF(CHOOSE(MATCH(AI$5,$B$10:$E$10,0),$B482,$C482,$D482,$E482)*AI$6+AI482*AI$7&lt;AI$2,AI$3*AI$4,0)</f>
        <v>0</v>
      </c>
      <c r="EC482" s="0" t="n">
        <f aca="false">IF(CHOOSE(MATCH(AJ$5,$B$10:$E$10,0),$B482,$C482,$D482,$E482)*AJ$6+AJ482*AJ$7&lt;AJ$2,AJ$3*AJ$4,0)</f>
        <v>0</v>
      </c>
      <c r="ED482" s="0" t="n">
        <f aca="false">IF(CHOOSE(MATCH(AK$5,$B$10:$E$10,0),$B482,$C482,$D482,$E482)*AK$6+AK482*AK$7&lt;AK$2,AK$3*AK$4,0)</f>
        <v>0</v>
      </c>
      <c r="EE482" s="0" t="n">
        <f aca="false">IF(CHOOSE(MATCH(AL$5,$B$10:$E$10,0),$B482,$C482,$D482,$E482)*AL$6+AL482*AL$7&lt;AL$2,AL$3*AL$4,0)</f>
        <v>0</v>
      </c>
      <c r="EF482" s="0" t="n">
        <f aca="false">IF(CHOOSE(MATCH(AM$5,$B$10:$E$10,0),$B482,$C482,$D482,$E482)*AM$6+AM482*AM$7&lt;AM$2,AM$3*AM$4,0)</f>
        <v>0</v>
      </c>
      <c r="EG482" s="0" t="n">
        <f aca="false">IF(CHOOSE(MATCH(AN$5,$B$10:$E$10,0),$B482,$C482,$D482,$E482)*AN$6+AN482*AN$7&lt;AN$2,AN$3*AN$4,0)</f>
        <v>0</v>
      </c>
      <c r="EH482" s="0" t="n">
        <f aca="false">IF(CHOOSE(MATCH(AO$5,$B$10:$E$10,0),$B482,$C482,$D482,$E482)*AO$6+AO482*AO$7&lt;AO$2,AO$3*AO$4,0)</f>
        <v>0</v>
      </c>
      <c r="EI482" s="0" t="n">
        <f aca="false">IF(CHOOSE(MATCH(AP$5,$B$10:$E$10,0),$B482,$C482,$D482,$E482)*AP$6+AP482*AP$7&lt;AP$2,AP$3*AP$4,0)</f>
        <v>0</v>
      </c>
      <c r="EJ482" s="0" t="n">
        <f aca="false">IF(CHOOSE(MATCH(AQ$5,$B$10:$E$10,0),$B482,$C482,$D482,$E482)*AQ$6+AQ482*AQ$7&lt;AQ$2,AQ$3*AQ$4,0)</f>
        <v>0</v>
      </c>
      <c r="EK482" s="0" t="n">
        <f aca="false">IF(CHOOSE(MATCH(AR$5,$B$10:$E$10,0),$B482,$C482,$D482,$E482)*AR$6+AR482*AR$7&lt;AR$2,AR$3*AR$4,0)</f>
        <v>0</v>
      </c>
      <c r="EL482" s="0" t="n">
        <f aca="false">IF(CHOOSE(MATCH(AS$5,$B$10:$E$10,0),$B482,$C482,$D482,$E482)*AS$6+AS482*AS$7&lt;AS$2,AS$3*AS$4,0)</f>
        <v>0</v>
      </c>
      <c r="EM482" s="0" t="n">
        <f aca="false">IF(CHOOSE(MATCH(AT$5,$B$10:$E$10,0),$B482,$C482,$D482,$E482)*AT$6+AT482*AT$7&lt;AT$2,AT$3*AT$4,0)</f>
        <v>0</v>
      </c>
      <c r="EN482" s="0" t="n">
        <f aca="false">IF(CHOOSE(MATCH(AU$5,$B$10:$E$10,0),$B482,$C482,$D482,$E482)*AU$6+AU482*AU$7&lt;AU$2,AU$3*AU$4,0)</f>
        <v>0</v>
      </c>
      <c r="EO482" s="0" t="n">
        <f aca="false">IF(CHOOSE(MATCH(AV$5,$B$10:$E$10,0),$B482,$C482,$D482,$E482)*AV$6+AV482*AV$7&lt;AV$2,AV$3*AV$4,0)</f>
        <v>0</v>
      </c>
      <c r="EP482" s="0" t="n">
        <f aca="false">IF(CHOOSE(MATCH(AW$5,$B$10:$E$10,0),$B482,$C482,$D482,$E482)*AW$6+AW482*AW$7&lt;AW$2,AW$3*AW$4,0)</f>
        <v>0</v>
      </c>
      <c r="EQ482" s="0" t="n">
        <f aca="false">IF(CHOOSE(MATCH(AX$5,$B$10:$E$10,0),$B482,$C482,$D482,$E482)*AX$6+AX482*AX$7&lt;AX$2,AX$3*AX$4,0)</f>
        <v>0</v>
      </c>
      <c r="ER482" s="0" t="n">
        <f aca="false">IF(CHOOSE(MATCH(AY$5,$B$10:$E$10,0),$B482,$C482,$D482,$E482)*AY$6+AY482*AY$7&lt;AY$2,AY$3*AY$4,0)</f>
        <v>0</v>
      </c>
      <c r="ES482" s="0" t="n">
        <f aca="false">IF(CHOOSE(MATCH(AZ$5,$B$10:$E$10,0),$B482,$C482,$D482,$E482)*AZ$6+AZ482*AZ$7&lt;AZ$2,AZ$3*AZ$4,0)</f>
        <v>0</v>
      </c>
      <c r="ET482" s="0" t="n">
        <f aca="false">IF(CHOOSE(MATCH(BA$5,$B$10:$E$10,0),$B482,$C482,$D482,$E482)*BA$6+BA482*BA$7&lt;BA$2,BA$3*BA$4,0)</f>
        <v>0</v>
      </c>
      <c r="EU482" s="0" t="n">
        <f aca="false">IF(CHOOSE(MATCH(BB$5,$B$10:$E$10,0),$B482,$C482,$D482,$E482)*BB$6+BB482*BB$7&lt;BB$2,BB$3*BB$4,0)</f>
        <v>0</v>
      </c>
      <c r="EV482" s="0" t="n">
        <f aca="false">IF(CHOOSE(MATCH(BC$5,$B$10:$E$10,0),$B482,$C482,$D482,$E482)*BC$6+BC482*BC$7&lt;BC$2,BC$3*BC$4,0)</f>
        <v>0</v>
      </c>
      <c r="EW482" s="0" t="n">
        <f aca="false">IF(CHOOSE(MATCH(BD$5,$B$10:$E$10,0),$B482,$C482,$D482,$E482)*BD$6+BD482*BD$7&lt;BD$2,BD$3*BD$4,0)</f>
        <v>0</v>
      </c>
      <c r="EX482" s="0" t="n">
        <f aca="false">IF(CHOOSE(MATCH(BE$5,$B$10:$E$10,0),$B482,$C482,$D482,$E482)*BE$6+BE482*BE$7&lt;BE$2,BE$3*BE$4,0)</f>
        <v>0</v>
      </c>
      <c r="EY482" s="0" t="n">
        <f aca="false">IF(CHOOSE(MATCH(BF$5,$B$10:$E$10,0),$B482,$C482,$D482,$E482)*BF$6+BF482*BF$7&lt;BF$2,BF$3*BF$4,0)</f>
        <v>0</v>
      </c>
      <c r="EZ482" s="0" t="n">
        <f aca="false">IF(CHOOSE(MATCH(BG$5,$B$10:$E$10,0),$B482,$C482,$D482,$E482)*BG$6+BG482*BG$7&lt;BG$2,BG$3*BG$4,0)</f>
        <v>0</v>
      </c>
      <c r="FA482" s="0" t="n">
        <f aca="false">IF(CHOOSE(MATCH(BH$5,$B$10:$E$10,0),$B482,$C482,$D482,$E482)*BH$6+BH482*BH$7&lt;BH$2,BH$3*BH$4,0)</f>
        <v>0</v>
      </c>
      <c r="FB482" s="0" t="n">
        <f aca="false">IF(CHOOSE(MATCH(BI$5,$B$10:$E$10,0),$B482,$C482,$D482,$E482)*BI$6+BI482*BI$7&lt;BI$2,BI$3*BI$4,0)</f>
        <v>0</v>
      </c>
      <c r="FC482" s="0" t="n">
        <f aca="false">IF(CHOOSE(MATCH(BJ$5,$B$10:$E$10,0),$B482,$C482,$D482,$E482)*BJ$6+BJ482*BJ$7&lt;BJ$2,BJ$3*BJ$4,0)</f>
        <v>0</v>
      </c>
      <c r="FD482" s="0" t="n">
        <f aca="false">IF(CHOOSE(MATCH(BK$5,$B$10:$E$10,0),$B482,$C482,$D482,$E482)*BK$6+BK482*BK$7&lt;BK$2,BK$3*BK$4,0)</f>
        <v>0</v>
      </c>
      <c r="FE482" s="0" t="n">
        <f aca="false">IF(CHOOSE(MATCH(BL$5,$B$10:$E$10,0),$B482,$C482,$D482,$E482)*BL$6+BL482*BL$7&lt;BL$2,BL$3*BL$4,0)</f>
        <v>0</v>
      </c>
      <c r="FF482" s="0" t="n">
        <f aca="false">IF(CHOOSE(MATCH(BM$5,$B$10:$E$10,0),$B482,$C482,$D482,$E482)*BM$6+BM482*BM$7&lt;BM$2,BM$3*BM$4,0)</f>
        <v>0</v>
      </c>
      <c r="FG482" s="0" t="n">
        <f aca="false">IF(CHOOSE(MATCH(BN$5,$B$10:$E$10,0),$B482,$C482,$D482,$E482)*BN$6+BN482*BN$7&lt;BN$2,BN$3*BN$4,0)</f>
        <v>0</v>
      </c>
      <c r="FH482" s="0" t="n">
        <f aca="false">IF(CHOOSE(MATCH(BO$5,$B$10:$E$10,0),$B482,$C482,$D482,$E482)*BO$6+BO482*BO$7&lt;BO$2,BO$3*BO$4,0)</f>
        <v>0</v>
      </c>
      <c r="FI482" s="0" t="n">
        <f aca="false">IF(CHOOSE(MATCH(BP$5,$B$10:$E$10,0),$B482,$C482,$D482,$E482)*BP$6+BP482*BP$7&lt;BP$2,BP$3*BP$4,0)</f>
        <v>0</v>
      </c>
      <c r="FJ482" s="0" t="n">
        <f aca="false">IF(CHOOSE(MATCH(BQ$5,$B$10:$E$10,0),$B482,$C482,$D482,$E482)*BQ$6+BQ482*BQ$7&lt;BQ$2,BQ$3*BQ$4,0)</f>
        <v>0</v>
      </c>
      <c r="FK482" s="0" t="n">
        <f aca="false">IF(CHOOSE(MATCH(BR$5,$B$10:$E$10,0),$B482,$C482,$D482,$E482)*BR$6+BR482*BR$7&lt;BR$2,BR$3*BR$4,0)</f>
        <v>0</v>
      </c>
      <c r="FL482" s="0" t="n">
        <f aca="false">IF(CHOOSE(MATCH(BS$5,$B$10:$E$10,0),$B482,$C482,$D482,$E482)*BS$6+BS482*BS$7&lt;BS$2,BS$3*BS$4,0)</f>
        <v>0</v>
      </c>
      <c r="FM482" s="0" t="n">
        <f aca="false">IF(CHOOSE(MATCH(BT$5,$B$10:$E$10,0),$B482,$C482,$D482,$E482)*BT$6+BT482*BT$7&lt;BT$2,BT$3*BT$4,0)</f>
        <v>0</v>
      </c>
      <c r="FN482" s="0" t="n">
        <f aca="false">IF(CHOOSE(MATCH(BU$5,$B$10:$E$10,0),$B482,$C482,$D482,$E482)*BU$6+BU482*BU$7&lt;BU$2,BU$3*BU$4,0)</f>
        <v>0</v>
      </c>
      <c r="FO482" s="0" t="n">
        <f aca="false">IF(CHOOSE(MATCH(BV$5,$B$10:$E$10,0),$B482,$C482,$D482,$E482)*BV$6+BV482*BV$7&lt;BV$2,BV$3*BV$4,0)</f>
        <v>0</v>
      </c>
      <c r="FP482" s="0" t="n">
        <f aca="false">IF(CHOOSE(MATCH(BW$5,$B$10:$E$10,0),$B482,$C482,$D482,$E482)*BW$6+BW482*BW$7&lt;BW$2,BW$3*BW$4,0)</f>
        <v>0</v>
      </c>
      <c r="FQ482" s="0" t="n">
        <f aca="false">IF(CHOOSE(MATCH(BX$5,$B$10:$E$10,0),$B482,$C482,$D482,$E482)*BX$6+BX482*BX$7&lt;BX$2,BX$3*BX$4,0)</f>
        <v>0</v>
      </c>
      <c r="FR482" s="0" t="n">
        <f aca="false">IF(CHOOSE(MATCH(BY$5,$B$10:$E$10,0),$B482,$C482,$D482,$E482)*BY$6+BY482*BY$7&lt;BY$2,BY$3*BY$4,0)</f>
        <v>0</v>
      </c>
      <c r="FS482" s="0" t="n">
        <f aca="false">IF(CHOOSE(MATCH(BZ$5,$B$10:$E$10,0),$B482,$C482,$D482,$E482)*BZ$6+BZ482*BZ$7&lt;BZ$2,BZ$3*BZ$4,0)</f>
        <v>0</v>
      </c>
      <c r="FT482" s="0" t="n">
        <f aca="false">IF(CHOOSE(MATCH(CA$5,$B$10:$E$10,0),$B482,$C482,$D482,$E482)*CA$6+CA482*CA$7&lt;CA$2,CA$3*CA$4,0)</f>
        <v>0</v>
      </c>
      <c r="FU482" s="0" t="n">
        <f aca="false">IF(CHOOSE(MATCH(CB$5,$B$10:$E$10,0),$B482,$C482,$D482,$E482)*CB$6+CB482*CB$7&lt;CB$2,CB$3*CB$4,0)</f>
        <v>0</v>
      </c>
      <c r="FV482" s="0" t="n">
        <f aca="false">IF(CHOOSE(MATCH(CC$5,$B$10:$E$10,0),$B482,$C482,$D482,$E482)*CC$6+CC482*CC$7&lt;CC$2,CC$3*CC$4,0)</f>
        <v>0</v>
      </c>
      <c r="FW482" s="0" t="n">
        <f aca="false">IF(CHOOSE(MATCH(CD$5,$B$10:$E$10,0),$B482,$C482,$D482,$E482)*CD$6+CD482*CD$7&lt;CD$2,CD$3*CD$4,0)</f>
        <v>0</v>
      </c>
      <c r="FX482" s="0" t="n">
        <f aca="false">IF(CHOOSE(MATCH(CE$5,$B$10:$E$10,0),$B482,$C482,$D482,$E482)*CE$6+CE482*CE$7&lt;CE$2,CE$3*CE$4,0)</f>
        <v>0</v>
      </c>
      <c r="FY482" s="0" t="n">
        <f aca="false">IF(CHOOSE(MATCH(CF$5,$B$10:$E$10,0),$B482,$C482,$D482,$E482)*CF$6+CF482*CF$7&lt;CF$2,CF$3*CF$4,0)</f>
        <v>0</v>
      </c>
      <c r="FZ482" s="0" t="n">
        <f aca="false">IF(CHOOSE(MATCH(CG$5,$B$10:$E$10,0),$B482,$C482,$D482,$E482)*CG$6+CG482*CG$7&lt;CG$2,CG$3*CG$4,0)</f>
        <v>0</v>
      </c>
      <c r="GA482" s="0" t="n">
        <f aca="false">IF(CHOOSE(MATCH(CH$5,$B$10:$E$10,0),$B482,$C482,$D482,$E482)*CH$6+CH482*CH$7&lt;CH$2,CH$3*CH$4,0)</f>
        <v>0</v>
      </c>
      <c r="GB482" s="0" t="n">
        <f aca="false">IF(CHOOSE(MATCH(CI$5,$B$10:$E$10,0),$B482,$C482,$D482,$E482)*CI$6+CI482*CI$7&lt;CI$2,CI$3*CI$4,0)</f>
        <v>0</v>
      </c>
      <c r="GC482" s="0" t="n">
        <f aca="false">IF(CHOOSE(MATCH(CJ$5,$B$10:$E$10,0),$B482,$C482,$D482,$E482)*CJ$6+CJ482*CJ$7&lt;CJ$2,CJ$3*CJ$4,0)</f>
        <v>0</v>
      </c>
      <c r="GD482" s="0" t="n">
        <f aca="false">IF(CHOOSE(MATCH(CK$5,$B$10:$E$10,0),$B482,$C482,$D482,$E482)*CK$6+CK482*CK$7&lt;CK$2,CK$3*CK$4,0)</f>
        <v>0</v>
      </c>
      <c r="GE482" s="0" t="n">
        <f aca="false">IF(CHOOSE(MATCH(CL$5,$B$10:$E$10,0),$B482,$C482,$D482,$E482)*CL$6+CL482*CL$7&lt;CL$2,CL$3*CL$4,0)</f>
        <v>0</v>
      </c>
      <c r="GF482" s="0" t="n">
        <f aca="false">IF(CHOOSE(MATCH(CM$5,$B$10:$E$10,0),$B482,$C482,$D482,$E482)*CM$6+CM482*CM$7&lt;CM$2,CM$3*CM$4,0)</f>
        <v>0</v>
      </c>
      <c r="GG482" s="0" t="n">
        <f aca="false">IF(CHOOSE(MATCH(CN$5,$B$10:$E$10,0),$B482,$C482,$D482,$E482)*CN$6+CN482*CN$7&lt;CN$2,CN$3*CN$4,0)</f>
        <v>0</v>
      </c>
      <c r="GH482" s="0" t="n">
        <f aca="false">IF(CHOOSE(MATCH(CO$5,$B$10:$E$10,0),$B482,$C482,$D482,$E482)*CO$6+CO482*CO$7&lt;CO$2,CO$3*CO$4,0)</f>
        <v>0</v>
      </c>
      <c r="GI482" s="0" t="n">
        <f aca="false">IF(CHOOSE(MATCH(CP$5,$B$10:$E$10,0),$B482,$C482,$D482,$E482)*CP$6+CP482*CP$7&lt;CP$2,CP$3*CP$4,0)</f>
        <v>0</v>
      </c>
      <c r="GJ482" s="0" t="n">
        <f aca="false">IF(CHOOSE(MATCH(CQ$5,$B$10:$E$10,0),$B482,$C482,$D482,$E482)*CQ$6+CQ482*CQ$7&lt;CQ$2,CQ$3*CQ$4,0)</f>
        <v>0</v>
      </c>
      <c r="GK482" s="0" t="n">
        <f aca="false">IF(CHOOSE(MATCH(CR$5,$B$10:$E$10,0),$B482,$C482,$D482,$E482)*CR$6+CR482*CR$7&lt;CR$2,CR$3*CR$4,0)</f>
        <v>0</v>
      </c>
      <c r="GL482" s="0" t="n">
        <f aca="false">IF(CHOOSE(MATCH(CS$5,$B$10:$E$10,0),$B482,$C482,$D482,$E482)*CS$6+CS482*CS$7&lt;CS$2,CS$3*CS$4,0)</f>
        <v>0</v>
      </c>
      <c r="GM482" s="0" t="n">
        <f aca="false">IF(CHOOSE(MATCH(CT$5,$B$10:$E$10,0),$B482,$C482,$D482,$E482)*CT$6+CT482*CT$7&lt;CT$2,CT$3*CT$4,0)</f>
        <v>0</v>
      </c>
      <c r="GN482" s="0" t="n">
        <f aca="false">IF(CHOOSE(MATCH(CU$5,$B$10:$E$10,0),$B482,$C482,$D482,$E482)*CU$6+CU482*CU$7&lt;CU$2,CU$3*CU$4,0)</f>
        <v>0</v>
      </c>
      <c r="GO482" s="0" t="n">
        <f aca="false">IF(CHOOSE(MATCH(CV$5,$B$10:$E$10,0),$B482,$C482,$D482,$E482)*CV$6+CV482*CV$7&lt;CV$2,CV$3*CV$4,0)</f>
        <v>0</v>
      </c>
      <c r="GP482" s="0" t="n">
        <f aca="false">IF(CHOOSE(MATCH(CW$5,$B$10:$E$10,0),$B482,$C482,$D482,$E482)*CW$6+CW482*CW$7&lt;CW$2,CW$3*CW$4,0)</f>
        <v>0</v>
      </c>
      <c r="GQ482" s="0" t="n">
        <f aca="false">IF(CHOOSE(MATCH(CX$5,$B$10:$E$10,0),$B482,$C482,$D482,$E482)*CX$6+CX482*CX$7&lt;CX$2,CX$3*CX$4,0)</f>
        <v>0</v>
      </c>
      <c r="GS482" s="0" t="n">
        <f aca="false">SUM(CZ482:GQ482)</f>
        <v>0</v>
      </c>
      <c r="GT482" s="0" t="n">
        <f aca="false">IF(GS482&gt;$GS$6,1,0)</f>
        <v>0</v>
      </c>
    </row>
    <row r="483" customFormat="false" ht="14" hidden="false" customHeight="false" outlineLevel="0" collapsed="false">
      <c r="A483" s="0" t="n">
        <v>473</v>
      </c>
      <c r="B483" s="0" t="n">
        <v>-0.334204473614496</v>
      </c>
      <c r="C483" s="0" t="n">
        <v>0.325709187189131</v>
      </c>
      <c r="D483" s="0" t="n">
        <v>-0.99974565232257</v>
      </c>
      <c r="E483" s="0" t="n">
        <v>2.04477123616718</v>
      </c>
      <c r="G483" s="0" t="n">
        <v>1.3519320418709</v>
      </c>
      <c r="H483" s="0" t="n">
        <v>2.6789348339662</v>
      </c>
      <c r="I483" s="0" t="n">
        <v>-1.40678821480833</v>
      </c>
      <c r="J483" s="0" t="n">
        <v>-1.52108441398013</v>
      </c>
      <c r="K483" s="0" t="n">
        <v>-0.954573806666303</v>
      </c>
      <c r="L483" s="0" t="n">
        <v>1.20733830044628</v>
      </c>
      <c r="M483" s="0" t="n">
        <v>0.0110549081000499</v>
      </c>
      <c r="N483" s="0" t="n">
        <v>-0.699747033650056</v>
      </c>
      <c r="O483" s="0" t="n">
        <v>-1.46534603118198</v>
      </c>
      <c r="P483" s="0" t="n">
        <v>0.00722934601071756</v>
      </c>
      <c r="Q483" s="0" t="n">
        <v>0.880004336067941</v>
      </c>
      <c r="R483" s="0" t="n">
        <v>-0.00263980837189592</v>
      </c>
      <c r="S483" s="0" t="n">
        <v>1.02382500699605</v>
      </c>
      <c r="T483" s="0" t="n">
        <v>-0.466286564915208</v>
      </c>
      <c r="U483" s="0" t="n">
        <v>0.188571220860467</v>
      </c>
      <c r="V483" s="0" t="n">
        <v>0.262584762822371</v>
      </c>
      <c r="W483" s="0" t="n">
        <v>-0.860566160554299</v>
      </c>
      <c r="X483" s="0" t="n">
        <v>0.618367721472168</v>
      </c>
      <c r="Y483" s="0" t="n">
        <v>0.409947915613884</v>
      </c>
      <c r="Z483" s="0" t="n">
        <v>-0.381817244488047</v>
      </c>
      <c r="AA483" s="0" t="n">
        <v>-1.37538791022962</v>
      </c>
      <c r="AB483" s="0" t="n">
        <v>-0.645832187728956</v>
      </c>
      <c r="AC483" s="0" t="n">
        <v>0.523618837178219</v>
      </c>
      <c r="AD483" s="0" t="n">
        <v>0.590086983720539</v>
      </c>
      <c r="AE483" s="0" t="n">
        <v>-0.232530510402285</v>
      </c>
      <c r="AF483" s="0" t="n">
        <v>-0.739089500711998</v>
      </c>
      <c r="AG483" s="0" t="n">
        <v>-0.815035718915169</v>
      </c>
      <c r="AH483" s="0" t="n">
        <v>-0.81898861026275</v>
      </c>
      <c r="AI483" s="0" t="n">
        <v>-1.12217549030902</v>
      </c>
      <c r="AJ483" s="0" t="n">
        <v>1.60016497829929</v>
      </c>
      <c r="AK483" s="0" t="n">
        <v>-0.893949163582874</v>
      </c>
      <c r="AL483" s="0" t="n">
        <v>0.185768840310629</v>
      </c>
      <c r="AM483" s="0" t="n">
        <v>-1.2673694982368</v>
      </c>
      <c r="AN483" s="0" t="n">
        <v>1.14870090328623</v>
      </c>
      <c r="AO483" s="0" t="n">
        <v>0.443380940851057</v>
      </c>
      <c r="AP483" s="0" t="n">
        <v>1.1531528798514</v>
      </c>
      <c r="AQ483" s="0" t="n">
        <v>-0.911541064851917</v>
      </c>
      <c r="AR483" s="0" t="n">
        <v>1.32421973830787</v>
      </c>
      <c r="AS483" s="0" t="n">
        <v>-1.24331563711166</v>
      </c>
      <c r="AT483" s="0" t="n">
        <v>1.68852238857653</v>
      </c>
      <c r="AU483" s="0" t="n">
        <v>0.948198248806875</v>
      </c>
      <c r="AV483" s="0" t="n">
        <v>-0.875731984706363</v>
      </c>
      <c r="AW483" s="0" t="n">
        <v>1.63614458870143</v>
      </c>
      <c r="AX483" s="0" t="n">
        <v>-0.693507899995893</v>
      </c>
      <c r="AY483" s="0" t="n">
        <v>0.966831521509448</v>
      </c>
      <c r="AZ483" s="0" t="n">
        <v>0.224207497012685</v>
      </c>
      <c r="BA483" s="0" t="n">
        <v>-0.205809556064196</v>
      </c>
      <c r="BB483" s="0" t="n">
        <v>-1.06486822915031</v>
      </c>
      <c r="BC483" s="0" t="n">
        <v>-0.481263668916654</v>
      </c>
      <c r="BD483" s="0" t="n">
        <v>-0.551106040802551</v>
      </c>
      <c r="BE483" s="0" t="n">
        <v>0.839921767692431</v>
      </c>
      <c r="BF483" s="0" t="n">
        <v>0.653864162813989</v>
      </c>
      <c r="BG483" s="0" t="n">
        <v>0.443126282334561</v>
      </c>
      <c r="BH483" s="0" t="n">
        <v>0.256966359302169</v>
      </c>
      <c r="BI483" s="0" t="n">
        <v>-0.860122781887185</v>
      </c>
      <c r="BJ483" s="0" t="n">
        <v>-0.887691840034677</v>
      </c>
      <c r="BK483" s="0" t="n">
        <v>0.292957338388078</v>
      </c>
      <c r="BL483" s="0" t="n">
        <v>-0.142731551022735</v>
      </c>
      <c r="BM483" s="0" t="n">
        <v>-1.07462938103708</v>
      </c>
      <c r="BN483" s="0" t="n">
        <v>-0.126675558931311</v>
      </c>
      <c r="BO483" s="0" t="n">
        <v>1.90044374903664</v>
      </c>
      <c r="BP483" s="0" t="n">
        <v>0.265673634203267</v>
      </c>
      <c r="BQ483" s="0" t="n">
        <v>2.45941919274628</v>
      </c>
      <c r="BR483" s="0" t="n">
        <v>0.876405010785675</v>
      </c>
      <c r="BS483" s="0" t="n">
        <v>-0.320944764098385</v>
      </c>
      <c r="BT483" s="0" t="n">
        <v>-0.636437107459642</v>
      </c>
      <c r="BU483" s="0" t="n">
        <v>-0.0523107246408472</v>
      </c>
      <c r="BV483" s="0" t="n">
        <v>0.860898126120446</v>
      </c>
      <c r="BW483" s="0" t="n">
        <v>0.086358795670094</v>
      </c>
      <c r="BX483" s="0" t="n">
        <v>0.876291323947953</v>
      </c>
      <c r="BY483" s="0" t="n">
        <v>-0.410447000831482</v>
      </c>
      <c r="BZ483" s="0" t="n">
        <v>1.61071511683986</v>
      </c>
      <c r="CA483" s="0" t="n">
        <v>-0.756083409214625</v>
      </c>
      <c r="CB483" s="0" t="n">
        <v>0.0622719653620152</v>
      </c>
      <c r="CC483" s="0" t="n">
        <v>-0.113807345769601</v>
      </c>
      <c r="CD483" s="0" t="n">
        <v>1.84943928616121</v>
      </c>
      <c r="CE483" s="0" t="n">
        <v>0.3661466507765</v>
      </c>
      <c r="CF483" s="0" t="n">
        <v>-1.24314965432859</v>
      </c>
      <c r="CG483" s="0" t="n">
        <v>-0.385605289920932</v>
      </c>
      <c r="CH483" s="0" t="n">
        <v>1.31982005768805</v>
      </c>
      <c r="CI483" s="0" t="n">
        <v>-0.503978299093433</v>
      </c>
      <c r="CJ483" s="0" t="n">
        <v>0.284742327494314</v>
      </c>
      <c r="CK483" s="0" t="n">
        <v>0.0557577095605666</v>
      </c>
      <c r="CL483" s="0" t="n">
        <v>0.776399247115478</v>
      </c>
      <c r="CM483" s="0" t="n">
        <v>-1.06824700196739</v>
      </c>
      <c r="CN483" s="0" t="n">
        <v>0.923544121178566</v>
      </c>
      <c r="CO483" s="0" t="n">
        <v>-0.113499254439375</v>
      </c>
      <c r="CP483" s="0" t="n">
        <v>-1.00793386081932</v>
      </c>
      <c r="CQ483" s="0" t="n">
        <v>1.35633399622748</v>
      </c>
      <c r="CR483" s="0" t="n">
        <v>0.190907485375647</v>
      </c>
      <c r="CS483" s="0" t="n">
        <v>0.672546320856782</v>
      </c>
      <c r="CT483" s="0" t="n">
        <v>-0.319253103953088</v>
      </c>
      <c r="CU483" s="0" t="n">
        <v>0.386758074455429</v>
      </c>
      <c r="CV483" s="0" t="n">
        <v>-1.31927208713023</v>
      </c>
      <c r="CW483" s="0" t="n">
        <v>-0.596564859733917</v>
      </c>
      <c r="CX483" s="0" t="n">
        <v>0.617906152911019</v>
      </c>
      <c r="CZ483" s="0" t="n">
        <f aca="false">IF(CHOOSE(MATCH(G$5,$B$10:$E$10,0),$B483,$C483,$D483,$E483)*G$6+G483*G$7&lt;G$2,G$3*G$4,0)</f>
        <v>0</v>
      </c>
      <c r="DA483" s="0" t="n">
        <f aca="false">IF(CHOOSE(MATCH(H$5,$B$10:$E$10,0),$B483,$C483,$D483,$E483)*H$6+H483*H$7&lt;H$2,H$3*H$4,0)</f>
        <v>0</v>
      </c>
      <c r="DB483" s="0" t="n">
        <f aca="false">IF(CHOOSE(MATCH(I$5,$B$10:$E$10,0),$B483,$C483,$D483,$E483)*I$6+I483*I$7&lt;I$2,I$3*I$4,0)</f>
        <v>0</v>
      </c>
      <c r="DC483" s="0" t="n">
        <f aca="false">IF(CHOOSE(MATCH(J$5,$B$10:$E$10,0),$B483,$C483,$D483,$E483)*J$6+J483*J$7&lt;J$2,J$3*J$4,0)</f>
        <v>0</v>
      </c>
      <c r="DD483" s="0" t="n">
        <f aca="false">IF(CHOOSE(MATCH(K$5,$B$10:$E$10,0),$B483,$C483,$D483,$E483)*K$6+K483*K$7&lt;K$2,K$3*K$4,0)</f>
        <v>0</v>
      </c>
      <c r="DE483" s="0" t="n">
        <f aca="false">IF(CHOOSE(MATCH(L$5,$B$10:$E$10,0),$B483,$C483,$D483,$E483)*L$6+L483*L$7&lt;L$2,L$3*L$4,0)</f>
        <v>0</v>
      </c>
      <c r="DF483" s="0" t="n">
        <f aca="false">IF(CHOOSE(MATCH(M$5,$B$10:$E$10,0),$B483,$C483,$D483,$E483)*M$6+M483*M$7&lt;M$2,M$3*M$4,0)</f>
        <v>0</v>
      </c>
      <c r="DG483" s="0" t="n">
        <f aca="false">IF(CHOOSE(MATCH(N$5,$B$10:$E$10,0),$B483,$C483,$D483,$E483)*N$6+N483*N$7&lt;N$2,N$3*N$4,0)</f>
        <v>0</v>
      </c>
      <c r="DH483" s="0" t="n">
        <f aca="false">IF(CHOOSE(MATCH(O$5,$B$10:$E$10,0),$B483,$C483,$D483,$E483)*O$6+O483*O$7&lt;O$2,O$3*O$4,0)</f>
        <v>0</v>
      </c>
      <c r="DI483" s="0" t="n">
        <f aca="false">IF(CHOOSE(MATCH(P$5,$B$10:$E$10,0),$B483,$C483,$D483,$E483)*P$6+P483*P$7&lt;P$2,P$3*P$4,0)</f>
        <v>0</v>
      </c>
      <c r="DJ483" s="0" t="n">
        <f aca="false">IF(CHOOSE(MATCH(Q$5,$B$10:$E$10,0),$B483,$C483,$D483,$E483)*Q$6+Q483*Q$7&lt;Q$2,Q$3*Q$4,0)</f>
        <v>0</v>
      </c>
      <c r="DK483" s="0" t="n">
        <f aca="false">IF(CHOOSE(MATCH(R$5,$B$10:$E$10,0),$B483,$C483,$D483,$E483)*R$6+R483*R$7&lt;R$2,R$3*R$4,0)</f>
        <v>0</v>
      </c>
      <c r="DL483" s="0" t="n">
        <f aca="false">IF(CHOOSE(MATCH(S$5,$B$10:$E$10,0),$B483,$C483,$D483,$E483)*S$6+S483*S$7&lt;S$2,S$3*S$4,0)</f>
        <v>0</v>
      </c>
      <c r="DM483" s="0" t="n">
        <f aca="false">IF(CHOOSE(MATCH(T$5,$B$10:$E$10,0),$B483,$C483,$D483,$E483)*T$6+T483*T$7&lt;T$2,T$3*T$4,0)</f>
        <v>0</v>
      </c>
      <c r="DN483" s="0" t="n">
        <f aca="false">IF(CHOOSE(MATCH(U$5,$B$10:$E$10,0),$B483,$C483,$D483,$E483)*U$6+U483*U$7&lt;U$2,U$3*U$4,0)</f>
        <v>0</v>
      </c>
      <c r="DO483" s="0" t="n">
        <f aca="false">IF(CHOOSE(MATCH(V$5,$B$10:$E$10,0),$B483,$C483,$D483,$E483)*V$6+V483*V$7&lt;V$2,V$3*V$4,0)</f>
        <v>0</v>
      </c>
      <c r="DP483" s="0" t="n">
        <f aca="false">IF(CHOOSE(MATCH(W$5,$B$10:$E$10,0),$B483,$C483,$D483,$E483)*W$6+W483*W$7&lt;W$2,W$3*W$4,0)</f>
        <v>0</v>
      </c>
      <c r="DQ483" s="0" t="n">
        <f aca="false">IF(CHOOSE(MATCH(X$5,$B$10:$E$10,0),$B483,$C483,$D483,$E483)*X$6+X483*X$7&lt;X$2,X$3*X$4,0)</f>
        <v>0</v>
      </c>
      <c r="DR483" s="0" t="n">
        <f aca="false">IF(CHOOSE(MATCH(Y$5,$B$10:$E$10,0),$B483,$C483,$D483,$E483)*Y$6+Y483*Y$7&lt;Y$2,Y$3*Y$4,0)</f>
        <v>0</v>
      </c>
      <c r="DS483" s="0" t="n">
        <f aca="false">IF(CHOOSE(MATCH(Z$5,$B$10:$E$10,0),$B483,$C483,$D483,$E483)*Z$6+Z483*Z$7&lt;Z$2,Z$3*Z$4,0)</f>
        <v>0</v>
      </c>
      <c r="DT483" s="0" t="n">
        <f aca="false">IF(CHOOSE(MATCH(AA$5,$B$10:$E$10,0),$B483,$C483,$D483,$E483)*AA$6+AA483*AA$7&lt;AA$2,AA$3*AA$4,0)</f>
        <v>0</v>
      </c>
      <c r="DU483" s="0" t="n">
        <f aca="false">IF(CHOOSE(MATCH(AB$5,$B$10:$E$10,0),$B483,$C483,$D483,$E483)*AB$6+AB483*AB$7&lt;AB$2,AB$3*AB$4,0)</f>
        <v>0</v>
      </c>
      <c r="DV483" s="0" t="n">
        <f aca="false">IF(CHOOSE(MATCH(AC$5,$B$10:$E$10,0),$B483,$C483,$D483,$E483)*AC$6+AC483*AC$7&lt;AC$2,AC$3*AC$4,0)</f>
        <v>0</v>
      </c>
      <c r="DW483" s="0" t="n">
        <f aca="false">IF(CHOOSE(MATCH(AD$5,$B$10:$E$10,0),$B483,$C483,$D483,$E483)*AD$6+AD483*AD$7&lt;AD$2,AD$3*AD$4,0)</f>
        <v>0</v>
      </c>
      <c r="DX483" s="0" t="n">
        <f aca="false">IF(CHOOSE(MATCH(AE$5,$B$10:$E$10,0),$B483,$C483,$D483,$E483)*AE$6+AE483*AE$7&lt;AE$2,AE$3*AE$4,0)</f>
        <v>0</v>
      </c>
      <c r="DY483" s="0" t="n">
        <f aca="false">IF(CHOOSE(MATCH(AF$5,$B$10:$E$10,0),$B483,$C483,$D483,$E483)*AF$6+AF483*AF$7&lt;AF$2,AF$3*AF$4,0)</f>
        <v>0</v>
      </c>
      <c r="DZ483" s="0" t="n">
        <f aca="false">IF(CHOOSE(MATCH(AG$5,$B$10:$E$10,0),$B483,$C483,$D483,$E483)*AG$6+AG483*AG$7&lt;AG$2,AG$3*AG$4,0)</f>
        <v>0</v>
      </c>
      <c r="EA483" s="0" t="n">
        <f aca="false">IF(CHOOSE(MATCH(AH$5,$B$10:$E$10,0),$B483,$C483,$D483,$E483)*AH$6+AH483*AH$7&lt;AH$2,AH$3*AH$4,0)</f>
        <v>0</v>
      </c>
      <c r="EB483" s="0" t="n">
        <f aca="false">IF(CHOOSE(MATCH(AI$5,$B$10:$E$10,0),$B483,$C483,$D483,$E483)*AI$6+AI483*AI$7&lt;AI$2,AI$3*AI$4,0)</f>
        <v>0</v>
      </c>
      <c r="EC483" s="0" t="n">
        <f aca="false">IF(CHOOSE(MATCH(AJ$5,$B$10:$E$10,0),$B483,$C483,$D483,$E483)*AJ$6+AJ483*AJ$7&lt;AJ$2,AJ$3*AJ$4,0)</f>
        <v>0</v>
      </c>
      <c r="ED483" s="0" t="n">
        <f aca="false">IF(CHOOSE(MATCH(AK$5,$B$10:$E$10,0),$B483,$C483,$D483,$E483)*AK$6+AK483*AK$7&lt;AK$2,AK$3*AK$4,0)</f>
        <v>0</v>
      </c>
      <c r="EE483" s="0" t="n">
        <f aca="false">IF(CHOOSE(MATCH(AL$5,$B$10:$E$10,0),$B483,$C483,$D483,$E483)*AL$6+AL483*AL$7&lt;AL$2,AL$3*AL$4,0)</f>
        <v>0</v>
      </c>
      <c r="EF483" s="0" t="n">
        <f aca="false">IF(CHOOSE(MATCH(AM$5,$B$10:$E$10,0),$B483,$C483,$D483,$E483)*AM$6+AM483*AM$7&lt;AM$2,AM$3*AM$4,0)</f>
        <v>0</v>
      </c>
      <c r="EG483" s="0" t="n">
        <f aca="false">IF(CHOOSE(MATCH(AN$5,$B$10:$E$10,0),$B483,$C483,$D483,$E483)*AN$6+AN483*AN$7&lt;AN$2,AN$3*AN$4,0)</f>
        <v>0</v>
      </c>
      <c r="EH483" s="0" t="n">
        <f aca="false">IF(CHOOSE(MATCH(AO$5,$B$10:$E$10,0),$B483,$C483,$D483,$E483)*AO$6+AO483*AO$7&lt;AO$2,AO$3*AO$4,0)</f>
        <v>0</v>
      </c>
      <c r="EI483" s="0" t="n">
        <f aca="false">IF(CHOOSE(MATCH(AP$5,$B$10:$E$10,0),$B483,$C483,$D483,$E483)*AP$6+AP483*AP$7&lt;AP$2,AP$3*AP$4,0)</f>
        <v>0</v>
      </c>
      <c r="EJ483" s="0" t="n">
        <f aca="false">IF(CHOOSE(MATCH(AQ$5,$B$10:$E$10,0),$B483,$C483,$D483,$E483)*AQ$6+AQ483*AQ$7&lt;AQ$2,AQ$3*AQ$4,0)</f>
        <v>0</v>
      </c>
      <c r="EK483" s="0" t="n">
        <f aca="false">IF(CHOOSE(MATCH(AR$5,$B$10:$E$10,0),$B483,$C483,$D483,$E483)*AR$6+AR483*AR$7&lt;AR$2,AR$3*AR$4,0)</f>
        <v>0</v>
      </c>
      <c r="EL483" s="0" t="n">
        <f aca="false">IF(CHOOSE(MATCH(AS$5,$B$10:$E$10,0),$B483,$C483,$D483,$E483)*AS$6+AS483*AS$7&lt;AS$2,AS$3*AS$4,0)</f>
        <v>0</v>
      </c>
      <c r="EM483" s="0" t="n">
        <f aca="false">IF(CHOOSE(MATCH(AT$5,$B$10:$E$10,0),$B483,$C483,$D483,$E483)*AT$6+AT483*AT$7&lt;AT$2,AT$3*AT$4,0)</f>
        <v>0</v>
      </c>
      <c r="EN483" s="0" t="n">
        <f aca="false">IF(CHOOSE(MATCH(AU$5,$B$10:$E$10,0),$B483,$C483,$D483,$E483)*AU$6+AU483*AU$7&lt;AU$2,AU$3*AU$4,0)</f>
        <v>0</v>
      </c>
      <c r="EO483" s="0" t="n">
        <f aca="false">IF(CHOOSE(MATCH(AV$5,$B$10:$E$10,0),$B483,$C483,$D483,$E483)*AV$6+AV483*AV$7&lt;AV$2,AV$3*AV$4,0)</f>
        <v>0</v>
      </c>
      <c r="EP483" s="0" t="n">
        <f aca="false">IF(CHOOSE(MATCH(AW$5,$B$10:$E$10,0),$B483,$C483,$D483,$E483)*AW$6+AW483*AW$7&lt;AW$2,AW$3*AW$4,0)</f>
        <v>0</v>
      </c>
      <c r="EQ483" s="0" t="n">
        <f aca="false">IF(CHOOSE(MATCH(AX$5,$B$10:$E$10,0),$B483,$C483,$D483,$E483)*AX$6+AX483*AX$7&lt;AX$2,AX$3*AX$4,0)</f>
        <v>0</v>
      </c>
      <c r="ER483" s="0" t="n">
        <f aca="false">IF(CHOOSE(MATCH(AY$5,$B$10:$E$10,0),$B483,$C483,$D483,$E483)*AY$6+AY483*AY$7&lt;AY$2,AY$3*AY$4,0)</f>
        <v>0</v>
      </c>
      <c r="ES483" s="0" t="n">
        <f aca="false">IF(CHOOSE(MATCH(AZ$5,$B$10:$E$10,0),$B483,$C483,$D483,$E483)*AZ$6+AZ483*AZ$7&lt;AZ$2,AZ$3*AZ$4,0)</f>
        <v>0</v>
      </c>
      <c r="ET483" s="0" t="n">
        <f aca="false">IF(CHOOSE(MATCH(BA$5,$B$10:$E$10,0),$B483,$C483,$D483,$E483)*BA$6+BA483*BA$7&lt;BA$2,BA$3*BA$4,0)</f>
        <v>0</v>
      </c>
      <c r="EU483" s="0" t="n">
        <f aca="false">IF(CHOOSE(MATCH(BB$5,$B$10:$E$10,0),$B483,$C483,$D483,$E483)*BB$6+BB483*BB$7&lt;BB$2,BB$3*BB$4,0)</f>
        <v>0</v>
      </c>
      <c r="EV483" s="0" t="n">
        <f aca="false">IF(CHOOSE(MATCH(BC$5,$B$10:$E$10,0),$B483,$C483,$D483,$E483)*BC$6+BC483*BC$7&lt;BC$2,BC$3*BC$4,0)</f>
        <v>0</v>
      </c>
      <c r="EW483" s="0" t="n">
        <f aca="false">IF(CHOOSE(MATCH(BD$5,$B$10:$E$10,0),$B483,$C483,$D483,$E483)*BD$6+BD483*BD$7&lt;BD$2,BD$3*BD$4,0)</f>
        <v>0</v>
      </c>
      <c r="EX483" s="0" t="n">
        <f aca="false">IF(CHOOSE(MATCH(BE$5,$B$10:$E$10,0),$B483,$C483,$D483,$E483)*BE$6+BE483*BE$7&lt;BE$2,BE$3*BE$4,0)</f>
        <v>0</v>
      </c>
      <c r="EY483" s="0" t="n">
        <f aca="false">IF(CHOOSE(MATCH(BF$5,$B$10:$E$10,0),$B483,$C483,$D483,$E483)*BF$6+BF483*BF$7&lt;BF$2,BF$3*BF$4,0)</f>
        <v>0</v>
      </c>
      <c r="EZ483" s="0" t="n">
        <f aca="false">IF(CHOOSE(MATCH(BG$5,$B$10:$E$10,0),$B483,$C483,$D483,$E483)*BG$6+BG483*BG$7&lt;BG$2,BG$3*BG$4,0)</f>
        <v>0</v>
      </c>
      <c r="FA483" s="0" t="n">
        <f aca="false">IF(CHOOSE(MATCH(BH$5,$B$10:$E$10,0),$B483,$C483,$D483,$E483)*BH$6+BH483*BH$7&lt;BH$2,BH$3*BH$4,0)</f>
        <v>0</v>
      </c>
      <c r="FB483" s="0" t="n">
        <f aca="false">IF(CHOOSE(MATCH(BI$5,$B$10:$E$10,0),$B483,$C483,$D483,$E483)*BI$6+BI483*BI$7&lt;BI$2,BI$3*BI$4,0)</f>
        <v>0</v>
      </c>
      <c r="FC483" s="0" t="n">
        <f aca="false">IF(CHOOSE(MATCH(BJ$5,$B$10:$E$10,0),$B483,$C483,$D483,$E483)*BJ$6+BJ483*BJ$7&lt;BJ$2,BJ$3*BJ$4,0)</f>
        <v>0</v>
      </c>
      <c r="FD483" s="0" t="n">
        <f aca="false">IF(CHOOSE(MATCH(BK$5,$B$10:$E$10,0),$B483,$C483,$D483,$E483)*BK$6+BK483*BK$7&lt;BK$2,BK$3*BK$4,0)</f>
        <v>0</v>
      </c>
      <c r="FE483" s="0" t="n">
        <f aca="false">IF(CHOOSE(MATCH(BL$5,$B$10:$E$10,0),$B483,$C483,$D483,$E483)*BL$6+BL483*BL$7&lt;BL$2,BL$3*BL$4,0)</f>
        <v>0</v>
      </c>
      <c r="FF483" s="0" t="n">
        <f aca="false">IF(CHOOSE(MATCH(BM$5,$B$10:$E$10,0),$B483,$C483,$D483,$E483)*BM$6+BM483*BM$7&lt;BM$2,BM$3*BM$4,0)</f>
        <v>0</v>
      </c>
      <c r="FG483" s="0" t="n">
        <f aca="false">IF(CHOOSE(MATCH(BN$5,$B$10:$E$10,0),$B483,$C483,$D483,$E483)*BN$6+BN483*BN$7&lt;BN$2,BN$3*BN$4,0)</f>
        <v>0</v>
      </c>
      <c r="FH483" s="0" t="n">
        <f aca="false">IF(CHOOSE(MATCH(BO$5,$B$10:$E$10,0),$B483,$C483,$D483,$E483)*BO$6+BO483*BO$7&lt;BO$2,BO$3*BO$4,0)</f>
        <v>0</v>
      </c>
      <c r="FI483" s="0" t="n">
        <f aca="false">IF(CHOOSE(MATCH(BP$5,$B$10:$E$10,0),$B483,$C483,$D483,$E483)*BP$6+BP483*BP$7&lt;BP$2,BP$3*BP$4,0)</f>
        <v>0</v>
      </c>
      <c r="FJ483" s="0" t="n">
        <f aca="false">IF(CHOOSE(MATCH(BQ$5,$B$10:$E$10,0),$B483,$C483,$D483,$E483)*BQ$6+BQ483*BQ$7&lt;BQ$2,BQ$3*BQ$4,0)</f>
        <v>0</v>
      </c>
      <c r="FK483" s="0" t="n">
        <f aca="false">IF(CHOOSE(MATCH(BR$5,$B$10:$E$10,0),$B483,$C483,$D483,$E483)*BR$6+BR483*BR$7&lt;BR$2,BR$3*BR$4,0)</f>
        <v>0</v>
      </c>
      <c r="FL483" s="0" t="n">
        <f aca="false">IF(CHOOSE(MATCH(BS$5,$B$10:$E$10,0),$B483,$C483,$D483,$E483)*BS$6+BS483*BS$7&lt;BS$2,BS$3*BS$4,0)</f>
        <v>0</v>
      </c>
      <c r="FM483" s="0" t="n">
        <f aca="false">IF(CHOOSE(MATCH(BT$5,$B$10:$E$10,0),$B483,$C483,$D483,$E483)*BT$6+BT483*BT$7&lt;BT$2,BT$3*BT$4,0)</f>
        <v>0</v>
      </c>
      <c r="FN483" s="0" t="n">
        <f aca="false">IF(CHOOSE(MATCH(BU$5,$B$10:$E$10,0),$B483,$C483,$D483,$E483)*BU$6+BU483*BU$7&lt;BU$2,BU$3*BU$4,0)</f>
        <v>0</v>
      </c>
      <c r="FO483" s="0" t="n">
        <f aca="false">IF(CHOOSE(MATCH(BV$5,$B$10:$E$10,0),$B483,$C483,$D483,$E483)*BV$6+BV483*BV$7&lt;BV$2,BV$3*BV$4,0)</f>
        <v>0</v>
      </c>
      <c r="FP483" s="0" t="n">
        <f aca="false">IF(CHOOSE(MATCH(BW$5,$B$10:$E$10,0),$B483,$C483,$D483,$E483)*BW$6+BW483*BW$7&lt;BW$2,BW$3*BW$4,0)</f>
        <v>0</v>
      </c>
      <c r="FQ483" s="0" t="n">
        <f aca="false">IF(CHOOSE(MATCH(BX$5,$B$10:$E$10,0),$B483,$C483,$D483,$E483)*BX$6+BX483*BX$7&lt;BX$2,BX$3*BX$4,0)</f>
        <v>0</v>
      </c>
      <c r="FR483" s="0" t="n">
        <f aca="false">IF(CHOOSE(MATCH(BY$5,$B$10:$E$10,0),$B483,$C483,$D483,$E483)*BY$6+BY483*BY$7&lt;BY$2,BY$3*BY$4,0)</f>
        <v>0</v>
      </c>
      <c r="FS483" s="0" t="n">
        <f aca="false">IF(CHOOSE(MATCH(BZ$5,$B$10:$E$10,0),$B483,$C483,$D483,$E483)*BZ$6+BZ483*BZ$7&lt;BZ$2,BZ$3*BZ$4,0)</f>
        <v>0</v>
      </c>
      <c r="FT483" s="0" t="n">
        <f aca="false">IF(CHOOSE(MATCH(CA$5,$B$10:$E$10,0),$B483,$C483,$D483,$E483)*CA$6+CA483*CA$7&lt;CA$2,CA$3*CA$4,0)</f>
        <v>0</v>
      </c>
      <c r="FU483" s="0" t="n">
        <f aca="false">IF(CHOOSE(MATCH(CB$5,$B$10:$E$10,0),$B483,$C483,$D483,$E483)*CB$6+CB483*CB$7&lt;CB$2,CB$3*CB$4,0)</f>
        <v>0</v>
      </c>
      <c r="FV483" s="0" t="n">
        <f aca="false">IF(CHOOSE(MATCH(CC$5,$B$10:$E$10,0),$B483,$C483,$D483,$E483)*CC$6+CC483*CC$7&lt;CC$2,CC$3*CC$4,0)</f>
        <v>0</v>
      </c>
      <c r="FW483" s="0" t="n">
        <f aca="false">IF(CHOOSE(MATCH(CD$5,$B$10:$E$10,0),$B483,$C483,$D483,$E483)*CD$6+CD483*CD$7&lt;CD$2,CD$3*CD$4,0)</f>
        <v>0</v>
      </c>
      <c r="FX483" s="0" t="n">
        <f aca="false">IF(CHOOSE(MATCH(CE$5,$B$10:$E$10,0),$B483,$C483,$D483,$E483)*CE$6+CE483*CE$7&lt;CE$2,CE$3*CE$4,0)</f>
        <v>0</v>
      </c>
      <c r="FY483" s="0" t="n">
        <f aca="false">IF(CHOOSE(MATCH(CF$5,$B$10:$E$10,0),$B483,$C483,$D483,$E483)*CF$6+CF483*CF$7&lt;CF$2,CF$3*CF$4,0)</f>
        <v>0</v>
      </c>
      <c r="FZ483" s="0" t="n">
        <f aca="false">IF(CHOOSE(MATCH(CG$5,$B$10:$E$10,0),$B483,$C483,$D483,$E483)*CG$6+CG483*CG$7&lt;CG$2,CG$3*CG$4,0)</f>
        <v>0</v>
      </c>
      <c r="GA483" s="0" t="n">
        <f aca="false">IF(CHOOSE(MATCH(CH$5,$B$10:$E$10,0),$B483,$C483,$D483,$E483)*CH$6+CH483*CH$7&lt;CH$2,CH$3*CH$4,0)</f>
        <v>0</v>
      </c>
      <c r="GB483" s="0" t="n">
        <f aca="false">IF(CHOOSE(MATCH(CI$5,$B$10:$E$10,0),$B483,$C483,$D483,$E483)*CI$6+CI483*CI$7&lt;CI$2,CI$3*CI$4,0)</f>
        <v>0</v>
      </c>
      <c r="GC483" s="0" t="n">
        <f aca="false">IF(CHOOSE(MATCH(CJ$5,$B$10:$E$10,0),$B483,$C483,$D483,$E483)*CJ$6+CJ483*CJ$7&lt;CJ$2,CJ$3*CJ$4,0)</f>
        <v>0</v>
      </c>
      <c r="GD483" s="0" t="n">
        <f aca="false">IF(CHOOSE(MATCH(CK$5,$B$10:$E$10,0),$B483,$C483,$D483,$E483)*CK$6+CK483*CK$7&lt;CK$2,CK$3*CK$4,0)</f>
        <v>0</v>
      </c>
      <c r="GE483" s="0" t="n">
        <f aca="false">IF(CHOOSE(MATCH(CL$5,$B$10:$E$10,0),$B483,$C483,$D483,$E483)*CL$6+CL483*CL$7&lt;CL$2,CL$3*CL$4,0)</f>
        <v>0</v>
      </c>
      <c r="GF483" s="0" t="n">
        <f aca="false">IF(CHOOSE(MATCH(CM$5,$B$10:$E$10,0),$B483,$C483,$D483,$E483)*CM$6+CM483*CM$7&lt;CM$2,CM$3*CM$4,0)</f>
        <v>0</v>
      </c>
      <c r="GG483" s="0" t="n">
        <f aca="false">IF(CHOOSE(MATCH(CN$5,$B$10:$E$10,0),$B483,$C483,$D483,$E483)*CN$6+CN483*CN$7&lt;CN$2,CN$3*CN$4,0)</f>
        <v>0</v>
      </c>
      <c r="GH483" s="0" t="n">
        <f aca="false">IF(CHOOSE(MATCH(CO$5,$B$10:$E$10,0),$B483,$C483,$D483,$E483)*CO$6+CO483*CO$7&lt;CO$2,CO$3*CO$4,0)</f>
        <v>0</v>
      </c>
      <c r="GI483" s="0" t="n">
        <f aca="false">IF(CHOOSE(MATCH(CP$5,$B$10:$E$10,0),$B483,$C483,$D483,$E483)*CP$6+CP483*CP$7&lt;CP$2,CP$3*CP$4,0)</f>
        <v>0</v>
      </c>
      <c r="GJ483" s="0" t="n">
        <f aca="false">IF(CHOOSE(MATCH(CQ$5,$B$10:$E$10,0),$B483,$C483,$D483,$E483)*CQ$6+CQ483*CQ$7&lt;CQ$2,CQ$3*CQ$4,0)</f>
        <v>0</v>
      </c>
      <c r="GK483" s="0" t="n">
        <f aca="false">IF(CHOOSE(MATCH(CR$5,$B$10:$E$10,0),$B483,$C483,$D483,$E483)*CR$6+CR483*CR$7&lt;CR$2,CR$3*CR$4,0)</f>
        <v>0</v>
      </c>
      <c r="GL483" s="0" t="n">
        <f aca="false">IF(CHOOSE(MATCH(CS$5,$B$10:$E$10,0),$B483,$C483,$D483,$E483)*CS$6+CS483*CS$7&lt;CS$2,CS$3*CS$4,0)</f>
        <v>0</v>
      </c>
      <c r="GM483" s="0" t="n">
        <f aca="false">IF(CHOOSE(MATCH(CT$5,$B$10:$E$10,0),$B483,$C483,$D483,$E483)*CT$6+CT483*CT$7&lt;CT$2,CT$3*CT$4,0)</f>
        <v>0</v>
      </c>
      <c r="GN483" s="0" t="n">
        <f aca="false">IF(CHOOSE(MATCH(CU$5,$B$10:$E$10,0),$B483,$C483,$D483,$E483)*CU$6+CU483*CU$7&lt;CU$2,CU$3*CU$4,0)</f>
        <v>0</v>
      </c>
      <c r="GO483" s="0" t="n">
        <f aca="false">IF(CHOOSE(MATCH(CV$5,$B$10:$E$10,0),$B483,$C483,$D483,$E483)*CV$6+CV483*CV$7&lt;CV$2,CV$3*CV$4,0)</f>
        <v>0</v>
      </c>
      <c r="GP483" s="0" t="n">
        <f aca="false">IF(CHOOSE(MATCH(CW$5,$B$10:$E$10,0),$B483,$C483,$D483,$E483)*CW$6+CW483*CW$7&lt;CW$2,CW$3*CW$4,0)</f>
        <v>0</v>
      </c>
      <c r="GQ483" s="0" t="n">
        <f aca="false">IF(CHOOSE(MATCH(CX$5,$B$10:$E$10,0),$B483,$C483,$D483,$E483)*CX$6+CX483*CX$7&lt;CX$2,CX$3*CX$4,0)</f>
        <v>0</v>
      </c>
      <c r="GS483" s="0" t="n">
        <f aca="false">SUM(CZ483:GQ483)</f>
        <v>0</v>
      </c>
      <c r="GT483" s="0" t="n">
        <f aca="false">IF(GS483&gt;$GS$6,1,0)</f>
        <v>0</v>
      </c>
    </row>
    <row r="484" customFormat="false" ht="14" hidden="false" customHeight="false" outlineLevel="0" collapsed="false">
      <c r="A484" s="0" t="n">
        <v>474</v>
      </c>
      <c r="B484" s="0" t="n">
        <v>-2.18162469334174</v>
      </c>
      <c r="C484" s="0" t="n">
        <v>-0.853497874500917</v>
      </c>
      <c r="D484" s="0" t="n">
        <v>-0.0369942670693563</v>
      </c>
      <c r="E484" s="0" t="n">
        <v>0.488125818013953</v>
      </c>
      <c r="G484" s="0" t="n">
        <v>-0.664224444335559</v>
      </c>
      <c r="H484" s="0" t="n">
        <v>0.951322363107465</v>
      </c>
      <c r="I484" s="0" t="n">
        <v>0.652538574286155</v>
      </c>
      <c r="J484" s="0" t="n">
        <v>-0.292558297587675</v>
      </c>
      <c r="K484" s="0" t="n">
        <v>1.20354343380313</v>
      </c>
      <c r="L484" s="0" t="n">
        <v>1.15837337943958</v>
      </c>
      <c r="M484" s="0" t="n">
        <v>0.26789393814397</v>
      </c>
      <c r="N484" s="0" t="n">
        <v>-0.615315229879343</v>
      </c>
      <c r="O484" s="0" t="n">
        <v>-0.365411096936441</v>
      </c>
      <c r="P484" s="0" t="n">
        <v>-0.0883551365404855</v>
      </c>
      <c r="Q484" s="0" t="n">
        <v>0.523707512911642</v>
      </c>
      <c r="R484" s="0" t="n">
        <v>0.853826804814162</v>
      </c>
      <c r="S484" s="0" t="n">
        <v>-1.14089516500826</v>
      </c>
      <c r="T484" s="0" t="n">
        <v>0.183279098564526</v>
      </c>
      <c r="U484" s="0" t="n">
        <v>0.0665647803543834</v>
      </c>
      <c r="V484" s="0" t="n">
        <v>0.440850271843374</v>
      </c>
      <c r="W484" s="0" t="n">
        <v>-1.35384198074462</v>
      </c>
      <c r="X484" s="0" t="n">
        <v>-0.863560671859887</v>
      </c>
      <c r="Y484" s="0" t="n">
        <v>0.207919583772309</v>
      </c>
      <c r="Z484" s="0" t="n">
        <v>-0.126906343211886</v>
      </c>
      <c r="AA484" s="0" t="n">
        <v>0.824886683403747</v>
      </c>
      <c r="AB484" s="0" t="n">
        <v>-0.574138994124951</v>
      </c>
      <c r="AC484" s="0" t="n">
        <v>0.371387613995466</v>
      </c>
      <c r="AD484" s="0" t="n">
        <v>-0.293036919174483</v>
      </c>
      <c r="AE484" s="0" t="n">
        <v>-0.560928583581699</v>
      </c>
      <c r="AF484" s="0" t="n">
        <v>1.36950347950915</v>
      </c>
      <c r="AG484" s="0" t="n">
        <v>-0.202451246877899</v>
      </c>
      <c r="AH484" s="0" t="n">
        <v>-1.49019342643442</v>
      </c>
      <c r="AI484" s="0" t="n">
        <v>-0.994548372545978</v>
      </c>
      <c r="AJ484" s="0" t="n">
        <v>0.488146270072321</v>
      </c>
      <c r="AK484" s="0" t="n">
        <v>-0.110651399154449</v>
      </c>
      <c r="AL484" s="0" t="n">
        <v>-0.465859102405375</v>
      </c>
      <c r="AM484" s="0" t="n">
        <v>-1.66695826919749</v>
      </c>
      <c r="AN484" s="0" t="n">
        <v>1.29376758195576</v>
      </c>
      <c r="AO484" s="0" t="n">
        <v>0.623284677203628</v>
      </c>
      <c r="AP484" s="0" t="n">
        <v>-1.62487140187295</v>
      </c>
      <c r="AQ484" s="0" t="n">
        <v>-0.94867800726206</v>
      </c>
      <c r="AR484" s="0" t="n">
        <v>0.121124230645364</v>
      </c>
      <c r="AS484" s="0" t="n">
        <v>0.963661932473769</v>
      </c>
      <c r="AT484" s="0" t="n">
        <v>-0.305517460219562</v>
      </c>
      <c r="AU484" s="0" t="n">
        <v>-1.25701944853063</v>
      </c>
      <c r="AV484" s="0" t="n">
        <v>0.321185780194355</v>
      </c>
      <c r="AW484" s="0" t="n">
        <v>-1.35441723614349</v>
      </c>
      <c r="AX484" s="0" t="n">
        <v>0.806746811576886</v>
      </c>
      <c r="AY484" s="0" t="n">
        <v>-0.208310666494071</v>
      </c>
      <c r="AZ484" s="0" t="n">
        <v>0.993795765680261</v>
      </c>
      <c r="BA484" s="0" t="n">
        <v>0.350648861058289</v>
      </c>
      <c r="BB484" s="0" t="n">
        <v>0.302072749036597</v>
      </c>
      <c r="BC484" s="0" t="n">
        <v>-0.369338977179723</v>
      </c>
      <c r="BD484" s="0" t="n">
        <v>-0.874608758749673</v>
      </c>
      <c r="BE484" s="0" t="n">
        <v>0.726481630408671</v>
      </c>
      <c r="BF484" s="0" t="n">
        <v>0.35594098335423</v>
      </c>
      <c r="BG484" s="0" t="n">
        <v>-0.819522938400041</v>
      </c>
      <c r="BH484" s="0" t="n">
        <v>0.00432237357017584</v>
      </c>
      <c r="BI484" s="0" t="n">
        <v>-0.0968066160567105</v>
      </c>
      <c r="BJ484" s="0" t="n">
        <v>-1.85539647645783</v>
      </c>
      <c r="BK484" s="0" t="n">
        <v>0.0221484697249252</v>
      </c>
      <c r="BL484" s="0" t="n">
        <v>-0.244335751631297</v>
      </c>
      <c r="BM484" s="0" t="n">
        <v>0.180634742719121</v>
      </c>
      <c r="BN484" s="0" t="n">
        <v>0.0552984147361713</v>
      </c>
      <c r="BO484" s="0" t="n">
        <v>0.746952082408825</v>
      </c>
      <c r="BP484" s="0" t="n">
        <v>0.907029971131124</v>
      </c>
      <c r="BQ484" s="0" t="n">
        <v>-0.0276577338809147</v>
      </c>
      <c r="BR484" s="0" t="n">
        <v>1.79245034814812</v>
      </c>
      <c r="BS484" s="0" t="n">
        <v>1.02279273050954</v>
      </c>
      <c r="BT484" s="0" t="n">
        <v>-0.0918123532755999</v>
      </c>
      <c r="BU484" s="0" t="n">
        <v>0.68274857767392</v>
      </c>
      <c r="BV484" s="0" t="n">
        <v>-1.03304273579852</v>
      </c>
      <c r="BW484" s="0" t="n">
        <v>0.278693050859147</v>
      </c>
      <c r="BX484" s="0" t="n">
        <v>-0.201436023417045</v>
      </c>
      <c r="BY484" s="0" t="n">
        <v>-0.0418947365687927</v>
      </c>
      <c r="BZ484" s="0" t="n">
        <v>-1.06973629954155</v>
      </c>
      <c r="CA484" s="0" t="n">
        <v>-1.14929434857913</v>
      </c>
      <c r="CB484" s="0" t="n">
        <v>-0.582547272642842</v>
      </c>
      <c r="CC484" s="0" t="n">
        <v>-1.61043317348231</v>
      </c>
      <c r="CD484" s="0" t="n">
        <v>1.14280283014523</v>
      </c>
      <c r="CE484" s="0" t="n">
        <v>1.45999365486205</v>
      </c>
      <c r="CF484" s="0" t="n">
        <v>1.3937415133114</v>
      </c>
      <c r="CG484" s="0" t="n">
        <v>1.2900682122563</v>
      </c>
      <c r="CH484" s="0" t="n">
        <v>-0.407701463700505</v>
      </c>
      <c r="CI484" s="0" t="n">
        <v>0.230095338338288</v>
      </c>
      <c r="CJ484" s="0" t="n">
        <v>-0.217779643207905</v>
      </c>
      <c r="CK484" s="0" t="n">
        <v>1.23457994050113</v>
      </c>
      <c r="CL484" s="0" t="n">
        <v>-1.04948640000657</v>
      </c>
      <c r="CM484" s="0" t="n">
        <v>-0.724689925846178</v>
      </c>
      <c r="CN484" s="0" t="n">
        <v>-1.02589638117934</v>
      </c>
      <c r="CO484" s="0" t="n">
        <v>-1.11502458821633</v>
      </c>
      <c r="CP484" s="0" t="n">
        <v>0.424720383307431</v>
      </c>
      <c r="CQ484" s="0" t="n">
        <v>-1.14177510113223</v>
      </c>
      <c r="CR484" s="0" t="n">
        <v>0.364675543096382</v>
      </c>
      <c r="CS484" s="0" t="n">
        <v>0.400232238462195</v>
      </c>
      <c r="CT484" s="0" t="n">
        <v>0.345853550243191</v>
      </c>
      <c r="CU484" s="0" t="n">
        <v>-1.73004991665948</v>
      </c>
      <c r="CV484" s="0" t="n">
        <v>-1.45226749737049</v>
      </c>
      <c r="CW484" s="0" t="n">
        <v>1.08078438643133</v>
      </c>
      <c r="CX484" s="0" t="n">
        <v>-0.117272520583356</v>
      </c>
      <c r="CZ484" s="0" t="n">
        <f aca="false">IF(CHOOSE(MATCH(G$5,$B$10:$E$10,0),$B484,$C484,$D484,$E484)*G$6+G484*G$7&lt;G$2,G$3*G$4,0)</f>
        <v>0</v>
      </c>
      <c r="DA484" s="0" t="n">
        <f aca="false">IF(CHOOSE(MATCH(H$5,$B$10:$E$10,0),$B484,$C484,$D484,$E484)*H$6+H484*H$7&lt;H$2,H$3*H$4,0)</f>
        <v>0</v>
      </c>
      <c r="DB484" s="0" t="n">
        <f aca="false">IF(CHOOSE(MATCH(I$5,$B$10:$E$10,0),$B484,$C484,$D484,$E484)*I$6+I484*I$7&lt;I$2,I$3*I$4,0)</f>
        <v>0</v>
      </c>
      <c r="DC484" s="0" t="n">
        <f aca="false">IF(CHOOSE(MATCH(J$5,$B$10:$E$10,0),$B484,$C484,$D484,$E484)*J$6+J484*J$7&lt;J$2,J$3*J$4,0)</f>
        <v>0</v>
      </c>
      <c r="DD484" s="0" t="n">
        <f aca="false">IF(CHOOSE(MATCH(K$5,$B$10:$E$10,0),$B484,$C484,$D484,$E484)*K$6+K484*K$7&lt;K$2,K$3*K$4,0)</f>
        <v>0</v>
      </c>
      <c r="DE484" s="0" t="n">
        <f aca="false">IF(CHOOSE(MATCH(L$5,$B$10:$E$10,0),$B484,$C484,$D484,$E484)*L$6+L484*L$7&lt;L$2,L$3*L$4,0)</f>
        <v>0</v>
      </c>
      <c r="DF484" s="0" t="n">
        <f aca="false">IF(CHOOSE(MATCH(M$5,$B$10:$E$10,0),$B484,$C484,$D484,$E484)*M$6+M484*M$7&lt;M$2,M$3*M$4,0)</f>
        <v>0</v>
      </c>
      <c r="DG484" s="0" t="n">
        <f aca="false">IF(CHOOSE(MATCH(N$5,$B$10:$E$10,0),$B484,$C484,$D484,$E484)*N$6+N484*N$7&lt;N$2,N$3*N$4,0)</f>
        <v>0</v>
      </c>
      <c r="DH484" s="0" t="n">
        <f aca="false">IF(CHOOSE(MATCH(O$5,$B$10:$E$10,0),$B484,$C484,$D484,$E484)*O$6+O484*O$7&lt;O$2,O$3*O$4,0)</f>
        <v>0</v>
      </c>
      <c r="DI484" s="0" t="n">
        <f aca="false">IF(CHOOSE(MATCH(P$5,$B$10:$E$10,0),$B484,$C484,$D484,$E484)*P$6+P484*P$7&lt;P$2,P$3*P$4,0)</f>
        <v>0</v>
      </c>
      <c r="DJ484" s="0" t="n">
        <f aca="false">IF(CHOOSE(MATCH(Q$5,$B$10:$E$10,0),$B484,$C484,$D484,$E484)*Q$6+Q484*Q$7&lt;Q$2,Q$3*Q$4,0)</f>
        <v>0</v>
      </c>
      <c r="DK484" s="0" t="n">
        <f aca="false">IF(CHOOSE(MATCH(R$5,$B$10:$E$10,0),$B484,$C484,$D484,$E484)*R$6+R484*R$7&lt;R$2,R$3*R$4,0)</f>
        <v>0</v>
      </c>
      <c r="DL484" s="0" t="n">
        <f aca="false">IF(CHOOSE(MATCH(S$5,$B$10:$E$10,0),$B484,$C484,$D484,$E484)*S$6+S484*S$7&lt;S$2,S$3*S$4,0)</f>
        <v>0</v>
      </c>
      <c r="DM484" s="0" t="n">
        <f aca="false">IF(CHOOSE(MATCH(T$5,$B$10:$E$10,0),$B484,$C484,$D484,$E484)*T$6+T484*T$7&lt;T$2,T$3*T$4,0)</f>
        <v>0</v>
      </c>
      <c r="DN484" s="0" t="n">
        <f aca="false">IF(CHOOSE(MATCH(U$5,$B$10:$E$10,0),$B484,$C484,$D484,$E484)*U$6+U484*U$7&lt;U$2,U$3*U$4,0)</f>
        <v>0</v>
      </c>
      <c r="DO484" s="0" t="n">
        <f aca="false">IF(CHOOSE(MATCH(V$5,$B$10:$E$10,0),$B484,$C484,$D484,$E484)*V$6+V484*V$7&lt;V$2,V$3*V$4,0)</f>
        <v>0</v>
      </c>
      <c r="DP484" s="0" t="n">
        <f aca="false">IF(CHOOSE(MATCH(W$5,$B$10:$E$10,0),$B484,$C484,$D484,$E484)*W$6+W484*W$7&lt;W$2,W$3*W$4,0)</f>
        <v>0</v>
      </c>
      <c r="DQ484" s="0" t="n">
        <f aca="false">IF(CHOOSE(MATCH(X$5,$B$10:$E$10,0),$B484,$C484,$D484,$E484)*X$6+X484*X$7&lt;X$2,X$3*X$4,0)</f>
        <v>0</v>
      </c>
      <c r="DR484" s="0" t="n">
        <f aca="false">IF(CHOOSE(MATCH(Y$5,$B$10:$E$10,0),$B484,$C484,$D484,$E484)*Y$6+Y484*Y$7&lt;Y$2,Y$3*Y$4,0)</f>
        <v>0</v>
      </c>
      <c r="DS484" s="0" t="n">
        <f aca="false">IF(CHOOSE(MATCH(Z$5,$B$10:$E$10,0),$B484,$C484,$D484,$E484)*Z$6+Z484*Z$7&lt;Z$2,Z$3*Z$4,0)</f>
        <v>0</v>
      </c>
      <c r="DT484" s="0" t="n">
        <f aca="false">IF(CHOOSE(MATCH(AA$5,$B$10:$E$10,0),$B484,$C484,$D484,$E484)*AA$6+AA484*AA$7&lt;AA$2,AA$3*AA$4,0)</f>
        <v>0</v>
      </c>
      <c r="DU484" s="0" t="n">
        <f aca="false">IF(CHOOSE(MATCH(AB$5,$B$10:$E$10,0),$B484,$C484,$D484,$E484)*AB$6+AB484*AB$7&lt;AB$2,AB$3*AB$4,0)</f>
        <v>0</v>
      </c>
      <c r="DV484" s="0" t="n">
        <f aca="false">IF(CHOOSE(MATCH(AC$5,$B$10:$E$10,0),$B484,$C484,$D484,$E484)*AC$6+AC484*AC$7&lt;AC$2,AC$3*AC$4,0)</f>
        <v>0</v>
      </c>
      <c r="DW484" s="0" t="n">
        <f aca="false">IF(CHOOSE(MATCH(AD$5,$B$10:$E$10,0),$B484,$C484,$D484,$E484)*AD$6+AD484*AD$7&lt;AD$2,AD$3*AD$4,0)</f>
        <v>0</v>
      </c>
      <c r="DX484" s="0" t="n">
        <f aca="false">IF(CHOOSE(MATCH(AE$5,$B$10:$E$10,0),$B484,$C484,$D484,$E484)*AE$6+AE484*AE$7&lt;AE$2,AE$3*AE$4,0)</f>
        <v>0</v>
      </c>
      <c r="DY484" s="0" t="n">
        <f aca="false">IF(CHOOSE(MATCH(AF$5,$B$10:$E$10,0),$B484,$C484,$D484,$E484)*AF$6+AF484*AF$7&lt;AF$2,AF$3*AF$4,0)</f>
        <v>0</v>
      </c>
      <c r="DZ484" s="0" t="n">
        <f aca="false">IF(CHOOSE(MATCH(AG$5,$B$10:$E$10,0),$B484,$C484,$D484,$E484)*AG$6+AG484*AG$7&lt;AG$2,AG$3*AG$4,0)</f>
        <v>0</v>
      </c>
      <c r="EA484" s="0" t="n">
        <f aca="false">IF(CHOOSE(MATCH(AH$5,$B$10:$E$10,0),$B484,$C484,$D484,$E484)*AH$6+AH484*AH$7&lt;AH$2,AH$3*AH$4,0)</f>
        <v>0</v>
      </c>
      <c r="EB484" s="0" t="n">
        <f aca="false">IF(CHOOSE(MATCH(AI$5,$B$10:$E$10,0),$B484,$C484,$D484,$E484)*AI$6+AI484*AI$7&lt;AI$2,AI$3*AI$4,0)</f>
        <v>0</v>
      </c>
      <c r="EC484" s="0" t="n">
        <f aca="false">IF(CHOOSE(MATCH(AJ$5,$B$10:$E$10,0),$B484,$C484,$D484,$E484)*AJ$6+AJ484*AJ$7&lt;AJ$2,AJ$3*AJ$4,0)</f>
        <v>0</v>
      </c>
      <c r="ED484" s="0" t="n">
        <f aca="false">IF(CHOOSE(MATCH(AK$5,$B$10:$E$10,0),$B484,$C484,$D484,$E484)*AK$6+AK484*AK$7&lt;AK$2,AK$3*AK$4,0)</f>
        <v>0</v>
      </c>
      <c r="EE484" s="0" t="n">
        <f aca="false">IF(CHOOSE(MATCH(AL$5,$B$10:$E$10,0),$B484,$C484,$D484,$E484)*AL$6+AL484*AL$7&lt;AL$2,AL$3*AL$4,0)</f>
        <v>0</v>
      </c>
      <c r="EF484" s="0" t="n">
        <f aca="false">IF(CHOOSE(MATCH(AM$5,$B$10:$E$10,0),$B484,$C484,$D484,$E484)*AM$6+AM484*AM$7&lt;AM$2,AM$3*AM$4,0)</f>
        <v>0</v>
      </c>
      <c r="EG484" s="0" t="n">
        <f aca="false">IF(CHOOSE(MATCH(AN$5,$B$10:$E$10,0),$B484,$C484,$D484,$E484)*AN$6+AN484*AN$7&lt;AN$2,AN$3*AN$4,0)</f>
        <v>0</v>
      </c>
      <c r="EH484" s="0" t="n">
        <f aca="false">IF(CHOOSE(MATCH(AO$5,$B$10:$E$10,0),$B484,$C484,$D484,$E484)*AO$6+AO484*AO$7&lt;AO$2,AO$3*AO$4,0)</f>
        <v>0</v>
      </c>
      <c r="EI484" s="0" t="n">
        <f aca="false">IF(CHOOSE(MATCH(AP$5,$B$10:$E$10,0),$B484,$C484,$D484,$E484)*AP$6+AP484*AP$7&lt;AP$2,AP$3*AP$4,0)</f>
        <v>0</v>
      </c>
      <c r="EJ484" s="0" t="n">
        <f aca="false">IF(CHOOSE(MATCH(AQ$5,$B$10:$E$10,0),$B484,$C484,$D484,$E484)*AQ$6+AQ484*AQ$7&lt;AQ$2,AQ$3*AQ$4,0)</f>
        <v>0</v>
      </c>
      <c r="EK484" s="0" t="n">
        <f aca="false">IF(CHOOSE(MATCH(AR$5,$B$10:$E$10,0),$B484,$C484,$D484,$E484)*AR$6+AR484*AR$7&lt;AR$2,AR$3*AR$4,0)</f>
        <v>0</v>
      </c>
      <c r="EL484" s="0" t="n">
        <f aca="false">IF(CHOOSE(MATCH(AS$5,$B$10:$E$10,0),$B484,$C484,$D484,$E484)*AS$6+AS484*AS$7&lt;AS$2,AS$3*AS$4,0)</f>
        <v>0</v>
      </c>
      <c r="EM484" s="0" t="n">
        <f aca="false">IF(CHOOSE(MATCH(AT$5,$B$10:$E$10,0),$B484,$C484,$D484,$E484)*AT$6+AT484*AT$7&lt;AT$2,AT$3*AT$4,0)</f>
        <v>0</v>
      </c>
      <c r="EN484" s="0" t="n">
        <f aca="false">IF(CHOOSE(MATCH(AU$5,$B$10:$E$10,0),$B484,$C484,$D484,$E484)*AU$6+AU484*AU$7&lt;AU$2,AU$3*AU$4,0)</f>
        <v>0</v>
      </c>
      <c r="EO484" s="0" t="n">
        <f aca="false">IF(CHOOSE(MATCH(AV$5,$B$10:$E$10,0),$B484,$C484,$D484,$E484)*AV$6+AV484*AV$7&lt;AV$2,AV$3*AV$4,0)</f>
        <v>0</v>
      </c>
      <c r="EP484" s="0" t="n">
        <f aca="false">IF(CHOOSE(MATCH(AW$5,$B$10:$E$10,0),$B484,$C484,$D484,$E484)*AW$6+AW484*AW$7&lt;AW$2,AW$3*AW$4,0)</f>
        <v>0</v>
      </c>
      <c r="EQ484" s="0" t="n">
        <f aca="false">IF(CHOOSE(MATCH(AX$5,$B$10:$E$10,0),$B484,$C484,$D484,$E484)*AX$6+AX484*AX$7&lt;AX$2,AX$3*AX$4,0)</f>
        <v>0</v>
      </c>
      <c r="ER484" s="0" t="n">
        <f aca="false">IF(CHOOSE(MATCH(AY$5,$B$10:$E$10,0),$B484,$C484,$D484,$E484)*AY$6+AY484*AY$7&lt;AY$2,AY$3*AY$4,0)</f>
        <v>0</v>
      </c>
      <c r="ES484" s="0" t="n">
        <f aca="false">IF(CHOOSE(MATCH(AZ$5,$B$10:$E$10,0),$B484,$C484,$D484,$E484)*AZ$6+AZ484*AZ$7&lt;AZ$2,AZ$3*AZ$4,0)</f>
        <v>0</v>
      </c>
      <c r="ET484" s="0" t="n">
        <f aca="false">IF(CHOOSE(MATCH(BA$5,$B$10:$E$10,0),$B484,$C484,$D484,$E484)*BA$6+BA484*BA$7&lt;BA$2,BA$3*BA$4,0)</f>
        <v>0</v>
      </c>
      <c r="EU484" s="0" t="n">
        <f aca="false">IF(CHOOSE(MATCH(BB$5,$B$10:$E$10,0),$B484,$C484,$D484,$E484)*BB$6+BB484*BB$7&lt;BB$2,BB$3*BB$4,0)</f>
        <v>0</v>
      </c>
      <c r="EV484" s="0" t="n">
        <f aca="false">IF(CHOOSE(MATCH(BC$5,$B$10:$E$10,0),$B484,$C484,$D484,$E484)*BC$6+BC484*BC$7&lt;BC$2,BC$3*BC$4,0)</f>
        <v>0</v>
      </c>
      <c r="EW484" s="0" t="n">
        <f aca="false">IF(CHOOSE(MATCH(BD$5,$B$10:$E$10,0),$B484,$C484,$D484,$E484)*BD$6+BD484*BD$7&lt;BD$2,BD$3*BD$4,0)</f>
        <v>0</v>
      </c>
      <c r="EX484" s="0" t="n">
        <f aca="false">IF(CHOOSE(MATCH(BE$5,$B$10:$E$10,0),$B484,$C484,$D484,$E484)*BE$6+BE484*BE$7&lt;BE$2,BE$3*BE$4,0)</f>
        <v>0</v>
      </c>
      <c r="EY484" s="0" t="n">
        <f aca="false">IF(CHOOSE(MATCH(BF$5,$B$10:$E$10,0),$B484,$C484,$D484,$E484)*BF$6+BF484*BF$7&lt;BF$2,BF$3*BF$4,0)</f>
        <v>0</v>
      </c>
      <c r="EZ484" s="0" t="n">
        <f aca="false">IF(CHOOSE(MATCH(BG$5,$B$10:$E$10,0),$B484,$C484,$D484,$E484)*BG$6+BG484*BG$7&lt;BG$2,BG$3*BG$4,0)</f>
        <v>0</v>
      </c>
      <c r="FA484" s="0" t="n">
        <f aca="false">IF(CHOOSE(MATCH(BH$5,$B$10:$E$10,0),$B484,$C484,$D484,$E484)*BH$6+BH484*BH$7&lt;BH$2,BH$3*BH$4,0)</f>
        <v>0</v>
      </c>
      <c r="FB484" s="0" t="n">
        <f aca="false">IF(CHOOSE(MATCH(BI$5,$B$10:$E$10,0),$B484,$C484,$D484,$E484)*BI$6+BI484*BI$7&lt;BI$2,BI$3*BI$4,0)</f>
        <v>0</v>
      </c>
      <c r="FC484" s="0" t="n">
        <f aca="false">IF(CHOOSE(MATCH(BJ$5,$B$10:$E$10,0),$B484,$C484,$D484,$E484)*BJ$6+BJ484*BJ$7&lt;BJ$2,BJ$3*BJ$4,0)</f>
        <v>0</v>
      </c>
      <c r="FD484" s="0" t="n">
        <f aca="false">IF(CHOOSE(MATCH(BK$5,$B$10:$E$10,0),$B484,$C484,$D484,$E484)*BK$6+BK484*BK$7&lt;BK$2,BK$3*BK$4,0)</f>
        <v>0</v>
      </c>
      <c r="FE484" s="0" t="n">
        <f aca="false">IF(CHOOSE(MATCH(BL$5,$B$10:$E$10,0),$B484,$C484,$D484,$E484)*BL$6+BL484*BL$7&lt;BL$2,BL$3*BL$4,0)</f>
        <v>0</v>
      </c>
      <c r="FF484" s="0" t="n">
        <f aca="false">IF(CHOOSE(MATCH(BM$5,$B$10:$E$10,0),$B484,$C484,$D484,$E484)*BM$6+BM484*BM$7&lt;BM$2,BM$3*BM$4,0)</f>
        <v>0</v>
      </c>
      <c r="FG484" s="0" t="n">
        <f aca="false">IF(CHOOSE(MATCH(BN$5,$B$10:$E$10,0),$B484,$C484,$D484,$E484)*BN$6+BN484*BN$7&lt;BN$2,BN$3*BN$4,0)</f>
        <v>0</v>
      </c>
      <c r="FH484" s="0" t="n">
        <f aca="false">IF(CHOOSE(MATCH(BO$5,$B$10:$E$10,0),$B484,$C484,$D484,$E484)*BO$6+BO484*BO$7&lt;BO$2,BO$3*BO$4,0)</f>
        <v>0</v>
      </c>
      <c r="FI484" s="0" t="n">
        <f aca="false">IF(CHOOSE(MATCH(BP$5,$B$10:$E$10,0),$B484,$C484,$D484,$E484)*BP$6+BP484*BP$7&lt;BP$2,BP$3*BP$4,0)</f>
        <v>0</v>
      </c>
      <c r="FJ484" s="0" t="n">
        <f aca="false">IF(CHOOSE(MATCH(BQ$5,$B$10:$E$10,0),$B484,$C484,$D484,$E484)*BQ$6+BQ484*BQ$7&lt;BQ$2,BQ$3*BQ$4,0)</f>
        <v>0</v>
      </c>
      <c r="FK484" s="0" t="n">
        <f aca="false">IF(CHOOSE(MATCH(BR$5,$B$10:$E$10,0),$B484,$C484,$D484,$E484)*BR$6+BR484*BR$7&lt;BR$2,BR$3*BR$4,0)</f>
        <v>0</v>
      </c>
      <c r="FL484" s="0" t="n">
        <f aca="false">IF(CHOOSE(MATCH(BS$5,$B$10:$E$10,0),$B484,$C484,$D484,$E484)*BS$6+BS484*BS$7&lt;BS$2,BS$3*BS$4,0)</f>
        <v>0</v>
      </c>
      <c r="FM484" s="0" t="n">
        <f aca="false">IF(CHOOSE(MATCH(BT$5,$B$10:$E$10,0),$B484,$C484,$D484,$E484)*BT$6+BT484*BT$7&lt;BT$2,BT$3*BT$4,0)</f>
        <v>0</v>
      </c>
      <c r="FN484" s="0" t="n">
        <f aca="false">IF(CHOOSE(MATCH(BU$5,$B$10:$E$10,0),$B484,$C484,$D484,$E484)*BU$6+BU484*BU$7&lt;BU$2,BU$3*BU$4,0)</f>
        <v>0</v>
      </c>
      <c r="FO484" s="0" t="n">
        <f aca="false">IF(CHOOSE(MATCH(BV$5,$B$10:$E$10,0),$B484,$C484,$D484,$E484)*BV$6+BV484*BV$7&lt;BV$2,BV$3*BV$4,0)</f>
        <v>0</v>
      </c>
      <c r="FP484" s="0" t="n">
        <f aca="false">IF(CHOOSE(MATCH(BW$5,$B$10:$E$10,0),$B484,$C484,$D484,$E484)*BW$6+BW484*BW$7&lt;BW$2,BW$3*BW$4,0)</f>
        <v>0</v>
      </c>
      <c r="FQ484" s="0" t="n">
        <f aca="false">IF(CHOOSE(MATCH(BX$5,$B$10:$E$10,0),$B484,$C484,$D484,$E484)*BX$6+BX484*BX$7&lt;BX$2,BX$3*BX$4,0)</f>
        <v>0</v>
      </c>
      <c r="FR484" s="0" t="n">
        <f aca="false">IF(CHOOSE(MATCH(BY$5,$B$10:$E$10,0),$B484,$C484,$D484,$E484)*BY$6+BY484*BY$7&lt;BY$2,BY$3*BY$4,0)</f>
        <v>0</v>
      </c>
      <c r="FS484" s="0" t="n">
        <f aca="false">IF(CHOOSE(MATCH(BZ$5,$B$10:$E$10,0),$B484,$C484,$D484,$E484)*BZ$6+BZ484*BZ$7&lt;BZ$2,BZ$3*BZ$4,0)</f>
        <v>0</v>
      </c>
      <c r="FT484" s="0" t="n">
        <f aca="false">IF(CHOOSE(MATCH(CA$5,$B$10:$E$10,0),$B484,$C484,$D484,$E484)*CA$6+CA484*CA$7&lt;CA$2,CA$3*CA$4,0)</f>
        <v>0</v>
      </c>
      <c r="FU484" s="0" t="n">
        <f aca="false">IF(CHOOSE(MATCH(CB$5,$B$10:$E$10,0),$B484,$C484,$D484,$E484)*CB$6+CB484*CB$7&lt;CB$2,CB$3*CB$4,0)</f>
        <v>0</v>
      </c>
      <c r="FV484" s="0" t="n">
        <f aca="false">IF(CHOOSE(MATCH(CC$5,$B$10:$E$10,0),$B484,$C484,$D484,$E484)*CC$6+CC484*CC$7&lt;CC$2,CC$3*CC$4,0)</f>
        <v>0</v>
      </c>
      <c r="FW484" s="0" t="n">
        <f aca="false">IF(CHOOSE(MATCH(CD$5,$B$10:$E$10,0),$B484,$C484,$D484,$E484)*CD$6+CD484*CD$7&lt;CD$2,CD$3*CD$4,0)</f>
        <v>0</v>
      </c>
      <c r="FX484" s="0" t="n">
        <f aca="false">IF(CHOOSE(MATCH(CE$5,$B$10:$E$10,0),$B484,$C484,$D484,$E484)*CE$6+CE484*CE$7&lt;CE$2,CE$3*CE$4,0)</f>
        <v>0</v>
      </c>
      <c r="FY484" s="0" t="n">
        <f aca="false">IF(CHOOSE(MATCH(CF$5,$B$10:$E$10,0),$B484,$C484,$D484,$E484)*CF$6+CF484*CF$7&lt;CF$2,CF$3*CF$4,0)</f>
        <v>0</v>
      </c>
      <c r="FZ484" s="0" t="n">
        <f aca="false">IF(CHOOSE(MATCH(CG$5,$B$10:$E$10,0),$B484,$C484,$D484,$E484)*CG$6+CG484*CG$7&lt;CG$2,CG$3*CG$4,0)</f>
        <v>0</v>
      </c>
      <c r="GA484" s="0" t="n">
        <f aca="false">IF(CHOOSE(MATCH(CH$5,$B$10:$E$10,0),$B484,$C484,$D484,$E484)*CH$6+CH484*CH$7&lt;CH$2,CH$3*CH$4,0)</f>
        <v>0</v>
      </c>
      <c r="GB484" s="0" t="n">
        <f aca="false">IF(CHOOSE(MATCH(CI$5,$B$10:$E$10,0),$B484,$C484,$D484,$E484)*CI$6+CI484*CI$7&lt;CI$2,CI$3*CI$4,0)</f>
        <v>0</v>
      </c>
      <c r="GC484" s="0" t="n">
        <f aca="false">IF(CHOOSE(MATCH(CJ$5,$B$10:$E$10,0),$B484,$C484,$D484,$E484)*CJ$6+CJ484*CJ$7&lt;CJ$2,CJ$3*CJ$4,0)</f>
        <v>0</v>
      </c>
      <c r="GD484" s="0" t="n">
        <f aca="false">IF(CHOOSE(MATCH(CK$5,$B$10:$E$10,0),$B484,$C484,$D484,$E484)*CK$6+CK484*CK$7&lt;CK$2,CK$3*CK$4,0)</f>
        <v>0</v>
      </c>
      <c r="GE484" s="0" t="n">
        <f aca="false">IF(CHOOSE(MATCH(CL$5,$B$10:$E$10,0),$B484,$C484,$D484,$E484)*CL$6+CL484*CL$7&lt;CL$2,CL$3*CL$4,0)</f>
        <v>0</v>
      </c>
      <c r="GF484" s="0" t="n">
        <f aca="false">IF(CHOOSE(MATCH(CM$5,$B$10:$E$10,0),$B484,$C484,$D484,$E484)*CM$6+CM484*CM$7&lt;CM$2,CM$3*CM$4,0)</f>
        <v>0</v>
      </c>
      <c r="GG484" s="0" t="n">
        <f aca="false">IF(CHOOSE(MATCH(CN$5,$B$10:$E$10,0),$B484,$C484,$D484,$E484)*CN$6+CN484*CN$7&lt;CN$2,CN$3*CN$4,0)</f>
        <v>0</v>
      </c>
      <c r="GH484" s="0" t="n">
        <f aca="false">IF(CHOOSE(MATCH(CO$5,$B$10:$E$10,0),$B484,$C484,$D484,$E484)*CO$6+CO484*CO$7&lt;CO$2,CO$3*CO$4,0)</f>
        <v>0</v>
      </c>
      <c r="GI484" s="0" t="n">
        <f aca="false">IF(CHOOSE(MATCH(CP$5,$B$10:$E$10,0),$B484,$C484,$D484,$E484)*CP$6+CP484*CP$7&lt;CP$2,CP$3*CP$4,0)</f>
        <v>0</v>
      </c>
      <c r="GJ484" s="0" t="n">
        <f aca="false">IF(CHOOSE(MATCH(CQ$5,$B$10:$E$10,0),$B484,$C484,$D484,$E484)*CQ$6+CQ484*CQ$7&lt;CQ$2,CQ$3*CQ$4,0)</f>
        <v>0</v>
      </c>
      <c r="GK484" s="0" t="n">
        <f aca="false">IF(CHOOSE(MATCH(CR$5,$B$10:$E$10,0),$B484,$C484,$D484,$E484)*CR$6+CR484*CR$7&lt;CR$2,CR$3*CR$4,0)</f>
        <v>0</v>
      </c>
      <c r="GL484" s="0" t="n">
        <f aca="false">IF(CHOOSE(MATCH(CS$5,$B$10:$E$10,0),$B484,$C484,$D484,$E484)*CS$6+CS484*CS$7&lt;CS$2,CS$3*CS$4,0)</f>
        <v>0</v>
      </c>
      <c r="GM484" s="0" t="n">
        <f aca="false">IF(CHOOSE(MATCH(CT$5,$B$10:$E$10,0),$B484,$C484,$D484,$E484)*CT$6+CT484*CT$7&lt;CT$2,CT$3*CT$4,0)</f>
        <v>0</v>
      </c>
      <c r="GN484" s="0" t="n">
        <f aca="false">IF(CHOOSE(MATCH(CU$5,$B$10:$E$10,0),$B484,$C484,$D484,$E484)*CU$6+CU484*CU$7&lt;CU$2,CU$3*CU$4,0)</f>
        <v>0</v>
      </c>
      <c r="GO484" s="0" t="n">
        <f aca="false">IF(CHOOSE(MATCH(CV$5,$B$10:$E$10,0),$B484,$C484,$D484,$E484)*CV$6+CV484*CV$7&lt;CV$2,CV$3*CV$4,0)</f>
        <v>0</v>
      </c>
      <c r="GP484" s="0" t="n">
        <f aca="false">IF(CHOOSE(MATCH(CW$5,$B$10:$E$10,0),$B484,$C484,$D484,$E484)*CW$6+CW484*CW$7&lt;CW$2,CW$3*CW$4,0)</f>
        <v>0</v>
      </c>
      <c r="GQ484" s="0" t="n">
        <f aca="false">IF(CHOOSE(MATCH(CX$5,$B$10:$E$10,0),$B484,$C484,$D484,$E484)*CX$6+CX484*CX$7&lt;CX$2,CX$3*CX$4,0)</f>
        <v>0</v>
      </c>
      <c r="GS484" s="0" t="n">
        <f aca="false">SUM(CZ484:GQ484)</f>
        <v>0</v>
      </c>
      <c r="GT484" s="0" t="n">
        <f aca="false">IF(GS484&gt;$GS$6,1,0)</f>
        <v>0</v>
      </c>
    </row>
    <row r="485" customFormat="false" ht="14" hidden="false" customHeight="false" outlineLevel="0" collapsed="false">
      <c r="A485" s="0" t="n">
        <v>475</v>
      </c>
      <c r="B485" s="0" t="n">
        <v>0.611210107528486</v>
      </c>
      <c r="C485" s="0" t="n">
        <v>2.01764948873744</v>
      </c>
      <c r="D485" s="0" t="n">
        <v>-0.0992517337653715</v>
      </c>
      <c r="E485" s="0" t="n">
        <v>0.0459091774023516</v>
      </c>
      <c r="G485" s="0" t="n">
        <v>0.0517741227668012</v>
      </c>
      <c r="H485" s="0" t="n">
        <v>-1.02719013739261</v>
      </c>
      <c r="I485" s="0" t="n">
        <v>-1.10920382212498</v>
      </c>
      <c r="J485" s="0" t="n">
        <v>1.48579601955134</v>
      </c>
      <c r="K485" s="0" t="n">
        <v>0.524321421835339</v>
      </c>
      <c r="L485" s="0" t="n">
        <v>-0.690979504724965</v>
      </c>
      <c r="M485" s="0" t="n">
        <v>0.129837189888349</v>
      </c>
      <c r="N485" s="0" t="n">
        <v>0.939005531108705</v>
      </c>
      <c r="O485" s="0" t="n">
        <v>1.08298081613611</v>
      </c>
      <c r="P485" s="0" t="n">
        <v>-0.371469468518626</v>
      </c>
      <c r="Q485" s="0" t="n">
        <v>-1.52719621837605</v>
      </c>
      <c r="R485" s="0" t="n">
        <v>1.31218257592991</v>
      </c>
      <c r="S485" s="0" t="n">
        <v>-0.378445292881224</v>
      </c>
      <c r="T485" s="0" t="n">
        <v>1.94869244296569</v>
      </c>
      <c r="U485" s="0" t="n">
        <v>-1.46848833537661</v>
      </c>
      <c r="V485" s="0" t="n">
        <v>0.977383933786768</v>
      </c>
      <c r="W485" s="0" t="n">
        <v>-1.60680883709574</v>
      </c>
      <c r="X485" s="0" t="n">
        <v>-0.440850271843374</v>
      </c>
      <c r="Y485" s="0" t="n">
        <v>0.86700993051636</v>
      </c>
      <c r="Z485" s="0" t="n">
        <v>0.458539943792857</v>
      </c>
      <c r="AA485" s="0" t="n">
        <v>-2.06803633773234</v>
      </c>
      <c r="AB485" s="0" t="n">
        <v>-1.50974756252253</v>
      </c>
      <c r="AC485" s="0" t="n">
        <v>-0.209952304430772</v>
      </c>
      <c r="AD485" s="0" t="n">
        <v>-0.656518750474788</v>
      </c>
      <c r="AE485" s="0" t="n">
        <v>-0.0689419721311424</v>
      </c>
      <c r="AF485" s="0" t="n">
        <v>1.21163111543865</v>
      </c>
      <c r="AG485" s="0" t="n">
        <v>-1.02395460999105</v>
      </c>
      <c r="AH485" s="0" t="n">
        <v>-0.797144821262918</v>
      </c>
      <c r="AI485" s="0" t="n">
        <v>0.853497112984769</v>
      </c>
      <c r="AJ485" s="0" t="n">
        <v>-0.848881427373271</v>
      </c>
      <c r="AK485" s="0" t="n">
        <v>0.217622755371849</v>
      </c>
      <c r="AL485" s="0" t="n">
        <v>2.3157917894423</v>
      </c>
      <c r="AM485" s="0" t="n">
        <v>0.585632733418606</v>
      </c>
      <c r="AN485" s="0" t="n">
        <v>-0.632694536761846</v>
      </c>
      <c r="AO485" s="0" t="n">
        <v>-0.702486886439147</v>
      </c>
      <c r="AP485" s="0" t="n">
        <v>0.126058239402482</v>
      </c>
      <c r="AQ485" s="0" t="n">
        <v>-0.763536718295654</v>
      </c>
      <c r="AR485" s="0" t="n">
        <v>1.47959326568525</v>
      </c>
      <c r="AS485" s="0" t="n">
        <v>0.156579744725605</v>
      </c>
      <c r="AT485" s="0" t="n">
        <v>-1.24166035675444</v>
      </c>
      <c r="AU485" s="0" t="n">
        <v>0.0811382960819174</v>
      </c>
      <c r="AV485" s="0" t="n">
        <v>-0.162777951118187</v>
      </c>
      <c r="AW485" s="0" t="n">
        <v>0.290563093585661</v>
      </c>
      <c r="AX485" s="0" t="n">
        <v>0.368111159332329</v>
      </c>
      <c r="AY485" s="0" t="n">
        <v>0.432854676546413</v>
      </c>
      <c r="AZ485" s="0" t="n">
        <v>-0.438658389612101</v>
      </c>
      <c r="BA485" s="0" t="n">
        <v>-0.181178165803431</v>
      </c>
      <c r="BB485" s="0" t="n">
        <v>0.00868226379679982</v>
      </c>
      <c r="BC485" s="0" t="n">
        <v>0.797249413153622</v>
      </c>
      <c r="BD485" s="0" t="n">
        <v>-1.54008830577368</v>
      </c>
      <c r="BE485" s="0" t="n">
        <v>-0.271622866421239</v>
      </c>
      <c r="BF485" s="0" t="n">
        <v>0.985555743682198</v>
      </c>
      <c r="BG485" s="0" t="n">
        <v>2.10795406019315</v>
      </c>
      <c r="BH485" s="0" t="n">
        <v>-0.746952082408825</v>
      </c>
      <c r="BI485" s="0" t="n">
        <v>0.266308006757754</v>
      </c>
      <c r="BJ485" s="0" t="n">
        <v>-0.897605332284002</v>
      </c>
      <c r="BK485" s="0" t="n">
        <v>0.408699634135701</v>
      </c>
      <c r="BL485" s="0" t="n">
        <v>-1.64171069627628</v>
      </c>
      <c r="BM485" s="0" t="n">
        <v>0.194103222384001</v>
      </c>
      <c r="BN485" s="0" t="n">
        <v>1.81900304596638</v>
      </c>
      <c r="BO485" s="0" t="n">
        <v>-0.940908648772165</v>
      </c>
      <c r="BP485" s="0" t="n">
        <v>-1.32421973830787</v>
      </c>
      <c r="BQ485" s="0" t="n">
        <v>-0.788450051913969</v>
      </c>
      <c r="BR485" s="0" t="n">
        <v>-0.921786522667389</v>
      </c>
      <c r="BS485" s="0" t="n">
        <v>1.17789568321314</v>
      </c>
      <c r="BT485" s="0" t="n">
        <v>0.670629560772795</v>
      </c>
      <c r="BU485" s="0" t="n">
        <v>-0.0730062765796902</v>
      </c>
      <c r="BV485" s="0" t="n">
        <v>-1.47594619193114</v>
      </c>
      <c r="BW485" s="0" t="n">
        <v>-0.708569132257253</v>
      </c>
      <c r="BX485" s="0" t="n">
        <v>0.105418394014123</v>
      </c>
      <c r="BY485" s="0" t="n">
        <v>0.178457639776752</v>
      </c>
      <c r="BZ485" s="0" t="n">
        <v>-1.49158950080164</v>
      </c>
      <c r="CA485" s="0" t="n">
        <v>-1.06379047792871</v>
      </c>
      <c r="CB485" s="0" t="n">
        <v>0.710144831828075</v>
      </c>
      <c r="CC485" s="0" t="n">
        <v>-0.722702679922804</v>
      </c>
      <c r="CD485" s="0" t="n">
        <v>0.683230609865859</v>
      </c>
      <c r="CE485" s="0" t="n">
        <v>-1.12822817754932</v>
      </c>
      <c r="CF485" s="0" t="n">
        <v>-0.0866657501319423</v>
      </c>
      <c r="CG485" s="0" t="n">
        <v>0.794414063420845</v>
      </c>
      <c r="CH485" s="0" t="n">
        <v>-1.02150352176977</v>
      </c>
      <c r="CI485" s="0" t="n">
        <v>0.290642674372066</v>
      </c>
      <c r="CJ485" s="0" t="n">
        <v>-0.280203948932467</v>
      </c>
      <c r="CK485" s="0" t="n">
        <v>0.152631400851533</v>
      </c>
      <c r="CL485" s="0" t="n">
        <v>-1.05307663034182</v>
      </c>
      <c r="CM485" s="0" t="n">
        <v>0.93876678874949</v>
      </c>
      <c r="CN485" s="0" t="n">
        <v>0.776501565269427</v>
      </c>
      <c r="CO485" s="0" t="n">
        <v>0.0460295268567279</v>
      </c>
      <c r="CP485" s="0" t="n">
        <v>-0.716656813892769</v>
      </c>
      <c r="CQ485" s="0" t="n">
        <v>0.199095211428357</v>
      </c>
      <c r="CR485" s="0" t="n">
        <v>0.525814130014624</v>
      </c>
      <c r="CS485" s="0" t="n">
        <v>-0.0709349023964023</v>
      </c>
      <c r="CT485" s="0" t="n">
        <v>0.0280397216556594</v>
      </c>
      <c r="CU485" s="0" t="n">
        <v>0.125055521493778</v>
      </c>
      <c r="CV485" s="0" t="n">
        <v>0.893835476745153</v>
      </c>
      <c r="CW485" s="0" t="n">
        <v>0.941265625442611</v>
      </c>
      <c r="CX485" s="0" t="n">
        <v>-1.86445504368749</v>
      </c>
      <c r="CZ485" s="0" t="n">
        <f aca="false">IF(CHOOSE(MATCH(G$5,$B$10:$E$10,0),$B485,$C485,$D485,$E485)*G$6+G485*G$7&lt;G$2,G$3*G$4,0)</f>
        <v>0</v>
      </c>
      <c r="DA485" s="0" t="n">
        <f aca="false">IF(CHOOSE(MATCH(H$5,$B$10:$E$10,0),$B485,$C485,$D485,$E485)*H$6+H485*H$7&lt;H$2,H$3*H$4,0)</f>
        <v>0</v>
      </c>
      <c r="DB485" s="0" t="n">
        <f aca="false">IF(CHOOSE(MATCH(I$5,$B$10:$E$10,0),$B485,$C485,$D485,$E485)*I$6+I485*I$7&lt;I$2,I$3*I$4,0)</f>
        <v>0</v>
      </c>
      <c r="DC485" s="0" t="n">
        <f aca="false">IF(CHOOSE(MATCH(J$5,$B$10:$E$10,0),$B485,$C485,$D485,$E485)*J$6+J485*J$7&lt;J$2,J$3*J$4,0)</f>
        <v>0</v>
      </c>
      <c r="DD485" s="0" t="n">
        <f aca="false">IF(CHOOSE(MATCH(K$5,$B$10:$E$10,0),$B485,$C485,$D485,$E485)*K$6+K485*K$7&lt;K$2,K$3*K$4,0)</f>
        <v>0</v>
      </c>
      <c r="DE485" s="0" t="n">
        <f aca="false">IF(CHOOSE(MATCH(L$5,$B$10:$E$10,0),$B485,$C485,$D485,$E485)*L$6+L485*L$7&lt;L$2,L$3*L$4,0)</f>
        <v>0</v>
      </c>
      <c r="DF485" s="0" t="n">
        <f aca="false">IF(CHOOSE(MATCH(M$5,$B$10:$E$10,0),$B485,$C485,$D485,$E485)*M$6+M485*M$7&lt;M$2,M$3*M$4,0)</f>
        <v>0</v>
      </c>
      <c r="DG485" s="0" t="n">
        <f aca="false">IF(CHOOSE(MATCH(N$5,$B$10:$E$10,0),$B485,$C485,$D485,$E485)*N$6+N485*N$7&lt;N$2,N$3*N$4,0)</f>
        <v>0</v>
      </c>
      <c r="DH485" s="0" t="n">
        <f aca="false">IF(CHOOSE(MATCH(O$5,$B$10:$E$10,0),$B485,$C485,$D485,$E485)*O$6+O485*O$7&lt;O$2,O$3*O$4,0)</f>
        <v>0</v>
      </c>
      <c r="DI485" s="0" t="n">
        <f aca="false">IF(CHOOSE(MATCH(P$5,$B$10:$E$10,0),$B485,$C485,$D485,$E485)*P$6+P485*P$7&lt;P$2,P$3*P$4,0)</f>
        <v>0</v>
      </c>
      <c r="DJ485" s="0" t="n">
        <f aca="false">IF(CHOOSE(MATCH(Q$5,$B$10:$E$10,0),$B485,$C485,$D485,$E485)*Q$6+Q485*Q$7&lt;Q$2,Q$3*Q$4,0)</f>
        <v>0</v>
      </c>
      <c r="DK485" s="0" t="n">
        <f aca="false">IF(CHOOSE(MATCH(R$5,$B$10:$E$10,0),$B485,$C485,$D485,$E485)*R$6+R485*R$7&lt;R$2,R$3*R$4,0)</f>
        <v>0</v>
      </c>
      <c r="DL485" s="0" t="n">
        <f aca="false">IF(CHOOSE(MATCH(S$5,$B$10:$E$10,0),$B485,$C485,$D485,$E485)*S$6+S485*S$7&lt;S$2,S$3*S$4,0)</f>
        <v>0</v>
      </c>
      <c r="DM485" s="0" t="n">
        <f aca="false">IF(CHOOSE(MATCH(T$5,$B$10:$E$10,0),$B485,$C485,$D485,$E485)*T$6+T485*T$7&lt;T$2,T$3*T$4,0)</f>
        <v>0</v>
      </c>
      <c r="DN485" s="0" t="n">
        <f aca="false">IF(CHOOSE(MATCH(U$5,$B$10:$E$10,0),$B485,$C485,$D485,$E485)*U$6+U485*U$7&lt;U$2,U$3*U$4,0)</f>
        <v>0</v>
      </c>
      <c r="DO485" s="0" t="n">
        <f aca="false">IF(CHOOSE(MATCH(V$5,$B$10:$E$10,0),$B485,$C485,$D485,$E485)*V$6+V485*V$7&lt;V$2,V$3*V$4,0)</f>
        <v>0</v>
      </c>
      <c r="DP485" s="0" t="n">
        <f aca="false">IF(CHOOSE(MATCH(W$5,$B$10:$E$10,0),$B485,$C485,$D485,$E485)*W$6+W485*W$7&lt;W$2,W$3*W$4,0)</f>
        <v>0</v>
      </c>
      <c r="DQ485" s="0" t="n">
        <f aca="false">IF(CHOOSE(MATCH(X$5,$B$10:$E$10,0),$B485,$C485,$D485,$E485)*X$6+X485*X$7&lt;X$2,X$3*X$4,0)</f>
        <v>0</v>
      </c>
      <c r="DR485" s="0" t="n">
        <f aca="false">IF(CHOOSE(MATCH(Y$5,$B$10:$E$10,0),$B485,$C485,$D485,$E485)*Y$6+Y485*Y$7&lt;Y$2,Y$3*Y$4,0)</f>
        <v>0</v>
      </c>
      <c r="DS485" s="0" t="n">
        <f aca="false">IF(CHOOSE(MATCH(Z$5,$B$10:$E$10,0),$B485,$C485,$D485,$E485)*Z$6+Z485*Z$7&lt;Z$2,Z$3*Z$4,0)</f>
        <v>0</v>
      </c>
      <c r="DT485" s="0" t="n">
        <f aca="false">IF(CHOOSE(MATCH(AA$5,$B$10:$E$10,0),$B485,$C485,$D485,$E485)*AA$6+AA485*AA$7&lt;AA$2,AA$3*AA$4,0)</f>
        <v>0</v>
      </c>
      <c r="DU485" s="0" t="n">
        <f aca="false">IF(CHOOSE(MATCH(AB$5,$B$10:$E$10,0),$B485,$C485,$D485,$E485)*AB$6+AB485*AB$7&lt;AB$2,AB$3*AB$4,0)</f>
        <v>0</v>
      </c>
      <c r="DV485" s="0" t="n">
        <f aca="false">IF(CHOOSE(MATCH(AC$5,$B$10:$E$10,0),$B485,$C485,$D485,$E485)*AC$6+AC485*AC$7&lt;AC$2,AC$3*AC$4,0)</f>
        <v>0</v>
      </c>
      <c r="DW485" s="0" t="n">
        <f aca="false">IF(CHOOSE(MATCH(AD$5,$B$10:$E$10,0),$B485,$C485,$D485,$E485)*AD$6+AD485*AD$7&lt;AD$2,AD$3*AD$4,0)</f>
        <v>0</v>
      </c>
      <c r="DX485" s="0" t="n">
        <f aca="false">IF(CHOOSE(MATCH(AE$5,$B$10:$E$10,0),$B485,$C485,$D485,$E485)*AE$6+AE485*AE$7&lt;AE$2,AE$3*AE$4,0)</f>
        <v>0</v>
      </c>
      <c r="DY485" s="0" t="n">
        <f aca="false">IF(CHOOSE(MATCH(AF$5,$B$10:$E$10,0),$B485,$C485,$D485,$E485)*AF$6+AF485*AF$7&lt;AF$2,AF$3*AF$4,0)</f>
        <v>0</v>
      </c>
      <c r="DZ485" s="0" t="n">
        <f aca="false">IF(CHOOSE(MATCH(AG$5,$B$10:$E$10,0),$B485,$C485,$D485,$E485)*AG$6+AG485*AG$7&lt;AG$2,AG$3*AG$4,0)</f>
        <v>0</v>
      </c>
      <c r="EA485" s="0" t="n">
        <f aca="false">IF(CHOOSE(MATCH(AH$5,$B$10:$E$10,0),$B485,$C485,$D485,$E485)*AH$6+AH485*AH$7&lt;AH$2,AH$3*AH$4,0)</f>
        <v>0</v>
      </c>
      <c r="EB485" s="0" t="n">
        <f aca="false">IF(CHOOSE(MATCH(AI$5,$B$10:$E$10,0),$B485,$C485,$D485,$E485)*AI$6+AI485*AI$7&lt;AI$2,AI$3*AI$4,0)</f>
        <v>0</v>
      </c>
      <c r="EC485" s="0" t="n">
        <f aca="false">IF(CHOOSE(MATCH(AJ$5,$B$10:$E$10,0),$B485,$C485,$D485,$E485)*AJ$6+AJ485*AJ$7&lt;AJ$2,AJ$3*AJ$4,0)</f>
        <v>0</v>
      </c>
      <c r="ED485" s="0" t="n">
        <f aca="false">IF(CHOOSE(MATCH(AK$5,$B$10:$E$10,0),$B485,$C485,$D485,$E485)*AK$6+AK485*AK$7&lt;AK$2,AK$3*AK$4,0)</f>
        <v>0</v>
      </c>
      <c r="EE485" s="0" t="n">
        <f aca="false">IF(CHOOSE(MATCH(AL$5,$B$10:$E$10,0),$B485,$C485,$D485,$E485)*AL$6+AL485*AL$7&lt;AL$2,AL$3*AL$4,0)</f>
        <v>0</v>
      </c>
      <c r="EF485" s="0" t="n">
        <f aca="false">IF(CHOOSE(MATCH(AM$5,$B$10:$E$10,0),$B485,$C485,$D485,$E485)*AM$6+AM485*AM$7&lt;AM$2,AM$3*AM$4,0)</f>
        <v>0</v>
      </c>
      <c r="EG485" s="0" t="n">
        <f aca="false">IF(CHOOSE(MATCH(AN$5,$B$10:$E$10,0),$B485,$C485,$D485,$E485)*AN$6+AN485*AN$7&lt;AN$2,AN$3*AN$4,0)</f>
        <v>0</v>
      </c>
      <c r="EH485" s="0" t="n">
        <f aca="false">IF(CHOOSE(MATCH(AO$5,$B$10:$E$10,0),$B485,$C485,$D485,$E485)*AO$6+AO485*AO$7&lt;AO$2,AO$3*AO$4,0)</f>
        <v>0</v>
      </c>
      <c r="EI485" s="0" t="n">
        <f aca="false">IF(CHOOSE(MATCH(AP$5,$B$10:$E$10,0),$B485,$C485,$D485,$E485)*AP$6+AP485*AP$7&lt;AP$2,AP$3*AP$4,0)</f>
        <v>0</v>
      </c>
      <c r="EJ485" s="0" t="n">
        <f aca="false">IF(CHOOSE(MATCH(AQ$5,$B$10:$E$10,0),$B485,$C485,$D485,$E485)*AQ$6+AQ485*AQ$7&lt;AQ$2,AQ$3*AQ$4,0)</f>
        <v>0</v>
      </c>
      <c r="EK485" s="0" t="n">
        <f aca="false">IF(CHOOSE(MATCH(AR$5,$B$10:$E$10,0),$B485,$C485,$D485,$E485)*AR$6+AR485*AR$7&lt;AR$2,AR$3*AR$4,0)</f>
        <v>0</v>
      </c>
      <c r="EL485" s="0" t="n">
        <f aca="false">IF(CHOOSE(MATCH(AS$5,$B$10:$E$10,0),$B485,$C485,$D485,$E485)*AS$6+AS485*AS$7&lt;AS$2,AS$3*AS$4,0)</f>
        <v>0</v>
      </c>
      <c r="EM485" s="0" t="n">
        <f aca="false">IF(CHOOSE(MATCH(AT$5,$B$10:$E$10,0),$B485,$C485,$D485,$E485)*AT$6+AT485*AT$7&lt;AT$2,AT$3*AT$4,0)</f>
        <v>0</v>
      </c>
      <c r="EN485" s="0" t="n">
        <f aca="false">IF(CHOOSE(MATCH(AU$5,$B$10:$E$10,0),$B485,$C485,$D485,$E485)*AU$6+AU485*AU$7&lt;AU$2,AU$3*AU$4,0)</f>
        <v>0</v>
      </c>
      <c r="EO485" s="0" t="n">
        <f aca="false">IF(CHOOSE(MATCH(AV$5,$B$10:$E$10,0),$B485,$C485,$D485,$E485)*AV$6+AV485*AV$7&lt;AV$2,AV$3*AV$4,0)</f>
        <v>0</v>
      </c>
      <c r="EP485" s="0" t="n">
        <f aca="false">IF(CHOOSE(MATCH(AW$5,$B$10:$E$10,0),$B485,$C485,$D485,$E485)*AW$6+AW485*AW$7&lt;AW$2,AW$3*AW$4,0)</f>
        <v>0</v>
      </c>
      <c r="EQ485" s="0" t="n">
        <f aca="false">IF(CHOOSE(MATCH(AX$5,$B$10:$E$10,0),$B485,$C485,$D485,$E485)*AX$6+AX485*AX$7&lt;AX$2,AX$3*AX$4,0)</f>
        <v>0</v>
      </c>
      <c r="ER485" s="0" t="n">
        <f aca="false">IF(CHOOSE(MATCH(AY$5,$B$10:$E$10,0),$B485,$C485,$D485,$E485)*AY$6+AY485*AY$7&lt;AY$2,AY$3*AY$4,0)</f>
        <v>0</v>
      </c>
      <c r="ES485" s="0" t="n">
        <f aca="false">IF(CHOOSE(MATCH(AZ$5,$B$10:$E$10,0),$B485,$C485,$D485,$E485)*AZ$6+AZ485*AZ$7&lt;AZ$2,AZ$3*AZ$4,0)</f>
        <v>0</v>
      </c>
      <c r="ET485" s="0" t="n">
        <f aca="false">IF(CHOOSE(MATCH(BA$5,$B$10:$E$10,0),$B485,$C485,$D485,$E485)*BA$6+BA485*BA$7&lt;BA$2,BA$3*BA$4,0)</f>
        <v>0</v>
      </c>
      <c r="EU485" s="0" t="n">
        <f aca="false">IF(CHOOSE(MATCH(BB$5,$B$10:$E$10,0),$B485,$C485,$D485,$E485)*BB$6+BB485*BB$7&lt;BB$2,BB$3*BB$4,0)</f>
        <v>0</v>
      </c>
      <c r="EV485" s="0" t="n">
        <f aca="false">IF(CHOOSE(MATCH(BC$5,$B$10:$E$10,0),$B485,$C485,$D485,$E485)*BC$6+BC485*BC$7&lt;BC$2,BC$3*BC$4,0)</f>
        <v>0</v>
      </c>
      <c r="EW485" s="0" t="n">
        <f aca="false">IF(CHOOSE(MATCH(BD$5,$B$10:$E$10,0),$B485,$C485,$D485,$E485)*BD$6+BD485*BD$7&lt;BD$2,BD$3*BD$4,0)</f>
        <v>0</v>
      </c>
      <c r="EX485" s="0" t="n">
        <f aca="false">IF(CHOOSE(MATCH(BE$5,$B$10:$E$10,0),$B485,$C485,$D485,$E485)*BE$6+BE485*BE$7&lt;BE$2,BE$3*BE$4,0)</f>
        <v>0</v>
      </c>
      <c r="EY485" s="0" t="n">
        <f aca="false">IF(CHOOSE(MATCH(BF$5,$B$10:$E$10,0),$B485,$C485,$D485,$E485)*BF$6+BF485*BF$7&lt;BF$2,BF$3*BF$4,0)</f>
        <v>0</v>
      </c>
      <c r="EZ485" s="0" t="n">
        <f aca="false">IF(CHOOSE(MATCH(BG$5,$B$10:$E$10,0),$B485,$C485,$D485,$E485)*BG$6+BG485*BG$7&lt;BG$2,BG$3*BG$4,0)</f>
        <v>0</v>
      </c>
      <c r="FA485" s="0" t="n">
        <f aca="false">IF(CHOOSE(MATCH(BH$5,$B$10:$E$10,0),$B485,$C485,$D485,$E485)*BH$6+BH485*BH$7&lt;BH$2,BH$3*BH$4,0)</f>
        <v>0</v>
      </c>
      <c r="FB485" s="0" t="n">
        <f aca="false">IF(CHOOSE(MATCH(BI$5,$B$10:$E$10,0),$B485,$C485,$D485,$E485)*BI$6+BI485*BI$7&lt;BI$2,BI$3*BI$4,0)</f>
        <v>0</v>
      </c>
      <c r="FC485" s="0" t="n">
        <f aca="false">IF(CHOOSE(MATCH(BJ$5,$B$10:$E$10,0),$B485,$C485,$D485,$E485)*BJ$6+BJ485*BJ$7&lt;BJ$2,BJ$3*BJ$4,0)</f>
        <v>0</v>
      </c>
      <c r="FD485" s="0" t="n">
        <f aca="false">IF(CHOOSE(MATCH(BK$5,$B$10:$E$10,0),$B485,$C485,$D485,$E485)*BK$6+BK485*BK$7&lt;BK$2,BK$3*BK$4,0)</f>
        <v>0</v>
      </c>
      <c r="FE485" s="0" t="n">
        <f aca="false">IF(CHOOSE(MATCH(BL$5,$B$10:$E$10,0),$B485,$C485,$D485,$E485)*BL$6+BL485*BL$7&lt;BL$2,BL$3*BL$4,0)</f>
        <v>0</v>
      </c>
      <c r="FF485" s="0" t="n">
        <f aca="false">IF(CHOOSE(MATCH(BM$5,$B$10:$E$10,0),$B485,$C485,$D485,$E485)*BM$6+BM485*BM$7&lt;BM$2,BM$3*BM$4,0)</f>
        <v>0</v>
      </c>
      <c r="FG485" s="0" t="n">
        <f aca="false">IF(CHOOSE(MATCH(BN$5,$B$10:$E$10,0),$B485,$C485,$D485,$E485)*BN$6+BN485*BN$7&lt;BN$2,BN$3*BN$4,0)</f>
        <v>0</v>
      </c>
      <c r="FH485" s="0" t="n">
        <f aca="false">IF(CHOOSE(MATCH(BO$5,$B$10:$E$10,0),$B485,$C485,$D485,$E485)*BO$6+BO485*BO$7&lt;BO$2,BO$3*BO$4,0)</f>
        <v>0</v>
      </c>
      <c r="FI485" s="0" t="n">
        <f aca="false">IF(CHOOSE(MATCH(BP$5,$B$10:$E$10,0),$B485,$C485,$D485,$E485)*BP$6+BP485*BP$7&lt;BP$2,BP$3*BP$4,0)</f>
        <v>0</v>
      </c>
      <c r="FJ485" s="0" t="n">
        <f aca="false">IF(CHOOSE(MATCH(BQ$5,$B$10:$E$10,0),$B485,$C485,$D485,$E485)*BQ$6+BQ485*BQ$7&lt;BQ$2,BQ$3*BQ$4,0)</f>
        <v>0</v>
      </c>
      <c r="FK485" s="0" t="n">
        <f aca="false">IF(CHOOSE(MATCH(BR$5,$B$10:$E$10,0),$B485,$C485,$D485,$E485)*BR$6+BR485*BR$7&lt;BR$2,BR$3*BR$4,0)</f>
        <v>0</v>
      </c>
      <c r="FL485" s="0" t="n">
        <f aca="false">IF(CHOOSE(MATCH(BS$5,$B$10:$E$10,0),$B485,$C485,$D485,$E485)*BS$6+BS485*BS$7&lt;BS$2,BS$3*BS$4,0)</f>
        <v>0</v>
      </c>
      <c r="FM485" s="0" t="n">
        <f aca="false">IF(CHOOSE(MATCH(BT$5,$B$10:$E$10,0),$B485,$C485,$D485,$E485)*BT$6+BT485*BT$7&lt;BT$2,BT$3*BT$4,0)</f>
        <v>0</v>
      </c>
      <c r="FN485" s="0" t="n">
        <f aca="false">IF(CHOOSE(MATCH(BU$5,$B$10:$E$10,0),$B485,$C485,$D485,$E485)*BU$6+BU485*BU$7&lt;BU$2,BU$3*BU$4,0)</f>
        <v>0</v>
      </c>
      <c r="FO485" s="0" t="n">
        <f aca="false">IF(CHOOSE(MATCH(BV$5,$B$10:$E$10,0),$B485,$C485,$D485,$E485)*BV$6+BV485*BV$7&lt;BV$2,BV$3*BV$4,0)</f>
        <v>0</v>
      </c>
      <c r="FP485" s="0" t="n">
        <f aca="false">IF(CHOOSE(MATCH(BW$5,$B$10:$E$10,0),$B485,$C485,$D485,$E485)*BW$6+BW485*BW$7&lt;BW$2,BW$3*BW$4,0)</f>
        <v>0</v>
      </c>
      <c r="FQ485" s="0" t="n">
        <f aca="false">IF(CHOOSE(MATCH(BX$5,$B$10:$E$10,0),$B485,$C485,$D485,$E485)*BX$6+BX485*BX$7&lt;BX$2,BX$3*BX$4,0)</f>
        <v>0</v>
      </c>
      <c r="FR485" s="0" t="n">
        <f aca="false">IF(CHOOSE(MATCH(BY$5,$B$10:$E$10,0),$B485,$C485,$D485,$E485)*BY$6+BY485*BY$7&lt;BY$2,BY$3*BY$4,0)</f>
        <v>0</v>
      </c>
      <c r="FS485" s="0" t="n">
        <f aca="false">IF(CHOOSE(MATCH(BZ$5,$B$10:$E$10,0),$B485,$C485,$D485,$E485)*BZ$6+BZ485*BZ$7&lt;BZ$2,BZ$3*BZ$4,0)</f>
        <v>0</v>
      </c>
      <c r="FT485" s="0" t="n">
        <f aca="false">IF(CHOOSE(MATCH(CA$5,$B$10:$E$10,0),$B485,$C485,$D485,$E485)*CA$6+CA485*CA$7&lt;CA$2,CA$3*CA$4,0)</f>
        <v>0</v>
      </c>
      <c r="FU485" s="0" t="n">
        <f aca="false">IF(CHOOSE(MATCH(CB$5,$B$10:$E$10,0),$B485,$C485,$D485,$E485)*CB$6+CB485*CB$7&lt;CB$2,CB$3*CB$4,0)</f>
        <v>0</v>
      </c>
      <c r="FV485" s="0" t="n">
        <f aca="false">IF(CHOOSE(MATCH(CC$5,$B$10:$E$10,0),$B485,$C485,$D485,$E485)*CC$6+CC485*CC$7&lt;CC$2,CC$3*CC$4,0)</f>
        <v>0</v>
      </c>
      <c r="FW485" s="0" t="n">
        <f aca="false">IF(CHOOSE(MATCH(CD$5,$B$10:$E$10,0),$B485,$C485,$D485,$E485)*CD$6+CD485*CD$7&lt;CD$2,CD$3*CD$4,0)</f>
        <v>0</v>
      </c>
      <c r="FX485" s="0" t="n">
        <f aca="false">IF(CHOOSE(MATCH(CE$5,$B$10:$E$10,0),$B485,$C485,$D485,$E485)*CE$6+CE485*CE$7&lt;CE$2,CE$3*CE$4,0)</f>
        <v>0</v>
      </c>
      <c r="FY485" s="0" t="n">
        <f aca="false">IF(CHOOSE(MATCH(CF$5,$B$10:$E$10,0),$B485,$C485,$D485,$E485)*CF$6+CF485*CF$7&lt;CF$2,CF$3*CF$4,0)</f>
        <v>0</v>
      </c>
      <c r="FZ485" s="0" t="n">
        <f aca="false">IF(CHOOSE(MATCH(CG$5,$B$10:$E$10,0),$B485,$C485,$D485,$E485)*CG$6+CG485*CG$7&lt;CG$2,CG$3*CG$4,0)</f>
        <v>0</v>
      </c>
      <c r="GA485" s="0" t="n">
        <f aca="false">IF(CHOOSE(MATCH(CH$5,$B$10:$E$10,0),$B485,$C485,$D485,$E485)*CH$6+CH485*CH$7&lt;CH$2,CH$3*CH$4,0)</f>
        <v>0</v>
      </c>
      <c r="GB485" s="0" t="n">
        <f aca="false">IF(CHOOSE(MATCH(CI$5,$B$10:$E$10,0),$B485,$C485,$D485,$E485)*CI$6+CI485*CI$7&lt;CI$2,CI$3*CI$4,0)</f>
        <v>0</v>
      </c>
      <c r="GC485" s="0" t="n">
        <f aca="false">IF(CHOOSE(MATCH(CJ$5,$B$10:$E$10,0),$B485,$C485,$D485,$E485)*CJ$6+CJ485*CJ$7&lt;CJ$2,CJ$3*CJ$4,0)</f>
        <v>0</v>
      </c>
      <c r="GD485" s="0" t="n">
        <f aca="false">IF(CHOOSE(MATCH(CK$5,$B$10:$E$10,0),$B485,$C485,$D485,$E485)*CK$6+CK485*CK$7&lt;CK$2,CK$3*CK$4,0)</f>
        <v>0</v>
      </c>
      <c r="GE485" s="0" t="n">
        <f aca="false">IF(CHOOSE(MATCH(CL$5,$B$10:$E$10,0),$B485,$C485,$D485,$E485)*CL$6+CL485*CL$7&lt;CL$2,CL$3*CL$4,0)</f>
        <v>0</v>
      </c>
      <c r="GF485" s="0" t="n">
        <f aca="false">IF(CHOOSE(MATCH(CM$5,$B$10:$E$10,0),$B485,$C485,$D485,$E485)*CM$6+CM485*CM$7&lt;CM$2,CM$3*CM$4,0)</f>
        <v>0</v>
      </c>
      <c r="GG485" s="0" t="n">
        <f aca="false">IF(CHOOSE(MATCH(CN$5,$B$10:$E$10,0),$B485,$C485,$D485,$E485)*CN$6+CN485*CN$7&lt;CN$2,CN$3*CN$4,0)</f>
        <v>0</v>
      </c>
      <c r="GH485" s="0" t="n">
        <f aca="false">IF(CHOOSE(MATCH(CO$5,$B$10:$E$10,0),$B485,$C485,$D485,$E485)*CO$6+CO485*CO$7&lt;CO$2,CO$3*CO$4,0)</f>
        <v>0</v>
      </c>
      <c r="GI485" s="0" t="n">
        <f aca="false">IF(CHOOSE(MATCH(CP$5,$B$10:$E$10,0),$B485,$C485,$D485,$E485)*CP$6+CP485*CP$7&lt;CP$2,CP$3*CP$4,0)</f>
        <v>0</v>
      </c>
      <c r="GJ485" s="0" t="n">
        <f aca="false">IF(CHOOSE(MATCH(CQ$5,$B$10:$E$10,0),$B485,$C485,$D485,$E485)*CQ$6+CQ485*CQ$7&lt;CQ$2,CQ$3*CQ$4,0)</f>
        <v>0</v>
      </c>
      <c r="GK485" s="0" t="n">
        <f aca="false">IF(CHOOSE(MATCH(CR$5,$B$10:$E$10,0),$B485,$C485,$D485,$E485)*CR$6+CR485*CR$7&lt;CR$2,CR$3*CR$4,0)</f>
        <v>0</v>
      </c>
      <c r="GL485" s="0" t="n">
        <f aca="false">IF(CHOOSE(MATCH(CS$5,$B$10:$E$10,0),$B485,$C485,$D485,$E485)*CS$6+CS485*CS$7&lt;CS$2,CS$3*CS$4,0)</f>
        <v>0</v>
      </c>
      <c r="GM485" s="0" t="n">
        <f aca="false">IF(CHOOSE(MATCH(CT$5,$B$10:$E$10,0),$B485,$C485,$D485,$E485)*CT$6+CT485*CT$7&lt;CT$2,CT$3*CT$4,0)</f>
        <v>0</v>
      </c>
      <c r="GN485" s="0" t="n">
        <f aca="false">IF(CHOOSE(MATCH(CU$5,$B$10:$E$10,0),$B485,$C485,$D485,$E485)*CU$6+CU485*CU$7&lt;CU$2,CU$3*CU$4,0)</f>
        <v>0</v>
      </c>
      <c r="GO485" s="0" t="n">
        <f aca="false">IF(CHOOSE(MATCH(CV$5,$B$10:$E$10,0),$B485,$C485,$D485,$E485)*CV$6+CV485*CV$7&lt;CV$2,CV$3*CV$4,0)</f>
        <v>0</v>
      </c>
      <c r="GP485" s="0" t="n">
        <f aca="false">IF(CHOOSE(MATCH(CW$5,$B$10:$E$10,0),$B485,$C485,$D485,$E485)*CW$6+CW485*CW$7&lt;CW$2,CW$3*CW$4,0)</f>
        <v>0</v>
      </c>
      <c r="GQ485" s="0" t="n">
        <f aca="false">IF(CHOOSE(MATCH(CX$5,$B$10:$E$10,0),$B485,$C485,$D485,$E485)*CX$6+CX485*CX$7&lt;CX$2,CX$3*CX$4,0)</f>
        <v>0</v>
      </c>
      <c r="GS485" s="0" t="n">
        <f aca="false">SUM(CZ485:GQ485)</f>
        <v>0</v>
      </c>
      <c r="GT485" s="0" t="n">
        <f aca="false">IF(GS485&gt;$GS$6,1,0)</f>
        <v>0</v>
      </c>
    </row>
    <row r="486" customFormat="false" ht="14" hidden="false" customHeight="false" outlineLevel="0" collapsed="false">
      <c r="A486" s="0" t="n">
        <v>476</v>
      </c>
      <c r="B486" s="0" t="n">
        <v>1.31131109794467</v>
      </c>
      <c r="C486" s="0" t="n">
        <v>1.09813737250094</v>
      </c>
      <c r="D486" s="0" t="n">
        <v>0.195431905635356</v>
      </c>
      <c r="E486" s="0" t="n">
        <v>-0.108118926333698</v>
      </c>
      <c r="G486" s="0" t="n">
        <v>-0.793891103967326</v>
      </c>
      <c r="H486" s="0" t="n">
        <v>-0.786781129136216</v>
      </c>
      <c r="I486" s="0" t="n">
        <v>-0.675233877700521</v>
      </c>
      <c r="J486" s="0" t="n">
        <v>-0.100726538221352</v>
      </c>
      <c r="K486" s="0" t="n">
        <v>-1.32128207042115</v>
      </c>
      <c r="L486" s="0" t="n">
        <v>-0.523882590641733</v>
      </c>
      <c r="M486" s="0" t="n">
        <v>-0.975658167590154</v>
      </c>
      <c r="N486" s="0" t="n">
        <v>-0.853167421155376</v>
      </c>
      <c r="O486" s="0" t="n">
        <v>-0.0523107246408472</v>
      </c>
      <c r="P486" s="0" t="n">
        <v>-0.740899395168526</v>
      </c>
      <c r="Q486" s="0" t="n">
        <v>-0.0371483110939153</v>
      </c>
      <c r="R486" s="0" t="n">
        <v>0.853497112984769</v>
      </c>
      <c r="S486" s="0" t="n">
        <v>-0.590542867939803</v>
      </c>
      <c r="T486" s="0" t="n">
        <v>-2.18775312532671</v>
      </c>
      <c r="U486" s="0" t="n">
        <v>-0.0220711626752745</v>
      </c>
      <c r="V486" s="0" t="n">
        <v>-3.06215952150524</v>
      </c>
      <c r="W486" s="0" t="n">
        <v>-1.08119365904713</v>
      </c>
      <c r="X486" s="0" t="n">
        <v>0.671778934702161</v>
      </c>
      <c r="Y486" s="0" t="n">
        <v>-0.665847892378224</v>
      </c>
      <c r="Z486" s="0" t="n">
        <v>-1.97921508515719</v>
      </c>
      <c r="AA486" s="0" t="n">
        <v>0.0849001935421256</v>
      </c>
      <c r="AB486" s="0" t="n">
        <v>-1.94716449186672</v>
      </c>
      <c r="AC486" s="0" t="n">
        <v>0.0244438069785247</v>
      </c>
      <c r="AD486" s="0" t="n">
        <v>0.262900812231237</v>
      </c>
      <c r="AE486" s="0" t="n">
        <v>1.33086587084108</v>
      </c>
      <c r="AF486" s="0" t="n">
        <v>-1.534353941679</v>
      </c>
      <c r="AG486" s="0" t="n">
        <v>-0.220678657569806</v>
      </c>
      <c r="AH486" s="0" t="n">
        <v>-0.323038875649218</v>
      </c>
      <c r="AI486" s="0" t="n">
        <v>0.282910832538619</v>
      </c>
      <c r="AJ486" s="0" t="n">
        <v>0.191141680261353</v>
      </c>
      <c r="AK486" s="0" t="n">
        <v>-1.86445504368749</v>
      </c>
      <c r="AL486" s="0" t="n">
        <v>1.82991243491415</v>
      </c>
      <c r="AM486" s="0" t="n">
        <v>0.569543772144243</v>
      </c>
      <c r="AN486" s="0" t="n">
        <v>1.4626652955485</v>
      </c>
      <c r="AO486" s="0" t="n">
        <v>-1.79819835466333</v>
      </c>
      <c r="AP486" s="0" t="n">
        <v>0.240634108195081</v>
      </c>
      <c r="AQ486" s="0" t="n">
        <v>-0.231273133977083</v>
      </c>
      <c r="AR486" s="0" t="n">
        <v>0.20776383280463</v>
      </c>
      <c r="AS486" s="0" t="n">
        <v>-0.0951922629610635</v>
      </c>
      <c r="AT486" s="0" t="n">
        <v>-0.282910832538619</v>
      </c>
      <c r="AU486" s="0" t="n">
        <v>-1.25769474834669</v>
      </c>
      <c r="AV486" s="0" t="n">
        <v>-0.271780891125672</v>
      </c>
      <c r="AW486" s="0" t="n">
        <v>1.7066167856683</v>
      </c>
      <c r="AX486" s="0" t="n">
        <v>-0.606648882239824</v>
      </c>
      <c r="AY486" s="0" t="n">
        <v>1.47891114465892</v>
      </c>
      <c r="AZ486" s="0" t="n">
        <v>0.733571141608991</v>
      </c>
      <c r="BA486" s="0" t="n">
        <v>-0.206043750949902</v>
      </c>
      <c r="BB486" s="0" t="n">
        <v>0.433274180977605</v>
      </c>
      <c r="BC486" s="0" t="n">
        <v>0.673601334710838</v>
      </c>
      <c r="BD486" s="0" t="n">
        <v>-0.73157025326509</v>
      </c>
      <c r="BE486" s="0" t="n">
        <v>-0.142963472171687</v>
      </c>
      <c r="BF486" s="0" t="n">
        <v>0.839486347103957</v>
      </c>
      <c r="BG486" s="0" t="n">
        <v>-0.330220473188092</v>
      </c>
      <c r="BH486" s="0" t="n">
        <v>-0.211203996514087</v>
      </c>
      <c r="BI486" s="0" t="n">
        <v>-0.0924273990676738</v>
      </c>
      <c r="BJ486" s="0" t="n">
        <v>1.191165210912</v>
      </c>
      <c r="BK486" s="0" t="n">
        <v>-1.26260147226276</v>
      </c>
      <c r="BL486" s="0" t="n">
        <v>-2.11220140045043</v>
      </c>
      <c r="BM486" s="0" t="n">
        <v>-2.48375727096573</v>
      </c>
      <c r="BN486" s="0" t="n">
        <v>2.09542122320272</v>
      </c>
      <c r="BO486" s="0" t="n">
        <v>-0.472093688586028</v>
      </c>
      <c r="BP486" s="0" t="n">
        <v>0.664128947391873</v>
      </c>
      <c r="BQ486" s="0" t="n">
        <v>1.88711055670865</v>
      </c>
      <c r="BR486" s="0" t="n">
        <v>0.872256578077213</v>
      </c>
      <c r="BS486" s="0" t="n">
        <v>-0.983197878667852</v>
      </c>
      <c r="BT486" s="0" t="n">
        <v>0.865004494698951</v>
      </c>
      <c r="BU486" s="0" t="n">
        <v>-0.469615315523697</v>
      </c>
      <c r="BV486" s="0" t="n">
        <v>-0.652632934361463</v>
      </c>
      <c r="BW486" s="0" t="n">
        <v>-1.33589082906838</v>
      </c>
      <c r="BX486" s="0" t="n">
        <v>1.41736336445319</v>
      </c>
      <c r="BY486" s="0" t="n">
        <v>-1.21163111543865</v>
      </c>
      <c r="BZ486" s="0" t="n">
        <v>1.59305272973143</v>
      </c>
      <c r="CA486" s="0" t="n">
        <v>-0.34244408197992</v>
      </c>
      <c r="CB486" s="0" t="n">
        <v>-0.097882093541557</v>
      </c>
      <c r="CC486" s="0" t="n">
        <v>-0.613374595559435</v>
      </c>
      <c r="CD486" s="0" t="n">
        <v>0.105571871245047</v>
      </c>
      <c r="CE486" s="0" t="n">
        <v>-0.880118022905663</v>
      </c>
      <c r="CF486" s="0" t="n">
        <v>0.453869688499253</v>
      </c>
      <c r="CG486" s="0" t="n">
        <v>1.96848304767627</v>
      </c>
      <c r="CH486" s="0" t="n">
        <v>-0.913628355192486</v>
      </c>
      <c r="CI486" s="0" t="n">
        <v>0.282751670965808</v>
      </c>
      <c r="CJ486" s="0" t="n">
        <v>0.220443325815722</v>
      </c>
      <c r="CK486" s="0" t="n">
        <v>-1.09418579086196</v>
      </c>
      <c r="CL486" s="0" t="n">
        <v>0.545328475709539</v>
      </c>
      <c r="CM486" s="0" t="n">
        <v>1.1879069461429</v>
      </c>
      <c r="CN486" s="0" t="n">
        <v>0.162777951118187</v>
      </c>
      <c r="CO486" s="0" t="n">
        <v>0.820272134660627</v>
      </c>
      <c r="CP486" s="0" t="n">
        <v>-1.40823203764739</v>
      </c>
      <c r="CQ486" s="0" t="n">
        <v>-0.249699496635003</v>
      </c>
      <c r="CR486" s="0" t="n">
        <v>-1.2673694982368</v>
      </c>
      <c r="CS486" s="0" t="n">
        <v>1.23277914099162</v>
      </c>
      <c r="CT486" s="0" t="n">
        <v>0.448619630333269</v>
      </c>
      <c r="CU486" s="0" t="n">
        <v>1.35575646709185</v>
      </c>
      <c r="CV486" s="0" t="n">
        <v>1.0474991540832</v>
      </c>
      <c r="CW486" s="0" t="n">
        <v>-0.474489070256823</v>
      </c>
      <c r="CX486" s="0" t="n">
        <v>0.799880126578501</v>
      </c>
      <c r="CZ486" s="0" t="n">
        <f aca="false">IF(CHOOSE(MATCH(G$5,$B$10:$E$10,0),$B486,$C486,$D486,$E486)*G$6+G486*G$7&lt;G$2,G$3*G$4,0)</f>
        <v>0</v>
      </c>
      <c r="DA486" s="0" t="n">
        <f aca="false">IF(CHOOSE(MATCH(H$5,$B$10:$E$10,0),$B486,$C486,$D486,$E486)*H$6+H486*H$7&lt;H$2,H$3*H$4,0)</f>
        <v>0</v>
      </c>
      <c r="DB486" s="0" t="n">
        <f aca="false">IF(CHOOSE(MATCH(I$5,$B$10:$E$10,0),$B486,$C486,$D486,$E486)*I$6+I486*I$7&lt;I$2,I$3*I$4,0)</f>
        <v>0</v>
      </c>
      <c r="DC486" s="0" t="n">
        <f aca="false">IF(CHOOSE(MATCH(J$5,$B$10:$E$10,0),$B486,$C486,$D486,$E486)*J$6+J486*J$7&lt;J$2,J$3*J$4,0)</f>
        <v>0</v>
      </c>
      <c r="DD486" s="0" t="n">
        <f aca="false">IF(CHOOSE(MATCH(K$5,$B$10:$E$10,0),$B486,$C486,$D486,$E486)*K$6+K486*K$7&lt;K$2,K$3*K$4,0)</f>
        <v>0</v>
      </c>
      <c r="DE486" s="0" t="n">
        <f aca="false">IF(CHOOSE(MATCH(L$5,$B$10:$E$10,0),$B486,$C486,$D486,$E486)*L$6+L486*L$7&lt;L$2,L$3*L$4,0)</f>
        <v>0</v>
      </c>
      <c r="DF486" s="0" t="n">
        <f aca="false">IF(CHOOSE(MATCH(M$5,$B$10:$E$10,0),$B486,$C486,$D486,$E486)*M$6+M486*M$7&lt;M$2,M$3*M$4,0)</f>
        <v>0</v>
      </c>
      <c r="DG486" s="0" t="n">
        <f aca="false">IF(CHOOSE(MATCH(N$5,$B$10:$E$10,0),$B486,$C486,$D486,$E486)*N$6+N486*N$7&lt;N$2,N$3*N$4,0)</f>
        <v>0</v>
      </c>
      <c r="DH486" s="0" t="n">
        <f aca="false">IF(CHOOSE(MATCH(O$5,$B$10:$E$10,0),$B486,$C486,$D486,$E486)*O$6+O486*O$7&lt;O$2,O$3*O$4,0)</f>
        <v>0</v>
      </c>
      <c r="DI486" s="0" t="n">
        <f aca="false">IF(CHOOSE(MATCH(P$5,$B$10:$E$10,0),$B486,$C486,$D486,$E486)*P$6+P486*P$7&lt;P$2,P$3*P$4,0)</f>
        <v>0</v>
      </c>
      <c r="DJ486" s="0" t="n">
        <f aca="false">IF(CHOOSE(MATCH(Q$5,$B$10:$E$10,0),$B486,$C486,$D486,$E486)*Q$6+Q486*Q$7&lt;Q$2,Q$3*Q$4,0)</f>
        <v>0</v>
      </c>
      <c r="DK486" s="0" t="n">
        <f aca="false">IF(CHOOSE(MATCH(R$5,$B$10:$E$10,0),$B486,$C486,$D486,$E486)*R$6+R486*R$7&lt;R$2,R$3*R$4,0)</f>
        <v>0</v>
      </c>
      <c r="DL486" s="0" t="n">
        <f aca="false">IF(CHOOSE(MATCH(S$5,$B$10:$E$10,0),$B486,$C486,$D486,$E486)*S$6+S486*S$7&lt;S$2,S$3*S$4,0)</f>
        <v>0</v>
      </c>
      <c r="DM486" s="0" t="n">
        <f aca="false">IF(CHOOSE(MATCH(T$5,$B$10:$E$10,0),$B486,$C486,$D486,$E486)*T$6+T486*T$7&lt;T$2,T$3*T$4,0)</f>
        <v>0</v>
      </c>
      <c r="DN486" s="0" t="n">
        <f aca="false">IF(CHOOSE(MATCH(U$5,$B$10:$E$10,0),$B486,$C486,$D486,$E486)*U$6+U486*U$7&lt;U$2,U$3*U$4,0)</f>
        <v>0</v>
      </c>
      <c r="DO486" s="0" t="n">
        <f aca="false">IF(CHOOSE(MATCH(V$5,$B$10:$E$10,0),$B486,$C486,$D486,$E486)*V$6+V486*V$7&lt;V$2,V$3*V$4,0)</f>
        <v>0</v>
      </c>
      <c r="DP486" s="0" t="n">
        <f aca="false">IF(CHOOSE(MATCH(W$5,$B$10:$E$10,0),$B486,$C486,$D486,$E486)*W$6+W486*W$7&lt;W$2,W$3*W$4,0)</f>
        <v>0</v>
      </c>
      <c r="DQ486" s="0" t="n">
        <f aca="false">IF(CHOOSE(MATCH(X$5,$B$10:$E$10,0),$B486,$C486,$D486,$E486)*X$6+X486*X$7&lt;X$2,X$3*X$4,0)</f>
        <v>0</v>
      </c>
      <c r="DR486" s="0" t="n">
        <f aca="false">IF(CHOOSE(MATCH(Y$5,$B$10:$E$10,0),$B486,$C486,$D486,$E486)*Y$6+Y486*Y$7&lt;Y$2,Y$3*Y$4,0)</f>
        <v>0</v>
      </c>
      <c r="DS486" s="0" t="n">
        <f aca="false">IF(CHOOSE(MATCH(Z$5,$B$10:$E$10,0),$B486,$C486,$D486,$E486)*Z$6+Z486*Z$7&lt;Z$2,Z$3*Z$4,0)</f>
        <v>0</v>
      </c>
      <c r="DT486" s="0" t="n">
        <f aca="false">IF(CHOOSE(MATCH(AA$5,$B$10:$E$10,0),$B486,$C486,$D486,$E486)*AA$6+AA486*AA$7&lt;AA$2,AA$3*AA$4,0)</f>
        <v>0</v>
      </c>
      <c r="DU486" s="0" t="n">
        <f aca="false">IF(CHOOSE(MATCH(AB$5,$B$10:$E$10,0),$B486,$C486,$D486,$E486)*AB$6+AB486*AB$7&lt;AB$2,AB$3*AB$4,0)</f>
        <v>0</v>
      </c>
      <c r="DV486" s="0" t="n">
        <f aca="false">IF(CHOOSE(MATCH(AC$5,$B$10:$E$10,0),$B486,$C486,$D486,$E486)*AC$6+AC486*AC$7&lt;AC$2,AC$3*AC$4,0)</f>
        <v>0</v>
      </c>
      <c r="DW486" s="0" t="n">
        <f aca="false">IF(CHOOSE(MATCH(AD$5,$B$10:$E$10,0),$B486,$C486,$D486,$E486)*AD$6+AD486*AD$7&lt;AD$2,AD$3*AD$4,0)</f>
        <v>0</v>
      </c>
      <c r="DX486" s="0" t="n">
        <f aca="false">IF(CHOOSE(MATCH(AE$5,$B$10:$E$10,0),$B486,$C486,$D486,$E486)*AE$6+AE486*AE$7&lt;AE$2,AE$3*AE$4,0)</f>
        <v>0</v>
      </c>
      <c r="DY486" s="0" t="n">
        <f aca="false">IF(CHOOSE(MATCH(AF$5,$B$10:$E$10,0),$B486,$C486,$D486,$E486)*AF$6+AF486*AF$7&lt;AF$2,AF$3*AF$4,0)</f>
        <v>0</v>
      </c>
      <c r="DZ486" s="0" t="n">
        <f aca="false">IF(CHOOSE(MATCH(AG$5,$B$10:$E$10,0),$B486,$C486,$D486,$E486)*AG$6+AG486*AG$7&lt;AG$2,AG$3*AG$4,0)</f>
        <v>0</v>
      </c>
      <c r="EA486" s="0" t="n">
        <f aca="false">IF(CHOOSE(MATCH(AH$5,$B$10:$E$10,0),$B486,$C486,$D486,$E486)*AH$6+AH486*AH$7&lt;AH$2,AH$3*AH$4,0)</f>
        <v>0</v>
      </c>
      <c r="EB486" s="0" t="n">
        <f aca="false">IF(CHOOSE(MATCH(AI$5,$B$10:$E$10,0),$B486,$C486,$D486,$E486)*AI$6+AI486*AI$7&lt;AI$2,AI$3*AI$4,0)</f>
        <v>0</v>
      </c>
      <c r="EC486" s="0" t="n">
        <f aca="false">IF(CHOOSE(MATCH(AJ$5,$B$10:$E$10,0),$B486,$C486,$D486,$E486)*AJ$6+AJ486*AJ$7&lt;AJ$2,AJ$3*AJ$4,0)</f>
        <v>0</v>
      </c>
      <c r="ED486" s="0" t="n">
        <f aca="false">IF(CHOOSE(MATCH(AK$5,$B$10:$E$10,0),$B486,$C486,$D486,$E486)*AK$6+AK486*AK$7&lt;AK$2,AK$3*AK$4,0)</f>
        <v>0</v>
      </c>
      <c r="EE486" s="0" t="n">
        <f aca="false">IF(CHOOSE(MATCH(AL$5,$B$10:$E$10,0),$B486,$C486,$D486,$E486)*AL$6+AL486*AL$7&lt;AL$2,AL$3*AL$4,0)</f>
        <v>0</v>
      </c>
      <c r="EF486" s="0" t="n">
        <f aca="false">IF(CHOOSE(MATCH(AM$5,$B$10:$E$10,0),$B486,$C486,$D486,$E486)*AM$6+AM486*AM$7&lt;AM$2,AM$3*AM$4,0)</f>
        <v>0</v>
      </c>
      <c r="EG486" s="0" t="n">
        <f aca="false">IF(CHOOSE(MATCH(AN$5,$B$10:$E$10,0),$B486,$C486,$D486,$E486)*AN$6+AN486*AN$7&lt;AN$2,AN$3*AN$4,0)</f>
        <v>0</v>
      </c>
      <c r="EH486" s="0" t="n">
        <f aca="false">IF(CHOOSE(MATCH(AO$5,$B$10:$E$10,0),$B486,$C486,$D486,$E486)*AO$6+AO486*AO$7&lt;AO$2,AO$3*AO$4,0)</f>
        <v>0</v>
      </c>
      <c r="EI486" s="0" t="n">
        <f aca="false">IF(CHOOSE(MATCH(AP$5,$B$10:$E$10,0),$B486,$C486,$D486,$E486)*AP$6+AP486*AP$7&lt;AP$2,AP$3*AP$4,0)</f>
        <v>0</v>
      </c>
      <c r="EJ486" s="0" t="n">
        <f aca="false">IF(CHOOSE(MATCH(AQ$5,$B$10:$E$10,0),$B486,$C486,$D486,$E486)*AQ$6+AQ486*AQ$7&lt;AQ$2,AQ$3*AQ$4,0)</f>
        <v>0</v>
      </c>
      <c r="EK486" s="0" t="n">
        <f aca="false">IF(CHOOSE(MATCH(AR$5,$B$10:$E$10,0),$B486,$C486,$D486,$E486)*AR$6+AR486*AR$7&lt;AR$2,AR$3*AR$4,0)</f>
        <v>0</v>
      </c>
      <c r="EL486" s="0" t="n">
        <f aca="false">IF(CHOOSE(MATCH(AS$5,$B$10:$E$10,0),$B486,$C486,$D486,$E486)*AS$6+AS486*AS$7&lt;AS$2,AS$3*AS$4,0)</f>
        <v>0</v>
      </c>
      <c r="EM486" s="0" t="n">
        <f aca="false">IF(CHOOSE(MATCH(AT$5,$B$10:$E$10,0),$B486,$C486,$D486,$E486)*AT$6+AT486*AT$7&lt;AT$2,AT$3*AT$4,0)</f>
        <v>0</v>
      </c>
      <c r="EN486" s="0" t="n">
        <f aca="false">IF(CHOOSE(MATCH(AU$5,$B$10:$E$10,0),$B486,$C486,$D486,$E486)*AU$6+AU486*AU$7&lt;AU$2,AU$3*AU$4,0)</f>
        <v>0</v>
      </c>
      <c r="EO486" s="0" t="n">
        <f aca="false">IF(CHOOSE(MATCH(AV$5,$B$10:$E$10,0),$B486,$C486,$D486,$E486)*AV$6+AV486*AV$7&lt;AV$2,AV$3*AV$4,0)</f>
        <v>0</v>
      </c>
      <c r="EP486" s="0" t="n">
        <f aca="false">IF(CHOOSE(MATCH(AW$5,$B$10:$E$10,0),$B486,$C486,$D486,$E486)*AW$6+AW486*AW$7&lt;AW$2,AW$3*AW$4,0)</f>
        <v>0</v>
      </c>
      <c r="EQ486" s="0" t="n">
        <f aca="false">IF(CHOOSE(MATCH(AX$5,$B$10:$E$10,0),$B486,$C486,$D486,$E486)*AX$6+AX486*AX$7&lt;AX$2,AX$3*AX$4,0)</f>
        <v>0</v>
      </c>
      <c r="ER486" s="0" t="n">
        <f aca="false">IF(CHOOSE(MATCH(AY$5,$B$10:$E$10,0),$B486,$C486,$D486,$E486)*AY$6+AY486*AY$7&lt;AY$2,AY$3*AY$4,0)</f>
        <v>0</v>
      </c>
      <c r="ES486" s="0" t="n">
        <f aca="false">IF(CHOOSE(MATCH(AZ$5,$B$10:$E$10,0),$B486,$C486,$D486,$E486)*AZ$6+AZ486*AZ$7&lt;AZ$2,AZ$3*AZ$4,0)</f>
        <v>0</v>
      </c>
      <c r="ET486" s="0" t="n">
        <f aca="false">IF(CHOOSE(MATCH(BA$5,$B$10:$E$10,0),$B486,$C486,$D486,$E486)*BA$6+BA486*BA$7&lt;BA$2,BA$3*BA$4,0)</f>
        <v>0</v>
      </c>
      <c r="EU486" s="0" t="n">
        <f aca="false">IF(CHOOSE(MATCH(BB$5,$B$10:$E$10,0),$B486,$C486,$D486,$E486)*BB$6+BB486*BB$7&lt;BB$2,BB$3*BB$4,0)</f>
        <v>0</v>
      </c>
      <c r="EV486" s="0" t="n">
        <f aca="false">IF(CHOOSE(MATCH(BC$5,$B$10:$E$10,0),$B486,$C486,$D486,$E486)*BC$6+BC486*BC$7&lt;BC$2,BC$3*BC$4,0)</f>
        <v>0</v>
      </c>
      <c r="EW486" s="0" t="n">
        <f aca="false">IF(CHOOSE(MATCH(BD$5,$B$10:$E$10,0),$B486,$C486,$D486,$E486)*BD$6+BD486*BD$7&lt;BD$2,BD$3*BD$4,0)</f>
        <v>0</v>
      </c>
      <c r="EX486" s="0" t="n">
        <f aca="false">IF(CHOOSE(MATCH(BE$5,$B$10:$E$10,0),$B486,$C486,$D486,$E486)*BE$6+BE486*BE$7&lt;BE$2,BE$3*BE$4,0)</f>
        <v>0</v>
      </c>
      <c r="EY486" s="0" t="n">
        <f aca="false">IF(CHOOSE(MATCH(BF$5,$B$10:$E$10,0),$B486,$C486,$D486,$E486)*BF$6+BF486*BF$7&lt;BF$2,BF$3*BF$4,0)</f>
        <v>0</v>
      </c>
      <c r="EZ486" s="0" t="n">
        <f aca="false">IF(CHOOSE(MATCH(BG$5,$B$10:$E$10,0),$B486,$C486,$D486,$E486)*BG$6+BG486*BG$7&lt;BG$2,BG$3*BG$4,0)</f>
        <v>0</v>
      </c>
      <c r="FA486" s="0" t="n">
        <f aca="false">IF(CHOOSE(MATCH(BH$5,$B$10:$E$10,0),$B486,$C486,$D486,$E486)*BH$6+BH486*BH$7&lt;BH$2,BH$3*BH$4,0)</f>
        <v>0</v>
      </c>
      <c r="FB486" s="0" t="n">
        <f aca="false">IF(CHOOSE(MATCH(BI$5,$B$10:$E$10,0),$B486,$C486,$D486,$E486)*BI$6+BI486*BI$7&lt;BI$2,BI$3*BI$4,0)</f>
        <v>0</v>
      </c>
      <c r="FC486" s="0" t="n">
        <f aca="false">IF(CHOOSE(MATCH(BJ$5,$B$10:$E$10,0),$B486,$C486,$D486,$E486)*BJ$6+BJ486*BJ$7&lt;BJ$2,BJ$3*BJ$4,0)</f>
        <v>0</v>
      </c>
      <c r="FD486" s="0" t="n">
        <f aca="false">IF(CHOOSE(MATCH(BK$5,$B$10:$E$10,0),$B486,$C486,$D486,$E486)*BK$6+BK486*BK$7&lt;BK$2,BK$3*BK$4,0)</f>
        <v>0</v>
      </c>
      <c r="FE486" s="0" t="n">
        <f aca="false">IF(CHOOSE(MATCH(BL$5,$B$10:$E$10,0),$B486,$C486,$D486,$E486)*BL$6+BL486*BL$7&lt;BL$2,BL$3*BL$4,0)</f>
        <v>0</v>
      </c>
      <c r="FF486" s="0" t="n">
        <f aca="false">IF(CHOOSE(MATCH(BM$5,$B$10:$E$10,0),$B486,$C486,$D486,$E486)*BM$6+BM486*BM$7&lt;BM$2,BM$3*BM$4,0)</f>
        <v>0.5</v>
      </c>
      <c r="FG486" s="0" t="n">
        <f aca="false">IF(CHOOSE(MATCH(BN$5,$B$10:$E$10,0),$B486,$C486,$D486,$E486)*BN$6+BN486*BN$7&lt;BN$2,BN$3*BN$4,0)</f>
        <v>0</v>
      </c>
      <c r="FH486" s="0" t="n">
        <f aca="false">IF(CHOOSE(MATCH(BO$5,$B$10:$E$10,0),$B486,$C486,$D486,$E486)*BO$6+BO486*BO$7&lt;BO$2,BO$3*BO$4,0)</f>
        <v>0</v>
      </c>
      <c r="FI486" s="0" t="n">
        <f aca="false">IF(CHOOSE(MATCH(BP$5,$B$10:$E$10,0),$B486,$C486,$D486,$E486)*BP$6+BP486*BP$7&lt;BP$2,BP$3*BP$4,0)</f>
        <v>0</v>
      </c>
      <c r="FJ486" s="0" t="n">
        <f aca="false">IF(CHOOSE(MATCH(BQ$5,$B$10:$E$10,0),$B486,$C486,$D486,$E486)*BQ$6+BQ486*BQ$7&lt;BQ$2,BQ$3*BQ$4,0)</f>
        <v>0</v>
      </c>
      <c r="FK486" s="0" t="n">
        <f aca="false">IF(CHOOSE(MATCH(BR$5,$B$10:$E$10,0),$B486,$C486,$D486,$E486)*BR$6+BR486*BR$7&lt;BR$2,BR$3*BR$4,0)</f>
        <v>0</v>
      </c>
      <c r="FL486" s="0" t="n">
        <f aca="false">IF(CHOOSE(MATCH(BS$5,$B$10:$E$10,0),$B486,$C486,$D486,$E486)*BS$6+BS486*BS$7&lt;BS$2,BS$3*BS$4,0)</f>
        <v>0</v>
      </c>
      <c r="FM486" s="0" t="n">
        <f aca="false">IF(CHOOSE(MATCH(BT$5,$B$10:$E$10,0),$B486,$C486,$D486,$E486)*BT$6+BT486*BT$7&lt;BT$2,BT$3*BT$4,0)</f>
        <v>0</v>
      </c>
      <c r="FN486" s="0" t="n">
        <f aca="false">IF(CHOOSE(MATCH(BU$5,$B$10:$E$10,0),$B486,$C486,$D486,$E486)*BU$6+BU486*BU$7&lt;BU$2,BU$3*BU$4,0)</f>
        <v>0</v>
      </c>
      <c r="FO486" s="0" t="n">
        <f aca="false">IF(CHOOSE(MATCH(BV$5,$B$10:$E$10,0),$B486,$C486,$D486,$E486)*BV$6+BV486*BV$7&lt;BV$2,BV$3*BV$4,0)</f>
        <v>0</v>
      </c>
      <c r="FP486" s="0" t="n">
        <f aca="false">IF(CHOOSE(MATCH(BW$5,$B$10:$E$10,0),$B486,$C486,$D486,$E486)*BW$6+BW486*BW$7&lt;BW$2,BW$3*BW$4,0)</f>
        <v>0</v>
      </c>
      <c r="FQ486" s="0" t="n">
        <f aca="false">IF(CHOOSE(MATCH(BX$5,$B$10:$E$10,0),$B486,$C486,$D486,$E486)*BX$6+BX486*BX$7&lt;BX$2,BX$3*BX$4,0)</f>
        <v>0</v>
      </c>
      <c r="FR486" s="0" t="n">
        <f aca="false">IF(CHOOSE(MATCH(BY$5,$B$10:$E$10,0),$B486,$C486,$D486,$E486)*BY$6+BY486*BY$7&lt;BY$2,BY$3*BY$4,0)</f>
        <v>0</v>
      </c>
      <c r="FS486" s="0" t="n">
        <f aca="false">IF(CHOOSE(MATCH(BZ$5,$B$10:$E$10,0),$B486,$C486,$D486,$E486)*BZ$6+BZ486*BZ$7&lt;BZ$2,BZ$3*BZ$4,0)</f>
        <v>0</v>
      </c>
      <c r="FT486" s="0" t="n">
        <f aca="false">IF(CHOOSE(MATCH(CA$5,$B$10:$E$10,0),$B486,$C486,$D486,$E486)*CA$6+CA486*CA$7&lt;CA$2,CA$3*CA$4,0)</f>
        <v>0</v>
      </c>
      <c r="FU486" s="0" t="n">
        <f aca="false">IF(CHOOSE(MATCH(CB$5,$B$10:$E$10,0),$B486,$C486,$D486,$E486)*CB$6+CB486*CB$7&lt;CB$2,CB$3*CB$4,0)</f>
        <v>0</v>
      </c>
      <c r="FV486" s="0" t="n">
        <f aca="false">IF(CHOOSE(MATCH(CC$5,$B$10:$E$10,0),$B486,$C486,$D486,$E486)*CC$6+CC486*CC$7&lt;CC$2,CC$3*CC$4,0)</f>
        <v>0</v>
      </c>
      <c r="FW486" s="0" t="n">
        <f aca="false">IF(CHOOSE(MATCH(CD$5,$B$10:$E$10,0),$B486,$C486,$D486,$E486)*CD$6+CD486*CD$7&lt;CD$2,CD$3*CD$4,0)</f>
        <v>0</v>
      </c>
      <c r="FX486" s="0" t="n">
        <f aca="false">IF(CHOOSE(MATCH(CE$5,$B$10:$E$10,0),$B486,$C486,$D486,$E486)*CE$6+CE486*CE$7&lt;CE$2,CE$3*CE$4,0)</f>
        <v>0</v>
      </c>
      <c r="FY486" s="0" t="n">
        <f aca="false">IF(CHOOSE(MATCH(CF$5,$B$10:$E$10,0),$B486,$C486,$D486,$E486)*CF$6+CF486*CF$7&lt;CF$2,CF$3*CF$4,0)</f>
        <v>0</v>
      </c>
      <c r="FZ486" s="0" t="n">
        <f aca="false">IF(CHOOSE(MATCH(CG$5,$B$10:$E$10,0),$B486,$C486,$D486,$E486)*CG$6+CG486*CG$7&lt;CG$2,CG$3*CG$4,0)</f>
        <v>0</v>
      </c>
      <c r="GA486" s="0" t="n">
        <f aca="false">IF(CHOOSE(MATCH(CH$5,$B$10:$E$10,0),$B486,$C486,$D486,$E486)*CH$6+CH486*CH$7&lt;CH$2,CH$3*CH$4,0)</f>
        <v>0</v>
      </c>
      <c r="GB486" s="0" t="n">
        <f aca="false">IF(CHOOSE(MATCH(CI$5,$B$10:$E$10,0),$B486,$C486,$D486,$E486)*CI$6+CI486*CI$7&lt;CI$2,CI$3*CI$4,0)</f>
        <v>0</v>
      </c>
      <c r="GC486" s="0" t="n">
        <f aca="false">IF(CHOOSE(MATCH(CJ$5,$B$10:$E$10,0),$B486,$C486,$D486,$E486)*CJ$6+CJ486*CJ$7&lt;CJ$2,CJ$3*CJ$4,0)</f>
        <v>0</v>
      </c>
      <c r="GD486" s="0" t="n">
        <f aca="false">IF(CHOOSE(MATCH(CK$5,$B$10:$E$10,0),$B486,$C486,$D486,$E486)*CK$6+CK486*CK$7&lt;CK$2,CK$3*CK$4,0)</f>
        <v>0</v>
      </c>
      <c r="GE486" s="0" t="n">
        <f aca="false">IF(CHOOSE(MATCH(CL$5,$B$10:$E$10,0),$B486,$C486,$D486,$E486)*CL$6+CL486*CL$7&lt;CL$2,CL$3*CL$4,0)</f>
        <v>0</v>
      </c>
      <c r="GF486" s="0" t="n">
        <f aca="false">IF(CHOOSE(MATCH(CM$5,$B$10:$E$10,0),$B486,$C486,$D486,$E486)*CM$6+CM486*CM$7&lt;CM$2,CM$3*CM$4,0)</f>
        <v>0</v>
      </c>
      <c r="GG486" s="0" t="n">
        <f aca="false">IF(CHOOSE(MATCH(CN$5,$B$10:$E$10,0),$B486,$C486,$D486,$E486)*CN$6+CN486*CN$7&lt;CN$2,CN$3*CN$4,0)</f>
        <v>0</v>
      </c>
      <c r="GH486" s="0" t="n">
        <f aca="false">IF(CHOOSE(MATCH(CO$5,$B$10:$E$10,0),$B486,$C486,$D486,$E486)*CO$6+CO486*CO$7&lt;CO$2,CO$3*CO$4,0)</f>
        <v>0</v>
      </c>
      <c r="GI486" s="0" t="n">
        <f aca="false">IF(CHOOSE(MATCH(CP$5,$B$10:$E$10,0),$B486,$C486,$D486,$E486)*CP$6+CP486*CP$7&lt;CP$2,CP$3*CP$4,0)</f>
        <v>0</v>
      </c>
      <c r="GJ486" s="0" t="n">
        <f aca="false">IF(CHOOSE(MATCH(CQ$5,$B$10:$E$10,0),$B486,$C486,$D486,$E486)*CQ$6+CQ486*CQ$7&lt;CQ$2,CQ$3*CQ$4,0)</f>
        <v>0</v>
      </c>
      <c r="GK486" s="0" t="n">
        <f aca="false">IF(CHOOSE(MATCH(CR$5,$B$10:$E$10,0),$B486,$C486,$D486,$E486)*CR$6+CR486*CR$7&lt;CR$2,CR$3*CR$4,0)</f>
        <v>0</v>
      </c>
      <c r="GL486" s="0" t="n">
        <f aca="false">IF(CHOOSE(MATCH(CS$5,$B$10:$E$10,0),$B486,$C486,$D486,$E486)*CS$6+CS486*CS$7&lt;CS$2,CS$3*CS$4,0)</f>
        <v>0</v>
      </c>
      <c r="GM486" s="0" t="n">
        <f aca="false">IF(CHOOSE(MATCH(CT$5,$B$10:$E$10,0),$B486,$C486,$D486,$E486)*CT$6+CT486*CT$7&lt;CT$2,CT$3*CT$4,0)</f>
        <v>0</v>
      </c>
      <c r="GN486" s="0" t="n">
        <f aca="false">IF(CHOOSE(MATCH(CU$5,$B$10:$E$10,0),$B486,$C486,$D486,$E486)*CU$6+CU486*CU$7&lt;CU$2,CU$3*CU$4,0)</f>
        <v>0</v>
      </c>
      <c r="GO486" s="0" t="n">
        <f aca="false">IF(CHOOSE(MATCH(CV$5,$B$10:$E$10,0),$B486,$C486,$D486,$E486)*CV$6+CV486*CV$7&lt;CV$2,CV$3*CV$4,0)</f>
        <v>0</v>
      </c>
      <c r="GP486" s="0" t="n">
        <f aca="false">IF(CHOOSE(MATCH(CW$5,$B$10:$E$10,0),$B486,$C486,$D486,$E486)*CW$6+CW486*CW$7&lt;CW$2,CW$3*CW$4,0)</f>
        <v>0</v>
      </c>
      <c r="GQ486" s="0" t="n">
        <f aca="false">IF(CHOOSE(MATCH(CX$5,$B$10:$E$10,0),$B486,$C486,$D486,$E486)*CX$6+CX486*CX$7&lt;CX$2,CX$3*CX$4,0)</f>
        <v>0</v>
      </c>
      <c r="GS486" s="0" t="n">
        <f aca="false">SUM(CZ486:GQ486)</f>
        <v>0.5</v>
      </c>
      <c r="GT486" s="0" t="n">
        <f aca="false">IF(GS486&gt;$GS$6,1,0)</f>
        <v>0</v>
      </c>
    </row>
    <row r="487" customFormat="false" ht="14" hidden="false" customHeight="false" outlineLevel="0" collapsed="false">
      <c r="A487" s="0" t="n">
        <v>477</v>
      </c>
      <c r="B487" s="0" t="n">
        <v>-0.748643995129036</v>
      </c>
      <c r="C487" s="0" t="n">
        <v>-1.30884531787122</v>
      </c>
      <c r="D487" s="0" t="n">
        <v>0.648310965916888</v>
      </c>
      <c r="E487" s="0" t="n">
        <v>0.490100313083591</v>
      </c>
      <c r="G487" s="0" t="n">
        <v>-1.2092436918465</v>
      </c>
      <c r="H487" s="0" t="n">
        <v>-0.184368218469899</v>
      </c>
      <c r="I487" s="0" t="n">
        <v>0.306158653984312</v>
      </c>
      <c r="J487" s="0" t="n">
        <v>-1.11019517134991</v>
      </c>
      <c r="K487" s="0" t="n">
        <v>-0.448787886853097</v>
      </c>
      <c r="L487" s="0" t="n">
        <v>-2.39404471358284</v>
      </c>
      <c r="M487" s="0" t="n">
        <v>-0.530827719558147</v>
      </c>
      <c r="N487" s="0" t="n">
        <v>0.180011738848407</v>
      </c>
      <c r="O487" s="0" t="n">
        <v>-0.272654006039374</v>
      </c>
      <c r="P487" s="0" t="n">
        <v>-0.526868007000303</v>
      </c>
      <c r="Q487" s="0" t="n">
        <v>-1.40432348416653</v>
      </c>
      <c r="R487" s="0" t="n">
        <v>1.29659838421503</v>
      </c>
      <c r="S487" s="0" t="n">
        <v>-0.159833462021197</v>
      </c>
      <c r="T487" s="0" t="n">
        <v>0.986801751423627</v>
      </c>
      <c r="U487" s="0" t="n">
        <v>-1.27422936202493</v>
      </c>
      <c r="V487" s="0" t="n">
        <v>1.93757841771003</v>
      </c>
      <c r="W487" s="0" t="n">
        <v>0.448364971816773</v>
      </c>
      <c r="X487" s="0" t="n">
        <v>-0.776606157160131</v>
      </c>
      <c r="Y487" s="0" t="n">
        <v>-0.330543343807221</v>
      </c>
      <c r="Z487" s="0" t="n">
        <v>1.21754965221044</v>
      </c>
      <c r="AA487" s="0" t="n">
        <v>1.26515260490123</v>
      </c>
      <c r="AB487" s="0" t="n">
        <v>-0.711324901203625</v>
      </c>
      <c r="AC487" s="0" t="n">
        <v>-0.129221007227898</v>
      </c>
      <c r="AD487" s="0" t="n">
        <v>0.261476316154585</v>
      </c>
      <c r="AE487" s="0" t="n">
        <v>0.920501861401135</v>
      </c>
      <c r="AF487" s="0" t="n">
        <v>0.0290356183541007</v>
      </c>
      <c r="AG487" s="0" t="n">
        <v>0.630548129265662</v>
      </c>
      <c r="AH487" s="0" t="n">
        <v>0.494187588628847</v>
      </c>
      <c r="AI487" s="0" t="n">
        <v>1.37854613058153</v>
      </c>
      <c r="AJ487" s="0" t="n">
        <v>0.189972979569575</v>
      </c>
      <c r="AK487" s="0" t="n">
        <v>-0.591727484788862</v>
      </c>
      <c r="AL487" s="0" t="n">
        <v>0.106265360955149</v>
      </c>
      <c r="AM487" s="0" t="n">
        <v>1.31781234813388</v>
      </c>
      <c r="AN487" s="0" t="n">
        <v>-2.01285729417577</v>
      </c>
      <c r="AO487" s="0" t="n">
        <v>-0.0228374119615182</v>
      </c>
      <c r="AP487" s="0" t="n">
        <v>0.909456048248103</v>
      </c>
      <c r="AQ487" s="0" t="n">
        <v>0.21347318579501</v>
      </c>
      <c r="AR487" s="0" t="n">
        <v>0.489956164528849</v>
      </c>
      <c r="AS487" s="0" t="n">
        <v>0.609961716691032</v>
      </c>
      <c r="AT487" s="0" t="n">
        <v>-0.297112592306803</v>
      </c>
      <c r="AU487" s="0" t="n">
        <v>-1.32036802824587</v>
      </c>
      <c r="AV487" s="0" t="n">
        <v>-0.178768004843732</v>
      </c>
      <c r="AW487" s="0" t="n">
        <v>-1.46289039548719</v>
      </c>
      <c r="AX487" s="0" t="n">
        <v>0.123823156172875</v>
      </c>
      <c r="AY487" s="0" t="n">
        <v>-0.426059614255792</v>
      </c>
      <c r="AZ487" s="0" t="n">
        <v>0.0441150405094959</v>
      </c>
      <c r="BA487" s="0" t="n">
        <v>-0.625702796241967</v>
      </c>
      <c r="BB487" s="0" t="n">
        <v>1.21194943858427</v>
      </c>
      <c r="BC487" s="0" t="n">
        <v>0.425388861913234</v>
      </c>
      <c r="BD487" s="0" t="n">
        <v>-0.887578153196955</v>
      </c>
      <c r="BE487" s="0" t="n">
        <v>-0.801251189841423</v>
      </c>
      <c r="BF487" s="0" t="n">
        <v>-0.280044787359657</v>
      </c>
      <c r="BG487" s="0" t="n">
        <v>0.0572140379517805</v>
      </c>
      <c r="BH487" s="0" t="n">
        <v>-0.353578570866375</v>
      </c>
      <c r="BI487" s="0" t="n">
        <v>1.31001343106618</v>
      </c>
      <c r="BJ487" s="0" t="n">
        <v>-0.611159975960618</v>
      </c>
      <c r="BK487" s="0" t="n">
        <v>-0.981585799308959</v>
      </c>
      <c r="BL487" s="0" t="n">
        <v>-1.3145381672075</v>
      </c>
      <c r="BM487" s="0" t="n">
        <v>-0.703367959431489</v>
      </c>
      <c r="BN487" s="0" t="n">
        <v>-0.917584657145198</v>
      </c>
      <c r="BO487" s="0" t="n">
        <v>-1.11189820017898</v>
      </c>
      <c r="BP487" s="0" t="n">
        <v>0.684294718666934</v>
      </c>
      <c r="BQ487" s="0" t="n">
        <v>0.212925215237192</v>
      </c>
      <c r="BR487" s="0" t="n">
        <v>-1.20401637104806</v>
      </c>
      <c r="BS487" s="0" t="n">
        <v>0.41761495594983</v>
      </c>
      <c r="BT487" s="0" t="n">
        <v>-0.0475620254292153</v>
      </c>
      <c r="BU487" s="0" t="n">
        <v>0.0362297214451246</v>
      </c>
      <c r="BV487" s="0" t="n">
        <v>0.885991084942361</v>
      </c>
      <c r="BW487" s="0" t="n">
        <v>0.287770944851218</v>
      </c>
      <c r="BX487" s="0" t="n">
        <v>1.78299160324968</v>
      </c>
      <c r="BY487" s="0" t="n">
        <v>0.385687144444091</v>
      </c>
      <c r="BZ487" s="0" t="n">
        <v>1.27889506984502</v>
      </c>
      <c r="CA487" s="0" t="n">
        <v>-0.998443283606321</v>
      </c>
      <c r="CB487" s="0" t="n">
        <v>-1.89997990673874</v>
      </c>
      <c r="CC487" s="0" t="n">
        <v>1.75985405803658</v>
      </c>
      <c r="CD487" s="0" t="n">
        <v>0.211751967071905</v>
      </c>
      <c r="CE487" s="0" t="n">
        <v>0.95252516985056</v>
      </c>
      <c r="CF487" s="0" t="n">
        <v>-1.12764837467694</v>
      </c>
      <c r="CG487" s="0" t="n">
        <v>-0.0750003437133273</v>
      </c>
      <c r="CH487" s="0" t="n">
        <v>-0.964271293923957</v>
      </c>
      <c r="CI487" s="0" t="n">
        <v>-1.29730779008241</v>
      </c>
      <c r="CJ487" s="0" t="n">
        <v>-0.805157469585538</v>
      </c>
      <c r="CK487" s="0" t="n">
        <v>0.702291345078265</v>
      </c>
      <c r="CL487" s="0" t="n">
        <v>-0.974550857790746</v>
      </c>
      <c r="CM487" s="0" t="n">
        <v>-1.03801085060695</v>
      </c>
      <c r="CN487" s="0" t="n">
        <v>-2.1672803995898</v>
      </c>
      <c r="CO487" s="0" t="n">
        <v>-0.946761247178074</v>
      </c>
      <c r="CP487" s="0" t="n">
        <v>-0.510765403305413</v>
      </c>
      <c r="CQ487" s="0" t="n">
        <v>-2.40219378611073</v>
      </c>
      <c r="CR487" s="0" t="n">
        <v>-0.366637777915457</v>
      </c>
      <c r="CS487" s="0" t="n">
        <v>-1.08863559944439</v>
      </c>
      <c r="CT487" s="0" t="n">
        <v>-0.848551735543879</v>
      </c>
      <c r="CU487" s="0" t="n">
        <v>0.382640337193152</v>
      </c>
      <c r="CV487" s="0" t="n">
        <v>-0.304796685668407</v>
      </c>
      <c r="CW487" s="0" t="n">
        <v>0.0157979229697958</v>
      </c>
      <c r="CX487" s="0" t="n">
        <v>1.6799913282739</v>
      </c>
      <c r="CZ487" s="0" t="n">
        <f aca="false">IF(CHOOSE(MATCH(G$5,$B$10:$E$10,0),$B487,$C487,$D487,$E487)*G$6+G487*G$7&lt;G$2,G$3*G$4,0)</f>
        <v>0</v>
      </c>
      <c r="DA487" s="0" t="n">
        <f aca="false">IF(CHOOSE(MATCH(H$5,$B$10:$E$10,0),$B487,$C487,$D487,$E487)*H$6+H487*H$7&lt;H$2,H$3*H$4,0)</f>
        <v>0</v>
      </c>
      <c r="DB487" s="0" t="n">
        <f aca="false">IF(CHOOSE(MATCH(I$5,$B$10:$E$10,0),$B487,$C487,$D487,$E487)*I$6+I487*I$7&lt;I$2,I$3*I$4,0)</f>
        <v>0</v>
      </c>
      <c r="DC487" s="0" t="n">
        <f aca="false">IF(CHOOSE(MATCH(J$5,$B$10:$E$10,0),$B487,$C487,$D487,$E487)*J$6+J487*J$7&lt;J$2,J$3*J$4,0)</f>
        <v>0</v>
      </c>
      <c r="DD487" s="0" t="n">
        <f aca="false">IF(CHOOSE(MATCH(K$5,$B$10:$E$10,0),$B487,$C487,$D487,$E487)*K$6+K487*K$7&lt;K$2,K$3*K$4,0)</f>
        <v>0</v>
      </c>
      <c r="DE487" s="0" t="n">
        <f aca="false">IF(CHOOSE(MATCH(L$5,$B$10:$E$10,0),$B487,$C487,$D487,$E487)*L$6+L487*L$7&lt;L$2,L$3*L$4,0)</f>
        <v>2.5</v>
      </c>
      <c r="DF487" s="0" t="n">
        <f aca="false">IF(CHOOSE(MATCH(M$5,$B$10:$E$10,0),$B487,$C487,$D487,$E487)*M$6+M487*M$7&lt;M$2,M$3*M$4,0)</f>
        <v>0</v>
      </c>
      <c r="DG487" s="0" t="n">
        <f aca="false">IF(CHOOSE(MATCH(N$5,$B$10:$E$10,0),$B487,$C487,$D487,$E487)*N$6+N487*N$7&lt;N$2,N$3*N$4,0)</f>
        <v>0</v>
      </c>
      <c r="DH487" s="0" t="n">
        <f aca="false">IF(CHOOSE(MATCH(O$5,$B$10:$E$10,0),$B487,$C487,$D487,$E487)*O$6+O487*O$7&lt;O$2,O$3*O$4,0)</f>
        <v>0</v>
      </c>
      <c r="DI487" s="0" t="n">
        <f aca="false">IF(CHOOSE(MATCH(P$5,$B$10:$E$10,0),$B487,$C487,$D487,$E487)*P$6+P487*P$7&lt;P$2,P$3*P$4,0)</f>
        <v>0</v>
      </c>
      <c r="DJ487" s="0" t="n">
        <f aca="false">IF(CHOOSE(MATCH(Q$5,$B$10:$E$10,0),$B487,$C487,$D487,$E487)*Q$6+Q487*Q$7&lt;Q$2,Q$3*Q$4,0)</f>
        <v>0</v>
      </c>
      <c r="DK487" s="0" t="n">
        <f aca="false">IF(CHOOSE(MATCH(R$5,$B$10:$E$10,0),$B487,$C487,$D487,$E487)*R$6+R487*R$7&lt;R$2,R$3*R$4,0)</f>
        <v>0</v>
      </c>
      <c r="DL487" s="0" t="n">
        <f aca="false">IF(CHOOSE(MATCH(S$5,$B$10:$E$10,0),$B487,$C487,$D487,$E487)*S$6+S487*S$7&lt;S$2,S$3*S$4,0)</f>
        <v>0</v>
      </c>
      <c r="DM487" s="0" t="n">
        <f aca="false">IF(CHOOSE(MATCH(T$5,$B$10:$E$10,0),$B487,$C487,$D487,$E487)*T$6+T487*T$7&lt;T$2,T$3*T$4,0)</f>
        <v>0</v>
      </c>
      <c r="DN487" s="0" t="n">
        <f aca="false">IF(CHOOSE(MATCH(U$5,$B$10:$E$10,0),$B487,$C487,$D487,$E487)*U$6+U487*U$7&lt;U$2,U$3*U$4,0)</f>
        <v>0</v>
      </c>
      <c r="DO487" s="0" t="n">
        <f aca="false">IF(CHOOSE(MATCH(V$5,$B$10:$E$10,0),$B487,$C487,$D487,$E487)*V$6+V487*V$7&lt;V$2,V$3*V$4,0)</f>
        <v>0</v>
      </c>
      <c r="DP487" s="0" t="n">
        <f aca="false">IF(CHOOSE(MATCH(W$5,$B$10:$E$10,0),$B487,$C487,$D487,$E487)*W$6+W487*W$7&lt;W$2,W$3*W$4,0)</f>
        <v>0</v>
      </c>
      <c r="DQ487" s="0" t="n">
        <f aca="false">IF(CHOOSE(MATCH(X$5,$B$10:$E$10,0),$B487,$C487,$D487,$E487)*X$6+X487*X$7&lt;X$2,X$3*X$4,0)</f>
        <v>0</v>
      </c>
      <c r="DR487" s="0" t="n">
        <f aca="false">IF(CHOOSE(MATCH(Y$5,$B$10:$E$10,0),$B487,$C487,$D487,$E487)*Y$6+Y487*Y$7&lt;Y$2,Y$3*Y$4,0)</f>
        <v>0</v>
      </c>
      <c r="DS487" s="0" t="n">
        <f aca="false">IF(CHOOSE(MATCH(Z$5,$B$10:$E$10,0),$B487,$C487,$D487,$E487)*Z$6+Z487*Z$7&lt;Z$2,Z$3*Z$4,0)</f>
        <v>0</v>
      </c>
      <c r="DT487" s="0" t="n">
        <f aca="false">IF(CHOOSE(MATCH(AA$5,$B$10:$E$10,0),$B487,$C487,$D487,$E487)*AA$6+AA487*AA$7&lt;AA$2,AA$3*AA$4,0)</f>
        <v>0</v>
      </c>
      <c r="DU487" s="0" t="n">
        <f aca="false">IF(CHOOSE(MATCH(AB$5,$B$10:$E$10,0),$B487,$C487,$D487,$E487)*AB$6+AB487*AB$7&lt;AB$2,AB$3*AB$4,0)</f>
        <v>0</v>
      </c>
      <c r="DV487" s="0" t="n">
        <f aca="false">IF(CHOOSE(MATCH(AC$5,$B$10:$E$10,0),$B487,$C487,$D487,$E487)*AC$6+AC487*AC$7&lt;AC$2,AC$3*AC$4,0)</f>
        <v>0</v>
      </c>
      <c r="DW487" s="0" t="n">
        <f aca="false">IF(CHOOSE(MATCH(AD$5,$B$10:$E$10,0),$B487,$C487,$D487,$E487)*AD$6+AD487*AD$7&lt;AD$2,AD$3*AD$4,0)</f>
        <v>0</v>
      </c>
      <c r="DX487" s="0" t="n">
        <f aca="false">IF(CHOOSE(MATCH(AE$5,$B$10:$E$10,0),$B487,$C487,$D487,$E487)*AE$6+AE487*AE$7&lt;AE$2,AE$3*AE$4,0)</f>
        <v>0</v>
      </c>
      <c r="DY487" s="0" t="n">
        <f aca="false">IF(CHOOSE(MATCH(AF$5,$B$10:$E$10,0),$B487,$C487,$D487,$E487)*AF$6+AF487*AF$7&lt;AF$2,AF$3*AF$4,0)</f>
        <v>0</v>
      </c>
      <c r="DZ487" s="0" t="n">
        <f aca="false">IF(CHOOSE(MATCH(AG$5,$B$10:$E$10,0),$B487,$C487,$D487,$E487)*AG$6+AG487*AG$7&lt;AG$2,AG$3*AG$4,0)</f>
        <v>0</v>
      </c>
      <c r="EA487" s="0" t="n">
        <f aca="false">IF(CHOOSE(MATCH(AH$5,$B$10:$E$10,0),$B487,$C487,$D487,$E487)*AH$6+AH487*AH$7&lt;AH$2,AH$3*AH$4,0)</f>
        <v>0</v>
      </c>
      <c r="EB487" s="0" t="n">
        <f aca="false">IF(CHOOSE(MATCH(AI$5,$B$10:$E$10,0),$B487,$C487,$D487,$E487)*AI$6+AI487*AI$7&lt;AI$2,AI$3*AI$4,0)</f>
        <v>0</v>
      </c>
      <c r="EC487" s="0" t="n">
        <f aca="false">IF(CHOOSE(MATCH(AJ$5,$B$10:$E$10,0),$B487,$C487,$D487,$E487)*AJ$6+AJ487*AJ$7&lt;AJ$2,AJ$3*AJ$4,0)</f>
        <v>0</v>
      </c>
      <c r="ED487" s="0" t="n">
        <f aca="false">IF(CHOOSE(MATCH(AK$5,$B$10:$E$10,0),$B487,$C487,$D487,$E487)*AK$6+AK487*AK$7&lt;AK$2,AK$3*AK$4,0)</f>
        <v>0</v>
      </c>
      <c r="EE487" s="0" t="n">
        <f aca="false">IF(CHOOSE(MATCH(AL$5,$B$10:$E$10,0),$B487,$C487,$D487,$E487)*AL$6+AL487*AL$7&lt;AL$2,AL$3*AL$4,0)</f>
        <v>0</v>
      </c>
      <c r="EF487" s="0" t="n">
        <f aca="false">IF(CHOOSE(MATCH(AM$5,$B$10:$E$10,0),$B487,$C487,$D487,$E487)*AM$6+AM487*AM$7&lt;AM$2,AM$3*AM$4,0)</f>
        <v>0</v>
      </c>
      <c r="EG487" s="0" t="n">
        <f aca="false">IF(CHOOSE(MATCH(AN$5,$B$10:$E$10,0),$B487,$C487,$D487,$E487)*AN$6+AN487*AN$7&lt;AN$2,AN$3*AN$4,0)</f>
        <v>0.5</v>
      </c>
      <c r="EH487" s="0" t="n">
        <f aca="false">IF(CHOOSE(MATCH(AO$5,$B$10:$E$10,0),$B487,$C487,$D487,$E487)*AO$6+AO487*AO$7&lt;AO$2,AO$3*AO$4,0)</f>
        <v>0</v>
      </c>
      <c r="EI487" s="0" t="n">
        <f aca="false">IF(CHOOSE(MATCH(AP$5,$B$10:$E$10,0),$B487,$C487,$D487,$E487)*AP$6+AP487*AP$7&lt;AP$2,AP$3*AP$4,0)</f>
        <v>0</v>
      </c>
      <c r="EJ487" s="0" t="n">
        <f aca="false">IF(CHOOSE(MATCH(AQ$5,$B$10:$E$10,0),$B487,$C487,$D487,$E487)*AQ$6+AQ487*AQ$7&lt;AQ$2,AQ$3*AQ$4,0)</f>
        <v>0</v>
      </c>
      <c r="EK487" s="0" t="n">
        <f aca="false">IF(CHOOSE(MATCH(AR$5,$B$10:$E$10,0),$B487,$C487,$D487,$E487)*AR$6+AR487*AR$7&lt;AR$2,AR$3*AR$4,0)</f>
        <v>0</v>
      </c>
      <c r="EL487" s="0" t="n">
        <f aca="false">IF(CHOOSE(MATCH(AS$5,$B$10:$E$10,0),$B487,$C487,$D487,$E487)*AS$6+AS487*AS$7&lt;AS$2,AS$3*AS$4,0)</f>
        <v>0</v>
      </c>
      <c r="EM487" s="0" t="n">
        <f aca="false">IF(CHOOSE(MATCH(AT$5,$B$10:$E$10,0),$B487,$C487,$D487,$E487)*AT$6+AT487*AT$7&lt;AT$2,AT$3*AT$4,0)</f>
        <v>0</v>
      </c>
      <c r="EN487" s="0" t="n">
        <f aca="false">IF(CHOOSE(MATCH(AU$5,$B$10:$E$10,0),$B487,$C487,$D487,$E487)*AU$6+AU487*AU$7&lt;AU$2,AU$3*AU$4,0)</f>
        <v>0</v>
      </c>
      <c r="EO487" s="0" t="n">
        <f aca="false">IF(CHOOSE(MATCH(AV$5,$B$10:$E$10,0),$B487,$C487,$D487,$E487)*AV$6+AV487*AV$7&lt;AV$2,AV$3*AV$4,0)</f>
        <v>0</v>
      </c>
      <c r="EP487" s="0" t="n">
        <f aca="false">IF(CHOOSE(MATCH(AW$5,$B$10:$E$10,0),$B487,$C487,$D487,$E487)*AW$6+AW487*AW$7&lt;AW$2,AW$3*AW$4,0)</f>
        <v>0</v>
      </c>
      <c r="EQ487" s="0" t="n">
        <f aca="false">IF(CHOOSE(MATCH(AX$5,$B$10:$E$10,0),$B487,$C487,$D487,$E487)*AX$6+AX487*AX$7&lt;AX$2,AX$3*AX$4,0)</f>
        <v>0</v>
      </c>
      <c r="ER487" s="0" t="n">
        <f aca="false">IF(CHOOSE(MATCH(AY$5,$B$10:$E$10,0),$B487,$C487,$D487,$E487)*AY$6+AY487*AY$7&lt;AY$2,AY$3*AY$4,0)</f>
        <v>0</v>
      </c>
      <c r="ES487" s="0" t="n">
        <f aca="false">IF(CHOOSE(MATCH(AZ$5,$B$10:$E$10,0),$B487,$C487,$D487,$E487)*AZ$6+AZ487*AZ$7&lt;AZ$2,AZ$3*AZ$4,0)</f>
        <v>0</v>
      </c>
      <c r="ET487" s="0" t="n">
        <f aca="false">IF(CHOOSE(MATCH(BA$5,$B$10:$E$10,0),$B487,$C487,$D487,$E487)*BA$6+BA487*BA$7&lt;BA$2,BA$3*BA$4,0)</f>
        <v>0</v>
      </c>
      <c r="EU487" s="0" t="n">
        <f aca="false">IF(CHOOSE(MATCH(BB$5,$B$10:$E$10,0),$B487,$C487,$D487,$E487)*BB$6+BB487*BB$7&lt;BB$2,BB$3*BB$4,0)</f>
        <v>0</v>
      </c>
      <c r="EV487" s="0" t="n">
        <f aca="false">IF(CHOOSE(MATCH(BC$5,$B$10:$E$10,0),$B487,$C487,$D487,$E487)*BC$6+BC487*BC$7&lt;BC$2,BC$3*BC$4,0)</f>
        <v>0</v>
      </c>
      <c r="EW487" s="0" t="n">
        <f aca="false">IF(CHOOSE(MATCH(BD$5,$B$10:$E$10,0),$B487,$C487,$D487,$E487)*BD$6+BD487*BD$7&lt;BD$2,BD$3*BD$4,0)</f>
        <v>0</v>
      </c>
      <c r="EX487" s="0" t="n">
        <f aca="false">IF(CHOOSE(MATCH(BE$5,$B$10:$E$10,0),$B487,$C487,$D487,$E487)*BE$6+BE487*BE$7&lt;BE$2,BE$3*BE$4,0)</f>
        <v>0</v>
      </c>
      <c r="EY487" s="0" t="n">
        <f aca="false">IF(CHOOSE(MATCH(BF$5,$B$10:$E$10,0),$B487,$C487,$D487,$E487)*BF$6+BF487*BF$7&lt;BF$2,BF$3*BF$4,0)</f>
        <v>0</v>
      </c>
      <c r="EZ487" s="0" t="n">
        <f aca="false">IF(CHOOSE(MATCH(BG$5,$B$10:$E$10,0),$B487,$C487,$D487,$E487)*BG$6+BG487*BG$7&lt;BG$2,BG$3*BG$4,0)</f>
        <v>0</v>
      </c>
      <c r="FA487" s="0" t="n">
        <f aca="false">IF(CHOOSE(MATCH(BH$5,$B$10:$E$10,0),$B487,$C487,$D487,$E487)*BH$6+BH487*BH$7&lt;BH$2,BH$3*BH$4,0)</f>
        <v>0</v>
      </c>
      <c r="FB487" s="0" t="n">
        <f aca="false">IF(CHOOSE(MATCH(BI$5,$B$10:$E$10,0),$B487,$C487,$D487,$E487)*BI$6+BI487*BI$7&lt;BI$2,BI$3*BI$4,0)</f>
        <v>0</v>
      </c>
      <c r="FC487" s="0" t="n">
        <f aca="false">IF(CHOOSE(MATCH(BJ$5,$B$10:$E$10,0),$B487,$C487,$D487,$E487)*BJ$6+BJ487*BJ$7&lt;BJ$2,BJ$3*BJ$4,0)</f>
        <v>0</v>
      </c>
      <c r="FD487" s="0" t="n">
        <f aca="false">IF(CHOOSE(MATCH(BK$5,$B$10:$E$10,0),$B487,$C487,$D487,$E487)*BK$6+BK487*BK$7&lt;BK$2,BK$3*BK$4,0)</f>
        <v>0</v>
      </c>
      <c r="FE487" s="0" t="n">
        <f aca="false">IF(CHOOSE(MATCH(BL$5,$B$10:$E$10,0),$B487,$C487,$D487,$E487)*BL$6+BL487*BL$7&lt;BL$2,BL$3*BL$4,0)</f>
        <v>0</v>
      </c>
      <c r="FF487" s="0" t="n">
        <f aca="false">IF(CHOOSE(MATCH(BM$5,$B$10:$E$10,0),$B487,$C487,$D487,$E487)*BM$6+BM487*BM$7&lt;BM$2,BM$3*BM$4,0)</f>
        <v>0</v>
      </c>
      <c r="FG487" s="0" t="n">
        <f aca="false">IF(CHOOSE(MATCH(BN$5,$B$10:$E$10,0),$B487,$C487,$D487,$E487)*BN$6+BN487*BN$7&lt;BN$2,BN$3*BN$4,0)</f>
        <v>0</v>
      </c>
      <c r="FH487" s="0" t="n">
        <f aca="false">IF(CHOOSE(MATCH(BO$5,$B$10:$E$10,0),$B487,$C487,$D487,$E487)*BO$6+BO487*BO$7&lt;BO$2,BO$3*BO$4,0)</f>
        <v>0</v>
      </c>
      <c r="FI487" s="0" t="n">
        <f aca="false">IF(CHOOSE(MATCH(BP$5,$B$10:$E$10,0),$B487,$C487,$D487,$E487)*BP$6+BP487*BP$7&lt;BP$2,BP$3*BP$4,0)</f>
        <v>0</v>
      </c>
      <c r="FJ487" s="0" t="n">
        <f aca="false">IF(CHOOSE(MATCH(BQ$5,$B$10:$E$10,0),$B487,$C487,$D487,$E487)*BQ$6+BQ487*BQ$7&lt;BQ$2,BQ$3*BQ$4,0)</f>
        <v>0</v>
      </c>
      <c r="FK487" s="0" t="n">
        <f aca="false">IF(CHOOSE(MATCH(BR$5,$B$10:$E$10,0),$B487,$C487,$D487,$E487)*BR$6+BR487*BR$7&lt;BR$2,BR$3*BR$4,0)</f>
        <v>0</v>
      </c>
      <c r="FL487" s="0" t="n">
        <f aca="false">IF(CHOOSE(MATCH(BS$5,$B$10:$E$10,0),$B487,$C487,$D487,$E487)*BS$6+BS487*BS$7&lt;BS$2,BS$3*BS$4,0)</f>
        <v>0</v>
      </c>
      <c r="FM487" s="0" t="n">
        <f aca="false">IF(CHOOSE(MATCH(BT$5,$B$10:$E$10,0),$B487,$C487,$D487,$E487)*BT$6+BT487*BT$7&lt;BT$2,BT$3*BT$4,0)</f>
        <v>0</v>
      </c>
      <c r="FN487" s="0" t="n">
        <f aca="false">IF(CHOOSE(MATCH(BU$5,$B$10:$E$10,0),$B487,$C487,$D487,$E487)*BU$6+BU487*BU$7&lt;BU$2,BU$3*BU$4,0)</f>
        <v>0</v>
      </c>
      <c r="FO487" s="0" t="n">
        <f aca="false">IF(CHOOSE(MATCH(BV$5,$B$10:$E$10,0),$B487,$C487,$D487,$E487)*BV$6+BV487*BV$7&lt;BV$2,BV$3*BV$4,0)</f>
        <v>0</v>
      </c>
      <c r="FP487" s="0" t="n">
        <f aca="false">IF(CHOOSE(MATCH(BW$5,$B$10:$E$10,0),$B487,$C487,$D487,$E487)*BW$6+BW487*BW$7&lt;BW$2,BW$3*BW$4,0)</f>
        <v>0</v>
      </c>
      <c r="FQ487" s="0" t="n">
        <f aca="false">IF(CHOOSE(MATCH(BX$5,$B$10:$E$10,0),$B487,$C487,$D487,$E487)*BX$6+BX487*BX$7&lt;BX$2,BX$3*BX$4,0)</f>
        <v>0</v>
      </c>
      <c r="FR487" s="0" t="n">
        <f aca="false">IF(CHOOSE(MATCH(BY$5,$B$10:$E$10,0),$B487,$C487,$D487,$E487)*BY$6+BY487*BY$7&lt;BY$2,BY$3*BY$4,0)</f>
        <v>0</v>
      </c>
      <c r="FS487" s="0" t="n">
        <f aca="false">IF(CHOOSE(MATCH(BZ$5,$B$10:$E$10,0),$B487,$C487,$D487,$E487)*BZ$6+BZ487*BZ$7&lt;BZ$2,BZ$3*BZ$4,0)</f>
        <v>0</v>
      </c>
      <c r="FT487" s="0" t="n">
        <f aca="false">IF(CHOOSE(MATCH(CA$5,$B$10:$E$10,0),$B487,$C487,$D487,$E487)*CA$6+CA487*CA$7&lt;CA$2,CA$3*CA$4,0)</f>
        <v>0</v>
      </c>
      <c r="FU487" s="0" t="n">
        <f aca="false">IF(CHOOSE(MATCH(CB$5,$B$10:$E$10,0),$B487,$C487,$D487,$E487)*CB$6+CB487*CB$7&lt;CB$2,CB$3*CB$4,0)</f>
        <v>0</v>
      </c>
      <c r="FV487" s="0" t="n">
        <f aca="false">IF(CHOOSE(MATCH(CC$5,$B$10:$E$10,0),$B487,$C487,$D487,$E487)*CC$6+CC487*CC$7&lt;CC$2,CC$3*CC$4,0)</f>
        <v>0</v>
      </c>
      <c r="FW487" s="0" t="n">
        <f aca="false">IF(CHOOSE(MATCH(CD$5,$B$10:$E$10,0),$B487,$C487,$D487,$E487)*CD$6+CD487*CD$7&lt;CD$2,CD$3*CD$4,0)</f>
        <v>0</v>
      </c>
      <c r="FX487" s="0" t="n">
        <f aca="false">IF(CHOOSE(MATCH(CE$5,$B$10:$E$10,0),$B487,$C487,$D487,$E487)*CE$6+CE487*CE$7&lt;CE$2,CE$3*CE$4,0)</f>
        <v>0</v>
      </c>
      <c r="FY487" s="0" t="n">
        <f aca="false">IF(CHOOSE(MATCH(CF$5,$B$10:$E$10,0),$B487,$C487,$D487,$E487)*CF$6+CF487*CF$7&lt;CF$2,CF$3*CF$4,0)</f>
        <v>0</v>
      </c>
      <c r="FZ487" s="0" t="n">
        <f aca="false">IF(CHOOSE(MATCH(CG$5,$B$10:$E$10,0),$B487,$C487,$D487,$E487)*CG$6+CG487*CG$7&lt;CG$2,CG$3*CG$4,0)</f>
        <v>0</v>
      </c>
      <c r="GA487" s="0" t="n">
        <f aca="false">IF(CHOOSE(MATCH(CH$5,$B$10:$E$10,0),$B487,$C487,$D487,$E487)*CH$6+CH487*CH$7&lt;CH$2,CH$3*CH$4,0)</f>
        <v>0</v>
      </c>
      <c r="GB487" s="0" t="n">
        <f aca="false">IF(CHOOSE(MATCH(CI$5,$B$10:$E$10,0),$B487,$C487,$D487,$E487)*CI$6+CI487*CI$7&lt;CI$2,CI$3*CI$4,0)</f>
        <v>0</v>
      </c>
      <c r="GC487" s="0" t="n">
        <f aca="false">IF(CHOOSE(MATCH(CJ$5,$B$10:$E$10,0),$B487,$C487,$D487,$E487)*CJ$6+CJ487*CJ$7&lt;CJ$2,CJ$3*CJ$4,0)</f>
        <v>0</v>
      </c>
      <c r="GD487" s="0" t="n">
        <f aca="false">IF(CHOOSE(MATCH(CK$5,$B$10:$E$10,0),$B487,$C487,$D487,$E487)*CK$6+CK487*CK$7&lt;CK$2,CK$3*CK$4,0)</f>
        <v>0</v>
      </c>
      <c r="GE487" s="0" t="n">
        <f aca="false">IF(CHOOSE(MATCH(CL$5,$B$10:$E$10,0),$B487,$C487,$D487,$E487)*CL$6+CL487*CL$7&lt;CL$2,CL$3*CL$4,0)</f>
        <v>0</v>
      </c>
      <c r="GF487" s="0" t="n">
        <f aca="false">IF(CHOOSE(MATCH(CM$5,$B$10:$E$10,0),$B487,$C487,$D487,$E487)*CM$6+CM487*CM$7&lt;CM$2,CM$3*CM$4,0)</f>
        <v>0</v>
      </c>
      <c r="GG487" s="0" t="n">
        <f aca="false">IF(CHOOSE(MATCH(CN$5,$B$10:$E$10,0),$B487,$C487,$D487,$E487)*CN$6+CN487*CN$7&lt;CN$2,CN$3*CN$4,0)</f>
        <v>0</v>
      </c>
      <c r="GH487" s="0" t="n">
        <f aca="false">IF(CHOOSE(MATCH(CO$5,$B$10:$E$10,0),$B487,$C487,$D487,$E487)*CO$6+CO487*CO$7&lt;CO$2,CO$3*CO$4,0)</f>
        <v>0</v>
      </c>
      <c r="GI487" s="0" t="n">
        <f aca="false">IF(CHOOSE(MATCH(CP$5,$B$10:$E$10,0),$B487,$C487,$D487,$E487)*CP$6+CP487*CP$7&lt;CP$2,CP$3*CP$4,0)</f>
        <v>0</v>
      </c>
      <c r="GJ487" s="0" t="n">
        <f aca="false">IF(CHOOSE(MATCH(CQ$5,$B$10:$E$10,0),$B487,$C487,$D487,$E487)*CQ$6+CQ487*CQ$7&lt;CQ$2,CQ$3*CQ$4,0)</f>
        <v>0</v>
      </c>
      <c r="GK487" s="0" t="n">
        <f aca="false">IF(CHOOSE(MATCH(CR$5,$B$10:$E$10,0),$B487,$C487,$D487,$E487)*CR$6+CR487*CR$7&lt;CR$2,CR$3*CR$4,0)</f>
        <v>0</v>
      </c>
      <c r="GL487" s="0" t="n">
        <f aca="false">IF(CHOOSE(MATCH(CS$5,$B$10:$E$10,0),$B487,$C487,$D487,$E487)*CS$6+CS487*CS$7&lt;CS$2,CS$3*CS$4,0)</f>
        <v>0</v>
      </c>
      <c r="GM487" s="0" t="n">
        <f aca="false">IF(CHOOSE(MATCH(CT$5,$B$10:$E$10,0),$B487,$C487,$D487,$E487)*CT$6+CT487*CT$7&lt;CT$2,CT$3*CT$4,0)</f>
        <v>0</v>
      </c>
      <c r="GN487" s="0" t="n">
        <f aca="false">IF(CHOOSE(MATCH(CU$5,$B$10:$E$10,0),$B487,$C487,$D487,$E487)*CU$6+CU487*CU$7&lt;CU$2,CU$3*CU$4,0)</f>
        <v>0</v>
      </c>
      <c r="GO487" s="0" t="n">
        <f aca="false">IF(CHOOSE(MATCH(CV$5,$B$10:$E$10,0),$B487,$C487,$D487,$E487)*CV$6+CV487*CV$7&lt;CV$2,CV$3*CV$4,0)</f>
        <v>0</v>
      </c>
      <c r="GP487" s="0" t="n">
        <f aca="false">IF(CHOOSE(MATCH(CW$5,$B$10:$E$10,0),$B487,$C487,$D487,$E487)*CW$6+CW487*CW$7&lt;CW$2,CW$3*CW$4,0)</f>
        <v>0</v>
      </c>
      <c r="GQ487" s="0" t="n">
        <f aca="false">IF(CHOOSE(MATCH(CX$5,$B$10:$E$10,0),$B487,$C487,$D487,$E487)*CX$6+CX487*CX$7&lt;CX$2,CX$3*CX$4,0)</f>
        <v>0</v>
      </c>
      <c r="GS487" s="0" t="n">
        <f aca="false">SUM(CZ487:GQ487)</f>
        <v>3</v>
      </c>
      <c r="GT487" s="0" t="n">
        <f aca="false">IF(GS487&gt;$GS$6,1,0)</f>
        <v>0</v>
      </c>
    </row>
    <row r="488" customFormat="false" ht="14" hidden="false" customHeight="false" outlineLevel="0" collapsed="false">
      <c r="A488" s="0" t="n">
        <v>478</v>
      </c>
      <c r="B488" s="0" t="n">
        <v>-0.975746872121934</v>
      </c>
      <c r="C488" s="0" t="n">
        <v>-0.547368730205447</v>
      </c>
      <c r="D488" s="0" t="n">
        <v>1.41137216706966</v>
      </c>
      <c r="E488" s="0" t="n">
        <v>1.39994231440087</v>
      </c>
      <c r="G488" s="0" t="n">
        <v>-0.577298351345235</v>
      </c>
      <c r="H488" s="0" t="n">
        <v>-0.388408807339147</v>
      </c>
      <c r="I488" s="0" t="n">
        <v>-0.508848643221427</v>
      </c>
      <c r="J488" s="0" t="n">
        <v>0.0530758370587137</v>
      </c>
      <c r="K488" s="0" t="n">
        <v>-0.142191538543557</v>
      </c>
      <c r="L488" s="0" t="n">
        <v>2.37054337048903</v>
      </c>
      <c r="M488" s="0" t="n">
        <v>0.976519913820084</v>
      </c>
      <c r="N488" s="0" t="n">
        <v>-1.68092810781673</v>
      </c>
      <c r="O488" s="0" t="n">
        <v>-1.54209374159109</v>
      </c>
      <c r="P488" s="0" t="n">
        <v>1.49368588608922</v>
      </c>
      <c r="Q488" s="0" t="n">
        <v>-0.013884573490941</v>
      </c>
      <c r="R488" s="0" t="n">
        <v>-2.18691639020108</v>
      </c>
      <c r="S488" s="0" t="n">
        <v>-1.05387471194263</v>
      </c>
      <c r="T488" s="0" t="n">
        <v>-0.683713778926176</v>
      </c>
      <c r="U488" s="0" t="n">
        <v>-0.684681253915187</v>
      </c>
      <c r="V488" s="0" t="n">
        <v>-0.0827503754408099</v>
      </c>
      <c r="W488" s="0" t="n">
        <v>-0.634283878753195</v>
      </c>
      <c r="X488" s="0" t="n">
        <v>0.415028580391663</v>
      </c>
      <c r="Y488" s="0" t="n">
        <v>-1.06946572486777</v>
      </c>
      <c r="Z488" s="0" t="n">
        <v>-1.45116700878134</v>
      </c>
      <c r="AA488" s="0" t="n">
        <v>-0.128911779029295</v>
      </c>
      <c r="AB488" s="0" t="n">
        <v>-0.16401827451773</v>
      </c>
      <c r="AC488" s="0" t="n">
        <v>0.805898707767483</v>
      </c>
      <c r="AD488" s="0" t="n">
        <v>-0.426477981818607</v>
      </c>
      <c r="AE488" s="0" t="n">
        <v>0.579739207751118</v>
      </c>
      <c r="AF488" s="0" t="n">
        <v>-0.0960380930337124</v>
      </c>
      <c r="AG488" s="0" t="n">
        <v>-0.876179910846986</v>
      </c>
      <c r="AH488" s="0" t="n">
        <v>0.543552687304327</v>
      </c>
      <c r="AI488" s="0" t="n">
        <v>0.954814822762273</v>
      </c>
      <c r="AJ488" s="0" t="n">
        <v>0.272654006039374</v>
      </c>
      <c r="AK488" s="0" t="n">
        <v>0.998948053165805</v>
      </c>
      <c r="AL488" s="0" t="n">
        <v>1.37637471198104</v>
      </c>
      <c r="AM488" s="0" t="n">
        <v>-0.127986368170241</v>
      </c>
      <c r="AN488" s="0" t="n">
        <v>0.942577571549918</v>
      </c>
      <c r="AO488" s="0" t="n">
        <v>0.0241379893850535</v>
      </c>
      <c r="AP488" s="0" t="n">
        <v>-0.649134790364769</v>
      </c>
      <c r="AQ488" s="0" t="n">
        <v>-0.287212742478005</v>
      </c>
      <c r="AR488" s="0" t="n">
        <v>-1.35403297463199</v>
      </c>
      <c r="AS488" s="0" t="n">
        <v>0.231194690059056</v>
      </c>
      <c r="AT488" s="0" t="n">
        <v>-1.01060777524253</v>
      </c>
      <c r="AU488" s="0" t="n">
        <v>-1.60708623297978</v>
      </c>
      <c r="AV488" s="0" t="n">
        <v>0.333129719365388</v>
      </c>
      <c r="AW488" s="0" t="n">
        <v>-0.121972334454767</v>
      </c>
      <c r="AX488" s="0" t="n">
        <v>0.691077275405405</v>
      </c>
      <c r="AY488" s="0" t="n">
        <v>0.810885012469953</v>
      </c>
      <c r="AZ488" s="0" t="n">
        <v>0.249067397817271</v>
      </c>
      <c r="BA488" s="0" t="n">
        <v>0.411196197092067</v>
      </c>
      <c r="BB488" s="0" t="n">
        <v>1.01405476016225</v>
      </c>
      <c r="BC488" s="0" t="n">
        <v>-0.721709056961117</v>
      </c>
      <c r="BD488" s="0" t="n">
        <v>0.172864247360849</v>
      </c>
      <c r="BE488" s="0" t="n">
        <v>0.0599720806349069</v>
      </c>
      <c r="BF488" s="0" t="n">
        <v>1.18050365927047</v>
      </c>
      <c r="BG488" s="0" t="n">
        <v>-0.325458131555934</v>
      </c>
      <c r="BH488" s="0" t="n">
        <v>-2.19963112613186</v>
      </c>
      <c r="BI488" s="0" t="n">
        <v>0.955419636738952</v>
      </c>
      <c r="BJ488" s="0" t="n">
        <v>-0.262822368313209</v>
      </c>
      <c r="BK488" s="0" t="n">
        <v>-0.152786014950834</v>
      </c>
      <c r="BL488" s="0" t="n">
        <v>-0.747661488276208</v>
      </c>
      <c r="BM488" s="0" t="n">
        <v>-0.870355734150508</v>
      </c>
      <c r="BN488" s="0" t="n">
        <v>0.18250148059451</v>
      </c>
      <c r="BO488" s="0" t="n">
        <v>-0.455991084891139</v>
      </c>
      <c r="BP488" s="0" t="n">
        <v>0.648190052743303</v>
      </c>
      <c r="BQ488" s="0" t="n">
        <v>1.39192252390785</v>
      </c>
      <c r="BR488" s="0" t="n">
        <v>-0.635220658296021</v>
      </c>
      <c r="BS488" s="0" t="n">
        <v>0.325619566865498</v>
      </c>
      <c r="BT488" s="0" t="n">
        <v>0.749381570130936</v>
      </c>
      <c r="BU488" s="0" t="n">
        <v>0.856143742566928</v>
      </c>
      <c r="BV488" s="0" t="n">
        <v>-0.699649262969615</v>
      </c>
      <c r="BW488" s="0" t="n">
        <v>-1.78940354089718</v>
      </c>
      <c r="BX488" s="0" t="n">
        <v>0.594736775383353</v>
      </c>
      <c r="BY488" s="0" t="n">
        <v>0.689426542521687</v>
      </c>
      <c r="BZ488" s="0" t="n">
        <v>1.84146301762667</v>
      </c>
      <c r="CA488" s="0" t="n">
        <v>-0.950360572460341</v>
      </c>
      <c r="CB488" s="0" t="n">
        <v>-0.613559905104921</v>
      </c>
      <c r="CC488" s="0" t="n">
        <v>0.362550736099365</v>
      </c>
      <c r="CD488" s="0" t="n">
        <v>0.323683480019099</v>
      </c>
      <c r="CE488" s="0" t="n">
        <v>0.135316895466531</v>
      </c>
      <c r="CF488" s="0" t="n">
        <v>-1.48648723552469</v>
      </c>
      <c r="CG488" s="0" t="n">
        <v>-0.514953626407078</v>
      </c>
      <c r="CH488" s="0" t="n">
        <v>0.724589881428983</v>
      </c>
      <c r="CI488" s="0" t="n">
        <v>1.12117049866356</v>
      </c>
      <c r="CJ488" s="0" t="n">
        <v>0.303434717352502</v>
      </c>
      <c r="CK488" s="0" t="n">
        <v>-1.30605485537671</v>
      </c>
      <c r="CL488" s="0" t="n">
        <v>-0.643008206679951</v>
      </c>
      <c r="CM488" s="0" t="n">
        <v>-1.01777231975575</v>
      </c>
      <c r="CN488" s="0" t="n">
        <v>-0.52055156629649</v>
      </c>
      <c r="CO488" s="0" t="n">
        <v>1.25938186101848</v>
      </c>
      <c r="CP488" s="0" t="n">
        <v>1.48165781865828</v>
      </c>
      <c r="CQ488" s="0" t="n">
        <v>-1.31526576296892</v>
      </c>
      <c r="CR488" s="0" t="n">
        <v>-1.13315536509617</v>
      </c>
      <c r="CS488" s="0" t="n">
        <v>1.85754288395401</v>
      </c>
      <c r="CT488" s="0" t="n">
        <v>0.174261458596447</v>
      </c>
      <c r="CU488" s="0" t="n">
        <v>-1.55375346366782</v>
      </c>
      <c r="CV488" s="0" t="n">
        <v>-0.688069121679291</v>
      </c>
      <c r="CW488" s="0" t="n">
        <v>0.247412117460044</v>
      </c>
      <c r="CX488" s="0" t="n">
        <v>0.420119476984837</v>
      </c>
      <c r="CZ488" s="0" t="n">
        <f aca="false">IF(CHOOSE(MATCH(G$5,$B$10:$E$10,0),$B488,$C488,$D488,$E488)*G$6+G488*G$7&lt;G$2,G$3*G$4,0)</f>
        <v>0</v>
      </c>
      <c r="DA488" s="0" t="n">
        <f aca="false">IF(CHOOSE(MATCH(H$5,$B$10:$E$10,0),$B488,$C488,$D488,$E488)*H$6+H488*H$7&lt;H$2,H$3*H$4,0)</f>
        <v>0</v>
      </c>
      <c r="DB488" s="0" t="n">
        <f aca="false">IF(CHOOSE(MATCH(I$5,$B$10:$E$10,0),$B488,$C488,$D488,$E488)*I$6+I488*I$7&lt;I$2,I$3*I$4,0)</f>
        <v>0</v>
      </c>
      <c r="DC488" s="0" t="n">
        <f aca="false">IF(CHOOSE(MATCH(J$5,$B$10:$E$10,0),$B488,$C488,$D488,$E488)*J$6+J488*J$7&lt;J$2,J$3*J$4,0)</f>
        <v>0</v>
      </c>
      <c r="DD488" s="0" t="n">
        <f aca="false">IF(CHOOSE(MATCH(K$5,$B$10:$E$10,0),$B488,$C488,$D488,$E488)*K$6+K488*K$7&lt;K$2,K$3*K$4,0)</f>
        <v>0</v>
      </c>
      <c r="DE488" s="0" t="n">
        <f aca="false">IF(CHOOSE(MATCH(L$5,$B$10:$E$10,0),$B488,$C488,$D488,$E488)*L$6+L488*L$7&lt;L$2,L$3*L$4,0)</f>
        <v>0</v>
      </c>
      <c r="DF488" s="0" t="n">
        <f aca="false">IF(CHOOSE(MATCH(M$5,$B$10:$E$10,0),$B488,$C488,$D488,$E488)*M$6+M488*M$7&lt;M$2,M$3*M$4,0)</f>
        <v>0</v>
      </c>
      <c r="DG488" s="0" t="n">
        <f aca="false">IF(CHOOSE(MATCH(N$5,$B$10:$E$10,0),$B488,$C488,$D488,$E488)*N$6+N488*N$7&lt;N$2,N$3*N$4,0)</f>
        <v>0</v>
      </c>
      <c r="DH488" s="0" t="n">
        <f aca="false">IF(CHOOSE(MATCH(O$5,$B$10:$E$10,0),$B488,$C488,$D488,$E488)*O$6+O488*O$7&lt;O$2,O$3*O$4,0)</f>
        <v>0</v>
      </c>
      <c r="DI488" s="0" t="n">
        <f aca="false">IF(CHOOSE(MATCH(P$5,$B$10:$E$10,0),$B488,$C488,$D488,$E488)*P$6+P488*P$7&lt;P$2,P$3*P$4,0)</f>
        <v>0</v>
      </c>
      <c r="DJ488" s="0" t="n">
        <f aca="false">IF(CHOOSE(MATCH(Q$5,$B$10:$E$10,0),$B488,$C488,$D488,$E488)*Q$6+Q488*Q$7&lt;Q$2,Q$3*Q$4,0)</f>
        <v>0</v>
      </c>
      <c r="DK488" s="0" t="n">
        <f aca="false">IF(CHOOSE(MATCH(R$5,$B$10:$E$10,0),$B488,$C488,$D488,$E488)*R$6+R488*R$7&lt;R$2,R$3*R$4,0)</f>
        <v>0.5</v>
      </c>
      <c r="DL488" s="0" t="n">
        <f aca="false">IF(CHOOSE(MATCH(S$5,$B$10:$E$10,0),$B488,$C488,$D488,$E488)*S$6+S488*S$7&lt;S$2,S$3*S$4,0)</f>
        <v>0</v>
      </c>
      <c r="DM488" s="0" t="n">
        <f aca="false">IF(CHOOSE(MATCH(T$5,$B$10:$E$10,0),$B488,$C488,$D488,$E488)*T$6+T488*T$7&lt;T$2,T$3*T$4,0)</f>
        <v>0</v>
      </c>
      <c r="DN488" s="0" t="n">
        <f aca="false">IF(CHOOSE(MATCH(U$5,$B$10:$E$10,0),$B488,$C488,$D488,$E488)*U$6+U488*U$7&lt;U$2,U$3*U$4,0)</f>
        <v>0</v>
      </c>
      <c r="DO488" s="0" t="n">
        <f aca="false">IF(CHOOSE(MATCH(V$5,$B$10:$E$10,0),$B488,$C488,$D488,$E488)*V$6+V488*V$7&lt;V$2,V$3*V$4,0)</f>
        <v>0</v>
      </c>
      <c r="DP488" s="0" t="n">
        <f aca="false">IF(CHOOSE(MATCH(W$5,$B$10:$E$10,0),$B488,$C488,$D488,$E488)*W$6+W488*W$7&lt;W$2,W$3*W$4,0)</f>
        <v>0</v>
      </c>
      <c r="DQ488" s="0" t="n">
        <f aca="false">IF(CHOOSE(MATCH(X$5,$B$10:$E$10,0),$B488,$C488,$D488,$E488)*X$6+X488*X$7&lt;X$2,X$3*X$4,0)</f>
        <v>0</v>
      </c>
      <c r="DR488" s="0" t="n">
        <f aca="false">IF(CHOOSE(MATCH(Y$5,$B$10:$E$10,0),$B488,$C488,$D488,$E488)*Y$6+Y488*Y$7&lt;Y$2,Y$3*Y$4,0)</f>
        <v>0</v>
      </c>
      <c r="DS488" s="0" t="n">
        <f aca="false">IF(CHOOSE(MATCH(Z$5,$B$10:$E$10,0),$B488,$C488,$D488,$E488)*Z$6+Z488*Z$7&lt;Z$2,Z$3*Z$4,0)</f>
        <v>0</v>
      </c>
      <c r="DT488" s="0" t="n">
        <f aca="false">IF(CHOOSE(MATCH(AA$5,$B$10:$E$10,0),$B488,$C488,$D488,$E488)*AA$6+AA488*AA$7&lt;AA$2,AA$3*AA$4,0)</f>
        <v>0</v>
      </c>
      <c r="DU488" s="0" t="n">
        <f aca="false">IF(CHOOSE(MATCH(AB$5,$B$10:$E$10,0),$B488,$C488,$D488,$E488)*AB$6+AB488*AB$7&lt;AB$2,AB$3*AB$4,0)</f>
        <v>0</v>
      </c>
      <c r="DV488" s="0" t="n">
        <f aca="false">IF(CHOOSE(MATCH(AC$5,$B$10:$E$10,0),$B488,$C488,$D488,$E488)*AC$6+AC488*AC$7&lt;AC$2,AC$3*AC$4,0)</f>
        <v>0</v>
      </c>
      <c r="DW488" s="0" t="n">
        <f aca="false">IF(CHOOSE(MATCH(AD$5,$B$10:$E$10,0),$B488,$C488,$D488,$E488)*AD$6+AD488*AD$7&lt;AD$2,AD$3*AD$4,0)</f>
        <v>0</v>
      </c>
      <c r="DX488" s="0" t="n">
        <f aca="false">IF(CHOOSE(MATCH(AE$5,$B$10:$E$10,0),$B488,$C488,$D488,$E488)*AE$6+AE488*AE$7&lt;AE$2,AE$3*AE$4,0)</f>
        <v>0</v>
      </c>
      <c r="DY488" s="0" t="n">
        <f aca="false">IF(CHOOSE(MATCH(AF$5,$B$10:$E$10,0),$B488,$C488,$D488,$E488)*AF$6+AF488*AF$7&lt;AF$2,AF$3*AF$4,0)</f>
        <v>0</v>
      </c>
      <c r="DZ488" s="0" t="n">
        <f aca="false">IF(CHOOSE(MATCH(AG$5,$B$10:$E$10,0),$B488,$C488,$D488,$E488)*AG$6+AG488*AG$7&lt;AG$2,AG$3*AG$4,0)</f>
        <v>0</v>
      </c>
      <c r="EA488" s="0" t="n">
        <f aca="false">IF(CHOOSE(MATCH(AH$5,$B$10:$E$10,0),$B488,$C488,$D488,$E488)*AH$6+AH488*AH$7&lt;AH$2,AH$3*AH$4,0)</f>
        <v>0</v>
      </c>
      <c r="EB488" s="0" t="n">
        <f aca="false">IF(CHOOSE(MATCH(AI$5,$B$10:$E$10,0),$B488,$C488,$D488,$E488)*AI$6+AI488*AI$7&lt;AI$2,AI$3*AI$4,0)</f>
        <v>0</v>
      </c>
      <c r="EC488" s="0" t="n">
        <f aca="false">IF(CHOOSE(MATCH(AJ$5,$B$10:$E$10,0),$B488,$C488,$D488,$E488)*AJ$6+AJ488*AJ$7&lt;AJ$2,AJ$3*AJ$4,0)</f>
        <v>0</v>
      </c>
      <c r="ED488" s="0" t="n">
        <f aca="false">IF(CHOOSE(MATCH(AK$5,$B$10:$E$10,0),$B488,$C488,$D488,$E488)*AK$6+AK488*AK$7&lt;AK$2,AK$3*AK$4,0)</f>
        <v>0</v>
      </c>
      <c r="EE488" s="0" t="n">
        <f aca="false">IF(CHOOSE(MATCH(AL$5,$B$10:$E$10,0),$B488,$C488,$D488,$E488)*AL$6+AL488*AL$7&lt;AL$2,AL$3*AL$4,0)</f>
        <v>0</v>
      </c>
      <c r="EF488" s="0" t="n">
        <f aca="false">IF(CHOOSE(MATCH(AM$5,$B$10:$E$10,0),$B488,$C488,$D488,$E488)*AM$6+AM488*AM$7&lt;AM$2,AM$3*AM$4,0)</f>
        <v>0</v>
      </c>
      <c r="EG488" s="0" t="n">
        <f aca="false">IF(CHOOSE(MATCH(AN$5,$B$10:$E$10,0),$B488,$C488,$D488,$E488)*AN$6+AN488*AN$7&lt;AN$2,AN$3*AN$4,0)</f>
        <v>0</v>
      </c>
      <c r="EH488" s="0" t="n">
        <f aca="false">IF(CHOOSE(MATCH(AO$5,$B$10:$E$10,0),$B488,$C488,$D488,$E488)*AO$6+AO488*AO$7&lt;AO$2,AO$3*AO$4,0)</f>
        <v>0</v>
      </c>
      <c r="EI488" s="0" t="n">
        <f aca="false">IF(CHOOSE(MATCH(AP$5,$B$10:$E$10,0),$B488,$C488,$D488,$E488)*AP$6+AP488*AP$7&lt;AP$2,AP$3*AP$4,0)</f>
        <v>0</v>
      </c>
      <c r="EJ488" s="0" t="n">
        <f aca="false">IF(CHOOSE(MATCH(AQ$5,$B$10:$E$10,0),$B488,$C488,$D488,$E488)*AQ$6+AQ488*AQ$7&lt;AQ$2,AQ$3*AQ$4,0)</f>
        <v>0</v>
      </c>
      <c r="EK488" s="0" t="n">
        <f aca="false">IF(CHOOSE(MATCH(AR$5,$B$10:$E$10,0),$B488,$C488,$D488,$E488)*AR$6+AR488*AR$7&lt;AR$2,AR$3*AR$4,0)</f>
        <v>0</v>
      </c>
      <c r="EL488" s="0" t="n">
        <f aca="false">IF(CHOOSE(MATCH(AS$5,$B$10:$E$10,0),$B488,$C488,$D488,$E488)*AS$6+AS488*AS$7&lt;AS$2,AS$3*AS$4,0)</f>
        <v>0</v>
      </c>
      <c r="EM488" s="0" t="n">
        <f aca="false">IF(CHOOSE(MATCH(AT$5,$B$10:$E$10,0),$B488,$C488,$D488,$E488)*AT$6+AT488*AT$7&lt;AT$2,AT$3*AT$4,0)</f>
        <v>0</v>
      </c>
      <c r="EN488" s="0" t="n">
        <f aca="false">IF(CHOOSE(MATCH(AU$5,$B$10:$E$10,0),$B488,$C488,$D488,$E488)*AU$6+AU488*AU$7&lt;AU$2,AU$3*AU$4,0)</f>
        <v>0</v>
      </c>
      <c r="EO488" s="0" t="n">
        <f aca="false">IF(CHOOSE(MATCH(AV$5,$B$10:$E$10,0),$B488,$C488,$D488,$E488)*AV$6+AV488*AV$7&lt;AV$2,AV$3*AV$4,0)</f>
        <v>0</v>
      </c>
      <c r="EP488" s="0" t="n">
        <f aca="false">IF(CHOOSE(MATCH(AW$5,$B$10:$E$10,0),$B488,$C488,$D488,$E488)*AW$6+AW488*AW$7&lt;AW$2,AW$3*AW$4,0)</f>
        <v>0</v>
      </c>
      <c r="EQ488" s="0" t="n">
        <f aca="false">IF(CHOOSE(MATCH(AX$5,$B$10:$E$10,0),$B488,$C488,$D488,$E488)*AX$6+AX488*AX$7&lt;AX$2,AX$3*AX$4,0)</f>
        <v>0</v>
      </c>
      <c r="ER488" s="0" t="n">
        <f aca="false">IF(CHOOSE(MATCH(AY$5,$B$10:$E$10,0),$B488,$C488,$D488,$E488)*AY$6+AY488*AY$7&lt;AY$2,AY$3*AY$4,0)</f>
        <v>0</v>
      </c>
      <c r="ES488" s="0" t="n">
        <f aca="false">IF(CHOOSE(MATCH(AZ$5,$B$10:$E$10,0),$B488,$C488,$D488,$E488)*AZ$6+AZ488*AZ$7&lt;AZ$2,AZ$3*AZ$4,0)</f>
        <v>0</v>
      </c>
      <c r="ET488" s="0" t="n">
        <f aca="false">IF(CHOOSE(MATCH(BA$5,$B$10:$E$10,0),$B488,$C488,$D488,$E488)*BA$6+BA488*BA$7&lt;BA$2,BA$3*BA$4,0)</f>
        <v>0</v>
      </c>
      <c r="EU488" s="0" t="n">
        <f aca="false">IF(CHOOSE(MATCH(BB$5,$B$10:$E$10,0),$B488,$C488,$D488,$E488)*BB$6+BB488*BB$7&lt;BB$2,BB$3*BB$4,0)</f>
        <v>0</v>
      </c>
      <c r="EV488" s="0" t="n">
        <f aca="false">IF(CHOOSE(MATCH(BC$5,$B$10:$E$10,0),$B488,$C488,$D488,$E488)*BC$6+BC488*BC$7&lt;BC$2,BC$3*BC$4,0)</f>
        <v>0</v>
      </c>
      <c r="EW488" s="0" t="n">
        <f aca="false">IF(CHOOSE(MATCH(BD$5,$B$10:$E$10,0),$B488,$C488,$D488,$E488)*BD$6+BD488*BD$7&lt;BD$2,BD$3*BD$4,0)</f>
        <v>0</v>
      </c>
      <c r="EX488" s="0" t="n">
        <f aca="false">IF(CHOOSE(MATCH(BE$5,$B$10:$E$10,0),$B488,$C488,$D488,$E488)*BE$6+BE488*BE$7&lt;BE$2,BE$3*BE$4,0)</f>
        <v>0</v>
      </c>
      <c r="EY488" s="0" t="n">
        <f aca="false">IF(CHOOSE(MATCH(BF$5,$B$10:$E$10,0),$B488,$C488,$D488,$E488)*BF$6+BF488*BF$7&lt;BF$2,BF$3*BF$4,0)</f>
        <v>0</v>
      </c>
      <c r="EZ488" s="0" t="n">
        <f aca="false">IF(CHOOSE(MATCH(BG$5,$B$10:$E$10,0),$B488,$C488,$D488,$E488)*BG$6+BG488*BG$7&lt;BG$2,BG$3*BG$4,0)</f>
        <v>0</v>
      </c>
      <c r="FA488" s="0" t="n">
        <f aca="false">IF(CHOOSE(MATCH(BH$5,$B$10:$E$10,0),$B488,$C488,$D488,$E488)*BH$6+BH488*BH$7&lt;BH$2,BH$3*BH$4,0)</f>
        <v>0</v>
      </c>
      <c r="FB488" s="0" t="n">
        <f aca="false">IF(CHOOSE(MATCH(BI$5,$B$10:$E$10,0),$B488,$C488,$D488,$E488)*BI$6+BI488*BI$7&lt;BI$2,BI$3*BI$4,0)</f>
        <v>0</v>
      </c>
      <c r="FC488" s="0" t="n">
        <f aca="false">IF(CHOOSE(MATCH(BJ$5,$B$10:$E$10,0),$B488,$C488,$D488,$E488)*BJ$6+BJ488*BJ$7&lt;BJ$2,BJ$3*BJ$4,0)</f>
        <v>0</v>
      </c>
      <c r="FD488" s="0" t="n">
        <f aca="false">IF(CHOOSE(MATCH(BK$5,$B$10:$E$10,0),$B488,$C488,$D488,$E488)*BK$6+BK488*BK$7&lt;BK$2,BK$3*BK$4,0)</f>
        <v>0</v>
      </c>
      <c r="FE488" s="0" t="n">
        <f aca="false">IF(CHOOSE(MATCH(BL$5,$B$10:$E$10,0),$B488,$C488,$D488,$E488)*BL$6+BL488*BL$7&lt;BL$2,BL$3*BL$4,0)</f>
        <v>0</v>
      </c>
      <c r="FF488" s="0" t="n">
        <f aca="false">IF(CHOOSE(MATCH(BM$5,$B$10:$E$10,0),$B488,$C488,$D488,$E488)*BM$6+BM488*BM$7&lt;BM$2,BM$3*BM$4,0)</f>
        <v>0</v>
      </c>
      <c r="FG488" s="0" t="n">
        <f aca="false">IF(CHOOSE(MATCH(BN$5,$B$10:$E$10,0),$B488,$C488,$D488,$E488)*BN$6+BN488*BN$7&lt;BN$2,BN$3*BN$4,0)</f>
        <v>0</v>
      </c>
      <c r="FH488" s="0" t="n">
        <f aca="false">IF(CHOOSE(MATCH(BO$5,$B$10:$E$10,0),$B488,$C488,$D488,$E488)*BO$6+BO488*BO$7&lt;BO$2,BO$3*BO$4,0)</f>
        <v>0</v>
      </c>
      <c r="FI488" s="0" t="n">
        <f aca="false">IF(CHOOSE(MATCH(BP$5,$B$10:$E$10,0),$B488,$C488,$D488,$E488)*BP$6+BP488*BP$7&lt;BP$2,BP$3*BP$4,0)</f>
        <v>0</v>
      </c>
      <c r="FJ488" s="0" t="n">
        <f aca="false">IF(CHOOSE(MATCH(BQ$5,$B$10:$E$10,0),$B488,$C488,$D488,$E488)*BQ$6+BQ488*BQ$7&lt;BQ$2,BQ$3*BQ$4,0)</f>
        <v>0</v>
      </c>
      <c r="FK488" s="0" t="n">
        <f aca="false">IF(CHOOSE(MATCH(BR$5,$B$10:$E$10,0),$B488,$C488,$D488,$E488)*BR$6+BR488*BR$7&lt;BR$2,BR$3*BR$4,0)</f>
        <v>0</v>
      </c>
      <c r="FL488" s="0" t="n">
        <f aca="false">IF(CHOOSE(MATCH(BS$5,$B$10:$E$10,0),$B488,$C488,$D488,$E488)*BS$6+BS488*BS$7&lt;BS$2,BS$3*BS$4,0)</f>
        <v>0</v>
      </c>
      <c r="FM488" s="0" t="n">
        <f aca="false">IF(CHOOSE(MATCH(BT$5,$B$10:$E$10,0),$B488,$C488,$D488,$E488)*BT$6+BT488*BT$7&lt;BT$2,BT$3*BT$4,0)</f>
        <v>0</v>
      </c>
      <c r="FN488" s="0" t="n">
        <f aca="false">IF(CHOOSE(MATCH(BU$5,$B$10:$E$10,0),$B488,$C488,$D488,$E488)*BU$6+BU488*BU$7&lt;BU$2,BU$3*BU$4,0)</f>
        <v>0</v>
      </c>
      <c r="FO488" s="0" t="n">
        <f aca="false">IF(CHOOSE(MATCH(BV$5,$B$10:$E$10,0),$B488,$C488,$D488,$E488)*BV$6+BV488*BV$7&lt;BV$2,BV$3*BV$4,0)</f>
        <v>0</v>
      </c>
      <c r="FP488" s="0" t="n">
        <f aca="false">IF(CHOOSE(MATCH(BW$5,$B$10:$E$10,0),$B488,$C488,$D488,$E488)*BW$6+BW488*BW$7&lt;BW$2,BW$3*BW$4,0)</f>
        <v>0</v>
      </c>
      <c r="FQ488" s="0" t="n">
        <f aca="false">IF(CHOOSE(MATCH(BX$5,$B$10:$E$10,0),$B488,$C488,$D488,$E488)*BX$6+BX488*BX$7&lt;BX$2,BX$3*BX$4,0)</f>
        <v>0</v>
      </c>
      <c r="FR488" s="0" t="n">
        <f aca="false">IF(CHOOSE(MATCH(BY$5,$B$10:$E$10,0),$B488,$C488,$D488,$E488)*BY$6+BY488*BY$7&lt;BY$2,BY$3*BY$4,0)</f>
        <v>0</v>
      </c>
      <c r="FS488" s="0" t="n">
        <f aca="false">IF(CHOOSE(MATCH(BZ$5,$B$10:$E$10,0),$B488,$C488,$D488,$E488)*BZ$6+BZ488*BZ$7&lt;BZ$2,BZ$3*BZ$4,0)</f>
        <v>0</v>
      </c>
      <c r="FT488" s="0" t="n">
        <f aca="false">IF(CHOOSE(MATCH(CA$5,$B$10:$E$10,0),$B488,$C488,$D488,$E488)*CA$6+CA488*CA$7&lt;CA$2,CA$3*CA$4,0)</f>
        <v>0</v>
      </c>
      <c r="FU488" s="0" t="n">
        <f aca="false">IF(CHOOSE(MATCH(CB$5,$B$10:$E$10,0),$B488,$C488,$D488,$E488)*CB$6+CB488*CB$7&lt;CB$2,CB$3*CB$4,0)</f>
        <v>0</v>
      </c>
      <c r="FV488" s="0" t="n">
        <f aca="false">IF(CHOOSE(MATCH(CC$5,$B$10:$E$10,0),$B488,$C488,$D488,$E488)*CC$6+CC488*CC$7&lt;CC$2,CC$3*CC$4,0)</f>
        <v>0</v>
      </c>
      <c r="FW488" s="0" t="n">
        <f aca="false">IF(CHOOSE(MATCH(CD$5,$B$10:$E$10,0),$B488,$C488,$D488,$E488)*CD$6+CD488*CD$7&lt;CD$2,CD$3*CD$4,0)</f>
        <v>0</v>
      </c>
      <c r="FX488" s="0" t="n">
        <f aca="false">IF(CHOOSE(MATCH(CE$5,$B$10:$E$10,0),$B488,$C488,$D488,$E488)*CE$6+CE488*CE$7&lt;CE$2,CE$3*CE$4,0)</f>
        <v>0</v>
      </c>
      <c r="FY488" s="0" t="n">
        <f aca="false">IF(CHOOSE(MATCH(CF$5,$B$10:$E$10,0),$B488,$C488,$D488,$E488)*CF$6+CF488*CF$7&lt;CF$2,CF$3*CF$4,0)</f>
        <v>0</v>
      </c>
      <c r="FZ488" s="0" t="n">
        <f aca="false">IF(CHOOSE(MATCH(CG$5,$B$10:$E$10,0),$B488,$C488,$D488,$E488)*CG$6+CG488*CG$7&lt;CG$2,CG$3*CG$4,0)</f>
        <v>0</v>
      </c>
      <c r="GA488" s="0" t="n">
        <f aca="false">IF(CHOOSE(MATCH(CH$5,$B$10:$E$10,0),$B488,$C488,$D488,$E488)*CH$6+CH488*CH$7&lt;CH$2,CH$3*CH$4,0)</f>
        <v>0</v>
      </c>
      <c r="GB488" s="0" t="n">
        <f aca="false">IF(CHOOSE(MATCH(CI$5,$B$10:$E$10,0),$B488,$C488,$D488,$E488)*CI$6+CI488*CI$7&lt;CI$2,CI$3*CI$4,0)</f>
        <v>0</v>
      </c>
      <c r="GC488" s="0" t="n">
        <f aca="false">IF(CHOOSE(MATCH(CJ$5,$B$10:$E$10,0),$B488,$C488,$D488,$E488)*CJ$6+CJ488*CJ$7&lt;CJ$2,CJ$3*CJ$4,0)</f>
        <v>0</v>
      </c>
      <c r="GD488" s="0" t="n">
        <f aca="false">IF(CHOOSE(MATCH(CK$5,$B$10:$E$10,0),$B488,$C488,$D488,$E488)*CK$6+CK488*CK$7&lt;CK$2,CK$3*CK$4,0)</f>
        <v>0</v>
      </c>
      <c r="GE488" s="0" t="n">
        <f aca="false">IF(CHOOSE(MATCH(CL$5,$B$10:$E$10,0),$B488,$C488,$D488,$E488)*CL$6+CL488*CL$7&lt;CL$2,CL$3*CL$4,0)</f>
        <v>0</v>
      </c>
      <c r="GF488" s="0" t="n">
        <f aca="false">IF(CHOOSE(MATCH(CM$5,$B$10:$E$10,0),$B488,$C488,$D488,$E488)*CM$6+CM488*CM$7&lt;CM$2,CM$3*CM$4,0)</f>
        <v>0</v>
      </c>
      <c r="GG488" s="0" t="n">
        <f aca="false">IF(CHOOSE(MATCH(CN$5,$B$10:$E$10,0),$B488,$C488,$D488,$E488)*CN$6+CN488*CN$7&lt;CN$2,CN$3*CN$4,0)</f>
        <v>0</v>
      </c>
      <c r="GH488" s="0" t="n">
        <f aca="false">IF(CHOOSE(MATCH(CO$5,$B$10:$E$10,0),$B488,$C488,$D488,$E488)*CO$6+CO488*CO$7&lt;CO$2,CO$3*CO$4,0)</f>
        <v>0</v>
      </c>
      <c r="GI488" s="0" t="n">
        <f aca="false">IF(CHOOSE(MATCH(CP$5,$B$10:$E$10,0),$B488,$C488,$D488,$E488)*CP$6+CP488*CP$7&lt;CP$2,CP$3*CP$4,0)</f>
        <v>0</v>
      </c>
      <c r="GJ488" s="0" t="n">
        <f aca="false">IF(CHOOSE(MATCH(CQ$5,$B$10:$E$10,0),$B488,$C488,$D488,$E488)*CQ$6+CQ488*CQ$7&lt;CQ$2,CQ$3*CQ$4,0)</f>
        <v>0</v>
      </c>
      <c r="GK488" s="0" t="n">
        <f aca="false">IF(CHOOSE(MATCH(CR$5,$B$10:$E$10,0),$B488,$C488,$D488,$E488)*CR$6+CR488*CR$7&lt;CR$2,CR$3*CR$4,0)</f>
        <v>0</v>
      </c>
      <c r="GL488" s="0" t="n">
        <f aca="false">IF(CHOOSE(MATCH(CS$5,$B$10:$E$10,0),$B488,$C488,$D488,$E488)*CS$6+CS488*CS$7&lt;CS$2,CS$3*CS$4,0)</f>
        <v>0</v>
      </c>
      <c r="GM488" s="0" t="n">
        <f aca="false">IF(CHOOSE(MATCH(CT$5,$B$10:$E$10,0),$B488,$C488,$D488,$E488)*CT$6+CT488*CT$7&lt;CT$2,CT$3*CT$4,0)</f>
        <v>0</v>
      </c>
      <c r="GN488" s="0" t="n">
        <f aca="false">IF(CHOOSE(MATCH(CU$5,$B$10:$E$10,0),$B488,$C488,$D488,$E488)*CU$6+CU488*CU$7&lt;CU$2,CU$3*CU$4,0)</f>
        <v>0</v>
      </c>
      <c r="GO488" s="0" t="n">
        <f aca="false">IF(CHOOSE(MATCH(CV$5,$B$10:$E$10,0),$B488,$C488,$D488,$E488)*CV$6+CV488*CV$7&lt;CV$2,CV$3*CV$4,0)</f>
        <v>0</v>
      </c>
      <c r="GP488" s="0" t="n">
        <f aca="false">IF(CHOOSE(MATCH(CW$5,$B$10:$E$10,0),$B488,$C488,$D488,$E488)*CW$6+CW488*CW$7&lt;CW$2,CW$3*CW$4,0)</f>
        <v>0</v>
      </c>
      <c r="GQ488" s="0" t="n">
        <f aca="false">IF(CHOOSE(MATCH(CX$5,$B$10:$E$10,0),$B488,$C488,$D488,$E488)*CX$6+CX488*CX$7&lt;CX$2,CX$3*CX$4,0)</f>
        <v>0</v>
      </c>
      <c r="GS488" s="0" t="n">
        <f aca="false">SUM(CZ488:GQ488)</f>
        <v>0.5</v>
      </c>
      <c r="GT488" s="0" t="n">
        <f aca="false">IF(GS488&gt;$GS$6,1,0)</f>
        <v>0</v>
      </c>
    </row>
    <row r="489" customFormat="false" ht="14" hidden="false" customHeight="false" outlineLevel="0" collapsed="false">
      <c r="A489" s="0" t="n">
        <v>479</v>
      </c>
      <c r="B489" s="0" t="n">
        <v>-0.772334949135128</v>
      </c>
      <c r="C489" s="0" t="n">
        <v>0.239256683235861</v>
      </c>
      <c r="D489" s="0" t="n">
        <v>0.165990061851037</v>
      </c>
      <c r="E489" s="0" t="n">
        <v>0.392615189131429</v>
      </c>
      <c r="G489" s="0" t="n">
        <v>-1.5313798940042</v>
      </c>
      <c r="H489" s="0" t="n">
        <v>0.52792302085436</v>
      </c>
      <c r="I489" s="0" t="n">
        <v>1.26396116684191</v>
      </c>
      <c r="J489" s="0" t="n">
        <v>0.248910509981215</v>
      </c>
      <c r="K489" s="0" t="n">
        <v>-0.621428171143634</v>
      </c>
      <c r="L489" s="0" t="n">
        <v>0.0666409505356569</v>
      </c>
      <c r="M489" s="0" t="n">
        <v>0.506934156874195</v>
      </c>
      <c r="N489" s="0" t="n">
        <v>0.31716126613901</v>
      </c>
      <c r="O489" s="0" t="n">
        <v>-0.745537818147568</v>
      </c>
      <c r="P489" s="0" t="n">
        <v>0.394023800254217</v>
      </c>
      <c r="Q489" s="0" t="n">
        <v>1.31490196508821</v>
      </c>
      <c r="R489" s="0" t="n">
        <v>-0.368602286471287</v>
      </c>
      <c r="S489" s="0" t="n">
        <v>0.00807062860985752</v>
      </c>
      <c r="T489" s="0" t="n">
        <v>0.521602032677038</v>
      </c>
      <c r="U489" s="0" t="n">
        <v>-0.511985263074166</v>
      </c>
      <c r="V489" s="0" t="n">
        <v>-1.27526618598495</v>
      </c>
      <c r="W489" s="0" t="n">
        <v>0.84111889009364</v>
      </c>
      <c r="X489" s="0" t="n">
        <v>-1.01636032923125</v>
      </c>
      <c r="Y489" s="0" t="n">
        <v>-1.39212716021575</v>
      </c>
      <c r="Z489" s="0" t="n">
        <v>0.802410795586184</v>
      </c>
      <c r="AA489" s="0" t="n">
        <v>-0.497128667120705</v>
      </c>
      <c r="AB489" s="0" t="n">
        <v>-2.81463144347072</v>
      </c>
      <c r="AC489" s="0" t="n">
        <v>-1.16951923700981</v>
      </c>
      <c r="AD489" s="0" t="n">
        <v>0.792842911323533</v>
      </c>
      <c r="AE489" s="0" t="n">
        <v>-0.279170535577578</v>
      </c>
      <c r="AF489" s="0" t="n">
        <v>-0.534353148395894</v>
      </c>
      <c r="AG489" s="0" t="n">
        <v>-0.315874331136001</v>
      </c>
      <c r="AH489" s="0" t="n">
        <v>-0.313864347845083</v>
      </c>
      <c r="AI489" s="0" t="n">
        <v>-0.680238372297026</v>
      </c>
      <c r="AJ489" s="0" t="n">
        <v>0.641222186459345</v>
      </c>
      <c r="AK489" s="0" t="n">
        <v>-0.606924004387111</v>
      </c>
      <c r="AL489" s="0" t="n">
        <v>-0.876068497746019</v>
      </c>
      <c r="AM489" s="0" t="n">
        <v>0.776915385358734</v>
      </c>
      <c r="AN489" s="0" t="n">
        <v>0.776708475314081</v>
      </c>
      <c r="AO489" s="0" t="n">
        <v>0.0694012669555377</v>
      </c>
      <c r="AP489" s="0" t="n">
        <v>-0.363286289939424</v>
      </c>
      <c r="AQ489" s="0" t="n">
        <v>-0.726979578757891</v>
      </c>
      <c r="AR489" s="0" t="n">
        <v>-0.585632733418606</v>
      </c>
      <c r="AS489" s="0" t="n">
        <v>-0.499726411362644</v>
      </c>
      <c r="AT489" s="0" t="n">
        <v>0.464410732092802</v>
      </c>
      <c r="AU489" s="0" t="n">
        <v>0.923191691981629</v>
      </c>
      <c r="AV489" s="0" t="n">
        <v>-0.706113496562466</v>
      </c>
      <c r="AW489" s="0" t="n">
        <v>-1.1933457244595</v>
      </c>
      <c r="AX489" s="0" t="n">
        <v>0.192310380953131</v>
      </c>
      <c r="AY489" s="0" t="n">
        <v>2.33638274949044</v>
      </c>
      <c r="AZ489" s="0" t="n">
        <v>0.487887064082315</v>
      </c>
      <c r="BA489" s="0" t="n">
        <v>-0.467480276711285</v>
      </c>
      <c r="BB489" s="0" t="n">
        <v>-1.13243004307151</v>
      </c>
      <c r="BC489" s="0" t="n">
        <v>-0.137324605020694</v>
      </c>
      <c r="BD489" s="0" t="n">
        <v>-0.940312929742504</v>
      </c>
      <c r="BE489" s="0" t="n">
        <v>0.635875494481297</v>
      </c>
      <c r="BF489" s="0" t="n">
        <v>1.66358859132743</v>
      </c>
      <c r="BG489" s="0" t="n">
        <v>0.342606654157862</v>
      </c>
      <c r="BH489" s="0" t="n">
        <v>2.02996488951612</v>
      </c>
      <c r="BI489" s="0" t="n">
        <v>-0.95120185505948</v>
      </c>
      <c r="BJ489" s="0" t="n">
        <v>-0.784593794378452</v>
      </c>
      <c r="BK489" s="0" t="n">
        <v>0.894062850420596</v>
      </c>
      <c r="BL489" s="0" t="n">
        <v>0.0467957761429716</v>
      </c>
      <c r="BM489" s="0" t="n">
        <v>-0.51556526159402</v>
      </c>
      <c r="BN489" s="0" t="n">
        <v>0.205809556064196</v>
      </c>
      <c r="BO489" s="0" t="n">
        <v>-0.306158653984312</v>
      </c>
      <c r="BP489" s="0" t="n">
        <v>2.87589500658214</v>
      </c>
      <c r="BQ489" s="0" t="n">
        <v>1.09809207060607</v>
      </c>
      <c r="BR489" s="0" t="n">
        <v>-0.449633716925746</v>
      </c>
      <c r="BS489" s="0" t="n">
        <v>0.230252226174343</v>
      </c>
      <c r="BT489" s="0" t="n">
        <v>0.994170932244742</v>
      </c>
      <c r="BU489" s="0" t="n">
        <v>-0.0824434209789615</v>
      </c>
      <c r="BV489" s="0" t="n">
        <v>-0.101420027931454</v>
      </c>
      <c r="BW489" s="0" t="n">
        <v>-0.324006350638229</v>
      </c>
      <c r="BX489" s="0" t="n">
        <v>1.41361397254514</v>
      </c>
      <c r="BY489" s="0" t="n">
        <v>-1.88304511539172</v>
      </c>
      <c r="BZ489" s="0" t="n">
        <v>-1.35537447931711</v>
      </c>
      <c r="CA489" s="0" t="n">
        <v>-0.436385789726046</v>
      </c>
      <c r="CB489" s="0" t="n">
        <v>-1.0548092177487</v>
      </c>
      <c r="CC489" s="0" t="n">
        <v>-0.92671143647749</v>
      </c>
      <c r="CD489" s="0" t="n">
        <v>0.939598976401612</v>
      </c>
      <c r="CE489" s="0" t="n">
        <v>0.377377773475018</v>
      </c>
      <c r="CF489" s="0" t="n">
        <v>-0.287611783278408</v>
      </c>
      <c r="CG489" s="0" t="n">
        <v>0.0986517534329323</v>
      </c>
      <c r="CH489" s="0" t="n">
        <v>0.0811382960819174</v>
      </c>
      <c r="CI489" s="0" t="n">
        <v>-2.65485141426325</v>
      </c>
      <c r="CJ489" s="0" t="n">
        <v>-0.439670202467823</v>
      </c>
      <c r="CK489" s="0" t="n">
        <v>-0.388160970032914</v>
      </c>
      <c r="CL489" s="0" t="n">
        <v>-1.07982259578421</v>
      </c>
      <c r="CM489" s="0" t="n">
        <v>-0.823167738417396</v>
      </c>
      <c r="CN489" s="0" t="n">
        <v>-0.679949607729213</v>
      </c>
      <c r="CO489" s="0" t="n">
        <v>-0.701311364537105</v>
      </c>
      <c r="CP489" s="0" t="n">
        <v>1.18558546091663</v>
      </c>
      <c r="CQ489" s="0" t="n">
        <v>0.347476998285856</v>
      </c>
      <c r="CR489" s="0" t="n">
        <v>-0.711324901203625</v>
      </c>
      <c r="CS489" s="0" t="n">
        <v>0.436133404946304</v>
      </c>
      <c r="CT489" s="0" t="n">
        <v>0.455906956631225</v>
      </c>
      <c r="CU489" s="0" t="n">
        <v>-0.74685203799163</v>
      </c>
      <c r="CV489" s="0" t="n">
        <v>1.68092810781673</v>
      </c>
      <c r="CW489" s="0" t="n">
        <v>0.945804004004458</v>
      </c>
      <c r="CX489" s="0" t="n">
        <v>1.7252887118957</v>
      </c>
      <c r="CZ489" s="0" t="n">
        <f aca="false">IF(CHOOSE(MATCH(G$5,$B$10:$E$10,0),$B489,$C489,$D489,$E489)*G$6+G489*G$7&lt;G$2,G$3*G$4,0)</f>
        <v>0</v>
      </c>
      <c r="DA489" s="0" t="n">
        <f aca="false">IF(CHOOSE(MATCH(H$5,$B$10:$E$10,0),$B489,$C489,$D489,$E489)*H$6+H489*H$7&lt;H$2,H$3*H$4,0)</f>
        <v>0</v>
      </c>
      <c r="DB489" s="0" t="n">
        <f aca="false">IF(CHOOSE(MATCH(I$5,$B$10:$E$10,0),$B489,$C489,$D489,$E489)*I$6+I489*I$7&lt;I$2,I$3*I$4,0)</f>
        <v>0</v>
      </c>
      <c r="DC489" s="0" t="n">
        <f aca="false">IF(CHOOSE(MATCH(J$5,$B$10:$E$10,0),$B489,$C489,$D489,$E489)*J$6+J489*J$7&lt;J$2,J$3*J$4,0)</f>
        <v>0</v>
      </c>
      <c r="DD489" s="0" t="n">
        <f aca="false">IF(CHOOSE(MATCH(K$5,$B$10:$E$10,0),$B489,$C489,$D489,$E489)*K$6+K489*K$7&lt;K$2,K$3*K$4,0)</f>
        <v>0</v>
      </c>
      <c r="DE489" s="0" t="n">
        <f aca="false">IF(CHOOSE(MATCH(L$5,$B$10:$E$10,0),$B489,$C489,$D489,$E489)*L$6+L489*L$7&lt;L$2,L$3*L$4,0)</f>
        <v>0</v>
      </c>
      <c r="DF489" s="0" t="n">
        <f aca="false">IF(CHOOSE(MATCH(M$5,$B$10:$E$10,0),$B489,$C489,$D489,$E489)*M$6+M489*M$7&lt;M$2,M$3*M$4,0)</f>
        <v>0</v>
      </c>
      <c r="DG489" s="0" t="n">
        <f aca="false">IF(CHOOSE(MATCH(N$5,$B$10:$E$10,0),$B489,$C489,$D489,$E489)*N$6+N489*N$7&lt;N$2,N$3*N$4,0)</f>
        <v>0</v>
      </c>
      <c r="DH489" s="0" t="n">
        <f aca="false">IF(CHOOSE(MATCH(O$5,$B$10:$E$10,0),$B489,$C489,$D489,$E489)*O$6+O489*O$7&lt;O$2,O$3*O$4,0)</f>
        <v>0</v>
      </c>
      <c r="DI489" s="0" t="n">
        <f aca="false">IF(CHOOSE(MATCH(P$5,$B$10:$E$10,0),$B489,$C489,$D489,$E489)*P$6+P489*P$7&lt;P$2,P$3*P$4,0)</f>
        <v>0</v>
      </c>
      <c r="DJ489" s="0" t="n">
        <f aca="false">IF(CHOOSE(MATCH(Q$5,$B$10:$E$10,0),$B489,$C489,$D489,$E489)*Q$6+Q489*Q$7&lt;Q$2,Q$3*Q$4,0)</f>
        <v>0</v>
      </c>
      <c r="DK489" s="0" t="n">
        <f aca="false">IF(CHOOSE(MATCH(R$5,$B$10:$E$10,0),$B489,$C489,$D489,$E489)*R$6+R489*R$7&lt;R$2,R$3*R$4,0)</f>
        <v>0</v>
      </c>
      <c r="DL489" s="0" t="n">
        <f aca="false">IF(CHOOSE(MATCH(S$5,$B$10:$E$10,0),$B489,$C489,$D489,$E489)*S$6+S489*S$7&lt;S$2,S$3*S$4,0)</f>
        <v>0</v>
      </c>
      <c r="DM489" s="0" t="n">
        <f aca="false">IF(CHOOSE(MATCH(T$5,$B$10:$E$10,0),$B489,$C489,$D489,$E489)*T$6+T489*T$7&lt;T$2,T$3*T$4,0)</f>
        <v>0</v>
      </c>
      <c r="DN489" s="0" t="n">
        <f aca="false">IF(CHOOSE(MATCH(U$5,$B$10:$E$10,0),$B489,$C489,$D489,$E489)*U$6+U489*U$7&lt;U$2,U$3*U$4,0)</f>
        <v>0</v>
      </c>
      <c r="DO489" s="0" t="n">
        <f aca="false">IF(CHOOSE(MATCH(V$5,$B$10:$E$10,0),$B489,$C489,$D489,$E489)*V$6+V489*V$7&lt;V$2,V$3*V$4,0)</f>
        <v>0</v>
      </c>
      <c r="DP489" s="0" t="n">
        <f aca="false">IF(CHOOSE(MATCH(W$5,$B$10:$E$10,0),$B489,$C489,$D489,$E489)*W$6+W489*W$7&lt;W$2,W$3*W$4,0)</f>
        <v>0</v>
      </c>
      <c r="DQ489" s="0" t="n">
        <f aca="false">IF(CHOOSE(MATCH(X$5,$B$10:$E$10,0),$B489,$C489,$D489,$E489)*X$6+X489*X$7&lt;X$2,X$3*X$4,0)</f>
        <v>0</v>
      </c>
      <c r="DR489" s="0" t="n">
        <f aca="false">IF(CHOOSE(MATCH(Y$5,$B$10:$E$10,0),$B489,$C489,$D489,$E489)*Y$6+Y489*Y$7&lt;Y$2,Y$3*Y$4,0)</f>
        <v>0</v>
      </c>
      <c r="DS489" s="0" t="n">
        <f aca="false">IF(CHOOSE(MATCH(Z$5,$B$10:$E$10,0),$B489,$C489,$D489,$E489)*Z$6+Z489*Z$7&lt;Z$2,Z$3*Z$4,0)</f>
        <v>0</v>
      </c>
      <c r="DT489" s="0" t="n">
        <f aca="false">IF(CHOOSE(MATCH(AA$5,$B$10:$E$10,0),$B489,$C489,$D489,$E489)*AA$6+AA489*AA$7&lt;AA$2,AA$3*AA$4,0)</f>
        <v>0</v>
      </c>
      <c r="DU489" s="0" t="n">
        <f aca="false">IF(CHOOSE(MATCH(AB$5,$B$10:$E$10,0),$B489,$C489,$D489,$E489)*AB$6+AB489*AB$7&lt;AB$2,AB$3*AB$4,0)</f>
        <v>0.5</v>
      </c>
      <c r="DV489" s="0" t="n">
        <f aca="false">IF(CHOOSE(MATCH(AC$5,$B$10:$E$10,0),$B489,$C489,$D489,$E489)*AC$6+AC489*AC$7&lt;AC$2,AC$3*AC$4,0)</f>
        <v>0</v>
      </c>
      <c r="DW489" s="0" t="n">
        <f aca="false">IF(CHOOSE(MATCH(AD$5,$B$10:$E$10,0),$B489,$C489,$D489,$E489)*AD$6+AD489*AD$7&lt;AD$2,AD$3*AD$4,0)</f>
        <v>0</v>
      </c>
      <c r="DX489" s="0" t="n">
        <f aca="false">IF(CHOOSE(MATCH(AE$5,$B$10:$E$10,0),$B489,$C489,$D489,$E489)*AE$6+AE489*AE$7&lt;AE$2,AE$3*AE$4,0)</f>
        <v>0</v>
      </c>
      <c r="DY489" s="0" t="n">
        <f aca="false">IF(CHOOSE(MATCH(AF$5,$B$10:$E$10,0),$B489,$C489,$D489,$E489)*AF$6+AF489*AF$7&lt;AF$2,AF$3*AF$4,0)</f>
        <v>0</v>
      </c>
      <c r="DZ489" s="0" t="n">
        <f aca="false">IF(CHOOSE(MATCH(AG$5,$B$10:$E$10,0),$B489,$C489,$D489,$E489)*AG$6+AG489*AG$7&lt;AG$2,AG$3*AG$4,0)</f>
        <v>0</v>
      </c>
      <c r="EA489" s="0" t="n">
        <f aca="false">IF(CHOOSE(MATCH(AH$5,$B$10:$E$10,0),$B489,$C489,$D489,$E489)*AH$6+AH489*AH$7&lt;AH$2,AH$3*AH$4,0)</f>
        <v>0</v>
      </c>
      <c r="EB489" s="0" t="n">
        <f aca="false">IF(CHOOSE(MATCH(AI$5,$B$10:$E$10,0),$B489,$C489,$D489,$E489)*AI$6+AI489*AI$7&lt;AI$2,AI$3*AI$4,0)</f>
        <v>0</v>
      </c>
      <c r="EC489" s="0" t="n">
        <f aca="false">IF(CHOOSE(MATCH(AJ$5,$B$10:$E$10,0),$B489,$C489,$D489,$E489)*AJ$6+AJ489*AJ$7&lt;AJ$2,AJ$3*AJ$4,0)</f>
        <v>0</v>
      </c>
      <c r="ED489" s="0" t="n">
        <f aca="false">IF(CHOOSE(MATCH(AK$5,$B$10:$E$10,0),$B489,$C489,$D489,$E489)*AK$6+AK489*AK$7&lt;AK$2,AK$3*AK$4,0)</f>
        <v>0</v>
      </c>
      <c r="EE489" s="0" t="n">
        <f aca="false">IF(CHOOSE(MATCH(AL$5,$B$10:$E$10,0),$B489,$C489,$D489,$E489)*AL$6+AL489*AL$7&lt;AL$2,AL$3*AL$4,0)</f>
        <v>0</v>
      </c>
      <c r="EF489" s="0" t="n">
        <f aca="false">IF(CHOOSE(MATCH(AM$5,$B$10:$E$10,0),$B489,$C489,$D489,$E489)*AM$6+AM489*AM$7&lt;AM$2,AM$3*AM$4,0)</f>
        <v>0</v>
      </c>
      <c r="EG489" s="0" t="n">
        <f aca="false">IF(CHOOSE(MATCH(AN$5,$B$10:$E$10,0),$B489,$C489,$D489,$E489)*AN$6+AN489*AN$7&lt;AN$2,AN$3*AN$4,0)</f>
        <v>0</v>
      </c>
      <c r="EH489" s="0" t="n">
        <f aca="false">IF(CHOOSE(MATCH(AO$5,$B$10:$E$10,0),$B489,$C489,$D489,$E489)*AO$6+AO489*AO$7&lt;AO$2,AO$3*AO$4,0)</f>
        <v>0</v>
      </c>
      <c r="EI489" s="0" t="n">
        <f aca="false">IF(CHOOSE(MATCH(AP$5,$B$10:$E$10,0),$B489,$C489,$D489,$E489)*AP$6+AP489*AP$7&lt;AP$2,AP$3*AP$4,0)</f>
        <v>0</v>
      </c>
      <c r="EJ489" s="0" t="n">
        <f aca="false">IF(CHOOSE(MATCH(AQ$5,$B$10:$E$10,0),$B489,$C489,$D489,$E489)*AQ$6+AQ489*AQ$7&lt;AQ$2,AQ$3*AQ$4,0)</f>
        <v>0</v>
      </c>
      <c r="EK489" s="0" t="n">
        <f aca="false">IF(CHOOSE(MATCH(AR$5,$B$10:$E$10,0),$B489,$C489,$D489,$E489)*AR$6+AR489*AR$7&lt;AR$2,AR$3*AR$4,0)</f>
        <v>0</v>
      </c>
      <c r="EL489" s="0" t="n">
        <f aca="false">IF(CHOOSE(MATCH(AS$5,$B$10:$E$10,0),$B489,$C489,$D489,$E489)*AS$6+AS489*AS$7&lt;AS$2,AS$3*AS$4,0)</f>
        <v>0</v>
      </c>
      <c r="EM489" s="0" t="n">
        <f aca="false">IF(CHOOSE(MATCH(AT$5,$B$10:$E$10,0),$B489,$C489,$D489,$E489)*AT$6+AT489*AT$7&lt;AT$2,AT$3*AT$4,0)</f>
        <v>0</v>
      </c>
      <c r="EN489" s="0" t="n">
        <f aca="false">IF(CHOOSE(MATCH(AU$5,$B$10:$E$10,0),$B489,$C489,$D489,$E489)*AU$6+AU489*AU$7&lt;AU$2,AU$3*AU$4,0)</f>
        <v>0</v>
      </c>
      <c r="EO489" s="0" t="n">
        <f aca="false">IF(CHOOSE(MATCH(AV$5,$B$10:$E$10,0),$B489,$C489,$D489,$E489)*AV$6+AV489*AV$7&lt;AV$2,AV$3*AV$4,0)</f>
        <v>0</v>
      </c>
      <c r="EP489" s="0" t="n">
        <f aca="false">IF(CHOOSE(MATCH(AW$5,$B$10:$E$10,0),$B489,$C489,$D489,$E489)*AW$6+AW489*AW$7&lt;AW$2,AW$3*AW$4,0)</f>
        <v>0</v>
      </c>
      <c r="EQ489" s="0" t="n">
        <f aca="false">IF(CHOOSE(MATCH(AX$5,$B$10:$E$10,0),$B489,$C489,$D489,$E489)*AX$6+AX489*AX$7&lt;AX$2,AX$3*AX$4,0)</f>
        <v>0</v>
      </c>
      <c r="ER489" s="0" t="n">
        <f aca="false">IF(CHOOSE(MATCH(AY$5,$B$10:$E$10,0),$B489,$C489,$D489,$E489)*AY$6+AY489*AY$7&lt;AY$2,AY$3*AY$4,0)</f>
        <v>0</v>
      </c>
      <c r="ES489" s="0" t="n">
        <f aca="false">IF(CHOOSE(MATCH(AZ$5,$B$10:$E$10,0),$B489,$C489,$D489,$E489)*AZ$6+AZ489*AZ$7&lt;AZ$2,AZ$3*AZ$4,0)</f>
        <v>0</v>
      </c>
      <c r="ET489" s="0" t="n">
        <f aca="false">IF(CHOOSE(MATCH(BA$5,$B$10:$E$10,0),$B489,$C489,$D489,$E489)*BA$6+BA489*BA$7&lt;BA$2,BA$3*BA$4,0)</f>
        <v>0</v>
      </c>
      <c r="EU489" s="0" t="n">
        <f aca="false">IF(CHOOSE(MATCH(BB$5,$B$10:$E$10,0),$B489,$C489,$D489,$E489)*BB$6+BB489*BB$7&lt;BB$2,BB$3*BB$4,0)</f>
        <v>0</v>
      </c>
      <c r="EV489" s="0" t="n">
        <f aca="false">IF(CHOOSE(MATCH(BC$5,$B$10:$E$10,0),$B489,$C489,$D489,$E489)*BC$6+BC489*BC$7&lt;BC$2,BC$3*BC$4,0)</f>
        <v>0</v>
      </c>
      <c r="EW489" s="0" t="n">
        <f aca="false">IF(CHOOSE(MATCH(BD$5,$B$10:$E$10,0),$B489,$C489,$D489,$E489)*BD$6+BD489*BD$7&lt;BD$2,BD$3*BD$4,0)</f>
        <v>0</v>
      </c>
      <c r="EX489" s="0" t="n">
        <f aca="false">IF(CHOOSE(MATCH(BE$5,$B$10:$E$10,0),$B489,$C489,$D489,$E489)*BE$6+BE489*BE$7&lt;BE$2,BE$3*BE$4,0)</f>
        <v>0</v>
      </c>
      <c r="EY489" s="0" t="n">
        <f aca="false">IF(CHOOSE(MATCH(BF$5,$B$10:$E$10,0),$B489,$C489,$D489,$E489)*BF$6+BF489*BF$7&lt;BF$2,BF$3*BF$4,0)</f>
        <v>0</v>
      </c>
      <c r="EZ489" s="0" t="n">
        <f aca="false">IF(CHOOSE(MATCH(BG$5,$B$10:$E$10,0),$B489,$C489,$D489,$E489)*BG$6+BG489*BG$7&lt;BG$2,BG$3*BG$4,0)</f>
        <v>0</v>
      </c>
      <c r="FA489" s="0" t="n">
        <f aca="false">IF(CHOOSE(MATCH(BH$5,$B$10:$E$10,0),$B489,$C489,$D489,$E489)*BH$6+BH489*BH$7&lt;BH$2,BH$3*BH$4,0)</f>
        <v>0</v>
      </c>
      <c r="FB489" s="0" t="n">
        <f aca="false">IF(CHOOSE(MATCH(BI$5,$B$10:$E$10,0),$B489,$C489,$D489,$E489)*BI$6+BI489*BI$7&lt;BI$2,BI$3*BI$4,0)</f>
        <v>0</v>
      </c>
      <c r="FC489" s="0" t="n">
        <f aca="false">IF(CHOOSE(MATCH(BJ$5,$B$10:$E$10,0),$B489,$C489,$D489,$E489)*BJ$6+BJ489*BJ$7&lt;BJ$2,BJ$3*BJ$4,0)</f>
        <v>0</v>
      </c>
      <c r="FD489" s="0" t="n">
        <f aca="false">IF(CHOOSE(MATCH(BK$5,$B$10:$E$10,0),$B489,$C489,$D489,$E489)*BK$6+BK489*BK$7&lt;BK$2,BK$3*BK$4,0)</f>
        <v>0</v>
      </c>
      <c r="FE489" s="0" t="n">
        <f aca="false">IF(CHOOSE(MATCH(BL$5,$B$10:$E$10,0),$B489,$C489,$D489,$E489)*BL$6+BL489*BL$7&lt;BL$2,BL$3*BL$4,0)</f>
        <v>0</v>
      </c>
      <c r="FF489" s="0" t="n">
        <f aca="false">IF(CHOOSE(MATCH(BM$5,$B$10:$E$10,0),$B489,$C489,$D489,$E489)*BM$6+BM489*BM$7&lt;BM$2,BM$3*BM$4,0)</f>
        <v>0</v>
      </c>
      <c r="FG489" s="0" t="n">
        <f aca="false">IF(CHOOSE(MATCH(BN$5,$B$10:$E$10,0),$B489,$C489,$D489,$E489)*BN$6+BN489*BN$7&lt;BN$2,BN$3*BN$4,0)</f>
        <v>0</v>
      </c>
      <c r="FH489" s="0" t="n">
        <f aca="false">IF(CHOOSE(MATCH(BO$5,$B$10:$E$10,0),$B489,$C489,$D489,$E489)*BO$6+BO489*BO$7&lt;BO$2,BO$3*BO$4,0)</f>
        <v>0</v>
      </c>
      <c r="FI489" s="0" t="n">
        <f aca="false">IF(CHOOSE(MATCH(BP$5,$B$10:$E$10,0),$B489,$C489,$D489,$E489)*BP$6+BP489*BP$7&lt;BP$2,BP$3*BP$4,0)</f>
        <v>0</v>
      </c>
      <c r="FJ489" s="0" t="n">
        <f aca="false">IF(CHOOSE(MATCH(BQ$5,$B$10:$E$10,0),$B489,$C489,$D489,$E489)*BQ$6+BQ489*BQ$7&lt;BQ$2,BQ$3*BQ$4,0)</f>
        <v>0</v>
      </c>
      <c r="FK489" s="0" t="n">
        <f aca="false">IF(CHOOSE(MATCH(BR$5,$B$10:$E$10,0),$B489,$C489,$D489,$E489)*BR$6+BR489*BR$7&lt;BR$2,BR$3*BR$4,0)</f>
        <v>0</v>
      </c>
      <c r="FL489" s="0" t="n">
        <f aca="false">IF(CHOOSE(MATCH(BS$5,$B$10:$E$10,0),$B489,$C489,$D489,$E489)*BS$6+BS489*BS$7&lt;BS$2,BS$3*BS$4,0)</f>
        <v>0</v>
      </c>
      <c r="FM489" s="0" t="n">
        <f aca="false">IF(CHOOSE(MATCH(BT$5,$B$10:$E$10,0),$B489,$C489,$D489,$E489)*BT$6+BT489*BT$7&lt;BT$2,BT$3*BT$4,0)</f>
        <v>0</v>
      </c>
      <c r="FN489" s="0" t="n">
        <f aca="false">IF(CHOOSE(MATCH(BU$5,$B$10:$E$10,0),$B489,$C489,$D489,$E489)*BU$6+BU489*BU$7&lt;BU$2,BU$3*BU$4,0)</f>
        <v>0</v>
      </c>
      <c r="FO489" s="0" t="n">
        <f aca="false">IF(CHOOSE(MATCH(BV$5,$B$10:$E$10,0),$B489,$C489,$D489,$E489)*BV$6+BV489*BV$7&lt;BV$2,BV$3*BV$4,0)</f>
        <v>0</v>
      </c>
      <c r="FP489" s="0" t="n">
        <f aca="false">IF(CHOOSE(MATCH(BW$5,$B$10:$E$10,0),$B489,$C489,$D489,$E489)*BW$6+BW489*BW$7&lt;BW$2,BW$3*BW$4,0)</f>
        <v>0</v>
      </c>
      <c r="FQ489" s="0" t="n">
        <f aca="false">IF(CHOOSE(MATCH(BX$5,$B$10:$E$10,0),$B489,$C489,$D489,$E489)*BX$6+BX489*BX$7&lt;BX$2,BX$3*BX$4,0)</f>
        <v>0</v>
      </c>
      <c r="FR489" s="0" t="n">
        <f aca="false">IF(CHOOSE(MATCH(BY$5,$B$10:$E$10,0),$B489,$C489,$D489,$E489)*BY$6+BY489*BY$7&lt;BY$2,BY$3*BY$4,0)</f>
        <v>0</v>
      </c>
      <c r="FS489" s="0" t="n">
        <f aca="false">IF(CHOOSE(MATCH(BZ$5,$B$10:$E$10,0),$B489,$C489,$D489,$E489)*BZ$6+BZ489*BZ$7&lt;BZ$2,BZ$3*BZ$4,0)</f>
        <v>0</v>
      </c>
      <c r="FT489" s="0" t="n">
        <f aca="false">IF(CHOOSE(MATCH(CA$5,$B$10:$E$10,0),$B489,$C489,$D489,$E489)*CA$6+CA489*CA$7&lt;CA$2,CA$3*CA$4,0)</f>
        <v>0</v>
      </c>
      <c r="FU489" s="0" t="n">
        <f aca="false">IF(CHOOSE(MATCH(CB$5,$B$10:$E$10,0),$B489,$C489,$D489,$E489)*CB$6+CB489*CB$7&lt;CB$2,CB$3*CB$4,0)</f>
        <v>0</v>
      </c>
      <c r="FV489" s="0" t="n">
        <f aca="false">IF(CHOOSE(MATCH(CC$5,$B$10:$E$10,0),$B489,$C489,$D489,$E489)*CC$6+CC489*CC$7&lt;CC$2,CC$3*CC$4,0)</f>
        <v>0</v>
      </c>
      <c r="FW489" s="0" t="n">
        <f aca="false">IF(CHOOSE(MATCH(CD$5,$B$10:$E$10,0),$B489,$C489,$D489,$E489)*CD$6+CD489*CD$7&lt;CD$2,CD$3*CD$4,0)</f>
        <v>0</v>
      </c>
      <c r="FX489" s="0" t="n">
        <f aca="false">IF(CHOOSE(MATCH(CE$5,$B$10:$E$10,0),$B489,$C489,$D489,$E489)*CE$6+CE489*CE$7&lt;CE$2,CE$3*CE$4,0)</f>
        <v>0</v>
      </c>
      <c r="FY489" s="0" t="n">
        <f aca="false">IF(CHOOSE(MATCH(CF$5,$B$10:$E$10,0),$B489,$C489,$D489,$E489)*CF$6+CF489*CF$7&lt;CF$2,CF$3*CF$4,0)</f>
        <v>0</v>
      </c>
      <c r="FZ489" s="0" t="n">
        <f aca="false">IF(CHOOSE(MATCH(CG$5,$B$10:$E$10,0),$B489,$C489,$D489,$E489)*CG$6+CG489*CG$7&lt;CG$2,CG$3*CG$4,0)</f>
        <v>0</v>
      </c>
      <c r="GA489" s="0" t="n">
        <f aca="false">IF(CHOOSE(MATCH(CH$5,$B$10:$E$10,0),$B489,$C489,$D489,$E489)*CH$6+CH489*CH$7&lt;CH$2,CH$3*CH$4,0)</f>
        <v>0</v>
      </c>
      <c r="GB489" s="0" t="n">
        <f aca="false">IF(CHOOSE(MATCH(CI$5,$B$10:$E$10,0),$B489,$C489,$D489,$E489)*CI$6+CI489*CI$7&lt;CI$2,CI$3*CI$4,0)</f>
        <v>0.5</v>
      </c>
      <c r="GC489" s="0" t="n">
        <f aca="false">IF(CHOOSE(MATCH(CJ$5,$B$10:$E$10,0),$B489,$C489,$D489,$E489)*CJ$6+CJ489*CJ$7&lt;CJ$2,CJ$3*CJ$4,0)</f>
        <v>0</v>
      </c>
      <c r="GD489" s="0" t="n">
        <f aca="false">IF(CHOOSE(MATCH(CK$5,$B$10:$E$10,0),$B489,$C489,$D489,$E489)*CK$6+CK489*CK$7&lt;CK$2,CK$3*CK$4,0)</f>
        <v>0</v>
      </c>
      <c r="GE489" s="0" t="n">
        <f aca="false">IF(CHOOSE(MATCH(CL$5,$B$10:$E$10,0),$B489,$C489,$D489,$E489)*CL$6+CL489*CL$7&lt;CL$2,CL$3*CL$4,0)</f>
        <v>0</v>
      </c>
      <c r="GF489" s="0" t="n">
        <f aca="false">IF(CHOOSE(MATCH(CM$5,$B$10:$E$10,0),$B489,$C489,$D489,$E489)*CM$6+CM489*CM$7&lt;CM$2,CM$3*CM$4,0)</f>
        <v>0</v>
      </c>
      <c r="GG489" s="0" t="n">
        <f aca="false">IF(CHOOSE(MATCH(CN$5,$B$10:$E$10,0),$B489,$C489,$D489,$E489)*CN$6+CN489*CN$7&lt;CN$2,CN$3*CN$4,0)</f>
        <v>0</v>
      </c>
      <c r="GH489" s="0" t="n">
        <f aca="false">IF(CHOOSE(MATCH(CO$5,$B$10:$E$10,0),$B489,$C489,$D489,$E489)*CO$6+CO489*CO$7&lt;CO$2,CO$3*CO$4,0)</f>
        <v>0</v>
      </c>
      <c r="GI489" s="0" t="n">
        <f aca="false">IF(CHOOSE(MATCH(CP$5,$B$10:$E$10,0),$B489,$C489,$D489,$E489)*CP$6+CP489*CP$7&lt;CP$2,CP$3*CP$4,0)</f>
        <v>0</v>
      </c>
      <c r="GJ489" s="0" t="n">
        <f aca="false">IF(CHOOSE(MATCH(CQ$5,$B$10:$E$10,0),$B489,$C489,$D489,$E489)*CQ$6+CQ489*CQ$7&lt;CQ$2,CQ$3*CQ$4,0)</f>
        <v>0</v>
      </c>
      <c r="GK489" s="0" t="n">
        <f aca="false">IF(CHOOSE(MATCH(CR$5,$B$10:$E$10,0),$B489,$C489,$D489,$E489)*CR$6+CR489*CR$7&lt;CR$2,CR$3*CR$4,0)</f>
        <v>0</v>
      </c>
      <c r="GL489" s="0" t="n">
        <f aca="false">IF(CHOOSE(MATCH(CS$5,$B$10:$E$10,0),$B489,$C489,$D489,$E489)*CS$6+CS489*CS$7&lt;CS$2,CS$3*CS$4,0)</f>
        <v>0</v>
      </c>
      <c r="GM489" s="0" t="n">
        <f aca="false">IF(CHOOSE(MATCH(CT$5,$B$10:$E$10,0),$B489,$C489,$D489,$E489)*CT$6+CT489*CT$7&lt;CT$2,CT$3*CT$4,0)</f>
        <v>0</v>
      </c>
      <c r="GN489" s="0" t="n">
        <f aca="false">IF(CHOOSE(MATCH(CU$5,$B$10:$E$10,0),$B489,$C489,$D489,$E489)*CU$6+CU489*CU$7&lt;CU$2,CU$3*CU$4,0)</f>
        <v>0</v>
      </c>
      <c r="GO489" s="0" t="n">
        <f aca="false">IF(CHOOSE(MATCH(CV$5,$B$10:$E$10,0),$B489,$C489,$D489,$E489)*CV$6+CV489*CV$7&lt;CV$2,CV$3*CV$4,0)</f>
        <v>0</v>
      </c>
      <c r="GP489" s="0" t="n">
        <f aca="false">IF(CHOOSE(MATCH(CW$5,$B$10:$E$10,0),$B489,$C489,$D489,$E489)*CW$6+CW489*CW$7&lt;CW$2,CW$3*CW$4,0)</f>
        <v>0</v>
      </c>
      <c r="GQ489" s="0" t="n">
        <f aca="false">IF(CHOOSE(MATCH(CX$5,$B$10:$E$10,0),$B489,$C489,$D489,$E489)*CX$6+CX489*CX$7&lt;CX$2,CX$3*CX$4,0)</f>
        <v>0</v>
      </c>
      <c r="GS489" s="0" t="n">
        <f aca="false">SUM(CZ489:GQ489)</f>
        <v>1</v>
      </c>
      <c r="GT489" s="0" t="n">
        <f aca="false">IF(GS489&gt;$GS$6,1,0)</f>
        <v>0</v>
      </c>
    </row>
    <row r="490" customFormat="false" ht="14" hidden="false" customHeight="false" outlineLevel="0" collapsed="false">
      <c r="A490" s="0" t="n">
        <v>480</v>
      </c>
      <c r="B490" s="0" t="n">
        <f aca="false">-0.937150972876871</f>
        <v>-0.937150972876871</v>
      </c>
      <c r="C490" s="0" t="n">
        <v>-0.604596381275664</v>
      </c>
      <c r="D490" s="0" t="n">
        <v>-2.15620854059594</v>
      </c>
      <c r="E490" s="0" t="n">
        <v>-1.01367042962447</v>
      </c>
      <c r="G490" s="0" t="n">
        <v>-1.39840267365798</v>
      </c>
      <c r="H490" s="0" t="n">
        <v>-0.359448222297942</v>
      </c>
      <c r="I490" s="0" t="n">
        <v>0.0435034053225536</v>
      </c>
      <c r="J490" s="0" t="n">
        <v>0.663367245579138</v>
      </c>
      <c r="K490" s="0" t="n">
        <v>-0.245203182203113</v>
      </c>
      <c r="L490" s="0" t="n">
        <v>0.123205836644047</v>
      </c>
      <c r="M490" s="0" t="n">
        <v>0.914210431801621</v>
      </c>
      <c r="N490" s="0" t="n">
        <v>-0.791062575444812</v>
      </c>
      <c r="O490" s="0" t="n">
        <v>1.37302777147852</v>
      </c>
      <c r="P490" s="0" t="n">
        <v>-1.07095729617868</v>
      </c>
      <c r="Q490" s="0" t="n">
        <v>-2.00366230274085</v>
      </c>
      <c r="R490" s="0" t="n">
        <v>0.130378339235904</v>
      </c>
      <c r="S490" s="0" t="n">
        <v>-0.287452621705597</v>
      </c>
      <c r="T490" s="0" t="n">
        <v>-0.501721615364659</v>
      </c>
      <c r="U490" s="0" t="n">
        <v>0.473119143862277</v>
      </c>
      <c r="V490" s="0" t="n">
        <v>-0.248121523327427</v>
      </c>
      <c r="W490" s="0" t="n">
        <v>-0.112113411887549</v>
      </c>
      <c r="X490" s="0" t="n">
        <v>1.51599579112371</v>
      </c>
      <c r="Y490" s="0" t="n">
        <v>-0.726581674825866</v>
      </c>
      <c r="Z490" s="0" t="n">
        <v>0.387170757676358</v>
      </c>
      <c r="AA490" s="0" t="n">
        <v>-0.300951796816662</v>
      </c>
      <c r="AB490" s="0" t="n">
        <v>2.1672803995898</v>
      </c>
      <c r="AC490" s="0" t="n">
        <v>-1.5443583833985</v>
      </c>
      <c r="AD490" s="0" t="n">
        <v>1.03604634205112</v>
      </c>
      <c r="AE490" s="0" t="n">
        <v>1.30893113237107</v>
      </c>
      <c r="AF490" s="0" t="n">
        <v>0.140259999170667</v>
      </c>
      <c r="AG490" s="0" t="n">
        <v>-0.193869027498295</v>
      </c>
      <c r="AH490" s="0" t="n">
        <v>-1.57033809955465</v>
      </c>
      <c r="AI490" s="0" t="n">
        <v>1.01777231975575</v>
      </c>
      <c r="AJ490" s="0" t="n">
        <v>0.508064204041148</v>
      </c>
      <c r="AK490" s="0" t="n">
        <v>-1.03879983726074</v>
      </c>
      <c r="AL490" s="0" t="n">
        <v>-0.312177235173294</v>
      </c>
      <c r="AM490" s="0" t="n">
        <v>0.309688630295568</v>
      </c>
      <c r="AN490" s="0" t="n">
        <v>-0.0515444753546035</v>
      </c>
      <c r="AO490" s="0" t="n">
        <v>0.0288821411231766</v>
      </c>
      <c r="AP490" s="0" t="n">
        <v>1.86663783097174</v>
      </c>
      <c r="AQ490" s="0" t="n">
        <v>-0.457944224763196</v>
      </c>
      <c r="AR490" s="0" t="n">
        <v>-0.215821955862339</v>
      </c>
      <c r="AS490" s="0" t="n">
        <v>-0.948080014495645</v>
      </c>
      <c r="AT490" s="0" t="n">
        <v>0.950240064412355</v>
      </c>
      <c r="AU490" s="0" t="n">
        <v>0.0357704266207293</v>
      </c>
      <c r="AV490" s="0" t="n">
        <v>0.404295406042365</v>
      </c>
      <c r="AW490" s="0" t="n">
        <v>0.302873104374157</v>
      </c>
      <c r="AX490" s="0" t="n">
        <v>-1.25449560073321</v>
      </c>
      <c r="AY490" s="0" t="n">
        <v>-0.241972202275065</v>
      </c>
      <c r="AZ490" s="0" t="n">
        <v>-1.1910105968127</v>
      </c>
      <c r="BA490" s="0" t="n">
        <v>3.15834768116474</v>
      </c>
      <c r="BB490" s="0" t="n">
        <v>-0.725385689293034</v>
      </c>
      <c r="BC490" s="0" t="n">
        <v>0.15232217265293</v>
      </c>
      <c r="BD490" s="0" t="n">
        <v>1.70562998391688</v>
      </c>
      <c r="BE490" s="0" t="n">
        <v>0.646116404823261</v>
      </c>
      <c r="BF490" s="0" t="n">
        <v>0.487025317852385</v>
      </c>
      <c r="BG490" s="0" t="n">
        <v>0.854267909744522</v>
      </c>
      <c r="BH490" s="0" t="n">
        <v>0.0475620254292153</v>
      </c>
      <c r="BI490" s="0" t="n">
        <v>1.22092842502752</v>
      </c>
      <c r="BJ490" s="0" t="n">
        <v>0.234496155826491</v>
      </c>
      <c r="BK490" s="0" t="n">
        <v>-0.120199956654687</v>
      </c>
      <c r="BL490" s="0" t="n">
        <v>-0.749482751416508</v>
      </c>
      <c r="BM490" s="0" t="n">
        <v>0.121356151794316</v>
      </c>
      <c r="BN490" s="0" t="n">
        <v>-1.82909388968255</v>
      </c>
      <c r="BO490" s="0" t="n">
        <v>0.173951093529468</v>
      </c>
      <c r="BP490" s="0" t="n">
        <v>-0.0891236595634837</v>
      </c>
      <c r="BQ490" s="0" t="n">
        <v>-0.397415078623453</v>
      </c>
      <c r="BR490" s="0" t="n">
        <v>-0.567835058973287</v>
      </c>
      <c r="BS490" s="0" t="n">
        <v>-0.346747128787683</v>
      </c>
      <c r="BT490" s="0" t="n">
        <v>2.5412009563297</v>
      </c>
      <c r="BU490" s="0" t="n">
        <v>-0.484185420646099</v>
      </c>
      <c r="BV490" s="0" t="n">
        <v>0.785114480095217</v>
      </c>
      <c r="BW490" s="0" t="n">
        <v>-0.216057287616422</v>
      </c>
      <c r="BX490" s="0" t="n">
        <v>1.449197952752</v>
      </c>
      <c r="BY490" s="0" t="n">
        <v>-1.22610117614386</v>
      </c>
      <c r="BZ490" s="0" t="n">
        <v>-1.2409986993589</v>
      </c>
      <c r="CA490" s="0" t="n">
        <v>1.03919319371926</v>
      </c>
      <c r="CB490" s="0" t="n">
        <v>0.754455413698452</v>
      </c>
      <c r="CC490" s="0" t="n">
        <v>1.79474227479659</v>
      </c>
      <c r="CD490" s="0" t="n">
        <v>0.653390088700689</v>
      </c>
      <c r="CE490" s="0" t="n">
        <v>-0.9330778993899</v>
      </c>
      <c r="CF490" s="0" t="n">
        <v>0.347721424986958</v>
      </c>
      <c r="CG490" s="0" t="n">
        <v>-0.602058207732625</v>
      </c>
      <c r="CH490" s="0" t="n">
        <v>1.485104803578</v>
      </c>
      <c r="CI490" s="0" t="n">
        <v>1.08808308141306</v>
      </c>
      <c r="CJ490" s="0" t="n">
        <v>-2.15463842323516</v>
      </c>
      <c r="CK490" s="0" t="n">
        <v>-0.673121576255653</v>
      </c>
      <c r="CL490" s="0" t="n">
        <v>-0.362795162800467</v>
      </c>
      <c r="CM490" s="0" t="n">
        <v>-0.27503688215802</v>
      </c>
      <c r="CN490" s="0" t="n">
        <v>-0.420370724896202</v>
      </c>
      <c r="CO490" s="0" t="n">
        <v>0.037225618143566</v>
      </c>
      <c r="CP490" s="0" t="n">
        <v>2.31135345529765</v>
      </c>
      <c r="CQ490" s="0" t="n">
        <v>1.23049403555342</v>
      </c>
      <c r="CR490" s="0" t="n">
        <v>0.422962784796255</v>
      </c>
      <c r="CS490" s="0" t="n">
        <v>-1.58012426254572</v>
      </c>
      <c r="CT490" s="0" t="n">
        <v>0.890986484591849</v>
      </c>
      <c r="CU490" s="0" t="n">
        <v>-2.18775312532671</v>
      </c>
      <c r="CV490" s="0" t="n">
        <v>0.425557118433062</v>
      </c>
      <c r="CW490" s="0" t="n">
        <v>-0.0899683527677553</v>
      </c>
      <c r="CX490" s="0" t="n">
        <v>0.793786512076622</v>
      </c>
      <c r="CZ490" s="0" t="n">
        <f aca="false">IF(CHOOSE(MATCH(G$5,$B$10:$E$10,0),$B490,$C490,$D490,$E490)*G$6+G490*G$7&lt;G$2,G$3*G$4,0)</f>
        <v>0</v>
      </c>
      <c r="DA490" s="0" t="n">
        <f aca="false">IF(CHOOSE(MATCH(H$5,$B$10:$E$10,0),$B490,$C490,$D490,$E490)*H$6+H490*H$7&lt;H$2,H$3*H$4,0)</f>
        <v>0</v>
      </c>
      <c r="DB490" s="0" t="n">
        <f aca="false">IF(CHOOSE(MATCH(I$5,$B$10:$E$10,0),$B490,$C490,$D490,$E490)*I$6+I490*I$7&lt;I$2,I$3*I$4,0)</f>
        <v>0</v>
      </c>
      <c r="DC490" s="0" t="n">
        <f aca="false">IF(CHOOSE(MATCH(J$5,$B$10:$E$10,0),$B490,$C490,$D490,$E490)*J$6+J490*J$7&lt;J$2,J$3*J$4,0)</f>
        <v>0</v>
      </c>
      <c r="DD490" s="0" t="n">
        <f aca="false">IF(CHOOSE(MATCH(K$5,$B$10:$E$10,0),$B490,$C490,$D490,$E490)*K$6+K490*K$7&lt;K$2,K$3*K$4,0)</f>
        <v>0</v>
      </c>
      <c r="DE490" s="0" t="n">
        <f aca="false">IF(CHOOSE(MATCH(L$5,$B$10:$E$10,0),$B490,$C490,$D490,$E490)*L$6+L490*L$7&lt;L$2,L$3*L$4,0)</f>
        <v>0</v>
      </c>
      <c r="DF490" s="0" t="n">
        <f aca="false">IF(CHOOSE(MATCH(M$5,$B$10:$E$10,0),$B490,$C490,$D490,$E490)*M$6+M490*M$7&lt;M$2,M$3*M$4,0)</f>
        <v>0</v>
      </c>
      <c r="DG490" s="0" t="n">
        <f aca="false">IF(CHOOSE(MATCH(N$5,$B$10:$E$10,0),$B490,$C490,$D490,$E490)*N$6+N490*N$7&lt;N$2,N$3*N$4,0)</f>
        <v>0</v>
      </c>
      <c r="DH490" s="0" t="n">
        <f aca="false">IF(CHOOSE(MATCH(O$5,$B$10:$E$10,0),$B490,$C490,$D490,$E490)*O$6+O490*O$7&lt;O$2,O$3*O$4,0)</f>
        <v>0</v>
      </c>
      <c r="DI490" s="0" t="n">
        <f aca="false">IF(CHOOSE(MATCH(P$5,$B$10:$E$10,0),$B490,$C490,$D490,$E490)*P$6+P490*P$7&lt;P$2,P$3*P$4,0)</f>
        <v>0</v>
      </c>
      <c r="DJ490" s="0" t="n">
        <f aca="false">IF(CHOOSE(MATCH(Q$5,$B$10:$E$10,0),$B490,$C490,$D490,$E490)*Q$6+Q490*Q$7&lt;Q$2,Q$3*Q$4,0)</f>
        <v>0.5</v>
      </c>
      <c r="DK490" s="0" t="n">
        <f aca="false">IF(CHOOSE(MATCH(R$5,$B$10:$E$10,0),$B490,$C490,$D490,$E490)*R$6+R490*R$7&lt;R$2,R$3*R$4,0)</f>
        <v>0</v>
      </c>
      <c r="DL490" s="0" t="n">
        <f aca="false">IF(CHOOSE(MATCH(S$5,$B$10:$E$10,0),$B490,$C490,$D490,$E490)*S$6+S490*S$7&lt;S$2,S$3*S$4,0)</f>
        <v>0</v>
      </c>
      <c r="DM490" s="0" t="n">
        <f aca="false">IF(CHOOSE(MATCH(T$5,$B$10:$E$10,0),$B490,$C490,$D490,$E490)*T$6+T490*T$7&lt;T$2,T$3*T$4,0)</f>
        <v>0</v>
      </c>
      <c r="DN490" s="0" t="n">
        <f aca="false">IF(CHOOSE(MATCH(U$5,$B$10:$E$10,0),$B490,$C490,$D490,$E490)*U$6+U490*U$7&lt;U$2,U$3*U$4,0)</f>
        <v>0</v>
      </c>
      <c r="DO490" s="0" t="n">
        <f aca="false">IF(CHOOSE(MATCH(V$5,$B$10:$E$10,0),$B490,$C490,$D490,$E490)*V$6+V490*V$7&lt;V$2,V$3*V$4,0)</f>
        <v>0</v>
      </c>
      <c r="DP490" s="0" t="n">
        <f aca="false">IF(CHOOSE(MATCH(W$5,$B$10:$E$10,0),$B490,$C490,$D490,$E490)*W$6+W490*W$7&lt;W$2,W$3*W$4,0)</f>
        <v>0</v>
      </c>
      <c r="DQ490" s="0" t="n">
        <f aca="false">IF(CHOOSE(MATCH(X$5,$B$10:$E$10,0),$B490,$C490,$D490,$E490)*X$6+X490*X$7&lt;X$2,X$3*X$4,0)</f>
        <v>0</v>
      </c>
      <c r="DR490" s="0" t="n">
        <f aca="false">IF(CHOOSE(MATCH(Y$5,$B$10:$E$10,0),$B490,$C490,$D490,$E490)*Y$6+Y490*Y$7&lt;Y$2,Y$3*Y$4,0)</f>
        <v>0</v>
      </c>
      <c r="DS490" s="0" t="n">
        <f aca="false">IF(CHOOSE(MATCH(Z$5,$B$10:$E$10,0),$B490,$C490,$D490,$E490)*Z$6+Z490*Z$7&lt;Z$2,Z$3*Z$4,0)</f>
        <v>0</v>
      </c>
      <c r="DT490" s="0" t="n">
        <f aca="false">IF(CHOOSE(MATCH(AA$5,$B$10:$E$10,0),$B490,$C490,$D490,$E490)*AA$6+AA490*AA$7&lt;AA$2,AA$3*AA$4,0)</f>
        <v>0</v>
      </c>
      <c r="DU490" s="0" t="n">
        <f aca="false">IF(CHOOSE(MATCH(AB$5,$B$10:$E$10,0),$B490,$C490,$D490,$E490)*AB$6+AB490*AB$7&lt;AB$2,AB$3*AB$4,0)</f>
        <v>0</v>
      </c>
      <c r="DV490" s="0" t="n">
        <f aca="false">IF(CHOOSE(MATCH(AC$5,$B$10:$E$10,0),$B490,$C490,$D490,$E490)*AC$6+AC490*AC$7&lt;AC$2,AC$3*AC$4,0)</f>
        <v>0</v>
      </c>
      <c r="DW490" s="0" t="n">
        <f aca="false">IF(CHOOSE(MATCH(AD$5,$B$10:$E$10,0),$B490,$C490,$D490,$E490)*AD$6+AD490*AD$7&lt;AD$2,AD$3*AD$4,0)</f>
        <v>0</v>
      </c>
      <c r="DX490" s="0" t="n">
        <f aca="false">IF(CHOOSE(MATCH(AE$5,$B$10:$E$10,0),$B490,$C490,$D490,$E490)*AE$6+AE490*AE$7&lt;AE$2,AE$3*AE$4,0)</f>
        <v>0</v>
      </c>
      <c r="DY490" s="0" t="n">
        <f aca="false">IF(CHOOSE(MATCH(AF$5,$B$10:$E$10,0),$B490,$C490,$D490,$E490)*AF$6+AF490*AF$7&lt;AF$2,AF$3*AF$4,0)</f>
        <v>0</v>
      </c>
      <c r="DZ490" s="0" t="n">
        <f aca="false">IF(CHOOSE(MATCH(AG$5,$B$10:$E$10,0),$B490,$C490,$D490,$E490)*AG$6+AG490*AG$7&lt;AG$2,AG$3*AG$4,0)</f>
        <v>0</v>
      </c>
      <c r="EA490" s="0" t="n">
        <f aca="false">IF(CHOOSE(MATCH(AH$5,$B$10:$E$10,0),$B490,$C490,$D490,$E490)*AH$6+AH490*AH$7&lt;AH$2,AH$3*AH$4,0)</f>
        <v>0</v>
      </c>
      <c r="EB490" s="0" t="n">
        <f aca="false">IF(CHOOSE(MATCH(AI$5,$B$10:$E$10,0),$B490,$C490,$D490,$E490)*AI$6+AI490*AI$7&lt;AI$2,AI$3*AI$4,0)</f>
        <v>0</v>
      </c>
      <c r="EC490" s="0" t="n">
        <f aca="false">IF(CHOOSE(MATCH(AJ$5,$B$10:$E$10,0),$B490,$C490,$D490,$E490)*AJ$6+AJ490*AJ$7&lt;AJ$2,AJ$3*AJ$4,0)</f>
        <v>0</v>
      </c>
      <c r="ED490" s="0" t="n">
        <f aca="false">IF(CHOOSE(MATCH(AK$5,$B$10:$E$10,0),$B490,$C490,$D490,$E490)*AK$6+AK490*AK$7&lt;AK$2,AK$3*AK$4,0)</f>
        <v>0</v>
      </c>
      <c r="EE490" s="0" t="n">
        <f aca="false">IF(CHOOSE(MATCH(AL$5,$B$10:$E$10,0),$B490,$C490,$D490,$E490)*AL$6+AL490*AL$7&lt;AL$2,AL$3*AL$4,0)</f>
        <v>0</v>
      </c>
      <c r="EF490" s="0" t="n">
        <f aca="false">IF(CHOOSE(MATCH(AM$5,$B$10:$E$10,0),$B490,$C490,$D490,$E490)*AM$6+AM490*AM$7&lt;AM$2,AM$3*AM$4,0)</f>
        <v>0</v>
      </c>
      <c r="EG490" s="0" t="n">
        <f aca="false">IF(CHOOSE(MATCH(AN$5,$B$10:$E$10,0),$B490,$C490,$D490,$E490)*AN$6+AN490*AN$7&lt;AN$2,AN$3*AN$4,0)</f>
        <v>0</v>
      </c>
      <c r="EH490" s="0" t="n">
        <f aca="false">IF(CHOOSE(MATCH(AO$5,$B$10:$E$10,0),$B490,$C490,$D490,$E490)*AO$6+AO490*AO$7&lt;AO$2,AO$3*AO$4,0)</f>
        <v>0</v>
      </c>
      <c r="EI490" s="0" t="n">
        <f aca="false">IF(CHOOSE(MATCH(AP$5,$B$10:$E$10,0),$B490,$C490,$D490,$E490)*AP$6+AP490*AP$7&lt;AP$2,AP$3*AP$4,0)</f>
        <v>0</v>
      </c>
      <c r="EJ490" s="0" t="n">
        <f aca="false">IF(CHOOSE(MATCH(AQ$5,$B$10:$E$10,0),$B490,$C490,$D490,$E490)*AQ$6+AQ490*AQ$7&lt;AQ$2,AQ$3*AQ$4,0)</f>
        <v>0</v>
      </c>
      <c r="EK490" s="0" t="n">
        <f aca="false">IF(CHOOSE(MATCH(AR$5,$B$10:$E$10,0),$B490,$C490,$D490,$E490)*AR$6+AR490*AR$7&lt;AR$2,AR$3*AR$4,0)</f>
        <v>0</v>
      </c>
      <c r="EL490" s="0" t="n">
        <f aca="false">IF(CHOOSE(MATCH(AS$5,$B$10:$E$10,0),$B490,$C490,$D490,$E490)*AS$6+AS490*AS$7&lt;AS$2,AS$3*AS$4,0)</f>
        <v>0</v>
      </c>
      <c r="EM490" s="0" t="n">
        <f aca="false">IF(CHOOSE(MATCH(AT$5,$B$10:$E$10,0),$B490,$C490,$D490,$E490)*AT$6+AT490*AT$7&lt;AT$2,AT$3*AT$4,0)</f>
        <v>0</v>
      </c>
      <c r="EN490" s="0" t="n">
        <f aca="false">IF(CHOOSE(MATCH(AU$5,$B$10:$E$10,0),$B490,$C490,$D490,$E490)*AU$6+AU490*AU$7&lt;AU$2,AU$3*AU$4,0)</f>
        <v>0</v>
      </c>
      <c r="EO490" s="0" t="n">
        <f aca="false">IF(CHOOSE(MATCH(AV$5,$B$10:$E$10,0),$B490,$C490,$D490,$E490)*AV$6+AV490*AV$7&lt;AV$2,AV$3*AV$4,0)</f>
        <v>0</v>
      </c>
      <c r="EP490" s="0" t="n">
        <f aca="false">IF(CHOOSE(MATCH(AW$5,$B$10:$E$10,0),$B490,$C490,$D490,$E490)*AW$6+AW490*AW$7&lt;AW$2,AW$3*AW$4,0)</f>
        <v>0</v>
      </c>
      <c r="EQ490" s="0" t="n">
        <f aca="false">IF(CHOOSE(MATCH(AX$5,$B$10:$E$10,0),$B490,$C490,$D490,$E490)*AX$6+AX490*AX$7&lt;AX$2,AX$3*AX$4,0)</f>
        <v>0</v>
      </c>
      <c r="ER490" s="0" t="n">
        <f aca="false">IF(CHOOSE(MATCH(AY$5,$B$10:$E$10,0),$B490,$C490,$D490,$E490)*AY$6+AY490*AY$7&lt;AY$2,AY$3*AY$4,0)</f>
        <v>0</v>
      </c>
      <c r="ES490" s="0" t="n">
        <f aca="false">IF(CHOOSE(MATCH(AZ$5,$B$10:$E$10,0),$B490,$C490,$D490,$E490)*AZ$6+AZ490*AZ$7&lt;AZ$2,AZ$3*AZ$4,0)</f>
        <v>0</v>
      </c>
      <c r="ET490" s="0" t="n">
        <f aca="false">IF(CHOOSE(MATCH(BA$5,$B$10:$E$10,0),$B490,$C490,$D490,$E490)*BA$6+BA490*BA$7&lt;BA$2,BA$3*BA$4,0)</f>
        <v>0</v>
      </c>
      <c r="EU490" s="0" t="n">
        <f aca="false">IF(CHOOSE(MATCH(BB$5,$B$10:$E$10,0),$B490,$C490,$D490,$E490)*BB$6+BB490*BB$7&lt;BB$2,BB$3*BB$4,0)</f>
        <v>0</v>
      </c>
      <c r="EV490" s="0" t="n">
        <f aca="false">IF(CHOOSE(MATCH(BC$5,$B$10:$E$10,0),$B490,$C490,$D490,$E490)*BC$6+BC490*BC$7&lt;BC$2,BC$3*BC$4,0)</f>
        <v>0</v>
      </c>
      <c r="EW490" s="0" t="n">
        <f aca="false">IF(CHOOSE(MATCH(BD$5,$B$10:$E$10,0),$B490,$C490,$D490,$E490)*BD$6+BD490*BD$7&lt;BD$2,BD$3*BD$4,0)</f>
        <v>0</v>
      </c>
      <c r="EX490" s="0" t="n">
        <f aca="false">IF(CHOOSE(MATCH(BE$5,$B$10:$E$10,0),$B490,$C490,$D490,$E490)*BE$6+BE490*BE$7&lt;BE$2,BE$3*BE$4,0)</f>
        <v>0</v>
      </c>
      <c r="EY490" s="0" t="n">
        <f aca="false">IF(CHOOSE(MATCH(BF$5,$B$10:$E$10,0),$B490,$C490,$D490,$E490)*BF$6+BF490*BF$7&lt;BF$2,BF$3*BF$4,0)</f>
        <v>0</v>
      </c>
      <c r="EZ490" s="0" t="n">
        <f aca="false">IF(CHOOSE(MATCH(BG$5,$B$10:$E$10,0),$B490,$C490,$D490,$E490)*BG$6+BG490*BG$7&lt;BG$2,BG$3*BG$4,0)</f>
        <v>0</v>
      </c>
      <c r="FA490" s="0" t="n">
        <f aca="false">IF(CHOOSE(MATCH(BH$5,$B$10:$E$10,0),$B490,$C490,$D490,$E490)*BH$6+BH490*BH$7&lt;BH$2,BH$3*BH$4,0)</f>
        <v>0</v>
      </c>
      <c r="FB490" s="0" t="n">
        <f aca="false">IF(CHOOSE(MATCH(BI$5,$B$10:$E$10,0),$B490,$C490,$D490,$E490)*BI$6+BI490*BI$7&lt;BI$2,BI$3*BI$4,0)</f>
        <v>0</v>
      </c>
      <c r="FC490" s="0" t="n">
        <f aca="false">IF(CHOOSE(MATCH(BJ$5,$B$10:$E$10,0),$B490,$C490,$D490,$E490)*BJ$6+BJ490*BJ$7&lt;BJ$2,BJ$3*BJ$4,0)</f>
        <v>0</v>
      </c>
      <c r="FD490" s="0" t="n">
        <f aca="false">IF(CHOOSE(MATCH(BK$5,$B$10:$E$10,0),$B490,$C490,$D490,$E490)*BK$6+BK490*BK$7&lt;BK$2,BK$3*BK$4,0)</f>
        <v>0</v>
      </c>
      <c r="FE490" s="0" t="n">
        <f aca="false">IF(CHOOSE(MATCH(BL$5,$B$10:$E$10,0),$B490,$C490,$D490,$E490)*BL$6+BL490*BL$7&lt;BL$2,BL$3*BL$4,0)</f>
        <v>0</v>
      </c>
      <c r="FF490" s="0" t="n">
        <f aca="false">IF(CHOOSE(MATCH(BM$5,$B$10:$E$10,0),$B490,$C490,$D490,$E490)*BM$6+BM490*BM$7&lt;BM$2,BM$3*BM$4,0)</f>
        <v>0</v>
      </c>
      <c r="FG490" s="0" t="n">
        <f aca="false">IF(CHOOSE(MATCH(BN$5,$B$10:$E$10,0),$B490,$C490,$D490,$E490)*BN$6+BN490*BN$7&lt;BN$2,BN$3*BN$4,0)</f>
        <v>0.5</v>
      </c>
      <c r="FH490" s="0" t="n">
        <f aca="false">IF(CHOOSE(MATCH(BO$5,$B$10:$E$10,0),$B490,$C490,$D490,$E490)*BO$6+BO490*BO$7&lt;BO$2,BO$3*BO$4,0)</f>
        <v>0</v>
      </c>
      <c r="FI490" s="0" t="n">
        <f aca="false">IF(CHOOSE(MATCH(BP$5,$B$10:$E$10,0),$B490,$C490,$D490,$E490)*BP$6+BP490*BP$7&lt;BP$2,BP$3*BP$4,0)</f>
        <v>0</v>
      </c>
      <c r="FJ490" s="0" t="n">
        <f aca="false">IF(CHOOSE(MATCH(BQ$5,$B$10:$E$10,0),$B490,$C490,$D490,$E490)*BQ$6+BQ490*BQ$7&lt;BQ$2,BQ$3*BQ$4,0)</f>
        <v>0</v>
      </c>
      <c r="FK490" s="0" t="n">
        <f aca="false">IF(CHOOSE(MATCH(BR$5,$B$10:$E$10,0),$B490,$C490,$D490,$E490)*BR$6+BR490*BR$7&lt;BR$2,BR$3*BR$4,0)</f>
        <v>0</v>
      </c>
      <c r="FL490" s="0" t="n">
        <f aca="false">IF(CHOOSE(MATCH(BS$5,$B$10:$E$10,0),$B490,$C490,$D490,$E490)*BS$6+BS490*BS$7&lt;BS$2,BS$3*BS$4,0)</f>
        <v>0</v>
      </c>
      <c r="FM490" s="0" t="n">
        <f aca="false">IF(CHOOSE(MATCH(BT$5,$B$10:$E$10,0),$B490,$C490,$D490,$E490)*BT$6+BT490*BT$7&lt;BT$2,BT$3*BT$4,0)</f>
        <v>0</v>
      </c>
      <c r="FN490" s="0" t="n">
        <f aca="false">IF(CHOOSE(MATCH(BU$5,$B$10:$E$10,0),$B490,$C490,$D490,$E490)*BU$6+BU490*BU$7&lt;BU$2,BU$3*BU$4,0)</f>
        <v>0</v>
      </c>
      <c r="FO490" s="0" t="n">
        <f aca="false">IF(CHOOSE(MATCH(BV$5,$B$10:$E$10,0),$B490,$C490,$D490,$E490)*BV$6+BV490*BV$7&lt;BV$2,BV$3*BV$4,0)</f>
        <v>0</v>
      </c>
      <c r="FP490" s="0" t="n">
        <f aca="false">IF(CHOOSE(MATCH(BW$5,$B$10:$E$10,0),$B490,$C490,$D490,$E490)*BW$6+BW490*BW$7&lt;BW$2,BW$3*BW$4,0)</f>
        <v>0</v>
      </c>
      <c r="FQ490" s="0" t="n">
        <f aca="false">IF(CHOOSE(MATCH(BX$5,$B$10:$E$10,0),$B490,$C490,$D490,$E490)*BX$6+BX490*BX$7&lt;BX$2,BX$3*BX$4,0)</f>
        <v>0</v>
      </c>
      <c r="FR490" s="0" t="n">
        <f aca="false">IF(CHOOSE(MATCH(BY$5,$B$10:$E$10,0),$B490,$C490,$D490,$E490)*BY$6+BY490*BY$7&lt;BY$2,BY$3*BY$4,0)</f>
        <v>0</v>
      </c>
      <c r="FS490" s="0" t="n">
        <f aca="false">IF(CHOOSE(MATCH(BZ$5,$B$10:$E$10,0),$B490,$C490,$D490,$E490)*BZ$6+BZ490*BZ$7&lt;BZ$2,BZ$3*BZ$4,0)</f>
        <v>0</v>
      </c>
      <c r="FT490" s="0" t="n">
        <f aca="false">IF(CHOOSE(MATCH(CA$5,$B$10:$E$10,0),$B490,$C490,$D490,$E490)*CA$6+CA490*CA$7&lt;CA$2,CA$3*CA$4,0)</f>
        <v>0</v>
      </c>
      <c r="FU490" s="0" t="n">
        <f aca="false">IF(CHOOSE(MATCH(CB$5,$B$10:$E$10,0),$B490,$C490,$D490,$E490)*CB$6+CB490*CB$7&lt;CB$2,CB$3*CB$4,0)</f>
        <v>0</v>
      </c>
      <c r="FV490" s="0" t="n">
        <f aca="false">IF(CHOOSE(MATCH(CC$5,$B$10:$E$10,0),$B490,$C490,$D490,$E490)*CC$6+CC490*CC$7&lt;CC$2,CC$3*CC$4,0)</f>
        <v>0</v>
      </c>
      <c r="FW490" s="0" t="n">
        <f aca="false">IF(CHOOSE(MATCH(CD$5,$B$10:$E$10,0),$B490,$C490,$D490,$E490)*CD$6+CD490*CD$7&lt;CD$2,CD$3*CD$4,0)</f>
        <v>0</v>
      </c>
      <c r="FX490" s="0" t="n">
        <f aca="false">IF(CHOOSE(MATCH(CE$5,$B$10:$E$10,0),$B490,$C490,$D490,$E490)*CE$6+CE490*CE$7&lt;CE$2,CE$3*CE$4,0)</f>
        <v>0</v>
      </c>
      <c r="FY490" s="0" t="n">
        <f aca="false">IF(CHOOSE(MATCH(CF$5,$B$10:$E$10,0),$B490,$C490,$D490,$E490)*CF$6+CF490*CF$7&lt;CF$2,CF$3*CF$4,0)</f>
        <v>0</v>
      </c>
      <c r="FZ490" s="0" t="n">
        <f aca="false">IF(CHOOSE(MATCH(CG$5,$B$10:$E$10,0),$B490,$C490,$D490,$E490)*CG$6+CG490*CG$7&lt;CG$2,CG$3*CG$4,0)</f>
        <v>0</v>
      </c>
      <c r="GA490" s="0" t="n">
        <f aca="false">IF(CHOOSE(MATCH(CH$5,$B$10:$E$10,0),$B490,$C490,$D490,$E490)*CH$6+CH490*CH$7&lt;CH$2,CH$3*CH$4,0)</f>
        <v>0</v>
      </c>
      <c r="GB490" s="0" t="n">
        <f aca="false">IF(CHOOSE(MATCH(CI$5,$B$10:$E$10,0),$B490,$C490,$D490,$E490)*CI$6+CI490*CI$7&lt;CI$2,CI$3*CI$4,0)</f>
        <v>0</v>
      </c>
      <c r="GC490" s="0" t="n">
        <f aca="false">IF(CHOOSE(MATCH(CJ$5,$B$10:$E$10,0),$B490,$C490,$D490,$E490)*CJ$6+CJ490*CJ$7&lt;CJ$2,CJ$3*CJ$4,0)</f>
        <v>0.5</v>
      </c>
      <c r="GD490" s="0" t="n">
        <f aca="false">IF(CHOOSE(MATCH(CK$5,$B$10:$E$10,0),$B490,$C490,$D490,$E490)*CK$6+CK490*CK$7&lt;CK$2,CK$3*CK$4,0)</f>
        <v>0</v>
      </c>
      <c r="GE490" s="0" t="n">
        <f aca="false">IF(CHOOSE(MATCH(CL$5,$B$10:$E$10,0),$B490,$C490,$D490,$E490)*CL$6+CL490*CL$7&lt;CL$2,CL$3*CL$4,0)</f>
        <v>0</v>
      </c>
      <c r="GF490" s="0" t="n">
        <f aca="false">IF(CHOOSE(MATCH(CM$5,$B$10:$E$10,0),$B490,$C490,$D490,$E490)*CM$6+CM490*CM$7&lt;CM$2,CM$3*CM$4,0)</f>
        <v>0</v>
      </c>
      <c r="GG490" s="0" t="n">
        <f aca="false">IF(CHOOSE(MATCH(CN$5,$B$10:$E$10,0),$B490,$C490,$D490,$E490)*CN$6+CN490*CN$7&lt;CN$2,CN$3*CN$4,0)</f>
        <v>0</v>
      </c>
      <c r="GH490" s="0" t="n">
        <f aca="false">IF(CHOOSE(MATCH(CO$5,$B$10:$E$10,0),$B490,$C490,$D490,$E490)*CO$6+CO490*CO$7&lt;CO$2,CO$3*CO$4,0)</f>
        <v>0</v>
      </c>
      <c r="GI490" s="0" t="n">
        <f aca="false">IF(CHOOSE(MATCH(CP$5,$B$10:$E$10,0),$B490,$C490,$D490,$E490)*CP$6+CP490*CP$7&lt;CP$2,CP$3*CP$4,0)</f>
        <v>0</v>
      </c>
      <c r="GJ490" s="0" t="n">
        <f aca="false">IF(CHOOSE(MATCH(CQ$5,$B$10:$E$10,0),$B490,$C490,$D490,$E490)*CQ$6+CQ490*CQ$7&lt;CQ$2,CQ$3*CQ$4,0)</f>
        <v>0</v>
      </c>
      <c r="GK490" s="0" t="n">
        <f aca="false">IF(CHOOSE(MATCH(CR$5,$B$10:$E$10,0),$B490,$C490,$D490,$E490)*CR$6+CR490*CR$7&lt;CR$2,CR$3*CR$4,0)</f>
        <v>0</v>
      </c>
      <c r="GL490" s="0" t="n">
        <f aca="false">IF(CHOOSE(MATCH(CS$5,$B$10:$E$10,0),$B490,$C490,$D490,$E490)*CS$6+CS490*CS$7&lt;CS$2,CS$3*CS$4,0)</f>
        <v>0</v>
      </c>
      <c r="GM490" s="0" t="n">
        <f aca="false">IF(CHOOSE(MATCH(CT$5,$B$10:$E$10,0),$B490,$C490,$D490,$E490)*CT$6+CT490*CT$7&lt;CT$2,CT$3*CT$4,0)</f>
        <v>0</v>
      </c>
      <c r="GN490" s="0" t="n">
        <f aca="false">IF(CHOOSE(MATCH(CU$5,$B$10:$E$10,0),$B490,$C490,$D490,$E490)*CU$6+CU490*CU$7&lt;CU$2,CU$3*CU$4,0)</f>
        <v>0</v>
      </c>
      <c r="GO490" s="0" t="n">
        <f aca="false">IF(CHOOSE(MATCH(CV$5,$B$10:$E$10,0),$B490,$C490,$D490,$E490)*CV$6+CV490*CV$7&lt;CV$2,CV$3*CV$4,0)</f>
        <v>0</v>
      </c>
      <c r="GP490" s="0" t="n">
        <f aca="false">IF(CHOOSE(MATCH(CW$5,$B$10:$E$10,0),$B490,$C490,$D490,$E490)*CW$6+CW490*CW$7&lt;CW$2,CW$3*CW$4,0)</f>
        <v>0</v>
      </c>
      <c r="GQ490" s="0" t="n">
        <f aca="false">IF(CHOOSE(MATCH(CX$5,$B$10:$E$10,0),$B490,$C490,$D490,$E490)*CX$6+CX490*CX$7&lt;CX$2,CX$3*CX$4,0)</f>
        <v>0</v>
      </c>
      <c r="GS490" s="0" t="n">
        <f aca="false">SUM(CZ490:GQ490)</f>
        <v>1.5</v>
      </c>
      <c r="GT490" s="0" t="n">
        <f aca="false">IF(GS490&gt;$GS$6,1,0)</f>
        <v>0</v>
      </c>
    </row>
    <row r="491" customFormat="false" ht="14" hidden="false" customHeight="false" outlineLevel="0" collapsed="false">
      <c r="A491" s="0" t="n">
        <v>481</v>
      </c>
      <c r="B491" s="0" t="n">
        <v>0.240977615317055</v>
      </c>
      <c r="C491" s="0" t="n">
        <v>1.04599749427137</v>
      </c>
      <c r="D491" s="0" t="n">
        <v>-0.991489341644848</v>
      </c>
      <c r="E491" s="0" t="n">
        <v>0.186634332567487</v>
      </c>
      <c r="G491" s="0" t="n">
        <v>-0.698869371262845</v>
      </c>
      <c r="H491" s="0" t="n">
        <v>-0.368847850040766</v>
      </c>
      <c r="I491" s="0" t="n">
        <v>0.918983005249174</v>
      </c>
      <c r="J491" s="0" t="n">
        <v>0.685552095092135</v>
      </c>
      <c r="K491" s="0" t="n">
        <v>-0.713100689608837</v>
      </c>
      <c r="L491" s="0" t="n">
        <v>0.382804046239471</v>
      </c>
      <c r="M491" s="0" t="n">
        <v>-0.873376393428771</v>
      </c>
      <c r="N491" s="0" t="n">
        <v>0.33628566598054</v>
      </c>
      <c r="O491" s="0" t="n">
        <v>-0.18304490367882</v>
      </c>
      <c r="P491" s="0" t="n">
        <v>-0.720220896255341</v>
      </c>
      <c r="Q491" s="0" t="n">
        <v>-1.37184997583972</v>
      </c>
      <c r="R491" s="0" t="n">
        <v>0.335476215695962</v>
      </c>
      <c r="S491" s="0" t="n">
        <v>-0.108111635199748</v>
      </c>
      <c r="T491" s="0" t="n">
        <v>1.01162868304527</v>
      </c>
      <c r="U491" s="0" t="n">
        <v>0.910729340830585</v>
      </c>
      <c r="V491" s="0" t="n">
        <v>0.849320258566877</v>
      </c>
      <c r="W491" s="0" t="n">
        <v>0.474489070256823</v>
      </c>
      <c r="X491" s="0" t="n">
        <v>-0.269717475021025</v>
      </c>
      <c r="Y491" s="0" t="n">
        <v>-0.939362507779151</v>
      </c>
      <c r="Z491" s="0" t="n">
        <v>0.47072489905986</v>
      </c>
      <c r="AA491" s="0" t="n">
        <v>-0.389150045521092</v>
      </c>
      <c r="AB491" s="0" t="n">
        <v>-1.39091753226239</v>
      </c>
      <c r="AC491" s="0" t="n">
        <v>-0.641786073174444</v>
      </c>
      <c r="AD491" s="0" t="n">
        <v>-0.450988864031388</v>
      </c>
      <c r="AE491" s="0" t="n">
        <v>0.29040393201285</v>
      </c>
      <c r="AF491" s="0" t="n">
        <v>1.51792846736498</v>
      </c>
      <c r="AG491" s="0" t="n">
        <v>2.49048753175884</v>
      </c>
      <c r="AH491" s="0" t="n">
        <v>0.0378372533305082</v>
      </c>
      <c r="AI491" s="0" t="n">
        <v>-1.41029886435717</v>
      </c>
      <c r="AJ491" s="0" t="n">
        <v>1.04538230516482</v>
      </c>
      <c r="AK491" s="0" t="n">
        <v>-1.37440338221495</v>
      </c>
      <c r="AL491" s="0" t="n">
        <v>-0.270987356998376</v>
      </c>
      <c r="AM491" s="0" t="n">
        <v>1.87322257261258</v>
      </c>
      <c r="AN491" s="0" t="n">
        <v>0.445744490207289</v>
      </c>
      <c r="AO491" s="0" t="n">
        <v>1.73935404745862</v>
      </c>
      <c r="AP491" s="0" t="n">
        <v>-0.393031314160908</v>
      </c>
      <c r="AQ491" s="0" t="n">
        <v>0.349753008777043</v>
      </c>
      <c r="AR491" s="0" t="n">
        <v>-0.513991835759953</v>
      </c>
      <c r="AS491" s="0" t="n">
        <v>0.00531599653186277</v>
      </c>
      <c r="AT491" s="0" t="n">
        <v>-0.277818799077068</v>
      </c>
      <c r="AU491" s="0" t="n">
        <v>0.0726231519365683</v>
      </c>
      <c r="AV491" s="0" t="n">
        <v>-0.159291175805265</v>
      </c>
      <c r="AW491" s="0" t="n">
        <v>-1.71621195477201</v>
      </c>
      <c r="AX491" s="0" t="n">
        <v>0.993545654637273</v>
      </c>
      <c r="AY491" s="0" t="n">
        <v>-0.561107071916922</v>
      </c>
      <c r="AZ491" s="0" t="n">
        <v>1.15687953439192</v>
      </c>
      <c r="BA491" s="0" t="n">
        <v>-0.0507020558870863</v>
      </c>
      <c r="BB491" s="0" t="n">
        <v>0.156037458509672</v>
      </c>
      <c r="BC491" s="0" t="n">
        <v>-1.13913756649708</v>
      </c>
      <c r="BD491" s="0" t="n">
        <v>-1.94309905054979</v>
      </c>
      <c r="BE491" s="0" t="n">
        <v>1.68061887961812</v>
      </c>
      <c r="BF491" s="0" t="n">
        <v>0.19425897335168</v>
      </c>
      <c r="BG491" s="0" t="n">
        <v>-1.00311353889992</v>
      </c>
      <c r="BH491" s="0" t="n">
        <v>0.133541107061319</v>
      </c>
      <c r="BI491" s="0" t="n">
        <v>2.0287734514568</v>
      </c>
      <c r="BJ491" s="0" t="n">
        <v>-0.542843281436945</v>
      </c>
      <c r="BK491" s="0" t="n">
        <v>0.833733793115243</v>
      </c>
      <c r="BL491" s="0" t="n">
        <v>0.727677615941502</v>
      </c>
      <c r="BM491" s="0" t="n">
        <v>-0.167818825502764</v>
      </c>
      <c r="BN491" s="0" t="n">
        <v>-0.986053692031419</v>
      </c>
      <c r="BO491" s="0" t="n">
        <v>1.57746399054304</v>
      </c>
      <c r="BP491" s="0" t="n">
        <v>0.641786073174444</v>
      </c>
      <c r="BQ491" s="0" t="n">
        <v>-0.474146872875281</v>
      </c>
      <c r="BR491" s="0" t="n">
        <v>-1.97975168703124</v>
      </c>
      <c r="BS491" s="0" t="n">
        <v>-1.73727130459156</v>
      </c>
      <c r="BT491" s="0" t="n">
        <v>0.542577254236676</v>
      </c>
      <c r="BU491" s="0" t="n">
        <v>0.485906639369205</v>
      </c>
      <c r="BV491" s="0" t="n">
        <v>1.55478119268082</v>
      </c>
      <c r="BW491" s="0" t="n">
        <v>0.628961061011069</v>
      </c>
      <c r="BX491" s="0" t="n">
        <v>0.73007186074392</v>
      </c>
      <c r="BY491" s="0" t="n">
        <v>0.415695922129089</v>
      </c>
      <c r="BZ491" s="0" t="n">
        <v>0.768254722061101</v>
      </c>
      <c r="CA491" s="0" t="n">
        <v>-0.768873178458307</v>
      </c>
      <c r="CB491" s="0" t="n">
        <v>-0.174495653482154</v>
      </c>
      <c r="CC491" s="0" t="n">
        <v>1.4666920833406</v>
      </c>
      <c r="CD491" s="0" t="n">
        <v>-0.39807787288737</v>
      </c>
      <c r="CE491" s="0" t="n">
        <v>2.20568836084567</v>
      </c>
      <c r="CF491" s="0" t="n">
        <v>-1.98084308067337</v>
      </c>
      <c r="CG491" s="0" t="n">
        <v>0.339282451022882</v>
      </c>
      <c r="CH491" s="0" t="n">
        <v>-0.434031335316831</v>
      </c>
      <c r="CI491" s="0" t="n">
        <v>-1.38850737130269</v>
      </c>
      <c r="CJ491" s="0" t="n">
        <v>0.0115892362373415</v>
      </c>
      <c r="CK491" s="0" t="n">
        <v>-1.52498614625074</v>
      </c>
      <c r="CL491" s="0" t="n">
        <v>1.14855311039719</v>
      </c>
      <c r="CM491" s="0" t="n">
        <v>0.213628936762689</v>
      </c>
      <c r="CN491" s="0" t="n">
        <v>0.539832853974076</v>
      </c>
      <c r="CO491" s="0" t="n">
        <v>-1.61155185196549</v>
      </c>
      <c r="CP491" s="0" t="n">
        <v>2.33756509260274</v>
      </c>
      <c r="CQ491" s="0" t="n">
        <v>-0.259656189882662</v>
      </c>
      <c r="CR491" s="0" t="n">
        <v>0.0961154000833631</v>
      </c>
      <c r="CS491" s="0" t="n">
        <v>-0.0425075086241122</v>
      </c>
      <c r="CT491" s="0" t="n">
        <v>0.480060862173559</v>
      </c>
      <c r="CU491" s="0" t="n">
        <v>-1.51599579112371</v>
      </c>
      <c r="CV491" s="0" t="n">
        <v>-0.854598738442292</v>
      </c>
      <c r="CW491" s="0" t="n">
        <v>0.860011368786218</v>
      </c>
      <c r="CX491" s="0" t="n">
        <v>-2.76588252745569</v>
      </c>
      <c r="CZ491" s="0" t="n">
        <f aca="false">IF(CHOOSE(MATCH(G$5,$B$10:$E$10,0),$B491,$C491,$D491,$E491)*G$6+G491*G$7&lt;G$2,G$3*G$4,0)</f>
        <v>0</v>
      </c>
      <c r="DA491" s="0" t="n">
        <f aca="false">IF(CHOOSE(MATCH(H$5,$B$10:$E$10,0),$B491,$C491,$D491,$E491)*H$6+H491*H$7&lt;H$2,H$3*H$4,0)</f>
        <v>0</v>
      </c>
      <c r="DB491" s="0" t="n">
        <f aca="false">IF(CHOOSE(MATCH(I$5,$B$10:$E$10,0),$B491,$C491,$D491,$E491)*I$6+I491*I$7&lt;I$2,I$3*I$4,0)</f>
        <v>0</v>
      </c>
      <c r="DC491" s="0" t="n">
        <f aca="false">IF(CHOOSE(MATCH(J$5,$B$10:$E$10,0),$B491,$C491,$D491,$E491)*J$6+J491*J$7&lt;J$2,J$3*J$4,0)</f>
        <v>0</v>
      </c>
      <c r="DD491" s="0" t="n">
        <f aca="false">IF(CHOOSE(MATCH(K$5,$B$10:$E$10,0),$B491,$C491,$D491,$E491)*K$6+K491*K$7&lt;K$2,K$3*K$4,0)</f>
        <v>0</v>
      </c>
      <c r="DE491" s="0" t="n">
        <f aca="false">IF(CHOOSE(MATCH(L$5,$B$10:$E$10,0),$B491,$C491,$D491,$E491)*L$6+L491*L$7&lt;L$2,L$3*L$4,0)</f>
        <v>0</v>
      </c>
      <c r="DF491" s="0" t="n">
        <f aca="false">IF(CHOOSE(MATCH(M$5,$B$10:$E$10,0),$B491,$C491,$D491,$E491)*M$6+M491*M$7&lt;M$2,M$3*M$4,0)</f>
        <v>0</v>
      </c>
      <c r="DG491" s="0" t="n">
        <f aca="false">IF(CHOOSE(MATCH(N$5,$B$10:$E$10,0),$B491,$C491,$D491,$E491)*N$6+N491*N$7&lt;N$2,N$3*N$4,0)</f>
        <v>0</v>
      </c>
      <c r="DH491" s="0" t="n">
        <f aca="false">IF(CHOOSE(MATCH(O$5,$B$10:$E$10,0),$B491,$C491,$D491,$E491)*O$6+O491*O$7&lt;O$2,O$3*O$4,0)</f>
        <v>0</v>
      </c>
      <c r="DI491" s="0" t="n">
        <f aca="false">IF(CHOOSE(MATCH(P$5,$B$10:$E$10,0),$B491,$C491,$D491,$E491)*P$6+P491*P$7&lt;P$2,P$3*P$4,0)</f>
        <v>0</v>
      </c>
      <c r="DJ491" s="0" t="n">
        <f aca="false">IF(CHOOSE(MATCH(Q$5,$B$10:$E$10,0),$B491,$C491,$D491,$E491)*Q$6+Q491*Q$7&lt;Q$2,Q$3*Q$4,0)</f>
        <v>0</v>
      </c>
      <c r="DK491" s="0" t="n">
        <f aca="false">IF(CHOOSE(MATCH(R$5,$B$10:$E$10,0),$B491,$C491,$D491,$E491)*R$6+R491*R$7&lt;R$2,R$3*R$4,0)</f>
        <v>0</v>
      </c>
      <c r="DL491" s="0" t="n">
        <f aca="false">IF(CHOOSE(MATCH(S$5,$B$10:$E$10,0),$B491,$C491,$D491,$E491)*S$6+S491*S$7&lt;S$2,S$3*S$4,0)</f>
        <v>0</v>
      </c>
      <c r="DM491" s="0" t="n">
        <f aca="false">IF(CHOOSE(MATCH(T$5,$B$10:$E$10,0),$B491,$C491,$D491,$E491)*T$6+T491*T$7&lt;T$2,T$3*T$4,0)</f>
        <v>0</v>
      </c>
      <c r="DN491" s="0" t="n">
        <f aca="false">IF(CHOOSE(MATCH(U$5,$B$10:$E$10,0),$B491,$C491,$D491,$E491)*U$6+U491*U$7&lt;U$2,U$3*U$4,0)</f>
        <v>0</v>
      </c>
      <c r="DO491" s="0" t="n">
        <f aca="false">IF(CHOOSE(MATCH(V$5,$B$10:$E$10,0),$B491,$C491,$D491,$E491)*V$6+V491*V$7&lt;V$2,V$3*V$4,0)</f>
        <v>0</v>
      </c>
      <c r="DP491" s="0" t="n">
        <f aca="false">IF(CHOOSE(MATCH(W$5,$B$10:$E$10,0),$B491,$C491,$D491,$E491)*W$6+W491*W$7&lt;W$2,W$3*W$4,0)</f>
        <v>0</v>
      </c>
      <c r="DQ491" s="0" t="n">
        <f aca="false">IF(CHOOSE(MATCH(X$5,$B$10:$E$10,0),$B491,$C491,$D491,$E491)*X$6+X491*X$7&lt;X$2,X$3*X$4,0)</f>
        <v>0</v>
      </c>
      <c r="DR491" s="0" t="n">
        <f aca="false">IF(CHOOSE(MATCH(Y$5,$B$10:$E$10,0),$B491,$C491,$D491,$E491)*Y$6+Y491*Y$7&lt;Y$2,Y$3*Y$4,0)</f>
        <v>0</v>
      </c>
      <c r="DS491" s="0" t="n">
        <f aca="false">IF(CHOOSE(MATCH(Z$5,$B$10:$E$10,0),$B491,$C491,$D491,$E491)*Z$6+Z491*Z$7&lt;Z$2,Z$3*Z$4,0)</f>
        <v>0</v>
      </c>
      <c r="DT491" s="0" t="n">
        <f aca="false">IF(CHOOSE(MATCH(AA$5,$B$10:$E$10,0),$B491,$C491,$D491,$E491)*AA$6+AA491*AA$7&lt;AA$2,AA$3*AA$4,0)</f>
        <v>0</v>
      </c>
      <c r="DU491" s="0" t="n">
        <f aca="false">IF(CHOOSE(MATCH(AB$5,$B$10:$E$10,0),$B491,$C491,$D491,$E491)*AB$6+AB491*AB$7&lt;AB$2,AB$3*AB$4,0)</f>
        <v>0</v>
      </c>
      <c r="DV491" s="0" t="n">
        <f aca="false">IF(CHOOSE(MATCH(AC$5,$B$10:$E$10,0),$B491,$C491,$D491,$E491)*AC$6+AC491*AC$7&lt;AC$2,AC$3*AC$4,0)</f>
        <v>0</v>
      </c>
      <c r="DW491" s="0" t="n">
        <f aca="false">IF(CHOOSE(MATCH(AD$5,$B$10:$E$10,0),$B491,$C491,$D491,$E491)*AD$6+AD491*AD$7&lt;AD$2,AD$3*AD$4,0)</f>
        <v>0</v>
      </c>
      <c r="DX491" s="0" t="n">
        <f aca="false">IF(CHOOSE(MATCH(AE$5,$B$10:$E$10,0),$B491,$C491,$D491,$E491)*AE$6+AE491*AE$7&lt;AE$2,AE$3*AE$4,0)</f>
        <v>0</v>
      </c>
      <c r="DY491" s="0" t="n">
        <f aca="false">IF(CHOOSE(MATCH(AF$5,$B$10:$E$10,0),$B491,$C491,$D491,$E491)*AF$6+AF491*AF$7&lt;AF$2,AF$3*AF$4,0)</f>
        <v>0</v>
      </c>
      <c r="DZ491" s="0" t="n">
        <f aca="false">IF(CHOOSE(MATCH(AG$5,$B$10:$E$10,0),$B491,$C491,$D491,$E491)*AG$6+AG491*AG$7&lt;AG$2,AG$3*AG$4,0)</f>
        <v>0</v>
      </c>
      <c r="EA491" s="0" t="n">
        <f aca="false">IF(CHOOSE(MATCH(AH$5,$B$10:$E$10,0),$B491,$C491,$D491,$E491)*AH$6+AH491*AH$7&lt;AH$2,AH$3*AH$4,0)</f>
        <v>0</v>
      </c>
      <c r="EB491" s="0" t="n">
        <f aca="false">IF(CHOOSE(MATCH(AI$5,$B$10:$E$10,0),$B491,$C491,$D491,$E491)*AI$6+AI491*AI$7&lt;AI$2,AI$3*AI$4,0)</f>
        <v>0</v>
      </c>
      <c r="EC491" s="0" t="n">
        <f aca="false">IF(CHOOSE(MATCH(AJ$5,$B$10:$E$10,0),$B491,$C491,$D491,$E491)*AJ$6+AJ491*AJ$7&lt;AJ$2,AJ$3*AJ$4,0)</f>
        <v>0</v>
      </c>
      <c r="ED491" s="0" t="n">
        <f aca="false">IF(CHOOSE(MATCH(AK$5,$B$10:$E$10,0),$B491,$C491,$D491,$E491)*AK$6+AK491*AK$7&lt;AK$2,AK$3*AK$4,0)</f>
        <v>0</v>
      </c>
      <c r="EE491" s="0" t="n">
        <f aca="false">IF(CHOOSE(MATCH(AL$5,$B$10:$E$10,0),$B491,$C491,$D491,$E491)*AL$6+AL491*AL$7&lt;AL$2,AL$3*AL$4,0)</f>
        <v>0</v>
      </c>
      <c r="EF491" s="0" t="n">
        <f aca="false">IF(CHOOSE(MATCH(AM$5,$B$10:$E$10,0),$B491,$C491,$D491,$E491)*AM$6+AM491*AM$7&lt;AM$2,AM$3*AM$4,0)</f>
        <v>0</v>
      </c>
      <c r="EG491" s="0" t="n">
        <f aca="false">IF(CHOOSE(MATCH(AN$5,$B$10:$E$10,0),$B491,$C491,$D491,$E491)*AN$6+AN491*AN$7&lt;AN$2,AN$3*AN$4,0)</f>
        <v>0</v>
      </c>
      <c r="EH491" s="0" t="n">
        <f aca="false">IF(CHOOSE(MATCH(AO$5,$B$10:$E$10,0),$B491,$C491,$D491,$E491)*AO$6+AO491*AO$7&lt;AO$2,AO$3*AO$4,0)</f>
        <v>0</v>
      </c>
      <c r="EI491" s="0" t="n">
        <f aca="false">IF(CHOOSE(MATCH(AP$5,$B$10:$E$10,0),$B491,$C491,$D491,$E491)*AP$6+AP491*AP$7&lt;AP$2,AP$3*AP$4,0)</f>
        <v>0</v>
      </c>
      <c r="EJ491" s="0" t="n">
        <f aca="false">IF(CHOOSE(MATCH(AQ$5,$B$10:$E$10,0),$B491,$C491,$D491,$E491)*AQ$6+AQ491*AQ$7&lt;AQ$2,AQ$3*AQ$4,0)</f>
        <v>0</v>
      </c>
      <c r="EK491" s="0" t="n">
        <f aca="false">IF(CHOOSE(MATCH(AR$5,$B$10:$E$10,0),$B491,$C491,$D491,$E491)*AR$6+AR491*AR$7&lt;AR$2,AR$3*AR$4,0)</f>
        <v>0</v>
      </c>
      <c r="EL491" s="0" t="n">
        <f aca="false">IF(CHOOSE(MATCH(AS$5,$B$10:$E$10,0),$B491,$C491,$D491,$E491)*AS$6+AS491*AS$7&lt;AS$2,AS$3*AS$4,0)</f>
        <v>0</v>
      </c>
      <c r="EM491" s="0" t="n">
        <f aca="false">IF(CHOOSE(MATCH(AT$5,$B$10:$E$10,0),$B491,$C491,$D491,$E491)*AT$6+AT491*AT$7&lt;AT$2,AT$3*AT$4,0)</f>
        <v>0</v>
      </c>
      <c r="EN491" s="0" t="n">
        <f aca="false">IF(CHOOSE(MATCH(AU$5,$B$10:$E$10,0),$B491,$C491,$D491,$E491)*AU$6+AU491*AU$7&lt;AU$2,AU$3*AU$4,0)</f>
        <v>0</v>
      </c>
      <c r="EO491" s="0" t="n">
        <f aca="false">IF(CHOOSE(MATCH(AV$5,$B$10:$E$10,0),$B491,$C491,$D491,$E491)*AV$6+AV491*AV$7&lt;AV$2,AV$3*AV$4,0)</f>
        <v>0</v>
      </c>
      <c r="EP491" s="0" t="n">
        <f aca="false">IF(CHOOSE(MATCH(AW$5,$B$10:$E$10,0),$B491,$C491,$D491,$E491)*AW$6+AW491*AW$7&lt;AW$2,AW$3*AW$4,0)</f>
        <v>0</v>
      </c>
      <c r="EQ491" s="0" t="n">
        <f aca="false">IF(CHOOSE(MATCH(AX$5,$B$10:$E$10,0),$B491,$C491,$D491,$E491)*AX$6+AX491*AX$7&lt;AX$2,AX$3*AX$4,0)</f>
        <v>0</v>
      </c>
      <c r="ER491" s="0" t="n">
        <f aca="false">IF(CHOOSE(MATCH(AY$5,$B$10:$E$10,0),$B491,$C491,$D491,$E491)*AY$6+AY491*AY$7&lt;AY$2,AY$3*AY$4,0)</f>
        <v>0</v>
      </c>
      <c r="ES491" s="0" t="n">
        <f aca="false">IF(CHOOSE(MATCH(AZ$5,$B$10:$E$10,0),$B491,$C491,$D491,$E491)*AZ$6+AZ491*AZ$7&lt;AZ$2,AZ$3*AZ$4,0)</f>
        <v>0</v>
      </c>
      <c r="ET491" s="0" t="n">
        <f aca="false">IF(CHOOSE(MATCH(BA$5,$B$10:$E$10,0),$B491,$C491,$D491,$E491)*BA$6+BA491*BA$7&lt;BA$2,BA$3*BA$4,0)</f>
        <v>0</v>
      </c>
      <c r="EU491" s="0" t="n">
        <f aca="false">IF(CHOOSE(MATCH(BB$5,$B$10:$E$10,0),$B491,$C491,$D491,$E491)*BB$6+BB491*BB$7&lt;BB$2,BB$3*BB$4,0)</f>
        <v>0</v>
      </c>
      <c r="EV491" s="0" t="n">
        <f aca="false">IF(CHOOSE(MATCH(BC$5,$B$10:$E$10,0),$B491,$C491,$D491,$E491)*BC$6+BC491*BC$7&lt;BC$2,BC$3*BC$4,0)</f>
        <v>0</v>
      </c>
      <c r="EW491" s="0" t="n">
        <f aca="false">IF(CHOOSE(MATCH(BD$5,$B$10:$E$10,0),$B491,$C491,$D491,$E491)*BD$6+BD491*BD$7&lt;BD$2,BD$3*BD$4,0)</f>
        <v>12.5</v>
      </c>
      <c r="EX491" s="0" t="n">
        <f aca="false">IF(CHOOSE(MATCH(BE$5,$B$10:$E$10,0),$B491,$C491,$D491,$E491)*BE$6+BE491*BE$7&lt;BE$2,BE$3*BE$4,0)</f>
        <v>0</v>
      </c>
      <c r="EY491" s="0" t="n">
        <f aca="false">IF(CHOOSE(MATCH(BF$5,$B$10:$E$10,0),$B491,$C491,$D491,$E491)*BF$6+BF491*BF$7&lt;BF$2,BF$3*BF$4,0)</f>
        <v>0</v>
      </c>
      <c r="EZ491" s="0" t="n">
        <f aca="false">IF(CHOOSE(MATCH(BG$5,$B$10:$E$10,0),$B491,$C491,$D491,$E491)*BG$6+BG491*BG$7&lt;BG$2,BG$3*BG$4,0)</f>
        <v>0</v>
      </c>
      <c r="FA491" s="0" t="n">
        <f aca="false">IF(CHOOSE(MATCH(BH$5,$B$10:$E$10,0),$B491,$C491,$D491,$E491)*BH$6+BH491*BH$7&lt;BH$2,BH$3*BH$4,0)</f>
        <v>0</v>
      </c>
      <c r="FB491" s="0" t="n">
        <f aca="false">IF(CHOOSE(MATCH(BI$5,$B$10:$E$10,0),$B491,$C491,$D491,$E491)*BI$6+BI491*BI$7&lt;BI$2,BI$3*BI$4,0)</f>
        <v>0</v>
      </c>
      <c r="FC491" s="0" t="n">
        <f aca="false">IF(CHOOSE(MATCH(BJ$5,$B$10:$E$10,0),$B491,$C491,$D491,$E491)*BJ$6+BJ491*BJ$7&lt;BJ$2,BJ$3*BJ$4,0)</f>
        <v>0</v>
      </c>
      <c r="FD491" s="0" t="n">
        <f aca="false">IF(CHOOSE(MATCH(BK$5,$B$10:$E$10,0),$B491,$C491,$D491,$E491)*BK$6+BK491*BK$7&lt;BK$2,BK$3*BK$4,0)</f>
        <v>0</v>
      </c>
      <c r="FE491" s="0" t="n">
        <f aca="false">IF(CHOOSE(MATCH(BL$5,$B$10:$E$10,0),$B491,$C491,$D491,$E491)*BL$6+BL491*BL$7&lt;BL$2,BL$3*BL$4,0)</f>
        <v>0</v>
      </c>
      <c r="FF491" s="0" t="n">
        <f aca="false">IF(CHOOSE(MATCH(BM$5,$B$10:$E$10,0),$B491,$C491,$D491,$E491)*BM$6+BM491*BM$7&lt;BM$2,BM$3*BM$4,0)</f>
        <v>0</v>
      </c>
      <c r="FG491" s="0" t="n">
        <f aca="false">IF(CHOOSE(MATCH(BN$5,$B$10:$E$10,0),$B491,$C491,$D491,$E491)*BN$6+BN491*BN$7&lt;BN$2,BN$3*BN$4,0)</f>
        <v>0</v>
      </c>
      <c r="FH491" s="0" t="n">
        <f aca="false">IF(CHOOSE(MATCH(BO$5,$B$10:$E$10,0),$B491,$C491,$D491,$E491)*BO$6+BO491*BO$7&lt;BO$2,BO$3*BO$4,0)</f>
        <v>0</v>
      </c>
      <c r="FI491" s="0" t="n">
        <f aca="false">IF(CHOOSE(MATCH(BP$5,$B$10:$E$10,0),$B491,$C491,$D491,$E491)*BP$6+BP491*BP$7&lt;BP$2,BP$3*BP$4,0)</f>
        <v>0</v>
      </c>
      <c r="FJ491" s="0" t="n">
        <f aca="false">IF(CHOOSE(MATCH(BQ$5,$B$10:$E$10,0),$B491,$C491,$D491,$E491)*BQ$6+BQ491*BQ$7&lt;BQ$2,BQ$3*BQ$4,0)</f>
        <v>0</v>
      </c>
      <c r="FK491" s="0" t="n">
        <f aca="false">IF(CHOOSE(MATCH(BR$5,$B$10:$E$10,0),$B491,$C491,$D491,$E491)*BR$6+BR491*BR$7&lt;BR$2,BR$3*BR$4,0)</f>
        <v>0</v>
      </c>
      <c r="FL491" s="0" t="n">
        <f aca="false">IF(CHOOSE(MATCH(BS$5,$B$10:$E$10,0),$B491,$C491,$D491,$E491)*BS$6+BS491*BS$7&lt;BS$2,BS$3*BS$4,0)</f>
        <v>0</v>
      </c>
      <c r="FM491" s="0" t="n">
        <f aca="false">IF(CHOOSE(MATCH(BT$5,$B$10:$E$10,0),$B491,$C491,$D491,$E491)*BT$6+BT491*BT$7&lt;BT$2,BT$3*BT$4,0)</f>
        <v>0</v>
      </c>
      <c r="FN491" s="0" t="n">
        <f aca="false">IF(CHOOSE(MATCH(BU$5,$B$10:$E$10,0),$B491,$C491,$D491,$E491)*BU$6+BU491*BU$7&lt;BU$2,BU$3*BU$4,0)</f>
        <v>0</v>
      </c>
      <c r="FO491" s="0" t="n">
        <f aca="false">IF(CHOOSE(MATCH(BV$5,$B$10:$E$10,0),$B491,$C491,$D491,$E491)*BV$6+BV491*BV$7&lt;BV$2,BV$3*BV$4,0)</f>
        <v>0</v>
      </c>
      <c r="FP491" s="0" t="n">
        <f aca="false">IF(CHOOSE(MATCH(BW$5,$B$10:$E$10,0),$B491,$C491,$D491,$E491)*BW$6+BW491*BW$7&lt;BW$2,BW$3*BW$4,0)</f>
        <v>0</v>
      </c>
      <c r="FQ491" s="0" t="n">
        <f aca="false">IF(CHOOSE(MATCH(BX$5,$B$10:$E$10,0),$B491,$C491,$D491,$E491)*BX$6+BX491*BX$7&lt;BX$2,BX$3*BX$4,0)</f>
        <v>0</v>
      </c>
      <c r="FR491" s="0" t="n">
        <f aca="false">IF(CHOOSE(MATCH(BY$5,$B$10:$E$10,0),$B491,$C491,$D491,$E491)*BY$6+BY491*BY$7&lt;BY$2,BY$3*BY$4,0)</f>
        <v>0</v>
      </c>
      <c r="FS491" s="0" t="n">
        <f aca="false">IF(CHOOSE(MATCH(BZ$5,$B$10:$E$10,0),$B491,$C491,$D491,$E491)*BZ$6+BZ491*BZ$7&lt;BZ$2,BZ$3*BZ$4,0)</f>
        <v>0</v>
      </c>
      <c r="FT491" s="0" t="n">
        <f aca="false">IF(CHOOSE(MATCH(CA$5,$B$10:$E$10,0),$B491,$C491,$D491,$E491)*CA$6+CA491*CA$7&lt;CA$2,CA$3*CA$4,0)</f>
        <v>0</v>
      </c>
      <c r="FU491" s="0" t="n">
        <f aca="false">IF(CHOOSE(MATCH(CB$5,$B$10:$E$10,0),$B491,$C491,$D491,$E491)*CB$6+CB491*CB$7&lt;CB$2,CB$3*CB$4,0)</f>
        <v>0</v>
      </c>
      <c r="FV491" s="0" t="n">
        <f aca="false">IF(CHOOSE(MATCH(CC$5,$B$10:$E$10,0),$B491,$C491,$D491,$E491)*CC$6+CC491*CC$7&lt;CC$2,CC$3*CC$4,0)</f>
        <v>0</v>
      </c>
      <c r="FW491" s="0" t="n">
        <f aca="false">IF(CHOOSE(MATCH(CD$5,$B$10:$E$10,0),$B491,$C491,$D491,$E491)*CD$6+CD491*CD$7&lt;CD$2,CD$3*CD$4,0)</f>
        <v>0</v>
      </c>
      <c r="FX491" s="0" t="n">
        <f aca="false">IF(CHOOSE(MATCH(CE$5,$B$10:$E$10,0),$B491,$C491,$D491,$E491)*CE$6+CE491*CE$7&lt;CE$2,CE$3*CE$4,0)</f>
        <v>0</v>
      </c>
      <c r="FY491" s="0" t="n">
        <f aca="false">IF(CHOOSE(MATCH(CF$5,$B$10:$E$10,0),$B491,$C491,$D491,$E491)*CF$6+CF491*CF$7&lt;CF$2,CF$3*CF$4,0)</f>
        <v>0</v>
      </c>
      <c r="FZ491" s="0" t="n">
        <f aca="false">IF(CHOOSE(MATCH(CG$5,$B$10:$E$10,0),$B491,$C491,$D491,$E491)*CG$6+CG491*CG$7&lt;CG$2,CG$3*CG$4,0)</f>
        <v>0</v>
      </c>
      <c r="GA491" s="0" t="n">
        <f aca="false">IF(CHOOSE(MATCH(CH$5,$B$10:$E$10,0),$B491,$C491,$D491,$E491)*CH$6+CH491*CH$7&lt;CH$2,CH$3*CH$4,0)</f>
        <v>0</v>
      </c>
      <c r="GB491" s="0" t="n">
        <f aca="false">IF(CHOOSE(MATCH(CI$5,$B$10:$E$10,0),$B491,$C491,$D491,$E491)*CI$6+CI491*CI$7&lt;CI$2,CI$3*CI$4,0)</f>
        <v>0</v>
      </c>
      <c r="GC491" s="0" t="n">
        <f aca="false">IF(CHOOSE(MATCH(CJ$5,$B$10:$E$10,0),$B491,$C491,$D491,$E491)*CJ$6+CJ491*CJ$7&lt;CJ$2,CJ$3*CJ$4,0)</f>
        <v>0</v>
      </c>
      <c r="GD491" s="0" t="n">
        <f aca="false">IF(CHOOSE(MATCH(CK$5,$B$10:$E$10,0),$B491,$C491,$D491,$E491)*CK$6+CK491*CK$7&lt;CK$2,CK$3*CK$4,0)</f>
        <v>0</v>
      </c>
      <c r="GE491" s="0" t="n">
        <f aca="false">IF(CHOOSE(MATCH(CL$5,$B$10:$E$10,0),$B491,$C491,$D491,$E491)*CL$6+CL491*CL$7&lt;CL$2,CL$3*CL$4,0)</f>
        <v>0</v>
      </c>
      <c r="GF491" s="0" t="n">
        <f aca="false">IF(CHOOSE(MATCH(CM$5,$B$10:$E$10,0),$B491,$C491,$D491,$E491)*CM$6+CM491*CM$7&lt;CM$2,CM$3*CM$4,0)</f>
        <v>0</v>
      </c>
      <c r="GG491" s="0" t="n">
        <f aca="false">IF(CHOOSE(MATCH(CN$5,$B$10:$E$10,0),$B491,$C491,$D491,$E491)*CN$6+CN491*CN$7&lt;CN$2,CN$3*CN$4,0)</f>
        <v>0</v>
      </c>
      <c r="GH491" s="0" t="n">
        <f aca="false">IF(CHOOSE(MATCH(CO$5,$B$10:$E$10,0),$B491,$C491,$D491,$E491)*CO$6+CO491*CO$7&lt;CO$2,CO$3*CO$4,0)</f>
        <v>0</v>
      </c>
      <c r="GI491" s="0" t="n">
        <f aca="false">IF(CHOOSE(MATCH(CP$5,$B$10:$E$10,0),$B491,$C491,$D491,$E491)*CP$6+CP491*CP$7&lt;CP$2,CP$3*CP$4,0)</f>
        <v>0</v>
      </c>
      <c r="GJ491" s="0" t="n">
        <f aca="false">IF(CHOOSE(MATCH(CQ$5,$B$10:$E$10,0),$B491,$C491,$D491,$E491)*CQ$6+CQ491*CQ$7&lt;CQ$2,CQ$3*CQ$4,0)</f>
        <v>0</v>
      </c>
      <c r="GK491" s="0" t="n">
        <f aca="false">IF(CHOOSE(MATCH(CR$5,$B$10:$E$10,0),$B491,$C491,$D491,$E491)*CR$6+CR491*CR$7&lt;CR$2,CR$3*CR$4,0)</f>
        <v>0</v>
      </c>
      <c r="GL491" s="0" t="n">
        <f aca="false">IF(CHOOSE(MATCH(CS$5,$B$10:$E$10,0),$B491,$C491,$D491,$E491)*CS$6+CS491*CS$7&lt;CS$2,CS$3*CS$4,0)</f>
        <v>0</v>
      </c>
      <c r="GM491" s="0" t="n">
        <f aca="false">IF(CHOOSE(MATCH(CT$5,$B$10:$E$10,0),$B491,$C491,$D491,$E491)*CT$6+CT491*CT$7&lt;CT$2,CT$3*CT$4,0)</f>
        <v>0</v>
      </c>
      <c r="GN491" s="0" t="n">
        <f aca="false">IF(CHOOSE(MATCH(CU$5,$B$10:$E$10,0),$B491,$C491,$D491,$E491)*CU$6+CU491*CU$7&lt;CU$2,CU$3*CU$4,0)</f>
        <v>0</v>
      </c>
      <c r="GO491" s="0" t="n">
        <f aca="false">IF(CHOOSE(MATCH(CV$5,$B$10:$E$10,0),$B491,$C491,$D491,$E491)*CV$6+CV491*CV$7&lt;CV$2,CV$3*CV$4,0)</f>
        <v>0</v>
      </c>
      <c r="GP491" s="0" t="n">
        <f aca="false">IF(CHOOSE(MATCH(CW$5,$B$10:$E$10,0),$B491,$C491,$D491,$E491)*CW$6+CW491*CW$7&lt;CW$2,CW$3*CW$4,0)</f>
        <v>0</v>
      </c>
      <c r="GQ491" s="0" t="n">
        <f aca="false">IF(CHOOSE(MATCH(CX$5,$B$10:$E$10,0),$B491,$C491,$D491,$E491)*CX$6+CX491*CX$7&lt;CX$2,CX$3*CX$4,0)</f>
        <v>0</v>
      </c>
      <c r="GS491" s="0" t="n">
        <f aca="false">SUM(CZ491:GQ491)</f>
        <v>12.5</v>
      </c>
      <c r="GT491" s="0" t="n">
        <f aca="false">IF(GS491&gt;$GS$6,1,0)</f>
        <v>0</v>
      </c>
    </row>
    <row r="492" customFormat="false" ht="14" hidden="false" customHeight="false" outlineLevel="0" collapsed="false">
      <c r="A492" s="0" t="n">
        <v>482</v>
      </c>
      <c r="B492" s="0" t="n">
        <v>-0.440353433204684</v>
      </c>
      <c r="C492" s="0" t="n">
        <v>-1.16703615190663</v>
      </c>
      <c r="D492" s="0" t="n">
        <v>0.452646924103058</v>
      </c>
      <c r="E492" s="0" t="n">
        <v>1.57689995420241</v>
      </c>
      <c r="G492" s="0" t="n">
        <v>0.625236680207309</v>
      </c>
      <c r="H492" s="0" t="n">
        <v>1.16951923700981</v>
      </c>
      <c r="I492" s="0" t="n">
        <v>2.45629053097218</v>
      </c>
      <c r="J492" s="0" t="n">
        <v>0.890986484591849</v>
      </c>
      <c r="K492" s="0" t="n">
        <v>1.54739154822892</v>
      </c>
      <c r="L492" s="0" t="n">
        <v>-1.45029389386764</v>
      </c>
      <c r="M492" s="0" t="n">
        <v>0.908069068827899</v>
      </c>
      <c r="N492" s="0" t="n">
        <v>0.246780018642312</v>
      </c>
      <c r="O492" s="0" t="n">
        <v>-0.384122813557042</v>
      </c>
      <c r="P492" s="0" t="n">
        <v>1.45358626468806</v>
      </c>
      <c r="Q492" s="0" t="n">
        <v>1.10047267298796</v>
      </c>
      <c r="R492" s="0" t="n">
        <v>-1.86663783097174</v>
      </c>
      <c r="S492" s="0" t="n">
        <v>-1.01738805824425</v>
      </c>
      <c r="T492" s="0" t="n">
        <v>0.625236680207309</v>
      </c>
      <c r="U492" s="0" t="n">
        <v>-0.895317953109043</v>
      </c>
      <c r="V492" s="0" t="n">
        <v>0.358713805326261</v>
      </c>
      <c r="W492" s="0" t="n">
        <v>-0.788868419476785</v>
      </c>
      <c r="X492" s="0" t="n">
        <v>-1.42008502734825</v>
      </c>
      <c r="Y492" s="0" t="n">
        <v>-2.35802872339264</v>
      </c>
      <c r="Z492" s="0" t="n">
        <v>-0.500160695082741</v>
      </c>
      <c r="AA492" s="0" t="n">
        <v>0.452937456429936</v>
      </c>
      <c r="AB492" s="0" t="n">
        <v>0.386428382626036</v>
      </c>
      <c r="AC492" s="0" t="n">
        <v>-0.252778136200504</v>
      </c>
      <c r="AD492" s="0" t="n">
        <v>1.40637894219253</v>
      </c>
      <c r="AE492" s="0" t="n">
        <v>-1.03121919892146</v>
      </c>
      <c r="AF492" s="0" t="n">
        <v>-0.559496129426407</v>
      </c>
      <c r="AG492" s="0" t="n">
        <v>-0.581188714932068</v>
      </c>
      <c r="AH492" s="0" t="n">
        <v>1.3935368770035</v>
      </c>
      <c r="AI492" s="0" t="n">
        <v>-0.888712747837417</v>
      </c>
      <c r="AJ492" s="0" t="n">
        <v>-0.679274307913147</v>
      </c>
      <c r="AK492" s="0" t="n">
        <v>0.582638222113019</v>
      </c>
      <c r="AL492" s="0" t="n">
        <v>-1.5481509763049</v>
      </c>
      <c r="AM492" s="0" t="n">
        <v>-1.24796770251123</v>
      </c>
      <c r="AN492" s="0" t="n">
        <v>-0.624120275460882</v>
      </c>
      <c r="AO492" s="0" t="n">
        <v>1.27664634419489</v>
      </c>
      <c r="AP492" s="0" t="n">
        <v>-1.01328851087601</v>
      </c>
      <c r="AQ492" s="0" t="n">
        <v>1.51310359797208</v>
      </c>
      <c r="AR492" s="0" t="n">
        <v>-0.222638618652127</v>
      </c>
      <c r="AS492" s="0" t="n">
        <v>0.39526412365376</v>
      </c>
      <c r="AT492" s="0" t="n">
        <v>-1.60987383424072</v>
      </c>
      <c r="AU492" s="0" t="n">
        <v>0.114268914330751</v>
      </c>
      <c r="AV492" s="0" t="n">
        <v>-0.550840013602283</v>
      </c>
      <c r="AW492" s="0" t="n">
        <v>-2.68733856501058</v>
      </c>
      <c r="AX492" s="0" t="n">
        <v>0.484874362882692</v>
      </c>
      <c r="AY492" s="0" t="n">
        <v>0.451243522547884</v>
      </c>
      <c r="AZ492" s="0" t="n">
        <v>0.28179556466057</v>
      </c>
      <c r="BA492" s="0" t="n">
        <v>0.191843128050095</v>
      </c>
      <c r="BB492" s="0" t="n">
        <v>-0.20252855392755</v>
      </c>
      <c r="BC492" s="0" t="n">
        <v>1.938078639796</v>
      </c>
      <c r="BD492" s="0" t="n">
        <v>0.385605289920932</v>
      </c>
      <c r="BE492" s="0" t="n">
        <v>-0.449549588665832</v>
      </c>
      <c r="BF492" s="0" t="n">
        <v>0.0489399099024013</v>
      </c>
      <c r="BG492" s="0" t="n">
        <v>0.692436969984556</v>
      </c>
      <c r="BH492" s="0" t="n">
        <v>0.401972783947713</v>
      </c>
      <c r="BI492" s="0" t="n">
        <v>-0.0871273186930921</v>
      </c>
      <c r="BJ492" s="0" t="n">
        <v>2.49736331170425</v>
      </c>
      <c r="BK492" s="0" t="n">
        <v>0.195584561879514</v>
      </c>
      <c r="BL492" s="0" t="n">
        <v>0.550660388398683</v>
      </c>
      <c r="BM492" s="0" t="n">
        <v>2.58616637438536</v>
      </c>
      <c r="BN492" s="0" t="n">
        <v>0.269083102466539</v>
      </c>
      <c r="BO492" s="0" t="n">
        <v>-0.433610694017261</v>
      </c>
      <c r="BP492" s="0" t="n">
        <v>-1.42155386129161</v>
      </c>
      <c r="BQ492" s="0" t="n">
        <v>0.727577571524307</v>
      </c>
      <c r="BR492" s="0" t="n">
        <v>-0.426981614509714</v>
      </c>
      <c r="BS492" s="0" t="n">
        <v>2.66536517301574</v>
      </c>
      <c r="BT492" s="0" t="n">
        <v>0.256334260484437</v>
      </c>
      <c r="BU492" s="0" t="n">
        <v>-0.107880850919173</v>
      </c>
      <c r="BV492" s="0" t="n">
        <v>-1.55631823872682</v>
      </c>
      <c r="BW492" s="0" t="n">
        <v>0.497734617965762</v>
      </c>
      <c r="BX492" s="0" t="n">
        <v>-1.13359192255302</v>
      </c>
      <c r="BY492" s="0" t="n">
        <v>-0.305037701764377</v>
      </c>
      <c r="BZ492" s="0" t="n">
        <v>0.710144831828075</v>
      </c>
      <c r="CA492" s="0" t="n">
        <v>-0.787406406743685</v>
      </c>
      <c r="CB492" s="0" t="n">
        <v>0.111112967715599</v>
      </c>
      <c r="CC492" s="0" t="n">
        <v>0.0781460585130844</v>
      </c>
      <c r="CD492" s="0" t="n">
        <v>-2.49736331170425</v>
      </c>
      <c r="CE492" s="0" t="n">
        <v>0.548792513654917</v>
      </c>
      <c r="CF492" s="0" t="n">
        <v>-0.216369926420157</v>
      </c>
      <c r="CG492" s="0" t="n">
        <v>0.755371729610488</v>
      </c>
      <c r="CH492" s="0" t="n">
        <v>-2.28454155148938</v>
      </c>
      <c r="CI492" s="0" t="n">
        <v>0.222246399061987</v>
      </c>
      <c r="CJ492" s="0" t="n">
        <v>0.779918991611339</v>
      </c>
      <c r="CK492" s="0" t="n">
        <v>0.210343387152534</v>
      </c>
      <c r="CL492" s="0" t="n">
        <v>-1.60016497829929</v>
      </c>
      <c r="CM492" s="0" t="n">
        <v>-0.160840727403411</v>
      </c>
      <c r="CN492" s="0" t="n">
        <v>-1.05108028947143</v>
      </c>
      <c r="CO492" s="0" t="n">
        <v>-0.75029447543784</v>
      </c>
      <c r="CP492" s="0" t="n">
        <v>0.0690181423124159</v>
      </c>
      <c r="CQ492" s="0" t="n">
        <v>1.98630914383102</v>
      </c>
      <c r="CR492" s="0" t="n">
        <v>-1.02952753877616</v>
      </c>
      <c r="CS492" s="0" t="n">
        <v>0.943055056268349</v>
      </c>
      <c r="CT492" s="0" t="n">
        <v>-0.262425601249561</v>
      </c>
      <c r="CU492" s="0" t="n">
        <v>0.857246504892828</v>
      </c>
      <c r="CV492" s="0" t="n">
        <v>-2.01693183043972</v>
      </c>
      <c r="CW492" s="0" t="n">
        <v>-0.913280473469058</v>
      </c>
      <c r="CX492" s="0" t="n">
        <v>-0.337823848894914</v>
      </c>
      <c r="CZ492" s="0" t="n">
        <f aca="false">IF(CHOOSE(MATCH(G$5,$B$10:$E$10,0),$B492,$C492,$D492,$E492)*G$6+G492*G$7&lt;G$2,G$3*G$4,0)</f>
        <v>0</v>
      </c>
      <c r="DA492" s="0" t="n">
        <f aca="false">IF(CHOOSE(MATCH(H$5,$B$10:$E$10,0),$B492,$C492,$D492,$E492)*H$6+H492*H$7&lt;H$2,H$3*H$4,0)</f>
        <v>0</v>
      </c>
      <c r="DB492" s="0" t="n">
        <f aca="false">IF(CHOOSE(MATCH(I$5,$B$10:$E$10,0),$B492,$C492,$D492,$E492)*I$6+I492*I$7&lt;I$2,I$3*I$4,0)</f>
        <v>0</v>
      </c>
      <c r="DC492" s="0" t="n">
        <f aca="false">IF(CHOOSE(MATCH(J$5,$B$10:$E$10,0),$B492,$C492,$D492,$E492)*J$6+J492*J$7&lt;J$2,J$3*J$4,0)</f>
        <v>0</v>
      </c>
      <c r="DD492" s="0" t="n">
        <f aca="false">IF(CHOOSE(MATCH(K$5,$B$10:$E$10,0),$B492,$C492,$D492,$E492)*K$6+K492*K$7&lt;K$2,K$3*K$4,0)</f>
        <v>0</v>
      </c>
      <c r="DE492" s="0" t="n">
        <f aca="false">IF(CHOOSE(MATCH(L$5,$B$10:$E$10,0),$B492,$C492,$D492,$E492)*L$6+L492*L$7&lt;L$2,L$3*L$4,0)</f>
        <v>0</v>
      </c>
      <c r="DF492" s="0" t="n">
        <f aca="false">IF(CHOOSE(MATCH(M$5,$B$10:$E$10,0),$B492,$C492,$D492,$E492)*M$6+M492*M$7&lt;M$2,M$3*M$4,0)</f>
        <v>0</v>
      </c>
      <c r="DG492" s="0" t="n">
        <f aca="false">IF(CHOOSE(MATCH(N$5,$B$10:$E$10,0),$B492,$C492,$D492,$E492)*N$6+N492*N$7&lt;N$2,N$3*N$4,0)</f>
        <v>0</v>
      </c>
      <c r="DH492" s="0" t="n">
        <f aca="false">IF(CHOOSE(MATCH(O$5,$B$10:$E$10,0),$B492,$C492,$D492,$E492)*O$6+O492*O$7&lt;O$2,O$3*O$4,0)</f>
        <v>0</v>
      </c>
      <c r="DI492" s="0" t="n">
        <f aca="false">IF(CHOOSE(MATCH(P$5,$B$10:$E$10,0),$B492,$C492,$D492,$E492)*P$6+P492*P$7&lt;P$2,P$3*P$4,0)</f>
        <v>0</v>
      </c>
      <c r="DJ492" s="0" t="n">
        <f aca="false">IF(CHOOSE(MATCH(Q$5,$B$10:$E$10,0),$B492,$C492,$D492,$E492)*Q$6+Q492*Q$7&lt;Q$2,Q$3*Q$4,0)</f>
        <v>0</v>
      </c>
      <c r="DK492" s="0" t="n">
        <f aca="false">IF(CHOOSE(MATCH(R$5,$B$10:$E$10,0),$B492,$C492,$D492,$E492)*R$6+R492*R$7&lt;R$2,R$3*R$4,0)</f>
        <v>0</v>
      </c>
      <c r="DL492" s="0" t="n">
        <f aca="false">IF(CHOOSE(MATCH(S$5,$B$10:$E$10,0),$B492,$C492,$D492,$E492)*S$6+S492*S$7&lt;S$2,S$3*S$4,0)</f>
        <v>0</v>
      </c>
      <c r="DM492" s="0" t="n">
        <f aca="false">IF(CHOOSE(MATCH(T$5,$B$10:$E$10,0),$B492,$C492,$D492,$E492)*T$6+T492*T$7&lt;T$2,T$3*T$4,0)</f>
        <v>0</v>
      </c>
      <c r="DN492" s="0" t="n">
        <f aca="false">IF(CHOOSE(MATCH(U$5,$B$10:$E$10,0),$B492,$C492,$D492,$E492)*U$6+U492*U$7&lt;U$2,U$3*U$4,0)</f>
        <v>0</v>
      </c>
      <c r="DO492" s="0" t="n">
        <f aca="false">IF(CHOOSE(MATCH(V$5,$B$10:$E$10,0),$B492,$C492,$D492,$E492)*V$6+V492*V$7&lt;V$2,V$3*V$4,0)</f>
        <v>0</v>
      </c>
      <c r="DP492" s="0" t="n">
        <f aca="false">IF(CHOOSE(MATCH(W$5,$B$10:$E$10,0),$B492,$C492,$D492,$E492)*W$6+W492*W$7&lt;W$2,W$3*W$4,0)</f>
        <v>0</v>
      </c>
      <c r="DQ492" s="0" t="n">
        <f aca="false">IF(CHOOSE(MATCH(X$5,$B$10:$E$10,0),$B492,$C492,$D492,$E492)*X$6+X492*X$7&lt;X$2,X$3*X$4,0)</f>
        <v>0</v>
      </c>
      <c r="DR492" s="0" t="n">
        <f aca="false">IF(CHOOSE(MATCH(Y$5,$B$10:$E$10,0),$B492,$C492,$D492,$E492)*Y$6+Y492*Y$7&lt;Y$2,Y$3*Y$4,0)</f>
        <v>0</v>
      </c>
      <c r="DS492" s="0" t="n">
        <f aca="false">IF(CHOOSE(MATCH(Z$5,$B$10:$E$10,0),$B492,$C492,$D492,$E492)*Z$6+Z492*Z$7&lt;Z$2,Z$3*Z$4,0)</f>
        <v>0</v>
      </c>
      <c r="DT492" s="0" t="n">
        <f aca="false">IF(CHOOSE(MATCH(AA$5,$B$10:$E$10,0),$B492,$C492,$D492,$E492)*AA$6+AA492*AA$7&lt;AA$2,AA$3*AA$4,0)</f>
        <v>0</v>
      </c>
      <c r="DU492" s="0" t="n">
        <f aca="false">IF(CHOOSE(MATCH(AB$5,$B$10:$E$10,0),$B492,$C492,$D492,$E492)*AB$6+AB492*AB$7&lt;AB$2,AB$3*AB$4,0)</f>
        <v>0</v>
      </c>
      <c r="DV492" s="0" t="n">
        <f aca="false">IF(CHOOSE(MATCH(AC$5,$B$10:$E$10,0),$B492,$C492,$D492,$E492)*AC$6+AC492*AC$7&lt;AC$2,AC$3*AC$4,0)</f>
        <v>0</v>
      </c>
      <c r="DW492" s="0" t="n">
        <f aca="false">IF(CHOOSE(MATCH(AD$5,$B$10:$E$10,0),$B492,$C492,$D492,$E492)*AD$6+AD492*AD$7&lt;AD$2,AD$3*AD$4,0)</f>
        <v>0</v>
      </c>
      <c r="DX492" s="0" t="n">
        <f aca="false">IF(CHOOSE(MATCH(AE$5,$B$10:$E$10,0),$B492,$C492,$D492,$E492)*AE$6+AE492*AE$7&lt;AE$2,AE$3*AE$4,0)</f>
        <v>0</v>
      </c>
      <c r="DY492" s="0" t="n">
        <f aca="false">IF(CHOOSE(MATCH(AF$5,$B$10:$E$10,0),$B492,$C492,$D492,$E492)*AF$6+AF492*AF$7&lt;AF$2,AF$3*AF$4,0)</f>
        <v>0</v>
      </c>
      <c r="DZ492" s="0" t="n">
        <f aca="false">IF(CHOOSE(MATCH(AG$5,$B$10:$E$10,0),$B492,$C492,$D492,$E492)*AG$6+AG492*AG$7&lt;AG$2,AG$3*AG$4,0)</f>
        <v>0</v>
      </c>
      <c r="EA492" s="0" t="n">
        <f aca="false">IF(CHOOSE(MATCH(AH$5,$B$10:$E$10,0),$B492,$C492,$D492,$E492)*AH$6+AH492*AH$7&lt;AH$2,AH$3*AH$4,0)</f>
        <v>0</v>
      </c>
      <c r="EB492" s="0" t="n">
        <f aca="false">IF(CHOOSE(MATCH(AI$5,$B$10:$E$10,0),$B492,$C492,$D492,$E492)*AI$6+AI492*AI$7&lt;AI$2,AI$3*AI$4,0)</f>
        <v>0</v>
      </c>
      <c r="EC492" s="0" t="n">
        <f aca="false">IF(CHOOSE(MATCH(AJ$5,$B$10:$E$10,0),$B492,$C492,$D492,$E492)*AJ$6+AJ492*AJ$7&lt;AJ$2,AJ$3*AJ$4,0)</f>
        <v>0</v>
      </c>
      <c r="ED492" s="0" t="n">
        <f aca="false">IF(CHOOSE(MATCH(AK$5,$B$10:$E$10,0),$B492,$C492,$D492,$E492)*AK$6+AK492*AK$7&lt;AK$2,AK$3*AK$4,0)</f>
        <v>0</v>
      </c>
      <c r="EE492" s="0" t="n">
        <f aca="false">IF(CHOOSE(MATCH(AL$5,$B$10:$E$10,0),$B492,$C492,$D492,$E492)*AL$6+AL492*AL$7&lt;AL$2,AL$3*AL$4,0)</f>
        <v>0</v>
      </c>
      <c r="EF492" s="0" t="n">
        <f aca="false">IF(CHOOSE(MATCH(AM$5,$B$10:$E$10,0),$B492,$C492,$D492,$E492)*AM$6+AM492*AM$7&lt;AM$2,AM$3*AM$4,0)</f>
        <v>0</v>
      </c>
      <c r="EG492" s="0" t="n">
        <f aca="false">IF(CHOOSE(MATCH(AN$5,$B$10:$E$10,0),$B492,$C492,$D492,$E492)*AN$6+AN492*AN$7&lt;AN$2,AN$3*AN$4,0)</f>
        <v>0</v>
      </c>
      <c r="EH492" s="0" t="n">
        <f aca="false">IF(CHOOSE(MATCH(AO$5,$B$10:$E$10,0),$B492,$C492,$D492,$E492)*AO$6+AO492*AO$7&lt;AO$2,AO$3*AO$4,0)</f>
        <v>0</v>
      </c>
      <c r="EI492" s="0" t="n">
        <f aca="false">IF(CHOOSE(MATCH(AP$5,$B$10:$E$10,0),$B492,$C492,$D492,$E492)*AP$6+AP492*AP$7&lt;AP$2,AP$3*AP$4,0)</f>
        <v>0</v>
      </c>
      <c r="EJ492" s="0" t="n">
        <f aca="false">IF(CHOOSE(MATCH(AQ$5,$B$10:$E$10,0),$B492,$C492,$D492,$E492)*AQ$6+AQ492*AQ$7&lt;AQ$2,AQ$3*AQ$4,0)</f>
        <v>0</v>
      </c>
      <c r="EK492" s="0" t="n">
        <f aca="false">IF(CHOOSE(MATCH(AR$5,$B$10:$E$10,0),$B492,$C492,$D492,$E492)*AR$6+AR492*AR$7&lt;AR$2,AR$3*AR$4,0)</f>
        <v>0</v>
      </c>
      <c r="EL492" s="0" t="n">
        <f aca="false">IF(CHOOSE(MATCH(AS$5,$B$10:$E$10,0),$B492,$C492,$D492,$E492)*AS$6+AS492*AS$7&lt;AS$2,AS$3*AS$4,0)</f>
        <v>0</v>
      </c>
      <c r="EM492" s="0" t="n">
        <f aca="false">IF(CHOOSE(MATCH(AT$5,$B$10:$E$10,0),$B492,$C492,$D492,$E492)*AT$6+AT492*AT$7&lt;AT$2,AT$3*AT$4,0)</f>
        <v>0</v>
      </c>
      <c r="EN492" s="0" t="n">
        <f aca="false">IF(CHOOSE(MATCH(AU$5,$B$10:$E$10,0),$B492,$C492,$D492,$E492)*AU$6+AU492*AU$7&lt;AU$2,AU$3*AU$4,0)</f>
        <v>0</v>
      </c>
      <c r="EO492" s="0" t="n">
        <f aca="false">IF(CHOOSE(MATCH(AV$5,$B$10:$E$10,0),$B492,$C492,$D492,$E492)*AV$6+AV492*AV$7&lt;AV$2,AV$3*AV$4,0)</f>
        <v>0</v>
      </c>
      <c r="EP492" s="0" t="n">
        <f aca="false">IF(CHOOSE(MATCH(AW$5,$B$10:$E$10,0),$B492,$C492,$D492,$E492)*AW$6+AW492*AW$7&lt;AW$2,AW$3*AW$4,0)</f>
        <v>2.5</v>
      </c>
      <c r="EQ492" s="0" t="n">
        <f aca="false">IF(CHOOSE(MATCH(AX$5,$B$10:$E$10,0),$B492,$C492,$D492,$E492)*AX$6+AX492*AX$7&lt;AX$2,AX$3*AX$4,0)</f>
        <v>0</v>
      </c>
      <c r="ER492" s="0" t="n">
        <f aca="false">IF(CHOOSE(MATCH(AY$5,$B$10:$E$10,0),$B492,$C492,$D492,$E492)*AY$6+AY492*AY$7&lt;AY$2,AY$3*AY$4,0)</f>
        <v>0</v>
      </c>
      <c r="ES492" s="0" t="n">
        <f aca="false">IF(CHOOSE(MATCH(AZ$5,$B$10:$E$10,0),$B492,$C492,$D492,$E492)*AZ$6+AZ492*AZ$7&lt;AZ$2,AZ$3*AZ$4,0)</f>
        <v>0</v>
      </c>
      <c r="ET492" s="0" t="n">
        <f aca="false">IF(CHOOSE(MATCH(BA$5,$B$10:$E$10,0),$B492,$C492,$D492,$E492)*BA$6+BA492*BA$7&lt;BA$2,BA$3*BA$4,0)</f>
        <v>0</v>
      </c>
      <c r="EU492" s="0" t="n">
        <f aca="false">IF(CHOOSE(MATCH(BB$5,$B$10:$E$10,0),$B492,$C492,$D492,$E492)*BB$6+BB492*BB$7&lt;BB$2,BB$3*BB$4,0)</f>
        <v>0</v>
      </c>
      <c r="EV492" s="0" t="n">
        <f aca="false">IF(CHOOSE(MATCH(BC$5,$B$10:$E$10,0),$B492,$C492,$D492,$E492)*BC$6+BC492*BC$7&lt;BC$2,BC$3*BC$4,0)</f>
        <v>0</v>
      </c>
      <c r="EW492" s="0" t="n">
        <f aca="false">IF(CHOOSE(MATCH(BD$5,$B$10:$E$10,0),$B492,$C492,$D492,$E492)*BD$6+BD492*BD$7&lt;BD$2,BD$3*BD$4,0)</f>
        <v>0</v>
      </c>
      <c r="EX492" s="0" t="n">
        <f aca="false">IF(CHOOSE(MATCH(BE$5,$B$10:$E$10,0),$B492,$C492,$D492,$E492)*BE$6+BE492*BE$7&lt;BE$2,BE$3*BE$4,0)</f>
        <v>0</v>
      </c>
      <c r="EY492" s="0" t="n">
        <f aca="false">IF(CHOOSE(MATCH(BF$5,$B$10:$E$10,0),$B492,$C492,$D492,$E492)*BF$6+BF492*BF$7&lt;BF$2,BF$3*BF$4,0)</f>
        <v>0</v>
      </c>
      <c r="EZ492" s="0" t="n">
        <f aca="false">IF(CHOOSE(MATCH(BG$5,$B$10:$E$10,0),$B492,$C492,$D492,$E492)*BG$6+BG492*BG$7&lt;BG$2,BG$3*BG$4,0)</f>
        <v>0</v>
      </c>
      <c r="FA492" s="0" t="n">
        <f aca="false">IF(CHOOSE(MATCH(BH$5,$B$10:$E$10,0),$B492,$C492,$D492,$E492)*BH$6+BH492*BH$7&lt;BH$2,BH$3*BH$4,0)</f>
        <v>0</v>
      </c>
      <c r="FB492" s="0" t="n">
        <f aca="false">IF(CHOOSE(MATCH(BI$5,$B$10:$E$10,0),$B492,$C492,$D492,$E492)*BI$6+BI492*BI$7&lt;BI$2,BI$3*BI$4,0)</f>
        <v>0</v>
      </c>
      <c r="FC492" s="0" t="n">
        <f aca="false">IF(CHOOSE(MATCH(BJ$5,$B$10:$E$10,0),$B492,$C492,$D492,$E492)*BJ$6+BJ492*BJ$7&lt;BJ$2,BJ$3*BJ$4,0)</f>
        <v>0</v>
      </c>
      <c r="FD492" s="0" t="n">
        <f aca="false">IF(CHOOSE(MATCH(BK$5,$B$10:$E$10,0),$B492,$C492,$D492,$E492)*BK$6+BK492*BK$7&lt;BK$2,BK$3*BK$4,0)</f>
        <v>0</v>
      </c>
      <c r="FE492" s="0" t="n">
        <f aca="false">IF(CHOOSE(MATCH(BL$5,$B$10:$E$10,0),$B492,$C492,$D492,$E492)*BL$6+BL492*BL$7&lt;BL$2,BL$3*BL$4,0)</f>
        <v>0</v>
      </c>
      <c r="FF492" s="0" t="n">
        <f aca="false">IF(CHOOSE(MATCH(BM$5,$B$10:$E$10,0),$B492,$C492,$D492,$E492)*BM$6+BM492*BM$7&lt;BM$2,BM$3*BM$4,0)</f>
        <v>0</v>
      </c>
      <c r="FG492" s="0" t="n">
        <f aca="false">IF(CHOOSE(MATCH(BN$5,$B$10:$E$10,0),$B492,$C492,$D492,$E492)*BN$6+BN492*BN$7&lt;BN$2,BN$3*BN$4,0)</f>
        <v>0</v>
      </c>
      <c r="FH492" s="0" t="n">
        <f aca="false">IF(CHOOSE(MATCH(BO$5,$B$10:$E$10,0),$B492,$C492,$D492,$E492)*BO$6+BO492*BO$7&lt;BO$2,BO$3*BO$4,0)</f>
        <v>0</v>
      </c>
      <c r="FI492" s="0" t="n">
        <f aca="false">IF(CHOOSE(MATCH(BP$5,$B$10:$E$10,0),$B492,$C492,$D492,$E492)*BP$6+BP492*BP$7&lt;BP$2,BP$3*BP$4,0)</f>
        <v>0</v>
      </c>
      <c r="FJ492" s="0" t="n">
        <f aca="false">IF(CHOOSE(MATCH(BQ$5,$B$10:$E$10,0),$B492,$C492,$D492,$E492)*BQ$6+BQ492*BQ$7&lt;BQ$2,BQ$3*BQ$4,0)</f>
        <v>0</v>
      </c>
      <c r="FK492" s="0" t="n">
        <f aca="false">IF(CHOOSE(MATCH(BR$5,$B$10:$E$10,0),$B492,$C492,$D492,$E492)*BR$6+BR492*BR$7&lt;BR$2,BR$3*BR$4,0)</f>
        <v>0</v>
      </c>
      <c r="FL492" s="0" t="n">
        <f aca="false">IF(CHOOSE(MATCH(BS$5,$B$10:$E$10,0),$B492,$C492,$D492,$E492)*BS$6+BS492*BS$7&lt;BS$2,BS$3*BS$4,0)</f>
        <v>0</v>
      </c>
      <c r="FM492" s="0" t="n">
        <f aca="false">IF(CHOOSE(MATCH(BT$5,$B$10:$E$10,0),$B492,$C492,$D492,$E492)*BT$6+BT492*BT$7&lt;BT$2,BT$3*BT$4,0)</f>
        <v>0</v>
      </c>
      <c r="FN492" s="0" t="n">
        <f aca="false">IF(CHOOSE(MATCH(BU$5,$B$10:$E$10,0),$B492,$C492,$D492,$E492)*BU$6+BU492*BU$7&lt;BU$2,BU$3*BU$4,0)</f>
        <v>0</v>
      </c>
      <c r="FO492" s="0" t="n">
        <f aca="false">IF(CHOOSE(MATCH(BV$5,$B$10:$E$10,0),$B492,$C492,$D492,$E492)*BV$6+BV492*BV$7&lt;BV$2,BV$3*BV$4,0)</f>
        <v>0</v>
      </c>
      <c r="FP492" s="0" t="n">
        <f aca="false">IF(CHOOSE(MATCH(BW$5,$B$10:$E$10,0),$B492,$C492,$D492,$E492)*BW$6+BW492*BW$7&lt;BW$2,BW$3*BW$4,0)</f>
        <v>0</v>
      </c>
      <c r="FQ492" s="0" t="n">
        <f aca="false">IF(CHOOSE(MATCH(BX$5,$B$10:$E$10,0),$B492,$C492,$D492,$E492)*BX$6+BX492*BX$7&lt;BX$2,BX$3*BX$4,0)</f>
        <v>0</v>
      </c>
      <c r="FR492" s="0" t="n">
        <f aca="false">IF(CHOOSE(MATCH(BY$5,$B$10:$E$10,0),$B492,$C492,$D492,$E492)*BY$6+BY492*BY$7&lt;BY$2,BY$3*BY$4,0)</f>
        <v>0</v>
      </c>
      <c r="FS492" s="0" t="n">
        <f aca="false">IF(CHOOSE(MATCH(BZ$5,$B$10:$E$10,0),$B492,$C492,$D492,$E492)*BZ$6+BZ492*BZ$7&lt;BZ$2,BZ$3*BZ$4,0)</f>
        <v>0</v>
      </c>
      <c r="FT492" s="0" t="n">
        <f aca="false">IF(CHOOSE(MATCH(CA$5,$B$10:$E$10,0),$B492,$C492,$D492,$E492)*CA$6+CA492*CA$7&lt;CA$2,CA$3*CA$4,0)</f>
        <v>0</v>
      </c>
      <c r="FU492" s="0" t="n">
        <f aca="false">IF(CHOOSE(MATCH(CB$5,$B$10:$E$10,0),$B492,$C492,$D492,$E492)*CB$6+CB492*CB$7&lt;CB$2,CB$3*CB$4,0)</f>
        <v>0</v>
      </c>
      <c r="FV492" s="0" t="n">
        <f aca="false">IF(CHOOSE(MATCH(CC$5,$B$10:$E$10,0),$B492,$C492,$D492,$E492)*CC$6+CC492*CC$7&lt;CC$2,CC$3*CC$4,0)</f>
        <v>0</v>
      </c>
      <c r="FW492" s="0" t="n">
        <f aca="false">IF(CHOOSE(MATCH(CD$5,$B$10:$E$10,0),$B492,$C492,$D492,$E492)*CD$6+CD492*CD$7&lt;CD$2,CD$3*CD$4,0)</f>
        <v>0</v>
      </c>
      <c r="FX492" s="0" t="n">
        <f aca="false">IF(CHOOSE(MATCH(CE$5,$B$10:$E$10,0),$B492,$C492,$D492,$E492)*CE$6+CE492*CE$7&lt;CE$2,CE$3*CE$4,0)</f>
        <v>0</v>
      </c>
      <c r="FY492" s="0" t="n">
        <f aca="false">IF(CHOOSE(MATCH(CF$5,$B$10:$E$10,0),$B492,$C492,$D492,$E492)*CF$6+CF492*CF$7&lt;CF$2,CF$3*CF$4,0)</f>
        <v>0</v>
      </c>
      <c r="FZ492" s="0" t="n">
        <f aca="false">IF(CHOOSE(MATCH(CG$5,$B$10:$E$10,0),$B492,$C492,$D492,$E492)*CG$6+CG492*CG$7&lt;CG$2,CG$3*CG$4,0)</f>
        <v>0</v>
      </c>
      <c r="GA492" s="0" t="n">
        <f aca="false">IF(CHOOSE(MATCH(CH$5,$B$10:$E$10,0),$B492,$C492,$D492,$E492)*CH$6+CH492*CH$7&lt;CH$2,CH$3*CH$4,0)</f>
        <v>0</v>
      </c>
      <c r="GB492" s="0" t="n">
        <f aca="false">IF(CHOOSE(MATCH(CI$5,$B$10:$E$10,0),$B492,$C492,$D492,$E492)*CI$6+CI492*CI$7&lt;CI$2,CI$3*CI$4,0)</f>
        <v>0</v>
      </c>
      <c r="GC492" s="0" t="n">
        <f aca="false">IF(CHOOSE(MATCH(CJ$5,$B$10:$E$10,0),$B492,$C492,$D492,$E492)*CJ$6+CJ492*CJ$7&lt;CJ$2,CJ$3*CJ$4,0)</f>
        <v>0</v>
      </c>
      <c r="GD492" s="0" t="n">
        <f aca="false">IF(CHOOSE(MATCH(CK$5,$B$10:$E$10,0),$B492,$C492,$D492,$E492)*CK$6+CK492*CK$7&lt;CK$2,CK$3*CK$4,0)</f>
        <v>0</v>
      </c>
      <c r="GE492" s="0" t="n">
        <f aca="false">IF(CHOOSE(MATCH(CL$5,$B$10:$E$10,0),$B492,$C492,$D492,$E492)*CL$6+CL492*CL$7&lt;CL$2,CL$3*CL$4,0)</f>
        <v>0</v>
      </c>
      <c r="GF492" s="0" t="n">
        <f aca="false">IF(CHOOSE(MATCH(CM$5,$B$10:$E$10,0),$B492,$C492,$D492,$E492)*CM$6+CM492*CM$7&lt;CM$2,CM$3*CM$4,0)</f>
        <v>0</v>
      </c>
      <c r="GG492" s="0" t="n">
        <f aca="false">IF(CHOOSE(MATCH(CN$5,$B$10:$E$10,0),$B492,$C492,$D492,$E492)*CN$6+CN492*CN$7&lt;CN$2,CN$3*CN$4,0)</f>
        <v>0</v>
      </c>
      <c r="GH492" s="0" t="n">
        <f aca="false">IF(CHOOSE(MATCH(CO$5,$B$10:$E$10,0),$B492,$C492,$D492,$E492)*CO$6+CO492*CO$7&lt;CO$2,CO$3*CO$4,0)</f>
        <v>0</v>
      </c>
      <c r="GI492" s="0" t="n">
        <f aca="false">IF(CHOOSE(MATCH(CP$5,$B$10:$E$10,0),$B492,$C492,$D492,$E492)*CP$6+CP492*CP$7&lt;CP$2,CP$3*CP$4,0)</f>
        <v>0</v>
      </c>
      <c r="GJ492" s="0" t="n">
        <f aca="false">IF(CHOOSE(MATCH(CQ$5,$B$10:$E$10,0),$B492,$C492,$D492,$E492)*CQ$6+CQ492*CQ$7&lt;CQ$2,CQ$3*CQ$4,0)</f>
        <v>0</v>
      </c>
      <c r="GK492" s="0" t="n">
        <f aca="false">IF(CHOOSE(MATCH(CR$5,$B$10:$E$10,0),$B492,$C492,$D492,$E492)*CR$6+CR492*CR$7&lt;CR$2,CR$3*CR$4,0)</f>
        <v>0</v>
      </c>
      <c r="GL492" s="0" t="n">
        <f aca="false">IF(CHOOSE(MATCH(CS$5,$B$10:$E$10,0),$B492,$C492,$D492,$E492)*CS$6+CS492*CS$7&lt;CS$2,CS$3*CS$4,0)</f>
        <v>0</v>
      </c>
      <c r="GM492" s="0" t="n">
        <f aca="false">IF(CHOOSE(MATCH(CT$5,$B$10:$E$10,0),$B492,$C492,$D492,$E492)*CT$6+CT492*CT$7&lt;CT$2,CT$3*CT$4,0)</f>
        <v>0</v>
      </c>
      <c r="GN492" s="0" t="n">
        <f aca="false">IF(CHOOSE(MATCH(CU$5,$B$10:$E$10,0),$B492,$C492,$D492,$E492)*CU$6+CU492*CU$7&lt;CU$2,CU$3*CU$4,0)</f>
        <v>0</v>
      </c>
      <c r="GO492" s="0" t="n">
        <f aca="false">IF(CHOOSE(MATCH(CV$5,$B$10:$E$10,0),$B492,$C492,$D492,$E492)*CV$6+CV492*CV$7&lt;CV$2,CV$3*CV$4,0)</f>
        <v>0</v>
      </c>
      <c r="GP492" s="0" t="n">
        <f aca="false">IF(CHOOSE(MATCH(CW$5,$B$10:$E$10,0),$B492,$C492,$D492,$E492)*CW$6+CW492*CW$7&lt;CW$2,CW$3*CW$4,0)</f>
        <v>0</v>
      </c>
      <c r="GQ492" s="0" t="n">
        <f aca="false">IF(CHOOSE(MATCH(CX$5,$B$10:$E$10,0),$B492,$C492,$D492,$E492)*CX$6+CX492*CX$7&lt;CX$2,CX$3*CX$4,0)</f>
        <v>0</v>
      </c>
      <c r="GS492" s="0" t="n">
        <f aca="false">SUM(CZ492:GQ492)</f>
        <v>2.5</v>
      </c>
      <c r="GT492" s="0" t="n">
        <f aca="false">IF(GS492&gt;$GS$6,1,0)</f>
        <v>0</v>
      </c>
    </row>
    <row r="493" customFormat="false" ht="14" hidden="false" customHeight="false" outlineLevel="0" collapsed="false">
      <c r="A493" s="0" t="n">
        <v>483</v>
      </c>
      <c r="B493" s="0" t="n">
        <v>1.33689530056129</v>
      </c>
      <c r="C493" s="0" t="n">
        <v>1.43259029340577</v>
      </c>
      <c r="D493" s="0" t="n">
        <v>-0.0491240854722533</v>
      </c>
      <c r="E493" s="0" t="n">
        <v>0.965454817459777</v>
      </c>
      <c r="G493" s="0" t="n">
        <v>-1.963726390386</v>
      </c>
      <c r="H493" s="0" t="n">
        <v>-0.605546119913925</v>
      </c>
      <c r="I493" s="0" t="n">
        <v>0.67427436079015</v>
      </c>
      <c r="J493" s="0" t="n">
        <v>0.0674071998219006</v>
      </c>
      <c r="K493" s="0" t="n">
        <v>-0.111190274765249</v>
      </c>
      <c r="L493" s="0" t="n">
        <v>0.599125087319408</v>
      </c>
      <c r="M493" s="0" t="n">
        <v>0.646305124973878</v>
      </c>
      <c r="N493" s="0" t="n">
        <v>0.641973656456685</v>
      </c>
      <c r="O493" s="0" t="n">
        <v>0.128834471979644</v>
      </c>
      <c r="P493" s="0" t="n">
        <v>-0.345121407008264</v>
      </c>
      <c r="Q493" s="0" t="n">
        <v>0.420955075242091</v>
      </c>
      <c r="R493" s="0" t="n">
        <v>0.235911556956125</v>
      </c>
      <c r="S493" s="0" t="n">
        <v>0.530210400029318</v>
      </c>
      <c r="T493" s="0" t="n">
        <v>-1.54992903844686</v>
      </c>
      <c r="U493" s="0" t="n">
        <v>-0.573145371163264</v>
      </c>
      <c r="V493" s="0" t="n">
        <v>-0.991417437035125</v>
      </c>
      <c r="W493" s="0" t="n">
        <v>-1.48464096128009</v>
      </c>
      <c r="X493" s="0" t="n">
        <v>0.499900352224358</v>
      </c>
      <c r="Y493" s="0" t="n">
        <v>-0.309688630295568</v>
      </c>
      <c r="Z493" s="0" t="n">
        <v>-0.337986421072856</v>
      </c>
      <c r="AA493" s="0" t="n">
        <v>0.268765916189295</v>
      </c>
      <c r="AB493" s="0" t="n">
        <v>0.530651504959678</v>
      </c>
      <c r="AC493" s="0" t="n">
        <v>-0.866787104314426</v>
      </c>
      <c r="AD493" s="0" t="n">
        <v>-0.691951527187484</v>
      </c>
      <c r="AE493" s="0" t="n">
        <v>-0.177758465724764</v>
      </c>
      <c r="AF493" s="0" t="n">
        <v>0.309848928736756</v>
      </c>
      <c r="AG493" s="0" t="n">
        <v>-2.39271685131825</v>
      </c>
      <c r="AH493" s="0" t="n">
        <v>1.01328851087601</v>
      </c>
      <c r="AI493" s="0" t="n">
        <v>-0.883728716871701</v>
      </c>
      <c r="AJ493" s="0" t="n">
        <v>0.190907485375647</v>
      </c>
      <c r="AK493" s="0" t="n">
        <v>0.609225025982596</v>
      </c>
      <c r="AL493" s="0" t="n">
        <v>-1.22951405501226</v>
      </c>
      <c r="AM493" s="0" t="n">
        <v>0.236698269873159</v>
      </c>
      <c r="AN493" s="0" t="n">
        <v>-0.453192114946432</v>
      </c>
      <c r="AO493" s="0" t="n">
        <v>1.23869085655315</v>
      </c>
      <c r="AP493" s="0" t="n">
        <v>-0.0927343535295222</v>
      </c>
      <c r="AQ493" s="0" t="n">
        <v>0.708275820215931</v>
      </c>
      <c r="AR493" s="0" t="n">
        <v>1.08587300928775</v>
      </c>
      <c r="AS493" s="0" t="n">
        <v>-2.30151272262447</v>
      </c>
      <c r="AT493" s="0" t="n">
        <v>-0.214960209632409</v>
      </c>
      <c r="AU493" s="0" t="n">
        <v>0.0616591933066957</v>
      </c>
      <c r="AV493" s="0" t="n">
        <v>-1.35710251925047</v>
      </c>
      <c r="AW493" s="0" t="n">
        <v>0.376720663552987</v>
      </c>
      <c r="AX493" s="0" t="n">
        <v>1.69653048942564</v>
      </c>
      <c r="AY493" s="0" t="n">
        <v>-0.30359501579369</v>
      </c>
      <c r="AZ493" s="0" t="n">
        <v>0.31113359000301</v>
      </c>
      <c r="BA493" s="0" t="n">
        <v>-1.11005419967114</v>
      </c>
      <c r="BB493" s="0" t="n">
        <v>-2.03358467842918</v>
      </c>
      <c r="BC493" s="0" t="n">
        <v>-0.811096469988115</v>
      </c>
      <c r="BD493" s="0" t="n">
        <v>-0.672066562401597</v>
      </c>
      <c r="BE493" s="0" t="n">
        <v>-0.40711938709137</v>
      </c>
      <c r="BF493" s="0" t="n">
        <v>0.9071459317056</v>
      </c>
      <c r="BG493" s="0" t="n">
        <v>-0.160375748237129</v>
      </c>
      <c r="BH493" s="0" t="n">
        <v>-1.56069745571585</v>
      </c>
      <c r="BI493" s="0" t="n">
        <v>-0.24039763957262</v>
      </c>
      <c r="BJ493" s="0" t="n">
        <v>-0.601414740231121</v>
      </c>
      <c r="BK493" s="0" t="n">
        <v>0.837962943478487</v>
      </c>
      <c r="BL493" s="0" t="n">
        <v>0.777433797338745</v>
      </c>
      <c r="BM493" s="0" t="n">
        <v>0.847676346893422</v>
      </c>
      <c r="BN493" s="0" t="n">
        <v>-0.224207497012685</v>
      </c>
      <c r="BO493" s="0" t="n">
        <v>-0.382558482669992</v>
      </c>
      <c r="BP493" s="0" t="n">
        <v>-0.280124368146062</v>
      </c>
      <c r="BQ493" s="0" t="n">
        <v>0.551640368939843</v>
      </c>
      <c r="BR493" s="0" t="n">
        <v>1.37538791022962</v>
      </c>
      <c r="BS493" s="0" t="n">
        <v>1.20196546049556</v>
      </c>
      <c r="BT493" s="0" t="n">
        <v>-0.097882093541557</v>
      </c>
      <c r="BU493" s="0" t="n">
        <v>-1.88304511539172</v>
      </c>
      <c r="BV493" s="0" t="n">
        <v>0.47089656618482</v>
      </c>
      <c r="BW493" s="0" t="n">
        <v>-0.209483914659359</v>
      </c>
      <c r="BX493" s="0" t="n">
        <v>-0.384039822165505</v>
      </c>
      <c r="BY493" s="0" t="n">
        <v>2.59715307038277</v>
      </c>
      <c r="BZ493" s="0" t="n">
        <v>0.304235072690062</v>
      </c>
      <c r="CA493" s="0" t="n">
        <v>1.21980065159732</v>
      </c>
      <c r="CB493" s="0" t="n">
        <v>0.529946646565804</v>
      </c>
      <c r="CC493" s="0" t="n">
        <v>0.708864718035329</v>
      </c>
      <c r="CD493" s="0" t="n">
        <v>0.0154147983266739</v>
      </c>
      <c r="CE493" s="0" t="n">
        <v>0.6796608431614</v>
      </c>
      <c r="CF493" s="0" t="n">
        <v>-0.445913883595495</v>
      </c>
      <c r="CG493" s="0" t="n">
        <v>1.22270193969598</v>
      </c>
      <c r="CH493" s="0" t="n">
        <v>-1.03304273579852</v>
      </c>
      <c r="CI493" s="0" t="n">
        <v>0.204169054995873</v>
      </c>
      <c r="CJ493" s="0" t="n">
        <v>2.32255843002349</v>
      </c>
      <c r="CK493" s="0" t="n">
        <v>-1.10173459688667</v>
      </c>
      <c r="CL493" s="0" t="n">
        <v>0.442958025814733</v>
      </c>
      <c r="CM493" s="0" t="n">
        <v>-0.306640686176252</v>
      </c>
      <c r="CN493" s="0" t="n">
        <v>-1.22157189252903</v>
      </c>
      <c r="CO493" s="0" t="n">
        <v>-0.166112386068562</v>
      </c>
      <c r="CP493" s="0" t="n">
        <v>-1.03291313280351</v>
      </c>
      <c r="CQ493" s="0" t="n">
        <v>0.609225025982596</v>
      </c>
      <c r="CR493" s="0" t="n">
        <v>1.6437752492493</v>
      </c>
      <c r="CS493" s="0" t="n">
        <v>0.0033276137401117</v>
      </c>
      <c r="CT493" s="0" t="n">
        <v>-0.0896613983059069</v>
      </c>
      <c r="CU493" s="0" t="n">
        <v>-0.151316044139094</v>
      </c>
      <c r="CV493" s="0" t="n">
        <v>-0.610423285252182</v>
      </c>
      <c r="CW493" s="0" t="n">
        <v>1.66115569300018</v>
      </c>
      <c r="CX493" s="0" t="n">
        <v>0.120123786473414</v>
      </c>
      <c r="CZ493" s="0" t="n">
        <f aca="false">IF(CHOOSE(MATCH(G$5,$B$10:$E$10,0),$B493,$C493,$D493,$E493)*G$6+G493*G$7&lt;G$2,G$3*G$4,0)</f>
        <v>0</v>
      </c>
      <c r="DA493" s="0" t="n">
        <f aca="false">IF(CHOOSE(MATCH(H$5,$B$10:$E$10,0),$B493,$C493,$D493,$E493)*H$6+H493*H$7&lt;H$2,H$3*H$4,0)</f>
        <v>0</v>
      </c>
      <c r="DB493" s="0" t="n">
        <f aca="false">IF(CHOOSE(MATCH(I$5,$B$10:$E$10,0),$B493,$C493,$D493,$E493)*I$6+I493*I$7&lt;I$2,I$3*I$4,0)</f>
        <v>0</v>
      </c>
      <c r="DC493" s="0" t="n">
        <f aca="false">IF(CHOOSE(MATCH(J$5,$B$10:$E$10,0),$B493,$C493,$D493,$E493)*J$6+J493*J$7&lt;J$2,J$3*J$4,0)</f>
        <v>0</v>
      </c>
      <c r="DD493" s="0" t="n">
        <f aca="false">IF(CHOOSE(MATCH(K$5,$B$10:$E$10,0),$B493,$C493,$D493,$E493)*K$6+K493*K$7&lt;K$2,K$3*K$4,0)</f>
        <v>0</v>
      </c>
      <c r="DE493" s="0" t="n">
        <f aca="false">IF(CHOOSE(MATCH(L$5,$B$10:$E$10,0),$B493,$C493,$D493,$E493)*L$6+L493*L$7&lt;L$2,L$3*L$4,0)</f>
        <v>0</v>
      </c>
      <c r="DF493" s="0" t="n">
        <f aca="false">IF(CHOOSE(MATCH(M$5,$B$10:$E$10,0),$B493,$C493,$D493,$E493)*M$6+M493*M$7&lt;M$2,M$3*M$4,0)</f>
        <v>0</v>
      </c>
      <c r="DG493" s="0" t="n">
        <f aca="false">IF(CHOOSE(MATCH(N$5,$B$10:$E$10,0),$B493,$C493,$D493,$E493)*N$6+N493*N$7&lt;N$2,N$3*N$4,0)</f>
        <v>0</v>
      </c>
      <c r="DH493" s="0" t="n">
        <f aca="false">IF(CHOOSE(MATCH(O$5,$B$10:$E$10,0),$B493,$C493,$D493,$E493)*O$6+O493*O$7&lt;O$2,O$3*O$4,0)</f>
        <v>0</v>
      </c>
      <c r="DI493" s="0" t="n">
        <f aca="false">IF(CHOOSE(MATCH(P$5,$B$10:$E$10,0),$B493,$C493,$D493,$E493)*P$6+P493*P$7&lt;P$2,P$3*P$4,0)</f>
        <v>0</v>
      </c>
      <c r="DJ493" s="0" t="n">
        <f aca="false">IF(CHOOSE(MATCH(Q$5,$B$10:$E$10,0),$B493,$C493,$D493,$E493)*Q$6+Q493*Q$7&lt;Q$2,Q$3*Q$4,0)</f>
        <v>0</v>
      </c>
      <c r="DK493" s="0" t="n">
        <f aca="false">IF(CHOOSE(MATCH(R$5,$B$10:$E$10,0),$B493,$C493,$D493,$E493)*R$6+R493*R$7&lt;R$2,R$3*R$4,0)</f>
        <v>0</v>
      </c>
      <c r="DL493" s="0" t="n">
        <f aca="false">IF(CHOOSE(MATCH(S$5,$B$10:$E$10,0),$B493,$C493,$D493,$E493)*S$6+S493*S$7&lt;S$2,S$3*S$4,0)</f>
        <v>0</v>
      </c>
      <c r="DM493" s="0" t="n">
        <f aca="false">IF(CHOOSE(MATCH(T$5,$B$10:$E$10,0),$B493,$C493,$D493,$E493)*T$6+T493*T$7&lt;T$2,T$3*T$4,0)</f>
        <v>0</v>
      </c>
      <c r="DN493" s="0" t="n">
        <f aca="false">IF(CHOOSE(MATCH(U$5,$B$10:$E$10,0),$B493,$C493,$D493,$E493)*U$6+U493*U$7&lt;U$2,U$3*U$4,0)</f>
        <v>0</v>
      </c>
      <c r="DO493" s="0" t="n">
        <f aca="false">IF(CHOOSE(MATCH(V$5,$B$10:$E$10,0),$B493,$C493,$D493,$E493)*V$6+V493*V$7&lt;V$2,V$3*V$4,0)</f>
        <v>0</v>
      </c>
      <c r="DP493" s="0" t="n">
        <f aca="false">IF(CHOOSE(MATCH(W$5,$B$10:$E$10,0),$B493,$C493,$D493,$E493)*W$6+W493*W$7&lt;W$2,W$3*W$4,0)</f>
        <v>0</v>
      </c>
      <c r="DQ493" s="0" t="n">
        <f aca="false">IF(CHOOSE(MATCH(X$5,$B$10:$E$10,0),$B493,$C493,$D493,$E493)*X$6+X493*X$7&lt;X$2,X$3*X$4,0)</f>
        <v>0</v>
      </c>
      <c r="DR493" s="0" t="n">
        <f aca="false">IF(CHOOSE(MATCH(Y$5,$B$10:$E$10,0),$B493,$C493,$D493,$E493)*Y$6+Y493*Y$7&lt;Y$2,Y$3*Y$4,0)</f>
        <v>0</v>
      </c>
      <c r="DS493" s="0" t="n">
        <f aca="false">IF(CHOOSE(MATCH(Z$5,$B$10:$E$10,0),$B493,$C493,$D493,$E493)*Z$6+Z493*Z$7&lt;Z$2,Z$3*Z$4,0)</f>
        <v>0</v>
      </c>
      <c r="DT493" s="0" t="n">
        <f aca="false">IF(CHOOSE(MATCH(AA$5,$B$10:$E$10,0),$B493,$C493,$D493,$E493)*AA$6+AA493*AA$7&lt;AA$2,AA$3*AA$4,0)</f>
        <v>0</v>
      </c>
      <c r="DU493" s="0" t="n">
        <f aca="false">IF(CHOOSE(MATCH(AB$5,$B$10:$E$10,0),$B493,$C493,$D493,$E493)*AB$6+AB493*AB$7&lt;AB$2,AB$3*AB$4,0)</f>
        <v>0</v>
      </c>
      <c r="DV493" s="0" t="n">
        <f aca="false">IF(CHOOSE(MATCH(AC$5,$B$10:$E$10,0),$B493,$C493,$D493,$E493)*AC$6+AC493*AC$7&lt;AC$2,AC$3*AC$4,0)</f>
        <v>0</v>
      </c>
      <c r="DW493" s="0" t="n">
        <f aca="false">IF(CHOOSE(MATCH(AD$5,$B$10:$E$10,0),$B493,$C493,$D493,$E493)*AD$6+AD493*AD$7&lt;AD$2,AD$3*AD$4,0)</f>
        <v>0</v>
      </c>
      <c r="DX493" s="0" t="n">
        <f aca="false">IF(CHOOSE(MATCH(AE$5,$B$10:$E$10,0),$B493,$C493,$D493,$E493)*AE$6+AE493*AE$7&lt;AE$2,AE$3*AE$4,0)</f>
        <v>0</v>
      </c>
      <c r="DY493" s="0" t="n">
        <f aca="false">IF(CHOOSE(MATCH(AF$5,$B$10:$E$10,0),$B493,$C493,$D493,$E493)*AF$6+AF493*AF$7&lt;AF$2,AF$3*AF$4,0)</f>
        <v>0</v>
      </c>
      <c r="DZ493" s="0" t="n">
        <f aca="false">IF(CHOOSE(MATCH(AG$5,$B$10:$E$10,0),$B493,$C493,$D493,$E493)*AG$6+AG493*AG$7&lt;AG$2,AG$3*AG$4,0)</f>
        <v>0</v>
      </c>
      <c r="EA493" s="0" t="n">
        <f aca="false">IF(CHOOSE(MATCH(AH$5,$B$10:$E$10,0),$B493,$C493,$D493,$E493)*AH$6+AH493*AH$7&lt;AH$2,AH$3*AH$4,0)</f>
        <v>0</v>
      </c>
      <c r="EB493" s="0" t="n">
        <f aca="false">IF(CHOOSE(MATCH(AI$5,$B$10:$E$10,0),$B493,$C493,$D493,$E493)*AI$6+AI493*AI$7&lt;AI$2,AI$3*AI$4,0)</f>
        <v>0</v>
      </c>
      <c r="EC493" s="0" t="n">
        <f aca="false">IF(CHOOSE(MATCH(AJ$5,$B$10:$E$10,0),$B493,$C493,$D493,$E493)*AJ$6+AJ493*AJ$7&lt;AJ$2,AJ$3*AJ$4,0)</f>
        <v>0</v>
      </c>
      <c r="ED493" s="0" t="n">
        <f aca="false">IF(CHOOSE(MATCH(AK$5,$B$10:$E$10,0),$B493,$C493,$D493,$E493)*AK$6+AK493*AK$7&lt;AK$2,AK$3*AK$4,0)</f>
        <v>0</v>
      </c>
      <c r="EE493" s="0" t="n">
        <f aca="false">IF(CHOOSE(MATCH(AL$5,$B$10:$E$10,0),$B493,$C493,$D493,$E493)*AL$6+AL493*AL$7&lt;AL$2,AL$3*AL$4,0)</f>
        <v>0</v>
      </c>
      <c r="EF493" s="0" t="n">
        <f aca="false">IF(CHOOSE(MATCH(AM$5,$B$10:$E$10,0),$B493,$C493,$D493,$E493)*AM$6+AM493*AM$7&lt;AM$2,AM$3*AM$4,0)</f>
        <v>0</v>
      </c>
      <c r="EG493" s="0" t="n">
        <f aca="false">IF(CHOOSE(MATCH(AN$5,$B$10:$E$10,0),$B493,$C493,$D493,$E493)*AN$6+AN493*AN$7&lt;AN$2,AN$3*AN$4,0)</f>
        <v>0</v>
      </c>
      <c r="EH493" s="0" t="n">
        <f aca="false">IF(CHOOSE(MATCH(AO$5,$B$10:$E$10,0),$B493,$C493,$D493,$E493)*AO$6+AO493*AO$7&lt;AO$2,AO$3*AO$4,0)</f>
        <v>0</v>
      </c>
      <c r="EI493" s="0" t="n">
        <f aca="false">IF(CHOOSE(MATCH(AP$5,$B$10:$E$10,0),$B493,$C493,$D493,$E493)*AP$6+AP493*AP$7&lt;AP$2,AP$3*AP$4,0)</f>
        <v>0</v>
      </c>
      <c r="EJ493" s="0" t="n">
        <f aca="false">IF(CHOOSE(MATCH(AQ$5,$B$10:$E$10,0),$B493,$C493,$D493,$E493)*AQ$6+AQ493*AQ$7&lt;AQ$2,AQ$3*AQ$4,0)</f>
        <v>0</v>
      </c>
      <c r="EK493" s="0" t="n">
        <f aca="false">IF(CHOOSE(MATCH(AR$5,$B$10:$E$10,0),$B493,$C493,$D493,$E493)*AR$6+AR493*AR$7&lt;AR$2,AR$3*AR$4,0)</f>
        <v>0</v>
      </c>
      <c r="EL493" s="0" t="n">
        <f aca="false">IF(CHOOSE(MATCH(AS$5,$B$10:$E$10,0),$B493,$C493,$D493,$E493)*AS$6+AS493*AS$7&lt;AS$2,AS$3*AS$4,0)</f>
        <v>0</v>
      </c>
      <c r="EM493" s="0" t="n">
        <f aca="false">IF(CHOOSE(MATCH(AT$5,$B$10:$E$10,0),$B493,$C493,$D493,$E493)*AT$6+AT493*AT$7&lt;AT$2,AT$3*AT$4,0)</f>
        <v>0</v>
      </c>
      <c r="EN493" s="0" t="n">
        <f aca="false">IF(CHOOSE(MATCH(AU$5,$B$10:$E$10,0),$B493,$C493,$D493,$E493)*AU$6+AU493*AU$7&lt;AU$2,AU$3*AU$4,0)</f>
        <v>0</v>
      </c>
      <c r="EO493" s="0" t="n">
        <f aca="false">IF(CHOOSE(MATCH(AV$5,$B$10:$E$10,0),$B493,$C493,$D493,$E493)*AV$6+AV493*AV$7&lt;AV$2,AV$3*AV$4,0)</f>
        <v>0</v>
      </c>
      <c r="EP493" s="0" t="n">
        <f aca="false">IF(CHOOSE(MATCH(AW$5,$B$10:$E$10,0),$B493,$C493,$D493,$E493)*AW$6+AW493*AW$7&lt;AW$2,AW$3*AW$4,0)</f>
        <v>0</v>
      </c>
      <c r="EQ493" s="0" t="n">
        <f aca="false">IF(CHOOSE(MATCH(AX$5,$B$10:$E$10,0),$B493,$C493,$D493,$E493)*AX$6+AX493*AX$7&lt;AX$2,AX$3*AX$4,0)</f>
        <v>0</v>
      </c>
      <c r="ER493" s="0" t="n">
        <f aca="false">IF(CHOOSE(MATCH(AY$5,$B$10:$E$10,0),$B493,$C493,$D493,$E493)*AY$6+AY493*AY$7&lt;AY$2,AY$3*AY$4,0)</f>
        <v>0</v>
      </c>
      <c r="ES493" s="0" t="n">
        <f aca="false">IF(CHOOSE(MATCH(AZ$5,$B$10:$E$10,0),$B493,$C493,$D493,$E493)*AZ$6+AZ493*AZ$7&lt;AZ$2,AZ$3*AZ$4,0)</f>
        <v>0</v>
      </c>
      <c r="ET493" s="0" t="n">
        <f aca="false">IF(CHOOSE(MATCH(BA$5,$B$10:$E$10,0),$B493,$C493,$D493,$E493)*BA$6+BA493*BA$7&lt;BA$2,BA$3*BA$4,0)</f>
        <v>0</v>
      </c>
      <c r="EU493" s="0" t="n">
        <f aca="false">IF(CHOOSE(MATCH(BB$5,$B$10:$E$10,0),$B493,$C493,$D493,$E493)*BB$6+BB493*BB$7&lt;BB$2,BB$3*BB$4,0)</f>
        <v>0</v>
      </c>
      <c r="EV493" s="0" t="n">
        <f aca="false">IF(CHOOSE(MATCH(BC$5,$B$10:$E$10,0),$B493,$C493,$D493,$E493)*BC$6+BC493*BC$7&lt;BC$2,BC$3*BC$4,0)</f>
        <v>0</v>
      </c>
      <c r="EW493" s="0" t="n">
        <f aca="false">IF(CHOOSE(MATCH(BD$5,$B$10:$E$10,0),$B493,$C493,$D493,$E493)*BD$6+BD493*BD$7&lt;BD$2,BD$3*BD$4,0)</f>
        <v>0</v>
      </c>
      <c r="EX493" s="0" t="n">
        <f aca="false">IF(CHOOSE(MATCH(BE$5,$B$10:$E$10,0),$B493,$C493,$D493,$E493)*BE$6+BE493*BE$7&lt;BE$2,BE$3*BE$4,0)</f>
        <v>0</v>
      </c>
      <c r="EY493" s="0" t="n">
        <f aca="false">IF(CHOOSE(MATCH(BF$5,$B$10:$E$10,0),$B493,$C493,$D493,$E493)*BF$6+BF493*BF$7&lt;BF$2,BF$3*BF$4,0)</f>
        <v>0</v>
      </c>
      <c r="EZ493" s="0" t="n">
        <f aca="false">IF(CHOOSE(MATCH(BG$5,$B$10:$E$10,0),$B493,$C493,$D493,$E493)*BG$6+BG493*BG$7&lt;BG$2,BG$3*BG$4,0)</f>
        <v>0</v>
      </c>
      <c r="FA493" s="0" t="n">
        <f aca="false">IF(CHOOSE(MATCH(BH$5,$B$10:$E$10,0),$B493,$C493,$D493,$E493)*BH$6+BH493*BH$7&lt;BH$2,BH$3*BH$4,0)</f>
        <v>0</v>
      </c>
      <c r="FB493" s="0" t="n">
        <f aca="false">IF(CHOOSE(MATCH(BI$5,$B$10:$E$10,0),$B493,$C493,$D493,$E493)*BI$6+BI493*BI$7&lt;BI$2,BI$3*BI$4,0)</f>
        <v>0</v>
      </c>
      <c r="FC493" s="0" t="n">
        <f aca="false">IF(CHOOSE(MATCH(BJ$5,$B$10:$E$10,0),$B493,$C493,$D493,$E493)*BJ$6+BJ493*BJ$7&lt;BJ$2,BJ$3*BJ$4,0)</f>
        <v>0</v>
      </c>
      <c r="FD493" s="0" t="n">
        <f aca="false">IF(CHOOSE(MATCH(BK$5,$B$10:$E$10,0),$B493,$C493,$D493,$E493)*BK$6+BK493*BK$7&lt;BK$2,BK$3*BK$4,0)</f>
        <v>0</v>
      </c>
      <c r="FE493" s="0" t="n">
        <f aca="false">IF(CHOOSE(MATCH(BL$5,$B$10:$E$10,0),$B493,$C493,$D493,$E493)*BL$6+BL493*BL$7&lt;BL$2,BL$3*BL$4,0)</f>
        <v>0</v>
      </c>
      <c r="FF493" s="0" t="n">
        <f aca="false">IF(CHOOSE(MATCH(BM$5,$B$10:$E$10,0),$B493,$C493,$D493,$E493)*BM$6+BM493*BM$7&lt;BM$2,BM$3*BM$4,0)</f>
        <v>0</v>
      </c>
      <c r="FG493" s="0" t="n">
        <f aca="false">IF(CHOOSE(MATCH(BN$5,$B$10:$E$10,0),$B493,$C493,$D493,$E493)*BN$6+BN493*BN$7&lt;BN$2,BN$3*BN$4,0)</f>
        <v>0</v>
      </c>
      <c r="FH493" s="0" t="n">
        <f aca="false">IF(CHOOSE(MATCH(BO$5,$B$10:$E$10,0),$B493,$C493,$D493,$E493)*BO$6+BO493*BO$7&lt;BO$2,BO$3*BO$4,0)</f>
        <v>0</v>
      </c>
      <c r="FI493" s="0" t="n">
        <f aca="false">IF(CHOOSE(MATCH(BP$5,$B$10:$E$10,0),$B493,$C493,$D493,$E493)*BP$6+BP493*BP$7&lt;BP$2,BP$3*BP$4,0)</f>
        <v>0</v>
      </c>
      <c r="FJ493" s="0" t="n">
        <f aca="false">IF(CHOOSE(MATCH(BQ$5,$B$10:$E$10,0),$B493,$C493,$D493,$E493)*BQ$6+BQ493*BQ$7&lt;BQ$2,BQ$3*BQ$4,0)</f>
        <v>0</v>
      </c>
      <c r="FK493" s="0" t="n">
        <f aca="false">IF(CHOOSE(MATCH(BR$5,$B$10:$E$10,0),$B493,$C493,$D493,$E493)*BR$6+BR493*BR$7&lt;BR$2,BR$3*BR$4,0)</f>
        <v>0</v>
      </c>
      <c r="FL493" s="0" t="n">
        <f aca="false">IF(CHOOSE(MATCH(BS$5,$B$10:$E$10,0),$B493,$C493,$D493,$E493)*BS$6+BS493*BS$7&lt;BS$2,BS$3*BS$4,0)</f>
        <v>0</v>
      </c>
      <c r="FM493" s="0" t="n">
        <f aca="false">IF(CHOOSE(MATCH(BT$5,$B$10:$E$10,0),$B493,$C493,$D493,$E493)*BT$6+BT493*BT$7&lt;BT$2,BT$3*BT$4,0)</f>
        <v>0</v>
      </c>
      <c r="FN493" s="0" t="n">
        <f aca="false">IF(CHOOSE(MATCH(BU$5,$B$10:$E$10,0),$B493,$C493,$D493,$E493)*BU$6+BU493*BU$7&lt;BU$2,BU$3*BU$4,0)</f>
        <v>0</v>
      </c>
      <c r="FO493" s="0" t="n">
        <f aca="false">IF(CHOOSE(MATCH(BV$5,$B$10:$E$10,0),$B493,$C493,$D493,$E493)*BV$6+BV493*BV$7&lt;BV$2,BV$3*BV$4,0)</f>
        <v>0</v>
      </c>
      <c r="FP493" s="0" t="n">
        <f aca="false">IF(CHOOSE(MATCH(BW$5,$B$10:$E$10,0),$B493,$C493,$D493,$E493)*BW$6+BW493*BW$7&lt;BW$2,BW$3*BW$4,0)</f>
        <v>0</v>
      </c>
      <c r="FQ493" s="0" t="n">
        <f aca="false">IF(CHOOSE(MATCH(BX$5,$B$10:$E$10,0),$B493,$C493,$D493,$E493)*BX$6+BX493*BX$7&lt;BX$2,BX$3*BX$4,0)</f>
        <v>0</v>
      </c>
      <c r="FR493" s="0" t="n">
        <f aca="false">IF(CHOOSE(MATCH(BY$5,$B$10:$E$10,0),$B493,$C493,$D493,$E493)*BY$6+BY493*BY$7&lt;BY$2,BY$3*BY$4,0)</f>
        <v>0</v>
      </c>
      <c r="FS493" s="0" t="n">
        <f aca="false">IF(CHOOSE(MATCH(BZ$5,$B$10:$E$10,0),$B493,$C493,$D493,$E493)*BZ$6+BZ493*BZ$7&lt;BZ$2,BZ$3*BZ$4,0)</f>
        <v>0</v>
      </c>
      <c r="FT493" s="0" t="n">
        <f aca="false">IF(CHOOSE(MATCH(CA$5,$B$10:$E$10,0),$B493,$C493,$D493,$E493)*CA$6+CA493*CA$7&lt;CA$2,CA$3*CA$4,0)</f>
        <v>0</v>
      </c>
      <c r="FU493" s="0" t="n">
        <f aca="false">IF(CHOOSE(MATCH(CB$5,$B$10:$E$10,0),$B493,$C493,$D493,$E493)*CB$6+CB493*CB$7&lt;CB$2,CB$3*CB$4,0)</f>
        <v>0</v>
      </c>
      <c r="FV493" s="0" t="n">
        <f aca="false">IF(CHOOSE(MATCH(CC$5,$B$10:$E$10,0),$B493,$C493,$D493,$E493)*CC$6+CC493*CC$7&lt;CC$2,CC$3*CC$4,0)</f>
        <v>0</v>
      </c>
      <c r="FW493" s="0" t="n">
        <f aca="false">IF(CHOOSE(MATCH(CD$5,$B$10:$E$10,0),$B493,$C493,$D493,$E493)*CD$6+CD493*CD$7&lt;CD$2,CD$3*CD$4,0)</f>
        <v>0</v>
      </c>
      <c r="FX493" s="0" t="n">
        <f aca="false">IF(CHOOSE(MATCH(CE$5,$B$10:$E$10,0),$B493,$C493,$D493,$E493)*CE$6+CE493*CE$7&lt;CE$2,CE$3*CE$4,0)</f>
        <v>0</v>
      </c>
      <c r="FY493" s="0" t="n">
        <f aca="false">IF(CHOOSE(MATCH(CF$5,$B$10:$E$10,0),$B493,$C493,$D493,$E493)*CF$6+CF493*CF$7&lt;CF$2,CF$3*CF$4,0)</f>
        <v>0</v>
      </c>
      <c r="FZ493" s="0" t="n">
        <f aca="false">IF(CHOOSE(MATCH(CG$5,$B$10:$E$10,0),$B493,$C493,$D493,$E493)*CG$6+CG493*CG$7&lt;CG$2,CG$3*CG$4,0)</f>
        <v>0</v>
      </c>
      <c r="GA493" s="0" t="n">
        <f aca="false">IF(CHOOSE(MATCH(CH$5,$B$10:$E$10,0),$B493,$C493,$D493,$E493)*CH$6+CH493*CH$7&lt;CH$2,CH$3*CH$4,0)</f>
        <v>0</v>
      </c>
      <c r="GB493" s="0" t="n">
        <f aca="false">IF(CHOOSE(MATCH(CI$5,$B$10:$E$10,0),$B493,$C493,$D493,$E493)*CI$6+CI493*CI$7&lt;CI$2,CI$3*CI$4,0)</f>
        <v>0</v>
      </c>
      <c r="GC493" s="0" t="n">
        <f aca="false">IF(CHOOSE(MATCH(CJ$5,$B$10:$E$10,0),$B493,$C493,$D493,$E493)*CJ$6+CJ493*CJ$7&lt;CJ$2,CJ$3*CJ$4,0)</f>
        <v>0</v>
      </c>
      <c r="GD493" s="0" t="n">
        <f aca="false">IF(CHOOSE(MATCH(CK$5,$B$10:$E$10,0),$B493,$C493,$D493,$E493)*CK$6+CK493*CK$7&lt;CK$2,CK$3*CK$4,0)</f>
        <v>0</v>
      </c>
      <c r="GE493" s="0" t="n">
        <f aca="false">IF(CHOOSE(MATCH(CL$5,$B$10:$E$10,0),$B493,$C493,$D493,$E493)*CL$6+CL493*CL$7&lt;CL$2,CL$3*CL$4,0)</f>
        <v>0</v>
      </c>
      <c r="GF493" s="0" t="n">
        <f aca="false">IF(CHOOSE(MATCH(CM$5,$B$10:$E$10,0),$B493,$C493,$D493,$E493)*CM$6+CM493*CM$7&lt;CM$2,CM$3*CM$4,0)</f>
        <v>0</v>
      </c>
      <c r="GG493" s="0" t="n">
        <f aca="false">IF(CHOOSE(MATCH(CN$5,$B$10:$E$10,0),$B493,$C493,$D493,$E493)*CN$6+CN493*CN$7&lt;CN$2,CN$3*CN$4,0)</f>
        <v>0</v>
      </c>
      <c r="GH493" s="0" t="n">
        <f aca="false">IF(CHOOSE(MATCH(CO$5,$B$10:$E$10,0),$B493,$C493,$D493,$E493)*CO$6+CO493*CO$7&lt;CO$2,CO$3*CO$4,0)</f>
        <v>0</v>
      </c>
      <c r="GI493" s="0" t="n">
        <f aca="false">IF(CHOOSE(MATCH(CP$5,$B$10:$E$10,0),$B493,$C493,$D493,$E493)*CP$6+CP493*CP$7&lt;CP$2,CP$3*CP$4,0)</f>
        <v>0</v>
      </c>
      <c r="GJ493" s="0" t="n">
        <f aca="false">IF(CHOOSE(MATCH(CQ$5,$B$10:$E$10,0),$B493,$C493,$D493,$E493)*CQ$6+CQ493*CQ$7&lt;CQ$2,CQ$3*CQ$4,0)</f>
        <v>0</v>
      </c>
      <c r="GK493" s="0" t="n">
        <f aca="false">IF(CHOOSE(MATCH(CR$5,$B$10:$E$10,0),$B493,$C493,$D493,$E493)*CR$6+CR493*CR$7&lt;CR$2,CR$3*CR$4,0)</f>
        <v>0</v>
      </c>
      <c r="GL493" s="0" t="n">
        <f aca="false">IF(CHOOSE(MATCH(CS$5,$B$10:$E$10,0),$B493,$C493,$D493,$E493)*CS$6+CS493*CS$7&lt;CS$2,CS$3*CS$4,0)</f>
        <v>0</v>
      </c>
      <c r="GM493" s="0" t="n">
        <f aca="false">IF(CHOOSE(MATCH(CT$5,$B$10:$E$10,0),$B493,$C493,$D493,$E493)*CT$6+CT493*CT$7&lt;CT$2,CT$3*CT$4,0)</f>
        <v>0</v>
      </c>
      <c r="GN493" s="0" t="n">
        <f aca="false">IF(CHOOSE(MATCH(CU$5,$B$10:$E$10,0),$B493,$C493,$D493,$E493)*CU$6+CU493*CU$7&lt;CU$2,CU$3*CU$4,0)</f>
        <v>0</v>
      </c>
      <c r="GO493" s="0" t="n">
        <f aca="false">IF(CHOOSE(MATCH(CV$5,$B$10:$E$10,0),$B493,$C493,$D493,$E493)*CV$6+CV493*CV$7&lt;CV$2,CV$3*CV$4,0)</f>
        <v>0</v>
      </c>
      <c r="GP493" s="0" t="n">
        <f aca="false">IF(CHOOSE(MATCH(CW$5,$B$10:$E$10,0),$B493,$C493,$D493,$E493)*CW$6+CW493*CW$7&lt;CW$2,CW$3*CW$4,0)</f>
        <v>0</v>
      </c>
      <c r="GQ493" s="0" t="n">
        <f aca="false">IF(CHOOSE(MATCH(CX$5,$B$10:$E$10,0),$B493,$C493,$D493,$E493)*CX$6+CX493*CX$7&lt;CX$2,CX$3*CX$4,0)</f>
        <v>0</v>
      </c>
      <c r="GS493" s="0" t="n">
        <f aca="false">SUM(CZ493:GQ493)</f>
        <v>0</v>
      </c>
      <c r="GT493" s="0" t="n">
        <f aca="false">IF(GS493&gt;$GS$6,1,0)</f>
        <v>0</v>
      </c>
    </row>
    <row r="494" customFormat="false" ht="14" hidden="false" customHeight="false" outlineLevel="0" collapsed="false">
      <c r="A494" s="0" t="n">
        <v>484</v>
      </c>
      <c r="B494" s="0" t="n">
        <v>-2.67669209924906</v>
      </c>
      <c r="C494" s="0" t="n">
        <v>-2.11791658915865</v>
      </c>
      <c r="D494" s="0" t="n">
        <v>-0.234034724858767</v>
      </c>
      <c r="E494" s="0" t="n">
        <v>0.0113618391125109</v>
      </c>
      <c r="G494" s="0" t="n">
        <v>1.09935172076803</v>
      </c>
      <c r="H494" s="0" t="n">
        <v>-1.78149548446527</v>
      </c>
      <c r="I494" s="0" t="n">
        <v>-0.413444922742201</v>
      </c>
      <c r="J494" s="0" t="n">
        <v>1.28219653561246</v>
      </c>
      <c r="K494" s="0" t="n">
        <v>0.0452644144388614</v>
      </c>
      <c r="L494" s="0" t="n">
        <v>-0.977383933786768</v>
      </c>
      <c r="M494" s="0" t="n">
        <v>-1.85368662641849</v>
      </c>
      <c r="N494" s="0" t="n">
        <v>0.232452066484257</v>
      </c>
      <c r="O494" s="0" t="n">
        <v>-0.922957497095922</v>
      </c>
      <c r="P494" s="0" t="n">
        <v>1.05935669125756</v>
      </c>
      <c r="Q494" s="0" t="n">
        <v>-0.482036739413161</v>
      </c>
      <c r="R494" s="0" t="n">
        <v>0.168595306604402</v>
      </c>
      <c r="S494" s="0" t="n">
        <v>-1.26413169709849</v>
      </c>
      <c r="T494" s="0" t="n">
        <v>0.157585873239441</v>
      </c>
      <c r="U494" s="0" t="n">
        <v>0.373602233594283</v>
      </c>
      <c r="V494" s="0" t="n">
        <v>0.0382203779736301</v>
      </c>
      <c r="W494" s="0" t="n">
        <v>0.101034629551577</v>
      </c>
      <c r="X494" s="0" t="n">
        <v>-1.31308752315817</v>
      </c>
      <c r="Y494" s="0" t="n">
        <v>-0.122820438264171</v>
      </c>
      <c r="Z494" s="0" t="n">
        <v>-1.28393821796635</v>
      </c>
      <c r="AA494" s="0" t="n">
        <v>-0.956626990955556</v>
      </c>
      <c r="AB494" s="0" t="n">
        <v>1.31708475237247</v>
      </c>
      <c r="AC494" s="0" t="n">
        <v>-0.297991391562391</v>
      </c>
      <c r="AD494" s="0" t="n">
        <v>0.904954049474327</v>
      </c>
      <c r="AE494" s="0" t="n">
        <v>0.369257122656563</v>
      </c>
      <c r="AF494" s="0" t="n">
        <v>-1.27319708553841</v>
      </c>
      <c r="AG494" s="0" t="n">
        <v>-0.169603708854993</v>
      </c>
      <c r="AH494" s="0" t="n">
        <v>-0.59154444898013</v>
      </c>
      <c r="AI494" s="0" t="n">
        <v>1.19443711810163</v>
      </c>
      <c r="AJ494" s="0" t="n">
        <v>-0.907491539692273</v>
      </c>
      <c r="AK494" s="0" t="n">
        <v>0.900813574844506</v>
      </c>
      <c r="AL494" s="0" t="n">
        <v>-0.935920070332941</v>
      </c>
      <c r="AM494" s="0" t="n">
        <v>-0.596289737586631</v>
      </c>
      <c r="AN494" s="0" t="n">
        <v>-1.4878742149449</v>
      </c>
      <c r="AO494" s="0" t="n">
        <v>-1.88214471563697</v>
      </c>
      <c r="AP494" s="0" t="n">
        <v>0.659558736515464</v>
      </c>
      <c r="AQ494" s="0" t="n">
        <v>-0.156269379658625</v>
      </c>
      <c r="AR494" s="0" t="n">
        <v>-0.177446963789407</v>
      </c>
      <c r="AS494" s="0" t="n">
        <v>2.28978024097159</v>
      </c>
      <c r="AT494" s="0" t="n">
        <v>1.9924027583329</v>
      </c>
      <c r="AU494" s="0" t="n">
        <v>0.548259322386002</v>
      </c>
      <c r="AV494" s="0" t="n">
        <v>1.03840648080222</v>
      </c>
      <c r="AW494" s="0" t="n">
        <v>0.385851990358788</v>
      </c>
      <c r="AX494" s="0" t="n">
        <v>-0.34707113627519</v>
      </c>
      <c r="AY494" s="0" t="n">
        <v>-2.60166416410357</v>
      </c>
      <c r="AZ494" s="0" t="n">
        <v>1.11602275865152</v>
      </c>
      <c r="BA494" s="0" t="n">
        <v>-1.89905222214293</v>
      </c>
      <c r="BB494" s="0" t="n">
        <v>-0.0360773810825776</v>
      </c>
      <c r="BC494" s="0" t="n">
        <v>-0.763127445679856</v>
      </c>
      <c r="BD494" s="0" t="n">
        <v>-0.235518200497609</v>
      </c>
      <c r="BE494" s="0" t="n">
        <v>-2.21894879359752</v>
      </c>
      <c r="BF494" s="0" t="n">
        <v>-0.908878519112477</v>
      </c>
      <c r="BG494" s="0" t="n">
        <v>0.917934812605381</v>
      </c>
      <c r="BH494" s="0" t="n">
        <v>0.385522298529395</v>
      </c>
      <c r="BI494" s="0" t="n">
        <v>1.20322511065751</v>
      </c>
      <c r="BJ494" s="0" t="n">
        <v>0.307923073705751</v>
      </c>
      <c r="BK494" s="0" t="n">
        <v>0.677446223562583</v>
      </c>
      <c r="BL494" s="0" t="n">
        <v>1.11488361653755</v>
      </c>
      <c r="BM494" s="0" t="n">
        <v>1.66910922416719</v>
      </c>
      <c r="BN494" s="0" t="n">
        <v>-1.88530066225212</v>
      </c>
      <c r="BO494" s="0" t="n">
        <v>-0.270987356998376</v>
      </c>
      <c r="BP494" s="0" t="n">
        <v>-0.696818460710347</v>
      </c>
      <c r="BQ494" s="0" t="n">
        <v>-0.860454747453332</v>
      </c>
      <c r="BR494" s="0" t="n">
        <v>-0.330543343807221</v>
      </c>
      <c r="BS494" s="0" t="n">
        <v>0.374340061171097</v>
      </c>
      <c r="BT494" s="0" t="n">
        <v>-0.758427631808445</v>
      </c>
      <c r="BU494" s="0" t="n">
        <v>-0.411945393352653</v>
      </c>
      <c r="BV494" s="0" t="n">
        <v>0.668139819026692</v>
      </c>
      <c r="BW494" s="0" t="n">
        <v>0.962811554927612</v>
      </c>
      <c r="BX494" s="0" t="n">
        <v>-0.17620436665311</v>
      </c>
      <c r="BY494" s="0" t="n">
        <v>-0.624679614702473</v>
      </c>
      <c r="BZ494" s="0" t="n">
        <v>0.935799562284955</v>
      </c>
      <c r="CA494" s="0" t="n">
        <v>0.192233073903481</v>
      </c>
      <c r="CB494" s="0" t="n">
        <v>0.376392108591972</v>
      </c>
      <c r="CC494" s="0" t="n">
        <v>-1.08518406705116</v>
      </c>
      <c r="CD494" s="0" t="n">
        <v>-1.86315446626395</v>
      </c>
      <c r="CE494" s="0" t="n">
        <v>-0.503891897096764</v>
      </c>
      <c r="CF494" s="0" t="n">
        <v>1.56173427967588</v>
      </c>
      <c r="CG494" s="0" t="n">
        <v>-0.855370672070421</v>
      </c>
      <c r="CH494" s="0" t="n">
        <v>0.992793047771556</v>
      </c>
      <c r="CI494" s="0" t="n">
        <v>0.114346221380401</v>
      </c>
      <c r="CJ494" s="0" t="n">
        <v>-0.188882722795824</v>
      </c>
      <c r="CK494" s="0" t="n">
        <v>0.193790583580267</v>
      </c>
      <c r="CL494" s="0" t="n">
        <v>1.29341515275883</v>
      </c>
      <c r="CM494" s="0" t="n">
        <v>0.330624061462004</v>
      </c>
      <c r="CN494" s="0" t="n">
        <v>0.537268078915076</v>
      </c>
      <c r="CO494" s="0" t="n">
        <v>-1.24083271657582</v>
      </c>
      <c r="CP494" s="0" t="n">
        <v>-0.478860329167219</v>
      </c>
      <c r="CQ494" s="0" t="n">
        <v>-1.78600203071255</v>
      </c>
      <c r="CR494" s="0" t="n">
        <v>0.0886632278707111</v>
      </c>
      <c r="CS494" s="0" t="n">
        <v>-0.129221007227898</v>
      </c>
      <c r="CT494" s="0" t="n">
        <v>0.871809788804967</v>
      </c>
      <c r="CU494" s="0" t="n">
        <v>1.74353317561327</v>
      </c>
      <c r="CV494" s="0" t="n">
        <v>0.610054939897964</v>
      </c>
      <c r="CW494" s="0" t="n">
        <v>0.0266629740508506</v>
      </c>
      <c r="CX494" s="0" t="n">
        <v>-1.19521928354516</v>
      </c>
      <c r="CZ494" s="0" t="n">
        <f aca="false">IF(CHOOSE(MATCH(G$5,$B$10:$E$10,0),$B494,$C494,$D494,$E494)*G$6+G494*G$7&lt;G$2,G$3*G$4,0)</f>
        <v>0</v>
      </c>
      <c r="DA494" s="0" t="n">
        <f aca="false">IF(CHOOSE(MATCH(H$5,$B$10:$E$10,0),$B494,$C494,$D494,$E494)*H$6+H494*H$7&lt;H$2,H$3*H$4,0)</f>
        <v>12.5</v>
      </c>
      <c r="DB494" s="0" t="n">
        <f aca="false">IF(CHOOSE(MATCH(I$5,$B$10:$E$10,0),$B494,$C494,$D494,$E494)*I$6+I494*I$7&lt;I$2,I$3*I$4,0)</f>
        <v>0</v>
      </c>
      <c r="DC494" s="0" t="n">
        <f aca="false">IF(CHOOSE(MATCH(J$5,$B$10:$E$10,0),$B494,$C494,$D494,$E494)*J$6+J494*J$7&lt;J$2,J$3*J$4,0)</f>
        <v>0</v>
      </c>
      <c r="DD494" s="0" t="n">
        <f aca="false">IF(CHOOSE(MATCH(K$5,$B$10:$E$10,0),$B494,$C494,$D494,$E494)*K$6+K494*K$7&lt;K$2,K$3*K$4,0)</f>
        <v>0</v>
      </c>
      <c r="DE494" s="0" t="n">
        <f aca="false">IF(CHOOSE(MATCH(L$5,$B$10:$E$10,0),$B494,$C494,$D494,$E494)*L$6+L494*L$7&lt;L$2,L$3*L$4,0)</f>
        <v>0</v>
      </c>
      <c r="DF494" s="0" t="n">
        <f aca="false">IF(CHOOSE(MATCH(M$5,$B$10:$E$10,0),$B494,$C494,$D494,$E494)*M$6+M494*M$7&lt;M$2,M$3*M$4,0)</f>
        <v>2.5</v>
      </c>
      <c r="DG494" s="0" t="n">
        <f aca="false">IF(CHOOSE(MATCH(N$5,$B$10:$E$10,0),$B494,$C494,$D494,$E494)*N$6+N494*N$7&lt;N$2,N$3*N$4,0)</f>
        <v>0</v>
      </c>
      <c r="DH494" s="0" t="n">
        <f aca="false">IF(CHOOSE(MATCH(O$5,$B$10:$E$10,0),$B494,$C494,$D494,$E494)*O$6+O494*O$7&lt;O$2,O$3*O$4,0)</f>
        <v>0</v>
      </c>
      <c r="DI494" s="0" t="n">
        <f aca="false">IF(CHOOSE(MATCH(P$5,$B$10:$E$10,0),$B494,$C494,$D494,$E494)*P$6+P494*P$7&lt;P$2,P$3*P$4,0)</f>
        <v>0</v>
      </c>
      <c r="DJ494" s="0" t="n">
        <f aca="false">IF(CHOOSE(MATCH(Q$5,$B$10:$E$10,0),$B494,$C494,$D494,$E494)*Q$6+Q494*Q$7&lt;Q$2,Q$3*Q$4,0)</f>
        <v>0</v>
      </c>
      <c r="DK494" s="0" t="n">
        <f aca="false">IF(CHOOSE(MATCH(R$5,$B$10:$E$10,0),$B494,$C494,$D494,$E494)*R$6+R494*R$7&lt;R$2,R$3*R$4,0)</f>
        <v>0</v>
      </c>
      <c r="DL494" s="0" t="n">
        <f aca="false">IF(CHOOSE(MATCH(S$5,$B$10:$E$10,0),$B494,$C494,$D494,$E494)*S$6+S494*S$7&lt;S$2,S$3*S$4,0)</f>
        <v>0</v>
      </c>
      <c r="DM494" s="0" t="n">
        <f aca="false">IF(CHOOSE(MATCH(T$5,$B$10:$E$10,0),$B494,$C494,$D494,$E494)*T$6+T494*T$7&lt;T$2,T$3*T$4,0)</f>
        <v>0</v>
      </c>
      <c r="DN494" s="0" t="n">
        <f aca="false">IF(CHOOSE(MATCH(U$5,$B$10:$E$10,0),$B494,$C494,$D494,$E494)*U$6+U494*U$7&lt;U$2,U$3*U$4,0)</f>
        <v>0</v>
      </c>
      <c r="DO494" s="0" t="n">
        <f aca="false">IF(CHOOSE(MATCH(V$5,$B$10:$E$10,0),$B494,$C494,$D494,$E494)*V$6+V494*V$7&lt;V$2,V$3*V$4,0)</f>
        <v>0</v>
      </c>
      <c r="DP494" s="0" t="n">
        <f aca="false">IF(CHOOSE(MATCH(W$5,$B$10:$E$10,0),$B494,$C494,$D494,$E494)*W$6+W494*W$7&lt;W$2,W$3*W$4,0)</f>
        <v>0</v>
      </c>
      <c r="DQ494" s="0" t="n">
        <f aca="false">IF(CHOOSE(MATCH(X$5,$B$10:$E$10,0),$B494,$C494,$D494,$E494)*X$6+X494*X$7&lt;X$2,X$3*X$4,0)</f>
        <v>0</v>
      </c>
      <c r="DR494" s="0" t="n">
        <f aca="false">IF(CHOOSE(MATCH(Y$5,$B$10:$E$10,0),$B494,$C494,$D494,$E494)*Y$6+Y494*Y$7&lt;Y$2,Y$3*Y$4,0)</f>
        <v>0</v>
      </c>
      <c r="DS494" s="0" t="n">
        <f aca="false">IF(CHOOSE(MATCH(Z$5,$B$10:$E$10,0),$B494,$C494,$D494,$E494)*Z$6+Z494*Z$7&lt;Z$2,Z$3*Z$4,0)</f>
        <v>0</v>
      </c>
      <c r="DT494" s="0" t="n">
        <f aca="false">IF(CHOOSE(MATCH(AA$5,$B$10:$E$10,0),$B494,$C494,$D494,$E494)*AA$6+AA494*AA$7&lt;AA$2,AA$3*AA$4,0)</f>
        <v>0</v>
      </c>
      <c r="DU494" s="0" t="n">
        <f aca="false">IF(CHOOSE(MATCH(AB$5,$B$10:$E$10,0),$B494,$C494,$D494,$E494)*AB$6+AB494*AB$7&lt;AB$2,AB$3*AB$4,0)</f>
        <v>0</v>
      </c>
      <c r="DV494" s="0" t="n">
        <f aca="false">IF(CHOOSE(MATCH(AC$5,$B$10:$E$10,0),$B494,$C494,$D494,$E494)*AC$6+AC494*AC$7&lt;AC$2,AC$3*AC$4,0)</f>
        <v>0</v>
      </c>
      <c r="DW494" s="0" t="n">
        <f aca="false">IF(CHOOSE(MATCH(AD$5,$B$10:$E$10,0),$B494,$C494,$D494,$E494)*AD$6+AD494*AD$7&lt;AD$2,AD$3*AD$4,0)</f>
        <v>0</v>
      </c>
      <c r="DX494" s="0" t="n">
        <f aca="false">IF(CHOOSE(MATCH(AE$5,$B$10:$E$10,0),$B494,$C494,$D494,$E494)*AE$6+AE494*AE$7&lt;AE$2,AE$3*AE$4,0)</f>
        <v>0</v>
      </c>
      <c r="DY494" s="0" t="n">
        <f aca="false">IF(CHOOSE(MATCH(AF$5,$B$10:$E$10,0),$B494,$C494,$D494,$E494)*AF$6+AF494*AF$7&lt;AF$2,AF$3*AF$4,0)</f>
        <v>0</v>
      </c>
      <c r="DZ494" s="0" t="n">
        <f aca="false">IF(CHOOSE(MATCH(AG$5,$B$10:$E$10,0),$B494,$C494,$D494,$E494)*AG$6+AG494*AG$7&lt;AG$2,AG$3*AG$4,0)</f>
        <v>0</v>
      </c>
      <c r="EA494" s="0" t="n">
        <f aca="false">IF(CHOOSE(MATCH(AH$5,$B$10:$E$10,0),$B494,$C494,$D494,$E494)*AH$6+AH494*AH$7&lt;AH$2,AH$3*AH$4,0)</f>
        <v>0</v>
      </c>
      <c r="EB494" s="0" t="n">
        <f aca="false">IF(CHOOSE(MATCH(AI$5,$B$10:$E$10,0),$B494,$C494,$D494,$E494)*AI$6+AI494*AI$7&lt;AI$2,AI$3*AI$4,0)</f>
        <v>0</v>
      </c>
      <c r="EC494" s="0" t="n">
        <f aca="false">IF(CHOOSE(MATCH(AJ$5,$B$10:$E$10,0),$B494,$C494,$D494,$E494)*AJ$6+AJ494*AJ$7&lt;AJ$2,AJ$3*AJ$4,0)</f>
        <v>0</v>
      </c>
      <c r="ED494" s="0" t="n">
        <f aca="false">IF(CHOOSE(MATCH(AK$5,$B$10:$E$10,0),$B494,$C494,$D494,$E494)*AK$6+AK494*AK$7&lt;AK$2,AK$3*AK$4,0)</f>
        <v>0</v>
      </c>
      <c r="EE494" s="0" t="n">
        <f aca="false">IF(CHOOSE(MATCH(AL$5,$B$10:$E$10,0),$B494,$C494,$D494,$E494)*AL$6+AL494*AL$7&lt;AL$2,AL$3*AL$4,0)</f>
        <v>0</v>
      </c>
      <c r="EF494" s="0" t="n">
        <f aca="false">IF(CHOOSE(MATCH(AM$5,$B$10:$E$10,0),$B494,$C494,$D494,$E494)*AM$6+AM494*AM$7&lt;AM$2,AM$3*AM$4,0)</f>
        <v>0</v>
      </c>
      <c r="EG494" s="0" t="n">
        <f aca="false">IF(CHOOSE(MATCH(AN$5,$B$10:$E$10,0),$B494,$C494,$D494,$E494)*AN$6+AN494*AN$7&lt;AN$2,AN$3*AN$4,0)</f>
        <v>0.5</v>
      </c>
      <c r="EH494" s="0" t="n">
        <f aca="false">IF(CHOOSE(MATCH(AO$5,$B$10:$E$10,0),$B494,$C494,$D494,$E494)*AO$6+AO494*AO$7&lt;AO$2,AO$3*AO$4,0)</f>
        <v>0.5</v>
      </c>
      <c r="EI494" s="0" t="n">
        <f aca="false">IF(CHOOSE(MATCH(AP$5,$B$10:$E$10,0),$B494,$C494,$D494,$E494)*AP$6+AP494*AP$7&lt;AP$2,AP$3*AP$4,0)</f>
        <v>0</v>
      </c>
      <c r="EJ494" s="0" t="n">
        <f aca="false">IF(CHOOSE(MATCH(AQ$5,$B$10:$E$10,0),$B494,$C494,$D494,$E494)*AQ$6+AQ494*AQ$7&lt;AQ$2,AQ$3*AQ$4,0)</f>
        <v>0</v>
      </c>
      <c r="EK494" s="0" t="n">
        <f aca="false">IF(CHOOSE(MATCH(AR$5,$B$10:$E$10,0),$B494,$C494,$D494,$E494)*AR$6+AR494*AR$7&lt;AR$2,AR$3*AR$4,0)</f>
        <v>0</v>
      </c>
      <c r="EL494" s="0" t="n">
        <f aca="false">IF(CHOOSE(MATCH(AS$5,$B$10:$E$10,0),$B494,$C494,$D494,$E494)*AS$6+AS494*AS$7&lt;AS$2,AS$3*AS$4,0)</f>
        <v>0</v>
      </c>
      <c r="EM494" s="0" t="n">
        <f aca="false">IF(CHOOSE(MATCH(AT$5,$B$10:$E$10,0),$B494,$C494,$D494,$E494)*AT$6+AT494*AT$7&lt;AT$2,AT$3*AT$4,0)</f>
        <v>0</v>
      </c>
      <c r="EN494" s="0" t="n">
        <f aca="false">IF(CHOOSE(MATCH(AU$5,$B$10:$E$10,0),$B494,$C494,$D494,$E494)*AU$6+AU494*AU$7&lt;AU$2,AU$3*AU$4,0)</f>
        <v>0</v>
      </c>
      <c r="EO494" s="0" t="n">
        <f aca="false">IF(CHOOSE(MATCH(AV$5,$B$10:$E$10,0),$B494,$C494,$D494,$E494)*AV$6+AV494*AV$7&lt;AV$2,AV$3*AV$4,0)</f>
        <v>0</v>
      </c>
      <c r="EP494" s="0" t="n">
        <f aca="false">IF(CHOOSE(MATCH(AW$5,$B$10:$E$10,0),$B494,$C494,$D494,$E494)*AW$6+AW494*AW$7&lt;AW$2,AW$3*AW$4,0)</f>
        <v>0</v>
      </c>
      <c r="EQ494" s="0" t="n">
        <f aca="false">IF(CHOOSE(MATCH(AX$5,$B$10:$E$10,0),$B494,$C494,$D494,$E494)*AX$6+AX494*AX$7&lt;AX$2,AX$3*AX$4,0)</f>
        <v>0</v>
      </c>
      <c r="ER494" s="0" t="n">
        <f aca="false">IF(CHOOSE(MATCH(AY$5,$B$10:$E$10,0),$B494,$C494,$D494,$E494)*AY$6+AY494*AY$7&lt;AY$2,AY$3*AY$4,0)</f>
        <v>0.5</v>
      </c>
      <c r="ES494" s="0" t="n">
        <f aca="false">IF(CHOOSE(MATCH(AZ$5,$B$10:$E$10,0),$B494,$C494,$D494,$E494)*AZ$6+AZ494*AZ$7&lt;AZ$2,AZ$3*AZ$4,0)</f>
        <v>0</v>
      </c>
      <c r="ET494" s="0" t="n">
        <f aca="false">IF(CHOOSE(MATCH(BA$5,$B$10:$E$10,0),$B494,$C494,$D494,$E494)*BA$6+BA494*BA$7&lt;BA$2,BA$3*BA$4,0)</f>
        <v>0.5</v>
      </c>
      <c r="EU494" s="0" t="n">
        <f aca="false">IF(CHOOSE(MATCH(BB$5,$B$10:$E$10,0),$B494,$C494,$D494,$E494)*BB$6+BB494*BB$7&lt;BB$2,BB$3*BB$4,0)</f>
        <v>0</v>
      </c>
      <c r="EV494" s="0" t="n">
        <f aca="false">IF(CHOOSE(MATCH(BC$5,$B$10:$E$10,0),$B494,$C494,$D494,$E494)*BC$6+BC494*BC$7&lt;BC$2,BC$3*BC$4,0)</f>
        <v>0</v>
      </c>
      <c r="EW494" s="0" t="n">
        <f aca="false">IF(CHOOSE(MATCH(BD$5,$B$10:$E$10,0),$B494,$C494,$D494,$E494)*BD$6+BD494*BD$7&lt;BD$2,BD$3*BD$4,0)</f>
        <v>0</v>
      </c>
      <c r="EX494" s="0" t="n">
        <f aca="false">IF(CHOOSE(MATCH(BE$5,$B$10:$E$10,0),$B494,$C494,$D494,$E494)*BE$6+BE494*BE$7&lt;BE$2,BE$3*BE$4,0)</f>
        <v>12.5</v>
      </c>
      <c r="EY494" s="0" t="n">
        <f aca="false">IF(CHOOSE(MATCH(BF$5,$B$10:$E$10,0),$B494,$C494,$D494,$E494)*BF$6+BF494*BF$7&lt;BF$2,BF$3*BF$4,0)</f>
        <v>0</v>
      </c>
      <c r="EZ494" s="0" t="n">
        <f aca="false">IF(CHOOSE(MATCH(BG$5,$B$10:$E$10,0),$B494,$C494,$D494,$E494)*BG$6+BG494*BG$7&lt;BG$2,BG$3*BG$4,0)</f>
        <v>0</v>
      </c>
      <c r="FA494" s="0" t="n">
        <f aca="false">IF(CHOOSE(MATCH(BH$5,$B$10:$E$10,0),$B494,$C494,$D494,$E494)*BH$6+BH494*BH$7&lt;BH$2,BH$3*BH$4,0)</f>
        <v>0</v>
      </c>
      <c r="FB494" s="0" t="n">
        <f aca="false">IF(CHOOSE(MATCH(BI$5,$B$10:$E$10,0),$B494,$C494,$D494,$E494)*BI$6+BI494*BI$7&lt;BI$2,BI$3*BI$4,0)</f>
        <v>0</v>
      </c>
      <c r="FC494" s="0" t="n">
        <f aca="false">IF(CHOOSE(MATCH(BJ$5,$B$10:$E$10,0),$B494,$C494,$D494,$E494)*BJ$6+BJ494*BJ$7&lt;BJ$2,BJ$3*BJ$4,0)</f>
        <v>0</v>
      </c>
      <c r="FD494" s="0" t="n">
        <f aca="false">IF(CHOOSE(MATCH(BK$5,$B$10:$E$10,0),$B494,$C494,$D494,$E494)*BK$6+BK494*BK$7&lt;BK$2,BK$3*BK$4,0)</f>
        <v>0</v>
      </c>
      <c r="FE494" s="0" t="n">
        <f aca="false">IF(CHOOSE(MATCH(BL$5,$B$10:$E$10,0),$B494,$C494,$D494,$E494)*BL$6+BL494*BL$7&lt;BL$2,BL$3*BL$4,0)</f>
        <v>0</v>
      </c>
      <c r="FF494" s="0" t="n">
        <f aca="false">IF(CHOOSE(MATCH(BM$5,$B$10:$E$10,0),$B494,$C494,$D494,$E494)*BM$6+BM494*BM$7&lt;BM$2,BM$3*BM$4,0)</f>
        <v>0</v>
      </c>
      <c r="FG494" s="0" t="n">
        <f aca="false">IF(CHOOSE(MATCH(BN$5,$B$10:$E$10,0),$B494,$C494,$D494,$E494)*BN$6+BN494*BN$7&lt;BN$2,BN$3*BN$4,0)</f>
        <v>0</v>
      </c>
      <c r="FH494" s="0" t="n">
        <f aca="false">IF(CHOOSE(MATCH(BO$5,$B$10:$E$10,0),$B494,$C494,$D494,$E494)*BO$6+BO494*BO$7&lt;BO$2,BO$3*BO$4,0)</f>
        <v>0</v>
      </c>
      <c r="FI494" s="0" t="n">
        <f aca="false">IF(CHOOSE(MATCH(BP$5,$B$10:$E$10,0),$B494,$C494,$D494,$E494)*BP$6+BP494*BP$7&lt;BP$2,BP$3*BP$4,0)</f>
        <v>0</v>
      </c>
      <c r="FJ494" s="0" t="n">
        <f aca="false">IF(CHOOSE(MATCH(BQ$5,$B$10:$E$10,0),$B494,$C494,$D494,$E494)*BQ$6+BQ494*BQ$7&lt;BQ$2,BQ$3*BQ$4,0)</f>
        <v>0</v>
      </c>
      <c r="FK494" s="0" t="n">
        <f aca="false">IF(CHOOSE(MATCH(BR$5,$B$10:$E$10,0),$B494,$C494,$D494,$E494)*BR$6+BR494*BR$7&lt;BR$2,BR$3*BR$4,0)</f>
        <v>0</v>
      </c>
      <c r="FL494" s="0" t="n">
        <f aca="false">IF(CHOOSE(MATCH(BS$5,$B$10:$E$10,0),$B494,$C494,$D494,$E494)*BS$6+BS494*BS$7&lt;BS$2,BS$3*BS$4,0)</f>
        <v>0</v>
      </c>
      <c r="FM494" s="0" t="n">
        <f aca="false">IF(CHOOSE(MATCH(BT$5,$B$10:$E$10,0),$B494,$C494,$D494,$E494)*BT$6+BT494*BT$7&lt;BT$2,BT$3*BT$4,0)</f>
        <v>0</v>
      </c>
      <c r="FN494" s="0" t="n">
        <f aca="false">IF(CHOOSE(MATCH(BU$5,$B$10:$E$10,0),$B494,$C494,$D494,$E494)*BU$6+BU494*BU$7&lt;BU$2,BU$3*BU$4,0)</f>
        <v>0</v>
      </c>
      <c r="FO494" s="0" t="n">
        <f aca="false">IF(CHOOSE(MATCH(BV$5,$B$10:$E$10,0),$B494,$C494,$D494,$E494)*BV$6+BV494*BV$7&lt;BV$2,BV$3*BV$4,0)</f>
        <v>0</v>
      </c>
      <c r="FP494" s="0" t="n">
        <f aca="false">IF(CHOOSE(MATCH(BW$5,$B$10:$E$10,0),$B494,$C494,$D494,$E494)*BW$6+BW494*BW$7&lt;BW$2,BW$3*BW$4,0)</f>
        <v>0</v>
      </c>
      <c r="FQ494" s="0" t="n">
        <f aca="false">IF(CHOOSE(MATCH(BX$5,$B$10:$E$10,0),$B494,$C494,$D494,$E494)*BX$6+BX494*BX$7&lt;BX$2,BX$3*BX$4,0)</f>
        <v>0</v>
      </c>
      <c r="FR494" s="0" t="n">
        <f aca="false">IF(CHOOSE(MATCH(BY$5,$B$10:$E$10,0),$B494,$C494,$D494,$E494)*BY$6+BY494*BY$7&lt;BY$2,BY$3*BY$4,0)</f>
        <v>0</v>
      </c>
      <c r="FS494" s="0" t="n">
        <f aca="false">IF(CHOOSE(MATCH(BZ$5,$B$10:$E$10,0),$B494,$C494,$D494,$E494)*BZ$6+BZ494*BZ$7&lt;BZ$2,BZ$3*BZ$4,0)</f>
        <v>0</v>
      </c>
      <c r="FT494" s="0" t="n">
        <f aca="false">IF(CHOOSE(MATCH(CA$5,$B$10:$E$10,0),$B494,$C494,$D494,$E494)*CA$6+CA494*CA$7&lt;CA$2,CA$3*CA$4,0)</f>
        <v>0</v>
      </c>
      <c r="FU494" s="0" t="n">
        <f aca="false">IF(CHOOSE(MATCH(CB$5,$B$10:$E$10,0),$B494,$C494,$D494,$E494)*CB$6+CB494*CB$7&lt;CB$2,CB$3*CB$4,0)</f>
        <v>0</v>
      </c>
      <c r="FV494" s="0" t="n">
        <f aca="false">IF(CHOOSE(MATCH(CC$5,$B$10:$E$10,0),$B494,$C494,$D494,$E494)*CC$6+CC494*CC$7&lt;CC$2,CC$3*CC$4,0)</f>
        <v>0</v>
      </c>
      <c r="FW494" s="0" t="n">
        <f aca="false">IF(CHOOSE(MATCH(CD$5,$B$10:$E$10,0),$B494,$C494,$D494,$E494)*CD$6+CD494*CD$7&lt;CD$2,CD$3*CD$4,0)</f>
        <v>0</v>
      </c>
      <c r="FX494" s="0" t="n">
        <f aca="false">IF(CHOOSE(MATCH(CE$5,$B$10:$E$10,0),$B494,$C494,$D494,$E494)*CE$6+CE494*CE$7&lt;CE$2,CE$3*CE$4,0)</f>
        <v>0</v>
      </c>
      <c r="FY494" s="0" t="n">
        <f aca="false">IF(CHOOSE(MATCH(CF$5,$B$10:$E$10,0),$B494,$C494,$D494,$E494)*CF$6+CF494*CF$7&lt;CF$2,CF$3*CF$4,0)</f>
        <v>0</v>
      </c>
      <c r="FZ494" s="0" t="n">
        <f aca="false">IF(CHOOSE(MATCH(CG$5,$B$10:$E$10,0),$B494,$C494,$D494,$E494)*CG$6+CG494*CG$7&lt;CG$2,CG$3*CG$4,0)</f>
        <v>0</v>
      </c>
      <c r="GA494" s="0" t="n">
        <f aca="false">IF(CHOOSE(MATCH(CH$5,$B$10:$E$10,0),$B494,$C494,$D494,$E494)*CH$6+CH494*CH$7&lt;CH$2,CH$3*CH$4,0)</f>
        <v>0</v>
      </c>
      <c r="GB494" s="0" t="n">
        <f aca="false">IF(CHOOSE(MATCH(CI$5,$B$10:$E$10,0),$B494,$C494,$D494,$E494)*CI$6+CI494*CI$7&lt;CI$2,CI$3*CI$4,0)</f>
        <v>0</v>
      </c>
      <c r="GC494" s="0" t="n">
        <f aca="false">IF(CHOOSE(MATCH(CJ$5,$B$10:$E$10,0),$B494,$C494,$D494,$E494)*CJ$6+CJ494*CJ$7&lt;CJ$2,CJ$3*CJ$4,0)</f>
        <v>0</v>
      </c>
      <c r="GD494" s="0" t="n">
        <f aca="false">IF(CHOOSE(MATCH(CK$5,$B$10:$E$10,0),$B494,$C494,$D494,$E494)*CK$6+CK494*CK$7&lt;CK$2,CK$3*CK$4,0)</f>
        <v>0</v>
      </c>
      <c r="GE494" s="0" t="n">
        <f aca="false">IF(CHOOSE(MATCH(CL$5,$B$10:$E$10,0),$B494,$C494,$D494,$E494)*CL$6+CL494*CL$7&lt;CL$2,CL$3*CL$4,0)</f>
        <v>0</v>
      </c>
      <c r="GF494" s="0" t="n">
        <f aca="false">IF(CHOOSE(MATCH(CM$5,$B$10:$E$10,0),$B494,$C494,$D494,$E494)*CM$6+CM494*CM$7&lt;CM$2,CM$3*CM$4,0)</f>
        <v>0</v>
      </c>
      <c r="GG494" s="0" t="n">
        <f aca="false">IF(CHOOSE(MATCH(CN$5,$B$10:$E$10,0),$B494,$C494,$D494,$E494)*CN$6+CN494*CN$7&lt;CN$2,CN$3*CN$4,0)</f>
        <v>0</v>
      </c>
      <c r="GH494" s="0" t="n">
        <f aca="false">IF(CHOOSE(MATCH(CO$5,$B$10:$E$10,0),$B494,$C494,$D494,$E494)*CO$6+CO494*CO$7&lt;CO$2,CO$3*CO$4,0)</f>
        <v>0</v>
      </c>
      <c r="GI494" s="0" t="n">
        <f aca="false">IF(CHOOSE(MATCH(CP$5,$B$10:$E$10,0),$B494,$C494,$D494,$E494)*CP$6+CP494*CP$7&lt;CP$2,CP$3*CP$4,0)</f>
        <v>0</v>
      </c>
      <c r="GJ494" s="0" t="n">
        <f aca="false">IF(CHOOSE(MATCH(CQ$5,$B$10:$E$10,0),$B494,$C494,$D494,$E494)*CQ$6+CQ494*CQ$7&lt;CQ$2,CQ$3*CQ$4,0)</f>
        <v>0</v>
      </c>
      <c r="GK494" s="0" t="n">
        <f aca="false">IF(CHOOSE(MATCH(CR$5,$B$10:$E$10,0),$B494,$C494,$D494,$E494)*CR$6+CR494*CR$7&lt;CR$2,CR$3*CR$4,0)</f>
        <v>0</v>
      </c>
      <c r="GL494" s="0" t="n">
        <f aca="false">IF(CHOOSE(MATCH(CS$5,$B$10:$E$10,0),$B494,$C494,$D494,$E494)*CS$6+CS494*CS$7&lt;CS$2,CS$3*CS$4,0)</f>
        <v>0</v>
      </c>
      <c r="GM494" s="0" t="n">
        <f aca="false">IF(CHOOSE(MATCH(CT$5,$B$10:$E$10,0),$B494,$C494,$D494,$E494)*CT$6+CT494*CT$7&lt;CT$2,CT$3*CT$4,0)</f>
        <v>0</v>
      </c>
      <c r="GN494" s="0" t="n">
        <f aca="false">IF(CHOOSE(MATCH(CU$5,$B$10:$E$10,0),$B494,$C494,$D494,$E494)*CU$6+CU494*CU$7&lt;CU$2,CU$3*CU$4,0)</f>
        <v>0</v>
      </c>
      <c r="GO494" s="0" t="n">
        <f aca="false">IF(CHOOSE(MATCH(CV$5,$B$10:$E$10,0),$B494,$C494,$D494,$E494)*CV$6+CV494*CV$7&lt;CV$2,CV$3*CV$4,0)</f>
        <v>0</v>
      </c>
      <c r="GP494" s="0" t="n">
        <f aca="false">IF(CHOOSE(MATCH(CW$5,$B$10:$E$10,0),$B494,$C494,$D494,$E494)*CW$6+CW494*CW$7&lt;CW$2,CW$3*CW$4,0)</f>
        <v>0</v>
      </c>
      <c r="GQ494" s="0" t="n">
        <f aca="false">IF(CHOOSE(MATCH(CX$5,$B$10:$E$10,0),$B494,$C494,$D494,$E494)*CX$6+CX494*CX$7&lt;CX$2,CX$3*CX$4,0)</f>
        <v>0</v>
      </c>
      <c r="GS494" s="0" t="n">
        <f aca="false">SUM(CZ494:GQ494)</f>
        <v>29.5</v>
      </c>
      <c r="GT494" s="0" t="n">
        <f aca="false">IF(GS494&gt;$GS$6,1,0)</f>
        <v>0</v>
      </c>
    </row>
    <row r="495" customFormat="false" ht="14" hidden="false" customHeight="false" outlineLevel="0" collapsed="false">
      <c r="A495" s="0" t="n">
        <v>485</v>
      </c>
      <c r="B495" s="0" t="n">
        <v>0.748357200710444</v>
      </c>
      <c r="C495" s="0" t="n">
        <v>0.850714166526522</v>
      </c>
      <c r="D495" s="0" t="n">
        <v>-0.49122398576039</v>
      </c>
      <c r="E495" s="0" t="n">
        <v>-0.509988776296722</v>
      </c>
      <c r="G495" s="0" t="n">
        <v>-0.573236320633441</v>
      </c>
      <c r="H495" s="0" t="n">
        <v>0.957957126956899</v>
      </c>
      <c r="I495" s="0" t="n">
        <v>0.10349594958825</v>
      </c>
      <c r="J495" s="0" t="n">
        <v>-0.3959257810493</v>
      </c>
      <c r="K495" s="0" t="n">
        <v>0.351868720827042</v>
      </c>
      <c r="L495" s="0" t="n">
        <v>0.267259565589484</v>
      </c>
      <c r="M495" s="0" t="n">
        <v>0.821128196548671</v>
      </c>
      <c r="N495" s="0" t="n">
        <v>0.239531345869182</v>
      </c>
      <c r="O495" s="0" t="n">
        <v>0.41302882891614</v>
      </c>
      <c r="P495" s="0" t="n">
        <v>1.07790583570022</v>
      </c>
      <c r="Q495" s="0" t="n">
        <v>-0.897375684871804</v>
      </c>
      <c r="R495" s="0" t="n">
        <v>0.271780891125672</v>
      </c>
      <c r="S495" s="0" t="n">
        <v>-1.06838342617266</v>
      </c>
      <c r="T495" s="0" t="n">
        <v>0.34634012990864</v>
      </c>
      <c r="U495" s="0" t="n">
        <v>0.980471668299288</v>
      </c>
      <c r="V495" s="0" t="n">
        <v>0.709258074493846</v>
      </c>
      <c r="W495" s="0" t="n">
        <v>-0.816316969576292</v>
      </c>
      <c r="X495" s="0" t="n">
        <v>-0.513730356033193</v>
      </c>
      <c r="Y495" s="0" t="n">
        <v>1.46311322168913</v>
      </c>
      <c r="Z495" s="0" t="n">
        <v>-1.03017782748793</v>
      </c>
      <c r="AA495" s="0" t="n">
        <v>-0.940790414460935</v>
      </c>
      <c r="AB495" s="0" t="n">
        <v>0.220129550143611</v>
      </c>
      <c r="AC495" s="0" t="n">
        <v>0.65832296058943</v>
      </c>
      <c r="AD495" s="0" t="n">
        <v>-1.53039309225278</v>
      </c>
      <c r="AE495" s="0" t="n">
        <v>-0.609134076512419</v>
      </c>
      <c r="AF495" s="0" t="n">
        <v>-1.65993697009981</v>
      </c>
      <c r="AG495" s="0" t="n">
        <v>-0.411695282309665</v>
      </c>
      <c r="AH495" s="0" t="n">
        <v>0.267179984803079</v>
      </c>
      <c r="AI495" s="0" t="n">
        <v>1.05855178844649</v>
      </c>
      <c r="AJ495" s="0" t="n">
        <v>-1.45888407132588</v>
      </c>
      <c r="AK495" s="0" t="n">
        <v>0.577117589273257</v>
      </c>
      <c r="AL495" s="0" t="n">
        <v>0.83525037553045</v>
      </c>
      <c r="AM495" s="0" t="n">
        <v>-0.592822289036121</v>
      </c>
      <c r="AN495" s="0" t="n">
        <v>1.13388296085759</v>
      </c>
      <c r="AO495" s="0" t="n">
        <v>1.51382664625999</v>
      </c>
      <c r="AP495" s="0" t="n">
        <v>1.19318883662345</v>
      </c>
      <c r="AQ495" s="0" t="n">
        <v>-1.46088495966978</v>
      </c>
      <c r="AR495" s="0" t="n">
        <v>0.129143700178247</v>
      </c>
      <c r="AS495" s="0" t="n">
        <v>-1.80556526174769</v>
      </c>
      <c r="AT495" s="0" t="n">
        <v>-1.04366563391523</v>
      </c>
      <c r="AU495" s="0" t="n">
        <v>0.304396507999627</v>
      </c>
      <c r="AV495" s="0" t="n">
        <v>0.707783556208597</v>
      </c>
      <c r="AW495" s="0" t="n">
        <v>-0.763945990911452</v>
      </c>
      <c r="AX495" s="0" t="n">
        <v>-1.78149548446527</v>
      </c>
      <c r="AY495" s="0" t="n">
        <v>1.43663328344701</v>
      </c>
      <c r="AZ495" s="0" t="n">
        <v>1.77185938809998</v>
      </c>
      <c r="BA495" s="0" t="n">
        <v>-0.954573806666303</v>
      </c>
      <c r="BB495" s="0" t="n">
        <v>0.99342059911578</v>
      </c>
      <c r="BC495" s="0" t="n">
        <v>0.488490741190617</v>
      </c>
      <c r="BD495" s="0" t="n">
        <v>1.05201024780399</v>
      </c>
      <c r="BE495" s="0" t="n">
        <v>1.20101958600571</v>
      </c>
      <c r="BF495" s="0" t="n">
        <v>0.604076149102184</v>
      </c>
      <c r="BG495" s="0" t="n">
        <v>-0.493323568662163</v>
      </c>
      <c r="BH495" s="0" t="n">
        <v>1.91221261047758</v>
      </c>
      <c r="BI495" s="0" t="n">
        <v>-1.94767380889971</v>
      </c>
      <c r="BJ495" s="0" t="n">
        <v>-0.180478991751443</v>
      </c>
      <c r="BK495" s="0" t="n">
        <v>-2.70178134087473</v>
      </c>
      <c r="BL495" s="0" t="n">
        <v>-2.46574927587062</v>
      </c>
      <c r="BM495" s="0" t="n">
        <v>-1.41882537718629</v>
      </c>
      <c r="BN495" s="0" t="n">
        <v>-0.469273118142155</v>
      </c>
      <c r="BO495" s="0" t="n">
        <v>0.343173951478093</v>
      </c>
      <c r="BP495" s="0" t="n">
        <v>1.08394488051999</v>
      </c>
      <c r="BQ495" s="0" t="n">
        <v>-0.516963609697996</v>
      </c>
      <c r="BR495" s="0" t="n">
        <v>-0.80558152149024</v>
      </c>
      <c r="BS495" s="0" t="n">
        <v>-0.008835741027724</v>
      </c>
      <c r="BT495" s="0" t="n">
        <v>2.16889020521194</v>
      </c>
      <c r="BU495" s="0" t="n">
        <v>1.05667822936084</v>
      </c>
      <c r="BV495" s="0" t="n">
        <v>0.281158918369329</v>
      </c>
      <c r="BW495" s="0" t="n">
        <v>0.345121407008264</v>
      </c>
      <c r="BX495" s="0" t="n">
        <v>-2.04707248485647</v>
      </c>
      <c r="BY495" s="0" t="n">
        <v>2.12812665267847</v>
      </c>
      <c r="BZ495" s="0" t="n">
        <v>0.694188884153846</v>
      </c>
      <c r="CA495" s="0" t="n">
        <v>1.25365659187082</v>
      </c>
      <c r="CB495" s="0" t="n">
        <v>-0.58972318583983</v>
      </c>
      <c r="CC495" s="0" t="n">
        <v>0.577208538743435</v>
      </c>
      <c r="CD495" s="0" t="n">
        <v>-0.938291577767814</v>
      </c>
      <c r="CE495" s="0" t="n">
        <v>-0.392453785025282</v>
      </c>
      <c r="CF495" s="0" t="n">
        <v>-1.36579728859942</v>
      </c>
      <c r="CG495" s="0" t="n">
        <v>1.62030573847005</v>
      </c>
      <c r="CH495" s="0" t="n">
        <v>-1.45844296639552</v>
      </c>
      <c r="CI495" s="0" t="n">
        <v>-0.683327243677923</v>
      </c>
      <c r="CJ495" s="0" t="n">
        <v>0.104803348222049</v>
      </c>
      <c r="CK495" s="0" t="n">
        <v>-0.5349716047931</v>
      </c>
      <c r="CL495" s="0" t="n">
        <v>-0.433526565757347</v>
      </c>
      <c r="CM495" s="0" t="n">
        <v>-0.908185029402375</v>
      </c>
      <c r="CN495" s="0" t="n">
        <v>0.494878804602195</v>
      </c>
      <c r="CO495" s="0" t="n">
        <v>0.550928689335706</v>
      </c>
      <c r="CP495" s="0" t="n">
        <v>-0.291839796773274</v>
      </c>
      <c r="CQ495" s="0" t="n">
        <v>0.163940967468079</v>
      </c>
      <c r="CR495" s="0" t="n">
        <v>0.430419504482416</v>
      </c>
      <c r="CS495" s="0" t="n">
        <v>-1.0652729542926</v>
      </c>
      <c r="CT495" s="0" t="n">
        <v>0.692243702360429</v>
      </c>
      <c r="CU495" s="0" t="n">
        <v>-1.11630924948258</v>
      </c>
      <c r="CV495" s="0" t="n">
        <v>0.989916770777199</v>
      </c>
      <c r="CW495" s="0" t="n">
        <v>-0.579377683607163</v>
      </c>
      <c r="CX495" s="0" t="n">
        <v>0.129759882838698</v>
      </c>
      <c r="CZ495" s="0" t="n">
        <f aca="false">IF(CHOOSE(MATCH(G$5,$B$10:$E$10,0),$B495,$C495,$D495,$E495)*G$6+G495*G$7&lt;G$2,G$3*G$4,0)</f>
        <v>0</v>
      </c>
      <c r="DA495" s="0" t="n">
        <f aca="false">IF(CHOOSE(MATCH(H$5,$B$10:$E$10,0),$B495,$C495,$D495,$E495)*H$6+H495*H$7&lt;H$2,H$3*H$4,0)</f>
        <v>0</v>
      </c>
      <c r="DB495" s="0" t="n">
        <f aca="false">IF(CHOOSE(MATCH(I$5,$B$10:$E$10,0),$B495,$C495,$D495,$E495)*I$6+I495*I$7&lt;I$2,I$3*I$4,0)</f>
        <v>0</v>
      </c>
      <c r="DC495" s="0" t="n">
        <f aca="false">IF(CHOOSE(MATCH(J$5,$B$10:$E$10,0),$B495,$C495,$D495,$E495)*J$6+J495*J$7&lt;J$2,J$3*J$4,0)</f>
        <v>0</v>
      </c>
      <c r="DD495" s="0" t="n">
        <f aca="false">IF(CHOOSE(MATCH(K$5,$B$10:$E$10,0),$B495,$C495,$D495,$E495)*K$6+K495*K$7&lt;K$2,K$3*K$4,0)</f>
        <v>0</v>
      </c>
      <c r="DE495" s="0" t="n">
        <f aca="false">IF(CHOOSE(MATCH(L$5,$B$10:$E$10,0),$B495,$C495,$D495,$E495)*L$6+L495*L$7&lt;L$2,L$3*L$4,0)</f>
        <v>0</v>
      </c>
      <c r="DF495" s="0" t="n">
        <f aca="false">IF(CHOOSE(MATCH(M$5,$B$10:$E$10,0),$B495,$C495,$D495,$E495)*M$6+M495*M$7&lt;M$2,M$3*M$4,0)</f>
        <v>0</v>
      </c>
      <c r="DG495" s="0" t="n">
        <f aca="false">IF(CHOOSE(MATCH(N$5,$B$10:$E$10,0),$B495,$C495,$D495,$E495)*N$6+N495*N$7&lt;N$2,N$3*N$4,0)</f>
        <v>0</v>
      </c>
      <c r="DH495" s="0" t="n">
        <f aca="false">IF(CHOOSE(MATCH(O$5,$B$10:$E$10,0),$B495,$C495,$D495,$E495)*O$6+O495*O$7&lt;O$2,O$3*O$4,0)</f>
        <v>0</v>
      </c>
      <c r="DI495" s="0" t="n">
        <f aca="false">IF(CHOOSE(MATCH(P$5,$B$10:$E$10,0),$B495,$C495,$D495,$E495)*P$6+P495*P$7&lt;P$2,P$3*P$4,0)</f>
        <v>0</v>
      </c>
      <c r="DJ495" s="0" t="n">
        <f aca="false">IF(CHOOSE(MATCH(Q$5,$B$10:$E$10,0),$B495,$C495,$D495,$E495)*Q$6+Q495*Q$7&lt;Q$2,Q$3*Q$4,0)</f>
        <v>0</v>
      </c>
      <c r="DK495" s="0" t="n">
        <f aca="false">IF(CHOOSE(MATCH(R$5,$B$10:$E$10,0),$B495,$C495,$D495,$E495)*R$6+R495*R$7&lt;R$2,R$3*R$4,0)</f>
        <v>0</v>
      </c>
      <c r="DL495" s="0" t="n">
        <f aca="false">IF(CHOOSE(MATCH(S$5,$B$10:$E$10,0),$B495,$C495,$D495,$E495)*S$6+S495*S$7&lt;S$2,S$3*S$4,0)</f>
        <v>0</v>
      </c>
      <c r="DM495" s="0" t="n">
        <f aca="false">IF(CHOOSE(MATCH(T$5,$B$10:$E$10,0),$B495,$C495,$D495,$E495)*T$6+T495*T$7&lt;T$2,T$3*T$4,0)</f>
        <v>0</v>
      </c>
      <c r="DN495" s="0" t="n">
        <f aca="false">IF(CHOOSE(MATCH(U$5,$B$10:$E$10,0),$B495,$C495,$D495,$E495)*U$6+U495*U$7&lt;U$2,U$3*U$4,0)</f>
        <v>0</v>
      </c>
      <c r="DO495" s="0" t="n">
        <f aca="false">IF(CHOOSE(MATCH(V$5,$B$10:$E$10,0),$B495,$C495,$D495,$E495)*V$6+V495*V$7&lt;V$2,V$3*V$4,0)</f>
        <v>0</v>
      </c>
      <c r="DP495" s="0" t="n">
        <f aca="false">IF(CHOOSE(MATCH(W$5,$B$10:$E$10,0),$B495,$C495,$D495,$E495)*W$6+W495*W$7&lt;W$2,W$3*W$4,0)</f>
        <v>0</v>
      </c>
      <c r="DQ495" s="0" t="n">
        <f aca="false">IF(CHOOSE(MATCH(X$5,$B$10:$E$10,0),$B495,$C495,$D495,$E495)*X$6+X495*X$7&lt;X$2,X$3*X$4,0)</f>
        <v>0</v>
      </c>
      <c r="DR495" s="0" t="n">
        <f aca="false">IF(CHOOSE(MATCH(Y$5,$B$10:$E$10,0),$B495,$C495,$D495,$E495)*Y$6+Y495*Y$7&lt;Y$2,Y$3*Y$4,0)</f>
        <v>0</v>
      </c>
      <c r="DS495" s="0" t="n">
        <f aca="false">IF(CHOOSE(MATCH(Z$5,$B$10:$E$10,0),$B495,$C495,$D495,$E495)*Z$6+Z495*Z$7&lt;Z$2,Z$3*Z$4,0)</f>
        <v>0</v>
      </c>
      <c r="DT495" s="0" t="n">
        <f aca="false">IF(CHOOSE(MATCH(AA$5,$B$10:$E$10,0),$B495,$C495,$D495,$E495)*AA$6+AA495*AA$7&lt;AA$2,AA$3*AA$4,0)</f>
        <v>0</v>
      </c>
      <c r="DU495" s="0" t="n">
        <f aca="false">IF(CHOOSE(MATCH(AB$5,$B$10:$E$10,0),$B495,$C495,$D495,$E495)*AB$6+AB495*AB$7&lt;AB$2,AB$3*AB$4,0)</f>
        <v>0</v>
      </c>
      <c r="DV495" s="0" t="n">
        <f aca="false">IF(CHOOSE(MATCH(AC$5,$B$10:$E$10,0),$B495,$C495,$D495,$E495)*AC$6+AC495*AC$7&lt;AC$2,AC$3*AC$4,0)</f>
        <v>0</v>
      </c>
      <c r="DW495" s="0" t="n">
        <f aca="false">IF(CHOOSE(MATCH(AD$5,$B$10:$E$10,0),$B495,$C495,$D495,$E495)*AD$6+AD495*AD$7&lt;AD$2,AD$3*AD$4,0)</f>
        <v>0</v>
      </c>
      <c r="DX495" s="0" t="n">
        <f aca="false">IF(CHOOSE(MATCH(AE$5,$B$10:$E$10,0),$B495,$C495,$D495,$E495)*AE$6+AE495*AE$7&lt;AE$2,AE$3*AE$4,0)</f>
        <v>0</v>
      </c>
      <c r="DY495" s="0" t="n">
        <f aca="false">IF(CHOOSE(MATCH(AF$5,$B$10:$E$10,0),$B495,$C495,$D495,$E495)*AF$6+AF495*AF$7&lt;AF$2,AF$3*AF$4,0)</f>
        <v>0</v>
      </c>
      <c r="DZ495" s="0" t="n">
        <f aca="false">IF(CHOOSE(MATCH(AG$5,$B$10:$E$10,0),$B495,$C495,$D495,$E495)*AG$6+AG495*AG$7&lt;AG$2,AG$3*AG$4,0)</f>
        <v>0</v>
      </c>
      <c r="EA495" s="0" t="n">
        <f aca="false">IF(CHOOSE(MATCH(AH$5,$B$10:$E$10,0),$B495,$C495,$D495,$E495)*AH$6+AH495*AH$7&lt;AH$2,AH$3*AH$4,0)</f>
        <v>0</v>
      </c>
      <c r="EB495" s="0" t="n">
        <f aca="false">IF(CHOOSE(MATCH(AI$5,$B$10:$E$10,0),$B495,$C495,$D495,$E495)*AI$6+AI495*AI$7&lt;AI$2,AI$3*AI$4,0)</f>
        <v>0</v>
      </c>
      <c r="EC495" s="0" t="n">
        <f aca="false">IF(CHOOSE(MATCH(AJ$5,$B$10:$E$10,0),$B495,$C495,$D495,$E495)*AJ$6+AJ495*AJ$7&lt;AJ$2,AJ$3*AJ$4,0)</f>
        <v>0</v>
      </c>
      <c r="ED495" s="0" t="n">
        <f aca="false">IF(CHOOSE(MATCH(AK$5,$B$10:$E$10,0),$B495,$C495,$D495,$E495)*AK$6+AK495*AK$7&lt;AK$2,AK$3*AK$4,0)</f>
        <v>0</v>
      </c>
      <c r="EE495" s="0" t="n">
        <f aca="false">IF(CHOOSE(MATCH(AL$5,$B$10:$E$10,0),$B495,$C495,$D495,$E495)*AL$6+AL495*AL$7&lt;AL$2,AL$3*AL$4,0)</f>
        <v>0</v>
      </c>
      <c r="EF495" s="0" t="n">
        <f aca="false">IF(CHOOSE(MATCH(AM$5,$B$10:$E$10,0),$B495,$C495,$D495,$E495)*AM$6+AM495*AM$7&lt;AM$2,AM$3*AM$4,0)</f>
        <v>0</v>
      </c>
      <c r="EG495" s="0" t="n">
        <f aca="false">IF(CHOOSE(MATCH(AN$5,$B$10:$E$10,0),$B495,$C495,$D495,$E495)*AN$6+AN495*AN$7&lt;AN$2,AN$3*AN$4,0)</f>
        <v>0</v>
      </c>
      <c r="EH495" s="0" t="n">
        <f aca="false">IF(CHOOSE(MATCH(AO$5,$B$10:$E$10,0),$B495,$C495,$D495,$E495)*AO$6+AO495*AO$7&lt;AO$2,AO$3*AO$4,0)</f>
        <v>0</v>
      </c>
      <c r="EI495" s="0" t="n">
        <f aca="false">IF(CHOOSE(MATCH(AP$5,$B$10:$E$10,0),$B495,$C495,$D495,$E495)*AP$6+AP495*AP$7&lt;AP$2,AP$3*AP$4,0)</f>
        <v>0</v>
      </c>
      <c r="EJ495" s="0" t="n">
        <f aca="false">IF(CHOOSE(MATCH(AQ$5,$B$10:$E$10,0),$B495,$C495,$D495,$E495)*AQ$6+AQ495*AQ$7&lt;AQ$2,AQ$3*AQ$4,0)</f>
        <v>0</v>
      </c>
      <c r="EK495" s="0" t="n">
        <f aca="false">IF(CHOOSE(MATCH(AR$5,$B$10:$E$10,0),$B495,$C495,$D495,$E495)*AR$6+AR495*AR$7&lt;AR$2,AR$3*AR$4,0)</f>
        <v>0</v>
      </c>
      <c r="EL495" s="0" t="n">
        <f aca="false">IF(CHOOSE(MATCH(AS$5,$B$10:$E$10,0),$B495,$C495,$D495,$E495)*AS$6+AS495*AS$7&lt;AS$2,AS$3*AS$4,0)</f>
        <v>0</v>
      </c>
      <c r="EM495" s="0" t="n">
        <f aca="false">IF(CHOOSE(MATCH(AT$5,$B$10:$E$10,0),$B495,$C495,$D495,$E495)*AT$6+AT495*AT$7&lt;AT$2,AT$3*AT$4,0)</f>
        <v>0</v>
      </c>
      <c r="EN495" s="0" t="n">
        <f aca="false">IF(CHOOSE(MATCH(AU$5,$B$10:$E$10,0),$B495,$C495,$D495,$E495)*AU$6+AU495*AU$7&lt;AU$2,AU$3*AU$4,0)</f>
        <v>0</v>
      </c>
      <c r="EO495" s="0" t="n">
        <f aca="false">IF(CHOOSE(MATCH(AV$5,$B$10:$E$10,0),$B495,$C495,$D495,$E495)*AV$6+AV495*AV$7&lt;AV$2,AV$3*AV$4,0)</f>
        <v>0</v>
      </c>
      <c r="EP495" s="0" t="n">
        <f aca="false">IF(CHOOSE(MATCH(AW$5,$B$10:$E$10,0),$B495,$C495,$D495,$E495)*AW$6+AW495*AW$7&lt;AW$2,AW$3*AW$4,0)</f>
        <v>0</v>
      </c>
      <c r="EQ495" s="0" t="n">
        <f aca="false">IF(CHOOSE(MATCH(AX$5,$B$10:$E$10,0),$B495,$C495,$D495,$E495)*AX$6+AX495*AX$7&lt;AX$2,AX$3*AX$4,0)</f>
        <v>0</v>
      </c>
      <c r="ER495" s="0" t="n">
        <f aca="false">IF(CHOOSE(MATCH(AY$5,$B$10:$E$10,0),$B495,$C495,$D495,$E495)*AY$6+AY495*AY$7&lt;AY$2,AY$3*AY$4,0)</f>
        <v>0</v>
      </c>
      <c r="ES495" s="0" t="n">
        <f aca="false">IF(CHOOSE(MATCH(AZ$5,$B$10:$E$10,0),$B495,$C495,$D495,$E495)*AZ$6+AZ495*AZ$7&lt;AZ$2,AZ$3*AZ$4,0)</f>
        <v>0</v>
      </c>
      <c r="ET495" s="0" t="n">
        <f aca="false">IF(CHOOSE(MATCH(BA$5,$B$10:$E$10,0),$B495,$C495,$D495,$E495)*BA$6+BA495*BA$7&lt;BA$2,BA$3*BA$4,0)</f>
        <v>0</v>
      </c>
      <c r="EU495" s="0" t="n">
        <f aca="false">IF(CHOOSE(MATCH(BB$5,$B$10:$E$10,0),$B495,$C495,$D495,$E495)*BB$6+BB495*BB$7&lt;BB$2,BB$3*BB$4,0)</f>
        <v>0</v>
      </c>
      <c r="EV495" s="0" t="n">
        <f aca="false">IF(CHOOSE(MATCH(BC$5,$B$10:$E$10,0),$B495,$C495,$D495,$E495)*BC$6+BC495*BC$7&lt;BC$2,BC$3*BC$4,0)</f>
        <v>0</v>
      </c>
      <c r="EW495" s="0" t="n">
        <f aca="false">IF(CHOOSE(MATCH(BD$5,$B$10:$E$10,0),$B495,$C495,$D495,$E495)*BD$6+BD495*BD$7&lt;BD$2,BD$3*BD$4,0)</f>
        <v>0</v>
      </c>
      <c r="EX495" s="0" t="n">
        <f aca="false">IF(CHOOSE(MATCH(BE$5,$B$10:$E$10,0),$B495,$C495,$D495,$E495)*BE$6+BE495*BE$7&lt;BE$2,BE$3*BE$4,0)</f>
        <v>0</v>
      </c>
      <c r="EY495" s="0" t="n">
        <f aca="false">IF(CHOOSE(MATCH(BF$5,$B$10:$E$10,0),$B495,$C495,$D495,$E495)*BF$6+BF495*BF$7&lt;BF$2,BF$3*BF$4,0)</f>
        <v>0</v>
      </c>
      <c r="EZ495" s="0" t="n">
        <f aca="false">IF(CHOOSE(MATCH(BG$5,$B$10:$E$10,0),$B495,$C495,$D495,$E495)*BG$6+BG495*BG$7&lt;BG$2,BG$3*BG$4,0)</f>
        <v>0</v>
      </c>
      <c r="FA495" s="0" t="n">
        <f aca="false">IF(CHOOSE(MATCH(BH$5,$B$10:$E$10,0),$B495,$C495,$D495,$E495)*BH$6+BH495*BH$7&lt;BH$2,BH$3*BH$4,0)</f>
        <v>0</v>
      </c>
      <c r="FB495" s="0" t="n">
        <f aca="false">IF(CHOOSE(MATCH(BI$5,$B$10:$E$10,0),$B495,$C495,$D495,$E495)*BI$6+BI495*BI$7&lt;BI$2,BI$3*BI$4,0)</f>
        <v>0</v>
      </c>
      <c r="FC495" s="0" t="n">
        <f aca="false">IF(CHOOSE(MATCH(BJ$5,$B$10:$E$10,0),$B495,$C495,$D495,$E495)*BJ$6+BJ495*BJ$7&lt;BJ$2,BJ$3*BJ$4,0)</f>
        <v>0</v>
      </c>
      <c r="FD495" s="0" t="n">
        <f aca="false">IF(CHOOSE(MATCH(BK$5,$B$10:$E$10,0),$B495,$C495,$D495,$E495)*BK$6+BK495*BK$7&lt;BK$2,BK$3*BK$4,0)</f>
        <v>0.5</v>
      </c>
      <c r="FE495" s="0" t="n">
        <f aca="false">IF(CHOOSE(MATCH(BL$5,$B$10:$E$10,0),$B495,$C495,$D495,$E495)*BL$6+BL495*BL$7&lt;BL$2,BL$3*BL$4,0)</f>
        <v>0.5</v>
      </c>
      <c r="FF495" s="0" t="n">
        <f aca="false">IF(CHOOSE(MATCH(BM$5,$B$10:$E$10,0),$B495,$C495,$D495,$E495)*BM$6+BM495*BM$7&lt;BM$2,BM$3*BM$4,0)</f>
        <v>0</v>
      </c>
      <c r="FG495" s="0" t="n">
        <f aca="false">IF(CHOOSE(MATCH(BN$5,$B$10:$E$10,0),$B495,$C495,$D495,$E495)*BN$6+BN495*BN$7&lt;BN$2,BN$3*BN$4,0)</f>
        <v>0</v>
      </c>
      <c r="FH495" s="0" t="n">
        <f aca="false">IF(CHOOSE(MATCH(BO$5,$B$10:$E$10,0),$B495,$C495,$D495,$E495)*BO$6+BO495*BO$7&lt;BO$2,BO$3*BO$4,0)</f>
        <v>0</v>
      </c>
      <c r="FI495" s="0" t="n">
        <f aca="false">IF(CHOOSE(MATCH(BP$5,$B$10:$E$10,0),$B495,$C495,$D495,$E495)*BP$6+BP495*BP$7&lt;BP$2,BP$3*BP$4,0)</f>
        <v>0</v>
      </c>
      <c r="FJ495" s="0" t="n">
        <f aca="false">IF(CHOOSE(MATCH(BQ$5,$B$10:$E$10,0),$B495,$C495,$D495,$E495)*BQ$6+BQ495*BQ$7&lt;BQ$2,BQ$3*BQ$4,0)</f>
        <v>0</v>
      </c>
      <c r="FK495" s="0" t="n">
        <f aca="false">IF(CHOOSE(MATCH(BR$5,$B$10:$E$10,0),$B495,$C495,$D495,$E495)*BR$6+BR495*BR$7&lt;BR$2,BR$3*BR$4,0)</f>
        <v>0</v>
      </c>
      <c r="FL495" s="0" t="n">
        <f aca="false">IF(CHOOSE(MATCH(BS$5,$B$10:$E$10,0),$B495,$C495,$D495,$E495)*BS$6+BS495*BS$7&lt;BS$2,BS$3*BS$4,0)</f>
        <v>0</v>
      </c>
      <c r="FM495" s="0" t="n">
        <f aca="false">IF(CHOOSE(MATCH(BT$5,$B$10:$E$10,0),$B495,$C495,$D495,$E495)*BT$6+BT495*BT$7&lt;BT$2,BT$3*BT$4,0)</f>
        <v>0</v>
      </c>
      <c r="FN495" s="0" t="n">
        <f aca="false">IF(CHOOSE(MATCH(BU$5,$B$10:$E$10,0),$B495,$C495,$D495,$E495)*BU$6+BU495*BU$7&lt;BU$2,BU$3*BU$4,0)</f>
        <v>0</v>
      </c>
      <c r="FO495" s="0" t="n">
        <f aca="false">IF(CHOOSE(MATCH(BV$5,$B$10:$E$10,0),$B495,$C495,$D495,$E495)*BV$6+BV495*BV$7&lt;BV$2,BV$3*BV$4,0)</f>
        <v>0</v>
      </c>
      <c r="FP495" s="0" t="n">
        <f aca="false">IF(CHOOSE(MATCH(BW$5,$B$10:$E$10,0),$B495,$C495,$D495,$E495)*BW$6+BW495*BW$7&lt;BW$2,BW$3*BW$4,0)</f>
        <v>0</v>
      </c>
      <c r="FQ495" s="0" t="n">
        <f aca="false">IF(CHOOSE(MATCH(BX$5,$B$10:$E$10,0),$B495,$C495,$D495,$E495)*BX$6+BX495*BX$7&lt;BX$2,BX$3*BX$4,0)</f>
        <v>0</v>
      </c>
      <c r="FR495" s="0" t="n">
        <f aca="false">IF(CHOOSE(MATCH(BY$5,$B$10:$E$10,0),$B495,$C495,$D495,$E495)*BY$6+BY495*BY$7&lt;BY$2,BY$3*BY$4,0)</f>
        <v>0</v>
      </c>
      <c r="FS495" s="0" t="n">
        <f aca="false">IF(CHOOSE(MATCH(BZ$5,$B$10:$E$10,0),$B495,$C495,$D495,$E495)*BZ$6+BZ495*BZ$7&lt;BZ$2,BZ$3*BZ$4,0)</f>
        <v>0</v>
      </c>
      <c r="FT495" s="0" t="n">
        <f aca="false">IF(CHOOSE(MATCH(CA$5,$B$10:$E$10,0),$B495,$C495,$D495,$E495)*CA$6+CA495*CA$7&lt;CA$2,CA$3*CA$4,0)</f>
        <v>0</v>
      </c>
      <c r="FU495" s="0" t="n">
        <f aca="false">IF(CHOOSE(MATCH(CB$5,$B$10:$E$10,0),$B495,$C495,$D495,$E495)*CB$6+CB495*CB$7&lt;CB$2,CB$3*CB$4,0)</f>
        <v>0</v>
      </c>
      <c r="FV495" s="0" t="n">
        <f aca="false">IF(CHOOSE(MATCH(CC$5,$B$10:$E$10,0),$B495,$C495,$D495,$E495)*CC$6+CC495*CC$7&lt;CC$2,CC$3*CC$4,0)</f>
        <v>0</v>
      </c>
      <c r="FW495" s="0" t="n">
        <f aca="false">IF(CHOOSE(MATCH(CD$5,$B$10:$E$10,0),$B495,$C495,$D495,$E495)*CD$6+CD495*CD$7&lt;CD$2,CD$3*CD$4,0)</f>
        <v>0</v>
      </c>
      <c r="FX495" s="0" t="n">
        <f aca="false">IF(CHOOSE(MATCH(CE$5,$B$10:$E$10,0),$B495,$C495,$D495,$E495)*CE$6+CE495*CE$7&lt;CE$2,CE$3*CE$4,0)</f>
        <v>0</v>
      </c>
      <c r="FY495" s="0" t="n">
        <f aca="false">IF(CHOOSE(MATCH(CF$5,$B$10:$E$10,0),$B495,$C495,$D495,$E495)*CF$6+CF495*CF$7&lt;CF$2,CF$3*CF$4,0)</f>
        <v>0</v>
      </c>
      <c r="FZ495" s="0" t="n">
        <f aca="false">IF(CHOOSE(MATCH(CG$5,$B$10:$E$10,0),$B495,$C495,$D495,$E495)*CG$6+CG495*CG$7&lt;CG$2,CG$3*CG$4,0)</f>
        <v>0</v>
      </c>
      <c r="GA495" s="0" t="n">
        <f aca="false">IF(CHOOSE(MATCH(CH$5,$B$10:$E$10,0),$B495,$C495,$D495,$E495)*CH$6+CH495*CH$7&lt;CH$2,CH$3*CH$4,0)</f>
        <v>0</v>
      </c>
      <c r="GB495" s="0" t="n">
        <f aca="false">IF(CHOOSE(MATCH(CI$5,$B$10:$E$10,0),$B495,$C495,$D495,$E495)*CI$6+CI495*CI$7&lt;CI$2,CI$3*CI$4,0)</f>
        <v>0</v>
      </c>
      <c r="GC495" s="0" t="n">
        <f aca="false">IF(CHOOSE(MATCH(CJ$5,$B$10:$E$10,0),$B495,$C495,$D495,$E495)*CJ$6+CJ495*CJ$7&lt;CJ$2,CJ$3*CJ$4,0)</f>
        <v>0</v>
      </c>
      <c r="GD495" s="0" t="n">
        <f aca="false">IF(CHOOSE(MATCH(CK$5,$B$10:$E$10,0),$B495,$C495,$D495,$E495)*CK$6+CK495*CK$7&lt;CK$2,CK$3*CK$4,0)</f>
        <v>0</v>
      </c>
      <c r="GE495" s="0" t="n">
        <f aca="false">IF(CHOOSE(MATCH(CL$5,$B$10:$E$10,0),$B495,$C495,$D495,$E495)*CL$6+CL495*CL$7&lt;CL$2,CL$3*CL$4,0)</f>
        <v>0</v>
      </c>
      <c r="GF495" s="0" t="n">
        <f aca="false">IF(CHOOSE(MATCH(CM$5,$B$10:$E$10,0),$B495,$C495,$D495,$E495)*CM$6+CM495*CM$7&lt;CM$2,CM$3*CM$4,0)</f>
        <v>0</v>
      </c>
      <c r="GG495" s="0" t="n">
        <f aca="false">IF(CHOOSE(MATCH(CN$5,$B$10:$E$10,0),$B495,$C495,$D495,$E495)*CN$6+CN495*CN$7&lt;CN$2,CN$3*CN$4,0)</f>
        <v>0</v>
      </c>
      <c r="GH495" s="0" t="n">
        <f aca="false">IF(CHOOSE(MATCH(CO$5,$B$10:$E$10,0),$B495,$C495,$D495,$E495)*CO$6+CO495*CO$7&lt;CO$2,CO$3*CO$4,0)</f>
        <v>0</v>
      </c>
      <c r="GI495" s="0" t="n">
        <f aca="false">IF(CHOOSE(MATCH(CP$5,$B$10:$E$10,0),$B495,$C495,$D495,$E495)*CP$6+CP495*CP$7&lt;CP$2,CP$3*CP$4,0)</f>
        <v>0</v>
      </c>
      <c r="GJ495" s="0" t="n">
        <f aca="false">IF(CHOOSE(MATCH(CQ$5,$B$10:$E$10,0),$B495,$C495,$D495,$E495)*CQ$6+CQ495*CQ$7&lt;CQ$2,CQ$3*CQ$4,0)</f>
        <v>0</v>
      </c>
      <c r="GK495" s="0" t="n">
        <f aca="false">IF(CHOOSE(MATCH(CR$5,$B$10:$E$10,0),$B495,$C495,$D495,$E495)*CR$6+CR495*CR$7&lt;CR$2,CR$3*CR$4,0)</f>
        <v>0</v>
      </c>
      <c r="GL495" s="0" t="n">
        <f aca="false">IF(CHOOSE(MATCH(CS$5,$B$10:$E$10,0),$B495,$C495,$D495,$E495)*CS$6+CS495*CS$7&lt;CS$2,CS$3*CS$4,0)</f>
        <v>0</v>
      </c>
      <c r="GM495" s="0" t="n">
        <f aca="false">IF(CHOOSE(MATCH(CT$5,$B$10:$E$10,0),$B495,$C495,$D495,$E495)*CT$6+CT495*CT$7&lt;CT$2,CT$3*CT$4,0)</f>
        <v>0</v>
      </c>
      <c r="GN495" s="0" t="n">
        <f aca="false">IF(CHOOSE(MATCH(CU$5,$B$10:$E$10,0),$B495,$C495,$D495,$E495)*CU$6+CU495*CU$7&lt;CU$2,CU$3*CU$4,0)</f>
        <v>0</v>
      </c>
      <c r="GO495" s="0" t="n">
        <f aca="false">IF(CHOOSE(MATCH(CV$5,$B$10:$E$10,0),$B495,$C495,$D495,$E495)*CV$6+CV495*CV$7&lt;CV$2,CV$3*CV$4,0)</f>
        <v>0</v>
      </c>
      <c r="GP495" s="0" t="n">
        <f aca="false">IF(CHOOSE(MATCH(CW$5,$B$10:$E$10,0),$B495,$C495,$D495,$E495)*CW$6+CW495*CW$7&lt;CW$2,CW$3*CW$4,0)</f>
        <v>0</v>
      </c>
      <c r="GQ495" s="0" t="n">
        <f aca="false">IF(CHOOSE(MATCH(CX$5,$B$10:$E$10,0),$B495,$C495,$D495,$E495)*CX$6+CX495*CX$7&lt;CX$2,CX$3*CX$4,0)</f>
        <v>0</v>
      </c>
      <c r="GS495" s="0" t="n">
        <f aca="false">SUM(CZ495:GQ495)</f>
        <v>1</v>
      </c>
      <c r="GT495" s="0" t="n">
        <f aca="false">IF(GS495&gt;$GS$6,1,0)</f>
        <v>0</v>
      </c>
    </row>
    <row r="496" customFormat="false" ht="14" hidden="false" customHeight="false" outlineLevel="0" collapsed="false">
      <c r="A496" s="0" t="n">
        <v>486</v>
      </c>
      <c r="B496" s="0" t="n">
        <v>-0.533754877091386</v>
      </c>
      <c r="C496" s="0" t="n">
        <v>-0.640000201886501</v>
      </c>
      <c r="D496" s="0" t="n">
        <v>-0.0320889145015859</v>
      </c>
      <c r="E496" s="0" t="n">
        <v>0.835889399309088</v>
      </c>
      <c r="G496" s="0" t="n">
        <v>0.238586608247715</v>
      </c>
      <c r="H496" s="0" t="n">
        <v>-0.0849001935421256</v>
      </c>
      <c r="I496" s="0" t="n">
        <v>0.425808366344427</v>
      </c>
      <c r="J496" s="0" t="n">
        <v>0.47877392717055</v>
      </c>
      <c r="K496" s="0" t="n">
        <v>-1.24348161989474</v>
      </c>
      <c r="L496" s="0" t="n">
        <v>1.40988504426787</v>
      </c>
      <c r="M496" s="0" t="n">
        <v>-0.984687176242005</v>
      </c>
      <c r="N496" s="0" t="n">
        <v>-1.31526576296892</v>
      </c>
      <c r="O496" s="0" t="n">
        <v>0.548882326256717</v>
      </c>
      <c r="P496" s="0" t="n">
        <v>2.60617525782436</v>
      </c>
      <c r="Q496" s="0" t="n">
        <v>-0.958320924837608</v>
      </c>
      <c r="R496" s="0" t="n">
        <v>0.755474047764437</v>
      </c>
      <c r="S496" s="0" t="n">
        <v>-0.28729232326441</v>
      </c>
      <c r="T496" s="0" t="n">
        <v>-0.438153620052617</v>
      </c>
      <c r="U496" s="0" t="n">
        <v>-0.121817720355466</v>
      </c>
      <c r="V496" s="0" t="n">
        <v>1.08670064946637</v>
      </c>
      <c r="W496" s="0" t="n">
        <v>1.46691490954254</v>
      </c>
      <c r="X496" s="0" t="n">
        <v>-0.0215356976696057</v>
      </c>
      <c r="Y496" s="0" t="n">
        <v>-1.72834916156717</v>
      </c>
      <c r="Z496" s="0" t="n">
        <v>0.193557525562937</v>
      </c>
      <c r="AA496" s="0" t="n">
        <v>-0.81482312452863</v>
      </c>
      <c r="AB496" s="0" t="n">
        <v>0.602149157202803</v>
      </c>
      <c r="AC496" s="0" t="n">
        <v>-1.37008782985504</v>
      </c>
      <c r="AD496" s="0" t="n">
        <v>-0.488748810312245</v>
      </c>
      <c r="AE496" s="0" t="n">
        <v>-1.4860279407003</v>
      </c>
      <c r="AF496" s="0" t="n">
        <v>1.55401266965782</v>
      </c>
      <c r="AG496" s="0" t="n">
        <v>-1.6509056877112</v>
      </c>
      <c r="AH496" s="0" t="n">
        <v>0.318448201142019</v>
      </c>
      <c r="AI496" s="0" t="n">
        <v>-0.0873569661052898</v>
      </c>
      <c r="AJ496" s="0" t="n">
        <v>1.32403556563077</v>
      </c>
      <c r="AK496" s="0" t="n">
        <v>-0.835141236166237</v>
      </c>
      <c r="AL496" s="0" t="n">
        <v>-0.181333916771109</v>
      </c>
      <c r="AM496" s="0" t="n">
        <v>-2.74878402706236</v>
      </c>
      <c r="AN496" s="0" t="n">
        <v>-0.622819698037347</v>
      </c>
      <c r="AO496" s="0" t="n">
        <v>0.710635958967032</v>
      </c>
      <c r="AP496" s="0" t="n">
        <v>-0.970132987276884</v>
      </c>
      <c r="AQ496" s="0" t="n">
        <v>0.124284724734025</v>
      </c>
      <c r="AR496" s="0" t="n">
        <v>-0.475688466394786</v>
      </c>
      <c r="AS496" s="0" t="n">
        <v>0.328039959640591</v>
      </c>
      <c r="AT496" s="0" t="n">
        <v>-0.691270543029532</v>
      </c>
      <c r="AU496" s="0" t="n">
        <v>-1.52965185407083</v>
      </c>
      <c r="AV496" s="0" t="n">
        <v>-1.01918658401701</v>
      </c>
      <c r="AW496" s="0" t="n">
        <v>-1.26107579490053</v>
      </c>
      <c r="AX496" s="0" t="n">
        <v>0.0115130660560681</v>
      </c>
      <c r="AY496" s="0" t="n">
        <v>-0.523356220583082</v>
      </c>
      <c r="AZ496" s="0" t="n">
        <v>-0.936749984248308</v>
      </c>
      <c r="BA496" s="0" t="n">
        <v>-0.00990667103906162</v>
      </c>
      <c r="BB496" s="0" t="n">
        <v>-2.1523010218516</v>
      </c>
      <c r="BC496" s="0" t="n">
        <v>0.139950770972064</v>
      </c>
      <c r="BD496" s="0" t="n">
        <v>-0.0445743353338912</v>
      </c>
      <c r="BE496" s="0" t="n">
        <v>-1.83195879799314</v>
      </c>
      <c r="BF496" s="0" t="n">
        <v>1.98138877749443</v>
      </c>
      <c r="BG496" s="0" t="n">
        <v>-1.33888534037396</v>
      </c>
      <c r="BH496" s="0" t="n">
        <v>-0.754455413698452</v>
      </c>
      <c r="BI496" s="0" t="n">
        <v>1.97434928850271</v>
      </c>
      <c r="BJ496" s="0" t="n">
        <v>2.63462425209582</v>
      </c>
      <c r="BK496" s="0" t="n">
        <v>-0.232923866860801</v>
      </c>
      <c r="BL496" s="0" t="n">
        <v>-0.264881236944348</v>
      </c>
      <c r="BM496" s="0" t="n">
        <v>-0.411945393352653</v>
      </c>
      <c r="BN496" s="0" t="n">
        <v>0.112806901597651</v>
      </c>
      <c r="BO496" s="0" t="n">
        <v>-1.86532815860119</v>
      </c>
      <c r="BP496" s="0" t="n">
        <v>-1.16137243821868</v>
      </c>
      <c r="BQ496" s="0" t="n">
        <v>-1.06298330138088</v>
      </c>
      <c r="BR496" s="0" t="n">
        <v>1.04287437352468</v>
      </c>
      <c r="BS496" s="0" t="n">
        <v>1.52793290908448</v>
      </c>
      <c r="BT496" s="0" t="n">
        <v>2.52417521551251</v>
      </c>
      <c r="BU496" s="0" t="n">
        <v>0.179002199729439</v>
      </c>
      <c r="BV496" s="0" t="n">
        <v>-1.94461790670175</v>
      </c>
      <c r="BW496" s="0" t="n">
        <v>-0.507977802044479</v>
      </c>
      <c r="BX496" s="0" t="n">
        <v>-0.174727574631106</v>
      </c>
      <c r="BY496" s="0" t="n">
        <v>1.86707438842859</v>
      </c>
      <c r="BZ496" s="0" t="n">
        <v>0.513381337441388</v>
      </c>
      <c r="CA496" s="0" t="n">
        <v>0.653485585644376</v>
      </c>
      <c r="CB496" s="0" t="n">
        <v>0.386428382626036</v>
      </c>
      <c r="CC496" s="0" t="n">
        <v>-1.39212716021575</v>
      </c>
      <c r="CD496" s="0" t="n">
        <v>1.50166670209728</v>
      </c>
      <c r="CE496" s="0" t="n">
        <v>0.321185780194355</v>
      </c>
      <c r="CF496" s="0" t="n">
        <v>-0.666802861815086</v>
      </c>
      <c r="CG496" s="0" t="n">
        <v>-0.186857960216003</v>
      </c>
      <c r="CH496" s="0" t="n">
        <v>0.675522642268334</v>
      </c>
      <c r="CI496" s="0" t="n">
        <v>0.620593709754758</v>
      </c>
      <c r="CJ496" s="0" t="n">
        <v>1.64407083502738</v>
      </c>
      <c r="CK496" s="0" t="n">
        <v>-0.794518655311549</v>
      </c>
      <c r="CL496" s="0" t="n">
        <v>1.67374764714623</v>
      </c>
      <c r="CM496" s="0" t="n">
        <v>0.891898253030377</v>
      </c>
      <c r="CN496" s="0" t="n">
        <v>-0.0369959707313683</v>
      </c>
      <c r="CO496" s="0" t="n">
        <v>0.623099367658142</v>
      </c>
      <c r="CP496" s="0" t="n">
        <v>0.322958157994435</v>
      </c>
      <c r="CQ496" s="0" t="n">
        <v>-0.649606590741314</v>
      </c>
      <c r="CR496" s="0" t="n">
        <v>-0.648567493044538</v>
      </c>
      <c r="CS496" s="0" t="n">
        <v>0.230802470468916</v>
      </c>
      <c r="CT496" s="0" t="n">
        <v>-1.76021330844378</v>
      </c>
      <c r="CU496" s="0" t="n">
        <v>0.0219949924940011</v>
      </c>
      <c r="CV496" s="0" t="n">
        <v>0.520287812832976</v>
      </c>
      <c r="CW496" s="0" t="n">
        <v>0.57702663980308</v>
      </c>
      <c r="CX496" s="0" t="n">
        <v>-0.705917955201585</v>
      </c>
      <c r="CZ496" s="0" t="n">
        <f aca="false">IF(CHOOSE(MATCH(G$5,$B$10:$E$10,0),$B496,$C496,$D496,$E496)*G$6+G496*G$7&lt;G$2,G$3*G$4,0)</f>
        <v>0</v>
      </c>
      <c r="DA496" s="0" t="n">
        <f aca="false">IF(CHOOSE(MATCH(H$5,$B$10:$E$10,0),$B496,$C496,$D496,$E496)*H$6+H496*H$7&lt;H$2,H$3*H$4,0)</f>
        <v>0</v>
      </c>
      <c r="DB496" s="0" t="n">
        <f aca="false">IF(CHOOSE(MATCH(I$5,$B$10:$E$10,0),$B496,$C496,$D496,$E496)*I$6+I496*I$7&lt;I$2,I$3*I$4,0)</f>
        <v>0</v>
      </c>
      <c r="DC496" s="0" t="n">
        <f aca="false">IF(CHOOSE(MATCH(J$5,$B$10:$E$10,0),$B496,$C496,$D496,$E496)*J$6+J496*J$7&lt;J$2,J$3*J$4,0)</f>
        <v>0</v>
      </c>
      <c r="DD496" s="0" t="n">
        <f aca="false">IF(CHOOSE(MATCH(K$5,$B$10:$E$10,0),$B496,$C496,$D496,$E496)*K$6+K496*K$7&lt;K$2,K$3*K$4,0)</f>
        <v>0</v>
      </c>
      <c r="DE496" s="0" t="n">
        <f aca="false">IF(CHOOSE(MATCH(L$5,$B$10:$E$10,0),$B496,$C496,$D496,$E496)*L$6+L496*L$7&lt;L$2,L$3*L$4,0)</f>
        <v>0</v>
      </c>
      <c r="DF496" s="0" t="n">
        <f aca="false">IF(CHOOSE(MATCH(M$5,$B$10:$E$10,0),$B496,$C496,$D496,$E496)*M$6+M496*M$7&lt;M$2,M$3*M$4,0)</f>
        <v>0</v>
      </c>
      <c r="DG496" s="0" t="n">
        <f aca="false">IF(CHOOSE(MATCH(N$5,$B$10:$E$10,0),$B496,$C496,$D496,$E496)*N$6+N496*N$7&lt;N$2,N$3*N$4,0)</f>
        <v>0</v>
      </c>
      <c r="DH496" s="0" t="n">
        <f aca="false">IF(CHOOSE(MATCH(O$5,$B$10:$E$10,0),$B496,$C496,$D496,$E496)*O$6+O496*O$7&lt;O$2,O$3*O$4,0)</f>
        <v>0</v>
      </c>
      <c r="DI496" s="0" t="n">
        <f aca="false">IF(CHOOSE(MATCH(P$5,$B$10:$E$10,0),$B496,$C496,$D496,$E496)*P$6+P496*P$7&lt;P$2,P$3*P$4,0)</f>
        <v>0</v>
      </c>
      <c r="DJ496" s="0" t="n">
        <f aca="false">IF(CHOOSE(MATCH(Q$5,$B$10:$E$10,0),$B496,$C496,$D496,$E496)*Q$6+Q496*Q$7&lt;Q$2,Q$3*Q$4,0)</f>
        <v>0</v>
      </c>
      <c r="DK496" s="0" t="n">
        <f aca="false">IF(CHOOSE(MATCH(R$5,$B$10:$E$10,0),$B496,$C496,$D496,$E496)*R$6+R496*R$7&lt;R$2,R$3*R$4,0)</f>
        <v>0</v>
      </c>
      <c r="DL496" s="0" t="n">
        <f aca="false">IF(CHOOSE(MATCH(S$5,$B$10:$E$10,0),$B496,$C496,$D496,$E496)*S$6+S496*S$7&lt;S$2,S$3*S$4,0)</f>
        <v>0</v>
      </c>
      <c r="DM496" s="0" t="n">
        <f aca="false">IF(CHOOSE(MATCH(T$5,$B$10:$E$10,0),$B496,$C496,$D496,$E496)*T$6+T496*T$7&lt;T$2,T$3*T$4,0)</f>
        <v>0</v>
      </c>
      <c r="DN496" s="0" t="n">
        <f aca="false">IF(CHOOSE(MATCH(U$5,$B$10:$E$10,0),$B496,$C496,$D496,$E496)*U$6+U496*U$7&lt;U$2,U$3*U$4,0)</f>
        <v>0</v>
      </c>
      <c r="DO496" s="0" t="n">
        <f aca="false">IF(CHOOSE(MATCH(V$5,$B$10:$E$10,0),$B496,$C496,$D496,$E496)*V$6+V496*V$7&lt;V$2,V$3*V$4,0)</f>
        <v>0</v>
      </c>
      <c r="DP496" s="0" t="n">
        <f aca="false">IF(CHOOSE(MATCH(W$5,$B$10:$E$10,0),$B496,$C496,$D496,$E496)*W$6+W496*W$7&lt;W$2,W$3*W$4,0)</f>
        <v>0</v>
      </c>
      <c r="DQ496" s="0" t="n">
        <f aca="false">IF(CHOOSE(MATCH(X$5,$B$10:$E$10,0),$B496,$C496,$D496,$E496)*X$6+X496*X$7&lt;X$2,X$3*X$4,0)</f>
        <v>0</v>
      </c>
      <c r="DR496" s="0" t="n">
        <f aca="false">IF(CHOOSE(MATCH(Y$5,$B$10:$E$10,0),$B496,$C496,$D496,$E496)*Y$6+Y496*Y$7&lt;Y$2,Y$3*Y$4,0)</f>
        <v>0</v>
      </c>
      <c r="DS496" s="0" t="n">
        <f aca="false">IF(CHOOSE(MATCH(Z$5,$B$10:$E$10,0),$B496,$C496,$D496,$E496)*Z$6+Z496*Z$7&lt;Z$2,Z$3*Z$4,0)</f>
        <v>0</v>
      </c>
      <c r="DT496" s="0" t="n">
        <f aca="false">IF(CHOOSE(MATCH(AA$5,$B$10:$E$10,0),$B496,$C496,$D496,$E496)*AA$6+AA496*AA$7&lt;AA$2,AA$3*AA$4,0)</f>
        <v>0</v>
      </c>
      <c r="DU496" s="0" t="n">
        <f aca="false">IF(CHOOSE(MATCH(AB$5,$B$10:$E$10,0),$B496,$C496,$D496,$E496)*AB$6+AB496*AB$7&lt;AB$2,AB$3*AB$4,0)</f>
        <v>0</v>
      </c>
      <c r="DV496" s="0" t="n">
        <f aca="false">IF(CHOOSE(MATCH(AC$5,$B$10:$E$10,0),$B496,$C496,$D496,$E496)*AC$6+AC496*AC$7&lt;AC$2,AC$3*AC$4,0)</f>
        <v>0</v>
      </c>
      <c r="DW496" s="0" t="n">
        <f aca="false">IF(CHOOSE(MATCH(AD$5,$B$10:$E$10,0),$B496,$C496,$D496,$E496)*AD$6+AD496*AD$7&lt;AD$2,AD$3*AD$4,0)</f>
        <v>0</v>
      </c>
      <c r="DX496" s="0" t="n">
        <f aca="false">IF(CHOOSE(MATCH(AE$5,$B$10:$E$10,0),$B496,$C496,$D496,$E496)*AE$6+AE496*AE$7&lt;AE$2,AE$3*AE$4,0)</f>
        <v>0</v>
      </c>
      <c r="DY496" s="0" t="n">
        <f aca="false">IF(CHOOSE(MATCH(AF$5,$B$10:$E$10,0),$B496,$C496,$D496,$E496)*AF$6+AF496*AF$7&lt;AF$2,AF$3*AF$4,0)</f>
        <v>0</v>
      </c>
      <c r="DZ496" s="0" t="n">
        <f aca="false">IF(CHOOSE(MATCH(AG$5,$B$10:$E$10,0),$B496,$C496,$D496,$E496)*AG$6+AG496*AG$7&lt;AG$2,AG$3*AG$4,0)</f>
        <v>0</v>
      </c>
      <c r="EA496" s="0" t="n">
        <f aca="false">IF(CHOOSE(MATCH(AH$5,$B$10:$E$10,0),$B496,$C496,$D496,$E496)*AH$6+AH496*AH$7&lt;AH$2,AH$3*AH$4,0)</f>
        <v>0</v>
      </c>
      <c r="EB496" s="0" t="n">
        <f aca="false">IF(CHOOSE(MATCH(AI$5,$B$10:$E$10,0),$B496,$C496,$D496,$E496)*AI$6+AI496*AI$7&lt;AI$2,AI$3*AI$4,0)</f>
        <v>0</v>
      </c>
      <c r="EC496" s="0" t="n">
        <f aca="false">IF(CHOOSE(MATCH(AJ$5,$B$10:$E$10,0),$B496,$C496,$D496,$E496)*AJ$6+AJ496*AJ$7&lt;AJ$2,AJ$3*AJ$4,0)</f>
        <v>0</v>
      </c>
      <c r="ED496" s="0" t="n">
        <f aca="false">IF(CHOOSE(MATCH(AK$5,$B$10:$E$10,0),$B496,$C496,$D496,$E496)*AK$6+AK496*AK$7&lt;AK$2,AK$3*AK$4,0)</f>
        <v>0</v>
      </c>
      <c r="EE496" s="0" t="n">
        <f aca="false">IF(CHOOSE(MATCH(AL$5,$B$10:$E$10,0),$B496,$C496,$D496,$E496)*AL$6+AL496*AL$7&lt;AL$2,AL$3*AL$4,0)</f>
        <v>0</v>
      </c>
      <c r="EF496" s="0" t="n">
        <f aca="false">IF(CHOOSE(MATCH(AM$5,$B$10:$E$10,0),$B496,$C496,$D496,$E496)*AM$6+AM496*AM$7&lt;AM$2,AM$3*AM$4,0)</f>
        <v>0.5</v>
      </c>
      <c r="EG496" s="0" t="n">
        <f aca="false">IF(CHOOSE(MATCH(AN$5,$B$10:$E$10,0),$B496,$C496,$D496,$E496)*AN$6+AN496*AN$7&lt;AN$2,AN$3*AN$4,0)</f>
        <v>0</v>
      </c>
      <c r="EH496" s="0" t="n">
        <f aca="false">IF(CHOOSE(MATCH(AO$5,$B$10:$E$10,0),$B496,$C496,$D496,$E496)*AO$6+AO496*AO$7&lt;AO$2,AO$3*AO$4,0)</f>
        <v>0</v>
      </c>
      <c r="EI496" s="0" t="n">
        <f aca="false">IF(CHOOSE(MATCH(AP$5,$B$10:$E$10,0),$B496,$C496,$D496,$E496)*AP$6+AP496*AP$7&lt;AP$2,AP$3*AP$4,0)</f>
        <v>0</v>
      </c>
      <c r="EJ496" s="0" t="n">
        <f aca="false">IF(CHOOSE(MATCH(AQ$5,$B$10:$E$10,0),$B496,$C496,$D496,$E496)*AQ$6+AQ496*AQ$7&lt;AQ$2,AQ$3*AQ$4,0)</f>
        <v>0</v>
      </c>
      <c r="EK496" s="0" t="n">
        <f aca="false">IF(CHOOSE(MATCH(AR$5,$B$10:$E$10,0),$B496,$C496,$D496,$E496)*AR$6+AR496*AR$7&lt;AR$2,AR$3*AR$4,0)</f>
        <v>0</v>
      </c>
      <c r="EL496" s="0" t="n">
        <f aca="false">IF(CHOOSE(MATCH(AS$5,$B$10:$E$10,0),$B496,$C496,$D496,$E496)*AS$6+AS496*AS$7&lt;AS$2,AS$3*AS$4,0)</f>
        <v>0</v>
      </c>
      <c r="EM496" s="0" t="n">
        <f aca="false">IF(CHOOSE(MATCH(AT$5,$B$10:$E$10,0),$B496,$C496,$D496,$E496)*AT$6+AT496*AT$7&lt;AT$2,AT$3*AT$4,0)</f>
        <v>0</v>
      </c>
      <c r="EN496" s="0" t="n">
        <f aca="false">IF(CHOOSE(MATCH(AU$5,$B$10:$E$10,0),$B496,$C496,$D496,$E496)*AU$6+AU496*AU$7&lt;AU$2,AU$3*AU$4,0)</f>
        <v>0</v>
      </c>
      <c r="EO496" s="0" t="n">
        <f aca="false">IF(CHOOSE(MATCH(AV$5,$B$10:$E$10,0),$B496,$C496,$D496,$E496)*AV$6+AV496*AV$7&lt;AV$2,AV$3*AV$4,0)</f>
        <v>0</v>
      </c>
      <c r="EP496" s="0" t="n">
        <f aca="false">IF(CHOOSE(MATCH(AW$5,$B$10:$E$10,0),$B496,$C496,$D496,$E496)*AW$6+AW496*AW$7&lt;AW$2,AW$3*AW$4,0)</f>
        <v>0</v>
      </c>
      <c r="EQ496" s="0" t="n">
        <f aca="false">IF(CHOOSE(MATCH(AX$5,$B$10:$E$10,0),$B496,$C496,$D496,$E496)*AX$6+AX496*AX$7&lt;AX$2,AX$3*AX$4,0)</f>
        <v>0</v>
      </c>
      <c r="ER496" s="0" t="n">
        <f aca="false">IF(CHOOSE(MATCH(AY$5,$B$10:$E$10,0),$B496,$C496,$D496,$E496)*AY$6+AY496*AY$7&lt;AY$2,AY$3*AY$4,0)</f>
        <v>0</v>
      </c>
      <c r="ES496" s="0" t="n">
        <f aca="false">IF(CHOOSE(MATCH(AZ$5,$B$10:$E$10,0),$B496,$C496,$D496,$E496)*AZ$6+AZ496*AZ$7&lt;AZ$2,AZ$3*AZ$4,0)</f>
        <v>0</v>
      </c>
      <c r="ET496" s="0" t="n">
        <f aca="false">IF(CHOOSE(MATCH(BA$5,$B$10:$E$10,0),$B496,$C496,$D496,$E496)*BA$6+BA496*BA$7&lt;BA$2,BA$3*BA$4,0)</f>
        <v>0</v>
      </c>
      <c r="EU496" s="0" t="n">
        <f aca="false">IF(CHOOSE(MATCH(BB$5,$B$10:$E$10,0),$B496,$C496,$D496,$E496)*BB$6+BB496*BB$7&lt;BB$2,BB$3*BB$4,0)</f>
        <v>0</v>
      </c>
      <c r="EV496" s="0" t="n">
        <f aca="false">IF(CHOOSE(MATCH(BC$5,$B$10:$E$10,0),$B496,$C496,$D496,$E496)*BC$6+BC496*BC$7&lt;BC$2,BC$3*BC$4,0)</f>
        <v>0</v>
      </c>
      <c r="EW496" s="0" t="n">
        <f aca="false">IF(CHOOSE(MATCH(BD$5,$B$10:$E$10,0),$B496,$C496,$D496,$E496)*BD$6+BD496*BD$7&lt;BD$2,BD$3*BD$4,0)</f>
        <v>0</v>
      </c>
      <c r="EX496" s="0" t="n">
        <f aca="false">IF(CHOOSE(MATCH(BE$5,$B$10:$E$10,0),$B496,$C496,$D496,$E496)*BE$6+BE496*BE$7&lt;BE$2,BE$3*BE$4,0)</f>
        <v>0</v>
      </c>
      <c r="EY496" s="0" t="n">
        <f aca="false">IF(CHOOSE(MATCH(BF$5,$B$10:$E$10,0),$B496,$C496,$D496,$E496)*BF$6+BF496*BF$7&lt;BF$2,BF$3*BF$4,0)</f>
        <v>0</v>
      </c>
      <c r="EZ496" s="0" t="n">
        <f aca="false">IF(CHOOSE(MATCH(BG$5,$B$10:$E$10,0),$B496,$C496,$D496,$E496)*BG$6+BG496*BG$7&lt;BG$2,BG$3*BG$4,0)</f>
        <v>0</v>
      </c>
      <c r="FA496" s="0" t="n">
        <f aca="false">IF(CHOOSE(MATCH(BH$5,$B$10:$E$10,0),$B496,$C496,$D496,$E496)*BH$6+BH496*BH$7&lt;BH$2,BH$3*BH$4,0)</f>
        <v>0</v>
      </c>
      <c r="FB496" s="0" t="n">
        <f aca="false">IF(CHOOSE(MATCH(BI$5,$B$10:$E$10,0),$B496,$C496,$D496,$E496)*BI$6+BI496*BI$7&lt;BI$2,BI$3*BI$4,0)</f>
        <v>0</v>
      </c>
      <c r="FC496" s="0" t="n">
        <f aca="false">IF(CHOOSE(MATCH(BJ$5,$B$10:$E$10,0),$B496,$C496,$D496,$E496)*BJ$6+BJ496*BJ$7&lt;BJ$2,BJ$3*BJ$4,0)</f>
        <v>0</v>
      </c>
      <c r="FD496" s="0" t="n">
        <f aca="false">IF(CHOOSE(MATCH(BK$5,$B$10:$E$10,0),$B496,$C496,$D496,$E496)*BK$6+BK496*BK$7&lt;BK$2,BK$3*BK$4,0)</f>
        <v>0</v>
      </c>
      <c r="FE496" s="0" t="n">
        <f aca="false">IF(CHOOSE(MATCH(BL$5,$B$10:$E$10,0),$B496,$C496,$D496,$E496)*BL$6+BL496*BL$7&lt;BL$2,BL$3*BL$4,0)</f>
        <v>0</v>
      </c>
      <c r="FF496" s="0" t="n">
        <f aca="false">IF(CHOOSE(MATCH(BM$5,$B$10:$E$10,0),$B496,$C496,$D496,$E496)*BM$6+BM496*BM$7&lt;BM$2,BM$3*BM$4,0)</f>
        <v>0</v>
      </c>
      <c r="FG496" s="0" t="n">
        <f aca="false">IF(CHOOSE(MATCH(BN$5,$B$10:$E$10,0),$B496,$C496,$D496,$E496)*BN$6+BN496*BN$7&lt;BN$2,BN$3*BN$4,0)</f>
        <v>0</v>
      </c>
      <c r="FH496" s="0" t="n">
        <f aca="false">IF(CHOOSE(MATCH(BO$5,$B$10:$E$10,0),$B496,$C496,$D496,$E496)*BO$6+BO496*BO$7&lt;BO$2,BO$3*BO$4,0)</f>
        <v>0</v>
      </c>
      <c r="FI496" s="0" t="n">
        <f aca="false">IF(CHOOSE(MATCH(BP$5,$B$10:$E$10,0),$B496,$C496,$D496,$E496)*BP$6+BP496*BP$7&lt;BP$2,BP$3*BP$4,0)</f>
        <v>0</v>
      </c>
      <c r="FJ496" s="0" t="n">
        <f aca="false">IF(CHOOSE(MATCH(BQ$5,$B$10:$E$10,0),$B496,$C496,$D496,$E496)*BQ$6+BQ496*BQ$7&lt;BQ$2,BQ$3*BQ$4,0)</f>
        <v>0</v>
      </c>
      <c r="FK496" s="0" t="n">
        <f aca="false">IF(CHOOSE(MATCH(BR$5,$B$10:$E$10,0),$B496,$C496,$D496,$E496)*BR$6+BR496*BR$7&lt;BR$2,BR$3*BR$4,0)</f>
        <v>0</v>
      </c>
      <c r="FL496" s="0" t="n">
        <f aca="false">IF(CHOOSE(MATCH(BS$5,$B$10:$E$10,0),$B496,$C496,$D496,$E496)*BS$6+BS496*BS$7&lt;BS$2,BS$3*BS$4,0)</f>
        <v>0</v>
      </c>
      <c r="FM496" s="0" t="n">
        <f aca="false">IF(CHOOSE(MATCH(BT$5,$B$10:$E$10,0),$B496,$C496,$D496,$E496)*BT$6+BT496*BT$7&lt;BT$2,BT$3*BT$4,0)</f>
        <v>0</v>
      </c>
      <c r="FN496" s="0" t="n">
        <f aca="false">IF(CHOOSE(MATCH(BU$5,$B$10:$E$10,0),$B496,$C496,$D496,$E496)*BU$6+BU496*BU$7&lt;BU$2,BU$3*BU$4,0)</f>
        <v>0</v>
      </c>
      <c r="FO496" s="0" t="n">
        <f aca="false">IF(CHOOSE(MATCH(BV$5,$B$10:$E$10,0),$B496,$C496,$D496,$E496)*BV$6+BV496*BV$7&lt;BV$2,BV$3*BV$4,0)</f>
        <v>0</v>
      </c>
      <c r="FP496" s="0" t="n">
        <f aca="false">IF(CHOOSE(MATCH(BW$5,$B$10:$E$10,0),$B496,$C496,$D496,$E496)*BW$6+BW496*BW$7&lt;BW$2,BW$3*BW$4,0)</f>
        <v>0</v>
      </c>
      <c r="FQ496" s="0" t="n">
        <f aca="false">IF(CHOOSE(MATCH(BX$5,$B$10:$E$10,0),$B496,$C496,$D496,$E496)*BX$6+BX496*BX$7&lt;BX$2,BX$3*BX$4,0)</f>
        <v>0</v>
      </c>
      <c r="FR496" s="0" t="n">
        <f aca="false">IF(CHOOSE(MATCH(BY$5,$B$10:$E$10,0),$B496,$C496,$D496,$E496)*BY$6+BY496*BY$7&lt;BY$2,BY$3*BY$4,0)</f>
        <v>0</v>
      </c>
      <c r="FS496" s="0" t="n">
        <f aca="false">IF(CHOOSE(MATCH(BZ$5,$B$10:$E$10,0),$B496,$C496,$D496,$E496)*BZ$6+BZ496*BZ$7&lt;BZ$2,BZ$3*BZ$4,0)</f>
        <v>0</v>
      </c>
      <c r="FT496" s="0" t="n">
        <f aca="false">IF(CHOOSE(MATCH(CA$5,$B$10:$E$10,0),$B496,$C496,$D496,$E496)*CA$6+CA496*CA$7&lt;CA$2,CA$3*CA$4,0)</f>
        <v>0</v>
      </c>
      <c r="FU496" s="0" t="n">
        <f aca="false">IF(CHOOSE(MATCH(CB$5,$B$10:$E$10,0),$B496,$C496,$D496,$E496)*CB$6+CB496*CB$7&lt;CB$2,CB$3*CB$4,0)</f>
        <v>0</v>
      </c>
      <c r="FV496" s="0" t="n">
        <f aca="false">IF(CHOOSE(MATCH(CC$5,$B$10:$E$10,0),$B496,$C496,$D496,$E496)*CC$6+CC496*CC$7&lt;CC$2,CC$3*CC$4,0)</f>
        <v>0</v>
      </c>
      <c r="FW496" s="0" t="n">
        <f aca="false">IF(CHOOSE(MATCH(CD$5,$B$10:$E$10,0),$B496,$C496,$D496,$E496)*CD$6+CD496*CD$7&lt;CD$2,CD$3*CD$4,0)</f>
        <v>0</v>
      </c>
      <c r="FX496" s="0" t="n">
        <f aca="false">IF(CHOOSE(MATCH(CE$5,$B$10:$E$10,0),$B496,$C496,$D496,$E496)*CE$6+CE496*CE$7&lt;CE$2,CE$3*CE$4,0)</f>
        <v>0</v>
      </c>
      <c r="FY496" s="0" t="n">
        <f aca="false">IF(CHOOSE(MATCH(CF$5,$B$10:$E$10,0),$B496,$C496,$D496,$E496)*CF$6+CF496*CF$7&lt;CF$2,CF$3*CF$4,0)</f>
        <v>0</v>
      </c>
      <c r="FZ496" s="0" t="n">
        <f aca="false">IF(CHOOSE(MATCH(CG$5,$B$10:$E$10,0),$B496,$C496,$D496,$E496)*CG$6+CG496*CG$7&lt;CG$2,CG$3*CG$4,0)</f>
        <v>0</v>
      </c>
      <c r="GA496" s="0" t="n">
        <f aca="false">IF(CHOOSE(MATCH(CH$5,$B$10:$E$10,0),$B496,$C496,$D496,$E496)*CH$6+CH496*CH$7&lt;CH$2,CH$3*CH$4,0)</f>
        <v>0</v>
      </c>
      <c r="GB496" s="0" t="n">
        <f aca="false">IF(CHOOSE(MATCH(CI$5,$B$10:$E$10,0),$B496,$C496,$D496,$E496)*CI$6+CI496*CI$7&lt;CI$2,CI$3*CI$4,0)</f>
        <v>0</v>
      </c>
      <c r="GC496" s="0" t="n">
        <f aca="false">IF(CHOOSE(MATCH(CJ$5,$B$10:$E$10,0),$B496,$C496,$D496,$E496)*CJ$6+CJ496*CJ$7&lt;CJ$2,CJ$3*CJ$4,0)</f>
        <v>0</v>
      </c>
      <c r="GD496" s="0" t="n">
        <f aca="false">IF(CHOOSE(MATCH(CK$5,$B$10:$E$10,0),$B496,$C496,$D496,$E496)*CK$6+CK496*CK$7&lt;CK$2,CK$3*CK$4,0)</f>
        <v>0</v>
      </c>
      <c r="GE496" s="0" t="n">
        <f aca="false">IF(CHOOSE(MATCH(CL$5,$B$10:$E$10,0),$B496,$C496,$D496,$E496)*CL$6+CL496*CL$7&lt;CL$2,CL$3*CL$4,0)</f>
        <v>0</v>
      </c>
      <c r="GF496" s="0" t="n">
        <f aca="false">IF(CHOOSE(MATCH(CM$5,$B$10:$E$10,0),$B496,$C496,$D496,$E496)*CM$6+CM496*CM$7&lt;CM$2,CM$3*CM$4,0)</f>
        <v>0</v>
      </c>
      <c r="GG496" s="0" t="n">
        <f aca="false">IF(CHOOSE(MATCH(CN$5,$B$10:$E$10,0),$B496,$C496,$D496,$E496)*CN$6+CN496*CN$7&lt;CN$2,CN$3*CN$4,0)</f>
        <v>0</v>
      </c>
      <c r="GH496" s="0" t="n">
        <f aca="false">IF(CHOOSE(MATCH(CO$5,$B$10:$E$10,0),$B496,$C496,$D496,$E496)*CO$6+CO496*CO$7&lt;CO$2,CO$3*CO$4,0)</f>
        <v>0</v>
      </c>
      <c r="GI496" s="0" t="n">
        <f aca="false">IF(CHOOSE(MATCH(CP$5,$B$10:$E$10,0),$B496,$C496,$D496,$E496)*CP$6+CP496*CP$7&lt;CP$2,CP$3*CP$4,0)</f>
        <v>0</v>
      </c>
      <c r="GJ496" s="0" t="n">
        <f aca="false">IF(CHOOSE(MATCH(CQ$5,$B$10:$E$10,0),$B496,$C496,$D496,$E496)*CQ$6+CQ496*CQ$7&lt;CQ$2,CQ$3*CQ$4,0)</f>
        <v>0</v>
      </c>
      <c r="GK496" s="0" t="n">
        <f aca="false">IF(CHOOSE(MATCH(CR$5,$B$10:$E$10,0),$B496,$C496,$D496,$E496)*CR$6+CR496*CR$7&lt;CR$2,CR$3*CR$4,0)</f>
        <v>0</v>
      </c>
      <c r="GL496" s="0" t="n">
        <f aca="false">IF(CHOOSE(MATCH(CS$5,$B$10:$E$10,0),$B496,$C496,$D496,$E496)*CS$6+CS496*CS$7&lt;CS$2,CS$3*CS$4,0)</f>
        <v>0</v>
      </c>
      <c r="GM496" s="0" t="n">
        <f aca="false">IF(CHOOSE(MATCH(CT$5,$B$10:$E$10,0),$B496,$C496,$D496,$E496)*CT$6+CT496*CT$7&lt;CT$2,CT$3*CT$4,0)</f>
        <v>0</v>
      </c>
      <c r="GN496" s="0" t="n">
        <f aca="false">IF(CHOOSE(MATCH(CU$5,$B$10:$E$10,0),$B496,$C496,$D496,$E496)*CU$6+CU496*CU$7&lt;CU$2,CU$3*CU$4,0)</f>
        <v>0</v>
      </c>
      <c r="GO496" s="0" t="n">
        <f aca="false">IF(CHOOSE(MATCH(CV$5,$B$10:$E$10,0),$B496,$C496,$D496,$E496)*CV$6+CV496*CV$7&lt;CV$2,CV$3*CV$4,0)</f>
        <v>0</v>
      </c>
      <c r="GP496" s="0" t="n">
        <f aca="false">IF(CHOOSE(MATCH(CW$5,$B$10:$E$10,0),$B496,$C496,$D496,$E496)*CW$6+CW496*CW$7&lt;CW$2,CW$3*CW$4,0)</f>
        <v>0</v>
      </c>
      <c r="GQ496" s="0" t="n">
        <f aca="false">IF(CHOOSE(MATCH(CX$5,$B$10:$E$10,0),$B496,$C496,$D496,$E496)*CX$6+CX496*CX$7&lt;CX$2,CX$3*CX$4,0)</f>
        <v>0</v>
      </c>
      <c r="GS496" s="0" t="n">
        <f aca="false">SUM(CZ496:GQ496)</f>
        <v>0.5</v>
      </c>
      <c r="GT496" s="0" t="n">
        <f aca="false">IF(GS496&gt;$GS$6,1,0)</f>
        <v>0</v>
      </c>
    </row>
    <row r="497" customFormat="false" ht="14" hidden="false" customHeight="false" outlineLevel="0" collapsed="false">
      <c r="A497" s="0" t="n">
        <v>487</v>
      </c>
      <c r="B497" s="0" t="n">
        <v>0.225200267654499</v>
      </c>
      <c r="C497" s="0" t="n">
        <v>-0.226155857313235</v>
      </c>
      <c r="D497" s="0" t="n">
        <v>-0.69926898652594</v>
      </c>
      <c r="E497" s="0" t="n">
        <v>-0.190076793949744</v>
      </c>
      <c r="G497" s="0" t="n">
        <v>-0.277261733572232</v>
      </c>
      <c r="H497" s="0" t="n">
        <v>1.3569115253631</v>
      </c>
      <c r="I497" s="0" t="n">
        <v>0.131303750094958</v>
      </c>
      <c r="J497" s="0" t="n">
        <v>-1.08518406705116</v>
      </c>
      <c r="K497" s="0" t="n">
        <v>-4.00934368371964</v>
      </c>
      <c r="L497" s="0" t="n">
        <v>0.354067424268578</v>
      </c>
      <c r="M497" s="0" t="n">
        <v>-0.518100478075212</v>
      </c>
      <c r="N497" s="0" t="n">
        <v>-0.403299509343924</v>
      </c>
      <c r="O497" s="0" t="n">
        <v>-0.482466475659749</v>
      </c>
      <c r="P497" s="0" t="n">
        <v>-1.7818729247665</v>
      </c>
      <c r="Q497" s="0" t="n">
        <v>0.509980964125134</v>
      </c>
      <c r="R497" s="0" t="n">
        <v>0.0958846158027882</v>
      </c>
      <c r="S497" s="0" t="n">
        <v>-0.902882675291039</v>
      </c>
      <c r="T497" s="0" t="n">
        <v>-0.369502686226042</v>
      </c>
      <c r="U497" s="0" t="n">
        <v>-1.18883690447547</v>
      </c>
      <c r="V497" s="0" t="n">
        <v>0.486251110487501</v>
      </c>
      <c r="W497" s="0" t="n">
        <v>1.017131125991</v>
      </c>
      <c r="X497" s="0" t="n">
        <v>2.21270965994336</v>
      </c>
      <c r="Y497" s="0" t="n">
        <v>0.140182692121016</v>
      </c>
      <c r="Z497" s="0" t="n">
        <v>0.974673639575485</v>
      </c>
      <c r="AA497" s="0" t="n">
        <v>0.365984078598558</v>
      </c>
      <c r="AB497" s="0" t="n">
        <v>1.76965386344818</v>
      </c>
      <c r="AC497" s="0" t="n">
        <v>-0.699747033650056</v>
      </c>
      <c r="AD497" s="0" t="n">
        <v>0.852176071930444</v>
      </c>
      <c r="AE497" s="0" t="n">
        <v>-1.43899796967162</v>
      </c>
      <c r="AF497" s="0" t="n">
        <v>-0.229309762289631</v>
      </c>
      <c r="AG497" s="0" t="n">
        <v>-0.229388206207659</v>
      </c>
      <c r="AH497" s="0" t="n">
        <v>0.0948080014495645</v>
      </c>
      <c r="AI497" s="0" t="n">
        <v>1.07354026113171</v>
      </c>
      <c r="AJ497" s="0" t="n">
        <v>-2.65223206952214</v>
      </c>
      <c r="AK497" s="0" t="n">
        <v>-1.5059322322486</v>
      </c>
      <c r="AL497" s="0" t="n">
        <v>-0.205887999982224</v>
      </c>
      <c r="AM497" s="0" t="n">
        <v>-1.07218056655256</v>
      </c>
      <c r="AN497" s="0" t="n">
        <v>1.57191607286222</v>
      </c>
      <c r="AO497" s="0" t="n">
        <v>-0.861784883454675</v>
      </c>
      <c r="AP497" s="0" t="n">
        <v>-0.563526327823638</v>
      </c>
      <c r="AQ497" s="0" t="n">
        <v>0.0950399225985166</v>
      </c>
      <c r="AR497" s="0" t="n">
        <v>-0.0657973941997625</v>
      </c>
      <c r="AS497" s="0" t="n">
        <v>-0.58972318583983</v>
      </c>
      <c r="AT497" s="0" t="n">
        <v>-0.031714080250822</v>
      </c>
      <c r="AU497" s="0" t="n">
        <v>-1.15330067274044</v>
      </c>
      <c r="AV497" s="0" t="n">
        <v>0.0608156369708013</v>
      </c>
      <c r="AW497" s="0" t="n">
        <v>0.163553295351449</v>
      </c>
      <c r="AX497" s="0" t="n">
        <v>0.530299075762741</v>
      </c>
      <c r="AY497" s="0" t="n">
        <v>-1.45226749737049</v>
      </c>
      <c r="AZ497" s="0" t="n">
        <v>-0.170534804055933</v>
      </c>
      <c r="BA497" s="0" t="n">
        <v>2.00823706109077</v>
      </c>
      <c r="BB497" s="0" t="n">
        <v>1.04577793536009</v>
      </c>
      <c r="BC497" s="0" t="n">
        <v>-1.54159351950511</v>
      </c>
      <c r="BD497" s="0" t="n">
        <v>-0.411446308135055</v>
      </c>
      <c r="BE497" s="0" t="n">
        <v>-1.51022959471447</v>
      </c>
      <c r="BF497" s="0" t="n">
        <v>1.0693293006625</v>
      </c>
      <c r="BG497" s="0" t="n">
        <v>-1.15732746053254</v>
      </c>
      <c r="BH497" s="0" t="n">
        <v>-0.625143457000377</v>
      </c>
      <c r="BI497" s="0" t="n">
        <v>1.3861017578165</v>
      </c>
      <c r="BJ497" s="0" t="n">
        <v>0.0724685378372669</v>
      </c>
      <c r="BK497" s="0" t="n">
        <v>-1.29979753182852</v>
      </c>
      <c r="BL497" s="0" t="n">
        <v>-0.290083335130475</v>
      </c>
      <c r="BM497" s="0" t="n">
        <v>-0.170845169122913</v>
      </c>
      <c r="BN497" s="0" t="n">
        <v>-0.314025783154648</v>
      </c>
      <c r="BO497" s="0" t="n">
        <v>-0.463132892036811</v>
      </c>
      <c r="BP497" s="0" t="n">
        <v>0.163165623234818</v>
      </c>
      <c r="BQ497" s="0" t="n">
        <v>1.08504536910914</v>
      </c>
      <c r="BR497" s="0" t="n">
        <v>0.298072109217173</v>
      </c>
      <c r="BS497" s="0" t="n">
        <v>0.667280346533516</v>
      </c>
      <c r="BT497" s="0" t="n">
        <v>0.409531821787823</v>
      </c>
      <c r="BU497" s="0" t="n">
        <v>-2.08927303901874</v>
      </c>
      <c r="BV497" s="0" t="n">
        <v>-1.00907982414356</v>
      </c>
      <c r="BW497" s="0" t="n">
        <v>-1.24863618111704</v>
      </c>
      <c r="BX497" s="0" t="n">
        <v>0.322716005030088</v>
      </c>
      <c r="BY497" s="0" t="n">
        <v>-1.42915723699844</v>
      </c>
      <c r="BZ497" s="0" t="n">
        <v>0.975658167590154</v>
      </c>
      <c r="CA497" s="0" t="n">
        <v>-0.523180005984614</v>
      </c>
      <c r="CB497" s="0" t="n">
        <v>1.98576344700996</v>
      </c>
      <c r="CC497" s="0" t="n">
        <v>-0.397415078623453</v>
      </c>
      <c r="CD497" s="0" t="n">
        <v>0.565858044865308</v>
      </c>
      <c r="CE497" s="0" t="n">
        <v>0.461600393464323</v>
      </c>
      <c r="CF497" s="0" t="n">
        <v>0.215743511944311</v>
      </c>
      <c r="CG497" s="0" t="n">
        <v>1.60569470608607</v>
      </c>
      <c r="CH497" s="0" t="n">
        <v>0.469956376036862</v>
      </c>
      <c r="CI497" s="0" t="n">
        <v>-0.441355041402858</v>
      </c>
      <c r="CJ497" s="0" t="n">
        <v>-0.212221493711695</v>
      </c>
      <c r="CK497" s="0" t="n">
        <v>0.769283587942482</v>
      </c>
      <c r="CL497" s="0" t="n">
        <v>-0.990542048384669</v>
      </c>
      <c r="CM497" s="0" t="n">
        <v>-1.38231371238362</v>
      </c>
      <c r="CN497" s="0" t="n">
        <v>-0.969641860137926</v>
      </c>
      <c r="CO497" s="0" t="n">
        <v>0.539213260708493</v>
      </c>
      <c r="CP497" s="0" t="n">
        <v>-0.789599425843335</v>
      </c>
      <c r="CQ497" s="0" t="n">
        <v>-0.407037532568211</v>
      </c>
      <c r="CR497" s="0" t="n">
        <v>-0.301112095257849</v>
      </c>
      <c r="CS497" s="0" t="n">
        <v>-0.442282725998666</v>
      </c>
      <c r="CT497" s="0" t="n">
        <v>0.836660092318198</v>
      </c>
      <c r="CU497" s="0" t="n">
        <v>-0.199406713363714</v>
      </c>
      <c r="CV497" s="0" t="n">
        <v>-1.53212113218615</v>
      </c>
      <c r="CW497" s="0" t="n">
        <v>-0.503371211379999</v>
      </c>
      <c r="CX497" s="0" t="n">
        <v>-0.0671013822284294</v>
      </c>
      <c r="CZ497" s="0" t="n">
        <f aca="false">IF(CHOOSE(MATCH(G$5,$B$10:$E$10,0),$B497,$C497,$D497,$E497)*G$6+G497*G$7&lt;G$2,G$3*G$4,0)</f>
        <v>0</v>
      </c>
      <c r="DA497" s="0" t="n">
        <f aca="false">IF(CHOOSE(MATCH(H$5,$B$10:$E$10,0),$B497,$C497,$D497,$E497)*H$6+H497*H$7&lt;H$2,H$3*H$4,0)</f>
        <v>0</v>
      </c>
      <c r="DB497" s="0" t="n">
        <f aca="false">IF(CHOOSE(MATCH(I$5,$B$10:$E$10,0),$B497,$C497,$D497,$E497)*I$6+I497*I$7&lt;I$2,I$3*I$4,0)</f>
        <v>0</v>
      </c>
      <c r="DC497" s="0" t="n">
        <f aca="false">IF(CHOOSE(MATCH(J$5,$B$10:$E$10,0),$B497,$C497,$D497,$E497)*J$6+J497*J$7&lt;J$2,J$3*J$4,0)</f>
        <v>0</v>
      </c>
      <c r="DD497" s="0" t="n">
        <f aca="false">IF(CHOOSE(MATCH(K$5,$B$10:$E$10,0),$B497,$C497,$D497,$E497)*K$6+K497*K$7&lt;K$2,K$3*K$4,0)</f>
        <v>2.5</v>
      </c>
      <c r="DE497" s="0" t="n">
        <f aca="false">IF(CHOOSE(MATCH(L$5,$B$10:$E$10,0),$B497,$C497,$D497,$E497)*L$6+L497*L$7&lt;L$2,L$3*L$4,0)</f>
        <v>0</v>
      </c>
      <c r="DF497" s="0" t="n">
        <f aca="false">IF(CHOOSE(MATCH(M$5,$B$10:$E$10,0),$B497,$C497,$D497,$E497)*M$6+M497*M$7&lt;M$2,M$3*M$4,0)</f>
        <v>0</v>
      </c>
      <c r="DG497" s="0" t="n">
        <f aca="false">IF(CHOOSE(MATCH(N$5,$B$10:$E$10,0),$B497,$C497,$D497,$E497)*N$6+N497*N$7&lt;N$2,N$3*N$4,0)</f>
        <v>0</v>
      </c>
      <c r="DH497" s="0" t="n">
        <f aca="false">IF(CHOOSE(MATCH(O$5,$B$10:$E$10,0),$B497,$C497,$D497,$E497)*O$6+O497*O$7&lt;O$2,O$3*O$4,0)</f>
        <v>0</v>
      </c>
      <c r="DI497" s="0" t="n">
        <f aca="false">IF(CHOOSE(MATCH(P$5,$B$10:$E$10,0),$B497,$C497,$D497,$E497)*P$6+P497*P$7&lt;P$2,P$3*P$4,0)</f>
        <v>0</v>
      </c>
      <c r="DJ497" s="0" t="n">
        <f aca="false">IF(CHOOSE(MATCH(Q$5,$B$10:$E$10,0),$B497,$C497,$D497,$E497)*Q$6+Q497*Q$7&lt;Q$2,Q$3*Q$4,0)</f>
        <v>0</v>
      </c>
      <c r="DK497" s="0" t="n">
        <f aca="false">IF(CHOOSE(MATCH(R$5,$B$10:$E$10,0),$B497,$C497,$D497,$E497)*R$6+R497*R$7&lt;R$2,R$3*R$4,0)</f>
        <v>0</v>
      </c>
      <c r="DL497" s="0" t="n">
        <f aca="false">IF(CHOOSE(MATCH(S$5,$B$10:$E$10,0),$B497,$C497,$D497,$E497)*S$6+S497*S$7&lt;S$2,S$3*S$4,0)</f>
        <v>0</v>
      </c>
      <c r="DM497" s="0" t="n">
        <f aca="false">IF(CHOOSE(MATCH(T$5,$B$10:$E$10,0),$B497,$C497,$D497,$E497)*T$6+T497*T$7&lt;T$2,T$3*T$4,0)</f>
        <v>0</v>
      </c>
      <c r="DN497" s="0" t="n">
        <f aca="false">IF(CHOOSE(MATCH(U$5,$B$10:$E$10,0),$B497,$C497,$D497,$E497)*U$6+U497*U$7&lt;U$2,U$3*U$4,0)</f>
        <v>0</v>
      </c>
      <c r="DO497" s="0" t="n">
        <f aca="false">IF(CHOOSE(MATCH(V$5,$B$10:$E$10,0),$B497,$C497,$D497,$E497)*V$6+V497*V$7&lt;V$2,V$3*V$4,0)</f>
        <v>0</v>
      </c>
      <c r="DP497" s="0" t="n">
        <f aca="false">IF(CHOOSE(MATCH(W$5,$B$10:$E$10,0),$B497,$C497,$D497,$E497)*W$6+W497*W$7&lt;W$2,W$3*W$4,0)</f>
        <v>0</v>
      </c>
      <c r="DQ497" s="0" t="n">
        <f aca="false">IF(CHOOSE(MATCH(X$5,$B$10:$E$10,0),$B497,$C497,$D497,$E497)*X$6+X497*X$7&lt;X$2,X$3*X$4,0)</f>
        <v>0</v>
      </c>
      <c r="DR497" s="0" t="n">
        <f aca="false">IF(CHOOSE(MATCH(Y$5,$B$10:$E$10,0),$B497,$C497,$D497,$E497)*Y$6+Y497*Y$7&lt;Y$2,Y$3*Y$4,0)</f>
        <v>0</v>
      </c>
      <c r="DS497" s="0" t="n">
        <f aca="false">IF(CHOOSE(MATCH(Z$5,$B$10:$E$10,0),$B497,$C497,$D497,$E497)*Z$6+Z497*Z$7&lt;Z$2,Z$3*Z$4,0)</f>
        <v>0</v>
      </c>
      <c r="DT497" s="0" t="n">
        <f aca="false">IF(CHOOSE(MATCH(AA$5,$B$10:$E$10,0),$B497,$C497,$D497,$E497)*AA$6+AA497*AA$7&lt;AA$2,AA$3*AA$4,0)</f>
        <v>0</v>
      </c>
      <c r="DU497" s="0" t="n">
        <f aca="false">IF(CHOOSE(MATCH(AB$5,$B$10:$E$10,0),$B497,$C497,$D497,$E497)*AB$6+AB497*AB$7&lt;AB$2,AB$3*AB$4,0)</f>
        <v>0</v>
      </c>
      <c r="DV497" s="0" t="n">
        <f aca="false">IF(CHOOSE(MATCH(AC$5,$B$10:$E$10,0),$B497,$C497,$D497,$E497)*AC$6+AC497*AC$7&lt;AC$2,AC$3*AC$4,0)</f>
        <v>0</v>
      </c>
      <c r="DW497" s="0" t="n">
        <f aca="false">IF(CHOOSE(MATCH(AD$5,$B$10:$E$10,0),$B497,$C497,$D497,$E497)*AD$6+AD497*AD$7&lt;AD$2,AD$3*AD$4,0)</f>
        <v>0</v>
      </c>
      <c r="DX497" s="0" t="n">
        <f aca="false">IF(CHOOSE(MATCH(AE$5,$B$10:$E$10,0),$B497,$C497,$D497,$E497)*AE$6+AE497*AE$7&lt;AE$2,AE$3*AE$4,0)</f>
        <v>0</v>
      </c>
      <c r="DY497" s="0" t="n">
        <f aca="false">IF(CHOOSE(MATCH(AF$5,$B$10:$E$10,0),$B497,$C497,$D497,$E497)*AF$6+AF497*AF$7&lt;AF$2,AF$3*AF$4,0)</f>
        <v>0</v>
      </c>
      <c r="DZ497" s="0" t="n">
        <f aca="false">IF(CHOOSE(MATCH(AG$5,$B$10:$E$10,0),$B497,$C497,$D497,$E497)*AG$6+AG497*AG$7&lt;AG$2,AG$3*AG$4,0)</f>
        <v>0</v>
      </c>
      <c r="EA497" s="0" t="n">
        <f aca="false">IF(CHOOSE(MATCH(AH$5,$B$10:$E$10,0),$B497,$C497,$D497,$E497)*AH$6+AH497*AH$7&lt;AH$2,AH$3*AH$4,0)</f>
        <v>0</v>
      </c>
      <c r="EB497" s="0" t="n">
        <f aca="false">IF(CHOOSE(MATCH(AI$5,$B$10:$E$10,0),$B497,$C497,$D497,$E497)*AI$6+AI497*AI$7&lt;AI$2,AI$3*AI$4,0)</f>
        <v>0</v>
      </c>
      <c r="EC497" s="0" t="n">
        <f aca="false">IF(CHOOSE(MATCH(AJ$5,$B$10:$E$10,0),$B497,$C497,$D497,$E497)*AJ$6+AJ497*AJ$7&lt;AJ$2,AJ$3*AJ$4,0)</f>
        <v>2.5</v>
      </c>
      <c r="ED497" s="0" t="n">
        <f aca="false">IF(CHOOSE(MATCH(AK$5,$B$10:$E$10,0),$B497,$C497,$D497,$E497)*AK$6+AK497*AK$7&lt;AK$2,AK$3*AK$4,0)</f>
        <v>0</v>
      </c>
      <c r="EE497" s="0" t="n">
        <f aca="false">IF(CHOOSE(MATCH(AL$5,$B$10:$E$10,0),$B497,$C497,$D497,$E497)*AL$6+AL497*AL$7&lt;AL$2,AL$3*AL$4,0)</f>
        <v>0</v>
      </c>
      <c r="EF497" s="0" t="n">
        <f aca="false">IF(CHOOSE(MATCH(AM$5,$B$10:$E$10,0),$B497,$C497,$D497,$E497)*AM$6+AM497*AM$7&lt;AM$2,AM$3*AM$4,0)</f>
        <v>0</v>
      </c>
      <c r="EG497" s="0" t="n">
        <f aca="false">IF(CHOOSE(MATCH(AN$5,$B$10:$E$10,0),$B497,$C497,$D497,$E497)*AN$6+AN497*AN$7&lt;AN$2,AN$3*AN$4,0)</f>
        <v>0</v>
      </c>
      <c r="EH497" s="0" t="n">
        <f aca="false">IF(CHOOSE(MATCH(AO$5,$B$10:$E$10,0),$B497,$C497,$D497,$E497)*AO$6+AO497*AO$7&lt;AO$2,AO$3*AO$4,0)</f>
        <v>0</v>
      </c>
      <c r="EI497" s="0" t="n">
        <f aca="false">IF(CHOOSE(MATCH(AP$5,$B$10:$E$10,0),$B497,$C497,$D497,$E497)*AP$6+AP497*AP$7&lt;AP$2,AP$3*AP$4,0)</f>
        <v>0</v>
      </c>
      <c r="EJ497" s="0" t="n">
        <f aca="false">IF(CHOOSE(MATCH(AQ$5,$B$10:$E$10,0),$B497,$C497,$D497,$E497)*AQ$6+AQ497*AQ$7&lt;AQ$2,AQ$3*AQ$4,0)</f>
        <v>0</v>
      </c>
      <c r="EK497" s="0" t="n">
        <f aca="false">IF(CHOOSE(MATCH(AR$5,$B$10:$E$10,0),$B497,$C497,$D497,$E497)*AR$6+AR497*AR$7&lt;AR$2,AR$3*AR$4,0)</f>
        <v>0</v>
      </c>
      <c r="EL497" s="0" t="n">
        <f aca="false">IF(CHOOSE(MATCH(AS$5,$B$10:$E$10,0),$B497,$C497,$D497,$E497)*AS$6+AS497*AS$7&lt;AS$2,AS$3*AS$4,0)</f>
        <v>0</v>
      </c>
      <c r="EM497" s="0" t="n">
        <f aca="false">IF(CHOOSE(MATCH(AT$5,$B$10:$E$10,0),$B497,$C497,$D497,$E497)*AT$6+AT497*AT$7&lt;AT$2,AT$3*AT$4,0)</f>
        <v>0</v>
      </c>
      <c r="EN497" s="0" t="n">
        <f aca="false">IF(CHOOSE(MATCH(AU$5,$B$10:$E$10,0),$B497,$C497,$D497,$E497)*AU$6+AU497*AU$7&lt;AU$2,AU$3*AU$4,0)</f>
        <v>0</v>
      </c>
      <c r="EO497" s="0" t="n">
        <f aca="false">IF(CHOOSE(MATCH(AV$5,$B$10:$E$10,0),$B497,$C497,$D497,$E497)*AV$6+AV497*AV$7&lt;AV$2,AV$3*AV$4,0)</f>
        <v>0</v>
      </c>
      <c r="EP497" s="0" t="n">
        <f aca="false">IF(CHOOSE(MATCH(AW$5,$B$10:$E$10,0),$B497,$C497,$D497,$E497)*AW$6+AW497*AW$7&lt;AW$2,AW$3*AW$4,0)</f>
        <v>0</v>
      </c>
      <c r="EQ497" s="0" t="n">
        <f aca="false">IF(CHOOSE(MATCH(AX$5,$B$10:$E$10,0),$B497,$C497,$D497,$E497)*AX$6+AX497*AX$7&lt;AX$2,AX$3*AX$4,0)</f>
        <v>0</v>
      </c>
      <c r="ER497" s="0" t="n">
        <f aca="false">IF(CHOOSE(MATCH(AY$5,$B$10:$E$10,0),$B497,$C497,$D497,$E497)*AY$6+AY497*AY$7&lt;AY$2,AY$3*AY$4,0)</f>
        <v>0</v>
      </c>
      <c r="ES497" s="0" t="n">
        <f aca="false">IF(CHOOSE(MATCH(AZ$5,$B$10:$E$10,0),$B497,$C497,$D497,$E497)*AZ$6+AZ497*AZ$7&lt;AZ$2,AZ$3*AZ$4,0)</f>
        <v>0</v>
      </c>
      <c r="ET497" s="0" t="n">
        <f aca="false">IF(CHOOSE(MATCH(BA$5,$B$10:$E$10,0),$B497,$C497,$D497,$E497)*BA$6+BA497*BA$7&lt;BA$2,BA$3*BA$4,0)</f>
        <v>0</v>
      </c>
      <c r="EU497" s="0" t="n">
        <f aca="false">IF(CHOOSE(MATCH(BB$5,$B$10:$E$10,0),$B497,$C497,$D497,$E497)*BB$6+BB497*BB$7&lt;BB$2,BB$3*BB$4,0)</f>
        <v>0</v>
      </c>
      <c r="EV497" s="0" t="n">
        <f aca="false">IF(CHOOSE(MATCH(BC$5,$B$10:$E$10,0),$B497,$C497,$D497,$E497)*BC$6+BC497*BC$7&lt;BC$2,BC$3*BC$4,0)</f>
        <v>0</v>
      </c>
      <c r="EW497" s="0" t="n">
        <f aca="false">IF(CHOOSE(MATCH(BD$5,$B$10:$E$10,0),$B497,$C497,$D497,$E497)*BD$6+BD497*BD$7&lt;BD$2,BD$3*BD$4,0)</f>
        <v>0</v>
      </c>
      <c r="EX497" s="0" t="n">
        <f aca="false">IF(CHOOSE(MATCH(BE$5,$B$10:$E$10,0),$B497,$C497,$D497,$E497)*BE$6+BE497*BE$7&lt;BE$2,BE$3*BE$4,0)</f>
        <v>0</v>
      </c>
      <c r="EY497" s="0" t="n">
        <f aca="false">IF(CHOOSE(MATCH(BF$5,$B$10:$E$10,0),$B497,$C497,$D497,$E497)*BF$6+BF497*BF$7&lt;BF$2,BF$3*BF$4,0)</f>
        <v>0</v>
      </c>
      <c r="EZ497" s="0" t="n">
        <f aca="false">IF(CHOOSE(MATCH(BG$5,$B$10:$E$10,0),$B497,$C497,$D497,$E497)*BG$6+BG497*BG$7&lt;BG$2,BG$3*BG$4,0)</f>
        <v>0</v>
      </c>
      <c r="FA497" s="0" t="n">
        <f aca="false">IF(CHOOSE(MATCH(BH$5,$B$10:$E$10,0),$B497,$C497,$D497,$E497)*BH$6+BH497*BH$7&lt;BH$2,BH$3*BH$4,0)</f>
        <v>0</v>
      </c>
      <c r="FB497" s="0" t="n">
        <f aca="false">IF(CHOOSE(MATCH(BI$5,$B$10:$E$10,0),$B497,$C497,$D497,$E497)*BI$6+BI497*BI$7&lt;BI$2,BI$3*BI$4,0)</f>
        <v>0</v>
      </c>
      <c r="FC497" s="0" t="n">
        <f aca="false">IF(CHOOSE(MATCH(BJ$5,$B$10:$E$10,0),$B497,$C497,$D497,$E497)*BJ$6+BJ497*BJ$7&lt;BJ$2,BJ$3*BJ$4,0)</f>
        <v>0</v>
      </c>
      <c r="FD497" s="0" t="n">
        <f aca="false">IF(CHOOSE(MATCH(BK$5,$B$10:$E$10,0),$B497,$C497,$D497,$E497)*BK$6+BK497*BK$7&lt;BK$2,BK$3*BK$4,0)</f>
        <v>0</v>
      </c>
      <c r="FE497" s="0" t="n">
        <f aca="false">IF(CHOOSE(MATCH(BL$5,$B$10:$E$10,0),$B497,$C497,$D497,$E497)*BL$6+BL497*BL$7&lt;BL$2,BL$3*BL$4,0)</f>
        <v>0</v>
      </c>
      <c r="FF497" s="0" t="n">
        <f aca="false">IF(CHOOSE(MATCH(BM$5,$B$10:$E$10,0),$B497,$C497,$D497,$E497)*BM$6+BM497*BM$7&lt;BM$2,BM$3*BM$4,0)</f>
        <v>0</v>
      </c>
      <c r="FG497" s="0" t="n">
        <f aca="false">IF(CHOOSE(MATCH(BN$5,$B$10:$E$10,0),$B497,$C497,$D497,$E497)*BN$6+BN497*BN$7&lt;BN$2,BN$3*BN$4,0)</f>
        <v>0</v>
      </c>
      <c r="FH497" s="0" t="n">
        <f aca="false">IF(CHOOSE(MATCH(BO$5,$B$10:$E$10,0),$B497,$C497,$D497,$E497)*BO$6+BO497*BO$7&lt;BO$2,BO$3*BO$4,0)</f>
        <v>0</v>
      </c>
      <c r="FI497" s="0" t="n">
        <f aca="false">IF(CHOOSE(MATCH(BP$5,$B$10:$E$10,0),$B497,$C497,$D497,$E497)*BP$6+BP497*BP$7&lt;BP$2,BP$3*BP$4,0)</f>
        <v>0</v>
      </c>
      <c r="FJ497" s="0" t="n">
        <f aca="false">IF(CHOOSE(MATCH(BQ$5,$B$10:$E$10,0),$B497,$C497,$D497,$E497)*BQ$6+BQ497*BQ$7&lt;BQ$2,BQ$3*BQ$4,0)</f>
        <v>0</v>
      </c>
      <c r="FK497" s="0" t="n">
        <f aca="false">IF(CHOOSE(MATCH(BR$5,$B$10:$E$10,0),$B497,$C497,$D497,$E497)*BR$6+BR497*BR$7&lt;BR$2,BR$3*BR$4,0)</f>
        <v>0</v>
      </c>
      <c r="FL497" s="0" t="n">
        <f aca="false">IF(CHOOSE(MATCH(BS$5,$B$10:$E$10,0),$B497,$C497,$D497,$E497)*BS$6+BS497*BS$7&lt;BS$2,BS$3*BS$4,0)</f>
        <v>0</v>
      </c>
      <c r="FM497" s="0" t="n">
        <f aca="false">IF(CHOOSE(MATCH(BT$5,$B$10:$E$10,0),$B497,$C497,$D497,$E497)*BT$6+BT497*BT$7&lt;BT$2,BT$3*BT$4,0)</f>
        <v>0</v>
      </c>
      <c r="FN497" s="0" t="n">
        <f aca="false">IF(CHOOSE(MATCH(BU$5,$B$10:$E$10,0),$B497,$C497,$D497,$E497)*BU$6+BU497*BU$7&lt;BU$2,BU$3*BU$4,0)</f>
        <v>0</v>
      </c>
      <c r="FO497" s="0" t="n">
        <f aca="false">IF(CHOOSE(MATCH(BV$5,$B$10:$E$10,0),$B497,$C497,$D497,$E497)*BV$6+BV497*BV$7&lt;BV$2,BV$3*BV$4,0)</f>
        <v>0</v>
      </c>
      <c r="FP497" s="0" t="n">
        <f aca="false">IF(CHOOSE(MATCH(BW$5,$B$10:$E$10,0),$B497,$C497,$D497,$E497)*BW$6+BW497*BW$7&lt;BW$2,BW$3*BW$4,0)</f>
        <v>0</v>
      </c>
      <c r="FQ497" s="0" t="n">
        <f aca="false">IF(CHOOSE(MATCH(BX$5,$B$10:$E$10,0),$B497,$C497,$D497,$E497)*BX$6+BX497*BX$7&lt;BX$2,BX$3*BX$4,0)</f>
        <v>0</v>
      </c>
      <c r="FR497" s="0" t="n">
        <f aca="false">IF(CHOOSE(MATCH(BY$5,$B$10:$E$10,0),$B497,$C497,$D497,$E497)*BY$6+BY497*BY$7&lt;BY$2,BY$3*BY$4,0)</f>
        <v>0</v>
      </c>
      <c r="FS497" s="0" t="n">
        <f aca="false">IF(CHOOSE(MATCH(BZ$5,$B$10:$E$10,0),$B497,$C497,$D497,$E497)*BZ$6+BZ497*BZ$7&lt;BZ$2,BZ$3*BZ$4,0)</f>
        <v>0</v>
      </c>
      <c r="FT497" s="0" t="n">
        <f aca="false">IF(CHOOSE(MATCH(CA$5,$B$10:$E$10,0),$B497,$C497,$D497,$E497)*CA$6+CA497*CA$7&lt;CA$2,CA$3*CA$4,0)</f>
        <v>0</v>
      </c>
      <c r="FU497" s="0" t="n">
        <f aca="false">IF(CHOOSE(MATCH(CB$5,$B$10:$E$10,0),$B497,$C497,$D497,$E497)*CB$6+CB497*CB$7&lt;CB$2,CB$3*CB$4,0)</f>
        <v>0</v>
      </c>
      <c r="FV497" s="0" t="n">
        <f aca="false">IF(CHOOSE(MATCH(CC$5,$B$10:$E$10,0),$B497,$C497,$D497,$E497)*CC$6+CC497*CC$7&lt;CC$2,CC$3*CC$4,0)</f>
        <v>0</v>
      </c>
      <c r="FW497" s="0" t="n">
        <f aca="false">IF(CHOOSE(MATCH(CD$5,$B$10:$E$10,0),$B497,$C497,$D497,$E497)*CD$6+CD497*CD$7&lt;CD$2,CD$3*CD$4,0)</f>
        <v>0</v>
      </c>
      <c r="FX497" s="0" t="n">
        <f aca="false">IF(CHOOSE(MATCH(CE$5,$B$10:$E$10,0),$B497,$C497,$D497,$E497)*CE$6+CE497*CE$7&lt;CE$2,CE$3*CE$4,0)</f>
        <v>0</v>
      </c>
      <c r="FY497" s="0" t="n">
        <f aca="false">IF(CHOOSE(MATCH(CF$5,$B$10:$E$10,0),$B497,$C497,$D497,$E497)*CF$6+CF497*CF$7&lt;CF$2,CF$3*CF$4,0)</f>
        <v>0</v>
      </c>
      <c r="FZ497" s="0" t="n">
        <f aca="false">IF(CHOOSE(MATCH(CG$5,$B$10:$E$10,0),$B497,$C497,$D497,$E497)*CG$6+CG497*CG$7&lt;CG$2,CG$3*CG$4,0)</f>
        <v>0</v>
      </c>
      <c r="GA497" s="0" t="n">
        <f aca="false">IF(CHOOSE(MATCH(CH$5,$B$10:$E$10,0),$B497,$C497,$D497,$E497)*CH$6+CH497*CH$7&lt;CH$2,CH$3*CH$4,0)</f>
        <v>0</v>
      </c>
      <c r="GB497" s="0" t="n">
        <f aca="false">IF(CHOOSE(MATCH(CI$5,$B$10:$E$10,0),$B497,$C497,$D497,$E497)*CI$6+CI497*CI$7&lt;CI$2,CI$3*CI$4,0)</f>
        <v>0</v>
      </c>
      <c r="GC497" s="0" t="n">
        <f aca="false">IF(CHOOSE(MATCH(CJ$5,$B$10:$E$10,0),$B497,$C497,$D497,$E497)*CJ$6+CJ497*CJ$7&lt;CJ$2,CJ$3*CJ$4,0)</f>
        <v>0</v>
      </c>
      <c r="GD497" s="0" t="n">
        <f aca="false">IF(CHOOSE(MATCH(CK$5,$B$10:$E$10,0),$B497,$C497,$D497,$E497)*CK$6+CK497*CK$7&lt;CK$2,CK$3*CK$4,0)</f>
        <v>0</v>
      </c>
      <c r="GE497" s="0" t="n">
        <f aca="false">IF(CHOOSE(MATCH(CL$5,$B$10:$E$10,0),$B497,$C497,$D497,$E497)*CL$6+CL497*CL$7&lt;CL$2,CL$3*CL$4,0)</f>
        <v>0</v>
      </c>
      <c r="GF497" s="0" t="n">
        <f aca="false">IF(CHOOSE(MATCH(CM$5,$B$10:$E$10,0),$B497,$C497,$D497,$E497)*CM$6+CM497*CM$7&lt;CM$2,CM$3*CM$4,0)</f>
        <v>0</v>
      </c>
      <c r="GG497" s="0" t="n">
        <f aca="false">IF(CHOOSE(MATCH(CN$5,$B$10:$E$10,0),$B497,$C497,$D497,$E497)*CN$6+CN497*CN$7&lt;CN$2,CN$3*CN$4,0)</f>
        <v>0</v>
      </c>
      <c r="GH497" s="0" t="n">
        <f aca="false">IF(CHOOSE(MATCH(CO$5,$B$10:$E$10,0),$B497,$C497,$D497,$E497)*CO$6+CO497*CO$7&lt;CO$2,CO$3*CO$4,0)</f>
        <v>0</v>
      </c>
      <c r="GI497" s="0" t="n">
        <f aca="false">IF(CHOOSE(MATCH(CP$5,$B$10:$E$10,0),$B497,$C497,$D497,$E497)*CP$6+CP497*CP$7&lt;CP$2,CP$3*CP$4,0)</f>
        <v>0</v>
      </c>
      <c r="GJ497" s="0" t="n">
        <f aca="false">IF(CHOOSE(MATCH(CQ$5,$B$10:$E$10,0),$B497,$C497,$D497,$E497)*CQ$6+CQ497*CQ$7&lt;CQ$2,CQ$3*CQ$4,0)</f>
        <v>0</v>
      </c>
      <c r="GK497" s="0" t="n">
        <f aca="false">IF(CHOOSE(MATCH(CR$5,$B$10:$E$10,0),$B497,$C497,$D497,$E497)*CR$6+CR497*CR$7&lt;CR$2,CR$3*CR$4,0)</f>
        <v>0</v>
      </c>
      <c r="GL497" s="0" t="n">
        <f aca="false">IF(CHOOSE(MATCH(CS$5,$B$10:$E$10,0),$B497,$C497,$D497,$E497)*CS$6+CS497*CS$7&lt;CS$2,CS$3*CS$4,0)</f>
        <v>0</v>
      </c>
      <c r="GM497" s="0" t="n">
        <f aca="false">IF(CHOOSE(MATCH(CT$5,$B$10:$E$10,0),$B497,$C497,$D497,$E497)*CT$6+CT497*CT$7&lt;CT$2,CT$3*CT$4,0)</f>
        <v>0</v>
      </c>
      <c r="GN497" s="0" t="n">
        <f aca="false">IF(CHOOSE(MATCH(CU$5,$B$10:$E$10,0),$B497,$C497,$D497,$E497)*CU$6+CU497*CU$7&lt;CU$2,CU$3*CU$4,0)</f>
        <v>0</v>
      </c>
      <c r="GO497" s="0" t="n">
        <f aca="false">IF(CHOOSE(MATCH(CV$5,$B$10:$E$10,0),$B497,$C497,$D497,$E497)*CV$6+CV497*CV$7&lt;CV$2,CV$3*CV$4,0)</f>
        <v>0</v>
      </c>
      <c r="GP497" s="0" t="n">
        <f aca="false">IF(CHOOSE(MATCH(CW$5,$B$10:$E$10,0),$B497,$C497,$D497,$E497)*CW$6+CW497*CW$7&lt;CW$2,CW$3*CW$4,0)</f>
        <v>0</v>
      </c>
      <c r="GQ497" s="0" t="n">
        <f aca="false">IF(CHOOSE(MATCH(CX$5,$B$10:$E$10,0),$B497,$C497,$D497,$E497)*CX$6+CX497*CX$7&lt;CX$2,CX$3*CX$4,0)</f>
        <v>0</v>
      </c>
      <c r="GS497" s="0" t="n">
        <f aca="false">SUM(CZ497:GQ497)</f>
        <v>5</v>
      </c>
      <c r="GT497" s="0" t="n">
        <f aca="false">IF(GS497&gt;$GS$6,1,0)</f>
        <v>0</v>
      </c>
    </row>
    <row r="498" customFormat="false" ht="14" hidden="false" customHeight="false" outlineLevel="0" collapsed="false">
      <c r="A498" s="0" t="n">
        <v>488</v>
      </c>
      <c r="B498" s="0" t="n">
        <v>0.245283270037127</v>
      </c>
      <c r="C498" s="0" t="n">
        <v>0.958937432434805</v>
      </c>
      <c r="D498" s="0" t="n">
        <v>-2.35305202771601</v>
      </c>
      <c r="E498" s="0" t="n">
        <v>-1.22983177548373</v>
      </c>
      <c r="G498" s="0" t="n">
        <v>0.119352989713661</v>
      </c>
      <c r="H498" s="0" t="n">
        <v>-0.536119841854088</v>
      </c>
      <c r="I498" s="0" t="n">
        <v>0.191764684132068</v>
      </c>
      <c r="J498" s="0" t="n">
        <v>-0.405043465434574</v>
      </c>
      <c r="K498" s="0" t="n">
        <v>-0.945206011238042</v>
      </c>
      <c r="L498" s="0" t="n">
        <v>1.57746399054304</v>
      </c>
      <c r="M498" s="0" t="n">
        <v>-0.225854819291271</v>
      </c>
      <c r="N498" s="0" t="n">
        <v>0.00241016095969826</v>
      </c>
      <c r="O498" s="0" t="n">
        <v>0.681588971929159</v>
      </c>
      <c r="P498" s="0" t="n">
        <v>1.37716142489808</v>
      </c>
      <c r="Q498" s="0" t="n">
        <v>0.58735849961522</v>
      </c>
      <c r="R498" s="0" t="n">
        <v>0.740194536774652</v>
      </c>
      <c r="S498" s="0" t="n">
        <v>0.413527914133738</v>
      </c>
      <c r="T498" s="0" t="n">
        <v>-1.43792021845002</v>
      </c>
      <c r="U498" s="0" t="n">
        <v>-0.0208478923013899</v>
      </c>
      <c r="V498" s="0" t="n">
        <v>-2.23819370148703</v>
      </c>
      <c r="W498" s="0" t="n">
        <v>-0.308644985125284</v>
      </c>
      <c r="X498" s="0" t="n">
        <v>-0.60031652537873</v>
      </c>
      <c r="Y498" s="0" t="n">
        <v>0.719924173608888</v>
      </c>
      <c r="Z498" s="0" t="n">
        <v>0.815462044556625</v>
      </c>
      <c r="AA498" s="0" t="n">
        <v>0.334828200720949</v>
      </c>
      <c r="AB498" s="0" t="n">
        <v>0.217779643207905</v>
      </c>
      <c r="AC498" s="0" t="n">
        <v>-1.37973529490409</v>
      </c>
      <c r="AD498" s="0" t="n">
        <v>0.460834144178079</v>
      </c>
      <c r="AE498" s="0" t="n">
        <v>0.280999756796518</v>
      </c>
      <c r="AF498" s="0" t="n">
        <v>-0.685647592035821</v>
      </c>
      <c r="AG498" s="0" t="n">
        <v>0.843847374198958</v>
      </c>
      <c r="AH498" s="0" t="n">
        <v>1.66450718097622</v>
      </c>
      <c r="AI498" s="0" t="n">
        <v>1.75590685103089</v>
      </c>
      <c r="AJ498" s="0" t="n">
        <v>-0.423297024099156</v>
      </c>
      <c r="AK498" s="0" t="n">
        <v>-1.07776941149496</v>
      </c>
      <c r="AL498" s="0" t="n">
        <v>-1.88214471563697</v>
      </c>
      <c r="AM498" s="0" t="n">
        <v>0.416946477344027</v>
      </c>
      <c r="AN498" s="0" t="n">
        <v>0.649513367534382</v>
      </c>
      <c r="AO498" s="0" t="n">
        <v>-0.123823156172875</v>
      </c>
      <c r="AP498" s="0" t="n">
        <v>-0.397333224100294</v>
      </c>
      <c r="AQ498" s="0" t="n">
        <v>-0.0345460193784675</v>
      </c>
      <c r="AR498" s="0" t="n">
        <v>-0.190985929293674</v>
      </c>
      <c r="AS498" s="0" t="n">
        <v>0.0594354787608609</v>
      </c>
      <c r="AT498" s="0" t="n">
        <v>-2.66005372395739</v>
      </c>
      <c r="AU498" s="0" t="n">
        <v>-0.952163645706605</v>
      </c>
      <c r="AV498" s="0" t="n">
        <v>0.0504724084748887</v>
      </c>
      <c r="AW498" s="0" t="n">
        <v>-0.230330670092371</v>
      </c>
      <c r="AX498" s="0" t="n">
        <v>1.91555955098011</v>
      </c>
      <c r="AY498" s="0" t="n">
        <v>1.81900304596638</v>
      </c>
      <c r="AZ498" s="0" t="n">
        <v>-0.473119143862277</v>
      </c>
      <c r="BA498" s="0" t="n">
        <v>0.29631337383762</v>
      </c>
      <c r="BB498" s="0" t="n">
        <v>-1.316718680755</v>
      </c>
      <c r="BC498" s="0" t="n">
        <v>0.58463456298341</v>
      </c>
      <c r="BD498" s="0" t="n">
        <v>0.336933680955553</v>
      </c>
      <c r="BE498" s="0" t="n">
        <v>-1.17682702693855</v>
      </c>
      <c r="BF498" s="0" t="n">
        <v>0.540983364771819</v>
      </c>
      <c r="BG498" s="0" t="n">
        <v>-1.0092071534018</v>
      </c>
      <c r="BH498" s="0" t="n">
        <v>0.270193822871079</v>
      </c>
      <c r="BI498" s="0" t="n">
        <v>-1.53559540194692</v>
      </c>
      <c r="BJ498" s="0" t="n">
        <v>-1.08133235698915</v>
      </c>
      <c r="BK498" s="0" t="n">
        <v>-0.0399813870899379</v>
      </c>
      <c r="BL498" s="0" t="n">
        <v>-0.033933247323148</v>
      </c>
      <c r="BM498" s="0" t="n">
        <v>0.19753429114644</v>
      </c>
      <c r="BN498" s="0" t="n">
        <v>1.23654899653047</v>
      </c>
      <c r="BO498" s="0" t="n">
        <v>-1.95641405298375</v>
      </c>
      <c r="BP498" s="0" t="n">
        <v>-0.308003791360534</v>
      </c>
      <c r="BQ498" s="0" t="n">
        <v>0.325458131555934</v>
      </c>
      <c r="BR498" s="0" t="n">
        <v>0.632882120044087</v>
      </c>
      <c r="BS498" s="0" t="n">
        <v>2.39404471358284</v>
      </c>
      <c r="BT498" s="0" t="n">
        <v>0.106188053905498</v>
      </c>
      <c r="BU498" s="0" t="n">
        <v>-0.652821654512081</v>
      </c>
      <c r="BV498" s="0" t="n">
        <v>0.180090182766435</v>
      </c>
      <c r="BW498" s="0" t="n">
        <v>-1.41715645440854</v>
      </c>
      <c r="BX498" s="0" t="n">
        <v>-0.739389633963583</v>
      </c>
      <c r="BY498" s="0" t="n">
        <v>-0.877303136803675</v>
      </c>
      <c r="BZ498" s="0" t="n">
        <v>-0.612083113082918</v>
      </c>
      <c r="CA498" s="0" t="n">
        <v>-1.9237631931901</v>
      </c>
      <c r="CB498" s="0" t="n">
        <v>0.315471879730467</v>
      </c>
      <c r="CC498" s="0" t="n">
        <v>-1.01482328318525</v>
      </c>
      <c r="CD498" s="0" t="n">
        <v>-0.445660361947375</v>
      </c>
      <c r="CE498" s="0" t="n">
        <v>0.911888946575346</v>
      </c>
      <c r="CF498" s="0" t="n">
        <v>1.20765434985515</v>
      </c>
      <c r="CG498" s="0" t="n">
        <v>1.04816081147874</v>
      </c>
      <c r="CH498" s="0" t="n">
        <v>0.195350366993807</v>
      </c>
      <c r="CI498" s="0" t="n">
        <v>0.377459627998178</v>
      </c>
      <c r="CJ498" s="0" t="n">
        <v>1.09196207631612</v>
      </c>
      <c r="CK498" s="0" t="n">
        <v>1.96954715647735</v>
      </c>
      <c r="CL498" s="0" t="n">
        <v>0.706506853020983</v>
      </c>
      <c r="CM498" s="0" t="n">
        <v>-0.438321876572445</v>
      </c>
      <c r="CN498" s="0" t="n">
        <v>-0.0915042619453743</v>
      </c>
      <c r="CO498" s="0" t="n">
        <v>-0.912236828298774</v>
      </c>
      <c r="CP498" s="0" t="n">
        <v>-0.73637693276396</v>
      </c>
      <c r="CQ498" s="0" t="n">
        <v>-0.454379005532246</v>
      </c>
      <c r="CR498" s="0" t="n">
        <v>-0.631293914921116</v>
      </c>
      <c r="CS498" s="0" t="n">
        <v>-0.188804278877797</v>
      </c>
      <c r="CT498" s="0" t="n">
        <v>0.200343492906541</v>
      </c>
      <c r="CU498" s="0" t="n">
        <v>2.09267454920337</v>
      </c>
      <c r="CV498" s="0" t="n">
        <v>-0.405957507609855</v>
      </c>
      <c r="CW498" s="0" t="n">
        <v>0.167353846336482</v>
      </c>
      <c r="CX498" s="0" t="n">
        <v>-0.128140982269542</v>
      </c>
      <c r="CZ498" s="0" t="n">
        <f aca="false">IF(CHOOSE(MATCH(G$5,$B$10:$E$10,0),$B498,$C498,$D498,$E498)*G$6+G498*G$7&lt;G$2,G$3*G$4,0)</f>
        <v>0</v>
      </c>
      <c r="DA498" s="0" t="n">
        <f aca="false">IF(CHOOSE(MATCH(H$5,$B$10:$E$10,0),$B498,$C498,$D498,$E498)*H$6+H498*H$7&lt;H$2,H$3*H$4,0)</f>
        <v>0</v>
      </c>
      <c r="DB498" s="0" t="n">
        <f aca="false">IF(CHOOSE(MATCH(I$5,$B$10:$E$10,0),$B498,$C498,$D498,$E498)*I$6+I498*I$7&lt;I$2,I$3*I$4,0)</f>
        <v>0</v>
      </c>
      <c r="DC498" s="0" t="n">
        <f aca="false">IF(CHOOSE(MATCH(J$5,$B$10:$E$10,0),$B498,$C498,$D498,$E498)*J$6+J498*J$7&lt;J$2,J$3*J$4,0)</f>
        <v>0</v>
      </c>
      <c r="DD498" s="0" t="n">
        <f aca="false">IF(CHOOSE(MATCH(K$5,$B$10:$E$10,0),$B498,$C498,$D498,$E498)*K$6+K498*K$7&lt;K$2,K$3*K$4,0)</f>
        <v>0</v>
      </c>
      <c r="DE498" s="0" t="n">
        <f aca="false">IF(CHOOSE(MATCH(L$5,$B$10:$E$10,0),$B498,$C498,$D498,$E498)*L$6+L498*L$7&lt;L$2,L$3*L$4,0)</f>
        <v>0</v>
      </c>
      <c r="DF498" s="0" t="n">
        <f aca="false">IF(CHOOSE(MATCH(M$5,$B$10:$E$10,0),$B498,$C498,$D498,$E498)*M$6+M498*M$7&lt;M$2,M$3*M$4,0)</f>
        <v>0</v>
      </c>
      <c r="DG498" s="0" t="n">
        <f aca="false">IF(CHOOSE(MATCH(N$5,$B$10:$E$10,0),$B498,$C498,$D498,$E498)*N$6+N498*N$7&lt;N$2,N$3*N$4,0)</f>
        <v>0</v>
      </c>
      <c r="DH498" s="0" t="n">
        <f aca="false">IF(CHOOSE(MATCH(O$5,$B$10:$E$10,0),$B498,$C498,$D498,$E498)*O$6+O498*O$7&lt;O$2,O$3*O$4,0)</f>
        <v>0</v>
      </c>
      <c r="DI498" s="0" t="n">
        <f aca="false">IF(CHOOSE(MATCH(P$5,$B$10:$E$10,0),$B498,$C498,$D498,$E498)*P$6+P498*P$7&lt;P$2,P$3*P$4,0)</f>
        <v>0</v>
      </c>
      <c r="DJ498" s="0" t="n">
        <f aca="false">IF(CHOOSE(MATCH(Q$5,$B$10:$E$10,0),$B498,$C498,$D498,$E498)*Q$6+Q498*Q$7&lt;Q$2,Q$3*Q$4,0)</f>
        <v>0</v>
      </c>
      <c r="DK498" s="0" t="n">
        <f aca="false">IF(CHOOSE(MATCH(R$5,$B$10:$E$10,0),$B498,$C498,$D498,$E498)*R$6+R498*R$7&lt;R$2,R$3*R$4,0)</f>
        <v>0</v>
      </c>
      <c r="DL498" s="0" t="n">
        <f aca="false">IF(CHOOSE(MATCH(S$5,$B$10:$E$10,0),$B498,$C498,$D498,$E498)*S$6+S498*S$7&lt;S$2,S$3*S$4,0)</f>
        <v>0</v>
      </c>
      <c r="DM498" s="0" t="n">
        <f aca="false">IF(CHOOSE(MATCH(T$5,$B$10:$E$10,0),$B498,$C498,$D498,$E498)*T$6+T498*T$7&lt;T$2,T$3*T$4,0)</f>
        <v>0</v>
      </c>
      <c r="DN498" s="0" t="n">
        <f aca="false">IF(CHOOSE(MATCH(U$5,$B$10:$E$10,0),$B498,$C498,$D498,$E498)*U$6+U498*U$7&lt;U$2,U$3*U$4,0)</f>
        <v>0</v>
      </c>
      <c r="DO498" s="0" t="n">
        <f aca="false">IF(CHOOSE(MATCH(V$5,$B$10:$E$10,0),$B498,$C498,$D498,$E498)*V$6+V498*V$7&lt;V$2,V$3*V$4,0)</f>
        <v>0</v>
      </c>
      <c r="DP498" s="0" t="n">
        <f aca="false">IF(CHOOSE(MATCH(W$5,$B$10:$E$10,0),$B498,$C498,$D498,$E498)*W$6+W498*W$7&lt;W$2,W$3*W$4,0)</f>
        <v>0</v>
      </c>
      <c r="DQ498" s="0" t="n">
        <f aca="false">IF(CHOOSE(MATCH(X$5,$B$10:$E$10,0),$B498,$C498,$D498,$E498)*X$6+X498*X$7&lt;X$2,X$3*X$4,0)</f>
        <v>0</v>
      </c>
      <c r="DR498" s="0" t="n">
        <f aca="false">IF(CHOOSE(MATCH(Y$5,$B$10:$E$10,0),$B498,$C498,$D498,$E498)*Y$6+Y498*Y$7&lt;Y$2,Y$3*Y$4,0)</f>
        <v>0</v>
      </c>
      <c r="DS498" s="0" t="n">
        <f aca="false">IF(CHOOSE(MATCH(Z$5,$B$10:$E$10,0),$B498,$C498,$D498,$E498)*Z$6+Z498*Z$7&lt;Z$2,Z$3*Z$4,0)</f>
        <v>0</v>
      </c>
      <c r="DT498" s="0" t="n">
        <f aca="false">IF(CHOOSE(MATCH(AA$5,$B$10:$E$10,0),$B498,$C498,$D498,$E498)*AA$6+AA498*AA$7&lt;AA$2,AA$3*AA$4,0)</f>
        <v>0</v>
      </c>
      <c r="DU498" s="0" t="n">
        <f aca="false">IF(CHOOSE(MATCH(AB$5,$B$10:$E$10,0),$B498,$C498,$D498,$E498)*AB$6+AB498*AB$7&lt;AB$2,AB$3*AB$4,0)</f>
        <v>0</v>
      </c>
      <c r="DV498" s="0" t="n">
        <f aca="false">IF(CHOOSE(MATCH(AC$5,$B$10:$E$10,0),$B498,$C498,$D498,$E498)*AC$6+AC498*AC$7&lt;AC$2,AC$3*AC$4,0)</f>
        <v>0</v>
      </c>
      <c r="DW498" s="0" t="n">
        <f aca="false">IF(CHOOSE(MATCH(AD$5,$B$10:$E$10,0),$B498,$C498,$D498,$E498)*AD$6+AD498*AD$7&lt;AD$2,AD$3*AD$4,0)</f>
        <v>0</v>
      </c>
      <c r="DX498" s="0" t="n">
        <f aca="false">IF(CHOOSE(MATCH(AE$5,$B$10:$E$10,0),$B498,$C498,$D498,$E498)*AE$6+AE498*AE$7&lt;AE$2,AE$3*AE$4,0)</f>
        <v>0</v>
      </c>
      <c r="DY498" s="0" t="n">
        <f aca="false">IF(CHOOSE(MATCH(AF$5,$B$10:$E$10,0),$B498,$C498,$D498,$E498)*AF$6+AF498*AF$7&lt;AF$2,AF$3*AF$4,0)</f>
        <v>0</v>
      </c>
      <c r="DZ498" s="0" t="n">
        <f aca="false">IF(CHOOSE(MATCH(AG$5,$B$10:$E$10,0),$B498,$C498,$D498,$E498)*AG$6+AG498*AG$7&lt;AG$2,AG$3*AG$4,0)</f>
        <v>0</v>
      </c>
      <c r="EA498" s="0" t="n">
        <f aca="false">IF(CHOOSE(MATCH(AH$5,$B$10:$E$10,0),$B498,$C498,$D498,$E498)*AH$6+AH498*AH$7&lt;AH$2,AH$3*AH$4,0)</f>
        <v>0</v>
      </c>
      <c r="EB498" s="0" t="n">
        <f aca="false">IF(CHOOSE(MATCH(AI$5,$B$10:$E$10,0),$B498,$C498,$D498,$E498)*AI$6+AI498*AI$7&lt;AI$2,AI$3*AI$4,0)</f>
        <v>0</v>
      </c>
      <c r="EC498" s="0" t="n">
        <f aca="false">IF(CHOOSE(MATCH(AJ$5,$B$10:$E$10,0),$B498,$C498,$D498,$E498)*AJ$6+AJ498*AJ$7&lt;AJ$2,AJ$3*AJ$4,0)</f>
        <v>0</v>
      </c>
      <c r="ED498" s="0" t="n">
        <f aca="false">IF(CHOOSE(MATCH(AK$5,$B$10:$E$10,0),$B498,$C498,$D498,$E498)*AK$6+AK498*AK$7&lt;AK$2,AK$3*AK$4,0)</f>
        <v>0</v>
      </c>
      <c r="EE498" s="0" t="n">
        <f aca="false">IF(CHOOSE(MATCH(AL$5,$B$10:$E$10,0),$B498,$C498,$D498,$E498)*AL$6+AL498*AL$7&lt;AL$2,AL$3*AL$4,0)</f>
        <v>0</v>
      </c>
      <c r="EF498" s="0" t="n">
        <f aca="false">IF(CHOOSE(MATCH(AM$5,$B$10:$E$10,0),$B498,$C498,$D498,$E498)*AM$6+AM498*AM$7&lt;AM$2,AM$3*AM$4,0)</f>
        <v>0</v>
      </c>
      <c r="EG498" s="0" t="n">
        <f aca="false">IF(CHOOSE(MATCH(AN$5,$B$10:$E$10,0),$B498,$C498,$D498,$E498)*AN$6+AN498*AN$7&lt;AN$2,AN$3*AN$4,0)</f>
        <v>0</v>
      </c>
      <c r="EH498" s="0" t="n">
        <f aca="false">IF(CHOOSE(MATCH(AO$5,$B$10:$E$10,0),$B498,$C498,$D498,$E498)*AO$6+AO498*AO$7&lt;AO$2,AO$3*AO$4,0)</f>
        <v>0</v>
      </c>
      <c r="EI498" s="0" t="n">
        <f aca="false">IF(CHOOSE(MATCH(AP$5,$B$10:$E$10,0),$B498,$C498,$D498,$E498)*AP$6+AP498*AP$7&lt;AP$2,AP$3*AP$4,0)</f>
        <v>0</v>
      </c>
      <c r="EJ498" s="0" t="n">
        <f aca="false">IF(CHOOSE(MATCH(AQ$5,$B$10:$E$10,0),$B498,$C498,$D498,$E498)*AQ$6+AQ498*AQ$7&lt;AQ$2,AQ$3*AQ$4,0)</f>
        <v>0</v>
      </c>
      <c r="EK498" s="0" t="n">
        <f aca="false">IF(CHOOSE(MATCH(AR$5,$B$10:$E$10,0),$B498,$C498,$D498,$E498)*AR$6+AR498*AR$7&lt;AR$2,AR$3*AR$4,0)</f>
        <v>0</v>
      </c>
      <c r="EL498" s="0" t="n">
        <f aca="false">IF(CHOOSE(MATCH(AS$5,$B$10:$E$10,0),$B498,$C498,$D498,$E498)*AS$6+AS498*AS$7&lt;AS$2,AS$3*AS$4,0)</f>
        <v>0</v>
      </c>
      <c r="EM498" s="0" t="n">
        <f aca="false">IF(CHOOSE(MATCH(AT$5,$B$10:$E$10,0),$B498,$C498,$D498,$E498)*AT$6+AT498*AT$7&lt;AT$2,AT$3*AT$4,0)</f>
        <v>0</v>
      </c>
      <c r="EN498" s="0" t="n">
        <f aca="false">IF(CHOOSE(MATCH(AU$5,$B$10:$E$10,0),$B498,$C498,$D498,$E498)*AU$6+AU498*AU$7&lt;AU$2,AU$3*AU$4,0)</f>
        <v>0</v>
      </c>
      <c r="EO498" s="0" t="n">
        <f aca="false">IF(CHOOSE(MATCH(AV$5,$B$10:$E$10,0),$B498,$C498,$D498,$E498)*AV$6+AV498*AV$7&lt;AV$2,AV$3*AV$4,0)</f>
        <v>0</v>
      </c>
      <c r="EP498" s="0" t="n">
        <f aca="false">IF(CHOOSE(MATCH(AW$5,$B$10:$E$10,0),$B498,$C498,$D498,$E498)*AW$6+AW498*AW$7&lt;AW$2,AW$3*AW$4,0)</f>
        <v>0</v>
      </c>
      <c r="EQ498" s="0" t="n">
        <f aca="false">IF(CHOOSE(MATCH(AX$5,$B$10:$E$10,0),$B498,$C498,$D498,$E498)*AX$6+AX498*AX$7&lt;AX$2,AX$3*AX$4,0)</f>
        <v>0</v>
      </c>
      <c r="ER498" s="0" t="n">
        <f aca="false">IF(CHOOSE(MATCH(AY$5,$B$10:$E$10,0),$B498,$C498,$D498,$E498)*AY$6+AY498*AY$7&lt;AY$2,AY$3*AY$4,0)</f>
        <v>0</v>
      </c>
      <c r="ES498" s="0" t="n">
        <f aca="false">IF(CHOOSE(MATCH(AZ$5,$B$10:$E$10,0),$B498,$C498,$D498,$E498)*AZ$6+AZ498*AZ$7&lt;AZ$2,AZ$3*AZ$4,0)</f>
        <v>0</v>
      </c>
      <c r="ET498" s="0" t="n">
        <f aca="false">IF(CHOOSE(MATCH(BA$5,$B$10:$E$10,0),$B498,$C498,$D498,$E498)*BA$6+BA498*BA$7&lt;BA$2,BA$3*BA$4,0)</f>
        <v>0</v>
      </c>
      <c r="EU498" s="0" t="n">
        <f aca="false">IF(CHOOSE(MATCH(BB$5,$B$10:$E$10,0),$B498,$C498,$D498,$E498)*BB$6+BB498*BB$7&lt;BB$2,BB$3*BB$4,0)</f>
        <v>0</v>
      </c>
      <c r="EV498" s="0" t="n">
        <f aca="false">IF(CHOOSE(MATCH(BC$5,$B$10:$E$10,0),$B498,$C498,$D498,$E498)*BC$6+BC498*BC$7&lt;BC$2,BC$3*BC$4,0)</f>
        <v>0</v>
      </c>
      <c r="EW498" s="0" t="n">
        <f aca="false">IF(CHOOSE(MATCH(BD$5,$B$10:$E$10,0),$B498,$C498,$D498,$E498)*BD$6+BD498*BD$7&lt;BD$2,BD$3*BD$4,0)</f>
        <v>0</v>
      </c>
      <c r="EX498" s="0" t="n">
        <f aca="false">IF(CHOOSE(MATCH(BE$5,$B$10:$E$10,0),$B498,$C498,$D498,$E498)*BE$6+BE498*BE$7&lt;BE$2,BE$3*BE$4,0)</f>
        <v>12.5</v>
      </c>
      <c r="EY498" s="0" t="n">
        <f aca="false">IF(CHOOSE(MATCH(BF$5,$B$10:$E$10,0),$B498,$C498,$D498,$E498)*BF$6+BF498*BF$7&lt;BF$2,BF$3*BF$4,0)</f>
        <v>0</v>
      </c>
      <c r="EZ498" s="0" t="n">
        <f aca="false">IF(CHOOSE(MATCH(BG$5,$B$10:$E$10,0),$B498,$C498,$D498,$E498)*BG$6+BG498*BG$7&lt;BG$2,BG$3*BG$4,0)</f>
        <v>0</v>
      </c>
      <c r="FA498" s="0" t="n">
        <f aca="false">IF(CHOOSE(MATCH(BH$5,$B$10:$E$10,0),$B498,$C498,$D498,$E498)*BH$6+BH498*BH$7&lt;BH$2,BH$3*BH$4,0)</f>
        <v>0</v>
      </c>
      <c r="FB498" s="0" t="n">
        <f aca="false">IF(CHOOSE(MATCH(BI$5,$B$10:$E$10,0),$B498,$C498,$D498,$E498)*BI$6+BI498*BI$7&lt;BI$2,BI$3*BI$4,0)</f>
        <v>2.5</v>
      </c>
      <c r="FC498" s="0" t="n">
        <f aca="false">IF(CHOOSE(MATCH(BJ$5,$B$10:$E$10,0),$B498,$C498,$D498,$E498)*BJ$6+BJ498*BJ$7&lt;BJ$2,BJ$3*BJ$4,0)</f>
        <v>0</v>
      </c>
      <c r="FD498" s="0" t="n">
        <f aca="false">IF(CHOOSE(MATCH(BK$5,$B$10:$E$10,0),$B498,$C498,$D498,$E498)*BK$6+BK498*BK$7&lt;BK$2,BK$3*BK$4,0)</f>
        <v>0</v>
      </c>
      <c r="FE498" s="0" t="n">
        <f aca="false">IF(CHOOSE(MATCH(BL$5,$B$10:$E$10,0),$B498,$C498,$D498,$E498)*BL$6+BL498*BL$7&lt;BL$2,BL$3*BL$4,0)</f>
        <v>0</v>
      </c>
      <c r="FF498" s="0" t="n">
        <f aca="false">IF(CHOOSE(MATCH(BM$5,$B$10:$E$10,0),$B498,$C498,$D498,$E498)*BM$6+BM498*BM$7&lt;BM$2,BM$3*BM$4,0)</f>
        <v>0</v>
      </c>
      <c r="FG498" s="0" t="n">
        <f aca="false">IF(CHOOSE(MATCH(BN$5,$B$10:$E$10,0),$B498,$C498,$D498,$E498)*BN$6+BN498*BN$7&lt;BN$2,BN$3*BN$4,0)</f>
        <v>0</v>
      </c>
      <c r="FH498" s="0" t="n">
        <f aca="false">IF(CHOOSE(MATCH(BO$5,$B$10:$E$10,0),$B498,$C498,$D498,$E498)*BO$6+BO498*BO$7&lt;BO$2,BO$3*BO$4,0)</f>
        <v>12.5</v>
      </c>
      <c r="FI498" s="0" t="n">
        <f aca="false">IF(CHOOSE(MATCH(BP$5,$B$10:$E$10,0),$B498,$C498,$D498,$E498)*BP$6+BP498*BP$7&lt;BP$2,BP$3*BP$4,0)</f>
        <v>0</v>
      </c>
      <c r="FJ498" s="0" t="n">
        <f aca="false">IF(CHOOSE(MATCH(BQ$5,$B$10:$E$10,0),$B498,$C498,$D498,$E498)*BQ$6+BQ498*BQ$7&lt;BQ$2,BQ$3*BQ$4,0)</f>
        <v>0</v>
      </c>
      <c r="FK498" s="0" t="n">
        <f aca="false">IF(CHOOSE(MATCH(BR$5,$B$10:$E$10,0),$B498,$C498,$D498,$E498)*BR$6+BR498*BR$7&lt;BR$2,BR$3*BR$4,0)</f>
        <v>0</v>
      </c>
      <c r="FL498" s="0" t="n">
        <f aca="false">IF(CHOOSE(MATCH(BS$5,$B$10:$E$10,0),$B498,$C498,$D498,$E498)*BS$6+BS498*BS$7&lt;BS$2,BS$3*BS$4,0)</f>
        <v>0</v>
      </c>
      <c r="FM498" s="0" t="n">
        <f aca="false">IF(CHOOSE(MATCH(BT$5,$B$10:$E$10,0),$B498,$C498,$D498,$E498)*BT$6+BT498*BT$7&lt;BT$2,BT$3*BT$4,0)</f>
        <v>0</v>
      </c>
      <c r="FN498" s="0" t="n">
        <f aca="false">IF(CHOOSE(MATCH(BU$5,$B$10:$E$10,0),$B498,$C498,$D498,$E498)*BU$6+BU498*BU$7&lt;BU$2,BU$3*BU$4,0)</f>
        <v>0</v>
      </c>
      <c r="FO498" s="0" t="n">
        <f aca="false">IF(CHOOSE(MATCH(BV$5,$B$10:$E$10,0),$B498,$C498,$D498,$E498)*BV$6+BV498*BV$7&lt;BV$2,BV$3*BV$4,0)</f>
        <v>0</v>
      </c>
      <c r="FP498" s="0" t="n">
        <f aca="false">IF(CHOOSE(MATCH(BW$5,$B$10:$E$10,0),$B498,$C498,$D498,$E498)*BW$6+BW498*BW$7&lt;BW$2,BW$3*BW$4,0)</f>
        <v>0</v>
      </c>
      <c r="FQ498" s="0" t="n">
        <f aca="false">IF(CHOOSE(MATCH(BX$5,$B$10:$E$10,0),$B498,$C498,$D498,$E498)*BX$6+BX498*BX$7&lt;BX$2,BX$3*BX$4,0)</f>
        <v>0</v>
      </c>
      <c r="FR498" s="0" t="n">
        <f aca="false">IF(CHOOSE(MATCH(BY$5,$B$10:$E$10,0),$B498,$C498,$D498,$E498)*BY$6+BY498*BY$7&lt;BY$2,BY$3*BY$4,0)</f>
        <v>0</v>
      </c>
      <c r="FS498" s="0" t="n">
        <f aca="false">IF(CHOOSE(MATCH(BZ$5,$B$10:$E$10,0),$B498,$C498,$D498,$E498)*BZ$6+BZ498*BZ$7&lt;BZ$2,BZ$3*BZ$4,0)</f>
        <v>0</v>
      </c>
      <c r="FT498" s="0" t="n">
        <f aca="false">IF(CHOOSE(MATCH(CA$5,$B$10:$E$10,0),$B498,$C498,$D498,$E498)*CA$6+CA498*CA$7&lt;CA$2,CA$3*CA$4,0)</f>
        <v>12.5</v>
      </c>
      <c r="FU498" s="0" t="n">
        <f aca="false">IF(CHOOSE(MATCH(CB$5,$B$10:$E$10,0),$B498,$C498,$D498,$E498)*CB$6+CB498*CB$7&lt;CB$2,CB$3*CB$4,0)</f>
        <v>0</v>
      </c>
      <c r="FV498" s="0" t="n">
        <f aca="false">IF(CHOOSE(MATCH(CC$5,$B$10:$E$10,0),$B498,$C498,$D498,$E498)*CC$6+CC498*CC$7&lt;CC$2,CC$3*CC$4,0)</f>
        <v>0</v>
      </c>
      <c r="FW498" s="0" t="n">
        <f aca="false">IF(CHOOSE(MATCH(CD$5,$B$10:$E$10,0),$B498,$C498,$D498,$E498)*CD$6+CD498*CD$7&lt;CD$2,CD$3*CD$4,0)</f>
        <v>0</v>
      </c>
      <c r="FX498" s="0" t="n">
        <f aca="false">IF(CHOOSE(MATCH(CE$5,$B$10:$E$10,0),$B498,$C498,$D498,$E498)*CE$6+CE498*CE$7&lt;CE$2,CE$3*CE$4,0)</f>
        <v>0</v>
      </c>
      <c r="FY498" s="0" t="n">
        <f aca="false">IF(CHOOSE(MATCH(CF$5,$B$10:$E$10,0),$B498,$C498,$D498,$E498)*CF$6+CF498*CF$7&lt;CF$2,CF$3*CF$4,0)</f>
        <v>0</v>
      </c>
      <c r="FZ498" s="0" t="n">
        <f aca="false">IF(CHOOSE(MATCH(CG$5,$B$10:$E$10,0),$B498,$C498,$D498,$E498)*CG$6+CG498*CG$7&lt;CG$2,CG$3*CG$4,0)</f>
        <v>0</v>
      </c>
      <c r="GA498" s="0" t="n">
        <f aca="false">IF(CHOOSE(MATCH(CH$5,$B$10:$E$10,0),$B498,$C498,$D498,$E498)*CH$6+CH498*CH$7&lt;CH$2,CH$3*CH$4,0)</f>
        <v>0</v>
      </c>
      <c r="GB498" s="0" t="n">
        <f aca="false">IF(CHOOSE(MATCH(CI$5,$B$10:$E$10,0),$B498,$C498,$D498,$E498)*CI$6+CI498*CI$7&lt;CI$2,CI$3*CI$4,0)</f>
        <v>0</v>
      </c>
      <c r="GC498" s="0" t="n">
        <f aca="false">IF(CHOOSE(MATCH(CJ$5,$B$10:$E$10,0),$B498,$C498,$D498,$E498)*CJ$6+CJ498*CJ$7&lt;CJ$2,CJ$3*CJ$4,0)</f>
        <v>0</v>
      </c>
      <c r="GD498" s="0" t="n">
        <f aca="false">IF(CHOOSE(MATCH(CK$5,$B$10:$E$10,0),$B498,$C498,$D498,$E498)*CK$6+CK498*CK$7&lt;CK$2,CK$3*CK$4,0)</f>
        <v>0</v>
      </c>
      <c r="GE498" s="0" t="n">
        <f aca="false">IF(CHOOSE(MATCH(CL$5,$B$10:$E$10,0),$B498,$C498,$D498,$E498)*CL$6+CL498*CL$7&lt;CL$2,CL$3*CL$4,0)</f>
        <v>0</v>
      </c>
      <c r="GF498" s="0" t="n">
        <f aca="false">IF(CHOOSE(MATCH(CM$5,$B$10:$E$10,0),$B498,$C498,$D498,$E498)*CM$6+CM498*CM$7&lt;CM$2,CM$3*CM$4,0)</f>
        <v>0</v>
      </c>
      <c r="GG498" s="0" t="n">
        <f aca="false">IF(CHOOSE(MATCH(CN$5,$B$10:$E$10,0),$B498,$C498,$D498,$E498)*CN$6+CN498*CN$7&lt;CN$2,CN$3*CN$4,0)</f>
        <v>0</v>
      </c>
      <c r="GH498" s="0" t="n">
        <f aca="false">IF(CHOOSE(MATCH(CO$5,$B$10:$E$10,0),$B498,$C498,$D498,$E498)*CO$6+CO498*CO$7&lt;CO$2,CO$3*CO$4,0)</f>
        <v>0</v>
      </c>
      <c r="GI498" s="0" t="n">
        <f aca="false">IF(CHOOSE(MATCH(CP$5,$B$10:$E$10,0),$B498,$C498,$D498,$E498)*CP$6+CP498*CP$7&lt;CP$2,CP$3*CP$4,0)</f>
        <v>0</v>
      </c>
      <c r="GJ498" s="0" t="n">
        <f aca="false">IF(CHOOSE(MATCH(CQ$5,$B$10:$E$10,0),$B498,$C498,$D498,$E498)*CQ$6+CQ498*CQ$7&lt;CQ$2,CQ$3*CQ$4,0)</f>
        <v>0</v>
      </c>
      <c r="GK498" s="0" t="n">
        <f aca="false">IF(CHOOSE(MATCH(CR$5,$B$10:$E$10,0),$B498,$C498,$D498,$E498)*CR$6+CR498*CR$7&lt;CR$2,CR$3*CR$4,0)</f>
        <v>0</v>
      </c>
      <c r="GL498" s="0" t="n">
        <f aca="false">IF(CHOOSE(MATCH(CS$5,$B$10:$E$10,0),$B498,$C498,$D498,$E498)*CS$6+CS498*CS$7&lt;CS$2,CS$3*CS$4,0)</f>
        <v>0</v>
      </c>
      <c r="GM498" s="0" t="n">
        <f aca="false">IF(CHOOSE(MATCH(CT$5,$B$10:$E$10,0),$B498,$C498,$D498,$E498)*CT$6+CT498*CT$7&lt;CT$2,CT$3*CT$4,0)</f>
        <v>0</v>
      </c>
      <c r="GN498" s="0" t="n">
        <f aca="false">IF(CHOOSE(MATCH(CU$5,$B$10:$E$10,0),$B498,$C498,$D498,$E498)*CU$6+CU498*CU$7&lt;CU$2,CU$3*CU$4,0)</f>
        <v>0</v>
      </c>
      <c r="GO498" s="0" t="n">
        <f aca="false">IF(CHOOSE(MATCH(CV$5,$B$10:$E$10,0),$B498,$C498,$D498,$E498)*CV$6+CV498*CV$7&lt;CV$2,CV$3*CV$4,0)</f>
        <v>0</v>
      </c>
      <c r="GP498" s="0" t="n">
        <f aca="false">IF(CHOOSE(MATCH(CW$5,$B$10:$E$10,0),$B498,$C498,$D498,$E498)*CW$6+CW498*CW$7&lt;CW$2,CW$3*CW$4,0)</f>
        <v>0</v>
      </c>
      <c r="GQ498" s="0" t="n">
        <f aca="false">IF(CHOOSE(MATCH(CX$5,$B$10:$E$10,0),$B498,$C498,$D498,$E498)*CX$6+CX498*CX$7&lt;CX$2,CX$3*CX$4,0)</f>
        <v>0</v>
      </c>
      <c r="GS498" s="0" t="n">
        <f aca="false">SUM(CZ498:GQ498)</f>
        <v>40</v>
      </c>
      <c r="GT498" s="0" t="n">
        <f aca="false">IF(GS498&gt;$GS$6,1,0)</f>
        <v>0</v>
      </c>
    </row>
    <row r="499" customFormat="false" ht="14" hidden="false" customHeight="false" outlineLevel="0" collapsed="false">
      <c r="A499" s="0" t="n">
        <v>489</v>
      </c>
      <c r="B499" s="0" t="n">
        <v>0.820750672933933</v>
      </c>
      <c r="C499" s="0" t="n">
        <v>0.841436379560086</v>
      </c>
      <c r="D499" s="0" t="n">
        <v>-0.645468752651478</v>
      </c>
      <c r="E499" s="0" t="n">
        <v>-0.262466263723299</v>
      </c>
      <c r="G499" s="0" t="n">
        <v>-0.770724000176415</v>
      </c>
      <c r="H499" s="0" t="n">
        <v>1.27147814055206</v>
      </c>
      <c r="I499" s="0" t="n">
        <v>0.359530076821102</v>
      </c>
      <c r="J499" s="0" t="n">
        <v>-0.431259650213178</v>
      </c>
      <c r="K499" s="0" t="n">
        <v>-0.64310256675526</v>
      </c>
      <c r="L499" s="0" t="n">
        <v>0.451243522547884</v>
      </c>
      <c r="M499" s="0" t="n">
        <v>0.571253622183576</v>
      </c>
      <c r="N499" s="0" t="n">
        <v>0.337743131240131</v>
      </c>
      <c r="O499" s="0" t="n">
        <v>0.190207174455281</v>
      </c>
      <c r="P499" s="0" t="n">
        <v>0.574589194002329</v>
      </c>
      <c r="Q499" s="0" t="n">
        <v>0.639063273411011</v>
      </c>
      <c r="R499" s="0" t="n">
        <v>0.679854110785527</v>
      </c>
      <c r="S499" s="0" t="n">
        <v>0.607200263402774</v>
      </c>
      <c r="T499" s="0" t="n">
        <v>0.0225304574996699</v>
      </c>
      <c r="U499" s="0" t="n">
        <v>-0.630921022093389</v>
      </c>
      <c r="V499" s="0" t="n">
        <v>0.0547618128621252</v>
      </c>
      <c r="W499" s="0" t="n">
        <v>-0.733170963940211</v>
      </c>
      <c r="X499" s="0" t="n">
        <v>2.62491084868088</v>
      </c>
      <c r="Y499" s="0" t="n">
        <v>-0.0167915459314827</v>
      </c>
      <c r="Z499" s="0" t="n">
        <v>0.586994701734511</v>
      </c>
      <c r="AA499" s="0" t="n">
        <v>-1.24863618111704</v>
      </c>
      <c r="AB499" s="0" t="n">
        <v>0.126290160551434</v>
      </c>
      <c r="AC499" s="0" t="n">
        <v>0.0273507794190664</v>
      </c>
      <c r="AD499" s="0" t="n">
        <v>2.19450157601386</v>
      </c>
      <c r="AE499" s="0" t="n">
        <v>-0.592913238506299</v>
      </c>
      <c r="AF499" s="0" t="n">
        <v>-0.259892658505123</v>
      </c>
      <c r="AG499" s="0" t="n">
        <v>-1.10187556856545</v>
      </c>
      <c r="AH499" s="0" t="n">
        <v>1.18512161861872</v>
      </c>
      <c r="AI499" s="0" t="n">
        <v>-0.0554518919670954</v>
      </c>
      <c r="AJ499" s="0" t="n">
        <v>0.0826742052595364</v>
      </c>
      <c r="AK499" s="0" t="n">
        <v>-0.563616140425438</v>
      </c>
      <c r="AL499" s="0" t="n">
        <v>-0.178457639776752</v>
      </c>
      <c r="AM499" s="0" t="n">
        <v>0.885879671841394</v>
      </c>
      <c r="AN499" s="0" t="n">
        <v>0.432770548286499</v>
      </c>
      <c r="AO499" s="0" t="n">
        <v>-0.588449893257348</v>
      </c>
      <c r="AP499" s="0" t="n">
        <v>1.03487082014908</v>
      </c>
      <c r="AQ499" s="0" t="n">
        <v>0.318126467391266</v>
      </c>
      <c r="AR499" s="0" t="n">
        <v>-0.745537818147568</v>
      </c>
      <c r="AS499" s="0" t="n">
        <v>1.54259851115057</v>
      </c>
      <c r="AT499" s="0" t="n">
        <v>0.947838998399675</v>
      </c>
      <c r="AU499" s="0" t="n">
        <v>1.03487082014908</v>
      </c>
      <c r="AV499" s="0" t="n">
        <v>1.61775005835807</v>
      </c>
      <c r="AW499" s="0" t="n">
        <v>1.87013938557357</v>
      </c>
      <c r="AX499" s="0" t="n">
        <v>-1.5213254300761</v>
      </c>
      <c r="AY499" s="0" t="n">
        <v>-0.0477143657917623</v>
      </c>
      <c r="AZ499" s="0" t="n">
        <v>-1.46983893500874</v>
      </c>
      <c r="BA499" s="0" t="n">
        <v>-0.137092683871742</v>
      </c>
      <c r="BB499" s="0" t="n">
        <v>-0.273448677035049</v>
      </c>
      <c r="BC499" s="0" t="n">
        <v>-0.441862084699096</v>
      </c>
      <c r="BD499" s="0" t="n">
        <v>0.573868419451173</v>
      </c>
      <c r="BE499" s="0" t="n">
        <v>1.10567270894535</v>
      </c>
      <c r="BF499" s="0" t="n">
        <v>-0.637655830360018</v>
      </c>
      <c r="BG499" s="0" t="n">
        <v>0.571253622183576</v>
      </c>
      <c r="BH499" s="0" t="n">
        <v>-0.213160546991276</v>
      </c>
      <c r="BI499" s="0" t="n">
        <v>0.399734290112974</v>
      </c>
      <c r="BJ499" s="0" t="n">
        <v>1.02279273050954</v>
      </c>
      <c r="BK499" s="0" t="n">
        <v>-0.629147507424932</v>
      </c>
      <c r="BL499" s="0" t="n">
        <v>-0.353089717464172</v>
      </c>
      <c r="BM499" s="0" t="n">
        <v>0.0857448867463972</v>
      </c>
      <c r="BN499" s="0" t="n">
        <v>0.185068529390264</v>
      </c>
      <c r="BO499" s="0" t="n">
        <v>-0.144896148412954</v>
      </c>
      <c r="BP499" s="0" t="n">
        <v>-0.217544311453821</v>
      </c>
      <c r="BQ499" s="0" t="n">
        <v>0.380994151782943</v>
      </c>
      <c r="BR499" s="0" t="n">
        <v>-0.398243855670444</v>
      </c>
      <c r="BS499" s="0" t="n">
        <v>-2.25538315135054</v>
      </c>
      <c r="BT499" s="0" t="n">
        <v>-0.348290996043943</v>
      </c>
      <c r="BU499" s="0" t="n">
        <v>1.166795300378</v>
      </c>
      <c r="BV499" s="0" t="n">
        <v>-0.686616203893209</v>
      </c>
      <c r="BW499" s="0" t="n">
        <v>-1.67810867424123</v>
      </c>
      <c r="BX499" s="0" t="n">
        <v>0.0467957761429716</v>
      </c>
      <c r="BY499" s="0" t="n">
        <v>-0.752423829908366</v>
      </c>
      <c r="BZ499" s="0" t="n">
        <v>-2.69883457804099</v>
      </c>
      <c r="CA499" s="0" t="n">
        <v>0.427568238592357</v>
      </c>
      <c r="CB499" s="0" t="n">
        <v>-1.19256583275273</v>
      </c>
      <c r="CC499" s="0" t="n">
        <v>0.490474576508859</v>
      </c>
      <c r="CD499" s="0" t="n">
        <v>2.4091059458442</v>
      </c>
      <c r="CE499" s="0" t="n">
        <v>-1.04842456494225</v>
      </c>
      <c r="CF499" s="0" t="n">
        <v>0.287611783278408</v>
      </c>
      <c r="CG499" s="0" t="n">
        <v>0.0582861048314953</v>
      </c>
      <c r="CH499" s="0" t="n">
        <v>-1.55426732817432</v>
      </c>
      <c r="CI499" s="0" t="n">
        <v>0.191064373211702</v>
      </c>
      <c r="CJ499" s="0" t="n">
        <v>-0.335799086315092</v>
      </c>
      <c r="CK499" s="0" t="n">
        <v>-0.4785169949173</v>
      </c>
      <c r="CL499" s="0" t="n">
        <v>1.74880369741004</v>
      </c>
      <c r="CM499" s="0" t="n">
        <v>0.456585667052423</v>
      </c>
      <c r="CN499" s="0" t="n">
        <v>0.722403683539597</v>
      </c>
      <c r="CO499" s="0" t="n">
        <v>0.668619577481877</v>
      </c>
      <c r="CP499" s="0" t="n">
        <v>0.416196144215064</v>
      </c>
      <c r="CQ499" s="0" t="n">
        <v>2.58401996688917</v>
      </c>
      <c r="CR499" s="0" t="n">
        <v>-0.557439534532023</v>
      </c>
      <c r="CS499" s="0" t="n">
        <v>-0.0538420863449574</v>
      </c>
      <c r="CT499" s="0" t="n">
        <v>-0.430252384830965</v>
      </c>
      <c r="CU499" s="0" t="n">
        <v>-1.36852577270474</v>
      </c>
      <c r="CV499" s="0" t="n">
        <v>0.265198423221591</v>
      </c>
      <c r="CW499" s="0" t="n">
        <v>-1.70727616932709</v>
      </c>
      <c r="CX499" s="0" t="n">
        <v>-0.607751644565724</v>
      </c>
      <c r="CZ499" s="0" t="n">
        <f aca="false">IF(CHOOSE(MATCH(G$5,$B$10:$E$10,0),$B499,$C499,$D499,$E499)*G$6+G499*G$7&lt;G$2,G$3*G$4,0)</f>
        <v>0</v>
      </c>
      <c r="DA499" s="0" t="n">
        <f aca="false">IF(CHOOSE(MATCH(H$5,$B$10:$E$10,0),$B499,$C499,$D499,$E499)*H$6+H499*H$7&lt;H$2,H$3*H$4,0)</f>
        <v>0</v>
      </c>
      <c r="DB499" s="0" t="n">
        <f aca="false">IF(CHOOSE(MATCH(I$5,$B$10:$E$10,0),$B499,$C499,$D499,$E499)*I$6+I499*I$7&lt;I$2,I$3*I$4,0)</f>
        <v>0</v>
      </c>
      <c r="DC499" s="0" t="n">
        <f aca="false">IF(CHOOSE(MATCH(J$5,$B$10:$E$10,0),$B499,$C499,$D499,$E499)*J$6+J499*J$7&lt;J$2,J$3*J$4,0)</f>
        <v>0</v>
      </c>
      <c r="DD499" s="0" t="n">
        <f aca="false">IF(CHOOSE(MATCH(K$5,$B$10:$E$10,0),$B499,$C499,$D499,$E499)*K$6+K499*K$7&lt;K$2,K$3*K$4,0)</f>
        <v>0</v>
      </c>
      <c r="DE499" s="0" t="n">
        <f aca="false">IF(CHOOSE(MATCH(L$5,$B$10:$E$10,0),$B499,$C499,$D499,$E499)*L$6+L499*L$7&lt;L$2,L$3*L$4,0)</f>
        <v>0</v>
      </c>
      <c r="DF499" s="0" t="n">
        <f aca="false">IF(CHOOSE(MATCH(M$5,$B$10:$E$10,0),$B499,$C499,$D499,$E499)*M$6+M499*M$7&lt;M$2,M$3*M$4,0)</f>
        <v>0</v>
      </c>
      <c r="DG499" s="0" t="n">
        <f aca="false">IF(CHOOSE(MATCH(N$5,$B$10:$E$10,0),$B499,$C499,$D499,$E499)*N$6+N499*N$7&lt;N$2,N$3*N$4,0)</f>
        <v>0</v>
      </c>
      <c r="DH499" s="0" t="n">
        <f aca="false">IF(CHOOSE(MATCH(O$5,$B$10:$E$10,0),$B499,$C499,$D499,$E499)*O$6+O499*O$7&lt;O$2,O$3*O$4,0)</f>
        <v>0</v>
      </c>
      <c r="DI499" s="0" t="n">
        <f aca="false">IF(CHOOSE(MATCH(P$5,$B$10:$E$10,0),$B499,$C499,$D499,$E499)*P$6+P499*P$7&lt;P$2,P$3*P$4,0)</f>
        <v>0</v>
      </c>
      <c r="DJ499" s="0" t="n">
        <f aca="false">IF(CHOOSE(MATCH(Q$5,$B$10:$E$10,0),$B499,$C499,$D499,$E499)*Q$6+Q499*Q$7&lt;Q$2,Q$3*Q$4,0)</f>
        <v>0</v>
      </c>
      <c r="DK499" s="0" t="n">
        <f aca="false">IF(CHOOSE(MATCH(R$5,$B$10:$E$10,0),$B499,$C499,$D499,$E499)*R$6+R499*R$7&lt;R$2,R$3*R$4,0)</f>
        <v>0</v>
      </c>
      <c r="DL499" s="0" t="n">
        <f aca="false">IF(CHOOSE(MATCH(S$5,$B$10:$E$10,0),$B499,$C499,$D499,$E499)*S$6+S499*S$7&lt;S$2,S$3*S$4,0)</f>
        <v>0</v>
      </c>
      <c r="DM499" s="0" t="n">
        <f aca="false">IF(CHOOSE(MATCH(T$5,$B$10:$E$10,0),$B499,$C499,$D499,$E499)*T$6+T499*T$7&lt;T$2,T$3*T$4,0)</f>
        <v>0</v>
      </c>
      <c r="DN499" s="0" t="n">
        <f aca="false">IF(CHOOSE(MATCH(U$5,$B$10:$E$10,0),$B499,$C499,$D499,$E499)*U$6+U499*U$7&lt;U$2,U$3*U$4,0)</f>
        <v>0</v>
      </c>
      <c r="DO499" s="0" t="n">
        <f aca="false">IF(CHOOSE(MATCH(V$5,$B$10:$E$10,0),$B499,$C499,$D499,$E499)*V$6+V499*V$7&lt;V$2,V$3*V$4,0)</f>
        <v>0</v>
      </c>
      <c r="DP499" s="0" t="n">
        <f aca="false">IF(CHOOSE(MATCH(W$5,$B$10:$E$10,0),$B499,$C499,$D499,$E499)*W$6+W499*W$7&lt;W$2,W$3*W$4,0)</f>
        <v>0</v>
      </c>
      <c r="DQ499" s="0" t="n">
        <f aca="false">IF(CHOOSE(MATCH(X$5,$B$10:$E$10,0),$B499,$C499,$D499,$E499)*X$6+X499*X$7&lt;X$2,X$3*X$4,0)</f>
        <v>0</v>
      </c>
      <c r="DR499" s="0" t="n">
        <f aca="false">IF(CHOOSE(MATCH(Y$5,$B$10:$E$10,0),$B499,$C499,$D499,$E499)*Y$6+Y499*Y$7&lt;Y$2,Y$3*Y$4,0)</f>
        <v>0</v>
      </c>
      <c r="DS499" s="0" t="n">
        <f aca="false">IF(CHOOSE(MATCH(Z$5,$B$10:$E$10,0),$B499,$C499,$D499,$E499)*Z$6+Z499*Z$7&lt;Z$2,Z$3*Z$4,0)</f>
        <v>0</v>
      </c>
      <c r="DT499" s="0" t="n">
        <f aca="false">IF(CHOOSE(MATCH(AA$5,$B$10:$E$10,0),$B499,$C499,$D499,$E499)*AA$6+AA499*AA$7&lt;AA$2,AA$3*AA$4,0)</f>
        <v>0</v>
      </c>
      <c r="DU499" s="0" t="n">
        <f aca="false">IF(CHOOSE(MATCH(AB$5,$B$10:$E$10,0),$B499,$C499,$D499,$E499)*AB$6+AB499*AB$7&lt;AB$2,AB$3*AB$4,0)</f>
        <v>0</v>
      </c>
      <c r="DV499" s="0" t="n">
        <f aca="false">IF(CHOOSE(MATCH(AC$5,$B$10:$E$10,0),$B499,$C499,$D499,$E499)*AC$6+AC499*AC$7&lt;AC$2,AC$3*AC$4,0)</f>
        <v>0</v>
      </c>
      <c r="DW499" s="0" t="n">
        <f aca="false">IF(CHOOSE(MATCH(AD$5,$B$10:$E$10,0),$B499,$C499,$D499,$E499)*AD$6+AD499*AD$7&lt;AD$2,AD$3*AD$4,0)</f>
        <v>0</v>
      </c>
      <c r="DX499" s="0" t="n">
        <f aca="false">IF(CHOOSE(MATCH(AE$5,$B$10:$E$10,0),$B499,$C499,$D499,$E499)*AE$6+AE499*AE$7&lt;AE$2,AE$3*AE$4,0)</f>
        <v>0</v>
      </c>
      <c r="DY499" s="0" t="n">
        <f aca="false">IF(CHOOSE(MATCH(AF$5,$B$10:$E$10,0),$B499,$C499,$D499,$E499)*AF$6+AF499*AF$7&lt;AF$2,AF$3*AF$4,0)</f>
        <v>0</v>
      </c>
      <c r="DZ499" s="0" t="n">
        <f aca="false">IF(CHOOSE(MATCH(AG$5,$B$10:$E$10,0),$B499,$C499,$D499,$E499)*AG$6+AG499*AG$7&lt;AG$2,AG$3*AG$4,0)</f>
        <v>0</v>
      </c>
      <c r="EA499" s="0" t="n">
        <f aca="false">IF(CHOOSE(MATCH(AH$5,$B$10:$E$10,0),$B499,$C499,$D499,$E499)*AH$6+AH499*AH$7&lt;AH$2,AH$3*AH$4,0)</f>
        <v>0</v>
      </c>
      <c r="EB499" s="0" t="n">
        <f aca="false">IF(CHOOSE(MATCH(AI$5,$B$10:$E$10,0),$B499,$C499,$D499,$E499)*AI$6+AI499*AI$7&lt;AI$2,AI$3*AI$4,0)</f>
        <v>0</v>
      </c>
      <c r="EC499" s="0" t="n">
        <f aca="false">IF(CHOOSE(MATCH(AJ$5,$B$10:$E$10,0),$B499,$C499,$D499,$E499)*AJ$6+AJ499*AJ$7&lt;AJ$2,AJ$3*AJ$4,0)</f>
        <v>0</v>
      </c>
      <c r="ED499" s="0" t="n">
        <f aca="false">IF(CHOOSE(MATCH(AK$5,$B$10:$E$10,0),$B499,$C499,$D499,$E499)*AK$6+AK499*AK$7&lt;AK$2,AK$3*AK$4,0)</f>
        <v>0</v>
      </c>
      <c r="EE499" s="0" t="n">
        <f aca="false">IF(CHOOSE(MATCH(AL$5,$B$10:$E$10,0),$B499,$C499,$D499,$E499)*AL$6+AL499*AL$7&lt;AL$2,AL$3*AL$4,0)</f>
        <v>0</v>
      </c>
      <c r="EF499" s="0" t="n">
        <f aca="false">IF(CHOOSE(MATCH(AM$5,$B$10:$E$10,0),$B499,$C499,$D499,$E499)*AM$6+AM499*AM$7&lt;AM$2,AM$3*AM$4,0)</f>
        <v>0</v>
      </c>
      <c r="EG499" s="0" t="n">
        <f aca="false">IF(CHOOSE(MATCH(AN$5,$B$10:$E$10,0),$B499,$C499,$D499,$E499)*AN$6+AN499*AN$7&lt;AN$2,AN$3*AN$4,0)</f>
        <v>0</v>
      </c>
      <c r="EH499" s="0" t="n">
        <f aca="false">IF(CHOOSE(MATCH(AO$5,$B$10:$E$10,0),$B499,$C499,$D499,$E499)*AO$6+AO499*AO$7&lt;AO$2,AO$3*AO$4,0)</f>
        <v>0</v>
      </c>
      <c r="EI499" s="0" t="n">
        <f aca="false">IF(CHOOSE(MATCH(AP$5,$B$10:$E$10,0),$B499,$C499,$D499,$E499)*AP$6+AP499*AP$7&lt;AP$2,AP$3*AP$4,0)</f>
        <v>0</v>
      </c>
      <c r="EJ499" s="0" t="n">
        <f aca="false">IF(CHOOSE(MATCH(AQ$5,$B$10:$E$10,0),$B499,$C499,$D499,$E499)*AQ$6+AQ499*AQ$7&lt;AQ$2,AQ$3*AQ$4,0)</f>
        <v>0</v>
      </c>
      <c r="EK499" s="0" t="n">
        <f aca="false">IF(CHOOSE(MATCH(AR$5,$B$10:$E$10,0),$B499,$C499,$D499,$E499)*AR$6+AR499*AR$7&lt;AR$2,AR$3*AR$4,0)</f>
        <v>0</v>
      </c>
      <c r="EL499" s="0" t="n">
        <f aca="false">IF(CHOOSE(MATCH(AS$5,$B$10:$E$10,0),$B499,$C499,$D499,$E499)*AS$6+AS499*AS$7&lt;AS$2,AS$3*AS$4,0)</f>
        <v>0</v>
      </c>
      <c r="EM499" s="0" t="n">
        <f aca="false">IF(CHOOSE(MATCH(AT$5,$B$10:$E$10,0),$B499,$C499,$D499,$E499)*AT$6+AT499*AT$7&lt;AT$2,AT$3*AT$4,0)</f>
        <v>0</v>
      </c>
      <c r="EN499" s="0" t="n">
        <f aca="false">IF(CHOOSE(MATCH(AU$5,$B$10:$E$10,0),$B499,$C499,$D499,$E499)*AU$6+AU499*AU$7&lt;AU$2,AU$3*AU$4,0)</f>
        <v>0</v>
      </c>
      <c r="EO499" s="0" t="n">
        <f aca="false">IF(CHOOSE(MATCH(AV$5,$B$10:$E$10,0),$B499,$C499,$D499,$E499)*AV$6+AV499*AV$7&lt;AV$2,AV$3*AV$4,0)</f>
        <v>0</v>
      </c>
      <c r="EP499" s="0" t="n">
        <f aca="false">IF(CHOOSE(MATCH(AW$5,$B$10:$E$10,0),$B499,$C499,$D499,$E499)*AW$6+AW499*AW$7&lt;AW$2,AW$3*AW$4,0)</f>
        <v>0</v>
      </c>
      <c r="EQ499" s="0" t="n">
        <f aca="false">IF(CHOOSE(MATCH(AX$5,$B$10:$E$10,0),$B499,$C499,$D499,$E499)*AX$6+AX499*AX$7&lt;AX$2,AX$3*AX$4,0)</f>
        <v>0</v>
      </c>
      <c r="ER499" s="0" t="n">
        <f aca="false">IF(CHOOSE(MATCH(AY$5,$B$10:$E$10,0),$B499,$C499,$D499,$E499)*AY$6+AY499*AY$7&lt;AY$2,AY$3*AY$4,0)</f>
        <v>0</v>
      </c>
      <c r="ES499" s="0" t="n">
        <f aca="false">IF(CHOOSE(MATCH(AZ$5,$B$10:$E$10,0),$B499,$C499,$D499,$E499)*AZ$6+AZ499*AZ$7&lt;AZ$2,AZ$3*AZ$4,0)</f>
        <v>0</v>
      </c>
      <c r="ET499" s="0" t="n">
        <f aca="false">IF(CHOOSE(MATCH(BA$5,$B$10:$E$10,0),$B499,$C499,$D499,$E499)*BA$6+BA499*BA$7&lt;BA$2,BA$3*BA$4,0)</f>
        <v>0</v>
      </c>
      <c r="EU499" s="0" t="n">
        <f aca="false">IF(CHOOSE(MATCH(BB$5,$B$10:$E$10,0),$B499,$C499,$D499,$E499)*BB$6+BB499*BB$7&lt;BB$2,BB$3*BB$4,0)</f>
        <v>0</v>
      </c>
      <c r="EV499" s="0" t="n">
        <f aca="false">IF(CHOOSE(MATCH(BC$5,$B$10:$E$10,0),$B499,$C499,$D499,$E499)*BC$6+BC499*BC$7&lt;BC$2,BC$3*BC$4,0)</f>
        <v>0</v>
      </c>
      <c r="EW499" s="0" t="n">
        <f aca="false">IF(CHOOSE(MATCH(BD$5,$B$10:$E$10,0),$B499,$C499,$D499,$E499)*BD$6+BD499*BD$7&lt;BD$2,BD$3*BD$4,0)</f>
        <v>0</v>
      </c>
      <c r="EX499" s="0" t="n">
        <f aca="false">IF(CHOOSE(MATCH(BE$5,$B$10:$E$10,0),$B499,$C499,$D499,$E499)*BE$6+BE499*BE$7&lt;BE$2,BE$3*BE$4,0)</f>
        <v>0</v>
      </c>
      <c r="EY499" s="0" t="n">
        <f aca="false">IF(CHOOSE(MATCH(BF$5,$B$10:$E$10,0),$B499,$C499,$D499,$E499)*BF$6+BF499*BF$7&lt;BF$2,BF$3*BF$4,0)</f>
        <v>0</v>
      </c>
      <c r="EZ499" s="0" t="n">
        <f aca="false">IF(CHOOSE(MATCH(BG$5,$B$10:$E$10,0),$B499,$C499,$D499,$E499)*BG$6+BG499*BG$7&lt;BG$2,BG$3*BG$4,0)</f>
        <v>0</v>
      </c>
      <c r="FA499" s="0" t="n">
        <f aca="false">IF(CHOOSE(MATCH(BH$5,$B$10:$E$10,0),$B499,$C499,$D499,$E499)*BH$6+BH499*BH$7&lt;BH$2,BH$3*BH$4,0)</f>
        <v>0</v>
      </c>
      <c r="FB499" s="0" t="n">
        <f aca="false">IF(CHOOSE(MATCH(BI$5,$B$10:$E$10,0),$B499,$C499,$D499,$E499)*BI$6+BI499*BI$7&lt;BI$2,BI$3*BI$4,0)</f>
        <v>0</v>
      </c>
      <c r="FC499" s="0" t="n">
        <f aca="false">IF(CHOOSE(MATCH(BJ$5,$B$10:$E$10,0),$B499,$C499,$D499,$E499)*BJ$6+BJ499*BJ$7&lt;BJ$2,BJ$3*BJ$4,0)</f>
        <v>0</v>
      </c>
      <c r="FD499" s="0" t="n">
        <f aca="false">IF(CHOOSE(MATCH(BK$5,$B$10:$E$10,0),$B499,$C499,$D499,$E499)*BK$6+BK499*BK$7&lt;BK$2,BK$3*BK$4,0)</f>
        <v>0</v>
      </c>
      <c r="FE499" s="0" t="n">
        <f aca="false">IF(CHOOSE(MATCH(BL$5,$B$10:$E$10,0),$B499,$C499,$D499,$E499)*BL$6+BL499*BL$7&lt;BL$2,BL$3*BL$4,0)</f>
        <v>0</v>
      </c>
      <c r="FF499" s="0" t="n">
        <f aca="false">IF(CHOOSE(MATCH(BM$5,$B$10:$E$10,0),$B499,$C499,$D499,$E499)*BM$6+BM499*BM$7&lt;BM$2,BM$3*BM$4,0)</f>
        <v>0</v>
      </c>
      <c r="FG499" s="0" t="n">
        <f aca="false">IF(CHOOSE(MATCH(BN$5,$B$10:$E$10,0),$B499,$C499,$D499,$E499)*BN$6+BN499*BN$7&lt;BN$2,BN$3*BN$4,0)</f>
        <v>0</v>
      </c>
      <c r="FH499" s="0" t="n">
        <f aca="false">IF(CHOOSE(MATCH(BO$5,$B$10:$E$10,0),$B499,$C499,$D499,$E499)*BO$6+BO499*BO$7&lt;BO$2,BO$3*BO$4,0)</f>
        <v>0</v>
      </c>
      <c r="FI499" s="0" t="n">
        <f aca="false">IF(CHOOSE(MATCH(BP$5,$B$10:$E$10,0),$B499,$C499,$D499,$E499)*BP$6+BP499*BP$7&lt;BP$2,BP$3*BP$4,0)</f>
        <v>0</v>
      </c>
      <c r="FJ499" s="0" t="n">
        <f aca="false">IF(CHOOSE(MATCH(BQ$5,$B$10:$E$10,0),$B499,$C499,$D499,$E499)*BQ$6+BQ499*BQ$7&lt;BQ$2,BQ$3*BQ$4,0)</f>
        <v>0</v>
      </c>
      <c r="FK499" s="0" t="n">
        <f aca="false">IF(CHOOSE(MATCH(BR$5,$B$10:$E$10,0),$B499,$C499,$D499,$E499)*BR$6+BR499*BR$7&lt;BR$2,BR$3*BR$4,0)</f>
        <v>0</v>
      </c>
      <c r="FL499" s="0" t="n">
        <f aca="false">IF(CHOOSE(MATCH(BS$5,$B$10:$E$10,0),$B499,$C499,$D499,$E499)*BS$6+BS499*BS$7&lt;BS$2,BS$3*BS$4,0)</f>
        <v>0</v>
      </c>
      <c r="FM499" s="0" t="n">
        <f aca="false">IF(CHOOSE(MATCH(BT$5,$B$10:$E$10,0),$B499,$C499,$D499,$E499)*BT$6+BT499*BT$7&lt;BT$2,BT$3*BT$4,0)</f>
        <v>0</v>
      </c>
      <c r="FN499" s="0" t="n">
        <f aca="false">IF(CHOOSE(MATCH(BU$5,$B$10:$E$10,0),$B499,$C499,$D499,$E499)*BU$6+BU499*BU$7&lt;BU$2,BU$3*BU$4,0)</f>
        <v>0</v>
      </c>
      <c r="FO499" s="0" t="n">
        <f aca="false">IF(CHOOSE(MATCH(BV$5,$B$10:$E$10,0),$B499,$C499,$D499,$E499)*BV$6+BV499*BV$7&lt;BV$2,BV$3*BV$4,0)</f>
        <v>0</v>
      </c>
      <c r="FP499" s="0" t="n">
        <f aca="false">IF(CHOOSE(MATCH(BW$5,$B$10:$E$10,0),$B499,$C499,$D499,$E499)*BW$6+BW499*BW$7&lt;BW$2,BW$3*BW$4,0)</f>
        <v>0</v>
      </c>
      <c r="FQ499" s="0" t="n">
        <f aca="false">IF(CHOOSE(MATCH(BX$5,$B$10:$E$10,0),$B499,$C499,$D499,$E499)*BX$6+BX499*BX$7&lt;BX$2,BX$3*BX$4,0)</f>
        <v>0</v>
      </c>
      <c r="FR499" s="0" t="n">
        <f aca="false">IF(CHOOSE(MATCH(BY$5,$B$10:$E$10,0),$B499,$C499,$D499,$E499)*BY$6+BY499*BY$7&lt;BY$2,BY$3*BY$4,0)</f>
        <v>0</v>
      </c>
      <c r="FS499" s="0" t="n">
        <f aca="false">IF(CHOOSE(MATCH(BZ$5,$B$10:$E$10,0),$B499,$C499,$D499,$E499)*BZ$6+BZ499*BZ$7&lt;BZ$2,BZ$3*BZ$4,0)</f>
        <v>0.5</v>
      </c>
      <c r="FT499" s="0" t="n">
        <f aca="false">IF(CHOOSE(MATCH(CA$5,$B$10:$E$10,0),$B499,$C499,$D499,$E499)*CA$6+CA499*CA$7&lt;CA$2,CA$3*CA$4,0)</f>
        <v>0</v>
      </c>
      <c r="FU499" s="0" t="n">
        <f aca="false">IF(CHOOSE(MATCH(CB$5,$B$10:$E$10,0),$B499,$C499,$D499,$E499)*CB$6+CB499*CB$7&lt;CB$2,CB$3*CB$4,0)</f>
        <v>0</v>
      </c>
      <c r="FV499" s="0" t="n">
        <f aca="false">IF(CHOOSE(MATCH(CC$5,$B$10:$E$10,0),$B499,$C499,$D499,$E499)*CC$6+CC499*CC$7&lt;CC$2,CC$3*CC$4,0)</f>
        <v>0</v>
      </c>
      <c r="FW499" s="0" t="n">
        <f aca="false">IF(CHOOSE(MATCH(CD$5,$B$10:$E$10,0),$B499,$C499,$D499,$E499)*CD$6+CD499*CD$7&lt;CD$2,CD$3*CD$4,0)</f>
        <v>0</v>
      </c>
      <c r="FX499" s="0" t="n">
        <f aca="false">IF(CHOOSE(MATCH(CE$5,$B$10:$E$10,0),$B499,$C499,$D499,$E499)*CE$6+CE499*CE$7&lt;CE$2,CE$3*CE$4,0)</f>
        <v>0</v>
      </c>
      <c r="FY499" s="0" t="n">
        <f aca="false">IF(CHOOSE(MATCH(CF$5,$B$10:$E$10,0),$B499,$C499,$D499,$E499)*CF$6+CF499*CF$7&lt;CF$2,CF$3*CF$4,0)</f>
        <v>0</v>
      </c>
      <c r="FZ499" s="0" t="n">
        <f aca="false">IF(CHOOSE(MATCH(CG$5,$B$10:$E$10,0),$B499,$C499,$D499,$E499)*CG$6+CG499*CG$7&lt;CG$2,CG$3*CG$4,0)</f>
        <v>0</v>
      </c>
      <c r="GA499" s="0" t="n">
        <f aca="false">IF(CHOOSE(MATCH(CH$5,$B$10:$E$10,0),$B499,$C499,$D499,$E499)*CH$6+CH499*CH$7&lt;CH$2,CH$3*CH$4,0)</f>
        <v>0</v>
      </c>
      <c r="GB499" s="0" t="n">
        <f aca="false">IF(CHOOSE(MATCH(CI$5,$B$10:$E$10,0),$B499,$C499,$D499,$E499)*CI$6+CI499*CI$7&lt;CI$2,CI$3*CI$4,0)</f>
        <v>0</v>
      </c>
      <c r="GC499" s="0" t="n">
        <f aca="false">IF(CHOOSE(MATCH(CJ$5,$B$10:$E$10,0),$B499,$C499,$D499,$E499)*CJ$6+CJ499*CJ$7&lt;CJ$2,CJ$3*CJ$4,0)</f>
        <v>0</v>
      </c>
      <c r="GD499" s="0" t="n">
        <f aca="false">IF(CHOOSE(MATCH(CK$5,$B$10:$E$10,0),$B499,$C499,$D499,$E499)*CK$6+CK499*CK$7&lt;CK$2,CK$3*CK$4,0)</f>
        <v>0</v>
      </c>
      <c r="GE499" s="0" t="n">
        <f aca="false">IF(CHOOSE(MATCH(CL$5,$B$10:$E$10,0),$B499,$C499,$D499,$E499)*CL$6+CL499*CL$7&lt;CL$2,CL$3*CL$4,0)</f>
        <v>0</v>
      </c>
      <c r="GF499" s="0" t="n">
        <f aca="false">IF(CHOOSE(MATCH(CM$5,$B$10:$E$10,0),$B499,$C499,$D499,$E499)*CM$6+CM499*CM$7&lt;CM$2,CM$3*CM$4,0)</f>
        <v>0</v>
      </c>
      <c r="GG499" s="0" t="n">
        <f aca="false">IF(CHOOSE(MATCH(CN$5,$B$10:$E$10,0),$B499,$C499,$D499,$E499)*CN$6+CN499*CN$7&lt;CN$2,CN$3*CN$4,0)</f>
        <v>0</v>
      </c>
      <c r="GH499" s="0" t="n">
        <f aca="false">IF(CHOOSE(MATCH(CO$5,$B$10:$E$10,0),$B499,$C499,$D499,$E499)*CO$6+CO499*CO$7&lt;CO$2,CO$3*CO$4,0)</f>
        <v>0</v>
      </c>
      <c r="GI499" s="0" t="n">
        <f aca="false">IF(CHOOSE(MATCH(CP$5,$B$10:$E$10,0),$B499,$C499,$D499,$E499)*CP$6+CP499*CP$7&lt;CP$2,CP$3*CP$4,0)</f>
        <v>0</v>
      </c>
      <c r="GJ499" s="0" t="n">
        <f aca="false">IF(CHOOSE(MATCH(CQ$5,$B$10:$E$10,0),$B499,$C499,$D499,$E499)*CQ$6+CQ499*CQ$7&lt;CQ$2,CQ$3*CQ$4,0)</f>
        <v>0</v>
      </c>
      <c r="GK499" s="0" t="n">
        <f aca="false">IF(CHOOSE(MATCH(CR$5,$B$10:$E$10,0),$B499,$C499,$D499,$E499)*CR$6+CR499*CR$7&lt;CR$2,CR$3*CR$4,0)</f>
        <v>0</v>
      </c>
      <c r="GL499" s="0" t="n">
        <f aca="false">IF(CHOOSE(MATCH(CS$5,$B$10:$E$10,0),$B499,$C499,$D499,$E499)*CS$6+CS499*CS$7&lt;CS$2,CS$3*CS$4,0)</f>
        <v>0</v>
      </c>
      <c r="GM499" s="0" t="n">
        <f aca="false">IF(CHOOSE(MATCH(CT$5,$B$10:$E$10,0),$B499,$C499,$D499,$E499)*CT$6+CT499*CT$7&lt;CT$2,CT$3*CT$4,0)</f>
        <v>0</v>
      </c>
      <c r="GN499" s="0" t="n">
        <f aca="false">IF(CHOOSE(MATCH(CU$5,$B$10:$E$10,0),$B499,$C499,$D499,$E499)*CU$6+CU499*CU$7&lt;CU$2,CU$3*CU$4,0)</f>
        <v>0</v>
      </c>
      <c r="GO499" s="0" t="n">
        <f aca="false">IF(CHOOSE(MATCH(CV$5,$B$10:$E$10,0),$B499,$C499,$D499,$E499)*CV$6+CV499*CV$7&lt;CV$2,CV$3*CV$4,0)</f>
        <v>0</v>
      </c>
      <c r="GP499" s="0" t="n">
        <f aca="false">IF(CHOOSE(MATCH(CW$5,$B$10:$E$10,0),$B499,$C499,$D499,$E499)*CW$6+CW499*CW$7&lt;CW$2,CW$3*CW$4,0)</f>
        <v>0</v>
      </c>
      <c r="GQ499" s="0" t="n">
        <f aca="false">IF(CHOOSE(MATCH(CX$5,$B$10:$E$10,0),$B499,$C499,$D499,$E499)*CX$6+CX499*CX$7&lt;CX$2,CX$3*CX$4,0)</f>
        <v>0</v>
      </c>
      <c r="GS499" s="0" t="n">
        <f aca="false">SUM(CZ499:GQ499)</f>
        <v>0.5</v>
      </c>
      <c r="GT499" s="0" t="n">
        <f aca="false">IF(GS499&gt;$GS$6,1,0)</f>
        <v>0</v>
      </c>
    </row>
    <row r="500" customFormat="false" ht="14" hidden="false" customHeight="false" outlineLevel="0" collapsed="false">
      <c r="A500" s="0" t="n">
        <v>490</v>
      </c>
      <c r="B500" s="0" t="n">
        <v>1.2284048013311</v>
      </c>
      <c r="C500" s="0" t="n">
        <v>-0.219440229686973</v>
      </c>
      <c r="D500" s="0" t="n">
        <v>1.81703081105009</v>
      </c>
      <c r="E500" s="0" t="n">
        <v>0.551942907255511</v>
      </c>
      <c r="G500" s="0" t="n">
        <v>1.02317926575779</v>
      </c>
      <c r="H500" s="0" t="n">
        <v>-1.00438001027214</v>
      </c>
      <c r="I500" s="0" t="n">
        <v>-0.913164512894582</v>
      </c>
      <c r="J500" s="0" t="n">
        <v>0.136398057293263</v>
      </c>
      <c r="K500" s="0" t="n">
        <v>0.470981831313111</v>
      </c>
      <c r="L500" s="0" t="n">
        <v>-0.441102656623116</v>
      </c>
      <c r="M500" s="0" t="n">
        <v>-0.0553745849174447</v>
      </c>
      <c r="N500" s="0" t="n">
        <v>0.549237029190408</v>
      </c>
      <c r="O500" s="0" t="n">
        <v>0.305437879433157</v>
      </c>
      <c r="P500" s="0" t="n">
        <v>0.480747530673398</v>
      </c>
      <c r="Q500" s="0" t="n">
        <v>0.730570945961517</v>
      </c>
      <c r="R500" s="0" t="n">
        <v>-0.960744728217833</v>
      </c>
      <c r="S500" s="0" t="n">
        <v>-1.42092176247388</v>
      </c>
      <c r="T500" s="0" t="n">
        <v>-0.430084128311137</v>
      </c>
      <c r="U500" s="0" t="n">
        <v>-1.016103396978</v>
      </c>
      <c r="V500" s="0" t="n">
        <v>0.851846380101051</v>
      </c>
      <c r="W500" s="0" t="n">
        <v>-0.283627059616265</v>
      </c>
      <c r="X500" s="0" t="n">
        <v>1.63178356160643</v>
      </c>
      <c r="Y500" s="0" t="n">
        <v>-1.28045712699532</v>
      </c>
      <c r="Z500" s="0" t="n">
        <v>-0.524585175298853</v>
      </c>
      <c r="AA500" s="0" t="n">
        <v>0.778261437517358</v>
      </c>
      <c r="AB500" s="0" t="n">
        <v>-0.100726538221352</v>
      </c>
      <c r="AC500" s="0" t="n">
        <v>-0.114115437099827</v>
      </c>
      <c r="AD500" s="0" t="n">
        <v>0.478260062664049</v>
      </c>
      <c r="AE500" s="0" t="n">
        <v>1.70171460922575</v>
      </c>
      <c r="AF500" s="0" t="n">
        <v>1.80712959263474</v>
      </c>
      <c r="AG500" s="0" t="n">
        <v>1.06392690213397</v>
      </c>
      <c r="AH500" s="0" t="n">
        <v>0.669767814542865</v>
      </c>
      <c r="AI500" s="0" t="n">
        <v>1.27509338199161</v>
      </c>
      <c r="AJ500" s="0" t="n">
        <v>1.17820263767499</v>
      </c>
      <c r="AK500" s="0" t="n">
        <v>-0.263376023212913</v>
      </c>
      <c r="AL500" s="0" t="n">
        <v>0.493755578645505</v>
      </c>
      <c r="AM500" s="0" t="n">
        <v>-1.15345073936624</v>
      </c>
      <c r="AN500" s="0" t="n">
        <v>1.15137027023593</v>
      </c>
      <c r="AO500" s="0" t="n">
        <v>1.70171460922575</v>
      </c>
      <c r="AP500" s="0" t="n">
        <v>0.558065949007869</v>
      </c>
      <c r="AQ500" s="0" t="n">
        <v>1.81303221324924</v>
      </c>
      <c r="AR500" s="0" t="n">
        <v>0.254594851867296</v>
      </c>
      <c r="AS500" s="0" t="n">
        <v>-1.14810973173007</v>
      </c>
      <c r="AT500" s="0" t="n">
        <v>1.28690771816764</v>
      </c>
      <c r="AU500" s="0" t="n">
        <v>-1.33365347210201</v>
      </c>
      <c r="AV500" s="0" t="n">
        <v>0.728873601474333</v>
      </c>
      <c r="AW500" s="0" t="n">
        <v>-1.22157189252903</v>
      </c>
      <c r="AX500" s="0" t="n">
        <v>-1.11445615402772</v>
      </c>
      <c r="AY500" s="0" t="n">
        <v>1.30749185700552</v>
      </c>
      <c r="AZ500" s="0" t="n">
        <v>0.216682565223891</v>
      </c>
      <c r="BA500" s="0" t="n">
        <v>0.0723923676559934</v>
      </c>
      <c r="BB500" s="0" t="n">
        <v>-0.511723783347406</v>
      </c>
      <c r="BC500" s="0" t="n">
        <v>1.81940322363516</v>
      </c>
      <c r="BD500" s="0" t="n">
        <v>-1.21690845844569</v>
      </c>
      <c r="BE500" s="0" t="n">
        <v>0.010365965863457</v>
      </c>
      <c r="BF500" s="0" t="n">
        <v>0.448364971816773</v>
      </c>
      <c r="BG500" s="0" t="n">
        <v>-1.22221763376729</v>
      </c>
      <c r="BH500" s="0" t="n">
        <v>0.0457237092632568</v>
      </c>
      <c r="BI500" s="0" t="n">
        <v>1.89951606444083</v>
      </c>
      <c r="BJ500" s="0" t="n">
        <v>0.187636715054396</v>
      </c>
      <c r="BK500" s="0" t="n">
        <v>-0.215038653550437</v>
      </c>
      <c r="BL500" s="0" t="n">
        <v>0.96866415333352</v>
      </c>
      <c r="BM500" s="0" t="n">
        <v>0.218954028241569</v>
      </c>
      <c r="BN500" s="0" t="n">
        <v>-0.493582774652168</v>
      </c>
      <c r="BO500" s="0" t="n">
        <v>0.398740667151287</v>
      </c>
      <c r="BP500" s="0" t="n">
        <v>-0.93876678874949</v>
      </c>
      <c r="BQ500" s="0" t="n">
        <v>-0.996556082100142</v>
      </c>
      <c r="BR500" s="0" t="n">
        <v>-0.0379907305614324</v>
      </c>
      <c r="BS500" s="0" t="n">
        <v>-0.166887730301823</v>
      </c>
      <c r="BT500" s="0" t="n">
        <v>3.16969817504287</v>
      </c>
      <c r="BU500" s="0" t="n">
        <v>-2.55295162787661</v>
      </c>
      <c r="BV500" s="0" t="n">
        <v>0.156657051775255</v>
      </c>
      <c r="BW500" s="0" t="n">
        <v>0.296073494610027</v>
      </c>
      <c r="BX500" s="0" t="n">
        <v>-0.183279098564526</v>
      </c>
      <c r="BY500" s="0" t="n">
        <v>-1.12318048195448</v>
      </c>
      <c r="BZ500" s="0" t="n">
        <v>1.58979673869908</v>
      </c>
      <c r="CA500" s="0" t="n">
        <v>-0.710931544745108</v>
      </c>
      <c r="CB500" s="0" t="n">
        <v>-1.10243718154379</v>
      </c>
      <c r="CC500" s="0" t="n">
        <v>0.394271637560451</v>
      </c>
      <c r="CD500" s="0" t="n">
        <v>-0.439501945947995</v>
      </c>
      <c r="CE500" s="0" t="n">
        <v>0.102572812465951</v>
      </c>
      <c r="CF500" s="0" t="n">
        <v>1.1739257388399</v>
      </c>
      <c r="CG500" s="0" t="n">
        <v>-0.344148247677367</v>
      </c>
      <c r="CH500" s="0" t="n">
        <v>0.398574684368214</v>
      </c>
      <c r="CI500" s="0" t="n">
        <v>-0.561823298994568</v>
      </c>
      <c r="CJ500" s="0" t="n">
        <v>-0.958441432885593</v>
      </c>
      <c r="CK500" s="0" t="n">
        <v>1.01764271676075</v>
      </c>
      <c r="CL500" s="0" t="n">
        <v>-0.315311581289279</v>
      </c>
      <c r="CM500" s="0" t="n">
        <v>-2.018105078605</v>
      </c>
      <c r="CN500" s="0" t="n">
        <v>-1.20543973025633</v>
      </c>
      <c r="CO500" s="0" t="n">
        <v>-1.94563654076774</v>
      </c>
      <c r="CP500" s="0" t="n">
        <v>-0.253489815804642</v>
      </c>
      <c r="CQ500" s="0" t="n">
        <v>-0.194181666302029</v>
      </c>
      <c r="CR500" s="0" t="n">
        <v>2.61541572399437</v>
      </c>
      <c r="CS500" s="0" t="n">
        <v>0.305598177874344</v>
      </c>
      <c r="CT500" s="0" t="n">
        <v>-0.204169054995873</v>
      </c>
      <c r="CU500" s="0" t="n">
        <v>-0.233237642532913</v>
      </c>
      <c r="CV500" s="0" t="n">
        <v>0.183200654646498</v>
      </c>
      <c r="CW500" s="0" t="n">
        <v>-0.469017322757281</v>
      </c>
      <c r="CX500" s="0" t="n">
        <v>1.66206518770196</v>
      </c>
      <c r="CZ500" s="0" t="n">
        <f aca="false">IF(CHOOSE(MATCH(G$5,$B$10:$E$10,0),$B500,$C500,$D500,$E500)*G$6+G500*G$7&lt;G$2,G$3*G$4,0)</f>
        <v>0</v>
      </c>
      <c r="DA500" s="0" t="n">
        <f aca="false">IF(CHOOSE(MATCH(H$5,$B$10:$E$10,0),$B500,$C500,$D500,$E500)*H$6+H500*H$7&lt;H$2,H$3*H$4,0)</f>
        <v>0</v>
      </c>
      <c r="DB500" s="0" t="n">
        <f aca="false">IF(CHOOSE(MATCH(I$5,$B$10:$E$10,0),$B500,$C500,$D500,$E500)*I$6+I500*I$7&lt;I$2,I$3*I$4,0)</f>
        <v>0</v>
      </c>
      <c r="DC500" s="0" t="n">
        <f aca="false">IF(CHOOSE(MATCH(J$5,$B$10:$E$10,0),$B500,$C500,$D500,$E500)*J$6+J500*J$7&lt;J$2,J$3*J$4,0)</f>
        <v>0</v>
      </c>
      <c r="DD500" s="0" t="n">
        <f aca="false">IF(CHOOSE(MATCH(K$5,$B$10:$E$10,0),$B500,$C500,$D500,$E500)*K$6+K500*K$7&lt;K$2,K$3*K$4,0)</f>
        <v>0</v>
      </c>
      <c r="DE500" s="0" t="n">
        <f aca="false">IF(CHOOSE(MATCH(L$5,$B$10:$E$10,0),$B500,$C500,$D500,$E500)*L$6+L500*L$7&lt;L$2,L$3*L$4,0)</f>
        <v>0</v>
      </c>
      <c r="DF500" s="0" t="n">
        <f aca="false">IF(CHOOSE(MATCH(M$5,$B$10:$E$10,0),$B500,$C500,$D500,$E500)*M$6+M500*M$7&lt;M$2,M$3*M$4,0)</f>
        <v>0</v>
      </c>
      <c r="DG500" s="0" t="n">
        <f aca="false">IF(CHOOSE(MATCH(N$5,$B$10:$E$10,0),$B500,$C500,$D500,$E500)*N$6+N500*N$7&lt;N$2,N$3*N$4,0)</f>
        <v>0</v>
      </c>
      <c r="DH500" s="0" t="n">
        <f aca="false">IF(CHOOSE(MATCH(O$5,$B$10:$E$10,0),$B500,$C500,$D500,$E500)*O$6+O500*O$7&lt;O$2,O$3*O$4,0)</f>
        <v>0</v>
      </c>
      <c r="DI500" s="0" t="n">
        <f aca="false">IF(CHOOSE(MATCH(P$5,$B$10:$E$10,0),$B500,$C500,$D500,$E500)*P$6+P500*P$7&lt;P$2,P$3*P$4,0)</f>
        <v>0</v>
      </c>
      <c r="DJ500" s="0" t="n">
        <f aca="false">IF(CHOOSE(MATCH(Q$5,$B$10:$E$10,0),$B500,$C500,$D500,$E500)*Q$6+Q500*Q$7&lt;Q$2,Q$3*Q$4,0)</f>
        <v>0</v>
      </c>
      <c r="DK500" s="0" t="n">
        <f aca="false">IF(CHOOSE(MATCH(R$5,$B$10:$E$10,0),$B500,$C500,$D500,$E500)*R$6+R500*R$7&lt;R$2,R$3*R$4,0)</f>
        <v>0</v>
      </c>
      <c r="DL500" s="0" t="n">
        <f aca="false">IF(CHOOSE(MATCH(S$5,$B$10:$E$10,0),$B500,$C500,$D500,$E500)*S$6+S500*S$7&lt;S$2,S$3*S$4,0)</f>
        <v>0</v>
      </c>
      <c r="DM500" s="0" t="n">
        <f aca="false">IF(CHOOSE(MATCH(T$5,$B$10:$E$10,0),$B500,$C500,$D500,$E500)*T$6+T500*T$7&lt;T$2,T$3*T$4,0)</f>
        <v>0</v>
      </c>
      <c r="DN500" s="0" t="n">
        <f aca="false">IF(CHOOSE(MATCH(U$5,$B$10:$E$10,0),$B500,$C500,$D500,$E500)*U$6+U500*U$7&lt;U$2,U$3*U$4,0)</f>
        <v>0</v>
      </c>
      <c r="DO500" s="0" t="n">
        <f aca="false">IF(CHOOSE(MATCH(V$5,$B$10:$E$10,0),$B500,$C500,$D500,$E500)*V$6+V500*V$7&lt;V$2,V$3*V$4,0)</f>
        <v>0</v>
      </c>
      <c r="DP500" s="0" t="n">
        <f aca="false">IF(CHOOSE(MATCH(W$5,$B$10:$E$10,0),$B500,$C500,$D500,$E500)*W$6+W500*W$7&lt;W$2,W$3*W$4,0)</f>
        <v>0</v>
      </c>
      <c r="DQ500" s="0" t="n">
        <f aca="false">IF(CHOOSE(MATCH(X$5,$B$10:$E$10,0),$B500,$C500,$D500,$E500)*X$6+X500*X$7&lt;X$2,X$3*X$4,0)</f>
        <v>0</v>
      </c>
      <c r="DR500" s="0" t="n">
        <f aca="false">IF(CHOOSE(MATCH(Y$5,$B$10:$E$10,0),$B500,$C500,$D500,$E500)*Y$6+Y500*Y$7&lt;Y$2,Y$3*Y$4,0)</f>
        <v>0</v>
      </c>
      <c r="DS500" s="0" t="n">
        <f aca="false">IF(CHOOSE(MATCH(Z$5,$B$10:$E$10,0),$B500,$C500,$D500,$E500)*Z$6+Z500*Z$7&lt;Z$2,Z$3*Z$4,0)</f>
        <v>0</v>
      </c>
      <c r="DT500" s="0" t="n">
        <f aca="false">IF(CHOOSE(MATCH(AA$5,$B$10:$E$10,0),$B500,$C500,$D500,$E500)*AA$6+AA500*AA$7&lt;AA$2,AA$3*AA$4,0)</f>
        <v>0</v>
      </c>
      <c r="DU500" s="0" t="n">
        <f aca="false">IF(CHOOSE(MATCH(AB$5,$B$10:$E$10,0),$B500,$C500,$D500,$E500)*AB$6+AB500*AB$7&lt;AB$2,AB$3*AB$4,0)</f>
        <v>0</v>
      </c>
      <c r="DV500" s="0" t="n">
        <f aca="false">IF(CHOOSE(MATCH(AC$5,$B$10:$E$10,0),$B500,$C500,$D500,$E500)*AC$6+AC500*AC$7&lt;AC$2,AC$3*AC$4,0)</f>
        <v>0</v>
      </c>
      <c r="DW500" s="0" t="n">
        <f aca="false">IF(CHOOSE(MATCH(AD$5,$B$10:$E$10,0),$B500,$C500,$D500,$E500)*AD$6+AD500*AD$7&lt;AD$2,AD$3*AD$4,0)</f>
        <v>0</v>
      </c>
      <c r="DX500" s="0" t="n">
        <f aca="false">IF(CHOOSE(MATCH(AE$5,$B$10:$E$10,0),$B500,$C500,$D500,$E500)*AE$6+AE500*AE$7&lt;AE$2,AE$3*AE$4,0)</f>
        <v>0</v>
      </c>
      <c r="DY500" s="0" t="n">
        <f aca="false">IF(CHOOSE(MATCH(AF$5,$B$10:$E$10,0),$B500,$C500,$D500,$E500)*AF$6+AF500*AF$7&lt;AF$2,AF$3*AF$4,0)</f>
        <v>0</v>
      </c>
      <c r="DZ500" s="0" t="n">
        <f aca="false">IF(CHOOSE(MATCH(AG$5,$B$10:$E$10,0),$B500,$C500,$D500,$E500)*AG$6+AG500*AG$7&lt;AG$2,AG$3*AG$4,0)</f>
        <v>0</v>
      </c>
      <c r="EA500" s="0" t="n">
        <f aca="false">IF(CHOOSE(MATCH(AH$5,$B$10:$E$10,0),$B500,$C500,$D500,$E500)*AH$6+AH500*AH$7&lt;AH$2,AH$3*AH$4,0)</f>
        <v>0</v>
      </c>
      <c r="EB500" s="0" t="n">
        <f aca="false">IF(CHOOSE(MATCH(AI$5,$B$10:$E$10,0),$B500,$C500,$D500,$E500)*AI$6+AI500*AI$7&lt;AI$2,AI$3*AI$4,0)</f>
        <v>0</v>
      </c>
      <c r="EC500" s="0" t="n">
        <f aca="false">IF(CHOOSE(MATCH(AJ$5,$B$10:$E$10,0),$B500,$C500,$D500,$E500)*AJ$6+AJ500*AJ$7&lt;AJ$2,AJ$3*AJ$4,0)</f>
        <v>0</v>
      </c>
      <c r="ED500" s="0" t="n">
        <f aca="false">IF(CHOOSE(MATCH(AK$5,$B$10:$E$10,0),$B500,$C500,$D500,$E500)*AK$6+AK500*AK$7&lt;AK$2,AK$3*AK$4,0)</f>
        <v>0</v>
      </c>
      <c r="EE500" s="0" t="n">
        <f aca="false">IF(CHOOSE(MATCH(AL$5,$B$10:$E$10,0),$B500,$C500,$D500,$E500)*AL$6+AL500*AL$7&lt;AL$2,AL$3*AL$4,0)</f>
        <v>0</v>
      </c>
      <c r="EF500" s="0" t="n">
        <f aca="false">IF(CHOOSE(MATCH(AM$5,$B$10:$E$10,0),$B500,$C500,$D500,$E500)*AM$6+AM500*AM$7&lt;AM$2,AM$3*AM$4,0)</f>
        <v>0</v>
      </c>
      <c r="EG500" s="0" t="n">
        <f aca="false">IF(CHOOSE(MATCH(AN$5,$B$10:$E$10,0),$B500,$C500,$D500,$E500)*AN$6+AN500*AN$7&lt;AN$2,AN$3*AN$4,0)</f>
        <v>0</v>
      </c>
      <c r="EH500" s="0" t="n">
        <f aca="false">IF(CHOOSE(MATCH(AO$5,$B$10:$E$10,0),$B500,$C500,$D500,$E500)*AO$6+AO500*AO$7&lt;AO$2,AO$3*AO$4,0)</f>
        <v>0</v>
      </c>
      <c r="EI500" s="0" t="n">
        <f aca="false">IF(CHOOSE(MATCH(AP$5,$B$10:$E$10,0),$B500,$C500,$D500,$E500)*AP$6+AP500*AP$7&lt;AP$2,AP$3*AP$4,0)</f>
        <v>0</v>
      </c>
      <c r="EJ500" s="0" t="n">
        <f aca="false">IF(CHOOSE(MATCH(AQ$5,$B$10:$E$10,0),$B500,$C500,$D500,$E500)*AQ$6+AQ500*AQ$7&lt;AQ$2,AQ$3*AQ$4,0)</f>
        <v>0</v>
      </c>
      <c r="EK500" s="0" t="n">
        <f aca="false">IF(CHOOSE(MATCH(AR$5,$B$10:$E$10,0),$B500,$C500,$D500,$E500)*AR$6+AR500*AR$7&lt;AR$2,AR$3*AR$4,0)</f>
        <v>0</v>
      </c>
      <c r="EL500" s="0" t="n">
        <f aca="false">IF(CHOOSE(MATCH(AS$5,$B$10:$E$10,0),$B500,$C500,$D500,$E500)*AS$6+AS500*AS$7&lt;AS$2,AS$3*AS$4,0)</f>
        <v>0</v>
      </c>
      <c r="EM500" s="0" t="n">
        <f aca="false">IF(CHOOSE(MATCH(AT$5,$B$10:$E$10,0),$B500,$C500,$D500,$E500)*AT$6+AT500*AT$7&lt;AT$2,AT$3*AT$4,0)</f>
        <v>0</v>
      </c>
      <c r="EN500" s="0" t="n">
        <f aca="false">IF(CHOOSE(MATCH(AU$5,$B$10:$E$10,0),$B500,$C500,$D500,$E500)*AU$6+AU500*AU$7&lt;AU$2,AU$3*AU$4,0)</f>
        <v>0</v>
      </c>
      <c r="EO500" s="0" t="n">
        <f aca="false">IF(CHOOSE(MATCH(AV$5,$B$10:$E$10,0),$B500,$C500,$D500,$E500)*AV$6+AV500*AV$7&lt;AV$2,AV$3*AV$4,0)</f>
        <v>0</v>
      </c>
      <c r="EP500" s="0" t="n">
        <f aca="false">IF(CHOOSE(MATCH(AW$5,$B$10:$E$10,0),$B500,$C500,$D500,$E500)*AW$6+AW500*AW$7&lt;AW$2,AW$3*AW$4,0)</f>
        <v>0</v>
      </c>
      <c r="EQ500" s="0" t="n">
        <f aca="false">IF(CHOOSE(MATCH(AX$5,$B$10:$E$10,0),$B500,$C500,$D500,$E500)*AX$6+AX500*AX$7&lt;AX$2,AX$3*AX$4,0)</f>
        <v>0</v>
      </c>
      <c r="ER500" s="0" t="n">
        <f aca="false">IF(CHOOSE(MATCH(AY$5,$B$10:$E$10,0),$B500,$C500,$D500,$E500)*AY$6+AY500*AY$7&lt;AY$2,AY$3*AY$4,0)</f>
        <v>0</v>
      </c>
      <c r="ES500" s="0" t="n">
        <f aca="false">IF(CHOOSE(MATCH(AZ$5,$B$10:$E$10,0),$B500,$C500,$D500,$E500)*AZ$6+AZ500*AZ$7&lt;AZ$2,AZ$3*AZ$4,0)</f>
        <v>0</v>
      </c>
      <c r="ET500" s="0" t="n">
        <f aca="false">IF(CHOOSE(MATCH(BA$5,$B$10:$E$10,0),$B500,$C500,$D500,$E500)*BA$6+BA500*BA$7&lt;BA$2,BA$3*BA$4,0)</f>
        <v>0</v>
      </c>
      <c r="EU500" s="0" t="n">
        <f aca="false">IF(CHOOSE(MATCH(BB$5,$B$10:$E$10,0),$B500,$C500,$D500,$E500)*BB$6+BB500*BB$7&lt;BB$2,BB$3*BB$4,0)</f>
        <v>0</v>
      </c>
      <c r="EV500" s="0" t="n">
        <f aca="false">IF(CHOOSE(MATCH(BC$5,$B$10:$E$10,0),$B500,$C500,$D500,$E500)*BC$6+BC500*BC$7&lt;BC$2,BC$3*BC$4,0)</f>
        <v>0</v>
      </c>
      <c r="EW500" s="0" t="n">
        <f aca="false">IF(CHOOSE(MATCH(BD$5,$B$10:$E$10,0),$B500,$C500,$D500,$E500)*BD$6+BD500*BD$7&lt;BD$2,BD$3*BD$4,0)</f>
        <v>0</v>
      </c>
      <c r="EX500" s="0" t="n">
        <f aca="false">IF(CHOOSE(MATCH(BE$5,$B$10:$E$10,0),$B500,$C500,$D500,$E500)*BE$6+BE500*BE$7&lt;BE$2,BE$3*BE$4,0)</f>
        <v>0</v>
      </c>
      <c r="EY500" s="0" t="n">
        <f aca="false">IF(CHOOSE(MATCH(BF$5,$B$10:$E$10,0),$B500,$C500,$D500,$E500)*BF$6+BF500*BF$7&lt;BF$2,BF$3*BF$4,0)</f>
        <v>0</v>
      </c>
      <c r="EZ500" s="0" t="n">
        <f aca="false">IF(CHOOSE(MATCH(BG$5,$B$10:$E$10,0),$B500,$C500,$D500,$E500)*BG$6+BG500*BG$7&lt;BG$2,BG$3*BG$4,0)</f>
        <v>0</v>
      </c>
      <c r="FA500" s="0" t="n">
        <f aca="false">IF(CHOOSE(MATCH(BH$5,$B$10:$E$10,0),$B500,$C500,$D500,$E500)*BH$6+BH500*BH$7&lt;BH$2,BH$3*BH$4,0)</f>
        <v>0</v>
      </c>
      <c r="FB500" s="0" t="n">
        <f aca="false">IF(CHOOSE(MATCH(BI$5,$B$10:$E$10,0),$B500,$C500,$D500,$E500)*BI$6+BI500*BI$7&lt;BI$2,BI$3*BI$4,0)</f>
        <v>0</v>
      </c>
      <c r="FC500" s="0" t="n">
        <f aca="false">IF(CHOOSE(MATCH(BJ$5,$B$10:$E$10,0),$B500,$C500,$D500,$E500)*BJ$6+BJ500*BJ$7&lt;BJ$2,BJ$3*BJ$4,0)</f>
        <v>0</v>
      </c>
      <c r="FD500" s="0" t="n">
        <f aca="false">IF(CHOOSE(MATCH(BK$5,$B$10:$E$10,0),$B500,$C500,$D500,$E500)*BK$6+BK500*BK$7&lt;BK$2,BK$3*BK$4,0)</f>
        <v>0</v>
      </c>
      <c r="FE500" s="0" t="n">
        <f aca="false">IF(CHOOSE(MATCH(BL$5,$B$10:$E$10,0),$B500,$C500,$D500,$E500)*BL$6+BL500*BL$7&lt;BL$2,BL$3*BL$4,0)</f>
        <v>0</v>
      </c>
      <c r="FF500" s="0" t="n">
        <f aca="false">IF(CHOOSE(MATCH(BM$5,$B$10:$E$10,0),$B500,$C500,$D500,$E500)*BM$6+BM500*BM$7&lt;BM$2,BM$3*BM$4,0)</f>
        <v>0</v>
      </c>
      <c r="FG500" s="0" t="n">
        <f aca="false">IF(CHOOSE(MATCH(BN$5,$B$10:$E$10,0),$B500,$C500,$D500,$E500)*BN$6+BN500*BN$7&lt;BN$2,BN$3*BN$4,0)</f>
        <v>0</v>
      </c>
      <c r="FH500" s="0" t="n">
        <f aca="false">IF(CHOOSE(MATCH(BO$5,$B$10:$E$10,0),$B500,$C500,$D500,$E500)*BO$6+BO500*BO$7&lt;BO$2,BO$3*BO$4,0)</f>
        <v>0</v>
      </c>
      <c r="FI500" s="0" t="n">
        <f aca="false">IF(CHOOSE(MATCH(BP$5,$B$10:$E$10,0),$B500,$C500,$D500,$E500)*BP$6+BP500*BP$7&lt;BP$2,BP$3*BP$4,0)</f>
        <v>0</v>
      </c>
      <c r="FJ500" s="0" t="n">
        <f aca="false">IF(CHOOSE(MATCH(BQ$5,$B$10:$E$10,0),$B500,$C500,$D500,$E500)*BQ$6+BQ500*BQ$7&lt;BQ$2,BQ$3*BQ$4,0)</f>
        <v>0</v>
      </c>
      <c r="FK500" s="0" t="n">
        <f aca="false">IF(CHOOSE(MATCH(BR$5,$B$10:$E$10,0),$B500,$C500,$D500,$E500)*BR$6+BR500*BR$7&lt;BR$2,BR$3*BR$4,0)</f>
        <v>0</v>
      </c>
      <c r="FL500" s="0" t="n">
        <f aca="false">IF(CHOOSE(MATCH(BS$5,$B$10:$E$10,0),$B500,$C500,$D500,$E500)*BS$6+BS500*BS$7&lt;BS$2,BS$3*BS$4,0)</f>
        <v>0</v>
      </c>
      <c r="FM500" s="0" t="n">
        <f aca="false">IF(CHOOSE(MATCH(BT$5,$B$10:$E$10,0),$B500,$C500,$D500,$E500)*BT$6+BT500*BT$7&lt;BT$2,BT$3*BT$4,0)</f>
        <v>0</v>
      </c>
      <c r="FN500" s="0" t="n">
        <f aca="false">IF(CHOOSE(MATCH(BU$5,$B$10:$E$10,0),$B500,$C500,$D500,$E500)*BU$6+BU500*BU$7&lt;BU$2,BU$3*BU$4,0)</f>
        <v>0</v>
      </c>
      <c r="FO500" s="0" t="n">
        <f aca="false">IF(CHOOSE(MATCH(BV$5,$B$10:$E$10,0),$B500,$C500,$D500,$E500)*BV$6+BV500*BV$7&lt;BV$2,BV$3*BV$4,0)</f>
        <v>0</v>
      </c>
      <c r="FP500" s="0" t="n">
        <f aca="false">IF(CHOOSE(MATCH(BW$5,$B$10:$E$10,0),$B500,$C500,$D500,$E500)*BW$6+BW500*BW$7&lt;BW$2,BW$3*BW$4,0)</f>
        <v>0</v>
      </c>
      <c r="FQ500" s="0" t="n">
        <f aca="false">IF(CHOOSE(MATCH(BX$5,$B$10:$E$10,0),$B500,$C500,$D500,$E500)*BX$6+BX500*BX$7&lt;BX$2,BX$3*BX$4,0)</f>
        <v>0</v>
      </c>
      <c r="FR500" s="0" t="n">
        <f aca="false">IF(CHOOSE(MATCH(BY$5,$B$10:$E$10,0),$B500,$C500,$D500,$E500)*BY$6+BY500*BY$7&lt;BY$2,BY$3*BY$4,0)</f>
        <v>0</v>
      </c>
      <c r="FS500" s="0" t="n">
        <f aca="false">IF(CHOOSE(MATCH(BZ$5,$B$10:$E$10,0),$B500,$C500,$D500,$E500)*BZ$6+BZ500*BZ$7&lt;BZ$2,BZ$3*BZ$4,0)</f>
        <v>0</v>
      </c>
      <c r="FT500" s="0" t="n">
        <f aca="false">IF(CHOOSE(MATCH(CA$5,$B$10:$E$10,0),$B500,$C500,$D500,$E500)*CA$6+CA500*CA$7&lt;CA$2,CA$3*CA$4,0)</f>
        <v>0</v>
      </c>
      <c r="FU500" s="0" t="n">
        <f aca="false">IF(CHOOSE(MATCH(CB$5,$B$10:$E$10,0),$B500,$C500,$D500,$E500)*CB$6+CB500*CB$7&lt;CB$2,CB$3*CB$4,0)</f>
        <v>0</v>
      </c>
      <c r="FV500" s="0" t="n">
        <f aca="false">IF(CHOOSE(MATCH(CC$5,$B$10:$E$10,0),$B500,$C500,$D500,$E500)*CC$6+CC500*CC$7&lt;CC$2,CC$3*CC$4,0)</f>
        <v>0</v>
      </c>
      <c r="FW500" s="0" t="n">
        <f aca="false">IF(CHOOSE(MATCH(CD$5,$B$10:$E$10,0),$B500,$C500,$D500,$E500)*CD$6+CD500*CD$7&lt;CD$2,CD$3*CD$4,0)</f>
        <v>0</v>
      </c>
      <c r="FX500" s="0" t="n">
        <f aca="false">IF(CHOOSE(MATCH(CE$5,$B$10:$E$10,0),$B500,$C500,$D500,$E500)*CE$6+CE500*CE$7&lt;CE$2,CE$3*CE$4,0)</f>
        <v>0</v>
      </c>
      <c r="FY500" s="0" t="n">
        <f aca="false">IF(CHOOSE(MATCH(CF$5,$B$10:$E$10,0),$B500,$C500,$D500,$E500)*CF$6+CF500*CF$7&lt;CF$2,CF$3*CF$4,0)</f>
        <v>0</v>
      </c>
      <c r="FZ500" s="0" t="n">
        <f aca="false">IF(CHOOSE(MATCH(CG$5,$B$10:$E$10,0),$B500,$C500,$D500,$E500)*CG$6+CG500*CG$7&lt;CG$2,CG$3*CG$4,0)</f>
        <v>0</v>
      </c>
      <c r="GA500" s="0" t="n">
        <f aca="false">IF(CHOOSE(MATCH(CH$5,$B$10:$E$10,0),$B500,$C500,$D500,$E500)*CH$6+CH500*CH$7&lt;CH$2,CH$3*CH$4,0)</f>
        <v>0</v>
      </c>
      <c r="GB500" s="0" t="n">
        <f aca="false">IF(CHOOSE(MATCH(CI$5,$B$10:$E$10,0),$B500,$C500,$D500,$E500)*CI$6+CI500*CI$7&lt;CI$2,CI$3*CI$4,0)</f>
        <v>0</v>
      </c>
      <c r="GC500" s="0" t="n">
        <f aca="false">IF(CHOOSE(MATCH(CJ$5,$B$10:$E$10,0),$B500,$C500,$D500,$E500)*CJ$6+CJ500*CJ$7&lt;CJ$2,CJ$3*CJ$4,0)</f>
        <v>0</v>
      </c>
      <c r="GD500" s="0" t="n">
        <f aca="false">IF(CHOOSE(MATCH(CK$5,$B$10:$E$10,0),$B500,$C500,$D500,$E500)*CK$6+CK500*CK$7&lt;CK$2,CK$3*CK$4,0)</f>
        <v>0</v>
      </c>
      <c r="GE500" s="0" t="n">
        <f aca="false">IF(CHOOSE(MATCH(CL$5,$B$10:$E$10,0),$B500,$C500,$D500,$E500)*CL$6+CL500*CL$7&lt;CL$2,CL$3*CL$4,0)</f>
        <v>0</v>
      </c>
      <c r="GF500" s="0" t="n">
        <f aca="false">IF(CHOOSE(MATCH(CM$5,$B$10:$E$10,0),$B500,$C500,$D500,$E500)*CM$6+CM500*CM$7&lt;CM$2,CM$3*CM$4,0)</f>
        <v>0</v>
      </c>
      <c r="GG500" s="0" t="n">
        <f aca="false">IF(CHOOSE(MATCH(CN$5,$B$10:$E$10,0),$B500,$C500,$D500,$E500)*CN$6+CN500*CN$7&lt;CN$2,CN$3*CN$4,0)</f>
        <v>0</v>
      </c>
      <c r="GH500" s="0" t="n">
        <f aca="false">IF(CHOOSE(MATCH(CO$5,$B$10:$E$10,0),$B500,$C500,$D500,$E500)*CO$6+CO500*CO$7&lt;CO$2,CO$3*CO$4,0)</f>
        <v>0</v>
      </c>
      <c r="GI500" s="0" t="n">
        <f aca="false">IF(CHOOSE(MATCH(CP$5,$B$10:$E$10,0),$B500,$C500,$D500,$E500)*CP$6+CP500*CP$7&lt;CP$2,CP$3*CP$4,0)</f>
        <v>0</v>
      </c>
      <c r="GJ500" s="0" t="n">
        <f aca="false">IF(CHOOSE(MATCH(CQ$5,$B$10:$E$10,0),$B500,$C500,$D500,$E500)*CQ$6+CQ500*CQ$7&lt;CQ$2,CQ$3*CQ$4,0)</f>
        <v>0</v>
      </c>
      <c r="GK500" s="0" t="n">
        <f aca="false">IF(CHOOSE(MATCH(CR$5,$B$10:$E$10,0),$B500,$C500,$D500,$E500)*CR$6+CR500*CR$7&lt;CR$2,CR$3*CR$4,0)</f>
        <v>0</v>
      </c>
      <c r="GL500" s="0" t="n">
        <f aca="false">IF(CHOOSE(MATCH(CS$5,$B$10:$E$10,0),$B500,$C500,$D500,$E500)*CS$6+CS500*CS$7&lt;CS$2,CS$3*CS$4,0)</f>
        <v>0</v>
      </c>
      <c r="GM500" s="0" t="n">
        <f aca="false">IF(CHOOSE(MATCH(CT$5,$B$10:$E$10,0),$B500,$C500,$D500,$E500)*CT$6+CT500*CT$7&lt;CT$2,CT$3*CT$4,0)</f>
        <v>0</v>
      </c>
      <c r="GN500" s="0" t="n">
        <f aca="false">IF(CHOOSE(MATCH(CU$5,$B$10:$E$10,0),$B500,$C500,$D500,$E500)*CU$6+CU500*CU$7&lt;CU$2,CU$3*CU$4,0)</f>
        <v>0</v>
      </c>
      <c r="GO500" s="0" t="n">
        <f aca="false">IF(CHOOSE(MATCH(CV$5,$B$10:$E$10,0),$B500,$C500,$D500,$E500)*CV$6+CV500*CV$7&lt;CV$2,CV$3*CV$4,0)</f>
        <v>0</v>
      </c>
      <c r="GP500" s="0" t="n">
        <f aca="false">IF(CHOOSE(MATCH(CW$5,$B$10:$E$10,0),$B500,$C500,$D500,$E500)*CW$6+CW500*CW$7&lt;CW$2,CW$3*CW$4,0)</f>
        <v>0</v>
      </c>
      <c r="GQ500" s="0" t="n">
        <f aca="false">IF(CHOOSE(MATCH(CX$5,$B$10:$E$10,0),$B500,$C500,$D500,$E500)*CX$6+CX500*CX$7&lt;CX$2,CX$3*CX$4,0)</f>
        <v>0</v>
      </c>
      <c r="GS500" s="0" t="n">
        <f aca="false">SUM(CZ500:GQ500)</f>
        <v>0</v>
      </c>
      <c r="GT500" s="0" t="n">
        <f aca="false">IF(GS500&gt;$GS$6,1,0)</f>
        <v>0</v>
      </c>
    </row>
    <row r="501" customFormat="false" ht="14" hidden="false" customHeight="false" outlineLevel="0" collapsed="false">
      <c r="A501" s="0" t="n">
        <v>491</v>
      </c>
      <c r="B501" s="0" t="n">
        <v>0.725128604371827</v>
      </c>
      <c r="C501" s="0" t="n">
        <v>-0.0627999989473251</v>
      </c>
      <c r="D501" s="0" t="n">
        <v>-1.05010497673459</v>
      </c>
      <c r="E501" s="0" t="n">
        <v>0.264930376501215</v>
      </c>
      <c r="G501" s="0" t="n">
        <v>-1.05694653029786</v>
      </c>
      <c r="H501" s="0" t="n">
        <v>0.436133404946304</v>
      </c>
      <c r="I501" s="0" t="n">
        <v>-0.981708581093699</v>
      </c>
      <c r="J501" s="0" t="n">
        <v>1.06432935353951</v>
      </c>
      <c r="K501" s="0" t="n">
        <v>0.343742385666701</v>
      </c>
      <c r="L501" s="0" t="n">
        <v>-1.53684140968835</v>
      </c>
      <c r="M501" s="0" t="n">
        <v>2.2270978661254</v>
      </c>
      <c r="N501" s="0" t="n">
        <v>0.273369096248643</v>
      </c>
      <c r="O501" s="0" t="n">
        <v>-2.76944774668664</v>
      </c>
      <c r="P501" s="0" t="n">
        <v>-0.781476501288125</v>
      </c>
      <c r="Q501" s="0" t="n">
        <v>-0.356837972503854</v>
      </c>
      <c r="R501" s="0" t="n">
        <v>-1.21131279229303</v>
      </c>
      <c r="S501" s="0" t="n">
        <v>-0.909803929971531</v>
      </c>
      <c r="T501" s="0" t="n">
        <v>1.18419620775967</v>
      </c>
      <c r="U501" s="0" t="n">
        <v>1.37637471198104</v>
      </c>
      <c r="V501" s="0" t="n">
        <v>-0.383793121727649</v>
      </c>
      <c r="W501" s="0" t="n">
        <v>-1.20543973025633</v>
      </c>
      <c r="X501" s="0" t="n">
        <v>-1.35979462356772</v>
      </c>
      <c r="Y501" s="0" t="n">
        <v>-0.0668705979478546</v>
      </c>
      <c r="Z501" s="0" t="n">
        <v>0.2871331616916</v>
      </c>
      <c r="AA501" s="0" t="n">
        <v>-1.017131125991</v>
      </c>
      <c r="AB501" s="0" t="n">
        <v>0.19581875676522</v>
      </c>
      <c r="AC501" s="0" t="n">
        <v>1.16272531158756</v>
      </c>
      <c r="AD501" s="0" t="n">
        <v>0.340578480972908</v>
      </c>
      <c r="AE501" s="0" t="n">
        <v>0.882823769643437</v>
      </c>
      <c r="AF501" s="0" t="n">
        <v>-0.819095475890208</v>
      </c>
      <c r="AG501" s="0" t="n">
        <v>1.5395880836877</v>
      </c>
      <c r="AH501" s="0" t="n">
        <v>-0.309848928736756</v>
      </c>
      <c r="AI501" s="0" t="n">
        <v>-0.0184752479981398</v>
      </c>
      <c r="AJ501" s="0" t="n">
        <v>-0.464410732092802</v>
      </c>
      <c r="AK501" s="0" t="n">
        <v>-0.271304543275619</v>
      </c>
      <c r="AL501" s="0" t="n">
        <v>0.804207047622185</v>
      </c>
      <c r="AM501" s="0" t="n">
        <v>-0.226011707127327</v>
      </c>
      <c r="AN501" s="0" t="n">
        <v>0.46381501306314</v>
      </c>
      <c r="AO501" s="0" t="n">
        <v>-0.543375335837482</v>
      </c>
      <c r="AP501" s="0" t="n">
        <v>-0.672737314744154</v>
      </c>
      <c r="AQ501" s="0" t="n">
        <v>-0.52519908422255</v>
      </c>
      <c r="AR501" s="0" t="n">
        <v>1.36346898216289</v>
      </c>
      <c r="AS501" s="0" t="n">
        <v>0.58010186876345</v>
      </c>
      <c r="AT501" s="0" t="n">
        <v>-1.49112111103022</v>
      </c>
      <c r="AU501" s="0" t="n">
        <v>-1.24913640320301</v>
      </c>
      <c r="AV501" s="0" t="n">
        <v>-1.29606632981449</v>
      </c>
      <c r="AW501" s="0" t="n">
        <v>-0.738184553483734</v>
      </c>
      <c r="AX501" s="0" t="n">
        <v>0.640001189822215</v>
      </c>
      <c r="AY501" s="0" t="n">
        <v>-0.518275555805303</v>
      </c>
      <c r="AZ501" s="0" t="n">
        <v>-0.216057287616422</v>
      </c>
      <c r="BA501" s="0" t="n">
        <v>1.77480615093373</v>
      </c>
      <c r="BB501" s="0" t="n">
        <v>-0.541604094905779</v>
      </c>
      <c r="BC501" s="0" t="n">
        <v>2.27528289542533</v>
      </c>
      <c r="BD501" s="0" t="n">
        <v>-0.0270460986939725</v>
      </c>
      <c r="BE501" s="0" t="n">
        <v>0.731070031179115</v>
      </c>
      <c r="BF501" s="0" t="n">
        <v>-0.0180159531737445</v>
      </c>
      <c r="BG501" s="0" t="n">
        <v>-0.175659806700423</v>
      </c>
      <c r="BH501" s="0" t="n">
        <v>-0.264801656157942</v>
      </c>
      <c r="BI501" s="0" t="n">
        <v>-0.47757339416421</v>
      </c>
      <c r="BJ501" s="0" t="n">
        <v>-1.02150352176977</v>
      </c>
      <c r="BK501" s="0" t="n">
        <v>-0.869238192535704</v>
      </c>
      <c r="BL501" s="0" t="n">
        <v>1.16800492833136</v>
      </c>
      <c r="BM501" s="0" t="n">
        <v>0.135548816615483</v>
      </c>
      <c r="BN501" s="0" t="n">
        <v>-0.254121914622374</v>
      </c>
      <c r="BO501" s="0" t="n">
        <v>0.0649538378638681</v>
      </c>
      <c r="BP501" s="0" t="n">
        <v>0.91583615358104</v>
      </c>
      <c r="BQ501" s="0" t="n">
        <v>-0.180789356818423</v>
      </c>
      <c r="BR501" s="0" t="n">
        <v>-1.26226268548635</v>
      </c>
      <c r="BS501" s="0" t="n">
        <v>-0.983818608801812</v>
      </c>
      <c r="BT501" s="0" t="n">
        <v>-0.0488637397211278</v>
      </c>
      <c r="BU501" s="0" t="n">
        <v>-0.547458967048442</v>
      </c>
      <c r="BV501" s="0" t="n">
        <v>-0.502936927659903</v>
      </c>
      <c r="BW501" s="0" t="n">
        <v>-0.938530320127029</v>
      </c>
      <c r="BX501" s="0" t="n">
        <v>0.116348246592679</v>
      </c>
      <c r="BY501" s="0" t="n">
        <v>1.18914613267407</v>
      </c>
      <c r="BZ501" s="0" t="n">
        <v>1.32311697598198</v>
      </c>
      <c r="CA501" s="0" t="n">
        <v>-1.6373087419197</v>
      </c>
      <c r="CB501" s="0" t="n">
        <v>0.0408999767387286</v>
      </c>
      <c r="CC501" s="0" t="n">
        <v>-0.551463017472997</v>
      </c>
      <c r="CD501" s="0" t="n">
        <v>-0.325377413901151</v>
      </c>
      <c r="CE501" s="0" t="n">
        <v>0.412194367527263</v>
      </c>
      <c r="CF501" s="0" t="n">
        <v>-0.109419033833547</v>
      </c>
      <c r="CG501" s="0" t="n">
        <v>0.908994479686953</v>
      </c>
      <c r="CH501" s="0" t="n">
        <v>0.821128196548671</v>
      </c>
      <c r="CI501" s="0" t="n">
        <v>-0.725485733710229</v>
      </c>
      <c r="CJ501" s="0" t="n">
        <v>0.399403461415204</v>
      </c>
      <c r="CK501" s="0" t="n">
        <v>-1.08133235698915</v>
      </c>
      <c r="CL501" s="0" t="n">
        <v>-1.85797034646384</v>
      </c>
      <c r="CM501" s="0" t="n">
        <v>-1.63236109074205</v>
      </c>
      <c r="CN501" s="0" t="n">
        <v>-0.803888724476565</v>
      </c>
      <c r="CO501" s="0" t="n">
        <v>0.424133759224787</v>
      </c>
      <c r="CP501" s="0" t="n">
        <v>-0.686712837705272</v>
      </c>
      <c r="CQ501" s="0" t="n">
        <v>1.74951310327742</v>
      </c>
      <c r="CR501" s="0" t="n">
        <v>-1.40043994178996</v>
      </c>
      <c r="CS501" s="0" t="n">
        <v>0.0288059709419031</v>
      </c>
      <c r="CT501" s="0" t="n">
        <v>0.254910901276162</v>
      </c>
      <c r="CU501" s="0" t="n">
        <v>-0.239688233705237</v>
      </c>
      <c r="CV501" s="0" t="n">
        <v>0.322232835969771</v>
      </c>
      <c r="CW501" s="0" t="n">
        <v>-2.61778041021898</v>
      </c>
      <c r="CX501" s="0" t="n">
        <v>-0.238035227084765</v>
      </c>
      <c r="CZ501" s="0" t="n">
        <f aca="false">IF(CHOOSE(MATCH(G$5,$B$10:$E$10,0),$B501,$C501,$D501,$E501)*G$6+G501*G$7&lt;G$2,G$3*G$4,0)</f>
        <v>0</v>
      </c>
      <c r="DA501" s="0" t="n">
        <f aca="false">IF(CHOOSE(MATCH(H$5,$B$10:$E$10,0),$B501,$C501,$D501,$E501)*H$6+H501*H$7&lt;H$2,H$3*H$4,0)</f>
        <v>0</v>
      </c>
      <c r="DB501" s="0" t="n">
        <f aca="false">IF(CHOOSE(MATCH(I$5,$B$10:$E$10,0),$B501,$C501,$D501,$E501)*I$6+I501*I$7&lt;I$2,I$3*I$4,0)</f>
        <v>0</v>
      </c>
      <c r="DC501" s="0" t="n">
        <f aca="false">IF(CHOOSE(MATCH(J$5,$B$10:$E$10,0),$B501,$C501,$D501,$E501)*J$6+J501*J$7&lt;J$2,J$3*J$4,0)</f>
        <v>0</v>
      </c>
      <c r="DD501" s="0" t="n">
        <f aca="false">IF(CHOOSE(MATCH(K$5,$B$10:$E$10,0),$B501,$C501,$D501,$E501)*K$6+K501*K$7&lt;K$2,K$3*K$4,0)</f>
        <v>0</v>
      </c>
      <c r="DE501" s="0" t="n">
        <f aca="false">IF(CHOOSE(MATCH(L$5,$B$10:$E$10,0),$B501,$C501,$D501,$E501)*L$6+L501*L$7&lt;L$2,L$3*L$4,0)</f>
        <v>0</v>
      </c>
      <c r="DF501" s="0" t="n">
        <f aca="false">IF(CHOOSE(MATCH(M$5,$B$10:$E$10,0),$B501,$C501,$D501,$E501)*M$6+M501*M$7&lt;M$2,M$3*M$4,0)</f>
        <v>0</v>
      </c>
      <c r="DG501" s="0" t="n">
        <f aca="false">IF(CHOOSE(MATCH(N$5,$B$10:$E$10,0),$B501,$C501,$D501,$E501)*N$6+N501*N$7&lt;N$2,N$3*N$4,0)</f>
        <v>0</v>
      </c>
      <c r="DH501" s="0" t="n">
        <f aca="false">IF(CHOOSE(MATCH(O$5,$B$10:$E$10,0),$B501,$C501,$D501,$E501)*O$6+O501*O$7&lt;O$2,O$3*O$4,0)</f>
        <v>0.5</v>
      </c>
      <c r="DI501" s="0" t="n">
        <f aca="false">IF(CHOOSE(MATCH(P$5,$B$10:$E$10,0),$B501,$C501,$D501,$E501)*P$6+P501*P$7&lt;P$2,P$3*P$4,0)</f>
        <v>0</v>
      </c>
      <c r="DJ501" s="0" t="n">
        <f aca="false">IF(CHOOSE(MATCH(Q$5,$B$10:$E$10,0),$B501,$C501,$D501,$E501)*Q$6+Q501*Q$7&lt;Q$2,Q$3*Q$4,0)</f>
        <v>0</v>
      </c>
      <c r="DK501" s="0" t="n">
        <f aca="false">IF(CHOOSE(MATCH(R$5,$B$10:$E$10,0),$B501,$C501,$D501,$E501)*R$6+R501*R$7&lt;R$2,R$3*R$4,0)</f>
        <v>0</v>
      </c>
      <c r="DL501" s="0" t="n">
        <f aca="false">IF(CHOOSE(MATCH(S$5,$B$10:$E$10,0),$B501,$C501,$D501,$E501)*S$6+S501*S$7&lt;S$2,S$3*S$4,0)</f>
        <v>0</v>
      </c>
      <c r="DM501" s="0" t="n">
        <f aca="false">IF(CHOOSE(MATCH(T$5,$B$10:$E$10,0),$B501,$C501,$D501,$E501)*T$6+T501*T$7&lt;T$2,T$3*T$4,0)</f>
        <v>0</v>
      </c>
      <c r="DN501" s="0" t="n">
        <f aca="false">IF(CHOOSE(MATCH(U$5,$B$10:$E$10,0),$B501,$C501,$D501,$E501)*U$6+U501*U$7&lt;U$2,U$3*U$4,0)</f>
        <v>0</v>
      </c>
      <c r="DO501" s="0" t="n">
        <f aca="false">IF(CHOOSE(MATCH(V$5,$B$10:$E$10,0),$B501,$C501,$D501,$E501)*V$6+V501*V$7&lt;V$2,V$3*V$4,0)</f>
        <v>0</v>
      </c>
      <c r="DP501" s="0" t="n">
        <f aca="false">IF(CHOOSE(MATCH(W$5,$B$10:$E$10,0),$B501,$C501,$D501,$E501)*W$6+W501*W$7&lt;W$2,W$3*W$4,0)</f>
        <v>0</v>
      </c>
      <c r="DQ501" s="0" t="n">
        <f aca="false">IF(CHOOSE(MATCH(X$5,$B$10:$E$10,0),$B501,$C501,$D501,$E501)*X$6+X501*X$7&lt;X$2,X$3*X$4,0)</f>
        <v>0</v>
      </c>
      <c r="DR501" s="0" t="n">
        <f aca="false">IF(CHOOSE(MATCH(Y$5,$B$10:$E$10,0),$B501,$C501,$D501,$E501)*Y$6+Y501*Y$7&lt;Y$2,Y$3*Y$4,0)</f>
        <v>0</v>
      </c>
      <c r="DS501" s="0" t="n">
        <f aca="false">IF(CHOOSE(MATCH(Z$5,$B$10:$E$10,0),$B501,$C501,$D501,$E501)*Z$6+Z501*Z$7&lt;Z$2,Z$3*Z$4,0)</f>
        <v>0</v>
      </c>
      <c r="DT501" s="0" t="n">
        <f aca="false">IF(CHOOSE(MATCH(AA$5,$B$10:$E$10,0),$B501,$C501,$D501,$E501)*AA$6+AA501*AA$7&lt;AA$2,AA$3*AA$4,0)</f>
        <v>0</v>
      </c>
      <c r="DU501" s="0" t="n">
        <f aca="false">IF(CHOOSE(MATCH(AB$5,$B$10:$E$10,0),$B501,$C501,$D501,$E501)*AB$6+AB501*AB$7&lt;AB$2,AB$3*AB$4,0)</f>
        <v>0</v>
      </c>
      <c r="DV501" s="0" t="n">
        <f aca="false">IF(CHOOSE(MATCH(AC$5,$B$10:$E$10,0),$B501,$C501,$D501,$E501)*AC$6+AC501*AC$7&lt;AC$2,AC$3*AC$4,0)</f>
        <v>0</v>
      </c>
      <c r="DW501" s="0" t="n">
        <f aca="false">IF(CHOOSE(MATCH(AD$5,$B$10:$E$10,0),$B501,$C501,$D501,$E501)*AD$6+AD501*AD$7&lt;AD$2,AD$3*AD$4,0)</f>
        <v>0</v>
      </c>
      <c r="DX501" s="0" t="n">
        <f aca="false">IF(CHOOSE(MATCH(AE$5,$B$10:$E$10,0),$B501,$C501,$D501,$E501)*AE$6+AE501*AE$7&lt;AE$2,AE$3*AE$4,0)</f>
        <v>0</v>
      </c>
      <c r="DY501" s="0" t="n">
        <f aca="false">IF(CHOOSE(MATCH(AF$5,$B$10:$E$10,0),$B501,$C501,$D501,$E501)*AF$6+AF501*AF$7&lt;AF$2,AF$3*AF$4,0)</f>
        <v>0</v>
      </c>
      <c r="DZ501" s="0" t="n">
        <f aca="false">IF(CHOOSE(MATCH(AG$5,$B$10:$E$10,0),$B501,$C501,$D501,$E501)*AG$6+AG501*AG$7&lt;AG$2,AG$3*AG$4,0)</f>
        <v>0</v>
      </c>
      <c r="EA501" s="0" t="n">
        <f aca="false">IF(CHOOSE(MATCH(AH$5,$B$10:$E$10,0),$B501,$C501,$D501,$E501)*AH$6+AH501*AH$7&lt;AH$2,AH$3*AH$4,0)</f>
        <v>0</v>
      </c>
      <c r="EB501" s="0" t="n">
        <f aca="false">IF(CHOOSE(MATCH(AI$5,$B$10:$E$10,0),$B501,$C501,$D501,$E501)*AI$6+AI501*AI$7&lt;AI$2,AI$3*AI$4,0)</f>
        <v>0</v>
      </c>
      <c r="EC501" s="0" t="n">
        <f aca="false">IF(CHOOSE(MATCH(AJ$5,$B$10:$E$10,0),$B501,$C501,$D501,$E501)*AJ$6+AJ501*AJ$7&lt;AJ$2,AJ$3*AJ$4,0)</f>
        <v>0</v>
      </c>
      <c r="ED501" s="0" t="n">
        <f aca="false">IF(CHOOSE(MATCH(AK$5,$B$10:$E$10,0),$B501,$C501,$D501,$E501)*AK$6+AK501*AK$7&lt;AK$2,AK$3*AK$4,0)</f>
        <v>0</v>
      </c>
      <c r="EE501" s="0" t="n">
        <f aca="false">IF(CHOOSE(MATCH(AL$5,$B$10:$E$10,0),$B501,$C501,$D501,$E501)*AL$6+AL501*AL$7&lt;AL$2,AL$3*AL$4,0)</f>
        <v>0</v>
      </c>
      <c r="EF501" s="0" t="n">
        <f aca="false">IF(CHOOSE(MATCH(AM$5,$B$10:$E$10,0),$B501,$C501,$D501,$E501)*AM$6+AM501*AM$7&lt;AM$2,AM$3*AM$4,0)</f>
        <v>0</v>
      </c>
      <c r="EG501" s="0" t="n">
        <f aca="false">IF(CHOOSE(MATCH(AN$5,$B$10:$E$10,0),$B501,$C501,$D501,$E501)*AN$6+AN501*AN$7&lt;AN$2,AN$3*AN$4,0)</f>
        <v>0</v>
      </c>
      <c r="EH501" s="0" t="n">
        <f aca="false">IF(CHOOSE(MATCH(AO$5,$B$10:$E$10,0),$B501,$C501,$D501,$E501)*AO$6+AO501*AO$7&lt;AO$2,AO$3*AO$4,0)</f>
        <v>0</v>
      </c>
      <c r="EI501" s="0" t="n">
        <f aca="false">IF(CHOOSE(MATCH(AP$5,$B$10:$E$10,0),$B501,$C501,$D501,$E501)*AP$6+AP501*AP$7&lt;AP$2,AP$3*AP$4,0)</f>
        <v>0</v>
      </c>
      <c r="EJ501" s="0" t="n">
        <f aca="false">IF(CHOOSE(MATCH(AQ$5,$B$10:$E$10,0),$B501,$C501,$D501,$E501)*AQ$6+AQ501*AQ$7&lt;AQ$2,AQ$3*AQ$4,0)</f>
        <v>0</v>
      </c>
      <c r="EK501" s="0" t="n">
        <f aca="false">IF(CHOOSE(MATCH(AR$5,$B$10:$E$10,0),$B501,$C501,$D501,$E501)*AR$6+AR501*AR$7&lt;AR$2,AR$3*AR$4,0)</f>
        <v>0</v>
      </c>
      <c r="EL501" s="0" t="n">
        <f aca="false">IF(CHOOSE(MATCH(AS$5,$B$10:$E$10,0),$B501,$C501,$D501,$E501)*AS$6+AS501*AS$7&lt;AS$2,AS$3*AS$4,0)</f>
        <v>0</v>
      </c>
      <c r="EM501" s="0" t="n">
        <f aca="false">IF(CHOOSE(MATCH(AT$5,$B$10:$E$10,0),$B501,$C501,$D501,$E501)*AT$6+AT501*AT$7&lt;AT$2,AT$3*AT$4,0)</f>
        <v>0</v>
      </c>
      <c r="EN501" s="0" t="n">
        <f aca="false">IF(CHOOSE(MATCH(AU$5,$B$10:$E$10,0),$B501,$C501,$D501,$E501)*AU$6+AU501*AU$7&lt;AU$2,AU$3*AU$4,0)</f>
        <v>0</v>
      </c>
      <c r="EO501" s="0" t="n">
        <f aca="false">IF(CHOOSE(MATCH(AV$5,$B$10:$E$10,0),$B501,$C501,$D501,$E501)*AV$6+AV501*AV$7&lt;AV$2,AV$3*AV$4,0)</f>
        <v>0</v>
      </c>
      <c r="EP501" s="0" t="n">
        <f aca="false">IF(CHOOSE(MATCH(AW$5,$B$10:$E$10,0),$B501,$C501,$D501,$E501)*AW$6+AW501*AW$7&lt;AW$2,AW$3*AW$4,0)</f>
        <v>0</v>
      </c>
      <c r="EQ501" s="0" t="n">
        <f aca="false">IF(CHOOSE(MATCH(AX$5,$B$10:$E$10,0),$B501,$C501,$D501,$E501)*AX$6+AX501*AX$7&lt;AX$2,AX$3*AX$4,0)</f>
        <v>0</v>
      </c>
      <c r="ER501" s="0" t="n">
        <f aca="false">IF(CHOOSE(MATCH(AY$5,$B$10:$E$10,0),$B501,$C501,$D501,$E501)*AY$6+AY501*AY$7&lt;AY$2,AY$3*AY$4,0)</f>
        <v>0</v>
      </c>
      <c r="ES501" s="0" t="n">
        <f aca="false">IF(CHOOSE(MATCH(AZ$5,$B$10:$E$10,0),$B501,$C501,$D501,$E501)*AZ$6+AZ501*AZ$7&lt;AZ$2,AZ$3*AZ$4,0)</f>
        <v>0</v>
      </c>
      <c r="ET501" s="0" t="n">
        <f aca="false">IF(CHOOSE(MATCH(BA$5,$B$10:$E$10,0),$B501,$C501,$D501,$E501)*BA$6+BA501*BA$7&lt;BA$2,BA$3*BA$4,0)</f>
        <v>0</v>
      </c>
      <c r="EU501" s="0" t="n">
        <f aca="false">IF(CHOOSE(MATCH(BB$5,$B$10:$E$10,0),$B501,$C501,$D501,$E501)*BB$6+BB501*BB$7&lt;BB$2,BB$3*BB$4,0)</f>
        <v>0</v>
      </c>
      <c r="EV501" s="0" t="n">
        <f aca="false">IF(CHOOSE(MATCH(BC$5,$B$10:$E$10,0),$B501,$C501,$D501,$E501)*BC$6+BC501*BC$7&lt;BC$2,BC$3*BC$4,0)</f>
        <v>0</v>
      </c>
      <c r="EW501" s="0" t="n">
        <f aca="false">IF(CHOOSE(MATCH(BD$5,$B$10:$E$10,0),$B501,$C501,$D501,$E501)*BD$6+BD501*BD$7&lt;BD$2,BD$3*BD$4,0)</f>
        <v>0</v>
      </c>
      <c r="EX501" s="0" t="n">
        <f aca="false">IF(CHOOSE(MATCH(BE$5,$B$10:$E$10,0),$B501,$C501,$D501,$E501)*BE$6+BE501*BE$7&lt;BE$2,BE$3*BE$4,0)</f>
        <v>0</v>
      </c>
      <c r="EY501" s="0" t="n">
        <f aca="false">IF(CHOOSE(MATCH(BF$5,$B$10:$E$10,0),$B501,$C501,$D501,$E501)*BF$6+BF501*BF$7&lt;BF$2,BF$3*BF$4,0)</f>
        <v>0</v>
      </c>
      <c r="EZ501" s="0" t="n">
        <f aca="false">IF(CHOOSE(MATCH(BG$5,$B$10:$E$10,0),$B501,$C501,$D501,$E501)*BG$6+BG501*BG$7&lt;BG$2,BG$3*BG$4,0)</f>
        <v>0</v>
      </c>
      <c r="FA501" s="0" t="n">
        <f aca="false">IF(CHOOSE(MATCH(BH$5,$B$10:$E$10,0),$B501,$C501,$D501,$E501)*BH$6+BH501*BH$7&lt;BH$2,BH$3*BH$4,0)</f>
        <v>0</v>
      </c>
      <c r="FB501" s="0" t="n">
        <f aca="false">IF(CHOOSE(MATCH(BI$5,$B$10:$E$10,0),$B501,$C501,$D501,$E501)*BI$6+BI501*BI$7&lt;BI$2,BI$3*BI$4,0)</f>
        <v>0</v>
      </c>
      <c r="FC501" s="0" t="n">
        <f aca="false">IF(CHOOSE(MATCH(BJ$5,$B$10:$E$10,0),$B501,$C501,$D501,$E501)*BJ$6+BJ501*BJ$7&lt;BJ$2,BJ$3*BJ$4,0)</f>
        <v>0</v>
      </c>
      <c r="FD501" s="0" t="n">
        <f aca="false">IF(CHOOSE(MATCH(BK$5,$B$10:$E$10,0),$B501,$C501,$D501,$E501)*BK$6+BK501*BK$7&lt;BK$2,BK$3*BK$4,0)</f>
        <v>0</v>
      </c>
      <c r="FE501" s="0" t="n">
        <f aca="false">IF(CHOOSE(MATCH(BL$5,$B$10:$E$10,0),$B501,$C501,$D501,$E501)*BL$6+BL501*BL$7&lt;BL$2,BL$3*BL$4,0)</f>
        <v>0</v>
      </c>
      <c r="FF501" s="0" t="n">
        <f aca="false">IF(CHOOSE(MATCH(BM$5,$B$10:$E$10,0),$B501,$C501,$D501,$E501)*BM$6+BM501*BM$7&lt;BM$2,BM$3*BM$4,0)</f>
        <v>0</v>
      </c>
      <c r="FG501" s="0" t="n">
        <f aca="false">IF(CHOOSE(MATCH(BN$5,$B$10:$E$10,0),$B501,$C501,$D501,$E501)*BN$6+BN501*BN$7&lt;BN$2,BN$3*BN$4,0)</f>
        <v>0</v>
      </c>
      <c r="FH501" s="0" t="n">
        <f aca="false">IF(CHOOSE(MATCH(BO$5,$B$10:$E$10,0),$B501,$C501,$D501,$E501)*BO$6+BO501*BO$7&lt;BO$2,BO$3*BO$4,0)</f>
        <v>0</v>
      </c>
      <c r="FI501" s="0" t="n">
        <f aca="false">IF(CHOOSE(MATCH(BP$5,$B$10:$E$10,0),$B501,$C501,$D501,$E501)*BP$6+BP501*BP$7&lt;BP$2,BP$3*BP$4,0)</f>
        <v>0</v>
      </c>
      <c r="FJ501" s="0" t="n">
        <f aca="false">IF(CHOOSE(MATCH(BQ$5,$B$10:$E$10,0),$B501,$C501,$D501,$E501)*BQ$6+BQ501*BQ$7&lt;BQ$2,BQ$3*BQ$4,0)</f>
        <v>0</v>
      </c>
      <c r="FK501" s="0" t="n">
        <f aca="false">IF(CHOOSE(MATCH(BR$5,$B$10:$E$10,0),$B501,$C501,$D501,$E501)*BR$6+BR501*BR$7&lt;BR$2,BR$3*BR$4,0)</f>
        <v>0</v>
      </c>
      <c r="FL501" s="0" t="n">
        <f aca="false">IF(CHOOSE(MATCH(BS$5,$B$10:$E$10,0),$B501,$C501,$D501,$E501)*BS$6+BS501*BS$7&lt;BS$2,BS$3*BS$4,0)</f>
        <v>0</v>
      </c>
      <c r="FM501" s="0" t="n">
        <f aca="false">IF(CHOOSE(MATCH(BT$5,$B$10:$E$10,0),$B501,$C501,$D501,$E501)*BT$6+BT501*BT$7&lt;BT$2,BT$3*BT$4,0)</f>
        <v>0</v>
      </c>
      <c r="FN501" s="0" t="n">
        <f aca="false">IF(CHOOSE(MATCH(BU$5,$B$10:$E$10,0),$B501,$C501,$D501,$E501)*BU$6+BU501*BU$7&lt;BU$2,BU$3*BU$4,0)</f>
        <v>0</v>
      </c>
      <c r="FO501" s="0" t="n">
        <f aca="false">IF(CHOOSE(MATCH(BV$5,$B$10:$E$10,0),$B501,$C501,$D501,$E501)*BV$6+BV501*BV$7&lt;BV$2,BV$3*BV$4,0)</f>
        <v>0</v>
      </c>
      <c r="FP501" s="0" t="n">
        <f aca="false">IF(CHOOSE(MATCH(BW$5,$B$10:$E$10,0),$B501,$C501,$D501,$E501)*BW$6+BW501*BW$7&lt;BW$2,BW$3*BW$4,0)</f>
        <v>0</v>
      </c>
      <c r="FQ501" s="0" t="n">
        <f aca="false">IF(CHOOSE(MATCH(BX$5,$B$10:$E$10,0),$B501,$C501,$D501,$E501)*BX$6+BX501*BX$7&lt;BX$2,BX$3*BX$4,0)</f>
        <v>0</v>
      </c>
      <c r="FR501" s="0" t="n">
        <f aca="false">IF(CHOOSE(MATCH(BY$5,$B$10:$E$10,0),$B501,$C501,$D501,$E501)*BY$6+BY501*BY$7&lt;BY$2,BY$3*BY$4,0)</f>
        <v>0</v>
      </c>
      <c r="FS501" s="0" t="n">
        <f aca="false">IF(CHOOSE(MATCH(BZ$5,$B$10:$E$10,0),$B501,$C501,$D501,$E501)*BZ$6+BZ501*BZ$7&lt;BZ$2,BZ$3*BZ$4,0)</f>
        <v>0</v>
      </c>
      <c r="FT501" s="0" t="n">
        <f aca="false">IF(CHOOSE(MATCH(CA$5,$B$10:$E$10,0),$B501,$C501,$D501,$E501)*CA$6+CA501*CA$7&lt;CA$2,CA$3*CA$4,0)</f>
        <v>0</v>
      </c>
      <c r="FU501" s="0" t="n">
        <f aca="false">IF(CHOOSE(MATCH(CB$5,$B$10:$E$10,0),$B501,$C501,$D501,$E501)*CB$6+CB501*CB$7&lt;CB$2,CB$3*CB$4,0)</f>
        <v>0</v>
      </c>
      <c r="FV501" s="0" t="n">
        <f aca="false">IF(CHOOSE(MATCH(CC$5,$B$10:$E$10,0),$B501,$C501,$D501,$E501)*CC$6+CC501*CC$7&lt;CC$2,CC$3*CC$4,0)</f>
        <v>0</v>
      </c>
      <c r="FW501" s="0" t="n">
        <f aca="false">IF(CHOOSE(MATCH(CD$5,$B$10:$E$10,0),$B501,$C501,$D501,$E501)*CD$6+CD501*CD$7&lt;CD$2,CD$3*CD$4,0)</f>
        <v>0</v>
      </c>
      <c r="FX501" s="0" t="n">
        <f aca="false">IF(CHOOSE(MATCH(CE$5,$B$10:$E$10,0),$B501,$C501,$D501,$E501)*CE$6+CE501*CE$7&lt;CE$2,CE$3*CE$4,0)</f>
        <v>0</v>
      </c>
      <c r="FY501" s="0" t="n">
        <f aca="false">IF(CHOOSE(MATCH(CF$5,$B$10:$E$10,0),$B501,$C501,$D501,$E501)*CF$6+CF501*CF$7&lt;CF$2,CF$3*CF$4,0)</f>
        <v>0</v>
      </c>
      <c r="FZ501" s="0" t="n">
        <f aca="false">IF(CHOOSE(MATCH(CG$5,$B$10:$E$10,0),$B501,$C501,$D501,$E501)*CG$6+CG501*CG$7&lt;CG$2,CG$3*CG$4,0)</f>
        <v>0</v>
      </c>
      <c r="GA501" s="0" t="n">
        <f aca="false">IF(CHOOSE(MATCH(CH$5,$B$10:$E$10,0),$B501,$C501,$D501,$E501)*CH$6+CH501*CH$7&lt;CH$2,CH$3*CH$4,0)</f>
        <v>0</v>
      </c>
      <c r="GB501" s="0" t="n">
        <f aca="false">IF(CHOOSE(MATCH(CI$5,$B$10:$E$10,0),$B501,$C501,$D501,$E501)*CI$6+CI501*CI$7&lt;CI$2,CI$3*CI$4,0)</f>
        <v>0</v>
      </c>
      <c r="GC501" s="0" t="n">
        <f aca="false">IF(CHOOSE(MATCH(CJ$5,$B$10:$E$10,0),$B501,$C501,$D501,$E501)*CJ$6+CJ501*CJ$7&lt;CJ$2,CJ$3*CJ$4,0)</f>
        <v>0</v>
      </c>
      <c r="GD501" s="0" t="n">
        <f aca="false">IF(CHOOSE(MATCH(CK$5,$B$10:$E$10,0),$B501,$C501,$D501,$E501)*CK$6+CK501*CK$7&lt;CK$2,CK$3*CK$4,0)</f>
        <v>0</v>
      </c>
      <c r="GE501" s="0" t="n">
        <f aca="false">IF(CHOOSE(MATCH(CL$5,$B$10:$E$10,0),$B501,$C501,$D501,$E501)*CL$6+CL501*CL$7&lt;CL$2,CL$3*CL$4,0)</f>
        <v>0</v>
      </c>
      <c r="GF501" s="0" t="n">
        <f aca="false">IF(CHOOSE(MATCH(CM$5,$B$10:$E$10,0),$B501,$C501,$D501,$E501)*CM$6+CM501*CM$7&lt;CM$2,CM$3*CM$4,0)</f>
        <v>0</v>
      </c>
      <c r="GG501" s="0" t="n">
        <f aca="false">IF(CHOOSE(MATCH(CN$5,$B$10:$E$10,0),$B501,$C501,$D501,$E501)*CN$6+CN501*CN$7&lt;CN$2,CN$3*CN$4,0)</f>
        <v>0</v>
      </c>
      <c r="GH501" s="0" t="n">
        <f aca="false">IF(CHOOSE(MATCH(CO$5,$B$10:$E$10,0),$B501,$C501,$D501,$E501)*CO$6+CO501*CO$7&lt;CO$2,CO$3*CO$4,0)</f>
        <v>0</v>
      </c>
      <c r="GI501" s="0" t="n">
        <f aca="false">IF(CHOOSE(MATCH(CP$5,$B$10:$E$10,0),$B501,$C501,$D501,$E501)*CP$6+CP501*CP$7&lt;CP$2,CP$3*CP$4,0)</f>
        <v>0</v>
      </c>
      <c r="GJ501" s="0" t="n">
        <f aca="false">IF(CHOOSE(MATCH(CQ$5,$B$10:$E$10,0),$B501,$C501,$D501,$E501)*CQ$6+CQ501*CQ$7&lt;CQ$2,CQ$3*CQ$4,0)</f>
        <v>0</v>
      </c>
      <c r="GK501" s="0" t="n">
        <f aca="false">IF(CHOOSE(MATCH(CR$5,$B$10:$E$10,0),$B501,$C501,$D501,$E501)*CR$6+CR501*CR$7&lt;CR$2,CR$3*CR$4,0)</f>
        <v>0</v>
      </c>
      <c r="GL501" s="0" t="n">
        <f aca="false">IF(CHOOSE(MATCH(CS$5,$B$10:$E$10,0),$B501,$C501,$D501,$E501)*CS$6+CS501*CS$7&lt;CS$2,CS$3*CS$4,0)</f>
        <v>0</v>
      </c>
      <c r="GM501" s="0" t="n">
        <f aca="false">IF(CHOOSE(MATCH(CT$5,$B$10:$E$10,0),$B501,$C501,$D501,$E501)*CT$6+CT501*CT$7&lt;CT$2,CT$3*CT$4,0)</f>
        <v>0</v>
      </c>
      <c r="GN501" s="0" t="n">
        <f aca="false">IF(CHOOSE(MATCH(CU$5,$B$10:$E$10,0),$B501,$C501,$D501,$E501)*CU$6+CU501*CU$7&lt;CU$2,CU$3*CU$4,0)</f>
        <v>0</v>
      </c>
      <c r="GO501" s="0" t="n">
        <f aca="false">IF(CHOOSE(MATCH(CV$5,$B$10:$E$10,0),$B501,$C501,$D501,$E501)*CV$6+CV501*CV$7&lt;CV$2,CV$3*CV$4,0)</f>
        <v>0</v>
      </c>
      <c r="GP501" s="0" t="n">
        <f aca="false">IF(CHOOSE(MATCH(CW$5,$B$10:$E$10,0),$B501,$C501,$D501,$E501)*CW$6+CW501*CW$7&lt;CW$2,CW$3*CW$4,0)</f>
        <v>0</v>
      </c>
      <c r="GQ501" s="0" t="n">
        <f aca="false">IF(CHOOSE(MATCH(CX$5,$B$10:$E$10,0),$B501,$C501,$D501,$E501)*CX$6+CX501*CX$7&lt;CX$2,CX$3*CX$4,0)</f>
        <v>0</v>
      </c>
      <c r="GS501" s="0" t="n">
        <f aca="false">SUM(CZ501:GQ501)</f>
        <v>0.5</v>
      </c>
      <c r="GT501" s="0" t="n">
        <f aca="false">IF(GS501&gt;$GS$6,1,0)</f>
        <v>0</v>
      </c>
    </row>
    <row r="502" customFormat="false" ht="14" hidden="false" customHeight="false" outlineLevel="0" collapsed="false">
      <c r="A502" s="0" t="n">
        <v>492</v>
      </c>
      <c r="B502" s="0" t="n">
        <v>0.21774172889991</v>
      </c>
      <c r="C502" s="0" t="n">
        <v>-0.205488497127228</v>
      </c>
      <c r="D502" s="0" t="n">
        <v>-0.706433802298118</v>
      </c>
      <c r="E502" s="0" t="n">
        <v>1.17889277193755</v>
      </c>
      <c r="G502" s="0" t="n">
        <v>-1.19835021905601</v>
      </c>
      <c r="H502" s="0" t="n">
        <v>-0.907723460841225</v>
      </c>
      <c r="I502" s="0" t="n">
        <v>-1.36657490656944</v>
      </c>
      <c r="J502" s="0" t="n">
        <v>-0.00952468326431699</v>
      </c>
      <c r="K502" s="0" t="n">
        <v>-1.28028204926522</v>
      </c>
      <c r="L502" s="0" t="n">
        <v>0.470981831313111</v>
      </c>
      <c r="M502" s="0" t="n">
        <v>0.164484390552389</v>
      </c>
      <c r="N502" s="0" t="n">
        <v>-1.20781351142796</v>
      </c>
      <c r="O502" s="0" t="n">
        <v>-1.16438059194479</v>
      </c>
      <c r="P502" s="0" t="n">
        <v>1.12851466838038</v>
      </c>
      <c r="Q502" s="0" t="n">
        <v>0.257994088315172</v>
      </c>
      <c r="R502" s="0" t="n">
        <v>-1.37795268528862</v>
      </c>
      <c r="S502" s="0" t="n">
        <v>-0.54426209317171</v>
      </c>
      <c r="T502" s="0" t="n">
        <v>-1.06811057776213</v>
      </c>
      <c r="U502" s="0" t="n">
        <v>-0.441355041402858</v>
      </c>
      <c r="V502" s="0" t="n">
        <v>0.166422751135542</v>
      </c>
      <c r="W502" s="0" t="n">
        <v>1.70009116118308</v>
      </c>
      <c r="X502" s="0" t="n">
        <v>0.0520037701789988</v>
      </c>
      <c r="Y502" s="0" t="n">
        <v>-1.84648797585396</v>
      </c>
      <c r="Z502" s="0" t="n">
        <v>-1.03004822449293</v>
      </c>
      <c r="AA502" s="0" t="n">
        <v>0.00340378392138518</v>
      </c>
      <c r="AB502" s="0" t="n">
        <v>0.923660081753042</v>
      </c>
      <c r="AC502" s="0" t="n">
        <v>0.751003881305223</v>
      </c>
      <c r="AD502" s="0" t="n">
        <v>0.260367869486799</v>
      </c>
      <c r="AE502" s="0" t="n">
        <v>-0.556456143385731</v>
      </c>
      <c r="AF502" s="0" t="n">
        <v>0.0944237399380654</v>
      </c>
      <c r="AG502" s="0" t="n">
        <v>1.20749746201909</v>
      </c>
      <c r="AH502" s="0" t="n">
        <v>-2.59715307038277</v>
      </c>
      <c r="AI502" s="0" t="n">
        <v>-0.496522716275649</v>
      </c>
      <c r="AJ502" s="0" t="n">
        <v>-0.117966010293458</v>
      </c>
      <c r="AK502" s="0" t="n">
        <v>-0.73177034209948</v>
      </c>
      <c r="AL502" s="0" t="n">
        <v>0.29247871680127</v>
      </c>
      <c r="AM502" s="0" t="n">
        <v>0.720319803804159</v>
      </c>
      <c r="AN502" s="0" t="n">
        <v>0.118351408673334</v>
      </c>
      <c r="AO502" s="0" t="n">
        <v>0.340578480972908</v>
      </c>
      <c r="AP502" s="0" t="n">
        <v>-0.871025349624688</v>
      </c>
      <c r="AQ502" s="0" t="n">
        <v>-0.831785200716695</v>
      </c>
      <c r="AR502" s="0" t="n">
        <v>-0.858019575389335</v>
      </c>
      <c r="AS502" s="0" t="n">
        <v>-0.292159256787272</v>
      </c>
      <c r="AT502" s="0" t="n">
        <v>-1.39051508085686</v>
      </c>
      <c r="AU502" s="0" t="n">
        <v>-0.290962134386064</v>
      </c>
      <c r="AV502" s="0" t="n">
        <v>-0.796408130554482</v>
      </c>
      <c r="AW502" s="0" t="n">
        <v>-0.660129444440827</v>
      </c>
      <c r="AX502" s="0" t="n">
        <v>1.03945467344602</v>
      </c>
      <c r="AY502" s="0" t="n">
        <v>0.0536897459824104</v>
      </c>
      <c r="AZ502" s="0" t="n">
        <v>0.721311153029092</v>
      </c>
      <c r="BA502" s="0" t="n">
        <v>1.13475607577129</v>
      </c>
      <c r="BB502" s="0" t="n">
        <v>0.615962107985979</v>
      </c>
      <c r="BC502" s="0" t="n">
        <v>-1.76746198121691</v>
      </c>
      <c r="BD502" s="0" t="n">
        <v>0.461770923720906</v>
      </c>
      <c r="BE502" s="0" t="n">
        <v>1.40125393954804</v>
      </c>
      <c r="BF502" s="0" t="n">
        <v>0.470126906293444</v>
      </c>
      <c r="BG502" s="0" t="n">
        <v>0.1136527316703</v>
      </c>
      <c r="BH502" s="0" t="n">
        <v>-0.896004621608881</v>
      </c>
      <c r="BI502" s="0" t="n">
        <v>-1.90044374903664</v>
      </c>
      <c r="BJ502" s="0" t="n">
        <v>-0.464410732092802</v>
      </c>
      <c r="BK502" s="0" t="n">
        <v>-1.09893107946846</v>
      </c>
      <c r="BL502" s="0" t="n">
        <v>0.332968284055823</v>
      </c>
      <c r="BM502" s="0" t="n">
        <v>0.790016656537773</v>
      </c>
      <c r="BN502" s="0" t="n">
        <v>0.105418394014123</v>
      </c>
      <c r="BO502" s="0" t="n">
        <v>0.523004928254522</v>
      </c>
      <c r="BP502" s="0" t="n">
        <v>-0.955901668930892</v>
      </c>
      <c r="BQ502" s="0" t="n">
        <v>0.684874521539314</v>
      </c>
      <c r="BR502" s="0" t="n">
        <v>-1.59632691065781</v>
      </c>
      <c r="BS502" s="0" t="n">
        <v>-0.289765011984855</v>
      </c>
      <c r="BT502" s="0" t="n">
        <v>2.64208210865036</v>
      </c>
      <c r="BU502" s="0" t="n">
        <v>1.43043507705443</v>
      </c>
      <c r="BV502" s="0" t="n">
        <v>0.456755060440628</v>
      </c>
      <c r="BW502" s="0" t="n">
        <v>1.21131279229303</v>
      </c>
      <c r="BX502" s="0" t="n">
        <v>-1.16242290459923</v>
      </c>
      <c r="BY502" s="0" t="n">
        <v>-0.0206944150704658</v>
      </c>
      <c r="BZ502" s="0" t="n">
        <v>0.28984459277126</v>
      </c>
      <c r="CA502" s="0" t="n">
        <v>0.489956164528849</v>
      </c>
      <c r="CB502" s="0" t="n">
        <v>-0.665465904603479</v>
      </c>
      <c r="CC502" s="0" t="n">
        <v>-0.327959241985809</v>
      </c>
      <c r="CD502" s="0" t="n">
        <v>0.138868472276954</v>
      </c>
      <c r="CE502" s="0" t="n">
        <v>1.60320269060321</v>
      </c>
      <c r="CF502" s="0" t="n">
        <v>0.7377821020782</v>
      </c>
      <c r="CG502" s="0" t="n">
        <v>-0.378445292881224</v>
      </c>
      <c r="CH502" s="0" t="n">
        <v>0.902766714716563</v>
      </c>
      <c r="CI502" s="0" t="n">
        <v>-1.03330421552528</v>
      </c>
      <c r="CJ502" s="0" t="n">
        <v>-0.318931370202336</v>
      </c>
      <c r="CK502" s="0" t="n">
        <v>-0.507455979459337</v>
      </c>
      <c r="CL502" s="0" t="n">
        <v>-0.373765942640603</v>
      </c>
      <c r="CM502" s="0" t="n">
        <v>-0.7416042535624</v>
      </c>
      <c r="CN502" s="0" t="n">
        <v>-0.224285940930713</v>
      </c>
      <c r="CO502" s="0" t="n">
        <v>-0.399734290112974</v>
      </c>
      <c r="CP502" s="0" t="n">
        <v>1.31472006614786</v>
      </c>
      <c r="CQ502" s="0" t="n">
        <v>-0.711916072759777</v>
      </c>
      <c r="CR502" s="0" t="n">
        <v>-0.262505182035966</v>
      </c>
      <c r="CS502" s="0" t="n">
        <v>-0.396173618355533</v>
      </c>
      <c r="CT502" s="0" t="n">
        <v>-1.65872734214645</v>
      </c>
      <c r="CU502" s="0" t="n">
        <v>-0.47877392717055</v>
      </c>
      <c r="CV502" s="0" t="n">
        <v>0.847128376335604</v>
      </c>
      <c r="CW502" s="0" t="n">
        <v>0.646305124973878</v>
      </c>
      <c r="CX502" s="0" t="n">
        <v>-0.107418145489646</v>
      </c>
      <c r="CZ502" s="0" t="n">
        <f aca="false">IF(CHOOSE(MATCH(G$5,$B$10:$E$10,0),$B502,$C502,$D502,$E502)*G$6+G502*G$7&lt;G$2,G$3*G$4,0)</f>
        <v>0</v>
      </c>
      <c r="DA502" s="0" t="n">
        <f aca="false">IF(CHOOSE(MATCH(H$5,$B$10:$E$10,0),$B502,$C502,$D502,$E502)*H$6+H502*H$7&lt;H$2,H$3*H$4,0)</f>
        <v>0</v>
      </c>
      <c r="DB502" s="0" t="n">
        <f aca="false">IF(CHOOSE(MATCH(I$5,$B$10:$E$10,0),$B502,$C502,$D502,$E502)*I$6+I502*I$7&lt;I$2,I$3*I$4,0)</f>
        <v>0</v>
      </c>
      <c r="DC502" s="0" t="n">
        <f aca="false">IF(CHOOSE(MATCH(J$5,$B$10:$E$10,0),$B502,$C502,$D502,$E502)*J$6+J502*J$7&lt;J$2,J$3*J$4,0)</f>
        <v>0</v>
      </c>
      <c r="DD502" s="0" t="n">
        <f aca="false">IF(CHOOSE(MATCH(K$5,$B$10:$E$10,0),$B502,$C502,$D502,$E502)*K$6+K502*K$7&lt;K$2,K$3*K$4,0)</f>
        <v>0</v>
      </c>
      <c r="DE502" s="0" t="n">
        <f aca="false">IF(CHOOSE(MATCH(L$5,$B$10:$E$10,0),$B502,$C502,$D502,$E502)*L$6+L502*L$7&lt;L$2,L$3*L$4,0)</f>
        <v>0</v>
      </c>
      <c r="DF502" s="0" t="n">
        <f aca="false">IF(CHOOSE(MATCH(M$5,$B$10:$E$10,0),$B502,$C502,$D502,$E502)*M$6+M502*M$7&lt;M$2,M$3*M$4,0)</f>
        <v>0</v>
      </c>
      <c r="DG502" s="0" t="n">
        <f aca="false">IF(CHOOSE(MATCH(N$5,$B$10:$E$10,0),$B502,$C502,$D502,$E502)*N$6+N502*N$7&lt;N$2,N$3*N$4,0)</f>
        <v>0</v>
      </c>
      <c r="DH502" s="0" t="n">
        <f aca="false">IF(CHOOSE(MATCH(O$5,$B$10:$E$10,0),$B502,$C502,$D502,$E502)*O$6+O502*O$7&lt;O$2,O$3*O$4,0)</f>
        <v>0</v>
      </c>
      <c r="DI502" s="0" t="n">
        <f aca="false">IF(CHOOSE(MATCH(P$5,$B$10:$E$10,0),$B502,$C502,$D502,$E502)*P$6+P502*P$7&lt;P$2,P$3*P$4,0)</f>
        <v>0</v>
      </c>
      <c r="DJ502" s="0" t="n">
        <f aca="false">IF(CHOOSE(MATCH(Q$5,$B$10:$E$10,0),$B502,$C502,$D502,$E502)*Q$6+Q502*Q$7&lt;Q$2,Q$3*Q$4,0)</f>
        <v>0</v>
      </c>
      <c r="DK502" s="0" t="n">
        <f aca="false">IF(CHOOSE(MATCH(R$5,$B$10:$E$10,0),$B502,$C502,$D502,$E502)*R$6+R502*R$7&lt;R$2,R$3*R$4,0)</f>
        <v>0</v>
      </c>
      <c r="DL502" s="0" t="n">
        <f aca="false">IF(CHOOSE(MATCH(S$5,$B$10:$E$10,0),$B502,$C502,$D502,$E502)*S$6+S502*S$7&lt;S$2,S$3*S$4,0)</f>
        <v>0</v>
      </c>
      <c r="DM502" s="0" t="n">
        <f aca="false">IF(CHOOSE(MATCH(T$5,$B$10:$E$10,0),$B502,$C502,$D502,$E502)*T$6+T502*T$7&lt;T$2,T$3*T$4,0)</f>
        <v>0</v>
      </c>
      <c r="DN502" s="0" t="n">
        <f aca="false">IF(CHOOSE(MATCH(U$5,$B$10:$E$10,0),$B502,$C502,$D502,$E502)*U$6+U502*U$7&lt;U$2,U$3*U$4,0)</f>
        <v>0</v>
      </c>
      <c r="DO502" s="0" t="n">
        <f aca="false">IF(CHOOSE(MATCH(V$5,$B$10:$E$10,0),$B502,$C502,$D502,$E502)*V$6+V502*V$7&lt;V$2,V$3*V$4,0)</f>
        <v>0</v>
      </c>
      <c r="DP502" s="0" t="n">
        <f aca="false">IF(CHOOSE(MATCH(W$5,$B$10:$E$10,0),$B502,$C502,$D502,$E502)*W$6+W502*W$7&lt;W$2,W$3*W$4,0)</f>
        <v>0</v>
      </c>
      <c r="DQ502" s="0" t="n">
        <f aca="false">IF(CHOOSE(MATCH(X$5,$B$10:$E$10,0),$B502,$C502,$D502,$E502)*X$6+X502*X$7&lt;X$2,X$3*X$4,0)</f>
        <v>0</v>
      </c>
      <c r="DR502" s="0" t="n">
        <f aca="false">IF(CHOOSE(MATCH(Y$5,$B$10:$E$10,0),$B502,$C502,$D502,$E502)*Y$6+Y502*Y$7&lt;Y$2,Y$3*Y$4,0)</f>
        <v>0</v>
      </c>
      <c r="DS502" s="0" t="n">
        <f aca="false">IF(CHOOSE(MATCH(Z$5,$B$10:$E$10,0),$B502,$C502,$D502,$E502)*Z$6+Z502*Z$7&lt;Z$2,Z$3*Z$4,0)</f>
        <v>0</v>
      </c>
      <c r="DT502" s="0" t="n">
        <f aca="false">IF(CHOOSE(MATCH(AA$5,$B$10:$E$10,0),$B502,$C502,$D502,$E502)*AA$6+AA502*AA$7&lt;AA$2,AA$3*AA$4,0)</f>
        <v>0</v>
      </c>
      <c r="DU502" s="0" t="n">
        <f aca="false">IF(CHOOSE(MATCH(AB$5,$B$10:$E$10,0),$B502,$C502,$D502,$E502)*AB$6+AB502*AB$7&lt;AB$2,AB$3*AB$4,0)</f>
        <v>0</v>
      </c>
      <c r="DV502" s="0" t="n">
        <f aca="false">IF(CHOOSE(MATCH(AC$5,$B$10:$E$10,0),$B502,$C502,$D502,$E502)*AC$6+AC502*AC$7&lt;AC$2,AC$3*AC$4,0)</f>
        <v>0</v>
      </c>
      <c r="DW502" s="0" t="n">
        <f aca="false">IF(CHOOSE(MATCH(AD$5,$B$10:$E$10,0),$B502,$C502,$D502,$E502)*AD$6+AD502*AD$7&lt;AD$2,AD$3*AD$4,0)</f>
        <v>0</v>
      </c>
      <c r="DX502" s="0" t="n">
        <f aca="false">IF(CHOOSE(MATCH(AE$5,$B$10:$E$10,0),$B502,$C502,$D502,$E502)*AE$6+AE502*AE$7&lt;AE$2,AE$3*AE$4,0)</f>
        <v>0</v>
      </c>
      <c r="DY502" s="0" t="n">
        <f aca="false">IF(CHOOSE(MATCH(AF$5,$B$10:$E$10,0),$B502,$C502,$D502,$E502)*AF$6+AF502*AF$7&lt;AF$2,AF$3*AF$4,0)</f>
        <v>0</v>
      </c>
      <c r="DZ502" s="0" t="n">
        <f aca="false">IF(CHOOSE(MATCH(AG$5,$B$10:$E$10,0),$B502,$C502,$D502,$E502)*AG$6+AG502*AG$7&lt;AG$2,AG$3*AG$4,0)</f>
        <v>0</v>
      </c>
      <c r="EA502" s="0" t="n">
        <f aca="false">IF(CHOOSE(MATCH(AH$5,$B$10:$E$10,0),$B502,$C502,$D502,$E502)*AH$6+AH502*AH$7&lt;AH$2,AH$3*AH$4,0)</f>
        <v>12.5</v>
      </c>
      <c r="EB502" s="0" t="n">
        <f aca="false">IF(CHOOSE(MATCH(AI$5,$B$10:$E$10,0),$B502,$C502,$D502,$E502)*AI$6+AI502*AI$7&lt;AI$2,AI$3*AI$4,0)</f>
        <v>0</v>
      </c>
      <c r="EC502" s="0" t="n">
        <f aca="false">IF(CHOOSE(MATCH(AJ$5,$B$10:$E$10,0),$B502,$C502,$D502,$E502)*AJ$6+AJ502*AJ$7&lt;AJ$2,AJ$3*AJ$4,0)</f>
        <v>0</v>
      </c>
      <c r="ED502" s="0" t="n">
        <f aca="false">IF(CHOOSE(MATCH(AK$5,$B$10:$E$10,0),$B502,$C502,$D502,$E502)*AK$6+AK502*AK$7&lt;AK$2,AK$3*AK$4,0)</f>
        <v>0</v>
      </c>
      <c r="EE502" s="0" t="n">
        <f aca="false">IF(CHOOSE(MATCH(AL$5,$B$10:$E$10,0),$B502,$C502,$D502,$E502)*AL$6+AL502*AL$7&lt;AL$2,AL$3*AL$4,0)</f>
        <v>0</v>
      </c>
      <c r="EF502" s="0" t="n">
        <f aca="false">IF(CHOOSE(MATCH(AM$5,$B$10:$E$10,0),$B502,$C502,$D502,$E502)*AM$6+AM502*AM$7&lt;AM$2,AM$3*AM$4,0)</f>
        <v>0</v>
      </c>
      <c r="EG502" s="0" t="n">
        <f aca="false">IF(CHOOSE(MATCH(AN$5,$B$10:$E$10,0),$B502,$C502,$D502,$E502)*AN$6+AN502*AN$7&lt;AN$2,AN$3*AN$4,0)</f>
        <v>0</v>
      </c>
      <c r="EH502" s="0" t="n">
        <f aca="false">IF(CHOOSE(MATCH(AO$5,$B$10:$E$10,0),$B502,$C502,$D502,$E502)*AO$6+AO502*AO$7&lt;AO$2,AO$3*AO$4,0)</f>
        <v>0</v>
      </c>
      <c r="EI502" s="0" t="n">
        <f aca="false">IF(CHOOSE(MATCH(AP$5,$B$10:$E$10,0),$B502,$C502,$D502,$E502)*AP$6+AP502*AP$7&lt;AP$2,AP$3*AP$4,0)</f>
        <v>0</v>
      </c>
      <c r="EJ502" s="0" t="n">
        <f aca="false">IF(CHOOSE(MATCH(AQ$5,$B$10:$E$10,0),$B502,$C502,$D502,$E502)*AQ$6+AQ502*AQ$7&lt;AQ$2,AQ$3*AQ$4,0)</f>
        <v>0</v>
      </c>
      <c r="EK502" s="0" t="n">
        <f aca="false">IF(CHOOSE(MATCH(AR$5,$B$10:$E$10,0),$B502,$C502,$D502,$E502)*AR$6+AR502*AR$7&lt;AR$2,AR$3*AR$4,0)</f>
        <v>0</v>
      </c>
      <c r="EL502" s="0" t="n">
        <f aca="false">IF(CHOOSE(MATCH(AS$5,$B$10:$E$10,0),$B502,$C502,$D502,$E502)*AS$6+AS502*AS$7&lt;AS$2,AS$3*AS$4,0)</f>
        <v>0</v>
      </c>
      <c r="EM502" s="0" t="n">
        <f aca="false">IF(CHOOSE(MATCH(AT$5,$B$10:$E$10,0),$B502,$C502,$D502,$E502)*AT$6+AT502*AT$7&lt;AT$2,AT$3*AT$4,0)</f>
        <v>0</v>
      </c>
      <c r="EN502" s="0" t="n">
        <f aca="false">IF(CHOOSE(MATCH(AU$5,$B$10:$E$10,0),$B502,$C502,$D502,$E502)*AU$6+AU502*AU$7&lt;AU$2,AU$3*AU$4,0)</f>
        <v>0</v>
      </c>
      <c r="EO502" s="0" t="n">
        <f aca="false">IF(CHOOSE(MATCH(AV$5,$B$10:$E$10,0),$B502,$C502,$D502,$E502)*AV$6+AV502*AV$7&lt;AV$2,AV$3*AV$4,0)</f>
        <v>0</v>
      </c>
      <c r="EP502" s="0" t="n">
        <f aca="false">IF(CHOOSE(MATCH(AW$5,$B$10:$E$10,0),$B502,$C502,$D502,$E502)*AW$6+AW502*AW$7&lt;AW$2,AW$3*AW$4,0)</f>
        <v>0</v>
      </c>
      <c r="EQ502" s="0" t="n">
        <f aca="false">IF(CHOOSE(MATCH(AX$5,$B$10:$E$10,0),$B502,$C502,$D502,$E502)*AX$6+AX502*AX$7&lt;AX$2,AX$3*AX$4,0)</f>
        <v>0</v>
      </c>
      <c r="ER502" s="0" t="n">
        <f aca="false">IF(CHOOSE(MATCH(AY$5,$B$10:$E$10,0),$B502,$C502,$D502,$E502)*AY$6+AY502*AY$7&lt;AY$2,AY$3*AY$4,0)</f>
        <v>0</v>
      </c>
      <c r="ES502" s="0" t="n">
        <f aca="false">IF(CHOOSE(MATCH(AZ$5,$B$10:$E$10,0),$B502,$C502,$D502,$E502)*AZ$6+AZ502*AZ$7&lt;AZ$2,AZ$3*AZ$4,0)</f>
        <v>0</v>
      </c>
      <c r="ET502" s="0" t="n">
        <f aca="false">IF(CHOOSE(MATCH(BA$5,$B$10:$E$10,0),$B502,$C502,$D502,$E502)*BA$6+BA502*BA$7&lt;BA$2,BA$3*BA$4,0)</f>
        <v>0</v>
      </c>
      <c r="EU502" s="0" t="n">
        <f aca="false">IF(CHOOSE(MATCH(BB$5,$B$10:$E$10,0),$B502,$C502,$D502,$E502)*BB$6+BB502*BB$7&lt;BB$2,BB$3*BB$4,0)</f>
        <v>0</v>
      </c>
      <c r="EV502" s="0" t="n">
        <f aca="false">IF(CHOOSE(MATCH(BC$5,$B$10:$E$10,0),$B502,$C502,$D502,$E502)*BC$6+BC502*BC$7&lt;BC$2,BC$3*BC$4,0)</f>
        <v>0</v>
      </c>
      <c r="EW502" s="0" t="n">
        <f aca="false">IF(CHOOSE(MATCH(BD$5,$B$10:$E$10,0),$B502,$C502,$D502,$E502)*BD$6+BD502*BD$7&lt;BD$2,BD$3*BD$4,0)</f>
        <v>0</v>
      </c>
      <c r="EX502" s="0" t="n">
        <f aca="false">IF(CHOOSE(MATCH(BE$5,$B$10:$E$10,0),$B502,$C502,$D502,$E502)*BE$6+BE502*BE$7&lt;BE$2,BE$3*BE$4,0)</f>
        <v>0</v>
      </c>
      <c r="EY502" s="0" t="n">
        <f aca="false">IF(CHOOSE(MATCH(BF$5,$B$10:$E$10,0),$B502,$C502,$D502,$E502)*BF$6+BF502*BF$7&lt;BF$2,BF$3*BF$4,0)</f>
        <v>0</v>
      </c>
      <c r="EZ502" s="0" t="n">
        <f aca="false">IF(CHOOSE(MATCH(BG$5,$B$10:$E$10,0),$B502,$C502,$D502,$E502)*BG$6+BG502*BG$7&lt;BG$2,BG$3*BG$4,0)</f>
        <v>0</v>
      </c>
      <c r="FA502" s="0" t="n">
        <f aca="false">IF(CHOOSE(MATCH(BH$5,$B$10:$E$10,0),$B502,$C502,$D502,$E502)*BH$6+BH502*BH$7&lt;BH$2,BH$3*BH$4,0)</f>
        <v>0</v>
      </c>
      <c r="FB502" s="0" t="n">
        <f aca="false">IF(CHOOSE(MATCH(BI$5,$B$10:$E$10,0),$B502,$C502,$D502,$E502)*BI$6+BI502*BI$7&lt;BI$2,BI$3*BI$4,0)</f>
        <v>0</v>
      </c>
      <c r="FC502" s="0" t="n">
        <f aca="false">IF(CHOOSE(MATCH(BJ$5,$B$10:$E$10,0),$B502,$C502,$D502,$E502)*BJ$6+BJ502*BJ$7&lt;BJ$2,BJ$3*BJ$4,0)</f>
        <v>0</v>
      </c>
      <c r="FD502" s="0" t="n">
        <f aca="false">IF(CHOOSE(MATCH(BK$5,$B$10:$E$10,0),$B502,$C502,$D502,$E502)*BK$6+BK502*BK$7&lt;BK$2,BK$3*BK$4,0)</f>
        <v>0</v>
      </c>
      <c r="FE502" s="0" t="n">
        <f aca="false">IF(CHOOSE(MATCH(BL$5,$B$10:$E$10,0),$B502,$C502,$D502,$E502)*BL$6+BL502*BL$7&lt;BL$2,BL$3*BL$4,0)</f>
        <v>0</v>
      </c>
      <c r="FF502" s="0" t="n">
        <f aca="false">IF(CHOOSE(MATCH(BM$5,$B$10:$E$10,0),$B502,$C502,$D502,$E502)*BM$6+BM502*BM$7&lt;BM$2,BM$3*BM$4,0)</f>
        <v>0</v>
      </c>
      <c r="FG502" s="0" t="n">
        <f aca="false">IF(CHOOSE(MATCH(BN$5,$B$10:$E$10,0),$B502,$C502,$D502,$E502)*BN$6+BN502*BN$7&lt;BN$2,BN$3*BN$4,0)</f>
        <v>0</v>
      </c>
      <c r="FH502" s="0" t="n">
        <f aca="false">IF(CHOOSE(MATCH(BO$5,$B$10:$E$10,0),$B502,$C502,$D502,$E502)*BO$6+BO502*BO$7&lt;BO$2,BO$3*BO$4,0)</f>
        <v>0</v>
      </c>
      <c r="FI502" s="0" t="n">
        <f aca="false">IF(CHOOSE(MATCH(BP$5,$B$10:$E$10,0),$B502,$C502,$D502,$E502)*BP$6+BP502*BP$7&lt;BP$2,BP$3*BP$4,0)</f>
        <v>0</v>
      </c>
      <c r="FJ502" s="0" t="n">
        <f aca="false">IF(CHOOSE(MATCH(BQ$5,$B$10:$E$10,0),$B502,$C502,$D502,$E502)*BQ$6+BQ502*BQ$7&lt;BQ$2,BQ$3*BQ$4,0)</f>
        <v>0</v>
      </c>
      <c r="FK502" s="0" t="n">
        <f aca="false">IF(CHOOSE(MATCH(BR$5,$B$10:$E$10,0),$B502,$C502,$D502,$E502)*BR$6+BR502*BR$7&lt;BR$2,BR$3*BR$4,0)</f>
        <v>0</v>
      </c>
      <c r="FL502" s="0" t="n">
        <f aca="false">IF(CHOOSE(MATCH(BS$5,$B$10:$E$10,0),$B502,$C502,$D502,$E502)*BS$6+BS502*BS$7&lt;BS$2,BS$3*BS$4,0)</f>
        <v>0</v>
      </c>
      <c r="FM502" s="0" t="n">
        <f aca="false">IF(CHOOSE(MATCH(BT$5,$B$10:$E$10,0),$B502,$C502,$D502,$E502)*BT$6+BT502*BT$7&lt;BT$2,BT$3*BT$4,0)</f>
        <v>0</v>
      </c>
      <c r="FN502" s="0" t="n">
        <f aca="false">IF(CHOOSE(MATCH(BU$5,$B$10:$E$10,0),$B502,$C502,$D502,$E502)*BU$6+BU502*BU$7&lt;BU$2,BU$3*BU$4,0)</f>
        <v>0</v>
      </c>
      <c r="FO502" s="0" t="n">
        <f aca="false">IF(CHOOSE(MATCH(BV$5,$B$10:$E$10,0),$B502,$C502,$D502,$E502)*BV$6+BV502*BV$7&lt;BV$2,BV$3*BV$4,0)</f>
        <v>0</v>
      </c>
      <c r="FP502" s="0" t="n">
        <f aca="false">IF(CHOOSE(MATCH(BW$5,$B$10:$E$10,0),$B502,$C502,$D502,$E502)*BW$6+BW502*BW$7&lt;BW$2,BW$3*BW$4,0)</f>
        <v>0</v>
      </c>
      <c r="FQ502" s="0" t="n">
        <f aca="false">IF(CHOOSE(MATCH(BX$5,$B$10:$E$10,0),$B502,$C502,$D502,$E502)*BX$6+BX502*BX$7&lt;BX$2,BX$3*BX$4,0)</f>
        <v>0</v>
      </c>
      <c r="FR502" s="0" t="n">
        <f aca="false">IF(CHOOSE(MATCH(BY$5,$B$10:$E$10,0),$B502,$C502,$D502,$E502)*BY$6+BY502*BY$7&lt;BY$2,BY$3*BY$4,0)</f>
        <v>0</v>
      </c>
      <c r="FS502" s="0" t="n">
        <f aca="false">IF(CHOOSE(MATCH(BZ$5,$B$10:$E$10,0),$B502,$C502,$D502,$E502)*BZ$6+BZ502*BZ$7&lt;BZ$2,BZ$3*BZ$4,0)</f>
        <v>0</v>
      </c>
      <c r="FT502" s="0" t="n">
        <f aca="false">IF(CHOOSE(MATCH(CA$5,$B$10:$E$10,0),$B502,$C502,$D502,$E502)*CA$6+CA502*CA$7&lt;CA$2,CA$3*CA$4,0)</f>
        <v>0</v>
      </c>
      <c r="FU502" s="0" t="n">
        <f aca="false">IF(CHOOSE(MATCH(CB$5,$B$10:$E$10,0),$B502,$C502,$D502,$E502)*CB$6+CB502*CB$7&lt;CB$2,CB$3*CB$4,0)</f>
        <v>0</v>
      </c>
      <c r="FV502" s="0" t="n">
        <f aca="false">IF(CHOOSE(MATCH(CC$5,$B$10:$E$10,0),$B502,$C502,$D502,$E502)*CC$6+CC502*CC$7&lt;CC$2,CC$3*CC$4,0)</f>
        <v>0</v>
      </c>
      <c r="FW502" s="0" t="n">
        <f aca="false">IF(CHOOSE(MATCH(CD$5,$B$10:$E$10,0),$B502,$C502,$D502,$E502)*CD$6+CD502*CD$7&lt;CD$2,CD$3*CD$4,0)</f>
        <v>0</v>
      </c>
      <c r="FX502" s="0" t="n">
        <f aca="false">IF(CHOOSE(MATCH(CE$5,$B$10:$E$10,0),$B502,$C502,$D502,$E502)*CE$6+CE502*CE$7&lt;CE$2,CE$3*CE$4,0)</f>
        <v>0</v>
      </c>
      <c r="FY502" s="0" t="n">
        <f aca="false">IF(CHOOSE(MATCH(CF$5,$B$10:$E$10,0),$B502,$C502,$D502,$E502)*CF$6+CF502*CF$7&lt;CF$2,CF$3*CF$4,0)</f>
        <v>0</v>
      </c>
      <c r="FZ502" s="0" t="n">
        <f aca="false">IF(CHOOSE(MATCH(CG$5,$B$10:$E$10,0),$B502,$C502,$D502,$E502)*CG$6+CG502*CG$7&lt;CG$2,CG$3*CG$4,0)</f>
        <v>0</v>
      </c>
      <c r="GA502" s="0" t="n">
        <f aca="false">IF(CHOOSE(MATCH(CH$5,$B$10:$E$10,0),$B502,$C502,$D502,$E502)*CH$6+CH502*CH$7&lt;CH$2,CH$3*CH$4,0)</f>
        <v>0</v>
      </c>
      <c r="GB502" s="0" t="n">
        <f aca="false">IF(CHOOSE(MATCH(CI$5,$B$10:$E$10,0),$B502,$C502,$D502,$E502)*CI$6+CI502*CI$7&lt;CI$2,CI$3*CI$4,0)</f>
        <v>0</v>
      </c>
      <c r="GC502" s="0" t="n">
        <f aca="false">IF(CHOOSE(MATCH(CJ$5,$B$10:$E$10,0),$B502,$C502,$D502,$E502)*CJ$6+CJ502*CJ$7&lt;CJ$2,CJ$3*CJ$4,0)</f>
        <v>0</v>
      </c>
      <c r="GD502" s="0" t="n">
        <f aca="false">IF(CHOOSE(MATCH(CK$5,$B$10:$E$10,0),$B502,$C502,$D502,$E502)*CK$6+CK502*CK$7&lt;CK$2,CK$3*CK$4,0)</f>
        <v>0</v>
      </c>
      <c r="GE502" s="0" t="n">
        <f aca="false">IF(CHOOSE(MATCH(CL$5,$B$10:$E$10,0),$B502,$C502,$D502,$E502)*CL$6+CL502*CL$7&lt;CL$2,CL$3*CL$4,0)</f>
        <v>0</v>
      </c>
      <c r="GF502" s="0" t="n">
        <f aca="false">IF(CHOOSE(MATCH(CM$5,$B$10:$E$10,0),$B502,$C502,$D502,$E502)*CM$6+CM502*CM$7&lt;CM$2,CM$3*CM$4,0)</f>
        <v>0</v>
      </c>
      <c r="GG502" s="0" t="n">
        <f aca="false">IF(CHOOSE(MATCH(CN$5,$B$10:$E$10,0),$B502,$C502,$D502,$E502)*CN$6+CN502*CN$7&lt;CN$2,CN$3*CN$4,0)</f>
        <v>0</v>
      </c>
      <c r="GH502" s="0" t="n">
        <f aca="false">IF(CHOOSE(MATCH(CO$5,$B$10:$E$10,0),$B502,$C502,$D502,$E502)*CO$6+CO502*CO$7&lt;CO$2,CO$3*CO$4,0)</f>
        <v>0</v>
      </c>
      <c r="GI502" s="0" t="n">
        <f aca="false">IF(CHOOSE(MATCH(CP$5,$B$10:$E$10,0),$B502,$C502,$D502,$E502)*CP$6+CP502*CP$7&lt;CP$2,CP$3*CP$4,0)</f>
        <v>0</v>
      </c>
      <c r="GJ502" s="0" t="n">
        <f aca="false">IF(CHOOSE(MATCH(CQ$5,$B$10:$E$10,0),$B502,$C502,$D502,$E502)*CQ$6+CQ502*CQ$7&lt;CQ$2,CQ$3*CQ$4,0)</f>
        <v>0</v>
      </c>
      <c r="GK502" s="0" t="n">
        <f aca="false">IF(CHOOSE(MATCH(CR$5,$B$10:$E$10,0),$B502,$C502,$D502,$E502)*CR$6+CR502*CR$7&lt;CR$2,CR$3*CR$4,0)</f>
        <v>0</v>
      </c>
      <c r="GL502" s="0" t="n">
        <f aca="false">IF(CHOOSE(MATCH(CS$5,$B$10:$E$10,0),$B502,$C502,$D502,$E502)*CS$6+CS502*CS$7&lt;CS$2,CS$3*CS$4,0)</f>
        <v>0</v>
      </c>
      <c r="GM502" s="0" t="n">
        <f aca="false">IF(CHOOSE(MATCH(CT$5,$B$10:$E$10,0),$B502,$C502,$D502,$E502)*CT$6+CT502*CT$7&lt;CT$2,CT$3*CT$4,0)</f>
        <v>0</v>
      </c>
      <c r="GN502" s="0" t="n">
        <f aca="false">IF(CHOOSE(MATCH(CU$5,$B$10:$E$10,0),$B502,$C502,$D502,$E502)*CU$6+CU502*CU$7&lt;CU$2,CU$3*CU$4,0)</f>
        <v>0</v>
      </c>
      <c r="GO502" s="0" t="n">
        <f aca="false">IF(CHOOSE(MATCH(CV$5,$B$10:$E$10,0),$B502,$C502,$D502,$E502)*CV$6+CV502*CV$7&lt;CV$2,CV$3*CV$4,0)</f>
        <v>0</v>
      </c>
      <c r="GP502" s="0" t="n">
        <f aca="false">IF(CHOOSE(MATCH(CW$5,$B$10:$E$10,0),$B502,$C502,$D502,$E502)*CW$6+CW502*CW$7&lt;CW$2,CW$3*CW$4,0)</f>
        <v>0</v>
      </c>
      <c r="GQ502" s="0" t="n">
        <f aca="false">IF(CHOOSE(MATCH(CX$5,$B$10:$E$10,0),$B502,$C502,$D502,$E502)*CX$6+CX502*CX$7&lt;CX$2,CX$3*CX$4,0)</f>
        <v>0</v>
      </c>
      <c r="GS502" s="0" t="n">
        <f aca="false">SUM(CZ502:GQ502)</f>
        <v>12.5</v>
      </c>
      <c r="GT502" s="0" t="n">
        <f aca="false">IF(GS502&gt;$GS$6,1,0)</f>
        <v>0</v>
      </c>
    </row>
    <row r="503" customFormat="false" ht="14" hidden="false" customHeight="false" outlineLevel="0" collapsed="false">
      <c r="A503" s="0" t="n">
        <v>493</v>
      </c>
      <c r="B503" s="0" t="n">
        <v>-0.681158891040769</v>
      </c>
      <c r="C503" s="0" t="n">
        <v>0.701855702073055</v>
      </c>
      <c r="D503" s="0" t="n">
        <v>-0.824353718624409</v>
      </c>
      <c r="E503" s="0" t="n">
        <v>-1.93978866900695</v>
      </c>
      <c r="G503" s="0" t="n">
        <v>-1.77112269739155</v>
      </c>
      <c r="H503" s="0" t="n">
        <v>0.265753214989672</v>
      </c>
      <c r="I503" s="0" t="n">
        <v>2.01227521756664</v>
      </c>
      <c r="J503" s="0" t="n">
        <v>-1.09627762867603</v>
      </c>
      <c r="K503" s="0" t="n">
        <v>0.994423317024484</v>
      </c>
      <c r="L503" s="0" t="n">
        <v>0.391214598494116</v>
      </c>
      <c r="M503" s="0" t="n">
        <v>0.166655809152871</v>
      </c>
      <c r="N503" s="0" t="n">
        <v>1.38072664412903</v>
      </c>
      <c r="O503" s="0" t="n">
        <v>0.405458422392258</v>
      </c>
      <c r="P503" s="0" t="n">
        <v>-0.369502686226042</v>
      </c>
      <c r="Q503" s="0" t="n">
        <v>-1.24846792459721</v>
      </c>
      <c r="R503" s="0" t="n">
        <v>2.2270978661254</v>
      </c>
      <c r="S503" s="0" t="n">
        <v>-0.131689148474834</v>
      </c>
      <c r="T503" s="0" t="n">
        <v>0.711324901203625</v>
      </c>
      <c r="U503" s="0" t="n">
        <v>-0.804311639512889</v>
      </c>
      <c r="V503" s="0" t="n">
        <v>0.696038569003576</v>
      </c>
      <c r="W503" s="0" t="n">
        <v>0.644702140562004</v>
      </c>
      <c r="X503" s="0" t="n">
        <v>0.0409761469200021</v>
      </c>
      <c r="Y503" s="0" t="n">
        <v>0.607751644565724</v>
      </c>
      <c r="Z503" s="0" t="n">
        <v>0.88791921371012</v>
      </c>
      <c r="AA503" s="0" t="n">
        <v>1.17759100248804</v>
      </c>
      <c r="AB503" s="0" t="n">
        <v>0.733571141608991</v>
      </c>
      <c r="AC503" s="0" t="n">
        <v>-0.96171788754873</v>
      </c>
      <c r="AD503" s="0" t="n">
        <v>-0.623099367658142</v>
      </c>
      <c r="AE503" s="0" t="n">
        <v>-1.20149252325064</v>
      </c>
      <c r="AF503" s="0" t="n">
        <v>0.0736963556846604</v>
      </c>
      <c r="AG503" s="0" t="n">
        <v>0.636812274024123</v>
      </c>
      <c r="AH503" s="0" t="n">
        <v>-0.62198523664847</v>
      </c>
      <c r="AI503" s="0" t="n">
        <v>-0.907723460841225</v>
      </c>
      <c r="AJ503" s="0" t="n">
        <v>0.0773786723584635</v>
      </c>
      <c r="AK503" s="0" t="n">
        <v>1.27837665786501</v>
      </c>
      <c r="AL503" s="0" t="n">
        <v>1.72800355358049</v>
      </c>
      <c r="AM503" s="0" t="n">
        <v>0.151779886436998</v>
      </c>
      <c r="AN503" s="0" t="n">
        <v>-1.24563939607469</v>
      </c>
      <c r="AO503" s="0" t="n">
        <v>1.02744934338261</v>
      </c>
      <c r="AP503" s="0" t="n">
        <v>0.43201453081565</v>
      </c>
      <c r="AQ503" s="0" t="n">
        <v>-1.88938429346308</v>
      </c>
      <c r="AR503" s="0" t="n">
        <v>-1.12505176730338</v>
      </c>
      <c r="AS503" s="0" t="n">
        <v>0.917584657145198</v>
      </c>
      <c r="AT503" s="0" t="n">
        <v>0.260051820077933</v>
      </c>
      <c r="AU503" s="0" t="n">
        <v>0.53453049986274</v>
      </c>
      <c r="AV503" s="0" t="n">
        <v>0.109573647932848</v>
      </c>
      <c r="AW503" s="0" t="n">
        <v>0.365984078598558</v>
      </c>
      <c r="AX503" s="0" t="n">
        <v>1.00134457170498</v>
      </c>
      <c r="AY503" s="0" t="n">
        <v>-0.874385932547739</v>
      </c>
      <c r="AZ503" s="0" t="n">
        <v>0.000802629074314609</v>
      </c>
      <c r="BA503" s="0" t="n">
        <v>-0.212298800761346</v>
      </c>
      <c r="BB503" s="0" t="n">
        <v>1.23457994050113</v>
      </c>
      <c r="BC503" s="0" t="n">
        <v>-1.78224581759423</v>
      </c>
      <c r="BD503" s="0" t="n">
        <v>0.420620835939189</v>
      </c>
      <c r="BE503" s="0" t="n">
        <v>0.687778083374724</v>
      </c>
      <c r="BF503" s="0" t="n">
        <v>0.261554760072613</v>
      </c>
      <c r="BG503" s="0" t="n">
        <v>-1.23786549011129</v>
      </c>
      <c r="BH503" s="0" t="n">
        <v>0.469273118142155</v>
      </c>
      <c r="BI503" s="0" t="n">
        <v>-0.0582099346502218</v>
      </c>
      <c r="BJ503" s="0" t="n">
        <v>0.584724375585211</v>
      </c>
      <c r="BK503" s="0" t="n">
        <v>-1.50951109390007</v>
      </c>
      <c r="BL503" s="0" t="n">
        <v>-0.308243670588126</v>
      </c>
      <c r="BM503" s="0" t="n">
        <v>-0.989293766906485</v>
      </c>
      <c r="BN503" s="0" t="n">
        <v>1.01880004876875</v>
      </c>
      <c r="BO503" s="0" t="n">
        <v>0.256966359302169</v>
      </c>
      <c r="BP503" s="0" t="n">
        <v>0.511897724209121</v>
      </c>
      <c r="BQ503" s="0" t="n">
        <v>-0.0893544438440586</v>
      </c>
      <c r="BR503" s="0" t="n">
        <v>-1.27733756016823</v>
      </c>
      <c r="BS503" s="0" t="n">
        <v>0.18250148059451</v>
      </c>
      <c r="BT503" s="0" t="n">
        <v>1.22561459647841</v>
      </c>
      <c r="BU503" s="0" t="n">
        <v>0.297352471534396</v>
      </c>
      <c r="BV503" s="0" t="n">
        <v>-0.618090325588128</v>
      </c>
      <c r="BW503" s="0" t="n">
        <v>0.537975211045705</v>
      </c>
      <c r="BX503" s="0" t="n">
        <v>-1.56251189764589</v>
      </c>
      <c r="BY503" s="0" t="n">
        <v>2.93301127385348</v>
      </c>
      <c r="BZ503" s="0" t="n">
        <v>0.503283672514954</v>
      </c>
      <c r="CA503" s="0" t="n">
        <v>-2.12373379326891</v>
      </c>
      <c r="CB503" s="0" t="n">
        <v>-0.0148031631397316</v>
      </c>
      <c r="CC503" s="0" t="n">
        <v>-0.848112904350273</v>
      </c>
      <c r="CD503" s="0" t="n">
        <v>0.585632733418606</v>
      </c>
      <c r="CE503" s="0" t="n">
        <v>0.305999492411502</v>
      </c>
      <c r="CF503" s="0" t="n">
        <v>1.29447471408639</v>
      </c>
      <c r="CG503" s="0" t="n">
        <v>-0.0759212070988724</v>
      </c>
      <c r="CH503" s="0" t="n">
        <v>1.84062628250103</v>
      </c>
      <c r="CI503" s="0" t="n">
        <v>-1.62115611601621</v>
      </c>
      <c r="CJ503" s="0" t="n">
        <v>-1.85411408892833</v>
      </c>
      <c r="CK503" s="0" t="n">
        <v>2.10795406019315</v>
      </c>
      <c r="CL503" s="0" t="n">
        <v>-0.918983005249174</v>
      </c>
      <c r="CM503" s="0" t="n">
        <v>0.846032435219968</v>
      </c>
      <c r="CN503" s="0" t="n">
        <v>0.60710817706422</v>
      </c>
      <c r="CO503" s="0" t="n">
        <v>0.77144477472757</v>
      </c>
      <c r="CP503" s="0" t="n">
        <v>2.35191691899672</v>
      </c>
      <c r="CQ503" s="0" t="n">
        <v>-0.946522504818859</v>
      </c>
      <c r="CR503" s="0" t="n">
        <v>1.65812252816977</v>
      </c>
      <c r="CS503" s="0" t="n">
        <v>1.02757894637762</v>
      </c>
      <c r="CT503" s="0" t="n">
        <v>-0.412278495787177</v>
      </c>
      <c r="CU503" s="0" t="n">
        <v>-0.997060851659626</v>
      </c>
      <c r="CV503" s="0" t="n">
        <v>0.807488049758831</v>
      </c>
      <c r="CW503" s="0" t="n">
        <v>-0.832217210700037</v>
      </c>
      <c r="CX503" s="0" t="n">
        <v>0.973936948867049</v>
      </c>
      <c r="CZ503" s="0" t="n">
        <f aca="false">IF(CHOOSE(MATCH(G$5,$B$10:$E$10,0),$B503,$C503,$D503,$E503)*G$6+G503*G$7&lt;G$2,G$3*G$4,0)</f>
        <v>0</v>
      </c>
      <c r="DA503" s="0" t="n">
        <f aca="false">IF(CHOOSE(MATCH(H$5,$B$10:$E$10,0),$B503,$C503,$D503,$E503)*H$6+H503*H$7&lt;H$2,H$3*H$4,0)</f>
        <v>0</v>
      </c>
      <c r="DB503" s="0" t="n">
        <f aca="false">IF(CHOOSE(MATCH(I$5,$B$10:$E$10,0),$B503,$C503,$D503,$E503)*I$6+I503*I$7&lt;I$2,I$3*I$4,0)</f>
        <v>0</v>
      </c>
      <c r="DC503" s="0" t="n">
        <f aca="false">IF(CHOOSE(MATCH(J$5,$B$10:$E$10,0),$B503,$C503,$D503,$E503)*J$6+J503*J$7&lt;J$2,J$3*J$4,0)</f>
        <v>0</v>
      </c>
      <c r="DD503" s="0" t="n">
        <f aca="false">IF(CHOOSE(MATCH(K$5,$B$10:$E$10,0),$B503,$C503,$D503,$E503)*K$6+K503*K$7&lt;K$2,K$3*K$4,0)</f>
        <v>0</v>
      </c>
      <c r="DE503" s="0" t="n">
        <f aca="false">IF(CHOOSE(MATCH(L$5,$B$10:$E$10,0),$B503,$C503,$D503,$E503)*L$6+L503*L$7&lt;L$2,L$3*L$4,0)</f>
        <v>0</v>
      </c>
      <c r="DF503" s="0" t="n">
        <f aca="false">IF(CHOOSE(MATCH(M$5,$B$10:$E$10,0),$B503,$C503,$D503,$E503)*M$6+M503*M$7&lt;M$2,M$3*M$4,0)</f>
        <v>0</v>
      </c>
      <c r="DG503" s="0" t="n">
        <f aca="false">IF(CHOOSE(MATCH(N$5,$B$10:$E$10,0),$B503,$C503,$D503,$E503)*N$6+N503*N$7&lt;N$2,N$3*N$4,0)</f>
        <v>0</v>
      </c>
      <c r="DH503" s="0" t="n">
        <f aca="false">IF(CHOOSE(MATCH(O$5,$B$10:$E$10,0),$B503,$C503,$D503,$E503)*O$6+O503*O$7&lt;O$2,O$3*O$4,0)</f>
        <v>0</v>
      </c>
      <c r="DI503" s="0" t="n">
        <f aca="false">IF(CHOOSE(MATCH(P$5,$B$10:$E$10,0),$B503,$C503,$D503,$E503)*P$6+P503*P$7&lt;P$2,P$3*P$4,0)</f>
        <v>0</v>
      </c>
      <c r="DJ503" s="0" t="n">
        <f aca="false">IF(CHOOSE(MATCH(Q$5,$B$10:$E$10,0),$B503,$C503,$D503,$E503)*Q$6+Q503*Q$7&lt;Q$2,Q$3*Q$4,0)</f>
        <v>0</v>
      </c>
      <c r="DK503" s="0" t="n">
        <f aca="false">IF(CHOOSE(MATCH(R$5,$B$10:$E$10,0),$B503,$C503,$D503,$E503)*R$6+R503*R$7&lt;R$2,R$3*R$4,0)</f>
        <v>0</v>
      </c>
      <c r="DL503" s="0" t="n">
        <f aca="false">IF(CHOOSE(MATCH(S$5,$B$10:$E$10,0),$B503,$C503,$D503,$E503)*S$6+S503*S$7&lt;S$2,S$3*S$4,0)</f>
        <v>0</v>
      </c>
      <c r="DM503" s="0" t="n">
        <f aca="false">IF(CHOOSE(MATCH(T$5,$B$10:$E$10,0),$B503,$C503,$D503,$E503)*T$6+T503*T$7&lt;T$2,T$3*T$4,0)</f>
        <v>0</v>
      </c>
      <c r="DN503" s="0" t="n">
        <f aca="false">IF(CHOOSE(MATCH(U$5,$B$10:$E$10,0),$B503,$C503,$D503,$E503)*U$6+U503*U$7&lt;U$2,U$3*U$4,0)</f>
        <v>0</v>
      </c>
      <c r="DO503" s="0" t="n">
        <f aca="false">IF(CHOOSE(MATCH(V$5,$B$10:$E$10,0),$B503,$C503,$D503,$E503)*V$6+V503*V$7&lt;V$2,V$3*V$4,0)</f>
        <v>0</v>
      </c>
      <c r="DP503" s="0" t="n">
        <f aca="false">IF(CHOOSE(MATCH(W$5,$B$10:$E$10,0),$B503,$C503,$D503,$E503)*W$6+W503*W$7&lt;W$2,W$3*W$4,0)</f>
        <v>0</v>
      </c>
      <c r="DQ503" s="0" t="n">
        <f aca="false">IF(CHOOSE(MATCH(X$5,$B$10:$E$10,0),$B503,$C503,$D503,$E503)*X$6+X503*X$7&lt;X$2,X$3*X$4,0)</f>
        <v>0</v>
      </c>
      <c r="DR503" s="0" t="n">
        <f aca="false">IF(CHOOSE(MATCH(Y$5,$B$10:$E$10,0),$B503,$C503,$D503,$E503)*Y$6+Y503*Y$7&lt;Y$2,Y$3*Y$4,0)</f>
        <v>0</v>
      </c>
      <c r="DS503" s="0" t="n">
        <f aca="false">IF(CHOOSE(MATCH(Z$5,$B$10:$E$10,0),$B503,$C503,$D503,$E503)*Z$6+Z503*Z$7&lt;Z$2,Z$3*Z$4,0)</f>
        <v>0</v>
      </c>
      <c r="DT503" s="0" t="n">
        <f aca="false">IF(CHOOSE(MATCH(AA$5,$B$10:$E$10,0),$B503,$C503,$D503,$E503)*AA$6+AA503*AA$7&lt;AA$2,AA$3*AA$4,0)</f>
        <v>0</v>
      </c>
      <c r="DU503" s="0" t="n">
        <f aca="false">IF(CHOOSE(MATCH(AB$5,$B$10:$E$10,0),$B503,$C503,$D503,$E503)*AB$6+AB503*AB$7&lt;AB$2,AB$3*AB$4,0)</f>
        <v>0</v>
      </c>
      <c r="DV503" s="0" t="n">
        <f aca="false">IF(CHOOSE(MATCH(AC$5,$B$10:$E$10,0),$B503,$C503,$D503,$E503)*AC$6+AC503*AC$7&lt;AC$2,AC$3*AC$4,0)</f>
        <v>0</v>
      </c>
      <c r="DW503" s="0" t="n">
        <f aca="false">IF(CHOOSE(MATCH(AD$5,$B$10:$E$10,0),$B503,$C503,$D503,$E503)*AD$6+AD503*AD$7&lt;AD$2,AD$3*AD$4,0)</f>
        <v>0</v>
      </c>
      <c r="DX503" s="0" t="n">
        <f aca="false">IF(CHOOSE(MATCH(AE$5,$B$10:$E$10,0),$B503,$C503,$D503,$E503)*AE$6+AE503*AE$7&lt;AE$2,AE$3*AE$4,0)</f>
        <v>0</v>
      </c>
      <c r="DY503" s="0" t="n">
        <f aca="false">IF(CHOOSE(MATCH(AF$5,$B$10:$E$10,0),$B503,$C503,$D503,$E503)*AF$6+AF503*AF$7&lt;AF$2,AF$3*AF$4,0)</f>
        <v>0</v>
      </c>
      <c r="DZ503" s="0" t="n">
        <f aca="false">IF(CHOOSE(MATCH(AG$5,$B$10:$E$10,0),$B503,$C503,$D503,$E503)*AG$6+AG503*AG$7&lt;AG$2,AG$3*AG$4,0)</f>
        <v>0</v>
      </c>
      <c r="EA503" s="0" t="n">
        <f aca="false">IF(CHOOSE(MATCH(AH$5,$B$10:$E$10,0),$B503,$C503,$D503,$E503)*AH$6+AH503*AH$7&lt;AH$2,AH$3*AH$4,0)</f>
        <v>0</v>
      </c>
      <c r="EB503" s="0" t="n">
        <f aca="false">IF(CHOOSE(MATCH(AI$5,$B$10:$E$10,0),$B503,$C503,$D503,$E503)*AI$6+AI503*AI$7&lt;AI$2,AI$3*AI$4,0)</f>
        <v>0</v>
      </c>
      <c r="EC503" s="0" t="n">
        <f aca="false">IF(CHOOSE(MATCH(AJ$5,$B$10:$E$10,0),$B503,$C503,$D503,$E503)*AJ$6+AJ503*AJ$7&lt;AJ$2,AJ$3*AJ$4,0)</f>
        <v>0</v>
      </c>
      <c r="ED503" s="0" t="n">
        <f aca="false">IF(CHOOSE(MATCH(AK$5,$B$10:$E$10,0),$B503,$C503,$D503,$E503)*AK$6+AK503*AK$7&lt;AK$2,AK$3*AK$4,0)</f>
        <v>0</v>
      </c>
      <c r="EE503" s="0" t="n">
        <f aca="false">IF(CHOOSE(MATCH(AL$5,$B$10:$E$10,0),$B503,$C503,$D503,$E503)*AL$6+AL503*AL$7&lt;AL$2,AL$3*AL$4,0)</f>
        <v>0</v>
      </c>
      <c r="EF503" s="0" t="n">
        <f aca="false">IF(CHOOSE(MATCH(AM$5,$B$10:$E$10,0),$B503,$C503,$D503,$E503)*AM$6+AM503*AM$7&lt;AM$2,AM$3*AM$4,0)</f>
        <v>0</v>
      </c>
      <c r="EG503" s="0" t="n">
        <f aca="false">IF(CHOOSE(MATCH(AN$5,$B$10:$E$10,0),$B503,$C503,$D503,$E503)*AN$6+AN503*AN$7&lt;AN$2,AN$3*AN$4,0)</f>
        <v>0</v>
      </c>
      <c r="EH503" s="0" t="n">
        <f aca="false">IF(CHOOSE(MATCH(AO$5,$B$10:$E$10,0),$B503,$C503,$D503,$E503)*AO$6+AO503*AO$7&lt;AO$2,AO$3*AO$4,0)</f>
        <v>0</v>
      </c>
      <c r="EI503" s="0" t="n">
        <f aca="false">IF(CHOOSE(MATCH(AP$5,$B$10:$E$10,0),$B503,$C503,$D503,$E503)*AP$6+AP503*AP$7&lt;AP$2,AP$3*AP$4,0)</f>
        <v>0</v>
      </c>
      <c r="EJ503" s="0" t="n">
        <f aca="false">IF(CHOOSE(MATCH(AQ$5,$B$10:$E$10,0),$B503,$C503,$D503,$E503)*AQ$6+AQ503*AQ$7&lt;AQ$2,AQ$3*AQ$4,0)</f>
        <v>0</v>
      </c>
      <c r="EK503" s="0" t="n">
        <f aca="false">IF(CHOOSE(MATCH(AR$5,$B$10:$E$10,0),$B503,$C503,$D503,$E503)*AR$6+AR503*AR$7&lt;AR$2,AR$3*AR$4,0)</f>
        <v>0</v>
      </c>
      <c r="EL503" s="0" t="n">
        <f aca="false">IF(CHOOSE(MATCH(AS$5,$B$10:$E$10,0),$B503,$C503,$D503,$E503)*AS$6+AS503*AS$7&lt;AS$2,AS$3*AS$4,0)</f>
        <v>0</v>
      </c>
      <c r="EM503" s="0" t="n">
        <f aca="false">IF(CHOOSE(MATCH(AT$5,$B$10:$E$10,0),$B503,$C503,$D503,$E503)*AT$6+AT503*AT$7&lt;AT$2,AT$3*AT$4,0)</f>
        <v>0</v>
      </c>
      <c r="EN503" s="0" t="n">
        <f aca="false">IF(CHOOSE(MATCH(AU$5,$B$10:$E$10,0),$B503,$C503,$D503,$E503)*AU$6+AU503*AU$7&lt;AU$2,AU$3*AU$4,0)</f>
        <v>0</v>
      </c>
      <c r="EO503" s="0" t="n">
        <f aca="false">IF(CHOOSE(MATCH(AV$5,$B$10:$E$10,0),$B503,$C503,$D503,$E503)*AV$6+AV503*AV$7&lt;AV$2,AV$3*AV$4,0)</f>
        <v>0</v>
      </c>
      <c r="EP503" s="0" t="n">
        <f aca="false">IF(CHOOSE(MATCH(AW$5,$B$10:$E$10,0),$B503,$C503,$D503,$E503)*AW$6+AW503*AW$7&lt;AW$2,AW$3*AW$4,0)</f>
        <v>0</v>
      </c>
      <c r="EQ503" s="0" t="n">
        <f aca="false">IF(CHOOSE(MATCH(AX$5,$B$10:$E$10,0),$B503,$C503,$D503,$E503)*AX$6+AX503*AX$7&lt;AX$2,AX$3*AX$4,0)</f>
        <v>0</v>
      </c>
      <c r="ER503" s="0" t="n">
        <f aca="false">IF(CHOOSE(MATCH(AY$5,$B$10:$E$10,0),$B503,$C503,$D503,$E503)*AY$6+AY503*AY$7&lt;AY$2,AY$3*AY$4,0)</f>
        <v>0</v>
      </c>
      <c r="ES503" s="0" t="n">
        <f aca="false">IF(CHOOSE(MATCH(AZ$5,$B$10:$E$10,0),$B503,$C503,$D503,$E503)*AZ$6+AZ503*AZ$7&lt;AZ$2,AZ$3*AZ$4,0)</f>
        <v>0</v>
      </c>
      <c r="ET503" s="0" t="n">
        <f aca="false">IF(CHOOSE(MATCH(BA$5,$B$10:$E$10,0),$B503,$C503,$D503,$E503)*BA$6+BA503*BA$7&lt;BA$2,BA$3*BA$4,0)</f>
        <v>0</v>
      </c>
      <c r="EU503" s="0" t="n">
        <f aca="false">IF(CHOOSE(MATCH(BB$5,$B$10:$E$10,0),$B503,$C503,$D503,$E503)*BB$6+BB503*BB$7&lt;BB$2,BB$3*BB$4,0)</f>
        <v>0</v>
      </c>
      <c r="EV503" s="0" t="n">
        <f aca="false">IF(CHOOSE(MATCH(BC$5,$B$10:$E$10,0),$B503,$C503,$D503,$E503)*BC$6+BC503*BC$7&lt;BC$2,BC$3*BC$4,0)</f>
        <v>0</v>
      </c>
      <c r="EW503" s="0" t="n">
        <f aca="false">IF(CHOOSE(MATCH(BD$5,$B$10:$E$10,0),$B503,$C503,$D503,$E503)*BD$6+BD503*BD$7&lt;BD$2,BD$3*BD$4,0)</f>
        <v>0</v>
      </c>
      <c r="EX503" s="0" t="n">
        <f aca="false">IF(CHOOSE(MATCH(BE$5,$B$10:$E$10,0),$B503,$C503,$D503,$E503)*BE$6+BE503*BE$7&lt;BE$2,BE$3*BE$4,0)</f>
        <v>0</v>
      </c>
      <c r="EY503" s="0" t="n">
        <f aca="false">IF(CHOOSE(MATCH(BF$5,$B$10:$E$10,0),$B503,$C503,$D503,$E503)*BF$6+BF503*BF$7&lt;BF$2,BF$3*BF$4,0)</f>
        <v>0</v>
      </c>
      <c r="EZ503" s="0" t="n">
        <f aca="false">IF(CHOOSE(MATCH(BG$5,$B$10:$E$10,0),$B503,$C503,$D503,$E503)*BG$6+BG503*BG$7&lt;BG$2,BG$3*BG$4,0)</f>
        <v>0</v>
      </c>
      <c r="FA503" s="0" t="n">
        <f aca="false">IF(CHOOSE(MATCH(BH$5,$B$10:$E$10,0),$B503,$C503,$D503,$E503)*BH$6+BH503*BH$7&lt;BH$2,BH$3*BH$4,0)</f>
        <v>0</v>
      </c>
      <c r="FB503" s="0" t="n">
        <f aca="false">IF(CHOOSE(MATCH(BI$5,$B$10:$E$10,0),$B503,$C503,$D503,$E503)*BI$6+BI503*BI$7&lt;BI$2,BI$3*BI$4,0)</f>
        <v>0</v>
      </c>
      <c r="FC503" s="0" t="n">
        <f aca="false">IF(CHOOSE(MATCH(BJ$5,$B$10:$E$10,0),$B503,$C503,$D503,$E503)*BJ$6+BJ503*BJ$7&lt;BJ$2,BJ$3*BJ$4,0)</f>
        <v>0</v>
      </c>
      <c r="FD503" s="0" t="n">
        <f aca="false">IF(CHOOSE(MATCH(BK$5,$B$10:$E$10,0),$B503,$C503,$D503,$E503)*BK$6+BK503*BK$7&lt;BK$2,BK$3*BK$4,0)</f>
        <v>0</v>
      </c>
      <c r="FE503" s="0" t="n">
        <f aca="false">IF(CHOOSE(MATCH(BL$5,$B$10:$E$10,0),$B503,$C503,$D503,$E503)*BL$6+BL503*BL$7&lt;BL$2,BL$3*BL$4,0)</f>
        <v>0</v>
      </c>
      <c r="FF503" s="0" t="n">
        <f aca="false">IF(CHOOSE(MATCH(BM$5,$B$10:$E$10,0),$B503,$C503,$D503,$E503)*BM$6+BM503*BM$7&lt;BM$2,BM$3*BM$4,0)</f>
        <v>0</v>
      </c>
      <c r="FG503" s="0" t="n">
        <f aca="false">IF(CHOOSE(MATCH(BN$5,$B$10:$E$10,0),$B503,$C503,$D503,$E503)*BN$6+BN503*BN$7&lt;BN$2,BN$3*BN$4,0)</f>
        <v>0</v>
      </c>
      <c r="FH503" s="0" t="n">
        <f aca="false">IF(CHOOSE(MATCH(BO$5,$B$10:$E$10,0),$B503,$C503,$D503,$E503)*BO$6+BO503*BO$7&lt;BO$2,BO$3*BO$4,0)</f>
        <v>0</v>
      </c>
      <c r="FI503" s="0" t="n">
        <f aca="false">IF(CHOOSE(MATCH(BP$5,$B$10:$E$10,0),$B503,$C503,$D503,$E503)*BP$6+BP503*BP$7&lt;BP$2,BP$3*BP$4,0)</f>
        <v>0</v>
      </c>
      <c r="FJ503" s="0" t="n">
        <f aca="false">IF(CHOOSE(MATCH(BQ$5,$B$10:$E$10,0),$B503,$C503,$D503,$E503)*BQ$6+BQ503*BQ$7&lt;BQ$2,BQ$3*BQ$4,0)</f>
        <v>0</v>
      </c>
      <c r="FK503" s="0" t="n">
        <f aca="false">IF(CHOOSE(MATCH(BR$5,$B$10:$E$10,0),$B503,$C503,$D503,$E503)*BR$6+BR503*BR$7&lt;BR$2,BR$3*BR$4,0)</f>
        <v>0</v>
      </c>
      <c r="FL503" s="0" t="n">
        <f aca="false">IF(CHOOSE(MATCH(BS$5,$B$10:$E$10,0),$B503,$C503,$D503,$E503)*BS$6+BS503*BS$7&lt;BS$2,BS$3*BS$4,0)</f>
        <v>0</v>
      </c>
      <c r="FM503" s="0" t="n">
        <f aca="false">IF(CHOOSE(MATCH(BT$5,$B$10:$E$10,0),$B503,$C503,$D503,$E503)*BT$6+BT503*BT$7&lt;BT$2,BT$3*BT$4,0)</f>
        <v>0</v>
      </c>
      <c r="FN503" s="0" t="n">
        <f aca="false">IF(CHOOSE(MATCH(BU$5,$B$10:$E$10,0),$B503,$C503,$D503,$E503)*BU$6+BU503*BU$7&lt;BU$2,BU$3*BU$4,0)</f>
        <v>0</v>
      </c>
      <c r="FO503" s="0" t="n">
        <f aca="false">IF(CHOOSE(MATCH(BV$5,$B$10:$E$10,0),$B503,$C503,$D503,$E503)*BV$6+BV503*BV$7&lt;BV$2,BV$3*BV$4,0)</f>
        <v>0</v>
      </c>
      <c r="FP503" s="0" t="n">
        <f aca="false">IF(CHOOSE(MATCH(BW$5,$B$10:$E$10,0),$B503,$C503,$D503,$E503)*BW$6+BW503*BW$7&lt;BW$2,BW$3*BW$4,0)</f>
        <v>0</v>
      </c>
      <c r="FQ503" s="0" t="n">
        <f aca="false">IF(CHOOSE(MATCH(BX$5,$B$10:$E$10,0),$B503,$C503,$D503,$E503)*BX$6+BX503*BX$7&lt;BX$2,BX$3*BX$4,0)</f>
        <v>0</v>
      </c>
      <c r="FR503" s="0" t="n">
        <f aca="false">IF(CHOOSE(MATCH(BY$5,$B$10:$E$10,0),$B503,$C503,$D503,$E503)*BY$6+BY503*BY$7&lt;BY$2,BY$3*BY$4,0)</f>
        <v>0</v>
      </c>
      <c r="FS503" s="0" t="n">
        <f aca="false">IF(CHOOSE(MATCH(BZ$5,$B$10:$E$10,0),$B503,$C503,$D503,$E503)*BZ$6+BZ503*BZ$7&lt;BZ$2,BZ$3*BZ$4,0)</f>
        <v>0</v>
      </c>
      <c r="FT503" s="0" t="n">
        <f aca="false">IF(CHOOSE(MATCH(CA$5,$B$10:$E$10,0),$B503,$C503,$D503,$E503)*CA$6+CA503*CA$7&lt;CA$2,CA$3*CA$4,0)</f>
        <v>12.5</v>
      </c>
      <c r="FU503" s="0" t="n">
        <f aca="false">IF(CHOOSE(MATCH(CB$5,$B$10:$E$10,0),$B503,$C503,$D503,$E503)*CB$6+CB503*CB$7&lt;CB$2,CB$3*CB$4,0)</f>
        <v>0</v>
      </c>
      <c r="FV503" s="0" t="n">
        <f aca="false">IF(CHOOSE(MATCH(CC$5,$B$10:$E$10,0),$B503,$C503,$D503,$E503)*CC$6+CC503*CC$7&lt;CC$2,CC$3*CC$4,0)</f>
        <v>0</v>
      </c>
      <c r="FW503" s="0" t="n">
        <f aca="false">IF(CHOOSE(MATCH(CD$5,$B$10:$E$10,0),$B503,$C503,$D503,$E503)*CD$6+CD503*CD$7&lt;CD$2,CD$3*CD$4,0)</f>
        <v>0</v>
      </c>
      <c r="FX503" s="0" t="n">
        <f aca="false">IF(CHOOSE(MATCH(CE$5,$B$10:$E$10,0),$B503,$C503,$D503,$E503)*CE$6+CE503*CE$7&lt;CE$2,CE$3*CE$4,0)</f>
        <v>0</v>
      </c>
      <c r="FY503" s="0" t="n">
        <f aca="false">IF(CHOOSE(MATCH(CF$5,$B$10:$E$10,0),$B503,$C503,$D503,$E503)*CF$6+CF503*CF$7&lt;CF$2,CF$3*CF$4,0)</f>
        <v>0</v>
      </c>
      <c r="FZ503" s="0" t="n">
        <f aca="false">IF(CHOOSE(MATCH(CG$5,$B$10:$E$10,0),$B503,$C503,$D503,$E503)*CG$6+CG503*CG$7&lt;CG$2,CG$3*CG$4,0)</f>
        <v>0</v>
      </c>
      <c r="GA503" s="0" t="n">
        <f aca="false">IF(CHOOSE(MATCH(CH$5,$B$10:$E$10,0),$B503,$C503,$D503,$E503)*CH$6+CH503*CH$7&lt;CH$2,CH$3*CH$4,0)</f>
        <v>0</v>
      </c>
      <c r="GB503" s="0" t="n">
        <f aca="false">IF(CHOOSE(MATCH(CI$5,$B$10:$E$10,0),$B503,$C503,$D503,$E503)*CI$6+CI503*CI$7&lt;CI$2,CI$3*CI$4,0)</f>
        <v>0.5</v>
      </c>
      <c r="GC503" s="0" t="n">
        <f aca="false">IF(CHOOSE(MATCH(CJ$5,$B$10:$E$10,0),$B503,$C503,$D503,$E503)*CJ$6+CJ503*CJ$7&lt;CJ$2,CJ$3*CJ$4,0)</f>
        <v>0.5</v>
      </c>
      <c r="GD503" s="0" t="n">
        <f aca="false">IF(CHOOSE(MATCH(CK$5,$B$10:$E$10,0),$B503,$C503,$D503,$E503)*CK$6+CK503*CK$7&lt;CK$2,CK$3*CK$4,0)</f>
        <v>0</v>
      </c>
      <c r="GE503" s="0" t="n">
        <f aca="false">IF(CHOOSE(MATCH(CL$5,$B$10:$E$10,0),$B503,$C503,$D503,$E503)*CL$6+CL503*CL$7&lt;CL$2,CL$3*CL$4,0)</f>
        <v>0</v>
      </c>
      <c r="GF503" s="0" t="n">
        <f aca="false">IF(CHOOSE(MATCH(CM$5,$B$10:$E$10,0),$B503,$C503,$D503,$E503)*CM$6+CM503*CM$7&lt;CM$2,CM$3*CM$4,0)</f>
        <v>0</v>
      </c>
      <c r="GG503" s="0" t="n">
        <f aca="false">IF(CHOOSE(MATCH(CN$5,$B$10:$E$10,0),$B503,$C503,$D503,$E503)*CN$6+CN503*CN$7&lt;CN$2,CN$3*CN$4,0)</f>
        <v>0</v>
      </c>
      <c r="GH503" s="0" t="n">
        <f aca="false">IF(CHOOSE(MATCH(CO$5,$B$10:$E$10,0),$B503,$C503,$D503,$E503)*CO$6+CO503*CO$7&lt;CO$2,CO$3*CO$4,0)</f>
        <v>0</v>
      </c>
      <c r="GI503" s="0" t="n">
        <f aca="false">IF(CHOOSE(MATCH(CP$5,$B$10:$E$10,0),$B503,$C503,$D503,$E503)*CP$6+CP503*CP$7&lt;CP$2,CP$3*CP$4,0)</f>
        <v>0</v>
      </c>
      <c r="GJ503" s="0" t="n">
        <f aca="false">IF(CHOOSE(MATCH(CQ$5,$B$10:$E$10,0),$B503,$C503,$D503,$E503)*CQ$6+CQ503*CQ$7&lt;CQ$2,CQ$3*CQ$4,0)</f>
        <v>0</v>
      </c>
      <c r="GK503" s="0" t="n">
        <f aca="false">IF(CHOOSE(MATCH(CR$5,$B$10:$E$10,0),$B503,$C503,$D503,$E503)*CR$6+CR503*CR$7&lt;CR$2,CR$3*CR$4,0)</f>
        <v>0</v>
      </c>
      <c r="GL503" s="0" t="n">
        <f aca="false">IF(CHOOSE(MATCH(CS$5,$B$10:$E$10,0),$B503,$C503,$D503,$E503)*CS$6+CS503*CS$7&lt;CS$2,CS$3*CS$4,0)</f>
        <v>0</v>
      </c>
      <c r="GM503" s="0" t="n">
        <f aca="false">IF(CHOOSE(MATCH(CT$5,$B$10:$E$10,0),$B503,$C503,$D503,$E503)*CT$6+CT503*CT$7&lt;CT$2,CT$3*CT$4,0)</f>
        <v>0</v>
      </c>
      <c r="GN503" s="0" t="n">
        <f aca="false">IF(CHOOSE(MATCH(CU$5,$B$10:$E$10,0),$B503,$C503,$D503,$E503)*CU$6+CU503*CU$7&lt;CU$2,CU$3*CU$4,0)</f>
        <v>0</v>
      </c>
      <c r="GO503" s="0" t="n">
        <f aca="false">IF(CHOOSE(MATCH(CV$5,$B$10:$E$10,0),$B503,$C503,$D503,$E503)*CV$6+CV503*CV$7&lt;CV$2,CV$3*CV$4,0)</f>
        <v>0</v>
      </c>
      <c r="GP503" s="0" t="n">
        <f aca="false">IF(CHOOSE(MATCH(CW$5,$B$10:$E$10,0),$B503,$C503,$D503,$E503)*CW$6+CW503*CW$7&lt;CW$2,CW$3*CW$4,0)</f>
        <v>0</v>
      </c>
      <c r="GQ503" s="0" t="n">
        <f aca="false">IF(CHOOSE(MATCH(CX$5,$B$10:$E$10,0),$B503,$C503,$D503,$E503)*CX$6+CX503*CX$7&lt;CX$2,CX$3*CX$4,0)</f>
        <v>0</v>
      </c>
      <c r="GS503" s="0" t="n">
        <f aca="false">SUM(CZ503:GQ503)</f>
        <v>13.5</v>
      </c>
      <c r="GT503" s="0" t="n">
        <f aca="false">IF(GS503&gt;$GS$6,1,0)</f>
        <v>0</v>
      </c>
    </row>
    <row r="504" customFormat="false" ht="14" hidden="false" customHeight="false" outlineLevel="0" collapsed="false">
      <c r="A504" s="0" t="n">
        <v>494</v>
      </c>
      <c r="B504" s="0" t="n">
        <v>2.11264326474537</v>
      </c>
      <c r="C504" s="0" t="n">
        <v>1.21187628820519</v>
      </c>
      <c r="D504" s="0" t="n">
        <v>-1.05506645191572</v>
      </c>
      <c r="E504" s="0" t="n">
        <v>-0.453899461851451</v>
      </c>
      <c r="G504" s="0" t="n">
        <v>-0.0597424332227092</v>
      </c>
      <c r="H504" s="0" t="n">
        <v>-3.84170562028885</v>
      </c>
      <c r="I504" s="0" t="n">
        <v>-0.254832457358134</v>
      </c>
      <c r="J504" s="0" t="n">
        <v>1.02085778053151</v>
      </c>
      <c r="K504" s="0" t="n">
        <v>-0.262822368313209</v>
      </c>
      <c r="L504" s="0" t="n">
        <v>-1.29873114929069</v>
      </c>
      <c r="M504" s="0" t="n">
        <v>-0.321105062539573</v>
      </c>
      <c r="N504" s="0" t="n">
        <v>0.285618853013148</v>
      </c>
      <c r="O504" s="0" t="n">
        <v>0.174727574631106</v>
      </c>
      <c r="P504" s="0" t="n">
        <v>0.104264472611249</v>
      </c>
      <c r="Q504" s="0" t="n">
        <v>-2.06803633773234</v>
      </c>
      <c r="R504" s="0" t="n">
        <v>-1.11274857772514</v>
      </c>
      <c r="S504" s="0" t="n">
        <v>-0.09772975317901</v>
      </c>
      <c r="T504" s="0" t="n">
        <v>-1.75305558514083</v>
      </c>
      <c r="U504" s="0" t="n">
        <v>-0.241815314439009</v>
      </c>
      <c r="V504" s="0" t="n">
        <v>-1.09711436380167</v>
      </c>
      <c r="W504" s="0" t="n">
        <v>0.197144345293054</v>
      </c>
      <c r="X504" s="0" t="n">
        <v>-0.00921772880246863</v>
      </c>
      <c r="Y504" s="0" t="n">
        <v>-1.71454303199425</v>
      </c>
      <c r="Z504" s="0" t="n">
        <v>1.28167357615894</v>
      </c>
      <c r="AA504" s="0" t="n">
        <v>-1.11873760033632</v>
      </c>
      <c r="AB504" s="0" t="n">
        <v>0.378774984710617</v>
      </c>
      <c r="AC504" s="0" t="n">
        <v>-1.18868229037616</v>
      </c>
      <c r="AD504" s="0" t="n">
        <v>-0.821021330921212</v>
      </c>
      <c r="AE504" s="0" t="n">
        <v>-0.534794253326254</v>
      </c>
      <c r="AF504" s="0" t="n">
        <v>1.33402409119299</v>
      </c>
      <c r="AG504" s="0" t="n">
        <v>-1.54866029333789</v>
      </c>
      <c r="AH504" s="0" t="n">
        <v>-0.803466946308618</v>
      </c>
      <c r="AI504" s="0" t="n">
        <v>0.590086983720539</v>
      </c>
      <c r="AJ504" s="0" t="n">
        <v>-0.0866657501319423</v>
      </c>
      <c r="AK504" s="0" t="n">
        <v>-0.221698428504169</v>
      </c>
      <c r="AL504" s="0" t="n">
        <v>0.0408226696890779</v>
      </c>
      <c r="AM504" s="0" t="n">
        <v>-0.114268914330751</v>
      </c>
      <c r="AN504" s="0" t="n">
        <v>-1.08670064946637</v>
      </c>
      <c r="AO504" s="0" t="n">
        <v>-0.409032736570225</v>
      </c>
      <c r="AP504" s="0" t="n">
        <v>-0.792108494351851</v>
      </c>
      <c r="AQ504" s="0" t="n">
        <v>1.3795352060697</v>
      </c>
      <c r="AR504" s="0" t="n">
        <v>-1.56536771100946</v>
      </c>
      <c r="AS504" s="0" t="n">
        <v>0.686325165588642</v>
      </c>
      <c r="AT504" s="0" t="n">
        <v>-0.862339675222756</v>
      </c>
      <c r="AU504" s="0" t="n">
        <v>-1.20464846986579</v>
      </c>
      <c r="AV504" s="0" t="n">
        <v>0.457519035990117</v>
      </c>
      <c r="AW504" s="0" t="n">
        <v>-0.292718596028863</v>
      </c>
      <c r="AX504" s="0" t="n">
        <v>-0.0203885974769946</v>
      </c>
      <c r="AY504" s="0" t="n">
        <v>0.584996087127365</v>
      </c>
      <c r="AZ504" s="0" t="n">
        <v>-1.07231699075783</v>
      </c>
      <c r="BA504" s="0" t="n">
        <v>0.785323663876625</v>
      </c>
      <c r="BB504" s="0" t="n">
        <v>1.72596628544852</v>
      </c>
      <c r="BC504" s="0" t="n">
        <v>-0.886332145455526</v>
      </c>
      <c r="BD504" s="0" t="n">
        <v>0.216917896977975</v>
      </c>
      <c r="BE504" s="0" t="n">
        <v>0.247885054704966</v>
      </c>
      <c r="BF504" s="0" t="n">
        <v>-1.85368662641849</v>
      </c>
      <c r="BG504" s="0" t="n">
        <v>0.129529098558123</v>
      </c>
      <c r="BH504" s="0" t="n">
        <v>-0.434872617915971</v>
      </c>
      <c r="BI504" s="0" t="n">
        <v>-1.54713688971242</v>
      </c>
      <c r="BJ504" s="0" t="n">
        <v>1.29024328998639</v>
      </c>
      <c r="BK504" s="0" t="n">
        <v>-1.38710220198846</v>
      </c>
      <c r="BL504" s="0" t="n">
        <v>0.176903540705098</v>
      </c>
      <c r="BM504" s="0" t="n">
        <v>-1.31708475237247</v>
      </c>
      <c r="BN504" s="0" t="n">
        <v>0.937104687182</v>
      </c>
      <c r="BO504" s="0" t="n">
        <v>-0.155340558194439</v>
      </c>
      <c r="BP504" s="0" t="n">
        <v>0.0702448232914321</v>
      </c>
      <c r="BQ504" s="0" t="n">
        <v>1.42323642648989</v>
      </c>
      <c r="BR504" s="0" t="n">
        <v>1.32091827254044</v>
      </c>
      <c r="BS504" s="0" t="n">
        <v>-0.0713953340891749</v>
      </c>
      <c r="BT504" s="0" t="n">
        <v>0.420955075242091</v>
      </c>
      <c r="BU504" s="0" t="n">
        <v>0.303914475807687</v>
      </c>
      <c r="BV504" s="0" t="n">
        <v>-1.33682533487445</v>
      </c>
      <c r="BW504" s="0" t="n">
        <v>-0.366310359822819</v>
      </c>
      <c r="BX504" s="0" t="n">
        <v>1.37401002575643</v>
      </c>
      <c r="BY504" s="0" t="n">
        <v>-0.0639579411654267</v>
      </c>
      <c r="BZ504" s="0" t="n">
        <v>0.458539943792857</v>
      </c>
      <c r="CA504" s="0" t="n">
        <v>-0.893492142495233</v>
      </c>
      <c r="CB504" s="0" t="n">
        <v>0.113884652819252</v>
      </c>
      <c r="CC504" s="0" t="n">
        <v>0.265119979303563</v>
      </c>
      <c r="CD504" s="0" t="n">
        <v>-1.18311845653807</v>
      </c>
      <c r="CE504" s="0" t="n">
        <v>0.488748810312245</v>
      </c>
      <c r="CF504" s="0" t="n">
        <v>0.23575466912007</v>
      </c>
      <c r="CG504" s="0" t="n">
        <v>0.532677404407878</v>
      </c>
      <c r="CH504" s="0" t="n">
        <v>-0.261793502431829</v>
      </c>
      <c r="CI504" s="0" t="n">
        <v>-0.719229547030409</v>
      </c>
      <c r="CJ504" s="0" t="n">
        <v>-0.0343925421475433</v>
      </c>
      <c r="CK504" s="0" t="n">
        <v>-0.415028580391663</v>
      </c>
      <c r="CL504" s="0" t="n">
        <v>0.664606432110304</v>
      </c>
      <c r="CM504" s="0" t="n">
        <v>0.822308265924221</v>
      </c>
      <c r="CN504" s="0" t="n">
        <v>0.953850758378394</v>
      </c>
      <c r="CO504" s="0" t="n">
        <v>0.563436515221838</v>
      </c>
      <c r="CP504" s="0" t="n">
        <v>-2.0667357603088</v>
      </c>
      <c r="CQ504" s="0" t="n">
        <v>1.70628936757566</v>
      </c>
      <c r="CR504" s="0" t="n">
        <v>1.34170022647595</v>
      </c>
      <c r="CS504" s="0" t="n">
        <v>-0.604168235440739</v>
      </c>
      <c r="CT504" s="0" t="n">
        <v>-0.105187609733548</v>
      </c>
      <c r="CU504" s="0" t="n">
        <v>0.630548129265662</v>
      </c>
      <c r="CV504" s="0" t="n">
        <v>1.56406713358592</v>
      </c>
      <c r="CW504" s="0" t="n">
        <v>-1.31435626826715</v>
      </c>
      <c r="CX504" s="0" t="n">
        <v>-0.936511241889093</v>
      </c>
      <c r="CZ504" s="0" t="n">
        <f aca="false">IF(CHOOSE(MATCH(G$5,$B$10:$E$10,0),$B504,$C504,$D504,$E504)*G$6+G504*G$7&lt;G$2,G$3*G$4,0)</f>
        <v>0</v>
      </c>
      <c r="DA504" s="0" t="n">
        <f aca="false">IF(CHOOSE(MATCH(H$5,$B$10:$E$10,0),$B504,$C504,$D504,$E504)*H$6+H504*H$7&lt;H$2,H$3*H$4,0)</f>
        <v>12.5</v>
      </c>
      <c r="DB504" s="0" t="n">
        <f aca="false">IF(CHOOSE(MATCH(I$5,$B$10:$E$10,0),$B504,$C504,$D504,$E504)*I$6+I504*I$7&lt;I$2,I$3*I$4,0)</f>
        <v>0</v>
      </c>
      <c r="DC504" s="0" t="n">
        <f aca="false">IF(CHOOSE(MATCH(J$5,$B$10:$E$10,0),$B504,$C504,$D504,$E504)*J$6+J504*J$7&lt;J$2,J$3*J$4,0)</f>
        <v>0</v>
      </c>
      <c r="DD504" s="0" t="n">
        <f aca="false">IF(CHOOSE(MATCH(K$5,$B$10:$E$10,0),$B504,$C504,$D504,$E504)*K$6+K504*K$7&lt;K$2,K$3*K$4,0)</f>
        <v>0</v>
      </c>
      <c r="DE504" s="0" t="n">
        <f aca="false">IF(CHOOSE(MATCH(L$5,$B$10:$E$10,0),$B504,$C504,$D504,$E504)*L$6+L504*L$7&lt;L$2,L$3*L$4,0)</f>
        <v>0</v>
      </c>
      <c r="DF504" s="0" t="n">
        <f aca="false">IF(CHOOSE(MATCH(M$5,$B$10:$E$10,0),$B504,$C504,$D504,$E504)*M$6+M504*M$7&lt;M$2,M$3*M$4,0)</f>
        <v>0</v>
      </c>
      <c r="DG504" s="0" t="n">
        <f aca="false">IF(CHOOSE(MATCH(N$5,$B$10:$E$10,0),$B504,$C504,$D504,$E504)*N$6+N504*N$7&lt;N$2,N$3*N$4,0)</f>
        <v>0</v>
      </c>
      <c r="DH504" s="0" t="n">
        <f aca="false">IF(CHOOSE(MATCH(O$5,$B$10:$E$10,0),$B504,$C504,$D504,$E504)*O$6+O504*O$7&lt;O$2,O$3*O$4,0)</f>
        <v>0</v>
      </c>
      <c r="DI504" s="0" t="n">
        <f aca="false">IF(CHOOSE(MATCH(P$5,$B$10:$E$10,0),$B504,$C504,$D504,$E504)*P$6+P504*P$7&lt;P$2,P$3*P$4,0)</f>
        <v>0</v>
      </c>
      <c r="DJ504" s="0" t="n">
        <f aca="false">IF(CHOOSE(MATCH(Q$5,$B$10:$E$10,0),$B504,$C504,$D504,$E504)*Q$6+Q504*Q$7&lt;Q$2,Q$3*Q$4,0)</f>
        <v>0</v>
      </c>
      <c r="DK504" s="0" t="n">
        <f aca="false">IF(CHOOSE(MATCH(R$5,$B$10:$E$10,0),$B504,$C504,$D504,$E504)*R$6+R504*R$7&lt;R$2,R$3*R$4,0)</f>
        <v>0</v>
      </c>
      <c r="DL504" s="0" t="n">
        <f aca="false">IF(CHOOSE(MATCH(S$5,$B$10:$E$10,0),$B504,$C504,$D504,$E504)*S$6+S504*S$7&lt;S$2,S$3*S$4,0)</f>
        <v>0</v>
      </c>
      <c r="DM504" s="0" t="n">
        <f aca="false">IF(CHOOSE(MATCH(T$5,$B$10:$E$10,0),$B504,$C504,$D504,$E504)*T$6+T504*T$7&lt;T$2,T$3*T$4,0)</f>
        <v>0</v>
      </c>
      <c r="DN504" s="0" t="n">
        <f aca="false">IF(CHOOSE(MATCH(U$5,$B$10:$E$10,0),$B504,$C504,$D504,$E504)*U$6+U504*U$7&lt;U$2,U$3*U$4,0)</f>
        <v>0</v>
      </c>
      <c r="DO504" s="0" t="n">
        <f aca="false">IF(CHOOSE(MATCH(V$5,$B$10:$E$10,0),$B504,$C504,$D504,$E504)*V$6+V504*V$7&lt;V$2,V$3*V$4,0)</f>
        <v>0</v>
      </c>
      <c r="DP504" s="0" t="n">
        <f aca="false">IF(CHOOSE(MATCH(W$5,$B$10:$E$10,0),$B504,$C504,$D504,$E504)*W$6+W504*W$7&lt;W$2,W$3*W$4,0)</f>
        <v>0</v>
      </c>
      <c r="DQ504" s="0" t="n">
        <f aca="false">IF(CHOOSE(MATCH(X$5,$B$10:$E$10,0),$B504,$C504,$D504,$E504)*X$6+X504*X$7&lt;X$2,X$3*X$4,0)</f>
        <v>0</v>
      </c>
      <c r="DR504" s="0" t="n">
        <f aca="false">IF(CHOOSE(MATCH(Y$5,$B$10:$E$10,0),$B504,$C504,$D504,$E504)*Y$6+Y504*Y$7&lt;Y$2,Y$3*Y$4,0)</f>
        <v>0</v>
      </c>
      <c r="DS504" s="0" t="n">
        <f aca="false">IF(CHOOSE(MATCH(Z$5,$B$10:$E$10,0),$B504,$C504,$D504,$E504)*Z$6+Z504*Z$7&lt;Z$2,Z$3*Z$4,0)</f>
        <v>0</v>
      </c>
      <c r="DT504" s="0" t="n">
        <f aca="false">IF(CHOOSE(MATCH(AA$5,$B$10:$E$10,0),$B504,$C504,$D504,$E504)*AA$6+AA504*AA$7&lt;AA$2,AA$3*AA$4,0)</f>
        <v>0</v>
      </c>
      <c r="DU504" s="0" t="n">
        <f aca="false">IF(CHOOSE(MATCH(AB$5,$B$10:$E$10,0),$B504,$C504,$D504,$E504)*AB$6+AB504*AB$7&lt;AB$2,AB$3*AB$4,0)</f>
        <v>0</v>
      </c>
      <c r="DV504" s="0" t="n">
        <f aca="false">IF(CHOOSE(MATCH(AC$5,$B$10:$E$10,0),$B504,$C504,$D504,$E504)*AC$6+AC504*AC$7&lt;AC$2,AC$3*AC$4,0)</f>
        <v>0</v>
      </c>
      <c r="DW504" s="0" t="n">
        <f aca="false">IF(CHOOSE(MATCH(AD$5,$B$10:$E$10,0),$B504,$C504,$D504,$E504)*AD$6+AD504*AD$7&lt;AD$2,AD$3*AD$4,0)</f>
        <v>0</v>
      </c>
      <c r="DX504" s="0" t="n">
        <f aca="false">IF(CHOOSE(MATCH(AE$5,$B$10:$E$10,0),$B504,$C504,$D504,$E504)*AE$6+AE504*AE$7&lt;AE$2,AE$3*AE$4,0)</f>
        <v>0</v>
      </c>
      <c r="DY504" s="0" t="n">
        <f aca="false">IF(CHOOSE(MATCH(AF$5,$B$10:$E$10,0),$B504,$C504,$D504,$E504)*AF$6+AF504*AF$7&lt;AF$2,AF$3*AF$4,0)</f>
        <v>0</v>
      </c>
      <c r="DZ504" s="0" t="n">
        <f aca="false">IF(CHOOSE(MATCH(AG$5,$B$10:$E$10,0),$B504,$C504,$D504,$E504)*AG$6+AG504*AG$7&lt;AG$2,AG$3*AG$4,0)</f>
        <v>0</v>
      </c>
      <c r="EA504" s="0" t="n">
        <f aca="false">IF(CHOOSE(MATCH(AH$5,$B$10:$E$10,0),$B504,$C504,$D504,$E504)*AH$6+AH504*AH$7&lt;AH$2,AH$3*AH$4,0)</f>
        <v>0</v>
      </c>
      <c r="EB504" s="0" t="n">
        <f aca="false">IF(CHOOSE(MATCH(AI$5,$B$10:$E$10,0),$B504,$C504,$D504,$E504)*AI$6+AI504*AI$7&lt;AI$2,AI$3*AI$4,0)</f>
        <v>0</v>
      </c>
      <c r="EC504" s="0" t="n">
        <f aca="false">IF(CHOOSE(MATCH(AJ$5,$B$10:$E$10,0),$B504,$C504,$D504,$E504)*AJ$6+AJ504*AJ$7&lt;AJ$2,AJ$3*AJ$4,0)</f>
        <v>0</v>
      </c>
      <c r="ED504" s="0" t="n">
        <f aca="false">IF(CHOOSE(MATCH(AK$5,$B$10:$E$10,0),$B504,$C504,$D504,$E504)*AK$6+AK504*AK$7&lt;AK$2,AK$3*AK$4,0)</f>
        <v>0</v>
      </c>
      <c r="EE504" s="0" t="n">
        <f aca="false">IF(CHOOSE(MATCH(AL$5,$B$10:$E$10,0),$B504,$C504,$D504,$E504)*AL$6+AL504*AL$7&lt;AL$2,AL$3*AL$4,0)</f>
        <v>0</v>
      </c>
      <c r="EF504" s="0" t="n">
        <f aca="false">IF(CHOOSE(MATCH(AM$5,$B$10:$E$10,0),$B504,$C504,$D504,$E504)*AM$6+AM504*AM$7&lt;AM$2,AM$3*AM$4,0)</f>
        <v>0</v>
      </c>
      <c r="EG504" s="0" t="n">
        <f aca="false">IF(CHOOSE(MATCH(AN$5,$B$10:$E$10,0),$B504,$C504,$D504,$E504)*AN$6+AN504*AN$7&lt;AN$2,AN$3*AN$4,0)</f>
        <v>0</v>
      </c>
      <c r="EH504" s="0" t="n">
        <f aca="false">IF(CHOOSE(MATCH(AO$5,$B$10:$E$10,0),$B504,$C504,$D504,$E504)*AO$6+AO504*AO$7&lt;AO$2,AO$3*AO$4,0)</f>
        <v>0</v>
      </c>
      <c r="EI504" s="0" t="n">
        <f aca="false">IF(CHOOSE(MATCH(AP$5,$B$10:$E$10,0),$B504,$C504,$D504,$E504)*AP$6+AP504*AP$7&lt;AP$2,AP$3*AP$4,0)</f>
        <v>0</v>
      </c>
      <c r="EJ504" s="0" t="n">
        <f aca="false">IF(CHOOSE(MATCH(AQ$5,$B$10:$E$10,0),$B504,$C504,$D504,$E504)*AQ$6+AQ504*AQ$7&lt;AQ$2,AQ$3*AQ$4,0)</f>
        <v>0</v>
      </c>
      <c r="EK504" s="0" t="n">
        <f aca="false">IF(CHOOSE(MATCH(AR$5,$B$10:$E$10,0),$B504,$C504,$D504,$E504)*AR$6+AR504*AR$7&lt;AR$2,AR$3*AR$4,0)</f>
        <v>0</v>
      </c>
      <c r="EL504" s="0" t="n">
        <f aca="false">IF(CHOOSE(MATCH(AS$5,$B$10:$E$10,0),$B504,$C504,$D504,$E504)*AS$6+AS504*AS$7&lt;AS$2,AS$3*AS$4,0)</f>
        <v>0</v>
      </c>
      <c r="EM504" s="0" t="n">
        <f aca="false">IF(CHOOSE(MATCH(AT$5,$B$10:$E$10,0),$B504,$C504,$D504,$E504)*AT$6+AT504*AT$7&lt;AT$2,AT$3*AT$4,0)</f>
        <v>0</v>
      </c>
      <c r="EN504" s="0" t="n">
        <f aca="false">IF(CHOOSE(MATCH(AU$5,$B$10:$E$10,0),$B504,$C504,$D504,$E504)*AU$6+AU504*AU$7&lt;AU$2,AU$3*AU$4,0)</f>
        <v>0</v>
      </c>
      <c r="EO504" s="0" t="n">
        <f aca="false">IF(CHOOSE(MATCH(AV$5,$B$10:$E$10,0),$B504,$C504,$D504,$E504)*AV$6+AV504*AV$7&lt;AV$2,AV$3*AV$4,0)</f>
        <v>0</v>
      </c>
      <c r="EP504" s="0" t="n">
        <f aca="false">IF(CHOOSE(MATCH(AW$5,$B$10:$E$10,0),$B504,$C504,$D504,$E504)*AW$6+AW504*AW$7&lt;AW$2,AW$3*AW$4,0)</f>
        <v>0</v>
      </c>
      <c r="EQ504" s="0" t="n">
        <f aca="false">IF(CHOOSE(MATCH(AX$5,$B$10:$E$10,0),$B504,$C504,$D504,$E504)*AX$6+AX504*AX$7&lt;AX$2,AX$3*AX$4,0)</f>
        <v>0</v>
      </c>
      <c r="ER504" s="0" t="n">
        <f aca="false">IF(CHOOSE(MATCH(AY$5,$B$10:$E$10,0),$B504,$C504,$D504,$E504)*AY$6+AY504*AY$7&lt;AY$2,AY$3*AY$4,0)</f>
        <v>0</v>
      </c>
      <c r="ES504" s="0" t="n">
        <f aca="false">IF(CHOOSE(MATCH(AZ$5,$B$10:$E$10,0),$B504,$C504,$D504,$E504)*AZ$6+AZ504*AZ$7&lt;AZ$2,AZ$3*AZ$4,0)</f>
        <v>0</v>
      </c>
      <c r="ET504" s="0" t="n">
        <f aca="false">IF(CHOOSE(MATCH(BA$5,$B$10:$E$10,0),$B504,$C504,$D504,$E504)*BA$6+BA504*BA$7&lt;BA$2,BA$3*BA$4,0)</f>
        <v>0</v>
      </c>
      <c r="EU504" s="0" t="n">
        <f aca="false">IF(CHOOSE(MATCH(BB$5,$B$10:$E$10,0),$B504,$C504,$D504,$E504)*BB$6+BB504*BB$7&lt;BB$2,BB$3*BB$4,0)</f>
        <v>0</v>
      </c>
      <c r="EV504" s="0" t="n">
        <f aca="false">IF(CHOOSE(MATCH(BC$5,$B$10:$E$10,0),$B504,$C504,$D504,$E504)*BC$6+BC504*BC$7&lt;BC$2,BC$3*BC$4,0)</f>
        <v>0</v>
      </c>
      <c r="EW504" s="0" t="n">
        <f aca="false">IF(CHOOSE(MATCH(BD$5,$B$10:$E$10,0),$B504,$C504,$D504,$E504)*BD$6+BD504*BD$7&lt;BD$2,BD$3*BD$4,0)</f>
        <v>0</v>
      </c>
      <c r="EX504" s="0" t="n">
        <f aca="false">IF(CHOOSE(MATCH(BE$5,$B$10:$E$10,0),$B504,$C504,$D504,$E504)*BE$6+BE504*BE$7&lt;BE$2,BE$3*BE$4,0)</f>
        <v>0</v>
      </c>
      <c r="EY504" s="0" t="n">
        <f aca="false">IF(CHOOSE(MATCH(BF$5,$B$10:$E$10,0),$B504,$C504,$D504,$E504)*BF$6+BF504*BF$7&lt;BF$2,BF$3*BF$4,0)</f>
        <v>12.5</v>
      </c>
      <c r="EZ504" s="0" t="n">
        <f aca="false">IF(CHOOSE(MATCH(BG$5,$B$10:$E$10,0),$B504,$C504,$D504,$E504)*BG$6+BG504*BG$7&lt;BG$2,BG$3*BG$4,0)</f>
        <v>0</v>
      </c>
      <c r="FA504" s="0" t="n">
        <f aca="false">IF(CHOOSE(MATCH(BH$5,$B$10:$E$10,0),$B504,$C504,$D504,$E504)*BH$6+BH504*BH$7&lt;BH$2,BH$3*BH$4,0)</f>
        <v>0</v>
      </c>
      <c r="FB504" s="0" t="n">
        <f aca="false">IF(CHOOSE(MATCH(BI$5,$B$10:$E$10,0),$B504,$C504,$D504,$E504)*BI$6+BI504*BI$7&lt;BI$2,BI$3*BI$4,0)</f>
        <v>0</v>
      </c>
      <c r="FC504" s="0" t="n">
        <f aca="false">IF(CHOOSE(MATCH(BJ$5,$B$10:$E$10,0),$B504,$C504,$D504,$E504)*BJ$6+BJ504*BJ$7&lt;BJ$2,BJ$3*BJ$4,0)</f>
        <v>0</v>
      </c>
      <c r="FD504" s="0" t="n">
        <f aca="false">IF(CHOOSE(MATCH(BK$5,$B$10:$E$10,0),$B504,$C504,$D504,$E504)*BK$6+BK504*BK$7&lt;BK$2,BK$3*BK$4,0)</f>
        <v>0</v>
      </c>
      <c r="FE504" s="0" t="n">
        <f aca="false">IF(CHOOSE(MATCH(BL$5,$B$10:$E$10,0),$B504,$C504,$D504,$E504)*BL$6+BL504*BL$7&lt;BL$2,BL$3*BL$4,0)</f>
        <v>0</v>
      </c>
      <c r="FF504" s="0" t="n">
        <f aca="false">IF(CHOOSE(MATCH(BM$5,$B$10:$E$10,0),$B504,$C504,$D504,$E504)*BM$6+BM504*BM$7&lt;BM$2,BM$3*BM$4,0)</f>
        <v>0</v>
      </c>
      <c r="FG504" s="0" t="n">
        <f aca="false">IF(CHOOSE(MATCH(BN$5,$B$10:$E$10,0),$B504,$C504,$D504,$E504)*BN$6+BN504*BN$7&lt;BN$2,BN$3*BN$4,0)</f>
        <v>0</v>
      </c>
      <c r="FH504" s="0" t="n">
        <f aca="false">IF(CHOOSE(MATCH(BO$5,$B$10:$E$10,0),$B504,$C504,$D504,$E504)*BO$6+BO504*BO$7&lt;BO$2,BO$3*BO$4,0)</f>
        <v>0</v>
      </c>
      <c r="FI504" s="0" t="n">
        <f aca="false">IF(CHOOSE(MATCH(BP$5,$B$10:$E$10,0),$B504,$C504,$D504,$E504)*BP$6+BP504*BP$7&lt;BP$2,BP$3*BP$4,0)</f>
        <v>0</v>
      </c>
      <c r="FJ504" s="0" t="n">
        <f aca="false">IF(CHOOSE(MATCH(BQ$5,$B$10:$E$10,0),$B504,$C504,$D504,$E504)*BQ$6+BQ504*BQ$7&lt;BQ$2,BQ$3*BQ$4,0)</f>
        <v>0</v>
      </c>
      <c r="FK504" s="0" t="n">
        <f aca="false">IF(CHOOSE(MATCH(BR$5,$B$10:$E$10,0),$B504,$C504,$D504,$E504)*BR$6+BR504*BR$7&lt;BR$2,BR$3*BR$4,0)</f>
        <v>0</v>
      </c>
      <c r="FL504" s="0" t="n">
        <f aca="false">IF(CHOOSE(MATCH(BS$5,$B$10:$E$10,0),$B504,$C504,$D504,$E504)*BS$6+BS504*BS$7&lt;BS$2,BS$3*BS$4,0)</f>
        <v>0</v>
      </c>
      <c r="FM504" s="0" t="n">
        <f aca="false">IF(CHOOSE(MATCH(BT$5,$B$10:$E$10,0),$B504,$C504,$D504,$E504)*BT$6+BT504*BT$7&lt;BT$2,BT$3*BT$4,0)</f>
        <v>0</v>
      </c>
      <c r="FN504" s="0" t="n">
        <f aca="false">IF(CHOOSE(MATCH(BU$5,$B$10:$E$10,0),$B504,$C504,$D504,$E504)*BU$6+BU504*BU$7&lt;BU$2,BU$3*BU$4,0)</f>
        <v>0</v>
      </c>
      <c r="FO504" s="0" t="n">
        <f aca="false">IF(CHOOSE(MATCH(BV$5,$B$10:$E$10,0),$B504,$C504,$D504,$E504)*BV$6+BV504*BV$7&lt;BV$2,BV$3*BV$4,0)</f>
        <v>0</v>
      </c>
      <c r="FP504" s="0" t="n">
        <f aca="false">IF(CHOOSE(MATCH(BW$5,$B$10:$E$10,0),$B504,$C504,$D504,$E504)*BW$6+BW504*BW$7&lt;BW$2,BW$3*BW$4,0)</f>
        <v>0</v>
      </c>
      <c r="FQ504" s="0" t="n">
        <f aca="false">IF(CHOOSE(MATCH(BX$5,$B$10:$E$10,0),$B504,$C504,$D504,$E504)*BX$6+BX504*BX$7&lt;BX$2,BX$3*BX$4,0)</f>
        <v>0</v>
      </c>
      <c r="FR504" s="0" t="n">
        <f aca="false">IF(CHOOSE(MATCH(BY$5,$B$10:$E$10,0),$B504,$C504,$D504,$E504)*BY$6+BY504*BY$7&lt;BY$2,BY$3*BY$4,0)</f>
        <v>0</v>
      </c>
      <c r="FS504" s="0" t="n">
        <f aca="false">IF(CHOOSE(MATCH(BZ$5,$B$10:$E$10,0),$B504,$C504,$D504,$E504)*BZ$6+BZ504*BZ$7&lt;BZ$2,BZ$3*BZ$4,0)</f>
        <v>0</v>
      </c>
      <c r="FT504" s="0" t="n">
        <f aca="false">IF(CHOOSE(MATCH(CA$5,$B$10:$E$10,0),$B504,$C504,$D504,$E504)*CA$6+CA504*CA$7&lt;CA$2,CA$3*CA$4,0)</f>
        <v>0</v>
      </c>
      <c r="FU504" s="0" t="n">
        <f aca="false">IF(CHOOSE(MATCH(CB$5,$B$10:$E$10,0),$B504,$C504,$D504,$E504)*CB$6+CB504*CB$7&lt;CB$2,CB$3*CB$4,0)</f>
        <v>0</v>
      </c>
      <c r="FV504" s="0" t="n">
        <f aca="false">IF(CHOOSE(MATCH(CC$5,$B$10:$E$10,0),$B504,$C504,$D504,$E504)*CC$6+CC504*CC$7&lt;CC$2,CC$3*CC$4,0)</f>
        <v>0</v>
      </c>
      <c r="FW504" s="0" t="n">
        <f aca="false">IF(CHOOSE(MATCH(CD$5,$B$10:$E$10,0),$B504,$C504,$D504,$E504)*CD$6+CD504*CD$7&lt;CD$2,CD$3*CD$4,0)</f>
        <v>0</v>
      </c>
      <c r="FX504" s="0" t="n">
        <f aca="false">IF(CHOOSE(MATCH(CE$5,$B$10:$E$10,0),$B504,$C504,$D504,$E504)*CE$6+CE504*CE$7&lt;CE$2,CE$3*CE$4,0)</f>
        <v>0</v>
      </c>
      <c r="FY504" s="0" t="n">
        <f aca="false">IF(CHOOSE(MATCH(CF$5,$B$10:$E$10,0),$B504,$C504,$D504,$E504)*CF$6+CF504*CF$7&lt;CF$2,CF$3*CF$4,0)</f>
        <v>0</v>
      </c>
      <c r="FZ504" s="0" t="n">
        <f aca="false">IF(CHOOSE(MATCH(CG$5,$B$10:$E$10,0),$B504,$C504,$D504,$E504)*CG$6+CG504*CG$7&lt;CG$2,CG$3*CG$4,0)</f>
        <v>0</v>
      </c>
      <c r="GA504" s="0" t="n">
        <f aca="false">IF(CHOOSE(MATCH(CH$5,$B$10:$E$10,0),$B504,$C504,$D504,$E504)*CH$6+CH504*CH$7&lt;CH$2,CH$3*CH$4,0)</f>
        <v>0</v>
      </c>
      <c r="GB504" s="0" t="n">
        <f aca="false">IF(CHOOSE(MATCH(CI$5,$B$10:$E$10,0),$B504,$C504,$D504,$E504)*CI$6+CI504*CI$7&lt;CI$2,CI$3*CI$4,0)</f>
        <v>0</v>
      </c>
      <c r="GC504" s="0" t="n">
        <f aca="false">IF(CHOOSE(MATCH(CJ$5,$B$10:$E$10,0),$B504,$C504,$D504,$E504)*CJ$6+CJ504*CJ$7&lt;CJ$2,CJ$3*CJ$4,0)</f>
        <v>0</v>
      </c>
      <c r="GD504" s="0" t="n">
        <f aca="false">IF(CHOOSE(MATCH(CK$5,$B$10:$E$10,0),$B504,$C504,$D504,$E504)*CK$6+CK504*CK$7&lt;CK$2,CK$3*CK$4,0)</f>
        <v>0</v>
      </c>
      <c r="GE504" s="0" t="n">
        <f aca="false">IF(CHOOSE(MATCH(CL$5,$B$10:$E$10,0),$B504,$C504,$D504,$E504)*CL$6+CL504*CL$7&lt;CL$2,CL$3*CL$4,0)</f>
        <v>0</v>
      </c>
      <c r="GF504" s="0" t="n">
        <f aca="false">IF(CHOOSE(MATCH(CM$5,$B$10:$E$10,0),$B504,$C504,$D504,$E504)*CM$6+CM504*CM$7&lt;CM$2,CM$3*CM$4,0)</f>
        <v>0</v>
      </c>
      <c r="GG504" s="0" t="n">
        <f aca="false">IF(CHOOSE(MATCH(CN$5,$B$10:$E$10,0),$B504,$C504,$D504,$E504)*CN$6+CN504*CN$7&lt;CN$2,CN$3*CN$4,0)</f>
        <v>0</v>
      </c>
      <c r="GH504" s="0" t="n">
        <f aca="false">IF(CHOOSE(MATCH(CO$5,$B$10:$E$10,0),$B504,$C504,$D504,$E504)*CO$6+CO504*CO$7&lt;CO$2,CO$3*CO$4,0)</f>
        <v>0</v>
      </c>
      <c r="GI504" s="0" t="n">
        <f aca="false">IF(CHOOSE(MATCH(CP$5,$B$10:$E$10,0),$B504,$C504,$D504,$E504)*CP$6+CP504*CP$7&lt;CP$2,CP$3*CP$4,0)</f>
        <v>0</v>
      </c>
      <c r="GJ504" s="0" t="n">
        <f aca="false">IF(CHOOSE(MATCH(CQ$5,$B$10:$E$10,0),$B504,$C504,$D504,$E504)*CQ$6+CQ504*CQ$7&lt;CQ$2,CQ$3*CQ$4,0)</f>
        <v>0</v>
      </c>
      <c r="GK504" s="0" t="n">
        <f aca="false">IF(CHOOSE(MATCH(CR$5,$B$10:$E$10,0),$B504,$C504,$D504,$E504)*CR$6+CR504*CR$7&lt;CR$2,CR$3*CR$4,0)</f>
        <v>0</v>
      </c>
      <c r="GL504" s="0" t="n">
        <f aca="false">IF(CHOOSE(MATCH(CS$5,$B$10:$E$10,0),$B504,$C504,$D504,$E504)*CS$6+CS504*CS$7&lt;CS$2,CS$3*CS$4,0)</f>
        <v>0</v>
      </c>
      <c r="GM504" s="0" t="n">
        <f aca="false">IF(CHOOSE(MATCH(CT$5,$B$10:$E$10,0),$B504,$C504,$D504,$E504)*CT$6+CT504*CT$7&lt;CT$2,CT$3*CT$4,0)</f>
        <v>0</v>
      </c>
      <c r="GN504" s="0" t="n">
        <f aca="false">IF(CHOOSE(MATCH(CU$5,$B$10:$E$10,0),$B504,$C504,$D504,$E504)*CU$6+CU504*CU$7&lt;CU$2,CU$3*CU$4,0)</f>
        <v>0</v>
      </c>
      <c r="GO504" s="0" t="n">
        <f aca="false">IF(CHOOSE(MATCH(CV$5,$B$10:$E$10,0),$B504,$C504,$D504,$E504)*CV$6+CV504*CV$7&lt;CV$2,CV$3*CV$4,0)</f>
        <v>0</v>
      </c>
      <c r="GP504" s="0" t="n">
        <f aca="false">IF(CHOOSE(MATCH(CW$5,$B$10:$E$10,0),$B504,$C504,$D504,$E504)*CW$6+CW504*CW$7&lt;CW$2,CW$3*CW$4,0)</f>
        <v>0</v>
      </c>
      <c r="GQ504" s="0" t="n">
        <f aca="false">IF(CHOOSE(MATCH(CX$5,$B$10:$E$10,0),$B504,$C504,$D504,$E504)*CX$6+CX504*CX$7&lt;CX$2,CX$3*CX$4,0)</f>
        <v>0</v>
      </c>
      <c r="GS504" s="0" t="n">
        <f aca="false">SUM(CZ504:GQ504)</f>
        <v>25</v>
      </c>
      <c r="GT504" s="0" t="n">
        <f aca="false">IF(GS504&gt;$GS$6,1,0)</f>
        <v>0</v>
      </c>
    </row>
    <row r="505" customFormat="false" ht="14" hidden="false" customHeight="false" outlineLevel="0" collapsed="false">
      <c r="A505" s="0" t="n">
        <v>495</v>
      </c>
      <c r="B505" s="0" t="n">
        <f aca="false">-0.617283796612917</f>
        <v>-0.617283796612917</v>
      </c>
      <c r="C505" s="0" t="n">
        <v>-0.0623235030260885</v>
      </c>
      <c r="D505" s="0" t="n">
        <v>-0.0328583747008785</v>
      </c>
      <c r="E505" s="0" t="n">
        <v>-1.2232024644263</v>
      </c>
      <c r="G505" s="0" t="n">
        <v>-0.605086825089529</v>
      </c>
      <c r="H505" s="0" t="n">
        <v>0.220992433241918</v>
      </c>
      <c r="I505" s="0" t="n">
        <v>-0.145746525959112</v>
      </c>
      <c r="J505" s="0" t="n">
        <v>-1.27526618598495</v>
      </c>
      <c r="K505" s="0" t="n">
        <v>-1.32018612930551</v>
      </c>
      <c r="L505" s="0" t="n">
        <v>0.819522938400041</v>
      </c>
      <c r="M505" s="0" t="n">
        <v>-0.241027464653598</v>
      </c>
      <c r="N505" s="0" t="n">
        <v>0.537445430381922</v>
      </c>
      <c r="O505" s="0" t="n">
        <v>-1.28254214359913</v>
      </c>
      <c r="P505" s="0" t="n">
        <v>-0.121972334454767</v>
      </c>
      <c r="Q505" s="0" t="n">
        <v>-2.06480763154104</v>
      </c>
      <c r="R505" s="0" t="n">
        <v>-0.708569132257253</v>
      </c>
      <c r="S505" s="0" t="n">
        <v>1.48257186083356</v>
      </c>
      <c r="T505" s="0" t="n">
        <v>1.51623680721968</v>
      </c>
      <c r="U505" s="0" t="n">
        <v>0.798615928943036</v>
      </c>
      <c r="V505" s="0" t="n">
        <v>0.932604962144978</v>
      </c>
      <c r="W505" s="0" t="n">
        <v>1.07572077467921</v>
      </c>
      <c r="X505" s="0" t="n">
        <v>-1.75555214809719</v>
      </c>
      <c r="Y505" s="0" t="n">
        <v>2.35069819609635</v>
      </c>
      <c r="Z505" s="0" t="n">
        <v>-1.15912371256854</v>
      </c>
      <c r="AA505" s="0" t="n">
        <v>1.1531528798514</v>
      </c>
      <c r="AB505" s="0" t="n">
        <v>-0.393031314160908</v>
      </c>
      <c r="AC505" s="0" t="n">
        <v>0.550037384527968</v>
      </c>
      <c r="AD505" s="0" t="n">
        <v>1.32476998260245</v>
      </c>
      <c r="AE505" s="0" t="n">
        <v>-1.16242290459923</v>
      </c>
      <c r="AF505" s="0" t="n">
        <v>0.150387222674908</v>
      </c>
      <c r="AG505" s="0" t="n">
        <v>1.68852238857653</v>
      </c>
      <c r="AH505" s="0" t="n">
        <v>-0.558691226615338</v>
      </c>
      <c r="AI505" s="0" t="n">
        <v>-0.452937456429936</v>
      </c>
      <c r="AJ505" s="0" t="n">
        <v>0.930951955524506</v>
      </c>
      <c r="AK505" s="0" t="n">
        <v>0.912584710022202</v>
      </c>
      <c r="AL505" s="0" t="n">
        <v>1.24863618111704</v>
      </c>
      <c r="AM505" s="0" t="n">
        <v>-0.294314759230474</v>
      </c>
      <c r="AN505" s="0" t="n">
        <v>0.206591721507721</v>
      </c>
      <c r="AO505" s="0" t="n">
        <v>-1.65691290021641</v>
      </c>
      <c r="AP505" s="0" t="n">
        <v>0.762206582294311</v>
      </c>
      <c r="AQ505" s="0" t="n">
        <v>0.774434738559649</v>
      </c>
      <c r="AR505" s="0" t="n">
        <v>2.00766407942865</v>
      </c>
      <c r="AS505" s="0" t="n">
        <v>1.59087903739419</v>
      </c>
      <c r="AT505" s="0" t="n">
        <v>-0.443549197370885</v>
      </c>
      <c r="AU505" s="0" t="n">
        <v>1.67748567037052</v>
      </c>
      <c r="AV505" s="0" t="n">
        <v>-0.374668616132112</v>
      </c>
      <c r="AW505" s="0" t="n">
        <v>-2.88564478978515</v>
      </c>
      <c r="AX505" s="0" t="n">
        <v>2.24479663302191</v>
      </c>
      <c r="AY505" s="0" t="n">
        <v>-0.519237346452428</v>
      </c>
      <c r="AZ505" s="0" t="n">
        <v>1.10553173726657</v>
      </c>
      <c r="BA505" s="0" t="n">
        <v>-0.856364295032108</v>
      </c>
      <c r="BB505" s="0" t="n">
        <v>-2.08454366656952</v>
      </c>
      <c r="BC505" s="0" t="n">
        <v>1.94057975022588</v>
      </c>
      <c r="BD505" s="0" t="n">
        <v>0.656234533380484</v>
      </c>
      <c r="BE505" s="0" t="n">
        <v>-0.502502643939806</v>
      </c>
      <c r="BF505" s="0" t="n">
        <v>-1.05560957308626</v>
      </c>
      <c r="BG505" s="0" t="n">
        <v>-1.33607727548224</v>
      </c>
      <c r="BH505" s="0" t="n">
        <v>-0.690008619130822</v>
      </c>
      <c r="BI505" s="0" t="n">
        <v>-0.797986103862058</v>
      </c>
      <c r="BJ505" s="0" t="n">
        <v>-0.468846792500699</v>
      </c>
      <c r="BK505" s="0" t="n">
        <v>0.176048615685431</v>
      </c>
      <c r="BL505" s="0" t="n">
        <v>0.865004494698951</v>
      </c>
      <c r="BM505" s="0" t="n">
        <v>0.0657973941997625</v>
      </c>
      <c r="BN505" s="0" t="n">
        <v>-0.248041942541022</v>
      </c>
      <c r="BO505" s="0" t="n">
        <v>-0.848112904350273</v>
      </c>
      <c r="BP505" s="0" t="n">
        <v>-0.11919837561436</v>
      </c>
      <c r="BQ505" s="0" t="n">
        <v>0.0512386577611323</v>
      </c>
      <c r="BR505" s="0" t="n">
        <v>-1.68344740814064</v>
      </c>
      <c r="BS505" s="0" t="n">
        <v>-1.20338427223032</v>
      </c>
      <c r="BT505" s="0" t="n">
        <v>1.92133484233636</v>
      </c>
      <c r="BU505" s="0" t="n">
        <v>0.554225607629633</v>
      </c>
      <c r="BV505" s="0" t="n">
        <v>0.141109239848447</v>
      </c>
      <c r="BW505" s="0" t="n">
        <v>-0.370240513802855</v>
      </c>
      <c r="BX505" s="0" t="n">
        <v>1.32054992718622</v>
      </c>
      <c r="BY505" s="0" t="n">
        <v>-1.98466295842081</v>
      </c>
      <c r="BZ505" s="0" t="n">
        <v>-2.48208380071446</v>
      </c>
      <c r="CA505" s="0" t="n">
        <v>0.316517798637506</v>
      </c>
      <c r="CB505" s="0" t="n">
        <v>1.11845110950526</v>
      </c>
      <c r="CC505" s="0" t="n">
        <v>1.70139173860662</v>
      </c>
      <c r="CD505" s="0" t="n">
        <v>-0.246543550019851</v>
      </c>
      <c r="CE505" s="0" t="n">
        <v>1.49344941746676</v>
      </c>
      <c r="CF505" s="0" t="n">
        <v>-0.713594090484548</v>
      </c>
      <c r="CG505" s="0" t="n">
        <v>0.295433437713655</v>
      </c>
      <c r="CH505" s="0" t="n">
        <v>-0.982699930318631</v>
      </c>
      <c r="CI505" s="0" t="n">
        <v>-0.585541783948429</v>
      </c>
      <c r="CJ505" s="0" t="n">
        <v>0.688553427607985</v>
      </c>
      <c r="CK505" s="0" t="n">
        <v>-1.42831140692579</v>
      </c>
      <c r="CL505" s="0" t="n">
        <v>0.53859366744291</v>
      </c>
      <c r="CM505" s="0" t="n">
        <v>-2.10865437111352</v>
      </c>
      <c r="CN505" s="0" t="n">
        <v>-1.73210537468549</v>
      </c>
      <c r="CO505" s="0" t="n">
        <v>1.41050350066507</v>
      </c>
      <c r="CP505" s="0" t="n">
        <v>-0.211048245546408</v>
      </c>
      <c r="CQ505" s="0" t="n">
        <v>-1.50001596921356</v>
      </c>
      <c r="CR505" s="0" t="n">
        <v>0.23756342670822</v>
      </c>
      <c r="CS505" s="0" t="n">
        <v>-0.233394530368969</v>
      </c>
      <c r="CT505" s="0" t="n">
        <v>0.813970473245718</v>
      </c>
      <c r="CU505" s="0" t="n">
        <v>0.32440993891214</v>
      </c>
      <c r="CV505" s="0" t="n">
        <v>-0.648001332592685</v>
      </c>
      <c r="CW505" s="0" t="n">
        <v>-1.02706053439761</v>
      </c>
      <c r="CX505" s="0" t="n">
        <v>-2.10373400477692</v>
      </c>
      <c r="CZ505" s="0" t="n">
        <f aca="false">IF(CHOOSE(MATCH(G$5,$B$10:$E$10,0),$B505,$C505,$D505,$E505)*G$6+G505*G$7&lt;G$2,G$3*G$4,0)</f>
        <v>0</v>
      </c>
      <c r="DA505" s="0" t="n">
        <f aca="false">IF(CHOOSE(MATCH(H$5,$B$10:$E$10,0),$B505,$C505,$D505,$E505)*H$6+H505*H$7&lt;H$2,H$3*H$4,0)</f>
        <v>0</v>
      </c>
      <c r="DB505" s="0" t="n">
        <f aca="false">IF(CHOOSE(MATCH(I$5,$B$10:$E$10,0),$B505,$C505,$D505,$E505)*I$6+I505*I$7&lt;I$2,I$3*I$4,0)</f>
        <v>0</v>
      </c>
      <c r="DC505" s="0" t="n">
        <f aca="false">IF(CHOOSE(MATCH(J$5,$B$10:$E$10,0),$B505,$C505,$D505,$E505)*J$6+J505*J$7&lt;J$2,J$3*J$4,0)</f>
        <v>0</v>
      </c>
      <c r="DD505" s="0" t="n">
        <f aca="false">IF(CHOOSE(MATCH(K$5,$B$10:$E$10,0),$B505,$C505,$D505,$E505)*K$6+K505*K$7&lt;K$2,K$3*K$4,0)</f>
        <v>0</v>
      </c>
      <c r="DE505" s="0" t="n">
        <f aca="false">IF(CHOOSE(MATCH(L$5,$B$10:$E$10,0),$B505,$C505,$D505,$E505)*L$6+L505*L$7&lt;L$2,L$3*L$4,0)</f>
        <v>0</v>
      </c>
      <c r="DF505" s="0" t="n">
        <f aca="false">IF(CHOOSE(MATCH(M$5,$B$10:$E$10,0),$B505,$C505,$D505,$E505)*M$6+M505*M$7&lt;M$2,M$3*M$4,0)</f>
        <v>0</v>
      </c>
      <c r="DG505" s="0" t="n">
        <f aca="false">IF(CHOOSE(MATCH(N$5,$B$10:$E$10,0),$B505,$C505,$D505,$E505)*N$6+N505*N$7&lt;N$2,N$3*N$4,0)</f>
        <v>0</v>
      </c>
      <c r="DH505" s="0" t="n">
        <f aca="false">IF(CHOOSE(MATCH(O$5,$B$10:$E$10,0),$B505,$C505,$D505,$E505)*O$6+O505*O$7&lt;O$2,O$3*O$4,0)</f>
        <v>0</v>
      </c>
      <c r="DI505" s="0" t="n">
        <f aca="false">IF(CHOOSE(MATCH(P$5,$B$10:$E$10,0),$B505,$C505,$D505,$E505)*P$6+P505*P$7&lt;P$2,P$3*P$4,0)</f>
        <v>0</v>
      </c>
      <c r="DJ505" s="0" t="n">
        <f aca="false">IF(CHOOSE(MATCH(Q$5,$B$10:$E$10,0),$B505,$C505,$D505,$E505)*Q$6+Q505*Q$7&lt;Q$2,Q$3*Q$4,0)</f>
        <v>0.5</v>
      </c>
      <c r="DK505" s="0" t="n">
        <f aca="false">IF(CHOOSE(MATCH(R$5,$B$10:$E$10,0),$B505,$C505,$D505,$E505)*R$6+R505*R$7&lt;R$2,R$3*R$4,0)</f>
        <v>0</v>
      </c>
      <c r="DL505" s="0" t="n">
        <f aca="false">IF(CHOOSE(MATCH(S$5,$B$10:$E$10,0),$B505,$C505,$D505,$E505)*S$6+S505*S$7&lt;S$2,S$3*S$4,0)</f>
        <v>0</v>
      </c>
      <c r="DM505" s="0" t="n">
        <f aca="false">IF(CHOOSE(MATCH(T$5,$B$10:$E$10,0),$B505,$C505,$D505,$E505)*T$6+T505*T$7&lt;T$2,T$3*T$4,0)</f>
        <v>0</v>
      </c>
      <c r="DN505" s="0" t="n">
        <f aca="false">IF(CHOOSE(MATCH(U$5,$B$10:$E$10,0),$B505,$C505,$D505,$E505)*U$6+U505*U$7&lt;U$2,U$3*U$4,0)</f>
        <v>0</v>
      </c>
      <c r="DO505" s="0" t="n">
        <f aca="false">IF(CHOOSE(MATCH(V$5,$B$10:$E$10,0),$B505,$C505,$D505,$E505)*V$6+V505*V$7&lt;V$2,V$3*V$4,0)</f>
        <v>0</v>
      </c>
      <c r="DP505" s="0" t="n">
        <f aca="false">IF(CHOOSE(MATCH(W$5,$B$10:$E$10,0),$B505,$C505,$D505,$E505)*W$6+W505*W$7&lt;W$2,W$3*W$4,0)</f>
        <v>0</v>
      </c>
      <c r="DQ505" s="0" t="n">
        <f aca="false">IF(CHOOSE(MATCH(X$5,$B$10:$E$10,0),$B505,$C505,$D505,$E505)*X$6+X505*X$7&lt;X$2,X$3*X$4,0)</f>
        <v>0</v>
      </c>
      <c r="DR505" s="0" t="n">
        <f aca="false">IF(CHOOSE(MATCH(Y$5,$B$10:$E$10,0),$B505,$C505,$D505,$E505)*Y$6+Y505*Y$7&lt;Y$2,Y$3*Y$4,0)</f>
        <v>0</v>
      </c>
      <c r="DS505" s="0" t="n">
        <f aca="false">IF(CHOOSE(MATCH(Z$5,$B$10:$E$10,0),$B505,$C505,$D505,$E505)*Z$6+Z505*Z$7&lt;Z$2,Z$3*Z$4,0)</f>
        <v>0</v>
      </c>
      <c r="DT505" s="0" t="n">
        <f aca="false">IF(CHOOSE(MATCH(AA$5,$B$10:$E$10,0),$B505,$C505,$D505,$E505)*AA$6+AA505*AA$7&lt;AA$2,AA$3*AA$4,0)</f>
        <v>0</v>
      </c>
      <c r="DU505" s="0" t="n">
        <f aca="false">IF(CHOOSE(MATCH(AB$5,$B$10:$E$10,0),$B505,$C505,$D505,$E505)*AB$6+AB505*AB$7&lt;AB$2,AB$3*AB$4,0)</f>
        <v>0</v>
      </c>
      <c r="DV505" s="0" t="n">
        <f aca="false">IF(CHOOSE(MATCH(AC$5,$B$10:$E$10,0),$B505,$C505,$D505,$E505)*AC$6+AC505*AC$7&lt;AC$2,AC$3*AC$4,0)</f>
        <v>0</v>
      </c>
      <c r="DW505" s="0" t="n">
        <f aca="false">IF(CHOOSE(MATCH(AD$5,$B$10:$E$10,0),$B505,$C505,$D505,$E505)*AD$6+AD505*AD$7&lt;AD$2,AD$3*AD$4,0)</f>
        <v>0</v>
      </c>
      <c r="DX505" s="0" t="n">
        <f aca="false">IF(CHOOSE(MATCH(AE$5,$B$10:$E$10,0),$B505,$C505,$D505,$E505)*AE$6+AE505*AE$7&lt;AE$2,AE$3*AE$4,0)</f>
        <v>0</v>
      </c>
      <c r="DY505" s="0" t="n">
        <f aca="false">IF(CHOOSE(MATCH(AF$5,$B$10:$E$10,0),$B505,$C505,$D505,$E505)*AF$6+AF505*AF$7&lt;AF$2,AF$3*AF$4,0)</f>
        <v>0</v>
      </c>
      <c r="DZ505" s="0" t="n">
        <f aca="false">IF(CHOOSE(MATCH(AG$5,$B$10:$E$10,0),$B505,$C505,$D505,$E505)*AG$6+AG505*AG$7&lt;AG$2,AG$3*AG$4,0)</f>
        <v>0</v>
      </c>
      <c r="EA505" s="0" t="n">
        <f aca="false">IF(CHOOSE(MATCH(AH$5,$B$10:$E$10,0),$B505,$C505,$D505,$E505)*AH$6+AH505*AH$7&lt;AH$2,AH$3*AH$4,0)</f>
        <v>0</v>
      </c>
      <c r="EB505" s="0" t="n">
        <f aca="false">IF(CHOOSE(MATCH(AI$5,$B$10:$E$10,0),$B505,$C505,$D505,$E505)*AI$6+AI505*AI$7&lt;AI$2,AI$3*AI$4,0)</f>
        <v>0</v>
      </c>
      <c r="EC505" s="0" t="n">
        <f aca="false">IF(CHOOSE(MATCH(AJ$5,$B$10:$E$10,0),$B505,$C505,$D505,$E505)*AJ$6+AJ505*AJ$7&lt;AJ$2,AJ$3*AJ$4,0)</f>
        <v>0</v>
      </c>
      <c r="ED505" s="0" t="n">
        <f aca="false">IF(CHOOSE(MATCH(AK$5,$B$10:$E$10,0),$B505,$C505,$D505,$E505)*AK$6+AK505*AK$7&lt;AK$2,AK$3*AK$4,0)</f>
        <v>0</v>
      </c>
      <c r="EE505" s="0" t="n">
        <f aca="false">IF(CHOOSE(MATCH(AL$5,$B$10:$E$10,0),$B505,$C505,$D505,$E505)*AL$6+AL505*AL$7&lt;AL$2,AL$3*AL$4,0)</f>
        <v>0</v>
      </c>
      <c r="EF505" s="0" t="n">
        <f aca="false">IF(CHOOSE(MATCH(AM$5,$B$10:$E$10,0),$B505,$C505,$D505,$E505)*AM$6+AM505*AM$7&lt;AM$2,AM$3*AM$4,0)</f>
        <v>0</v>
      </c>
      <c r="EG505" s="0" t="n">
        <f aca="false">IF(CHOOSE(MATCH(AN$5,$B$10:$E$10,0),$B505,$C505,$D505,$E505)*AN$6+AN505*AN$7&lt;AN$2,AN$3*AN$4,0)</f>
        <v>0</v>
      </c>
      <c r="EH505" s="0" t="n">
        <f aca="false">IF(CHOOSE(MATCH(AO$5,$B$10:$E$10,0),$B505,$C505,$D505,$E505)*AO$6+AO505*AO$7&lt;AO$2,AO$3*AO$4,0)</f>
        <v>0</v>
      </c>
      <c r="EI505" s="0" t="n">
        <f aca="false">IF(CHOOSE(MATCH(AP$5,$B$10:$E$10,0),$B505,$C505,$D505,$E505)*AP$6+AP505*AP$7&lt;AP$2,AP$3*AP$4,0)</f>
        <v>0</v>
      </c>
      <c r="EJ505" s="0" t="n">
        <f aca="false">IF(CHOOSE(MATCH(AQ$5,$B$10:$E$10,0),$B505,$C505,$D505,$E505)*AQ$6+AQ505*AQ$7&lt;AQ$2,AQ$3*AQ$4,0)</f>
        <v>0</v>
      </c>
      <c r="EK505" s="0" t="n">
        <f aca="false">IF(CHOOSE(MATCH(AR$5,$B$10:$E$10,0),$B505,$C505,$D505,$E505)*AR$6+AR505*AR$7&lt;AR$2,AR$3*AR$4,0)</f>
        <v>0</v>
      </c>
      <c r="EL505" s="0" t="n">
        <f aca="false">IF(CHOOSE(MATCH(AS$5,$B$10:$E$10,0),$B505,$C505,$D505,$E505)*AS$6+AS505*AS$7&lt;AS$2,AS$3*AS$4,0)</f>
        <v>0</v>
      </c>
      <c r="EM505" s="0" t="n">
        <f aca="false">IF(CHOOSE(MATCH(AT$5,$B$10:$E$10,0),$B505,$C505,$D505,$E505)*AT$6+AT505*AT$7&lt;AT$2,AT$3*AT$4,0)</f>
        <v>0</v>
      </c>
      <c r="EN505" s="0" t="n">
        <f aca="false">IF(CHOOSE(MATCH(AU$5,$B$10:$E$10,0),$B505,$C505,$D505,$E505)*AU$6+AU505*AU$7&lt;AU$2,AU$3*AU$4,0)</f>
        <v>0</v>
      </c>
      <c r="EO505" s="0" t="n">
        <f aca="false">IF(CHOOSE(MATCH(AV$5,$B$10:$E$10,0),$B505,$C505,$D505,$E505)*AV$6+AV505*AV$7&lt;AV$2,AV$3*AV$4,0)</f>
        <v>0</v>
      </c>
      <c r="EP505" s="0" t="n">
        <f aca="false">IF(CHOOSE(MATCH(AW$5,$B$10:$E$10,0),$B505,$C505,$D505,$E505)*AW$6+AW505*AW$7&lt;AW$2,AW$3*AW$4,0)</f>
        <v>2.5</v>
      </c>
      <c r="EQ505" s="0" t="n">
        <f aca="false">IF(CHOOSE(MATCH(AX$5,$B$10:$E$10,0),$B505,$C505,$D505,$E505)*AX$6+AX505*AX$7&lt;AX$2,AX$3*AX$4,0)</f>
        <v>0</v>
      </c>
      <c r="ER505" s="0" t="n">
        <f aca="false">IF(CHOOSE(MATCH(AY$5,$B$10:$E$10,0),$B505,$C505,$D505,$E505)*AY$6+AY505*AY$7&lt;AY$2,AY$3*AY$4,0)</f>
        <v>0</v>
      </c>
      <c r="ES505" s="0" t="n">
        <f aca="false">IF(CHOOSE(MATCH(AZ$5,$B$10:$E$10,0),$B505,$C505,$D505,$E505)*AZ$6+AZ505*AZ$7&lt;AZ$2,AZ$3*AZ$4,0)</f>
        <v>0</v>
      </c>
      <c r="ET505" s="0" t="n">
        <f aca="false">IF(CHOOSE(MATCH(BA$5,$B$10:$E$10,0),$B505,$C505,$D505,$E505)*BA$6+BA505*BA$7&lt;BA$2,BA$3*BA$4,0)</f>
        <v>0</v>
      </c>
      <c r="EU505" s="0" t="n">
        <f aca="false">IF(CHOOSE(MATCH(BB$5,$B$10:$E$10,0),$B505,$C505,$D505,$E505)*BB$6+BB505*BB$7&lt;BB$2,BB$3*BB$4,0)</f>
        <v>0</v>
      </c>
      <c r="EV505" s="0" t="n">
        <f aca="false">IF(CHOOSE(MATCH(BC$5,$B$10:$E$10,0),$B505,$C505,$D505,$E505)*BC$6+BC505*BC$7&lt;BC$2,BC$3*BC$4,0)</f>
        <v>0</v>
      </c>
      <c r="EW505" s="0" t="n">
        <f aca="false">IF(CHOOSE(MATCH(BD$5,$B$10:$E$10,0),$B505,$C505,$D505,$E505)*BD$6+BD505*BD$7&lt;BD$2,BD$3*BD$4,0)</f>
        <v>0</v>
      </c>
      <c r="EX505" s="0" t="n">
        <f aca="false">IF(CHOOSE(MATCH(BE$5,$B$10:$E$10,0),$B505,$C505,$D505,$E505)*BE$6+BE505*BE$7&lt;BE$2,BE$3*BE$4,0)</f>
        <v>0</v>
      </c>
      <c r="EY505" s="0" t="n">
        <f aca="false">IF(CHOOSE(MATCH(BF$5,$B$10:$E$10,0),$B505,$C505,$D505,$E505)*BF$6+BF505*BF$7&lt;BF$2,BF$3*BF$4,0)</f>
        <v>0</v>
      </c>
      <c r="EZ505" s="0" t="n">
        <f aca="false">IF(CHOOSE(MATCH(BG$5,$B$10:$E$10,0),$B505,$C505,$D505,$E505)*BG$6+BG505*BG$7&lt;BG$2,BG$3*BG$4,0)</f>
        <v>0</v>
      </c>
      <c r="FA505" s="0" t="n">
        <f aca="false">IF(CHOOSE(MATCH(BH$5,$B$10:$E$10,0),$B505,$C505,$D505,$E505)*BH$6+BH505*BH$7&lt;BH$2,BH$3*BH$4,0)</f>
        <v>0</v>
      </c>
      <c r="FB505" s="0" t="n">
        <f aca="false">IF(CHOOSE(MATCH(BI$5,$B$10:$E$10,0),$B505,$C505,$D505,$E505)*BI$6+BI505*BI$7&lt;BI$2,BI$3*BI$4,0)</f>
        <v>0</v>
      </c>
      <c r="FC505" s="0" t="n">
        <f aca="false">IF(CHOOSE(MATCH(BJ$5,$B$10:$E$10,0),$B505,$C505,$D505,$E505)*BJ$6+BJ505*BJ$7&lt;BJ$2,BJ$3*BJ$4,0)</f>
        <v>0</v>
      </c>
      <c r="FD505" s="0" t="n">
        <f aca="false">IF(CHOOSE(MATCH(BK$5,$B$10:$E$10,0),$B505,$C505,$D505,$E505)*BK$6+BK505*BK$7&lt;BK$2,BK$3*BK$4,0)</f>
        <v>0</v>
      </c>
      <c r="FE505" s="0" t="n">
        <f aca="false">IF(CHOOSE(MATCH(BL$5,$B$10:$E$10,0),$B505,$C505,$D505,$E505)*BL$6+BL505*BL$7&lt;BL$2,BL$3*BL$4,0)</f>
        <v>0</v>
      </c>
      <c r="FF505" s="0" t="n">
        <f aca="false">IF(CHOOSE(MATCH(BM$5,$B$10:$E$10,0),$B505,$C505,$D505,$E505)*BM$6+BM505*BM$7&lt;BM$2,BM$3*BM$4,0)</f>
        <v>0</v>
      </c>
      <c r="FG505" s="0" t="n">
        <f aca="false">IF(CHOOSE(MATCH(BN$5,$B$10:$E$10,0),$B505,$C505,$D505,$E505)*BN$6+BN505*BN$7&lt;BN$2,BN$3*BN$4,0)</f>
        <v>0</v>
      </c>
      <c r="FH505" s="0" t="n">
        <f aca="false">IF(CHOOSE(MATCH(BO$5,$B$10:$E$10,0),$B505,$C505,$D505,$E505)*BO$6+BO505*BO$7&lt;BO$2,BO$3*BO$4,0)</f>
        <v>0</v>
      </c>
      <c r="FI505" s="0" t="n">
        <f aca="false">IF(CHOOSE(MATCH(BP$5,$B$10:$E$10,0),$B505,$C505,$D505,$E505)*BP$6+BP505*BP$7&lt;BP$2,BP$3*BP$4,0)</f>
        <v>0</v>
      </c>
      <c r="FJ505" s="0" t="n">
        <f aca="false">IF(CHOOSE(MATCH(BQ$5,$B$10:$E$10,0),$B505,$C505,$D505,$E505)*BQ$6+BQ505*BQ$7&lt;BQ$2,BQ$3*BQ$4,0)</f>
        <v>0</v>
      </c>
      <c r="FK505" s="0" t="n">
        <f aca="false">IF(CHOOSE(MATCH(BR$5,$B$10:$E$10,0),$B505,$C505,$D505,$E505)*BR$6+BR505*BR$7&lt;BR$2,BR$3*BR$4,0)</f>
        <v>0</v>
      </c>
      <c r="FL505" s="0" t="n">
        <f aca="false">IF(CHOOSE(MATCH(BS$5,$B$10:$E$10,0),$B505,$C505,$D505,$E505)*BS$6+BS505*BS$7&lt;BS$2,BS$3*BS$4,0)</f>
        <v>0</v>
      </c>
      <c r="FM505" s="0" t="n">
        <f aca="false">IF(CHOOSE(MATCH(BT$5,$B$10:$E$10,0),$B505,$C505,$D505,$E505)*BT$6+BT505*BT$7&lt;BT$2,BT$3*BT$4,0)</f>
        <v>0</v>
      </c>
      <c r="FN505" s="0" t="n">
        <f aca="false">IF(CHOOSE(MATCH(BU$5,$B$10:$E$10,0),$B505,$C505,$D505,$E505)*BU$6+BU505*BU$7&lt;BU$2,BU$3*BU$4,0)</f>
        <v>0</v>
      </c>
      <c r="FO505" s="0" t="n">
        <f aca="false">IF(CHOOSE(MATCH(BV$5,$B$10:$E$10,0),$B505,$C505,$D505,$E505)*BV$6+BV505*BV$7&lt;BV$2,BV$3*BV$4,0)</f>
        <v>0</v>
      </c>
      <c r="FP505" s="0" t="n">
        <f aca="false">IF(CHOOSE(MATCH(BW$5,$B$10:$E$10,0),$B505,$C505,$D505,$E505)*BW$6+BW505*BW$7&lt;BW$2,BW$3*BW$4,0)</f>
        <v>0</v>
      </c>
      <c r="FQ505" s="0" t="n">
        <f aca="false">IF(CHOOSE(MATCH(BX$5,$B$10:$E$10,0),$B505,$C505,$D505,$E505)*BX$6+BX505*BX$7&lt;BX$2,BX$3*BX$4,0)</f>
        <v>0</v>
      </c>
      <c r="FR505" s="0" t="n">
        <f aca="false">IF(CHOOSE(MATCH(BY$5,$B$10:$E$10,0),$B505,$C505,$D505,$E505)*BY$6+BY505*BY$7&lt;BY$2,BY$3*BY$4,0)</f>
        <v>0</v>
      </c>
      <c r="FS505" s="0" t="n">
        <f aca="false">IF(CHOOSE(MATCH(BZ$5,$B$10:$E$10,0),$B505,$C505,$D505,$E505)*BZ$6+BZ505*BZ$7&lt;BZ$2,BZ$3*BZ$4,0)</f>
        <v>0</v>
      </c>
      <c r="FT505" s="0" t="n">
        <f aca="false">IF(CHOOSE(MATCH(CA$5,$B$10:$E$10,0),$B505,$C505,$D505,$E505)*CA$6+CA505*CA$7&lt;CA$2,CA$3*CA$4,0)</f>
        <v>0</v>
      </c>
      <c r="FU505" s="0" t="n">
        <f aca="false">IF(CHOOSE(MATCH(CB$5,$B$10:$E$10,0),$B505,$C505,$D505,$E505)*CB$6+CB505*CB$7&lt;CB$2,CB$3*CB$4,0)</f>
        <v>0</v>
      </c>
      <c r="FV505" s="0" t="n">
        <f aca="false">IF(CHOOSE(MATCH(CC$5,$B$10:$E$10,0),$B505,$C505,$D505,$E505)*CC$6+CC505*CC$7&lt;CC$2,CC$3*CC$4,0)</f>
        <v>0</v>
      </c>
      <c r="FW505" s="0" t="n">
        <f aca="false">IF(CHOOSE(MATCH(CD$5,$B$10:$E$10,0),$B505,$C505,$D505,$E505)*CD$6+CD505*CD$7&lt;CD$2,CD$3*CD$4,0)</f>
        <v>0</v>
      </c>
      <c r="FX505" s="0" t="n">
        <f aca="false">IF(CHOOSE(MATCH(CE$5,$B$10:$E$10,0),$B505,$C505,$D505,$E505)*CE$6+CE505*CE$7&lt;CE$2,CE$3*CE$4,0)</f>
        <v>0</v>
      </c>
      <c r="FY505" s="0" t="n">
        <f aca="false">IF(CHOOSE(MATCH(CF$5,$B$10:$E$10,0),$B505,$C505,$D505,$E505)*CF$6+CF505*CF$7&lt;CF$2,CF$3*CF$4,0)</f>
        <v>0</v>
      </c>
      <c r="FZ505" s="0" t="n">
        <f aca="false">IF(CHOOSE(MATCH(CG$5,$B$10:$E$10,0),$B505,$C505,$D505,$E505)*CG$6+CG505*CG$7&lt;CG$2,CG$3*CG$4,0)</f>
        <v>0</v>
      </c>
      <c r="GA505" s="0" t="n">
        <f aca="false">IF(CHOOSE(MATCH(CH$5,$B$10:$E$10,0),$B505,$C505,$D505,$E505)*CH$6+CH505*CH$7&lt;CH$2,CH$3*CH$4,0)</f>
        <v>0</v>
      </c>
      <c r="GB505" s="0" t="n">
        <f aca="false">IF(CHOOSE(MATCH(CI$5,$B$10:$E$10,0),$B505,$C505,$D505,$E505)*CI$6+CI505*CI$7&lt;CI$2,CI$3*CI$4,0)</f>
        <v>0</v>
      </c>
      <c r="GC505" s="0" t="n">
        <f aca="false">IF(CHOOSE(MATCH(CJ$5,$B$10:$E$10,0),$B505,$C505,$D505,$E505)*CJ$6+CJ505*CJ$7&lt;CJ$2,CJ$3*CJ$4,0)</f>
        <v>0</v>
      </c>
      <c r="GD505" s="0" t="n">
        <f aca="false">IF(CHOOSE(MATCH(CK$5,$B$10:$E$10,0),$B505,$C505,$D505,$E505)*CK$6+CK505*CK$7&lt;CK$2,CK$3*CK$4,0)</f>
        <v>0</v>
      </c>
      <c r="GE505" s="0" t="n">
        <f aca="false">IF(CHOOSE(MATCH(CL$5,$B$10:$E$10,0),$B505,$C505,$D505,$E505)*CL$6+CL505*CL$7&lt;CL$2,CL$3*CL$4,0)</f>
        <v>0</v>
      </c>
      <c r="GF505" s="0" t="n">
        <f aca="false">IF(CHOOSE(MATCH(CM$5,$B$10:$E$10,0),$B505,$C505,$D505,$E505)*CM$6+CM505*CM$7&lt;CM$2,CM$3*CM$4,0)</f>
        <v>0</v>
      </c>
      <c r="GG505" s="0" t="n">
        <f aca="false">IF(CHOOSE(MATCH(CN$5,$B$10:$E$10,0),$B505,$C505,$D505,$E505)*CN$6+CN505*CN$7&lt;CN$2,CN$3*CN$4,0)</f>
        <v>0</v>
      </c>
      <c r="GH505" s="0" t="n">
        <f aca="false">IF(CHOOSE(MATCH(CO$5,$B$10:$E$10,0),$B505,$C505,$D505,$E505)*CO$6+CO505*CO$7&lt;CO$2,CO$3*CO$4,0)</f>
        <v>0</v>
      </c>
      <c r="GI505" s="0" t="n">
        <f aca="false">IF(CHOOSE(MATCH(CP$5,$B$10:$E$10,0),$B505,$C505,$D505,$E505)*CP$6+CP505*CP$7&lt;CP$2,CP$3*CP$4,0)</f>
        <v>0</v>
      </c>
      <c r="GJ505" s="0" t="n">
        <f aca="false">IF(CHOOSE(MATCH(CQ$5,$B$10:$E$10,0),$B505,$C505,$D505,$E505)*CQ$6+CQ505*CQ$7&lt;CQ$2,CQ$3*CQ$4,0)</f>
        <v>0</v>
      </c>
      <c r="GK505" s="0" t="n">
        <f aca="false">IF(CHOOSE(MATCH(CR$5,$B$10:$E$10,0),$B505,$C505,$D505,$E505)*CR$6+CR505*CR$7&lt;CR$2,CR$3*CR$4,0)</f>
        <v>0</v>
      </c>
      <c r="GL505" s="0" t="n">
        <f aca="false">IF(CHOOSE(MATCH(CS$5,$B$10:$E$10,0),$B505,$C505,$D505,$E505)*CS$6+CS505*CS$7&lt;CS$2,CS$3*CS$4,0)</f>
        <v>0</v>
      </c>
      <c r="GM505" s="0" t="n">
        <f aca="false">IF(CHOOSE(MATCH(CT$5,$B$10:$E$10,0),$B505,$C505,$D505,$E505)*CT$6+CT505*CT$7&lt;CT$2,CT$3*CT$4,0)</f>
        <v>0</v>
      </c>
      <c r="GN505" s="0" t="n">
        <f aca="false">IF(CHOOSE(MATCH(CU$5,$B$10:$E$10,0),$B505,$C505,$D505,$E505)*CU$6+CU505*CU$7&lt;CU$2,CU$3*CU$4,0)</f>
        <v>0</v>
      </c>
      <c r="GO505" s="0" t="n">
        <f aca="false">IF(CHOOSE(MATCH(CV$5,$B$10:$E$10,0),$B505,$C505,$D505,$E505)*CV$6+CV505*CV$7&lt;CV$2,CV$3*CV$4,0)</f>
        <v>0</v>
      </c>
      <c r="GP505" s="0" t="n">
        <f aca="false">IF(CHOOSE(MATCH(CW$5,$B$10:$E$10,0),$B505,$C505,$D505,$E505)*CW$6+CW505*CW$7&lt;CW$2,CW$3*CW$4,0)</f>
        <v>0</v>
      </c>
      <c r="GQ505" s="0" t="n">
        <f aca="false">IF(CHOOSE(MATCH(CX$5,$B$10:$E$10,0),$B505,$C505,$D505,$E505)*CX$6+CX505*CX$7&lt;CX$2,CX$3*CX$4,0)</f>
        <v>0</v>
      </c>
      <c r="GS505" s="0" t="n">
        <f aca="false">SUM(CZ505:GQ505)</f>
        <v>3</v>
      </c>
      <c r="GT505" s="0" t="n">
        <f aca="false">IF(GS505&gt;$GS$6,1,0)</f>
        <v>0</v>
      </c>
    </row>
    <row r="506" customFormat="false" ht="14" hidden="false" customHeight="false" outlineLevel="0" collapsed="false">
      <c r="A506" s="0" t="n">
        <v>496</v>
      </c>
      <c r="B506" s="0" t="n">
        <v>-0.0181148141219729</v>
      </c>
      <c r="C506" s="0" t="n">
        <v>-0.483390185955346</v>
      </c>
      <c r="D506" s="0" t="n">
        <v>0.695057654889663</v>
      </c>
      <c r="E506" s="0" t="n">
        <v>0.668329962717199</v>
      </c>
      <c r="G506" s="0" t="n">
        <v>0.131303750094958</v>
      </c>
      <c r="H506" s="0" t="n">
        <v>0.651402842777316</v>
      </c>
      <c r="I506" s="0" t="n">
        <v>0.608581558481092</v>
      </c>
      <c r="J506" s="0" t="n">
        <v>0.7803350854374</v>
      </c>
      <c r="K506" s="0" t="n">
        <v>-1.79550625034608</v>
      </c>
      <c r="L506" s="0" t="n">
        <v>-0.928005192690762</v>
      </c>
      <c r="M506" s="0" t="n">
        <v>-1.25197857414605</v>
      </c>
      <c r="N506" s="0" t="n">
        <v>0.257441570283845</v>
      </c>
      <c r="O506" s="0" t="n">
        <v>0.745840225135908</v>
      </c>
      <c r="P506" s="0" t="n">
        <v>-0.624399945081677</v>
      </c>
      <c r="Q506" s="0" t="n">
        <v>-0.481520601169905</v>
      </c>
      <c r="R506" s="0" t="n">
        <v>-0.176437424670439</v>
      </c>
      <c r="S506" s="0" t="n">
        <v>-0.720021944289329</v>
      </c>
      <c r="T506" s="0" t="n">
        <v>-1.53883775055874</v>
      </c>
      <c r="U506" s="0" t="n">
        <v>-0.617719706497155</v>
      </c>
      <c r="V506" s="0" t="n">
        <v>1.02563717518933</v>
      </c>
      <c r="W506" s="0" t="n">
        <v>-0.660319301459822</v>
      </c>
      <c r="X506" s="0" t="n">
        <v>1.18142452265602</v>
      </c>
      <c r="Y506" s="0" t="n">
        <v>-1.19991909741657</v>
      </c>
      <c r="Z506" s="0" t="n">
        <v>0.248752485276782</v>
      </c>
      <c r="AA506" s="0" t="n">
        <v>0.0361535512638511</v>
      </c>
      <c r="AB506" s="0" t="n">
        <v>-0.22554104361916</v>
      </c>
      <c r="AC506" s="0" t="n">
        <v>-1.54134340846213</v>
      </c>
      <c r="AD506" s="0" t="n">
        <v>0.721113337931456</v>
      </c>
      <c r="AE506" s="0" t="n">
        <v>-0.980719505605521</v>
      </c>
      <c r="AF506" s="0" t="n">
        <v>0.054608335631201</v>
      </c>
      <c r="AG506" s="0" t="n">
        <v>-1.65180153999245</v>
      </c>
      <c r="AH506" s="0" t="n">
        <v>-0.366065933121718</v>
      </c>
      <c r="AI506" s="0" t="n">
        <v>-0.969398570305202</v>
      </c>
      <c r="AJ506" s="0" t="n">
        <v>0.954091774474363</v>
      </c>
      <c r="AK506" s="0" t="n">
        <v>-0.840901748233591</v>
      </c>
      <c r="AL506" s="0" t="n">
        <v>0.258311274592415</v>
      </c>
      <c r="AM506" s="0" t="n">
        <v>0.171311285157572</v>
      </c>
      <c r="AN506" s="0" t="n">
        <v>0.0766885932534933</v>
      </c>
      <c r="AO506" s="0" t="n">
        <v>-0.158670445671305</v>
      </c>
      <c r="AP506" s="0" t="n">
        <v>0.542046336704516</v>
      </c>
      <c r="AQ506" s="0" t="n">
        <v>-0.462281377622276</v>
      </c>
      <c r="AR506" s="0" t="n">
        <v>0.100496890809154</v>
      </c>
      <c r="AS506" s="0" t="n">
        <v>-0.905645265447674</v>
      </c>
      <c r="AT506" s="0" t="n">
        <v>-0.296153075396433</v>
      </c>
      <c r="AU506" s="0" t="n">
        <v>0.984935013548238</v>
      </c>
      <c r="AV506" s="0" t="n">
        <v>-0.0610452843829989</v>
      </c>
      <c r="AW506" s="0" t="n">
        <v>0.117117906484054</v>
      </c>
      <c r="AX506" s="0" t="n">
        <v>1.41444616019726</v>
      </c>
      <c r="AY506" s="0" t="n">
        <v>1.32054992718622</v>
      </c>
      <c r="AZ506" s="0" t="n">
        <v>0.0108252606878523</v>
      </c>
      <c r="BA506" s="0" t="n">
        <v>1.30390390040702</v>
      </c>
      <c r="BB506" s="0" t="n">
        <v>-1.48556409840239</v>
      </c>
      <c r="BC506" s="0" t="n">
        <v>-0.990166881820187</v>
      </c>
      <c r="BD506" s="0" t="n">
        <v>0.231901822189684</v>
      </c>
      <c r="BE506" s="0" t="n">
        <v>-0.606924004387111</v>
      </c>
      <c r="BF506" s="0" t="n">
        <v>0.0726231519365683</v>
      </c>
      <c r="BG506" s="0" t="n">
        <v>0.587176600674866</v>
      </c>
      <c r="BH506" s="0" t="n">
        <v>-0.904492480913177</v>
      </c>
      <c r="BI506" s="0" t="n">
        <v>-0.2688454969757</v>
      </c>
      <c r="BJ506" s="0" t="n">
        <v>-0.420872083850554</v>
      </c>
      <c r="BK506" s="0" t="n">
        <v>-0.87472017185064</v>
      </c>
      <c r="BL506" s="0" t="n">
        <v>1.02085778053151</v>
      </c>
      <c r="BM506" s="0" t="n">
        <v>1.49578681885032</v>
      </c>
      <c r="BN506" s="0" t="n">
        <v>1.29306044982513</v>
      </c>
      <c r="BO506" s="0" t="n">
        <v>0.38659436540911</v>
      </c>
      <c r="BP506" s="0" t="n">
        <v>1.34945821628207</v>
      </c>
      <c r="BQ506" s="0" t="n">
        <v>0.471238763566362</v>
      </c>
      <c r="BR506" s="0" t="n">
        <v>2.93301127385348</v>
      </c>
      <c r="BS506" s="0" t="n">
        <v>0.890418050403241</v>
      </c>
      <c r="BT506" s="0" t="n">
        <v>0.336447101290105</v>
      </c>
      <c r="BU506" s="0" t="n">
        <v>-0.842101144371554</v>
      </c>
      <c r="BV506" s="0" t="n">
        <v>-0.0408226696890779</v>
      </c>
      <c r="BW506" s="0" t="n">
        <v>2.46258423430845</v>
      </c>
      <c r="BX506" s="0" t="n">
        <v>1.31091610455769</v>
      </c>
      <c r="BY506" s="0" t="n">
        <v>0.772784005675931</v>
      </c>
      <c r="BZ506" s="0" t="n">
        <v>-1.9032449927181</v>
      </c>
      <c r="CA506" s="0" t="n">
        <v>-1.71955434780102</v>
      </c>
      <c r="CB506" s="0" t="n">
        <v>-1.39921667141607</v>
      </c>
      <c r="CC506" s="0" t="n">
        <v>-1.0474991540832</v>
      </c>
      <c r="CD506" s="0" t="n">
        <v>0.3449599716987</v>
      </c>
      <c r="CE506" s="0" t="n">
        <v>1.41133114084369</v>
      </c>
      <c r="CF506" s="0" t="n">
        <v>1.2130658433307</v>
      </c>
      <c r="CG506" s="0" t="n">
        <v>0.859790816321038</v>
      </c>
      <c r="CH506" s="0" t="n">
        <v>-0.741704297979595</v>
      </c>
      <c r="CI506" s="0" t="n">
        <v>-1.74004526343197</v>
      </c>
      <c r="CJ506" s="0" t="n">
        <v>-2.3680149752181</v>
      </c>
      <c r="CK506" s="0" t="n">
        <v>-0.183123347596847</v>
      </c>
      <c r="CL506" s="0" t="n">
        <v>-1.24447524285642</v>
      </c>
      <c r="CM506" s="0" t="n">
        <v>-1.55760062625632</v>
      </c>
      <c r="CN506" s="0" t="n">
        <v>-0.400232238462195</v>
      </c>
      <c r="CO506" s="0" t="n">
        <v>-0.81247890193481</v>
      </c>
      <c r="CP506" s="0" t="n">
        <v>0.0316367732011713</v>
      </c>
      <c r="CQ506" s="0" t="n">
        <v>-0.637655830360018</v>
      </c>
      <c r="CR506" s="0" t="n">
        <v>-0.0504724084748887</v>
      </c>
      <c r="CS506" s="0" t="n">
        <v>0.177991523742094</v>
      </c>
      <c r="CT506" s="0" t="n">
        <v>-1.09015900306986</v>
      </c>
      <c r="CU506" s="0" t="n">
        <v>-0.854379322845489</v>
      </c>
      <c r="CV506" s="0" t="n">
        <v>-0.24449377633573</v>
      </c>
      <c r="CW506" s="0" t="n">
        <v>-1.06486822915031</v>
      </c>
      <c r="CX506" s="0" t="n">
        <v>0.887239366420545</v>
      </c>
      <c r="CZ506" s="0" t="n">
        <f aca="false">IF(CHOOSE(MATCH(G$5,$B$10:$E$10,0),$B506,$C506,$D506,$E506)*G$6+G506*G$7&lt;G$2,G$3*G$4,0)</f>
        <v>0</v>
      </c>
      <c r="DA506" s="0" t="n">
        <f aca="false">IF(CHOOSE(MATCH(H$5,$B$10:$E$10,0),$B506,$C506,$D506,$E506)*H$6+H506*H$7&lt;H$2,H$3*H$4,0)</f>
        <v>0</v>
      </c>
      <c r="DB506" s="0" t="n">
        <f aca="false">IF(CHOOSE(MATCH(I$5,$B$10:$E$10,0),$B506,$C506,$D506,$E506)*I$6+I506*I$7&lt;I$2,I$3*I$4,0)</f>
        <v>0</v>
      </c>
      <c r="DC506" s="0" t="n">
        <f aca="false">IF(CHOOSE(MATCH(J$5,$B$10:$E$10,0),$B506,$C506,$D506,$E506)*J$6+J506*J$7&lt;J$2,J$3*J$4,0)</f>
        <v>0</v>
      </c>
      <c r="DD506" s="0" t="n">
        <f aca="false">IF(CHOOSE(MATCH(K$5,$B$10:$E$10,0),$B506,$C506,$D506,$E506)*K$6+K506*K$7&lt;K$2,K$3*K$4,0)</f>
        <v>0</v>
      </c>
      <c r="DE506" s="0" t="n">
        <f aca="false">IF(CHOOSE(MATCH(L$5,$B$10:$E$10,0),$B506,$C506,$D506,$E506)*L$6+L506*L$7&lt;L$2,L$3*L$4,0)</f>
        <v>0</v>
      </c>
      <c r="DF506" s="0" t="n">
        <f aca="false">IF(CHOOSE(MATCH(M$5,$B$10:$E$10,0),$B506,$C506,$D506,$E506)*M$6+M506*M$7&lt;M$2,M$3*M$4,0)</f>
        <v>0</v>
      </c>
      <c r="DG506" s="0" t="n">
        <f aca="false">IF(CHOOSE(MATCH(N$5,$B$10:$E$10,0),$B506,$C506,$D506,$E506)*N$6+N506*N$7&lt;N$2,N$3*N$4,0)</f>
        <v>0</v>
      </c>
      <c r="DH506" s="0" t="n">
        <f aca="false">IF(CHOOSE(MATCH(O$5,$B$10:$E$10,0),$B506,$C506,$D506,$E506)*O$6+O506*O$7&lt;O$2,O$3*O$4,0)</f>
        <v>0</v>
      </c>
      <c r="DI506" s="0" t="n">
        <f aca="false">IF(CHOOSE(MATCH(P$5,$B$10:$E$10,0),$B506,$C506,$D506,$E506)*P$6+P506*P$7&lt;P$2,P$3*P$4,0)</f>
        <v>0</v>
      </c>
      <c r="DJ506" s="0" t="n">
        <f aca="false">IF(CHOOSE(MATCH(Q$5,$B$10:$E$10,0),$B506,$C506,$D506,$E506)*Q$6+Q506*Q$7&lt;Q$2,Q$3*Q$4,0)</f>
        <v>0</v>
      </c>
      <c r="DK506" s="0" t="n">
        <f aca="false">IF(CHOOSE(MATCH(R$5,$B$10:$E$10,0),$B506,$C506,$D506,$E506)*R$6+R506*R$7&lt;R$2,R$3*R$4,0)</f>
        <v>0</v>
      </c>
      <c r="DL506" s="0" t="n">
        <f aca="false">IF(CHOOSE(MATCH(S$5,$B$10:$E$10,0),$B506,$C506,$D506,$E506)*S$6+S506*S$7&lt;S$2,S$3*S$4,0)</f>
        <v>0</v>
      </c>
      <c r="DM506" s="0" t="n">
        <f aca="false">IF(CHOOSE(MATCH(T$5,$B$10:$E$10,0),$B506,$C506,$D506,$E506)*T$6+T506*T$7&lt;T$2,T$3*T$4,0)</f>
        <v>0</v>
      </c>
      <c r="DN506" s="0" t="n">
        <f aca="false">IF(CHOOSE(MATCH(U$5,$B$10:$E$10,0),$B506,$C506,$D506,$E506)*U$6+U506*U$7&lt;U$2,U$3*U$4,0)</f>
        <v>0</v>
      </c>
      <c r="DO506" s="0" t="n">
        <f aca="false">IF(CHOOSE(MATCH(V$5,$B$10:$E$10,0),$B506,$C506,$D506,$E506)*V$6+V506*V$7&lt;V$2,V$3*V$4,0)</f>
        <v>0</v>
      </c>
      <c r="DP506" s="0" t="n">
        <f aca="false">IF(CHOOSE(MATCH(W$5,$B$10:$E$10,0),$B506,$C506,$D506,$E506)*W$6+W506*W$7&lt;W$2,W$3*W$4,0)</f>
        <v>0</v>
      </c>
      <c r="DQ506" s="0" t="n">
        <f aca="false">IF(CHOOSE(MATCH(X$5,$B$10:$E$10,0),$B506,$C506,$D506,$E506)*X$6+X506*X$7&lt;X$2,X$3*X$4,0)</f>
        <v>0</v>
      </c>
      <c r="DR506" s="0" t="n">
        <f aca="false">IF(CHOOSE(MATCH(Y$5,$B$10:$E$10,0),$B506,$C506,$D506,$E506)*Y$6+Y506*Y$7&lt;Y$2,Y$3*Y$4,0)</f>
        <v>0</v>
      </c>
      <c r="DS506" s="0" t="n">
        <f aca="false">IF(CHOOSE(MATCH(Z$5,$B$10:$E$10,0),$B506,$C506,$D506,$E506)*Z$6+Z506*Z$7&lt;Z$2,Z$3*Z$4,0)</f>
        <v>0</v>
      </c>
      <c r="DT506" s="0" t="n">
        <f aca="false">IF(CHOOSE(MATCH(AA$5,$B$10:$E$10,0),$B506,$C506,$D506,$E506)*AA$6+AA506*AA$7&lt;AA$2,AA$3*AA$4,0)</f>
        <v>0</v>
      </c>
      <c r="DU506" s="0" t="n">
        <f aca="false">IF(CHOOSE(MATCH(AB$5,$B$10:$E$10,0),$B506,$C506,$D506,$E506)*AB$6+AB506*AB$7&lt;AB$2,AB$3*AB$4,0)</f>
        <v>0</v>
      </c>
      <c r="DV506" s="0" t="n">
        <f aca="false">IF(CHOOSE(MATCH(AC$5,$B$10:$E$10,0),$B506,$C506,$D506,$E506)*AC$6+AC506*AC$7&lt;AC$2,AC$3*AC$4,0)</f>
        <v>0</v>
      </c>
      <c r="DW506" s="0" t="n">
        <f aca="false">IF(CHOOSE(MATCH(AD$5,$B$10:$E$10,0),$B506,$C506,$D506,$E506)*AD$6+AD506*AD$7&lt;AD$2,AD$3*AD$4,0)</f>
        <v>0</v>
      </c>
      <c r="DX506" s="0" t="n">
        <f aca="false">IF(CHOOSE(MATCH(AE$5,$B$10:$E$10,0),$B506,$C506,$D506,$E506)*AE$6+AE506*AE$7&lt;AE$2,AE$3*AE$4,0)</f>
        <v>0</v>
      </c>
      <c r="DY506" s="0" t="n">
        <f aca="false">IF(CHOOSE(MATCH(AF$5,$B$10:$E$10,0),$B506,$C506,$D506,$E506)*AF$6+AF506*AF$7&lt;AF$2,AF$3*AF$4,0)</f>
        <v>0</v>
      </c>
      <c r="DZ506" s="0" t="n">
        <f aca="false">IF(CHOOSE(MATCH(AG$5,$B$10:$E$10,0),$B506,$C506,$D506,$E506)*AG$6+AG506*AG$7&lt;AG$2,AG$3*AG$4,0)</f>
        <v>0</v>
      </c>
      <c r="EA506" s="0" t="n">
        <f aca="false">IF(CHOOSE(MATCH(AH$5,$B$10:$E$10,0),$B506,$C506,$D506,$E506)*AH$6+AH506*AH$7&lt;AH$2,AH$3*AH$4,0)</f>
        <v>0</v>
      </c>
      <c r="EB506" s="0" t="n">
        <f aca="false">IF(CHOOSE(MATCH(AI$5,$B$10:$E$10,0),$B506,$C506,$D506,$E506)*AI$6+AI506*AI$7&lt;AI$2,AI$3*AI$4,0)</f>
        <v>0</v>
      </c>
      <c r="EC506" s="0" t="n">
        <f aca="false">IF(CHOOSE(MATCH(AJ$5,$B$10:$E$10,0),$B506,$C506,$D506,$E506)*AJ$6+AJ506*AJ$7&lt;AJ$2,AJ$3*AJ$4,0)</f>
        <v>0</v>
      </c>
      <c r="ED506" s="0" t="n">
        <f aca="false">IF(CHOOSE(MATCH(AK$5,$B$10:$E$10,0),$B506,$C506,$D506,$E506)*AK$6+AK506*AK$7&lt;AK$2,AK$3*AK$4,0)</f>
        <v>0</v>
      </c>
      <c r="EE506" s="0" t="n">
        <f aca="false">IF(CHOOSE(MATCH(AL$5,$B$10:$E$10,0),$B506,$C506,$D506,$E506)*AL$6+AL506*AL$7&lt;AL$2,AL$3*AL$4,0)</f>
        <v>0</v>
      </c>
      <c r="EF506" s="0" t="n">
        <f aca="false">IF(CHOOSE(MATCH(AM$5,$B$10:$E$10,0),$B506,$C506,$D506,$E506)*AM$6+AM506*AM$7&lt;AM$2,AM$3*AM$4,0)</f>
        <v>0</v>
      </c>
      <c r="EG506" s="0" t="n">
        <f aca="false">IF(CHOOSE(MATCH(AN$5,$B$10:$E$10,0),$B506,$C506,$D506,$E506)*AN$6+AN506*AN$7&lt;AN$2,AN$3*AN$4,0)</f>
        <v>0</v>
      </c>
      <c r="EH506" s="0" t="n">
        <f aca="false">IF(CHOOSE(MATCH(AO$5,$B$10:$E$10,0),$B506,$C506,$D506,$E506)*AO$6+AO506*AO$7&lt;AO$2,AO$3*AO$4,0)</f>
        <v>0</v>
      </c>
      <c r="EI506" s="0" t="n">
        <f aca="false">IF(CHOOSE(MATCH(AP$5,$B$10:$E$10,0),$B506,$C506,$D506,$E506)*AP$6+AP506*AP$7&lt;AP$2,AP$3*AP$4,0)</f>
        <v>0</v>
      </c>
      <c r="EJ506" s="0" t="n">
        <f aca="false">IF(CHOOSE(MATCH(AQ$5,$B$10:$E$10,0),$B506,$C506,$D506,$E506)*AQ$6+AQ506*AQ$7&lt;AQ$2,AQ$3*AQ$4,0)</f>
        <v>0</v>
      </c>
      <c r="EK506" s="0" t="n">
        <f aca="false">IF(CHOOSE(MATCH(AR$5,$B$10:$E$10,0),$B506,$C506,$D506,$E506)*AR$6+AR506*AR$7&lt;AR$2,AR$3*AR$4,0)</f>
        <v>0</v>
      </c>
      <c r="EL506" s="0" t="n">
        <f aca="false">IF(CHOOSE(MATCH(AS$5,$B$10:$E$10,0),$B506,$C506,$D506,$E506)*AS$6+AS506*AS$7&lt;AS$2,AS$3*AS$4,0)</f>
        <v>0</v>
      </c>
      <c r="EM506" s="0" t="n">
        <f aca="false">IF(CHOOSE(MATCH(AT$5,$B$10:$E$10,0),$B506,$C506,$D506,$E506)*AT$6+AT506*AT$7&lt;AT$2,AT$3*AT$4,0)</f>
        <v>0</v>
      </c>
      <c r="EN506" s="0" t="n">
        <f aca="false">IF(CHOOSE(MATCH(AU$5,$B$10:$E$10,0),$B506,$C506,$D506,$E506)*AU$6+AU506*AU$7&lt;AU$2,AU$3*AU$4,0)</f>
        <v>0</v>
      </c>
      <c r="EO506" s="0" t="n">
        <f aca="false">IF(CHOOSE(MATCH(AV$5,$B$10:$E$10,0),$B506,$C506,$D506,$E506)*AV$6+AV506*AV$7&lt;AV$2,AV$3*AV$4,0)</f>
        <v>0</v>
      </c>
      <c r="EP506" s="0" t="n">
        <f aca="false">IF(CHOOSE(MATCH(AW$5,$B$10:$E$10,0),$B506,$C506,$D506,$E506)*AW$6+AW506*AW$7&lt;AW$2,AW$3*AW$4,0)</f>
        <v>0</v>
      </c>
      <c r="EQ506" s="0" t="n">
        <f aca="false">IF(CHOOSE(MATCH(AX$5,$B$10:$E$10,0),$B506,$C506,$D506,$E506)*AX$6+AX506*AX$7&lt;AX$2,AX$3*AX$4,0)</f>
        <v>0</v>
      </c>
      <c r="ER506" s="0" t="n">
        <f aca="false">IF(CHOOSE(MATCH(AY$5,$B$10:$E$10,0),$B506,$C506,$D506,$E506)*AY$6+AY506*AY$7&lt;AY$2,AY$3*AY$4,0)</f>
        <v>0</v>
      </c>
      <c r="ES506" s="0" t="n">
        <f aca="false">IF(CHOOSE(MATCH(AZ$5,$B$10:$E$10,0),$B506,$C506,$D506,$E506)*AZ$6+AZ506*AZ$7&lt;AZ$2,AZ$3*AZ$4,0)</f>
        <v>0</v>
      </c>
      <c r="ET506" s="0" t="n">
        <f aca="false">IF(CHOOSE(MATCH(BA$5,$B$10:$E$10,0),$B506,$C506,$D506,$E506)*BA$6+BA506*BA$7&lt;BA$2,BA$3*BA$4,0)</f>
        <v>0</v>
      </c>
      <c r="EU506" s="0" t="n">
        <f aca="false">IF(CHOOSE(MATCH(BB$5,$B$10:$E$10,0),$B506,$C506,$D506,$E506)*BB$6+BB506*BB$7&lt;BB$2,BB$3*BB$4,0)</f>
        <v>0</v>
      </c>
      <c r="EV506" s="0" t="n">
        <f aca="false">IF(CHOOSE(MATCH(BC$5,$B$10:$E$10,0),$B506,$C506,$D506,$E506)*BC$6+BC506*BC$7&lt;BC$2,BC$3*BC$4,0)</f>
        <v>0</v>
      </c>
      <c r="EW506" s="0" t="n">
        <f aca="false">IF(CHOOSE(MATCH(BD$5,$B$10:$E$10,0),$B506,$C506,$D506,$E506)*BD$6+BD506*BD$7&lt;BD$2,BD$3*BD$4,0)</f>
        <v>0</v>
      </c>
      <c r="EX506" s="0" t="n">
        <f aca="false">IF(CHOOSE(MATCH(BE$5,$B$10:$E$10,0),$B506,$C506,$D506,$E506)*BE$6+BE506*BE$7&lt;BE$2,BE$3*BE$4,0)</f>
        <v>0</v>
      </c>
      <c r="EY506" s="0" t="n">
        <f aca="false">IF(CHOOSE(MATCH(BF$5,$B$10:$E$10,0),$B506,$C506,$D506,$E506)*BF$6+BF506*BF$7&lt;BF$2,BF$3*BF$4,0)</f>
        <v>0</v>
      </c>
      <c r="EZ506" s="0" t="n">
        <f aca="false">IF(CHOOSE(MATCH(BG$5,$B$10:$E$10,0),$B506,$C506,$D506,$E506)*BG$6+BG506*BG$7&lt;BG$2,BG$3*BG$4,0)</f>
        <v>0</v>
      </c>
      <c r="FA506" s="0" t="n">
        <f aca="false">IF(CHOOSE(MATCH(BH$5,$B$10:$E$10,0),$B506,$C506,$D506,$E506)*BH$6+BH506*BH$7&lt;BH$2,BH$3*BH$4,0)</f>
        <v>0</v>
      </c>
      <c r="FB506" s="0" t="n">
        <f aca="false">IF(CHOOSE(MATCH(BI$5,$B$10:$E$10,0),$B506,$C506,$D506,$E506)*BI$6+BI506*BI$7&lt;BI$2,BI$3*BI$4,0)</f>
        <v>0</v>
      </c>
      <c r="FC506" s="0" t="n">
        <f aca="false">IF(CHOOSE(MATCH(BJ$5,$B$10:$E$10,0),$B506,$C506,$D506,$E506)*BJ$6+BJ506*BJ$7&lt;BJ$2,BJ$3*BJ$4,0)</f>
        <v>0</v>
      </c>
      <c r="FD506" s="0" t="n">
        <f aca="false">IF(CHOOSE(MATCH(BK$5,$B$10:$E$10,0),$B506,$C506,$D506,$E506)*BK$6+BK506*BK$7&lt;BK$2,BK$3*BK$4,0)</f>
        <v>0</v>
      </c>
      <c r="FE506" s="0" t="n">
        <f aca="false">IF(CHOOSE(MATCH(BL$5,$B$10:$E$10,0),$B506,$C506,$D506,$E506)*BL$6+BL506*BL$7&lt;BL$2,BL$3*BL$4,0)</f>
        <v>0</v>
      </c>
      <c r="FF506" s="0" t="n">
        <f aca="false">IF(CHOOSE(MATCH(BM$5,$B$10:$E$10,0),$B506,$C506,$D506,$E506)*BM$6+BM506*BM$7&lt;BM$2,BM$3*BM$4,0)</f>
        <v>0</v>
      </c>
      <c r="FG506" s="0" t="n">
        <f aca="false">IF(CHOOSE(MATCH(BN$5,$B$10:$E$10,0),$B506,$C506,$D506,$E506)*BN$6+BN506*BN$7&lt;BN$2,BN$3*BN$4,0)</f>
        <v>0</v>
      </c>
      <c r="FH506" s="0" t="n">
        <f aca="false">IF(CHOOSE(MATCH(BO$5,$B$10:$E$10,0),$B506,$C506,$D506,$E506)*BO$6+BO506*BO$7&lt;BO$2,BO$3*BO$4,0)</f>
        <v>0</v>
      </c>
      <c r="FI506" s="0" t="n">
        <f aca="false">IF(CHOOSE(MATCH(BP$5,$B$10:$E$10,0),$B506,$C506,$D506,$E506)*BP$6+BP506*BP$7&lt;BP$2,BP$3*BP$4,0)</f>
        <v>0</v>
      </c>
      <c r="FJ506" s="0" t="n">
        <f aca="false">IF(CHOOSE(MATCH(BQ$5,$B$10:$E$10,0),$B506,$C506,$D506,$E506)*BQ$6+BQ506*BQ$7&lt;BQ$2,BQ$3*BQ$4,0)</f>
        <v>0</v>
      </c>
      <c r="FK506" s="0" t="n">
        <f aca="false">IF(CHOOSE(MATCH(BR$5,$B$10:$E$10,0),$B506,$C506,$D506,$E506)*BR$6+BR506*BR$7&lt;BR$2,BR$3*BR$4,0)</f>
        <v>0</v>
      </c>
      <c r="FL506" s="0" t="n">
        <f aca="false">IF(CHOOSE(MATCH(BS$5,$B$10:$E$10,0),$B506,$C506,$D506,$E506)*BS$6+BS506*BS$7&lt;BS$2,BS$3*BS$4,0)</f>
        <v>0</v>
      </c>
      <c r="FM506" s="0" t="n">
        <f aca="false">IF(CHOOSE(MATCH(BT$5,$B$10:$E$10,0),$B506,$C506,$D506,$E506)*BT$6+BT506*BT$7&lt;BT$2,BT$3*BT$4,0)</f>
        <v>0</v>
      </c>
      <c r="FN506" s="0" t="n">
        <f aca="false">IF(CHOOSE(MATCH(BU$5,$B$10:$E$10,0),$B506,$C506,$D506,$E506)*BU$6+BU506*BU$7&lt;BU$2,BU$3*BU$4,0)</f>
        <v>0</v>
      </c>
      <c r="FO506" s="0" t="n">
        <f aca="false">IF(CHOOSE(MATCH(BV$5,$B$10:$E$10,0),$B506,$C506,$D506,$E506)*BV$6+BV506*BV$7&lt;BV$2,BV$3*BV$4,0)</f>
        <v>0</v>
      </c>
      <c r="FP506" s="0" t="n">
        <f aca="false">IF(CHOOSE(MATCH(BW$5,$B$10:$E$10,0),$B506,$C506,$D506,$E506)*BW$6+BW506*BW$7&lt;BW$2,BW$3*BW$4,0)</f>
        <v>0</v>
      </c>
      <c r="FQ506" s="0" t="n">
        <f aca="false">IF(CHOOSE(MATCH(BX$5,$B$10:$E$10,0),$B506,$C506,$D506,$E506)*BX$6+BX506*BX$7&lt;BX$2,BX$3*BX$4,0)</f>
        <v>0</v>
      </c>
      <c r="FR506" s="0" t="n">
        <f aca="false">IF(CHOOSE(MATCH(BY$5,$B$10:$E$10,0),$B506,$C506,$D506,$E506)*BY$6+BY506*BY$7&lt;BY$2,BY$3*BY$4,0)</f>
        <v>0</v>
      </c>
      <c r="FS506" s="0" t="n">
        <f aca="false">IF(CHOOSE(MATCH(BZ$5,$B$10:$E$10,0),$B506,$C506,$D506,$E506)*BZ$6+BZ506*BZ$7&lt;BZ$2,BZ$3*BZ$4,0)</f>
        <v>0</v>
      </c>
      <c r="FT506" s="0" t="n">
        <f aca="false">IF(CHOOSE(MATCH(CA$5,$B$10:$E$10,0),$B506,$C506,$D506,$E506)*CA$6+CA506*CA$7&lt;CA$2,CA$3*CA$4,0)</f>
        <v>0</v>
      </c>
      <c r="FU506" s="0" t="n">
        <f aca="false">IF(CHOOSE(MATCH(CB$5,$B$10:$E$10,0),$B506,$C506,$D506,$E506)*CB$6+CB506*CB$7&lt;CB$2,CB$3*CB$4,0)</f>
        <v>0</v>
      </c>
      <c r="FV506" s="0" t="n">
        <f aca="false">IF(CHOOSE(MATCH(CC$5,$B$10:$E$10,0),$B506,$C506,$D506,$E506)*CC$6+CC506*CC$7&lt;CC$2,CC$3*CC$4,0)</f>
        <v>0</v>
      </c>
      <c r="FW506" s="0" t="n">
        <f aca="false">IF(CHOOSE(MATCH(CD$5,$B$10:$E$10,0),$B506,$C506,$D506,$E506)*CD$6+CD506*CD$7&lt;CD$2,CD$3*CD$4,0)</f>
        <v>0</v>
      </c>
      <c r="FX506" s="0" t="n">
        <f aca="false">IF(CHOOSE(MATCH(CE$5,$B$10:$E$10,0),$B506,$C506,$D506,$E506)*CE$6+CE506*CE$7&lt;CE$2,CE$3*CE$4,0)</f>
        <v>0</v>
      </c>
      <c r="FY506" s="0" t="n">
        <f aca="false">IF(CHOOSE(MATCH(CF$5,$B$10:$E$10,0),$B506,$C506,$D506,$E506)*CF$6+CF506*CF$7&lt;CF$2,CF$3*CF$4,0)</f>
        <v>0</v>
      </c>
      <c r="FZ506" s="0" t="n">
        <f aca="false">IF(CHOOSE(MATCH(CG$5,$B$10:$E$10,0),$B506,$C506,$D506,$E506)*CG$6+CG506*CG$7&lt;CG$2,CG$3*CG$4,0)</f>
        <v>0</v>
      </c>
      <c r="GA506" s="0" t="n">
        <f aca="false">IF(CHOOSE(MATCH(CH$5,$B$10:$E$10,0),$B506,$C506,$D506,$E506)*CH$6+CH506*CH$7&lt;CH$2,CH$3*CH$4,0)</f>
        <v>0</v>
      </c>
      <c r="GB506" s="0" t="n">
        <f aca="false">IF(CHOOSE(MATCH(CI$5,$B$10:$E$10,0),$B506,$C506,$D506,$E506)*CI$6+CI506*CI$7&lt;CI$2,CI$3*CI$4,0)</f>
        <v>0</v>
      </c>
      <c r="GC506" s="0" t="n">
        <f aca="false">IF(CHOOSE(MATCH(CJ$5,$B$10:$E$10,0),$B506,$C506,$D506,$E506)*CJ$6+CJ506*CJ$7&lt;CJ$2,CJ$3*CJ$4,0)</f>
        <v>0</v>
      </c>
      <c r="GD506" s="0" t="n">
        <f aca="false">IF(CHOOSE(MATCH(CK$5,$B$10:$E$10,0),$B506,$C506,$D506,$E506)*CK$6+CK506*CK$7&lt;CK$2,CK$3*CK$4,0)</f>
        <v>0</v>
      </c>
      <c r="GE506" s="0" t="n">
        <f aca="false">IF(CHOOSE(MATCH(CL$5,$B$10:$E$10,0),$B506,$C506,$D506,$E506)*CL$6+CL506*CL$7&lt;CL$2,CL$3*CL$4,0)</f>
        <v>0</v>
      </c>
      <c r="GF506" s="0" t="n">
        <f aca="false">IF(CHOOSE(MATCH(CM$5,$B$10:$E$10,0),$B506,$C506,$D506,$E506)*CM$6+CM506*CM$7&lt;CM$2,CM$3*CM$4,0)</f>
        <v>0</v>
      </c>
      <c r="GG506" s="0" t="n">
        <f aca="false">IF(CHOOSE(MATCH(CN$5,$B$10:$E$10,0),$B506,$C506,$D506,$E506)*CN$6+CN506*CN$7&lt;CN$2,CN$3*CN$4,0)</f>
        <v>0</v>
      </c>
      <c r="GH506" s="0" t="n">
        <f aca="false">IF(CHOOSE(MATCH(CO$5,$B$10:$E$10,0),$B506,$C506,$D506,$E506)*CO$6+CO506*CO$7&lt;CO$2,CO$3*CO$4,0)</f>
        <v>0</v>
      </c>
      <c r="GI506" s="0" t="n">
        <f aca="false">IF(CHOOSE(MATCH(CP$5,$B$10:$E$10,0),$B506,$C506,$D506,$E506)*CP$6+CP506*CP$7&lt;CP$2,CP$3*CP$4,0)</f>
        <v>0</v>
      </c>
      <c r="GJ506" s="0" t="n">
        <f aca="false">IF(CHOOSE(MATCH(CQ$5,$B$10:$E$10,0),$B506,$C506,$D506,$E506)*CQ$6+CQ506*CQ$7&lt;CQ$2,CQ$3*CQ$4,0)</f>
        <v>0</v>
      </c>
      <c r="GK506" s="0" t="n">
        <f aca="false">IF(CHOOSE(MATCH(CR$5,$B$10:$E$10,0),$B506,$C506,$D506,$E506)*CR$6+CR506*CR$7&lt;CR$2,CR$3*CR$4,0)</f>
        <v>0</v>
      </c>
      <c r="GL506" s="0" t="n">
        <f aca="false">IF(CHOOSE(MATCH(CS$5,$B$10:$E$10,0),$B506,$C506,$D506,$E506)*CS$6+CS506*CS$7&lt;CS$2,CS$3*CS$4,0)</f>
        <v>0</v>
      </c>
      <c r="GM506" s="0" t="n">
        <f aca="false">IF(CHOOSE(MATCH(CT$5,$B$10:$E$10,0),$B506,$C506,$D506,$E506)*CT$6+CT506*CT$7&lt;CT$2,CT$3*CT$4,0)</f>
        <v>0</v>
      </c>
      <c r="GN506" s="0" t="n">
        <f aca="false">IF(CHOOSE(MATCH(CU$5,$B$10:$E$10,0),$B506,$C506,$D506,$E506)*CU$6+CU506*CU$7&lt;CU$2,CU$3*CU$4,0)</f>
        <v>0</v>
      </c>
      <c r="GO506" s="0" t="n">
        <f aca="false">IF(CHOOSE(MATCH(CV$5,$B$10:$E$10,0),$B506,$C506,$D506,$E506)*CV$6+CV506*CV$7&lt;CV$2,CV$3*CV$4,0)</f>
        <v>0</v>
      </c>
      <c r="GP506" s="0" t="n">
        <f aca="false">IF(CHOOSE(MATCH(CW$5,$B$10:$E$10,0),$B506,$C506,$D506,$E506)*CW$6+CW506*CW$7&lt;CW$2,CW$3*CW$4,0)</f>
        <v>0</v>
      </c>
      <c r="GQ506" s="0" t="n">
        <f aca="false">IF(CHOOSE(MATCH(CX$5,$B$10:$E$10,0),$B506,$C506,$D506,$E506)*CX$6+CX506*CX$7&lt;CX$2,CX$3*CX$4,0)</f>
        <v>0</v>
      </c>
      <c r="GS506" s="0" t="n">
        <f aca="false">SUM(CZ506:GQ506)</f>
        <v>0</v>
      </c>
      <c r="GT506" s="0" t="n">
        <f aca="false">IF(GS506&gt;$GS$6,1,0)</f>
        <v>0</v>
      </c>
    </row>
    <row r="507" customFormat="false" ht="14" hidden="false" customHeight="false" outlineLevel="0" collapsed="false">
      <c r="A507" s="0" t="n">
        <v>497</v>
      </c>
      <c r="B507" s="0" t="n">
        <f aca="false">-0.386073507799875</f>
        <v>-0.386073507799875</v>
      </c>
      <c r="C507" s="0" t="n">
        <v>-0.76390984481125</v>
      </c>
      <c r="D507" s="0" t="n">
        <v>-0.610631204974041</v>
      </c>
      <c r="E507" s="0" t="n">
        <v>-1.08034830078036</v>
      </c>
      <c r="G507" s="0" t="n">
        <v>0.58626824284147</v>
      </c>
      <c r="H507" s="0" t="n">
        <v>2.81070242635906</v>
      </c>
      <c r="I507" s="0" t="n">
        <v>-0.21966002350382</v>
      </c>
      <c r="J507" s="0" t="n">
        <v>-0.922957497095922</v>
      </c>
      <c r="K507" s="0" t="n">
        <v>-1.21851371659432</v>
      </c>
      <c r="L507" s="0" t="n">
        <v>-0.422126049670624</v>
      </c>
      <c r="M507" s="0" t="n">
        <v>1.68408405443188</v>
      </c>
      <c r="N507" s="0" t="n">
        <v>0.302233047477785</v>
      </c>
      <c r="O507" s="0" t="n">
        <v>-0.277739218290662</v>
      </c>
      <c r="P507" s="0" t="n">
        <v>-0.461089939562953</v>
      </c>
      <c r="Q507" s="0" t="n">
        <v>0.374996034224751</v>
      </c>
      <c r="R507" s="0" t="n">
        <v>-0.722602635505609</v>
      </c>
      <c r="S507" s="0" t="n">
        <v>0.0892771367944079</v>
      </c>
      <c r="T507" s="0" t="n">
        <v>0.496004304295639</v>
      </c>
      <c r="U507" s="0" t="n">
        <v>0.791376351116924</v>
      </c>
      <c r="V507" s="0" t="n">
        <v>-1.09099119072198</v>
      </c>
      <c r="W507" s="0" t="n">
        <v>0.575943204239593</v>
      </c>
      <c r="X507" s="0" t="n">
        <v>1.35729351313785</v>
      </c>
      <c r="Y507" s="0" t="n">
        <v>-0.0183990778168663</v>
      </c>
      <c r="Z507" s="0" t="n">
        <v>1.02485955721932</v>
      </c>
      <c r="AA507" s="0" t="n">
        <v>-0.733771230443381</v>
      </c>
      <c r="AB507" s="0" t="n">
        <v>-1.76892172021326</v>
      </c>
      <c r="AC507" s="0" t="n">
        <v>-0.451411779067712</v>
      </c>
      <c r="AD507" s="0" t="n">
        <v>-1.42534645419801</v>
      </c>
      <c r="AE507" s="0" t="n">
        <v>-0.612360508966958</v>
      </c>
      <c r="AF507" s="0" t="n">
        <v>2.36548657994717</v>
      </c>
      <c r="AG507" s="0" t="n">
        <v>0.018781065591611</v>
      </c>
      <c r="AH507" s="0" t="n">
        <v>0.473719410365447</v>
      </c>
      <c r="AI507" s="0" t="n">
        <v>-0.835034370538779</v>
      </c>
      <c r="AJ507" s="0" t="n">
        <v>-0.350729578713072</v>
      </c>
      <c r="AK507" s="0" t="n">
        <v>0.429496367360116</v>
      </c>
      <c r="AL507" s="0" t="n">
        <v>-1.58440343511757</v>
      </c>
      <c r="AM507" s="0" t="n">
        <v>0.0138084033096675</v>
      </c>
      <c r="AN507" s="0" t="n">
        <v>-0.72061766331899</v>
      </c>
      <c r="AO507" s="0" t="n">
        <v>0.00906538843992166</v>
      </c>
      <c r="AP507" s="0" t="n">
        <v>0.699844804330496</v>
      </c>
      <c r="AQ507" s="0" t="n">
        <v>-2.04894604394212</v>
      </c>
      <c r="AR507" s="0" t="n">
        <v>-1.59605406224728</v>
      </c>
      <c r="AS507" s="0" t="n">
        <v>-0.550394361198414</v>
      </c>
      <c r="AT507" s="0" t="n">
        <v>0.365902224075398</v>
      </c>
      <c r="AU507" s="0" t="n">
        <v>0.427735358243808</v>
      </c>
      <c r="AV507" s="0" t="n">
        <v>-1.29997715703212</v>
      </c>
      <c r="AW507" s="0" t="n">
        <v>0.259972239291528</v>
      </c>
      <c r="AX507" s="0" t="n">
        <v>-0.547636318515288</v>
      </c>
      <c r="AY507" s="0" t="n">
        <v>-0.556456143385731</v>
      </c>
      <c r="AZ507" s="0" t="n">
        <v>0.118504885904258</v>
      </c>
      <c r="BA507" s="0" t="n">
        <v>-0.875618297868641</v>
      </c>
      <c r="BB507" s="0" t="n">
        <v>-2.35435436479747</v>
      </c>
      <c r="BC507" s="0" t="n">
        <v>0.827468511488405</v>
      </c>
      <c r="BD507" s="0" t="n">
        <v>0.638968913335703</v>
      </c>
      <c r="BE507" s="0" t="n">
        <v>-0.226325482799439</v>
      </c>
      <c r="BF507" s="0" t="n">
        <v>-0.942816313909134</v>
      </c>
      <c r="BG507" s="0" t="n">
        <v>-0.77000322562526</v>
      </c>
      <c r="BH507" s="0" t="n">
        <v>0.160762283485383</v>
      </c>
      <c r="BI507" s="0" t="n">
        <v>-1.28393821796635</v>
      </c>
      <c r="BJ507" s="0" t="n">
        <v>-0.76599690146395</v>
      </c>
      <c r="BK507" s="0" t="n">
        <v>1.23065547086298</v>
      </c>
      <c r="BL507" s="0" t="n">
        <v>0.265119979303563</v>
      </c>
      <c r="BM507" s="0" t="n">
        <v>-0.471409293822944</v>
      </c>
      <c r="BN507" s="0" t="n">
        <v>-1.5666728359065</v>
      </c>
      <c r="BO507" s="0" t="n">
        <v>-0.397250232708757</v>
      </c>
      <c r="BP507" s="0" t="n">
        <v>-2.75555066764355</v>
      </c>
      <c r="BQ507" s="0" t="n">
        <v>1.08050926428405</v>
      </c>
      <c r="BR507" s="0" t="n">
        <v>-1.04234914033441</v>
      </c>
      <c r="BS507" s="0" t="n">
        <v>-0.987174644251354</v>
      </c>
      <c r="BT507" s="0" t="n">
        <v>0.278931793218362</v>
      </c>
      <c r="BU507" s="0" t="n">
        <v>1.47345190271153</v>
      </c>
      <c r="BV507" s="0" t="n">
        <v>-1.28831061374513</v>
      </c>
      <c r="BW507" s="0" t="n">
        <v>-0.402967543777777</v>
      </c>
      <c r="BX507" s="0" t="n">
        <v>-0.154643657879205</v>
      </c>
      <c r="BY507" s="0" t="n">
        <v>1.34019728648127</v>
      </c>
      <c r="BZ507" s="0" t="n">
        <v>2.60391971096396</v>
      </c>
      <c r="CA507" s="0" t="n">
        <v>-0.167741518453113</v>
      </c>
      <c r="CB507" s="0" t="n">
        <v>1.71989086084068</v>
      </c>
      <c r="CC507" s="0" t="n">
        <v>0.273369096248643</v>
      </c>
      <c r="CD507" s="0" t="n">
        <v>-0.574498244532151</v>
      </c>
      <c r="CE507" s="0" t="n">
        <v>-3.22004780173302</v>
      </c>
      <c r="CF507" s="0" t="n">
        <v>-0.674369857733836</v>
      </c>
      <c r="CG507" s="0" t="n">
        <v>1.26039822134771</v>
      </c>
      <c r="CH507" s="0" t="n">
        <v>-0.0868203642312437</v>
      </c>
      <c r="CI507" s="0" t="n">
        <v>0.41761495594983</v>
      </c>
      <c r="CJ507" s="0" t="n">
        <v>0.198626821656944</v>
      </c>
      <c r="CK507" s="0" t="n">
        <v>-1.0166172614845</v>
      </c>
      <c r="CL507" s="0" t="n">
        <v>-0.222795506488183</v>
      </c>
      <c r="CM507" s="0" t="n">
        <v>-0.547724994248711</v>
      </c>
      <c r="CN507" s="0" t="n">
        <v>-0.316115347231971</v>
      </c>
      <c r="CO507" s="0" t="n">
        <v>-0.218562945519807</v>
      </c>
      <c r="CP507" s="0" t="n">
        <v>0.112960378828575</v>
      </c>
      <c r="CQ507" s="0" t="n">
        <v>0.201982857106486</v>
      </c>
      <c r="CR507" s="0" t="n">
        <v>-0.835791524878005</v>
      </c>
      <c r="CS507" s="0" t="n">
        <v>0.281636403087759</v>
      </c>
      <c r="CT507" s="0" t="n">
        <v>0.516088221047539</v>
      </c>
      <c r="CU507" s="0" t="n">
        <v>0.222246399061987</v>
      </c>
      <c r="CV507" s="0" t="n">
        <v>0.504412582813529</v>
      </c>
      <c r="CW507" s="0" t="n">
        <v>1.11147073766915</v>
      </c>
      <c r="CX507" s="0" t="n">
        <v>1.36095422931248</v>
      </c>
      <c r="CZ507" s="0" t="n">
        <f aca="false">IF(CHOOSE(MATCH(G$5,$B$10:$E$10,0),$B507,$C507,$D507,$E507)*G$6+G507*G$7&lt;G$2,G$3*G$4,0)</f>
        <v>0</v>
      </c>
      <c r="DA507" s="0" t="n">
        <f aca="false">IF(CHOOSE(MATCH(H$5,$B$10:$E$10,0),$B507,$C507,$D507,$E507)*H$6+H507*H$7&lt;H$2,H$3*H$4,0)</f>
        <v>0</v>
      </c>
      <c r="DB507" s="0" t="n">
        <f aca="false">IF(CHOOSE(MATCH(I$5,$B$10:$E$10,0),$B507,$C507,$D507,$E507)*I$6+I507*I$7&lt;I$2,I$3*I$4,0)</f>
        <v>0</v>
      </c>
      <c r="DC507" s="0" t="n">
        <f aca="false">IF(CHOOSE(MATCH(J$5,$B$10:$E$10,0),$B507,$C507,$D507,$E507)*J$6+J507*J$7&lt;J$2,J$3*J$4,0)</f>
        <v>0</v>
      </c>
      <c r="DD507" s="0" t="n">
        <f aca="false">IF(CHOOSE(MATCH(K$5,$B$10:$E$10,0),$B507,$C507,$D507,$E507)*K$6+K507*K$7&lt;K$2,K$3*K$4,0)</f>
        <v>0</v>
      </c>
      <c r="DE507" s="0" t="n">
        <f aca="false">IF(CHOOSE(MATCH(L$5,$B$10:$E$10,0),$B507,$C507,$D507,$E507)*L$6+L507*L$7&lt;L$2,L$3*L$4,0)</f>
        <v>0</v>
      </c>
      <c r="DF507" s="0" t="n">
        <f aca="false">IF(CHOOSE(MATCH(M$5,$B$10:$E$10,0),$B507,$C507,$D507,$E507)*M$6+M507*M$7&lt;M$2,M$3*M$4,0)</f>
        <v>0</v>
      </c>
      <c r="DG507" s="0" t="n">
        <f aca="false">IF(CHOOSE(MATCH(N$5,$B$10:$E$10,0),$B507,$C507,$D507,$E507)*N$6+N507*N$7&lt;N$2,N$3*N$4,0)</f>
        <v>0</v>
      </c>
      <c r="DH507" s="0" t="n">
        <f aca="false">IF(CHOOSE(MATCH(O$5,$B$10:$E$10,0),$B507,$C507,$D507,$E507)*O$6+O507*O$7&lt;O$2,O$3*O$4,0)</f>
        <v>0</v>
      </c>
      <c r="DI507" s="0" t="n">
        <f aca="false">IF(CHOOSE(MATCH(P$5,$B$10:$E$10,0),$B507,$C507,$D507,$E507)*P$6+P507*P$7&lt;P$2,P$3*P$4,0)</f>
        <v>0</v>
      </c>
      <c r="DJ507" s="0" t="n">
        <f aca="false">IF(CHOOSE(MATCH(Q$5,$B$10:$E$10,0),$B507,$C507,$D507,$E507)*Q$6+Q507*Q$7&lt;Q$2,Q$3*Q$4,0)</f>
        <v>0</v>
      </c>
      <c r="DK507" s="0" t="n">
        <f aca="false">IF(CHOOSE(MATCH(R$5,$B$10:$E$10,0),$B507,$C507,$D507,$E507)*R$6+R507*R$7&lt;R$2,R$3*R$4,0)</f>
        <v>0</v>
      </c>
      <c r="DL507" s="0" t="n">
        <f aca="false">IF(CHOOSE(MATCH(S$5,$B$10:$E$10,0),$B507,$C507,$D507,$E507)*S$6+S507*S$7&lt;S$2,S$3*S$4,0)</f>
        <v>0</v>
      </c>
      <c r="DM507" s="0" t="n">
        <f aca="false">IF(CHOOSE(MATCH(T$5,$B$10:$E$10,0),$B507,$C507,$D507,$E507)*T$6+T507*T$7&lt;T$2,T$3*T$4,0)</f>
        <v>0</v>
      </c>
      <c r="DN507" s="0" t="n">
        <f aca="false">IF(CHOOSE(MATCH(U$5,$B$10:$E$10,0),$B507,$C507,$D507,$E507)*U$6+U507*U$7&lt;U$2,U$3*U$4,0)</f>
        <v>0</v>
      </c>
      <c r="DO507" s="0" t="n">
        <f aca="false">IF(CHOOSE(MATCH(V$5,$B$10:$E$10,0),$B507,$C507,$D507,$E507)*V$6+V507*V$7&lt;V$2,V$3*V$4,0)</f>
        <v>0</v>
      </c>
      <c r="DP507" s="0" t="n">
        <f aca="false">IF(CHOOSE(MATCH(W$5,$B$10:$E$10,0),$B507,$C507,$D507,$E507)*W$6+W507*W$7&lt;W$2,W$3*W$4,0)</f>
        <v>0</v>
      </c>
      <c r="DQ507" s="0" t="n">
        <f aca="false">IF(CHOOSE(MATCH(X$5,$B$10:$E$10,0),$B507,$C507,$D507,$E507)*X$6+X507*X$7&lt;X$2,X$3*X$4,0)</f>
        <v>0</v>
      </c>
      <c r="DR507" s="0" t="n">
        <f aca="false">IF(CHOOSE(MATCH(Y$5,$B$10:$E$10,0),$B507,$C507,$D507,$E507)*Y$6+Y507*Y$7&lt;Y$2,Y$3*Y$4,0)</f>
        <v>0</v>
      </c>
      <c r="DS507" s="0" t="n">
        <f aca="false">IF(CHOOSE(MATCH(Z$5,$B$10:$E$10,0),$B507,$C507,$D507,$E507)*Z$6+Z507*Z$7&lt;Z$2,Z$3*Z$4,0)</f>
        <v>0</v>
      </c>
      <c r="DT507" s="0" t="n">
        <f aca="false">IF(CHOOSE(MATCH(AA$5,$B$10:$E$10,0),$B507,$C507,$D507,$E507)*AA$6+AA507*AA$7&lt;AA$2,AA$3*AA$4,0)</f>
        <v>0</v>
      </c>
      <c r="DU507" s="0" t="n">
        <f aca="false">IF(CHOOSE(MATCH(AB$5,$B$10:$E$10,0),$B507,$C507,$D507,$E507)*AB$6+AB507*AB$7&lt;AB$2,AB$3*AB$4,0)</f>
        <v>0</v>
      </c>
      <c r="DV507" s="0" t="n">
        <f aca="false">IF(CHOOSE(MATCH(AC$5,$B$10:$E$10,0),$B507,$C507,$D507,$E507)*AC$6+AC507*AC$7&lt;AC$2,AC$3*AC$4,0)</f>
        <v>0</v>
      </c>
      <c r="DW507" s="0" t="n">
        <f aca="false">IF(CHOOSE(MATCH(AD$5,$B$10:$E$10,0),$B507,$C507,$D507,$E507)*AD$6+AD507*AD$7&lt;AD$2,AD$3*AD$4,0)</f>
        <v>0</v>
      </c>
      <c r="DX507" s="0" t="n">
        <f aca="false">IF(CHOOSE(MATCH(AE$5,$B$10:$E$10,0),$B507,$C507,$D507,$E507)*AE$6+AE507*AE$7&lt;AE$2,AE$3*AE$4,0)</f>
        <v>0</v>
      </c>
      <c r="DY507" s="0" t="n">
        <f aca="false">IF(CHOOSE(MATCH(AF$5,$B$10:$E$10,0),$B507,$C507,$D507,$E507)*AF$6+AF507*AF$7&lt;AF$2,AF$3*AF$4,0)</f>
        <v>0</v>
      </c>
      <c r="DZ507" s="0" t="n">
        <f aca="false">IF(CHOOSE(MATCH(AG$5,$B$10:$E$10,0),$B507,$C507,$D507,$E507)*AG$6+AG507*AG$7&lt;AG$2,AG$3*AG$4,0)</f>
        <v>0</v>
      </c>
      <c r="EA507" s="0" t="n">
        <f aca="false">IF(CHOOSE(MATCH(AH$5,$B$10:$E$10,0),$B507,$C507,$D507,$E507)*AH$6+AH507*AH$7&lt;AH$2,AH$3*AH$4,0)</f>
        <v>0</v>
      </c>
      <c r="EB507" s="0" t="n">
        <f aca="false">IF(CHOOSE(MATCH(AI$5,$B$10:$E$10,0),$B507,$C507,$D507,$E507)*AI$6+AI507*AI$7&lt;AI$2,AI$3*AI$4,0)</f>
        <v>0</v>
      </c>
      <c r="EC507" s="0" t="n">
        <f aca="false">IF(CHOOSE(MATCH(AJ$5,$B$10:$E$10,0),$B507,$C507,$D507,$E507)*AJ$6+AJ507*AJ$7&lt;AJ$2,AJ$3*AJ$4,0)</f>
        <v>0</v>
      </c>
      <c r="ED507" s="0" t="n">
        <f aca="false">IF(CHOOSE(MATCH(AK$5,$B$10:$E$10,0),$B507,$C507,$D507,$E507)*AK$6+AK507*AK$7&lt;AK$2,AK$3*AK$4,0)</f>
        <v>0</v>
      </c>
      <c r="EE507" s="0" t="n">
        <f aca="false">IF(CHOOSE(MATCH(AL$5,$B$10:$E$10,0),$B507,$C507,$D507,$E507)*AL$6+AL507*AL$7&lt;AL$2,AL$3*AL$4,0)</f>
        <v>0</v>
      </c>
      <c r="EF507" s="0" t="n">
        <f aca="false">IF(CHOOSE(MATCH(AM$5,$B$10:$E$10,0),$B507,$C507,$D507,$E507)*AM$6+AM507*AM$7&lt;AM$2,AM$3*AM$4,0)</f>
        <v>0</v>
      </c>
      <c r="EG507" s="0" t="n">
        <f aca="false">IF(CHOOSE(MATCH(AN$5,$B$10:$E$10,0),$B507,$C507,$D507,$E507)*AN$6+AN507*AN$7&lt;AN$2,AN$3*AN$4,0)</f>
        <v>0</v>
      </c>
      <c r="EH507" s="0" t="n">
        <f aca="false">IF(CHOOSE(MATCH(AO$5,$B$10:$E$10,0),$B507,$C507,$D507,$E507)*AO$6+AO507*AO$7&lt;AO$2,AO$3*AO$4,0)</f>
        <v>0</v>
      </c>
      <c r="EI507" s="0" t="n">
        <f aca="false">IF(CHOOSE(MATCH(AP$5,$B$10:$E$10,0),$B507,$C507,$D507,$E507)*AP$6+AP507*AP$7&lt;AP$2,AP$3*AP$4,0)</f>
        <v>0</v>
      </c>
      <c r="EJ507" s="0" t="n">
        <f aca="false">IF(CHOOSE(MATCH(AQ$5,$B$10:$E$10,0),$B507,$C507,$D507,$E507)*AQ$6+AQ507*AQ$7&lt;AQ$2,AQ$3*AQ$4,0)</f>
        <v>0</v>
      </c>
      <c r="EK507" s="0" t="n">
        <f aca="false">IF(CHOOSE(MATCH(AR$5,$B$10:$E$10,0),$B507,$C507,$D507,$E507)*AR$6+AR507*AR$7&lt;AR$2,AR$3*AR$4,0)</f>
        <v>0</v>
      </c>
      <c r="EL507" s="0" t="n">
        <f aca="false">IF(CHOOSE(MATCH(AS$5,$B$10:$E$10,0),$B507,$C507,$D507,$E507)*AS$6+AS507*AS$7&lt;AS$2,AS$3*AS$4,0)</f>
        <v>0</v>
      </c>
      <c r="EM507" s="0" t="n">
        <f aca="false">IF(CHOOSE(MATCH(AT$5,$B$10:$E$10,0),$B507,$C507,$D507,$E507)*AT$6+AT507*AT$7&lt;AT$2,AT$3*AT$4,0)</f>
        <v>0</v>
      </c>
      <c r="EN507" s="0" t="n">
        <f aca="false">IF(CHOOSE(MATCH(AU$5,$B$10:$E$10,0),$B507,$C507,$D507,$E507)*AU$6+AU507*AU$7&lt;AU$2,AU$3*AU$4,0)</f>
        <v>0</v>
      </c>
      <c r="EO507" s="0" t="n">
        <f aca="false">IF(CHOOSE(MATCH(AV$5,$B$10:$E$10,0),$B507,$C507,$D507,$E507)*AV$6+AV507*AV$7&lt;AV$2,AV$3*AV$4,0)</f>
        <v>0</v>
      </c>
      <c r="EP507" s="0" t="n">
        <f aca="false">IF(CHOOSE(MATCH(AW$5,$B$10:$E$10,0),$B507,$C507,$D507,$E507)*AW$6+AW507*AW$7&lt;AW$2,AW$3*AW$4,0)</f>
        <v>0</v>
      </c>
      <c r="EQ507" s="0" t="n">
        <f aca="false">IF(CHOOSE(MATCH(AX$5,$B$10:$E$10,0),$B507,$C507,$D507,$E507)*AX$6+AX507*AX$7&lt;AX$2,AX$3*AX$4,0)</f>
        <v>0</v>
      </c>
      <c r="ER507" s="0" t="n">
        <f aca="false">IF(CHOOSE(MATCH(AY$5,$B$10:$E$10,0),$B507,$C507,$D507,$E507)*AY$6+AY507*AY$7&lt;AY$2,AY$3*AY$4,0)</f>
        <v>0</v>
      </c>
      <c r="ES507" s="0" t="n">
        <f aca="false">IF(CHOOSE(MATCH(AZ$5,$B$10:$E$10,0),$B507,$C507,$D507,$E507)*AZ$6+AZ507*AZ$7&lt;AZ$2,AZ$3*AZ$4,0)</f>
        <v>0</v>
      </c>
      <c r="ET507" s="0" t="n">
        <f aca="false">IF(CHOOSE(MATCH(BA$5,$B$10:$E$10,0),$B507,$C507,$D507,$E507)*BA$6+BA507*BA$7&lt;BA$2,BA$3*BA$4,0)</f>
        <v>0</v>
      </c>
      <c r="EU507" s="0" t="n">
        <f aca="false">IF(CHOOSE(MATCH(BB$5,$B$10:$E$10,0),$B507,$C507,$D507,$E507)*BB$6+BB507*BB$7&lt;BB$2,BB$3*BB$4,0)</f>
        <v>0</v>
      </c>
      <c r="EV507" s="0" t="n">
        <f aca="false">IF(CHOOSE(MATCH(BC$5,$B$10:$E$10,0),$B507,$C507,$D507,$E507)*BC$6+BC507*BC$7&lt;BC$2,BC$3*BC$4,0)</f>
        <v>0</v>
      </c>
      <c r="EW507" s="0" t="n">
        <f aca="false">IF(CHOOSE(MATCH(BD$5,$B$10:$E$10,0),$B507,$C507,$D507,$E507)*BD$6+BD507*BD$7&lt;BD$2,BD$3*BD$4,0)</f>
        <v>0</v>
      </c>
      <c r="EX507" s="0" t="n">
        <f aca="false">IF(CHOOSE(MATCH(BE$5,$B$10:$E$10,0),$B507,$C507,$D507,$E507)*BE$6+BE507*BE$7&lt;BE$2,BE$3*BE$4,0)</f>
        <v>0</v>
      </c>
      <c r="EY507" s="0" t="n">
        <f aca="false">IF(CHOOSE(MATCH(BF$5,$B$10:$E$10,0),$B507,$C507,$D507,$E507)*BF$6+BF507*BF$7&lt;BF$2,BF$3*BF$4,0)</f>
        <v>0</v>
      </c>
      <c r="EZ507" s="0" t="n">
        <f aca="false">IF(CHOOSE(MATCH(BG$5,$B$10:$E$10,0),$B507,$C507,$D507,$E507)*BG$6+BG507*BG$7&lt;BG$2,BG$3*BG$4,0)</f>
        <v>0</v>
      </c>
      <c r="FA507" s="0" t="n">
        <f aca="false">IF(CHOOSE(MATCH(BH$5,$B$10:$E$10,0),$B507,$C507,$D507,$E507)*BH$6+BH507*BH$7&lt;BH$2,BH$3*BH$4,0)</f>
        <v>0</v>
      </c>
      <c r="FB507" s="0" t="n">
        <f aca="false">IF(CHOOSE(MATCH(BI$5,$B$10:$E$10,0),$B507,$C507,$D507,$E507)*BI$6+BI507*BI$7&lt;BI$2,BI$3*BI$4,0)</f>
        <v>0</v>
      </c>
      <c r="FC507" s="0" t="n">
        <f aca="false">IF(CHOOSE(MATCH(BJ$5,$B$10:$E$10,0),$B507,$C507,$D507,$E507)*BJ$6+BJ507*BJ$7&lt;BJ$2,BJ$3*BJ$4,0)</f>
        <v>0</v>
      </c>
      <c r="FD507" s="0" t="n">
        <f aca="false">IF(CHOOSE(MATCH(BK$5,$B$10:$E$10,0),$B507,$C507,$D507,$E507)*BK$6+BK507*BK$7&lt;BK$2,BK$3*BK$4,0)</f>
        <v>0</v>
      </c>
      <c r="FE507" s="0" t="n">
        <f aca="false">IF(CHOOSE(MATCH(BL$5,$B$10:$E$10,0),$B507,$C507,$D507,$E507)*BL$6+BL507*BL$7&lt;BL$2,BL$3*BL$4,0)</f>
        <v>0</v>
      </c>
      <c r="FF507" s="0" t="n">
        <f aca="false">IF(CHOOSE(MATCH(BM$5,$B$10:$E$10,0),$B507,$C507,$D507,$E507)*BM$6+BM507*BM$7&lt;BM$2,BM$3*BM$4,0)</f>
        <v>0</v>
      </c>
      <c r="FG507" s="0" t="n">
        <f aca="false">IF(CHOOSE(MATCH(BN$5,$B$10:$E$10,0),$B507,$C507,$D507,$E507)*BN$6+BN507*BN$7&lt;BN$2,BN$3*BN$4,0)</f>
        <v>0</v>
      </c>
      <c r="FH507" s="0" t="n">
        <f aca="false">IF(CHOOSE(MATCH(BO$5,$B$10:$E$10,0),$B507,$C507,$D507,$E507)*BO$6+BO507*BO$7&lt;BO$2,BO$3*BO$4,0)</f>
        <v>0</v>
      </c>
      <c r="FI507" s="0" t="n">
        <f aca="false">IF(CHOOSE(MATCH(BP$5,$B$10:$E$10,0),$B507,$C507,$D507,$E507)*BP$6+BP507*BP$7&lt;BP$2,BP$3*BP$4,0)</f>
        <v>12.5</v>
      </c>
      <c r="FJ507" s="0" t="n">
        <f aca="false">IF(CHOOSE(MATCH(BQ$5,$B$10:$E$10,0),$B507,$C507,$D507,$E507)*BQ$6+BQ507*BQ$7&lt;BQ$2,BQ$3*BQ$4,0)</f>
        <v>0</v>
      </c>
      <c r="FK507" s="0" t="n">
        <f aca="false">IF(CHOOSE(MATCH(BR$5,$B$10:$E$10,0),$B507,$C507,$D507,$E507)*BR$6+BR507*BR$7&lt;BR$2,BR$3*BR$4,0)</f>
        <v>0</v>
      </c>
      <c r="FL507" s="0" t="n">
        <f aca="false">IF(CHOOSE(MATCH(BS$5,$B$10:$E$10,0),$B507,$C507,$D507,$E507)*BS$6+BS507*BS$7&lt;BS$2,BS$3*BS$4,0)</f>
        <v>0</v>
      </c>
      <c r="FM507" s="0" t="n">
        <f aca="false">IF(CHOOSE(MATCH(BT$5,$B$10:$E$10,0),$B507,$C507,$D507,$E507)*BT$6+BT507*BT$7&lt;BT$2,BT$3*BT$4,0)</f>
        <v>0</v>
      </c>
      <c r="FN507" s="0" t="n">
        <f aca="false">IF(CHOOSE(MATCH(BU$5,$B$10:$E$10,0),$B507,$C507,$D507,$E507)*BU$6+BU507*BU$7&lt;BU$2,BU$3*BU$4,0)</f>
        <v>0</v>
      </c>
      <c r="FO507" s="0" t="n">
        <f aca="false">IF(CHOOSE(MATCH(BV$5,$B$10:$E$10,0),$B507,$C507,$D507,$E507)*BV$6+BV507*BV$7&lt;BV$2,BV$3*BV$4,0)</f>
        <v>0</v>
      </c>
      <c r="FP507" s="0" t="n">
        <f aca="false">IF(CHOOSE(MATCH(BW$5,$B$10:$E$10,0),$B507,$C507,$D507,$E507)*BW$6+BW507*BW$7&lt;BW$2,BW$3*BW$4,0)</f>
        <v>0</v>
      </c>
      <c r="FQ507" s="0" t="n">
        <f aca="false">IF(CHOOSE(MATCH(BX$5,$B$10:$E$10,0),$B507,$C507,$D507,$E507)*BX$6+BX507*BX$7&lt;BX$2,BX$3*BX$4,0)</f>
        <v>0</v>
      </c>
      <c r="FR507" s="0" t="n">
        <f aca="false">IF(CHOOSE(MATCH(BY$5,$B$10:$E$10,0),$B507,$C507,$D507,$E507)*BY$6+BY507*BY$7&lt;BY$2,BY$3*BY$4,0)</f>
        <v>0</v>
      </c>
      <c r="FS507" s="0" t="n">
        <f aca="false">IF(CHOOSE(MATCH(BZ$5,$B$10:$E$10,0),$B507,$C507,$D507,$E507)*BZ$6+BZ507*BZ$7&lt;BZ$2,BZ$3*BZ$4,0)</f>
        <v>0</v>
      </c>
      <c r="FT507" s="0" t="n">
        <f aca="false">IF(CHOOSE(MATCH(CA$5,$B$10:$E$10,0),$B507,$C507,$D507,$E507)*CA$6+CA507*CA$7&lt;CA$2,CA$3*CA$4,0)</f>
        <v>0</v>
      </c>
      <c r="FU507" s="0" t="n">
        <f aca="false">IF(CHOOSE(MATCH(CB$5,$B$10:$E$10,0),$B507,$C507,$D507,$E507)*CB$6+CB507*CB$7&lt;CB$2,CB$3*CB$4,0)</f>
        <v>0</v>
      </c>
      <c r="FV507" s="0" t="n">
        <f aca="false">IF(CHOOSE(MATCH(CC$5,$B$10:$E$10,0),$B507,$C507,$D507,$E507)*CC$6+CC507*CC$7&lt;CC$2,CC$3*CC$4,0)</f>
        <v>0</v>
      </c>
      <c r="FW507" s="0" t="n">
        <f aca="false">IF(CHOOSE(MATCH(CD$5,$B$10:$E$10,0),$B507,$C507,$D507,$E507)*CD$6+CD507*CD$7&lt;CD$2,CD$3*CD$4,0)</f>
        <v>0</v>
      </c>
      <c r="FX507" s="0" t="n">
        <f aca="false">IF(CHOOSE(MATCH(CE$5,$B$10:$E$10,0),$B507,$C507,$D507,$E507)*CE$6+CE507*CE$7&lt;CE$2,CE$3*CE$4,0)</f>
        <v>2.5</v>
      </c>
      <c r="FY507" s="0" t="n">
        <f aca="false">IF(CHOOSE(MATCH(CF$5,$B$10:$E$10,0),$B507,$C507,$D507,$E507)*CF$6+CF507*CF$7&lt;CF$2,CF$3*CF$4,0)</f>
        <v>0</v>
      </c>
      <c r="FZ507" s="0" t="n">
        <f aca="false">IF(CHOOSE(MATCH(CG$5,$B$10:$E$10,0),$B507,$C507,$D507,$E507)*CG$6+CG507*CG$7&lt;CG$2,CG$3*CG$4,0)</f>
        <v>0</v>
      </c>
      <c r="GA507" s="0" t="n">
        <f aca="false">IF(CHOOSE(MATCH(CH$5,$B$10:$E$10,0),$B507,$C507,$D507,$E507)*CH$6+CH507*CH$7&lt;CH$2,CH$3*CH$4,0)</f>
        <v>0</v>
      </c>
      <c r="GB507" s="0" t="n">
        <f aca="false">IF(CHOOSE(MATCH(CI$5,$B$10:$E$10,0),$B507,$C507,$D507,$E507)*CI$6+CI507*CI$7&lt;CI$2,CI$3*CI$4,0)</f>
        <v>0</v>
      </c>
      <c r="GC507" s="0" t="n">
        <f aca="false">IF(CHOOSE(MATCH(CJ$5,$B$10:$E$10,0),$B507,$C507,$D507,$E507)*CJ$6+CJ507*CJ$7&lt;CJ$2,CJ$3*CJ$4,0)</f>
        <v>0</v>
      </c>
      <c r="GD507" s="0" t="n">
        <f aca="false">IF(CHOOSE(MATCH(CK$5,$B$10:$E$10,0),$B507,$C507,$D507,$E507)*CK$6+CK507*CK$7&lt;CK$2,CK$3*CK$4,0)</f>
        <v>0</v>
      </c>
      <c r="GE507" s="0" t="n">
        <f aca="false">IF(CHOOSE(MATCH(CL$5,$B$10:$E$10,0),$B507,$C507,$D507,$E507)*CL$6+CL507*CL$7&lt;CL$2,CL$3*CL$4,0)</f>
        <v>0</v>
      </c>
      <c r="GF507" s="0" t="n">
        <f aca="false">IF(CHOOSE(MATCH(CM$5,$B$10:$E$10,0),$B507,$C507,$D507,$E507)*CM$6+CM507*CM$7&lt;CM$2,CM$3*CM$4,0)</f>
        <v>0</v>
      </c>
      <c r="GG507" s="0" t="n">
        <f aca="false">IF(CHOOSE(MATCH(CN$5,$B$10:$E$10,0),$B507,$C507,$D507,$E507)*CN$6+CN507*CN$7&lt;CN$2,CN$3*CN$4,0)</f>
        <v>0</v>
      </c>
      <c r="GH507" s="0" t="n">
        <f aca="false">IF(CHOOSE(MATCH(CO$5,$B$10:$E$10,0),$B507,$C507,$D507,$E507)*CO$6+CO507*CO$7&lt;CO$2,CO$3*CO$4,0)</f>
        <v>0</v>
      </c>
      <c r="GI507" s="0" t="n">
        <f aca="false">IF(CHOOSE(MATCH(CP$5,$B$10:$E$10,0),$B507,$C507,$D507,$E507)*CP$6+CP507*CP$7&lt;CP$2,CP$3*CP$4,0)</f>
        <v>0</v>
      </c>
      <c r="GJ507" s="0" t="n">
        <f aca="false">IF(CHOOSE(MATCH(CQ$5,$B$10:$E$10,0),$B507,$C507,$D507,$E507)*CQ$6+CQ507*CQ$7&lt;CQ$2,CQ$3*CQ$4,0)</f>
        <v>0</v>
      </c>
      <c r="GK507" s="0" t="n">
        <f aca="false">IF(CHOOSE(MATCH(CR$5,$B$10:$E$10,0),$B507,$C507,$D507,$E507)*CR$6+CR507*CR$7&lt;CR$2,CR$3*CR$4,0)</f>
        <v>0</v>
      </c>
      <c r="GL507" s="0" t="n">
        <f aca="false">IF(CHOOSE(MATCH(CS$5,$B$10:$E$10,0),$B507,$C507,$D507,$E507)*CS$6+CS507*CS$7&lt;CS$2,CS$3*CS$4,0)</f>
        <v>0</v>
      </c>
      <c r="GM507" s="0" t="n">
        <f aca="false">IF(CHOOSE(MATCH(CT$5,$B$10:$E$10,0),$B507,$C507,$D507,$E507)*CT$6+CT507*CT$7&lt;CT$2,CT$3*CT$4,0)</f>
        <v>0</v>
      </c>
      <c r="GN507" s="0" t="n">
        <f aca="false">IF(CHOOSE(MATCH(CU$5,$B$10:$E$10,0),$B507,$C507,$D507,$E507)*CU$6+CU507*CU$7&lt;CU$2,CU$3*CU$4,0)</f>
        <v>0</v>
      </c>
      <c r="GO507" s="0" t="n">
        <f aca="false">IF(CHOOSE(MATCH(CV$5,$B$10:$E$10,0),$B507,$C507,$D507,$E507)*CV$6+CV507*CV$7&lt;CV$2,CV$3*CV$4,0)</f>
        <v>0</v>
      </c>
      <c r="GP507" s="0" t="n">
        <f aca="false">IF(CHOOSE(MATCH(CW$5,$B$10:$E$10,0),$B507,$C507,$D507,$E507)*CW$6+CW507*CW$7&lt;CW$2,CW$3*CW$4,0)</f>
        <v>0</v>
      </c>
      <c r="GQ507" s="0" t="n">
        <f aca="false">IF(CHOOSE(MATCH(CX$5,$B$10:$E$10,0),$B507,$C507,$D507,$E507)*CX$6+CX507*CX$7&lt;CX$2,CX$3*CX$4,0)</f>
        <v>0</v>
      </c>
      <c r="GS507" s="0" t="n">
        <f aca="false">SUM(CZ507:GQ507)</f>
        <v>15</v>
      </c>
      <c r="GT507" s="0" t="n">
        <f aca="false">IF(GS507&gt;$GS$6,1,0)</f>
        <v>0</v>
      </c>
    </row>
    <row r="508" customFormat="false" ht="14" hidden="false" customHeight="false" outlineLevel="0" collapsed="false">
      <c r="A508" s="0" t="n">
        <v>498</v>
      </c>
      <c r="B508" s="0" t="n">
        <v>1.32406459030677</v>
      </c>
      <c r="C508" s="0" t="n">
        <v>1.58429973638592</v>
      </c>
      <c r="D508" s="0" t="n">
        <v>0.13681276487096</v>
      </c>
      <c r="E508" s="0" t="n">
        <v>0.385195816688504</v>
      </c>
      <c r="G508" s="0" t="n">
        <v>-0.0838258529256564</v>
      </c>
      <c r="H508" s="0" t="n">
        <v>-1.74563865584787</v>
      </c>
      <c r="I508" s="0" t="n">
        <v>-0.912236828298774</v>
      </c>
      <c r="J508" s="0" t="n">
        <v>2.09955032914877</v>
      </c>
      <c r="K508" s="0" t="n">
        <v>2.22164089791477</v>
      </c>
      <c r="L508" s="0" t="n">
        <v>-2.05649484996684</v>
      </c>
      <c r="M508" s="0" t="n">
        <v>-0.100035322248004</v>
      </c>
      <c r="N508" s="0" t="n">
        <v>2.0059451344423</v>
      </c>
      <c r="O508" s="0" t="n">
        <v>-1.73969965544529</v>
      </c>
      <c r="P508" s="0" t="n">
        <v>-1.21147195386584</v>
      </c>
      <c r="Q508" s="0" t="n">
        <v>-0.571253622183576</v>
      </c>
      <c r="R508" s="0" t="n">
        <v>0.228917542699492</v>
      </c>
      <c r="S508" s="0" t="n">
        <v>0.743821146897971</v>
      </c>
      <c r="T508" s="0" t="n">
        <v>0.66250890995434</v>
      </c>
      <c r="U508" s="0" t="n">
        <v>-0.496090706292307</v>
      </c>
      <c r="V508" s="0" t="n">
        <v>0.0843624547997024</v>
      </c>
      <c r="W508" s="0" t="n">
        <v>-0.0436557456851006</v>
      </c>
      <c r="X508" s="0" t="n">
        <v>-0.910149537958205</v>
      </c>
      <c r="Y508" s="0" t="n">
        <v>0.614113560004626</v>
      </c>
      <c r="Z508" s="0" t="n">
        <v>0.837528659758391</v>
      </c>
      <c r="AA508" s="0" t="n">
        <v>2.38871507463045</v>
      </c>
      <c r="AB508" s="0" t="n">
        <v>-1.36346898216289</v>
      </c>
      <c r="AC508" s="0" t="n">
        <v>0.475773731523077</v>
      </c>
      <c r="AD508" s="0" t="n">
        <v>-1.63994627655484</v>
      </c>
      <c r="AE508" s="0" t="n">
        <v>0.190284481504932</v>
      </c>
      <c r="AF508" s="0" t="n">
        <v>-0.468675125375739</v>
      </c>
      <c r="AG508" s="0" t="n">
        <v>-2.01402144739404</v>
      </c>
      <c r="AH508" s="0" t="n">
        <v>1.50522282638121</v>
      </c>
      <c r="AI508" s="0" t="n">
        <v>-0.9530072020425</v>
      </c>
      <c r="AJ508" s="0" t="n">
        <v>1.73554326465819</v>
      </c>
      <c r="AK508" s="0" t="n">
        <v>-0.359530076821102</v>
      </c>
      <c r="AL508" s="0" t="n">
        <v>0.204481693799607</v>
      </c>
      <c r="AM508" s="0" t="n">
        <v>2.01053808268625</v>
      </c>
      <c r="AN508" s="0" t="n">
        <v>-1.2600594345713</v>
      </c>
      <c r="AO508" s="0" t="n">
        <v>0.764664491725853</v>
      </c>
      <c r="AP508" s="0" t="n">
        <v>-1.30767148220912</v>
      </c>
      <c r="AQ508" s="0" t="n">
        <v>-1.09390839497792</v>
      </c>
      <c r="AR508" s="0" t="n">
        <v>-0.0278873812931124</v>
      </c>
      <c r="AS508" s="0" t="n">
        <v>-1.16122009785613</v>
      </c>
      <c r="AT508" s="0" t="n">
        <v>-0.534265609530849</v>
      </c>
      <c r="AU508" s="0" t="n">
        <v>0.29631337383762</v>
      </c>
      <c r="AV508" s="0" t="n">
        <v>-0.17853608369478</v>
      </c>
      <c r="AW508" s="0" t="n">
        <v>-0.568734321859665</v>
      </c>
      <c r="AX508" s="0" t="n">
        <v>0.0111310782813234</v>
      </c>
      <c r="AY508" s="0" t="n">
        <v>2.13405655813403</v>
      </c>
      <c r="AZ508" s="0" t="n">
        <v>-1.0832559382834</v>
      </c>
      <c r="BA508" s="0" t="n">
        <v>-0.330705915985163</v>
      </c>
      <c r="BB508" s="0" t="n">
        <v>0.379185394194792</v>
      </c>
      <c r="BC508" s="0" t="n">
        <v>-0.818345142761245</v>
      </c>
      <c r="BD508" s="0" t="n">
        <v>1.65630808623973</v>
      </c>
      <c r="BE508" s="0" t="n">
        <v>-0.938173343456583</v>
      </c>
      <c r="BF508" s="0" t="n">
        <v>-0.0635748165223049</v>
      </c>
      <c r="BG508" s="0" t="n">
        <v>-1.05028220787062</v>
      </c>
      <c r="BH508" s="0" t="n">
        <v>-0.0930413079913706</v>
      </c>
      <c r="BI508" s="0" t="n">
        <v>1.0548092177487</v>
      </c>
      <c r="BJ508" s="0" t="n">
        <v>-1.04116452348535</v>
      </c>
      <c r="BK508" s="0" t="n">
        <v>1.25853830468259</v>
      </c>
      <c r="BL508" s="0" t="n">
        <v>-1.02731974038761</v>
      </c>
      <c r="BM508" s="0" t="n">
        <v>-0.767845449445304</v>
      </c>
      <c r="BN508" s="0" t="n">
        <v>-2.28143107960932</v>
      </c>
      <c r="BO508" s="0" t="n">
        <v>0.293516677629668</v>
      </c>
      <c r="BP508" s="0" t="n">
        <v>-0.0454940618510591</v>
      </c>
      <c r="BQ508" s="0" t="n">
        <v>0.107495452539297</v>
      </c>
      <c r="BR508" s="0" t="n">
        <v>0.802833710622508</v>
      </c>
      <c r="BS508" s="0" t="n">
        <v>-1.81820723810233</v>
      </c>
      <c r="BT508" s="0" t="n">
        <v>-1.84313194040442</v>
      </c>
      <c r="BU508" s="0" t="n">
        <v>-0.605177774559707</v>
      </c>
      <c r="BV508" s="0" t="n">
        <v>-1.83813426701818</v>
      </c>
      <c r="BW508" s="0" t="n">
        <v>-0.637094217381673</v>
      </c>
      <c r="BX508" s="0" t="n">
        <v>0.500160695082741</v>
      </c>
      <c r="BY508" s="0" t="n">
        <v>0.278931793218362</v>
      </c>
      <c r="BZ508" s="0" t="n">
        <v>-1.50640971696703</v>
      </c>
      <c r="CA508" s="0" t="n">
        <v>-1.48073922900949</v>
      </c>
      <c r="CB508" s="0" t="n">
        <v>-0.181878476723796</v>
      </c>
      <c r="CC508" s="0" t="n">
        <v>-0.53859366744291</v>
      </c>
      <c r="CD508" s="0" t="n">
        <v>-0.772063231124775</v>
      </c>
      <c r="CE508" s="0" t="n">
        <v>-0.523882590641733</v>
      </c>
      <c r="CF508" s="0" t="n">
        <v>0.494619598612189</v>
      </c>
      <c r="CG508" s="0" t="n">
        <v>0.119891865324462</v>
      </c>
      <c r="CH508" s="0" t="n">
        <v>0.379432094632648</v>
      </c>
      <c r="CI508" s="0" t="n">
        <v>0.160065383170149</v>
      </c>
      <c r="CJ508" s="0" t="n">
        <v>1.63323420565575</v>
      </c>
      <c r="CK508" s="0" t="n">
        <v>0.133927642309573</v>
      </c>
      <c r="CL508" s="0" t="n">
        <v>-0.033933247323148</v>
      </c>
      <c r="CM508" s="0" t="n">
        <v>1.10962901089806</v>
      </c>
      <c r="CN508" s="0" t="n">
        <v>-0.177136598722427</v>
      </c>
      <c r="CO508" s="0" t="n">
        <v>-0.239452901951154</v>
      </c>
      <c r="CP508" s="0" t="n">
        <v>0.403715603169985</v>
      </c>
      <c r="CQ508" s="0" t="n">
        <v>-0.408782625527238</v>
      </c>
      <c r="CR508" s="0" t="n">
        <v>0.123205836644047</v>
      </c>
      <c r="CS508" s="0" t="n">
        <v>1.33551566250389</v>
      </c>
      <c r="CT508" s="0" t="n">
        <v>-1.41819782584207</v>
      </c>
      <c r="CU508" s="0" t="n">
        <v>0.604443357588025</v>
      </c>
      <c r="CV508" s="0" t="n">
        <v>-1.277858245885</v>
      </c>
      <c r="CW508" s="0" t="n">
        <v>-1.02809963209438</v>
      </c>
      <c r="CX508" s="0" t="n">
        <v>0.202606997845578</v>
      </c>
      <c r="CZ508" s="0" t="n">
        <f aca="false">IF(CHOOSE(MATCH(G$5,$B$10:$E$10,0),$B508,$C508,$D508,$E508)*G$6+G508*G$7&lt;G$2,G$3*G$4,0)</f>
        <v>0</v>
      </c>
      <c r="DA508" s="0" t="n">
        <f aca="false">IF(CHOOSE(MATCH(H$5,$B$10:$E$10,0),$B508,$C508,$D508,$E508)*H$6+H508*H$7&lt;H$2,H$3*H$4,0)</f>
        <v>0</v>
      </c>
      <c r="DB508" s="0" t="n">
        <f aca="false">IF(CHOOSE(MATCH(I$5,$B$10:$E$10,0),$B508,$C508,$D508,$E508)*I$6+I508*I$7&lt;I$2,I$3*I$4,0)</f>
        <v>0</v>
      </c>
      <c r="DC508" s="0" t="n">
        <f aca="false">IF(CHOOSE(MATCH(J$5,$B$10:$E$10,0),$B508,$C508,$D508,$E508)*J$6+J508*J$7&lt;J$2,J$3*J$4,0)</f>
        <v>0</v>
      </c>
      <c r="DD508" s="0" t="n">
        <f aca="false">IF(CHOOSE(MATCH(K$5,$B$10:$E$10,0),$B508,$C508,$D508,$E508)*K$6+K508*K$7&lt;K$2,K$3*K$4,0)</f>
        <v>0</v>
      </c>
      <c r="DE508" s="0" t="n">
        <f aca="false">IF(CHOOSE(MATCH(L$5,$B$10:$E$10,0),$B508,$C508,$D508,$E508)*L$6+L508*L$7&lt;L$2,L$3*L$4,0)</f>
        <v>0</v>
      </c>
      <c r="DF508" s="0" t="n">
        <f aca="false">IF(CHOOSE(MATCH(M$5,$B$10:$E$10,0),$B508,$C508,$D508,$E508)*M$6+M508*M$7&lt;M$2,M$3*M$4,0)</f>
        <v>0</v>
      </c>
      <c r="DG508" s="0" t="n">
        <f aca="false">IF(CHOOSE(MATCH(N$5,$B$10:$E$10,0),$B508,$C508,$D508,$E508)*N$6+N508*N$7&lt;N$2,N$3*N$4,0)</f>
        <v>0</v>
      </c>
      <c r="DH508" s="0" t="n">
        <f aca="false">IF(CHOOSE(MATCH(O$5,$B$10:$E$10,0),$B508,$C508,$D508,$E508)*O$6+O508*O$7&lt;O$2,O$3*O$4,0)</f>
        <v>0</v>
      </c>
      <c r="DI508" s="0" t="n">
        <f aca="false">IF(CHOOSE(MATCH(P$5,$B$10:$E$10,0),$B508,$C508,$D508,$E508)*P$6+P508*P$7&lt;P$2,P$3*P$4,0)</f>
        <v>0</v>
      </c>
      <c r="DJ508" s="0" t="n">
        <f aca="false">IF(CHOOSE(MATCH(Q$5,$B$10:$E$10,0),$B508,$C508,$D508,$E508)*Q$6+Q508*Q$7&lt;Q$2,Q$3*Q$4,0)</f>
        <v>0</v>
      </c>
      <c r="DK508" s="0" t="n">
        <f aca="false">IF(CHOOSE(MATCH(R$5,$B$10:$E$10,0),$B508,$C508,$D508,$E508)*R$6+R508*R$7&lt;R$2,R$3*R$4,0)</f>
        <v>0</v>
      </c>
      <c r="DL508" s="0" t="n">
        <f aca="false">IF(CHOOSE(MATCH(S$5,$B$10:$E$10,0),$B508,$C508,$D508,$E508)*S$6+S508*S$7&lt;S$2,S$3*S$4,0)</f>
        <v>0</v>
      </c>
      <c r="DM508" s="0" t="n">
        <f aca="false">IF(CHOOSE(MATCH(T$5,$B$10:$E$10,0),$B508,$C508,$D508,$E508)*T$6+T508*T$7&lt;T$2,T$3*T$4,0)</f>
        <v>0</v>
      </c>
      <c r="DN508" s="0" t="n">
        <f aca="false">IF(CHOOSE(MATCH(U$5,$B$10:$E$10,0),$B508,$C508,$D508,$E508)*U$6+U508*U$7&lt;U$2,U$3*U$4,0)</f>
        <v>0</v>
      </c>
      <c r="DO508" s="0" t="n">
        <f aca="false">IF(CHOOSE(MATCH(V$5,$B$10:$E$10,0),$B508,$C508,$D508,$E508)*V$6+V508*V$7&lt;V$2,V$3*V$4,0)</f>
        <v>0</v>
      </c>
      <c r="DP508" s="0" t="n">
        <f aca="false">IF(CHOOSE(MATCH(W$5,$B$10:$E$10,0),$B508,$C508,$D508,$E508)*W$6+W508*W$7&lt;W$2,W$3*W$4,0)</f>
        <v>0</v>
      </c>
      <c r="DQ508" s="0" t="n">
        <f aca="false">IF(CHOOSE(MATCH(X$5,$B$10:$E$10,0),$B508,$C508,$D508,$E508)*X$6+X508*X$7&lt;X$2,X$3*X$4,0)</f>
        <v>0</v>
      </c>
      <c r="DR508" s="0" t="n">
        <f aca="false">IF(CHOOSE(MATCH(Y$5,$B$10:$E$10,0),$B508,$C508,$D508,$E508)*Y$6+Y508*Y$7&lt;Y$2,Y$3*Y$4,0)</f>
        <v>0</v>
      </c>
      <c r="DS508" s="0" t="n">
        <f aca="false">IF(CHOOSE(MATCH(Z$5,$B$10:$E$10,0),$B508,$C508,$D508,$E508)*Z$6+Z508*Z$7&lt;Z$2,Z$3*Z$4,0)</f>
        <v>0</v>
      </c>
      <c r="DT508" s="0" t="n">
        <f aca="false">IF(CHOOSE(MATCH(AA$5,$B$10:$E$10,0),$B508,$C508,$D508,$E508)*AA$6+AA508*AA$7&lt;AA$2,AA$3*AA$4,0)</f>
        <v>0</v>
      </c>
      <c r="DU508" s="0" t="n">
        <f aca="false">IF(CHOOSE(MATCH(AB$5,$B$10:$E$10,0),$B508,$C508,$D508,$E508)*AB$6+AB508*AB$7&lt;AB$2,AB$3*AB$4,0)</f>
        <v>0</v>
      </c>
      <c r="DV508" s="0" t="n">
        <f aca="false">IF(CHOOSE(MATCH(AC$5,$B$10:$E$10,0),$B508,$C508,$D508,$E508)*AC$6+AC508*AC$7&lt;AC$2,AC$3*AC$4,0)</f>
        <v>0</v>
      </c>
      <c r="DW508" s="0" t="n">
        <f aca="false">IF(CHOOSE(MATCH(AD$5,$B$10:$E$10,0),$B508,$C508,$D508,$E508)*AD$6+AD508*AD$7&lt;AD$2,AD$3*AD$4,0)</f>
        <v>0</v>
      </c>
      <c r="DX508" s="0" t="n">
        <f aca="false">IF(CHOOSE(MATCH(AE$5,$B$10:$E$10,0),$B508,$C508,$D508,$E508)*AE$6+AE508*AE$7&lt;AE$2,AE$3*AE$4,0)</f>
        <v>0</v>
      </c>
      <c r="DY508" s="0" t="n">
        <f aca="false">IF(CHOOSE(MATCH(AF$5,$B$10:$E$10,0),$B508,$C508,$D508,$E508)*AF$6+AF508*AF$7&lt;AF$2,AF$3*AF$4,0)</f>
        <v>0</v>
      </c>
      <c r="DZ508" s="0" t="n">
        <f aca="false">IF(CHOOSE(MATCH(AG$5,$B$10:$E$10,0),$B508,$C508,$D508,$E508)*AG$6+AG508*AG$7&lt;AG$2,AG$3*AG$4,0)</f>
        <v>0</v>
      </c>
      <c r="EA508" s="0" t="n">
        <f aca="false">IF(CHOOSE(MATCH(AH$5,$B$10:$E$10,0),$B508,$C508,$D508,$E508)*AH$6+AH508*AH$7&lt;AH$2,AH$3*AH$4,0)</f>
        <v>0</v>
      </c>
      <c r="EB508" s="0" t="n">
        <f aca="false">IF(CHOOSE(MATCH(AI$5,$B$10:$E$10,0),$B508,$C508,$D508,$E508)*AI$6+AI508*AI$7&lt;AI$2,AI$3*AI$4,0)</f>
        <v>0</v>
      </c>
      <c r="EC508" s="0" t="n">
        <f aca="false">IF(CHOOSE(MATCH(AJ$5,$B$10:$E$10,0),$B508,$C508,$D508,$E508)*AJ$6+AJ508*AJ$7&lt;AJ$2,AJ$3*AJ$4,0)</f>
        <v>0</v>
      </c>
      <c r="ED508" s="0" t="n">
        <f aca="false">IF(CHOOSE(MATCH(AK$5,$B$10:$E$10,0),$B508,$C508,$D508,$E508)*AK$6+AK508*AK$7&lt;AK$2,AK$3*AK$4,0)</f>
        <v>0</v>
      </c>
      <c r="EE508" s="0" t="n">
        <f aca="false">IF(CHOOSE(MATCH(AL$5,$B$10:$E$10,0),$B508,$C508,$D508,$E508)*AL$6+AL508*AL$7&lt;AL$2,AL$3*AL$4,0)</f>
        <v>0</v>
      </c>
      <c r="EF508" s="0" t="n">
        <f aca="false">IF(CHOOSE(MATCH(AM$5,$B$10:$E$10,0),$B508,$C508,$D508,$E508)*AM$6+AM508*AM$7&lt;AM$2,AM$3*AM$4,0)</f>
        <v>0</v>
      </c>
      <c r="EG508" s="0" t="n">
        <f aca="false">IF(CHOOSE(MATCH(AN$5,$B$10:$E$10,0),$B508,$C508,$D508,$E508)*AN$6+AN508*AN$7&lt;AN$2,AN$3*AN$4,0)</f>
        <v>0</v>
      </c>
      <c r="EH508" s="0" t="n">
        <f aca="false">IF(CHOOSE(MATCH(AO$5,$B$10:$E$10,0),$B508,$C508,$D508,$E508)*AO$6+AO508*AO$7&lt;AO$2,AO$3*AO$4,0)</f>
        <v>0</v>
      </c>
      <c r="EI508" s="0" t="n">
        <f aca="false">IF(CHOOSE(MATCH(AP$5,$B$10:$E$10,0),$B508,$C508,$D508,$E508)*AP$6+AP508*AP$7&lt;AP$2,AP$3*AP$4,0)</f>
        <v>0</v>
      </c>
      <c r="EJ508" s="0" t="n">
        <f aca="false">IF(CHOOSE(MATCH(AQ$5,$B$10:$E$10,0),$B508,$C508,$D508,$E508)*AQ$6+AQ508*AQ$7&lt;AQ$2,AQ$3*AQ$4,0)</f>
        <v>0</v>
      </c>
      <c r="EK508" s="0" t="n">
        <f aca="false">IF(CHOOSE(MATCH(AR$5,$B$10:$E$10,0),$B508,$C508,$D508,$E508)*AR$6+AR508*AR$7&lt;AR$2,AR$3*AR$4,0)</f>
        <v>0</v>
      </c>
      <c r="EL508" s="0" t="n">
        <f aca="false">IF(CHOOSE(MATCH(AS$5,$B$10:$E$10,0),$B508,$C508,$D508,$E508)*AS$6+AS508*AS$7&lt;AS$2,AS$3*AS$4,0)</f>
        <v>0</v>
      </c>
      <c r="EM508" s="0" t="n">
        <f aca="false">IF(CHOOSE(MATCH(AT$5,$B$10:$E$10,0),$B508,$C508,$D508,$E508)*AT$6+AT508*AT$7&lt;AT$2,AT$3*AT$4,0)</f>
        <v>0</v>
      </c>
      <c r="EN508" s="0" t="n">
        <f aca="false">IF(CHOOSE(MATCH(AU$5,$B$10:$E$10,0),$B508,$C508,$D508,$E508)*AU$6+AU508*AU$7&lt;AU$2,AU$3*AU$4,0)</f>
        <v>0</v>
      </c>
      <c r="EO508" s="0" t="n">
        <f aca="false">IF(CHOOSE(MATCH(AV$5,$B$10:$E$10,0),$B508,$C508,$D508,$E508)*AV$6+AV508*AV$7&lt;AV$2,AV$3*AV$4,0)</f>
        <v>0</v>
      </c>
      <c r="EP508" s="0" t="n">
        <f aca="false">IF(CHOOSE(MATCH(AW$5,$B$10:$E$10,0),$B508,$C508,$D508,$E508)*AW$6+AW508*AW$7&lt;AW$2,AW$3*AW$4,0)</f>
        <v>0</v>
      </c>
      <c r="EQ508" s="0" t="n">
        <f aca="false">IF(CHOOSE(MATCH(AX$5,$B$10:$E$10,0),$B508,$C508,$D508,$E508)*AX$6+AX508*AX$7&lt;AX$2,AX$3*AX$4,0)</f>
        <v>0</v>
      </c>
      <c r="ER508" s="0" t="n">
        <f aca="false">IF(CHOOSE(MATCH(AY$5,$B$10:$E$10,0),$B508,$C508,$D508,$E508)*AY$6+AY508*AY$7&lt;AY$2,AY$3*AY$4,0)</f>
        <v>0</v>
      </c>
      <c r="ES508" s="0" t="n">
        <f aca="false">IF(CHOOSE(MATCH(AZ$5,$B$10:$E$10,0),$B508,$C508,$D508,$E508)*AZ$6+AZ508*AZ$7&lt;AZ$2,AZ$3*AZ$4,0)</f>
        <v>0</v>
      </c>
      <c r="ET508" s="0" t="n">
        <f aca="false">IF(CHOOSE(MATCH(BA$5,$B$10:$E$10,0),$B508,$C508,$D508,$E508)*BA$6+BA508*BA$7&lt;BA$2,BA$3*BA$4,0)</f>
        <v>0</v>
      </c>
      <c r="EU508" s="0" t="n">
        <f aca="false">IF(CHOOSE(MATCH(BB$5,$B$10:$E$10,0),$B508,$C508,$D508,$E508)*BB$6+BB508*BB$7&lt;BB$2,BB$3*BB$4,0)</f>
        <v>0</v>
      </c>
      <c r="EV508" s="0" t="n">
        <f aca="false">IF(CHOOSE(MATCH(BC$5,$B$10:$E$10,0),$B508,$C508,$D508,$E508)*BC$6+BC508*BC$7&lt;BC$2,BC$3*BC$4,0)</f>
        <v>0</v>
      </c>
      <c r="EW508" s="0" t="n">
        <f aca="false">IF(CHOOSE(MATCH(BD$5,$B$10:$E$10,0),$B508,$C508,$D508,$E508)*BD$6+BD508*BD$7&lt;BD$2,BD$3*BD$4,0)</f>
        <v>0</v>
      </c>
      <c r="EX508" s="0" t="n">
        <f aca="false">IF(CHOOSE(MATCH(BE$5,$B$10:$E$10,0),$B508,$C508,$D508,$E508)*BE$6+BE508*BE$7&lt;BE$2,BE$3*BE$4,0)</f>
        <v>0</v>
      </c>
      <c r="EY508" s="0" t="n">
        <f aca="false">IF(CHOOSE(MATCH(BF$5,$B$10:$E$10,0),$B508,$C508,$D508,$E508)*BF$6+BF508*BF$7&lt;BF$2,BF$3*BF$4,0)</f>
        <v>0</v>
      </c>
      <c r="EZ508" s="0" t="n">
        <f aca="false">IF(CHOOSE(MATCH(BG$5,$B$10:$E$10,0),$B508,$C508,$D508,$E508)*BG$6+BG508*BG$7&lt;BG$2,BG$3*BG$4,0)</f>
        <v>0</v>
      </c>
      <c r="FA508" s="0" t="n">
        <f aca="false">IF(CHOOSE(MATCH(BH$5,$B$10:$E$10,0),$B508,$C508,$D508,$E508)*BH$6+BH508*BH$7&lt;BH$2,BH$3*BH$4,0)</f>
        <v>0</v>
      </c>
      <c r="FB508" s="0" t="n">
        <f aca="false">IF(CHOOSE(MATCH(BI$5,$B$10:$E$10,0),$B508,$C508,$D508,$E508)*BI$6+BI508*BI$7&lt;BI$2,BI$3*BI$4,0)</f>
        <v>0</v>
      </c>
      <c r="FC508" s="0" t="n">
        <f aca="false">IF(CHOOSE(MATCH(BJ$5,$B$10:$E$10,0),$B508,$C508,$D508,$E508)*BJ$6+BJ508*BJ$7&lt;BJ$2,BJ$3*BJ$4,0)</f>
        <v>0</v>
      </c>
      <c r="FD508" s="0" t="n">
        <f aca="false">IF(CHOOSE(MATCH(BK$5,$B$10:$E$10,0),$B508,$C508,$D508,$E508)*BK$6+BK508*BK$7&lt;BK$2,BK$3*BK$4,0)</f>
        <v>0</v>
      </c>
      <c r="FE508" s="0" t="n">
        <f aca="false">IF(CHOOSE(MATCH(BL$5,$B$10:$E$10,0),$B508,$C508,$D508,$E508)*BL$6+BL508*BL$7&lt;BL$2,BL$3*BL$4,0)</f>
        <v>0</v>
      </c>
      <c r="FF508" s="0" t="n">
        <f aca="false">IF(CHOOSE(MATCH(BM$5,$B$10:$E$10,0),$B508,$C508,$D508,$E508)*BM$6+BM508*BM$7&lt;BM$2,BM$3*BM$4,0)</f>
        <v>0</v>
      </c>
      <c r="FG508" s="0" t="n">
        <f aca="false">IF(CHOOSE(MATCH(BN$5,$B$10:$E$10,0),$B508,$C508,$D508,$E508)*BN$6+BN508*BN$7&lt;BN$2,BN$3*BN$4,0)</f>
        <v>0</v>
      </c>
      <c r="FH508" s="0" t="n">
        <f aca="false">IF(CHOOSE(MATCH(BO$5,$B$10:$E$10,0),$B508,$C508,$D508,$E508)*BO$6+BO508*BO$7&lt;BO$2,BO$3*BO$4,0)</f>
        <v>0</v>
      </c>
      <c r="FI508" s="0" t="n">
        <f aca="false">IF(CHOOSE(MATCH(BP$5,$B$10:$E$10,0),$B508,$C508,$D508,$E508)*BP$6+BP508*BP$7&lt;BP$2,BP$3*BP$4,0)</f>
        <v>0</v>
      </c>
      <c r="FJ508" s="0" t="n">
        <f aca="false">IF(CHOOSE(MATCH(BQ$5,$B$10:$E$10,0),$B508,$C508,$D508,$E508)*BQ$6+BQ508*BQ$7&lt;BQ$2,BQ$3*BQ$4,0)</f>
        <v>0</v>
      </c>
      <c r="FK508" s="0" t="n">
        <f aca="false">IF(CHOOSE(MATCH(BR$5,$B$10:$E$10,0),$B508,$C508,$D508,$E508)*BR$6+BR508*BR$7&lt;BR$2,BR$3*BR$4,0)</f>
        <v>0</v>
      </c>
      <c r="FL508" s="0" t="n">
        <f aca="false">IF(CHOOSE(MATCH(BS$5,$B$10:$E$10,0),$B508,$C508,$D508,$E508)*BS$6+BS508*BS$7&lt;BS$2,BS$3*BS$4,0)</f>
        <v>0</v>
      </c>
      <c r="FM508" s="0" t="n">
        <f aca="false">IF(CHOOSE(MATCH(BT$5,$B$10:$E$10,0),$B508,$C508,$D508,$E508)*BT$6+BT508*BT$7&lt;BT$2,BT$3*BT$4,0)</f>
        <v>0</v>
      </c>
      <c r="FN508" s="0" t="n">
        <f aca="false">IF(CHOOSE(MATCH(BU$5,$B$10:$E$10,0),$B508,$C508,$D508,$E508)*BU$6+BU508*BU$7&lt;BU$2,BU$3*BU$4,0)</f>
        <v>0</v>
      </c>
      <c r="FO508" s="0" t="n">
        <f aca="false">IF(CHOOSE(MATCH(BV$5,$B$10:$E$10,0),$B508,$C508,$D508,$E508)*BV$6+BV508*BV$7&lt;BV$2,BV$3*BV$4,0)</f>
        <v>0</v>
      </c>
      <c r="FP508" s="0" t="n">
        <f aca="false">IF(CHOOSE(MATCH(BW$5,$B$10:$E$10,0),$B508,$C508,$D508,$E508)*BW$6+BW508*BW$7&lt;BW$2,BW$3*BW$4,0)</f>
        <v>0</v>
      </c>
      <c r="FQ508" s="0" t="n">
        <f aca="false">IF(CHOOSE(MATCH(BX$5,$B$10:$E$10,0),$B508,$C508,$D508,$E508)*BX$6+BX508*BX$7&lt;BX$2,BX$3*BX$4,0)</f>
        <v>0</v>
      </c>
      <c r="FR508" s="0" t="n">
        <f aca="false">IF(CHOOSE(MATCH(BY$5,$B$10:$E$10,0),$B508,$C508,$D508,$E508)*BY$6+BY508*BY$7&lt;BY$2,BY$3*BY$4,0)</f>
        <v>0</v>
      </c>
      <c r="FS508" s="0" t="n">
        <f aca="false">IF(CHOOSE(MATCH(BZ$5,$B$10:$E$10,0),$B508,$C508,$D508,$E508)*BZ$6+BZ508*BZ$7&lt;BZ$2,BZ$3*BZ$4,0)</f>
        <v>0</v>
      </c>
      <c r="FT508" s="0" t="n">
        <f aca="false">IF(CHOOSE(MATCH(CA$5,$B$10:$E$10,0),$B508,$C508,$D508,$E508)*CA$6+CA508*CA$7&lt;CA$2,CA$3*CA$4,0)</f>
        <v>0</v>
      </c>
      <c r="FU508" s="0" t="n">
        <f aca="false">IF(CHOOSE(MATCH(CB$5,$B$10:$E$10,0),$B508,$C508,$D508,$E508)*CB$6+CB508*CB$7&lt;CB$2,CB$3*CB$4,0)</f>
        <v>0</v>
      </c>
      <c r="FV508" s="0" t="n">
        <f aca="false">IF(CHOOSE(MATCH(CC$5,$B$10:$E$10,0),$B508,$C508,$D508,$E508)*CC$6+CC508*CC$7&lt;CC$2,CC$3*CC$4,0)</f>
        <v>0</v>
      </c>
      <c r="FW508" s="0" t="n">
        <f aca="false">IF(CHOOSE(MATCH(CD$5,$B$10:$E$10,0),$B508,$C508,$D508,$E508)*CD$6+CD508*CD$7&lt;CD$2,CD$3*CD$4,0)</f>
        <v>0</v>
      </c>
      <c r="FX508" s="0" t="n">
        <f aca="false">IF(CHOOSE(MATCH(CE$5,$B$10:$E$10,0),$B508,$C508,$D508,$E508)*CE$6+CE508*CE$7&lt;CE$2,CE$3*CE$4,0)</f>
        <v>0</v>
      </c>
      <c r="FY508" s="0" t="n">
        <f aca="false">IF(CHOOSE(MATCH(CF$5,$B$10:$E$10,0),$B508,$C508,$D508,$E508)*CF$6+CF508*CF$7&lt;CF$2,CF$3*CF$4,0)</f>
        <v>0</v>
      </c>
      <c r="FZ508" s="0" t="n">
        <f aca="false">IF(CHOOSE(MATCH(CG$5,$B$10:$E$10,0),$B508,$C508,$D508,$E508)*CG$6+CG508*CG$7&lt;CG$2,CG$3*CG$4,0)</f>
        <v>0</v>
      </c>
      <c r="GA508" s="0" t="n">
        <f aca="false">IF(CHOOSE(MATCH(CH$5,$B$10:$E$10,0),$B508,$C508,$D508,$E508)*CH$6+CH508*CH$7&lt;CH$2,CH$3*CH$4,0)</f>
        <v>0</v>
      </c>
      <c r="GB508" s="0" t="n">
        <f aca="false">IF(CHOOSE(MATCH(CI$5,$B$10:$E$10,0),$B508,$C508,$D508,$E508)*CI$6+CI508*CI$7&lt;CI$2,CI$3*CI$4,0)</f>
        <v>0</v>
      </c>
      <c r="GC508" s="0" t="n">
        <f aca="false">IF(CHOOSE(MATCH(CJ$5,$B$10:$E$10,0),$B508,$C508,$D508,$E508)*CJ$6+CJ508*CJ$7&lt;CJ$2,CJ$3*CJ$4,0)</f>
        <v>0</v>
      </c>
      <c r="GD508" s="0" t="n">
        <f aca="false">IF(CHOOSE(MATCH(CK$5,$B$10:$E$10,0),$B508,$C508,$D508,$E508)*CK$6+CK508*CK$7&lt;CK$2,CK$3*CK$4,0)</f>
        <v>0</v>
      </c>
      <c r="GE508" s="0" t="n">
        <f aca="false">IF(CHOOSE(MATCH(CL$5,$B$10:$E$10,0),$B508,$C508,$D508,$E508)*CL$6+CL508*CL$7&lt;CL$2,CL$3*CL$4,0)</f>
        <v>0</v>
      </c>
      <c r="GF508" s="0" t="n">
        <f aca="false">IF(CHOOSE(MATCH(CM$5,$B$10:$E$10,0),$B508,$C508,$D508,$E508)*CM$6+CM508*CM$7&lt;CM$2,CM$3*CM$4,0)</f>
        <v>0</v>
      </c>
      <c r="GG508" s="0" t="n">
        <f aca="false">IF(CHOOSE(MATCH(CN$5,$B$10:$E$10,0),$B508,$C508,$D508,$E508)*CN$6+CN508*CN$7&lt;CN$2,CN$3*CN$4,0)</f>
        <v>0</v>
      </c>
      <c r="GH508" s="0" t="n">
        <f aca="false">IF(CHOOSE(MATCH(CO$5,$B$10:$E$10,0),$B508,$C508,$D508,$E508)*CO$6+CO508*CO$7&lt;CO$2,CO$3*CO$4,0)</f>
        <v>0</v>
      </c>
      <c r="GI508" s="0" t="n">
        <f aca="false">IF(CHOOSE(MATCH(CP$5,$B$10:$E$10,0),$B508,$C508,$D508,$E508)*CP$6+CP508*CP$7&lt;CP$2,CP$3*CP$4,0)</f>
        <v>0</v>
      </c>
      <c r="GJ508" s="0" t="n">
        <f aca="false">IF(CHOOSE(MATCH(CQ$5,$B$10:$E$10,0),$B508,$C508,$D508,$E508)*CQ$6+CQ508*CQ$7&lt;CQ$2,CQ$3*CQ$4,0)</f>
        <v>0</v>
      </c>
      <c r="GK508" s="0" t="n">
        <f aca="false">IF(CHOOSE(MATCH(CR$5,$B$10:$E$10,0),$B508,$C508,$D508,$E508)*CR$6+CR508*CR$7&lt;CR$2,CR$3*CR$4,0)</f>
        <v>0</v>
      </c>
      <c r="GL508" s="0" t="n">
        <f aca="false">IF(CHOOSE(MATCH(CS$5,$B$10:$E$10,0),$B508,$C508,$D508,$E508)*CS$6+CS508*CS$7&lt;CS$2,CS$3*CS$4,0)</f>
        <v>0</v>
      </c>
      <c r="GM508" s="0" t="n">
        <f aca="false">IF(CHOOSE(MATCH(CT$5,$B$10:$E$10,0),$B508,$C508,$D508,$E508)*CT$6+CT508*CT$7&lt;CT$2,CT$3*CT$4,0)</f>
        <v>0</v>
      </c>
      <c r="GN508" s="0" t="n">
        <f aca="false">IF(CHOOSE(MATCH(CU$5,$B$10:$E$10,0),$B508,$C508,$D508,$E508)*CU$6+CU508*CU$7&lt;CU$2,CU$3*CU$4,0)</f>
        <v>0</v>
      </c>
      <c r="GO508" s="0" t="n">
        <f aca="false">IF(CHOOSE(MATCH(CV$5,$B$10:$E$10,0),$B508,$C508,$D508,$E508)*CV$6+CV508*CV$7&lt;CV$2,CV$3*CV$4,0)</f>
        <v>0</v>
      </c>
      <c r="GP508" s="0" t="n">
        <f aca="false">IF(CHOOSE(MATCH(CW$5,$B$10:$E$10,0),$B508,$C508,$D508,$E508)*CW$6+CW508*CW$7&lt;CW$2,CW$3*CW$4,0)</f>
        <v>0</v>
      </c>
      <c r="GQ508" s="0" t="n">
        <f aca="false">IF(CHOOSE(MATCH(CX$5,$B$10:$E$10,0),$B508,$C508,$D508,$E508)*CX$6+CX508*CX$7&lt;CX$2,CX$3*CX$4,0)</f>
        <v>0</v>
      </c>
      <c r="GS508" s="0" t="n">
        <f aca="false">SUM(CZ508:GQ508)</f>
        <v>0</v>
      </c>
      <c r="GT508" s="0" t="n">
        <f aca="false">IF(GS508&gt;$GS$6,1,0)</f>
        <v>0</v>
      </c>
    </row>
    <row r="509" customFormat="false" ht="14" hidden="false" customHeight="false" outlineLevel="0" collapsed="false">
      <c r="A509" s="0" t="n">
        <v>499</v>
      </c>
      <c r="B509" s="0" t="n">
        <v>-0.0568471832278708</v>
      </c>
      <c r="C509" s="0" t="n">
        <v>0.156882247380247</v>
      </c>
      <c r="D509" s="0" t="n">
        <v>1.89091249930401</v>
      </c>
      <c r="E509" s="0" t="n">
        <v>0.495093107711545</v>
      </c>
      <c r="G509" s="0" t="n">
        <v>0.697014002071228</v>
      </c>
      <c r="H509" s="0" t="n">
        <v>0.570623797102599</v>
      </c>
      <c r="I509" s="0" t="n">
        <v>-0.6796608431614</v>
      </c>
      <c r="J509" s="0" t="n">
        <v>-0.538948370376602</v>
      </c>
      <c r="K509" s="0" t="n">
        <v>-1.22028268378926</v>
      </c>
      <c r="L509" s="0" t="n">
        <v>0.331835963152116</v>
      </c>
      <c r="M509" s="0" t="n">
        <v>-0.974796421360225</v>
      </c>
      <c r="N509" s="0" t="n">
        <v>0.861784883454675</v>
      </c>
      <c r="O509" s="0" t="n">
        <v>-1.33944695335231</v>
      </c>
      <c r="P509" s="0" t="n">
        <v>-0.562449713470414</v>
      </c>
      <c r="Q509" s="0" t="n">
        <v>-1.86794750334229</v>
      </c>
      <c r="R509" s="0" t="n">
        <v>0.991292381513631</v>
      </c>
      <c r="S509" s="0" t="n">
        <v>0.428741486757644</v>
      </c>
      <c r="T509" s="0" t="n">
        <v>0.889281182026025</v>
      </c>
      <c r="U509" s="0" t="n">
        <v>1.00691750049009</v>
      </c>
      <c r="V509" s="0" t="n">
        <v>0.772990915720584</v>
      </c>
      <c r="W509" s="0" t="n">
        <v>-1.51720541907707</v>
      </c>
      <c r="X509" s="0" t="n">
        <v>1.23376139526954</v>
      </c>
      <c r="Y509" s="0" t="n">
        <v>1.83689735422377</v>
      </c>
      <c r="Z509" s="0" t="n">
        <v>0.798195287643466</v>
      </c>
      <c r="AA509" s="0" t="n">
        <v>0.101034629551577</v>
      </c>
      <c r="AB509" s="0" t="n">
        <v>-1.49860625242582</v>
      </c>
      <c r="AC509" s="0" t="n">
        <v>-0.397913026972674</v>
      </c>
      <c r="AD509" s="0" t="n">
        <v>0.83124405136914</v>
      </c>
      <c r="AE509" s="0" t="n">
        <v>-0.0171746705746045</v>
      </c>
      <c r="AF509" s="0" t="n">
        <v>-2.1362939151004</v>
      </c>
      <c r="AG509" s="0" t="n">
        <v>0.904954049474327</v>
      </c>
      <c r="AH509" s="0" t="n">
        <v>-0.88113210949814</v>
      </c>
      <c r="AI509" s="0" t="n">
        <v>0.229858869715827</v>
      </c>
      <c r="AJ509" s="0" t="n">
        <v>0.876068497746019</v>
      </c>
      <c r="AK509" s="0" t="n">
        <v>-0.115655893750954</v>
      </c>
      <c r="AL509" s="0" t="n">
        <v>-0.241815314439009</v>
      </c>
      <c r="AM509" s="0" t="n">
        <v>-1.67343841894763</v>
      </c>
      <c r="AN509" s="0" t="n">
        <v>0.520376488566399</v>
      </c>
      <c r="AO509" s="0" t="n">
        <v>-0.468419329990866</v>
      </c>
      <c r="AP509" s="0" t="n">
        <v>-0.560032731300453</v>
      </c>
      <c r="AQ509" s="0" t="n">
        <v>0.568015821045265</v>
      </c>
      <c r="AR509" s="0" t="n">
        <v>-0.0935790467337938</v>
      </c>
      <c r="AS509" s="0" t="n">
        <v>0.156890109792585</v>
      </c>
      <c r="AT509" s="0" t="n">
        <v>-0.147524588101078</v>
      </c>
      <c r="AU509" s="0" t="n">
        <v>-1.03199909062823</v>
      </c>
      <c r="AV509" s="0" t="n">
        <v>0.996933522401378</v>
      </c>
      <c r="AW509" s="0" t="n">
        <v>-0.707783556208597</v>
      </c>
      <c r="AX509" s="0" t="n">
        <v>-0.331835963152116</v>
      </c>
      <c r="AY509" s="0" t="n">
        <v>-0.505368689118768</v>
      </c>
      <c r="AZ509" s="0" t="n">
        <v>-1.38930772664025</v>
      </c>
      <c r="BA509" s="0" t="n">
        <v>0.802094746177317</v>
      </c>
      <c r="BB509" s="0" t="n">
        <v>0.517487706019892</v>
      </c>
      <c r="BC509" s="0" t="n">
        <v>-2.89561285171658</v>
      </c>
      <c r="BD509" s="0" t="n">
        <v>-1.02757894637762</v>
      </c>
      <c r="BE509" s="0" t="n">
        <v>0.113036549009848</v>
      </c>
      <c r="BF509" s="0" t="n">
        <v>-0.713594090484548</v>
      </c>
      <c r="BG509" s="0" t="n">
        <v>0.992167770164087</v>
      </c>
      <c r="BH509" s="0" t="n">
        <v>0.282910832538619</v>
      </c>
      <c r="BI509" s="0" t="n">
        <v>-0.79127175922622</v>
      </c>
      <c r="BJ509" s="0" t="n">
        <v>-0.845486738398904</v>
      </c>
      <c r="BK509" s="0" t="n">
        <v>0.564511992706684</v>
      </c>
      <c r="BL509" s="0" t="n">
        <v>0.572424596612109</v>
      </c>
      <c r="BM509" s="0" t="n">
        <v>0.549237029190408</v>
      </c>
      <c r="BN509" s="0" t="n">
        <v>-0.508151742906193</v>
      </c>
      <c r="BO509" s="0" t="n">
        <v>0.183823658517213</v>
      </c>
      <c r="BP509" s="0" t="n">
        <v>0.70297573984135</v>
      </c>
      <c r="BQ509" s="0" t="n">
        <v>-0.68439021561062</v>
      </c>
      <c r="BR509" s="0" t="n">
        <v>-1.18914613267407</v>
      </c>
      <c r="BS509" s="0" t="n">
        <v>0.221149321077974</v>
      </c>
      <c r="BT509" s="0" t="n">
        <v>-0.906914010556648</v>
      </c>
      <c r="BU509" s="0" t="n">
        <v>-1.11474037112203</v>
      </c>
      <c r="BV509" s="0" t="n">
        <v>-0.45607635001943</v>
      </c>
      <c r="BW509" s="0" t="n">
        <v>-0.29191937755968</v>
      </c>
      <c r="BX509" s="0" t="n">
        <v>0.0112072484625969</v>
      </c>
      <c r="BY509" s="0" t="n">
        <v>-1.23556674225256</v>
      </c>
      <c r="BZ509" s="0" t="n">
        <v>-0.508325683767907</v>
      </c>
      <c r="CA509" s="0" t="n">
        <v>0.0125839960674057</v>
      </c>
      <c r="CB509" s="0" t="n">
        <v>0.200186605070485</v>
      </c>
      <c r="CC509" s="0" t="n">
        <v>0.523180005984614</v>
      </c>
      <c r="CD509" s="0" t="n">
        <v>0.602883574174484</v>
      </c>
      <c r="CE509" s="0" t="n">
        <v>0.611159975960618</v>
      </c>
      <c r="CF509" s="0" t="n">
        <v>-0.751308562030317</v>
      </c>
      <c r="CG509" s="0" t="n">
        <v>-0.128989086078946</v>
      </c>
      <c r="CH509" s="0" t="n">
        <v>-0.103649426819175</v>
      </c>
      <c r="CI509" s="0" t="n">
        <v>-0.128371766550117</v>
      </c>
      <c r="CJ509" s="0" t="n">
        <v>0.708175775798736</v>
      </c>
      <c r="CK509" s="0" t="n">
        <v>-0.128063675219892</v>
      </c>
      <c r="CL509" s="0" t="n">
        <v>0.260367869486799</v>
      </c>
      <c r="CM509" s="0" t="n">
        <v>0.572154021938331</v>
      </c>
      <c r="CN509" s="0" t="n">
        <v>-0.111266444946523</v>
      </c>
      <c r="CO509" s="0" t="n">
        <v>-1.37815050038625</v>
      </c>
      <c r="CP509" s="0" t="n">
        <v>1.26856548376963</v>
      </c>
      <c r="CQ509" s="0" t="n">
        <v>-1.04882246887428</v>
      </c>
      <c r="CR509" s="0" t="n">
        <v>-0.0802174326963723</v>
      </c>
      <c r="CS509" s="0" t="n">
        <v>-0.312659267365234</v>
      </c>
      <c r="CT509" s="0" t="n">
        <v>-0.538417452844442</v>
      </c>
      <c r="CU509" s="0" t="n">
        <v>-0.464922322862549</v>
      </c>
      <c r="CV509" s="0" t="n">
        <v>-0.655759322398808</v>
      </c>
      <c r="CW509" s="0" t="n">
        <v>1.08064568848931</v>
      </c>
      <c r="CX509" s="0" t="n">
        <v>2.06351614906453</v>
      </c>
      <c r="CZ509" s="0" t="n">
        <f aca="false">IF(CHOOSE(MATCH(G$5,$B$10:$E$10,0),$B509,$C509,$D509,$E509)*G$6+G509*G$7&lt;G$2,G$3*G$4,0)</f>
        <v>0</v>
      </c>
      <c r="DA509" s="0" t="n">
        <f aca="false">IF(CHOOSE(MATCH(H$5,$B$10:$E$10,0),$B509,$C509,$D509,$E509)*H$6+H509*H$7&lt;H$2,H$3*H$4,0)</f>
        <v>0</v>
      </c>
      <c r="DB509" s="0" t="n">
        <f aca="false">IF(CHOOSE(MATCH(I$5,$B$10:$E$10,0),$B509,$C509,$D509,$E509)*I$6+I509*I$7&lt;I$2,I$3*I$4,0)</f>
        <v>0</v>
      </c>
      <c r="DC509" s="0" t="n">
        <f aca="false">IF(CHOOSE(MATCH(J$5,$B$10:$E$10,0),$B509,$C509,$D509,$E509)*J$6+J509*J$7&lt;J$2,J$3*J$4,0)</f>
        <v>0</v>
      </c>
      <c r="DD509" s="0" t="n">
        <f aca="false">IF(CHOOSE(MATCH(K$5,$B$10:$E$10,0),$B509,$C509,$D509,$E509)*K$6+K509*K$7&lt;K$2,K$3*K$4,0)</f>
        <v>0</v>
      </c>
      <c r="DE509" s="0" t="n">
        <f aca="false">IF(CHOOSE(MATCH(L$5,$B$10:$E$10,0),$B509,$C509,$D509,$E509)*L$6+L509*L$7&lt;L$2,L$3*L$4,0)</f>
        <v>0</v>
      </c>
      <c r="DF509" s="0" t="n">
        <f aca="false">IF(CHOOSE(MATCH(M$5,$B$10:$E$10,0),$B509,$C509,$D509,$E509)*M$6+M509*M$7&lt;M$2,M$3*M$4,0)</f>
        <v>0</v>
      </c>
      <c r="DG509" s="0" t="n">
        <f aca="false">IF(CHOOSE(MATCH(N$5,$B$10:$E$10,0),$B509,$C509,$D509,$E509)*N$6+N509*N$7&lt;N$2,N$3*N$4,0)</f>
        <v>0</v>
      </c>
      <c r="DH509" s="0" t="n">
        <f aca="false">IF(CHOOSE(MATCH(O$5,$B$10:$E$10,0),$B509,$C509,$D509,$E509)*O$6+O509*O$7&lt;O$2,O$3*O$4,0)</f>
        <v>0</v>
      </c>
      <c r="DI509" s="0" t="n">
        <f aca="false">IF(CHOOSE(MATCH(P$5,$B$10:$E$10,0),$B509,$C509,$D509,$E509)*P$6+P509*P$7&lt;P$2,P$3*P$4,0)</f>
        <v>0</v>
      </c>
      <c r="DJ509" s="0" t="n">
        <f aca="false">IF(CHOOSE(MATCH(Q$5,$B$10:$E$10,0),$B509,$C509,$D509,$E509)*Q$6+Q509*Q$7&lt;Q$2,Q$3*Q$4,0)</f>
        <v>0</v>
      </c>
      <c r="DK509" s="0" t="n">
        <f aca="false">IF(CHOOSE(MATCH(R$5,$B$10:$E$10,0),$B509,$C509,$D509,$E509)*R$6+R509*R$7&lt;R$2,R$3*R$4,0)</f>
        <v>0</v>
      </c>
      <c r="DL509" s="0" t="n">
        <f aca="false">IF(CHOOSE(MATCH(S$5,$B$10:$E$10,0),$B509,$C509,$D509,$E509)*S$6+S509*S$7&lt;S$2,S$3*S$4,0)</f>
        <v>0</v>
      </c>
      <c r="DM509" s="0" t="n">
        <f aca="false">IF(CHOOSE(MATCH(T$5,$B$10:$E$10,0),$B509,$C509,$D509,$E509)*T$6+T509*T$7&lt;T$2,T$3*T$4,0)</f>
        <v>0</v>
      </c>
      <c r="DN509" s="0" t="n">
        <f aca="false">IF(CHOOSE(MATCH(U$5,$B$10:$E$10,0),$B509,$C509,$D509,$E509)*U$6+U509*U$7&lt;U$2,U$3*U$4,0)</f>
        <v>0</v>
      </c>
      <c r="DO509" s="0" t="n">
        <f aca="false">IF(CHOOSE(MATCH(V$5,$B$10:$E$10,0),$B509,$C509,$D509,$E509)*V$6+V509*V$7&lt;V$2,V$3*V$4,0)</f>
        <v>0</v>
      </c>
      <c r="DP509" s="0" t="n">
        <f aca="false">IF(CHOOSE(MATCH(W$5,$B$10:$E$10,0),$B509,$C509,$D509,$E509)*W$6+W509*W$7&lt;W$2,W$3*W$4,0)</f>
        <v>0</v>
      </c>
      <c r="DQ509" s="0" t="n">
        <f aca="false">IF(CHOOSE(MATCH(X$5,$B$10:$E$10,0),$B509,$C509,$D509,$E509)*X$6+X509*X$7&lt;X$2,X$3*X$4,0)</f>
        <v>0</v>
      </c>
      <c r="DR509" s="0" t="n">
        <f aca="false">IF(CHOOSE(MATCH(Y$5,$B$10:$E$10,0),$B509,$C509,$D509,$E509)*Y$6+Y509*Y$7&lt;Y$2,Y$3*Y$4,0)</f>
        <v>0</v>
      </c>
      <c r="DS509" s="0" t="n">
        <f aca="false">IF(CHOOSE(MATCH(Z$5,$B$10:$E$10,0),$B509,$C509,$D509,$E509)*Z$6+Z509*Z$7&lt;Z$2,Z$3*Z$4,0)</f>
        <v>0</v>
      </c>
      <c r="DT509" s="0" t="n">
        <f aca="false">IF(CHOOSE(MATCH(AA$5,$B$10:$E$10,0),$B509,$C509,$D509,$E509)*AA$6+AA509*AA$7&lt;AA$2,AA$3*AA$4,0)</f>
        <v>0</v>
      </c>
      <c r="DU509" s="0" t="n">
        <f aca="false">IF(CHOOSE(MATCH(AB$5,$B$10:$E$10,0),$B509,$C509,$D509,$E509)*AB$6+AB509*AB$7&lt;AB$2,AB$3*AB$4,0)</f>
        <v>0</v>
      </c>
      <c r="DV509" s="0" t="n">
        <f aca="false">IF(CHOOSE(MATCH(AC$5,$B$10:$E$10,0),$B509,$C509,$D509,$E509)*AC$6+AC509*AC$7&lt;AC$2,AC$3*AC$4,0)</f>
        <v>0</v>
      </c>
      <c r="DW509" s="0" t="n">
        <f aca="false">IF(CHOOSE(MATCH(AD$5,$B$10:$E$10,0),$B509,$C509,$D509,$E509)*AD$6+AD509*AD$7&lt;AD$2,AD$3*AD$4,0)</f>
        <v>0</v>
      </c>
      <c r="DX509" s="0" t="n">
        <f aca="false">IF(CHOOSE(MATCH(AE$5,$B$10:$E$10,0),$B509,$C509,$D509,$E509)*AE$6+AE509*AE$7&lt;AE$2,AE$3*AE$4,0)</f>
        <v>0</v>
      </c>
      <c r="DY509" s="0" t="n">
        <f aca="false">IF(CHOOSE(MATCH(AF$5,$B$10:$E$10,0),$B509,$C509,$D509,$E509)*AF$6+AF509*AF$7&lt;AF$2,AF$3*AF$4,0)</f>
        <v>0</v>
      </c>
      <c r="DZ509" s="0" t="n">
        <f aca="false">IF(CHOOSE(MATCH(AG$5,$B$10:$E$10,0),$B509,$C509,$D509,$E509)*AG$6+AG509*AG$7&lt;AG$2,AG$3*AG$4,0)</f>
        <v>0</v>
      </c>
      <c r="EA509" s="0" t="n">
        <f aca="false">IF(CHOOSE(MATCH(AH$5,$B$10:$E$10,0),$B509,$C509,$D509,$E509)*AH$6+AH509*AH$7&lt;AH$2,AH$3*AH$4,0)</f>
        <v>0</v>
      </c>
      <c r="EB509" s="0" t="n">
        <f aca="false">IF(CHOOSE(MATCH(AI$5,$B$10:$E$10,0),$B509,$C509,$D509,$E509)*AI$6+AI509*AI$7&lt;AI$2,AI$3*AI$4,0)</f>
        <v>0</v>
      </c>
      <c r="EC509" s="0" t="n">
        <f aca="false">IF(CHOOSE(MATCH(AJ$5,$B$10:$E$10,0),$B509,$C509,$D509,$E509)*AJ$6+AJ509*AJ$7&lt;AJ$2,AJ$3*AJ$4,0)</f>
        <v>0</v>
      </c>
      <c r="ED509" s="0" t="n">
        <f aca="false">IF(CHOOSE(MATCH(AK$5,$B$10:$E$10,0),$B509,$C509,$D509,$E509)*AK$6+AK509*AK$7&lt;AK$2,AK$3*AK$4,0)</f>
        <v>0</v>
      </c>
      <c r="EE509" s="0" t="n">
        <f aca="false">IF(CHOOSE(MATCH(AL$5,$B$10:$E$10,0),$B509,$C509,$D509,$E509)*AL$6+AL509*AL$7&lt;AL$2,AL$3*AL$4,0)</f>
        <v>0</v>
      </c>
      <c r="EF509" s="0" t="n">
        <f aca="false">IF(CHOOSE(MATCH(AM$5,$B$10:$E$10,0),$B509,$C509,$D509,$E509)*AM$6+AM509*AM$7&lt;AM$2,AM$3*AM$4,0)</f>
        <v>0</v>
      </c>
      <c r="EG509" s="0" t="n">
        <f aca="false">IF(CHOOSE(MATCH(AN$5,$B$10:$E$10,0),$B509,$C509,$D509,$E509)*AN$6+AN509*AN$7&lt;AN$2,AN$3*AN$4,0)</f>
        <v>0</v>
      </c>
      <c r="EH509" s="0" t="n">
        <f aca="false">IF(CHOOSE(MATCH(AO$5,$B$10:$E$10,0),$B509,$C509,$D509,$E509)*AO$6+AO509*AO$7&lt;AO$2,AO$3*AO$4,0)</f>
        <v>0</v>
      </c>
      <c r="EI509" s="0" t="n">
        <f aca="false">IF(CHOOSE(MATCH(AP$5,$B$10:$E$10,0),$B509,$C509,$D509,$E509)*AP$6+AP509*AP$7&lt;AP$2,AP$3*AP$4,0)</f>
        <v>0</v>
      </c>
      <c r="EJ509" s="0" t="n">
        <f aca="false">IF(CHOOSE(MATCH(AQ$5,$B$10:$E$10,0),$B509,$C509,$D509,$E509)*AQ$6+AQ509*AQ$7&lt;AQ$2,AQ$3*AQ$4,0)</f>
        <v>0</v>
      </c>
      <c r="EK509" s="0" t="n">
        <f aca="false">IF(CHOOSE(MATCH(AR$5,$B$10:$E$10,0),$B509,$C509,$D509,$E509)*AR$6+AR509*AR$7&lt;AR$2,AR$3*AR$4,0)</f>
        <v>0</v>
      </c>
      <c r="EL509" s="0" t="n">
        <f aca="false">IF(CHOOSE(MATCH(AS$5,$B$10:$E$10,0),$B509,$C509,$D509,$E509)*AS$6+AS509*AS$7&lt;AS$2,AS$3*AS$4,0)</f>
        <v>0</v>
      </c>
      <c r="EM509" s="0" t="n">
        <f aca="false">IF(CHOOSE(MATCH(AT$5,$B$10:$E$10,0),$B509,$C509,$D509,$E509)*AT$6+AT509*AT$7&lt;AT$2,AT$3*AT$4,0)</f>
        <v>0</v>
      </c>
      <c r="EN509" s="0" t="n">
        <f aca="false">IF(CHOOSE(MATCH(AU$5,$B$10:$E$10,0),$B509,$C509,$D509,$E509)*AU$6+AU509*AU$7&lt;AU$2,AU$3*AU$4,0)</f>
        <v>0</v>
      </c>
      <c r="EO509" s="0" t="n">
        <f aca="false">IF(CHOOSE(MATCH(AV$5,$B$10:$E$10,0),$B509,$C509,$D509,$E509)*AV$6+AV509*AV$7&lt;AV$2,AV$3*AV$4,0)</f>
        <v>0</v>
      </c>
      <c r="EP509" s="0" t="n">
        <f aca="false">IF(CHOOSE(MATCH(AW$5,$B$10:$E$10,0),$B509,$C509,$D509,$E509)*AW$6+AW509*AW$7&lt;AW$2,AW$3*AW$4,0)</f>
        <v>0</v>
      </c>
      <c r="EQ509" s="0" t="n">
        <f aca="false">IF(CHOOSE(MATCH(AX$5,$B$10:$E$10,0),$B509,$C509,$D509,$E509)*AX$6+AX509*AX$7&lt;AX$2,AX$3*AX$4,0)</f>
        <v>0</v>
      </c>
      <c r="ER509" s="0" t="n">
        <f aca="false">IF(CHOOSE(MATCH(AY$5,$B$10:$E$10,0),$B509,$C509,$D509,$E509)*AY$6+AY509*AY$7&lt;AY$2,AY$3*AY$4,0)</f>
        <v>0</v>
      </c>
      <c r="ES509" s="0" t="n">
        <f aca="false">IF(CHOOSE(MATCH(AZ$5,$B$10:$E$10,0),$B509,$C509,$D509,$E509)*AZ$6+AZ509*AZ$7&lt;AZ$2,AZ$3*AZ$4,0)</f>
        <v>0</v>
      </c>
      <c r="ET509" s="0" t="n">
        <f aca="false">IF(CHOOSE(MATCH(BA$5,$B$10:$E$10,0),$B509,$C509,$D509,$E509)*BA$6+BA509*BA$7&lt;BA$2,BA$3*BA$4,0)</f>
        <v>0</v>
      </c>
      <c r="EU509" s="0" t="n">
        <f aca="false">IF(CHOOSE(MATCH(BB$5,$B$10:$E$10,0),$B509,$C509,$D509,$E509)*BB$6+BB509*BB$7&lt;BB$2,BB$3*BB$4,0)</f>
        <v>0</v>
      </c>
      <c r="EV509" s="0" t="n">
        <f aca="false">IF(CHOOSE(MATCH(BC$5,$B$10:$E$10,0),$B509,$C509,$D509,$E509)*BC$6+BC509*BC$7&lt;BC$2,BC$3*BC$4,0)</f>
        <v>0</v>
      </c>
      <c r="EW509" s="0" t="n">
        <f aca="false">IF(CHOOSE(MATCH(BD$5,$B$10:$E$10,0),$B509,$C509,$D509,$E509)*BD$6+BD509*BD$7&lt;BD$2,BD$3*BD$4,0)</f>
        <v>0</v>
      </c>
      <c r="EX509" s="0" t="n">
        <f aca="false">IF(CHOOSE(MATCH(BE$5,$B$10:$E$10,0),$B509,$C509,$D509,$E509)*BE$6+BE509*BE$7&lt;BE$2,BE$3*BE$4,0)</f>
        <v>0</v>
      </c>
      <c r="EY509" s="0" t="n">
        <f aca="false">IF(CHOOSE(MATCH(BF$5,$B$10:$E$10,0),$B509,$C509,$D509,$E509)*BF$6+BF509*BF$7&lt;BF$2,BF$3*BF$4,0)</f>
        <v>0</v>
      </c>
      <c r="EZ509" s="0" t="n">
        <f aca="false">IF(CHOOSE(MATCH(BG$5,$B$10:$E$10,0),$B509,$C509,$D509,$E509)*BG$6+BG509*BG$7&lt;BG$2,BG$3*BG$4,0)</f>
        <v>0</v>
      </c>
      <c r="FA509" s="0" t="n">
        <f aca="false">IF(CHOOSE(MATCH(BH$5,$B$10:$E$10,0),$B509,$C509,$D509,$E509)*BH$6+BH509*BH$7&lt;BH$2,BH$3*BH$4,0)</f>
        <v>0</v>
      </c>
      <c r="FB509" s="0" t="n">
        <f aca="false">IF(CHOOSE(MATCH(BI$5,$B$10:$E$10,0),$B509,$C509,$D509,$E509)*BI$6+BI509*BI$7&lt;BI$2,BI$3*BI$4,0)</f>
        <v>0</v>
      </c>
      <c r="FC509" s="0" t="n">
        <f aca="false">IF(CHOOSE(MATCH(BJ$5,$B$10:$E$10,0),$B509,$C509,$D509,$E509)*BJ$6+BJ509*BJ$7&lt;BJ$2,BJ$3*BJ$4,0)</f>
        <v>0</v>
      </c>
      <c r="FD509" s="0" t="n">
        <f aca="false">IF(CHOOSE(MATCH(BK$5,$B$10:$E$10,0),$B509,$C509,$D509,$E509)*BK$6+BK509*BK$7&lt;BK$2,BK$3*BK$4,0)</f>
        <v>0</v>
      </c>
      <c r="FE509" s="0" t="n">
        <f aca="false">IF(CHOOSE(MATCH(BL$5,$B$10:$E$10,0),$B509,$C509,$D509,$E509)*BL$6+BL509*BL$7&lt;BL$2,BL$3*BL$4,0)</f>
        <v>0</v>
      </c>
      <c r="FF509" s="0" t="n">
        <f aca="false">IF(CHOOSE(MATCH(BM$5,$B$10:$E$10,0),$B509,$C509,$D509,$E509)*BM$6+BM509*BM$7&lt;BM$2,BM$3*BM$4,0)</f>
        <v>0</v>
      </c>
      <c r="FG509" s="0" t="n">
        <f aca="false">IF(CHOOSE(MATCH(BN$5,$B$10:$E$10,0),$B509,$C509,$D509,$E509)*BN$6+BN509*BN$7&lt;BN$2,BN$3*BN$4,0)</f>
        <v>0</v>
      </c>
      <c r="FH509" s="0" t="n">
        <f aca="false">IF(CHOOSE(MATCH(BO$5,$B$10:$E$10,0),$B509,$C509,$D509,$E509)*BO$6+BO509*BO$7&lt;BO$2,BO$3*BO$4,0)</f>
        <v>0</v>
      </c>
      <c r="FI509" s="0" t="n">
        <f aca="false">IF(CHOOSE(MATCH(BP$5,$B$10:$E$10,0),$B509,$C509,$D509,$E509)*BP$6+BP509*BP$7&lt;BP$2,BP$3*BP$4,0)</f>
        <v>0</v>
      </c>
      <c r="FJ509" s="0" t="n">
        <f aca="false">IF(CHOOSE(MATCH(BQ$5,$B$10:$E$10,0),$B509,$C509,$D509,$E509)*BQ$6+BQ509*BQ$7&lt;BQ$2,BQ$3*BQ$4,0)</f>
        <v>0</v>
      </c>
      <c r="FK509" s="0" t="n">
        <f aca="false">IF(CHOOSE(MATCH(BR$5,$B$10:$E$10,0),$B509,$C509,$D509,$E509)*BR$6+BR509*BR$7&lt;BR$2,BR$3*BR$4,0)</f>
        <v>0</v>
      </c>
      <c r="FL509" s="0" t="n">
        <f aca="false">IF(CHOOSE(MATCH(BS$5,$B$10:$E$10,0),$B509,$C509,$D509,$E509)*BS$6+BS509*BS$7&lt;BS$2,BS$3*BS$4,0)</f>
        <v>0</v>
      </c>
      <c r="FM509" s="0" t="n">
        <f aca="false">IF(CHOOSE(MATCH(BT$5,$B$10:$E$10,0),$B509,$C509,$D509,$E509)*BT$6+BT509*BT$7&lt;BT$2,BT$3*BT$4,0)</f>
        <v>0</v>
      </c>
      <c r="FN509" s="0" t="n">
        <f aca="false">IF(CHOOSE(MATCH(BU$5,$B$10:$E$10,0),$B509,$C509,$D509,$E509)*BU$6+BU509*BU$7&lt;BU$2,BU$3*BU$4,0)</f>
        <v>0</v>
      </c>
      <c r="FO509" s="0" t="n">
        <f aca="false">IF(CHOOSE(MATCH(BV$5,$B$10:$E$10,0),$B509,$C509,$D509,$E509)*BV$6+BV509*BV$7&lt;BV$2,BV$3*BV$4,0)</f>
        <v>0</v>
      </c>
      <c r="FP509" s="0" t="n">
        <f aca="false">IF(CHOOSE(MATCH(BW$5,$B$10:$E$10,0),$B509,$C509,$D509,$E509)*BW$6+BW509*BW$7&lt;BW$2,BW$3*BW$4,0)</f>
        <v>0</v>
      </c>
      <c r="FQ509" s="0" t="n">
        <f aca="false">IF(CHOOSE(MATCH(BX$5,$B$10:$E$10,0),$B509,$C509,$D509,$E509)*BX$6+BX509*BX$7&lt;BX$2,BX$3*BX$4,0)</f>
        <v>0</v>
      </c>
      <c r="FR509" s="0" t="n">
        <f aca="false">IF(CHOOSE(MATCH(BY$5,$B$10:$E$10,0),$B509,$C509,$D509,$E509)*BY$6+BY509*BY$7&lt;BY$2,BY$3*BY$4,0)</f>
        <v>0</v>
      </c>
      <c r="FS509" s="0" t="n">
        <f aca="false">IF(CHOOSE(MATCH(BZ$5,$B$10:$E$10,0),$B509,$C509,$D509,$E509)*BZ$6+BZ509*BZ$7&lt;BZ$2,BZ$3*BZ$4,0)</f>
        <v>0</v>
      </c>
      <c r="FT509" s="0" t="n">
        <f aca="false">IF(CHOOSE(MATCH(CA$5,$B$10:$E$10,0),$B509,$C509,$D509,$E509)*CA$6+CA509*CA$7&lt;CA$2,CA$3*CA$4,0)</f>
        <v>0</v>
      </c>
      <c r="FU509" s="0" t="n">
        <f aca="false">IF(CHOOSE(MATCH(CB$5,$B$10:$E$10,0),$B509,$C509,$D509,$E509)*CB$6+CB509*CB$7&lt;CB$2,CB$3*CB$4,0)</f>
        <v>0</v>
      </c>
      <c r="FV509" s="0" t="n">
        <f aca="false">IF(CHOOSE(MATCH(CC$5,$B$10:$E$10,0),$B509,$C509,$D509,$E509)*CC$6+CC509*CC$7&lt;CC$2,CC$3*CC$4,0)</f>
        <v>0</v>
      </c>
      <c r="FW509" s="0" t="n">
        <f aca="false">IF(CHOOSE(MATCH(CD$5,$B$10:$E$10,0),$B509,$C509,$D509,$E509)*CD$6+CD509*CD$7&lt;CD$2,CD$3*CD$4,0)</f>
        <v>0</v>
      </c>
      <c r="FX509" s="0" t="n">
        <f aca="false">IF(CHOOSE(MATCH(CE$5,$B$10:$E$10,0),$B509,$C509,$D509,$E509)*CE$6+CE509*CE$7&lt;CE$2,CE$3*CE$4,0)</f>
        <v>0</v>
      </c>
      <c r="FY509" s="0" t="n">
        <f aca="false">IF(CHOOSE(MATCH(CF$5,$B$10:$E$10,0),$B509,$C509,$D509,$E509)*CF$6+CF509*CF$7&lt;CF$2,CF$3*CF$4,0)</f>
        <v>0</v>
      </c>
      <c r="FZ509" s="0" t="n">
        <f aca="false">IF(CHOOSE(MATCH(CG$5,$B$10:$E$10,0),$B509,$C509,$D509,$E509)*CG$6+CG509*CG$7&lt;CG$2,CG$3*CG$4,0)</f>
        <v>0</v>
      </c>
      <c r="GA509" s="0" t="n">
        <f aca="false">IF(CHOOSE(MATCH(CH$5,$B$10:$E$10,0),$B509,$C509,$D509,$E509)*CH$6+CH509*CH$7&lt;CH$2,CH$3*CH$4,0)</f>
        <v>0</v>
      </c>
      <c r="GB509" s="0" t="n">
        <f aca="false">IF(CHOOSE(MATCH(CI$5,$B$10:$E$10,0),$B509,$C509,$D509,$E509)*CI$6+CI509*CI$7&lt;CI$2,CI$3*CI$4,0)</f>
        <v>0</v>
      </c>
      <c r="GC509" s="0" t="n">
        <f aca="false">IF(CHOOSE(MATCH(CJ$5,$B$10:$E$10,0),$B509,$C509,$D509,$E509)*CJ$6+CJ509*CJ$7&lt;CJ$2,CJ$3*CJ$4,0)</f>
        <v>0</v>
      </c>
      <c r="GD509" s="0" t="n">
        <f aca="false">IF(CHOOSE(MATCH(CK$5,$B$10:$E$10,0),$B509,$C509,$D509,$E509)*CK$6+CK509*CK$7&lt;CK$2,CK$3*CK$4,0)</f>
        <v>0</v>
      </c>
      <c r="GE509" s="0" t="n">
        <f aca="false">IF(CHOOSE(MATCH(CL$5,$B$10:$E$10,0),$B509,$C509,$D509,$E509)*CL$6+CL509*CL$7&lt;CL$2,CL$3*CL$4,0)</f>
        <v>0</v>
      </c>
      <c r="GF509" s="0" t="n">
        <f aca="false">IF(CHOOSE(MATCH(CM$5,$B$10:$E$10,0),$B509,$C509,$D509,$E509)*CM$6+CM509*CM$7&lt;CM$2,CM$3*CM$4,0)</f>
        <v>0</v>
      </c>
      <c r="GG509" s="0" t="n">
        <f aca="false">IF(CHOOSE(MATCH(CN$5,$B$10:$E$10,0),$B509,$C509,$D509,$E509)*CN$6+CN509*CN$7&lt;CN$2,CN$3*CN$4,0)</f>
        <v>0</v>
      </c>
      <c r="GH509" s="0" t="n">
        <f aca="false">IF(CHOOSE(MATCH(CO$5,$B$10:$E$10,0),$B509,$C509,$D509,$E509)*CO$6+CO509*CO$7&lt;CO$2,CO$3*CO$4,0)</f>
        <v>0</v>
      </c>
      <c r="GI509" s="0" t="n">
        <f aca="false">IF(CHOOSE(MATCH(CP$5,$B$10:$E$10,0),$B509,$C509,$D509,$E509)*CP$6+CP509*CP$7&lt;CP$2,CP$3*CP$4,0)</f>
        <v>0</v>
      </c>
      <c r="GJ509" s="0" t="n">
        <f aca="false">IF(CHOOSE(MATCH(CQ$5,$B$10:$E$10,0),$B509,$C509,$D509,$E509)*CQ$6+CQ509*CQ$7&lt;CQ$2,CQ$3*CQ$4,0)</f>
        <v>0</v>
      </c>
      <c r="GK509" s="0" t="n">
        <f aca="false">IF(CHOOSE(MATCH(CR$5,$B$10:$E$10,0),$B509,$C509,$D509,$E509)*CR$6+CR509*CR$7&lt;CR$2,CR$3*CR$4,0)</f>
        <v>0</v>
      </c>
      <c r="GL509" s="0" t="n">
        <f aca="false">IF(CHOOSE(MATCH(CS$5,$B$10:$E$10,0),$B509,$C509,$D509,$E509)*CS$6+CS509*CS$7&lt;CS$2,CS$3*CS$4,0)</f>
        <v>0</v>
      </c>
      <c r="GM509" s="0" t="n">
        <f aca="false">IF(CHOOSE(MATCH(CT$5,$B$10:$E$10,0),$B509,$C509,$D509,$E509)*CT$6+CT509*CT$7&lt;CT$2,CT$3*CT$4,0)</f>
        <v>0</v>
      </c>
      <c r="GN509" s="0" t="n">
        <f aca="false">IF(CHOOSE(MATCH(CU$5,$B$10:$E$10,0),$B509,$C509,$D509,$E509)*CU$6+CU509*CU$7&lt;CU$2,CU$3*CU$4,0)</f>
        <v>0</v>
      </c>
      <c r="GO509" s="0" t="n">
        <f aca="false">IF(CHOOSE(MATCH(CV$5,$B$10:$E$10,0),$B509,$C509,$D509,$E509)*CV$6+CV509*CV$7&lt;CV$2,CV$3*CV$4,0)</f>
        <v>0</v>
      </c>
      <c r="GP509" s="0" t="n">
        <f aca="false">IF(CHOOSE(MATCH(CW$5,$B$10:$E$10,0),$B509,$C509,$D509,$E509)*CW$6+CW509*CW$7&lt;CW$2,CW$3*CW$4,0)</f>
        <v>0</v>
      </c>
      <c r="GQ509" s="0" t="n">
        <f aca="false">IF(CHOOSE(MATCH(CX$5,$B$10:$E$10,0),$B509,$C509,$D509,$E509)*CX$6+CX509*CX$7&lt;CX$2,CX$3*CX$4,0)</f>
        <v>0</v>
      </c>
      <c r="GS509" s="0" t="n">
        <f aca="false">SUM(CZ509:GQ509)</f>
        <v>0</v>
      </c>
      <c r="GT509" s="0" t="n">
        <f aca="false">IF(GS509&gt;$GS$6,1,0)</f>
        <v>0</v>
      </c>
    </row>
    <row r="510" customFormat="false" ht="14" hidden="false" customHeight="false" outlineLevel="0" collapsed="false">
      <c r="A510" s="0" t="n">
        <v>500</v>
      </c>
      <c r="B510" s="0" t="n">
        <v>1.26532188223615</v>
      </c>
      <c r="C510" s="0" t="n">
        <v>0.72184794563049</v>
      </c>
      <c r="D510" s="0" t="n">
        <v>-1.48143457496448</v>
      </c>
      <c r="E510" s="0" t="n">
        <v>-1.32100763025524</v>
      </c>
      <c r="G510" s="0" t="n">
        <v>1.00425495475065</v>
      </c>
      <c r="H510" s="0" t="n">
        <v>-1.96848304767627</v>
      </c>
      <c r="I510" s="0" t="n">
        <v>-0.349102720065275</v>
      </c>
      <c r="J510" s="0" t="n">
        <v>0.313864347845083</v>
      </c>
      <c r="K510" s="0" t="n">
        <v>0.567475808566087</v>
      </c>
      <c r="L510" s="0" t="n">
        <v>-0.751713287172606</v>
      </c>
      <c r="M510" s="0" t="n">
        <v>0.35822381505568</v>
      </c>
      <c r="N510" s="0" t="n">
        <v>-1.09474513010355</v>
      </c>
      <c r="O510" s="0" t="n">
        <v>-0.890872797754128</v>
      </c>
      <c r="P510" s="0" t="n">
        <v>0.385027760785306</v>
      </c>
      <c r="Q510" s="0" t="n">
        <v>-0.769489361118758</v>
      </c>
      <c r="R510" s="0" t="n">
        <v>0.612360508966958</v>
      </c>
      <c r="S510" s="0" t="n">
        <v>0.590542867939803</v>
      </c>
      <c r="T510" s="0" t="n">
        <v>-1.12779389382922</v>
      </c>
      <c r="U510" s="0" t="n">
        <v>-0.207606944968575</v>
      </c>
      <c r="V510" s="0" t="n">
        <v>0.0719319359632209</v>
      </c>
      <c r="W510" s="0" t="n">
        <v>-0.642068016531994</v>
      </c>
      <c r="X510" s="0" t="n">
        <v>-0.246701574724284</v>
      </c>
      <c r="Y510" s="0" t="n">
        <v>1.13417399916216</v>
      </c>
      <c r="Z510" s="0" t="n">
        <v>0.137324605020694</v>
      </c>
      <c r="AA510" s="0" t="n">
        <v>-0.241105908571626</v>
      </c>
      <c r="AB510" s="0" t="n">
        <v>-1.04076889329008</v>
      </c>
      <c r="AC510" s="0" t="n">
        <v>0.143813849717844</v>
      </c>
      <c r="AD510" s="0" t="n">
        <v>-0.425975485995878</v>
      </c>
      <c r="AE510" s="0" t="n">
        <v>0.577570062887389</v>
      </c>
      <c r="AF510" s="0" t="n">
        <v>0.661461854178924</v>
      </c>
      <c r="AG510" s="0" t="n">
        <v>0.382063944925903</v>
      </c>
      <c r="AH510" s="0" t="n">
        <v>1.48464096128009</v>
      </c>
      <c r="AI510" s="0" t="n">
        <v>0.719626314094057</v>
      </c>
      <c r="AJ510" s="0" t="n">
        <v>0.718239334673854</v>
      </c>
      <c r="AK510" s="0" t="n">
        <v>-1.01892965176376</v>
      </c>
      <c r="AL510" s="0" t="n">
        <v>0.419200887336046</v>
      </c>
      <c r="AM510" s="0" t="n">
        <v>-1.58065631694626</v>
      </c>
      <c r="AN510" s="0" t="n">
        <v>0.641222186459345</v>
      </c>
      <c r="AO510" s="0" t="n">
        <v>0.58626824284147</v>
      </c>
      <c r="AP510" s="0" t="n">
        <v>-0.495657559440588</v>
      </c>
      <c r="AQ510" s="0" t="n">
        <v>0.197065901375026</v>
      </c>
      <c r="AR510" s="0" t="n">
        <v>-0.659179022477474</v>
      </c>
      <c r="AS510" s="0" t="n">
        <v>0.0639579411654267</v>
      </c>
      <c r="AT510" s="0" t="n">
        <v>-1.40637894219253</v>
      </c>
      <c r="AU510" s="0" t="n">
        <v>-2.28246790356934</v>
      </c>
      <c r="AV510" s="0" t="n">
        <v>1.05922254078905</v>
      </c>
      <c r="AW510" s="0" t="n">
        <v>0.369994950233377</v>
      </c>
      <c r="AX510" s="0" t="n">
        <v>-1.24680354929296</v>
      </c>
      <c r="AY510" s="0" t="n">
        <v>-0.370076804756536</v>
      </c>
      <c r="AZ510" s="0" t="n">
        <v>0.970132987276884</v>
      </c>
      <c r="BA510" s="0" t="n">
        <v>0.924012510949979</v>
      </c>
      <c r="BB510" s="0" t="n">
        <v>0.768254722061101</v>
      </c>
      <c r="BC510" s="0" t="n">
        <v>-1.45844296639552</v>
      </c>
      <c r="BD510" s="0" t="n">
        <v>-0.201436023417045</v>
      </c>
      <c r="BE510" s="0" t="n">
        <v>-1.79130438482389</v>
      </c>
      <c r="BF510" s="0" t="n">
        <v>0.444983925262932</v>
      </c>
      <c r="BG510" s="0" t="n">
        <v>-0.203466470338753</v>
      </c>
      <c r="BH510" s="0" t="n">
        <v>-0.262109551840695</v>
      </c>
      <c r="BI510" s="0" t="n">
        <v>0.7313701644307</v>
      </c>
      <c r="BJ510" s="0" t="n">
        <v>-0.361325191988726</v>
      </c>
      <c r="BK510" s="0" t="n">
        <v>-1.1109045772173</v>
      </c>
      <c r="BL510" s="0" t="n">
        <v>0.470640770799946</v>
      </c>
      <c r="BM510" s="0" t="n">
        <v>-0.305838057101937</v>
      </c>
      <c r="BN510" s="0" t="n">
        <v>1.24663529277314</v>
      </c>
      <c r="BO510" s="0" t="n">
        <v>-1.21386619866826</v>
      </c>
      <c r="BP510" s="0" t="n">
        <v>1.28989086078946</v>
      </c>
      <c r="BQ510" s="0" t="n">
        <v>0.0523868948221207</v>
      </c>
      <c r="BR510" s="0" t="n">
        <v>-0.713889676262625</v>
      </c>
      <c r="BS510" s="0" t="n">
        <v>-0.649323510515387</v>
      </c>
      <c r="BT510" s="0" t="n">
        <v>-0.00807062860985752</v>
      </c>
      <c r="BU510" s="0" t="n">
        <v>1.59659975906834</v>
      </c>
      <c r="BV510" s="0" t="n">
        <v>-0.211360884350142</v>
      </c>
      <c r="BW510" s="0" t="n">
        <v>-1.12346924652229</v>
      </c>
      <c r="BX510" s="0" t="n">
        <v>-0.320621893479256</v>
      </c>
      <c r="BY510" s="0" t="n">
        <v>0.425557118433062</v>
      </c>
      <c r="BZ510" s="0" t="n">
        <v>0.483497615277884</v>
      </c>
      <c r="CA510" s="0" t="n">
        <v>0.191921571968123</v>
      </c>
      <c r="CB510" s="0" t="n">
        <v>0.39782889871276</v>
      </c>
      <c r="CC510" s="0" t="n">
        <v>1.00438001027214</v>
      </c>
      <c r="CD510" s="0" t="n">
        <v>-0.027580426831264</v>
      </c>
      <c r="CE510" s="0" t="n">
        <v>2.04521711566485</v>
      </c>
      <c r="CF510" s="0" t="n">
        <v>0.0919658305065241</v>
      </c>
      <c r="CG510" s="0" t="n">
        <v>-0.468930920760613</v>
      </c>
      <c r="CH510" s="0" t="n">
        <v>-0.033244305086555</v>
      </c>
      <c r="CI510" s="0" t="n">
        <v>-0.518625711265486</v>
      </c>
      <c r="CJ510" s="0" t="n">
        <v>0.88395381681039</v>
      </c>
      <c r="CK510" s="0" t="n">
        <v>-0.844502210384235</v>
      </c>
      <c r="CL510" s="0" t="n">
        <v>-0.153482915266068</v>
      </c>
      <c r="CM510" s="0" t="n">
        <v>0.142036924444255</v>
      </c>
      <c r="CN510" s="0" t="n">
        <v>-1.55401266965782</v>
      </c>
      <c r="CO510" s="0" t="n">
        <v>-0.30295382202894</v>
      </c>
      <c r="CP510" s="0" t="n">
        <v>-0.760571765567875</v>
      </c>
      <c r="CQ510" s="0" t="n">
        <v>1.17499439511448</v>
      </c>
      <c r="CR510" s="0" t="n">
        <v>-1.54688677866943</v>
      </c>
      <c r="CS510" s="0" t="n">
        <v>-0.104572563941474</v>
      </c>
      <c r="CT510" s="0" t="n">
        <v>0.735574303689646</v>
      </c>
      <c r="CU510" s="0" t="n">
        <v>1.06878815131495</v>
      </c>
      <c r="CV510" s="0" t="n">
        <v>-0.138560380946728</v>
      </c>
      <c r="CW510" s="0" t="n">
        <v>1.19256583275273</v>
      </c>
      <c r="CX510" s="0" t="n">
        <v>-0.889963303052355</v>
      </c>
      <c r="CZ510" s="0" t="n">
        <f aca="false">IF(CHOOSE(MATCH(G$5,$B$10:$E$10,0),$B510,$C510,$D510,$E510)*G$6+G510*G$7&lt;G$2,G$3*G$4,0)</f>
        <v>0</v>
      </c>
      <c r="DA510" s="0" t="n">
        <f aca="false">IF(CHOOSE(MATCH(H$5,$B$10:$E$10,0),$B510,$C510,$D510,$E510)*H$6+H510*H$7&lt;H$2,H$3*H$4,0)</f>
        <v>0</v>
      </c>
      <c r="DB510" s="0" t="n">
        <f aca="false">IF(CHOOSE(MATCH(I$5,$B$10:$E$10,0),$B510,$C510,$D510,$E510)*I$6+I510*I$7&lt;I$2,I$3*I$4,0)</f>
        <v>0</v>
      </c>
      <c r="DC510" s="0" t="n">
        <f aca="false">IF(CHOOSE(MATCH(J$5,$B$10:$E$10,0),$B510,$C510,$D510,$E510)*J$6+J510*J$7&lt;J$2,J$3*J$4,0)</f>
        <v>0</v>
      </c>
      <c r="DD510" s="0" t="n">
        <f aca="false">IF(CHOOSE(MATCH(K$5,$B$10:$E$10,0),$B510,$C510,$D510,$E510)*K$6+K510*K$7&lt;K$2,K$3*K$4,0)</f>
        <v>0</v>
      </c>
      <c r="DE510" s="0" t="n">
        <f aca="false">IF(CHOOSE(MATCH(L$5,$B$10:$E$10,0),$B510,$C510,$D510,$E510)*L$6+L510*L$7&lt;L$2,L$3*L$4,0)</f>
        <v>0</v>
      </c>
      <c r="DF510" s="0" t="n">
        <f aca="false">IF(CHOOSE(MATCH(M$5,$B$10:$E$10,0),$B510,$C510,$D510,$E510)*M$6+M510*M$7&lt;M$2,M$3*M$4,0)</f>
        <v>0</v>
      </c>
      <c r="DG510" s="0" t="n">
        <f aca="false">IF(CHOOSE(MATCH(N$5,$B$10:$E$10,0),$B510,$C510,$D510,$E510)*N$6+N510*N$7&lt;N$2,N$3*N$4,0)</f>
        <v>0</v>
      </c>
      <c r="DH510" s="0" t="n">
        <f aca="false">IF(CHOOSE(MATCH(O$5,$B$10:$E$10,0),$B510,$C510,$D510,$E510)*O$6+O510*O$7&lt;O$2,O$3*O$4,0)</f>
        <v>0</v>
      </c>
      <c r="DI510" s="0" t="n">
        <f aca="false">IF(CHOOSE(MATCH(P$5,$B$10:$E$10,0),$B510,$C510,$D510,$E510)*P$6+P510*P$7&lt;P$2,P$3*P$4,0)</f>
        <v>0</v>
      </c>
      <c r="DJ510" s="0" t="n">
        <f aca="false">IF(CHOOSE(MATCH(Q$5,$B$10:$E$10,0),$B510,$C510,$D510,$E510)*Q$6+Q510*Q$7&lt;Q$2,Q$3*Q$4,0)</f>
        <v>0</v>
      </c>
      <c r="DK510" s="0" t="n">
        <f aca="false">IF(CHOOSE(MATCH(R$5,$B$10:$E$10,0),$B510,$C510,$D510,$E510)*R$6+R510*R$7&lt;R$2,R$3*R$4,0)</f>
        <v>0</v>
      </c>
      <c r="DL510" s="0" t="n">
        <f aca="false">IF(CHOOSE(MATCH(S$5,$B$10:$E$10,0),$B510,$C510,$D510,$E510)*S$6+S510*S$7&lt;S$2,S$3*S$4,0)</f>
        <v>0</v>
      </c>
      <c r="DM510" s="0" t="n">
        <f aca="false">IF(CHOOSE(MATCH(T$5,$B$10:$E$10,0),$B510,$C510,$D510,$E510)*T$6+T510*T$7&lt;T$2,T$3*T$4,0)</f>
        <v>0</v>
      </c>
      <c r="DN510" s="0" t="n">
        <f aca="false">IF(CHOOSE(MATCH(U$5,$B$10:$E$10,0),$B510,$C510,$D510,$E510)*U$6+U510*U$7&lt;U$2,U$3*U$4,0)</f>
        <v>0</v>
      </c>
      <c r="DO510" s="0" t="n">
        <f aca="false">IF(CHOOSE(MATCH(V$5,$B$10:$E$10,0),$B510,$C510,$D510,$E510)*V$6+V510*V$7&lt;V$2,V$3*V$4,0)</f>
        <v>0</v>
      </c>
      <c r="DP510" s="0" t="n">
        <f aca="false">IF(CHOOSE(MATCH(W$5,$B$10:$E$10,0),$B510,$C510,$D510,$E510)*W$6+W510*W$7&lt;W$2,W$3*W$4,0)</f>
        <v>0</v>
      </c>
      <c r="DQ510" s="0" t="n">
        <f aca="false">IF(CHOOSE(MATCH(X$5,$B$10:$E$10,0),$B510,$C510,$D510,$E510)*X$6+X510*X$7&lt;X$2,X$3*X$4,0)</f>
        <v>0</v>
      </c>
      <c r="DR510" s="0" t="n">
        <f aca="false">IF(CHOOSE(MATCH(Y$5,$B$10:$E$10,0),$B510,$C510,$D510,$E510)*Y$6+Y510*Y$7&lt;Y$2,Y$3*Y$4,0)</f>
        <v>0</v>
      </c>
      <c r="DS510" s="0" t="n">
        <f aca="false">IF(CHOOSE(MATCH(Z$5,$B$10:$E$10,0),$B510,$C510,$D510,$E510)*Z$6+Z510*Z$7&lt;Z$2,Z$3*Z$4,0)</f>
        <v>0</v>
      </c>
      <c r="DT510" s="0" t="n">
        <f aca="false">IF(CHOOSE(MATCH(AA$5,$B$10:$E$10,0),$B510,$C510,$D510,$E510)*AA$6+AA510*AA$7&lt;AA$2,AA$3*AA$4,0)</f>
        <v>0</v>
      </c>
      <c r="DU510" s="0" t="n">
        <f aca="false">IF(CHOOSE(MATCH(AB$5,$B$10:$E$10,0),$B510,$C510,$D510,$E510)*AB$6+AB510*AB$7&lt;AB$2,AB$3*AB$4,0)</f>
        <v>0</v>
      </c>
      <c r="DV510" s="0" t="n">
        <f aca="false">IF(CHOOSE(MATCH(AC$5,$B$10:$E$10,0),$B510,$C510,$D510,$E510)*AC$6+AC510*AC$7&lt;AC$2,AC$3*AC$4,0)</f>
        <v>0</v>
      </c>
      <c r="DW510" s="0" t="n">
        <f aca="false">IF(CHOOSE(MATCH(AD$5,$B$10:$E$10,0),$B510,$C510,$D510,$E510)*AD$6+AD510*AD$7&lt;AD$2,AD$3*AD$4,0)</f>
        <v>0</v>
      </c>
      <c r="DX510" s="0" t="n">
        <f aca="false">IF(CHOOSE(MATCH(AE$5,$B$10:$E$10,0),$B510,$C510,$D510,$E510)*AE$6+AE510*AE$7&lt;AE$2,AE$3*AE$4,0)</f>
        <v>0</v>
      </c>
      <c r="DY510" s="0" t="n">
        <f aca="false">IF(CHOOSE(MATCH(AF$5,$B$10:$E$10,0),$B510,$C510,$D510,$E510)*AF$6+AF510*AF$7&lt;AF$2,AF$3*AF$4,0)</f>
        <v>0</v>
      </c>
      <c r="DZ510" s="0" t="n">
        <f aca="false">IF(CHOOSE(MATCH(AG$5,$B$10:$E$10,0),$B510,$C510,$D510,$E510)*AG$6+AG510*AG$7&lt;AG$2,AG$3*AG$4,0)</f>
        <v>0</v>
      </c>
      <c r="EA510" s="0" t="n">
        <f aca="false">IF(CHOOSE(MATCH(AH$5,$B$10:$E$10,0),$B510,$C510,$D510,$E510)*AH$6+AH510*AH$7&lt;AH$2,AH$3*AH$4,0)</f>
        <v>0</v>
      </c>
      <c r="EB510" s="0" t="n">
        <f aca="false">IF(CHOOSE(MATCH(AI$5,$B$10:$E$10,0),$B510,$C510,$D510,$E510)*AI$6+AI510*AI$7&lt;AI$2,AI$3*AI$4,0)</f>
        <v>0</v>
      </c>
      <c r="EC510" s="0" t="n">
        <f aca="false">IF(CHOOSE(MATCH(AJ$5,$B$10:$E$10,0),$B510,$C510,$D510,$E510)*AJ$6+AJ510*AJ$7&lt;AJ$2,AJ$3*AJ$4,0)</f>
        <v>0</v>
      </c>
      <c r="ED510" s="0" t="n">
        <f aca="false">IF(CHOOSE(MATCH(AK$5,$B$10:$E$10,0),$B510,$C510,$D510,$E510)*AK$6+AK510*AK$7&lt;AK$2,AK$3*AK$4,0)</f>
        <v>0</v>
      </c>
      <c r="EE510" s="0" t="n">
        <f aca="false">IF(CHOOSE(MATCH(AL$5,$B$10:$E$10,0),$B510,$C510,$D510,$E510)*AL$6+AL510*AL$7&lt;AL$2,AL$3*AL$4,0)</f>
        <v>0</v>
      </c>
      <c r="EF510" s="0" t="n">
        <f aca="false">IF(CHOOSE(MATCH(AM$5,$B$10:$E$10,0),$B510,$C510,$D510,$E510)*AM$6+AM510*AM$7&lt;AM$2,AM$3*AM$4,0)</f>
        <v>0</v>
      </c>
      <c r="EG510" s="0" t="n">
        <f aca="false">IF(CHOOSE(MATCH(AN$5,$B$10:$E$10,0),$B510,$C510,$D510,$E510)*AN$6+AN510*AN$7&lt;AN$2,AN$3*AN$4,0)</f>
        <v>0</v>
      </c>
      <c r="EH510" s="0" t="n">
        <f aca="false">IF(CHOOSE(MATCH(AO$5,$B$10:$E$10,0),$B510,$C510,$D510,$E510)*AO$6+AO510*AO$7&lt;AO$2,AO$3*AO$4,0)</f>
        <v>0</v>
      </c>
      <c r="EI510" s="0" t="n">
        <f aca="false">IF(CHOOSE(MATCH(AP$5,$B$10:$E$10,0),$B510,$C510,$D510,$E510)*AP$6+AP510*AP$7&lt;AP$2,AP$3*AP$4,0)</f>
        <v>0</v>
      </c>
      <c r="EJ510" s="0" t="n">
        <f aca="false">IF(CHOOSE(MATCH(AQ$5,$B$10:$E$10,0),$B510,$C510,$D510,$E510)*AQ$6+AQ510*AQ$7&lt;AQ$2,AQ$3*AQ$4,0)</f>
        <v>0</v>
      </c>
      <c r="EK510" s="0" t="n">
        <f aca="false">IF(CHOOSE(MATCH(AR$5,$B$10:$E$10,0),$B510,$C510,$D510,$E510)*AR$6+AR510*AR$7&lt;AR$2,AR$3*AR$4,0)</f>
        <v>0</v>
      </c>
      <c r="EL510" s="0" t="n">
        <f aca="false">IF(CHOOSE(MATCH(AS$5,$B$10:$E$10,0),$B510,$C510,$D510,$E510)*AS$6+AS510*AS$7&lt;AS$2,AS$3*AS$4,0)</f>
        <v>0</v>
      </c>
      <c r="EM510" s="0" t="n">
        <f aca="false">IF(CHOOSE(MATCH(AT$5,$B$10:$E$10,0),$B510,$C510,$D510,$E510)*AT$6+AT510*AT$7&lt;AT$2,AT$3*AT$4,0)</f>
        <v>0</v>
      </c>
      <c r="EN510" s="0" t="n">
        <f aca="false">IF(CHOOSE(MATCH(AU$5,$B$10:$E$10,0),$B510,$C510,$D510,$E510)*AU$6+AU510*AU$7&lt;AU$2,AU$3*AU$4,0)</f>
        <v>0</v>
      </c>
      <c r="EO510" s="0" t="n">
        <f aca="false">IF(CHOOSE(MATCH(AV$5,$B$10:$E$10,0),$B510,$C510,$D510,$E510)*AV$6+AV510*AV$7&lt;AV$2,AV$3*AV$4,0)</f>
        <v>0</v>
      </c>
      <c r="EP510" s="0" t="n">
        <f aca="false">IF(CHOOSE(MATCH(AW$5,$B$10:$E$10,0),$B510,$C510,$D510,$E510)*AW$6+AW510*AW$7&lt;AW$2,AW$3*AW$4,0)</f>
        <v>0</v>
      </c>
      <c r="EQ510" s="0" t="n">
        <f aca="false">IF(CHOOSE(MATCH(AX$5,$B$10:$E$10,0),$B510,$C510,$D510,$E510)*AX$6+AX510*AX$7&lt;AX$2,AX$3*AX$4,0)</f>
        <v>0</v>
      </c>
      <c r="ER510" s="0" t="n">
        <f aca="false">IF(CHOOSE(MATCH(AY$5,$B$10:$E$10,0),$B510,$C510,$D510,$E510)*AY$6+AY510*AY$7&lt;AY$2,AY$3*AY$4,0)</f>
        <v>0</v>
      </c>
      <c r="ES510" s="0" t="n">
        <f aca="false">IF(CHOOSE(MATCH(AZ$5,$B$10:$E$10,0),$B510,$C510,$D510,$E510)*AZ$6+AZ510*AZ$7&lt;AZ$2,AZ$3*AZ$4,0)</f>
        <v>0</v>
      </c>
      <c r="ET510" s="0" t="n">
        <f aca="false">IF(CHOOSE(MATCH(BA$5,$B$10:$E$10,0),$B510,$C510,$D510,$E510)*BA$6+BA510*BA$7&lt;BA$2,BA$3*BA$4,0)</f>
        <v>0</v>
      </c>
      <c r="EU510" s="0" t="n">
        <f aca="false">IF(CHOOSE(MATCH(BB$5,$B$10:$E$10,0),$B510,$C510,$D510,$E510)*BB$6+BB510*BB$7&lt;BB$2,BB$3*BB$4,0)</f>
        <v>0</v>
      </c>
      <c r="EV510" s="0" t="n">
        <f aca="false">IF(CHOOSE(MATCH(BC$5,$B$10:$E$10,0),$B510,$C510,$D510,$E510)*BC$6+BC510*BC$7&lt;BC$2,BC$3*BC$4,0)</f>
        <v>0</v>
      </c>
      <c r="EW510" s="0" t="n">
        <f aca="false">IF(CHOOSE(MATCH(BD$5,$B$10:$E$10,0),$B510,$C510,$D510,$E510)*BD$6+BD510*BD$7&lt;BD$2,BD$3*BD$4,0)</f>
        <v>0</v>
      </c>
      <c r="EX510" s="0" t="n">
        <f aca="false">IF(CHOOSE(MATCH(BE$5,$B$10:$E$10,0),$B510,$C510,$D510,$E510)*BE$6+BE510*BE$7&lt;BE$2,BE$3*BE$4,0)</f>
        <v>12.5</v>
      </c>
      <c r="EY510" s="0" t="n">
        <f aca="false">IF(CHOOSE(MATCH(BF$5,$B$10:$E$10,0),$B510,$C510,$D510,$E510)*BF$6+BF510*BF$7&lt;BF$2,BF$3*BF$4,0)</f>
        <v>0</v>
      </c>
      <c r="EZ510" s="0" t="n">
        <f aca="false">IF(CHOOSE(MATCH(BG$5,$B$10:$E$10,0),$B510,$C510,$D510,$E510)*BG$6+BG510*BG$7&lt;BG$2,BG$3*BG$4,0)</f>
        <v>0</v>
      </c>
      <c r="FA510" s="0" t="n">
        <f aca="false">IF(CHOOSE(MATCH(BH$5,$B$10:$E$10,0),$B510,$C510,$D510,$E510)*BH$6+BH510*BH$7&lt;BH$2,BH$3*BH$4,0)</f>
        <v>0</v>
      </c>
      <c r="FB510" s="0" t="n">
        <f aca="false">IF(CHOOSE(MATCH(BI$5,$B$10:$E$10,0),$B510,$C510,$D510,$E510)*BI$6+BI510*BI$7&lt;BI$2,BI$3*BI$4,0)</f>
        <v>0</v>
      </c>
      <c r="FC510" s="0" t="n">
        <f aca="false">IF(CHOOSE(MATCH(BJ$5,$B$10:$E$10,0),$B510,$C510,$D510,$E510)*BJ$6+BJ510*BJ$7&lt;BJ$2,BJ$3*BJ$4,0)</f>
        <v>0</v>
      </c>
      <c r="FD510" s="0" t="n">
        <f aca="false">IF(CHOOSE(MATCH(BK$5,$B$10:$E$10,0),$B510,$C510,$D510,$E510)*BK$6+BK510*BK$7&lt;BK$2,BK$3*BK$4,0)</f>
        <v>0</v>
      </c>
      <c r="FE510" s="0" t="n">
        <f aca="false">IF(CHOOSE(MATCH(BL$5,$B$10:$E$10,0),$B510,$C510,$D510,$E510)*BL$6+BL510*BL$7&lt;BL$2,BL$3*BL$4,0)</f>
        <v>0</v>
      </c>
      <c r="FF510" s="0" t="n">
        <f aca="false">IF(CHOOSE(MATCH(BM$5,$B$10:$E$10,0),$B510,$C510,$D510,$E510)*BM$6+BM510*BM$7&lt;BM$2,BM$3*BM$4,0)</f>
        <v>0</v>
      </c>
      <c r="FG510" s="0" t="n">
        <f aca="false">IF(CHOOSE(MATCH(BN$5,$B$10:$E$10,0),$B510,$C510,$D510,$E510)*BN$6+BN510*BN$7&lt;BN$2,BN$3*BN$4,0)</f>
        <v>0</v>
      </c>
      <c r="FH510" s="0" t="n">
        <f aca="false">IF(CHOOSE(MATCH(BO$5,$B$10:$E$10,0),$B510,$C510,$D510,$E510)*BO$6+BO510*BO$7&lt;BO$2,BO$3*BO$4,0)</f>
        <v>0</v>
      </c>
      <c r="FI510" s="0" t="n">
        <f aca="false">IF(CHOOSE(MATCH(BP$5,$B$10:$E$10,0),$B510,$C510,$D510,$E510)*BP$6+BP510*BP$7&lt;BP$2,BP$3*BP$4,0)</f>
        <v>0</v>
      </c>
      <c r="FJ510" s="0" t="n">
        <f aca="false">IF(CHOOSE(MATCH(BQ$5,$B$10:$E$10,0),$B510,$C510,$D510,$E510)*BQ$6+BQ510*BQ$7&lt;BQ$2,BQ$3*BQ$4,0)</f>
        <v>0</v>
      </c>
      <c r="FK510" s="0" t="n">
        <f aca="false">IF(CHOOSE(MATCH(BR$5,$B$10:$E$10,0),$B510,$C510,$D510,$E510)*BR$6+BR510*BR$7&lt;BR$2,BR$3*BR$4,0)</f>
        <v>0</v>
      </c>
      <c r="FL510" s="0" t="n">
        <f aca="false">IF(CHOOSE(MATCH(BS$5,$B$10:$E$10,0),$B510,$C510,$D510,$E510)*BS$6+BS510*BS$7&lt;BS$2,BS$3*BS$4,0)</f>
        <v>0</v>
      </c>
      <c r="FM510" s="0" t="n">
        <f aca="false">IF(CHOOSE(MATCH(BT$5,$B$10:$E$10,0),$B510,$C510,$D510,$E510)*BT$6+BT510*BT$7&lt;BT$2,BT$3*BT$4,0)</f>
        <v>0</v>
      </c>
      <c r="FN510" s="0" t="n">
        <f aca="false">IF(CHOOSE(MATCH(BU$5,$B$10:$E$10,0),$B510,$C510,$D510,$E510)*BU$6+BU510*BU$7&lt;BU$2,BU$3*BU$4,0)</f>
        <v>0</v>
      </c>
      <c r="FO510" s="0" t="n">
        <f aca="false">IF(CHOOSE(MATCH(BV$5,$B$10:$E$10,0),$B510,$C510,$D510,$E510)*BV$6+BV510*BV$7&lt;BV$2,BV$3*BV$4,0)</f>
        <v>0</v>
      </c>
      <c r="FP510" s="0" t="n">
        <f aca="false">IF(CHOOSE(MATCH(BW$5,$B$10:$E$10,0),$B510,$C510,$D510,$E510)*BW$6+BW510*BW$7&lt;BW$2,BW$3*BW$4,0)</f>
        <v>0</v>
      </c>
      <c r="FQ510" s="0" t="n">
        <f aca="false">IF(CHOOSE(MATCH(BX$5,$B$10:$E$10,0),$B510,$C510,$D510,$E510)*BX$6+BX510*BX$7&lt;BX$2,BX$3*BX$4,0)</f>
        <v>0</v>
      </c>
      <c r="FR510" s="0" t="n">
        <f aca="false">IF(CHOOSE(MATCH(BY$5,$B$10:$E$10,0),$B510,$C510,$D510,$E510)*BY$6+BY510*BY$7&lt;BY$2,BY$3*BY$4,0)</f>
        <v>0</v>
      </c>
      <c r="FS510" s="0" t="n">
        <f aca="false">IF(CHOOSE(MATCH(BZ$5,$B$10:$E$10,0),$B510,$C510,$D510,$E510)*BZ$6+BZ510*BZ$7&lt;BZ$2,BZ$3*BZ$4,0)</f>
        <v>0</v>
      </c>
      <c r="FT510" s="0" t="n">
        <f aca="false">IF(CHOOSE(MATCH(CA$5,$B$10:$E$10,0),$B510,$C510,$D510,$E510)*CA$6+CA510*CA$7&lt;CA$2,CA$3*CA$4,0)</f>
        <v>0</v>
      </c>
      <c r="FU510" s="0" t="n">
        <f aca="false">IF(CHOOSE(MATCH(CB$5,$B$10:$E$10,0),$B510,$C510,$D510,$E510)*CB$6+CB510*CB$7&lt;CB$2,CB$3*CB$4,0)</f>
        <v>0</v>
      </c>
      <c r="FV510" s="0" t="n">
        <f aca="false">IF(CHOOSE(MATCH(CC$5,$B$10:$E$10,0),$B510,$C510,$D510,$E510)*CC$6+CC510*CC$7&lt;CC$2,CC$3*CC$4,0)</f>
        <v>0</v>
      </c>
      <c r="FW510" s="0" t="n">
        <f aca="false">IF(CHOOSE(MATCH(CD$5,$B$10:$E$10,0),$B510,$C510,$D510,$E510)*CD$6+CD510*CD$7&lt;CD$2,CD$3*CD$4,0)</f>
        <v>0</v>
      </c>
      <c r="FX510" s="0" t="n">
        <f aca="false">IF(CHOOSE(MATCH(CE$5,$B$10:$E$10,0),$B510,$C510,$D510,$E510)*CE$6+CE510*CE$7&lt;CE$2,CE$3*CE$4,0)</f>
        <v>0</v>
      </c>
      <c r="FY510" s="0" t="n">
        <f aca="false">IF(CHOOSE(MATCH(CF$5,$B$10:$E$10,0),$B510,$C510,$D510,$E510)*CF$6+CF510*CF$7&lt;CF$2,CF$3*CF$4,0)</f>
        <v>0</v>
      </c>
      <c r="FZ510" s="0" t="n">
        <f aca="false">IF(CHOOSE(MATCH(CG$5,$B$10:$E$10,0),$B510,$C510,$D510,$E510)*CG$6+CG510*CG$7&lt;CG$2,CG$3*CG$4,0)</f>
        <v>0</v>
      </c>
      <c r="GA510" s="0" t="n">
        <f aca="false">IF(CHOOSE(MATCH(CH$5,$B$10:$E$10,0),$B510,$C510,$D510,$E510)*CH$6+CH510*CH$7&lt;CH$2,CH$3*CH$4,0)</f>
        <v>0</v>
      </c>
      <c r="GB510" s="0" t="n">
        <f aca="false">IF(CHOOSE(MATCH(CI$5,$B$10:$E$10,0),$B510,$C510,$D510,$E510)*CI$6+CI510*CI$7&lt;CI$2,CI$3*CI$4,0)</f>
        <v>0</v>
      </c>
      <c r="GC510" s="0" t="n">
        <f aca="false">IF(CHOOSE(MATCH(CJ$5,$B$10:$E$10,0),$B510,$C510,$D510,$E510)*CJ$6+CJ510*CJ$7&lt;CJ$2,CJ$3*CJ$4,0)</f>
        <v>0</v>
      </c>
      <c r="GD510" s="0" t="n">
        <f aca="false">IF(CHOOSE(MATCH(CK$5,$B$10:$E$10,0),$B510,$C510,$D510,$E510)*CK$6+CK510*CK$7&lt;CK$2,CK$3*CK$4,0)</f>
        <v>0</v>
      </c>
      <c r="GE510" s="0" t="n">
        <f aca="false">IF(CHOOSE(MATCH(CL$5,$B$10:$E$10,0),$B510,$C510,$D510,$E510)*CL$6+CL510*CL$7&lt;CL$2,CL$3*CL$4,0)</f>
        <v>0</v>
      </c>
      <c r="GF510" s="0" t="n">
        <f aca="false">IF(CHOOSE(MATCH(CM$5,$B$10:$E$10,0),$B510,$C510,$D510,$E510)*CM$6+CM510*CM$7&lt;CM$2,CM$3*CM$4,0)</f>
        <v>0</v>
      </c>
      <c r="GG510" s="0" t="n">
        <f aca="false">IF(CHOOSE(MATCH(CN$5,$B$10:$E$10,0),$B510,$C510,$D510,$E510)*CN$6+CN510*CN$7&lt;CN$2,CN$3*CN$4,0)</f>
        <v>0</v>
      </c>
      <c r="GH510" s="0" t="n">
        <f aca="false">IF(CHOOSE(MATCH(CO$5,$B$10:$E$10,0),$B510,$C510,$D510,$E510)*CO$6+CO510*CO$7&lt;CO$2,CO$3*CO$4,0)</f>
        <v>0</v>
      </c>
      <c r="GI510" s="0" t="n">
        <f aca="false">IF(CHOOSE(MATCH(CP$5,$B$10:$E$10,0),$B510,$C510,$D510,$E510)*CP$6+CP510*CP$7&lt;CP$2,CP$3*CP$4,0)</f>
        <v>0</v>
      </c>
      <c r="GJ510" s="0" t="n">
        <f aca="false">IF(CHOOSE(MATCH(CQ$5,$B$10:$E$10,0),$B510,$C510,$D510,$E510)*CQ$6+CQ510*CQ$7&lt;CQ$2,CQ$3*CQ$4,0)</f>
        <v>0</v>
      </c>
      <c r="GK510" s="0" t="n">
        <f aca="false">IF(CHOOSE(MATCH(CR$5,$B$10:$E$10,0),$B510,$C510,$D510,$E510)*CR$6+CR510*CR$7&lt;CR$2,CR$3*CR$4,0)</f>
        <v>0</v>
      </c>
      <c r="GL510" s="0" t="n">
        <f aca="false">IF(CHOOSE(MATCH(CS$5,$B$10:$E$10,0),$B510,$C510,$D510,$E510)*CS$6+CS510*CS$7&lt;CS$2,CS$3*CS$4,0)</f>
        <v>0</v>
      </c>
      <c r="GM510" s="0" t="n">
        <f aca="false">IF(CHOOSE(MATCH(CT$5,$B$10:$E$10,0),$B510,$C510,$D510,$E510)*CT$6+CT510*CT$7&lt;CT$2,CT$3*CT$4,0)</f>
        <v>0</v>
      </c>
      <c r="GN510" s="0" t="n">
        <f aca="false">IF(CHOOSE(MATCH(CU$5,$B$10:$E$10,0),$B510,$C510,$D510,$E510)*CU$6+CU510*CU$7&lt;CU$2,CU$3*CU$4,0)</f>
        <v>0</v>
      </c>
      <c r="GO510" s="0" t="n">
        <f aca="false">IF(CHOOSE(MATCH(CV$5,$B$10:$E$10,0),$B510,$C510,$D510,$E510)*CV$6+CV510*CV$7&lt;CV$2,CV$3*CV$4,0)</f>
        <v>0</v>
      </c>
      <c r="GP510" s="0" t="n">
        <f aca="false">IF(CHOOSE(MATCH(CW$5,$B$10:$E$10,0),$B510,$C510,$D510,$E510)*CW$6+CW510*CW$7&lt;CW$2,CW$3*CW$4,0)</f>
        <v>0</v>
      </c>
      <c r="GQ510" s="0" t="n">
        <f aca="false">IF(CHOOSE(MATCH(CX$5,$B$10:$E$10,0),$B510,$C510,$D510,$E510)*CX$6+CX510*CX$7&lt;CX$2,CX$3*CX$4,0)</f>
        <v>0</v>
      </c>
      <c r="GS510" s="0" t="n">
        <f aca="false">SUM(CZ510:GQ510)</f>
        <v>12.5</v>
      </c>
      <c r="GT510" s="0" t="n">
        <f aca="false">IF(GS510&gt;$GS$6,1,0)</f>
        <v>0</v>
      </c>
    </row>
    <row r="511" customFormat="false" ht="14" hidden="false" customHeight="false" outlineLevel="0" collapsed="false">
      <c r="A511" s="0" t="n">
        <v>501</v>
      </c>
      <c r="B511" s="0" t="n">
        <v>-0.906060821846503</v>
      </c>
      <c r="C511" s="0" t="n">
        <v>-0.468967110712438</v>
      </c>
      <c r="D511" s="0" t="n">
        <v>0.0179615287355321</v>
      </c>
      <c r="E511" s="0" t="n">
        <v>1.14633165831733</v>
      </c>
      <c r="G511" s="0" t="n">
        <v>-0.663843593429192</v>
      </c>
      <c r="H511" s="0" t="n">
        <v>-1.15852344606537</v>
      </c>
      <c r="I511" s="0" t="n">
        <v>0.860898126120446</v>
      </c>
      <c r="J511" s="0" t="n">
        <v>1.17316403702716</v>
      </c>
      <c r="K511" s="0" t="n">
        <v>0.87472017185064</v>
      </c>
      <c r="L511" s="0" t="n">
        <v>0.0598197402723599</v>
      </c>
      <c r="M511" s="0" t="n">
        <v>-0.0284228462987812</v>
      </c>
      <c r="N511" s="0" t="n">
        <v>1.34983565658331</v>
      </c>
      <c r="O511" s="0" t="n">
        <v>-0.645550244371407</v>
      </c>
      <c r="P511" s="0" t="n">
        <v>-0.980223830993054</v>
      </c>
      <c r="Q511" s="0" t="n">
        <v>0.578835397391231</v>
      </c>
      <c r="R511" s="0" t="n">
        <v>-0.208623305297806</v>
      </c>
      <c r="S511" s="0" t="n">
        <v>-0.751103925722418</v>
      </c>
      <c r="T511" s="0" t="n">
        <v>0.231116246141028</v>
      </c>
      <c r="U511" s="0" t="n">
        <v>-1.29041836771648</v>
      </c>
      <c r="V511" s="0" t="n">
        <v>-0.422628545493353</v>
      </c>
      <c r="W511" s="0" t="n">
        <v>-1.04577793536009</v>
      </c>
      <c r="X511" s="0" t="n">
        <v>-0.733971319277771</v>
      </c>
      <c r="Y511" s="0" t="n">
        <v>0.373684088117443</v>
      </c>
      <c r="Z511" s="0" t="n">
        <v>-0.684003680362366</v>
      </c>
      <c r="AA511" s="0" t="n">
        <v>1.2449754649424</v>
      </c>
      <c r="AB511" s="0" t="n">
        <v>-1.00552142612287</v>
      </c>
      <c r="AC511" s="0" t="n">
        <v>0.236541382037103</v>
      </c>
      <c r="AD511" s="0" t="n">
        <v>0.224991936192964</v>
      </c>
      <c r="AE511" s="0" t="n">
        <v>-0.74867330113193</v>
      </c>
      <c r="AF511" s="0" t="n">
        <v>-0.442114469478838</v>
      </c>
      <c r="AG511" s="0" t="n">
        <v>0.854379322845489</v>
      </c>
      <c r="AH511" s="0" t="n">
        <v>-1.65120582096279</v>
      </c>
      <c r="AI511" s="0" t="n">
        <v>0.744628323445795</v>
      </c>
      <c r="AJ511" s="0" t="n">
        <v>-0.451158257419593</v>
      </c>
      <c r="AK511" s="0" t="n">
        <v>0.513468876306433</v>
      </c>
      <c r="AL511" s="0" t="n">
        <v>-0.261793502431829</v>
      </c>
      <c r="AM511" s="0" t="n">
        <v>0.337580559062189</v>
      </c>
      <c r="AN511" s="0" t="n">
        <v>-1.27199427879532</v>
      </c>
      <c r="AO511" s="0" t="n">
        <v>-1.25533460959559</v>
      </c>
      <c r="AP511" s="0" t="n">
        <v>0.110651399154449</v>
      </c>
      <c r="AQ511" s="0" t="n">
        <v>-0.435376250607078</v>
      </c>
      <c r="AR511" s="0" t="n">
        <v>0.84057546700933</v>
      </c>
      <c r="AS511" s="0" t="n">
        <v>1.74248270923272</v>
      </c>
      <c r="AT511" s="0" t="n">
        <v>-1.17058107207413</v>
      </c>
      <c r="AU511" s="0" t="n">
        <v>-0.771547092881519</v>
      </c>
      <c r="AV511" s="0" t="n">
        <v>-1.02124431577977</v>
      </c>
      <c r="AW511" s="0" t="n">
        <v>-0.813970473245718</v>
      </c>
      <c r="AX511" s="0" t="n">
        <v>-0.420872083850554</v>
      </c>
      <c r="AY511" s="0" t="n">
        <v>-2.35557308769785</v>
      </c>
      <c r="AZ511" s="0" t="n">
        <v>0.0206182448891923</v>
      </c>
      <c r="BA511" s="0" t="n">
        <v>1.1696693036356</v>
      </c>
      <c r="BB511" s="0" t="n">
        <v>-0.208310666494071</v>
      </c>
      <c r="BC511" s="0" t="n">
        <v>0.226482370635495</v>
      </c>
      <c r="BD511" s="0" t="n">
        <v>2.34827894018963</v>
      </c>
      <c r="BE511" s="0" t="n">
        <v>0.506411197420675</v>
      </c>
      <c r="BF511" s="0" t="n">
        <v>-0.271780891125672</v>
      </c>
      <c r="BG511" s="0" t="n">
        <v>0.80230620369548</v>
      </c>
      <c r="BH511" s="0" t="n">
        <v>1.09085249277996</v>
      </c>
      <c r="BI511" s="0" t="n">
        <v>-1.11218014353653</v>
      </c>
      <c r="BJ511" s="0" t="n">
        <v>0.0558338797418401</v>
      </c>
      <c r="BK511" s="0" t="n">
        <v>-0.756999725126661</v>
      </c>
      <c r="BL511" s="0" t="n">
        <v>0.216369926420157</v>
      </c>
      <c r="BM511" s="0" t="n">
        <v>-0.343093233823311</v>
      </c>
      <c r="BN511" s="0" t="n">
        <v>-1.10976998257684</v>
      </c>
      <c r="BO511" s="0" t="n">
        <v>1.33738467411604</v>
      </c>
      <c r="BP511" s="0" t="n">
        <v>0.338957306666998</v>
      </c>
      <c r="BQ511" s="0" t="n">
        <v>1.59523551701568</v>
      </c>
      <c r="BR511" s="0" t="n">
        <v>-0.991167325992138</v>
      </c>
      <c r="BS511" s="0" t="n">
        <v>0.721411197446287</v>
      </c>
      <c r="BT511" s="0" t="n">
        <v>0.178224581759423</v>
      </c>
      <c r="BU511" s="0" t="n">
        <v>0.456840325568919</v>
      </c>
      <c r="BV511" s="0" t="n">
        <v>-0.995300979411695</v>
      </c>
      <c r="BW511" s="0" t="n">
        <v>0.516963609697996</v>
      </c>
      <c r="BX511" s="0" t="n">
        <v>-0.115732063932228</v>
      </c>
      <c r="BY511" s="0" t="n">
        <v>0.17651473172009</v>
      </c>
      <c r="BZ511" s="0" t="n">
        <v>-1.38072664412903</v>
      </c>
      <c r="CA511" s="0" t="n">
        <v>-0.254516407949268</v>
      </c>
      <c r="CB511" s="0" t="n">
        <v>-1.61746811500052</v>
      </c>
      <c r="CC511" s="0" t="n">
        <v>-0.594645825913176</v>
      </c>
      <c r="CD511" s="0" t="n">
        <v>0.252067593464744</v>
      </c>
      <c r="CE511" s="0" t="n">
        <v>0.0576733327761758</v>
      </c>
      <c r="CF511" s="0" t="n">
        <v>1.67967300512828</v>
      </c>
      <c r="CG511" s="0" t="n">
        <v>1.35403297463199</v>
      </c>
      <c r="CH511" s="0" t="n">
        <v>-0.749585069570457</v>
      </c>
      <c r="CI511" s="0" t="n">
        <v>-0.283946519630263</v>
      </c>
      <c r="CJ511" s="0" t="n">
        <v>-1.59060618898366</v>
      </c>
      <c r="CK511" s="0" t="n">
        <v>0.501981958223041</v>
      </c>
      <c r="CL511" s="0" t="n">
        <v>-1.40432348416653</v>
      </c>
      <c r="CM511" s="0" t="n">
        <v>1.1879069461429</v>
      </c>
      <c r="CN511" s="0" t="n">
        <v>0.0135787558974698</v>
      </c>
      <c r="CO511" s="0" t="n">
        <v>-0.647435172140831</v>
      </c>
      <c r="CP511" s="0" t="n">
        <v>-0.00967702362686396</v>
      </c>
      <c r="CQ511" s="0" t="n">
        <v>0.535148956259946</v>
      </c>
      <c r="CR511" s="0" t="n">
        <v>0.218249169847695</v>
      </c>
      <c r="CS511" s="0" t="n">
        <v>-1.14162730824319</v>
      </c>
      <c r="CT511" s="0" t="n">
        <v>-0.449549588665832</v>
      </c>
      <c r="CU511" s="0" t="n">
        <v>0.268051962848403</v>
      </c>
      <c r="CV511" s="0" t="n">
        <v>0.278137122222688</v>
      </c>
      <c r="CW511" s="0" t="n">
        <v>-1.05507524494897</v>
      </c>
      <c r="CX511" s="0" t="n">
        <v>-0.921436367207207</v>
      </c>
      <c r="CZ511" s="0" t="n">
        <f aca="false">IF(CHOOSE(MATCH(G$5,$B$10:$E$10,0),$B511,$C511,$D511,$E511)*G$6+G511*G$7&lt;G$2,G$3*G$4,0)</f>
        <v>0</v>
      </c>
      <c r="DA511" s="0" t="n">
        <f aca="false">IF(CHOOSE(MATCH(H$5,$B$10:$E$10,0),$B511,$C511,$D511,$E511)*H$6+H511*H$7&lt;H$2,H$3*H$4,0)</f>
        <v>0</v>
      </c>
      <c r="DB511" s="0" t="n">
        <f aca="false">IF(CHOOSE(MATCH(I$5,$B$10:$E$10,0),$B511,$C511,$D511,$E511)*I$6+I511*I$7&lt;I$2,I$3*I$4,0)</f>
        <v>0</v>
      </c>
      <c r="DC511" s="0" t="n">
        <f aca="false">IF(CHOOSE(MATCH(J$5,$B$10:$E$10,0),$B511,$C511,$D511,$E511)*J$6+J511*J$7&lt;J$2,J$3*J$4,0)</f>
        <v>0</v>
      </c>
      <c r="DD511" s="0" t="n">
        <f aca="false">IF(CHOOSE(MATCH(K$5,$B$10:$E$10,0),$B511,$C511,$D511,$E511)*K$6+K511*K$7&lt;K$2,K$3*K$4,0)</f>
        <v>0</v>
      </c>
      <c r="DE511" s="0" t="n">
        <f aca="false">IF(CHOOSE(MATCH(L$5,$B$10:$E$10,0),$B511,$C511,$D511,$E511)*L$6+L511*L$7&lt;L$2,L$3*L$4,0)</f>
        <v>0</v>
      </c>
      <c r="DF511" s="0" t="n">
        <f aca="false">IF(CHOOSE(MATCH(M$5,$B$10:$E$10,0),$B511,$C511,$D511,$E511)*M$6+M511*M$7&lt;M$2,M$3*M$4,0)</f>
        <v>0</v>
      </c>
      <c r="DG511" s="0" t="n">
        <f aca="false">IF(CHOOSE(MATCH(N$5,$B$10:$E$10,0),$B511,$C511,$D511,$E511)*N$6+N511*N$7&lt;N$2,N$3*N$4,0)</f>
        <v>0</v>
      </c>
      <c r="DH511" s="0" t="n">
        <f aca="false">IF(CHOOSE(MATCH(O$5,$B$10:$E$10,0),$B511,$C511,$D511,$E511)*O$6+O511*O$7&lt;O$2,O$3*O$4,0)</f>
        <v>0</v>
      </c>
      <c r="DI511" s="0" t="n">
        <f aca="false">IF(CHOOSE(MATCH(P$5,$B$10:$E$10,0),$B511,$C511,$D511,$E511)*P$6+P511*P$7&lt;P$2,P$3*P$4,0)</f>
        <v>0</v>
      </c>
      <c r="DJ511" s="0" t="n">
        <f aca="false">IF(CHOOSE(MATCH(Q$5,$B$10:$E$10,0),$B511,$C511,$D511,$E511)*Q$6+Q511*Q$7&lt;Q$2,Q$3*Q$4,0)</f>
        <v>0</v>
      </c>
      <c r="DK511" s="0" t="n">
        <f aca="false">IF(CHOOSE(MATCH(R$5,$B$10:$E$10,0),$B511,$C511,$D511,$E511)*R$6+R511*R$7&lt;R$2,R$3*R$4,0)</f>
        <v>0</v>
      </c>
      <c r="DL511" s="0" t="n">
        <f aca="false">IF(CHOOSE(MATCH(S$5,$B$10:$E$10,0),$B511,$C511,$D511,$E511)*S$6+S511*S$7&lt;S$2,S$3*S$4,0)</f>
        <v>0</v>
      </c>
      <c r="DM511" s="0" t="n">
        <f aca="false">IF(CHOOSE(MATCH(T$5,$B$10:$E$10,0),$B511,$C511,$D511,$E511)*T$6+T511*T$7&lt;T$2,T$3*T$4,0)</f>
        <v>0</v>
      </c>
      <c r="DN511" s="0" t="n">
        <f aca="false">IF(CHOOSE(MATCH(U$5,$B$10:$E$10,0),$B511,$C511,$D511,$E511)*U$6+U511*U$7&lt;U$2,U$3*U$4,0)</f>
        <v>0</v>
      </c>
      <c r="DO511" s="0" t="n">
        <f aca="false">IF(CHOOSE(MATCH(V$5,$B$10:$E$10,0),$B511,$C511,$D511,$E511)*V$6+V511*V$7&lt;V$2,V$3*V$4,0)</f>
        <v>0</v>
      </c>
      <c r="DP511" s="0" t="n">
        <f aca="false">IF(CHOOSE(MATCH(W$5,$B$10:$E$10,0),$B511,$C511,$D511,$E511)*W$6+W511*W$7&lt;W$2,W$3*W$4,0)</f>
        <v>0</v>
      </c>
      <c r="DQ511" s="0" t="n">
        <f aca="false">IF(CHOOSE(MATCH(X$5,$B$10:$E$10,0),$B511,$C511,$D511,$E511)*X$6+X511*X$7&lt;X$2,X$3*X$4,0)</f>
        <v>0</v>
      </c>
      <c r="DR511" s="0" t="n">
        <f aca="false">IF(CHOOSE(MATCH(Y$5,$B$10:$E$10,0),$B511,$C511,$D511,$E511)*Y$6+Y511*Y$7&lt;Y$2,Y$3*Y$4,0)</f>
        <v>0</v>
      </c>
      <c r="DS511" s="0" t="n">
        <f aca="false">IF(CHOOSE(MATCH(Z$5,$B$10:$E$10,0),$B511,$C511,$D511,$E511)*Z$6+Z511*Z$7&lt;Z$2,Z$3*Z$4,0)</f>
        <v>0</v>
      </c>
      <c r="DT511" s="0" t="n">
        <f aca="false">IF(CHOOSE(MATCH(AA$5,$B$10:$E$10,0),$B511,$C511,$D511,$E511)*AA$6+AA511*AA$7&lt;AA$2,AA$3*AA$4,0)</f>
        <v>0</v>
      </c>
      <c r="DU511" s="0" t="n">
        <f aca="false">IF(CHOOSE(MATCH(AB$5,$B$10:$E$10,0),$B511,$C511,$D511,$E511)*AB$6+AB511*AB$7&lt;AB$2,AB$3*AB$4,0)</f>
        <v>0</v>
      </c>
      <c r="DV511" s="0" t="n">
        <f aca="false">IF(CHOOSE(MATCH(AC$5,$B$10:$E$10,0),$B511,$C511,$D511,$E511)*AC$6+AC511*AC$7&lt;AC$2,AC$3*AC$4,0)</f>
        <v>0</v>
      </c>
      <c r="DW511" s="0" t="n">
        <f aca="false">IF(CHOOSE(MATCH(AD$5,$B$10:$E$10,0),$B511,$C511,$D511,$E511)*AD$6+AD511*AD$7&lt;AD$2,AD$3*AD$4,0)</f>
        <v>0</v>
      </c>
      <c r="DX511" s="0" t="n">
        <f aca="false">IF(CHOOSE(MATCH(AE$5,$B$10:$E$10,0),$B511,$C511,$D511,$E511)*AE$6+AE511*AE$7&lt;AE$2,AE$3*AE$4,0)</f>
        <v>0</v>
      </c>
      <c r="DY511" s="0" t="n">
        <f aca="false">IF(CHOOSE(MATCH(AF$5,$B$10:$E$10,0),$B511,$C511,$D511,$E511)*AF$6+AF511*AF$7&lt;AF$2,AF$3*AF$4,0)</f>
        <v>0</v>
      </c>
      <c r="DZ511" s="0" t="n">
        <f aca="false">IF(CHOOSE(MATCH(AG$5,$B$10:$E$10,0),$B511,$C511,$D511,$E511)*AG$6+AG511*AG$7&lt;AG$2,AG$3*AG$4,0)</f>
        <v>0</v>
      </c>
      <c r="EA511" s="0" t="n">
        <f aca="false">IF(CHOOSE(MATCH(AH$5,$B$10:$E$10,0),$B511,$C511,$D511,$E511)*AH$6+AH511*AH$7&lt;AH$2,AH$3*AH$4,0)</f>
        <v>0</v>
      </c>
      <c r="EB511" s="0" t="n">
        <f aca="false">IF(CHOOSE(MATCH(AI$5,$B$10:$E$10,0),$B511,$C511,$D511,$E511)*AI$6+AI511*AI$7&lt;AI$2,AI$3*AI$4,0)</f>
        <v>0</v>
      </c>
      <c r="EC511" s="0" t="n">
        <f aca="false">IF(CHOOSE(MATCH(AJ$5,$B$10:$E$10,0),$B511,$C511,$D511,$E511)*AJ$6+AJ511*AJ$7&lt;AJ$2,AJ$3*AJ$4,0)</f>
        <v>0</v>
      </c>
      <c r="ED511" s="0" t="n">
        <f aca="false">IF(CHOOSE(MATCH(AK$5,$B$10:$E$10,0),$B511,$C511,$D511,$E511)*AK$6+AK511*AK$7&lt;AK$2,AK$3*AK$4,0)</f>
        <v>0</v>
      </c>
      <c r="EE511" s="0" t="n">
        <f aca="false">IF(CHOOSE(MATCH(AL$5,$B$10:$E$10,0),$B511,$C511,$D511,$E511)*AL$6+AL511*AL$7&lt;AL$2,AL$3*AL$4,0)</f>
        <v>0</v>
      </c>
      <c r="EF511" s="0" t="n">
        <f aca="false">IF(CHOOSE(MATCH(AM$5,$B$10:$E$10,0),$B511,$C511,$D511,$E511)*AM$6+AM511*AM$7&lt;AM$2,AM$3*AM$4,0)</f>
        <v>0</v>
      </c>
      <c r="EG511" s="0" t="n">
        <f aca="false">IF(CHOOSE(MATCH(AN$5,$B$10:$E$10,0),$B511,$C511,$D511,$E511)*AN$6+AN511*AN$7&lt;AN$2,AN$3*AN$4,0)</f>
        <v>0</v>
      </c>
      <c r="EH511" s="0" t="n">
        <f aca="false">IF(CHOOSE(MATCH(AO$5,$B$10:$E$10,0),$B511,$C511,$D511,$E511)*AO$6+AO511*AO$7&lt;AO$2,AO$3*AO$4,0)</f>
        <v>0</v>
      </c>
      <c r="EI511" s="0" t="n">
        <f aca="false">IF(CHOOSE(MATCH(AP$5,$B$10:$E$10,0),$B511,$C511,$D511,$E511)*AP$6+AP511*AP$7&lt;AP$2,AP$3*AP$4,0)</f>
        <v>0</v>
      </c>
      <c r="EJ511" s="0" t="n">
        <f aca="false">IF(CHOOSE(MATCH(AQ$5,$B$10:$E$10,0),$B511,$C511,$D511,$E511)*AQ$6+AQ511*AQ$7&lt;AQ$2,AQ$3*AQ$4,0)</f>
        <v>0</v>
      </c>
      <c r="EK511" s="0" t="n">
        <f aca="false">IF(CHOOSE(MATCH(AR$5,$B$10:$E$10,0),$B511,$C511,$D511,$E511)*AR$6+AR511*AR$7&lt;AR$2,AR$3*AR$4,0)</f>
        <v>0</v>
      </c>
      <c r="EL511" s="0" t="n">
        <f aca="false">IF(CHOOSE(MATCH(AS$5,$B$10:$E$10,0),$B511,$C511,$D511,$E511)*AS$6+AS511*AS$7&lt;AS$2,AS$3*AS$4,0)</f>
        <v>0</v>
      </c>
      <c r="EM511" s="0" t="n">
        <f aca="false">IF(CHOOSE(MATCH(AT$5,$B$10:$E$10,0),$B511,$C511,$D511,$E511)*AT$6+AT511*AT$7&lt;AT$2,AT$3*AT$4,0)</f>
        <v>0</v>
      </c>
      <c r="EN511" s="0" t="n">
        <f aca="false">IF(CHOOSE(MATCH(AU$5,$B$10:$E$10,0),$B511,$C511,$D511,$E511)*AU$6+AU511*AU$7&lt;AU$2,AU$3*AU$4,0)</f>
        <v>0</v>
      </c>
      <c r="EO511" s="0" t="n">
        <f aca="false">IF(CHOOSE(MATCH(AV$5,$B$10:$E$10,0),$B511,$C511,$D511,$E511)*AV$6+AV511*AV$7&lt;AV$2,AV$3*AV$4,0)</f>
        <v>0</v>
      </c>
      <c r="EP511" s="0" t="n">
        <f aca="false">IF(CHOOSE(MATCH(AW$5,$B$10:$E$10,0),$B511,$C511,$D511,$E511)*AW$6+AW511*AW$7&lt;AW$2,AW$3*AW$4,0)</f>
        <v>0</v>
      </c>
      <c r="EQ511" s="0" t="n">
        <f aca="false">IF(CHOOSE(MATCH(AX$5,$B$10:$E$10,0),$B511,$C511,$D511,$E511)*AX$6+AX511*AX$7&lt;AX$2,AX$3*AX$4,0)</f>
        <v>0</v>
      </c>
      <c r="ER511" s="0" t="n">
        <f aca="false">IF(CHOOSE(MATCH(AY$5,$B$10:$E$10,0),$B511,$C511,$D511,$E511)*AY$6+AY511*AY$7&lt;AY$2,AY$3*AY$4,0)</f>
        <v>0</v>
      </c>
      <c r="ES511" s="0" t="n">
        <f aca="false">IF(CHOOSE(MATCH(AZ$5,$B$10:$E$10,0),$B511,$C511,$D511,$E511)*AZ$6+AZ511*AZ$7&lt;AZ$2,AZ$3*AZ$4,0)</f>
        <v>0</v>
      </c>
      <c r="ET511" s="0" t="n">
        <f aca="false">IF(CHOOSE(MATCH(BA$5,$B$10:$E$10,0),$B511,$C511,$D511,$E511)*BA$6+BA511*BA$7&lt;BA$2,BA$3*BA$4,0)</f>
        <v>0</v>
      </c>
      <c r="EU511" s="0" t="n">
        <f aca="false">IF(CHOOSE(MATCH(BB$5,$B$10:$E$10,0),$B511,$C511,$D511,$E511)*BB$6+BB511*BB$7&lt;BB$2,BB$3*BB$4,0)</f>
        <v>0</v>
      </c>
      <c r="EV511" s="0" t="n">
        <f aca="false">IF(CHOOSE(MATCH(BC$5,$B$10:$E$10,0),$B511,$C511,$D511,$E511)*BC$6+BC511*BC$7&lt;BC$2,BC$3*BC$4,0)</f>
        <v>0</v>
      </c>
      <c r="EW511" s="0" t="n">
        <f aca="false">IF(CHOOSE(MATCH(BD$5,$B$10:$E$10,0),$B511,$C511,$D511,$E511)*BD$6+BD511*BD$7&lt;BD$2,BD$3*BD$4,0)</f>
        <v>0</v>
      </c>
      <c r="EX511" s="0" t="n">
        <f aca="false">IF(CHOOSE(MATCH(BE$5,$B$10:$E$10,0),$B511,$C511,$D511,$E511)*BE$6+BE511*BE$7&lt;BE$2,BE$3*BE$4,0)</f>
        <v>0</v>
      </c>
      <c r="EY511" s="0" t="n">
        <f aca="false">IF(CHOOSE(MATCH(BF$5,$B$10:$E$10,0),$B511,$C511,$D511,$E511)*BF$6+BF511*BF$7&lt;BF$2,BF$3*BF$4,0)</f>
        <v>0</v>
      </c>
      <c r="EZ511" s="0" t="n">
        <f aca="false">IF(CHOOSE(MATCH(BG$5,$B$10:$E$10,0),$B511,$C511,$D511,$E511)*BG$6+BG511*BG$7&lt;BG$2,BG$3*BG$4,0)</f>
        <v>0</v>
      </c>
      <c r="FA511" s="0" t="n">
        <f aca="false">IF(CHOOSE(MATCH(BH$5,$B$10:$E$10,0),$B511,$C511,$D511,$E511)*BH$6+BH511*BH$7&lt;BH$2,BH$3*BH$4,0)</f>
        <v>0</v>
      </c>
      <c r="FB511" s="0" t="n">
        <f aca="false">IF(CHOOSE(MATCH(BI$5,$B$10:$E$10,0),$B511,$C511,$D511,$E511)*BI$6+BI511*BI$7&lt;BI$2,BI$3*BI$4,0)</f>
        <v>0</v>
      </c>
      <c r="FC511" s="0" t="n">
        <f aca="false">IF(CHOOSE(MATCH(BJ$5,$B$10:$E$10,0),$B511,$C511,$D511,$E511)*BJ$6+BJ511*BJ$7&lt;BJ$2,BJ$3*BJ$4,0)</f>
        <v>0</v>
      </c>
      <c r="FD511" s="0" t="n">
        <f aca="false">IF(CHOOSE(MATCH(BK$5,$B$10:$E$10,0),$B511,$C511,$D511,$E511)*BK$6+BK511*BK$7&lt;BK$2,BK$3*BK$4,0)</f>
        <v>0</v>
      </c>
      <c r="FE511" s="0" t="n">
        <f aca="false">IF(CHOOSE(MATCH(BL$5,$B$10:$E$10,0),$B511,$C511,$D511,$E511)*BL$6+BL511*BL$7&lt;BL$2,BL$3*BL$4,0)</f>
        <v>0</v>
      </c>
      <c r="FF511" s="0" t="n">
        <f aca="false">IF(CHOOSE(MATCH(BM$5,$B$10:$E$10,0),$B511,$C511,$D511,$E511)*BM$6+BM511*BM$7&lt;BM$2,BM$3*BM$4,0)</f>
        <v>0</v>
      </c>
      <c r="FG511" s="0" t="n">
        <f aca="false">IF(CHOOSE(MATCH(BN$5,$B$10:$E$10,0),$B511,$C511,$D511,$E511)*BN$6+BN511*BN$7&lt;BN$2,BN$3*BN$4,0)</f>
        <v>0</v>
      </c>
      <c r="FH511" s="0" t="n">
        <f aca="false">IF(CHOOSE(MATCH(BO$5,$B$10:$E$10,0),$B511,$C511,$D511,$E511)*BO$6+BO511*BO$7&lt;BO$2,BO$3*BO$4,0)</f>
        <v>0</v>
      </c>
      <c r="FI511" s="0" t="n">
        <f aca="false">IF(CHOOSE(MATCH(BP$5,$B$10:$E$10,0),$B511,$C511,$D511,$E511)*BP$6+BP511*BP$7&lt;BP$2,BP$3*BP$4,0)</f>
        <v>0</v>
      </c>
      <c r="FJ511" s="0" t="n">
        <f aca="false">IF(CHOOSE(MATCH(BQ$5,$B$10:$E$10,0),$B511,$C511,$D511,$E511)*BQ$6+BQ511*BQ$7&lt;BQ$2,BQ$3*BQ$4,0)</f>
        <v>0</v>
      </c>
      <c r="FK511" s="0" t="n">
        <f aca="false">IF(CHOOSE(MATCH(BR$5,$B$10:$E$10,0),$B511,$C511,$D511,$E511)*BR$6+BR511*BR$7&lt;BR$2,BR$3*BR$4,0)</f>
        <v>0</v>
      </c>
      <c r="FL511" s="0" t="n">
        <f aca="false">IF(CHOOSE(MATCH(BS$5,$B$10:$E$10,0),$B511,$C511,$D511,$E511)*BS$6+BS511*BS$7&lt;BS$2,BS$3*BS$4,0)</f>
        <v>0</v>
      </c>
      <c r="FM511" s="0" t="n">
        <f aca="false">IF(CHOOSE(MATCH(BT$5,$B$10:$E$10,0),$B511,$C511,$D511,$E511)*BT$6+BT511*BT$7&lt;BT$2,BT$3*BT$4,0)</f>
        <v>0</v>
      </c>
      <c r="FN511" s="0" t="n">
        <f aca="false">IF(CHOOSE(MATCH(BU$5,$B$10:$E$10,0),$B511,$C511,$D511,$E511)*BU$6+BU511*BU$7&lt;BU$2,BU$3*BU$4,0)</f>
        <v>0</v>
      </c>
      <c r="FO511" s="0" t="n">
        <f aca="false">IF(CHOOSE(MATCH(BV$5,$B$10:$E$10,0),$B511,$C511,$D511,$E511)*BV$6+BV511*BV$7&lt;BV$2,BV$3*BV$4,0)</f>
        <v>0</v>
      </c>
      <c r="FP511" s="0" t="n">
        <f aca="false">IF(CHOOSE(MATCH(BW$5,$B$10:$E$10,0),$B511,$C511,$D511,$E511)*BW$6+BW511*BW$7&lt;BW$2,BW$3*BW$4,0)</f>
        <v>0</v>
      </c>
      <c r="FQ511" s="0" t="n">
        <f aca="false">IF(CHOOSE(MATCH(BX$5,$B$10:$E$10,0),$B511,$C511,$D511,$E511)*BX$6+BX511*BX$7&lt;BX$2,BX$3*BX$4,0)</f>
        <v>0</v>
      </c>
      <c r="FR511" s="0" t="n">
        <f aca="false">IF(CHOOSE(MATCH(BY$5,$B$10:$E$10,0),$B511,$C511,$D511,$E511)*BY$6+BY511*BY$7&lt;BY$2,BY$3*BY$4,0)</f>
        <v>0</v>
      </c>
      <c r="FS511" s="0" t="n">
        <f aca="false">IF(CHOOSE(MATCH(BZ$5,$B$10:$E$10,0),$B511,$C511,$D511,$E511)*BZ$6+BZ511*BZ$7&lt;BZ$2,BZ$3*BZ$4,0)</f>
        <v>0</v>
      </c>
      <c r="FT511" s="0" t="n">
        <f aca="false">IF(CHOOSE(MATCH(CA$5,$B$10:$E$10,0),$B511,$C511,$D511,$E511)*CA$6+CA511*CA$7&lt;CA$2,CA$3*CA$4,0)</f>
        <v>0</v>
      </c>
      <c r="FU511" s="0" t="n">
        <f aca="false">IF(CHOOSE(MATCH(CB$5,$B$10:$E$10,0),$B511,$C511,$D511,$E511)*CB$6+CB511*CB$7&lt;CB$2,CB$3*CB$4,0)</f>
        <v>0</v>
      </c>
      <c r="FV511" s="0" t="n">
        <f aca="false">IF(CHOOSE(MATCH(CC$5,$B$10:$E$10,0),$B511,$C511,$D511,$E511)*CC$6+CC511*CC$7&lt;CC$2,CC$3*CC$4,0)</f>
        <v>0</v>
      </c>
      <c r="FW511" s="0" t="n">
        <f aca="false">IF(CHOOSE(MATCH(CD$5,$B$10:$E$10,0),$B511,$C511,$D511,$E511)*CD$6+CD511*CD$7&lt;CD$2,CD$3*CD$4,0)</f>
        <v>0</v>
      </c>
      <c r="FX511" s="0" t="n">
        <f aca="false">IF(CHOOSE(MATCH(CE$5,$B$10:$E$10,0),$B511,$C511,$D511,$E511)*CE$6+CE511*CE$7&lt;CE$2,CE$3*CE$4,0)</f>
        <v>0</v>
      </c>
      <c r="FY511" s="0" t="n">
        <f aca="false">IF(CHOOSE(MATCH(CF$5,$B$10:$E$10,0),$B511,$C511,$D511,$E511)*CF$6+CF511*CF$7&lt;CF$2,CF$3*CF$4,0)</f>
        <v>0</v>
      </c>
      <c r="FZ511" s="0" t="n">
        <f aca="false">IF(CHOOSE(MATCH(CG$5,$B$10:$E$10,0),$B511,$C511,$D511,$E511)*CG$6+CG511*CG$7&lt;CG$2,CG$3*CG$4,0)</f>
        <v>0</v>
      </c>
      <c r="GA511" s="0" t="n">
        <f aca="false">IF(CHOOSE(MATCH(CH$5,$B$10:$E$10,0),$B511,$C511,$D511,$E511)*CH$6+CH511*CH$7&lt;CH$2,CH$3*CH$4,0)</f>
        <v>0</v>
      </c>
      <c r="GB511" s="0" t="n">
        <f aca="false">IF(CHOOSE(MATCH(CI$5,$B$10:$E$10,0),$B511,$C511,$D511,$E511)*CI$6+CI511*CI$7&lt;CI$2,CI$3*CI$4,0)</f>
        <v>0</v>
      </c>
      <c r="GC511" s="0" t="n">
        <f aca="false">IF(CHOOSE(MATCH(CJ$5,$B$10:$E$10,0),$B511,$C511,$D511,$E511)*CJ$6+CJ511*CJ$7&lt;CJ$2,CJ$3*CJ$4,0)</f>
        <v>0</v>
      </c>
      <c r="GD511" s="0" t="n">
        <f aca="false">IF(CHOOSE(MATCH(CK$5,$B$10:$E$10,0),$B511,$C511,$D511,$E511)*CK$6+CK511*CK$7&lt;CK$2,CK$3*CK$4,0)</f>
        <v>0</v>
      </c>
      <c r="GE511" s="0" t="n">
        <f aca="false">IF(CHOOSE(MATCH(CL$5,$B$10:$E$10,0),$B511,$C511,$D511,$E511)*CL$6+CL511*CL$7&lt;CL$2,CL$3*CL$4,0)</f>
        <v>0</v>
      </c>
      <c r="GF511" s="0" t="n">
        <f aca="false">IF(CHOOSE(MATCH(CM$5,$B$10:$E$10,0),$B511,$C511,$D511,$E511)*CM$6+CM511*CM$7&lt;CM$2,CM$3*CM$4,0)</f>
        <v>0</v>
      </c>
      <c r="GG511" s="0" t="n">
        <f aca="false">IF(CHOOSE(MATCH(CN$5,$B$10:$E$10,0),$B511,$C511,$D511,$E511)*CN$6+CN511*CN$7&lt;CN$2,CN$3*CN$4,0)</f>
        <v>0</v>
      </c>
      <c r="GH511" s="0" t="n">
        <f aca="false">IF(CHOOSE(MATCH(CO$5,$B$10:$E$10,0),$B511,$C511,$D511,$E511)*CO$6+CO511*CO$7&lt;CO$2,CO$3*CO$4,0)</f>
        <v>0</v>
      </c>
      <c r="GI511" s="0" t="n">
        <f aca="false">IF(CHOOSE(MATCH(CP$5,$B$10:$E$10,0),$B511,$C511,$D511,$E511)*CP$6+CP511*CP$7&lt;CP$2,CP$3*CP$4,0)</f>
        <v>0</v>
      </c>
      <c r="GJ511" s="0" t="n">
        <f aca="false">IF(CHOOSE(MATCH(CQ$5,$B$10:$E$10,0),$B511,$C511,$D511,$E511)*CQ$6+CQ511*CQ$7&lt;CQ$2,CQ$3*CQ$4,0)</f>
        <v>0</v>
      </c>
      <c r="GK511" s="0" t="n">
        <f aca="false">IF(CHOOSE(MATCH(CR$5,$B$10:$E$10,0),$B511,$C511,$D511,$E511)*CR$6+CR511*CR$7&lt;CR$2,CR$3*CR$4,0)</f>
        <v>0</v>
      </c>
      <c r="GL511" s="0" t="n">
        <f aca="false">IF(CHOOSE(MATCH(CS$5,$B$10:$E$10,0),$B511,$C511,$D511,$E511)*CS$6+CS511*CS$7&lt;CS$2,CS$3*CS$4,0)</f>
        <v>0</v>
      </c>
      <c r="GM511" s="0" t="n">
        <f aca="false">IF(CHOOSE(MATCH(CT$5,$B$10:$E$10,0),$B511,$C511,$D511,$E511)*CT$6+CT511*CT$7&lt;CT$2,CT$3*CT$4,0)</f>
        <v>0</v>
      </c>
      <c r="GN511" s="0" t="n">
        <f aca="false">IF(CHOOSE(MATCH(CU$5,$B$10:$E$10,0),$B511,$C511,$D511,$E511)*CU$6+CU511*CU$7&lt;CU$2,CU$3*CU$4,0)</f>
        <v>0</v>
      </c>
      <c r="GO511" s="0" t="n">
        <f aca="false">IF(CHOOSE(MATCH(CV$5,$B$10:$E$10,0),$B511,$C511,$D511,$E511)*CV$6+CV511*CV$7&lt;CV$2,CV$3*CV$4,0)</f>
        <v>0</v>
      </c>
      <c r="GP511" s="0" t="n">
        <f aca="false">IF(CHOOSE(MATCH(CW$5,$B$10:$E$10,0),$B511,$C511,$D511,$E511)*CW$6+CW511*CW$7&lt;CW$2,CW$3*CW$4,0)</f>
        <v>0</v>
      </c>
      <c r="GQ511" s="0" t="n">
        <f aca="false">IF(CHOOSE(MATCH(CX$5,$B$10:$E$10,0),$B511,$C511,$D511,$E511)*CX$6+CX511*CX$7&lt;CX$2,CX$3*CX$4,0)</f>
        <v>0</v>
      </c>
      <c r="GS511" s="0" t="n">
        <f aca="false">SUM(CZ511:GQ511)</f>
        <v>0</v>
      </c>
      <c r="GT511" s="0" t="n">
        <f aca="false">IF(GS511&gt;$GS$6,1,0)</f>
        <v>0</v>
      </c>
    </row>
    <row r="512" customFormat="false" ht="14" hidden="false" customHeight="false" outlineLevel="0" collapsed="false">
      <c r="A512" s="0" t="n">
        <v>502</v>
      </c>
      <c r="B512" s="0" t="n">
        <v>-1.96374699257044</v>
      </c>
      <c r="C512" s="0" t="n">
        <v>-1.65862567281388</v>
      </c>
      <c r="D512" s="0" t="n">
        <v>-1.71662229693271</v>
      </c>
      <c r="E512" s="0" t="n">
        <v>0.234844624963309</v>
      </c>
      <c r="G512" s="0" t="n">
        <v>0.85074816524866</v>
      </c>
      <c r="H512" s="0" t="n">
        <v>-0.45209048948891</v>
      </c>
      <c r="I512" s="0" t="n">
        <v>-0.294714936899254</v>
      </c>
      <c r="J512" s="0" t="n">
        <v>-0.296632833851618</v>
      </c>
      <c r="K512" s="0" t="n">
        <v>-0.889167495188303</v>
      </c>
      <c r="L512" s="0" t="n">
        <v>1.25382484839065</v>
      </c>
      <c r="M512" s="0" t="n">
        <v>-0.39716724131722</v>
      </c>
      <c r="N512" s="0" t="n">
        <v>1.97596818907186</v>
      </c>
      <c r="O512" s="0" t="n">
        <v>0.0482509676658083</v>
      </c>
      <c r="P512" s="0" t="n">
        <v>1.60403033078183</v>
      </c>
      <c r="Q512" s="0" t="n">
        <v>1.40947122417856</v>
      </c>
      <c r="R512" s="0" t="n">
        <v>-0.0926570464798715</v>
      </c>
      <c r="S512" s="0" t="n">
        <v>-0.695747530699009</v>
      </c>
      <c r="T512" s="0" t="n">
        <v>0.673217073199339</v>
      </c>
      <c r="U512" s="0" t="n">
        <v>2.06609911401756</v>
      </c>
      <c r="V512" s="0" t="n">
        <v>0.430754880653694</v>
      </c>
      <c r="W512" s="0" t="n">
        <v>-1.3656040209753</v>
      </c>
      <c r="X512" s="0" t="n">
        <v>-1.63848199008498</v>
      </c>
      <c r="Y512" s="0" t="n">
        <v>-2.03057425096631</v>
      </c>
      <c r="Z512" s="0" t="n">
        <v>-0.206356389753637</v>
      </c>
      <c r="AA512" s="0" t="n">
        <v>-1.30569560496951</v>
      </c>
      <c r="AB512" s="0" t="n">
        <v>0.184523969437578</v>
      </c>
      <c r="AC512" s="0" t="n">
        <v>0.708569132257253</v>
      </c>
      <c r="AD512" s="0" t="n">
        <v>-0.279965206573252</v>
      </c>
      <c r="AE512" s="0" t="n">
        <v>-0.591271600569598</v>
      </c>
      <c r="AF512" s="0" t="n">
        <v>0.654906671115896</v>
      </c>
      <c r="AG512" s="0" t="n">
        <v>-1.28411102195969</v>
      </c>
      <c r="AH512" s="0" t="n">
        <v>0.9919176591211</v>
      </c>
      <c r="AI512" s="0" t="n">
        <v>-0.0579802872380242</v>
      </c>
      <c r="AJ512" s="0" t="n">
        <v>0.40462850847689</v>
      </c>
      <c r="AK512" s="0" t="n">
        <v>-0.392205947719049</v>
      </c>
      <c r="AL512" s="0" t="n">
        <v>0.139100393425906</v>
      </c>
      <c r="AM512" s="0" t="n">
        <v>0.46381501306314</v>
      </c>
      <c r="AN512" s="0" t="n">
        <v>0.906914010556648</v>
      </c>
      <c r="AO512" s="0" t="n">
        <v>-1.15300281322561</v>
      </c>
      <c r="AP512" s="0" t="n">
        <v>0.763945990911452</v>
      </c>
      <c r="AQ512" s="0" t="n">
        <v>-0.35300899980939</v>
      </c>
      <c r="AR512" s="0" t="n">
        <v>0.489353624288924</v>
      </c>
      <c r="AS512" s="0" t="n">
        <v>1.00248144008219</v>
      </c>
      <c r="AT512" s="0" t="n">
        <v>-0.306079073197907</v>
      </c>
      <c r="AU512" s="0" t="n">
        <v>-1.38890754897147</v>
      </c>
      <c r="AV512" s="0" t="n">
        <v>0.182189978659153</v>
      </c>
      <c r="AW512" s="0" t="n">
        <v>-0.953850758378394</v>
      </c>
      <c r="AX512" s="0" t="n">
        <v>-1.32808963826392</v>
      </c>
      <c r="AY512" s="0" t="n">
        <v>1.45622834679671</v>
      </c>
      <c r="AZ512" s="0" t="n">
        <v>1.15211150841787</v>
      </c>
      <c r="BA512" s="0" t="n">
        <v>-0.258627324001282</v>
      </c>
      <c r="BB512" s="0" t="n">
        <v>-1.6847116057761</v>
      </c>
      <c r="BC512" s="0" t="n">
        <v>-2.48710421146825</v>
      </c>
      <c r="BD512" s="0" t="n">
        <v>-0.660129444440827</v>
      </c>
      <c r="BE512" s="0" t="n">
        <v>-1.32808963826392</v>
      </c>
      <c r="BF512" s="0" t="n">
        <v>-0.193790583580267</v>
      </c>
      <c r="BG512" s="0" t="n">
        <v>0.33450533010182</v>
      </c>
      <c r="BH512" s="0" t="n">
        <v>0.54897100199014</v>
      </c>
      <c r="BI512" s="0" t="n">
        <v>1.75769855559338</v>
      </c>
      <c r="BJ512" s="0" t="n">
        <v>-0.0288059709419031</v>
      </c>
      <c r="BK512" s="0" t="n">
        <v>-0.415946033172077</v>
      </c>
      <c r="BL512" s="0" t="n">
        <v>-1.14383283289499</v>
      </c>
      <c r="BM512" s="0" t="n">
        <v>-0.444899797003018</v>
      </c>
      <c r="BN512" s="0" t="n">
        <v>0.805052877694834</v>
      </c>
      <c r="BO512" s="0" t="n">
        <v>-0.199952410184778</v>
      </c>
      <c r="BP512" s="0" t="n">
        <v>-0.433526565757347</v>
      </c>
      <c r="BQ512" s="0" t="n">
        <v>-1.12996303869295</v>
      </c>
      <c r="BR512" s="0" t="n">
        <v>0.853826804814162</v>
      </c>
      <c r="BS512" s="0" t="n">
        <v>-1.24248799693305</v>
      </c>
      <c r="BT512" s="0" t="n">
        <v>-1.0158487384615</v>
      </c>
      <c r="BU512" s="0" t="n">
        <v>0.931306658458198</v>
      </c>
      <c r="BV512" s="0" t="n">
        <v>0.882598669704748</v>
      </c>
      <c r="BW512" s="0" t="n">
        <v>-1.50855612446321</v>
      </c>
      <c r="BX512" s="0" t="n">
        <v>0.132847617351217</v>
      </c>
      <c r="BY512" s="0" t="n">
        <v>-1.05334265754209</v>
      </c>
      <c r="BZ512" s="0" t="n">
        <v>-0.571524196857354</v>
      </c>
      <c r="CA512" s="0" t="n">
        <v>-0.322394271279336</v>
      </c>
      <c r="CB512" s="0" t="n">
        <v>-0.441102656623116</v>
      </c>
      <c r="CC512" s="0" t="n">
        <v>-1.37676579470281</v>
      </c>
      <c r="CD512" s="0" t="n">
        <v>0.143272700370289</v>
      </c>
      <c r="CE512" s="0" t="n">
        <v>0.288089267996838</v>
      </c>
      <c r="CF512" s="0" t="n">
        <v>-0.0858983639773214</v>
      </c>
      <c r="CG512" s="0" t="n">
        <v>-2.35435436479747</v>
      </c>
      <c r="CH512" s="0" t="n">
        <v>-1.40555584948743</v>
      </c>
      <c r="CI512" s="0" t="n">
        <v>-0.661270860291552</v>
      </c>
      <c r="CJ512" s="0" t="n">
        <v>0.262029971054289</v>
      </c>
      <c r="CK512" s="0" t="n">
        <v>-0.391875119021279</v>
      </c>
      <c r="CL512" s="0" t="n">
        <v>-2.12010490940884</v>
      </c>
      <c r="CM512" s="0" t="n">
        <v>1.90700120583642</v>
      </c>
      <c r="CN512" s="0" t="n">
        <v>0.554404095964856</v>
      </c>
      <c r="CO512" s="0" t="n">
        <v>0.556814256924554</v>
      </c>
      <c r="CP512" s="0" t="n">
        <v>-0.0399813870899379</v>
      </c>
      <c r="CQ512" s="0" t="n">
        <v>-1.52719621837605</v>
      </c>
      <c r="CR512" s="0" t="n">
        <v>-0.102803596746526</v>
      </c>
      <c r="CS512" s="0" t="n">
        <v>1.2170676200185</v>
      </c>
      <c r="CT512" s="0" t="n">
        <v>-0.83861550592701</v>
      </c>
      <c r="CU512" s="0" t="n">
        <v>0.295833615382435</v>
      </c>
      <c r="CV512" s="0" t="n">
        <v>-0.389975411962951</v>
      </c>
      <c r="CW512" s="0" t="n">
        <v>0.257678038906306</v>
      </c>
      <c r="CX512" s="0" t="n">
        <v>0.998443283606321</v>
      </c>
      <c r="CZ512" s="0" t="n">
        <f aca="false">IF(CHOOSE(MATCH(G$5,$B$10:$E$10,0),$B512,$C512,$D512,$E512)*G$6+G512*G$7&lt;G$2,G$3*G$4,0)</f>
        <v>0</v>
      </c>
      <c r="DA512" s="0" t="n">
        <f aca="false">IF(CHOOSE(MATCH(H$5,$B$10:$E$10,0),$B512,$C512,$D512,$E512)*H$6+H512*H$7&lt;H$2,H$3*H$4,0)</f>
        <v>0</v>
      </c>
      <c r="DB512" s="0" t="n">
        <f aca="false">IF(CHOOSE(MATCH(I$5,$B$10:$E$10,0),$B512,$C512,$D512,$E512)*I$6+I512*I$7&lt;I$2,I$3*I$4,0)</f>
        <v>0</v>
      </c>
      <c r="DC512" s="0" t="n">
        <f aca="false">IF(CHOOSE(MATCH(J$5,$B$10:$E$10,0),$B512,$C512,$D512,$E512)*J$6+J512*J$7&lt;J$2,J$3*J$4,0)</f>
        <v>0</v>
      </c>
      <c r="DD512" s="0" t="n">
        <f aca="false">IF(CHOOSE(MATCH(K$5,$B$10:$E$10,0),$B512,$C512,$D512,$E512)*K$6+K512*K$7&lt;K$2,K$3*K$4,0)</f>
        <v>0</v>
      </c>
      <c r="DE512" s="0" t="n">
        <f aca="false">IF(CHOOSE(MATCH(L$5,$B$10:$E$10,0),$B512,$C512,$D512,$E512)*L$6+L512*L$7&lt;L$2,L$3*L$4,0)</f>
        <v>0</v>
      </c>
      <c r="DF512" s="0" t="n">
        <f aca="false">IF(CHOOSE(MATCH(M$5,$B$10:$E$10,0),$B512,$C512,$D512,$E512)*M$6+M512*M$7&lt;M$2,M$3*M$4,0)</f>
        <v>0</v>
      </c>
      <c r="DG512" s="0" t="n">
        <f aca="false">IF(CHOOSE(MATCH(N$5,$B$10:$E$10,0),$B512,$C512,$D512,$E512)*N$6+N512*N$7&lt;N$2,N$3*N$4,0)</f>
        <v>0</v>
      </c>
      <c r="DH512" s="0" t="n">
        <f aca="false">IF(CHOOSE(MATCH(O$5,$B$10:$E$10,0),$B512,$C512,$D512,$E512)*O$6+O512*O$7&lt;O$2,O$3*O$4,0)</f>
        <v>0</v>
      </c>
      <c r="DI512" s="0" t="n">
        <f aca="false">IF(CHOOSE(MATCH(P$5,$B$10:$E$10,0),$B512,$C512,$D512,$E512)*P$6+P512*P$7&lt;P$2,P$3*P$4,0)</f>
        <v>0</v>
      </c>
      <c r="DJ512" s="0" t="n">
        <f aca="false">IF(CHOOSE(MATCH(Q$5,$B$10:$E$10,0),$B512,$C512,$D512,$E512)*Q$6+Q512*Q$7&lt;Q$2,Q$3*Q$4,0)</f>
        <v>0</v>
      </c>
      <c r="DK512" s="0" t="n">
        <f aca="false">IF(CHOOSE(MATCH(R$5,$B$10:$E$10,0),$B512,$C512,$D512,$E512)*R$6+R512*R$7&lt;R$2,R$3*R$4,0)</f>
        <v>0</v>
      </c>
      <c r="DL512" s="0" t="n">
        <f aca="false">IF(CHOOSE(MATCH(S$5,$B$10:$E$10,0),$B512,$C512,$D512,$E512)*S$6+S512*S$7&lt;S$2,S$3*S$4,0)</f>
        <v>0</v>
      </c>
      <c r="DM512" s="0" t="n">
        <f aca="false">IF(CHOOSE(MATCH(T$5,$B$10:$E$10,0),$B512,$C512,$D512,$E512)*T$6+T512*T$7&lt;T$2,T$3*T$4,0)</f>
        <v>0</v>
      </c>
      <c r="DN512" s="0" t="n">
        <f aca="false">IF(CHOOSE(MATCH(U$5,$B$10:$E$10,0),$B512,$C512,$D512,$E512)*U$6+U512*U$7&lt;U$2,U$3*U$4,0)</f>
        <v>0</v>
      </c>
      <c r="DO512" s="0" t="n">
        <f aca="false">IF(CHOOSE(MATCH(V$5,$B$10:$E$10,0),$B512,$C512,$D512,$E512)*V$6+V512*V$7&lt;V$2,V$3*V$4,0)</f>
        <v>0</v>
      </c>
      <c r="DP512" s="0" t="n">
        <f aca="false">IF(CHOOSE(MATCH(W$5,$B$10:$E$10,0),$B512,$C512,$D512,$E512)*W$6+W512*W$7&lt;W$2,W$3*W$4,0)</f>
        <v>0</v>
      </c>
      <c r="DQ512" s="0" t="n">
        <f aca="false">IF(CHOOSE(MATCH(X$5,$B$10:$E$10,0),$B512,$C512,$D512,$E512)*X$6+X512*X$7&lt;X$2,X$3*X$4,0)</f>
        <v>0</v>
      </c>
      <c r="DR512" s="0" t="n">
        <f aca="false">IF(CHOOSE(MATCH(Y$5,$B$10:$E$10,0),$B512,$C512,$D512,$E512)*Y$6+Y512*Y$7&lt;Y$2,Y$3*Y$4,0)</f>
        <v>2.5</v>
      </c>
      <c r="DS512" s="0" t="n">
        <f aca="false">IF(CHOOSE(MATCH(Z$5,$B$10:$E$10,0),$B512,$C512,$D512,$E512)*Z$6+Z512*Z$7&lt;Z$2,Z$3*Z$4,0)</f>
        <v>0</v>
      </c>
      <c r="DT512" s="0" t="n">
        <f aca="false">IF(CHOOSE(MATCH(AA$5,$B$10:$E$10,0),$B512,$C512,$D512,$E512)*AA$6+AA512*AA$7&lt;AA$2,AA$3*AA$4,0)</f>
        <v>0</v>
      </c>
      <c r="DU512" s="0" t="n">
        <f aca="false">IF(CHOOSE(MATCH(AB$5,$B$10:$E$10,0),$B512,$C512,$D512,$E512)*AB$6+AB512*AB$7&lt;AB$2,AB$3*AB$4,0)</f>
        <v>0</v>
      </c>
      <c r="DV512" s="0" t="n">
        <f aca="false">IF(CHOOSE(MATCH(AC$5,$B$10:$E$10,0),$B512,$C512,$D512,$E512)*AC$6+AC512*AC$7&lt;AC$2,AC$3*AC$4,0)</f>
        <v>0</v>
      </c>
      <c r="DW512" s="0" t="n">
        <f aca="false">IF(CHOOSE(MATCH(AD$5,$B$10:$E$10,0),$B512,$C512,$D512,$E512)*AD$6+AD512*AD$7&lt;AD$2,AD$3*AD$4,0)</f>
        <v>0</v>
      </c>
      <c r="DX512" s="0" t="n">
        <f aca="false">IF(CHOOSE(MATCH(AE$5,$B$10:$E$10,0),$B512,$C512,$D512,$E512)*AE$6+AE512*AE$7&lt;AE$2,AE$3*AE$4,0)</f>
        <v>0</v>
      </c>
      <c r="DY512" s="0" t="n">
        <f aca="false">IF(CHOOSE(MATCH(AF$5,$B$10:$E$10,0),$B512,$C512,$D512,$E512)*AF$6+AF512*AF$7&lt;AF$2,AF$3*AF$4,0)</f>
        <v>0</v>
      </c>
      <c r="DZ512" s="0" t="n">
        <f aca="false">IF(CHOOSE(MATCH(AG$5,$B$10:$E$10,0),$B512,$C512,$D512,$E512)*AG$6+AG512*AG$7&lt;AG$2,AG$3*AG$4,0)</f>
        <v>0</v>
      </c>
      <c r="EA512" s="0" t="n">
        <f aca="false">IF(CHOOSE(MATCH(AH$5,$B$10:$E$10,0),$B512,$C512,$D512,$E512)*AH$6+AH512*AH$7&lt;AH$2,AH$3*AH$4,0)</f>
        <v>0</v>
      </c>
      <c r="EB512" s="0" t="n">
        <f aca="false">IF(CHOOSE(MATCH(AI$5,$B$10:$E$10,0),$B512,$C512,$D512,$E512)*AI$6+AI512*AI$7&lt;AI$2,AI$3*AI$4,0)</f>
        <v>0</v>
      </c>
      <c r="EC512" s="0" t="n">
        <f aca="false">IF(CHOOSE(MATCH(AJ$5,$B$10:$E$10,0),$B512,$C512,$D512,$E512)*AJ$6+AJ512*AJ$7&lt;AJ$2,AJ$3*AJ$4,0)</f>
        <v>0</v>
      </c>
      <c r="ED512" s="0" t="n">
        <f aca="false">IF(CHOOSE(MATCH(AK$5,$B$10:$E$10,0),$B512,$C512,$D512,$E512)*AK$6+AK512*AK$7&lt;AK$2,AK$3*AK$4,0)</f>
        <v>0</v>
      </c>
      <c r="EE512" s="0" t="n">
        <f aca="false">IF(CHOOSE(MATCH(AL$5,$B$10:$E$10,0),$B512,$C512,$D512,$E512)*AL$6+AL512*AL$7&lt;AL$2,AL$3*AL$4,0)</f>
        <v>0</v>
      </c>
      <c r="EF512" s="0" t="n">
        <f aca="false">IF(CHOOSE(MATCH(AM$5,$B$10:$E$10,0),$B512,$C512,$D512,$E512)*AM$6+AM512*AM$7&lt;AM$2,AM$3*AM$4,0)</f>
        <v>0</v>
      </c>
      <c r="EG512" s="0" t="n">
        <f aca="false">IF(CHOOSE(MATCH(AN$5,$B$10:$E$10,0),$B512,$C512,$D512,$E512)*AN$6+AN512*AN$7&lt;AN$2,AN$3*AN$4,0)</f>
        <v>0</v>
      </c>
      <c r="EH512" s="0" t="n">
        <f aca="false">IF(CHOOSE(MATCH(AO$5,$B$10:$E$10,0),$B512,$C512,$D512,$E512)*AO$6+AO512*AO$7&lt;AO$2,AO$3*AO$4,0)</f>
        <v>0</v>
      </c>
      <c r="EI512" s="0" t="n">
        <f aca="false">IF(CHOOSE(MATCH(AP$5,$B$10:$E$10,0),$B512,$C512,$D512,$E512)*AP$6+AP512*AP$7&lt;AP$2,AP$3*AP$4,0)</f>
        <v>0</v>
      </c>
      <c r="EJ512" s="0" t="n">
        <f aca="false">IF(CHOOSE(MATCH(AQ$5,$B$10:$E$10,0),$B512,$C512,$D512,$E512)*AQ$6+AQ512*AQ$7&lt;AQ$2,AQ$3*AQ$4,0)</f>
        <v>0</v>
      </c>
      <c r="EK512" s="0" t="n">
        <f aca="false">IF(CHOOSE(MATCH(AR$5,$B$10:$E$10,0),$B512,$C512,$D512,$E512)*AR$6+AR512*AR$7&lt;AR$2,AR$3*AR$4,0)</f>
        <v>0</v>
      </c>
      <c r="EL512" s="0" t="n">
        <f aca="false">IF(CHOOSE(MATCH(AS$5,$B$10:$E$10,0),$B512,$C512,$D512,$E512)*AS$6+AS512*AS$7&lt;AS$2,AS$3*AS$4,0)</f>
        <v>0</v>
      </c>
      <c r="EM512" s="0" t="n">
        <f aca="false">IF(CHOOSE(MATCH(AT$5,$B$10:$E$10,0),$B512,$C512,$D512,$E512)*AT$6+AT512*AT$7&lt;AT$2,AT$3*AT$4,0)</f>
        <v>0</v>
      </c>
      <c r="EN512" s="0" t="n">
        <f aca="false">IF(CHOOSE(MATCH(AU$5,$B$10:$E$10,0),$B512,$C512,$D512,$E512)*AU$6+AU512*AU$7&lt;AU$2,AU$3*AU$4,0)</f>
        <v>0</v>
      </c>
      <c r="EO512" s="0" t="n">
        <f aca="false">IF(CHOOSE(MATCH(AV$5,$B$10:$E$10,0),$B512,$C512,$D512,$E512)*AV$6+AV512*AV$7&lt;AV$2,AV$3*AV$4,0)</f>
        <v>0</v>
      </c>
      <c r="EP512" s="0" t="n">
        <f aca="false">IF(CHOOSE(MATCH(AW$5,$B$10:$E$10,0),$B512,$C512,$D512,$E512)*AW$6+AW512*AW$7&lt;AW$2,AW$3*AW$4,0)</f>
        <v>0</v>
      </c>
      <c r="EQ512" s="0" t="n">
        <f aca="false">IF(CHOOSE(MATCH(AX$5,$B$10:$E$10,0),$B512,$C512,$D512,$E512)*AX$6+AX512*AX$7&lt;AX$2,AX$3*AX$4,0)</f>
        <v>0</v>
      </c>
      <c r="ER512" s="0" t="n">
        <f aca="false">IF(CHOOSE(MATCH(AY$5,$B$10:$E$10,0),$B512,$C512,$D512,$E512)*AY$6+AY512*AY$7&lt;AY$2,AY$3*AY$4,0)</f>
        <v>0</v>
      </c>
      <c r="ES512" s="0" t="n">
        <f aca="false">IF(CHOOSE(MATCH(AZ$5,$B$10:$E$10,0),$B512,$C512,$D512,$E512)*AZ$6+AZ512*AZ$7&lt;AZ$2,AZ$3*AZ$4,0)</f>
        <v>0</v>
      </c>
      <c r="ET512" s="0" t="n">
        <f aca="false">IF(CHOOSE(MATCH(BA$5,$B$10:$E$10,0),$B512,$C512,$D512,$E512)*BA$6+BA512*BA$7&lt;BA$2,BA$3*BA$4,0)</f>
        <v>0</v>
      </c>
      <c r="EU512" s="0" t="n">
        <f aca="false">IF(CHOOSE(MATCH(BB$5,$B$10:$E$10,0),$B512,$C512,$D512,$E512)*BB$6+BB512*BB$7&lt;BB$2,BB$3*BB$4,0)</f>
        <v>0</v>
      </c>
      <c r="EV512" s="0" t="n">
        <f aca="false">IF(CHOOSE(MATCH(BC$5,$B$10:$E$10,0),$B512,$C512,$D512,$E512)*BC$6+BC512*BC$7&lt;BC$2,BC$3*BC$4,0)</f>
        <v>12.5</v>
      </c>
      <c r="EW512" s="0" t="n">
        <f aca="false">IF(CHOOSE(MATCH(BD$5,$B$10:$E$10,0),$B512,$C512,$D512,$E512)*BD$6+BD512*BD$7&lt;BD$2,BD$3*BD$4,0)</f>
        <v>0</v>
      </c>
      <c r="EX512" s="0" t="n">
        <f aca="false">IF(CHOOSE(MATCH(BE$5,$B$10:$E$10,0),$B512,$C512,$D512,$E512)*BE$6+BE512*BE$7&lt;BE$2,BE$3*BE$4,0)</f>
        <v>0</v>
      </c>
      <c r="EY512" s="0" t="n">
        <f aca="false">IF(CHOOSE(MATCH(BF$5,$B$10:$E$10,0),$B512,$C512,$D512,$E512)*BF$6+BF512*BF$7&lt;BF$2,BF$3*BF$4,0)</f>
        <v>0</v>
      </c>
      <c r="EZ512" s="0" t="n">
        <f aca="false">IF(CHOOSE(MATCH(BG$5,$B$10:$E$10,0),$B512,$C512,$D512,$E512)*BG$6+BG512*BG$7&lt;BG$2,BG$3*BG$4,0)</f>
        <v>0</v>
      </c>
      <c r="FA512" s="0" t="n">
        <f aca="false">IF(CHOOSE(MATCH(BH$5,$B$10:$E$10,0),$B512,$C512,$D512,$E512)*BH$6+BH512*BH$7&lt;BH$2,BH$3*BH$4,0)</f>
        <v>0</v>
      </c>
      <c r="FB512" s="0" t="n">
        <f aca="false">IF(CHOOSE(MATCH(BI$5,$B$10:$E$10,0),$B512,$C512,$D512,$E512)*BI$6+BI512*BI$7&lt;BI$2,BI$3*BI$4,0)</f>
        <v>0</v>
      </c>
      <c r="FC512" s="0" t="n">
        <f aca="false">IF(CHOOSE(MATCH(BJ$5,$B$10:$E$10,0),$B512,$C512,$D512,$E512)*BJ$6+BJ512*BJ$7&lt;BJ$2,BJ$3*BJ$4,0)</f>
        <v>0</v>
      </c>
      <c r="FD512" s="0" t="n">
        <f aca="false">IF(CHOOSE(MATCH(BK$5,$B$10:$E$10,0),$B512,$C512,$D512,$E512)*BK$6+BK512*BK$7&lt;BK$2,BK$3*BK$4,0)</f>
        <v>0</v>
      </c>
      <c r="FE512" s="0" t="n">
        <f aca="false">IF(CHOOSE(MATCH(BL$5,$B$10:$E$10,0),$B512,$C512,$D512,$E512)*BL$6+BL512*BL$7&lt;BL$2,BL$3*BL$4,0)</f>
        <v>0</v>
      </c>
      <c r="FF512" s="0" t="n">
        <f aca="false">IF(CHOOSE(MATCH(BM$5,$B$10:$E$10,0),$B512,$C512,$D512,$E512)*BM$6+BM512*BM$7&lt;BM$2,BM$3*BM$4,0)</f>
        <v>0</v>
      </c>
      <c r="FG512" s="0" t="n">
        <f aca="false">IF(CHOOSE(MATCH(BN$5,$B$10:$E$10,0),$B512,$C512,$D512,$E512)*BN$6+BN512*BN$7&lt;BN$2,BN$3*BN$4,0)</f>
        <v>0</v>
      </c>
      <c r="FH512" s="0" t="n">
        <f aca="false">IF(CHOOSE(MATCH(BO$5,$B$10:$E$10,0),$B512,$C512,$D512,$E512)*BO$6+BO512*BO$7&lt;BO$2,BO$3*BO$4,0)</f>
        <v>0</v>
      </c>
      <c r="FI512" s="0" t="n">
        <f aca="false">IF(CHOOSE(MATCH(BP$5,$B$10:$E$10,0),$B512,$C512,$D512,$E512)*BP$6+BP512*BP$7&lt;BP$2,BP$3*BP$4,0)</f>
        <v>0</v>
      </c>
      <c r="FJ512" s="0" t="n">
        <f aca="false">IF(CHOOSE(MATCH(BQ$5,$B$10:$E$10,0),$B512,$C512,$D512,$E512)*BQ$6+BQ512*BQ$7&lt;BQ$2,BQ$3*BQ$4,0)</f>
        <v>0</v>
      </c>
      <c r="FK512" s="0" t="n">
        <f aca="false">IF(CHOOSE(MATCH(BR$5,$B$10:$E$10,0),$B512,$C512,$D512,$E512)*BR$6+BR512*BR$7&lt;BR$2,BR$3*BR$4,0)</f>
        <v>0</v>
      </c>
      <c r="FL512" s="0" t="n">
        <f aca="false">IF(CHOOSE(MATCH(BS$5,$B$10:$E$10,0),$B512,$C512,$D512,$E512)*BS$6+BS512*BS$7&lt;BS$2,BS$3*BS$4,0)</f>
        <v>0</v>
      </c>
      <c r="FM512" s="0" t="n">
        <f aca="false">IF(CHOOSE(MATCH(BT$5,$B$10:$E$10,0),$B512,$C512,$D512,$E512)*BT$6+BT512*BT$7&lt;BT$2,BT$3*BT$4,0)</f>
        <v>0</v>
      </c>
      <c r="FN512" s="0" t="n">
        <f aca="false">IF(CHOOSE(MATCH(BU$5,$B$10:$E$10,0),$B512,$C512,$D512,$E512)*BU$6+BU512*BU$7&lt;BU$2,BU$3*BU$4,0)</f>
        <v>0</v>
      </c>
      <c r="FO512" s="0" t="n">
        <f aca="false">IF(CHOOSE(MATCH(BV$5,$B$10:$E$10,0),$B512,$C512,$D512,$E512)*BV$6+BV512*BV$7&lt;BV$2,BV$3*BV$4,0)</f>
        <v>0</v>
      </c>
      <c r="FP512" s="0" t="n">
        <f aca="false">IF(CHOOSE(MATCH(BW$5,$B$10:$E$10,0),$B512,$C512,$D512,$E512)*BW$6+BW512*BW$7&lt;BW$2,BW$3*BW$4,0)</f>
        <v>0</v>
      </c>
      <c r="FQ512" s="0" t="n">
        <f aca="false">IF(CHOOSE(MATCH(BX$5,$B$10:$E$10,0),$B512,$C512,$D512,$E512)*BX$6+BX512*BX$7&lt;BX$2,BX$3*BX$4,0)</f>
        <v>0</v>
      </c>
      <c r="FR512" s="0" t="n">
        <f aca="false">IF(CHOOSE(MATCH(BY$5,$B$10:$E$10,0),$B512,$C512,$D512,$E512)*BY$6+BY512*BY$7&lt;BY$2,BY$3*BY$4,0)</f>
        <v>0</v>
      </c>
      <c r="FS512" s="0" t="n">
        <f aca="false">IF(CHOOSE(MATCH(BZ$5,$B$10:$E$10,0),$B512,$C512,$D512,$E512)*BZ$6+BZ512*BZ$7&lt;BZ$2,BZ$3*BZ$4,0)</f>
        <v>0</v>
      </c>
      <c r="FT512" s="0" t="n">
        <f aca="false">IF(CHOOSE(MATCH(CA$5,$B$10:$E$10,0),$B512,$C512,$D512,$E512)*CA$6+CA512*CA$7&lt;CA$2,CA$3*CA$4,0)</f>
        <v>0</v>
      </c>
      <c r="FU512" s="0" t="n">
        <f aca="false">IF(CHOOSE(MATCH(CB$5,$B$10:$E$10,0),$B512,$C512,$D512,$E512)*CB$6+CB512*CB$7&lt;CB$2,CB$3*CB$4,0)</f>
        <v>0</v>
      </c>
      <c r="FV512" s="0" t="n">
        <f aca="false">IF(CHOOSE(MATCH(CC$5,$B$10:$E$10,0),$B512,$C512,$D512,$E512)*CC$6+CC512*CC$7&lt;CC$2,CC$3*CC$4,0)</f>
        <v>0</v>
      </c>
      <c r="FW512" s="0" t="n">
        <f aca="false">IF(CHOOSE(MATCH(CD$5,$B$10:$E$10,0),$B512,$C512,$D512,$E512)*CD$6+CD512*CD$7&lt;CD$2,CD$3*CD$4,0)</f>
        <v>0</v>
      </c>
      <c r="FX512" s="0" t="n">
        <f aca="false">IF(CHOOSE(MATCH(CE$5,$B$10:$E$10,0),$B512,$C512,$D512,$E512)*CE$6+CE512*CE$7&lt;CE$2,CE$3*CE$4,0)</f>
        <v>0</v>
      </c>
      <c r="FY512" s="0" t="n">
        <f aca="false">IF(CHOOSE(MATCH(CF$5,$B$10:$E$10,0),$B512,$C512,$D512,$E512)*CF$6+CF512*CF$7&lt;CF$2,CF$3*CF$4,0)</f>
        <v>0</v>
      </c>
      <c r="FZ512" s="0" t="n">
        <f aca="false">IF(CHOOSE(MATCH(CG$5,$B$10:$E$10,0),$B512,$C512,$D512,$E512)*CG$6+CG512*CG$7&lt;CG$2,CG$3*CG$4,0)</f>
        <v>0</v>
      </c>
      <c r="GA512" s="0" t="n">
        <f aca="false">IF(CHOOSE(MATCH(CH$5,$B$10:$E$10,0),$B512,$C512,$D512,$E512)*CH$6+CH512*CH$7&lt;CH$2,CH$3*CH$4,0)</f>
        <v>0</v>
      </c>
      <c r="GB512" s="0" t="n">
        <f aca="false">IF(CHOOSE(MATCH(CI$5,$B$10:$E$10,0),$B512,$C512,$D512,$E512)*CI$6+CI512*CI$7&lt;CI$2,CI$3*CI$4,0)</f>
        <v>0</v>
      </c>
      <c r="GC512" s="0" t="n">
        <f aca="false">IF(CHOOSE(MATCH(CJ$5,$B$10:$E$10,0),$B512,$C512,$D512,$E512)*CJ$6+CJ512*CJ$7&lt;CJ$2,CJ$3*CJ$4,0)</f>
        <v>0</v>
      </c>
      <c r="GD512" s="0" t="n">
        <f aca="false">IF(CHOOSE(MATCH(CK$5,$B$10:$E$10,0),$B512,$C512,$D512,$E512)*CK$6+CK512*CK$7&lt;CK$2,CK$3*CK$4,0)</f>
        <v>0</v>
      </c>
      <c r="GE512" s="0" t="n">
        <f aca="false">IF(CHOOSE(MATCH(CL$5,$B$10:$E$10,0),$B512,$C512,$D512,$E512)*CL$6+CL512*CL$7&lt;CL$2,CL$3*CL$4,0)</f>
        <v>0</v>
      </c>
      <c r="GF512" s="0" t="n">
        <f aca="false">IF(CHOOSE(MATCH(CM$5,$B$10:$E$10,0),$B512,$C512,$D512,$E512)*CM$6+CM512*CM$7&lt;CM$2,CM$3*CM$4,0)</f>
        <v>0</v>
      </c>
      <c r="GG512" s="0" t="n">
        <f aca="false">IF(CHOOSE(MATCH(CN$5,$B$10:$E$10,0),$B512,$C512,$D512,$E512)*CN$6+CN512*CN$7&lt;CN$2,CN$3*CN$4,0)</f>
        <v>0</v>
      </c>
      <c r="GH512" s="0" t="n">
        <f aca="false">IF(CHOOSE(MATCH(CO$5,$B$10:$E$10,0),$B512,$C512,$D512,$E512)*CO$6+CO512*CO$7&lt;CO$2,CO$3*CO$4,0)</f>
        <v>0</v>
      </c>
      <c r="GI512" s="0" t="n">
        <f aca="false">IF(CHOOSE(MATCH(CP$5,$B$10:$E$10,0),$B512,$C512,$D512,$E512)*CP$6+CP512*CP$7&lt;CP$2,CP$3*CP$4,0)</f>
        <v>0</v>
      </c>
      <c r="GJ512" s="0" t="n">
        <f aca="false">IF(CHOOSE(MATCH(CQ$5,$B$10:$E$10,0),$B512,$C512,$D512,$E512)*CQ$6+CQ512*CQ$7&lt;CQ$2,CQ$3*CQ$4,0)</f>
        <v>0</v>
      </c>
      <c r="GK512" s="0" t="n">
        <f aca="false">IF(CHOOSE(MATCH(CR$5,$B$10:$E$10,0),$B512,$C512,$D512,$E512)*CR$6+CR512*CR$7&lt;CR$2,CR$3*CR$4,0)</f>
        <v>0</v>
      </c>
      <c r="GL512" s="0" t="n">
        <f aca="false">IF(CHOOSE(MATCH(CS$5,$B$10:$E$10,0),$B512,$C512,$D512,$E512)*CS$6+CS512*CS$7&lt;CS$2,CS$3*CS$4,0)</f>
        <v>0</v>
      </c>
      <c r="GM512" s="0" t="n">
        <f aca="false">IF(CHOOSE(MATCH(CT$5,$B$10:$E$10,0),$B512,$C512,$D512,$E512)*CT$6+CT512*CT$7&lt;CT$2,CT$3*CT$4,0)</f>
        <v>0</v>
      </c>
      <c r="GN512" s="0" t="n">
        <f aca="false">IF(CHOOSE(MATCH(CU$5,$B$10:$E$10,0),$B512,$C512,$D512,$E512)*CU$6+CU512*CU$7&lt;CU$2,CU$3*CU$4,0)</f>
        <v>0</v>
      </c>
      <c r="GO512" s="0" t="n">
        <f aca="false">IF(CHOOSE(MATCH(CV$5,$B$10:$E$10,0),$B512,$C512,$D512,$E512)*CV$6+CV512*CV$7&lt;CV$2,CV$3*CV$4,0)</f>
        <v>0</v>
      </c>
      <c r="GP512" s="0" t="n">
        <f aca="false">IF(CHOOSE(MATCH(CW$5,$B$10:$E$10,0),$B512,$C512,$D512,$E512)*CW$6+CW512*CW$7&lt;CW$2,CW$3*CW$4,0)</f>
        <v>0</v>
      </c>
      <c r="GQ512" s="0" t="n">
        <f aca="false">IF(CHOOSE(MATCH(CX$5,$B$10:$E$10,0),$B512,$C512,$D512,$E512)*CX$6+CX512*CX$7&lt;CX$2,CX$3*CX$4,0)</f>
        <v>0</v>
      </c>
      <c r="GS512" s="0" t="n">
        <f aca="false">SUM(CZ512:GQ512)</f>
        <v>15</v>
      </c>
      <c r="GT512" s="0" t="n">
        <f aca="false">IF(GS512&gt;$GS$6,1,0)</f>
        <v>0</v>
      </c>
    </row>
    <row r="513" customFormat="false" ht="14" hidden="false" customHeight="false" outlineLevel="0" collapsed="false">
      <c r="A513" s="0" t="n">
        <v>503</v>
      </c>
      <c r="B513" s="0" t="n">
        <f aca="false">-1.19965108071621</f>
        <v>-1.19965108071621</v>
      </c>
      <c r="C513" s="0" t="n">
        <v>-1.89626954563556</v>
      </c>
      <c r="D513" s="0" t="n">
        <v>-0.984867698786486</v>
      </c>
      <c r="E513" s="0" t="n">
        <v>-1.13673556737196</v>
      </c>
      <c r="G513" s="0" t="n">
        <v>0.2100307483488</v>
      </c>
      <c r="H513" s="0" t="n">
        <v>-1.27699195218156</v>
      </c>
      <c r="I513" s="0" t="n">
        <v>-0.147369974001776</v>
      </c>
      <c r="J513" s="0" t="n">
        <v>1.07941104943166</v>
      </c>
      <c r="K513" s="0" t="n">
        <v>-0.196286009668256</v>
      </c>
      <c r="L513" s="0" t="n">
        <v>-0.337904566549696</v>
      </c>
      <c r="M513" s="0" t="n">
        <v>1.158073246188</v>
      </c>
      <c r="N513" s="0" t="n">
        <v>-1.3861017578165</v>
      </c>
      <c r="O513" s="0" t="n">
        <v>-0.104648734122748</v>
      </c>
      <c r="P513" s="0" t="n">
        <v>-0.611437371844659</v>
      </c>
      <c r="Q513" s="0" t="n">
        <v>0.688069121679291</v>
      </c>
      <c r="R513" s="0" t="n">
        <v>0.972461293713423</v>
      </c>
      <c r="S513" s="0" t="n">
        <v>0.308084509015316</v>
      </c>
      <c r="T513" s="0" t="n">
        <v>0.885765985003673</v>
      </c>
      <c r="U513" s="0" t="n">
        <v>-0.875170371728018</v>
      </c>
      <c r="V513" s="0" t="n">
        <v>1.22513029054971</v>
      </c>
      <c r="W513" s="0" t="n">
        <v>0.569184521737043</v>
      </c>
      <c r="X513" s="0" t="n">
        <v>0.493064362672158</v>
      </c>
      <c r="Y513" s="0" t="n">
        <v>-0.63868810684653</v>
      </c>
      <c r="Z513" s="0" t="n">
        <v>-1.90936589206103</v>
      </c>
      <c r="AA513" s="0" t="n">
        <v>1.18961224870873</v>
      </c>
      <c r="AB513" s="0" t="n">
        <v>0.0855152393341996</v>
      </c>
      <c r="AC513" s="0" t="n">
        <v>-0.262584762822371</v>
      </c>
      <c r="AD513" s="0" t="n">
        <v>-0.0644172359898221</v>
      </c>
      <c r="AE513" s="0" t="n">
        <v>-0.234102799367974</v>
      </c>
      <c r="AF513" s="0" t="n">
        <v>-1.16032197183813</v>
      </c>
      <c r="AG513" s="0" t="n">
        <v>1.2068630894646</v>
      </c>
      <c r="AH513" s="0" t="n">
        <v>-2.73888872470707</v>
      </c>
      <c r="AI513" s="0" t="n">
        <v>0.0595127858105116</v>
      </c>
      <c r="AJ513" s="0" t="n">
        <v>0.187480964086717</v>
      </c>
      <c r="AK513" s="0" t="n">
        <v>-0.23638335733267</v>
      </c>
      <c r="AL513" s="0" t="n">
        <v>2.4276232579723</v>
      </c>
      <c r="AM513" s="0" t="n">
        <v>-0.295992776955245</v>
      </c>
      <c r="AN513" s="0" t="n">
        <v>-1.43427314469591</v>
      </c>
      <c r="AO513" s="0" t="n">
        <v>1.82221356226364</v>
      </c>
      <c r="AP513" s="0" t="n">
        <v>-0.825207280286122</v>
      </c>
      <c r="AQ513" s="0" t="n">
        <v>0.982454366749152</v>
      </c>
      <c r="AR513" s="0" t="n">
        <v>-0.971235749602784</v>
      </c>
      <c r="AS513" s="0" t="n">
        <v>-0.904033186088782</v>
      </c>
      <c r="AT513" s="0" t="n">
        <v>0.196441760635935</v>
      </c>
      <c r="AU513" s="0" t="n">
        <v>-0.901732164493296</v>
      </c>
      <c r="AV513" s="0" t="n">
        <v>-1.25803126138635</v>
      </c>
      <c r="AW513" s="0" t="n">
        <v>-0.517661646881606</v>
      </c>
      <c r="AX513" s="0" t="n">
        <v>0.870468284119852</v>
      </c>
      <c r="AY513" s="0" t="n">
        <v>0.128294459500467</v>
      </c>
      <c r="AZ513" s="0" t="n">
        <v>-0.353497853211593</v>
      </c>
      <c r="BA513" s="0" t="n">
        <v>1.03578486232436</v>
      </c>
      <c r="BB513" s="0" t="n">
        <v>-2.74878402706236</v>
      </c>
      <c r="BC513" s="0" t="n">
        <v>-1.57986050908221</v>
      </c>
      <c r="BD513" s="0" t="n">
        <v>0.705917955201585</v>
      </c>
      <c r="BE513" s="0" t="n">
        <v>-0.415195700043114</v>
      </c>
      <c r="BF513" s="0" t="n">
        <v>-0.873824319569394</v>
      </c>
      <c r="BG513" s="0" t="n">
        <v>-0.225934400077676</v>
      </c>
      <c r="BH513" s="0" t="n">
        <v>-0.549682681594277</v>
      </c>
      <c r="BI513" s="0" t="n">
        <v>1.4888018995407</v>
      </c>
      <c r="BJ513" s="0" t="n">
        <v>1.79206836037338</v>
      </c>
      <c r="BK513" s="0" t="n">
        <v>-1.23474364954745</v>
      </c>
      <c r="BL513" s="0" t="n">
        <v>-1.01354316939251</v>
      </c>
      <c r="BM513" s="0" t="n">
        <v>-0.0998045379674295</v>
      </c>
      <c r="BN513" s="0" t="n">
        <v>-1.84564669325482</v>
      </c>
      <c r="BO513" s="0" t="n">
        <v>1.19756577987573</v>
      </c>
      <c r="BP513" s="0" t="n">
        <v>-1.79627022589557</v>
      </c>
      <c r="BQ513" s="0" t="n">
        <v>0.574048044654774</v>
      </c>
      <c r="BR513" s="0" t="n">
        <v>2.27224518312141</v>
      </c>
      <c r="BS513" s="0" t="n">
        <v>0.166810423252173</v>
      </c>
      <c r="BT513" s="0" t="n">
        <v>-1.01048044598429</v>
      </c>
      <c r="BU513" s="0" t="n">
        <v>-0.207060111279134</v>
      </c>
      <c r="BV513" s="0" t="n">
        <v>-1.83154952537734</v>
      </c>
      <c r="BW513" s="0" t="n">
        <v>2.75213096756488</v>
      </c>
      <c r="BX513" s="0" t="n">
        <v>-1.09585926111322</v>
      </c>
      <c r="BY513" s="0" t="n">
        <v>0.662794263917022</v>
      </c>
      <c r="BZ513" s="0" t="n">
        <v>1.98084308067337</v>
      </c>
      <c r="CA513" s="0" t="n">
        <v>-0.924599135032622</v>
      </c>
      <c r="CB513" s="0" t="n">
        <v>-0.854929567140061</v>
      </c>
      <c r="CC513" s="0" t="n">
        <v>1.18558546091663</v>
      </c>
      <c r="CD513" s="0" t="n">
        <v>-0.623563209956046</v>
      </c>
      <c r="CE513" s="0" t="n">
        <v>-0.566308244742686</v>
      </c>
      <c r="CF513" s="0" t="n">
        <v>0.579377683607163</v>
      </c>
      <c r="CG513" s="0" t="n">
        <v>-0.188415469892789</v>
      </c>
      <c r="CH513" s="0" t="n">
        <v>-0.375734998669941</v>
      </c>
      <c r="CI513" s="0" t="n">
        <v>0.606464709562715</v>
      </c>
      <c r="CJ513" s="0" t="n">
        <v>0.584179815632524</v>
      </c>
      <c r="CK513" s="0" t="n">
        <v>-1.19303422252415</v>
      </c>
      <c r="CL513" s="0" t="n">
        <v>-1.0498843039386</v>
      </c>
      <c r="CM513" s="0" t="n">
        <v>1.18666775961174</v>
      </c>
      <c r="CN513" s="0" t="n">
        <v>-0.675233877700521</v>
      </c>
      <c r="CO513" s="0" t="n">
        <v>0.717645889380947</v>
      </c>
      <c r="CP513" s="0" t="n">
        <v>1.0883604772971</v>
      </c>
      <c r="CQ513" s="0" t="n">
        <v>0.482552877656417</v>
      </c>
      <c r="CR513" s="0" t="n">
        <v>-0.674369857733836</v>
      </c>
      <c r="CS513" s="0" t="n">
        <v>0.770312453823863</v>
      </c>
      <c r="CT513" s="0" t="n">
        <v>-1.86012584890705</v>
      </c>
      <c r="CU513" s="0" t="n">
        <v>0.586359192311647</v>
      </c>
      <c r="CV513" s="0" t="n">
        <v>1.37716142489808</v>
      </c>
      <c r="CW513" s="0" t="n">
        <v>-0.714678662916413</v>
      </c>
      <c r="CX513" s="0" t="n">
        <v>1.82625626621302</v>
      </c>
      <c r="CZ513" s="0" t="n">
        <f aca="false">IF(CHOOSE(MATCH(G$5,$B$10:$E$10,0),$B513,$C513,$D513,$E513)*G$6+G513*G$7&lt;G$2,G$3*G$4,0)</f>
        <v>0</v>
      </c>
      <c r="DA513" s="0" t="n">
        <f aca="false">IF(CHOOSE(MATCH(H$5,$B$10:$E$10,0),$B513,$C513,$D513,$E513)*H$6+H513*H$7&lt;H$2,H$3*H$4,0)</f>
        <v>0</v>
      </c>
      <c r="DB513" s="0" t="n">
        <f aca="false">IF(CHOOSE(MATCH(I$5,$B$10:$E$10,0),$B513,$C513,$D513,$E513)*I$6+I513*I$7&lt;I$2,I$3*I$4,0)</f>
        <v>0</v>
      </c>
      <c r="DC513" s="0" t="n">
        <f aca="false">IF(CHOOSE(MATCH(J$5,$B$10:$E$10,0),$B513,$C513,$D513,$E513)*J$6+J513*J$7&lt;J$2,J$3*J$4,0)</f>
        <v>0</v>
      </c>
      <c r="DD513" s="0" t="n">
        <f aca="false">IF(CHOOSE(MATCH(K$5,$B$10:$E$10,0),$B513,$C513,$D513,$E513)*K$6+K513*K$7&lt;K$2,K$3*K$4,0)</f>
        <v>0</v>
      </c>
      <c r="DE513" s="0" t="n">
        <f aca="false">IF(CHOOSE(MATCH(L$5,$B$10:$E$10,0),$B513,$C513,$D513,$E513)*L$6+L513*L$7&lt;L$2,L$3*L$4,0)</f>
        <v>0</v>
      </c>
      <c r="DF513" s="0" t="n">
        <f aca="false">IF(CHOOSE(MATCH(M$5,$B$10:$E$10,0),$B513,$C513,$D513,$E513)*M$6+M513*M$7&lt;M$2,M$3*M$4,0)</f>
        <v>0</v>
      </c>
      <c r="DG513" s="0" t="n">
        <f aca="false">IF(CHOOSE(MATCH(N$5,$B$10:$E$10,0),$B513,$C513,$D513,$E513)*N$6+N513*N$7&lt;N$2,N$3*N$4,0)</f>
        <v>0</v>
      </c>
      <c r="DH513" s="0" t="n">
        <f aca="false">IF(CHOOSE(MATCH(O$5,$B$10:$E$10,0),$B513,$C513,$D513,$E513)*O$6+O513*O$7&lt;O$2,O$3*O$4,0)</f>
        <v>0</v>
      </c>
      <c r="DI513" s="0" t="n">
        <f aca="false">IF(CHOOSE(MATCH(P$5,$B$10:$E$10,0),$B513,$C513,$D513,$E513)*P$6+P513*P$7&lt;P$2,P$3*P$4,0)</f>
        <v>0</v>
      </c>
      <c r="DJ513" s="0" t="n">
        <f aca="false">IF(CHOOSE(MATCH(Q$5,$B$10:$E$10,0),$B513,$C513,$D513,$E513)*Q$6+Q513*Q$7&lt;Q$2,Q$3*Q$4,0)</f>
        <v>0</v>
      </c>
      <c r="DK513" s="0" t="n">
        <f aca="false">IF(CHOOSE(MATCH(R$5,$B$10:$E$10,0),$B513,$C513,$D513,$E513)*R$6+R513*R$7&lt;R$2,R$3*R$4,0)</f>
        <v>0</v>
      </c>
      <c r="DL513" s="0" t="n">
        <f aca="false">IF(CHOOSE(MATCH(S$5,$B$10:$E$10,0),$B513,$C513,$D513,$E513)*S$6+S513*S$7&lt;S$2,S$3*S$4,0)</f>
        <v>0</v>
      </c>
      <c r="DM513" s="0" t="n">
        <f aca="false">IF(CHOOSE(MATCH(T$5,$B$10:$E$10,0),$B513,$C513,$D513,$E513)*T$6+T513*T$7&lt;T$2,T$3*T$4,0)</f>
        <v>0</v>
      </c>
      <c r="DN513" s="0" t="n">
        <f aca="false">IF(CHOOSE(MATCH(U$5,$B$10:$E$10,0),$B513,$C513,$D513,$E513)*U$6+U513*U$7&lt;U$2,U$3*U$4,0)</f>
        <v>0</v>
      </c>
      <c r="DO513" s="0" t="n">
        <f aca="false">IF(CHOOSE(MATCH(V$5,$B$10:$E$10,0),$B513,$C513,$D513,$E513)*V$6+V513*V$7&lt;V$2,V$3*V$4,0)</f>
        <v>0</v>
      </c>
      <c r="DP513" s="0" t="n">
        <f aca="false">IF(CHOOSE(MATCH(W$5,$B$10:$E$10,0),$B513,$C513,$D513,$E513)*W$6+W513*W$7&lt;W$2,W$3*W$4,0)</f>
        <v>0</v>
      </c>
      <c r="DQ513" s="0" t="n">
        <f aca="false">IF(CHOOSE(MATCH(X$5,$B$10:$E$10,0),$B513,$C513,$D513,$E513)*X$6+X513*X$7&lt;X$2,X$3*X$4,0)</f>
        <v>0</v>
      </c>
      <c r="DR513" s="0" t="n">
        <f aca="false">IF(CHOOSE(MATCH(Y$5,$B$10:$E$10,0),$B513,$C513,$D513,$E513)*Y$6+Y513*Y$7&lt;Y$2,Y$3*Y$4,0)</f>
        <v>0</v>
      </c>
      <c r="DS513" s="0" t="n">
        <f aca="false">IF(CHOOSE(MATCH(Z$5,$B$10:$E$10,0),$B513,$C513,$D513,$E513)*Z$6+Z513*Z$7&lt;Z$2,Z$3*Z$4,0)</f>
        <v>0</v>
      </c>
      <c r="DT513" s="0" t="n">
        <f aca="false">IF(CHOOSE(MATCH(AA$5,$B$10:$E$10,0),$B513,$C513,$D513,$E513)*AA$6+AA513*AA$7&lt;AA$2,AA$3*AA$4,0)</f>
        <v>0</v>
      </c>
      <c r="DU513" s="0" t="n">
        <f aca="false">IF(CHOOSE(MATCH(AB$5,$B$10:$E$10,0),$B513,$C513,$D513,$E513)*AB$6+AB513*AB$7&lt;AB$2,AB$3*AB$4,0)</f>
        <v>0</v>
      </c>
      <c r="DV513" s="0" t="n">
        <f aca="false">IF(CHOOSE(MATCH(AC$5,$B$10:$E$10,0),$B513,$C513,$D513,$E513)*AC$6+AC513*AC$7&lt;AC$2,AC$3*AC$4,0)</f>
        <v>0</v>
      </c>
      <c r="DW513" s="0" t="n">
        <f aca="false">IF(CHOOSE(MATCH(AD$5,$B$10:$E$10,0),$B513,$C513,$D513,$E513)*AD$6+AD513*AD$7&lt;AD$2,AD$3*AD$4,0)</f>
        <v>0</v>
      </c>
      <c r="DX513" s="0" t="n">
        <f aca="false">IF(CHOOSE(MATCH(AE$5,$B$10:$E$10,0),$B513,$C513,$D513,$E513)*AE$6+AE513*AE$7&lt;AE$2,AE$3*AE$4,0)</f>
        <v>0</v>
      </c>
      <c r="DY513" s="0" t="n">
        <f aca="false">IF(CHOOSE(MATCH(AF$5,$B$10:$E$10,0),$B513,$C513,$D513,$E513)*AF$6+AF513*AF$7&lt;AF$2,AF$3*AF$4,0)</f>
        <v>0</v>
      </c>
      <c r="DZ513" s="0" t="n">
        <f aca="false">IF(CHOOSE(MATCH(AG$5,$B$10:$E$10,0),$B513,$C513,$D513,$E513)*AG$6+AG513*AG$7&lt;AG$2,AG$3*AG$4,0)</f>
        <v>0</v>
      </c>
      <c r="EA513" s="0" t="n">
        <f aca="false">IF(CHOOSE(MATCH(AH$5,$B$10:$E$10,0),$B513,$C513,$D513,$E513)*AH$6+AH513*AH$7&lt;AH$2,AH$3*AH$4,0)</f>
        <v>12.5</v>
      </c>
      <c r="EB513" s="0" t="n">
        <f aca="false">IF(CHOOSE(MATCH(AI$5,$B$10:$E$10,0),$B513,$C513,$D513,$E513)*AI$6+AI513*AI$7&lt;AI$2,AI$3*AI$4,0)</f>
        <v>0</v>
      </c>
      <c r="EC513" s="0" t="n">
        <f aca="false">IF(CHOOSE(MATCH(AJ$5,$B$10:$E$10,0),$B513,$C513,$D513,$E513)*AJ$6+AJ513*AJ$7&lt;AJ$2,AJ$3*AJ$4,0)</f>
        <v>0</v>
      </c>
      <c r="ED513" s="0" t="n">
        <f aca="false">IF(CHOOSE(MATCH(AK$5,$B$10:$E$10,0),$B513,$C513,$D513,$E513)*AK$6+AK513*AK$7&lt;AK$2,AK$3*AK$4,0)</f>
        <v>0</v>
      </c>
      <c r="EE513" s="0" t="n">
        <f aca="false">IF(CHOOSE(MATCH(AL$5,$B$10:$E$10,0),$B513,$C513,$D513,$E513)*AL$6+AL513*AL$7&lt;AL$2,AL$3*AL$4,0)</f>
        <v>0</v>
      </c>
      <c r="EF513" s="0" t="n">
        <f aca="false">IF(CHOOSE(MATCH(AM$5,$B$10:$E$10,0),$B513,$C513,$D513,$E513)*AM$6+AM513*AM$7&lt;AM$2,AM$3*AM$4,0)</f>
        <v>0</v>
      </c>
      <c r="EG513" s="0" t="n">
        <f aca="false">IF(CHOOSE(MATCH(AN$5,$B$10:$E$10,0),$B513,$C513,$D513,$E513)*AN$6+AN513*AN$7&lt;AN$2,AN$3*AN$4,0)</f>
        <v>0.5</v>
      </c>
      <c r="EH513" s="0" t="n">
        <f aca="false">IF(CHOOSE(MATCH(AO$5,$B$10:$E$10,0),$B513,$C513,$D513,$E513)*AO$6+AO513*AO$7&lt;AO$2,AO$3*AO$4,0)</f>
        <v>0</v>
      </c>
      <c r="EI513" s="0" t="n">
        <f aca="false">IF(CHOOSE(MATCH(AP$5,$B$10:$E$10,0),$B513,$C513,$D513,$E513)*AP$6+AP513*AP$7&lt;AP$2,AP$3*AP$4,0)</f>
        <v>0</v>
      </c>
      <c r="EJ513" s="0" t="n">
        <f aca="false">IF(CHOOSE(MATCH(AQ$5,$B$10:$E$10,0),$B513,$C513,$D513,$E513)*AQ$6+AQ513*AQ$7&lt;AQ$2,AQ$3*AQ$4,0)</f>
        <v>0</v>
      </c>
      <c r="EK513" s="0" t="n">
        <f aca="false">IF(CHOOSE(MATCH(AR$5,$B$10:$E$10,0),$B513,$C513,$D513,$E513)*AR$6+AR513*AR$7&lt;AR$2,AR$3*AR$4,0)</f>
        <v>0</v>
      </c>
      <c r="EL513" s="0" t="n">
        <f aca="false">IF(CHOOSE(MATCH(AS$5,$B$10:$E$10,0),$B513,$C513,$D513,$E513)*AS$6+AS513*AS$7&lt;AS$2,AS$3*AS$4,0)</f>
        <v>0</v>
      </c>
      <c r="EM513" s="0" t="n">
        <f aca="false">IF(CHOOSE(MATCH(AT$5,$B$10:$E$10,0),$B513,$C513,$D513,$E513)*AT$6+AT513*AT$7&lt;AT$2,AT$3*AT$4,0)</f>
        <v>0</v>
      </c>
      <c r="EN513" s="0" t="n">
        <f aca="false">IF(CHOOSE(MATCH(AU$5,$B$10:$E$10,0),$B513,$C513,$D513,$E513)*AU$6+AU513*AU$7&lt;AU$2,AU$3*AU$4,0)</f>
        <v>0</v>
      </c>
      <c r="EO513" s="0" t="n">
        <f aca="false">IF(CHOOSE(MATCH(AV$5,$B$10:$E$10,0),$B513,$C513,$D513,$E513)*AV$6+AV513*AV$7&lt;AV$2,AV$3*AV$4,0)</f>
        <v>0</v>
      </c>
      <c r="EP513" s="0" t="n">
        <f aca="false">IF(CHOOSE(MATCH(AW$5,$B$10:$E$10,0),$B513,$C513,$D513,$E513)*AW$6+AW513*AW$7&lt;AW$2,AW$3*AW$4,0)</f>
        <v>0</v>
      </c>
      <c r="EQ513" s="0" t="n">
        <f aca="false">IF(CHOOSE(MATCH(AX$5,$B$10:$E$10,0),$B513,$C513,$D513,$E513)*AX$6+AX513*AX$7&lt;AX$2,AX$3*AX$4,0)</f>
        <v>0</v>
      </c>
      <c r="ER513" s="0" t="n">
        <f aca="false">IF(CHOOSE(MATCH(AY$5,$B$10:$E$10,0),$B513,$C513,$D513,$E513)*AY$6+AY513*AY$7&lt;AY$2,AY$3*AY$4,0)</f>
        <v>0</v>
      </c>
      <c r="ES513" s="0" t="n">
        <f aca="false">IF(CHOOSE(MATCH(AZ$5,$B$10:$E$10,0),$B513,$C513,$D513,$E513)*AZ$6+AZ513*AZ$7&lt;AZ$2,AZ$3*AZ$4,0)</f>
        <v>0</v>
      </c>
      <c r="ET513" s="0" t="n">
        <f aca="false">IF(CHOOSE(MATCH(BA$5,$B$10:$E$10,0),$B513,$C513,$D513,$E513)*BA$6+BA513*BA$7&lt;BA$2,BA$3*BA$4,0)</f>
        <v>0</v>
      </c>
      <c r="EU513" s="0" t="n">
        <f aca="false">IF(CHOOSE(MATCH(BB$5,$B$10:$E$10,0),$B513,$C513,$D513,$E513)*BB$6+BB513*BB$7&lt;BB$2,BB$3*BB$4,0)</f>
        <v>0.5</v>
      </c>
      <c r="EV513" s="0" t="n">
        <f aca="false">IF(CHOOSE(MATCH(BC$5,$B$10:$E$10,0),$B513,$C513,$D513,$E513)*BC$6+BC513*BC$7&lt;BC$2,BC$3*BC$4,0)</f>
        <v>0</v>
      </c>
      <c r="EW513" s="0" t="n">
        <f aca="false">IF(CHOOSE(MATCH(BD$5,$B$10:$E$10,0),$B513,$C513,$D513,$E513)*BD$6+BD513*BD$7&lt;BD$2,BD$3*BD$4,0)</f>
        <v>0</v>
      </c>
      <c r="EX513" s="0" t="n">
        <f aca="false">IF(CHOOSE(MATCH(BE$5,$B$10:$E$10,0),$B513,$C513,$D513,$E513)*BE$6+BE513*BE$7&lt;BE$2,BE$3*BE$4,0)</f>
        <v>0</v>
      </c>
      <c r="EY513" s="0" t="n">
        <f aca="false">IF(CHOOSE(MATCH(BF$5,$B$10:$E$10,0),$B513,$C513,$D513,$E513)*BF$6+BF513*BF$7&lt;BF$2,BF$3*BF$4,0)</f>
        <v>0</v>
      </c>
      <c r="EZ513" s="0" t="n">
        <f aca="false">IF(CHOOSE(MATCH(BG$5,$B$10:$E$10,0),$B513,$C513,$D513,$E513)*BG$6+BG513*BG$7&lt;BG$2,BG$3*BG$4,0)</f>
        <v>0</v>
      </c>
      <c r="FA513" s="0" t="n">
        <f aca="false">IF(CHOOSE(MATCH(BH$5,$B$10:$E$10,0),$B513,$C513,$D513,$E513)*BH$6+BH513*BH$7&lt;BH$2,BH$3*BH$4,0)</f>
        <v>0</v>
      </c>
      <c r="FB513" s="0" t="n">
        <f aca="false">IF(CHOOSE(MATCH(BI$5,$B$10:$E$10,0),$B513,$C513,$D513,$E513)*BI$6+BI513*BI$7&lt;BI$2,BI$3*BI$4,0)</f>
        <v>0</v>
      </c>
      <c r="FC513" s="0" t="n">
        <f aca="false">IF(CHOOSE(MATCH(BJ$5,$B$10:$E$10,0),$B513,$C513,$D513,$E513)*BJ$6+BJ513*BJ$7&lt;BJ$2,BJ$3*BJ$4,0)</f>
        <v>0</v>
      </c>
      <c r="FD513" s="0" t="n">
        <f aca="false">IF(CHOOSE(MATCH(BK$5,$B$10:$E$10,0),$B513,$C513,$D513,$E513)*BK$6+BK513*BK$7&lt;BK$2,BK$3*BK$4,0)</f>
        <v>0</v>
      </c>
      <c r="FE513" s="0" t="n">
        <f aca="false">IF(CHOOSE(MATCH(BL$5,$B$10:$E$10,0),$B513,$C513,$D513,$E513)*BL$6+BL513*BL$7&lt;BL$2,BL$3*BL$4,0)</f>
        <v>0</v>
      </c>
      <c r="FF513" s="0" t="n">
        <f aca="false">IF(CHOOSE(MATCH(BM$5,$B$10:$E$10,0),$B513,$C513,$D513,$E513)*BM$6+BM513*BM$7&lt;BM$2,BM$3*BM$4,0)</f>
        <v>0</v>
      </c>
      <c r="FG513" s="0" t="n">
        <f aca="false">IF(CHOOSE(MATCH(BN$5,$B$10:$E$10,0),$B513,$C513,$D513,$E513)*BN$6+BN513*BN$7&lt;BN$2,BN$3*BN$4,0)</f>
        <v>0.5</v>
      </c>
      <c r="FH513" s="0" t="n">
        <f aca="false">IF(CHOOSE(MATCH(BO$5,$B$10:$E$10,0),$B513,$C513,$D513,$E513)*BO$6+BO513*BO$7&lt;BO$2,BO$3*BO$4,0)</f>
        <v>0</v>
      </c>
      <c r="FI513" s="0" t="n">
        <f aca="false">IF(CHOOSE(MATCH(BP$5,$B$10:$E$10,0),$B513,$C513,$D513,$E513)*BP$6+BP513*BP$7&lt;BP$2,BP$3*BP$4,0)</f>
        <v>0</v>
      </c>
      <c r="FJ513" s="0" t="n">
        <f aca="false">IF(CHOOSE(MATCH(BQ$5,$B$10:$E$10,0),$B513,$C513,$D513,$E513)*BQ$6+BQ513*BQ$7&lt;BQ$2,BQ$3*BQ$4,0)</f>
        <v>0</v>
      </c>
      <c r="FK513" s="0" t="n">
        <f aca="false">IF(CHOOSE(MATCH(BR$5,$B$10:$E$10,0),$B513,$C513,$D513,$E513)*BR$6+BR513*BR$7&lt;BR$2,BR$3*BR$4,0)</f>
        <v>0</v>
      </c>
      <c r="FL513" s="0" t="n">
        <f aca="false">IF(CHOOSE(MATCH(BS$5,$B$10:$E$10,0),$B513,$C513,$D513,$E513)*BS$6+BS513*BS$7&lt;BS$2,BS$3*BS$4,0)</f>
        <v>0</v>
      </c>
      <c r="FM513" s="0" t="n">
        <f aca="false">IF(CHOOSE(MATCH(BT$5,$B$10:$E$10,0),$B513,$C513,$D513,$E513)*BT$6+BT513*BT$7&lt;BT$2,BT$3*BT$4,0)</f>
        <v>0</v>
      </c>
      <c r="FN513" s="0" t="n">
        <f aca="false">IF(CHOOSE(MATCH(BU$5,$B$10:$E$10,0),$B513,$C513,$D513,$E513)*BU$6+BU513*BU$7&lt;BU$2,BU$3*BU$4,0)</f>
        <v>0</v>
      </c>
      <c r="FO513" s="0" t="n">
        <f aca="false">IF(CHOOSE(MATCH(BV$5,$B$10:$E$10,0),$B513,$C513,$D513,$E513)*BV$6+BV513*BV$7&lt;BV$2,BV$3*BV$4,0)</f>
        <v>0</v>
      </c>
      <c r="FP513" s="0" t="n">
        <f aca="false">IF(CHOOSE(MATCH(BW$5,$B$10:$E$10,0),$B513,$C513,$D513,$E513)*BW$6+BW513*BW$7&lt;BW$2,BW$3*BW$4,0)</f>
        <v>0</v>
      </c>
      <c r="FQ513" s="0" t="n">
        <f aca="false">IF(CHOOSE(MATCH(BX$5,$B$10:$E$10,0),$B513,$C513,$D513,$E513)*BX$6+BX513*BX$7&lt;BX$2,BX$3*BX$4,0)</f>
        <v>0</v>
      </c>
      <c r="FR513" s="0" t="n">
        <f aca="false">IF(CHOOSE(MATCH(BY$5,$B$10:$E$10,0),$B513,$C513,$D513,$E513)*BY$6+BY513*BY$7&lt;BY$2,BY$3*BY$4,0)</f>
        <v>0</v>
      </c>
      <c r="FS513" s="0" t="n">
        <f aca="false">IF(CHOOSE(MATCH(BZ$5,$B$10:$E$10,0),$B513,$C513,$D513,$E513)*BZ$6+BZ513*BZ$7&lt;BZ$2,BZ$3*BZ$4,0)</f>
        <v>0</v>
      </c>
      <c r="FT513" s="0" t="n">
        <f aca="false">IF(CHOOSE(MATCH(CA$5,$B$10:$E$10,0),$B513,$C513,$D513,$E513)*CA$6+CA513*CA$7&lt;CA$2,CA$3*CA$4,0)</f>
        <v>0</v>
      </c>
      <c r="FU513" s="0" t="n">
        <f aca="false">IF(CHOOSE(MATCH(CB$5,$B$10:$E$10,0),$B513,$C513,$D513,$E513)*CB$6+CB513*CB$7&lt;CB$2,CB$3*CB$4,0)</f>
        <v>0</v>
      </c>
      <c r="FV513" s="0" t="n">
        <f aca="false">IF(CHOOSE(MATCH(CC$5,$B$10:$E$10,0),$B513,$C513,$D513,$E513)*CC$6+CC513*CC$7&lt;CC$2,CC$3*CC$4,0)</f>
        <v>0</v>
      </c>
      <c r="FW513" s="0" t="n">
        <f aca="false">IF(CHOOSE(MATCH(CD$5,$B$10:$E$10,0),$B513,$C513,$D513,$E513)*CD$6+CD513*CD$7&lt;CD$2,CD$3*CD$4,0)</f>
        <v>0</v>
      </c>
      <c r="FX513" s="0" t="n">
        <f aca="false">IF(CHOOSE(MATCH(CE$5,$B$10:$E$10,0),$B513,$C513,$D513,$E513)*CE$6+CE513*CE$7&lt;CE$2,CE$3*CE$4,0)</f>
        <v>0</v>
      </c>
      <c r="FY513" s="0" t="n">
        <f aca="false">IF(CHOOSE(MATCH(CF$5,$B$10:$E$10,0),$B513,$C513,$D513,$E513)*CF$6+CF513*CF$7&lt;CF$2,CF$3*CF$4,0)</f>
        <v>0</v>
      </c>
      <c r="FZ513" s="0" t="n">
        <f aca="false">IF(CHOOSE(MATCH(CG$5,$B$10:$E$10,0),$B513,$C513,$D513,$E513)*CG$6+CG513*CG$7&lt;CG$2,CG$3*CG$4,0)</f>
        <v>0</v>
      </c>
      <c r="GA513" s="0" t="n">
        <f aca="false">IF(CHOOSE(MATCH(CH$5,$B$10:$E$10,0),$B513,$C513,$D513,$E513)*CH$6+CH513*CH$7&lt;CH$2,CH$3*CH$4,0)</f>
        <v>0</v>
      </c>
      <c r="GB513" s="0" t="n">
        <f aca="false">IF(CHOOSE(MATCH(CI$5,$B$10:$E$10,0),$B513,$C513,$D513,$E513)*CI$6+CI513*CI$7&lt;CI$2,CI$3*CI$4,0)</f>
        <v>0</v>
      </c>
      <c r="GC513" s="0" t="n">
        <f aca="false">IF(CHOOSE(MATCH(CJ$5,$B$10:$E$10,0),$B513,$C513,$D513,$E513)*CJ$6+CJ513*CJ$7&lt;CJ$2,CJ$3*CJ$4,0)</f>
        <v>0</v>
      </c>
      <c r="GD513" s="0" t="n">
        <f aca="false">IF(CHOOSE(MATCH(CK$5,$B$10:$E$10,0),$B513,$C513,$D513,$E513)*CK$6+CK513*CK$7&lt;CK$2,CK$3*CK$4,0)</f>
        <v>0</v>
      </c>
      <c r="GE513" s="0" t="n">
        <f aca="false">IF(CHOOSE(MATCH(CL$5,$B$10:$E$10,0),$B513,$C513,$D513,$E513)*CL$6+CL513*CL$7&lt;CL$2,CL$3*CL$4,0)</f>
        <v>0</v>
      </c>
      <c r="GF513" s="0" t="n">
        <f aca="false">IF(CHOOSE(MATCH(CM$5,$B$10:$E$10,0),$B513,$C513,$D513,$E513)*CM$6+CM513*CM$7&lt;CM$2,CM$3*CM$4,0)</f>
        <v>0</v>
      </c>
      <c r="GG513" s="0" t="n">
        <f aca="false">IF(CHOOSE(MATCH(CN$5,$B$10:$E$10,0),$B513,$C513,$D513,$E513)*CN$6+CN513*CN$7&lt;CN$2,CN$3*CN$4,0)</f>
        <v>0</v>
      </c>
      <c r="GH513" s="0" t="n">
        <f aca="false">IF(CHOOSE(MATCH(CO$5,$B$10:$E$10,0),$B513,$C513,$D513,$E513)*CO$6+CO513*CO$7&lt;CO$2,CO$3*CO$4,0)</f>
        <v>0</v>
      </c>
      <c r="GI513" s="0" t="n">
        <f aca="false">IF(CHOOSE(MATCH(CP$5,$B$10:$E$10,0),$B513,$C513,$D513,$E513)*CP$6+CP513*CP$7&lt;CP$2,CP$3*CP$4,0)</f>
        <v>0</v>
      </c>
      <c r="GJ513" s="0" t="n">
        <f aca="false">IF(CHOOSE(MATCH(CQ$5,$B$10:$E$10,0),$B513,$C513,$D513,$E513)*CQ$6+CQ513*CQ$7&lt;CQ$2,CQ$3*CQ$4,0)</f>
        <v>0</v>
      </c>
      <c r="GK513" s="0" t="n">
        <f aca="false">IF(CHOOSE(MATCH(CR$5,$B$10:$E$10,0),$B513,$C513,$D513,$E513)*CR$6+CR513*CR$7&lt;CR$2,CR$3*CR$4,0)</f>
        <v>0</v>
      </c>
      <c r="GL513" s="0" t="n">
        <f aca="false">IF(CHOOSE(MATCH(CS$5,$B$10:$E$10,0),$B513,$C513,$D513,$E513)*CS$6+CS513*CS$7&lt;CS$2,CS$3*CS$4,0)</f>
        <v>0</v>
      </c>
      <c r="GM513" s="0" t="n">
        <f aca="false">IF(CHOOSE(MATCH(CT$5,$B$10:$E$10,0),$B513,$C513,$D513,$E513)*CT$6+CT513*CT$7&lt;CT$2,CT$3*CT$4,0)</f>
        <v>0</v>
      </c>
      <c r="GN513" s="0" t="n">
        <f aca="false">IF(CHOOSE(MATCH(CU$5,$B$10:$E$10,0),$B513,$C513,$D513,$E513)*CU$6+CU513*CU$7&lt;CU$2,CU$3*CU$4,0)</f>
        <v>0</v>
      </c>
      <c r="GO513" s="0" t="n">
        <f aca="false">IF(CHOOSE(MATCH(CV$5,$B$10:$E$10,0),$B513,$C513,$D513,$E513)*CV$6+CV513*CV$7&lt;CV$2,CV$3*CV$4,0)</f>
        <v>0</v>
      </c>
      <c r="GP513" s="0" t="n">
        <f aca="false">IF(CHOOSE(MATCH(CW$5,$B$10:$E$10,0),$B513,$C513,$D513,$E513)*CW$6+CW513*CW$7&lt;CW$2,CW$3*CW$4,0)</f>
        <v>0</v>
      </c>
      <c r="GQ513" s="0" t="n">
        <f aca="false">IF(CHOOSE(MATCH(CX$5,$B$10:$E$10,0),$B513,$C513,$D513,$E513)*CX$6+CX513*CX$7&lt;CX$2,CX$3*CX$4,0)</f>
        <v>0</v>
      </c>
      <c r="GS513" s="0" t="n">
        <f aca="false">SUM(CZ513:GQ513)</f>
        <v>14</v>
      </c>
      <c r="GT513" s="0" t="n">
        <f aca="false">IF(GS513&gt;$GS$6,1,0)</f>
        <v>0</v>
      </c>
    </row>
    <row r="514" customFormat="false" ht="14" hidden="false" customHeight="false" outlineLevel="0" collapsed="false">
      <c r="A514" s="0" t="n">
        <v>504</v>
      </c>
      <c r="B514" s="0" t="n">
        <v>0.494962065043713</v>
      </c>
      <c r="C514" s="0" t="n">
        <v>0.625015248840808</v>
      </c>
      <c r="D514" s="0" t="n">
        <v>-1.11641294741932</v>
      </c>
      <c r="E514" s="0" t="n">
        <v>0.874068169486366</v>
      </c>
      <c r="G514" s="0" t="n">
        <v>1.88349076779559</v>
      </c>
      <c r="H514" s="0" t="n">
        <v>-1.44223577080993</v>
      </c>
      <c r="I514" s="0" t="n">
        <v>1.0365715752414</v>
      </c>
      <c r="J514" s="0" t="n">
        <v>-0.149846073327353</v>
      </c>
      <c r="K514" s="0" t="n">
        <v>1.12707084554131</v>
      </c>
      <c r="L514" s="0" t="n">
        <v>0.321911102219019</v>
      </c>
      <c r="M514" s="0" t="n">
        <v>0.767331584938802</v>
      </c>
      <c r="N514" s="0" t="n">
        <v>1.23327026813058</v>
      </c>
      <c r="O514" s="0" t="n">
        <v>1.03526190287084</v>
      </c>
      <c r="P514" s="0" t="n">
        <v>0.17239813132619</v>
      </c>
      <c r="Q514" s="0" t="n">
        <v>0.463047626908519</v>
      </c>
      <c r="R514" s="0" t="n">
        <v>1.31417436932679</v>
      </c>
      <c r="S514" s="0" t="n">
        <v>2.25732947001234</v>
      </c>
      <c r="T514" s="0" t="n">
        <v>0.366392214345979</v>
      </c>
      <c r="U514" s="0" t="n">
        <v>1.21083303383784</v>
      </c>
      <c r="V514" s="0" t="n">
        <v>-0.578202161705121</v>
      </c>
      <c r="W514" s="0" t="n">
        <v>1.72258296515793</v>
      </c>
      <c r="X514" s="0" t="n">
        <v>-1.11902181743062</v>
      </c>
      <c r="Y514" s="0" t="n">
        <v>-0.988670763035771</v>
      </c>
      <c r="Z514" s="0" t="n">
        <v>-0.144509613164701</v>
      </c>
      <c r="AA514" s="0" t="n">
        <v>1.32036802824587</v>
      </c>
      <c r="AB514" s="0" t="n">
        <v>0.96866415333352</v>
      </c>
      <c r="AC514" s="0" t="n">
        <v>1.12461975732003</v>
      </c>
      <c r="AD514" s="0" t="n">
        <v>-0.0350053142028628</v>
      </c>
      <c r="AE514" s="0" t="n">
        <v>-0.156269379658625</v>
      </c>
      <c r="AF514" s="0" t="n">
        <v>0.695649760018569</v>
      </c>
      <c r="AG514" s="0" t="n">
        <v>-1.7039974409272</v>
      </c>
      <c r="AH514" s="0" t="n">
        <v>0.381735389964888</v>
      </c>
      <c r="AI514" s="0" t="n">
        <v>-0.418199306295719</v>
      </c>
      <c r="AJ514" s="0" t="n">
        <v>0.128371766550117</v>
      </c>
      <c r="AK514" s="0" t="n">
        <v>-0.829948021419114</v>
      </c>
      <c r="AL514" s="0" t="n">
        <v>-0.0790669218986295</v>
      </c>
      <c r="AM514" s="0" t="n">
        <v>-0.786781129136216</v>
      </c>
      <c r="AN514" s="0" t="n">
        <v>-0.771754002926173</v>
      </c>
      <c r="AO514" s="0" t="n">
        <v>-0.39840870158514</v>
      </c>
      <c r="AP514" s="0" t="n">
        <v>-0.187403657037066</v>
      </c>
      <c r="AQ514" s="0" t="n">
        <v>0.54071733757155</v>
      </c>
      <c r="AR514" s="0" t="n">
        <v>-1.09446546048275</v>
      </c>
      <c r="AS514" s="0" t="n">
        <v>-1.99128407984972</v>
      </c>
      <c r="AT514" s="0" t="n">
        <v>-0.404545517085353</v>
      </c>
      <c r="AU514" s="0" t="n">
        <v>-0.277659637504257</v>
      </c>
      <c r="AV514" s="0" t="n">
        <v>1.27354269352509</v>
      </c>
      <c r="AW514" s="0" t="n">
        <v>1.32311697598198</v>
      </c>
      <c r="AX514" s="0" t="n">
        <v>-0.44777380026062</v>
      </c>
      <c r="AY514" s="0" t="n">
        <v>-1.26583472592756</v>
      </c>
      <c r="AZ514" s="0" t="n">
        <v>-1.63965523825027</v>
      </c>
      <c r="BA514" s="0" t="n">
        <v>0.631854391031084</v>
      </c>
      <c r="BB514" s="0" t="n">
        <v>0.083518898463808</v>
      </c>
      <c r="BC514" s="0" t="n">
        <v>0.696429651725339</v>
      </c>
      <c r="BD514" s="0" t="n">
        <v>-0.80558152149024</v>
      </c>
      <c r="BE514" s="0" t="n">
        <v>-1.45490503200563</v>
      </c>
      <c r="BF514" s="0" t="n">
        <v>0.0789134446677053</v>
      </c>
      <c r="BG514" s="0" t="n">
        <v>-0.322716005030088</v>
      </c>
      <c r="BH514" s="0" t="n">
        <v>0.313864347845083</v>
      </c>
      <c r="BI514" s="0" t="n">
        <v>0.703367959431489</v>
      </c>
      <c r="BJ514" s="0" t="n">
        <v>0.148608023664565</v>
      </c>
      <c r="BK514" s="0" t="n">
        <v>-0.131689148474834</v>
      </c>
      <c r="BL514" s="0" t="n">
        <v>0.471751491204486</v>
      </c>
      <c r="BM514" s="0" t="n">
        <v>-0.0343925421475433</v>
      </c>
      <c r="BN514" s="0" t="n">
        <v>-0.153249857248738</v>
      </c>
      <c r="BO514" s="0" t="n">
        <v>-0.468334064862574</v>
      </c>
      <c r="BP514" s="0" t="n">
        <v>-0.159677711053519</v>
      </c>
      <c r="BQ514" s="0" t="n">
        <v>-0.301432692140224</v>
      </c>
      <c r="BR514" s="0" t="n">
        <v>-0.137865754368249</v>
      </c>
      <c r="BS514" s="0" t="n">
        <v>0.537445430381922</v>
      </c>
      <c r="BT514" s="0" t="n">
        <v>0.352682718585129</v>
      </c>
      <c r="BU514" s="0" t="n">
        <v>-2.09885911317542</v>
      </c>
      <c r="BV514" s="0" t="n">
        <v>1.25718997878721</v>
      </c>
      <c r="BW514" s="0" t="n">
        <v>-1.82422809302807</v>
      </c>
      <c r="BX514" s="0" t="n">
        <v>-0.448280843556859</v>
      </c>
      <c r="BY514" s="0" t="n">
        <v>0.69039742811583</v>
      </c>
      <c r="BZ514" s="0" t="n">
        <v>0.697209543432109</v>
      </c>
      <c r="CA514" s="0" t="n">
        <v>0.746547357266536</v>
      </c>
      <c r="CB514" s="0" t="n">
        <v>0.052693849283969</v>
      </c>
      <c r="CC514" s="0" t="n">
        <v>0.899094629858155</v>
      </c>
      <c r="CD514" s="0" t="n">
        <v>-1.75985405803658</v>
      </c>
      <c r="CE514" s="0" t="n">
        <v>-0.369502686226042</v>
      </c>
      <c r="CF514" s="0" t="n">
        <v>-2.19535650103353</v>
      </c>
      <c r="CG514" s="0" t="n">
        <v>-2.5412009563297</v>
      </c>
      <c r="CH514" s="0" t="n">
        <v>-0.639249719824875</v>
      </c>
      <c r="CI514" s="0" t="n">
        <v>1.39394160214579</v>
      </c>
      <c r="CJ514" s="0" t="n">
        <v>0.953368726186454</v>
      </c>
      <c r="CK514" s="0" t="n">
        <v>-0.0480213202536106</v>
      </c>
      <c r="CL514" s="0" t="n">
        <v>0.749482751416508</v>
      </c>
      <c r="CM514" s="0" t="n">
        <v>-0.115732063932228</v>
      </c>
      <c r="CN514" s="0" t="n">
        <v>-0.37196173252596</v>
      </c>
      <c r="CO514" s="0" t="n">
        <v>-0.0698616986483103</v>
      </c>
      <c r="CP514" s="0" t="n">
        <v>-0.806110165285645</v>
      </c>
      <c r="CQ514" s="0" t="n">
        <v>0.19425897335168</v>
      </c>
      <c r="CR514" s="0" t="n">
        <v>0.486422777612461</v>
      </c>
      <c r="CS514" s="0" t="n">
        <v>-0.335556933350745</v>
      </c>
      <c r="CT514" s="0" t="n">
        <v>1.09809207060607</v>
      </c>
      <c r="CU514" s="0" t="n">
        <v>0.083518898463808</v>
      </c>
      <c r="CV514" s="0" t="n">
        <v>-0.76251353675616</v>
      </c>
      <c r="CW514" s="0" t="n">
        <v>-1.47390437632566</v>
      </c>
      <c r="CX514" s="0" t="n">
        <v>-0.668810571369249</v>
      </c>
      <c r="CZ514" s="0" t="n">
        <f aca="false">IF(CHOOSE(MATCH(G$5,$B$10:$E$10,0),$B514,$C514,$D514,$E514)*G$6+G514*G$7&lt;G$2,G$3*G$4,0)</f>
        <v>0</v>
      </c>
      <c r="DA514" s="0" t="n">
        <f aca="false">IF(CHOOSE(MATCH(H$5,$B$10:$E$10,0),$B514,$C514,$D514,$E514)*H$6+H514*H$7&lt;H$2,H$3*H$4,0)</f>
        <v>0</v>
      </c>
      <c r="DB514" s="0" t="n">
        <f aca="false">IF(CHOOSE(MATCH(I$5,$B$10:$E$10,0),$B514,$C514,$D514,$E514)*I$6+I514*I$7&lt;I$2,I$3*I$4,0)</f>
        <v>0</v>
      </c>
      <c r="DC514" s="0" t="n">
        <f aca="false">IF(CHOOSE(MATCH(J$5,$B$10:$E$10,0),$B514,$C514,$D514,$E514)*J$6+J514*J$7&lt;J$2,J$3*J$4,0)</f>
        <v>0</v>
      </c>
      <c r="DD514" s="0" t="n">
        <f aca="false">IF(CHOOSE(MATCH(K$5,$B$10:$E$10,0),$B514,$C514,$D514,$E514)*K$6+K514*K$7&lt;K$2,K$3*K$4,0)</f>
        <v>0</v>
      </c>
      <c r="DE514" s="0" t="n">
        <f aca="false">IF(CHOOSE(MATCH(L$5,$B$10:$E$10,0),$B514,$C514,$D514,$E514)*L$6+L514*L$7&lt;L$2,L$3*L$4,0)</f>
        <v>0</v>
      </c>
      <c r="DF514" s="0" t="n">
        <f aca="false">IF(CHOOSE(MATCH(M$5,$B$10:$E$10,0),$B514,$C514,$D514,$E514)*M$6+M514*M$7&lt;M$2,M$3*M$4,0)</f>
        <v>0</v>
      </c>
      <c r="DG514" s="0" t="n">
        <f aca="false">IF(CHOOSE(MATCH(N$5,$B$10:$E$10,0),$B514,$C514,$D514,$E514)*N$6+N514*N$7&lt;N$2,N$3*N$4,0)</f>
        <v>0</v>
      </c>
      <c r="DH514" s="0" t="n">
        <f aca="false">IF(CHOOSE(MATCH(O$5,$B$10:$E$10,0),$B514,$C514,$D514,$E514)*O$6+O514*O$7&lt;O$2,O$3*O$4,0)</f>
        <v>0</v>
      </c>
      <c r="DI514" s="0" t="n">
        <f aca="false">IF(CHOOSE(MATCH(P$5,$B$10:$E$10,0),$B514,$C514,$D514,$E514)*P$6+P514*P$7&lt;P$2,P$3*P$4,0)</f>
        <v>0</v>
      </c>
      <c r="DJ514" s="0" t="n">
        <f aca="false">IF(CHOOSE(MATCH(Q$5,$B$10:$E$10,0),$B514,$C514,$D514,$E514)*Q$6+Q514*Q$7&lt;Q$2,Q$3*Q$4,0)</f>
        <v>0</v>
      </c>
      <c r="DK514" s="0" t="n">
        <f aca="false">IF(CHOOSE(MATCH(R$5,$B$10:$E$10,0),$B514,$C514,$D514,$E514)*R$6+R514*R$7&lt;R$2,R$3*R$4,0)</f>
        <v>0</v>
      </c>
      <c r="DL514" s="0" t="n">
        <f aca="false">IF(CHOOSE(MATCH(S$5,$B$10:$E$10,0),$B514,$C514,$D514,$E514)*S$6+S514*S$7&lt;S$2,S$3*S$4,0)</f>
        <v>0</v>
      </c>
      <c r="DM514" s="0" t="n">
        <f aca="false">IF(CHOOSE(MATCH(T$5,$B$10:$E$10,0),$B514,$C514,$D514,$E514)*T$6+T514*T$7&lt;T$2,T$3*T$4,0)</f>
        <v>0</v>
      </c>
      <c r="DN514" s="0" t="n">
        <f aca="false">IF(CHOOSE(MATCH(U$5,$B$10:$E$10,0),$B514,$C514,$D514,$E514)*U$6+U514*U$7&lt;U$2,U$3*U$4,0)</f>
        <v>0</v>
      </c>
      <c r="DO514" s="0" t="n">
        <f aca="false">IF(CHOOSE(MATCH(V$5,$B$10:$E$10,0),$B514,$C514,$D514,$E514)*V$6+V514*V$7&lt;V$2,V$3*V$4,0)</f>
        <v>0</v>
      </c>
      <c r="DP514" s="0" t="n">
        <f aca="false">IF(CHOOSE(MATCH(W$5,$B$10:$E$10,0),$B514,$C514,$D514,$E514)*W$6+W514*W$7&lt;W$2,W$3*W$4,0)</f>
        <v>0</v>
      </c>
      <c r="DQ514" s="0" t="n">
        <f aca="false">IF(CHOOSE(MATCH(X$5,$B$10:$E$10,0),$B514,$C514,$D514,$E514)*X$6+X514*X$7&lt;X$2,X$3*X$4,0)</f>
        <v>0</v>
      </c>
      <c r="DR514" s="0" t="n">
        <f aca="false">IF(CHOOSE(MATCH(Y$5,$B$10:$E$10,0),$B514,$C514,$D514,$E514)*Y$6+Y514*Y$7&lt;Y$2,Y$3*Y$4,0)</f>
        <v>0</v>
      </c>
      <c r="DS514" s="0" t="n">
        <f aca="false">IF(CHOOSE(MATCH(Z$5,$B$10:$E$10,0),$B514,$C514,$D514,$E514)*Z$6+Z514*Z$7&lt;Z$2,Z$3*Z$4,0)</f>
        <v>0</v>
      </c>
      <c r="DT514" s="0" t="n">
        <f aca="false">IF(CHOOSE(MATCH(AA$5,$B$10:$E$10,0),$B514,$C514,$D514,$E514)*AA$6+AA514*AA$7&lt;AA$2,AA$3*AA$4,0)</f>
        <v>0</v>
      </c>
      <c r="DU514" s="0" t="n">
        <f aca="false">IF(CHOOSE(MATCH(AB$5,$B$10:$E$10,0),$B514,$C514,$D514,$E514)*AB$6+AB514*AB$7&lt;AB$2,AB$3*AB$4,0)</f>
        <v>0</v>
      </c>
      <c r="DV514" s="0" t="n">
        <f aca="false">IF(CHOOSE(MATCH(AC$5,$B$10:$E$10,0),$B514,$C514,$D514,$E514)*AC$6+AC514*AC$7&lt;AC$2,AC$3*AC$4,0)</f>
        <v>0</v>
      </c>
      <c r="DW514" s="0" t="n">
        <f aca="false">IF(CHOOSE(MATCH(AD$5,$B$10:$E$10,0),$B514,$C514,$D514,$E514)*AD$6+AD514*AD$7&lt;AD$2,AD$3*AD$4,0)</f>
        <v>0</v>
      </c>
      <c r="DX514" s="0" t="n">
        <f aca="false">IF(CHOOSE(MATCH(AE$5,$B$10:$E$10,0),$B514,$C514,$D514,$E514)*AE$6+AE514*AE$7&lt;AE$2,AE$3*AE$4,0)</f>
        <v>0</v>
      </c>
      <c r="DY514" s="0" t="n">
        <f aca="false">IF(CHOOSE(MATCH(AF$5,$B$10:$E$10,0),$B514,$C514,$D514,$E514)*AF$6+AF514*AF$7&lt;AF$2,AF$3*AF$4,0)</f>
        <v>0</v>
      </c>
      <c r="DZ514" s="0" t="n">
        <f aca="false">IF(CHOOSE(MATCH(AG$5,$B$10:$E$10,0),$B514,$C514,$D514,$E514)*AG$6+AG514*AG$7&lt;AG$2,AG$3*AG$4,0)</f>
        <v>0</v>
      </c>
      <c r="EA514" s="0" t="n">
        <f aca="false">IF(CHOOSE(MATCH(AH$5,$B$10:$E$10,0),$B514,$C514,$D514,$E514)*AH$6+AH514*AH$7&lt;AH$2,AH$3*AH$4,0)</f>
        <v>0</v>
      </c>
      <c r="EB514" s="0" t="n">
        <f aca="false">IF(CHOOSE(MATCH(AI$5,$B$10:$E$10,0),$B514,$C514,$D514,$E514)*AI$6+AI514*AI$7&lt;AI$2,AI$3*AI$4,0)</f>
        <v>0</v>
      </c>
      <c r="EC514" s="0" t="n">
        <f aca="false">IF(CHOOSE(MATCH(AJ$5,$B$10:$E$10,0),$B514,$C514,$D514,$E514)*AJ$6+AJ514*AJ$7&lt;AJ$2,AJ$3*AJ$4,0)</f>
        <v>0</v>
      </c>
      <c r="ED514" s="0" t="n">
        <f aca="false">IF(CHOOSE(MATCH(AK$5,$B$10:$E$10,0),$B514,$C514,$D514,$E514)*AK$6+AK514*AK$7&lt;AK$2,AK$3*AK$4,0)</f>
        <v>0</v>
      </c>
      <c r="EE514" s="0" t="n">
        <f aca="false">IF(CHOOSE(MATCH(AL$5,$B$10:$E$10,0),$B514,$C514,$D514,$E514)*AL$6+AL514*AL$7&lt;AL$2,AL$3*AL$4,0)</f>
        <v>0</v>
      </c>
      <c r="EF514" s="0" t="n">
        <f aca="false">IF(CHOOSE(MATCH(AM$5,$B$10:$E$10,0),$B514,$C514,$D514,$E514)*AM$6+AM514*AM$7&lt;AM$2,AM$3*AM$4,0)</f>
        <v>0</v>
      </c>
      <c r="EG514" s="0" t="n">
        <f aca="false">IF(CHOOSE(MATCH(AN$5,$B$10:$E$10,0),$B514,$C514,$D514,$E514)*AN$6+AN514*AN$7&lt;AN$2,AN$3*AN$4,0)</f>
        <v>0</v>
      </c>
      <c r="EH514" s="0" t="n">
        <f aca="false">IF(CHOOSE(MATCH(AO$5,$B$10:$E$10,0),$B514,$C514,$D514,$E514)*AO$6+AO514*AO$7&lt;AO$2,AO$3*AO$4,0)</f>
        <v>0</v>
      </c>
      <c r="EI514" s="0" t="n">
        <f aca="false">IF(CHOOSE(MATCH(AP$5,$B$10:$E$10,0),$B514,$C514,$D514,$E514)*AP$6+AP514*AP$7&lt;AP$2,AP$3*AP$4,0)</f>
        <v>0</v>
      </c>
      <c r="EJ514" s="0" t="n">
        <f aca="false">IF(CHOOSE(MATCH(AQ$5,$B$10:$E$10,0),$B514,$C514,$D514,$E514)*AQ$6+AQ514*AQ$7&lt;AQ$2,AQ$3*AQ$4,0)</f>
        <v>0</v>
      </c>
      <c r="EK514" s="0" t="n">
        <f aca="false">IF(CHOOSE(MATCH(AR$5,$B$10:$E$10,0),$B514,$C514,$D514,$E514)*AR$6+AR514*AR$7&lt;AR$2,AR$3*AR$4,0)</f>
        <v>0</v>
      </c>
      <c r="EL514" s="0" t="n">
        <f aca="false">IF(CHOOSE(MATCH(AS$5,$B$10:$E$10,0),$B514,$C514,$D514,$E514)*AS$6+AS514*AS$7&lt;AS$2,AS$3*AS$4,0)</f>
        <v>0</v>
      </c>
      <c r="EM514" s="0" t="n">
        <f aca="false">IF(CHOOSE(MATCH(AT$5,$B$10:$E$10,0),$B514,$C514,$D514,$E514)*AT$6+AT514*AT$7&lt;AT$2,AT$3*AT$4,0)</f>
        <v>0</v>
      </c>
      <c r="EN514" s="0" t="n">
        <f aca="false">IF(CHOOSE(MATCH(AU$5,$B$10:$E$10,0),$B514,$C514,$D514,$E514)*AU$6+AU514*AU$7&lt;AU$2,AU$3*AU$4,0)</f>
        <v>0</v>
      </c>
      <c r="EO514" s="0" t="n">
        <f aca="false">IF(CHOOSE(MATCH(AV$5,$B$10:$E$10,0),$B514,$C514,$D514,$E514)*AV$6+AV514*AV$7&lt;AV$2,AV$3*AV$4,0)</f>
        <v>0</v>
      </c>
      <c r="EP514" s="0" t="n">
        <f aca="false">IF(CHOOSE(MATCH(AW$5,$B$10:$E$10,0),$B514,$C514,$D514,$E514)*AW$6+AW514*AW$7&lt;AW$2,AW$3*AW$4,0)</f>
        <v>0</v>
      </c>
      <c r="EQ514" s="0" t="n">
        <f aca="false">IF(CHOOSE(MATCH(AX$5,$B$10:$E$10,0),$B514,$C514,$D514,$E514)*AX$6+AX514*AX$7&lt;AX$2,AX$3*AX$4,0)</f>
        <v>0</v>
      </c>
      <c r="ER514" s="0" t="n">
        <f aca="false">IF(CHOOSE(MATCH(AY$5,$B$10:$E$10,0),$B514,$C514,$D514,$E514)*AY$6+AY514*AY$7&lt;AY$2,AY$3*AY$4,0)</f>
        <v>0</v>
      </c>
      <c r="ES514" s="0" t="n">
        <f aca="false">IF(CHOOSE(MATCH(AZ$5,$B$10:$E$10,0),$B514,$C514,$D514,$E514)*AZ$6+AZ514*AZ$7&lt;AZ$2,AZ$3*AZ$4,0)</f>
        <v>0</v>
      </c>
      <c r="ET514" s="0" t="n">
        <f aca="false">IF(CHOOSE(MATCH(BA$5,$B$10:$E$10,0),$B514,$C514,$D514,$E514)*BA$6+BA514*BA$7&lt;BA$2,BA$3*BA$4,0)</f>
        <v>0</v>
      </c>
      <c r="EU514" s="0" t="n">
        <f aca="false">IF(CHOOSE(MATCH(BB$5,$B$10:$E$10,0),$B514,$C514,$D514,$E514)*BB$6+BB514*BB$7&lt;BB$2,BB$3*BB$4,0)</f>
        <v>0</v>
      </c>
      <c r="EV514" s="0" t="n">
        <f aca="false">IF(CHOOSE(MATCH(BC$5,$B$10:$E$10,0),$B514,$C514,$D514,$E514)*BC$6+BC514*BC$7&lt;BC$2,BC$3*BC$4,0)</f>
        <v>0</v>
      </c>
      <c r="EW514" s="0" t="n">
        <f aca="false">IF(CHOOSE(MATCH(BD$5,$B$10:$E$10,0),$B514,$C514,$D514,$E514)*BD$6+BD514*BD$7&lt;BD$2,BD$3*BD$4,0)</f>
        <v>0</v>
      </c>
      <c r="EX514" s="0" t="n">
        <f aca="false">IF(CHOOSE(MATCH(BE$5,$B$10:$E$10,0),$B514,$C514,$D514,$E514)*BE$6+BE514*BE$7&lt;BE$2,BE$3*BE$4,0)</f>
        <v>0</v>
      </c>
      <c r="EY514" s="0" t="n">
        <f aca="false">IF(CHOOSE(MATCH(BF$5,$B$10:$E$10,0),$B514,$C514,$D514,$E514)*BF$6+BF514*BF$7&lt;BF$2,BF$3*BF$4,0)</f>
        <v>0</v>
      </c>
      <c r="EZ514" s="0" t="n">
        <f aca="false">IF(CHOOSE(MATCH(BG$5,$B$10:$E$10,0),$B514,$C514,$D514,$E514)*BG$6+BG514*BG$7&lt;BG$2,BG$3*BG$4,0)</f>
        <v>0</v>
      </c>
      <c r="FA514" s="0" t="n">
        <f aca="false">IF(CHOOSE(MATCH(BH$5,$B$10:$E$10,0),$B514,$C514,$D514,$E514)*BH$6+BH514*BH$7&lt;BH$2,BH$3*BH$4,0)</f>
        <v>0</v>
      </c>
      <c r="FB514" s="0" t="n">
        <f aca="false">IF(CHOOSE(MATCH(BI$5,$B$10:$E$10,0),$B514,$C514,$D514,$E514)*BI$6+BI514*BI$7&lt;BI$2,BI$3*BI$4,0)</f>
        <v>0</v>
      </c>
      <c r="FC514" s="0" t="n">
        <f aca="false">IF(CHOOSE(MATCH(BJ$5,$B$10:$E$10,0),$B514,$C514,$D514,$E514)*BJ$6+BJ514*BJ$7&lt;BJ$2,BJ$3*BJ$4,0)</f>
        <v>0</v>
      </c>
      <c r="FD514" s="0" t="n">
        <f aca="false">IF(CHOOSE(MATCH(BK$5,$B$10:$E$10,0),$B514,$C514,$D514,$E514)*BK$6+BK514*BK$7&lt;BK$2,BK$3*BK$4,0)</f>
        <v>0</v>
      </c>
      <c r="FE514" s="0" t="n">
        <f aca="false">IF(CHOOSE(MATCH(BL$5,$B$10:$E$10,0),$B514,$C514,$D514,$E514)*BL$6+BL514*BL$7&lt;BL$2,BL$3*BL$4,0)</f>
        <v>0</v>
      </c>
      <c r="FF514" s="0" t="n">
        <f aca="false">IF(CHOOSE(MATCH(BM$5,$B$10:$E$10,0),$B514,$C514,$D514,$E514)*BM$6+BM514*BM$7&lt;BM$2,BM$3*BM$4,0)</f>
        <v>0</v>
      </c>
      <c r="FG514" s="0" t="n">
        <f aca="false">IF(CHOOSE(MATCH(BN$5,$B$10:$E$10,0),$B514,$C514,$D514,$E514)*BN$6+BN514*BN$7&lt;BN$2,BN$3*BN$4,0)</f>
        <v>0</v>
      </c>
      <c r="FH514" s="0" t="n">
        <f aca="false">IF(CHOOSE(MATCH(BO$5,$B$10:$E$10,0),$B514,$C514,$D514,$E514)*BO$6+BO514*BO$7&lt;BO$2,BO$3*BO$4,0)</f>
        <v>0</v>
      </c>
      <c r="FI514" s="0" t="n">
        <f aca="false">IF(CHOOSE(MATCH(BP$5,$B$10:$E$10,0),$B514,$C514,$D514,$E514)*BP$6+BP514*BP$7&lt;BP$2,BP$3*BP$4,0)</f>
        <v>0</v>
      </c>
      <c r="FJ514" s="0" t="n">
        <f aca="false">IF(CHOOSE(MATCH(BQ$5,$B$10:$E$10,0),$B514,$C514,$D514,$E514)*BQ$6+BQ514*BQ$7&lt;BQ$2,BQ$3*BQ$4,0)</f>
        <v>0</v>
      </c>
      <c r="FK514" s="0" t="n">
        <f aca="false">IF(CHOOSE(MATCH(BR$5,$B$10:$E$10,0),$B514,$C514,$D514,$E514)*BR$6+BR514*BR$7&lt;BR$2,BR$3*BR$4,0)</f>
        <v>0</v>
      </c>
      <c r="FL514" s="0" t="n">
        <f aca="false">IF(CHOOSE(MATCH(BS$5,$B$10:$E$10,0),$B514,$C514,$D514,$E514)*BS$6+BS514*BS$7&lt;BS$2,BS$3*BS$4,0)</f>
        <v>0</v>
      </c>
      <c r="FM514" s="0" t="n">
        <f aca="false">IF(CHOOSE(MATCH(BT$5,$B$10:$E$10,0),$B514,$C514,$D514,$E514)*BT$6+BT514*BT$7&lt;BT$2,BT$3*BT$4,0)</f>
        <v>0</v>
      </c>
      <c r="FN514" s="0" t="n">
        <f aca="false">IF(CHOOSE(MATCH(BU$5,$B$10:$E$10,0),$B514,$C514,$D514,$E514)*BU$6+BU514*BU$7&lt;BU$2,BU$3*BU$4,0)</f>
        <v>0</v>
      </c>
      <c r="FO514" s="0" t="n">
        <f aca="false">IF(CHOOSE(MATCH(BV$5,$B$10:$E$10,0),$B514,$C514,$D514,$E514)*BV$6+BV514*BV$7&lt;BV$2,BV$3*BV$4,0)</f>
        <v>0</v>
      </c>
      <c r="FP514" s="0" t="n">
        <f aca="false">IF(CHOOSE(MATCH(BW$5,$B$10:$E$10,0),$B514,$C514,$D514,$E514)*BW$6+BW514*BW$7&lt;BW$2,BW$3*BW$4,0)</f>
        <v>0</v>
      </c>
      <c r="FQ514" s="0" t="n">
        <f aca="false">IF(CHOOSE(MATCH(BX$5,$B$10:$E$10,0),$B514,$C514,$D514,$E514)*BX$6+BX514*BX$7&lt;BX$2,BX$3*BX$4,0)</f>
        <v>0</v>
      </c>
      <c r="FR514" s="0" t="n">
        <f aca="false">IF(CHOOSE(MATCH(BY$5,$B$10:$E$10,0),$B514,$C514,$D514,$E514)*BY$6+BY514*BY$7&lt;BY$2,BY$3*BY$4,0)</f>
        <v>0</v>
      </c>
      <c r="FS514" s="0" t="n">
        <f aca="false">IF(CHOOSE(MATCH(BZ$5,$B$10:$E$10,0),$B514,$C514,$D514,$E514)*BZ$6+BZ514*BZ$7&lt;BZ$2,BZ$3*BZ$4,0)</f>
        <v>0</v>
      </c>
      <c r="FT514" s="0" t="n">
        <f aca="false">IF(CHOOSE(MATCH(CA$5,$B$10:$E$10,0),$B514,$C514,$D514,$E514)*CA$6+CA514*CA$7&lt;CA$2,CA$3*CA$4,0)</f>
        <v>0</v>
      </c>
      <c r="FU514" s="0" t="n">
        <f aca="false">IF(CHOOSE(MATCH(CB$5,$B$10:$E$10,0),$B514,$C514,$D514,$E514)*CB$6+CB514*CB$7&lt;CB$2,CB$3*CB$4,0)</f>
        <v>0</v>
      </c>
      <c r="FV514" s="0" t="n">
        <f aca="false">IF(CHOOSE(MATCH(CC$5,$B$10:$E$10,0),$B514,$C514,$D514,$E514)*CC$6+CC514*CC$7&lt;CC$2,CC$3*CC$4,0)</f>
        <v>0</v>
      </c>
      <c r="FW514" s="0" t="n">
        <f aca="false">IF(CHOOSE(MATCH(CD$5,$B$10:$E$10,0),$B514,$C514,$D514,$E514)*CD$6+CD514*CD$7&lt;CD$2,CD$3*CD$4,0)</f>
        <v>0</v>
      </c>
      <c r="FX514" s="0" t="n">
        <f aca="false">IF(CHOOSE(MATCH(CE$5,$B$10:$E$10,0),$B514,$C514,$D514,$E514)*CE$6+CE514*CE$7&lt;CE$2,CE$3*CE$4,0)</f>
        <v>0</v>
      </c>
      <c r="FY514" s="0" t="n">
        <f aca="false">IF(CHOOSE(MATCH(CF$5,$B$10:$E$10,0),$B514,$C514,$D514,$E514)*CF$6+CF514*CF$7&lt;CF$2,CF$3*CF$4,0)</f>
        <v>0</v>
      </c>
      <c r="FZ514" s="0" t="n">
        <f aca="false">IF(CHOOSE(MATCH(CG$5,$B$10:$E$10,0),$B514,$C514,$D514,$E514)*CG$6+CG514*CG$7&lt;CG$2,CG$3*CG$4,0)</f>
        <v>0</v>
      </c>
      <c r="GA514" s="0" t="n">
        <f aca="false">IF(CHOOSE(MATCH(CH$5,$B$10:$E$10,0),$B514,$C514,$D514,$E514)*CH$6+CH514*CH$7&lt;CH$2,CH$3*CH$4,0)</f>
        <v>0</v>
      </c>
      <c r="GB514" s="0" t="n">
        <f aca="false">IF(CHOOSE(MATCH(CI$5,$B$10:$E$10,0),$B514,$C514,$D514,$E514)*CI$6+CI514*CI$7&lt;CI$2,CI$3*CI$4,0)</f>
        <v>0</v>
      </c>
      <c r="GC514" s="0" t="n">
        <f aca="false">IF(CHOOSE(MATCH(CJ$5,$B$10:$E$10,0),$B514,$C514,$D514,$E514)*CJ$6+CJ514*CJ$7&lt;CJ$2,CJ$3*CJ$4,0)</f>
        <v>0</v>
      </c>
      <c r="GD514" s="0" t="n">
        <f aca="false">IF(CHOOSE(MATCH(CK$5,$B$10:$E$10,0),$B514,$C514,$D514,$E514)*CK$6+CK514*CK$7&lt;CK$2,CK$3*CK$4,0)</f>
        <v>0</v>
      </c>
      <c r="GE514" s="0" t="n">
        <f aca="false">IF(CHOOSE(MATCH(CL$5,$B$10:$E$10,0),$B514,$C514,$D514,$E514)*CL$6+CL514*CL$7&lt;CL$2,CL$3*CL$4,0)</f>
        <v>0</v>
      </c>
      <c r="GF514" s="0" t="n">
        <f aca="false">IF(CHOOSE(MATCH(CM$5,$B$10:$E$10,0),$B514,$C514,$D514,$E514)*CM$6+CM514*CM$7&lt;CM$2,CM$3*CM$4,0)</f>
        <v>0</v>
      </c>
      <c r="GG514" s="0" t="n">
        <f aca="false">IF(CHOOSE(MATCH(CN$5,$B$10:$E$10,0),$B514,$C514,$D514,$E514)*CN$6+CN514*CN$7&lt;CN$2,CN$3*CN$4,0)</f>
        <v>0</v>
      </c>
      <c r="GH514" s="0" t="n">
        <f aca="false">IF(CHOOSE(MATCH(CO$5,$B$10:$E$10,0),$B514,$C514,$D514,$E514)*CO$6+CO514*CO$7&lt;CO$2,CO$3*CO$4,0)</f>
        <v>0</v>
      </c>
      <c r="GI514" s="0" t="n">
        <f aca="false">IF(CHOOSE(MATCH(CP$5,$B$10:$E$10,0),$B514,$C514,$D514,$E514)*CP$6+CP514*CP$7&lt;CP$2,CP$3*CP$4,0)</f>
        <v>0</v>
      </c>
      <c r="GJ514" s="0" t="n">
        <f aca="false">IF(CHOOSE(MATCH(CQ$5,$B$10:$E$10,0),$B514,$C514,$D514,$E514)*CQ$6+CQ514*CQ$7&lt;CQ$2,CQ$3*CQ$4,0)</f>
        <v>0</v>
      </c>
      <c r="GK514" s="0" t="n">
        <f aca="false">IF(CHOOSE(MATCH(CR$5,$B$10:$E$10,0),$B514,$C514,$D514,$E514)*CR$6+CR514*CR$7&lt;CR$2,CR$3*CR$4,0)</f>
        <v>0</v>
      </c>
      <c r="GL514" s="0" t="n">
        <f aca="false">IF(CHOOSE(MATCH(CS$5,$B$10:$E$10,0),$B514,$C514,$D514,$E514)*CS$6+CS514*CS$7&lt;CS$2,CS$3*CS$4,0)</f>
        <v>0</v>
      </c>
      <c r="GM514" s="0" t="n">
        <f aca="false">IF(CHOOSE(MATCH(CT$5,$B$10:$E$10,0),$B514,$C514,$D514,$E514)*CT$6+CT514*CT$7&lt;CT$2,CT$3*CT$4,0)</f>
        <v>0</v>
      </c>
      <c r="GN514" s="0" t="n">
        <f aca="false">IF(CHOOSE(MATCH(CU$5,$B$10:$E$10,0),$B514,$C514,$D514,$E514)*CU$6+CU514*CU$7&lt;CU$2,CU$3*CU$4,0)</f>
        <v>0</v>
      </c>
      <c r="GO514" s="0" t="n">
        <f aca="false">IF(CHOOSE(MATCH(CV$5,$B$10:$E$10,0),$B514,$C514,$D514,$E514)*CV$6+CV514*CV$7&lt;CV$2,CV$3*CV$4,0)</f>
        <v>0</v>
      </c>
      <c r="GP514" s="0" t="n">
        <f aca="false">IF(CHOOSE(MATCH(CW$5,$B$10:$E$10,0),$B514,$C514,$D514,$E514)*CW$6+CW514*CW$7&lt;CW$2,CW$3*CW$4,0)</f>
        <v>0</v>
      </c>
      <c r="GQ514" s="0" t="n">
        <f aca="false">IF(CHOOSE(MATCH(CX$5,$B$10:$E$10,0),$B514,$C514,$D514,$E514)*CX$6+CX514*CX$7&lt;CX$2,CX$3*CX$4,0)</f>
        <v>0</v>
      </c>
      <c r="GS514" s="0" t="n">
        <f aca="false">SUM(CZ514:GQ514)</f>
        <v>0</v>
      </c>
      <c r="GT514" s="0" t="n">
        <f aca="false">IF(GS514&gt;$GS$6,1,0)</f>
        <v>0</v>
      </c>
    </row>
    <row r="515" customFormat="false" ht="14" hidden="false" customHeight="false" outlineLevel="0" collapsed="false">
      <c r="A515" s="0" t="n">
        <v>505</v>
      </c>
      <c r="B515" s="0" t="n">
        <v>0.535591071256021</v>
      </c>
      <c r="C515" s="0" t="n">
        <v>0.419244144530203</v>
      </c>
      <c r="D515" s="0" t="n">
        <v>0.33091700479914</v>
      </c>
      <c r="E515" s="0" t="n">
        <v>0.476390239748148</v>
      </c>
      <c r="G515" s="0" t="n">
        <v>0.30399519346247</v>
      </c>
      <c r="H515" s="0" t="n">
        <v>-1.8944228941109</v>
      </c>
      <c r="I515" s="0" t="n">
        <v>-2.19706635107286</v>
      </c>
      <c r="J515" s="0" t="n">
        <v>0.421206323153456</v>
      </c>
      <c r="K515" s="0" t="n">
        <v>0.432182787335478</v>
      </c>
      <c r="L515" s="0" t="n">
        <v>-2.28454155148938</v>
      </c>
      <c r="M515" s="0" t="n">
        <v>0.77144477472757</v>
      </c>
      <c r="N515" s="0" t="n">
        <v>1.82869371201377</v>
      </c>
      <c r="O515" s="0" t="n">
        <v>0.667853328195633</v>
      </c>
      <c r="P515" s="0" t="n">
        <v>-0.186157649295637</v>
      </c>
      <c r="Q515" s="0" t="n">
        <v>0.475431534141535</v>
      </c>
      <c r="R515" s="0" t="n">
        <v>-0.110189830593299</v>
      </c>
      <c r="S515" s="0" t="n">
        <v>0.687971350998851</v>
      </c>
      <c r="T515" s="0" t="n">
        <v>0.713987446943065</v>
      </c>
      <c r="U515" s="0" t="n">
        <v>-0.648001332592685</v>
      </c>
      <c r="V515" s="0" t="n">
        <v>-1.96794644580223</v>
      </c>
      <c r="W515" s="0" t="n">
        <v>-2.16328771784902</v>
      </c>
      <c r="X515" s="0" t="n">
        <v>0.0494765117764473</v>
      </c>
      <c r="Y515" s="0" t="n">
        <v>-1.6768626664998</v>
      </c>
      <c r="Z515" s="0" t="n">
        <v>-0.166887730301823</v>
      </c>
      <c r="AA515" s="0" t="n">
        <v>0.254516407949268</v>
      </c>
      <c r="AB515" s="0" t="n">
        <v>1.41777945827926</v>
      </c>
      <c r="AC515" s="0" t="n">
        <v>0.202919636649312</v>
      </c>
      <c r="AD515" s="0" t="n">
        <v>1.95073880604468</v>
      </c>
      <c r="AE515" s="0" t="n">
        <v>-0.075614252637024</v>
      </c>
      <c r="AF515" s="0" t="n">
        <v>-1.33514276967617</v>
      </c>
      <c r="AG515" s="0" t="n">
        <v>2.17945853364654</v>
      </c>
      <c r="AH515" s="0" t="n">
        <v>-0.551908669876866</v>
      </c>
      <c r="AI515" s="0" t="n">
        <v>-1.14501062853378</v>
      </c>
      <c r="AJ515" s="0" t="n">
        <v>0.573597844777396</v>
      </c>
      <c r="AK515" s="0" t="n">
        <v>-1.28866304294206</v>
      </c>
      <c r="AL515" s="0" t="n">
        <v>0.386428382626036</v>
      </c>
      <c r="AM515" s="0" t="n">
        <v>1.43684701470193</v>
      </c>
      <c r="AN515" s="0" t="n">
        <v>0.679756340105087</v>
      </c>
      <c r="AO515" s="0" t="n">
        <v>0.0262798494077288</v>
      </c>
      <c r="AP515" s="0" t="n">
        <v>-0.132693003251916</v>
      </c>
      <c r="AQ515" s="0" t="n">
        <v>0.518712113262154</v>
      </c>
      <c r="AR515" s="0" t="n">
        <v>-0.992542936728569</v>
      </c>
      <c r="AS515" s="0" t="n">
        <v>-0.164484390552389</v>
      </c>
      <c r="AT515" s="0" t="n">
        <v>-0.810671281215036</v>
      </c>
      <c r="AU515" s="0" t="n">
        <v>1.0440612641105</v>
      </c>
      <c r="AV515" s="0" t="n">
        <v>-0.640845883026486</v>
      </c>
      <c r="AW515" s="0" t="n">
        <v>0.907953108253423</v>
      </c>
      <c r="AX515" s="0" t="n">
        <v>1.27251041703857</v>
      </c>
      <c r="AY515" s="0" t="n">
        <v>0.218014974961989</v>
      </c>
      <c r="AZ515" s="0" t="n">
        <v>0.468760390504031</v>
      </c>
      <c r="BA515" s="0" t="n">
        <v>0.228053522732807</v>
      </c>
      <c r="BB515" s="0" t="n">
        <v>0.799668669060338</v>
      </c>
      <c r="BC515" s="0" t="n">
        <v>-0.246938043346745</v>
      </c>
      <c r="BD515" s="0" t="n">
        <v>-0.0856675796967465</v>
      </c>
      <c r="BE515" s="0" t="n">
        <v>-0.0921193077374483</v>
      </c>
      <c r="BF515" s="0" t="n">
        <v>0.482036739413161</v>
      </c>
      <c r="BG515" s="0" t="n">
        <v>0.117195213533705</v>
      </c>
      <c r="BH515" s="0" t="n">
        <v>-0.324248503602576</v>
      </c>
      <c r="BI515" s="0" t="n">
        <v>-0.890645424078684</v>
      </c>
      <c r="BJ515" s="0" t="n">
        <v>0.819736669654958</v>
      </c>
      <c r="BK515" s="0" t="n">
        <v>0.128757164929993</v>
      </c>
      <c r="BL515" s="0" t="n">
        <v>1.12246198114008</v>
      </c>
      <c r="BM515" s="0" t="n">
        <v>0.417780938732903</v>
      </c>
      <c r="BN515" s="0" t="n">
        <v>2.43944668909535</v>
      </c>
      <c r="BO515" s="0" t="n">
        <v>0.0684042333887192</v>
      </c>
      <c r="BP515" s="0" t="n">
        <v>1.18358002509922</v>
      </c>
      <c r="BQ515" s="0" t="n">
        <v>0.944967268878827</v>
      </c>
      <c r="BR515" s="0" t="n">
        <v>0.874608758749673</v>
      </c>
      <c r="BS515" s="0" t="n">
        <v>-0.34422896533215</v>
      </c>
      <c r="BT515" s="0" t="n">
        <v>0.913048552320106</v>
      </c>
      <c r="BU515" s="0" t="n">
        <v>0.569633584746043</v>
      </c>
      <c r="BV515" s="0" t="n">
        <v>1.14089516500826</v>
      </c>
      <c r="BW515" s="0" t="n">
        <v>0.00202703631657641</v>
      </c>
      <c r="BX515" s="0" t="n">
        <v>1.29341515275883</v>
      </c>
      <c r="BY515" s="0" t="n">
        <v>0.222795506488183</v>
      </c>
      <c r="BZ515" s="0" t="n">
        <v>-1.12895122583723</v>
      </c>
      <c r="CA515" s="0" t="n">
        <v>-0.254200358540402</v>
      </c>
      <c r="CB515" s="0" t="n">
        <v>-0.445744490207289</v>
      </c>
      <c r="CC515" s="0" t="n">
        <v>0.157585873239441</v>
      </c>
      <c r="CD515" s="0" t="n">
        <v>0.23481106836698</v>
      </c>
      <c r="CE515" s="0" t="n">
        <v>-0.197846929950174</v>
      </c>
      <c r="CF515" s="0" t="n">
        <v>-0.497561813972425</v>
      </c>
      <c r="CG515" s="0" t="n">
        <v>0.323281028613565</v>
      </c>
      <c r="CH515" s="0" t="n">
        <v>1.42640146805206</v>
      </c>
      <c r="CI515" s="0" t="n">
        <v>-0.786051259638043</v>
      </c>
      <c r="CJ515" s="0" t="n">
        <v>0.0255909071711358</v>
      </c>
      <c r="CK515" s="0" t="n">
        <v>-0.114885096991202</v>
      </c>
      <c r="CL515" s="0" t="n">
        <v>0.268209987552837</v>
      </c>
      <c r="CM515" s="0" t="n">
        <v>-0.50310973165324</v>
      </c>
      <c r="CN515" s="0" t="n">
        <v>1.36192056743312</v>
      </c>
      <c r="CO515" s="0" t="n">
        <v>1.4377064871951</v>
      </c>
      <c r="CP515" s="0" t="n">
        <v>-2.14309693546966</v>
      </c>
      <c r="CQ515" s="0" t="n">
        <v>-1.92085281014442</v>
      </c>
      <c r="CR515" s="0" t="n">
        <v>0.391792127629742</v>
      </c>
      <c r="CS515" s="0" t="n">
        <v>0.690590695739957</v>
      </c>
      <c r="CT515" s="0" t="n">
        <v>-1.03578486232436</v>
      </c>
      <c r="CU515" s="0" t="n">
        <v>-0.133541107061319</v>
      </c>
      <c r="CV515" s="0" t="n">
        <v>0.981215180217987</v>
      </c>
      <c r="CW515" s="0" t="n">
        <v>-1.04168975667562</v>
      </c>
      <c r="CX515" s="0" t="n">
        <v>-0.517487706019892</v>
      </c>
      <c r="CZ515" s="0" t="n">
        <f aca="false">IF(CHOOSE(MATCH(G$5,$B$10:$E$10,0),$B515,$C515,$D515,$E515)*G$6+G515*G$7&lt;G$2,G$3*G$4,0)</f>
        <v>0</v>
      </c>
      <c r="DA515" s="0" t="n">
        <f aca="false">IF(CHOOSE(MATCH(H$5,$B$10:$E$10,0),$B515,$C515,$D515,$E515)*H$6+H515*H$7&lt;H$2,H$3*H$4,0)</f>
        <v>0</v>
      </c>
      <c r="DB515" s="0" t="n">
        <f aca="false">IF(CHOOSE(MATCH(I$5,$B$10:$E$10,0),$B515,$C515,$D515,$E515)*I$6+I515*I$7&lt;I$2,I$3*I$4,0)</f>
        <v>0</v>
      </c>
      <c r="DC515" s="0" t="n">
        <f aca="false">IF(CHOOSE(MATCH(J$5,$B$10:$E$10,0),$B515,$C515,$D515,$E515)*J$6+J515*J$7&lt;J$2,J$3*J$4,0)</f>
        <v>0</v>
      </c>
      <c r="DD515" s="0" t="n">
        <f aca="false">IF(CHOOSE(MATCH(K$5,$B$10:$E$10,0),$B515,$C515,$D515,$E515)*K$6+K515*K$7&lt;K$2,K$3*K$4,0)</f>
        <v>0</v>
      </c>
      <c r="DE515" s="0" t="n">
        <f aca="false">IF(CHOOSE(MATCH(L$5,$B$10:$E$10,0),$B515,$C515,$D515,$E515)*L$6+L515*L$7&lt;L$2,L$3*L$4,0)</f>
        <v>0</v>
      </c>
      <c r="DF515" s="0" t="n">
        <f aca="false">IF(CHOOSE(MATCH(M$5,$B$10:$E$10,0),$B515,$C515,$D515,$E515)*M$6+M515*M$7&lt;M$2,M$3*M$4,0)</f>
        <v>0</v>
      </c>
      <c r="DG515" s="0" t="n">
        <f aca="false">IF(CHOOSE(MATCH(N$5,$B$10:$E$10,0),$B515,$C515,$D515,$E515)*N$6+N515*N$7&lt;N$2,N$3*N$4,0)</f>
        <v>0</v>
      </c>
      <c r="DH515" s="0" t="n">
        <f aca="false">IF(CHOOSE(MATCH(O$5,$B$10:$E$10,0),$B515,$C515,$D515,$E515)*O$6+O515*O$7&lt;O$2,O$3*O$4,0)</f>
        <v>0</v>
      </c>
      <c r="DI515" s="0" t="n">
        <f aca="false">IF(CHOOSE(MATCH(P$5,$B$10:$E$10,0),$B515,$C515,$D515,$E515)*P$6+P515*P$7&lt;P$2,P$3*P$4,0)</f>
        <v>0</v>
      </c>
      <c r="DJ515" s="0" t="n">
        <f aca="false">IF(CHOOSE(MATCH(Q$5,$B$10:$E$10,0),$B515,$C515,$D515,$E515)*Q$6+Q515*Q$7&lt;Q$2,Q$3*Q$4,0)</f>
        <v>0</v>
      </c>
      <c r="DK515" s="0" t="n">
        <f aca="false">IF(CHOOSE(MATCH(R$5,$B$10:$E$10,0),$B515,$C515,$D515,$E515)*R$6+R515*R$7&lt;R$2,R$3*R$4,0)</f>
        <v>0</v>
      </c>
      <c r="DL515" s="0" t="n">
        <f aca="false">IF(CHOOSE(MATCH(S$5,$B$10:$E$10,0),$B515,$C515,$D515,$E515)*S$6+S515*S$7&lt;S$2,S$3*S$4,0)</f>
        <v>0</v>
      </c>
      <c r="DM515" s="0" t="n">
        <f aca="false">IF(CHOOSE(MATCH(T$5,$B$10:$E$10,0),$B515,$C515,$D515,$E515)*T$6+T515*T$7&lt;T$2,T$3*T$4,0)</f>
        <v>0</v>
      </c>
      <c r="DN515" s="0" t="n">
        <f aca="false">IF(CHOOSE(MATCH(U$5,$B$10:$E$10,0),$B515,$C515,$D515,$E515)*U$6+U515*U$7&lt;U$2,U$3*U$4,0)</f>
        <v>0</v>
      </c>
      <c r="DO515" s="0" t="n">
        <f aca="false">IF(CHOOSE(MATCH(V$5,$B$10:$E$10,0),$B515,$C515,$D515,$E515)*V$6+V515*V$7&lt;V$2,V$3*V$4,0)</f>
        <v>0</v>
      </c>
      <c r="DP515" s="0" t="n">
        <f aca="false">IF(CHOOSE(MATCH(W$5,$B$10:$E$10,0),$B515,$C515,$D515,$E515)*W$6+W515*W$7&lt;W$2,W$3*W$4,0)</f>
        <v>0</v>
      </c>
      <c r="DQ515" s="0" t="n">
        <f aca="false">IF(CHOOSE(MATCH(X$5,$B$10:$E$10,0),$B515,$C515,$D515,$E515)*X$6+X515*X$7&lt;X$2,X$3*X$4,0)</f>
        <v>0</v>
      </c>
      <c r="DR515" s="0" t="n">
        <f aca="false">IF(CHOOSE(MATCH(Y$5,$B$10:$E$10,0),$B515,$C515,$D515,$E515)*Y$6+Y515*Y$7&lt;Y$2,Y$3*Y$4,0)</f>
        <v>0</v>
      </c>
      <c r="DS515" s="0" t="n">
        <f aca="false">IF(CHOOSE(MATCH(Z$5,$B$10:$E$10,0),$B515,$C515,$D515,$E515)*Z$6+Z515*Z$7&lt;Z$2,Z$3*Z$4,0)</f>
        <v>0</v>
      </c>
      <c r="DT515" s="0" t="n">
        <f aca="false">IF(CHOOSE(MATCH(AA$5,$B$10:$E$10,0),$B515,$C515,$D515,$E515)*AA$6+AA515*AA$7&lt;AA$2,AA$3*AA$4,0)</f>
        <v>0</v>
      </c>
      <c r="DU515" s="0" t="n">
        <f aca="false">IF(CHOOSE(MATCH(AB$5,$B$10:$E$10,0),$B515,$C515,$D515,$E515)*AB$6+AB515*AB$7&lt;AB$2,AB$3*AB$4,0)</f>
        <v>0</v>
      </c>
      <c r="DV515" s="0" t="n">
        <f aca="false">IF(CHOOSE(MATCH(AC$5,$B$10:$E$10,0),$B515,$C515,$D515,$E515)*AC$6+AC515*AC$7&lt;AC$2,AC$3*AC$4,0)</f>
        <v>0</v>
      </c>
      <c r="DW515" s="0" t="n">
        <f aca="false">IF(CHOOSE(MATCH(AD$5,$B$10:$E$10,0),$B515,$C515,$D515,$E515)*AD$6+AD515*AD$7&lt;AD$2,AD$3*AD$4,0)</f>
        <v>0</v>
      </c>
      <c r="DX515" s="0" t="n">
        <f aca="false">IF(CHOOSE(MATCH(AE$5,$B$10:$E$10,0),$B515,$C515,$D515,$E515)*AE$6+AE515*AE$7&lt;AE$2,AE$3*AE$4,0)</f>
        <v>0</v>
      </c>
      <c r="DY515" s="0" t="n">
        <f aca="false">IF(CHOOSE(MATCH(AF$5,$B$10:$E$10,0),$B515,$C515,$D515,$E515)*AF$6+AF515*AF$7&lt;AF$2,AF$3*AF$4,0)</f>
        <v>0</v>
      </c>
      <c r="DZ515" s="0" t="n">
        <f aca="false">IF(CHOOSE(MATCH(AG$5,$B$10:$E$10,0),$B515,$C515,$D515,$E515)*AG$6+AG515*AG$7&lt;AG$2,AG$3*AG$4,0)</f>
        <v>0</v>
      </c>
      <c r="EA515" s="0" t="n">
        <f aca="false">IF(CHOOSE(MATCH(AH$5,$B$10:$E$10,0),$B515,$C515,$D515,$E515)*AH$6+AH515*AH$7&lt;AH$2,AH$3*AH$4,0)</f>
        <v>0</v>
      </c>
      <c r="EB515" s="0" t="n">
        <f aca="false">IF(CHOOSE(MATCH(AI$5,$B$10:$E$10,0),$B515,$C515,$D515,$E515)*AI$6+AI515*AI$7&lt;AI$2,AI$3*AI$4,0)</f>
        <v>0</v>
      </c>
      <c r="EC515" s="0" t="n">
        <f aca="false">IF(CHOOSE(MATCH(AJ$5,$B$10:$E$10,0),$B515,$C515,$D515,$E515)*AJ$6+AJ515*AJ$7&lt;AJ$2,AJ$3*AJ$4,0)</f>
        <v>0</v>
      </c>
      <c r="ED515" s="0" t="n">
        <f aca="false">IF(CHOOSE(MATCH(AK$5,$B$10:$E$10,0),$B515,$C515,$D515,$E515)*AK$6+AK515*AK$7&lt;AK$2,AK$3*AK$4,0)</f>
        <v>0</v>
      </c>
      <c r="EE515" s="0" t="n">
        <f aca="false">IF(CHOOSE(MATCH(AL$5,$B$10:$E$10,0),$B515,$C515,$D515,$E515)*AL$6+AL515*AL$7&lt;AL$2,AL$3*AL$4,0)</f>
        <v>0</v>
      </c>
      <c r="EF515" s="0" t="n">
        <f aca="false">IF(CHOOSE(MATCH(AM$5,$B$10:$E$10,0),$B515,$C515,$D515,$E515)*AM$6+AM515*AM$7&lt;AM$2,AM$3*AM$4,0)</f>
        <v>0</v>
      </c>
      <c r="EG515" s="0" t="n">
        <f aca="false">IF(CHOOSE(MATCH(AN$5,$B$10:$E$10,0),$B515,$C515,$D515,$E515)*AN$6+AN515*AN$7&lt;AN$2,AN$3*AN$4,0)</f>
        <v>0</v>
      </c>
      <c r="EH515" s="0" t="n">
        <f aca="false">IF(CHOOSE(MATCH(AO$5,$B$10:$E$10,0),$B515,$C515,$D515,$E515)*AO$6+AO515*AO$7&lt;AO$2,AO$3*AO$4,0)</f>
        <v>0</v>
      </c>
      <c r="EI515" s="0" t="n">
        <f aca="false">IF(CHOOSE(MATCH(AP$5,$B$10:$E$10,0),$B515,$C515,$D515,$E515)*AP$6+AP515*AP$7&lt;AP$2,AP$3*AP$4,0)</f>
        <v>0</v>
      </c>
      <c r="EJ515" s="0" t="n">
        <f aca="false">IF(CHOOSE(MATCH(AQ$5,$B$10:$E$10,0),$B515,$C515,$D515,$E515)*AQ$6+AQ515*AQ$7&lt;AQ$2,AQ$3*AQ$4,0)</f>
        <v>0</v>
      </c>
      <c r="EK515" s="0" t="n">
        <f aca="false">IF(CHOOSE(MATCH(AR$5,$B$10:$E$10,0),$B515,$C515,$D515,$E515)*AR$6+AR515*AR$7&lt;AR$2,AR$3*AR$4,0)</f>
        <v>0</v>
      </c>
      <c r="EL515" s="0" t="n">
        <f aca="false">IF(CHOOSE(MATCH(AS$5,$B$10:$E$10,0),$B515,$C515,$D515,$E515)*AS$6+AS515*AS$7&lt;AS$2,AS$3*AS$4,0)</f>
        <v>0</v>
      </c>
      <c r="EM515" s="0" t="n">
        <f aca="false">IF(CHOOSE(MATCH(AT$5,$B$10:$E$10,0),$B515,$C515,$D515,$E515)*AT$6+AT515*AT$7&lt;AT$2,AT$3*AT$4,0)</f>
        <v>0</v>
      </c>
      <c r="EN515" s="0" t="n">
        <f aca="false">IF(CHOOSE(MATCH(AU$5,$B$10:$E$10,0),$B515,$C515,$D515,$E515)*AU$6+AU515*AU$7&lt;AU$2,AU$3*AU$4,0)</f>
        <v>0</v>
      </c>
      <c r="EO515" s="0" t="n">
        <f aca="false">IF(CHOOSE(MATCH(AV$5,$B$10:$E$10,0),$B515,$C515,$D515,$E515)*AV$6+AV515*AV$7&lt;AV$2,AV$3*AV$4,0)</f>
        <v>0</v>
      </c>
      <c r="EP515" s="0" t="n">
        <f aca="false">IF(CHOOSE(MATCH(AW$5,$B$10:$E$10,0),$B515,$C515,$D515,$E515)*AW$6+AW515*AW$7&lt;AW$2,AW$3*AW$4,0)</f>
        <v>0</v>
      </c>
      <c r="EQ515" s="0" t="n">
        <f aca="false">IF(CHOOSE(MATCH(AX$5,$B$10:$E$10,0),$B515,$C515,$D515,$E515)*AX$6+AX515*AX$7&lt;AX$2,AX$3*AX$4,0)</f>
        <v>0</v>
      </c>
      <c r="ER515" s="0" t="n">
        <f aca="false">IF(CHOOSE(MATCH(AY$5,$B$10:$E$10,0),$B515,$C515,$D515,$E515)*AY$6+AY515*AY$7&lt;AY$2,AY$3*AY$4,0)</f>
        <v>0</v>
      </c>
      <c r="ES515" s="0" t="n">
        <f aca="false">IF(CHOOSE(MATCH(AZ$5,$B$10:$E$10,0),$B515,$C515,$D515,$E515)*AZ$6+AZ515*AZ$7&lt;AZ$2,AZ$3*AZ$4,0)</f>
        <v>0</v>
      </c>
      <c r="ET515" s="0" t="n">
        <f aca="false">IF(CHOOSE(MATCH(BA$5,$B$10:$E$10,0),$B515,$C515,$D515,$E515)*BA$6+BA515*BA$7&lt;BA$2,BA$3*BA$4,0)</f>
        <v>0</v>
      </c>
      <c r="EU515" s="0" t="n">
        <f aca="false">IF(CHOOSE(MATCH(BB$5,$B$10:$E$10,0),$B515,$C515,$D515,$E515)*BB$6+BB515*BB$7&lt;BB$2,BB$3*BB$4,0)</f>
        <v>0</v>
      </c>
      <c r="EV515" s="0" t="n">
        <f aca="false">IF(CHOOSE(MATCH(BC$5,$B$10:$E$10,0),$B515,$C515,$D515,$E515)*BC$6+BC515*BC$7&lt;BC$2,BC$3*BC$4,0)</f>
        <v>0</v>
      </c>
      <c r="EW515" s="0" t="n">
        <f aca="false">IF(CHOOSE(MATCH(BD$5,$B$10:$E$10,0),$B515,$C515,$D515,$E515)*BD$6+BD515*BD$7&lt;BD$2,BD$3*BD$4,0)</f>
        <v>0</v>
      </c>
      <c r="EX515" s="0" t="n">
        <f aca="false">IF(CHOOSE(MATCH(BE$5,$B$10:$E$10,0),$B515,$C515,$D515,$E515)*BE$6+BE515*BE$7&lt;BE$2,BE$3*BE$4,0)</f>
        <v>0</v>
      </c>
      <c r="EY515" s="0" t="n">
        <f aca="false">IF(CHOOSE(MATCH(BF$5,$B$10:$E$10,0),$B515,$C515,$D515,$E515)*BF$6+BF515*BF$7&lt;BF$2,BF$3*BF$4,0)</f>
        <v>0</v>
      </c>
      <c r="EZ515" s="0" t="n">
        <f aca="false">IF(CHOOSE(MATCH(BG$5,$B$10:$E$10,0),$B515,$C515,$D515,$E515)*BG$6+BG515*BG$7&lt;BG$2,BG$3*BG$4,0)</f>
        <v>0</v>
      </c>
      <c r="FA515" s="0" t="n">
        <f aca="false">IF(CHOOSE(MATCH(BH$5,$B$10:$E$10,0),$B515,$C515,$D515,$E515)*BH$6+BH515*BH$7&lt;BH$2,BH$3*BH$4,0)</f>
        <v>0</v>
      </c>
      <c r="FB515" s="0" t="n">
        <f aca="false">IF(CHOOSE(MATCH(BI$5,$B$10:$E$10,0),$B515,$C515,$D515,$E515)*BI$6+BI515*BI$7&lt;BI$2,BI$3*BI$4,0)</f>
        <v>0</v>
      </c>
      <c r="FC515" s="0" t="n">
        <f aca="false">IF(CHOOSE(MATCH(BJ$5,$B$10:$E$10,0),$B515,$C515,$D515,$E515)*BJ$6+BJ515*BJ$7&lt;BJ$2,BJ$3*BJ$4,0)</f>
        <v>0</v>
      </c>
      <c r="FD515" s="0" t="n">
        <f aca="false">IF(CHOOSE(MATCH(BK$5,$B$10:$E$10,0),$B515,$C515,$D515,$E515)*BK$6+BK515*BK$7&lt;BK$2,BK$3*BK$4,0)</f>
        <v>0</v>
      </c>
      <c r="FE515" s="0" t="n">
        <f aca="false">IF(CHOOSE(MATCH(BL$5,$B$10:$E$10,0),$B515,$C515,$D515,$E515)*BL$6+BL515*BL$7&lt;BL$2,BL$3*BL$4,0)</f>
        <v>0</v>
      </c>
      <c r="FF515" s="0" t="n">
        <f aca="false">IF(CHOOSE(MATCH(BM$5,$B$10:$E$10,0),$B515,$C515,$D515,$E515)*BM$6+BM515*BM$7&lt;BM$2,BM$3*BM$4,0)</f>
        <v>0</v>
      </c>
      <c r="FG515" s="0" t="n">
        <f aca="false">IF(CHOOSE(MATCH(BN$5,$B$10:$E$10,0),$B515,$C515,$D515,$E515)*BN$6+BN515*BN$7&lt;BN$2,BN$3*BN$4,0)</f>
        <v>0</v>
      </c>
      <c r="FH515" s="0" t="n">
        <f aca="false">IF(CHOOSE(MATCH(BO$5,$B$10:$E$10,0),$B515,$C515,$D515,$E515)*BO$6+BO515*BO$7&lt;BO$2,BO$3*BO$4,0)</f>
        <v>0</v>
      </c>
      <c r="FI515" s="0" t="n">
        <f aca="false">IF(CHOOSE(MATCH(BP$5,$B$10:$E$10,0),$B515,$C515,$D515,$E515)*BP$6+BP515*BP$7&lt;BP$2,BP$3*BP$4,0)</f>
        <v>0</v>
      </c>
      <c r="FJ515" s="0" t="n">
        <f aca="false">IF(CHOOSE(MATCH(BQ$5,$B$10:$E$10,0),$B515,$C515,$D515,$E515)*BQ$6+BQ515*BQ$7&lt;BQ$2,BQ$3*BQ$4,0)</f>
        <v>0</v>
      </c>
      <c r="FK515" s="0" t="n">
        <f aca="false">IF(CHOOSE(MATCH(BR$5,$B$10:$E$10,0),$B515,$C515,$D515,$E515)*BR$6+BR515*BR$7&lt;BR$2,BR$3*BR$4,0)</f>
        <v>0</v>
      </c>
      <c r="FL515" s="0" t="n">
        <f aca="false">IF(CHOOSE(MATCH(BS$5,$B$10:$E$10,0),$B515,$C515,$D515,$E515)*BS$6+BS515*BS$7&lt;BS$2,BS$3*BS$4,0)</f>
        <v>0</v>
      </c>
      <c r="FM515" s="0" t="n">
        <f aca="false">IF(CHOOSE(MATCH(BT$5,$B$10:$E$10,0),$B515,$C515,$D515,$E515)*BT$6+BT515*BT$7&lt;BT$2,BT$3*BT$4,0)</f>
        <v>0</v>
      </c>
      <c r="FN515" s="0" t="n">
        <f aca="false">IF(CHOOSE(MATCH(BU$5,$B$10:$E$10,0),$B515,$C515,$D515,$E515)*BU$6+BU515*BU$7&lt;BU$2,BU$3*BU$4,0)</f>
        <v>0</v>
      </c>
      <c r="FO515" s="0" t="n">
        <f aca="false">IF(CHOOSE(MATCH(BV$5,$B$10:$E$10,0),$B515,$C515,$D515,$E515)*BV$6+BV515*BV$7&lt;BV$2,BV$3*BV$4,0)</f>
        <v>0</v>
      </c>
      <c r="FP515" s="0" t="n">
        <f aca="false">IF(CHOOSE(MATCH(BW$5,$B$10:$E$10,0),$B515,$C515,$D515,$E515)*BW$6+BW515*BW$7&lt;BW$2,BW$3*BW$4,0)</f>
        <v>0</v>
      </c>
      <c r="FQ515" s="0" t="n">
        <f aca="false">IF(CHOOSE(MATCH(BX$5,$B$10:$E$10,0),$B515,$C515,$D515,$E515)*BX$6+BX515*BX$7&lt;BX$2,BX$3*BX$4,0)</f>
        <v>0</v>
      </c>
      <c r="FR515" s="0" t="n">
        <f aca="false">IF(CHOOSE(MATCH(BY$5,$B$10:$E$10,0),$B515,$C515,$D515,$E515)*BY$6+BY515*BY$7&lt;BY$2,BY$3*BY$4,0)</f>
        <v>0</v>
      </c>
      <c r="FS515" s="0" t="n">
        <f aca="false">IF(CHOOSE(MATCH(BZ$5,$B$10:$E$10,0),$B515,$C515,$D515,$E515)*BZ$6+BZ515*BZ$7&lt;BZ$2,BZ$3*BZ$4,0)</f>
        <v>0</v>
      </c>
      <c r="FT515" s="0" t="n">
        <f aca="false">IF(CHOOSE(MATCH(CA$5,$B$10:$E$10,0),$B515,$C515,$D515,$E515)*CA$6+CA515*CA$7&lt;CA$2,CA$3*CA$4,0)</f>
        <v>0</v>
      </c>
      <c r="FU515" s="0" t="n">
        <f aca="false">IF(CHOOSE(MATCH(CB$5,$B$10:$E$10,0),$B515,$C515,$D515,$E515)*CB$6+CB515*CB$7&lt;CB$2,CB$3*CB$4,0)</f>
        <v>0</v>
      </c>
      <c r="FV515" s="0" t="n">
        <f aca="false">IF(CHOOSE(MATCH(CC$5,$B$10:$E$10,0),$B515,$C515,$D515,$E515)*CC$6+CC515*CC$7&lt;CC$2,CC$3*CC$4,0)</f>
        <v>0</v>
      </c>
      <c r="FW515" s="0" t="n">
        <f aca="false">IF(CHOOSE(MATCH(CD$5,$B$10:$E$10,0),$B515,$C515,$D515,$E515)*CD$6+CD515*CD$7&lt;CD$2,CD$3*CD$4,0)</f>
        <v>0</v>
      </c>
      <c r="FX515" s="0" t="n">
        <f aca="false">IF(CHOOSE(MATCH(CE$5,$B$10:$E$10,0),$B515,$C515,$D515,$E515)*CE$6+CE515*CE$7&lt;CE$2,CE$3*CE$4,0)</f>
        <v>0</v>
      </c>
      <c r="FY515" s="0" t="n">
        <f aca="false">IF(CHOOSE(MATCH(CF$5,$B$10:$E$10,0),$B515,$C515,$D515,$E515)*CF$6+CF515*CF$7&lt;CF$2,CF$3*CF$4,0)</f>
        <v>0</v>
      </c>
      <c r="FZ515" s="0" t="n">
        <f aca="false">IF(CHOOSE(MATCH(CG$5,$B$10:$E$10,0),$B515,$C515,$D515,$E515)*CG$6+CG515*CG$7&lt;CG$2,CG$3*CG$4,0)</f>
        <v>0</v>
      </c>
      <c r="GA515" s="0" t="n">
        <f aca="false">IF(CHOOSE(MATCH(CH$5,$B$10:$E$10,0),$B515,$C515,$D515,$E515)*CH$6+CH515*CH$7&lt;CH$2,CH$3*CH$4,0)</f>
        <v>0</v>
      </c>
      <c r="GB515" s="0" t="n">
        <f aca="false">IF(CHOOSE(MATCH(CI$5,$B$10:$E$10,0),$B515,$C515,$D515,$E515)*CI$6+CI515*CI$7&lt;CI$2,CI$3*CI$4,0)</f>
        <v>0</v>
      </c>
      <c r="GC515" s="0" t="n">
        <f aca="false">IF(CHOOSE(MATCH(CJ$5,$B$10:$E$10,0),$B515,$C515,$D515,$E515)*CJ$6+CJ515*CJ$7&lt;CJ$2,CJ$3*CJ$4,0)</f>
        <v>0</v>
      </c>
      <c r="GD515" s="0" t="n">
        <f aca="false">IF(CHOOSE(MATCH(CK$5,$B$10:$E$10,0),$B515,$C515,$D515,$E515)*CK$6+CK515*CK$7&lt;CK$2,CK$3*CK$4,0)</f>
        <v>0</v>
      </c>
      <c r="GE515" s="0" t="n">
        <f aca="false">IF(CHOOSE(MATCH(CL$5,$B$10:$E$10,0),$B515,$C515,$D515,$E515)*CL$6+CL515*CL$7&lt;CL$2,CL$3*CL$4,0)</f>
        <v>0</v>
      </c>
      <c r="GF515" s="0" t="n">
        <f aca="false">IF(CHOOSE(MATCH(CM$5,$B$10:$E$10,0),$B515,$C515,$D515,$E515)*CM$6+CM515*CM$7&lt;CM$2,CM$3*CM$4,0)</f>
        <v>0</v>
      </c>
      <c r="GG515" s="0" t="n">
        <f aca="false">IF(CHOOSE(MATCH(CN$5,$B$10:$E$10,0),$B515,$C515,$D515,$E515)*CN$6+CN515*CN$7&lt;CN$2,CN$3*CN$4,0)</f>
        <v>0</v>
      </c>
      <c r="GH515" s="0" t="n">
        <f aca="false">IF(CHOOSE(MATCH(CO$5,$B$10:$E$10,0),$B515,$C515,$D515,$E515)*CO$6+CO515*CO$7&lt;CO$2,CO$3*CO$4,0)</f>
        <v>0</v>
      </c>
      <c r="GI515" s="0" t="n">
        <f aca="false">IF(CHOOSE(MATCH(CP$5,$B$10:$E$10,0),$B515,$C515,$D515,$E515)*CP$6+CP515*CP$7&lt;CP$2,CP$3*CP$4,0)</f>
        <v>0</v>
      </c>
      <c r="GJ515" s="0" t="n">
        <f aca="false">IF(CHOOSE(MATCH(CQ$5,$B$10:$E$10,0),$B515,$C515,$D515,$E515)*CQ$6+CQ515*CQ$7&lt;CQ$2,CQ$3*CQ$4,0)</f>
        <v>0</v>
      </c>
      <c r="GK515" s="0" t="n">
        <f aca="false">IF(CHOOSE(MATCH(CR$5,$B$10:$E$10,0),$B515,$C515,$D515,$E515)*CR$6+CR515*CR$7&lt;CR$2,CR$3*CR$4,0)</f>
        <v>0</v>
      </c>
      <c r="GL515" s="0" t="n">
        <f aca="false">IF(CHOOSE(MATCH(CS$5,$B$10:$E$10,0),$B515,$C515,$D515,$E515)*CS$6+CS515*CS$7&lt;CS$2,CS$3*CS$4,0)</f>
        <v>0</v>
      </c>
      <c r="GM515" s="0" t="n">
        <f aca="false">IF(CHOOSE(MATCH(CT$5,$B$10:$E$10,0),$B515,$C515,$D515,$E515)*CT$6+CT515*CT$7&lt;CT$2,CT$3*CT$4,0)</f>
        <v>0</v>
      </c>
      <c r="GN515" s="0" t="n">
        <f aca="false">IF(CHOOSE(MATCH(CU$5,$B$10:$E$10,0),$B515,$C515,$D515,$E515)*CU$6+CU515*CU$7&lt;CU$2,CU$3*CU$4,0)</f>
        <v>0</v>
      </c>
      <c r="GO515" s="0" t="n">
        <f aca="false">IF(CHOOSE(MATCH(CV$5,$B$10:$E$10,0),$B515,$C515,$D515,$E515)*CV$6+CV515*CV$7&lt;CV$2,CV$3*CV$4,0)</f>
        <v>0</v>
      </c>
      <c r="GP515" s="0" t="n">
        <f aca="false">IF(CHOOSE(MATCH(CW$5,$B$10:$E$10,0),$B515,$C515,$D515,$E515)*CW$6+CW515*CW$7&lt;CW$2,CW$3*CW$4,0)</f>
        <v>0</v>
      </c>
      <c r="GQ515" s="0" t="n">
        <f aca="false">IF(CHOOSE(MATCH(CX$5,$B$10:$E$10,0),$B515,$C515,$D515,$E515)*CX$6+CX515*CX$7&lt;CX$2,CX$3*CX$4,0)</f>
        <v>0</v>
      </c>
      <c r="GS515" s="0" t="n">
        <f aca="false">SUM(CZ515:GQ515)</f>
        <v>0</v>
      </c>
      <c r="GT515" s="0" t="n">
        <f aca="false">IF(GS515&gt;$GS$6,1,0)</f>
        <v>0</v>
      </c>
    </row>
    <row r="516" customFormat="false" ht="14" hidden="false" customHeight="false" outlineLevel="0" collapsed="false">
      <c r="A516" s="0" t="n">
        <v>506</v>
      </c>
      <c r="B516" s="0" t="n">
        <v>0.727377531397506</v>
      </c>
      <c r="C516" s="0" t="n">
        <v>-0.0238305748833417</v>
      </c>
      <c r="D516" s="0" t="n">
        <v>0.405579923435735</v>
      </c>
      <c r="E516" s="0" t="n">
        <v>2.78621701328654</v>
      </c>
      <c r="G516" s="0" t="n">
        <v>-0.0795273535914021</v>
      </c>
      <c r="H516" s="0" t="n">
        <v>1.29553654915071</v>
      </c>
      <c r="I516" s="0" t="n">
        <v>1.12031102617038</v>
      </c>
      <c r="J516" s="0" t="n">
        <v>-0.0700151758792345</v>
      </c>
      <c r="K516" s="0" t="n">
        <v>0.616147417531465</v>
      </c>
      <c r="L516" s="0" t="n">
        <v>0.0485579221276566</v>
      </c>
      <c r="M516" s="0" t="n">
        <v>0.357979388354579</v>
      </c>
      <c r="N516" s="0" t="n">
        <v>0.77000322562526</v>
      </c>
      <c r="O516" s="0" t="n">
        <v>-0.0288821411231766</v>
      </c>
      <c r="P516" s="0" t="n">
        <v>0.218876721191918</v>
      </c>
      <c r="Q516" s="0" t="n">
        <v>-0.556904069526354</v>
      </c>
      <c r="R516" s="0" t="n">
        <v>0.446843841928057</v>
      </c>
      <c r="S516" s="0" t="n">
        <v>-1.22173332783859</v>
      </c>
      <c r="T516" s="0" t="n">
        <v>-0.393692971556447</v>
      </c>
      <c r="U516" s="0" t="n">
        <v>0.0645718500891235</v>
      </c>
      <c r="V516" s="0" t="n">
        <v>-0.815675775811542</v>
      </c>
      <c r="W516" s="0" t="n">
        <v>-0.324328084388981</v>
      </c>
      <c r="X516" s="0" t="n">
        <v>-1.03173988463823</v>
      </c>
      <c r="Y516" s="0" t="n">
        <v>0.754862412577495</v>
      </c>
      <c r="Z516" s="0" t="n">
        <v>-0.914790234674001</v>
      </c>
      <c r="AA516" s="0" t="n">
        <v>-0.919451395020587</v>
      </c>
      <c r="AB516" s="0" t="n">
        <v>1.31001343106618</v>
      </c>
      <c r="AC516" s="0" t="n">
        <v>1.75234617927345</v>
      </c>
      <c r="AD516" s="0" t="n">
        <v>-0.265278004007996</v>
      </c>
      <c r="AE516" s="0" t="n">
        <v>1.20512140711071</v>
      </c>
      <c r="AF516" s="0" t="n">
        <v>0.606924004387111</v>
      </c>
      <c r="AG516" s="0" t="n">
        <v>0.392618630939978</v>
      </c>
      <c r="AH516" s="0" t="n">
        <v>1.03343381852028</v>
      </c>
      <c r="AI516" s="0" t="n">
        <v>1.15762532004737</v>
      </c>
      <c r="AJ516" s="0" t="n">
        <v>1.06987272374681</v>
      </c>
      <c r="AK516" s="0" t="n">
        <v>-0.0369186636817176</v>
      </c>
      <c r="AL516" s="0" t="n">
        <v>-1.22092842502752</v>
      </c>
      <c r="AM516" s="0" t="n">
        <v>0.103726733868825</v>
      </c>
      <c r="AN516" s="0" t="n">
        <v>-0.447519141744124</v>
      </c>
      <c r="AO516" s="0" t="n">
        <v>-0.70405349106295</v>
      </c>
      <c r="AP516" s="0" t="n">
        <v>0.473719410365447</v>
      </c>
      <c r="AQ516" s="0" t="n">
        <v>-0.451921096100705</v>
      </c>
      <c r="AR516" s="0" t="n">
        <v>-0.120354570753989</v>
      </c>
      <c r="AS516" s="0" t="n">
        <v>0.051620645535877</v>
      </c>
      <c r="AT516" s="0" t="n">
        <v>0.294235178444069</v>
      </c>
      <c r="AU516" s="0" t="n">
        <v>2.69021256826818</v>
      </c>
      <c r="AV516" s="0" t="n">
        <v>0.392205947719049</v>
      </c>
      <c r="AW516" s="0" t="n">
        <v>-0.252936160904937</v>
      </c>
      <c r="AX516" s="0" t="n">
        <v>-0.928005192690762</v>
      </c>
      <c r="AY516" s="0" t="n">
        <v>0.794100287748734</v>
      </c>
      <c r="AZ516" s="0" t="n">
        <v>0.376310254068812</v>
      </c>
      <c r="BA516" s="0" t="n">
        <v>1.97434928850271</v>
      </c>
      <c r="BB516" s="0" t="n">
        <v>0.9330778993899</v>
      </c>
      <c r="BC516" s="0" t="n">
        <v>0.180789356818423</v>
      </c>
      <c r="BD516" s="0" t="n">
        <v>0.108111635199748</v>
      </c>
      <c r="BE516" s="0" t="n">
        <v>-0.801883288659155</v>
      </c>
      <c r="BF516" s="0" t="n">
        <v>-0.526340500073275</v>
      </c>
      <c r="BG516" s="0" t="n">
        <v>0.638874553260393</v>
      </c>
      <c r="BH516" s="0" t="n">
        <v>1.10454493551515</v>
      </c>
      <c r="BI516" s="0" t="n">
        <v>2.30258592637256</v>
      </c>
      <c r="BJ516" s="0" t="n">
        <v>-1.3277212929097</v>
      </c>
      <c r="BK516" s="0" t="n">
        <v>1.2568511920108</v>
      </c>
      <c r="BL516" s="0" t="n">
        <v>-1.75483364728279</v>
      </c>
      <c r="BM516" s="0" t="n">
        <v>0.752220330468845</v>
      </c>
      <c r="BN516" s="0" t="n">
        <v>-1.38870746013708</v>
      </c>
      <c r="BO516" s="0" t="n">
        <v>-1.34888523461996</v>
      </c>
      <c r="BP516" s="0" t="n">
        <v>-0.315230863634497</v>
      </c>
      <c r="BQ516" s="0" t="n">
        <v>0.811414793133736</v>
      </c>
      <c r="BR516" s="0" t="n">
        <v>0.31065155781107</v>
      </c>
      <c r="BS516" s="0" t="n">
        <v>0.449633716925746</v>
      </c>
      <c r="BT516" s="0" t="n">
        <v>-1.42894805321703</v>
      </c>
      <c r="BU516" s="0" t="n">
        <v>-1.10962901089806</v>
      </c>
      <c r="BV516" s="0" t="n">
        <v>1.02460035122931</v>
      </c>
      <c r="BW516" s="0" t="n">
        <v>0.00623458618065342</v>
      </c>
      <c r="BX516" s="0" t="n">
        <v>-0.53541270972346</v>
      </c>
      <c r="BY516" s="0" t="n">
        <v>0.503371211379999</v>
      </c>
      <c r="BZ516" s="0" t="n">
        <v>0.0051636561693158</v>
      </c>
      <c r="CA516" s="0" t="n">
        <v>0.209248582905275</v>
      </c>
      <c r="CB516" s="0" t="n">
        <v>0.832217210700037</v>
      </c>
      <c r="CC516" s="0" t="n">
        <v>-0.435712763646734</v>
      </c>
      <c r="CD516" s="0" t="n">
        <v>-1.63526692631422</v>
      </c>
      <c r="CE516" s="0" t="n">
        <v>1.08656195152435</v>
      </c>
      <c r="CF516" s="0" t="n">
        <v>-0.776606157160131</v>
      </c>
      <c r="CG516" s="0" t="n">
        <v>-0.852505763759837</v>
      </c>
      <c r="CH516" s="0" t="n">
        <v>-0.345203261531424</v>
      </c>
      <c r="CI516" s="0" t="n">
        <v>-0.546569935977459</v>
      </c>
      <c r="CJ516" s="0" t="n">
        <v>-0.00791715137893334</v>
      </c>
      <c r="CK516" s="0" t="n">
        <v>0.205496917260461</v>
      </c>
      <c r="CL516" s="0" t="n">
        <v>0.707489107298898</v>
      </c>
      <c r="CM516" s="0" t="n">
        <v>1.0149506124435</v>
      </c>
      <c r="CN516" s="0" t="n">
        <v>-0.0786826603871305</v>
      </c>
      <c r="CO516" s="0" t="n">
        <v>-0.706015725882025</v>
      </c>
      <c r="CP516" s="0" t="n">
        <v>0.448364971816773</v>
      </c>
      <c r="CQ516" s="0" t="n">
        <v>0.270114242084674</v>
      </c>
      <c r="CR516" s="0" t="n">
        <v>-0.888599060999695</v>
      </c>
      <c r="CS516" s="0" t="n">
        <v>0.175039076566463</v>
      </c>
      <c r="CT516" s="0" t="n">
        <v>0.669383553031366</v>
      </c>
      <c r="CU516" s="0" t="n">
        <v>0.351950575350202</v>
      </c>
      <c r="CV516" s="0" t="n">
        <v>2.07129232876468</v>
      </c>
      <c r="CW516" s="0" t="n">
        <v>0.132923787532491</v>
      </c>
      <c r="CX516" s="0" t="n">
        <v>0.327555653711897</v>
      </c>
      <c r="CZ516" s="0" t="n">
        <f aca="false">IF(CHOOSE(MATCH(G$5,$B$10:$E$10,0),$B516,$C516,$D516,$E516)*G$6+G516*G$7&lt;G$2,G$3*G$4,0)</f>
        <v>0</v>
      </c>
      <c r="DA516" s="0" t="n">
        <f aca="false">IF(CHOOSE(MATCH(H$5,$B$10:$E$10,0),$B516,$C516,$D516,$E516)*H$6+H516*H$7&lt;H$2,H$3*H$4,0)</f>
        <v>0</v>
      </c>
      <c r="DB516" s="0" t="n">
        <f aca="false">IF(CHOOSE(MATCH(I$5,$B$10:$E$10,0),$B516,$C516,$D516,$E516)*I$6+I516*I$7&lt;I$2,I$3*I$4,0)</f>
        <v>0</v>
      </c>
      <c r="DC516" s="0" t="n">
        <f aca="false">IF(CHOOSE(MATCH(J$5,$B$10:$E$10,0),$B516,$C516,$D516,$E516)*J$6+J516*J$7&lt;J$2,J$3*J$4,0)</f>
        <v>0</v>
      </c>
      <c r="DD516" s="0" t="n">
        <f aca="false">IF(CHOOSE(MATCH(K$5,$B$10:$E$10,0),$B516,$C516,$D516,$E516)*K$6+K516*K$7&lt;K$2,K$3*K$4,0)</f>
        <v>0</v>
      </c>
      <c r="DE516" s="0" t="n">
        <f aca="false">IF(CHOOSE(MATCH(L$5,$B$10:$E$10,0),$B516,$C516,$D516,$E516)*L$6+L516*L$7&lt;L$2,L$3*L$4,0)</f>
        <v>0</v>
      </c>
      <c r="DF516" s="0" t="n">
        <f aca="false">IF(CHOOSE(MATCH(M$5,$B$10:$E$10,0),$B516,$C516,$D516,$E516)*M$6+M516*M$7&lt;M$2,M$3*M$4,0)</f>
        <v>0</v>
      </c>
      <c r="DG516" s="0" t="n">
        <f aca="false">IF(CHOOSE(MATCH(N$5,$B$10:$E$10,0),$B516,$C516,$D516,$E516)*N$6+N516*N$7&lt;N$2,N$3*N$4,0)</f>
        <v>0</v>
      </c>
      <c r="DH516" s="0" t="n">
        <f aca="false">IF(CHOOSE(MATCH(O$5,$B$10:$E$10,0),$B516,$C516,$D516,$E516)*O$6+O516*O$7&lt;O$2,O$3*O$4,0)</f>
        <v>0</v>
      </c>
      <c r="DI516" s="0" t="n">
        <f aca="false">IF(CHOOSE(MATCH(P$5,$B$10:$E$10,0),$B516,$C516,$D516,$E516)*P$6+P516*P$7&lt;P$2,P$3*P$4,0)</f>
        <v>0</v>
      </c>
      <c r="DJ516" s="0" t="n">
        <f aca="false">IF(CHOOSE(MATCH(Q$5,$B$10:$E$10,0),$B516,$C516,$D516,$E516)*Q$6+Q516*Q$7&lt;Q$2,Q$3*Q$4,0)</f>
        <v>0</v>
      </c>
      <c r="DK516" s="0" t="n">
        <f aca="false">IF(CHOOSE(MATCH(R$5,$B$10:$E$10,0),$B516,$C516,$D516,$E516)*R$6+R516*R$7&lt;R$2,R$3*R$4,0)</f>
        <v>0</v>
      </c>
      <c r="DL516" s="0" t="n">
        <f aca="false">IF(CHOOSE(MATCH(S$5,$B$10:$E$10,0),$B516,$C516,$D516,$E516)*S$6+S516*S$7&lt;S$2,S$3*S$4,0)</f>
        <v>0</v>
      </c>
      <c r="DM516" s="0" t="n">
        <f aca="false">IF(CHOOSE(MATCH(T$5,$B$10:$E$10,0),$B516,$C516,$D516,$E516)*T$6+T516*T$7&lt;T$2,T$3*T$4,0)</f>
        <v>0</v>
      </c>
      <c r="DN516" s="0" t="n">
        <f aca="false">IF(CHOOSE(MATCH(U$5,$B$10:$E$10,0),$B516,$C516,$D516,$E516)*U$6+U516*U$7&lt;U$2,U$3*U$4,0)</f>
        <v>0</v>
      </c>
      <c r="DO516" s="0" t="n">
        <f aca="false">IF(CHOOSE(MATCH(V$5,$B$10:$E$10,0),$B516,$C516,$D516,$E516)*V$6+V516*V$7&lt;V$2,V$3*V$4,0)</f>
        <v>0</v>
      </c>
      <c r="DP516" s="0" t="n">
        <f aca="false">IF(CHOOSE(MATCH(W$5,$B$10:$E$10,0),$B516,$C516,$D516,$E516)*W$6+W516*W$7&lt;W$2,W$3*W$4,0)</f>
        <v>0</v>
      </c>
      <c r="DQ516" s="0" t="n">
        <f aca="false">IF(CHOOSE(MATCH(X$5,$B$10:$E$10,0),$B516,$C516,$D516,$E516)*X$6+X516*X$7&lt;X$2,X$3*X$4,0)</f>
        <v>0</v>
      </c>
      <c r="DR516" s="0" t="n">
        <f aca="false">IF(CHOOSE(MATCH(Y$5,$B$10:$E$10,0),$B516,$C516,$D516,$E516)*Y$6+Y516*Y$7&lt;Y$2,Y$3*Y$4,0)</f>
        <v>0</v>
      </c>
      <c r="DS516" s="0" t="n">
        <f aca="false">IF(CHOOSE(MATCH(Z$5,$B$10:$E$10,0),$B516,$C516,$D516,$E516)*Z$6+Z516*Z$7&lt;Z$2,Z$3*Z$4,0)</f>
        <v>0</v>
      </c>
      <c r="DT516" s="0" t="n">
        <f aca="false">IF(CHOOSE(MATCH(AA$5,$B$10:$E$10,0),$B516,$C516,$D516,$E516)*AA$6+AA516*AA$7&lt;AA$2,AA$3*AA$4,0)</f>
        <v>0</v>
      </c>
      <c r="DU516" s="0" t="n">
        <f aca="false">IF(CHOOSE(MATCH(AB$5,$B$10:$E$10,0),$B516,$C516,$D516,$E516)*AB$6+AB516*AB$7&lt;AB$2,AB$3*AB$4,0)</f>
        <v>0</v>
      </c>
      <c r="DV516" s="0" t="n">
        <f aca="false">IF(CHOOSE(MATCH(AC$5,$B$10:$E$10,0),$B516,$C516,$D516,$E516)*AC$6+AC516*AC$7&lt;AC$2,AC$3*AC$4,0)</f>
        <v>0</v>
      </c>
      <c r="DW516" s="0" t="n">
        <f aca="false">IF(CHOOSE(MATCH(AD$5,$B$10:$E$10,0),$B516,$C516,$D516,$E516)*AD$6+AD516*AD$7&lt;AD$2,AD$3*AD$4,0)</f>
        <v>0</v>
      </c>
      <c r="DX516" s="0" t="n">
        <f aca="false">IF(CHOOSE(MATCH(AE$5,$B$10:$E$10,0),$B516,$C516,$D516,$E516)*AE$6+AE516*AE$7&lt;AE$2,AE$3*AE$4,0)</f>
        <v>0</v>
      </c>
      <c r="DY516" s="0" t="n">
        <f aca="false">IF(CHOOSE(MATCH(AF$5,$B$10:$E$10,0),$B516,$C516,$D516,$E516)*AF$6+AF516*AF$7&lt;AF$2,AF$3*AF$4,0)</f>
        <v>0</v>
      </c>
      <c r="DZ516" s="0" t="n">
        <f aca="false">IF(CHOOSE(MATCH(AG$5,$B$10:$E$10,0),$B516,$C516,$D516,$E516)*AG$6+AG516*AG$7&lt;AG$2,AG$3*AG$4,0)</f>
        <v>0</v>
      </c>
      <c r="EA516" s="0" t="n">
        <f aca="false">IF(CHOOSE(MATCH(AH$5,$B$10:$E$10,0),$B516,$C516,$D516,$E516)*AH$6+AH516*AH$7&lt;AH$2,AH$3*AH$4,0)</f>
        <v>0</v>
      </c>
      <c r="EB516" s="0" t="n">
        <f aca="false">IF(CHOOSE(MATCH(AI$5,$B$10:$E$10,0),$B516,$C516,$D516,$E516)*AI$6+AI516*AI$7&lt;AI$2,AI$3*AI$4,0)</f>
        <v>0</v>
      </c>
      <c r="EC516" s="0" t="n">
        <f aca="false">IF(CHOOSE(MATCH(AJ$5,$B$10:$E$10,0),$B516,$C516,$D516,$E516)*AJ$6+AJ516*AJ$7&lt;AJ$2,AJ$3*AJ$4,0)</f>
        <v>0</v>
      </c>
      <c r="ED516" s="0" t="n">
        <f aca="false">IF(CHOOSE(MATCH(AK$5,$B$10:$E$10,0),$B516,$C516,$D516,$E516)*AK$6+AK516*AK$7&lt;AK$2,AK$3*AK$4,0)</f>
        <v>0</v>
      </c>
      <c r="EE516" s="0" t="n">
        <f aca="false">IF(CHOOSE(MATCH(AL$5,$B$10:$E$10,0),$B516,$C516,$D516,$E516)*AL$6+AL516*AL$7&lt;AL$2,AL$3*AL$4,0)</f>
        <v>0</v>
      </c>
      <c r="EF516" s="0" t="n">
        <f aca="false">IF(CHOOSE(MATCH(AM$5,$B$10:$E$10,0),$B516,$C516,$D516,$E516)*AM$6+AM516*AM$7&lt;AM$2,AM$3*AM$4,0)</f>
        <v>0</v>
      </c>
      <c r="EG516" s="0" t="n">
        <f aca="false">IF(CHOOSE(MATCH(AN$5,$B$10:$E$10,0),$B516,$C516,$D516,$E516)*AN$6+AN516*AN$7&lt;AN$2,AN$3*AN$4,0)</f>
        <v>0</v>
      </c>
      <c r="EH516" s="0" t="n">
        <f aca="false">IF(CHOOSE(MATCH(AO$5,$B$10:$E$10,0),$B516,$C516,$D516,$E516)*AO$6+AO516*AO$7&lt;AO$2,AO$3*AO$4,0)</f>
        <v>0</v>
      </c>
      <c r="EI516" s="0" t="n">
        <f aca="false">IF(CHOOSE(MATCH(AP$5,$B$10:$E$10,0),$B516,$C516,$D516,$E516)*AP$6+AP516*AP$7&lt;AP$2,AP$3*AP$4,0)</f>
        <v>0</v>
      </c>
      <c r="EJ516" s="0" t="n">
        <f aca="false">IF(CHOOSE(MATCH(AQ$5,$B$10:$E$10,0),$B516,$C516,$D516,$E516)*AQ$6+AQ516*AQ$7&lt;AQ$2,AQ$3*AQ$4,0)</f>
        <v>0</v>
      </c>
      <c r="EK516" s="0" t="n">
        <f aca="false">IF(CHOOSE(MATCH(AR$5,$B$10:$E$10,0),$B516,$C516,$D516,$E516)*AR$6+AR516*AR$7&lt;AR$2,AR$3*AR$4,0)</f>
        <v>0</v>
      </c>
      <c r="EL516" s="0" t="n">
        <f aca="false">IF(CHOOSE(MATCH(AS$5,$B$10:$E$10,0),$B516,$C516,$D516,$E516)*AS$6+AS516*AS$7&lt;AS$2,AS$3*AS$4,0)</f>
        <v>0</v>
      </c>
      <c r="EM516" s="0" t="n">
        <f aca="false">IF(CHOOSE(MATCH(AT$5,$B$10:$E$10,0),$B516,$C516,$D516,$E516)*AT$6+AT516*AT$7&lt;AT$2,AT$3*AT$4,0)</f>
        <v>0</v>
      </c>
      <c r="EN516" s="0" t="n">
        <f aca="false">IF(CHOOSE(MATCH(AU$5,$B$10:$E$10,0),$B516,$C516,$D516,$E516)*AU$6+AU516*AU$7&lt;AU$2,AU$3*AU$4,0)</f>
        <v>0</v>
      </c>
      <c r="EO516" s="0" t="n">
        <f aca="false">IF(CHOOSE(MATCH(AV$5,$B$10:$E$10,0),$B516,$C516,$D516,$E516)*AV$6+AV516*AV$7&lt;AV$2,AV$3*AV$4,0)</f>
        <v>0</v>
      </c>
      <c r="EP516" s="0" t="n">
        <f aca="false">IF(CHOOSE(MATCH(AW$5,$B$10:$E$10,0),$B516,$C516,$D516,$E516)*AW$6+AW516*AW$7&lt;AW$2,AW$3*AW$4,0)</f>
        <v>0</v>
      </c>
      <c r="EQ516" s="0" t="n">
        <f aca="false">IF(CHOOSE(MATCH(AX$5,$B$10:$E$10,0),$B516,$C516,$D516,$E516)*AX$6+AX516*AX$7&lt;AX$2,AX$3*AX$4,0)</f>
        <v>0</v>
      </c>
      <c r="ER516" s="0" t="n">
        <f aca="false">IF(CHOOSE(MATCH(AY$5,$B$10:$E$10,0),$B516,$C516,$D516,$E516)*AY$6+AY516*AY$7&lt;AY$2,AY$3*AY$4,0)</f>
        <v>0</v>
      </c>
      <c r="ES516" s="0" t="n">
        <f aca="false">IF(CHOOSE(MATCH(AZ$5,$B$10:$E$10,0),$B516,$C516,$D516,$E516)*AZ$6+AZ516*AZ$7&lt;AZ$2,AZ$3*AZ$4,0)</f>
        <v>0</v>
      </c>
      <c r="ET516" s="0" t="n">
        <f aca="false">IF(CHOOSE(MATCH(BA$5,$B$10:$E$10,0),$B516,$C516,$D516,$E516)*BA$6+BA516*BA$7&lt;BA$2,BA$3*BA$4,0)</f>
        <v>0</v>
      </c>
      <c r="EU516" s="0" t="n">
        <f aca="false">IF(CHOOSE(MATCH(BB$5,$B$10:$E$10,0),$B516,$C516,$D516,$E516)*BB$6+BB516*BB$7&lt;BB$2,BB$3*BB$4,0)</f>
        <v>0</v>
      </c>
      <c r="EV516" s="0" t="n">
        <f aca="false">IF(CHOOSE(MATCH(BC$5,$B$10:$E$10,0),$B516,$C516,$D516,$E516)*BC$6+BC516*BC$7&lt;BC$2,BC$3*BC$4,0)</f>
        <v>0</v>
      </c>
      <c r="EW516" s="0" t="n">
        <f aca="false">IF(CHOOSE(MATCH(BD$5,$B$10:$E$10,0),$B516,$C516,$D516,$E516)*BD$6+BD516*BD$7&lt;BD$2,BD$3*BD$4,0)</f>
        <v>0</v>
      </c>
      <c r="EX516" s="0" t="n">
        <f aca="false">IF(CHOOSE(MATCH(BE$5,$B$10:$E$10,0),$B516,$C516,$D516,$E516)*BE$6+BE516*BE$7&lt;BE$2,BE$3*BE$4,0)</f>
        <v>0</v>
      </c>
      <c r="EY516" s="0" t="n">
        <f aca="false">IF(CHOOSE(MATCH(BF$5,$B$10:$E$10,0),$B516,$C516,$D516,$E516)*BF$6+BF516*BF$7&lt;BF$2,BF$3*BF$4,0)</f>
        <v>0</v>
      </c>
      <c r="EZ516" s="0" t="n">
        <f aca="false">IF(CHOOSE(MATCH(BG$5,$B$10:$E$10,0),$B516,$C516,$D516,$E516)*BG$6+BG516*BG$7&lt;BG$2,BG$3*BG$4,0)</f>
        <v>0</v>
      </c>
      <c r="FA516" s="0" t="n">
        <f aca="false">IF(CHOOSE(MATCH(BH$5,$B$10:$E$10,0),$B516,$C516,$D516,$E516)*BH$6+BH516*BH$7&lt;BH$2,BH$3*BH$4,0)</f>
        <v>0</v>
      </c>
      <c r="FB516" s="0" t="n">
        <f aca="false">IF(CHOOSE(MATCH(BI$5,$B$10:$E$10,0),$B516,$C516,$D516,$E516)*BI$6+BI516*BI$7&lt;BI$2,BI$3*BI$4,0)</f>
        <v>0</v>
      </c>
      <c r="FC516" s="0" t="n">
        <f aca="false">IF(CHOOSE(MATCH(BJ$5,$B$10:$E$10,0),$B516,$C516,$D516,$E516)*BJ$6+BJ516*BJ$7&lt;BJ$2,BJ$3*BJ$4,0)</f>
        <v>0</v>
      </c>
      <c r="FD516" s="0" t="n">
        <f aca="false">IF(CHOOSE(MATCH(BK$5,$B$10:$E$10,0),$B516,$C516,$D516,$E516)*BK$6+BK516*BK$7&lt;BK$2,BK$3*BK$4,0)</f>
        <v>0</v>
      </c>
      <c r="FE516" s="0" t="n">
        <f aca="false">IF(CHOOSE(MATCH(BL$5,$B$10:$E$10,0),$B516,$C516,$D516,$E516)*BL$6+BL516*BL$7&lt;BL$2,BL$3*BL$4,0)</f>
        <v>0</v>
      </c>
      <c r="FF516" s="0" t="n">
        <f aca="false">IF(CHOOSE(MATCH(BM$5,$B$10:$E$10,0),$B516,$C516,$D516,$E516)*BM$6+BM516*BM$7&lt;BM$2,BM$3*BM$4,0)</f>
        <v>0</v>
      </c>
      <c r="FG516" s="0" t="n">
        <f aca="false">IF(CHOOSE(MATCH(BN$5,$B$10:$E$10,0),$B516,$C516,$D516,$E516)*BN$6+BN516*BN$7&lt;BN$2,BN$3*BN$4,0)</f>
        <v>0</v>
      </c>
      <c r="FH516" s="0" t="n">
        <f aca="false">IF(CHOOSE(MATCH(BO$5,$B$10:$E$10,0),$B516,$C516,$D516,$E516)*BO$6+BO516*BO$7&lt;BO$2,BO$3*BO$4,0)</f>
        <v>0</v>
      </c>
      <c r="FI516" s="0" t="n">
        <f aca="false">IF(CHOOSE(MATCH(BP$5,$B$10:$E$10,0),$B516,$C516,$D516,$E516)*BP$6+BP516*BP$7&lt;BP$2,BP$3*BP$4,0)</f>
        <v>0</v>
      </c>
      <c r="FJ516" s="0" t="n">
        <f aca="false">IF(CHOOSE(MATCH(BQ$5,$B$10:$E$10,0),$B516,$C516,$D516,$E516)*BQ$6+BQ516*BQ$7&lt;BQ$2,BQ$3*BQ$4,0)</f>
        <v>0</v>
      </c>
      <c r="FK516" s="0" t="n">
        <f aca="false">IF(CHOOSE(MATCH(BR$5,$B$10:$E$10,0),$B516,$C516,$D516,$E516)*BR$6+BR516*BR$7&lt;BR$2,BR$3*BR$4,0)</f>
        <v>0</v>
      </c>
      <c r="FL516" s="0" t="n">
        <f aca="false">IF(CHOOSE(MATCH(BS$5,$B$10:$E$10,0),$B516,$C516,$D516,$E516)*BS$6+BS516*BS$7&lt;BS$2,BS$3*BS$4,0)</f>
        <v>0</v>
      </c>
      <c r="FM516" s="0" t="n">
        <f aca="false">IF(CHOOSE(MATCH(BT$5,$B$10:$E$10,0),$B516,$C516,$D516,$E516)*BT$6+BT516*BT$7&lt;BT$2,BT$3*BT$4,0)</f>
        <v>0</v>
      </c>
      <c r="FN516" s="0" t="n">
        <f aca="false">IF(CHOOSE(MATCH(BU$5,$B$10:$E$10,0),$B516,$C516,$D516,$E516)*BU$6+BU516*BU$7&lt;BU$2,BU$3*BU$4,0)</f>
        <v>0</v>
      </c>
      <c r="FO516" s="0" t="n">
        <f aca="false">IF(CHOOSE(MATCH(BV$5,$B$10:$E$10,0),$B516,$C516,$D516,$E516)*BV$6+BV516*BV$7&lt;BV$2,BV$3*BV$4,0)</f>
        <v>0</v>
      </c>
      <c r="FP516" s="0" t="n">
        <f aca="false">IF(CHOOSE(MATCH(BW$5,$B$10:$E$10,0),$B516,$C516,$D516,$E516)*BW$6+BW516*BW$7&lt;BW$2,BW$3*BW$4,0)</f>
        <v>0</v>
      </c>
      <c r="FQ516" s="0" t="n">
        <f aca="false">IF(CHOOSE(MATCH(BX$5,$B$10:$E$10,0),$B516,$C516,$D516,$E516)*BX$6+BX516*BX$7&lt;BX$2,BX$3*BX$4,0)</f>
        <v>0</v>
      </c>
      <c r="FR516" s="0" t="n">
        <f aca="false">IF(CHOOSE(MATCH(BY$5,$B$10:$E$10,0),$B516,$C516,$D516,$E516)*BY$6+BY516*BY$7&lt;BY$2,BY$3*BY$4,0)</f>
        <v>0</v>
      </c>
      <c r="FS516" s="0" t="n">
        <f aca="false">IF(CHOOSE(MATCH(BZ$5,$B$10:$E$10,0),$B516,$C516,$D516,$E516)*BZ$6+BZ516*BZ$7&lt;BZ$2,BZ$3*BZ$4,0)</f>
        <v>0</v>
      </c>
      <c r="FT516" s="0" t="n">
        <f aca="false">IF(CHOOSE(MATCH(CA$5,$B$10:$E$10,0),$B516,$C516,$D516,$E516)*CA$6+CA516*CA$7&lt;CA$2,CA$3*CA$4,0)</f>
        <v>0</v>
      </c>
      <c r="FU516" s="0" t="n">
        <f aca="false">IF(CHOOSE(MATCH(CB$5,$B$10:$E$10,0),$B516,$C516,$D516,$E516)*CB$6+CB516*CB$7&lt;CB$2,CB$3*CB$4,0)</f>
        <v>0</v>
      </c>
      <c r="FV516" s="0" t="n">
        <f aca="false">IF(CHOOSE(MATCH(CC$5,$B$10:$E$10,0),$B516,$C516,$D516,$E516)*CC$6+CC516*CC$7&lt;CC$2,CC$3*CC$4,0)</f>
        <v>0</v>
      </c>
      <c r="FW516" s="0" t="n">
        <f aca="false">IF(CHOOSE(MATCH(CD$5,$B$10:$E$10,0),$B516,$C516,$D516,$E516)*CD$6+CD516*CD$7&lt;CD$2,CD$3*CD$4,0)</f>
        <v>0</v>
      </c>
      <c r="FX516" s="0" t="n">
        <f aca="false">IF(CHOOSE(MATCH(CE$5,$B$10:$E$10,0),$B516,$C516,$D516,$E516)*CE$6+CE516*CE$7&lt;CE$2,CE$3*CE$4,0)</f>
        <v>0</v>
      </c>
      <c r="FY516" s="0" t="n">
        <f aca="false">IF(CHOOSE(MATCH(CF$5,$B$10:$E$10,0),$B516,$C516,$D516,$E516)*CF$6+CF516*CF$7&lt;CF$2,CF$3*CF$4,0)</f>
        <v>0</v>
      </c>
      <c r="FZ516" s="0" t="n">
        <f aca="false">IF(CHOOSE(MATCH(CG$5,$B$10:$E$10,0),$B516,$C516,$D516,$E516)*CG$6+CG516*CG$7&lt;CG$2,CG$3*CG$4,0)</f>
        <v>0</v>
      </c>
      <c r="GA516" s="0" t="n">
        <f aca="false">IF(CHOOSE(MATCH(CH$5,$B$10:$E$10,0),$B516,$C516,$D516,$E516)*CH$6+CH516*CH$7&lt;CH$2,CH$3*CH$4,0)</f>
        <v>0</v>
      </c>
      <c r="GB516" s="0" t="n">
        <f aca="false">IF(CHOOSE(MATCH(CI$5,$B$10:$E$10,0),$B516,$C516,$D516,$E516)*CI$6+CI516*CI$7&lt;CI$2,CI$3*CI$4,0)</f>
        <v>0</v>
      </c>
      <c r="GC516" s="0" t="n">
        <f aca="false">IF(CHOOSE(MATCH(CJ$5,$B$10:$E$10,0),$B516,$C516,$D516,$E516)*CJ$6+CJ516*CJ$7&lt;CJ$2,CJ$3*CJ$4,0)</f>
        <v>0</v>
      </c>
      <c r="GD516" s="0" t="n">
        <f aca="false">IF(CHOOSE(MATCH(CK$5,$B$10:$E$10,0),$B516,$C516,$D516,$E516)*CK$6+CK516*CK$7&lt;CK$2,CK$3*CK$4,0)</f>
        <v>0</v>
      </c>
      <c r="GE516" s="0" t="n">
        <f aca="false">IF(CHOOSE(MATCH(CL$5,$B$10:$E$10,0),$B516,$C516,$D516,$E516)*CL$6+CL516*CL$7&lt;CL$2,CL$3*CL$4,0)</f>
        <v>0</v>
      </c>
      <c r="GF516" s="0" t="n">
        <f aca="false">IF(CHOOSE(MATCH(CM$5,$B$10:$E$10,0),$B516,$C516,$D516,$E516)*CM$6+CM516*CM$7&lt;CM$2,CM$3*CM$4,0)</f>
        <v>0</v>
      </c>
      <c r="GG516" s="0" t="n">
        <f aca="false">IF(CHOOSE(MATCH(CN$5,$B$10:$E$10,0),$B516,$C516,$D516,$E516)*CN$6+CN516*CN$7&lt;CN$2,CN$3*CN$4,0)</f>
        <v>0</v>
      </c>
      <c r="GH516" s="0" t="n">
        <f aca="false">IF(CHOOSE(MATCH(CO$5,$B$10:$E$10,0),$B516,$C516,$D516,$E516)*CO$6+CO516*CO$7&lt;CO$2,CO$3*CO$4,0)</f>
        <v>0</v>
      </c>
      <c r="GI516" s="0" t="n">
        <f aca="false">IF(CHOOSE(MATCH(CP$5,$B$10:$E$10,0),$B516,$C516,$D516,$E516)*CP$6+CP516*CP$7&lt;CP$2,CP$3*CP$4,0)</f>
        <v>0</v>
      </c>
      <c r="GJ516" s="0" t="n">
        <f aca="false">IF(CHOOSE(MATCH(CQ$5,$B$10:$E$10,0),$B516,$C516,$D516,$E516)*CQ$6+CQ516*CQ$7&lt;CQ$2,CQ$3*CQ$4,0)</f>
        <v>0</v>
      </c>
      <c r="GK516" s="0" t="n">
        <f aca="false">IF(CHOOSE(MATCH(CR$5,$B$10:$E$10,0),$B516,$C516,$D516,$E516)*CR$6+CR516*CR$7&lt;CR$2,CR$3*CR$4,0)</f>
        <v>0</v>
      </c>
      <c r="GL516" s="0" t="n">
        <f aca="false">IF(CHOOSE(MATCH(CS$5,$B$10:$E$10,0),$B516,$C516,$D516,$E516)*CS$6+CS516*CS$7&lt;CS$2,CS$3*CS$4,0)</f>
        <v>0</v>
      </c>
      <c r="GM516" s="0" t="n">
        <f aca="false">IF(CHOOSE(MATCH(CT$5,$B$10:$E$10,0),$B516,$C516,$D516,$E516)*CT$6+CT516*CT$7&lt;CT$2,CT$3*CT$4,0)</f>
        <v>0</v>
      </c>
      <c r="GN516" s="0" t="n">
        <f aca="false">IF(CHOOSE(MATCH(CU$5,$B$10:$E$10,0),$B516,$C516,$D516,$E516)*CU$6+CU516*CU$7&lt;CU$2,CU$3*CU$4,0)</f>
        <v>0</v>
      </c>
      <c r="GO516" s="0" t="n">
        <f aca="false">IF(CHOOSE(MATCH(CV$5,$B$10:$E$10,0),$B516,$C516,$D516,$E516)*CV$6+CV516*CV$7&lt;CV$2,CV$3*CV$4,0)</f>
        <v>0</v>
      </c>
      <c r="GP516" s="0" t="n">
        <f aca="false">IF(CHOOSE(MATCH(CW$5,$B$10:$E$10,0),$B516,$C516,$D516,$E516)*CW$6+CW516*CW$7&lt;CW$2,CW$3*CW$4,0)</f>
        <v>0</v>
      </c>
      <c r="GQ516" s="0" t="n">
        <f aca="false">IF(CHOOSE(MATCH(CX$5,$B$10:$E$10,0),$B516,$C516,$D516,$E516)*CX$6+CX516*CX$7&lt;CX$2,CX$3*CX$4,0)</f>
        <v>0</v>
      </c>
      <c r="GS516" s="0" t="n">
        <f aca="false">SUM(CZ516:GQ516)</f>
        <v>0</v>
      </c>
      <c r="GT516" s="0" t="n">
        <f aca="false">IF(GS516&gt;$GS$6,1,0)</f>
        <v>0</v>
      </c>
    </row>
    <row r="517" customFormat="false" ht="14" hidden="false" customHeight="false" outlineLevel="0" collapsed="false">
      <c r="A517" s="0" t="n">
        <v>507</v>
      </c>
      <c r="B517" s="0" t="n">
        <v>-0.894946873784099</v>
      </c>
      <c r="C517" s="0" t="n">
        <v>-0.203231987076404</v>
      </c>
      <c r="D517" s="0" t="n">
        <v>-1.41543836940452</v>
      </c>
      <c r="E517" s="0" t="n">
        <v>0.0144094493129414</v>
      </c>
      <c r="G517" s="0" t="n">
        <v>0.628774614597205</v>
      </c>
      <c r="H517" s="0" t="n">
        <v>0.803361217549536</v>
      </c>
      <c r="I517" s="0" t="n">
        <v>1.17789568321314</v>
      </c>
      <c r="J517" s="0" t="n">
        <v>-0.780646587372758</v>
      </c>
      <c r="K517" s="0" t="n">
        <v>0.709062533132965</v>
      </c>
      <c r="L517" s="0" t="n">
        <v>0.855479811434634</v>
      </c>
      <c r="M517" s="0" t="n">
        <v>-1.0390613169875</v>
      </c>
      <c r="N517" s="0" t="n">
        <v>0.548081970919157</v>
      </c>
      <c r="O517" s="0" t="n">
        <v>0.491595528728794</v>
      </c>
      <c r="P517" s="0" t="n">
        <v>1.63526692631422</v>
      </c>
      <c r="Q517" s="0" t="n">
        <v>0.123052359413123</v>
      </c>
      <c r="R517" s="0" t="n">
        <v>-1.04842456494225</v>
      </c>
      <c r="S517" s="0" t="n">
        <v>-1.87499608728103</v>
      </c>
      <c r="T517" s="0" t="n">
        <v>-0.741201802156866</v>
      </c>
      <c r="U517" s="0" t="n">
        <v>1.55837369675282</v>
      </c>
      <c r="V517" s="0" t="n">
        <v>0.933787305257283</v>
      </c>
      <c r="W517" s="0" t="n">
        <v>0.826069026516052</v>
      </c>
      <c r="X517" s="0" t="n">
        <v>-0.0513909981236793</v>
      </c>
      <c r="Y517" s="0" t="n">
        <v>0.624771701041027</v>
      </c>
      <c r="Z517" s="0" t="n">
        <v>-0.623284677203628</v>
      </c>
      <c r="AA517" s="0" t="n">
        <v>0.35292714528623</v>
      </c>
      <c r="AB517" s="0" t="n">
        <v>0.1136527316703</v>
      </c>
      <c r="AC517" s="0" t="n">
        <v>-0.0715488113200991</v>
      </c>
      <c r="AD517" s="0" t="n">
        <v>-1.22173332783859</v>
      </c>
      <c r="AE517" s="0" t="n">
        <v>-0.385687144444091</v>
      </c>
      <c r="AF517" s="0" t="n">
        <v>-0.185301587407594</v>
      </c>
      <c r="AG517" s="0" t="n">
        <v>0.0519275999977253</v>
      </c>
      <c r="AH517" s="0" t="n">
        <v>0.390471086575417</v>
      </c>
      <c r="AI517" s="0" t="n">
        <v>-0.363204435416264</v>
      </c>
      <c r="AJ517" s="0" t="n">
        <v>-0.213237854040926</v>
      </c>
      <c r="AK517" s="0" t="n">
        <v>0.794204879639438</v>
      </c>
      <c r="AL517" s="0" t="n">
        <v>-0.440680878455169</v>
      </c>
      <c r="AM517" s="0" t="n">
        <v>-0.3104105417151</v>
      </c>
      <c r="AN517" s="0" t="n">
        <v>0.70699798015994</v>
      </c>
      <c r="AO517" s="0" t="n">
        <v>1.02021431303001</v>
      </c>
      <c r="AP517" s="0" t="n">
        <v>1.64053290063748</v>
      </c>
      <c r="AQ517" s="0" t="n">
        <v>1.18157913675532</v>
      </c>
      <c r="AR517" s="0" t="n">
        <v>1.19287733468809</v>
      </c>
      <c r="AS517" s="0" t="n">
        <v>-0.213394741876982</v>
      </c>
      <c r="AT517" s="0" t="n">
        <v>1.34151378006209</v>
      </c>
      <c r="AU517" s="0" t="n">
        <v>0.0885097506397869</v>
      </c>
      <c r="AV517" s="0" t="n">
        <v>0.500767782796174</v>
      </c>
      <c r="AW517" s="0" t="n">
        <v>0.125055521493778</v>
      </c>
      <c r="AX517" s="0" t="n">
        <v>-0.760776401875773</v>
      </c>
      <c r="AY517" s="0" t="n">
        <v>-0.614852524449816</v>
      </c>
      <c r="AZ517" s="0" t="n">
        <v>-3.12633346766233</v>
      </c>
      <c r="BA517" s="0" t="n">
        <v>-0.0285763235297054</v>
      </c>
      <c r="BB517" s="0" t="n">
        <v>0.270590589934727</v>
      </c>
      <c r="BC517" s="0" t="n">
        <v>-1.1562815416255</v>
      </c>
      <c r="BD517" s="0" t="n">
        <v>0.290801835944876</v>
      </c>
      <c r="BE517" s="0" t="n">
        <v>0.123283143693698</v>
      </c>
      <c r="BF517" s="0" t="n">
        <v>-0.18250148059451</v>
      </c>
      <c r="BG517" s="0" t="n">
        <v>0.0972681846178602</v>
      </c>
      <c r="BH517" s="0" t="n">
        <v>-1.39394160214579</v>
      </c>
      <c r="BI517" s="0" t="n">
        <v>1.93957930605393</v>
      </c>
      <c r="BJ517" s="0" t="n">
        <v>0.789077603258193</v>
      </c>
      <c r="BK517" s="0" t="n">
        <v>-0.711818302079337</v>
      </c>
      <c r="BL517" s="0" t="n">
        <v>0.440512621935341</v>
      </c>
      <c r="BM517" s="0" t="n">
        <v>-1.07722371467389</v>
      </c>
      <c r="BN517" s="0" t="n">
        <v>0.0107479536382016</v>
      </c>
      <c r="BO517" s="0" t="n">
        <v>-0.339363168677664</v>
      </c>
      <c r="BP517" s="0" t="n">
        <v>0.205028527489048</v>
      </c>
      <c r="BQ517" s="0" t="n">
        <v>-1.74809883901617</v>
      </c>
      <c r="BR517" s="0" t="n">
        <v>-0.435039737567422</v>
      </c>
      <c r="BS517" s="0" t="n">
        <v>-1.8122409528587</v>
      </c>
      <c r="BT517" s="0" t="n">
        <v>1.56536771100946</v>
      </c>
      <c r="BU517" s="0" t="n">
        <v>-0.186157649295637</v>
      </c>
      <c r="BV517" s="0" t="n">
        <v>-1.24780171972816</v>
      </c>
      <c r="BW517" s="0" t="n">
        <v>1.44353634823347</v>
      </c>
      <c r="BX517" s="0" t="n">
        <v>0.253173766395776</v>
      </c>
      <c r="BY517" s="0" t="n">
        <v>0.117657918963232</v>
      </c>
      <c r="BZ517" s="0" t="n">
        <v>-0.877641923580086</v>
      </c>
      <c r="CA517" s="0" t="n">
        <v>-1.14398062578402</v>
      </c>
      <c r="CB517" s="0" t="n">
        <v>-0.624864924247959</v>
      </c>
      <c r="CC517" s="0" t="n">
        <v>1.09168468043208</v>
      </c>
      <c r="CD517" s="0" t="n">
        <v>1.58790498971939</v>
      </c>
      <c r="CE517" s="0" t="n">
        <v>0.975041984929703</v>
      </c>
      <c r="CF517" s="0" t="n">
        <v>-2.24765244638547</v>
      </c>
      <c r="CG517" s="0" t="n">
        <v>0.399734290112974</v>
      </c>
      <c r="CH517" s="0" t="n">
        <v>0.0484806150780059</v>
      </c>
      <c r="CI517" s="0" t="n">
        <v>-1.27924295156845</v>
      </c>
      <c r="CJ517" s="0" t="n">
        <v>0.470469103674986</v>
      </c>
      <c r="CK517" s="0" t="n">
        <v>1.53933797264472</v>
      </c>
      <c r="CL517" s="0" t="n">
        <v>0.704250169292209</v>
      </c>
      <c r="CM517" s="0" t="n">
        <v>-0.67542600845627</v>
      </c>
      <c r="CN517" s="0" t="n">
        <v>-0.769591679272708</v>
      </c>
      <c r="CO517" s="0" t="n">
        <v>0.172476575244218</v>
      </c>
      <c r="CP517" s="0" t="n">
        <v>-0.0487875695398543</v>
      </c>
      <c r="CQ517" s="0" t="n">
        <v>-0.97184965852648</v>
      </c>
      <c r="CR517" s="0" t="n">
        <v>-0.033091964724008</v>
      </c>
      <c r="CS517" s="0" t="n">
        <v>1.93707819562405</v>
      </c>
      <c r="CT517" s="0" t="n">
        <v>1.42513272294309</v>
      </c>
      <c r="CU517" s="0" t="n">
        <v>-1.53783730638679</v>
      </c>
      <c r="CV517" s="0" t="n">
        <v>0.0869738414621679</v>
      </c>
      <c r="CW517" s="0" t="n">
        <v>-0.270035798166646</v>
      </c>
      <c r="CX517" s="0" t="n">
        <v>0.375734998669941</v>
      </c>
      <c r="CZ517" s="0" t="n">
        <f aca="false">IF(CHOOSE(MATCH(G$5,$B$10:$E$10,0),$B517,$C517,$D517,$E517)*G$6+G517*G$7&lt;G$2,G$3*G$4,0)</f>
        <v>0</v>
      </c>
      <c r="DA517" s="0" t="n">
        <f aca="false">IF(CHOOSE(MATCH(H$5,$B$10:$E$10,0),$B517,$C517,$D517,$E517)*H$6+H517*H$7&lt;H$2,H$3*H$4,0)</f>
        <v>0</v>
      </c>
      <c r="DB517" s="0" t="n">
        <f aca="false">IF(CHOOSE(MATCH(I$5,$B$10:$E$10,0),$B517,$C517,$D517,$E517)*I$6+I517*I$7&lt;I$2,I$3*I$4,0)</f>
        <v>0</v>
      </c>
      <c r="DC517" s="0" t="n">
        <f aca="false">IF(CHOOSE(MATCH(J$5,$B$10:$E$10,0),$B517,$C517,$D517,$E517)*J$6+J517*J$7&lt;J$2,J$3*J$4,0)</f>
        <v>0</v>
      </c>
      <c r="DD517" s="0" t="n">
        <f aca="false">IF(CHOOSE(MATCH(K$5,$B$10:$E$10,0),$B517,$C517,$D517,$E517)*K$6+K517*K$7&lt;K$2,K$3*K$4,0)</f>
        <v>0</v>
      </c>
      <c r="DE517" s="0" t="n">
        <f aca="false">IF(CHOOSE(MATCH(L$5,$B$10:$E$10,0),$B517,$C517,$D517,$E517)*L$6+L517*L$7&lt;L$2,L$3*L$4,0)</f>
        <v>0</v>
      </c>
      <c r="DF517" s="0" t="n">
        <f aca="false">IF(CHOOSE(MATCH(M$5,$B$10:$E$10,0),$B517,$C517,$D517,$E517)*M$6+M517*M$7&lt;M$2,M$3*M$4,0)</f>
        <v>0</v>
      </c>
      <c r="DG517" s="0" t="n">
        <f aca="false">IF(CHOOSE(MATCH(N$5,$B$10:$E$10,0),$B517,$C517,$D517,$E517)*N$6+N517*N$7&lt;N$2,N$3*N$4,0)</f>
        <v>0</v>
      </c>
      <c r="DH517" s="0" t="n">
        <f aca="false">IF(CHOOSE(MATCH(O$5,$B$10:$E$10,0),$B517,$C517,$D517,$E517)*O$6+O517*O$7&lt;O$2,O$3*O$4,0)</f>
        <v>0</v>
      </c>
      <c r="DI517" s="0" t="n">
        <f aca="false">IF(CHOOSE(MATCH(P$5,$B$10:$E$10,0),$B517,$C517,$D517,$E517)*P$6+P517*P$7&lt;P$2,P$3*P$4,0)</f>
        <v>0</v>
      </c>
      <c r="DJ517" s="0" t="n">
        <f aca="false">IF(CHOOSE(MATCH(Q$5,$B$10:$E$10,0),$B517,$C517,$D517,$E517)*Q$6+Q517*Q$7&lt;Q$2,Q$3*Q$4,0)</f>
        <v>0</v>
      </c>
      <c r="DK517" s="0" t="n">
        <f aca="false">IF(CHOOSE(MATCH(R$5,$B$10:$E$10,0),$B517,$C517,$D517,$E517)*R$6+R517*R$7&lt;R$2,R$3*R$4,0)</f>
        <v>0</v>
      </c>
      <c r="DL517" s="0" t="n">
        <f aca="false">IF(CHOOSE(MATCH(S$5,$B$10:$E$10,0),$B517,$C517,$D517,$E517)*S$6+S517*S$7&lt;S$2,S$3*S$4,0)</f>
        <v>0</v>
      </c>
      <c r="DM517" s="0" t="n">
        <f aca="false">IF(CHOOSE(MATCH(T$5,$B$10:$E$10,0),$B517,$C517,$D517,$E517)*T$6+T517*T$7&lt;T$2,T$3*T$4,0)</f>
        <v>0</v>
      </c>
      <c r="DN517" s="0" t="n">
        <f aca="false">IF(CHOOSE(MATCH(U$5,$B$10:$E$10,0),$B517,$C517,$D517,$E517)*U$6+U517*U$7&lt;U$2,U$3*U$4,0)</f>
        <v>0</v>
      </c>
      <c r="DO517" s="0" t="n">
        <f aca="false">IF(CHOOSE(MATCH(V$5,$B$10:$E$10,0),$B517,$C517,$D517,$E517)*V$6+V517*V$7&lt;V$2,V$3*V$4,0)</f>
        <v>0</v>
      </c>
      <c r="DP517" s="0" t="n">
        <f aca="false">IF(CHOOSE(MATCH(W$5,$B$10:$E$10,0),$B517,$C517,$D517,$E517)*W$6+W517*W$7&lt;W$2,W$3*W$4,0)</f>
        <v>0</v>
      </c>
      <c r="DQ517" s="0" t="n">
        <f aca="false">IF(CHOOSE(MATCH(X$5,$B$10:$E$10,0),$B517,$C517,$D517,$E517)*X$6+X517*X$7&lt;X$2,X$3*X$4,0)</f>
        <v>0</v>
      </c>
      <c r="DR517" s="0" t="n">
        <f aca="false">IF(CHOOSE(MATCH(Y$5,$B$10:$E$10,0),$B517,$C517,$D517,$E517)*Y$6+Y517*Y$7&lt;Y$2,Y$3*Y$4,0)</f>
        <v>0</v>
      </c>
      <c r="DS517" s="0" t="n">
        <f aca="false">IF(CHOOSE(MATCH(Z$5,$B$10:$E$10,0),$B517,$C517,$D517,$E517)*Z$6+Z517*Z$7&lt;Z$2,Z$3*Z$4,0)</f>
        <v>0</v>
      </c>
      <c r="DT517" s="0" t="n">
        <f aca="false">IF(CHOOSE(MATCH(AA$5,$B$10:$E$10,0),$B517,$C517,$D517,$E517)*AA$6+AA517*AA$7&lt;AA$2,AA$3*AA$4,0)</f>
        <v>0</v>
      </c>
      <c r="DU517" s="0" t="n">
        <f aca="false">IF(CHOOSE(MATCH(AB$5,$B$10:$E$10,0),$B517,$C517,$D517,$E517)*AB$6+AB517*AB$7&lt;AB$2,AB$3*AB$4,0)</f>
        <v>0</v>
      </c>
      <c r="DV517" s="0" t="n">
        <f aca="false">IF(CHOOSE(MATCH(AC$5,$B$10:$E$10,0),$B517,$C517,$D517,$E517)*AC$6+AC517*AC$7&lt;AC$2,AC$3*AC$4,0)</f>
        <v>0</v>
      </c>
      <c r="DW517" s="0" t="n">
        <f aca="false">IF(CHOOSE(MATCH(AD$5,$B$10:$E$10,0),$B517,$C517,$D517,$E517)*AD$6+AD517*AD$7&lt;AD$2,AD$3*AD$4,0)</f>
        <v>0</v>
      </c>
      <c r="DX517" s="0" t="n">
        <f aca="false">IF(CHOOSE(MATCH(AE$5,$B$10:$E$10,0),$B517,$C517,$D517,$E517)*AE$6+AE517*AE$7&lt;AE$2,AE$3*AE$4,0)</f>
        <v>0</v>
      </c>
      <c r="DY517" s="0" t="n">
        <f aca="false">IF(CHOOSE(MATCH(AF$5,$B$10:$E$10,0),$B517,$C517,$D517,$E517)*AF$6+AF517*AF$7&lt;AF$2,AF$3*AF$4,0)</f>
        <v>0</v>
      </c>
      <c r="DZ517" s="0" t="n">
        <f aca="false">IF(CHOOSE(MATCH(AG$5,$B$10:$E$10,0),$B517,$C517,$D517,$E517)*AG$6+AG517*AG$7&lt;AG$2,AG$3*AG$4,0)</f>
        <v>0</v>
      </c>
      <c r="EA517" s="0" t="n">
        <f aca="false">IF(CHOOSE(MATCH(AH$5,$B$10:$E$10,0),$B517,$C517,$D517,$E517)*AH$6+AH517*AH$7&lt;AH$2,AH$3*AH$4,0)</f>
        <v>0</v>
      </c>
      <c r="EB517" s="0" t="n">
        <f aca="false">IF(CHOOSE(MATCH(AI$5,$B$10:$E$10,0),$B517,$C517,$D517,$E517)*AI$6+AI517*AI$7&lt;AI$2,AI$3*AI$4,0)</f>
        <v>0</v>
      </c>
      <c r="EC517" s="0" t="n">
        <f aca="false">IF(CHOOSE(MATCH(AJ$5,$B$10:$E$10,0),$B517,$C517,$D517,$E517)*AJ$6+AJ517*AJ$7&lt;AJ$2,AJ$3*AJ$4,0)</f>
        <v>0</v>
      </c>
      <c r="ED517" s="0" t="n">
        <f aca="false">IF(CHOOSE(MATCH(AK$5,$B$10:$E$10,0),$B517,$C517,$D517,$E517)*AK$6+AK517*AK$7&lt;AK$2,AK$3*AK$4,0)</f>
        <v>0</v>
      </c>
      <c r="EE517" s="0" t="n">
        <f aca="false">IF(CHOOSE(MATCH(AL$5,$B$10:$E$10,0),$B517,$C517,$D517,$E517)*AL$6+AL517*AL$7&lt;AL$2,AL$3*AL$4,0)</f>
        <v>0</v>
      </c>
      <c r="EF517" s="0" t="n">
        <f aca="false">IF(CHOOSE(MATCH(AM$5,$B$10:$E$10,0),$B517,$C517,$D517,$E517)*AM$6+AM517*AM$7&lt;AM$2,AM$3*AM$4,0)</f>
        <v>0</v>
      </c>
      <c r="EG517" s="0" t="n">
        <f aca="false">IF(CHOOSE(MATCH(AN$5,$B$10:$E$10,0),$B517,$C517,$D517,$E517)*AN$6+AN517*AN$7&lt;AN$2,AN$3*AN$4,0)</f>
        <v>0</v>
      </c>
      <c r="EH517" s="0" t="n">
        <f aca="false">IF(CHOOSE(MATCH(AO$5,$B$10:$E$10,0),$B517,$C517,$D517,$E517)*AO$6+AO517*AO$7&lt;AO$2,AO$3*AO$4,0)</f>
        <v>0</v>
      </c>
      <c r="EI517" s="0" t="n">
        <f aca="false">IF(CHOOSE(MATCH(AP$5,$B$10:$E$10,0),$B517,$C517,$D517,$E517)*AP$6+AP517*AP$7&lt;AP$2,AP$3*AP$4,0)</f>
        <v>0</v>
      </c>
      <c r="EJ517" s="0" t="n">
        <f aca="false">IF(CHOOSE(MATCH(AQ$5,$B$10:$E$10,0),$B517,$C517,$D517,$E517)*AQ$6+AQ517*AQ$7&lt;AQ$2,AQ$3*AQ$4,0)</f>
        <v>0</v>
      </c>
      <c r="EK517" s="0" t="n">
        <f aca="false">IF(CHOOSE(MATCH(AR$5,$B$10:$E$10,0),$B517,$C517,$D517,$E517)*AR$6+AR517*AR$7&lt;AR$2,AR$3*AR$4,0)</f>
        <v>0</v>
      </c>
      <c r="EL517" s="0" t="n">
        <f aca="false">IF(CHOOSE(MATCH(AS$5,$B$10:$E$10,0),$B517,$C517,$D517,$E517)*AS$6+AS517*AS$7&lt;AS$2,AS$3*AS$4,0)</f>
        <v>0</v>
      </c>
      <c r="EM517" s="0" t="n">
        <f aca="false">IF(CHOOSE(MATCH(AT$5,$B$10:$E$10,0),$B517,$C517,$D517,$E517)*AT$6+AT517*AT$7&lt;AT$2,AT$3*AT$4,0)</f>
        <v>0</v>
      </c>
      <c r="EN517" s="0" t="n">
        <f aca="false">IF(CHOOSE(MATCH(AU$5,$B$10:$E$10,0),$B517,$C517,$D517,$E517)*AU$6+AU517*AU$7&lt;AU$2,AU$3*AU$4,0)</f>
        <v>0</v>
      </c>
      <c r="EO517" s="0" t="n">
        <f aca="false">IF(CHOOSE(MATCH(AV$5,$B$10:$E$10,0),$B517,$C517,$D517,$E517)*AV$6+AV517*AV$7&lt;AV$2,AV$3*AV$4,0)</f>
        <v>0</v>
      </c>
      <c r="EP517" s="0" t="n">
        <f aca="false">IF(CHOOSE(MATCH(AW$5,$B$10:$E$10,0),$B517,$C517,$D517,$E517)*AW$6+AW517*AW$7&lt;AW$2,AW$3*AW$4,0)</f>
        <v>0</v>
      </c>
      <c r="EQ517" s="0" t="n">
        <f aca="false">IF(CHOOSE(MATCH(AX$5,$B$10:$E$10,0),$B517,$C517,$D517,$E517)*AX$6+AX517*AX$7&lt;AX$2,AX$3*AX$4,0)</f>
        <v>0</v>
      </c>
      <c r="ER517" s="0" t="n">
        <f aca="false">IF(CHOOSE(MATCH(AY$5,$B$10:$E$10,0),$B517,$C517,$D517,$E517)*AY$6+AY517*AY$7&lt;AY$2,AY$3*AY$4,0)</f>
        <v>0</v>
      </c>
      <c r="ES517" s="0" t="n">
        <f aca="false">IF(CHOOSE(MATCH(AZ$5,$B$10:$E$10,0),$B517,$C517,$D517,$E517)*AZ$6+AZ517*AZ$7&lt;AZ$2,AZ$3*AZ$4,0)</f>
        <v>0.5</v>
      </c>
      <c r="ET517" s="0" t="n">
        <f aca="false">IF(CHOOSE(MATCH(BA$5,$B$10:$E$10,0),$B517,$C517,$D517,$E517)*BA$6+BA517*BA$7&lt;BA$2,BA$3*BA$4,0)</f>
        <v>0</v>
      </c>
      <c r="EU517" s="0" t="n">
        <f aca="false">IF(CHOOSE(MATCH(BB$5,$B$10:$E$10,0),$B517,$C517,$D517,$E517)*BB$6+BB517*BB$7&lt;BB$2,BB$3*BB$4,0)</f>
        <v>0</v>
      </c>
      <c r="EV517" s="0" t="n">
        <f aca="false">IF(CHOOSE(MATCH(BC$5,$B$10:$E$10,0),$B517,$C517,$D517,$E517)*BC$6+BC517*BC$7&lt;BC$2,BC$3*BC$4,0)</f>
        <v>0</v>
      </c>
      <c r="EW517" s="0" t="n">
        <f aca="false">IF(CHOOSE(MATCH(BD$5,$B$10:$E$10,0),$B517,$C517,$D517,$E517)*BD$6+BD517*BD$7&lt;BD$2,BD$3*BD$4,0)</f>
        <v>0</v>
      </c>
      <c r="EX517" s="0" t="n">
        <f aca="false">IF(CHOOSE(MATCH(BE$5,$B$10:$E$10,0),$B517,$C517,$D517,$E517)*BE$6+BE517*BE$7&lt;BE$2,BE$3*BE$4,0)</f>
        <v>0</v>
      </c>
      <c r="EY517" s="0" t="n">
        <f aca="false">IF(CHOOSE(MATCH(BF$5,$B$10:$E$10,0),$B517,$C517,$D517,$E517)*BF$6+BF517*BF$7&lt;BF$2,BF$3*BF$4,0)</f>
        <v>0</v>
      </c>
      <c r="EZ517" s="0" t="n">
        <f aca="false">IF(CHOOSE(MATCH(BG$5,$B$10:$E$10,0),$B517,$C517,$D517,$E517)*BG$6+BG517*BG$7&lt;BG$2,BG$3*BG$4,0)</f>
        <v>0</v>
      </c>
      <c r="FA517" s="0" t="n">
        <f aca="false">IF(CHOOSE(MATCH(BH$5,$B$10:$E$10,0),$B517,$C517,$D517,$E517)*BH$6+BH517*BH$7&lt;BH$2,BH$3*BH$4,0)</f>
        <v>0</v>
      </c>
      <c r="FB517" s="0" t="n">
        <f aca="false">IF(CHOOSE(MATCH(BI$5,$B$10:$E$10,0),$B517,$C517,$D517,$E517)*BI$6+BI517*BI$7&lt;BI$2,BI$3*BI$4,0)</f>
        <v>0</v>
      </c>
      <c r="FC517" s="0" t="n">
        <f aca="false">IF(CHOOSE(MATCH(BJ$5,$B$10:$E$10,0),$B517,$C517,$D517,$E517)*BJ$6+BJ517*BJ$7&lt;BJ$2,BJ$3*BJ$4,0)</f>
        <v>0</v>
      </c>
      <c r="FD517" s="0" t="n">
        <f aca="false">IF(CHOOSE(MATCH(BK$5,$B$10:$E$10,0),$B517,$C517,$D517,$E517)*BK$6+BK517*BK$7&lt;BK$2,BK$3*BK$4,0)</f>
        <v>0</v>
      </c>
      <c r="FE517" s="0" t="n">
        <f aca="false">IF(CHOOSE(MATCH(BL$5,$B$10:$E$10,0),$B517,$C517,$D517,$E517)*BL$6+BL517*BL$7&lt;BL$2,BL$3*BL$4,0)</f>
        <v>0</v>
      </c>
      <c r="FF517" s="0" t="n">
        <f aca="false">IF(CHOOSE(MATCH(BM$5,$B$10:$E$10,0),$B517,$C517,$D517,$E517)*BM$6+BM517*BM$7&lt;BM$2,BM$3*BM$4,0)</f>
        <v>0</v>
      </c>
      <c r="FG517" s="0" t="n">
        <f aca="false">IF(CHOOSE(MATCH(BN$5,$B$10:$E$10,0),$B517,$C517,$D517,$E517)*BN$6+BN517*BN$7&lt;BN$2,BN$3*BN$4,0)</f>
        <v>0</v>
      </c>
      <c r="FH517" s="0" t="n">
        <f aca="false">IF(CHOOSE(MATCH(BO$5,$B$10:$E$10,0),$B517,$C517,$D517,$E517)*BO$6+BO517*BO$7&lt;BO$2,BO$3*BO$4,0)</f>
        <v>0</v>
      </c>
      <c r="FI517" s="0" t="n">
        <f aca="false">IF(CHOOSE(MATCH(BP$5,$B$10:$E$10,0),$B517,$C517,$D517,$E517)*BP$6+BP517*BP$7&lt;BP$2,BP$3*BP$4,0)</f>
        <v>0</v>
      </c>
      <c r="FJ517" s="0" t="n">
        <f aca="false">IF(CHOOSE(MATCH(BQ$5,$B$10:$E$10,0),$B517,$C517,$D517,$E517)*BQ$6+BQ517*BQ$7&lt;BQ$2,BQ$3*BQ$4,0)</f>
        <v>0</v>
      </c>
      <c r="FK517" s="0" t="n">
        <f aca="false">IF(CHOOSE(MATCH(BR$5,$B$10:$E$10,0),$B517,$C517,$D517,$E517)*BR$6+BR517*BR$7&lt;BR$2,BR$3*BR$4,0)</f>
        <v>0</v>
      </c>
      <c r="FL517" s="0" t="n">
        <f aca="false">IF(CHOOSE(MATCH(BS$5,$B$10:$E$10,0),$B517,$C517,$D517,$E517)*BS$6+BS517*BS$7&lt;BS$2,BS$3*BS$4,0)</f>
        <v>0</v>
      </c>
      <c r="FM517" s="0" t="n">
        <f aca="false">IF(CHOOSE(MATCH(BT$5,$B$10:$E$10,0),$B517,$C517,$D517,$E517)*BT$6+BT517*BT$7&lt;BT$2,BT$3*BT$4,0)</f>
        <v>0</v>
      </c>
      <c r="FN517" s="0" t="n">
        <f aca="false">IF(CHOOSE(MATCH(BU$5,$B$10:$E$10,0),$B517,$C517,$D517,$E517)*BU$6+BU517*BU$7&lt;BU$2,BU$3*BU$4,0)</f>
        <v>0</v>
      </c>
      <c r="FO517" s="0" t="n">
        <f aca="false">IF(CHOOSE(MATCH(BV$5,$B$10:$E$10,0),$B517,$C517,$D517,$E517)*BV$6+BV517*BV$7&lt;BV$2,BV$3*BV$4,0)</f>
        <v>0</v>
      </c>
      <c r="FP517" s="0" t="n">
        <f aca="false">IF(CHOOSE(MATCH(BW$5,$B$10:$E$10,0),$B517,$C517,$D517,$E517)*BW$6+BW517*BW$7&lt;BW$2,BW$3*BW$4,0)</f>
        <v>0</v>
      </c>
      <c r="FQ517" s="0" t="n">
        <f aca="false">IF(CHOOSE(MATCH(BX$5,$B$10:$E$10,0),$B517,$C517,$D517,$E517)*BX$6+BX517*BX$7&lt;BX$2,BX$3*BX$4,0)</f>
        <v>0</v>
      </c>
      <c r="FR517" s="0" t="n">
        <f aca="false">IF(CHOOSE(MATCH(BY$5,$B$10:$E$10,0),$B517,$C517,$D517,$E517)*BY$6+BY517*BY$7&lt;BY$2,BY$3*BY$4,0)</f>
        <v>0</v>
      </c>
      <c r="FS517" s="0" t="n">
        <f aca="false">IF(CHOOSE(MATCH(BZ$5,$B$10:$E$10,0),$B517,$C517,$D517,$E517)*BZ$6+BZ517*BZ$7&lt;BZ$2,BZ$3*BZ$4,0)</f>
        <v>0</v>
      </c>
      <c r="FT517" s="0" t="n">
        <f aca="false">IF(CHOOSE(MATCH(CA$5,$B$10:$E$10,0),$B517,$C517,$D517,$E517)*CA$6+CA517*CA$7&lt;CA$2,CA$3*CA$4,0)</f>
        <v>0</v>
      </c>
      <c r="FU517" s="0" t="n">
        <f aca="false">IF(CHOOSE(MATCH(CB$5,$B$10:$E$10,0),$B517,$C517,$D517,$E517)*CB$6+CB517*CB$7&lt;CB$2,CB$3*CB$4,0)</f>
        <v>0</v>
      </c>
      <c r="FV517" s="0" t="n">
        <f aca="false">IF(CHOOSE(MATCH(CC$5,$B$10:$E$10,0),$B517,$C517,$D517,$E517)*CC$6+CC517*CC$7&lt;CC$2,CC$3*CC$4,0)</f>
        <v>0</v>
      </c>
      <c r="FW517" s="0" t="n">
        <f aca="false">IF(CHOOSE(MATCH(CD$5,$B$10:$E$10,0),$B517,$C517,$D517,$E517)*CD$6+CD517*CD$7&lt;CD$2,CD$3*CD$4,0)</f>
        <v>0</v>
      </c>
      <c r="FX517" s="0" t="n">
        <f aca="false">IF(CHOOSE(MATCH(CE$5,$B$10:$E$10,0),$B517,$C517,$D517,$E517)*CE$6+CE517*CE$7&lt;CE$2,CE$3*CE$4,0)</f>
        <v>0</v>
      </c>
      <c r="FY517" s="0" t="n">
        <f aca="false">IF(CHOOSE(MATCH(CF$5,$B$10:$E$10,0),$B517,$C517,$D517,$E517)*CF$6+CF517*CF$7&lt;CF$2,CF$3*CF$4,0)</f>
        <v>0</v>
      </c>
      <c r="FZ517" s="0" t="n">
        <f aca="false">IF(CHOOSE(MATCH(CG$5,$B$10:$E$10,0),$B517,$C517,$D517,$E517)*CG$6+CG517*CG$7&lt;CG$2,CG$3*CG$4,0)</f>
        <v>0</v>
      </c>
      <c r="GA517" s="0" t="n">
        <f aca="false">IF(CHOOSE(MATCH(CH$5,$B$10:$E$10,0),$B517,$C517,$D517,$E517)*CH$6+CH517*CH$7&lt;CH$2,CH$3*CH$4,0)</f>
        <v>0</v>
      </c>
      <c r="GB517" s="0" t="n">
        <f aca="false">IF(CHOOSE(MATCH(CI$5,$B$10:$E$10,0),$B517,$C517,$D517,$E517)*CI$6+CI517*CI$7&lt;CI$2,CI$3*CI$4,0)</f>
        <v>0</v>
      </c>
      <c r="GC517" s="0" t="n">
        <f aca="false">IF(CHOOSE(MATCH(CJ$5,$B$10:$E$10,0),$B517,$C517,$D517,$E517)*CJ$6+CJ517*CJ$7&lt;CJ$2,CJ$3*CJ$4,0)</f>
        <v>0</v>
      </c>
      <c r="GD517" s="0" t="n">
        <f aca="false">IF(CHOOSE(MATCH(CK$5,$B$10:$E$10,0),$B517,$C517,$D517,$E517)*CK$6+CK517*CK$7&lt;CK$2,CK$3*CK$4,0)</f>
        <v>0</v>
      </c>
      <c r="GE517" s="0" t="n">
        <f aca="false">IF(CHOOSE(MATCH(CL$5,$B$10:$E$10,0),$B517,$C517,$D517,$E517)*CL$6+CL517*CL$7&lt;CL$2,CL$3*CL$4,0)</f>
        <v>0</v>
      </c>
      <c r="GF517" s="0" t="n">
        <f aca="false">IF(CHOOSE(MATCH(CM$5,$B$10:$E$10,0),$B517,$C517,$D517,$E517)*CM$6+CM517*CM$7&lt;CM$2,CM$3*CM$4,0)</f>
        <v>0</v>
      </c>
      <c r="GG517" s="0" t="n">
        <f aca="false">IF(CHOOSE(MATCH(CN$5,$B$10:$E$10,0),$B517,$C517,$D517,$E517)*CN$6+CN517*CN$7&lt;CN$2,CN$3*CN$4,0)</f>
        <v>0</v>
      </c>
      <c r="GH517" s="0" t="n">
        <f aca="false">IF(CHOOSE(MATCH(CO$5,$B$10:$E$10,0),$B517,$C517,$D517,$E517)*CO$6+CO517*CO$7&lt;CO$2,CO$3*CO$4,0)</f>
        <v>0</v>
      </c>
      <c r="GI517" s="0" t="n">
        <f aca="false">IF(CHOOSE(MATCH(CP$5,$B$10:$E$10,0),$B517,$C517,$D517,$E517)*CP$6+CP517*CP$7&lt;CP$2,CP$3*CP$4,0)</f>
        <v>0</v>
      </c>
      <c r="GJ517" s="0" t="n">
        <f aca="false">IF(CHOOSE(MATCH(CQ$5,$B$10:$E$10,0),$B517,$C517,$D517,$E517)*CQ$6+CQ517*CQ$7&lt;CQ$2,CQ$3*CQ$4,0)</f>
        <v>0</v>
      </c>
      <c r="GK517" s="0" t="n">
        <f aca="false">IF(CHOOSE(MATCH(CR$5,$B$10:$E$10,0),$B517,$C517,$D517,$E517)*CR$6+CR517*CR$7&lt;CR$2,CR$3*CR$4,0)</f>
        <v>0</v>
      </c>
      <c r="GL517" s="0" t="n">
        <f aca="false">IF(CHOOSE(MATCH(CS$5,$B$10:$E$10,0),$B517,$C517,$D517,$E517)*CS$6+CS517*CS$7&lt;CS$2,CS$3*CS$4,0)</f>
        <v>0</v>
      </c>
      <c r="GM517" s="0" t="n">
        <f aca="false">IF(CHOOSE(MATCH(CT$5,$B$10:$E$10,0),$B517,$C517,$D517,$E517)*CT$6+CT517*CT$7&lt;CT$2,CT$3*CT$4,0)</f>
        <v>0</v>
      </c>
      <c r="GN517" s="0" t="n">
        <f aca="false">IF(CHOOSE(MATCH(CU$5,$B$10:$E$10,0),$B517,$C517,$D517,$E517)*CU$6+CU517*CU$7&lt;CU$2,CU$3*CU$4,0)</f>
        <v>0</v>
      </c>
      <c r="GO517" s="0" t="n">
        <f aca="false">IF(CHOOSE(MATCH(CV$5,$B$10:$E$10,0),$B517,$C517,$D517,$E517)*CV$6+CV517*CV$7&lt;CV$2,CV$3*CV$4,0)</f>
        <v>0</v>
      </c>
      <c r="GP517" s="0" t="n">
        <f aca="false">IF(CHOOSE(MATCH(CW$5,$B$10:$E$10,0),$B517,$C517,$D517,$E517)*CW$6+CW517*CW$7&lt;CW$2,CW$3*CW$4,0)</f>
        <v>0</v>
      </c>
      <c r="GQ517" s="0" t="n">
        <f aca="false">IF(CHOOSE(MATCH(CX$5,$B$10:$E$10,0),$B517,$C517,$D517,$E517)*CX$6+CX517*CX$7&lt;CX$2,CX$3*CX$4,0)</f>
        <v>0</v>
      </c>
      <c r="GS517" s="0" t="n">
        <f aca="false">SUM(CZ517:GQ517)</f>
        <v>0.5</v>
      </c>
      <c r="GT517" s="0" t="n">
        <f aca="false">IF(GS517&gt;$GS$6,1,0)</f>
        <v>0</v>
      </c>
    </row>
    <row r="518" customFormat="false" ht="14" hidden="false" customHeight="false" outlineLevel="0" collapsed="false">
      <c r="A518" s="0" t="n">
        <v>508</v>
      </c>
      <c r="B518" s="0" t="n">
        <v>-0.0450346920162372</v>
      </c>
      <c r="C518" s="0" t="n">
        <v>-1.70924608680473</v>
      </c>
      <c r="D518" s="0" t="n">
        <v>-0.324742156391962</v>
      </c>
      <c r="E518" s="0" t="n">
        <v>2.1333773883334</v>
      </c>
      <c r="G518" s="0" t="n">
        <v>1.40514657687163</v>
      </c>
      <c r="H518" s="0" t="n">
        <v>1.55375346366782</v>
      </c>
      <c r="I518" s="0" t="n">
        <v>-1.66972313309088</v>
      </c>
      <c r="J518" s="0" t="n">
        <v>0.401723809773102</v>
      </c>
      <c r="K518" s="0" t="n">
        <v>-0.71705244408804</v>
      </c>
      <c r="L518" s="0" t="n">
        <v>-0.938530320127029</v>
      </c>
      <c r="M518" s="0" t="n">
        <v>-1.12361249193782</v>
      </c>
      <c r="N518" s="0" t="n">
        <v>-1.7905404092744</v>
      </c>
      <c r="O518" s="0" t="n">
        <v>-0.686809471517336</v>
      </c>
      <c r="P518" s="0" t="n">
        <v>0.1729415544105</v>
      </c>
      <c r="Q518" s="0" t="n">
        <v>-1.67498910741415</v>
      </c>
      <c r="R518" s="0" t="n">
        <v>1.17042873171158</v>
      </c>
      <c r="S518" s="0" t="n">
        <v>-0.62374965636991</v>
      </c>
      <c r="T518" s="0" t="n">
        <v>1.27336988953175</v>
      </c>
      <c r="U518" s="0" t="n">
        <v>0.7907487997727</v>
      </c>
      <c r="V518" s="0" t="n">
        <v>0.765483036957448</v>
      </c>
      <c r="W518" s="0" t="n">
        <v>-0.439501945947995</v>
      </c>
      <c r="X518" s="0" t="n">
        <v>-1.19991909741657</v>
      </c>
      <c r="Y518" s="0" t="n">
        <v>1.01022578746779</v>
      </c>
      <c r="Z518" s="0" t="n">
        <v>0.478602260045591</v>
      </c>
      <c r="AA518" s="0" t="n">
        <v>0.688844465912553</v>
      </c>
      <c r="AB518" s="0" t="n">
        <v>-0.638406163488981</v>
      </c>
      <c r="AC518" s="0" t="n">
        <v>0.275116462944425</v>
      </c>
      <c r="AD518" s="0" t="n">
        <v>-0.281079337582924</v>
      </c>
      <c r="AE518" s="0" t="n">
        <v>0.866118625708623</v>
      </c>
      <c r="AF518" s="0" t="n">
        <v>-1.27509338199161</v>
      </c>
      <c r="AG518" s="0" t="n">
        <v>0.240318058786215</v>
      </c>
      <c r="AH518" s="0" t="n">
        <v>-0.172553882293869</v>
      </c>
      <c r="AI518" s="0" t="n">
        <v>-1.16558567242464</v>
      </c>
      <c r="AJ518" s="0" t="n">
        <v>-0.027580426831264</v>
      </c>
      <c r="AK518" s="0" t="n">
        <v>-0.107803543869522</v>
      </c>
      <c r="AL518" s="0" t="n">
        <v>0.501374870509608</v>
      </c>
      <c r="AM518" s="0" t="n">
        <v>-1.903708835016</v>
      </c>
      <c r="AN518" s="0" t="n">
        <v>-2.05396645469591</v>
      </c>
      <c r="AO518" s="0" t="n">
        <v>-0.960260422289139</v>
      </c>
      <c r="AP518" s="0" t="n">
        <v>-0.06334403224173</v>
      </c>
      <c r="AQ518" s="0" t="n">
        <v>-0.15371483641502</v>
      </c>
      <c r="AR518" s="0" t="n">
        <v>2.1179312170716</v>
      </c>
      <c r="AS518" s="0" t="n">
        <v>-0.567565621167887</v>
      </c>
      <c r="AT518" s="0" t="n">
        <v>-0.399817281504511</v>
      </c>
      <c r="AU518" s="0" t="n">
        <v>-0.099728367786156</v>
      </c>
      <c r="AV518" s="0" t="n">
        <v>-1.02576677818433</v>
      </c>
      <c r="AW518" s="0" t="n">
        <v>0.508064204041148</v>
      </c>
      <c r="AX518" s="0" t="n">
        <v>0.0149566403706558</v>
      </c>
      <c r="AY518" s="0" t="n">
        <v>-0.299112343782326</v>
      </c>
      <c r="AZ518" s="0" t="n">
        <v>-0.123591235023923</v>
      </c>
      <c r="BA518" s="0" t="n">
        <v>0.691270543029532</v>
      </c>
      <c r="BB518" s="0" t="n">
        <v>-2.65485141426325</v>
      </c>
      <c r="BC518" s="0" t="n">
        <v>-0.845158183437889</v>
      </c>
      <c r="BD518" s="0" t="n">
        <v>-2.37565473071299</v>
      </c>
      <c r="BE518" s="0" t="n">
        <v>-0.706506853020983</v>
      </c>
      <c r="BF518" s="0" t="n">
        <v>0.0743102646083571</v>
      </c>
      <c r="BG518" s="0" t="n">
        <v>-0.473205545858946</v>
      </c>
      <c r="BH518" s="0" t="n">
        <v>0.411030214308994</v>
      </c>
      <c r="BI518" s="0" t="n">
        <v>2.00537215278018</v>
      </c>
      <c r="BJ518" s="0" t="n">
        <v>-1.23065547086298</v>
      </c>
      <c r="BK518" s="0" t="n">
        <v>0.300632336802664</v>
      </c>
      <c r="BL518" s="0" t="n">
        <v>-0.267973518930376</v>
      </c>
      <c r="BM518" s="0" t="n">
        <v>0.282751670965808</v>
      </c>
      <c r="BN518" s="0" t="n">
        <v>-0.100574197858805</v>
      </c>
      <c r="BO518" s="0" t="n">
        <v>0.017250840755878</v>
      </c>
      <c r="BP518" s="0" t="n">
        <v>0.891441231942736</v>
      </c>
      <c r="BQ518" s="0" t="n">
        <v>-0.324973825627239</v>
      </c>
      <c r="BR518" s="0" t="n">
        <v>-0.545417151442962</v>
      </c>
      <c r="BS518" s="0" t="n">
        <v>-1.09363099909388</v>
      </c>
      <c r="BT518" s="0" t="n">
        <v>-1.27147814055206</v>
      </c>
      <c r="BU518" s="0" t="n">
        <v>-0.587176600674866</v>
      </c>
      <c r="BV518" s="0" t="n">
        <v>-0.402470732296933</v>
      </c>
      <c r="BW518" s="0" t="n">
        <v>-0.156657051775255</v>
      </c>
      <c r="BX518" s="0" t="n">
        <v>0.151316044139094</v>
      </c>
      <c r="BY518" s="0" t="n">
        <v>0.41302882891614</v>
      </c>
      <c r="BZ518" s="0" t="n">
        <v>-0.214647570828674</v>
      </c>
      <c r="CA518" s="0" t="n">
        <v>-1.19646983876009</v>
      </c>
      <c r="CB518" s="0" t="n">
        <v>-0.749078026274219</v>
      </c>
      <c r="CC518" s="0" t="n">
        <v>-0.184679720405256</v>
      </c>
      <c r="CD518" s="0" t="n">
        <v>-0.815035718915169</v>
      </c>
      <c r="CE518" s="0" t="n">
        <v>-0.570444171898998</v>
      </c>
      <c r="CF518" s="0" t="n">
        <v>0.29687271307921</v>
      </c>
      <c r="CG518" s="0" t="n">
        <v>1.91555955098011</v>
      </c>
      <c r="CH518" s="0" t="n">
        <v>-0.756083409214625</v>
      </c>
      <c r="CI518" s="0" t="n">
        <v>1.14692738861777</v>
      </c>
      <c r="CJ518" s="0" t="n">
        <v>-1.2249665815034</v>
      </c>
      <c r="CK518" s="0" t="n">
        <v>-1.11859208118403</v>
      </c>
      <c r="CL518" s="0" t="n">
        <v>0.0782233655627351</v>
      </c>
      <c r="CM518" s="0" t="n">
        <v>-0.0340105543727987</v>
      </c>
      <c r="CN518" s="0" t="n">
        <v>-1.94411768461578</v>
      </c>
      <c r="CO518" s="0" t="n">
        <v>-1.33346702568815</v>
      </c>
      <c r="CP518" s="0" t="n">
        <v>0.370240513802855</v>
      </c>
      <c r="CQ518" s="0" t="n">
        <v>0.983445715974085</v>
      </c>
      <c r="CR518" s="0" t="n">
        <v>1.30354692373658</v>
      </c>
      <c r="CS518" s="0" t="n">
        <v>0.414361238654237</v>
      </c>
      <c r="CT518" s="0" t="n">
        <v>-0.400314092985354</v>
      </c>
      <c r="CU518" s="0" t="n">
        <v>-0.104341779660899</v>
      </c>
      <c r="CV518" s="0" t="n">
        <v>-1.82261828740593</v>
      </c>
      <c r="CW518" s="0" t="n">
        <v>0.889849616214633</v>
      </c>
      <c r="CX518" s="0" t="n">
        <v>0.466541223431705</v>
      </c>
      <c r="CZ518" s="0" t="n">
        <f aca="false">IF(CHOOSE(MATCH(G$5,$B$10:$E$10,0),$B518,$C518,$D518,$E518)*G$6+G518*G$7&lt;G$2,G$3*G$4,0)</f>
        <v>0</v>
      </c>
      <c r="DA518" s="0" t="n">
        <f aca="false">IF(CHOOSE(MATCH(H$5,$B$10:$E$10,0),$B518,$C518,$D518,$E518)*H$6+H518*H$7&lt;H$2,H$3*H$4,0)</f>
        <v>0</v>
      </c>
      <c r="DB518" s="0" t="n">
        <f aca="false">IF(CHOOSE(MATCH(I$5,$B$10:$E$10,0),$B518,$C518,$D518,$E518)*I$6+I518*I$7&lt;I$2,I$3*I$4,0)</f>
        <v>0</v>
      </c>
      <c r="DC518" s="0" t="n">
        <f aca="false">IF(CHOOSE(MATCH(J$5,$B$10:$E$10,0),$B518,$C518,$D518,$E518)*J$6+J518*J$7&lt;J$2,J$3*J$4,0)</f>
        <v>0</v>
      </c>
      <c r="DD518" s="0" t="n">
        <f aca="false">IF(CHOOSE(MATCH(K$5,$B$10:$E$10,0),$B518,$C518,$D518,$E518)*K$6+K518*K$7&lt;K$2,K$3*K$4,0)</f>
        <v>0</v>
      </c>
      <c r="DE518" s="0" t="n">
        <f aca="false">IF(CHOOSE(MATCH(L$5,$B$10:$E$10,0),$B518,$C518,$D518,$E518)*L$6+L518*L$7&lt;L$2,L$3*L$4,0)</f>
        <v>0</v>
      </c>
      <c r="DF518" s="0" t="n">
        <f aca="false">IF(CHOOSE(MATCH(M$5,$B$10:$E$10,0),$B518,$C518,$D518,$E518)*M$6+M518*M$7&lt;M$2,M$3*M$4,0)</f>
        <v>0</v>
      </c>
      <c r="DG518" s="0" t="n">
        <f aca="false">IF(CHOOSE(MATCH(N$5,$B$10:$E$10,0),$B518,$C518,$D518,$E518)*N$6+N518*N$7&lt;N$2,N$3*N$4,0)</f>
        <v>0</v>
      </c>
      <c r="DH518" s="0" t="n">
        <f aca="false">IF(CHOOSE(MATCH(O$5,$B$10:$E$10,0),$B518,$C518,$D518,$E518)*O$6+O518*O$7&lt;O$2,O$3*O$4,0)</f>
        <v>0</v>
      </c>
      <c r="DI518" s="0" t="n">
        <f aca="false">IF(CHOOSE(MATCH(P$5,$B$10:$E$10,0),$B518,$C518,$D518,$E518)*P$6+P518*P$7&lt;P$2,P$3*P$4,0)</f>
        <v>0</v>
      </c>
      <c r="DJ518" s="0" t="n">
        <f aca="false">IF(CHOOSE(MATCH(Q$5,$B$10:$E$10,0),$B518,$C518,$D518,$E518)*Q$6+Q518*Q$7&lt;Q$2,Q$3*Q$4,0)</f>
        <v>0</v>
      </c>
      <c r="DK518" s="0" t="n">
        <f aca="false">IF(CHOOSE(MATCH(R$5,$B$10:$E$10,0),$B518,$C518,$D518,$E518)*R$6+R518*R$7&lt;R$2,R$3*R$4,0)</f>
        <v>0</v>
      </c>
      <c r="DL518" s="0" t="n">
        <f aca="false">IF(CHOOSE(MATCH(S$5,$B$10:$E$10,0),$B518,$C518,$D518,$E518)*S$6+S518*S$7&lt;S$2,S$3*S$4,0)</f>
        <v>0</v>
      </c>
      <c r="DM518" s="0" t="n">
        <f aca="false">IF(CHOOSE(MATCH(T$5,$B$10:$E$10,0),$B518,$C518,$D518,$E518)*T$6+T518*T$7&lt;T$2,T$3*T$4,0)</f>
        <v>0</v>
      </c>
      <c r="DN518" s="0" t="n">
        <f aca="false">IF(CHOOSE(MATCH(U$5,$B$10:$E$10,0),$B518,$C518,$D518,$E518)*U$6+U518*U$7&lt;U$2,U$3*U$4,0)</f>
        <v>0</v>
      </c>
      <c r="DO518" s="0" t="n">
        <f aca="false">IF(CHOOSE(MATCH(V$5,$B$10:$E$10,0),$B518,$C518,$D518,$E518)*V$6+V518*V$7&lt;V$2,V$3*V$4,0)</f>
        <v>0</v>
      </c>
      <c r="DP518" s="0" t="n">
        <f aca="false">IF(CHOOSE(MATCH(W$5,$B$10:$E$10,0),$B518,$C518,$D518,$E518)*W$6+W518*W$7&lt;W$2,W$3*W$4,0)</f>
        <v>0</v>
      </c>
      <c r="DQ518" s="0" t="n">
        <f aca="false">IF(CHOOSE(MATCH(X$5,$B$10:$E$10,0),$B518,$C518,$D518,$E518)*X$6+X518*X$7&lt;X$2,X$3*X$4,0)</f>
        <v>0</v>
      </c>
      <c r="DR518" s="0" t="n">
        <f aca="false">IF(CHOOSE(MATCH(Y$5,$B$10:$E$10,0),$B518,$C518,$D518,$E518)*Y$6+Y518*Y$7&lt;Y$2,Y$3*Y$4,0)</f>
        <v>0</v>
      </c>
      <c r="DS518" s="0" t="n">
        <f aca="false">IF(CHOOSE(MATCH(Z$5,$B$10:$E$10,0),$B518,$C518,$D518,$E518)*Z$6+Z518*Z$7&lt;Z$2,Z$3*Z$4,0)</f>
        <v>0</v>
      </c>
      <c r="DT518" s="0" t="n">
        <f aca="false">IF(CHOOSE(MATCH(AA$5,$B$10:$E$10,0),$B518,$C518,$D518,$E518)*AA$6+AA518*AA$7&lt;AA$2,AA$3*AA$4,0)</f>
        <v>0</v>
      </c>
      <c r="DU518" s="0" t="n">
        <f aca="false">IF(CHOOSE(MATCH(AB$5,$B$10:$E$10,0),$B518,$C518,$D518,$E518)*AB$6+AB518*AB$7&lt;AB$2,AB$3*AB$4,0)</f>
        <v>0</v>
      </c>
      <c r="DV518" s="0" t="n">
        <f aca="false">IF(CHOOSE(MATCH(AC$5,$B$10:$E$10,0),$B518,$C518,$D518,$E518)*AC$6+AC518*AC$7&lt;AC$2,AC$3*AC$4,0)</f>
        <v>0</v>
      </c>
      <c r="DW518" s="0" t="n">
        <f aca="false">IF(CHOOSE(MATCH(AD$5,$B$10:$E$10,0),$B518,$C518,$D518,$E518)*AD$6+AD518*AD$7&lt;AD$2,AD$3*AD$4,0)</f>
        <v>0</v>
      </c>
      <c r="DX518" s="0" t="n">
        <f aca="false">IF(CHOOSE(MATCH(AE$5,$B$10:$E$10,0),$B518,$C518,$D518,$E518)*AE$6+AE518*AE$7&lt;AE$2,AE$3*AE$4,0)</f>
        <v>0</v>
      </c>
      <c r="DY518" s="0" t="n">
        <f aca="false">IF(CHOOSE(MATCH(AF$5,$B$10:$E$10,0),$B518,$C518,$D518,$E518)*AF$6+AF518*AF$7&lt;AF$2,AF$3*AF$4,0)</f>
        <v>0</v>
      </c>
      <c r="DZ518" s="0" t="n">
        <f aca="false">IF(CHOOSE(MATCH(AG$5,$B$10:$E$10,0),$B518,$C518,$D518,$E518)*AG$6+AG518*AG$7&lt;AG$2,AG$3*AG$4,0)</f>
        <v>0</v>
      </c>
      <c r="EA518" s="0" t="n">
        <f aca="false">IF(CHOOSE(MATCH(AH$5,$B$10:$E$10,0),$B518,$C518,$D518,$E518)*AH$6+AH518*AH$7&lt;AH$2,AH$3*AH$4,0)</f>
        <v>0</v>
      </c>
      <c r="EB518" s="0" t="n">
        <f aca="false">IF(CHOOSE(MATCH(AI$5,$B$10:$E$10,0),$B518,$C518,$D518,$E518)*AI$6+AI518*AI$7&lt;AI$2,AI$3*AI$4,0)</f>
        <v>0</v>
      </c>
      <c r="EC518" s="0" t="n">
        <f aca="false">IF(CHOOSE(MATCH(AJ$5,$B$10:$E$10,0),$B518,$C518,$D518,$E518)*AJ$6+AJ518*AJ$7&lt;AJ$2,AJ$3*AJ$4,0)</f>
        <v>0</v>
      </c>
      <c r="ED518" s="0" t="n">
        <f aca="false">IF(CHOOSE(MATCH(AK$5,$B$10:$E$10,0),$B518,$C518,$D518,$E518)*AK$6+AK518*AK$7&lt;AK$2,AK$3*AK$4,0)</f>
        <v>0</v>
      </c>
      <c r="EE518" s="0" t="n">
        <f aca="false">IF(CHOOSE(MATCH(AL$5,$B$10:$E$10,0),$B518,$C518,$D518,$E518)*AL$6+AL518*AL$7&lt;AL$2,AL$3*AL$4,0)</f>
        <v>0</v>
      </c>
      <c r="EF518" s="0" t="n">
        <f aca="false">IF(CHOOSE(MATCH(AM$5,$B$10:$E$10,0),$B518,$C518,$D518,$E518)*AM$6+AM518*AM$7&lt;AM$2,AM$3*AM$4,0)</f>
        <v>0.5</v>
      </c>
      <c r="EG518" s="0" t="n">
        <f aca="false">IF(CHOOSE(MATCH(AN$5,$B$10:$E$10,0),$B518,$C518,$D518,$E518)*AN$6+AN518*AN$7&lt;AN$2,AN$3*AN$4,0)</f>
        <v>0.5</v>
      </c>
      <c r="EH518" s="0" t="n">
        <f aca="false">IF(CHOOSE(MATCH(AO$5,$B$10:$E$10,0),$B518,$C518,$D518,$E518)*AO$6+AO518*AO$7&lt;AO$2,AO$3*AO$4,0)</f>
        <v>0</v>
      </c>
      <c r="EI518" s="0" t="n">
        <f aca="false">IF(CHOOSE(MATCH(AP$5,$B$10:$E$10,0),$B518,$C518,$D518,$E518)*AP$6+AP518*AP$7&lt;AP$2,AP$3*AP$4,0)</f>
        <v>0</v>
      </c>
      <c r="EJ518" s="0" t="n">
        <f aca="false">IF(CHOOSE(MATCH(AQ$5,$B$10:$E$10,0),$B518,$C518,$D518,$E518)*AQ$6+AQ518*AQ$7&lt;AQ$2,AQ$3*AQ$4,0)</f>
        <v>0</v>
      </c>
      <c r="EK518" s="0" t="n">
        <f aca="false">IF(CHOOSE(MATCH(AR$5,$B$10:$E$10,0),$B518,$C518,$D518,$E518)*AR$6+AR518*AR$7&lt;AR$2,AR$3*AR$4,0)</f>
        <v>0</v>
      </c>
      <c r="EL518" s="0" t="n">
        <f aca="false">IF(CHOOSE(MATCH(AS$5,$B$10:$E$10,0),$B518,$C518,$D518,$E518)*AS$6+AS518*AS$7&lt;AS$2,AS$3*AS$4,0)</f>
        <v>0</v>
      </c>
      <c r="EM518" s="0" t="n">
        <f aca="false">IF(CHOOSE(MATCH(AT$5,$B$10:$E$10,0),$B518,$C518,$D518,$E518)*AT$6+AT518*AT$7&lt;AT$2,AT$3*AT$4,0)</f>
        <v>0</v>
      </c>
      <c r="EN518" s="0" t="n">
        <f aca="false">IF(CHOOSE(MATCH(AU$5,$B$10:$E$10,0),$B518,$C518,$D518,$E518)*AU$6+AU518*AU$7&lt;AU$2,AU$3*AU$4,0)</f>
        <v>0</v>
      </c>
      <c r="EO518" s="0" t="n">
        <f aca="false">IF(CHOOSE(MATCH(AV$5,$B$10:$E$10,0),$B518,$C518,$D518,$E518)*AV$6+AV518*AV$7&lt;AV$2,AV$3*AV$4,0)</f>
        <v>0</v>
      </c>
      <c r="EP518" s="0" t="n">
        <f aca="false">IF(CHOOSE(MATCH(AW$5,$B$10:$E$10,0),$B518,$C518,$D518,$E518)*AW$6+AW518*AW$7&lt;AW$2,AW$3*AW$4,0)</f>
        <v>0</v>
      </c>
      <c r="EQ518" s="0" t="n">
        <f aca="false">IF(CHOOSE(MATCH(AX$5,$B$10:$E$10,0),$B518,$C518,$D518,$E518)*AX$6+AX518*AX$7&lt;AX$2,AX$3*AX$4,0)</f>
        <v>0</v>
      </c>
      <c r="ER518" s="0" t="n">
        <f aca="false">IF(CHOOSE(MATCH(AY$5,$B$10:$E$10,0),$B518,$C518,$D518,$E518)*AY$6+AY518*AY$7&lt;AY$2,AY$3*AY$4,0)</f>
        <v>0</v>
      </c>
      <c r="ES518" s="0" t="n">
        <f aca="false">IF(CHOOSE(MATCH(AZ$5,$B$10:$E$10,0),$B518,$C518,$D518,$E518)*AZ$6+AZ518*AZ$7&lt;AZ$2,AZ$3*AZ$4,0)</f>
        <v>0</v>
      </c>
      <c r="ET518" s="0" t="n">
        <f aca="false">IF(CHOOSE(MATCH(BA$5,$B$10:$E$10,0),$B518,$C518,$D518,$E518)*BA$6+BA518*BA$7&lt;BA$2,BA$3*BA$4,0)</f>
        <v>0</v>
      </c>
      <c r="EU518" s="0" t="n">
        <f aca="false">IF(CHOOSE(MATCH(BB$5,$B$10:$E$10,0),$B518,$C518,$D518,$E518)*BB$6+BB518*BB$7&lt;BB$2,BB$3*BB$4,0)</f>
        <v>0.5</v>
      </c>
      <c r="EV518" s="0" t="n">
        <f aca="false">IF(CHOOSE(MATCH(BC$5,$B$10:$E$10,0),$B518,$C518,$D518,$E518)*BC$6+BC518*BC$7&lt;BC$2,BC$3*BC$4,0)</f>
        <v>0</v>
      </c>
      <c r="EW518" s="0" t="n">
        <f aca="false">IF(CHOOSE(MATCH(BD$5,$B$10:$E$10,0),$B518,$C518,$D518,$E518)*BD$6+BD518*BD$7&lt;BD$2,BD$3*BD$4,0)</f>
        <v>12.5</v>
      </c>
      <c r="EX518" s="0" t="n">
        <f aca="false">IF(CHOOSE(MATCH(BE$5,$B$10:$E$10,0),$B518,$C518,$D518,$E518)*BE$6+BE518*BE$7&lt;BE$2,BE$3*BE$4,0)</f>
        <v>0</v>
      </c>
      <c r="EY518" s="0" t="n">
        <f aca="false">IF(CHOOSE(MATCH(BF$5,$B$10:$E$10,0),$B518,$C518,$D518,$E518)*BF$6+BF518*BF$7&lt;BF$2,BF$3*BF$4,0)</f>
        <v>0</v>
      </c>
      <c r="EZ518" s="0" t="n">
        <f aca="false">IF(CHOOSE(MATCH(BG$5,$B$10:$E$10,0),$B518,$C518,$D518,$E518)*BG$6+BG518*BG$7&lt;BG$2,BG$3*BG$4,0)</f>
        <v>0</v>
      </c>
      <c r="FA518" s="0" t="n">
        <f aca="false">IF(CHOOSE(MATCH(BH$5,$B$10:$E$10,0),$B518,$C518,$D518,$E518)*BH$6+BH518*BH$7&lt;BH$2,BH$3*BH$4,0)</f>
        <v>0</v>
      </c>
      <c r="FB518" s="0" t="n">
        <f aca="false">IF(CHOOSE(MATCH(BI$5,$B$10:$E$10,0),$B518,$C518,$D518,$E518)*BI$6+BI518*BI$7&lt;BI$2,BI$3*BI$4,0)</f>
        <v>0</v>
      </c>
      <c r="FC518" s="0" t="n">
        <f aca="false">IF(CHOOSE(MATCH(BJ$5,$B$10:$E$10,0),$B518,$C518,$D518,$E518)*BJ$6+BJ518*BJ$7&lt;BJ$2,BJ$3*BJ$4,0)</f>
        <v>0</v>
      </c>
      <c r="FD518" s="0" t="n">
        <f aca="false">IF(CHOOSE(MATCH(BK$5,$B$10:$E$10,0),$B518,$C518,$D518,$E518)*BK$6+BK518*BK$7&lt;BK$2,BK$3*BK$4,0)</f>
        <v>0</v>
      </c>
      <c r="FE518" s="0" t="n">
        <f aca="false">IF(CHOOSE(MATCH(BL$5,$B$10:$E$10,0),$B518,$C518,$D518,$E518)*BL$6+BL518*BL$7&lt;BL$2,BL$3*BL$4,0)</f>
        <v>0</v>
      </c>
      <c r="FF518" s="0" t="n">
        <f aca="false">IF(CHOOSE(MATCH(BM$5,$B$10:$E$10,0),$B518,$C518,$D518,$E518)*BM$6+BM518*BM$7&lt;BM$2,BM$3*BM$4,0)</f>
        <v>0</v>
      </c>
      <c r="FG518" s="0" t="n">
        <f aca="false">IF(CHOOSE(MATCH(BN$5,$B$10:$E$10,0),$B518,$C518,$D518,$E518)*BN$6+BN518*BN$7&lt;BN$2,BN$3*BN$4,0)</f>
        <v>0</v>
      </c>
      <c r="FH518" s="0" t="n">
        <f aca="false">IF(CHOOSE(MATCH(BO$5,$B$10:$E$10,0),$B518,$C518,$D518,$E518)*BO$6+BO518*BO$7&lt;BO$2,BO$3*BO$4,0)</f>
        <v>0</v>
      </c>
      <c r="FI518" s="0" t="n">
        <f aca="false">IF(CHOOSE(MATCH(BP$5,$B$10:$E$10,0),$B518,$C518,$D518,$E518)*BP$6+BP518*BP$7&lt;BP$2,BP$3*BP$4,0)</f>
        <v>0</v>
      </c>
      <c r="FJ518" s="0" t="n">
        <f aca="false">IF(CHOOSE(MATCH(BQ$5,$B$10:$E$10,0),$B518,$C518,$D518,$E518)*BQ$6+BQ518*BQ$7&lt;BQ$2,BQ$3*BQ$4,0)</f>
        <v>0</v>
      </c>
      <c r="FK518" s="0" t="n">
        <f aca="false">IF(CHOOSE(MATCH(BR$5,$B$10:$E$10,0),$B518,$C518,$D518,$E518)*BR$6+BR518*BR$7&lt;BR$2,BR$3*BR$4,0)</f>
        <v>0</v>
      </c>
      <c r="FL518" s="0" t="n">
        <f aca="false">IF(CHOOSE(MATCH(BS$5,$B$10:$E$10,0),$B518,$C518,$D518,$E518)*BS$6+BS518*BS$7&lt;BS$2,BS$3*BS$4,0)</f>
        <v>0</v>
      </c>
      <c r="FM518" s="0" t="n">
        <f aca="false">IF(CHOOSE(MATCH(BT$5,$B$10:$E$10,0),$B518,$C518,$D518,$E518)*BT$6+BT518*BT$7&lt;BT$2,BT$3*BT$4,0)</f>
        <v>0</v>
      </c>
      <c r="FN518" s="0" t="n">
        <f aca="false">IF(CHOOSE(MATCH(BU$5,$B$10:$E$10,0),$B518,$C518,$D518,$E518)*BU$6+BU518*BU$7&lt;BU$2,BU$3*BU$4,0)</f>
        <v>0</v>
      </c>
      <c r="FO518" s="0" t="n">
        <f aca="false">IF(CHOOSE(MATCH(BV$5,$B$10:$E$10,0),$B518,$C518,$D518,$E518)*BV$6+BV518*BV$7&lt;BV$2,BV$3*BV$4,0)</f>
        <v>0</v>
      </c>
      <c r="FP518" s="0" t="n">
        <f aca="false">IF(CHOOSE(MATCH(BW$5,$B$10:$E$10,0),$B518,$C518,$D518,$E518)*BW$6+BW518*BW$7&lt;BW$2,BW$3*BW$4,0)</f>
        <v>0</v>
      </c>
      <c r="FQ518" s="0" t="n">
        <f aca="false">IF(CHOOSE(MATCH(BX$5,$B$10:$E$10,0),$B518,$C518,$D518,$E518)*BX$6+BX518*BX$7&lt;BX$2,BX$3*BX$4,0)</f>
        <v>0</v>
      </c>
      <c r="FR518" s="0" t="n">
        <f aca="false">IF(CHOOSE(MATCH(BY$5,$B$10:$E$10,0),$B518,$C518,$D518,$E518)*BY$6+BY518*BY$7&lt;BY$2,BY$3*BY$4,0)</f>
        <v>0</v>
      </c>
      <c r="FS518" s="0" t="n">
        <f aca="false">IF(CHOOSE(MATCH(BZ$5,$B$10:$E$10,0),$B518,$C518,$D518,$E518)*BZ$6+BZ518*BZ$7&lt;BZ$2,BZ$3*BZ$4,0)</f>
        <v>0</v>
      </c>
      <c r="FT518" s="0" t="n">
        <f aca="false">IF(CHOOSE(MATCH(CA$5,$B$10:$E$10,0),$B518,$C518,$D518,$E518)*CA$6+CA518*CA$7&lt;CA$2,CA$3*CA$4,0)</f>
        <v>0</v>
      </c>
      <c r="FU518" s="0" t="n">
        <f aca="false">IF(CHOOSE(MATCH(CB$5,$B$10:$E$10,0),$B518,$C518,$D518,$E518)*CB$6+CB518*CB$7&lt;CB$2,CB$3*CB$4,0)</f>
        <v>0</v>
      </c>
      <c r="FV518" s="0" t="n">
        <f aca="false">IF(CHOOSE(MATCH(CC$5,$B$10:$E$10,0),$B518,$C518,$D518,$E518)*CC$6+CC518*CC$7&lt;CC$2,CC$3*CC$4,0)</f>
        <v>0</v>
      </c>
      <c r="FW518" s="0" t="n">
        <f aca="false">IF(CHOOSE(MATCH(CD$5,$B$10:$E$10,0),$B518,$C518,$D518,$E518)*CD$6+CD518*CD$7&lt;CD$2,CD$3*CD$4,0)</f>
        <v>0</v>
      </c>
      <c r="FX518" s="0" t="n">
        <f aca="false">IF(CHOOSE(MATCH(CE$5,$B$10:$E$10,0),$B518,$C518,$D518,$E518)*CE$6+CE518*CE$7&lt;CE$2,CE$3*CE$4,0)</f>
        <v>0</v>
      </c>
      <c r="FY518" s="0" t="n">
        <f aca="false">IF(CHOOSE(MATCH(CF$5,$B$10:$E$10,0),$B518,$C518,$D518,$E518)*CF$6+CF518*CF$7&lt;CF$2,CF$3*CF$4,0)</f>
        <v>0</v>
      </c>
      <c r="FZ518" s="0" t="n">
        <f aca="false">IF(CHOOSE(MATCH(CG$5,$B$10:$E$10,0),$B518,$C518,$D518,$E518)*CG$6+CG518*CG$7&lt;CG$2,CG$3*CG$4,0)</f>
        <v>0</v>
      </c>
      <c r="GA518" s="0" t="n">
        <f aca="false">IF(CHOOSE(MATCH(CH$5,$B$10:$E$10,0),$B518,$C518,$D518,$E518)*CH$6+CH518*CH$7&lt;CH$2,CH$3*CH$4,0)</f>
        <v>0</v>
      </c>
      <c r="GB518" s="0" t="n">
        <f aca="false">IF(CHOOSE(MATCH(CI$5,$B$10:$E$10,0),$B518,$C518,$D518,$E518)*CI$6+CI518*CI$7&lt;CI$2,CI$3*CI$4,0)</f>
        <v>0</v>
      </c>
      <c r="GC518" s="0" t="n">
        <f aca="false">IF(CHOOSE(MATCH(CJ$5,$B$10:$E$10,0),$B518,$C518,$D518,$E518)*CJ$6+CJ518*CJ$7&lt;CJ$2,CJ$3*CJ$4,0)</f>
        <v>0</v>
      </c>
      <c r="GD518" s="0" t="n">
        <f aca="false">IF(CHOOSE(MATCH(CK$5,$B$10:$E$10,0),$B518,$C518,$D518,$E518)*CK$6+CK518*CK$7&lt;CK$2,CK$3*CK$4,0)</f>
        <v>0</v>
      </c>
      <c r="GE518" s="0" t="n">
        <f aca="false">IF(CHOOSE(MATCH(CL$5,$B$10:$E$10,0),$B518,$C518,$D518,$E518)*CL$6+CL518*CL$7&lt;CL$2,CL$3*CL$4,0)</f>
        <v>0</v>
      </c>
      <c r="GF518" s="0" t="n">
        <f aca="false">IF(CHOOSE(MATCH(CM$5,$B$10:$E$10,0),$B518,$C518,$D518,$E518)*CM$6+CM518*CM$7&lt;CM$2,CM$3*CM$4,0)</f>
        <v>0</v>
      </c>
      <c r="GG518" s="0" t="n">
        <f aca="false">IF(CHOOSE(MATCH(CN$5,$B$10:$E$10,0),$B518,$C518,$D518,$E518)*CN$6+CN518*CN$7&lt;CN$2,CN$3*CN$4,0)</f>
        <v>0</v>
      </c>
      <c r="GH518" s="0" t="n">
        <f aca="false">IF(CHOOSE(MATCH(CO$5,$B$10:$E$10,0),$B518,$C518,$D518,$E518)*CO$6+CO518*CO$7&lt;CO$2,CO$3*CO$4,0)</f>
        <v>0</v>
      </c>
      <c r="GI518" s="0" t="n">
        <f aca="false">IF(CHOOSE(MATCH(CP$5,$B$10:$E$10,0),$B518,$C518,$D518,$E518)*CP$6+CP518*CP$7&lt;CP$2,CP$3*CP$4,0)</f>
        <v>0</v>
      </c>
      <c r="GJ518" s="0" t="n">
        <f aca="false">IF(CHOOSE(MATCH(CQ$5,$B$10:$E$10,0),$B518,$C518,$D518,$E518)*CQ$6+CQ518*CQ$7&lt;CQ$2,CQ$3*CQ$4,0)</f>
        <v>0</v>
      </c>
      <c r="GK518" s="0" t="n">
        <f aca="false">IF(CHOOSE(MATCH(CR$5,$B$10:$E$10,0),$B518,$C518,$D518,$E518)*CR$6+CR518*CR$7&lt;CR$2,CR$3*CR$4,0)</f>
        <v>0</v>
      </c>
      <c r="GL518" s="0" t="n">
        <f aca="false">IF(CHOOSE(MATCH(CS$5,$B$10:$E$10,0),$B518,$C518,$D518,$E518)*CS$6+CS518*CS$7&lt;CS$2,CS$3*CS$4,0)</f>
        <v>0</v>
      </c>
      <c r="GM518" s="0" t="n">
        <f aca="false">IF(CHOOSE(MATCH(CT$5,$B$10:$E$10,0),$B518,$C518,$D518,$E518)*CT$6+CT518*CT$7&lt;CT$2,CT$3*CT$4,0)</f>
        <v>0</v>
      </c>
      <c r="GN518" s="0" t="n">
        <f aca="false">IF(CHOOSE(MATCH(CU$5,$B$10:$E$10,0),$B518,$C518,$D518,$E518)*CU$6+CU518*CU$7&lt;CU$2,CU$3*CU$4,0)</f>
        <v>0</v>
      </c>
      <c r="GO518" s="0" t="n">
        <f aca="false">IF(CHOOSE(MATCH(CV$5,$B$10:$E$10,0),$B518,$C518,$D518,$E518)*CV$6+CV518*CV$7&lt;CV$2,CV$3*CV$4,0)</f>
        <v>0</v>
      </c>
      <c r="GP518" s="0" t="n">
        <f aca="false">IF(CHOOSE(MATCH(CW$5,$B$10:$E$10,0),$B518,$C518,$D518,$E518)*CW$6+CW518*CW$7&lt;CW$2,CW$3*CW$4,0)</f>
        <v>0</v>
      </c>
      <c r="GQ518" s="0" t="n">
        <f aca="false">IF(CHOOSE(MATCH(CX$5,$B$10:$E$10,0),$B518,$C518,$D518,$E518)*CX$6+CX518*CX$7&lt;CX$2,CX$3*CX$4,0)</f>
        <v>0</v>
      </c>
      <c r="GS518" s="0" t="n">
        <f aca="false">SUM(CZ518:GQ518)</f>
        <v>14</v>
      </c>
      <c r="GT518" s="0" t="n">
        <f aca="false">IF(GS518&gt;$GS$6,1,0)</f>
        <v>0</v>
      </c>
    </row>
    <row r="519" customFormat="false" ht="14" hidden="false" customHeight="false" outlineLevel="0" collapsed="false">
      <c r="A519" s="0" t="n">
        <v>509</v>
      </c>
      <c r="B519" s="0" t="n">
        <v>-1.29596307313717</v>
      </c>
      <c r="C519" s="0" t="n">
        <v>-1.62078653531054</v>
      </c>
      <c r="D519" s="0" t="n">
        <v>0.317976705477657</v>
      </c>
      <c r="E519" s="0" t="n">
        <v>-0.704513743952296</v>
      </c>
      <c r="G519" s="0" t="n">
        <v>0.854598738442292</v>
      </c>
      <c r="H519" s="0" t="n">
        <v>0.711720531398896</v>
      </c>
      <c r="I519" s="0" t="n">
        <v>1.27319708553841</v>
      </c>
      <c r="J519" s="0" t="n">
        <v>1.65030542120803</v>
      </c>
      <c r="K519" s="0" t="n">
        <v>-0.20182596927043</v>
      </c>
      <c r="L519" s="0" t="n">
        <v>0.241342377194087</v>
      </c>
      <c r="M519" s="0" t="n">
        <v>-0.159445789904566</v>
      </c>
      <c r="N519" s="0" t="n">
        <v>1.69620761880651</v>
      </c>
      <c r="O519" s="0" t="n">
        <v>-0.410447000831482</v>
      </c>
      <c r="P519" s="0" t="n">
        <v>0.405043465434574</v>
      </c>
      <c r="Q519" s="0" t="n">
        <v>1.26959321278264</v>
      </c>
      <c r="R519" s="0" t="n">
        <v>-0.603433818469057</v>
      </c>
      <c r="S519" s="0" t="n">
        <v>-0.375160880139447</v>
      </c>
      <c r="T519" s="0" t="n">
        <v>-0.000190993887372315</v>
      </c>
      <c r="U519" s="0" t="n">
        <v>-0.318368620355614</v>
      </c>
      <c r="V519" s="0" t="n">
        <v>1.14737076728488</v>
      </c>
      <c r="W519" s="0" t="n">
        <v>-0.511811322212452</v>
      </c>
      <c r="X519" s="0" t="n">
        <v>0.931659087655134</v>
      </c>
      <c r="Y519" s="0" t="n">
        <v>0.139177700475557</v>
      </c>
      <c r="Z519" s="0" t="n">
        <v>0.951681613514666</v>
      </c>
      <c r="AA519" s="0" t="n">
        <v>-1.35902610054472</v>
      </c>
      <c r="AB519" s="0" t="n">
        <v>-1.13170244731009</v>
      </c>
      <c r="AC519" s="0" t="n">
        <v>1.25870883493917</v>
      </c>
      <c r="AD519" s="0" t="n">
        <v>-0.239924702327698</v>
      </c>
      <c r="AE519" s="0" t="n">
        <v>-0.0426609858550364</v>
      </c>
      <c r="AF519" s="0" t="n">
        <v>0.927066139411181</v>
      </c>
      <c r="AG519" s="0" t="n">
        <v>-0.221698428504169</v>
      </c>
      <c r="AH519" s="0" t="n">
        <v>-0.446927970187971</v>
      </c>
      <c r="AI519" s="0" t="n">
        <v>-0.00172121872310527</v>
      </c>
      <c r="AJ519" s="0" t="n">
        <v>0.964391801971942</v>
      </c>
      <c r="AK519" s="0" t="n">
        <v>2.12739905691706</v>
      </c>
      <c r="AL519" s="0" t="n">
        <v>-0.0265868038695771</v>
      </c>
      <c r="AM519" s="0" t="n">
        <v>-0.339200596499722</v>
      </c>
      <c r="AN519" s="0" t="n">
        <v>-0.731270120013505</v>
      </c>
      <c r="AO519" s="0" t="n">
        <v>0.202841192731285</v>
      </c>
      <c r="AP519" s="0" t="n">
        <v>1.22318851936143</v>
      </c>
      <c r="AQ519" s="0" t="n">
        <v>1.05254230220453</v>
      </c>
      <c r="AR519" s="0" t="n">
        <v>1.51046606333694</v>
      </c>
      <c r="AS519" s="0" t="n">
        <v>-0.449296067017713</v>
      </c>
      <c r="AT519" s="0" t="n">
        <v>-1.41652890306432</v>
      </c>
      <c r="AU519" s="0" t="n">
        <v>-1.69944087247131</v>
      </c>
      <c r="AV519" s="0" t="n">
        <v>1.81660652742721</v>
      </c>
      <c r="AW519" s="0" t="n">
        <v>0.81514144767425</v>
      </c>
      <c r="AX519" s="0" t="n">
        <v>1.2716509445454</v>
      </c>
      <c r="AY519" s="0" t="n">
        <v>-0.660604655422503</v>
      </c>
      <c r="AZ519" s="0" t="n">
        <v>-0.357163116859738</v>
      </c>
      <c r="BA519" s="0" t="n">
        <v>-0.166733116202522</v>
      </c>
      <c r="BB519" s="0" t="n">
        <v>0.816103238321375</v>
      </c>
      <c r="BC519" s="0" t="n">
        <v>-0.775364696892211</v>
      </c>
      <c r="BD519" s="0" t="n">
        <v>-0.801883288659155</v>
      </c>
      <c r="BE519" s="0" t="n">
        <v>0.198469933820888</v>
      </c>
      <c r="BF519" s="0" t="n">
        <v>-0.0718557657819474</v>
      </c>
      <c r="BG519" s="0" t="n">
        <v>-0.743418695492437</v>
      </c>
      <c r="BH519" s="0" t="n">
        <v>1.23918425742886</v>
      </c>
      <c r="BI519" s="0" t="n">
        <v>1.12404450192116</v>
      </c>
      <c r="BJ519" s="0" t="n">
        <v>-0.812266307548271</v>
      </c>
      <c r="BK519" s="0" t="n">
        <v>-0.371223904949147</v>
      </c>
      <c r="BL519" s="0" t="n">
        <v>-2.89059244096279</v>
      </c>
      <c r="BM519" s="0" t="n">
        <v>0.167508460435784</v>
      </c>
      <c r="BN519" s="0" t="n">
        <v>0.145050762512255</v>
      </c>
      <c r="BO519" s="0" t="n">
        <v>-0.167585767485434</v>
      </c>
      <c r="BP519" s="0" t="n">
        <v>-1.67592588695698</v>
      </c>
      <c r="BQ519" s="0" t="n">
        <v>0.301272393699037</v>
      </c>
      <c r="BR519" s="0" t="n">
        <v>0.723894117982127</v>
      </c>
      <c r="BS519" s="0" t="n">
        <v>1.62831383931916</v>
      </c>
      <c r="BT519" s="0" t="n">
        <v>-0.246543550019851</v>
      </c>
      <c r="BU519" s="0" t="n">
        <v>1.32458808366209</v>
      </c>
      <c r="BV519" s="0" t="n">
        <v>0.413444922742201</v>
      </c>
      <c r="BW519" s="0" t="n">
        <v>-0.0298769009532407</v>
      </c>
      <c r="BX519" s="0" t="n">
        <v>0.201514467335073</v>
      </c>
      <c r="BY519" s="0" t="n">
        <v>0.185380031325622</v>
      </c>
      <c r="BZ519" s="0" t="n">
        <v>-0.511462303620647</v>
      </c>
      <c r="CA519" s="0" t="n">
        <v>1.39273197419243</v>
      </c>
      <c r="CB519" s="0" t="n">
        <v>-0.442452119386871</v>
      </c>
      <c r="CC519" s="0" t="n">
        <v>0.941265625442611</v>
      </c>
      <c r="CD519" s="0" t="n">
        <v>-0.897605332284002</v>
      </c>
      <c r="CE519" s="0" t="n">
        <v>1.48188519233372</v>
      </c>
      <c r="CF519" s="0" t="n">
        <v>0.291520336759277</v>
      </c>
      <c r="CG519" s="0" t="n">
        <v>-1.03840648080222</v>
      </c>
      <c r="CH519" s="0" t="n">
        <v>-0.751206243876368</v>
      </c>
      <c r="CI519" s="0" t="n">
        <v>-1.12952875497285</v>
      </c>
      <c r="CJ519" s="0" t="n">
        <v>2.27835698751733</v>
      </c>
      <c r="CK519" s="0" t="n">
        <v>-0.523268681718037</v>
      </c>
      <c r="CL519" s="0" t="n">
        <v>-0.226248175749788</v>
      </c>
      <c r="CM519" s="0" t="n">
        <v>-0.521690708410461</v>
      </c>
      <c r="CN519" s="0" t="n">
        <v>-0.262029971054289</v>
      </c>
      <c r="CO519" s="0" t="n">
        <v>-2.03479430638254</v>
      </c>
      <c r="CP519" s="0" t="n">
        <v>-0.592822289036121</v>
      </c>
      <c r="CQ519" s="0" t="n">
        <v>-1.80673850991298</v>
      </c>
      <c r="CR519" s="0" t="n">
        <v>1.61295702127973</v>
      </c>
      <c r="CS519" s="0" t="n">
        <v>1.05841763797798</v>
      </c>
      <c r="CT519" s="0" t="n">
        <v>-1.34113633976085</v>
      </c>
      <c r="CU519" s="0" t="n">
        <v>-0.396091763832374</v>
      </c>
      <c r="CV519" s="0" t="n">
        <v>0.444224497186951</v>
      </c>
      <c r="CW519" s="0" t="n">
        <v>2.18109562410973</v>
      </c>
      <c r="CX519" s="0" t="n">
        <v>1.71821739058942</v>
      </c>
      <c r="CZ519" s="0" t="n">
        <f aca="false">IF(CHOOSE(MATCH(G$5,$B$10:$E$10,0),$B519,$C519,$D519,$E519)*G$6+G519*G$7&lt;G$2,G$3*G$4,0)</f>
        <v>0</v>
      </c>
      <c r="DA519" s="0" t="n">
        <f aca="false">IF(CHOOSE(MATCH(H$5,$B$10:$E$10,0),$B519,$C519,$D519,$E519)*H$6+H519*H$7&lt;H$2,H$3*H$4,0)</f>
        <v>0</v>
      </c>
      <c r="DB519" s="0" t="n">
        <f aca="false">IF(CHOOSE(MATCH(I$5,$B$10:$E$10,0),$B519,$C519,$D519,$E519)*I$6+I519*I$7&lt;I$2,I$3*I$4,0)</f>
        <v>0</v>
      </c>
      <c r="DC519" s="0" t="n">
        <f aca="false">IF(CHOOSE(MATCH(J$5,$B$10:$E$10,0),$B519,$C519,$D519,$E519)*J$6+J519*J$7&lt;J$2,J$3*J$4,0)</f>
        <v>0</v>
      </c>
      <c r="DD519" s="0" t="n">
        <f aca="false">IF(CHOOSE(MATCH(K$5,$B$10:$E$10,0),$B519,$C519,$D519,$E519)*K$6+K519*K$7&lt;K$2,K$3*K$4,0)</f>
        <v>0</v>
      </c>
      <c r="DE519" s="0" t="n">
        <f aca="false">IF(CHOOSE(MATCH(L$5,$B$10:$E$10,0),$B519,$C519,$D519,$E519)*L$6+L519*L$7&lt;L$2,L$3*L$4,0)</f>
        <v>0</v>
      </c>
      <c r="DF519" s="0" t="n">
        <f aca="false">IF(CHOOSE(MATCH(M$5,$B$10:$E$10,0),$B519,$C519,$D519,$E519)*M$6+M519*M$7&lt;M$2,M$3*M$4,0)</f>
        <v>0</v>
      </c>
      <c r="DG519" s="0" t="n">
        <f aca="false">IF(CHOOSE(MATCH(N$5,$B$10:$E$10,0),$B519,$C519,$D519,$E519)*N$6+N519*N$7&lt;N$2,N$3*N$4,0)</f>
        <v>0</v>
      </c>
      <c r="DH519" s="0" t="n">
        <f aca="false">IF(CHOOSE(MATCH(O$5,$B$10:$E$10,0),$B519,$C519,$D519,$E519)*O$6+O519*O$7&lt;O$2,O$3*O$4,0)</f>
        <v>0</v>
      </c>
      <c r="DI519" s="0" t="n">
        <f aca="false">IF(CHOOSE(MATCH(P$5,$B$10:$E$10,0),$B519,$C519,$D519,$E519)*P$6+P519*P$7&lt;P$2,P$3*P$4,0)</f>
        <v>0</v>
      </c>
      <c r="DJ519" s="0" t="n">
        <f aca="false">IF(CHOOSE(MATCH(Q$5,$B$10:$E$10,0),$B519,$C519,$D519,$E519)*Q$6+Q519*Q$7&lt;Q$2,Q$3*Q$4,0)</f>
        <v>0</v>
      </c>
      <c r="DK519" s="0" t="n">
        <f aca="false">IF(CHOOSE(MATCH(R$5,$B$10:$E$10,0),$B519,$C519,$D519,$E519)*R$6+R519*R$7&lt;R$2,R$3*R$4,0)</f>
        <v>0</v>
      </c>
      <c r="DL519" s="0" t="n">
        <f aca="false">IF(CHOOSE(MATCH(S$5,$B$10:$E$10,0),$B519,$C519,$D519,$E519)*S$6+S519*S$7&lt;S$2,S$3*S$4,0)</f>
        <v>0</v>
      </c>
      <c r="DM519" s="0" t="n">
        <f aca="false">IF(CHOOSE(MATCH(T$5,$B$10:$E$10,0),$B519,$C519,$D519,$E519)*T$6+T519*T$7&lt;T$2,T$3*T$4,0)</f>
        <v>0</v>
      </c>
      <c r="DN519" s="0" t="n">
        <f aca="false">IF(CHOOSE(MATCH(U$5,$B$10:$E$10,0),$B519,$C519,$D519,$E519)*U$6+U519*U$7&lt;U$2,U$3*U$4,0)</f>
        <v>0</v>
      </c>
      <c r="DO519" s="0" t="n">
        <f aca="false">IF(CHOOSE(MATCH(V$5,$B$10:$E$10,0),$B519,$C519,$D519,$E519)*V$6+V519*V$7&lt;V$2,V$3*V$4,0)</f>
        <v>0</v>
      </c>
      <c r="DP519" s="0" t="n">
        <f aca="false">IF(CHOOSE(MATCH(W$5,$B$10:$E$10,0),$B519,$C519,$D519,$E519)*W$6+W519*W$7&lt;W$2,W$3*W$4,0)</f>
        <v>0</v>
      </c>
      <c r="DQ519" s="0" t="n">
        <f aca="false">IF(CHOOSE(MATCH(X$5,$B$10:$E$10,0),$B519,$C519,$D519,$E519)*X$6+X519*X$7&lt;X$2,X$3*X$4,0)</f>
        <v>0</v>
      </c>
      <c r="DR519" s="0" t="n">
        <f aca="false">IF(CHOOSE(MATCH(Y$5,$B$10:$E$10,0),$B519,$C519,$D519,$E519)*Y$6+Y519*Y$7&lt;Y$2,Y$3*Y$4,0)</f>
        <v>0</v>
      </c>
      <c r="DS519" s="0" t="n">
        <f aca="false">IF(CHOOSE(MATCH(Z$5,$B$10:$E$10,0),$B519,$C519,$D519,$E519)*Z$6+Z519*Z$7&lt;Z$2,Z$3*Z$4,0)</f>
        <v>0</v>
      </c>
      <c r="DT519" s="0" t="n">
        <f aca="false">IF(CHOOSE(MATCH(AA$5,$B$10:$E$10,0),$B519,$C519,$D519,$E519)*AA$6+AA519*AA$7&lt;AA$2,AA$3*AA$4,0)</f>
        <v>0</v>
      </c>
      <c r="DU519" s="0" t="n">
        <f aca="false">IF(CHOOSE(MATCH(AB$5,$B$10:$E$10,0),$B519,$C519,$D519,$E519)*AB$6+AB519*AB$7&lt;AB$2,AB$3*AB$4,0)</f>
        <v>0</v>
      </c>
      <c r="DV519" s="0" t="n">
        <f aca="false">IF(CHOOSE(MATCH(AC$5,$B$10:$E$10,0),$B519,$C519,$D519,$E519)*AC$6+AC519*AC$7&lt;AC$2,AC$3*AC$4,0)</f>
        <v>0</v>
      </c>
      <c r="DW519" s="0" t="n">
        <f aca="false">IF(CHOOSE(MATCH(AD$5,$B$10:$E$10,0),$B519,$C519,$D519,$E519)*AD$6+AD519*AD$7&lt;AD$2,AD$3*AD$4,0)</f>
        <v>0</v>
      </c>
      <c r="DX519" s="0" t="n">
        <f aca="false">IF(CHOOSE(MATCH(AE$5,$B$10:$E$10,0),$B519,$C519,$D519,$E519)*AE$6+AE519*AE$7&lt;AE$2,AE$3*AE$4,0)</f>
        <v>0</v>
      </c>
      <c r="DY519" s="0" t="n">
        <f aca="false">IF(CHOOSE(MATCH(AF$5,$B$10:$E$10,0),$B519,$C519,$D519,$E519)*AF$6+AF519*AF$7&lt;AF$2,AF$3*AF$4,0)</f>
        <v>0</v>
      </c>
      <c r="DZ519" s="0" t="n">
        <f aca="false">IF(CHOOSE(MATCH(AG$5,$B$10:$E$10,0),$B519,$C519,$D519,$E519)*AG$6+AG519*AG$7&lt;AG$2,AG$3*AG$4,0)</f>
        <v>0</v>
      </c>
      <c r="EA519" s="0" t="n">
        <f aca="false">IF(CHOOSE(MATCH(AH$5,$B$10:$E$10,0),$B519,$C519,$D519,$E519)*AH$6+AH519*AH$7&lt;AH$2,AH$3*AH$4,0)</f>
        <v>0</v>
      </c>
      <c r="EB519" s="0" t="n">
        <f aca="false">IF(CHOOSE(MATCH(AI$5,$B$10:$E$10,0),$B519,$C519,$D519,$E519)*AI$6+AI519*AI$7&lt;AI$2,AI$3*AI$4,0)</f>
        <v>0</v>
      </c>
      <c r="EC519" s="0" t="n">
        <f aca="false">IF(CHOOSE(MATCH(AJ$5,$B$10:$E$10,0),$B519,$C519,$D519,$E519)*AJ$6+AJ519*AJ$7&lt;AJ$2,AJ$3*AJ$4,0)</f>
        <v>0</v>
      </c>
      <c r="ED519" s="0" t="n">
        <f aca="false">IF(CHOOSE(MATCH(AK$5,$B$10:$E$10,0),$B519,$C519,$D519,$E519)*AK$6+AK519*AK$7&lt;AK$2,AK$3*AK$4,0)</f>
        <v>0</v>
      </c>
      <c r="EE519" s="0" t="n">
        <f aca="false">IF(CHOOSE(MATCH(AL$5,$B$10:$E$10,0),$B519,$C519,$D519,$E519)*AL$6+AL519*AL$7&lt;AL$2,AL$3*AL$4,0)</f>
        <v>0</v>
      </c>
      <c r="EF519" s="0" t="n">
        <f aca="false">IF(CHOOSE(MATCH(AM$5,$B$10:$E$10,0),$B519,$C519,$D519,$E519)*AM$6+AM519*AM$7&lt;AM$2,AM$3*AM$4,0)</f>
        <v>0</v>
      </c>
      <c r="EG519" s="0" t="n">
        <f aca="false">IF(CHOOSE(MATCH(AN$5,$B$10:$E$10,0),$B519,$C519,$D519,$E519)*AN$6+AN519*AN$7&lt;AN$2,AN$3*AN$4,0)</f>
        <v>0</v>
      </c>
      <c r="EH519" s="0" t="n">
        <f aca="false">IF(CHOOSE(MATCH(AO$5,$B$10:$E$10,0),$B519,$C519,$D519,$E519)*AO$6+AO519*AO$7&lt;AO$2,AO$3*AO$4,0)</f>
        <v>0</v>
      </c>
      <c r="EI519" s="0" t="n">
        <f aca="false">IF(CHOOSE(MATCH(AP$5,$B$10:$E$10,0),$B519,$C519,$D519,$E519)*AP$6+AP519*AP$7&lt;AP$2,AP$3*AP$4,0)</f>
        <v>0</v>
      </c>
      <c r="EJ519" s="0" t="n">
        <f aca="false">IF(CHOOSE(MATCH(AQ$5,$B$10:$E$10,0),$B519,$C519,$D519,$E519)*AQ$6+AQ519*AQ$7&lt;AQ$2,AQ$3*AQ$4,0)</f>
        <v>0</v>
      </c>
      <c r="EK519" s="0" t="n">
        <f aca="false">IF(CHOOSE(MATCH(AR$5,$B$10:$E$10,0),$B519,$C519,$D519,$E519)*AR$6+AR519*AR$7&lt;AR$2,AR$3*AR$4,0)</f>
        <v>0</v>
      </c>
      <c r="EL519" s="0" t="n">
        <f aca="false">IF(CHOOSE(MATCH(AS$5,$B$10:$E$10,0),$B519,$C519,$D519,$E519)*AS$6+AS519*AS$7&lt;AS$2,AS$3*AS$4,0)</f>
        <v>0</v>
      </c>
      <c r="EM519" s="0" t="n">
        <f aca="false">IF(CHOOSE(MATCH(AT$5,$B$10:$E$10,0),$B519,$C519,$D519,$E519)*AT$6+AT519*AT$7&lt;AT$2,AT$3*AT$4,0)</f>
        <v>0</v>
      </c>
      <c r="EN519" s="0" t="n">
        <f aca="false">IF(CHOOSE(MATCH(AU$5,$B$10:$E$10,0),$B519,$C519,$D519,$E519)*AU$6+AU519*AU$7&lt;AU$2,AU$3*AU$4,0)</f>
        <v>0</v>
      </c>
      <c r="EO519" s="0" t="n">
        <f aca="false">IF(CHOOSE(MATCH(AV$5,$B$10:$E$10,0),$B519,$C519,$D519,$E519)*AV$6+AV519*AV$7&lt;AV$2,AV$3*AV$4,0)</f>
        <v>0</v>
      </c>
      <c r="EP519" s="0" t="n">
        <f aca="false">IF(CHOOSE(MATCH(AW$5,$B$10:$E$10,0),$B519,$C519,$D519,$E519)*AW$6+AW519*AW$7&lt;AW$2,AW$3*AW$4,0)</f>
        <v>0</v>
      </c>
      <c r="EQ519" s="0" t="n">
        <f aca="false">IF(CHOOSE(MATCH(AX$5,$B$10:$E$10,0),$B519,$C519,$D519,$E519)*AX$6+AX519*AX$7&lt;AX$2,AX$3*AX$4,0)</f>
        <v>0</v>
      </c>
      <c r="ER519" s="0" t="n">
        <f aca="false">IF(CHOOSE(MATCH(AY$5,$B$10:$E$10,0),$B519,$C519,$D519,$E519)*AY$6+AY519*AY$7&lt;AY$2,AY$3*AY$4,0)</f>
        <v>0</v>
      </c>
      <c r="ES519" s="0" t="n">
        <f aca="false">IF(CHOOSE(MATCH(AZ$5,$B$10:$E$10,0),$B519,$C519,$D519,$E519)*AZ$6+AZ519*AZ$7&lt;AZ$2,AZ$3*AZ$4,0)</f>
        <v>0</v>
      </c>
      <c r="ET519" s="0" t="n">
        <f aca="false">IF(CHOOSE(MATCH(BA$5,$B$10:$E$10,0),$B519,$C519,$D519,$E519)*BA$6+BA519*BA$7&lt;BA$2,BA$3*BA$4,0)</f>
        <v>0</v>
      </c>
      <c r="EU519" s="0" t="n">
        <f aca="false">IF(CHOOSE(MATCH(BB$5,$B$10:$E$10,0),$B519,$C519,$D519,$E519)*BB$6+BB519*BB$7&lt;BB$2,BB$3*BB$4,0)</f>
        <v>0</v>
      </c>
      <c r="EV519" s="0" t="n">
        <f aca="false">IF(CHOOSE(MATCH(BC$5,$B$10:$E$10,0),$B519,$C519,$D519,$E519)*BC$6+BC519*BC$7&lt;BC$2,BC$3*BC$4,0)</f>
        <v>0</v>
      </c>
      <c r="EW519" s="0" t="n">
        <f aca="false">IF(CHOOSE(MATCH(BD$5,$B$10:$E$10,0),$B519,$C519,$D519,$E519)*BD$6+BD519*BD$7&lt;BD$2,BD$3*BD$4,0)</f>
        <v>0</v>
      </c>
      <c r="EX519" s="0" t="n">
        <f aca="false">IF(CHOOSE(MATCH(BE$5,$B$10:$E$10,0),$B519,$C519,$D519,$E519)*BE$6+BE519*BE$7&lt;BE$2,BE$3*BE$4,0)</f>
        <v>0</v>
      </c>
      <c r="EY519" s="0" t="n">
        <f aca="false">IF(CHOOSE(MATCH(BF$5,$B$10:$E$10,0),$B519,$C519,$D519,$E519)*BF$6+BF519*BF$7&lt;BF$2,BF$3*BF$4,0)</f>
        <v>0</v>
      </c>
      <c r="EZ519" s="0" t="n">
        <f aca="false">IF(CHOOSE(MATCH(BG$5,$B$10:$E$10,0),$B519,$C519,$D519,$E519)*BG$6+BG519*BG$7&lt;BG$2,BG$3*BG$4,0)</f>
        <v>0</v>
      </c>
      <c r="FA519" s="0" t="n">
        <f aca="false">IF(CHOOSE(MATCH(BH$5,$B$10:$E$10,0),$B519,$C519,$D519,$E519)*BH$6+BH519*BH$7&lt;BH$2,BH$3*BH$4,0)</f>
        <v>0</v>
      </c>
      <c r="FB519" s="0" t="n">
        <f aca="false">IF(CHOOSE(MATCH(BI$5,$B$10:$E$10,0),$B519,$C519,$D519,$E519)*BI$6+BI519*BI$7&lt;BI$2,BI$3*BI$4,0)</f>
        <v>0</v>
      </c>
      <c r="FC519" s="0" t="n">
        <f aca="false">IF(CHOOSE(MATCH(BJ$5,$B$10:$E$10,0),$B519,$C519,$D519,$E519)*BJ$6+BJ519*BJ$7&lt;BJ$2,BJ$3*BJ$4,0)</f>
        <v>0</v>
      </c>
      <c r="FD519" s="0" t="n">
        <f aca="false">IF(CHOOSE(MATCH(BK$5,$B$10:$E$10,0),$B519,$C519,$D519,$E519)*BK$6+BK519*BK$7&lt;BK$2,BK$3*BK$4,0)</f>
        <v>0</v>
      </c>
      <c r="FE519" s="0" t="n">
        <f aca="false">IF(CHOOSE(MATCH(BL$5,$B$10:$E$10,0),$B519,$C519,$D519,$E519)*BL$6+BL519*BL$7&lt;BL$2,BL$3*BL$4,0)</f>
        <v>0.5</v>
      </c>
      <c r="FF519" s="0" t="n">
        <f aca="false">IF(CHOOSE(MATCH(BM$5,$B$10:$E$10,0),$B519,$C519,$D519,$E519)*BM$6+BM519*BM$7&lt;BM$2,BM$3*BM$4,0)</f>
        <v>0</v>
      </c>
      <c r="FG519" s="0" t="n">
        <f aca="false">IF(CHOOSE(MATCH(BN$5,$B$10:$E$10,0),$B519,$C519,$D519,$E519)*BN$6+BN519*BN$7&lt;BN$2,BN$3*BN$4,0)</f>
        <v>0</v>
      </c>
      <c r="FH519" s="0" t="n">
        <f aca="false">IF(CHOOSE(MATCH(BO$5,$B$10:$E$10,0),$B519,$C519,$D519,$E519)*BO$6+BO519*BO$7&lt;BO$2,BO$3*BO$4,0)</f>
        <v>0</v>
      </c>
      <c r="FI519" s="0" t="n">
        <f aca="false">IF(CHOOSE(MATCH(BP$5,$B$10:$E$10,0),$B519,$C519,$D519,$E519)*BP$6+BP519*BP$7&lt;BP$2,BP$3*BP$4,0)</f>
        <v>0</v>
      </c>
      <c r="FJ519" s="0" t="n">
        <f aca="false">IF(CHOOSE(MATCH(BQ$5,$B$10:$E$10,0),$B519,$C519,$D519,$E519)*BQ$6+BQ519*BQ$7&lt;BQ$2,BQ$3*BQ$4,0)</f>
        <v>0</v>
      </c>
      <c r="FK519" s="0" t="n">
        <f aca="false">IF(CHOOSE(MATCH(BR$5,$B$10:$E$10,0),$B519,$C519,$D519,$E519)*BR$6+BR519*BR$7&lt;BR$2,BR$3*BR$4,0)</f>
        <v>0</v>
      </c>
      <c r="FL519" s="0" t="n">
        <f aca="false">IF(CHOOSE(MATCH(BS$5,$B$10:$E$10,0),$B519,$C519,$D519,$E519)*BS$6+BS519*BS$7&lt;BS$2,BS$3*BS$4,0)</f>
        <v>0</v>
      </c>
      <c r="FM519" s="0" t="n">
        <f aca="false">IF(CHOOSE(MATCH(BT$5,$B$10:$E$10,0),$B519,$C519,$D519,$E519)*BT$6+BT519*BT$7&lt;BT$2,BT$3*BT$4,0)</f>
        <v>0</v>
      </c>
      <c r="FN519" s="0" t="n">
        <f aca="false">IF(CHOOSE(MATCH(BU$5,$B$10:$E$10,0),$B519,$C519,$D519,$E519)*BU$6+BU519*BU$7&lt;BU$2,BU$3*BU$4,0)</f>
        <v>0</v>
      </c>
      <c r="FO519" s="0" t="n">
        <f aca="false">IF(CHOOSE(MATCH(BV$5,$B$10:$E$10,0),$B519,$C519,$D519,$E519)*BV$6+BV519*BV$7&lt;BV$2,BV$3*BV$4,0)</f>
        <v>0</v>
      </c>
      <c r="FP519" s="0" t="n">
        <f aca="false">IF(CHOOSE(MATCH(BW$5,$B$10:$E$10,0),$B519,$C519,$D519,$E519)*BW$6+BW519*BW$7&lt;BW$2,BW$3*BW$4,0)</f>
        <v>0</v>
      </c>
      <c r="FQ519" s="0" t="n">
        <f aca="false">IF(CHOOSE(MATCH(BX$5,$B$10:$E$10,0),$B519,$C519,$D519,$E519)*BX$6+BX519*BX$7&lt;BX$2,BX$3*BX$4,0)</f>
        <v>0</v>
      </c>
      <c r="FR519" s="0" t="n">
        <f aca="false">IF(CHOOSE(MATCH(BY$5,$B$10:$E$10,0),$B519,$C519,$D519,$E519)*BY$6+BY519*BY$7&lt;BY$2,BY$3*BY$4,0)</f>
        <v>0</v>
      </c>
      <c r="FS519" s="0" t="n">
        <f aca="false">IF(CHOOSE(MATCH(BZ$5,$B$10:$E$10,0),$B519,$C519,$D519,$E519)*BZ$6+BZ519*BZ$7&lt;BZ$2,BZ$3*BZ$4,0)</f>
        <v>0</v>
      </c>
      <c r="FT519" s="0" t="n">
        <f aca="false">IF(CHOOSE(MATCH(CA$5,$B$10:$E$10,0),$B519,$C519,$D519,$E519)*CA$6+CA519*CA$7&lt;CA$2,CA$3*CA$4,0)</f>
        <v>0</v>
      </c>
      <c r="FU519" s="0" t="n">
        <f aca="false">IF(CHOOSE(MATCH(CB$5,$B$10:$E$10,0),$B519,$C519,$D519,$E519)*CB$6+CB519*CB$7&lt;CB$2,CB$3*CB$4,0)</f>
        <v>0</v>
      </c>
      <c r="FV519" s="0" t="n">
        <f aca="false">IF(CHOOSE(MATCH(CC$5,$B$10:$E$10,0),$B519,$C519,$D519,$E519)*CC$6+CC519*CC$7&lt;CC$2,CC$3*CC$4,0)</f>
        <v>0</v>
      </c>
      <c r="FW519" s="0" t="n">
        <f aca="false">IF(CHOOSE(MATCH(CD$5,$B$10:$E$10,0),$B519,$C519,$D519,$E519)*CD$6+CD519*CD$7&lt;CD$2,CD$3*CD$4,0)</f>
        <v>0</v>
      </c>
      <c r="FX519" s="0" t="n">
        <f aca="false">IF(CHOOSE(MATCH(CE$5,$B$10:$E$10,0),$B519,$C519,$D519,$E519)*CE$6+CE519*CE$7&lt;CE$2,CE$3*CE$4,0)</f>
        <v>0</v>
      </c>
      <c r="FY519" s="0" t="n">
        <f aca="false">IF(CHOOSE(MATCH(CF$5,$B$10:$E$10,0),$B519,$C519,$D519,$E519)*CF$6+CF519*CF$7&lt;CF$2,CF$3*CF$4,0)</f>
        <v>0</v>
      </c>
      <c r="FZ519" s="0" t="n">
        <f aca="false">IF(CHOOSE(MATCH(CG$5,$B$10:$E$10,0),$B519,$C519,$D519,$E519)*CG$6+CG519*CG$7&lt;CG$2,CG$3*CG$4,0)</f>
        <v>0</v>
      </c>
      <c r="GA519" s="0" t="n">
        <f aca="false">IF(CHOOSE(MATCH(CH$5,$B$10:$E$10,0),$B519,$C519,$D519,$E519)*CH$6+CH519*CH$7&lt;CH$2,CH$3*CH$4,0)</f>
        <v>0</v>
      </c>
      <c r="GB519" s="0" t="n">
        <f aca="false">IF(CHOOSE(MATCH(CI$5,$B$10:$E$10,0),$B519,$C519,$D519,$E519)*CI$6+CI519*CI$7&lt;CI$2,CI$3*CI$4,0)</f>
        <v>0</v>
      </c>
      <c r="GC519" s="0" t="n">
        <f aca="false">IF(CHOOSE(MATCH(CJ$5,$B$10:$E$10,0),$B519,$C519,$D519,$E519)*CJ$6+CJ519*CJ$7&lt;CJ$2,CJ$3*CJ$4,0)</f>
        <v>0</v>
      </c>
      <c r="GD519" s="0" t="n">
        <f aca="false">IF(CHOOSE(MATCH(CK$5,$B$10:$E$10,0),$B519,$C519,$D519,$E519)*CK$6+CK519*CK$7&lt;CK$2,CK$3*CK$4,0)</f>
        <v>0</v>
      </c>
      <c r="GE519" s="0" t="n">
        <f aca="false">IF(CHOOSE(MATCH(CL$5,$B$10:$E$10,0),$B519,$C519,$D519,$E519)*CL$6+CL519*CL$7&lt;CL$2,CL$3*CL$4,0)</f>
        <v>0</v>
      </c>
      <c r="GF519" s="0" t="n">
        <f aca="false">IF(CHOOSE(MATCH(CM$5,$B$10:$E$10,0),$B519,$C519,$D519,$E519)*CM$6+CM519*CM$7&lt;CM$2,CM$3*CM$4,0)</f>
        <v>0</v>
      </c>
      <c r="GG519" s="0" t="n">
        <f aca="false">IF(CHOOSE(MATCH(CN$5,$B$10:$E$10,0),$B519,$C519,$D519,$E519)*CN$6+CN519*CN$7&lt;CN$2,CN$3*CN$4,0)</f>
        <v>0</v>
      </c>
      <c r="GH519" s="0" t="n">
        <f aca="false">IF(CHOOSE(MATCH(CO$5,$B$10:$E$10,0),$B519,$C519,$D519,$E519)*CO$6+CO519*CO$7&lt;CO$2,CO$3*CO$4,0)</f>
        <v>0</v>
      </c>
      <c r="GI519" s="0" t="n">
        <f aca="false">IF(CHOOSE(MATCH(CP$5,$B$10:$E$10,0),$B519,$C519,$D519,$E519)*CP$6+CP519*CP$7&lt;CP$2,CP$3*CP$4,0)</f>
        <v>0</v>
      </c>
      <c r="GJ519" s="0" t="n">
        <f aca="false">IF(CHOOSE(MATCH(CQ$5,$B$10:$E$10,0),$B519,$C519,$D519,$E519)*CQ$6+CQ519*CQ$7&lt;CQ$2,CQ$3*CQ$4,0)</f>
        <v>0</v>
      </c>
      <c r="GK519" s="0" t="n">
        <f aca="false">IF(CHOOSE(MATCH(CR$5,$B$10:$E$10,0),$B519,$C519,$D519,$E519)*CR$6+CR519*CR$7&lt;CR$2,CR$3*CR$4,0)</f>
        <v>0</v>
      </c>
      <c r="GL519" s="0" t="n">
        <f aca="false">IF(CHOOSE(MATCH(CS$5,$B$10:$E$10,0),$B519,$C519,$D519,$E519)*CS$6+CS519*CS$7&lt;CS$2,CS$3*CS$4,0)</f>
        <v>0</v>
      </c>
      <c r="GM519" s="0" t="n">
        <f aca="false">IF(CHOOSE(MATCH(CT$5,$B$10:$E$10,0),$B519,$C519,$D519,$E519)*CT$6+CT519*CT$7&lt;CT$2,CT$3*CT$4,0)</f>
        <v>0</v>
      </c>
      <c r="GN519" s="0" t="n">
        <f aca="false">IF(CHOOSE(MATCH(CU$5,$B$10:$E$10,0),$B519,$C519,$D519,$E519)*CU$6+CU519*CU$7&lt;CU$2,CU$3*CU$4,0)</f>
        <v>0</v>
      </c>
      <c r="GO519" s="0" t="n">
        <f aca="false">IF(CHOOSE(MATCH(CV$5,$B$10:$E$10,0),$B519,$C519,$D519,$E519)*CV$6+CV519*CV$7&lt;CV$2,CV$3*CV$4,0)</f>
        <v>0</v>
      </c>
      <c r="GP519" s="0" t="n">
        <f aca="false">IF(CHOOSE(MATCH(CW$5,$B$10:$E$10,0),$B519,$C519,$D519,$E519)*CW$6+CW519*CW$7&lt;CW$2,CW$3*CW$4,0)</f>
        <v>0</v>
      </c>
      <c r="GQ519" s="0" t="n">
        <f aca="false">IF(CHOOSE(MATCH(CX$5,$B$10:$E$10,0),$B519,$C519,$D519,$E519)*CX$6+CX519*CX$7&lt;CX$2,CX$3*CX$4,0)</f>
        <v>0</v>
      </c>
      <c r="GS519" s="0" t="n">
        <f aca="false">SUM(CZ519:GQ519)</f>
        <v>0.5</v>
      </c>
      <c r="GT519" s="0" t="n">
        <f aca="false">IF(GS519&gt;$GS$6,1,0)</f>
        <v>0</v>
      </c>
    </row>
    <row r="520" customFormat="false" ht="14" hidden="false" customHeight="false" outlineLevel="0" collapsed="false">
      <c r="A520" s="0" t="n">
        <v>510</v>
      </c>
      <c r="B520" s="0" t="n">
        <v>1.7839025959129</v>
      </c>
      <c r="C520" s="0" t="n">
        <v>1.58305471295743</v>
      </c>
      <c r="D520" s="0" t="n">
        <v>0.666623922370586</v>
      </c>
      <c r="E520" s="0" t="n">
        <v>-1.26026029702141</v>
      </c>
      <c r="G520" s="0" t="n">
        <v>-0.129914496938</v>
      </c>
      <c r="H520" s="0" t="n">
        <v>0.907029971131124</v>
      </c>
      <c r="I520" s="0" t="n">
        <v>-0.0152613210957497</v>
      </c>
      <c r="J520" s="0" t="n">
        <v>0.440090843767393</v>
      </c>
      <c r="K520" s="0" t="n">
        <v>-0.375489435100462</v>
      </c>
      <c r="L520" s="0" t="n">
        <v>0.4951380105922</v>
      </c>
      <c r="M520" s="0" t="n">
        <v>1.6654212231515</v>
      </c>
      <c r="N520" s="0" t="n">
        <v>0.150309915625257</v>
      </c>
      <c r="O520" s="0" t="n">
        <v>-0.168439555636724</v>
      </c>
      <c r="P520" s="0" t="n">
        <v>0.209014388019568</v>
      </c>
      <c r="Q520" s="0" t="n">
        <v>0.667662334308261</v>
      </c>
      <c r="R520" s="0" t="n">
        <v>-1.07776941149496</v>
      </c>
      <c r="S520" s="0" t="n">
        <v>0.275911133940099</v>
      </c>
      <c r="T520" s="0" t="n">
        <v>0.974059730651788</v>
      </c>
      <c r="U520" s="0" t="n">
        <v>-1.59989212988876</v>
      </c>
      <c r="V520" s="0" t="n">
        <v>0.944487510423642</v>
      </c>
      <c r="W520" s="0" t="n">
        <v>-0.447012098447885</v>
      </c>
      <c r="X520" s="0" t="n">
        <v>0.0740033101465087</v>
      </c>
      <c r="Y520" s="0" t="n">
        <v>1.03984802990453</v>
      </c>
      <c r="Z520" s="0" t="n">
        <v>0.0161799107445404</v>
      </c>
      <c r="AA520" s="0" t="n">
        <v>1.963726390386</v>
      </c>
      <c r="AB520" s="0" t="n">
        <v>1.166795300378</v>
      </c>
      <c r="AC520" s="0" t="n">
        <v>1.22951405501226</v>
      </c>
      <c r="AD520" s="0" t="n">
        <v>-0.708471361576812</v>
      </c>
      <c r="AE520" s="0" t="n">
        <v>1.20575350592844</v>
      </c>
      <c r="AF520" s="0" t="n">
        <v>0.913164512894582</v>
      </c>
      <c r="AG520" s="0" t="n">
        <v>-1.74109118233901</v>
      </c>
      <c r="AH520" s="0" t="n">
        <v>1.20306822282146</v>
      </c>
      <c r="AI520" s="0" t="n">
        <v>0.262425601249561</v>
      </c>
      <c r="AJ520" s="0" t="n">
        <v>1.0678422768251</v>
      </c>
      <c r="AK520" s="0" t="n">
        <v>1.18713160190964</v>
      </c>
      <c r="AL520" s="0" t="n">
        <v>1.40617430588463</v>
      </c>
      <c r="AM520" s="0" t="n">
        <v>0.126367467601085</v>
      </c>
      <c r="AN520" s="0" t="n">
        <v>0.465433913632296</v>
      </c>
      <c r="AO520" s="0" t="n">
        <v>2.19450157601386</v>
      </c>
      <c r="AP520" s="0" t="n">
        <v>-0.734974037186475</v>
      </c>
      <c r="AQ520" s="0" t="n">
        <v>0.713396275386913</v>
      </c>
      <c r="AR520" s="0" t="n">
        <v>0.199250962396036</v>
      </c>
      <c r="AS520" s="0" t="n">
        <v>0.732770786271431</v>
      </c>
      <c r="AT520" s="0" t="n">
        <v>-0.929771886148956</v>
      </c>
      <c r="AU520" s="0" t="n">
        <v>1.00602846941911</v>
      </c>
      <c r="AV520" s="0" t="n">
        <v>-0.782929419074208</v>
      </c>
      <c r="AW520" s="0" t="n">
        <v>-0.427903614763636</v>
      </c>
      <c r="AX520" s="0" t="n">
        <v>0.468248799734283</v>
      </c>
      <c r="AY520" s="0" t="n">
        <v>0.824563812784618</v>
      </c>
      <c r="AZ520" s="0" t="n">
        <v>0.675041746944771</v>
      </c>
      <c r="BA520" s="0" t="n">
        <v>-0.794834704720415</v>
      </c>
      <c r="BB520" s="0" t="n">
        <v>0.399817281504511</v>
      </c>
      <c r="BC520" s="0" t="n">
        <v>1.20987806440098</v>
      </c>
      <c r="BD520" s="0" t="n">
        <v>1.09557959149242</v>
      </c>
      <c r="BE520" s="0" t="n">
        <v>-0.276387481790152</v>
      </c>
      <c r="BF520" s="0" t="n">
        <v>0.062807430367684</v>
      </c>
      <c r="BG520" s="0" t="n">
        <v>-0.828222255222499</v>
      </c>
      <c r="BH520" s="0" t="n">
        <v>0.613745214650407</v>
      </c>
      <c r="BI520" s="0" t="n">
        <v>0.12528744264273</v>
      </c>
      <c r="BJ520" s="0" t="n">
        <v>-1.1181646186742</v>
      </c>
      <c r="BK520" s="0" t="n">
        <v>-1.63643562700599</v>
      </c>
      <c r="BL520" s="0" t="n">
        <v>-0.153637529365369</v>
      </c>
      <c r="BM520" s="0" t="n">
        <v>1.39252733788453</v>
      </c>
      <c r="BN520" s="0" t="n">
        <v>0.884519977262244</v>
      </c>
      <c r="BO520" s="0" t="n">
        <v>1.05201024780399</v>
      </c>
      <c r="BP520" s="0" t="n">
        <v>1.3449061952997</v>
      </c>
      <c r="BQ520" s="0" t="n">
        <v>0.355043994204607</v>
      </c>
      <c r="BR520" s="0" t="n">
        <v>1.38211589728598</v>
      </c>
      <c r="BS520" s="0" t="n">
        <v>0.577749688090989</v>
      </c>
      <c r="BT520" s="0" t="n">
        <v>1.01316118161776</v>
      </c>
      <c r="BU520" s="0" t="n">
        <v>-1.55273482960183</v>
      </c>
      <c r="BV520" s="0" t="n">
        <v>0.157973545356072</v>
      </c>
      <c r="BW520" s="0" t="n">
        <v>-0.505194748257054</v>
      </c>
      <c r="BX520" s="0" t="n">
        <v>0.578111212234944</v>
      </c>
      <c r="BY520" s="0" t="n">
        <v>1.07531150206341</v>
      </c>
      <c r="BZ520" s="0" t="n">
        <v>1.24017333291704</v>
      </c>
      <c r="CA520" s="0" t="n">
        <v>-0.909340087673627</v>
      </c>
      <c r="CB520" s="0" t="n">
        <v>-0.310571977024665</v>
      </c>
      <c r="CC520" s="0" t="n">
        <v>-0.26321799850848</v>
      </c>
      <c r="CD520" s="0" t="n">
        <v>0.316196064886753</v>
      </c>
      <c r="CE520" s="0" t="n">
        <v>-0.586903752264334</v>
      </c>
      <c r="CF520" s="0" t="n">
        <v>-0.689620947014191</v>
      </c>
      <c r="CG520" s="0" t="n">
        <v>-0.771856321080122</v>
      </c>
      <c r="CH520" s="0" t="n">
        <v>-0.935208390728803</v>
      </c>
      <c r="CI520" s="0" t="n">
        <v>0.418616536990157</v>
      </c>
      <c r="CJ520" s="0" t="n">
        <v>0.456840325568919</v>
      </c>
      <c r="CK520" s="0" t="n">
        <v>-1.20528056868352</v>
      </c>
      <c r="CL520" s="0" t="n">
        <v>-1.087666987587</v>
      </c>
      <c r="CM520" s="0" t="n">
        <v>-0.771135546528967</v>
      </c>
      <c r="CN520" s="0" t="n">
        <v>0.00386307874578051</v>
      </c>
      <c r="CO520" s="0" t="n">
        <v>0.257520014201873</v>
      </c>
      <c r="CP520" s="0" t="n">
        <v>-0.264723212239915</v>
      </c>
      <c r="CQ520" s="0" t="n">
        <v>-0.112960378828575</v>
      </c>
      <c r="CR520" s="0" t="n">
        <v>-0.582638222113019</v>
      </c>
      <c r="CS520" s="0" t="n">
        <v>-0.489440026285592</v>
      </c>
      <c r="CT520" s="0" t="n">
        <v>0.36508481571218</v>
      </c>
      <c r="CU520" s="0" t="n">
        <v>-1.95537722902372</v>
      </c>
      <c r="CV520" s="0" t="n">
        <v>-0.538417452844442</v>
      </c>
      <c r="CW520" s="0" t="n">
        <v>-1.2007058103336</v>
      </c>
      <c r="CX520" s="0" t="n">
        <v>0.290962134386064</v>
      </c>
      <c r="CZ520" s="0" t="n">
        <f aca="false">IF(CHOOSE(MATCH(G$5,$B$10:$E$10,0),$B520,$C520,$D520,$E520)*G$6+G520*G$7&lt;G$2,G$3*G$4,0)</f>
        <v>0</v>
      </c>
      <c r="DA520" s="0" t="n">
        <f aca="false">IF(CHOOSE(MATCH(H$5,$B$10:$E$10,0),$B520,$C520,$D520,$E520)*H$6+H520*H$7&lt;H$2,H$3*H$4,0)</f>
        <v>0</v>
      </c>
      <c r="DB520" s="0" t="n">
        <f aca="false">IF(CHOOSE(MATCH(I$5,$B$10:$E$10,0),$B520,$C520,$D520,$E520)*I$6+I520*I$7&lt;I$2,I$3*I$4,0)</f>
        <v>0</v>
      </c>
      <c r="DC520" s="0" t="n">
        <f aca="false">IF(CHOOSE(MATCH(J$5,$B$10:$E$10,0),$B520,$C520,$D520,$E520)*J$6+J520*J$7&lt;J$2,J$3*J$4,0)</f>
        <v>0</v>
      </c>
      <c r="DD520" s="0" t="n">
        <f aca="false">IF(CHOOSE(MATCH(K$5,$B$10:$E$10,0),$B520,$C520,$D520,$E520)*K$6+K520*K$7&lt;K$2,K$3*K$4,0)</f>
        <v>0</v>
      </c>
      <c r="DE520" s="0" t="n">
        <f aca="false">IF(CHOOSE(MATCH(L$5,$B$10:$E$10,0),$B520,$C520,$D520,$E520)*L$6+L520*L$7&lt;L$2,L$3*L$4,0)</f>
        <v>0</v>
      </c>
      <c r="DF520" s="0" t="n">
        <f aca="false">IF(CHOOSE(MATCH(M$5,$B$10:$E$10,0),$B520,$C520,$D520,$E520)*M$6+M520*M$7&lt;M$2,M$3*M$4,0)</f>
        <v>0</v>
      </c>
      <c r="DG520" s="0" t="n">
        <f aca="false">IF(CHOOSE(MATCH(N$5,$B$10:$E$10,0),$B520,$C520,$D520,$E520)*N$6+N520*N$7&lt;N$2,N$3*N$4,0)</f>
        <v>0</v>
      </c>
      <c r="DH520" s="0" t="n">
        <f aca="false">IF(CHOOSE(MATCH(O$5,$B$10:$E$10,0),$B520,$C520,$D520,$E520)*O$6+O520*O$7&lt;O$2,O$3*O$4,0)</f>
        <v>0</v>
      </c>
      <c r="DI520" s="0" t="n">
        <f aca="false">IF(CHOOSE(MATCH(P$5,$B$10:$E$10,0),$B520,$C520,$D520,$E520)*P$6+P520*P$7&lt;P$2,P$3*P$4,0)</f>
        <v>0</v>
      </c>
      <c r="DJ520" s="0" t="n">
        <f aca="false">IF(CHOOSE(MATCH(Q$5,$B$10:$E$10,0),$B520,$C520,$D520,$E520)*Q$6+Q520*Q$7&lt;Q$2,Q$3*Q$4,0)</f>
        <v>0</v>
      </c>
      <c r="DK520" s="0" t="n">
        <f aca="false">IF(CHOOSE(MATCH(R$5,$B$10:$E$10,0),$B520,$C520,$D520,$E520)*R$6+R520*R$7&lt;R$2,R$3*R$4,0)</f>
        <v>0</v>
      </c>
      <c r="DL520" s="0" t="n">
        <f aca="false">IF(CHOOSE(MATCH(S$5,$B$10:$E$10,0),$B520,$C520,$D520,$E520)*S$6+S520*S$7&lt;S$2,S$3*S$4,0)</f>
        <v>0</v>
      </c>
      <c r="DM520" s="0" t="n">
        <f aca="false">IF(CHOOSE(MATCH(T$5,$B$10:$E$10,0),$B520,$C520,$D520,$E520)*T$6+T520*T$7&lt;T$2,T$3*T$4,0)</f>
        <v>0</v>
      </c>
      <c r="DN520" s="0" t="n">
        <f aca="false">IF(CHOOSE(MATCH(U$5,$B$10:$E$10,0),$B520,$C520,$D520,$E520)*U$6+U520*U$7&lt;U$2,U$3*U$4,0)</f>
        <v>0</v>
      </c>
      <c r="DO520" s="0" t="n">
        <f aca="false">IF(CHOOSE(MATCH(V$5,$B$10:$E$10,0),$B520,$C520,$D520,$E520)*V$6+V520*V$7&lt;V$2,V$3*V$4,0)</f>
        <v>0</v>
      </c>
      <c r="DP520" s="0" t="n">
        <f aca="false">IF(CHOOSE(MATCH(W$5,$B$10:$E$10,0),$B520,$C520,$D520,$E520)*W$6+W520*W$7&lt;W$2,W$3*W$4,0)</f>
        <v>0</v>
      </c>
      <c r="DQ520" s="0" t="n">
        <f aca="false">IF(CHOOSE(MATCH(X$5,$B$10:$E$10,0),$B520,$C520,$D520,$E520)*X$6+X520*X$7&lt;X$2,X$3*X$4,0)</f>
        <v>0</v>
      </c>
      <c r="DR520" s="0" t="n">
        <f aca="false">IF(CHOOSE(MATCH(Y$5,$B$10:$E$10,0),$B520,$C520,$D520,$E520)*Y$6+Y520*Y$7&lt;Y$2,Y$3*Y$4,0)</f>
        <v>0</v>
      </c>
      <c r="DS520" s="0" t="n">
        <f aca="false">IF(CHOOSE(MATCH(Z$5,$B$10:$E$10,0),$B520,$C520,$D520,$E520)*Z$6+Z520*Z$7&lt;Z$2,Z$3*Z$4,0)</f>
        <v>0</v>
      </c>
      <c r="DT520" s="0" t="n">
        <f aca="false">IF(CHOOSE(MATCH(AA$5,$B$10:$E$10,0),$B520,$C520,$D520,$E520)*AA$6+AA520*AA$7&lt;AA$2,AA$3*AA$4,0)</f>
        <v>0</v>
      </c>
      <c r="DU520" s="0" t="n">
        <f aca="false">IF(CHOOSE(MATCH(AB$5,$B$10:$E$10,0),$B520,$C520,$D520,$E520)*AB$6+AB520*AB$7&lt;AB$2,AB$3*AB$4,0)</f>
        <v>0</v>
      </c>
      <c r="DV520" s="0" t="n">
        <f aca="false">IF(CHOOSE(MATCH(AC$5,$B$10:$E$10,0),$B520,$C520,$D520,$E520)*AC$6+AC520*AC$7&lt;AC$2,AC$3*AC$4,0)</f>
        <v>0</v>
      </c>
      <c r="DW520" s="0" t="n">
        <f aca="false">IF(CHOOSE(MATCH(AD$5,$B$10:$E$10,0),$B520,$C520,$D520,$E520)*AD$6+AD520*AD$7&lt;AD$2,AD$3*AD$4,0)</f>
        <v>0</v>
      </c>
      <c r="DX520" s="0" t="n">
        <f aca="false">IF(CHOOSE(MATCH(AE$5,$B$10:$E$10,0),$B520,$C520,$D520,$E520)*AE$6+AE520*AE$7&lt;AE$2,AE$3*AE$4,0)</f>
        <v>0</v>
      </c>
      <c r="DY520" s="0" t="n">
        <f aca="false">IF(CHOOSE(MATCH(AF$5,$B$10:$E$10,0),$B520,$C520,$D520,$E520)*AF$6+AF520*AF$7&lt;AF$2,AF$3*AF$4,0)</f>
        <v>0</v>
      </c>
      <c r="DZ520" s="0" t="n">
        <f aca="false">IF(CHOOSE(MATCH(AG$5,$B$10:$E$10,0),$B520,$C520,$D520,$E520)*AG$6+AG520*AG$7&lt;AG$2,AG$3*AG$4,0)</f>
        <v>0</v>
      </c>
      <c r="EA520" s="0" t="n">
        <f aca="false">IF(CHOOSE(MATCH(AH$5,$B$10:$E$10,0),$B520,$C520,$D520,$E520)*AH$6+AH520*AH$7&lt;AH$2,AH$3*AH$4,0)</f>
        <v>0</v>
      </c>
      <c r="EB520" s="0" t="n">
        <f aca="false">IF(CHOOSE(MATCH(AI$5,$B$10:$E$10,0),$B520,$C520,$D520,$E520)*AI$6+AI520*AI$7&lt;AI$2,AI$3*AI$4,0)</f>
        <v>0</v>
      </c>
      <c r="EC520" s="0" t="n">
        <f aca="false">IF(CHOOSE(MATCH(AJ$5,$B$10:$E$10,0),$B520,$C520,$D520,$E520)*AJ$6+AJ520*AJ$7&lt;AJ$2,AJ$3*AJ$4,0)</f>
        <v>0</v>
      </c>
      <c r="ED520" s="0" t="n">
        <f aca="false">IF(CHOOSE(MATCH(AK$5,$B$10:$E$10,0),$B520,$C520,$D520,$E520)*AK$6+AK520*AK$7&lt;AK$2,AK$3*AK$4,0)</f>
        <v>0</v>
      </c>
      <c r="EE520" s="0" t="n">
        <f aca="false">IF(CHOOSE(MATCH(AL$5,$B$10:$E$10,0),$B520,$C520,$D520,$E520)*AL$6+AL520*AL$7&lt;AL$2,AL$3*AL$4,0)</f>
        <v>0</v>
      </c>
      <c r="EF520" s="0" t="n">
        <f aca="false">IF(CHOOSE(MATCH(AM$5,$B$10:$E$10,0),$B520,$C520,$D520,$E520)*AM$6+AM520*AM$7&lt;AM$2,AM$3*AM$4,0)</f>
        <v>0</v>
      </c>
      <c r="EG520" s="0" t="n">
        <f aca="false">IF(CHOOSE(MATCH(AN$5,$B$10:$E$10,0),$B520,$C520,$D520,$E520)*AN$6+AN520*AN$7&lt;AN$2,AN$3*AN$4,0)</f>
        <v>0</v>
      </c>
      <c r="EH520" s="0" t="n">
        <f aca="false">IF(CHOOSE(MATCH(AO$5,$B$10:$E$10,0),$B520,$C520,$D520,$E520)*AO$6+AO520*AO$7&lt;AO$2,AO$3*AO$4,0)</f>
        <v>0</v>
      </c>
      <c r="EI520" s="0" t="n">
        <f aca="false">IF(CHOOSE(MATCH(AP$5,$B$10:$E$10,0),$B520,$C520,$D520,$E520)*AP$6+AP520*AP$7&lt;AP$2,AP$3*AP$4,0)</f>
        <v>0</v>
      </c>
      <c r="EJ520" s="0" t="n">
        <f aca="false">IF(CHOOSE(MATCH(AQ$5,$B$10:$E$10,0),$B520,$C520,$D520,$E520)*AQ$6+AQ520*AQ$7&lt;AQ$2,AQ$3*AQ$4,0)</f>
        <v>0</v>
      </c>
      <c r="EK520" s="0" t="n">
        <f aca="false">IF(CHOOSE(MATCH(AR$5,$B$10:$E$10,0),$B520,$C520,$D520,$E520)*AR$6+AR520*AR$7&lt;AR$2,AR$3*AR$4,0)</f>
        <v>0</v>
      </c>
      <c r="EL520" s="0" t="n">
        <f aca="false">IF(CHOOSE(MATCH(AS$5,$B$10:$E$10,0),$B520,$C520,$D520,$E520)*AS$6+AS520*AS$7&lt;AS$2,AS$3*AS$4,0)</f>
        <v>0</v>
      </c>
      <c r="EM520" s="0" t="n">
        <f aca="false">IF(CHOOSE(MATCH(AT$5,$B$10:$E$10,0),$B520,$C520,$D520,$E520)*AT$6+AT520*AT$7&lt;AT$2,AT$3*AT$4,0)</f>
        <v>0</v>
      </c>
      <c r="EN520" s="0" t="n">
        <f aca="false">IF(CHOOSE(MATCH(AU$5,$B$10:$E$10,0),$B520,$C520,$D520,$E520)*AU$6+AU520*AU$7&lt;AU$2,AU$3*AU$4,0)</f>
        <v>0</v>
      </c>
      <c r="EO520" s="0" t="n">
        <f aca="false">IF(CHOOSE(MATCH(AV$5,$B$10:$E$10,0),$B520,$C520,$D520,$E520)*AV$6+AV520*AV$7&lt;AV$2,AV$3*AV$4,0)</f>
        <v>0</v>
      </c>
      <c r="EP520" s="0" t="n">
        <f aca="false">IF(CHOOSE(MATCH(AW$5,$B$10:$E$10,0),$B520,$C520,$D520,$E520)*AW$6+AW520*AW$7&lt;AW$2,AW$3*AW$4,0)</f>
        <v>0</v>
      </c>
      <c r="EQ520" s="0" t="n">
        <f aca="false">IF(CHOOSE(MATCH(AX$5,$B$10:$E$10,0),$B520,$C520,$D520,$E520)*AX$6+AX520*AX$7&lt;AX$2,AX$3*AX$4,0)</f>
        <v>0</v>
      </c>
      <c r="ER520" s="0" t="n">
        <f aca="false">IF(CHOOSE(MATCH(AY$5,$B$10:$E$10,0),$B520,$C520,$D520,$E520)*AY$6+AY520*AY$7&lt;AY$2,AY$3*AY$4,0)</f>
        <v>0</v>
      </c>
      <c r="ES520" s="0" t="n">
        <f aca="false">IF(CHOOSE(MATCH(AZ$5,$B$10:$E$10,0),$B520,$C520,$D520,$E520)*AZ$6+AZ520*AZ$7&lt;AZ$2,AZ$3*AZ$4,0)</f>
        <v>0</v>
      </c>
      <c r="ET520" s="0" t="n">
        <f aca="false">IF(CHOOSE(MATCH(BA$5,$B$10:$E$10,0),$B520,$C520,$D520,$E520)*BA$6+BA520*BA$7&lt;BA$2,BA$3*BA$4,0)</f>
        <v>0</v>
      </c>
      <c r="EU520" s="0" t="n">
        <f aca="false">IF(CHOOSE(MATCH(BB$5,$B$10:$E$10,0),$B520,$C520,$D520,$E520)*BB$6+BB520*BB$7&lt;BB$2,BB$3*BB$4,0)</f>
        <v>0</v>
      </c>
      <c r="EV520" s="0" t="n">
        <f aca="false">IF(CHOOSE(MATCH(BC$5,$B$10:$E$10,0),$B520,$C520,$D520,$E520)*BC$6+BC520*BC$7&lt;BC$2,BC$3*BC$4,0)</f>
        <v>0</v>
      </c>
      <c r="EW520" s="0" t="n">
        <f aca="false">IF(CHOOSE(MATCH(BD$5,$B$10:$E$10,0),$B520,$C520,$D520,$E520)*BD$6+BD520*BD$7&lt;BD$2,BD$3*BD$4,0)</f>
        <v>0</v>
      </c>
      <c r="EX520" s="0" t="n">
        <f aca="false">IF(CHOOSE(MATCH(BE$5,$B$10:$E$10,0),$B520,$C520,$D520,$E520)*BE$6+BE520*BE$7&lt;BE$2,BE$3*BE$4,0)</f>
        <v>0</v>
      </c>
      <c r="EY520" s="0" t="n">
        <f aca="false">IF(CHOOSE(MATCH(BF$5,$B$10:$E$10,0),$B520,$C520,$D520,$E520)*BF$6+BF520*BF$7&lt;BF$2,BF$3*BF$4,0)</f>
        <v>0</v>
      </c>
      <c r="EZ520" s="0" t="n">
        <f aca="false">IF(CHOOSE(MATCH(BG$5,$B$10:$E$10,0),$B520,$C520,$D520,$E520)*BG$6+BG520*BG$7&lt;BG$2,BG$3*BG$4,0)</f>
        <v>0</v>
      </c>
      <c r="FA520" s="0" t="n">
        <f aca="false">IF(CHOOSE(MATCH(BH$5,$B$10:$E$10,0),$B520,$C520,$D520,$E520)*BH$6+BH520*BH$7&lt;BH$2,BH$3*BH$4,0)</f>
        <v>0</v>
      </c>
      <c r="FB520" s="0" t="n">
        <f aca="false">IF(CHOOSE(MATCH(BI$5,$B$10:$E$10,0),$B520,$C520,$D520,$E520)*BI$6+BI520*BI$7&lt;BI$2,BI$3*BI$4,0)</f>
        <v>0</v>
      </c>
      <c r="FC520" s="0" t="n">
        <f aca="false">IF(CHOOSE(MATCH(BJ$5,$B$10:$E$10,0),$B520,$C520,$D520,$E520)*BJ$6+BJ520*BJ$7&lt;BJ$2,BJ$3*BJ$4,0)</f>
        <v>0</v>
      </c>
      <c r="FD520" s="0" t="n">
        <f aca="false">IF(CHOOSE(MATCH(BK$5,$B$10:$E$10,0),$B520,$C520,$D520,$E520)*BK$6+BK520*BK$7&lt;BK$2,BK$3*BK$4,0)</f>
        <v>0</v>
      </c>
      <c r="FE520" s="0" t="n">
        <f aca="false">IF(CHOOSE(MATCH(BL$5,$B$10:$E$10,0),$B520,$C520,$D520,$E520)*BL$6+BL520*BL$7&lt;BL$2,BL$3*BL$4,0)</f>
        <v>0</v>
      </c>
      <c r="FF520" s="0" t="n">
        <f aca="false">IF(CHOOSE(MATCH(BM$5,$B$10:$E$10,0),$B520,$C520,$D520,$E520)*BM$6+BM520*BM$7&lt;BM$2,BM$3*BM$4,0)</f>
        <v>0</v>
      </c>
      <c r="FG520" s="0" t="n">
        <f aca="false">IF(CHOOSE(MATCH(BN$5,$B$10:$E$10,0),$B520,$C520,$D520,$E520)*BN$6+BN520*BN$7&lt;BN$2,BN$3*BN$4,0)</f>
        <v>0</v>
      </c>
      <c r="FH520" s="0" t="n">
        <f aca="false">IF(CHOOSE(MATCH(BO$5,$B$10:$E$10,0),$B520,$C520,$D520,$E520)*BO$6+BO520*BO$7&lt;BO$2,BO$3*BO$4,0)</f>
        <v>0</v>
      </c>
      <c r="FI520" s="0" t="n">
        <f aca="false">IF(CHOOSE(MATCH(BP$5,$B$10:$E$10,0),$B520,$C520,$D520,$E520)*BP$6+BP520*BP$7&lt;BP$2,BP$3*BP$4,0)</f>
        <v>0</v>
      </c>
      <c r="FJ520" s="0" t="n">
        <f aca="false">IF(CHOOSE(MATCH(BQ$5,$B$10:$E$10,0),$B520,$C520,$D520,$E520)*BQ$6+BQ520*BQ$7&lt;BQ$2,BQ$3*BQ$4,0)</f>
        <v>0</v>
      </c>
      <c r="FK520" s="0" t="n">
        <f aca="false">IF(CHOOSE(MATCH(BR$5,$B$10:$E$10,0),$B520,$C520,$D520,$E520)*BR$6+BR520*BR$7&lt;BR$2,BR$3*BR$4,0)</f>
        <v>0</v>
      </c>
      <c r="FL520" s="0" t="n">
        <f aca="false">IF(CHOOSE(MATCH(BS$5,$B$10:$E$10,0),$B520,$C520,$D520,$E520)*BS$6+BS520*BS$7&lt;BS$2,BS$3*BS$4,0)</f>
        <v>0</v>
      </c>
      <c r="FM520" s="0" t="n">
        <f aca="false">IF(CHOOSE(MATCH(BT$5,$B$10:$E$10,0),$B520,$C520,$D520,$E520)*BT$6+BT520*BT$7&lt;BT$2,BT$3*BT$4,0)</f>
        <v>0</v>
      </c>
      <c r="FN520" s="0" t="n">
        <f aca="false">IF(CHOOSE(MATCH(BU$5,$B$10:$E$10,0),$B520,$C520,$D520,$E520)*BU$6+BU520*BU$7&lt;BU$2,BU$3*BU$4,0)</f>
        <v>0</v>
      </c>
      <c r="FO520" s="0" t="n">
        <f aca="false">IF(CHOOSE(MATCH(BV$5,$B$10:$E$10,0),$B520,$C520,$D520,$E520)*BV$6+BV520*BV$7&lt;BV$2,BV$3*BV$4,0)</f>
        <v>0</v>
      </c>
      <c r="FP520" s="0" t="n">
        <f aca="false">IF(CHOOSE(MATCH(BW$5,$B$10:$E$10,0),$B520,$C520,$D520,$E520)*BW$6+BW520*BW$7&lt;BW$2,BW$3*BW$4,0)</f>
        <v>0</v>
      </c>
      <c r="FQ520" s="0" t="n">
        <f aca="false">IF(CHOOSE(MATCH(BX$5,$B$10:$E$10,0),$B520,$C520,$D520,$E520)*BX$6+BX520*BX$7&lt;BX$2,BX$3*BX$4,0)</f>
        <v>0</v>
      </c>
      <c r="FR520" s="0" t="n">
        <f aca="false">IF(CHOOSE(MATCH(BY$5,$B$10:$E$10,0),$B520,$C520,$D520,$E520)*BY$6+BY520*BY$7&lt;BY$2,BY$3*BY$4,0)</f>
        <v>0</v>
      </c>
      <c r="FS520" s="0" t="n">
        <f aca="false">IF(CHOOSE(MATCH(BZ$5,$B$10:$E$10,0),$B520,$C520,$D520,$E520)*BZ$6+BZ520*BZ$7&lt;BZ$2,BZ$3*BZ$4,0)</f>
        <v>0</v>
      </c>
      <c r="FT520" s="0" t="n">
        <f aca="false">IF(CHOOSE(MATCH(CA$5,$B$10:$E$10,0),$B520,$C520,$D520,$E520)*CA$6+CA520*CA$7&lt;CA$2,CA$3*CA$4,0)</f>
        <v>0</v>
      </c>
      <c r="FU520" s="0" t="n">
        <f aca="false">IF(CHOOSE(MATCH(CB$5,$B$10:$E$10,0),$B520,$C520,$D520,$E520)*CB$6+CB520*CB$7&lt;CB$2,CB$3*CB$4,0)</f>
        <v>0</v>
      </c>
      <c r="FV520" s="0" t="n">
        <f aca="false">IF(CHOOSE(MATCH(CC$5,$B$10:$E$10,0),$B520,$C520,$D520,$E520)*CC$6+CC520*CC$7&lt;CC$2,CC$3*CC$4,0)</f>
        <v>0</v>
      </c>
      <c r="FW520" s="0" t="n">
        <f aca="false">IF(CHOOSE(MATCH(CD$5,$B$10:$E$10,0),$B520,$C520,$D520,$E520)*CD$6+CD520*CD$7&lt;CD$2,CD$3*CD$4,0)</f>
        <v>0</v>
      </c>
      <c r="FX520" s="0" t="n">
        <f aca="false">IF(CHOOSE(MATCH(CE$5,$B$10:$E$10,0),$B520,$C520,$D520,$E520)*CE$6+CE520*CE$7&lt;CE$2,CE$3*CE$4,0)</f>
        <v>0</v>
      </c>
      <c r="FY520" s="0" t="n">
        <f aca="false">IF(CHOOSE(MATCH(CF$5,$B$10:$E$10,0),$B520,$C520,$D520,$E520)*CF$6+CF520*CF$7&lt;CF$2,CF$3*CF$4,0)</f>
        <v>0</v>
      </c>
      <c r="FZ520" s="0" t="n">
        <f aca="false">IF(CHOOSE(MATCH(CG$5,$B$10:$E$10,0),$B520,$C520,$D520,$E520)*CG$6+CG520*CG$7&lt;CG$2,CG$3*CG$4,0)</f>
        <v>0</v>
      </c>
      <c r="GA520" s="0" t="n">
        <f aca="false">IF(CHOOSE(MATCH(CH$5,$B$10:$E$10,0),$B520,$C520,$D520,$E520)*CH$6+CH520*CH$7&lt;CH$2,CH$3*CH$4,0)</f>
        <v>0</v>
      </c>
      <c r="GB520" s="0" t="n">
        <f aca="false">IF(CHOOSE(MATCH(CI$5,$B$10:$E$10,0),$B520,$C520,$D520,$E520)*CI$6+CI520*CI$7&lt;CI$2,CI$3*CI$4,0)</f>
        <v>0</v>
      </c>
      <c r="GC520" s="0" t="n">
        <f aca="false">IF(CHOOSE(MATCH(CJ$5,$B$10:$E$10,0),$B520,$C520,$D520,$E520)*CJ$6+CJ520*CJ$7&lt;CJ$2,CJ$3*CJ$4,0)</f>
        <v>0</v>
      </c>
      <c r="GD520" s="0" t="n">
        <f aca="false">IF(CHOOSE(MATCH(CK$5,$B$10:$E$10,0),$B520,$C520,$D520,$E520)*CK$6+CK520*CK$7&lt;CK$2,CK$3*CK$4,0)</f>
        <v>0</v>
      </c>
      <c r="GE520" s="0" t="n">
        <f aca="false">IF(CHOOSE(MATCH(CL$5,$B$10:$E$10,0),$B520,$C520,$D520,$E520)*CL$6+CL520*CL$7&lt;CL$2,CL$3*CL$4,0)</f>
        <v>0</v>
      </c>
      <c r="GF520" s="0" t="n">
        <f aca="false">IF(CHOOSE(MATCH(CM$5,$B$10:$E$10,0),$B520,$C520,$D520,$E520)*CM$6+CM520*CM$7&lt;CM$2,CM$3*CM$4,0)</f>
        <v>0</v>
      </c>
      <c r="GG520" s="0" t="n">
        <f aca="false">IF(CHOOSE(MATCH(CN$5,$B$10:$E$10,0),$B520,$C520,$D520,$E520)*CN$6+CN520*CN$7&lt;CN$2,CN$3*CN$4,0)</f>
        <v>0</v>
      </c>
      <c r="GH520" s="0" t="n">
        <f aca="false">IF(CHOOSE(MATCH(CO$5,$B$10:$E$10,0),$B520,$C520,$D520,$E520)*CO$6+CO520*CO$7&lt;CO$2,CO$3*CO$4,0)</f>
        <v>0</v>
      </c>
      <c r="GI520" s="0" t="n">
        <f aca="false">IF(CHOOSE(MATCH(CP$5,$B$10:$E$10,0),$B520,$C520,$D520,$E520)*CP$6+CP520*CP$7&lt;CP$2,CP$3*CP$4,0)</f>
        <v>0</v>
      </c>
      <c r="GJ520" s="0" t="n">
        <f aca="false">IF(CHOOSE(MATCH(CQ$5,$B$10:$E$10,0),$B520,$C520,$D520,$E520)*CQ$6+CQ520*CQ$7&lt;CQ$2,CQ$3*CQ$4,0)</f>
        <v>0</v>
      </c>
      <c r="GK520" s="0" t="n">
        <f aca="false">IF(CHOOSE(MATCH(CR$5,$B$10:$E$10,0),$B520,$C520,$D520,$E520)*CR$6+CR520*CR$7&lt;CR$2,CR$3*CR$4,0)</f>
        <v>0</v>
      </c>
      <c r="GL520" s="0" t="n">
        <f aca="false">IF(CHOOSE(MATCH(CS$5,$B$10:$E$10,0),$B520,$C520,$D520,$E520)*CS$6+CS520*CS$7&lt;CS$2,CS$3*CS$4,0)</f>
        <v>0</v>
      </c>
      <c r="GM520" s="0" t="n">
        <f aca="false">IF(CHOOSE(MATCH(CT$5,$B$10:$E$10,0),$B520,$C520,$D520,$E520)*CT$6+CT520*CT$7&lt;CT$2,CT$3*CT$4,0)</f>
        <v>0</v>
      </c>
      <c r="GN520" s="0" t="n">
        <f aca="false">IF(CHOOSE(MATCH(CU$5,$B$10:$E$10,0),$B520,$C520,$D520,$E520)*CU$6+CU520*CU$7&lt;CU$2,CU$3*CU$4,0)</f>
        <v>0</v>
      </c>
      <c r="GO520" s="0" t="n">
        <f aca="false">IF(CHOOSE(MATCH(CV$5,$B$10:$E$10,0),$B520,$C520,$D520,$E520)*CV$6+CV520*CV$7&lt;CV$2,CV$3*CV$4,0)</f>
        <v>0</v>
      </c>
      <c r="GP520" s="0" t="n">
        <f aca="false">IF(CHOOSE(MATCH(CW$5,$B$10:$E$10,0),$B520,$C520,$D520,$E520)*CW$6+CW520*CW$7&lt;CW$2,CW$3*CW$4,0)</f>
        <v>0</v>
      </c>
      <c r="GQ520" s="0" t="n">
        <f aca="false">IF(CHOOSE(MATCH(CX$5,$B$10:$E$10,0),$B520,$C520,$D520,$E520)*CX$6+CX520*CX$7&lt;CX$2,CX$3*CX$4,0)</f>
        <v>0</v>
      </c>
      <c r="GS520" s="0" t="n">
        <f aca="false">SUM(CZ520:GQ520)</f>
        <v>0</v>
      </c>
      <c r="GT520" s="0" t="n">
        <f aca="false">IF(GS520&gt;$GS$6,1,0)</f>
        <v>0</v>
      </c>
    </row>
    <row r="521" customFormat="false" ht="14" hidden="false" customHeight="false" outlineLevel="0" collapsed="false">
      <c r="A521" s="0" t="n">
        <v>511</v>
      </c>
      <c r="B521" s="0" t="n">
        <v>0.454171950949949</v>
      </c>
      <c r="C521" s="0" t="n">
        <v>0.465181309951118</v>
      </c>
      <c r="D521" s="0" t="n">
        <v>-1.97202022227691</v>
      </c>
      <c r="E521" s="0" t="n">
        <v>0.376027903321958</v>
      </c>
      <c r="G521" s="0" t="n">
        <v>-0.850197920954088</v>
      </c>
      <c r="H521" s="0" t="n">
        <v>0.944967268878827</v>
      </c>
      <c r="I521" s="0" t="n">
        <v>-0.188492776942439</v>
      </c>
      <c r="J521" s="0" t="n">
        <v>0.806428488431266</v>
      </c>
      <c r="K521" s="0" t="n">
        <v>1.08711446955567</v>
      </c>
      <c r="L521" s="0" t="n">
        <v>0.628867837804137</v>
      </c>
      <c r="M521" s="0" t="n">
        <v>0.234417711908463</v>
      </c>
      <c r="N521" s="0" t="n">
        <v>1.05121216620319</v>
      </c>
      <c r="O521" s="0" t="n">
        <v>-0.62756384977547</v>
      </c>
      <c r="P521" s="0" t="n">
        <v>1.12346924652229</v>
      </c>
      <c r="Q521" s="0" t="n">
        <v>0.753337872083648</v>
      </c>
      <c r="R521" s="0" t="n">
        <v>0.521602032677038</v>
      </c>
      <c r="S521" s="0" t="n">
        <v>-1.13315536509617</v>
      </c>
      <c r="T521" s="0" t="n">
        <v>-0.354636995325564</v>
      </c>
      <c r="U521" s="0" t="n">
        <v>-0.836985236674082</v>
      </c>
      <c r="V521" s="0" t="n">
        <v>-0.651591562927934</v>
      </c>
      <c r="W521" s="0" t="n">
        <v>-0.554314283363055</v>
      </c>
      <c r="X521" s="0" t="n">
        <v>-0.496609118272318</v>
      </c>
      <c r="Y521" s="0" t="n">
        <v>-0.69516318035312</v>
      </c>
      <c r="Z521" s="0" t="n">
        <v>1.43856595968828</v>
      </c>
      <c r="AA521" s="0" t="n">
        <v>0.099728367786156</v>
      </c>
      <c r="AB521" s="0" t="n">
        <v>1.26702843772364</v>
      </c>
      <c r="AC521" s="0" t="n">
        <v>-0.91583615358104</v>
      </c>
      <c r="AD521" s="0" t="n">
        <v>1.16891214929638</v>
      </c>
      <c r="AE521" s="0" t="n">
        <v>0.858794919622596</v>
      </c>
      <c r="AF521" s="0" t="n">
        <v>-0.0655677467875648</v>
      </c>
      <c r="AG521" s="0" t="n">
        <v>-1.40514657687163</v>
      </c>
      <c r="AH521" s="0" t="n">
        <v>-1.57640442921547</v>
      </c>
      <c r="AI521" s="0" t="n">
        <v>-0.443465069110971</v>
      </c>
      <c r="AJ521" s="0" t="n">
        <v>0.331835963152116</v>
      </c>
      <c r="AK521" s="0" t="n">
        <v>0.533030970473192</v>
      </c>
      <c r="AL521" s="0" t="n">
        <v>-1.35079062602017</v>
      </c>
      <c r="AM521" s="0" t="n">
        <v>-2.17130946111865</v>
      </c>
      <c r="AN521" s="0" t="n">
        <v>0.837420657262555</v>
      </c>
      <c r="AO521" s="0" t="n">
        <v>0.916884346224833</v>
      </c>
      <c r="AP521" s="0" t="n">
        <v>1.59277988132089</v>
      </c>
      <c r="AQ521" s="0" t="n">
        <v>0.207138555197162</v>
      </c>
      <c r="AR521" s="0" t="n">
        <v>-0.219738467421848</v>
      </c>
      <c r="AS521" s="0" t="n">
        <v>1.12275074570789</v>
      </c>
      <c r="AT521" s="0" t="n">
        <v>0.279090954791172</v>
      </c>
      <c r="AU521" s="0" t="n">
        <v>0.497128667120705</v>
      </c>
      <c r="AV521" s="0" t="n">
        <v>-1.03643969850964</v>
      </c>
      <c r="AW521" s="0" t="n">
        <v>-0.409365839004749</v>
      </c>
      <c r="AX521" s="0" t="n">
        <v>0.095731138571864</v>
      </c>
      <c r="AY521" s="0" t="n">
        <v>0.512683300257777</v>
      </c>
      <c r="AZ521" s="0" t="n">
        <v>-0.535060280526523</v>
      </c>
      <c r="BA521" s="0" t="n">
        <v>0.894406184670515</v>
      </c>
      <c r="BB521" s="0" t="n">
        <v>-0.913860276341439</v>
      </c>
      <c r="BC521" s="0" t="n">
        <v>-0.891327545105014</v>
      </c>
      <c r="BD521" s="0" t="n">
        <v>0.714481984687154</v>
      </c>
      <c r="BE521" s="0" t="n">
        <v>-1.81820723810233</v>
      </c>
      <c r="BF521" s="0" t="n">
        <v>-0.334262040269095</v>
      </c>
      <c r="BG521" s="0" t="n">
        <v>1.72971340361983</v>
      </c>
      <c r="BH521" s="0" t="n">
        <v>0.770414771977812</v>
      </c>
      <c r="BI521" s="0" t="n">
        <v>1.64436642080545</v>
      </c>
      <c r="BJ521" s="0" t="n">
        <v>0.975780949374894</v>
      </c>
      <c r="BK521" s="0" t="n">
        <v>0.221463096750085</v>
      </c>
      <c r="BL521" s="0" t="n">
        <v>0.869463292474393</v>
      </c>
      <c r="BM521" s="0" t="n">
        <v>-1.23049403555342</v>
      </c>
      <c r="BN521" s="0" t="n">
        <v>0.366474068869138</v>
      </c>
      <c r="BO521" s="0" t="n">
        <v>-0.657562395645073</v>
      </c>
      <c r="BP521" s="0" t="n">
        <v>0.498254166814149</v>
      </c>
      <c r="BQ521" s="0" t="n">
        <v>-0.451411779067712</v>
      </c>
      <c r="BR521" s="0" t="n">
        <v>0.911772986000869</v>
      </c>
      <c r="BS521" s="0" t="n">
        <v>2.01693183043972</v>
      </c>
      <c r="BT521" s="0" t="n">
        <v>0.213160546991276</v>
      </c>
      <c r="BU521" s="0" t="n">
        <v>-2.13480234378949</v>
      </c>
      <c r="BV521" s="0" t="n">
        <v>1.79512426257133</v>
      </c>
      <c r="BW521" s="0" t="n">
        <v>1.3116391528456</v>
      </c>
      <c r="BX521" s="0" t="n">
        <v>0.499726411362644</v>
      </c>
      <c r="BY521" s="0" t="n">
        <v>-1.17789568321314</v>
      </c>
      <c r="BZ521" s="0" t="n">
        <v>-1.17881654659868</v>
      </c>
      <c r="CA521" s="0" t="n">
        <v>0.976519913820084</v>
      </c>
      <c r="CB521" s="0" t="n">
        <v>-0.424970494350418</v>
      </c>
      <c r="CC521" s="0" t="n">
        <v>-3.61120328307152</v>
      </c>
      <c r="CD521" s="0" t="n">
        <v>0.469615315523697</v>
      </c>
      <c r="CE521" s="0" t="n">
        <v>0.286177055386361</v>
      </c>
      <c r="CF521" s="0" t="n">
        <v>-0.244020839090808</v>
      </c>
      <c r="CG521" s="0" t="n">
        <v>-0.680238372297026</v>
      </c>
      <c r="CH521" s="0" t="n">
        <v>0.32626417123538</v>
      </c>
      <c r="CI521" s="0" t="n">
        <v>0.127754447021289</v>
      </c>
      <c r="CJ521" s="0" t="n">
        <v>0.493150764668826</v>
      </c>
      <c r="CK521" s="0" t="n">
        <v>0.75059688242618</v>
      </c>
      <c r="CL521" s="0" t="n">
        <v>1.08918811747571</v>
      </c>
      <c r="CM521" s="0" t="n">
        <v>0.133078401631792</v>
      </c>
      <c r="CN521" s="0" t="n">
        <v>-0.97184965852648</v>
      </c>
      <c r="CO521" s="0" t="n">
        <v>-1.23556674225256</v>
      </c>
      <c r="CP521" s="0" t="n">
        <v>1.44592831929913</v>
      </c>
      <c r="CQ521" s="0" t="n">
        <v>-1.45799731399165</v>
      </c>
      <c r="CR521" s="0" t="n">
        <v>0.598301994614303</v>
      </c>
      <c r="CS521" s="0" t="n">
        <v>-0.469871110908571</v>
      </c>
      <c r="CT521" s="0" t="n">
        <v>1.23441623145482</v>
      </c>
      <c r="CU521" s="0" t="n">
        <v>0.196832843357697</v>
      </c>
      <c r="CV521" s="0" t="n">
        <v>-0.228681074077031</v>
      </c>
      <c r="CW521" s="0" t="n">
        <v>-0.156114765559323</v>
      </c>
      <c r="CX521" s="0" t="n">
        <v>0.505542629980482</v>
      </c>
      <c r="CZ521" s="0" t="n">
        <f aca="false">IF(CHOOSE(MATCH(G$5,$B$10:$E$10,0),$B521,$C521,$D521,$E521)*G$6+G521*G$7&lt;G$2,G$3*G$4,0)</f>
        <v>0</v>
      </c>
      <c r="DA521" s="0" t="n">
        <f aca="false">IF(CHOOSE(MATCH(H$5,$B$10:$E$10,0),$B521,$C521,$D521,$E521)*H$6+H521*H$7&lt;H$2,H$3*H$4,0)</f>
        <v>0</v>
      </c>
      <c r="DB521" s="0" t="n">
        <f aca="false">IF(CHOOSE(MATCH(I$5,$B$10:$E$10,0),$B521,$C521,$D521,$E521)*I$6+I521*I$7&lt;I$2,I$3*I$4,0)</f>
        <v>0</v>
      </c>
      <c r="DC521" s="0" t="n">
        <f aca="false">IF(CHOOSE(MATCH(J$5,$B$10:$E$10,0),$B521,$C521,$D521,$E521)*J$6+J521*J$7&lt;J$2,J$3*J$4,0)</f>
        <v>0</v>
      </c>
      <c r="DD521" s="0" t="n">
        <f aca="false">IF(CHOOSE(MATCH(K$5,$B$10:$E$10,0),$B521,$C521,$D521,$E521)*K$6+K521*K$7&lt;K$2,K$3*K$4,0)</f>
        <v>0</v>
      </c>
      <c r="DE521" s="0" t="n">
        <f aca="false">IF(CHOOSE(MATCH(L$5,$B$10:$E$10,0),$B521,$C521,$D521,$E521)*L$6+L521*L$7&lt;L$2,L$3*L$4,0)</f>
        <v>0</v>
      </c>
      <c r="DF521" s="0" t="n">
        <f aca="false">IF(CHOOSE(MATCH(M$5,$B$10:$E$10,0),$B521,$C521,$D521,$E521)*M$6+M521*M$7&lt;M$2,M$3*M$4,0)</f>
        <v>0</v>
      </c>
      <c r="DG521" s="0" t="n">
        <f aca="false">IF(CHOOSE(MATCH(N$5,$B$10:$E$10,0),$B521,$C521,$D521,$E521)*N$6+N521*N$7&lt;N$2,N$3*N$4,0)</f>
        <v>0</v>
      </c>
      <c r="DH521" s="0" t="n">
        <f aca="false">IF(CHOOSE(MATCH(O$5,$B$10:$E$10,0),$B521,$C521,$D521,$E521)*O$6+O521*O$7&lt;O$2,O$3*O$4,0)</f>
        <v>0</v>
      </c>
      <c r="DI521" s="0" t="n">
        <f aca="false">IF(CHOOSE(MATCH(P$5,$B$10:$E$10,0),$B521,$C521,$D521,$E521)*P$6+P521*P$7&lt;P$2,P$3*P$4,0)</f>
        <v>0</v>
      </c>
      <c r="DJ521" s="0" t="n">
        <f aca="false">IF(CHOOSE(MATCH(Q$5,$B$10:$E$10,0),$B521,$C521,$D521,$E521)*Q$6+Q521*Q$7&lt;Q$2,Q$3*Q$4,0)</f>
        <v>0</v>
      </c>
      <c r="DK521" s="0" t="n">
        <f aca="false">IF(CHOOSE(MATCH(R$5,$B$10:$E$10,0),$B521,$C521,$D521,$E521)*R$6+R521*R$7&lt;R$2,R$3*R$4,0)</f>
        <v>0</v>
      </c>
      <c r="DL521" s="0" t="n">
        <f aca="false">IF(CHOOSE(MATCH(S$5,$B$10:$E$10,0),$B521,$C521,$D521,$E521)*S$6+S521*S$7&lt;S$2,S$3*S$4,0)</f>
        <v>0</v>
      </c>
      <c r="DM521" s="0" t="n">
        <f aca="false">IF(CHOOSE(MATCH(T$5,$B$10:$E$10,0),$B521,$C521,$D521,$E521)*T$6+T521*T$7&lt;T$2,T$3*T$4,0)</f>
        <v>0</v>
      </c>
      <c r="DN521" s="0" t="n">
        <f aca="false">IF(CHOOSE(MATCH(U$5,$B$10:$E$10,0),$B521,$C521,$D521,$E521)*U$6+U521*U$7&lt;U$2,U$3*U$4,0)</f>
        <v>0</v>
      </c>
      <c r="DO521" s="0" t="n">
        <f aca="false">IF(CHOOSE(MATCH(V$5,$B$10:$E$10,0),$B521,$C521,$D521,$E521)*V$6+V521*V$7&lt;V$2,V$3*V$4,0)</f>
        <v>0</v>
      </c>
      <c r="DP521" s="0" t="n">
        <f aca="false">IF(CHOOSE(MATCH(W$5,$B$10:$E$10,0),$B521,$C521,$D521,$E521)*W$6+W521*W$7&lt;W$2,W$3*W$4,0)</f>
        <v>0</v>
      </c>
      <c r="DQ521" s="0" t="n">
        <f aca="false">IF(CHOOSE(MATCH(X$5,$B$10:$E$10,0),$B521,$C521,$D521,$E521)*X$6+X521*X$7&lt;X$2,X$3*X$4,0)</f>
        <v>0</v>
      </c>
      <c r="DR521" s="0" t="n">
        <f aca="false">IF(CHOOSE(MATCH(Y$5,$B$10:$E$10,0),$B521,$C521,$D521,$E521)*Y$6+Y521*Y$7&lt;Y$2,Y$3*Y$4,0)</f>
        <v>0</v>
      </c>
      <c r="DS521" s="0" t="n">
        <f aca="false">IF(CHOOSE(MATCH(Z$5,$B$10:$E$10,0),$B521,$C521,$D521,$E521)*Z$6+Z521*Z$7&lt;Z$2,Z$3*Z$4,0)</f>
        <v>0</v>
      </c>
      <c r="DT521" s="0" t="n">
        <f aca="false">IF(CHOOSE(MATCH(AA$5,$B$10:$E$10,0),$B521,$C521,$D521,$E521)*AA$6+AA521*AA$7&lt;AA$2,AA$3*AA$4,0)</f>
        <v>0</v>
      </c>
      <c r="DU521" s="0" t="n">
        <f aca="false">IF(CHOOSE(MATCH(AB$5,$B$10:$E$10,0),$B521,$C521,$D521,$E521)*AB$6+AB521*AB$7&lt;AB$2,AB$3*AB$4,0)</f>
        <v>0</v>
      </c>
      <c r="DV521" s="0" t="n">
        <f aca="false">IF(CHOOSE(MATCH(AC$5,$B$10:$E$10,0),$B521,$C521,$D521,$E521)*AC$6+AC521*AC$7&lt;AC$2,AC$3*AC$4,0)</f>
        <v>0</v>
      </c>
      <c r="DW521" s="0" t="n">
        <f aca="false">IF(CHOOSE(MATCH(AD$5,$B$10:$E$10,0),$B521,$C521,$D521,$E521)*AD$6+AD521*AD$7&lt;AD$2,AD$3*AD$4,0)</f>
        <v>0</v>
      </c>
      <c r="DX521" s="0" t="n">
        <f aca="false">IF(CHOOSE(MATCH(AE$5,$B$10:$E$10,0),$B521,$C521,$D521,$E521)*AE$6+AE521*AE$7&lt;AE$2,AE$3*AE$4,0)</f>
        <v>0</v>
      </c>
      <c r="DY521" s="0" t="n">
        <f aca="false">IF(CHOOSE(MATCH(AF$5,$B$10:$E$10,0),$B521,$C521,$D521,$E521)*AF$6+AF521*AF$7&lt;AF$2,AF$3*AF$4,0)</f>
        <v>0</v>
      </c>
      <c r="DZ521" s="0" t="n">
        <f aca="false">IF(CHOOSE(MATCH(AG$5,$B$10:$E$10,0),$B521,$C521,$D521,$E521)*AG$6+AG521*AG$7&lt;AG$2,AG$3*AG$4,0)</f>
        <v>0</v>
      </c>
      <c r="EA521" s="0" t="n">
        <f aca="false">IF(CHOOSE(MATCH(AH$5,$B$10:$E$10,0),$B521,$C521,$D521,$E521)*AH$6+AH521*AH$7&lt;AH$2,AH$3*AH$4,0)</f>
        <v>0</v>
      </c>
      <c r="EB521" s="0" t="n">
        <f aca="false">IF(CHOOSE(MATCH(AI$5,$B$10:$E$10,0),$B521,$C521,$D521,$E521)*AI$6+AI521*AI$7&lt;AI$2,AI$3*AI$4,0)</f>
        <v>0</v>
      </c>
      <c r="EC521" s="0" t="n">
        <f aca="false">IF(CHOOSE(MATCH(AJ$5,$B$10:$E$10,0),$B521,$C521,$D521,$E521)*AJ$6+AJ521*AJ$7&lt;AJ$2,AJ$3*AJ$4,0)</f>
        <v>0</v>
      </c>
      <c r="ED521" s="0" t="n">
        <f aca="false">IF(CHOOSE(MATCH(AK$5,$B$10:$E$10,0),$B521,$C521,$D521,$E521)*AK$6+AK521*AK$7&lt;AK$2,AK$3*AK$4,0)</f>
        <v>0</v>
      </c>
      <c r="EE521" s="0" t="n">
        <f aca="false">IF(CHOOSE(MATCH(AL$5,$B$10:$E$10,0),$B521,$C521,$D521,$E521)*AL$6+AL521*AL$7&lt;AL$2,AL$3*AL$4,0)</f>
        <v>0</v>
      </c>
      <c r="EF521" s="0" t="n">
        <f aca="false">IF(CHOOSE(MATCH(AM$5,$B$10:$E$10,0),$B521,$C521,$D521,$E521)*AM$6+AM521*AM$7&lt;AM$2,AM$3*AM$4,0)</f>
        <v>0</v>
      </c>
      <c r="EG521" s="0" t="n">
        <f aca="false">IF(CHOOSE(MATCH(AN$5,$B$10:$E$10,0),$B521,$C521,$D521,$E521)*AN$6+AN521*AN$7&lt;AN$2,AN$3*AN$4,0)</f>
        <v>0</v>
      </c>
      <c r="EH521" s="0" t="n">
        <f aca="false">IF(CHOOSE(MATCH(AO$5,$B$10:$E$10,0),$B521,$C521,$D521,$E521)*AO$6+AO521*AO$7&lt;AO$2,AO$3*AO$4,0)</f>
        <v>0</v>
      </c>
      <c r="EI521" s="0" t="n">
        <f aca="false">IF(CHOOSE(MATCH(AP$5,$B$10:$E$10,0),$B521,$C521,$D521,$E521)*AP$6+AP521*AP$7&lt;AP$2,AP$3*AP$4,0)</f>
        <v>0</v>
      </c>
      <c r="EJ521" s="0" t="n">
        <f aca="false">IF(CHOOSE(MATCH(AQ$5,$B$10:$E$10,0),$B521,$C521,$D521,$E521)*AQ$6+AQ521*AQ$7&lt;AQ$2,AQ$3*AQ$4,0)</f>
        <v>0</v>
      </c>
      <c r="EK521" s="0" t="n">
        <f aca="false">IF(CHOOSE(MATCH(AR$5,$B$10:$E$10,0),$B521,$C521,$D521,$E521)*AR$6+AR521*AR$7&lt;AR$2,AR$3*AR$4,0)</f>
        <v>0</v>
      </c>
      <c r="EL521" s="0" t="n">
        <f aca="false">IF(CHOOSE(MATCH(AS$5,$B$10:$E$10,0),$B521,$C521,$D521,$E521)*AS$6+AS521*AS$7&lt;AS$2,AS$3*AS$4,0)</f>
        <v>0</v>
      </c>
      <c r="EM521" s="0" t="n">
        <f aca="false">IF(CHOOSE(MATCH(AT$5,$B$10:$E$10,0),$B521,$C521,$D521,$E521)*AT$6+AT521*AT$7&lt;AT$2,AT$3*AT$4,0)</f>
        <v>0</v>
      </c>
      <c r="EN521" s="0" t="n">
        <f aca="false">IF(CHOOSE(MATCH(AU$5,$B$10:$E$10,0),$B521,$C521,$D521,$E521)*AU$6+AU521*AU$7&lt;AU$2,AU$3*AU$4,0)</f>
        <v>0</v>
      </c>
      <c r="EO521" s="0" t="n">
        <f aca="false">IF(CHOOSE(MATCH(AV$5,$B$10:$E$10,0),$B521,$C521,$D521,$E521)*AV$6+AV521*AV$7&lt;AV$2,AV$3*AV$4,0)</f>
        <v>0</v>
      </c>
      <c r="EP521" s="0" t="n">
        <f aca="false">IF(CHOOSE(MATCH(AW$5,$B$10:$E$10,0),$B521,$C521,$D521,$E521)*AW$6+AW521*AW$7&lt;AW$2,AW$3*AW$4,0)</f>
        <v>0</v>
      </c>
      <c r="EQ521" s="0" t="n">
        <f aca="false">IF(CHOOSE(MATCH(AX$5,$B$10:$E$10,0),$B521,$C521,$D521,$E521)*AX$6+AX521*AX$7&lt;AX$2,AX$3*AX$4,0)</f>
        <v>0</v>
      </c>
      <c r="ER521" s="0" t="n">
        <f aca="false">IF(CHOOSE(MATCH(AY$5,$B$10:$E$10,0),$B521,$C521,$D521,$E521)*AY$6+AY521*AY$7&lt;AY$2,AY$3*AY$4,0)</f>
        <v>0</v>
      </c>
      <c r="ES521" s="0" t="n">
        <f aca="false">IF(CHOOSE(MATCH(AZ$5,$B$10:$E$10,0),$B521,$C521,$D521,$E521)*AZ$6+AZ521*AZ$7&lt;AZ$2,AZ$3*AZ$4,0)</f>
        <v>0</v>
      </c>
      <c r="ET521" s="0" t="n">
        <f aca="false">IF(CHOOSE(MATCH(BA$5,$B$10:$E$10,0),$B521,$C521,$D521,$E521)*BA$6+BA521*BA$7&lt;BA$2,BA$3*BA$4,0)</f>
        <v>0</v>
      </c>
      <c r="EU521" s="0" t="n">
        <f aca="false">IF(CHOOSE(MATCH(BB$5,$B$10:$E$10,0),$B521,$C521,$D521,$E521)*BB$6+BB521*BB$7&lt;BB$2,BB$3*BB$4,0)</f>
        <v>0</v>
      </c>
      <c r="EV521" s="0" t="n">
        <f aca="false">IF(CHOOSE(MATCH(BC$5,$B$10:$E$10,0),$B521,$C521,$D521,$E521)*BC$6+BC521*BC$7&lt;BC$2,BC$3*BC$4,0)</f>
        <v>0</v>
      </c>
      <c r="EW521" s="0" t="n">
        <f aca="false">IF(CHOOSE(MATCH(BD$5,$B$10:$E$10,0),$B521,$C521,$D521,$E521)*BD$6+BD521*BD$7&lt;BD$2,BD$3*BD$4,0)</f>
        <v>0</v>
      </c>
      <c r="EX521" s="0" t="n">
        <f aca="false">IF(CHOOSE(MATCH(BE$5,$B$10:$E$10,0),$B521,$C521,$D521,$E521)*BE$6+BE521*BE$7&lt;BE$2,BE$3*BE$4,0)</f>
        <v>12.5</v>
      </c>
      <c r="EY521" s="0" t="n">
        <f aca="false">IF(CHOOSE(MATCH(BF$5,$B$10:$E$10,0),$B521,$C521,$D521,$E521)*BF$6+BF521*BF$7&lt;BF$2,BF$3*BF$4,0)</f>
        <v>0</v>
      </c>
      <c r="EZ521" s="0" t="n">
        <f aca="false">IF(CHOOSE(MATCH(BG$5,$B$10:$E$10,0),$B521,$C521,$D521,$E521)*BG$6+BG521*BG$7&lt;BG$2,BG$3*BG$4,0)</f>
        <v>0</v>
      </c>
      <c r="FA521" s="0" t="n">
        <f aca="false">IF(CHOOSE(MATCH(BH$5,$B$10:$E$10,0),$B521,$C521,$D521,$E521)*BH$6+BH521*BH$7&lt;BH$2,BH$3*BH$4,0)</f>
        <v>0</v>
      </c>
      <c r="FB521" s="0" t="n">
        <f aca="false">IF(CHOOSE(MATCH(BI$5,$B$10:$E$10,0),$B521,$C521,$D521,$E521)*BI$6+BI521*BI$7&lt;BI$2,BI$3*BI$4,0)</f>
        <v>0</v>
      </c>
      <c r="FC521" s="0" t="n">
        <f aca="false">IF(CHOOSE(MATCH(BJ$5,$B$10:$E$10,0),$B521,$C521,$D521,$E521)*BJ$6+BJ521*BJ$7&lt;BJ$2,BJ$3*BJ$4,0)</f>
        <v>0</v>
      </c>
      <c r="FD521" s="0" t="n">
        <f aca="false">IF(CHOOSE(MATCH(BK$5,$B$10:$E$10,0),$B521,$C521,$D521,$E521)*BK$6+BK521*BK$7&lt;BK$2,BK$3*BK$4,0)</f>
        <v>0</v>
      </c>
      <c r="FE521" s="0" t="n">
        <f aca="false">IF(CHOOSE(MATCH(BL$5,$B$10:$E$10,0),$B521,$C521,$D521,$E521)*BL$6+BL521*BL$7&lt;BL$2,BL$3*BL$4,0)</f>
        <v>0</v>
      </c>
      <c r="FF521" s="0" t="n">
        <f aca="false">IF(CHOOSE(MATCH(BM$5,$B$10:$E$10,0),$B521,$C521,$D521,$E521)*BM$6+BM521*BM$7&lt;BM$2,BM$3*BM$4,0)</f>
        <v>0</v>
      </c>
      <c r="FG521" s="0" t="n">
        <f aca="false">IF(CHOOSE(MATCH(BN$5,$B$10:$E$10,0),$B521,$C521,$D521,$E521)*BN$6+BN521*BN$7&lt;BN$2,BN$3*BN$4,0)</f>
        <v>0</v>
      </c>
      <c r="FH521" s="0" t="n">
        <f aca="false">IF(CHOOSE(MATCH(BO$5,$B$10:$E$10,0),$B521,$C521,$D521,$E521)*BO$6+BO521*BO$7&lt;BO$2,BO$3*BO$4,0)</f>
        <v>0</v>
      </c>
      <c r="FI521" s="0" t="n">
        <f aca="false">IF(CHOOSE(MATCH(BP$5,$B$10:$E$10,0),$B521,$C521,$D521,$E521)*BP$6+BP521*BP$7&lt;BP$2,BP$3*BP$4,0)</f>
        <v>0</v>
      </c>
      <c r="FJ521" s="0" t="n">
        <f aca="false">IF(CHOOSE(MATCH(BQ$5,$B$10:$E$10,0),$B521,$C521,$D521,$E521)*BQ$6+BQ521*BQ$7&lt;BQ$2,BQ$3*BQ$4,0)</f>
        <v>0</v>
      </c>
      <c r="FK521" s="0" t="n">
        <f aca="false">IF(CHOOSE(MATCH(BR$5,$B$10:$E$10,0),$B521,$C521,$D521,$E521)*BR$6+BR521*BR$7&lt;BR$2,BR$3*BR$4,0)</f>
        <v>0</v>
      </c>
      <c r="FL521" s="0" t="n">
        <f aca="false">IF(CHOOSE(MATCH(BS$5,$B$10:$E$10,0),$B521,$C521,$D521,$E521)*BS$6+BS521*BS$7&lt;BS$2,BS$3*BS$4,0)</f>
        <v>0</v>
      </c>
      <c r="FM521" s="0" t="n">
        <f aca="false">IF(CHOOSE(MATCH(BT$5,$B$10:$E$10,0),$B521,$C521,$D521,$E521)*BT$6+BT521*BT$7&lt;BT$2,BT$3*BT$4,0)</f>
        <v>0</v>
      </c>
      <c r="FN521" s="0" t="n">
        <f aca="false">IF(CHOOSE(MATCH(BU$5,$B$10:$E$10,0),$B521,$C521,$D521,$E521)*BU$6+BU521*BU$7&lt;BU$2,BU$3*BU$4,0)</f>
        <v>2.5</v>
      </c>
      <c r="FO521" s="0" t="n">
        <f aca="false">IF(CHOOSE(MATCH(BV$5,$B$10:$E$10,0),$B521,$C521,$D521,$E521)*BV$6+BV521*BV$7&lt;BV$2,BV$3*BV$4,0)</f>
        <v>0</v>
      </c>
      <c r="FP521" s="0" t="n">
        <f aca="false">IF(CHOOSE(MATCH(BW$5,$B$10:$E$10,0),$B521,$C521,$D521,$E521)*BW$6+BW521*BW$7&lt;BW$2,BW$3*BW$4,0)</f>
        <v>0</v>
      </c>
      <c r="FQ521" s="0" t="n">
        <f aca="false">IF(CHOOSE(MATCH(BX$5,$B$10:$E$10,0),$B521,$C521,$D521,$E521)*BX$6+BX521*BX$7&lt;BX$2,BX$3*BX$4,0)</f>
        <v>0</v>
      </c>
      <c r="FR521" s="0" t="n">
        <f aca="false">IF(CHOOSE(MATCH(BY$5,$B$10:$E$10,0),$B521,$C521,$D521,$E521)*BY$6+BY521*BY$7&lt;BY$2,BY$3*BY$4,0)</f>
        <v>0</v>
      </c>
      <c r="FS521" s="0" t="n">
        <f aca="false">IF(CHOOSE(MATCH(BZ$5,$B$10:$E$10,0),$B521,$C521,$D521,$E521)*BZ$6+BZ521*BZ$7&lt;BZ$2,BZ$3*BZ$4,0)</f>
        <v>0</v>
      </c>
      <c r="FT521" s="0" t="n">
        <f aca="false">IF(CHOOSE(MATCH(CA$5,$B$10:$E$10,0),$B521,$C521,$D521,$E521)*CA$6+CA521*CA$7&lt;CA$2,CA$3*CA$4,0)</f>
        <v>0</v>
      </c>
      <c r="FU521" s="0" t="n">
        <f aca="false">IF(CHOOSE(MATCH(CB$5,$B$10:$E$10,0),$B521,$C521,$D521,$E521)*CB$6+CB521*CB$7&lt;CB$2,CB$3*CB$4,0)</f>
        <v>0</v>
      </c>
      <c r="FV521" s="0" t="n">
        <f aca="false">IF(CHOOSE(MATCH(CC$5,$B$10:$E$10,0),$B521,$C521,$D521,$E521)*CC$6+CC521*CC$7&lt;CC$2,CC$3*CC$4,0)</f>
        <v>12.5</v>
      </c>
      <c r="FW521" s="0" t="n">
        <f aca="false">IF(CHOOSE(MATCH(CD$5,$B$10:$E$10,0),$B521,$C521,$D521,$E521)*CD$6+CD521*CD$7&lt;CD$2,CD$3*CD$4,0)</f>
        <v>0</v>
      </c>
      <c r="FX521" s="0" t="n">
        <f aca="false">IF(CHOOSE(MATCH(CE$5,$B$10:$E$10,0),$B521,$C521,$D521,$E521)*CE$6+CE521*CE$7&lt;CE$2,CE$3*CE$4,0)</f>
        <v>0</v>
      </c>
      <c r="FY521" s="0" t="n">
        <f aca="false">IF(CHOOSE(MATCH(CF$5,$B$10:$E$10,0),$B521,$C521,$D521,$E521)*CF$6+CF521*CF$7&lt;CF$2,CF$3*CF$4,0)</f>
        <v>0</v>
      </c>
      <c r="FZ521" s="0" t="n">
        <f aca="false">IF(CHOOSE(MATCH(CG$5,$B$10:$E$10,0),$B521,$C521,$D521,$E521)*CG$6+CG521*CG$7&lt;CG$2,CG$3*CG$4,0)</f>
        <v>0</v>
      </c>
      <c r="GA521" s="0" t="n">
        <f aca="false">IF(CHOOSE(MATCH(CH$5,$B$10:$E$10,0),$B521,$C521,$D521,$E521)*CH$6+CH521*CH$7&lt;CH$2,CH$3*CH$4,0)</f>
        <v>0</v>
      </c>
      <c r="GB521" s="0" t="n">
        <f aca="false">IF(CHOOSE(MATCH(CI$5,$B$10:$E$10,0),$B521,$C521,$D521,$E521)*CI$6+CI521*CI$7&lt;CI$2,CI$3*CI$4,0)</f>
        <v>0</v>
      </c>
      <c r="GC521" s="0" t="n">
        <f aca="false">IF(CHOOSE(MATCH(CJ$5,$B$10:$E$10,0),$B521,$C521,$D521,$E521)*CJ$6+CJ521*CJ$7&lt;CJ$2,CJ$3*CJ$4,0)</f>
        <v>0</v>
      </c>
      <c r="GD521" s="0" t="n">
        <f aca="false">IF(CHOOSE(MATCH(CK$5,$B$10:$E$10,0),$B521,$C521,$D521,$E521)*CK$6+CK521*CK$7&lt;CK$2,CK$3*CK$4,0)</f>
        <v>0</v>
      </c>
      <c r="GE521" s="0" t="n">
        <f aca="false">IF(CHOOSE(MATCH(CL$5,$B$10:$E$10,0),$B521,$C521,$D521,$E521)*CL$6+CL521*CL$7&lt;CL$2,CL$3*CL$4,0)</f>
        <v>0</v>
      </c>
      <c r="GF521" s="0" t="n">
        <f aca="false">IF(CHOOSE(MATCH(CM$5,$B$10:$E$10,0),$B521,$C521,$D521,$E521)*CM$6+CM521*CM$7&lt;CM$2,CM$3*CM$4,0)</f>
        <v>0</v>
      </c>
      <c r="GG521" s="0" t="n">
        <f aca="false">IF(CHOOSE(MATCH(CN$5,$B$10:$E$10,0),$B521,$C521,$D521,$E521)*CN$6+CN521*CN$7&lt;CN$2,CN$3*CN$4,0)</f>
        <v>0</v>
      </c>
      <c r="GH521" s="0" t="n">
        <f aca="false">IF(CHOOSE(MATCH(CO$5,$B$10:$E$10,0),$B521,$C521,$D521,$E521)*CO$6+CO521*CO$7&lt;CO$2,CO$3*CO$4,0)</f>
        <v>0</v>
      </c>
      <c r="GI521" s="0" t="n">
        <f aca="false">IF(CHOOSE(MATCH(CP$5,$B$10:$E$10,0),$B521,$C521,$D521,$E521)*CP$6+CP521*CP$7&lt;CP$2,CP$3*CP$4,0)</f>
        <v>0</v>
      </c>
      <c r="GJ521" s="0" t="n">
        <f aca="false">IF(CHOOSE(MATCH(CQ$5,$B$10:$E$10,0),$B521,$C521,$D521,$E521)*CQ$6+CQ521*CQ$7&lt;CQ$2,CQ$3*CQ$4,0)</f>
        <v>0</v>
      </c>
      <c r="GK521" s="0" t="n">
        <f aca="false">IF(CHOOSE(MATCH(CR$5,$B$10:$E$10,0),$B521,$C521,$D521,$E521)*CR$6+CR521*CR$7&lt;CR$2,CR$3*CR$4,0)</f>
        <v>0</v>
      </c>
      <c r="GL521" s="0" t="n">
        <f aca="false">IF(CHOOSE(MATCH(CS$5,$B$10:$E$10,0),$B521,$C521,$D521,$E521)*CS$6+CS521*CS$7&lt;CS$2,CS$3*CS$4,0)</f>
        <v>0</v>
      </c>
      <c r="GM521" s="0" t="n">
        <f aca="false">IF(CHOOSE(MATCH(CT$5,$B$10:$E$10,0),$B521,$C521,$D521,$E521)*CT$6+CT521*CT$7&lt;CT$2,CT$3*CT$4,0)</f>
        <v>0</v>
      </c>
      <c r="GN521" s="0" t="n">
        <f aca="false">IF(CHOOSE(MATCH(CU$5,$B$10:$E$10,0),$B521,$C521,$D521,$E521)*CU$6+CU521*CU$7&lt;CU$2,CU$3*CU$4,0)</f>
        <v>0</v>
      </c>
      <c r="GO521" s="0" t="n">
        <f aca="false">IF(CHOOSE(MATCH(CV$5,$B$10:$E$10,0),$B521,$C521,$D521,$E521)*CV$6+CV521*CV$7&lt;CV$2,CV$3*CV$4,0)</f>
        <v>0</v>
      </c>
      <c r="GP521" s="0" t="n">
        <f aca="false">IF(CHOOSE(MATCH(CW$5,$B$10:$E$10,0),$B521,$C521,$D521,$E521)*CW$6+CW521*CW$7&lt;CW$2,CW$3*CW$4,0)</f>
        <v>0</v>
      </c>
      <c r="GQ521" s="0" t="n">
        <f aca="false">IF(CHOOSE(MATCH(CX$5,$B$10:$E$10,0),$B521,$C521,$D521,$E521)*CX$6+CX521*CX$7&lt;CX$2,CX$3*CX$4,0)</f>
        <v>0</v>
      </c>
      <c r="GS521" s="0" t="n">
        <f aca="false">SUM(CZ521:GQ521)</f>
        <v>27.5</v>
      </c>
      <c r="GT521" s="0" t="n">
        <f aca="false">IF(GS521&gt;$GS$6,1,0)</f>
        <v>0</v>
      </c>
    </row>
    <row r="522" customFormat="false" ht="14" hidden="false" customHeight="false" outlineLevel="0" collapsed="false">
      <c r="A522" s="0" t="n">
        <v>512</v>
      </c>
      <c r="B522" s="0" t="n">
        <v>-0.123535249793514</v>
      </c>
      <c r="C522" s="0" t="n">
        <v>-0.803040492042189</v>
      </c>
      <c r="D522" s="0" t="n">
        <v>0.034844238396739</v>
      </c>
      <c r="E522" s="0" t="n">
        <v>1.9891368142325</v>
      </c>
      <c r="G522" s="0" t="n">
        <v>0.457349642601912</v>
      </c>
      <c r="H522" s="0" t="n">
        <v>0.431846274295822</v>
      </c>
      <c r="I522" s="0" t="n">
        <v>0.897719019121723</v>
      </c>
      <c r="J522" s="0" t="n">
        <v>0.501200929647894</v>
      </c>
      <c r="K522" s="0" t="n">
        <v>0.122665824164869</v>
      </c>
      <c r="L522" s="0" t="n">
        <v>0.42958049562003</v>
      </c>
      <c r="M522" s="0" t="n">
        <v>-0.508848643221427</v>
      </c>
      <c r="N522" s="0" t="n">
        <v>0.658892531646416</v>
      </c>
      <c r="O522" s="0" t="n">
        <v>1.08064568848931</v>
      </c>
      <c r="P522" s="0" t="n">
        <v>-0.850857304612873</v>
      </c>
      <c r="Q522" s="0" t="n">
        <v>0.485131295135943</v>
      </c>
      <c r="R522" s="0" t="n">
        <v>0.182034227691474</v>
      </c>
      <c r="S522" s="0" t="n">
        <v>0.813863607618259</v>
      </c>
      <c r="T522" s="0" t="n">
        <v>-0.865672973304754</v>
      </c>
      <c r="U522" s="0" t="n">
        <v>-0.763741354603553</v>
      </c>
      <c r="V522" s="0" t="n">
        <v>0.495571157443919</v>
      </c>
      <c r="W522" s="0" t="n">
        <v>-0.351136577592115</v>
      </c>
      <c r="X522" s="0" t="n">
        <v>-0.253173766395776</v>
      </c>
      <c r="Y522" s="0" t="n">
        <v>0.7660992196179</v>
      </c>
      <c r="Z522" s="0" t="n">
        <v>0.525990344613092</v>
      </c>
      <c r="AA522" s="0" t="n">
        <v>0.475431534141535</v>
      </c>
      <c r="AB522" s="0" t="n">
        <v>-0.739692040951923</v>
      </c>
      <c r="AC522" s="0" t="n">
        <v>-0.298151690003579</v>
      </c>
      <c r="AD522" s="0" t="n">
        <v>-0.782827100920258</v>
      </c>
      <c r="AE522" s="0" t="n">
        <v>-0.498080225952435</v>
      </c>
      <c r="AF522" s="0" t="n">
        <v>-0.450565948995063</v>
      </c>
      <c r="AG522" s="0" t="n">
        <v>0.413444922742201</v>
      </c>
      <c r="AH522" s="0" t="n">
        <v>-0.836118942970643</v>
      </c>
      <c r="AI522" s="0" t="n">
        <v>-0.383874976250809</v>
      </c>
      <c r="AJ522" s="0" t="n">
        <v>1.14722297439585</v>
      </c>
      <c r="AK522" s="0" t="n">
        <v>-1.96214386960492</v>
      </c>
      <c r="AL522" s="0" t="n">
        <v>-2.60391971096396</v>
      </c>
      <c r="AM522" s="0" t="n">
        <v>-0.0507782260683598</v>
      </c>
      <c r="AN522" s="0" t="n">
        <v>-0.893835476745153</v>
      </c>
      <c r="AO522" s="0" t="n">
        <v>-1.64111952472013</v>
      </c>
      <c r="AP522" s="0" t="n">
        <v>1.17118815978756</v>
      </c>
      <c r="AQ522" s="0" t="n">
        <v>0.0308716607833048</v>
      </c>
      <c r="AR522" s="0" t="n">
        <v>0.227111058848095</v>
      </c>
      <c r="AS522" s="0" t="n">
        <v>1.40967586048646</v>
      </c>
      <c r="AT522" s="0" t="n">
        <v>-0.65272843130515</v>
      </c>
      <c r="AU522" s="0" t="n">
        <v>0.537445430381922</v>
      </c>
      <c r="AV522" s="0" t="n">
        <v>-0.978493517322931</v>
      </c>
      <c r="AW522" s="0" t="n">
        <v>-0.34422896533215</v>
      </c>
      <c r="AX522" s="0" t="n">
        <v>0.162623337018886</v>
      </c>
      <c r="AY522" s="0" t="n">
        <v>-0.179002199729439</v>
      </c>
      <c r="AZ522" s="0" t="n">
        <v>-0.435123865827336</v>
      </c>
      <c r="BA522" s="0" t="n">
        <v>2.2803942556493</v>
      </c>
      <c r="BB522" s="0" t="n">
        <v>1.092796537705</v>
      </c>
      <c r="BC522" s="0" t="n">
        <v>-0.29727289074799</v>
      </c>
      <c r="BD522" s="0" t="n">
        <v>1.09238044387894</v>
      </c>
      <c r="BE522" s="0" t="n">
        <v>-0.260367869486799</v>
      </c>
      <c r="BF522" s="0" t="n">
        <v>-1.35155005409615</v>
      </c>
      <c r="BG522" s="0" t="n">
        <v>2.24290488404222</v>
      </c>
      <c r="BH522" s="0" t="n">
        <v>-0.517661646881606</v>
      </c>
      <c r="BI522" s="0" t="n">
        <v>-1.84648797585396</v>
      </c>
      <c r="BJ522" s="0" t="n">
        <v>-0.910613380256109</v>
      </c>
      <c r="BK522" s="0" t="n">
        <v>-1.12981979327742</v>
      </c>
      <c r="BL522" s="0" t="n">
        <v>-0.340497763318126</v>
      </c>
      <c r="BM522" s="0" t="n">
        <v>-1.20401637104806</v>
      </c>
      <c r="BN522" s="0" t="n">
        <v>1.16604041977553</v>
      </c>
      <c r="BO522" s="0" t="n">
        <v>1.3295675671543</v>
      </c>
      <c r="BP522" s="0" t="n">
        <v>-0.441270913142944</v>
      </c>
      <c r="BQ522" s="0" t="n">
        <v>0.262267576545128</v>
      </c>
      <c r="BR522" s="0" t="n">
        <v>-0.119969172374113</v>
      </c>
      <c r="BS522" s="0" t="n">
        <v>0.100803845271003</v>
      </c>
      <c r="BT522" s="0" t="n">
        <v>1.51841504703043</v>
      </c>
      <c r="BU522" s="0" t="n">
        <v>0.217544311453821</v>
      </c>
      <c r="BV522" s="0" t="n">
        <v>-0.907029971131124</v>
      </c>
      <c r="BW522" s="0" t="n">
        <v>-1.43171291711042</v>
      </c>
      <c r="BX522" s="0" t="n">
        <v>1.12923999040504</v>
      </c>
      <c r="BY522" s="0" t="n">
        <v>2.31802914640866</v>
      </c>
      <c r="BZ522" s="0" t="n">
        <v>0.958561940933578</v>
      </c>
      <c r="CA522" s="0" t="n">
        <v>-1.33551566250389</v>
      </c>
      <c r="CB522" s="0" t="n">
        <v>-0.470041641165153</v>
      </c>
      <c r="CC522" s="0" t="n">
        <v>-1.81382347363979</v>
      </c>
      <c r="CD522" s="0" t="n">
        <v>1.37755705509335</v>
      </c>
      <c r="CE522" s="0" t="n">
        <v>3.07918526232243</v>
      </c>
      <c r="CF522" s="0" t="n">
        <v>0.362142600351945</v>
      </c>
      <c r="CG522" s="0" t="n">
        <v>-0.442198597738752</v>
      </c>
      <c r="CH522" s="0" t="n">
        <v>-1.65450273925671</v>
      </c>
      <c r="CI522" s="0" t="n">
        <v>-1.0184135135205</v>
      </c>
      <c r="CJ522" s="0" t="n">
        <v>0.524585175298853</v>
      </c>
      <c r="CK522" s="0" t="n">
        <v>-2.28978024097159</v>
      </c>
      <c r="CL522" s="0" t="n">
        <v>-1.10440623757313</v>
      </c>
      <c r="CM522" s="0" t="n">
        <v>-0.283627059616265</v>
      </c>
      <c r="CN522" s="0" t="n">
        <v>1.12620455183787</v>
      </c>
      <c r="CO522" s="0" t="n">
        <v>1.02576677818433</v>
      </c>
      <c r="CP522" s="0" t="n">
        <v>0.519324885317474</v>
      </c>
      <c r="CQ522" s="0" t="n">
        <v>-1.05721483123489</v>
      </c>
      <c r="CR522" s="0" t="n">
        <v>-0.645644604446716</v>
      </c>
      <c r="CS522" s="0" t="n">
        <v>0.507368440594291</v>
      </c>
      <c r="CT522" s="0" t="n">
        <v>-1.11431290861219</v>
      </c>
      <c r="CU522" s="0" t="n">
        <v>1.11374447442358</v>
      </c>
      <c r="CV522" s="0" t="n">
        <v>-0.931777321966365</v>
      </c>
      <c r="CW522" s="0" t="n">
        <v>-0.766303855925798</v>
      </c>
      <c r="CX522" s="0" t="n">
        <v>-1.07177356767352</v>
      </c>
      <c r="CZ522" s="0" t="n">
        <f aca="false">IF(CHOOSE(MATCH(G$5,$B$10:$E$10,0),$B522,$C522,$D522,$E522)*G$6+G522*G$7&lt;G$2,G$3*G$4,0)</f>
        <v>0</v>
      </c>
      <c r="DA522" s="0" t="n">
        <f aca="false">IF(CHOOSE(MATCH(H$5,$B$10:$E$10,0),$B522,$C522,$D522,$E522)*H$6+H522*H$7&lt;H$2,H$3*H$4,0)</f>
        <v>0</v>
      </c>
      <c r="DB522" s="0" t="n">
        <f aca="false">IF(CHOOSE(MATCH(I$5,$B$10:$E$10,0),$B522,$C522,$D522,$E522)*I$6+I522*I$7&lt;I$2,I$3*I$4,0)</f>
        <v>0</v>
      </c>
      <c r="DC522" s="0" t="n">
        <f aca="false">IF(CHOOSE(MATCH(J$5,$B$10:$E$10,0),$B522,$C522,$D522,$E522)*J$6+J522*J$7&lt;J$2,J$3*J$4,0)</f>
        <v>0</v>
      </c>
      <c r="DD522" s="0" t="n">
        <f aca="false">IF(CHOOSE(MATCH(K$5,$B$10:$E$10,0),$B522,$C522,$D522,$E522)*K$6+K522*K$7&lt;K$2,K$3*K$4,0)</f>
        <v>0</v>
      </c>
      <c r="DE522" s="0" t="n">
        <f aca="false">IF(CHOOSE(MATCH(L$5,$B$10:$E$10,0),$B522,$C522,$D522,$E522)*L$6+L522*L$7&lt;L$2,L$3*L$4,0)</f>
        <v>0</v>
      </c>
      <c r="DF522" s="0" t="n">
        <f aca="false">IF(CHOOSE(MATCH(M$5,$B$10:$E$10,0),$B522,$C522,$D522,$E522)*M$6+M522*M$7&lt;M$2,M$3*M$4,0)</f>
        <v>0</v>
      </c>
      <c r="DG522" s="0" t="n">
        <f aca="false">IF(CHOOSE(MATCH(N$5,$B$10:$E$10,0),$B522,$C522,$D522,$E522)*N$6+N522*N$7&lt;N$2,N$3*N$4,0)</f>
        <v>0</v>
      </c>
      <c r="DH522" s="0" t="n">
        <f aca="false">IF(CHOOSE(MATCH(O$5,$B$10:$E$10,0),$B522,$C522,$D522,$E522)*O$6+O522*O$7&lt;O$2,O$3*O$4,0)</f>
        <v>0</v>
      </c>
      <c r="DI522" s="0" t="n">
        <f aca="false">IF(CHOOSE(MATCH(P$5,$B$10:$E$10,0),$B522,$C522,$D522,$E522)*P$6+P522*P$7&lt;P$2,P$3*P$4,0)</f>
        <v>0</v>
      </c>
      <c r="DJ522" s="0" t="n">
        <f aca="false">IF(CHOOSE(MATCH(Q$5,$B$10:$E$10,0),$B522,$C522,$D522,$E522)*Q$6+Q522*Q$7&lt;Q$2,Q$3*Q$4,0)</f>
        <v>0</v>
      </c>
      <c r="DK522" s="0" t="n">
        <f aca="false">IF(CHOOSE(MATCH(R$5,$B$10:$E$10,0),$B522,$C522,$D522,$E522)*R$6+R522*R$7&lt;R$2,R$3*R$4,0)</f>
        <v>0</v>
      </c>
      <c r="DL522" s="0" t="n">
        <f aca="false">IF(CHOOSE(MATCH(S$5,$B$10:$E$10,0),$B522,$C522,$D522,$E522)*S$6+S522*S$7&lt;S$2,S$3*S$4,0)</f>
        <v>0</v>
      </c>
      <c r="DM522" s="0" t="n">
        <f aca="false">IF(CHOOSE(MATCH(T$5,$B$10:$E$10,0),$B522,$C522,$D522,$E522)*T$6+T522*T$7&lt;T$2,T$3*T$4,0)</f>
        <v>0</v>
      </c>
      <c r="DN522" s="0" t="n">
        <f aca="false">IF(CHOOSE(MATCH(U$5,$B$10:$E$10,0),$B522,$C522,$D522,$E522)*U$6+U522*U$7&lt;U$2,U$3*U$4,0)</f>
        <v>0</v>
      </c>
      <c r="DO522" s="0" t="n">
        <f aca="false">IF(CHOOSE(MATCH(V$5,$B$10:$E$10,0),$B522,$C522,$D522,$E522)*V$6+V522*V$7&lt;V$2,V$3*V$4,0)</f>
        <v>0</v>
      </c>
      <c r="DP522" s="0" t="n">
        <f aca="false">IF(CHOOSE(MATCH(W$5,$B$10:$E$10,0),$B522,$C522,$D522,$E522)*W$6+W522*W$7&lt;W$2,W$3*W$4,0)</f>
        <v>0</v>
      </c>
      <c r="DQ522" s="0" t="n">
        <f aca="false">IF(CHOOSE(MATCH(X$5,$B$10:$E$10,0),$B522,$C522,$D522,$E522)*X$6+X522*X$7&lt;X$2,X$3*X$4,0)</f>
        <v>0</v>
      </c>
      <c r="DR522" s="0" t="n">
        <f aca="false">IF(CHOOSE(MATCH(Y$5,$B$10:$E$10,0),$B522,$C522,$D522,$E522)*Y$6+Y522*Y$7&lt;Y$2,Y$3*Y$4,0)</f>
        <v>0</v>
      </c>
      <c r="DS522" s="0" t="n">
        <f aca="false">IF(CHOOSE(MATCH(Z$5,$B$10:$E$10,0),$B522,$C522,$D522,$E522)*Z$6+Z522*Z$7&lt;Z$2,Z$3*Z$4,0)</f>
        <v>0</v>
      </c>
      <c r="DT522" s="0" t="n">
        <f aca="false">IF(CHOOSE(MATCH(AA$5,$B$10:$E$10,0),$B522,$C522,$D522,$E522)*AA$6+AA522*AA$7&lt;AA$2,AA$3*AA$4,0)</f>
        <v>0</v>
      </c>
      <c r="DU522" s="0" t="n">
        <f aca="false">IF(CHOOSE(MATCH(AB$5,$B$10:$E$10,0),$B522,$C522,$D522,$E522)*AB$6+AB522*AB$7&lt;AB$2,AB$3*AB$4,0)</f>
        <v>0</v>
      </c>
      <c r="DV522" s="0" t="n">
        <f aca="false">IF(CHOOSE(MATCH(AC$5,$B$10:$E$10,0),$B522,$C522,$D522,$E522)*AC$6+AC522*AC$7&lt;AC$2,AC$3*AC$4,0)</f>
        <v>0</v>
      </c>
      <c r="DW522" s="0" t="n">
        <f aca="false">IF(CHOOSE(MATCH(AD$5,$B$10:$E$10,0),$B522,$C522,$D522,$E522)*AD$6+AD522*AD$7&lt;AD$2,AD$3*AD$4,0)</f>
        <v>0</v>
      </c>
      <c r="DX522" s="0" t="n">
        <f aca="false">IF(CHOOSE(MATCH(AE$5,$B$10:$E$10,0),$B522,$C522,$D522,$E522)*AE$6+AE522*AE$7&lt;AE$2,AE$3*AE$4,0)</f>
        <v>0</v>
      </c>
      <c r="DY522" s="0" t="n">
        <f aca="false">IF(CHOOSE(MATCH(AF$5,$B$10:$E$10,0),$B522,$C522,$D522,$E522)*AF$6+AF522*AF$7&lt;AF$2,AF$3*AF$4,0)</f>
        <v>0</v>
      </c>
      <c r="DZ522" s="0" t="n">
        <f aca="false">IF(CHOOSE(MATCH(AG$5,$B$10:$E$10,0),$B522,$C522,$D522,$E522)*AG$6+AG522*AG$7&lt;AG$2,AG$3*AG$4,0)</f>
        <v>0</v>
      </c>
      <c r="EA522" s="0" t="n">
        <f aca="false">IF(CHOOSE(MATCH(AH$5,$B$10:$E$10,0),$B522,$C522,$D522,$E522)*AH$6+AH522*AH$7&lt;AH$2,AH$3*AH$4,0)</f>
        <v>0</v>
      </c>
      <c r="EB522" s="0" t="n">
        <f aca="false">IF(CHOOSE(MATCH(AI$5,$B$10:$E$10,0),$B522,$C522,$D522,$E522)*AI$6+AI522*AI$7&lt;AI$2,AI$3*AI$4,0)</f>
        <v>0</v>
      </c>
      <c r="EC522" s="0" t="n">
        <f aca="false">IF(CHOOSE(MATCH(AJ$5,$B$10:$E$10,0),$B522,$C522,$D522,$E522)*AJ$6+AJ522*AJ$7&lt;AJ$2,AJ$3*AJ$4,0)</f>
        <v>0</v>
      </c>
      <c r="ED522" s="0" t="n">
        <f aca="false">IF(CHOOSE(MATCH(AK$5,$B$10:$E$10,0),$B522,$C522,$D522,$E522)*AK$6+AK522*AK$7&lt;AK$2,AK$3*AK$4,0)</f>
        <v>2.5</v>
      </c>
      <c r="EE522" s="0" t="n">
        <f aca="false">IF(CHOOSE(MATCH(AL$5,$B$10:$E$10,0),$B522,$C522,$D522,$E522)*AL$6+AL522*AL$7&lt;AL$2,AL$3*AL$4,0)</f>
        <v>2.5</v>
      </c>
      <c r="EF522" s="0" t="n">
        <f aca="false">IF(CHOOSE(MATCH(AM$5,$B$10:$E$10,0),$B522,$C522,$D522,$E522)*AM$6+AM522*AM$7&lt;AM$2,AM$3*AM$4,0)</f>
        <v>0</v>
      </c>
      <c r="EG522" s="0" t="n">
        <f aca="false">IF(CHOOSE(MATCH(AN$5,$B$10:$E$10,0),$B522,$C522,$D522,$E522)*AN$6+AN522*AN$7&lt;AN$2,AN$3*AN$4,0)</f>
        <v>0</v>
      </c>
      <c r="EH522" s="0" t="n">
        <f aca="false">IF(CHOOSE(MATCH(AO$5,$B$10:$E$10,0),$B522,$C522,$D522,$E522)*AO$6+AO522*AO$7&lt;AO$2,AO$3*AO$4,0)</f>
        <v>0</v>
      </c>
      <c r="EI522" s="0" t="n">
        <f aca="false">IF(CHOOSE(MATCH(AP$5,$B$10:$E$10,0),$B522,$C522,$D522,$E522)*AP$6+AP522*AP$7&lt;AP$2,AP$3*AP$4,0)</f>
        <v>0</v>
      </c>
      <c r="EJ522" s="0" t="n">
        <f aca="false">IF(CHOOSE(MATCH(AQ$5,$B$10:$E$10,0),$B522,$C522,$D522,$E522)*AQ$6+AQ522*AQ$7&lt;AQ$2,AQ$3*AQ$4,0)</f>
        <v>0</v>
      </c>
      <c r="EK522" s="0" t="n">
        <f aca="false">IF(CHOOSE(MATCH(AR$5,$B$10:$E$10,0),$B522,$C522,$D522,$E522)*AR$6+AR522*AR$7&lt;AR$2,AR$3*AR$4,0)</f>
        <v>0</v>
      </c>
      <c r="EL522" s="0" t="n">
        <f aca="false">IF(CHOOSE(MATCH(AS$5,$B$10:$E$10,0),$B522,$C522,$D522,$E522)*AS$6+AS522*AS$7&lt;AS$2,AS$3*AS$4,0)</f>
        <v>0</v>
      </c>
      <c r="EM522" s="0" t="n">
        <f aca="false">IF(CHOOSE(MATCH(AT$5,$B$10:$E$10,0),$B522,$C522,$D522,$E522)*AT$6+AT522*AT$7&lt;AT$2,AT$3*AT$4,0)</f>
        <v>0</v>
      </c>
      <c r="EN522" s="0" t="n">
        <f aca="false">IF(CHOOSE(MATCH(AU$5,$B$10:$E$10,0),$B522,$C522,$D522,$E522)*AU$6+AU522*AU$7&lt;AU$2,AU$3*AU$4,0)</f>
        <v>0</v>
      </c>
      <c r="EO522" s="0" t="n">
        <f aca="false">IF(CHOOSE(MATCH(AV$5,$B$10:$E$10,0),$B522,$C522,$D522,$E522)*AV$6+AV522*AV$7&lt;AV$2,AV$3*AV$4,0)</f>
        <v>0</v>
      </c>
      <c r="EP522" s="0" t="n">
        <f aca="false">IF(CHOOSE(MATCH(AW$5,$B$10:$E$10,0),$B522,$C522,$D522,$E522)*AW$6+AW522*AW$7&lt;AW$2,AW$3*AW$4,0)</f>
        <v>0</v>
      </c>
      <c r="EQ522" s="0" t="n">
        <f aca="false">IF(CHOOSE(MATCH(AX$5,$B$10:$E$10,0),$B522,$C522,$D522,$E522)*AX$6+AX522*AX$7&lt;AX$2,AX$3*AX$4,0)</f>
        <v>0</v>
      </c>
      <c r="ER522" s="0" t="n">
        <f aca="false">IF(CHOOSE(MATCH(AY$5,$B$10:$E$10,0),$B522,$C522,$D522,$E522)*AY$6+AY522*AY$7&lt;AY$2,AY$3*AY$4,0)</f>
        <v>0</v>
      </c>
      <c r="ES522" s="0" t="n">
        <f aca="false">IF(CHOOSE(MATCH(AZ$5,$B$10:$E$10,0),$B522,$C522,$D522,$E522)*AZ$6+AZ522*AZ$7&lt;AZ$2,AZ$3*AZ$4,0)</f>
        <v>0</v>
      </c>
      <c r="ET522" s="0" t="n">
        <f aca="false">IF(CHOOSE(MATCH(BA$5,$B$10:$E$10,0),$B522,$C522,$D522,$E522)*BA$6+BA522*BA$7&lt;BA$2,BA$3*BA$4,0)</f>
        <v>0</v>
      </c>
      <c r="EU522" s="0" t="n">
        <f aca="false">IF(CHOOSE(MATCH(BB$5,$B$10:$E$10,0),$B522,$C522,$D522,$E522)*BB$6+BB522*BB$7&lt;BB$2,BB$3*BB$4,0)</f>
        <v>0</v>
      </c>
      <c r="EV522" s="0" t="n">
        <f aca="false">IF(CHOOSE(MATCH(BC$5,$B$10:$E$10,0),$B522,$C522,$D522,$E522)*BC$6+BC522*BC$7&lt;BC$2,BC$3*BC$4,0)</f>
        <v>0</v>
      </c>
      <c r="EW522" s="0" t="n">
        <f aca="false">IF(CHOOSE(MATCH(BD$5,$B$10:$E$10,0),$B522,$C522,$D522,$E522)*BD$6+BD522*BD$7&lt;BD$2,BD$3*BD$4,0)</f>
        <v>0</v>
      </c>
      <c r="EX522" s="0" t="n">
        <f aca="false">IF(CHOOSE(MATCH(BE$5,$B$10:$E$10,0),$B522,$C522,$D522,$E522)*BE$6+BE522*BE$7&lt;BE$2,BE$3*BE$4,0)</f>
        <v>0</v>
      </c>
      <c r="EY522" s="0" t="n">
        <f aca="false">IF(CHOOSE(MATCH(BF$5,$B$10:$E$10,0),$B522,$C522,$D522,$E522)*BF$6+BF522*BF$7&lt;BF$2,BF$3*BF$4,0)</f>
        <v>0</v>
      </c>
      <c r="EZ522" s="0" t="n">
        <f aca="false">IF(CHOOSE(MATCH(BG$5,$B$10:$E$10,0),$B522,$C522,$D522,$E522)*BG$6+BG522*BG$7&lt;BG$2,BG$3*BG$4,0)</f>
        <v>0</v>
      </c>
      <c r="FA522" s="0" t="n">
        <f aca="false">IF(CHOOSE(MATCH(BH$5,$B$10:$E$10,0),$B522,$C522,$D522,$E522)*BH$6+BH522*BH$7&lt;BH$2,BH$3*BH$4,0)</f>
        <v>0</v>
      </c>
      <c r="FB522" s="0" t="n">
        <f aca="false">IF(CHOOSE(MATCH(BI$5,$B$10:$E$10,0),$B522,$C522,$D522,$E522)*BI$6+BI522*BI$7&lt;BI$2,BI$3*BI$4,0)</f>
        <v>0</v>
      </c>
      <c r="FC522" s="0" t="n">
        <f aca="false">IF(CHOOSE(MATCH(BJ$5,$B$10:$E$10,0),$B522,$C522,$D522,$E522)*BJ$6+BJ522*BJ$7&lt;BJ$2,BJ$3*BJ$4,0)</f>
        <v>0</v>
      </c>
      <c r="FD522" s="0" t="n">
        <f aca="false">IF(CHOOSE(MATCH(BK$5,$B$10:$E$10,0),$B522,$C522,$D522,$E522)*BK$6+BK522*BK$7&lt;BK$2,BK$3*BK$4,0)</f>
        <v>0</v>
      </c>
      <c r="FE522" s="0" t="n">
        <f aca="false">IF(CHOOSE(MATCH(BL$5,$B$10:$E$10,0),$B522,$C522,$D522,$E522)*BL$6+BL522*BL$7&lt;BL$2,BL$3*BL$4,0)</f>
        <v>0</v>
      </c>
      <c r="FF522" s="0" t="n">
        <f aca="false">IF(CHOOSE(MATCH(BM$5,$B$10:$E$10,0),$B522,$C522,$D522,$E522)*BM$6+BM522*BM$7&lt;BM$2,BM$3*BM$4,0)</f>
        <v>0</v>
      </c>
      <c r="FG522" s="0" t="n">
        <f aca="false">IF(CHOOSE(MATCH(BN$5,$B$10:$E$10,0),$B522,$C522,$D522,$E522)*BN$6+BN522*BN$7&lt;BN$2,BN$3*BN$4,0)</f>
        <v>0</v>
      </c>
      <c r="FH522" s="0" t="n">
        <f aca="false">IF(CHOOSE(MATCH(BO$5,$B$10:$E$10,0),$B522,$C522,$D522,$E522)*BO$6+BO522*BO$7&lt;BO$2,BO$3*BO$4,0)</f>
        <v>0</v>
      </c>
      <c r="FI522" s="0" t="n">
        <f aca="false">IF(CHOOSE(MATCH(BP$5,$B$10:$E$10,0),$B522,$C522,$D522,$E522)*BP$6+BP522*BP$7&lt;BP$2,BP$3*BP$4,0)</f>
        <v>0</v>
      </c>
      <c r="FJ522" s="0" t="n">
        <f aca="false">IF(CHOOSE(MATCH(BQ$5,$B$10:$E$10,0),$B522,$C522,$D522,$E522)*BQ$6+BQ522*BQ$7&lt;BQ$2,BQ$3*BQ$4,0)</f>
        <v>0</v>
      </c>
      <c r="FK522" s="0" t="n">
        <f aca="false">IF(CHOOSE(MATCH(BR$5,$B$10:$E$10,0),$B522,$C522,$D522,$E522)*BR$6+BR522*BR$7&lt;BR$2,BR$3*BR$4,0)</f>
        <v>0</v>
      </c>
      <c r="FL522" s="0" t="n">
        <f aca="false">IF(CHOOSE(MATCH(BS$5,$B$10:$E$10,0),$B522,$C522,$D522,$E522)*BS$6+BS522*BS$7&lt;BS$2,BS$3*BS$4,0)</f>
        <v>0</v>
      </c>
      <c r="FM522" s="0" t="n">
        <f aca="false">IF(CHOOSE(MATCH(BT$5,$B$10:$E$10,0),$B522,$C522,$D522,$E522)*BT$6+BT522*BT$7&lt;BT$2,BT$3*BT$4,0)</f>
        <v>0</v>
      </c>
      <c r="FN522" s="0" t="n">
        <f aca="false">IF(CHOOSE(MATCH(BU$5,$B$10:$E$10,0),$B522,$C522,$D522,$E522)*BU$6+BU522*BU$7&lt;BU$2,BU$3*BU$4,0)</f>
        <v>0</v>
      </c>
      <c r="FO522" s="0" t="n">
        <f aca="false">IF(CHOOSE(MATCH(BV$5,$B$10:$E$10,0),$B522,$C522,$D522,$E522)*BV$6+BV522*BV$7&lt;BV$2,BV$3*BV$4,0)</f>
        <v>0</v>
      </c>
      <c r="FP522" s="0" t="n">
        <f aca="false">IF(CHOOSE(MATCH(BW$5,$B$10:$E$10,0),$B522,$C522,$D522,$E522)*BW$6+BW522*BW$7&lt;BW$2,BW$3*BW$4,0)</f>
        <v>0</v>
      </c>
      <c r="FQ522" s="0" t="n">
        <f aca="false">IF(CHOOSE(MATCH(BX$5,$B$10:$E$10,0),$B522,$C522,$D522,$E522)*BX$6+BX522*BX$7&lt;BX$2,BX$3*BX$4,0)</f>
        <v>0</v>
      </c>
      <c r="FR522" s="0" t="n">
        <f aca="false">IF(CHOOSE(MATCH(BY$5,$B$10:$E$10,0),$B522,$C522,$D522,$E522)*BY$6+BY522*BY$7&lt;BY$2,BY$3*BY$4,0)</f>
        <v>0</v>
      </c>
      <c r="FS522" s="0" t="n">
        <f aca="false">IF(CHOOSE(MATCH(BZ$5,$B$10:$E$10,0),$B522,$C522,$D522,$E522)*BZ$6+BZ522*BZ$7&lt;BZ$2,BZ$3*BZ$4,0)</f>
        <v>0</v>
      </c>
      <c r="FT522" s="0" t="n">
        <f aca="false">IF(CHOOSE(MATCH(CA$5,$B$10:$E$10,0),$B522,$C522,$D522,$E522)*CA$6+CA522*CA$7&lt;CA$2,CA$3*CA$4,0)</f>
        <v>0</v>
      </c>
      <c r="FU522" s="0" t="n">
        <f aca="false">IF(CHOOSE(MATCH(CB$5,$B$10:$E$10,0),$B522,$C522,$D522,$E522)*CB$6+CB522*CB$7&lt;CB$2,CB$3*CB$4,0)</f>
        <v>0</v>
      </c>
      <c r="FV522" s="0" t="n">
        <f aca="false">IF(CHOOSE(MATCH(CC$5,$B$10:$E$10,0),$B522,$C522,$D522,$E522)*CC$6+CC522*CC$7&lt;CC$2,CC$3*CC$4,0)</f>
        <v>0</v>
      </c>
      <c r="FW522" s="0" t="n">
        <f aca="false">IF(CHOOSE(MATCH(CD$5,$B$10:$E$10,0),$B522,$C522,$D522,$E522)*CD$6+CD522*CD$7&lt;CD$2,CD$3*CD$4,0)</f>
        <v>0</v>
      </c>
      <c r="FX522" s="0" t="n">
        <f aca="false">IF(CHOOSE(MATCH(CE$5,$B$10:$E$10,0),$B522,$C522,$D522,$E522)*CE$6+CE522*CE$7&lt;CE$2,CE$3*CE$4,0)</f>
        <v>0</v>
      </c>
      <c r="FY522" s="0" t="n">
        <f aca="false">IF(CHOOSE(MATCH(CF$5,$B$10:$E$10,0),$B522,$C522,$D522,$E522)*CF$6+CF522*CF$7&lt;CF$2,CF$3*CF$4,0)</f>
        <v>0</v>
      </c>
      <c r="FZ522" s="0" t="n">
        <f aca="false">IF(CHOOSE(MATCH(CG$5,$B$10:$E$10,0),$B522,$C522,$D522,$E522)*CG$6+CG522*CG$7&lt;CG$2,CG$3*CG$4,0)</f>
        <v>0</v>
      </c>
      <c r="GA522" s="0" t="n">
        <f aca="false">IF(CHOOSE(MATCH(CH$5,$B$10:$E$10,0),$B522,$C522,$D522,$E522)*CH$6+CH522*CH$7&lt;CH$2,CH$3*CH$4,0)</f>
        <v>0</v>
      </c>
      <c r="GB522" s="0" t="n">
        <f aca="false">IF(CHOOSE(MATCH(CI$5,$B$10:$E$10,0),$B522,$C522,$D522,$E522)*CI$6+CI522*CI$7&lt;CI$2,CI$3*CI$4,0)</f>
        <v>0</v>
      </c>
      <c r="GC522" s="0" t="n">
        <f aca="false">IF(CHOOSE(MATCH(CJ$5,$B$10:$E$10,0),$B522,$C522,$D522,$E522)*CJ$6+CJ522*CJ$7&lt;CJ$2,CJ$3*CJ$4,0)</f>
        <v>0</v>
      </c>
      <c r="GD522" s="0" t="n">
        <f aca="false">IF(CHOOSE(MATCH(CK$5,$B$10:$E$10,0),$B522,$C522,$D522,$E522)*CK$6+CK522*CK$7&lt;CK$2,CK$3*CK$4,0)</f>
        <v>0</v>
      </c>
      <c r="GE522" s="0" t="n">
        <f aca="false">IF(CHOOSE(MATCH(CL$5,$B$10:$E$10,0),$B522,$C522,$D522,$E522)*CL$6+CL522*CL$7&lt;CL$2,CL$3*CL$4,0)</f>
        <v>0</v>
      </c>
      <c r="GF522" s="0" t="n">
        <f aca="false">IF(CHOOSE(MATCH(CM$5,$B$10:$E$10,0),$B522,$C522,$D522,$E522)*CM$6+CM522*CM$7&lt;CM$2,CM$3*CM$4,0)</f>
        <v>0</v>
      </c>
      <c r="GG522" s="0" t="n">
        <f aca="false">IF(CHOOSE(MATCH(CN$5,$B$10:$E$10,0),$B522,$C522,$D522,$E522)*CN$6+CN522*CN$7&lt;CN$2,CN$3*CN$4,0)</f>
        <v>0</v>
      </c>
      <c r="GH522" s="0" t="n">
        <f aca="false">IF(CHOOSE(MATCH(CO$5,$B$10:$E$10,0),$B522,$C522,$D522,$E522)*CO$6+CO522*CO$7&lt;CO$2,CO$3*CO$4,0)</f>
        <v>0</v>
      </c>
      <c r="GI522" s="0" t="n">
        <f aca="false">IF(CHOOSE(MATCH(CP$5,$B$10:$E$10,0),$B522,$C522,$D522,$E522)*CP$6+CP522*CP$7&lt;CP$2,CP$3*CP$4,0)</f>
        <v>0</v>
      </c>
      <c r="GJ522" s="0" t="n">
        <f aca="false">IF(CHOOSE(MATCH(CQ$5,$B$10:$E$10,0),$B522,$C522,$D522,$E522)*CQ$6+CQ522*CQ$7&lt;CQ$2,CQ$3*CQ$4,0)</f>
        <v>0</v>
      </c>
      <c r="GK522" s="0" t="n">
        <f aca="false">IF(CHOOSE(MATCH(CR$5,$B$10:$E$10,0),$B522,$C522,$D522,$E522)*CR$6+CR522*CR$7&lt;CR$2,CR$3*CR$4,0)</f>
        <v>0</v>
      </c>
      <c r="GL522" s="0" t="n">
        <f aca="false">IF(CHOOSE(MATCH(CS$5,$B$10:$E$10,0),$B522,$C522,$D522,$E522)*CS$6+CS522*CS$7&lt;CS$2,CS$3*CS$4,0)</f>
        <v>0</v>
      </c>
      <c r="GM522" s="0" t="n">
        <f aca="false">IF(CHOOSE(MATCH(CT$5,$B$10:$E$10,0),$B522,$C522,$D522,$E522)*CT$6+CT522*CT$7&lt;CT$2,CT$3*CT$4,0)</f>
        <v>0</v>
      </c>
      <c r="GN522" s="0" t="n">
        <f aca="false">IF(CHOOSE(MATCH(CU$5,$B$10:$E$10,0),$B522,$C522,$D522,$E522)*CU$6+CU522*CU$7&lt;CU$2,CU$3*CU$4,0)</f>
        <v>0</v>
      </c>
      <c r="GO522" s="0" t="n">
        <f aca="false">IF(CHOOSE(MATCH(CV$5,$B$10:$E$10,0),$B522,$C522,$D522,$E522)*CV$6+CV522*CV$7&lt;CV$2,CV$3*CV$4,0)</f>
        <v>0</v>
      </c>
      <c r="GP522" s="0" t="n">
        <f aca="false">IF(CHOOSE(MATCH(CW$5,$B$10:$E$10,0),$B522,$C522,$D522,$E522)*CW$6+CW522*CW$7&lt;CW$2,CW$3*CW$4,0)</f>
        <v>0</v>
      </c>
      <c r="GQ522" s="0" t="n">
        <f aca="false">IF(CHOOSE(MATCH(CX$5,$B$10:$E$10,0),$B522,$C522,$D522,$E522)*CX$6+CX522*CX$7&lt;CX$2,CX$3*CX$4,0)</f>
        <v>0</v>
      </c>
      <c r="GS522" s="0" t="n">
        <f aca="false">SUM(CZ522:GQ522)</f>
        <v>5</v>
      </c>
      <c r="GT522" s="0" t="n">
        <f aca="false">IF(GS522&gt;$GS$6,1,0)</f>
        <v>0</v>
      </c>
    </row>
    <row r="523" customFormat="false" ht="14" hidden="false" customHeight="false" outlineLevel="0" collapsed="false">
      <c r="A523" s="0" t="n">
        <v>513</v>
      </c>
      <c r="B523" s="0" t="n">
        <v>0.2269827709799</v>
      </c>
      <c r="C523" s="0" t="n">
        <v>-0.803680525165713</v>
      </c>
      <c r="D523" s="0" t="n">
        <v>0.299709774015394</v>
      </c>
      <c r="E523" s="0" t="n">
        <v>1.73360648126345</v>
      </c>
      <c r="G523" s="0" t="n">
        <v>0.807488049758831</v>
      </c>
      <c r="H523" s="0" t="n">
        <v>-0.337338406097842</v>
      </c>
      <c r="I523" s="0" t="n">
        <v>-0.472778083349112</v>
      </c>
      <c r="J523" s="0" t="n">
        <v>-0.979853211902082</v>
      </c>
      <c r="K523" s="0" t="n">
        <v>0.849100842970074</v>
      </c>
      <c r="L523" s="0" t="n">
        <v>-1.45226749737049</v>
      </c>
      <c r="M523" s="0" t="n">
        <v>-1.4860279407003</v>
      </c>
      <c r="N523" s="0" t="n">
        <v>-1.64762695931131</v>
      </c>
      <c r="O523" s="0" t="n">
        <v>0.0558338797418401</v>
      </c>
      <c r="P523" s="0" t="n">
        <v>-0.24394239517278</v>
      </c>
      <c r="Q523" s="0" t="n">
        <v>0.592913238506299</v>
      </c>
      <c r="R523" s="0" t="n">
        <v>0.807169726613211</v>
      </c>
      <c r="S523" s="0" t="n">
        <v>-0.645832187728956</v>
      </c>
      <c r="T523" s="0" t="n">
        <v>-1.27630073620821</v>
      </c>
      <c r="U523" s="0" t="n">
        <v>0.145050762512255</v>
      </c>
      <c r="V523" s="0" t="n">
        <v>0.144896148412954</v>
      </c>
      <c r="W523" s="0" t="n">
        <v>3.31521732732654</v>
      </c>
      <c r="X523" s="0" t="n">
        <v>-0.871025349624688</v>
      </c>
      <c r="Y523" s="0" t="n">
        <v>-1.87013938557357</v>
      </c>
      <c r="Z523" s="0" t="n">
        <v>1.06150309875375</v>
      </c>
      <c r="AA523" s="0" t="n">
        <v>-1.35537447931711</v>
      </c>
      <c r="AB523" s="0" t="n">
        <v>0.190051423487603</v>
      </c>
      <c r="AC523" s="0" t="n">
        <v>-1.03866796052898</v>
      </c>
      <c r="AD523" s="0" t="n">
        <v>-1.61520802066661</v>
      </c>
      <c r="AE523" s="0" t="n">
        <v>0.676868694426958</v>
      </c>
      <c r="AF523" s="0" t="n">
        <v>-1.45844296639552</v>
      </c>
      <c r="AG523" s="0" t="n">
        <v>-0.14141846804705</v>
      </c>
      <c r="AH523" s="0" t="n">
        <v>-1.39111762109678</v>
      </c>
      <c r="AI523" s="0" t="n">
        <v>-1.14692738861777</v>
      </c>
      <c r="AJ523" s="0" t="n">
        <v>1.87945261131972</v>
      </c>
      <c r="AK523" s="0" t="n">
        <v>-0.102572812465951</v>
      </c>
      <c r="AL523" s="0" t="n">
        <v>0.216369926420157</v>
      </c>
      <c r="AM523" s="0" t="n">
        <v>1.59277988132089</v>
      </c>
      <c r="AN523" s="0" t="n">
        <v>0.229074430535547</v>
      </c>
      <c r="AO523" s="0" t="n">
        <v>-0.939598976401612</v>
      </c>
      <c r="AP523" s="0" t="n">
        <v>-0.546569935977459</v>
      </c>
      <c r="AQ523" s="0" t="n">
        <v>0.0831346369523089</v>
      </c>
      <c r="AR523" s="0" t="n">
        <v>1.39616986416513</v>
      </c>
      <c r="AS523" s="0" t="n">
        <v>-0.692048160999548</v>
      </c>
      <c r="AT523" s="0" t="n">
        <v>1.28936335386243</v>
      </c>
      <c r="AU523" s="0" t="n">
        <v>-0.573415945837041</v>
      </c>
      <c r="AV523" s="0" t="n">
        <v>0.893037395144347</v>
      </c>
      <c r="AW523" s="0" t="n">
        <v>-0.0234490471484605</v>
      </c>
      <c r="AX523" s="0" t="n">
        <v>-0.648474269837607</v>
      </c>
      <c r="AY523" s="0" t="n">
        <v>-0.680720404488966</v>
      </c>
      <c r="AZ523" s="0" t="n">
        <v>1.01725845524925</v>
      </c>
      <c r="BA523" s="0" t="n">
        <v>0.0480213202536106</v>
      </c>
      <c r="BB523" s="0" t="n">
        <v>-1.26175336845336</v>
      </c>
      <c r="BC523" s="0" t="n">
        <v>-1.98193447431549</v>
      </c>
      <c r="BD523" s="0" t="n">
        <v>-0.601232841290766</v>
      </c>
      <c r="BE523" s="0" t="n">
        <v>1.27647354020155</v>
      </c>
      <c r="BF523" s="0" t="n">
        <v>-0.940312929742504</v>
      </c>
      <c r="BG523" s="0" t="n">
        <v>0.173951093529468</v>
      </c>
      <c r="BH523" s="0" t="n">
        <v>-0.78012703852437</v>
      </c>
      <c r="BI523" s="0" t="n">
        <v>0.810778146842495</v>
      </c>
      <c r="BJ523" s="0" t="n">
        <v>1.53559540194692</v>
      </c>
      <c r="BK523" s="0" t="n">
        <v>-1.17012405098649</v>
      </c>
      <c r="BL523" s="0" t="n">
        <v>0.077454842539737</v>
      </c>
      <c r="BM523" s="0" t="n">
        <v>-0.153792143464671</v>
      </c>
      <c r="BN523" s="0" t="n">
        <v>0.676195668347646</v>
      </c>
      <c r="BO523" s="0" t="n">
        <v>1.09099119072198</v>
      </c>
      <c r="BP523" s="0" t="n">
        <v>-0.188804278877797</v>
      </c>
      <c r="BQ523" s="0" t="n">
        <v>-0.18584614736028</v>
      </c>
      <c r="BR523" s="0" t="n">
        <v>0.529066710441839</v>
      </c>
      <c r="BS523" s="0" t="n">
        <v>-0.00569912117498461</v>
      </c>
      <c r="BT523" s="0" t="n">
        <v>-0.338795871357433</v>
      </c>
      <c r="BU523" s="0" t="n">
        <v>-1.22205619845772</v>
      </c>
      <c r="BV523" s="0" t="n">
        <v>1.58682269102428</v>
      </c>
      <c r="BW523" s="0" t="n">
        <v>-0.269956217380241</v>
      </c>
      <c r="BX523" s="0" t="n">
        <v>-0.570623797102599</v>
      </c>
      <c r="BY523" s="0" t="n">
        <v>-1.10019300336717</v>
      </c>
      <c r="BZ523" s="0" t="n">
        <v>0.774848558648955</v>
      </c>
      <c r="CA523" s="0" t="n">
        <v>-0.152786014950834</v>
      </c>
      <c r="CB523" s="0" t="n">
        <v>0.2621891326271</v>
      </c>
      <c r="CC523" s="0" t="n">
        <v>-0.182034227691474</v>
      </c>
      <c r="CD523" s="0" t="n">
        <v>-0.533030970473192</v>
      </c>
      <c r="CE523" s="0" t="n">
        <v>-0.568015821045265</v>
      </c>
      <c r="CF523" s="0" t="n">
        <v>-0.969275788520463</v>
      </c>
      <c r="CG523" s="0" t="n">
        <v>0.227189502766123</v>
      </c>
      <c r="CH523" s="0" t="n">
        <v>0.871139036462409</v>
      </c>
      <c r="CI523" s="0" t="n">
        <v>-1.21147195386584</v>
      </c>
      <c r="CJ523" s="0" t="n">
        <v>0.0955003542912891</v>
      </c>
      <c r="CK523" s="0" t="n">
        <v>-1.34113633976085</v>
      </c>
      <c r="CL523" s="0" t="n">
        <v>1.38132236315869</v>
      </c>
      <c r="CM523" s="0" t="n">
        <v>0.246780018642312</v>
      </c>
      <c r="CN523" s="0" t="n">
        <v>0.681300207361346</v>
      </c>
      <c r="CO523" s="0" t="n">
        <v>-1.00793386081932</v>
      </c>
      <c r="CP523" s="0" t="n">
        <v>-0.126367467601085</v>
      </c>
      <c r="CQ523" s="0" t="n">
        <v>-0.798931978351902</v>
      </c>
      <c r="CR523" s="0" t="n">
        <v>-2.14768078876659</v>
      </c>
      <c r="CS523" s="0" t="n">
        <v>0.792947503214236</v>
      </c>
      <c r="CT523" s="0" t="n">
        <v>-1.49321749631781</v>
      </c>
      <c r="CU523" s="0" t="n">
        <v>0.0938871380640194</v>
      </c>
      <c r="CV523" s="0" t="n">
        <v>-0.225462599701132</v>
      </c>
      <c r="CW523" s="0" t="n">
        <v>0.722204731573584</v>
      </c>
      <c r="CX523" s="0" t="n">
        <v>0.893949163582874</v>
      </c>
      <c r="CZ523" s="0" t="n">
        <f aca="false">IF(CHOOSE(MATCH(G$5,$B$10:$E$10,0),$B523,$C523,$D523,$E523)*G$6+G523*G$7&lt;G$2,G$3*G$4,0)</f>
        <v>0</v>
      </c>
      <c r="DA523" s="0" t="n">
        <f aca="false">IF(CHOOSE(MATCH(H$5,$B$10:$E$10,0),$B523,$C523,$D523,$E523)*H$6+H523*H$7&lt;H$2,H$3*H$4,0)</f>
        <v>0</v>
      </c>
      <c r="DB523" s="0" t="n">
        <f aca="false">IF(CHOOSE(MATCH(I$5,$B$10:$E$10,0),$B523,$C523,$D523,$E523)*I$6+I523*I$7&lt;I$2,I$3*I$4,0)</f>
        <v>0</v>
      </c>
      <c r="DC523" s="0" t="n">
        <f aca="false">IF(CHOOSE(MATCH(J$5,$B$10:$E$10,0),$B523,$C523,$D523,$E523)*J$6+J523*J$7&lt;J$2,J$3*J$4,0)</f>
        <v>0</v>
      </c>
      <c r="DD523" s="0" t="n">
        <f aca="false">IF(CHOOSE(MATCH(K$5,$B$10:$E$10,0),$B523,$C523,$D523,$E523)*K$6+K523*K$7&lt;K$2,K$3*K$4,0)</f>
        <v>0</v>
      </c>
      <c r="DE523" s="0" t="n">
        <f aca="false">IF(CHOOSE(MATCH(L$5,$B$10:$E$10,0),$B523,$C523,$D523,$E523)*L$6+L523*L$7&lt;L$2,L$3*L$4,0)</f>
        <v>0</v>
      </c>
      <c r="DF523" s="0" t="n">
        <f aca="false">IF(CHOOSE(MATCH(M$5,$B$10:$E$10,0),$B523,$C523,$D523,$E523)*M$6+M523*M$7&lt;M$2,M$3*M$4,0)</f>
        <v>0</v>
      </c>
      <c r="DG523" s="0" t="n">
        <f aca="false">IF(CHOOSE(MATCH(N$5,$B$10:$E$10,0),$B523,$C523,$D523,$E523)*N$6+N523*N$7&lt;N$2,N$3*N$4,0)</f>
        <v>0</v>
      </c>
      <c r="DH523" s="0" t="n">
        <f aca="false">IF(CHOOSE(MATCH(O$5,$B$10:$E$10,0),$B523,$C523,$D523,$E523)*O$6+O523*O$7&lt;O$2,O$3*O$4,0)</f>
        <v>0</v>
      </c>
      <c r="DI523" s="0" t="n">
        <f aca="false">IF(CHOOSE(MATCH(P$5,$B$10:$E$10,0),$B523,$C523,$D523,$E523)*P$6+P523*P$7&lt;P$2,P$3*P$4,0)</f>
        <v>0</v>
      </c>
      <c r="DJ523" s="0" t="n">
        <f aca="false">IF(CHOOSE(MATCH(Q$5,$B$10:$E$10,0),$B523,$C523,$D523,$E523)*Q$6+Q523*Q$7&lt;Q$2,Q$3*Q$4,0)</f>
        <v>0</v>
      </c>
      <c r="DK523" s="0" t="n">
        <f aca="false">IF(CHOOSE(MATCH(R$5,$B$10:$E$10,0),$B523,$C523,$D523,$E523)*R$6+R523*R$7&lt;R$2,R$3*R$4,0)</f>
        <v>0</v>
      </c>
      <c r="DL523" s="0" t="n">
        <f aca="false">IF(CHOOSE(MATCH(S$5,$B$10:$E$10,0),$B523,$C523,$D523,$E523)*S$6+S523*S$7&lt;S$2,S$3*S$4,0)</f>
        <v>0</v>
      </c>
      <c r="DM523" s="0" t="n">
        <f aca="false">IF(CHOOSE(MATCH(T$5,$B$10:$E$10,0),$B523,$C523,$D523,$E523)*T$6+T523*T$7&lt;T$2,T$3*T$4,0)</f>
        <v>0</v>
      </c>
      <c r="DN523" s="0" t="n">
        <f aca="false">IF(CHOOSE(MATCH(U$5,$B$10:$E$10,0),$B523,$C523,$D523,$E523)*U$6+U523*U$7&lt;U$2,U$3*U$4,0)</f>
        <v>0</v>
      </c>
      <c r="DO523" s="0" t="n">
        <f aca="false">IF(CHOOSE(MATCH(V$5,$B$10:$E$10,0),$B523,$C523,$D523,$E523)*V$6+V523*V$7&lt;V$2,V$3*V$4,0)</f>
        <v>0</v>
      </c>
      <c r="DP523" s="0" t="n">
        <f aca="false">IF(CHOOSE(MATCH(W$5,$B$10:$E$10,0),$B523,$C523,$D523,$E523)*W$6+W523*W$7&lt;W$2,W$3*W$4,0)</f>
        <v>0</v>
      </c>
      <c r="DQ523" s="0" t="n">
        <f aca="false">IF(CHOOSE(MATCH(X$5,$B$10:$E$10,0),$B523,$C523,$D523,$E523)*X$6+X523*X$7&lt;X$2,X$3*X$4,0)</f>
        <v>0</v>
      </c>
      <c r="DR523" s="0" t="n">
        <f aca="false">IF(CHOOSE(MATCH(Y$5,$B$10:$E$10,0),$B523,$C523,$D523,$E523)*Y$6+Y523*Y$7&lt;Y$2,Y$3*Y$4,0)</f>
        <v>0</v>
      </c>
      <c r="DS523" s="0" t="n">
        <f aca="false">IF(CHOOSE(MATCH(Z$5,$B$10:$E$10,0),$B523,$C523,$D523,$E523)*Z$6+Z523*Z$7&lt;Z$2,Z$3*Z$4,0)</f>
        <v>0</v>
      </c>
      <c r="DT523" s="0" t="n">
        <f aca="false">IF(CHOOSE(MATCH(AA$5,$B$10:$E$10,0),$B523,$C523,$D523,$E523)*AA$6+AA523*AA$7&lt;AA$2,AA$3*AA$4,0)</f>
        <v>0</v>
      </c>
      <c r="DU523" s="0" t="n">
        <f aca="false">IF(CHOOSE(MATCH(AB$5,$B$10:$E$10,0),$B523,$C523,$D523,$E523)*AB$6+AB523*AB$7&lt;AB$2,AB$3*AB$4,0)</f>
        <v>0</v>
      </c>
      <c r="DV523" s="0" t="n">
        <f aca="false">IF(CHOOSE(MATCH(AC$5,$B$10:$E$10,0),$B523,$C523,$D523,$E523)*AC$6+AC523*AC$7&lt;AC$2,AC$3*AC$4,0)</f>
        <v>0</v>
      </c>
      <c r="DW523" s="0" t="n">
        <f aca="false">IF(CHOOSE(MATCH(AD$5,$B$10:$E$10,0),$B523,$C523,$D523,$E523)*AD$6+AD523*AD$7&lt;AD$2,AD$3*AD$4,0)</f>
        <v>0</v>
      </c>
      <c r="DX523" s="0" t="n">
        <f aca="false">IF(CHOOSE(MATCH(AE$5,$B$10:$E$10,0),$B523,$C523,$D523,$E523)*AE$6+AE523*AE$7&lt;AE$2,AE$3*AE$4,0)</f>
        <v>0</v>
      </c>
      <c r="DY523" s="0" t="n">
        <f aca="false">IF(CHOOSE(MATCH(AF$5,$B$10:$E$10,0),$B523,$C523,$D523,$E523)*AF$6+AF523*AF$7&lt;AF$2,AF$3*AF$4,0)</f>
        <v>0</v>
      </c>
      <c r="DZ523" s="0" t="n">
        <f aca="false">IF(CHOOSE(MATCH(AG$5,$B$10:$E$10,0),$B523,$C523,$D523,$E523)*AG$6+AG523*AG$7&lt;AG$2,AG$3*AG$4,0)</f>
        <v>0</v>
      </c>
      <c r="EA523" s="0" t="n">
        <f aca="false">IF(CHOOSE(MATCH(AH$5,$B$10:$E$10,0),$B523,$C523,$D523,$E523)*AH$6+AH523*AH$7&lt;AH$2,AH$3*AH$4,0)</f>
        <v>0</v>
      </c>
      <c r="EB523" s="0" t="n">
        <f aca="false">IF(CHOOSE(MATCH(AI$5,$B$10:$E$10,0),$B523,$C523,$D523,$E523)*AI$6+AI523*AI$7&lt;AI$2,AI$3*AI$4,0)</f>
        <v>0</v>
      </c>
      <c r="EC523" s="0" t="n">
        <f aca="false">IF(CHOOSE(MATCH(AJ$5,$B$10:$E$10,0),$B523,$C523,$D523,$E523)*AJ$6+AJ523*AJ$7&lt;AJ$2,AJ$3*AJ$4,0)</f>
        <v>0</v>
      </c>
      <c r="ED523" s="0" t="n">
        <f aca="false">IF(CHOOSE(MATCH(AK$5,$B$10:$E$10,0),$B523,$C523,$D523,$E523)*AK$6+AK523*AK$7&lt;AK$2,AK$3*AK$4,0)</f>
        <v>0</v>
      </c>
      <c r="EE523" s="0" t="n">
        <f aca="false">IF(CHOOSE(MATCH(AL$5,$B$10:$E$10,0),$B523,$C523,$D523,$E523)*AL$6+AL523*AL$7&lt;AL$2,AL$3*AL$4,0)</f>
        <v>0</v>
      </c>
      <c r="EF523" s="0" t="n">
        <f aca="false">IF(CHOOSE(MATCH(AM$5,$B$10:$E$10,0),$B523,$C523,$D523,$E523)*AM$6+AM523*AM$7&lt;AM$2,AM$3*AM$4,0)</f>
        <v>0</v>
      </c>
      <c r="EG523" s="0" t="n">
        <f aca="false">IF(CHOOSE(MATCH(AN$5,$B$10:$E$10,0),$B523,$C523,$D523,$E523)*AN$6+AN523*AN$7&lt;AN$2,AN$3*AN$4,0)</f>
        <v>0</v>
      </c>
      <c r="EH523" s="0" t="n">
        <f aca="false">IF(CHOOSE(MATCH(AO$5,$B$10:$E$10,0),$B523,$C523,$D523,$E523)*AO$6+AO523*AO$7&lt;AO$2,AO$3*AO$4,0)</f>
        <v>0</v>
      </c>
      <c r="EI523" s="0" t="n">
        <f aca="false">IF(CHOOSE(MATCH(AP$5,$B$10:$E$10,0),$B523,$C523,$D523,$E523)*AP$6+AP523*AP$7&lt;AP$2,AP$3*AP$4,0)</f>
        <v>0</v>
      </c>
      <c r="EJ523" s="0" t="n">
        <f aca="false">IF(CHOOSE(MATCH(AQ$5,$B$10:$E$10,0),$B523,$C523,$D523,$E523)*AQ$6+AQ523*AQ$7&lt;AQ$2,AQ$3*AQ$4,0)</f>
        <v>0</v>
      </c>
      <c r="EK523" s="0" t="n">
        <f aca="false">IF(CHOOSE(MATCH(AR$5,$B$10:$E$10,0),$B523,$C523,$D523,$E523)*AR$6+AR523*AR$7&lt;AR$2,AR$3*AR$4,0)</f>
        <v>0</v>
      </c>
      <c r="EL523" s="0" t="n">
        <f aca="false">IF(CHOOSE(MATCH(AS$5,$B$10:$E$10,0),$B523,$C523,$D523,$E523)*AS$6+AS523*AS$7&lt;AS$2,AS$3*AS$4,0)</f>
        <v>0</v>
      </c>
      <c r="EM523" s="0" t="n">
        <f aca="false">IF(CHOOSE(MATCH(AT$5,$B$10:$E$10,0),$B523,$C523,$D523,$E523)*AT$6+AT523*AT$7&lt;AT$2,AT$3*AT$4,0)</f>
        <v>0</v>
      </c>
      <c r="EN523" s="0" t="n">
        <f aca="false">IF(CHOOSE(MATCH(AU$5,$B$10:$E$10,0),$B523,$C523,$D523,$E523)*AU$6+AU523*AU$7&lt;AU$2,AU$3*AU$4,0)</f>
        <v>0</v>
      </c>
      <c r="EO523" s="0" t="n">
        <f aca="false">IF(CHOOSE(MATCH(AV$5,$B$10:$E$10,0),$B523,$C523,$D523,$E523)*AV$6+AV523*AV$7&lt;AV$2,AV$3*AV$4,0)</f>
        <v>0</v>
      </c>
      <c r="EP523" s="0" t="n">
        <f aca="false">IF(CHOOSE(MATCH(AW$5,$B$10:$E$10,0),$B523,$C523,$D523,$E523)*AW$6+AW523*AW$7&lt;AW$2,AW$3*AW$4,0)</f>
        <v>0</v>
      </c>
      <c r="EQ523" s="0" t="n">
        <f aca="false">IF(CHOOSE(MATCH(AX$5,$B$10:$E$10,0),$B523,$C523,$D523,$E523)*AX$6+AX523*AX$7&lt;AX$2,AX$3*AX$4,0)</f>
        <v>0</v>
      </c>
      <c r="ER523" s="0" t="n">
        <f aca="false">IF(CHOOSE(MATCH(AY$5,$B$10:$E$10,0),$B523,$C523,$D523,$E523)*AY$6+AY523*AY$7&lt;AY$2,AY$3*AY$4,0)</f>
        <v>0</v>
      </c>
      <c r="ES523" s="0" t="n">
        <f aca="false">IF(CHOOSE(MATCH(AZ$5,$B$10:$E$10,0),$B523,$C523,$D523,$E523)*AZ$6+AZ523*AZ$7&lt;AZ$2,AZ$3*AZ$4,0)</f>
        <v>0</v>
      </c>
      <c r="ET523" s="0" t="n">
        <f aca="false">IF(CHOOSE(MATCH(BA$5,$B$10:$E$10,0),$B523,$C523,$D523,$E523)*BA$6+BA523*BA$7&lt;BA$2,BA$3*BA$4,0)</f>
        <v>0</v>
      </c>
      <c r="EU523" s="0" t="n">
        <f aca="false">IF(CHOOSE(MATCH(BB$5,$B$10:$E$10,0),$B523,$C523,$D523,$E523)*BB$6+BB523*BB$7&lt;BB$2,BB$3*BB$4,0)</f>
        <v>0</v>
      </c>
      <c r="EV523" s="0" t="n">
        <f aca="false">IF(CHOOSE(MATCH(BC$5,$B$10:$E$10,0),$B523,$C523,$D523,$E523)*BC$6+BC523*BC$7&lt;BC$2,BC$3*BC$4,0)</f>
        <v>0</v>
      </c>
      <c r="EW523" s="0" t="n">
        <f aca="false">IF(CHOOSE(MATCH(BD$5,$B$10:$E$10,0),$B523,$C523,$D523,$E523)*BD$6+BD523*BD$7&lt;BD$2,BD$3*BD$4,0)</f>
        <v>0</v>
      </c>
      <c r="EX523" s="0" t="n">
        <f aca="false">IF(CHOOSE(MATCH(BE$5,$B$10:$E$10,0),$B523,$C523,$D523,$E523)*BE$6+BE523*BE$7&lt;BE$2,BE$3*BE$4,0)</f>
        <v>0</v>
      </c>
      <c r="EY523" s="0" t="n">
        <f aca="false">IF(CHOOSE(MATCH(BF$5,$B$10:$E$10,0),$B523,$C523,$D523,$E523)*BF$6+BF523*BF$7&lt;BF$2,BF$3*BF$4,0)</f>
        <v>0</v>
      </c>
      <c r="EZ523" s="0" t="n">
        <f aca="false">IF(CHOOSE(MATCH(BG$5,$B$10:$E$10,0),$B523,$C523,$D523,$E523)*BG$6+BG523*BG$7&lt;BG$2,BG$3*BG$4,0)</f>
        <v>0</v>
      </c>
      <c r="FA523" s="0" t="n">
        <f aca="false">IF(CHOOSE(MATCH(BH$5,$B$10:$E$10,0),$B523,$C523,$D523,$E523)*BH$6+BH523*BH$7&lt;BH$2,BH$3*BH$4,0)</f>
        <v>0</v>
      </c>
      <c r="FB523" s="0" t="n">
        <f aca="false">IF(CHOOSE(MATCH(BI$5,$B$10:$E$10,0),$B523,$C523,$D523,$E523)*BI$6+BI523*BI$7&lt;BI$2,BI$3*BI$4,0)</f>
        <v>0</v>
      </c>
      <c r="FC523" s="0" t="n">
        <f aca="false">IF(CHOOSE(MATCH(BJ$5,$B$10:$E$10,0),$B523,$C523,$D523,$E523)*BJ$6+BJ523*BJ$7&lt;BJ$2,BJ$3*BJ$4,0)</f>
        <v>0</v>
      </c>
      <c r="FD523" s="0" t="n">
        <f aca="false">IF(CHOOSE(MATCH(BK$5,$B$10:$E$10,0),$B523,$C523,$D523,$E523)*BK$6+BK523*BK$7&lt;BK$2,BK$3*BK$4,0)</f>
        <v>0</v>
      </c>
      <c r="FE523" s="0" t="n">
        <f aca="false">IF(CHOOSE(MATCH(BL$5,$B$10:$E$10,0),$B523,$C523,$D523,$E523)*BL$6+BL523*BL$7&lt;BL$2,BL$3*BL$4,0)</f>
        <v>0</v>
      </c>
      <c r="FF523" s="0" t="n">
        <f aca="false">IF(CHOOSE(MATCH(BM$5,$B$10:$E$10,0),$B523,$C523,$D523,$E523)*BM$6+BM523*BM$7&lt;BM$2,BM$3*BM$4,0)</f>
        <v>0</v>
      </c>
      <c r="FG523" s="0" t="n">
        <f aca="false">IF(CHOOSE(MATCH(BN$5,$B$10:$E$10,0),$B523,$C523,$D523,$E523)*BN$6+BN523*BN$7&lt;BN$2,BN$3*BN$4,0)</f>
        <v>0</v>
      </c>
      <c r="FH523" s="0" t="n">
        <f aca="false">IF(CHOOSE(MATCH(BO$5,$B$10:$E$10,0),$B523,$C523,$D523,$E523)*BO$6+BO523*BO$7&lt;BO$2,BO$3*BO$4,0)</f>
        <v>0</v>
      </c>
      <c r="FI523" s="0" t="n">
        <f aca="false">IF(CHOOSE(MATCH(BP$5,$B$10:$E$10,0),$B523,$C523,$D523,$E523)*BP$6+BP523*BP$7&lt;BP$2,BP$3*BP$4,0)</f>
        <v>0</v>
      </c>
      <c r="FJ523" s="0" t="n">
        <f aca="false">IF(CHOOSE(MATCH(BQ$5,$B$10:$E$10,0),$B523,$C523,$D523,$E523)*BQ$6+BQ523*BQ$7&lt;BQ$2,BQ$3*BQ$4,0)</f>
        <v>0</v>
      </c>
      <c r="FK523" s="0" t="n">
        <f aca="false">IF(CHOOSE(MATCH(BR$5,$B$10:$E$10,0),$B523,$C523,$D523,$E523)*BR$6+BR523*BR$7&lt;BR$2,BR$3*BR$4,0)</f>
        <v>0</v>
      </c>
      <c r="FL523" s="0" t="n">
        <f aca="false">IF(CHOOSE(MATCH(BS$5,$B$10:$E$10,0),$B523,$C523,$D523,$E523)*BS$6+BS523*BS$7&lt;BS$2,BS$3*BS$4,0)</f>
        <v>0</v>
      </c>
      <c r="FM523" s="0" t="n">
        <f aca="false">IF(CHOOSE(MATCH(BT$5,$B$10:$E$10,0),$B523,$C523,$D523,$E523)*BT$6+BT523*BT$7&lt;BT$2,BT$3*BT$4,0)</f>
        <v>0</v>
      </c>
      <c r="FN523" s="0" t="n">
        <f aca="false">IF(CHOOSE(MATCH(BU$5,$B$10:$E$10,0),$B523,$C523,$D523,$E523)*BU$6+BU523*BU$7&lt;BU$2,BU$3*BU$4,0)</f>
        <v>0</v>
      </c>
      <c r="FO523" s="0" t="n">
        <f aca="false">IF(CHOOSE(MATCH(BV$5,$B$10:$E$10,0),$B523,$C523,$D523,$E523)*BV$6+BV523*BV$7&lt;BV$2,BV$3*BV$4,0)</f>
        <v>0</v>
      </c>
      <c r="FP523" s="0" t="n">
        <f aca="false">IF(CHOOSE(MATCH(BW$5,$B$10:$E$10,0),$B523,$C523,$D523,$E523)*BW$6+BW523*BW$7&lt;BW$2,BW$3*BW$4,0)</f>
        <v>0</v>
      </c>
      <c r="FQ523" s="0" t="n">
        <f aca="false">IF(CHOOSE(MATCH(BX$5,$B$10:$E$10,0),$B523,$C523,$D523,$E523)*BX$6+BX523*BX$7&lt;BX$2,BX$3*BX$4,0)</f>
        <v>0</v>
      </c>
      <c r="FR523" s="0" t="n">
        <f aca="false">IF(CHOOSE(MATCH(BY$5,$B$10:$E$10,0),$B523,$C523,$D523,$E523)*BY$6+BY523*BY$7&lt;BY$2,BY$3*BY$4,0)</f>
        <v>0</v>
      </c>
      <c r="FS523" s="0" t="n">
        <f aca="false">IF(CHOOSE(MATCH(BZ$5,$B$10:$E$10,0),$B523,$C523,$D523,$E523)*BZ$6+BZ523*BZ$7&lt;BZ$2,BZ$3*BZ$4,0)</f>
        <v>0</v>
      </c>
      <c r="FT523" s="0" t="n">
        <f aca="false">IF(CHOOSE(MATCH(CA$5,$B$10:$E$10,0),$B523,$C523,$D523,$E523)*CA$6+CA523*CA$7&lt;CA$2,CA$3*CA$4,0)</f>
        <v>0</v>
      </c>
      <c r="FU523" s="0" t="n">
        <f aca="false">IF(CHOOSE(MATCH(CB$5,$B$10:$E$10,0),$B523,$C523,$D523,$E523)*CB$6+CB523*CB$7&lt;CB$2,CB$3*CB$4,0)</f>
        <v>0</v>
      </c>
      <c r="FV523" s="0" t="n">
        <f aca="false">IF(CHOOSE(MATCH(CC$5,$B$10:$E$10,0),$B523,$C523,$D523,$E523)*CC$6+CC523*CC$7&lt;CC$2,CC$3*CC$4,0)</f>
        <v>0</v>
      </c>
      <c r="FW523" s="0" t="n">
        <f aca="false">IF(CHOOSE(MATCH(CD$5,$B$10:$E$10,0),$B523,$C523,$D523,$E523)*CD$6+CD523*CD$7&lt;CD$2,CD$3*CD$4,0)</f>
        <v>0</v>
      </c>
      <c r="FX523" s="0" t="n">
        <f aca="false">IF(CHOOSE(MATCH(CE$5,$B$10:$E$10,0),$B523,$C523,$D523,$E523)*CE$6+CE523*CE$7&lt;CE$2,CE$3*CE$4,0)</f>
        <v>0</v>
      </c>
      <c r="FY523" s="0" t="n">
        <f aca="false">IF(CHOOSE(MATCH(CF$5,$B$10:$E$10,0),$B523,$C523,$D523,$E523)*CF$6+CF523*CF$7&lt;CF$2,CF$3*CF$4,0)</f>
        <v>0</v>
      </c>
      <c r="FZ523" s="0" t="n">
        <f aca="false">IF(CHOOSE(MATCH(CG$5,$B$10:$E$10,0),$B523,$C523,$D523,$E523)*CG$6+CG523*CG$7&lt;CG$2,CG$3*CG$4,0)</f>
        <v>0</v>
      </c>
      <c r="GA523" s="0" t="n">
        <f aca="false">IF(CHOOSE(MATCH(CH$5,$B$10:$E$10,0),$B523,$C523,$D523,$E523)*CH$6+CH523*CH$7&lt;CH$2,CH$3*CH$4,0)</f>
        <v>0</v>
      </c>
      <c r="GB523" s="0" t="n">
        <f aca="false">IF(CHOOSE(MATCH(CI$5,$B$10:$E$10,0),$B523,$C523,$D523,$E523)*CI$6+CI523*CI$7&lt;CI$2,CI$3*CI$4,0)</f>
        <v>0</v>
      </c>
      <c r="GC523" s="0" t="n">
        <f aca="false">IF(CHOOSE(MATCH(CJ$5,$B$10:$E$10,0),$B523,$C523,$D523,$E523)*CJ$6+CJ523*CJ$7&lt;CJ$2,CJ$3*CJ$4,0)</f>
        <v>0</v>
      </c>
      <c r="GD523" s="0" t="n">
        <f aca="false">IF(CHOOSE(MATCH(CK$5,$B$10:$E$10,0),$B523,$C523,$D523,$E523)*CK$6+CK523*CK$7&lt;CK$2,CK$3*CK$4,0)</f>
        <v>0</v>
      </c>
      <c r="GE523" s="0" t="n">
        <f aca="false">IF(CHOOSE(MATCH(CL$5,$B$10:$E$10,0),$B523,$C523,$D523,$E523)*CL$6+CL523*CL$7&lt;CL$2,CL$3*CL$4,0)</f>
        <v>0</v>
      </c>
      <c r="GF523" s="0" t="n">
        <f aca="false">IF(CHOOSE(MATCH(CM$5,$B$10:$E$10,0),$B523,$C523,$D523,$E523)*CM$6+CM523*CM$7&lt;CM$2,CM$3*CM$4,0)</f>
        <v>0</v>
      </c>
      <c r="GG523" s="0" t="n">
        <f aca="false">IF(CHOOSE(MATCH(CN$5,$B$10:$E$10,0),$B523,$C523,$D523,$E523)*CN$6+CN523*CN$7&lt;CN$2,CN$3*CN$4,0)</f>
        <v>0</v>
      </c>
      <c r="GH523" s="0" t="n">
        <f aca="false">IF(CHOOSE(MATCH(CO$5,$B$10:$E$10,0),$B523,$C523,$D523,$E523)*CO$6+CO523*CO$7&lt;CO$2,CO$3*CO$4,0)</f>
        <v>0</v>
      </c>
      <c r="GI523" s="0" t="n">
        <f aca="false">IF(CHOOSE(MATCH(CP$5,$B$10:$E$10,0),$B523,$C523,$D523,$E523)*CP$6+CP523*CP$7&lt;CP$2,CP$3*CP$4,0)</f>
        <v>0</v>
      </c>
      <c r="GJ523" s="0" t="n">
        <f aca="false">IF(CHOOSE(MATCH(CQ$5,$B$10:$E$10,0),$B523,$C523,$D523,$E523)*CQ$6+CQ523*CQ$7&lt;CQ$2,CQ$3*CQ$4,0)</f>
        <v>0</v>
      </c>
      <c r="GK523" s="0" t="n">
        <f aca="false">IF(CHOOSE(MATCH(CR$5,$B$10:$E$10,0),$B523,$C523,$D523,$E523)*CR$6+CR523*CR$7&lt;CR$2,CR$3*CR$4,0)</f>
        <v>0</v>
      </c>
      <c r="GL523" s="0" t="n">
        <f aca="false">IF(CHOOSE(MATCH(CS$5,$B$10:$E$10,0),$B523,$C523,$D523,$E523)*CS$6+CS523*CS$7&lt;CS$2,CS$3*CS$4,0)</f>
        <v>0</v>
      </c>
      <c r="GM523" s="0" t="n">
        <f aca="false">IF(CHOOSE(MATCH(CT$5,$B$10:$E$10,0),$B523,$C523,$D523,$E523)*CT$6+CT523*CT$7&lt;CT$2,CT$3*CT$4,0)</f>
        <v>0</v>
      </c>
      <c r="GN523" s="0" t="n">
        <f aca="false">IF(CHOOSE(MATCH(CU$5,$B$10:$E$10,0),$B523,$C523,$D523,$E523)*CU$6+CU523*CU$7&lt;CU$2,CU$3*CU$4,0)</f>
        <v>0</v>
      </c>
      <c r="GO523" s="0" t="n">
        <f aca="false">IF(CHOOSE(MATCH(CV$5,$B$10:$E$10,0),$B523,$C523,$D523,$E523)*CV$6+CV523*CV$7&lt;CV$2,CV$3*CV$4,0)</f>
        <v>0</v>
      </c>
      <c r="GP523" s="0" t="n">
        <f aca="false">IF(CHOOSE(MATCH(CW$5,$B$10:$E$10,0),$B523,$C523,$D523,$E523)*CW$6+CW523*CW$7&lt;CW$2,CW$3*CW$4,0)</f>
        <v>0</v>
      </c>
      <c r="GQ523" s="0" t="n">
        <f aca="false">IF(CHOOSE(MATCH(CX$5,$B$10:$E$10,0),$B523,$C523,$D523,$E523)*CX$6+CX523*CX$7&lt;CX$2,CX$3*CX$4,0)</f>
        <v>0</v>
      </c>
      <c r="GS523" s="0" t="n">
        <f aca="false">SUM(CZ523:GQ523)</f>
        <v>0</v>
      </c>
      <c r="GT523" s="0" t="n">
        <f aca="false">IF(GS523&gt;$GS$6,1,0)</f>
        <v>0</v>
      </c>
    </row>
    <row r="524" customFormat="false" ht="14" hidden="false" customHeight="false" outlineLevel="0" collapsed="false">
      <c r="A524" s="0" t="n">
        <v>514</v>
      </c>
      <c r="B524" s="0" t="n">
        <v>-0.166355088598374</v>
      </c>
      <c r="C524" s="0" t="n">
        <v>-0.438297538037746</v>
      </c>
      <c r="D524" s="0" t="n">
        <v>1.08681442788547</v>
      </c>
      <c r="E524" s="0" t="n">
        <v>-0.324878496898657</v>
      </c>
      <c r="G524" s="0" t="n">
        <v>0.603616854277789</v>
      </c>
      <c r="H524" s="0" t="n">
        <v>-1.18234765977832</v>
      </c>
      <c r="I524" s="0" t="n">
        <v>-1.17912350106053</v>
      </c>
      <c r="J524" s="0" t="n">
        <v>-0.255386112257838</v>
      </c>
      <c r="K524" s="0" t="n">
        <v>0.802938302513212</v>
      </c>
      <c r="L524" s="0" t="n">
        <v>-0.830812041385798</v>
      </c>
      <c r="M524" s="0" t="n">
        <v>1.23638528748415</v>
      </c>
      <c r="N524" s="0" t="n">
        <v>-0.027580426831264</v>
      </c>
      <c r="O524" s="0" t="n">
        <v>0.984189227892784</v>
      </c>
      <c r="P524" s="0" t="n">
        <v>-0.0477916728414129</v>
      </c>
      <c r="Q524" s="0" t="n">
        <v>0.404461388825439</v>
      </c>
      <c r="R524" s="0" t="n">
        <v>0.803888724476565</v>
      </c>
      <c r="S524" s="0" t="n">
        <v>1.8958053260576</v>
      </c>
      <c r="T524" s="0" t="n">
        <v>0.0268926214630483</v>
      </c>
      <c r="U524" s="0" t="n">
        <v>0.459983766631922</v>
      </c>
      <c r="V524" s="0" t="n">
        <v>-0.844938767841086</v>
      </c>
      <c r="W524" s="0" t="n">
        <v>1.50760115502635</v>
      </c>
      <c r="X524" s="0" t="n">
        <v>-0.729871771909529</v>
      </c>
      <c r="Y524" s="0" t="n">
        <v>-1.23507334137685</v>
      </c>
      <c r="Z524" s="0" t="n">
        <v>0.911425104277441</v>
      </c>
      <c r="AA524" s="0" t="n">
        <v>-0.775571606936865</v>
      </c>
      <c r="AB524" s="0" t="n">
        <v>-0.552174697077135</v>
      </c>
      <c r="AC524" s="0" t="n">
        <v>-0.989043655863497</v>
      </c>
      <c r="AD524" s="0" t="n">
        <v>-1.32000423036516</v>
      </c>
      <c r="AE524" s="0" t="n">
        <v>0.712508381184307</v>
      </c>
      <c r="AF524" s="0" t="n">
        <v>0.163088316185167</v>
      </c>
      <c r="AG524" s="0" t="n">
        <v>0.314346380037023</v>
      </c>
      <c r="AH524" s="0" t="n">
        <v>1.12577254185453</v>
      </c>
      <c r="AI524" s="0" t="n">
        <v>1.23901827464579</v>
      </c>
      <c r="AJ524" s="0" t="n">
        <v>1.67034158948809</v>
      </c>
      <c r="AK524" s="0" t="n">
        <v>0.380418896384072</v>
      </c>
      <c r="AL524" s="0" t="n">
        <v>0.397333224100294</v>
      </c>
      <c r="AM524" s="0" t="n">
        <v>0.495657559440588</v>
      </c>
      <c r="AN524" s="0" t="n">
        <v>1.40802512760274</v>
      </c>
      <c r="AO524" s="0" t="n">
        <v>-0.77423010225175</v>
      </c>
      <c r="AP524" s="0" t="n">
        <v>1.02189005701803</v>
      </c>
      <c r="AQ524" s="0" t="n">
        <v>-0.237799895330681</v>
      </c>
      <c r="AR524" s="0" t="n">
        <v>1.10370137917926</v>
      </c>
      <c r="AS524" s="0" t="n">
        <v>-0.863560671859887</v>
      </c>
      <c r="AT524" s="0" t="n">
        <v>-0.728075519873528</v>
      </c>
      <c r="AU524" s="0" t="n">
        <v>-1.24846792459721</v>
      </c>
      <c r="AV524" s="0" t="n">
        <v>0.885652298165951</v>
      </c>
      <c r="AW524" s="0" t="n">
        <v>-0.434199591836659</v>
      </c>
      <c r="AX524" s="0" t="n">
        <v>0.0611987616139231</v>
      </c>
      <c r="AY524" s="0" t="n">
        <v>-0.885199824551819</v>
      </c>
      <c r="AZ524" s="0" t="n">
        <v>-0.0433499280916294</v>
      </c>
      <c r="BA524" s="0" t="n">
        <v>-0.772270141169429</v>
      </c>
      <c r="BB524" s="0" t="n">
        <v>-0.806005573394941</v>
      </c>
      <c r="BC524" s="0" t="n">
        <v>1.52254415297648</v>
      </c>
      <c r="BD524" s="0" t="n">
        <v>-0.635782271274366</v>
      </c>
      <c r="BE524" s="0" t="n">
        <v>-0.0229135821427917</v>
      </c>
      <c r="BF524" s="0" t="n">
        <v>0.0554518919670954</v>
      </c>
      <c r="BG524" s="0" t="n">
        <v>0.709849246049998</v>
      </c>
      <c r="BH524" s="0" t="n">
        <v>-1.27993644127855</v>
      </c>
      <c r="BI524" s="0" t="n">
        <v>-0.669863311486552</v>
      </c>
      <c r="BJ524" s="0" t="n">
        <v>0.769489361118758</v>
      </c>
      <c r="BK524" s="0" t="n">
        <v>-0.556456143385731</v>
      </c>
      <c r="BL524" s="0" t="n">
        <v>1.13170244731009</v>
      </c>
      <c r="BM524" s="0" t="n">
        <v>-1.17590843728976</v>
      </c>
      <c r="BN524" s="0" t="n">
        <v>1.27820385387167</v>
      </c>
      <c r="BO524" s="0" t="n">
        <v>1.64318407769315</v>
      </c>
      <c r="BP524" s="0" t="n">
        <v>-0.7313701644307</v>
      </c>
      <c r="BQ524" s="0" t="n">
        <v>0.773713964008493</v>
      </c>
      <c r="BR524" s="0" t="n">
        <v>-0.361325191988726</v>
      </c>
      <c r="BS524" s="0" t="n">
        <v>-0.753033191358554</v>
      </c>
      <c r="BT524" s="0" t="n">
        <v>0.0143438683153363</v>
      </c>
      <c r="BU524" s="0" t="n">
        <v>-0.091581568995025</v>
      </c>
      <c r="BV524" s="0" t="n">
        <v>-0.306079073197907</v>
      </c>
      <c r="BW524" s="0" t="n">
        <v>-0.796828771854052</v>
      </c>
      <c r="BX524" s="0" t="n">
        <v>0.295833615382435</v>
      </c>
      <c r="BY524" s="0" t="n">
        <v>-0.661651711197919</v>
      </c>
      <c r="BZ524" s="0" t="n">
        <v>0.32440993891214</v>
      </c>
      <c r="CA524" s="0" t="n">
        <v>0.39650558392168</v>
      </c>
      <c r="CB524" s="0" t="n">
        <v>0.301832869809004</v>
      </c>
      <c r="CC524" s="0" t="n">
        <v>0.352195002051303</v>
      </c>
      <c r="CD524" s="0" t="n">
        <v>-0.848772288009059</v>
      </c>
      <c r="CE524" s="0" t="n">
        <v>-1.28463625514996</v>
      </c>
      <c r="CF524" s="0" t="n">
        <v>1.00362058219616</v>
      </c>
      <c r="CG524" s="0" t="n">
        <v>-0.884858764038654</v>
      </c>
      <c r="CH524" s="0" t="n">
        <v>-0.910149537958205</v>
      </c>
      <c r="CI524" s="0" t="n">
        <v>-0.389810566048254</v>
      </c>
      <c r="CJ524" s="0" t="n">
        <v>-0.885086137714097</v>
      </c>
      <c r="CK524" s="0" t="n">
        <v>0.859567990119103</v>
      </c>
      <c r="CL524" s="0" t="n">
        <v>0.183823658517213</v>
      </c>
      <c r="CM524" s="0" t="n">
        <v>0.963541424425784</v>
      </c>
      <c r="CN524" s="0" t="n">
        <v>0.268528310698457</v>
      </c>
      <c r="CO524" s="0" t="n">
        <v>-0.24039763957262</v>
      </c>
      <c r="CP524" s="0" t="n">
        <v>0.929537691263249</v>
      </c>
      <c r="CQ524" s="0" t="n">
        <v>-1.32018612930551</v>
      </c>
      <c r="CR524" s="0" t="n">
        <v>-0.568644509257865</v>
      </c>
      <c r="CS524" s="0" t="n">
        <v>-0.0602017280471046</v>
      </c>
      <c r="CT524" s="0" t="n">
        <v>0.859790816321038</v>
      </c>
      <c r="CU524" s="0" t="n">
        <v>-2.2022140910849</v>
      </c>
      <c r="CV524" s="0" t="n">
        <v>0.222717062570155</v>
      </c>
      <c r="CW524" s="0" t="n">
        <v>-0.260367869486799</v>
      </c>
      <c r="CX524" s="0" t="n">
        <v>-0.0726993221178418</v>
      </c>
      <c r="CZ524" s="0" t="n">
        <f aca="false">IF(CHOOSE(MATCH(G$5,$B$10:$E$10,0),$B524,$C524,$D524,$E524)*G$6+G524*G$7&lt;G$2,G$3*G$4,0)</f>
        <v>0</v>
      </c>
      <c r="DA524" s="0" t="n">
        <f aca="false">IF(CHOOSE(MATCH(H$5,$B$10:$E$10,0),$B524,$C524,$D524,$E524)*H$6+H524*H$7&lt;H$2,H$3*H$4,0)</f>
        <v>0</v>
      </c>
      <c r="DB524" s="0" t="n">
        <f aca="false">IF(CHOOSE(MATCH(I$5,$B$10:$E$10,0),$B524,$C524,$D524,$E524)*I$6+I524*I$7&lt;I$2,I$3*I$4,0)</f>
        <v>0</v>
      </c>
      <c r="DC524" s="0" t="n">
        <f aca="false">IF(CHOOSE(MATCH(J$5,$B$10:$E$10,0),$B524,$C524,$D524,$E524)*J$6+J524*J$7&lt;J$2,J$3*J$4,0)</f>
        <v>0</v>
      </c>
      <c r="DD524" s="0" t="n">
        <f aca="false">IF(CHOOSE(MATCH(K$5,$B$10:$E$10,0),$B524,$C524,$D524,$E524)*K$6+K524*K$7&lt;K$2,K$3*K$4,0)</f>
        <v>0</v>
      </c>
      <c r="DE524" s="0" t="n">
        <f aca="false">IF(CHOOSE(MATCH(L$5,$B$10:$E$10,0),$B524,$C524,$D524,$E524)*L$6+L524*L$7&lt;L$2,L$3*L$4,0)</f>
        <v>0</v>
      </c>
      <c r="DF524" s="0" t="n">
        <f aca="false">IF(CHOOSE(MATCH(M$5,$B$10:$E$10,0),$B524,$C524,$D524,$E524)*M$6+M524*M$7&lt;M$2,M$3*M$4,0)</f>
        <v>0</v>
      </c>
      <c r="DG524" s="0" t="n">
        <f aca="false">IF(CHOOSE(MATCH(N$5,$B$10:$E$10,0),$B524,$C524,$D524,$E524)*N$6+N524*N$7&lt;N$2,N$3*N$4,0)</f>
        <v>0</v>
      </c>
      <c r="DH524" s="0" t="n">
        <f aca="false">IF(CHOOSE(MATCH(O$5,$B$10:$E$10,0),$B524,$C524,$D524,$E524)*O$6+O524*O$7&lt;O$2,O$3*O$4,0)</f>
        <v>0</v>
      </c>
      <c r="DI524" s="0" t="n">
        <f aca="false">IF(CHOOSE(MATCH(P$5,$B$10:$E$10,0),$B524,$C524,$D524,$E524)*P$6+P524*P$7&lt;P$2,P$3*P$4,0)</f>
        <v>0</v>
      </c>
      <c r="DJ524" s="0" t="n">
        <f aca="false">IF(CHOOSE(MATCH(Q$5,$B$10:$E$10,0),$B524,$C524,$D524,$E524)*Q$6+Q524*Q$7&lt;Q$2,Q$3*Q$4,0)</f>
        <v>0</v>
      </c>
      <c r="DK524" s="0" t="n">
        <f aca="false">IF(CHOOSE(MATCH(R$5,$B$10:$E$10,0),$B524,$C524,$D524,$E524)*R$6+R524*R$7&lt;R$2,R$3*R$4,0)</f>
        <v>0</v>
      </c>
      <c r="DL524" s="0" t="n">
        <f aca="false">IF(CHOOSE(MATCH(S$5,$B$10:$E$10,0),$B524,$C524,$D524,$E524)*S$6+S524*S$7&lt;S$2,S$3*S$4,0)</f>
        <v>0</v>
      </c>
      <c r="DM524" s="0" t="n">
        <f aca="false">IF(CHOOSE(MATCH(T$5,$B$10:$E$10,0),$B524,$C524,$D524,$E524)*T$6+T524*T$7&lt;T$2,T$3*T$4,0)</f>
        <v>0</v>
      </c>
      <c r="DN524" s="0" t="n">
        <f aca="false">IF(CHOOSE(MATCH(U$5,$B$10:$E$10,0),$B524,$C524,$D524,$E524)*U$6+U524*U$7&lt;U$2,U$3*U$4,0)</f>
        <v>0</v>
      </c>
      <c r="DO524" s="0" t="n">
        <f aca="false">IF(CHOOSE(MATCH(V$5,$B$10:$E$10,0),$B524,$C524,$D524,$E524)*V$6+V524*V$7&lt;V$2,V$3*V$4,0)</f>
        <v>0</v>
      </c>
      <c r="DP524" s="0" t="n">
        <f aca="false">IF(CHOOSE(MATCH(W$5,$B$10:$E$10,0),$B524,$C524,$D524,$E524)*W$6+W524*W$7&lt;W$2,W$3*W$4,0)</f>
        <v>0</v>
      </c>
      <c r="DQ524" s="0" t="n">
        <f aca="false">IF(CHOOSE(MATCH(X$5,$B$10:$E$10,0),$B524,$C524,$D524,$E524)*X$6+X524*X$7&lt;X$2,X$3*X$4,0)</f>
        <v>0</v>
      </c>
      <c r="DR524" s="0" t="n">
        <f aca="false">IF(CHOOSE(MATCH(Y$5,$B$10:$E$10,0),$B524,$C524,$D524,$E524)*Y$6+Y524*Y$7&lt;Y$2,Y$3*Y$4,0)</f>
        <v>0</v>
      </c>
      <c r="DS524" s="0" t="n">
        <f aca="false">IF(CHOOSE(MATCH(Z$5,$B$10:$E$10,0),$B524,$C524,$D524,$E524)*Z$6+Z524*Z$7&lt;Z$2,Z$3*Z$4,0)</f>
        <v>0</v>
      </c>
      <c r="DT524" s="0" t="n">
        <f aca="false">IF(CHOOSE(MATCH(AA$5,$B$10:$E$10,0),$B524,$C524,$D524,$E524)*AA$6+AA524*AA$7&lt;AA$2,AA$3*AA$4,0)</f>
        <v>0</v>
      </c>
      <c r="DU524" s="0" t="n">
        <f aca="false">IF(CHOOSE(MATCH(AB$5,$B$10:$E$10,0),$B524,$C524,$D524,$E524)*AB$6+AB524*AB$7&lt;AB$2,AB$3*AB$4,0)</f>
        <v>0</v>
      </c>
      <c r="DV524" s="0" t="n">
        <f aca="false">IF(CHOOSE(MATCH(AC$5,$B$10:$E$10,0),$B524,$C524,$D524,$E524)*AC$6+AC524*AC$7&lt;AC$2,AC$3*AC$4,0)</f>
        <v>0</v>
      </c>
      <c r="DW524" s="0" t="n">
        <f aca="false">IF(CHOOSE(MATCH(AD$5,$B$10:$E$10,0),$B524,$C524,$D524,$E524)*AD$6+AD524*AD$7&lt;AD$2,AD$3*AD$4,0)</f>
        <v>0</v>
      </c>
      <c r="DX524" s="0" t="n">
        <f aca="false">IF(CHOOSE(MATCH(AE$5,$B$10:$E$10,0),$B524,$C524,$D524,$E524)*AE$6+AE524*AE$7&lt;AE$2,AE$3*AE$4,0)</f>
        <v>0</v>
      </c>
      <c r="DY524" s="0" t="n">
        <f aca="false">IF(CHOOSE(MATCH(AF$5,$B$10:$E$10,0),$B524,$C524,$D524,$E524)*AF$6+AF524*AF$7&lt;AF$2,AF$3*AF$4,0)</f>
        <v>0</v>
      </c>
      <c r="DZ524" s="0" t="n">
        <f aca="false">IF(CHOOSE(MATCH(AG$5,$B$10:$E$10,0),$B524,$C524,$D524,$E524)*AG$6+AG524*AG$7&lt;AG$2,AG$3*AG$4,0)</f>
        <v>0</v>
      </c>
      <c r="EA524" s="0" t="n">
        <f aca="false">IF(CHOOSE(MATCH(AH$5,$B$10:$E$10,0),$B524,$C524,$D524,$E524)*AH$6+AH524*AH$7&lt;AH$2,AH$3*AH$4,0)</f>
        <v>0</v>
      </c>
      <c r="EB524" s="0" t="n">
        <f aca="false">IF(CHOOSE(MATCH(AI$5,$B$10:$E$10,0),$B524,$C524,$D524,$E524)*AI$6+AI524*AI$7&lt;AI$2,AI$3*AI$4,0)</f>
        <v>0</v>
      </c>
      <c r="EC524" s="0" t="n">
        <f aca="false">IF(CHOOSE(MATCH(AJ$5,$B$10:$E$10,0),$B524,$C524,$D524,$E524)*AJ$6+AJ524*AJ$7&lt;AJ$2,AJ$3*AJ$4,0)</f>
        <v>0</v>
      </c>
      <c r="ED524" s="0" t="n">
        <f aca="false">IF(CHOOSE(MATCH(AK$5,$B$10:$E$10,0),$B524,$C524,$D524,$E524)*AK$6+AK524*AK$7&lt;AK$2,AK$3*AK$4,0)</f>
        <v>0</v>
      </c>
      <c r="EE524" s="0" t="n">
        <f aca="false">IF(CHOOSE(MATCH(AL$5,$B$10:$E$10,0),$B524,$C524,$D524,$E524)*AL$6+AL524*AL$7&lt;AL$2,AL$3*AL$4,0)</f>
        <v>0</v>
      </c>
      <c r="EF524" s="0" t="n">
        <f aca="false">IF(CHOOSE(MATCH(AM$5,$B$10:$E$10,0),$B524,$C524,$D524,$E524)*AM$6+AM524*AM$7&lt;AM$2,AM$3*AM$4,0)</f>
        <v>0</v>
      </c>
      <c r="EG524" s="0" t="n">
        <f aca="false">IF(CHOOSE(MATCH(AN$5,$B$10:$E$10,0),$B524,$C524,$D524,$E524)*AN$6+AN524*AN$7&lt;AN$2,AN$3*AN$4,0)</f>
        <v>0</v>
      </c>
      <c r="EH524" s="0" t="n">
        <f aca="false">IF(CHOOSE(MATCH(AO$5,$B$10:$E$10,0),$B524,$C524,$D524,$E524)*AO$6+AO524*AO$7&lt;AO$2,AO$3*AO$4,0)</f>
        <v>0</v>
      </c>
      <c r="EI524" s="0" t="n">
        <f aca="false">IF(CHOOSE(MATCH(AP$5,$B$10:$E$10,0),$B524,$C524,$D524,$E524)*AP$6+AP524*AP$7&lt;AP$2,AP$3*AP$4,0)</f>
        <v>0</v>
      </c>
      <c r="EJ524" s="0" t="n">
        <f aca="false">IF(CHOOSE(MATCH(AQ$5,$B$10:$E$10,0),$B524,$C524,$D524,$E524)*AQ$6+AQ524*AQ$7&lt;AQ$2,AQ$3*AQ$4,0)</f>
        <v>0</v>
      </c>
      <c r="EK524" s="0" t="n">
        <f aca="false">IF(CHOOSE(MATCH(AR$5,$B$10:$E$10,0),$B524,$C524,$D524,$E524)*AR$6+AR524*AR$7&lt;AR$2,AR$3*AR$4,0)</f>
        <v>0</v>
      </c>
      <c r="EL524" s="0" t="n">
        <f aca="false">IF(CHOOSE(MATCH(AS$5,$B$10:$E$10,0),$B524,$C524,$D524,$E524)*AS$6+AS524*AS$7&lt;AS$2,AS$3*AS$4,0)</f>
        <v>0</v>
      </c>
      <c r="EM524" s="0" t="n">
        <f aca="false">IF(CHOOSE(MATCH(AT$5,$B$10:$E$10,0),$B524,$C524,$D524,$E524)*AT$6+AT524*AT$7&lt;AT$2,AT$3*AT$4,0)</f>
        <v>0</v>
      </c>
      <c r="EN524" s="0" t="n">
        <f aca="false">IF(CHOOSE(MATCH(AU$5,$B$10:$E$10,0),$B524,$C524,$D524,$E524)*AU$6+AU524*AU$7&lt;AU$2,AU$3*AU$4,0)</f>
        <v>0</v>
      </c>
      <c r="EO524" s="0" t="n">
        <f aca="false">IF(CHOOSE(MATCH(AV$5,$B$10:$E$10,0),$B524,$C524,$D524,$E524)*AV$6+AV524*AV$7&lt;AV$2,AV$3*AV$4,0)</f>
        <v>0</v>
      </c>
      <c r="EP524" s="0" t="n">
        <f aca="false">IF(CHOOSE(MATCH(AW$5,$B$10:$E$10,0),$B524,$C524,$D524,$E524)*AW$6+AW524*AW$7&lt;AW$2,AW$3*AW$4,0)</f>
        <v>0</v>
      </c>
      <c r="EQ524" s="0" t="n">
        <f aca="false">IF(CHOOSE(MATCH(AX$5,$B$10:$E$10,0),$B524,$C524,$D524,$E524)*AX$6+AX524*AX$7&lt;AX$2,AX$3*AX$4,0)</f>
        <v>0</v>
      </c>
      <c r="ER524" s="0" t="n">
        <f aca="false">IF(CHOOSE(MATCH(AY$5,$B$10:$E$10,0),$B524,$C524,$D524,$E524)*AY$6+AY524*AY$7&lt;AY$2,AY$3*AY$4,0)</f>
        <v>0</v>
      </c>
      <c r="ES524" s="0" t="n">
        <f aca="false">IF(CHOOSE(MATCH(AZ$5,$B$10:$E$10,0),$B524,$C524,$D524,$E524)*AZ$6+AZ524*AZ$7&lt;AZ$2,AZ$3*AZ$4,0)</f>
        <v>0</v>
      </c>
      <c r="ET524" s="0" t="n">
        <f aca="false">IF(CHOOSE(MATCH(BA$5,$B$10:$E$10,0),$B524,$C524,$D524,$E524)*BA$6+BA524*BA$7&lt;BA$2,BA$3*BA$4,0)</f>
        <v>0</v>
      </c>
      <c r="EU524" s="0" t="n">
        <f aca="false">IF(CHOOSE(MATCH(BB$5,$B$10:$E$10,0),$B524,$C524,$D524,$E524)*BB$6+BB524*BB$7&lt;BB$2,BB$3*BB$4,0)</f>
        <v>0</v>
      </c>
      <c r="EV524" s="0" t="n">
        <f aca="false">IF(CHOOSE(MATCH(BC$5,$B$10:$E$10,0),$B524,$C524,$D524,$E524)*BC$6+BC524*BC$7&lt;BC$2,BC$3*BC$4,0)</f>
        <v>0</v>
      </c>
      <c r="EW524" s="0" t="n">
        <f aca="false">IF(CHOOSE(MATCH(BD$5,$B$10:$E$10,0),$B524,$C524,$D524,$E524)*BD$6+BD524*BD$7&lt;BD$2,BD$3*BD$4,0)</f>
        <v>0</v>
      </c>
      <c r="EX524" s="0" t="n">
        <f aca="false">IF(CHOOSE(MATCH(BE$5,$B$10:$E$10,0),$B524,$C524,$D524,$E524)*BE$6+BE524*BE$7&lt;BE$2,BE$3*BE$4,0)</f>
        <v>0</v>
      </c>
      <c r="EY524" s="0" t="n">
        <f aca="false">IF(CHOOSE(MATCH(BF$5,$B$10:$E$10,0),$B524,$C524,$D524,$E524)*BF$6+BF524*BF$7&lt;BF$2,BF$3*BF$4,0)</f>
        <v>0</v>
      </c>
      <c r="EZ524" s="0" t="n">
        <f aca="false">IF(CHOOSE(MATCH(BG$5,$B$10:$E$10,0),$B524,$C524,$D524,$E524)*BG$6+BG524*BG$7&lt;BG$2,BG$3*BG$4,0)</f>
        <v>0</v>
      </c>
      <c r="FA524" s="0" t="n">
        <f aca="false">IF(CHOOSE(MATCH(BH$5,$B$10:$E$10,0),$B524,$C524,$D524,$E524)*BH$6+BH524*BH$7&lt;BH$2,BH$3*BH$4,0)</f>
        <v>0</v>
      </c>
      <c r="FB524" s="0" t="n">
        <f aca="false">IF(CHOOSE(MATCH(BI$5,$B$10:$E$10,0),$B524,$C524,$D524,$E524)*BI$6+BI524*BI$7&lt;BI$2,BI$3*BI$4,0)</f>
        <v>0</v>
      </c>
      <c r="FC524" s="0" t="n">
        <f aca="false">IF(CHOOSE(MATCH(BJ$5,$B$10:$E$10,0),$B524,$C524,$D524,$E524)*BJ$6+BJ524*BJ$7&lt;BJ$2,BJ$3*BJ$4,0)</f>
        <v>0</v>
      </c>
      <c r="FD524" s="0" t="n">
        <f aca="false">IF(CHOOSE(MATCH(BK$5,$B$10:$E$10,0),$B524,$C524,$D524,$E524)*BK$6+BK524*BK$7&lt;BK$2,BK$3*BK$4,0)</f>
        <v>0</v>
      </c>
      <c r="FE524" s="0" t="n">
        <f aca="false">IF(CHOOSE(MATCH(BL$5,$B$10:$E$10,0),$B524,$C524,$D524,$E524)*BL$6+BL524*BL$7&lt;BL$2,BL$3*BL$4,0)</f>
        <v>0</v>
      </c>
      <c r="FF524" s="0" t="n">
        <f aca="false">IF(CHOOSE(MATCH(BM$5,$B$10:$E$10,0),$B524,$C524,$D524,$E524)*BM$6+BM524*BM$7&lt;BM$2,BM$3*BM$4,0)</f>
        <v>0</v>
      </c>
      <c r="FG524" s="0" t="n">
        <f aca="false">IF(CHOOSE(MATCH(BN$5,$B$10:$E$10,0),$B524,$C524,$D524,$E524)*BN$6+BN524*BN$7&lt;BN$2,BN$3*BN$4,0)</f>
        <v>0</v>
      </c>
      <c r="FH524" s="0" t="n">
        <f aca="false">IF(CHOOSE(MATCH(BO$5,$B$10:$E$10,0),$B524,$C524,$D524,$E524)*BO$6+BO524*BO$7&lt;BO$2,BO$3*BO$4,0)</f>
        <v>0</v>
      </c>
      <c r="FI524" s="0" t="n">
        <f aca="false">IF(CHOOSE(MATCH(BP$5,$B$10:$E$10,0),$B524,$C524,$D524,$E524)*BP$6+BP524*BP$7&lt;BP$2,BP$3*BP$4,0)</f>
        <v>0</v>
      </c>
      <c r="FJ524" s="0" t="n">
        <f aca="false">IF(CHOOSE(MATCH(BQ$5,$B$10:$E$10,0),$B524,$C524,$D524,$E524)*BQ$6+BQ524*BQ$7&lt;BQ$2,BQ$3*BQ$4,0)</f>
        <v>0</v>
      </c>
      <c r="FK524" s="0" t="n">
        <f aca="false">IF(CHOOSE(MATCH(BR$5,$B$10:$E$10,0),$B524,$C524,$D524,$E524)*BR$6+BR524*BR$7&lt;BR$2,BR$3*BR$4,0)</f>
        <v>0</v>
      </c>
      <c r="FL524" s="0" t="n">
        <f aca="false">IF(CHOOSE(MATCH(BS$5,$B$10:$E$10,0),$B524,$C524,$D524,$E524)*BS$6+BS524*BS$7&lt;BS$2,BS$3*BS$4,0)</f>
        <v>0</v>
      </c>
      <c r="FM524" s="0" t="n">
        <f aca="false">IF(CHOOSE(MATCH(BT$5,$B$10:$E$10,0),$B524,$C524,$D524,$E524)*BT$6+BT524*BT$7&lt;BT$2,BT$3*BT$4,0)</f>
        <v>0</v>
      </c>
      <c r="FN524" s="0" t="n">
        <f aca="false">IF(CHOOSE(MATCH(BU$5,$B$10:$E$10,0),$B524,$C524,$D524,$E524)*BU$6+BU524*BU$7&lt;BU$2,BU$3*BU$4,0)</f>
        <v>0</v>
      </c>
      <c r="FO524" s="0" t="n">
        <f aca="false">IF(CHOOSE(MATCH(BV$5,$B$10:$E$10,0),$B524,$C524,$D524,$E524)*BV$6+BV524*BV$7&lt;BV$2,BV$3*BV$4,0)</f>
        <v>0</v>
      </c>
      <c r="FP524" s="0" t="n">
        <f aca="false">IF(CHOOSE(MATCH(BW$5,$B$10:$E$10,0),$B524,$C524,$D524,$E524)*BW$6+BW524*BW$7&lt;BW$2,BW$3*BW$4,0)</f>
        <v>0</v>
      </c>
      <c r="FQ524" s="0" t="n">
        <f aca="false">IF(CHOOSE(MATCH(BX$5,$B$10:$E$10,0),$B524,$C524,$D524,$E524)*BX$6+BX524*BX$7&lt;BX$2,BX$3*BX$4,0)</f>
        <v>0</v>
      </c>
      <c r="FR524" s="0" t="n">
        <f aca="false">IF(CHOOSE(MATCH(BY$5,$B$10:$E$10,0),$B524,$C524,$D524,$E524)*BY$6+BY524*BY$7&lt;BY$2,BY$3*BY$4,0)</f>
        <v>0</v>
      </c>
      <c r="FS524" s="0" t="n">
        <f aca="false">IF(CHOOSE(MATCH(BZ$5,$B$10:$E$10,0),$B524,$C524,$D524,$E524)*BZ$6+BZ524*BZ$7&lt;BZ$2,BZ$3*BZ$4,0)</f>
        <v>0</v>
      </c>
      <c r="FT524" s="0" t="n">
        <f aca="false">IF(CHOOSE(MATCH(CA$5,$B$10:$E$10,0),$B524,$C524,$D524,$E524)*CA$6+CA524*CA$7&lt;CA$2,CA$3*CA$4,0)</f>
        <v>0</v>
      </c>
      <c r="FU524" s="0" t="n">
        <f aca="false">IF(CHOOSE(MATCH(CB$5,$B$10:$E$10,0),$B524,$C524,$D524,$E524)*CB$6+CB524*CB$7&lt;CB$2,CB$3*CB$4,0)</f>
        <v>0</v>
      </c>
      <c r="FV524" s="0" t="n">
        <f aca="false">IF(CHOOSE(MATCH(CC$5,$B$10:$E$10,0),$B524,$C524,$D524,$E524)*CC$6+CC524*CC$7&lt;CC$2,CC$3*CC$4,0)</f>
        <v>0</v>
      </c>
      <c r="FW524" s="0" t="n">
        <f aca="false">IF(CHOOSE(MATCH(CD$5,$B$10:$E$10,0),$B524,$C524,$D524,$E524)*CD$6+CD524*CD$7&lt;CD$2,CD$3*CD$4,0)</f>
        <v>0</v>
      </c>
      <c r="FX524" s="0" t="n">
        <f aca="false">IF(CHOOSE(MATCH(CE$5,$B$10:$E$10,0),$B524,$C524,$D524,$E524)*CE$6+CE524*CE$7&lt;CE$2,CE$3*CE$4,0)</f>
        <v>0</v>
      </c>
      <c r="FY524" s="0" t="n">
        <f aca="false">IF(CHOOSE(MATCH(CF$5,$B$10:$E$10,0),$B524,$C524,$D524,$E524)*CF$6+CF524*CF$7&lt;CF$2,CF$3*CF$4,0)</f>
        <v>0</v>
      </c>
      <c r="FZ524" s="0" t="n">
        <f aca="false">IF(CHOOSE(MATCH(CG$5,$B$10:$E$10,0),$B524,$C524,$D524,$E524)*CG$6+CG524*CG$7&lt;CG$2,CG$3*CG$4,0)</f>
        <v>0</v>
      </c>
      <c r="GA524" s="0" t="n">
        <f aca="false">IF(CHOOSE(MATCH(CH$5,$B$10:$E$10,0),$B524,$C524,$D524,$E524)*CH$6+CH524*CH$7&lt;CH$2,CH$3*CH$4,0)</f>
        <v>0</v>
      </c>
      <c r="GB524" s="0" t="n">
        <f aca="false">IF(CHOOSE(MATCH(CI$5,$B$10:$E$10,0),$B524,$C524,$D524,$E524)*CI$6+CI524*CI$7&lt;CI$2,CI$3*CI$4,0)</f>
        <v>0</v>
      </c>
      <c r="GC524" s="0" t="n">
        <f aca="false">IF(CHOOSE(MATCH(CJ$5,$B$10:$E$10,0),$B524,$C524,$D524,$E524)*CJ$6+CJ524*CJ$7&lt;CJ$2,CJ$3*CJ$4,0)</f>
        <v>0</v>
      </c>
      <c r="GD524" s="0" t="n">
        <f aca="false">IF(CHOOSE(MATCH(CK$5,$B$10:$E$10,0),$B524,$C524,$D524,$E524)*CK$6+CK524*CK$7&lt;CK$2,CK$3*CK$4,0)</f>
        <v>0</v>
      </c>
      <c r="GE524" s="0" t="n">
        <f aca="false">IF(CHOOSE(MATCH(CL$5,$B$10:$E$10,0),$B524,$C524,$D524,$E524)*CL$6+CL524*CL$7&lt;CL$2,CL$3*CL$4,0)</f>
        <v>0</v>
      </c>
      <c r="GF524" s="0" t="n">
        <f aca="false">IF(CHOOSE(MATCH(CM$5,$B$10:$E$10,0),$B524,$C524,$D524,$E524)*CM$6+CM524*CM$7&lt;CM$2,CM$3*CM$4,0)</f>
        <v>0</v>
      </c>
      <c r="GG524" s="0" t="n">
        <f aca="false">IF(CHOOSE(MATCH(CN$5,$B$10:$E$10,0),$B524,$C524,$D524,$E524)*CN$6+CN524*CN$7&lt;CN$2,CN$3*CN$4,0)</f>
        <v>0</v>
      </c>
      <c r="GH524" s="0" t="n">
        <f aca="false">IF(CHOOSE(MATCH(CO$5,$B$10:$E$10,0),$B524,$C524,$D524,$E524)*CO$6+CO524*CO$7&lt;CO$2,CO$3*CO$4,0)</f>
        <v>0</v>
      </c>
      <c r="GI524" s="0" t="n">
        <f aca="false">IF(CHOOSE(MATCH(CP$5,$B$10:$E$10,0),$B524,$C524,$D524,$E524)*CP$6+CP524*CP$7&lt;CP$2,CP$3*CP$4,0)</f>
        <v>0</v>
      </c>
      <c r="GJ524" s="0" t="n">
        <f aca="false">IF(CHOOSE(MATCH(CQ$5,$B$10:$E$10,0),$B524,$C524,$D524,$E524)*CQ$6+CQ524*CQ$7&lt;CQ$2,CQ$3*CQ$4,0)</f>
        <v>0</v>
      </c>
      <c r="GK524" s="0" t="n">
        <f aca="false">IF(CHOOSE(MATCH(CR$5,$B$10:$E$10,0),$B524,$C524,$D524,$E524)*CR$6+CR524*CR$7&lt;CR$2,CR$3*CR$4,0)</f>
        <v>0</v>
      </c>
      <c r="GL524" s="0" t="n">
        <f aca="false">IF(CHOOSE(MATCH(CS$5,$B$10:$E$10,0),$B524,$C524,$D524,$E524)*CS$6+CS524*CS$7&lt;CS$2,CS$3*CS$4,0)</f>
        <v>0</v>
      </c>
      <c r="GM524" s="0" t="n">
        <f aca="false">IF(CHOOSE(MATCH(CT$5,$B$10:$E$10,0),$B524,$C524,$D524,$E524)*CT$6+CT524*CT$7&lt;CT$2,CT$3*CT$4,0)</f>
        <v>0</v>
      </c>
      <c r="GN524" s="0" t="n">
        <f aca="false">IF(CHOOSE(MATCH(CU$5,$B$10:$E$10,0),$B524,$C524,$D524,$E524)*CU$6+CU524*CU$7&lt;CU$2,CU$3*CU$4,0)</f>
        <v>0</v>
      </c>
      <c r="GO524" s="0" t="n">
        <f aca="false">IF(CHOOSE(MATCH(CV$5,$B$10:$E$10,0),$B524,$C524,$D524,$E524)*CV$6+CV524*CV$7&lt;CV$2,CV$3*CV$4,0)</f>
        <v>0</v>
      </c>
      <c r="GP524" s="0" t="n">
        <f aca="false">IF(CHOOSE(MATCH(CW$5,$B$10:$E$10,0),$B524,$C524,$D524,$E524)*CW$6+CW524*CW$7&lt;CW$2,CW$3*CW$4,0)</f>
        <v>0</v>
      </c>
      <c r="GQ524" s="0" t="n">
        <f aca="false">IF(CHOOSE(MATCH(CX$5,$B$10:$E$10,0),$B524,$C524,$D524,$E524)*CX$6+CX524*CX$7&lt;CX$2,CX$3*CX$4,0)</f>
        <v>0</v>
      </c>
      <c r="GS524" s="0" t="n">
        <f aca="false">SUM(CZ524:GQ524)</f>
        <v>0</v>
      </c>
      <c r="GT524" s="0" t="n">
        <f aca="false">IF(GS524&gt;$GS$6,1,0)</f>
        <v>0</v>
      </c>
    </row>
    <row r="525" customFormat="false" ht="14" hidden="false" customHeight="false" outlineLevel="0" collapsed="false">
      <c r="A525" s="0" t="n">
        <v>515</v>
      </c>
      <c r="B525" s="0" t="n">
        <v>0.161257674441614</v>
      </c>
      <c r="C525" s="0" t="n">
        <v>0.704477275078796</v>
      </c>
      <c r="D525" s="0" t="n">
        <v>1.67342234823101</v>
      </c>
      <c r="E525" s="0" t="n">
        <v>-0.582129598871405</v>
      </c>
      <c r="G525" s="0" t="n">
        <v>1.69266968441661</v>
      </c>
      <c r="H525" s="0" t="n">
        <v>-0.633069703326328</v>
      </c>
      <c r="I525" s="0" t="n">
        <v>1.51262611325365</v>
      </c>
      <c r="J525" s="0" t="n">
        <v>3.11643816530704</v>
      </c>
      <c r="K525" s="0" t="n">
        <v>-0.104187165561598</v>
      </c>
      <c r="L525" s="0" t="n">
        <v>1.73727130459156</v>
      </c>
      <c r="M525" s="0" t="n">
        <v>0.899324277270352</v>
      </c>
      <c r="N525" s="0" t="n">
        <v>0.497215069117374</v>
      </c>
      <c r="O525" s="0" t="n">
        <v>0.447266756964382</v>
      </c>
      <c r="P525" s="0" t="n">
        <v>0.198001544049475</v>
      </c>
      <c r="Q525" s="0" t="n">
        <v>0.805794115876779</v>
      </c>
      <c r="R525" s="0" t="n">
        <v>-0.222717062570155</v>
      </c>
      <c r="S525" s="0" t="n">
        <v>-1.03696493169991</v>
      </c>
      <c r="T525" s="0" t="n">
        <v>0.0137310962600168</v>
      </c>
      <c r="U525" s="0" t="n">
        <v>-1.3861017578165</v>
      </c>
      <c r="V525" s="0" t="n">
        <v>1.07681444205809</v>
      </c>
      <c r="W525" s="0" t="n">
        <v>-0.907837147678947</v>
      </c>
      <c r="X525" s="0" t="n">
        <v>-0.750394519855036</v>
      </c>
      <c r="Y525" s="0" t="n">
        <v>0.384122813557042</v>
      </c>
      <c r="Z525" s="0" t="n">
        <v>-0.189505726666539</v>
      </c>
      <c r="AA525" s="0" t="n">
        <v>-0.460239562016795</v>
      </c>
      <c r="AB525" s="0" t="n">
        <v>-0.286097474599956</v>
      </c>
      <c r="AC525" s="0" t="n">
        <v>-1.12188899947796</v>
      </c>
      <c r="AD525" s="0" t="n">
        <v>1.64288849191507</v>
      </c>
      <c r="AE525" s="0" t="n">
        <v>-0.654148379908293</v>
      </c>
      <c r="AF525" s="0" t="n">
        <v>0.884972450876376</v>
      </c>
      <c r="AG525" s="0" t="n">
        <v>1.42915723699844</v>
      </c>
      <c r="AH525" s="0" t="n">
        <v>-1.0729968380474</v>
      </c>
      <c r="AI525" s="0" t="n">
        <v>0.438910774391843</v>
      </c>
      <c r="AJ525" s="0" t="n">
        <v>0.0362297214451246</v>
      </c>
      <c r="AK525" s="0" t="n">
        <v>-0.626353084953735</v>
      </c>
      <c r="AL525" s="0" t="n">
        <v>1.55657289724331</v>
      </c>
      <c r="AM525" s="0" t="n">
        <v>-0.587176600674866</v>
      </c>
      <c r="AN525" s="0" t="n">
        <v>-0.711227130523184</v>
      </c>
      <c r="AO525" s="0" t="n">
        <v>0.667471340420889</v>
      </c>
      <c r="AP525" s="0" t="n">
        <v>0.281875145446975</v>
      </c>
      <c r="AQ525" s="0" t="n">
        <v>0.450227162218653</v>
      </c>
      <c r="AR525" s="0" t="n">
        <v>0.128371766550117</v>
      </c>
      <c r="AS525" s="0" t="n">
        <v>-1.02137391877477</v>
      </c>
      <c r="AT525" s="0" t="n">
        <v>1.03291313280351</v>
      </c>
      <c r="AU525" s="0" t="n">
        <v>-1.11019517134991</v>
      </c>
      <c r="AV525" s="0" t="n">
        <v>-1.94512722373474</v>
      </c>
      <c r="AW525" s="0" t="n">
        <v>-1.80051301867934</v>
      </c>
      <c r="AX525" s="0" t="n">
        <v>0.451158257419593</v>
      </c>
      <c r="AY525" s="0" t="n">
        <v>-1.51310359797208</v>
      </c>
      <c r="AZ525" s="0" t="n">
        <v>0.113113856059499</v>
      </c>
      <c r="BA525" s="0" t="n">
        <v>1.52744178194553</v>
      </c>
      <c r="BB525" s="0" t="n">
        <v>-0.263297579294886</v>
      </c>
      <c r="BC525" s="0" t="n">
        <v>-0.741504209145205</v>
      </c>
      <c r="BD525" s="0" t="n">
        <v>-0.670916051603854</v>
      </c>
      <c r="BE525" s="0" t="n">
        <v>0.398326847061981</v>
      </c>
      <c r="BF525" s="0" t="n">
        <v>-0.15750856618979</v>
      </c>
      <c r="BG525" s="0" t="n">
        <v>-0.24504515749868</v>
      </c>
      <c r="BH525" s="0" t="n">
        <v>-0.909687969397055</v>
      </c>
      <c r="BI525" s="0" t="n">
        <v>-0.0763043317419943</v>
      </c>
      <c r="BJ525" s="0" t="n">
        <v>-0.563256890018238</v>
      </c>
      <c r="BK525" s="0" t="n">
        <v>0.360753347194986</v>
      </c>
      <c r="BL525" s="0" t="n">
        <v>-1.20149252325064</v>
      </c>
      <c r="BM525" s="0" t="n">
        <v>0.598668066231767</v>
      </c>
      <c r="BN525" s="0" t="n">
        <v>-0.330624061462004</v>
      </c>
      <c r="BO525" s="0" t="n">
        <v>0.784386884333799</v>
      </c>
      <c r="BP525" s="0" t="n">
        <v>0.417697947341367</v>
      </c>
      <c r="BQ525" s="0" t="n">
        <v>0.47697312766104</v>
      </c>
      <c r="BR525" s="0" t="n">
        <v>-1.16438059194479</v>
      </c>
      <c r="BS525" s="0" t="n">
        <v>-0.305277580991969</v>
      </c>
      <c r="BT525" s="0" t="n">
        <v>-1.11474037112203</v>
      </c>
      <c r="BU525" s="0" t="n">
        <v>-1.66358859132743</v>
      </c>
      <c r="BV525" s="0" t="n">
        <v>-1.90794708032627</v>
      </c>
      <c r="BW525" s="0" t="n">
        <v>0.440428493675427</v>
      </c>
      <c r="BX525" s="0" t="n">
        <v>-0.814288796391338</v>
      </c>
      <c r="BY525" s="0" t="n">
        <v>-1.45116700878134</v>
      </c>
      <c r="BZ525" s="0" t="n">
        <v>1.51841504703043</v>
      </c>
      <c r="CA525" s="0" t="n">
        <v>0.805687250249321</v>
      </c>
      <c r="CB525" s="0" t="n">
        <v>1.65872734214645</v>
      </c>
      <c r="CC525" s="0" t="n">
        <v>0.397415078623453</v>
      </c>
      <c r="CD525" s="0" t="n">
        <v>-0.256254679698031</v>
      </c>
      <c r="CE525" s="0" t="n">
        <v>1.04617583929212</v>
      </c>
      <c r="CF525" s="0" t="n">
        <v>-0.879329036251875</v>
      </c>
      <c r="CG525" s="0" t="n">
        <v>-0.486681983602466</v>
      </c>
      <c r="CH525" s="0" t="n">
        <v>-0.382392499886919</v>
      </c>
      <c r="CI525" s="0" t="n">
        <v>-1.52596840052865</v>
      </c>
      <c r="CJ525" s="0" t="n">
        <v>0.811628524388652</v>
      </c>
      <c r="CK525" s="0" t="n">
        <v>-0.0450347670266638</v>
      </c>
      <c r="CL525" s="0" t="n">
        <v>1.158073246188</v>
      </c>
      <c r="CM525" s="0" t="n">
        <v>0.0661043486616109</v>
      </c>
      <c r="CN525" s="0" t="n">
        <v>1.18019670480862</v>
      </c>
      <c r="CO525" s="0" t="n">
        <v>2.43053364101797</v>
      </c>
      <c r="CP525" s="0" t="n">
        <v>-0.332806848746259</v>
      </c>
      <c r="CQ525" s="0" t="n">
        <v>1.22772689792328</v>
      </c>
      <c r="CR525" s="0" t="n">
        <v>0.0302600255963625</v>
      </c>
      <c r="CS525" s="0" t="n">
        <v>-0.932368493522517</v>
      </c>
      <c r="CT525" s="0" t="n">
        <v>1.07558435047395</v>
      </c>
      <c r="CU525" s="0" t="n">
        <v>0.00860609361552633</v>
      </c>
      <c r="CV525" s="0" t="n">
        <v>0.983818608801812</v>
      </c>
      <c r="CW525" s="0" t="n">
        <v>-0.0503189312439645</v>
      </c>
      <c r="CX525" s="0" t="n">
        <v>0.768254722061101</v>
      </c>
      <c r="CZ525" s="0" t="n">
        <f aca="false">IF(CHOOSE(MATCH(G$5,$B$10:$E$10,0),$B525,$C525,$D525,$E525)*G$6+G525*G$7&lt;G$2,G$3*G$4,0)</f>
        <v>0</v>
      </c>
      <c r="DA525" s="0" t="n">
        <f aca="false">IF(CHOOSE(MATCH(H$5,$B$10:$E$10,0),$B525,$C525,$D525,$E525)*H$6+H525*H$7&lt;H$2,H$3*H$4,0)</f>
        <v>0</v>
      </c>
      <c r="DB525" s="0" t="n">
        <f aca="false">IF(CHOOSE(MATCH(I$5,$B$10:$E$10,0),$B525,$C525,$D525,$E525)*I$6+I525*I$7&lt;I$2,I$3*I$4,0)</f>
        <v>0</v>
      </c>
      <c r="DC525" s="0" t="n">
        <f aca="false">IF(CHOOSE(MATCH(J$5,$B$10:$E$10,0),$B525,$C525,$D525,$E525)*J$6+J525*J$7&lt;J$2,J$3*J$4,0)</f>
        <v>0</v>
      </c>
      <c r="DD525" s="0" t="n">
        <f aca="false">IF(CHOOSE(MATCH(K$5,$B$10:$E$10,0),$B525,$C525,$D525,$E525)*K$6+K525*K$7&lt;K$2,K$3*K$4,0)</f>
        <v>0</v>
      </c>
      <c r="DE525" s="0" t="n">
        <f aca="false">IF(CHOOSE(MATCH(L$5,$B$10:$E$10,0),$B525,$C525,$D525,$E525)*L$6+L525*L$7&lt;L$2,L$3*L$4,0)</f>
        <v>0</v>
      </c>
      <c r="DF525" s="0" t="n">
        <f aca="false">IF(CHOOSE(MATCH(M$5,$B$10:$E$10,0),$B525,$C525,$D525,$E525)*M$6+M525*M$7&lt;M$2,M$3*M$4,0)</f>
        <v>0</v>
      </c>
      <c r="DG525" s="0" t="n">
        <f aca="false">IF(CHOOSE(MATCH(N$5,$B$10:$E$10,0),$B525,$C525,$D525,$E525)*N$6+N525*N$7&lt;N$2,N$3*N$4,0)</f>
        <v>0</v>
      </c>
      <c r="DH525" s="0" t="n">
        <f aca="false">IF(CHOOSE(MATCH(O$5,$B$10:$E$10,0),$B525,$C525,$D525,$E525)*O$6+O525*O$7&lt;O$2,O$3*O$4,0)</f>
        <v>0</v>
      </c>
      <c r="DI525" s="0" t="n">
        <f aca="false">IF(CHOOSE(MATCH(P$5,$B$10:$E$10,0),$B525,$C525,$D525,$E525)*P$6+P525*P$7&lt;P$2,P$3*P$4,0)</f>
        <v>0</v>
      </c>
      <c r="DJ525" s="0" t="n">
        <f aca="false">IF(CHOOSE(MATCH(Q$5,$B$10:$E$10,0),$B525,$C525,$D525,$E525)*Q$6+Q525*Q$7&lt;Q$2,Q$3*Q$4,0)</f>
        <v>0</v>
      </c>
      <c r="DK525" s="0" t="n">
        <f aca="false">IF(CHOOSE(MATCH(R$5,$B$10:$E$10,0),$B525,$C525,$D525,$E525)*R$6+R525*R$7&lt;R$2,R$3*R$4,0)</f>
        <v>0</v>
      </c>
      <c r="DL525" s="0" t="n">
        <f aca="false">IF(CHOOSE(MATCH(S$5,$B$10:$E$10,0),$B525,$C525,$D525,$E525)*S$6+S525*S$7&lt;S$2,S$3*S$4,0)</f>
        <v>0</v>
      </c>
      <c r="DM525" s="0" t="n">
        <f aca="false">IF(CHOOSE(MATCH(T$5,$B$10:$E$10,0),$B525,$C525,$D525,$E525)*T$6+T525*T$7&lt;T$2,T$3*T$4,0)</f>
        <v>0</v>
      </c>
      <c r="DN525" s="0" t="n">
        <f aca="false">IF(CHOOSE(MATCH(U$5,$B$10:$E$10,0),$B525,$C525,$D525,$E525)*U$6+U525*U$7&lt;U$2,U$3*U$4,0)</f>
        <v>0</v>
      </c>
      <c r="DO525" s="0" t="n">
        <f aca="false">IF(CHOOSE(MATCH(V$5,$B$10:$E$10,0),$B525,$C525,$D525,$E525)*V$6+V525*V$7&lt;V$2,V$3*V$4,0)</f>
        <v>0</v>
      </c>
      <c r="DP525" s="0" t="n">
        <f aca="false">IF(CHOOSE(MATCH(W$5,$B$10:$E$10,0),$B525,$C525,$D525,$E525)*W$6+W525*W$7&lt;W$2,W$3*W$4,0)</f>
        <v>0</v>
      </c>
      <c r="DQ525" s="0" t="n">
        <f aca="false">IF(CHOOSE(MATCH(X$5,$B$10:$E$10,0),$B525,$C525,$D525,$E525)*X$6+X525*X$7&lt;X$2,X$3*X$4,0)</f>
        <v>0</v>
      </c>
      <c r="DR525" s="0" t="n">
        <f aca="false">IF(CHOOSE(MATCH(Y$5,$B$10:$E$10,0),$B525,$C525,$D525,$E525)*Y$6+Y525*Y$7&lt;Y$2,Y$3*Y$4,0)</f>
        <v>0</v>
      </c>
      <c r="DS525" s="0" t="n">
        <f aca="false">IF(CHOOSE(MATCH(Z$5,$B$10:$E$10,0),$B525,$C525,$D525,$E525)*Z$6+Z525*Z$7&lt;Z$2,Z$3*Z$4,0)</f>
        <v>0</v>
      </c>
      <c r="DT525" s="0" t="n">
        <f aca="false">IF(CHOOSE(MATCH(AA$5,$B$10:$E$10,0),$B525,$C525,$D525,$E525)*AA$6+AA525*AA$7&lt;AA$2,AA$3*AA$4,0)</f>
        <v>0</v>
      </c>
      <c r="DU525" s="0" t="n">
        <f aca="false">IF(CHOOSE(MATCH(AB$5,$B$10:$E$10,0),$B525,$C525,$D525,$E525)*AB$6+AB525*AB$7&lt;AB$2,AB$3*AB$4,0)</f>
        <v>0</v>
      </c>
      <c r="DV525" s="0" t="n">
        <f aca="false">IF(CHOOSE(MATCH(AC$5,$B$10:$E$10,0),$B525,$C525,$D525,$E525)*AC$6+AC525*AC$7&lt;AC$2,AC$3*AC$4,0)</f>
        <v>0</v>
      </c>
      <c r="DW525" s="0" t="n">
        <f aca="false">IF(CHOOSE(MATCH(AD$5,$B$10:$E$10,0),$B525,$C525,$D525,$E525)*AD$6+AD525*AD$7&lt;AD$2,AD$3*AD$4,0)</f>
        <v>0</v>
      </c>
      <c r="DX525" s="0" t="n">
        <f aca="false">IF(CHOOSE(MATCH(AE$5,$B$10:$E$10,0),$B525,$C525,$D525,$E525)*AE$6+AE525*AE$7&lt;AE$2,AE$3*AE$4,0)</f>
        <v>0</v>
      </c>
      <c r="DY525" s="0" t="n">
        <f aca="false">IF(CHOOSE(MATCH(AF$5,$B$10:$E$10,0),$B525,$C525,$D525,$E525)*AF$6+AF525*AF$7&lt;AF$2,AF$3*AF$4,0)</f>
        <v>0</v>
      </c>
      <c r="DZ525" s="0" t="n">
        <f aca="false">IF(CHOOSE(MATCH(AG$5,$B$10:$E$10,0),$B525,$C525,$D525,$E525)*AG$6+AG525*AG$7&lt;AG$2,AG$3*AG$4,0)</f>
        <v>0</v>
      </c>
      <c r="EA525" s="0" t="n">
        <f aca="false">IF(CHOOSE(MATCH(AH$5,$B$10:$E$10,0),$B525,$C525,$D525,$E525)*AH$6+AH525*AH$7&lt;AH$2,AH$3*AH$4,0)</f>
        <v>0</v>
      </c>
      <c r="EB525" s="0" t="n">
        <f aca="false">IF(CHOOSE(MATCH(AI$5,$B$10:$E$10,0),$B525,$C525,$D525,$E525)*AI$6+AI525*AI$7&lt;AI$2,AI$3*AI$4,0)</f>
        <v>0</v>
      </c>
      <c r="EC525" s="0" t="n">
        <f aca="false">IF(CHOOSE(MATCH(AJ$5,$B$10:$E$10,0),$B525,$C525,$D525,$E525)*AJ$6+AJ525*AJ$7&lt;AJ$2,AJ$3*AJ$4,0)</f>
        <v>0</v>
      </c>
      <c r="ED525" s="0" t="n">
        <f aca="false">IF(CHOOSE(MATCH(AK$5,$B$10:$E$10,0),$B525,$C525,$D525,$E525)*AK$6+AK525*AK$7&lt;AK$2,AK$3*AK$4,0)</f>
        <v>0</v>
      </c>
      <c r="EE525" s="0" t="n">
        <f aca="false">IF(CHOOSE(MATCH(AL$5,$B$10:$E$10,0),$B525,$C525,$D525,$E525)*AL$6+AL525*AL$7&lt;AL$2,AL$3*AL$4,0)</f>
        <v>0</v>
      </c>
      <c r="EF525" s="0" t="n">
        <f aca="false">IF(CHOOSE(MATCH(AM$5,$B$10:$E$10,0),$B525,$C525,$D525,$E525)*AM$6+AM525*AM$7&lt;AM$2,AM$3*AM$4,0)</f>
        <v>0</v>
      </c>
      <c r="EG525" s="0" t="n">
        <f aca="false">IF(CHOOSE(MATCH(AN$5,$B$10:$E$10,0),$B525,$C525,$D525,$E525)*AN$6+AN525*AN$7&lt;AN$2,AN$3*AN$4,0)</f>
        <v>0</v>
      </c>
      <c r="EH525" s="0" t="n">
        <f aca="false">IF(CHOOSE(MATCH(AO$5,$B$10:$E$10,0),$B525,$C525,$D525,$E525)*AO$6+AO525*AO$7&lt;AO$2,AO$3*AO$4,0)</f>
        <v>0</v>
      </c>
      <c r="EI525" s="0" t="n">
        <f aca="false">IF(CHOOSE(MATCH(AP$5,$B$10:$E$10,0),$B525,$C525,$D525,$E525)*AP$6+AP525*AP$7&lt;AP$2,AP$3*AP$4,0)</f>
        <v>0</v>
      </c>
      <c r="EJ525" s="0" t="n">
        <f aca="false">IF(CHOOSE(MATCH(AQ$5,$B$10:$E$10,0),$B525,$C525,$D525,$E525)*AQ$6+AQ525*AQ$7&lt;AQ$2,AQ$3*AQ$4,0)</f>
        <v>0</v>
      </c>
      <c r="EK525" s="0" t="n">
        <f aca="false">IF(CHOOSE(MATCH(AR$5,$B$10:$E$10,0),$B525,$C525,$D525,$E525)*AR$6+AR525*AR$7&lt;AR$2,AR$3*AR$4,0)</f>
        <v>0</v>
      </c>
      <c r="EL525" s="0" t="n">
        <f aca="false">IF(CHOOSE(MATCH(AS$5,$B$10:$E$10,0),$B525,$C525,$D525,$E525)*AS$6+AS525*AS$7&lt;AS$2,AS$3*AS$4,0)</f>
        <v>0</v>
      </c>
      <c r="EM525" s="0" t="n">
        <f aca="false">IF(CHOOSE(MATCH(AT$5,$B$10:$E$10,0),$B525,$C525,$D525,$E525)*AT$6+AT525*AT$7&lt;AT$2,AT$3*AT$4,0)</f>
        <v>0</v>
      </c>
      <c r="EN525" s="0" t="n">
        <f aca="false">IF(CHOOSE(MATCH(AU$5,$B$10:$E$10,0),$B525,$C525,$D525,$E525)*AU$6+AU525*AU$7&lt;AU$2,AU$3*AU$4,0)</f>
        <v>0</v>
      </c>
      <c r="EO525" s="0" t="n">
        <f aca="false">IF(CHOOSE(MATCH(AV$5,$B$10:$E$10,0),$B525,$C525,$D525,$E525)*AV$6+AV525*AV$7&lt;AV$2,AV$3*AV$4,0)</f>
        <v>0</v>
      </c>
      <c r="EP525" s="0" t="n">
        <f aca="false">IF(CHOOSE(MATCH(AW$5,$B$10:$E$10,0),$B525,$C525,$D525,$E525)*AW$6+AW525*AW$7&lt;AW$2,AW$3*AW$4,0)</f>
        <v>0</v>
      </c>
      <c r="EQ525" s="0" t="n">
        <f aca="false">IF(CHOOSE(MATCH(AX$5,$B$10:$E$10,0),$B525,$C525,$D525,$E525)*AX$6+AX525*AX$7&lt;AX$2,AX$3*AX$4,0)</f>
        <v>0</v>
      </c>
      <c r="ER525" s="0" t="n">
        <f aca="false">IF(CHOOSE(MATCH(AY$5,$B$10:$E$10,0),$B525,$C525,$D525,$E525)*AY$6+AY525*AY$7&lt;AY$2,AY$3*AY$4,0)</f>
        <v>0</v>
      </c>
      <c r="ES525" s="0" t="n">
        <f aca="false">IF(CHOOSE(MATCH(AZ$5,$B$10:$E$10,0),$B525,$C525,$D525,$E525)*AZ$6+AZ525*AZ$7&lt;AZ$2,AZ$3*AZ$4,0)</f>
        <v>0</v>
      </c>
      <c r="ET525" s="0" t="n">
        <f aca="false">IF(CHOOSE(MATCH(BA$5,$B$10:$E$10,0),$B525,$C525,$D525,$E525)*BA$6+BA525*BA$7&lt;BA$2,BA$3*BA$4,0)</f>
        <v>0</v>
      </c>
      <c r="EU525" s="0" t="n">
        <f aca="false">IF(CHOOSE(MATCH(BB$5,$B$10:$E$10,0),$B525,$C525,$D525,$E525)*BB$6+BB525*BB$7&lt;BB$2,BB$3*BB$4,0)</f>
        <v>0</v>
      </c>
      <c r="EV525" s="0" t="n">
        <f aca="false">IF(CHOOSE(MATCH(BC$5,$B$10:$E$10,0),$B525,$C525,$D525,$E525)*BC$6+BC525*BC$7&lt;BC$2,BC$3*BC$4,0)</f>
        <v>0</v>
      </c>
      <c r="EW525" s="0" t="n">
        <f aca="false">IF(CHOOSE(MATCH(BD$5,$B$10:$E$10,0),$B525,$C525,$D525,$E525)*BD$6+BD525*BD$7&lt;BD$2,BD$3*BD$4,0)</f>
        <v>0</v>
      </c>
      <c r="EX525" s="0" t="n">
        <f aca="false">IF(CHOOSE(MATCH(BE$5,$B$10:$E$10,0),$B525,$C525,$D525,$E525)*BE$6+BE525*BE$7&lt;BE$2,BE$3*BE$4,0)</f>
        <v>0</v>
      </c>
      <c r="EY525" s="0" t="n">
        <f aca="false">IF(CHOOSE(MATCH(BF$5,$B$10:$E$10,0),$B525,$C525,$D525,$E525)*BF$6+BF525*BF$7&lt;BF$2,BF$3*BF$4,0)</f>
        <v>0</v>
      </c>
      <c r="EZ525" s="0" t="n">
        <f aca="false">IF(CHOOSE(MATCH(BG$5,$B$10:$E$10,0),$B525,$C525,$D525,$E525)*BG$6+BG525*BG$7&lt;BG$2,BG$3*BG$4,0)</f>
        <v>0</v>
      </c>
      <c r="FA525" s="0" t="n">
        <f aca="false">IF(CHOOSE(MATCH(BH$5,$B$10:$E$10,0),$B525,$C525,$D525,$E525)*BH$6+BH525*BH$7&lt;BH$2,BH$3*BH$4,0)</f>
        <v>0</v>
      </c>
      <c r="FB525" s="0" t="n">
        <f aca="false">IF(CHOOSE(MATCH(BI$5,$B$10:$E$10,0),$B525,$C525,$D525,$E525)*BI$6+BI525*BI$7&lt;BI$2,BI$3*BI$4,0)</f>
        <v>0</v>
      </c>
      <c r="FC525" s="0" t="n">
        <f aca="false">IF(CHOOSE(MATCH(BJ$5,$B$10:$E$10,0),$B525,$C525,$D525,$E525)*BJ$6+BJ525*BJ$7&lt;BJ$2,BJ$3*BJ$4,0)</f>
        <v>0</v>
      </c>
      <c r="FD525" s="0" t="n">
        <f aca="false">IF(CHOOSE(MATCH(BK$5,$B$10:$E$10,0),$B525,$C525,$D525,$E525)*BK$6+BK525*BK$7&lt;BK$2,BK$3*BK$4,0)</f>
        <v>0</v>
      </c>
      <c r="FE525" s="0" t="n">
        <f aca="false">IF(CHOOSE(MATCH(BL$5,$B$10:$E$10,0),$B525,$C525,$D525,$E525)*BL$6+BL525*BL$7&lt;BL$2,BL$3*BL$4,0)</f>
        <v>0</v>
      </c>
      <c r="FF525" s="0" t="n">
        <f aca="false">IF(CHOOSE(MATCH(BM$5,$B$10:$E$10,0),$B525,$C525,$D525,$E525)*BM$6+BM525*BM$7&lt;BM$2,BM$3*BM$4,0)</f>
        <v>0</v>
      </c>
      <c r="FG525" s="0" t="n">
        <f aca="false">IF(CHOOSE(MATCH(BN$5,$B$10:$E$10,0),$B525,$C525,$D525,$E525)*BN$6+BN525*BN$7&lt;BN$2,BN$3*BN$4,0)</f>
        <v>0</v>
      </c>
      <c r="FH525" s="0" t="n">
        <f aca="false">IF(CHOOSE(MATCH(BO$5,$B$10:$E$10,0),$B525,$C525,$D525,$E525)*BO$6+BO525*BO$7&lt;BO$2,BO$3*BO$4,0)</f>
        <v>0</v>
      </c>
      <c r="FI525" s="0" t="n">
        <f aca="false">IF(CHOOSE(MATCH(BP$5,$B$10:$E$10,0),$B525,$C525,$D525,$E525)*BP$6+BP525*BP$7&lt;BP$2,BP$3*BP$4,0)</f>
        <v>0</v>
      </c>
      <c r="FJ525" s="0" t="n">
        <f aca="false">IF(CHOOSE(MATCH(BQ$5,$B$10:$E$10,0),$B525,$C525,$D525,$E525)*BQ$6+BQ525*BQ$7&lt;BQ$2,BQ$3*BQ$4,0)</f>
        <v>0</v>
      </c>
      <c r="FK525" s="0" t="n">
        <f aca="false">IF(CHOOSE(MATCH(BR$5,$B$10:$E$10,0),$B525,$C525,$D525,$E525)*BR$6+BR525*BR$7&lt;BR$2,BR$3*BR$4,0)</f>
        <v>0</v>
      </c>
      <c r="FL525" s="0" t="n">
        <f aca="false">IF(CHOOSE(MATCH(BS$5,$B$10:$E$10,0),$B525,$C525,$D525,$E525)*BS$6+BS525*BS$7&lt;BS$2,BS$3*BS$4,0)</f>
        <v>0</v>
      </c>
      <c r="FM525" s="0" t="n">
        <f aca="false">IF(CHOOSE(MATCH(BT$5,$B$10:$E$10,0),$B525,$C525,$D525,$E525)*BT$6+BT525*BT$7&lt;BT$2,BT$3*BT$4,0)</f>
        <v>0</v>
      </c>
      <c r="FN525" s="0" t="n">
        <f aca="false">IF(CHOOSE(MATCH(BU$5,$B$10:$E$10,0),$B525,$C525,$D525,$E525)*BU$6+BU525*BU$7&lt;BU$2,BU$3*BU$4,0)</f>
        <v>0</v>
      </c>
      <c r="FO525" s="0" t="n">
        <f aca="false">IF(CHOOSE(MATCH(BV$5,$B$10:$E$10,0),$B525,$C525,$D525,$E525)*BV$6+BV525*BV$7&lt;BV$2,BV$3*BV$4,0)</f>
        <v>0</v>
      </c>
      <c r="FP525" s="0" t="n">
        <f aca="false">IF(CHOOSE(MATCH(BW$5,$B$10:$E$10,0),$B525,$C525,$D525,$E525)*BW$6+BW525*BW$7&lt;BW$2,BW$3*BW$4,0)</f>
        <v>0</v>
      </c>
      <c r="FQ525" s="0" t="n">
        <f aca="false">IF(CHOOSE(MATCH(BX$5,$B$10:$E$10,0),$B525,$C525,$D525,$E525)*BX$6+BX525*BX$7&lt;BX$2,BX$3*BX$4,0)</f>
        <v>0</v>
      </c>
      <c r="FR525" s="0" t="n">
        <f aca="false">IF(CHOOSE(MATCH(BY$5,$B$10:$E$10,0),$B525,$C525,$D525,$E525)*BY$6+BY525*BY$7&lt;BY$2,BY$3*BY$4,0)</f>
        <v>0</v>
      </c>
      <c r="FS525" s="0" t="n">
        <f aca="false">IF(CHOOSE(MATCH(BZ$5,$B$10:$E$10,0),$B525,$C525,$D525,$E525)*BZ$6+BZ525*BZ$7&lt;BZ$2,BZ$3*BZ$4,0)</f>
        <v>0</v>
      </c>
      <c r="FT525" s="0" t="n">
        <f aca="false">IF(CHOOSE(MATCH(CA$5,$B$10:$E$10,0),$B525,$C525,$D525,$E525)*CA$6+CA525*CA$7&lt;CA$2,CA$3*CA$4,0)</f>
        <v>0</v>
      </c>
      <c r="FU525" s="0" t="n">
        <f aca="false">IF(CHOOSE(MATCH(CB$5,$B$10:$E$10,0),$B525,$C525,$D525,$E525)*CB$6+CB525*CB$7&lt;CB$2,CB$3*CB$4,0)</f>
        <v>0</v>
      </c>
      <c r="FV525" s="0" t="n">
        <f aca="false">IF(CHOOSE(MATCH(CC$5,$B$10:$E$10,0),$B525,$C525,$D525,$E525)*CC$6+CC525*CC$7&lt;CC$2,CC$3*CC$4,0)</f>
        <v>0</v>
      </c>
      <c r="FW525" s="0" t="n">
        <f aca="false">IF(CHOOSE(MATCH(CD$5,$B$10:$E$10,0),$B525,$C525,$D525,$E525)*CD$6+CD525*CD$7&lt;CD$2,CD$3*CD$4,0)</f>
        <v>0</v>
      </c>
      <c r="FX525" s="0" t="n">
        <f aca="false">IF(CHOOSE(MATCH(CE$5,$B$10:$E$10,0),$B525,$C525,$D525,$E525)*CE$6+CE525*CE$7&lt;CE$2,CE$3*CE$4,0)</f>
        <v>0</v>
      </c>
      <c r="FY525" s="0" t="n">
        <f aca="false">IF(CHOOSE(MATCH(CF$5,$B$10:$E$10,0),$B525,$C525,$D525,$E525)*CF$6+CF525*CF$7&lt;CF$2,CF$3*CF$4,0)</f>
        <v>0</v>
      </c>
      <c r="FZ525" s="0" t="n">
        <f aca="false">IF(CHOOSE(MATCH(CG$5,$B$10:$E$10,0),$B525,$C525,$D525,$E525)*CG$6+CG525*CG$7&lt;CG$2,CG$3*CG$4,0)</f>
        <v>0</v>
      </c>
      <c r="GA525" s="0" t="n">
        <f aca="false">IF(CHOOSE(MATCH(CH$5,$B$10:$E$10,0),$B525,$C525,$D525,$E525)*CH$6+CH525*CH$7&lt;CH$2,CH$3*CH$4,0)</f>
        <v>0</v>
      </c>
      <c r="GB525" s="0" t="n">
        <f aca="false">IF(CHOOSE(MATCH(CI$5,$B$10:$E$10,0),$B525,$C525,$D525,$E525)*CI$6+CI525*CI$7&lt;CI$2,CI$3*CI$4,0)</f>
        <v>0</v>
      </c>
      <c r="GC525" s="0" t="n">
        <f aca="false">IF(CHOOSE(MATCH(CJ$5,$B$10:$E$10,0),$B525,$C525,$D525,$E525)*CJ$6+CJ525*CJ$7&lt;CJ$2,CJ$3*CJ$4,0)</f>
        <v>0</v>
      </c>
      <c r="GD525" s="0" t="n">
        <f aca="false">IF(CHOOSE(MATCH(CK$5,$B$10:$E$10,0),$B525,$C525,$D525,$E525)*CK$6+CK525*CK$7&lt;CK$2,CK$3*CK$4,0)</f>
        <v>0</v>
      </c>
      <c r="GE525" s="0" t="n">
        <f aca="false">IF(CHOOSE(MATCH(CL$5,$B$10:$E$10,0),$B525,$C525,$D525,$E525)*CL$6+CL525*CL$7&lt;CL$2,CL$3*CL$4,0)</f>
        <v>0</v>
      </c>
      <c r="GF525" s="0" t="n">
        <f aca="false">IF(CHOOSE(MATCH(CM$5,$B$10:$E$10,0),$B525,$C525,$D525,$E525)*CM$6+CM525*CM$7&lt;CM$2,CM$3*CM$4,0)</f>
        <v>0</v>
      </c>
      <c r="GG525" s="0" t="n">
        <f aca="false">IF(CHOOSE(MATCH(CN$5,$B$10:$E$10,0),$B525,$C525,$D525,$E525)*CN$6+CN525*CN$7&lt;CN$2,CN$3*CN$4,0)</f>
        <v>0</v>
      </c>
      <c r="GH525" s="0" t="n">
        <f aca="false">IF(CHOOSE(MATCH(CO$5,$B$10:$E$10,0),$B525,$C525,$D525,$E525)*CO$6+CO525*CO$7&lt;CO$2,CO$3*CO$4,0)</f>
        <v>0</v>
      </c>
      <c r="GI525" s="0" t="n">
        <f aca="false">IF(CHOOSE(MATCH(CP$5,$B$10:$E$10,0),$B525,$C525,$D525,$E525)*CP$6+CP525*CP$7&lt;CP$2,CP$3*CP$4,0)</f>
        <v>0</v>
      </c>
      <c r="GJ525" s="0" t="n">
        <f aca="false">IF(CHOOSE(MATCH(CQ$5,$B$10:$E$10,0),$B525,$C525,$D525,$E525)*CQ$6+CQ525*CQ$7&lt;CQ$2,CQ$3*CQ$4,0)</f>
        <v>0</v>
      </c>
      <c r="GK525" s="0" t="n">
        <f aca="false">IF(CHOOSE(MATCH(CR$5,$B$10:$E$10,0),$B525,$C525,$D525,$E525)*CR$6+CR525*CR$7&lt;CR$2,CR$3*CR$4,0)</f>
        <v>0</v>
      </c>
      <c r="GL525" s="0" t="n">
        <f aca="false">IF(CHOOSE(MATCH(CS$5,$B$10:$E$10,0),$B525,$C525,$D525,$E525)*CS$6+CS525*CS$7&lt;CS$2,CS$3*CS$4,0)</f>
        <v>0</v>
      </c>
      <c r="GM525" s="0" t="n">
        <f aca="false">IF(CHOOSE(MATCH(CT$5,$B$10:$E$10,0),$B525,$C525,$D525,$E525)*CT$6+CT525*CT$7&lt;CT$2,CT$3*CT$4,0)</f>
        <v>0</v>
      </c>
      <c r="GN525" s="0" t="n">
        <f aca="false">IF(CHOOSE(MATCH(CU$5,$B$10:$E$10,0),$B525,$C525,$D525,$E525)*CU$6+CU525*CU$7&lt;CU$2,CU$3*CU$4,0)</f>
        <v>0</v>
      </c>
      <c r="GO525" s="0" t="n">
        <f aca="false">IF(CHOOSE(MATCH(CV$5,$B$10:$E$10,0),$B525,$C525,$D525,$E525)*CV$6+CV525*CV$7&lt;CV$2,CV$3*CV$4,0)</f>
        <v>0</v>
      </c>
      <c r="GP525" s="0" t="n">
        <f aca="false">IF(CHOOSE(MATCH(CW$5,$B$10:$E$10,0),$B525,$C525,$D525,$E525)*CW$6+CW525*CW$7&lt;CW$2,CW$3*CW$4,0)</f>
        <v>0</v>
      </c>
      <c r="GQ525" s="0" t="n">
        <f aca="false">IF(CHOOSE(MATCH(CX$5,$B$10:$E$10,0),$B525,$C525,$D525,$E525)*CX$6+CX525*CX$7&lt;CX$2,CX$3*CX$4,0)</f>
        <v>0</v>
      </c>
      <c r="GS525" s="0" t="n">
        <f aca="false">SUM(CZ525:GQ525)</f>
        <v>0</v>
      </c>
      <c r="GT525" s="0" t="n">
        <f aca="false">IF(GS525&gt;$GS$6,1,0)</f>
        <v>0</v>
      </c>
    </row>
    <row r="526" customFormat="false" ht="14" hidden="false" customHeight="false" outlineLevel="0" collapsed="false">
      <c r="A526" s="0" t="n">
        <v>516</v>
      </c>
      <c r="B526" s="0" t="n">
        <v>-0.187021965551683</v>
      </c>
      <c r="C526" s="0" t="n">
        <v>-0.107100647978124</v>
      </c>
      <c r="D526" s="0" t="n">
        <v>1.07408125931422</v>
      </c>
      <c r="E526" s="0" t="n">
        <v>1.6337719248599</v>
      </c>
      <c r="G526" s="0" t="n">
        <v>-0.760878720029723</v>
      </c>
      <c r="H526" s="0" t="n">
        <v>-0.51556526159402</v>
      </c>
      <c r="I526" s="0" t="n">
        <v>-2.23077222472057</v>
      </c>
      <c r="J526" s="0" t="n">
        <v>1.87811565410811</v>
      </c>
      <c r="K526" s="0" t="n">
        <v>0.102726289696875</v>
      </c>
      <c r="L526" s="0" t="n">
        <v>1.28063220472541</v>
      </c>
      <c r="M526" s="0" t="n">
        <v>1.35594973471598</v>
      </c>
      <c r="N526" s="0" t="n">
        <v>-0.884858764038654</v>
      </c>
      <c r="O526" s="0" t="n">
        <v>-0.930951955524506</v>
      </c>
      <c r="P526" s="0" t="n">
        <v>-2.93875928036869</v>
      </c>
      <c r="Q526" s="0" t="n">
        <v>1.69911800185218</v>
      </c>
      <c r="R526" s="0" t="n">
        <v>1.32183231471572</v>
      </c>
      <c r="S526" s="0" t="n">
        <v>0.840138909552479</v>
      </c>
      <c r="T526" s="0" t="n">
        <v>0.931659087655134</v>
      </c>
      <c r="U526" s="0" t="n">
        <v>-0.502762986798189</v>
      </c>
      <c r="V526" s="0" t="n">
        <v>0.493323568662163</v>
      </c>
      <c r="W526" s="0" t="n">
        <v>-1.75483364728279</v>
      </c>
      <c r="X526" s="0" t="n">
        <v>-1.83442352863494</v>
      </c>
      <c r="Y526" s="0" t="n">
        <v>0.930363057705108</v>
      </c>
      <c r="Z526" s="0" t="n">
        <v>1.36833023134386</v>
      </c>
      <c r="AA526" s="0" t="n">
        <v>-0.187247906069388</v>
      </c>
      <c r="AB526" s="0" t="n">
        <v>0.0878185346664395</v>
      </c>
      <c r="AC526" s="0" t="n">
        <v>0.849868229124695</v>
      </c>
      <c r="AD526" s="0" t="n">
        <v>-1.07818095784751</v>
      </c>
      <c r="AE526" s="0" t="n">
        <v>-0.177292349690106</v>
      </c>
      <c r="AF526" s="0" t="n">
        <v>2.02519004233181</v>
      </c>
      <c r="AG526" s="0" t="n">
        <v>0.25285771698691</v>
      </c>
      <c r="AH526" s="0" t="n">
        <v>1.17850959213683</v>
      </c>
      <c r="AI526" s="0" t="n">
        <v>-0.64904043028946</v>
      </c>
      <c r="AJ526" s="0" t="n">
        <v>-2.65485141426325</v>
      </c>
      <c r="AK526" s="0" t="n">
        <v>-2.14386091101915</v>
      </c>
      <c r="AL526" s="0" t="n">
        <v>-1.41548753163079</v>
      </c>
      <c r="AM526" s="0" t="n">
        <v>0.135316895466531</v>
      </c>
      <c r="AN526" s="0" t="n">
        <v>0.719824129191693</v>
      </c>
      <c r="AO526" s="0" t="n">
        <v>1.03788124761195</v>
      </c>
      <c r="AP526" s="0" t="n">
        <v>-1.54688677866943</v>
      </c>
      <c r="AQ526" s="0" t="n">
        <v>0.412944700656226</v>
      </c>
      <c r="AR526" s="0" t="n">
        <v>0.688747832100489</v>
      </c>
      <c r="AS526" s="0" t="n">
        <v>0.0981901848717826</v>
      </c>
      <c r="AT526" s="0" t="n">
        <v>-0.669192559143994</v>
      </c>
      <c r="AU526" s="0" t="n">
        <v>0.273289515462238</v>
      </c>
      <c r="AV526" s="0" t="n">
        <v>-0.050931703299284</v>
      </c>
      <c r="AW526" s="0" t="n">
        <v>-0.584179815632524</v>
      </c>
      <c r="AX526" s="0" t="n">
        <v>-0.189427282748511</v>
      </c>
      <c r="AY526" s="0" t="n">
        <v>-0.058363411881146</v>
      </c>
      <c r="AZ526" s="0" t="n">
        <v>2.33289028983563</v>
      </c>
      <c r="BA526" s="0" t="n">
        <v>0.115270495371078</v>
      </c>
      <c r="BB526" s="0" t="n">
        <v>0.777226887294091</v>
      </c>
      <c r="BC526" s="0" t="n">
        <v>-0.542931957170367</v>
      </c>
      <c r="BD526" s="0" t="n">
        <v>0.910497419681633</v>
      </c>
      <c r="BE526" s="0" t="n">
        <v>-0.242287114815554</v>
      </c>
      <c r="BF526" s="0" t="n">
        <v>0.329897602568963</v>
      </c>
      <c r="BG526" s="0" t="n">
        <v>-1.19397100206697</v>
      </c>
      <c r="BH526" s="0" t="n">
        <v>-0.388738499168539</v>
      </c>
      <c r="BI526" s="0" t="n">
        <v>0.0832881141832331</v>
      </c>
      <c r="BJ526" s="0" t="n">
        <v>1.61690422828542</v>
      </c>
      <c r="BK526" s="0" t="n">
        <v>-0.086743057181593</v>
      </c>
      <c r="BL526" s="0" t="n">
        <v>-1.05627805169206</v>
      </c>
      <c r="BM526" s="0" t="n">
        <v>-0.372863269149093</v>
      </c>
      <c r="BN526" s="0" t="n">
        <v>0.294155597657664</v>
      </c>
      <c r="BO526" s="0" t="n">
        <v>0.699649262969615</v>
      </c>
      <c r="BP526" s="0" t="n">
        <v>-0.579559582547518</v>
      </c>
      <c r="BQ526" s="0" t="n">
        <v>-0.902423380466644</v>
      </c>
      <c r="BR526" s="0" t="n">
        <v>0.241815314439009</v>
      </c>
      <c r="BS526" s="0" t="n">
        <v>1.27062094179564</v>
      </c>
      <c r="BT526" s="0" t="n">
        <v>-0.893037395144347</v>
      </c>
      <c r="BU526" s="0" t="n">
        <v>0.841337168822065</v>
      </c>
      <c r="BV526" s="0" t="n">
        <v>0.966831521509448</v>
      </c>
      <c r="BW526" s="0" t="n">
        <v>0.47757339416421</v>
      </c>
      <c r="BX526" s="0" t="n">
        <v>-1.59632691065781</v>
      </c>
      <c r="BY526" s="0" t="n">
        <v>-0.377131073037162</v>
      </c>
      <c r="BZ526" s="0" t="n">
        <v>-0.92589061750914</v>
      </c>
      <c r="CA526" s="0" t="n">
        <v>-0.908069068827899</v>
      </c>
      <c r="CB526" s="0" t="n">
        <v>-0.399652435589815</v>
      </c>
      <c r="CC526" s="0" t="n">
        <v>3.28000169247389</v>
      </c>
      <c r="CD526" s="0" t="n">
        <v>-1.36657490656944</v>
      </c>
      <c r="CE526" s="0" t="n">
        <v>0.626446308160666</v>
      </c>
      <c r="CF526" s="0" t="n">
        <v>-0.29263787837408</v>
      </c>
      <c r="CG526" s="0" t="n">
        <v>-0.894176537258318</v>
      </c>
      <c r="CH526" s="0" t="n">
        <v>-0.23811480787117</v>
      </c>
      <c r="CI526" s="0" t="n">
        <v>0.651308482702007</v>
      </c>
      <c r="CJ526" s="0" t="n">
        <v>0.374340061171097</v>
      </c>
      <c r="CK526" s="0" t="n">
        <v>2.02045157493558</v>
      </c>
      <c r="CL526" s="0" t="n">
        <v>-2.52788595389575</v>
      </c>
      <c r="CM526" s="0" t="n">
        <v>1.24846792459721</v>
      </c>
      <c r="CN526" s="0" t="n">
        <v>0.478430592920631</v>
      </c>
      <c r="CO526" s="0" t="n">
        <v>-0.384286522603361</v>
      </c>
      <c r="CP526" s="0" t="n">
        <v>0.109189386421349</v>
      </c>
      <c r="CQ526" s="0" t="n">
        <v>2.17454726225696</v>
      </c>
      <c r="CR526" s="0" t="n">
        <v>-0.52449649956543</v>
      </c>
      <c r="CS526" s="0" t="n">
        <v>0.946401996770874</v>
      </c>
      <c r="CT526" s="0" t="n">
        <v>-1.03617821878288</v>
      </c>
      <c r="CU526" s="0" t="n">
        <v>2.52603058470413</v>
      </c>
      <c r="CV526" s="0" t="n">
        <v>1.59305272973143</v>
      </c>
      <c r="CW526" s="0" t="n">
        <v>-0.23984625840967</v>
      </c>
      <c r="CX526" s="0" t="n">
        <v>-0.493841980642173</v>
      </c>
      <c r="CZ526" s="0" t="n">
        <f aca="false">IF(CHOOSE(MATCH(G$5,$B$10:$E$10,0),$B526,$C526,$D526,$E526)*G$6+G526*G$7&lt;G$2,G$3*G$4,0)</f>
        <v>0</v>
      </c>
      <c r="DA526" s="0" t="n">
        <f aca="false">IF(CHOOSE(MATCH(H$5,$B$10:$E$10,0),$B526,$C526,$D526,$E526)*H$6+H526*H$7&lt;H$2,H$3*H$4,0)</f>
        <v>0</v>
      </c>
      <c r="DB526" s="0" t="n">
        <f aca="false">IF(CHOOSE(MATCH(I$5,$B$10:$E$10,0),$B526,$C526,$D526,$E526)*I$6+I526*I$7&lt;I$2,I$3*I$4,0)</f>
        <v>12.5</v>
      </c>
      <c r="DC526" s="0" t="n">
        <f aca="false">IF(CHOOSE(MATCH(J$5,$B$10:$E$10,0),$B526,$C526,$D526,$E526)*J$6+J526*J$7&lt;J$2,J$3*J$4,0)</f>
        <v>0</v>
      </c>
      <c r="DD526" s="0" t="n">
        <f aca="false">IF(CHOOSE(MATCH(K$5,$B$10:$E$10,0),$B526,$C526,$D526,$E526)*K$6+K526*K$7&lt;K$2,K$3*K$4,0)</f>
        <v>0</v>
      </c>
      <c r="DE526" s="0" t="n">
        <f aca="false">IF(CHOOSE(MATCH(L$5,$B$10:$E$10,0),$B526,$C526,$D526,$E526)*L$6+L526*L$7&lt;L$2,L$3*L$4,0)</f>
        <v>0</v>
      </c>
      <c r="DF526" s="0" t="n">
        <f aca="false">IF(CHOOSE(MATCH(M$5,$B$10:$E$10,0),$B526,$C526,$D526,$E526)*M$6+M526*M$7&lt;M$2,M$3*M$4,0)</f>
        <v>0</v>
      </c>
      <c r="DG526" s="0" t="n">
        <f aca="false">IF(CHOOSE(MATCH(N$5,$B$10:$E$10,0),$B526,$C526,$D526,$E526)*N$6+N526*N$7&lt;N$2,N$3*N$4,0)</f>
        <v>0</v>
      </c>
      <c r="DH526" s="0" t="n">
        <f aca="false">IF(CHOOSE(MATCH(O$5,$B$10:$E$10,0),$B526,$C526,$D526,$E526)*O$6+O526*O$7&lt;O$2,O$3*O$4,0)</f>
        <v>0</v>
      </c>
      <c r="DI526" s="0" t="n">
        <f aca="false">IF(CHOOSE(MATCH(P$5,$B$10:$E$10,0),$B526,$C526,$D526,$E526)*P$6+P526*P$7&lt;P$2,P$3*P$4,0)</f>
        <v>0.5</v>
      </c>
      <c r="DJ526" s="0" t="n">
        <f aca="false">IF(CHOOSE(MATCH(Q$5,$B$10:$E$10,0),$B526,$C526,$D526,$E526)*Q$6+Q526*Q$7&lt;Q$2,Q$3*Q$4,0)</f>
        <v>0</v>
      </c>
      <c r="DK526" s="0" t="n">
        <f aca="false">IF(CHOOSE(MATCH(R$5,$B$10:$E$10,0),$B526,$C526,$D526,$E526)*R$6+R526*R$7&lt;R$2,R$3*R$4,0)</f>
        <v>0</v>
      </c>
      <c r="DL526" s="0" t="n">
        <f aca="false">IF(CHOOSE(MATCH(S$5,$B$10:$E$10,0),$B526,$C526,$D526,$E526)*S$6+S526*S$7&lt;S$2,S$3*S$4,0)</f>
        <v>0</v>
      </c>
      <c r="DM526" s="0" t="n">
        <f aca="false">IF(CHOOSE(MATCH(T$5,$B$10:$E$10,0),$B526,$C526,$D526,$E526)*T$6+T526*T$7&lt;T$2,T$3*T$4,0)</f>
        <v>0</v>
      </c>
      <c r="DN526" s="0" t="n">
        <f aca="false">IF(CHOOSE(MATCH(U$5,$B$10:$E$10,0),$B526,$C526,$D526,$E526)*U$6+U526*U$7&lt;U$2,U$3*U$4,0)</f>
        <v>0</v>
      </c>
      <c r="DO526" s="0" t="n">
        <f aca="false">IF(CHOOSE(MATCH(V$5,$B$10:$E$10,0),$B526,$C526,$D526,$E526)*V$6+V526*V$7&lt;V$2,V$3*V$4,0)</f>
        <v>0</v>
      </c>
      <c r="DP526" s="0" t="n">
        <f aca="false">IF(CHOOSE(MATCH(W$5,$B$10:$E$10,0),$B526,$C526,$D526,$E526)*W$6+W526*W$7&lt;W$2,W$3*W$4,0)</f>
        <v>0</v>
      </c>
      <c r="DQ526" s="0" t="n">
        <f aca="false">IF(CHOOSE(MATCH(X$5,$B$10:$E$10,0),$B526,$C526,$D526,$E526)*X$6+X526*X$7&lt;X$2,X$3*X$4,0)</f>
        <v>0</v>
      </c>
      <c r="DR526" s="0" t="n">
        <f aca="false">IF(CHOOSE(MATCH(Y$5,$B$10:$E$10,0),$B526,$C526,$D526,$E526)*Y$6+Y526*Y$7&lt;Y$2,Y$3*Y$4,0)</f>
        <v>0</v>
      </c>
      <c r="DS526" s="0" t="n">
        <f aca="false">IF(CHOOSE(MATCH(Z$5,$B$10:$E$10,0),$B526,$C526,$D526,$E526)*Z$6+Z526*Z$7&lt;Z$2,Z$3*Z$4,0)</f>
        <v>0</v>
      </c>
      <c r="DT526" s="0" t="n">
        <f aca="false">IF(CHOOSE(MATCH(AA$5,$B$10:$E$10,0),$B526,$C526,$D526,$E526)*AA$6+AA526*AA$7&lt;AA$2,AA$3*AA$4,0)</f>
        <v>0</v>
      </c>
      <c r="DU526" s="0" t="n">
        <f aca="false">IF(CHOOSE(MATCH(AB$5,$B$10:$E$10,0),$B526,$C526,$D526,$E526)*AB$6+AB526*AB$7&lt;AB$2,AB$3*AB$4,0)</f>
        <v>0</v>
      </c>
      <c r="DV526" s="0" t="n">
        <f aca="false">IF(CHOOSE(MATCH(AC$5,$B$10:$E$10,0),$B526,$C526,$D526,$E526)*AC$6+AC526*AC$7&lt;AC$2,AC$3*AC$4,0)</f>
        <v>0</v>
      </c>
      <c r="DW526" s="0" t="n">
        <f aca="false">IF(CHOOSE(MATCH(AD$5,$B$10:$E$10,0),$B526,$C526,$D526,$E526)*AD$6+AD526*AD$7&lt;AD$2,AD$3*AD$4,0)</f>
        <v>0</v>
      </c>
      <c r="DX526" s="0" t="n">
        <f aca="false">IF(CHOOSE(MATCH(AE$5,$B$10:$E$10,0),$B526,$C526,$D526,$E526)*AE$6+AE526*AE$7&lt;AE$2,AE$3*AE$4,0)</f>
        <v>0</v>
      </c>
      <c r="DY526" s="0" t="n">
        <f aca="false">IF(CHOOSE(MATCH(AF$5,$B$10:$E$10,0),$B526,$C526,$D526,$E526)*AF$6+AF526*AF$7&lt;AF$2,AF$3*AF$4,0)</f>
        <v>0</v>
      </c>
      <c r="DZ526" s="0" t="n">
        <f aca="false">IF(CHOOSE(MATCH(AG$5,$B$10:$E$10,0),$B526,$C526,$D526,$E526)*AG$6+AG526*AG$7&lt;AG$2,AG$3*AG$4,0)</f>
        <v>0</v>
      </c>
      <c r="EA526" s="0" t="n">
        <f aca="false">IF(CHOOSE(MATCH(AH$5,$B$10:$E$10,0),$B526,$C526,$D526,$E526)*AH$6+AH526*AH$7&lt;AH$2,AH$3*AH$4,0)</f>
        <v>0</v>
      </c>
      <c r="EB526" s="0" t="n">
        <f aca="false">IF(CHOOSE(MATCH(AI$5,$B$10:$E$10,0),$B526,$C526,$D526,$E526)*AI$6+AI526*AI$7&lt;AI$2,AI$3*AI$4,0)</f>
        <v>0</v>
      </c>
      <c r="EC526" s="0" t="n">
        <f aca="false">IF(CHOOSE(MATCH(AJ$5,$B$10:$E$10,0),$B526,$C526,$D526,$E526)*AJ$6+AJ526*AJ$7&lt;AJ$2,AJ$3*AJ$4,0)</f>
        <v>2.5</v>
      </c>
      <c r="ED526" s="0" t="n">
        <f aca="false">IF(CHOOSE(MATCH(AK$5,$B$10:$E$10,0),$B526,$C526,$D526,$E526)*AK$6+AK526*AK$7&lt;AK$2,AK$3*AK$4,0)</f>
        <v>0</v>
      </c>
      <c r="EE526" s="0" t="n">
        <f aca="false">IF(CHOOSE(MATCH(AL$5,$B$10:$E$10,0),$B526,$C526,$D526,$E526)*AL$6+AL526*AL$7&lt;AL$2,AL$3*AL$4,0)</f>
        <v>0</v>
      </c>
      <c r="EF526" s="0" t="n">
        <f aca="false">IF(CHOOSE(MATCH(AM$5,$B$10:$E$10,0),$B526,$C526,$D526,$E526)*AM$6+AM526*AM$7&lt;AM$2,AM$3*AM$4,0)</f>
        <v>0</v>
      </c>
      <c r="EG526" s="0" t="n">
        <f aca="false">IF(CHOOSE(MATCH(AN$5,$B$10:$E$10,0),$B526,$C526,$D526,$E526)*AN$6+AN526*AN$7&lt;AN$2,AN$3*AN$4,0)</f>
        <v>0</v>
      </c>
      <c r="EH526" s="0" t="n">
        <f aca="false">IF(CHOOSE(MATCH(AO$5,$B$10:$E$10,0),$B526,$C526,$D526,$E526)*AO$6+AO526*AO$7&lt;AO$2,AO$3*AO$4,0)</f>
        <v>0</v>
      </c>
      <c r="EI526" s="0" t="n">
        <f aca="false">IF(CHOOSE(MATCH(AP$5,$B$10:$E$10,0),$B526,$C526,$D526,$E526)*AP$6+AP526*AP$7&lt;AP$2,AP$3*AP$4,0)</f>
        <v>0</v>
      </c>
      <c r="EJ526" s="0" t="n">
        <f aca="false">IF(CHOOSE(MATCH(AQ$5,$B$10:$E$10,0),$B526,$C526,$D526,$E526)*AQ$6+AQ526*AQ$7&lt;AQ$2,AQ$3*AQ$4,0)</f>
        <v>0</v>
      </c>
      <c r="EK526" s="0" t="n">
        <f aca="false">IF(CHOOSE(MATCH(AR$5,$B$10:$E$10,0),$B526,$C526,$D526,$E526)*AR$6+AR526*AR$7&lt;AR$2,AR$3*AR$4,0)</f>
        <v>0</v>
      </c>
      <c r="EL526" s="0" t="n">
        <f aca="false">IF(CHOOSE(MATCH(AS$5,$B$10:$E$10,0),$B526,$C526,$D526,$E526)*AS$6+AS526*AS$7&lt;AS$2,AS$3*AS$4,0)</f>
        <v>0</v>
      </c>
      <c r="EM526" s="0" t="n">
        <f aca="false">IF(CHOOSE(MATCH(AT$5,$B$10:$E$10,0),$B526,$C526,$D526,$E526)*AT$6+AT526*AT$7&lt;AT$2,AT$3*AT$4,0)</f>
        <v>0</v>
      </c>
      <c r="EN526" s="0" t="n">
        <f aca="false">IF(CHOOSE(MATCH(AU$5,$B$10:$E$10,0),$B526,$C526,$D526,$E526)*AU$6+AU526*AU$7&lt;AU$2,AU$3*AU$4,0)</f>
        <v>0</v>
      </c>
      <c r="EO526" s="0" t="n">
        <f aca="false">IF(CHOOSE(MATCH(AV$5,$B$10:$E$10,0),$B526,$C526,$D526,$E526)*AV$6+AV526*AV$7&lt;AV$2,AV$3*AV$4,0)</f>
        <v>0</v>
      </c>
      <c r="EP526" s="0" t="n">
        <f aca="false">IF(CHOOSE(MATCH(AW$5,$B$10:$E$10,0),$B526,$C526,$D526,$E526)*AW$6+AW526*AW$7&lt;AW$2,AW$3*AW$4,0)</f>
        <v>0</v>
      </c>
      <c r="EQ526" s="0" t="n">
        <f aca="false">IF(CHOOSE(MATCH(AX$5,$B$10:$E$10,0),$B526,$C526,$D526,$E526)*AX$6+AX526*AX$7&lt;AX$2,AX$3*AX$4,0)</f>
        <v>0</v>
      </c>
      <c r="ER526" s="0" t="n">
        <f aca="false">IF(CHOOSE(MATCH(AY$5,$B$10:$E$10,0),$B526,$C526,$D526,$E526)*AY$6+AY526*AY$7&lt;AY$2,AY$3*AY$4,0)</f>
        <v>0</v>
      </c>
      <c r="ES526" s="0" t="n">
        <f aca="false">IF(CHOOSE(MATCH(AZ$5,$B$10:$E$10,0),$B526,$C526,$D526,$E526)*AZ$6+AZ526*AZ$7&lt;AZ$2,AZ$3*AZ$4,0)</f>
        <v>0</v>
      </c>
      <c r="ET526" s="0" t="n">
        <f aca="false">IF(CHOOSE(MATCH(BA$5,$B$10:$E$10,0),$B526,$C526,$D526,$E526)*BA$6+BA526*BA$7&lt;BA$2,BA$3*BA$4,0)</f>
        <v>0</v>
      </c>
      <c r="EU526" s="0" t="n">
        <f aca="false">IF(CHOOSE(MATCH(BB$5,$B$10:$E$10,0),$B526,$C526,$D526,$E526)*BB$6+BB526*BB$7&lt;BB$2,BB$3*BB$4,0)</f>
        <v>0</v>
      </c>
      <c r="EV526" s="0" t="n">
        <f aca="false">IF(CHOOSE(MATCH(BC$5,$B$10:$E$10,0),$B526,$C526,$D526,$E526)*BC$6+BC526*BC$7&lt;BC$2,BC$3*BC$4,0)</f>
        <v>0</v>
      </c>
      <c r="EW526" s="0" t="n">
        <f aca="false">IF(CHOOSE(MATCH(BD$5,$B$10:$E$10,0),$B526,$C526,$D526,$E526)*BD$6+BD526*BD$7&lt;BD$2,BD$3*BD$4,0)</f>
        <v>0</v>
      </c>
      <c r="EX526" s="0" t="n">
        <f aca="false">IF(CHOOSE(MATCH(BE$5,$B$10:$E$10,0),$B526,$C526,$D526,$E526)*BE$6+BE526*BE$7&lt;BE$2,BE$3*BE$4,0)</f>
        <v>0</v>
      </c>
      <c r="EY526" s="0" t="n">
        <f aca="false">IF(CHOOSE(MATCH(BF$5,$B$10:$E$10,0),$B526,$C526,$D526,$E526)*BF$6+BF526*BF$7&lt;BF$2,BF$3*BF$4,0)</f>
        <v>0</v>
      </c>
      <c r="EZ526" s="0" t="n">
        <f aca="false">IF(CHOOSE(MATCH(BG$5,$B$10:$E$10,0),$B526,$C526,$D526,$E526)*BG$6+BG526*BG$7&lt;BG$2,BG$3*BG$4,0)</f>
        <v>0</v>
      </c>
      <c r="FA526" s="0" t="n">
        <f aca="false">IF(CHOOSE(MATCH(BH$5,$B$10:$E$10,0),$B526,$C526,$D526,$E526)*BH$6+BH526*BH$7&lt;BH$2,BH$3*BH$4,0)</f>
        <v>0</v>
      </c>
      <c r="FB526" s="0" t="n">
        <f aca="false">IF(CHOOSE(MATCH(BI$5,$B$10:$E$10,0),$B526,$C526,$D526,$E526)*BI$6+BI526*BI$7&lt;BI$2,BI$3*BI$4,0)</f>
        <v>0</v>
      </c>
      <c r="FC526" s="0" t="n">
        <f aca="false">IF(CHOOSE(MATCH(BJ$5,$B$10:$E$10,0),$B526,$C526,$D526,$E526)*BJ$6+BJ526*BJ$7&lt;BJ$2,BJ$3*BJ$4,0)</f>
        <v>0</v>
      </c>
      <c r="FD526" s="0" t="n">
        <f aca="false">IF(CHOOSE(MATCH(BK$5,$B$10:$E$10,0),$B526,$C526,$D526,$E526)*BK$6+BK526*BK$7&lt;BK$2,BK$3*BK$4,0)</f>
        <v>0</v>
      </c>
      <c r="FE526" s="0" t="n">
        <f aca="false">IF(CHOOSE(MATCH(BL$5,$B$10:$E$10,0),$B526,$C526,$D526,$E526)*BL$6+BL526*BL$7&lt;BL$2,BL$3*BL$4,0)</f>
        <v>0</v>
      </c>
      <c r="FF526" s="0" t="n">
        <f aca="false">IF(CHOOSE(MATCH(BM$5,$B$10:$E$10,0),$B526,$C526,$D526,$E526)*BM$6+BM526*BM$7&lt;BM$2,BM$3*BM$4,0)</f>
        <v>0</v>
      </c>
      <c r="FG526" s="0" t="n">
        <f aca="false">IF(CHOOSE(MATCH(BN$5,$B$10:$E$10,0),$B526,$C526,$D526,$E526)*BN$6+BN526*BN$7&lt;BN$2,BN$3*BN$4,0)</f>
        <v>0</v>
      </c>
      <c r="FH526" s="0" t="n">
        <f aca="false">IF(CHOOSE(MATCH(BO$5,$B$10:$E$10,0),$B526,$C526,$D526,$E526)*BO$6+BO526*BO$7&lt;BO$2,BO$3*BO$4,0)</f>
        <v>0</v>
      </c>
      <c r="FI526" s="0" t="n">
        <f aca="false">IF(CHOOSE(MATCH(BP$5,$B$10:$E$10,0),$B526,$C526,$D526,$E526)*BP$6+BP526*BP$7&lt;BP$2,BP$3*BP$4,0)</f>
        <v>0</v>
      </c>
      <c r="FJ526" s="0" t="n">
        <f aca="false">IF(CHOOSE(MATCH(BQ$5,$B$10:$E$10,0),$B526,$C526,$D526,$E526)*BQ$6+BQ526*BQ$7&lt;BQ$2,BQ$3*BQ$4,0)</f>
        <v>0</v>
      </c>
      <c r="FK526" s="0" t="n">
        <f aca="false">IF(CHOOSE(MATCH(BR$5,$B$10:$E$10,0),$B526,$C526,$D526,$E526)*BR$6+BR526*BR$7&lt;BR$2,BR$3*BR$4,0)</f>
        <v>0</v>
      </c>
      <c r="FL526" s="0" t="n">
        <f aca="false">IF(CHOOSE(MATCH(BS$5,$B$10:$E$10,0),$B526,$C526,$D526,$E526)*BS$6+BS526*BS$7&lt;BS$2,BS$3*BS$4,0)</f>
        <v>0</v>
      </c>
      <c r="FM526" s="0" t="n">
        <f aca="false">IF(CHOOSE(MATCH(BT$5,$B$10:$E$10,0),$B526,$C526,$D526,$E526)*BT$6+BT526*BT$7&lt;BT$2,BT$3*BT$4,0)</f>
        <v>0</v>
      </c>
      <c r="FN526" s="0" t="n">
        <f aca="false">IF(CHOOSE(MATCH(BU$5,$B$10:$E$10,0),$B526,$C526,$D526,$E526)*BU$6+BU526*BU$7&lt;BU$2,BU$3*BU$4,0)</f>
        <v>0</v>
      </c>
      <c r="FO526" s="0" t="n">
        <f aca="false">IF(CHOOSE(MATCH(BV$5,$B$10:$E$10,0),$B526,$C526,$D526,$E526)*BV$6+BV526*BV$7&lt;BV$2,BV$3*BV$4,0)</f>
        <v>0</v>
      </c>
      <c r="FP526" s="0" t="n">
        <f aca="false">IF(CHOOSE(MATCH(BW$5,$B$10:$E$10,0),$B526,$C526,$D526,$E526)*BW$6+BW526*BW$7&lt;BW$2,BW$3*BW$4,0)</f>
        <v>0</v>
      </c>
      <c r="FQ526" s="0" t="n">
        <f aca="false">IF(CHOOSE(MATCH(BX$5,$B$10:$E$10,0),$B526,$C526,$D526,$E526)*BX$6+BX526*BX$7&lt;BX$2,BX$3*BX$4,0)</f>
        <v>0</v>
      </c>
      <c r="FR526" s="0" t="n">
        <f aca="false">IF(CHOOSE(MATCH(BY$5,$B$10:$E$10,0),$B526,$C526,$D526,$E526)*BY$6+BY526*BY$7&lt;BY$2,BY$3*BY$4,0)</f>
        <v>0</v>
      </c>
      <c r="FS526" s="0" t="n">
        <f aca="false">IF(CHOOSE(MATCH(BZ$5,$B$10:$E$10,0),$B526,$C526,$D526,$E526)*BZ$6+BZ526*BZ$7&lt;BZ$2,BZ$3*BZ$4,0)</f>
        <v>0</v>
      </c>
      <c r="FT526" s="0" t="n">
        <f aca="false">IF(CHOOSE(MATCH(CA$5,$B$10:$E$10,0),$B526,$C526,$D526,$E526)*CA$6+CA526*CA$7&lt;CA$2,CA$3*CA$4,0)</f>
        <v>0</v>
      </c>
      <c r="FU526" s="0" t="n">
        <f aca="false">IF(CHOOSE(MATCH(CB$5,$B$10:$E$10,0),$B526,$C526,$D526,$E526)*CB$6+CB526*CB$7&lt;CB$2,CB$3*CB$4,0)</f>
        <v>0</v>
      </c>
      <c r="FV526" s="0" t="n">
        <f aca="false">IF(CHOOSE(MATCH(CC$5,$B$10:$E$10,0),$B526,$C526,$D526,$E526)*CC$6+CC526*CC$7&lt;CC$2,CC$3*CC$4,0)</f>
        <v>0</v>
      </c>
      <c r="FW526" s="0" t="n">
        <f aca="false">IF(CHOOSE(MATCH(CD$5,$B$10:$E$10,0),$B526,$C526,$D526,$E526)*CD$6+CD526*CD$7&lt;CD$2,CD$3*CD$4,0)</f>
        <v>0</v>
      </c>
      <c r="FX526" s="0" t="n">
        <f aca="false">IF(CHOOSE(MATCH(CE$5,$B$10:$E$10,0),$B526,$C526,$D526,$E526)*CE$6+CE526*CE$7&lt;CE$2,CE$3*CE$4,0)</f>
        <v>0</v>
      </c>
      <c r="FY526" s="0" t="n">
        <f aca="false">IF(CHOOSE(MATCH(CF$5,$B$10:$E$10,0),$B526,$C526,$D526,$E526)*CF$6+CF526*CF$7&lt;CF$2,CF$3*CF$4,0)</f>
        <v>0</v>
      </c>
      <c r="FZ526" s="0" t="n">
        <f aca="false">IF(CHOOSE(MATCH(CG$5,$B$10:$E$10,0),$B526,$C526,$D526,$E526)*CG$6+CG526*CG$7&lt;CG$2,CG$3*CG$4,0)</f>
        <v>0</v>
      </c>
      <c r="GA526" s="0" t="n">
        <f aca="false">IF(CHOOSE(MATCH(CH$5,$B$10:$E$10,0),$B526,$C526,$D526,$E526)*CH$6+CH526*CH$7&lt;CH$2,CH$3*CH$4,0)</f>
        <v>0</v>
      </c>
      <c r="GB526" s="0" t="n">
        <f aca="false">IF(CHOOSE(MATCH(CI$5,$B$10:$E$10,0),$B526,$C526,$D526,$E526)*CI$6+CI526*CI$7&lt;CI$2,CI$3*CI$4,0)</f>
        <v>0</v>
      </c>
      <c r="GC526" s="0" t="n">
        <f aca="false">IF(CHOOSE(MATCH(CJ$5,$B$10:$E$10,0),$B526,$C526,$D526,$E526)*CJ$6+CJ526*CJ$7&lt;CJ$2,CJ$3*CJ$4,0)</f>
        <v>0</v>
      </c>
      <c r="GD526" s="0" t="n">
        <f aca="false">IF(CHOOSE(MATCH(CK$5,$B$10:$E$10,0),$B526,$C526,$D526,$E526)*CK$6+CK526*CK$7&lt;CK$2,CK$3*CK$4,0)</f>
        <v>0</v>
      </c>
      <c r="GE526" s="0" t="n">
        <f aca="false">IF(CHOOSE(MATCH(CL$5,$B$10:$E$10,0),$B526,$C526,$D526,$E526)*CL$6+CL526*CL$7&lt;CL$2,CL$3*CL$4,0)</f>
        <v>0</v>
      </c>
      <c r="GF526" s="0" t="n">
        <f aca="false">IF(CHOOSE(MATCH(CM$5,$B$10:$E$10,0),$B526,$C526,$D526,$E526)*CM$6+CM526*CM$7&lt;CM$2,CM$3*CM$4,0)</f>
        <v>0</v>
      </c>
      <c r="GG526" s="0" t="n">
        <f aca="false">IF(CHOOSE(MATCH(CN$5,$B$10:$E$10,0),$B526,$C526,$D526,$E526)*CN$6+CN526*CN$7&lt;CN$2,CN$3*CN$4,0)</f>
        <v>0</v>
      </c>
      <c r="GH526" s="0" t="n">
        <f aca="false">IF(CHOOSE(MATCH(CO$5,$B$10:$E$10,0),$B526,$C526,$D526,$E526)*CO$6+CO526*CO$7&lt;CO$2,CO$3*CO$4,0)</f>
        <v>0</v>
      </c>
      <c r="GI526" s="0" t="n">
        <f aca="false">IF(CHOOSE(MATCH(CP$5,$B$10:$E$10,0),$B526,$C526,$D526,$E526)*CP$6+CP526*CP$7&lt;CP$2,CP$3*CP$4,0)</f>
        <v>0</v>
      </c>
      <c r="GJ526" s="0" t="n">
        <f aca="false">IF(CHOOSE(MATCH(CQ$5,$B$10:$E$10,0),$B526,$C526,$D526,$E526)*CQ$6+CQ526*CQ$7&lt;CQ$2,CQ$3*CQ$4,0)</f>
        <v>0</v>
      </c>
      <c r="GK526" s="0" t="n">
        <f aca="false">IF(CHOOSE(MATCH(CR$5,$B$10:$E$10,0),$B526,$C526,$D526,$E526)*CR$6+CR526*CR$7&lt;CR$2,CR$3*CR$4,0)</f>
        <v>0</v>
      </c>
      <c r="GL526" s="0" t="n">
        <f aca="false">IF(CHOOSE(MATCH(CS$5,$B$10:$E$10,0),$B526,$C526,$D526,$E526)*CS$6+CS526*CS$7&lt;CS$2,CS$3*CS$4,0)</f>
        <v>0</v>
      </c>
      <c r="GM526" s="0" t="n">
        <f aca="false">IF(CHOOSE(MATCH(CT$5,$B$10:$E$10,0),$B526,$C526,$D526,$E526)*CT$6+CT526*CT$7&lt;CT$2,CT$3*CT$4,0)</f>
        <v>0</v>
      </c>
      <c r="GN526" s="0" t="n">
        <f aca="false">IF(CHOOSE(MATCH(CU$5,$B$10:$E$10,0),$B526,$C526,$D526,$E526)*CU$6+CU526*CU$7&lt;CU$2,CU$3*CU$4,0)</f>
        <v>0</v>
      </c>
      <c r="GO526" s="0" t="n">
        <f aca="false">IF(CHOOSE(MATCH(CV$5,$B$10:$E$10,0),$B526,$C526,$D526,$E526)*CV$6+CV526*CV$7&lt;CV$2,CV$3*CV$4,0)</f>
        <v>0</v>
      </c>
      <c r="GP526" s="0" t="n">
        <f aca="false">IF(CHOOSE(MATCH(CW$5,$B$10:$E$10,0),$B526,$C526,$D526,$E526)*CW$6+CW526*CW$7&lt;CW$2,CW$3*CW$4,0)</f>
        <v>0</v>
      </c>
      <c r="GQ526" s="0" t="n">
        <f aca="false">IF(CHOOSE(MATCH(CX$5,$B$10:$E$10,0),$B526,$C526,$D526,$E526)*CX$6+CX526*CX$7&lt;CX$2,CX$3*CX$4,0)</f>
        <v>0</v>
      </c>
      <c r="GS526" s="0" t="n">
        <f aca="false">SUM(CZ526:GQ526)</f>
        <v>15.5</v>
      </c>
      <c r="GT526" s="0" t="n">
        <f aca="false">IF(GS526&gt;$GS$6,1,0)</f>
        <v>0</v>
      </c>
    </row>
    <row r="527" customFormat="false" ht="14" hidden="false" customHeight="false" outlineLevel="0" collapsed="false">
      <c r="A527" s="0" t="n">
        <v>517</v>
      </c>
      <c r="B527" s="0" t="n">
        <v>1.4485685615479</v>
      </c>
      <c r="C527" s="0" t="n">
        <v>0.489406853503497</v>
      </c>
      <c r="D527" s="0" t="n">
        <v>0.843693201883999</v>
      </c>
      <c r="E527" s="0" t="n">
        <v>-0.719321218045455</v>
      </c>
      <c r="G527" s="0" t="n">
        <v>0.160918034453061</v>
      </c>
      <c r="H527" s="0" t="n">
        <v>1.25231508718571</v>
      </c>
      <c r="I527" s="0" t="n">
        <v>-1.11488361653755</v>
      </c>
      <c r="J527" s="0" t="n">
        <v>0.595376832279726</v>
      </c>
      <c r="K527" s="0" t="n">
        <v>0.11973725122516</v>
      </c>
      <c r="L527" s="0" t="n">
        <v>-0.700920281815343</v>
      </c>
      <c r="M527" s="0" t="n">
        <v>-0.567655433769687</v>
      </c>
      <c r="N527" s="0" t="n">
        <v>-0.196441760635935</v>
      </c>
      <c r="O527" s="0" t="n">
        <v>0.761592673370615</v>
      </c>
      <c r="P527" s="0" t="n">
        <v>-0.798931978351902</v>
      </c>
      <c r="Q527" s="0" t="n">
        <v>0.0467184690933209</v>
      </c>
      <c r="R527" s="0" t="n">
        <v>1.47051196108805</v>
      </c>
      <c r="S527" s="0" t="n">
        <v>0.538771018909756</v>
      </c>
      <c r="T527" s="0" t="n">
        <v>1.0904363989539</v>
      </c>
      <c r="U527" s="0" t="n">
        <v>1.37578126668814</v>
      </c>
      <c r="V527" s="0" t="n">
        <v>0.662319052935345</v>
      </c>
      <c r="W527" s="0" t="n">
        <v>-1.37184997583972</v>
      </c>
      <c r="X527" s="0" t="n">
        <v>0.438574261352187</v>
      </c>
      <c r="Y527" s="0" t="n">
        <v>-0.433442437497433</v>
      </c>
      <c r="Z527" s="0" t="n">
        <v>1.51262611325365</v>
      </c>
      <c r="AA527" s="0" t="n">
        <v>-0.421874801759259</v>
      </c>
      <c r="AB527" s="0" t="n">
        <v>-1.57086105900817</v>
      </c>
      <c r="AC527" s="0" t="n">
        <v>1.64941411640029</v>
      </c>
      <c r="AD527" s="0" t="n">
        <v>-1.33982211991679</v>
      </c>
      <c r="AE527" s="0" t="n">
        <v>0.698576059221523</v>
      </c>
      <c r="AF527" s="0" t="n">
        <v>-0.290243633571663</v>
      </c>
      <c r="AG527" s="0" t="n">
        <v>-0.153172550199088</v>
      </c>
      <c r="AH527" s="0" t="n">
        <v>-0.0594354787608609</v>
      </c>
      <c r="AI527" s="0" t="n">
        <v>-0.707291292201262</v>
      </c>
      <c r="AJ527" s="0" t="n">
        <v>-0.18716946215136</v>
      </c>
      <c r="AK527" s="0" t="n">
        <v>0.347151853929972</v>
      </c>
      <c r="AL527" s="0" t="n">
        <v>0.28195472623338</v>
      </c>
      <c r="AM527" s="0" t="n">
        <v>0.359774503522203</v>
      </c>
      <c r="AN527" s="0" t="n">
        <v>1.14221620606259</v>
      </c>
      <c r="AO527" s="0" t="n">
        <v>-1.03683305496816</v>
      </c>
      <c r="AP527" s="0" t="n">
        <v>-1.41840700962348</v>
      </c>
      <c r="AQ527" s="0" t="n">
        <v>-0.0736963556846604</v>
      </c>
      <c r="AR527" s="0" t="n">
        <v>1.33963567350293</v>
      </c>
      <c r="AS527" s="0" t="n">
        <v>0.833083504403476</v>
      </c>
      <c r="AT527" s="0" t="n">
        <v>1.03565525932936</v>
      </c>
      <c r="AU527" s="0" t="n">
        <v>-1.62774085765705</v>
      </c>
      <c r="AV527" s="0" t="n">
        <v>-0.374914179701591</v>
      </c>
      <c r="AW527" s="0" t="n">
        <v>-0.607292349741329</v>
      </c>
      <c r="AX527" s="0" t="n">
        <v>1.28498413687339</v>
      </c>
      <c r="AY527" s="0" t="n">
        <v>0.846907823870424</v>
      </c>
      <c r="AZ527" s="0" t="n">
        <v>-0.170923613040941</v>
      </c>
      <c r="BA527" s="0" t="n">
        <v>1.70203747984488</v>
      </c>
      <c r="BB527" s="0" t="n">
        <v>-0.273448677035049</v>
      </c>
      <c r="BC527" s="0" t="n">
        <v>0.84472048911266</v>
      </c>
      <c r="BD527" s="0" t="n">
        <v>0.52519908422255</v>
      </c>
      <c r="BE527" s="0" t="n">
        <v>-0.570983047509799</v>
      </c>
      <c r="BF527" s="0" t="n">
        <v>-0.794309471530141</v>
      </c>
      <c r="BG527" s="0" t="n">
        <v>-0.517661646881606</v>
      </c>
      <c r="BH527" s="0" t="n">
        <v>-1.05534354588599</v>
      </c>
      <c r="BI527" s="0" t="n">
        <v>0.153870587382698</v>
      </c>
      <c r="BJ527" s="0" t="n">
        <v>-1.02047124528326</v>
      </c>
      <c r="BK527" s="0" t="n">
        <v>-0.432266915595392</v>
      </c>
      <c r="BL527" s="0" t="n">
        <v>-2.76944774668664</v>
      </c>
      <c r="BM527" s="0" t="n">
        <v>0.35431185096968</v>
      </c>
      <c r="BN527" s="0" t="n">
        <v>-0.0173281478055287</v>
      </c>
      <c r="BO527" s="0" t="n">
        <v>-1.66084646480158</v>
      </c>
      <c r="BP527" s="0" t="n">
        <v>-0.486595581605798</v>
      </c>
      <c r="BQ527" s="0" t="n">
        <v>-0.356756117980694</v>
      </c>
      <c r="BR527" s="0" t="n">
        <v>-0.554582584300079</v>
      </c>
      <c r="BS527" s="0" t="n">
        <v>2.91111064143479</v>
      </c>
      <c r="BT527" s="0" t="n">
        <v>0.708078005118296</v>
      </c>
      <c r="BU527" s="0" t="n">
        <v>-0.894519871508237</v>
      </c>
      <c r="BV527" s="0" t="n">
        <v>-1.05841763797798</v>
      </c>
      <c r="BW527" s="0" t="n">
        <v>1.66206518770196</v>
      </c>
      <c r="BX527" s="0" t="n">
        <v>0.884633664099965</v>
      </c>
      <c r="BY527" s="0" t="n">
        <v>1.19428023026558</v>
      </c>
      <c r="BZ527" s="0" t="n">
        <v>0.613006250205217</v>
      </c>
      <c r="CA527" s="0" t="n">
        <v>-0.131843762574135</v>
      </c>
      <c r="CB527" s="0" t="n">
        <v>0.517836724611698</v>
      </c>
      <c r="CC527" s="0" t="n">
        <v>0.598211045144126</v>
      </c>
      <c r="CD527" s="0" t="n">
        <v>1.04327000371995</v>
      </c>
      <c r="CE527" s="0" t="n">
        <v>0.578745584789431</v>
      </c>
      <c r="CF527" s="0" t="n">
        <v>-0.640659436612623</v>
      </c>
      <c r="CG527" s="0" t="n">
        <v>-1.58039256348275</v>
      </c>
      <c r="CH527" s="0" t="n">
        <v>-0.410695975006092</v>
      </c>
      <c r="CI527" s="0" t="n">
        <v>-1.03278125607176</v>
      </c>
      <c r="CJ527" s="0" t="n">
        <v>-0.823058599053184</v>
      </c>
      <c r="CK527" s="0" t="n">
        <v>0.473975205750321</v>
      </c>
      <c r="CL527" s="0" t="n">
        <v>0.113576561489026</v>
      </c>
      <c r="CM527" s="0" t="n">
        <v>1.4860279407003</v>
      </c>
      <c r="CN527" s="0" t="n">
        <v>0.761285718908766</v>
      </c>
      <c r="CO527" s="0" t="n">
        <v>1.56771875481354</v>
      </c>
      <c r="CP527" s="0" t="n">
        <v>0.545149987374316</v>
      </c>
      <c r="CQ527" s="0" t="n">
        <v>-1.72766704054084</v>
      </c>
      <c r="CR527" s="0" t="n">
        <v>-0.235046400121064</v>
      </c>
      <c r="CS527" s="0" t="n">
        <v>1.32624336401932</v>
      </c>
      <c r="CT527" s="0" t="n">
        <v>-2.55295162787661</v>
      </c>
      <c r="CU527" s="0" t="n">
        <v>-0.657468035569764</v>
      </c>
      <c r="CV527" s="0" t="n">
        <v>-0.381652398573351</v>
      </c>
      <c r="CW527" s="0" t="n">
        <v>0.244808688876219</v>
      </c>
      <c r="CX527" s="0" t="n">
        <v>0.115423972602002</v>
      </c>
      <c r="CZ527" s="0" t="n">
        <f aca="false">IF(CHOOSE(MATCH(G$5,$B$10:$E$10,0),$B527,$C527,$D527,$E527)*G$6+G527*G$7&lt;G$2,G$3*G$4,0)</f>
        <v>0</v>
      </c>
      <c r="DA527" s="0" t="n">
        <f aca="false">IF(CHOOSE(MATCH(H$5,$B$10:$E$10,0),$B527,$C527,$D527,$E527)*H$6+H527*H$7&lt;H$2,H$3*H$4,0)</f>
        <v>0</v>
      </c>
      <c r="DB527" s="0" t="n">
        <f aca="false">IF(CHOOSE(MATCH(I$5,$B$10:$E$10,0),$B527,$C527,$D527,$E527)*I$6+I527*I$7&lt;I$2,I$3*I$4,0)</f>
        <v>0</v>
      </c>
      <c r="DC527" s="0" t="n">
        <f aca="false">IF(CHOOSE(MATCH(J$5,$B$10:$E$10,0),$B527,$C527,$D527,$E527)*J$6+J527*J$7&lt;J$2,J$3*J$4,0)</f>
        <v>0</v>
      </c>
      <c r="DD527" s="0" t="n">
        <f aca="false">IF(CHOOSE(MATCH(K$5,$B$10:$E$10,0),$B527,$C527,$D527,$E527)*K$6+K527*K$7&lt;K$2,K$3*K$4,0)</f>
        <v>0</v>
      </c>
      <c r="DE527" s="0" t="n">
        <f aca="false">IF(CHOOSE(MATCH(L$5,$B$10:$E$10,0),$B527,$C527,$D527,$E527)*L$6+L527*L$7&lt;L$2,L$3*L$4,0)</f>
        <v>0</v>
      </c>
      <c r="DF527" s="0" t="n">
        <f aca="false">IF(CHOOSE(MATCH(M$5,$B$10:$E$10,0),$B527,$C527,$D527,$E527)*M$6+M527*M$7&lt;M$2,M$3*M$4,0)</f>
        <v>0</v>
      </c>
      <c r="DG527" s="0" t="n">
        <f aca="false">IF(CHOOSE(MATCH(N$5,$B$10:$E$10,0),$B527,$C527,$D527,$E527)*N$6+N527*N$7&lt;N$2,N$3*N$4,0)</f>
        <v>0</v>
      </c>
      <c r="DH527" s="0" t="n">
        <f aca="false">IF(CHOOSE(MATCH(O$5,$B$10:$E$10,0),$B527,$C527,$D527,$E527)*O$6+O527*O$7&lt;O$2,O$3*O$4,0)</f>
        <v>0</v>
      </c>
      <c r="DI527" s="0" t="n">
        <f aca="false">IF(CHOOSE(MATCH(P$5,$B$10:$E$10,0),$B527,$C527,$D527,$E527)*P$6+P527*P$7&lt;P$2,P$3*P$4,0)</f>
        <v>0</v>
      </c>
      <c r="DJ527" s="0" t="n">
        <f aca="false">IF(CHOOSE(MATCH(Q$5,$B$10:$E$10,0),$B527,$C527,$D527,$E527)*Q$6+Q527*Q$7&lt;Q$2,Q$3*Q$4,0)</f>
        <v>0</v>
      </c>
      <c r="DK527" s="0" t="n">
        <f aca="false">IF(CHOOSE(MATCH(R$5,$B$10:$E$10,0),$B527,$C527,$D527,$E527)*R$6+R527*R$7&lt;R$2,R$3*R$4,0)</f>
        <v>0</v>
      </c>
      <c r="DL527" s="0" t="n">
        <f aca="false">IF(CHOOSE(MATCH(S$5,$B$10:$E$10,0),$B527,$C527,$D527,$E527)*S$6+S527*S$7&lt;S$2,S$3*S$4,0)</f>
        <v>0</v>
      </c>
      <c r="DM527" s="0" t="n">
        <f aca="false">IF(CHOOSE(MATCH(T$5,$B$10:$E$10,0),$B527,$C527,$D527,$E527)*T$6+T527*T$7&lt;T$2,T$3*T$4,0)</f>
        <v>0</v>
      </c>
      <c r="DN527" s="0" t="n">
        <f aca="false">IF(CHOOSE(MATCH(U$5,$B$10:$E$10,0),$B527,$C527,$D527,$E527)*U$6+U527*U$7&lt;U$2,U$3*U$4,0)</f>
        <v>0</v>
      </c>
      <c r="DO527" s="0" t="n">
        <f aca="false">IF(CHOOSE(MATCH(V$5,$B$10:$E$10,0),$B527,$C527,$D527,$E527)*V$6+V527*V$7&lt;V$2,V$3*V$4,0)</f>
        <v>0</v>
      </c>
      <c r="DP527" s="0" t="n">
        <f aca="false">IF(CHOOSE(MATCH(W$5,$B$10:$E$10,0),$B527,$C527,$D527,$E527)*W$6+W527*W$7&lt;W$2,W$3*W$4,0)</f>
        <v>0</v>
      </c>
      <c r="DQ527" s="0" t="n">
        <f aca="false">IF(CHOOSE(MATCH(X$5,$B$10:$E$10,0),$B527,$C527,$D527,$E527)*X$6+X527*X$7&lt;X$2,X$3*X$4,0)</f>
        <v>0</v>
      </c>
      <c r="DR527" s="0" t="n">
        <f aca="false">IF(CHOOSE(MATCH(Y$5,$B$10:$E$10,0),$B527,$C527,$D527,$E527)*Y$6+Y527*Y$7&lt;Y$2,Y$3*Y$4,0)</f>
        <v>0</v>
      </c>
      <c r="DS527" s="0" t="n">
        <f aca="false">IF(CHOOSE(MATCH(Z$5,$B$10:$E$10,0),$B527,$C527,$D527,$E527)*Z$6+Z527*Z$7&lt;Z$2,Z$3*Z$4,0)</f>
        <v>0</v>
      </c>
      <c r="DT527" s="0" t="n">
        <f aca="false">IF(CHOOSE(MATCH(AA$5,$B$10:$E$10,0),$B527,$C527,$D527,$E527)*AA$6+AA527*AA$7&lt;AA$2,AA$3*AA$4,0)</f>
        <v>0</v>
      </c>
      <c r="DU527" s="0" t="n">
        <f aca="false">IF(CHOOSE(MATCH(AB$5,$B$10:$E$10,0),$B527,$C527,$D527,$E527)*AB$6+AB527*AB$7&lt;AB$2,AB$3*AB$4,0)</f>
        <v>0</v>
      </c>
      <c r="DV527" s="0" t="n">
        <f aca="false">IF(CHOOSE(MATCH(AC$5,$B$10:$E$10,0),$B527,$C527,$D527,$E527)*AC$6+AC527*AC$7&lt;AC$2,AC$3*AC$4,0)</f>
        <v>0</v>
      </c>
      <c r="DW527" s="0" t="n">
        <f aca="false">IF(CHOOSE(MATCH(AD$5,$B$10:$E$10,0),$B527,$C527,$D527,$E527)*AD$6+AD527*AD$7&lt;AD$2,AD$3*AD$4,0)</f>
        <v>0</v>
      </c>
      <c r="DX527" s="0" t="n">
        <f aca="false">IF(CHOOSE(MATCH(AE$5,$B$10:$E$10,0),$B527,$C527,$D527,$E527)*AE$6+AE527*AE$7&lt;AE$2,AE$3*AE$4,0)</f>
        <v>0</v>
      </c>
      <c r="DY527" s="0" t="n">
        <f aca="false">IF(CHOOSE(MATCH(AF$5,$B$10:$E$10,0),$B527,$C527,$D527,$E527)*AF$6+AF527*AF$7&lt;AF$2,AF$3*AF$4,0)</f>
        <v>0</v>
      </c>
      <c r="DZ527" s="0" t="n">
        <f aca="false">IF(CHOOSE(MATCH(AG$5,$B$10:$E$10,0),$B527,$C527,$D527,$E527)*AG$6+AG527*AG$7&lt;AG$2,AG$3*AG$4,0)</f>
        <v>0</v>
      </c>
      <c r="EA527" s="0" t="n">
        <f aca="false">IF(CHOOSE(MATCH(AH$5,$B$10:$E$10,0),$B527,$C527,$D527,$E527)*AH$6+AH527*AH$7&lt;AH$2,AH$3*AH$4,0)</f>
        <v>0</v>
      </c>
      <c r="EB527" s="0" t="n">
        <f aca="false">IF(CHOOSE(MATCH(AI$5,$B$10:$E$10,0),$B527,$C527,$D527,$E527)*AI$6+AI527*AI$7&lt;AI$2,AI$3*AI$4,0)</f>
        <v>0</v>
      </c>
      <c r="EC527" s="0" t="n">
        <f aca="false">IF(CHOOSE(MATCH(AJ$5,$B$10:$E$10,0),$B527,$C527,$D527,$E527)*AJ$6+AJ527*AJ$7&lt;AJ$2,AJ$3*AJ$4,0)</f>
        <v>0</v>
      </c>
      <c r="ED527" s="0" t="n">
        <f aca="false">IF(CHOOSE(MATCH(AK$5,$B$10:$E$10,0),$B527,$C527,$D527,$E527)*AK$6+AK527*AK$7&lt;AK$2,AK$3*AK$4,0)</f>
        <v>0</v>
      </c>
      <c r="EE527" s="0" t="n">
        <f aca="false">IF(CHOOSE(MATCH(AL$5,$B$10:$E$10,0),$B527,$C527,$D527,$E527)*AL$6+AL527*AL$7&lt;AL$2,AL$3*AL$4,0)</f>
        <v>0</v>
      </c>
      <c r="EF527" s="0" t="n">
        <f aca="false">IF(CHOOSE(MATCH(AM$5,$B$10:$E$10,0),$B527,$C527,$D527,$E527)*AM$6+AM527*AM$7&lt;AM$2,AM$3*AM$4,0)</f>
        <v>0</v>
      </c>
      <c r="EG527" s="0" t="n">
        <f aca="false">IF(CHOOSE(MATCH(AN$5,$B$10:$E$10,0),$B527,$C527,$D527,$E527)*AN$6+AN527*AN$7&lt;AN$2,AN$3*AN$4,0)</f>
        <v>0</v>
      </c>
      <c r="EH527" s="0" t="n">
        <f aca="false">IF(CHOOSE(MATCH(AO$5,$B$10:$E$10,0),$B527,$C527,$D527,$E527)*AO$6+AO527*AO$7&lt;AO$2,AO$3*AO$4,0)</f>
        <v>0</v>
      </c>
      <c r="EI527" s="0" t="n">
        <f aca="false">IF(CHOOSE(MATCH(AP$5,$B$10:$E$10,0),$B527,$C527,$D527,$E527)*AP$6+AP527*AP$7&lt;AP$2,AP$3*AP$4,0)</f>
        <v>0</v>
      </c>
      <c r="EJ527" s="0" t="n">
        <f aca="false">IF(CHOOSE(MATCH(AQ$5,$B$10:$E$10,0),$B527,$C527,$D527,$E527)*AQ$6+AQ527*AQ$7&lt;AQ$2,AQ$3*AQ$4,0)</f>
        <v>0</v>
      </c>
      <c r="EK527" s="0" t="n">
        <f aca="false">IF(CHOOSE(MATCH(AR$5,$B$10:$E$10,0),$B527,$C527,$D527,$E527)*AR$6+AR527*AR$7&lt;AR$2,AR$3*AR$4,0)</f>
        <v>0</v>
      </c>
      <c r="EL527" s="0" t="n">
        <f aca="false">IF(CHOOSE(MATCH(AS$5,$B$10:$E$10,0),$B527,$C527,$D527,$E527)*AS$6+AS527*AS$7&lt;AS$2,AS$3*AS$4,0)</f>
        <v>0</v>
      </c>
      <c r="EM527" s="0" t="n">
        <f aca="false">IF(CHOOSE(MATCH(AT$5,$B$10:$E$10,0),$B527,$C527,$D527,$E527)*AT$6+AT527*AT$7&lt;AT$2,AT$3*AT$4,0)</f>
        <v>0</v>
      </c>
      <c r="EN527" s="0" t="n">
        <f aca="false">IF(CHOOSE(MATCH(AU$5,$B$10:$E$10,0),$B527,$C527,$D527,$E527)*AU$6+AU527*AU$7&lt;AU$2,AU$3*AU$4,0)</f>
        <v>0</v>
      </c>
      <c r="EO527" s="0" t="n">
        <f aca="false">IF(CHOOSE(MATCH(AV$5,$B$10:$E$10,0),$B527,$C527,$D527,$E527)*AV$6+AV527*AV$7&lt;AV$2,AV$3*AV$4,0)</f>
        <v>0</v>
      </c>
      <c r="EP527" s="0" t="n">
        <f aca="false">IF(CHOOSE(MATCH(AW$5,$B$10:$E$10,0),$B527,$C527,$D527,$E527)*AW$6+AW527*AW$7&lt;AW$2,AW$3*AW$4,0)</f>
        <v>0</v>
      </c>
      <c r="EQ527" s="0" t="n">
        <f aca="false">IF(CHOOSE(MATCH(AX$5,$B$10:$E$10,0),$B527,$C527,$D527,$E527)*AX$6+AX527*AX$7&lt;AX$2,AX$3*AX$4,0)</f>
        <v>0</v>
      </c>
      <c r="ER527" s="0" t="n">
        <f aca="false">IF(CHOOSE(MATCH(AY$5,$B$10:$E$10,0),$B527,$C527,$D527,$E527)*AY$6+AY527*AY$7&lt;AY$2,AY$3*AY$4,0)</f>
        <v>0</v>
      </c>
      <c r="ES527" s="0" t="n">
        <f aca="false">IF(CHOOSE(MATCH(AZ$5,$B$10:$E$10,0),$B527,$C527,$D527,$E527)*AZ$6+AZ527*AZ$7&lt;AZ$2,AZ$3*AZ$4,0)</f>
        <v>0</v>
      </c>
      <c r="ET527" s="0" t="n">
        <f aca="false">IF(CHOOSE(MATCH(BA$5,$B$10:$E$10,0),$B527,$C527,$D527,$E527)*BA$6+BA527*BA$7&lt;BA$2,BA$3*BA$4,0)</f>
        <v>0</v>
      </c>
      <c r="EU527" s="0" t="n">
        <f aca="false">IF(CHOOSE(MATCH(BB$5,$B$10:$E$10,0),$B527,$C527,$D527,$E527)*BB$6+BB527*BB$7&lt;BB$2,BB$3*BB$4,0)</f>
        <v>0</v>
      </c>
      <c r="EV527" s="0" t="n">
        <f aca="false">IF(CHOOSE(MATCH(BC$5,$B$10:$E$10,0),$B527,$C527,$D527,$E527)*BC$6+BC527*BC$7&lt;BC$2,BC$3*BC$4,0)</f>
        <v>0</v>
      </c>
      <c r="EW527" s="0" t="n">
        <f aca="false">IF(CHOOSE(MATCH(BD$5,$B$10:$E$10,0),$B527,$C527,$D527,$E527)*BD$6+BD527*BD$7&lt;BD$2,BD$3*BD$4,0)</f>
        <v>0</v>
      </c>
      <c r="EX527" s="0" t="n">
        <f aca="false">IF(CHOOSE(MATCH(BE$5,$B$10:$E$10,0),$B527,$C527,$D527,$E527)*BE$6+BE527*BE$7&lt;BE$2,BE$3*BE$4,0)</f>
        <v>0</v>
      </c>
      <c r="EY527" s="0" t="n">
        <f aca="false">IF(CHOOSE(MATCH(BF$5,$B$10:$E$10,0),$B527,$C527,$D527,$E527)*BF$6+BF527*BF$7&lt;BF$2,BF$3*BF$4,0)</f>
        <v>0</v>
      </c>
      <c r="EZ527" s="0" t="n">
        <f aca="false">IF(CHOOSE(MATCH(BG$5,$B$10:$E$10,0),$B527,$C527,$D527,$E527)*BG$6+BG527*BG$7&lt;BG$2,BG$3*BG$4,0)</f>
        <v>0</v>
      </c>
      <c r="FA527" s="0" t="n">
        <f aca="false">IF(CHOOSE(MATCH(BH$5,$B$10:$E$10,0),$B527,$C527,$D527,$E527)*BH$6+BH527*BH$7&lt;BH$2,BH$3*BH$4,0)</f>
        <v>0</v>
      </c>
      <c r="FB527" s="0" t="n">
        <f aca="false">IF(CHOOSE(MATCH(BI$5,$B$10:$E$10,0),$B527,$C527,$D527,$E527)*BI$6+BI527*BI$7&lt;BI$2,BI$3*BI$4,0)</f>
        <v>0</v>
      </c>
      <c r="FC527" s="0" t="n">
        <f aca="false">IF(CHOOSE(MATCH(BJ$5,$B$10:$E$10,0),$B527,$C527,$D527,$E527)*BJ$6+BJ527*BJ$7&lt;BJ$2,BJ$3*BJ$4,0)</f>
        <v>0</v>
      </c>
      <c r="FD527" s="0" t="n">
        <f aca="false">IF(CHOOSE(MATCH(BK$5,$B$10:$E$10,0),$B527,$C527,$D527,$E527)*BK$6+BK527*BK$7&lt;BK$2,BK$3*BK$4,0)</f>
        <v>0</v>
      </c>
      <c r="FE527" s="0" t="n">
        <f aca="false">IF(CHOOSE(MATCH(BL$5,$B$10:$E$10,0),$B527,$C527,$D527,$E527)*BL$6+BL527*BL$7&lt;BL$2,BL$3*BL$4,0)</f>
        <v>0.5</v>
      </c>
      <c r="FF527" s="0" t="n">
        <f aca="false">IF(CHOOSE(MATCH(BM$5,$B$10:$E$10,0),$B527,$C527,$D527,$E527)*BM$6+BM527*BM$7&lt;BM$2,BM$3*BM$4,0)</f>
        <v>0</v>
      </c>
      <c r="FG527" s="0" t="n">
        <f aca="false">IF(CHOOSE(MATCH(BN$5,$B$10:$E$10,0),$B527,$C527,$D527,$E527)*BN$6+BN527*BN$7&lt;BN$2,BN$3*BN$4,0)</f>
        <v>0</v>
      </c>
      <c r="FH527" s="0" t="n">
        <f aca="false">IF(CHOOSE(MATCH(BO$5,$B$10:$E$10,0),$B527,$C527,$D527,$E527)*BO$6+BO527*BO$7&lt;BO$2,BO$3*BO$4,0)</f>
        <v>0</v>
      </c>
      <c r="FI527" s="0" t="n">
        <f aca="false">IF(CHOOSE(MATCH(BP$5,$B$10:$E$10,0),$B527,$C527,$D527,$E527)*BP$6+BP527*BP$7&lt;BP$2,BP$3*BP$4,0)</f>
        <v>0</v>
      </c>
      <c r="FJ527" s="0" t="n">
        <f aca="false">IF(CHOOSE(MATCH(BQ$5,$B$10:$E$10,0),$B527,$C527,$D527,$E527)*BQ$6+BQ527*BQ$7&lt;BQ$2,BQ$3*BQ$4,0)</f>
        <v>0</v>
      </c>
      <c r="FK527" s="0" t="n">
        <f aca="false">IF(CHOOSE(MATCH(BR$5,$B$10:$E$10,0),$B527,$C527,$D527,$E527)*BR$6+BR527*BR$7&lt;BR$2,BR$3*BR$4,0)</f>
        <v>0</v>
      </c>
      <c r="FL527" s="0" t="n">
        <f aca="false">IF(CHOOSE(MATCH(BS$5,$B$10:$E$10,0),$B527,$C527,$D527,$E527)*BS$6+BS527*BS$7&lt;BS$2,BS$3*BS$4,0)</f>
        <v>0</v>
      </c>
      <c r="FM527" s="0" t="n">
        <f aca="false">IF(CHOOSE(MATCH(BT$5,$B$10:$E$10,0),$B527,$C527,$D527,$E527)*BT$6+BT527*BT$7&lt;BT$2,BT$3*BT$4,0)</f>
        <v>0</v>
      </c>
      <c r="FN527" s="0" t="n">
        <f aca="false">IF(CHOOSE(MATCH(BU$5,$B$10:$E$10,0),$B527,$C527,$D527,$E527)*BU$6+BU527*BU$7&lt;BU$2,BU$3*BU$4,0)</f>
        <v>0</v>
      </c>
      <c r="FO527" s="0" t="n">
        <f aca="false">IF(CHOOSE(MATCH(BV$5,$B$10:$E$10,0),$B527,$C527,$D527,$E527)*BV$6+BV527*BV$7&lt;BV$2,BV$3*BV$4,0)</f>
        <v>0</v>
      </c>
      <c r="FP527" s="0" t="n">
        <f aca="false">IF(CHOOSE(MATCH(BW$5,$B$10:$E$10,0),$B527,$C527,$D527,$E527)*BW$6+BW527*BW$7&lt;BW$2,BW$3*BW$4,0)</f>
        <v>0</v>
      </c>
      <c r="FQ527" s="0" t="n">
        <f aca="false">IF(CHOOSE(MATCH(BX$5,$B$10:$E$10,0),$B527,$C527,$D527,$E527)*BX$6+BX527*BX$7&lt;BX$2,BX$3*BX$4,0)</f>
        <v>0</v>
      </c>
      <c r="FR527" s="0" t="n">
        <f aca="false">IF(CHOOSE(MATCH(BY$5,$B$10:$E$10,0),$B527,$C527,$D527,$E527)*BY$6+BY527*BY$7&lt;BY$2,BY$3*BY$4,0)</f>
        <v>0</v>
      </c>
      <c r="FS527" s="0" t="n">
        <f aca="false">IF(CHOOSE(MATCH(BZ$5,$B$10:$E$10,0),$B527,$C527,$D527,$E527)*BZ$6+BZ527*BZ$7&lt;BZ$2,BZ$3*BZ$4,0)</f>
        <v>0</v>
      </c>
      <c r="FT527" s="0" t="n">
        <f aca="false">IF(CHOOSE(MATCH(CA$5,$B$10:$E$10,0),$B527,$C527,$D527,$E527)*CA$6+CA527*CA$7&lt;CA$2,CA$3*CA$4,0)</f>
        <v>0</v>
      </c>
      <c r="FU527" s="0" t="n">
        <f aca="false">IF(CHOOSE(MATCH(CB$5,$B$10:$E$10,0),$B527,$C527,$D527,$E527)*CB$6+CB527*CB$7&lt;CB$2,CB$3*CB$4,0)</f>
        <v>0</v>
      </c>
      <c r="FV527" s="0" t="n">
        <f aca="false">IF(CHOOSE(MATCH(CC$5,$B$10:$E$10,0),$B527,$C527,$D527,$E527)*CC$6+CC527*CC$7&lt;CC$2,CC$3*CC$4,0)</f>
        <v>0</v>
      </c>
      <c r="FW527" s="0" t="n">
        <f aca="false">IF(CHOOSE(MATCH(CD$5,$B$10:$E$10,0),$B527,$C527,$D527,$E527)*CD$6+CD527*CD$7&lt;CD$2,CD$3*CD$4,0)</f>
        <v>0</v>
      </c>
      <c r="FX527" s="0" t="n">
        <f aca="false">IF(CHOOSE(MATCH(CE$5,$B$10:$E$10,0),$B527,$C527,$D527,$E527)*CE$6+CE527*CE$7&lt;CE$2,CE$3*CE$4,0)</f>
        <v>0</v>
      </c>
      <c r="FY527" s="0" t="n">
        <f aca="false">IF(CHOOSE(MATCH(CF$5,$B$10:$E$10,0),$B527,$C527,$D527,$E527)*CF$6+CF527*CF$7&lt;CF$2,CF$3*CF$4,0)</f>
        <v>0</v>
      </c>
      <c r="FZ527" s="0" t="n">
        <f aca="false">IF(CHOOSE(MATCH(CG$5,$B$10:$E$10,0),$B527,$C527,$D527,$E527)*CG$6+CG527*CG$7&lt;CG$2,CG$3*CG$4,0)</f>
        <v>0</v>
      </c>
      <c r="GA527" s="0" t="n">
        <f aca="false">IF(CHOOSE(MATCH(CH$5,$B$10:$E$10,0),$B527,$C527,$D527,$E527)*CH$6+CH527*CH$7&lt;CH$2,CH$3*CH$4,0)</f>
        <v>0</v>
      </c>
      <c r="GB527" s="0" t="n">
        <f aca="false">IF(CHOOSE(MATCH(CI$5,$B$10:$E$10,0),$B527,$C527,$D527,$E527)*CI$6+CI527*CI$7&lt;CI$2,CI$3*CI$4,0)</f>
        <v>0</v>
      </c>
      <c r="GC527" s="0" t="n">
        <f aca="false">IF(CHOOSE(MATCH(CJ$5,$B$10:$E$10,0),$B527,$C527,$D527,$E527)*CJ$6+CJ527*CJ$7&lt;CJ$2,CJ$3*CJ$4,0)</f>
        <v>0</v>
      </c>
      <c r="GD527" s="0" t="n">
        <f aca="false">IF(CHOOSE(MATCH(CK$5,$B$10:$E$10,0),$B527,$C527,$D527,$E527)*CK$6+CK527*CK$7&lt;CK$2,CK$3*CK$4,0)</f>
        <v>0</v>
      </c>
      <c r="GE527" s="0" t="n">
        <f aca="false">IF(CHOOSE(MATCH(CL$5,$B$10:$E$10,0),$B527,$C527,$D527,$E527)*CL$6+CL527*CL$7&lt;CL$2,CL$3*CL$4,0)</f>
        <v>0</v>
      </c>
      <c r="GF527" s="0" t="n">
        <f aca="false">IF(CHOOSE(MATCH(CM$5,$B$10:$E$10,0),$B527,$C527,$D527,$E527)*CM$6+CM527*CM$7&lt;CM$2,CM$3*CM$4,0)</f>
        <v>0</v>
      </c>
      <c r="GG527" s="0" t="n">
        <f aca="false">IF(CHOOSE(MATCH(CN$5,$B$10:$E$10,0),$B527,$C527,$D527,$E527)*CN$6+CN527*CN$7&lt;CN$2,CN$3*CN$4,0)</f>
        <v>0</v>
      </c>
      <c r="GH527" s="0" t="n">
        <f aca="false">IF(CHOOSE(MATCH(CO$5,$B$10:$E$10,0),$B527,$C527,$D527,$E527)*CO$6+CO527*CO$7&lt;CO$2,CO$3*CO$4,0)</f>
        <v>0</v>
      </c>
      <c r="GI527" s="0" t="n">
        <f aca="false">IF(CHOOSE(MATCH(CP$5,$B$10:$E$10,0),$B527,$C527,$D527,$E527)*CP$6+CP527*CP$7&lt;CP$2,CP$3*CP$4,0)</f>
        <v>0</v>
      </c>
      <c r="GJ527" s="0" t="n">
        <f aca="false">IF(CHOOSE(MATCH(CQ$5,$B$10:$E$10,0),$B527,$C527,$D527,$E527)*CQ$6+CQ527*CQ$7&lt;CQ$2,CQ$3*CQ$4,0)</f>
        <v>0</v>
      </c>
      <c r="GK527" s="0" t="n">
        <f aca="false">IF(CHOOSE(MATCH(CR$5,$B$10:$E$10,0),$B527,$C527,$D527,$E527)*CR$6+CR527*CR$7&lt;CR$2,CR$3*CR$4,0)</f>
        <v>0</v>
      </c>
      <c r="GL527" s="0" t="n">
        <f aca="false">IF(CHOOSE(MATCH(CS$5,$B$10:$E$10,0),$B527,$C527,$D527,$E527)*CS$6+CS527*CS$7&lt;CS$2,CS$3*CS$4,0)</f>
        <v>0</v>
      </c>
      <c r="GM527" s="0" t="n">
        <f aca="false">IF(CHOOSE(MATCH(CT$5,$B$10:$E$10,0),$B527,$C527,$D527,$E527)*CT$6+CT527*CT$7&lt;CT$2,CT$3*CT$4,0)</f>
        <v>2.5</v>
      </c>
      <c r="GN527" s="0" t="n">
        <f aca="false">IF(CHOOSE(MATCH(CU$5,$B$10:$E$10,0),$B527,$C527,$D527,$E527)*CU$6+CU527*CU$7&lt;CU$2,CU$3*CU$4,0)</f>
        <v>0</v>
      </c>
      <c r="GO527" s="0" t="n">
        <f aca="false">IF(CHOOSE(MATCH(CV$5,$B$10:$E$10,0),$B527,$C527,$D527,$E527)*CV$6+CV527*CV$7&lt;CV$2,CV$3*CV$4,0)</f>
        <v>0</v>
      </c>
      <c r="GP527" s="0" t="n">
        <f aca="false">IF(CHOOSE(MATCH(CW$5,$B$10:$E$10,0),$B527,$C527,$D527,$E527)*CW$6+CW527*CW$7&lt;CW$2,CW$3*CW$4,0)</f>
        <v>0</v>
      </c>
      <c r="GQ527" s="0" t="n">
        <f aca="false">IF(CHOOSE(MATCH(CX$5,$B$10:$E$10,0),$B527,$C527,$D527,$E527)*CX$6+CX527*CX$7&lt;CX$2,CX$3*CX$4,0)</f>
        <v>0</v>
      </c>
      <c r="GS527" s="0" t="n">
        <f aca="false">SUM(CZ527:GQ527)</f>
        <v>3</v>
      </c>
      <c r="GT527" s="0" t="n">
        <f aca="false">IF(GS527&gt;$GS$6,1,0)</f>
        <v>0</v>
      </c>
    </row>
    <row r="528" customFormat="false" ht="14" hidden="false" customHeight="false" outlineLevel="0" collapsed="false">
      <c r="A528" s="0" t="n">
        <v>518</v>
      </c>
      <c r="B528" s="0" t="n">
        <v>-0.992544239794716</v>
      </c>
      <c r="C528" s="0" t="n">
        <v>-1.3221056487473</v>
      </c>
      <c r="D528" s="0" t="n">
        <v>-1.05251296659372</v>
      </c>
      <c r="E528" s="0" t="n">
        <v>0.412486565473829</v>
      </c>
      <c r="G528" s="0" t="n">
        <v>-0.557529347133823</v>
      </c>
      <c r="H528" s="0" t="n">
        <v>1.04327000371995</v>
      </c>
      <c r="I528" s="0" t="n">
        <v>0.263297579294886</v>
      </c>
      <c r="J528" s="0" t="n">
        <v>-1.39596522785723</v>
      </c>
      <c r="K528" s="0" t="n">
        <v>0.743619921195204</v>
      </c>
      <c r="L528" s="0" t="n">
        <v>1.06325387605466</v>
      </c>
      <c r="M528" s="0" t="n">
        <v>-1.4878742149449</v>
      </c>
      <c r="N528" s="0" t="n">
        <v>0.640095549897524</v>
      </c>
      <c r="O528" s="0" t="n">
        <v>-0.892807747732149</v>
      </c>
      <c r="P528" s="0" t="n">
        <v>0.946163254411658</v>
      </c>
      <c r="Q528" s="0" t="n">
        <v>-0.316276782541536</v>
      </c>
      <c r="R528" s="0" t="n">
        <v>0.101342720881803</v>
      </c>
      <c r="S528" s="0" t="n">
        <v>-0.170767862073262</v>
      </c>
      <c r="T528" s="0" t="n">
        <v>0.442621512775077</v>
      </c>
      <c r="U528" s="0" t="n">
        <v>0.00569912117498461</v>
      </c>
      <c r="V528" s="0" t="n">
        <v>2.50609446084127</v>
      </c>
      <c r="W528" s="0" t="n">
        <v>-0.925538188312203</v>
      </c>
      <c r="X528" s="0" t="n">
        <v>-0.502328703078092</v>
      </c>
      <c r="Y528" s="0" t="n">
        <v>-0.235046400121064</v>
      </c>
      <c r="Z528" s="0" t="n">
        <v>0.099344106274657</v>
      </c>
      <c r="AA528" s="0" t="n">
        <v>0.371142050425988</v>
      </c>
      <c r="AB528" s="0" t="n">
        <v>1.53833752847277</v>
      </c>
      <c r="AC528" s="0" t="n">
        <v>-0.300632336802664</v>
      </c>
      <c r="AD528" s="0" t="n">
        <v>-1.12851466838038</v>
      </c>
      <c r="AE528" s="0" t="n">
        <v>2.87116563413292</v>
      </c>
      <c r="AF528" s="0" t="n">
        <v>0.0274280864687171</v>
      </c>
      <c r="AG528" s="0" t="n">
        <v>0.705034608472488</v>
      </c>
      <c r="AH528" s="0" t="n">
        <v>0.595468918618281</v>
      </c>
      <c r="AI528" s="0" t="n">
        <v>2.00138856598642</v>
      </c>
      <c r="AJ528" s="0" t="n">
        <v>-0.149227616930148</v>
      </c>
      <c r="AK528" s="0" t="n">
        <v>1.2375357982819</v>
      </c>
      <c r="AL528" s="0" t="n">
        <v>2.1919549908489</v>
      </c>
      <c r="AM528" s="0" t="n">
        <v>1.59441697178409</v>
      </c>
      <c r="AN528" s="0" t="n">
        <v>-1.29394493342261</v>
      </c>
      <c r="AO528" s="0" t="n">
        <v>0.843738234834746</v>
      </c>
      <c r="AP528" s="0" t="n">
        <v>1.64613993547391</v>
      </c>
      <c r="AQ528" s="0" t="n">
        <v>2.39004293689504</v>
      </c>
      <c r="AR528" s="0" t="n">
        <v>-1.23984364108765</v>
      </c>
      <c r="AS528" s="0" t="n">
        <v>-0.234417711908463</v>
      </c>
      <c r="AT528" s="0" t="n">
        <v>1.73588887264486</v>
      </c>
      <c r="AU528" s="0" t="n">
        <v>-0.611989889875986</v>
      </c>
      <c r="AV528" s="0" t="n">
        <v>2.17292836168781</v>
      </c>
      <c r="AW528" s="0" t="n">
        <v>0.682941845298046</v>
      </c>
      <c r="AX528" s="0" t="n">
        <v>0.335071490553673</v>
      </c>
      <c r="AY528" s="0" t="n">
        <v>-0.844065652927384</v>
      </c>
      <c r="AZ528" s="0" t="n">
        <v>-1.07503865365288</v>
      </c>
      <c r="BA528" s="0" t="n">
        <v>-1.25332007883117</v>
      </c>
      <c r="BB528" s="0" t="n">
        <v>-0.991167325992138</v>
      </c>
      <c r="BC528" s="0" t="n">
        <v>0.535501385456882</v>
      </c>
      <c r="BD528" s="0" t="n">
        <v>0.796828771854052</v>
      </c>
      <c r="BE528" s="0" t="n">
        <v>-0.331998535330058</v>
      </c>
      <c r="BF528" s="0" t="n">
        <v>0.560569333174499</v>
      </c>
      <c r="BG528" s="0" t="n">
        <v>-1.05895423985203</v>
      </c>
      <c r="BH528" s="0" t="n">
        <v>0.746244950278197</v>
      </c>
      <c r="BI528" s="0" t="n">
        <v>0.5349716047931</v>
      </c>
      <c r="BJ528" s="0" t="n">
        <v>-0.819309207145125</v>
      </c>
      <c r="BK528" s="0" t="n">
        <v>-1.31526576296892</v>
      </c>
      <c r="BL528" s="0" t="n">
        <v>1.19023297884269</v>
      </c>
      <c r="BM528" s="0" t="n">
        <v>0.639063273411011</v>
      </c>
      <c r="BN528" s="0" t="n">
        <v>-0.621334947936703</v>
      </c>
      <c r="BO528" s="0" t="n">
        <v>0.283866938843857</v>
      </c>
      <c r="BP528" s="0" t="n">
        <v>0.353334144165274</v>
      </c>
      <c r="BQ528" s="0" t="n">
        <v>-0.450904735771474</v>
      </c>
      <c r="BR528" s="0" t="n">
        <v>0.308243670588126</v>
      </c>
      <c r="BS528" s="0" t="n">
        <v>-0.914674274099525</v>
      </c>
      <c r="BT528" s="0" t="n">
        <v>-1.24248799693305</v>
      </c>
      <c r="BU528" s="0" t="n">
        <v>-0.831894340080908</v>
      </c>
      <c r="BV528" s="0" t="n">
        <v>0.583272594667506</v>
      </c>
      <c r="BW528" s="0" t="n">
        <v>1.69620761880651</v>
      </c>
      <c r="BX528" s="0" t="n">
        <v>0.795673713582801</v>
      </c>
      <c r="BY528" s="0" t="n">
        <v>-0.0307181835523807</v>
      </c>
      <c r="BZ528" s="0" t="n">
        <v>1.16438059194479</v>
      </c>
      <c r="CA528" s="0" t="n">
        <v>-0.0379907305614324</v>
      </c>
      <c r="CB528" s="0" t="n">
        <v>-1.50760115502635</v>
      </c>
      <c r="CC528" s="0" t="n">
        <v>-0.214021156352828</v>
      </c>
      <c r="CD528" s="0" t="n">
        <v>0.509282926941523</v>
      </c>
      <c r="CE528" s="0" t="n">
        <v>0.146596903505269</v>
      </c>
      <c r="CF528" s="0" t="n">
        <v>-0.505715433973819</v>
      </c>
      <c r="CG528" s="0" t="n">
        <v>-0.805157469585538</v>
      </c>
      <c r="CH528" s="0" t="n">
        <v>-1.58494003699161</v>
      </c>
      <c r="CI528" s="0" t="n">
        <v>-0.426143742515706</v>
      </c>
      <c r="CJ528" s="0" t="n">
        <v>-1.40823203764739</v>
      </c>
      <c r="CK528" s="0" t="n">
        <v>0.033780906960601</v>
      </c>
      <c r="CL528" s="0" t="n">
        <v>-0.0353111317963339</v>
      </c>
      <c r="CM528" s="0" t="n">
        <v>-0.213864268516772</v>
      </c>
      <c r="CN528" s="0" t="n">
        <v>0.198079987967503</v>
      </c>
      <c r="CO528" s="0" t="n">
        <v>-0.644138253846904</v>
      </c>
      <c r="CP528" s="0" t="n">
        <v>-1.1308338798699</v>
      </c>
      <c r="CQ528" s="0" t="n">
        <v>-2.51504388870671</v>
      </c>
      <c r="CR528" s="0" t="n">
        <v>0.668810571369249</v>
      </c>
      <c r="CS528" s="0" t="n">
        <v>-0.20182596927043</v>
      </c>
      <c r="CT528" s="0" t="n">
        <v>-1.00311353889992</v>
      </c>
      <c r="CU528" s="0" t="n">
        <v>0.984935013548238</v>
      </c>
      <c r="CV528" s="0" t="n">
        <v>-1.00831584859407</v>
      </c>
      <c r="CW528" s="0" t="n">
        <v>0.0231420926866122</v>
      </c>
      <c r="CX528" s="0" t="n">
        <v>1.12649331640569</v>
      </c>
      <c r="CZ528" s="0" t="n">
        <f aca="false">IF(CHOOSE(MATCH(G$5,$B$10:$E$10,0),$B528,$C528,$D528,$E528)*G$6+G528*G$7&lt;G$2,G$3*G$4,0)</f>
        <v>0</v>
      </c>
      <c r="DA528" s="0" t="n">
        <f aca="false">IF(CHOOSE(MATCH(H$5,$B$10:$E$10,0),$B528,$C528,$D528,$E528)*H$6+H528*H$7&lt;H$2,H$3*H$4,0)</f>
        <v>0</v>
      </c>
      <c r="DB528" s="0" t="n">
        <f aca="false">IF(CHOOSE(MATCH(I$5,$B$10:$E$10,0),$B528,$C528,$D528,$E528)*I$6+I528*I$7&lt;I$2,I$3*I$4,0)</f>
        <v>0</v>
      </c>
      <c r="DC528" s="0" t="n">
        <f aca="false">IF(CHOOSE(MATCH(J$5,$B$10:$E$10,0),$B528,$C528,$D528,$E528)*J$6+J528*J$7&lt;J$2,J$3*J$4,0)</f>
        <v>0</v>
      </c>
      <c r="DD528" s="0" t="n">
        <f aca="false">IF(CHOOSE(MATCH(K$5,$B$10:$E$10,0),$B528,$C528,$D528,$E528)*K$6+K528*K$7&lt;K$2,K$3*K$4,0)</f>
        <v>0</v>
      </c>
      <c r="DE528" s="0" t="n">
        <f aca="false">IF(CHOOSE(MATCH(L$5,$B$10:$E$10,0),$B528,$C528,$D528,$E528)*L$6+L528*L$7&lt;L$2,L$3*L$4,0)</f>
        <v>0</v>
      </c>
      <c r="DF528" s="0" t="n">
        <f aca="false">IF(CHOOSE(MATCH(M$5,$B$10:$E$10,0),$B528,$C528,$D528,$E528)*M$6+M528*M$7&lt;M$2,M$3*M$4,0)</f>
        <v>0</v>
      </c>
      <c r="DG528" s="0" t="n">
        <f aca="false">IF(CHOOSE(MATCH(N$5,$B$10:$E$10,0),$B528,$C528,$D528,$E528)*N$6+N528*N$7&lt;N$2,N$3*N$4,0)</f>
        <v>0</v>
      </c>
      <c r="DH528" s="0" t="n">
        <f aca="false">IF(CHOOSE(MATCH(O$5,$B$10:$E$10,0),$B528,$C528,$D528,$E528)*O$6+O528*O$7&lt;O$2,O$3*O$4,0)</f>
        <v>0</v>
      </c>
      <c r="DI528" s="0" t="n">
        <f aca="false">IF(CHOOSE(MATCH(P$5,$B$10:$E$10,0),$B528,$C528,$D528,$E528)*P$6+P528*P$7&lt;P$2,P$3*P$4,0)</f>
        <v>0</v>
      </c>
      <c r="DJ528" s="0" t="n">
        <f aca="false">IF(CHOOSE(MATCH(Q$5,$B$10:$E$10,0),$B528,$C528,$D528,$E528)*Q$6+Q528*Q$7&lt;Q$2,Q$3*Q$4,0)</f>
        <v>0</v>
      </c>
      <c r="DK528" s="0" t="n">
        <f aca="false">IF(CHOOSE(MATCH(R$5,$B$10:$E$10,0),$B528,$C528,$D528,$E528)*R$6+R528*R$7&lt;R$2,R$3*R$4,0)</f>
        <v>0</v>
      </c>
      <c r="DL528" s="0" t="n">
        <f aca="false">IF(CHOOSE(MATCH(S$5,$B$10:$E$10,0),$B528,$C528,$D528,$E528)*S$6+S528*S$7&lt;S$2,S$3*S$4,0)</f>
        <v>0</v>
      </c>
      <c r="DM528" s="0" t="n">
        <f aca="false">IF(CHOOSE(MATCH(T$5,$B$10:$E$10,0),$B528,$C528,$D528,$E528)*T$6+T528*T$7&lt;T$2,T$3*T$4,0)</f>
        <v>0</v>
      </c>
      <c r="DN528" s="0" t="n">
        <f aca="false">IF(CHOOSE(MATCH(U$5,$B$10:$E$10,0),$B528,$C528,$D528,$E528)*U$6+U528*U$7&lt;U$2,U$3*U$4,0)</f>
        <v>0</v>
      </c>
      <c r="DO528" s="0" t="n">
        <f aca="false">IF(CHOOSE(MATCH(V$5,$B$10:$E$10,0),$B528,$C528,$D528,$E528)*V$6+V528*V$7&lt;V$2,V$3*V$4,0)</f>
        <v>0</v>
      </c>
      <c r="DP528" s="0" t="n">
        <f aca="false">IF(CHOOSE(MATCH(W$5,$B$10:$E$10,0),$B528,$C528,$D528,$E528)*W$6+W528*W$7&lt;W$2,W$3*W$4,0)</f>
        <v>0</v>
      </c>
      <c r="DQ528" s="0" t="n">
        <f aca="false">IF(CHOOSE(MATCH(X$5,$B$10:$E$10,0),$B528,$C528,$D528,$E528)*X$6+X528*X$7&lt;X$2,X$3*X$4,0)</f>
        <v>0</v>
      </c>
      <c r="DR528" s="0" t="n">
        <f aca="false">IF(CHOOSE(MATCH(Y$5,$B$10:$E$10,0),$B528,$C528,$D528,$E528)*Y$6+Y528*Y$7&lt;Y$2,Y$3*Y$4,0)</f>
        <v>0</v>
      </c>
      <c r="DS528" s="0" t="n">
        <f aca="false">IF(CHOOSE(MATCH(Z$5,$B$10:$E$10,0),$B528,$C528,$D528,$E528)*Z$6+Z528*Z$7&lt;Z$2,Z$3*Z$4,0)</f>
        <v>0</v>
      </c>
      <c r="DT528" s="0" t="n">
        <f aca="false">IF(CHOOSE(MATCH(AA$5,$B$10:$E$10,0),$B528,$C528,$D528,$E528)*AA$6+AA528*AA$7&lt;AA$2,AA$3*AA$4,0)</f>
        <v>0</v>
      </c>
      <c r="DU528" s="0" t="n">
        <f aca="false">IF(CHOOSE(MATCH(AB$5,$B$10:$E$10,0),$B528,$C528,$D528,$E528)*AB$6+AB528*AB$7&lt;AB$2,AB$3*AB$4,0)</f>
        <v>0</v>
      </c>
      <c r="DV528" s="0" t="n">
        <f aca="false">IF(CHOOSE(MATCH(AC$5,$B$10:$E$10,0),$B528,$C528,$D528,$E528)*AC$6+AC528*AC$7&lt;AC$2,AC$3*AC$4,0)</f>
        <v>0</v>
      </c>
      <c r="DW528" s="0" t="n">
        <f aca="false">IF(CHOOSE(MATCH(AD$5,$B$10:$E$10,0),$B528,$C528,$D528,$E528)*AD$6+AD528*AD$7&lt;AD$2,AD$3*AD$4,0)</f>
        <v>0</v>
      </c>
      <c r="DX528" s="0" t="n">
        <f aca="false">IF(CHOOSE(MATCH(AE$5,$B$10:$E$10,0),$B528,$C528,$D528,$E528)*AE$6+AE528*AE$7&lt;AE$2,AE$3*AE$4,0)</f>
        <v>0</v>
      </c>
      <c r="DY528" s="0" t="n">
        <f aca="false">IF(CHOOSE(MATCH(AF$5,$B$10:$E$10,0),$B528,$C528,$D528,$E528)*AF$6+AF528*AF$7&lt;AF$2,AF$3*AF$4,0)</f>
        <v>0</v>
      </c>
      <c r="DZ528" s="0" t="n">
        <f aca="false">IF(CHOOSE(MATCH(AG$5,$B$10:$E$10,0),$B528,$C528,$D528,$E528)*AG$6+AG528*AG$7&lt;AG$2,AG$3*AG$4,0)</f>
        <v>0</v>
      </c>
      <c r="EA528" s="0" t="n">
        <f aca="false">IF(CHOOSE(MATCH(AH$5,$B$10:$E$10,0),$B528,$C528,$D528,$E528)*AH$6+AH528*AH$7&lt;AH$2,AH$3*AH$4,0)</f>
        <v>0</v>
      </c>
      <c r="EB528" s="0" t="n">
        <f aca="false">IF(CHOOSE(MATCH(AI$5,$B$10:$E$10,0),$B528,$C528,$D528,$E528)*AI$6+AI528*AI$7&lt;AI$2,AI$3*AI$4,0)</f>
        <v>0</v>
      </c>
      <c r="EC528" s="0" t="n">
        <f aca="false">IF(CHOOSE(MATCH(AJ$5,$B$10:$E$10,0),$B528,$C528,$D528,$E528)*AJ$6+AJ528*AJ$7&lt;AJ$2,AJ$3*AJ$4,0)</f>
        <v>0</v>
      </c>
      <c r="ED528" s="0" t="n">
        <f aca="false">IF(CHOOSE(MATCH(AK$5,$B$10:$E$10,0),$B528,$C528,$D528,$E528)*AK$6+AK528*AK$7&lt;AK$2,AK$3*AK$4,0)</f>
        <v>0</v>
      </c>
      <c r="EE528" s="0" t="n">
        <f aca="false">IF(CHOOSE(MATCH(AL$5,$B$10:$E$10,0),$B528,$C528,$D528,$E528)*AL$6+AL528*AL$7&lt;AL$2,AL$3*AL$4,0)</f>
        <v>0</v>
      </c>
      <c r="EF528" s="0" t="n">
        <f aca="false">IF(CHOOSE(MATCH(AM$5,$B$10:$E$10,0),$B528,$C528,$D528,$E528)*AM$6+AM528*AM$7&lt;AM$2,AM$3*AM$4,0)</f>
        <v>0</v>
      </c>
      <c r="EG528" s="0" t="n">
        <f aca="false">IF(CHOOSE(MATCH(AN$5,$B$10:$E$10,0),$B528,$C528,$D528,$E528)*AN$6+AN528*AN$7&lt;AN$2,AN$3*AN$4,0)</f>
        <v>0</v>
      </c>
      <c r="EH528" s="0" t="n">
        <f aca="false">IF(CHOOSE(MATCH(AO$5,$B$10:$E$10,0),$B528,$C528,$D528,$E528)*AO$6+AO528*AO$7&lt;AO$2,AO$3*AO$4,0)</f>
        <v>0</v>
      </c>
      <c r="EI528" s="0" t="n">
        <f aca="false">IF(CHOOSE(MATCH(AP$5,$B$10:$E$10,0),$B528,$C528,$D528,$E528)*AP$6+AP528*AP$7&lt;AP$2,AP$3*AP$4,0)</f>
        <v>0</v>
      </c>
      <c r="EJ528" s="0" t="n">
        <f aca="false">IF(CHOOSE(MATCH(AQ$5,$B$10:$E$10,0),$B528,$C528,$D528,$E528)*AQ$6+AQ528*AQ$7&lt;AQ$2,AQ$3*AQ$4,0)</f>
        <v>0</v>
      </c>
      <c r="EK528" s="0" t="n">
        <f aca="false">IF(CHOOSE(MATCH(AR$5,$B$10:$E$10,0),$B528,$C528,$D528,$E528)*AR$6+AR528*AR$7&lt;AR$2,AR$3*AR$4,0)</f>
        <v>0</v>
      </c>
      <c r="EL528" s="0" t="n">
        <f aca="false">IF(CHOOSE(MATCH(AS$5,$B$10:$E$10,0),$B528,$C528,$D528,$E528)*AS$6+AS528*AS$7&lt;AS$2,AS$3*AS$4,0)</f>
        <v>0</v>
      </c>
      <c r="EM528" s="0" t="n">
        <f aca="false">IF(CHOOSE(MATCH(AT$5,$B$10:$E$10,0),$B528,$C528,$D528,$E528)*AT$6+AT528*AT$7&lt;AT$2,AT$3*AT$4,0)</f>
        <v>0</v>
      </c>
      <c r="EN528" s="0" t="n">
        <f aca="false">IF(CHOOSE(MATCH(AU$5,$B$10:$E$10,0),$B528,$C528,$D528,$E528)*AU$6+AU528*AU$7&lt;AU$2,AU$3*AU$4,0)</f>
        <v>0</v>
      </c>
      <c r="EO528" s="0" t="n">
        <f aca="false">IF(CHOOSE(MATCH(AV$5,$B$10:$E$10,0),$B528,$C528,$D528,$E528)*AV$6+AV528*AV$7&lt;AV$2,AV$3*AV$4,0)</f>
        <v>0</v>
      </c>
      <c r="EP528" s="0" t="n">
        <f aca="false">IF(CHOOSE(MATCH(AW$5,$B$10:$E$10,0),$B528,$C528,$D528,$E528)*AW$6+AW528*AW$7&lt;AW$2,AW$3*AW$4,0)</f>
        <v>0</v>
      </c>
      <c r="EQ528" s="0" t="n">
        <f aca="false">IF(CHOOSE(MATCH(AX$5,$B$10:$E$10,0),$B528,$C528,$D528,$E528)*AX$6+AX528*AX$7&lt;AX$2,AX$3*AX$4,0)</f>
        <v>0</v>
      </c>
      <c r="ER528" s="0" t="n">
        <f aca="false">IF(CHOOSE(MATCH(AY$5,$B$10:$E$10,0),$B528,$C528,$D528,$E528)*AY$6+AY528*AY$7&lt;AY$2,AY$3*AY$4,0)</f>
        <v>0</v>
      </c>
      <c r="ES528" s="0" t="n">
        <f aca="false">IF(CHOOSE(MATCH(AZ$5,$B$10:$E$10,0),$B528,$C528,$D528,$E528)*AZ$6+AZ528*AZ$7&lt;AZ$2,AZ$3*AZ$4,0)</f>
        <v>0</v>
      </c>
      <c r="ET528" s="0" t="n">
        <f aca="false">IF(CHOOSE(MATCH(BA$5,$B$10:$E$10,0),$B528,$C528,$D528,$E528)*BA$6+BA528*BA$7&lt;BA$2,BA$3*BA$4,0)</f>
        <v>0</v>
      </c>
      <c r="EU528" s="0" t="n">
        <f aca="false">IF(CHOOSE(MATCH(BB$5,$B$10:$E$10,0),$B528,$C528,$D528,$E528)*BB$6+BB528*BB$7&lt;BB$2,BB$3*BB$4,0)</f>
        <v>0</v>
      </c>
      <c r="EV528" s="0" t="n">
        <f aca="false">IF(CHOOSE(MATCH(BC$5,$B$10:$E$10,0),$B528,$C528,$D528,$E528)*BC$6+BC528*BC$7&lt;BC$2,BC$3*BC$4,0)</f>
        <v>0</v>
      </c>
      <c r="EW528" s="0" t="n">
        <f aca="false">IF(CHOOSE(MATCH(BD$5,$B$10:$E$10,0),$B528,$C528,$D528,$E528)*BD$6+BD528*BD$7&lt;BD$2,BD$3*BD$4,0)</f>
        <v>0</v>
      </c>
      <c r="EX528" s="0" t="n">
        <f aca="false">IF(CHOOSE(MATCH(BE$5,$B$10:$E$10,0),$B528,$C528,$D528,$E528)*BE$6+BE528*BE$7&lt;BE$2,BE$3*BE$4,0)</f>
        <v>0</v>
      </c>
      <c r="EY528" s="0" t="n">
        <f aca="false">IF(CHOOSE(MATCH(BF$5,$B$10:$E$10,0),$B528,$C528,$D528,$E528)*BF$6+BF528*BF$7&lt;BF$2,BF$3*BF$4,0)</f>
        <v>0</v>
      </c>
      <c r="EZ528" s="0" t="n">
        <f aca="false">IF(CHOOSE(MATCH(BG$5,$B$10:$E$10,0),$B528,$C528,$D528,$E528)*BG$6+BG528*BG$7&lt;BG$2,BG$3*BG$4,0)</f>
        <v>0</v>
      </c>
      <c r="FA528" s="0" t="n">
        <f aca="false">IF(CHOOSE(MATCH(BH$5,$B$10:$E$10,0),$B528,$C528,$D528,$E528)*BH$6+BH528*BH$7&lt;BH$2,BH$3*BH$4,0)</f>
        <v>0</v>
      </c>
      <c r="FB528" s="0" t="n">
        <f aca="false">IF(CHOOSE(MATCH(BI$5,$B$10:$E$10,0),$B528,$C528,$D528,$E528)*BI$6+BI528*BI$7&lt;BI$2,BI$3*BI$4,0)</f>
        <v>0</v>
      </c>
      <c r="FC528" s="0" t="n">
        <f aca="false">IF(CHOOSE(MATCH(BJ$5,$B$10:$E$10,0),$B528,$C528,$D528,$E528)*BJ$6+BJ528*BJ$7&lt;BJ$2,BJ$3*BJ$4,0)</f>
        <v>0</v>
      </c>
      <c r="FD528" s="0" t="n">
        <f aca="false">IF(CHOOSE(MATCH(BK$5,$B$10:$E$10,0),$B528,$C528,$D528,$E528)*BK$6+BK528*BK$7&lt;BK$2,BK$3*BK$4,0)</f>
        <v>0</v>
      </c>
      <c r="FE528" s="0" t="n">
        <f aca="false">IF(CHOOSE(MATCH(BL$5,$B$10:$E$10,0),$B528,$C528,$D528,$E528)*BL$6+BL528*BL$7&lt;BL$2,BL$3*BL$4,0)</f>
        <v>0</v>
      </c>
      <c r="FF528" s="0" t="n">
        <f aca="false">IF(CHOOSE(MATCH(BM$5,$B$10:$E$10,0),$B528,$C528,$D528,$E528)*BM$6+BM528*BM$7&lt;BM$2,BM$3*BM$4,0)</f>
        <v>0</v>
      </c>
      <c r="FG528" s="0" t="n">
        <f aca="false">IF(CHOOSE(MATCH(BN$5,$B$10:$E$10,0),$B528,$C528,$D528,$E528)*BN$6+BN528*BN$7&lt;BN$2,BN$3*BN$4,0)</f>
        <v>0</v>
      </c>
      <c r="FH528" s="0" t="n">
        <f aca="false">IF(CHOOSE(MATCH(BO$5,$B$10:$E$10,0),$B528,$C528,$D528,$E528)*BO$6+BO528*BO$7&lt;BO$2,BO$3*BO$4,0)</f>
        <v>0</v>
      </c>
      <c r="FI528" s="0" t="n">
        <f aca="false">IF(CHOOSE(MATCH(BP$5,$B$10:$E$10,0),$B528,$C528,$D528,$E528)*BP$6+BP528*BP$7&lt;BP$2,BP$3*BP$4,0)</f>
        <v>0</v>
      </c>
      <c r="FJ528" s="0" t="n">
        <f aca="false">IF(CHOOSE(MATCH(BQ$5,$B$10:$E$10,0),$B528,$C528,$D528,$E528)*BQ$6+BQ528*BQ$7&lt;BQ$2,BQ$3*BQ$4,0)</f>
        <v>0</v>
      </c>
      <c r="FK528" s="0" t="n">
        <f aca="false">IF(CHOOSE(MATCH(BR$5,$B$10:$E$10,0),$B528,$C528,$D528,$E528)*BR$6+BR528*BR$7&lt;BR$2,BR$3*BR$4,0)</f>
        <v>0</v>
      </c>
      <c r="FL528" s="0" t="n">
        <f aca="false">IF(CHOOSE(MATCH(BS$5,$B$10:$E$10,0),$B528,$C528,$D528,$E528)*BS$6+BS528*BS$7&lt;BS$2,BS$3*BS$4,0)</f>
        <v>0</v>
      </c>
      <c r="FM528" s="0" t="n">
        <f aca="false">IF(CHOOSE(MATCH(BT$5,$B$10:$E$10,0),$B528,$C528,$D528,$E528)*BT$6+BT528*BT$7&lt;BT$2,BT$3*BT$4,0)</f>
        <v>0</v>
      </c>
      <c r="FN528" s="0" t="n">
        <f aca="false">IF(CHOOSE(MATCH(BU$5,$B$10:$E$10,0),$B528,$C528,$D528,$E528)*BU$6+BU528*BU$7&lt;BU$2,BU$3*BU$4,0)</f>
        <v>0</v>
      </c>
      <c r="FO528" s="0" t="n">
        <f aca="false">IF(CHOOSE(MATCH(BV$5,$B$10:$E$10,0),$B528,$C528,$D528,$E528)*BV$6+BV528*BV$7&lt;BV$2,BV$3*BV$4,0)</f>
        <v>0</v>
      </c>
      <c r="FP528" s="0" t="n">
        <f aca="false">IF(CHOOSE(MATCH(BW$5,$B$10:$E$10,0),$B528,$C528,$D528,$E528)*BW$6+BW528*BW$7&lt;BW$2,BW$3*BW$4,0)</f>
        <v>0</v>
      </c>
      <c r="FQ528" s="0" t="n">
        <f aca="false">IF(CHOOSE(MATCH(BX$5,$B$10:$E$10,0),$B528,$C528,$D528,$E528)*BX$6+BX528*BX$7&lt;BX$2,BX$3*BX$4,0)</f>
        <v>0</v>
      </c>
      <c r="FR528" s="0" t="n">
        <f aca="false">IF(CHOOSE(MATCH(BY$5,$B$10:$E$10,0),$B528,$C528,$D528,$E528)*BY$6+BY528*BY$7&lt;BY$2,BY$3*BY$4,0)</f>
        <v>0</v>
      </c>
      <c r="FS528" s="0" t="n">
        <f aca="false">IF(CHOOSE(MATCH(BZ$5,$B$10:$E$10,0),$B528,$C528,$D528,$E528)*BZ$6+BZ528*BZ$7&lt;BZ$2,BZ$3*BZ$4,0)</f>
        <v>0</v>
      </c>
      <c r="FT528" s="0" t="n">
        <f aca="false">IF(CHOOSE(MATCH(CA$5,$B$10:$E$10,0),$B528,$C528,$D528,$E528)*CA$6+CA528*CA$7&lt;CA$2,CA$3*CA$4,0)</f>
        <v>0</v>
      </c>
      <c r="FU528" s="0" t="n">
        <f aca="false">IF(CHOOSE(MATCH(CB$5,$B$10:$E$10,0),$B528,$C528,$D528,$E528)*CB$6+CB528*CB$7&lt;CB$2,CB$3*CB$4,0)</f>
        <v>0</v>
      </c>
      <c r="FV528" s="0" t="n">
        <f aca="false">IF(CHOOSE(MATCH(CC$5,$B$10:$E$10,0),$B528,$C528,$D528,$E528)*CC$6+CC528*CC$7&lt;CC$2,CC$3*CC$4,0)</f>
        <v>0</v>
      </c>
      <c r="FW528" s="0" t="n">
        <f aca="false">IF(CHOOSE(MATCH(CD$5,$B$10:$E$10,0),$B528,$C528,$D528,$E528)*CD$6+CD528*CD$7&lt;CD$2,CD$3*CD$4,0)</f>
        <v>0</v>
      </c>
      <c r="FX528" s="0" t="n">
        <f aca="false">IF(CHOOSE(MATCH(CE$5,$B$10:$E$10,0),$B528,$C528,$D528,$E528)*CE$6+CE528*CE$7&lt;CE$2,CE$3*CE$4,0)</f>
        <v>0</v>
      </c>
      <c r="FY528" s="0" t="n">
        <f aca="false">IF(CHOOSE(MATCH(CF$5,$B$10:$E$10,0),$B528,$C528,$D528,$E528)*CF$6+CF528*CF$7&lt;CF$2,CF$3*CF$4,0)</f>
        <v>0</v>
      </c>
      <c r="FZ528" s="0" t="n">
        <f aca="false">IF(CHOOSE(MATCH(CG$5,$B$10:$E$10,0),$B528,$C528,$D528,$E528)*CG$6+CG528*CG$7&lt;CG$2,CG$3*CG$4,0)</f>
        <v>0</v>
      </c>
      <c r="GA528" s="0" t="n">
        <f aca="false">IF(CHOOSE(MATCH(CH$5,$B$10:$E$10,0),$B528,$C528,$D528,$E528)*CH$6+CH528*CH$7&lt;CH$2,CH$3*CH$4,0)</f>
        <v>0</v>
      </c>
      <c r="GB528" s="0" t="n">
        <f aca="false">IF(CHOOSE(MATCH(CI$5,$B$10:$E$10,0),$B528,$C528,$D528,$E528)*CI$6+CI528*CI$7&lt;CI$2,CI$3*CI$4,0)</f>
        <v>0</v>
      </c>
      <c r="GC528" s="0" t="n">
        <f aca="false">IF(CHOOSE(MATCH(CJ$5,$B$10:$E$10,0),$B528,$C528,$D528,$E528)*CJ$6+CJ528*CJ$7&lt;CJ$2,CJ$3*CJ$4,0)</f>
        <v>0</v>
      </c>
      <c r="GD528" s="0" t="n">
        <f aca="false">IF(CHOOSE(MATCH(CK$5,$B$10:$E$10,0),$B528,$C528,$D528,$E528)*CK$6+CK528*CK$7&lt;CK$2,CK$3*CK$4,0)</f>
        <v>0</v>
      </c>
      <c r="GE528" s="0" t="n">
        <f aca="false">IF(CHOOSE(MATCH(CL$5,$B$10:$E$10,0),$B528,$C528,$D528,$E528)*CL$6+CL528*CL$7&lt;CL$2,CL$3*CL$4,0)</f>
        <v>0</v>
      </c>
      <c r="GF528" s="0" t="n">
        <f aca="false">IF(CHOOSE(MATCH(CM$5,$B$10:$E$10,0),$B528,$C528,$D528,$E528)*CM$6+CM528*CM$7&lt;CM$2,CM$3*CM$4,0)</f>
        <v>0</v>
      </c>
      <c r="GG528" s="0" t="n">
        <f aca="false">IF(CHOOSE(MATCH(CN$5,$B$10:$E$10,0),$B528,$C528,$D528,$E528)*CN$6+CN528*CN$7&lt;CN$2,CN$3*CN$4,0)</f>
        <v>0</v>
      </c>
      <c r="GH528" s="0" t="n">
        <f aca="false">IF(CHOOSE(MATCH(CO$5,$B$10:$E$10,0),$B528,$C528,$D528,$E528)*CO$6+CO528*CO$7&lt;CO$2,CO$3*CO$4,0)</f>
        <v>0</v>
      </c>
      <c r="GI528" s="0" t="n">
        <f aca="false">IF(CHOOSE(MATCH(CP$5,$B$10:$E$10,0),$B528,$C528,$D528,$E528)*CP$6+CP528*CP$7&lt;CP$2,CP$3*CP$4,0)</f>
        <v>0</v>
      </c>
      <c r="GJ528" s="0" t="n">
        <f aca="false">IF(CHOOSE(MATCH(CQ$5,$B$10:$E$10,0),$B528,$C528,$D528,$E528)*CQ$6+CQ528*CQ$7&lt;CQ$2,CQ$3*CQ$4,0)</f>
        <v>0</v>
      </c>
      <c r="GK528" s="0" t="n">
        <f aca="false">IF(CHOOSE(MATCH(CR$5,$B$10:$E$10,0),$B528,$C528,$D528,$E528)*CR$6+CR528*CR$7&lt;CR$2,CR$3*CR$4,0)</f>
        <v>0</v>
      </c>
      <c r="GL528" s="0" t="n">
        <f aca="false">IF(CHOOSE(MATCH(CS$5,$B$10:$E$10,0),$B528,$C528,$D528,$E528)*CS$6+CS528*CS$7&lt;CS$2,CS$3*CS$4,0)</f>
        <v>0</v>
      </c>
      <c r="GM528" s="0" t="n">
        <f aca="false">IF(CHOOSE(MATCH(CT$5,$B$10:$E$10,0),$B528,$C528,$D528,$E528)*CT$6+CT528*CT$7&lt;CT$2,CT$3*CT$4,0)</f>
        <v>0</v>
      </c>
      <c r="GN528" s="0" t="n">
        <f aca="false">IF(CHOOSE(MATCH(CU$5,$B$10:$E$10,0),$B528,$C528,$D528,$E528)*CU$6+CU528*CU$7&lt;CU$2,CU$3*CU$4,0)</f>
        <v>0</v>
      </c>
      <c r="GO528" s="0" t="n">
        <f aca="false">IF(CHOOSE(MATCH(CV$5,$B$10:$E$10,0),$B528,$C528,$D528,$E528)*CV$6+CV528*CV$7&lt;CV$2,CV$3*CV$4,0)</f>
        <v>0</v>
      </c>
      <c r="GP528" s="0" t="n">
        <f aca="false">IF(CHOOSE(MATCH(CW$5,$B$10:$E$10,0),$B528,$C528,$D528,$E528)*CW$6+CW528*CW$7&lt;CW$2,CW$3*CW$4,0)</f>
        <v>0</v>
      </c>
      <c r="GQ528" s="0" t="n">
        <f aca="false">IF(CHOOSE(MATCH(CX$5,$B$10:$E$10,0),$B528,$C528,$D528,$E528)*CX$6+CX528*CX$7&lt;CX$2,CX$3*CX$4,0)</f>
        <v>0</v>
      </c>
      <c r="GS528" s="0" t="n">
        <f aca="false">SUM(CZ528:GQ528)</f>
        <v>0</v>
      </c>
      <c r="GT528" s="0" t="n">
        <f aca="false">IF(GS528&gt;$GS$6,1,0)</f>
        <v>0</v>
      </c>
    </row>
    <row r="529" customFormat="false" ht="14" hidden="false" customHeight="false" outlineLevel="0" collapsed="false">
      <c r="A529" s="0" t="n">
        <v>519</v>
      </c>
      <c r="B529" s="0" t="n">
        <v>0.748290612965847</v>
      </c>
      <c r="C529" s="0" t="n">
        <v>0.490073110231767</v>
      </c>
      <c r="D529" s="0" t="n">
        <v>-0.699061691550684</v>
      </c>
      <c r="E529" s="0" t="n">
        <v>0.218160687203827</v>
      </c>
      <c r="G529" s="0" t="n">
        <v>2.36173946177587</v>
      </c>
      <c r="H529" s="0" t="n">
        <v>-1.06689412859851</v>
      </c>
      <c r="I529" s="0" t="n">
        <v>-0.617071691522142</v>
      </c>
      <c r="J529" s="0" t="n">
        <v>-0.622912921244279</v>
      </c>
      <c r="K529" s="0" t="n">
        <v>-0.564333504371462</v>
      </c>
      <c r="L529" s="0" t="n">
        <v>-0.608672507951269</v>
      </c>
      <c r="M529" s="0" t="n">
        <v>-0.181412360689137</v>
      </c>
      <c r="N529" s="0" t="n">
        <v>-0.276229457085719</v>
      </c>
      <c r="O529" s="0" t="n">
        <v>-0.265356447926024</v>
      </c>
      <c r="P529" s="0" t="n">
        <v>0.313784767058678</v>
      </c>
      <c r="Q529" s="0" t="n">
        <v>1.69235136127099</v>
      </c>
      <c r="R529" s="0" t="n">
        <v>-0.814609393273713</v>
      </c>
      <c r="S529" s="0" t="n">
        <v>-0.443549197370885</v>
      </c>
      <c r="T529" s="0" t="n">
        <v>1.73107764567249</v>
      </c>
      <c r="U529" s="0" t="n">
        <v>0.508413222632953</v>
      </c>
      <c r="V529" s="0" t="n">
        <v>-0.517836724611698</v>
      </c>
      <c r="W529" s="0" t="n">
        <v>-0.108265112430672</v>
      </c>
      <c r="X529" s="0" t="n">
        <v>-0.592547166888835</v>
      </c>
      <c r="Y529" s="0" t="n">
        <v>0.883503616933012</v>
      </c>
      <c r="Z529" s="0" t="n">
        <v>-0.883842403709423</v>
      </c>
      <c r="AA529" s="0" t="n">
        <v>0.586177293371293</v>
      </c>
      <c r="AB529" s="0" t="n">
        <v>0.885765985003673</v>
      </c>
      <c r="AC529" s="0" t="n">
        <v>1.50736013893038</v>
      </c>
      <c r="AD529" s="0" t="n">
        <v>-0.0105956132756546</v>
      </c>
      <c r="AE529" s="0" t="n">
        <v>-0.879779236129252</v>
      </c>
      <c r="AF529" s="0" t="n">
        <v>2.24195900955237</v>
      </c>
      <c r="AG529" s="0" t="n">
        <v>-0.226091287913732</v>
      </c>
      <c r="AH529" s="0" t="n">
        <v>0.939837718760828</v>
      </c>
      <c r="AI529" s="0" t="n">
        <v>0.293116499960888</v>
      </c>
      <c r="AJ529" s="0" t="n">
        <v>-0.342768089467427</v>
      </c>
      <c r="AK529" s="0" t="n">
        <v>0.210812913792324</v>
      </c>
      <c r="AL529" s="0" t="n">
        <v>0.143504621519241</v>
      </c>
      <c r="AM529" s="0" t="n">
        <v>-1.02266312751453</v>
      </c>
      <c r="AN529" s="0" t="n">
        <v>-1.14545173346414</v>
      </c>
      <c r="AO529" s="0" t="n">
        <v>-0.031025138014229</v>
      </c>
      <c r="AP529" s="0" t="n">
        <v>-0.328524265569285</v>
      </c>
      <c r="AQ529" s="0" t="n">
        <v>1.23016661746078</v>
      </c>
      <c r="AR529" s="0" t="n">
        <v>-1.31344904730213</v>
      </c>
      <c r="AS529" s="0" t="n">
        <v>1.164230525319</v>
      </c>
      <c r="AT529" s="0" t="n">
        <v>0.840793745737756</v>
      </c>
      <c r="AU529" s="0" t="n">
        <v>-0.388655507777003</v>
      </c>
      <c r="AV529" s="0" t="n">
        <v>1.10920382212498</v>
      </c>
      <c r="AW529" s="0" t="n">
        <v>2.47709976974875</v>
      </c>
      <c r="AX529" s="0" t="n">
        <v>0.133463800011668</v>
      </c>
      <c r="AY529" s="0" t="n">
        <v>0.282910832538619</v>
      </c>
      <c r="AZ529" s="0" t="n">
        <v>-1.70727616932709</v>
      </c>
      <c r="BA529" s="0" t="n">
        <v>1.80791175807826</v>
      </c>
      <c r="BB529" s="0" t="n">
        <v>1.44527348311385</v>
      </c>
      <c r="BC529" s="0" t="n">
        <v>-0.71705244408804</v>
      </c>
      <c r="BD529" s="0" t="n">
        <v>-1.14016074803658</v>
      </c>
      <c r="BE529" s="0" t="n">
        <v>-0.615129920333857</v>
      </c>
      <c r="BF529" s="0" t="n">
        <v>-1.60292529471917</v>
      </c>
      <c r="BG529" s="0" t="n">
        <v>0.274957301371614</v>
      </c>
      <c r="BH529" s="0" t="n">
        <v>-1.37440338221495</v>
      </c>
      <c r="BI529" s="0" t="n">
        <v>-1.07095729617868</v>
      </c>
      <c r="BJ529" s="0" t="n">
        <v>-0.494360392622184</v>
      </c>
      <c r="BK529" s="0" t="n">
        <v>1.18682237371104</v>
      </c>
      <c r="BL529" s="0" t="n">
        <v>-1.08794438347104</v>
      </c>
      <c r="BM529" s="0" t="n">
        <v>-0.390141394746024</v>
      </c>
      <c r="BN529" s="0" t="n">
        <v>0.275751972367289</v>
      </c>
      <c r="BO529" s="0" t="n">
        <v>-0.892580374056706</v>
      </c>
      <c r="BP529" s="0" t="n">
        <v>0.811096469988115</v>
      </c>
      <c r="BQ529" s="0" t="n">
        <v>-0.765689947002102</v>
      </c>
      <c r="BR529" s="0" t="n">
        <v>1.3592170944321</v>
      </c>
      <c r="BS529" s="0" t="n">
        <v>-0.754964730731445</v>
      </c>
      <c r="BT529" s="0" t="n">
        <v>0.338228574037203</v>
      </c>
      <c r="BU529" s="0" t="n">
        <v>-0.303914475807687</v>
      </c>
      <c r="BV529" s="0" t="n">
        <v>0.587631348025752</v>
      </c>
      <c r="BW529" s="0" t="n">
        <v>1.69556187756825</v>
      </c>
      <c r="BX529" s="0" t="n">
        <v>1.60708623297978</v>
      </c>
      <c r="BY529" s="0" t="n">
        <v>-2.09542122320272</v>
      </c>
      <c r="BZ529" s="0" t="n">
        <v>0.880907009559451</v>
      </c>
      <c r="CA529" s="0" t="n">
        <v>-0.0671775524097029</v>
      </c>
      <c r="CB529" s="0" t="n">
        <v>0.414528358305688</v>
      </c>
      <c r="CC529" s="0" t="n">
        <v>-0.897375684871804</v>
      </c>
      <c r="CD529" s="0" t="n">
        <v>-2.04769094125368</v>
      </c>
      <c r="CE529" s="0" t="n">
        <v>0.800935140432557</v>
      </c>
      <c r="CF529" s="0" t="n">
        <v>0.432098659075564</v>
      </c>
      <c r="CG529" s="0" t="n">
        <v>1.74951310327742</v>
      </c>
      <c r="CH529" s="0" t="n">
        <v>-0.356267264578491</v>
      </c>
      <c r="CI529" s="0" t="n">
        <v>0.313141299557174</v>
      </c>
      <c r="CJ529" s="0" t="n">
        <v>-1.80948518391233</v>
      </c>
      <c r="CK529" s="0" t="n">
        <v>1.42534645419801</v>
      </c>
      <c r="CL529" s="0" t="n">
        <v>-0.755167093302589</v>
      </c>
      <c r="CM529" s="0" t="n">
        <v>1.30659373098752</v>
      </c>
      <c r="CN529" s="0" t="n">
        <v>-0.978247953753453</v>
      </c>
      <c r="CO529" s="0" t="n">
        <v>0.954935330810258</v>
      </c>
      <c r="CP529" s="0" t="n">
        <v>2.13854946196079</v>
      </c>
      <c r="CQ529" s="0" t="n">
        <v>-1.26328131955233</v>
      </c>
      <c r="CR529" s="0" t="n">
        <v>-0.268131543634809</v>
      </c>
      <c r="CS529" s="0" t="n">
        <v>1.29359250422567</v>
      </c>
      <c r="CT529" s="0" t="n">
        <v>0.665752395434538</v>
      </c>
      <c r="CU529" s="0" t="n">
        <v>-1.45622834679671</v>
      </c>
      <c r="CV529" s="0" t="n">
        <v>-1.2007058103336</v>
      </c>
      <c r="CW529" s="0" t="n">
        <v>0.328847136188415</v>
      </c>
      <c r="CX529" s="0" t="n">
        <v>0.188182411875459</v>
      </c>
      <c r="CZ529" s="0" t="n">
        <f aca="false">IF(CHOOSE(MATCH(G$5,$B$10:$E$10,0),$B529,$C529,$D529,$E529)*G$6+G529*G$7&lt;G$2,G$3*G$4,0)</f>
        <v>0</v>
      </c>
      <c r="DA529" s="0" t="n">
        <f aca="false">IF(CHOOSE(MATCH(H$5,$B$10:$E$10,0),$B529,$C529,$D529,$E529)*H$6+H529*H$7&lt;H$2,H$3*H$4,0)</f>
        <v>0</v>
      </c>
      <c r="DB529" s="0" t="n">
        <f aca="false">IF(CHOOSE(MATCH(I$5,$B$10:$E$10,0),$B529,$C529,$D529,$E529)*I$6+I529*I$7&lt;I$2,I$3*I$4,0)</f>
        <v>0</v>
      </c>
      <c r="DC529" s="0" t="n">
        <f aca="false">IF(CHOOSE(MATCH(J$5,$B$10:$E$10,0),$B529,$C529,$D529,$E529)*J$6+J529*J$7&lt;J$2,J$3*J$4,0)</f>
        <v>0</v>
      </c>
      <c r="DD529" s="0" t="n">
        <f aca="false">IF(CHOOSE(MATCH(K$5,$B$10:$E$10,0),$B529,$C529,$D529,$E529)*K$6+K529*K$7&lt;K$2,K$3*K$4,0)</f>
        <v>0</v>
      </c>
      <c r="DE529" s="0" t="n">
        <f aca="false">IF(CHOOSE(MATCH(L$5,$B$10:$E$10,0),$B529,$C529,$D529,$E529)*L$6+L529*L$7&lt;L$2,L$3*L$4,0)</f>
        <v>0</v>
      </c>
      <c r="DF529" s="0" t="n">
        <f aca="false">IF(CHOOSE(MATCH(M$5,$B$10:$E$10,0),$B529,$C529,$D529,$E529)*M$6+M529*M$7&lt;M$2,M$3*M$4,0)</f>
        <v>0</v>
      </c>
      <c r="DG529" s="0" t="n">
        <f aca="false">IF(CHOOSE(MATCH(N$5,$B$10:$E$10,0),$B529,$C529,$D529,$E529)*N$6+N529*N$7&lt;N$2,N$3*N$4,0)</f>
        <v>0</v>
      </c>
      <c r="DH529" s="0" t="n">
        <f aca="false">IF(CHOOSE(MATCH(O$5,$B$10:$E$10,0),$B529,$C529,$D529,$E529)*O$6+O529*O$7&lt;O$2,O$3*O$4,0)</f>
        <v>0</v>
      </c>
      <c r="DI529" s="0" t="n">
        <f aca="false">IF(CHOOSE(MATCH(P$5,$B$10:$E$10,0),$B529,$C529,$D529,$E529)*P$6+P529*P$7&lt;P$2,P$3*P$4,0)</f>
        <v>0</v>
      </c>
      <c r="DJ529" s="0" t="n">
        <f aca="false">IF(CHOOSE(MATCH(Q$5,$B$10:$E$10,0),$B529,$C529,$D529,$E529)*Q$6+Q529*Q$7&lt;Q$2,Q$3*Q$4,0)</f>
        <v>0</v>
      </c>
      <c r="DK529" s="0" t="n">
        <f aca="false">IF(CHOOSE(MATCH(R$5,$B$10:$E$10,0),$B529,$C529,$D529,$E529)*R$6+R529*R$7&lt;R$2,R$3*R$4,0)</f>
        <v>0</v>
      </c>
      <c r="DL529" s="0" t="n">
        <f aca="false">IF(CHOOSE(MATCH(S$5,$B$10:$E$10,0),$B529,$C529,$D529,$E529)*S$6+S529*S$7&lt;S$2,S$3*S$4,0)</f>
        <v>0</v>
      </c>
      <c r="DM529" s="0" t="n">
        <f aca="false">IF(CHOOSE(MATCH(T$5,$B$10:$E$10,0),$B529,$C529,$D529,$E529)*T$6+T529*T$7&lt;T$2,T$3*T$4,0)</f>
        <v>0</v>
      </c>
      <c r="DN529" s="0" t="n">
        <f aca="false">IF(CHOOSE(MATCH(U$5,$B$10:$E$10,0),$B529,$C529,$D529,$E529)*U$6+U529*U$7&lt;U$2,U$3*U$4,0)</f>
        <v>0</v>
      </c>
      <c r="DO529" s="0" t="n">
        <f aca="false">IF(CHOOSE(MATCH(V$5,$B$10:$E$10,0),$B529,$C529,$D529,$E529)*V$6+V529*V$7&lt;V$2,V$3*V$4,0)</f>
        <v>0</v>
      </c>
      <c r="DP529" s="0" t="n">
        <f aca="false">IF(CHOOSE(MATCH(W$5,$B$10:$E$10,0),$B529,$C529,$D529,$E529)*W$6+W529*W$7&lt;W$2,W$3*W$4,0)</f>
        <v>0</v>
      </c>
      <c r="DQ529" s="0" t="n">
        <f aca="false">IF(CHOOSE(MATCH(X$5,$B$10:$E$10,0),$B529,$C529,$D529,$E529)*X$6+X529*X$7&lt;X$2,X$3*X$4,0)</f>
        <v>0</v>
      </c>
      <c r="DR529" s="0" t="n">
        <f aca="false">IF(CHOOSE(MATCH(Y$5,$B$10:$E$10,0),$B529,$C529,$D529,$E529)*Y$6+Y529*Y$7&lt;Y$2,Y$3*Y$4,0)</f>
        <v>0</v>
      </c>
      <c r="DS529" s="0" t="n">
        <f aca="false">IF(CHOOSE(MATCH(Z$5,$B$10:$E$10,0),$B529,$C529,$D529,$E529)*Z$6+Z529*Z$7&lt;Z$2,Z$3*Z$4,0)</f>
        <v>0</v>
      </c>
      <c r="DT529" s="0" t="n">
        <f aca="false">IF(CHOOSE(MATCH(AA$5,$B$10:$E$10,0),$B529,$C529,$D529,$E529)*AA$6+AA529*AA$7&lt;AA$2,AA$3*AA$4,0)</f>
        <v>0</v>
      </c>
      <c r="DU529" s="0" t="n">
        <f aca="false">IF(CHOOSE(MATCH(AB$5,$B$10:$E$10,0),$B529,$C529,$D529,$E529)*AB$6+AB529*AB$7&lt;AB$2,AB$3*AB$4,0)</f>
        <v>0</v>
      </c>
      <c r="DV529" s="0" t="n">
        <f aca="false">IF(CHOOSE(MATCH(AC$5,$B$10:$E$10,0),$B529,$C529,$D529,$E529)*AC$6+AC529*AC$7&lt;AC$2,AC$3*AC$4,0)</f>
        <v>0</v>
      </c>
      <c r="DW529" s="0" t="n">
        <f aca="false">IF(CHOOSE(MATCH(AD$5,$B$10:$E$10,0),$B529,$C529,$D529,$E529)*AD$6+AD529*AD$7&lt;AD$2,AD$3*AD$4,0)</f>
        <v>0</v>
      </c>
      <c r="DX529" s="0" t="n">
        <f aca="false">IF(CHOOSE(MATCH(AE$5,$B$10:$E$10,0),$B529,$C529,$D529,$E529)*AE$6+AE529*AE$7&lt;AE$2,AE$3*AE$4,0)</f>
        <v>0</v>
      </c>
      <c r="DY529" s="0" t="n">
        <f aca="false">IF(CHOOSE(MATCH(AF$5,$B$10:$E$10,0),$B529,$C529,$D529,$E529)*AF$6+AF529*AF$7&lt;AF$2,AF$3*AF$4,0)</f>
        <v>0</v>
      </c>
      <c r="DZ529" s="0" t="n">
        <f aca="false">IF(CHOOSE(MATCH(AG$5,$B$10:$E$10,0),$B529,$C529,$D529,$E529)*AG$6+AG529*AG$7&lt;AG$2,AG$3*AG$4,0)</f>
        <v>0</v>
      </c>
      <c r="EA529" s="0" t="n">
        <f aca="false">IF(CHOOSE(MATCH(AH$5,$B$10:$E$10,0),$B529,$C529,$D529,$E529)*AH$6+AH529*AH$7&lt;AH$2,AH$3*AH$4,0)</f>
        <v>0</v>
      </c>
      <c r="EB529" s="0" t="n">
        <f aca="false">IF(CHOOSE(MATCH(AI$5,$B$10:$E$10,0),$B529,$C529,$D529,$E529)*AI$6+AI529*AI$7&lt;AI$2,AI$3*AI$4,0)</f>
        <v>0</v>
      </c>
      <c r="EC529" s="0" t="n">
        <f aca="false">IF(CHOOSE(MATCH(AJ$5,$B$10:$E$10,0),$B529,$C529,$D529,$E529)*AJ$6+AJ529*AJ$7&lt;AJ$2,AJ$3*AJ$4,0)</f>
        <v>0</v>
      </c>
      <c r="ED529" s="0" t="n">
        <f aca="false">IF(CHOOSE(MATCH(AK$5,$B$10:$E$10,0),$B529,$C529,$D529,$E529)*AK$6+AK529*AK$7&lt;AK$2,AK$3*AK$4,0)</f>
        <v>0</v>
      </c>
      <c r="EE529" s="0" t="n">
        <f aca="false">IF(CHOOSE(MATCH(AL$5,$B$10:$E$10,0),$B529,$C529,$D529,$E529)*AL$6+AL529*AL$7&lt;AL$2,AL$3*AL$4,0)</f>
        <v>0</v>
      </c>
      <c r="EF529" s="0" t="n">
        <f aca="false">IF(CHOOSE(MATCH(AM$5,$B$10:$E$10,0),$B529,$C529,$D529,$E529)*AM$6+AM529*AM$7&lt;AM$2,AM$3*AM$4,0)</f>
        <v>0</v>
      </c>
      <c r="EG529" s="0" t="n">
        <f aca="false">IF(CHOOSE(MATCH(AN$5,$B$10:$E$10,0),$B529,$C529,$D529,$E529)*AN$6+AN529*AN$7&lt;AN$2,AN$3*AN$4,0)</f>
        <v>0</v>
      </c>
      <c r="EH529" s="0" t="n">
        <f aca="false">IF(CHOOSE(MATCH(AO$5,$B$10:$E$10,0),$B529,$C529,$D529,$E529)*AO$6+AO529*AO$7&lt;AO$2,AO$3*AO$4,0)</f>
        <v>0</v>
      </c>
      <c r="EI529" s="0" t="n">
        <f aca="false">IF(CHOOSE(MATCH(AP$5,$B$10:$E$10,0),$B529,$C529,$D529,$E529)*AP$6+AP529*AP$7&lt;AP$2,AP$3*AP$4,0)</f>
        <v>0</v>
      </c>
      <c r="EJ529" s="0" t="n">
        <f aca="false">IF(CHOOSE(MATCH(AQ$5,$B$10:$E$10,0),$B529,$C529,$D529,$E529)*AQ$6+AQ529*AQ$7&lt;AQ$2,AQ$3*AQ$4,0)</f>
        <v>0</v>
      </c>
      <c r="EK529" s="0" t="n">
        <f aca="false">IF(CHOOSE(MATCH(AR$5,$B$10:$E$10,0),$B529,$C529,$D529,$E529)*AR$6+AR529*AR$7&lt;AR$2,AR$3*AR$4,0)</f>
        <v>0</v>
      </c>
      <c r="EL529" s="0" t="n">
        <f aca="false">IF(CHOOSE(MATCH(AS$5,$B$10:$E$10,0),$B529,$C529,$D529,$E529)*AS$6+AS529*AS$7&lt;AS$2,AS$3*AS$4,0)</f>
        <v>0</v>
      </c>
      <c r="EM529" s="0" t="n">
        <f aca="false">IF(CHOOSE(MATCH(AT$5,$B$10:$E$10,0),$B529,$C529,$D529,$E529)*AT$6+AT529*AT$7&lt;AT$2,AT$3*AT$4,0)</f>
        <v>0</v>
      </c>
      <c r="EN529" s="0" t="n">
        <f aca="false">IF(CHOOSE(MATCH(AU$5,$B$10:$E$10,0),$B529,$C529,$D529,$E529)*AU$6+AU529*AU$7&lt;AU$2,AU$3*AU$4,0)</f>
        <v>0</v>
      </c>
      <c r="EO529" s="0" t="n">
        <f aca="false">IF(CHOOSE(MATCH(AV$5,$B$10:$E$10,0),$B529,$C529,$D529,$E529)*AV$6+AV529*AV$7&lt;AV$2,AV$3*AV$4,0)</f>
        <v>0</v>
      </c>
      <c r="EP529" s="0" t="n">
        <f aca="false">IF(CHOOSE(MATCH(AW$5,$B$10:$E$10,0),$B529,$C529,$D529,$E529)*AW$6+AW529*AW$7&lt;AW$2,AW$3*AW$4,0)</f>
        <v>0</v>
      </c>
      <c r="EQ529" s="0" t="n">
        <f aca="false">IF(CHOOSE(MATCH(AX$5,$B$10:$E$10,0),$B529,$C529,$D529,$E529)*AX$6+AX529*AX$7&lt;AX$2,AX$3*AX$4,0)</f>
        <v>0</v>
      </c>
      <c r="ER529" s="0" t="n">
        <f aca="false">IF(CHOOSE(MATCH(AY$5,$B$10:$E$10,0),$B529,$C529,$D529,$E529)*AY$6+AY529*AY$7&lt;AY$2,AY$3*AY$4,0)</f>
        <v>0</v>
      </c>
      <c r="ES529" s="0" t="n">
        <f aca="false">IF(CHOOSE(MATCH(AZ$5,$B$10:$E$10,0),$B529,$C529,$D529,$E529)*AZ$6+AZ529*AZ$7&lt;AZ$2,AZ$3*AZ$4,0)</f>
        <v>0</v>
      </c>
      <c r="ET529" s="0" t="n">
        <f aca="false">IF(CHOOSE(MATCH(BA$5,$B$10:$E$10,0),$B529,$C529,$D529,$E529)*BA$6+BA529*BA$7&lt;BA$2,BA$3*BA$4,0)</f>
        <v>0</v>
      </c>
      <c r="EU529" s="0" t="n">
        <f aca="false">IF(CHOOSE(MATCH(BB$5,$B$10:$E$10,0),$B529,$C529,$D529,$E529)*BB$6+BB529*BB$7&lt;BB$2,BB$3*BB$4,0)</f>
        <v>0</v>
      </c>
      <c r="EV529" s="0" t="n">
        <f aca="false">IF(CHOOSE(MATCH(BC$5,$B$10:$E$10,0),$B529,$C529,$D529,$E529)*BC$6+BC529*BC$7&lt;BC$2,BC$3*BC$4,0)</f>
        <v>0</v>
      </c>
      <c r="EW529" s="0" t="n">
        <f aca="false">IF(CHOOSE(MATCH(BD$5,$B$10:$E$10,0),$B529,$C529,$D529,$E529)*BD$6+BD529*BD$7&lt;BD$2,BD$3*BD$4,0)</f>
        <v>0</v>
      </c>
      <c r="EX529" s="0" t="n">
        <f aca="false">IF(CHOOSE(MATCH(BE$5,$B$10:$E$10,0),$B529,$C529,$D529,$E529)*BE$6+BE529*BE$7&lt;BE$2,BE$3*BE$4,0)</f>
        <v>0</v>
      </c>
      <c r="EY529" s="0" t="n">
        <f aca="false">IF(CHOOSE(MATCH(BF$5,$B$10:$E$10,0),$B529,$C529,$D529,$E529)*BF$6+BF529*BF$7&lt;BF$2,BF$3*BF$4,0)</f>
        <v>0</v>
      </c>
      <c r="EZ529" s="0" t="n">
        <f aca="false">IF(CHOOSE(MATCH(BG$5,$B$10:$E$10,0),$B529,$C529,$D529,$E529)*BG$6+BG529*BG$7&lt;BG$2,BG$3*BG$4,0)</f>
        <v>0</v>
      </c>
      <c r="FA529" s="0" t="n">
        <f aca="false">IF(CHOOSE(MATCH(BH$5,$B$10:$E$10,0),$B529,$C529,$D529,$E529)*BH$6+BH529*BH$7&lt;BH$2,BH$3*BH$4,0)</f>
        <v>0</v>
      </c>
      <c r="FB529" s="0" t="n">
        <f aca="false">IF(CHOOSE(MATCH(BI$5,$B$10:$E$10,0),$B529,$C529,$D529,$E529)*BI$6+BI529*BI$7&lt;BI$2,BI$3*BI$4,0)</f>
        <v>0</v>
      </c>
      <c r="FC529" s="0" t="n">
        <f aca="false">IF(CHOOSE(MATCH(BJ$5,$B$10:$E$10,0),$B529,$C529,$D529,$E529)*BJ$6+BJ529*BJ$7&lt;BJ$2,BJ$3*BJ$4,0)</f>
        <v>0</v>
      </c>
      <c r="FD529" s="0" t="n">
        <f aca="false">IF(CHOOSE(MATCH(BK$5,$B$10:$E$10,0),$B529,$C529,$D529,$E529)*BK$6+BK529*BK$7&lt;BK$2,BK$3*BK$4,0)</f>
        <v>0</v>
      </c>
      <c r="FE529" s="0" t="n">
        <f aca="false">IF(CHOOSE(MATCH(BL$5,$B$10:$E$10,0),$B529,$C529,$D529,$E529)*BL$6+BL529*BL$7&lt;BL$2,BL$3*BL$4,0)</f>
        <v>0</v>
      </c>
      <c r="FF529" s="0" t="n">
        <f aca="false">IF(CHOOSE(MATCH(BM$5,$B$10:$E$10,0),$B529,$C529,$D529,$E529)*BM$6+BM529*BM$7&lt;BM$2,BM$3*BM$4,0)</f>
        <v>0</v>
      </c>
      <c r="FG529" s="0" t="n">
        <f aca="false">IF(CHOOSE(MATCH(BN$5,$B$10:$E$10,0),$B529,$C529,$D529,$E529)*BN$6+BN529*BN$7&lt;BN$2,BN$3*BN$4,0)</f>
        <v>0</v>
      </c>
      <c r="FH529" s="0" t="n">
        <f aca="false">IF(CHOOSE(MATCH(BO$5,$B$10:$E$10,0),$B529,$C529,$D529,$E529)*BO$6+BO529*BO$7&lt;BO$2,BO$3*BO$4,0)</f>
        <v>0</v>
      </c>
      <c r="FI529" s="0" t="n">
        <f aca="false">IF(CHOOSE(MATCH(BP$5,$B$10:$E$10,0),$B529,$C529,$D529,$E529)*BP$6+BP529*BP$7&lt;BP$2,BP$3*BP$4,0)</f>
        <v>0</v>
      </c>
      <c r="FJ529" s="0" t="n">
        <f aca="false">IF(CHOOSE(MATCH(BQ$5,$B$10:$E$10,0),$B529,$C529,$D529,$E529)*BQ$6+BQ529*BQ$7&lt;BQ$2,BQ$3*BQ$4,0)</f>
        <v>0</v>
      </c>
      <c r="FK529" s="0" t="n">
        <f aca="false">IF(CHOOSE(MATCH(BR$5,$B$10:$E$10,0),$B529,$C529,$D529,$E529)*BR$6+BR529*BR$7&lt;BR$2,BR$3*BR$4,0)</f>
        <v>0</v>
      </c>
      <c r="FL529" s="0" t="n">
        <f aca="false">IF(CHOOSE(MATCH(BS$5,$B$10:$E$10,0),$B529,$C529,$D529,$E529)*BS$6+BS529*BS$7&lt;BS$2,BS$3*BS$4,0)</f>
        <v>0</v>
      </c>
      <c r="FM529" s="0" t="n">
        <f aca="false">IF(CHOOSE(MATCH(BT$5,$B$10:$E$10,0),$B529,$C529,$D529,$E529)*BT$6+BT529*BT$7&lt;BT$2,BT$3*BT$4,0)</f>
        <v>0</v>
      </c>
      <c r="FN529" s="0" t="n">
        <f aca="false">IF(CHOOSE(MATCH(BU$5,$B$10:$E$10,0),$B529,$C529,$D529,$E529)*BU$6+BU529*BU$7&lt;BU$2,BU$3*BU$4,0)</f>
        <v>0</v>
      </c>
      <c r="FO529" s="0" t="n">
        <f aca="false">IF(CHOOSE(MATCH(BV$5,$B$10:$E$10,0),$B529,$C529,$D529,$E529)*BV$6+BV529*BV$7&lt;BV$2,BV$3*BV$4,0)</f>
        <v>0</v>
      </c>
      <c r="FP529" s="0" t="n">
        <f aca="false">IF(CHOOSE(MATCH(BW$5,$B$10:$E$10,0),$B529,$C529,$D529,$E529)*BW$6+BW529*BW$7&lt;BW$2,BW$3*BW$4,0)</f>
        <v>0</v>
      </c>
      <c r="FQ529" s="0" t="n">
        <f aca="false">IF(CHOOSE(MATCH(BX$5,$B$10:$E$10,0),$B529,$C529,$D529,$E529)*BX$6+BX529*BX$7&lt;BX$2,BX$3*BX$4,0)</f>
        <v>0</v>
      </c>
      <c r="FR529" s="0" t="n">
        <f aca="false">IF(CHOOSE(MATCH(BY$5,$B$10:$E$10,0),$B529,$C529,$D529,$E529)*BY$6+BY529*BY$7&lt;BY$2,BY$3*BY$4,0)</f>
        <v>0</v>
      </c>
      <c r="FS529" s="0" t="n">
        <f aca="false">IF(CHOOSE(MATCH(BZ$5,$B$10:$E$10,0),$B529,$C529,$D529,$E529)*BZ$6+BZ529*BZ$7&lt;BZ$2,BZ$3*BZ$4,0)</f>
        <v>0</v>
      </c>
      <c r="FT529" s="0" t="n">
        <f aca="false">IF(CHOOSE(MATCH(CA$5,$B$10:$E$10,0),$B529,$C529,$D529,$E529)*CA$6+CA529*CA$7&lt;CA$2,CA$3*CA$4,0)</f>
        <v>0</v>
      </c>
      <c r="FU529" s="0" t="n">
        <f aca="false">IF(CHOOSE(MATCH(CB$5,$B$10:$E$10,0),$B529,$C529,$D529,$E529)*CB$6+CB529*CB$7&lt;CB$2,CB$3*CB$4,0)</f>
        <v>0</v>
      </c>
      <c r="FV529" s="0" t="n">
        <f aca="false">IF(CHOOSE(MATCH(CC$5,$B$10:$E$10,0),$B529,$C529,$D529,$E529)*CC$6+CC529*CC$7&lt;CC$2,CC$3*CC$4,0)</f>
        <v>0</v>
      </c>
      <c r="FW529" s="0" t="n">
        <f aca="false">IF(CHOOSE(MATCH(CD$5,$B$10:$E$10,0),$B529,$C529,$D529,$E529)*CD$6+CD529*CD$7&lt;CD$2,CD$3*CD$4,0)</f>
        <v>0</v>
      </c>
      <c r="FX529" s="0" t="n">
        <f aca="false">IF(CHOOSE(MATCH(CE$5,$B$10:$E$10,0),$B529,$C529,$D529,$E529)*CE$6+CE529*CE$7&lt;CE$2,CE$3*CE$4,0)</f>
        <v>0</v>
      </c>
      <c r="FY529" s="0" t="n">
        <f aca="false">IF(CHOOSE(MATCH(CF$5,$B$10:$E$10,0),$B529,$C529,$D529,$E529)*CF$6+CF529*CF$7&lt;CF$2,CF$3*CF$4,0)</f>
        <v>0</v>
      </c>
      <c r="FZ529" s="0" t="n">
        <f aca="false">IF(CHOOSE(MATCH(CG$5,$B$10:$E$10,0),$B529,$C529,$D529,$E529)*CG$6+CG529*CG$7&lt;CG$2,CG$3*CG$4,0)</f>
        <v>0</v>
      </c>
      <c r="GA529" s="0" t="n">
        <f aca="false">IF(CHOOSE(MATCH(CH$5,$B$10:$E$10,0),$B529,$C529,$D529,$E529)*CH$6+CH529*CH$7&lt;CH$2,CH$3*CH$4,0)</f>
        <v>0</v>
      </c>
      <c r="GB529" s="0" t="n">
        <f aca="false">IF(CHOOSE(MATCH(CI$5,$B$10:$E$10,0),$B529,$C529,$D529,$E529)*CI$6+CI529*CI$7&lt;CI$2,CI$3*CI$4,0)</f>
        <v>0</v>
      </c>
      <c r="GC529" s="0" t="n">
        <f aca="false">IF(CHOOSE(MATCH(CJ$5,$B$10:$E$10,0),$B529,$C529,$D529,$E529)*CJ$6+CJ529*CJ$7&lt;CJ$2,CJ$3*CJ$4,0)</f>
        <v>0</v>
      </c>
      <c r="GD529" s="0" t="n">
        <f aca="false">IF(CHOOSE(MATCH(CK$5,$B$10:$E$10,0),$B529,$C529,$D529,$E529)*CK$6+CK529*CK$7&lt;CK$2,CK$3*CK$4,0)</f>
        <v>0</v>
      </c>
      <c r="GE529" s="0" t="n">
        <f aca="false">IF(CHOOSE(MATCH(CL$5,$B$10:$E$10,0),$B529,$C529,$D529,$E529)*CL$6+CL529*CL$7&lt;CL$2,CL$3*CL$4,0)</f>
        <v>0</v>
      </c>
      <c r="GF529" s="0" t="n">
        <f aca="false">IF(CHOOSE(MATCH(CM$5,$B$10:$E$10,0),$B529,$C529,$D529,$E529)*CM$6+CM529*CM$7&lt;CM$2,CM$3*CM$4,0)</f>
        <v>0</v>
      </c>
      <c r="GG529" s="0" t="n">
        <f aca="false">IF(CHOOSE(MATCH(CN$5,$B$10:$E$10,0),$B529,$C529,$D529,$E529)*CN$6+CN529*CN$7&lt;CN$2,CN$3*CN$4,0)</f>
        <v>0</v>
      </c>
      <c r="GH529" s="0" t="n">
        <f aca="false">IF(CHOOSE(MATCH(CO$5,$B$10:$E$10,0),$B529,$C529,$D529,$E529)*CO$6+CO529*CO$7&lt;CO$2,CO$3*CO$4,0)</f>
        <v>0</v>
      </c>
      <c r="GI529" s="0" t="n">
        <f aca="false">IF(CHOOSE(MATCH(CP$5,$B$10:$E$10,0),$B529,$C529,$D529,$E529)*CP$6+CP529*CP$7&lt;CP$2,CP$3*CP$4,0)</f>
        <v>0</v>
      </c>
      <c r="GJ529" s="0" t="n">
        <f aca="false">IF(CHOOSE(MATCH(CQ$5,$B$10:$E$10,0),$B529,$C529,$D529,$E529)*CQ$6+CQ529*CQ$7&lt;CQ$2,CQ$3*CQ$4,0)</f>
        <v>0</v>
      </c>
      <c r="GK529" s="0" t="n">
        <f aca="false">IF(CHOOSE(MATCH(CR$5,$B$10:$E$10,0),$B529,$C529,$D529,$E529)*CR$6+CR529*CR$7&lt;CR$2,CR$3*CR$4,0)</f>
        <v>0</v>
      </c>
      <c r="GL529" s="0" t="n">
        <f aca="false">IF(CHOOSE(MATCH(CS$5,$B$10:$E$10,0),$B529,$C529,$D529,$E529)*CS$6+CS529*CS$7&lt;CS$2,CS$3*CS$4,0)</f>
        <v>0</v>
      </c>
      <c r="GM529" s="0" t="n">
        <f aca="false">IF(CHOOSE(MATCH(CT$5,$B$10:$E$10,0),$B529,$C529,$D529,$E529)*CT$6+CT529*CT$7&lt;CT$2,CT$3*CT$4,0)</f>
        <v>0</v>
      </c>
      <c r="GN529" s="0" t="n">
        <f aca="false">IF(CHOOSE(MATCH(CU$5,$B$10:$E$10,0),$B529,$C529,$D529,$E529)*CU$6+CU529*CU$7&lt;CU$2,CU$3*CU$4,0)</f>
        <v>0</v>
      </c>
      <c r="GO529" s="0" t="n">
        <f aca="false">IF(CHOOSE(MATCH(CV$5,$B$10:$E$10,0),$B529,$C529,$D529,$E529)*CV$6+CV529*CV$7&lt;CV$2,CV$3*CV$4,0)</f>
        <v>0</v>
      </c>
      <c r="GP529" s="0" t="n">
        <f aca="false">IF(CHOOSE(MATCH(CW$5,$B$10:$E$10,0),$B529,$C529,$D529,$E529)*CW$6+CW529*CW$7&lt;CW$2,CW$3*CW$4,0)</f>
        <v>0</v>
      </c>
      <c r="GQ529" s="0" t="n">
        <f aca="false">IF(CHOOSE(MATCH(CX$5,$B$10:$E$10,0),$B529,$C529,$D529,$E529)*CX$6+CX529*CX$7&lt;CX$2,CX$3*CX$4,0)</f>
        <v>0</v>
      </c>
      <c r="GS529" s="0" t="n">
        <f aca="false">SUM(CZ529:GQ529)</f>
        <v>0</v>
      </c>
      <c r="GT529" s="0" t="n">
        <f aca="false">IF(GS529&gt;$GS$6,1,0)</f>
        <v>0</v>
      </c>
    </row>
    <row r="530" customFormat="false" ht="14" hidden="false" customHeight="false" outlineLevel="0" collapsed="false">
      <c r="A530" s="0" t="n">
        <v>520</v>
      </c>
      <c r="B530" s="0" t="n">
        <f aca="false">-1.8384752786805</f>
        <v>-1.8384752786805</v>
      </c>
      <c r="C530" s="0" t="n">
        <v>-2.11386042880663</v>
      </c>
      <c r="D530" s="0" t="n">
        <v>-0.611004753060714</v>
      </c>
      <c r="E530" s="0" t="n">
        <v>-0.532530081086191</v>
      </c>
      <c r="G530" s="0" t="n">
        <v>0.114654312710627</v>
      </c>
      <c r="H530" s="0" t="n">
        <v>1.25281530927168</v>
      </c>
      <c r="I530" s="0" t="n">
        <v>-0.00126192389870994</v>
      </c>
      <c r="J530" s="0" t="n">
        <v>1.35135906020878</v>
      </c>
      <c r="K530" s="0" t="n">
        <v>1.61973730428144</v>
      </c>
      <c r="L530" s="0" t="n">
        <v>0.444562147094985</v>
      </c>
      <c r="M530" s="0" t="n">
        <v>0.153405608216417</v>
      </c>
      <c r="N530" s="0" t="n">
        <v>0.0951160927797901</v>
      </c>
      <c r="O530" s="0" t="n">
        <v>0.462537173007149</v>
      </c>
      <c r="P530" s="0" t="n">
        <v>0.0707814251654781</v>
      </c>
      <c r="Q530" s="0" t="n">
        <v>-0.79357505455846</v>
      </c>
      <c r="R530" s="0" t="n">
        <v>0.859347437653923</v>
      </c>
      <c r="S530" s="0" t="n">
        <v>0.0579802872380242</v>
      </c>
      <c r="T530" s="0" t="n">
        <v>-1.35269601742039</v>
      </c>
      <c r="U530" s="0" t="n">
        <v>-1.0365715752414</v>
      </c>
      <c r="V530" s="0" t="n">
        <v>-0.13207454685471</v>
      </c>
      <c r="W530" s="0" t="n">
        <v>-0.398160864278907</v>
      </c>
      <c r="X530" s="0" t="n">
        <v>-1.54033841681667</v>
      </c>
      <c r="Y530" s="0" t="n">
        <v>0.995928530755919</v>
      </c>
      <c r="Z530" s="0" t="n">
        <v>0.66594338932191</v>
      </c>
      <c r="AA530" s="0" t="n">
        <v>0.57630359151517</v>
      </c>
      <c r="AB530" s="0" t="n">
        <v>1.94563654076774</v>
      </c>
      <c r="AC530" s="0" t="n">
        <v>-0.0597424332227092</v>
      </c>
      <c r="AD530" s="0" t="n">
        <v>-0.434115463576745</v>
      </c>
      <c r="AE530" s="0" t="n">
        <v>0.391710273106582</v>
      </c>
      <c r="AF530" s="0" t="n">
        <v>0.266942379312241</v>
      </c>
      <c r="AG530" s="0" t="n">
        <v>0.747761532693403</v>
      </c>
      <c r="AH530" s="0" t="n">
        <v>-0.277341314358637</v>
      </c>
      <c r="AI530" s="0" t="n">
        <v>-1.41112650453579</v>
      </c>
      <c r="AJ530" s="0" t="n">
        <v>-0.935444859351264</v>
      </c>
      <c r="AK530" s="0" t="n">
        <v>0.100266106528579</v>
      </c>
      <c r="AL530" s="0" t="n">
        <v>0.215508180190227</v>
      </c>
      <c r="AM530" s="0" t="n">
        <v>-0.722105824024766</v>
      </c>
      <c r="AN530" s="0" t="n">
        <v>0.849868229124695</v>
      </c>
      <c r="AO530" s="0" t="n">
        <v>-0.18250148059451</v>
      </c>
      <c r="AP530" s="0" t="n">
        <v>-0.146442289405968</v>
      </c>
      <c r="AQ530" s="0" t="n">
        <v>0.297432052320801</v>
      </c>
      <c r="AR530" s="0" t="n">
        <v>-0.601232841290766</v>
      </c>
      <c r="AS530" s="0" t="n">
        <v>0.673985596222337</v>
      </c>
      <c r="AT530" s="0" t="n">
        <v>0.00179738890437875</v>
      </c>
      <c r="AU530" s="0" t="n">
        <v>0.396753421227913</v>
      </c>
      <c r="AV530" s="0" t="n">
        <v>0.376392108591972</v>
      </c>
      <c r="AW530" s="0" t="n">
        <v>0.8287611308333</v>
      </c>
      <c r="AX530" s="0" t="n">
        <v>-2.37952917814255</v>
      </c>
      <c r="AY530" s="0" t="n">
        <v>0.706702394381864</v>
      </c>
      <c r="AZ530" s="0" t="n">
        <v>0.591636535318685</v>
      </c>
      <c r="BA530" s="0" t="n">
        <v>0.0908130459720269</v>
      </c>
      <c r="BB530" s="0" t="n">
        <v>-0.171078227140242</v>
      </c>
      <c r="BC530" s="0" t="n">
        <v>1.37087226903532</v>
      </c>
      <c r="BD530" s="0" t="n">
        <v>1.4314991858555</v>
      </c>
      <c r="BE530" s="0" t="n">
        <v>-1.1736210581148</v>
      </c>
      <c r="BF530" s="0" t="n">
        <v>0.187636715054396</v>
      </c>
      <c r="BG530" s="0" t="n">
        <v>-0.154489043779904</v>
      </c>
      <c r="BH530" s="0" t="n">
        <v>0.241578845816548</v>
      </c>
      <c r="BI530" s="0" t="n">
        <v>-1.34622951009078</v>
      </c>
      <c r="BJ530" s="0" t="n">
        <v>0.198001544049475</v>
      </c>
      <c r="BK530" s="0" t="n">
        <v>-1.22173332783859</v>
      </c>
      <c r="BL530" s="0" t="n">
        <v>-0.590998752159067</v>
      </c>
      <c r="BM530" s="0" t="n">
        <v>0.50059384193446</v>
      </c>
      <c r="BN530" s="0" t="n">
        <v>0.238508164329687</v>
      </c>
      <c r="BO530" s="0" t="n">
        <v>-0.551640368939843</v>
      </c>
      <c r="BP530" s="0" t="n">
        <v>1.81581526703667</v>
      </c>
      <c r="BQ530" s="0" t="n">
        <v>-0.765689947002102</v>
      </c>
      <c r="BR530" s="0" t="n">
        <v>-0.267655195784755</v>
      </c>
      <c r="BS530" s="0" t="n">
        <v>-0.858904058986809</v>
      </c>
      <c r="BT530" s="0" t="n">
        <v>1.28080500871874</v>
      </c>
      <c r="BU530" s="0" t="n">
        <v>0.770210135669913</v>
      </c>
      <c r="BV530" s="0" t="n">
        <v>0.578111212234944</v>
      </c>
      <c r="BW530" s="0" t="n">
        <v>2.52977770287544</v>
      </c>
      <c r="BX530" s="0" t="n">
        <v>1.34642050397815</v>
      </c>
      <c r="BY530" s="0" t="n">
        <v>-0.360100784746464</v>
      </c>
      <c r="BZ530" s="0" t="n">
        <v>0.319655555358622</v>
      </c>
      <c r="CA530" s="0" t="n">
        <v>1.14250951810391</v>
      </c>
      <c r="CB530" s="0" t="n">
        <v>1.03801085060695</v>
      </c>
      <c r="CC530" s="0" t="n">
        <v>0.467480276711285</v>
      </c>
      <c r="CD530" s="0" t="n">
        <v>0.357653107130318</v>
      </c>
      <c r="CE530" s="0" t="n">
        <v>0.598301994614303</v>
      </c>
      <c r="CF530" s="0" t="n">
        <v>-1.06150309875375</v>
      </c>
      <c r="CG530" s="0" t="n">
        <v>0.388077978641377</v>
      </c>
      <c r="CH530" s="0" t="n">
        <v>1.84188138518948</v>
      </c>
      <c r="CI530" s="0" t="n">
        <v>0.315151282848092</v>
      </c>
      <c r="CJ530" s="0" t="n">
        <v>2.56099156104028</v>
      </c>
      <c r="CK530" s="0" t="n">
        <v>1.24199232232058</v>
      </c>
      <c r="CL530" s="0" t="n">
        <v>0.166655809152871</v>
      </c>
      <c r="CM530" s="0" t="n">
        <v>0.636999857306364</v>
      </c>
      <c r="CN530" s="0" t="n">
        <v>-0.629706846666522</v>
      </c>
      <c r="CO530" s="0" t="n">
        <v>-0.808972799859475</v>
      </c>
      <c r="CP530" s="0" t="n">
        <v>-0.37992549550836</v>
      </c>
      <c r="CQ530" s="0" t="n">
        <v>1.00046236184426</v>
      </c>
      <c r="CR530" s="0" t="n">
        <v>0.183356405614177</v>
      </c>
      <c r="CS530" s="0" t="n">
        <v>-0.196910150407348</v>
      </c>
      <c r="CT530" s="0" t="n">
        <v>-0.470981831313111</v>
      </c>
      <c r="CU530" s="0" t="n">
        <v>-1.45007334140246</v>
      </c>
      <c r="CV530" s="0" t="n">
        <v>0.35056700653513</v>
      </c>
      <c r="CW530" s="0" t="n">
        <v>-0.0677914613333996</v>
      </c>
      <c r="CX530" s="0" t="n">
        <v>1.0706867215049</v>
      </c>
      <c r="CZ530" s="0" t="n">
        <f aca="false">IF(CHOOSE(MATCH(G$5,$B$10:$E$10,0),$B530,$C530,$D530,$E530)*G$6+G530*G$7&lt;G$2,G$3*G$4,0)</f>
        <v>0</v>
      </c>
      <c r="DA530" s="0" t="n">
        <f aca="false">IF(CHOOSE(MATCH(H$5,$B$10:$E$10,0),$B530,$C530,$D530,$E530)*H$6+H530*H$7&lt;H$2,H$3*H$4,0)</f>
        <v>0</v>
      </c>
      <c r="DB530" s="0" t="n">
        <f aca="false">IF(CHOOSE(MATCH(I$5,$B$10:$E$10,0),$B530,$C530,$D530,$E530)*I$6+I530*I$7&lt;I$2,I$3*I$4,0)</f>
        <v>0</v>
      </c>
      <c r="DC530" s="0" t="n">
        <f aca="false">IF(CHOOSE(MATCH(J$5,$B$10:$E$10,0),$B530,$C530,$D530,$E530)*J$6+J530*J$7&lt;J$2,J$3*J$4,0)</f>
        <v>0</v>
      </c>
      <c r="DD530" s="0" t="n">
        <f aca="false">IF(CHOOSE(MATCH(K$5,$B$10:$E$10,0),$B530,$C530,$D530,$E530)*K$6+K530*K$7&lt;K$2,K$3*K$4,0)</f>
        <v>0</v>
      </c>
      <c r="DE530" s="0" t="n">
        <f aca="false">IF(CHOOSE(MATCH(L$5,$B$10:$E$10,0),$B530,$C530,$D530,$E530)*L$6+L530*L$7&lt;L$2,L$3*L$4,0)</f>
        <v>0</v>
      </c>
      <c r="DF530" s="0" t="n">
        <f aca="false">IF(CHOOSE(MATCH(M$5,$B$10:$E$10,0),$B530,$C530,$D530,$E530)*M$6+M530*M$7&lt;M$2,M$3*M$4,0)</f>
        <v>0</v>
      </c>
      <c r="DG530" s="0" t="n">
        <f aca="false">IF(CHOOSE(MATCH(N$5,$B$10:$E$10,0),$B530,$C530,$D530,$E530)*N$6+N530*N$7&lt;N$2,N$3*N$4,0)</f>
        <v>0</v>
      </c>
      <c r="DH530" s="0" t="n">
        <f aca="false">IF(CHOOSE(MATCH(O$5,$B$10:$E$10,0),$B530,$C530,$D530,$E530)*O$6+O530*O$7&lt;O$2,O$3*O$4,0)</f>
        <v>0</v>
      </c>
      <c r="DI530" s="0" t="n">
        <f aca="false">IF(CHOOSE(MATCH(P$5,$B$10:$E$10,0),$B530,$C530,$D530,$E530)*P$6+P530*P$7&lt;P$2,P$3*P$4,0)</f>
        <v>0</v>
      </c>
      <c r="DJ530" s="0" t="n">
        <f aca="false">IF(CHOOSE(MATCH(Q$5,$B$10:$E$10,0),$B530,$C530,$D530,$E530)*Q$6+Q530*Q$7&lt;Q$2,Q$3*Q$4,0)</f>
        <v>0</v>
      </c>
      <c r="DK530" s="0" t="n">
        <f aca="false">IF(CHOOSE(MATCH(R$5,$B$10:$E$10,0),$B530,$C530,$D530,$E530)*R$6+R530*R$7&lt;R$2,R$3*R$4,0)</f>
        <v>0</v>
      </c>
      <c r="DL530" s="0" t="n">
        <f aca="false">IF(CHOOSE(MATCH(S$5,$B$10:$E$10,0),$B530,$C530,$D530,$E530)*S$6+S530*S$7&lt;S$2,S$3*S$4,0)</f>
        <v>0</v>
      </c>
      <c r="DM530" s="0" t="n">
        <f aca="false">IF(CHOOSE(MATCH(T$5,$B$10:$E$10,0),$B530,$C530,$D530,$E530)*T$6+T530*T$7&lt;T$2,T$3*T$4,0)</f>
        <v>0</v>
      </c>
      <c r="DN530" s="0" t="n">
        <f aca="false">IF(CHOOSE(MATCH(U$5,$B$10:$E$10,0),$B530,$C530,$D530,$E530)*U$6+U530*U$7&lt;U$2,U$3*U$4,0)</f>
        <v>0</v>
      </c>
      <c r="DO530" s="0" t="n">
        <f aca="false">IF(CHOOSE(MATCH(V$5,$B$10:$E$10,0),$B530,$C530,$D530,$E530)*V$6+V530*V$7&lt;V$2,V$3*V$4,0)</f>
        <v>0</v>
      </c>
      <c r="DP530" s="0" t="n">
        <f aca="false">IF(CHOOSE(MATCH(W$5,$B$10:$E$10,0),$B530,$C530,$D530,$E530)*W$6+W530*W$7&lt;W$2,W$3*W$4,0)</f>
        <v>0</v>
      </c>
      <c r="DQ530" s="0" t="n">
        <f aca="false">IF(CHOOSE(MATCH(X$5,$B$10:$E$10,0),$B530,$C530,$D530,$E530)*X$6+X530*X$7&lt;X$2,X$3*X$4,0)</f>
        <v>0</v>
      </c>
      <c r="DR530" s="0" t="n">
        <f aca="false">IF(CHOOSE(MATCH(Y$5,$B$10:$E$10,0),$B530,$C530,$D530,$E530)*Y$6+Y530*Y$7&lt;Y$2,Y$3*Y$4,0)</f>
        <v>0</v>
      </c>
      <c r="DS530" s="0" t="n">
        <f aca="false">IF(CHOOSE(MATCH(Z$5,$B$10:$E$10,0),$B530,$C530,$D530,$E530)*Z$6+Z530*Z$7&lt;Z$2,Z$3*Z$4,0)</f>
        <v>0</v>
      </c>
      <c r="DT530" s="0" t="n">
        <f aca="false">IF(CHOOSE(MATCH(AA$5,$B$10:$E$10,0),$B530,$C530,$D530,$E530)*AA$6+AA530*AA$7&lt;AA$2,AA$3*AA$4,0)</f>
        <v>0</v>
      </c>
      <c r="DU530" s="0" t="n">
        <f aca="false">IF(CHOOSE(MATCH(AB$5,$B$10:$E$10,0),$B530,$C530,$D530,$E530)*AB$6+AB530*AB$7&lt;AB$2,AB$3*AB$4,0)</f>
        <v>0</v>
      </c>
      <c r="DV530" s="0" t="n">
        <f aca="false">IF(CHOOSE(MATCH(AC$5,$B$10:$E$10,0),$B530,$C530,$D530,$E530)*AC$6+AC530*AC$7&lt;AC$2,AC$3*AC$4,0)</f>
        <v>0</v>
      </c>
      <c r="DW530" s="0" t="n">
        <f aca="false">IF(CHOOSE(MATCH(AD$5,$B$10:$E$10,0),$B530,$C530,$D530,$E530)*AD$6+AD530*AD$7&lt;AD$2,AD$3*AD$4,0)</f>
        <v>0</v>
      </c>
      <c r="DX530" s="0" t="n">
        <f aca="false">IF(CHOOSE(MATCH(AE$5,$B$10:$E$10,0),$B530,$C530,$D530,$E530)*AE$6+AE530*AE$7&lt;AE$2,AE$3*AE$4,0)</f>
        <v>0</v>
      </c>
      <c r="DY530" s="0" t="n">
        <f aca="false">IF(CHOOSE(MATCH(AF$5,$B$10:$E$10,0),$B530,$C530,$D530,$E530)*AF$6+AF530*AF$7&lt;AF$2,AF$3*AF$4,0)</f>
        <v>0</v>
      </c>
      <c r="DZ530" s="0" t="n">
        <f aca="false">IF(CHOOSE(MATCH(AG$5,$B$10:$E$10,0),$B530,$C530,$D530,$E530)*AG$6+AG530*AG$7&lt;AG$2,AG$3*AG$4,0)</f>
        <v>0</v>
      </c>
      <c r="EA530" s="0" t="n">
        <f aca="false">IF(CHOOSE(MATCH(AH$5,$B$10:$E$10,0),$B530,$C530,$D530,$E530)*AH$6+AH530*AH$7&lt;AH$2,AH$3*AH$4,0)</f>
        <v>0</v>
      </c>
      <c r="EB530" s="0" t="n">
        <f aca="false">IF(CHOOSE(MATCH(AI$5,$B$10:$E$10,0),$B530,$C530,$D530,$E530)*AI$6+AI530*AI$7&lt;AI$2,AI$3*AI$4,0)</f>
        <v>2.5</v>
      </c>
      <c r="EC530" s="0" t="n">
        <f aca="false">IF(CHOOSE(MATCH(AJ$5,$B$10:$E$10,0),$B530,$C530,$D530,$E530)*AJ$6+AJ530*AJ$7&lt;AJ$2,AJ$3*AJ$4,0)</f>
        <v>0</v>
      </c>
      <c r="ED530" s="0" t="n">
        <f aca="false">IF(CHOOSE(MATCH(AK$5,$B$10:$E$10,0),$B530,$C530,$D530,$E530)*AK$6+AK530*AK$7&lt;AK$2,AK$3*AK$4,0)</f>
        <v>0</v>
      </c>
      <c r="EE530" s="0" t="n">
        <f aca="false">IF(CHOOSE(MATCH(AL$5,$B$10:$E$10,0),$B530,$C530,$D530,$E530)*AL$6+AL530*AL$7&lt;AL$2,AL$3*AL$4,0)</f>
        <v>0</v>
      </c>
      <c r="EF530" s="0" t="n">
        <f aca="false">IF(CHOOSE(MATCH(AM$5,$B$10:$E$10,0),$B530,$C530,$D530,$E530)*AM$6+AM530*AM$7&lt;AM$2,AM$3*AM$4,0)</f>
        <v>0</v>
      </c>
      <c r="EG530" s="0" t="n">
        <f aca="false">IF(CHOOSE(MATCH(AN$5,$B$10:$E$10,0),$B530,$C530,$D530,$E530)*AN$6+AN530*AN$7&lt;AN$2,AN$3*AN$4,0)</f>
        <v>0</v>
      </c>
      <c r="EH530" s="0" t="n">
        <f aca="false">IF(CHOOSE(MATCH(AO$5,$B$10:$E$10,0),$B530,$C530,$D530,$E530)*AO$6+AO530*AO$7&lt;AO$2,AO$3*AO$4,0)</f>
        <v>0</v>
      </c>
      <c r="EI530" s="0" t="n">
        <f aca="false">IF(CHOOSE(MATCH(AP$5,$B$10:$E$10,0),$B530,$C530,$D530,$E530)*AP$6+AP530*AP$7&lt;AP$2,AP$3*AP$4,0)</f>
        <v>0</v>
      </c>
      <c r="EJ530" s="0" t="n">
        <f aca="false">IF(CHOOSE(MATCH(AQ$5,$B$10:$E$10,0),$B530,$C530,$D530,$E530)*AQ$6+AQ530*AQ$7&lt;AQ$2,AQ$3*AQ$4,0)</f>
        <v>0</v>
      </c>
      <c r="EK530" s="0" t="n">
        <f aca="false">IF(CHOOSE(MATCH(AR$5,$B$10:$E$10,0),$B530,$C530,$D530,$E530)*AR$6+AR530*AR$7&lt;AR$2,AR$3*AR$4,0)</f>
        <v>0</v>
      </c>
      <c r="EL530" s="0" t="n">
        <f aca="false">IF(CHOOSE(MATCH(AS$5,$B$10:$E$10,0),$B530,$C530,$D530,$E530)*AS$6+AS530*AS$7&lt;AS$2,AS$3*AS$4,0)</f>
        <v>0</v>
      </c>
      <c r="EM530" s="0" t="n">
        <f aca="false">IF(CHOOSE(MATCH(AT$5,$B$10:$E$10,0),$B530,$C530,$D530,$E530)*AT$6+AT530*AT$7&lt;AT$2,AT$3*AT$4,0)</f>
        <v>0</v>
      </c>
      <c r="EN530" s="0" t="n">
        <f aca="false">IF(CHOOSE(MATCH(AU$5,$B$10:$E$10,0),$B530,$C530,$D530,$E530)*AU$6+AU530*AU$7&lt;AU$2,AU$3*AU$4,0)</f>
        <v>0</v>
      </c>
      <c r="EO530" s="0" t="n">
        <f aca="false">IF(CHOOSE(MATCH(AV$5,$B$10:$E$10,0),$B530,$C530,$D530,$E530)*AV$6+AV530*AV$7&lt;AV$2,AV$3*AV$4,0)</f>
        <v>0</v>
      </c>
      <c r="EP530" s="0" t="n">
        <f aca="false">IF(CHOOSE(MATCH(AW$5,$B$10:$E$10,0),$B530,$C530,$D530,$E530)*AW$6+AW530*AW$7&lt;AW$2,AW$3*AW$4,0)</f>
        <v>0</v>
      </c>
      <c r="EQ530" s="0" t="n">
        <f aca="false">IF(CHOOSE(MATCH(AX$5,$B$10:$E$10,0),$B530,$C530,$D530,$E530)*AX$6+AX530*AX$7&lt;AX$2,AX$3*AX$4,0)</f>
        <v>2.5</v>
      </c>
      <c r="ER530" s="0" t="n">
        <f aca="false">IF(CHOOSE(MATCH(AY$5,$B$10:$E$10,0),$B530,$C530,$D530,$E530)*AY$6+AY530*AY$7&lt;AY$2,AY$3*AY$4,0)</f>
        <v>0</v>
      </c>
      <c r="ES530" s="0" t="n">
        <f aca="false">IF(CHOOSE(MATCH(AZ$5,$B$10:$E$10,0),$B530,$C530,$D530,$E530)*AZ$6+AZ530*AZ$7&lt;AZ$2,AZ$3*AZ$4,0)</f>
        <v>0</v>
      </c>
      <c r="ET530" s="0" t="n">
        <f aca="false">IF(CHOOSE(MATCH(BA$5,$B$10:$E$10,0),$B530,$C530,$D530,$E530)*BA$6+BA530*BA$7&lt;BA$2,BA$3*BA$4,0)</f>
        <v>0</v>
      </c>
      <c r="EU530" s="0" t="n">
        <f aca="false">IF(CHOOSE(MATCH(BB$5,$B$10:$E$10,0),$B530,$C530,$D530,$E530)*BB$6+BB530*BB$7&lt;BB$2,BB$3*BB$4,0)</f>
        <v>0</v>
      </c>
      <c r="EV530" s="0" t="n">
        <f aca="false">IF(CHOOSE(MATCH(BC$5,$B$10:$E$10,0),$B530,$C530,$D530,$E530)*BC$6+BC530*BC$7&lt;BC$2,BC$3*BC$4,0)</f>
        <v>0</v>
      </c>
      <c r="EW530" s="0" t="n">
        <f aca="false">IF(CHOOSE(MATCH(BD$5,$B$10:$E$10,0),$B530,$C530,$D530,$E530)*BD$6+BD530*BD$7&lt;BD$2,BD$3*BD$4,0)</f>
        <v>0</v>
      </c>
      <c r="EX530" s="0" t="n">
        <f aca="false">IF(CHOOSE(MATCH(BE$5,$B$10:$E$10,0),$B530,$C530,$D530,$E530)*BE$6+BE530*BE$7&lt;BE$2,BE$3*BE$4,0)</f>
        <v>0</v>
      </c>
      <c r="EY530" s="0" t="n">
        <f aca="false">IF(CHOOSE(MATCH(BF$5,$B$10:$E$10,0),$B530,$C530,$D530,$E530)*BF$6+BF530*BF$7&lt;BF$2,BF$3*BF$4,0)</f>
        <v>0</v>
      </c>
      <c r="EZ530" s="0" t="n">
        <f aca="false">IF(CHOOSE(MATCH(BG$5,$B$10:$E$10,0),$B530,$C530,$D530,$E530)*BG$6+BG530*BG$7&lt;BG$2,BG$3*BG$4,0)</f>
        <v>0</v>
      </c>
      <c r="FA530" s="0" t="n">
        <f aca="false">IF(CHOOSE(MATCH(BH$5,$B$10:$E$10,0),$B530,$C530,$D530,$E530)*BH$6+BH530*BH$7&lt;BH$2,BH$3*BH$4,0)</f>
        <v>0</v>
      </c>
      <c r="FB530" s="0" t="n">
        <f aca="false">IF(CHOOSE(MATCH(BI$5,$B$10:$E$10,0),$B530,$C530,$D530,$E530)*BI$6+BI530*BI$7&lt;BI$2,BI$3*BI$4,0)</f>
        <v>0</v>
      </c>
      <c r="FC530" s="0" t="n">
        <f aca="false">IF(CHOOSE(MATCH(BJ$5,$B$10:$E$10,0),$B530,$C530,$D530,$E530)*BJ$6+BJ530*BJ$7&lt;BJ$2,BJ$3*BJ$4,0)</f>
        <v>0</v>
      </c>
      <c r="FD530" s="0" t="n">
        <f aca="false">IF(CHOOSE(MATCH(BK$5,$B$10:$E$10,0),$B530,$C530,$D530,$E530)*BK$6+BK530*BK$7&lt;BK$2,BK$3*BK$4,0)</f>
        <v>0</v>
      </c>
      <c r="FE530" s="0" t="n">
        <f aca="false">IF(CHOOSE(MATCH(BL$5,$B$10:$E$10,0),$B530,$C530,$D530,$E530)*BL$6+BL530*BL$7&lt;BL$2,BL$3*BL$4,0)</f>
        <v>0</v>
      </c>
      <c r="FF530" s="0" t="n">
        <f aca="false">IF(CHOOSE(MATCH(BM$5,$B$10:$E$10,0),$B530,$C530,$D530,$E530)*BM$6+BM530*BM$7&lt;BM$2,BM$3*BM$4,0)</f>
        <v>0</v>
      </c>
      <c r="FG530" s="0" t="n">
        <f aca="false">IF(CHOOSE(MATCH(BN$5,$B$10:$E$10,0),$B530,$C530,$D530,$E530)*BN$6+BN530*BN$7&lt;BN$2,BN$3*BN$4,0)</f>
        <v>0</v>
      </c>
      <c r="FH530" s="0" t="n">
        <f aca="false">IF(CHOOSE(MATCH(BO$5,$B$10:$E$10,0),$B530,$C530,$D530,$E530)*BO$6+BO530*BO$7&lt;BO$2,BO$3*BO$4,0)</f>
        <v>0</v>
      </c>
      <c r="FI530" s="0" t="n">
        <f aca="false">IF(CHOOSE(MATCH(BP$5,$B$10:$E$10,0),$B530,$C530,$D530,$E530)*BP$6+BP530*BP$7&lt;BP$2,BP$3*BP$4,0)</f>
        <v>0</v>
      </c>
      <c r="FJ530" s="0" t="n">
        <f aca="false">IF(CHOOSE(MATCH(BQ$5,$B$10:$E$10,0),$B530,$C530,$D530,$E530)*BQ$6+BQ530*BQ$7&lt;BQ$2,BQ$3*BQ$4,0)</f>
        <v>0</v>
      </c>
      <c r="FK530" s="0" t="n">
        <f aca="false">IF(CHOOSE(MATCH(BR$5,$B$10:$E$10,0),$B530,$C530,$D530,$E530)*BR$6+BR530*BR$7&lt;BR$2,BR$3*BR$4,0)</f>
        <v>0</v>
      </c>
      <c r="FL530" s="0" t="n">
        <f aca="false">IF(CHOOSE(MATCH(BS$5,$B$10:$E$10,0),$B530,$C530,$D530,$E530)*BS$6+BS530*BS$7&lt;BS$2,BS$3*BS$4,0)</f>
        <v>0</v>
      </c>
      <c r="FM530" s="0" t="n">
        <f aca="false">IF(CHOOSE(MATCH(BT$5,$B$10:$E$10,0),$B530,$C530,$D530,$E530)*BT$6+BT530*BT$7&lt;BT$2,BT$3*BT$4,0)</f>
        <v>0</v>
      </c>
      <c r="FN530" s="0" t="n">
        <f aca="false">IF(CHOOSE(MATCH(BU$5,$B$10:$E$10,0),$B530,$C530,$D530,$E530)*BU$6+BU530*BU$7&lt;BU$2,BU$3*BU$4,0)</f>
        <v>0</v>
      </c>
      <c r="FO530" s="0" t="n">
        <f aca="false">IF(CHOOSE(MATCH(BV$5,$B$10:$E$10,0),$B530,$C530,$D530,$E530)*BV$6+BV530*BV$7&lt;BV$2,BV$3*BV$4,0)</f>
        <v>0</v>
      </c>
      <c r="FP530" s="0" t="n">
        <f aca="false">IF(CHOOSE(MATCH(BW$5,$B$10:$E$10,0),$B530,$C530,$D530,$E530)*BW$6+BW530*BW$7&lt;BW$2,BW$3*BW$4,0)</f>
        <v>0</v>
      </c>
      <c r="FQ530" s="0" t="n">
        <f aca="false">IF(CHOOSE(MATCH(BX$5,$B$10:$E$10,0),$B530,$C530,$D530,$E530)*BX$6+BX530*BX$7&lt;BX$2,BX$3*BX$4,0)</f>
        <v>0</v>
      </c>
      <c r="FR530" s="0" t="n">
        <f aca="false">IF(CHOOSE(MATCH(BY$5,$B$10:$E$10,0),$B530,$C530,$D530,$E530)*BY$6+BY530*BY$7&lt;BY$2,BY$3*BY$4,0)</f>
        <v>0</v>
      </c>
      <c r="FS530" s="0" t="n">
        <f aca="false">IF(CHOOSE(MATCH(BZ$5,$B$10:$E$10,0),$B530,$C530,$D530,$E530)*BZ$6+BZ530*BZ$7&lt;BZ$2,BZ$3*BZ$4,0)</f>
        <v>0</v>
      </c>
      <c r="FT530" s="0" t="n">
        <f aca="false">IF(CHOOSE(MATCH(CA$5,$B$10:$E$10,0),$B530,$C530,$D530,$E530)*CA$6+CA530*CA$7&lt;CA$2,CA$3*CA$4,0)</f>
        <v>0</v>
      </c>
      <c r="FU530" s="0" t="n">
        <f aca="false">IF(CHOOSE(MATCH(CB$5,$B$10:$E$10,0),$B530,$C530,$D530,$E530)*CB$6+CB530*CB$7&lt;CB$2,CB$3*CB$4,0)</f>
        <v>0</v>
      </c>
      <c r="FV530" s="0" t="n">
        <f aca="false">IF(CHOOSE(MATCH(CC$5,$B$10:$E$10,0),$B530,$C530,$D530,$E530)*CC$6+CC530*CC$7&lt;CC$2,CC$3*CC$4,0)</f>
        <v>0</v>
      </c>
      <c r="FW530" s="0" t="n">
        <f aca="false">IF(CHOOSE(MATCH(CD$5,$B$10:$E$10,0),$B530,$C530,$D530,$E530)*CD$6+CD530*CD$7&lt;CD$2,CD$3*CD$4,0)</f>
        <v>0</v>
      </c>
      <c r="FX530" s="0" t="n">
        <f aca="false">IF(CHOOSE(MATCH(CE$5,$B$10:$E$10,0),$B530,$C530,$D530,$E530)*CE$6+CE530*CE$7&lt;CE$2,CE$3*CE$4,0)</f>
        <v>0</v>
      </c>
      <c r="FY530" s="0" t="n">
        <f aca="false">IF(CHOOSE(MATCH(CF$5,$B$10:$E$10,0),$B530,$C530,$D530,$E530)*CF$6+CF530*CF$7&lt;CF$2,CF$3*CF$4,0)</f>
        <v>0</v>
      </c>
      <c r="FZ530" s="0" t="n">
        <f aca="false">IF(CHOOSE(MATCH(CG$5,$B$10:$E$10,0),$B530,$C530,$D530,$E530)*CG$6+CG530*CG$7&lt;CG$2,CG$3*CG$4,0)</f>
        <v>0</v>
      </c>
      <c r="GA530" s="0" t="n">
        <f aca="false">IF(CHOOSE(MATCH(CH$5,$B$10:$E$10,0),$B530,$C530,$D530,$E530)*CH$6+CH530*CH$7&lt;CH$2,CH$3*CH$4,0)</f>
        <v>0</v>
      </c>
      <c r="GB530" s="0" t="n">
        <f aca="false">IF(CHOOSE(MATCH(CI$5,$B$10:$E$10,0),$B530,$C530,$D530,$E530)*CI$6+CI530*CI$7&lt;CI$2,CI$3*CI$4,0)</f>
        <v>0</v>
      </c>
      <c r="GC530" s="0" t="n">
        <f aca="false">IF(CHOOSE(MATCH(CJ$5,$B$10:$E$10,0),$B530,$C530,$D530,$E530)*CJ$6+CJ530*CJ$7&lt;CJ$2,CJ$3*CJ$4,0)</f>
        <v>0</v>
      </c>
      <c r="GD530" s="0" t="n">
        <f aca="false">IF(CHOOSE(MATCH(CK$5,$B$10:$E$10,0),$B530,$C530,$D530,$E530)*CK$6+CK530*CK$7&lt;CK$2,CK$3*CK$4,0)</f>
        <v>0</v>
      </c>
      <c r="GE530" s="0" t="n">
        <f aca="false">IF(CHOOSE(MATCH(CL$5,$B$10:$E$10,0),$B530,$C530,$D530,$E530)*CL$6+CL530*CL$7&lt;CL$2,CL$3*CL$4,0)</f>
        <v>0</v>
      </c>
      <c r="GF530" s="0" t="n">
        <f aca="false">IF(CHOOSE(MATCH(CM$5,$B$10:$E$10,0),$B530,$C530,$D530,$E530)*CM$6+CM530*CM$7&lt;CM$2,CM$3*CM$4,0)</f>
        <v>0</v>
      </c>
      <c r="GG530" s="0" t="n">
        <f aca="false">IF(CHOOSE(MATCH(CN$5,$B$10:$E$10,0),$B530,$C530,$D530,$E530)*CN$6+CN530*CN$7&lt;CN$2,CN$3*CN$4,0)</f>
        <v>0</v>
      </c>
      <c r="GH530" s="0" t="n">
        <f aca="false">IF(CHOOSE(MATCH(CO$5,$B$10:$E$10,0),$B530,$C530,$D530,$E530)*CO$6+CO530*CO$7&lt;CO$2,CO$3*CO$4,0)</f>
        <v>0</v>
      </c>
      <c r="GI530" s="0" t="n">
        <f aca="false">IF(CHOOSE(MATCH(CP$5,$B$10:$E$10,0),$B530,$C530,$D530,$E530)*CP$6+CP530*CP$7&lt;CP$2,CP$3*CP$4,0)</f>
        <v>0</v>
      </c>
      <c r="GJ530" s="0" t="n">
        <f aca="false">IF(CHOOSE(MATCH(CQ$5,$B$10:$E$10,0),$B530,$C530,$D530,$E530)*CQ$6+CQ530*CQ$7&lt;CQ$2,CQ$3*CQ$4,0)</f>
        <v>0</v>
      </c>
      <c r="GK530" s="0" t="n">
        <f aca="false">IF(CHOOSE(MATCH(CR$5,$B$10:$E$10,0),$B530,$C530,$D530,$E530)*CR$6+CR530*CR$7&lt;CR$2,CR$3*CR$4,0)</f>
        <v>0</v>
      </c>
      <c r="GL530" s="0" t="n">
        <f aca="false">IF(CHOOSE(MATCH(CS$5,$B$10:$E$10,0),$B530,$C530,$D530,$E530)*CS$6+CS530*CS$7&lt;CS$2,CS$3*CS$4,0)</f>
        <v>0</v>
      </c>
      <c r="GM530" s="0" t="n">
        <f aca="false">IF(CHOOSE(MATCH(CT$5,$B$10:$E$10,0),$B530,$C530,$D530,$E530)*CT$6+CT530*CT$7&lt;CT$2,CT$3*CT$4,0)</f>
        <v>0</v>
      </c>
      <c r="GN530" s="0" t="n">
        <f aca="false">IF(CHOOSE(MATCH(CU$5,$B$10:$E$10,0),$B530,$C530,$D530,$E530)*CU$6+CU530*CU$7&lt;CU$2,CU$3*CU$4,0)</f>
        <v>0</v>
      </c>
      <c r="GO530" s="0" t="n">
        <f aca="false">IF(CHOOSE(MATCH(CV$5,$B$10:$E$10,0),$B530,$C530,$D530,$E530)*CV$6+CV530*CV$7&lt;CV$2,CV$3*CV$4,0)</f>
        <v>0</v>
      </c>
      <c r="GP530" s="0" t="n">
        <f aca="false">IF(CHOOSE(MATCH(CW$5,$B$10:$E$10,0),$B530,$C530,$D530,$E530)*CW$6+CW530*CW$7&lt;CW$2,CW$3*CW$4,0)</f>
        <v>0</v>
      </c>
      <c r="GQ530" s="0" t="n">
        <f aca="false">IF(CHOOSE(MATCH(CX$5,$B$10:$E$10,0),$B530,$C530,$D530,$E530)*CX$6+CX530*CX$7&lt;CX$2,CX$3*CX$4,0)</f>
        <v>0</v>
      </c>
      <c r="GS530" s="0" t="n">
        <f aca="false">SUM(CZ530:GQ530)</f>
        <v>5</v>
      </c>
      <c r="GT530" s="0" t="n">
        <f aca="false">IF(GS530&gt;$GS$6,1,0)</f>
        <v>0</v>
      </c>
    </row>
    <row r="531" customFormat="false" ht="14" hidden="false" customHeight="false" outlineLevel="0" collapsed="false">
      <c r="A531" s="0" t="n">
        <v>521</v>
      </c>
      <c r="B531" s="0" t="n">
        <v>-1.68706347889325</v>
      </c>
      <c r="C531" s="0" t="n">
        <v>-2.21426062116296</v>
      </c>
      <c r="D531" s="0" t="n">
        <v>-0.414740652935339</v>
      </c>
      <c r="E531" s="0" t="n">
        <v>0.414365601825732</v>
      </c>
      <c r="G531" s="0" t="n">
        <v>-1.23310655908426</v>
      </c>
      <c r="H531" s="0" t="n">
        <v>-0.281875145446975</v>
      </c>
      <c r="I531" s="0" t="n">
        <v>-0.839377207739744</v>
      </c>
      <c r="J531" s="0" t="n">
        <v>-1.60513991431799</v>
      </c>
      <c r="K531" s="0" t="n">
        <v>-0.276307901003747</v>
      </c>
      <c r="L531" s="0" t="n">
        <v>1.26805389299989</v>
      </c>
      <c r="M531" s="0" t="n">
        <v>0.511636244482361</v>
      </c>
      <c r="N531" s="0" t="n">
        <v>-0.693021320330445</v>
      </c>
      <c r="O531" s="0" t="n">
        <v>0.224442828766769</v>
      </c>
      <c r="P531" s="0" t="n">
        <v>0.33127093956864</v>
      </c>
      <c r="Q531" s="0" t="n">
        <v>0.366555923392298</v>
      </c>
      <c r="R531" s="0" t="n">
        <v>0.285060650639934</v>
      </c>
      <c r="S531" s="0" t="n">
        <v>1.44245404953836</v>
      </c>
      <c r="T531" s="0" t="n">
        <v>-1.40043994178996</v>
      </c>
      <c r="U531" s="0" t="n">
        <v>0.146210368257016</v>
      </c>
      <c r="V531" s="0" t="n">
        <v>-1.21722678159131</v>
      </c>
      <c r="W531" s="0" t="n">
        <v>0.114115437099827</v>
      </c>
      <c r="X531" s="0" t="n">
        <v>-0.512770839122823</v>
      </c>
      <c r="Y531" s="0" t="n">
        <v>-0.469101451017195</v>
      </c>
      <c r="Z531" s="0" t="n">
        <v>-0.0291879587166477</v>
      </c>
      <c r="AA531" s="0" t="n">
        <v>0.171621650224552</v>
      </c>
      <c r="AB531" s="0" t="n">
        <v>-0.321185780194355</v>
      </c>
      <c r="AC531" s="0" t="n">
        <v>1.3295675671543</v>
      </c>
      <c r="AD531" s="0" t="n">
        <v>0.490474576508859</v>
      </c>
      <c r="AE531" s="0" t="n">
        <v>2.25150870392099</v>
      </c>
      <c r="AF531" s="0" t="n">
        <v>-0.4951380105922</v>
      </c>
      <c r="AG531" s="0" t="n">
        <v>0.699162683304166</v>
      </c>
      <c r="AH531" s="0" t="n">
        <v>-0.171388592207222</v>
      </c>
      <c r="AI531" s="0" t="n">
        <v>-1.43513261718908</v>
      </c>
      <c r="AJ531" s="0" t="n">
        <v>-0.00753516360418871</v>
      </c>
      <c r="AK531" s="0" t="n">
        <v>0.311856638290919</v>
      </c>
      <c r="AL531" s="0" t="n">
        <v>-0.714876478014048</v>
      </c>
      <c r="AM531" s="0" t="n">
        <v>-0.151238737089443</v>
      </c>
      <c r="AN531" s="0" t="n">
        <v>-1.13884425445576</v>
      </c>
      <c r="AO531" s="0" t="n">
        <v>-0.33628566598054</v>
      </c>
      <c r="AP531" s="0" t="n">
        <v>0.435376250607078</v>
      </c>
      <c r="AQ531" s="0" t="n">
        <v>-0.251831124842283</v>
      </c>
      <c r="AR531" s="0" t="n">
        <v>0.538328777111019</v>
      </c>
      <c r="AS531" s="0" t="n">
        <v>0.24150040189852</v>
      </c>
      <c r="AT531" s="0" t="n">
        <v>-1.30749185700552</v>
      </c>
      <c r="AU531" s="0" t="n">
        <v>0.973568603512831</v>
      </c>
      <c r="AV531" s="0" t="n">
        <v>-1.11887857201509</v>
      </c>
      <c r="AW531" s="0" t="n">
        <v>-0.0115130660560681</v>
      </c>
      <c r="AX531" s="0" t="n">
        <v>0.664510935166618</v>
      </c>
      <c r="AY531" s="0" t="n">
        <v>-1.04011178336805</v>
      </c>
      <c r="AZ531" s="0" t="n">
        <v>-0.208544861379778</v>
      </c>
      <c r="BA531" s="0" t="n">
        <v>1.0474991540832</v>
      </c>
      <c r="BB531" s="0" t="n">
        <v>-0.437817107012961</v>
      </c>
      <c r="BC531" s="0" t="n">
        <v>0.0872807959240163</v>
      </c>
      <c r="BD531" s="0" t="n">
        <v>0.0941940925258677</v>
      </c>
      <c r="BE531" s="0" t="n">
        <v>0.23481106836698</v>
      </c>
      <c r="BF531" s="0" t="n">
        <v>-2.22164089791477</v>
      </c>
      <c r="BG531" s="0" t="n">
        <v>-0.982824985840125</v>
      </c>
      <c r="BH531" s="0" t="n">
        <v>-0.0671775524097029</v>
      </c>
      <c r="BI531" s="0" t="n">
        <v>0.801671831140993</v>
      </c>
      <c r="BJ531" s="0" t="n">
        <v>-1.90464561455883</v>
      </c>
      <c r="BK531" s="0" t="n">
        <v>-0.062655090005137</v>
      </c>
      <c r="BL531" s="0" t="n">
        <v>1.80791175807826</v>
      </c>
      <c r="BM531" s="0" t="n">
        <v>0.061581886257045</v>
      </c>
      <c r="BN531" s="0" t="n">
        <v>0.545417151442962</v>
      </c>
      <c r="BO531" s="0" t="n">
        <v>-0.752423829908366</v>
      </c>
      <c r="BP531" s="0" t="n">
        <v>-2.39946530200541</v>
      </c>
      <c r="BQ531" s="0" t="n">
        <v>0.077454842539737</v>
      </c>
      <c r="BR531" s="0" t="n">
        <v>-0.837420657262555</v>
      </c>
      <c r="BS531" s="0" t="n">
        <v>-0.166345444085891</v>
      </c>
      <c r="BT531" s="0" t="n">
        <v>0.32900857149798</v>
      </c>
      <c r="BU531" s="0" t="n">
        <v>2.35435436479747</v>
      </c>
      <c r="BV531" s="0" t="n">
        <v>0.484358224639436</v>
      </c>
      <c r="BW531" s="0" t="n">
        <v>1.26396116684191</v>
      </c>
      <c r="BX531" s="0" t="n">
        <v>1.74844899447635</v>
      </c>
      <c r="BY531" s="0" t="n">
        <v>-0.182967596629169</v>
      </c>
      <c r="BZ531" s="0" t="n">
        <v>-0.455736426374642</v>
      </c>
      <c r="CA531" s="0" t="n">
        <v>-0.183279098564526</v>
      </c>
      <c r="CB531" s="0" t="n">
        <v>-0.999200437945547</v>
      </c>
      <c r="CC531" s="0" t="n">
        <v>-1.41715645440854</v>
      </c>
      <c r="CD531" s="0" t="n">
        <v>0.739994447940262</v>
      </c>
      <c r="CE531" s="0" t="n">
        <v>-0.0854379322845489</v>
      </c>
      <c r="CF531" s="0" t="n">
        <v>-0.857689883559942</v>
      </c>
      <c r="CG531" s="0" t="n">
        <v>0.413778025176725</v>
      </c>
      <c r="CH531" s="0" t="n">
        <v>-0.0110549081000499</v>
      </c>
      <c r="CI531" s="0" t="n">
        <v>-0.746447312849341</v>
      </c>
      <c r="CJ531" s="0" t="n">
        <v>-1.78487425728235</v>
      </c>
      <c r="CK531" s="0" t="n">
        <v>1.52744178194553</v>
      </c>
      <c r="CL531" s="0" t="n">
        <v>0.579559582547518</v>
      </c>
      <c r="CM531" s="0" t="n">
        <v>-1.78637492354028</v>
      </c>
      <c r="CN531" s="0" t="n">
        <v>-0.620871105638798</v>
      </c>
      <c r="CO531" s="0" t="n">
        <v>2.16012267628685</v>
      </c>
      <c r="CP531" s="0" t="n">
        <v>-0.769283587942482</v>
      </c>
      <c r="CQ531" s="0" t="n">
        <v>-2.35069819609635</v>
      </c>
      <c r="CR531" s="0" t="n">
        <v>0.431846274295822</v>
      </c>
      <c r="CS531" s="0" t="n">
        <v>0.199250962396036</v>
      </c>
      <c r="CT531" s="0" t="n">
        <v>0.933550836634822</v>
      </c>
      <c r="CU531" s="0" t="n">
        <v>0.626446308160666</v>
      </c>
      <c r="CV531" s="0" t="n">
        <v>0.806958269095048</v>
      </c>
      <c r="CW531" s="0" t="n">
        <v>0.227896634896751</v>
      </c>
      <c r="CX531" s="0" t="n">
        <v>0.930244823393878</v>
      </c>
      <c r="CZ531" s="0" t="n">
        <f aca="false">IF(CHOOSE(MATCH(G$5,$B$10:$E$10,0),$B531,$C531,$D531,$E531)*G$6+G531*G$7&lt;G$2,G$3*G$4,0)</f>
        <v>0</v>
      </c>
      <c r="DA531" s="0" t="n">
        <f aca="false">IF(CHOOSE(MATCH(H$5,$B$10:$E$10,0),$B531,$C531,$D531,$E531)*H$6+H531*H$7&lt;H$2,H$3*H$4,0)</f>
        <v>0</v>
      </c>
      <c r="DB531" s="0" t="n">
        <f aca="false">IF(CHOOSE(MATCH(I$5,$B$10:$E$10,0),$B531,$C531,$D531,$E531)*I$6+I531*I$7&lt;I$2,I$3*I$4,0)</f>
        <v>0</v>
      </c>
      <c r="DC531" s="0" t="n">
        <f aca="false">IF(CHOOSE(MATCH(J$5,$B$10:$E$10,0),$B531,$C531,$D531,$E531)*J$6+J531*J$7&lt;J$2,J$3*J$4,0)</f>
        <v>12.5</v>
      </c>
      <c r="DD531" s="0" t="n">
        <f aca="false">IF(CHOOSE(MATCH(K$5,$B$10:$E$10,0),$B531,$C531,$D531,$E531)*K$6+K531*K$7&lt;K$2,K$3*K$4,0)</f>
        <v>0</v>
      </c>
      <c r="DE531" s="0" t="n">
        <f aca="false">IF(CHOOSE(MATCH(L$5,$B$10:$E$10,0),$B531,$C531,$D531,$E531)*L$6+L531*L$7&lt;L$2,L$3*L$4,0)</f>
        <v>0</v>
      </c>
      <c r="DF531" s="0" t="n">
        <f aca="false">IF(CHOOSE(MATCH(M$5,$B$10:$E$10,0),$B531,$C531,$D531,$E531)*M$6+M531*M$7&lt;M$2,M$3*M$4,0)</f>
        <v>0</v>
      </c>
      <c r="DG531" s="0" t="n">
        <f aca="false">IF(CHOOSE(MATCH(N$5,$B$10:$E$10,0),$B531,$C531,$D531,$E531)*N$6+N531*N$7&lt;N$2,N$3*N$4,0)</f>
        <v>0</v>
      </c>
      <c r="DH531" s="0" t="n">
        <f aca="false">IF(CHOOSE(MATCH(O$5,$B$10:$E$10,0),$B531,$C531,$D531,$E531)*O$6+O531*O$7&lt;O$2,O$3*O$4,0)</f>
        <v>0</v>
      </c>
      <c r="DI531" s="0" t="n">
        <f aca="false">IF(CHOOSE(MATCH(P$5,$B$10:$E$10,0),$B531,$C531,$D531,$E531)*P$6+P531*P$7&lt;P$2,P$3*P$4,0)</f>
        <v>0</v>
      </c>
      <c r="DJ531" s="0" t="n">
        <f aca="false">IF(CHOOSE(MATCH(Q$5,$B$10:$E$10,0),$B531,$C531,$D531,$E531)*Q$6+Q531*Q$7&lt;Q$2,Q$3*Q$4,0)</f>
        <v>0</v>
      </c>
      <c r="DK531" s="0" t="n">
        <f aca="false">IF(CHOOSE(MATCH(R$5,$B$10:$E$10,0),$B531,$C531,$D531,$E531)*R$6+R531*R$7&lt;R$2,R$3*R$4,0)</f>
        <v>0</v>
      </c>
      <c r="DL531" s="0" t="n">
        <f aca="false">IF(CHOOSE(MATCH(S$5,$B$10:$E$10,0),$B531,$C531,$D531,$E531)*S$6+S531*S$7&lt;S$2,S$3*S$4,0)</f>
        <v>0</v>
      </c>
      <c r="DM531" s="0" t="n">
        <f aca="false">IF(CHOOSE(MATCH(T$5,$B$10:$E$10,0),$B531,$C531,$D531,$E531)*T$6+T531*T$7&lt;T$2,T$3*T$4,0)</f>
        <v>0</v>
      </c>
      <c r="DN531" s="0" t="n">
        <f aca="false">IF(CHOOSE(MATCH(U$5,$B$10:$E$10,0),$B531,$C531,$D531,$E531)*U$6+U531*U$7&lt;U$2,U$3*U$4,0)</f>
        <v>0</v>
      </c>
      <c r="DO531" s="0" t="n">
        <f aca="false">IF(CHOOSE(MATCH(V$5,$B$10:$E$10,0),$B531,$C531,$D531,$E531)*V$6+V531*V$7&lt;V$2,V$3*V$4,0)</f>
        <v>0</v>
      </c>
      <c r="DP531" s="0" t="n">
        <f aca="false">IF(CHOOSE(MATCH(W$5,$B$10:$E$10,0),$B531,$C531,$D531,$E531)*W$6+W531*W$7&lt;W$2,W$3*W$4,0)</f>
        <v>0</v>
      </c>
      <c r="DQ531" s="0" t="n">
        <f aca="false">IF(CHOOSE(MATCH(X$5,$B$10:$E$10,0),$B531,$C531,$D531,$E531)*X$6+X531*X$7&lt;X$2,X$3*X$4,0)</f>
        <v>0</v>
      </c>
      <c r="DR531" s="0" t="n">
        <f aca="false">IF(CHOOSE(MATCH(Y$5,$B$10:$E$10,0),$B531,$C531,$D531,$E531)*Y$6+Y531*Y$7&lt;Y$2,Y$3*Y$4,0)</f>
        <v>0</v>
      </c>
      <c r="DS531" s="0" t="n">
        <f aca="false">IF(CHOOSE(MATCH(Z$5,$B$10:$E$10,0),$B531,$C531,$D531,$E531)*Z$6+Z531*Z$7&lt;Z$2,Z$3*Z$4,0)</f>
        <v>0</v>
      </c>
      <c r="DT531" s="0" t="n">
        <f aca="false">IF(CHOOSE(MATCH(AA$5,$B$10:$E$10,0),$B531,$C531,$D531,$E531)*AA$6+AA531*AA$7&lt;AA$2,AA$3*AA$4,0)</f>
        <v>0</v>
      </c>
      <c r="DU531" s="0" t="n">
        <f aca="false">IF(CHOOSE(MATCH(AB$5,$B$10:$E$10,0),$B531,$C531,$D531,$E531)*AB$6+AB531*AB$7&lt;AB$2,AB$3*AB$4,0)</f>
        <v>0</v>
      </c>
      <c r="DV531" s="0" t="n">
        <f aca="false">IF(CHOOSE(MATCH(AC$5,$B$10:$E$10,0),$B531,$C531,$D531,$E531)*AC$6+AC531*AC$7&lt;AC$2,AC$3*AC$4,0)</f>
        <v>0</v>
      </c>
      <c r="DW531" s="0" t="n">
        <f aca="false">IF(CHOOSE(MATCH(AD$5,$B$10:$E$10,0),$B531,$C531,$D531,$E531)*AD$6+AD531*AD$7&lt;AD$2,AD$3*AD$4,0)</f>
        <v>0</v>
      </c>
      <c r="DX531" s="0" t="n">
        <f aca="false">IF(CHOOSE(MATCH(AE$5,$B$10:$E$10,0),$B531,$C531,$D531,$E531)*AE$6+AE531*AE$7&lt;AE$2,AE$3*AE$4,0)</f>
        <v>0</v>
      </c>
      <c r="DY531" s="0" t="n">
        <f aca="false">IF(CHOOSE(MATCH(AF$5,$B$10:$E$10,0),$B531,$C531,$D531,$E531)*AF$6+AF531*AF$7&lt;AF$2,AF$3*AF$4,0)</f>
        <v>0</v>
      </c>
      <c r="DZ531" s="0" t="n">
        <f aca="false">IF(CHOOSE(MATCH(AG$5,$B$10:$E$10,0),$B531,$C531,$D531,$E531)*AG$6+AG531*AG$7&lt;AG$2,AG$3*AG$4,0)</f>
        <v>0</v>
      </c>
      <c r="EA531" s="0" t="n">
        <f aca="false">IF(CHOOSE(MATCH(AH$5,$B$10:$E$10,0),$B531,$C531,$D531,$E531)*AH$6+AH531*AH$7&lt;AH$2,AH$3*AH$4,0)</f>
        <v>0</v>
      </c>
      <c r="EB531" s="0" t="n">
        <f aca="false">IF(CHOOSE(MATCH(AI$5,$B$10:$E$10,0),$B531,$C531,$D531,$E531)*AI$6+AI531*AI$7&lt;AI$2,AI$3*AI$4,0)</f>
        <v>2.5</v>
      </c>
      <c r="EC531" s="0" t="n">
        <f aca="false">IF(CHOOSE(MATCH(AJ$5,$B$10:$E$10,0),$B531,$C531,$D531,$E531)*AJ$6+AJ531*AJ$7&lt;AJ$2,AJ$3*AJ$4,0)</f>
        <v>0</v>
      </c>
      <c r="ED531" s="0" t="n">
        <f aca="false">IF(CHOOSE(MATCH(AK$5,$B$10:$E$10,0),$B531,$C531,$D531,$E531)*AK$6+AK531*AK$7&lt;AK$2,AK$3*AK$4,0)</f>
        <v>0</v>
      </c>
      <c r="EE531" s="0" t="n">
        <f aca="false">IF(CHOOSE(MATCH(AL$5,$B$10:$E$10,0),$B531,$C531,$D531,$E531)*AL$6+AL531*AL$7&lt;AL$2,AL$3*AL$4,0)</f>
        <v>0</v>
      </c>
      <c r="EF531" s="0" t="n">
        <f aca="false">IF(CHOOSE(MATCH(AM$5,$B$10:$E$10,0),$B531,$C531,$D531,$E531)*AM$6+AM531*AM$7&lt;AM$2,AM$3*AM$4,0)</f>
        <v>0</v>
      </c>
      <c r="EG531" s="0" t="n">
        <f aca="false">IF(CHOOSE(MATCH(AN$5,$B$10:$E$10,0),$B531,$C531,$D531,$E531)*AN$6+AN531*AN$7&lt;AN$2,AN$3*AN$4,0)</f>
        <v>0</v>
      </c>
      <c r="EH531" s="0" t="n">
        <f aca="false">IF(CHOOSE(MATCH(AO$5,$B$10:$E$10,0),$B531,$C531,$D531,$E531)*AO$6+AO531*AO$7&lt;AO$2,AO$3*AO$4,0)</f>
        <v>0</v>
      </c>
      <c r="EI531" s="0" t="n">
        <f aca="false">IF(CHOOSE(MATCH(AP$5,$B$10:$E$10,0),$B531,$C531,$D531,$E531)*AP$6+AP531*AP$7&lt;AP$2,AP$3*AP$4,0)</f>
        <v>0</v>
      </c>
      <c r="EJ531" s="0" t="n">
        <f aca="false">IF(CHOOSE(MATCH(AQ$5,$B$10:$E$10,0),$B531,$C531,$D531,$E531)*AQ$6+AQ531*AQ$7&lt;AQ$2,AQ$3*AQ$4,0)</f>
        <v>0</v>
      </c>
      <c r="EK531" s="0" t="n">
        <f aca="false">IF(CHOOSE(MATCH(AR$5,$B$10:$E$10,0),$B531,$C531,$D531,$E531)*AR$6+AR531*AR$7&lt;AR$2,AR$3*AR$4,0)</f>
        <v>0</v>
      </c>
      <c r="EL531" s="0" t="n">
        <f aca="false">IF(CHOOSE(MATCH(AS$5,$B$10:$E$10,0),$B531,$C531,$D531,$E531)*AS$6+AS531*AS$7&lt;AS$2,AS$3*AS$4,0)</f>
        <v>0</v>
      </c>
      <c r="EM531" s="0" t="n">
        <f aca="false">IF(CHOOSE(MATCH(AT$5,$B$10:$E$10,0),$B531,$C531,$D531,$E531)*AT$6+AT531*AT$7&lt;AT$2,AT$3*AT$4,0)</f>
        <v>0</v>
      </c>
      <c r="EN531" s="0" t="n">
        <f aca="false">IF(CHOOSE(MATCH(AU$5,$B$10:$E$10,0),$B531,$C531,$D531,$E531)*AU$6+AU531*AU$7&lt;AU$2,AU$3*AU$4,0)</f>
        <v>0</v>
      </c>
      <c r="EO531" s="0" t="n">
        <f aca="false">IF(CHOOSE(MATCH(AV$5,$B$10:$E$10,0),$B531,$C531,$D531,$E531)*AV$6+AV531*AV$7&lt;AV$2,AV$3*AV$4,0)</f>
        <v>0</v>
      </c>
      <c r="EP531" s="0" t="n">
        <f aca="false">IF(CHOOSE(MATCH(AW$5,$B$10:$E$10,0),$B531,$C531,$D531,$E531)*AW$6+AW531*AW$7&lt;AW$2,AW$3*AW$4,0)</f>
        <v>0</v>
      </c>
      <c r="EQ531" s="0" t="n">
        <f aca="false">IF(CHOOSE(MATCH(AX$5,$B$10:$E$10,0),$B531,$C531,$D531,$E531)*AX$6+AX531*AX$7&lt;AX$2,AX$3*AX$4,0)</f>
        <v>0</v>
      </c>
      <c r="ER531" s="0" t="n">
        <f aca="false">IF(CHOOSE(MATCH(AY$5,$B$10:$E$10,0),$B531,$C531,$D531,$E531)*AY$6+AY531*AY$7&lt;AY$2,AY$3*AY$4,0)</f>
        <v>0</v>
      </c>
      <c r="ES531" s="0" t="n">
        <f aca="false">IF(CHOOSE(MATCH(AZ$5,$B$10:$E$10,0),$B531,$C531,$D531,$E531)*AZ$6+AZ531*AZ$7&lt;AZ$2,AZ$3*AZ$4,0)</f>
        <v>0</v>
      </c>
      <c r="ET531" s="0" t="n">
        <f aca="false">IF(CHOOSE(MATCH(BA$5,$B$10:$E$10,0),$B531,$C531,$D531,$E531)*BA$6+BA531*BA$7&lt;BA$2,BA$3*BA$4,0)</f>
        <v>0</v>
      </c>
      <c r="EU531" s="0" t="n">
        <f aca="false">IF(CHOOSE(MATCH(BB$5,$B$10:$E$10,0),$B531,$C531,$D531,$E531)*BB$6+BB531*BB$7&lt;BB$2,BB$3*BB$4,0)</f>
        <v>0</v>
      </c>
      <c r="EV531" s="0" t="n">
        <f aca="false">IF(CHOOSE(MATCH(BC$5,$B$10:$E$10,0),$B531,$C531,$D531,$E531)*BC$6+BC531*BC$7&lt;BC$2,BC$3*BC$4,0)</f>
        <v>0</v>
      </c>
      <c r="EW531" s="0" t="n">
        <f aca="false">IF(CHOOSE(MATCH(BD$5,$B$10:$E$10,0),$B531,$C531,$D531,$E531)*BD$6+BD531*BD$7&lt;BD$2,BD$3*BD$4,0)</f>
        <v>0</v>
      </c>
      <c r="EX531" s="0" t="n">
        <f aca="false">IF(CHOOSE(MATCH(BE$5,$B$10:$E$10,0),$B531,$C531,$D531,$E531)*BE$6+BE531*BE$7&lt;BE$2,BE$3*BE$4,0)</f>
        <v>0</v>
      </c>
      <c r="EY531" s="0" t="n">
        <f aca="false">IF(CHOOSE(MATCH(BF$5,$B$10:$E$10,0),$B531,$C531,$D531,$E531)*BF$6+BF531*BF$7&lt;BF$2,BF$3*BF$4,0)</f>
        <v>12.5</v>
      </c>
      <c r="EZ531" s="0" t="n">
        <f aca="false">IF(CHOOSE(MATCH(BG$5,$B$10:$E$10,0),$B531,$C531,$D531,$E531)*BG$6+BG531*BG$7&lt;BG$2,BG$3*BG$4,0)</f>
        <v>0</v>
      </c>
      <c r="FA531" s="0" t="n">
        <f aca="false">IF(CHOOSE(MATCH(BH$5,$B$10:$E$10,0),$B531,$C531,$D531,$E531)*BH$6+BH531*BH$7&lt;BH$2,BH$3*BH$4,0)</f>
        <v>0</v>
      </c>
      <c r="FB531" s="0" t="n">
        <f aca="false">IF(CHOOSE(MATCH(BI$5,$B$10:$E$10,0),$B531,$C531,$D531,$E531)*BI$6+BI531*BI$7&lt;BI$2,BI$3*BI$4,0)</f>
        <v>0</v>
      </c>
      <c r="FC531" s="0" t="n">
        <f aca="false">IF(CHOOSE(MATCH(BJ$5,$B$10:$E$10,0),$B531,$C531,$D531,$E531)*BJ$6+BJ531*BJ$7&lt;BJ$2,BJ$3*BJ$4,0)</f>
        <v>0</v>
      </c>
      <c r="FD531" s="0" t="n">
        <f aca="false">IF(CHOOSE(MATCH(BK$5,$B$10:$E$10,0),$B531,$C531,$D531,$E531)*BK$6+BK531*BK$7&lt;BK$2,BK$3*BK$4,0)</f>
        <v>0</v>
      </c>
      <c r="FE531" s="0" t="n">
        <f aca="false">IF(CHOOSE(MATCH(BL$5,$B$10:$E$10,0),$B531,$C531,$D531,$E531)*BL$6+BL531*BL$7&lt;BL$2,BL$3*BL$4,0)</f>
        <v>0</v>
      </c>
      <c r="FF531" s="0" t="n">
        <f aca="false">IF(CHOOSE(MATCH(BM$5,$B$10:$E$10,0),$B531,$C531,$D531,$E531)*BM$6+BM531*BM$7&lt;BM$2,BM$3*BM$4,0)</f>
        <v>0</v>
      </c>
      <c r="FG531" s="0" t="n">
        <f aca="false">IF(CHOOSE(MATCH(BN$5,$B$10:$E$10,0),$B531,$C531,$D531,$E531)*BN$6+BN531*BN$7&lt;BN$2,BN$3*BN$4,0)</f>
        <v>0</v>
      </c>
      <c r="FH531" s="0" t="n">
        <f aca="false">IF(CHOOSE(MATCH(BO$5,$B$10:$E$10,0),$B531,$C531,$D531,$E531)*BO$6+BO531*BO$7&lt;BO$2,BO$3*BO$4,0)</f>
        <v>0</v>
      </c>
      <c r="FI531" s="0" t="n">
        <f aca="false">IF(CHOOSE(MATCH(BP$5,$B$10:$E$10,0),$B531,$C531,$D531,$E531)*BP$6+BP531*BP$7&lt;BP$2,BP$3*BP$4,0)</f>
        <v>0</v>
      </c>
      <c r="FJ531" s="0" t="n">
        <f aca="false">IF(CHOOSE(MATCH(BQ$5,$B$10:$E$10,0),$B531,$C531,$D531,$E531)*BQ$6+BQ531*BQ$7&lt;BQ$2,BQ$3*BQ$4,0)</f>
        <v>0</v>
      </c>
      <c r="FK531" s="0" t="n">
        <f aca="false">IF(CHOOSE(MATCH(BR$5,$B$10:$E$10,0),$B531,$C531,$D531,$E531)*BR$6+BR531*BR$7&lt;BR$2,BR$3*BR$4,0)</f>
        <v>0</v>
      </c>
      <c r="FL531" s="0" t="n">
        <f aca="false">IF(CHOOSE(MATCH(BS$5,$B$10:$E$10,0),$B531,$C531,$D531,$E531)*BS$6+BS531*BS$7&lt;BS$2,BS$3*BS$4,0)</f>
        <v>0</v>
      </c>
      <c r="FM531" s="0" t="n">
        <f aca="false">IF(CHOOSE(MATCH(BT$5,$B$10:$E$10,0),$B531,$C531,$D531,$E531)*BT$6+BT531*BT$7&lt;BT$2,BT$3*BT$4,0)</f>
        <v>0</v>
      </c>
      <c r="FN531" s="0" t="n">
        <f aca="false">IF(CHOOSE(MATCH(BU$5,$B$10:$E$10,0),$B531,$C531,$D531,$E531)*BU$6+BU531*BU$7&lt;BU$2,BU$3*BU$4,0)</f>
        <v>0</v>
      </c>
      <c r="FO531" s="0" t="n">
        <f aca="false">IF(CHOOSE(MATCH(BV$5,$B$10:$E$10,0),$B531,$C531,$D531,$E531)*BV$6+BV531*BV$7&lt;BV$2,BV$3*BV$4,0)</f>
        <v>0</v>
      </c>
      <c r="FP531" s="0" t="n">
        <f aca="false">IF(CHOOSE(MATCH(BW$5,$B$10:$E$10,0),$B531,$C531,$D531,$E531)*BW$6+BW531*BW$7&lt;BW$2,BW$3*BW$4,0)</f>
        <v>0</v>
      </c>
      <c r="FQ531" s="0" t="n">
        <f aca="false">IF(CHOOSE(MATCH(BX$5,$B$10:$E$10,0),$B531,$C531,$D531,$E531)*BX$6+BX531*BX$7&lt;BX$2,BX$3*BX$4,0)</f>
        <v>0</v>
      </c>
      <c r="FR531" s="0" t="n">
        <f aca="false">IF(CHOOSE(MATCH(BY$5,$B$10:$E$10,0),$B531,$C531,$D531,$E531)*BY$6+BY531*BY$7&lt;BY$2,BY$3*BY$4,0)</f>
        <v>0</v>
      </c>
      <c r="FS531" s="0" t="n">
        <f aca="false">IF(CHOOSE(MATCH(BZ$5,$B$10:$E$10,0),$B531,$C531,$D531,$E531)*BZ$6+BZ531*BZ$7&lt;BZ$2,BZ$3*BZ$4,0)</f>
        <v>0</v>
      </c>
      <c r="FT531" s="0" t="n">
        <f aca="false">IF(CHOOSE(MATCH(CA$5,$B$10:$E$10,0),$B531,$C531,$D531,$E531)*CA$6+CA531*CA$7&lt;CA$2,CA$3*CA$4,0)</f>
        <v>0</v>
      </c>
      <c r="FU531" s="0" t="n">
        <f aca="false">IF(CHOOSE(MATCH(CB$5,$B$10:$E$10,0),$B531,$C531,$D531,$E531)*CB$6+CB531*CB$7&lt;CB$2,CB$3*CB$4,0)</f>
        <v>0</v>
      </c>
      <c r="FV531" s="0" t="n">
        <f aca="false">IF(CHOOSE(MATCH(CC$5,$B$10:$E$10,0),$B531,$C531,$D531,$E531)*CC$6+CC531*CC$7&lt;CC$2,CC$3*CC$4,0)</f>
        <v>0</v>
      </c>
      <c r="FW531" s="0" t="n">
        <f aca="false">IF(CHOOSE(MATCH(CD$5,$B$10:$E$10,0),$B531,$C531,$D531,$E531)*CD$6+CD531*CD$7&lt;CD$2,CD$3*CD$4,0)</f>
        <v>0</v>
      </c>
      <c r="FX531" s="0" t="n">
        <f aca="false">IF(CHOOSE(MATCH(CE$5,$B$10:$E$10,0),$B531,$C531,$D531,$E531)*CE$6+CE531*CE$7&lt;CE$2,CE$3*CE$4,0)</f>
        <v>0</v>
      </c>
      <c r="FY531" s="0" t="n">
        <f aca="false">IF(CHOOSE(MATCH(CF$5,$B$10:$E$10,0),$B531,$C531,$D531,$E531)*CF$6+CF531*CF$7&lt;CF$2,CF$3*CF$4,0)</f>
        <v>0</v>
      </c>
      <c r="FZ531" s="0" t="n">
        <f aca="false">IF(CHOOSE(MATCH(CG$5,$B$10:$E$10,0),$B531,$C531,$D531,$E531)*CG$6+CG531*CG$7&lt;CG$2,CG$3*CG$4,0)</f>
        <v>0</v>
      </c>
      <c r="GA531" s="0" t="n">
        <f aca="false">IF(CHOOSE(MATCH(CH$5,$B$10:$E$10,0),$B531,$C531,$D531,$E531)*CH$6+CH531*CH$7&lt;CH$2,CH$3*CH$4,0)</f>
        <v>0</v>
      </c>
      <c r="GB531" s="0" t="n">
        <f aca="false">IF(CHOOSE(MATCH(CI$5,$B$10:$E$10,0),$B531,$C531,$D531,$E531)*CI$6+CI531*CI$7&lt;CI$2,CI$3*CI$4,0)</f>
        <v>0</v>
      </c>
      <c r="GC531" s="0" t="n">
        <f aca="false">IF(CHOOSE(MATCH(CJ$5,$B$10:$E$10,0),$B531,$C531,$D531,$E531)*CJ$6+CJ531*CJ$7&lt;CJ$2,CJ$3*CJ$4,0)</f>
        <v>0</v>
      </c>
      <c r="GD531" s="0" t="n">
        <f aca="false">IF(CHOOSE(MATCH(CK$5,$B$10:$E$10,0),$B531,$C531,$D531,$E531)*CK$6+CK531*CK$7&lt;CK$2,CK$3*CK$4,0)</f>
        <v>0</v>
      </c>
      <c r="GE531" s="0" t="n">
        <f aca="false">IF(CHOOSE(MATCH(CL$5,$B$10:$E$10,0),$B531,$C531,$D531,$E531)*CL$6+CL531*CL$7&lt;CL$2,CL$3*CL$4,0)</f>
        <v>0</v>
      </c>
      <c r="GF531" s="0" t="n">
        <f aca="false">IF(CHOOSE(MATCH(CM$5,$B$10:$E$10,0),$B531,$C531,$D531,$E531)*CM$6+CM531*CM$7&lt;CM$2,CM$3*CM$4,0)</f>
        <v>0</v>
      </c>
      <c r="GG531" s="0" t="n">
        <f aca="false">IF(CHOOSE(MATCH(CN$5,$B$10:$E$10,0),$B531,$C531,$D531,$E531)*CN$6+CN531*CN$7&lt;CN$2,CN$3*CN$4,0)</f>
        <v>0</v>
      </c>
      <c r="GH531" s="0" t="n">
        <f aca="false">IF(CHOOSE(MATCH(CO$5,$B$10:$E$10,0),$B531,$C531,$D531,$E531)*CO$6+CO531*CO$7&lt;CO$2,CO$3*CO$4,0)</f>
        <v>0</v>
      </c>
      <c r="GI531" s="0" t="n">
        <f aca="false">IF(CHOOSE(MATCH(CP$5,$B$10:$E$10,0),$B531,$C531,$D531,$E531)*CP$6+CP531*CP$7&lt;CP$2,CP$3*CP$4,0)</f>
        <v>0</v>
      </c>
      <c r="GJ531" s="0" t="n">
        <f aca="false">IF(CHOOSE(MATCH(CQ$5,$B$10:$E$10,0),$B531,$C531,$D531,$E531)*CQ$6+CQ531*CQ$7&lt;CQ$2,CQ$3*CQ$4,0)</f>
        <v>0</v>
      </c>
      <c r="GK531" s="0" t="n">
        <f aca="false">IF(CHOOSE(MATCH(CR$5,$B$10:$E$10,0),$B531,$C531,$D531,$E531)*CR$6+CR531*CR$7&lt;CR$2,CR$3*CR$4,0)</f>
        <v>0</v>
      </c>
      <c r="GL531" s="0" t="n">
        <f aca="false">IF(CHOOSE(MATCH(CS$5,$B$10:$E$10,0),$B531,$C531,$D531,$E531)*CS$6+CS531*CS$7&lt;CS$2,CS$3*CS$4,0)</f>
        <v>0</v>
      </c>
      <c r="GM531" s="0" t="n">
        <f aca="false">IF(CHOOSE(MATCH(CT$5,$B$10:$E$10,0),$B531,$C531,$D531,$E531)*CT$6+CT531*CT$7&lt;CT$2,CT$3*CT$4,0)</f>
        <v>0</v>
      </c>
      <c r="GN531" s="0" t="n">
        <f aca="false">IF(CHOOSE(MATCH(CU$5,$B$10:$E$10,0),$B531,$C531,$D531,$E531)*CU$6+CU531*CU$7&lt;CU$2,CU$3*CU$4,0)</f>
        <v>0</v>
      </c>
      <c r="GO531" s="0" t="n">
        <f aca="false">IF(CHOOSE(MATCH(CV$5,$B$10:$E$10,0),$B531,$C531,$D531,$E531)*CV$6+CV531*CV$7&lt;CV$2,CV$3*CV$4,0)</f>
        <v>0</v>
      </c>
      <c r="GP531" s="0" t="n">
        <f aca="false">IF(CHOOSE(MATCH(CW$5,$B$10:$E$10,0),$B531,$C531,$D531,$E531)*CW$6+CW531*CW$7&lt;CW$2,CW$3*CW$4,0)</f>
        <v>0</v>
      </c>
      <c r="GQ531" s="0" t="n">
        <f aca="false">IF(CHOOSE(MATCH(CX$5,$B$10:$E$10,0),$B531,$C531,$D531,$E531)*CX$6+CX531*CX$7&lt;CX$2,CX$3*CX$4,0)</f>
        <v>0</v>
      </c>
      <c r="GS531" s="0" t="n">
        <f aca="false">SUM(CZ531:GQ531)</f>
        <v>27.5</v>
      </c>
      <c r="GT531" s="0" t="n">
        <f aca="false">IF(GS531&gt;$GS$6,1,0)</f>
        <v>0</v>
      </c>
    </row>
    <row r="532" customFormat="false" ht="14" hidden="false" customHeight="false" outlineLevel="0" collapsed="false">
      <c r="A532" s="0" t="n">
        <v>522</v>
      </c>
      <c r="B532" s="0" t="n">
        <v>1.41973801242022</v>
      </c>
      <c r="C532" s="0" t="n">
        <v>1.82437742116953</v>
      </c>
      <c r="D532" s="0" t="n">
        <v>0.376227943201223</v>
      </c>
      <c r="E532" s="0" t="n">
        <v>2.3115365534459</v>
      </c>
      <c r="G532" s="0" t="n">
        <v>-1.18728621600894</v>
      </c>
      <c r="H532" s="0" t="n">
        <v>-1.52400843944633</v>
      </c>
      <c r="I532" s="0" t="n">
        <v>0.868012648425065</v>
      </c>
      <c r="J532" s="0" t="n">
        <v>-1.08725316749769</v>
      </c>
      <c r="K532" s="0" t="n">
        <v>-1.80634742719121</v>
      </c>
      <c r="L532" s="0" t="n">
        <v>-0.135858044814086</v>
      </c>
      <c r="M532" s="0" t="n">
        <v>-1.33328285301104</v>
      </c>
      <c r="N532" s="0" t="n">
        <v>-0.0464888216811232</v>
      </c>
      <c r="O532" s="0" t="n">
        <v>1.78637492354028</v>
      </c>
      <c r="P532" s="0" t="n">
        <v>-0.95120185505948</v>
      </c>
      <c r="Q532" s="0" t="n">
        <v>-0.631854391031084</v>
      </c>
      <c r="R532" s="0" t="n">
        <v>-0.479546997667057</v>
      </c>
      <c r="S532" s="0" t="n">
        <v>-0.749787432141602</v>
      </c>
      <c r="T532" s="0" t="n">
        <v>0.286256636172766</v>
      </c>
      <c r="U532" s="0" t="n">
        <v>0.356756117980694</v>
      </c>
      <c r="V532" s="0" t="n">
        <v>1.19428023026558</v>
      </c>
      <c r="W532" s="0" t="n">
        <v>-1.73416992765851</v>
      </c>
      <c r="X532" s="0" t="n">
        <v>0.84636212704936</v>
      </c>
      <c r="Y532" s="0" t="n">
        <v>0.269321844825754</v>
      </c>
      <c r="Z532" s="0" t="n">
        <v>-1.33963567350293</v>
      </c>
      <c r="AA532" s="0" t="n">
        <v>2.21894879359752</v>
      </c>
      <c r="AB532" s="0" t="n">
        <v>0.300151441479102</v>
      </c>
      <c r="AC532" s="0" t="n">
        <v>-0.988420651992783</v>
      </c>
      <c r="AD532" s="0" t="n">
        <v>0.0491695573145989</v>
      </c>
      <c r="AE532" s="0" t="n">
        <v>-1.41569444167544</v>
      </c>
      <c r="AF532" s="0" t="n">
        <v>-0.824455810288782</v>
      </c>
      <c r="AG532" s="0" t="n">
        <v>0.87416083260905</v>
      </c>
      <c r="AH532" s="0" t="n">
        <v>-0.330462626152439</v>
      </c>
      <c r="AI532" s="0" t="n">
        <v>-1.32330114865908</v>
      </c>
      <c r="AJ532" s="0" t="n">
        <v>0.301272393699037</v>
      </c>
      <c r="AK532" s="0" t="n">
        <v>0.592822289036121</v>
      </c>
      <c r="AL532" s="0" t="n">
        <v>0.217544311453821</v>
      </c>
      <c r="AM532" s="0" t="n">
        <v>-0.528450527781388</v>
      </c>
      <c r="AN532" s="0" t="n">
        <v>-0.648474269837607</v>
      </c>
      <c r="AO532" s="0" t="n">
        <v>0.224521272684797</v>
      </c>
      <c r="AP532" s="0" t="n">
        <v>1.79588823812082</v>
      </c>
      <c r="AQ532" s="0" t="n">
        <v>-0.66470192905399</v>
      </c>
      <c r="AR532" s="0" t="n">
        <v>-1.26464328786824</v>
      </c>
      <c r="AS532" s="0" t="n">
        <v>-2.10233338293619</v>
      </c>
      <c r="AT532" s="0" t="n">
        <v>0.0609679773333482</v>
      </c>
      <c r="AU532" s="0" t="n">
        <v>0.91583615358104</v>
      </c>
      <c r="AV532" s="0" t="n">
        <v>-0.574589194002329</v>
      </c>
      <c r="AW532" s="0" t="n">
        <v>1.70106432051398</v>
      </c>
      <c r="AX532" s="0" t="n">
        <v>1.42218368637259</v>
      </c>
      <c r="AY532" s="0" t="n">
        <v>-1.52695065480657</v>
      </c>
      <c r="AZ532" s="0" t="n">
        <v>-2.00479917111807</v>
      </c>
      <c r="BA532" s="0" t="n">
        <v>2.01343937078491</v>
      </c>
      <c r="BB532" s="0" t="n">
        <v>-0.918166733754333</v>
      </c>
      <c r="BC532" s="0" t="n">
        <v>-0.936511241889093</v>
      </c>
      <c r="BD532" s="0" t="n">
        <v>-0.0389093202102231</v>
      </c>
      <c r="BE532" s="0" t="n">
        <v>1.21466428026906</v>
      </c>
      <c r="BF532" s="0" t="n">
        <v>0.0449585968453903</v>
      </c>
      <c r="BG532" s="0" t="n">
        <v>-1.34452875499846</v>
      </c>
      <c r="BH532" s="0" t="n">
        <v>0.107880850919173</v>
      </c>
      <c r="BI532" s="0" t="n">
        <v>0.0394447852158919</v>
      </c>
      <c r="BJ532" s="0" t="n">
        <v>0.214724877878325</v>
      </c>
      <c r="BK532" s="0" t="n">
        <v>1.65510300575988</v>
      </c>
      <c r="BL532" s="0" t="n">
        <v>-2.02281626116019</v>
      </c>
      <c r="BM532" s="0" t="n">
        <v>-1.10892187876743</v>
      </c>
      <c r="BN532" s="0" t="n">
        <v>0.982454366749152</v>
      </c>
      <c r="BO532" s="0" t="n">
        <v>-1.44854311656673</v>
      </c>
      <c r="BP532" s="0" t="n">
        <v>-0.189505726666539</v>
      </c>
      <c r="BQ532" s="0" t="n">
        <v>-0.292877757601673</v>
      </c>
      <c r="BR532" s="0" t="n">
        <v>-0.319173523166683</v>
      </c>
      <c r="BS532" s="0" t="n">
        <v>0.166500058185193</v>
      </c>
      <c r="BT532" s="0" t="n">
        <v>0.510939344167127</v>
      </c>
      <c r="BU532" s="0" t="n">
        <v>-1.0925168680842</v>
      </c>
      <c r="BV532" s="0" t="n">
        <v>-2.52977770287544</v>
      </c>
      <c r="BW532" s="0" t="n">
        <v>-0.619108959654113</v>
      </c>
      <c r="BX532" s="0" t="n">
        <v>-1.92816514754668</v>
      </c>
      <c r="BY532" s="0" t="n">
        <v>-0.957472821028205</v>
      </c>
      <c r="BZ532" s="0" t="n">
        <v>0.901732164493296</v>
      </c>
      <c r="CA532" s="0" t="n">
        <v>-1.00222905530245</v>
      </c>
      <c r="CB532" s="0" t="n">
        <v>-0.62300614445121</v>
      </c>
      <c r="CC532" s="0" t="n">
        <v>-1.35079062602017</v>
      </c>
      <c r="CD532" s="0" t="n">
        <v>-1.79858034243807</v>
      </c>
      <c r="CE532" s="0" t="n">
        <v>1.22367055155337</v>
      </c>
      <c r="CF532" s="0" t="n">
        <v>1.51479071064387</v>
      </c>
      <c r="CG532" s="0" t="n">
        <v>-0.263139554590452</v>
      </c>
      <c r="CH532" s="0" t="n">
        <v>-0.0700913460605079</v>
      </c>
      <c r="CI532" s="0" t="n">
        <v>0.270511009148322</v>
      </c>
      <c r="CJ532" s="0" t="n">
        <v>-0.259892658505123</v>
      </c>
      <c r="CK532" s="0" t="n">
        <v>-1.28760802908801</v>
      </c>
      <c r="CL532" s="0" t="n">
        <v>-0.526692929270212</v>
      </c>
      <c r="CM532" s="0" t="n">
        <v>0.535060280526523</v>
      </c>
      <c r="CN532" s="0" t="n">
        <v>-0.784698386269156</v>
      </c>
      <c r="CO532" s="0" t="n">
        <v>0.755881046643481</v>
      </c>
      <c r="CP532" s="0" t="n">
        <v>-0.0408226696890779</v>
      </c>
      <c r="CQ532" s="0" t="n">
        <v>0.459729108115425</v>
      </c>
      <c r="CR532" s="0" t="n">
        <v>-0.78209950515884</v>
      </c>
      <c r="CS532" s="0" t="n">
        <v>0.00937120603339281</v>
      </c>
      <c r="CT532" s="0" t="n">
        <v>0.313463033307926</v>
      </c>
      <c r="CU532" s="0" t="n">
        <v>0.616147417531465</v>
      </c>
      <c r="CV532" s="0" t="n">
        <v>-0.531267687620129</v>
      </c>
      <c r="CW532" s="0" t="n">
        <v>0.151393351188744</v>
      </c>
      <c r="CX532" s="0" t="n">
        <v>-0.0420482137997169</v>
      </c>
      <c r="CZ532" s="0" t="n">
        <f aca="false">IF(CHOOSE(MATCH(G$5,$B$10:$E$10,0),$B532,$C532,$D532,$E532)*G$6+G532*G$7&lt;G$2,G$3*G$4,0)</f>
        <v>0</v>
      </c>
      <c r="DA532" s="0" t="n">
        <f aca="false">IF(CHOOSE(MATCH(H$5,$B$10:$E$10,0),$B532,$C532,$D532,$E532)*H$6+H532*H$7&lt;H$2,H$3*H$4,0)</f>
        <v>0</v>
      </c>
      <c r="DB532" s="0" t="n">
        <f aca="false">IF(CHOOSE(MATCH(I$5,$B$10:$E$10,0),$B532,$C532,$D532,$E532)*I$6+I532*I$7&lt;I$2,I$3*I$4,0)</f>
        <v>0</v>
      </c>
      <c r="DC532" s="0" t="n">
        <f aca="false">IF(CHOOSE(MATCH(J$5,$B$10:$E$10,0),$B532,$C532,$D532,$E532)*J$6+J532*J$7&lt;J$2,J$3*J$4,0)</f>
        <v>0</v>
      </c>
      <c r="DD532" s="0" t="n">
        <f aca="false">IF(CHOOSE(MATCH(K$5,$B$10:$E$10,0),$B532,$C532,$D532,$E532)*K$6+K532*K$7&lt;K$2,K$3*K$4,0)</f>
        <v>0</v>
      </c>
      <c r="DE532" s="0" t="n">
        <f aca="false">IF(CHOOSE(MATCH(L$5,$B$10:$E$10,0),$B532,$C532,$D532,$E532)*L$6+L532*L$7&lt;L$2,L$3*L$4,0)</f>
        <v>0</v>
      </c>
      <c r="DF532" s="0" t="n">
        <f aca="false">IF(CHOOSE(MATCH(M$5,$B$10:$E$10,0),$B532,$C532,$D532,$E532)*M$6+M532*M$7&lt;M$2,M$3*M$4,0)</f>
        <v>0</v>
      </c>
      <c r="DG532" s="0" t="n">
        <f aca="false">IF(CHOOSE(MATCH(N$5,$B$10:$E$10,0),$B532,$C532,$D532,$E532)*N$6+N532*N$7&lt;N$2,N$3*N$4,0)</f>
        <v>0</v>
      </c>
      <c r="DH532" s="0" t="n">
        <f aca="false">IF(CHOOSE(MATCH(O$5,$B$10:$E$10,0),$B532,$C532,$D532,$E532)*O$6+O532*O$7&lt;O$2,O$3*O$4,0)</f>
        <v>0</v>
      </c>
      <c r="DI532" s="0" t="n">
        <f aca="false">IF(CHOOSE(MATCH(P$5,$B$10:$E$10,0),$B532,$C532,$D532,$E532)*P$6+P532*P$7&lt;P$2,P$3*P$4,0)</f>
        <v>0</v>
      </c>
      <c r="DJ532" s="0" t="n">
        <f aca="false">IF(CHOOSE(MATCH(Q$5,$B$10:$E$10,0),$B532,$C532,$D532,$E532)*Q$6+Q532*Q$7&lt;Q$2,Q$3*Q$4,0)</f>
        <v>0</v>
      </c>
      <c r="DK532" s="0" t="n">
        <f aca="false">IF(CHOOSE(MATCH(R$5,$B$10:$E$10,0),$B532,$C532,$D532,$E532)*R$6+R532*R$7&lt;R$2,R$3*R$4,0)</f>
        <v>0</v>
      </c>
      <c r="DL532" s="0" t="n">
        <f aca="false">IF(CHOOSE(MATCH(S$5,$B$10:$E$10,0),$B532,$C532,$D532,$E532)*S$6+S532*S$7&lt;S$2,S$3*S$4,0)</f>
        <v>0</v>
      </c>
      <c r="DM532" s="0" t="n">
        <f aca="false">IF(CHOOSE(MATCH(T$5,$B$10:$E$10,0),$B532,$C532,$D532,$E532)*T$6+T532*T$7&lt;T$2,T$3*T$4,0)</f>
        <v>0</v>
      </c>
      <c r="DN532" s="0" t="n">
        <f aca="false">IF(CHOOSE(MATCH(U$5,$B$10:$E$10,0),$B532,$C532,$D532,$E532)*U$6+U532*U$7&lt;U$2,U$3*U$4,0)</f>
        <v>0</v>
      </c>
      <c r="DO532" s="0" t="n">
        <f aca="false">IF(CHOOSE(MATCH(V$5,$B$10:$E$10,0),$B532,$C532,$D532,$E532)*V$6+V532*V$7&lt;V$2,V$3*V$4,0)</f>
        <v>0</v>
      </c>
      <c r="DP532" s="0" t="n">
        <f aca="false">IF(CHOOSE(MATCH(W$5,$B$10:$E$10,0),$B532,$C532,$D532,$E532)*W$6+W532*W$7&lt;W$2,W$3*W$4,0)</f>
        <v>0</v>
      </c>
      <c r="DQ532" s="0" t="n">
        <f aca="false">IF(CHOOSE(MATCH(X$5,$B$10:$E$10,0),$B532,$C532,$D532,$E532)*X$6+X532*X$7&lt;X$2,X$3*X$4,0)</f>
        <v>0</v>
      </c>
      <c r="DR532" s="0" t="n">
        <f aca="false">IF(CHOOSE(MATCH(Y$5,$B$10:$E$10,0),$B532,$C532,$D532,$E532)*Y$6+Y532*Y$7&lt;Y$2,Y$3*Y$4,0)</f>
        <v>0</v>
      </c>
      <c r="DS532" s="0" t="n">
        <f aca="false">IF(CHOOSE(MATCH(Z$5,$B$10:$E$10,0),$B532,$C532,$D532,$E532)*Z$6+Z532*Z$7&lt;Z$2,Z$3*Z$4,0)</f>
        <v>0</v>
      </c>
      <c r="DT532" s="0" t="n">
        <f aca="false">IF(CHOOSE(MATCH(AA$5,$B$10:$E$10,0),$B532,$C532,$D532,$E532)*AA$6+AA532*AA$7&lt;AA$2,AA$3*AA$4,0)</f>
        <v>0</v>
      </c>
      <c r="DU532" s="0" t="n">
        <f aca="false">IF(CHOOSE(MATCH(AB$5,$B$10:$E$10,0),$B532,$C532,$D532,$E532)*AB$6+AB532*AB$7&lt;AB$2,AB$3*AB$4,0)</f>
        <v>0</v>
      </c>
      <c r="DV532" s="0" t="n">
        <f aca="false">IF(CHOOSE(MATCH(AC$5,$B$10:$E$10,0),$B532,$C532,$D532,$E532)*AC$6+AC532*AC$7&lt;AC$2,AC$3*AC$4,0)</f>
        <v>0</v>
      </c>
      <c r="DW532" s="0" t="n">
        <f aca="false">IF(CHOOSE(MATCH(AD$5,$B$10:$E$10,0),$B532,$C532,$D532,$E532)*AD$6+AD532*AD$7&lt;AD$2,AD$3*AD$4,0)</f>
        <v>0</v>
      </c>
      <c r="DX532" s="0" t="n">
        <f aca="false">IF(CHOOSE(MATCH(AE$5,$B$10:$E$10,0),$B532,$C532,$D532,$E532)*AE$6+AE532*AE$7&lt;AE$2,AE$3*AE$4,0)</f>
        <v>0</v>
      </c>
      <c r="DY532" s="0" t="n">
        <f aca="false">IF(CHOOSE(MATCH(AF$5,$B$10:$E$10,0),$B532,$C532,$D532,$E532)*AF$6+AF532*AF$7&lt;AF$2,AF$3*AF$4,0)</f>
        <v>0</v>
      </c>
      <c r="DZ532" s="0" t="n">
        <f aca="false">IF(CHOOSE(MATCH(AG$5,$B$10:$E$10,0),$B532,$C532,$D532,$E532)*AG$6+AG532*AG$7&lt;AG$2,AG$3*AG$4,0)</f>
        <v>0</v>
      </c>
      <c r="EA532" s="0" t="n">
        <f aca="false">IF(CHOOSE(MATCH(AH$5,$B$10:$E$10,0),$B532,$C532,$D532,$E532)*AH$6+AH532*AH$7&lt;AH$2,AH$3*AH$4,0)</f>
        <v>0</v>
      </c>
      <c r="EB532" s="0" t="n">
        <f aca="false">IF(CHOOSE(MATCH(AI$5,$B$10:$E$10,0),$B532,$C532,$D532,$E532)*AI$6+AI532*AI$7&lt;AI$2,AI$3*AI$4,0)</f>
        <v>0</v>
      </c>
      <c r="EC532" s="0" t="n">
        <f aca="false">IF(CHOOSE(MATCH(AJ$5,$B$10:$E$10,0),$B532,$C532,$D532,$E532)*AJ$6+AJ532*AJ$7&lt;AJ$2,AJ$3*AJ$4,0)</f>
        <v>0</v>
      </c>
      <c r="ED532" s="0" t="n">
        <f aca="false">IF(CHOOSE(MATCH(AK$5,$B$10:$E$10,0),$B532,$C532,$D532,$E532)*AK$6+AK532*AK$7&lt;AK$2,AK$3*AK$4,0)</f>
        <v>0</v>
      </c>
      <c r="EE532" s="0" t="n">
        <f aca="false">IF(CHOOSE(MATCH(AL$5,$B$10:$E$10,0),$B532,$C532,$D532,$E532)*AL$6+AL532*AL$7&lt;AL$2,AL$3*AL$4,0)</f>
        <v>0</v>
      </c>
      <c r="EF532" s="0" t="n">
        <f aca="false">IF(CHOOSE(MATCH(AM$5,$B$10:$E$10,0),$B532,$C532,$D532,$E532)*AM$6+AM532*AM$7&lt;AM$2,AM$3*AM$4,0)</f>
        <v>0</v>
      </c>
      <c r="EG532" s="0" t="n">
        <f aca="false">IF(CHOOSE(MATCH(AN$5,$B$10:$E$10,0),$B532,$C532,$D532,$E532)*AN$6+AN532*AN$7&lt;AN$2,AN$3*AN$4,0)</f>
        <v>0</v>
      </c>
      <c r="EH532" s="0" t="n">
        <f aca="false">IF(CHOOSE(MATCH(AO$5,$B$10:$E$10,0),$B532,$C532,$D532,$E532)*AO$6+AO532*AO$7&lt;AO$2,AO$3*AO$4,0)</f>
        <v>0</v>
      </c>
      <c r="EI532" s="0" t="n">
        <f aca="false">IF(CHOOSE(MATCH(AP$5,$B$10:$E$10,0),$B532,$C532,$D532,$E532)*AP$6+AP532*AP$7&lt;AP$2,AP$3*AP$4,0)</f>
        <v>0</v>
      </c>
      <c r="EJ532" s="0" t="n">
        <f aca="false">IF(CHOOSE(MATCH(AQ$5,$B$10:$E$10,0),$B532,$C532,$D532,$E532)*AQ$6+AQ532*AQ$7&lt;AQ$2,AQ$3*AQ$4,0)</f>
        <v>0</v>
      </c>
      <c r="EK532" s="0" t="n">
        <f aca="false">IF(CHOOSE(MATCH(AR$5,$B$10:$E$10,0),$B532,$C532,$D532,$E532)*AR$6+AR532*AR$7&lt;AR$2,AR$3*AR$4,0)</f>
        <v>0</v>
      </c>
      <c r="EL532" s="0" t="n">
        <f aca="false">IF(CHOOSE(MATCH(AS$5,$B$10:$E$10,0),$B532,$C532,$D532,$E532)*AS$6+AS532*AS$7&lt;AS$2,AS$3*AS$4,0)</f>
        <v>0</v>
      </c>
      <c r="EM532" s="0" t="n">
        <f aca="false">IF(CHOOSE(MATCH(AT$5,$B$10:$E$10,0),$B532,$C532,$D532,$E532)*AT$6+AT532*AT$7&lt;AT$2,AT$3*AT$4,0)</f>
        <v>0</v>
      </c>
      <c r="EN532" s="0" t="n">
        <f aca="false">IF(CHOOSE(MATCH(AU$5,$B$10:$E$10,0),$B532,$C532,$D532,$E532)*AU$6+AU532*AU$7&lt;AU$2,AU$3*AU$4,0)</f>
        <v>0</v>
      </c>
      <c r="EO532" s="0" t="n">
        <f aca="false">IF(CHOOSE(MATCH(AV$5,$B$10:$E$10,0),$B532,$C532,$D532,$E532)*AV$6+AV532*AV$7&lt;AV$2,AV$3*AV$4,0)</f>
        <v>0</v>
      </c>
      <c r="EP532" s="0" t="n">
        <f aca="false">IF(CHOOSE(MATCH(AW$5,$B$10:$E$10,0),$B532,$C532,$D532,$E532)*AW$6+AW532*AW$7&lt;AW$2,AW$3*AW$4,0)</f>
        <v>0</v>
      </c>
      <c r="EQ532" s="0" t="n">
        <f aca="false">IF(CHOOSE(MATCH(AX$5,$B$10:$E$10,0),$B532,$C532,$D532,$E532)*AX$6+AX532*AX$7&lt;AX$2,AX$3*AX$4,0)</f>
        <v>0</v>
      </c>
      <c r="ER532" s="0" t="n">
        <f aca="false">IF(CHOOSE(MATCH(AY$5,$B$10:$E$10,0),$B532,$C532,$D532,$E532)*AY$6+AY532*AY$7&lt;AY$2,AY$3*AY$4,0)</f>
        <v>0</v>
      </c>
      <c r="ES532" s="0" t="n">
        <f aca="false">IF(CHOOSE(MATCH(AZ$5,$B$10:$E$10,0),$B532,$C532,$D532,$E532)*AZ$6+AZ532*AZ$7&lt;AZ$2,AZ$3*AZ$4,0)</f>
        <v>0</v>
      </c>
      <c r="ET532" s="0" t="n">
        <f aca="false">IF(CHOOSE(MATCH(BA$5,$B$10:$E$10,0),$B532,$C532,$D532,$E532)*BA$6+BA532*BA$7&lt;BA$2,BA$3*BA$4,0)</f>
        <v>0</v>
      </c>
      <c r="EU532" s="0" t="n">
        <f aca="false">IF(CHOOSE(MATCH(BB$5,$B$10:$E$10,0),$B532,$C532,$D532,$E532)*BB$6+BB532*BB$7&lt;BB$2,BB$3*BB$4,0)</f>
        <v>0</v>
      </c>
      <c r="EV532" s="0" t="n">
        <f aca="false">IF(CHOOSE(MATCH(BC$5,$B$10:$E$10,0),$B532,$C532,$D532,$E532)*BC$6+BC532*BC$7&lt;BC$2,BC$3*BC$4,0)</f>
        <v>0</v>
      </c>
      <c r="EW532" s="0" t="n">
        <f aca="false">IF(CHOOSE(MATCH(BD$5,$B$10:$E$10,0),$B532,$C532,$D532,$E532)*BD$6+BD532*BD$7&lt;BD$2,BD$3*BD$4,0)</f>
        <v>0</v>
      </c>
      <c r="EX532" s="0" t="n">
        <f aca="false">IF(CHOOSE(MATCH(BE$5,$B$10:$E$10,0),$B532,$C532,$D532,$E532)*BE$6+BE532*BE$7&lt;BE$2,BE$3*BE$4,0)</f>
        <v>0</v>
      </c>
      <c r="EY532" s="0" t="n">
        <f aca="false">IF(CHOOSE(MATCH(BF$5,$B$10:$E$10,0),$B532,$C532,$D532,$E532)*BF$6+BF532*BF$7&lt;BF$2,BF$3*BF$4,0)</f>
        <v>0</v>
      </c>
      <c r="EZ532" s="0" t="n">
        <f aca="false">IF(CHOOSE(MATCH(BG$5,$B$10:$E$10,0),$B532,$C532,$D532,$E532)*BG$6+BG532*BG$7&lt;BG$2,BG$3*BG$4,0)</f>
        <v>0</v>
      </c>
      <c r="FA532" s="0" t="n">
        <f aca="false">IF(CHOOSE(MATCH(BH$5,$B$10:$E$10,0),$B532,$C532,$D532,$E532)*BH$6+BH532*BH$7&lt;BH$2,BH$3*BH$4,0)</f>
        <v>0</v>
      </c>
      <c r="FB532" s="0" t="n">
        <f aca="false">IF(CHOOSE(MATCH(BI$5,$B$10:$E$10,0),$B532,$C532,$D532,$E532)*BI$6+BI532*BI$7&lt;BI$2,BI$3*BI$4,0)</f>
        <v>0</v>
      </c>
      <c r="FC532" s="0" t="n">
        <f aca="false">IF(CHOOSE(MATCH(BJ$5,$B$10:$E$10,0),$B532,$C532,$D532,$E532)*BJ$6+BJ532*BJ$7&lt;BJ$2,BJ$3*BJ$4,0)</f>
        <v>0</v>
      </c>
      <c r="FD532" s="0" t="n">
        <f aca="false">IF(CHOOSE(MATCH(BK$5,$B$10:$E$10,0),$B532,$C532,$D532,$E532)*BK$6+BK532*BK$7&lt;BK$2,BK$3*BK$4,0)</f>
        <v>0</v>
      </c>
      <c r="FE532" s="0" t="n">
        <f aca="false">IF(CHOOSE(MATCH(BL$5,$B$10:$E$10,0),$B532,$C532,$D532,$E532)*BL$6+BL532*BL$7&lt;BL$2,BL$3*BL$4,0)</f>
        <v>0</v>
      </c>
      <c r="FF532" s="0" t="n">
        <f aca="false">IF(CHOOSE(MATCH(BM$5,$B$10:$E$10,0),$B532,$C532,$D532,$E532)*BM$6+BM532*BM$7&lt;BM$2,BM$3*BM$4,0)</f>
        <v>0</v>
      </c>
      <c r="FG532" s="0" t="n">
        <f aca="false">IF(CHOOSE(MATCH(BN$5,$B$10:$E$10,0),$B532,$C532,$D532,$E532)*BN$6+BN532*BN$7&lt;BN$2,BN$3*BN$4,0)</f>
        <v>0</v>
      </c>
      <c r="FH532" s="0" t="n">
        <f aca="false">IF(CHOOSE(MATCH(BO$5,$B$10:$E$10,0),$B532,$C532,$D532,$E532)*BO$6+BO532*BO$7&lt;BO$2,BO$3*BO$4,0)</f>
        <v>0</v>
      </c>
      <c r="FI532" s="0" t="n">
        <f aca="false">IF(CHOOSE(MATCH(BP$5,$B$10:$E$10,0),$B532,$C532,$D532,$E532)*BP$6+BP532*BP$7&lt;BP$2,BP$3*BP$4,0)</f>
        <v>0</v>
      </c>
      <c r="FJ532" s="0" t="n">
        <f aca="false">IF(CHOOSE(MATCH(BQ$5,$B$10:$E$10,0),$B532,$C532,$D532,$E532)*BQ$6+BQ532*BQ$7&lt;BQ$2,BQ$3*BQ$4,0)</f>
        <v>0</v>
      </c>
      <c r="FK532" s="0" t="n">
        <f aca="false">IF(CHOOSE(MATCH(BR$5,$B$10:$E$10,0),$B532,$C532,$D532,$E532)*BR$6+BR532*BR$7&lt;BR$2,BR$3*BR$4,0)</f>
        <v>0</v>
      </c>
      <c r="FL532" s="0" t="n">
        <f aca="false">IF(CHOOSE(MATCH(BS$5,$B$10:$E$10,0),$B532,$C532,$D532,$E532)*BS$6+BS532*BS$7&lt;BS$2,BS$3*BS$4,0)</f>
        <v>0</v>
      </c>
      <c r="FM532" s="0" t="n">
        <f aca="false">IF(CHOOSE(MATCH(BT$5,$B$10:$E$10,0),$B532,$C532,$D532,$E532)*BT$6+BT532*BT$7&lt;BT$2,BT$3*BT$4,0)</f>
        <v>0</v>
      </c>
      <c r="FN532" s="0" t="n">
        <f aca="false">IF(CHOOSE(MATCH(BU$5,$B$10:$E$10,0),$B532,$C532,$D532,$E532)*BU$6+BU532*BU$7&lt;BU$2,BU$3*BU$4,0)</f>
        <v>0</v>
      </c>
      <c r="FO532" s="0" t="n">
        <f aca="false">IF(CHOOSE(MATCH(BV$5,$B$10:$E$10,0),$B532,$C532,$D532,$E532)*BV$6+BV532*BV$7&lt;BV$2,BV$3*BV$4,0)</f>
        <v>0</v>
      </c>
      <c r="FP532" s="0" t="n">
        <f aca="false">IF(CHOOSE(MATCH(BW$5,$B$10:$E$10,0),$B532,$C532,$D532,$E532)*BW$6+BW532*BW$7&lt;BW$2,BW$3*BW$4,0)</f>
        <v>0</v>
      </c>
      <c r="FQ532" s="0" t="n">
        <f aca="false">IF(CHOOSE(MATCH(BX$5,$B$10:$E$10,0),$B532,$C532,$D532,$E532)*BX$6+BX532*BX$7&lt;BX$2,BX$3*BX$4,0)</f>
        <v>0</v>
      </c>
      <c r="FR532" s="0" t="n">
        <f aca="false">IF(CHOOSE(MATCH(BY$5,$B$10:$E$10,0),$B532,$C532,$D532,$E532)*BY$6+BY532*BY$7&lt;BY$2,BY$3*BY$4,0)</f>
        <v>0</v>
      </c>
      <c r="FS532" s="0" t="n">
        <f aca="false">IF(CHOOSE(MATCH(BZ$5,$B$10:$E$10,0),$B532,$C532,$D532,$E532)*BZ$6+BZ532*BZ$7&lt;BZ$2,BZ$3*BZ$4,0)</f>
        <v>0</v>
      </c>
      <c r="FT532" s="0" t="n">
        <f aca="false">IF(CHOOSE(MATCH(CA$5,$B$10:$E$10,0),$B532,$C532,$D532,$E532)*CA$6+CA532*CA$7&lt;CA$2,CA$3*CA$4,0)</f>
        <v>0</v>
      </c>
      <c r="FU532" s="0" t="n">
        <f aca="false">IF(CHOOSE(MATCH(CB$5,$B$10:$E$10,0),$B532,$C532,$D532,$E532)*CB$6+CB532*CB$7&lt;CB$2,CB$3*CB$4,0)</f>
        <v>0</v>
      </c>
      <c r="FV532" s="0" t="n">
        <f aca="false">IF(CHOOSE(MATCH(CC$5,$B$10:$E$10,0),$B532,$C532,$D532,$E532)*CC$6+CC532*CC$7&lt;CC$2,CC$3*CC$4,0)</f>
        <v>0</v>
      </c>
      <c r="FW532" s="0" t="n">
        <f aca="false">IF(CHOOSE(MATCH(CD$5,$B$10:$E$10,0),$B532,$C532,$D532,$E532)*CD$6+CD532*CD$7&lt;CD$2,CD$3*CD$4,0)</f>
        <v>0</v>
      </c>
      <c r="FX532" s="0" t="n">
        <f aca="false">IF(CHOOSE(MATCH(CE$5,$B$10:$E$10,0),$B532,$C532,$D532,$E532)*CE$6+CE532*CE$7&lt;CE$2,CE$3*CE$4,0)</f>
        <v>0</v>
      </c>
      <c r="FY532" s="0" t="n">
        <f aca="false">IF(CHOOSE(MATCH(CF$5,$B$10:$E$10,0),$B532,$C532,$D532,$E532)*CF$6+CF532*CF$7&lt;CF$2,CF$3*CF$4,0)</f>
        <v>0</v>
      </c>
      <c r="FZ532" s="0" t="n">
        <f aca="false">IF(CHOOSE(MATCH(CG$5,$B$10:$E$10,0),$B532,$C532,$D532,$E532)*CG$6+CG532*CG$7&lt;CG$2,CG$3*CG$4,0)</f>
        <v>0</v>
      </c>
      <c r="GA532" s="0" t="n">
        <f aca="false">IF(CHOOSE(MATCH(CH$5,$B$10:$E$10,0),$B532,$C532,$D532,$E532)*CH$6+CH532*CH$7&lt;CH$2,CH$3*CH$4,0)</f>
        <v>0</v>
      </c>
      <c r="GB532" s="0" t="n">
        <f aca="false">IF(CHOOSE(MATCH(CI$5,$B$10:$E$10,0),$B532,$C532,$D532,$E532)*CI$6+CI532*CI$7&lt;CI$2,CI$3*CI$4,0)</f>
        <v>0</v>
      </c>
      <c r="GC532" s="0" t="n">
        <f aca="false">IF(CHOOSE(MATCH(CJ$5,$B$10:$E$10,0),$B532,$C532,$D532,$E532)*CJ$6+CJ532*CJ$7&lt;CJ$2,CJ$3*CJ$4,0)</f>
        <v>0</v>
      </c>
      <c r="GD532" s="0" t="n">
        <f aca="false">IF(CHOOSE(MATCH(CK$5,$B$10:$E$10,0),$B532,$C532,$D532,$E532)*CK$6+CK532*CK$7&lt;CK$2,CK$3*CK$4,0)</f>
        <v>0</v>
      </c>
      <c r="GE532" s="0" t="n">
        <f aca="false">IF(CHOOSE(MATCH(CL$5,$B$10:$E$10,0),$B532,$C532,$D532,$E532)*CL$6+CL532*CL$7&lt;CL$2,CL$3*CL$4,0)</f>
        <v>0</v>
      </c>
      <c r="GF532" s="0" t="n">
        <f aca="false">IF(CHOOSE(MATCH(CM$5,$B$10:$E$10,0),$B532,$C532,$D532,$E532)*CM$6+CM532*CM$7&lt;CM$2,CM$3*CM$4,0)</f>
        <v>0</v>
      </c>
      <c r="GG532" s="0" t="n">
        <f aca="false">IF(CHOOSE(MATCH(CN$5,$B$10:$E$10,0),$B532,$C532,$D532,$E532)*CN$6+CN532*CN$7&lt;CN$2,CN$3*CN$4,0)</f>
        <v>0</v>
      </c>
      <c r="GH532" s="0" t="n">
        <f aca="false">IF(CHOOSE(MATCH(CO$5,$B$10:$E$10,0),$B532,$C532,$D532,$E532)*CO$6+CO532*CO$7&lt;CO$2,CO$3*CO$4,0)</f>
        <v>0</v>
      </c>
      <c r="GI532" s="0" t="n">
        <f aca="false">IF(CHOOSE(MATCH(CP$5,$B$10:$E$10,0),$B532,$C532,$D532,$E532)*CP$6+CP532*CP$7&lt;CP$2,CP$3*CP$4,0)</f>
        <v>0</v>
      </c>
      <c r="GJ532" s="0" t="n">
        <f aca="false">IF(CHOOSE(MATCH(CQ$5,$B$10:$E$10,0),$B532,$C532,$D532,$E532)*CQ$6+CQ532*CQ$7&lt;CQ$2,CQ$3*CQ$4,0)</f>
        <v>0</v>
      </c>
      <c r="GK532" s="0" t="n">
        <f aca="false">IF(CHOOSE(MATCH(CR$5,$B$10:$E$10,0),$B532,$C532,$D532,$E532)*CR$6+CR532*CR$7&lt;CR$2,CR$3*CR$4,0)</f>
        <v>0</v>
      </c>
      <c r="GL532" s="0" t="n">
        <f aca="false">IF(CHOOSE(MATCH(CS$5,$B$10:$E$10,0),$B532,$C532,$D532,$E532)*CS$6+CS532*CS$7&lt;CS$2,CS$3*CS$4,0)</f>
        <v>0</v>
      </c>
      <c r="GM532" s="0" t="n">
        <f aca="false">IF(CHOOSE(MATCH(CT$5,$B$10:$E$10,0),$B532,$C532,$D532,$E532)*CT$6+CT532*CT$7&lt;CT$2,CT$3*CT$4,0)</f>
        <v>0</v>
      </c>
      <c r="GN532" s="0" t="n">
        <f aca="false">IF(CHOOSE(MATCH(CU$5,$B$10:$E$10,0),$B532,$C532,$D532,$E532)*CU$6+CU532*CU$7&lt;CU$2,CU$3*CU$4,0)</f>
        <v>0</v>
      </c>
      <c r="GO532" s="0" t="n">
        <f aca="false">IF(CHOOSE(MATCH(CV$5,$B$10:$E$10,0),$B532,$C532,$D532,$E532)*CV$6+CV532*CV$7&lt;CV$2,CV$3*CV$4,0)</f>
        <v>0</v>
      </c>
      <c r="GP532" s="0" t="n">
        <f aca="false">IF(CHOOSE(MATCH(CW$5,$B$10:$E$10,0),$B532,$C532,$D532,$E532)*CW$6+CW532*CW$7&lt;CW$2,CW$3*CW$4,0)</f>
        <v>0</v>
      </c>
      <c r="GQ532" s="0" t="n">
        <f aca="false">IF(CHOOSE(MATCH(CX$5,$B$10:$E$10,0),$B532,$C532,$D532,$E532)*CX$6+CX532*CX$7&lt;CX$2,CX$3*CX$4,0)</f>
        <v>0</v>
      </c>
      <c r="GS532" s="0" t="n">
        <f aca="false">SUM(CZ532:GQ532)</f>
        <v>0</v>
      </c>
      <c r="GT532" s="0" t="n">
        <f aca="false">IF(GS532&gt;$GS$6,1,0)</f>
        <v>0</v>
      </c>
    </row>
    <row r="533" customFormat="false" ht="14" hidden="false" customHeight="false" outlineLevel="0" collapsed="false">
      <c r="A533" s="0" t="n">
        <v>523</v>
      </c>
      <c r="B533" s="0" t="n">
        <v>0.358215969681716</v>
      </c>
      <c r="C533" s="0" t="n">
        <v>0.0534165561321792</v>
      </c>
      <c r="D533" s="0" t="n">
        <v>-1.60251923605288</v>
      </c>
      <c r="E533" s="0" t="n">
        <v>2.17371838953135</v>
      </c>
      <c r="G533" s="0" t="n">
        <v>-0.551818857275066</v>
      </c>
      <c r="H533" s="0" t="n">
        <v>0.0340867245540721</v>
      </c>
      <c r="I533" s="0" t="n">
        <v>-0.565140680919285</v>
      </c>
      <c r="J533" s="0" t="n">
        <v>-2.17945853364654</v>
      </c>
      <c r="K533" s="0" t="n">
        <v>-1.41091732075438</v>
      </c>
      <c r="L533" s="0" t="n">
        <v>-0.075614252637024</v>
      </c>
      <c r="M533" s="0" t="n">
        <v>-1.76418780029053</v>
      </c>
      <c r="N533" s="0" t="n">
        <v>-1.13840542326216</v>
      </c>
      <c r="O533" s="0" t="n">
        <v>1.3895100892114</v>
      </c>
      <c r="P533" s="0" t="n">
        <v>0.126520944832009</v>
      </c>
      <c r="Q533" s="0" t="n">
        <v>0.327717089021462</v>
      </c>
      <c r="R533" s="0" t="n">
        <v>-2.40082954405807</v>
      </c>
      <c r="S533" s="0" t="n">
        <v>1.27803104987834</v>
      </c>
      <c r="T533" s="0" t="n">
        <v>-2.12812665267847</v>
      </c>
      <c r="U533" s="0" t="n">
        <v>-1.05654635262908</v>
      </c>
      <c r="V533" s="0" t="n">
        <v>-0.648001332592685</v>
      </c>
      <c r="W533" s="0" t="n">
        <v>-1.2888358469354</v>
      </c>
      <c r="X533" s="0" t="n">
        <v>0.0183217707672156</v>
      </c>
      <c r="Y533" s="0" t="n">
        <v>0.224364384848741</v>
      </c>
      <c r="Z533" s="0" t="n">
        <v>0.351624294125941</v>
      </c>
      <c r="AA533" s="0" t="n">
        <v>-0.0766885932534933</v>
      </c>
      <c r="AB533" s="0" t="n">
        <v>1.85839780897368</v>
      </c>
      <c r="AC533" s="0" t="n">
        <v>-0.846141574584181</v>
      </c>
      <c r="AD533" s="0" t="n">
        <v>0.492027538712136</v>
      </c>
      <c r="AE533" s="0" t="n">
        <v>-1.35269601742039</v>
      </c>
      <c r="AF533" s="0" t="n">
        <v>0.119352989713661</v>
      </c>
      <c r="AG533" s="0" t="n">
        <v>1.28516148834024</v>
      </c>
      <c r="AH533" s="0" t="n">
        <v>-1.83359588845633</v>
      </c>
      <c r="AI533" s="0" t="n">
        <v>-0.253173766395776</v>
      </c>
      <c r="AJ533" s="0" t="n">
        <v>-0.0472550709673669</v>
      </c>
      <c r="AK533" s="0" t="n">
        <v>0.726481630408671</v>
      </c>
      <c r="AL533" s="0" t="n">
        <v>0.281477241514949</v>
      </c>
      <c r="AM533" s="0" t="n">
        <v>0.314587396132993</v>
      </c>
      <c r="AN533" s="0" t="n">
        <v>0.0209240624826634</v>
      </c>
      <c r="AO533" s="0" t="n">
        <v>1.27837665786501</v>
      </c>
      <c r="AP533" s="0" t="n">
        <v>0.377377773475018</v>
      </c>
      <c r="AQ533" s="0" t="n">
        <v>1.84188138518948</v>
      </c>
      <c r="AR533" s="0" t="n">
        <v>0.995678419712931</v>
      </c>
      <c r="AS533" s="0" t="n">
        <v>0.389316028304165</v>
      </c>
      <c r="AT533" s="0" t="n">
        <v>0.341308350471081</v>
      </c>
      <c r="AU533" s="0" t="n">
        <v>0.917934812605381</v>
      </c>
      <c r="AV533" s="0" t="n">
        <v>-0.778675257606665</v>
      </c>
      <c r="AW533" s="0" t="n">
        <v>0.183823658517213</v>
      </c>
      <c r="AX533" s="0" t="n">
        <v>-1.29873114929069</v>
      </c>
      <c r="AY533" s="0" t="n">
        <v>0.173951093529468</v>
      </c>
      <c r="AZ533" s="0" t="n">
        <v>-1.3422663869278</v>
      </c>
      <c r="BA533" s="0" t="n">
        <v>-2.41470843320712</v>
      </c>
      <c r="BB533" s="0" t="n">
        <v>-0.147989567267359</v>
      </c>
      <c r="BC533" s="0" t="n">
        <v>-0.866341451910557</v>
      </c>
      <c r="BD533" s="0" t="n">
        <v>-0.157741624207119</v>
      </c>
      <c r="BE533" s="0" t="n">
        <v>0.634752268524608</v>
      </c>
      <c r="BF533" s="0" t="n">
        <v>0.364348125003744</v>
      </c>
      <c r="BG533" s="0" t="n">
        <v>-0.501981958223041</v>
      </c>
      <c r="BH533" s="0" t="n">
        <v>-0.565589743928285</v>
      </c>
      <c r="BI533" s="0" t="n">
        <v>0.193869027498295</v>
      </c>
      <c r="BJ533" s="0" t="n">
        <v>-1.4121587810223</v>
      </c>
      <c r="BK533" s="0" t="n">
        <v>0.828977135824971</v>
      </c>
      <c r="BL533" s="0" t="n">
        <v>-0.188571220860467</v>
      </c>
      <c r="BM533" s="0" t="n">
        <v>-0.419702246290399</v>
      </c>
      <c r="BN533" s="0" t="n">
        <v>-0.584996087127365</v>
      </c>
      <c r="BO533" s="0" t="n">
        <v>0.516350837642676</v>
      </c>
      <c r="BP533" s="0" t="n">
        <v>-0.315953911922406</v>
      </c>
      <c r="BQ533" s="0" t="n">
        <v>-1.63439381140051</v>
      </c>
      <c r="BR533" s="0" t="n">
        <v>1.0954408935504</v>
      </c>
      <c r="BS533" s="0" t="n">
        <v>-0.00569912117498461</v>
      </c>
      <c r="BT533" s="0" t="n">
        <v>-1.12174575406243</v>
      </c>
      <c r="BU533" s="0" t="n">
        <v>1.14206841317355</v>
      </c>
      <c r="BV533" s="0" t="n">
        <v>-0.0862053184391698</v>
      </c>
      <c r="BW533" s="0" t="n">
        <v>-0.0149566403706558</v>
      </c>
      <c r="BX533" s="0" t="n">
        <v>0.5327660801413</v>
      </c>
      <c r="BY533" s="0" t="n">
        <v>0.158438524522353</v>
      </c>
      <c r="BZ533" s="0" t="n">
        <v>1.38490577228367</v>
      </c>
      <c r="CA533" s="0" t="n">
        <v>-0.331028786604293</v>
      </c>
      <c r="CB533" s="0" t="n">
        <v>-2.31244484893978</v>
      </c>
      <c r="CC533" s="0" t="n">
        <v>1.64941411640029</v>
      </c>
      <c r="CD533" s="0" t="n">
        <v>-0.0832119440019596</v>
      </c>
      <c r="CE533" s="0" t="n">
        <v>0.400314092985354</v>
      </c>
      <c r="CF533" s="0" t="n">
        <v>-1.11175495476346</v>
      </c>
      <c r="CG533" s="0" t="n">
        <v>-0.531708792550489</v>
      </c>
      <c r="CH533" s="0" t="n">
        <v>-0.442789769294904</v>
      </c>
      <c r="CI533" s="0" t="n">
        <v>-0.795043888501823</v>
      </c>
      <c r="CJ533" s="0" t="n">
        <v>-0.0827503754408099</v>
      </c>
      <c r="CK533" s="0" t="n">
        <v>1.70334260474192</v>
      </c>
      <c r="CL533" s="0" t="n">
        <v>-0.441692691310891</v>
      </c>
      <c r="CM533" s="0" t="n">
        <v>-0.198704128706595</v>
      </c>
      <c r="CN533" s="0" t="n">
        <v>0.88305114331888</v>
      </c>
      <c r="CO533" s="0" t="n">
        <v>-0.735674348106841</v>
      </c>
      <c r="CP533" s="0" t="n">
        <v>1.55529050971381</v>
      </c>
      <c r="CQ533" s="0" t="n">
        <v>-0.856032329465961</v>
      </c>
      <c r="CR533" s="0" t="n">
        <v>1.39697931444971</v>
      </c>
      <c r="CS533" s="0" t="n">
        <v>1.07204414234729</v>
      </c>
      <c r="CT533" s="0" t="n">
        <v>-0.0547618128621252</v>
      </c>
      <c r="CU533" s="0" t="n">
        <v>0.0504724084748887</v>
      </c>
      <c r="CV533" s="0" t="n">
        <v>0.0982674919214333</v>
      </c>
      <c r="CW533" s="0" t="n">
        <v>2.5223198463209</v>
      </c>
      <c r="CX533" s="0" t="n">
        <v>0.682941845298046</v>
      </c>
      <c r="CZ533" s="0" t="n">
        <f aca="false">IF(CHOOSE(MATCH(G$5,$B$10:$E$10,0),$B533,$C533,$D533,$E533)*G$6+G533*G$7&lt;G$2,G$3*G$4,0)</f>
        <v>0</v>
      </c>
      <c r="DA533" s="0" t="n">
        <f aca="false">IF(CHOOSE(MATCH(H$5,$B$10:$E$10,0),$B533,$C533,$D533,$E533)*H$6+H533*H$7&lt;H$2,H$3*H$4,0)</f>
        <v>0</v>
      </c>
      <c r="DB533" s="0" t="n">
        <f aca="false">IF(CHOOSE(MATCH(I$5,$B$10:$E$10,0),$B533,$C533,$D533,$E533)*I$6+I533*I$7&lt;I$2,I$3*I$4,0)</f>
        <v>0</v>
      </c>
      <c r="DC533" s="0" t="n">
        <f aca="false">IF(CHOOSE(MATCH(J$5,$B$10:$E$10,0),$B533,$C533,$D533,$E533)*J$6+J533*J$7&lt;J$2,J$3*J$4,0)</f>
        <v>0</v>
      </c>
      <c r="DD533" s="0" t="n">
        <f aca="false">IF(CHOOSE(MATCH(K$5,$B$10:$E$10,0),$B533,$C533,$D533,$E533)*K$6+K533*K$7&lt;K$2,K$3*K$4,0)</f>
        <v>0</v>
      </c>
      <c r="DE533" s="0" t="n">
        <f aca="false">IF(CHOOSE(MATCH(L$5,$B$10:$E$10,0),$B533,$C533,$D533,$E533)*L$6+L533*L$7&lt;L$2,L$3*L$4,0)</f>
        <v>0</v>
      </c>
      <c r="DF533" s="0" t="n">
        <f aca="false">IF(CHOOSE(MATCH(M$5,$B$10:$E$10,0),$B533,$C533,$D533,$E533)*M$6+M533*M$7&lt;M$2,M$3*M$4,0)</f>
        <v>0</v>
      </c>
      <c r="DG533" s="0" t="n">
        <f aca="false">IF(CHOOSE(MATCH(N$5,$B$10:$E$10,0),$B533,$C533,$D533,$E533)*N$6+N533*N$7&lt;N$2,N$3*N$4,0)</f>
        <v>0</v>
      </c>
      <c r="DH533" s="0" t="n">
        <f aca="false">IF(CHOOSE(MATCH(O$5,$B$10:$E$10,0),$B533,$C533,$D533,$E533)*O$6+O533*O$7&lt;O$2,O$3*O$4,0)</f>
        <v>0</v>
      </c>
      <c r="DI533" s="0" t="n">
        <f aca="false">IF(CHOOSE(MATCH(P$5,$B$10:$E$10,0),$B533,$C533,$D533,$E533)*P$6+P533*P$7&lt;P$2,P$3*P$4,0)</f>
        <v>0</v>
      </c>
      <c r="DJ533" s="0" t="n">
        <f aca="false">IF(CHOOSE(MATCH(Q$5,$B$10:$E$10,0),$B533,$C533,$D533,$E533)*Q$6+Q533*Q$7&lt;Q$2,Q$3*Q$4,0)</f>
        <v>0</v>
      </c>
      <c r="DK533" s="0" t="n">
        <f aca="false">IF(CHOOSE(MATCH(R$5,$B$10:$E$10,0),$B533,$C533,$D533,$E533)*R$6+R533*R$7&lt;R$2,R$3*R$4,0)</f>
        <v>0</v>
      </c>
      <c r="DL533" s="0" t="n">
        <f aca="false">IF(CHOOSE(MATCH(S$5,$B$10:$E$10,0),$B533,$C533,$D533,$E533)*S$6+S533*S$7&lt;S$2,S$3*S$4,0)</f>
        <v>0</v>
      </c>
      <c r="DM533" s="0" t="n">
        <f aca="false">IF(CHOOSE(MATCH(T$5,$B$10:$E$10,0),$B533,$C533,$D533,$E533)*T$6+T533*T$7&lt;T$2,T$3*T$4,0)</f>
        <v>0</v>
      </c>
      <c r="DN533" s="0" t="n">
        <f aca="false">IF(CHOOSE(MATCH(U$5,$B$10:$E$10,0),$B533,$C533,$D533,$E533)*U$6+U533*U$7&lt;U$2,U$3*U$4,0)</f>
        <v>0</v>
      </c>
      <c r="DO533" s="0" t="n">
        <f aca="false">IF(CHOOSE(MATCH(V$5,$B$10:$E$10,0),$B533,$C533,$D533,$E533)*V$6+V533*V$7&lt;V$2,V$3*V$4,0)</f>
        <v>0</v>
      </c>
      <c r="DP533" s="0" t="n">
        <f aca="false">IF(CHOOSE(MATCH(W$5,$B$10:$E$10,0),$B533,$C533,$D533,$E533)*W$6+W533*W$7&lt;W$2,W$3*W$4,0)</f>
        <v>0</v>
      </c>
      <c r="DQ533" s="0" t="n">
        <f aca="false">IF(CHOOSE(MATCH(X$5,$B$10:$E$10,0),$B533,$C533,$D533,$E533)*X$6+X533*X$7&lt;X$2,X$3*X$4,0)</f>
        <v>0</v>
      </c>
      <c r="DR533" s="0" t="n">
        <f aca="false">IF(CHOOSE(MATCH(Y$5,$B$10:$E$10,0),$B533,$C533,$D533,$E533)*Y$6+Y533*Y$7&lt;Y$2,Y$3*Y$4,0)</f>
        <v>0</v>
      </c>
      <c r="DS533" s="0" t="n">
        <f aca="false">IF(CHOOSE(MATCH(Z$5,$B$10:$E$10,0),$B533,$C533,$D533,$E533)*Z$6+Z533*Z$7&lt;Z$2,Z$3*Z$4,0)</f>
        <v>0</v>
      </c>
      <c r="DT533" s="0" t="n">
        <f aca="false">IF(CHOOSE(MATCH(AA$5,$B$10:$E$10,0),$B533,$C533,$D533,$E533)*AA$6+AA533*AA$7&lt;AA$2,AA$3*AA$4,0)</f>
        <v>0</v>
      </c>
      <c r="DU533" s="0" t="n">
        <f aca="false">IF(CHOOSE(MATCH(AB$5,$B$10:$E$10,0),$B533,$C533,$D533,$E533)*AB$6+AB533*AB$7&lt;AB$2,AB$3*AB$4,0)</f>
        <v>0</v>
      </c>
      <c r="DV533" s="0" t="n">
        <f aca="false">IF(CHOOSE(MATCH(AC$5,$B$10:$E$10,0),$B533,$C533,$D533,$E533)*AC$6+AC533*AC$7&lt;AC$2,AC$3*AC$4,0)</f>
        <v>0</v>
      </c>
      <c r="DW533" s="0" t="n">
        <f aca="false">IF(CHOOSE(MATCH(AD$5,$B$10:$E$10,0),$B533,$C533,$D533,$E533)*AD$6+AD533*AD$7&lt;AD$2,AD$3*AD$4,0)</f>
        <v>0</v>
      </c>
      <c r="DX533" s="0" t="n">
        <f aca="false">IF(CHOOSE(MATCH(AE$5,$B$10:$E$10,0),$B533,$C533,$D533,$E533)*AE$6+AE533*AE$7&lt;AE$2,AE$3*AE$4,0)</f>
        <v>0</v>
      </c>
      <c r="DY533" s="0" t="n">
        <f aca="false">IF(CHOOSE(MATCH(AF$5,$B$10:$E$10,0),$B533,$C533,$D533,$E533)*AF$6+AF533*AF$7&lt;AF$2,AF$3*AF$4,0)</f>
        <v>0</v>
      </c>
      <c r="DZ533" s="0" t="n">
        <f aca="false">IF(CHOOSE(MATCH(AG$5,$B$10:$E$10,0),$B533,$C533,$D533,$E533)*AG$6+AG533*AG$7&lt;AG$2,AG$3*AG$4,0)</f>
        <v>0</v>
      </c>
      <c r="EA533" s="0" t="n">
        <f aca="false">IF(CHOOSE(MATCH(AH$5,$B$10:$E$10,0),$B533,$C533,$D533,$E533)*AH$6+AH533*AH$7&lt;AH$2,AH$3*AH$4,0)</f>
        <v>0</v>
      </c>
      <c r="EB533" s="0" t="n">
        <f aca="false">IF(CHOOSE(MATCH(AI$5,$B$10:$E$10,0),$B533,$C533,$D533,$E533)*AI$6+AI533*AI$7&lt;AI$2,AI$3*AI$4,0)</f>
        <v>0</v>
      </c>
      <c r="EC533" s="0" t="n">
        <f aca="false">IF(CHOOSE(MATCH(AJ$5,$B$10:$E$10,0),$B533,$C533,$D533,$E533)*AJ$6+AJ533*AJ$7&lt;AJ$2,AJ$3*AJ$4,0)</f>
        <v>0</v>
      </c>
      <c r="ED533" s="0" t="n">
        <f aca="false">IF(CHOOSE(MATCH(AK$5,$B$10:$E$10,0),$B533,$C533,$D533,$E533)*AK$6+AK533*AK$7&lt;AK$2,AK$3*AK$4,0)</f>
        <v>0</v>
      </c>
      <c r="EE533" s="0" t="n">
        <f aca="false">IF(CHOOSE(MATCH(AL$5,$B$10:$E$10,0),$B533,$C533,$D533,$E533)*AL$6+AL533*AL$7&lt;AL$2,AL$3*AL$4,0)</f>
        <v>0</v>
      </c>
      <c r="EF533" s="0" t="n">
        <f aca="false">IF(CHOOSE(MATCH(AM$5,$B$10:$E$10,0),$B533,$C533,$D533,$E533)*AM$6+AM533*AM$7&lt;AM$2,AM$3*AM$4,0)</f>
        <v>0</v>
      </c>
      <c r="EG533" s="0" t="n">
        <f aca="false">IF(CHOOSE(MATCH(AN$5,$B$10:$E$10,0),$B533,$C533,$D533,$E533)*AN$6+AN533*AN$7&lt;AN$2,AN$3*AN$4,0)</f>
        <v>0</v>
      </c>
      <c r="EH533" s="0" t="n">
        <f aca="false">IF(CHOOSE(MATCH(AO$5,$B$10:$E$10,0),$B533,$C533,$D533,$E533)*AO$6+AO533*AO$7&lt;AO$2,AO$3*AO$4,0)</f>
        <v>0</v>
      </c>
      <c r="EI533" s="0" t="n">
        <f aca="false">IF(CHOOSE(MATCH(AP$5,$B$10:$E$10,0),$B533,$C533,$D533,$E533)*AP$6+AP533*AP$7&lt;AP$2,AP$3*AP$4,0)</f>
        <v>0</v>
      </c>
      <c r="EJ533" s="0" t="n">
        <f aca="false">IF(CHOOSE(MATCH(AQ$5,$B$10:$E$10,0),$B533,$C533,$D533,$E533)*AQ$6+AQ533*AQ$7&lt;AQ$2,AQ$3*AQ$4,0)</f>
        <v>0</v>
      </c>
      <c r="EK533" s="0" t="n">
        <f aca="false">IF(CHOOSE(MATCH(AR$5,$B$10:$E$10,0),$B533,$C533,$D533,$E533)*AR$6+AR533*AR$7&lt;AR$2,AR$3*AR$4,0)</f>
        <v>0</v>
      </c>
      <c r="EL533" s="0" t="n">
        <f aca="false">IF(CHOOSE(MATCH(AS$5,$B$10:$E$10,0),$B533,$C533,$D533,$E533)*AS$6+AS533*AS$7&lt;AS$2,AS$3*AS$4,0)</f>
        <v>0</v>
      </c>
      <c r="EM533" s="0" t="n">
        <f aca="false">IF(CHOOSE(MATCH(AT$5,$B$10:$E$10,0),$B533,$C533,$D533,$E533)*AT$6+AT533*AT$7&lt;AT$2,AT$3*AT$4,0)</f>
        <v>0</v>
      </c>
      <c r="EN533" s="0" t="n">
        <f aca="false">IF(CHOOSE(MATCH(AU$5,$B$10:$E$10,0),$B533,$C533,$D533,$E533)*AU$6+AU533*AU$7&lt;AU$2,AU$3*AU$4,0)</f>
        <v>0</v>
      </c>
      <c r="EO533" s="0" t="n">
        <f aca="false">IF(CHOOSE(MATCH(AV$5,$B$10:$E$10,0),$B533,$C533,$D533,$E533)*AV$6+AV533*AV$7&lt;AV$2,AV$3*AV$4,0)</f>
        <v>0</v>
      </c>
      <c r="EP533" s="0" t="n">
        <f aca="false">IF(CHOOSE(MATCH(AW$5,$B$10:$E$10,0),$B533,$C533,$D533,$E533)*AW$6+AW533*AW$7&lt;AW$2,AW$3*AW$4,0)</f>
        <v>0</v>
      </c>
      <c r="EQ533" s="0" t="n">
        <f aca="false">IF(CHOOSE(MATCH(AX$5,$B$10:$E$10,0),$B533,$C533,$D533,$E533)*AX$6+AX533*AX$7&lt;AX$2,AX$3*AX$4,0)</f>
        <v>0</v>
      </c>
      <c r="ER533" s="0" t="n">
        <f aca="false">IF(CHOOSE(MATCH(AY$5,$B$10:$E$10,0),$B533,$C533,$D533,$E533)*AY$6+AY533*AY$7&lt;AY$2,AY$3*AY$4,0)</f>
        <v>0</v>
      </c>
      <c r="ES533" s="0" t="n">
        <f aca="false">IF(CHOOSE(MATCH(AZ$5,$B$10:$E$10,0),$B533,$C533,$D533,$E533)*AZ$6+AZ533*AZ$7&lt;AZ$2,AZ$3*AZ$4,0)</f>
        <v>0</v>
      </c>
      <c r="ET533" s="0" t="n">
        <f aca="false">IF(CHOOSE(MATCH(BA$5,$B$10:$E$10,0),$B533,$C533,$D533,$E533)*BA$6+BA533*BA$7&lt;BA$2,BA$3*BA$4,0)</f>
        <v>0</v>
      </c>
      <c r="EU533" s="0" t="n">
        <f aca="false">IF(CHOOSE(MATCH(BB$5,$B$10:$E$10,0),$B533,$C533,$D533,$E533)*BB$6+BB533*BB$7&lt;BB$2,BB$3*BB$4,0)</f>
        <v>0</v>
      </c>
      <c r="EV533" s="0" t="n">
        <f aca="false">IF(CHOOSE(MATCH(BC$5,$B$10:$E$10,0),$B533,$C533,$D533,$E533)*BC$6+BC533*BC$7&lt;BC$2,BC$3*BC$4,0)</f>
        <v>0</v>
      </c>
      <c r="EW533" s="0" t="n">
        <f aca="false">IF(CHOOSE(MATCH(BD$5,$B$10:$E$10,0),$B533,$C533,$D533,$E533)*BD$6+BD533*BD$7&lt;BD$2,BD$3*BD$4,0)</f>
        <v>0</v>
      </c>
      <c r="EX533" s="0" t="n">
        <f aca="false">IF(CHOOSE(MATCH(BE$5,$B$10:$E$10,0),$B533,$C533,$D533,$E533)*BE$6+BE533*BE$7&lt;BE$2,BE$3*BE$4,0)</f>
        <v>0</v>
      </c>
      <c r="EY533" s="0" t="n">
        <f aca="false">IF(CHOOSE(MATCH(BF$5,$B$10:$E$10,0),$B533,$C533,$D533,$E533)*BF$6+BF533*BF$7&lt;BF$2,BF$3*BF$4,0)</f>
        <v>0</v>
      </c>
      <c r="EZ533" s="0" t="n">
        <f aca="false">IF(CHOOSE(MATCH(BG$5,$B$10:$E$10,0),$B533,$C533,$D533,$E533)*BG$6+BG533*BG$7&lt;BG$2,BG$3*BG$4,0)</f>
        <v>0</v>
      </c>
      <c r="FA533" s="0" t="n">
        <f aca="false">IF(CHOOSE(MATCH(BH$5,$B$10:$E$10,0),$B533,$C533,$D533,$E533)*BH$6+BH533*BH$7&lt;BH$2,BH$3*BH$4,0)</f>
        <v>0</v>
      </c>
      <c r="FB533" s="0" t="n">
        <f aca="false">IF(CHOOSE(MATCH(BI$5,$B$10:$E$10,0),$B533,$C533,$D533,$E533)*BI$6+BI533*BI$7&lt;BI$2,BI$3*BI$4,0)</f>
        <v>0</v>
      </c>
      <c r="FC533" s="0" t="n">
        <f aca="false">IF(CHOOSE(MATCH(BJ$5,$B$10:$E$10,0),$B533,$C533,$D533,$E533)*BJ$6+BJ533*BJ$7&lt;BJ$2,BJ$3*BJ$4,0)</f>
        <v>0</v>
      </c>
      <c r="FD533" s="0" t="n">
        <f aca="false">IF(CHOOSE(MATCH(BK$5,$B$10:$E$10,0),$B533,$C533,$D533,$E533)*BK$6+BK533*BK$7&lt;BK$2,BK$3*BK$4,0)</f>
        <v>0</v>
      </c>
      <c r="FE533" s="0" t="n">
        <f aca="false">IF(CHOOSE(MATCH(BL$5,$B$10:$E$10,0),$B533,$C533,$D533,$E533)*BL$6+BL533*BL$7&lt;BL$2,BL$3*BL$4,0)</f>
        <v>0</v>
      </c>
      <c r="FF533" s="0" t="n">
        <f aca="false">IF(CHOOSE(MATCH(BM$5,$B$10:$E$10,0),$B533,$C533,$D533,$E533)*BM$6+BM533*BM$7&lt;BM$2,BM$3*BM$4,0)</f>
        <v>0</v>
      </c>
      <c r="FG533" s="0" t="n">
        <f aca="false">IF(CHOOSE(MATCH(BN$5,$B$10:$E$10,0),$B533,$C533,$D533,$E533)*BN$6+BN533*BN$7&lt;BN$2,BN$3*BN$4,0)</f>
        <v>0</v>
      </c>
      <c r="FH533" s="0" t="n">
        <f aca="false">IF(CHOOSE(MATCH(BO$5,$B$10:$E$10,0),$B533,$C533,$D533,$E533)*BO$6+BO533*BO$7&lt;BO$2,BO$3*BO$4,0)</f>
        <v>0</v>
      </c>
      <c r="FI533" s="0" t="n">
        <f aca="false">IF(CHOOSE(MATCH(BP$5,$B$10:$E$10,0),$B533,$C533,$D533,$E533)*BP$6+BP533*BP$7&lt;BP$2,BP$3*BP$4,0)</f>
        <v>0</v>
      </c>
      <c r="FJ533" s="0" t="n">
        <f aca="false">IF(CHOOSE(MATCH(BQ$5,$B$10:$E$10,0),$B533,$C533,$D533,$E533)*BQ$6+BQ533*BQ$7&lt;BQ$2,BQ$3*BQ$4,0)</f>
        <v>0</v>
      </c>
      <c r="FK533" s="0" t="n">
        <f aca="false">IF(CHOOSE(MATCH(BR$5,$B$10:$E$10,0),$B533,$C533,$D533,$E533)*BR$6+BR533*BR$7&lt;BR$2,BR$3*BR$4,0)</f>
        <v>0</v>
      </c>
      <c r="FL533" s="0" t="n">
        <f aca="false">IF(CHOOSE(MATCH(BS$5,$B$10:$E$10,0),$B533,$C533,$D533,$E533)*BS$6+BS533*BS$7&lt;BS$2,BS$3*BS$4,0)</f>
        <v>0</v>
      </c>
      <c r="FM533" s="0" t="n">
        <f aca="false">IF(CHOOSE(MATCH(BT$5,$B$10:$E$10,0),$B533,$C533,$D533,$E533)*BT$6+BT533*BT$7&lt;BT$2,BT$3*BT$4,0)</f>
        <v>0</v>
      </c>
      <c r="FN533" s="0" t="n">
        <f aca="false">IF(CHOOSE(MATCH(BU$5,$B$10:$E$10,0),$B533,$C533,$D533,$E533)*BU$6+BU533*BU$7&lt;BU$2,BU$3*BU$4,0)</f>
        <v>0</v>
      </c>
      <c r="FO533" s="0" t="n">
        <f aca="false">IF(CHOOSE(MATCH(BV$5,$B$10:$E$10,0),$B533,$C533,$D533,$E533)*BV$6+BV533*BV$7&lt;BV$2,BV$3*BV$4,0)</f>
        <v>0</v>
      </c>
      <c r="FP533" s="0" t="n">
        <f aca="false">IF(CHOOSE(MATCH(BW$5,$B$10:$E$10,0),$B533,$C533,$D533,$E533)*BW$6+BW533*BW$7&lt;BW$2,BW$3*BW$4,0)</f>
        <v>0</v>
      </c>
      <c r="FQ533" s="0" t="n">
        <f aca="false">IF(CHOOSE(MATCH(BX$5,$B$10:$E$10,0),$B533,$C533,$D533,$E533)*BX$6+BX533*BX$7&lt;BX$2,BX$3*BX$4,0)</f>
        <v>0</v>
      </c>
      <c r="FR533" s="0" t="n">
        <f aca="false">IF(CHOOSE(MATCH(BY$5,$B$10:$E$10,0),$B533,$C533,$D533,$E533)*BY$6+BY533*BY$7&lt;BY$2,BY$3*BY$4,0)</f>
        <v>0</v>
      </c>
      <c r="FS533" s="0" t="n">
        <f aca="false">IF(CHOOSE(MATCH(BZ$5,$B$10:$E$10,0),$B533,$C533,$D533,$E533)*BZ$6+BZ533*BZ$7&lt;BZ$2,BZ$3*BZ$4,0)</f>
        <v>0</v>
      </c>
      <c r="FT533" s="0" t="n">
        <f aca="false">IF(CHOOSE(MATCH(CA$5,$B$10:$E$10,0),$B533,$C533,$D533,$E533)*CA$6+CA533*CA$7&lt;CA$2,CA$3*CA$4,0)</f>
        <v>0</v>
      </c>
      <c r="FU533" s="0" t="n">
        <f aca="false">IF(CHOOSE(MATCH(CB$5,$B$10:$E$10,0),$B533,$C533,$D533,$E533)*CB$6+CB533*CB$7&lt;CB$2,CB$3*CB$4,0)</f>
        <v>0</v>
      </c>
      <c r="FV533" s="0" t="n">
        <f aca="false">IF(CHOOSE(MATCH(CC$5,$B$10:$E$10,0),$B533,$C533,$D533,$E533)*CC$6+CC533*CC$7&lt;CC$2,CC$3*CC$4,0)</f>
        <v>0</v>
      </c>
      <c r="FW533" s="0" t="n">
        <f aca="false">IF(CHOOSE(MATCH(CD$5,$B$10:$E$10,0),$B533,$C533,$D533,$E533)*CD$6+CD533*CD$7&lt;CD$2,CD$3*CD$4,0)</f>
        <v>0</v>
      </c>
      <c r="FX533" s="0" t="n">
        <f aca="false">IF(CHOOSE(MATCH(CE$5,$B$10:$E$10,0),$B533,$C533,$D533,$E533)*CE$6+CE533*CE$7&lt;CE$2,CE$3*CE$4,0)</f>
        <v>0</v>
      </c>
      <c r="FY533" s="0" t="n">
        <f aca="false">IF(CHOOSE(MATCH(CF$5,$B$10:$E$10,0),$B533,$C533,$D533,$E533)*CF$6+CF533*CF$7&lt;CF$2,CF$3*CF$4,0)</f>
        <v>0</v>
      </c>
      <c r="FZ533" s="0" t="n">
        <f aca="false">IF(CHOOSE(MATCH(CG$5,$B$10:$E$10,0),$B533,$C533,$D533,$E533)*CG$6+CG533*CG$7&lt;CG$2,CG$3*CG$4,0)</f>
        <v>0</v>
      </c>
      <c r="GA533" s="0" t="n">
        <f aca="false">IF(CHOOSE(MATCH(CH$5,$B$10:$E$10,0),$B533,$C533,$D533,$E533)*CH$6+CH533*CH$7&lt;CH$2,CH$3*CH$4,0)</f>
        <v>0</v>
      </c>
      <c r="GB533" s="0" t="n">
        <f aca="false">IF(CHOOSE(MATCH(CI$5,$B$10:$E$10,0),$B533,$C533,$D533,$E533)*CI$6+CI533*CI$7&lt;CI$2,CI$3*CI$4,0)</f>
        <v>0</v>
      </c>
      <c r="GC533" s="0" t="n">
        <f aca="false">IF(CHOOSE(MATCH(CJ$5,$B$10:$E$10,0),$B533,$C533,$D533,$E533)*CJ$6+CJ533*CJ$7&lt;CJ$2,CJ$3*CJ$4,0)</f>
        <v>0</v>
      </c>
      <c r="GD533" s="0" t="n">
        <f aca="false">IF(CHOOSE(MATCH(CK$5,$B$10:$E$10,0),$B533,$C533,$D533,$E533)*CK$6+CK533*CK$7&lt;CK$2,CK$3*CK$4,0)</f>
        <v>0</v>
      </c>
      <c r="GE533" s="0" t="n">
        <f aca="false">IF(CHOOSE(MATCH(CL$5,$B$10:$E$10,0),$B533,$C533,$D533,$E533)*CL$6+CL533*CL$7&lt;CL$2,CL$3*CL$4,0)</f>
        <v>0</v>
      </c>
      <c r="GF533" s="0" t="n">
        <f aca="false">IF(CHOOSE(MATCH(CM$5,$B$10:$E$10,0),$B533,$C533,$D533,$E533)*CM$6+CM533*CM$7&lt;CM$2,CM$3*CM$4,0)</f>
        <v>0</v>
      </c>
      <c r="GG533" s="0" t="n">
        <f aca="false">IF(CHOOSE(MATCH(CN$5,$B$10:$E$10,0),$B533,$C533,$D533,$E533)*CN$6+CN533*CN$7&lt;CN$2,CN$3*CN$4,0)</f>
        <v>0</v>
      </c>
      <c r="GH533" s="0" t="n">
        <f aca="false">IF(CHOOSE(MATCH(CO$5,$B$10:$E$10,0),$B533,$C533,$D533,$E533)*CO$6+CO533*CO$7&lt;CO$2,CO$3*CO$4,0)</f>
        <v>0</v>
      </c>
      <c r="GI533" s="0" t="n">
        <f aca="false">IF(CHOOSE(MATCH(CP$5,$B$10:$E$10,0),$B533,$C533,$D533,$E533)*CP$6+CP533*CP$7&lt;CP$2,CP$3*CP$4,0)</f>
        <v>0</v>
      </c>
      <c r="GJ533" s="0" t="n">
        <f aca="false">IF(CHOOSE(MATCH(CQ$5,$B$10:$E$10,0),$B533,$C533,$D533,$E533)*CQ$6+CQ533*CQ$7&lt;CQ$2,CQ$3*CQ$4,0)</f>
        <v>0</v>
      </c>
      <c r="GK533" s="0" t="n">
        <f aca="false">IF(CHOOSE(MATCH(CR$5,$B$10:$E$10,0),$B533,$C533,$D533,$E533)*CR$6+CR533*CR$7&lt;CR$2,CR$3*CR$4,0)</f>
        <v>0</v>
      </c>
      <c r="GL533" s="0" t="n">
        <f aca="false">IF(CHOOSE(MATCH(CS$5,$B$10:$E$10,0),$B533,$C533,$D533,$E533)*CS$6+CS533*CS$7&lt;CS$2,CS$3*CS$4,0)</f>
        <v>0</v>
      </c>
      <c r="GM533" s="0" t="n">
        <f aca="false">IF(CHOOSE(MATCH(CT$5,$B$10:$E$10,0),$B533,$C533,$D533,$E533)*CT$6+CT533*CT$7&lt;CT$2,CT$3*CT$4,0)</f>
        <v>0</v>
      </c>
      <c r="GN533" s="0" t="n">
        <f aca="false">IF(CHOOSE(MATCH(CU$5,$B$10:$E$10,0),$B533,$C533,$D533,$E533)*CU$6+CU533*CU$7&lt;CU$2,CU$3*CU$4,0)</f>
        <v>0</v>
      </c>
      <c r="GO533" s="0" t="n">
        <f aca="false">IF(CHOOSE(MATCH(CV$5,$B$10:$E$10,0),$B533,$C533,$D533,$E533)*CV$6+CV533*CV$7&lt;CV$2,CV$3*CV$4,0)</f>
        <v>0</v>
      </c>
      <c r="GP533" s="0" t="n">
        <f aca="false">IF(CHOOSE(MATCH(CW$5,$B$10:$E$10,0),$B533,$C533,$D533,$E533)*CW$6+CW533*CW$7&lt;CW$2,CW$3*CW$4,0)</f>
        <v>0</v>
      </c>
      <c r="GQ533" s="0" t="n">
        <f aca="false">IF(CHOOSE(MATCH(CX$5,$B$10:$E$10,0),$B533,$C533,$D533,$E533)*CX$6+CX533*CX$7&lt;CX$2,CX$3*CX$4,0)</f>
        <v>0</v>
      </c>
      <c r="GS533" s="0" t="n">
        <f aca="false">SUM(CZ533:GQ533)</f>
        <v>0</v>
      </c>
      <c r="GT533" s="0" t="n">
        <f aca="false">IF(GS533&gt;$GS$6,1,0)</f>
        <v>0</v>
      </c>
    </row>
    <row r="534" customFormat="false" ht="14" hidden="false" customHeight="false" outlineLevel="0" collapsed="false">
      <c r="A534" s="0" t="n">
        <v>524</v>
      </c>
      <c r="B534" s="0" t="n">
        <v>1.59017084172501</v>
      </c>
      <c r="C534" s="0" t="n">
        <v>1.20166695721717</v>
      </c>
      <c r="D534" s="0" t="n">
        <v>1.28222457130578</v>
      </c>
      <c r="E534" s="0" t="n">
        <v>1.21806738856694</v>
      </c>
      <c r="G534" s="0" t="n">
        <v>0.325054543282022</v>
      </c>
      <c r="H534" s="0" t="n">
        <v>-0.0270460986939725</v>
      </c>
      <c r="I534" s="0" t="n">
        <v>-1.10496785055147</v>
      </c>
      <c r="J534" s="0" t="n">
        <v>1.55018369696336</v>
      </c>
      <c r="K534" s="0" t="n">
        <v>0.00623458618065342</v>
      </c>
      <c r="L534" s="0" t="n">
        <v>0.767536221246701</v>
      </c>
      <c r="M534" s="0" t="n">
        <v>1.08215544969426</v>
      </c>
      <c r="N534" s="0" t="n">
        <v>1.8270657164976</v>
      </c>
      <c r="O534" s="0" t="n">
        <v>1.04090077002184</v>
      </c>
      <c r="P534" s="0" t="n">
        <v>-0.456670932180714</v>
      </c>
      <c r="Q534" s="0" t="n">
        <v>0.918516889214516</v>
      </c>
      <c r="R534" s="0" t="n">
        <v>-0.884519977262244</v>
      </c>
      <c r="S534" s="0" t="n">
        <v>-0.851846380101051</v>
      </c>
      <c r="T534" s="0" t="n">
        <v>-0.577570062887389</v>
      </c>
      <c r="U534" s="0" t="n">
        <v>1.07640289570554</v>
      </c>
      <c r="V534" s="0" t="n">
        <v>0.350241862179246</v>
      </c>
      <c r="W534" s="0" t="n">
        <v>-0.631200691714184</v>
      </c>
      <c r="X534" s="0" t="n">
        <v>0.0809086486697197</v>
      </c>
      <c r="Y534" s="0" t="n">
        <v>0.487198121845722</v>
      </c>
      <c r="Z534" s="0" t="n">
        <v>0.308324388242909</v>
      </c>
      <c r="AA534" s="0" t="n">
        <v>-0.54364136303775</v>
      </c>
      <c r="AB534" s="0" t="n">
        <v>-0.401225861423882</v>
      </c>
      <c r="AC534" s="0" t="n">
        <v>-2.20048605115153</v>
      </c>
      <c r="AD534" s="0" t="n">
        <v>1.79359176399885</v>
      </c>
      <c r="AE534" s="0" t="n">
        <v>-0.0959607859840617</v>
      </c>
      <c r="AF534" s="0" t="n">
        <v>0.684196947986493</v>
      </c>
      <c r="AG534" s="0" t="n">
        <v>0.0963450474955607</v>
      </c>
      <c r="AH534" s="0" t="n">
        <v>0.395347115045297</v>
      </c>
      <c r="AI534" s="0" t="n">
        <v>-1.6663443602738</v>
      </c>
      <c r="AJ534" s="0" t="n">
        <v>0.47791672841413</v>
      </c>
      <c r="AK534" s="0" t="n">
        <v>0.541604094905779</v>
      </c>
      <c r="AL534" s="0" t="n">
        <v>-0.852176071930444</v>
      </c>
      <c r="AM534" s="0" t="n">
        <v>0.0200054728338728</v>
      </c>
      <c r="AN534" s="0" t="n">
        <v>-0.393775962947984</v>
      </c>
      <c r="AO534" s="0" t="n">
        <v>0.362877017323626</v>
      </c>
      <c r="AP534" s="0" t="n">
        <v>-0.141727696245653</v>
      </c>
      <c r="AQ534" s="0" t="n">
        <v>-1.19054448077804</v>
      </c>
      <c r="AR534" s="0" t="n">
        <v>1.59550836542621</v>
      </c>
      <c r="AS534" s="0" t="n">
        <v>-0.985182850854471</v>
      </c>
      <c r="AT534" s="0" t="n">
        <v>-0.930951955524506</v>
      </c>
      <c r="AU534" s="0" t="n">
        <v>-0.444140368927037</v>
      </c>
      <c r="AV534" s="0" t="n">
        <v>-0.800300767878071</v>
      </c>
      <c r="AW534" s="0" t="n">
        <v>-0.597478901909199</v>
      </c>
      <c r="AX534" s="0" t="n">
        <v>-0.713001782060019</v>
      </c>
      <c r="AY534" s="0" t="n">
        <v>0.0338570771418745</v>
      </c>
      <c r="AZ534" s="0" t="n">
        <v>0.942338829190703</v>
      </c>
      <c r="BA534" s="0" t="n">
        <v>-1.48326307680691</v>
      </c>
      <c r="BB534" s="0" t="n">
        <v>-0.0341628947353456</v>
      </c>
      <c r="BC534" s="0" t="n">
        <v>-0.735374214855256</v>
      </c>
      <c r="BD534" s="0" t="n">
        <v>-0.755574092181632</v>
      </c>
      <c r="BE534" s="0" t="n">
        <v>-0.241263933276059</v>
      </c>
      <c r="BF534" s="0" t="n">
        <v>-0.397001258534147</v>
      </c>
      <c r="BG534" s="0" t="n">
        <v>0.492977960675489</v>
      </c>
      <c r="BH534" s="0" t="n">
        <v>0.9919176591211</v>
      </c>
      <c r="BI534" s="0" t="n">
        <v>-0.496868324262323</v>
      </c>
      <c r="BJ534" s="0" t="n">
        <v>-0.68274857767392</v>
      </c>
      <c r="BK534" s="0" t="n">
        <v>0.125980932352832</v>
      </c>
      <c r="BL534" s="0" t="n">
        <v>-0.498166627949104</v>
      </c>
      <c r="BM534" s="0" t="n">
        <v>-0.0381442077923566</v>
      </c>
      <c r="BN534" s="0" t="n">
        <v>0.630641352472594</v>
      </c>
      <c r="BO534" s="0" t="n">
        <v>0.64498522078793</v>
      </c>
      <c r="BP534" s="0" t="n">
        <v>0.464581262349384</v>
      </c>
      <c r="BQ534" s="0" t="n">
        <v>0.947720764088444</v>
      </c>
      <c r="BR534" s="0" t="n">
        <v>0.0526165422343183</v>
      </c>
      <c r="BS534" s="0" t="n">
        <v>-0.212221493711695</v>
      </c>
      <c r="BT534" s="0" t="n">
        <v>-1.15419425128493</v>
      </c>
      <c r="BU534" s="0" t="n">
        <v>-0.295274276140844</v>
      </c>
      <c r="BV534" s="0" t="n">
        <v>-0.643949533696287</v>
      </c>
      <c r="BW534" s="0" t="n">
        <v>0.652159997116542</v>
      </c>
      <c r="BX534" s="0" t="n">
        <v>-0.72409306994814</v>
      </c>
      <c r="BY534" s="0" t="n">
        <v>0.300872216030257</v>
      </c>
      <c r="BZ534" s="0" t="n">
        <v>-0.392453785025282</v>
      </c>
      <c r="CA534" s="0" t="n">
        <v>0.384204668080201</v>
      </c>
      <c r="CB534" s="0" t="n">
        <v>-0.297511633107206</v>
      </c>
      <c r="CC534" s="0" t="n">
        <v>-0.162158357852604</v>
      </c>
      <c r="CD534" s="0" t="n">
        <v>-0.00241016095969826</v>
      </c>
      <c r="CE534" s="0" t="n">
        <v>-0.822523134047515</v>
      </c>
      <c r="CF534" s="0" t="n">
        <v>-0.785114480095217</v>
      </c>
      <c r="CG534" s="0" t="n">
        <v>0.97282963906764</v>
      </c>
      <c r="CH534" s="0" t="n">
        <v>-0.240554527408676</v>
      </c>
      <c r="CI534" s="0" t="n">
        <v>0.778675257606665</v>
      </c>
      <c r="CJ534" s="0" t="n">
        <v>0.818558874016162</v>
      </c>
      <c r="CK534" s="0" t="n">
        <v>0.290083335130475</v>
      </c>
      <c r="CL534" s="0" t="n">
        <v>-0.713396275386913</v>
      </c>
      <c r="CM534" s="0" t="n">
        <v>0.397084249925683</v>
      </c>
      <c r="CN534" s="0" t="n">
        <v>-0.230879777518567</v>
      </c>
      <c r="CO534" s="0" t="n">
        <v>-1.83154952537734</v>
      </c>
      <c r="CP534" s="0" t="n">
        <v>-0.536826973984717</v>
      </c>
      <c r="CQ534" s="0" t="n">
        <v>-0.846907823870424</v>
      </c>
      <c r="CR534" s="0" t="n">
        <v>0.317322701448575</v>
      </c>
      <c r="CS534" s="0" t="n">
        <v>0.975289822235936</v>
      </c>
      <c r="CT534" s="0" t="n">
        <v>0.152863322000485</v>
      </c>
      <c r="CU534" s="0" t="n">
        <v>-0.413444922742201</v>
      </c>
      <c r="CV534" s="0" t="n">
        <v>0.127060957311187</v>
      </c>
      <c r="CW534" s="0" t="n">
        <v>0.0864361027197447</v>
      </c>
      <c r="CX534" s="0" t="n">
        <v>-0.112652287498349</v>
      </c>
      <c r="CZ534" s="0" t="n">
        <f aca="false">IF(CHOOSE(MATCH(G$5,$B$10:$E$10,0),$B534,$C534,$D534,$E534)*G$6+G534*G$7&lt;G$2,G$3*G$4,0)</f>
        <v>0</v>
      </c>
      <c r="DA534" s="0" t="n">
        <f aca="false">IF(CHOOSE(MATCH(H$5,$B$10:$E$10,0),$B534,$C534,$D534,$E534)*H$6+H534*H$7&lt;H$2,H$3*H$4,0)</f>
        <v>0</v>
      </c>
      <c r="DB534" s="0" t="n">
        <f aca="false">IF(CHOOSE(MATCH(I$5,$B$10:$E$10,0),$B534,$C534,$D534,$E534)*I$6+I534*I$7&lt;I$2,I$3*I$4,0)</f>
        <v>0</v>
      </c>
      <c r="DC534" s="0" t="n">
        <f aca="false">IF(CHOOSE(MATCH(J$5,$B$10:$E$10,0),$B534,$C534,$D534,$E534)*J$6+J534*J$7&lt;J$2,J$3*J$4,0)</f>
        <v>0</v>
      </c>
      <c r="DD534" s="0" t="n">
        <f aca="false">IF(CHOOSE(MATCH(K$5,$B$10:$E$10,0),$B534,$C534,$D534,$E534)*K$6+K534*K$7&lt;K$2,K$3*K$4,0)</f>
        <v>0</v>
      </c>
      <c r="DE534" s="0" t="n">
        <f aca="false">IF(CHOOSE(MATCH(L$5,$B$10:$E$10,0),$B534,$C534,$D534,$E534)*L$6+L534*L$7&lt;L$2,L$3*L$4,0)</f>
        <v>0</v>
      </c>
      <c r="DF534" s="0" t="n">
        <f aca="false">IF(CHOOSE(MATCH(M$5,$B$10:$E$10,0),$B534,$C534,$D534,$E534)*M$6+M534*M$7&lt;M$2,M$3*M$4,0)</f>
        <v>0</v>
      </c>
      <c r="DG534" s="0" t="n">
        <f aca="false">IF(CHOOSE(MATCH(N$5,$B$10:$E$10,0),$B534,$C534,$D534,$E534)*N$6+N534*N$7&lt;N$2,N$3*N$4,0)</f>
        <v>0</v>
      </c>
      <c r="DH534" s="0" t="n">
        <f aca="false">IF(CHOOSE(MATCH(O$5,$B$10:$E$10,0),$B534,$C534,$D534,$E534)*O$6+O534*O$7&lt;O$2,O$3*O$4,0)</f>
        <v>0</v>
      </c>
      <c r="DI534" s="0" t="n">
        <f aca="false">IF(CHOOSE(MATCH(P$5,$B$10:$E$10,0),$B534,$C534,$D534,$E534)*P$6+P534*P$7&lt;P$2,P$3*P$4,0)</f>
        <v>0</v>
      </c>
      <c r="DJ534" s="0" t="n">
        <f aca="false">IF(CHOOSE(MATCH(Q$5,$B$10:$E$10,0),$B534,$C534,$D534,$E534)*Q$6+Q534*Q$7&lt;Q$2,Q$3*Q$4,0)</f>
        <v>0</v>
      </c>
      <c r="DK534" s="0" t="n">
        <f aca="false">IF(CHOOSE(MATCH(R$5,$B$10:$E$10,0),$B534,$C534,$D534,$E534)*R$6+R534*R$7&lt;R$2,R$3*R$4,0)</f>
        <v>0</v>
      </c>
      <c r="DL534" s="0" t="n">
        <f aca="false">IF(CHOOSE(MATCH(S$5,$B$10:$E$10,0),$B534,$C534,$D534,$E534)*S$6+S534*S$7&lt;S$2,S$3*S$4,0)</f>
        <v>0</v>
      </c>
      <c r="DM534" s="0" t="n">
        <f aca="false">IF(CHOOSE(MATCH(T$5,$B$10:$E$10,0),$B534,$C534,$D534,$E534)*T$6+T534*T$7&lt;T$2,T$3*T$4,0)</f>
        <v>0</v>
      </c>
      <c r="DN534" s="0" t="n">
        <f aca="false">IF(CHOOSE(MATCH(U$5,$B$10:$E$10,0),$B534,$C534,$D534,$E534)*U$6+U534*U$7&lt;U$2,U$3*U$4,0)</f>
        <v>0</v>
      </c>
      <c r="DO534" s="0" t="n">
        <f aca="false">IF(CHOOSE(MATCH(V$5,$B$10:$E$10,0),$B534,$C534,$D534,$E534)*V$6+V534*V$7&lt;V$2,V$3*V$4,0)</f>
        <v>0</v>
      </c>
      <c r="DP534" s="0" t="n">
        <f aca="false">IF(CHOOSE(MATCH(W$5,$B$10:$E$10,0),$B534,$C534,$D534,$E534)*W$6+W534*W$7&lt;W$2,W$3*W$4,0)</f>
        <v>0</v>
      </c>
      <c r="DQ534" s="0" t="n">
        <f aca="false">IF(CHOOSE(MATCH(X$5,$B$10:$E$10,0),$B534,$C534,$D534,$E534)*X$6+X534*X$7&lt;X$2,X$3*X$4,0)</f>
        <v>0</v>
      </c>
      <c r="DR534" s="0" t="n">
        <f aca="false">IF(CHOOSE(MATCH(Y$5,$B$10:$E$10,0),$B534,$C534,$D534,$E534)*Y$6+Y534*Y$7&lt;Y$2,Y$3*Y$4,0)</f>
        <v>0</v>
      </c>
      <c r="DS534" s="0" t="n">
        <f aca="false">IF(CHOOSE(MATCH(Z$5,$B$10:$E$10,0),$B534,$C534,$D534,$E534)*Z$6+Z534*Z$7&lt;Z$2,Z$3*Z$4,0)</f>
        <v>0</v>
      </c>
      <c r="DT534" s="0" t="n">
        <f aca="false">IF(CHOOSE(MATCH(AA$5,$B$10:$E$10,0),$B534,$C534,$D534,$E534)*AA$6+AA534*AA$7&lt;AA$2,AA$3*AA$4,0)</f>
        <v>0</v>
      </c>
      <c r="DU534" s="0" t="n">
        <f aca="false">IF(CHOOSE(MATCH(AB$5,$B$10:$E$10,0),$B534,$C534,$D534,$E534)*AB$6+AB534*AB$7&lt;AB$2,AB$3*AB$4,0)</f>
        <v>0</v>
      </c>
      <c r="DV534" s="0" t="n">
        <f aca="false">IF(CHOOSE(MATCH(AC$5,$B$10:$E$10,0),$B534,$C534,$D534,$E534)*AC$6+AC534*AC$7&lt;AC$2,AC$3*AC$4,0)</f>
        <v>0</v>
      </c>
      <c r="DW534" s="0" t="n">
        <f aca="false">IF(CHOOSE(MATCH(AD$5,$B$10:$E$10,0),$B534,$C534,$D534,$E534)*AD$6+AD534*AD$7&lt;AD$2,AD$3*AD$4,0)</f>
        <v>0</v>
      </c>
      <c r="DX534" s="0" t="n">
        <f aca="false">IF(CHOOSE(MATCH(AE$5,$B$10:$E$10,0),$B534,$C534,$D534,$E534)*AE$6+AE534*AE$7&lt;AE$2,AE$3*AE$4,0)</f>
        <v>0</v>
      </c>
      <c r="DY534" s="0" t="n">
        <f aca="false">IF(CHOOSE(MATCH(AF$5,$B$10:$E$10,0),$B534,$C534,$D534,$E534)*AF$6+AF534*AF$7&lt;AF$2,AF$3*AF$4,0)</f>
        <v>0</v>
      </c>
      <c r="DZ534" s="0" t="n">
        <f aca="false">IF(CHOOSE(MATCH(AG$5,$B$10:$E$10,0),$B534,$C534,$D534,$E534)*AG$6+AG534*AG$7&lt;AG$2,AG$3*AG$4,0)</f>
        <v>0</v>
      </c>
      <c r="EA534" s="0" t="n">
        <f aca="false">IF(CHOOSE(MATCH(AH$5,$B$10:$E$10,0),$B534,$C534,$D534,$E534)*AH$6+AH534*AH$7&lt;AH$2,AH$3*AH$4,0)</f>
        <v>0</v>
      </c>
      <c r="EB534" s="0" t="n">
        <f aca="false">IF(CHOOSE(MATCH(AI$5,$B$10:$E$10,0),$B534,$C534,$D534,$E534)*AI$6+AI534*AI$7&lt;AI$2,AI$3*AI$4,0)</f>
        <v>0</v>
      </c>
      <c r="EC534" s="0" t="n">
        <f aca="false">IF(CHOOSE(MATCH(AJ$5,$B$10:$E$10,0),$B534,$C534,$D534,$E534)*AJ$6+AJ534*AJ$7&lt;AJ$2,AJ$3*AJ$4,0)</f>
        <v>0</v>
      </c>
      <c r="ED534" s="0" t="n">
        <f aca="false">IF(CHOOSE(MATCH(AK$5,$B$10:$E$10,0),$B534,$C534,$D534,$E534)*AK$6+AK534*AK$7&lt;AK$2,AK$3*AK$4,0)</f>
        <v>0</v>
      </c>
      <c r="EE534" s="0" t="n">
        <f aca="false">IF(CHOOSE(MATCH(AL$5,$B$10:$E$10,0),$B534,$C534,$D534,$E534)*AL$6+AL534*AL$7&lt;AL$2,AL$3*AL$4,0)</f>
        <v>0</v>
      </c>
      <c r="EF534" s="0" t="n">
        <f aca="false">IF(CHOOSE(MATCH(AM$5,$B$10:$E$10,0),$B534,$C534,$D534,$E534)*AM$6+AM534*AM$7&lt;AM$2,AM$3*AM$4,0)</f>
        <v>0</v>
      </c>
      <c r="EG534" s="0" t="n">
        <f aca="false">IF(CHOOSE(MATCH(AN$5,$B$10:$E$10,0),$B534,$C534,$D534,$E534)*AN$6+AN534*AN$7&lt;AN$2,AN$3*AN$4,0)</f>
        <v>0</v>
      </c>
      <c r="EH534" s="0" t="n">
        <f aca="false">IF(CHOOSE(MATCH(AO$5,$B$10:$E$10,0),$B534,$C534,$D534,$E534)*AO$6+AO534*AO$7&lt;AO$2,AO$3*AO$4,0)</f>
        <v>0</v>
      </c>
      <c r="EI534" s="0" t="n">
        <f aca="false">IF(CHOOSE(MATCH(AP$5,$B$10:$E$10,0),$B534,$C534,$D534,$E534)*AP$6+AP534*AP$7&lt;AP$2,AP$3*AP$4,0)</f>
        <v>0</v>
      </c>
      <c r="EJ534" s="0" t="n">
        <f aca="false">IF(CHOOSE(MATCH(AQ$5,$B$10:$E$10,0),$B534,$C534,$D534,$E534)*AQ$6+AQ534*AQ$7&lt;AQ$2,AQ$3*AQ$4,0)</f>
        <v>0</v>
      </c>
      <c r="EK534" s="0" t="n">
        <f aca="false">IF(CHOOSE(MATCH(AR$5,$B$10:$E$10,0),$B534,$C534,$D534,$E534)*AR$6+AR534*AR$7&lt;AR$2,AR$3*AR$4,0)</f>
        <v>0</v>
      </c>
      <c r="EL534" s="0" t="n">
        <f aca="false">IF(CHOOSE(MATCH(AS$5,$B$10:$E$10,0),$B534,$C534,$D534,$E534)*AS$6+AS534*AS$7&lt;AS$2,AS$3*AS$4,0)</f>
        <v>0</v>
      </c>
      <c r="EM534" s="0" t="n">
        <f aca="false">IF(CHOOSE(MATCH(AT$5,$B$10:$E$10,0),$B534,$C534,$D534,$E534)*AT$6+AT534*AT$7&lt;AT$2,AT$3*AT$4,0)</f>
        <v>0</v>
      </c>
      <c r="EN534" s="0" t="n">
        <f aca="false">IF(CHOOSE(MATCH(AU$5,$B$10:$E$10,0),$B534,$C534,$D534,$E534)*AU$6+AU534*AU$7&lt;AU$2,AU$3*AU$4,0)</f>
        <v>0</v>
      </c>
      <c r="EO534" s="0" t="n">
        <f aca="false">IF(CHOOSE(MATCH(AV$5,$B$10:$E$10,0),$B534,$C534,$D534,$E534)*AV$6+AV534*AV$7&lt;AV$2,AV$3*AV$4,0)</f>
        <v>0</v>
      </c>
      <c r="EP534" s="0" t="n">
        <f aca="false">IF(CHOOSE(MATCH(AW$5,$B$10:$E$10,0),$B534,$C534,$D534,$E534)*AW$6+AW534*AW$7&lt;AW$2,AW$3*AW$4,0)</f>
        <v>0</v>
      </c>
      <c r="EQ534" s="0" t="n">
        <f aca="false">IF(CHOOSE(MATCH(AX$5,$B$10:$E$10,0),$B534,$C534,$D534,$E534)*AX$6+AX534*AX$7&lt;AX$2,AX$3*AX$4,0)</f>
        <v>0</v>
      </c>
      <c r="ER534" s="0" t="n">
        <f aca="false">IF(CHOOSE(MATCH(AY$5,$B$10:$E$10,0),$B534,$C534,$D534,$E534)*AY$6+AY534*AY$7&lt;AY$2,AY$3*AY$4,0)</f>
        <v>0</v>
      </c>
      <c r="ES534" s="0" t="n">
        <f aca="false">IF(CHOOSE(MATCH(AZ$5,$B$10:$E$10,0),$B534,$C534,$D534,$E534)*AZ$6+AZ534*AZ$7&lt;AZ$2,AZ$3*AZ$4,0)</f>
        <v>0</v>
      </c>
      <c r="ET534" s="0" t="n">
        <f aca="false">IF(CHOOSE(MATCH(BA$5,$B$10:$E$10,0),$B534,$C534,$D534,$E534)*BA$6+BA534*BA$7&lt;BA$2,BA$3*BA$4,0)</f>
        <v>0</v>
      </c>
      <c r="EU534" s="0" t="n">
        <f aca="false">IF(CHOOSE(MATCH(BB$5,$B$10:$E$10,0),$B534,$C534,$D534,$E534)*BB$6+BB534*BB$7&lt;BB$2,BB$3*BB$4,0)</f>
        <v>0</v>
      </c>
      <c r="EV534" s="0" t="n">
        <f aca="false">IF(CHOOSE(MATCH(BC$5,$B$10:$E$10,0),$B534,$C534,$D534,$E534)*BC$6+BC534*BC$7&lt;BC$2,BC$3*BC$4,0)</f>
        <v>0</v>
      </c>
      <c r="EW534" s="0" t="n">
        <f aca="false">IF(CHOOSE(MATCH(BD$5,$B$10:$E$10,0),$B534,$C534,$D534,$E534)*BD$6+BD534*BD$7&lt;BD$2,BD$3*BD$4,0)</f>
        <v>0</v>
      </c>
      <c r="EX534" s="0" t="n">
        <f aca="false">IF(CHOOSE(MATCH(BE$5,$B$10:$E$10,0),$B534,$C534,$D534,$E534)*BE$6+BE534*BE$7&lt;BE$2,BE$3*BE$4,0)</f>
        <v>0</v>
      </c>
      <c r="EY534" s="0" t="n">
        <f aca="false">IF(CHOOSE(MATCH(BF$5,$B$10:$E$10,0),$B534,$C534,$D534,$E534)*BF$6+BF534*BF$7&lt;BF$2,BF$3*BF$4,0)</f>
        <v>0</v>
      </c>
      <c r="EZ534" s="0" t="n">
        <f aca="false">IF(CHOOSE(MATCH(BG$5,$B$10:$E$10,0),$B534,$C534,$D534,$E534)*BG$6+BG534*BG$7&lt;BG$2,BG$3*BG$4,0)</f>
        <v>0</v>
      </c>
      <c r="FA534" s="0" t="n">
        <f aca="false">IF(CHOOSE(MATCH(BH$5,$B$10:$E$10,0),$B534,$C534,$D534,$E534)*BH$6+BH534*BH$7&lt;BH$2,BH$3*BH$4,0)</f>
        <v>0</v>
      </c>
      <c r="FB534" s="0" t="n">
        <f aca="false">IF(CHOOSE(MATCH(BI$5,$B$10:$E$10,0),$B534,$C534,$D534,$E534)*BI$6+BI534*BI$7&lt;BI$2,BI$3*BI$4,0)</f>
        <v>0</v>
      </c>
      <c r="FC534" s="0" t="n">
        <f aca="false">IF(CHOOSE(MATCH(BJ$5,$B$10:$E$10,0),$B534,$C534,$D534,$E534)*BJ$6+BJ534*BJ$7&lt;BJ$2,BJ$3*BJ$4,0)</f>
        <v>0</v>
      </c>
      <c r="FD534" s="0" t="n">
        <f aca="false">IF(CHOOSE(MATCH(BK$5,$B$10:$E$10,0),$B534,$C534,$D534,$E534)*BK$6+BK534*BK$7&lt;BK$2,BK$3*BK$4,0)</f>
        <v>0</v>
      </c>
      <c r="FE534" s="0" t="n">
        <f aca="false">IF(CHOOSE(MATCH(BL$5,$B$10:$E$10,0),$B534,$C534,$D534,$E534)*BL$6+BL534*BL$7&lt;BL$2,BL$3*BL$4,0)</f>
        <v>0</v>
      </c>
      <c r="FF534" s="0" t="n">
        <f aca="false">IF(CHOOSE(MATCH(BM$5,$B$10:$E$10,0),$B534,$C534,$D534,$E534)*BM$6+BM534*BM$7&lt;BM$2,BM$3*BM$4,0)</f>
        <v>0</v>
      </c>
      <c r="FG534" s="0" t="n">
        <f aca="false">IF(CHOOSE(MATCH(BN$5,$B$10:$E$10,0),$B534,$C534,$D534,$E534)*BN$6+BN534*BN$7&lt;BN$2,BN$3*BN$4,0)</f>
        <v>0</v>
      </c>
      <c r="FH534" s="0" t="n">
        <f aca="false">IF(CHOOSE(MATCH(BO$5,$B$10:$E$10,0),$B534,$C534,$D534,$E534)*BO$6+BO534*BO$7&lt;BO$2,BO$3*BO$4,0)</f>
        <v>0</v>
      </c>
      <c r="FI534" s="0" t="n">
        <f aca="false">IF(CHOOSE(MATCH(BP$5,$B$10:$E$10,0),$B534,$C534,$D534,$E534)*BP$6+BP534*BP$7&lt;BP$2,BP$3*BP$4,0)</f>
        <v>0</v>
      </c>
      <c r="FJ534" s="0" t="n">
        <f aca="false">IF(CHOOSE(MATCH(BQ$5,$B$10:$E$10,0),$B534,$C534,$D534,$E534)*BQ$6+BQ534*BQ$7&lt;BQ$2,BQ$3*BQ$4,0)</f>
        <v>0</v>
      </c>
      <c r="FK534" s="0" t="n">
        <f aca="false">IF(CHOOSE(MATCH(BR$5,$B$10:$E$10,0),$B534,$C534,$D534,$E534)*BR$6+BR534*BR$7&lt;BR$2,BR$3*BR$4,0)</f>
        <v>0</v>
      </c>
      <c r="FL534" s="0" t="n">
        <f aca="false">IF(CHOOSE(MATCH(BS$5,$B$10:$E$10,0),$B534,$C534,$D534,$E534)*BS$6+BS534*BS$7&lt;BS$2,BS$3*BS$4,0)</f>
        <v>0</v>
      </c>
      <c r="FM534" s="0" t="n">
        <f aca="false">IF(CHOOSE(MATCH(BT$5,$B$10:$E$10,0),$B534,$C534,$D534,$E534)*BT$6+BT534*BT$7&lt;BT$2,BT$3*BT$4,0)</f>
        <v>0</v>
      </c>
      <c r="FN534" s="0" t="n">
        <f aca="false">IF(CHOOSE(MATCH(BU$5,$B$10:$E$10,0),$B534,$C534,$D534,$E534)*BU$6+BU534*BU$7&lt;BU$2,BU$3*BU$4,0)</f>
        <v>0</v>
      </c>
      <c r="FO534" s="0" t="n">
        <f aca="false">IF(CHOOSE(MATCH(BV$5,$B$10:$E$10,0),$B534,$C534,$D534,$E534)*BV$6+BV534*BV$7&lt;BV$2,BV$3*BV$4,0)</f>
        <v>0</v>
      </c>
      <c r="FP534" s="0" t="n">
        <f aca="false">IF(CHOOSE(MATCH(BW$5,$B$10:$E$10,0),$B534,$C534,$D534,$E534)*BW$6+BW534*BW$7&lt;BW$2,BW$3*BW$4,0)</f>
        <v>0</v>
      </c>
      <c r="FQ534" s="0" t="n">
        <f aca="false">IF(CHOOSE(MATCH(BX$5,$B$10:$E$10,0),$B534,$C534,$D534,$E534)*BX$6+BX534*BX$7&lt;BX$2,BX$3*BX$4,0)</f>
        <v>0</v>
      </c>
      <c r="FR534" s="0" t="n">
        <f aca="false">IF(CHOOSE(MATCH(BY$5,$B$10:$E$10,0),$B534,$C534,$D534,$E534)*BY$6+BY534*BY$7&lt;BY$2,BY$3*BY$4,0)</f>
        <v>0</v>
      </c>
      <c r="FS534" s="0" t="n">
        <f aca="false">IF(CHOOSE(MATCH(BZ$5,$B$10:$E$10,0),$B534,$C534,$D534,$E534)*BZ$6+BZ534*BZ$7&lt;BZ$2,BZ$3*BZ$4,0)</f>
        <v>0</v>
      </c>
      <c r="FT534" s="0" t="n">
        <f aca="false">IF(CHOOSE(MATCH(CA$5,$B$10:$E$10,0),$B534,$C534,$D534,$E534)*CA$6+CA534*CA$7&lt;CA$2,CA$3*CA$4,0)</f>
        <v>0</v>
      </c>
      <c r="FU534" s="0" t="n">
        <f aca="false">IF(CHOOSE(MATCH(CB$5,$B$10:$E$10,0),$B534,$C534,$D534,$E534)*CB$6+CB534*CB$7&lt;CB$2,CB$3*CB$4,0)</f>
        <v>0</v>
      </c>
      <c r="FV534" s="0" t="n">
        <f aca="false">IF(CHOOSE(MATCH(CC$5,$B$10:$E$10,0),$B534,$C534,$D534,$E534)*CC$6+CC534*CC$7&lt;CC$2,CC$3*CC$4,0)</f>
        <v>0</v>
      </c>
      <c r="FW534" s="0" t="n">
        <f aca="false">IF(CHOOSE(MATCH(CD$5,$B$10:$E$10,0),$B534,$C534,$D534,$E534)*CD$6+CD534*CD$7&lt;CD$2,CD$3*CD$4,0)</f>
        <v>0</v>
      </c>
      <c r="FX534" s="0" t="n">
        <f aca="false">IF(CHOOSE(MATCH(CE$5,$B$10:$E$10,0),$B534,$C534,$D534,$E534)*CE$6+CE534*CE$7&lt;CE$2,CE$3*CE$4,0)</f>
        <v>0</v>
      </c>
      <c r="FY534" s="0" t="n">
        <f aca="false">IF(CHOOSE(MATCH(CF$5,$B$10:$E$10,0),$B534,$C534,$D534,$E534)*CF$6+CF534*CF$7&lt;CF$2,CF$3*CF$4,0)</f>
        <v>0</v>
      </c>
      <c r="FZ534" s="0" t="n">
        <f aca="false">IF(CHOOSE(MATCH(CG$5,$B$10:$E$10,0),$B534,$C534,$D534,$E534)*CG$6+CG534*CG$7&lt;CG$2,CG$3*CG$4,0)</f>
        <v>0</v>
      </c>
      <c r="GA534" s="0" t="n">
        <f aca="false">IF(CHOOSE(MATCH(CH$5,$B$10:$E$10,0),$B534,$C534,$D534,$E534)*CH$6+CH534*CH$7&lt;CH$2,CH$3*CH$4,0)</f>
        <v>0</v>
      </c>
      <c r="GB534" s="0" t="n">
        <f aca="false">IF(CHOOSE(MATCH(CI$5,$B$10:$E$10,0),$B534,$C534,$D534,$E534)*CI$6+CI534*CI$7&lt;CI$2,CI$3*CI$4,0)</f>
        <v>0</v>
      </c>
      <c r="GC534" s="0" t="n">
        <f aca="false">IF(CHOOSE(MATCH(CJ$5,$B$10:$E$10,0),$B534,$C534,$D534,$E534)*CJ$6+CJ534*CJ$7&lt;CJ$2,CJ$3*CJ$4,0)</f>
        <v>0</v>
      </c>
      <c r="GD534" s="0" t="n">
        <f aca="false">IF(CHOOSE(MATCH(CK$5,$B$10:$E$10,0),$B534,$C534,$D534,$E534)*CK$6+CK534*CK$7&lt;CK$2,CK$3*CK$4,0)</f>
        <v>0</v>
      </c>
      <c r="GE534" s="0" t="n">
        <f aca="false">IF(CHOOSE(MATCH(CL$5,$B$10:$E$10,0),$B534,$C534,$D534,$E534)*CL$6+CL534*CL$7&lt;CL$2,CL$3*CL$4,0)</f>
        <v>0</v>
      </c>
      <c r="GF534" s="0" t="n">
        <f aca="false">IF(CHOOSE(MATCH(CM$5,$B$10:$E$10,0),$B534,$C534,$D534,$E534)*CM$6+CM534*CM$7&lt;CM$2,CM$3*CM$4,0)</f>
        <v>0</v>
      </c>
      <c r="GG534" s="0" t="n">
        <f aca="false">IF(CHOOSE(MATCH(CN$5,$B$10:$E$10,0),$B534,$C534,$D534,$E534)*CN$6+CN534*CN$7&lt;CN$2,CN$3*CN$4,0)</f>
        <v>0</v>
      </c>
      <c r="GH534" s="0" t="n">
        <f aca="false">IF(CHOOSE(MATCH(CO$5,$B$10:$E$10,0),$B534,$C534,$D534,$E534)*CO$6+CO534*CO$7&lt;CO$2,CO$3*CO$4,0)</f>
        <v>0</v>
      </c>
      <c r="GI534" s="0" t="n">
        <f aca="false">IF(CHOOSE(MATCH(CP$5,$B$10:$E$10,0),$B534,$C534,$D534,$E534)*CP$6+CP534*CP$7&lt;CP$2,CP$3*CP$4,0)</f>
        <v>0</v>
      </c>
      <c r="GJ534" s="0" t="n">
        <f aca="false">IF(CHOOSE(MATCH(CQ$5,$B$10:$E$10,0),$B534,$C534,$D534,$E534)*CQ$6+CQ534*CQ$7&lt;CQ$2,CQ$3*CQ$4,0)</f>
        <v>0</v>
      </c>
      <c r="GK534" s="0" t="n">
        <f aca="false">IF(CHOOSE(MATCH(CR$5,$B$10:$E$10,0),$B534,$C534,$D534,$E534)*CR$6+CR534*CR$7&lt;CR$2,CR$3*CR$4,0)</f>
        <v>0</v>
      </c>
      <c r="GL534" s="0" t="n">
        <f aca="false">IF(CHOOSE(MATCH(CS$5,$B$10:$E$10,0),$B534,$C534,$D534,$E534)*CS$6+CS534*CS$7&lt;CS$2,CS$3*CS$4,0)</f>
        <v>0</v>
      </c>
      <c r="GM534" s="0" t="n">
        <f aca="false">IF(CHOOSE(MATCH(CT$5,$B$10:$E$10,0),$B534,$C534,$D534,$E534)*CT$6+CT534*CT$7&lt;CT$2,CT$3*CT$4,0)</f>
        <v>0</v>
      </c>
      <c r="GN534" s="0" t="n">
        <f aca="false">IF(CHOOSE(MATCH(CU$5,$B$10:$E$10,0),$B534,$C534,$D534,$E534)*CU$6+CU534*CU$7&lt;CU$2,CU$3*CU$4,0)</f>
        <v>0</v>
      </c>
      <c r="GO534" s="0" t="n">
        <f aca="false">IF(CHOOSE(MATCH(CV$5,$B$10:$E$10,0),$B534,$C534,$D534,$E534)*CV$6+CV534*CV$7&lt;CV$2,CV$3*CV$4,0)</f>
        <v>0</v>
      </c>
      <c r="GP534" s="0" t="n">
        <f aca="false">IF(CHOOSE(MATCH(CW$5,$B$10:$E$10,0),$B534,$C534,$D534,$E534)*CW$6+CW534*CW$7&lt;CW$2,CW$3*CW$4,0)</f>
        <v>0</v>
      </c>
      <c r="GQ534" s="0" t="n">
        <f aca="false">IF(CHOOSE(MATCH(CX$5,$B$10:$E$10,0),$B534,$C534,$D534,$E534)*CX$6+CX534*CX$7&lt;CX$2,CX$3*CX$4,0)</f>
        <v>0</v>
      </c>
      <c r="GS534" s="0" t="n">
        <f aca="false">SUM(CZ534:GQ534)</f>
        <v>0</v>
      </c>
      <c r="GT534" s="0" t="n">
        <f aca="false">IF(GS534&gt;$GS$6,1,0)</f>
        <v>0</v>
      </c>
    </row>
    <row r="535" customFormat="false" ht="14" hidden="false" customHeight="false" outlineLevel="0" collapsed="false">
      <c r="A535" s="0" t="n">
        <v>525</v>
      </c>
      <c r="B535" s="0" t="n">
        <v>1.17767418709818</v>
      </c>
      <c r="C535" s="0" t="n">
        <v>1.21898788049099</v>
      </c>
      <c r="D535" s="0" t="n">
        <v>1.00348391714563</v>
      </c>
      <c r="E535" s="0" t="n">
        <v>-0.513997330436126</v>
      </c>
      <c r="G535" s="0" t="n">
        <v>-0.229388206207659</v>
      </c>
      <c r="H535" s="0" t="n">
        <v>1.26805389299989</v>
      </c>
      <c r="I535" s="0" t="n">
        <v>-0.299911562251509</v>
      </c>
      <c r="J535" s="0" t="n">
        <v>0.190752871276345</v>
      </c>
      <c r="K535" s="0" t="n">
        <v>-1.49860625242582</v>
      </c>
      <c r="L535" s="0" t="n">
        <v>0.985555743682198</v>
      </c>
      <c r="M535" s="0" t="n">
        <v>1.33570438265451</v>
      </c>
      <c r="N535" s="0" t="n">
        <v>0.489267222292256</v>
      </c>
      <c r="O535" s="0" t="n">
        <v>-0.144586920214351</v>
      </c>
      <c r="P535" s="0" t="n">
        <v>-0.830057160783326</v>
      </c>
      <c r="Q535" s="0" t="n">
        <v>-0.110804876385373</v>
      </c>
      <c r="R535" s="0" t="n">
        <v>0.709160303813405</v>
      </c>
      <c r="S535" s="0" t="n">
        <v>-1.01559180620825</v>
      </c>
      <c r="T535" s="0" t="n">
        <v>-1.61408024723642</v>
      </c>
      <c r="U535" s="0" t="n">
        <v>0.239924702327698</v>
      </c>
      <c r="V535" s="0" t="n">
        <v>-0.449718982054037</v>
      </c>
      <c r="W535" s="0" t="n">
        <v>-0.345365833709366</v>
      </c>
      <c r="X535" s="0" t="n">
        <v>-1.06973629954155</v>
      </c>
      <c r="Y535" s="0" t="n">
        <v>1.04353375718347</v>
      </c>
      <c r="Z535" s="0" t="n">
        <v>1.54083863890264</v>
      </c>
      <c r="AA535" s="0" t="n">
        <v>0.0421243839809904</v>
      </c>
      <c r="AB535" s="0" t="n">
        <v>-0.46782133722445</v>
      </c>
      <c r="AC535" s="0" t="n">
        <v>0.337256551574683</v>
      </c>
      <c r="AD535" s="0" t="n">
        <v>-2.0778679754585</v>
      </c>
      <c r="AE535" s="0" t="n">
        <v>1.4457100405707</v>
      </c>
      <c r="AF535" s="0" t="n">
        <v>-0.272654006039374</v>
      </c>
      <c r="AG535" s="0" t="n">
        <v>0.703367959431489</v>
      </c>
      <c r="AH535" s="0" t="n">
        <v>1.13068836071761</v>
      </c>
      <c r="AI535" s="0" t="n">
        <v>1.11659346657689</v>
      </c>
      <c r="AJ535" s="0" t="n">
        <v>-0.0489399099024013</v>
      </c>
      <c r="AK535" s="0" t="n">
        <v>0.0717022885510232</v>
      </c>
      <c r="AL535" s="0" t="n">
        <v>-1.09613665699726</v>
      </c>
      <c r="AM535" s="0" t="n">
        <v>-0.448280843556859</v>
      </c>
      <c r="AN535" s="0" t="n">
        <v>-0.254121914622374</v>
      </c>
      <c r="AO535" s="0" t="n">
        <v>0.491164655613829</v>
      </c>
      <c r="AP535" s="0" t="n">
        <v>-0.0373017883248394</v>
      </c>
      <c r="AQ535" s="0" t="n">
        <v>-1.57720023707952</v>
      </c>
      <c r="AR535" s="0" t="n">
        <v>-1.27854946185835</v>
      </c>
      <c r="AS535" s="0" t="n">
        <v>-0.683230609865859</v>
      </c>
      <c r="AT535" s="0" t="n">
        <v>0.879329036251875</v>
      </c>
      <c r="AU535" s="0" t="n">
        <v>-1.19163360068342</v>
      </c>
      <c r="AV535" s="0" t="n">
        <v>0.507716322317719</v>
      </c>
      <c r="AW535" s="0" t="n">
        <v>0.052157247409923</v>
      </c>
      <c r="AX535" s="0" t="n">
        <v>0.579739207751118</v>
      </c>
      <c r="AY535" s="0" t="n">
        <v>0.0637282937532291</v>
      </c>
      <c r="AZ535" s="0" t="n">
        <v>-1.29235559143126</v>
      </c>
      <c r="BA535" s="0" t="n">
        <v>-0.469528913527029</v>
      </c>
      <c r="BB535" s="0" t="n">
        <v>0.230095338338288</v>
      </c>
      <c r="BC535" s="0" t="n">
        <v>-0.80685140346759</v>
      </c>
      <c r="BD535" s="0" t="n">
        <v>0.963784714258509</v>
      </c>
      <c r="BE535" s="0" t="n">
        <v>0.481263668916654</v>
      </c>
      <c r="BF535" s="0" t="n">
        <v>2.53352482104674</v>
      </c>
      <c r="BG535" s="0" t="n">
        <v>1.20039203466149</v>
      </c>
      <c r="BH535" s="0" t="n">
        <v>2.77301296591759</v>
      </c>
      <c r="BI535" s="0" t="n">
        <v>-1.3853036762157</v>
      </c>
      <c r="BJ535" s="0" t="n">
        <v>0.62374965636991</v>
      </c>
      <c r="BK535" s="0" t="n">
        <v>-1.8507125787437</v>
      </c>
      <c r="BL535" s="0" t="n">
        <v>1.7905404092744</v>
      </c>
      <c r="BM535" s="0" t="n">
        <v>-0.109034772322048</v>
      </c>
      <c r="BN535" s="0" t="n">
        <v>-0.482036739413161</v>
      </c>
      <c r="BO535" s="0" t="n">
        <v>0.329897602568963</v>
      </c>
      <c r="BP535" s="0" t="n">
        <v>0.866341451910557</v>
      </c>
      <c r="BQ535" s="0" t="n">
        <v>-1.68156020663446</v>
      </c>
      <c r="BR535" s="0" t="n">
        <v>-1.23556674225256</v>
      </c>
      <c r="BS535" s="0" t="n">
        <v>0.804523097031051</v>
      </c>
      <c r="BT535" s="0" t="n">
        <v>-2.06544427783228</v>
      </c>
      <c r="BU535" s="0" t="n">
        <v>-0.29040393201285</v>
      </c>
      <c r="BV535" s="0" t="n">
        <v>2.27426426135935</v>
      </c>
      <c r="BW535" s="0" t="n">
        <v>1.79092239704914</v>
      </c>
      <c r="BX535" s="0" t="n">
        <v>0.0624254425929394</v>
      </c>
      <c r="BY535" s="0" t="n">
        <v>-0.316437080982723</v>
      </c>
      <c r="BZ535" s="0" t="n">
        <v>0.628961061011069</v>
      </c>
      <c r="CA535" s="0" t="n">
        <v>1.09321263153106</v>
      </c>
      <c r="CB535" s="0" t="n">
        <v>0.0846694092615508</v>
      </c>
      <c r="CC535" s="0" t="n">
        <v>1.02098738352652</v>
      </c>
      <c r="CD535" s="0" t="n">
        <v>1.96214386960492</v>
      </c>
      <c r="CE535" s="0" t="n">
        <v>0.710931544745108</v>
      </c>
      <c r="CF535" s="0" t="n">
        <v>-0.621705567027675</v>
      </c>
      <c r="CG535" s="0" t="n">
        <v>0.0239083419728558</v>
      </c>
      <c r="CH535" s="0" t="n">
        <v>1.59742285177344</v>
      </c>
      <c r="CI535" s="0" t="n">
        <v>-0.446082140115323</v>
      </c>
      <c r="CJ535" s="0" t="n">
        <v>-1.40064457809785</v>
      </c>
      <c r="CK535" s="0" t="n">
        <v>0.561017259315122</v>
      </c>
      <c r="CL535" s="0" t="n">
        <v>1.07708729046863</v>
      </c>
      <c r="CM535" s="0" t="n">
        <v>0.38214693631744</v>
      </c>
      <c r="CN535" s="0" t="n">
        <v>-2.03845047508366</v>
      </c>
      <c r="CO535" s="0" t="n">
        <v>1.25600763567491</v>
      </c>
      <c r="CP535" s="0" t="n">
        <v>-0.983320660452591</v>
      </c>
      <c r="CQ535" s="0" t="n">
        <v>0.249699496635003</v>
      </c>
      <c r="CR535" s="0" t="n">
        <v>-0.404960474043037</v>
      </c>
      <c r="CS535" s="0" t="n">
        <v>-0.996431026578648</v>
      </c>
      <c r="CT535" s="0" t="n">
        <v>-0.131381057144608</v>
      </c>
      <c r="CU535" s="0" t="n">
        <v>-0.810246092441957</v>
      </c>
      <c r="CV535" s="0" t="n">
        <v>-1.97758708964102</v>
      </c>
      <c r="CW535" s="0" t="n">
        <v>1.05641220216057</v>
      </c>
      <c r="CX535" s="0" t="n">
        <v>-0.467737208964536</v>
      </c>
      <c r="CZ535" s="0" t="n">
        <f aca="false">IF(CHOOSE(MATCH(G$5,$B$10:$E$10,0),$B535,$C535,$D535,$E535)*G$6+G535*G$7&lt;G$2,G$3*G$4,0)</f>
        <v>0</v>
      </c>
      <c r="DA535" s="0" t="n">
        <f aca="false">IF(CHOOSE(MATCH(H$5,$B$10:$E$10,0),$B535,$C535,$D535,$E535)*H$6+H535*H$7&lt;H$2,H$3*H$4,0)</f>
        <v>0</v>
      </c>
      <c r="DB535" s="0" t="n">
        <f aca="false">IF(CHOOSE(MATCH(I$5,$B$10:$E$10,0),$B535,$C535,$D535,$E535)*I$6+I535*I$7&lt;I$2,I$3*I$4,0)</f>
        <v>0</v>
      </c>
      <c r="DC535" s="0" t="n">
        <f aca="false">IF(CHOOSE(MATCH(J$5,$B$10:$E$10,0),$B535,$C535,$D535,$E535)*J$6+J535*J$7&lt;J$2,J$3*J$4,0)</f>
        <v>0</v>
      </c>
      <c r="DD535" s="0" t="n">
        <f aca="false">IF(CHOOSE(MATCH(K$5,$B$10:$E$10,0),$B535,$C535,$D535,$E535)*K$6+K535*K$7&lt;K$2,K$3*K$4,0)</f>
        <v>0</v>
      </c>
      <c r="DE535" s="0" t="n">
        <f aca="false">IF(CHOOSE(MATCH(L$5,$B$10:$E$10,0),$B535,$C535,$D535,$E535)*L$6+L535*L$7&lt;L$2,L$3*L$4,0)</f>
        <v>0</v>
      </c>
      <c r="DF535" s="0" t="n">
        <f aca="false">IF(CHOOSE(MATCH(M$5,$B$10:$E$10,0),$B535,$C535,$D535,$E535)*M$6+M535*M$7&lt;M$2,M$3*M$4,0)</f>
        <v>0</v>
      </c>
      <c r="DG535" s="0" t="n">
        <f aca="false">IF(CHOOSE(MATCH(N$5,$B$10:$E$10,0),$B535,$C535,$D535,$E535)*N$6+N535*N$7&lt;N$2,N$3*N$4,0)</f>
        <v>0</v>
      </c>
      <c r="DH535" s="0" t="n">
        <f aca="false">IF(CHOOSE(MATCH(O$5,$B$10:$E$10,0),$B535,$C535,$D535,$E535)*O$6+O535*O$7&lt;O$2,O$3*O$4,0)</f>
        <v>0</v>
      </c>
      <c r="DI535" s="0" t="n">
        <f aca="false">IF(CHOOSE(MATCH(P$5,$B$10:$E$10,0),$B535,$C535,$D535,$E535)*P$6+P535*P$7&lt;P$2,P$3*P$4,0)</f>
        <v>0</v>
      </c>
      <c r="DJ535" s="0" t="n">
        <f aca="false">IF(CHOOSE(MATCH(Q$5,$B$10:$E$10,0),$B535,$C535,$D535,$E535)*Q$6+Q535*Q$7&lt;Q$2,Q$3*Q$4,0)</f>
        <v>0</v>
      </c>
      <c r="DK535" s="0" t="n">
        <f aca="false">IF(CHOOSE(MATCH(R$5,$B$10:$E$10,0),$B535,$C535,$D535,$E535)*R$6+R535*R$7&lt;R$2,R$3*R$4,0)</f>
        <v>0</v>
      </c>
      <c r="DL535" s="0" t="n">
        <f aca="false">IF(CHOOSE(MATCH(S$5,$B$10:$E$10,0),$B535,$C535,$D535,$E535)*S$6+S535*S$7&lt;S$2,S$3*S$4,0)</f>
        <v>0</v>
      </c>
      <c r="DM535" s="0" t="n">
        <f aca="false">IF(CHOOSE(MATCH(T$5,$B$10:$E$10,0),$B535,$C535,$D535,$E535)*T$6+T535*T$7&lt;T$2,T$3*T$4,0)</f>
        <v>0</v>
      </c>
      <c r="DN535" s="0" t="n">
        <f aca="false">IF(CHOOSE(MATCH(U$5,$B$10:$E$10,0),$B535,$C535,$D535,$E535)*U$6+U535*U$7&lt;U$2,U$3*U$4,0)</f>
        <v>0</v>
      </c>
      <c r="DO535" s="0" t="n">
        <f aca="false">IF(CHOOSE(MATCH(V$5,$B$10:$E$10,0),$B535,$C535,$D535,$E535)*V$6+V535*V$7&lt;V$2,V$3*V$4,0)</f>
        <v>0</v>
      </c>
      <c r="DP535" s="0" t="n">
        <f aca="false">IF(CHOOSE(MATCH(W$5,$B$10:$E$10,0),$B535,$C535,$D535,$E535)*W$6+W535*W$7&lt;W$2,W$3*W$4,0)</f>
        <v>0</v>
      </c>
      <c r="DQ535" s="0" t="n">
        <f aca="false">IF(CHOOSE(MATCH(X$5,$B$10:$E$10,0),$B535,$C535,$D535,$E535)*X$6+X535*X$7&lt;X$2,X$3*X$4,0)</f>
        <v>0</v>
      </c>
      <c r="DR535" s="0" t="n">
        <f aca="false">IF(CHOOSE(MATCH(Y$5,$B$10:$E$10,0),$B535,$C535,$D535,$E535)*Y$6+Y535*Y$7&lt;Y$2,Y$3*Y$4,0)</f>
        <v>0</v>
      </c>
      <c r="DS535" s="0" t="n">
        <f aca="false">IF(CHOOSE(MATCH(Z$5,$B$10:$E$10,0),$B535,$C535,$D535,$E535)*Z$6+Z535*Z$7&lt;Z$2,Z$3*Z$4,0)</f>
        <v>0</v>
      </c>
      <c r="DT535" s="0" t="n">
        <f aca="false">IF(CHOOSE(MATCH(AA$5,$B$10:$E$10,0),$B535,$C535,$D535,$E535)*AA$6+AA535*AA$7&lt;AA$2,AA$3*AA$4,0)</f>
        <v>0</v>
      </c>
      <c r="DU535" s="0" t="n">
        <f aca="false">IF(CHOOSE(MATCH(AB$5,$B$10:$E$10,0),$B535,$C535,$D535,$E535)*AB$6+AB535*AB$7&lt;AB$2,AB$3*AB$4,0)</f>
        <v>0</v>
      </c>
      <c r="DV535" s="0" t="n">
        <f aca="false">IF(CHOOSE(MATCH(AC$5,$B$10:$E$10,0),$B535,$C535,$D535,$E535)*AC$6+AC535*AC$7&lt;AC$2,AC$3*AC$4,0)</f>
        <v>0</v>
      </c>
      <c r="DW535" s="0" t="n">
        <f aca="false">IF(CHOOSE(MATCH(AD$5,$B$10:$E$10,0),$B535,$C535,$D535,$E535)*AD$6+AD535*AD$7&lt;AD$2,AD$3*AD$4,0)</f>
        <v>0</v>
      </c>
      <c r="DX535" s="0" t="n">
        <f aca="false">IF(CHOOSE(MATCH(AE$5,$B$10:$E$10,0),$B535,$C535,$D535,$E535)*AE$6+AE535*AE$7&lt;AE$2,AE$3*AE$4,0)</f>
        <v>0</v>
      </c>
      <c r="DY535" s="0" t="n">
        <f aca="false">IF(CHOOSE(MATCH(AF$5,$B$10:$E$10,0),$B535,$C535,$D535,$E535)*AF$6+AF535*AF$7&lt;AF$2,AF$3*AF$4,0)</f>
        <v>0</v>
      </c>
      <c r="DZ535" s="0" t="n">
        <f aca="false">IF(CHOOSE(MATCH(AG$5,$B$10:$E$10,0),$B535,$C535,$D535,$E535)*AG$6+AG535*AG$7&lt;AG$2,AG$3*AG$4,0)</f>
        <v>0</v>
      </c>
      <c r="EA535" s="0" t="n">
        <f aca="false">IF(CHOOSE(MATCH(AH$5,$B$10:$E$10,0),$B535,$C535,$D535,$E535)*AH$6+AH535*AH$7&lt;AH$2,AH$3*AH$4,0)</f>
        <v>0</v>
      </c>
      <c r="EB535" s="0" t="n">
        <f aca="false">IF(CHOOSE(MATCH(AI$5,$B$10:$E$10,0),$B535,$C535,$D535,$E535)*AI$6+AI535*AI$7&lt;AI$2,AI$3*AI$4,0)</f>
        <v>0</v>
      </c>
      <c r="EC535" s="0" t="n">
        <f aca="false">IF(CHOOSE(MATCH(AJ$5,$B$10:$E$10,0),$B535,$C535,$D535,$E535)*AJ$6+AJ535*AJ$7&lt;AJ$2,AJ$3*AJ$4,0)</f>
        <v>0</v>
      </c>
      <c r="ED535" s="0" t="n">
        <f aca="false">IF(CHOOSE(MATCH(AK$5,$B$10:$E$10,0),$B535,$C535,$D535,$E535)*AK$6+AK535*AK$7&lt;AK$2,AK$3*AK$4,0)</f>
        <v>0</v>
      </c>
      <c r="EE535" s="0" t="n">
        <f aca="false">IF(CHOOSE(MATCH(AL$5,$B$10:$E$10,0),$B535,$C535,$D535,$E535)*AL$6+AL535*AL$7&lt;AL$2,AL$3*AL$4,0)</f>
        <v>0</v>
      </c>
      <c r="EF535" s="0" t="n">
        <f aca="false">IF(CHOOSE(MATCH(AM$5,$B$10:$E$10,0),$B535,$C535,$D535,$E535)*AM$6+AM535*AM$7&lt;AM$2,AM$3*AM$4,0)</f>
        <v>0</v>
      </c>
      <c r="EG535" s="0" t="n">
        <f aca="false">IF(CHOOSE(MATCH(AN$5,$B$10:$E$10,0),$B535,$C535,$D535,$E535)*AN$6+AN535*AN$7&lt;AN$2,AN$3*AN$4,0)</f>
        <v>0</v>
      </c>
      <c r="EH535" s="0" t="n">
        <f aca="false">IF(CHOOSE(MATCH(AO$5,$B$10:$E$10,0),$B535,$C535,$D535,$E535)*AO$6+AO535*AO$7&lt;AO$2,AO$3*AO$4,0)</f>
        <v>0</v>
      </c>
      <c r="EI535" s="0" t="n">
        <f aca="false">IF(CHOOSE(MATCH(AP$5,$B$10:$E$10,0),$B535,$C535,$D535,$E535)*AP$6+AP535*AP$7&lt;AP$2,AP$3*AP$4,0)</f>
        <v>0</v>
      </c>
      <c r="EJ535" s="0" t="n">
        <f aca="false">IF(CHOOSE(MATCH(AQ$5,$B$10:$E$10,0),$B535,$C535,$D535,$E535)*AQ$6+AQ535*AQ$7&lt;AQ$2,AQ$3*AQ$4,0)</f>
        <v>0</v>
      </c>
      <c r="EK535" s="0" t="n">
        <f aca="false">IF(CHOOSE(MATCH(AR$5,$B$10:$E$10,0),$B535,$C535,$D535,$E535)*AR$6+AR535*AR$7&lt;AR$2,AR$3*AR$4,0)</f>
        <v>0</v>
      </c>
      <c r="EL535" s="0" t="n">
        <f aca="false">IF(CHOOSE(MATCH(AS$5,$B$10:$E$10,0),$B535,$C535,$D535,$E535)*AS$6+AS535*AS$7&lt;AS$2,AS$3*AS$4,0)</f>
        <v>0</v>
      </c>
      <c r="EM535" s="0" t="n">
        <f aca="false">IF(CHOOSE(MATCH(AT$5,$B$10:$E$10,0),$B535,$C535,$D535,$E535)*AT$6+AT535*AT$7&lt;AT$2,AT$3*AT$4,0)</f>
        <v>0</v>
      </c>
      <c r="EN535" s="0" t="n">
        <f aca="false">IF(CHOOSE(MATCH(AU$5,$B$10:$E$10,0),$B535,$C535,$D535,$E535)*AU$6+AU535*AU$7&lt;AU$2,AU$3*AU$4,0)</f>
        <v>0</v>
      </c>
      <c r="EO535" s="0" t="n">
        <f aca="false">IF(CHOOSE(MATCH(AV$5,$B$10:$E$10,0),$B535,$C535,$D535,$E535)*AV$6+AV535*AV$7&lt;AV$2,AV$3*AV$4,0)</f>
        <v>0</v>
      </c>
      <c r="EP535" s="0" t="n">
        <f aca="false">IF(CHOOSE(MATCH(AW$5,$B$10:$E$10,0),$B535,$C535,$D535,$E535)*AW$6+AW535*AW$7&lt;AW$2,AW$3*AW$4,0)</f>
        <v>0</v>
      </c>
      <c r="EQ535" s="0" t="n">
        <f aca="false">IF(CHOOSE(MATCH(AX$5,$B$10:$E$10,0),$B535,$C535,$D535,$E535)*AX$6+AX535*AX$7&lt;AX$2,AX$3*AX$4,0)</f>
        <v>0</v>
      </c>
      <c r="ER535" s="0" t="n">
        <f aca="false">IF(CHOOSE(MATCH(AY$5,$B$10:$E$10,0),$B535,$C535,$D535,$E535)*AY$6+AY535*AY$7&lt;AY$2,AY$3*AY$4,0)</f>
        <v>0</v>
      </c>
      <c r="ES535" s="0" t="n">
        <f aca="false">IF(CHOOSE(MATCH(AZ$5,$B$10:$E$10,0),$B535,$C535,$D535,$E535)*AZ$6+AZ535*AZ$7&lt;AZ$2,AZ$3*AZ$4,0)</f>
        <v>0</v>
      </c>
      <c r="ET535" s="0" t="n">
        <f aca="false">IF(CHOOSE(MATCH(BA$5,$B$10:$E$10,0),$B535,$C535,$D535,$E535)*BA$6+BA535*BA$7&lt;BA$2,BA$3*BA$4,0)</f>
        <v>0</v>
      </c>
      <c r="EU535" s="0" t="n">
        <f aca="false">IF(CHOOSE(MATCH(BB$5,$B$10:$E$10,0),$B535,$C535,$D535,$E535)*BB$6+BB535*BB$7&lt;BB$2,BB$3*BB$4,0)</f>
        <v>0</v>
      </c>
      <c r="EV535" s="0" t="n">
        <f aca="false">IF(CHOOSE(MATCH(BC$5,$B$10:$E$10,0),$B535,$C535,$D535,$E535)*BC$6+BC535*BC$7&lt;BC$2,BC$3*BC$4,0)</f>
        <v>0</v>
      </c>
      <c r="EW535" s="0" t="n">
        <f aca="false">IF(CHOOSE(MATCH(BD$5,$B$10:$E$10,0),$B535,$C535,$D535,$E535)*BD$6+BD535*BD$7&lt;BD$2,BD$3*BD$4,0)</f>
        <v>0</v>
      </c>
      <c r="EX535" s="0" t="n">
        <f aca="false">IF(CHOOSE(MATCH(BE$5,$B$10:$E$10,0),$B535,$C535,$D535,$E535)*BE$6+BE535*BE$7&lt;BE$2,BE$3*BE$4,0)</f>
        <v>0</v>
      </c>
      <c r="EY535" s="0" t="n">
        <f aca="false">IF(CHOOSE(MATCH(BF$5,$B$10:$E$10,0),$B535,$C535,$D535,$E535)*BF$6+BF535*BF$7&lt;BF$2,BF$3*BF$4,0)</f>
        <v>0</v>
      </c>
      <c r="EZ535" s="0" t="n">
        <f aca="false">IF(CHOOSE(MATCH(BG$5,$B$10:$E$10,0),$B535,$C535,$D535,$E535)*BG$6+BG535*BG$7&lt;BG$2,BG$3*BG$4,0)</f>
        <v>0</v>
      </c>
      <c r="FA535" s="0" t="n">
        <f aca="false">IF(CHOOSE(MATCH(BH$5,$B$10:$E$10,0),$B535,$C535,$D535,$E535)*BH$6+BH535*BH$7&lt;BH$2,BH$3*BH$4,0)</f>
        <v>0</v>
      </c>
      <c r="FB535" s="0" t="n">
        <f aca="false">IF(CHOOSE(MATCH(BI$5,$B$10:$E$10,0),$B535,$C535,$D535,$E535)*BI$6+BI535*BI$7&lt;BI$2,BI$3*BI$4,0)</f>
        <v>0</v>
      </c>
      <c r="FC535" s="0" t="n">
        <f aca="false">IF(CHOOSE(MATCH(BJ$5,$B$10:$E$10,0),$B535,$C535,$D535,$E535)*BJ$6+BJ535*BJ$7&lt;BJ$2,BJ$3*BJ$4,0)</f>
        <v>0</v>
      </c>
      <c r="FD535" s="0" t="n">
        <f aca="false">IF(CHOOSE(MATCH(BK$5,$B$10:$E$10,0),$B535,$C535,$D535,$E535)*BK$6+BK535*BK$7&lt;BK$2,BK$3*BK$4,0)</f>
        <v>0</v>
      </c>
      <c r="FE535" s="0" t="n">
        <f aca="false">IF(CHOOSE(MATCH(BL$5,$B$10:$E$10,0),$B535,$C535,$D535,$E535)*BL$6+BL535*BL$7&lt;BL$2,BL$3*BL$4,0)</f>
        <v>0</v>
      </c>
      <c r="FF535" s="0" t="n">
        <f aca="false">IF(CHOOSE(MATCH(BM$5,$B$10:$E$10,0),$B535,$C535,$D535,$E535)*BM$6+BM535*BM$7&lt;BM$2,BM$3*BM$4,0)</f>
        <v>0</v>
      </c>
      <c r="FG535" s="0" t="n">
        <f aca="false">IF(CHOOSE(MATCH(BN$5,$B$10:$E$10,0),$B535,$C535,$D535,$E535)*BN$6+BN535*BN$7&lt;BN$2,BN$3*BN$4,0)</f>
        <v>0</v>
      </c>
      <c r="FH535" s="0" t="n">
        <f aca="false">IF(CHOOSE(MATCH(BO$5,$B$10:$E$10,0),$B535,$C535,$D535,$E535)*BO$6+BO535*BO$7&lt;BO$2,BO$3*BO$4,0)</f>
        <v>0</v>
      </c>
      <c r="FI535" s="0" t="n">
        <f aca="false">IF(CHOOSE(MATCH(BP$5,$B$10:$E$10,0),$B535,$C535,$D535,$E535)*BP$6+BP535*BP$7&lt;BP$2,BP$3*BP$4,0)</f>
        <v>0</v>
      </c>
      <c r="FJ535" s="0" t="n">
        <f aca="false">IF(CHOOSE(MATCH(BQ$5,$B$10:$E$10,0),$B535,$C535,$D535,$E535)*BQ$6+BQ535*BQ$7&lt;BQ$2,BQ$3*BQ$4,0)</f>
        <v>0</v>
      </c>
      <c r="FK535" s="0" t="n">
        <f aca="false">IF(CHOOSE(MATCH(BR$5,$B$10:$E$10,0),$B535,$C535,$D535,$E535)*BR$6+BR535*BR$7&lt;BR$2,BR$3*BR$4,0)</f>
        <v>0</v>
      </c>
      <c r="FL535" s="0" t="n">
        <f aca="false">IF(CHOOSE(MATCH(BS$5,$B$10:$E$10,0),$B535,$C535,$D535,$E535)*BS$6+BS535*BS$7&lt;BS$2,BS$3*BS$4,0)</f>
        <v>0</v>
      </c>
      <c r="FM535" s="0" t="n">
        <f aca="false">IF(CHOOSE(MATCH(BT$5,$B$10:$E$10,0),$B535,$C535,$D535,$E535)*BT$6+BT535*BT$7&lt;BT$2,BT$3*BT$4,0)</f>
        <v>0</v>
      </c>
      <c r="FN535" s="0" t="n">
        <f aca="false">IF(CHOOSE(MATCH(BU$5,$B$10:$E$10,0),$B535,$C535,$D535,$E535)*BU$6+BU535*BU$7&lt;BU$2,BU$3*BU$4,0)</f>
        <v>0</v>
      </c>
      <c r="FO535" s="0" t="n">
        <f aca="false">IF(CHOOSE(MATCH(BV$5,$B$10:$E$10,0),$B535,$C535,$D535,$E535)*BV$6+BV535*BV$7&lt;BV$2,BV$3*BV$4,0)</f>
        <v>0</v>
      </c>
      <c r="FP535" s="0" t="n">
        <f aca="false">IF(CHOOSE(MATCH(BW$5,$B$10:$E$10,0),$B535,$C535,$D535,$E535)*BW$6+BW535*BW$7&lt;BW$2,BW$3*BW$4,0)</f>
        <v>0</v>
      </c>
      <c r="FQ535" s="0" t="n">
        <f aca="false">IF(CHOOSE(MATCH(BX$5,$B$10:$E$10,0),$B535,$C535,$D535,$E535)*BX$6+BX535*BX$7&lt;BX$2,BX$3*BX$4,0)</f>
        <v>0</v>
      </c>
      <c r="FR535" s="0" t="n">
        <f aca="false">IF(CHOOSE(MATCH(BY$5,$B$10:$E$10,0),$B535,$C535,$D535,$E535)*BY$6+BY535*BY$7&lt;BY$2,BY$3*BY$4,0)</f>
        <v>0</v>
      </c>
      <c r="FS535" s="0" t="n">
        <f aca="false">IF(CHOOSE(MATCH(BZ$5,$B$10:$E$10,0),$B535,$C535,$D535,$E535)*BZ$6+BZ535*BZ$7&lt;BZ$2,BZ$3*BZ$4,0)</f>
        <v>0</v>
      </c>
      <c r="FT535" s="0" t="n">
        <f aca="false">IF(CHOOSE(MATCH(CA$5,$B$10:$E$10,0),$B535,$C535,$D535,$E535)*CA$6+CA535*CA$7&lt;CA$2,CA$3*CA$4,0)</f>
        <v>0</v>
      </c>
      <c r="FU535" s="0" t="n">
        <f aca="false">IF(CHOOSE(MATCH(CB$5,$B$10:$E$10,0),$B535,$C535,$D535,$E535)*CB$6+CB535*CB$7&lt;CB$2,CB$3*CB$4,0)</f>
        <v>0</v>
      </c>
      <c r="FV535" s="0" t="n">
        <f aca="false">IF(CHOOSE(MATCH(CC$5,$B$10:$E$10,0),$B535,$C535,$D535,$E535)*CC$6+CC535*CC$7&lt;CC$2,CC$3*CC$4,0)</f>
        <v>0</v>
      </c>
      <c r="FW535" s="0" t="n">
        <f aca="false">IF(CHOOSE(MATCH(CD$5,$B$10:$E$10,0),$B535,$C535,$D535,$E535)*CD$6+CD535*CD$7&lt;CD$2,CD$3*CD$4,0)</f>
        <v>0</v>
      </c>
      <c r="FX535" s="0" t="n">
        <f aca="false">IF(CHOOSE(MATCH(CE$5,$B$10:$E$10,0),$B535,$C535,$D535,$E535)*CE$6+CE535*CE$7&lt;CE$2,CE$3*CE$4,0)</f>
        <v>0</v>
      </c>
      <c r="FY535" s="0" t="n">
        <f aca="false">IF(CHOOSE(MATCH(CF$5,$B$10:$E$10,0),$B535,$C535,$D535,$E535)*CF$6+CF535*CF$7&lt;CF$2,CF$3*CF$4,0)</f>
        <v>0</v>
      </c>
      <c r="FZ535" s="0" t="n">
        <f aca="false">IF(CHOOSE(MATCH(CG$5,$B$10:$E$10,0),$B535,$C535,$D535,$E535)*CG$6+CG535*CG$7&lt;CG$2,CG$3*CG$4,0)</f>
        <v>0</v>
      </c>
      <c r="GA535" s="0" t="n">
        <f aca="false">IF(CHOOSE(MATCH(CH$5,$B$10:$E$10,0),$B535,$C535,$D535,$E535)*CH$6+CH535*CH$7&lt;CH$2,CH$3*CH$4,0)</f>
        <v>0</v>
      </c>
      <c r="GB535" s="0" t="n">
        <f aca="false">IF(CHOOSE(MATCH(CI$5,$B$10:$E$10,0),$B535,$C535,$D535,$E535)*CI$6+CI535*CI$7&lt;CI$2,CI$3*CI$4,0)</f>
        <v>0</v>
      </c>
      <c r="GC535" s="0" t="n">
        <f aca="false">IF(CHOOSE(MATCH(CJ$5,$B$10:$E$10,0),$B535,$C535,$D535,$E535)*CJ$6+CJ535*CJ$7&lt;CJ$2,CJ$3*CJ$4,0)</f>
        <v>0</v>
      </c>
      <c r="GD535" s="0" t="n">
        <f aca="false">IF(CHOOSE(MATCH(CK$5,$B$10:$E$10,0),$B535,$C535,$D535,$E535)*CK$6+CK535*CK$7&lt;CK$2,CK$3*CK$4,0)</f>
        <v>0</v>
      </c>
      <c r="GE535" s="0" t="n">
        <f aca="false">IF(CHOOSE(MATCH(CL$5,$B$10:$E$10,0),$B535,$C535,$D535,$E535)*CL$6+CL535*CL$7&lt;CL$2,CL$3*CL$4,0)</f>
        <v>0</v>
      </c>
      <c r="GF535" s="0" t="n">
        <f aca="false">IF(CHOOSE(MATCH(CM$5,$B$10:$E$10,0),$B535,$C535,$D535,$E535)*CM$6+CM535*CM$7&lt;CM$2,CM$3*CM$4,0)</f>
        <v>0</v>
      </c>
      <c r="GG535" s="0" t="n">
        <f aca="false">IF(CHOOSE(MATCH(CN$5,$B$10:$E$10,0),$B535,$C535,$D535,$E535)*CN$6+CN535*CN$7&lt;CN$2,CN$3*CN$4,0)</f>
        <v>0</v>
      </c>
      <c r="GH535" s="0" t="n">
        <f aca="false">IF(CHOOSE(MATCH(CO$5,$B$10:$E$10,0),$B535,$C535,$D535,$E535)*CO$6+CO535*CO$7&lt;CO$2,CO$3*CO$4,0)</f>
        <v>0</v>
      </c>
      <c r="GI535" s="0" t="n">
        <f aca="false">IF(CHOOSE(MATCH(CP$5,$B$10:$E$10,0),$B535,$C535,$D535,$E535)*CP$6+CP535*CP$7&lt;CP$2,CP$3*CP$4,0)</f>
        <v>0</v>
      </c>
      <c r="GJ535" s="0" t="n">
        <f aca="false">IF(CHOOSE(MATCH(CQ$5,$B$10:$E$10,0),$B535,$C535,$D535,$E535)*CQ$6+CQ535*CQ$7&lt;CQ$2,CQ$3*CQ$4,0)</f>
        <v>0</v>
      </c>
      <c r="GK535" s="0" t="n">
        <f aca="false">IF(CHOOSE(MATCH(CR$5,$B$10:$E$10,0),$B535,$C535,$D535,$E535)*CR$6+CR535*CR$7&lt;CR$2,CR$3*CR$4,0)</f>
        <v>0</v>
      </c>
      <c r="GL535" s="0" t="n">
        <f aca="false">IF(CHOOSE(MATCH(CS$5,$B$10:$E$10,0),$B535,$C535,$D535,$E535)*CS$6+CS535*CS$7&lt;CS$2,CS$3*CS$4,0)</f>
        <v>0</v>
      </c>
      <c r="GM535" s="0" t="n">
        <f aca="false">IF(CHOOSE(MATCH(CT$5,$B$10:$E$10,0),$B535,$C535,$D535,$E535)*CT$6+CT535*CT$7&lt;CT$2,CT$3*CT$4,0)</f>
        <v>0</v>
      </c>
      <c r="GN535" s="0" t="n">
        <f aca="false">IF(CHOOSE(MATCH(CU$5,$B$10:$E$10,0),$B535,$C535,$D535,$E535)*CU$6+CU535*CU$7&lt;CU$2,CU$3*CU$4,0)</f>
        <v>0</v>
      </c>
      <c r="GO535" s="0" t="n">
        <f aca="false">IF(CHOOSE(MATCH(CV$5,$B$10:$E$10,0),$B535,$C535,$D535,$E535)*CV$6+CV535*CV$7&lt;CV$2,CV$3*CV$4,0)</f>
        <v>0</v>
      </c>
      <c r="GP535" s="0" t="n">
        <f aca="false">IF(CHOOSE(MATCH(CW$5,$B$10:$E$10,0),$B535,$C535,$D535,$E535)*CW$6+CW535*CW$7&lt;CW$2,CW$3*CW$4,0)</f>
        <v>0</v>
      </c>
      <c r="GQ535" s="0" t="n">
        <f aca="false">IF(CHOOSE(MATCH(CX$5,$B$10:$E$10,0),$B535,$C535,$D535,$E535)*CX$6+CX535*CX$7&lt;CX$2,CX$3*CX$4,0)</f>
        <v>0</v>
      </c>
      <c r="GS535" s="0" t="n">
        <f aca="false">SUM(CZ535:GQ535)</f>
        <v>0</v>
      </c>
      <c r="GT535" s="0" t="n">
        <f aca="false">IF(GS535&gt;$GS$6,1,0)</f>
        <v>0</v>
      </c>
    </row>
    <row r="536" customFormat="false" ht="14" hidden="false" customHeight="false" outlineLevel="0" collapsed="false">
      <c r="A536" s="0" t="n">
        <v>526</v>
      </c>
      <c r="B536" s="0" t="n">
        <v>-0.16930830067004</v>
      </c>
      <c r="C536" s="0" t="n">
        <v>0.0237216277757268</v>
      </c>
      <c r="D536" s="0" t="n">
        <v>-0.578291728608047</v>
      </c>
      <c r="E536" s="0" t="n">
        <v>2.04646816785767</v>
      </c>
      <c r="G536" s="0" t="n">
        <v>-0.847785486257635</v>
      </c>
      <c r="H536" s="0" t="n">
        <v>0.848772288009059</v>
      </c>
      <c r="I536" s="0" t="n">
        <v>0.224678160520853</v>
      </c>
      <c r="J536" s="0" t="n">
        <v>2.42471287492663</v>
      </c>
      <c r="K536" s="0" t="n">
        <v>-0.480833932670066</v>
      </c>
      <c r="L536" s="0" t="n">
        <v>0.736578158466727</v>
      </c>
      <c r="M536" s="0" t="n">
        <v>0.175505192601122</v>
      </c>
      <c r="N536" s="0" t="n">
        <v>1.21835228128475</v>
      </c>
      <c r="O536" s="0" t="n">
        <v>0.393031314160908</v>
      </c>
      <c r="P536" s="0" t="n">
        <v>-1.58790498971939</v>
      </c>
      <c r="Q536" s="0" t="n">
        <v>0.467480276711285</v>
      </c>
      <c r="R536" s="0" t="n">
        <v>-1.78149548446527</v>
      </c>
      <c r="S536" s="0" t="n">
        <v>0.224521272684797</v>
      </c>
      <c r="T536" s="0" t="n">
        <v>0.338715153702651</v>
      </c>
      <c r="U536" s="0" t="n">
        <v>-0.849320258566877</v>
      </c>
      <c r="V536" s="0" t="n">
        <v>0.102265858004102</v>
      </c>
      <c r="W536" s="0" t="n">
        <v>0.0271222688752459</v>
      </c>
      <c r="X536" s="0" t="n">
        <v>0.707586877979338</v>
      </c>
      <c r="Y536" s="0" t="n">
        <v>0.163786353368778</v>
      </c>
      <c r="Z536" s="0" t="n">
        <v>1.24083271657582</v>
      </c>
      <c r="AA536" s="0" t="n">
        <v>2.04212483367883</v>
      </c>
      <c r="AB536" s="0" t="n">
        <v>-1.13986970973201</v>
      </c>
      <c r="AC536" s="0" t="n">
        <v>-1.22870005725417</v>
      </c>
      <c r="AD536" s="0" t="n">
        <v>-0.162544893100858</v>
      </c>
      <c r="AE536" s="0" t="n">
        <v>-0.0304123659589095</v>
      </c>
      <c r="AF536" s="0" t="n">
        <v>-0.865784386405721</v>
      </c>
      <c r="AG536" s="0" t="n">
        <v>-1.12260750029236</v>
      </c>
      <c r="AH536" s="0" t="n">
        <v>0.614575128565775</v>
      </c>
      <c r="AI536" s="0" t="n">
        <v>-0.0668705979478546</v>
      </c>
      <c r="AJ536" s="0" t="n">
        <v>0.781060407462064</v>
      </c>
      <c r="AK536" s="0" t="n">
        <v>-0.670054305373924</v>
      </c>
      <c r="AL536" s="0" t="n">
        <v>-1.13957412395393</v>
      </c>
      <c r="AM536" s="0" t="n">
        <v>0.63232164393412</v>
      </c>
      <c r="AN536" s="0" t="n">
        <v>-0.128757164929993</v>
      </c>
      <c r="AO536" s="0" t="n">
        <v>-0.142114231493906</v>
      </c>
      <c r="AP536" s="0" t="n">
        <v>-0.497907421959098</v>
      </c>
      <c r="AQ536" s="0" t="n">
        <v>1.44050773087656</v>
      </c>
      <c r="AR536" s="0" t="n">
        <v>0.381158997697639</v>
      </c>
      <c r="AS536" s="0" t="n">
        <v>0.343985675499425</v>
      </c>
      <c r="AT536" s="0" t="n">
        <v>-1.26993654703256</v>
      </c>
      <c r="AU536" s="0" t="n">
        <v>-0.706800165062305</v>
      </c>
      <c r="AV536" s="0" t="n">
        <v>-0.668235315970378</v>
      </c>
      <c r="AW536" s="0" t="n">
        <v>-0.524408960700384</v>
      </c>
      <c r="AX536" s="0" t="n">
        <v>-0.467224481326412</v>
      </c>
      <c r="AY536" s="0" t="n">
        <v>-2.17863998841494</v>
      </c>
      <c r="AZ536" s="0" t="n">
        <v>-0.193011828741874</v>
      </c>
      <c r="BA536" s="0" t="n">
        <v>1.62630385602824</v>
      </c>
      <c r="BB536" s="0" t="n">
        <v>1.53336259245407</v>
      </c>
      <c r="BC536" s="0" t="n">
        <v>-0.433105924457777</v>
      </c>
      <c r="BD536" s="0" t="n">
        <v>-0.250410039370763</v>
      </c>
      <c r="BE536" s="0" t="n">
        <v>1.30229409478488</v>
      </c>
      <c r="BF536" s="0" t="n">
        <v>-0.357326825906057</v>
      </c>
      <c r="BG536" s="0" t="n">
        <v>-0.442198597738752</v>
      </c>
      <c r="BH536" s="0" t="n">
        <v>-0.808760205472936</v>
      </c>
      <c r="BI536" s="0" t="n">
        <v>-0.532942294739769</v>
      </c>
      <c r="BJ536" s="0" t="n">
        <v>-1.3588328329206</v>
      </c>
      <c r="BK536" s="0" t="n">
        <v>-0.40230474951386</v>
      </c>
      <c r="BL536" s="0" t="n">
        <v>0.968418589764042</v>
      </c>
      <c r="BM536" s="0" t="n">
        <v>0.42522287913016</v>
      </c>
      <c r="BN536" s="0" t="n">
        <v>0.0773786723584635</v>
      </c>
      <c r="BO536" s="0" t="n">
        <v>0.176903540705098</v>
      </c>
      <c r="BP536" s="0" t="n">
        <v>1.22399569590925</v>
      </c>
      <c r="BQ536" s="0" t="n">
        <v>-1.50474534166278</v>
      </c>
      <c r="BR536" s="0" t="n">
        <v>-0.547458967048442</v>
      </c>
      <c r="BS536" s="0" t="n">
        <v>-0.337580559062189</v>
      </c>
      <c r="BT536" s="0" t="n">
        <v>-0.474917669635033</v>
      </c>
      <c r="BU536" s="0" t="n">
        <v>-1.14265731099295</v>
      </c>
      <c r="BV536" s="0" t="n">
        <v>0.408117557526566</v>
      </c>
      <c r="BW536" s="0" t="n">
        <v>1.20448930829298</v>
      </c>
      <c r="BX536" s="0" t="n">
        <v>-1.1109045772173</v>
      </c>
      <c r="BY536" s="0" t="n">
        <v>1.32716650114162</v>
      </c>
      <c r="BZ536" s="0" t="n">
        <v>0.291679498332087</v>
      </c>
      <c r="CA536" s="0" t="n">
        <v>-1.00134457170498</v>
      </c>
      <c r="CB536" s="0" t="n">
        <v>0.73197043093387</v>
      </c>
      <c r="CC536" s="0" t="n">
        <v>-2.13331077247858</v>
      </c>
      <c r="CD536" s="0" t="n">
        <v>-1.06298330138088</v>
      </c>
      <c r="CE536" s="0" t="n">
        <v>-0.447350885224296</v>
      </c>
      <c r="CF536" s="0" t="n">
        <v>-1.96530891116709</v>
      </c>
      <c r="CG536" s="0" t="n">
        <v>1.05841763797798</v>
      </c>
      <c r="CH536" s="0" t="n">
        <v>-1.28219653561246</v>
      </c>
      <c r="CI536" s="0" t="n">
        <v>-1.04710125015117</v>
      </c>
      <c r="CJ536" s="0" t="n">
        <v>-0.882823769643437</v>
      </c>
      <c r="CK536" s="0" t="n">
        <v>-0.1997966592171</v>
      </c>
      <c r="CL536" s="0" t="n">
        <v>-0.164484390552389</v>
      </c>
      <c r="CM536" s="0" t="n">
        <v>-0.171932015291532</v>
      </c>
      <c r="CN536" s="0" t="n">
        <v>-0.478260062664049</v>
      </c>
      <c r="CO536" s="0" t="n">
        <v>0.152476786752231</v>
      </c>
      <c r="CP536" s="0" t="n">
        <v>-1.55966517922934</v>
      </c>
      <c r="CQ536" s="0" t="n">
        <v>0.230722889682511</v>
      </c>
      <c r="CR536" s="0" t="n">
        <v>-0.711522716301261</v>
      </c>
      <c r="CS536" s="0" t="n">
        <v>-1.36269591166638</v>
      </c>
      <c r="CT536" s="0" t="n">
        <v>-1.16392811833066</v>
      </c>
      <c r="CU536" s="0" t="n">
        <v>1.46467300510267</v>
      </c>
      <c r="CV536" s="0" t="n">
        <v>-0.501895556226373</v>
      </c>
      <c r="CW536" s="0" t="n">
        <v>0.411030214308994</v>
      </c>
      <c r="CX536" s="0" t="n">
        <v>2.11149199458305</v>
      </c>
      <c r="CZ536" s="0" t="n">
        <f aca="false">IF(CHOOSE(MATCH(G$5,$B$10:$E$10,0),$B536,$C536,$D536,$E536)*G$6+G536*G$7&lt;G$2,G$3*G$4,0)</f>
        <v>0</v>
      </c>
      <c r="DA536" s="0" t="n">
        <f aca="false">IF(CHOOSE(MATCH(H$5,$B$10:$E$10,0),$B536,$C536,$D536,$E536)*H$6+H536*H$7&lt;H$2,H$3*H$4,0)</f>
        <v>0</v>
      </c>
      <c r="DB536" s="0" t="n">
        <f aca="false">IF(CHOOSE(MATCH(I$5,$B$10:$E$10,0),$B536,$C536,$D536,$E536)*I$6+I536*I$7&lt;I$2,I$3*I$4,0)</f>
        <v>0</v>
      </c>
      <c r="DC536" s="0" t="n">
        <f aca="false">IF(CHOOSE(MATCH(J$5,$B$10:$E$10,0),$B536,$C536,$D536,$E536)*J$6+J536*J$7&lt;J$2,J$3*J$4,0)</f>
        <v>0</v>
      </c>
      <c r="DD536" s="0" t="n">
        <f aca="false">IF(CHOOSE(MATCH(K$5,$B$10:$E$10,0),$B536,$C536,$D536,$E536)*K$6+K536*K$7&lt;K$2,K$3*K$4,0)</f>
        <v>0</v>
      </c>
      <c r="DE536" s="0" t="n">
        <f aca="false">IF(CHOOSE(MATCH(L$5,$B$10:$E$10,0),$B536,$C536,$D536,$E536)*L$6+L536*L$7&lt;L$2,L$3*L$4,0)</f>
        <v>0</v>
      </c>
      <c r="DF536" s="0" t="n">
        <f aca="false">IF(CHOOSE(MATCH(M$5,$B$10:$E$10,0),$B536,$C536,$D536,$E536)*M$6+M536*M$7&lt;M$2,M$3*M$4,0)</f>
        <v>0</v>
      </c>
      <c r="DG536" s="0" t="n">
        <f aca="false">IF(CHOOSE(MATCH(N$5,$B$10:$E$10,0),$B536,$C536,$D536,$E536)*N$6+N536*N$7&lt;N$2,N$3*N$4,0)</f>
        <v>0</v>
      </c>
      <c r="DH536" s="0" t="n">
        <f aca="false">IF(CHOOSE(MATCH(O$5,$B$10:$E$10,0),$B536,$C536,$D536,$E536)*O$6+O536*O$7&lt;O$2,O$3*O$4,0)</f>
        <v>0</v>
      </c>
      <c r="DI536" s="0" t="n">
        <f aca="false">IF(CHOOSE(MATCH(P$5,$B$10:$E$10,0),$B536,$C536,$D536,$E536)*P$6+P536*P$7&lt;P$2,P$3*P$4,0)</f>
        <v>0</v>
      </c>
      <c r="DJ536" s="0" t="n">
        <f aca="false">IF(CHOOSE(MATCH(Q$5,$B$10:$E$10,0),$B536,$C536,$D536,$E536)*Q$6+Q536*Q$7&lt;Q$2,Q$3*Q$4,0)</f>
        <v>0</v>
      </c>
      <c r="DK536" s="0" t="n">
        <f aca="false">IF(CHOOSE(MATCH(R$5,$B$10:$E$10,0),$B536,$C536,$D536,$E536)*R$6+R536*R$7&lt;R$2,R$3*R$4,0)</f>
        <v>0</v>
      </c>
      <c r="DL536" s="0" t="n">
        <f aca="false">IF(CHOOSE(MATCH(S$5,$B$10:$E$10,0),$B536,$C536,$D536,$E536)*S$6+S536*S$7&lt;S$2,S$3*S$4,0)</f>
        <v>0</v>
      </c>
      <c r="DM536" s="0" t="n">
        <f aca="false">IF(CHOOSE(MATCH(T$5,$B$10:$E$10,0),$B536,$C536,$D536,$E536)*T$6+T536*T$7&lt;T$2,T$3*T$4,0)</f>
        <v>0</v>
      </c>
      <c r="DN536" s="0" t="n">
        <f aca="false">IF(CHOOSE(MATCH(U$5,$B$10:$E$10,0),$B536,$C536,$D536,$E536)*U$6+U536*U$7&lt;U$2,U$3*U$4,0)</f>
        <v>0</v>
      </c>
      <c r="DO536" s="0" t="n">
        <f aca="false">IF(CHOOSE(MATCH(V$5,$B$10:$E$10,0),$B536,$C536,$D536,$E536)*V$6+V536*V$7&lt;V$2,V$3*V$4,0)</f>
        <v>0</v>
      </c>
      <c r="DP536" s="0" t="n">
        <f aca="false">IF(CHOOSE(MATCH(W$5,$B$10:$E$10,0),$B536,$C536,$D536,$E536)*W$6+W536*W$7&lt;W$2,W$3*W$4,0)</f>
        <v>0</v>
      </c>
      <c r="DQ536" s="0" t="n">
        <f aca="false">IF(CHOOSE(MATCH(X$5,$B$10:$E$10,0),$B536,$C536,$D536,$E536)*X$6+X536*X$7&lt;X$2,X$3*X$4,0)</f>
        <v>0</v>
      </c>
      <c r="DR536" s="0" t="n">
        <f aca="false">IF(CHOOSE(MATCH(Y$5,$B$10:$E$10,0),$B536,$C536,$D536,$E536)*Y$6+Y536*Y$7&lt;Y$2,Y$3*Y$4,0)</f>
        <v>0</v>
      </c>
      <c r="DS536" s="0" t="n">
        <f aca="false">IF(CHOOSE(MATCH(Z$5,$B$10:$E$10,0),$B536,$C536,$D536,$E536)*Z$6+Z536*Z$7&lt;Z$2,Z$3*Z$4,0)</f>
        <v>0</v>
      </c>
      <c r="DT536" s="0" t="n">
        <f aca="false">IF(CHOOSE(MATCH(AA$5,$B$10:$E$10,0),$B536,$C536,$D536,$E536)*AA$6+AA536*AA$7&lt;AA$2,AA$3*AA$4,0)</f>
        <v>0</v>
      </c>
      <c r="DU536" s="0" t="n">
        <f aca="false">IF(CHOOSE(MATCH(AB$5,$B$10:$E$10,0),$B536,$C536,$D536,$E536)*AB$6+AB536*AB$7&lt;AB$2,AB$3*AB$4,0)</f>
        <v>0</v>
      </c>
      <c r="DV536" s="0" t="n">
        <f aca="false">IF(CHOOSE(MATCH(AC$5,$B$10:$E$10,0),$B536,$C536,$D536,$E536)*AC$6+AC536*AC$7&lt;AC$2,AC$3*AC$4,0)</f>
        <v>0</v>
      </c>
      <c r="DW536" s="0" t="n">
        <f aca="false">IF(CHOOSE(MATCH(AD$5,$B$10:$E$10,0),$B536,$C536,$D536,$E536)*AD$6+AD536*AD$7&lt;AD$2,AD$3*AD$4,0)</f>
        <v>0</v>
      </c>
      <c r="DX536" s="0" t="n">
        <f aca="false">IF(CHOOSE(MATCH(AE$5,$B$10:$E$10,0),$B536,$C536,$D536,$E536)*AE$6+AE536*AE$7&lt;AE$2,AE$3*AE$4,0)</f>
        <v>0</v>
      </c>
      <c r="DY536" s="0" t="n">
        <f aca="false">IF(CHOOSE(MATCH(AF$5,$B$10:$E$10,0),$B536,$C536,$D536,$E536)*AF$6+AF536*AF$7&lt;AF$2,AF$3*AF$4,0)</f>
        <v>0</v>
      </c>
      <c r="DZ536" s="0" t="n">
        <f aca="false">IF(CHOOSE(MATCH(AG$5,$B$10:$E$10,0),$B536,$C536,$D536,$E536)*AG$6+AG536*AG$7&lt;AG$2,AG$3*AG$4,0)</f>
        <v>0</v>
      </c>
      <c r="EA536" s="0" t="n">
        <f aca="false">IF(CHOOSE(MATCH(AH$5,$B$10:$E$10,0),$B536,$C536,$D536,$E536)*AH$6+AH536*AH$7&lt;AH$2,AH$3*AH$4,0)</f>
        <v>0</v>
      </c>
      <c r="EB536" s="0" t="n">
        <f aca="false">IF(CHOOSE(MATCH(AI$5,$B$10:$E$10,0),$B536,$C536,$D536,$E536)*AI$6+AI536*AI$7&lt;AI$2,AI$3*AI$4,0)</f>
        <v>0</v>
      </c>
      <c r="EC536" s="0" t="n">
        <f aca="false">IF(CHOOSE(MATCH(AJ$5,$B$10:$E$10,0),$B536,$C536,$D536,$E536)*AJ$6+AJ536*AJ$7&lt;AJ$2,AJ$3*AJ$4,0)</f>
        <v>0</v>
      </c>
      <c r="ED536" s="0" t="n">
        <f aca="false">IF(CHOOSE(MATCH(AK$5,$B$10:$E$10,0),$B536,$C536,$D536,$E536)*AK$6+AK536*AK$7&lt;AK$2,AK$3*AK$4,0)</f>
        <v>0</v>
      </c>
      <c r="EE536" s="0" t="n">
        <f aca="false">IF(CHOOSE(MATCH(AL$5,$B$10:$E$10,0),$B536,$C536,$D536,$E536)*AL$6+AL536*AL$7&lt;AL$2,AL$3*AL$4,0)</f>
        <v>0</v>
      </c>
      <c r="EF536" s="0" t="n">
        <f aca="false">IF(CHOOSE(MATCH(AM$5,$B$10:$E$10,0),$B536,$C536,$D536,$E536)*AM$6+AM536*AM$7&lt;AM$2,AM$3*AM$4,0)</f>
        <v>0</v>
      </c>
      <c r="EG536" s="0" t="n">
        <f aca="false">IF(CHOOSE(MATCH(AN$5,$B$10:$E$10,0),$B536,$C536,$D536,$E536)*AN$6+AN536*AN$7&lt;AN$2,AN$3*AN$4,0)</f>
        <v>0</v>
      </c>
      <c r="EH536" s="0" t="n">
        <f aca="false">IF(CHOOSE(MATCH(AO$5,$B$10:$E$10,0),$B536,$C536,$D536,$E536)*AO$6+AO536*AO$7&lt;AO$2,AO$3*AO$4,0)</f>
        <v>0</v>
      </c>
      <c r="EI536" s="0" t="n">
        <f aca="false">IF(CHOOSE(MATCH(AP$5,$B$10:$E$10,0),$B536,$C536,$D536,$E536)*AP$6+AP536*AP$7&lt;AP$2,AP$3*AP$4,0)</f>
        <v>0</v>
      </c>
      <c r="EJ536" s="0" t="n">
        <f aca="false">IF(CHOOSE(MATCH(AQ$5,$B$10:$E$10,0),$B536,$C536,$D536,$E536)*AQ$6+AQ536*AQ$7&lt;AQ$2,AQ$3*AQ$4,0)</f>
        <v>0</v>
      </c>
      <c r="EK536" s="0" t="n">
        <f aca="false">IF(CHOOSE(MATCH(AR$5,$B$10:$E$10,0),$B536,$C536,$D536,$E536)*AR$6+AR536*AR$7&lt;AR$2,AR$3*AR$4,0)</f>
        <v>0</v>
      </c>
      <c r="EL536" s="0" t="n">
        <f aca="false">IF(CHOOSE(MATCH(AS$5,$B$10:$E$10,0),$B536,$C536,$D536,$E536)*AS$6+AS536*AS$7&lt;AS$2,AS$3*AS$4,0)</f>
        <v>0</v>
      </c>
      <c r="EM536" s="0" t="n">
        <f aca="false">IF(CHOOSE(MATCH(AT$5,$B$10:$E$10,0),$B536,$C536,$D536,$E536)*AT$6+AT536*AT$7&lt;AT$2,AT$3*AT$4,0)</f>
        <v>0</v>
      </c>
      <c r="EN536" s="0" t="n">
        <f aca="false">IF(CHOOSE(MATCH(AU$5,$B$10:$E$10,0),$B536,$C536,$D536,$E536)*AU$6+AU536*AU$7&lt;AU$2,AU$3*AU$4,0)</f>
        <v>0</v>
      </c>
      <c r="EO536" s="0" t="n">
        <f aca="false">IF(CHOOSE(MATCH(AV$5,$B$10:$E$10,0),$B536,$C536,$D536,$E536)*AV$6+AV536*AV$7&lt;AV$2,AV$3*AV$4,0)</f>
        <v>0</v>
      </c>
      <c r="EP536" s="0" t="n">
        <f aca="false">IF(CHOOSE(MATCH(AW$5,$B$10:$E$10,0),$B536,$C536,$D536,$E536)*AW$6+AW536*AW$7&lt;AW$2,AW$3*AW$4,0)</f>
        <v>0</v>
      </c>
      <c r="EQ536" s="0" t="n">
        <f aca="false">IF(CHOOSE(MATCH(AX$5,$B$10:$E$10,0),$B536,$C536,$D536,$E536)*AX$6+AX536*AX$7&lt;AX$2,AX$3*AX$4,0)</f>
        <v>0</v>
      </c>
      <c r="ER536" s="0" t="n">
        <f aca="false">IF(CHOOSE(MATCH(AY$5,$B$10:$E$10,0),$B536,$C536,$D536,$E536)*AY$6+AY536*AY$7&lt;AY$2,AY$3*AY$4,0)</f>
        <v>0</v>
      </c>
      <c r="ES536" s="0" t="n">
        <f aca="false">IF(CHOOSE(MATCH(AZ$5,$B$10:$E$10,0),$B536,$C536,$D536,$E536)*AZ$6+AZ536*AZ$7&lt;AZ$2,AZ$3*AZ$4,0)</f>
        <v>0</v>
      </c>
      <c r="ET536" s="0" t="n">
        <f aca="false">IF(CHOOSE(MATCH(BA$5,$B$10:$E$10,0),$B536,$C536,$D536,$E536)*BA$6+BA536*BA$7&lt;BA$2,BA$3*BA$4,0)</f>
        <v>0</v>
      </c>
      <c r="EU536" s="0" t="n">
        <f aca="false">IF(CHOOSE(MATCH(BB$5,$B$10:$E$10,0),$B536,$C536,$D536,$E536)*BB$6+BB536*BB$7&lt;BB$2,BB$3*BB$4,0)</f>
        <v>0</v>
      </c>
      <c r="EV536" s="0" t="n">
        <f aca="false">IF(CHOOSE(MATCH(BC$5,$B$10:$E$10,0),$B536,$C536,$D536,$E536)*BC$6+BC536*BC$7&lt;BC$2,BC$3*BC$4,0)</f>
        <v>0</v>
      </c>
      <c r="EW536" s="0" t="n">
        <f aca="false">IF(CHOOSE(MATCH(BD$5,$B$10:$E$10,0),$B536,$C536,$D536,$E536)*BD$6+BD536*BD$7&lt;BD$2,BD$3*BD$4,0)</f>
        <v>0</v>
      </c>
      <c r="EX536" s="0" t="n">
        <f aca="false">IF(CHOOSE(MATCH(BE$5,$B$10:$E$10,0),$B536,$C536,$D536,$E536)*BE$6+BE536*BE$7&lt;BE$2,BE$3*BE$4,0)</f>
        <v>0</v>
      </c>
      <c r="EY536" s="0" t="n">
        <f aca="false">IF(CHOOSE(MATCH(BF$5,$B$10:$E$10,0),$B536,$C536,$D536,$E536)*BF$6+BF536*BF$7&lt;BF$2,BF$3*BF$4,0)</f>
        <v>0</v>
      </c>
      <c r="EZ536" s="0" t="n">
        <f aca="false">IF(CHOOSE(MATCH(BG$5,$B$10:$E$10,0),$B536,$C536,$D536,$E536)*BG$6+BG536*BG$7&lt;BG$2,BG$3*BG$4,0)</f>
        <v>0</v>
      </c>
      <c r="FA536" s="0" t="n">
        <f aca="false">IF(CHOOSE(MATCH(BH$5,$B$10:$E$10,0),$B536,$C536,$D536,$E536)*BH$6+BH536*BH$7&lt;BH$2,BH$3*BH$4,0)</f>
        <v>0</v>
      </c>
      <c r="FB536" s="0" t="n">
        <f aca="false">IF(CHOOSE(MATCH(BI$5,$B$10:$E$10,0),$B536,$C536,$D536,$E536)*BI$6+BI536*BI$7&lt;BI$2,BI$3*BI$4,0)</f>
        <v>0</v>
      </c>
      <c r="FC536" s="0" t="n">
        <f aca="false">IF(CHOOSE(MATCH(BJ$5,$B$10:$E$10,0),$B536,$C536,$D536,$E536)*BJ$6+BJ536*BJ$7&lt;BJ$2,BJ$3*BJ$4,0)</f>
        <v>0</v>
      </c>
      <c r="FD536" s="0" t="n">
        <f aca="false">IF(CHOOSE(MATCH(BK$5,$B$10:$E$10,0),$B536,$C536,$D536,$E536)*BK$6+BK536*BK$7&lt;BK$2,BK$3*BK$4,0)</f>
        <v>0</v>
      </c>
      <c r="FE536" s="0" t="n">
        <f aca="false">IF(CHOOSE(MATCH(BL$5,$B$10:$E$10,0),$B536,$C536,$D536,$E536)*BL$6+BL536*BL$7&lt;BL$2,BL$3*BL$4,0)</f>
        <v>0</v>
      </c>
      <c r="FF536" s="0" t="n">
        <f aca="false">IF(CHOOSE(MATCH(BM$5,$B$10:$E$10,0),$B536,$C536,$D536,$E536)*BM$6+BM536*BM$7&lt;BM$2,BM$3*BM$4,0)</f>
        <v>0</v>
      </c>
      <c r="FG536" s="0" t="n">
        <f aca="false">IF(CHOOSE(MATCH(BN$5,$B$10:$E$10,0),$B536,$C536,$D536,$E536)*BN$6+BN536*BN$7&lt;BN$2,BN$3*BN$4,0)</f>
        <v>0</v>
      </c>
      <c r="FH536" s="0" t="n">
        <f aca="false">IF(CHOOSE(MATCH(BO$5,$B$10:$E$10,0),$B536,$C536,$D536,$E536)*BO$6+BO536*BO$7&lt;BO$2,BO$3*BO$4,0)</f>
        <v>0</v>
      </c>
      <c r="FI536" s="0" t="n">
        <f aca="false">IF(CHOOSE(MATCH(BP$5,$B$10:$E$10,0),$B536,$C536,$D536,$E536)*BP$6+BP536*BP$7&lt;BP$2,BP$3*BP$4,0)</f>
        <v>0</v>
      </c>
      <c r="FJ536" s="0" t="n">
        <f aca="false">IF(CHOOSE(MATCH(BQ$5,$B$10:$E$10,0),$B536,$C536,$D536,$E536)*BQ$6+BQ536*BQ$7&lt;BQ$2,BQ$3*BQ$4,0)</f>
        <v>0</v>
      </c>
      <c r="FK536" s="0" t="n">
        <f aca="false">IF(CHOOSE(MATCH(BR$5,$B$10:$E$10,0),$B536,$C536,$D536,$E536)*BR$6+BR536*BR$7&lt;BR$2,BR$3*BR$4,0)</f>
        <v>0</v>
      </c>
      <c r="FL536" s="0" t="n">
        <f aca="false">IF(CHOOSE(MATCH(BS$5,$B$10:$E$10,0),$B536,$C536,$D536,$E536)*BS$6+BS536*BS$7&lt;BS$2,BS$3*BS$4,0)</f>
        <v>0</v>
      </c>
      <c r="FM536" s="0" t="n">
        <f aca="false">IF(CHOOSE(MATCH(BT$5,$B$10:$E$10,0),$B536,$C536,$D536,$E536)*BT$6+BT536*BT$7&lt;BT$2,BT$3*BT$4,0)</f>
        <v>0</v>
      </c>
      <c r="FN536" s="0" t="n">
        <f aca="false">IF(CHOOSE(MATCH(BU$5,$B$10:$E$10,0),$B536,$C536,$D536,$E536)*BU$6+BU536*BU$7&lt;BU$2,BU$3*BU$4,0)</f>
        <v>0</v>
      </c>
      <c r="FO536" s="0" t="n">
        <f aca="false">IF(CHOOSE(MATCH(BV$5,$B$10:$E$10,0),$B536,$C536,$D536,$E536)*BV$6+BV536*BV$7&lt;BV$2,BV$3*BV$4,0)</f>
        <v>0</v>
      </c>
      <c r="FP536" s="0" t="n">
        <f aca="false">IF(CHOOSE(MATCH(BW$5,$B$10:$E$10,0),$B536,$C536,$D536,$E536)*BW$6+BW536*BW$7&lt;BW$2,BW$3*BW$4,0)</f>
        <v>0</v>
      </c>
      <c r="FQ536" s="0" t="n">
        <f aca="false">IF(CHOOSE(MATCH(BX$5,$B$10:$E$10,0),$B536,$C536,$D536,$E536)*BX$6+BX536*BX$7&lt;BX$2,BX$3*BX$4,0)</f>
        <v>0</v>
      </c>
      <c r="FR536" s="0" t="n">
        <f aca="false">IF(CHOOSE(MATCH(BY$5,$B$10:$E$10,0),$B536,$C536,$D536,$E536)*BY$6+BY536*BY$7&lt;BY$2,BY$3*BY$4,0)</f>
        <v>0</v>
      </c>
      <c r="FS536" s="0" t="n">
        <f aca="false">IF(CHOOSE(MATCH(BZ$5,$B$10:$E$10,0),$B536,$C536,$D536,$E536)*BZ$6+BZ536*BZ$7&lt;BZ$2,BZ$3*BZ$4,0)</f>
        <v>0</v>
      </c>
      <c r="FT536" s="0" t="n">
        <f aca="false">IF(CHOOSE(MATCH(CA$5,$B$10:$E$10,0),$B536,$C536,$D536,$E536)*CA$6+CA536*CA$7&lt;CA$2,CA$3*CA$4,0)</f>
        <v>0</v>
      </c>
      <c r="FU536" s="0" t="n">
        <f aca="false">IF(CHOOSE(MATCH(CB$5,$B$10:$E$10,0),$B536,$C536,$D536,$E536)*CB$6+CB536*CB$7&lt;CB$2,CB$3*CB$4,0)</f>
        <v>0</v>
      </c>
      <c r="FV536" s="0" t="n">
        <f aca="false">IF(CHOOSE(MATCH(CC$5,$B$10:$E$10,0),$B536,$C536,$D536,$E536)*CC$6+CC536*CC$7&lt;CC$2,CC$3*CC$4,0)</f>
        <v>0</v>
      </c>
      <c r="FW536" s="0" t="n">
        <f aca="false">IF(CHOOSE(MATCH(CD$5,$B$10:$E$10,0),$B536,$C536,$D536,$E536)*CD$6+CD536*CD$7&lt;CD$2,CD$3*CD$4,0)</f>
        <v>0</v>
      </c>
      <c r="FX536" s="0" t="n">
        <f aca="false">IF(CHOOSE(MATCH(CE$5,$B$10:$E$10,0),$B536,$C536,$D536,$E536)*CE$6+CE536*CE$7&lt;CE$2,CE$3*CE$4,0)</f>
        <v>0</v>
      </c>
      <c r="FY536" s="0" t="n">
        <f aca="false">IF(CHOOSE(MATCH(CF$5,$B$10:$E$10,0),$B536,$C536,$D536,$E536)*CF$6+CF536*CF$7&lt;CF$2,CF$3*CF$4,0)</f>
        <v>0</v>
      </c>
      <c r="FZ536" s="0" t="n">
        <f aca="false">IF(CHOOSE(MATCH(CG$5,$B$10:$E$10,0),$B536,$C536,$D536,$E536)*CG$6+CG536*CG$7&lt;CG$2,CG$3*CG$4,0)</f>
        <v>0</v>
      </c>
      <c r="GA536" s="0" t="n">
        <f aca="false">IF(CHOOSE(MATCH(CH$5,$B$10:$E$10,0),$B536,$C536,$D536,$E536)*CH$6+CH536*CH$7&lt;CH$2,CH$3*CH$4,0)</f>
        <v>0</v>
      </c>
      <c r="GB536" s="0" t="n">
        <f aca="false">IF(CHOOSE(MATCH(CI$5,$B$10:$E$10,0),$B536,$C536,$D536,$E536)*CI$6+CI536*CI$7&lt;CI$2,CI$3*CI$4,0)</f>
        <v>0</v>
      </c>
      <c r="GC536" s="0" t="n">
        <f aca="false">IF(CHOOSE(MATCH(CJ$5,$B$10:$E$10,0),$B536,$C536,$D536,$E536)*CJ$6+CJ536*CJ$7&lt;CJ$2,CJ$3*CJ$4,0)</f>
        <v>0</v>
      </c>
      <c r="GD536" s="0" t="n">
        <f aca="false">IF(CHOOSE(MATCH(CK$5,$B$10:$E$10,0),$B536,$C536,$D536,$E536)*CK$6+CK536*CK$7&lt;CK$2,CK$3*CK$4,0)</f>
        <v>0</v>
      </c>
      <c r="GE536" s="0" t="n">
        <f aca="false">IF(CHOOSE(MATCH(CL$5,$B$10:$E$10,0),$B536,$C536,$D536,$E536)*CL$6+CL536*CL$7&lt;CL$2,CL$3*CL$4,0)</f>
        <v>0</v>
      </c>
      <c r="GF536" s="0" t="n">
        <f aca="false">IF(CHOOSE(MATCH(CM$5,$B$10:$E$10,0),$B536,$C536,$D536,$E536)*CM$6+CM536*CM$7&lt;CM$2,CM$3*CM$4,0)</f>
        <v>0</v>
      </c>
      <c r="GG536" s="0" t="n">
        <f aca="false">IF(CHOOSE(MATCH(CN$5,$B$10:$E$10,0),$B536,$C536,$D536,$E536)*CN$6+CN536*CN$7&lt;CN$2,CN$3*CN$4,0)</f>
        <v>0</v>
      </c>
      <c r="GH536" s="0" t="n">
        <f aca="false">IF(CHOOSE(MATCH(CO$5,$B$10:$E$10,0),$B536,$C536,$D536,$E536)*CO$6+CO536*CO$7&lt;CO$2,CO$3*CO$4,0)</f>
        <v>0</v>
      </c>
      <c r="GI536" s="0" t="n">
        <f aca="false">IF(CHOOSE(MATCH(CP$5,$B$10:$E$10,0),$B536,$C536,$D536,$E536)*CP$6+CP536*CP$7&lt;CP$2,CP$3*CP$4,0)</f>
        <v>0</v>
      </c>
      <c r="GJ536" s="0" t="n">
        <f aca="false">IF(CHOOSE(MATCH(CQ$5,$B$10:$E$10,0),$B536,$C536,$D536,$E536)*CQ$6+CQ536*CQ$7&lt;CQ$2,CQ$3*CQ$4,0)</f>
        <v>0</v>
      </c>
      <c r="GK536" s="0" t="n">
        <f aca="false">IF(CHOOSE(MATCH(CR$5,$B$10:$E$10,0),$B536,$C536,$D536,$E536)*CR$6+CR536*CR$7&lt;CR$2,CR$3*CR$4,0)</f>
        <v>0</v>
      </c>
      <c r="GL536" s="0" t="n">
        <f aca="false">IF(CHOOSE(MATCH(CS$5,$B$10:$E$10,0),$B536,$C536,$D536,$E536)*CS$6+CS536*CS$7&lt;CS$2,CS$3*CS$4,0)</f>
        <v>0</v>
      </c>
      <c r="GM536" s="0" t="n">
        <f aca="false">IF(CHOOSE(MATCH(CT$5,$B$10:$E$10,0),$B536,$C536,$D536,$E536)*CT$6+CT536*CT$7&lt;CT$2,CT$3*CT$4,0)</f>
        <v>0</v>
      </c>
      <c r="GN536" s="0" t="n">
        <f aca="false">IF(CHOOSE(MATCH(CU$5,$B$10:$E$10,0),$B536,$C536,$D536,$E536)*CU$6+CU536*CU$7&lt;CU$2,CU$3*CU$4,0)</f>
        <v>0</v>
      </c>
      <c r="GO536" s="0" t="n">
        <f aca="false">IF(CHOOSE(MATCH(CV$5,$B$10:$E$10,0),$B536,$C536,$D536,$E536)*CV$6+CV536*CV$7&lt;CV$2,CV$3*CV$4,0)</f>
        <v>0</v>
      </c>
      <c r="GP536" s="0" t="n">
        <f aca="false">IF(CHOOSE(MATCH(CW$5,$B$10:$E$10,0),$B536,$C536,$D536,$E536)*CW$6+CW536*CW$7&lt;CW$2,CW$3*CW$4,0)</f>
        <v>0</v>
      </c>
      <c r="GQ536" s="0" t="n">
        <f aca="false">IF(CHOOSE(MATCH(CX$5,$B$10:$E$10,0),$B536,$C536,$D536,$E536)*CX$6+CX536*CX$7&lt;CX$2,CX$3*CX$4,0)</f>
        <v>0</v>
      </c>
      <c r="GS536" s="0" t="n">
        <f aca="false">SUM(CZ536:GQ536)</f>
        <v>0</v>
      </c>
      <c r="GT536" s="0" t="n">
        <f aca="false">IF(GS536&gt;$GS$6,1,0)</f>
        <v>0</v>
      </c>
    </row>
    <row r="537" customFormat="false" ht="14" hidden="false" customHeight="false" outlineLevel="0" collapsed="false">
      <c r="A537" s="0" t="n">
        <v>527</v>
      </c>
      <c r="B537" s="0" t="n">
        <f aca="false">-1.16273145713676</f>
        <v>-1.16273145713676</v>
      </c>
      <c r="C537" s="0" t="n">
        <v>-0.429408360035299</v>
      </c>
      <c r="D537" s="0" t="n">
        <v>-0.801034914443403</v>
      </c>
      <c r="E537" s="0" t="n">
        <v>-0.0355821189627159</v>
      </c>
      <c r="G537" s="0" t="n">
        <v>0.986303803074406</v>
      </c>
      <c r="H537" s="0" t="n">
        <v>-0.197065901375026</v>
      </c>
      <c r="I537" s="0" t="n">
        <v>1.02124431577977</v>
      </c>
      <c r="J537" s="0" t="n">
        <v>0.425892494604341</v>
      </c>
      <c r="K537" s="0" t="n">
        <v>0.180245933734113</v>
      </c>
      <c r="L537" s="0" t="n">
        <v>-0.382392499886919</v>
      </c>
      <c r="M537" s="0" t="n">
        <v>-0.65064568843809</v>
      </c>
      <c r="N537" s="0" t="n">
        <v>-1.46713773574447</v>
      </c>
      <c r="O537" s="0" t="n">
        <v>0.594554876442999</v>
      </c>
      <c r="P537" s="0" t="n">
        <v>1.32183231471572</v>
      </c>
      <c r="Q537" s="0" t="n">
        <v>-0.952886693994515</v>
      </c>
      <c r="R537" s="0" t="n">
        <v>0.629333953838795</v>
      </c>
      <c r="S537" s="0" t="n">
        <v>-1.30301032186253</v>
      </c>
      <c r="T537" s="0" t="n">
        <v>2.00651811610442</v>
      </c>
      <c r="U537" s="0" t="n">
        <v>0.11319116310915</v>
      </c>
      <c r="V537" s="0" t="n">
        <v>-0.25427880245843</v>
      </c>
      <c r="W537" s="0" t="n">
        <v>-1.32882860270911</v>
      </c>
      <c r="X537" s="0" t="n">
        <v>1.81343239091802</v>
      </c>
      <c r="Y537" s="0" t="n">
        <v>0.997060851659626</v>
      </c>
      <c r="Z537" s="0" t="n">
        <v>-0.864115463627968</v>
      </c>
      <c r="AA537" s="0" t="n">
        <v>-0.518625711265486</v>
      </c>
      <c r="AB537" s="0" t="n">
        <v>0.394106791645754</v>
      </c>
      <c r="AC537" s="0" t="n">
        <v>0.0858221937960479</v>
      </c>
      <c r="AD537" s="0" t="n">
        <v>0.52519908422255</v>
      </c>
      <c r="AE537" s="0" t="n">
        <v>-0.159445789904566</v>
      </c>
      <c r="AF537" s="0" t="n">
        <v>-1.76455159817124</v>
      </c>
      <c r="AG537" s="0" t="n">
        <v>0.684003680362366</v>
      </c>
      <c r="AH537" s="0" t="n">
        <v>0.480833932670066</v>
      </c>
      <c r="AI537" s="0" t="n">
        <v>-0.648285549686989</v>
      </c>
      <c r="AJ537" s="0" t="n">
        <v>-1.0065377864521</v>
      </c>
      <c r="AK537" s="0" t="n">
        <v>1.42640146805206</v>
      </c>
      <c r="AL537" s="0" t="n">
        <v>0.750192157283891</v>
      </c>
      <c r="AM537" s="0" t="n">
        <v>0.449633716925746</v>
      </c>
      <c r="AN537" s="0" t="n">
        <v>-0.170457497006282</v>
      </c>
      <c r="AO537" s="0" t="n">
        <v>1.00475972431013</v>
      </c>
      <c r="AP537" s="0" t="n">
        <v>1.08160747913644</v>
      </c>
      <c r="AQ537" s="0" t="n">
        <v>0.352764573108288</v>
      </c>
      <c r="AR537" s="0" t="n">
        <v>0.215272848436143</v>
      </c>
      <c r="AS537" s="0" t="n">
        <v>-1.37973529490409</v>
      </c>
      <c r="AT537" s="0" t="n">
        <v>0.0562943114346126</v>
      </c>
      <c r="AU537" s="0" t="n">
        <v>-1.83073098014575</v>
      </c>
      <c r="AV537" s="0" t="n">
        <v>0.326990630128421</v>
      </c>
      <c r="AW537" s="0" t="n">
        <v>-1.10793280327925</v>
      </c>
      <c r="AX537" s="0" t="n">
        <v>-0.746042587707052</v>
      </c>
      <c r="AY537" s="0" t="n">
        <v>-0.944369276112411</v>
      </c>
      <c r="AZ537" s="0" t="n">
        <v>2.04521711566485</v>
      </c>
      <c r="BA537" s="0" t="n">
        <v>-0.932250259211287</v>
      </c>
      <c r="BB537" s="0" t="n">
        <v>0.290243633571663</v>
      </c>
      <c r="BC537" s="0" t="n">
        <v>-1.3853036762157</v>
      </c>
      <c r="BD537" s="0" t="n">
        <v>-0.743317514206865</v>
      </c>
      <c r="BE537" s="0" t="n">
        <v>1.39252733788453</v>
      </c>
      <c r="BF537" s="0" t="n">
        <v>0.311695202981355</v>
      </c>
      <c r="BG537" s="0" t="n">
        <v>-0.71873500928632</v>
      </c>
      <c r="BH537" s="0" t="n">
        <v>0.206747472475399</v>
      </c>
      <c r="BI537" s="0" t="n">
        <v>-0.297031874652021</v>
      </c>
      <c r="BJ537" s="0" t="n">
        <v>0.718634964869125</v>
      </c>
      <c r="BK537" s="0" t="n">
        <v>1.11502458821633</v>
      </c>
      <c r="BL537" s="0" t="n">
        <v>0.0559111867914908</v>
      </c>
      <c r="BM537" s="0" t="n">
        <v>-1.62458491104189</v>
      </c>
      <c r="BN537" s="0" t="n">
        <v>-0.511985263074166</v>
      </c>
      <c r="BO537" s="0" t="n">
        <v>0.129143700178247</v>
      </c>
      <c r="BP537" s="0" t="n">
        <v>0.561553861189168</v>
      </c>
      <c r="BQ537" s="0" t="n">
        <v>-0.582185748498887</v>
      </c>
      <c r="BR537" s="0" t="n">
        <v>0.372290287486976</v>
      </c>
      <c r="BS537" s="0" t="n">
        <v>-0.907029971131124</v>
      </c>
      <c r="BT537" s="0" t="n">
        <v>0.454209612144041</v>
      </c>
      <c r="BU537" s="0" t="n">
        <v>-0.291041715172469</v>
      </c>
      <c r="BV537" s="0" t="n">
        <v>0.474060470878612</v>
      </c>
      <c r="BW537" s="0" t="n">
        <v>-2.02222508960403</v>
      </c>
      <c r="BX537" s="0" t="n">
        <v>-0.596564859733917</v>
      </c>
      <c r="BY537" s="0" t="n">
        <v>-0.475345132144867</v>
      </c>
      <c r="BZ537" s="0" t="n">
        <v>-0.187014848052058</v>
      </c>
      <c r="CA537" s="0" t="n">
        <v>1.81780706043355</v>
      </c>
      <c r="CB537" s="0" t="n">
        <v>0.11865950000356</v>
      </c>
      <c r="CC537" s="0" t="n">
        <v>-0.493323568662163</v>
      </c>
      <c r="CD537" s="0" t="n">
        <v>0.413527914133738</v>
      </c>
      <c r="CE537" s="0" t="n">
        <v>0.490042566525517</v>
      </c>
      <c r="CF537" s="0" t="n">
        <v>1.19740889203968</v>
      </c>
      <c r="CG537" s="0" t="n">
        <v>-0.162700644068536</v>
      </c>
      <c r="CH537" s="0" t="n">
        <v>1.45667399920058</v>
      </c>
      <c r="CI537" s="0" t="n">
        <v>0.912120867724298</v>
      </c>
      <c r="CJ537" s="0" t="n">
        <v>-1.1082147466368</v>
      </c>
      <c r="CK537" s="0" t="n">
        <v>-0.151779886436998</v>
      </c>
      <c r="CL537" s="0" t="n">
        <v>0.282672090179403</v>
      </c>
      <c r="CM537" s="0" t="n">
        <v>0.883503616933012</v>
      </c>
      <c r="CN537" s="0" t="n">
        <v>0.305678895529127</v>
      </c>
      <c r="CO537" s="0" t="n">
        <v>0.856584847497288</v>
      </c>
      <c r="CP537" s="0" t="n">
        <v>-0.226482370635495</v>
      </c>
      <c r="CQ537" s="0" t="n">
        <v>0.392783476854675</v>
      </c>
      <c r="CR537" s="0" t="n">
        <v>0.33814785638242</v>
      </c>
      <c r="CS537" s="0" t="n">
        <v>-0.245439650825574</v>
      </c>
      <c r="CT537" s="0" t="n">
        <v>1.938078639796</v>
      </c>
      <c r="CU537" s="0" t="n">
        <v>-1.40411884785863</v>
      </c>
      <c r="CV537" s="0" t="n">
        <v>-0.235675088333664</v>
      </c>
      <c r="CW537" s="0" t="n">
        <v>0.482123141409829</v>
      </c>
      <c r="CX537" s="0" t="n">
        <v>2.16488842852414</v>
      </c>
      <c r="CZ537" s="0" t="n">
        <f aca="false">IF(CHOOSE(MATCH(G$5,$B$10:$E$10,0),$B537,$C537,$D537,$E537)*G$6+G537*G$7&lt;G$2,G$3*G$4,0)</f>
        <v>0</v>
      </c>
      <c r="DA537" s="0" t="n">
        <f aca="false">IF(CHOOSE(MATCH(H$5,$B$10:$E$10,0),$B537,$C537,$D537,$E537)*H$6+H537*H$7&lt;H$2,H$3*H$4,0)</f>
        <v>0</v>
      </c>
      <c r="DB537" s="0" t="n">
        <f aca="false">IF(CHOOSE(MATCH(I$5,$B$10:$E$10,0),$B537,$C537,$D537,$E537)*I$6+I537*I$7&lt;I$2,I$3*I$4,0)</f>
        <v>0</v>
      </c>
      <c r="DC537" s="0" t="n">
        <f aca="false">IF(CHOOSE(MATCH(J$5,$B$10:$E$10,0),$B537,$C537,$D537,$E537)*J$6+J537*J$7&lt;J$2,J$3*J$4,0)</f>
        <v>0</v>
      </c>
      <c r="DD537" s="0" t="n">
        <f aca="false">IF(CHOOSE(MATCH(K$5,$B$10:$E$10,0),$B537,$C537,$D537,$E537)*K$6+K537*K$7&lt;K$2,K$3*K$4,0)</f>
        <v>0</v>
      </c>
      <c r="DE537" s="0" t="n">
        <f aca="false">IF(CHOOSE(MATCH(L$5,$B$10:$E$10,0),$B537,$C537,$D537,$E537)*L$6+L537*L$7&lt;L$2,L$3*L$4,0)</f>
        <v>0</v>
      </c>
      <c r="DF537" s="0" t="n">
        <f aca="false">IF(CHOOSE(MATCH(M$5,$B$10:$E$10,0),$B537,$C537,$D537,$E537)*M$6+M537*M$7&lt;M$2,M$3*M$4,0)</f>
        <v>0</v>
      </c>
      <c r="DG537" s="0" t="n">
        <f aca="false">IF(CHOOSE(MATCH(N$5,$B$10:$E$10,0),$B537,$C537,$D537,$E537)*N$6+N537*N$7&lt;N$2,N$3*N$4,0)</f>
        <v>0</v>
      </c>
      <c r="DH537" s="0" t="n">
        <f aca="false">IF(CHOOSE(MATCH(O$5,$B$10:$E$10,0),$B537,$C537,$D537,$E537)*O$6+O537*O$7&lt;O$2,O$3*O$4,0)</f>
        <v>0</v>
      </c>
      <c r="DI537" s="0" t="n">
        <f aca="false">IF(CHOOSE(MATCH(P$5,$B$10:$E$10,0),$B537,$C537,$D537,$E537)*P$6+P537*P$7&lt;P$2,P$3*P$4,0)</f>
        <v>0</v>
      </c>
      <c r="DJ537" s="0" t="n">
        <f aca="false">IF(CHOOSE(MATCH(Q$5,$B$10:$E$10,0),$B537,$C537,$D537,$E537)*Q$6+Q537*Q$7&lt;Q$2,Q$3*Q$4,0)</f>
        <v>0</v>
      </c>
      <c r="DK537" s="0" t="n">
        <f aca="false">IF(CHOOSE(MATCH(R$5,$B$10:$E$10,0),$B537,$C537,$D537,$E537)*R$6+R537*R$7&lt;R$2,R$3*R$4,0)</f>
        <v>0</v>
      </c>
      <c r="DL537" s="0" t="n">
        <f aca="false">IF(CHOOSE(MATCH(S$5,$B$10:$E$10,0),$B537,$C537,$D537,$E537)*S$6+S537*S$7&lt;S$2,S$3*S$4,0)</f>
        <v>0</v>
      </c>
      <c r="DM537" s="0" t="n">
        <f aca="false">IF(CHOOSE(MATCH(T$5,$B$10:$E$10,0),$B537,$C537,$D537,$E537)*T$6+T537*T$7&lt;T$2,T$3*T$4,0)</f>
        <v>0</v>
      </c>
      <c r="DN537" s="0" t="n">
        <f aca="false">IF(CHOOSE(MATCH(U$5,$B$10:$E$10,0),$B537,$C537,$D537,$E537)*U$6+U537*U$7&lt;U$2,U$3*U$4,0)</f>
        <v>0</v>
      </c>
      <c r="DO537" s="0" t="n">
        <f aca="false">IF(CHOOSE(MATCH(V$5,$B$10:$E$10,0),$B537,$C537,$D537,$E537)*V$6+V537*V$7&lt;V$2,V$3*V$4,0)</f>
        <v>0</v>
      </c>
      <c r="DP537" s="0" t="n">
        <f aca="false">IF(CHOOSE(MATCH(W$5,$B$10:$E$10,0),$B537,$C537,$D537,$E537)*W$6+W537*W$7&lt;W$2,W$3*W$4,0)</f>
        <v>0</v>
      </c>
      <c r="DQ537" s="0" t="n">
        <f aca="false">IF(CHOOSE(MATCH(X$5,$B$10:$E$10,0),$B537,$C537,$D537,$E537)*X$6+X537*X$7&lt;X$2,X$3*X$4,0)</f>
        <v>0</v>
      </c>
      <c r="DR537" s="0" t="n">
        <f aca="false">IF(CHOOSE(MATCH(Y$5,$B$10:$E$10,0),$B537,$C537,$D537,$E537)*Y$6+Y537*Y$7&lt;Y$2,Y$3*Y$4,0)</f>
        <v>0</v>
      </c>
      <c r="DS537" s="0" t="n">
        <f aca="false">IF(CHOOSE(MATCH(Z$5,$B$10:$E$10,0),$B537,$C537,$D537,$E537)*Z$6+Z537*Z$7&lt;Z$2,Z$3*Z$4,0)</f>
        <v>0</v>
      </c>
      <c r="DT537" s="0" t="n">
        <f aca="false">IF(CHOOSE(MATCH(AA$5,$B$10:$E$10,0),$B537,$C537,$D537,$E537)*AA$6+AA537*AA$7&lt;AA$2,AA$3*AA$4,0)</f>
        <v>0</v>
      </c>
      <c r="DU537" s="0" t="n">
        <f aca="false">IF(CHOOSE(MATCH(AB$5,$B$10:$E$10,0),$B537,$C537,$D537,$E537)*AB$6+AB537*AB$7&lt;AB$2,AB$3*AB$4,0)</f>
        <v>0</v>
      </c>
      <c r="DV537" s="0" t="n">
        <f aca="false">IF(CHOOSE(MATCH(AC$5,$B$10:$E$10,0),$B537,$C537,$D537,$E537)*AC$6+AC537*AC$7&lt;AC$2,AC$3*AC$4,0)</f>
        <v>0</v>
      </c>
      <c r="DW537" s="0" t="n">
        <f aca="false">IF(CHOOSE(MATCH(AD$5,$B$10:$E$10,0),$B537,$C537,$D537,$E537)*AD$6+AD537*AD$7&lt;AD$2,AD$3*AD$4,0)</f>
        <v>0</v>
      </c>
      <c r="DX537" s="0" t="n">
        <f aca="false">IF(CHOOSE(MATCH(AE$5,$B$10:$E$10,0),$B537,$C537,$D537,$E537)*AE$6+AE537*AE$7&lt;AE$2,AE$3*AE$4,0)</f>
        <v>0</v>
      </c>
      <c r="DY537" s="0" t="n">
        <f aca="false">IF(CHOOSE(MATCH(AF$5,$B$10:$E$10,0),$B537,$C537,$D537,$E537)*AF$6+AF537*AF$7&lt;AF$2,AF$3*AF$4,0)</f>
        <v>0</v>
      </c>
      <c r="DZ537" s="0" t="n">
        <f aca="false">IF(CHOOSE(MATCH(AG$5,$B$10:$E$10,0),$B537,$C537,$D537,$E537)*AG$6+AG537*AG$7&lt;AG$2,AG$3*AG$4,0)</f>
        <v>0</v>
      </c>
      <c r="EA537" s="0" t="n">
        <f aca="false">IF(CHOOSE(MATCH(AH$5,$B$10:$E$10,0),$B537,$C537,$D537,$E537)*AH$6+AH537*AH$7&lt;AH$2,AH$3*AH$4,0)</f>
        <v>0</v>
      </c>
      <c r="EB537" s="0" t="n">
        <f aca="false">IF(CHOOSE(MATCH(AI$5,$B$10:$E$10,0),$B537,$C537,$D537,$E537)*AI$6+AI537*AI$7&lt;AI$2,AI$3*AI$4,0)</f>
        <v>0</v>
      </c>
      <c r="EC537" s="0" t="n">
        <f aca="false">IF(CHOOSE(MATCH(AJ$5,$B$10:$E$10,0),$B537,$C537,$D537,$E537)*AJ$6+AJ537*AJ$7&lt;AJ$2,AJ$3*AJ$4,0)</f>
        <v>0</v>
      </c>
      <c r="ED537" s="0" t="n">
        <f aca="false">IF(CHOOSE(MATCH(AK$5,$B$10:$E$10,0),$B537,$C537,$D537,$E537)*AK$6+AK537*AK$7&lt;AK$2,AK$3*AK$4,0)</f>
        <v>0</v>
      </c>
      <c r="EE537" s="0" t="n">
        <f aca="false">IF(CHOOSE(MATCH(AL$5,$B$10:$E$10,0),$B537,$C537,$D537,$E537)*AL$6+AL537*AL$7&lt;AL$2,AL$3*AL$4,0)</f>
        <v>0</v>
      </c>
      <c r="EF537" s="0" t="n">
        <f aca="false">IF(CHOOSE(MATCH(AM$5,$B$10:$E$10,0),$B537,$C537,$D537,$E537)*AM$6+AM537*AM$7&lt;AM$2,AM$3*AM$4,0)</f>
        <v>0</v>
      </c>
      <c r="EG537" s="0" t="n">
        <f aca="false">IF(CHOOSE(MATCH(AN$5,$B$10:$E$10,0),$B537,$C537,$D537,$E537)*AN$6+AN537*AN$7&lt;AN$2,AN$3*AN$4,0)</f>
        <v>0</v>
      </c>
      <c r="EH537" s="0" t="n">
        <f aca="false">IF(CHOOSE(MATCH(AO$5,$B$10:$E$10,0),$B537,$C537,$D537,$E537)*AO$6+AO537*AO$7&lt;AO$2,AO$3*AO$4,0)</f>
        <v>0</v>
      </c>
      <c r="EI537" s="0" t="n">
        <f aca="false">IF(CHOOSE(MATCH(AP$5,$B$10:$E$10,0),$B537,$C537,$D537,$E537)*AP$6+AP537*AP$7&lt;AP$2,AP$3*AP$4,0)</f>
        <v>0</v>
      </c>
      <c r="EJ537" s="0" t="n">
        <f aca="false">IF(CHOOSE(MATCH(AQ$5,$B$10:$E$10,0),$B537,$C537,$D537,$E537)*AQ$6+AQ537*AQ$7&lt;AQ$2,AQ$3*AQ$4,0)</f>
        <v>0</v>
      </c>
      <c r="EK537" s="0" t="n">
        <f aca="false">IF(CHOOSE(MATCH(AR$5,$B$10:$E$10,0),$B537,$C537,$D537,$E537)*AR$6+AR537*AR$7&lt;AR$2,AR$3*AR$4,0)</f>
        <v>0</v>
      </c>
      <c r="EL537" s="0" t="n">
        <f aca="false">IF(CHOOSE(MATCH(AS$5,$B$10:$E$10,0),$B537,$C537,$D537,$E537)*AS$6+AS537*AS$7&lt;AS$2,AS$3*AS$4,0)</f>
        <v>0</v>
      </c>
      <c r="EM537" s="0" t="n">
        <f aca="false">IF(CHOOSE(MATCH(AT$5,$B$10:$E$10,0),$B537,$C537,$D537,$E537)*AT$6+AT537*AT$7&lt;AT$2,AT$3*AT$4,0)</f>
        <v>0</v>
      </c>
      <c r="EN537" s="0" t="n">
        <f aca="false">IF(CHOOSE(MATCH(AU$5,$B$10:$E$10,0),$B537,$C537,$D537,$E537)*AU$6+AU537*AU$7&lt;AU$2,AU$3*AU$4,0)</f>
        <v>0</v>
      </c>
      <c r="EO537" s="0" t="n">
        <f aca="false">IF(CHOOSE(MATCH(AV$5,$B$10:$E$10,0),$B537,$C537,$D537,$E537)*AV$6+AV537*AV$7&lt;AV$2,AV$3*AV$4,0)</f>
        <v>0</v>
      </c>
      <c r="EP537" s="0" t="n">
        <f aca="false">IF(CHOOSE(MATCH(AW$5,$B$10:$E$10,0),$B537,$C537,$D537,$E537)*AW$6+AW537*AW$7&lt;AW$2,AW$3*AW$4,0)</f>
        <v>0</v>
      </c>
      <c r="EQ537" s="0" t="n">
        <f aca="false">IF(CHOOSE(MATCH(AX$5,$B$10:$E$10,0),$B537,$C537,$D537,$E537)*AX$6+AX537*AX$7&lt;AX$2,AX$3*AX$4,0)</f>
        <v>0</v>
      </c>
      <c r="ER537" s="0" t="n">
        <f aca="false">IF(CHOOSE(MATCH(AY$5,$B$10:$E$10,0),$B537,$C537,$D537,$E537)*AY$6+AY537*AY$7&lt;AY$2,AY$3*AY$4,0)</f>
        <v>0</v>
      </c>
      <c r="ES537" s="0" t="n">
        <f aca="false">IF(CHOOSE(MATCH(AZ$5,$B$10:$E$10,0),$B537,$C537,$D537,$E537)*AZ$6+AZ537*AZ$7&lt;AZ$2,AZ$3*AZ$4,0)</f>
        <v>0</v>
      </c>
      <c r="ET537" s="0" t="n">
        <f aca="false">IF(CHOOSE(MATCH(BA$5,$B$10:$E$10,0),$B537,$C537,$D537,$E537)*BA$6+BA537*BA$7&lt;BA$2,BA$3*BA$4,0)</f>
        <v>0</v>
      </c>
      <c r="EU537" s="0" t="n">
        <f aca="false">IF(CHOOSE(MATCH(BB$5,$B$10:$E$10,0),$B537,$C537,$D537,$E537)*BB$6+BB537*BB$7&lt;BB$2,BB$3*BB$4,0)</f>
        <v>0</v>
      </c>
      <c r="EV537" s="0" t="n">
        <f aca="false">IF(CHOOSE(MATCH(BC$5,$B$10:$E$10,0),$B537,$C537,$D537,$E537)*BC$6+BC537*BC$7&lt;BC$2,BC$3*BC$4,0)</f>
        <v>0</v>
      </c>
      <c r="EW537" s="0" t="n">
        <f aca="false">IF(CHOOSE(MATCH(BD$5,$B$10:$E$10,0),$B537,$C537,$D537,$E537)*BD$6+BD537*BD$7&lt;BD$2,BD$3*BD$4,0)</f>
        <v>0</v>
      </c>
      <c r="EX537" s="0" t="n">
        <f aca="false">IF(CHOOSE(MATCH(BE$5,$B$10:$E$10,0),$B537,$C537,$D537,$E537)*BE$6+BE537*BE$7&lt;BE$2,BE$3*BE$4,0)</f>
        <v>0</v>
      </c>
      <c r="EY537" s="0" t="n">
        <f aca="false">IF(CHOOSE(MATCH(BF$5,$B$10:$E$10,0),$B537,$C537,$D537,$E537)*BF$6+BF537*BF$7&lt;BF$2,BF$3*BF$4,0)</f>
        <v>0</v>
      </c>
      <c r="EZ537" s="0" t="n">
        <f aca="false">IF(CHOOSE(MATCH(BG$5,$B$10:$E$10,0),$B537,$C537,$D537,$E537)*BG$6+BG537*BG$7&lt;BG$2,BG$3*BG$4,0)</f>
        <v>0</v>
      </c>
      <c r="FA537" s="0" t="n">
        <f aca="false">IF(CHOOSE(MATCH(BH$5,$B$10:$E$10,0),$B537,$C537,$D537,$E537)*BH$6+BH537*BH$7&lt;BH$2,BH$3*BH$4,0)</f>
        <v>0</v>
      </c>
      <c r="FB537" s="0" t="n">
        <f aca="false">IF(CHOOSE(MATCH(BI$5,$B$10:$E$10,0),$B537,$C537,$D537,$E537)*BI$6+BI537*BI$7&lt;BI$2,BI$3*BI$4,0)</f>
        <v>0</v>
      </c>
      <c r="FC537" s="0" t="n">
        <f aca="false">IF(CHOOSE(MATCH(BJ$5,$B$10:$E$10,0),$B537,$C537,$D537,$E537)*BJ$6+BJ537*BJ$7&lt;BJ$2,BJ$3*BJ$4,0)</f>
        <v>0</v>
      </c>
      <c r="FD537" s="0" t="n">
        <f aca="false">IF(CHOOSE(MATCH(BK$5,$B$10:$E$10,0),$B537,$C537,$D537,$E537)*BK$6+BK537*BK$7&lt;BK$2,BK$3*BK$4,0)</f>
        <v>0</v>
      </c>
      <c r="FE537" s="0" t="n">
        <f aca="false">IF(CHOOSE(MATCH(BL$5,$B$10:$E$10,0),$B537,$C537,$D537,$E537)*BL$6+BL537*BL$7&lt;BL$2,BL$3*BL$4,0)</f>
        <v>0</v>
      </c>
      <c r="FF537" s="0" t="n">
        <f aca="false">IF(CHOOSE(MATCH(BM$5,$B$10:$E$10,0),$B537,$C537,$D537,$E537)*BM$6+BM537*BM$7&lt;BM$2,BM$3*BM$4,0)</f>
        <v>0</v>
      </c>
      <c r="FG537" s="0" t="n">
        <f aca="false">IF(CHOOSE(MATCH(BN$5,$B$10:$E$10,0),$B537,$C537,$D537,$E537)*BN$6+BN537*BN$7&lt;BN$2,BN$3*BN$4,0)</f>
        <v>0</v>
      </c>
      <c r="FH537" s="0" t="n">
        <f aca="false">IF(CHOOSE(MATCH(BO$5,$B$10:$E$10,0),$B537,$C537,$D537,$E537)*BO$6+BO537*BO$7&lt;BO$2,BO$3*BO$4,0)</f>
        <v>0</v>
      </c>
      <c r="FI537" s="0" t="n">
        <f aca="false">IF(CHOOSE(MATCH(BP$5,$B$10:$E$10,0),$B537,$C537,$D537,$E537)*BP$6+BP537*BP$7&lt;BP$2,BP$3*BP$4,0)</f>
        <v>0</v>
      </c>
      <c r="FJ537" s="0" t="n">
        <f aca="false">IF(CHOOSE(MATCH(BQ$5,$B$10:$E$10,0),$B537,$C537,$D537,$E537)*BQ$6+BQ537*BQ$7&lt;BQ$2,BQ$3*BQ$4,0)</f>
        <v>0</v>
      </c>
      <c r="FK537" s="0" t="n">
        <f aca="false">IF(CHOOSE(MATCH(BR$5,$B$10:$E$10,0),$B537,$C537,$D537,$E537)*BR$6+BR537*BR$7&lt;BR$2,BR$3*BR$4,0)</f>
        <v>0</v>
      </c>
      <c r="FL537" s="0" t="n">
        <f aca="false">IF(CHOOSE(MATCH(BS$5,$B$10:$E$10,0),$B537,$C537,$D537,$E537)*BS$6+BS537*BS$7&lt;BS$2,BS$3*BS$4,0)</f>
        <v>0</v>
      </c>
      <c r="FM537" s="0" t="n">
        <f aca="false">IF(CHOOSE(MATCH(BT$5,$B$10:$E$10,0),$B537,$C537,$D537,$E537)*BT$6+BT537*BT$7&lt;BT$2,BT$3*BT$4,0)</f>
        <v>0</v>
      </c>
      <c r="FN537" s="0" t="n">
        <f aca="false">IF(CHOOSE(MATCH(BU$5,$B$10:$E$10,0),$B537,$C537,$D537,$E537)*BU$6+BU537*BU$7&lt;BU$2,BU$3*BU$4,0)</f>
        <v>0</v>
      </c>
      <c r="FO537" s="0" t="n">
        <f aca="false">IF(CHOOSE(MATCH(BV$5,$B$10:$E$10,0),$B537,$C537,$D537,$E537)*BV$6+BV537*BV$7&lt;BV$2,BV$3*BV$4,0)</f>
        <v>0</v>
      </c>
      <c r="FP537" s="0" t="n">
        <f aca="false">IF(CHOOSE(MATCH(BW$5,$B$10:$E$10,0),$B537,$C537,$D537,$E537)*BW$6+BW537*BW$7&lt;BW$2,BW$3*BW$4,0)</f>
        <v>0</v>
      </c>
      <c r="FQ537" s="0" t="n">
        <f aca="false">IF(CHOOSE(MATCH(BX$5,$B$10:$E$10,0),$B537,$C537,$D537,$E537)*BX$6+BX537*BX$7&lt;BX$2,BX$3*BX$4,0)</f>
        <v>0</v>
      </c>
      <c r="FR537" s="0" t="n">
        <f aca="false">IF(CHOOSE(MATCH(BY$5,$B$10:$E$10,0),$B537,$C537,$D537,$E537)*BY$6+BY537*BY$7&lt;BY$2,BY$3*BY$4,0)</f>
        <v>0</v>
      </c>
      <c r="FS537" s="0" t="n">
        <f aca="false">IF(CHOOSE(MATCH(BZ$5,$B$10:$E$10,0),$B537,$C537,$D537,$E537)*BZ$6+BZ537*BZ$7&lt;BZ$2,BZ$3*BZ$4,0)</f>
        <v>0</v>
      </c>
      <c r="FT537" s="0" t="n">
        <f aca="false">IF(CHOOSE(MATCH(CA$5,$B$10:$E$10,0),$B537,$C537,$D537,$E537)*CA$6+CA537*CA$7&lt;CA$2,CA$3*CA$4,0)</f>
        <v>0</v>
      </c>
      <c r="FU537" s="0" t="n">
        <f aca="false">IF(CHOOSE(MATCH(CB$5,$B$10:$E$10,0),$B537,$C537,$D537,$E537)*CB$6+CB537*CB$7&lt;CB$2,CB$3*CB$4,0)</f>
        <v>0</v>
      </c>
      <c r="FV537" s="0" t="n">
        <f aca="false">IF(CHOOSE(MATCH(CC$5,$B$10:$E$10,0),$B537,$C537,$D537,$E537)*CC$6+CC537*CC$7&lt;CC$2,CC$3*CC$4,0)</f>
        <v>0</v>
      </c>
      <c r="FW537" s="0" t="n">
        <f aca="false">IF(CHOOSE(MATCH(CD$5,$B$10:$E$10,0),$B537,$C537,$D537,$E537)*CD$6+CD537*CD$7&lt;CD$2,CD$3*CD$4,0)</f>
        <v>0</v>
      </c>
      <c r="FX537" s="0" t="n">
        <f aca="false">IF(CHOOSE(MATCH(CE$5,$B$10:$E$10,0),$B537,$C537,$D537,$E537)*CE$6+CE537*CE$7&lt;CE$2,CE$3*CE$4,0)</f>
        <v>0</v>
      </c>
      <c r="FY537" s="0" t="n">
        <f aca="false">IF(CHOOSE(MATCH(CF$5,$B$10:$E$10,0),$B537,$C537,$D537,$E537)*CF$6+CF537*CF$7&lt;CF$2,CF$3*CF$4,0)</f>
        <v>0</v>
      </c>
      <c r="FZ537" s="0" t="n">
        <f aca="false">IF(CHOOSE(MATCH(CG$5,$B$10:$E$10,0),$B537,$C537,$D537,$E537)*CG$6+CG537*CG$7&lt;CG$2,CG$3*CG$4,0)</f>
        <v>0</v>
      </c>
      <c r="GA537" s="0" t="n">
        <f aca="false">IF(CHOOSE(MATCH(CH$5,$B$10:$E$10,0),$B537,$C537,$D537,$E537)*CH$6+CH537*CH$7&lt;CH$2,CH$3*CH$4,0)</f>
        <v>0</v>
      </c>
      <c r="GB537" s="0" t="n">
        <f aca="false">IF(CHOOSE(MATCH(CI$5,$B$10:$E$10,0),$B537,$C537,$D537,$E537)*CI$6+CI537*CI$7&lt;CI$2,CI$3*CI$4,0)</f>
        <v>0</v>
      </c>
      <c r="GC537" s="0" t="n">
        <f aca="false">IF(CHOOSE(MATCH(CJ$5,$B$10:$E$10,0),$B537,$C537,$D537,$E537)*CJ$6+CJ537*CJ$7&lt;CJ$2,CJ$3*CJ$4,0)</f>
        <v>0</v>
      </c>
      <c r="GD537" s="0" t="n">
        <f aca="false">IF(CHOOSE(MATCH(CK$5,$B$10:$E$10,0),$B537,$C537,$D537,$E537)*CK$6+CK537*CK$7&lt;CK$2,CK$3*CK$4,0)</f>
        <v>0</v>
      </c>
      <c r="GE537" s="0" t="n">
        <f aca="false">IF(CHOOSE(MATCH(CL$5,$B$10:$E$10,0),$B537,$C537,$D537,$E537)*CL$6+CL537*CL$7&lt;CL$2,CL$3*CL$4,0)</f>
        <v>0</v>
      </c>
      <c r="GF537" s="0" t="n">
        <f aca="false">IF(CHOOSE(MATCH(CM$5,$B$10:$E$10,0),$B537,$C537,$D537,$E537)*CM$6+CM537*CM$7&lt;CM$2,CM$3*CM$4,0)</f>
        <v>0</v>
      </c>
      <c r="GG537" s="0" t="n">
        <f aca="false">IF(CHOOSE(MATCH(CN$5,$B$10:$E$10,0),$B537,$C537,$D537,$E537)*CN$6+CN537*CN$7&lt;CN$2,CN$3*CN$4,0)</f>
        <v>0</v>
      </c>
      <c r="GH537" s="0" t="n">
        <f aca="false">IF(CHOOSE(MATCH(CO$5,$B$10:$E$10,0),$B537,$C537,$D537,$E537)*CO$6+CO537*CO$7&lt;CO$2,CO$3*CO$4,0)</f>
        <v>0</v>
      </c>
      <c r="GI537" s="0" t="n">
        <f aca="false">IF(CHOOSE(MATCH(CP$5,$B$10:$E$10,0),$B537,$C537,$D537,$E537)*CP$6+CP537*CP$7&lt;CP$2,CP$3*CP$4,0)</f>
        <v>0</v>
      </c>
      <c r="GJ537" s="0" t="n">
        <f aca="false">IF(CHOOSE(MATCH(CQ$5,$B$10:$E$10,0),$B537,$C537,$D537,$E537)*CQ$6+CQ537*CQ$7&lt;CQ$2,CQ$3*CQ$4,0)</f>
        <v>0</v>
      </c>
      <c r="GK537" s="0" t="n">
        <f aca="false">IF(CHOOSE(MATCH(CR$5,$B$10:$E$10,0),$B537,$C537,$D537,$E537)*CR$6+CR537*CR$7&lt;CR$2,CR$3*CR$4,0)</f>
        <v>0</v>
      </c>
      <c r="GL537" s="0" t="n">
        <f aca="false">IF(CHOOSE(MATCH(CS$5,$B$10:$E$10,0),$B537,$C537,$D537,$E537)*CS$6+CS537*CS$7&lt;CS$2,CS$3*CS$4,0)</f>
        <v>0</v>
      </c>
      <c r="GM537" s="0" t="n">
        <f aca="false">IF(CHOOSE(MATCH(CT$5,$B$10:$E$10,0),$B537,$C537,$D537,$E537)*CT$6+CT537*CT$7&lt;CT$2,CT$3*CT$4,0)</f>
        <v>0</v>
      </c>
      <c r="GN537" s="0" t="n">
        <f aca="false">IF(CHOOSE(MATCH(CU$5,$B$10:$E$10,0),$B537,$C537,$D537,$E537)*CU$6+CU537*CU$7&lt;CU$2,CU$3*CU$4,0)</f>
        <v>0</v>
      </c>
      <c r="GO537" s="0" t="n">
        <f aca="false">IF(CHOOSE(MATCH(CV$5,$B$10:$E$10,0),$B537,$C537,$D537,$E537)*CV$6+CV537*CV$7&lt;CV$2,CV$3*CV$4,0)</f>
        <v>0</v>
      </c>
      <c r="GP537" s="0" t="n">
        <f aca="false">IF(CHOOSE(MATCH(CW$5,$B$10:$E$10,0),$B537,$C537,$D537,$E537)*CW$6+CW537*CW$7&lt;CW$2,CW$3*CW$4,0)</f>
        <v>0</v>
      </c>
      <c r="GQ537" s="0" t="n">
        <f aca="false">IF(CHOOSE(MATCH(CX$5,$B$10:$E$10,0),$B537,$C537,$D537,$E537)*CX$6+CX537*CX$7&lt;CX$2,CX$3*CX$4,0)</f>
        <v>0</v>
      </c>
      <c r="GS537" s="0" t="n">
        <f aca="false">SUM(CZ537:GQ537)</f>
        <v>0</v>
      </c>
      <c r="GT537" s="0" t="n">
        <f aca="false">IF(GS537&gt;$GS$6,1,0)</f>
        <v>0</v>
      </c>
    </row>
    <row r="538" customFormat="false" ht="14" hidden="false" customHeight="false" outlineLevel="0" collapsed="false">
      <c r="A538" s="0" t="n">
        <v>528</v>
      </c>
      <c r="B538" s="0" t="n">
        <v>0.019513322377314</v>
      </c>
      <c r="C538" s="0" t="n">
        <v>-0.0891731576349445</v>
      </c>
      <c r="D538" s="0" t="n">
        <v>-3.37995455726823</v>
      </c>
      <c r="E538" s="0" t="n">
        <v>-2.86172335774873</v>
      </c>
      <c r="G538" s="0" t="n">
        <v>-0.117657918963232</v>
      </c>
      <c r="H538" s="0" t="n">
        <v>-1.11232338895206</v>
      </c>
      <c r="I538" s="0" t="n">
        <v>0.763945990911452</v>
      </c>
      <c r="J538" s="0" t="n">
        <v>-0.0629620444669854</v>
      </c>
      <c r="K538" s="0" t="n">
        <v>1.56121586769586</v>
      </c>
      <c r="L538" s="0" t="n">
        <v>-2.10724465432577</v>
      </c>
      <c r="M538" s="0" t="n">
        <v>-0.201591774384724</v>
      </c>
      <c r="N538" s="0" t="n">
        <v>0.371387613995466</v>
      </c>
      <c r="O538" s="0" t="n">
        <v>-0.919333160709357</v>
      </c>
      <c r="P538" s="0" t="n">
        <v>1.52035681821872</v>
      </c>
      <c r="Q538" s="0" t="n">
        <v>-1.09879238152644</v>
      </c>
      <c r="R538" s="0" t="n">
        <v>2.02697265194729</v>
      </c>
      <c r="S538" s="0" t="n">
        <v>-1.58925558935152</v>
      </c>
      <c r="T538" s="0" t="n">
        <v>0.530740180693101</v>
      </c>
      <c r="U538" s="0" t="n">
        <v>0.111343751996174</v>
      </c>
      <c r="V538" s="0" t="n">
        <v>1.47051196108805</v>
      </c>
      <c r="W538" s="0" t="n">
        <v>0.772474777477328</v>
      </c>
      <c r="X538" s="0" t="n">
        <v>-0.0210002326639369</v>
      </c>
      <c r="Y538" s="0" t="n">
        <v>-0.762206582294311</v>
      </c>
      <c r="Z538" s="0" t="n">
        <v>1.72461113834288</v>
      </c>
      <c r="AA538" s="0" t="n">
        <v>1.20940285341931</v>
      </c>
      <c r="AB538" s="0" t="n">
        <v>-0.146442289405968</v>
      </c>
      <c r="AC538" s="0" t="n">
        <v>-1.96425389731303</v>
      </c>
      <c r="AD538" s="0" t="n">
        <v>-0.817810814623954</v>
      </c>
      <c r="AE538" s="0" t="n">
        <v>-0.406206481784466</v>
      </c>
      <c r="AF538" s="0" t="n">
        <v>1.86532815860119</v>
      </c>
      <c r="AG538" s="0" t="n">
        <v>-0.655002168059582</v>
      </c>
      <c r="AH538" s="0" t="n">
        <v>0.231037802223</v>
      </c>
      <c r="AI538" s="0" t="n">
        <v>-0.256808334597736</v>
      </c>
      <c r="AJ538" s="0" t="n">
        <v>0.944010025705211</v>
      </c>
      <c r="AK538" s="0" t="n">
        <v>0.314587396132993</v>
      </c>
      <c r="AL538" s="0" t="n">
        <v>0.216134594666073</v>
      </c>
      <c r="AM538" s="0" t="n">
        <v>-0.366965196008096</v>
      </c>
      <c r="AN538" s="0" t="n">
        <v>-0.138637687996379</v>
      </c>
      <c r="AO538" s="0" t="n">
        <v>-0.380418896384072</v>
      </c>
      <c r="AP538" s="0" t="n">
        <v>-0.0291117885353742</v>
      </c>
      <c r="AQ538" s="0" t="n">
        <v>1.25114183902042</v>
      </c>
      <c r="AR538" s="0" t="n">
        <v>0.160918034453061</v>
      </c>
      <c r="AS538" s="0" t="n">
        <v>-0.290323214358068</v>
      </c>
      <c r="AT538" s="0" t="n">
        <v>-0.127677139971638</v>
      </c>
      <c r="AU538" s="0" t="n">
        <v>-1.20133563541458</v>
      </c>
      <c r="AV538" s="0" t="n">
        <v>0.588267994316993</v>
      </c>
      <c r="AW538" s="0" t="n">
        <v>-1.43856595968828</v>
      </c>
      <c r="AX538" s="0" t="n">
        <v>-1.81900304596638</v>
      </c>
      <c r="AY538" s="0" t="n">
        <v>1.89997990673874</v>
      </c>
      <c r="AZ538" s="0" t="n">
        <v>0.251120582106523</v>
      </c>
      <c r="BA538" s="0" t="n">
        <v>-0.662794263917022</v>
      </c>
      <c r="BB538" s="0" t="n">
        <v>0.29575403459603</v>
      </c>
      <c r="BC538" s="0" t="n">
        <v>-0.749381570130936</v>
      </c>
      <c r="BD538" s="0" t="n">
        <v>0.735174126020866</v>
      </c>
      <c r="BE538" s="0" t="n">
        <v>-1.1910105968127</v>
      </c>
      <c r="BF538" s="0" t="n">
        <v>-0.345446551364148</v>
      </c>
      <c r="BG538" s="0" t="n">
        <v>0.257915644397144</v>
      </c>
      <c r="BH538" s="0" t="n">
        <v>1.16212277134764</v>
      </c>
      <c r="BI538" s="0" t="n">
        <v>0.856473434396321</v>
      </c>
      <c r="BJ538" s="0" t="n">
        <v>-1.14707518150681</v>
      </c>
      <c r="BK538" s="0" t="n">
        <v>-0.620593709754758</v>
      </c>
      <c r="BL538" s="0" t="n">
        <v>0.799668669060338</v>
      </c>
      <c r="BM538" s="0" t="n">
        <v>-1.32054992718622</v>
      </c>
      <c r="BN538" s="0" t="n">
        <v>1.77813944901573</v>
      </c>
      <c r="BO538" s="0" t="n">
        <v>-0.406787421525223</v>
      </c>
      <c r="BP538" s="0" t="n">
        <v>0.579377683607163</v>
      </c>
      <c r="BQ538" s="0" t="n">
        <v>-1.215785232489</v>
      </c>
      <c r="BR538" s="0" t="n">
        <v>0.377049218514003</v>
      </c>
      <c r="BS538" s="0" t="n">
        <v>0.112421503217774</v>
      </c>
      <c r="BT538" s="0" t="n">
        <v>1.31562728711288</v>
      </c>
      <c r="BU538" s="0" t="n">
        <v>-0.0681745859765215</v>
      </c>
      <c r="BV538" s="0" t="n">
        <v>1.17118815978756</v>
      </c>
      <c r="BW538" s="0" t="n">
        <v>0.422126049670624</v>
      </c>
      <c r="BX538" s="0" t="n">
        <v>0.926595475903014</v>
      </c>
      <c r="BY538" s="0" t="n">
        <v>0.640001189822215</v>
      </c>
      <c r="BZ538" s="0" t="n">
        <v>0.0376849129679613</v>
      </c>
      <c r="CA538" s="0" t="n">
        <v>2.56921339314431</v>
      </c>
      <c r="CB538" s="0" t="n">
        <v>-0.0260502019955311</v>
      </c>
      <c r="CC538" s="0" t="n">
        <v>0.32102434488479</v>
      </c>
      <c r="CD538" s="0" t="n">
        <v>0.216839453059947</v>
      </c>
      <c r="CE538" s="0" t="n">
        <v>-0.228759517995059</v>
      </c>
      <c r="CF538" s="0" t="n">
        <v>1.26873601402622</v>
      </c>
      <c r="CG538" s="0" t="n">
        <v>1.01944351627026</v>
      </c>
      <c r="CH538" s="0" t="n">
        <v>-0.276943410426611</v>
      </c>
      <c r="CI538" s="0" t="n">
        <v>-0.835900664242217</v>
      </c>
      <c r="CJ538" s="0" t="n">
        <v>-1.34755737235537</v>
      </c>
      <c r="CK538" s="0" t="n">
        <v>-2.98809027299285</v>
      </c>
      <c r="CL538" s="0" t="n">
        <v>-0.144509613164701</v>
      </c>
      <c r="CM538" s="0" t="n">
        <v>-0.31161562219495</v>
      </c>
      <c r="CN538" s="0" t="n">
        <v>1.3625003703055</v>
      </c>
      <c r="CO538" s="0" t="n">
        <v>-0.169991380971624</v>
      </c>
      <c r="CP538" s="0" t="n">
        <v>0.116656337922905</v>
      </c>
      <c r="CQ538" s="0" t="n">
        <v>0.102342028185376</v>
      </c>
      <c r="CR538" s="0" t="n">
        <v>-2.87116563413292</v>
      </c>
      <c r="CS538" s="0" t="n">
        <v>-0.183200654646498</v>
      </c>
      <c r="CT538" s="0" t="n">
        <v>0.833515514386818</v>
      </c>
      <c r="CU538" s="0" t="n">
        <v>-1.92816514754668</v>
      </c>
      <c r="CV538" s="0" t="n">
        <v>2.09199242817704</v>
      </c>
      <c r="CW538" s="0" t="n">
        <v>0.521426954946946</v>
      </c>
      <c r="CX538" s="0" t="n">
        <v>0.753948370402213</v>
      </c>
      <c r="CZ538" s="0" t="n">
        <f aca="false">IF(CHOOSE(MATCH(G$5,$B$10:$E$10,0),$B538,$C538,$D538,$E538)*G$6+G538*G$7&lt;G$2,G$3*G$4,0)</f>
        <v>0</v>
      </c>
      <c r="DA538" s="0" t="n">
        <f aca="false">IF(CHOOSE(MATCH(H$5,$B$10:$E$10,0),$B538,$C538,$D538,$E538)*H$6+H538*H$7&lt;H$2,H$3*H$4,0)</f>
        <v>0</v>
      </c>
      <c r="DB538" s="0" t="n">
        <f aca="false">IF(CHOOSE(MATCH(I$5,$B$10:$E$10,0),$B538,$C538,$D538,$E538)*I$6+I538*I$7&lt;I$2,I$3*I$4,0)</f>
        <v>0</v>
      </c>
      <c r="DC538" s="0" t="n">
        <f aca="false">IF(CHOOSE(MATCH(J$5,$B$10:$E$10,0),$B538,$C538,$D538,$E538)*J$6+J538*J$7&lt;J$2,J$3*J$4,0)</f>
        <v>0</v>
      </c>
      <c r="DD538" s="0" t="n">
        <f aca="false">IF(CHOOSE(MATCH(K$5,$B$10:$E$10,0),$B538,$C538,$D538,$E538)*K$6+K538*K$7&lt;K$2,K$3*K$4,0)</f>
        <v>0</v>
      </c>
      <c r="DE538" s="0" t="n">
        <f aca="false">IF(CHOOSE(MATCH(L$5,$B$10:$E$10,0),$B538,$C538,$D538,$E538)*L$6+L538*L$7&lt;L$2,L$3*L$4,0)</f>
        <v>0</v>
      </c>
      <c r="DF538" s="0" t="n">
        <f aca="false">IF(CHOOSE(MATCH(M$5,$B$10:$E$10,0),$B538,$C538,$D538,$E538)*M$6+M538*M$7&lt;M$2,M$3*M$4,0)</f>
        <v>0</v>
      </c>
      <c r="DG538" s="0" t="n">
        <f aca="false">IF(CHOOSE(MATCH(N$5,$B$10:$E$10,0),$B538,$C538,$D538,$E538)*N$6+N538*N$7&lt;N$2,N$3*N$4,0)</f>
        <v>0</v>
      </c>
      <c r="DH538" s="0" t="n">
        <f aca="false">IF(CHOOSE(MATCH(O$5,$B$10:$E$10,0),$B538,$C538,$D538,$E538)*O$6+O538*O$7&lt;O$2,O$3*O$4,0)</f>
        <v>0</v>
      </c>
      <c r="DI538" s="0" t="n">
        <f aca="false">IF(CHOOSE(MATCH(P$5,$B$10:$E$10,0),$B538,$C538,$D538,$E538)*P$6+P538*P$7&lt;P$2,P$3*P$4,0)</f>
        <v>0</v>
      </c>
      <c r="DJ538" s="0" t="n">
        <f aca="false">IF(CHOOSE(MATCH(Q$5,$B$10:$E$10,0),$B538,$C538,$D538,$E538)*Q$6+Q538*Q$7&lt;Q$2,Q$3*Q$4,0)</f>
        <v>0</v>
      </c>
      <c r="DK538" s="0" t="n">
        <f aca="false">IF(CHOOSE(MATCH(R$5,$B$10:$E$10,0),$B538,$C538,$D538,$E538)*R$6+R538*R$7&lt;R$2,R$3*R$4,0)</f>
        <v>0</v>
      </c>
      <c r="DL538" s="0" t="n">
        <f aca="false">IF(CHOOSE(MATCH(S$5,$B$10:$E$10,0),$B538,$C538,$D538,$E538)*S$6+S538*S$7&lt;S$2,S$3*S$4,0)</f>
        <v>0</v>
      </c>
      <c r="DM538" s="0" t="n">
        <f aca="false">IF(CHOOSE(MATCH(T$5,$B$10:$E$10,0),$B538,$C538,$D538,$E538)*T$6+T538*T$7&lt;T$2,T$3*T$4,0)</f>
        <v>0</v>
      </c>
      <c r="DN538" s="0" t="n">
        <f aca="false">IF(CHOOSE(MATCH(U$5,$B$10:$E$10,0),$B538,$C538,$D538,$E538)*U$6+U538*U$7&lt;U$2,U$3*U$4,0)</f>
        <v>0</v>
      </c>
      <c r="DO538" s="0" t="n">
        <f aca="false">IF(CHOOSE(MATCH(V$5,$B$10:$E$10,0),$B538,$C538,$D538,$E538)*V$6+V538*V$7&lt;V$2,V$3*V$4,0)</f>
        <v>0</v>
      </c>
      <c r="DP538" s="0" t="n">
        <f aca="false">IF(CHOOSE(MATCH(W$5,$B$10:$E$10,0),$B538,$C538,$D538,$E538)*W$6+W538*W$7&lt;W$2,W$3*W$4,0)</f>
        <v>0</v>
      </c>
      <c r="DQ538" s="0" t="n">
        <f aca="false">IF(CHOOSE(MATCH(X$5,$B$10:$E$10,0),$B538,$C538,$D538,$E538)*X$6+X538*X$7&lt;X$2,X$3*X$4,0)</f>
        <v>0</v>
      </c>
      <c r="DR538" s="0" t="n">
        <f aca="false">IF(CHOOSE(MATCH(Y$5,$B$10:$E$10,0),$B538,$C538,$D538,$E538)*Y$6+Y538*Y$7&lt;Y$2,Y$3*Y$4,0)</f>
        <v>0</v>
      </c>
      <c r="DS538" s="0" t="n">
        <f aca="false">IF(CHOOSE(MATCH(Z$5,$B$10:$E$10,0),$B538,$C538,$D538,$E538)*Z$6+Z538*Z$7&lt;Z$2,Z$3*Z$4,0)</f>
        <v>0</v>
      </c>
      <c r="DT538" s="0" t="n">
        <f aca="false">IF(CHOOSE(MATCH(AA$5,$B$10:$E$10,0),$B538,$C538,$D538,$E538)*AA$6+AA538*AA$7&lt;AA$2,AA$3*AA$4,0)</f>
        <v>0</v>
      </c>
      <c r="DU538" s="0" t="n">
        <f aca="false">IF(CHOOSE(MATCH(AB$5,$B$10:$E$10,0),$B538,$C538,$D538,$E538)*AB$6+AB538*AB$7&lt;AB$2,AB$3*AB$4,0)</f>
        <v>0</v>
      </c>
      <c r="DV538" s="0" t="n">
        <f aca="false">IF(CHOOSE(MATCH(AC$5,$B$10:$E$10,0),$B538,$C538,$D538,$E538)*AC$6+AC538*AC$7&lt;AC$2,AC$3*AC$4,0)</f>
        <v>0</v>
      </c>
      <c r="DW538" s="0" t="n">
        <f aca="false">IF(CHOOSE(MATCH(AD$5,$B$10:$E$10,0),$B538,$C538,$D538,$E538)*AD$6+AD538*AD$7&lt;AD$2,AD$3*AD$4,0)</f>
        <v>0</v>
      </c>
      <c r="DX538" s="0" t="n">
        <f aca="false">IF(CHOOSE(MATCH(AE$5,$B$10:$E$10,0),$B538,$C538,$D538,$E538)*AE$6+AE538*AE$7&lt;AE$2,AE$3*AE$4,0)</f>
        <v>0</v>
      </c>
      <c r="DY538" s="0" t="n">
        <f aca="false">IF(CHOOSE(MATCH(AF$5,$B$10:$E$10,0),$B538,$C538,$D538,$E538)*AF$6+AF538*AF$7&lt;AF$2,AF$3*AF$4,0)</f>
        <v>0</v>
      </c>
      <c r="DZ538" s="0" t="n">
        <f aca="false">IF(CHOOSE(MATCH(AG$5,$B$10:$E$10,0),$B538,$C538,$D538,$E538)*AG$6+AG538*AG$7&lt;AG$2,AG$3*AG$4,0)</f>
        <v>0</v>
      </c>
      <c r="EA538" s="0" t="n">
        <f aca="false">IF(CHOOSE(MATCH(AH$5,$B$10:$E$10,0),$B538,$C538,$D538,$E538)*AH$6+AH538*AH$7&lt;AH$2,AH$3*AH$4,0)</f>
        <v>0</v>
      </c>
      <c r="EB538" s="0" t="n">
        <f aca="false">IF(CHOOSE(MATCH(AI$5,$B$10:$E$10,0),$B538,$C538,$D538,$E538)*AI$6+AI538*AI$7&lt;AI$2,AI$3*AI$4,0)</f>
        <v>0</v>
      </c>
      <c r="EC538" s="0" t="n">
        <f aca="false">IF(CHOOSE(MATCH(AJ$5,$B$10:$E$10,0),$B538,$C538,$D538,$E538)*AJ$6+AJ538*AJ$7&lt;AJ$2,AJ$3*AJ$4,0)</f>
        <v>0</v>
      </c>
      <c r="ED538" s="0" t="n">
        <f aca="false">IF(CHOOSE(MATCH(AK$5,$B$10:$E$10,0),$B538,$C538,$D538,$E538)*AK$6+AK538*AK$7&lt;AK$2,AK$3*AK$4,0)</f>
        <v>0</v>
      </c>
      <c r="EE538" s="0" t="n">
        <f aca="false">IF(CHOOSE(MATCH(AL$5,$B$10:$E$10,0),$B538,$C538,$D538,$E538)*AL$6+AL538*AL$7&lt;AL$2,AL$3*AL$4,0)</f>
        <v>0</v>
      </c>
      <c r="EF538" s="0" t="n">
        <f aca="false">IF(CHOOSE(MATCH(AM$5,$B$10:$E$10,0),$B538,$C538,$D538,$E538)*AM$6+AM538*AM$7&lt;AM$2,AM$3*AM$4,0)</f>
        <v>0</v>
      </c>
      <c r="EG538" s="0" t="n">
        <f aca="false">IF(CHOOSE(MATCH(AN$5,$B$10:$E$10,0),$B538,$C538,$D538,$E538)*AN$6+AN538*AN$7&lt;AN$2,AN$3*AN$4,0)</f>
        <v>0</v>
      </c>
      <c r="EH538" s="0" t="n">
        <f aca="false">IF(CHOOSE(MATCH(AO$5,$B$10:$E$10,0),$B538,$C538,$D538,$E538)*AO$6+AO538*AO$7&lt;AO$2,AO$3*AO$4,0)</f>
        <v>0</v>
      </c>
      <c r="EI538" s="0" t="n">
        <f aca="false">IF(CHOOSE(MATCH(AP$5,$B$10:$E$10,0),$B538,$C538,$D538,$E538)*AP$6+AP538*AP$7&lt;AP$2,AP$3*AP$4,0)</f>
        <v>0</v>
      </c>
      <c r="EJ538" s="0" t="n">
        <f aca="false">IF(CHOOSE(MATCH(AQ$5,$B$10:$E$10,0),$B538,$C538,$D538,$E538)*AQ$6+AQ538*AQ$7&lt;AQ$2,AQ$3*AQ$4,0)</f>
        <v>0</v>
      </c>
      <c r="EK538" s="0" t="n">
        <f aca="false">IF(CHOOSE(MATCH(AR$5,$B$10:$E$10,0),$B538,$C538,$D538,$E538)*AR$6+AR538*AR$7&lt;AR$2,AR$3*AR$4,0)</f>
        <v>0</v>
      </c>
      <c r="EL538" s="0" t="n">
        <f aca="false">IF(CHOOSE(MATCH(AS$5,$B$10:$E$10,0),$B538,$C538,$D538,$E538)*AS$6+AS538*AS$7&lt;AS$2,AS$3*AS$4,0)</f>
        <v>0</v>
      </c>
      <c r="EM538" s="0" t="n">
        <f aca="false">IF(CHOOSE(MATCH(AT$5,$B$10:$E$10,0),$B538,$C538,$D538,$E538)*AT$6+AT538*AT$7&lt;AT$2,AT$3*AT$4,0)</f>
        <v>0</v>
      </c>
      <c r="EN538" s="0" t="n">
        <f aca="false">IF(CHOOSE(MATCH(AU$5,$B$10:$E$10,0),$B538,$C538,$D538,$E538)*AU$6+AU538*AU$7&lt;AU$2,AU$3*AU$4,0)</f>
        <v>0</v>
      </c>
      <c r="EO538" s="0" t="n">
        <f aca="false">IF(CHOOSE(MATCH(AV$5,$B$10:$E$10,0),$B538,$C538,$D538,$E538)*AV$6+AV538*AV$7&lt;AV$2,AV$3*AV$4,0)</f>
        <v>0</v>
      </c>
      <c r="EP538" s="0" t="n">
        <f aca="false">IF(CHOOSE(MATCH(AW$5,$B$10:$E$10,0),$B538,$C538,$D538,$E538)*AW$6+AW538*AW$7&lt;AW$2,AW$3*AW$4,0)</f>
        <v>0</v>
      </c>
      <c r="EQ538" s="0" t="n">
        <f aca="false">IF(CHOOSE(MATCH(AX$5,$B$10:$E$10,0),$B538,$C538,$D538,$E538)*AX$6+AX538*AX$7&lt;AX$2,AX$3*AX$4,0)</f>
        <v>0</v>
      </c>
      <c r="ER538" s="0" t="n">
        <f aca="false">IF(CHOOSE(MATCH(AY$5,$B$10:$E$10,0),$B538,$C538,$D538,$E538)*AY$6+AY538*AY$7&lt;AY$2,AY$3*AY$4,0)</f>
        <v>0</v>
      </c>
      <c r="ES538" s="0" t="n">
        <f aca="false">IF(CHOOSE(MATCH(AZ$5,$B$10:$E$10,0),$B538,$C538,$D538,$E538)*AZ$6+AZ538*AZ$7&lt;AZ$2,AZ$3*AZ$4,0)</f>
        <v>0</v>
      </c>
      <c r="ET538" s="0" t="n">
        <f aca="false">IF(CHOOSE(MATCH(BA$5,$B$10:$E$10,0),$B538,$C538,$D538,$E538)*BA$6+BA538*BA$7&lt;BA$2,BA$3*BA$4,0)</f>
        <v>0</v>
      </c>
      <c r="EU538" s="0" t="n">
        <f aca="false">IF(CHOOSE(MATCH(BB$5,$B$10:$E$10,0),$B538,$C538,$D538,$E538)*BB$6+BB538*BB$7&lt;BB$2,BB$3*BB$4,0)</f>
        <v>0</v>
      </c>
      <c r="EV538" s="0" t="n">
        <f aca="false">IF(CHOOSE(MATCH(BC$5,$B$10:$E$10,0),$B538,$C538,$D538,$E538)*BC$6+BC538*BC$7&lt;BC$2,BC$3*BC$4,0)</f>
        <v>12.5</v>
      </c>
      <c r="EW538" s="0" t="n">
        <f aca="false">IF(CHOOSE(MATCH(BD$5,$B$10:$E$10,0),$B538,$C538,$D538,$E538)*BD$6+BD538*BD$7&lt;BD$2,BD$3*BD$4,0)</f>
        <v>0</v>
      </c>
      <c r="EX538" s="0" t="n">
        <f aca="false">IF(CHOOSE(MATCH(BE$5,$B$10:$E$10,0),$B538,$C538,$D538,$E538)*BE$6+BE538*BE$7&lt;BE$2,BE$3*BE$4,0)</f>
        <v>12.5</v>
      </c>
      <c r="EY538" s="0" t="n">
        <f aca="false">IF(CHOOSE(MATCH(BF$5,$B$10:$E$10,0),$B538,$C538,$D538,$E538)*BF$6+BF538*BF$7&lt;BF$2,BF$3*BF$4,0)</f>
        <v>0</v>
      </c>
      <c r="EZ538" s="0" t="n">
        <f aca="false">IF(CHOOSE(MATCH(BG$5,$B$10:$E$10,0),$B538,$C538,$D538,$E538)*BG$6+BG538*BG$7&lt;BG$2,BG$3*BG$4,0)</f>
        <v>0</v>
      </c>
      <c r="FA538" s="0" t="n">
        <f aca="false">IF(CHOOSE(MATCH(BH$5,$B$10:$E$10,0),$B538,$C538,$D538,$E538)*BH$6+BH538*BH$7&lt;BH$2,BH$3*BH$4,0)</f>
        <v>0</v>
      </c>
      <c r="FB538" s="0" t="n">
        <f aca="false">IF(CHOOSE(MATCH(BI$5,$B$10:$E$10,0),$B538,$C538,$D538,$E538)*BI$6+BI538*BI$7&lt;BI$2,BI$3*BI$4,0)</f>
        <v>0</v>
      </c>
      <c r="FC538" s="0" t="n">
        <f aca="false">IF(CHOOSE(MATCH(BJ$5,$B$10:$E$10,0),$B538,$C538,$D538,$E538)*BJ$6+BJ538*BJ$7&lt;BJ$2,BJ$3*BJ$4,0)</f>
        <v>2.5</v>
      </c>
      <c r="FD538" s="0" t="n">
        <f aca="false">IF(CHOOSE(MATCH(BK$5,$B$10:$E$10,0),$B538,$C538,$D538,$E538)*BK$6+BK538*BK$7&lt;BK$2,BK$3*BK$4,0)</f>
        <v>0</v>
      </c>
      <c r="FE538" s="0" t="n">
        <f aca="false">IF(CHOOSE(MATCH(BL$5,$B$10:$E$10,0),$B538,$C538,$D538,$E538)*BL$6+BL538*BL$7&lt;BL$2,BL$3*BL$4,0)</f>
        <v>0</v>
      </c>
      <c r="FF538" s="0" t="n">
        <f aca="false">IF(CHOOSE(MATCH(BM$5,$B$10:$E$10,0),$B538,$C538,$D538,$E538)*BM$6+BM538*BM$7&lt;BM$2,BM$3*BM$4,0)</f>
        <v>0.5</v>
      </c>
      <c r="FG538" s="0" t="n">
        <f aca="false">IF(CHOOSE(MATCH(BN$5,$B$10:$E$10,0),$B538,$C538,$D538,$E538)*BN$6+BN538*BN$7&lt;BN$2,BN$3*BN$4,0)</f>
        <v>0</v>
      </c>
      <c r="FH538" s="0" t="n">
        <f aca="false">IF(CHOOSE(MATCH(BO$5,$B$10:$E$10,0),$B538,$C538,$D538,$E538)*BO$6+BO538*BO$7&lt;BO$2,BO$3*BO$4,0)</f>
        <v>0</v>
      </c>
      <c r="FI538" s="0" t="n">
        <f aca="false">IF(CHOOSE(MATCH(BP$5,$B$10:$E$10,0),$B538,$C538,$D538,$E538)*BP$6+BP538*BP$7&lt;BP$2,BP$3*BP$4,0)</f>
        <v>0</v>
      </c>
      <c r="FJ538" s="0" t="n">
        <f aca="false">IF(CHOOSE(MATCH(BQ$5,$B$10:$E$10,0),$B538,$C538,$D538,$E538)*BQ$6+BQ538*BQ$7&lt;BQ$2,BQ$3*BQ$4,0)</f>
        <v>0</v>
      </c>
      <c r="FK538" s="0" t="n">
        <f aca="false">IF(CHOOSE(MATCH(BR$5,$B$10:$E$10,0),$B538,$C538,$D538,$E538)*BR$6+BR538*BR$7&lt;BR$2,BR$3*BR$4,0)</f>
        <v>0</v>
      </c>
      <c r="FL538" s="0" t="n">
        <f aca="false">IF(CHOOSE(MATCH(BS$5,$B$10:$E$10,0),$B538,$C538,$D538,$E538)*BS$6+BS538*BS$7&lt;BS$2,BS$3*BS$4,0)</f>
        <v>0</v>
      </c>
      <c r="FM538" s="0" t="n">
        <f aca="false">IF(CHOOSE(MATCH(BT$5,$B$10:$E$10,0),$B538,$C538,$D538,$E538)*BT$6+BT538*BT$7&lt;BT$2,BT$3*BT$4,0)</f>
        <v>0</v>
      </c>
      <c r="FN538" s="0" t="n">
        <f aca="false">IF(CHOOSE(MATCH(BU$5,$B$10:$E$10,0),$B538,$C538,$D538,$E538)*BU$6+BU538*BU$7&lt;BU$2,BU$3*BU$4,0)</f>
        <v>0</v>
      </c>
      <c r="FO538" s="0" t="n">
        <f aca="false">IF(CHOOSE(MATCH(BV$5,$B$10:$E$10,0),$B538,$C538,$D538,$E538)*BV$6+BV538*BV$7&lt;BV$2,BV$3*BV$4,0)</f>
        <v>0</v>
      </c>
      <c r="FP538" s="0" t="n">
        <f aca="false">IF(CHOOSE(MATCH(BW$5,$B$10:$E$10,0),$B538,$C538,$D538,$E538)*BW$6+BW538*BW$7&lt;BW$2,BW$3*BW$4,0)</f>
        <v>0</v>
      </c>
      <c r="FQ538" s="0" t="n">
        <f aca="false">IF(CHOOSE(MATCH(BX$5,$B$10:$E$10,0),$B538,$C538,$D538,$E538)*BX$6+BX538*BX$7&lt;BX$2,BX$3*BX$4,0)</f>
        <v>0</v>
      </c>
      <c r="FR538" s="0" t="n">
        <f aca="false">IF(CHOOSE(MATCH(BY$5,$B$10:$E$10,0),$B538,$C538,$D538,$E538)*BY$6+BY538*BY$7&lt;BY$2,BY$3*BY$4,0)</f>
        <v>0</v>
      </c>
      <c r="FS538" s="0" t="n">
        <f aca="false">IF(CHOOSE(MATCH(BZ$5,$B$10:$E$10,0),$B538,$C538,$D538,$E538)*BZ$6+BZ538*BZ$7&lt;BZ$2,BZ$3*BZ$4,0)</f>
        <v>0</v>
      </c>
      <c r="FT538" s="0" t="n">
        <f aca="false">IF(CHOOSE(MATCH(CA$5,$B$10:$E$10,0),$B538,$C538,$D538,$E538)*CA$6+CA538*CA$7&lt;CA$2,CA$3*CA$4,0)</f>
        <v>0</v>
      </c>
      <c r="FU538" s="0" t="n">
        <f aca="false">IF(CHOOSE(MATCH(CB$5,$B$10:$E$10,0),$B538,$C538,$D538,$E538)*CB$6+CB538*CB$7&lt;CB$2,CB$3*CB$4,0)</f>
        <v>0</v>
      </c>
      <c r="FV538" s="0" t="n">
        <f aca="false">IF(CHOOSE(MATCH(CC$5,$B$10:$E$10,0),$B538,$C538,$D538,$E538)*CC$6+CC538*CC$7&lt;CC$2,CC$3*CC$4,0)</f>
        <v>0</v>
      </c>
      <c r="FW538" s="0" t="n">
        <f aca="false">IF(CHOOSE(MATCH(CD$5,$B$10:$E$10,0),$B538,$C538,$D538,$E538)*CD$6+CD538*CD$7&lt;CD$2,CD$3*CD$4,0)</f>
        <v>0</v>
      </c>
      <c r="FX538" s="0" t="n">
        <f aca="false">IF(CHOOSE(MATCH(CE$5,$B$10:$E$10,0),$B538,$C538,$D538,$E538)*CE$6+CE538*CE$7&lt;CE$2,CE$3*CE$4,0)</f>
        <v>0</v>
      </c>
      <c r="FY538" s="0" t="n">
        <f aca="false">IF(CHOOSE(MATCH(CF$5,$B$10:$E$10,0),$B538,$C538,$D538,$E538)*CF$6+CF538*CF$7&lt;CF$2,CF$3*CF$4,0)</f>
        <v>0</v>
      </c>
      <c r="FZ538" s="0" t="n">
        <f aca="false">IF(CHOOSE(MATCH(CG$5,$B$10:$E$10,0),$B538,$C538,$D538,$E538)*CG$6+CG538*CG$7&lt;CG$2,CG$3*CG$4,0)</f>
        <v>0</v>
      </c>
      <c r="GA538" s="0" t="n">
        <f aca="false">IF(CHOOSE(MATCH(CH$5,$B$10:$E$10,0),$B538,$C538,$D538,$E538)*CH$6+CH538*CH$7&lt;CH$2,CH$3*CH$4,0)</f>
        <v>0</v>
      </c>
      <c r="GB538" s="0" t="n">
        <f aca="false">IF(CHOOSE(MATCH(CI$5,$B$10:$E$10,0),$B538,$C538,$D538,$E538)*CI$6+CI538*CI$7&lt;CI$2,CI$3*CI$4,0)</f>
        <v>0</v>
      </c>
      <c r="GC538" s="0" t="n">
        <f aca="false">IF(CHOOSE(MATCH(CJ$5,$B$10:$E$10,0),$B538,$C538,$D538,$E538)*CJ$6+CJ538*CJ$7&lt;CJ$2,CJ$3*CJ$4,0)</f>
        <v>0.5</v>
      </c>
      <c r="GD538" s="0" t="n">
        <f aca="false">IF(CHOOSE(MATCH(CK$5,$B$10:$E$10,0),$B538,$C538,$D538,$E538)*CK$6+CK538*CK$7&lt;CK$2,CK$3*CK$4,0)</f>
        <v>0.5</v>
      </c>
      <c r="GE538" s="0" t="n">
        <f aca="false">IF(CHOOSE(MATCH(CL$5,$B$10:$E$10,0),$B538,$C538,$D538,$E538)*CL$6+CL538*CL$7&lt;CL$2,CL$3*CL$4,0)</f>
        <v>0</v>
      </c>
      <c r="GF538" s="0" t="n">
        <f aca="false">IF(CHOOSE(MATCH(CM$5,$B$10:$E$10,0),$B538,$C538,$D538,$E538)*CM$6+CM538*CM$7&lt;CM$2,CM$3*CM$4,0)</f>
        <v>0</v>
      </c>
      <c r="GG538" s="0" t="n">
        <f aca="false">IF(CHOOSE(MATCH(CN$5,$B$10:$E$10,0),$B538,$C538,$D538,$E538)*CN$6+CN538*CN$7&lt;CN$2,CN$3*CN$4,0)</f>
        <v>0</v>
      </c>
      <c r="GH538" s="0" t="n">
        <f aca="false">IF(CHOOSE(MATCH(CO$5,$B$10:$E$10,0),$B538,$C538,$D538,$E538)*CO$6+CO538*CO$7&lt;CO$2,CO$3*CO$4,0)</f>
        <v>0</v>
      </c>
      <c r="GI538" s="0" t="n">
        <f aca="false">IF(CHOOSE(MATCH(CP$5,$B$10:$E$10,0),$B538,$C538,$D538,$E538)*CP$6+CP538*CP$7&lt;CP$2,CP$3*CP$4,0)</f>
        <v>0</v>
      </c>
      <c r="GJ538" s="0" t="n">
        <f aca="false">IF(CHOOSE(MATCH(CQ$5,$B$10:$E$10,0),$B538,$C538,$D538,$E538)*CQ$6+CQ538*CQ$7&lt;CQ$2,CQ$3*CQ$4,0)</f>
        <v>0</v>
      </c>
      <c r="GK538" s="0" t="n">
        <f aca="false">IF(CHOOSE(MATCH(CR$5,$B$10:$E$10,0),$B538,$C538,$D538,$E538)*CR$6+CR538*CR$7&lt;CR$2,CR$3*CR$4,0)</f>
        <v>2.5</v>
      </c>
      <c r="GL538" s="0" t="n">
        <f aca="false">IF(CHOOSE(MATCH(CS$5,$B$10:$E$10,0),$B538,$C538,$D538,$E538)*CS$6+CS538*CS$7&lt;CS$2,CS$3*CS$4,0)</f>
        <v>0</v>
      </c>
      <c r="GM538" s="0" t="n">
        <f aca="false">IF(CHOOSE(MATCH(CT$5,$B$10:$E$10,0),$B538,$C538,$D538,$E538)*CT$6+CT538*CT$7&lt;CT$2,CT$3*CT$4,0)</f>
        <v>0</v>
      </c>
      <c r="GN538" s="0" t="n">
        <f aca="false">IF(CHOOSE(MATCH(CU$5,$B$10:$E$10,0),$B538,$C538,$D538,$E538)*CU$6+CU538*CU$7&lt;CU$2,CU$3*CU$4,0)</f>
        <v>0.5</v>
      </c>
      <c r="GO538" s="0" t="n">
        <f aca="false">IF(CHOOSE(MATCH(CV$5,$B$10:$E$10,0),$B538,$C538,$D538,$E538)*CV$6+CV538*CV$7&lt;CV$2,CV$3*CV$4,0)</f>
        <v>0</v>
      </c>
      <c r="GP538" s="0" t="n">
        <f aca="false">IF(CHOOSE(MATCH(CW$5,$B$10:$E$10,0),$B538,$C538,$D538,$E538)*CW$6+CW538*CW$7&lt;CW$2,CW$3*CW$4,0)</f>
        <v>0</v>
      </c>
      <c r="GQ538" s="0" t="n">
        <f aca="false">IF(CHOOSE(MATCH(CX$5,$B$10:$E$10,0),$B538,$C538,$D538,$E538)*CX$6+CX538*CX$7&lt;CX$2,CX$3*CX$4,0)</f>
        <v>0</v>
      </c>
      <c r="GS538" s="0" t="n">
        <f aca="false">SUM(CZ538:GQ538)</f>
        <v>32</v>
      </c>
      <c r="GT538" s="0" t="n">
        <f aca="false">IF(GS538&gt;$GS$6,1,0)</f>
        <v>0</v>
      </c>
    </row>
    <row r="539" customFormat="false" ht="14" hidden="false" customHeight="false" outlineLevel="0" collapsed="false">
      <c r="A539" s="0" t="n">
        <v>529</v>
      </c>
      <c r="B539" s="0" t="n">
        <v>0.308173353594828</v>
      </c>
      <c r="C539" s="0" t="n">
        <v>-0.498215718108529</v>
      </c>
      <c r="D539" s="0" t="n">
        <v>0.193200967364467</v>
      </c>
      <c r="E539" s="0" t="n">
        <v>0.802025355590907</v>
      </c>
      <c r="G539" s="0" t="n">
        <v>-0.126135546452133</v>
      </c>
      <c r="H539" s="0" t="n">
        <v>-0.0819068191049155</v>
      </c>
      <c r="I539" s="0" t="n">
        <v>0.091197307483526</v>
      </c>
      <c r="J539" s="0" t="n">
        <v>0.55395730669261</v>
      </c>
      <c r="K539" s="0" t="n">
        <v>-0.497301471114042</v>
      </c>
      <c r="L539" s="0" t="n">
        <v>1.07708729046863</v>
      </c>
      <c r="M539" s="0" t="n">
        <v>0.088894012151286</v>
      </c>
      <c r="N539" s="0" t="n">
        <v>1.43641955219209</v>
      </c>
      <c r="O539" s="0" t="n">
        <v>0.924599135032622</v>
      </c>
      <c r="P539" s="0" t="n">
        <v>-0.0513148279424058</v>
      </c>
      <c r="Q539" s="0" t="n">
        <v>-0.477059529657709</v>
      </c>
      <c r="R539" s="0" t="n">
        <v>-0.532677404407878</v>
      </c>
      <c r="S539" s="0" t="n">
        <v>0.326183453580597</v>
      </c>
      <c r="T539" s="0" t="n">
        <v>-1.42746102937963</v>
      </c>
      <c r="U539" s="0" t="n">
        <v>-1.10356040750048</v>
      </c>
      <c r="V539" s="0" t="n">
        <v>-1.53783730638679</v>
      </c>
      <c r="W539" s="0" t="n">
        <v>0.0701686531101586</v>
      </c>
      <c r="X539" s="0" t="n">
        <v>-0.734472678232123</v>
      </c>
      <c r="Y539" s="0" t="n">
        <v>0.799880126578501</v>
      </c>
      <c r="Z539" s="0" t="n">
        <v>0.543375335837482</v>
      </c>
      <c r="AA539" s="0" t="n">
        <v>1.38470568344928</v>
      </c>
      <c r="AB539" s="0" t="n">
        <v>0.503891897096764</v>
      </c>
      <c r="AC539" s="0" t="n">
        <v>0.617164914729074</v>
      </c>
      <c r="AD539" s="0" t="n">
        <v>-0.660891146253562</v>
      </c>
      <c r="AE539" s="0" t="n">
        <v>-1.58871444000397</v>
      </c>
      <c r="AF539" s="0" t="n">
        <v>-0.916768385650357</v>
      </c>
      <c r="AG539" s="0" t="n">
        <v>0.850197920954088</v>
      </c>
      <c r="AH539" s="0" t="n">
        <v>0.568104496778687</v>
      </c>
      <c r="AI539" s="0" t="n">
        <v>1.0402436600998</v>
      </c>
      <c r="AJ539" s="0" t="n">
        <v>0.448534365204978</v>
      </c>
      <c r="AK539" s="0" t="n">
        <v>-0.0915042619453743</v>
      </c>
      <c r="AL539" s="0" t="n">
        <v>2.06351614906453</v>
      </c>
      <c r="AM539" s="0" t="n">
        <v>-0.564782567380462</v>
      </c>
      <c r="AN539" s="0" t="n">
        <v>0.634378238828504</v>
      </c>
      <c r="AO539" s="0" t="n">
        <v>1.87102159543429</v>
      </c>
      <c r="AP539" s="0" t="n">
        <v>1.64733137353323</v>
      </c>
      <c r="AQ539" s="0" t="n">
        <v>-0.93295966507867</v>
      </c>
      <c r="AR539" s="0" t="n">
        <v>1.24763573694509</v>
      </c>
      <c r="AS539" s="0" t="n">
        <v>-0.351868720827042</v>
      </c>
      <c r="AT539" s="0" t="n">
        <v>-0.969030224950984</v>
      </c>
      <c r="AU539" s="0" t="n">
        <v>-0.300872216030257</v>
      </c>
      <c r="AV539" s="0" t="n">
        <v>0.223501501750434</v>
      </c>
      <c r="AW539" s="0" t="n">
        <v>0.54568317864323</v>
      </c>
      <c r="AX539" s="0" t="n">
        <v>0.639813606539974</v>
      </c>
      <c r="AY539" s="0" t="n">
        <v>-0.975658167590154</v>
      </c>
      <c r="AZ539" s="0" t="n">
        <v>0.742813881515758</v>
      </c>
      <c r="BA539" s="0" t="n">
        <v>-0.0869738414621679</v>
      </c>
      <c r="BB539" s="0" t="n">
        <v>1.0143116924155</v>
      </c>
      <c r="BC539" s="0" t="n">
        <v>0.880004336067941</v>
      </c>
      <c r="BD539" s="0" t="n">
        <v>0.336851826432394</v>
      </c>
      <c r="BE539" s="0" t="n">
        <v>-0.20323113858467</v>
      </c>
      <c r="BF539" s="0" t="n">
        <v>0.199250962396036</v>
      </c>
      <c r="BG539" s="0" t="n">
        <v>-0.830705175758339</v>
      </c>
      <c r="BH539" s="0" t="n">
        <v>0.0364593688573223</v>
      </c>
      <c r="BI539" s="0" t="n">
        <v>-1.61015577759827</v>
      </c>
      <c r="BJ539" s="0" t="n">
        <v>-0.148221488416311</v>
      </c>
      <c r="BK539" s="0" t="n">
        <v>-0.0291117885353742</v>
      </c>
      <c r="BL539" s="0" t="n">
        <v>0.114500835479703</v>
      </c>
      <c r="BM539" s="0" t="n">
        <v>0.820164132164791</v>
      </c>
      <c r="BN539" s="0" t="n">
        <v>-0.713198460289277</v>
      </c>
      <c r="BO539" s="0" t="n">
        <v>-0.0178636128111975</v>
      </c>
      <c r="BP539" s="0" t="n">
        <v>-2.51322489930317</v>
      </c>
      <c r="BQ539" s="0" t="n">
        <v>-2.13405655813403</v>
      </c>
      <c r="BR539" s="0" t="n">
        <v>0.475602064398117</v>
      </c>
      <c r="BS539" s="0" t="n">
        <v>-1.6548028725083</v>
      </c>
      <c r="BT539" s="0" t="n">
        <v>2.03297531697899</v>
      </c>
      <c r="BU539" s="0" t="n">
        <v>-0.738787093723659</v>
      </c>
      <c r="BV539" s="0" t="n">
        <v>-0.0636509867035784</v>
      </c>
      <c r="BW539" s="0" t="n">
        <v>1.20338427223032</v>
      </c>
      <c r="BX539" s="0" t="n">
        <v>-0.512944779984537</v>
      </c>
      <c r="BY539" s="0" t="n">
        <v>-0.416696366301039</v>
      </c>
      <c r="BZ539" s="0" t="n">
        <v>-1.10313976620091</v>
      </c>
      <c r="CA539" s="0" t="n">
        <v>-0.71073486651585</v>
      </c>
      <c r="CB539" s="0" t="n">
        <v>-0.333939169649966</v>
      </c>
      <c r="CC539" s="0" t="n">
        <v>-0.282034307019785</v>
      </c>
      <c r="CD539" s="0" t="n">
        <v>-0.284981069853529</v>
      </c>
      <c r="CE539" s="0" t="n">
        <v>0.992042714642594</v>
      </c>
      <c r="CF539" s="0" t="n">
        <v>0.746649675420486</v>
      </c>
      <c r="CG539" s="0" t="n">
        <v>0.564064066566061</v>
      </c>
      <c r="CH539" s="0" t="n">
        <v>-0.357408680429217</v>
      </c>
      <c r="CI539" s="0" t="n">
        <v>-0.162544893100858</v>
      </c>
      <c r="CJ539" s="0" t="n">
        <v>-0.298632585327141</v>
      </c>
      <c r="CK539" s="0" t="n">
        <v>1.1237580110901</v>
      </c>
      <c r="CL539" s="0" t="n">
        <v>-0.284026100416668</v>
      </c>
      <c r="CM539" s="0" t="n">
        <v>0.00279214873444289</v>
      </c>
      <c r="CN539" s="0" t="n">
        <v>0.969764641922666</v>
      </c>
      <c r="CO539" s="0" t="n">
        <v>-0.573056695429841</v>
      </c>
      <c r="CP539" s="0" t="n">
        <v>0.537621644980391</v>
      </c>
      <c r="CQ539" s="0" t="n">
        <v>-0.541604094905779</v>
      </c>
      <c r="CR539" s="0" t="n">
        <v>2.07523044082336</v>
      </c>
      <c r="CS539" s="0" t="n">
        <v>-2.37952917814255</v>
      </c>
      <c r="CT539" s="0" t="n">
        <v>0.828222255222499</v>
      </c>
      <c r="CU539" s="0" t="n">
        <v>1.36037670017686</v>
      </c>
      <c r="CV539" s="0" t="n">
        <v>-0.385851990358788</v>
      </c>
      <c r="CW539" s="0" t="n">
        <v>-0.00133923094836064</v>
      </c>
      <c r="CX539" s="0" t="n">
        <v>0.542135012437939</v>
      </c>
      <c r="CZ539" s="0" t="n">
        <f aca="false">IF(CHOOSE(MATCH(G$5,$B$10:$E$10,0),$B539,$C539,$D539,$E539)*G$6+G539*G$7&lt;G$2,G$3*G$4,0)</f>
        <v>0</v>
      </c>
      <c r="DA539" s="0" t="n">
        <f aca="false">IF(CHOOSE(MATCH(H$5,$B$10:$E$10,0),$B539,$C539,$D539,$E539)*H$6+H539*H$7&lt;H$2,H$3*H$4,0)</f>
        <v>0</v>
      </c>
      <c r="DB539" s="0" t="n">
        <f aca="false">IF(CHOOSE(MATCH(I$5,$B$10:$E$10,0),$B539,$C539,$D539,$E539)*I$6+I539*I$7&lt;I$2,I$3*I$4,0)</f>
        <v>0</v>
      </c>
      <c r="DC539" s="0" t="n">
        <f aca="false">IF(CHOOSE(MATCH(J$5,$B$10:$E$10,0),$B539,$C539,$D539,$E539)*J$6+J539*J$7&lt;J$2,J$3*J$4,0)</f>
        <v>0</v>
      </c>
      <c r="DD539" s="0" t="n">
        <f aca="false">IF(CHOOSE(MATCH(K$5,$B$10:$E$10,0),$B539,$C539,$D539,$E539)*K$6+K539*K$7&lt;K$2,K$3*K$4,0)</f>
        <v>0</v>
      </c>
      <c r="DE539" s="0" t="n">
        <f aca="false">IF(CHOOSE(MATCH(L$5,$B$10:$E$10,0),$B539,$C539,$D539,$E539)*L$6+L539*L$7&lt;L$2,L$3*L$4,0)</f>
        <v>0</v>
      </c>
      <c r="DF539" s="0" t="n">
        <f aca="false">IF(CHOOSE(MATCH(M$5,$B$10:$E$10,0),$B539,$C539,$D539,$E539)*M$6+M539*M$7&lt;M$2,M$3*M$4,0)</f>
        <v>0</v>
      </c>
      <c r="DG539" s="0" t="n">
        <f aca="false">IF(CHOOSE(MATCH(N$5,$B$10:$E$10,0),$B539,$C539,$D539,$E539)*N$6+N539*N$7&lt;N$2,N$3*N$4,0)</f>
        <v>0</v>
      </c>
      <c r="DH539" s="0" t="n">
        <f aca="false">IF(CHOOSE(MATCH(O$5,$B$10:$E$10,0),$B539,$C539,$D539,$E539)*O$6+O539*O$7&lt;O$2,O$3*O$4,0)</f>
        <v>0</v>
      </c>
      <c r="DI539" s="0" t="n">
        <f aca="false">IF(CHOOSE(MATCH(P$5,$B$10:$E$10,0),$B539,$C539,$D539,$E539)*P$6+P539*P$7&lt;P$2,P$3*P$4,0)</f>
        <v>0</v>
      </c>
      <c r="DJ539" s="0" t="n">
        <f aca="false">IF(CHOOSE(MATCH(Q$5,$B$10:$E$10,0),$B539,$C539,$D539,$E539)*Q$6+Q539*Q$7&lt;Q$2,Q$3*Q$4,0)</f>
        <v>0</v>
      </c>
      <c r="DK539" s="0" t="n">
        <f aca="false">IF(CHOOSE(MATCH(R$5,$B$10:$E$10,0),$B539,$C539,$D539,$E539)*R$6+R539*R$7&lt;R$2,R$3*R$4,0)</f>
        <v>0</v>
      </c>
      <c r="DL539" s="0" t="n">
        <f aca="false">IF(CHOOSE(MATCH(S$5,$B$10:$E$10,0),$B539,$C539,$D539,$E539)*S$6+S539*S$7&lt;S$2,S$3*S$4,0)</f>
        <v>0</v>
      </c>
      <c r="DM539" s="0" t="n">
        <f aca="false">IF(CHOOSE(MATCH(T$5,$B$10:$E$10,0),$B539,$C539,$D539,$E539)*T$6+T539*T$7&lt;T$2,T$3*T$4,0)</f>
        <v>0</v>
      </c>
      <c r="DN539" s="0" t="n">
        <f aca="false">IF(CHOOSE(MATCH(U$5,$B$10:$E$10,0),$B539,$C539,$D539,$E539)*U$6+U539*U$7&lt;U$2,U$3*U$4,0)</f>
        <v>0</v>
      </c>
      <c r="DO539" s="0" t="n">
        <f aca="false">IF(CHOOSE(MATCH(V$5,$B$10:$E$10,0),$B539,$C539,$D539,$E539)*V$6+V539*V$7&lt;V$2,V$3*V$4,0)</f>
        <v>0</v>
      </c>
      <c r="DP539" s="0" t="n">
        <f aca="false">IF(CHOOSE(MATCH(W$5,$B$10:$E$10,0),$B539,$C539,$D539,$E539)*W$6+W539*W$7&lt;W$2,W$3*W$4,0)</f>
        <v>0</v>
      </c>
      <c r="DQ539" s="0" t="n">
        <f aca="false">IF(CHOOSE(MATCH(X$5,$B$10:$E$10,0),$B539,$C539,$D539,$E539)*X$6+X539*X$7&lt;X$2,X$3*X$4,0)</f>
        <v>0</v>
      </c>
      <c r="DR539" s="0" t="n">
        <f aca="false">IF(CHOOSE(MATCH(Y$5,$B$10:$E$10,0),$B539,$C539,$D539,$E539)*Y$6+Y539*Y$7&lt;Y$2,Y$3*Y$4,0)</f>
        <v>0</v>
      </c>
      <c r="DS539" s="0" t="n">
        <f aca="false">IF(CHOOSE(MATCH(Z$5,$B$10:$E$10,0),$B539,$C539,$D539,$E539)*Z$6+Z539*Z$7&lt;Z$2,Z$3*Z$4,0)</f>
        <v>0</v>
      </c>
      <c r="DT539" s="0" t="n">
        <f aca="false">IF(CHOOSE(MATCH(AA$5,$B$10:$E$10,0),$B539,$C539,$D539,$E539)*AA$6+AA539*AA$7&lt;AA$2,AA$3*AA$4,0)</f>
        <v>0</v>
      </c>
      <c r="DU539" s="0" t="n">
        <f aca="false">IF(CHOOSE(MATCH(AB$5,$B$10:$E$10,0),$B539,$C539,$D539,$E539)*AB$6+AB539*AB$7&lt;AB$2,AB$3*AB$4,0)</f>
        <v>0</v>
      </c>
      <c r="DV539" s="0" t="n">
        <f aca="false">IF(CHOOSE(MATCH(AC$5,$B$10:$E$10,0),$B539,$C539,$D539,$E539)*AC$6+AC539*AC$7&lt;AC$2,AC$3*AC$4,0)</f>
        <v>0</v>
      </c>
      <c r="DW539" s="0" t="n">
        <f aca="false">IF(CHOOSE(MATCH(AD$5,$B$10:$E$10,0),$B539,$C539,$D539,$E539)*AD$6+AD539*AD$7&lt;AD$2,AD$3*AD$4,0)</f>
        <v>0</v>
      </c>
      <c r="DX539" s="0" t="n">
        <f aca="false">IF(CHOOSE(MATCH(AE$5,$B$10:$E$10,0),$B539,$C539,$D539,$E539)*AE$6+AE539*AE$7&lt;AE$2,AE$3*AE$4,0)</f>
        <v>0</v>
      </c>
      <c r="DY539" s="0" t="n">
        <f aca="false">IF(CHOOSE(MATCH(AF$5,$B$10:$E$10,0),$B539,$C539,$D539,$E539)*AF$6+AF539*AF$7&lt;AF$2,AF$3*AF$4,0)</f>
        <v>0</v>
      </c>
      <c r="DZ539" s="0" t="n">
        <f aca="false">IF(CHOOSE(MATCH(AG$5,$B$10:$E$10,0),$B539,$C539,$D539,$E539)*AG$6+AG539*AG$7&lt;AG$2,AG$3*AG$4,0)</f>
        <v>0</v>
      </c>
      <c r="EA539" s="0" t="n">
        <f aca="false">IF(CHOOSE(MATCH(AH$5,$B$10:$E$10,0),$B539,$C539,$D539,$E539)*AH$6+AH539*AH$7&lt;AH$2,AH$3*AH$4,0)</f>
        <v>0</v>
      </c>
      <c r="EB539" s="0" t="n">
        <f aca="false">IF(CHOOSE(MATCH(AI$5,$B$10:$E$10,0),$B539,$C539,$D539,$E539)*AI$6+AI539*AI$7&lt;AI$2,AI$3*AI$4,0)</f>
        <v>0</v>
      </c>
      <c r="EC539" s="0" t="n">
        <f aca="false">IF(CHOOSE(MATCH(AJ$5,$B$10:$E$10,0),$B539,$C539,$D539,$E539)*AJ$6+AJ539*AJ$7&lt;AJ$2,AJ$3*AJ$4,0)</f>
        <v>0</v>
      </c>
      <c r="ED539" s="0" t="n">
        <f aca="false">IF(CHOOSE(MATCH(AK$5,$B$10:$E$10,0),$B539,$C539,$D539,$E539)*AK$6+AK539*AK$7&lt;AK$2,AK$3*AK$4,0)</f>
        <v>0</v>
      </c>
      <c r="EE539" s="0" t="n">
        <f aca="false">IF(CHOOSE(MATCH(AL$5,$B$10:$E$10,0),$B539,$C539,$D539,$E539)*AL$6+AL539*AL$7&lt;AL$2,AL$3*AL$4,0)</f>
        <v>0</v>
      </c>
      <c r="EF539" s="0" t="n">
        <f aca="false">IF(CHOOSE(MATCH(AM$5,$B$10:$E$10,0),$B539,$C539,$D539,$E539)*AM$6+AM539*AM$7&lt;AM$2,AM$3*AM$4,0)</f>
        <v>0</v>
      </c>
      <c r="EG539" s="0" t="n">
        <f aca="false">IF(CHOOSE(MATCH(AN$5,$B$10:$E$10,0),$B539,$C539,$D539,$E539)*AN$6+AN539*AN$7&lt;AN$2,AN$3*AN$4,0)</f>
        <v>0</v>
      </c>
      <c r="EH539" s="0" t="n">
        <f aca="false">IF(CHOOSE(MATCH(AO$5,$B$10:$E$10,0),$B539,$C539,$D539,$E539)*AO$6+AO539*AO$7&lt;AO$2,AO$3*AO$4,0)</f>
        <v>0</v>
      </c>
      <c r="EI539" s="0" t="n">
        <f aca="false">IF(CHOOSE(MATCH(AP$5,$B$10:$E$10,0),$B539,$C539,$D539,$E539)*AP$6+AP539*AP$7&lt;AP$2,AP$3*AP$4,0)</f>
        <v>0</v>
      </c>
      <c r="EJ539" s="0" t="n">
        <f aca="false">IF(CHOOSE(MATCH(AQ$5,$B$10:$E$10,0),$B539,$C539,$D539,$E539)*AQ$6+AQ539*AQ$7&lt;AQ$2,AQ$3*AQ$4,0)</f>
        <v>0</v>
      </c>
      <c r="EK539" s="0" t="n">
        <f aca="false">IF(CHOOSE(MATCH(AR$5,$B$10:$E$10,0),$B539,$C539,$D539,$E539)*AR$6+AR539*AR$7&lt;AR$2,AR$3*AR$4,0)</f>
        <v>0</v>
      </c>
      <c r="EL539" s="0" t="n">
        <f aca="false">IF(CHOOSE(MATCH(AS$5,$B$10:$E$10,0),$B539,$C539,$D539,$E539)*AS$6+AS539*AS$7&lt;AS$2,AS$3*AS$4,0)</f>
        <v>0</v>
      </c>
      <c r="EM539" s="0" t="n">
        <f aca="false">IF(CHOOSE(MATCH(AT$5,$B$10:$E$10,0),$B539,$C539,$D539,$E539)*AT$6+AT539*AT$7&lt;AT$2,AT$3*AT$4,0)</f>
        <v>0</v>
      </c>
      <c r="EN539" s="0" t="n">
        <f aca="false">IF(CHOOSE(MATCH(AU$5,$B$10:$E$10,0),$B539,$C539,$D539,$E539)*AU$6+AU539*AU$7&lt;AU$2,AU$3*AU$4,0)</f>
        <v>0</v>
      </c>
      <c r="EO539" s="0" t="n">
        <f aca="false">IF(CHOOSE(MATCH(AV$5,$B$10:$E$10,0),$B539,$C539,$D539,$E539)*AV$6+AV539*AV$7&lt;AV$2,AV$3*AV$4,0)</f>
        <v>0</v>
      </c>
      <c r="EP539" s="0" t="n">
        <f aca="false">IF(CHOOSE(MATCH(AW$5,$B$10:$E$10,0),$B539,$C539,$D539,$E539)*AW$6+AW539*AW$7&lt;AW$2,AW$3*AW$4,0)</f>
        <v>0</v>
      </c>
      <c r="EQ539" s="0" t="n">
        <f aca="false">IF(CHOOSE(MATCH(AX$5,$B$10:$E$10,0),$B539,$C539,$D539,$E539)*AX$6+AX539*AX$7&lt;AX$2,AX$3*AX$4,0)</f>
        <v>0</v>
      </c>
      <c r="ER539" s="0" t="n">
        <f aca="false">IF(CHOOSE(MATCH(AY$5,$B$10:$E$10,0),$B539,$C539,$D539,$E539)*AY$6+AY539*AY$7&lt;AY$2,AY$3*AY$4,0)</f>
        <v>0</v>
      </c>
      <c r="ES539" s="0" t="n">
        <f aca="false">IF(CHOOSE(MATCH(AZ$5,$B$10:$E$10,0),$B539,$C539,$D539,$E539)*AZ$6+AZ539*AZ$7&lt;AZ$2,AZ$3*AZ$4,0)</f>
        <v>0</v>
      </c>
      <c r="ET539" s="0" t="n">
        <f aca="false">IF(CHOOSE(MATCH(BA$5,$B$10:$E$10,0),$B539,$C539,$D539,$E539)*BA$6+BA539*BA$7&lt;BA$2,BA$3*BA$4,0)</f>
        <v>0</v>
      </c>
      <c r="EU539" s="0" t="n">
        <f aca="false">IF(CHOOSE(MATCH(BB$5,$B$10:$E$10,0),$B539,$C539,$D539,$E539)*BB$6+BB539*BB$7&lt;BB$2,BB$3*BB$4,0)</f>
        <v>0</v>
      </c>
      <c r="EV539" s="0" t="n">
        <f aca="false">IF(CHOOSE(MATCH(BC$5,$B$10:$E$10,0),$B539,$C539,$D539,$E539)*BC$6+BC539*BC$7&lt;BC$2,BC$3*BC$4,0)</f>
        <v>0</v>
      </c>
      <c r="EW539" s="0" t="n">
        <f aca="false">IF(CHOOSE(MATCH(BD$5,$B$10:$E$10,0),$B539,$C539,$D539,$E539)*BD$6+BD539*BD$7&lt;BD$2,BD$3*BD$4,0)</f>
        <v>0</v>
      </c>
      <c r="EX539" s="0" t="n">
        <f aca="false">IF(CHOOSE(MATCH(BE$5,$B$10:$E$10,0),$B539,$C539,$D539,$E539)*BE$6+BE539*BE$7&lt;BE$2,BE$3*BE$4,0)</f>
        <v>0</v>
      </c>
      <c r="EY539" s="0" t="n">
        <f aca="false">IF(CHOOSE(MATCH(BF$5,$B$10:$E$10,0),$B539,$C539,$D539,$E539)*BF$6+BF539*BF$7&lt;BF$2,BF$3*BF$4,0)</f>
        <v>0</v>
      </c>
      <c r="EZ539" s="0" t="n">
        <f aca="false">IF(CHOOSE(MATCH(BG$5,$B$10:$E$10,0),$B539,$C539,$D539,$E539)*BG$6+BG539*BG$7&lt;BG$2,BG$3*BG$4,0)</f>
        <v>0</v>
      </c>
      <c r="FA539" s="0" t="n">
        <f aca="false">IF(CHOOSE(MATCH(BH$5,$B$10:$E$10,0),$B539,$C539,$D539,$E539)*BH$6+BH539*BH$7&lt;BH$2,BH$3*BH$4,0)</f>
        <v>0</v>
      </c>
      <c r="FB539" s="0" t="n">
        <f aca="false">IF(CHOOSE(MATCH(BI$5,$B$10:$E$10,0),$B539,$C539,$D539,$E539)*BI$6+BI539*BI$7&lt;BI$2,BI$3*BI$4,0)</f>
        <v>0</v>
      </c>
      <c r="FC539" s="0" t="n">
        <f aca="false">IF(CHOOSE(MATCH(BJ$5,$B$10:$E$10,0),$B539,$C539,$D539,$E539)*BJ$6+BJ539*BJ$7&lt;BJ$2,BJ$3*BJ$4,0)</f>
        <v>0</v>
      </c>
      <c r="FD539" s="0" t="n">
        <f aca="false">IF(CHOOSE(MATCH(BK$5,$B$10:$E$10,0),$B539,$C539,$D539,$E539)*BK$6+BK539*BK$7&lt;BK$2,BK$3*BK$4,0)</f>
        <v>0</v>
      </c>
      <c r="FE539" s="0" t="n">
        <f aca="false">IF(CHOOSE(MATCH(BL$5,$B$10:$E$10,0),$B539,$C539,$D539,$E539)*BL$6+BL539*BL$7&lt;BL$2,BL$3*BL$4,0)</f>
        <v>0</v>
      </c>
      <c r="FF539" s="0" t="n">
        <f aca="false">IF(CHOOSE(MATCH(BM$5,$B$10:$E$10,0),$B539,$C539,$D539,$E539)*BM$6+BM539*BM$7&lt;BM$2,BM$3*BM$4,0)</f>
        <v>0</v>
      </c>
      <c r="FG539" s="0" t="n">
        <f aca="false">IF(CHOOSE(MATCH(BN$5,$B$10:$E$10,0),$B539,$C539,$D539,$E539)*BN$6+BN539*BN$7&lt;BN$2,BN$3*BN$4,0)</f>
        <v>0</v>
      </c>
      <c r="FH539" s="0" t="n">
        <f aca="false">IF(CHOOSE(MATCH(BO$5,$B$10:$E$10,0),$B539,$C539,$D539,$E539)*BO$6+BO539*BO$7&lt;BO$2,BO$3*BO$4,0)</f>
        <v>0</v>
      </c>
      <c r="FI539" s="0" t="n">
        <f aca="false">IF(CHOOSE(MATCH(BP$5,$B$10:$E$10,0),$B539,$C539,$D539,$E539)*BP$6+BP539*BP$7&lt;BP$2,BP$3*BP$4,0)</f>
        <v>0</v>
      </c>
      <c r="FJ539" s="0" t="n">
        <f aca="false">IF(CHOOSE(MATCH(BQ$5,$B$10:$E$10,0),$B539,$C539,$D539,$E539)*BQ$6+BQ539*BQ$7&lt;BQ$2,BQ$3*BQ$4,0)</f>
        <v>0</v>
      </c>
      <c r="FK539" s="0" t="n">
        <f aca="false">IF(CHOOSE(MATCH(BR$5,$B$10:$E$10,0),$B539,$C539,$D539,$E539)*BR$6+BR539*BR$7&lt;BR$2,BR$3*BR$4,0)</f>
        <v>0</v>
      </c>
      <c r="FL539" s="0" t="n">
        <f aca="false">IF(CHOOSE(MATCH(BS$5,$B$10:$E$10,0),$B539,$C539,$D539,$E539)*BS$6+BS539*BS$7&lt;BS$2,BS$3*BS$4,0)</f>
        <v>0</v>
      </c>
      <c r="FM539" s="0" t="n">
        <f aca="false">IF(CHOOSE(MATCH(BT$5,$B$10:$E$10,0),$B539,$C539,$D539,$E539)*BT$6+BT539*BT$7&lt;BT$2,BT$3*BT$4,0)</f>
        <v>0</v>
      </c>
      <c r="FN539" s="0" t="n">
        <f aca="false">IF(CHOOSE(MATCH(BU$5,$B$10:$E$10,0),$B539,$C539,$D539,$E539)*BU$6+BU539*BU$7&lt;BU$2,BU$3*BU$4,0)</f>
        <v>0</v>
      </c>
      <c r="FO539" s="0" t="n">
        <f aca="false">IF(CHOOSE(MATCH(BV$5,$B$10:$E$10,0),$B539,$C539,$D539,$E539)*BV$6+BV539*BV$7&lt;BV$2,BV$3*BV$4,0)</f>
        <v>0</v>
      </c>
      <c r="FP539" s="0" t="n">
        <f aca="false">IF(CHOOSE(MATCH(BW$5,$B$10:$E$10,0),$B539,$C539,$D539,$E539)*BW$6+BW539*BW$7&lt;BW$2,BW$3*BW$4,0)</f>
        <v>0</v>
      </c>
      <c r="FQ539" s="0" t="n">
        <f aca="false">IF(CHOOSE(MATCH(BX$5,$B$10:$E$10,0),$B539,$C539,$D539,$E539)*BX$6+BX539*BX$7&lt;BX$2,BX$3*BX$4,0)</f>
        <v>0</v>
      </c>
      <c r="FR539" s="0" t="n">
        <f aca="false">IF(CHOOSE(MATCH(BY$5,$B$10:$E$10,0),$B539,$C539,$D539,$E539)*BY$6+BY539*BY$7&lt;BY$2,BY$3*BY$4,0)</f>
        <v>0</v>
      </c>
      <c r="FS539" s="0" t="n">
        <f aca="false">IF(CHOOSE(MATCH(BZ$5,$B$10:$E$10,0),$B539,$C539,$D539,$E539)*BZ$6+BZ539*BZ$7&lt;BZ$2,BZ$3*BZ$4,0)</f>
        <v>0</v>
      </c>
      <c r="FT539" s="0" t="n">
        <f aca="false">IF(CHOOSE(MATCH(CA$5,$B$10:$E$10,0),$B539,$C539,$D539,$E539)*CA$6+CA539*CA$7&lt;CA$2,CA$3*CA$4,0)</f>
        <v>0</v>
      </c>
      <c r="FU539" s="0" t="n">
        <f aca="false">IF(CHOOSE(MATCH(CB$5,$B$10:$E$10,0),$B539,$C539,$D539,$E539)*CB$6+CB539*CB$7&lt;CB$2,CB$3*CB$4,0)</f>
        <v>0</v>
      </c>
      <c r="FV539" s="0" t="n">
        <f aca="false">IF(CHOOSE(MATCH(CC$5,$B$10:$E$10,0),$B539,$C539,$D539,$E539)*CC$6+CC539*CC$7&lt;CC$2,CC$3*CC$4,0)</f>
        <v>0</v>
      </c>
      <c r="FW539" s="0" t="n">
        <f aca="false">IF(CHOOSE(MATCH(CD$5,$B$10:$E$10,0),$B539,$C539,$D539,$E539)*CD$6+CD539*CD$7&lt;CD$2,CD$3*CD$4,0)</f>
        <v>0</v>
      </c>
      <c r="FX539" s="0" t="n">
        <f aca="false">IF(CHOOSE(MATCH(CE$5,$B$10:$E$10,0),$B539,$C539,$D539,$E539)*CE$6+CE539*CE$7&lt;CE$2,CE$3*CE$4,0)</f>
        <v>0</v>
      </c>
      <c r="FY539" s="0" t="n">
        <f aca="false">IF(CHOOSE(MATCH(CF$5,$B$10:$E$10,0),$B539,$C539,$D539,$E539)*CF$6+CF539*CF$7&lt;CF$2,CF$3*CF$4,0)</f>
        <v>0</v>
      </c>
      <c r="FZ539" s="0" t="n">
        <f aca="false">IF(CHOOSE(MATCH(CG$5,$B$10:$E$10,0),$B539,$C539,$D539,$E539)*CG$6+CG539*CG$7&lt;CG$2,CG$3*CG$4,0)</f>
        <v>0</v>
      </c>
      <c r="GA539" s="0" t="n">
        <f aca="false">IF(CHOOSE(MATCH(CH$5,$B$10:$E$10,0),$B539,$C539,$D539,$E539)*CH$6+CH539*CH$7&lt;CH$2,CH$3*CH$4,0)</f>
        <v>0</v>
      </c>
      <c r="GB539" s="0" t="n">
        <f aca="false">IF(CHOOSE(MATCH(CI$5,$B$10:$E$10,0),$B539,$C539,$D539,$E539)*CI$6+CI539*CI$7&lt;CI$2,CI$3*CI$4,0)</f>
        <v>0</v>
      </c>
      <c r="GC539" s="0" t="n">
        <f aca="false">IF(CHOOSE(MATCH(CJ$5,$B$10:$E$10,0),$B539,$C539,$D539,$E539)*CJ$6+CJ539*CJ$7&lt;CJ$2,CJ$3*CJ$4,0)</f>
        <v>0</v>
      </c>
      <c r="GD539" s="0" t="n">
        <f aca="false">IF(CHOOSE(MATCH(CK$5,$B$10:$E$10,0),$B539,$C539,$D539,$E539)*CK$6+CK539*CK$7&lt;CK$2,CK$3*CK$4,0)</f>
        <v>0</v>
      </c>
      <c r="GE539" s="0" t="n">
        <f aca="false">IF(CHOOSE(MATCH(CL$5,$B$10:$E$10,0),$B539,$C539,$D539,$E539)*CL$6+CL539*CL$7&lt;CL$2,CL$3*CL$4,0)</f>
        <v>0</v>
      </c>
      <c r="GF539" s="0" t="n">
        <f aca="false">IF(CHOOSE(MATCH(CM$5,$B$10:$E$10,0),$B539,$C539,$D539,$E539)*CM$6+CM539*CM$7&lt;CM$2,CM$3*CM$4,0)</f>
        <v>0</v>
      </c>
      <c r="GG539" s="0" t="n">
        <f aca="false">IF(CHOOSE(MATCH(CN$5,$B$10:$E$10,0),$B539,$C539,$D539,$E539)*CN$6+CN539*CN$7&lt;CN$2,CN$3*CN$4,0)</f>
        <v>0</v>
      </c>
      <c r="GH539" s="0" t="n">
        <f aca="false">IF(CHOOSE(MATCH(CO$5,$B$10:$E$10,0),$B539,$C539,$D539,$E539)*CO$6+CO539*CO$7&lt;CO$2,CO$3*CO$4,0)</f>
        <v>0</v>
      </c>
      <c r="GI539" s="0" t="n">
        <f aca="false">IF(CHOOSE(MATCH(CP$5,$B$10:$E$10,0),$B539,$C539,$D539,$E539)*CP$6+CP539*CP$7&lt;CP$2,CP$3*CP$4,0)</f>
        <v>0</v>
      </c>
      <c r="GJ539" s="0" t="n">
        <f aca="false">IF(CHOOSE(MATCH(CQ$5,$B$10:$E$10,0),$B539,$C539,$D539,$E539)*CQ$6+CQ539*CQ$7&lt;CQ$2,CQ$3*CQ$4,0)</f>
        <v>0</v>
      </c>
      <c r="GK539" s="0" t="n">
        <f aca="false">IF(CHOOSE(MATCH(CR$5,$B$10:$E$10,0),$B539,$C539,$D539,$E539)*CR$6+CR539*CR$7&lt;CR$2,CR$3*CR$4,0)</f>
        <v>0</v>
      </c>
      <c r="GL539" s="0" t="n">
        <f aca="false">IF(CHOOSE(MATCH(CS$5,$B$10:$E$10,0),$B539,$C539,$D539,$E539)*CS$6+CS539*CS$7&lt;CS$2,CS$3*CS$4,0)</f>
        <v>0</v>
      </c>
      <c r="GM539" s="0" t="n">
        <f aca="false">IF(CHOOSE(MATCH(CT$5,$B$10:$E$10,0),$B539,$C539,$D539,$E539)*CT$6+CT539*CT$7&lt;CT$2,CT$3*CT$4,0)</f>
        <v>0</v>
      </c>
      <c r="GN539" s="0" t="n">
        <f aca="false">IF(CHOOSE(MATCH(CU$5,$B$10:$E$10,0),$B539,$C539,$D539,$E539)*CU$6+CU539*CU$7&lt;CU$2,CU$3*CU$4,0)</f>
        <v>0</v>
      </c>
      <c r="GO539" s="0" t="n">
        <f aca="false">IF(CHOOSE(MATCH(CV$5,$B$10:$E$10,0),$B539,$C539,$D539,$E539)*CV$6+CV539*CV$7&lt;CV$2,CV$3*CV$4,0)</f>
        <v>0</v>
      </c>
      <c r="GP539" s="0" t="n">
        <f aca="false">IF(CHOOSE(MATCH(CW$5,$B$10:$E$10,0),$B539,$C539,$D539,$E539)*CW$6+CW539*CW$7&lt;CW$2,CW$3*CW$4,0)</f>
        <v>0</v>
      </c>
      <c r="GQ539" s="0" t="n">
        <f aca="false">IF(CHOOSE(MATCH(CX$5,$B$10:$E$10,0),$B539,$C539,$D539,$E539)*CX$6+CX539*CX$7&lt;CX$2,CX$3*CX$4,0)</f>
        <v>0</v>
      </c>
      <c r="GS539" s="0" t="n">
        <f aca="false">SUM(CZ539:GQ539)</f>
        <v>0</v>
      </c>
      <c r="GT539" s="0" t="n">
        <f aca="false">IF(GS539&gt;$GS$6,1,0)</f>
        <v>0</v>
      </c>
    </row>
    <row r="540" customFormat="false" ht="14" hidden="false" customHeight="false" outlineLevel="0" collapsed="false">
      <c r="A540" s="0" t="n">
        <v>530</v>
      </c>
      <c r="B540" s="0" t="n">
        <v>-0.418747206708311</v>
      </c>
      <c r="C540" s="0" t="n">
        <v>-0.691833074984358</v>
      </c>
      <c r="D540" s="0" t="n">
        <v>-0.0407288813018378</v>
      </c>
      <c r="E540" s="0" t="n">
        <v>1.54855467997744</v>
      </c>
      <c r="G540" s="0" t="n">
        <v>0.0379907305614324</v>
      </c>
      <c r="H540" s="0" t="n">
        <v>-1.2101963875466</v>
      </c>
      <c r="I540" s="0" t="n">
        <v>0.870691110321786</v>
      </c>
      <c r="J540" s="0" t="n">
        <v>-1.5152727428358</v>
      </c>
      <c r="K540" s="0" t="n">
        <v>-0.39749807001499</v>
      </c>
      <c r="L540" s="0" t="n">
        <v>0.313543750962708</v>
      </c>
      <c r="M540" s="0" t="n">
        <v>-1.21067387226503</v>
      </c>
      <c r="N540" s="0" t="n">
        <v>-1.1181646186742</v>
      </c>
      <c r="O540" s="0" t="n">
        <v>0.643196926830569</v>
      </c>
      <c r="P540" s="0" t="n">
        <v>-1.86489160114434</v>
      </c>
      <c r="Q540" s="0" t="n">
        <v>2.14005922316574</v>
      </c>
      <c r="R540" s="0" t="n">
        <v>0.324248503602576</v>
      </c>
      <c r="S540" s="0" t="n">
        <v>0.684003680362366</v>
      </c>
      <c r="T540" s="0" t="n">
        <v>-1.91603248822503</v>
      </c>
      <c r="U540" s="0" t="n">
        <v>-0.561644810659345</v>
      </c>
      <c r="V540" s="0" t="n">
        <v>0.349266429111594</v>
      </c>
      <c r="W540" s="0" t="n">
        <v>0.175815557668102</v>
      </c>
      <c r="X540" s="0" t="n">
        <v>-0.732870830688625</v>
      </c>
      <c r="Y540" s="0" t="n">
        <v>-1.06648940345622</v>
      </c>
      <c r="Z540" s="0" t="n">
        <v>-0.334910055244109</v>
      </c>
      <c r="AA540" s="0" t="n">
        <v>-0.3661466507765</v>
      </c>
      <c r="AB540" s="0" t="n">
        <v>-0.635594687992125</v>
      </c>
      <c r="AC540" s="0" t="n">
        <v>0.976519913820084</v>
      </c>
      <c r="AD540" s="0" t="n">
        <v>-1.65540768648498</v>
      </c>
      <c r="AE540" s="0" t="n">
        <v>0.555028236703947</v>
      </c>
      <c r="AF540" s="0" t="n">
        <v>-1.99072928808164</v>
      </c>
      <c r="AG540" s="0" t="n">
        <v>-1.37519009513198</v>
      </c>
      <c r="AH540" s="0" t="n">
        <v>0.60159891290823</v>
      </c>
      <c r="AI540" s="0" t="n">
        <v>-0.376967363990843</v>
      </c>
      <c r="AJ540" s="0" t="n">
        <v>-0.738384642318124</v>
      </c>
      <c r="AK540" s="0" t="n">
        <v>0.216525677387835</v>
      </c>
      <c r="AL540" s="0" t="n">
        <v>-0.579649395149318</v>
      </c>
      <c r="AM540" s="0" t="n">
        <v>-0.698771600582404</v>
      </c>
      <c r="AN540" s="0" t="n">
        <v>0.571073996979976</v>
      </c>
      <c r="AO540" s="0" t="n">
        <v>-0.758734586270293</v>
      </c>
      <c r="AP540" s="0" t="n">
        <v>-0.231037802223</v>
      </c>
      <c r="AQ540" s="0" t="n">
        <v>0.649417870590696</v>
      </c>
      <c r="AR540" s="0" t="n">
        <v>0.102265858004102</v>
      </c>
      <c r="AS540" s="0" t="n">
        <v>1.11289182314067</v>
      </c>
      <c r="AT540" s="0" t="n">
        <v>1.09767370304326</v>
      </c>
      <c r="AU540" s="0" t="n">
        <v>-2.20135916606523</v>
      </c>
      <c r="AV540" s="0" t="n">
        <v>-0.151935637404677</v>
      </c>
      <c r="AW540" s="0" t="n">
        <v>-1.05600975075504</v>
      </c>
      <c r="AX540" s="0" t="n">
        <v>0.662128059047973</v>
      </c>
      <c r="AY540" s="0" t="n">
        <v>-0.560659145776299</v>
      </c>
      <c r="AZ540" s="0" t="n">
        <v>0.361162619810784</v>
      </c>
      <c r="BA540" s="0" t="n">
        <v>-1.1518159226398</v>
      </c>
      <c r="BB540" s="0" t="n">
        <v>-1.24248799693305</v>
      </c>
      <c r="BC540" s="0" t="n">
        <v>-0.985805854725186</v>
      </c>
      <c r="BD540" s="0" t="n">
        <v>0.212221493711695</v>
      </c>
      <c r="BE540" s="0" t="n">
        <v>-0.592092419537949</v>
      </c>
      <c r="BF540" s="0" t="n">
        <v>0.417446699430002</v>
      </c>
      <c r="BG540" s="0" t="n">
        <v>0.24954147193057</v>
      </c>
      <c r="BH540" s="0" t="n">
        <v>0.171854708241881</v>
      </c>
      <c r="BI540" s="0" t="n">
        <v>0.404379534302279</v>
      </c>
      <c r="BJ540" s="0" t="n">
        <v>1.19819333121995</v>
      </c>
      <c r="BK540" s="0" t="n">
        <v>0.695941935191513</v>
      </c>
      <c r="BL540" s="0" t="n">
        <v>1.10750761450618</v>
      </c>
      <c r="BM540" s="0" t="n">
        <v>0.497993823955767</v>
      </c>
      <c r="BN540" s="0" t="n">
        <v>-0.611529458183213</v>
      </c>
      <c r="BO540" s="0" t="n">
        <v>-0.424803374698968</v>
      </c>
      <c r="BP540" s="0" t="n">
        <v>-0.442873897554819</v>
      </c>
      <c r="BQ540" s="0" t="n">
        <v>-0.0513148279424058</v>
      </c>
      <c r="BR540" s="0" t="n">
        <v>-1.69944087247131</v>
      </c>
      <c r="BS540" s="0" t="n">
        <v>0.175737113750074</v>
      </c>
      <c r="BT540" s="0" t="n">
        <v>-2.0483184925979</v>
      </c>
      <c r="BU540" s="0" t="n">
        <v>-1.88124431588221</v>
      </c>
      <c r="BV540" s="0" t="n">
        <v>-1.28132569443551</v>
      </c>
      <c r="BW540" s="0" t="n">
        <v>0.107880850919173</v>
      </c>
      <c r="BX540" s="0" t="n">
        <v>1.29873114929069</v>
      </c>
      <c r="BY540" s="0" t="n">
        <v>-0.487715396957356</v>
      </c>
      <c r="BZ540" s="0" t="n">
        <v>-0.139023086376255</v>
      </c>
      <c r="CA540" s="0" t="n">
        <v>1.87856130651198</v>
      </c>
      <c r="CB540" s="0" t="n">
        <v>-1.19287733468809</v>
      </c>
      <c r="CC540" s="0" t="n">
        <v>0.147989567267359</v>
      </c>
      <c r="CD540" s="0" t="n">
        <v>1.55606358021032</v>
      </c>
      <c r="CE540" s="0" t="n">
        <v>-1.24663529277314</v>
      </c>
      <c r="CF540" s="0" t="n">
        <v>1.13752776087495</v>
      </c>
      <c r="CG540" s="0" t="n">
        <v>0.513555278303102</v>
      </c>
      <c r="CH540" s="0" t="n">
        <v>0.284424004348693</v>
      </c>
      <c r="CI540" s="0" t="n">
        <v>1.5734940461698</v>
      </c>
      <c r="CJ540" s="0" t="n">
        <v>0.000190993887372315</v>
      </c>
      <c r="CK540" s="0" t="n">
        <v>-0.41686348595249</v>
      </c>
      <c r="CL540" s="0" t="n">
        <v>-0.48401375352114</v>
      </c>
      <c r="CM540" s="0" t="n">
        <v>-0.429076862928923</v>
      </c>
      <c r="CN540" s="0" t="n">
        <v>0.453954953627544</v>
      </c>
      <c r="CO540" s="0" t="n">
        <v>-0.753948370402213</v>
      </c>
      <c r="CP540" s="0" t="n">
        <v>-1.90889295481611</v>
      </c>
      <c r="CQ540" s="0" t="n">
        <v>-0.730171905161114</v>
      </c>
      <c r="CR540" s="0" t="n">
        <v>-0.361243337465567</v>
      </c>
      <c r="CS540" s="0" t="n">
        <v>0.0694785740051884</v>
      </c>
      <c r="CT540" s="0" t="n">
        <v>0.195273059944157</v>
      </c>
      <c r="CU540" s="0" t="n">
        <v>0.424133759224787</v>
      </c>
      <c r="CV540" s="0" t="n">
        <v>-0.0393686150346184</v>
      </c>
      <c r="CW540" s="0" t="n">
        <v>1.38211589728598</v>
      </c>
      <c r="CX540" s="0" t="n">
        <v>-1.75092736753868</v>
      </c>
      <c r="CZ540" s="0" t="n">
        <f aca="false">IF(CHOOSE(MATCH(G$5,$B$10:$E$10,0),$B540,$C540,$D540,$E540)*G$6+G540*G$7&lt;G$2,G$3*G$4,0)</f>
        <v>0</v>
      </c>
      <c r="DA540" s="0" t="n">
        <f aca="false">IF(CHOOSE(MATCH(H$5,$B$10:$E$10,0),$B540,$C540,$D540,$E540)*H$6+H540*H$7&lt;H$2,H$3*H$4,0)</f>
        <v>0</v>
      </c>
      <c r="DB540" s="0" t="n">
        <f aca="false">IF(CHOOSE(MATCH(I$5,$B$10:$E$10,0),$B540,$C540,$D540,$E540)*I$6+I540*I$7&lt;I$2,I$3*I$4,0)</f>
        <v>0</v>
      </c>
      <c r="DC540" s="0" t="n">
        <f aca="false">IF(CHOOSE(MATCH(J$5,$B$10:$E$10,0),$B540,$C540,$D540,$E540)*J$6+J540*J$7&lt;J$2,J$3*J$4,0)</f>
        <v>0</v>
      </c>
      <c r="DD540" s="0" t="n">
        <f aca="false">IF(CHOOSE(MATCH(K$5,$B$10:$E$10,0),$B540,$C540,$D540,$E540)*K$6+K540*K$7&lt;K$2,K$3*K$4,0)</f>
        <v>0</v>
      </c>
      <c r="DE540" s="0" t="n">
        <f aca="false">IF(CHOOSE(MATCH(L$5,$B$10:$E$10,0),$B540,$C540,$D540,$E540)*L$6+L540*L$7&lt;L$2,L$3*L$4,0)</f>
        <v>0</v>
      </c>
      <c r="DF540" s="0" t="n">
        <f aca="false">IF(CHOOSE(MATCH(M$5,$B$10:$E$10,0),$B540,$C540,$D540,$E540)*M$6+M540*M$7&lt;M$2,M$3*M$4,0)</f>
        <v>0</v>
      </c>
      <c r="DG540" s="0" t="n">
        <f aca="false">IF(CHOOSE(MATCH(N$5,$B$10:$E$10,0),$B540,$C540,$D540,$E540)*N$6+N540*N$7&lt;N$2,N$3*N$4,0)</f>
        <v>0</v>
      </c>
      <c r="DH540" s="0" t="n">
        <f aca="false">IF(CHOOSE(MATCH(O$5,$B$10:$E$10,0),$B540,$C540,$D540,$E540)*O$6+O540*O$7&lt;O$2,O$3*O$4,0)</f>
        <v>0</v>
      </c>
      <c r="DI540" s="0" t="n">
        <f aca="false">IF(CHOOSE(MATCH(P$5,$B$10:$E$10,0),$B540,$C540,$D540,$E540)*P$6+P540*P$7&lt;P$2,P$3*P$4,0)</f>
        <v>0</v>
      </c>
      <c r="DJ540" s="0" t="n">
        <f aca="false">IF(CHOOSE(MATCH(Q$5,$B$10:$E$10,0),$B540,$C540,$D540,$E540)*Q$6+Q540*Q$7&lt;Q$2,Q$3*Q$4,0)</f>
        <v>0</v>
      </c>
      <c r="DK540" s="0" t="n">
        <f aca="false">IF(CHOOSE(MATCH(R$5,$B$10:$E$10,0),$B540,$C540,$D540,$E540)*R$6+R540*R$7&lt;R$2,R$3*R$4,0)</f>
        <v>0</v>
      </c>
      <c r="DL540" s="0" t="n">
        <f aca="false">IF(CHOOSE(MATCH(S$5,$B$10:$E$10,0),$B540,$C540,$D540,$E540)*S$6+S540*S$7&lt;S$2,S$3*S$4,0)</f>
        <v>0</v>
      </c>
      <c r="DM540" s="0" t="n">
        <f aca="false">IF(CHOOSE(MATCH(T$5,$B$10:$E$10,0),$B540,$C540,$D540,$E540)*T$6+T540*T$7&lt;T$2,T$3*T$4,0)</f>
        <v>0</v>
      </c>
      <c r="DN540" s="0" t="n">
        <f aca="false">IF(CHOOSE(MATCH(U$5,$B$10:$E$10,0),$B540,$C540,$D540,$E540)*U$6+U540*U$7&lt;U$2,U$3*U$4,0)</f>
        <v>0</v>
      </c>
      <c r="DO540" s="0" t="n">
        <f aca="false">IF(CHOOSE(MATCH(V$5,$B$10:$E$10,0),$B540,$C540,$D540,$E540)*V$6+V540*V$7&lt;V$2,V$3*V$4,0)</f>
        <v>0</v>
      </c>
      <c r="DP540" s="0" t="n">
        <f aca="false">IF(CHOOSE(MATCH(W$5,$B$10:$E$10,0),$B540,$C540,$D540,$E540)*W$6+W540*W$7&lt;W$2,W$3*W$4,0)</f>
        <v>0</v>
      </c>
      <c r="DQ540" s="0" t="n">
        <f aca="false">IF(CHOOSE(MATCH(X$5,$B$10:$E$10,0),$B540,$C540,$D540,$E540)*X$6+X540*X$7&lt;X$2,X$3*X$4,0)</f>
        <v>0</v>
      </c>
      <c r="DR540" s="0" t="n">
        <f aca="false">IF(CHOOSE(MATCH(Y$5,$B$10:$E$10,0),$B540,$C540,$D540,$E540)*Y$6+Y540*Y$7&lt;Y$2,Y$3*Y$4,0)</f>
        <v>0</v>
      </c>
      <c r="DS540" s="0" t="n">
        <f aca="false">IF(CHOOSE(MATCH(Z$5,$B$10:$E$10,0),$B540,$C540,$D540,$E540)*Z$6+Z540*Z$7&lt;Z$2,Z$3*Z$4,0)</f>
        <v>0</v>
      </c>
      <c r="DT540" s="0" t="n">
        <f aca="false">IF(CHOOSE(MATCH(AA$5,$B$10:$E$10,0),$B540,$C540,$D540,$E540)*AA$6+AA540*AA$7&lt;AA$2,AA$3*AA$4,0)</f>
        <v>0</v>
      </c>
      <c r="DU540" s="0" t="n">
        <f aca="false">IF(CHOOSE(MATCH(AB$5,$B$10:$E$10,0),$B540,$C540,$D540,$E540)*AB$6+AB540*AB$7&lt;AB$2,AB$3*AB$4,0)</f>
        <v>0</v>
      </c>
      <c r="DV540" s="0" t="n">
        <f aca="false">IF(CHOOSE(MATCH(AC$5,$B$10:$E$10,0),$B540,$C540,$D540,$E540)*AC$6+AC540*AC$7&lt;AC$2,AC$3*AC$4,0)</f>
        <v>0</v>
      </c>
      <c r="DW540" s="0" t="n">
        <f aca="false">IF(CHOOSE(MATCH(AD$5,$B$10:$E$10,0),$B540,$C540,$D540,$E540)*AD$6+AD540*AD$7&lt;AD$2,AD$3*AD$4,0)</f>
        <v>0</v>
      </c>
      <c r="DX540" s="0" t="n">
        <f aca="false">IF(CHOOSE(MATCH(AE$5,$B$10:$E$10,0),$B540,$C540,$D540,$E540)*AE$6+AE540*AE$7&lt;AE$2,AE$3*AE$4,0)</f>
        <v>0</v>
      </c>
      <c r="DY540" s="0" t="n">
        <f aca="false">IF(CHOOSE(MATCH(AF$5,$B$10:$E$10,0),$B540,$C540,$D540,$E540)*AF$6+AF540*AF$7&lt;AF$2,AF$3*AF$4,0)</f>
        <v>12.5</v>
      </c>
      <c r="DZ540" s="0" t="n">
        <f aca="false">IF(CHOOSE(MATCH(AG$5,$B$10:$E$10,0),$B540,$C540,$D540,$E540)*AG$6+AG540*AG$7&lt;AG$2,AG$3*AG$4,0)</f>
        <v>0</v>
      </c>
      <c r="EA540" s="0" t="n">
        <f aca="false">IF(CHOOSE(MATCH(AH$5,$B$10:$E$10,0),$B540,$C540,$D540,$E540)*AH$6+AH540*AH$7&lt;AH$2,AH$3*AH$4,0)</f>
        <v>0</v>
      </c>
      <c r="EB540" s="0" t="n">
        <f aca="false">IF(CHOOSE(MATCH(AI$5,$B$10:$E$10,0),$B540,$C540,$D540,$E540)*AI$6+AI540*AI$7&lt;AI$2,AI$3*AI$4,0)</f>
        <v>0</v>
      </c>
      <c r="EC540" s="0" t="n">
        <f aca="false">IF(CHOOSE(MATCH(AJ$5,$B$10:$E$10,0),$B540,$C540,$D540,$E540)*AJ$6+AJ540*AJ$7&lt;AJ$2,AJ$3*AJ$4,0)</f>
        <v>0</v>
      </c>
      <c r="ED540" s="0" t="n">
        <f aca="false">IF(CHOOSE(MATCH(AK$5,$B$10:$E$10,0),$B540,$C540,$D540,$E540)*AK$6+AK540*AK$7&lt;AK$2,AK$3*AK$4,0)</f>
        <v>0</v>
      </c>
      <c r="EE540" s="0" t="n">
        <f aca="false">IF(CHOOSE(MATCH(AL$5,$B$10:$E$10,0),$B540,$C540,$D540,$E540)*AL$6+AL540*AL$7&lt;AL$2,AL$3*AL$4,0)</f>
        <v>0</v>
      </c>
      <c r="EF540" s="0" t="n">
        <f aca="false">IF(CHOOSE(MATCH(AM$5,$B$10:$E$10,0),$B540,$C540,$D540,$E540)*AM$6+AM540*AM$7&lt;AM$2,AM$3*AM$4,0)</f>
        <v>0</v>
      </c>
      <c r="EG540" s="0" t="n">
        <f aca="false">IF(CHOOSE(MATCH(AN$5,$B$10:$E$10,0),$B540,$C540,$D540,$E540)*AN$6+AN540*AN$7&lt;AN$2,AN$3*AN$4,0)</f>
        <v>0</v>
      </c>
      <c r="EH540" s="0" t="n">
        <f aca="false">IF(CHOOSE(MATCH(AO$5,$B$10:$E$10,0),$B540,$C540,$D540,$E540)*AO$6+AO540*AO$7&lt;AO$2,AO$3*AO$4,0)</f>
        <v>0</v>
      </c>
      <c r="EI540" s="0" t="n">
        <f aca="false">IF(CHOOSE(MATCH(AP$5,$B$10:$E$10,0),$B540,$C540,$D540,$E540)*AP$6+AP540*AP$7&lt;AP$2,AP$3*AP$4,0)</f>
        <v>0</v>
      </c>
      <c r="EJ540" s="0" t="n">
        <f aca="false">IF(CHOOSE(MATCH(AQ$5,$B$10:$E$10,0),$B540,$C540,$D540,$E540)*AQ$6+AQ540*AQ$7&lt;AQ$2,AQ$3*AQ$4,0)</f>
        <v>0</v>
      </c>
      <c r="EK540" s="0" t="n">
        <f aca="false">IF(CHOOSE(MATCH(AR$5,$B$10:$E$10,0),$B540,$C540,$D540,$E540)*AR$6+AR540*AR$7&lt;AR$2,AR$3*AR$4,0)</f>
        <v>0</v>
      </c>
      <c r="EL540" s="0" t="n">
        <f aca="false">IF(CHOOSE(MATCH(AS$5,$B$10:$E$10,0),$B540,$C540,$D540,$E540)*AS$6+AS540*AS$7&lt;AS$2,AS$3*AS$4,0)</f>
        <v>0</v>
      </c>
      <c r="EM540" s="0" t="n">
        <f aca="false">IF(CHOOSE(MATCH(AT$5,$B$10:$E$10,0),$B540,$C540,$D540,$E540)*AT$6+AT540*AT$7&lt;AT$2,AT$3*AT$4,0)</f>
        <v>0</v>
      </c>
      <c r="EN540" s="0" t="n">
        <f aca="false">IF(CHOOSE(MATCH(AU$5,$B$10:$E$10,0),$B540,$C540,$D540,$E540)*AU$6+AU540*AU$7&lt;AU$2,AU$3*AU$4,0)</f>
        <v>0</v>
      </c>
      <c r="EO540" s="0" t="n">
        <f aca="false">IF(CHOOSE(MATCH(AV$5,$B$10:$E$10,0),$B540,$C540,$D540,$E540)*AV$6+AV540*AV$7&lt;AV$2,AV$3*AV$4,0)</f>
        <v>0</v>
      </c>
      <c r="EP540" s="0" t="n">
        <f aca="false">IF(CHOOSE(MATCH(AW$5,$B$10:$E$10,0),$B540,$C540,$D540,$E540)*AW$6+AW540*AW$7&lt;AW$2,AW$3*AW$4,0)</f>
        <v>0</v>
      </c>
      <c r="EQ540" s="0" t="n">
        <f aca="false">IF(CHOOSE(MATCH(AX$5,$B$10:$E$10,0),$B540,$C540,$D540,$E540)*AX$6+AX540*AX$7&lt;AX$2,AX$3*AX$4,0)</f>
        <v>0</v>
      </c>
      <c r="ER540" s="0" t="n">
        <f aca="false">IF(CHOOSE(MATCH(AY$5,$B$10:$E$10,0),$B540,$C540,$D540,$E540)*AY$6+AY540*AY$7&lt;AY$2,AY$3*AY$4,0)</f>
        <v>0</v>
      </c>
      <c r="ES540" s="0" t="n">
        <f aca="false">IF(CHOOSE(MATCH(AZ$5,$B$10:$E$10,0),$B540,$C540,$D540,$E540)*AZ$6+AZ540*AZ$7&lt;AZ$2,AZ$3*AZ$4,0)</f>
        <v>0</v>
      </c>
      <c r="ET540" s="0" t="n">
        <f aca="false">IF(CHOOSE(MATCH(BA$5,$B$10:$E$10,0),$B540,$C540,$D540,$E540)*BA$6+BA540*BA$7&lt;BA$2,BA$3*BA$4,0)</f>
        <v>0</v>
      </c>
      <c r="EU540" s="0" t="n">
        <f aca="false">IF(CHOOSE(MATCH(BB$5,$B$10:$E$10,0),$B540,$C540,$D540,$E540)*BB$6+BB540*BB$7&lt;BB$2,BB$3*BB$4,0)</f>
        <v>0</v>
      </c>
      <c r="EV540" s="0" t="n">
        <f aca="false">IF(CHOOSE(MATCH(BC$5,$B$10:$E$10,0),$B540,$C540,$D540,$E540)*BC$6+BC540*BC$7&lt;BC$2,BC$3*BC$4,0)</f>
        <v>0</v>
      </c>
      <c r="EW540" s="0" t="n">
        <f aca="false">IF(CHOOSE(MATCH(BD$5,$B$10:$E$10,0),$B540,$C540,$D540,$E540)*BD$6+BD540*BD$7&lt;BD$2,BD$3*BD$4,0)</f>
        <v>0</v>
      </c>
      <c r="EX540" s="0" t="n">
        <f aca="false">IF(CHOOSE(MATCH(BE$5,$B$10:$E$10,0),$B540,$C540,$D540,$E540)*BE$6+BE540*BE$7&lt;BE$2,BE$3*BE$4,0)</f>
        <v>0</v>
      </c>
      <c r="EY540" s="0" t="n">
        <f aca="false">IF(CHOOSE(MATCH(BF$5,$B$10:$E$10,0),$B540,$C540,$D540,$E540)*BF$6+BF540*BF$7&lt;BF$2,BF$3*BF$4,0)</f>
        <v>0</v>
      </c>
      <c r="EZ540" s="0" t="n">
        <f aca="false">IF(CHOOSE(MATCH(BG$5,$B$10:$E$10,0),$B540,$C540,$D540,$E540)*BG$6+BG540*BG$7&lt;BG$2,BG$3*BG$4,0)</f>
        <v>0</v>
      </c>
      <c r="FA540" s="0" t="n">
        <f aca="false">IF(CHOOSE(MATCH(BH$5,$B$10:$E$10,0),$B540,$C540,$D540,$E540)*BH$6+BH540*BH$7&lt;BH$2,BH$3*BH$4,0)</f>
        <v>0</v>
      </c>
      <c r="FB540" s="0" t="n">
        <f aca="false">IF(CHOOSE(MATCH(BI$5,$B$10:$E$10,0),$B540,$C540,$D540,$E540)*BI$6+BI540*BI$7&lt;BI$2,BI$3*BI$4,0)</f>
        <v>0</v>
      </c>
      <c r="FC540" s="0" t="n">
        <f aca="false">IF(CHOOSE(MATCH(BJ$5,$B$10:$E$10,0),$B540,$C540,$D540,$E540)*BJ$6+BJ540*BJ$7&lt;BJ$2,BJ$3*BJ$4,0)</f>
        <v>0</v>
      </c>
      <c r="FD540" s="0" t="n">
        <f aca="false">IF(CHOOSE(MATCH(BK$5,$B$10:$E$10,0),$B540,$C540,$D540,$E540)*BK$6+BK540*BK$7&lt;BK$2,BK$3*BK$4,0)</f>
        <v>0</v>
      </c>
      <c r="FE540" s="0" t="n">
        <f aca="false">IF(CHOOSE(MATCH(BL$5,$B$10:$E$10,0),$B540,$C540,$D540,$E540)*BL$6+BL540*BL$7&lt;BL$2,BL$3*BL$4,0)</f>
        <v>0</v>
      </c>
      <c r="FF540" s="0" t="n">
        <f aca="false">IF(CHOOSE(MATCH(BM$5,$B$10:$E$10,0),$B540,$C540,$D540,$E540)*BM$6+BM540*BM$7&lt;BM$2,BM$3*BM$4,0)</f>
        <v>0</v>
      </c>
      <c r="FG540" s="0" t="n">
        <f aca="false">IF(CHOOSE(MATCH(BN$5,$B$10:$E$10,0),$B540,$C540,$D540,$E540)*BN$6+BN540*BN$7&lt;BN$2,BN$3*BN$4,0)</f>
        <v>0</v>
      </c>
      <c r="FH540" s="0" t="n">
        <f aca="false">IF(CHOOSE(MATCH(BO$5,$B$10:$E$10,0),$B540,$C540,$D540,$E540)*BO$6+BO540*BO$7&lt;BO$2,BO$3*BO$4,0)</f>
        <v>0</v>
      </c>
      <c r="FI540" s="0" t="n">
        <f aca="false">IF(CHOOSE(MATCH(BP$5,$B$10:$E$10,0),$B540,$C540,$D540,$E540)*BP$6+BP540*BP$7&lt;BP$2,BP$3*BP$4,0)</f>
        <v>0</v>
      </c>
      <c r="FJ540" s="0" t="n">
        <f aca="false">IF(CHOOSE(MATCH(BQ$5,$B$10:$E$10,0),$B540,$C540,$D540,$E540)*BQ$6+BQ540*BQ$7&lt;BQ$2,BQ$3*BQ$4,0)</f>
        <v>0</v>
      </c>
      <c r="FK540" s="0" t="n">
        <f aca="false">IF(CHOOSE(MATCH(BR$5,$B$10:$E$10,0),$B540,$C540,$D540,$E540)*BR$6+BR540*BR$7&lt;BR$2,BR$3*BR$4,0)</f>
        <v>0</v>
      </c>
      <c r="FL540" s="0" t="n">
        <f aca="false">IF(CHOOSE(MATCH(BS$5,$B$10:$E$10,0),$B540,$C540,$D540,$E540)*BS$6+BS540*BS$7&lt;BS$2,BS$3*BS$4,0)</f>
        <v>0</v>
      </c>
      <c r="FM540" s="0" t="n">
        <f aca="false">IF(CHOOSE(MATCH(BT$5,$B$10:$E$10,0),$B540,$C540,$D540,$E540)*BT$6+BT540*BT$7&lt;BT$2,BT$3*BT$4,0)</f>
        <v>0</v>
      </c>
      <c r="FN540" s="0" t="n">
        <f aca="false">IF(CHOOSE(MATCH(BU$5,$B$10:$E$10,0),$B540,$C540,$D540,$E540)*BU$6+BU540*BU$7&lt;BU$2,BU$3*BU$4,0)</f>
        <v>0</v>
      </c>
      <c r="FO540" s="0" t="n">
        <f aca="false">IF(CHOOSE(MATCH(BV$5,$B$10:$E$10,0),$B540,$C540,$D540,$E540)*BV$6+BV540*BV$7&lt;BV$2,BV$3*BV$4,0)</f>
        <v>0</v>
      </c>
      <c r="FP540" s="0" t="n">
        <f aca="false">IF(CHOOSE(MATCH(BW$5,$B$10:$E$10,0),$B540,$C540,$D540,$E540)*BW$6+BW540*BW$7&lt;BW$2,BW$3*BW$4,0)</f>
        <v>0</v>
      </c>
      <c r="FQ540" s="0" t="n">
        <f aca="false">IF(CHOOSE(MATCH(BX$5,$B$10:$E$10,0),$B540,$C540,$D540,$E540)*BX$6+BX540*BX$7&lt;BX$2,BX$3*BX$4,0)</f>
        <v>0</v>
      </c>
      <c r="FR540" s="0" t="n">
        <f aca="false">IF(CHOOSE(MATCH(BY$5,$B$10:$E$10,0),$B540,$C540,$D540,$E540)*BY$6+BY540*BY$7&lt;BY$2,BY$3*BY$4,0)</f>
        <v>0</v>
      </c>
      <c r="FS540" s="0" t="n">
        <f aca="false">IF(CHOOSE(MATCH(BZ$5,$B$10:$E$10,0),$B540,$C540,$D540,$E540)*BZ$6+BZ540*BZ$7&lt;BZ$2,BZ$3*BZ$4,0)</f>
        <v>0</v>
      </c>
      <c r="FT540" s="0" t="n">
        <f aca="false">IF(CHOOSE(MATCH(CA$5,$B$10:$E$10,0),$B540,$C540,$D540,$E540)*CA$6+CA540*CA$7&lt;CA$2,CA$3*CA$4,0)</f>
        <v>0</v>
      </c>
      <c r="FU540" s="0" t="n">
        <f aca="false">IF(CHOOSE(MATCH(CB$5,$B$10:$E$10,0),$B540,$C540,$D540,$E540)*CB$6+CB540*CB$7&lt;CB$2,CB$3*CB$4,0)</f>
        <v>0</v>
      </c>
      <c r="FV540" s="0" t="n">
        <f aca="false">IF(CHOOSE(MATCH(CC$5,$B$10:$E$10,0),$B540,$C540,$D540,$E540)*CC$6+CC540*CC$7&lt;CC$2,CC$3*CC$4,0)</f>
        <v>0</v>
      </c>
      <c r="FW540" s="0" t="n">
        <f aca="false">IF(CHOOSE(MATCH(CD$5,$B$10:$E$10,0),$B540,$C540,$D540,$E540)*CD$6+CD540*CD$7&lt;CD$2,CD$3*CD$4,0)</f>
        <v>0</v>
      </c>
      <c r="FX540" s="0" t="n">
        <f aca="false">IF(CHOOSE(MATCH(CE$5,$B$10:$E$10,0),$B540,$C540,$D540,$E540)*CE$6+CE540*CE$7&lt;CE$2,CE$3*CE$4,0)</f>
        <v>0</v>
      </c>
      <c r="FY540" s="0" t="n">
        <f aca="false">IF(CHOOSE(MATCH(CF$5,$B$10:$E$10,0),$B540,$C540,$D540,$E540)*CF$6+CF540*CF$7&lt;CF$2,CF$3*CF$4,0)</f>
        <v>0</v>
      </c>
      <c r="FZ540" s="0" t="n">
        <f aca="false">IF(CHOOSE(MATCH(CG$5,$B$10:$E$10,0),$B540,$C540,$D540,$E540)*CG$6+CG540*CG$7&lt;CG$2,CG$3*CG$4,0)</f>
        <v>0</v>
      </c>
      <c r="GA540" s="0" t="n">
        <f aca="false">IF(CHOOSE(MATCH(CH$5,$B$10:$E$10,0),$B540,$C540,$D540,$E540)*CH$6+CH540*CH$7&lt;CH$2,CH$3*CH$4,0)</f>
        <v>0</v>
      </c>
      <c r="GB540" s="0" t="n">
        <f aca="false">IF(CHOOSE(MATCH(CI$5,$B$10:$E$10,0),$B540,$C540,$D540,$E540)*CI$6+CI540*CI$7&lt;CI$2,CI$3*CI$4,0)</f>
        <v>0</v>
      </c>
      <c r="GC540" s="0" t="n">
        <f aca="false">IF(CHOOSE(MATCH(CJ$5,$B$10:$E$10,0),$B540,$C540,$D540,$E540)*CJ$6+CJ540*CJ$7&lt;CJ$2,CJ$3*CJ$4,0)</f>
        <v>0</v>
      </c>
      <c r="GD540" s="0" t="n">
        <f aca="false">IF(CHOOSE(MATCH(CK$5,$B$10:$E$10,0),$B540,$C540,$D540,$E540)*CK$6+CK540*CK$7&lt;CK$2,CK$3*CK$4,0)</f>
        <v>0</v>
      </c>
      <c r="GE540" s="0" t="n">
        <f aca="false">IF(CHOOSE(MATCH(CL$5,$B$10:$E$10,0),$B540,$C540,$D540,$E540)*CL$6+CL540*CL$7&lt;CL$2,CL$3*CL$4,0)</f>
        <v>0</v>
      </c>
      <c r="GF540" s="0" t="n">
        <f aca="false">IF(CHOOSE(MATCH(CM$5,$B$10:$E$10,0),$B540,$C540,$D540,$E540)*CM$6+CM540*CM$7&lt;CM$2,CM$3*CM$4,0)</f>
        <v>0</v>
      </c>
      <c r="GG540" s="0" t="n">
        <f aca="false">IF(CHOOSE(MATCH(CN$5,$B$10:$E$10,0),$B540,$C540,$D540,$E540)*CN$6+CN540*CN$7&lt;CN$2,CN$3*CN$4,0)</f>
        <v>0</v>
      </c>
      <c r="GH540" s="0" t="n">
        <f aca="false">IF(CHOOSE(MATCH(CO$5,$B$10:$E$10,0),$B540,$C540,$D540,$E540)*CO$6+CO540*CO$7&lt;CO$2,CO$3*CO$4,0)</f>
        <v>0</v>
      </c>
      <c r="GI540" s="0" t="n">
        <f aca="false">IF(CHOOSE(MATCH(CP$5,$B$10:$E$10,0),$B540,$C540,$D540,$E540)*CP$6+CP540*CP$7&lt;CP$2,CP$3*CP$4,0)</f>
        <v>0</v>
      </c>
      <c r="GJ540" s="0" t="n">
        <f aca="false">IF(CHOOSE(MATCH(CQ$5,$B$10:$E$10,0),$B540,$C540,$D540,$E540)*CQ$6+CQ540*CQ$7&lt;CQ$2,CQ$3*CQ$4,0)</f>
        <v>0</v>
      </c>
      <c r="GK540" s="0" t="n">
        <f aca="false">IF(CHOOSE(MATCH(CR$5,$B$10:$E$10,0),$B540,$C540,$D540,$E540)*CR$6+CR540*CR$7&lt;CR$2,CR$3*CR$4,0)</f>
        <v>0</v>
      </c>
      <c r="GL540" s="0" t="n">
        <f aca="false">IF(CHOOSE(MATCH(CS$5,$B$10:$E$10,0),$B540,$C540,$D540,$E540)*CS$6+CS540*CS$7&lt;CS$2,CS$3*CS$4,0)</f>
        <v>0</v>
      </c>
      <c r="GM540" s="0" t="n">
        <f aca="false">IF(CHOOSE(MATCH(CT$5,$B$10:$E$10,0),$B540,$C540,$D540,$E540)*CT$6+CT540*CT$7&lt;CT$2,CT$3*CT$4,0)</f>
        <v>0</v>
      </c>
      <c r="GN540" s="0" t="n">
        <f aca="false">IF(CHOOSE(MATCH(CU$5,$B$10:$E$10,0),$B540,$C540,$D540,$E540)*CU$6+CU540*CU$7&lt;CU$2,CU$3*CU$4,0)</f>
        <v>0</v>
      </c>
      <c r="GO540" s="0" t="n">
        <f aca="false">IF(CHOOSE(MATCH(CV$5,$B$10:$E$10,0),$B540,$C540,$D540,$E540)*CV$6+CV540*CV$7&lt;CV$2,CV$3*CV$4,0)</f>
        <v>0</v>
      </c>
      <c r="GP540" s="0" t="n">
        <f aca="false">IF(CHOOSE(MATCH(CW$5,$B$10:$E$10,0),$B540,$C540,$D540,$E540)*CW$6+CW540*CW$7&lt;CW$2,CW$3*CW$4,0)</f>
        <v>0</v>
      </c>
      <c r="GQ540" s="0" t="n">
        <f aca="false">IF(CHOOSE(MATCH(CX$5,$B$10:$E$10,0),$B540,$C540,$D540,$E540)*CX$6+CX540*CX$7&lt;CX$2,CX$3*CX$4,0)</f>
        <v>0</v>
      </c>
      <c r="GS540" s="0" t="n">
        <f aca="false">SUM(CZ540:GQ540)</f>
        <v>12.5</v>
      </c>
      <c r="GT540" s="0" t="n">
        <f aca="false">IF(GS540&gt;$GS$6,1,0)</f>
        <v>0</v>
      </c>
    </row>
    <row r="541" customFormat="false" ht="14" hidden="false" customHeight="false" outlineLevel="0" collapsed="false">
      <c r="A541" s="0" t="n">
        <v>531</v>
      </c>
      <c r="B541" s="0" t="n">
        <v>2.21948953567926</v>
      </c>
      <c r="C541" s="0" t="n">
        <v>2.41242315132463</v>
      </c>
      <c r="D541" s="0" t="n">
        <v>1.36002003632273</v>
      </c>
      <c r="E541" s="0" t="n">
        <v>-1.31949471819407</v>
      </c>
      <c r="G541" s="0" t="n">
        <v>0.299431803796324</v>
      </c>
      <c r="H541" s="0" t="n">
        <v>1.37126335175708</v>
      </c>
      <c r="I541" s="0" t="n">
        <v>0.875056684890296</v>
      </c>
      <c r="J541" s="0" t="n">
        <v>0.356429836756433</v>
      </c>
      <c r="K541" s="0" t="n">
        <v>-0.00562295099371113</v>
      </c>
      <c r="L541" s="0" t="n">
        <v>0.559227828489384</v>
      </c>
      <c r="M541" s="0" t="n">
        <v>0.506411197420675</v>
      </c>
      <c r="N541" s="0" t="n">
        <v>-0.268369149125647</v>
      </c>
      <c r="O541" s="0" t="n">
        <v>-0.528627879248234</v>
      </c>
      <c r="P541" s="0" t="n">
        <v>-0.707489107298898</v>
      </c>
      <c r="Q541" s="0" t="n">
        <v>1.55349880515132</v>
      </c>
      <c r="R541" s="0" t="n">
        <v>-0.492459548695479</v>
      </c>
      <c r="S541" s="0" t="n">
        <v>-1.01995738077676</v>
      </c>
      <c r="T541" s="0" t="n">
        <v>-1.09015900306986</v>
      </c>
      <c r="U541" s="0" t="n">
        <v>-2.75897036772221</v>
      </c>
      <c r="V541" s="0" t="n">
        <v>-0.259497028309852</v>
      </c>
      <c r="W541" s="0" t="n">
        <v>-0.199562464331393</v>
      </c>
      <c r="X541" s="0" t="n">
        <v>0.515651663590688</v>
      </c>
      <c r="Y541" s="0" t="n">
        <v>-0.185301587407594</v>
      </c>
      <c r="Z541" s="0" t="n">
        <v>-0.584815325055388</v>
      </c>
      <c r="AA541" s="0" t="n">
        <v>1.67748567037052</v>
      </c>
      <c r="AB541" s="0" t="n">
        <v>0.421707682107808</v>
      </c>
      <c r="AC541" s="0" t="n">
        <v>0.12536474969238</v>
      </c>
      <c r="AD541" s="0" t="n">
        <v>0.531797468283912</v>
      </c>
      <c r="AE541" s="0" t="n">
        <v>0.581642325414578</v>
      </c>
      <c r="AF541" s="0" t="n">
        <v>-2.39404471358284</v>
      </c>
      <c r="AG541" s="0" t="n">
        <v>-0.447942056780448</v>
      </c>
      <c r="AH541" s="0" t="n">
        <v>0.530387751496164</v>
      </c>
      <c r="AI541" s="0" t="n">
        <v>-0.190128730537253</v>
      </c>
      <c r="AJ541" s="0" t="n">
        <v>0.497648215969093</v>
      </c>
      <c r="AK541" s="0" t="n">
        <v>-0.980101049208315</v>
      </c>
      <c r="AL541" s="0" t="n">
        <v>0.572965745959664</v>
      </c>
      <c r="AM541" s="0" t="n">
        <v>-0.559853106096853</v>
      </c>
      <c r="AN541" s="0" t="n">
        <v>1.59687260747887</v>
      </c>
      <c r="AO541" s="0" t="n">
        <v>-0.929890120460186</v>
      </c>
      <c r="AP541" s="0" t="n">
        <v>-0.169370650837664</v>
      </c>
      <c r="AQ541" s="0" t="n">
        <v>0.350160007656086</v>
      </c>
      <c r="AR541" s="0" t="n">
        <v>-1.14456724986667</v>
      </c>
      <c r="AS541" s="0" t="n">
        <v>0.786781129136216</v>
      </c>
      <c r="AT541" s="0" t="n">
        <v>0.353985569745419</v>
      </c>
      <c r="AU541" s="0" t="n">
        <v>-0.0706290848029312</v>
      </c>
      <c r="AV541" s="0" t="n">
        <v>0.367456323147053</v>
      </c>
      <c r="AW541" s="0" t="n">
        <v>-1.80129063664936</v>
      </c>
      <c r="AX541" s="0" t="n">
        <v>1.11374447442358</v>
      </c>
      <c r="AY541" s="0" t="n">
        <v>0.401889792556176</v>
      </c>
      <c r="AZ541" s="0" t="n">
        <v>-2.32255843002349</v>
      </c>
      <c r="BA541" s="0" t="n">
        <v>0.194881977222394</v>
      </c>
      <c r="BB541" s="0" t="n">
        <v>-1.19178821478272</v>
      </c>
      <c r="BC541" s="0" t="n">
        <v>1.2298414731049</v>
      </c>
      <c r="BD541" s="0" t="n">
        <v>0.120508047984913</v>
      </c>
      <c r="BE541" s="0" t="n">
        <v>0.443549197370885</v>
      </c>
      <c r="BF541" s="0" t="n">
        <v>-0.209874997381121</v>
      </c>
      <c r="BG541" s="0" t="n">
        <v>-1.13767328002723</v>
      </c>
      <c r="BH541" s="0" t="n">
        <v>0.737882146495394</v>
      </c>
      <c r="BI541" s="0" t="n">
        <v>-0.951922629610635</v>
      </c>
      <c r="BJ541" s="0" t="n">
        <v>0.0927343535295222</v>
      </c>
      <c r="BK541" s="0" t="n">
        <v>0.202138608074165</v>
      </c>
      <c r="BL541" s="0" t="n">
        <v>1.98630914383102</v>
      </c>
      <c r="BM541" s="0" t="n">
        <v>1.04459104477428</v>
      </c>
      <c r="BN541" s="0" t="n">
        <v>0.268131543634809</v>
      </c>
      <c r="BO541" s="0" t="n">
        <v>2.12082341022324</v>
      </c>
      <c r="BP541" s="0" t="n">
        <v>-1.28989086078946</v>
      </c>
      <c r="BQ541" s="0" t="n">
        <v>-2.0825336832786</v>
      </c>
      <c r="BR541" s="0" t="n">
        <v>1.47822447615908</v>
      </c>
      <c r="BS541" s="0" t="n">
        <v>-0.634283878753195</v>
      </c>
      <c r="BT541" s="0" t="n">
        <v>-0.490905449623824</v>
      </c>
      <c r="BU541" s="0" t="n">
        <v>0.761183400754817</v>
      </c>
      <c r="BV541" s="0" t="n">
        <v>0.81802454587887</v>
      </c>
      <c r="BW541" s="0" t="n">
        <v>-0.606464709562715</v>
      </c>
      <c r="BX541" s="0" t="n">
        <v>-0.0994964466372039</v>
      </c>
      <c r="BY541" s="0" t="n">
        <v>1.2293526197027</v>
      </c>
      <c r="BZ541" s="0" t="n">
        <v>0.0233717400988098</v>
      </c>
      <c r="CA541" s="0" t="n">
        <v>0.652538574286155</v>
      </c>
      <c r="CB541" s="0" t="n">
        <v>0.908069068827899</v>
      </c>
      <c r="CC541" s="0" t="n">
        <v>0.319896571454592</v>
      </c>
      <c r="CD541" s="0" t="n">
        <v>0.0570605607208563</v>
      </c>
      <c r="CE541" s="0" t="n">
        <v>-1.17468744065263</v>
      </c>
      <c r="CF541" s="0" t="n">
        <v>-0.779298261477379</v>
      </c>
      <c r="CG541" s="0" t="n">
        <v>-0.0426609858550364</v>
      </c>
      <c r="CH541" s="0" t="n">
        <v>0.946163254411658</v>
      </c>
      <c r="CI541" s="0" t="n">
        <v>-0.189817228601896</v>
      </c>
      <c r="CJ541" s="0" t="n">
        <v>-1.38750237965724</v>
      </c>
      <c r="CK541" s="0" t="n">
        <v>-0.724987785361009</v>
      </c>
      <c r="CL541" s="0" t="n">
        <v>-0.0182456005859422</v>
      </c>
      <c r="CM541" s="0" t="n">
        <v>0.875954810908297</v>
      </c>
      <c r="CN541" s="0" t="n">
        <v>-0.287373040919192</v>
      </c>
      <c r="CO541" s="0" t="n">
        <v>-0.998318228084827</v>
      </c>
      <c r="CP541" s="0" t="n">
        <v>0.168051883520093</v>
      </c>
      <c r="CQ541" s="0" t="n">
        <v>1.72766704054084</v>
      </c>
      <c r="CR541" s="0" t="n">
        <v>-1.39192252390785</v>
      </c>
      <c r="CS541" s="0" t="n">
        <v>1.2605687516043</v>
      </c>
      <c r="CT541" s="0" t="n">
        <v>-1.01264959084801</v>
      </c>
      <c r="CU541" s="0" t="n">
        <v>2.23077222472057</v>
      </c>
      <c r="CV541" s="0" t="n">
        <v>-2.17210981645621</v>
      </c>
      <c r="CW541" s="0" t="n">
        <v>0.882484982867027</v>
      </c>
      <c r="CX541" s="0" t="n">
        <v>1.57986050908221</v>
      </c>
      <c r="CZ541" s="0" t="n">
        <f aca="false">IF(CHOOSE(MATCH(G$5,$B$10:$E$10,0),$B541,$C541,$D541,$E541)*G$6+G541*G$7&lt;G$2,G$3*G$4,0)</f>
        <v>0</v>
      </c>
      <c r="DA541" s="0" t="n">
        <f aca="false">IF(CHOOSE(MATCH(H$5,$B$10:$E$10,0),$B541,$C541,$D541,$E541)*H$6+H541*H$7&lt;H$2,H$3*H$4,0)</f>
        <v>0</v>
      </c>
      <c r="DB541" s="0" t="n">
        <f aca="false">IF(CHOOSE(MATCH(I$5,$B$10:$E$10,0),$B541,$C541,$D541,$E541)*I$6+I541*I$7&lt;I$2,I$3*I$4,0)</f>
        <v>0</v>
      </c>
      <c r="DC541" s="0" t="n">
        <f aca="false">IF(CHOOSE(MATCH(J$5,$B$10:$E$10,0),$B541,$C541,$D541,$E541)*J$6+J541*J$7&lt;J$2,J$3*J$4,0)</f>
        <v>0</v>
      </c>
      <c r="DD541" s="0" t="n">
        <f aca="false">IF(CHOOSE(MATCH(K$5,$B$10:$E$10,0),$B541,$C541,$D541,$E541)*K$6+K541*K$7&lt;K$2,K$3*K$4,0)</f>
        <v>0</v>
      </c>
      <c r="DE541" s="0" t="n">
        <f aca="false">IF(CHOOSE(MATCH(L$5,$B$10:$E$10,0),$B541,$C541,$D541,$E541)*L$6+L541*L$7&lt;L$2,L$3*L$4,0)</f>
        <v>0</v>
      </c>
      <c r="DF541" s="0" t="n">
        <f aca="false">IF(CHOOSE(MATCH(M$5,$B$10:$E$10,0),$B541,$C541,$D541,$E541)*M$6+M541*M$7&lt;M$2,M$3*M$4,0)</f>
        <v>0</v>
      </c>
      <c r="DG541" s="0" t="n">
        <f aca="false">IF(CHOOSE(MATCH(N$5,$B$10:$E$10,0),$B541,$C541,$D541,$E541)*N$6+N541*N$7&lt;N$2,N$3*N$4,0)</f>
        <v>0</v>
      </c>
      <c r="DH541" s="0" t="n">
        <f aca="false">IF(CHOOSE(MATCH(O$5,$B$10:$E$10,0),$B541,$C541,$D541,$E541)*O$6+O541*O$7&lt;O$2,O$3*O$4,0)</f>
        <v>0</v>
      </c>
      <c r="DI541" s="0" t="n">
        <f aca="false">IF(CHOOSE(MATCH(P$5,$B$10:$E$10,0),$B541,$C541,$D541,$E541)*P$6+P541*P$7&lt;P$2,P$3*P$4,0)</f>
        <v>0</v>
      </c>
      <c r="DJ541" s="0" t="n">
        <f aca="false">IF(CHOOSE(MATCH(Q$5,$B$10:$E$10,0),$B541,$C541,$D541,$E541)*Q$6+Q541*Q$7&lt;Q$2,Q$3*Q$4,0)</f>
        <v>0</v>
      </c>
      <c r="DK541" s="0" t="n">
        <f aca="false">IF(CHOOSE(MATCH(R$5,$B$10:$E$10,0),$B541,$C541,$D541,$E541)*R$6+R541*R$7&lt;R$2,R$3*R$4,0)</f>
        <v>0</v>
      </c>
      <c r="DL541" s="0" t="n">
        <f aca="false">IF(CHOOSE(MATCH(S$5,$B$10:$E$10,0),$B541,$C541,$D541,$E541)*S$6+S541*S$7&lt;S$2,S$3*S$4,0)</f>
        <v>0</v>
      </c>
      <c r="DM541" s="0" t="n">
        <f aca="false">IF(CHOOSE(MATCH(T$5,$B$10:$E$10,0),$B541,$C541,$D541,$E541)*T$6+T541*T$7&lt;T$2,T$3*T$4,0)</f>
        <v>0</v>
      </c>
      <c r="DN541" s="0" t="n">
        <f aca="false">IF(CHOOSE(MATCH(U$5,$B$10:$E$10,0),$B541,$C541,$D541,$E541)*U$6+U541*U$7&lt;U$2,U$3*U$4,0)</f>
        <v>0</v>
      </c>
      <c r="DO541" s="0" t="n">
        <f aca="false">IF(CHOOSE(MATCH(V$5,$B$10:$E$10,0),$B541,$C541,$D541,$E541)*V$6+V541*V$7&lt;V$2,V$3*V$4,0)</f>
        <v>0</v>
      </c>
      <c r="DP541" s="0" t="n">
        <f aca="false">IF(CHOOSE(MATCH(W$5,$B$10:$E$10,0),$B541,$C541,$D541,$E541)*W$6+W541*W$7&lt;W$2,W$3*W$4,0)</f>
        <v>0</v>
      </c>
      <c r="DQ541" s="0" t="n">
        <f aca="false">IF(CHOOSE(MATCH(X$5,$B$10:$E$10,0),$B541,$C541,$D541,$E541)*X$6+X541*X$7&lt;X$2,X$3*X$4,0)</f>
        <v>0</v>
      </c>
      <c r="DR541" s="0" t="n">
        <f aca="false">IF(CHOOSE(MATCH(Y$5,$B$10:$E$10,0),$B541,$C541,$D541,$E541)*Y$6+Y541*Y$7&lt;Y$2,Y$3*Y$4,0)</f>
        <v>0</v>
      </c>
      <c r="DS541" s="0" t="n">
        <f aca="false">IF(CHOOSE(MATCH(Z$5,$B$10:$E$10,0),$B541,$C541,$D541,$E541)*Z$6+Z541*Z$7&lt;Z$2,Z$3*Z$4,0)</f>
        <v>0</v>
      </c>
      <c r="DT541" s="0" t="n">
        <f aca="false">IF(CHOOSE(MATCH(AA$5,$B$10:$E$10,0),$B541,$C541,$D541,$E541)*AA$6+AA541*AA$7&lt;AA$2,AA$3*AA$4,0)</f>
        <v>0</v>
      </c>
      <c r="DU541" s="0" t="n">
        <f aca="false">IF(CHOOSE(MATCH(AB$5,$B$10:$E$10,0),$B541,$C541,$D541,$E541)*AB$6+AB541*AB$7&lt;AB$2,AB$3*AB$4,0)</f>
        <v>0</v>
      </c>
      <c r="DV541" s="0" t="n">
        <f aca="false">IF(CHOOSE(MATCH(AC$5,$B$10:$E$10,0),$B541,$C541,$D541,$E541)*AC$6+AC541*AC$7&lt;AC$2,AC$3*AC$4,0)</f>
        <v>0</v>
      </c>
      <c r="DW541" s="0" t="n">
        <f aca="false">IF(CHOOSE(MATCH(AD$5,$B$10:$E$10,0),$B541,$C541,$D541,$E541)*AD$6+AD541*AD$7&lt;AD$2,AD$3*AD$4,0)</f>
        <v>0</v>
      </c>
      <c r="DX541" s="0" t="n">
        <f aca="false">IF(CHOOSE(MATCH(AE$5,$B$10:$E$10,0),$B541,$C541,$D541,$E541)*AE$6+AE541*AE$7&lt;AE$2,AE$3*AE$4,0)</f>
        <v>0</v>
      </c>
      <c r="DY541" s="0" t="n">
        <f aca="false">IF(CHOOSE(MATCH(AF$5,$B$10:$E$10,0),$B541,$C541,$D541,$E541)*AF$6+AF541*AF$7&lt;AF$2,AF$3*AF$4,0)</f>
        <v>0</v>
      </c>
      <c r="DZ541" s="0" t="n">
        <f aca="false">IF(CHOOSE(MATCH(AG$5,$B$10:$E$10,0),$B541,$C541,$D541,$E541)*AG$6+AG541*AG$7&lt;AG$2,AG$3*AG$4,0)</f>
        <v>0</v>
      </c>
      <c r="EA541" s="0" t="n">
        <f aca="false">IF(CHOOSE(MATCH(AH$5,$B$10:$E$10,0),$B541,$C541,$D541,$E541)*AH$6+AH541*AH$7&lt;AH$2,AH$3*AH$4,0)</f>
        <v>0</v>
      </c>
      <c r="EB541" s="0" t="n">
        <f aca="false">IF(CHOOSE(MATCH(AI$5,$B$10:$E$10,0),$B541,$C541,$D541,$E541)*AI$6+AI541*AI$7&lt;AI$2,AI$3*AI$4,0)</f>
        <v>0</v>
      </c>
      <c r="EC541" s="0" t="n">
        <f aca="false">IF(CHOOSE(MATCH(AJ$5,$B$10:$E$10,0),$B541,$C541,$D541,$E541)*AJ$6+AJ541*AJ$7&lt;AJ$2,AJ$3*AJ$4,0)</f>
        <v>0</v>
      </c>
      <c r="ED541" s="0" t="n">
        <f aca="false">IF(CHOOSE(MATCH(AK$5,$B$10:$E$10,0),$B541,$C541,$D541,$E541)*AK$6+AK541*AK$7&lt;AK$2,AK$3*AK$4,0)</f>
        <v>0</v>
      </c>
      <c r="EE541" s="0" t="n">
        <f aca="false">IF(CHOOSE(MATCH(AL$5,$B$10:$E$10,0),$B541,$C541,$D541,$E541)*AL$6+AL541*AL$7&lt;AL$2,AL$3*AL$4,0)</f>
        <v>0</v>
      </c>
      <c r="EF541" s="0" t="n">
        <f aca="false">IF(CHOOSE(MATCH(AM$5,$B$10:$E$10,0),$B541,$C541,$D541,$E541)*AM$6+AM541*AM$7&lt;AM$2,AM$3*AM$4,0)</f>
        <v>0</v>
      </c>
      <c r="EG541" s="0" t="n">
        <f aca="false">IF(CHOOSE(MATCH(AN$5,$B$10:$E$10,0),$B541,$C541,$D541,$E541)*AN$6+AN541*AN$7&lt;AN$2,AN$3*AN$4,0)</f>
        <v>0</v>
      </c>
      <c r="EH541" s="0" t="n">
        <f aca="false">IF(CHOOSE(MATCH(AO$5,$B$10:$E$10,0),$B541,$C541,$D541,$E541)*AO$6+AO541*AO$7&lt;AO$2,AO$3*AO$4,0)</f>
        <v>0</v>
      </c>
      <c r="EI541" s="0" t="n">
        <f aca="false">IF(CHOOSE(MATCH(AP$5,$B$10:$E$10,0),$B541,$C541,$D541,$E541)*AP$6+AP541*AP$7&lt;AP$2,AP$3*AP$4,0)</f>
        <v>0</v>
      </c>
      <c r="EJ541" s="0" t="n">
        <f aca="false">IF(CHOOSE(MATCH(AQ$5,$B$10:$E$10,0),$B541,$C541,$D541,$E541)*AQ$6+AQ541*AQ$7&lt;AQ$2,AQ$3*AQ$4,0)</f>
        <v>0</v>
      </c>
      <c r="EK541" s="0" t="n">
        <f aca="false">IF(CHOOSE(MATCH(AR$5,$B$10:$E$10,0),$B541,$C541,$D541,$E541)*AR$6+AR541*AR$7&lt;AR$2,AR$3*AR$4,0)</f>
        <v>0</v>
      </c>
      <c r="EL541" s="0" t="n">
        <f aca="false">IF(CHOOSE(MATCH(AS$5,$B$10:$E$10,0),$B541,$C541,$D541,$E541)*AS$6+AS541*AS$7&lt;AS$2,AS$3*AS$4,0)</f>
        <v>0</v>
      </c>
      <c r="EM541" s="0" t="n">
        <f aca="false">IF(CHOOSE(MATCH(AT$5,$B$10:$E$10,0),$B541,$C541,$D541,$E541)*AT$6+AT541*AT$7&lt;AT$2,AT$3*AT$4,0)</f>
        <v>0</v>
      </c>
      <c r="EN541" s="0" t="n">
        <f aca="false">IF(CHOOSE(MATCH(AU$5,$B$10:$E$10,0),$B541,$C541,$D541,$E541)*AU$6+AU541*AU$7&lt;AU$2,AU$3*AU$4,0)</f>
        <v>0</v>
      </c>
      <c r="EO541" s="0" t="n">
        <f aca="false">IF(CHOOSE(MATCH(AV$5,$B$10:$E$10,0),$B541,$C541,$D541,$E541)*AV$6+AV541*AV$7&lt;AV$2,AV$3*AV$4,0)</f>
        <v>0</v>
      </c>
      <c r="EP541" s="0" t="n">
        <f aca="false">IF(CHOOSE(MATCH(AW$5,$B$10:$E$10,0),$B541,$C541,$D541,$E541)*AW$6+AW541*AW$7&lt;AW$2,AW$3*AW$4,0)</f>
        <v>0</v>
      </c>
      <c r="EQ541" s="0" t="n">
        <f aca="false">IF(CHOOSE(MATCH(AX$5,$B$10:$E$10,0),$B541,$C541,$D541,$E541)*AX$6+AX541*AX$7&lt;AX$2,AX$3*AX$4,0)</f>
        <v>0</v>
      </c>
      <c r="ER541" s="0" t="n">
        <f aca="false">IF(CHOOSE(MATCH(AY$5,$B$10:$E$10,0),$B541,$C541,$D541,$E541)*AY$6+AY541*AY$7&lt;AY$2,AY$3*AY$4,0)</f>
        <v>0</v>
      </c>
      <c r="ES541" s="0" t="n">
        <f aca="false">IF(CHOOSE(MATCH(AZ$5,$B$10:$E$10,0),$B541,$C541,$D541,$E541)*AZ$6+AZ541*AZ$7&lt;AZ$2,AZ$3*AZ$4,0)</f>
        <v>0</v>
      </c>
      <c r="ET541" s="0" t="n">
        <f aca="false">IF(CHOOSE(MATCH(BA$5,$B$10:$E$10,0),$B541,$C541,$D541,$E541)*BA$6+BA541*BA$7&lt;BA$2,BA$3*BA$4,0)</f>
        <v>0</v>
      </c>
      <c r="EU541" s="0" t="n">
        <f aca="false">IF(CHOOSE(MATCH(BB$5,$B$10:$E$10,0),$B541,$C541,$D541,$E541)*BB$6+BB541*BB$7&lt;BB$2,BB$3*BB$4,0)</f>
        <v>0</v>
      </c>
      <c r="EV541" s="0" t="n">
        <f aca="false">IF(CHOOSE(MATCH(BC$5,$B$10:$E$10,0),$B541,$C541,$D541,$E541)*BC$6+BC541*BC$7&lt;BC$2,BC$3*BC$4,0)</f>
        <v>0</v>
      </c>
      <c r="EW541" s="0" t="n">
        <f aca="false">IF(CHOOSE(MATCH(BD$5,$B$10:$E$10,0),$B541,$C541,$D541,$E541)*BD$6+BD541*BD$7&lt;BD$2,BD$3*BD$4,0)</f>
        <v>0</v>
      </c>
      <c r="EX541" s="0" t="n">
        <f aca="false">IF(CHOOSE(MATCH(BE$5,$B$10:$E$10,0),$B541,$C541,$D541,$E541)*BE$6+BE541*BE$7&lt;BE$2,BE$3*BE$4,0)</f>
        <v>0</v>
      </c>
      <c r="EY541" s="0" t="n">
        <f aca="false">IF(CHOOSE(MATCH(BF$5,$B$10:$E$10,0),$B541,$C541,$D541,$E541)*BF$6+BF541*BF$7&lt;BF$2,BF$3*BF$4,0)</f>
        <v>0</v>
      </c>
      <c r="EZ541" s="0" t="n">
        <f aca="false">IF(CHOOSE(MATCH(BG$5,$B$10:$E$10,0),$B541,$C541,$D541,$E541)*BG$6+BG541*BG$7&lt;BG$2,BG$3*BG$4,0)</f>
        <v>0</v>
      </c>
      <c r="FA541" s="0" t="n">
        <f aca="false">IF(CHOOSE(MATCH(BH$5,$B$10:$E$10,0),$B541,$C541,$D541,$E541)*BH$6+BH541*BH$7&lt;BH$2,BH$3*BH$4,0)</f>
        <v>0</v>
      </c>
      <c r="FB541" s="0" t="n">
        <f aca="false">IF(CHOOSE(MATCH(BI$5,$B$10:$E$10,0),$B541,$C541,$D541,$E541)*BI$6+BI541*BI$7&lt;BI$2,BI$3*BI$4,0)</f>
        <v>0</v>
      </c>
      <c r="FC541" s="0" t="n">
        <f aca="false">IF(CHOOSE(MATCH(BJ$5,$B$10:$E$10,0),$B541,$C541,$D541,$E541)*BJ$6+BJ541*BJ$7&lt;BJ$2,BJ$3*BJ$4,0)</f>
        <v>0</v>
      </c>
      <c r="FD541" s="0" t="n">
        <f aca="false">IF(CHOOSE(MATCH(BK$5,$B$10:$E$10,0),$B541,$C541,$D541,$E541)*BK$6+BK541*BK$7&lt;BK$2,BK$3*BK$4,0)</f>
        <v>0</v>
      </c>
      <c r="FE541" s="0" t="n">
        <f aca="false">IF(CHOOSE(MATCH(BL$5,$B$10:$E$10,0),$B541,$C541,$D541,$E541)*BL$6+BL541*BL$7&lt;BL$2,BL$3*BL$4,0)</f>
        <v>0</v>
      </c>
      <c r="FF541" s="0" t="n">
        <f aca="false">IF(CHOOSE(MATCH(BM$5,$B$10:$E$10,0),$B541,$C541,$D541,$E541)*BM$6+BM541*BM$7&lt;BM$2,BM$3*BM$4,0)</f>
        <v>0</v>
      </c>
      <c r="FG541" s="0" t="n">
        <f aca="false">IF(CHOOSE(MATCH(BN$5,$B$10:$E$10,0),$B541,$C541,$D541,$E541)*BN$6+BN541*BN$7&lt;BN$2,BN$3*BN$4,0)</f>
        <v>0</v>
      </c>
      <c r="FH541" s="0" t="n">
        <f aca="false">IF(CHOOSE(MATCH(BO$5,$B$10:$E$10,0),$B541,$C541,$D541,$E541)*BO$6+BO541*BO$7&lt;BO$2,BO$3*BO$4,0)</f>
        <v>0</v>
      </c>
      <c r="FI541" s="0" t="n">
        <f aca="false">IF(CHOOSE(MATCH(BP$5,$B$10:$E$10,0),$B541,$C541,$D541,$E541)*BP$6+BP541*BP$7&lt;BP$2,BP$3*BP$4,0)</f>
        <v>0</v>
      </c>
      <c r="FJ541" s="0" t="n">
        <f aca="false">IF(CHOOSE(MATCH(BQ$5,$B$10:$E$10,0),$B541,$C541,$D541,$E541)*BQ$6+BQ541*BQ$7&lt;BQ$2,BQ$3*BQ$4,0)</f>
        <v>0</v>
      </c>
      <c r="FK541" s="0" t="n">
        <f aca="false">IF(CHOOSE(MATCH(BR$5,$B$10:$E$10,0),$B541,$C541,$D541,$E541)*BR$6+BR541*BR$7&lt;BR$2,BR$3*BR$4,0)</f>
        <v>0</v>
      </c>
      <c r="FL541" s="0" t="n">
        <f aca="false">IF(CHOOSE(MATCH(BS$5,$B$10:$E$10,0),$B541,$C541,$D541,$E541)*BS$6+BS541*BS$7&lt;BS$2,BS$3*BS$4,0)</f>
        <v>0</v>
      </c>
      <c r="FM541" s="0" t="n">
        <f aca="false">IF(CHOOSE(MATCH(BT$5,$B$10:$E$10,0),$B541,$C541,$D541,$E541)*BT$6+BT541*BT$7&lt;BT$2,BT$3*BT$4,0)</f>
        <v>0</v>
      </c>
      <c r="FN541" s="0" t="n">
        <f aca="false">IF(CHOOSE(MATCH(BU$5,$B$10:$E$10,0),$B541,$C541,$D541,$E541)*BU$6+BU541*BU$7&lt;BU$2,BU$3*BU$4,0)</f>
        <v>0</v>
      </c>
      <c r="FO541" s="0" t="n">
        <f aca="false">IF(CHOOSE(MATCH(BV$5,$B$10:$E$10,0),$B541,$C541,$D541,$E541)*BV$6+BV541*BV$7&lt;BV$2,BV$3*BV$4,0)</f>
        <v>0</v>
      </c>
      <c r="FP541" s="0" t="n">
        <f aca="false">IF(CHOOSE(MATCH(BW$5,$B$10:$E$10,0),$B541,$C541,$D541,$E541)*BW$6+BW541*BW$7&lt;BW$2,BW$3*BW$4,0)</f>
        <v>0</v>
      </c>
      <c r="FQ541" s="0" t="n">
        <f aca="false">IF(CHOOSE(MATCH(BX$5,$B$10:$E$10,0),$B541,$C541,$D541,$E541)*BX$6+BX541*BX$7&lt;BX$2,BX$3*BX$4,0)</f>
        <v>0</v>
      </c>
      <c r="FR541" s="0" t="n">
        <f aca="false">IF(CHOOSE(MATCH(BY$5,$B$10:$E$10,0),$B541,$C541,$D541,$E541)*BY$6+BY541*BY$7&lt;BY$2,BY$3*BY$4,0)</f>
        <v>0</v>
      </c>
      <c r="FS541" s="0" t="n">
        <f aca="false">IF(CHOOSE(MATCH(BZ$5,$B$10:$E$10,0),$B541,$C541,$D541,$E541)*BZ$6+BZ541*BZ$7&lt;BZ$2,BZ$3*BZ$4,0)</f>
        <v>0</v>
      </c>
      <c r="FT541" s="0" t="n">
        <f aca="false">IF(CHOOSE(MATCH(CA$5,$B$10:$E$10,0),$B541,$C541,$D541,$E541)*CA$6+CA541*CA$7&lt;CA$2,CA$3*CA$4,0)</f>
        <v>0</v>
      </c>
      <c r="FU541" s="0" t="n">
        <f aca="false">IF(CHOOSE(MATCH(CB$5,$B$10:$E$10,0),$B541,$C541,$D541,$E541)*CB$6+CB541*CB$7&lt;CB$2,CB$3*CB$4,0)</f>
        <v>0</v>
      </c>
      <c r="FV541" s="0" t="n">
        <f aca="false">IF(CHOOSE(MATCH(CC$5,$B$10:$E$10,0),$B541,$C541,$D541,$E541)*CC$6+CC541*CC$7&lt;CC$2,CC$3*CC$4,0)</f>
        <v>0</v>
      </c>
      <c r="FW541" s="0" t="n">
        <f aca="false">IF(CHOOSE(MATCH(CD$5,$B$10:$E$10,0),$B541,$C541,$D541,$E541)*CD$6+CD541*CD$7&lt;CD$2,CD$3*CD$4,0)</f>
        <v>0</v>
      </c>
      <c r="FX541" s="0" t="n">
        <f aca="false">IF(CHOOSE(MATCH(CE$5,$B$10:$E$10,0),$B541,$C541,$D541,$E541)*CE$6+CE541*CE$7&lt;CE$2,CE$3*CE$4,0)</f>
        <v>0</v>
      </c>
      <c r="FY541" s="0" t="n">
        <f aca="false">IF(CHOOSE(MATCH(CF$5,$B$10:$E$10,0),$B541,$C541,$D541,$E541)*CF$6+CF541*CF$7&lt;CF$2,CF$3*CF$4,0)</f>
        <v>0</v>
      </c>
      <c r="FZ541" s="0" t="n">
        <f aca="false">IF(CHOOSE(MATCH(CG$5,$B$10:$E$10,0),$B541,$C541,$D541,$E541)*CG$6+CG541*CG$7&lt;CG$2,CG$3*CG$4,0)</f>
        <v>0</v>
      </c>
      <c r="GA541" s="0" t="n">
        <f aca="false">IF(CHOOSE(MATCH(CH$5,$B$10:$E$10,0),$B541,$C541,$D541,$E541)*CH$6+CH541*CH$7&lt;CH$2,CH$3*CH$4,0)</f>
        <v>0</v>
      </c>
      <c r="GB541" s="0" t="n">
        <f aca="false">IF(CHOOSE(MATCH(CI$5,$B$10:$E$10,0),$B541,$C541,$D541,$E541)*CI$6+CI541*CI$7&lt;CI$2,CI$3*CI$4,0)</f>
        <v>0</v>
      </c>
      <c r="GC541" s="0" t="n">
        <f aca="false">IF(CHOOSE(MATCH(CJ$5,$B$10:$E$10,0),$B541,$C541,$D541,$E541)*CJ$6+CJ541*CJ$7&lt;CJ$2,CJ$3*CJ$4,0)</f>
        <v>0</v>
      </c>
      <c r="GD541" s="0" t="n">
        <f aca="false">IF(CHOOSE(MATCH(CK$5,$B$10:$E$10,0),$B541,$C541,$D541,$E541)*CK$6+CK541*CK$7&lt;CK$2,CK$3*CK$4,0)</f>
        <v>0</v>
      </c>
      <c r="GE541" s="0" t="n">
        <f aca="false">IF(CHOOSE(MATCH(CL$5,$B$10:$E$10,0),$B541,$C541,$D541,$E541)*CL$6+CL541*CL$7&lt;CL$2,CL$3*CL$4,0)</f>
        <v>0</v>
      </c>
      <c r="GF541" s="0" t="n">
        <f aca="false">IF(CHOOSE(MATCH(CM$5,$B$10:$E$10,0),$B541,$C541,$D541,$E541)*CM$6+CM541*CM$7&lt;CM$2,CM$3*CM$4,0)</f>
        <v>0</v>
      </c>
      <c r="GG541" s="0" t="n">
        <f aca="false">IF(CHOOSE(MATCH(CN$5,$B$10:$E$10,0),$B541,$C541,$D541,$E541)*CN$6+CN541*CN$7&lt;CN$2,CN$3*CN$4,0)</f>
        <v>0</v>
      </c>
      <c r="GH541" s="0" t="n">
        <f aca="false">IF(CHOOSE(MATCH(CO$5,$B$10:$E$10,0),$B541,$C541,$D541,$E541)*CO$6+CO541*CO$7&lt;CO$2,CO$3*CO$4,0)</f>
        <v>0</v>
      </c>
      <c r="GI541" s="0" t="n">
        <f aca="false">IF(CHOOSE(MATCH(CP$5,$B$10:$E$10,0),$B541,$C541,$D541,$E541)*CP$6+CP541*CP$7&lt;CP$2,CP$3*CP$4,0)</f>
        <v>0</v>
      </c>
      <c r="GJ541" s="0" t="n">
        <f aca="false">IF(CHOOSE(MATCH(CQ$5,$B$10:$E$10,0),$B541,$C541,$D541,$E541)*CQ$6+CQ541*CQ$7&lt;CQ$2,CQ$3*CQ$4,0)</f>
        <v>0</v>
      </c>
      <c r="GK541" s="0" t="n">
        <f aca="false">IF(CHOOSE(MATCH(CR$5,$B$10:$E$10,0),$B541,$C541,$D541,$E541)*CR$6+CR541*CR$7&lt;CR$2,CR$3*CR$4,0)</f>
        <v>0</v>
      </c>
      <c r="GL541" s="0" t="n">
        <f aca="false">IF(CHOOSE(MATCH(CS$5,$B$10:$E$10,0),$B541,$C541,$D541,$E541)*CS$6+CS541*CS$7&lt;CS$2,CS$3*CS$4,0)</f>
        <v>0</v>
      </c>
      <c r="GM541" s="0" t="n">
        <f aca="false">IF(CHOOSE(MATCH(CT$5,$B$10:$E$10,0),$B541,$C541,$D541,$E541)*CT$6+CT541*CT$7&lt;CT$2,CT$3*CT$4,0)</f>
        <v>0</v>
      </c>
      <c r="GN541" s="0" t="n">
        <f aca="false">IF(CHOOSE(MATCH(CU$5,$B$10:$E$10,0),$B541,$C541,$D541,$E541)*CU$6+CU541*CU$7&lt;CU$2,CU$3*CU$4,0)</f>
        <v>0</v>
      </c>
      <c r="GO541" s="0" t="n">
        <f aca="false">IF(CHOOSE(MATCH(CV$5,$B$10:$E$10,0),$B541,$C541,$D541,$E541)*CV$6+CV541*CV$7&lt;CV$2,CV$3*CV$4,0)</f>
        <v>0</v>
      </c>
      <c r="GP541" s="0" t="n">
        <f aca="false">IF(CHOOSE(MATCH(CW$5,$B$10:$E$10,0),$B541,$C541,$D541,$E541)*CW$6+CW541*CW$7&lt;CW$2,CW$3*CW$4,0)</f>
        <v>0</v>
      </c>
      <c r="GQ541" s="0" t="n">
        <f aca="false">IF(CHOOSE(MATCH(CX$5,$B$10:$E$10,0),$B541,$C541,$D541,$E541)*CX$6+CX541*CX$7&lt;CX$2,CX$3*CX$4,0)</f>
        <v>0</v>
      </c>
      <c r="GS541" s="0" t="n">
        <f aca="false">SUM(CZ541:GQ541)</f>
        <v>0</v>
      </c>
      <c r="GT541" s="0" t="n">
        <f aca="false">IF(GS541&gt;$GS$6,1,0)</f>
        <v>0</v>
      </c>
    </row>
    <row r="542" customFormat="false" ht="14" hidden="false" customHeight="false" outlineLevel="0" collapsed="false">
      <c r="A542" s="0" t="n">
        <v>532</v>
      </c>
      <c r="B542" s="0" t="n">
        <f aca="false">-1.69772521976219</f>
        <v>-1.69772521976219</v>
      </c>
      <c r="C542" s="0" t="n">
        <v>-0.737360234338368</v>
      </c>
      <c r="D542" s="0" t="n">
        <v>-0.398578216338989</v>
      </c>
      <c r="E542" s="0" t="n">
        <v>-1.52443133236451</v>
      </c>
      <c r="G542" s="0" t="n">
        <v>-2.4470136850141</v>
      </c>
      <c r="H542" s="0" t="n">
        <v>1.14162730824319</v>
      </c>
      <c r="I542" s="0" t="n">
        <v>-0.560121407033876</v>
      </c>
      <c r="J542" s="0" t="n">
        <v>1.55452198669082</v>
      </c>
      <c r="K542" s="0" t="n">
        <v>2.69305019173771</v>
      </c>
      <c r="L542" s="0" t="n">
        <v>-0.8950905794336</v>
      </c>
      <c r="M542" s="0" t="n">
        <v>1.03434786069556</v>
      </c>
      <c r="N542" s="0" t="n">
        <v>0.661270860291552</v>
      </c>
      <c r="O542" s="0" t="n">
        <v>-1.05227627500426</v>
      </c>
      <c r="P542" s="0" t="n">
        <v>1.34415131469723</v>
      </c>
      <c r="Q542" s="0" t="n">
        <v>0.0463364813185763</v>
      </c>
      <c r="R542" s="0" t="n">
        <v>-1.29253294289811</v>
      </c>
      <c r="S542" s="0" t="n">
        <v>-0.428658495366108</v>
      </c>
      <c r="T542" s="0" t="n">
        <v>0.37507788874791</v>
      </c>
      <c r="U542" s="0" t="n">
        <v>-0.481607003166573</v>
      </c>
      <c r="V542" s="0" t="n">
        <v>2.69596057478338</v>
      </c>
      <c r="W542" s="0" t="n">
        <v>1.16513319881051</v>
      </c>
      <c r="X542" s="0" t="n">
        <v>2.22164089791477</v>
      </c>
      <c r="Y542" s="0" t="n">
        <v>-0.501808017361327</v>
      </c>
      <c r="Z542" s="0" t="n">
        <v>-0.919451395020587</v>
      </c>
      <c r="AA542" s="0" t="n">
        <v>-0.731070031179115</v>
      </c>
      <c r="AB542" s="0" t="n">
        <v>-1.52181200974155</v>
      </c>
      <c r="AC542" s="0" t="n">
        <v>-1.18404386739712</v>
      </c>
      <c r="AD542" s="0" t="n">
        <v>-0.727377482689917</v>
      </c>
      <c r="AE542" s="0" t="n">
        <v>0.766303855925798</v>
      </c>
      <c r="AF542" s="0" t="n">
        <v>0.840466327645117</v>
      </c>
      <c r="AG542" s="0" t="n">
        <v>-0.566128619539086</v>
      </c>
      <c r="AH542" s="0" t="n">
        <v>-1.14751856017392</v>
      </c>
      <c r="AI542" s="0" t="n">
        <v>-0.342606654157862</v>
      </c>
      <c r="AJ542" s="0" t="n">
        <v>1.29873114929069</v>
      </c>
      <c r="AK542" s="0" t="n">
        <v>-0.248594460572349</v>
      </c>
      <c r="AL542" s="0" t="n">
        <v>-0.194960421140422</v>
      </c>
      <c r="AM542" s="0" t="n">
        <v>0.72578359322506</v>
      </c>
      <c r="AN542" s="0" t="n">
        <v>-1.06662355392473</v>
      </c>
      <c r="AO542" s="0" t="n">
        <v>-0.208310666494071</v>
      </c>
      <c r="AP542" s="0" t="n">
        <v>2.85726855508983</v>
      </c>
      <c r="AQ542" s="0" t="n">
        <v>0.479374193673721</v>
      </c>
      <c r="AR542" s="0" t="n">
        <v>1.46445017890073</v>
      </c>
      <c r="AS542" s="0" t="n">
        <v>-1.88484591490123</v>
      </c>
      <c r="AT542" s="0" t="n">
        <v>-0.0190107130038086</v>
      </c>
      <c r="AU542" s="0" t="n">
        <v>-0.00600493876845576</v>
      </c>
      <c r="AV542" s="0" t="n">
        <v>0.594006905885181</v>
      </c>
      <c r="AW542" s="0" t="n">
        <v>0.14064653441892</v>
      </c>
      <c r="AX542" s="0" t="n">
        <v>-0.467309746454703</v>
      </c>
      <c r="AY542" s="0" t="n">
        <v>-0.337743131240131</v>
      </c>
      <c r="AZ542" s="0" t="n">
        <v>-0.42271153688489</v>
      </c>
      <c r="BA542" s="0" t="n">
        <v>-0.842755980556831</v>
      </c>
      <c r="BB542" s="0" t="n">
        <v>-0.0159502633323427</v>
      </c>
      <c r="BC542" s="0" t="n">
        <v>1.20781351142796</v>
      </c>
      <c r="BD542" s="0" t="n">
        <v>0.259814214587095</v>
      </c>
      <c r="BE542" s="0" t="n">
        <v>-1.19443711810163</v>
      </c>
      <c r="BF542" s="0" t="n">
        <v>-1.60792296810541</v>
      </c>
      <c r="BG542" s="0" t="n">
        <v>1.34869651446934</v>
      </c>
      <c r="BH542" s="0" t="n">
        <v>0.0161037405632669</v>
      </c>
      <c r="BI542" s="0" t="n">
        <v>-0.908069068827899</v>
      </c>
      <c r="BJ542" s="0" t="n">
        <v>-0.291679498332087</v>
      </c>
      <c r="BK542" s="0" t="n">
        <v>0.665847892378224</v>
      </c>
      <c r="BL542" s="0" t="n">
        <v>-0.641222186459345</v>
      </c>
      <c r="BM542" s="0" t="n">
        <v>1.15897364594275</v>
      </c>
      <c r="BN542" s="0" t="n">
        <v>-0.857799022924155</v>
      </c>
      <c r="BO542" s="0" t="n">
        <v>-0.44076614358346</v>
      </c>
      <c r="BP542" s="0" t="n">
        <v>-0.300311739920289</v>
      </c>
      <c r="BQ542" s="0" t="n">
        <v>-0.906336481421022</v>
      </c>
      <c r="BR542" s="0" t="n">
        <v>-0.140491920319619</v>
      </c>
      <c r="BS542" s="0" t="n">
        <v>0.16588046491961</v>
      </c>
      <c r="BT542" s="0" t="n">
        <v>-0.548703837921494</v>
      </c>
      <c r="BU542" s="0" t="n">
        <v>1.31363094624248</v>
      </c>
      <c r="BV542" s="0" t="n">
        <v>2.98809027299285</v>
      </c>
      <c r="BW542" s="0" t="n">
        <v>-0.0231420926866122</v>
      </c>
      <c r="BX542" s="0" t="n">
        <v>-0.0676379841024755</v>
      </c>
      <c r="BY542" s="0" t="n">
        <v>-0.437648850493133</v>
      </c>
      <c r="BZ542" s="0" t="n">
        <v>-0.523618837178219</v>
      </c>
      <c r="CA542" s="0" t="n">
        <v>-0.26963789423462</v>
      </c>
      <c r="CB542" s="0" t="n">
        <v>0.573686520510819</v>
      </c>
      <c r="CC542" s="0" t="n">
        <v>0.279727601082413</v>
      </c>
      <c r="CD542" s="0" t="n">
        <v>0.922957497095922</v>
      </c>
      <c r="CE542" s="0" t="n">
        <v>0.181256609721458</v>
      </c>
      <c r="CF542" s="0" t="n">
        <v>-0.0360773810825776</v>
      </c>
      <c r="CG542" s="0" t="n">
        <v>0.821771664050175</v>
      </c>
      <c r="CH542" s="0" t="n">
        <v>0.245597675530007</v>
      </c>
      <c r="CI542" s="0" t="n">
        <v>1.11346025732928</v>
      </c>
      <c r="CJ542" s="0" t="n">
        <v>1.46088495966978</v>
      </c>
      <c r="CK542" s="0" t="n">
        <v>1.36677044793032</v>
      </c>
      <c r="CL542" s="0" t="n">
        <v>0.259340140473796</v>
      </c>
      <c r="CM542" s="0" t="n">
        <v>0.364593688573223</v>
      </c>
      <c r="CN542" s="0" t="n">
        <v>0.190674427358317</v>
      </c>
      <c r="CO542" s="0" t="n">
        <v>-2.15463842323516</v>
      </c>
      <c r="CP542" s="0" t="n">
        <v>-0.594554876442999</v>
      </c>
      <c r="CQ542" s="0" t="n">
        <v>-0.378610138795921</v>
      </c>
      <c r="CR542" s="0" t="n">
        <v>-0.667089352646144</v>
      </c>
      <c r="CS542" s="0" t="n">
        <v>0.144664227264002</v>
      </c>
      <c r="CT542" s="0" t="n">
        <v>1.6602416508249</v>
      </c>
      <c r="CU542" s="0" t="n">
        <v>-0.332483978127129</v>
      </c>
      <c r="CV542" s="0" t="n">
        <v>-0.74674971983768</v>
      </c>
      <c r="CW542" s="0" t="n">
        <v>-1.43341821967624</v>
      </c>
      <c r="CX542" s="0" t="n">
        <v>-0.030336195777636</v>
      </c>
      <c r="CZ542" s="0" t="n">
        <f aca="false">IF(CHOOSE(MATCH(G$5,$B$10:$E$10,0),$B542,$C542,$D542,$E542)*G$6+G542*G$7&lt;G$2,G$3*G$4,0)</f>
        <v>12.5</v>
      </c>
      <c r="DA542" s="0" t="n">
        <f aca="false">IF(CHOOSE(MATCH(H$5,$B$10:$E$10,0),$B542,$C542,$D542,$E542)*H$6+H542*H$7&lt;H$2,H$3*H$4,0)</f>
        <v>0</v>
      </c>
      <c r="DB542" s="0" t="n">
        <f aca="false">IF(CHOOSE(MATCH(I$5,$B$10:$E$10,0),$B542,$C542,$D542,$E542)*I$6+I542*I$7&lt;I$2,I$3*I$4,0)</f>
        <v>0</v>
      </c>
      <c r="DC542" s="0" t="n">
        <f aca="false">IF(CHOOSE(MATCH(J$5,$B$10:$E$10,0),$B542,$C542,$D542,$E542)*J$6+J542*J$7&lt;J$2,J$3*J$4,0)</f>
        <v>0</v>
      </c>
      <c r="DD542" s="0" t="n">
        <f aca="false">IF(CHOOSE(MATCH(K$5,$B$10:$E$10,0),$B542,$C542,$D542,$E542)*K$6+K542*K$7&lt;K$2,K$3*K$4,0)</f>
        <v>0</v>
      </c>
      <c r="DE542" s="0" t="n">
        <f aca="false">IF(CHOOSE(MATCH(L$5,$B$10:$E$10,0),$B542,$C542,$D542,$E542)*L$6+L542*L$7&lt;L$2,L$3*L$4,0)</f>
        <v>0</v>
      </c>
      <c r="DF542" s="0" t="n">
        <f aca="false">IF(CHOOSE(MATCH(M$5,$B$10:$E$10,0),$B542,$C542,$D542,$E542)*M$6+M542*M$7&lt;M$2,M$3*M$4,0)</f>
        <v>0</v>
      </c>
      <c r="DG542" s="0" t="n">
        <f aca="false">IF(CHOOSE(MATCH(N$5,$B$10:$E$10,0),$B542,$C542,$D542,$E542)*N$6+N542*N$7&lt;N$2,N$3*N$4,0)</f>
        <v>0</v>
      </c>
      <c r="DH542" s="0" t="n">
        <f aca="false">IF(CHOOSE(MATCH(O$5,$B$10:$E$10,0),$B542,$C542,$D542,$E542)*O$6+O542*O$7&lt;O$2,O$3*O$4,0)</f>
        <v>0</v>
      </c>
      <c r="DI542" s="0" t="n">
        <f aca="false">IF(CHOOSE(MATCH(P$5,$B$10:$E$10,0),$B542,$C542,$D542,$E542)*P$6+P542*P$7&lt;P$2,P$3*P$4,0)</f>
        <v>0</v>
      </c>
      <c r="DJ542" s="0" t="n">
        <f aca="false">IF(CHOOSE(MATCH(Q$5,$B$10:$E$10,0),$B542,$C542,$D542,$E542)*Q$6+Q542*Q$7&lt;Q$2,Q$3*Q$4,0)</f>
        <v>0</v>
      </c>
      <c r="DK542" s="0" t="n">
        <f aca="false">IF(CHOOSE(MATCH(R$5,$B$10:$E$10,0),$B542,$C542,$D542,$E542)*R$6+R542*R$7&lt;R$2,R$3*R$4,0)</f>
        <v>0</v>
      </c>
      <c r="DL542" s="0" t="n">
        <f aca="false">IF(CHOOSE(MATCH(S$5,$B$10:$E$10,0),$B542,$C542,$D542,$E542)*S$6+S542*S$7&lt;S$2,S$3*S$4,0)</f>
        <v>0</v>
      </c>
      <c r="DM542" s="0" t="n">
        <f aca="false">IF(CHOOSE(MATCH(T$5,$B$10:$E$10,0),$B542,$C542,$D542,$E542)*T$6+T542*T$7&lt;T$2,T$3*T$4,0)</f>
        <v>0</v>
      </c>
      <c r="DN542" s="0" t="n">
        <f aca="false">IF(CHOOSE(MATCH(U$5,$B$10:$E$10,0),$B542,$C542,$D542,$E542)*U$6+U542*U$7&lt;U$2,U$3*U$4,0)</f>
        <v>0</v>
      </c>
      <c r="DO542" s="0" t="n">
        <f aca="false">IF(CHOOSE(MATCH(V$5,$B$10:$E$10,0),$B542,$C542,$D542,$E542)*V$6+V542*V$7&lt;V$2,V$3*V$4,0)</f>
        <v>0</v>
      </c>
      <c r="DP542" s="0" t="n">
        <f aca="false">IF(CHOOSE(MATCH(W$5,$B$10:$E$10,0),$B542,$C542,$D542,$E542)*W$6+W542*W$7&lt;W$2,W$3*W$4,0)</f>
        <v>0</v>
      </c>
      <c r="DQ542" s="0" t="n">
        <f aca="false">IF(CHOOSE(MATCH(X$5,$B$10:$E$10,0),$B542,$C542,$D542,$E542)*X$6+X542*X$7&lt;X$2,X$3*X$4,0)</f>
        <v>0</v>
      </c>
      <c r="DR542" s="0" t="n">
        <f aca="false">IF(CHOOSE(MATCH(Y$5,$B$10:$E$10,0),$B542,$C542,$D542,$E542)*Y$6+Y542*Y$7&lt;Y$2,Y$3*Y$4,0)</f>
        <v>0</v>
      </c>
      <c r="DS542" s="0" t="n">
        <f aca="false">IF(CHOOSE(MATCH(Z$5,$B$10:$E$10,0),$B542,$C542,$D542,$E542)*Z$6+Z542*Z$7&lt;Z$2,Z$3*Z$4,0)</f>
        <v>0</v>
      </c>
      <c r="DT542" s="0" t="n">
        <f aca="false">IF(CHOOSE(MATCH(AA$5,$B$10:$E$10,0),$B542,$C542,$D542,$E542)*AA$6+AA542*AA$7&lt;AA$2,AA$3*AA$4,0)</f>
        <v>0</v>
      </c>
      <c r="DU542" s="0" t="n">
        <f aca="false">IF(CHOOSE(MATCH(AB$5,$B$10:$E$10,0),$B542,$C542,$D542,$E542)*AB$6+AB542*AB$7&lt;AB$2,AB$3*AB$4,0)</f>
        <v>0</v>
      </c>
      <c r="DV542" s="0" t="n">
        <f aca="false">IF(CHOOSE(MATCH(AC$5,$B$10:$E$10,0),$B542,$C542,$D542,$E542)*AC$6+AC542*AC$7&lt;AC$2,AC$3*AC$4,0)</f>
        <v>0</v>
      </c>
      <c r="DW542" s="0" t="n">
        <f aca="false">IF(CHOOSE(MATCH(AD$5,$B$10:$E$10,0),$B542,$C542,$D542,$E542)*AD$6+AD542*AD$7&lt;AD$2,AD$3*AD$4,0)</f>
        <v>0</v>
      </c>
      <c r="DX542" s="0" t="n">
        <f aca="false">IF(CHOOSE(MATCH(AE$5,$B$10:$E$10,0),$B542,$C542,$D542,$E542)*AE$6+AE542*AE$7&lt;AE$2,AE$3*AE$4,0)</f>
        <v>0</v>
      </c>
      <c r="DY542" s="0" t="n">
        <f aca="false">IF(CHOOSE(MATCH(AF$5,$B$10:$E$10,0),$B542,$C542,$D542,$E542)*AF$6+AF542*AF$7&lt;AF$2,AF$3*AF$4,0)</f>
        <v>0</v>
      </c>
      <c r="DZ542" s="0" t="n">
        <f aca="false">IF(CHOOSE(MATCH(AG$5,$B$10:$E$10,0),$B542,$C542,$D542,$E542)*AG$6+AG542*AG$7&lt;AG$2,AG$3*AG$4,0)</f>
        <v>0</v>
      </c>
      <c r="EA542" s="0" t="n">
        <f aca="false">IF(CHOOSE(MATCH(AH$5,$B$10:$E$10,0),$B542,$C542,$D542,$E542)*AH$6+AH542*AH$7&lt;AH$2,AH$3*AH$4,0)</f>
        <v>0</v>
      </c>
      <c r="EB542" s="0" t="n">
        <f aca="false">IF(CHOOSE(MATCH(AI$5,$B$10:$E$10,0),$B542,$C542,$D542,$E542)*AI$6+AI542*AI$7&lt;AI$2,AI$3*AI$4,0)</f>
        <v>0</v>
      </c>
      <c r="EC542" s="0" t="n">
        <f aca="false">IF(CHOOSE(MATCH(AJ$5,$B$10:$E$10,0),$B542,$C542,$D542,$E542)*AJ$6+AJ542*AJ$7&lt;AJ$2,AJ$3*AJ$4,0)</f>
        <v>0</v>
      </c>
      <c r="ED542" s="0" t="n">
        <f aca="false">IF(CHOOSE(MATCH(AK$5,$B$10:$E$10,0),$B542,$C542,$D542,$E542)*AK$6+AK542*AK$7&lt;AK$2,AK$3*AK$4,0)</f>
        <v>0</v>
      </c>
      <c r="EE542" s="0" t="n">
        <f aca="false">IF(CHOOSE(MATCH(AL$5,$B$10:$E$10,0),$B542,$C542,$D542,$E542)*AL$6+AL542*AL$7&lt;AL$2,AL$3*AL$4,0)</f>
        <v>0</v>
      </c>
      <c r="EF542" s="0" t="n">
        <f aca="false">IF(CHOOSE(MATCH(AM$5,$B$10:$E$10,0),$B542,$C542,$D542,$E542)*AM$6+AM542*AM$7&lt;AM$2,AM$3*AM$4,0)</f>
        <v>0</v>
      </c>
      <c r="EG542" s="0" t="n">
        <f aca="false">IF(CHOOSE(MATCH(AN$5,$B$10:$E$10,0),$B542,$C542,$D542,$E542)*AN$6+AN542*AN$7&lt;AN$2,AN$3*AN$4,0)</f>
        <v>0</v>
      </c>
      <c r="EH542" s="0" t="n">
        <f aca="false">IF(CHOOSE(MATCH(AO$5,$B$10:$E$10,0),$B542,$C542,$D542,$E542)*AO$6+AO542*AO$7&lt;AO$2,AO$3*AO$4,0)</f>
        <v>0</v>
      </c>
      <c r="EI542" s="0" t="n">
        <f aca="false">IF(CHOOSE(MATCH(AP$5,$B$10:$E$10,0),$B542,$C542,$D542,$E542)*AP$6+AP542*AP$7&lt;AP$2,AP$3*AP$4,0)</f>
        <v>0</v>
      </c>
      <c r="EJ542" s="0" t="n">
        <f aca="false">IF(CHOOSE(MATCH(AQ$5,$B$10:$E$10,0),$B542,$C542,$D542,$E542)*AQ$6+AQ542*AQ$7&lt;AQ$2,AQ$3*AQ$4,0)</f>
        <v>0</v>
      </c>
      <c r="EK542" s="0" t="n">
        <f aca="false">IF(CHOOSE(MATCH(AR$5,$B$10:$E$10,0),$B542,$C542,$D542,$E542)*AR$6+AR542*AR$7&lt;AR$2,AR$3*AR$4,0)</f>
        <v>0</v>
      </c>
      <c r="EL542" s="0" t="n">
        <f aca="false">IF(CHOOSE(MATCH(AS$5,$B$10:$E$10,0),$B542,$C542,$D542,$E542)*AS$6+AS542*AS$7&lt;AS$2,AS$3*AS$4,0)</f>
        <v>0</v>
      </c>
      <c r="EM542" s="0" t="n">
        <f aca="false">IF(CHOOSE(MATCH(AT$5,$B$10:$E$10,0),$B542,$C542,$D542,$E542)*AT$6+AT542*AT$7&lt;AT$2,AT$3*AT$4,0)</f>
        <v>0</v>
      </c>
      <c r="EN542" s="0" t="n">
        <f aca="false">IF(CHOOSE(MATCH(AU$5,$B$10:$E$10,0),$B542,$C542,$D542,$E542)*AU$6+AU542*AU$7&lt;AU$2,AU$3*AU$4,0)</f>
        <v>0</v>
      </c>
      <c r="EO542" s="0" t="n">
        <f aca="false">IF(CHOOSE(MATCH(AV$5,$B$10:$E$10,0),$B542,$C542,$D542,$E542)*AV$6+AV542*AV$7&lt;AV$2,AV$3*AV$4,0)</f>
        <v>0</v>
      </c>
      <c r="EP542" s="0" t="n">
        <f aca="false">IF(CHOOSE(MATCH(AW$5,$B$10:$E$10,0),$B542,$C542,$D542,$E542)*AW$6+AW542*AW$7&lt;AW$2,AW$3*AW$4,0)</f>
        <v>0</v>
      </c>
      <c r="EQ542" s="0" t="n">
        <f aca="false">IF(CHOOSE(MATCH(AX$5,$B$10:$E$10,0),$B542,$C542,$D542,$E542)*AX$6+AX542*AX$7&lt;AX$2,AX$3*AX$4,0)</f>
        <v>0</v>
      </c>
      <c r="ER542" s="0" t="n">
        <f aca="false">IF(CHOOSE(MATCH(AY$5,$B$10:$E$10,0),$B542,$C542,$D542,$E542)*AY$6+AY542*AY$7&lt;AY$2,AY$3*AY$4,0)</f>
        <v>0</v>
      </c>
      <c r="ES542" s="0" t="n">
        <f aca="false">IF(CHOOSE(MATCH(AZ$5,$B$10:$E$10,0),$B542,$C542,$D542,$E542)*AZ$6+AZ542*AZ$7&lt;AZ$2,AZ$3*AZ$4,0)</f>
        <v>0</v>
      </c>
      <c r="ET542" s="0" t="n">
        <f aca="false">IF(CHOOSE(MATCH(BA$5,$B$10:$E$10,0),$B542,$C542,$D542,$E542)*BA$6+BA542*BA$7&lt;BA$2,BA$3*BA$4,0)</f>
        <v>0</v>
      </c>
      <c r="EU542" s="0" t="n">
        <f aca="false">IF(CHOOSE(MATCH(BB$5,$B$10:$E$10,0),$B542,$C542,$D542,$E542)*BB$6+BB542*BB$7&lt;BB$2,BB$3*BB$4,0)</f>
        <v>0</v>
      </c>
      <c r="EV542" s="0" t="n">
        <f aca="false">IF(CHOOSE(MATCH(BC$5,$B$10:$E$10,0),$B542,$C542,$D542,$E542)*BC$6+BC542*BC$7&lt;BC$2,BC$3*BC$4,0)</f>
        <v>0</v>
      </c>
      <c r="EW542" s="0" t="n">
        <f aca="false">IF(CHOOSE(MATCH(BD$5,$B$10:$E$10,0),$B542,$C542,$D542,$E542)*BD$6+BD542*BD$7&lt;BD$2,BD$3*BD$4,0)</f>
        <v>0</v>
      </c>
      <c r="EX542" s="0" t="n">
        <f aca="false">IF(CHOOSE(MATCH(BE$5,$B$10:$E$10,0),$B542,$C542,$D542,$E542)*BE$6+BE542*BE$7&lt;BE$2,BE$3*BE$4,0)</f>
        <v>0</v>
      </c>
      <c r="EY542" s="0" t="n">
        <f aca="false">IF(CHOOSE(MATCH(BF$5,$B$10:$E$10,0),$B542,$C542,$D542,$E542)*BF$6+BF542*BF$7&lt;BF$2,BF$3*BF$4,0)</f>
        <v>0</v>
      </c>
      <c r="EZ542" s="0" t="n">
        <f aca="false">IF(CHOOSE(MATCH(BG$5,$B$10:$E$10,0),$B542,$C542,$D542,$E542)*BG$6+BG542*BG$7&lt;BG$2,BG$3*BG$4,0)</f>
        <v>0</v>
      </c>
      <c r="FA542" s="0" t="n">
        <f aca="false">IF(CHOOSE(MATCH(BH$5,$B$10:$E$10,0),$B542,$C542,$D542,$E542)*BH$6+BH542*BH$7&lt;BH$2,BH$3*BH$4,0)</f>
        <v>0</v>
      </c>
      <c r="FB542" s="0" t="n">
        <f aca="false">IF(CHOOSE(MATCH(BI$5,$B$10:$E$10,0),$B542,$C542,$D542,$E542)*BI$6+BI542*BI$7&lt;BI$2,BI$3*BI$4,0)</f>
        <v>0</v>
      </c>
      <c r="FC542" s="0" t="n">
        <f aca="false">IF(CHOOSE(MATCH(BJ$5,$B$10:$E$10,0),$B542,$C542,$D542,$E542)*BJ$6+BJ542*BJ$7&lt;BJ$2,BJ$3*BJ$4,0)</f>
        <v>0</v>
      </c>
      <c r="FD542" s="0" t="n">
        <f aca="false">IF(CHOOSE(MATCH(BK$5,$B$10:$E$10,0),$B542,$C542,$D542,$E542)*BK$6+BK542*BK$7&lt;BK$2,BK$3*BK$4,0)</f>
        <v>0</v>
      </c>
      <c r="FE542" s="0" t="n">
        <f aca="false">IF(CHOOSE(MATCH(BL$5,$B$10:$E$10,0),$B542,$C542,$D542,$E542)*BL$6+BL542*BL$7&lt;BL$2,BL$3*BL$4,0)</f>
        <v>0</v>
      </c>
      <c r="FF542" s="0" t="n">
        <f aca="false">IF(CHOOSE(MATCH(BM$5,$B$10:$E$10,0),$B542,$C542,$D542,$E542)*BM$6+BM542*BM$7&lt;BM$2,BM$3*BM$4,0)</f>
        <v>0</v>
      </c>
      <c r="FG542" s="0" t="n">
        <f aca="false">IF(CHOOSE(MATCH(BN$5,$B$10:$E$10,0),$B542,$C542,$D542,$E542)*BN$6+BN542*BN$7&lt;BN$2,BN$3*BN$4,0)</f>
        <v>0</v>
      </c>
      <c r="FH542" s="0" t="n">
        <f aca="false">IF(CHOOSE(MATCH(BO$5,$B$10:$E$10,0),$B542,$C542,$D542,$E542)*BO$6+BO542*BO$7&lt;BO$2,BO$3*BO$4,0)</f>
        <v>0</v>
      </c>
      <c r="FI542" s="0" t="n">
        <f aca="false">IF(CHOOSE(MATCH(BP$5,$B$10:$E$10,0),$B542,$C542,$D542,$E542)*BP$6+BP542*BP$7&lt;BP$2,BP$3*BP$4,0)</f>
        <v>0</v>
      </c>
      <c r="FJ542" s="0" t="n">
        <f aca="false">IF(CHOOSE(MATCH(BQ$5,$B$10:$E$10,0),$B542,$C542,$D542,$E542)*BQ$6+BQ542*BQ$7&lt;BQ$2,BQ$3*BQ$4,0)</f>
        <v>0</v>
      </c>
      <c r="FK542" s="0" t="n">
        <f aca="false">IF(CHOOSE(MATCH(BR$5,$B$10:$E$10,0),$B542,$C542,$D542,$E542)*BR$6+BR542*BR$7&lt;BR$2,BR$3*BR$4,0)</f>
        <v>0</v>
      </c>
      <c r="FL542" s="0" t="n">
        <f aca="false">IF(CHOOSE(MATCH(BS$5,$B$10:$E$10,0),$B542,$C542,$D542,$E542)*BS$6+BS542*BS$7&lt;BS$2,BS$3*BS$4,0)</f>
        <v>0</v>
      </c>
      <c r="FM542" s="0" t="n">
        <f aca="false">IF(CHOOSE(MATCH(BT$5,$B$10:$E$10,0),$B542,$C542,$D542,$E542)*BT$6+BT542*BT$7&lt;BT$2,BT$3*BT$4,0)</f>
        <v>0</v>
      </c>
      <c r="FN542" s="0" t="n">
        <f aca="false">IF(CHOOSE(MATCH(BU$5,$B$10:$E$10,0),$B542,$C542,$D542,$E542)*BU$6+BU542*BU$7&lt;BU$2,BU$3*BU$4,0)</f>
        <v>0</v>
      </c>
      <c r="FO542" s="0" t="n">
        <f aca="false">IF(CHOOSE(MATCH(BV$5,$B$10:$E$10,0),$B542,$C542,$D542,$E542)*BV$6+BV542*BV$7&lt;BV$2,BV$3*BV$4,0)</f>
        <v>0</v>
      </c>
      <c r="FP542" s="0" t="n">
        <f aca="false">IF(CHOOSE(MATCH(BW$5,$B$10:$E$10,0),$B542,$C542,$D542,$E542)*BW$6+BW542*BW$7&lt;BW$2,BW$3*BW$4,0)</f>
        <v>0</v>
      </c>
      <c r="FQ542" s="0" t="n">
        <f aca="false">IF(CHOOSE(MATCH(BX$5,$B$10:$E$10,0),$B542,$C542,$D542,$E542)*BX$6+BX542*BX$7&lt;BX$2,BX$3*BX$4,0)</f>
        <v>0</v>
      </c>
      <c r="FR542" s="0" t="n">
        <f aca="false">IF(CHOOSE(MATCH(BY$5,$B$10:$E$10,0),$B542,$C542,$D542,$E542)*BY$6+BY542*BY$7&lt;BY$2,BY$3*BY$4,0)</f>
        <v>0</v>
      </c>
      <c r="FS542" s="0" t="n">
        <f aca="false">IF(CHOOSE(MATCH(BZ$5,$B$10:$E$10,0),$B542,$C542,$D542,$E542)*BZ$6+BZ542*BZ$7&lt;BZ$2,BZ$3*BZ$4,0)</f>
        <v>0</v>
      </c>
      <c r="FT542" s="0" t="n">
        <f aca="false">IF(CHOOSE(MATCH(CA$5,$B$10:$E$10,0),$B542,$C542,$D542,$E542)*CA$6+CA542*CA$7&lt;CA$2,CA$3*CA$4,0)</f>
        <v>0</v>
      </c>
      <c r="FU542" s="0" t="n">
        <f aca="false">IF(CHOOSE(MATCH(CB$5,$B$10:$E$10,0),$B542,$C542,$D542,$E542)*CB$6+CB542*CB$7&lt;CB$2,CB$3*CB$4,0)</f>
        <v>0</v>
      </c>
      <c r="FV542" s="0" t="n">
        <f aca="false">IF(CHOOSE(MATCH(CC$5,$B$10:$E$10,0),$B542,$C542,$D542,$E542)*CC$6+CC542*CC$7&lt;CC$2,CC$3*CC$4,0)</f>
        <v>0</v>
      </c>
      <c r="FW542" s="0" t="n">
        <f aca="false">IF(CHOOSE(MATCH(CD$5,$B$10:$E$10,0),$B542,$C542,$D542,$E542)*CD$6+CD542*CD$7&lt;CD$2,CD$3*CD$4,0)</f>
        <v>0</v>
      </c>
      <c r="FX542" s="0" t="n">
        <f aca="false">IF(CHOOSE(MATCH(CE$5,$B$10:$E$10,0),$B542,$C542,$D542,$E542)*CE$6+CE542*CE$7&lt;CE$2,CE$3*CE$4,0)</f>
        <v>0</v>
      </c>
      <c r="FY542" s="0" t="n">
        <f aca="false">IF(CHOOSE(MATCH(CF$5,$B$10:$E$10,0),$B542,$C542,$D542,$E542)*CF$6+CF542*CF$7&lt;CF$2,CF$3*CF$4,0)</f>
        <v>0</v>
      </c>
      <c r="FZ542" s="0" t="n">
        <f aca="false">IF(CHOOSE(MATCH(CG$5,$B$10:$E$10,0),$B542,$C542,$D542,$E542)*CG$6+CG542*CG$7&lt;CG$2,CG$3*CG$4,0)</f>
        <v>0</v>
      </c>
      <c r="GA542" s="0" t="n">
        <f aca="false">IF(CHOOSE(MATCH(CH$5,$B$10:$E$10,0),$B542,$C542,$D542,$E542)*CH$6+CH542*CH$7&lt;CH$2,CH$3*CH$4,0)</f>
        <v>0</v>
      </c>
      <c r="GB542" s="0" t="n">
        <f aca="false">IF(CHOOSE(MATCH(CI$5,$B$10:$E$10,0),$B542,$C542,$D542,$E542)*CI$6+CI542*CI$7&lt;CI$2,CI$3*CI$4,0)</f>
        <v>0</v>
      </c>
      <c r="GC542" s="0" t="n">
        <f aca="false">IF(CHOOSE(MATCH(CJ$5,$B$10:$E$10,0),$B542,$C542,$D542,$E542)*CJ$6+CJ542*CJ$7&lt;CJ$2,CJ$3*CJ$4,0)</f>
        <v>0</v>
      </c>
      <c r="GD542" s="0" t="n">
        <f aca="false">IF(CHOOSE(MATCH(CK$5,$B$10:$E$10,0),$B542,$C542,$D542,$E542)*CK$6+CK542*CK$7&lt;CK$2,CK$3*CK$4,0)</f>
        <v>0</v>
      </c>
      <c r="GE542" s="0" t="n">
        <f aca="false">IF(CHOOSE(MATCH(CL$5,$B$10:$E$10,0),$B542,$C542,$D542,$E542)*CL$6+CL542*CL$7&lt;CL$2,CL$3*CL$4,0)</f>
        <v>0</v>
      </c>
      <c r="GF542" s="0" t="n">
        <f aca="false">IF(CHOOSE(MATCH(CM$5,$B$10:$E$10,0),$B542,$C542,$D542,$E542)*CM$6+CM542*CM$7&lt;CM$2,CM$3*CM$4,0)</f>
        <v>0</v>
      </c>
      <c r="GG542" s="0" t="n">
        <f aca="false">IF(CHOOSE(MATCH(CN$5,$B$10:$E$10,0),$B542,$C542,$D542,$E542)*CN$6+CN542*CN$7&lt;CN$2,CN$3*CN$4,0)</f>
        <v>0</v>
      </c>
      <c r="GH542" s="0" t="n">
        <f aca="false">IF(CHOOSE(MATCH(CO$5,$B$10:$E$10,0),$B542,$C542,$D542,$E542)*CO$6+CO542*CO$7&lt;CO$2,CO$3*CO$4,0)</f>
        <v>12.5</v>
      </c>
      <c r="GI542" s="0" t="n">
        <f aca="false">IF(CHOOSE(MATCH(CP$5,$B$10:$E$10,0),$B542,$C542,$D542,$E542)*CP$6+CP542*CP$7&lt;CP$2,CP$3*CP$4,0)</f>
        <v>0</v>
      </c>
      <c r="GJ542" s="0" t="n">
        <f aca="false">IF(CHOOSE(MATCH(CQ$5,$B$10:$E$10,0),$B542,$C542,$D542,$E542)*CQ$6+CQ542*CQ$7&lt;CQ$2,CQ$3*CQ$4,0)</f>
        <v>0</v>
      </c>
      <c r="GK542" s="0" t="n">
        <f aca="false">IF(CHOOSE(MATCH(CR$5,$B$10:$E$10,0),$B542,$C542,$D542,$E542)*CR$6+CR542*CR$7&lt;CR$2,CR$3*CR$4,0)</f>
        <v>0</v>
      </c>
      <c r="GL542" s="0" t="n">
        <f aca="false">IF(CHOOSE(MATCH(CS$5,$B$10:$E$10,0),$B542,$C542,$D542,$E542)*CS$6+CS542*CS$7&lt;CS$2,CS$3*CS$4,0)</f>
        <v>0</v>
      </c>
      <c r="GM542" s="0" t="n">
        <f aca="false">IF(CHOOSE(MATCH(CT$5,$B$10:$E$10,0),$B542,$C542,$D542,$E542)*CT$6+CT542*CT$7&lt;CT$2,CT$3*CT$4,0)</f>
        <v>0</v>
      </c>
      <c r="GN542" s="0" t="n">
        <f aca="false">IF(CHOOSE(MATCH(CU$5,$B$10:$E$10,0),$B542,$C542,$D542,$E542)*CU$6+CU542*CU$7&lt;CU$2,CU$3*CU$4,0)</f>
        <v>0</v>
      </c>
      <c r="GO542" s="0" t="n">
        <f aca="false">IF(CHOOSE(MATCH(CV$5,$B$10:$E$10,0),$B542,$C542,$D542,$E542)*CV$6+CV542*CV$7&lt;CV$2,CV$3*CV$4,0)</f>
        <v>0</v>
      </c>
      <c r="GP542" s="0" t="n">
        <f aca="false">IF(CHOOSE(MATCH(CW$5,$B$10:$E$10,0),$B542,$C542,$D542,$E542)*CW$6+CW542*CW$7&lt;CW$2,CW$3*CW$4,0)</f>
        <v>0</v>
      </c>
      <c r="GQ542" s="0" t="n">
        <f aca="false">IF(CHOOSE(MATCH(CX$5,$B$10:$E$10,0),$B542,$C542,$D542,$E542)*CX$6+CX542*CX$7&lt;CX$2,CX$3*CX$4,0)</f>
        <v>0</v>
      </c>
      <c r="GS542" s="0" t="n">
        <f aca="false">SUM(CZ542:GQ542)</f>
        <v>25</v>
      </c>
      <c r="GT542" s="0" t="n">
        <f aca="false">IF(GS542&gt;$GS$6,1,0)</f>
        <v>0</v>
      </c>
    </row>
    <row r="543" customFormat="false" ht="14" hidden="false" customHeight="false" outlineLevel="0" collapsed="false">
      <c r="A543" s="0" t="n">
        <v>533</v>
      </c>
      <c r="B543" s="0" t="n">
        <v>-1.26451435134011</v>
      </c>
      <c r="C543" s="0" t="n">
        <v>0.356391952804522</v>
      </c>
      <c r="D543" s="0" t="n">
        <v>1.67428510572842</v>
      </c>
      <c r="E543" s="0" t="n">
        <v>0.456261435181841</v>
      </c>
      <c r="G543" s="0" t="n">
        <v>-0.790121248428477</v>
      </c>
      <c r="H543" s="0" t="n">
        <v>-1.05734670796664</v>
      </c>
      <c r="I543" s="0" t="n">
        <v>0.0566001290280838</v>
      </c>
      <c r="J543" s="0" t="n">
        <v>1.17407807920245</v>
      </c>
      <c r="K543" s="0" t="n">
        <v>1.04962055047508</v>
      </c>
      <c r="L543" s="0" t="n">
        <v>0.702486886439147</v>
      </c>
      <c r="M543" s="0" t="n">
        <v>-0.901388830243377</v>
      </c>
      <c r="N543" s="0" t="n">
        <v>-1.14236172521487</v>
      </c>
      <c r="O543" s="0" t="n">
        <v>-0.796724179963349</v>
      </c>
      <c r="P543" s="0" t="n">
        <v>-2.54312908509746</v>
      </c>
      <c r="Q543" s="0" t="n">
        <v>0.2139427124348</v>
      </c>
      <c r="R543" s="0" t="n">
        <v>-1.06756942841457</v>
      </c>
      <c r="S543" s="0" t="n">
        <v>0.198392626771238</v>
      </c>
      <c r="T543" s="0" t="n">
        <v>-0.130686430566129</v>
      </c>
      <c r="U543" s="0" t="n">
        <v>-0.55976443036343</v>
      </c>
      <c r="V543" s="0" t="n">
        <v>2.34229446505196</v>
      </c>
      <c r="W543" s="0" t="n">
        <v>-2.07721313927323</v>
      </c>
      <c r="X543" s="0" t="n">
        <v>0.299751263810322</v>
      </c>
      <c r="Y543" s="0" t="n">
        <v>2.26522388402373</v>
      </c>
      <c r="Z543" s="0" t="n">
        <v>-0.789494833952631</v>
      </c>
      <c r="AA543" s="0" t="n">
        <v>0.00715317582944408</v>
      </c>
      <c r="AB543" s="0" t="n">
        <v>-0.554939560970524</v>
      </c>
      <c r="AC543" s="0" t="n">
        <v>0.899208316695876</v>
      </c>
      <c r="AD543" s="0" t="n">
        <v>0.167198095368803</v>
      </c>
      <c r="AE543" s="0" t="n">
        <v>1.09307393358904</v>
      </c>
      <c r="AF543" s="0" t="n">
        <v>-0.777949935582001</v>
      </c>
      <c r="AG543" s="0" t="n">
        <v>-0.683713778926176</v>
      </c>
      <c r="AH543" s="0" t="n">
        <v>1.20654476631898</v>
      </c>
      <c r="AI543" s="0" t="n">
        <v>-0.646681428406737</v>
      </c>
      <c r="AJ543" s="0" t="n">
        <v>-0.327232783092768</v>
      </c>
      <c r="AK543" s="0" t="n">
        <v>0.0922727849683724</v>
      </c>
      <c r="AL543" s="0" t="n">
        <v>-0.148453409565263</v>
      </c>
      <c r="AM543" s="0" t="n">
        <v>-0.519675040777656</v>
      </c>
      <c r="AN543" s="0" t="n">
        <v>-0.891100171429571</v>
      </c>
      <c r="AO543" s="0" t="n">
        <v>-1.47118953464087</v>
      </c>
      <c r="AP543" s="0" t="n">
        <v>-0.0361535512638511</v>
      </c>
      <c r="AQ543" s="0" t="n">
        <v>-0.0275042566499906</v>
      </c>
      <c r="AR543" s="0" t="n">
        <v>1.18388925329782</v>
      </c>
      <c r="AS543" s="0" t="n">
        <v>0.126906343211886</v>
      </c>
      <c r="AT543" s="0" t="n">
        <v>-0.425975485995878</v>
      </c>
      <c r="AU543" s="0" t="n">
        <v>-1.20370032163919</v>
      </c>
      <c r="AV543" s="0" t="n">
        <v>-0.355125848727766</v>
      </c>
      <c r="AW543" s="0" t="n">
        <v>-0.216213038584101</v>
      </c>
      <c r="AX543" s="0" t="n">
        <v>0.607935817242833</v>
      </c>
      <c r="AY543" s="0" t="n">
        <v>-0.520901721756673</v>
      </c>
      <c r="AZ543" s="0" t="n">
        <v>0.623376763542183</v>
      </c>
      <c r="BA543" s="0" t="n">
        <v>-0.253410235018237</v>
      </c>
      <c r="BB543" s="0" t="n">
        <v>0.719130639481591</v>
      </c>
      <c r="BC543" s="0" t="n">
        <v>-0.464410732092802</v>
      </c>
      <c r="BD543" s="0" t="n">
        <v>2.1143387129996</v>
      </c>
      <c r="BE543" s="0" t="n">
        <v>0.401806801164639</v>
      </c>
      <c r="BF543" s="0" t="n">
        <v>-0.882034782989649</v>
      </c>
      <c r="BG543" s="0" t="n">
        <v>1.0431381269882</v>
      </c>
      <c r="BH543" s="0" t="n">
        <v>0.923191691981629</v>
      </c>
      <c r="BI543" s="0" t="n">
        <v>-0.495743961437256</v>
      </c>
      <c r="BJ543" s="0" t="n">
        <v>-0.459814373243717</v>
      </c>
      <c r="BK543" s="0" t="n">
        <v>-0.444815668743104</v>
      </c>
      <c r="BL543" s="0" t="n">
        <v>-0.648378772893921</v>
      </c>
      <c r="BM543" s="0" t="n">
        <v>1.258877091459</v>
      </c>
      <c r="BN543" s="0" t="n">
        <v>-0.258389718510443</v>
      </c>
      <c r="BO543" s="0" t="n">
        <v>-1.63439381140051</v>
      </c>
      <c r="BP543" s="0" t="n">
        <v>1.29642103274819</v>
      </c>
      <c r="BQ543" s="0" t="n">
        <v>0.126983650261536</v>
      </c>
      <c r="BR543" s="0" t="n">
        <v>0.244572220253758</v>
      </c>
      <c r="BS543" s="0" t="n">
        <v>-0.852287485031411</v>
      </c>
      <c r="BT543" s="0" t="n">
        <v>0.136628841573838</v>
      </c>
      <c r="BU543" s="0" t="n">
        <v>-0.297752649203176</v>
      </c>
      <c r="BV543" s="0" t="n">
        <v>0.166500058185193</v>
      </c>
      <c r="BW543" s="0" t="n">
        <v>-0.258706904787687</v>
      </c>
      <c r="BX543" s="0" t="n">
        <v>-1.31635488287429</v>
      </c>
      <c r="BY543" s="0" t="n">
        <v>1.43706074595684</v>
      </c>
      <c r="BZ543" s="0" t="n">
        <v>0.510851805302082</v>
      </c>
      <c r="CA543" s="0" t="n">
        <v>-1.762377905834</v>
      </c>
      <c r="CB543" s="0" t="n">
        <v>-0.798931978351902</v>
      </c>
      <c r="CC543" s="0" t="n">
        <v>-1.51142558024731</v>
      </c>
      <c r="CD543" s="0" t="n">
        <v>1.47845184983453</v>
      </c>
      <c r="CE543" s="0" t="n">
        <v>1.50831510836724</v>
      </c>
      <c r="CF543" s="0" t="n">
        <v>-2.39946530200541</v>
      </c>
      <c r="CG543" s="0" t="n">
        <v>-0.299992279906292</v>
      </c>
      <c r="CH543" s="0" t="n">
        <v>-0.217310116568115</v>
      </c>
      <c r="CI543" s="0" t="n">
        <v>0.0880481820786372</v>
      </c>
      <c r="CJ543" s="0" t="n">
        <v>2.32255843002349</v>
      </c>
      <c r="CK543" s="0" t="n">
        <v>-0.623376763542183</v>
      </c>
      <c r="CL543" s="0" t="n">
        <v>0.605637069384102</v>
      </c>
      <c r="CM543" s="0" t="n">
        <v>-0.444647412223276</v>
      </c>
      <c r="CN543" s="0" t="n">
        <v>0.00914155862119515</v>
      </c>
      <c r="CO543" s="0" t="n">
        <v>0.698771600582404</v>
      </c>
      <c r="CP543" s="0" t="n">
        <v>-2.09062818612438</v>
      </c>
      <c r="CQ543" s="0" t="n">
        <v>0.202138608074165</v>
      </c>
      <c r="CR543" s="0" t="n">
        <v>-1.13272108137608</v>
      </c>
      <c r="CS543" s="0" t="n">
        <v>-0.0356942564394558</v>
      </c>
      <c r="CT543" s="0" t="n">
        <v>0.813756741990801</v>
      </c>
      <c r="CU543" s="0" t="n">
        <v>-1.39536041388055</v>
      </c>
      <c r="CV543" s="0" t="n">
        <v>-1.51889707922237</v>
      </c>
      <c r="CW543" s="0" t="n">
        <v>0.342768089467427</v>
      </c>
      <c r="CX543" s="0" t="n">
        <v>0.396670429836377</v>
      </c>
      <c r="CZ543" s="0" t="n">
        <f aca="false">IF(CHOOSE(MATCH(G$5,$B$10:$E$10,0),$B543,$C543,$D543,$E543)*G$6+G543*G$7&lt;G$2,G$3*G$4,0)</f>
        <v>0</v>
      </c>
      <c r="DA543" s="0" t="n">
        <f aca="false">IF(CHOOSE(MATCH(H$5,$B$10:$E$10,0),$B543,$C543,$D543,$E543)*H$6+H543*H$7&lt;H$2,H$3*H$4,0)</f>
        <v>0</v>
      </c>
      <c r="DB543" s="0" t="n">
        <f aca="false">IF(CHOOSE(MATCH(I$5,$B$10:$E$10,0),$B543,$C543,$D543,$E543)*I$6+I543*I$7&lt;I$2,I$3*I$4,0)</f>
        <v>0</v>
      </c>
      <c r="DC543" s="0" t="n">
        <f aca="false">IF(CHOOSE(MATCH(J$5,$B$10:$E$10,0),$B543,$C543,$D543,$E543)*J$6+J543*J$7&lt;J$2,J$3*J$4,0)</f>
        <v>0</v>
      </c>
      <c r="DD543" s="0" t="n">
        <f aca="false">IF(CHOOSE(MATCH(K$5,$B$10:$E$10,0),$B543,$C543,$D543,$E543)*K$6+K543*K$7&lt;K$2,K$3*K$4,0)</f>
        <v>0</v>
      </c>
      <c r="DE543" s="0" t="n">
        <f aca="false">IF(CHOOSE(MATCH(L$5,$B$10:$E$10,0),$B543,$C543,$D543,$E543)*L$6+L543*L$7&lt;L$2,L$3*L$4,0)</f>
        <v>0</v>
      </c>
      <c r="DF543" s="0" t="n">
        <f aca="false">IF(CHOOSE(MATCH(M$5,$B$10:$E$10,0),$B543,$C543,$D543,$E543)*M$6+M543*M$7&lt;M$2,M$3*M$4,0)</f>
        <v>0</v>
      </c>
      <c r="DG543" s="0" t="n">
        <f aca="false">IF(CHOOSE(MATCH(N$5,$B$10:$E$10,0),$B543,$C543,$D543,$E543)*N$6+N543*N$7&lt;N$2,N$3*N$4,0)</f>
        <v>0</v>
      </c>
      <c r="DH543" s="0" t="n">
        <f aca="false">IF(CHOOSE(MATCH(O$5,$B$10:$E$10,0),$B543,$C543,$D543,$E543)*O$6+O543*O$7&lt;O$2,O$3*O$4,0)</f>
        <v>0</v>
      </c>
      <c r="DI543" s="0" t="n">
        <f aca="false">IF(CHOOSE(MATCH(P$5,$B$10:$E$10,0),$B543,$C543,$D543,$E543)*P$6+P543*P$7&lt;P$2,P$3*P$4,0)</f>
        <v>0.5</v>
      </c>
      <c r="DJ543" s="0" t="n">
        <f aca="false">IF(CHOOSE(MATCH(Q$5,$B$10:$E$10,0),$B543,$C543,$D543,$E543)*Q$6+Q543*Q$7&lt;Q$2,Q$3*Q$4,0)</f>
        <v>0</v>
      </c>
      <c r="DK543" s="0" t="n">
        <f aca="false">IF(CHOOSE(MATCH(R$5,$B$10:$E$10,0),$B543,$C543,$D543,$E543)*R$6+R543*R$7&lt;R$2,R$3*R$4,0)</f>
        <v>0</v>
      </c>
      <c r="DL543" s="0" t="n">
        <f aca="false">IF(CHOOSE(MATCH(S$5,$B$10:$E$10,0),$B543,$C543,$D543,$E543)*S$6+S543*S$7&lt;S$2,S$3*S$4,0)</f>
        <v>0</v>
      </c>
      <c r="DM543" s="0" t="n">
        <f aca="false">IF(CHOOSE(MATCH(T$5,$B$10:$E$10,0),$B543,$C543,$D543,$E543)*T$6+T543*T$7&lt;T$2,T$3*T$4,0)</f>
        <v>0</v>
      </c>
      <c r="DN543" s="0" t="n">
        <f aca="false">IF(CHOOSE(MATCH(U$5,$B$10:$E$10,0),$B543,$C543,$D543,$E543)*U$6+U543*U$7&lt;U$2,U$3*U$4,0)</f>
        <v>0</v>
      </c>
      <c r="DO543" s="0" t="n">
        <f aca="false">IF(CHOOSE(MATCH(V$5,$B$10:$E$10,0),$B543,$C543,$D543,$E543)*V$6+V543*V$7&lt;V$2,V$3*V$4,0)</f>
        <v>0</v>
      </c>
      <c r="DP543" s="0" t="n">
        <f aca="false">IF(CHOOSE(MATCH(W$5,$B$10:$E$10,0),$B543,$C543,$D543,$E543)*W$6+W543*W$7&lt;W$2,W$3*W$4,0)</f>
        <v>0</v>
      </c>
      <c r="DQ543" s="0" t="n">
        <f aca="false">IF(CHOOSE(MATCH(X$5,$B$10:$E$10,0),$B543,$C543,$D543,$E543)*X$6+X543*X$7&lt;X$2,X$3*X$4,0)</f>
        <v>0</v>
      </c>
      <c r="DR543" s="0" t="n">
        <f aca="false">IF(CHOOSE(MATCH(Y$5,$B$10:$E$10,0),$B543,$C543,$D543,$E543)*Y$6+Y543*Y$7&lt;Y$2,Y$3*Y$4,0)</f>
        <v>0</v>
      </c>
      <c r="DS543" s="0" t="n">
        <f aca="false">IF(CHOOSE(MATCH(Z$5,$B$10:$E$10,0),$B543,$C543,$D543,$E543)*Z$6+Z543*Z$7&lt;Z$2,Z$3*Z$4,0)</f>
        <v>0</v>
      </c>
      <c r="DT543" s="0" t="n">
        <f aca="false">IF(CHOOSE(MATCH(AA$5,$B$10:$E$10,0),$B543,$C543,$D543,$E543)*AA$6+AA543*AA$7&lt;AA$2,AA$3*AA$4,0)</f>
        <v>0</v>
      </c>
      <c r="DU543" s="0" t="n">
        <f aca="false">IF(CHOOSE(MATCH(AB$5,$B$10:$E$10,0),$B543,$C543,$D543,$E543)*AB$6+AB543*AB$7&lt;AB$2,AB$3*AB$4,0)</f>
        <v>0</v>
      </c>
      <c r="DV543" s="0" t="n">
        <f aca="false">IF(CHOOSE(MATCH(AC$5,$B$10:$E$10,0),$B543,$C543,$D543,$E543)*AC$6+AC543*AC$7&lt;AC$2,AC$3*AC$4,0)</f>
        <v>0</v>
      </c>
      <c r="DW543" s="0" t="n">
        <f aca="false">IF(CHOOSE(MATCH(AD$5,$B$10:$E$10,0),$B543,$C543,$D543,$E543)*AD$6+AD543*AD$7&lt;AD$2,AD$3*AD$4,0)</f>
        <v>0</v>
      </c>
      <c r="DX543" s="0" t="n">
        <f aca="false">IF(CHOOSE(MATCH(AE$5,$B$10:$E$10,0),$B543,$C543,$D543,$E543)*AE$6+AE543*AE$7&lt;AE$2,AE$3*AE$4,0)</f>
        <v>0</v>
      </c>
      <c r="DY543" s="0" t="n">
        <f aca="false">IF(CHOOSE(MATCH(AF$5,$B$10:$E$10,0),$B543,$C543,$D543,$E543)*AF$6+AF543*AF$7&lt;AF$2,AF$3*AF$4,0)</f>
        <v>0</v>
      </c>
      <c r="DZ543" s="0" t="n">
        <f aca="false">IF(CHOOSE(MATCH(AG$5,$B$10:$E$10,0),$B543,$C543,$D543,$E543)*AG$6+AG543*AG$7&lt;AG$2,AG$3*AG$4,0)</f>
        <v>0</v>
      </c>
      <c r="EA543" s="0" t="n">
        <f aca="false">IF(CHOOSE(MATCH(AH$5,$B$10:$E$10,0),$B543,$C543,$D543,$E543)*AH$6+AH543*AH$7&lt;AH$2,AH$3*AH$4,0)</f>
        <v>0</v>
      </c>
      <c r="EB543" s="0" t="n">
        <f aca="false">IF(CHOOSE(MATCH(AI$5,$B$10:$E$10,0),$B543,$C543,$D543,$E543)*AI$6+AI543*AI$7&lt;AI$2,AI$3*AI$4,0)</f>
        <v>0</v>
      </c>
      <c r="EC543" s="0" t="n">
        <f aca="false">IF(CHOOSE(MATCH(AJ$5,$B$10:$E$10,0),$B543,$C543,$D543,$E543)*AJ$6+AJ543*AJ$7&lt;AJ$2,AJ$3*AJ$4,0)</f>
        <v>0</v>
      </c>
      <c r="ED543" s="0" t="n">
        <f aca="false">IF(CHOOSE(MATCH(AK$5,$B$10:$E$10,0),$B543,$C543,$D543,$E543)*AK$6+AK543*AK$7&lt;AK$2,AK$3*AK$4,0)</f>
        <v>0</v>
      </c>
      <c r="EE543" s="0" t="n">
        <f aca="false">IF(CHOOSE(MATCH(AL$5,$B$10:$E$10,0),$B543,$C543,$D543,$E543)*AL$6+AL543*AL$7&lt;AL$2,AL$3*AL$4,0)</f>
        <v>0</v>
      </c>
      <c r="EF543" s="0" t="n">
        <f aca="false">IF(CHOOSE(MATCH(AM$5,$B$10:$E$10,0),$B543,$C543,$D543,$E543)*AM$6+AM543*AM$7&lt;AM$2,AM$3*AM$4,0)</f>
        <v>0</v>
      </c>
      <c r="EG543" s="0" t="n">
        <f aca="false">IF(CHOOSE(MATCH(AN$5,$B$10:$E$10,0),$B543,$C543,$D543,$E543)*AN$6+AN543*AN$7&lt;AN$2,AN$3*AN$4,0)</f>
        <v>0</v>
      </c>
      <c r="EH543" s="0" t="n">
        <f aca="false">IF(CHOOSE(MATCH(AO$5,$B$10:$E$10,0),$B543,$C543,$D543,$E543)*AO$6+AO543*AO$7&lt;AO$2,AO$3*AO$4,0)</f>
        <v>0</v>
      </c>
      <c r="EI543" s="0" t="n">
        <f aca="false">IF(CHOOSE(MATCH(AP$5,$B$10:$E$10,0),$B543,$C543,$D543,$E543)*AP$6+AP543*AP$7&lt;AP$2,AP$3*AP$4,0)</f>
        <v>0</v>
      </c>
      <c r="EJ543" s="0" t="n">
        <f aca="false">IF(CHOOSE(MATCH(AQ$5,$B$10:$E$10,0),$B543,$C543,$D543,$E543)*AQ$6+AQ543*AQ$7&lt;AQ$2,AQ$3*AQ$4,0)</f>
        <v>0</v>
      </c>
      <c r="EK543" s="0" t="n">
        <f aca="false">IF(CHOOSE(MATCH(AR$5,$B$10:$E$10,0),$B543,$C543,$D543,$E543)*AR$6+AR543*AR$7&lt;AR$2,AR$3*AR$4,0)</f>
        <v>0</v>
      </c>
      <c r="EL543" s="0" t="n">
        <f aca="false">IF(CHOOSE(MATCH(AS$5,$B$10:$E$10,0),$B543,$C543,$D543,$E543)*AS$6+AS543*AS$7&lt;AS$2,AS$3*AS$4,0)</f>
        <v>0</v>
      </c>
      <c r="EM543" s="0" t="n">
        <f aca="false">IF(CHOOSE(MATCH(AT$5,$B$10:$E$10,0),$B543,$C543,$D543,$E543)*AT$6+AT543*AT$7&lt;AT$2,AT$3*AT$4,0)</f>
        <v>0</v>
      </c>
      <c r="EN543" s="0" t="n">
        <f aca="false">IF(CHOOSE(MATCH(AU$5,$B$10:$E$10,0),$B543,$C543,$D543,$E543)*AU$6+AU543*AU$7&lt;AU$2,AU$3*AU$4,0)</f>
        <v>0</v>
      </c>
      <c r="EO543" s="0" t="n">
        <f aca="false">IF(CHOOSE(MATCH(AV$5,$B$10:$E$10,0),$B543,$C543,$D543,$E543)*AV$6+AV543*AV$7&lt;AV$2,AV$3*AV$4,0)</f>
        <v>0</v>
      </c>
      <c r="EP543" s="0" t="n">
        <f aca="false">IF(CHOOSE(MATCH(AW$5,$B$10:$E$10,0),$B543,$C543,$D543,$E543)*AW$6+AW543*AW$7&lt;AW$2,AW$3*AW$4,0)</f>
        <v>0</v>
      </c>
      <c r="EQ543" s="0" t="n">
        <f aca="false">IF(CHOOSE(MATCH(AX$5,$B$10:$E$10,0),$B543,$C543,$D543,$E543)*AX$6+AX543*AX$7&lt;AX$2,AX$3*AX$4,0)</f>
        <v>0</v>
      </c>
      <c r="ER543" s="0" t="n">
        <f aca="false">IF(CHOOSE(MATCH(AY$5,$B$10:$E$10,0),$B543,$C543,$D543,$E543)*AY$6+AY543*AY$7&lt;AY$2,AY$3*AY$4,0)</f>
        <v>0</v>
      </c>
      <c r="ES543" s="0" t="n">
        <f aca="false">IF(CHOOSE(MATCH(AZ$5,$B$10:$E$10,0),$B543,$C543,$D543,$E543)*AZ$6+AZ543*AZ$7&lt;AZ$2,AZ$3*AZ$4,0)</f>
        <v>0</v>
      </c>
      <c r="ET543" s="0" t="n">
        <f aca="false">IF(CHOOSE(MATCH(BA$5,$B$10:$E$10,0),$B543,$C543,$D543,$E543)*BA$6+BA543*BA$7&lt;BA$2,BA$3*BA$4,0)</f>
        <v>0</v>
      </c>
      <c r="EU543" s="0" t="n">
        <f aca="false">IF(CHOOSE(MATCH(BB$5,$B$10:$E$10,0),$B543,$C543,$D543,$E543)*BB$6+BB543*BB$7&lt;BB$2,BB$3*BB$4,0)</f>
        <v>0</v>
      </c>
      <c r="EV543" s="0" t="n">
        <f aca="false">IF(CHOOSE(MATCH(BC$5,$B$10:$E$10,0),$B543,$C543,$D543,$E543)*BC$6+BC543*BC$7&lt;BC$2,BC$3*BC$4,0)</f>
        <v>0</v>
      </c>
      <c r="EW543" s="0" t="n">
        <f aca="false">IF(CHOOSE(MATCH(BD$5,$B$10:$E$10,0),$B543,$C543,$D543,$E543)*BD$6+BD543*BD$7&lt;BD$2,BD$3*BD$4,0)</f>
        <v>0</v>
      </c>
      <c r="EX543" s="0" t="n">
        <f aca="false">IF(CHOOSE(MATCH(BE$5,$B$10:$E$10,0),$B543,$C543,$D543,$E543)*BE$6+BE543*BE$7&lt;BE$2,BE$3*BE$4,0)</f>
        <v>0</v>
      </c>
      <c r="EY543" s="0" t="n">
        <f aca="false">IF(CHOOSE(MATCH(BF$5,$B$10:$E$10,0),$B543,$C543,$D543,$E543)*BF$6+BF543*BF$7&lt;BF$2,BF$3*BF$4,0)</f>
        <v>0</v>
      </c>
      <c r="EZ543" s="0" t="n">
        <f aca="false">IF(CHOOSE(MATCH(BG$5,$B$10:$E$10,0),$B543,$C543,$D543,$E543)*BG$6+BG543*BG$7&lt;BG$2,BG$3*BG$4,0)</f>
        <v>0</v>
      </c>
      <c r="FA543" s="0" t="n">
        <f aca="false">IF(CHOOSE(MATCH(BH$5,$B$10:$E$10,0),$B543,$C543,$D543,$E543)*BH$6+BH543*BH$7&lt;BH$2,BH$3*BH$4,0)</f>
        <v>0</v>
      </c>
      <c r="FB543" s="0" t="n">
        <f aca="false">IF(CHOOSE(MATCH(BI$5,$B$10:$E$10,0),$B543,$C543,$D543,$E543)*BI$6+BI543*BI$7&lt;BI$2,BI$3*BI$4,0)</f>
        <v>0</v>
      </c>
      <c r="FC543" s="0" t="n">
        <f aca="false">IF(CHOOSE(MATCH(BJ$5,$B$10:$E$10,0),$B543,$C543,$D543,$E543)*BJ$6+BJ543*BJ$7&lt;BJ$2,BJ$3*BJ$4,0)</f>
        <v>0</v>
      </c>
      <c r="FD543" s="0" t="n">
        <f aca="false">IF(CHOOSE(MATCH(BK$5,$B$10:$E$10,0),$B543,$C543,$D543,$E543)*BK$6+BK543*BK$7&lt;BK$2,BK$3*BK$4,0)</f>
        <v>0</v>
      </c>
      <c r="FE543" s="0" t="n">
        <f aca="false">IF(CHOOSE(MATCH(BL$5,$B$10:$E$10,0),$B543,$C543,$D543,$E543)*BL$6+BL543*BL$7&lt;BL$2,BL$3*BL$4,0)</f>
        <v>0</v>
      </c>
      <c r="FF543" s="0" t="n">
        <f aca="false">IF(CHOOSE(MATCH(BM$5,$B$10:$E$10,0),$B543,$C543,$D543,$E543)*BM$6+BM543*BM$7&lt;BM$2,BM$3*BM$4,0)</f>
        <v>0</v>
      </c>
      <c r="FG543" s="0" t="n">
        <f aca="false">IF(CHOOSE(MATCH(BN$5,$B$10:$E$10,0),$B543,$C543,$D543,$E543)*BN$6+BN543*BN$7&lt;BN$2,BN$3*BN$4,0)</f>
        <v>0</v>
      </c>
      <c r="FH543" s="0" t="n">
        <f aca="false">IF(CHOOSE(MATCH(BO$5,$B$10:$E$10,0),$B543,$C543,$D543,$E543)*BO$6+BO543*BO$7&lt;BO$2,BO$3*BO$4,0)</f>
        <v>0</v>
      </c>
      <c r="FI543" s="0" t="n">
        <f aca="false">IF(CHOOSE(MATCH(BP$5,$B$10:$E$10,0),$B543,$C543,$D543,$E543)*BP$6+BP543*BP$7&lt;BP$2,BP$3*BP$4,0)</f>
        <v>0</v>
      </c>
      <c r="FJ543" s="0" t="n">
        <f aca="false">IF(CHOOSE(MATCH(BQ$5,$B$10:$E$10,0),$B543,$C543,$D543,$E543)*BQ$6+BQ543*BQ$7&lt;BQ$2,BQ$3*BQ$4,0)</f>
        <v>0</v>
      </c>
      <c r="FK543" s="0" t="n">
        <f aca="false">IF(CHOOSE(MATCH(BR$5,$B$10:$E$10,0),$B543,$C543,$D543,$E543)*BR$6+BR543*BR$7&lt;BR$2,BR$3*BR$4,0)</f>
        <v>0</v>
      </c>
      <c r="FL543" s="0" t="n">
        <f aca="false">IF(CHOOSE(MATCH(BS$5,$B$10:$E$10,0),$B543,$C543,$D543,$E543)*BS$6+BS543*BS$7&lt;BS$2,BS$3*BS$4,0)</f>
        <v>0</v>
      </c>
      <c r="FM543" s="0" t="n">
        <f aca="false">IF(CHOOSE(MATCH(BT$5,$B$10:$E$10,0),$B543,$C543,$D543,$E543)*BT$6+BT543*BT$7&lt;BT$2,BT$3*BT$4,0)</f>
        <v>0</v>
      </c>
      <c r="FN543" s="0" t="n">
        <f aca="false">IF(CHOOSE(MATCH(BU$5,$B$10:$E$10,0),$B543,$C543,$D543,$E543)*BU$6+BU543*BU$7&lt;BU$2,BU$3*BU$4,0)</f>
        <v>0</v>
      </c>
      <c r="FO543" s="0" t="n">
        <f aca="false">IF(CHOOSE(MATCH(BV$5,$B$10:$E$10,0),$B543,$C543,$D543,$E543)*BV$6+BV543*BV$7&lt;BV$2,BV$3*BV$4,0)</f>
        <v>0</v>
      </c>
      <c r="FP543" s="0" t="n">
        <f aca="false">IF(CHOOSE(MATCH(BW$5,$B$10:$E$10,0),$B543,$C543,$D543,$E543)*BW$6+BW543*BW$7&lt;BW$2,BW$3*BW$4,0)</f>
        <v>0</v>
      </c>
      <c r="FQ543" s="0" t="n">
        <f aca="false">IF(CHOOSE(MATCH(BX$5,$B$10:$E$10,0),$B543,$C543,$D543,$E543)*BX$6+BX543*BX$7&lt;BX$2,BX$3*BX$4,0)</f>
        <v>0</v>
      </c>
      <c r="FR543" s="0" t="n">
        <f aca="false">IF(CHOOSE(MATCH(BY$5,$B$10:$E$10,0),$B543,$C543,$D543,$E543)*BY$6+BY543*BY$7&lt;BY$2,BY$3*BY$4,0)</f>
        <v>0</v>
      </c>
      <c r="FS543" s="0" t="n">
        <f aca="false">IF(CHOOSE(MATCH(BZ$5,$B$10:$E$10,0),$B543,$C543,$D543,$E543)*BZ$6+BZ543*BZ$7&lt;BZ$2,BZ$3*BZ$4,0)</f>
        <v>0</v>
      </c>
      <c r="FT543" s="0" t="n">
        <f aca="false">IF(CHOOSE(MATCH(CA$5,$B$10:$E$10,0),$B543,$C543,$D543,$E543)*CA$6+CA543*CA$7&lt;CA$2,CA$3*CA$4,0)</f>
        <v>0</v>
      </c>
      <c r="FU543" s="0" t="n">
        <f aca="false">IF(CHOOSE(MATCH(CB$5,$B$10:$E$10,0),$B543,$C543,$D543,$E543)*CB$6+CB543*CB$7&lt;CB$2,CB$3*CB$4,0)</f>
        <v>0</v>
      </c>
      <c r="FV543" s="0" t="n">
        <f aca="false">IF(CHOOSE(MATCH(CC$5,$B$10:$E$10,0),$B543,$C543,$D543,$E543)*CC$6+CC543*CC$7&lt;CC$2,CC$3*CC$4,0)</f>
        <v>0</v>
      </c>
      <c r="FW543" s="0" t="n">
        <f aca="false">IF(CHOOSE(MATCH(CD$5,$B$10:$E$10,0),$B543,$C543,$D543,$E543)*CD$6+CD543*CD$7&lt;CD$2,CD$3*CD$4,0)</f>
        <v>0</v>
      </c>
      <c r="FX543" s="0" t="n">
        <f aca="false">IF(CHOOSE(MATCH(CE$5,$B$10:$E$10,0),$B543,$C543,$D543,$E543)*CE$6+CE543*CE$7&lt;CE$2,CE$3*CE$4,0)</f>
        <v>0</v>
      </c>
      <c r="FY543" s="0" t="n">
        <f aca="false">IF(CHOOSE(MATCH(CF$5,$B$10:$E$10,0),$B543,$C543,$D543,$E543)*CF$6+CF543*CF$7&lt;CF$2,CF$3*CF$4,0)</f>
        <v>0</v>
      </c>
      <c r="FZ543" s="0" t="n">
        <f aca="false">IF(CHOOSE(MATCH(CG$5,$B$10:$E$10,0),$B543,$C543,$D543,$E543)*CG$6+CG543*CG$7&lt;CG$2,CG$3*CG$4,0)</f>
        <v>0</v>
      </c>
      <c r="GA543" s="0" t="n">
        <f aca="false">IF(CHOOSE(MATCH(CH$5,$B$10:$E$10,0),$B543,$C543,$D543,$E543)*CH$6+CH543*CH$7&lt;CH$2,CH$3*CH$4,0)</f>
        <v>0</v>
      </c>
      <c r="GB543" s="0" t="n">
        <f aca="false">IF(CHOOSE(MATCH(CI$5,$B$10:$E$10,0),$B543,$C543,$D543,$E543)*CI$6+CI543*CI$7&lt;CI$2,CI$3*CI$4,0)</f>
        <v>0</v>
      </c>
      <c r="GC543" s="0" t="n">
        <f aca="false">IF(CHOOSE(MATCH(CJ$5,$B$10:$E$10,0),$B543,$C543,$D543,$E543)*CJ$6+CJ543*CJ$7&lt;CJ$2,CJ$3*CJ$4,0)</f>
        <v>0</v>
      </c>
      <c r="GD543" s="0" t="n">
        <f aca="false">IF(CHOOSE(MATCH(CK$5,$B$10:$E$10,0),$B543,$C543,$D543,$E543)*CK$6+CK543*CK$7&lt;CK$2,CK$3*CK$4,0)</f>
        <v>0</v>
      </c>
      <c r="GE543" s="0" t="n">
        <f aca="false">IF(CHOOSE(MATCH(CL$5,$B$10:$E$10,0),$B543,$C543,$D543,$E543)*CL$6+CL543*CL$7&lt;CL$2,CL$3*CL$4,0)</f>
        <v>0</v>
      </c>
      <c r="GF543" s="0" t="n">
        <f aca="false">IF(CHOOSE(MATCH(CM$5,$B$10:$E$10,0),$B543,$C543,$D543,$E543)*CM$6+CM543*CM$7&lt;CM$2,CM$3*CM$4,0)</f>
        <v>0</v>
      </c>
      <c r="GG543" s="0" t="n">
        <f aca="false">IF(CHOOSE(MATCH(CN$5,$B$10:$E$10,0),$B543,$C543,$D543,$E543)*CN$6+CN543*CN$7&lt;CN$2,CN$3*CN$4,0)</f>
        <v>0</v>
      </c>
      <c r="GH543" s="0" t="n">
        <f aca="false">IF(CHOOSE(MATCH(CO$5,$B$10:$E$10,0),$B543,$C543,$D543,$E543)*CO$6+CO543*CO$7&lt;CO$2,CO$3*CO$4,0)</f>
        <v>0</v>
      </c>
      <c r="GI543" s="0" t="n">
        <f aca="false">IF(CHOOSE(MATCH(CP$5,$B$10:$E$10,0),$B543,$C543,$D543,$E543)*CP$6+CP543*CP$7&lt;CP$2,CP$3*CP$4,0)</f>
        <v>0</v>
      </c>
      <c r="GJ543" s="0" t="n">
        <f aca="false">IF(CHOOSE(MATCH(CQ$5,$B$10:$E$10,0),$B543,$C543,$D543,$E543)*CQ$6+CQ543*CQ$7&lt;CQ$2,CQ$3*CQ$4,0)</f>
        <v>0</v>
      </c>
      <c r="GK543" s="0" t="n">
        <f aca="false">IF(CHOOSE(MATCH(CR$5,$B$10:$E$10,0),$B543,$C543,$D543,$E543)*CR$6+CR543*CR$7&lt;CR$2,CR$3*CR$4,0)</f>
        <v>0</v>
      </c>
      <c r="GL543" s="0" t="n">
        <f aca="false">IF(CHOOSE(MATCH(CS$5,$B$10:$E$10,0),$B543,$C543,$D543,$E543)*CS$6+CS543*CS$7&lt;CS$2,CS$3*CS$4,0)</f>
        <v>0</v>
      </c>
      <c r="GM543" s="0" t="n">
        <f aca="false">IF(CHOOSE(MATCH(CT$5,$B$10:$E$10,0),$B543,$C543,$D543,$E543)*CT$6+CT543*CT$7&lt;CT$2,CT$3*CT$4,0)</f>
        <v>0</v>
      </c>
      <c r="GN543" s="0" t="n">
        <f aca="false">IF(CHOOSE(MATCH(CU$5,$B$10:$E$10,0),$B543,$C543,$D543,$E543)*CU$6+CU543*CU$7&lt;CU$2,CU$3*CU$4,0)</f>
        <v>0</v>
      </c>
      <c r="GO543" s="0" t="n">
        <f aca="false">IF(CHOOSE(MATCH(CV$5,$B$10:$E$10,0),$B543,$C543,$D543,$E543)*CV$6+CV543*CV$7&lt;CV$2,CV$3*CV$4,0)</f>
        <v>0</v>
      </c>
      <c r="GP543" s="0" t="n">
        <f aca="false">IF(CHOOSE(MATCH(CW$5,$B$10:$E$10,0),$B543,$C543,$D543,$E543)*CW$6+CW543*CW$7&lt;CW$2,CW$3*CW$4,0)</f>
        <v>0</v>
      </c>
      <c r="GQ543" s="0" t="n">
        <f aca="false">IF(CHOOSE(MATCH(CX$5,$B$10:$E$10,0),$B543,$C543,$D543,$E543)*CX$6+CX543*CX$7&lt;CX$2,CX$3*CX$4,0)</f>
        <v>0</v>
      </c>
      <c r="GS543" s="0" t="n">
        <f aca="false">SUM(CZ543:GQ543)</f>
        <v>0.5</v>
      </c>
      <c r="GT543" s="0" t="n">
        <f aca="false">IF(GS543&gt;$GS$6,1,0)</f>
        <v>0</v>
      </c>
    </row>
    <row r="544" customFormat="false" ht="14" hidden="false" customHeight="false" outlineLevel="0" collapsed="false">
      <c r="A544" s="0" t="n">
        <v>534</v>
      </c>
      <c r="B544" s="0" t="n">
        <v>0.0667371691702618</v>
      </c>
      <c r="C544" s="0" t="n">
        <v>-0.0796889999718141</v>
      </c>
      <c r="D544" s="0" t="n">
        <v>-0.66399462241965</v>
      </c>
      <c r="E544" s="0" t="n">
        <v>-1.44004653116874</v>
      </c>
      <c r="G544" s="0" t="n">
        <v>-1.62144260684727</v>
      </c>
      <c r="H544" s="0" t="n">
        <v>-1.70562998391688</v>
      </c>
      <c r="I544" s="0" t="n">
        <v>-0.456416273664217</v>
      </c>
      <c r="J544" s="0" t="n">
        <v>0.7651760824956</v>
      </c>
      <c r="K544" s="0" t="n">
        <v>1.08188032754697</v>
      </c>
      <c r="L544" s="0" t="n">
        <v>0.856473434396321</v>
      </c>
      <c r="M544" s="0" t="n">
        <v>-0.437817107012961</v>
      </c>
      <c r="N544" s="0" t="n">
        <v>-0.29687271307921</v>
      </c>
      <c r="O544" s="0" t="n">
        <v>0.549594005860854</v>
      </c>
      <c r="P544" s="0" t="n">
        <v>0.36500296118902</v>
      </c>
      <c r="Q544" s="0" t="n">
        <v>0.0873569661052898</v>
      </c>
      <c r="R544" s="0" t="n">
        <v>-2.46898707700893</v>
      </c>
      <c r="S544" s="0" t="n">
        <v>1.68092810781673</v>
      </c>
      <c r="T544" s="0" t="n">
        <v>-1.3116391528456</v>
      </c>
      <c r="U544" s="0" t="n">
        <v>-2.12887243833393</v>
      </c>
      <c r="V544" s="0" t="n">
        <v>1.00729948826483</v>
      </c>
      <c r="W544" s="0" t="n">
        <v>-0.831785200716695</v>
      </c>
      <c r="X544" s="0" t="n">
        <v>-0.635689048067434</v>
      </c>
      <c r="Y544" s="0" t="n">
        <v>-0.842646841192618</v>
      </c>
      <c r="Z544" s="0" t="n">
        <v>1.56069745571585</v>
      </c>
      <c r="AA544" s="0" t="n">
        <v>1.05494109448046</v>
      </c>
      <c r="AB544" s="0" t="n">
        <v>0.918751084100222</v>
      </c>
      <c r="AC544" s="0" t="n">
        <v>1.63352524396032</v>
      </c>
      <c r="AD544" s="0" t="n">
        <v>0.0802174326963723</v>
      </c>
      <c r="AE544" s="0" t="n">
        <v>-0.73597675509518</v>
      </c>
      <c r="AF544" s="0" t="n">
        <v>-0.701410272085923</v>
      </c>
      <c r="AG544" s="0" t="n">
        <v>-1.88847479876131</v>
      </c>
      <c r="AH544" s="0" t="n">
        <v>-0.584361714572879</v>
      </c>
      <c r="AI544" s="0" t="n">
        <v>1.83236807060894</v>
      </c>
      <c r="AJ544" s="0" t="n">
        <v>-0.649795310891932</v>
      </c>
      <c r="AK544" s="0" t="n">
        <v>0.976397132035345</v>
      </c>
      <c r="AL544" s="0" t="n">
        <v>0.581369477004046</v>
      </c>
      <c r="AM544" s="0" t="n">
        <v>0.844611349748448</v>
      </c>
      <c r="AN544" s="0" t="n">
        <v>-1.24298367154552</v>
      </c>
      <c r="AO544" s="0" t="n">
        <v>0.8053689271037</v>
      </c>
      <c r="AP544" s="0" t="n">
        <v>0.47817366066738</v>
      </c>
      <c r="AQ544" s="0" t="n">
        <v>-0.156192072608974</v>
      </c>
      <c r="AR544" s="0" t="n">
        <v>0.193479081644909</v>
      </c>
      <c r="AS544" s="0" t="n">
        <v>-0.454294877272332</v>
      </c>
      <c r="AT544" s="0" t="n">
        <v>2.08454366656952</v>
      </c>
      <c r="AU544" s="0" t="n">
        <v>0.322797859553248</v>
      </c>
      <c r="AV544" s="0" t="n">
        <v>-0.272654006039374</v>
      </c>
      <c r="AW544" s="0" t="n">
        <v>1.04234914033441</v>
      </c>
      <c r="AX544" s="0" t="n">
        <v>-1.16498313218472</v>
      </c>
      <c r="AY544" s="0" t="n">
        <v>-1.19365722639486</v>
      </c>
      <c r="AZ544" s="0" t="n">
        <v>1.91125764104072</v>
      </c>
      <c r="BA544" s="0" t="n">
        <v>0.298471150017576</v>
      </c>
      <c r="BB544" s="0" t="n">
        <v>-0.35830566957884</v>
      </c>
      <c r="BC544" s="0" t="n">
        <v>0.379350240109488</v>
      </c>
      <c r="BD544" s="0" t="n">
        <v>-1.40453039421118</v>
      </c>
      <c r="BE544" s="0" t="n">
        <v>1.11260760604637</v>
      </c>
      <c r="BF544" s="0" t="n">
        <v>1.01098976301728</v>
      </c>
      <c r="BG544" s="0" t="n">
        <v>0.33660853659967</v>
      </c>
      <c r="BH544" s="0" t="n">
        <v>-0.210734469874296</v>
      </c>
      <c r="BI544" s="0" t="n">
        <v>-0.823811205918901</v>
      </c>
      <c r="BJ544" s="0" t="n">
        <v>-1.03984802990453</v>
      </c>
      <c r="BK544" s="0" t="n">
        <v>0.452175754617201</v>
      </c>
      <c r="BL544" s="0" t="n">
        <v>0.427735358243808</v>
      </c>
      <c r="BM544" s="0" t="n">
        <v>0.179779817699455</v>
      </c>
      <c r="BN544" s="0" t="n">
        <v>2.00881004275288</v>
      </c>
      <c r="BO544" s="0" t="n">
        <v>0.263693209490157</v>
      </c>
      <c r="BP544" s="0" t="n">
        <v>-1.75092736753868</v>
      </c>
      <c r="BQ544" s="0" t="n">
        <v>0.625609573035035</v>
      </c>
      <c r="BR544" s="0" t="n">
        <v>-0.511723783347406</v>
      </c>
      <c r="BS544" s="0" t="n">
        <v>-1.01022578746779</v>
      </c>
      <c r="BT544" s="0" t="n">
        <v>1.03945467344602</v>
      </c>
      <c r="BU544" s="0" t="n">
        <v>0.544173417438287</v>
      </c>
      <c r="BV544" s="0" t="n">
        <v>0.682555310049793</v>
      </c>
      <c r="BW544" s="0" t="n">
        <v>1.94057975022588</v>
      </c>
      <c r="BX544" s="0" t="n">
        <v>-1.11374447442358</v>
      </c>
      <c r="BY544" s="0" t="n">
        <v>2.50787707045674</v>
      </c>
      <c r="BZ544" s="0" t="n">
        <v>-0.0546856426808517</v>
      </c>
      <c r="CA544" s="0" t="n">
        <v>-1.42534645419801</v>
      </c>
      <c r="CB544" s="0" t="n">
        <v>1.07695086626336</v>
      </c>
      <c r="CC544" s="0" t="n">
        <v>-1.4409397408599</v>
      </c>
      <c r="CD544" s="0" t="n">
        <v>-0.394519474866684</v>
      </c>
      <c r="CE544" s="0" t="n">
        <v>-0.0985744463832816</v>
      </c>
      <c r="CF544" s="0" t="n">
        <v>0.754660050006351</v>
      </c>
      <c r="CG544" s="0" t="n">
        <v>-1.89396814676002</v>
      </c>
      <c r="CH544" s="0" t="n">
        <v>0.46782133722445</v>
      </c>
      <c r="CI544" s="0" t="n">
        <v>1.95796928892378</v>
      </c>
      <c r="CJ544" s="0" t="n">
        <v>-0.309447614199598</v>
      </c>
      <c r="CK544" s="0" t="n">
        <v>0.556545955987531</v>
      </c>
      <c r="CL544" s="0" t="n">
        <v>-0.359448222297942</v>
      </c>
      <c r="CM544" s="0" t="n">
        <v>-1.06002744360012</v>
      </c>
      <c r="CN544" s="0" t="n">
        <v>-1.34245510707842</v>
      </c>
      <c r="CO544" s="0" t="n">
        <v>-0.307762775264564</v>
      </c>
      <c r="CP544" s="0" t="n">
        <v>0.155263251144788</v>
      </c>
      <c r="CQ544" s="0" t="n">
        <v>-1.36716153065208</v>
      </c>
      <c r="CR544" s="0" t="n">
        <v>-1.14722297439585</v>
      </c>
      <c r="CS544" s="0" t="n">
        <v>-0.890190676727798</v>
      </c>
      <c r="CT544" s="0" t="n">
        <v>1.34320998768089</v>
      </c>
      <c r="CU544" s="0" t="n">
        <v>-0.943293798627565</v>
      </c>
      <c r="CV544" s="0" t="n">
        <v>-1.1564316082513</v>
      </c>
      <c r="CW544" s="0" t="n">
        <v>-0.149227616930148</v>
      </c>
      <c r="CX544" s="0" t="n">
        <v>-0.44743501348421</v>
      </c>
      <c r="CZ544" s="0" t="n">
        <f aca="false">IF(CHOOSE(MATCH(G$5,$B$10:$E$10,0),$B544,$C544,$D544,$E544)*G$6+G544*G$7&lt;G$2,G$3*G$4,0)</f>
        <v>0</v>
      </c>
      <c r="DA544" s="0" t="n">
        <f aca="false">IF(CHOOSE(MATCH(H$5,$B$10:$E$10,0),$B544,$C544,$D544,$E544)*H$6+H544*H$7&lt;H$2,H$3*H$4,0)</f>
        <v>0</v>
      </c>
      <c r="DB544" s="0" t="n">
        <f aca="false">IF(CHOOSE(MATCH(I$5,$B$10:$E$10,0),$B544,$C544,$D544,$E544)*I$6+I544*I$7&lt;I$2,I$3*I$4,0)</f>
        <v>0</v>
      </c>
      <c r="DC544" s="0" t="n">
        <f aca="false">IF(CHOOSE(MATCH(J$5,$B$10:$E$10,0),$B544,$C544,$D544,$E544)*J$6+J544*J$7&lt;J$2,J$3*J$4,0)</f>
        <v>0</v>
      </c>
      <c r="DD544" s="0" t="n">
        <f aca="false">IF(CHOOSE(MATCH(K$5,$B$10:$E$10,0),$B544,$C544,$D544,$E544)*K$6+K544*K$7&lt;K$2,K$3*K$4,0)</f>
        <v>0</v>
      </c>
      <c r="DE544" s="0" t="n">
        <f aca="false">IF(CHOOSE(MATCH(L$5,$B$10:$E$10,0),$B544,$C544,$D544,$E544)*L$6+L544*L$7&lt;L$2,L$3*L$4,0)</f>
        <v>0</v>
      </c>
      <c r="DF544" s="0" t="n">
        <f aca="false">IF(CHOOSE(MATCH(M$5,$B$10:$E$10,0),$B544,$C544,$D544,$E544)*M$6+M544*M$7&lt;M$2,M$3*M$4,0)</f>
        <v>0</v>
      </c>
      <c r="DG544" s="0" t="n">
        <f aca="false">IF(CHOOSE(MATCH(N$5,$B$10:$E$10,0),$B544,$C544,$D544,$E544)*N$6+N544*N$7&lt;N$2,N$3*N$4,0)</f>
        <v>0</v>
      </c>
      <c r="DH544" s="0" t="n">
        <f aca="false">IF(CHOOSE(MATCH(O$5,$B$10:$E$10,0),$B544,$C544,$D544,$E544)*O$6+O544*O$7&lt;O$2,O$3*O$4,0)</f>
        <v>0</v>
      </c>
      <c r="DI544" s="0" t="n">
        <f aca="false">IF(CHOOSE(MATCH(P$5,$B$10:$E$10,0),$B544,$C544,$D544,$E544)*P$6+P544*P$7&lt;P$2,P$3*P$4,0)</f>
        <v>0</v>
      </c>
      <c r="DJ544" s="0" t="n">
        <f aca="false">IF(CHOOSE(MATCH(Q$5,$B$10:$E$10,0),$B544,$C544,$D544,$E544)*Q$6+Q544*Q$7&lt;Q$2,Q$3*Q$4,0)</f>
        <v>0</v>
      </c>
      <c r="DK544" s="0" t="n">
        <f aca="false">IF(CHOOSE(MATCH(R$5,$B$10:$E$10,0),$B544,$C544,$D544,$E544)*R$6+R544*R$7&lt;R$2,R$3*R$4,0)</f>
        <v>0.5</v>
      </c>
      <c r="DL544" s="0" t="n">
        <f aca="false">IF(CHOOSE(MATCH(S$5,$B$10:$E$10,0),$B544,$C544,$D544,$E544)*S$6+S544*S$7&lt;S$2,S$3*S$4,0)</f>
        <v>0</v>
      </c>
      <c r="DM544" s="0" t="n">
        <f aca="false">IF(CHOOSE(MATCH(T$5,$B$10:$E$10,0),$B544,$C544,$D544,$E544)*T$6+T544*T$7&lt;T$2,T$3*T$4,0)</f>
        <v>0</v>
      </c>
      <c r="DN544" s="0" t="n">
        <f aca="false">IF(CHOOSE(MATCH(U$5,$B$10:$E$10,0),$B544,$C544,$D544,$E544)*U$6+U544*U$7&lt;U$2,U$3*U$4,0)</f>
        <v>0</v>
      </c>
      <c r="DO544" s="0" t="n">
        <f aca="false">IF(CHOOSE(MATCH(V$5,$B$10:$E$10,0),$B544,$C544,$D544,$E544)*V$6+V544*V$7&lt;V$2,V$3*V$4,0)</f>
        <v>0</v>
      </c>
      <c r="DP544" s="0" t="n">
        <f aca="false">IF(CHOOSE(MATCH(W$5,$B$10:$E$10,0),$B544,$C544,$D544,$E544)*W$6+W544*W$7&lt;W$2,W$3*W$4,0)</f>
        <v>0</v>
      </c>
      <c r="DQ544" s="0" t="n">
        <f aca="false">IF(CHOOSE(MATCH(X$5,$B$10:$E$10,0),$B544,$C544,$D544,$E544)*X$6+X544*X$7&lt;X$2,X$3*X$4,0)</f>
        <v>0</v>
      </c>
      <c r="DR544" s="0" t="n">
        <f aca="false">IF(CHOOSE(MATCH(Y$5,$B$10:$E$10,0),$B544,$C544,$D544,$E544)*Y$6+Y544*Y$7&lt;Y$2,Y$3*Y$4,0)</f>
        <v>0</v>
      </c>
      <c r="DS544" s="0" t="n">
        <f aca="false">IF(CHOOSE(MATCH(Z$5,$B$10:$E$10,0),$B544,$C544,$D544,$E544)*Z$6+Z544*Z$7&lt;Z$2,Z$3*Z$4,0)</f>
        <v>0</v>
      </c>
      <c r="DT544" s="0" t="n">
        <f aca="false">IF(CHOOSE(MATCH(AA$5,$B$10:$E$10,0),$B544,$C544,$D544,$E544)*AA$6+AA544*AA$7&lt;AA$2,AA$3*AA$4,0)</f>
        <v>0</v>
      </c>
      <c r="DU544" s="0" t="n">
        <f aca="false">IF(CHOOSE(MATCH(AB$5,$B$10:$E$10,0),$B544,$C544,$D544,$E544)*AB$6+AB544*AB$7&lt;AB$2,AB$3*AB$4,0)</f>
        <v>0</v>
      </c>
      <c r="DV544" s="0" t="n">
        <f aca="false">IF(CHOOSE(MATCH(AC$5,$B$10:$E$10,0),$B544,$C544,$D544,$E544)*AC$6+AC544*AC$7&lt;AC$2,AC$3*AC$4,0)</f>
        <v>0</v>
      </c>
      <c r="DW544" s="0" t="n">
        <f aca="false">IF(CHOOSE(MATCH(AD$5,$B$10:$E$10,0),$B544,$C544,$D544,$E544)*AD$6+AD544*AD$7&lt;AD$2,AD$3*AD$4,0)</f>
        <v>0</v>
      </c>
      <c r="DX544" s="0" t="n">
        <f aca="false">IF(CHOOSE(MATCH(AE$5,$B$10:$E$10,0),$B544,$C544,$D544,$E544)*AE$6+AE544*AE$7&lt;AE$2,AE$3*AE$4,0)</f>
        <v>0</v>
      </c>
      <c r="DY544" s="0" t="n">
        <f aca="false">IF(CHOOSE(MATCH(AF$5,$B$10:$E$10,0),$B544,$C544,$D544,$E544)*AF$6+AF544*AF$7&lt;AF$2,AF$3*AF$4,0)</f>
        <v>0</v>
      </c>
      <c r="DZ544" s="0" t="n">
        <f aca="false">IF(CHOOSE(MATCH(AG$5,$B$10:$E$10,0),$B544,$C544,$D544,$E544)*AG$6+AG544*AG$7&lt;AG$2,AG$3*AG$4,0)</f>
        <v>0</v>
      </c>
      <c r="EA544" s="0" t="n">
        <f aca="false">IF(CHOOSE(MATCH(AH$5,$B$10:$E$10,0),$B544,$C544,$D544,$E544)*AH$6+AH544*AH$7&lt;AH$2,AH$3*AH$4,0)</f>
        <v>0</v>
      </c>
      <c r="EB544" s="0" t="n">
        <f aca="false">IF(CHOOSE(MATCH(AI$5,$B$10:$E$10,0),$B544,$C544,$D544,$E544)*AI$6+AI544*AI$7&lt;AI$2,AI$3*AI$4,0)</f>
        <v>0</v>
      </c>
      <c r="EC544" s="0" t="n">
        <f aca="false">IF(CHOOSE(MATCH(AJ$5,$B$10:$E$10,0),$B544,$C544,$D544,$E544)*AJ$6+AJ544*AJ$7&lt;AJ$2,AJ$3*AJ$4,0)</f>
        <v>0</v>
      </c>
      <c r="ED544" s="0" t="n">
        <f aca="false">IF(CHOOSE(MATCH(AK$5,$B$10:$E$10,0),$B544,$C544,$D544,$E544)*AK$6+AK544*AK$7&lt;AK$2,AK$3*AK$4,0)</f>
        <v>0</v>
      </c>
      <c r="EE544" s="0" t="n">
        <f aca="false">IF(CHOOSE(MATCH(AL$5,$B$10:$E$10,0),$B544,$C544,$D544,$E544)*AL$6+AL544*AL$7&lt;AL$2,AL$3*AL$4,0)</f>
        <v>0</v>
      </c>
      <c r="EF544" s="0" t="n">
        <f aca="false">IF(CHOOSE(MATCH(AM$5,$B$10:$E$10,0),$B544,$C544,$D544,$E544)*AM$6+AM544*AM$7&lt;AM$2,AM$3*AM$4,0)</f>
        <v>0</v>
      </c>
      <c r="EG544" s="0" t="n">
        <f aca="false">IF(CHOOSE(MATCH(AN$5,$B$10:$E$10,0),$B544,$C544,$D544,$E544)*AN$6+AN544*AN$7&lt;AN$2,AN$3*AN$4,0)</f>
        <v>0</v>
      </c>
      <c r="EH544" s="0" t="n">
        <f aca="false">IF(CHOOSE(MATCH(AO$5,$B$10:$E$10,0),$B544,$C544,$D544,$E544)*AO$6+AO544*AO$7&lt;AO$2,AO$3*AO$4,0)</f>
        <v>0</v>
      </c>
      <c r="EI544" s="0" t="n">
        <f aca="false">IF(CHOOSE(MATCH(AP$5,$B$10:$E$10,0),$B544,$C544,$D544,$E544)*AP$6+AP544*AP$7&lt;AP$2,AP$3*AP$4,0)</f>
        <v>0</v>
      </c>
      <c r="EJ544" s="0" t="n">
        <f aca="false">IF(CHOOSE(MATCH(AQ$5,$B$10:$E$10,0),$B544,$C544,$D544,$E544)*AQ$6+AQ544*AQ$7&lt;AQ$2,AQ$3*AQ$4,0)</f>
        <v>0</v>
      </c>
      <c r="EK544" s="0" t="n">
        <f aca="false">IF(CHOOSE(MATCH(AR$5,$B$10:$E$10,0),$B544,$C544,$D544,$E544)*AR$6+AR544*AR$7&lt;AR$2,AR$3*AR$4,0)</f>
        <v>0</v>
      </c>
      <c r="EL544" s="0" t="n">
        <f aca="false">IF(CHOOSE(MATCH(AS$5,$B$10:$E$10,0),$B544,$C544,$D544,$E544)*AS$6+AS544*AS$7&lt;AS$2,AS$3*AS$4,0)</f>
        <v>0</v>
      </c>
      <c r="EM544" s="0" t="n">
        <f aca="false">IF(CHOOSE(MATCH(AT$5,$B$10:$E$10,0),$B544,$C544,$D544,$E544)*AT$6+AT544*AT$7&lt;AT$2,AT$3*AT$4,0)</f>
        <v>0</v>
      </c>
      <c r="EN544" s="0" t="n">
        <f aca="false">IF(CHOOSE(MATCH(AU$5,$B$10:$E$10,0),$B544,$C544,$D544,$E544)*AU$6+AU544*AU$7&lt;AU$2,AU$3*AU$4,0)</f>
        <v>0</v>
      </c>
      <c r="EO544" s="0" t="n">
        <f aca="false">IF(CHOOSE(MATCH(AV$5,$B$10:$E$10,0),$B544,$C544,$D544,$E544)*AV$6+AV544*AV$7&lt;AV$2,AV$3*AV$4,0)</f>
        <v>0</v>
      </c>
      <c r="EP544" s="0" t="n">
        <f aca="false">IF(CHOOSE(MATCH(AW$5,$B$10:$E$10,0),$B544,$C544,$D544,$E544)*AW$6+AW544*AW$7&lt;AW$2,AW$3*AW$4,0)</f>
        <v>0</v>
      </c>
      <c r="EQ544" s="0" t="n">
        <f aca="false">IF(CHOOSE(MATCH(AX$5,$B$10:$E$10,0),$B544,$C544,$D544,$E544)*AX$6+AX544*AX$7&lt;AX$2,AX$3*AX$4,0)</f>
        <v>0</v>
      </c>
      <c r="ER544" s="0" t="n">
        <f aca="false">IF(CHOOSE(MATCH(AY$5,$B$10:$E$10,0),$B544,$C544,$D544,$E544)*AY$6+AY544*AY$7&lt;AY$2,AY$3*AY$4,0)</f>
        <v>0</v>
      </c>
      <c r="ES544" s="0" t="n">
        <f aca="false">IF(CHOOSE(MATCH(AZ$5,$B$10:$E$10,0),$B544,$C544,$D544,$E544)*AZ$6+AZ544*AZ$7&lt;AZ$2,AZ$3*AZ$4,0)</f>
        <v>0</v>
      </c>
      <c r="ET544" s="0" t="n">
        <f aca="false">IF(CHOOSE(MATCH(BA$5,$B$10:$E$10,0),$B544,$C544,$D544,$E544)*BA$6+BA544*BA$7&lt;BA$2,BA$3*BA$4,0)</f>
        <v>0</v>
      </c>
      <c r="EU544" s="0" t="n">
        <f aca="false">IF(CHOOSE(MATCH(BB$5,$B$10:$E$10,0),$B544,$C544,$D544,$E544)*BB$6+BB544*BB$7&lt;BB$2,BB$3*BB$4,0)</f>
        <v>0</v>
      </c>
      <c r="EV544" s="0" t="n">
        <f aca="false">IF(CHOOSE(MATCH(BC$5,$B$10:$E$10,0),$B544,$C544,$D544,$E544)*BC$6+BC544*BC$7&lt;BC$2,BC$3*BC$4,0)</f>
        <v>0</v>
      </c>
      <c r="EW544" s="0" t="n">
        <f aca="false">IF(CHOOSE(MATCH(BD$5,$B$10:$E$10,0),$B544,$C544,$D544,$E544)*BD$6+BD544*BD$7&lt;BD$2,BD$3*BD$4,0)</f>
        <v>0</v>
      </c>
      <c r="EX544" s="0" t="n">
        <f aca="false">IF(CHOOSE(MATCH(BE$5,$B$10:$E$10,0),$B544,$C544,$D544,$E544)*BE$6+BE544*BE$7&lt;BE$2,BE$3*BE$4,0)</f>
        <v>0</v>
      </c>
      <c r="EY544" s="0" t="n">
        <f aca="false">IF(CHOOSE(MATCH(BF$5,$B$10:$E$10,0),$B544,$C544,$D544,$E544)*BF$6+BF544*BF$7&lt;BF$2,BF$3*BF$4,0)</f>
        <v>0</v>
      </c>
      <c r="EZ544" s="0" t="n">
        <f aca="false">IF(CHOOSE(MATCH(BG$5,$B$10:$E$10,0),$B544,$C544,$D544,$E544)*BG$6+BG544*BG$7&lt;BG$2,BG$3*BG$4,0)</f>
        <v>0</v>
      </c>
      <c r="FA544" s="0" t="n">
        <f aca="false">IF(CHOOSE(MATCH(BH$5,$B$10:$E$10,0),$B544,$C544,$D544,$E544)*BH$6+BH544*BH$7&lt;BH$2,BH$3*BH$4,0)</f>
        <v>0</v>
      </c>
      <c r="FB544" s="0" t="n">
        <f aca="false">IF(CHOOSE(MATCH(BI$5,$B$10:$E$10,0),$B544,$C544,$D544,$E544)*BI$6+BI544*BI$7&lt;BI$2,BI$3*BI$4,0)</f>
        <v>0</v>
      </c>
      <c r="FC544" s="0" t="n">
        <f aca="false">IF(CHOOSE(MATCH(BJ$5,$B$10:$E$10,0),$B544,$C544,$D544,$E544)*BJ$6+BJ544*BJ$7&lt;BJ$2,BJ$3*BJ$4,0)</f>
        <v>0</v>
      </c>
      <c r="FD544" s="0" t="n">
        <f aca="false">IF(CHOOSE(MATCH(BK$5,$B$10:$E$10,0),$B544,$C544,$D544,$E544)*BK$6+BK544*BK$7&lt;BK$2,BK$3*BK$4,0)</f>
        <v>0</v>
      </c>
      <c r="FE544" s="0" t="n">
        <f aca="false">IF(CHOOSE(MATCH(BL$5,$B$10:$E$10,0),$B544,$C544,$D544,$E544)*BL$6+BL544*BL$7&lt;BL$2,BL$3*BL$4,0)</f>
        <v>0</v>
      </c>
      <c r="FF544" s="0" t="n">
        <f aca="false">IF(CHOOSE(MATCH(BM$5,$B$10:$E$10,0),$B544,$C544,$D544,$E544)*BM$6+BM544*BM$7&lt;BM$2,BM$3*BM$4,0)</f>
        <v>0</v>
      </c>
      <c r="FG544" s="0" t="n">
        <f aca="false">IF(CHOOSE(MATCH(BN$5,$B$10:$E$10,0),$B544,$C544,$D544,$E544)*BN$6+BN544*BN$7&lt;BN$2,BN$3*BN$4,0)</f>
        <v>0</v>
      </c>
      <c r="FH544" s="0" t="n">
        <f aca="false">IF(CHOOSE(MATCH(BO$5,$B$10:$E$10,0),$B544,$C544,$D544,$E544)*BO$6+BO544*BO$7&lt;BO$2,BO$3*BO$4,0)</f>
        <v>0</v>
      </c>
      <c r="FI544" s="0" t="n">
        <f aca="false">IF(CHOOSE(MATCH(BP$5,$B$10:$E$10,0),$B544,$C544,$D544,$E544)*BP$6+BP544*BP$7&lt;BP$2,BP$3*BP$4,0)</f>
        <v>0</v>
      </c>
      <c r="FJ544" s="0" t="n">
        <f aca="false">IF(CHOOSE(MATCH(BQ$5,$B$10:$E$10,0),$B544,$C544,$D544,$E544)*BQ$6+BQ544*BQ$7&lt;BQ$2,BQ$3*BQ$4,0)</f>
        <v>0</v>
      </c>
      <c r="FK544" s="0" t="n">
        <f aca="false">IF(CHOOSE(MATCH(BR$5,$B$10:$E$10,0),$B544,$C544,$D544,$E544)*BR$6+BR544*BR$7&lt;BR$2,BR$3*BR$4,0)</f>
        <v>0</v>
      </c>
      <c r="FL544" s="0" t="n">
        <f aca="false">IF(CHOOSE(MATCH(BS$5,$B$10:$E$10,0),$B544,$C544,$D544,$E544)*BS$6+BS544*BS$7&lt;BS$2,BS$3*BS$4,0)</f>
        <v>0</v>
      </c>
      <c r="FM544" s="0" t="n">
        <f aca="false">IF(CHOOSE(MATCH(BT$5,$B$10:$E$10,0),$B544,$C544,$D544,$E544)*BT$6+BT544*BT$7&lt;BT$2,BT$3*BT$4,0)</f>
        <v>0</v>
      </c>
      <c r="FN544" s="0" t="n">
        <f aca="false">IF(CHOOSE(MATCH(BU$5,$B$10:$E$10,0),$B544,$C544,$D544,$E544)*BU$6+BU544*BU$7&lt;BU$2,BU$3*BU$4,0)</f>
        <v>0</v>
      </c>
      <c r="FO544" s="0" t="n">
        <f aca="false">IF(CHOOSE(MATCH(BV$5,$B$10:$E$10,0),$B544,$C544,$D544,$E544)*BV$6+BV544*BV$7&lt;BV$2,BV$3*BV$4,0)</f>
        <v>0</v>
      </c>
      <c r="FP544" s="0" t="n">
        <f aca="false">IF(CHOOSE(MATCH(BW$5,$B$10:$E$10,0),$B544,$C544,$D544,$E544)*BW$6+BW544*BW$7&lt;BW$2,BW$3*BW$4,0)</f>
        <v>0</v>
      </c>
      <c r="FQ544" s="0" t="n">
        <f aca="false">IF(CHOOSE(MATCH(BX$5,$B$10:$E$10,0),$B544,$C544,$D544,$E544)*BX$6+BX544*BX$7&lt;BX$2,BX$3*BX$4,0)</f>
        <v>0</v>
      </c>
      <c r="FR544" s="0" t="n">
        <f aca="false">IF(CHOOSE(MATCH(BY$5,$B$10:$E$10,0),$B544,$C544,$D544,$E544)*BY$6+BY544*BY$7&lt;BY$2,BY$3*BY$4,0)</f>
        <v>0</v>
      </c>
      <c r="FS544" s="0" t="n">
        <f aca="false">IF(CHOOSE(MATCH(BZ$5,$B$10:$E$10,0),$B544,$C544,$D544,$E544)*BZ$6+BZ544*BZ$7&lt;BZ$2,BZ$3*BZ$4,0)</f>
        <v>0</v>
      </c>
      <c r="FT544" s="0" t="n">
        <f aca="false">IF(CHOOSE(MATCH(CA$5,$B$10:$E$10,0),$B544,$C544,$D544,$E544)*CA$6+CA544*CA$7&lt;CA$2,CA$3*CA$4,0)</f>
        <v>0</v>
      </c>
      <c r="FU544" s="0" t="n">
        <f aca="false">IF(CHOOSE(MATCH(CB$5,$B$10:$E$10,0),$B544,$C544,$D544,$E544)*CB$6+CB544*CB$7&lt;CB$2,CB$3*CB$4,0)</f>
        <v>0</v>
      </c>
      <c r="FV544" s="0" t="n">
        <f aca="false">IF(CHOOSE(MATCH(CC$5,$B$10:$E$10,0),$B544,$C544,$D544,$E544)*CC$6+CC544*CC$7&lt;CC$2,CC$3*CC$4,0)</f>
        <v>0</v>
      </c>
      <c r="FW544" s="0" t="n">
        <f aca="false">IF(CHOOSE(MATCH(CD$5,$B$10:$E$10,0),$B544,$C544,$D544,$E544)*CD$6+CD544*CD$7&lt;CD$2,CD$3*CD$4,0)</f>
        <v>0</v>
      </c>
      <c r="FX544" s="0" t="n">
        <f aca="false">IF(CHOOSE(MATCH(CE$5,$B$10:$E$10,0),$B544,$C544,$D544,$E544)*CE$6+CE544*CE$7&lt;CE$2,CE$3*CE$4,0)</f>
        <v>0</v>
      </c>
      <c r="FY544" s="0" t="n">
        <f aca="false">IF(CHOOSE(MATCH(CF$5,$B$10:$E$10,0),$B544,$C544,$D544,$E544)*CF$6+CF544*CF$7&lt;CF$2,CF$3*CF$4,0)</f>
        <v>0</v>
      </c>
      <c r="FZ544" s="0" t="n">
        <f aca="false">IF(CHOOSE(MATCH(CG$5,$B$10:$E$10,0),$B544,$C544,$D544,$E544)*CG$6+CG544*CG$7&lt;CG$2,CG$3*CG$4,0)</f>
        <v>2.5</v>
      </c>
      <c r="GA544" s="0" t="n">
        <f aca="false">IF(CHOOSE(MATCH(CH$5,$B$10:$E$10,0),$B544,$C544,$D544,$E544)*CH$6+CH544*CH$7&lt;CH$2,CH$3*CH$4,0)</f>
        <v>0</v>
      </c>
      <c r="GB544" s="0" t="n">
        <f aca="false">IF(CHOOSE(MATCH(CI$5,$B$10:$E$10,0),$B544,$C544,$D544,$E544)*CI$6+CI544*CI$7&lt;CI$2,CI$3*CI$4,0)</f>
        <v>0</v>
      </c>
      <c r="GC544" s="0" t="n">
        <f aca="false">IF(CHOOSE(MATCH(CJ$5,$B$10:$E$10,0),$B544,$C544,$D544,$E544)*CJ$6+CJ544*CJ$7&lt;CJ$2,CJ$3*CJ$4,0)</f>
        <v>0</v>
      </c>
      <c r="GD544" s="0" t="n">
        <f aca="false">IF(CHOOSE(MATCH(CK$5,$B$10:$E$10,0),$B544,$C544,$D544,$E544)*CK$6+CK544*CK$7&lt;CK$2,CK$3*CK$4,0)</f>
        <v>0</v>
      </c>
      <c r="GE544" s="0" t="n">
        <f aca="false">IF(CHOOSE(MATCH(CL$5,$B$10:$E$10,0),$B544,$C544,$D544,$E544)*CL$6+CL544*CL$7&lt;CL$2,CL$3*CL$4,0)</f>
        <v>0</v>
      </c>
      <c r="GF544" s="0" t="n">
        <f aca="false">IF(CHOOSE(MATCH(CM$5,$B$10:$E$10,0),$B544,$C544,$D544,$E544)*CM$6+CM544*CM$7&lt;CM$2,CM$3*CM$4,0)</f>
        <v>0</v>
      </c>
      <c r="GG544" s="0" t="n">
        <f aca="false">IF(CHOOSE(MATCH(CN$5,$B$10:$E$10,0),$B544,$C544,$D544,$E544)*CN$6+CN544*CN$7&lt;CN$2,CN$3*CN$4,0)</f>
        <v>0</v>
      </c>
      <c r="GH544" s="0" t="n">
        <f aca="false">IF(CHOOSE(MATCH(CO$5,$B$10:$E$10,0),$B544,$C544,$D544,$E544)*CO$6+CO544*CO$7&lt;CO$2,CO$3*CO$4,0)</f>
        <v>0</v>
      </c>
      <c r="GI544" s="0" t="n">
        <f aca="false">IF(CHOOSE(MATCH(CP$5,$B$10:$E$10,0),$B544,$C544,$D544,$E544)*CP$6+CP544*CP$7&lt;CP$2,CP$3*CP$4,0)</f>
        <v>0</v>
      </c>
      <c r="GJ544" s="0" t="n">
        <f aca="false">IF(CHOOSE(MATCH(CQ$5,$B$10:$E$10,0),$B544,$C544,$D544,$E544)*CQ$6+CQ544*CQ$7&lt;CQ$2,CQ$3*CQ$4,0)</f>
        <v>0</v>
      </c>
      <c r="GK544" s="0" t="n">
        <f aca="false">IF(CHOOSE(MATCH(CR$5,$B$10:$E$10,0),$B544,$C544,$D544,$E544)*CR$6+CR544*CR$7&lt;CR$2,CR$3*CR$4,0)</f>
        <v>0</v>
      </c>
      <c r="GL544" s="0" t="n">
        <f aca="false">IF(CHOOSE(MATCH(CS$5,$B$10:$E$10,0),$B544,$C544,$D544,$E544)*CS$6+CS544*CS$7&lt;CS$2,CS$3*CS$4,0)</f>
        <v>0</v>
      </c>
      <c r="GM544" s="0" t="n">
        <f aca="false">IF(CHOOSE(MATCH(CT$5,$B$10:$E$10,0),$B544,$C544,$D544,$E544)*CT$6+CT544*CT$7&lt;CT$2,CT$3*CT$4,0)</f>
        <v>0</v>
      </c>
      <c r="GN544" s="0" t="n">
        <f aca="false">IF(CHOOSE(MATCH(CU$5,$B$10:$E$10,0),$B544,$C544,$D544,$E544)*CU$6+CU544*CU$7&lt;CU$2,CU$3*CU$4,0)</f>
        <v>0</v>
      </c>
      <c r="GO544" s="0" t="n">
        <f aca="false">IF(CHOOSE(MATCH(CV$5,$B$10:$E$10,0),$B544,$C544,$D544,$E544)*CV$6+CV544*CV$7&lt;CV$2,CV$3*CV$4,0)</f>
        <v>0</v>
      </c>
      <c r="GP544" s="0" t="n">
        <f aca="false">IF(CHOOSE(MATCH(CW$5,$B$10:$E$10,0),$B544,$C544,$D544,$E544)*CW$6+CW544*CW$7&lt;CW$2,CW$3*CW$4,0)</f>
        <v>0</v>
      </c>
      <c r="GQ544" s="0" t="n">
        <f aca="false">IF(CHOOSE(MATCH(CX$5,$B$10:$E$10,0),$B544,$C544,$D544,$E544)*CX$6+CX544*CX$7&lt;CX$2,CX$3*CX$4,0)</f>
        <v>0</v>
      </c>
      <c r="GS544" s="0" t="n">
        <f aca="false">SUM(CZ544:GQ544)</f>
        <v>3</v>
      </c>
      <c r="GT544" s="0" t="n">
        <f aca="false">IF(GS544&gt;$GS$6,1,0)</f>
        <v>0</v>
      </c>
    </row>
    <row r="545" customFormat="false" ht="14" hidden="false" customHeight="false" outlineLevel="0" collapsed="false">
      <c r="A545" s="0" t="n">
        <v>535</v>
      </c>
      <c r="B545" s="0" t="n">
        <v>-0.599488367236032</v>
      </c>
      <c r="C545" s="0" t="n">
        <v>-1.0214749917787</v>
      </c>
      <c r="D545" s="0" t="n">
        <v>0.252359350868687</v>
      </c>
      <c r="E545" s="0" t="n">
        <v>0.700017904894945</v>
      </c>
      <c r="G545" s="0" t="n">
        <v>0.28968543119845</v>
      </c>
      <c r="H545" s="0" t="n">
        <v>-1.75949026015587</v>
      </c>
      <c r="I545" s="0" t="n">
        <v>-1.82828443939798</v>
      </c>
      <c r="J545" s="0" t="n">
        <v>-0.359530076821102</v>
      </c>
      <c r="K545" s="0" t="n">
        <v>0.233237642532913</v>
      </c>
      <c r="L545" s="0" t="n">
        <v>-0.387005911761662</v>
      </c>
      <c r="M545" s="0" t="n">
        <v>1.71155988937244</v>
      </c>
      <c r="N545" s="0" t="n">
        <v>-0.617719706497155</v>
      </c>
      <c r="O545" s="0" t="n">
        <v>-1.14633621706162</v>
      </c>
      <c r="P545" s="0" t="n">
        <v>-1.30767148220912</v>
      </c>
      <c r="Q545" s="0" t="n">
        <v>-0.535236495124991</v>
      </c>
      <c r="R545" s="0" t="n">
        <v>0.405292439609184</v>
      </c>
      <c r="S545" s="0" t="n">
        <v>-0.505976913700579</v>
      </c>
      <c r="T545" s="0" t="n">
        <v>0.821664798422717</v>
      </c>
      <c r="U545" s="0" t="n">
        <v>0.327232783092768</v>
      </c>
      <c r="V545" s="0" t="n">
        <v>1.43513261718908</v>
      </c>
      <c r="W545" s="0" t="n">
        <v>-1.47617356560659</v>
      </c>
      <c r="X545" s="0" t="n">
        <v>0.673696831654524</v>
      </c>
      <c r="Y545" s="0" t="n">
        <v>-0.821236199044506</v>
      </c>
      <c r="Z545" s="0" t="n">
        <v>-0.47894559429551</v>
      </c>
      <c r="AA545" s="0" t="n">
        <v>-1.00488705356838</v>
      </c>
      <c r="AB545" s="0" t="n">
        <v>0.82649876276264</v>
      </c>
      <c r="AC545" s="0" t="n">
        <v>1.05868593891501</v>
      </c>
      <c r="AD545" s="0" t="n">
        <v>1.11388544610236</v>
      </c>
      <c r="AE545" s="0" t="n">
        <v>-0.198704128706595</v>
      </c>
      <c r="AF545" s="0" t="n">
        <v>-2.76242644758895</v>
      </c>
      <c r="AG545" s="0" t="n">
        <v>2.10373400477692</v>
      </c>
      <c r="AH545" s="0" t="n">
        <v>-2.43348040385172</v>
      </c>
      <c r="AI545" s="0" t="n">
        <v>-1.11189820017898</v>
      </c>
      <c r="AJ545" s="0" t="n">
        <v>-0.309127017317223</v>
      </c>
      <c r="AK545" s="0" t="n">
        <v>0.245203182203113</v>
      </c>
      <c r="AL545" s="0" t="n">
        <v>-1.21370476335869</v>
      </c>
      <c r="AM545" s="0" t="n">
        <v>-0.123823156172875</v>
      </c>
      <c r="AN545" s="0" t="n">
        <v>-1.32403556563077</v>
      </c>
      <c r="AO545" s="0" t="n">
        <v>0.706211267242907</v>
      </c>
      <c r="AP545" s="0" t="n">
        <v>0.794100287748734</v>
      </c>
      <c r="AQ545" s="0" t="n">
        <v>0.52055156629649</v>
      </c>
      <c r="AR545" s="0" t="n">
        <v>-0.643008206679951</v>
      </c>
      <c r="AS545" s="0" t="n">
        <v>-0.352520146407187</v>
      </c>
      <c r="AT545" s="0" t="n">
        <v>-1.0236976777378</v>
      </c>
      <c r="AU545" s="0" t="n">
        <v>0.305117282550782</v>
      </c>
      <c r="AV545" s="0" t="n">
        <v>0.879892922966974</v>
      </c>
      <c r="AW545" s="0" t="n">
        <v>0.353089717464172</v>
      </c>
      <c r="AX545" s="0" t="n">
        <v>1.5328669178416</v>
      </c>
      <c r="AY545" s="0" t="n">
        <v>-0.661175363347866</v>
      </c>
      <c r="AZ545" s="0" t="n">
        <v>-0.0543025180377299</v>
      </c>
      <c r="BA545" s="0" t="n">
        <v>-0.461600393464323</v>
      </c>
      <c r="BB545" s="0" t="n">
        <v>0.306961283058627</v>
      </c>
      <c r="BC545" s="0" t="n">
        <v>0.25427880245843</v>
      </c>
      <c r="BD545" s="0" t="n">
        <v>-0.14559191185981</v>
      </c>
      <c r="BE545" s="0" t="n">
        <v>1.06338802652317</v>
      </c>
      <c r="BF545" s="0" t="n">
        <v>-0.13153567124391</v>
      </c>
      <c r="BG545" s="0" t="n">
        <v>0.572965745959664</v>
      </c>
      <c r="BH545" s="0" t="n">
        <v>0.374914179701591</v>
      </c>
      <c r="BI545" s="0" t="n">
        <v>0.121356151794316</v>
      </c>
      <c r="BJ545" s="0" t="n">
        <v>0.176980847754749</v>
      </c>
      <c r="BK545" s="0" t="n">
        <v>-0.206043750949902</v>
      </c>
      <c r="BL545" s="0" t="n">
        <v>-0.427232862421079</v>
      </c>
      <c r="BM545" s="0" t="n">
        <v>-1.30462012748467</v>
      </c>
      <c r="BN545" s="0" t="n">
        <v>-1.25264932648861</v>
      </c>
      <c r="BO545" s="0" t="n">
        <v>-0.750699200580129</v>
      </c>
      <c r="BP545" s="0" t="n">
        <v>0.954814822762273</v>
      </c>
      <c r="BQ545" s="0" t="n">
        <v>-0.316678097078693</v>
      </c>
      <c r="BR545" s="0" t="n">
        <v>-0.277580056717852</v>
      </c>
      <c r="BS545" s="0" t="n">
        <v>0.59583271649899</v>
      </c>
      <c r="BT545" s="0" t="n">
        <v>-1.35537447931711</v>
      </c>
      <c r="BU545" s="0" t="n">
        <v>1.31781234813388</v>
      </c>
      <c r="BV545" s="0" t="n">
        <v>-0.76990090747131</v>
      </c>
      <c r="BW545" s="0" t="n">
        <v>2.05207470571622</v>
      </c>
      <c r="BX545" s="0" t="n">
        <v>-1.60154741024598</v>
      </c>
      <c r="BY545" s="0" t="n">
        <v>1.23720838018926</v>
      </c>
      <c r="BZ545" s="0" t="n">
        <v>-0.414361238654237</v>
      </c>
      <c r="CA545" s="0" t="n">
        <v>-0.88791921371012</v>
      </c>
      <c r="CB545" s="0" t="n">
        <v>-0.332321405949187</v>
      </c>
      <c r="CC545" s="0" t="n">
        <v>-0.663367245579138</v>
      </c>
      <c r="CD545" s="0" t="n">
        <v>1.97489498532377</v>
      </c>
      <c r="CE545" s="0" t="n">
        <v>-0.891784566192655</v>
      </c>
      <c r="CF545" s="0" t="n">
        <v>-0.175270997715415</v>
      </c>
      <c r="CG545" s="0" t="n">
        <v>0.124824737213203</v>
      </c>
      <c r="CH545" s="0" t="n">
        <v>0.531708792550489</v>
      </c>
      <c r="CI545" s="0" t="n">
        <v>-2.18442437471822</v>
      </c>
      <c r="CJ545" s="0" t="n">
        <v>-0.357979388354579</v>
      </c>
      <c r="CK545" s="0" t="n">
        <v>-0.846141574584181</v>
      </c>
      <c r="CL545" s="0" t="n">
        <v>-0.264881236944348</v>
      </c>
      <c r="CM545" s="0" t="n">
        <v>-1.03879983726074</v>
      </c>
      <c r="CN545" s="0" t="n">
        <v>1.33328285301104</v>
      </c>
      <c r="CO545" s="0" t="n">
        <v>1.3116391528456</v>
      </c>
      <c r="CP545" s="0" t="n">
        <v>0.204013304028194</v>
      </c>
      <c r="CQ545" s="0" t="n">
        <v>0.242918076764909</v>
      </c>
      <c r="CR545" s="0" t="n">
        <v>0.894406184670515</v>
      </c>
      <c r="CS545" s="0" t="n">
        <v>0.516176896780962</v>
      </c>
      <c r="CT545" s="0" t="n">
        <v>1.60624949785415</v>
      </c>
      <c r="CU545" s="0" t="n">
        <v>-0.061581886257045</v>
      </c>
      <c r="CV545" s="0" t="n">
        <v>0.41327780309075</v>
      </c>
      <c r="CW545" s="0" t="n">
        <v>-0.0457237092632568</v>
      </c>
      <c r="CX545" s="0" t="n">
        <v>-0.5275717285258</v>
      </c>
      <c r="CZ545" s="0" t="n">
        <f aca="false">IF(CHOOSE(MATCH(G$5,$B$10:$E$10,0),$B545,$C545,$D545,$E545)*G$6+G545*G$7&lt;G$2,G$3*G$4,0)</f>
        <v>0</v>
      </c>
      <c r="DA545" s="0" t="n">
        <f aca="false">IF(CHOOSE(MATCH(H$5,$B$10:$E$10,0),$B545,$C545,$D545,$E545)*H$6+H545*H$7&lt;H$2,H$3*H$4,0)</f>
        <v>0</v>
      </c>
      <c r="DB545" s="0" t="n">
        <f aca="false">IF(CHOOSE(MATCH(I$5,$B$10:$E$10,0),$B545,$C545,$D545,$E545)*I$6+I545*I$7&lt;I$2,I$3*I$4,0)</f>
        <v>0</v>
      </c>
      <c r="DC545" s="0" t="n">
        <f aca="false">IF(CHOOSE(MATCH(J$5,$B$10:$E$10,0),$B545,$C545,$D545,$E545)*J$6+J545*J$7&lt;J$2,J$3*J$4,0)</f>
        <v>0</v>
      </c>
      <c r="DD545" s="0" t="n">
        <f aca="false">IF(CHOOSE(MATCH(K$5,$B$10:$E$10,0),$B545,$C545,$D545,$E545)*K$6+K545*K$7&lt;K$2,K$3*K$4,0)</f>
        <v>0</v>
      </c>
      <c r="DE545" s="0" t="n">
        <f aca="false">IF(CHOOSE(MATCH(L$5,$B$10:$E$10,0),$B545,$C545,$D545,$E545)*L$6+L545*L$7&lt;L$2,L$3*L$4,0)</f>
        <v>0</v>
      </c>
      <c r="DF545" s="0" t="n">
        <f aca="false">IF(CHOOSE(MATCH(M$5,$B$10:$E$10,0),$B545,$C545,$D545,$E545)*M$6+M545*M$7&lt;M$2,M$3*M$4,0)</f>
        <v>0</v>
      </c>
      <c r="DG545" s="0" t="n">
        <f aca="false">IF(CHOOSE(MATCH(N$5,$B$10:$E$10,0),$B545,$C545,$D545,$E545)*N$6+N545*N$7&lt;N$2,N$3*N$4,0)</f>
        <v>0</v>
      </c>
      <c r="DH545" s="0" t="n">
        <f aca="false">IF(CHOOSE(MATCH(O$5,$B$10:$E$10,0),$B545,$C545,$D545,$E545)*O$6+O545*O$7&lt;O$2,O$3*O$4,0)</f>
        <v>0</v>
      </c>
      <c r="DI545" s="0" t="n">
        <f aca="false">IF(CHOOSE(MATCH(P$5,$B$10:$E$10,0),$B545,$C545,$D545,$E545)*P$6+P545*P$7&lt;P$2,P$3*P$4,0)</f>
        <v>0</v>
      </c>
      <c r="DJ545" s="0" t="n">
        <f aca="false">IF(CHOOSE(MATCH(Q$5,$B$10:$E$10,0),$B545,$C545,$D545,$E545)*Q$6+Q545*Q$7&lt;Q$2,Q$3*Q$4,0)</f>
        <v>0</v>
      </c>
      <c r="DK545" s="0" t="n">
        <f aca="false">IF(CHOOSE(MATCH(R$5,$B$10:$E$10,0),$B545,$C545,$D545,$E545)*R$6+R545*R$7&lt;R$2,R$3*R$4,0)</f>
        <v>0</v>
      </c>
      <c r="DL545" s="0" t="n">
        <f aca="false">IF(CHOOSE(MATCH(S$5,$B$10:$E$10,0),$B545,$C545,$D545,$E545)*S$6+S545*S$7&lt;S$2,S$3*S$4,0)</f>
        <v>0</v>
      </c>
      <c r="DM545" s="0" t="n">
        <f aca="false">IF(CHOOSE(MATCH(T$5,$B$10:$E$10,0),$B545,$C545,$D545,$E545)*T$6+T545*T$7&lt;T$2,T$3*T$4,0)</f>
        <v>0</v>
      </c>
      <c r="DN545" s="0" t="n">
        <f aca="false">IF(CHOOSE(MATCH(U$5,$B$10:$E$10,0),$B545,$C545,$D545,$E545)*U$6+U545*U$7&lt;U$2,U$3*U$4,0)</f>
        <v>0</v>
      </c>
      <c r="DO545" s="0" t="n">
        <f aca="false">IF(CHOOSE(MATCH(V$5,$B$10:$E$10,0),$B545,$C545,$D545,$E545)*V$6+V545*V$7&lt;V$2,V$3*V$4,0)</f>
        <v>0</v>
      </c>
      <c r="DP545" s="0" t="n">
        <f aca="false">IF(CHOOSE(MATCH(W$5,$B$10:$E$10,0),$B545,$C545,$D545,$E545)*W$6+W545*W$7&lt;W$2,W$3*W$4,0)</f>
        <v>0</v>
      </c>
      <c r="DQ545" s="0" t="n">
        <f aca="false">IF(CHOOSE(MATCH(X$5,$B$10:$E$10,0),$B545,$C545,$D545,$E545)*X$6+X545*X$7&lt;X$2,X$3*X$4,0)</f>
        <v>0</v>
      </c>
      <c r="DR545" s="0" t="n">
        <f aca="false">IF(CHOOSE(MATCH(Y$5,$B$10:$E$10,0),$B545,$C545,$D545,$E545)*Y$6+Y545*Y$7&lt;Y$2,Y$3*Y$4,0)</f>
        <v>0</v>
      </c>
      <c r="DS545" s="0" t="n">
        <f aca="false">IF(CHOOSE(MATCH(Z$5,$B$10:$E$10,0),$B545,$C545,$D545,$E545)*Z$6+Z545*Z$7&lt;Z$2,Z$3*Z$4,0)</f>
        <v>0</v>
      </c>
      <c r="DT545" s="0" t="n">
        <f aca="false">IF(CHOOSE(MATCH(AA$5,$B$10:$E$10,0),$B545,$C545,$D545,$E545)*AA$6+AA545*AA$7&lt;AA$2,AA$3*AA$4,0)</f>
        <v>0</v>
      </c>
      <c r="DU545" s="0" t="n">
        <f aca="false">IF(CHOOSE(MATCH(AB$5,$B$10:$E$10,0),$B545,$C545,$D545,$E545)*AB$6+AB545*AB$7&lt;AB$2,AB$3*AB$4,0)</f>
        <v>0</v>
      </c>
      <c r="DV545" s="0" t="n">
        <f aca="false">IF(CHOOSE(MATCH(AC$5,$B$10:$E$10,0),$B545,$C545,$D545,$E545)*AC$6+AC545*AC$7&lt;AC$2,AC$3*AC$4,0)</f>
        <v>0</v>
      </c>
      <c r="DW545" s="0" t="n">
        <f aca="false">IF(CHOOSE(MATCH(AD$5,$B$10:$E$10,0),$B545,$C545,$D545,$E545)*AD$6+AD545*AD$7&lt;AD$2,AD$3*AD$4,0)</f>
        <v>0</v>
      </c>
      <c r="DX545" s="0" t="n">
        <f aca="false">IF(CHOOSE(MATCH(AE$5,$B$10:$E$10,0),$B545,$C545,$D545,$E545)*AE$6+AE545*AE$7&lt;AE$2,AE$3*AE$4,0)</f>
        <v>0</v>
      </c>
      <c r="DY545" s="0" t="n">
        <f aca="false">IF(CHOOSE(MATCH(AF$5,$B$10:$E$10,0),$B545,$C545,$D545,$E545)*AF$6+AF545*AF$7&lt;AF$2,AF$3*AF$4,0)</f>
        <v>12.5</v>
      </c>
      <c r="DZ545" s="0" t="n">
        <f aca="false">IF(CHOOSE(MATCH(AG$5,$B$10:$E$10,0),$B545,$C545,$D545,$E545)*AG$6+AG545*AG$7&lt;AG$2,AG$3*AG$4,0)</f>
        <v>0</v>
      </c>
      <c r="EA545" s="0" t="n">
        <f aca="false">IF(CHOOSE(MATCH(AH$5,$B$10:$E$10,0),$B545,$C545,$D545,$E545)*AH$6+AH545*AH$7&lt;AH$2,AH$3*AH$4,0)</f>
        <v>12.5</v>
      </c>
      <c r="EB545" s="0" t="n">
        <f aca="false">IF(CHOOSE(MATCH(AI$5,$B$10:$E$10,0),$B545,$C545,$D545,$E545)*AI$6+AI545*AI$7&lt;AI$2,AI$3*AI$4,0)</f>
        <v>0</v>
      </c>
      <c r="EC545" s="0" t="n">
        <f aca="false">IF(CHOOSE(MATCH(AJ$5,$B$10:$E$10,0),$B545,$C545,$D545,$E545)*AJ$6+AJ545*AJ$7&lt;AJ$2,AJ$3*AJ$4,0)</f>
        <v>0</v>
      </c>
      <c r="ED545" s="0" t="n">
        <f aca="false">IF(CHOOSE(MATCH(AK$5,$B$10:$E$10,0),$B545,$C545,$D545,$E545)*AK$6+AK545*AK$7&lt;AK$2,AK$3*AK$4,0)</f>
        <v>0</v>
      </c>
      <c r="EE545" s="0" t="n">
        <f aca="false">IF(CHOOSE(MATCH(AL$5,$B$10:$E$10,0),$B545,$C545,$D545,$E545)*AL$6+AL545*AL$7&lt;AL$2,AL$3*AL$4,0)</f>
        <v>0</v>
      </c>
      <c r="EF545" s="0" t="n">
        <f aca="false">IF(CHOOSE(MATCH(AM$5,$B$10:$E$10,0),$B545,$C545,$D545,$E545)*AM$6+AM545*AM$7&lt;AM$2,AM$3*AM$4,0)</f>
        <v>0</v>
      </c>
      <c r="EG545" s="0" t="n">
        <f aca="false">IF(CHOOSE(MATCH(AN$5,$B$10:$E$10,0),$B545,$C545,$D545,$E545)*AN$6+AN545*AN$7&lt;AN$2,AN$3*AN$4,0)</f>
        <v>0</v>
      </c>
      <c r="EH545" s="0" t="n">
        <f aca="false">IF(CHOOSE(MATCH(AO$5,$B$10:$E$10,0),$B545,$C545,$D545,$E545)*AO$6+AO545*AO$7&lt;AO$2,AO$3*AO$4,0)</f>
        <v>0</v>
      </c>
      <c r="EI545" s="0" t="n">
        <f aca="false">IF(CHOOSE(MATCH(AP$5,$B$10:$E$10,0),$B545,$C545,$D545,$E545)*AP$6+AP545*AP$7&lt;AP$2,AP$3*AP$4,0)</f>
        <v>0</v>
      </c>
      <c r="EJ545" s="0" t="n">
        <f aca="false">IF(CHOOSE(MATCH(AQ$5,$B$10:$E$10,0),$B545,$C545,$D545,$E545)*AQ$6+AQ545*AQ$7&lt;AQ$2,AQ$3*AQ$4,0)</f>
        <v>0</v>
      </c>
      <c r="EK545" s="0" t="n">
        <f aca="false">IF(CHOOSE(MATCH(AR$5,$B$10:$E$10,0),$B545,$C545,$D545,$E545)*AR$6+AR545*AR$7&lt;AR$2,AR$3*AR$4,0)</f>
        <v>0</v>
      </c>
      <c r="EL545" s="0" t="n">
        <f aca="false">IF(CHOOSE(MATCH(AS$5,$B$10:$E$10,0),$B545,$C545,$D545,$E545)*AS$6+AS545*AS$7&lt;AS$2,AS$3*AS$4,0)</f>
        <v>0</v>
      </c>
      <c r="EM545" s="0" t="n">
        <f aca="false">IF(CHOOSE(MATCH(AT$5,$B$10:$E$10,0),$B545,$C545,$D545,$E545)*AT$6+AT545*AT$7&lt;AT$2,AT$3*AT$4,0)</f>
        <v>0</v>
      </c>
      <c r="EN545" s="0" t="n">
        <f aca="false">IF(CHOOSE(MATCH(AU$5,$B$10:$E$10,0),$B545,$C545,$D545,$E545)*AU$6+AU545*AU$7&lt;AU$2,AU$3*AU$4,0)</f>
        <v>0</v>
      </c>
      <c r="EO545" s="0" t="n">
        <f aca="false">IF(CHOOSE(MATCH(AV$5,$B$10:$E$10,0),$B545,$C545,$D545,$E545)*AV$6+AV545*AV$7&lt;AV$2,AV$3*AV$4,0)</f>
        <v>0</v>
      </c>
      <c r="EP545" s="0" t="n">
        <f aca="false">IF(CHOOSE(MATCH(AW$5,$B$10:$E$10,0),$B545,$C545,$D545,$E545)*AW$6+AW545*AW$7&lt;AW$2,AW$3*AW$4,0)</f>
        <v>0</v>
      </c>
      <c r="EQ545" s="0" t="n">
        <f aca="false">IF(CHOOSE(MATCH(AX$5,$B$10:$E$10,0),$B545,$C545,$D545,$E545)*AX$6+AX545*AX$7&lt;AX$2,AX$3*AX$4,0)</f>
        <v>0</v>
      </c>
      <c r="ER545" s="0" t="n">
        <f aca="false">IF(CHOOSE(MATCH(AY$5,$B$10:$E$10,0),$B545,$C545,$D545,$E545)*AY$6+AY545*AY$7&lt;AY$2,AY$3*AY$4,0)</f>
        <v>0</v>
      </c>
      <c r="ES545" s="0" t="n">
        <f aca="false">IF(CHOOSE(MATCH(AZ$5,$B$10:$E$10,0),$B545,$C545,$D545,$E545)*AZ$6+AZ545*AZ$7&lt;AZ$2,AZ$3*AZ$4,0)</f>
        <v>0</v>
      </c>
      <c r="ET545" s="0" t="n">
        <f aca="false">IF(CHOOSE(MATCH(BA$5,$B$10:$E$10,0),$B545,$C545,$D545,$E545)*BA$6+BA545*BA$7&lt;BA$2,BA$3*BA$4,0)</f>
        <v>0</v>
      </c>
      <c r="EU545" s="0" t="n">
        <f aca="false">IF(CHOOSE(MATCH(BB$5,$B$10:$E$10,0),$B545,$C545,$D545,$E545)*BB$6+BB545*BB$7&lt;BB$2,BB$3*BB$4,0)</f>
        <v>0</v>
      </c>
      <c r="EV545" s="0" t="n">
        <f aca="false">IF(CHOOSE(MATCH(BC$5,$B$10:$E$10,0),$B545,$C545,$D545,$E545)*BC$6+BC545*BC$7&lt;BC$2,BC$3*BC$4,0)</f>
        <v>0</v>
      </c>
      <c r="EW545" s="0" t="n">
        <f aca="false">IF(CHOOSE(MATCH(BD$5,$B$10:$E$10,0),$B545,$C545,$D545,$E545)*BD$6+BD545*BD$7&lt;BD$2,BD$3*BD$4,0)</f>
        <v>0</v>
      </c>
      <c r="EX545" s="0" t="n">
        <f aca="false">IF(CHOOSE(MATCH(BE$5,$B$10:$E$10,0),$B545,$C545,$D545,$E545)*BE$6+BE545*BE$7&lt;BE$2,BE$3*BE$4,0)</f>
        <v>0</v>
      </c>
      <c r="EY545" s="0" t="n">
        <f aca="false">IF(CHOOSE(MATCH(BF$5,$B$10:$E$10,0),$B545,$C545,$D545,$E545)*BF$6+BF545*BF$7&lt;BF$2,BF$3*BF$4,0)</f>
        <v>0</v>
      </c>
      <c r="EZ545" s="0" t="n">
        <f aca="false">IF(CHOOSE(MATCH(BG$5,$B$10:$E$10,0),$B545,$C545,$D545,$E545)*BG$6+BG545*BG$7&lt;BG$2,BG$3*BG$4,0)</f>
        <v>0</v>
      </c>
      <c r="FA545" s="0" t="n">
        <f aca="false">IF(CHOOSE(MATCH(BH$5,$B$10:$E$10,0),$B545,$C545,$D545,$E545)*BH$6+BH545*BH$7&lt;BH$2,BH$3*BH$4,0)</f>
        <v>0</v>
      </c>
      <c r="FB545" s="0" t="n">
        <f aca="false">IF(CHOOSE(MATCH(BI$5,$B$10:$E$10,0),$B545,$C545,$D545,$E545)*BI$6+BI545*BI$7&lt;BI$2,BI$3*BI$4,0)</f>
        <v>0</v>
      </c>
      <c r="FC545" s="0" t="n">
        <f aca="false">IF(CHOOSE(MATCH(BJ$5,$B$10:$E$10,0),$B545,$C545,$D545,$E545)*BJ$6+BJ545*BJ$7&lt;BJ$2,BJ$3*BJ$4,0)</f>
        <v>0</v>
      </c>
      <c r="FD545" s="0" t="n">
        <f aca="false">IF(CHOOSE(MATCH(BK$5,$B$10:$E$10,0),$B545,$C545,$D545,$E545)*BK$6+BK545*BK$7&lt;BK$2,BK$3*BK$4,0)</f>
        <v>0</v>
      </c>
      <c r="FE545" s="0" t="n">
        <f aca="false">IF(CHOOSE(MATCH(BL$5,$B$10:$E$10,0),$B545,$C545,$D545,$E545)*BL$6+BL545*BL$7&lt;BL$2,BL$3*BL$4,0)</f>
        <v>0</v>
      </c>
      <c r="FF545" s="0" t="n">
        <f aca="false">IF(CHOOSE(MATCH(BM$5,$B$10:$E$10,0),$B545,$C545,$D545,$E545)*BM$6+BM545*BM$7&lt;BM$2,BM$3*BM$4,0)</f>
        <v>0</v>
      </c>
      <c r="FG545" s="0" t="n">
        <f aca="false">IF(CHOOSE(MATCH(BN$5,$B$10:$E$10,0),$B545,$C545,$D545,$E545)*BN$6+BN545*BN$7&lt;BN$2,BN$3*BN$4,0)</f>
        <v>0</v>
      </c>
      <c r="FH545" s="0" t="n">
        <f aca="false">IF(CHOOSE(MATCH(BO$5,$B$10:$E$10,0),$B545,$C545,$D545,$E545)*BO$6+BO545*BO$7&lt;BO$2,BO$3*BO$4,0)</f>
        <v>0</v>
      </c>
      <c r="FI545" s="0" t="n">
        <f aca="false">IF(CHOOSE(MATCH(BP$5,$B$10:$E$10,0),$B545,$C545,$D545,$E545)*BP$6+BP545*BP$7&lt;BP$2,BP$3*BP$4,0)</f>
        <v>0</v>
      </c>
      <c r="FJ545" s="0" t="n">
        <f aca="false">IF(CHOOSE(MATCH(BQ$5,$B$10:$E$10,0),$B545,$C545,$D545,$E545)*BQ$6+BQ545*BQ$7&lt;BQ$2,BQ$3*BQ$4,0)</f>
        <v>0</v>
      </c>
      <c r="FK545" s="0" t="n">
        <f aca="false">IF(CHOOSE(MATCH(BR$5,$B$10:$E$10,0),$B545,$C545,$D545,$E545)*BR$6+BR545*BR$7&lt;BR$2,BR$3*BR$4,0)</f>
        <v>0</v>
      </c>
      <c r="FL545" s="0" t="n">
        <f aca="false">IF(CHOOSE(MATCH(BS$5,$B$10:$E$10,0),$B545,$C545,$D545,$E545)*BS$6+BS545*BS$7&lt;BS$2,BS$3*BS$4,0)</f>
        <v>0</v>
      </c>
      <c r="FM545" s="0" t="n">
        <f aca="false">IF(CHOOSE(MATCH(BT$5,$B$10:$E$10,0),$B545,$C545,$D545,$E545)*BT$6+BT545*BT$7&lt;BT$2,BT$3*BT$4,0)</f>
        <v>0</v>
      </c>
      <c r="FN545" s="0" t="n">
        <f aca="false">IF(CHOOSE(MATCH(BU$5,$B$10:$E$10,0),$B545,$C545,$D545,$E545)*BU$6+BU545*BU$7&lt;BU$2,BU$3*BU$4,0)</f>
        <v>0</v>
      </c>
      <c r="FO545" s="0" t="n">
        <f aca="false">IF(CHOOSE(MATCH(BV$5,$B$10:$E$10,0),$B545,$C545,$D545,$E545)*BV$6+BV545*BV$7&lt;BV$2,BV$3*BV$4,0)</f>
        <v>0</v>
      </c>
      <c r="FP545" s="0" t="n">
        <f aca="false">IF(CHOOSE(MATCH(BW$5,$B$10:$E$10,0),$B545,$C545,$D545,$E545)*BW$6+BW545*BW$7&lt;BW$2,BW$3*BW$4,0)</f>
        <v>0</v>
      </c>
      <c r="FQ545" s="0" t="n">
        <f aca="false">IF(CHOOSE(MATCH(BX$5,$B$10:$E$10,0),$B545,$C545,$D545,$E545)*BX$6+BX545*BX$7&lt;BX$2,BX$3*BX$4,0)</f>
        <v>0</v>
      </c>
      <c r="FR545" s="0" t="n">
        <f aca="false">IF(CHOOSE(MATCH(BY$5,$B$10:$E$10,0),$B545,$C545,$D545,$E545)*BY$6+BY545*BY$7&lt;BY$2,BY$3*BY$4,0)</f>
        <v>0</v>
      </c>
      <c r="FS545" s="0" t="n">
        <f aca="false">IF(CHOOSE(MATCH(BZ$5,$B$10:$E$10,0),$B545,$C545,$D545,$E545)*BZ$6+BZ545*BZ$7&lt;BZ$2,BZ$3*BZ$4,0)</f>
        <v>0</v>
      </c>
      <c r="FT545" s="0" t="n">
        <f aca="false">IF(CHOOSE(MATCH(CA$5,$B$10:$E$10,0),$B545,$C545,$D545,$E545)*CA$6+CA545*CA$7&lt;CA$2,CA$3*CA$4,0)</f>
        <v>0</v>
      </c>
      <c r="FU545" s="0" t="n">
        <f aca="false">IF(CHOOSE(MATCH(CB$5,$B$10:$E$10,0),$B545,$C545,$D545,$E545)*CB$6+CB545*CB$7&lt;CB$2,CB$3*CB$4,0)</f>
        <v>0</v>
      </c>
      <c r="FV545" s="0" t="n">
        <f aca="false">IF(CHOOSE(MATCH(CC$5,$B$10:$E$10,0),$B545,$C545,$D545,$E545)*CC$6+CC545*CC$7&lt;CC$2,CC$3*CC$4,0)</f>
        <v>0</v>
      </c>
      <c r="FW545" s="0" t="n">
        <f aca="false">IF(CHOOSE(MATCH(CD$5,$B$10:$E$10,0),$B545,$C545,$D545,$E545)*CD$6+CD545*CD$7&lt;CD$2,CD$3*CD$4,0)</f>
        <v>0</v>
      </c>
      <c r="FX545" s="0" t="n">
        <f aca="false">IF(CHOOSE(MATCH(CE$5,$B$10:$E$10,0),$B545,$C545,$D545,$E545)*CE$6+CE545*CE$7&lt;CE$2,CE$3*CE$4,0)</f>
        <v>0</v>
      </c>
      <c r="FY545" s="0" t="n">
        <f aca="false">IF(CHOOSE(MATCH(CF$5,$B$10:$E$10,0),$B545,$C545,$D545,$E545)*CF$6+CF545*CF$7&lt;CF$2,CF$3*CF$4,0)</f>
        <v>0</v>
      </c>
      <c r="FZ545" s="0" t="n">
        <f aca="false">IF(CHOOSE(MATCH(CG$5,$B$10:$E$10,0),$B545,$C545,$D545,$E545)*CG$6+CG545*CG$7&lt;CG$2,CG$3*CG$4,0)</f>
        <v>0</v>
      </c>
      <c r="GA545" s="0" t="n">
        <f aca="false">IF(CHOOSE(MATCH(CH$5,$B$10:$E$10,0),$B545,$C545,$D545,$E545)*CH$6+CH545*CH$7&lt;CH$2,CH$3*CH$4,0)</f>
        <v>0</v>
      </c>
      <c r="GB545" s="0" t="n">
        <f aca="false">IF(CHOOSE(MATCH(CI$5,$B$10:$E$10,0),$B545,$C545,$D545,$E545)*CI$6+CI545*CI$7&lt;CI$2,CI$3*CI$4,0)</f>
        <v>0</v>
      </c>
      <c r="GC545" s="0" t="n">
        <f aca="false">IF(CHOOSE(MATCH(CJ$5,$B$10:$E$10,0),$B545,$C545,$D545,$E545)*CJ$6+CJ545*CJ$7&lt;CJ$2,CJ$3*CJ$4,0)</f>
        <v>0</v>
      </c>
      <c r="GD545" s="0" t="n">
        <f aca="false">IF(CHOOSE(MATCH(CK$5,$B$10:$E$10,0),$B545,$C545,$D545,$E545)*CK$6+CK545*CK$7&lt;CK$2,CK$3*CK$4,0)</f>
        <v>0</v>
      </c>
      <c r="GE545" s="0" t="n">
        <f aca="false">IF(CHOOSE(MATCH(CL$5,$B$10:$E$10,0),$B545,$C545,$D545,$E545)*CL$6+CL545*CL$7&lt;CL$2,CL$3*CL$4,0)</f>
        <v>0</v>
      </c>
      <c r="GF545" s="0" t="n">
        <f aca="false">IF(CHOOSE(MATCH(CM$5,$B$10:$E$10,0),$B545,$C545,$D545,$E545)*CM$6+CM545*CM$7&lt;CM$2,CM$3*CM$4,0)</f>
        <v>0</v>
      </c>
      <c r="GG545" s="0" t="n">
        <f aca="false">IF(CHOOSE(MATCH(CN$5,$B$10:$E$10,0),$B545,$C545,$D545,$E545)*CN$6+CN545*CN$7&lt;CN$2,CN$3*CN$4,0)</f>
        <v>0</v>
      </c>
      <c r="GH545" s="0" t="n">
        <f aca="false">IF(CHOOSE(MATCH(CO$5,$B$10:$E$10,0),$B545,$C545,$D545,$E545)*CO$6+CO545*CO$7&lt;CO$2,CO$3*CO$4,0)</f>
        <v>0</v>
      </c>
      <c r="GI545" s="0" t="n">
        <f aca="false">IF(CHOOSE(MATCH(CP$5,$B$10:$E$10,0),$B545,$C545,$D545,$E545)*CP$6+CP545*CP$7&lt;CP$2,CP$3*CP$4,0)</f>
        <v>0</v>
      </c>
      <c r="GJ545" s="0" t="n">
        <f aca="false">IF(CHOOSE(MATCH(CQ$5,$B$10:$E$10,0),$B545,$C545,$D545,$E545)*CQ$6+CQ545*CQ$7&lt;CQ$2,CQ$3*CQ$4,0)</f>
        <v>0</v>
      </c>
      <c r="GK545" s="0" t="n">
        <f aca="false">IF(CHOOSE(MATCH(CR$5,$B$10:$E$10,0),$B545,$C545,$D545,$E545)*CR$6+CR545*CR$7&lt;CR$2,CR$3*CR$4,0)</f>
        <v>0</v>
      </c>
      <c r="GL545" s="0" t="n">
        <f aca="false">IF(CHOOSE(MATCH(CS$5,$B$10:$E$10,0),$B545,$C545,$D545,$E545)*CS$6+CS545*CS$7&lt;CS$2,CS$3*CS$4,0)</f>
        <v>0</v>
      </c>
      <c r="GM545" s="0" t="n">
        <f aca="false">IF(CHOOSE(MATCH(CT$5,$B$10:$E$10,0),$B545,$C545,$D545,$E545)*CT$6+CT545*CT$7&lt;CT$2,CT$3*CT$4,0)</f>
        <v>0</v>
      </c>
      <c r="GN545" s="0" t="n">
        <f aca="false">IF(CHOOSE(MATCH(CU$5,$B$10:$E$10,0),$B545,$C545,$D545,$E545)*CU$6+CU545*CU$7&lt;CU$2,CU$3*CU$4,0)</f>
        <v>0</v>
      </c>
      <c r="GO545" s="0" t="n">
        <f aca="false">IF(CHOOSE(MATCH(CV$5,$B$10:$E$10,0),$B545,$C545,$D545,$E545)*CV$6+CV545*CV$7&lt;CV$2,CV$3*CV$4,0)</f>
        <v>0</v>
      </c>
      <c r="GP545" s="0" t="n">
        <f aca="false">IF(CHOOSE(MATCH(CW$5,$B$10:$E$10,0),$B545,$C545,$D545,$E545)*CW$6+CW545*CW$7&lt;CW$2,CW$3*CW$4,0)</f>
        <v>0</v>
      </c>
      <c r="GQ545" s="0" t="n">
        <f aca="false">IF(CHOOSE(MATCH(CX$5,$B$10:$E$10,0),$B545,$C545,$D545,$E545)*CX$6+CX545*CX$7&lt;CX$2,CX$3*CX$4,0)</f>
        <v>0</v>
      </c>
      <c r="GS545" s="0" t="n">
        <f aca="false">SUM(CZ545:GQ545)</f>
        <v>25</v>
      </c>
      <c r="GT545" s="0" t="n">
        <f aca="false">IF(GS545&gt;$GS$6,1,0)</f>
        <v>0</v>
      </c>
    </row>
    <row r="546" customFormat="false" ht="14" hidden="false" customHeight="false" outlineLevel="0" collapsed="false">
      <c r="A546" s="0" t="n">
        <v>536</v>
      </c>
      <c r="B546" s="0" t="n">
        <v>0.404785118902623</v>
      </c>
      <c r="C546" s="0" t="n">
        <v>1.29221575293815</v>
      </c>
      <c r="D546" s="0" t="n">
        <v>1.84115158016414</v>
      </c>
      <c r="E546" s="0" t="n">
        <v>1.46199273970676</v>
      </c>
      <c r="G546" s="0" t="n">
        <v>-0.60095771914348</v>
      </c>
      <c r="H546" s="0" t="n">
        <v>0.695356447977247</v>
      </c>
      <c r="I546" s="0" t="n">
        <v>0.0613522388448473</v>
      </c>
      <c r="J546" s="0" t="n">
        <v>0.695065409672679</v>
      </c>
      <c r="K546" s="0" t="n">
        <v>-0.243076101469342</v>
      </c>
      <c r="L546" s="0" t="n">
        <v>-1.41257714858511</v>
      </c>
      <c r="M546" s="0" t="n">
        <v>0.699747033650056</v>
      </c>
      <c r="N546" s="0" t="n">
        <v>-0.148839944813517</v>
      </c>
      <c r="O546" s="0" t="n">
        <v>-0.714285306457896</v>
      </c>
      <c r="P546" s="0" t="n">
        <v>0.824347807792947</v>
      </c>
      <c r="Q546" s="0" t="n">
        <v>-0.446082140115323</v>
      </c>
      <c r="R546" s="0" t="n">
        <v>-0.0792203991295537</v>
      </c>
      <c r="S546" s="0" t="n">
        <v>-0.625609573035035</v>
      </c>
      <c r="T546" s="0" t="n">
        <v>-0.225854819291271</v>
      </c>
      <c r="U546" s="0" t="n">
        <v>-0.581007952860091</v>
      </c>
      <c r="V546" s="0" t="n">
        <v>0.0259740318142576</v>
      </c>
      <c r="W546" s="0" t="n">
        <v>0.105803792393999</v>
      </c>
      <c r="X546" s="0" t="n">
        <v>-1.51671883941162</v>
      </c>
      <c r="Y546" s="0" t="n">
        <v>0.845377599034691</v>
      </c>
      <c r="Z546" s="0" t="n">
        <v>0.543996065971442</v>
      </c>
      <c r="AA546" s="0" t="n">
        <v>-1.51744643517304</v>
      </c>
      <c r="AB546" s="0" t="n">
        <v>-2.42327587329783</v>
      </c>
      <c r="AC546" s="0" t="n">
        <v>1.30211446958128</v>
      </c>
      <c r="AD546" s="0" t="n">
        <v>-0.786573082223185</v>
      </c>
      <c r="AE546" s="0" t="n">
        <v>-0.661937065160601</v>
      </c>
      <c r="AF546" s="0" t="n">
        <v>0.814077338873176</v>
      </c>
      <c r="AG546" s="0" t="n">
        <v>2.19792127609253</v>
      </c>
      <c r="AH546" s="0" t="n">
        <v>-0.922020717553096</v>
      </c>
      <c r="AI546" s="0" t="n">
        <v>-0.899781298357993</v>
      </c>
      <c r="AJ546" s="0" t="n">
        <v>-0.816210103948833</v>
      </c>
      <c r="AK546" s="0" t="n">
        <v>-1.03434786069556</v>
      </c>
      <c r="AL546" s="0" t="n">
        <v>-0.304555669572437</v>
      </c>
      <c r="AM546" s="0" t="n">
        <v>0.582456323172664</v>
      </c>
      <c r="AN546" s="0" t="n">
        <v>-0.0290356183541007</v>
      </c>
      <c r="AO546" s="0" t="n">
        <v>0.518712113262154</v>
      </c>
      <c r="AP546" s="0" t="n">
        <v>-0.269003521680133</v>
      </c>
      <c r="AQ546" s="0" t="n">
        <v>-0.771754002926173</v>
      </c>
      <c r="AR546" s="0" t="n">
        <v>0.974550857790746</v>
      </c>
      <c r="AS546" s="0" t="n">
        <v>0.53453049986274</v>
      </c>
      <c r="AT546" s="0" t="n">
        <v>-0.0566774360777345</v>
      </c>
      <c r="AU546" s="0" t="n">
        <v>1.76563844433986</v>
      </c>
      <c r="AV546" s="0" t="n">
        <v>0.720517618901795</v>
      </c>
      <c r="AW546" s="0" t="n">
        <v>-1.42746102937963</v>
      </c>
      <c r="AX546" s="0" t="n">
        <v>-2.12299710256048</v>
      </c>
      <c r="AY546" s="0" t="n">
        <v>1.53360815602355</v>
      </c>
      <c r="AZ546" s="0" t="n">
        <v>-0.425388861913234</v>
      </c>
      <c r="BA546" s="0" t="n">
        <v>-2.13704879570287</v>
      </c>
      <c r="BB546" s="0" t="n">
        <v>0.807593778517912</v>
      </c>
      <c r="BC546" s="0" t="n">
        <v>-0.862339675222756</v>
      </c>
      <c r="BD546" s="0" t="n">
        <v>0.747761532693403</v>
      </c>
      <c r="BE546" s="0" t="n">
        <v>-0.637280663795537</v>
      </c>
      <c r="BF546" s="0" t="n">
        <v>0.97282963906764</v>
      </c>
      <c r="BG546" s="0" t="n">
        <v>-0.380172195946216</v>
      </c>
      <c r="BH546" s="0" t="n">
        <v>0.058363411881146</v>
      </c>
      <c r="BI546" s="0" t="n">
        <v>-1.62144260684727</v>
      </c>
      <c r="BJ546" s="0" t="n">
        <v>-0.848990566737484</v>
      </c>
      <c r="BK546" s="0" t="n">
        <v>-0.0654904397379141</v>
      </c>
      <c r="BL546" s="0" t="n">
        <v>-0.600773546466371</v>
      </c>
      <c r="BM546" s="0" t="n">
        <v>-0.861896296555642</v>
      </c>
      <c r="BN546" s="0" t="n">
        <v>-0.36565666050592</v>
      </c>
      <c r="BO546" s="0" t="n">
        <v>1.53559540194692</v>
      </c>
      <c r="BP546" s="0" t="n">
        <v>1.81422365130857</v>
      </c>
      <c r="BQ546" s="0" t="n">
        <v>-1.04195351013914</v>
      </c>
      <c r="BR546" s="0" t="n">
        <v>0.21347318579501</v>
      </c>
      <c r="BS546" s="0" t="n">
        <v>-0.0910438302526018</v>
      </c>
      <c r="BT546" s="0" t="n">
        <v>-0.444308625446865</v>
      </c>
      <c r="BU546" s="0" t="n">
        <v>0.103880211099749</v>
      </c>
      <c r="BV546" s="0" t="n">
        <v>-1.7544789443491</v>
      </c>
      <c r="BW546" s="0" t="n">
        <v>1.73831267602509</v>
      </c>
      <c r="BX546" s="0" t="n">
        <v>2.08994606509805</v>
      </c>
      <c r="BY546" s="0" t="n">
        <v>-2.71371391136199</v>
      </c>
      <c r="BZ546" s="0" t="n">
        <v>1.15033117253915</v>
      </c>
      <c r="CA546" s="0" t="n">
        <v>-0.438826646131929</v>
      </c>
      <c r="CB546" s="0" t="n">
        <v>0.284185261989478</v>
      </c>
      <c r="CC546" s="0" t="n">
        <v>0.667471340420889</v>
      </c>
      <c r="CD546" s="0" t="n">
        <v>-1.12981979327742</v>
      </c>
      <c r="CE546" s="0" t="n">
        <v>1.45380454341648</v>
      </c>
      <c r="CF546" s="0" t="n">
        <v>-0.59236526794848</v>
      </c>
      <c r="CG546" s="0" t="n">
        <v>0.803572675067699</v>
      </c>
      <c r="CH546" s="0" t="n">
        <v>0.510328845848562</v>
      </c>
      <c r="CI546" s="0" t="n">
        <v>0.716358954377938</v>
      </c>
      <c r="CJ546" s="0" t="n">
        <v>-0.36516667023534</v>
      </c>
      <c r="CK546" s="0" t="n">
        <v>-0.800723682914395</v>
      </c>
      <c r="CL546" s="0" t="n">
        <v>-1.08532049125643</v>
      </c>
      <c r="CM546" s="0" t="n">
        <v>-0.905645265447674</v>
      </c>
      <c r="CN546" s="0" t="n">
        <v>-0.870579697220819</v>
      </c>
      <c r="CO546" s="0" t="n">
        <v>-0.273606701739482</v>
      </c>
      <c r="CP546" s="0" t="n">
        <v>0.402967543777777</v>
      </c>
      <c r="CQ546" s="0" t="n">
        <v>-1.18450543595827</v>
      </c>
      <c r="CR546" s="0" t="n">
        <v>1.42029421112966</v>
      </c>
      <c r="CS546" s="0" t="n">
        <v>0.215117097468465</v>
      </c>
      <c r="CT546" s="0" t="n">
        <v>1.59087903739419</v>
      </c>
      <c r="CU546" s="0" t="n">
        <v>0.259972239291528</v>
      </c>
      <c r="CV546" s="0" t="n">
        <v>0.214490682992619</v>
      </c>
      <c r="CW546" s="0" t="n">
        <v>0.754253051127307</v>
      </c>
      <c r="CX546" s="0" t="n">
        <v>-0.621705567027675</v>
      </c>
      <c r="CZ546" s="0" t="n">
        <f aca="false">IF(CHOOSE(MATCH(G$5,$B$10:$E$10,0),$B546,$C546,$D546,$E546)*G$6+G546*G$7&lt;G$2,G$3*G$4,0)</f>
        <v>0</v>
      </c>
      <c r="DA546" s="0" t="n">
        <f aca="false">IF(CHOOSE(MATCH(H$5,$B$10:$E$10,0),$B546,$C546,$D546,$E546)*H$6+H546*H$7&lt;H$2,H$3*H$4,0)</f>
        <v>0</v>
      </c>
      <c r="DB546" s="0" t="n">
        <f aca="false">IF(CHOOSE(MATCH(I$5,$B$10:$E$10,0),$B546,$C546,$D546,$E546)*I$6+I546*I$7&lt;I$2,I$3*I$4,0)</f>
        <v>0</v>
      </c>
      <c r="DC546" s="0" t="n">
        <f aca="false">IF(CHOOSE(MATCH(J$5,$B$10:$E$10,0),$B546,$C546,$D546,$E546)*J$6+J546*J$7&lt;J$2,J$3*J$4,0)</f>
        <v>0</v>
      </c>
      <c r="DD546" s="0" t="n">
        <f aca="false">IF(CHOOSE(MATCH(K$5,$B$10:$E$10,0),$B546,$C546,$D546,$E546)*K$6+K546*K$7&lt;K$2,K$3*K$4,0)</f>
        <v>0</v>
      </c>
      <c r="DE546" s="0" t="n">
        <f aca="false">IF(CHOOSE(MATCH(L$5,$B$10:$E$10,0),$B546,$C546,$D546,$E546)*L$6+L546*L$7&lt;L$2,L$3*L$4,0)</f>
        <v>0</v>
      </c>
      <c r="DF546" s="0" t="n">
        <f aca="false">IF(CHOOSE(MATCH(M$5,$B$10:$E$10,0),$B546,$C546,$D546,$E546)*M$6+M546*M$7&lt;M$2,M$3*M$4,0)</f>
        <v>0</v>
      </c>
      <c r="DG546" s="0" t="n">
        <f aca="false">IF(CHOOSE(MATCH(N$5,$B$10:$E$10,0),$B546,$C546,$D546,$E546)*N$6+N546*N$7&lt;N$2,N$3*N$4,0)</f>
        <v>0</v>
      </c>
      <c r="DH546" s="0" t="n">
        <f aca="false">IF(CHOOSE(MATCH(O$5,$B$10:$E$10,0),$B546,$C546,$D546,$E546)*O$6+O546*O$7&lt;O$2,O$3*O$4,0)</f>
        <v>0</v>
      </c>
      <c r="DI546" s="0" t="n">
        <f aca="false">IF(CHOOSE(MATCH(P$5,$B$10:$E$10,0),$B546,$C546,$D546,$E546)*P$6+P546*P$7&lt;P$2,P$3*P$4,0)</f>
        <v>0</v>
      </c>
      <c r="DJ546" s="0" t="n">
        <f aca="false">IF(CHOOSE(MATCH(Q$5,$B$10:$E$10,0),$B546,$C546,$D546,$E546)*Q$6+Q546*Q$7&lt;Q$2,Q$3*Q$4,0)</f>
        <v>0</v>
      </c>
      <c r="DK546" s="0" t="n">
        <f aca="false">IF(CHOOSE(MATCH(R$5,$B$10:$E$10,0),$B546,$C546,$D546,$E546)*R$6+R546*R$7&lt;R$2,R$3*R$4,0)</f>
        <v>0</v>
      </c>
      <c r="DL546" s="0" t="n">
        <f aca="false">IF(CHOOSE(MATCH(S$5,$B$10:$E$10,0),$B546,$C546,$D546,$E546)*S$6+S546*S$7&lt;S$2,S$3*S$4,0)</f>
        <v>0</v>
      </c>
      <c r="DM546" s="0" t="n">
        <f aca="false">IF(CHOOSE(MATCH(T$5,$B$10:$E$10,0),$B546,$C546,$D546,$E546)*T$6+T546*T$7&lt;T$2,T$3*T$4,0)</f>
        <v>0</v>
      </c>
      <c r="DN546" s="0" t="n">
        <f aca="false">IF(CHOOSE(MATCH(U$5,$B$10:$E$10,0),$B546,$C546,$D546,$E546)*U$6+U546*U$7&lt;U$2,U$3*U$4,0)</f>
        <v>0</v>
      </c>
      <c r="DO546" s="0" t="n">
        <f aca="false">IF(CHOOSE(MATCH(V$5,$B$10:$E$10,0),$B546,$C546,$D546,$E546)*V$6+V546*V$7&lt;V$2,V$3*V$4,0)</f>
        <v>0</v>
      </c>
      <c r="DP546" s="0" t="n">
        <f aca="false">IF(CHOOSE(MATCH(W$5,$B$10:$E$10,0),$B546,$C546,$D546,$E546)*W$6+W546*W$7&lt;W$2,W$3*W$4,0)</f>
        <v>0</v>
      </c>
      <c r="DQ546" s="0" t="n">
        <f aca="false">IF(CHOOSE(MATCH(X$5,$B$10:$E$10,0),$B546,$C546,$D546,$E546)*X$6+X546*X$7&lt;X$2,X$3*X$4,0)</f>
        <v>0</v>
      </c>
      <c r="DR546" s="0" t="n">
        <f aca="false">IF(CHOOSE(MATCH(Y$5,$B$10:$E$10,0),$B546,$C546,$D546,$E546)*Y$6+Y546*Y$7&lt;Y$2,Y$3*Y$4,0)</f>
        <v>0</v>
      </c>
      <c r="DS546" s="0" t="n">
        <f aca="false">IF(CHOOSE(MATCH(Z$5,$B$10:$E$10,0),$B546,$C546,$D546,$E546)*Z$6+Z546*Z$7&lt;Z$2,Z$3*Z$4,0)</f>
        <v>0</v>
      </c>
      <c r="DT546" s="0" t="n">
        <f aca="false">IF(CHOOSE(MATCH(AA$5,$B$10:$E$10,0),$B546,$C546,$D546,$E546)*AA$6+AA546*AA$7&lt;AA$2,AA$3*AA$4,0)</f>
        <v>0</v>
      </c>
      <c r="DU546" s="0" t="n">
        <f aca="false">IF(CHOOSE(MATCH(AB$5,$B$10:$E$10,0),$B546,$C546,$D546,$E546)*AB$6+AB546*AB$7&lt;AB$2,AB$3*AB$4,0)</f>
        <v>0</v>
      </c>
      <c r="DV546" s="0" t="n">
        <f aca="false">IF(CHOOSE(MATCH(AC$5,$B$10:$E$10,0),$B546,$C546,$D546,$E546)*AC$6+AC546*AC$7&lt;AC$2,AC$3*AC$4,0)</f>
        <v>0</v>
      </c>
      <c r="DW546" s="0" t="n">
        <f aca="false">IF(CHOOSE(MATCH(AD$5,$B$10:$E$10,0),$B546,$C546,$D546,$E546)*AD$6+AD546*AD$7&lt;AD$2,AD$3*AD$4,0)</f>
        <v>0</v>
      </c>
      <c r="DX546" s="0" t="n">
        <f aca="false">IF(CHOOSE(MATCH(AE$5,$B$10:$E$10,0),$B546,$C546,$D546,$E546)*AE$6+AE546*AE$7&lt;AE$2,AE$3*AE$4,0)</f>
        <v>0</v>
      </c>
      <c r="DY546" s="0" t="n">
        <f aca="false">IF(CHOOSE(MATCH(AF$5,$B$10:$E$10,0),$B546,$C546,$D546,$E546)*AF$6+AF546*AF$7&lt;AF$2,AF$3*AF$4,0)</f>
        <v>0</v>
      </c>
      <c r="DZ546" s="0" t="n">
        <f aca="false">IF(CHOOSE(MATCH(AG$5,$B$10:$E$10,0),$B546,$C546,$D546,$E546)*AG$6+AG546*AG$7&lt;AG$2,AG$3*AG$4,0)</f>
        <v>0</v>
      </c>
      <c r="EA546" s="0" t="n">
        <f aca="false">IF(CHOOSE(MATCH(AH$5,$B$10:$E$10,0),$B546,$C546,$D546,$E546)*AH$6+AH546*AH$7&lt;AH$2,AH$3*AH$4,0)</f>
        <v>0</v>
      </c>
      <c r="EB546" s="0" t="n">
        <f aca="false">IF(CHOOSE(MATCH(AI$5,$B$10:$E$10,0),$B546,$C546,$D546,$E546)*AI$6+AI546*AI$7&lt;AI$2,AI$3*AI$4,0)</f>
        <v>0</v>
      </c>
      <c r="EC546" s="0" t="n">
        <f aca="false">IF(CHOOSE(MATCH(AJ$5,$B$10:$E$10,0),$B546,$C546,$D546,$E546)*AJ$6+AJ546*AJ$7&lt;AJ$2,AJ$3*AJ$4,0)</f>
        <v>0</v>
      </c>
      <c r="ED546" s="0" t="n">
        <f aca="false">IF(CHOOSE(MATCH(AK$5,$B$10:$E$10,0),$B546,$C546,$D546,$E546)*AK$6+AK546*AK$7&lt;AK$2,AK$3*AK$4,0)</f>
        <v>0</v>
      </c>
      <c r="EE546" s="0" t="n">
        <f aca="false">IF(CHOOSE(MATCH(AL$5,$B$10:$E$10,0),$B546,$C546,$D546,$E546)*AL$6+AL546*AL$7&lt;AL$2,AL$3*AL$4,0)</f>
        <v>0</v>
      </c>
      <c r="EF546" s="0" t="n">
        <f aca="false">IF(CHOOSE(MATCH(AM$5,$B$10:$E$10,0),$B546,$C546,$D546,$E546)*AM$6+AM546*AM$7&lt;AM$2,AM$3*AM$4,0)</f>
        <v>0</v>
      </c>
      <c r="EG546" s="0" t="n">
        <f aca="false">IF(CHOOSE(MATCH(AN$5,$B$10:$E$10,0),$B546,$C546,$D546,$E546)*AN$6+AN546*AN$7&lt;AN$2,AN$3*AN$4,0)</f>
        <v>0</v>
      </c>
      <c r="EH546" s="0" t="n">
        <f aca="false">IF(CHOOSE(MATCH(AO$5,$B$10:$E$10,0),$B546,$C546,$D546,$E546)*AO$6+AO546*AO$7&lt;AO$2,AO$3*AO$4,0)</f>
        <v>0</v>
      </c>
      <c r="EI546" s="0" t="n">
        <f aca="false">IF(CHOOSE(MATCH(AP$5,$B$10:$E$10,0),$B546,$C546,$D546,$E546)*AP$6+AP546*AP$7&lt;AP$2,AP$3*AP$4,0)</f>
        <v>0</v>
      </c>
      <c r="EJ546" s="0" t="n">
        <f aca="false">IF(CHOOSE(MATCH(AQ$5,$B$10:$E$10,0),$B546,$C546,$D546,$E546)*AQ$6+AQ546*AQ$7&lt;AQ$2,AQ$3*AQ$4,0)</f>
        <v>0</v>
      </c>
      <c r="EK546" s="0" t="n">
        <f aca="false">IF(CHOOSE(MATCH(AR$5,$B$10:$E$10,0),$B546,$C546,$D546,$E546)*AR$6+AR546*AR$7&lt;AR$2,AR$3*AR$4,0)</f>
        <v>0</v>
      </c>
      <c r="EL546" s="0" t="n">
        <f aca="false">IF(CHOOSE(MATCH(AS$5,$B$10:$E$10,0),$B546,$C546,$D546,$E546)*AS$6+AS546*AS$7&lt;AS$2,AS$3*AS$4,0)</f>
        <v>0</v>
      </c>
      <c r="EM546" s="0" t="n">
        <f aca="false">IF(CHOOSE(MATCH(AT$5,$B$10:$E$10,0),$B546,$C546,$D546,$E546)*AT$6+AT546*AT$7&lt;AT$2,AT$3*AT$4,0)</f>
        <v>0</v>
      </c>
      <c r="EN546" s="0" t="n">
        <f aca="false">IF(CHOOSE(MATCH(AU$5,$B$10:$E$10,0),$B546,$C546,$D546,$E546)*AU$6+AU546*AU$7&lt;AU$2,AU$3*AU$4,0)</f>
        <v>0</v>
      </c>
      <c r="EO546" s="0" t="n">
        <f aca="false">IF(CHOOSE(MATCH(AV$5,$B$10:$E$10,0),$B546,$C546,$D546,$E546)*AV$6+AV546*AV$7&lt;AV$2,AV$3*AV$4,0)</f>
        <v>0</v>
      </c>
      <c r="EP546" s="0" t="n">
        <f aca="false">IF(CHOOSE(MATCH(AW$5,$B$10:$E$10,0),$B546,$C546,$D546,$E546)*AW$6+AW546*AW$7&lt;AW$2,AW$3*AW$4,0)</f>
        <v>0</v>
      </c>
      <c r="EQ546" s="0" t="n">
        <f aca="false">IF(CHOOSE(MATCH(AX$5,$B$10:$E$10,0),$B546,$C546,$D546,$E546)*AX$6+AX546*AX$7&lt;AX$2,AX$3*AX$4,0)</f>
        <v>0</v>
      </c>
      <c r="ER546" s="0" t="n">
        <f aca="false">IF(CHOOSE(MATCH(AY$5,$B$10:$E$10,0),$B546,$C546,$D546,$E546)*AY$6+AY546*AY$7&lt;AY$2,AY$3*AY$4,0)</f>
        <v>0</v>
      </c>
      <c r="ES546" s="0" t="n">
        <f aca="false">IF(CHOOSE(MATCH(AZ$5,$B$10:$E$10,0),$B546,$C546,$D546,$E546)*AZ$6+AZ546*AZ$7&lt;AZ$2,AZ$3*AZ$4,0)</f>
        <v>0</v>
      </c>
      <c r="ET546" s="0" t="n">
        <f aca="false">IF(CHOOSE(MATCH(BA$5,$B$10:$E$10,0),$B546,$C546,$D546,$E546)*BA$6+BA546*BA$7&lt;BA$2,BA$3*BA$4,0)</f>
        <v>0</v>
      </c>
      <c r="EU546" s="0" t="n">
        <f aca="false">IF(CHOOSE(MATCH(BB$5,$B$10:$E$10,0),$B546,$C546,$D546,$E546)*BB$6+BB546*BB$7&lt;BB$2,BB$3*BB$4,0)</f>
        <v>0</v>
      </c>
      <c r="EV546" s="0" t="n">
        <f aca="false">IF(CHOOSE(MATCH(BC$5,$B$10:$E$10,0),$B546,$C546,$D546,$E546)*BC$6+BC546*BC$7&lt;BC$2,BC$3*BC$4,0)</f>
        <v>0</v>
      </c>
      <c r="EW546" s="0" t="n">
        <f aca="false">IF(CHOOSE(MATCH(BD$5,$B$10:$E$10,0),$B546,$C546,$D546,$E546)*BD$6+BD546*BD$7&lt;BD$2,BD$3*BD$4,0)</f>
        <v>0</v>
      </c>
      <c r="EX546" s="0" t="n">
        <f aca="false">IF(CHOOSE(MATCH(BE$5,$B$10:$E$10,0),$B546,$C546,$D546,$E546)*BE$6+BE546*BE$7&lt;BE$2,BE$3*BE$4,0)</f>
        <v>0</v>
      </c>
      <c r="EY546" s="0" t="n">
        <f aca="false">IF(CHOOSE(MATCH(BF$5,$B$10:$E$10,0),$B546,$C546,$D546,$E546)*BF$6+BF546*BF$7&lt;BF$2,BF$3*BF$4,0)</f>
        <v>0</v>
      </c>
      <c r="EZ546" s="0" t="n">
        <f aca="false">IF(CHOOSE(MATCH(BG$5,$B$10:$E$10,0),$B546,$C546,$D546,$E546)*BG$6+BG546*BG$7&lt;BG$2,BG$3*BG$4,0)</f>
        <v>0</v>
      </c>
      <c r="FA546" s="0" t="n">
        <f aca="false">IF(CHOOSE(MATCH(BH$5,$B$10:$E$10,0),$B546,$C546,$D546,$E546)*BH$6+BH546*BH$7&lt;BH$2,BH$3*BH$4,0)</f>
        <v>0</v>
      </c>
      <c r="FB546" s="0" t="n">
        <f aca="false">IF(CHOOSE(MATCH(BI$5,$B$10:$E$10,0),$B546,$C546,$D546,$E546)*BI$6+BI546*BI$7&lt;BI$2,BI$3*BI$4,0)</f>
        <v>0</v>
      </c>
      <c r="FC546" s="0" t="n">
        <f aca="false">IF(CHOOSE(MATCH(BJ$5,$B$10:$E$10,0),$B546,$C546,$D546,$E546)*BJ$6+BJ546*BJ$7&lt;BJ$2,BJ$3*BJ$4,0)</f>
        <v>0</v>
      </c>
      <c r="FD546" s="0" t="n">
        <f aca="false">IF(CHOOSE(MATCH(BK$5,$B$10:$E$10,0),$B546,$C546,$D546,$E546)*BK$6+BK546*BK$7&lt;BK$2,BK$3*BK$4,0)</f>
        <v>0</v>
      </c>
      <c r="FE546" s="0" t="n">
        <f aca="false">IF(CHOOSE(MATCH(BL$5,$B$10:$E$10,0),$B546,$C546,$D546,$E546)*BL$6+BL546*BL$7&lt;BL$2,BL$3*BL$4,0)</f>
        <v>0</v>
      </c>
      <c r="FF546" s="0" t="n">
        <f aca="false">IF(CHOOSE(MATCH(BM$5,$B$10:$E$10,0),$B546,$C546,$D546,$E546)*BM$6+BM546*BM$7&lt;BM$2,BM$3*BM$4,0)</f>
        <v>0</v>
      </c>
      <c r="FG546" s="0" t="n">
        <f aca="false">IF(CHOOSE(MATCH(BN$5,$B$10:$E$10,0),$B546,$C546,$D546,$E546)*BN$6+BN546*BN$7&lt;BN$2,BN$3*BN$4,0)</f>
        <v>0</v>
      </c>
      <c r="FH546" s="0" t="n">
        <f aca="false">IF(CHOOSE(MATCH(BO$5,$B$10:$E$10,0),$B546,$C546,$D546,$E546)*BO$6+BO546*BO$7&lt;BO$2,BO$3*BO$4,0)</f>
        <v>0</v>
      </c>
      <c r="FI546" s="0" t="n">
        <f aca="false">IF(CHOOSE(MATCH(BP$5,$B$10:$E$10,0),$B546,$C546,$D546,$E546)*BP$6+BP546*BP$7&lt;BP$2,BP$3*BP$4,0)</f>
        <v>0</v>
      </c>
      <c r="FJ546" s="0" t="n">
        <f aca="false">IF(CHOOSE(MATCH(BQ$5,$B$10:$E$10,0),$B546,$C546,$D546,$E546)*BQ$6+BQ546*BQ$7&lt;BQ$2,BQ$3*BQ$4,0)</f>
        <v>0</v>
      </c>
      <c r="FK546" s="0" t="n">
        <f aca="false">IF(CHOOSE(MATCH(BR$5,$B$10:$E$10,0),$B546,$C546,$D546,$E546)*BR$6+BR546*BR$7&lt;BR$2,BR$3*BR$4,0)</f>
        <v>0</v>
      </c>
      <c r="FL546" s="0" t="n">
        <f aca="false">IF(CHOOSE(MATCH(BS$5,$B$10:$E$10,0),$B546,$C546,$D546,$E546)*BS$6+BS546*BS$7&lt;BS$2,BS$3*BS$4,0)</f>
        <v>0</v>
      </c>
      <c r="FM546" s="0" t="n">
        <f aca="false">IF(CHOOSE(MATCH(BT$5,$B$10:$E$10,0),$B546,$C546,$D546,$E546)*BT$6+BT546*BT$7&lt;BT$2,BT$3*BT$4,0)</f>
        <v>0</v>
      </c>
      <c r="FN546" s="0" t="n">
        <f aca="false">IF(CHOOSE(MATCH(BU$5,$B$10:$E$10,0),$B546,$C546,$D546,$E546)*BU$6+BU546*BU$7&lt;BU$2,BU$3*BU$4,0)</f>
        <v>0</v>
      </c>
      <c r="FO546" s="0" t="n">
        <f aca="false">IF(CHOOSE(MATCH(BV$5,$B$10:$E$10,0),$B546,$C546,$D546,$E546)*BV$6+BV546*BV$7&lt;BV$2,BV$3*BV$4,0)</f>
        <v>0</v>
      </c>
      <c r="FP546" s="0" t="n">
        <f aca="false">IF(CHOOSE(MATCH(BW$5,$B$10:$E$10,0),$B546,$C546,$D546,$E546)*BW$6+BW546*BW$7&lt;BW$2,BW$3*BW$4,0)</f>
        <v>0</v>
      </c>
      <c r="FQ546" s="0" t="n">
        <f aca="false">IF(CHOOSE(MATCH(BX$5,$B$10:$E$10,0),$B546,$C546,$D546,$E546)*BX$6+BX546*BX$7&lt;BX$2,BX$3*BX$4,0)</f>
        <v>0</v>
      </c>
      <c r="FR546" s="0" t="n">
        <f aca="false">IF(CHOOSE(MATCH(BY$5,$B$10:$E$10,0),$B546,$C546,$D546,$E546)*BY$6+BY546*BY$7&lt;BY$2,BY$3*BY$4,0)</f>
        <v>0</v>
      </c>
      <c r="FS546" s="0" t="n">
        <f aca="false">IF(CHOOSE(MATCH(BZ$5,$B$10:$E$10,0),$B546,$C546,$D546,$E546)*BZ$6+BZ546*BZ$7&lt;BZ$2,BZ$3*BZ$4,0)</f>
        <v>0</v>
      </c>
      <c r="FT546" s="0" t="n">
        <f aca="false">IF(CHOOSE(MATCH(CA$5,$B$10:$E$10,0),$B546,$C546,$D546,$E546)*CA$6+CA546*CA$7&lt;CA$2,CA$3*CA$4,0)</f>
        <v>0</v>
      </c>
      <c r="FU546" s="0" t="n">
        <f aca="false">IF(CHOOSE(MATCH(CB$5,$B$10:$E$10,0),$B546,$C546,$D546,$E546)*CB$6+CB546*CB$7&lt;CB$2,CB$3*CB$4,0)</f>
        <v>0</v>
      </c>
      <c r="FV546" s="0" t="n">
        <f aca="false">IF(CHOOSE(MATCH(CC$5,$B$10:$E$10,0),$B546,$C546,$D546,$E546)*CC$6+CC546*CC$7&lt;CC$2,CC$3*CC$4,0)</f>
        <v>0</v>
      </c>
      <c r="FW546" s="0" t="n">
        <f aca="false">IF(CHOOSE(MATCH(CD$5,$B$10:$E$10,0),$B546,$C546,$D546,$E546)*CD$6+CD546*CD$7&lt;CD$2,CD$3*CD$4,0)</f>
        <v>0</v>
      </c>
      <c r="FX546" s="0" t="n">
        <f aca="false">IF(CHOOSE(MATCH(CE$5,$B$10:$E$10,0),$B546,$C546,$D546,$E546)*CE$6+CE546*CE$7&lt;CE$2,CE$3*CE$4,0)</f>
        <v>0</v>
      </c>
      <c r="FY546" s="0" t="n">
        <f aca="false">IF(CHOOSE(MATCH(CF$5,$B$10:$E$10,0),$B546,$C546,$D546,$E546)*CF$6+CF546*CF$7&lt;CF$2,CF$3*CF$4,0)</f>
        <v>0</v>
      </c>
      <c r="FZ546" s="0" t="n">
        <f aca="false">IF(CHOOSE(MATCH(CG$5,$B$10:$E$10,0),$B546,$C546,$D546,$E546)*CG$6+CG546*CG$7&lt;CG$2,CG$3*CG$4,0)</f>
        <v>0</v>
      </c>
      <c r="GA546" s="0" t="n">
        <f aca="false">IF(CHOOSE(MATCH(CH$5,$B$10:$E$10,0),$B546,$C546,$D546,$E546)*CH$6+CH546*CH$7&lt;CH$2,CH$3*CH$4,0)</f>
        <v>0</v>
      </c>
      <c r="GB546" s="0" t="n">
        <f aca="false">IF(CHOOSE(MATCH(CI$5,$B$10:$E$10,0),$B546,$C546,$D546,$E546)*CI$6+CI546*CI$7&lt;CI$2,CI$3*CI$4,0)</f>
        <v>0</v>
      </c>
      <c r="GC546" s="0" t="n">
        <f aca="false">IF(CHOOSE(MATCH(CJ$5,$B$10:$E$10,0),$B546,$C546,$D546,$E546)*CJ$6+CJ546*CJ$7&lt;CJ$2,CJ$3*CJ$4,0)</f>
        <v>0</v>
      </c>
      <c r="GD546" s="0" t="n">
        <f aca="false">IF(CHOOSE(MATCH(CK$5,$B$10:$E$10,0),$B546,$C546,$D546,$E546)*CK$6+CK546*CK$7&lt;CK$2,CK$3*CK$4,0)</f>
        <v>0</v>
      </c>
      <c r="GE546" s="0" t="n">
        <f aca="false">IF(CHOOSE(MATCH(CL$5,$B$10:$E$10,0),$B546,$C546,$D546,$E546)*CL$6+CL546*CL$7&lt;CL$2,CL$3*CL$4,0)</f>
        <v>0</v>
      </c>
      <c r="GF546" s="0" t="n">
        <f aca="false">IF(CHOOSE(MATCH(CM$5,$B$10:$E$10,0),$B546,$C546,$D546,$E546)*CM$6+CM546*CM$7&lt;CM$2,CM$3*CM$4,0)</f>
        <v>0</v>
      </c>
      <c r="GG546" s="0" t="n">
        <f aca="false">IF(CHOOSE(MATCH(CN$5,$B$10:$E$10,0),$B546,$C546,$D546,$E546)*CN$6+CN546*CN$7&lt;CN$2,CN$3*CN$4,0)</f>
        <v>0</v>
      </c>
      <c r="GH546" s="0" t="n">
        <f aca="false">IF(CHOOSE(MATCH(CO$5,$B$10:$E$10,0),$B546,$C546,$D546,$E546)*CO$6+CO546*CO$7&lt;CO$2,CO$3*CO$4,0)</f>
        <v>0</v>
      </c>
      <c r="GI546" s="0" t="n">
        <f aca="false">IF(CHOOSE(MATCH(CP$5,$B$10:$E$10,0),$B546,$C546,$D546,$E546)*CP$6+CP546*CP$7&lt;CP$2,CP$3*CP$4,0)</f>
        <v>0</v>
      </c>
      <c r="GJ546" s="0" t="n">
        <f aca="false">IF(CHOOSE(MATCH(CQ$5,$B$10:$E$10,0),$B546,$C546,$D546,$E546)*CQ$6+CQ546*CQ$7&lt;CQ$2,CQ$3*CQ$4,0)</f>
        <v>0</v>
      </c>
      <c r="GK546" s="0" t="n">
        <f aca="false">IF(CHOOSE(MATCH(CR$5,$B$10:$E$10,0),$B546,$C546,$D546,$E546)*CR$6+CR546*CR$7&lt;CR$2,CR$3*CR$4,0)</f>
        <v>0</v>
      </c>
      <c r="GL546" s="0" t="n">
        <f aca="false">IF(CHOOSE(MATCH(CS$5,$B$10:$E$10,0),$B546,$C546,$D546,$E546)*CS$6+CS546*CS$7&lt;CS$2,CS$3*CS$4,0)</f>
        <v>0</v>
      </c>
      <c r="GM546" s="0" t="n">
        <f aca="false">IF(CHOOSE(MATCH(CT$5,$B$10:$E$10,0),$B546,$C546,$D546,$E546)*CT$6+CT546*CT$7&lt;CT$2,CT$3*CT$4,0)</f>
        <v>0</v>
      </c>
      <c r="GN546" s="0" t="n">
        <f aca="false">IF(CHOOSE(MATCH(CU$5,$B$10:$E$10,0),$B546,$C546,$D546,$E546)*CU$6+CU546*CU$7&lt;CU$2,CU$3*CU$4,0)</f>
        <v>0</v>
      </c>
      <c r="GO546" s="0" t="n">
        <f aca="false">IF(CHOOSE(MATCH(CV$5,$B$10:$E$10,0),$B546,$C546,$D546,$E546)*CV$6+CV546*CV$7&lt;CV$2,CV$3*CV$4,0)</f>
        <v>0</v>
      </c>
      <c r="GP546" s="0" t="n">
        <f aca="false">IF(CHOOSE(MATCH(CW$5,$B$10:$E$10,0),$B546,$C546,$D546,$E546)*CW$6+CW546*CW$7&lt;CW$2,CW$3*CW$4,0)</f>
        <v>0</v>
      </c>
      <c r="GQ546" s="0" t="n">
        <f aca="false">IF(CHOOSE(MATCH(CX$5,$B$10:$E$10,0),$B546,$C546,$D546,$E546)*CX$6+CX546*CX$7&lt;CX$2,CX$3*CX$4,0)</f>
        <v>0</v>
      </c>
      <c r="GS546" s="0" t="n">
        <f aca="false">SUM(CZ546:GQ546)</f>
        <v>0</v>
      </c>
      <c r="GT546" s="0" t="n">
        <f aca="false">IF(GS546&gt;$GS$6,1,0)</f>
        <v>0</v>
      </c>
    </row>
    <row r="547" customFormat="false" ht="14" hidden="false" customHeight="false" outlineLevel="0" collapsed="false">
      <c r="A547" s="0" t="n">
        <v>537</v>
      </c>
      <c r="B547" s="0" t="n">
        <v>-1.91552207687904</v>
      </c>
      <c r="C547" s="0" t="n">
        <v>-1.98039440344587</v>
      </c>
      <c r="D547" s="0" t="n">
        <v>0.0356526574941134</v>
      </c>
      <c r="E547" s="0" t="n">
        <v>0.106128322136408</v>
      </c>
      <c r="G547" s="0" t="n">
        <v>0.491422724735458</v>
      </c>
      <c r="H547" s="0" t="n">
        <v>2.01343937078491</v>
      </c>
      <c r="I547" s="0" t="n">
        <v>-0.840793745737756</v>
      </c>
      <c r="J547" s="0" t="n">
        <v>0.0159502633323427</v>
      </c>
      <c r="K547" s="0" t="n">
        <v>-0.171155534189893</v>
      </c>
      <c r="L547" s="0" t="n">
        <v>-0.430839008913608</v>
      </c>
      <c r="M547" s="0" t="n">
        <v>-0.0920431375561748</v>
      </c>
      <c r="N547" s="0" t="n">
        <v>-0.0855914095154731</v>
      </c>
      <c r="O547" s="0" t="n">
        <v>-1.29217823996441</v>
      </c>
      <c r="P547" s="0" t="n">
        <v>-0.44549096855917</v>
      </c>
      <c r="Q547" s="0" t="n">
        <v>0.303834895021282</v>
      </c>
      <c r="R547" s="0" t="n">
        <v>-0.772372459323378</v>
      </c>
      <c r="S547" s="0" t="n">
        <v>-0.701311364537105</v>
      </c>
      <c r="T547" s="0" t="n">
        <v>-0.0903526142792543</v>
      </c>
      <c r="U547" s="0" t="n">
        <v>-0.982454366749152</v>
      </c>
      <c r="V547" s="0" t="n">
        <v>0.783866198617034</v>
      </c>
      <c r="W547" s="0" t="n">
        <v>0.923544121178566</v>
      </c>
      <c r="X547" s="0" t="n">
        <v>-0.388986336474772</v>
      </c>
      <c r="Y547" s="0" t="n">
        <v>-0.491681930725463</v>
      </c>
      <c r="Z547" s="0" t="n">
        <v>1.20196546049556</v>
      </c>
      <c r="AA547" s="0" t="n">
        <v>-2.3680149752181</v>
      </c>
      <c r="AB547" s="0" t="n">
        <v>1.32128207042115</v>
      </c>
      <c r="AC547" s="0" t="n">
        <v>-0.0144200384966098</v>
      </c>
      <c r="AD547" s="0" t="n">
        <v>-1.14133399620187</v>
      </c>
      <c r="AE547" s="0" t="n">
        <v>0.956142685026862</v>
      </c>
      <c r="AF547" s="0" t="n">
        <v>-1.59414412337355</v>
      </c>
      <c r="AG547" s="0" t="n">
        <v>-0.119121068564709</v>
      </c>
      <c r="AH547" s="0" t="n">
        <v>-0.506411197420675</v>
      </c>
      <c r="AI547" s="0" t="n">
        <v>-0.449804247182328</v>
      </c>
      <c r="AJ547" s="0" t="n">
        <v>1.14221620606259</v>
      </c>
      <c r="AK547" s="0" t="n">
        <v>1.0693293006625</v>
      </c>
      <c r="AL547" s="0" t="n">
        <v>-0.87786474978202</v>
      </c>
      <c r="AM547" s="0" t="n">
        <v>-0.363776280210004</v>
      </c>
      <c r="AN547" s="0" t="n">
        <v>0.822738002170809</v>
      </c>
      <c r="AO547" s="0" t="n">
        <v>1.04366563391523</v>
      </c>
      <c r="AP547" s="0" t="n">
        <v>0.0326326698996127</v>
      </c>
      <c r="AQ547" s="0" t="n">
        <v>0.620685796093312</v>
      </c>
      <c r="AR547" s="0" t="n">
        <v>1.08463154901983</v>
      </c>
      <c r="AS547" s="0" t="n">
        <v>-0.200186605070485</v>
      </c>
      <c r="AT547" s="0" t="n">
        <v>-0.0285763235297054</v>
      </c>
      <c r="AU547" s="0" t="n">
        <v>0.837746938486816</v>
      </c>
      <c r="AV547" s="0" t="n">
        <v>0.149768766277703</v>
      </c>
      <c r="AW547" s="0" t="n">
        <v>-2.98809027299285</v>
      </c>
      <c r="AX547" s="0" t="n">
        <v>0.277818799077068</v>
      </c>
      <c r="AY547" s="0" t="n">
        <v>-0.956142685026862</v>
      </c>
      <c r="AZ547" s="0" t="n">
        <v>-0.577388163947035</v>
      </c>
      <c r="BA547" s="0" t="n">
        <v>-0.730371993995504</v>
      </c>
      <c r="BB547" s="0" t="n">
        <v>-2.04398020287044</v>
      </c>
      <c r="BC547" s="0" t="n">
        <v>0.601140754952212</v>
      </c>
      <c r="BD547" s="0" t="n">
        <v>1.49042534758337</v>
      </c>
      <c r="BE547" s="0" t="n">
        <v>-0.661841568216914</v>
      </c>
      <c r="BF547" s="0" t="n">
        <v>-0.687197143633966</v>
      </c>
      <c r="BG547" s="0" t="n">
        <v>0.162933702085866</v>
      </c>
      <c r="BH547" s="0" t="n">
        <v>0.572875933357864</v>
      </c>
      <c r="BI547" s="0" t="n">
        <v>-0.0967293090070598</v>
      </c>
      <c r="BJ547" s="0" t="n">
        <v>0.127292878460139</v>
      </c>
      <c r="BK547" s="0" t="n">
        <v>-1.79858034243807</v>
      </c>
      <c r="BL547" s="0" t="n">
        <v>0.381487552658655</v>
      </c>
      <c r="BM547" s="0" t="n">
        <v>-1.16498313218472</v>
      </c>
      <c r="BN547" s="0" t="n">
        <v>0.574859768676106</v>
      </c>
      <c r="BO547" s="0" t="n">
        <v>0.0961154000833631</v>
      </c>
      <c r="BP547" s="0" t="n">
        <v>0.818452008388704</v>
      </c>
      <c r="BQ547" s="0" t="n">
        <v>0.699942575010937</v>
      </c>
      <c r="BR547" s="0" t="n">
        <v>0.0539193933946081</v>
      </c>
      <c r="BS547" s="0" t="n">
        <v>-0.779298261477379</v>
      </c>
      <c r="BT547" s="0" t="n">
        <v>0.81514144767425</v>
      </c>
      <c r="BU547" s="0" t="n">
        <v>0.535590061190305</v>
      </c>
      <c r="BV547" s="0" t="n">
        <v>0.481263668916654</v>
      </c>
      <c r="BW547" s="0" t="n">
        <v>-0.723198354535271</v>
      </c>
      <c r="BX547" s="0" t="n">
        <v>0.50102698878618</v>
      </c>
      <c r="BY547" s="0" t="n">
        <v>0.654906671115896</v>
      </c>
      <c r="BZ547" s="0" t="n">
        <v>0.222246399061987</v>
      </c>
      <c r="CA547" s="0" t="n">
        <v>0.669383553031366</v>
      </c>
      <c r="CB547" s="0" t="n">
        <v>0.277898379863473</v>
      </c>
      <c r="CC547" s="0" t="n">
        <v>-0.722602635505609</v>
      </c>
      <c r="CD547" s="0" t="n">
        <v>0.0614284090261208</v>
      </c>
      <c r="CE547" s="0" t="n">
        <v>-0.581821950618178</v>
      </c>
      <c r="CF547" s="0" t="n">
        <v>-0.607935817242833</v>
      </c>
      <c r="CG547" s="0" t="n">
        <v>0.31692025004304</v>
      </c>
      <c r="CH547" s="0" t="n">
        <v>0.764048309065401</v>
      </c>
      <c r="CI547" s="0" t="n">
        <v>0.282034307019785</v>
      </c>
      <c r="CJ547" s="0" t="n">
        <v>1.63877302838955</v>
      </c>
      <c r="CK547" s="0" t="n">
        <v>0.716854628990404</v>
      </c>
      <c r="CL547" s="0" t="n">
        <v>-0.526340500073275</v>
      </c>
      <c r="CM547" s="0" t="n">
        <v>1.10201654024422</v>
      </c>
      <c r="CN547" s="0" t="n">
        <v>0.941981852520257</v>
      </c>
      <c r="CO547" s="0" t="n">
        <v>1.45977082866011</v>
      </c>
      <c r="CP547" s="0" t="n">
        <v>-0.595376832279726</v>
      </c>
      <c r="CQ547" s="0" t="n">
        <v>1.56433088704944</v>
      </c>
      <c r="CR547" s="0" t="n">
        <v>-0.432686420026585</v>
      </c>
      <c r="CS547" s="0" t="n">
        <v>1.64703124028165</v>
      </c>
      <c r="CT547" s="0" t="n">
        <v>-0.365984078598558</v>
      </c>
      <c r="CU547" s="0" t="n">
        <v>1.62918240675936</v>
      </c>
      <c r="CV547" s="0" t="n">
        <v>-0.0885097506397869</v>
      </c>
      <c r="CW547" s="0" t="n">
        <v>-0.337419123752625</v>
      </c>
      <c r="CX547" s="0" t="n">
        <v>0.978370735538192</v>
      </c>
      <c r="CZ547" s="0" t="n">
        <f aca="false">IF(CHOOSE(MATCH(G$5,$B$10:$E$10,0),$B547,$C547,$D547,$E547)*G$6+G547*G$7&lt;G$2,G$3*G$4,0)</f>
        <v>0</v>
      </c>
      <c r="DA547" s="0" t="n">
        <f aca="false">IF(CHOOSE(MATCH(H$5,$B$10:$E$10,0),$B547,$C547,$D547,$E547)*H$6+H547*H$7&lt;H$2,H$3*H$4,0)</f>
        <v>0</v>
      </c>
      <c r="DB547" s="0" t="n">
        <f aca="false">IF(CHOOSE(MATCH(I$5,$B$10:$E$10,0),$B547,$C547,$D547,$E547)*I$6+I547*I$7&lt;I$2,I$3*I$4,0)</f>
        <v>0</v>
      </c>
      <c r="DC547" s="0" t="n">
        <f aca="false">IF(CHOOSE(MATCH(J$5,$B$10:$E$10,0),$B547,$C547,$D547,$E547)*J$6+J547*J$7&lt;J$2,J$3*J$4,0)</f>
        <v>0</v>
      </c>
      <c r="DD547" s="0" t="n">
        <f aca="false">IF(CHOOSE(MATCH(K$5,$B$10:$E$10,0),$B547,$C547,$D547,$E547)*K$6+K547*K$7&lt;K$2,K$3*K$4,0)</f>
        <v>0</v>
      </c>
      <c r="DE547" s="0" t="n">
        <f aca="false">IF(CHOOSE(MATCH(L$5,$B$10:$E$10,0),$B547,$C547,$D547,$E547)*L$6+L547*L$7&lt;L$2,L$3*L$4,0)</f>
        <v>0</v>
      </c>
      <c r="DF547" s="0" t="n">
        <f aca="false">IF(CHOOSE(MATCH(M$5,$B$10:$E$10,0),$B547,$C547,$D547,$E547)*M$6+M547*M$7&lt;M$2,M$3*M$4,0)</f>
        <v>0</v>
      </c>
      <c r="DG547" s="0" t="n">
        <f aca="false">IF(CHOOSE(MATCH(N$5,$B$10:$E$10,0),$B547,$C547,$D547,$E547)*N$6+N547*N$7&lt;N$2,N$3*N$4,0)</f>
        <v>0</v>
      </c>
      <c r="DH547" s="0" t="n">
        <f aca="false">IF(CHOOSE(MATCH(O$5,$B$10:$E$10,0),$B547,$C547,$D547,$E547)*O$6+O547*O$7&lt;O$2,O$3*O$4,0)</f>
        <v>0</v>
      </c>
      <c r="DI547" s="0" t="n">
        <f aca="false">IF(CHOOSE(MATCH(P$5,$B$10:$E$10,0),$B547,$C547,$D547,$E547)*P$6+P547*P$7&lt;P$2,P$3*P$4,0)</f>
        <v>0</v>
      </c>
      <c r="DJ547" s="0" t="n">
        <f aca="false">IF(CHOOSE(MATCH(Q$5,$B$10:$E$10,0),$B547,$C547,$D547,$E547)*Q$6+Q547*Q$7&lt;Q$2,Q$3*Q$4,0)</f>
        <v>0</v>
      </c>
      <c r="DK547" s="0" t="n">
        <f aca="false">IF(CHOOSE(MATCH(R$5,$B$10:$E$10,0),$B547,$C547,$D547,$E547)*R$6+R547*R$7&lt;R$2,R$3*R$4,0)</f>
        <v>0</v>
      </c>
      <c r="DL547" s="0" t="n">
        <f aca="false">IF(CHOOSE(MATCH(S$5,$B$10:$E$10,0),$B547,$C547,$D547,$E547)*S$6+S547*S$7&lt;S$2,S$3*S$4,0)</f>
        <v>0</v>
      </c>
      <c r="DM547" s="0" t="n">
        <f aca="false">IF(CHOOSE(MATCH(T$5,$B$10:$E$10,0),$B547,$C547,$D547,$E547)*T$6+T547*T$7&lt;T$2,T$3*T$4,0)</f>
        <v>0</v>
      </c>
      <c r="DN547" s="0" t="n">
        <f aca="false">IF(CHOOSE(MATCH(U$5,$B$10:$E$10,0),$B547,$C547,$D547,$E547)*U$6+U547*U$7&lt;U$2,U$3*U$4,0)</f>
        <v>0</v>
      </c>
      <c r="DO547" s="0" t="n">
        <f aca="false">IF(CHOOSE(MATCH(V$5,$B$10:$E$10,0),$B547,$C547,$D547,$E547)*V$6+V547*V$7&lt;V$2,V$3*V$4,0)</f>
        <v>0</v>
      </c>
      <c r="DP547" s="0" t="n">
        <f aca="false">IF(CHOOSE(MATCH(W$5,$B$10:$E$10,0),$B547,$C547,$D547,$E547)*W$6+W547*W$7&lt;W$2,W$3*W$4,0)</f>
        <v>0</v>
      </c>
      <c r="DQ547" s="0" t="n">
        <f aca="false">IF(CHOOSE(MATCH(X$5,$B$10:$E$10,0),$B547,$C547,$D547,$E547)*X$6+X547*X$7&lt;X$2,X$3*X$4,0)</f>
        <v>0</v>
      </c>
      <c r="DR547" s="0" t="n">
        <f aca="false">IF(CHOOSE(MATCH(Y$5,$B$10:$E$10,0),$B547,$C547,$D547,$E547)*Y$6+Y547*Y$7&lt;Y$2,Y$3*Y$4,0)</f>
        <v>0</v>
      </c>
      <c r="DS547" s="0" t="n">
        <f aca="false">IF(CHOOSE(MATCH(Z$5,$B$10:$E$10,0),$B547,$C547,$D547,$E547)*Z$6+Z547*Z$7&lt;Z$2,Z$3*Z$4,0)</f>
        <v>0</v>
      </c>
      <c r="DT547" s="0" t="n">
        <f aca="false">IF(CHOOSE(MATCH(AA$5,$B$10:$E$10,0),$B547,$C547,$D547,$E547)*AA$6+AA547*AA$7&lt;AA$2,AA$3*AA$4,0)</f>
        <v>0.5</v>
      </c>
      <c r="DU547" s="0" t="n">
        <f aca="false">IF(CHOOSE(MATCH(AB$5,$B$10:$E$10,0),$B547,$C547,$D547,$E547)*AB$6+AB547*AB$7&lt;AB$2,AB$3*AB$4,0)</f>
        <v>0</v>
      </c>
      <c r="DV547" s="0" t="n">
        <f aca="false">IF(CHOOSE(MATCH(AC$5,$B$10:$E$10,0),$B547,$C547,$D547,$E547)*AC$6+AC547*AC$7&lt;AC$2,AC$3*AC$4,0)</f>
        <v>0</v>
      </c>
      <c r="DW547" s="0" t="n">
        <f aca="false">IF(CHOOSE(MATCH(AD$5,$B$10:$E$10,0),$B547,$C547,$D547,$E547)*AD$6+AD547*AD$7&lt;AD$2,AD$3*AD$4,0)</f>
        <v>0</v>
      </c>
      <c r="DX547" s="0" t="n">
        <f aca="false">IF(CHOOSE(MATCH(AE$5,$B$10:$E$10,0),$B547,$C547,$D547,$E547)*AE$6+AE547*AE$7&lt;AE$2,AE$3*AE$4,0)</f>
        <v>0</v>
      </c>
      <c r="DY547" s="0" t="n">
        <f aca="false">IF(CHOOSE(MATCH(AF$5,$B$10:$E$10,0),$B547,$C547,$D547,$E547)*AF$6+AF547*AF$7&lt;AF$2,AF$3*AF$4,0)</f>
        <v>12.5</v>
      </c>
      <c r="DZ547" s="0" t="n">
        <f aca="false">IF(CHOOSE(MATCH(AG$5,$B$10:$E$10,0),$B547,$C547,$D547,$E547)*AG$6+AG547*AG$7&lt;AG$2,AG$3*AG$4,0)</f>
        <v>0</v>
      </c>
      <c r="EA547" s="0" t="n">
        <f aca="false">IF(CHOOSE(MATCH(AH$5,$B$10:$E$10,0),$B547,$C547,$D547,$E547)*AH$6+AH547*AH$7&lt;AH$2,AH$3*AH$4,0)</f>
        <v>0</v>
      </c>
      <c r="EB547" s="0" t="n">
        <f aca="false">IF(CHOOSE(MATCH(AI$5,$B$10:$E$10,0),$B547,$C547,$D547,$E547)*AI$6+AI547*AI$7&lt;AI$2,AI$3*AI$4,0)</f>
        <v>0</v>
      </c>
      <c r="EC547" s="0" t="n">
        <f aca="false">IF(CHOOSE(MATCH(AJ$5,$B$10:$E$10,0),$B547,$C547,$D547,$E547)*AJ$6+AJ547*AJ$7&lt;AJ$2,AJ$3*AJ$4,0)</f>
        <v>0</v>
      </c>
      <c r="ED547" s="0" t="n">
        <f aca="false">IF(CHOOSE(MATCH(AK$5,$B$10:$E$10,0),$B547,$C547,$D547,$E547)*AK$6+AK547*AK$7&lt;AK$2,AK$3*AK$4,0)</f>
        <v>0</v>
      </c>
      <c r="EE547" s="0" t="n">
        <f aca="false">IF(CHOOSE(MATCH(AL$5,$B$10:$E$10,0),$B547,$C547,$D547,$E547)*AL$6+AL547*AL$7&lt;AL$2,AL$3*AL$4,0)</f>
        <v>0</v>
      </c>
      <c r="EF547" s="0" t="n">
        <f aca="false">IF(CHOOSE(MATCH(AM$5,$B$10:$E$10,0),$B547,$C547,$D547,$E547)*AM$6+AM547*AM$7&lt;AM$2,AM$3*AM$4,0)</f>
        <v>0</v>
      </c>
      <c r="EG547" s="0" t="n">
        <f aca="false">IF(CHOOSE(MATCH(AN$5,$B$10:$E$10,0),$B547,$C547,$D547,$E547)*AN$6+AN547*AN$7&lt;AN$2,AN$3*AN$4,0)</f>
        <v>0</v>
      </c>
      <c r="EH547" s="0" t="n">
        <f aca="false">IF(CHOOSE(MATCH(AO$5,$B$10:$E$10,0),$B547,$C547,$D547,$E547)*AO$6+AO547*AO$7&lt;AO$2,AO$3*AO$4,0)</f>
        <v>0</v>
      </c>
      <c r="EI547" s="0" t="n">
        <f aca="false">IF(CHOOSE(MATCH(AP$5,$B$10:$E$10,0),$B547,$C547,$D547,$E547)*AP$6+AP547*AP$7&lt;AP$2,AP$3*AP$4,0)</f>
        <v>0</v>
      </c>
      <c r="EJ547" s="0" t="n">
        <f aca="false">IF(CHOOSE(MATCH(AQ$5,$B$10:$E$10,0),$B547,$C547,$D547,$E547)*AQ$6+AQ547*AQ$7&lt;AQ$2,AQ$3*AQ$4,0)</f>
        <v>0</v>
      </c>
      <c r="EK547" s="0" t="n">
        <f aca="false">IF(CHOOSE(MATCH(AR$5,$B$10:$E$10,0),$B547,$C547,$D547,$E547)*AR$6+AR547*AR$7&lt;AR$2,AR$3*AR$4,0)</f>
        <v>0</v>
      </c>
      <c r="EL547" s="0" t="n">
        <f aca="false">IF(CHOOSE(MATCH(AS$5,$B$10:$E$10,0),$B547,$C547,$D547,$E547)*AS$6+AS547*AS$7&lt;AS$2,AS$3*AS$4,0)</f>
        <v>0</v>
      </c>
      <c r="EM547" s="0" t="n">
        <f aca="false">IF(CHOOSE(MATCH(AT$5,$B$10:$E$10,0),$B547,$C547,$D547,$E547)*AT$6+AT547*AT$7&lt;AT$2,AT$3*AT$4,0)</f>
        <v>0</v>
      </c>
      <c r="EN547" s="0" t="n">
        <f aca="false">IF(CHOOSE(MATCH(AU$5,$B$10:$E$10,0),$B547,$C547,$D547,$E547)*AU$6+AU547*AU$7&lt;AU$2,AU$3*AU$4,0)</f>
        <v>0</v>
      </c>
      <c r="EO547" s="0" t="n">
        <f aca="false">IF(CHOOSE(MATCH(AV$5,$B$10:$E$10,0),$B547,$C547,$D547,$E547)*AV$6+AV547*AV$7&lt;AV$2,AV$3*AV$4,0)</f>
        <v>0</v>
      </c>
      <c r="EP547" s="0" t="n">
        <f aca="false">IF(CHOOSE(MATCH(AW$5,$B$10:$E$10,0),$B547,$C547,$D547,$E547)*AW$6+AW547*AW$7&lt;AW$2,AW$3*AW$4,0)</f>
        <v>2.5</v>
      </c>
      <c r="EQ547" s="0" t="n">
        <f aca="false">IF(CHOOSE(MATCH(AX$5,$B$10:$E$10,0),$B547,$C547,$D547,$E547)*AX$6+AX547*AX$7&lt;AX$2,AX$3*AX$4,0)</f>
        <v>0</v>
      </c>
      <c r="ER547" s="0" t="n">
        <f aca="false">IF(CHOOSE(MATCH(AY$5,$B$10:$E$10,0),$B547,$C547,$D547,$E547)*AY$6+AY547*AY$7&lt;AY$2,AY$3*AY$4,0)</f>
        <v>0</v>
      </c>
      <c r="ES547" s="0" t="n">
        <f aca="false">IF(CHOOSE(MATCH(AZ$5,$B$10:$E$10,0),$B547,$C547,$D547,$E547)*AZ$6+AZ547*AZ$7&lt;AZ$2,AZ$3*AZ$4,0)</f>
        <v>0</v>
      </c>
      <c r="ET547" s="0" t="n">
        <f aca="false">IF(CHOOSE(MATCH(BA$5,$B$10:$E$10,0),$B547,$C547,$D547,$E547)*BA$6+BA547*BA$7&lt;BA$2,BA$3*BA$4,0)</f>
        <v>0</v>
      </c>
      <c r="EU547" s="0" t="n">
        <f aca="false">IF(CHOOSE(MATCH(BB$5,$B$10:$E$10,0),$B547,$C547,$D547,$E547)*BB$6+BB547*BB$7&lt;BB$2,BB$3*BB$4,0)</f>
        <v>0.5</v>
      </c>
      <c r="EV547" s="0" t="n">
        <f aca="false">IF(CHOOSE(MATCH(BC$5,$B$10:$E$10,0),$B547,$C547,$D547,$E547)*BC$6+BC547*BC$7&lt;BC$2,BC$3*BC$4,0)</f>
        <v>0</v>
      </c>
      <c r="EW547" s="0" t="n">
        <f aca="false">IF(CHOOSE(MATCH(BD$5,$B$10:$E$10,0),$B547,$C547,$D547,$E547)*BD$6+BD547*BD$7&lt;BD$2,BD$3*BD$4,0)</f>
        <v>0</v>
      </c>
      <c r="EX547" s="0" t="n">
        <f aca="false">IF(CHOOSE(MATCH(BE$5,$B$10:$E$10,0),$B547,$C547,$D547,$E547)*BE$6+BE547*BE$7&lt;BE$2,BE$3*BE$4,0)</f>
        <v>0</v>
      </c>
      <c r="EY547" s="0" t="n">
        <f aca="false">IF(CHOOSE(MATCH(BF$5,$B$10:$E$10,0),$B547,$C547,$D547,$E547)*BF$6+BF547*BF$7&lt;BF$2,BF$3*BF$4,0)</f>
        <v>0</v>
      </c>
      <c r="EZ547" s="0" t="n">
        <f aca="false">IF(CHOOSE(MATCH(BG$5,$B$10:$E$10,0),$B547,$C547,$D547,$E547)*BG$6+BG547*BG$7&lt;BG$2,BG$3*BG$4,0)</f>
        <v>0</v>
      </c>
      <c r="FA547" s="0" t="n">
        <f aca="false">IF(CHOOSE(MATCH(BH$5,$B$10:$E$10,0),$B547,$C547,$D547,$E547)*BH$6+BH547*BH$7&lt;BH$2,BH$3*BH$4,0)</f>
        <v>0</v>
      </c>
      <c r="FB547" s="0" t="n">
        <f aca="false">IF(CHOOSE(MATCH(BI$5,$B$10:$E$10,0),$B547,$C547,$D547,$E547)*BI$6+BI547*BI$7&lt;BI$2,BI$3*BI$4,0)</f>
        <v>0</v>
      </c>
      <c r="FC547" s="0" t="n">
        <f aca="false">IF(CHOOSE(MATCH(BJ$5,$B$10:$E$10,0),$B547,$C547,$D547,$E547)*BJ$6+BJ547*BJ$7&lt;BJ$2,BJ$3*BJ$4,0)</f>
        <v>0</v>
      </c>
      <c r="FD547" s="0" t="n">
        <f aca="false">IF(CHOOSE(MATCH(BK$5,$B$10:$E$10,0),$B547,$C547,$D547,$E547)*BK$6+BK547*BK$7&lt;BK$2,BK$3*BK$4,0)</f>
        <v>0</v>
      </c>
      <c r="FE547" s="0" t="n">
        <f aca="false">IF(CHOOSE(MATCH(BL$5,$B$10:$E$10,0),$B547,$C547,$D547,$E547)*BL$6+BL547*BL$7&lt;BL$2,BL$3*BL$4,0)</f>
        <v>0</v>
      </c>
      <c r="FF547" s="0" t="n">
        <f aca="false">IF(CHOOSE(MATCH(BM$5,$B$10:$E$10,0),$B547,$C547,$D547,$E547)*BM$6+BM547*BM$7&lt;BM$2,BM$3*BM$4,0)</f>
        <v>0</v>
      </c>
      <c r="FG547" s="0" t="n">
        <f aca="false">IF(CHOOSE(MATCH(BN$5,$B$10:$E$10,0),$B547,$C547,$D547,$E547)*BN$6+BN547*BN$7&lt;BN$2,BN$3*BN$4,0)</f>
        <v>0</v>
      </c>
      <c r="FH547" s="0" t="n">
        <f aca="false">IF(CHOOSE(MATCH(BO$5,$B$10:$E$10,0),$B547,$C547,$D547,$E547)*BO$6+BO547*BO$7&lt;BO$2,BO$3*BO$4,0)</f>
        <v>0</v>
      </c>
      <c r="FI547" s="0" t="n">
        <f aca="false">IF(CHOOSE(MATCH(BP$5,$B$10:$E$10,0),$B547,$C547,$D547,$E547)*BP$6+BP547*BP$7&lt;BP$2,BP$3*BP$4,0)</f>
        <v>0</v>
      </c>
      <c r="FJ547" s="0" t="n">
        <f aca="false">IF(CHOOSE(MATCH(BQ$5,$B$10:$E$10,0),$B547,$C547,$D547,$E547)*BQ$6+BQ547*BQ$7&lt;BQ$2,BQ$3*BQ$4,0)</f>
        <v>0</v>
      </c>
      <c r="FK547" s="0" t="n">
        <f aca="false">IF(CHOOSE(MATCH(BR$5,$B$10:$E$10,0),$B547,$C547,$D547,$E547)*BR$6+BR547*BR$7&lt;BR$2,BR$3*BR$4,0)</f>
        <v>0</v>
      </c>
      <c r="FL547" s="0" t="n">
        <f aca="false">IF(CHOOSE(MATCH(BS$5,$B$10:$E$10,0),$B547,$C547,$D547,$E547)*BS$6+BS547*BS$7&lt;BS$2,BS$3*BS$4,0)</f>
        <v>0</v>
      </c>
      <c r="FM547" s="0" t="n">
        <f aca="false">IF(CHOOSE(MATCH(BT$5,$B$10:$E$10,0),$B547,$C547,$D547,$E547)*BT$6+BT547*BT$7&lt;BT$2,BT$3*BT$4,0)</f>
        <v>0</v>
      </c>
      <c r="FN547" s="0" t="n">
        <f aca="false">IF(CHOOSE(MATCH(BU$5,$B$10:$E$10,0),$B547,$C547,$D547,$E547)*BU$6+BU547*BU$7&lt;BU$2,BU$3*BU$4,0)</f>
        <v>0</v>
      </c>
      <c r="FO547" s="0" t="n">
        <f aca="false">IF(CHOOSE(MATCH(BV$5,$B$10:$E$10,0),$B547,$C547,$D547,$E547)*BV$6+BV547*BV$7&lt;BV$2,BV$3*BV$4,0)</f>
        <v>0</v>
      </c>
      <c r="FP547" s="0" t="n">
        <f aca="false">IF(CHOOSE(MATCH(BW$5,$B$10:$E$10,0),$B547,$C547,$D547,$E547)*BW$6+BW547*BW$7&lt;BW$2,BW$3*BW$4,0)</f>
        <v>0</v>
      </c>
      <c r="FQ547" s="0" t="n">
        <f aca="false">IF(CHOOSE(MATCH(BX$5,$B$10:$E$10,0),$B547,$C547,$D547,$E547)*BX$6+BX547*BX$7&lt;BX$2,BX$3*BX$4,0)</f>
        <v>0</v>
      </c>
      <c r="FR547" s="0" t="n">
        <f aca="false">IF(CHOOSE(MATCH(BY$5,$B$10:$E$10,0),$B547,$C547,$D547,$E547)*BY$6+BY547*BY$7&lt;BY$2,BY$3*BY$4,0)</f>
        <v>0</v>
      </c>
      <c r="FS547" s="0" t="n">
        <f aca="false">IF(CHOOSE(MATCH(BZ$5,$B$10:$E$10,0),$B547,$C547,$D547,$E547)*BZ$6+BZ547*BZ$7&lt;BZ$2,BZ$3*BZ$4,0)</f>
        <v>0</v>
      </c>
      <c r="FT547" s="0" t="n">
        <f aca="false">IF(CHOOSE(MATCH(CA$5,$B$10:$E$10,0),$B547,$C547,$D547,$E547)*CA$6+CA547*CA$7&lt;CA$2,CA$3*CA$4,0)</f>
        <v>0</v>
      </c>
      <c r="FU547" s="0" t="n">
        <f aca="false">IF(CHOOSE(MATCH(CB$5,$B$10:$E$10,0),$B547,$C547,$D547,$E547)*CB$6+CB547*CB$7&lt;CB$2,CB$3*CB$4,0)</f>
        <v>0</v>
      </c>
      <c r="FV547" s="0" t="n">
        <f aca="false">IF(CHOOSE(MATCH(CC$5,$B$10:$E$10,0),$B547,$C547,$D547,$E547)*CC$6+CC547*CC$7&lt;CC$2,CC$3*CC$4,0)</f>
        <v>0</v>
      </c>
      <c r="FW547" s="0" t="n">
        <f aca="false">IF(CHOOSE(MATCH(CD$5,$B$10:$E$10,0),$B547,$C547,$D547,$E547)*CD$6+CD547*CD$7&lt;CD$2,CD$3*CD$4,0)</f>
        <v>0</v>
      </c>
      <c r="FX547" s="0" t="n">
        <f aca="false">IF(CHOOSE(MATCH(CE$5,$B$10:$E$10,0),$B547,$C547,$D547,$E547)*CE$6+CE547*CE$7&lt;CE$2,CE$3*CE$4,0)</f>
        <v>0</v>
      </c>
      <c r="FY547" s="0" t="n">
        <f aca="false">IF(CHOOSE(MATCH(CF$5,$B$10:$E$10,0),$B547,$C547,$D547,$E547)*CF$6+CF547*CF$7&lt;CF$2,CF$3*CF$4,0)</f>
        <v>0</v>
      </c>
      <c r="FZ547" s="0" t="n">
        <f aca="false">IF(CHOOSE(MATCH(CG$5,$B$10:$E$10,0),$B547,$C547,$D547,$E547)*CG$6+CG547*CG$7&lt;CG$2,CG$3*CG$4,0)</f>
        <v>0</v>
      </c>
      <c r="GA547" s="0" t="n">
        <f aca="false">IF(CHOOSE(MATCH(CH$5,$B$10:$E$10,0),$B547,$C547,$D547,$E547)*CH$6+CH547*CH$7&lt;CH$2,CH$3*CH$4,0)</f>
        <v>0</v>
      </c>
      <c r="GB547" s="0" t="n">
        <f aca="false">IF(CHOOSE(MATCH(CI$5,$B$10:$E$10,0),$B547,$C547,$D547,$E547)*CI$6+CI547*CI$7&lt;CI$2,CI$3*CI$4,0)</f>
        <v>0</v>
      </c>
      <c r="GC547" s="0" t="n">
        <f aca="false">IF(CHOOSE(MATCH(CJ$5,$B$10:$E$10,0),$B547,$C547,$D547,$E547)*CJ$6+CJ547*CJ$7&lt;CJ$2,CJ$3*CJ$4,0)</f>
        <v>0</v>
      </c>
      <c r="GD547" s="0" t="n">
        <f aca="false">IF(CHOOSE(MATCH(CK$5,$B$10:$E$10,0),$B547,$C547,$D547,$E547)*CK$6+CK547*CK$7&lt;CK$2,CK$3*CK$4,0)</f>
        <v>0</v>
      </c>
      <c r="GE547" s="0" t="n">
        <f aca="false">IF(CHOOSE(MATCH(CL$5,$B$10:$E$10,0),$B547,$C547,$D547,$E547)*CL$6+CL547*CL$7&lt;CL$2,CL$3*CL$4,0)</f>
        <v>0</v>
      </c>
      <c r="GF547" s="0" t="n">
        <f aca="false">IF(CHOOSE(MATCH(CM$5,$B$10:$E$10,0),$B547,$C547,$D547,$E547)*CM$6+CM547*CM$7&lt;CM$2,CM$3*CM$4,0)</f>
        <v>0</v>
      </c>
      <c r="GG547" s="0" t="n">
        <f aca="false">IF(CHOOSE(MATCH(CN$5,$B$10:$E$10,0),$B547,$C547,$D547,$E547)*CN$6+CN547*CN$7&lt;CN$2,CN$3*CN$4,0)</f>
        <v>0</v>
      </c>
      <c r="GH547" s="0" t="n">
        <f aca="false">IF(CHOOSE(MATCH(CO$5,$B$10:$E$10,0),$B547,$C547,$D547,$E547)*CO$6+CO547*CO$7&lt;CO$2,CO$3*CO$4,0)</f>
        <v>0</v>
      </c>
      <c r="GI547" s="0" t="n">
        <f aca="false">IF(CHOOSE(MATCH(CP$5,$B$10:$E$10,0),$B547,$C547,$D547,$E547)*CP$6+CP547*CP$7&lt;CP$2,CP$3*CP$4,0)</f>
        <v>0</v>
      </c>
      <c r="GJ547" s="0" t="n">
        <f aca="false">IF(CHOOSE(MATCH(CQ$5,$B$10:$E$10,0),$B547,$C547,$D547,$E547)*CQ$6+CQ547*CQ$7&lt;CQ$2,CQ$3*CQ$4,0)</f>
        <v>0</v>
      </c>
      <c r="GK547" s="0" t="n">
        <f aca="false">IF(CHOOSE(MATCH(CR$5,$B$10:$E$10,0),$B547,$C547,$D547,$E547)*CR$6+CR547*CR$7&lt;CR$2,CR$3*CR$4,0)</f>
        <v>0</v>
      </c>
      <c r="GL547" s="0" t="n">
        <f aca="false">IF(CHOOSE(MATCH(CS$5,$B$10:$E$10,0),$B547,$C547,$D547,$E547)*CS$6+CS547*CS$7&lt;CS$2,CS$3*CS$4,0)</f>
        <v>0</v>
      </c>
      <c r="GM547" s="0" t="n">
        <f aca="false">IF(CHOOSE(MATCH(CT$5,$B$10:$E$10,0),$B547,$C547,$D547,$E547)*CT$6+CT547*CT$7&lt;CT$2,CT$3*CT$4,0)</f>
        <v>0</v>
      </c>
      <c r="GN547" s="0" t="n">
        <f aca="false">IF(CHOOSE(MATCH(CU$5,$B$10:$E$10,0),$B547,$C547,$D547,$E547)*CU$6+CU547*CU$7&lt;CU$2,CU$3*CU$4,0)</f>
        <v>0</v>
      </c>
      <c r="GO547" s="0" t="n">
        <f aca="false">IF(CHOOSE(MATCH(CV$5,$B$10:$E$10,0),$B547,$C547,$D547,$E547)*CV$6+CV547*CV$7&lt;CV$2,CV$3*CV$4,0)</f>
        <v>0</v>
      </c>
      <c r="GP547" s="0" t="n">
        <f aca="false">IF(CHOOSE(MATCH(CW$5,$B$10:$E$10,0),$B547,$C547,$D547,$E547)*CW$6+CW547*CW$7&lt;CW$2,CW$3*CW$4,0)</f>
        <v>0</v>
      </c>
      <c r="GQ547" s="0" t="n">
        <f aca="false">IF(CHOOSE(MATCH(CX$5,$B$10:$E$10,0),$B547,$C547,$D547,$E547)*CX$6+CX547*CX$7&lt;CX$2,CX$3*CX$4,0)</f>
        <v>0</v>
      </c>
      <c r="GS547" s="0" t="n">
        <f aca="false">SUM(CZ547:GQ547)</f>
        <v>16</v>
      </c>
      <c r="GT547" s="0" t="n">
        <f aca="false">IF(GS547&gt;$GS$6,1,0)</f>
        <v>0</v>
      </c>
    </row>
    <row r="548" customFormat="false" ht="14" hidden="false" customHeight="false" outlineLevel="0" collapsed="false">
      <c r="A548" s="0" t="n">
        <v>538</v>
      </c>
      <c r="B548" s="0" t="n">
        <v>0.0109819148788681</v>
      </c>
      <c r="C548" s="0" t="n">
        <v>-1.06053407340126</v>
      </c>
      <c r="D548" s="0" t="n">
        <v>-0.244989439437907</v>
      </c>
      <c r="E548" s="0" t="n">
        <v>0.297950959993912</v>
      </c>
      <c r="G548" s="0" t="n">
        <v>0.822738002170809</v>
      </c>
      <c r="H548" s="0" t="n">
        <v>0.362795162800467</v>
      </c>
      <c r="I548" s="0" t="n">
        <v>2.68733856501058</v>
      </c>
      <c r="J548" s="0" t="n">
        <v>0.134236870508175</v>
      </c>
      <c r="K548" s="0" t="n">
        <v>0.238271695707226</v>
      </c>
      <c r="L548" s="0" t="n">
        <v>-1.23000518215122</v>
      </c>
      <c r="M548" s="0" t="n">
        <v>0.963054844760336</v>
      </c>
      <c r="N548" s="0" t="n">
        <v>0.896231995284325</v>
      </c>
      <c r="O548" s="0" t="n">
        <v>-1.71255123859737</v>
      </c>
      <c r="P548" s="0" t="n">
        <v>-0.158593138621654</v>
      </c>
      <c r="Q548" s="0" t="n">
        <v>0.502328703078092</v>
      </c>
      <c r="R548" s="0" t="n">
        <v>-1.29165073303739</v>
      </c>
      <c r="S548" s="0" t="n">
        <v>-0.189194224731182</v>
      </c>
      <c r="T548" s="0" t="n">
        <v>-1.12246198114008</v>
      </c>
      <c r="U548" s="0" t="n">
        <v>-0.0109014308691258</v>
      </c>
      <c r="V548" s="0" t="n">
        <v>0.963175352808321</v>
      </c>
      <c r="W548" s="0" t="n">
        <v>-0.268607891484862</v>
      </c>
      <c r="X548" s="0" t="n">
        <v>1.27751036416157</v>
      </c>
      <c r="Y548" s="0" t="n">
        <v>0.238508164329687</v>
      </c>
      <c r="Z548" s="0" t="n">
        <v>-1.88124431588221</v>
      </c>
      <c r="AA548" s="0" t="n">
        <v>-0.823274604044855</v>
      </c>
      <c r="AB548" s="0" t="n">
        <v>0.251041001320118</v>
      </c>
      <c r="AC548" s="0" t="n">
        <v>-1.5664136299165</v>
      </c>
      <c r="AD548" s="0" t="n">
        <v>-1.58574948727619</v>
      </c>
      <c r="AE548" s="0" t="n">
        <v>0.0833642843645066</v>
      </c>
      <c r="AF548" s="0" t="n">
        <v>-0.266228425971349</v>
      </c>
      <c r="AG548" s="0" t="n">
        <v>-0.453530901722843</v>
      </c>
      <c r="AH548" s="0" t="n">
        <v>-0.489783360535512</v>
      </c>
      <c r="AI548" s="0" t="n">
        <v>0.120662662084214</v>
      </c>
      <c r="AJ548" s="0" t="n">
        <v>-0.982950041361619</v>
      </c>
      <c r="AK548" s="0" t="n">
        <v>-1.2249665815034</v>
      </c>
      <c r="AL548" s="0" t="n">
        <v>-1.20370032163919</v>
      </c>
      <c r="AM548" s="0" t="n">
        <v>-0.26321799850848</v>
      </c>
      <c r="AN548" s="0" t="n">
        <v>0.43562863538682</v>
      </c>
      <c r="AO548" s="0" t="n">
        <v>3.84170562028885</v>
      </c>
      <c r="AP548" s="0" t="n">
        <v>0.141727696245653</v>
      </c>
      <c r="AQ548" s="0" t="n">
        <v>0.6667073648714</v>
      </c>
      <c r="AR548" s="0" t="n">
        <v>0.133927642309573</v>
      </c>
      <c r="AS548" s="0" t="n">
        <v>0.297592350761988</v>
      </c>
      <c r="AT548" s="0" t="n">
        <v>0.323361746268347</v>
      </c>
      <c r="AU548" s="0" t="n">
        <v>0.156734358824906</v>
      </c>
      <c r="AV548" s="0" t="n">
        <v>0.406039362133015</v>
      </c>
      <c r="AW548" s="0" t="n">
        <v>0.762104264140362</v>
      </c>
      <c r="AX548" s="0" t="n">
        <v>-0.331917817675276</v>
      </c>
      <c r="AY548" s="0" t="n">
        <v>0.629240730631864</v>
      </c>
      <c r="AZ548" s="0" t="n">
        <v>0.562988589081215</v>
      </c>
      <c r="BA548" s="0" t="n">
        <v>0.0885097506397869</v>
      </c>
      <c r="BB548" s="0" t="n">
        <v>-0.336124230670976</v>
      </c>
      <c r="BC548" s="0" t="n">
        <v>0.751713287172606</v>
      </c>
      <c r="BD548" s="0" t="n">
        <v>1.52352185978089</v>
      </c>
      <c r="BE548" s="0" t="n">
        <v>0.0837485458760057</v>
      </c>
      <c r="BF548" s="0" t="n">
        <v>-0.443295675722766</v>
      </c>
      <c r="BG548" s="0" t="n">
        <v>-0.980594450084027</v>
      </c>
      <c r="BH548" s="0" t="n">
        <v>0.128603687699069</v>
      </c>
      <c r="BI548" s="0" t="n">
        <v>0.126751729112584</v>
      </c>
      <c r="BJ548" s="0" t="n">
        <v>-1.61718617164297</v>
      </c>
      <c r="BK548" s="0" t="n">
        <v>0.20487277652137</v>
      </c>
      <c r="BL548" s="0" t="n">
        <v>0.77000322562526</v>
      </c>
      <c r="BM548" s="0" t="n">
        <v>0.428406110586366</v>
      </c>
      <c r="BN548" s="0" t="n">
        <v>0.187948216989753</v>
      </c>
      <c r="BO548" s="0" t="n">
        <v>0.279488858723198</v>
      </c>
      <c r="BP548" s="0" t="n">
        <v>-0.468846792500699</v>
      </c>
      <c r="BQ548" s="0" t="n">
        <v>1.55171164806234</v>
      </c>
      <c r="BR548" s="0" t="n">
        <v>0.65376980273868</v>
      </c>
      <c r="BS548" s="0" t="n">
        <v>-1.21835228128475</v>
      </c>
      <c r="BT548" s="0" t="n">
        <v>1.06083234641119</v>
      </c>
      <c r="BU548" s="0" t="n">
        <v>-2.13181920116767</v>
      </c>
      <c r="BV548" s="0" t="n">
        <v>-1.77739821083378</v>
      </c>
      <c r="BW548" s="0" t="n">
        <v>1.35825530378497</v>
      </c>
      <c r="BX548" s="0" t="n">
        <v>0.304075911117252</v>
      </c>
      <c r="BY548" s="0" t="n">
        <v>0.151547965288046</v>
      </c>
      <c r="BZ548" s="0" t="n">
        <v>1.21131279229303</v>
      </c>
      <c r="CA548" s="0" t="n">
        <v>1.80322786036413</v>
      </c>
      <c r="CB548" s="0" t="n">
        <v>0.108188942249399</v>
      </c>
      <c r="CC548" s="0" t="n">
        <v>1.43171291711042</v>
      </c>
      <c r="CD548" s="0" t="n">
        <v>-0.567385995964287</v>
      </c>
      <c r="CE548" s="0" t="n">
        <v>0.318689217237988</v>
      </c>
      <c r="CF548" s="0" t="n">
        <v>-1.89719685295131</v>
      </c>
      <c r="CG548" s="0" t="n">
        <v>1.78864866029471</v>
      </c>
      <c r="CH548" s="0" t="n">
        <v>1.97921508515719</v>
      </c>
      <c r="CI548" s="0" t="n">
        <v>-0.738887138140854</v>
      </c>
      <c r="CJ548" s="0" t="n">
        <v>1.13054284156533</v>
      </c>
      <c r="CK548" s="0" t="n">
        <v>-0.257837200479116</v>
      </c>
      <c r="CL548" s="0" t="n">
        <v>2.45006958721206</v>
      </c>
      <c r="CM548" s="0" t="n">
        <v>0.248437572736293</v>
      </c>
      <c r="CN548" s="0" t="n">
        <v>-0.366310359822819</v>
      </c>
      <c r="CO548" s="0" t="n">
        <v>0.33442347557866</v>
      </c>
      <c r="CP548" s="0" t="n">
        <v>0.962081685429439</v>
      </c>
      <c r="CQ548" s="0" t="n">
        <v>0.345121407008264</v>
      </c>
      <c r="CR548" s="0" t="n">
        <v>-1.36969902087003</v>
      </c>
      <c r="CS548" s="0" t="n">
        <v>-0.194570475287037</v>
      </c>
      <c r="CT548" s="0" t="n">
        <v>-1.71587998920586</v>
      </c>
      <c r="CU548" s="0" t="n">
        <v>0.491337459607166</v>
      </c>
      <c r="CV548" s="0" t="n">
        <v>0.0580564574192977</v>
      </c>
      <c r="CW548" s="0" t="n">
        <v>-0.408699634135701</v>
      </c>
      <c r="CX548" s="0" t="n">
        <v>0.0408999767387286</v>
      </c>
      <c r="CZ548" s="0" t="n">
        <f aca="false">IF(CHOOSE(MATCH(G$5,$B$10:$E$10,0),$B548,$C548,$D548,$E548)*G$6+G548*G$7&lt;G$2,G$3*G$4,0)</f>
        <v>0</v>
      </c>
      <c r="DA548" s="0" t="n">
        <f aca="false">IF(CHOOSE(MATCH(H$5,$B$10:$E$10,0),$B548,$C548,$D548,$E548)*H$6+H548*H$7&lt;H$2,H$3*H$4,0)</f>
        <v>0</v>
      </c>
      <c r="DB548" s="0" t="n">
        <f aca="false">IF(CHOOSE(MATCH(I$5,$B$10:$E$10,0),$B548,$C548,$D548,$E548)*I$6+I548*I$7&lt;I$2,I$3*I$4,0)</f>
        <v>0</v>
      </c>
      <c r="DC548" s="0" t="n">
        <f aca="false">IF(CHOOSE(MATCH(J$5,$B$10:$E$10,0),$B548,$C548,$D548,$E548)*J$6+J548*J$7&lt;J$2,J$3*J$4,0)</f>
        <v>0</v>
      </c>
      <c r="DD548" s="0" t="n">
        <f aca="false">IF(CHOOSE(MATCH(K$5,$B$10:$E$10,0),$B548,$C548,$D548,$E548)*K$6+K548*K$7&lt;K$2,K$3*K$4,0)</f>
        <v>0</v>
      </c>
      <c r="DE548" s="0" t="n">
        <f aca="false">IF(CHOOSE(MATCH(L$5,$B$10:$E$10,0),$B548,$C548,$D548,$E548)*L$6+L548*L$7&lt;L$2,L$3*L$4,0)</f>
        <v>0</v>
      </c>
      <c r="DF548" s="0" t="n">
        <f aca="false">IF(CHOOSE(MATCH(M$5,$B$10:$E$10,0),$B548,$C548,$D548,$E548)*M$6+M548*M$7&lt;M$2,M$3*M$4,0)</f>
        <v>0</v>
      </c>
      <c r="DG548" s="0" t="n">
        <f aca="false">IF(CHOOSE(MATCH(N$5,$B$10:$E$10,0),$B548,$C548,$D548,$E548)*N$6+N548*N$7&lt;N$2,N$3*N$4,0)</f>
        <v>0</v>
      </c>
      <c r="DH548" s="0" t="n">
        <f aca="false">IF(CHOOSE(MATCH(O$5,$B$10:$E$10,0),$B548,$C548,$D548,$E548)*O$6+O548*O$7&lt;O$2,O$3*O$4,0)</f>
        <v>0</v>
      </c>
      <c r="DI548" s="0" t="n">
        <f aca="false">IF(CHOOSE(MATCH(P$5,$B$10:$E$10,0),$B548,$C548,$D548,$E548)*P$6+P548*P$7&lt;P$2,P$3*P$4,0)</f>
        <v>0</v>
      </c>
      <c r="DJ548" s="0" t="n">
        <f aca="false">IF(CHOOSE(MATCH(Q$5,$B$10:$E$10,0),$B548,$C548,$D548,$E548)*Q$6+Q548*Q$7&lt;Q$2,Q$3*Q$4,0)</f>
        <v>0</v>
      </c>
      <c r="DK548" s="0" t="n">
        <f aca="false">IF(CHOOSE(MATCH(R$5,$B$10:$E$10,0),$B548,$C548,$D548,$E548)*R$6+R548*R$7&lt;R$2,R$3*R$4,0)</f>
        <v>0</v>
      </c>
      <c r="DL548" s="0" t="n">
        <f aca="false">IF(CHOOSE(MATCH(S$5,$B$10:$E$10,0),$B548,$C548,$D548,$E548)*S$6+S548*S$7&lt;S$2,S$3*S$4,0)</f>
        <v>0</v>
      </c>
      <c r="DM548" s="0" t="n">
        <f aca="false">IF(CHOOSE(MATCH(T$5,$B$10:$E$10,0),$B548,$C548,$D548,$E548)*T$6+T548*T$7&lt;T$2,T$3*T$4,0)</f>
        <v>0</v>
      </c>
      <c r="DN548" s="0" t="n">
        <f aca="false">IF(CHOOSE(MATCH(U$5,$B$10:$E$10,0),$B548,$C548,$D548,$E548)*U$6+U548*U$7&lt;U$2,U$3*U$4,0)</f>
        <v>0</v>
      </c>
      <c r="DO548" s="0" t="n">
        <f aca="false">IF(CHOOSE(MATCH(V$5,$B$10:$E$10,0),$B548,$C548,$D548,$E548)*V$6+V548*V$7&lt;V$2,V$3*V$4,0)</f>
        <v>0</v>
      </c>
      <c r="DP548" s="0" t="n">
        <f aca="false">IF(CHOOSE(MATCH(W$5,$B$10:$E$10,0),$B548,$C548,$D548,$E548)*W$6+W548*W$7&lt;W$2,W$3*W$4,0)</f>
        <v>0</v>
      </c>
      <c r="DQ548" s="0" t="n">
        <f aca="false">IF(CHOOSE(MATCH(X$5,$B$10:$E$10,0),$B548,$C548,$D548,$E548)*X$6+X548*X$7&lt;X$2,X$3*X$4,0)</f>
        <v>0</v>
      </c>
      <c r="DR548" s="0" t="n">
        <f aca="false">IF(CHOOSE(MATCH(Y$5,$B$10:$E$10,0),$B548,$C548,$D548,$E548)*Y$6+Y548*Y$7&lt;Y$2,Y$3*Y$4,0)</f>
        <v>0</v>
      </c>
      <c r="DS548" s="0" t="n">
        <f aca="false">IF(CHOOSE(MATCH(Z$5,$B$10:$E$10,0),$B548,$C548,$D548,$E548)*Z$6+Z548*Z$7&lt;Z$2,Z$3*Z$4,0)</f>
        <v>0</v>
      </c>
      <c r="DT548" s="0" t="n">
        <f aca="false">IF(CHOOSE(MATCH(AA$5,$B$10:$E$10,0),$B548,$C548,$D548,$E548)*AA$6+AA548*AA$7&lt;AA$2,AA$3*AA$4,0)</f>
        <v>0</v>
      </c>
      <c r="DU548" s="0" t="n">
        <f aca="false">IF(CHOOSE(MATCH(AB$5,$B$10:$E$10,0),$B548,$C548,$D548,$E548)*AB$6+AB548*AB$7&lt;AB$2,AB$3*AB$4,0)</f>
        <v>0</v>
      </c>
      <c r="DV548" s="0" t="n">
        <f aca="false">IF(CHOOSE(MATCH(AC$5,$B$10:$E$10,0),$B548,$C548,$D548,$E548)*AC$6+AC548*AC$7&lt;AC$2,AC$3*AC$4,0)</f>
        <v>0</v>
      </c>
      <c r="DW548" s="0" t="n">
        <f aca="false">IF(CHOOSE(MATCH(AD$5,$B$10:$E$10,0),$B548,$C548,$D548,$E548)*AD$6+AD548*AD$7&lt;AD$2,AD$3*AD$4,0)</f>
        <v>0</v>
      </c>
      <c r="DX548" s="0" t="n">
        <f aca="false">IF(CHOOSE(MATCH(AE$5,$B$10:$E$10,0),$B548,$C548,$D548,$E548)*AE$6+AE548*AE$7&lt;AE$2,AE$3*AE$4,0)</f>
        <v>0</v>
      </c>
      <c r="DY548" s="0" t="n">
        <f aca="false">IF(CHOOSE(MATCH(AF$5,$B$10:$E$10,0),$B548,$C548,$D548,$E548)*AF$6+AF548*AF$7&lt;AF$2,AF$3*AF$4,0)</f>
        <v>0</v>
      </c>
      <c r="DZ548" s="0" t="n">
        <f aca="false">IF(CHOOSE(MATCH(AG$5,$B$10:$E$10,0),$B548,$C548,$D548,$E548)*AG$6+AG548*AG$7&lt;AG$2,AG$3*AG$4,0)</f>
        <v>0</v>
      </c>
      <c r="EA548" s="0" t="n">
        <f aca="false">IF(CHOOSE(MATCH(AH$5,$B$10:$E$10,0),$B548,$C548,$D548,$E548)*AH$6+AH548*AH$7&lt;AH$2,AH$3*AH$4,0)</f>
        <v>0</v>
      </c>
      <c r="EB548" s="0" t="n">
        <f aca="false">IF(CHOOSE(MATCH(AI$5,$B$10:$E$10,0),$B548,$C548,$D548,$E548)*AI$6+AI548*AI$7&lt;AI$2,AI$3*AI$4,0)</f>
        <v>0</v>
      </c>
      <c r="EC548" s="0" t="n">
        <f aca="false">IF(CHOOSE(MATCH(AJ$5,$B$10:$E$10,0),$B548,$C548,$D548,$E548)*AJ$6+AJ548*AJ$7&lt;AJ$2,AJ$3*AJ$4,0)</f>
        <v>0</v>
      </c>
      <c r="ED548" s="0" t="n">
        <f aca="false">IF(CHOOSE(MATCH(AK$5,$B$10:$E$10,0),$B548,$C548,$D548,$E548)*AK$6+AK548*AK$7&lt;AK$2,AK$3*AK$4,0)</f>
        <v>0</v>
      </c>
      <c r="EE548" s="0" t="n">
        <f aca="false">IF(CHOOSE(MATCH(AL$5,$B$10:$E$10,0),$B548,$C548,$D548,$E548)*AL$6+AL548*AL$7&lt;AL$2,AL$3*AL$4,0)</f>
        <v>0</v>
      </c>
      <c r="EF548" s="0" t="n">
        <f aca="false">IF(CHOOSE(MATCH(AM$5,$B$10:$E$10,0),$B548,$C548,$D548,$E548)*AM$6+AM548*AM$7&lt;AM$2,AM$3*AM$4,0)</f>
        <v>0</v>
      </c>
      <c r="EG548" s="0" t="n">
        <f aca="false">IF(CHOOSE(MATCH(AN$5,$B$10:$E$10,0),$B548,$C548,$D548,$E548)*AN$6+AN548*AN$7&lt;AN$2,AN$3*AN$4,0)</f>
        <v>0</v>
      </c>
      <c r="EH548" s="0" t="n">
        <f aca="false">IF(CHOOSE(MATCH(AO$5,$B$10:$E$10,0),$B548,$C548,$D548,$E548)*AO$6+AO548*AO$7&lt;AO$2,AO$3*AO$4,0)</f>
        <v>0</v>
      </c>
      <c r="EI548" s="0" t="n">
        <f aca="false">IF(CHOOSE(MATCH(AP$5,$B$10:$E$10,0),$B548,$C548,$D548,$E548)*AP$6+AP548*AP$7&lt;AP$2,AP$3*AP$4,0)</f>
        <v>0</v>
      </c>
      <c r="EJ548" s="0" t="n">
        <f aca="false">IF(CHOOSE(MATCH(AQ$5,$B$10:$E$10,0),$B548,$C548,$D548,$E548)*AQ$6+AQ548*AQ$7&lt;AQ$2,AQ$3*AQ$4,0)</f>
        <v>0</v>
      </c>
      <c r="EK548" s="0" t="n">
        <f aca="false">IF(CHOOSE(MATCH(AR$5,$B$10:$E$10,0),$B548,$C548,$D548,$E548)*AR$6+AR548*AR$7&lt;AR$2,AR$3*AR$4,0)</f>
        <v>0</v>
      </c>
      <c r="EL548" s="0" t="n">
        <f aca="false">IF(CHOOSE(MATCH(AS$5,$B$10:$E$10,0),$B548,$C548,$D548,$E548)*AS$6+AS548*AS$7&lt;AS$2,AS$3*AS$4,0)</f>
        <v>0</v>
      </c>
      <c r="EM548" s="0" t="n">
        <f aca="false">IF(CHOOSE(MATCH(AT$5,$B$10:$E$10,0),$B548,$C548,$D548,$E548)*AT$6+AT548*AT$7&lt;AT$2,AT$3*AT$4,0)</f>
        <v>0</v>
      </c>
      <c r="EN548" s="0" t="n">
        <f aca="false">IF(CHOOSE(MATCH(AU$5,$B$10:$E$10,0),$B548,$C548,$D548,$E548)*AU$6+AU548*AU$7&lt;AU$2,AU$3*AU$4,0)</f>
        <v>0</v>
      </c>
      <c r="EO548" s="0" t="n">
        <f aca="false">IF(CHOOSE(MATCH(AV$5,$B$10:$E$10,0),$B548,$C548,$D548,$E548)*AV$6+AV548*AV$7&lt;AV$2,AV$3*AV$4,0)</f>
        <v>0</v>
      </c>
      <c r="EP548" s="0" t="n">
        <f aca="false">IF(CHOOSE(MATCH(AW$5,$B$10:$E$10,0),$B548,$C548,$D548,$E548)*AW$6+AW548*AW$7&lt;AW$2,AW$3*AW$4,0)</f>
        <v>0</v>
      </c>
      <c r="EQ548" s="0" t="n">
        <f aca="false">IF(CHOOSE(MATCH(AX$5,$B$10:$E$10,0),$B548,$C548,$D548,$E548)*AX$6+AX548*AX$7&lt;AX$2,AX$3*AX$4,0)</f>
        <v>0</v>
      </c>
      <c r="ER548" s="0" t="n">
        <f aca="false">IF(CHOOSE(MATCH(AY$5,$B$10:$E$10,0),$B548,$C548,$D548,$E548)*AY$6+AY548*AY$7&lt;AY$2,AY$3*AY$4,0)</f>
        <v>0</v>
      </c>
      <c r="ES548" s="0" t="n">
        <f aca="false">IF(CHOOSE(MATCH(AZ$5,$B$10:$E$10,0),$B548,$C548,$D548,$E548)*AZ$6+AZ548*AZ$7&lt;AZ$2,AZ$3*AZ$4,0)</f>
        <v>0</v>
      </c>
      <c r="ET548" s="0" t="n">
        <f aca="false">IF(CHOOSE(MATCH(BA$5,$B$10:$E$10,0),$B548,$C548,$D548,$E548)*BA$6+BA548*BA$7&lt;BA$2,BA$3*BA$4,0)</f>
        <v>0</v>
      </c>
      <c r="EU548" s="0" t="n">
        <f aca="false">IF(CHOOSE(MATCH(BB$5,$B$10:$E$10,0),$B548,$C548,$D548,$E548)*BB$6+BB548*BB$7&lt;BB$2,BB$3*BB$4,0)</f>
        <v>0</v>
      </c>
      <c r="EV548" s="0" t="n">
        <f aca="false">IF(CHOOSE(MATCH(BC$5,$B$10:$E$10,0),$B548,$C548,$D548,$E548)*BC$6+BC548*BC$7&lt;BC$2,BC$3*BC$4,0)</f>
        <v>0</v>
      </c>
      <c r="EW548" s="0" t="n">
        <f aca="false">IF(CHOOSE(MATCH(BD$5,$B$10:$E$10,0),$B548,$C548,$D548,$E548)*BD$6+BD548*BD$7&lt;BD$2,BD$3*BD$4,0)</f>
        <v>0</v>
      </c>
      <c r="EX548" s="0" t="n">
        <f aca="false">IF(CHOOSE(MATCH(BE$5,$B$10:$E$10,0),$B548,$C548,$D548,$E548)*BE$6+BE548*BE$7&lt;BE$2,BE$3*BE$4,0)</f>
        <v>0</v>
      </c>
      <c r="EY548" s="0" t="n">
        <f aca="false">IF(CHOOSE(MATCH(BF$5,$B$10:$E$10,0),$B548,$C548,$D548,$E548)*BF$6+BF548*BF$7&lt;BF$2,BF$3*BF$4,0)</f>
        <v>0</v>
      </c>
      <c r="EZ548" s="0" t="n">
        <f aca="false">IF(CHOOSE(MATCH(BG$5,$B$10:$E$10,0),$B548,$C548,$D548,$E548)*BG$6+BG548*BG$7&lt;BG$2,BG$3*BG$4,0)</f>
        <v>0</v>
      </c>
      <c r="FA548" s="0" t="n">
        <f aca="false">IF(CHOOSE(MATCH(BH$5,$B$10:$E$10,0),$B548,$C548,$D548,$E548)*BH$6+BH548*BH$7&lt;BH$2,BH$3*BH$4,0)</f>
        <v>0</v>
      </c>
      <c r="FB548" s="0" t="n">
        <f aca="false">IF(CHOOSE(MATCH(BI$5,$B$10:$E$10,0),$B548,$C548,$D548,$E548)*BI$6+BI548*BI$7&lt;BI$2,BI$3*BI$4,0)</f>
        <v>0</v>
      </c>
      <c r="FC548" s="0" t="n">
        <f aca="false">IF(CHOOSE(MATCH(BJ$5,$B$10:$E$10,0),$B548,$C548,$D548,$E548)*BJ$6+BJ548*BJ$7&lt;BJ$2,BJ$3*BJ$4,0)</f>
        <v>0</v>
      </c>
      <c r="FD548" s="0" t="n">
        <f aca="false">IF(CHOOSE(MATCH(BK$5,$B$10:$E$10,0),$B548,$C548,$D548,$E548)*BK$6+BK548*BK$7&lt;BK$2,BK$3*BK$4,0)</f>
        <v>0</v>
      </c>
      <c r="FE548" s="0" t="n">
        <f aca="false">IF(CHOOSE(MATCH(BL$5,$B$10:$E$10,0),$B548,$C548,$D548,$E548)*BL$6+BL548*BL$7&lt;BL$2,BL$3*BL$4,0)</f>
        <v>0</v>
      </c>
      <c r="FF548" s="0" t="n">
        <f aca="false">IF(CHOOSE(MATCH(BM$5,$B$10:$E$10,0),$B548,$C548,$D548,$E548)*BM$6+BM548*BM$7&lt;BM$2,BM$3*BM$4,0)</f>
        <v>0</v>
      </c>
      <c r="FG548" s="0" t="n">
        <f aca="false">IF(CHOOSE(MATCH(BN$5,$B$10:$E$10,0),$B548,$C548,$D548,$E548)*BN$6+BN548*BN$7&lt;BN$2,BN$3*BN$4,0)</f>
        <v>0</v>
      </c>
      <c r="FH548" s="0" t="n">
        <f aca="false">IF(CHOOSE(MATCH(BO$5,$B$10:$E$10,0),$B548,$C548,$D548,$E548)*BO$6+BO548*BO$7&lt;BO$2,BO$3*BO$4,0)</f>
        <v>0</v>
      </c>
      <c r="FI548" s="0" t="n">
        <f aca="false">IF(CHOOSE(MATCH(BP$5,$B$10:$E$10,0),$B548,$C548,$D548,$E548)*BP$6+BP548*BP$7&lt;BP$2,BP$3*BP$4,0)</f>
        <v>0</v>
      </c>
      <c r="FJ548" s="0" t="n">
        <f aca="false">IF(CHOOSE(MATCH(BQ$5,$B$10:$E$10,0),$B548,$C548,$D548,$E548)*BQ$6+BQ548*BQ$7&lt;BQ$2,BQ$3*BQ$4,0)</f>
        <v>0</v>
      </c>
      <c r="FK548" s="0" t="n">
        <f aca="false">IF(CHOOSE(MATCH(BR$5,$B$10:$E$10,0),$B548,$C548,$D548,$E548)*BR$6+BR548*BR$7&lt;BR$2,BR$3*BR$4,0)</f>
        <v>0</v>
      </c>
      <c r="FL548" s="0" t="n">
        <f aca="false">IF(CHOOSE(MATCH(BS$5,$B$10:$E$10,0),$B548,$C548,$D548,$E548)*BS$6+BS548*BS$7&lt;BS$2,BS$3*BS$4,0)</f>
        <v>0</v>
      </c>
      <c r="FM548" s="0" t="n">
        <f aca="false">IF(CHOOSE(MATCH(BT$5,$B$10:$E$10,0),$B548,$C548,$D548,$E548)*BT$6+BT548*BT$7&lt;BT$2,BT$3*BT$4,0)</f>
        <v>0</v>
      </c>
      <c r="FN548" s="0" t="n">
        <f aca="false">IF(CHOOSE(MATCH(BU$5,$B$10:$E$10,0),$B548,$C548,$D548,$E548)*BU$6+BU548*BU$7&lt;BU$2,BU$3*BU$4,0)</f>
        <v>0</v>
      </c>
      <c r="FO548" s="0" t="n">
        <f aca="false">IF(CHOOSE(MATCH(BV$5,$B$10:$E$10,0),$B548,$C548,$D548,$E548)*BV$6+BV548*BV$7&lt;BV$2,BV$3*BV$4,0)</f>
        <v>0</v>
      </c>
      <c r="FP548" s="0" t="n">
        <f aca="false">IF(CHOOSE(MATCH(BW$5,$B$10:$E$10,0),$B548,$C548,$D548,$E548)*BW$6+BW548*BW$7&lt;BW$2,BW$3*BW$4,0)</f>
        <v>0</v>
      </c>
      <c r="FQ548" s="0" t="n">
        <f aca="false">IF(CHOOSE(MATCH(BX$5,$B$10:$E$10,0),$B548,$C548,$D548,$E548)*BX$6+BX548*BX$7&lt;BX$2,BX$3*BX$4,0)</f>
        <v>0</v>
      </c>
      <c r="FR548" s="0" t="n">
        <f aca="false">IF(CHOOSE(MATCH(BY$5,$B$10:$E$10,0),$B548,$C548,$D548,$E548)*BY$6+BY548*BY$7&lt;BY$2,BY$3*BY$4,0)</f>
        <v>0</v>
      </c>
      <c r="FS548" s="0" t="n">
        <f aca="false">IF(CHOOSE(MATCH(BZ$5,$B$10:$E$10,0),$B548,$C548,$D548,$E548)*BZ$6+BZ548*BZ$7&lt;BZ$2,BZ$3*BZ$4,0)</f>
        <v>0</v>
      </c>
      <c r="FT548" s="0" t="n">
        <f aca="false">IF(CHOOSE(MATCH(CA$5,$B$10:$E$10,0),$B548,$C548,$D548,$E548)*CA$6+CA548*CA$7&lt;CA$2,CA$3*CA$4,0)</f>
        <v>0</v>
      </c>
      <c r="FU548" s="0" t="n">
        <f aca="false">IF(CHOOSE(MATCH(CB$5,$B$10:$E$10,0),$B548,$C548,$D548,$E548)*CB$6+CB548*CB$7&lt;CB$2,CB$3*CB$4,0)</f>
        <v>0</v>
      </c>
      <c r="FV548" s="0" t="n">
        <f aca="false">IF(CHOOSE(MATCH(CC$5,$B$10:$E$10,0),$B548,$C548,$D548,$E548)*CC$6+CC548*CC$7&lt;CC$2,CC$3*CC$4,0)</f>
        <v>0</v>
      </c>
      <c r="FW548" s="0" t="n">
        <f aca="false">IF(CHOOSE(MATCH(CD$5,$B$10:$E$10,0),$B548,$C548,$D548,$E548)*CD$6+CD548*CD$7&lt;CD$2,CD$3*CD$4,0)</f>
        <v>0</v>
      </c>
      <c r="FX548" s="0" t="n">
        <f aca="false">IF(CHOOSE(MATCH(CE$5,$B$10:$E$10,0),$B548,$C548,$D548,$E548)*CE$6+CE548*CE$7&lt;CE$2,CE$3*CE$4,0)</f>
        <v>0</v>
      </c>
      <c r="FY548" s="0" t="n">
        <f aca="false">IF(CHOOSE(MATCH(CF$5,$B$10:$E$10,0),$B548,$C548,$D548,$E548)*CF$6+CF548*CF$7&lt;CF$2,CF$3*CF$4,0)</f>
        <v>0</v>
      </c>
      <c r="FZ548" s="0" t="n">
        <f aca="false">IF(CHOOSE(MATCH(CG$5,$B$10:$E$10,0),$B548,$C548,$D548,$E548)*CG$6+CG548*CG$7&lt;CG$2,CG$3*CG$4,0)</f>
        <v>0</v>
      </c>
      <c r="GA548" s="0" t="n">
        <f aca="false">IF(CHOOSE(MATCH(CH$5,$B$10:$E$10,0),$B548,$C548,$D548,$E548)*CH$6+CH548*CH$7&lt;CH$2,CH$3*CH$4,0)</f>
        <v>0</v>
      </c>
      <c r="GB548" s="0" t="n">
        <f aca="false">IF(CHOOSE(MATCH(CI$5,$B$10:$E$10,0),$B548,$C548,$D548,$E548)*CI$6+CI548*CI$7&lt;CI$2,CI$3*CI$4,0)</f>
        <v>0</v>
      </c>
      <c r="GC548" s="0" t="n">
        <f aca="false">IF(CHOOSE(MATCH(CJ$5,$B$10:$E$10,0),$B548,$C548,$D548,$E548)*CJ$6+CJ548*CJ$7&lt;CJ$2,CJ$3*CJ$4,0)</f>
        <v>0</v>
      </c>
      <c r="GD548" s="0" t="n">
        <f aca="false">IF(CHOOSE(MATCH(CK$5,$B$10:$E$10,0),$B548,$C548,$D548,$E548)*CK$6+CK548*CK$7&lt;CK$2,CK$3*CK$4,0)</f>
        <v>0</v>
      </c>
      <c r="GE548" s="0" t="n">
        <f aca="false">IF(CHOOSE(MATCH(CL$5,$B$10:$E$10,0),$B548,$C548,$D548,$E548)*CL$6+CL548*CL$7&lt;CL$2,CL$3*CL$4,0)</f>
        <v>0</v>
      </c>
      <c r="GF548" s="0" t="n">
        <f aca="false">IF(CHOOSE(MATCH(CM$5,$B$10:$E$10,0),$B548,$C548,$D548,$E548)*CM$6+CM548*CM$7&lt;CM$2,CM$3*CM$4,0)</f>
        <v>0</v>
      </c>
      <c r="GG548" s="0" t="n">
        <f aca="false">IF(CHOOSE(MATCH(CN$5,$B$10:$E$10,0),$B548,$C548,$D548,$E548)*CN$6+CN548*CN$7&lt;CN$2,CN$3*CN$4,0)</f>
        <v>0</v>
      </c>
      <c r="GH548" s="0" t="n">
        <f aca="false">IF(CHOOSE(MATCH(CO$5,$B$10:$E$10,0),$B548,$C548,$D548,$E548)*CO$6+CO548*CO$7&lt;CO$2,CO$3*CO$4,0)</f>
        <v>0</v>
      </c>
      <c r="GI548" s="0" t="n">
        <f aca="false">IF(CHOOSE(MATCH(CP$5,$B$10:$E$10,0),$B548,$C548,$D548,$E548)*CP$6+CP548*CP$7&lt;CP$2,CP$3*CP$4,0)</f>
        <v>0</v>
      </c>
      <c r="GJ548" s="0" t="n">
        <f aca="false">IF(CHOOSE(MATCH(CQ$5,$B$10:$E$10,0),$B548,$C548,$D548,$E548)*CQ$6+CQ548*CQ$7&lt;CQ$2,CQ$3*CQ$4,0)</f>
        <v>0</v>
      </c>
      <c r="GK548" s="0" t="n">
        <f aca="false">IF(CHOOSE(MATCH(CR$5,$B$10:$E$10,0),$B548,$C548,$D548,$E548)*CR$6+CR548*CR$7&lt;CR$2,CR$3*CR$4,0)</f>
        <v>0</v>
      </c>
      <c r="GL548" s="0" t="n">
        <f aca="false">IF(CHOOSE(MATCH(CS$5,$B$10:$E$10,0),$B548,$C548,$D548,$E548)*CS$6+CS548*CS$7&lt;CS$2,CS$3*CS$4,0)</f>
        <v>0</v>
      </c>
      <c r="GM548" s="0" t="n">
        <f aca="false">IF(CHOOSE(MATCH(CT$5,$B$10:$E$10,0),$B548,$C548,$D548,$E548)*CT$6+CT548*CT$7&lt;CT$2,CT$3*CT$4,0)</f>
        <v>0</v>
      </c>
      <c r="GN548" s="0" t="n">
        <f aca="false">IF(CHOOSE(MATCH(CU$5,$B$10:$E$10,0),$B548,$C548,$D548,$E548)*CU$6+CU548*CU$7&lt;CU$2,CU$3*CU$4,0)</f>
        <v>0</v>
      </c>
      <c r="GO548" s="0" t="n">
        <f aca="false">IF(CHOOSE(MATCH(CV$5,$B$10:$E$10,0),$B548,$C548,$D548,$E548)*CV$6+CV548*CV$7&lt;CV$2,CV$3*CV$4,0)</f>
        <v>0</v>
      </c>
      <c r="GP548" s="0" t="n">
        <f aca="false">IF(CHOOSE(MATCH(CW$5,$B$10:$E$10,0),$B548,$C548,$D548,$E548)*CW$6+CW548*CW$7&lt;CW$2,CW$3*CW$4,0)</f>
        <v>0</v>
      </c>
      <c r="GQ548" s="0" t="n">
        <f aca="false">IF(CHOOSE(MATCH(CX$5,$B$10:$E$10,0),$B548,$C548,$D548,$E548)*CX$6+CX548*CX$7&lt;CX$2,CX$3*CX$4,0)</f>
        <v>0</v>
      </c>
      <c r="GS548" s="0" t="n">
        <f aca="false">SUM(CZ548:GQ548)</f>
        <v>0</v>
      </c>
      <c r="GT548" s="0" t="n">
        <f aca="false">IF(GS548&gt;$GS$6,1,0)</f>
        <v>0</v>
      </c>
    </row>
    <row r="549" customFormat="false" ht="14" hidden="false" customHeight="false" outlineLevel="0" collapsed="false">
      <c r="A549" s="0" t="n">
        <v>539</v>
      </c>
      <c r="B549" s="0" t="n">
        <v>-1.4321582660268</v>
      </c>
      <c r="C549" s="0" t="n">
        <v>-0.506265634331081</v>
      </c>
      <c r="D549" s="0" t="n">
        <v>1.6658535830052</v>
      </c>
      <c r="E549" s="0" t="n">
        <v>-1.29734172806425</v>
      </c>
      <c r="G549" s="0" t="n">
        <v>0.882259882928338</v>
      </c>
      <c r="H549" s="0" t="n">
        <v>1.00298848337843</v>
      </c>
      <c r="I549" s="0" t="n">
        <v>-0.306961283058627</v>
      </c>
      <c r="J549" s="0" t="n">
        <v>-0.681300207361346</v>
      </c>
      <c r="K549" s="0" t="n">
        <v>0.225776375373243</v>
      </c>
      <c r="L549" s="0" t="n">
        <v>-1.55349880515132</v>
      </c>
      <c r="M549" s="0" t="n">
        <v>0.399817281504511</v>
      </c>
      <c r="N549" s="0" t="n">
        <v>1.1059546523029</v>
      </c>
      <c r="O549" s="0" t="n">
        <v>0.496609118272318</v>
      </c>
      <c r="P549" s="0" t="n">
        <v>-2.02697265194729</v>
      </c>
      <c r="Q549" s="0" t="n">
        <v>0.250804532697657</v>
      </c>
      <c r="R549" s="0" t="n">
        <v>0.512509359396063</v>
      </c>
      <c r="S549" s="0" t="n">
        <v>0.800828274805099</v>
      </c>
      <c r="T549" s="0" t="n">
        <v>-0.693507899995893</v>
      </c>
      <c r="U549" s="0" t="n">
        <v>0.0765351160225691</v>
      </c>
      <c r="V549" s="0" t="n">
        <v>0.389810566048254</v>
      </c>
      <c r="W549" s="0" t="n">
        <v>-1.9868639355991</v>
      </c>
      <c r="X549" s="0" t="n">
        <v>-0.952645677898545</v>
      </c>
      <c r="Y549" s="0" t="n">
        <v>-1.77702531800605</v>
      </c>
      <c r="Z549" s="0" t="n">
        <v>0.599491158936871</v>
      </c>
      <c r="AA549" s="0" t="n">
        <v>0.382887037631008</v>
      </c>
      <c r="AB549" s="0" t="n">
        <v>1.02447302197106</v>
      </c>
      <c r="AC549" s="0" t="n">
        <v>-1.56069745571585</v>
      </c>
      <c r="AD549" s="0" t="n">
        <v>-0.341227632816299</v>
      </c>
      <c r="AE549" s="0" t="n">
        <v>-1.94309905054979</v>
      </c>
      <c r="AF549" s="0" t="n">
        <v>0.174806018549134</v>
      </c>
      <c r="AG549" s="0" t="n">
        <v>-1.41924374474911</v>
      </c>
      <c r="AH549" s="0" t="n">
        <v>0.0570605607208563</v>
      </c>
      <c r="AI549" s="0" t="n">
        <v>0.300792635243852</v>
      </c>
      <c r="AJ549" s="0" t="n">
        <v>0.0449585968453903</v>
      </c>
      <c r="AK549" s="0" t="n">
        <v>-0.433190052717691</v>
      </c>
      <c r="AL549" s="0" t="n">
        <v>0.338876589012216</v>
      </c>
      <c r="AM549" s="0" t="n">
        <v>-1.05108028947143</v>
      </c>
      <c r="AN549" s="0" t="n">
        <v>1.42555563797941</v>
      </c>
      <c r="AO549" s="0" t="n">
        <v>-0.117735226012883</v>
      </c>
      <c r="AP549" s="0" t="n">
        <v>-0.404047568736132</v>
      </c>
      <c r="AQ549" s="0" t="n">
        <v>0.144896148412954</v>
      </c>
      <c r="AR549" s="0" t="n">
        <v>0.785219071985921</v>
      </c>
      <c r="AS549" s="0" t="n">
        <v>-0.184056716534542</v>
      </c>
      <c r="AT549" s="0" t="n">
        <v>-0.711522716301261</v>
      </c>
      <c r="AU549" s="0" t="n">
        <v>1.77480615093373</v>
      </c>
      <c r="AV549" s="0" t="n">
        <v>0.458284148407984</v>
      </c>
      <c r="AW549" s="0" t="n">
        <v>-0.525287759955972</v>
      </c>
      <c r="AX549" s="0" t="n">
        <v>-0.358876377504203</v>
      </c>
      <c r="AY549" s="0" t="n">
        <v>-0.837094376038294</v>
      </c>
      <c r="AZ549" s="0" t="n">
        <v>0.47072489905986</v>
      </c>
      <c r="BA549" s="0" t="n">
        <v>0.049706159188645</v>
      </c>
      <c r="BB549" s="0" t="n">
        <v>0.833515514386818</v>
      </c>
      <c r="BC549" s="0" t="n">
        <v>-0.853938217915129</v>
      </c>
      <c r="BD549" s="0" t="n">
        <v>1.72834916156717</v>
      </c>
      <c r="BE549" s="0" t="n">
        <v>-0.434115463576745</v>
      </c>
      <c r="BF549" s="0" t="n">
        <v>-1.09599795905524</v>
      </c>
      <c r="BG549" s="0" t="n">
        <v>0.635968717688229</v>
      </c>
      <c r="BH549" s="0" t="n">
        <v>-2.40634108195081</v>
      </c>
      <c r="BI549" s="0" t="n">
        <v>-1.14677959572873</v>
      </c>
      <c r="BJ549" s="0" t="n">
        <v>-1.80478309630416</v>
      </c>
      <c r="BK549" s="0" t="n">
        <v>1.11147073766915</v>
      </c>
      <c r="BL549" s="0" t="n">
        <v>-1.06432935353951</v>
      </c>
      <c r="BM549" s="0" t="n">
        <v>-1.06298330138088</v>
      </c>
      <c r="BN549" s="0" t="n">
        <v>0.596838845012826</v>
      </c>
      <c r="BO549" s="0" t="n">
        <v>0.0401337274524849</v>
      </c>
      <c r="BP549" s="0" t="n">
        <v>-0.825639290269464</v>
      </c>
      <c r="BQ549" s="0" t="n">
        <v>-0.0981140146905091</v>
      </c>
      <c r="BR549" s="0" t="n">
        <v>0.518974729857291</v>
      </c>
      <c r="BS549" s="0" t="n">
        <v>0.127600969790365</v>
      </c>
      <c r="BT549" s="0" t="n">
        <v>-1.64762695931131</v>
      </c>
      <c r="BU549" s="0" t="n">
        <v>0.340821770805633</v>
      </c>
      <c r="BV549" s="0" t="n">
        <v>-0.289046511170454</v>
      </c>
      <c r="BW549" s="0" t="n">
        <v>1.17194758786354</v>
      </c>
      <c r="BX549" s="0" t="n">
        <v>1.05882008938352</v>
      </c>
      <c r="BY549" s="0" t="n">
        <v>1.48395429278025</v>
      </c>
      <c r="BZ549" s="0" t="n">
        <v>-1.35537447931711</v>
      </c>
      <c r="CA549" s="0" t="n">
        <v>0.781578819442075</v>
      </c>
      <c r="CB549" s="0" t="n">
        <v>0.672641817800468</v>
      </c>
      <c r="CC549" s="0" t="n">
        <v>0.137092683871742</v>
      </c>
      <c r="CD549" s="0" t="n">
        <v>1.56797796080355</v>
      </c>
      <c r="CE549" s="0" t="n">
        <v>-1.17073341243668</v>
      </c>
      <c r="CF549" s="0" t="n">
        <v>0.911193183128489</v>
      </c>
      <c r="CG549" s="0" t="n">
        <v>0.658228600514121</v>
      </c>
      <c r="CH549" s="0" t="n">
        <v>-0.762001945986413</v>
      </c>
      <c r="CI549" s="0" t="n">
        <v>0.183512156581855</v>
      </c>
      <c r="CJ549" s="0" t="n">
        <v>-2.21627487917431</v>
      </c>
      <c r="CK549" s="0" t="n">
        <v>-0.868569713929901</v>
      </c>
      <c r="CL549" s="0" t="n">
        <v>0.648474269837607</v>
      </c>
      <c r="CM549" s="0" t="n">
        <v>0.166035079018911</v>
      </c>
      <c r="CN549" s="0" t="n">
        <v>2.11006408790126</v>
      </c>
      <c r="CO549" s="0" t="n">
        <v>0.390141394746024</v>
      </c>
      <c r="CP549" s="0" t="n">
        <v>0.317724015985732</v>
      </c>
      <c r="CQ549" s="0" t="n">
        <v>-1.63439381140051</v>
      </c>
      <c r="CR549" s="0" t="n">
        <v>-0.314346380037023</v>
      </c>
      <c r="CS549" s="0" t="n">
        <v>-0.974182512436528</v>
      </c>
      <c r="CT549" s="0" t="n">
        <v>-0.624028189122328</v>
      </c>
      <c r="CU549" s="0" t="n">
        <v>0.770414771977812</v>
      </c>
      <c r="CV549" s="0" t="n">
        <v>0.357979388354579</v>
      </c>
      <c r="CW549" s="0" t="n">
        <v>0.863894911162788</v>
      </c>
      <c r="CX549" s="0" t="n">
        <v>0.596655809204094</v>
      </c>
      <c r="CZ549" s="0" t="n">
        <f aca="false">IF(CHOOSE(MATCH(G$5,$B$10:$E$10,0),$B549,$C549,$D549,$E549)*G$6+G549*G$7&lt;G$2,G$3*G$4,0)</f>
        <v>0</v>
      </c>
      <c r="DA549" s="0" t="n">
        <f aca="false">IF(CHOOSE(MATCH(H$5,$B$10:$E$10,0),$B549,$C549,$D549,$E549)*H$6+H549*H$7&lt;H$2,H$3*H$4,0)</f>
        <v>0</v>
      </c>
      <c r="DB549" s="0" t="n">
        <f aca="false">IF(CHOOSE(MATCH(I$5,$B$10:$E$10,0),$B549,$C549,$D549,$E549)*I$6+I549*I$7&lt;I$2,I$3*I$4,0)</f>
        <v>0</v>
      </c>
      <c r="DC549" s="0" t="n">
        <f aca="false">IF(CHOOSE(MATCH(J$5,$B$10:$E$10,0),$B549,$C549,$D549,$E549)*J$6+J549*J$7&lt;J$2,J$3*J$4,0)</f>
        <v>0</v>
      </c>
      <c r="DD549" s="0" t="n">
        <f aca="false">IF(CHOOSE(MATCH(K$5,$B$10:$E$10,0),$B549,$C549,$D549,$E549)*K$6+K549*K$7&lt;K$2,K$3*K$4,0)</f>
        <v>0</v>
      </c>
      <c r="DE549" s="0" t="n">
        <f aca="false">IF(CHOOSE(MATCH(L$5,$B$10:$E$10,0),$B549,$C549,$D549,$E549)*L$6+L549*L$7&lt;L$2,L$3*L$4,0)</f>
        <v>0</v>
      </c>
      <c r="DF549" s="0" t="n">
        <f aca="false">IF(CHOOSE(MATCH(M$5,$B$10:$E$10,0),$B549,$C549,$D549,$E549)*M$6+M549*M$7&lt;M$2,M$3*M$4,0)</f>
        <v>0</v>
      </c>
      <c r="DG549" s="0" t="n">
        <f aca="false">IF(CHOOSE(MATCH(N$5,$B$10:$E$10,0),$B549,$C549,$D549,$E549)*N$6+N549*N$7&lt;N$2,N$3*N$4,0)</f>
        <v>0</v>
      </c>
      <c r="DH549" s="0" t="n">
        <f aca="false">IF(CHOOSE(MATCH(O$5,$B$10:$E$10,0),$B549,$C549,$D549,$E549)*O$6+O549*O$7&lt;O$2,O$3*O$4,0)</f>
        <v>0</v>
      </c>
      <c r="DI549" s="0" t="n">
        <f aca="false">IF(CHOOSE(MATCH(P$5,$B$10:$E$10,0),$B549,$C549,$D549,$E549)*P$6+P549*P$7&lt;P$2,P$3*P$4,0)</f>
        <v>0.5</v>
      </c>
      <c r="DJ549" s="0" t="n">
        <f aca="false">IF(CHOOSE(MATCH(Q$5,$B$10:$E$10,0),$B549,$C549,$D549,$E549)*Q$6+Q549*Q$7&lt;Q$2,Q$3*Q$4,0)</f>
        <v>0</v>
      </c>
      <c r="DK549" s="0" t="n">
        <f aca="false">IF(CHOOSE(MATCH(R$5,$B$10:$E$10,0),$B549,$C549,$D549,$E549)*R$6+R549*R$7&lt;R$2,R$3*R$4,0)</f>
        <v>0</v>
      </c>
      <c r="DL549" s="0" t="n">
        <f aca="false">IF(CHOOSE(MATCH(S$5,$B$10:$E$10,0),$B549,$C549,$D549,$E549)*S$6+S549*S$7&lt;S$2,S$3*S$4,0)</f>
        <v>0</v>
      </c>
      <c r="DM549" s="0" t="n">
        <f aca="false">IF(CHOOSE(MATCH(T$5,$B$10:$E$10,0),$B549,$C549,$D549,$E549)*T$6+T549*T$7&lt;T$2,T$3*T$4,0)</f>
        <v>0</v>
      </c>
      <c r="DN549" s="0" t="n">
        <f aca="false">IF(CHOOSE(MATCH(U$5,$B$10:$E$10,0),$B549,$C549,$D549,$E549)*U$6+U549*U$7&lt;U$2,U$3*U$4,0)</f>
        <v>0</v>
      </c>
      <c r="DO549" s="0" t="n">
        <f aca="false">IF(CHOOSE(MATCH(V$5,$B$10:$E$10,0),$B549,$C549,$D549,$E549)*V$6+V549*V$7&lt;V$2,V$3*V$4,0)</f>
        <v>0</v>
      </c>
      <c r="DP549" s="0" t="n">
        <f aca="false">IF(CHOOSE(MATCH(W$5,$B$10:$E$10,0),$B549,$C549,$D549,$E549)*W$6+W549*W$7&lt;W$2,W$3*W$4,0)</f>
        <v>0</v>
      </c>
      <c r="DQ549" s="0" t="n">
        <f aca="false">IF(CHOOSE(MATCH(X$5,$B$10:$E$10,0),$B549,$C549,$D549,$E549)*X$6+X549*X$7&lt;X$2,X$3*X$4,0)</f>
        <v>0</v>
      </c>
      <c r="DR549" s="0" t="n">
        <f aca="false">IF(CHOOSE(MATCH(Y$5,$B$10:$E$10,0),$B549,$C549,$D549,$E549)*Y$6+Y549*Y$7&lt;Y$2,Y$3*Y$4,0)</f>
        <v>0</v>
      </c>
      <c r="DS549" s="0" t="n">
        <f aca="false">IF(CHOOSE(MATCH(Z$5,$B$10:$E$10,0),$B549,$C549,$D549,$E549)*Z$6+Z549*Z$7&lt;Z$2,Z$3*Z$4,0)</f>
        <v>0</v>
      </c>
      <c r="DT549" s="0" t="n">
        <f aca="false">IF(CHOOSE(MATCH(AA$5,$B$10:$E$10,0),$B549,$C549,$D549,$E549)*AA$6+AA549*AA$7&lt;AA$2,AA$3*AA$4,0)</f>
        <v>0</v>
      </c>
      <c r="DU549" s="0" t="n">
        <f aca="false">IF(CHOOSE(MATCH(AB$5,$B$10:$E$10,0),$B549,$C549,$D549,$E549)*AB$6+AB549*AB$7&lt;AB$2,AB$3*AB$4,0)</f>
        <v>0</v>
      </c>
      <c r="DV549" s="0" t="n">
        <f aca="false">IF(CHOOSE(MATCH(AC$5,$B$10:$E$10,0),$B549,$C549,$D549,$E549)*AC$6+AC549*AC$7&lt;AC$2,AC$3*AC$4,0)</f>
        <v>0</v>
      </c>
      <c r="DW549" s="0" t="n">
        <f aca="false">IF(CHOOSE(MATCH(AD$5,$B$10:$E$10,0),$B549,$C549,$D549,$E549)*AD$6+AD549*AD$7&lt;AD$2,AD$3*AD$4,0)</f>
        <v>0</v>
      </c>
      <c r="DX549" s="0" t="n">
        <f aca="false">IF(CHOOSE(MATCH(AE$5,$B$10:$E$10,0),$B549,$C549,$D549,$E549)*AE$6+AE549*AE$7&lt;AE$2,AE$3*AE$4,0)</f>
        <v>0</v>
      </c>
      <c r="DY549" s="0" t="n">
        <f aca="false">IF(CHOOSE(MATCH(AF$5,$B$10:$E$10,0),$B549,$C549,$D549,$E549)*AF$6+AF549*AF$7&lt;AF$2,AF$3*AF$4,0)</f>
        <v>0</v>
      </c>
      <c r="DZ549" s="0" t="n">
        <f aca="false">IF(CHOOSE(MATCH(AG$5,$B$10:$E$10,0),$B549,$C549,$D549,$E549)*AG$6+AG549*AG$7&lt;AG$2,AG$3*AG$4,0)</f>
        <v>0</v>
      </c>
      <c r="EA549" s="0" t="n">
        <f aca="false">IF(CHOOSE(MATCH(AH$5,$B$10:$E$10,0),$B549,$C549,$D549,$E549)*AH$6+AH549*AH$7&lt;AH$2,AH$3*AH$4,0)</f>
        <v>0</v>
      </c>
      <c r="EB549" s="0" t="n">
        <f aca="false">IF(CHOOSE(MATCH(AI$5,$B$10:$E$10,0),$B549,$C549,$D549,$E549)*AI$6+AI549*AI$7&lt;AI$2,AI$3*AI$4,0)</f>
        <v>0</v>
      </c>
      <c r="EC549" s="0" t="n">
        <f aca="false">IF(CHOOSE(MATCH(AJ$5,$B$10:$E$10,0),$B549,$C549,$D549,$E549)*AJ$6+AJ549*AJ$7&lt;AJ$2,AJ$3*AJ$4,0)</f>
        <v>0</v>
      </c>
      <c r="ED549" s="0" t="n">
        <f aca="false">IF(CHOOSE(MATCH(AK$5,$B$10:$E$10,0),$B549,$C549,$D549,$E549)*AK$6+AK549*AK$7&lt;AK$2,AK$3*AK$4,0)</f>
        <v>0</v>
      </c>
      <c r="EE549" s="0" t="n">
        <f aca="false">IF(CHOOSE(MATCH(AL$5,$B$10:$E$10,0),$B549,$C549,$D549,$E549)*AL$6+AL549*AL$7&lt;AL$2,AL$3*AL$4,0)</f>
        <v>0</v>
      </c>
      <c r="EF549" s="0" t="n">
        <f aca="false">IF(CHOOSE(MATCH(AM$5,$B$10:$E$10,0),$B549,$C549,$D549,$E549)*AM$6+AM549*AM$7&lt;AM$2,AM$3*AM$4,0)</f>
        <v>0</v>
      </c>
      <c r="EG549" s="0" t="n">
        <f aca="false">IF(CHOOSE(MATCH(AN$5,$B$10:$E$10,0),$B549,$C549,$D549,$E549)*AN$6+AN549*AN$7&lt;AN$2,AN$3*AN$4,0)</f>
        <v>0</v>
      </c>
      <c r="EH549" s="0" t="n">
        <f aca="false">IF(CHOOSE(MATCH(AO$5,$B$10:$E$10,0),$B549,$C549,$D549,$E549)*AO$6+AO549*AO$7&lt;AO$2,AO$3*AO$4,0)</f>
        <v>0</v>
      </c>
      <c r="EI549" s="0" t="n">
        <f aca="false">IF(CHOOSE(MATCH(AP$5,$B$10:$E$10,0),$B549,$C549,$D549,$E549)*AP$6+AP549*AP$7&lt;AP$2,AP$3*AP$4,0)</f>
        <v>0</v>
      </c>
      <c r="EJ549" s="0" t="n">
        <f aca="false">IF(CHOOSE(MATCH(AQ$5,$B$10:$E$10,0),$B549,$C549,$D549,$E549)*AQ$6+AQ549*AQ$7&lt;AQ$2,AQ$3*AQ$4,0)</f>
        <v>0</v>
      </c>
      <c r="EK549" s="0" t="n">
        <f aca="false">IF(CHOOSE(MATCH(AR$5,$B$10:$E$10,0),$B549,$C549,$D549,$E549)*AR$6+AR549*AR$7&lt;AR$2,AR$3*AR$4,0)</f>
        <v>0</v>
      </c>
      <c r="EL549" s="0" t="n">
        <f aca="false">IF(CHOOSE(MATCH(AS$5,$B$10:$E$10,0),$B549,$C549,$D549,$E549)*AS$6+AS549*AS$7&lt;AS$2,AS$3*AS$4,0)</f>
        <v>0</v>
      </c>
      <c r="EM549" s="0" t="n">
        <f aca="false">IF(CHOOSE(MATCH(AT$5,$B$10:$E$10,0),$B549,$C549,$D549,$E549)*AT$6+AT549*AT$7&lt;AT$2,AT$3*AT$4,0)</f>
        <v>0</v>
      </c>
      <c r="EN549" s="0" t="n">
        <f aca="false">IF(CHOOSE(MATCH(AU$5,$B$10:$E$10,0),$B549,$C549,$D549,$E549)*AU$6+AU549*AU$7&lt;AU$2,AU$3*AU$4,0)</f>
        <v>0</v>
      </c>
      <c r="EO549" s="0" t="n">
        <f aca="false">IF(CHOOSE(MATCH(AV$5,$B$10:$E$10,0),$B549,$C549,$D549,$E549)*AV$6+AV549*AV$7&lt;AV$2,AV$3*AV$4,0)</f>
        <v>0</v>
      </c>
      <c r="EP549" s="0" t="n">
        <f aca="false">IF(CHOOSE(MATCH(AW$5,$B$10:$E$10,0),$B549,$C549,$D549,$E549)*AW$6+AW549*AW$7&lt;AW$2,AW$3*AW$4,0)</f>
        <v>0</v>
      </c>
      <c r="EQ549" s="0" t="n">
        <f aca="false">IF(CHOOSE(MATCH(AX$5,$B$10:$E$10,0),$B549,$C549,$D549,$E549)*AX$6+AX549*AX$7&lt;AX$2,AX$3*AX$4,0)</f>
        <v>0</v>
      </c>
      <c r="ER549" s="0" t="n">
        <f aca="false">IF(CHOOSE(MATCH(AY$5,$B$10:$E$10,0),$B549,$C549,$D549,$E549)*AY$6+AY549*AY$7&lt;AY$2,AY$3*AY$4,0)</f>
        <v>0</v>
      </c>
      <c r="ES549" s="0" t="n">
        <f aca="false">IF(CHOOSE(MATCH(AZ$5,$B$10:$E$10,0),$B549,$C549,$D549,$E549)*AZ$6+AZ549*AZ$7&lt;AZ$2,AZ$3*AZ$4,0)</f>
        <v>0</v>
      </c>
      <c r="ET549" s="0" t="n">
        <f aca="false">IF(CHOOSE(MATCH(BA$5,$B$10:$E$10,0),$B549,$C549,$D549,$E549)*BA$6+BA549*BA$7&lt;BA$2,BA$3*BA$4,0)</f>
        <v>0</v>
      </c>
      <c r="EU549" s="0" t="n">
        <f aca="false">IF(CHOOSE(MATCH(BB$5,$B$10:$E$10,0),$B549,$C549,$D549,$E549)*BB$6+BB549*BB$7&lt;BB$2,BB$3*BB$4,0)</f>
        <v>0</v>
      </c>
      <c r="EV549" s="0" t="n">
        <f aca="false">IF(CHOOSE(MATCH(BC$5,$B$10:$E$10,0),$B549,$C549,$D549,$E549)*BC$6+BC549*BC$7&lt;BC$2,BC$3*BC$4,0)</f>
        <v>0</v>
      </c>
      <c r="EW549" s="0" t="n">
        <f aca="false">IF(CHOOSE(MATCH(BD$5,$B$10:$E$10,0),$B549,$C549,$D549,$E549)*BD$6+BD549*BD$7&lt;BD$2,BD$3*BD$4,0)</f>
        <v>0</v>
      </c>
      <c r="EX549" s="0" t="n">
        <f aca="false">IF(CHOOSE(MATCH(BE$5,$B$10:$E$10,0),$B549,$C549,$D549,$E549)*BE$6+BE549*BE$7&lt;BE$2,BE$3*BE$4,0)</f>
        <v>0</v>
      </c>
      <c r="EY549" s="0" t="n">
        <f aca="false">IF(CHOOSE(MATCH(BF$5,$B$10:$E$10,0),$B549,$C549,$D549,$E549)*BF$6+BF549*BF$7&lt;BF$2,BF$3*BF$4,0)</f>
        <v>0</v>
      </c>
      <c r="EZ549" s="0" t="n">
        <f aca="false">IF(CHOOSE(MATCH(BG$5,$B$10:$E$10,0),$B549,$C549,$D549,$E549)*BG$6+BG549*BG$7&lt;BG$2,BG$3*BG$4,0)</f>
        <v>0</v>
      </c>
      <c r="FA549" s="0" t="n">
        <f aca="false">IF(CHOOSE(MATCH(BH$5,$B$10:$E$10,0),$B549,$C549,$D549,$E549)*BH$6+BH549*BH$7&lt;BH$2,BH$3*BH$4,0)</f>
        <v>0</v>
      </c>
      <c r="FB549" s="0" t="n">
        <f aca="false">IF(CHOOSE(MATCH(BI$5,$B$10:$E$10,0),$B549,$C549,$D549,$E549)*BI$6+BI549*BI$7&lt;BI$2,BI$3*BI$4,0)</f>
        <v>0</v>
      </c>
      <c r="FC549" s="0" t="n">
        <f aca="false">IF(CHOOSE(MATCH(BJ$5,$B$10:$E$10,0),$B549,$C549,$D549,$E549)*BJ$6+BJ549*BJ$7&lt;BJ$2,BJ$3*BJ$4,0)</f>
        <v>0</v>
      </c>
      <c r="FD549" s="0" t="n">
        <f aca="false">IF(CHOOSE(MATCH(BK$5,$B$10:$E$10,0),$B549,$C549,$D549,$E549)*BK$6+BK549*BK$7&lt;BK$2,BK$3*BK$4,0)</f>
        <v>0</v>
      </c>
      <c r="FE549" s="0" t="n">
        <f aca="false">IF(CHOOSE(MATCH(BL$5,$B$10:$E$10,0),$B549,$C549,$D549,$E549)*BL$6+BL549*BL$7&lt;BL$2,BL$3*BL$4,0)</f>
        <v>0</v>
      </c>
      <c r="FF549" s="0" t="n">
        <f aca="false">IF(CHOOSE(MATCH(BM$5,$B$10:$E$10,0),$B549,$C549,$D549,$E549)*BM$6+BM549*BM$7&lt;BM$2,BM$3*BM$4,0)</f>
        <v>0</v>
      </c>
      <c r="FG549" s="0" t="n">
        <f aca="false">IF(CHOOSE(MATCH(BN$5,$B$10:$E$10,0),$B549,$C549,$D549,$E549)*BN$6+BN549*BN$7&lt;BN$2,BN$3*BN$4,0)</f>
        <v>0</v>
      </c>
      <c r="FH549" s="0" t="n">
        <f aca="false">IF(CHOOSE(MATCH(BO$5,$B$10:$E$10,0),$B549,$C549,$D549,$E549)*BO$6+BO549*BO$7&lt;BO$2,BO$3*BO$4,0)</f>
        <v>0</v>
      </c>
      <c r="FI549" s="0" t="n">
        <f aca="false">IF(CHOOSE(MATCH(BP$5,$B$10:$E$10,0),$B549,$C549,$D549,$E549)*BP$6+BP549*BP$7&lt;BP$2,BP$3*BP$4,0)</f>
        <v>0</v>
      </c>
      <c r="FJ549" s="0" t="n">
        <f aca="false">IF(CHOOSE(MATCH(BQ$5,$B$10:$E$10,0),$B549,$C549,$D549,$E549)*BQ$6+BQ549*BQ$7&lt;BQ$2,BQ$3*BQ$4,0)</f>
        <v>0</v>
      </c>
      <c r="FK549" s="0" t="n">
        <f aca="false">IF(CHOOSE(MATCH(BR$5,$B$10:$E$10,0),$B549,$C549,$D549,$E549)*BR$6+BR549*BR$7&lt;BR$2,BR$3*BR$4,0)</f>
        <v>0</v>
      </c>
      <c r="FL549" s="0" t="n">
        <f aca="false">IF(CHOOSE(MATCH(BS$5,$B$10:$E$10,0),$B549,$C549,$D549,$E549)*BS$6+BS549*BS$7&lt;BS$2,BS$3*BS$4,0)</f>
        <v>0</v>
      </c>
      <c r="FM549" s="0" t="n">
        <f aca="false">IF(CHOOSE(MATCH(BT$5,$B$10:$E$10,0),$B549,$C549,$D549,$E549)*BT$6+BT549*BT$7&lt;BT$2,BT$3*BT$4,0)</f>
        <v>0</v>
      </c>
      <c r="FN549" s="0" t="n">
        <f aca="false">IF(CHOOSE(MATCH(BU$5,$B$10:$E$10,0),$B549,$C549,$D549,$E549)*BU$6+BU549*BU$7&lt;BU$2,BU$3*BU$4,0)</f>
        <v>0</v>
      </c>
      <c r="FO549" s="0" t="n">
        <f aca="false">IF(CHOOSE(MATCH(BV$5,$B$10:$E$10,0),$B549,$C549,$D549,$E549)*BV$6+BV549*BV$7&lt;BV$2,BV$3*BV$4,0)</f>
        <v>0</v>
      </c>
      <c r="FP549" s="0" t="n">
        <f aca="false">IF(CHOOSE(MATCH(BW$5,$B$10:$E$10,0),$B549,$C549,$D549,$E549)*BW$6+BW549*BW$7&lt;BW$2,BW$3*BW$4,0)</f>
        <v>0</v>
      </c>
      <c r="FQ549" s="0" t="n">
        <f aca="false">IF(CHOOSE(MATCH(BX$5,$B$10:$E$10,0),$B549,$C549,$D549,$E549)*BX$6+BX549*BX$7&lt;BX$2,BX$3*BX$4,0)</f>
        <v>0</v>
      </c>
      <c r="FR549" s="0" t="n">
        <f aca="false">IF(CHOOSE(MATCH(BY$5,$B$10:$E$10,0),$B549,$C549,$D549,$E549)*BY$6+BY549*BY$7&lt;BY$2,BY$3*BY$4,0)</f>
        <v>0</v>
      </c>
      <c r="FS549" s="0" t="n">
        <f aca="false">IF(CHOOSE(MATCH(BZ$5,$B$10:$E$10,0),$B549,$C549,$D549,$E549)*BZ$6+BZ549*BZ$7&lt;BZ$2,BZ$3*BZ$4,0)</f>
        <v>0</v>
      </c>
      <c r="FT549" s="0" t="n">
        <f aca="false">IF(CHOOSE(MATCH(CA$5,$B$10:$E$10,0),$B549,$C549,$D549,$E549)*CA$6+CA549*CA$7&lt;CA$2,CA$3*CA$4,0)</f>
        <v>0</v>
      </c>
      <c r="FU549" s="0" t="n">
        <f aca="false">IF(CHOOSE(MATCH(CB$5,$B$10:$E$10,0),$B549,$C549,$D549,$E549)*CB$6+CB549*CB$7&lt;CB$2,CB$3*CB$4,0)</f>
        <v>0</v>
      </c>
      <c r="FV549" s="0" t="n">
        <f aca="false">IF(CHOOSE(MATCH(CC$5,$B$10:$E$10,0),$B549,$C549,$D549,$E549)*CC$6+CC549*CC$7&lt;CC$2,CC$3*CC$4,0)</f>
        <v>0</v>
      </c>
      <c r="FW549" s="0" t="n">
        <f aca="false">IF(CHOOSE(MATCH(CD$5,$B$10:$E$10,0),$B549,$C549,$D549,$E549)*CD$6+CD549*CD$7&lt;CD$2,CD$3*CD$4,0)</f>
        <v>0</v>
      </c>
      <c r="FX549" s="0" t="n">
        <f aca="false">IF(CHOOSE(MATCH(CE$5,$B$10:$E$10,0),$B549,$C549,$D549,$E549)*CE$6+CE549*CE$7&lt;CE$2,CE$3*CE$4,0)</f>
        <v>0</v>
      </c>
      <c r="FY549" s="0" t="n">
        <f aca="false">IF(CHOOSE(MATCH(CF$5,$B$10:$E$10,0),$B549,$C549,$D549,$E549)*CF$6+CF549*CF$7&lt;CF$2,CF$3*CF$4,0)</f>
        <v>0</v>
      </c>
      <c r="FZ549" s="0" t="n">
        <f aca="false">IF(CHOOSE(MATCH(CG$5,$B$10:$E$10,0),$B549,$C549,$D549,$E549)*CG$6+CG549*CG$7&lt;CG$2,CG$3*CG$4,0)</f>
        <v>0</v>
      </c>
      <c r="GA549" s="0" t="n">
        <f aca="false">IF(CHOOSE(MATCH(CH$5,$B$10:$E$10,0),$B549,$C549,$D549,$E549)*CH$6+CH549*CH$7&lt;CH$2,CH$3*CH$4,0)</f>
        <v>0</v>
      </c>
      <c r="GB549" s="0" t="n">
        <f aca="false">IF(CHOOSE(MATCH(CI$5,$B$10:$E$10,0),$B549,$C549,$D549,$E549)*CI$6+CI549*CI$7&lt;CI$2,CI$3*CI$4,0)</f>
        <v>0</v>
      </c>
      <c r="GC549" s="0" t="n">
        <f aca="false">IF(CHOOSE(MATCH(CJ$5,$B$10:$E$10,0),$B549,$C549,$D549,$E549)*CJ$6+CJ549*CJ$7&lt;CJ$2,CJ$3*CJ$4,0)</f>
        <v>0.5</v>
      </c>
      <c r="GD549" s="0" t="n">
        <f aca="false">IF(CHOOSE(MATCH(CK$5,$B$10:$E$10,0),$B549,$C549,$D549,$E549)*CK$6+CK549*CK$7&lt;CK$2,CK$3*CK$4,0)</f>
        <v>0</v>
      </c>
      <c r="GE549" s="0" t="n">
        <f aca="false">IF(CHOOSE(MATCH(CL$5,$B$10:$E$10,0),$B549,$C549,$D549,$E549)*CL$6+CL549*CL$7&lt;CL$2,CL$3*CL$4,0)</f>
        <v>0</v>
      </c>
      <c r="GF549" s="0" t="n">
        <f aca="false">IF(CHOOSE(MATCH(CM$5,$B$10:$E$10,0),$B549,$C549,$D549,$E549)*CM$6+CM549*CM$7&lt;CM$2,CM$3*CM$4,0)</f>
        <v>0</v>
      </c>
      <c r="GG549" s="0" t="n">
        <f aca="false">IF(CHOOSE(MATCH(CN$5,$B$10:$E$10,0),$B549,$C549,$D549,$E549)*CN$6+CN549*CN$7&lt;CN$2,CN$3*CN$4,0)</f>
        <v>0</v>
      </c>
      <c r="GH549" s="0" t="n">
        <f aca="false">IF(CHOOSE(MATCH(CO$5,$B$10:$E$10,0),$B549,$C549,$D549,$E549)*CO$6+CO549*CO$7&lt;CO$2,CO$3*CO$4,0)</f>
        <v>0</v>
      </c>
      <c r="GI549" s="0" t="n">
        <f aca="false">IF(CHOOSE(MATCH(CP$5,$B$10:$E$10,0),$B549,$C549,$D549,$E549)*CP$6+CP549*CP$7&lt;CP$2,CP$3*CP$4,0)</f>
        <v>0</v>
      </c>
      <c r="GJ549" s="0" t="n">
        <f aca="false">IF(CHOOSE(MATCH(CQ$5,$B$10:$E$10,0),$B549,$C549,$D549,$E549)*CQ$6+CQ549*CQ$7&lt;CQ$2,CQ$3*CQ$4,0)</f>
        <v>0</v>
      </c>
      <c r="GK549" s="0" t="n">
        <f aca="false">IF(CHOOSE(MATCH(CR$5,$B$10:$E$10,0),$B549,$C549,$D549,$E549)*CR$6+CR549*CR$7&lt;CR$2,CR$3*CR$4,0)</f>
        <v>0</v>
      </c>
      <c r="GL549" s="0" t="n">
        <f aca="false">IF(CHOOSE(MATCH(CS$5,$B$10:$E$10,0),$B549,$C549,$D549,$E549)*CS$6+CS549*CS$7&lt;CS$2,CS$3*CS$4,0)</f>
        <v>0</v>
      </c>
      <c r="GM549" s="0" t="n">
        <f aca="false">IF(CHOOSE(MATCH(CT$5,$B$10:$E$10,0),$B549,$C549,$D549,$E549)*CT$6+CT549*CT$7&lt;CT$2,CT$3*CT$4,0)</f>
        <v>0</v>
      </c>
      <c r="GN549" s="0" t="n">
        <f aca="false">IF(CHOOSE(MATCH(CU$5,$B$10:$E$10,0),$B549,$C549,$D549,$E549)*CU$6+CU549*CU$7&lt;CU$2,CU$3*CU$4,0)</f>
        <v>0</v>
      </c>
      <c r="GO549" s="0" t="n">
        <f aca="false">IF(CHOOSE(MATCH(CV$5,$B$10:$E$10,0),$B549,$C549,$D549,$E549)*CV$6+CV549*CV$7&lt;CV$2,CV$3*CV$4,0)</f>
        <v>0</v>
      </c>
      <c r="GP549" s="0" t="n">
        <f aca="false">IF(CHOOSE(MATCH(CW$5,$B$10:$E$10,0),$B549,$C549,$D549,$E549)*CW$6+CW549*CW$7&lt;CW$2,CW$3*CW$4,0)</f>
        <v>0</v>
      </c>
      <c r="GQ549" s="0" t="n">
        <f aca="false">IF(CHOOSE(MATCH(CX$5,$B$10:$E$10,0),$B549,$C549,$D549,$E549)*CX$6+CX549*CX$7&lt;CX$2,CX$3*CX$4,0)</f>
        <v>0</v>
      </c>
      <c r="GS549" s="0" t="n">
        <f aca="false">SUM(CZ549:GQ549)</f>
        <v>1</v>
      </c>
      <c r="GT549" s="0" t="n">
        <f aca="false">IF(GS549&gt;$GS$6,1,0)</f>
        <v>0</v>
      </c>
    </row>
    <row r="550" customFormat="false" ht="14" hidden="false" customHeight="false" outlineLevel="0" collapsed="false">
      <c r="A550" s="0" t="n">
        <v>540</v>
      </c>
      <c r="B550" s="0" t="n">
        <v>1.69556732471324</v>
      </c>
      <c r="C550" s="0" t="n">
        <v>1.55610425235403</v>
      </c>
      <c r="D550" s="0" t="n">
        <v>1.27496450887445</v>
      </c>
      <c r="E550" s="0" t="n">
        <v>1.60083713074065</v>
      </c>
      <c r="G550" s="0" t="n">
        <v>-0.713691861164989</v>
      </c>
      <c r="H550" s="0" t="n">
        <v>0.954332790570334</v>
      </c>
      <c r="I550" s="0" t="n">
        <v>-0.392949459637748</v>
      </c>
      <c r="J550" s="0" t="n">
        <v>-0.395181132262223</v>
      </c>
      <c r="K550" s="0" t="n">
        <v>1.26873601402622</v>
      </c>
      <c r="L550" s="0" t="n">
        <v>-0.0123554855235852</v>
      </c>
      <c r="M550" s="0" t="n">
        <v>0.689620947014191</v>
      </c>
      <c r="N550" s="0" t="n">
        <v>1.29288537209504</v>
      </c>
      <c r="O550" s="0" t="n">
        <v>1.52940629050136</v>
      </c>
      <c r="P550" s="0" t="n">
        <v>-1.09669599623885</v>
      </c>
      <c r="Q550" s="0" t="n">
        <v>1.42746102937963</v>
      </c>
      <c r="R550" s="0" t="n">
        <v>-2.27324562729336</v>
      </c>
      <c r="S550" s="0" t="n">
        <v>-1.36950347950915</v>
      </c>
      <c r="T550" s="0" t="n">
        <v>-0.546215233043768</v>
      </c>
      <c r="U550" s="0" t="n">
        <v>0.126751729112584</v>
      </c>
      <c r="V550" s="0" t="n">
        <v>-1.06797642729362</v>
      </c>
      <c r="W550" s="0" t="n">
        <v>0.696136339684017</v>
      </c>
      <c r="X550" s="0" t="n">
        <v>0.745840225135908</v>
      </c>
      <c r="Y550" s="0" t="n">
        <v>0.155496309162118</v>
      </c>
      <c r="Z550" s="0" t="n">
        <v>1.78712980414275</v>
      </c>
      <c r="AA550" s="0" t="n">
        <v>-1.18604930321453</v>
      </c>
      <c r="AB550" s="0" t="n">
        <v>-1.47799710248364</v>
      </c>
      <c r="AC550" s="0" t="n">
        <v>2.33521859627217</v>
      </c>
      <c r="AD550" s="0" t="n">
        <v>-0.45268279791344</v>
      </c>
      <c r="AE550" s="0" t="n">
        <v>-0.661937065160601</v>
      </c>
      <c r="AF550" s="0" t="n">
        <v>-0.0166392055689357</v>
      </c>
      <c r="AG550" s="0" t="n">
        <v>0.572965745959664</v>
      </c>
      <c r="AH550" s="0" t="n">
        <v>0.443549197370885</v>
      </c>
      <c r="AI550" s="0" t="n">
        <v>-1.3561430023401</v>
      </c>
      <c r="AJ550" s="0" t="n">
        <v>-1.7875117919175</v>
      </c>
      <c r="AK550" s="0" t="n">
        <v>2.0287734514568</v>
      </c>
      <c r="AL550" s="0" t="n">
        <v>-1.1244765119045</v>
      </c>
      <c r="AM550" s="0" t="n">
        <v>-0.831569195725024</v>
      </c>
      <c r="AN550" s="0" t="n">
        <v>0.0697082214173861</v>
      </c>
      <c r="AO550" s="0" t="n">
        <v>-1.61831849254668</v>
      </c>
      <c r="AP550" s="0" t="n">
        <v>-1.28971578305936</v>
      </c>
      <c r="AQ550" s="0" t="n">
        <v>-0.716458998795133</v>
      </c>
      <c r="AR550" s="0" t="n">
        <v>-1.39982603286626</v>
      </c>
      <c r="AS550" s="0" t="n">
        <v>-2.13331077247858</v>
      </c>
      <c r="AT550" s="0" t="n">
        <v>0.191921571968123</v>
      </c>
      <c r="AU550" s="0" t="n">
        <v>2.33172613661736</v>
      </c>
      <c r="AV550" s="0" t="n">
        <v>-0.277659637504257</v>
      </c>
      <c r="AW550" s="0" t="n">
        <v>2.75213096756488</v>
      </c>
      <c r="AX550" s="0" t="n">
        <v>-1.67967300512828</v>
      </c>
      <c r="AY550" s="0" t="n">
        <v>1.36950347950915</v>
      </c>
      <c r="AZ550" s="0" t="n">
        <v>1.24298367154552</v>
      </c>
      <c r="BA550" s="0" t="n">
        <v>0.888712747837417</v>
      </c>
      <c r="BB550" s="0" t="n">
        <v>-0.922020717553096</v>
      </c>
      <c r="BC550" s="0" t="n">
        <v>-1.10454493551515</v>
      </c>
      <c r="BD550" s="0" t="n">
        <v>-0.449972503702156</v>
      </c>
      <c r="BE550" s="0" t="n">
        <v>-0.218092282011639</v>
      </c>
      <c r="BF550" s="0" t="n">
        <v>-1.13112264443771</v>
      </c>
      <c r="BG550" s="0" t="n">
        <v>0.407203515351284</v>
      </c>
      <c r="BH550" s="0" t="n">
        <v>0.597295866100467</v>
      </c>
      <c r="BI550" s="0" t="n">
        <v>-1.95901520783082</v>
      </c>
      <c r="BJ550" s="0" t="n">
        <v>0.629987653155695</v>
      </c>
      <c r="BK550" s="0" t="n">
        <v>1.48926574183861</v>
      </c>
      <c r="BL550" s="0" t="n">
        <v>-0.318931370202336</v>
      </c>
      <c r="BM550" s="0" t="n">
        <v>-0.238901520788204</v>
      </c>
      <c r="BN550" s="0" t="n">
        <v>-0.332806848746259</v>
      </c>
      <c r="BO550" s="0" t="n">
        <v>-0.252225618169177</v>
      </c>
      <c r="BP550" s="0" t="n">
        <v>0.723596258467296</v>
      </c>
      <c r="BQ550" s="0" t="n">
        <v>-1.17255694931373</v>
      </c>
      <c r="BR550" s="0" t="n">
        <v>0.643196926830569</v>
      </c>
      <c r="BS550" s="0" t="n">
        <v>-0.763025127525907</v>
      </c>
      <c r="BT550" s="0" t="n">
        <v>-1.52916072693188</v>
      </c>
      <c r="BU550" s="0" t="n">
        <v>-0.707193521520821</v>
      </c>
      <c r="BV550" s="0" t="n">
        <v>-0.190518676390639</v>
      </c>
      <c r="BW550" s="0" t="n">
        <v>0.849868229124695</v>
      </c>
      <c r="BX550" s="0" t="n">
        <v>-1.05494109448046</v>
      </c>
      <c r="BY550" s="0" t="n">
        <v>-0.343011379300151</v>
      </c>
      <c r="BZ550" s="0" t="n">
        <v>-0.224913492274936</v>
      </c>
      <c r="CA550" s="0" t="n">
        <v>-0.55529653764097</v>
      </c>
      <c r="CB550" s="0" t="n">
        <v>0.586721853323979</v>
      </c>
      <c r="CC550" s="0" t="n">
        <v>-0.258311274592415</v>
      </c>
      <c r="CD550" s="0" t="n">
        <v>-0.177136598722427</v>
      </c>
      <c r="CE550" s="0" t="n">
        <v>0.550750201000483</v>
      </c>
      <c r="CF550" s="0" t="n">
        <v>0.171698957274202</v>
      </c>
      <c r="CG550" s="0" t="n">
        <v>1.55273482960183</v>
      </c>
      <c r="CH550" s="0" t="n">
        <v>-0.366392214345979</v>
      </c>
      <c r="CI550" s="0" t="n">
        <v>1.14353952085366</v>
      </c>
      <c r="CJ550" s="0" t="n">
        <v>-0.190674427358317</v>
      </c>
      <c r="CK550" s="0" t="n">
        <v>0.685067789163441</v>
      </c>
      <c r="CL550" s="0" t="n">
        <v>-0.064648020270397</v>
      </c>
      <c r="CM550" s="0" t="n">
        <v>0.621613480689121</v>
      </c>
      <c r="CN550" s="0" t="n">
        <v>0.149768766277703</v>
      </c>
      <c r="CO550" s="0" t="n">
        <v>-0.947720764088444</v>
      </c>
      <c r="CP550" s="0" t="n">
        <v>1.07859023046331</v>
      </c>
      <c r="CQ550" s="0" t="n">
        <v>-0.46211198423407</v>
      </c>
      <c r="CR550" s="0" t="n">
        <v>0.147369974001776</v>
      </c>
      <c r="CS550" s="0" t="n">
        <v>1.12505176730338</v>
      </c>
      <c r="CT550" s="0" t="n">
        <v>0.517050011694664</v>
      </c>
      <c r="CU550" s="0" t="n">
        <v>1.74633896676824</v>
      </c>
      <c r="CV550" s="0" t="n">
        <v>-0.383793121727649</v>
      </c>
      <c r="CW550" s="0" t="n">
        <v>1.30821263155667</v>
      </c>
      <c r="CX550" s="0" t="n">
        <v>0.785635165811982</v>
      </c>
      <c r="CZ550" s="0" t="n">
        <f aca="false">IF(CHOOSE(MATCH(G$5,$B$10:$E$10,0),$B550,$C550,$D550,$E550)*G$6+G550*G$7&lt;G$2,G$3*G$4,0)</f>
        <v>0</v>
      </c>
      <c r="DA550" s="0" t="n">
        <f aca="false">IF(CHOOSE(MATCH(H$5,$B$10:$E$10,0),$B550,$C550,$D550,$E550)*H$6+H550*H$7&lt;H$2,H$3*H$4,0)</f>
        <v>0</v>
      </c>
      <c r="DB550" s="0" t="n">
        <f aca="false">IF(CHOOSE(MATCH(I$5,$B$10:$E$10,0),$B550,$C550,$D550,$E550)*I$6+I550*I$7&lt;I$2,I$3*I$4,0)</f>
        <v>0</v>
      </c>
      <c r="DC550" s="0" t="n">
        <f aca="false">IF(CHOOSE(MATCH(J$5,$B$10:$E$10,0),$B550,$C550,$D550,$E550)*J$6+J550*J$7&lt;J$2,J$3*J$4,0)</f>
        <v>0</v>
      </c>
      <c r="DD550" s="0" t="n">
        <f aca="false">IF(CHOOSE(MATCH(K$5,$B$10:$E$10,0),$B550,$C550,$D550,$E550)*K$6+K550*K$7&lt;K$2,K$3*K$4,0)</f>
        <v>0</v>
      </c>
      <c r="DE550" s="0" t="n">
        <f aca="false">IF(CHOOSE(MATCH(L$5,$B$10:$E$10,0),$B550,$C550,$D550,$E550)*L$6+L550*L$7&lt;L$2,L$3*L$4,0)</f>
        <v>0</v>
      </c>
      <c r="DF550" s="0" t="n">
        <f aca="false">IF(CHOOSE(MATCH(M$5,$B$10:$E$10,0),$B550,$C550,$D550,$E550)*M$6+M550*M$7&lt;M$2,M$3*M$4,0)</f>
        <v>0</v>
      </c>
      <c r="DG550" s="0" t="n">
        <f aca="false">IF(CHOOSE(MATCH(N$5,$B$10:$E$10,0),$B550,$C550,$D550,$E550)*N$6+N550*N$7&lt;N$2,N$3*N$4,0)</f>
        <v>0</v>
      </c>
      <c r="DH550" s="0" t="n">
        <f aca="false">IF(CHOOSE(MATCH(O$5,$B$10:$E$10,0),$B550,$C550,$D550,$E550)*O$6+O550*O$7&lt;O$2,O$3*O$4,0)</f>
        <v>0</v>
      </c>
      <c r="DI550" s="0" t="n">
        <f aca="false">IF(CHOOSE(MATCH(P$5,$B$10:$E$10,0),$B550,$C550,$D550,$E550)*P$6+P550*P$7&lt;P$2,P$3*P$4,0)</f>
        <v>0</v>
      </c>
      <c r="DJ550" s="0" t="n">
        <f aca="false">IF(CHOOSE(MATCH(Q$5,$B$10:$E$10,0),$B550,$C550,$D550,$E550)*Q$6+Q550*Q$7&lt;Q$2,Q$3*Q$4,0)</f>
        <v>0</v>
      </c>
      <c r="DK550" s="0" t="n">
        <f aca="false">IF(CHOOSE(MATCH(R$5,$B$10:$E$10,0),$B550,$C550,$D550,$E550)*R$6+R550*R$7&lt;R$2,R$3*R$4,0)</f>
        <v>0</v>
      </c>
      <c r="DL550" s="0" t="n">
        <f aca="false">IF(CHOOSE(MATCH(S$5,$B$10:$E$10,0),$B550,$C550,$D550,$E550)*S$6+S550*S$7&lt;S$2,S$3*S$4,0)</f>
        <v>0</v>
      </c>
      <c r="DM550" s="0" t="n">
        <f aca="false">IF(CHOOSE(MATCH(T$5,$B$10:$E$10,0),$B550,$C550,$D550,$E550)*T$6+T550*T$7&lt;T$2,T$3*T$4,0)</f>
        <v>0</v>
      </c>
      <c r="DN550" s="0" t="n">
        <f aca="false">IF(CHOOSE(MATCH(U$5,$B$10:$E$10,0),$B550,$C550,$D550,$E550)*U$6+U550*U$7&lt;U$2,U$3*U$4,0)</f>
        <v>0</v>
      </c>
      <c r="DO550" s="0" t="n">
        <f aca="false">IF(CHOOSE(MATCH(V$5,$B$10:$E$10,0),$B550,$C550,$D550,$E550)*V$6+V550*V$7&lt;V$2,V$3*V$4,0)</f>
        <v>0</v>
      </c>
      <c r="DP550" s="0" t="n">
        <f aca="false">IF(CHOOSE(MATCH(W$5,$B$10:$E$10,0),$B550,$C550,$D550,$E550)*W$6+W550*W$7&lt;W$2,W$3*W$4,0)</f>
        <v>0</v>
      </c>
      <c r="DQ550" s="0" t="n">
        <f aca="false">IF(CHOOSE(MATCH(X$5,$B$10:$E$10,0),$B550,$C550,$D550,$E550)*X$6+X550*X$7&lt;X$2,X$3*X$4,0)</f>
        <v>0</v>
      </c>
      <c r="DR550" s="0" t="n">
        <f aca="false">IF(CHOOSE(MATCH(Y$5,$B$10:$E$10,0),$B550,$C550,$D550,$E550)*Y$6+Y550*Y$7&lt;Y$2,Y$3*Y$4,0)</f>
        <v>0</v>
      </c>
      <c r="DS550" s="0" t="n">
        <f aca="false">IF(CHOOSE(MATCH(Z$5,$B$10:$E$10,0),$B550,$C550,$D550,$E550)*Z$6+Z550*Z$7&lt;Z$2,Z$3*Z$4,0)</f>
        <v>0</v>
      </c>
      <c r="DT550" s="0" t="n">
        <f aca="false">IF(CHOOSE(MATCH(AA$5,$B$10:$E$10,0),$B550,$C550,$D550,$E550)*AA$6+AA550*AA$7&lt;AA$2,AA$3*AA$4,0)</f>
        <v>0</v>
      </c>
      <c r="DU550" s="0" t="n">
        <f aca="false">IF(CHOOSE(MATCH(AB$5,$B$10:$E$10,0),$B550,$C550,$D550,$E550)*AB$6+AB550*AB$7&lt;AB$2,AB$3*AB$4,0)</f>
        <v>0</v>
      </c>
      <c r="DV550" s="0" t="n">
        <f aca="false">IF(CHOOSE(MATCH(AC$5,$B$10:$E$10,0),$B550,$C550,$D550,$E550)*AC$6+AC550*AC$7&lt;AC$2,AC$3*AC$4,0)</f>
        <v>0</v>
      </c>
      <c r="DW550" s="0" t="n">
        <f aca="false">IF(CHOOSE(MATCH(AD$5,$B$10:$E$10,0),$B550,$C550,$D550,$E550)*AD$6+AD550*AD$7&lt;AD$2,AD$3*AD$4,0)</f>
        <v>0</v>
      </c>
      <c r="DX550" s="0" t="n">
        <f aca="false">IF(CHOOSE(MATCH(AE$5,$B$10:$E$10,0),$B550,$C550,$D550,$E550)*AE$6+AE550*AE$7&lt;AE$2,AE$3*AE$4,0)</f>
        <v>0</v>
      </c>
      <c r="DY550" s="0" t="n">
        <f aca="false">IF(CHOOSE(MATCH(AF$5,$B$10:$E$10,0),$B550,$C550,$D550,$E550)*AF$6+AF550*AF$7&lt;AF$2,AF$3*AF$4,0)</f>
        <v>0</v>
      </c>
      <c r="DZ550" s="0" t="n">
        <f aca="false">IF(CHOOSE(MATCH(AG$5,$B$10:$E$10,0),$B550,$C550,$D550,$E550)*AG$6+AG550*AG$7&lt;AG$2,AG$3*AG$4,0)</f>
        <v>0</v>
      </c>
      <c r="EA550" s="0" t="n">
        <f aca="false">IF(CHOOSE(MATCH(AH$5,$B$10:$E$10,0),$B550,$C550,$D550,$E550)*AH$6+AH550*AH$7&lt;AH$2,AH$3*AH$4,0)</f>
        <v>0</v>
      </c>
      <c r="EB550" s="0" t="n">
        <f aca="false">IF(CHOOSE(MATCH(AI$5,$B$10:$E$10,0),$B550,$C550,$D550,$E550)*AI$6+AI550*AI$7&lt;AI$2,AI$3*AI$4,0)</f>
        <v>0</v>
      </c>
      <c r="EC550" s="0" t="n">
        <f aca="false">IF(CHOOSE(MATCH(AJ$5,$B$10:$E$10,0),$B550,$C550,$D550,$E550)*AJ$6+AJ550*AJ$7&lt;AJ$2,AJ$3*AJ$4,0)</f>
        <v>0</v>
      </c>
      <c r="ED550" s="0" t="n">
        <f aca="false">IF(CHOOSE(MATCH(AK$5,$B$10:$E$10,0),$B550,$C550,$D550,$E550)*AK$6+AK550*AK$7&lt;AK$2,AK$3*AK$4,0)</f>
        <v>0</v>
      </c>
      <c r="EE550" s="0" t="n">
        <f aca="false">IF(CHOOSE(MATCH(AL$5,$B$10:$E$10,0),$B550,$C550,$D550,$E550)*AL$6+AL550*AL$7&lt;AL$2,AL$3*AL$4,0)</f>
        <v>0</v>
      </c>
      <c r="EF550" s="0" t="n">
        <f aca="false">IF(CHOOSE(MATCH(AM$5,$B$10:$E$10,0),$B550,$C550,$D550,$E550)*AM$6+AM550*AM$7&lt;AM$2,AM$3*AM$4,0)</f>
        <v>0</v>
      </c>
      <c r="EG550" s="0" t="n">
        <f aca="false">IF(CHOOSE(MATCH(AN$5,$B$10:$E$10,0),$B550,$C550,$D550,$E550)*AN$6+AN550*AN$7&lt;AN$2,AN$3*AN$4,0)</f>
        <v>0</v>
      </c>
      <c r="EH550" s="0" t="n">
        <f aca="false">IF(CHOOSE(MATCH(AO$5,$B$10:$E$10,0),$B550,$C550,$D550,$E550)*AO$6+AO550*AO$7&lt;AO$2,AO$3*AO$4,0)</f>
        <v>0</v>
      </c>
      <c r="EI550" s="0" t="n">
        <f aca="false">IF(CHOOSE(MATCH(AP$5,$B$10:$E$10,0),$B550,$C550,$D550,$E550)*AP$6+AP550*AP$7&lt;AP$2,AP$3*AP$4,0)</f>
        <v>0</v>
      </c>
      <c r="EJ550" s="0" t="n">
        <f aca="false">IF(CHOOSE(MATCH(AQ$5,$B$10:$E$10,0),$B550,$C550,$D550,$E550)*AQ$6+AQ550*AQ$7&lt;AQ$2,AQ$3*AQ$4,0)</f>
        <v>0</v>
      </c>
      <c r="EK550" s="0" t="n">
        <f aca="false">IF(CHOOSE(MATCH(AR$5,$B$10:$E$10,0),$B550,$C550,$D550,$E550)*AR$6+AR550*AR$7&lt;AR$2,AR$3*AR$4,0)</f>
        <v>0</v>
      </c>
      <c r="EL550" s="0" t="n">
        <f aca="false">IF(CHOOSE(MATCH(AS$5,$B$10:$E$10,0),$B550,$C550,$D550,$E550)*AS$6+AS550*AS$7&lt;AS$2,AS$3*AS$4,0)</f>
        <v>0</v>
      </c>
      <c r="EM550" s="0" t="n">
        <f aca="false">IF(CHOOSE(MATCH(AT$5,$B$10:$E$10,0),$B550,$C550,$D550,$E550)*AT$6+AT550*AT$7&lt;AT$2,AT$3*AT$4,0)</f>
        <v>0</v>
      </c>
      <c r="EN550" s="0" t="n">
        <f aca="false">IF(CHOOSE(MATCH(AU$5,$B$10:$E$10,0),$B550,$C550,$D550,$E550)*AU$6+AU550*AU$7&lt;AU$2,AU$3*AU$4,0)</f>
        <v>0</v>
      </c>
      <c r="EO550" s="0" t="n">
        <f aca="false">IF(CHOOSE(MATCH(AV$5,$B$10:$E$10,0),$B550,$C550,$D550,$E550)*AV$6+AV550*AV$7&lt;AV$2,AV$3*AV$4,0)</f>
        <v>0</v>
      </c>
      <c r="EP550" s="0" t="n">
        <f aca="false">IF(CHOOSE(MATCH(AW$5,$B$10:$E$10,0),$B550,$C550,$D550,$E550)*AW$6+AW550*AW$7&lt;AW$2,AW$3*AW$4,0)</f>
        <v>0</v>
      </c>
      <c r="EQ550" s="0" t="n">
        <f aca="false">IF(CHOOSE(MATCH(AX$5,$B$10:$E$10,0),$B550,$C550,$D550,$E550)*AX$6+AX550*AX$7&lt;AX$2,AX$3*AX$4,0)</f>
        <v>0</v>
      </c>
      <c r="ER550" s="0" t="n">
        <f aca="false">IF(CHOOSE(MATCH(AY$5,$B$10:$E$10,0),$B550,$C550,$D550,$E550)*AY$6+AY550*AY$7&lt;AY$2,AY$3*AY$4,0)</f>
        <v>0</v>
      </c>
      <c r="ES550" s="0" t="n">
        <f aca="false">IF(CHOOSE(MATCH(AZ$5,$B$10:$E$10,0),$B550,$C550,$D550,$E550)*AZ$6+AZ550*AZ$7&lt;AZ$2,AZ$3*AZ$4,0)</f>
        <v>0</v>
      </c>
      <c r="ET550" s="0" t="n">
        <f aca="false">IF(CHOOSE(MATCH(BA$5,$B$10:$E$10,0),$B550,$C550,$D550,$E550)*BA$6+BA550*BA$7&lt;BA$2,BA$3*BA$4,0)</f>
        <v>0</v>
      </c>
      <c r="EU550" s="0" t="n">
        <f aca="false">IF(CHOOSE(MATCH(BB$5,$B$10:$E$10,0),$B550,$C550,$D550,$E550)*BB$6+BB550*BB$7&lt;BB$2,BB$3*BB$4,0)</f>
        <v>0</v>
      </c>
      <c r="EV550" s="0" t="n">
        <f aca="false">IF(CHOOSE(MATCH(BC$5,$B$10:$E$10,0),$B550,$C550,$D550,$E550)*BC$6+BC550*BC$7&lt;BC$2,BC$3*BC$4,0)</f>
        <v>0</v>
      </c>
      <c r="EW550" s="0" t="n">
        <f aca="false">IF(CHOOSE(MATCH(BD$5,$B$10:$E$10,0),$B550,$C550,$D550,$E550)*BD$6+BD550*BD$7&lt;BD$2,BD$3*BD$4,0)</f>
        <v>0</v>
      </c>
      <c r="EX550" s="0" t="n">
        <f aca="false">IF(CHOOSE(MATCH(BE$5,$B$10:$E$10,0),$B550,$C550,$D550,$E550)*BE$6+BE550*BE$7&lt;BE$2,BE$3*BE$4,0)</f>
        <v>0</v>
      </c>
      <c r="EY550" s="0" t="n">
        <f aca="false">IF(CHOOSE(MATCH(BF$5,$B$10:$E$10,0),$B550,$C550,$D550,$E550)*BF$6+BF550*BF$7&lt;BF$2,BF$3*BF$4,0)</f>
        <v>0</v>
      </c>
      <c r="EZ550" s="0" t="n">
        <f aca="false">IF(CHOOSE(MATCH(BG$5,$B$10:$E$10,0),$B550,$C550,$D550,$E550)*BG$6+BG550*BG$7&lt;BG$2,BG$3*BG$4,0)</f>
        <v>0</v>
      </c>
      <c r="FA550" s="0" t="n">
        <f aca="false">IF(CHOOSE(MATCH(BH$5,$B$10:$E$10,0),$B550,$C550,$D550,$E550)*BH$6+BH550*BH$7&lt;BH$2,BH$3*BH$4,0)</f>
        <v>0</v>
      </c>
      <c r="FB550" s="0" t="n">
        <f aca="false">IF(CHOOSE(MATCH(BI$5,$B$10:$E$10,0),$B550,$C550,$D550,$E550)*BI$6+BI550*BI$7&lt;BI$2,BI$3*BI$4,0)</f>
        <v>0</v>
      </c>
      <c r="FC550" s="0" t="n">
        <f aca="false">IF(CHOOSE(MATCH(BJ$5,$B$10:$E$10,0),$B550,$C550,$D550,$E550)*BJ$6+BJ550*BJ$7&lt;BJ$2,BJ$3*BJ$4,0)</f>
        <v>0</v>
      </c>
      <c r="FD550" s="0" t="n">
        <f aca="false">IF(CHOOSE(MATCH(BK$5,$B$10:$E$10,0),$B550,$C550,$D550,$E550)*BK$6+BK550*BK$7&lt;BK$2,BK$3*BK$4,0)</f>
        <v>0</v>
      </c>
      <c r="FE550" s="0" t="n">
        <f aca="false">IF(CHOOSE(MATCH(BL$5,$B$10:$E$10,0),$B550,$C550,$D550,$E550)*BL$6+BL550*BL$7&lt;BL$2,BL$3*BL$4,0)</f>
        <v>0</v>
      </c>
      <c r="FF550" s="0" t="n">
        <f aca="false">IF(CHOOSE(MATCH(BM$5,$B$10:$E$10,0),$B550,$C550,$D550,$E550)*BM$6+BM550*BM$7&lt;BM$2,BM$3*BM$4,0)</f>
        <v>0</v>
      </c>
      <c r="FG550" s="0" t="n">
        <f aca="false">IF(CHOOSE(MATCH(BN$5,$B$10:$E$10,0),$B550,$C550,$D550,$E550)*BN$6+BN550*BN$7&lt;BN$2,BN$3*BN$4,0)</f>
        <v>0</v>
      </c>
      <c r="FH550" s="0" t="n">
        <f aca="false">IF(CHOOSE(MATCH(BO$5,$B$10:$E$10,0),$B550,$C550,$D550,$E550)*BO$6+BO550*BO$7&lt;BO$2,BO$3*BO$4,0)</f>
        <v>0</v>
      </c>
      <c r="FI550" s="0" t="n">
        <f aca="false">IF(CHOOSE(MATCH(BP$5,$B$10:$E$10,0),$B550,$C550,$D550,$E550)*BP$6+BP550*BP$7&lt;BP$2,BP$3*BP$4,0)</f>
        <v>0</v>
      </c>
      <c r="FJ550" s="0" t="n">
        <f aca="false">IF(CHOOSE(MATCH(BQ$5,$B$10:$E$10,0),$B550,$C550,$D550,$E550)*BQ$6+BQ550*BQ$7&lt;BQ$2,BQ$3*BQ$4,0)</f>
        <v>0</v>
      </c>
      <c r="FK550" s="0" t="n">
        <f aca="false">IF(CHOOSE(MATCH(BR$5,$B$10:$E$10,0),$B550,$C550,$D550,$E550)*BR$6+BR550*BR$7&lt;BR$2,BR$3*BR$4,0)</f>
        <v>0</v>
      </c>
      <c r="FL550" s="0" t="n">
        <f aca="false">IF(CHOOSE(MATCH(BS$5,$B$10:$E$10,0),$B550,$C550,$D550,$E550)*BS$6+BS550*BS$7&lt;BS$2,BS$3*BS$4,0)</f>
        <v>0</v>
      </c>
      <c r="FM550" s="0" t="n">
        <f aca="false">IF(CHOOSE(MATCH(BT$5,$B$10:$E$10,0),$B550,$C550,$D550,$E550)*BT$6+BT550*BT$7&lt;BT$2,BT$3*BT$4,0)</f>
        <v>0</v>
      </c>
      <c r="FN550" s="0" t="n">
        <f aca="false">IF(CHOOSE(MATCH(BU$5,$B$10:$E$10,0),$B550,$C550,$D550,$E550)*BU$6+BU550*BU$7&lt;BU$2,BU$3*BU$4,0)</f>
        <v>0</v>
      </c>
      <c r="FO550" s="0" t="n">
        <f aca="false">IF(CHOOSE(MATCH(BV$5,$B$10:$E$10,0),$B550,$C550,$D550,$E550)*BV$6+BV550*BV$7&lt;BV$2,BV$3*BV$4,0)</f>
        <v>0</v>
      </c>
      <c r="FP550" s="0" t="n">
        <f aca="false">IF(CHOOSE(MATCH(BW$5,$B$10:$E$10,0),$B550,$C550,$D550,$E550)*BW$6+BW550*BW$7&lt;BW$2,BW$3*BW$4,0)</f>
        <v>0</v>
      </c>
      <c r="FQ550" s="0" t="n">
        <f aca="false">IF(CHOOSE(MATCH(BX$5,$B$10:$E$10,0),$B550,$C550,$D550,$E550)*BX$6+BX550*BX$7&lt;BX$2,BX$3*BX$4,0)</f>
        <v>0</v>
      </c>
      <c r="FR550" s="0" t="n">
        <f aca="false">IF(CHOOSE(MATCH(BY$5,$B$10:$E$10,0),$B550,$C550,$D550,$E550)*BY$6+BY550*BY$7&lt;BY$2,BY$3*BY$4,0)</f>
        <v>0</v>
      </c>
      <c r="FS550" s="0" t="n">
        <f aca="false">IF(CHOOSE(MATCH(BZ$5,$B$10:$E$10,0),$B550,$C550,$D550,$E550)*BZ$6+BZ550*BZ$7&lt;BZ$2,BZ$3*BZ$4,0)</f>
        <v>0</v>
      </c>
      <c r="FT550" s="0" t="n">
        <f aca="false">IF(CHOOSE(MATCH(CA$5,$B$10:$E$10,0),$B550,$C550,$D550,$E550)*CA$6+CA550*CA$7&lt;CA$2,CA$3*CA$4,0)</f>
        <v>0</v>
      </c>
      <c r="FU550" s="0" t="n">
        <f aca="false">IF(CHOOSE(MATCH(CB$5,$B$10:$E$10,0),$B550,$C550,$D550,$E550)*CB$6+CB550*CB$7&lt;CB$2,CB$3*CB$4,0)</f>
        <v>0</v>
      </c>
      <c r="FV550" s="0" t="n">
        <f aca="false">IF(CHOOSE(MATCH(CC$5,$B$10:$E$10,0),$B550,$C550,$D550,$E550)*CC$6+CC550*CC$7&lt;CC$2,CC$3*CC$4,0)</f>
        <v>0</v>
      </c>
      <c r="FW550" s="0" t="n">
        <f aca="false">IF(CHOOSE(MATCH(CD$5,$B$10:$E$10,0),$B550,$C550,$D550,$E550)*CD$6+CD550*CD$7&lt;CD$2,CD$3*CD$4,0)</f>
        <v>0</v>
      </c>
      <c r="FX550" s="0" t="n">
        <f aca="false">IF(CHOOSE(MATCH(CE$5,$B$10:$E$10,0),$B550,$C550,$D550,$E550)*CE$6+CE550*CE$7&lt;CE$2,CE$3*CE$4,0)</f>
        <v>0</v>
      </c>
      <c r="FY550" s="0" t="n">
        <f aca="false">IF(CHOOSE(MATCH(CF$5,$B$10:$E$10,0),$B550,$C550,$D550,$E550)*CF$6+CF550*CF$7&lt;CF$2,CF$3*CF$4,0)</f>
        <v>0</v>
      </c>
      <c r="FZ550" s="0" t="n">
        <f aca="false">IF(CHOOSE(MATCH(CG$5,$B$10:$E$10,0),$B550,$C550,$D550,$E550)*CG$6+CG550*CG$7&lt;CG$2,CG$3*CG$4,0)</f>
        <v>0</v>
      </c>
      <c r="GA550" s="0" t="n">
        <f aca="false">IF(CHOOSE(MATCH(CH$5,$B$10:$E$10,0),$B550,$C550,$D550,$E550)*CH$6+CH550*CH$7&lt;CH$2,CH$3*CH$4,0)</f>
        <v>0</v>
      </c>
      <c r="GB550" s="0" t="n">
        <f aca="false">IF(CHOOSE(MATCH(CI$5,$B$10:$E$10,0),$B550,$C550,$D550,$E550)*CI$6+CI550*CI$7&lt;CI$2,CI$3*CI$4,0)</f>
        <v>0</v>
      </c>
      <c r="GC550" s="0" t="n">
        <f aca="false">IF(CHOOSE(MATCH(CJ$5,$B$10:$E$10,0),$B550,$C550,$D550,$E550)*CJ$6+CJ550*CJ$7&lt;CJ$2,CJ$3*CJ$4,0)</f>
        <v>0</v>
      </c>
      <c r="GD550" s="0" t="n">
        <f aca="false">IF(CHOOSE(MATCH(CK$5,$B$10:$E$10,0),$B550,$C550,$D550,$E550)*CK$6+CK550*CK$7&lt;CK$2,CK$3*CK$4,0)</f>
        <v>0</v>
      </c>
      <c r="GE550" s="0" t="n">
        <f aca="false">IF(CHOOSE(MATCH(CL$5,$B$10:$E$10,0),$B550,$C550,$D550,$E550)*CL$6+CL550*CL$7&lt;CL$2,CL$3*CL$4,0)</f>
        <v>0</v>
      </c>
      <c r="GF550" s="0" t="n">
        <f aca="false">IF(CHOOSE(MATCH(CM$5,$B$10:$E$10,0),$B550,$C550,$D550,$E550)*CM$6+CM550*CM$7&lt;CM$2,CM$3*CM$4,0)</f>
        <v>0</v>
      </c>
      <c r="GG550" s="0" t="n">
        <f aca="false">IF(CHOOSE(MATCH(CN$5,$B$10:$E$10,0),$B550,$C550,$D550,$E550)*CN$6+CN550*CN$7&lt;CN$2,CN$3*CN$4,0)</f>
        <v>0</v>
      </c>
      <c r="GH550" s="0" t="n">
        <f aca="false">IF(CHOOSE(MATCH(CO$5,$B$10:$E$10,0),$B550,$C550,$D550,$E550)*CO$6+CO550*CO$7&lt;CO$2,CO$3*CO$4,0)</f>
        <v>0</v>
      </c>
      <c r="GI550" s="0" t="n">
        <f aca="false">IF(CHOOSE(MATCH(CP$5,$B$10:$E$10,0),$B550,$C550,$D550,$E550)*CP$6+CP550*CP$7&lt;CP$2,CP$3*CP$4,0)</f>
        <v>0</v>
      </c>
      <c r="GJ550" s="0" t="n">
        <f aca="false">IF(CHOOSE(MATCH(CQ$5,$B$10:$E$10,0),$B550,$C550,$D550,$E550)*CQ$6+CQ550*CQ$7&lt;CQ$2,CQ$3*CQ$4,0)</f>
        <v>0</v>
      </c>
      <c r="GK550" s="0" t="n">
        <f aca="false">IF(CHOOSE(MATCH(CR$5,$B$10:$E$10,0),$B550,$C550,$D550,$E550)*CR$6+CR550*CR$7&lt;CR$2,CR$3*CR$4,0)</f>
        <v>0</v>
      </c>
      <c r="GL550" s="0" t="n">
        <f aca="false">IF(CHOOSE(MATCH(CS$5,$B$10:$E$10,0),$B550,$C550,$D550,$E550)*CS$6+CS550*CS$7&lt;CS$2,CS$3*CS$4,0)</f>
        <v>0</v>
      </c>
      <c r="GM550" s="0" t="n">
        <f aca="false">IF(CHOOSE(MATCH(CT$5,$B$10:$E$10,0),$B550,$C550,$D550,$E550)*CT$6+CT550*CT$7&lt;CT$2,CT$3*CT$4,0)</f>
        <v>0</v>
      </c>
      <c r="GN550" s="0" t="n">
        <f aca="false">IF(CHOOSE(MATCH(CU$5,$B$10:$E$10,0),$B550,$C550,$D550,$E550)*CU$6+CU550*CU$7&lt;CU$2,CU$3*CU$4,0)</f>
        <v>0</v>
      </c>
      <c r="GO550" s="0" t="n">
        <f aca="false">IF(CHOOSE(MATCH(CV$5,$B$10:$E$10,0),$B550,$C550,$D550,$E550)*CV$6+CV550*CV$7&lt;CV$2,CV$3*CV$4,0)</f>
        <v>0</v>
      </c>
      <c r="GP550" s="0" t="n">
        <f aca="false">IF(CHOOSE(MATCH(CW$5,$B$10:$E$10,0),$B550,$C550,$D550,$E550)*CW$6+CW550*CW$7&lt;CW$2,CW$3*CW$4,0)</f>
        <v>0</v>
      </c>
      <c r="GQ550" s="0" t="n">
        <f aca="false">IF(CHOOSE(MATCH(CX$5,$B$10:$E$10,0),$B550,$C550,$D550,$E550)*CX$6+CX550*CX$7&lt;CX$2,CX$3*CX$4,0)</f>
        <v>0</v>
      </c>
      <c r="GS550" s="0" t="n">
        <f aca="false">SUM(CZ550:GQ550)</f>
        <v>0</v>
      </c>
      <c r="GT550" s="0" t="n">
        <f aca="false">IF(GS550&gt;$GS$6,1,0)</f>
        <v>0</v>
      </c>
    </row>
    <row r="551" customFormat="false" ht="14" hidden="false" customHeight="false" outlineLevel="0" collapsed="false">
      <c r="A551" s="0" t="n">
        <v>541</v>
      </c>
      <c r="B551" s="0" t="n">
        <v>0.0919247974476457</v>
      </c>
      <c r="C551" s="0" t="n">
        <v>0.182268739089087</v>
      </c>
      <c r="D551" s="0" t="n">
        <v>-0.911846302324802</v>
      </c>
      <c r="E551" s="0" t="n">
        <v>0.394355884044018</v>
      </c>
      <c r="G551" s="0" t="n">
        <v>1.05935669125756</v>
      </c>
      <c r="H551" s="0" t="n">
        <v>-2.24195900955237</v>
      </c>
      <c r="I551" s="0" t="n">
        <v>-0.179622929863399</v>
      </c>
      <c r="J551" s="0" t="n">
        <v>-2.26620613830164</v>
      </c>
      <c r="K551" s="0" t="n">
        <v>0.775055468693608</v>
      </c>
      <c r="L551" s="0" t="n">
        <v>-0.306479250866687</v>
      </c>
      <c r="M551" s="0" t="n">
        <v>2.13780367630534</v>
      </c>
      <c r="N551" s="0" t="n">
        <v>-1.20512140711071</v>
      </c>
      <c r="O551" s="0" t="n">
        <v>1.78374648385216</v>
      </c>
      <c r="P551" s="0" t="n">
        <v>2.50787707045674</v>
      </c>
      <c r="Q551" s="0" t="n">
        <v>0.772372459323378</v>
      </c>
      <c r="R551" s="0" t="n">
        <v>-0.124978214444127</v>
      </c>
      <c r="S551" s="0" t="n">
        <v>1.04116452348535</v>
      </c>
      <c r="T551" s="0" t="n">
        <v>-0.198001544049475</v>
      </c>
      <c r="U551" s="0" t="n">
        <v>1.12476300273556</v>
      </c>
      <c r="V551" s="0" t="n">
        <v>-1.21083303383784</v>
      </c>
      <c r="W551" s="0" t="n">
        <v>1.4190345609677</v>
      </c>
      <c r="X551" s="0" t="n">
        <v>-0.0733120941731613</v>
      </c>
      <c r="Y551" s="0" t="n">
        <v>0.298072109217173</v>
      </c>
      <c r="Z551" s="0" t="n">
        <v>-1.08229414763628</v>
      </c>
      <c r="AA551" s="0" t="n">
        <v>-0.955540144786937</v>
      </c>
      <c r="AB551" s="0" t="n">
        <v>-0.408117557526566</v>
      </c>
      <c r="AC551" s="0" t="n">
        <v>-0.314828412228962</v>
      </c>
      <c r="AD551" s="0" t="n">
        <v>-1.23918425742886</v>
      </c>
      <c r="AE551" s="0" t="n">
        <v>-0.142268845593208</v>
      </c>
      <c r="AF551" s="0" t="n">
        <v>-0.71280510383076</v>
      </c>
      <c r="AG551" s="0" t="n">
        <v>0.766201537771849</v>
      </c>
      <c r="AH551" s="0" t="n">
        <v>1.26583472592756</v>
      </c>
      <c r="AI551" s="0" t="n">
        <v>-0.55994405556703</v>
      </c>
      <c r="AJ551" s="0" t="n">
        <v>-0.0637282937532291</v>
      </c>
      <c r="AK551" s="0" t="n">
        <v>0.0885097506397869</v>
      </c>
      <c r="AL551" s="0" t="n">
        <v>1.27803104987834</v>
      </c>
      <c r="AM551" s="0" t="n">
        <v>-0.152090251503978</v>
      </c>
      <c r="AN551" s="0" t="n">
        <v>0.275592810794478</v>
      </c>
      <c r="AO551" s="0" t="n">
        <v>-0.947120497585274</v>
      </c>
      <c r="AP551" s="0" t="n">
        <v>-0.114500835479703</v>
      </c>
      <c r="AQ551" s="0" t="n">
        <v>0.359774503522203</v>
      </c>
      <c r="AR551" s="0" t="n">
        <v>0.32763637136668</v>
      </c>
      <c r="AS551" s="0" t="n">
        <v>0.207998027690337</v>
      </c>
      <c r="AT551" s="0" t="n">
        <v>0.837420657262555</v>
      </c>
      <c r="AU551" s="0" t="n">
        <v>1.40350493893493</v>
      </c>
      <c r="AV551" s="0" t="n">
        <v>0.613190422882326</v>
      </c>
      <c r="AW551" s="0" t="n">
        <v>0.945206011238042</v>
      </c>
      <c r="AX551" s="0" t="n">
        <v>-0.513381337441388</v>
      </c>
      <c r="AY551" s="0" t="n">
        <v>-2.66270944848657</v>
      </c>
      <c r="AZ551" s="0" t="n">
        <v>0.562719151275815</v>
      </c>
      <c r="BA551" s="0" t="n">
        <v>-1.45711510413094</v>
      </c>
      <c r="BB551" s="0" t="n">
        <v>-0.564602942176862</v>
      </c>
      <c r="BC551" s="0" t="n">
        <v>-2.33521859627217</v>
      </c>
      <c r="BD551" s="0" t="n">
        <v>0.0659508714306867</v>
      </c>
      <c r="BE551" s="0" t="n">
        <v>-1.45556896313792</v>
      </c>
      <c r="BF551" s="0" t="n">
        <v>-0.945804004004458</v>
      </c>
      <c r="BG551" s="0" t="n">
        <v>-1.42555563797941</v>
      </c>
      <c r="BH551" s="0" t="n">
        <v>2.58616637438536</v>
      </c>
      <c r="BI551" s="0" t="n">
        <v>-1.18868229037616</v>
      </c>
      <c r="BJ551" s="0" t="n">
        <v>-0.534619175596163</v>
      </c>
      <c r="BK551" s="0" t="n">
        <v>-1.30372427520342</v>
      </c>
      <c r="BL551" s="0" t="n">
        <v>-0.634004209132399</v>
      </c>
      <c r="BM551" s="0" t="n">
        <v>0.960260422289139</v>
      </c>
      <c r="BN551" s="0" t="n">
        <v>-1.18744083010824</v>
      </c>
      <c r="BO551" s="0" t="n">
        <v>-0.882146196090616</v>
      </c>
      <c r="BP551" s="0" t="n">
        <v>1.96848304767627</v>
      </c>
      <c r="BQ551" s="0" t="n">
        <v>0.668906068312936</v>
      </c>
      <c r="BR551" s="0" t="n">
        <v>-1.12909447125276</v>
      </c>
      <c r="BS551" s="0" t="n">
        <v>-1.30497937789187</v>
      </c>
      <c r="BT551" s="0" t="n">
        <v>0.644138253846904</v>
      </c>
      <c r="BU551" s="0" t="n">
        <v>-1.62429842021083</v>
      </c>
      <c r="BV551" s="0" t="n">
        <v>-0.666038886265596</v>
      </c>
      <c r="BW551" s="0" t="n">
        <v>-1.12404450192116</v>
      </c>
      <c r="BX551" s="0" t="n">
        <v>1.24963662528899</v>
      </c>
      <c r="BY551" s="0" t="n">
        <v>-0.240004283114104</v>
      </c>
      <c r="BZ551" s="0" t="n">
        <v>2.16889020521194</v>
      </c>
      <c r="CA551" s="0" t="n">
        <v>1.04090077002184</v>
      </c>
      <c r="CB551" s="0" t="n">
        <v>-1.23737208923558</v>
      </c>
      <c r="CC551" s="0" t="n">
        <v>-0.65225435719185</v>
      </c>
      <c r="CD551" s="0" t="n">
        <v>-1.32735067381873</v>
      </c>
      <c r="CE551" s="0" t="n">
        <v>-1.21562607091619</v>
      </c>
      <c r="CF551" s="0" t="n">
        <v>1.07763298728969</v>
      </c>
      <c r="CG551" s="0" t="n">
        <v>0.124902044262853</v>
      </c>
      <c r="CH551" s="0" t="n">
        <v>-1.16032197183813</v>
      </c>
      <c r="CI551" s="0" t="n">
        <v>0.379268385586329</v>
      </c>
      <c r="CJ551" s="0" t="n">
        <v>-0.501721615364659</v>
      </c>
      <c r="CK551" s="0" t="n">
        <v>-0.775469288782915</v>
      </c>
      <c r="CL551" s="0" t="n">
        <v>0.0634213392913807</v>
      </c>
      <c r="CM551" s="0" t="n">
        <v>1.014566350932</v>
      </c>
      <c r="CN551" s="0" t="n">
        <v>0.254516407949268</v>
      </c>
      <c r="CO551" s="0" t="n">
        <v>-0.24504515749868</v>
      </c>
      <c r="CP551" s="0" t="n">
        <v>0.382392499886919</v>
      </c>
      <c r="CQ551" s="0" t="n">
        <v>1.08711446955567</v>
      </c>
      <c r="CR551" s="0" t="n">
        <v>-1.08133235698915</v>
      </c>
      <c r="CS551" s="0" t="n">
        <v>0.71073486651585</v>
      </c>
      <c r="CT551" s="0" t="n">
        <v>-0.218719833355863</v>
      </c>
      <c r="CU551" s="0" t="n">
        <v>0.668524080538191</v>
      </c>
      <c r="CV551" s="0" t="n">
        <v>1.02641251942259</v>
      </c>
      <c r="CW551" s="0" t="n">
        <v>0.878765149536775</v>
      </c>
      <c r="CX551" s="0" t="n">
        <v>1.42958469950827</v>
      </c>
      <c r="CZ551" s="0" t="n">
        <f aca="false">IF(CHOOSE(MATCH(G$5,$B$10:$E$10,0),$B551,$C551,$D551,$E551)*G$6+G551*G$7&lt;G$2,G$3*G$4,0)</f>
        <v>0</v>
      </c>
      <c r="DA551" s="0" t="n">
        <f aca="false">IF(CHOOSE(MATCH(H$5,$B$10:$E$10,0),$B551,$C551,$D551,$E551)*H$6+H551*H$7&lt;H$2,H$3*H$4,0)</f>
        <v>0</v>
      </c>
      <c r="DB551" s="0" t="n">
        <f aca="false">IF(CHOOSE(MATCH(I$5,$B$10:$E$10,0),$B551,$C551,$D551,$E551)*I$6+I551*I$7&lt;I$2,I$3*I$4,0)</f>
        <v>0</v>
      </c>
      <c r="DC551" s="0" t="n">
        <f aca="false">IF(CHOOSE(MATCH(J$5,$B$10:$E$10,0),$B551,$C551,$D551,$E551)*J$6+J551*J$7&lt;J$2,J$3*J$4,0)</f>
        <v>0</v>
      </c>
      <c r="DD551" s="0" t="n">
        <f aca="false">IF(CHOOSE(MATCH(K$5,$B$10:$E$10,0),$B551,$C551,$D551,$E551)*K$6+K551*K$7&lt;K$2,K$3*K$4,0)</f>
        <v>0</v>
      </c>
      <c r="DE551" s="0" t="n">
        <f aca="false">IF(CHOOSE(MATCH(L$5,$B$10:$E$10,0),$B551,$C551,$D551,$E551)*L$6+L551*L$7&lt;L$2,L$3*L$4,0)</f>
        <v>0</v>
      </c>
      <c r="DF551" s="0" t="n">
        <f aca="false">IF(CHOOSE(MATCH(M$5,$B$10:$E$10,0),$B551,$C551,$D551,$E551)*M$6+M551*M$7&lt;M$2,M$3*M$4,0)</f>
        <v>0</v>
      </c>
      <c r="DG551" s="0" t="n">
        <f aca="false">IF(CHOOSE(MATCH(N$5,$B$10:$E$10,0),$B551,$C551,$D551,$E551)*N$6+N551*N$7&lt;N$2,N$3*N$4,0)</f>
        <v>0</v>
      </c>
      <c r="DH551" s="0" t="n">
        <f aca="false">IF(CHOOSE(MATCH(O$5,$B$10:$E$10,0),$B551,$C551,$D551,$E551)*O$6+O551*O$7&lt;O$2,O$3*O$4,0)</f>
        <v>0</v>
      </c>
      <c r="DI551" s="0" t="n">
        <f aca="false">IF(CHOOSE(MATCH(P$5,$B$10:$E$10,0),$B551,$C551,$D551,$E551)*P$6+P551*P$7&lt;P$2,P$3*P$4,0)</f>
        <v>0</v>
      </c>
      <c r="DJ551" s="0" t="n">
        <f aca="false">IF(CHOOSE(MATCH(Q$5,$B$10:$E$10,0),$B551,$C551,$D551,$E551)*Q$6+Q551*Q$7&lt;Q$2,Q$3*Q$4,0)</f>
        <v>0</v>
      </c>
      <c r="DK551" s="0" t="n">
        <f aca="false">IF(CHOOSE(MATCH(R$5,$B$10:$E$10,0),$B551,$C551,$D551,$E551)*R$6+R551*R$7&lt;R$2,R$3*R$4,0)</f>
        <v>0</v>
      </c>
      <c r="DL551" s="0" t="n">
        <f aca="false">IF(CHOOSE(MATCH(S$5,$B$10:$E$10,0),$B551,$C551,$D551,$E551)*S$6+S551*S$7&lt;S$2,S$3*S$4,0)</f>
        <v>0</v>
      </c>
      <c r="DM551" s="0" t="n">
        <f aca="false">IF(CHOOSE(MATCH(T$5,$B$10:$E$10,0),$B551,$C551,$D551,$E551)*T$6+T551*T$7&lt;T$2,T$3*T$4,0)</f>
        <v>0</v>
      </c>
      <c r="DN551" s="0" t="n">
        <f aca="false">IF(CHOOSE(MATCH(U$5,$B$10:$E$10,0),$B551,$C551,$D551,$E551)*U$6+U551*U$7&lt;U$2,U$3*U$4,0)</f>
        <v>0</v>
      </c>
      <c r="DO551" s="0" t="n">
        <f aca="false">IF(CHOOSE(MATCH(V$5,$B$10:$E$10,0),$B551,$C551,$D551,$E551)*V$6+V551*V$7&lt;V$2,V$3*V$4,0)</f>
        <v>0</v>
      </c>
      <c r="DP551" s="0" t="n">
        <f aca="false">IF(CHOOSE(MATCH(W$5,$B$10:$E$10,0),$B551,$C551,$D551,$E551)*W$6+W551*W$7&lt;W$2,W$3*W$4,0)</f>
        <v>0</v>
      </c>
      <c r="DQ551" s="0" t="n">
        <f aca="false">IF(CHOOSE(MATCH(X$5,$B$10:$E$10,0),$B551,$C551,$D551,$E551)*X$6+X551*X$7&lt;X$2,X$3*X$4,0)</f>
        <v>0</v>
      </c>
      <c r="DR551" s="0" t="n">
        <f aca="false">IF(CHOOSE(MATCH(Y$5,$B$10:$E$10,0),$B551,$C551,$D551,$E551)*Y$6+Y551*Y$7&lt;Y$2,Y$3*Y$4,0)</f>
        <v>0</v>
      </c>
      <c r="DS551" s="0" t="n">
        <f aca="false">IF(CHOOSE(MATCH(Z$5,$B$10:$E$10,0),$B551,$C551,$D551,$E551)*Z$6+Z551*Z$7&lt;Z$2,Z$3*Z$4,0)</f>
        <v>0</v>
      </c>
      <c r="DT551" s="0" t="n">
        <f aca="false">IF(CHOOSE(MATCH(AA$5,$B$10:$E$10,0),$B551,$C551,$D551,$E551)*AA$6+AA551*AA$7&lt;AA$2,AA$3*AA$4,0)</f>
        <v>0</v>
      </c>
      <c r="DU551" s="0" t="n">
        <f aca="false">IF(CHOOSE(MATCH(AB$5,$B$10:$E$10,0),$B551,$C551,$D551,$E551)*AB$6+AB551*AB$7&lt;AB$2,AB$3*AB$4,0)</f>
        <v>0</v>
      </c>
      <c r="DV551" s="0" t="n">
        <f aca="false">IF(CHOOSE(MATCH(AC$5,$B$10:$E$10,0),$B551,$C551,$D551,$E551)*AC$6+AC551*AC$7&lt;AC$2,AC$3*AC$4,0)</f>
        <v>0</v>
      </c>
      <c r="DW551" s="0" t="n">
        <f aca="false">IF(CHOOSE(MATCH(AD$5,$B$10:$E$10,0),$B551,$C551,$D551,$E551)*AD$6+AD551*AD$7&lt;AD$2,AD$3*AD$4,0)</f>
        <v>0</v>
      </c>
      <c r="DX551" s="0" t="n">
        <f aca="false">IF(CHOOSE(MATCH(AE$5,$B$10:$E$10,0),$B551,$C551,$D551,$E551)*AE$6+AE551*AE$7&lt;AE$2,AE$3*AE$4,0)</f>
        <v>0</v>
      </c>
      <c r="DY551" s="0" t="n">
        <f aca="false">IF(CHOOSE(MATCH(AF$5,$B$10:$E$10,0),$B551,$C551,$D551,$E551)*AF$6+AF551*AF$7&lt;AF$2,AF$3*AF$4,0)</f>
        <v>0</v>
      </c>
      <c r="DZ551" s="0" t="n">
        <f aca="false">IF(CHOOSE(MATCH(AG$5,$B$10:$E$10,0),$B551,$C551,$D551,$E551)*AG$6+AG551*AG$7&lt;AG$2,AG$3*AG$4,0)</f>
        <v>0</v>
      </c>
      <c r="EA551" s="0" t="n">
        <f aca="false">IF(CHOOSE(MATCH(AH$5,$B$10:$E$10,0),$B551,$C551,$D551,$E551)*AH$6+AH551*AH$7&lt;AH$2,AH$3*AH$4,0)</f>
        <v>0</v>
      </c>
      <c r="EB551" s="0" t="n">
        <f aca="false">IF(CHOOSE(MATCH(AI$5,$B$10:$E$10,0),$B551,$C551,$D551,$E551)*AI$6+AI551*AI$7&lt;AI$2,AI$3*AI$4,0)</f>
        <v>0</v>
      </c>
      <c r="EC551" s="0" t="n">
        <f aca="false">IF(CHOOSE(MATCH(AJ$5,$B$10:$E$10,0),$B551,$C551,$D551,$E551)*AJ$6+AJ551*AJ$7&lt;AJ$2,AJ$3*AJ$4,0)</f>
        <v>0</v>
      </c>
      <c r="ED551" s="0" t="n">
        <f aca="false">IF(CHOOSE(MATCH(AK$5,$B$10:$E$10,0),$B551,$C551,$D551,$E551)*AK$6+AK551*AK$7&lt;AK$2,AK$3*AK$4,0)</f>
        <v>0</v>
      </c>
      <c r="EE551" s="0" t="n">
        <f aca="false">IF(CHOOSE(MATCH(AL$5,$B$10:$E$10,0),$B551,$C551,$D551,$E551)*AL$6+AL551*AL$7&lt;AL$2,AL$3*AL$4,0)</f>
        <v>0</v>
      </c>
      <c r="EF551" s="0" t="n">
        <f aca="false">IF(CHOOSE(MATCH(AM$5,$B$10:$E$10,0),$B551,$C551,$D551,$E551)*AM$6+AM551*AM$7&lt;AM$2,AM$3*AM$4,0)</f>
        <v>0</v>
      </c>
      <c r="EG551" s="0" t="n">
        <f aca="false">IF(CHOOSE(MATCH(AN$5,$B$10:$E$10,0),$B551,$C551,$D551,$E551)*AN$6+AN551*AN$7&lt;AN$2,AN$3*AN$4,0)</f>
        <v>0</v>
      </c>
      <c r="EH551" s="0" t="n">
        <f aca="false">IF(CHOOSE(MATCH(AO$5,$B$10:$E$10,0),$B551,$C551,$D551,$E551)*AO$6+AO551*AO$7&lt;AO$2,AO$3*AO$4,0)</f>
        <v>0</v>
      </c>
      <c r="EI551" s="0" t="n">
        <f aca="false">IF(CHOOSE(MATCH(AP$5,$B$10:$E$10,0),$B551,$C551,$D551,$E551)*AP$6+AP551*AP$7&lt;AP$2,AP$3*AP$4,0)</f>
        <v>0</v>
      </c>
      <c r="EJ551" s="0" t="n">
        <f aca="false">IF(CHOOSE(MATCH(AQ$5,$B$10:$E$10,0),$B551,$C551,$D551,$E551)*AQ$6+AQ551*AQ$7&lt;AQ$2,AQ$3*AQ$4,0)</f>
        <v>0</v>
      </c>
      <c r="EK551" s="0" t="n">
        <f aca="false">IF(CHOOSE(MATCH(AR$5,$B$10:$E$10,0),$B551,$C551,$D551,$E551)*AR$6+AR551*AR$7&lt;AR$2,AR$3*AR$4,0)</f>
        <v>0</v>
      </c>
      <c r="EL551" s="0" t="n">
        <f aca="false">IF(CHOOSE(MATCH(AS$5,$B$10:$E$10,0),$B551,$C551,$D551,$E551)*AS$6+AS551*AS$7&lt;AS$2,AS$3*AS$4,0)</f>
        <v>0</v>
      </c>
      <c r="EM551" s="0" t="n">
        <f aca="false">IF(CHOOSE(MATCH(AT$5,$B$10:$E$10,0),$B551,$C551,$D551,$E551)*AT$6+AT551*AT$7&lt;AT$2,AT$3*AT$4,0)</f>
        <v>0</v>
      </c>
      <c r="EN551" s="0" t="n">
        <f aca="false">IF(CHOOSE(MATCH(AU$5,$B$10:$E$10,0),$B551,$C551,$D551,$E551)*AU$6+AU551*AU$7&lt;AU$2,AU$3*AU$4,0)</f>
        <v>0</v>
      </c>
      <c r="EO551" s="0" t="n">
        <f aca="false">IF(CHOOSE(MATCH(AV$5,$B$10:$E$10,0),$B551,$C551,$D551,$E551)*AV$6+AV551*AV$7&lt;AV$2,AV$3*AV$4,0)</f>
        <v>0</v>
      </c>
      <c r="EP551" s="0" t="n">
        <f aca="false">IF(CHOOSE(MATCH(AW$5,$B$10:$E$10,0),$B551,$C551,$D551,$E551)*AW$6+AW551*AW$7&lt;AW$2,AW$3*AW$4,0)</f>
        <v>0</v>
      </c>
      <c r="EQ551" s="0" t="n">
        <f aca="false">IF(CHOOSE(MATCH(AX$5,$B$10:$E$10,0),$B551,$C551,$D551,$E551)*AX$6+AX551*AX$7&lt;AX$2,AX$3*AX$4,0)</f>
        <v>0</v>
      </c>
      <c r="ER551" s="0" t="n">
        <f aca="false">IF(CHOOSE(MATCH(AY$5,$B$10:$E$10,0),$B551,$C551,$D551,$E551)*AY$6+AY551*AY$7&lt;AY$2,AY$3*AY$4,0)</f>
        <v>0</v>
      </c>
      <c r="ES551" s="0" t="n">
        <f aca="false">IF(CHOOSE(MATCH(AZ$5,$B$10:$E$10,0),$B551,$C551,$D551,$E551)*AZ$6+AZ551*AZ$7&lt;AZ$2,AZ$3*AZ$4,0)</f>
        <v>0</v>
      </c>
      <c r="ET551" s="0" t="n">
        <f aca="false">IF(CHOOSE(MATCH(BA$5,$B$10:$E$10,0),$B551,$C551,$D551,$E551)*BA$6+BA551*BA$7&lt;BA$2,BA$3*BA$4,0)</f>
        <v>0</v>
      </c>
      <c r="EU551" s="0" t="n">
        <f aca="false">IF(CHOOSE(MATCH(BB$5,$B$10:$E$10,0),$B551,$C551,$D551,$E551)*BB$6+BB551*BB$7&lt;BB$2,BB$3*BB$4,0)</f>
        <v>0</v>
      </c>
      <c r="EV551" s="0" t="n">
        <f aca="false">IF(CHOOSE(MATCH(BC$5,$B$10:$E$10,0),$B551,$C551,$D551,$E551)*BC$6+BC551*BC$7&lt;BC$2,BC$3*BC$4,0)</f>
        <v>12.5</v>
      </c>
      <c r="EW551" s="0" t="n">
        <f aca="false">IF(CHOOSE(MATCH(BD$5,$B$10:$E$10,0),$B551,$C551,$D551,$E551)*BD$6+BD551*BD$7&lt;BD$2,BD$3*BD$4,0)</f>
        <v>0</v>
      </c>
      <c r="EX551" s="0" t="n">
        <f aca="false">IF(CHOOSE(MATCH(BE$5,$B$10:$E$10,0),$B551,$C551,$D551,$E551)*BE$6+BE551*BE$7&lt;BE$2,BE$3*BE$4,0)</f>
        <v>0</v>
      </c>
      <c r="EY551" s="0" t="n">
        <f aca="false">IF(CHOOSE(MATCH(BF$5,$B$10:$E$10,0),$B551,$C551,$D551,$E551)*BF$6+BF551*BF$7&lt;BF$2,BF$3*BF$4,0)</f>
        <v>0</v>
      </c>
      <c r="EZ551" s="0" t="n">
        <f aca="false">IF(CHOOSE(MATCH(BG$5,$B$10:$E$10,0),$B551,$C551,$D551,$E551)*BG$6+BG551*BG$7&lt;BG$2,BG$3*BG$4,0)</f>
        <v>0</v>
      </c>
      <c r="FA551" s="0" t="n">
        <f aca="false">IF(CHOOSE(MATCH(BH$5,$B$10:$E$10,0),$B551,$C551,$D551,$E551)*BH$6+BH551*BH$7&lt;BH$2,BH$3*BH$4,0)</f>
        <v>0</v>
      </c>
      <c r="FB551" s="0" t="n">
        <f aca="false">IF(CHOOSE(MATCH(BI$5,$B$10:$E$10,0),$B551,$C551,$D551,$E551)*BI$6+BI551*BI$7&lt;BI$2,BI$3*BI$4,0)</f>
        <v>0</v>
      </c>
      <c r="FC551" s="0" t="n">
        <f aca="false">IF(CHOOSE(MATCH(BJ$5,$B$10:$E$10,0),$B551,$C551,$D551,$E551)*BJ$6+BJ551*BJ$7&lt;BJ$2,BJ$3*BJ$4,0)</f>
        <v>0</v>
      </c>
      <c r="FD551" s="0" t="n">
        <f aca="false">IF(CHOOSE(MATCH(BK$5,$B$10:$E$10,0),$B551,$C551,$D551,$E551)*BK$6+BK551*BK$7&lt;BK$2,BK$3*BK$4,0)</f>
        <v>0</v>
      </c>
      <c r="FE551" s="0" t="n">
        <f aca="false">IF(CHOOSE(MATCH(BL$5,$B$10:$E$10,0),$B551,$C551,$D551,$E551)*BL$6+BL551*BL$7&lt;BL$2,BL$3*BL$4,0)</f>
        <v>0</v>
      </c>
      <c r="FF551" s="0" t="n">
        <f aca="false">IF(CHOOSE(MATCH(BM$5,$B$10:$E$10,0),$B551,$C551,$D551,$E551)*BM$6+BM551*BM$7&lt;BM$2,BM$3*BM$4,0)</f>
        <v>0</v>
      </c>
      <c r="FG551" s="0" t="n">
        <f aca="false">IF(CHOOSE(MATCH(BN$5,$B$10:$E$10,0),$B551,$C551,$D551,$E551)*BN$6+BN551*BN$7&lt;BN$2,BN$3*BN$4,0)</f>
        <v>0</v>
      </c>
      <c r="FH551" s="0" t="n">
        <f aca="false">IF(CHOOSE(MATCH(BO$5,$B$10:$E$10,0),$B551,$C551,$D551,$E551)*BO$6+BO551*BO$7&lt;BO$2,BO$3*BO$4,0)</f>
        <v>0</v>
      </c>
      <c r="FI551" s="0" t="n">
        <f aca="false">IF(CHOOSE(MATCH(BP$5,$B$10:$E$10,0),$B551,$C551,$D551,$E551)*BP$6+BP551*BP$7&lt;BP$2,BP$3*BP$4,0)</f>
        <v>0</v>
      </c>
      <c r="FJ551" s="0" t="n">
        <f aca="false">IF(CHOOSE(MATCH(BQ$5,$B$10:$E$10,0),$B551,$C551,$D551,$E551)*BQ$6+BQ551*BQ$7&lt;BQ$2,BQ$3*BQ$4,0)</f>
        <v>0</v>
      </c>
      <c r="FK551" s="0" t="n">
        <f aca="false">IF(CHOOSE(MATCH(BR$5,$B$10:$E$10,0),$B551,$C551,$D551,$E551)*BR$6+BR551*BR$7&lt;BR$2,BR$3*BR$4,0)</f>
        <v>0</v>
      </c>
      <c r="FL551" s="0" t="n">
        <f aca="false">IF(CHOOSE(MATCH(BS$5,$B$10:$E$10,0),$B551,$C551,$D551,$E551)*BS$6+BS551*BS$7&lt;BS$2,BS$3*BS$4,0)</f>
        <v>0</v>
      </c>
      <c r="FM551" s="0" t="n">
        <f aca="false">IF(CHOOSE(MATCH(BT$5,$B$10:$E$10,0),$B551,$C551,$D551,$E551)*BT$6+BT551*BT$7&lt;BT$2,BT$3*BT$4,0)</f>
        <v>0</v>
      </c>
      <c r="FN551" s="0" t="n">
        <f aca="false">IF(CHOOSE(MATCH(BU$5,$B$10:$E$10,0),$B551,$C551,$D551,$E551)*BU$6+BU551*BU$7&lt;BU$2,BU$3*BU$4,0)</f>
        <v>0</v>
      </c>
      <c r="FO551" s="0" t="n">
        <f aca="false">IF(CHOOSE(MATCH(BV$5,$B$10:$E$10,0),$B551,$C551,$D551,$E551)*BV$6+BV551*BV$7&lt;BV$2,BV$3*BV$4,0)</f>
        <v>0</v>
      </c>
      <c r="FP551" s="0" t="n">
        <f aca="false">IF(CHOOSE(MATCH(BW$5,$B$10:$E$10,0),$B551,$C551,$D551,$E551)*BW$6+BW551*BW$7&lt;BW$2,BW$3*BW$4,0)</f>
        <v>0</v>
      </c>
      <c r="FQ551" s="0" t="n">
        <f aca="false">IF(CHOOSE(MATCH(BX$5,$B$10:$E$10,0),$B551,$C551,$D551,$E551)*BX$6+BX551*BX$7&lt;BX$2,BX$3*BX$4,0)</f>
        <v>0</v>
      </c>
      <c r="FR551" s="0" t="n">
        <f aca="false">IF(CHOOSE(MATCH(BY$5,$B$10:$E$10,0),$B551,$C551,$D551,$E551)*BY$6+BY551*BY$7&lt;BY$2,BY$3*BY$4,0)</f>
        <v>0</v>
      </c>
      <c r="FS551" s="0" t="n">
        <f aca="false">IF(CHOOSE(MATCH(BZ$5,$B$10:$E$10,0),$B551,$C551,$D551,$E551)*BZ$6+BZ551*BZ$7&lt;BZ$2,BZ$3*BZ$4,0)</f>
        <v>0</v>
      </c>
      <c r="FT551" s="0" t="n">
        <f aca="false">IF(CHOOSE(MATCH(CA$5,$B$10:$E$10,0),$B551,$C551,$D551,$E551)*CA$6+CA551*CA$7&lt;CA$2,CA$3*CA$4,0)</f>
        <v>0</v>
      </c>
      <c r="FU551" s="0" t="n">
        <f aca="false">IF(CHOOSE(MATCH(CB$5,$B$10:$E$10,0),$B551,$C551,$D551,$E551)*CB$6+CB551*CB$7&lt;CB$2,CB$3*CB$4,0)</f>
        <v>0</v>
      </c>
      <c r="FV551" s="0" t="n">
        <f aca="false">IF(CHOOSE(MATCH(CC$5,$B$10:$E$10,0),$B551,$C551,$D551,$E551)*CC$6+CC551*CC$7&lt;CC$2,CC$3*CC$4,0)</f>
        <v>0</v>
      </c>
      <c r="FW551" s="0" t="n">
        <f aca="false">IF(CHOOSE(MATCH(CD$5,$B$10:$E$10,0),$B551,$C551,$D551,$E551)*CD$6+CD551*CD$7&lt;CD$2,CD$3*CD$4,0)</f>
        <v>0</v>
      </c>
      <c r="FX551" s="0" t="n">
        <f aca="false">IF(CHOOSE(MATCH(CE$5,$B$10:$E$10,0),$B551,$C551,$D551,$E551)*CE$6+CE551*CE$7&lt;CE$2,CE$3*CE$4,0)</f>
        <v>0</v>
      </c>
      <c r="FY551" s="0" t="n">
        <f aca="false">IF(CHOOSE(MATCH(CF$5,$B$10:$E$10,0),$B551,$C551,$D551,$E551)*CF$6+CF551*CF$7&lt;CF$2,CF$3*CF$4,0)</f>
        <v>0</v>
      </c>
      <c r="FZ551" s="0" t="n">
        <f aca="false">IF(CHOOSE(MATCH(CG$5,$B$10:$E$10,0),$B551,$C551,$D551,$E551)*CG$6+CG551*CG$7&lt;CG$2,CG$3*CG$4,0)</f>
        <v>0</v>
      </c>
      <c r="GA551" s="0" t="n">
        <f aca="false">IF(CHOOSE(MATCH(CH$5,$B$10:$E$10,0),$B551,$C551,$D551,$E551)*CH$6+CH551*CH$7&lt;CH$2,CH$3*CH$4,0)</f>
        <v>0</v>
      </c>
      <c r="GB551" s="0" t="n">
        <f aca="false">IF(CHOOSE(MATCH(CI$5,$B$10:$E$10,0),$B551,$C551,$D551,$E551)*CI$6+CI551*CI$7&lt;CI$2,CI$3*CI$4,0)</f>
        <v>0</v>
      </c>
      <c r="GC551" s="0" t="n">
        <f aca="false">IF(CHOOSE(MATCH(CJ$5,$B$10:$E$10,0),$B551,$C551,$D551,$E551)*CJ$6+CJ551*CJ$7&lt;CJ$2,CJ$3*CJ$4,0)</f>
        <v>0</v>
      </c>
      <c r="GD551" s="0" t="n">
        <f aca="false">IF(CHOOSE(MATCH(CK$5,$B$10:$E$10,0),$B551,$C551,$D551,$E551)*CK$6+CK551*CK$7&lt;CK$2,CK$3*CK$4,0)</f>
        <v>0</v>
      </c>
      <c r="GE551" s="0" t="n">
        <f aca="false">IF(CHOOSE(MATCH(CL$5,$B$10:$E$10,0),$B551,$C551,$D551,$E551)*CL$6+CL551*CL$7&lt;CL$2,CL$3*CL$4,0)</f>
        <v>0</v>
      </c>
      <c r="GF551" s="0" t="n">
        <f aca="false">IF(CHOOSE(MATCH(CM$5,$B$10:$E$10,0),$B551,$C551,$D551,$E551)*CM$6+CM551*CM$7&lt;CM$2,CM$3*CM$4,0)</f>
        <v>0</v>
      </c>
      <c r="GG551" s="0" t="n">
        <f aca="false">IF(CHOOSE(MATCH(CN$5,$B$10:$E$10,0),$B551,$C551,$D551,$E551)*CN$6+CN551*CN$7&lt;CN$2,CN$3*CN$4,0)</f>
        <v>0</v>
      </c>
      <c r="GH551" s="0" t="n">
        <f aca="false">IF(CHOOSE(MATCH(CO$5,$B$10:$E$10,0),$B551,$C551,$D551,$E551)*CO$6+CO551*CO$7&lt;CO$2,CO$3*CO$4,0)</f>
        <v>0</v>
      </c>
      <c r="GI551" s="0" t="n">
        <f aca="false">IF(CHOOSE(MATCH(CP$5,$B$10:$E$10,0),$B551,$C551,$D551,$E551)*CP$6+CP551*CP$7&lt;CP$2,CP$3*CP$4,0)</f>
        <v>0</v>
      </c>
      <c r="GJ551" s="0" t="n">
        <f aca="false">IF(CHOOSE(MATCH(CQ$5,$B$10:$E$10,0),$B551,$C551,$D551,$E551)*CQ$6+CQ551*CQ$7&lt;CQ$2,CQ$3*CQ$4,0)</f>
        <v>0</v>
      </c>
      <c r="GK551" s="0" t="n">
        <f aca="false">IF(CHOOSE(MATCH(CR$5,$B$10:$E$10,0),$B551,$C551,$D551,$E551)*CR$6+CR551*CR$7&lt;CR$2,CR$3*CR$4,0)</f>
        <v>0</v>
      </c>
      <c r="GL551" s="0" t="n">
        <f aca="false">IF(CHOOSE(MATCH(CS$5,$B$10:$E$10,0),$B551,$C551,$D551,$E551)*CS$6+CS551*CS$7&lt;CS$2,CS$3*CS$4,0)</f>
        <v>0</v>
      </c>
      <c r="GM551" s="0" t="n">
        <f aca="false">IF(CHOOSE(MATCH(CT$5,$B$10:$E$10,0),$B551,$C551,$D551,$E551)*CT$6+CT551*CT$7&lt;CT$2,CT$3*CT$4,0)</f>
        <v>0</v>
      </c>
      <c r="GN551" s="0" t="n">
        <f aca="false">IF(CHOOSE(MATCH(CU$5,$B$10:$E$10,0),$B551,$C551,$D551,$E551)*CU$6+CU551*CU$7&lt;CU$2,CU$3*CU$4,0)</f>
        <v>0</v>
      </c>
      <c r="GO551" s="0" t="n">
        <f aca="false">IF(CHOOSE(MATCH(CV$5,$B$10:$E$10,0),$B551,$C551,$D551,$E551)*CV$6+CV551*CV$7&lt;CV$2,CV$3*CV$4,0)</f>
        <v>0</v>
      </c>
      <c r="GP551" s="0" t="n">
        <f aca="false">IF(CHOOSE(MATCH(CW$5,$B$10:$E$10,0),$B551,$C551,$D551,$E551)*CW$6+CW551*CW$7&lt;CW$2,CW$3*CW$4,0)</f>
        <v>0</v>
      </c>
      <c r="GQ551" s="0" t="n">
        <f aca="false">IF(CHOOSE(MATCH(CX$5,$B$10:$E$10,0),$B551,$C551,$D551,$E551)*CX$6+CX551*CX$7&lt;CX$2,CX$3*CX$4,0)</f>
        <v>0</v>
      </c>
      <c r="GS551" s="0" t="n">
        <f aca="false">SUM(CZ551:GQ551)</f>
        <v>12.5</v>
      </c>
      <c r="GT551" s="0" t="n">
        <f aca="false">IF(GS551&gt;$GS$6,1,0)</f>
        <v>0</v>
      </c>
    </row>
    <row r="552" customFormat="false" ht="14" hidden="false" customHeight="false" outlineLevel="0" collapsed="false">
      <c r="A552" s="0" t="n">
        <v>542</v>
      </c>
      <c r="B552" s="0" t="n">
        <v>1.28955898411906</v>
      </c>
      <c r="C552" s="0" t="n">
        <v>0.748520710577329</v>
      </c>
      <c r="D552" s="0" t="n">
        <v>1.35149707501988</v>
      </c>
      <c r="E552" s="0" t="n">
        <v>1.40971421808266</v>
      </c>
      <c r="G552" s="0" t="n">
        <v>0.601048668613657</v>
      </c>
      <c r="H552" s="0" t="n">
        <v>1.6718877304811</v>
      </c>
      <c r="I552" s="0" t="n">
        <v>0.479890331916977</v>
      </c>
      <c r="J552" s="0" t="n">
        <v>0.889508555701468</v>
      </c>
      <c r="K552" s="0" t="n">
        <v>-0.578654635319253</v>
      </c>
      <c r="L552" s="0" t="n">
        <v>-0.424385007136152</v>
      </c>
      <c r="M552" s="0" t="n">
        <v>-0.749585069570457</v>
      </c>
      <c r="N552" s="0" t="n">
        <v>0.249463028012542</v>
      </c>
      <c r="O552" s="0" t="n">
        <v>-0.743721102480777</v>
      </c>
      <c r="P552" s="0" t="n">
        <v>1.77112269739155</v>
      </c>
      <c r="Q552" s="0" t="n">
        <v>0.898864982445957</v>
      </c>
      <c r="R552" s="0" t="n">
        <v>0.928475856198929</v>
      </c>
      <c r="S552" s="0" t="n">
        <v>-0.249463028012542</v>
      </c>
      <c r="T552" s="0" t="n">
        <v>-0.169603708854993</v>
      </c>
      <c r="U552" s="0" t="n">
        <v>0.968541371548781</v>
      </c>
      <c r="V552" s="0" t="n">
        <v>-0.59501189753064</v>
      </c>
      <c r="W552" s="0" t="n">
        <v>-1.13475607577129</v>
      </c>
      <c r="X552" s="0" t="n">
        <v>-0.88147089627455</v>
      </c>
      <c r="Y552" s="0" t="n">
        <v>-0.892466687218985</v>
      </c>
      <c r="Z552" s="0" t="n">
        <v>-1.5664136299165</v>
      </c>
      <c r="AA552" s="0" t="n">
        <v>-1.06136894828524</v>
      </c>
      <c r="AB552" s="0" t="n">
        <v>-0.26868633540289</v>
      </c>
      <c r="AC552" s="0" t="n">
        <v>0.753643689677119</v>
      </c>
      <c r="AD552" s="0" t="n">
        <v>0.820914465293754</v>
      </c>
      <c r="AE552" s="0" t="n">
        <v>-1.27062094179564</v>
      </c>
      <c r="AF552" s="0" t="n">
        <v>-1.87234036275186</v>
      </c>
      <c r="AG552" s="0" t="n">
        <v>-0.438069491792703</v>
      </c>
      <c r="AH552" s="0" t="n">
        <v>0.662128059047973</v>
      </c>
      <c r="AI552" s="0" t="n">
        <v>-0.434620233136229</v>
      </c>
      <c r="AJ552" s="0" t="n">
        <v>-0.700920281815343</v>
      </c>
      <c r="AK552" s="0" t="n">
        <v>0.0486340923089301</v>
      </c>
      <c r="AL552" s="0" t="n">
        <v>-1.09140728454804</v>
      </c>
      <c r="AM552" s="0" t="n">
        <v>-2.23168171942234</v>
      </c>
      <c r="AN552" s="0" t="n">
        <v>-0.132383775053313</v>
      </c>
      <c r="AO552" s="0" t="n">
        <v>0.565410118724685</v>
      </c>
      <c r="AP552" s="0" t="n">
        <v>-0.129682575789047</v>
      </c>
      <c r="AQ552" s="0" t="n">
        <v>-0.240476083490648</v>
      </c>
      <c r="AR552" s="0" t="n">
        <v>-0.621057552052662</v>
      </c>
      <c r="AS552" s="0" t="n">
        <v>-0.377131073037162</v>
      </c>
      <c r="AT552" s="0" t="n">
        <v>1.90747414308134</v>
      </c>
      <c r="AU552" s="0" t="n">
        <v>-0.509022584083141</v>
      </c>
      <c r="AV552" s="0" t="n">
        <v>0.778157982495031</v>
      </c>
      <c r="AW552" s="0" t="n">
        <v>-0.577659875489189</v>
      </c>
      <c r="AX552" s="0" t="n">
        <v>-0.222952394324238</v>
      </c>
      <c r="AY552" s="0" t="n">
        <v>-0.307602476823376</v>
      </c>
      <c r="AZ552" s="0" t="n">
        <v>-0.987422481557587</v>
      </c>
      <c r="BA552" s="0" t="n">
        <v>2.25440089707263</v>
      </c>
      <c r="BB552" s="0" t="n">
        <v>0.855591224535601</v>
      </c>
      <c r="BC552" s="0" t="n">
        <v>0.0620411810814403</v>
      </c>
      <c r="BD552" s="0" t="n">
        <v>-0.84472048911266</v>
      </c>
      <c r="BE552" s="0" t="n">
        <v>-1.10173459688667</v>
      </c>
      <c r="BF552" s="0" t="n">
        <v>0.0956538315222133</v>
      </c>
      <c r="BG552" s="0" t="n">
        <v>1.45910689752782</v>
      </c>
      <c r="BH552" s="0" t="n">
        <v>0.735374214855256</v>
      </c>
      <c r="BI552" s="0" t="n">
        <v>-0.517050011694664</v>
      </c>
      <c r="BJ552" s="0" t="n">
        <v>0.73096998676192</v>
      </c>
      <c r="BK552" s="0" t="n">
        <v>1.76636604010127</v>
      </c>
      <c r="BL552" s="0" t="n">
        <v>0.68739154812647</v>
      </c>
      <c r="BM552" s="0" t="n">
        <v>-0.430000000051223</v>
      </c>
      <c r="BN552" s="0" t="n">
        <v>2.1157757146284</v>
      </c>
      <c r="BO552" s="0" t="n">
        <v>0.222638618652127</v>
      </c>
      <c r="BP552" s="0" t="n">
        <v>-0.0889701823325595</v>
      </c>
      <c r="BQ552" s="0" t="n">
        <v>-0.823597474663984</v>
      </c>
      <c r="BR552" s="0" t="n">
        <v>-1.83483280125074</v>
      </c>
      <c r="BS552" s="0" t="n">
        <v>-0.201280272449367</v>
      </c>
      <c r="BT552" s="0" t="n">
        <v>-1.39273197419243</v>
      </c>
      <c r="BU552" s="0" t="n">
        <v>0.909456048248103</v>
      </c>
      <c r="BV552" s="0" t="n">
        <v>-0.311856638290919</v>
      </c>
      <c r="BW552" s="0" t="n">
        <v>-1.31526576296892</v>
      </c>
      <c r="BX552" s="0" t="n">
        <v>-0.994170932244742</v>
      </c>
      <c r="BY552" s="0" t="n">
        <v>0.308644985125284</v>
      </c>
      <c r="BZ552" s="0" t="n">
        <v>1.00806119007757</v>
      </c>
      <c r="CA552" s="0" t="n">
        <v>-1.19521928354516</v>
      </c>
      <c r="CB552" s="0" t="n">
        <v>0.567745246371487</v>
      </c>
      <c r="CC552" s="0" t="n">
        <v>-0.0869738414621679</v>
      </c>
      <c r="CD552" s="0" t="n">
        <v>0.461770923720906</v>
      </c>
      <c r="CE552" s="0" t="n">
        <v>0.968175299931318</v>
      </c>
      <c r="CF552" s="0" t="n">
        <v>1.4883380572428</v>
      </c>
      <c r="CG552" s="0" t="n">
        <v>0.273209934675833</v>
      </c>
      <c r="CH552" s="0" t="n">
        <v>-0.946522504818859</v>
      </c>
      <c r="CI552" s="0" t="n">
        <v>0.501374870509608</v>
      </c>
      <c r="CJ552" s="0" t="n">
        <v>-1.97758708964102</v>
      </c>
      <c r="CK552" s="0" t="n">
        <v>-0.645550244371407</v>
      </c>
      <c r="CL552" s="0" t="n">
        <v>0.347151853929972</v>
      </c>
      <c r="CM552" s="0" t="n">
        <v>-0.179391008714447</v>
      </c>
      <c r="CN552" s="0" t="n">
        <v>-0.600773546466371</v>
      </c>
      <c r="CO552" s="0" t="n">
        <v>0.228524186240975</v>
      </c>
      <c r="CP552" s="0" t="n">
        <v>-2.29507350013591</v>
      </c>
      <c r="CQ552" s="0" t="n">
        <v>-0.346096840075916</v>
      </c>
      <c r="CR552" s="0" t="n">
        <v>0.789391378930304</v>
      </c>
      <c r="CS552" s="0" t="n">
        <v>0.241972202275065</v>
      </c>
      <c r="CT552" s="0" t="n">
        <v>1.26702843772364</v>
      </c>
      <c r="CU552" s="0" t="n">
        <v>-0.137092683871742</v>
      </c>
      <c r="CV552" s="0" t="n">
        <v>2.04028765438125</v>
      </c>
      <c r="CW552" s="0" t="n">
        <v>0.60655679590127</v>
      </c>
      <c r="CX552" s="0" t="n">
        <v>-0.585814632358961</v>
      </c>
      <c r="CZ552" s="0" t="n">
        <f aca="false">IF(CHOOSE(MATCH(G$5,$B$10:$E$10,0),$B552,$C552,$D552,$E552)*G$6+G552*G$7&lt;G$2,G$3*G$4,0)</f>
        <v>0</v>
      </c>
      <c r="DA552" s="0" t="n">
        <f aca="false">IF(CHOOSE(MATCH(H$5,$B$10:$E$10,0),$B552,$C552,$D552,$E552)*H$6+H552*H$7&lt;H$2,H$3*H$4,0)</f>
        <v>0</v>
      </c>
      <c r="DB552" s="0" t="n">
        <f aca="false">IF(CHOOSE(MATCH(I$5,$B$10:$E$10,0),$B552,$C552,$D552,$E552)*I$6+I552*I$7&lt;I$2,I$3*I$4,0)</f>
        <v>0</v>
      </c>
      <c r="DC552" s="0" t="n">
        <f aca="false">IF(CHOOSE(MATCH(J$5,$B$10:$E$10,0),$B552,$C552,$D552,$E552)*J$6+J552*J$7&lt;J$2,J$3*J$4,0)</f>
        <v>0</v>
      </c>
      <c r="DD552" s="0" t="n">
        <f aca="false">IF(CHOOSE(MATCH(K$5,$B$10:$E$10,0),$B552,$C552,$D552,$E552)*K$6+K552*K$7&lt;K$2,K$3*K$4,0)</f>
        <v>0</v>
      </c>
      <c r="DE552" s="0" t="n">
        <f aca="false">IF(CHOOSE(MATCH(L$5,$B$10:$E$10,0),$B552,$C552,$D552,$E552)*L$6+L552*L$7&lt;L$2,L$3*L$4,0)</f>
        <v>0</v>
      </c>
      <c r="DF552" s="0" t="n">
        <f aca="false">IF(CHOOSE(MATCH(M$5,$B$10:$E$10,0),$B552,$C552,$D552,$E552)*M$6+M552*M$7&lt;M$2,M$3*M$4,0)</f>
        <v>0</v>
      </c>
      <c r="DG552" s="0" t="n">
        <f aca="false">IF(CHOOSE(MATCH(N$5,$B$10:$E$10,0),$B552,$C552,$D552,$E552)*N$6+N552*N$7&lt;N$2,N$3*N$4,0)</f>
        <v>0</v>
      </c>
      <c r="DH552" s="0" t="n">
        <f aca="false">IF(CHOOSE(MATCH(O$5,$B$10:$E$10,0),$B552,$C552,$D552,$E552)*O$6+O552*O$7&lt;O$2,O$3*O$4,0)</f>
        <v>0</v>
      </c>
      <c r="DI552" s="0" t="n">
        <f aca="false">IF(CHOOSE(MATCH(P$5,$B$10:$E$10,0),$B552,$C552,$D552,$E552)*P$6+P552*P$7&lt;P$2,P$3*P$4,0)</f>
        <v>0</v>
      </c>
      <c r="DJ552" s="0" t="n">
        <f aca="false">IF(CHOOSE(MATCH(Q$5,$B$10:$E$10,0),$B552,$C552,$D552,$E552)*Q$6+Q552*Q$7&lt;Q$2,Q$3*Q$4,0)</f>
        <v>0</v>
      </c>
      <c r="DK552" s="0" t="n">
        <f aca="false">IF(CHOOSE(MATCH(R$5,$B$10:$E$10,0),$B552,$C552,$D552,$E552)*R$6+R552*R$7&lt;R$2,R$3*R$4,0)</f>
        <v>0</v>
      </c>
      <c r="DL552" s="0" t="n">
        <f aca="false">IF(CHOOSE(MATCH(S$5,$B$10:$E$10,0),$B552,$C552,$D552,$E552)*S$6+S552*S$7&lt;S$2,S$3*S$4,0)</f>
        <v>0</v>
      </c>
      <c r="DM552" s="0" t="n">
        <f aca="false">IF(CHOOSE(MATCH(T$5,$B$10:$E$10,0),$B552,$C552,$D552,$E552)*T$6+T552*T$7&lt;T$2,T$3*T$4,0)</f>
        <v>0</v>
      </c>
      <c r="DN552" s="0" t="n">
        <f aca="false">IF(CHOOSE(MATCH(U$5,$B$10:$E$10,0),$B552,$C552,$D552,$E552)*U$6+U552*U$7&lt;U$2,U$3*U$4,0)</f>
        <v>0</v>
      </c>
      <c r="DO552" s="0" t="n">
        <f aca="false">IF(CHOOSE(MATCH(V$5,$B$10:$E$10,0),$B552,$C552,$D552,$E552)*V$6+V552*V$7&lt;V$2,V$3*V$4,0)</f>
        <v>0</v>
      </c>
      <c r="DP552" s="0" t="n">
        <f aca="false">IF(CHOOSE(MATCH(W$5,$B$10:$E$10,0),$B552,$C552,$D552,$E552)*W$6+W552*W$7&lt;W$2,W$3*W$4,0)</f>
        <v>0</v>
      </c>
      <c r="DQ552" s="0" t="n">
        <f aca="false">IF(CHOOSE(MATCH(X$5,$B$10:$E$10,0),$B552,$C552,$D552,$E552)*X$6+X552*X$7&lt;X$2,X$3*X$4,0)</f>
        <v>0</v>
      </c>
      <c r="DR552" s="0" t="n">
        <f aca="false">IF(CHOOSE(MATCH(Y$5,$B$10:$E$10,0),$B552,$C552,$D552,$E552)*Y$6+Y552*Y$7&lt;Y$2,Y$3*Y$4,0)</f>
        <v>0</v>
      </c>
      <c r="DS552" s="0" t="n">
        <f aca="false">IF(CHOOSE(MATCH(Z$5,$B$10:$E$10,0),$B552,$C552,$D552,$E552)*Z$6+Z552*Z$7&lt;Z$2,Z$3*Z$4,0)</f>
        <v>0</v>
      </c>
      <c r="DT552" s="0" t="n">
        <f aca="false">IF(CHOOSE(MATCH(AA$5,$B$10:$E$10,0),$B552,$C552,$D552,$E552)*AA$6+AA552*AA$7&lt;AA$2,AA$3*AA$4,0)</f>
        <v>0</v>
      </c>
      <c r="DU552" s="0" t="n">
        <f aca="false">IF(CHOOSE(MATCH(AB$5,$B$10:$E$10,0),$B552,$C552,$D552,$E552)*AB$6+AB552*AB$7&lt;AB$2,AB$3*AB$4,0)</f>
        <v>0</v>
      </c>
      <c r="DV552" s="0" t="n">
        <f aca="false">IF(CHOOSE(MATCH(AC$5,$B$10:$E$10,0),$B552,$C552,$D552,$E552)*AC$6+AC552*AC$7&lt;AC$2,AC$3*AC$4,0)</f>
        <v>0</v>
      </c>
      <c r="DW552" s="0" t="n">
        <f aca="false">IF(CHOOSE(MATCH(AD$5,$B$10:$E$10,0),$B552,$C552,$D552,$E552)*AD$6+AD552*AD$7&lt;AD$2,AD$3*AD$4,0)</f>
        <v>0</v>
      </c>
      <c r="DX552" s="0" t="n">
        <f aca="false">IF(CHOOSE(MATCH(AE$5,$B$10:$E$10,0),$B552,$C552,$D552,$E552)*AE$6+AE552*AE$7&lt;AE$2,AE$3*AE$4,0)</f>
        <v>0</v>
      </c>
      <c r="DY552" s="0" t="n">
        <f aca="false">IF(CHOOSE(MATCH(AF$5,$B$10:$E$10,0),$B552,$C552,$D552,$E552)*AF$6+AF552*AF$7&lt;AF$2,AF$3*AF$4,0)</f>
        <v>0</v>
      </c>
      <c r="DZ552" s="0" t="n">
        <f aca="false">IF(CHOOSE(MATCH(AG$5,$B$10:$E$10,0),$B552,$C552,$D552,$E552)*AG$6+AG552*AG$7&lt;AG$2,AG$3*AG$4,0)</f>
        <v>0</v>
      </c>
      <c r="EA552" s="0" t="n">
        <f aca="false">IF(CHOOSE(MATCH(AH$5,$B$10:$E$10,0),$B552,$C552,$D552,$E552)*AH$6+AH552*AH$7&lt;AH$2,AH$3*AH$4,0)</f>
        <v>0</v>
      </c>
      <c r="EB552" s="0" t="n">
        <f aca="false">IF(CHOOSE(MATCH(AI$5,$B$10:$E$10,0),$B552,$C552,$D552,$E552)*AI$6+AI552*AI$7&lt;AI$2,AI$3*AI$4,0)</f>
        <v>0</v>
      </c>
      <c r="EC552" s="0" t="n">
        <f aca="false">IF(CHOOSE(MATCH(AJ$5,$B$10:$E$10,0),$B552,$C552,$D552,$E552)*AJ$6+AJ552*AJ$7&lt;AJ$2,AJ$3*AJ$4,0)</f>
        <v>0</v>
      </c>
      <c r="ED552" s="0" t="n">
        <f aca="false">IF(CHOOSE(MATCH(AK$5,$B$10:$E$10,0),$B552,$C552,$D552,$E552)*AK$6+AK552*AK$7&lt;AK$2,AK$3*AK$4,0)</f>
        <v>0</v>
      </c>
      <c r="EE552" s="0" t="n">
        <f aca="false">IF(CHOOSE(MATCH(AL$5,$B$10:$E$10,0),$B552,$C552,$D552,$E552)*AL$6+AL552*AL$7&lt;AL$2,AL$3*AL$4,0)</f>
        <v>0</v>
      </c>
      <c r="EF552" s="0" t="n">
        <f aca="false">IF(CHOOSE(MATCH(AM$5,$B$10:$E$10,0),$B552,$C552,$D552,$E552)*AM$6+AM552*AM$7&lt;AM$2,AM$3*AM$4,0)</f>
        <v>0</v>
      </c>
      <c r="EG552" s="0" t="n">
        <f aca="false">IF(CHOOSE(MATCH(AN$5,$B$10:$E$10,0),$B552,$C552,$D552,$E552)*AN$6+AN552*AN$7&lt;AN$2,AN$3*AN$4,0)</f>
        <v>0</v>
      </c>
      <c r="EH552" s="0" t="n">
        <f aca="false">IF(CHOOSE(MATCH(AO$5,$B$10:$E$10,0),$B552,$C552,$D552,$E552)*AO$6+AO552*AO$7&lt;AO$2,AO$3*AO$4,0)</f>
        <v>0</v>
      </c>
      <c r="EI552" s="0" t="n">
        <f aca="false">IF(CHOOSE(MATCH(AP$5,$B$10:$E$10,0),$B552,$C552,$D552,$E552)*AP$6+AP552*AP$7&lt;AP$2,AP$3*AP$4,0)</f>
        <v>0</v>
      </c>
      <c r="EJ552" s="0" t="n">
        <f aca="false">IF(CHOOSE(MATCH(AQ$5,$B$10:$E$10,0),$B552,$C552,$D552,$E552)*AQ$6+AQ552*AQ$7&lt;AQ$2,AQ$3*AQ$4,0)</f>
        <v>0</v>
      </c>
      <c r="EK552" s="0" t="n">
        <f aca="false">IF(CHOOSE(MATCH(AR$5,$B$10:$E$10,0),$B552,$C552,$D552,$E552)*AR$6+AR552*AR$7&lt;AR$2,AR$3*AR$4,0)</f>
        <v>0</v>
      </c>
      <c r="EL552" s="0" t="n">
        <f aca="false">IF(CHOOSE(MATCH(AS$5,$B$10:$E$10,0),$B552,$C552,$D552,$E552)*AS$6+AS552*AS$7&lt;AS$2,AS$3*AS$4,0)</f>
        <v>0</v>
      </c>
      <c r="EM552" s="0" t="n">
        <f aca="false">IF(CHOOSE(MATCH(AT$5,$B$10:$E$10,0),$B552,$C552,$D552,$E552)*AT$6+AT552*AT$7&lt;AT$2,AT$3*AT$4,0)</f>
        <v>0</v>
      </c>
      <c r="EN552" s="0" t="n">
        <f aca="false">IF(CHOOSE(MATCH(AU$5,$B$10:$E$10,0),$B552,$C552,$D552,$E552)*AU$6+AU552*AU$7&lt;AU$2,AU$3*AU$4,0)</f>
        <v>0</v>
      </c>
      <c r="EO552" s="0" t="n">
        <f aca="false">IF(CHOOSE(MATCH(AV$5,$B$10:$E$10,0),$B552,$C552,$D552,$E552)*AV$6+AV552*AV$7&lt;AV$2,AV$3*AV$4,0)</f>
        <v>0</v>
      </c>
      <c r="EP552" s="0" t="n">
        <f aca="false">IF(CHOOSE(MATCH(AW$5,$B$10:$E$10,0),$B552,$C552,$D552,$E552)*AW$6+AW552*AW$7&lt;AW$2,AW$3*AW$4,0)</f>
        <v>0</v>
      </c>
      <c r="EQ552" s="0" t="n">
        <f aca="false">IF(CHOOSE(MATCH(AX$5,$B$10:$E$10,0),$B552,$C552,$D552,$E552)*AX$6+AX552*AX$7&lt;AX$2,AX$3*AX$4,0)</f>
        <v>0</v>
      </c>
      <c r="ER552" s="0" t="n">
        <f aca="false">IF(CHOOSE(MATCH(AY$5,$B$10:$E$10,0),$B552,$C552,$D552,$E552)*AY$6+AY552*AY$7&lt;AY$2,AY$3*AY$4,0)</f>
        <v>0</v>
      </c>
      <c r="ES552" s="0" t="n">
        <f aca="false">IF(CHOOSE(MATCH(AZ$5,$B$10:$E$10,0),$B552,$C552,$D552,$E552)*AZ$6+AZ552*AZ$7&lt;AZ$2,AZ$3*AZ$4,0)</f>
        <v>0</v>
      </c>
      <c r="ET552" s="0" t="n">
        <f aca="false">IF(CHOOSE(MATCH(BA$5,$B$10:$E$10,0),$B552,$C552,$D552,$E552)*BA$6+BA552*BA$7&lt;BA$2,BA$3*BA$4,0)</f>
        <v>0</v>
      </c>
      <c r="EU552" s="0" t="n">
        <f aca="false">IF(CHOOSE(MATCH(BB$5,$B$10:$E$10,0),$B552,$C552,$D552,$E552)*BB$6+BB552*BB$7&lt;BB$2,BB$3*BB$4,0)</f>
        <v>0</v>
      </c>
      <c r="EV552" s="0" t="n">
        <f aca="false">IF(CHOOSE(MATCH(BC$5,$B$10:$E$10,0),$B552,$C552,$D552,$E552)*BC$6+BC552*BC$7&lt;BC$2,BC$3*BC$4,0)</f>
        <v>0</v>
      </c>
      <c r="EW552" s="0" t="n">
        <f aca="false">IF(CHOOSE(MATCH(BD$5,$B$10:$E$10,0),$B552,$C552,$D552,$E552)*BD$6+BD552*BD$7&lt;BD$2,BD$3*BD$4,0)</f>
        <v>0</v>
      </c>
      <c r="EX552" s="0" t="n">
        <f aca="false">IF(CHOOSE(MATCH(BE$5,$B$10:$E$10,0),$B552,$C552,$D552,$E552)*BE$6+BE552*BE$7&lt;BE$2,BE$3*BE$4,0)</f>
        <v>0</v>
      </c>
      <c r="EY552" s="0" t="n">
        <f aca="false">IF(CHOOSE(MATCH(BF$5,$B$10:$E$10,0),$B552,$C552,$D552,$E552)*BF$6+BF552*BF$7&lt;BF$2,BF$3*BF$4,0)</f>
        <v>0</v>
      </c>
      <c r="EZ552" s="0" t="n">
        <f aca="false">IF(CHOOSE(MATCH(BG$5,$B$10:$E$10,0),$B552,$C552,$D552,$E552)*BG$6+BG552*BG$7&lt;BG$2,BG$3*BG$4,0)</f>
        <v>0</v>
      </c>
      <c r="FA552" s="0" t="n">
        <f aca="false">IF(CHOOSE(MATCH(BH$5,$B$10:$E$10,0),$B552,$C552,$D552,$E552)*BH$6+BH552*BH$7&lt;BH$2,BH$3*BH$4,0)</f>
        <v>0</v>
      </c>
      <c r="FB552" s="0" t="n">
        <f aca="false">IF(CHOOSE(MATCH(BI$5,$B$10:$E$10,0),$B552,$C552,$D552,$E552)*BI$6+BI552*BI$7&lt;BI$2,BI$3*BI$4,0)</f>
        <v>0</v>
      </c>
      <c r="FC552" s="0" t="n">
        <f aca="false">IF(CHOOSE(MATCH(BJ$5,$B$10:$E$10,0),$B552,$C552,$D552,$E552)*BJ$6+BJ552*BJ$7&lt;BJ$2,BJ$3*BJ$4,0)</f>
        <v>0</v>
      </c>
      <c r="FD552" s="0" t="n">
        <f aca="false">IF(CHOOSE(MATCH(BK$5,$B$10:$E$10,0),$B552,$C552,$D552,$E552)*BK$6+BK552*BK$7&lt;BK$2,BK$3*BK$4,0)</f>
        <v>0</v>
      </c>
      <c r="FE552" s="0" t="n">
        <f aca="false">IF(CHOOSE(MATCH(BL$5,$B$10:$E$10,0),$B552,$C552,$D552,$E552)*BL$6+BL552*BL$7&lt;BL$2,BL$3*BL$4,0)</f>
        <v>0</v>
      </c>
      <c r="FF552" s="0" t="n">
        <f aca="false">IF(CHOOSE(MATCH(BM$5,$B$10:$E$10,0),$B552,$C552,$D552,$E552)*BM$6+BM552*BM$7&lt;BM$2,BM$3*BM$4,0)</f>
        <v>0</v>
      </c>
      <c r="FG552" s="0" t="n">
        <f aca="false">IF(CHOOSE(MATCH(BN$5,$B$10:$E$10,0),$B552,$C552,$D552,$E552)*BN$6+BN552*BN$7&lt;BN$2,BN$3*BN$4,0)</f>
        <v>0</v>
      </c>
      <c r="FH552" s="0" t="n">
        <f aca="false">IF(CHOOSE(MATCH(BO$5,$B$10:$E$10,0),$B552,$C552,$D552,$E552)*BO$6+BO552*BO$7&lt;BO$2,BO$3*BO$4,0)</f>
        <v>0</v>
      </c>
      <c r="FI552" s="0" t="n">
        <f aca="false">IF(CHOOSE(MATCH(BP$5,$B$10:$E$10,0),$B552,$C552,$D552,$E552)*BP$6+BP552*BP$7&lt;BP$2,BP$3*BP$4,0)</f>
        <v>0</v>
      </c>
      <c r="FJ552" s="0" t="n">
        <f aca="false">IF(CHOOSE(MATCH(BQ$5,$B$10:$E$10,0),$B552,$C552,$D552,$E552)*BQ$6+BQ552*BQ$7&lt;BQ$2,BQ$3*BQ$4,0)</f>
        <v>0</v>
      </c>
      <c r="FK552" s="0" t="n">
        <f aca="false">IF(CHOOSE(MATCH(BR$5,$B$10:$E$10,0),$B552,$C552,$D552,$E552)*BR$6+BR552*BR$7&lt;BR$2,BR$3*BR$4,0)</f>
        <v>0</v>
      </c>
      <c r="FL552" s="0" t="n">
        <f aca="false">IF(CHOOSE(MATCH(BS$5,$B$10:$E$10,0),$B552,$C552,$D552,$E552)*BS$6+BS552*BS$7&lt;BS$2,BS$3*BS$4,0)</f>
        <v>0</v>
      </c>
      <c r="FM552" s="0" t="n">
        <f aca="false">IF(CHOOSE(MATCH(BT$5,$B$10:$E$10,0),$B552,$C552,$D552,$E552)*BT$6+BT552*BT$7&lt;BT$2,BT$3*BT$4,0)</f>
        <v>0</v>
      </c>
      <c r="FN552" s="0" t="n">
        <f aca="false">IF(CHOOSE(MATCH(BU$5,$B$10:$E$10,0),$B552,$C552,$D552,$E552)*BU$6+BU552*BU$7&lt;BU$2,BU$3*BU$4,0)</f>
        <v>0</v>
      </c>
      <c r="FO552" s="0" t="n">
        <f aca="false">IF(CHOOSE(MATCH(BV$5,$B$10:$E$10,0),$B552,$C552,$D552,$E552)*BV$6+BV552*BV$7&lt;BV$2,BV$3*BV$4,0)</f>
        <v>0</v>
      </c>
      <c r="FP552" s="0" t="n">
        <f aca="false">IF(CHOOSE(MATCH(BW$5,$B$10:$E$10,0),$B552,$C552,$D552,$E552)*BW$6+BW552*BW$7&lt;BW$2,BW$3*BW$4,0)</f>
        <v>0</v>
      </c>
      <c r="FQ552" s="0" t="n">
        <f aca="false">IF(CHOOSE(MATCH(BX$5,$B$10:$E$10,0),$B552,$C552,$D552,$E552)*BX$6+BX552*BX$7&lt;BX$2,BX$3*BX$4,0)</f>
        <v>0</v>
      </c>
      <c r="FR552" s="0" t="n">
        <f aca="false">IF(CHOOSE(MATCH(BY$5,$B$10:$E$10,0),$B552,$C552,$D552,$E552)*BY$6+BY552*BY$7&lt;BY$2,BY$3*BY$4,0)</f>
        <v>0</v>
      </c>
      <c r="FS552" s="0" t="n">
        <f aca="false">IF(CHOOSE(MATCH(BZ$5,$B$10:$E$10,0),$B552,$C552,$D552,$E552)*BZ$6+BZ552*BZ$7&lt;BZ$2,BZ$3*BZ$4,0)</f>
        <v>0</v>
      </c>
      <c r="FT552" s="0" t="n">
        <f aca="false">IF(CHOOSE(MATCH(CA$5,$B$10:$E$10,0),$B552,$C552,$D552,$E552)*CA$6+CA552*CA$7&lt;CA$2,CA$3*CA$4,0)</f>
        <v>0</v>
      </c>
      <c r="FU552" s="0" t="n">
        <f aca="false">IF(CHOOSE(MATCH(CB$5,$B$10:$E$10,0),$B552,$C552,$D552,$E552)*CB$6+CB552*CB$7&lt;CB$2,CB$3*CB$4,0)</f>
        <v>0</v>
      </c>
      <c r="FV552" s="0" t="n">
        <f aca="false">IF(CHOOSE(MATCH(CC$5,$B$10:$E$10,0),$B552,$C552,$D552,$E552)*CC$6+CC552*CC$7&lt;CC$2,CC$3*CC$4,0)</f>
        <v>0</v>
      </c>
      <c r="FW552" s="0" t="n">
        <f aca="false">IF(CHOOSE(MATCH(CD$5,$B$10:$E$10,0),$B552,$C552,$D552,$E552)*CD$6+CD552*CD$7&lt;CD$2,CD$3*CD$4,0)</f>
        <v>0</v>
      </c>
      <c r="FX552" s="0" t="n">
        <f aca="false">IF(CHOOSE(MATCH(CE$5,$B$10:$E$10,0),$B552,$C552,$D552,$E552)*CE$6+CE552*CE$7&lt;CE$2,CE$3*CE$4,0)</f>
        <v>0</v>
      </c>
      <c r="FY552" s="0" t="n">
        <f aca="false">IF(CHOOSE(MATCH(CF$5,$B$10:$E$10,0),$B552,$C552,$D552,$E552)*CF$6+CF552*CF$7&lt;CF$2,CF$3*CF$4,0)</f>
        <v>0</v>
      </c>
      <c r="FZ552" s="0" t="n">
        <f aca="false">IF(CHOOSE(MATCH(CG$5,$B$10:$E$10,0),$B552,$C552,$D552,$E552)*CG$6+CG552*CG$7&lt;CG$2,CG$3*CG$4,0)</f>
        <v>0</v>
      </c>
      <c r="GA552" s="0" t="n">
        <f aca="false">IF(CHOOSE(MATCH(CH$5,$B$10:$E$10,0),$B552,$C552,$D552,$E552)*CH$6+CH552*CH$7&lt;CH$2,CH$3*CH$4,0)</f>
        <v>0</v>
      </c>
      <c r="GB552" s="0" t="n">
        <f aca="false">IF(CHOOSE(MATCH(CI$5,$B$10:$E$10,0),$B552,$C552,$D552,$E552)*CI$6+CI552*CI$7&lt;CI$2,CI$3*CI$4,0)</f>
        <v>0</v>
      </c>
      <c r="GC552" s="0" t="n">
        <f aca="false">IF(CHOOSE(MATCH(CJ$5,$B$10:$E$10,0),$B552,$C552,$D552,$E552)*CJ$6+CJ552*CJ$7&lt;CJ$2,CJ$3*CJ$4,0)</f>
        <v>0</v>
      </c>
      <c r="GD552" s="0" t="n">
        <f aca="false">IF(CHOOSE(MATCH(CK$5,$B$10:$E$10,0),$B552,$C552,$D552,$E552)*CK$6+CK552*CK$7&lt;CK$2,CK$3*CK$4,0)</f>
        <v>0</v>
      </c>
      <c r="GE552" s="0" t="n">
        <f aca="false">IF(CHOOSE(MATCH(CL$5,$B$10:$E$10,0),$B552,$C552,$D552,$E552)*CL$6+CL552*CL$7&lt;CL$2,CL$3*CL$4,0)</f>
        <v>0</v>
      </c>
      <c r="GF552" s="0" t="n">
        <f aca="false">IF(CHOOSE(MATCH(CM$5,$B$10:$E$10,0),$B552,$C552,$D552,$E552)*CM$6+CM552*CM$7&lt;CM$2,CM$3*CM$4,0)</f>
        <v>0</v>
      </c>
      <c r="GG552" s="0" t="n">
        <f aca="false">IF(CHOOSE(MATCH(CN$5,$B$10:$E$10,0),$B552,$C552,$D552,$E552)*CN$6+CN552*CN$7&lt;CN$2,CN$3*CN$4,0)</f>
        <v>0</v>
      </c>
      <c r="GH552" s="0" t="n">
        <f aca="false">IF(CHOOSE(MATCH(CO$5,$B$10:$E$10,0),$B552,$C552,$D552,$E552)*CO$6+CO552*CO$7&lt;CO$2,CO$3*CO$4,0)</f>
        <v>0</v>
      </c>
      <c r="GI552" s="0" t="n">
        <f aca="false">IF(CHOOSE(MATCH(CP$5,$B$10:$E$10,0),$B552,$C552,$D552,$E552)*CP$6+CP552*CP$7&lt;CP$2,CP$3*CP$4,0)</f>
        <v>0</v>
      </c>
      <c r="GJ552" s="0" t="n">
        <f aca="false">IF(CHOOSE(MATCH(CQ$5,$B$10:$E$10,0),$B552,$C552,$D552,$E552)*CQ$6+CQ552*CQ$7&lt;CQ$2,CQ$3*CQ$4,0)</f>
        <v>0</v>
      </c>
      <c r="GK552" s="0" t="n">
        <f aca="false">IF(CHOOSE(MATCH(CR$5,$B$10:$E$10,0),$B552,$C552,$D552,$E552)*CR$6+CR552*CR$7&lt;CR$2,CR$3*CR$4,0)</f>
        <v>0</v>
      </c>
      <c r="GL552" s="0" t="n">
        <f aca="false">IF(CHOOSE(MATCH(CS$5,$B$10:$E$10,0),$B552,$C552,$D552,$E552)*CS$6+CS552*CS$7&lt;CS$2,CS$3*CS$4,0)</f>
        <v>0</v>
      </c>
      <c r="GM552" s="0" t="n">
        <f aca="false">IF(CHOOSE(MATCH(CT$5,$B$10:$E$10,0),$B552,$C552,$D552,$E552)*CT$6+CT552*CT$7&lt;CT$2,CT$3*CT$4,0)</f>
        <v>0</v>
      </c>
      <c r="GN552" s="0" t="n">
        <f aca="false">IF(CHOOSE(MATCH(CU$5,$B$10:$E$10,0),$B552,$C552,$D552,$E552)*CU$6+CU552*CU$7&lt;CU$2,CU$3*CU$4,0)</f>
        <v>0</v>
      </c>
      <c r="GO552" s="0" t="n">
        <f aca="false">IF(CHOOSE(MATCH(CV$5,$B$10:$E$10,0),$B552,$C552,$D552,$E552)*CV$6+CV552*CV$7&lt;CV$2,CV$3*CV$4,0)</f>
        <v>0</v>
      </c>
      <c r="GP552" s="0" t="n">
        <f aca="false">IF(CHOOSE(MATCH(CW$5,$B$10:$E$10,0),$B552,$C552,$D552,$E552)*CW$6+CW552*CW$7&lt;CW$2,CW$3*CW$4,0)</f>
        <v>0</v>
      </c>
      <c r="GQ552" s="0" t="n">
        <f aca="false">IF(CHOOSE(MATCH(CX$5,$B$10:$E$10,0),$B552,$C552,$D552,$E552)*CX$6+CX552*CX$7&lt;CX$2,CX$3*CX$4,0)</f>
        <v>0</v>
      </c>
      <c r="GS552" s="0" t="n">
        <f aca="false">SUM(CZ552:GQ552)</f>
        <v>0</v>
      </c>
      <c r="GT552" s="0" t="n">
        <f aca="false">IF(GS552&gt;$GS$6,1,0)</f>
        <v>0</v>
      </c>
    </row>
    <row r="553" customFormat="false" ht="14" hidden="false" customHeight="false" outlineLevel="0" collapsed="false">
      <c r="A553" s="0" t="n">
        <v>543</v>
      </c>
      <c r="B553" s="0" t="n">
        <f aca="false">-1.05080473415246</f>
        <v>-1.05080473415246</v>
      </c>
      <c r="C553" s="0" t="n">
        <v>-0.236124218078618</v>
      </c>
      <c r="D553" s="0" t="n">
        <v>-0.51157666491142</v>
      </c>
      <c r="E553" s="0" t="n">
        <v>-0.243803096156871</v>
      </c>
      <c r="G553" s="0" t="n">
        <v>-0.864226876728935</v>
      </c>
      <c r="H553" s="0" t="n">
        <v>-0.331513092532987</v>
      </c>
      <c r="I553" s="0" t="n">
        <v>0.540539986104705</v>
      </c>
      <c r="J553" s="0" t="n">
        <v>0.600224439040176</v>
      </c>
      <c r="K553" s="0" t="n">
        <v>-0.760776401875773</v>
      </c>
      <c r="L553" s="0" t="n">
        <v>0.361815182259306</v>
      </c>
      <c r="M553" s="0" t="n">
        <v>-0.25427880245843</v>
      </c>
      <c r="N553" s="0" t="n">
        <v>-0.364348125003744</v>
      </c>
      <c r="O553" s="0" t="n">
        <v>-0.0598197402723599</v>
      </c>
      <c r="P553" s="0" t="n">
        <v>0.161228399520041</v>
      </c>
      <c r="Q553" s="0" t="n">
        <v>-0.815355178929167</v>
      </c>
      <c r="R553" s="0" t="n">
        <v>-0.389397882827325</v>
      </c>
      <c r="S553" s="0" t="n">
        <v>0.970378550846363</v>
      </c>
      <c r="T553" s="0" t="n">
        <v>0.784593794378452</v>
      </c>
      <c r="U553" s="0" t="n">
        <v>0.911657025426393</v>
      </c>
      <c r="V553" s="0" t="n">
        <v>-0.669958808430238</v>
      </c>
      <c r="W553" s="0" t="n">
        <v>-0.625423126621172</v>
      </c>
      <c r="X553" s="0" t="n">
        <v>-2.52977770287544</v>
      </c>
      <c r="Y553" s="0" t="n">
        <v>0.778882167651318</v>
      </c>
      <c r="Z553" s="0" t="n">
        <v>1.47594619193114</v>
      </c>
      <c r="AA553" s="0" t="n">
        <v>-0.984439338935772</v>
      </c>
      <c r="AB553" s="0" t="n">
        <v>0.291440755972872</v>
      </c>
      <c r="AC553" s="0" t="n">
        <v>0.744931867302512</v>
      </c>
      <c r="AD553" s="0" t="n">
        <v>-0.326829194818856</v>
      </c>
      <c r="AE553" s="0" t="n">
        <v>-2.09062818612438</v>
      </c>
      <c r="AF553" s="0" t="n">
        <v>-0.659842953609768</v>
      </c>
      <c r="AG553" s="0" t="n">
        <v>1.93309460883029</v>
      </c>
      <c r="AH553" s="0" t="n">
        <v>-0.955055838858243</v>
      </c>
      <c r="AI553" s="0" t="n">
        <v>-1.20370032163919</v>
      </c>
      <c r="AJ553" s="0" t="n">
        <v>-0.239374458033126</v>
      </c>
      <c r="AK553" s="0" t="n">
        <v>-0.050931703299284</v>
      </c>
      <c r="AL553" s="0" t="n">
        <v>1.63701770361513</v>
      </c>
      <c r="AM553" s="0" t="n">
        <v>-0.35879565984942</v>
      </c>
      <c r="AN553" s="0" t="n">
        <v>-0.0442685177404201</v>
      </c>
      <c r="AO553" s="0" t="n">
        <v>-1.20007825898938</v>
      </c>
      <c r="AP553" s="0" t="n">
        <v>0.0618888407188933</v>
      </c>
      <c r="AQ553" s="0" t="n">
        <v>1.62630385602824</v>
      </c>
      <c r="AR553" s="0" t="n">
        <v>-0.0144200384966098</v>
      </c>
      <c r="AS553" s="0" t="n">
        <v>0.222403286898043</v>
      </c>
      <c r="AT553" s="0" t="n">
        <v>-1.50356299855048</v>
      </c>
      <c r="AU553" s="0" t="n">
        <v>2.11220140045043</v>
      </c>
      <c r="AV553" s="0" t="n">
        <v>0.801039732323261</v>
      </c>
      <c r="AW553" s="0" t="n">
        <v>-0.304476088786032</v>
      </c>
      <c r="AX553" s="0" t="n">
        <v>-1.5835985323065</v>
      </c>
      <c r="AY553" s="0" t="n">
        <v>0.617719706497155</v>
      </c>
      <c r="AZ553" s="0" t="n">
        <v>1.37381448439555</v>
      </c>
      <c r="BA553" s="0" t="n">
        <v>-0.584452664043056</v>
      </c>
      <c r="BB553" s="0" t="n">
        <v>-0.46782133722445</v>
      </c>
      <c r="BC553" s="0" t="n">
        <v>0.422628545493353</v>
      </c>
      <c r="BD553" s="0" t="n">
        <v>-1.06905872598873</v>
      </c>
      <c r="BE553" s="0" t="n">
        <v>1.73313310369849</v>
      </c>
      <c r="BF553" s="0" t="n">
        <v>1.31308752315817</v>
      </c>
      <c r="BG553" s="0" t="n">
        <v>1.43835222843336</v>
      </c>
      <c r="BH553" s="0" t="n">
        <v>0.391792127629742</v>
      </c>
      <c r="BI553" s="0" t="n">
        <v>0.0308716607833048</v>
      </c>
      <c r="BJ553" s="0" t="n">
        <v>-1.25466385725304</v>
      </c>
      <c r="BK553" s="0" t="n">
        <v>-0.228210410568863</v>
      </c>
      <c r="BL553" s="0" t="n">
        <v>1.64762695931131</v>
      </c>
      <c r="BM553" s="0" t="n">
        <v>-0.372207296095439</v>
      </c>
      <c r="BN553" s="0" t="n">
        <v>-0.28952626962564</v>
      </c>
      <c r="BO553" s="0" t="n">
        <v>-1.36501967062941</v>
      </c>
      <c r="BP553" s="0" t="n">
        <v>0.0462591742689256</v>
      </c>
      <c r="BQ553" s="0" t="n">
        <v>-0.296233793051215</v>
      </c>
      <c r="BR553" s="0" t="n">
        <v>0.0614284090261208</v>
      </c>
      <c r="BS553" s="0" t="n">
        <v>0.602515228820266</v>
      </c>
      <c r="BT553" s="0" t="n">
        <v>-0.690688466420397</v>
      </c>
      <c r="BU553" s="0" t="n">
        <v>0.906336481421022</v>
      </c>
      <c r="BV553" s="0" t="n">
        <v>0.558959527552361</v>
      </c>
      <c r="BW553" s="0" t="n">
        <v>0.538682343176333</v>
      </c>
      <c r="BX553" s="0" t="n">
        <v>0.409032736570225</v>
      </c>
      <c r="BY553" s="0" t="n">
        <v>0.298151690003579</v>
      </c>
      <c r="BZ553" s="0" t="n">
        <v>1.44854311656673</v>
      </c>
      <c r="CA553" s="0" t="n">
        <v>-2.20481524593197</v>
      </c>
      <c r="CB553" s="0" t="n">
        <v>0.00906538843992166</v>
      </c>
      <c r="CC553" s="0" t="n">
        <v>1.21466428026906</v>
      </c>
      <c r="CD553" s="0" t="n">
        <v>-0.407785591960419</v>
      </c>
      <c r="CE553" s="0" t="n">
        <v>-1.00147190096322</v>
      </c>
      <c r="CF553" s="0" t="n">
        <v>0.468248799734283</v>
      </c>
      <c r="CG553" s="0" t="n">
        <v>-0.924012510949979</v>
      </c>
      <c r="CH553" s="0" t="n">
        <v>-1.54385361383902</v>
      </c>
      <c r="CI553" s="0" t="n">
        <v>-1.37874394567916</v>
      </c>
      <c r="CJ553" s="0" t="n">
        <v>-1.34698893816676</v>
      </c>
      <c r="CK553" s="0" t="n">
        <v>-1.43899796967162</v>
      </c>
      <c r="CL553" s="0" t="n">
        <v>1.67405687534483</v>
      </c>
      <c r="CM553" s="0" t="n">
        <v>0.817703948996495</v>
      </c>
      <c r="CN553" s="0" t="n">
        <v>-0.240082727032132</v>
      </c>
      <c r="CO553" s="0" t="n">
        <v>-2.39675500779413</v>
      </c>
      <c r="CP553" s="0" t="n">
        <v>1.12663883555797</v>
      </c>
      <c r="CQ553" s="0" t="n">
        <v>0.869908944878262</v>
      </c>
      <c r="CR553" s="0" t="n">
        <v>-0.480490598420147</v>
      </c>
      <c r="CS553" s="0" t="n">
        <v>0.410447000831482</v>
      </c>
      <c r="CT553" s="0" t="n">
        <v>-1.76491539605195</v>
      </c>
      <c r="CU553" s="0" t="n">
        <v>-1.10976998257684</v>
      </c>
      <c r="CV553" s="0" t="n">
        <v>-0.673505837767152</v>
      </c>
      <c r="CW553" s="0" t="n">
        <v>1.24680354929296</v>
      </c>
      <c r="CX553" s="0" t="n">
        <v>1.23687868835987</v>
      </c>
      <c r="CZ553" s="0" t="n">
        <f aca="false">IF(CHOOSE(MATCH(G$5,$B$10:$E$10,0),$B553,$C553,$D553,$E553)*G$6+G553*G$7&lt;G$2,G$3*G$4,0)</f>
        <v>0</v>
      </c>
      <c r="DA553" s="0" t="n">
        <f aca="false">IF(CHOOSE(MATCH(H$5,$B$10:$E$10,0),$B553,$C553,$D553,$E553)*H$6+H553*H$7&lt;H$2,H$3*H$4,0)</f>
        <v>0</v>
      </c>
      <c r="DB553" s="0" t="n">
        <f aca="false">IF(CHOOSE(MATCH(I$5,$B$10:$E$10,0),$B553,$C553,$D553,$E553)*I$6+I553*I$7&lt;I$2,I$3*I$4,0)</f>
        <v>0</v>
      </c>
      <c r="DC553" s="0" t="n">
        <f aca="false">IF(CHOOSE(MATCH(J$5,$B$10:$E$10,0),$B553,$C553,$D553,$E553)*J$6+J553*J$7&lt;J$2,J$3*J$4,0)</f>
        <v>0</v>
      </c>
      <c r="DD553" s="0" t="n">
        <f aca="false">IF(CHOOSE(MATCH(K$5,$B$10:$E$10,0),$B553,$C553,$D553,$E553)*K$6+K553*K$7&lt;K$2,K$3*K$4,0)</f>
        <v>0</v>
      </c>
      <c r="DE553" s="0" t="n">
        <f aca="false">IF(CHOOSE(MATCH(L$5,$B$10:$E$10,0),$B553,$C553,$D553,$E553)*L$6+L553*L$7&lt;L$2,L$3*L$4,0)</f>
        <v>0</v>
      </c>
      <c r="DF553" s="0" t="n">
        <f aca="false">IF(CHOOSE(MATCH(M$5,$B$10:$E$10,0),$B553,$C553,$D553,$E553)*M$6+M553*M$7&lt;M$2,M$3*M$4,0)</f>
        <v>0</v>
      </c>
      <c r="DG553" s="0" t="n">
        <f aca="false">IF(CHOOSE(MATCH(N$5,$B$10:$E$10,0),$B553,$C553,$D553,$E553)*N$6+N553*N$7&lt;N$2,N$3*N$4,0)</f>
        <v>0</v>
      </c>
      <c r="DH553" s="0" t="n">
        <f aca="false">IF(CHOOSE(MATCH(O$5,$B$10:$E$10,0),$B553,$C553,$D553,$E553)*O$6+O553*O$7&lt;O$2,O$3*O$4,0)</f>
        <v>0</v>
      </c>
      <c r="DI553" s="0" t="n">
        <f aca="false">IF(CHOOSE(MATCH(P$5,$B$10:$E$10,0),$B553,$C553,$D553,$E553)*P$6+P553*P$7&lt;P$2,P$3*P$4,0)</f>
        <v>0</v>
      </c>
      <c r="DJ553" s="0" t="n">
        <f aca="false">IF(CHOOSE(MATCH(Q$5,$B$10:$E$10,0),$B553,$C553,$D553,$E553)*Q$6+Q553*Q$7&lt;Q$2,Q$3*Q$4,0)</f>
        <v>0</v>
      </c>
      <c r="DK553" s="0" t="n">
        <f aca="false">IF(CHOOSE(MATCH(R$5,$B$10:$E$10,0),$B553,$C553,$D553,$E553)*R$6+R553*R$7&lt;R$2,R$3*R$4,0)</f>
        <v>0</v>
      </c>
      <c r="DL553" s="0" t="n">
        <f aca="false">IF(CHOOSE(MATCH(S$5,$B$10:$E$10,0),$B553,$C553,$D553,$E553)*S$6+S553*S$7&lt;S$2,S$3*S$4,0)</f>
        <v>0</v>
      </c>
      <c r="DM553" s="0" t="n">
        <f aca="false">IF(CHOOSE(MATCH(T$5,$B$10:$E$10,0),$B553,$C553,$D553,$E553)*T$6+T553*T$7&lt;T$2,T$3*T$4,0)</f>
        <v>0</v>
      </c>
      <c r="DN553" s="0" t="n">
        <f aca="false">IF(CHOOSE(MATCH(U$5,$B$10:$E$10,0),$B553,$C553,$D553,$E553)*U$6+U553*U$7&lt;U$2,U$3*U$4,0)</f>
        <v>0</v>
      </c>
      <c r="DO553" s="0" t="n">
        <f aca="false">IF(CHOOSE(MATCH(V$5,$B$10:$E$10,0),$B553,$C553,$D553,$E553)*V$6+V553*V$7&lt;V$2,V$3*V$4,0)</f>
        <v>0</v>
      </c>
      <c r="DP553" s="0" t="n">
        <f aca="false">IF(CHOOSE(MATCH(W$5,$B$10:$E$10,0),$B553,$C553,$D553,$E553)*W$6+W553*W$7&lt;W$2,W$3*W$4,0)</f>
        <v>0</v>
      </c>
      <c r="DQ553" s="0" t="n">
        <f aca="false">IF(CHOOSE(MATCH(X$5,$B$10:$E$10,0),$B553,$C553,$D553,$E553)*X$6+X553*X$7&lt;X$2,X$3*X$4,0)</f>
        <v>2.5</v>
      </c>
      <c r="DR553" s="0" t="n">
        <f aca="false">IF(CHOOSE(MATCH(Y$5,$B$10:$E$10,0),$B553,$C553,$D553,$E553)*Y$6+Y553*Y$7&lt;Y$2,Y$3*Y$4,0)</f>
        <v>0</v>
      </c>
      <c r="DS553" s="0" t="n">
        <f aca="false">IF(CHOOSE(MATCH(Z$5,$B$10:$E$10,0),$B553,$C553,$D553,$E553)*Z$6+Z553*Z$7&lt;Z$2,Z$3*Z$4,0)</f>
        <v>0</v>
      </c>
      <c r="DT553" s="0" t="n">
        <f aca="false">IF(CHOOSE(MATCH(AA$5,$B$10:$E$10,0),$B553,$C553,$D553,$E553)*AA$6+AA553*AA$7&lt;AA$2,AA$3*AA$4,0)</f>
        <v>0</v>
      </c>
      <c r="DU553" s="0" t="n">
        <f aca="false">IF(CHOOSE(MATCH(AB$5,$B$10:$E$10,0),$B553,$C553,$D553,$E553)*AB$6+AB553*AB$7&lt;AB$2,AB$3*AB$4,0)</f>
        <v>0</v>
      </c>
      <c r="DV553" s="0" t="n">
        <f aca="false">IF(CHOOSE(MATCH(AC$5,$B$10:$E$10,0),$B553,$C553,$D553,$E553)*AC$6+AC553*AC$7&lt;AC$2,AC$3*AC$4,0)</f>
        <v>0</v>
      </c>
      <c r="DW553" s="0" t="n">
        <f aca="false">IF(CHOOSE(MATCH(AD$5,$B$10:$E$10,0),$B553,$C553,$D553,$E553)*AD$6+AD553*AD$7&lt;AD$2,AD$3*AD$4,0)</f>
        <v>0</v>
      </c>
      <c r="DX553" s="0" t="n">
        <f aca="false">IF(CHOOSE(MATCH(AE$5,$B$10:$E$10,0),$B553,$C553,$D553,$E553)*AE$6+AE553*AE$7&lt;AE$2,AE$3*AE$4,0)</f>
        <v>0</v>
      </c>
      <c r="DY553" s="0" t="n">
        <f aca="false">IF(CHOOSE(MATCH(AF$5,$B$10:$E$10,0),$B553,$C553,$D553,$E553)*AF$6+AF553*AF$7&lt;AF$2,AF$3*AF$4,0)</f>
        <v>0</v>
      </c>
      <c r="DZ553" s="0" t="n">
        <f aca="false">IF(CHOOSE(MATCH(AG$5,$B$10:$E$10,0),$B553,$C553,$D553,$E553)*AG$6+AG553*AG$7&lt;AG$2,AG$3*AG$4,0)</f>
        <v>0</v>
      </c>
      <c r="EA553" s="0" t="n">
        <f aca="false">IF(CHOOSE(MATCH(AH$5,$B$10:$E$10,0),$B553,$C553,$D553,$E553)*AH$6+AH553*AH$7&lt;AH$2,AH$3*AH$4,0)</f>
        <v>0</v>
      </c>
      <c r="EB553" s="0" t="n">
        <f aca="false">IF(CHOOSE(MATCH(AI$5,$B$10:$E$10,0),$B553,$C553,$D553,$E553)*AI$6+AI553*AI$7&lt;AI$2,AI$3*AI$4,0)</f>
        <v>0</v>
      </c>
      <c r="EC553" s="0" t="n">
        <f aca="false">IF(CHOOSE(MATCH(AJ$5,$B$10:$E$10,0),$B553,$C553,$D553,$E553)*AJ$6+AJ553*AJ$7&lt;AJ$2,AJ$3*AJ$4,0)</f>
        <v>0</v>
      </c>
      <c r="ED553" s="0" t="n">
        <f aca="false">IF(CHOOSE(MATCH(AK$5,$B$10:$E$10,0),$B553,$C553,$D553,$E553)*AK$6+AK553*AK$7&lt;AK$2,AK$3*AK$4,0)</f>
        <v>0</v>
      </c>
      <c r="EE553" s="0" t="n">
        <f aca="false">IF(CHOOSE(MATCH(AL$5,$B$10:$E$10,0),$B553,$C553,$D553,$E553)*AL$6+AL553*AL$7&lt;AL$2,AL$3*AL$4,0)</f>
        <v>0</v>
      </c>
      <c r="EF553" s="0" t="n">
        <f aca="false">IF(CHOOSE(MATCH(AM$5,$B$10:$E$10,0),$B553,$C553,$D553,$E553)*AM$6+AM553*AM$7&lt;AM$2,AM$3*AM$4,0)</f>
        <v>0</v>
      </c>
      <c r="EG553" s="0" t="n">
        <f aca="false">IF(CHOOSE(MATCH(AN$5,$B$10:$E$10,0),$B553,$C553,$D553,$E553)*AN$6+AN553*AN$7&lt;AN$2,AN$3*AN$4,0)</f>
        <v>0</v>
      </c>
      <c r="EH553" s="0" t="n">
        <f aca="false">IF(CHOOSE(MATCH(AO$5,$B$10:$E$10,0),$B553,$C553,$D553,$E553)*AO$6+AO553*AO$7&lt;AO$2,AO$3*AO$4,0)</f>
        <v>0</v>
      </c>
      <c r="EI553" s="0" t="n">
        <f aca="false">IF(CHOOSE(MATCH(AP$5,$B$10:$E$10,0),$B553,$C553,$D553,$E553)*AP$6+AP553*AP$7&lt;AP$2,AP$3*AP$4,0)</f>
        <v>0</v>
      </c>
      <c r="EJ553" s="0" t="n">
        <f aca="false">IF(CHOOSE(MATCH(AQ$5,$B$10:$E$10,0),$B553,$C553,$D553,$E553)*AQ$6+AQ553*AQ$7&lt;AQ$2,AQ$3*AQ$4,0)</f>
        <v>0</v>
      </c>
      <c r="EK553" s="0" t="n">
        <f aca="false">IF(CHOOSE(MATCH(AR$5,$B$10:$E$10,0),$B553,$C553,$D553,$E553)*AR$6+AR553*AR$7&lt;AR$2,AR$3*AR$4,0)</f>
        <v>0</v>
      </c>
      <c r="EL553" s="0" t="n">
        <f aca="false">IF(CHOOSE(MATCH(AS$5,$B$10:$E$10,0),$B553,$C553,$D553,$E553)*AS$6+AS553*AS$7&lt;AS$2,AS$3*AS$4,0)</f>
        <v>0</v>
      </c>
      <c r="EM553" s="0" t="n">
        <f aca="false">IF(CHOOSE(MATCH(AT$5,$B$10:$E$10,0),$B553,$C553,$D553,$E553)*AT$6+AT553*AT$7&lt;AT$2,AT$3*AT$4,0)</f>
        <v>0</v>
      </c>
      <c r="EN553" s="0" t="n">
        <f aca="false">IF(CHOOSE(MATCH(AU$5,$B$10:$E$10,0),$B553,$C553,$D553,$E553)*AU$6+AU553*AU$7&lt;AU$2,AU$3*AU$4,0)</f>
        <v>0</v>
      </c>
      <c r="EO553" s="0" t="n">
        <f aca="false">IF(CHOOSE(MATCH(AV$5,$B$10:$E$10,0),$B553,$C553,$D553,$E553)*AV$6+AV553*AV$7&lt;AV$2,AV$3*AV$4,0)</f>
        <v>0</v>
      </c>
      <c r="EP553" s="0" t="n">
        <f aca="false">IF(CHOOSE(MATCH(AW$5,$B$10:$E$10,0),$B553,$C553,$D553,$E553)*AW$6+AW553*AW$7&lt;AW$2,AW$3*AW$4,0)</f>
        <v>0</v>
      </c>
      <c r="EQ553" s="0" t="n">
        <f aca="false">IF(CHOOSE(MATCH(AX$5,$B$10:$E$10,0),$B553,$C553,$D553,$E553)*AX$6+AX553*AX$7&lt;AX$2,AX$3*AX$4,0)</f>
        <v>0</v>
      </c>
      <c r="ER553" s="0" t="n">
        <f aca="false">IF(CHOOSE(MATCH(AY$5,$B$10:$E$10,0),$B553,$C553,$D553,$E553)*AY$6+AY553*AY$7&lt;AY$2,AY$3*AY$4,0)</f>
        <v>0</v>
      </c>
      <c r="ES553" s="0" t="n">
        <f aca="false">IF(CHOOSE(MATCH(AZ$5,$B$10:$E$10,0),$B553,$C553,$D553,$E553)*AZ$6+AZ553*AZ$7&lt;AZ$2,AZ$3*AZ$4,0)</f>
        <v>0</v>
      </c>
      <c r="ET553" s="0" t="n">
        <f aca="false">IF(CHOOSE(MATCH(BA$5,$B$10:$E$10,0),$B553,$C553,$D553,$E553)*BA$6+BA553*BA$7&lt;BA$2,BA$3*BA$4,0)</f>
        <v>0</v>
      </c>
      <c r="EU553" s="0" t="n">
        <f aca="false">IF(CHOOSE(MATCH(BB$5,$B$10:$E$10,0),$B553,$C553,$D553,$E553)*BB$6+BB553*BB$7&lt;BB$2,BB$3*BB$4,0)</f>
        <v>0</v>
      </c>
      <c r="EV553" s="0" t="n">
        <f aca="false">IF(CHOOSE(MATCH(BC$5,$B$10:$E$10,0),$B553,$C553,$D553,$E553)*BC$6+BC553*BC$7&lt;BC$2,BC$3*BC$4,0)</f>
        <v>0</v>
      </c>
      <c r="EW553" s="0" t="n">
        <f aca="false">IF(CHOOSE(MATCH(BD$5,$B$10:$E$10,0),$B553,$C553,$D553,$E553)*BD$6+BD553*BD$7&lt;BD$2,BD$3*BD$4,0)</f>
        <v>0</v>
      </c>
      <c r="EX553" s="0" t="n">
        <f aca="false">IF(CHOOSE(MATCH(BE$5,$B$10:$E$10,0),$B553,$C553,$D553,$E553)*BE$6+BE553*BE$7&lt;BE$2,BE$3*BE$4,0)</f>
        <v>0</v>
      </c>
      <c r="EY553" s="0" t="n">
        <f aca="false">IF(CHOOSE(MATCH(BF$5,$B$10:$E$10,0),$B553,$C553,$D553,$E553)*BF$6+BF553*BF$7&lt;BF$2,BF$3*BF$4,0)</f>
        <v>0</v>
      </c>
      <c r="EZ553" s="0" t="n">
        <f aca="false">IF(CHOOSE(MATCH(BG$5,$B$10:$E$10,0),$B553,$C553,$D553,$E553)*BG$6+BG553*BG$7&lt;BG$2,BG$3*BG$4,0)</f>
        <v>0</v>
      </c>
      <c r="FA553" s="0" t="n">
        <f aca="false">IF(CHOOSE(MATCH(BH$5,$B$10:$E$10,0),$B553,$C553,$D553,$E553)*BH$6+BH553*BH$7&lt;BH$2,BH$3*BH$4,0)</f>
        <v>0</v>
      </c>
      <c r="FB553" s="0" t="n">
        <f aca="false">IF(CHOOSE(MATCH(BI$5,$B$10:$E$10,0),$B553,$C553,$D553,$E553)*BI$6+BI553*BI$7&lt;BI$2,BI$3*BI$4,0)</f>
        <v>0</v>
      </c>
      <c r="FC553" s="0" t="n">
        <f aca="false">IF(CHOOSE(MATCH(BJ$5,$B$10:$E$10,0),$B553,$C553,$D553,$E553)*BJ$6+BJ553*BJ$7&lt;BJ$2,BJ$3*BJ$4,0)</f>
        <v>0</v>
      </c>
      <c r="FD553" s="0" t="n">
        <f aca="false">IF(CHOOSE(MATCH(BK$5,$B$10:$E$10,0),$B553,$C553,$D553,$E553)*BK$6+BK553*BK$7&lt;BK$2,BK$3*BK$4,0)</f>
        <v>0</v>
      </c>
      <c r="FE553" s="0" t="n">
        <f aca="false">IF(CHOOSE(MATCH(BL$5,$B$10:$E$10,0),$B553,$C553,$D553,$E553)*BL$6+BL553*BL$7&lt;BL$2,BL$3*BL$4,0)</f>
        <v>0</v>
      </c>
      <c r="FF553" s="0" t="n">
        <f aca="false">IF(CHOOSE(MATCH(BM$5,$B$10:$E$10,0),$B553,$C553,$D553,$E553)*BM$6+BM553*BM$7&lt;BM$2,BM$3*BM$4,0)</f>
        <v>0</v>
      </c>
      <c r="FG553" s="0" t="n">
        <f aca="false">IF(CHOOSE(MATCH(BN$5,$B$10:$E$10,0),$B553,$C553,$D553,$E553)*BN$6+BN553*BN$7&lt;BN$2,BN$3*BN$4,0)</f>
        <v>0</v>
      </c>
      <c r="FH553" s="0" t="n">
        <f aca="false">IF(CHOOSE(MATCH(BO$5,$B$10:$E$10,0),$B553,$C553,$D553,$E553)*BO$6+BO553*BO$7&lt;BO$2,BO$3*BO$4,0)</f>
        <v>0</v>
      </c>
      <c r="FI553" s="0" t="n">
        <f aca="false">IF(CHOOSE(MATCH(BP$5,$B$10:$E$10,0),$B553,$C553,$D553,$E553)*BP$6+BP553*BP$7&lt;BP$2,BP$3*BP$4,0)</f>
        <v>0</v>
      </c>
      <c r="FJ553" s="0" t="n">
        <f aca="false">IF(CHOOSE(MATCH(BQ$5,$B$10:$E$10,0),$B553,$C553,$D553,$E553)*BQ$6+BQ553*BQ$7&lt;BQ$2,BQ$3*BQ$4,0)</f>
        <v>0</v>
      </c>
      <c r="FK553" s="0" t="n">
        <f aca="false">IF(CHOOSE(MATCH(BR$5,$B$10:$E$10,0),$B553,$C553,$D553,$E553)*BR$6+BR553*BR$7&lt;BR$2,BR$3*BR$4,0)</f>
        <v>0</v>
      </c>
      <c r="FL553" s="0" t="n">
        <f aca="false">IF(CHOOSE(MATCH(BS$5,$B$10:$E$10,0),$B553,$C553,$D553,$E553)*BS$6+BS553*BS$7&lt;BS$2,BS$3*BS$4,0)</f>
        <v>0</v>
      </c>
      <c r="FM553" s="0" t="n">
        <f aca="false">IF(CHOOSE(MATCH(BT$5,$B$10:$E$10,0),$B553,$C553,$D553,$E553)*BT$6+BT553*BT$7&lt;BT$2,BT$3*BT$4,0)</f>
        <v>0</v>
      </c>
      <c r="FN553" s="0" t="n">
        <f aca="false">IF(CHOOSE(MATCH(BU$5,$B$10:$E$10,0),$B553,$C553,$D553,$E553)*BU$6+BU553*BU$7&lt;BU$2,BU$3*BU$4,0)</f>
        <v>0</v>
      </c>
      <c r="FO553" s="0" t="n">
        <f aca="false">IF(CHOOSE(MATCH(BV$5,$B$10:$E$10,0),$B553,$C553,$D553,$E553)*BV$6+BV553*BV$7&lt;BV$2,BV$3*BV$4,0)</f>
        <v>0</v>
      </c>
      <c r="FP553" s="0" t="n">
        <f aca="false">IF(CHOOSE(MATCH(BW$5,$B$10:$E$10,0),$B553,$C553,$D553,$E553)*BW$6+BW553*BW$7&lt;BW$2,BW$3*BW$4,0)</f>
        <v>0</v>
      </c>
      <c r="FQ553" s="0" t="n">
        <f aca="false">IF(CHOOSE(MATCH(BX$5,$B$10:$E$10,0),$B553,$C553,$D553,$E553)*BX$6+BX553*BX$7&lt;BX$2,BX$3*BX$4,0)</f>
        <v>0</v>
      </c>
      <c r="FR553" s="0" t="n">
        <f aca="false">IF(CHOOSE(MATCH(BY$5,$B$10:$E$10,0),$B553,$C553,$D553,$E553)*BY$6+BY553*BY$7&lt;BY$2,BY$3*BY$4,0)</f>
        <v>0</v>
      </c>
      <c r="FS553" s="0" t="n">
        <f aca="false">IF(CHOOSE(MATCH(BZ$5,$B$10:$E$10,0),$B553,$C553,$D553,$E553)*BZ$6+BZ553*BZ$7&lt;BZ$2,BZ$3*BZ$4,0)</f>
        <v>0</v>
      </c>
      <c r="FT553" s="0" t="n">
        <f aca="false">IF(CHOOSE(MATCH(CA$5,$B$10:$E$10,0),$B553,$C553,$D553,$E553)*CA$6+CA553*CA$7&lt;CA$2,CA$3*CA$4,0)</f>
        <v>12.5</v>
      </c>
      <c r="FU553" s="0" t="n">
        <f aca="false">IF(CHOOSE(MATCH(CB$5,$B$10:$E$10,0),$B553,$C553,$D553,$E553)*CB$6+CB553*CB$7&lt;CB$2,CB$3*CB$4,0)</f>
        <v>0</v>
      </c>
      <c r="FV553" s="0" t="n">
        <f aca="false">IF(CHOOSE(MATCH(CC$5,$B$10:$E$10,0),$B553,$C553,$D553,$E553)*CC$6+CC553*CC$7&lt;CC$2,CC$3*CC$4,0)</f>
        <v>0</v>
      </c>
      <c r="FW553" s="0" t="n">
        <f aca="false">IF(CHOOSE(MATCH(CD$5,$B$10:$E$10,0),$B553,$C553,$D553,$E553)*CD$6+CD553*CD$7&lt;CD$2,CD$3*CD$4,0)</f>
        <v>0</v>
      </c>
      <c r="FX553" s="0" t="n">
        <f aca="false">IF(CHOOSE(MATCH(CE$5,$B$10:$E$10,0),$B553,$C553,$D553,$E553)*CE$6+CE553*CE$7&lt;CE$2,CE$3*CE$4,0)</f>
        <v>0</v>
      </c>
      <c r="FY553" s="0" t="n">
        <f aca="false">IF(CHOOSE(MATCH(CF$5,$B$10:$E$10,0),$B553,$C553,$D553,$E553)*CF$6+CF553*CF$7&lt;CF$2,CF$3*CF$4,0)</f>
        <v>0</v>
      </c>
      <c r="FZ553" s="0" t="n">
        <f aca="false">IF(CHOOSE(MATCH(CG$5,$B$10:$E$10,0),$B553,$C553,$D553,$E553)*CG$6+CG553*CG$7&lt;CG$2,CG$3*CG$4,0)</f>
        <v>0</v>
      </c>
      <c r="GA553" s="0" t="n">
        <f aca="false">IF(CHOOSE(MATCH(CH$5,$B$10:$E$10,0),$B553,$C553,$D553,$E553)*CH$6+CH553*CH$7&lt;CH$2,CH$3*CH$4,0)</f>
        <v>0</v>
      </c>
      <c r="GB553" s="0" t="n">
        <f aca="false">IF(CHOOSE(MATCH(CI$5,$B$10:$E$10,0),$B553,$C553,$D553,$E553)*CI$6+CI553*CI$7&lt;CI$2,CI$3*CI$4,0)</f>
        <v>0</v>
      </c>
      <c r="GC553" s="0" t="n">
        <f aca="false">IF(CHOOSE(MATCH(CJ$5,$B$10:$E$10,0),$B553,$C553,$D553,$E553)*CJ$6+CJ553*CJ$7&lt;CJ$2,CJ$3*CJ$4,0)</f>
        <v>0</v>
      </c>
      <c r="GD553" s="0" t="n">
        <f aca="false">IF(CHOOSE(MATCH(CK$5,$B$10:$E$10,0),$B553,$C553,$D553,$E553)*CK$6+CK553*CK$7&lt;CK$2,CK$3*CK$4,0)</f>
        <v>0</v>
      </c>
      <c r="GE553" s="0" t="n">
        <f aca="false">IF(CHOOSE(MATCH(CL$5,$B$10:$E$10,0),$B553,$C553,$D553,$E553)*CL$6+CL553*CL$7&lt;CL$2,CL$3*CL$4,0)</f>
        <v>0</v>
      </c>
      <c r="GF553" s="0" t="n">
        <f aca="false">IF(CHOOSE(MATCH(CM$5,$B$10:$E$10,0),$B553,$C553,$D553,$E553)*CM$6+CM553*CM$7&lt;CM$2,CM$3*CM$4,0)</f>
        <v>0</v>
      </c>
      <c r="GG553" s="0" t="n">
        <f aca="false">IF(CHOOSE(MATCH(CN$5,$B$10:$E$10,0),$B553,$C553,$D553,$E553)*CN$6+CN553*CN$7&lt;CN$2,CN$3*CN$4,0)</f>
        <v>0</v>
      </c>
      <c r="GH553" s="0" t="n">
        <f aca="false">IF(CHOOSE(MATCH(CO$5,$B$10:$E$10,0),$B553,$C553,$D553,$E553)*CO$6+CO553*CO$7&lt;CO$2,CO$3*CO$4,0)</f>
        <v>0</v>
      </c>
      <c r="GI553" s="0" t="n">
        <f aca="false">IF(CHOOSE(MATCH(CP$5,$B$10:$E$10,0),$B553,$C553,$D553,$E553)*CP$6+CP553*CP$7&lt;CP$2,CP$3*CP$4,0)</f>
        <v>0</v>
      </c>
      <c r="GJ553" s="0" t="n">
        <f aca="false">IF(CHOOSE(MATCH(CQ$5,$B$10:$E$10,0),$B553,$C553,$D553,$E553)*CQ$6+CQ553*CQ$7&lt;CQ$2,CQ$3*CQ$4,0)</f>
        <v>0</v>
      </c>
      <c r="GK553" s="0" t="n">
        <f aca="false">IF(CHOOSE(MATCH(CR$5,$B$10:$E$10,0),$B553,$C553,$D553,$E553)*CR$6+CR553*CR$7&lt;CR$2,CR$3*CR$4,0)</f>
        <v>0</v>
      </c>
      <c r="GL553" s="0" t="n">
        <f aca="false">IF(CHOOSE(MATCH(CS$5,$B$10:$E$10,0),$B553,$C553,$D553,$E553)*CS$6+CS553*CS$7&lt;CS$2,CS$3*CS$4,0)</f>
        <v>0</v>
      </c>
      <c r="GM553" s="0" t="n">
        <f aca="false">IF(CHOOSE(MATCH(CT$5,$B$10:$E$10,0),$B553,$C553,$D553,$E553)*CT$6+CT553*CT$7&lt;CT$2,CT$3*CT$4,0)</f>
        <v>0</v>
      </c>
      <c r="GN553" s="0" t="n">
        <f aca="false">IF(CHOOSE(MATCH(CU$5,$B$10:$E$10,0),$B553,$C553,$D553,$E553)*CU$6+CU553*CU$7&lt;CU$2,CU$3*CU$4,0)</f>
        <v>0</v>
      </c>
      <c r="GO553" s="0" t="n">
        <f aca="false">IF(CHOOSE(MATCH(CV$5,$B$10:$E$10,0),$B553,$C553,$D553,$E553)*CV$6+CV553*CV$7&lt;CV$2,CV$3*CV$4,0)</f>
        <v>0</v>
      </c>
      <c r="GP553" s="0" t="n">
        <f aca="false">IF(CHOOSE(MATCH(CW$5,$B$10:$E$10,0),$B553,$C553,$D553,$E553)*CW$6+CW553*CW$7&lt;CW$2,CW$3*CW$4,0)</f>
        <v>0</v>
      </c>
      <c r="GQ553" s="0" t="n">
        <f aca="false">IF(CHOOSE(MATCH(CX$5,$B$10:$E$10,0),$B553,$C553,$D553,$E553)*CX$6+CX553*CX$7&lt;CX$2,CX$3*CX$4,0)</f>
        <v>0</v>
      </c>
      <c r="GS553" s="0" t="n">
        <f aca="false">SUM(CZ553:GQ553)</f>
        <v>15</v>
      </c>
      <c r="GT553" s="0" t="n">
        <f aca="false">IF(GS553&gt;$GS$6,1,0)</f>
        <v>0</v>
      </c>
    </row>
    <row r="554" customFormat="false" ht="14" hidden="false" customHeight="false" outlineLevel="0" collapsed="false">
      <c r="A554" s="0" t="n">
        <v>544</v>
      </c>
      <c r="B554" s="0" t="n">
        <v>-0.61278690829663</v>
      </c>
      <c r="C554" s="0" t="n">
        <v>-1.09117286141981</v>
      </c>
      <c r="D554" s="0" t="n">
        <v>0.791929551288772</v>
      </c>
      <c r="E554" s="0" t="n">
        <v>-0.813875031269589</v>
      </c>
      <c r="G554" s="0" t="n">
        <v>1.18961224870873</v>
      </c>
      <c r="H554" s="0" t="n">
        <v>-1.07818095784751</v>
      </c>
      <c r="I554" s="0" t="n">
        <v>0.293036919174483</v>
      </c>
      <c r="J554" s="0" t="n">
        <v>-1.11959479909274</v>
      </c>
      <c r="K554" s="0" t="n">
        <v>-0.79935375651985</v>
      </c>
      <c r="L554" s="0" t="n">
        <v>-0.736476977181155</v>
      </c>
      <c r="M554" s="0" t="n">
        <v>-0.127215571410488</v>
      </c>
      <c r="N554" s="0" t="n">
        <v>-0.521602032677038</v>
      </c>
      <c r="O554" s="0" t="n">
        <v>0.609318249189528</v>
      </c>
      <c r="P554" s="0" t="n">
        <v>-0.0469492533738958</v>
      </c>
      <c r="Q554" s="0" t="n">
        <v>0.424217887484701</v>
      </c>
      <c r="R554" s="0" t="n">
        <v>0.38329858398356</v>
      </c>
      <c r="S554" s="0" t="n">
        <v>-1.92037077795248</v>
      </c>
      <c r="T554" s="0" t="n">
        <v>0.22365838958649</v>
      </c>
      <c r="U554" s="0" t="n">
        <v>-0.726281541574281</v>
      </c>
      <c r="V554" s="0" t="n">
        <v>0.165337041835301</v>
      </c>
      <c r="W554" s="0" t="n">
        <v>0.0161799107445404</v>
      </c>
      <c r="X554" s="0" t="n">
        <v>-1.01137175079202</v>
      </c>
      <c r="Y554" s="0" t="n">
        <v>-0.126829036162235</v>
      </c>
      <c r="Z554" s="0" t="n">
        <v>-0.332968284055823</v>
      </c>
      <c r="AA554" s="0" t="n">
        <v>-1.14383283289499</v>
      </c>
      <c r="AB554" s="0" t="n">
        <v>-1.67592588695698</v>
      </c>
      <c r="AC554" s="0" t="n">
        <v>2.24290488404222</v>
      </c>
      <c r="AD554" s="0" t="n">
        <v>0.625609573035035</v>
      </c>
      <c r="AE554" s="0" t="n">
        <v>-0.635500327916816</v>
      </c>
      <c r="AF554" s="0" t="n">
        <v>-0.125518226923305</v>
      </c>
      <c r="AG554" s="0" t="n">
        <v>0.982204255706165</v>
      </c>
      <c r="AH554" s="0" t="n">
        <v>0.0666409505356569</v>
      </c>
      <c r="AI554" s="0" t="n">
        <v>-0.494360392622184</v>
      </c>
      <c r="AJ554" s="0" t="n">
        <v>0.493409970658831</v>
      </c>
      <c r="AK554" s="0" t="n">
        <v>2.65223206952214</v>
      </c>
      <c r="AL554" s="0" t="n">
        <v>-0.399652435589815</v>
      </c>
      <c r="AM554" s="0" t="n">
        <v>-0.844393071020022</v>
      </c>
      <c r="AN554" s="0" t="n">
        <v>-0.501547674502945</v>
      </c>
      <c r="AO554" s="0" t="n">
        <v>-0.409115727961762</v>
      </c>
      <c r="AP554" s="0" t="n">
        <v>0.0842862846184289</v>
      </c>
      <c r="AQ554" s="0" t="n">
        <v>-0.078606490205857</v>
      </c>
      <c r="AR554" s="0" t="n">
        <v>-0.0945010469877161</v>
      </c>
      <c r="AS554" s="0" t="n">
        <v>0.196754399439669</v>
      </c>
      <c r="AT554" s="0" t="n">
        <v>1.7544789443491</v>
      </c>
      <c r="AU554" s="0" t="n">
        <v>-1.48671915667364</v>
      </c>
      <c r="AV554" s="0" t="n">
        <v>-1.03919319371926</v>
      </c>
      <c r="AW554" s="0" t="n">
        <v>0.456840325568919</v>
      </c>
      <c r="AX554" s="0" t="n">
        <v>-0.437228209193563</v>
      </c>
      <c r="AY554" s="0" t="n">
        <v>0.0842862846184289</v>
      </c>
      <c r="AZ554" s="0" t="n">
        <v>-0.505976913700579</v>
      </c>
      <c r="BA554" s="0" t="n">
        <v>0.521339416081901</v>
      </c>
      <c r="BB554" s="0" t="n">
        <v>-0.44194621295901</v>
      </c>
      <c r="BC554" s="0" t="n">
        <v>0.501808017361327</v>
      </c>
      <c r="BD554" s="0" t="n">
        <v>-0.494878804602195</v>
      </c>
      <c r="BE554" s="0" t="n">
        <v>-0.174727574631106</v>
      </c>
      <c r="BF554" s="0" t="n">
        <v>-0.361651473212987</v>
      </c>
      <c r="BG554" s="0" t="n">
        <v>0.161460320668994</v>
      </c>
      <c r="BH554" s="0" t="n">
        <v>1.328644430032</v>
      </c>
      <c r="BI554" s="0" t="n">
        <v>0.550840013602283</v>
      </c>
      <c r="BJ554" s="0" t="n">
        <v>-0.953368726186454</v>
      </c>
      <c r="BK554" s="0" t="n">
        <v>0.267020823230268</v>
      </c>
      <c r="BL554" s="0" t="n">
        <v>-1.22545316116884</v>
      </c>
      <c r="BM554" s="0" t="n">
        <v>1.12534053187119</v>
      </c>
      <c r="BN554" s="0" t="n">
        <v>-1.01815658126725</v>
      </c>
      <c r="BO554" s="0" t="n">
        <v>1.66787685884628</v>
      </c>
      <c r="BP554" s="0" t="n">
        <v>-1.40967586048646</v>
      </c>
      <c r="BQ554" s="0" t="n">
        <v>-0.816742158349371</v>
      </c>
      <c r="BR554" s="0" t="n">
        <v>0.207842276722658</v>
      </c>
      <c r="BS554" s="0" t="n">
        <v>0.943175564316334</v>
      </c>
      <c r="BT554" s="0" t="n">
        <v>0.107033883978147</v>
      </c>
      <c r="BU554" s="0" t="n">
        <v>1.08050926428405</v>
      </c>
      <c r="BV554" s="0" t="n">
        <v>0.188571220860467</v>
      </c>
      <c r="BW554" s="0" t="n">
        <v>0.691466084390413</v>
      </c>
      <c r="BX554" s="0" t="n">
        <v>0.713100689608837</v>
      </c>
      <c r="BY554" s="0" t="n">
        <v>-1.91699655260891</v>
      </c>
      <c r="BZ554" s="0" t="n">
        <v>-1.40309566631913</v>
      </c>
      <c r="CA554" s="0" t="n">
        <v>0.690008619130822</v>
      </c>
      <c r="CB554" s="0" t="n">
        <v>0.233080754696857</v>
      </c>
      <c r="CC554" s="0" t="n">
        <v>1.40864358399995</v>
      </c>
      <c r="CD554" s="0" t="n">
        <v>0.37196173252596</v>
      </c>
      <c r="CE554" s="0" t="n">
        <v>-1.02537796919933</v>
      </c>
      <c r="CF554" s="0" t="n">
        <v>0.402967543777777</v>
      </c>
      <c r="CG554" s="0" t="n">
        <v>-0.370569068763871</v>
      </c>
      <c r="CH554" s="0" t="n">
        <v>-0.65965423345915</v>
      </c>
      <c r="CI554" s="0" t="n">
        <v>-0.903687578102108</v>
      </c>
      <c r="CJ554" s="0" t="n">
        <v>-0.932486727833748</v>
      </c>
      <c r="CK554" s="0" t="n">
        <v>-0.257045940088574</v>
      </c>
      <c r="CL554" s="0" t="n">
        <v>-1.87811565410811</v>
      </c>
      <c r="CM554" s="0" t="n">
        <v>-1.91699655260891</v>
      </c>
      <c r="CN554" s="0" t="n">
        <v>-0.0625777829554863</v>
      </c>
      <c r="CO554" s="0" t="n">
        <v>1.79092239704914</v>
      </c>
      <c r="CP554" s="0" t="n">
        <v>-1.57852809934411</v>
      </c>
      <c r="CQ554" s="0" t="n">
        <v>-0.129374484458822</v>
      </c>
      <c r="CR554" s="0" t="n">
        <v>0.548259322386002</v>
      </c>
      <c r="CS554" s="0" t="n">
        <v>0.740496943762992</v>
      </c>
      <c r="CT554" s="0" t="n">
        <v>-1.1111887943116</v>
      </c>
      <c r="CU554" s="0" t="n">
        <v>0.454717792308657</v>
      </c>
      <c r="CV554" s="0" t="n">
        <v>0.921086211747024</v>
      </c>
      <c r="CW554" s="0" t="n">
        <v>0.18927266864921</v>
      </c>
      <c r="CX554" s="0" t="n">
        <v>0.554582584300079</v>
      </c>
      <c r="CZ554" s="0" t="n">
        <f aca="false">IF(CHOOSE(MATCH(G$5,$B$10:$E$10,0),$B554,$C554,$D554,$E554)*G$6+G554*G$7&lt;G$2,G$3*G$4,0)</f>
        <v>0</v>
      </c>
      <c r="DA554" s="0" t="n">
        <f aca="false">IF(CHOOSE(MATCH(H$5,$B$10:$E$10,0),$B554,$C554,$D554,$E554)*H$6+H554*H$7&lt;H$2,H$3*H$4,0)</f>
        <v>0</v>
      </c>
      <c r="DB554" s="0" t="n">
        <f aca="false">IF(CHOOSE(MATCH(I$5,$B$10:$E$10,0),$B554,$C554,$D554,$E554)*I$6+I554*I$7&lt;I$2,I$3*I$4,0)</f>
        <v>0</v>
      </c>
      <c r="DC554" s="0" t="n">
        <f aca="false">IF(CHOOSE(MATCH(J$5,$B$10:$E$10,0),$B554,$C554,$D554,$E554)*J$6+J554*J$7&lt;J$2,J$3*J$4,0)</f>
        <v>0</v>
      </c>
      <c r="DD554" s="0" t="n">
        <f aca="false">IF(CHOOSE(MATCH(K$5,$B$10:$E$10,0),$B554,$C554,$D554,$E554)*K$6+K554*K$7&lt;K$2,K$3*K$4,0)</f>
        <v>0</v>
      </c>
      <c r="DE554" s="0" t="n">
        <f aca="false">IF(CHOOSE(MATCH(L$5,$B$10:$E$10,0),$B554,$C554,$D554,$E554)*L$6+L554*L$7&lt;L$2,L$3*L$4,0)</f>
        <v>0</v>
      </c>
      <c r="DF554" s="0" t="n">
        <f aca="false">IF(CHOOSE(MATCH(M$5,$B$10:$E$10,0),$B554,$C554,$D554,$E554)*M$6+M554*M$7&lt;M$2,M$3*M$4,0)</f>
        <v>0</v>
      </c>
      <c r="DG554" s="0" t="n">
        <f aca="false">IF(CHOOSE(MATCH(N$5,$B$10:$E$10,0),$B554,$C554,$D554,$E554)*N$6+N554*N$7&lt;N$2,N$3*N$4,0)</f>
        <v>0</v>
      </c>
      <c r="DH554" s="0" t="n">
        <f aca="false">IF(CHOOSE(MATCH(O$5,$B$10:$E$10,0),$B554,$C554,$D554,$E554)*O$6+O554*O$7&lt;O$2,O$3*O$4,0)</f>
        <v>0</v>
      </c>
      <c r="DI554" s="0" t="n">
        <f aca="false">IF(CHOOSE(MATCH(P$5,$B$10:$E$10,0),$B554,$C554,$D554,$E554)*P$6+P554*P$7&lt;P$2,P$3*P$4,0)</f>
        <v>0</v>
      </c>
      <c r="DJ554" s="0" t="n">
        <f aca="false">IF(CHOOSE(MATCH(Q$5,$B$10:$E$10,0),$B554,$C554,$D554,$E554)*Q$6+Q554*Q$7&lt;Q$2,Q$3*Q$4,0)</f>
        <v>0</v>
      </c>
      <c r="DK554" s="0" t="n">
        <f aca="false">IF(CHOOSE(MATCH(R$5,$B$10:$E$10,0),$B554,$C554,$D554,$E554)*R$6+R554*R$7&lt;R$2,R$3*R$4,0)</f>
        <v>0</v>
      </c>
      <c r="DL554" s="0" t="n">
        <f aca="false">IF(CHOOSE(MATCH(S$5,$B$10:$E$10,0),$B554,$C554,$D554,$E554)*S$6+S554*S$7&lt;S$2,S$3*S$4,0)</f>
        <v>0</v>
      </c>
      <c r="DM554" s="0" t="n">
        <f aca="false">IF(CHOOSE(MATCH(T$5,$B$10:$E$10,0),$B554,$C554,$D554,$E554)*T$6+T554*T$7&lt;T$2,T$3*T$4,0)</f>
        <v>0</v>
      </c>
      <c r="DN554" s="0" t="n">
        <f aca="false">IF(CHOOSE(MATCH(U$5,$B$10:$E$10,0),$B554,$C554,$D554,$E554)*U$6+U554*U$7&lt;U$2,U$3*U$4,0)</f>
        <v>0</v>
      </c>
      <c r="DO554" s="0" t="n">
        <f aca="false">IF(CHOOSE(MATCH(V$5,$B$10:$E$10,0),$B554,$C554,$D554,$E554)*V$6+V554*V$7&lt;V$2,V$3*V$4,0)</f>
        <v>0</v>
      </c>
      <c r="DP554" s="0" t="n">
        <f aca="false">IF(CHOOSE(MATCH(W$5,$B$10:$E$10,0),$B554,$C554,$D554,$E554)*W$6+W554*W$7&lt;W$2,W$3*W$4,0)</f>
        <v>0</v>
      </c>
      <c r="DQ554" s="0" t="n">
        <f aca="false">IF(CHOOSE(MATCH(X$5,$B$10:$E$10,0),$B554,$C554,$D554,$E554)*X$6+X554*X$7&lt;X$2,X$3*X$4,0)</f>
        <v>0</v>
      </c>
      <c r="DR554" s="0" t="n">
        <f aca="false">IF(CHOOSE(MATCH(Y$5,$B$10:$E$10,0),$B554,$C554,$D554,$E554)*Y$6+Y554*Y$7&lt;Y$2,Y$3*Y$4,0)</f>
        <v>0</v>
      </c>
      <c r="DS554" s="0" t="n">
        <f aca="false">IF(CHOOSE(MATCH(Z$5,$B$10:$E$10,0),$B554,$C554,$D554,$E554)*Z$6+Z554*Z$7&lt;Z$2,Z$3*Z$4,0)</f>
        <v>0</v>
      </c>
      <c r="DT554" s="0" t="n">
        <f aca="false">IF(CHOOSE(MATCH(AA$5,$B$10:$E$10,0),$B554,$C554,$D554,$E554)*AA$6+AA554*AA$7&lt;AA$2,AA$3*AA$4,0)</f>
        <v>0</v>
      </c>
      <c r="DU554" s="0" t="n">
        <f aca="false">IF(CHOOSE(MATCH(AB$5,$B$10:$E$10,0),$B554,$C554,$D554,$E554)*AB$6+AB554*AB$7&lt;AB$2,AB$3*AB$4,0)</f>
        <v>0</v>
      </c>
      <c r="DV554" s="0" t="n">
        <f aca="false">IF(CHOOSE(MATCH(AC$5,$B$10:$E$10,0),$B554,$C554,$D554,$E554)*AC$6+AC554*AC$7&lt;AC$2,AC$3*AC$4,0)</f>
        <v>0</v>
      </c>
      <c r="DW554" s="0" t="n">
        <f aca="false">IF(CHOOSE(MATCH(AD$5,$B$10:$E$10,0),$B554,$C554,$D554,$E554)*AD$6+AD554*AD$7&lt;AD$2,AD$3*AD$4,0)</f>
        <v>0</v>
      </c>
      <c r="DX554" s="0" t="n">
        <f aca="false">IF(CHOOSE(MATCH(AE$5,$B$10:$E$10,0),$B554,$C554,$D554,$E554)*AE$6+AE554*AE$7&lt;AE$2,AE$3*AE$4,0)</f>
        <v>0</v>
      </c>
      <c r="DY554" s="0" t="n">
        <f aca="false">IF(CHOOSE(MATCH(AF$5,$B$10:$E$10,0),$B554,$C554,$D554,$E554)*AF$6+AF554*AF$7&lt;AF$2,AF$3*AF$4,0)</f>
        <v>0</v>
      </c>
      <c r="DZ554" s="0" t="n">
        <f aca="false">IF(CHOOSE(MATCH(AG$5,$B$10:$E$10,0),$B554,$C554,$D554,$E554)*AG$6+AG554*AG$7&lt;AG$2,AG$3*AG$4,0)</f>
        <v>0</v>
      </c>
      <c r="EA554" s="0" t="n">
        <f aca="false">IF(CHOOSE(MATCH(AH$5,$B$10:$E$10,0),$B554,$C554,$D554,$E554)*AH$6+AH554*AH$7&lt;AH$2,AH$3*AH$4,0)</f>
        <v>0</v>
      </c>
      <c r="EB554" s="0" t="n">
        <f aca="false">IF(CHOOSE(MATCH(AI$5,$B$10:$E$10,0),$B554,$C554,$D554,$E554)*AI$6+AI554*AI$7&lt;AI$2,AI$3*AI$4,0)</f>
        <v>0</v>
      </c>
      <c r="EC554" s="0" t="n">
        <f aca="false">IF(CHOOSE(MATCH(AJ$5,$B$10:$E$10,0),$B554,$C554,$D554,$E554)*AJ$6+AJ554*AJ$7&lt;AJ$2,AJ$3*AJ$4,0)</f>
        <v>0</v>
      </c>
      <c r="ED554" s="0" t="n">
        <f aca="false">IF(CHOOSE(MATCH(AK$5,$B$10:$E$10,0),$B554,$C554,$D554,$E554)*AK$6+AK554*AK$7&lt;AK$2,AK$3*AK$4,0)</f>
        <v>0</v>
      </c>
      <c r="EE554" s="0" t="n">
        <f aca="false">IF(CHOOSE(MATCH(AL$5,$B$10:$E$10,0),$B554,$C554,$D554,$E554)*AL$6+AL554*AL$7&lt;AL$2,AL$3*AL$4,0)</f>
        <v>0</v>
      </c>
      <c r="EF554" s="0" t="n">
        <f aca="false">IF(CHOOSE(MATCH(AM$5,$B$10:$E$10,0),$B554,$C554,$D554,$E554)*AM$6+AM554*AM$7&lt;AM$2,AM$3*AM$4,0)</f>
        <v>0</v>
      </c>
      <c r="EG554" s="0" t="n">
        <f aca="false">IF(CHOOSE(MATCH(AN$5,$B$10:$E$10,0),$B554,$C554,$D554,$E554)*AN$6+AN554*AN$7&lt;AN$2,AN$3*AN$4,0)</f>
        <v>0</v>
      </c>
      <c r="EH554" s="0" t="n">
        <f aca="false">IF(CHOOSE(MATCH(AO$5,$B$10:$E$10,0),$B554,$C554,$D554,$E554)*AO$6+AO554*AO$7&lt;AO$2,AO$3*AO$4,0)</f>
        <v>0</v>
      </c>
      <c r="EI554" s="0" t="n">
        <f aca="false">IF(CHOOSE(MATCH(AP$5,$B$10:$E$10,0),$B554,$C554,$D554,$E554)*AP$6+AP554*AP$7&lt;AP$2,AP$3*AP$4,0)</f>
        <v>0</v>
      </c>
      <c r="EJ554" s="0" t="n">
        <f aca="false">IF(CHOOSE(MATCH(AQ$5,$B$10:$E$10,0),$B554,$C554,$D554,$E554)*AQ$6+AQ554*AQ$7&lt;AQ$2,AQ$3*AQ$4,0)</f>
        <v>0</v>
      </c>
      <c r="EK554" s="0" t="n">
        <f aca="false">IF(CHOOSE(MATCH(AR$5,$B$10:$E$10,0),$B554,$C554,$D554,$E554)*AR$6+AR554*AR$7&lt;AR$2,AR$3*AR$4,0)</f>
        <v>0</v>
      </c>
      <c r="EL554" s="0" t="n">
        <f aca="false">IF(CHOOSE(MATCH(AS$5,$B$10:$E$10,0),$B554,$C554,$D554,$E554)*AS$6+AS554*AS$7&lt;AS$2,AS$3*AS$4,0)</f>
        <v>0</v>
      </c>
      <c r="EM554" s="0" t="n">
        <f aca="false">IF(CHOOSE(MATCH(AT$5,$B$10:$E$10,0),$B554,$C554,$D554,$E554)*AT$6+AT554*AT$7&lt;AT$2,AT$3*AT$4,0)</f>
        <v>0</v>
      </c>
      <c r="EN554" s="0" t="n">
        <f aca="false">IF(CHOOSE(MATCH(AU$5,$B$10:$E$10,0),$B554,$C554,$D554,$E554)*AU$6+AU554*AU$7&lt;AU$2,AU$3*AU$4,0)</f>
        <v>0</v>
      </c>
      <c r="EO554" s="0" t="n">
        <f aca="false">IF(CHOOSE(MATCH(AV$5,$B$10:$E$10,0),$B554,$C554,$D554,$E554)*AV$6+AV554*AV$7&lt;AV$2,AV$3*AV$4,0)</f>
        <v>0</v>
      </c>
      <c r="EP554" s="0" t="n">
        <f aca="false">IF(CHOOSE(MATCH(AW$5,$B$10:$E$10,0),$B554,$C554,$D554,$E554)*AW$6+AW554*AW$7&lt;AW$2,AW$3*AW$4,0)</f>
        <v>0</v>
      </c>
      <c r="EQ554" s="0" t="n">
        <f aca="false">IF(CHOOSE(MATCH(AX$5,$B$10:$E$10,0),$B554,$C554,$D554,$E554)*AX$6+AX554*AX$7&lt;AX$2,AX$3*AX$4,0)</f>
        <v>0</v>
      </c>
      <c r="ER554" s="0" t="n">
        <f aca="false">IF(CHOOSE(MATCH(AY$5,$B$10:$E$10,0),$B554,$C554,$D554,$E554)*AY$6+AY554*AY$7&lt;AY$2,AY$3*AY$4,0)</f>
        <v>0</v>
      </c>
      <c r="ES554" s="0" t="n">
        <f aca="false">IF(CHOOSE(MATCH(AZ$5,$B$10:$E$10,0),$B554,$C554,$D554,$E554)*AZ$6+AZ554*AZ$7&lt;AZ$2,AZ$3*AZ$4,0)</f>
        <v>0</v>
      </c>
      <c r="ET554" s="0" t="n">
        <f aca="false">IF(CHOOSE(MATCH(BA$5,$B$10:$E$10,0),$B554,$C554,$D554,$E554)*BA$6+BA554*BA$7&lt;BA$2,BA$3*BA$4,0)</f>
        <v>0</v>
      </c>
      <c r="EU554" s="0" t="n">
        <f aca="false">IF(CHOOSE(MATCH(BB$5,$B$10:$E$10,0),$B554,$C554,$D554,$E554)*BB$6+BB554*BB$7&lt;BB$2,BB$3*BB$4,0)</f>
        <v>0</v>
      </c>
      <c r="EV554" s="0" t="n">
        <f aca="false">IF(CHOOSE(MATCH(BC$5,$B$10:$E$10,0),$B554,$C554,$D554,$E554)*BC$6+BC554*BC$7&lt;BC$2,BC$3*BC$4,0)</f>
        <v>0</v>
      </c>
      <c r="EW554" s="0" t="n">
        <f aca="false">IF(CHOOSE(MATCH(BD$5,$B$10:$E$10,0),$B554,$C554,$D554,$E554)*BD$6+BD554*BD$7&lt;BD$2,BD$3*BD$4,0)</f>
        <v>0</v>
      </c>
      <c r="EX554" s="0" t="n">
        <f aca="false">IF(CHOOSE(MATCH(BE$5,$B$10:$E$10,0),$B554,$C554,$D554,$E554)*BE$6+BE554*BE$7&lt;BE$2,BE$3*BE$4,0)</f>
        <v>0</v>
      </c>
      <c r="EY554" s="0" t="n">
        <f aca="false">IF(CHOOSE(MATCH(BF$5,$B$10:$E$10,0),$B554,$C554,$D554,$E554)*BF$6+BF554*BF$7&lt;BF$2,BF$3*BF$4,0)</f>
        <v>0</v>
      </c>
      <c r="EZ554" s="0" t="n">
        <f aca="false">IF(CHOOSE(MATCH(BG$5,$B$10:$E$10,0),$B554,$C554,$D554,$E554)*BG$6+BG554*BG$7&lt;BG$2,BG$3*BG$4,0)</f>
        <v>0</v>
      </c>
      <c r="FA554" s="0" t="n">
        <f aca="false">IF(CHOOSE(MATCH(BH$5,$B$10:$E$10,0),$B554,$C554,$D554,$E554)*BH$6+BH554*BH$7&lt;BH$2,BH$3*BH$4,0)</f>
        <v>0</v>
      </c>
      <c r="FB554" s="0" t="n">
        <f aca="false">IF(CHOOSE(MATCH(BI$5,$B$10:$E$10,0),$B554,$C554,$D554,$E554)*BI$6+BI554*BI$7&lt;BI$2,BI$3*BI$4,0)</f>
        <v>0</v>
      </c>
      <c r="FC554" s="0" t="n">
        <f aca="false">IF(CHOOSE(MATCH(BJ$5,$B$10:$E$10,0),$B554,$C554,$D554,$E554)*BJ$6+BJ554*BJ$7&lt;BJ$2,BJ$3*BJ$4,0)</f>
        <v>0</v>
      </c>
      <c r="FD554" s="0" t="n">
        <f aca="false">IF(CHOOSE(MATCH(BK$5,$B$10:$E$10,0),$B554,$C554,$D554,$E554)*BK$6+BK554*BK$7&lt;BK$2,BK$3*BK$4,0)</f>
        <v>0</v>
      </c>
      <c r="FE554" s="0" t="n">
        <f aca="false">IF(CHOOSE(MATCH(BL$5,$B$10:$E$10,0),$B554,$C554,$D554,$E554)*BL$6+BL554*BL$7&lt;BL$2,BL$3*BL$4,0)</f>
        <v>0</v>
      </c>
      <c r="FF554" s="0" t="n">
        <f aca="false">IF(CHOOSE(MATCH(BM$5,$B$10:$E$10,0),$B554,$C554,$D554,$E554)*BM$6+BM554*BM$7&lt;BM$2,BM$3*BM$4,0)</f>
        <v>0</v>
      </c>
      <c r="FG554" s="0" t="n">
        <f aca="false">IF(CHOOSE(MATCH(BN$5,$B$10:$E$10,0),$B554,$C554,$D554,$E554)*BN$6+BN554*BN$7&lt;BN$2,BN$3*BN$4,0)</f>
        <v>0</v>
      </c>
      <c r="FH554" s="0" t="n">
        <f aca="false">IF(CHOOSE(MATCH(BO$5,$B$10:$E$10,0),$B554,$C554,$D554,$E554)*BO$6+BO554*BO$7&lt;BO$2,BO$3*BO$4,0)</f>
        <v>0</v>
      </c>
      <c r="FI554" s="0" t="n">
        <f aca="false">IF(CHOOSE(MATCH(BP$5,$B$10:$E$10,0),$B554,$C554,$D554,$E554)*BP$6+BP554*BP$7&lt;BP$2,BP$3*BP$4,0)</f>
        <v>0</v>
      </c>
      <c r="FJ554" s="0" t="n">
        <f aca="false">IF(CHOOSE(MATCH(BQ$5,$B$10:$E$10,0),$B554,$C554,$D554,$E554)*BQ$6+BQ554*BQ$7&lt;BQ$2,BQ$3*BQ$4,0)</f>
        <v>0</v>
      </c>
      <c r="FK554" s="0" t="n">
        <f aca="false">IF(CHOOSE(MATCH(BR$5,$B$10:$E$10,0),$B554,$C554,$D554,$E554)*BR$6+BR554*BR$7&lt;BR$2,BR$3*BR$4,0)</f>
        <v>0</v>
      </c>
      <c r="FL554" s="0" t="n">
        <f aca="false">IF(CHOOSE(MATCH(BS$5,$B$10:$E$10,0),$B554,$C554,$D554,$E554)*BS$6+BS554*BS$7&lt;BS$2,BS$3*BS$4,0)</f>
        <v>0</v>
      </c>
      <c r="FM554" s="0" t="n">
        <f aca="false">IF(CHOOSE(MATCH(BT$5,$B$10:$E$10,0),$B554,$C554,$D554,$E554)*BT$6+BT554*BT$7&lt;BT$2,BT$3*BT$4,0)</f>
        <v>0</v>
      </c>
      <c r="FN554" s="0" t="n">
        <f aca="false">IF(CHOOSE(MATCH(BU$5,$B$10:$E$10,0),$B554,$C554,$D554,$E554)*BU$6+BU554*BU$7&lt;BU$2,BU$3*BU$4,0)</f>
        <v>0</v>
      </c>
      <c r="FO554" s="0" t="n">
        <f aca="false">IF(CHOOSE(MATCH(BV$5,$B$10:$E$10,0),$B554,$C554,$D554,$E554)*BV$6+BV554*BV$7&lt;BV$2,BV$3*BV$4,0)</f>
        <v>0</v>
      </c>
      <c r="FP554" s="0" t="n">
        <f aca="false">IF(CHOOSE(MATCH(BW$5,$B$10:$E$10,0),$B554,$C554,$D554,$E554)*BW$6+BW554*BW$7&lt;BW$2,BW$3*BW$4,0)</f>
        <v>0</v>
      </c>
      <c r="FQ554" s="0" t="n">
        <f aca="false">IF(CHOOSE(MATCH(BX$5,$B$10:$E$10,0),$B554,$C554,$D554,$E554)*BX$6+BX554*BX$7&lt;BX$2,BX$3*BX$4,0)</f>
        <v>0</v>
      </c>
      <c r="FR554" s="0" t="n">
        <f aca="false">IF(CHOOSE(MATCH(BY$5,$B$10:$E$10,0),$B554,$C554,$D554,$E554)*BY$6+BY554*BY$7&lt;BY$2,BY$3*BY$4,0)</f>
        <v>0</v>
      </c>
      <c r="FS554" s="0" t="n">
        <f aca="false">IF(CHOOSE(MATCH(BZ$5,$B$10:$E$10,0),$B554,$C554,$D554,$E554)*BZ$6+BZ554*BZ$7&lt;BZ$2,BZ$3*BZ$4,0)</f>
        <v>0</v>
      </c>
      <c r="FT554" s="0" t="n">
        <f aca="false">IF(CHOOSE(MATCH(CA$5,$B$10:$E$10,0),$B554,$C554,$D554,$E554)*CA$6+CA554*CA$7&lt;CA$2,CA$3*CA$4,0)</f>
        <v>0</v>
      </c>
      <c r="FU554" s="0" t="n">
        <f aca="false">IF(CHOOSE(MATCH(CB$5,$B$10:$E$10,0),$B554,$C554,$D554,$E554)*CB$6+CB554*CB$7&lt;CB$2,CB$3*CB$4,0)</f>
        <v>0</v>
      </c>
      <c r="FV554" s="0" t="n">
        <f aca="false">IF(CHOOSE(MATCH(CC$5,$B$10:$E$10,0),$B554,$C554,$D554,$E554)*CC$6+CC554*CC$7&lt;CC$2,CC$3*CC$4,0)</f>
        <v>0</v>
      </c>
      <c r="FW554" s="0" t="n">
        <f aca="false">IF(CHOOSE(MATCH(CD$5,$B$10:$E$10,0),$B554,$C554,$D554,$E554)*CD$6+CD554*CD$7&lt;CD$2,CD$3*CD$4,0)</f>
        <v>0</v>
      </c>
      <c r="FX554" s="0" t="n">
        <f aca="false">IF(CHOOSE(MATCH(CE$5,$B$10:$E$10,0),$B554,$C554,$D554,$E554)*CE$6+CE554*CE$7&lt;CE$2,CE$3*CE$4,0)</f>
        <v>0</v>
      </c>
      <c r="FY554" s="0" t="n">
        <f aca="false">IF(CHOOSE(MATCH(CF$5,$B$10:$E$10,0),$B554,$C554,$D554,$E554)*CF$6+CF554*CF$7&lt;CF$2,CF$3*CF$4,0)</f>
        <v>0</v>
      </c>
      <c r="FZ554" s="0" t="n">
        <f aca="false">IF(CHOOSE(MATCH(CG$5,$B$10:$E$10,0),$B554,$C554,$D554,$E554)*CG$6+CG554*CG$7&lt;CG$2,CG$3*CG$4,0)</f>
        <v>0</v>
      </c>
      <c r="GA554" s="0" t="n">
        <f aca="false">IF(CHOOSE(MATCH(CH$5,$B$10:$E$10,0),$B554,$C554,$D554,$E554)*CH$6+CH554*CH$7&lt;CH$2,CH$3*CH$4,0)</f>
        <v>0</v>
      </c>
      <c r="GB554" s="0" t="n">
        <f aca="false">IF(CHOOSE(MATCH(CI$5,$B$10:$E$10,0),$B554,$C554,$D554,$E554)*CI$6+CI554*CI$7&lt;CI$2,CI$3*CI$4,0)</f>
        <v>0</v>
      </c>
      <c r="GC554" s="0" t="n">
        <f aca="false">IF(CHOOSE(MATCH(CJ$5,$B$10:$E$10,0),$B554,$C554,$D554,$E554)*CJ$6+CJ554*CJ$7&lt;CJ$2,CJ$3*CJ$4,0)</f>
        <v>0</v>
      </c>
      <c r="GD554" s="0" t="n">
        <f aca="false">IF(CHOOSE(MATCH(CK$5,$B$10:$E$10,0),$B554,$C554,$D554,$E554)*CK$6+CK554*CK$7&lt;CK$2,CK$3*CK$4,0)</f>
        <v>0</v>
      </c>
      <c r="GE554" s="0" t="n">
        <f aca="false">IF(CHOOSE(MATCH(CL$5,$B$10:$E$10,0),$B554,$C554,$D554,$E554)*CL$6+CL554*CL$7&lt;CL$2,CL$3*CL$4,0)</f>
        <v>0</v>
      </c>
      <c r="GF554" s="0" t="n">
        <f aca="false">IF(CHOOSE(MATCH(CM$5,$B$10:$E$10,0),$B554,$C554,$D554,$E554)*CM$6+CM554*CM$7&lt;CM$2,CM$3*CM$4,0)</f>
        <v>0</v>
      </c>
      <c r="GG554" s="0" t="n">
        <f aca="false">IF(CHOOSE(MATCH(CN$5,$B$10:$E$10,0),$B554,$C554,$D554,$E554)*CN$6+CN554*CN$7&lt;CN$2,CN$3*CN$4,0)</f>
        <v>0</v>
      </c>
      <c r="GH554" s="0" t="n">
        <f aca="false">IF(CHOOSE(MATCH(CO$5,$B$10:$E$10,0),$B554,$C554,$D554,$E554)*CO$6+CO554*CO$7&lt;CO$2,CO$3*CO$4,0)</f>
        <v>0</v>
      </c>
      <c r="GI554" s="0" t="n">
        <f aca="false">IF(CHOOSE(MATCH(CP$5,$B$10:$E$10,0),$B554,$C554,$D554,$E554)*CP$6+CP554*CP$7&lt;CP$2,CP$3*CP$4,0)</f>
        <v>0</v>
      </c>
      <c r="GJ554" s="0" t="n">
        <f aca="false">IF(CHOOSE(MATCH(CQ$5,$B$10:$E$10,0),$B554,$C554,$D554,$E554)*CQ$6+CQ554*CQ$7&lt;CQ$2,CQ$3*CQ$4,0)</f>
        <v>0</v>
      </c>
      <c r="GK554" s="0" t="n">
        <f aca="false">IF(CHOOSE(MATCH(CR$5,$B$10:$E$10,0),$B554,$C554,$D554,$E554)*CR$6+CR554*CR$7&lt;CR$2,CR$3*CR$4,0)</f>
        <v>0</v>
      </c>
      <c r="GL554" s="0" t="n">
        <f aca="false">IF(CHOOSE(MATCH(CS$5,$B$10:$E$10,0),$B554,$C554,$D554,$E554)*CS$6+CS554*CS$7&lt;CS$2,CS$3*CS$4,0)</f>
        <v>0</v>
      </c>
      <c r="GM554" s="0" t="n">
        <f aca="false">IF(CHOOSE(MATCH(CT$5,$B$10:$E$10,0),$B554,$C554,$D554,$E554)*CT$6+CT554*CT$7&lt;CT$2,CT$3*CT$4,0)</f>
        <v>0</v>
      </c>
      <c r="GN554" s="0" t="n">
        <f aca="false">IF(CHOOSE(MATCH(CU$5,$B$10:$E$10,0),$B554,$C554,$D554,$E554)*CU$6+CU554*CU$7&lt;CU$2,CU$3*CU$4,0)</f>
        <v>0</v>
      </c>
      <c r="GO554" s="0" t="n">
        <f aca="false">IF(CHOOSE(MATCH(CV$5,$B$10:$E$10,0),$B554,$C554,$D554,$E554)*CV$6+CV554*CV$7&lt;CV$2,CV$3*CV$4,0)</f>
        <v>0</v>
      </c>
      <c r="GP554" s="0" t="n">
        <f aca="false">IF(CHOOSE(MATCH(CW$5,$B$10:$E$10,0),$B554,$C554,$D554,$E554)*CW$6+CW554*CW$7&lt;CW$2,CW$3*CW$4,0)</f>
        <v>0</v>
      </c>
      <c r="GQ554" s="0" t="n">
        <f aca="false">IF(CHOOSE(MATCH(CX$5,$B$10:$E$10,0),$B554,$C554,$D554,$E554)*CX$6+CX554*CX$7&lt;CX$2,CX$3*CX$4,0)</f>
        <v>0</v>
      </c>
      <c r="GS554" s="0" t="n">
        <f aca="false">SUM(CZ554:GQ554)</f>
        <v>0</v>
      </c>
      <c r="GT554" s="0" t="n">
        <f aca="false">IF(GS554&gt;$GS$6,1,0)</f>
        <v>0</v>
      </c>
    </row>
    <row r="555" customFormat="false" ht="14" hidden="false" customHeight="false" outlineLevel="0" collapsed="false">
      <c r="A555" s="0" t="n">
        <v>545</v>
      </c>
      <c r="B555" s="0" t="n">
        <f aca="false">-0.307210299018174</f>
        <v>-0.307210299018174</v>
      </c>
      <c r="C555" s="0" t="n">
        <v>-1.44774484897163</v>
      </c>
      <c r="D555" s="0" t="n">
        <v>-0.4197669387921</v>
      </c>
      <c r="E555" s="0" t="n">
        <v>-0.280232146985084</v>
      </c>
      <c r="G555" s="0" t="n">
        <v>0.523356220583082</v>
      </c>
      <c r="H555" s="0" t="n">
        <v>-0.536649622517871</v>
      </c>
      <c r="I555" s="0" t="n">
        <v>-1.49532297655242</v>
      </c>
      <c r="J555" s="0" t="n">
        <v>0.9071459317056</v>
      </c>
      <c r="K555" s="0" t="n">
        <v>0.342038219969254</v>
      </c>
      <c r="L555" s="0" t="n">
        <v>0.509110122948187</v>
      </c>
      <c r="M555" s="0" t="n">
        <v>-0.373847797163762</v>
      </c>
      <c r="N555" s="0" t="n">
        <v>-0.696136339684017</v>
      </c>
      <c r="O555" s="0" t="n">
        <v>-0.550483036931837</v>
      </c>
      <c r="P555" s="0" t="n">
        <v>0.125903625303181</v>
      </c>
      <c r="Q555" s="0" t="n">
        <v>-0.186313400263316</v>
      </c>
      <c r="R555" s="0" t="n">
        <v>0.692534740664996</v>
      </c>
      <c r="S555" s="0" t="n">
        <v>0.362631453754148</v>
      </c>
      <c r="T555" s="0" t="n">
        <v>0.298871327686356</v>
      </c>
      <c r="U555" s="0" t="n">
        <v>0.0433499280916294</v>
      </c>
      <c r="V555" s="0" t="n">
        <v>0.38791313272668</v>
      </c>
      <c r="W555" s="0" t="n">
        <v>-0.515913143317448</v>
      </c>
      <c r="X555" s="0" t="n">
        <v>-1.86576471605804</v>
      </c>
      <c r="Y555" s="0" t="n">
        <v>0.721411197446287</v>
      </c>
      <c r="Z555" s="0" t="n">
        <v>-0.254358383244835</v>
      </c>
      <c r="AA555" s="0" t="n">
        <v>0.580826053919736</v>
      </c>
      <c r="AB555" s="0" t="n">
        <v>-0.277102571999421</v>
      </c>
      <c r="AC555" s="0" t="n">
        <v>-1.463558874093</v>
      </c>
      <c r="AD555" s="0" t="n">
        <v>0.469528913527029</v>
      </c>
      <c r="AE555" s="0" t="n">
        <v>-0.892466687218985</v>
      </c>
      <c r="AF555" s="0" t="n">
        <v>-0.487973466078984</v>
      </c>
      <c r="AG555" s="0" t="n">
        <v>0.21050027498859</v>
      </c>
      <c r="AH555" s="0" t="n">
        <v>0.203934860110166</v>
      </c>
      <c r="AI555" s="0" t="n">
        <v>-0.312579686578829</v>
      </c>
      <c r="AJ555" s="0" t="n">
        <v>-0.0689419721311424</v>
      </c>
      <c r="AK555" s="0" t="n">
        <v>0.465945504402043</v>
      </c>
      <c r="AL555" s="0" t="n">
        <v>-0.703171281202231</v>
      </c>
      <c r="AM555" s="0" t="n">
        <v>0.076918240665691</v>
      </c>
      <c r="AN555" s="0" t="n">
        <v>0.454040218755836</v>
      </c>
      <c r="AO555" s="0" t="n">
        <v>1.22870005725417</v>
      </c>
      <c r="AP555" s="0" t="n">
        <v>0.617906152911019</v>
      </c>
      <c r="AQ555" s="0" t="n">
        <v>1.61746811500052</v>
      </c>
      <c r="AR555" s="0" t="n">
        <v>2.07457560463808</v>
      </c>
      <c r="AS555" s="0" t="n">
        <v>0.371879878002801</v>
      </c>
      <c r="AT555" s="0" t="n">
        <v>-0.157199337991187</v>
      </c>
      <c r="AU555" s="0" t="n">
        <v>1.76600224222057</v>
      </c>
      <c r="AV555" s="0" t="n">
        <v>-0.202060164156137</v>
      </c>
      <c r="AW555" s="0" t="n">
        <v>-0.666134383209283</v>
      </c>
      <c r="AX555" s="0" t="n">
        <v>0.623563209956046</v>
      </c>
      <c r="AY555" s="0" t="n">
        <v>-1.76563844433986</v>
      </c>
      <c r="AZ555" s="0" t="n">
        <v>-0.455567032986437</v>
      </c>
      <c r="BA555" s="0" t="n">
        <v>-1.89213096746244</v>
      </c>
      <c r="BB555" s="0" t="n">
        <v>-0.729173734725919</v>
      </c>
      <c r="BC555" s="0" t="n">
        <v>-1.00907982414356</v>
      </c>
      <c r="BD555" s="0" t="n">
        <v>0.887805526872398</v>
      </c>
      <c r="BE555" s="0" t="n">
        <v>1.90464561455883</v>
      </c>
      <c r="BF555" s="0" t="n">
        <v>-0.281397660728544</v>
      </c>
      <c r="BG555" s="0" t="n">
        <v>-1.16137243821868</v>
      </c>
      <c r="BH555" s="0" t="n">
        <v>-0.114346221380401</v>
      </c>
      <c r="BI555" s="0" t="n">
        <v>1.21051471069222</v>
      </c>
      <c r="BJ555" s="0" t="n">
        <v>0.619295406067977</v>
      </c>
      <c r="BK555" s="0" t="n">
        <v>2.45785486185923</v>
      </c>
      <c r="BL555" s="0" t="n">
        <v>0.381735389964888</v>
      </c>
      <c r="BM555" s="0" t="n">
        <v>-0.295433437713655</v>
      </c>
      <c r="BN555" s="0" t="n">
        <v>0.0516979525855277</v>
      </c>
      <c r="BO555" s="0" t="n">
        <v>-0.715469923306955</v>
      </c>
      <c r="BP555" s="0" t="n">
        <v>0.660604655422503</v>
      </c>
      <c r="BQ555" s="0" t="n">
        <v>0.333291154674953</v>
      </c>
      <c r="BR555" s="0" t="n">
        <v>-1.32716650114162</v>
      </c>
      <c r="BS555" s="0" t="n">
        <v>0.898864982445957</v>
      </c>
      <c r="BT555" s="0" t="n">
        <v>-0.13948692867416</v>
      </c>
      <c r="BU555" s="0" t="n">
        <v>-0.561644810659345</v>
      </c>
      <c r="BV555" s="0" t="n">
        <v>0.500333499076078</v>
      </c>
      <c r="BW555" s="0" t="n">
        <v>0.913396434043534</v>
      </c>
      <c r="BX555" s="0" t="n">
        <v>-0.00447471393272281</v>
      </c>
      <c r="BY555" s="0" t="n">
        <v>0.0458771864941809</v>
      </c>
      <c r="BZ555" s="0" t="n">
        <v>-1.57112481247168</v>
      </c>
      <c r="CA555" s="0" t="n">
        <v>0.95989662440843</v>
      </c>
      <c r="CB555" s="0" t="n">
        <v>-0.660033947497141</v>
      </c>
      <c r="CC555" s="0" t="n">
        <v>-0.0219949924940011</v>
      </c>
      <c r="CD555" s="0" t="n">
        <v>0.139177700475557</v>
      </c>
      <c r="CE555" s="0" t="n">
        <v>0.422878656536341</v>
      </c>
      <c r="CF555" s="0" t="n">
        <v>-1.4878742149449</v>
      </c>
      <c r="CG555" s="0" t="n">
        <v>-0.620129867456853</v>
      </c>
      <c r="CH555" s="0" t="n">
        <v>-1.16468072519638</v>
      </c>
      <c r="CI555" s="0" t="n">
        <v>0.330705915985163</v>
      </c>
      <c r="CJ555" s="0" t="n">
        <v>-1.21370476335869</v>
      </c>
      <c r="CK555" s="0" t="n">
        <v>-0.0170985003933311</v>
      </c>
      <c r="CL555" s="0" t="n">
        <v>0.94353254098678</v>
      </c>
      <c r="CM555" s="0" t="n">
        <v>-2.75897036772221</v>
      </c>
      <c r="CN555" s="0" t="n">
        <v>0.308725702780066</v>
      </c>
      <c r="CO555" s="0" t="n">
        <v>0.817490217741579</v>
      </c>
      <c r="CP555" s="0" t="n">
        <v>-0.497215069117374</v>
      </c>
      <c r="CQ555" s="0" t="n">
        <v>0.936986452870769</v>
      </c>
      <c r="CR555" s="0" t="n">
        <v>-1.29890850075753</v>
      </c>
      <c r="CS555" s="0" t="n">
        <v>-0.586994701734511</v>
      </c>
      <c r="CT555" s="0" t="n">
        <v>1.18837078844081</v>
      </c>
      <c r="CU555" s="0" t="n">
        <v>0.568463747185888</v>
      </c>
      <c r="CV555" s="0" t="n">
        <v>0.0249792719841935</v>
      </c>
      <c r="CW555" s="0" t="n">
        <v>-1.47254468174651</v>
      </c>
      <c r="CX555" s="0" t="n">
        <v>0.224129053094657</v>
      </c>
      <c r="CZ555" s="0" t="n">
        <f aca="false">IF(CHOOSE(MATCH(G$5,$B$10:$E$10,0),$B555,$C555,$D555,$E555)*G$6+G555*G$7&lt;G$2,G$3*G$4,0)</f>
        <v>0</v>
      </c>
      <c r="DA555" s="0" t="n">
        <f aca="false">IF(CHOOSE(MATCH(H$5,$B$10:$E$10,0),$B555,$C555,$D555,$E555)*H$6+H555*H$7&lt;H$2,H$3*H$4,0)</f>
        <v>0</v>
      </c>
      <c r="DB555" s="0" t="n">
        <f aca="false">IF(CHOOSE(MATCH(I$5,$B$10:$E$10,0),$B555,$C555,$D555,$E555)*I$6+I555*I$7&lt;I$2,I$3*I$4,0)</f>
        <v>0</v>
      </c>
      <c r="DC555" s="0" t="n">
        <f aca="false">IF(CHOOSE(MATCH(J$5,$B$10:$E$10,0),$B555,$C555,$D555,$E555)*J$6+J555*J$7&lt;J$2,J$3*J$4,0)</f>
        <v>0</v>
      </c>
      <c r="DD555" s="0" t="n">
        <f aca="false">IF(CHOOSE(MATCH(K$5,$B$10:$E$10,0),$B555,$C555,$D555,$E555)*K$6+K555*K$7&lt;K$2,K$3*K$4,0)</f>
        <v>0</v>
      </c>
      <c r="DE555" s="0" t="n">
        <f aca="false">IF(CHOOSE(MATCH(L$5,$B$10:$E$10,0),$B555,$C555,$D555,$E555)*L$6+L555*L$7&lt;L$2,L$3*L$4,0)</f>
        <v>0</v>
      </c>
      <c r="DF555" s="0" t="n">
        <f aca="false">IF(CHOOSE(MATCH(M$5,$B$10:$E$10,0),$B555,$C555,$D555,$E555)*M$6+M555*M$7&lt;M$2,M$3*M$4,0)</f>
        <v>0</v>
      </c>
      <c r="DG555" s="0" t="n">
        <f aca="false">IF(CHOOSE(MATCH(N$5,$B$10:$E$10,0),$B555,$C555,$D555,$E555)*N$6+N555*N$7&lt;N$2,N$3*N$4,0)</f>
        <v>0</v>
      </c>
      <c r="DH555" s="0" t="n">
        <f aca="false">IF(CHOOSE(MATCH(O$5,$B$10:$E$10,0),$B555,$C555,$D555,$E555)*O$6+O555*O$7&lt;O$2,O$3*O$4,0)</f>
        <v>0</v>
      </c>
      <c r="DI555" s="0" t="n">
        <f aca="false">IF(CHOOSE(MATCH(P$5,$B$10:$E$10,0),$B555,$C555,$D555,$E555)*P$6+P555*P$7&lt;P$2,P$3*P$4,0)</f>
        <v>0</v>
      </c>
      <c r="DJ555" s="0" t="n">
        <f aca="false">IF(CHOOSE(MATCH(Q$5,$B$10:$E$10,0),$B555,$C555,$D555,$E555)*Q$6+Q555*Q$7&lt;Q$2,Q$3*Q$4,0)</f>
        <v>0</v>
      </c>
      <c r="DK555" s="0" t="n">
        <f aca="false">IF(CHOOSE(MATCH(R$5,$B$10:$E$10,0),$B555,$C555,$D555,$E555)*R$6+R555*R$7&lt;R$2,R$3*R$4,0)</f>
        <v>0</v>
      </c>
      <c r="DL555" s="0" t="n">
        <f aca="false">IF(CHOOSE(MATCH(S$5,$B$10:$E$10,0),$B555,$C555,$D555,$E555)*S$6+S555*S$7&lt;S$2,S$3*S$4,0)</f>
        <v>0</v>
      </c>
      <c r="DM555" s="0" t="n">
        <f aca="false">IF(CHOOSE(MATCH(T$5,$B$10:$E$10,0),$B555,$C555,$D555,$E555)*T$6+T555*T$7&lt;T$2,T$3*T$4,0)</f>
        <v>0</v>
      </c>
      <c r="DN555" s="0" t="n">
        <f aca="false">IF(CHOOSE(MATCH(U$5,$B$10:$E$10,0),$B555,$C555,$D555,$E555)*U$6+U555*U$7&lt;U$2,U$3*U$4,0)</f>
        <v>0</v>
      </c>
      <c r="DO555" s="0" t="n">
        <f aca="false">IF(CHOOSE(MATCH(V$5,$B$10:$E$10,0),$B555,$C555,$D555,$E555)*V$6+V555*V$7&lt;V$2,V$3*V$4,0)</f>
        <v>0</v>
      </c>
      <c r="DP555" s="0" t="n">
        <f aca="false">IF(CHOOSE(MATCH(W$5,$B$10:$E$10,0),$B555,$C555,$D555,$E555)*W$6+W555*W$7&lt;W$2,W$3*W$4,0)</f>
        <v>0</v>
      </c>
      <c r="DQ555" s="0" t="n">
        <f aca="false">IF(CHOOSE(MATCH(X$5,$B$10:$E$10,0),$B555,$C555,$D555,$E555)*X$6+X555*X$7&lt;X$2,X$3*X$4,0)</f>
        <v>0</v>
      </c>
      <c r="DR555" s="0" t="n">
        <f aca="false">IF(CHOOSE(MATCH(Y$5,$B$10:$E$10,0),$B555,$C555,$D555,$E555)*Y$6+Y555*Y$7&lt;Y$2,Y$3*Y$4,0)</f>
        <v>0</v>
      </c>
      <c r="DS555" s="0" t="n">
        <f aca="false">IF(CHOOSE(MATCH(Z$5,$B$10:$E$10,0),$B555,$C555,$D555,$E555)*Z$6+Z555*Z$7&lt;Z$2,Z$3*Z$4,0)</f>
        <v>0</v>
      </c>
      <c r="DT555" s="0" t="n">
        <f aca="false">IF(CHOOSE(MATCH(AA$5,$B$10:$E$10,0),$B555,$C555,$D555,$E555)*AA$6+AA555*AA$7&lt;AA$2,AA$3*AA$4,0)</f>
        <v>0</v>
      </c>
      <c r="DU555" s="0" t="n">
        <f aca="false">IF(CHOOSE(MATCH(AB$5,$B$10:$E$10,0),$B555,$C555,$D555,$E555)*AB$6+AB555*AB$7&lt;AB$2,AB$3*AB$4,0)</f>
        <v>0</v>
      </c>
      <c r="DV555" s="0" t="n">
        <f aca="false">IF(CHOOSE(MATCH(AC$5,$B$10:$E$10,0),$B555,$C555,$D555,$E555)*AC$6+AC555*AC$7&lt;AC$2,AC$3*AC$4,0)</f>
        <v>0</v>
      </c>
      <c r="DW555" s="0" t="n">
        <f aca="false">IF(CHOOSE(MATCH(AD$5,$B$10:$E$10,0),$B555,$C555,$D555,$E555)*AD$6+AD555*AD$7&lt;AD$2,AD$3*AD$4,0)</f>
        <v>0</v>
      </c>
      <c r="DX555" s="0" t="n">
        <f aca="false">IF(CHOOSE(MATCH(AE$5,$B$10:$E$10,0),$B555,$C555,$D555,$E555)*AE$6+AE555*AE$7&lt;AE$2,AE$3*AE$4,0)</f>
        <v>0</v>
      </c>
      <c r="DY555" s="0" t="n">
        <f aca="false">IF(CHOOSE(MATCH(AF$5,$B$10:$E$10,0),$B555,$C555,$D555,$E555)*AF$6+AF555*AF$7&lt;AF$2,AF$3*AF$4,0)</f>
        <v>0</v>
      </c>
      <c r="DZ555" s="0" t="n">
        <f aca="false">IF(CHOOSE(MATCH(AG$5,$B$10:$E$10,0),$B555,$C555,$D555,$E555)*AG$6+AG555*AG$7&lt;AG$2,AG$3*AG$4,0)</f>
        <v>0</v>
      </c>
      <c r="EA555" s="0" t="n">
        <f aca="false">IF(CHOOSE(MATCH(AH$5,$B$10:$E$10,0),$B555,$C555,$D555,$E555)*AH$6+AH555*AH$7&lt;AH$2,AH$3*AH$4,0)</f>
        <v>0</v>
      </c>
      <c r="EB555" s="0" t="n">
        <f aca="false">IF(CHOOSE(MATCH(AI$5,$B$10:$E$10,0),$B555,$C555,$D555,$E555)*AI$6+AI555*AI$7&lt;AI$2,AI$3*AI$4,0)</f>
        <v>0</v>
      </c>
      <c r="EC555" s="0" t="n">
        <f aca="false">IF(CHOOSE(MATCH(AJ$5,$B$10:$E$10,0),$B555,$C555,$D555,$E555)*AJ$6+AJ555*AJ$7&lt;AJ$2,AJ$3*AJ$4,0)</f>
        <v>0</v>
      </c>
      <c r="ED555" s="0" t="n">
        <f aca="false">IF(CHOOSE(MATCH(AK$5,$B$10:$E$10,0),$B555,$C555,$D555,$E555)*AK$6+AK555*AK$7&lt;AK$2,AK$3*AK$4,0)</f>
        <v>0</v>
      </c>
      <c r="EE555" s="0" t="n">
        <f aca="false">IF(CHOOSE(MATCH(AL$5,$B$10:$E$10,0),$B555,$C555,$D555,$E555)*AL$6+AL555*AL$7&lt;AL$2,AL$3*AL$4,0)</f>
        <v>0</v>
      </c>
      <c r="EF555" s="0" t="n">
        <f aca="false">IF(CHOOSE(MATCH(AM$5,$B$10:$E$10,0),$B555,$C555,$D555,$E555)*AM$6+AM555*AM$7&lt;AM$2,AM$3*AM$4,0)</f>
        <v>0</v>
      </c>
      <c r="EG555" s="0" t="n">
        <f aca="false">IF(CHOOSE(MATCH(AN$5,$B$10:$E$10,0),$B555,$C555,$D555,$E555)*AN$6+AN555*AN$7&lt;AN$2,AN$3*AN$4,0)</f>
        <v>0</v>
      </c>
      <c r="EH555" s="0" t="n">
        <f aca="false">IF(CHOOSE(MATCH(AO$5,$B$10:$E$10,0),$B555,$C555,$D555,$E555)*AO$6+AO555*AO$7&lt;AO$2,AO$3*AO$4,0)</f>
        <v>0</v>
      </c>
      <c r="EI555" s="0" t="n">
        <f aca="false">IF(CHOOSE(MATCH(AP$5,$B$10:$E$10,0),$B555,$C555,$D555,$E555)*AP$6+AP555*AP$7&lt;AP$2,AP$3*AP$4,0)</f>
        <v>0</v>
      </c>
      <c r="EJ555" s="0" t="n">
        <f aca="false">IF(CHOOSE(MATCH(AQ$5,$B$10:$E$10,0),$B555,$C555,$D555,$E555)*AQ$6+AQ555*AQ$7&lt;AQ$2,AQ$3*AQ$4,0)</f>
        <v>0</v>
      </c>
      <c r="EK555" s="0" t="n">
        <f aca="false">IF(CHOOSE(MATCH(AR$5,$B$10:$E$10,0),$B555,$C555,$D555,$E555)*AR$6+AR555*AR$7&lt;AR$2,AR$3*AR$4,0)</f>
        <v>0</v>
      </c>
      <c r="EL555" s="0" t="n">
        <f aca="false">IF(CHOOSE(MATCH(AS$5,$B$10:$E$10,0),$B555,$C555,$D555,$E555)*AS$6+AS555*AS$7&lt;AS$2,AS$3*AS$4,0)</f>
        <v>0</v>
      </c>
      <c r="EM555" s="0" t="n">
        <f aca="false">IF(CHOOSE(MATCH(AT$5,$B$10:$E$10,0),$B555,$C555,$D555,$E555)*AT$6+AT555*AT$7&lt;AT$2,AT$3*AT$4,0)</f>
        <v>0</v>
      </c>
      <c r="EN555" s="0" t="n">
        <f aca="false">IF(CHOOSE(MATCH(AU$5,$B$10:$E$10,0),$B555,$C555,$D555,$E555)*AU$6+AU555*AU$7&lt;AU$2,AU$3*AU$4,0)</f>
        <v>0</v>
      </c>
      <c r="EO555" s="0" t="n">
        <f aca="false">IF(CHOOSE(MATCH(AV$5,$B$10:$E$10,0),$B555,$C555,$D555,$E555)*AV$6+AV555*AV$7&lt;AV$2,AV$3*AV$4,0)</f>
        <v>0</v>
      </c>
      <c r="EP555" s="0" t="n">
        <f aca="false">IF(CHOOSE(MATCH(AW$5,$B$10:$E$10,0),$B555,$C555,$D555,$E555)*AW$6+AW555*AW$7&lt;AW$2,AW$3*AW$4,0)</f>
        <v>0</v>
      </c>
      <c r="EQ555" s="0" t="n">
        <f aca="false">IF(CHOOSE(MATCH(AX$5,$B$10:$E$10,0),$B555,$C555,$D555,$E555)*AX$6+AX555*AX$7&lt;AX$2,AX$3*AX$4,0)</f>
        <v>0</v>
      </c>
      <c r="ER555" s="0" t="n">
        <f aca="false">IF(CHOOSE(MATCH(AY$5,$B$10:$E$10,0),$B555,$C555,$D555,$E555)*AY$6+AY555*AY$7&lt;AY$2,AY$3*AY$4,0)</f>
        <v>0</v>
      </c>
      <c r="ES555" s="0" t="n">
        <f aca="false">IF(CHOOSE(MATCH(AZ$5,$B$10:$E$10,0),$B555,$C555,$D555,$E555)*AZ$6+AZ555*AZ$7&lt;AZ$2,AZ$3*AZ$4,0)</f>
        <v>0</v>
      </c>
      <c r="ET555" s="0" t="n">
        <f aca="false">IF(CHOOSE(MATCH(BA$5,$B$10:$E$10,0),$B555,$C555,$D555,$E555)*BA$6+BA555*BA$7&lt;BA$2,BA$3*BA$4,0)</f>
        <v>0</v>
      </c>
      <c r="EU555" s="0" t="n">
        <f aca="false">IF(CHOOSE(MATCH(BB$5,$B$10:$E$10,0),$B555,$C555,$D555,$E555)*BB$6+BB555*BB$7&lt;BB$2,BB$3*BB$4,0)</f>
        <v>0</v>
      </c>
      <c r="EV555" s="0" t="n">
        <f aca="false">IF(CHOOSE(MATCH(BC$5,$B$10:$E$10,0),$B555,$C555,$D555,$E555)*BC$6+BC555*BC$7&lt;BC$2,BC$3*BC$4,0)</f>
        <v>0</v>
      </c>
      <c r="EW555" s="0" t="n">
        <f aca="false">IF(CHOOSE(MATCH(BD$5,$B$10:$E$10,0),$B555,$C555,$D555,$E555)*BD$6+BD555*BD$7&lt;BD$2,BD$3*BD$4,0)</f>
        <v>0</v>
      </c>
      <c r="EX555" s="0" t="n">
        <f aca="false">IF(CHOOSE(MATCH(BE$5,$B$10:$E$10,0),$B555,$C555,$D555,$E555)*BE$6+BE555*BE$7&lt;BE$2,BE$3*BE$4,0)</f>
        <v>0</v>
      </c>
      <c r="EY555" s="0" t="n">
        <f aca="false">IF(CHOOSE(MATCH(BF$5,$B$10:$E$10,0),$B555,$C555,$D555,$E555)*BF$6+BF555*BF$7&lt;BF$2,BF$3*BF$4,0)</f>
        <v>0</v>
      </c>
      <c r="EZ555" s="0" t="n">
        <f aca="false">IF(CHOOSE(MATCH(BG$5,$B$10:$E$10,0),$B555,$C555,$D555,$E555)*BG$6+BG555*BG$7&lt;BG$2,BG$3*BG$4,0)</f>
        <v>0</v>
      </c>
      <c r="FA555" s="0" t="n">
        <f aca="false">IF(CHOOSE(MATCH(BH$5,$B$10:$E$10,0),$B555,$C555,$D555,$E555)*BH$6+BH555*BH$7&lt;BH$2,BH$3*BH$4,0)</f>
        <v>0</v>
      </c>
      <c r="FB555" s="0" t="n">
        <f aca="false">IF(CHOOSE(MATCH(BI$5,$B$10:$E$10,0),$B555,$C555,$D555,$E555)*BI$6+BI555*BI$7&lt;BI$2,BI$3*BI$4,0)</f>
        <v>0</v>
      </c>
      <c r="FC555" s="0" t="n">
        <f aca="false">IF(CHOOSE(MATCH(BJ$5,$B$10:$E$10,0),$B555,$C555,$D555,$E555)*BJ$6+BJ555*BJ$7&lt;BJ$2,BJ$3*BJ$4,0)</f>
        <v>0</v>
      </c>
      <c r="FD555" s="0" t="n">
        <f aca="false">IF(CHOOSE(MATCH(BK$5,$B$10:$E$10,0),$B555,$C555,$D555,$E555)*BK$6+BK555*BK$7&lt;BK$2,BK$3*BK$4,0)</f>
        <v>0</v>
      </c>
      <c r="FE555" s="0" t="n">
        <f aca="false">IF(CHOOSE(MATCH(BL$5,$B$10:$E$10,0),$B555,$C555,$D555,$E555)*BL$6+BL555*BL$7&lt;BL$2,BL$3*BL$4,0)</f>
        <v>0</v>
      </c>
      <c r="FF555" s="0" t="n">
        <f aca="false">IF(CHOOSE(MATCH(BM$5,$B$10:$E$10,0),$B555,$C555,$D555,$E555)*BM$6+BM555*BM$7&lt;BM$2,BM$3*BM$4,0)</f>
        <v>0</v>
      </c>
      <c r="FG555" s="0" t="n">
        <f aca="false">IF(CHOOSE(MATCH(BN$5,$B$10:$E$10,0),$B555,$C555,$D555,$E555)*BN$6+BN555*BN$7&lt;BN$2,BN$3*BN$4,0)</f>
        <v>0</v>
      </c>
      <c r="FH555" s="0" t="n">
        <f aca="false">IF(CHOOSE(MATCH(BO$5,$B$10:$E$10,0),$B555,$C555,$D555,$E555)*BO$6+BO555*BO$7&lt;BO$2,BO$3*BO$4,0)</f>
        <v>0</v>
      </c>
      <c r="FI555" s="0" t="n">
        <f aca="false">IF(CHOOSE(MATCH(BP$5,$B$10:$E$10,0),$B555,$C555,$D555,$E555)*BP$6+BP555*BP$7&lt;BP$2,BP$3*BP$4,0)</f>
        <v>0</v>
      </c>
      <c r="FJ555" s="0" t="n">
        <f aca="false">IF(CHOOSE(MATCH(BQ$5,$B$10:$E$10,0),$B555,$C555,$D555,$E555)*BQ$6+BQ555*BQ$7&lt;BQ$2,BQ$3*BQ$4,0)</f>
        <v>0</v>
      </c>
      <c r="FK555" s="0" t="n">
        <f aca="false">IF(CHOOSE(MATCH(BR$5,$B$10:$E$10,0),$B555,$C555,$D555,$E555)*BR$6+BR555*BR$7&lt;BR$2,BR$3*BR$4,0)</f>
        <v>0</v>
      </c>
      <c r="FL555" s="0" t="n">
        <f aca="false">IF(CHOOSE(MATCH(BS$5,$B$10:$E$10,0),$B555,$C555,$D555,$E555)*BS$6+BS555*BS$7&lt;BS$2,BS$3*BS$4,0)</f>
        <v>0</v>
      </c>
      <c r="FM555" s="0" t="n">
        <f aca="false">IF(CHOOSE(MATCH(BT$5,$B$10:$E$10,0),$B555,$C555,$D555,$E555)*BT$6+BT555*BT$7&lt;BT$2,BT$3*BT$4,0)</f>
        <v>0</v>
      </c>
      <c r="FN555" s="0" t="n">
        <f aca="false">IF(CHOOSE(MATCH(BU$5,$B$10:$E$10,0),$B555,$C555,$D555,$E555)*BU$6+BU555*BU$7&lt;BU$2,BU$3*BU$4,0)</f>
        <v>0</v>
      </c>
      <c r="FO555" s="0" t="n">
        <f aca="false">IF(CHOOSE(MATCH(BV$5,$B$10:$E$10,0),$B555,$C555,$D555,$E555)*BV$6+BV555*BV$7&lt;BV$2,BV$3*BV$4,0)</f>
        <v>0</v>
      </c>
      <c r="FP555" s="0" t="n">
        <f aca="false">IF(CHOOSE(MATCH(BW$5,$B$10:$E$10,0),$B555,$C555,$D555,$E555)*BW$6+BW555*BW$7&lt;BW$2,BW$3*BW$4,0)</f>
        <v>0</v>
      </c>
      <c r="FQ555" s="0" t="n">
        <f aca="false">IF(CHOOSE(MATCH(BX$5,$B$10:$E$10,0),$B555,$C555,$D555,$E555)*BX$6+BX555*BX$7&lt;BX$2,BX$3*BX$4,0)</f>
        <v>0</v>
      </c>
      <c r="FR555" s="0" t="n">
        <f aca="false">IF(CHOOSE(MATCH(BY$5,$B$10:$E$10,0),$B555,$C555,$D555,$E555)*BY$6+BY555*BY$7&lt;BY$2,BY$3*BY$4,0)</f>
        <v>0</v>
      </c>
      <c r="FS555" s="0" t="n">
        <f aca="false">IF(CHOOSE(MATCH(BZ$5,$B$10:$E$10,0),$B555,$C555,$D555,$E555)*BZ$6+BZ555*BZ$7&lt;BZ$2,BZ$3*BZ$4,0)</f>
        <v>0</v>
      </c>
      <c r="FT555" s="0" t="n">
        <f aca="false">IF(CHOOSE(MATCH(CA$5,$B$10:$E$10,0),$B555,$C555,$D555,$E555)*CA$6+CA555*CA$7&lt;CA$2,CA$3*CA$4,0)</f>
        <v>0</v>
      </c>
      <c r="FU555" s="0" t="n">
        <f aca="false">IF(CHOOSE(MATCH(CB$5,$B$10:$E$10,0),$B555,$C555,$D555,$E555)*CB$6+CB555*CB$7&lt;CB$2,CB$3*CB$4,0)</f>
        <v>0</v>
      </c>
      <c r="FV555" s="0" t="n">
        <f aca="false">IF(CHOOSE(MATCH(CC$5,$B$10:$E$10,0),$B555,$C555,$D555,$E555)*CC$6+CC555*CC$7&lt;CC$2,CC$3*CC$4,0)</f>
        <v>0</v>
      </c>
      <c r="FW555" s="0" t="n">
        <f aca="false">IF(CHOOSE(MATCH(CD$5,$B$10:$E$10,0),$B555,$C555,$D555,$E555)*CD$6+CD555*CD$7&lt;CD$2,CD$3*CD$4,0)</f>
        <v>0</v>
      </c>
      <c r="FX555" s="0" t="n">
        <f aca="false">IF(CHOOSE(MATCH(CE$5,$B$10:$E$10,0),$B555,$C555,$D555,$E555)*CE$6+CE555*CE$7&lt;CE$2,CE$3*CE$4,0)</f>
        <v>0</v>
      </c>
      <c r="FY555" s="0" t="n">
        <f aca="false">IF(CHOOSE(MATCH(CF$5,$B$10:$E$10,0),$B555,$C555,$D555,$E555)*CF$6+CF555*CF$7&lt;CF$2,CF$3*CF$4,0)</f>
        <v>0</v>
      </c>
      <c r="FZ555" s="0" t="n">
        <f aca="false">IF(CHOOSE(MATCH(CG$5,$B$10:$E$10,0),$B555,$C555,$D555,$E555)*CG$6+CG555*CG$7&lt;CG$2,CG$3*CG$4,0)</f>
        <v>0</v>
      </c>
      <c r="GA555" s="0" t="n">
        <f aca="false">IF(CHOOSE(MATCH(CH$5,$B$10:$E$10,0),$B555,$C555,$D555,$E555)*CH$6+CH555*CH$7&lt;CH$2,CH$3*CH$4,0)</f>
        <v>0</v>
      </c>
      <c r="GB555" s="0" t="n">
        <f aca="false">IF(CHOOSE(MATCH(CI$5,$B$10:$E$10,0),$B555,$C555,$D555,$E555)*CI$6+CI555*CI$7&lt;CI$2,CI$3*CI$4,0)</f>
        <v>0</v>
      </c>
      <c r="GC555" s="0" t="n">
        <f aca="false">IF(CHOOSE(MATCH(CJ$5,$B$10:$E$10,0),$B555,$C555,$D555,$E555)*CJ$6+CJ555*CJ$7&lt;CJ$2,CJ$3*CJ$4,0)</f>
        <v>0</v>
      </c>
      <c r="GD555" s="0" t="n">
        <f aca="false">IF(CHOOSE(MATCH(CK$5,$B$10:$E$10,0),$B555,$C555,$D555,$E555)*CK$6+CK555*CK$7&lt;CK$2,CK$3*CK$4,0)</f>
        <v>0</v>
      </c>
      <c r="GE555" s="0" t="n">
        <f aca="false">IF(CHOOSE(MATCH(CL$5,$B$10:$E$10,0),$B555,$C555,$D555,$E555)*CL$6+CL555*CL$7&lt;CL$2,CL$3*CL$4,0)</f>
        <v>0</v>
      </c>
      <c r="GF555" s="0" t="n">
        <f aca="false">IF(CHOOSE(MATCH(CM$5,$B$10:$E$10,0),$B555,$C555,$D555,$E555)*CM$6+CM555*CM$7&lt;CM$2,CM$3*CM$4,0)</f>
        <v>12.5</v>
      </c>
      <c r="GG555" s="0" t="n">
        <f aca="false">IF(CHOOSE(MATCH(CN$5,$B$10:$E$10,0),$B555,$C555,$D555,$E555)*CN$6+CN555*CN$7&lt;CN$2,CN$3*CN$4,0)</f>
        <v>0</v>
      </c>
      <c r="GH555" s="0" t="n">
        <f aca="false">IF(CHOOSE(MATCH(CO$5,$B$10:$E$10,0),$B555,$C555,$D555,$E555)*CO$6+CO555*CO$7&lt;CO$2,CO$3*CO$4,0)</f>
        <v>0</v>
      </c>
      <c r="GI555" s="0" t="n">
        <f aca="false">IF(CHOOSE(MATCH(CP$5,$B$10:$E$10,0),$B555,$C555,$D555,$E555)*CP$6+CP555*CP$7&lt;CP$2,CP$3*CP$4,0)</f>
        <v>0</v>
      </c>
      <c r="GJ555" s="0" t="n">
        <f aca="false">IF(CHOOSE(MATCH(CQ$5,$B$10:$E$10,0),$B555,$C555,$D555,$E555)*CQ$6+CQ555*CQ$7&lt;CQ$2,CQ$3*CQ$4,0)</f>
        <v>0</v>
      </c>
      <c r="GK555" s="0" t="n">
        <f aca="false">IF(CHOOSE(MATCH(CR$5,$B$10:$E$10,0),$B555,$C555,$D555,$E555)*CR$6+CR555*CR$7&lt;CR$2,CR$3*CR$4,0)</f>
        <v>0</v>
      </c>
      <c r="GL555" s="0" t="n">
        <f aca="false">IF(CHOOSE(MATCH(CS$5,$B$10:$E$10,0),$B555,$C555,$D555,$E555)*CS$6+CS555*CS$7&lt;CS$2,CS$3*CS$4,0)</f>
        <v>0</v>
      </c>
      <c r="GM555" s="0" t="n">
        <f aca="false">IF(CHOOSE(MATCH(CT$5,$B$10:$E$10,0),$B555,$C555,$D555,$E555)*CT$6+CT555*CT$7&lt;CT$2,CT$3*CT$4,0)</f>
        <v>0</v>
      </c>
      <c r="GN555" s="0" t="n">
        <f aca="false">IF(CHOOSE(MATCH(CU$5,$B$10:$E$10,0),$B555,$C555,$D555,$E555)*CU$6+CU555*CU$7&lt;CU$2,CU$3*CU$4,0)</f>
        <v>0</v>
      </c>
      <c r="GO555" s="0" t="n">
        <f aca="false">IF(CHOOSE(MATCH(CV$5,$B$10:$E$10,0),$B555,$C555,$D555,$E555)*CV$6+CV555*CV$7&lt;CV$2,CV$3*CV$4,0)</f>
        <v>0</v>
      </c>
      <c r="GP555" s="0" t="n">
        <f aca="false">IF(CHOOSE(MATCH(CW$5,$B$10:$E$10,0),$B555,$C555,$D555,$E555)*CW$6+CW555*CW$7&lt;CW$2,CW$3*CW$4,0)</f>
        <v>0</v>
      </c>
      <c r="GQ555" s="0" t="n">
        <f aca="false">IF(CHOOSE(MATCH(CX$5,$B$10:$E$10,0),$B555,$C555,$D555,$E555)*CX$6+CX555*CX$7&lt;CX$2,CX$3*CX$4,0)</f>
        <v>0</v>
      </c>
      <c r="GS555" s="0" t="n">
        <f aca="false">SUM(CZ555:GQ555)</f>
        <v>12.5</v>
      </c>
      <c r="GT555" s="0" t="n">
        <f aca="false">IF(GS555&gt;$GS$6,1,0)</f>
        <v>0</v>
      </c>
    </row>
    <row r="556" customFormat="false" ht="14" hidden="false" customHeight="false" outlineLevel="0" collapsed="false">
      <c r="A556" s="0" t="n">
        <v>546</v>
      </c>
      <c r="B556" s="0" t="n">
        <v>-0.641727502725984</v>
      </c>
      <c r="C556" s="0" t="n">
        <v>-0.399469763821086</v>
      </c>
      <c r="D556" s="0" t="n">
        <v>1.08353396506351</v>
      </c>
      <c r="E556" s="0" t="n">
        <v>0.693425164674658</v>
      </c>
      <c r="G556" s="0" t="n">
        <v>0.958805230766302</v>
      </c>
      <c r="H556" s="0" t="n">
        <v>-1.97382178157568</v>
      </c>
      <c r="I556" s="0" t="n">
        <v>-0.682844074617606</v>
      </c>
      <c r="J556" s="0" t="n">
        <v>2.03419403987937</v>
      </c>
      <c r="K556" s="0" t="n">
        <v>0.402801560994703</v>
      </c>
      <c r="L556" s="0" t="n">
        <v>-0.583272594667506</v>
      </c>
      <c r="M556" s="0" t="n">
        <v>-1.1562815416255</v>
      </c>
      <c r="N556" s="0" t="n">
        <v>1.31599108499358</v>
      </c>
      <c r="O556" s="0" t="n">
        <v>0.669383553031366</v>
      </c>
      <c r="P556" s="0" t="n">
        <v>0.717348029866116</v>
      </c>
      <c r="Q556" s="0" t="n">
        <v>-0.630548129265662</v>
      </c>
      <c r="R556" s="0" t="n">
        <v>-1.25819951790618</v>
      </c>
      <c r="S556" s="0" t="n">
        <v>-1.18744083010824</v>
      </c>
      <c r="T556" s="0" t="n">
        <v>-0.5327660801413</v>
      </c>
      <c r="U556" s="0" t="n">
        <v>-1.08119365904713</v>
      </c>
      <c r="V556" s="0" t="n">
        <v>1.01931391327525</v>
      </c>
      <c r="W556" s="0" t="n">
        <v>-0.280601852864493</v>
      </c>
      <c r="X556" s="0" t="n">
        <v>-0.920501861401135</v>
      </c>
      <c r="Y556" s="0" t="n">
        <v>0.972461293713423</v>
      </c>
      <c r="Z556" s="0" t="n">
        <v>-0.129298314277548</v>
      </c>
      <c r="AA556" s="0" t="n">
        <v>-0.23811480787117</v>
      </c>
      <c r="AB556" s="0" t="n">
        <v>-2.78385414276272</v>
      </c>
      <c r="AC556" s="0" t="n">
        <v>0.54071733757155</v>
      </c>
      <c r="AD556" s="0" t="n">
        <v>1.38550376505009</v>
      </c>
      <c r="AE556" s="0" t="n">
        <v>-0.19831418285321</v>
      </c>
      <c r="AF556" s="0" t="n">
        <v>0.510416384713608</v>
      </c>
      <c r="AG556" s="0" t="n">
        <v>-0.238901520788204</v>
      </c>
      <c r="AH556" s="0" t="n">
        <v>0.00776481101638638</v>
      </c>
      <c r="AI556" s="0" t="n">
        <v>0.132383775053313</v>
      </c>
      <c r="AJ556" s="0" t="n">
        <v>0.811414793133736</v>
      </c>
      <c r="AK556" s="0" t="n">
        <v>-0.945683495956473</v>
      </c>
      <c r="AL556" s="0" t="n">
        <v>-0.0980367076408584</v>
      </c>
      <c r="AM556" s="0" t="n">
        <v>0.345446551364148</v>
      </c>
      <c r="AN556" s="0" t="n">
        <v>-0.0236013875110075</v>
      </c>
      <c r="AO556" s="0" t="n">
        <v>0.812053713161731</v>
      </c>
      <c r="AP556" s="0" t="n">
        <v>0.778261437517358</v>
      </c>
      <c r="AQ556" s="0" t="n">
        <v>-1.05922254078905</v>
      </c>
      <c r="AR556" s="0" t="n">
        <v>0.0391389676224208</v>
      </c>
      <c r="AS556" s="0" t="n">
        <v>-1.06973629954155</v>
      </c>
      <c r="AT556" s="0" t="n">
        <v>-0.884519977262244</v>
      </c>
      <c r="AU556" s="0" t="n">
        <v>-0.411778273701202</v>
      </c>
      <c r="AV556" s="0" t="n">
        <v>-0.490733782498864</v>
      </c>
      <c r="AW556" s="0" t="n">
        <v>0.597844973526662</v>
      </c>
      <c r="AX556" s="0" t="n">
        <v>-0.956868007051526</v>
      </c>
      <c r="AY556" s="0" t="n">
        <v>-0.57684701459948</v>
      </c>
      <c r="AZ556" s="0" t="n">
        <v>0.290483512799256</v>
      </c>
      <c r="BA556" s="0" t="n">
        <v>-1.37479673867347</v>
      </c>
      <c r="BB556" s="0" t="n">
        <v>-0.41686348595249</v>
      </c>
      <c r="BC556" s="0" t="n">
        <v>1.19913465823629</v>
      </c>
      <c r="BD556" s="0" t="n">
        <v>1.37775487019098</v>
      </c>
      <c r="BE556" s="0" t="n">
        <v>0.080679001257522</v>
      </c>
      <c r="BF556" s="0" t="n">
        <v>1.24713551485911</v>
      </c>
      <c r="BG556" s="0" t="n">
        <v>0.410030907005421</v>
      </c>
      <c r="BH556" s="0" t="n">
        <v>1.11104554889607</v>
      </c>
      <c r="BI556" s="0" t="n">
        <v>-1.46938873513136</v>
      </c>
      <c r="BJ556" s="0" t="n">
        <v>-0.0877412276167888</v>
      </c>
      <c r="BK556" s="0" t="n">
        <v>-0.526604253536789</v>
      </c>
      <c r="BL556" s="0" t="n">
        <v>-1.0954408935504</v>
      </c>
      <c r="BM556" s="0" t="n">
        <v>1.50640971696703</v>
      </c>
      <c r="BN556" s="0" t="n">
        <v>-1.15345073936624</v>
      </c>
      <c r="BO556" s="0" t="n">
        <v>0.746952082408825</v>
      </c>
      <c r="BP556" s="0" t="n">
        <v>0.744730641599745</v>
      </c>
      <c r="BQ556" s="0" t="n">
        <v>0.358631950803101</v>
      </c>
      <c r="BR556" s="0" t="n">
        <v>1.01970044852351</v>
      </c>
      <c r="BS556" s="0" t="n">
        <v>-1.50166670209728</v>
      </c>
      <c r="BT556" s="0" t="n">
        <v>0.19246613192081</v>
      </c>
      <c r="BU556" s="0" t="n">
        <v>1.91031176655088</v>
      </c>
      <c r="BV556" s="0" t="n">
        <v>-0.863783498061821</v>
      </c>
      <c r="BW556" s="0" t="n">
        <v>-0.6667073648714</v>
      </c>
      <c r="BX556" s="0" t="n">
        <v>0.129221007227898</v>
      </c>
      <c r="BY556" s="0" t="n">
        <v>0.793470462667756</v>
      </c>
      <c r="BZ556" s="0" t="n">
        <v>0.0466422989120474</v>
      </c>
      <c r="CA556" s="0" t="n">
        <v>-2.13181920116767</v>
      </c>
      <c r="CB556" s="0" t="n">
        <v>1.41527834784938</v>
      </c>
      <c r="CC556" s="0" t="n">
        <v>-1.56693204189651</v>
      </c>
      <c r="CD556" s="0" t="n">
        <v>-0.134776882987353</v>
      </c>
      <c r="CE556" s="0" t="n">
        <v>-0.465945504402043</v>
      </c>
      <c r="CF556" s="0" t="n">
        <v>0.771754002926173</v>
      </c>
      <c r="CG556" s="0" t="n">
        <v>-1.46133061207365</v>
      </c>
      <c r="CH556" s="0" t="n">
        <v>1.55043835547986</v>
      </c>
      <c r="CI556" s="0" t="n">
        <v>-0.39865767575975</v>
      </c>
      <c r="CJ556" s="0" t="n">
        <v>1.19960532174446</v>
      </c>
      <c r="CK556" s="0" t="n">
        <v>-1.02124431577977</v>
      </c>
      <c r="CL556" s="0" t="n">
        <v>0.55404711929441</v>
      </c>
      <c r="CM556" s="0" t="n">
        <v>-0.328766418533633</v>
      </c>
      <c r="CN556" s="0" t="n">
        <v>0.351381004293216</v>
      </c>
      <c r="CO556" s="0" t="n">
        <v>1.1109045772173</v>
      </c>
      <c r="CP556" s="0" t="n">
        <v>-0.612175199421472</v>
      </c>
      <c r="CQ556" s="0" t="n">
        <v>0.703564637660747</v>
      </c>
      <c r="CR556" s="0" t="n">
        <v>0.743721102480777</v>
      </c>
      <c r="CS556" s="0" t="n">
        <v>-1.52011125464924</v>
      </c>
      <c r="CT556" s="0" t="n">
        <v>-0.265832795776078</v>
      </c>
      <c r="CU556" s="0" t="n">
        <v>0.463387550553307</v>
      </c>
      <c r="CV556" s="0" t="n">
        <v>0.803572675067699</v>
      </c>
      <c r="CW556" s="0" t="n">
        <v>0.552531673747581</v>
      </c>
      <c r="CX556" s="0" t="n">
        <v>-0.561644810659345</v>
      </c>
      <c r="CZ556" s="0" t="n">
        <f aca="false">IF(CHOOSE(MATCH(G$5,$B$10:$E$10,0),$B556,$C556,$D556,$E556)*G$6+G556*G$7&lt;G$2,G$3*G$4,0)</f>
        <v>0</v>
      </c>
      <c r="DA556" s="0" t="n">
        <f aca="false">IF(CHOOSE(MATCH(H$5,$B$10:$E$10,0),$B556,$C556,$D556,$E556)*H$6+H556*H$7&lt;H$2,H$3*H$4,0)</f>
        <v>12.5</v>
      </c>
      <c r="DB556" s="0" t="n">
        <f aca="false">IF(CHOOSE(MATCH(I$5,$B$10:$E$10,0),$B556,$C556,$D556,$E556)*I$6+I556*I$7&lt;I$2,I$3*I$4,0)</f>
        <v>0</v>
      </c>
      <c r="DC556" s="0" t="n">
        <f aca="false">IF(CHOOSE(MATCH(J$5,$B$10:$E$10,0),$B556,$C556,$D556,$E556)*J$6+J556*J$7&lt;J$2,J$3*J$4,0)</f>
        <v>0</v>
      </c>
      <c r="DD556" s="0" t="n">
        <f aca="false">IF(CHOOSE(MATCH(K$5,$B$10:$E$10,0),$B556,$C556,$D556,$E556)*K$6+K556*K$7&lt;K$2,K$3*K$4,0)</f>
        <v>0</v>
      </c>
      <c r="DE556" s="0" t="n">
        <f aca="false">IF(CHOOSE(MATCH(L$5,$B$10:$E$10,0),$B556,$C556,$D556,$E556)*L$6+L556*L$7&lt;L$2,L$3*L$4,0)</f>
        <v>0</v>
      </c>
      <c r="DF556" s="0" t="n">
        <f aca="false">IF(CHOOSE(MATCH(M$5,$B$10:$E$10,0),$B556,$C556,$D556,$E556)*M$6+M556*M$7&lt;M$2,M$3*M$4,0)</f>
        <v>0</v>
      </c>
      <c r="DG556" s="0" t="n">
        <f aca="false">IF(CHOOSE(MATCH(N$5,$B$10:$E$10,0),$B556,$C556,$D556,$E556)*N$6+N556*N$7&lt;N$2,N$3*N$4,0)</f>
        <v>0</v>
      </c>
      <c r="DH556" s="0" t="n">
        <f aca="false">IF(CHOOSE(MATCH(O$5,$B$10:$E$10,0),$B556,$C556,$D556,$E556)*O$6+O556*O$7&lt;O$2,O$3*O$4,0)</f>
        <v>0</v>
      </c>
      <c r="DI556" s="0" t="n">
        <f aca="false">IF(CHOOSE(MATCH(P$5,$B$10:$E$10,0),$B556,$C556,$D556,$E556)*P$6+P556*P$7&lt;P$2,P$3*P$4,0)</f>
        <v>0</v>
      </c>
      <c r="DJ556" s="0" t="n">
        <f aca="false">IF(CHOOSE(MATCH(Q$5,$B$10:$E$10,0),$B556,$C556,$D556,$E556)*Q$6+Q556*Q$7&lt;Q$2,Q$3*Q$4,0)</f>
        <v>0</v>
      </c>
      <c r="DK556" s="0" t="n">
        <f aca="false">IF(CHOOSE(MATCH(R$5,$B$10:$E$10,0),$B556,$C556,$D556,$E556)*R$6+R556*R$7&lt;R$2,R$3*R$4,0)</f>
        <v>0</v>
      </c>
      <c r="DL556" s="0" t="n">
        <f aca="false">IF(CHOOSE(MATCH(S$5,$B$10:$E$10,0),$B556,$C556,$D556,$E556)*S$6+S556*S$7&lt;S$2,S$3*S$4,0)</f>
        <v>0</v>
      </c>
      <c r="DM556" s="0" t="n">
        <f aca="false">IF(CHOOSE(MATCH(T$5,$B$10:$E$10,0),$B556,$C556,$D556,$E556)*T$6+T556*T$7&lt;T$2,T$3*T$4,0)</f>
        <v>0</v>
      </c>
      <c r="DN556" s="0" t="n">
        <f aca="false">IF(CHOOSE(MATCH(U$5,$B$10:$E$10,0),$B556,$C556,$D556,$E556)*U$6+U556*U$7&lt;U$2,U$3*U$4,0)</f>
        <v>0</v>
      </c>
      <c r="DO556" s="0" t="n">
        <f aca="false">IF(CHOOSE(MATCH(V$5,$B$10:$E$10,0),$B556,$C556,$D556,$E556)*V$6+V556*V$7&lt;V$2,V$3*V$4,0)</f>
        <v>0</v>
      </c>
      <c r="DP556" s="0" t="n">
        <f aca="false">IF(CHOOSE(MATCH(W$5,$B$10:$E$10,0),$B556,$C556,$D556,$E556)*W$6+W556*W$7&lt;W$2,W$3*W$4,0)</f>
        <v>0</v>
      </c>
      <c r="DQ556" s="0" t="n">
        <f aca="false">IF(CHOOSE(MATCH(X$5,$B$10:$E$10,0),$B556,$C556,$D556,$E556)*X$6+X556*X$7&lt;X$2,X$3*X$4,0)</f>
        <v>0</v>
      </c>
      <c r="DR556" s="0" t="n">
        <f aca="false">IF(CHOOSE(MATCH(Y$5,$B$10:$E$10,0),$B556,$C556,$D556,$E556)*Y$6+Y556*Y$7&lt;Y$2,Y$3*Y$4,0)</f>
        <v>0</v>
      </c>
      <c r="DS556" s="0" t="n">
        <f aca="false">IF(CHOOSE(MATCH(Z$5,$B$10:$E$10,0),$B556,$C556,$D556,$E556)*Z$6+Z556*Z$7&lt;Z$2,Z$3*Z$4,0)</f>
        <v>0</v>
      </c>
      <c r="DT556" s="0" t="n">
        <f aca="false">IF(CHOOSE(MATCH(AA$5,$B$10:$E$10,0),$B556,$C556,$D556,$E556)*AA$6+AA556*AA$7&lt;AA$2,AA$3*AA$4,0)</f>
        <v>0</v>
      </c>
      <c r="DU556" s="0" t="n">
        <f aca="false">IF(CHOOSE(MATCH(AB$5,$B$10:$E$10,0),$B556,$C556,$D556,$E556)*AB$6+AB556*AB$7&lt;AB$2,AB$3*AB$4,0)</f>
        <v>0.5</v>
      </c>
      <c r="DV556" s="0" t="n">
        <f aca="false">IF(CHOOSE(MATCH(AC$5,$B$10:$E$10,0),$B556,$C556,$D556,$E556)*AC$6+AC556*AC$7&lt;AC$2,AC$3*AC$4,0)</f>
        <v>0</v>
      </c>
      <c r="DW556" s="0" t="n">
        <f aca="false">IF(CHOOSE(MATCH(AD$5,$B$10:$E$10,0),$B556,$C556,$D556,$E556)*AD$6+AD556*AD$7&lt;AD$2,AD$3*AD$4,0)</f>
        <v>0</v>
      </c>
      <c r="DX556" s="0" t="n">
        <f aca="false">IF(CHOOSE(MATCH(AE$5,$B$10:$E$10,0),$B556,$C556,$D556,$E556)*AE$6+AE556*AE$7&lt;AE$2,AE$3*AE$4,0)</f>
        <v>0</v>
      </c>
      <c r="DY556" s="0" t="n">
        <f aca="false">IF(CHOOSE(MATCH(AF$5,$B$10:$E$10,0),$B556,$C556,$D556,$E556)*AF$6+AF556*AF$7&lt;AF$2,AF$3*AF$4,0)</f>
        <v>0</v>
      </c>
      <c r="DZ556" s="0" t="n">
        <f aca="false">IF(CHOOSE(MATCH(AG$5,$B$10:$E$10,0),$B556,$C556,$D556,$E556)*AG$6+AG556*AG$7&lt;AG$2,AG$3*AG$4,0)</f>
        <v>0</v>
      </c>
      <c r="EA556" s="0" t="n">
        <f aca="false">IF(CHOOSE(MATCH(AH$5,$B$10:$E$10,0),$B556,$C556,$D556,$E556)*AH$6+AH556*AH$7&lt;AH$2,AH$3*AH$4,0)</f>
        <v>0</v>
      </c>
      <c r="EB556" s="0" t="n">
        <f aca="false">IF(CHOOSE(MATCH(AI$5,$B$10:$E$10,0),$B556,$C556,$D556,$E556)*AI$6+AI556*AI$7&lt;AI$2,AI$3*AI$4,0)</f>
        <v>0</v>
      </c>
      <c r="EC556" s="0" t="n">
        <f aca="false">IF(CHOOSE(MATCH(AJ$5,$B$10:$E$10,0),$B556,$C556,$D556,$E556)*AJ$6+AJ556*AJ$7&lt;AJ$2,AJ$3*AJ$4,0)</f>
        <v>0</v>
      </c>
      <c r="ED556" s="0" t="n">
        <f aca="false">IF(CHOOSE(MATCH(AK$5,$B$10:$E$10,0),$B556,$C556,$D556,$E556)*AK$6+AK556*AK$7&lt;AK$2,AK$3*AK$4,0)</f>
        <v>0</v>
      </c>
      <c r="EE556" s="0" t="n">
        <f aca="false">IF(CHOOSE(MATCH(AL$5,$B$10:$E$10,0),$B556,$C556,$D556,$E556)*AL$6+AL556*AL$7&lt;AL$2,AL$3*AL$4,0)</f>
        <v>0</v>
      </c>
      <c r="EF556" s="0" t="n">
        <f aca="false">IF(CHOOSE(MATCH(AM$5,$B$10:$E$10,0),$B556,$C556,$D556,$E556)*AM$6+AM556*AM$7&lt;AM$2,AM$3*AM$4,0)</f>
        <v>0</v>
      </c>
      <c r="EG556" s="0" t="n">
        <f aca="false">IF(CHOOSE(MATCH(AN$5,$B$10:$E$10,0),$B556,$C556,$D556,$E556)*AN$6+AN556*AN$7&lt;AN$2,AN$3*AN$4,0)</f>
        <v>0</v>
      </c>
      <c r="EH556" s="0" t="n">
        <f aca="false">IF(CHOOSE(MATCH(AO$5,$B$10:$E$10,0),$B556,$C556,$D556,$E556)*AO$6+AO556*AO$7&lt;AO$2,AO$3*AO$4,0)</f>
        <v>0</v>
      </c>
      <c r="EI556" s="0" t="n">
        <f aca="false">IF(CHOOSE(MATCH(AP$5,$B$10:$E$10,0),$B556,$C556,$D556,$E556)*AP$6+AP556*AP$7&lt;AP$2,AP$3*AP$4,0)</f>
        <v>0</v>
      </c>
      <c r="EJ556" s="0" t="n">
        <f aca="false">IF(CHOOSE(MATCH(AQ$5,$B$10:$E$10,0),$B556,$C556,$D556,$E556)*AQ$6+AQ556*AQ$7&lt;AQ$2,AQ$3*AQ$4,0)</f>
        <v>0</v>
      </c>
      <c r="EK556" s="0" t="n">
        <f aca="false">IF(CHOOSE(MATCH(AR$5,$B$10:$E$10,0),$B556,$C556,$D556,$E556)*AR$6+AR556*AR$7&lt;AR$2,AR$3*AR$4,0)</f>
        <v>0</v>
      </c>
      <c r="EL556" s="0" t="n">
        <f aca="false">IF(CHOOSE(MATCH(AS$5,$B$10:$E$10,0),$B556,$C556,$D556,$E556)*AS$6+AS556*AS$7&lt;AS$2,AS$3*AS$4,0)</f>
        <v>0</v>
      </c>
      <c r="EM556" s="0" t="n">
        <f aca="false">IF(CHOOSE(MATCH(AT$5,$B$10:$E$10,0),$B556,$C556,$D556,$E556)*AT$6+AT556*AT$7&lt;AT$2,AT$3*AT$4,0)</f>
        <v>0</v>
      </c>
      <c r="EN556" s="0" t="n">
        <f aca="false">IF(CHOOSE(MATCH(AU$5,$B$10:$E$10,0),$B556,$C556,$D556,$E556)*AU$6+AU556*AU$7&lt;AU$2,AU$3*AU$4,0)</f>
        <v>0</v>
      </c>
      <c r="EO556" s="0" t="n">
        <f aca="false">IF(CHOOSE(MATCH(AV$5,$B$10:$E$10,0),$B556,$C556,$D556,$E556)*AV$6+AV556*AV$7&lt;AV$2,AV$3*AV$4,0)</f>
        <v>0</v>
      </c>
      <c r="EP556" s="0" t="n">
        <f aca="false">IF(CHOOSE(MATCH(AW$5,$B$10:$E$10,0),$B556,$C556,$D556,$E556)*AW$6+AW556*AW$7&lt;AW$2,AW$3*AW$4,0)</f>
        <v>0</v>
      </c>
      <c r="EQ556" s="0" t="n">
        <f aca="false">IF(CHOOSE(MATCH(AX$5,$B$10:$E$10,0),$B556,$C556,$D556,$E556)*AX$6+AX556*AX$7&lt;AX$2,AX$3*AX$4,0)</f>
        <v>0</v>
      </c>
      <c r="ER556" s="0" t="n">
        <f aca="false">IF(CHOOSE(MATCH(AY$5,$B$10:$E$10,0),$B556,$C556,$D556,$E556)*AY$6+AY556*AY$7&lt;AY$2,AY$3*AY$4,0)</f>
        <v>0</v>
      </c>
      <c r="ES556" s="0" t="n">
        <f aca="false">IF(CHOOSE(MATCH(AZ$5,$B$10:$E$10,0),$B556,$C556,$D556,$E556)*AZ$6+AZ556*AZ$7&lt;AZ$2,AZ$3*AZ$4,0)</f>
        <v>0</v>
      </c>
      <c r="ET556" s="0" t="n">
        <f aca="false">IF(CHOOSE(MATCH(BA$5,$B$10:$E$10,0),$B556,$C556,$D556,$E556)*BA$6+BA556*BA$7&lt;BA$2,BA$3*BA$4,0)</f>
        <v>0</v>
      </c>
      <c r="EU556" s="0" t="n">
        <f aca="false">IF(CHOOSE(MATCH(BB$5,$B$10:$E$10,0),$B556,$C556,$D556,$E556)*BB$6+BB556*BB$7&lt;BB$2,BB$3*BB$4,0)</f>
        <v>0</v>
      </c>
      <c r="EV556" s="0" t="n">
        <f aca="false">IF(CHOOSE(MATCH(BC$5,$B$10:$E$10,0),$B556,$C556,$D556,$E556)*BC$6+BC556*BC$7&lt;BC$2,BC$3*BC$4,0)</f>
        <v>0</v>
      </c>
      <c r="EW556" s="0" t="n">
        <f aca="false">IF(CHOOSE(MATCH(BD$5,$B$10:$E$10,0),$B556,$C556,$D556,$E556)*BD$6+BD556*BD$7&lt;BD$2,BD$3*BD$4,0)</f>
        <v>0</v>
      </c>
      <c r="EX556" s="0" t="n">
        <f aca="false">IF(CHOOSE(MATCH(BE$5,$B$10:$E$10,0),$B556,$C556,$D556,$E556)*BE$6+BE556*BE$7&lt;BE$2,BE$3*BE$4,0)</f>
        <v>0</v>
      </c>
      <c r="EY556" s="0" t="n">
        <f aca="false">IF(CHOOSE(MATCH(BF$5,$B$10:$E$10,0),$B556,$C556,$D556,$E556)*BF$6+BF556*BF$7&lt;BF$2,BF$3*BF$4,0)</f>
        <v>0</v>
      </c>
      <c r="EZ556" s="0" t="n">
        <f aca="false">IF(CHOOSE(MATCH(BG$5,$B$10:$E$10,0),$B556,$C556,$D556,$E556)*BG$6+BG556*BG$7&lt;BG$2,BG$3*BG$4,0)</f>
        <v>0</v>
      </c>
      <c r="FA556" s="0" t="n">
        <f aca="false">IF(CHOOSE(MATCH(BH$5,$B$10:$E$10,0),$B556,$C556,$D556,$E556)*BH$6+BH556*BH$7&lt;BH$2,BH$3*BH$4,0)</f>
        <v>0</v>
      </c>
      <c r="FB556" s="0" t="n">
        <f aca="false">IF(CHOOSE(MATCH(BI$5,$B$10:$E$10,0),$B556,$C556,$D556,$E556)*BI$6+BI556*BI$7&lt;BI$2,BI$3*BI$4,0)</f>
        <v>0</v>
      </c>
      <c r="FC556" s="0" t="n">
        <f aca="false">IF(CHOOSE(MATCH(BJ$5,$B$10:$E$10,0),$B556,$C556,$D556,$E556)*BJ$6+BJ556*BJ$7&lt;BJ$2,BJ$3*BJ$4,0)</f>
        <v>0</v>
      </c>
      <c r="FD556" s="0" t="n">
        <f aca="false">IF(CHOOSE(MATCH(BK$5,$B$10:$E$10,0),$B556,$C556,$D556,$E556)*BK$6+BK556*BK$7&lt;BK$2,BK$3*BK$4,0)</f>
        <v>0</v>
      </c>
      <c r="FE556" s="0" t="n">
        <f aca="false">IF(CHOOSE(MATCH(BL$5,$B$10:$E$10,0),$B556,$C556,$D556,$E556)*BL$6+BL556*BL$7&lt;BL$2,BL$3*BL$4,0)</f>
        <v>0</v>
      </c>
      <c r="FF556" s="0" t="n">
        <f aca="false">IF(CHOOSE(MATCH(BM$5,$B$10:$E$10,0),$B556,$C556,$D556,$E556)*BM$6+BM556*BM$7&lt;BM$2,BM$3*BM$4,0)</f>
        <v>0</v>
      </c>
      <c r="FG556" s="0" t="n">
        <f aca="false">IF(CHOOSE(MATCH(BN$5,$B$10:$E$10,0),$B556,$C556,$D556,$E556)*BN$6+BN556*BN$7&lt;BN$2,BN$3*BN$4,0)</f>
        <v>0</v>
      </c>
      <c r="FH556" s="0" t="n">
        <f aca="false">IF(CHOOSE(MATCH(BO$5,$B$10:$E$10,0),$B556,$C556,$D556,$E556)*BO$6+BO556*BO$7&lt;BO$2,BO$3*BO$4,0)</f>
        <v>0</v>
      </c>
      <c r="FI556" s="0" t="n">
        <f aca="false">IF(CHOOSE(MATCH(BP$5,$B$10:$E$10,0),$B556,$C556,$D556,$E556)*BP$6+BP556*BP$7&lt;BP$2,BP$3*BP$4,0)</f>
        <v>0</v>
      </c>
      <c r="FJ556" s="0" t="n">
        <f aca="false">IF(CHOOSE(MATCH(BQ$5,$B$10:$E$10,0),$B556,$C556,$D556,$E556)*BQ$6+BQ556*BQ$7&lt;BQ$2,BQ$3*BQ$4,0)</f>
        <v>0</v>
      </c>
      <c r="FK556" s="0" t="n">
        <f aca="false">IF(CHOOSE(MATCH(BR$5,$B$10:$E$10,0),$B556,$C556,$D556,$E556)*BR$6+BR556*BR$7&lt;BR$2,BR$3*BR$4,0)</f>
        <v>0</v>
      </c>
      <c r="FL556" s="0" t="n">
        <f aca="false">IF(CHOOSE(MATCH(BS$5,$B$10:$E$10,0),$B556,$C556,$D556,$E556)*BS$6+BS556*BS$7&lt;BS$2,BS$3*BS$4,0)</f>
        <v>0</v>
      </c>
      <c r="FM556" s="0" t="n">
        <f aca="false">IF(CHOOSE(MATCH(BT$5,$B$10:$E$10,0),$B556,$C556,$D556,$E556)*BT$6+BT556*BT$7&lt;BT$2,BT$3*BT$4,0)</f>
        <v>0</v>
      </c>
      <c r="FN556" s="0" t="n">
        <f aca="false">IF(CHOOSE(MATCH(BU$5,$B$10:$E$10,0),$B556,$C556,$D556,$E556)*BU$6+BU556*BU$7&lt;BU$2,BU$3*BU$4,0)</f>
        <v>0</v>
      </c>
      <c r="FO556" s="0" t="n">
        <f aca="false">IF(CHOOSE(MATCH(BV$5,$B$10:$E$10,0),$B556,$C556,$D556,$E556)*BV$6+BV556*BV$7&lt;BV$2,BV$3*BV$4,0)</f>
        <v>0</v>
      </c>
      <c r="FP556" s="0" t="n">
        <f aca="false">IF(CHOOSE(MATCH(BW$5,$B$10:$E$10,0),$B556,$C556,$D556,$E556)*BW$6+BW556*BW$7&lt;BW$2,BW$3*BW$4,0)</f>
        <v>0</v>
      </c>
      <c r="FQ556" s="0" t="n">
        <f aca="false">IF(CHOOSE(MATCH(BX$5,$B$10:$E$10,0),$B556,$C556,$D556,$E556)*BX$6+BX556*BX$7&lt;BX$2,BX$3*BX$4,0)</f>
        <v>0</v>
      </c>
      <c r="FR556" s="0" t="n">
        <f aca="false">IF(CHOOSE(MATCH(BY$5,$B$10:$E$10,0),$B556,$C556,$D556,$E556)*BY$6+BY556*BY$7&lt;BY$2,BY$3*BY$4,0)</f>
        <v>0</v>
      </c>
      <c r="FS556" s="0" t="n">
        <f aca="false">IF(CHOOSE(MATCH(BZ$5,$B$10:$E$10,0),$B556,$C556,$D556,$E556)*BZ$6+BZ556*BZ$7&lt;BZ$2,BZ$3*BZ$4,0)</f>
        <v>0</v>
      </c>
      <c r="FT556" s="0" t="n">
        <f aca="false">IF(CHOOSE(MATCH(CA$5,$B$10:$E$10,0),$B556,$C556,$D556,$E556)*CA$6+CA556*CA$7&lt;CA$2,CA$3*CA$4,0)</f>
        <v>0</v>
      </c>
      <c r="FU556" s="0" t="n">
        <f aca="false">IF(CHOOSE(MATCH(CB$5,$B$10:$E$10,0),$B556,$C556,$D556,$E556)*CB$6+CB556*CB$7&lt;CB$2,CB$3*CB$4,0)</f>
        <v>0</v>
      </c>
      <c r="FV556" s="0" t="n">
        <f aca="false">IF(CHOOSE(MATCH(CC$5,$B$10:$E$10,0),$B556,$C556,$D556,$E556)*CC$6+CC556*CC$7&lt;CC$2,CC$3*CC$4,0)</f>
        <v>0</v>
      </c>
      <c r="FW556" s="0" t="n">
        <f aca="false">IF(CHOOSE(MATCH(CD$5,$B$10:$E$10,0),$B556,$C556,$D556,$E556)*CD$6+CD556*CD$7&lt;CD$2,CD$3*CD$4,0)</f>
        <v>0</v>
      </c>
      <c r="FX556" s="0" t="n">
        <f aca="false">IF(CHOOSE(MATCH(CE$5,$B$10:$E$10,0),$B556,$C556,$D556,$E556)*CE$6+CE556*CE$7&lt;CE$2,CE$3*CE$4,0)</f>
        <v>0</v>
      </c>
      <c r="FY556" s="0" t="n">
        <f aca="false">IF(CHOOSE(MATCH(CF$5,$B$10:$E$10,0),$B556,$C556,$D556,$E556)*CF$6+CF556*CF$7&lt;CF$2,CF$3*CF$4,0)</f>
        <v>0</v>
      </c>
      <c r="FZ556" s="0" t="n">
        <f aca="false">IF(CHOOSE(MATCH(CG$5,$B$10:$E$10,0),$B556,$C556,$D556,$E556)*CG$6+CG556*CG$7&lt;CG$2,CG$3*CG$4,0)</f>
        <v>0</v>
      </c>
      <c r="GA556" s="0" t="n">
        <f aca="false">IF(CHOOSE(MATCH(CH$5,$B$10:$E$10,0),$B556,$C556,$D556,$E556)*CH$6+CH556*CH$7&lt;CH$2,CH$3*CH$4,0)</f>
        <v>0</v>
      </c>
      <c r="GB556" s="0" t="n">
        <f aca="false">IF(CHOOSE(MATCH(CI$5,$B$10:$E$10,0),$B556,$C556,$D556,$E556)*CI$6+CI556*CI$7&lt;CI$2,CI$3*CI$4,0)</f>
        <v>0</v>
      </c>
      <c r="GC556" s="0" t="n">
        <f aca="false">IF(CHOOSE(MATCH(CJ$5,$B$10:$E$10,0),$B556,$C556,$D556,$E556)*CJ$6+CJ556*CJ$7&lt;CJ$2,CJ$3*CJ$4,0)</f>
        <v>0</v>
      </c>
      <c r="GD556" s="0" t="n">
        <f aca="false">IF(CHOOSE(MATCH(CK$5,$B$10:$E$10,0),$B556,$C556,$D556,$E556)*CK$6+CK556*CK$7&lt;CK$2,CK$3*CK$4,0)</f>
        <v>0</v>
      </c>
      <c r="GE556" s="0" t="n">
        <f aca="false">IF(CHOOSE(MATCH(CL$5,$B$10:$E$10,0),$B556,$C556,$D556,$E556)*CL$6+CL556*CL$7&lt;CL$2,CL$3*CL$4,0)</f>
        <v>0</v>
      </c>
      <c r="GF556" s="0" t="n">
        <f aca="false">IF(CHOOSE(MATCH(CM$5,$B$10:$E$10,0),$B556,$C556,$D556,$E556)*CM$6+CM556*CM$7&lt;CM$2,CM$3*CM$4,0)</f>
        <v>0</v>
      </c>
      <c r="GG556" s="0" t="n">
        <f aca="false">IF(CHOOSE(MATCH(CN$5,$B$10:$E$10,0),$B556,$C556,$D556,$E556)*CN$6+CN556*CN$7&lt;CN$2,CN$3*CN$4,0)</f>
        <v>0</v>
      </c>
      <c r="GH556" s="0" t="n">
        <f aca="false">IF(CHOOSE(MATCH(CO$5,$B$10:$E$10,0),$B556,$C556,$D556,$E556)*CO$6+CO556*CO$7&lt;CO$2,CO$3*CO$4,0)</f>
        <v>0</v>
      </c>
      <c r="GI556" s="0" t="n">
        <f aca="false">IF(CHOOSE(MATCH(CP$5,$B$10:$E$10,0),$B556,$C556,$D556,$E556)*CP$6+CP556*CP$7&lt;CP$2,CP$3*CP$4,0)</f>
        <v>0</v>
      </c>
      <c r="GJ556" s="0" t="n">
        <f aca="false">IF(CHOOSE(MATCH(CQ$5,$B$10:$E$10,0),$B556,$C556,$D556,$E556)*CQ$6+CQ556*CQ$7&lt;CQ$2,CQ$3*CQ$4,0)</f>
        <v>0</v>
      </c>
      <c r="GK556" s="0" t="n">
        <f aca="false">IF(CHOOSE(MATCH(CR$5,$B$10:$E$10,0),$B556,$C556,$D556,$E556)*CR$6+CR556*CR$7&lt;CR$2,CR$3*CR$4,0)</f>
        <v>0</v>
      </c>
      <c r="GL556" s="0" t="n">
        <f aca="false">IF(CHOOSE(MATCH(CS$5,$B$10:$E$10,0),$B556,$C556,$D556,$E556)*CS$6+CS556*CS$7&lt;CS$2,CS$3*CS$4,0)</f>
        <v>0</v>
      </c>
      <c r="GM556" s="0" t="n">
        <f aca="false">IF(CHOOSE(MATCH(CT$5,$B$10:$E$10,0),$B556,$C556,$D556,$E556)*CT$6+CT556*CT$7&lt;CT$2,CT$3*CT$4,0)</f>
        <v>0</v>
      </c>
      <c r="GN556" s="0" t="n">
        <f aca="false">IF(CHOOSE(MATCH(CU$5,$B$10:$E$10,0),$B556,$C556,$D556,$E556)*CU$6+CU556*CU$7&lt;CU$2,CU$3*CU$4,0)</f>
        <v>0</v>
      </c>
      <c r="GO556" s="0" t="n">
        <f aca="false">IF(CHOOSE(MATCH(CV$5,$B$10:$E$10,0),$B556,$C556,$D556,$E556)*CV$6+CV556*CV$7&lt;CV$2,CV$3*CV$4,0)</f>
        <v>0</v>
      </c>
      <c r="GP556" s="0" t="n">
        <f aca="false">IF(CHOOSE(MATCH(CW$5,$B$10:$E$10,0),$B556,$C556,$D556,$E556)*CW$6+CW556*CW$7&lt;CW$2,CW$3*CW$4,0)</f>
        <v>0</v>
      </c>
      <c r="GQ556" s="0" t="n">
        <f aca="false">IF(CHOOSE(MATCH(CX$5,$B$10:$E$10,0),$B556,$C556,$D556,$E556)*CX$6+CX556*CX$7&lt;CX$2,CX$3*CX$4,0)</f>
        <v>0</v>
      </c>
      <c r="GS556" s="0" t="n">
        <f aca="false">SUM(CZ556:GQ556)</f>
        <v>13</v>
      </c>
      <c r="GT556" s="0" t="n">
        <f aca="false">IF(GS556&gt;$GS$6,1,0)</f>
        <v>0</v>
      </c>
    </row>
    <row r="557" customFormat="false" ht="14" hidden="false" customHeight="false" outlineLevel="0" collapsed="false">
      <c r="A557" s="0" t="n">
        <v>547</v>
      </c>
      <c r="B557" s="0" t="n">
        <f aca="false">-0.819861835293743</f>
        <v>-0.819861835293743</v>
      </c>
      <c r="C557" s="0" t="n">
        <v>-0.529506663136908</v>
      </c>
      <c r="D557" s="0" t="n">
        <v>-0.163978229259056</v>
      </c>
      <c r="E557" s="0" t="n">
        <v>-0.407947716030021</v>
      </c>
      <c r="G557" s="0" t="n">
        <v>0.661937065160601</v>
      </c>
      <c r="H557" s="0" t="n">
        <v>0.44076614358346</v>
      </c>
      <c r="I557" s="0" t="n">
        <v>1.13417399916216</v>
      </c>
      <c r="J557" s="0" t="n">
        <v>-0.787720182415797</v>
      </c>
      <c r="K557" s="0" t="n">
        <v>-0.742611518944614</v>
      </c>
      <c r="L557" s="0" t="n">
        <v>1.22367055155337</v>
      </c>
      <c r="M557" s="0" t="n">
        <v>0.837203515402507</v>
      </c>
      <c r="N557" s="0" t="n">
        <v>1.38370978675084</v>
      </c>
      <c r="O557" s="0" t="n">
        <v>1.8507125787437</v>
      </c>
      <c r="P557" s="0" t="n">
        <v>-0.611529458183213</v>
      </c>
      <c r="Q557" s="0" t="n">
        <v>-0.0477143657917623</v>
      </c>
      <c r="R557" s="0" t="n">
        <v>0.0932720922719454</v>
      </c>
      <c r="S557" s="0" t="n">
        <v>0.461770923720906</v>
      </c>
      <c r="T557" s="0" t="n">
        <v>0.553868630959187</v>
      </c>
      <c r="U557" s="0" t="n">
        <v>0.261476316154585</v>
      </c>
      <c r="V557" s="0" t="n">
        <v>-0.264881236944348</v>
      </c>
      <c r="W557" s="0" t="n">
        <v>0.777122295403387</v>
      </c>
      <c r="X557" s="0" t="n">
        <v>-0.516874933964573</v>
      </c>
      <c r="Y557" s="0" t="n">
        <v>-0.531180148755084</v>
      </c>
      <c r="Z557" s="0" t="n">
        <v>-0.382310645363759</v>
      </c>
      <c r="AA557" s="0" t="n">
        <v>-0.171311285157572</v>
      </c>
      <c r="AB557" s="0" t="n">
        <v>1.25315182231134</v>
      </c>
      <c r="AC557" s="0" t="n">
        <v>0.258785348705715</v>
      </c>
      <c r="AD557" s="0" t="n">
        <v>-1.59441697178409</v>
      </c>
      <c r="AE557" s="0" t="n">
        <v>1.18713160190964</v>
      </c>
      <c r="AF557" s="0" t="n">
        <v>0.268051962848403</v>
      </c>
      <c r="AG557" s="0" t="n">
        <v>-1.91031176655088</v>
      </c>
      <c r="AH557" s="0" t="n">
        <v>1.12851466838038</v>
      </c>
      <c r="AI557" s="0" t="n">
        <v>1.06204197436455</v>
      </c>
      <c r="AJ557" s="0" t="n">
        <v>-0.417948058384354</v>
      </c>
      <c r="AK557" s="0" t="n">
        <v>-1.04525042843306</v>
      </c>
      <c r="AL557" s="0" t="n">
        <v>0.624493168288609</v>
      </c>
      <c r="AM557" s="0" t="n">
        <v>-1.44050773087656</v>
      </c>
      <c r="AN557" s="0" t="n">
        <v>0.906798049982172</v>
      </c>
      <c r="AO557" s="0" t="n">
        <v>0.266784354607807</v>
      </c>
      <c r="AP557" s="0" t="n">
        <v>0.684196947986493</v>
      </c>
      <c r="AQ557" s="0" t="n">
        <v>0.264801656157942</v>
      </c>
      <c r="AR557" s="0" t="n">
        <v>-0.884633664099965</v>
      </c>
      <c r="AS557" s="0" t="n">
        <v>-0.114038130050176</v>
      </c>
      <c r="AT557" s="0" t="n">
        <v>0.873487806529738</v>
      </c>
      <c r="AU557" s="0" t="n">
        <v>-0.969398570305202</v>
      </c>
      <c r="AV557" s="0" t="n">
        <v>0.504152239955147</v>
      </c>
      <c r="AW557" s="0" t="n">
        <v>-0.708175775798736</v>
      </c>
      <c r="AX557" s="0" t="n">
        <v>1.64200628205435</v>
      </c>
      <c r="AY557" s="0" t="n">
        <v>-1.40782049129484</v>
      </c>
      <c r="AZ557" s="0" t="n">
        <v>-0.0559884938411415</v>
      </c>
      <c r="BA557" s="0" t="n">
        <v>0.554939560970524</v>
      </c>
      <c r="BB557" s="0" t="n">
        <v>1.07681444205809</v>
      </c>
      <c r="BC557" s="0" t="n">
        <v>2.20048605115153</v>
      </c>
      <c r="BD557" s="0" t="n">
        <v>-1.72224645211827</v>
      </c>
      <c r="BE557" s="0" t="n">
        <v>0.239374458033126</v>
      </c>
      <c r="BF557" s="0" t="n">
        <v>-0.930126589082647</v>
      </c>
      <c r="BG557" s="0" t="n">
        <v>-2.23539245780557</v>
      </c>
      <c r="BH557" s="0" t="n">
        <v>-0.316115347231971</v>
      </c>
      <c r="BI557" s="0" t="n">
        <v>-0.475088199891616</v>
      </c>
      <c r="BJ557" s="0" t="n">
        <v>1.64347966347123</v>
      </c>
      <c r="BK557" s="0" t="n">
        <v>0.0791442289482802</v>
      </c>
      <c r="BL557" s="0" t="n">
        <v>-0.519937657372793</v>
      </c>
      <c r="BM557" s="0" t="n">
        <v>-1.35097934617079</v>
      </c>
      <c r="BN557" s="0" t="n">
        <v>-2.2803942556493</v>
      </c>
      <c r="BO557" s="0" t="n">
        <v>-0.9495192898612</v>
      </c>
      <c r="BP557" s="0" t="n">
        <v>-1.4841816664557</v>
      </c>
      <c r="BQ557" s="0" t="n">
        <v>-0.665370407659793</v>
      </c>
      <c r="BR557" s="0" t="n">
        <v>0.104726041172398</v>
      </c>
      <c r="BS557" s="0" t="n">
        <v>-0.71873500928632</v>
      </c>
      <c r="BT557" s="0" t="n">
        <v>0.582820121053373</v>
      </c>
      <c r="BU557" s="0" t="n">
        <v>-0.472434749099193</v>
      </c>
      <c r="BV557" s="0" t="n">
        <v>0.304075911117252</v>
      </c>
      <c r="BW557" s="0" t="n">
        <v>-0.874608758749673</v>
      </c>
      <c r="BX557" s="0" t="n">
        <v>-0.63634388425271</v>
      </c>
      <c r="BY557" s="0" t="n">
        <v>0.150155301525956</v>
      </c>
      <c r="BZ557" s="0" t="n">
        <v>-1.92767402040772</v>
      </c>
      <c r="CA557" s="0" t="n">
        <v>-0.346096840075916</v>
      </c>
      <c r="CB557" s="0" t="n">
        <v>-0.91781657829415</v>
      </c>
      <c r="CC557" s="0" t="n">
        <v>0.286097474599956</v>
      </c>
      <c r="CD557" s="0" t="n">
        <v>-1.29165073303739</v>
      </c>
      <c r="CE557" s="0" t="n">
        <v>0.0825980350782629</v>
      </c>
      <c r="CF557" s="0" t="n">
        <v>-0.492632352688815</v>
      </c>
      <c r="CG557" s="0" t="n">
        <v>1.72698491951451</v>
      </c>
      <c r="CH557" s="0" t="n">
        <v>1.22270193969598</v>
      </c>
      <c r="CI557" s="0" t="n">
        <v>0.0815998646430671</v>
      </c>
      <c r="CJ557" s="0" t="n">
        <v>0.342687371812644</v>
      </c>
      <c r="CK557" s="0" t="n">
        <v>0.540894689038396</v>
      </c>
      <c r="CL557" s="0" t="n">
        <v>-0.122665824164869</v>
      </c>
      <c r="CM557" s="0" t="n">
        <v>0.165491655934602</v>
      </c>
      <c r="CN557" s="0" t="n">
        <v>1.93309460883029</v>
      </c>
      <c r="CO557" s="0" t="n">
        <v>0.212221493711695</v>
      </c>
      <c r="CP557" s="0" t="n">
        <v>-0.0278873812931124</v>
      </c>
      <c r="CQ557" s="0" t="n">
        <v>-0.384204668080201</v>
      </c>
      <c r="CR557" s="0" t="n">
        <v>-0.924012510949979</v>
      </c>
      <c r="CS557" s="0" t="n">
        <v>0.0987279236142058</v>
      </c>
      <c r="CT557" s="0" t="n">
        <v>-0.895661287358962</v>
      </c>
      <c r="CU557" s="0" t="n">
        <v>0.745840225135908</v>
      </c>
      <c r="CV557" s="0" t="n">
        <v>0.801987880549859</v>
      </c>
      <c r="CW557" s="0" t="n">
        <v>1.05347453427385</v>
      </c>
      <c r="CX557" s="0" t="n">
        <v>-0.0684042333887192</v>
      </c>
      <c r="CZ557" s="0" t="n">
        <f aca="false">IF(CHOOSE(MATCH(G$5,$B$10:$E$10,0),$B557,$C557,$D557,$E557)*G$6+G557*G$7&lt;G$2,G$3*G$4,0)</f>
        <v>0</v>
      </c>
      <c r="DA557" s="0" t="n">
        <f aca="false">IF(CHOOSE(MATCH(H$5,$B$10:$E$10,0),$B557,$C557,$D557,$E557)*H$6+H557*H$7&lt;H$2,H$3*H$4,0)</f>
        <v>0</v>
      </c>
      <c r="DB557" s="0" t="n">
        <f aca="false">IF(CHOOSE(MATCH(I$5,$B$10:$E$10,0),$B557,$C557,$D557,$E557)*I$6+I557*I$7&lt;I$2,I$3*I$4,0)</f>
        <v>0</v>
      </c>
      <c r="DC557" s="0" t="n">
        <f aca="false">IF(CHOOSE(MATCH(J$5,$B$10:$E$10,0),$B557,$C557,$D557,$E557)*J$6+J557*J$7&lt;J$2,J$3*J$4,0)</f>
        <v>0</v>
      </c>
      <c r="DD557" s="0" t="n">
        <f aca="false">IF(CHOOSE(MATCH(K$5,$B$10:$E$10,0),$B557,$C557,$D557,$E557)*K$6+K557*K$7&lt;K$2,K$3*K$4,0)</f>
        <v>0</v>
      </c>
      <c r="DE557" s="0" t="n">
        <f aca="false">IF(CHOOSE(MATCH(L$5,$B$10:$E$10,0),$B557,$C557,$D557,$E557)*L$6+L557*L$7&lt;L$2,L$3*L$4,0)</f>
        <v>0</v>
      </c>
      <c r="DF557" s="0" t="n">
        <f aca="false">IF(CHOOSE(MATCH(M$5,$B$10:$E$10,0),$B557,$C557,$D557,$E557)*M$6+M557*M$7&lt;M$2,M$3*M$4,0)</f>
        <v>0</v>
      </c>
      <c r="DG557" s="0" t="n">
        <f aca="false">IF(CHOOSE(MATCH(N$5,$B$10:$E$10,0),$B557,$C557,$D557,$E557)*N$6+N557*N$7&lt;N$2,N$3*N$4,0)</f>
        <v>0</v>
      </c>
      <c r="DH557" s="0" t="n">
        <f aca="false">IF(CHOOSE(MATCH(O$5,$B$10:$E$10,0),$B557,$C557,$D557,$E557)*O$6+O557*O$7&lt;O$2,O$3*O$4,0)</f>
        <v>0</v>
      </c>
      <c r="DI557" s="0" t="n">
        <f aca="false">IF(CHOOSE(MATCH(P$5,$B$10:$E$10,0),$B557,$C557,$D557,$E557)*P$6+P557*P$7&lt;P$2,P$3*P$4,0)</f>
        <v>0</v>
      </c>
      <c r="DJ557" s="0" t="n">
        <f aca="false">IF(CHOOSE(MATCH(Q$5,$B$10:$E$10,0),$B557,$C557,$D557,$E557)*Q$6+Q557*Q$7&lt;Q$2,Q$3*Q$4,0)</f>
        <v>0</v>
      </c>
      <c r="DK557" s="0" t="n">
        <f aca="false">IF(CHOOSE(MATCH(R$5,$B$10:$E$10,0),$B557,$C557,$D557,$E557)*R$6+R557*R$7&lt;R$2,R$3*R$4,0)</f>
        <v>0</v>
      </c>
      <c r="DL557" s="0" t="n">
        <f aca="false">IF(CHOOSE(MATCH(S$5,$B$10:$E$10,0),$B557,$C557,$D557,$E557)*S$6+S557*S$7&lt;S$2,S$3*S$4,0)</f>
        <v>0</v>
      </c>
      <c r="DM557" s="0" t="n">
        <f aca="false">IF(CHOOSE(MATCH(T$5,$B$10:$E$10,0),$B557,$C557,$D557,$E557)*T$6+T557*T$7&lt;T$2,T$3*T$4,0)</f>
        <v>0</v>
      </c>
      <c r="DN557" s="0" t="n">
        <f aca="false">IF(CHOOSE(MATCH(U$5,$B$10:$E$10,0),$B557,$C557,$D557,$E557)*U$6+U557*U$7&lt;U$2,U$3*U$4,0)</f>
        <v>0</v>
      </c>
      <c r="DO557" s="0" t="n">
        <f aca="false">IF(CHOOSE(MATCH(V$5,$B$10:$E$10,0),$B557,$C557,$D557,$E557)*V$6+V557*V$7&lt;V$2,V$3*V$4,0)</f>
        <v>0</v>
      </c>
      <c r="DP557" s="0" t="n">
        <f aca="false">IF(CHOOSE(MATCH(W$5,$B$10:$E$10,0),$B557,$C557,$D557,$E557)*W$6+W557*W$7&lt;W$2,W$3*W$4,0)</f>
        <v>0</v>
      </c>
      <c r="DQ557" s="0" t="n">
        <f aca="false">IF(CHOOSE(MATCH(X$5,$B$10:$E$10,0),$B557,$C557,$D557,$E557)*X$6+X557*X$7&lt;X$2,X$3*X$4,0)</f>
        <v>0</v>
      </c>
      <c r="DR557" s="0" t="n">
        <f aca="false">IF(CHOOSE(MATCH(Y$5,$B$10:$E$10,0),$B557,$C557,$D557,$E557)*Y$6+Y557*Y$7&lt;Y$2,Y$3*Y$4,0)</f>
        <v>0</v>
      </c>
      <c r="DS557" s="0" t="n">
        <f aca="false">IF(CHOOSE(MATCH(Z$5,$B$10:$E$10,0),$B557,$C557,$D557,$E557)*Z$6+Z557*Z$7&lt;Z$2,Z$3*Z$4,0)</f>
        <v>0</v>
      </c>
      <c r="DT557" s="0" t="n">
        <f aca="false">IF(CHOOSE(MATCH(AA$5,$B$10:$E$10,0),$B557,$C557,$D557,$E557)*AA$6+AA557*AA$7&lt;AA$2,AA$3*AA$4,0)</f>
        <v>0</v>
      </c>
      <c r="DU557" s="0" t="n">
        <f aca="false">IF(CHOOSE(MATCH(AB$5,$B$10:$E$10,0),$B557,$C557,$D557,$E557)*AB$6+AB557*AB$7&lt;AB$2,AB$3*AB$4,0)</f>
        <v>0</v>
      </c>
      <c r="DV557" s="0" t="n">
        <f aca="false">IF(CHOOSE(MATCH(AC$5,$B$10:$E$10,0),$B557,$C557,$D557,$E557)*AC$6+AC557*AC$7&lt;AC$2,AC$3*AC$4,0)</f>
        <v>0</v>
      </c>
      <c r="DW557" s="0" t="n">
        <f aca="false">IF(CHOOSE(MATCH(AD$5,$B$10:$E$10,0),$B557,$C557,$D557,$E557)*AD$6+AD557*AD$7&lt;AD$2,AD$3*AD$4,0)</f>
        <v>0</v>
      </c>
      <c r="DX557" s="0" t="n">
        <f aca="false">IF(CHOOSE(MATCH(AE$5,$B$10:$E$10,0),$B557,$C557,$D557,$E557)*AE$6+AE557*AE$7&lt;AE$2,AE$3*AE$4,0)</f>
        <v>0</v>
      </c>
      <c r="DY557" s="0" t="n">
        <f aca="false">IF(CHOOSE(MATCH(AF$5,$B$10:$E$10,0),$B557,$C557,$D557,$E557)*AF$6+AF557*AF$7&lt;AF$2,AF$3*AF$4,0)</f>
        <v>0</v>
      </c>
      <c r="DZ557" s="0" t="n">
        <f aca="false">IF(CHOOSE(MATCH(AG$5,$B$10:$E$10,0),$B557,$C557,$D557,$E557)*AG$6+AG557*AG$7&lt;AG$2,AG$3*AG$4,0)</f>
        <v>0</v>
      </c>
      <c r="EA557" s="0" t="n">
        <f aca="false">IF(CHOOSE(MATCH(AH$5,$B$10:$E$10,0),$B557,$C557,$D557,$E557)*AH$6+AH557*AH$7&lt;AH$2,AH$3*AH$4,0)</f>
        <v>0</v>
      </c>
      <c r="EB557" s="0" t="n">
        <f aca="false">IF(CHOOSE(MATCH(AI$5,$B$10:$E$10,0),$B557,$C557,$D557,$E557)*AI$6+AI557*AI$7&lt;AI$2,AI$3*AI$4,0)</f>
        <v>0</v>
      </c>
      <c r="EC557" s="0" t="n">
        <f aca="false">IF(CHOOSE(MATCH(AJ$5,$B$10:$E$10,0),$B557,$C557,$D557,$E557)*AJ$6+AJ557*AJ$7&lt;AJ$2,AJ$3*AJ$4,0)</f>
        <v>0</v>
      </c>
      <c r="ED557" s="0" t="n">
        <f aca="false">IF(CHOOSE(MATCH(AK$5,$B$10:$E$10,0),$B557,$C557,$D557,$E557)*AK$6+AK557*AK$7&lt;AK$2,AK$3*AK$4,0)</f>
        <v>0</v>
      </c>
      <c r="EE557" s="0" t="n">
        <f aca="false">IF(CHOOSE(MATCH(AL$5,$B$10:$E$10,0),$B557,$C557,$D557,$E557)*AL$6+AL557*AL$7&lt;AL$2,AL$3*AL$4,0)</f>
        <v>0</v>
      </c>
      <c r="EF557" s="0" t="n">
        <f aca="false">IF(CHOOSE(MATCH(AM$5,$B$10:$E$10,0),$B557,$C557,$D557,$E557)*AM$6+AM557*AM$7&lt;AM$2,AM$3*AM$4,0)</f>
        <v>0</v>
      </c>
      <c r="EG557" s="0" t="n">
        <f aca="false">IF(CHOOSE(MATCH(AN$5,$B$10:$E$10,0),$B557,$C557,$D557,$E557)*AN$6+AN557*AN$7&lt;AN$2,AN$3*AN$4,0)</f>
        <v>0</v>
      </c>
      <c r="EH557" s="0" t="n">
        <f aca="false">IF(CHOOSE(MATCH(AO$5,$B$10:$E$10,0),$B557,$C557,$D557,$E557)*AO$6+AO557*AO$7&lt;AO$2,AO$3*AO$4,0)</f>
        <v>0</v>
      </c>
      <c r="EI557" s="0" t="n">
        <f aca="false">IF(CHOOSE(MATCH(AP$5,$B$10:$E$10,0),$B557,$C557,$D557,$E557)*AP$6+AP557*AP$7&lt;AP$2,AP$3*AP$4,0)</f>
        <v>0</v>
      </c>
      <c r="EJ557" s="0" t="n">
        <f aca="false">IF(CHOOSE(MATCH(AQ$5,$B$10:$E$10,0),$B557,$C557,$D557,$E557)*AQ$6+AQ557*AQ$7&lt;AQ$2,AQ$3*AQ$4,0)</f>
        <v>0</v>
      </c>
      <c r="EK557" s="0" t="n">
        <f aca="false">IF(CHOOSE(MATCH(AR$5,$B$10:$E$10,0),$B557,$C557,$D557,$E557)*AR$6+AR557*AR$7&lt;AR$2,AR$3*AR$4,0)</f>
        <v>0</v>
      </c>
      <c r="EL557" s="0" t="n">
        <f aca="false">IF(CHOOSE(MATCH(AS$5,$B$10:$E$10,0),$B557,$C557,$D557,$E557)*AS$6+AS557*AS$7&lt;AS$2,AS$3*AS$4,0)</f>
        <v>0</v>
      </c>
      <c r="EM557" s="0" t="n">
        <f aca="false">IF(CHOOSE(MATCH(AT$5,$B$10:$E$10,0),$B557,$C557,$D557,$E557)*AT$6+AT557*AT$7&lt;AT$2,AT$3*AT$4,0)</f>
        <v>0</v>
      </c>
      <c r="EN557" s="0" t="n">
        <f aca="false">IF(CHOOSE(MATCH(AU$5,$B$10:$E$10,0),$B557,$C557,$D557,$E557)*AU$6+AU557*AU$7&lt;AU$2,AU$3*AU$4,0)</f>
        <v>0</v>
      </c>
      <c r="EO557" s="0" t="n">
        <f aca="false">IF(CHOOSE(MATCH(AV$5,$B$10:$E$10,0),$B557,$C557,$D557,$E557)*AV$6+AV557*AV$7&lt;AV$2,AV$3*AV$4,0)</f>
        <v>0</v>
      </c>
      <c r="EP557" s="0" t="n">
        <f aca="false">IF(CHOOSE(MATCH(AW$5,$B$10:$E$10,0),$B557,$C557,$D557,$E557)*AW$6+AW557*AW$7&lt;AW$2,AW$3*AW$4,0)</f>
        <v>0</v>
      </c>
      <c r="EQ557" s="0" t="n">
        <f aca="false">IF(CHOOSE(MATCH(AX$5,$B$10:$E$10,0),$B557,$C557,$D557,$E557)*AX$6+AX557*AX$7&lt;AX$2,AX$3*AX$4,0)</f>
        <v>0</v>
      </c>
      <c r="ER557" s="0" t="n">
        <f aca="false">IF(CHOOSE(MATCH(AY$5,$B$10:$E$10,0),$B557,$C557,$D557,$E557)*AY$6+AY557*AY$7&lt;AY$2,AY$3*AY$4,0)</f>
        <v>0</v>
      </c>
      <c r="ES557" s="0" t="n">
        <f aca="false">IF(CHOOSE(MATCH(AZ$5,$B$10:$E$10,0),$B557,$C557,$D557,$E557)*AZ$6+AZ557*AZ$7&lt;AZ$2,AZ$3*AZ$4,0)</f>
        <v>0</v>
      </c>
      <c r="ET557" s="0" t="n">
        <f aca="false">IF(CHOOSE(MATCH(BA$5,$B$10:$E$10,0),$B557,$C557,$D557,$E557)*BA$6+BA557*BA$7&lt;BA$2,BA$3*BA$4,0)</f>
        <v>0</v>
      </c>
      <c r="EU557" s="0" t="n">
        <f aca="false">IF(CHOOSE(MATCH(BB$5,$B$10:$E$10,0),$B557,$C557,$D557,$E557)*BB$6+BB557*BB$7&lt;BB$2,BB$3*BB$4,0)</f>
        <v>0</v>
      </c>
      <c r="EV557" s="0" t="n">
        <f aca="false">IF(CHOOSE(MATCH(BC$5,$B$10:$E$10,0),$B557,$C557,$D557,$E557)*BC$6+BC557*BC$7&lt;BC$2,BC$3*BC$4,0)</f>
        <v>0</v>
      </c>
      <c r="EW557" s="0" t="n">
        <f aca="false">IF(CHOOSE(MATCH(BD$5,$B$10:$E$10,0),$B557,$C557,$D557,$E557)*BD$6+BD557*BD$7&lt;BD$2,BD$3*BD$4,0)</f>
        <v>0</v>
      </c>
      <c r="EX557" s="0" t="n">
        <f aca="false">IF(CHOOSE(MATCH(BE$5,$B$10:$E$10,0),$B557,$C557,$D557,$E557)*BE$6+BE557*BE$7&lt;BE$2,BE$3*BE$4,0)</f>
        <v>0</v>
      </c>
      <c r="EY557" s="0" t="n">
        <f aca="false">IF(CHOOSE(MATCH(BF$5,$B$10:$E$10,0),$B557,$C557,$D557,$E557)*BF$6+BF557*BF$7&lt;BF$2,BF$3*BF$4,0)</f>
        <v>0</v>
      </c>
      <c r="EZ557" s="0" t="n">
        <f aca="false">IF(CHOOSE(MATCH(BG$5,$B$10:$E$10,0),$B557,$C557,$D557,$E557)*BG$6+BG557*BG$7&lt;BG$2,BG$3*BG$4,0)</f>
        <v>2.5</v>
      </c>
      <c r="FA557" s="0" t="n">
        <f aca="false">IF(CHOOSE(MATCH(BH$5,$B$10:$E$10,0),$B557,$C557,$D557,$E557)*BH$6+BH557*BH$7&lt;BH$2,BH$3*BH$4,0)</f>
        <v>0</v>
      </c>
      <c r="FB557" s="0" t="n">
        <f aca="false">IF(CHOOSE(MATCH(BI$5,$B$10:$E$10,0),$B557,$C557,$D557,$E557)*BI$6+BI557*BI$7&lt;BI$2,BI$3*BI$4,0)</f>
        <v>0</v>
      </c>
      <c r="FC557" s="0" t="n">
        <f aca="false">IF(CHOOSE(MATCH(BJ$5,$B$10:$E$10,0),$B557,$C557,$D557,$E557)*BJ$6+BJ557*BJ$7&lt;BJ$2,BJ$3*BJ$4,0)</f>
        <v>0</v>
      </c>
      <c r="FD557" s="0" t="n">
        <f aca="false">IF(CHOOSE(MATCH(BK$5,$B$10:$E$10,0),$B557,$C557,$D557,$E557)*BK$6+BK557*BK$7&lt;BK$2,BK$3*BK$4,0)</f>
        <v>0</v>
      </c>
      <c r="FE557" s="0" t="n">
        <f aca="false">IF(CHOOSE(MATCH(BL$5,$B$10:$E$10,0),$B557,$C557,$D557,$E557)*BL$6+BL557*BL$7&lt;BL$2,BL$3*BL$4,0)</f>
        <v>0</v>
      </c>
      <c r="FF557" s="0" t="n">
        <f aca="false">IF(CHOOSE(MATCH(BM$5,$B$10:$E$10,0),$B557,$C557,$D557,$E557)*BM$6+BM557*BM$7&lt;BM$2,BM$3*BM$4,0)</f>
        <v>0</v>
      </c>
      <c r="FG557" s="0" t="n">
        <f aca="false">IF(CHOOSE(MATCH(BN$5,$B$10:$E$10,0),$B557,$C557,$D557,$E557)*BN$6+BN557*BN$7&lt;BN$2,BN$3*BN$4,0)</f>
        <v>0.5</v>
      </c>
      <c r="FH557" s="0" t="n">
        <f aca="false">IF(CHOOSE(MATCH(BO$5,$B$10:$E$10,0),$B557,$C557,$D557,$E557)*BO$6+BO557*BO$7&lt;BO$2,BO$3*BO$4,0)</f>
        <v>0</v>
      </c>
      <c r="FI557" s="0" t="n">
        <f aca="false">IF(CHOOSE(MATCH(BP$5,$B$10:$E$10,0),$B557,$C557,$D557,$E557)*BP$6+BP557*BP$7&lt;BP$2,BP$3*BP$4,0)</f>
        <v>0</v>
      </c>
      <c r="FJ557" s="0" t="n">
        <f aca="false">IF(CHOOSE(MATCH(BQ$5,$B$10:$E$10,0),$B557,$C557,$D557,$E557)*BQ$6+BQ557*BQ$7&lt;BQ$2,BQ$3*BQ$4,0)</f>
        <v>0</v>
      </c>
      <c r="FK557" s="0" t="n">
        <f aca="false">IF(CHOOSE(MATCH(BR$5,$B$10:$E$10,0),$B557,$C557,$D557,$E557)*BR$6+BR557*BR$7&lt;BR$2,BR$3*BR$4,0)</f>
        <v>0</v>
      </c>
      <c r="FL557" s="0" t="n">
        <f aca="false">IF(CHOOSE(MATCH(BS$5,$B$10:$E$10,0),$B557,$C557,$D557,$E557)*BS$6+BS557*BS$7&lt;BS$2,BS$3*BS$4,0)</f>
        <v>0</v>
      </c>
      <c r="FM557" s="0" t="n">
        <f aca="false">IF(CHOOSE(MATCH(BT$5,$B$10:$E$10,0),$B557,$C557,$D557,$E557)*BT$6+BT557*BT$7&lt;BT$2,BT$3*BT$4,0)</f>
        <v>0</v>
      </c>
      <c r="FN557" s="0" t="n">
        <f aca="false">IF(CHOOSE(MATCH(BU$5,$B$10:$E$10,0),$B557,$C557,$D557,$E557)*BU$6+BU557*BU$7&lt;BU$2,BU$3*BU$4,0)</f>
        <v>0</v>
      </c>
      <c r="FO557" s="0" t="n">
        <f aca="false">IF(CHOOSE(MATCH(BV$5,$B$10:$E$10,0),$B557,$C557,$D557,$E557)*BV$6+BV557*BV$7&lt;BV$2,BV$3*BV$4,0)</f>
        <v>0</v>
      </c>
      <c r="FP557" s="0" t="n">
        <f aca="false">IF(CHOOSE(MATCH(BW$5,$B$10:$E$10,0),$B557,$C557,$D557,$E557)*BW$6+BW557*BW$7&lt;BW$2,BW$3*BW$4,0)</f>
        <v>0</v>
      </c>
      <c r="FQ557" s="0" t="n">
        <f aca="false">IF(CHOOSE(MATCH(BX$5,$B$10:$E$10,0),$B557,$C557,$D557,$E557)*BX$6+BX557*BX$7&lt;BX$2,BX$3*BX$4,0)</f>
        <v>0</v>
      </c>
      <c r="FR557" s="0" t="n">
        <f aca="false">IF(CHOOSE(MATCH(BY$5,$B$10:$E$10,0),$B557,$C557,$D557,$E557)*BY$6+BY557*BY$7&lt;BY$2,BY$3*BY$4,0)</f>
        <v>0</v>
      </c>
      <c r="FS557" s="0" t="n">
        <f aca="false">IF(CHOOSE(MATCH(BZ$5,$B$10:$E$10,0),$B557,$C557,$D557,$E557)*BZ$6+BZ557*BZ$7&lt;BZ$2,BZ$3*BZ$4,0)</f>
        <v>0</v>
      </c>
      <c r="FT557" s="0" t="n">
        <f aca="false">IF(CHOOSE(MATCH(CA$5,$B$10:$E$10,0),$B557,$C557,$D557,$E557)*CA$6+CA557*CA$7&lt;CA$2,CA$3*CA$4,0)</f>
        <v>0</v>
      </c>
      <c r="FU557" s="0" t="n">
        <f aca="false">IF(CHOOSE(MATCH(CB$5,$B$10:$E$10,0),$B557,$C557,$D557,$E557)*CB$6+CB557*CB$7&lt;CB$2,CB$3*CB$4,0)</f>
        <v>0</v>
      </c>
      <c r="FV557" s="0" t="n">
        <f aca="false">IF(CHOOSE(MATCH(CC$5,$B$10:$E$10,0),$B557,$C557,$D557,$E557)*CC$6+CC557*CC$7&lt;CC$2,CC$3*CC$4,0)</f>
        <v>0</v>
      </c>
      <c r="FW557" s="0" t="n">
        <f aca="false">IF(CHOOSE(MATCH(CD$5,$B$10:$E$10,0),$B557,$C557,$D557,$E557)*CD$6+CD557*CD$7&lt;CD$2,CD$3*CD$4,0)</f>
        <v>0</v>
      </c>
      <c r="FX557" s="0" t="n">
        <f aca="false">IF(CHOOSE(MATCH(CE$5,$B$10:$E$10,0),$B557,$C557,$D557,$E557)*CE$6+CE557*CE$7&lt;CE$2,CE$3*CE$4,0)</f>
        <v>0</v>
      </c>
      <c r="FY557" s="0" t="n">
        <f aca="false">IF(CHOOSE(MATCH(CF$5,$B$10:$E$10,0),$B557,$C557,$D557,$E557)*CF$6+CF557*CF$7&lt;CF$2,CF$3*CF$4,0)</f>
        <v>0</v>
      </c>
      <c r="FZ557" s="0" t="n">
        <f aca="false">IF(CHOOSE(MATCH(CG$5,$B$10:$E$10,0),$B557,$C557,$D557,$E557)*CG$6+CG557*CG$7&lt;CG$2,CG$3*CG$4,0)</f>
        <v>0</v>
      </c>
      <c r="GA557" s="0" t="n">
        <f aca="false">IF(CHOOSE(MATCH(CH$5,$B$10:$E$10,0),$B557,$C557,$D557,$E557)*CH$6+CH557*CH$7&lt;CH$2,CH$3*CH$4,0)</f>
        <v>0</v>
      </c>
      <c r="GB557" s="0" t="n">
        <f aca="false">IF(CHOOSE(MATCH(CI$5,$B$10:$E$10,0),$B557,$C557,$D557,$E557)*CI$6+CI557*CI$7&lt;CI$2,CI$3*CI$4,0)</f>
        <v>0</v>
      </c>
      <c r="GC557" s="0" t="n">
        <f aca="false">IF(CHOOSE(MATCH(CJ$5,$B$10:$E$10,0),$B557,$C557,$D557,$E557)*CJ$6+CJ557*CJ$7&lt;CJ$2,CJ$3*CJ$4,0)</f>
        <v>0</v>
      </c>
      <c r="GD557" s="0" t="n">
        <f aca="false">IF(CHOOSE(MATCH(CK$5,$B$10:$E$10,0),$B557,$C557,$D557,$E557)*CK$6+CK557*CK$7&lt;CK$2,CK$3*CK$4,0)</f>
        <v>0</v>
      </c>
      <c r="GE557" s="0" t="n">
        <f aca="false">IF(CHOOSE(MATCH(CL$5,$B$10:$E$10,0),$B557,$C557,$D557,$E557)*CL$6+CL557*CL$7&lt;CL$2,CL$3*CL$4,0)</f>
        <v>0</v>
      </c>
      <c r="GF557" s="0" t="n">
        <f aca="false">IF(CHOOSE(MATCH(CM$5,$B$10:$E$10,0),$B557,$C557,$D557,$E557)*CM$6+CM557*CM$7&lt;CM$2,CM$3*CM$4,0)</f>
        <v>0</v>
      </c>
      <c r="GG557" s="0" t="n">
        <f aca="false">IF(CHOOSE(MATCH(CN$5,$B$10:$E$10,0),$B557,$C557,$D557,$E557)*CN$6+CN557*CN$7&lt;CN$2,CN$3*CN$4,0)</f>
        <v>0</v>
      </c>
      <c r="GH557" s="0" t="n">
        <f aca="false">IF(CHOOSE(MATCH(CO$5,$B$10:$E$10,0),$B557,$C557,$D557,$E557)*CO$6+CO557*CO$7&lt;CO$2,CO$3*CO$4,0)</f>
        <v>0</v>
      </c>
      <c r="GI557" s="0" t="n">
        <f aca="false">IF(CHOOSE(MATCH(CP$5,$B$10:$E$10,0),$B557,$C557,$D557,$E557)*CP$6+CP557*CP$7&lt;CP$2,CP$3*CP$4,0)</f>
        <v>0</v>
      </c>
      <c r="GJ557" s="0" t="n">
        <f aca="false">IF(CHOOSE(MATCH(CQ$5,$B$10:$E$10,0),$B557,$C557,$D557,$E557)*CQ$6+CQ557*CQ$7&lt;CQ$2,CQ$3*CQ$4,0)</f>
        <v>0</v>
      </c>
      <c r="GK557" s="0" t="n">
        <f aca="false">IF(CHOOSE(MATCH(CR$5,$B$10:$E$10,0),$B557,$C557,$D557,$E557)*CR$6+CR557*CR$7&lt;CR$2,CR$3*CR$4,0)</f>
        <v>0</v>
      </c>
      <c r="GL557" s="0" t="n">
        <f aca="false">IF(CHOOSE(MATCH(CS$5,$B$10:$E$10,0),$B557,$C557,$D557,$E557)*CS$6+CS557*CS$7&lt;CS$2,CS$3*CS$4,0)</f>
        <v>0</v>
      </c>
      <c r="GM557" s="0" t="n">
        <f aca="false">IF(CHOOSE(MATCH(CT$5,$B$10:$E$10,0),$B557,$C557,$D557,$E557)*CT$6+CT557*CT$7&lt;CT$2,CT$3*CT$4,0)</f>
        <v>0</v>
      </c>
      <c r="GN557" s="0" t="n">
        <f aca="false">IF(CHOOSE(MATCH(CU$5,$B$10:$E$10,0),$B557,$C557,$D557,$E557)*CU$6+CU557*CU$7&lt;CU$2,CU$3*CU$4,0)</f>
        <v>0</v>
      </c>
      <c r="GO557" s="0" t="n">
        <f aca="false">IF(CHOOSE(MATCH(CV$5,$B$10:$E$10,0),$B557,$C557,$D557,$E557)*CV$6+CV557*CV$7&lt;CV$2,CV$3*CV$4,0)</f>
        <v>0</v>
      </c>
      <c r="GP557" s="0" t="n">
        <f aca="false">IF(CHOOSE(MATCH(CW$5,$B$10:$E$10,0),$B557,$C557,$D557,$E557)*CW$6+CW557*CW$7&lt;CW$2,CW$3*CW$4,0)</f>
        <v>0</v>
      </c>
      <c r="GQ557" s="0" t="n">
        <f aca="false">IF(CHOOSE(MATCH(CX$5,$B$10:$E$10,0),$B557,$C557,$D557,$E557)*CX$6+CX557*CX$7&lt;CX$2,CX$3*CX$4,0)</f>
        <v>0</v>
      </c>
      <c r="GS557" s="0" t="n">
        <f aca="false">SUM(CZ557:GQ557)</f>
        <v>3</v>
      </c>
      <c r="GT557" s="0" t="n">
        <f aca="false">IF(GS557&gt;$GS$6,1,0)</f>
        <v>0</v>
      </c>
    </row>
    <row r="558" customFormat="false" ht="14" hidden="false" customHeight="false" outlineLevel="0" collapsed="false">
      <c r="A558" s="0" t="n">
        <v>548</v>
      </c>
      <c r="B558" s="0" t="n">
        <v>-0.190994580623754</v>
      </c>
      <c r="C558" s="0" t="n">
        <v>-0.271834875636371</v>
      </c>
      <c r="D558" s="0" t="n">
        <v>2.14735040361848</v>
      </c>
      <c r="E558" s="0" t="n">
        <v>0.547339783822159</v>
      </c>
      <c r="G558" s="0" t="n">
        <v>-0.863672084960854</v>
      </c>
      <c r="H558" s="0" t="n">
        <v>0.627377403361606</v>
      </c>
      <c r="I558" s="0" t="n">
        <v>-0.885199824551819</v>
      </c>
      <c r="J558" s="0" t="n">
        <v>0.0844397618493531</v>
      </c>
      <c r="K558" s="0" t="n">
        <v>-1.39616986416513</v>
      </c>
      <c r="L558" s="0" t="n">
        <v>-1.38710220198846</v>
      </c>
      <c r="M558" s="0" t="n">
        <v>-0.12274313121452</v>
      </c>
      <c r="N558" s="0" t="n">
        <v>0.876966623764019</v>
      </c>
      <c r="O558" s="0" t="n">
        <v>-1.29482941702008</v>
      </c>
      <c r="P558" s="0" t="n">
        <v>-0.314507815346587</v>
      </c>
      <c r="Q558" s="0" t="n">
        <v>1.34207766677719</v>
      </c>
      <c r="R558" s="0" t="n">
        <v>-0.514517068950227</v>
      </c>
      <c r="S558" s="0" t="n">
        <v>-0.450565948995063</v>
      </c>
      <c r="T558" s="0" t="n">
        <v>0.241972202275065</v>
      </c>
      <c r="U558" s="0" t="n">
        <v>-0.150464529724559</v>
      </c>
      <c r="V558" s="0" t="n">
        <v>-0.123591235023923</v>
      </c>
      <c r="W558" s="0" t="n">
        <v>0.756899680709466</v>
      </c>
      <c r="X558" s="0" t="n">
        <v>-0.633910985925468</v>
      </c>
      <c r="Y558" s="0" t="n">
        <v>-0.457605437986786</v>
      </c>
      <c r="Z558" s="0" t="n">
        <v>-0.389893557439791</v>
      </c>
      <c r="AA558" s="0" t="n">
        <v>0.933314368012361</v>
      </c>
      <c r="AB558" s="0" t="n">
        <v>0.631573584541911</v>
      </c>
      <c r="AC558" s="0" t="n">
        <v>0.0123554855235852</v>
      </c>
      <c r="AD558" s="0" t="n">
        <v>0.290164052785258</v>
      </c>
      <c r="AE558" s="0" t="n">
        <v>0.719428498996422</v>
      </c>
      <c r="AF558" s="0" t="n">
        <v>-0.809397988632554</v>
      </c>
      <c r="AG558" s="0" t="n">
        <v>0.542843281436945</v>
      </c>
      <c r="AH558" s="0" t="n">
        <v>0.428658495366108</v>
      </c>
      <c r="AI558" s="0" t="n">
        <v>-1.3561430023401</v>
      </c>
      <c r="AJ558" s="0" t="n">
        <v>-0.0988825377135072</v>
      </c>
      <c r="AK558" s="0" t="n">
        <v>-0.491337459607166</v>
      </c>
      <c r="AL558" s="0" t="n">
        <v>0.510590325575322</v>
      </c>
      <c r="AM558" s="0" t="n">
        <v>0.505802972838865</v>
      </c>
      <c r="AN558" s="0" t="n">
        <v>1.15523789645522</v>
      </c>
      <c r="AO558" s="0" t="n">
        <v>-0.195116172108101</v>
      </c>
      <c r="AP558" s="0" t="n">
        <v>-1.17103581942501</v>
      </c>
      <c r="AQ558" s="0" t="n">
        <v>0.385357452614699</v>
      </c>
      <c r="AR558" s="0" t="n">
        <v>0.761082219469245</v>
      </c>
      <c r="AS558" s="0" t="n">
        <v>2.79891537502408</v>
      </c>
      <c r="AT558" s="0" t="n">
        <v>0.848663148644846</v>
      </c>
      <c r="AU558" s="0" t="n">
        <v>0.470469103674986</v>
      </c>
      <c r="AV558" s="0" t="n">
        <v>0.220992433241918</v>
      </c>
      <c r="AW558" s="0" t="n">
        <v>-0.0667182575853076</v>
      </c>
      <c r="AX558" s="0" t="n">
        <v>0.813756741990801</v>
      </c>
      <c r="AY558" s="0" t="n">
        <v>-1.89812453754712</v>
      </c>
      <c r="AZ558" s="0" t="n">
        <v>1.13752776087495</v>
      </c>
      <c r="BA558" s="0" t="n">
        <v>0.784698386269156</v>
      </c>
      <c r="BB558" s="0" t="n">
        <v>1.37381448439555</v>
      </c>
      <c r="BC558" s="0" t="n">
        <v>1.04011178336805</v>
      </c>
      <c r="BD558" s="0" t="n">
        <v>0.743923465051921</v>
      </c>
      <c r="BE558" s="0" t="n">
        <v>-0.945324245549273</v>
      </c>
      <c r="BF558" s="0" t="n">
        <v>1.6065314412117</v>
      </c>
      <c r="BG558" s="0" t="n">
        <v>0.857578470458975</v>
      </c>
      <c r="BH558" s="0" t="n">
        <v>1.12490852188785</v>
      </c>
      <c r="BI558" s="0" t="n">
        <v>0.565140680919285</v>
      </c>
      <c r="BJ558" s="0" t="n">
        <v>0.449804247182328</v>
      </c>
      <c r="BK558" s="0" t="n">
        <v>2.0287734514568</v>
      </c>
      <c r="BL558" s="0" t="n">
        <v>-1.92963852896355</v>
      </c>
      <c r="BM558" s="0" t="n">
        <v>1.60987383424072</v>
      </c>
      <c r="BN558" s="0" t="n">
        <v>0.340497763318126</v>
      </c>
      <c r="BO558" s="0" t="n">
        <v>0.945324245549273</v>
      </c>
      <c r="BP558" s="0" t="n">
        <v>-0.827468511488405</v>
      </c>
      <c r="BQ558" s="0" t="n">
        <v>0.0444981651526177</v>
      </c>
      <c r="BR558" s="0" t="n">
        <v>0.783970790507738</v>
      </c>
      <c r="BS558" s="0" t="n">
        <v>-0.63868810684653</v>
      </c>
      <c r="BT558" s="0" t="n">
        <v>0.892011939868098</v>
      </c>
      <c r="BU558" s="0" t="n">
        <v>-0.638499386695912</v>
      </c>
      <c r="BV558" s="0" t="n">
        <v>1.35633399622748</v>
      </c>
      <c r="BW558" s="0" t="n">
        <v>0.131843762574135</v>
      </c>
      <c r="BX558" s="0" t="n">
        <v>0.325619566865498</v>
      </c>
      <c r="BY558" s="0" t="n">
        <v>0.248594460572349</v>
      </c>
      <c r="BZ558" s="0" t="n">
        <v>-1.60154741024598</v>
      </c>
      <c r="CA558" s="0" t="n">
        <v>-0.801355781732127</v>
      </c>
      <c r="CB558" s="0" t="n">
        <v>0.743015107218525</v>
      </c>
      <c r="CC558" s="0" t="n">
        <v>0.452259882877115</v>
      </c>
      <c r="CD558" s="0" t="n">
        <v>0.516350837642676</v>
      </c>
      <c r="CE558" s="0" t="n">
        <v>-0.0203112904273439</v>
      </c>
      <c r="CF558" s="0" t="n">
        <v>0.989543877949472</v>
      </c>
      <c r="CG558" s="0" t="n">
        <v>-1.05467506728019</v>
      </c>
      <c r="CH558" s="0" t="n">
        <v>-1.55426732817432</v>
      </c>
      <c r="CI558" s="0" t="n">
        <v>0.456500401924131</v>
      </c>
      <c r="CJ558" s="0" t="n">
        <v>0.406455455959076</v>
      </c>
      <c r="CK558" s="0" t="n">
        <v>-2.47220668825321</v>
      </c>
      <c r="CL558" s="0" t="n">
        <v>-0.743418695492437</v>
      </c>
      <c r="CM558" s="0" t="n">
        <v>0.845814156491542</v>
      </c>
      <c r="CN558" s="0" t="n">
        <v>0.629427177045727</v>
      </c>
      <c r="CO558" s="0" t="n">
        <v>-0.314346380037023</v>
      </c>
      <c r="CP558" s="0" t="n">
        <v>-0.198626821656944</v>
      </c>
      <c r="CQ558" s="0" t="n">
        <v>2.09816789720207</v>
      </c>
      <c r="CR558" s="0" t="n">
        <v>1.39273197419243</v>
      </c>
      <c r="CS558" s="0" t="n">
        <v>0.376885509467684</v>
      </c>
      <c r="CT558" s="0" t="n">
        <v>-0.940672180149704</v>
      </c>
      <c r="CU558" s="0" t="n">
        <v>2.14768078876659</v>
      </c>
      <c r="CV558" s="0" t="n">
        <v>-0.540363771506236</v>
      </c>
      <c r="CW558" s="0" t="n">
        <v>1.25634414871456</v>
      </c>
      <c r="CX558" s="0" t="n">
        <v>0.577840637561167</v>
      </c>
      <c r="CZ558" s="0" t="n">
        <f aca="false">IF(CHOOSE(MATCH(G$5,$B$10:$E$10,0),$B558,$C558,$D558,$E558)*G$6+G558*G$7&lt;G$2,G$3*G$4,0)</f>
        <v>0</v>
      </c>
      <c r="DA558" s="0" t="n">
        <f aca="false">IF(CHOOSE(MATCH(H$5,$B$10:$E$10,0),$B558,$C558,$D558,$E558)*H$6+H558*H$7&lt;H$2,H$3*H$4,0)</f>
        <v>0</v>
      </c>
      <c r="DB558" s="0" t="n">
        <f aca="false">IF(CHOOSE(MATCH(I$5,$B$10:$E$10,0),$B558,$C558,$D558,$E558)*I$6+I558*I$7&lt;I$2,I$3*I$4,0)</f>
        <v>0</v>
      </c>
      <c r="DC558" s="0" t="n">
        <f aca="false">IF(CHOOSE(MATCH(J$5,$B$10:$E$10,0),$B558,$C558,$D558,$E558)*J$6+J558*J$7&lt;J$2,J$3*J$4,0)</f>
        <v>0</v>
      </c>
      <c r="DD558" s="0" t="n">
        <f aca="false">IF(CHOOSE(MATCH(K$5,$B$10:$E$10,0),$B558,$C558,$D558,$E558)*K$6+K558*K$7&lt;K$2,K$3*K$4,0)</f>
        <v>0</v>
      </c>
      <c r="DE558" s="0" t="n">
        <f aca="false">IF(CHOOSE(MATCH(L$5,$B$10:$E$10,0),$B558,$C558,$D558,$E558)*L$6+L558*L$7&lt;L$2,L$3*L$4,0)</f>
        <v>0</v>
      </c>
      <c r="DF558" s="0" t="n">
        <f aca="false">IF(CHOOSE(MATCH(M$5,$B$10:$E$10,0),$B558,$C558,$D558,$E558)*M$6+M558*M$7&lt;M$2,M$3*M$4,0)</f>
        <v>0</v>
      </c>
      <c r="DG558" s="0" t="n">
        <f aca="false">IF(CHOOSE(MATCH(N$5,$B$10:$E$10,0),$B558,$C558,$D558,$E558)*N$6+N558*N$7&lt;N$2,N$3*N$4,0)</f>
        <v>0</v>
      </c>
      <c r="DH558" s="0" t="n">
        <f aca="false">IF(CHOOSE(MATCH(O$5,$B$10:$E$10,0),$B558,$C558,$D558,$E558)*O$6+O558*O$7&lt;O$2,O$3*O$4,0)</f>
        <v>0</v>
      </c>
      <c r="DI558" s="0" t="n">
        <f aca="false">IF(CHOOSE(MATCH(P$5,$B$10:$E$10,0),$B558,$C558,$D558,$E558)*P$6+P558*P$7&lt;P$2,P$3*P$4,0)</f>
        <v>0</v>
      </c>
      <c r="DJ558" s="0" t="n">
        <f aca="false">IF(CHOOSE(MATCH(Q$5,$B$10:$E$10,0),$B558,$C558,$D558,$E558)*Q$6+Q558*Q$7&lt;Q$2,Q$3*Q$4,0)</f>
        <v>0</v>
      </c>
      <c r="DK558" s="0" t="n">
        <f aca="false">IF(CHOOSE(MATCH(R$5,$B$10:$E$10,0),$B558,$C558,$D558,$E558)*R$6+R558*R$7&lt;R$2,R$3*R$4,0)</f>
        <v>0</v>
      </c>
      <c r="DL558" s="0" t="n">
        <f aca="false">IF(CHOOSE(MATCH(S$5,$B$10:$E$10,0),$B558,$C558,$D558,$E558)*S$6+S558*S$7&lt;S$2,S$3*S$4,0)</f>
        <v>0</v>
      </c>
      <c r="DM558" s="0" t="n">
        <f aca="false">IF(CHOOSE(MATCH(T$5,$B$10:$E$10,0),$B558,$C558,$D558,$E558)*T$6+T558*T$7&lt;T$2,T$3*T$4,0)</f>
        <v>0</v>
      </c>
      <c r="DN558" s="0" t="n">
        <f aca="false">IF(CHOOSE(MATCH(U$5,$B$10:$E$10,0),$B558,$C558,$D558,$E558)*U$6+U558*U$7&lt;U$2,U$3*U$4,0)</f>
        <v>0</v>
      </c>
      <c r="DO558" s="0" t="n">
        <f aca="false">IF(CHOOSE(MATCH(V$5,$B$10:$E$10,0),$B558,$C558,$D558,$E558)*V$6+V558*V$7&lt;V$2,V$3*V$4,0)</f>
        <v>0</v>
      </c>
      <c r="DP558" s="0" t="n">
        <f aca="false">IF(CHOOSE(MATCH(W$5,$B$10:$E$10,0),$B558,$C558,$D558,$E558)*W$6+W558*W$7&lt;W$2,W$3*W$4,0)</f>
        <v>0</v>
      </c>
      <c r="DQ558" s="0" t="n">
        <f aca="false">IF(CHOOSE(MATCH(X$5,$B$10:$E$10,0),$B558,$C558,$D558,$E558)*X$6+X558*X$7&lt;X$2,X$3*X$4,0)</f>
        <v>0</v>
      </c>
      <c r="DR558" s="0" t="n">
        <f aca="false">IF(CHOOSE(MATCH(Y$5,$B$10:$E$10,0),$B558,$C558,$D558,$E558)*Y$6+Y558*Y$7&lt;Y$2,Y$3*Y$4,0)</f>
        <v>0</v>
      </c>
      <c r="DS558" s="0" t="n">
        <f aca="false">IF(CHOOSE(MATCH(Z$5,$B$10:$E$10,0),$B558,$C558,$D558,$E558)*Z$6+Z558*Z$7&lt;Z$2,Z$3*Z$4,0)</f>
        <v>0</v>
      </c>
      <c r="DT558" s="0" t="n">
        <f aca="false">IF(CHOOSE(MATCH(AA$5,$B$10:$E$10,0),$B558,$C558,$D558,$E558)*AA$6+AA558*AA$7&lt;AA$2,AA$3*AA$4,0)</f>
        <v>0</v>
      </c>
      <c r="DU558" s="0" t="n">
        <f aca="false">IF(CHOOSE(MATCH(AB$5,$B$10:$E$10,0),$B558,$C558,$D558,$E558)*AB$6+AB558*AB$7&lt;AB$2,AB$3*AB$4,0)</f>
        <v>0</v>
      </c>
      <c r="DV558" s="0" t="n">
        <f aca="false">IF(CHOOSE(MATCH(AC$5,$B$10:$E$10,0),$B558,$C558,$D558,$E558)*AC$6+AC558*AC$7&lt;AC$2,AC$3*AC$4,0)</f>
        <v>0</v>
      </c>
      <c r="DW558" s="0" t="n">
        <f aca="false">IF(CHOOSE(MATCH(AD$5,$B$10:$E$10,0),$B558,$C558,$D558,$E558)*AD$6+AD558*AD$7&lt;AD$2,AD$3*AD$4,0)</f>
        <v>0</v>
      </c>
      <c r="DX558" s="0" t="n">
        <f aca="false">IF(CHOOSE(MATCH(AE$5,$B$10:$E$10,0),$B558,$C558,$D558,$E558)*AE$6+AE558*AE$7&lt;AE$2,AE$3*AE$4,0)</f>
        <v>0</v>
      </c>
      <c r="DY558" s="0" t="n">
        <f aca="false">IF(CHOOSE(MATCH(AF$5,$B$10:$E$10,0),$B558,$C558,$D558,$E558)*AF$6+AF558*AF$7&lt;AF$2,AF$3*AF$4,0)</f>
        <v>0</v>
      </c>
      <c r="DZ558" s="0" t="n">
        <f aca="false">IF(CHOOSE(MATCH(AG$5,$B$10:$E$10,0),$B558,$C558,$D558,$E558)*AG$6+AG558*AG$7&lt;AG$2,AG$3*AG$4,0)</f>
        <v>0</v>
      </c>
      <c r="EA558" s="0" t="n">
        <f aca="false">IF(CHOOSE(MATCH(AH$5,$B$10:$E$10,0),$B558,$C558,$D558,$E558)*AH$6+AH558*AH$7&lt;AH$2,AH$3*AH$4,0)</f>
        <v>0</v>
      </c>
      <c r="EB558" s="0" t="n">
        <f aca="false">IF(CHOOSE(MATCH(AI$5,$B$10:$E$10,0),$B558,$C558,$D558,$E558)*AI$6+AI558*AI$7&lt;AI$2,AI$3*AI$4,0)</f>
        <v>0</v>
      </c>
      <c r="EC558" s="0" t="n">
        <f aca="false">IF(CHOOSE(MATCH(AJ$5,$B$10:$E$10,0),$B558,$C558,$D558,$E558)*AJ$6+AJ558*AJ$7&lt;AJ$2,AJ$3*AJ$4,0)</f>
        <v>0</v>
      </c>
      <c r="ED558" s="0" t="n">
        <f aca="false">IF(CHOOSE(MATCH(AK$5,$B$10:$E$10,0),$B558,$C558,$D558,$E558)*AK$6+AK558*AK$7&lt;AK$2,AK$3*AK$4,0)</f>
        <v>0</v>
      </c>
      <c r="EE558" s="0" t="n">
        <f aca="false">IF(CHOOSE(MATCH(AL$5,$B$10:$E$10,0),$B558,$C558,$D558,$E558)*AL$6+AL558*AL$7&lt;AL$2,AL$3*AL$4,0)</f>
        <v>0</v>
      </c>
      <c r="EF558" s="0" t="n">
        <f aca="false">IF(CHOOSE(MATCH(AM$5,$B$10:$E$10,0),$B558,$C558,$D558,$E558)*AM$6+AM558*AM$7&lt;AM$2,AM$3*AM$4,0)</f>
        <v>0</v>
      </c>
      <c r="EG558" s="0" t="n">
        <f aca="false">IF(CHOOSE(MATCH(AN$5,$B$10:$E$10,0),$B558,$C558,$D558,$E558)*AN$6+AN558*AN$7&lt;AN$2,AN$3*AN$4,0)</f>
        <v>0</v>
      </c>
      <c r="EH558" s="0" t="n">
        <f aca="false">IF(CHOOSE(MATCH(AO$5,$B$10:$E$10,0),$B558,$C558,$D558,$E558)*AO$6+AO558*AO$7&lt;AO$2,AO$3*AO$4,0)</f>
        <v>0</v>
      </c>
      <c r="EI558" s="0" t="n">
        <f aca="false">IF(CHOOSE(MATCH(AP$5,$B$10:$E$10,0),$B558,$C558,$D558,$E558)*AP$6+AP558*AP$7&lt;AP$2,AP$3*AP$4,0)</f>
        <v>0</v>
      </c>
      <c r="EJ558" s="0" t="n">
        <f aca="false">IF(CHOOSE(MATCH(AQ$5,$B$10:$E$10,0),$B558,$C558,$D558,$E558)*AQ$6+AQ558*AQ$7&lt;AQ$2,AQ$3*AQ$4,0)</f>
        <v>0</v>
      </c>
      <c r="EK558" s="0" t="n">
        <f aca="false">IF(CHOOSE(MATCH(AR$5,$B$10:$E$10,0),$B558,$C558,$D558,$E558)*AR$6+AR558*AR$7&lt;AR$2,AR$3*AR$4,0)</f>
        <v>0</v>
      </c>
      <c r="EL558" s="0" t="n">
        <f aca="false">IF(CHOOSE(MATCH(AS$5,$B$10:$E$10,0),$B558,$C558,$D558,$E558)*AS$6+AS558*AS$7&lt;AS$2,AS$3*AS$4,0)</f>
        <v>0</v>
      </c>
      <c r="EM558" s="0" t="n">
        <f aca="false">IF(CHOOSE(MATCH(AT$5,$B$10:$E$10,0),$B558,$C558,$D558,$E558)*AT$6+AT558*AT$7&lt;AT$2,AT$3*AT$4,0)</f>
        <v>0</v>
      </c>
      <c r="EN558" s="0" t="n">
        <f aca="false">IF(CHOOSE(MATCH(AU$5,$B$10:$E$10,0),$B558,$C558,$D558,$E558)*AU$6+AU558*AU$7&lt;AU$2,AU$3*AU$4,0)</f>
        <v>0</v>
      </c>
      <c r="EO558" s="0" t="n">
        <f aca="false">IF(CHOOSE(MATCH(AV$5,$B$10:$E$10,0),$B558,$C558,$D558,$E558)*AV$6+AV558*AV$7&lt;AV$2,AV$3*AV$4,0)</f>
        <v>0</v>
      </c>
      <c r="EP558" s="0" t="n">
        <f aca="false">IF(CHOOSE(MATCH(AW$5,$B$10:$E$10,0),$B558,$C558,$D558,$E558)*AW$6+AW558*AW$7&lt;AW$2,AW$3*AW$4,0)</f>
        <v>0</v>
      </c>
      <c r="EQ558" s="0" t="n">
        <f aca="false">IF(CHOOSE(MATCH(AX$5,$B$10:$E$10,0),$B558,$C558,$D558,$E558)*AX$6+AX558*AX$7&lt;AX$2,AX$3*AX$4,0)</f>
        <v>0</v>
      </c>
      <c r="ER558" s="0" t="n">
        <f aca="false">IF(CHOOSE(MATCH(AY$5,$B$10:$E$10,0),$B558,$C558,$D558,$E558)*AY$6+AY558*AY$7&lt;AY$2,AY$3*AY$4,0)</f>
        <v>0</v>
      </c>
      <c r="ES558" s="0" t="n">
        <f aca="false">IF(CHOOSE(MATCH(AZ$5,$B$10:$E$10,0),$B558,$C558,$D558,$E558)*AZ$6+AZ558*AZ$7&lt;AZ$2,AZ$3*AZ$4,0)</f>
        <v>0</v>
      </c>
      <c r="ET558" s="0" t="n">
        <f aca="false">IF(CHOOSE(MATCH(BA$5,$B$10:$E$10,0),$B558,$C558,$D558,$E558)*BA$6+BA558*BA$7&lt;BA$2,BA$3*BA$4,0)</f>
        <v>0</v>
      </c>
      <c r="EU558" s="0" t="n">
        <f aca="false">IF(CHOOSE(MATCH(BB$5,$B$10:$E$10,0),$B558,$C558,$D558,$E558)*BB$6+BB558*BB$7&lt;BB$2,BB$3*BB$4,0)</f>
        <v>0</v>
      </c>
      <c r="EV558" s="0" t="n">
        <f aca="false">IF(CHOOSE(MATCH(BC$5,$B$10:$E$10,0),$B558,$C558,$D558,$E558)*BC$6+BC558*BC$7&lt;BC$2,BC$3*BC$4,0)</f>
        <v>0</v>
      </c>
      <c r="EW558" s="0" t="n">
        <f aca="false">IF(CHOOSE(MATCH(BD$5,$B$10:$E$10,0),$B558,$C558,$D558,$E558)*BD$6+BD558*BD$7&lt;BD$2,BD$3*BD$4,0)</f>
        <v>0</v>
      </c>
      <c r="EX558" s="0" t="n">
        <f aca="false">IF(CHOOSE(MATCH(BE$5,$B$10:$E$10,0),$B558,$C558,$D558,$E558)*BE$6+BE558*BE$7&lt;BE$2,BE$3*BE$4,0)</f>
        <v>0</v>
      </c>
      <c r="EY558" s="0" t="n">
        <f aca="false">IF(CHOOSE(MATCH(BF$5,$B$10:$E$10,0),$B558,$C558,$D558,$E558)*BF$6+BF558*BF$7&lt;BF$2,BF$3*BF$4,0)</f>
        <v>0</v>
      </c>
      <c r="EZ558" s="0" t="n">
        <f aca="false">IF(CHOOSE(MATCH(BG$5,$B$10:$E$10,0),$B558,$C558,$D558,$E558)*BG$6+BG558*BG$7&lt;BG$2,BG$3*BG$4,0)</f>
        <v>0</v>
      </c>
      <c r="FA558" s="0" t="n">
        <f aca="false">IF(CHOOSE(MATCH(BH$5,$B$10:$E$10,0),$B558,$C558,$D558,$E558)*BH$6+BH558*BH$7&lt;BH$2,BH$3*BH$4,0)</f>
        <v>0</v>
      </c>
      <c r="FB558" s="0" t="n">
        <f aca="false">IF(CHOOSE(MATCH(BI$5,$B$10:$E$10,0),$B558,$C558,$D558,$E558)*BI$6+BI558*BI$7&lt;BI$2,BI$3*BI$4,0)</f>
        <v>0</v>
      </c>
      <c r="FC558" s="0" t="n">
        <f aca="false">IF(CHOOSE(MATCH(BJ$5,$B$10:$E$10,0),$B558,$C558,$D558,$E558)*BJ$6+BJ558*BJ$7&lt;BJ$2,BJ$3*BJ$4,0)</f>
        <v>0</v>
      </c>
      <c r="FD558" s="0" t="n">
        <f aca="false">IF(CHOOSE(MATCH(BK$5,$B$10:$E$10,0),$B558,$C558,$D558,$E558)*BK$6+BK558*BK$7&lt;BK$2,BK$3*BK$4,0)</f>
        <v>0</v>
      </c>
      <c r="FE558" s="0" t="n">
        <f aca="false">IF(CHOOSE(MATCH(BL$5,$B$10:$E$10,0),$B558,$C558,$D558,$E558)*BL$6+BL558*BL$7&lt;BL$2,BL$3*BL$4,0)</f>
        <v>0</v>
      </c>
      <c r="FF558" s="0" t="n">
        <f aca="false">IF(CHOOSE(MATCH(BM$5,$B$10:$E$10,0),$B558,$C558,$D558,$E558)*BM$6+BM558*BM$7&lt;BM$2,BM$3*BM$4,0)</f>
        <v>0</v>
      </c>
      <c r="FG558" s="0" t="n">
        <f aca="false">IF(CHOOSE(MATCH(BN$5,$B$10:$E$10,0),$B558,$C558,$D558,$E558)*BN$6+BN558*BN$7&lt;BN$2,BN$3*BN$4,0)</f>
        <v>0</v>
      </c>
      <c r="FH558" s="0" t="n">
        <f aca="false">IF(CHOOSE(MATCH(BO$5,$B$10:$E$10,0),$B558,$C558,$D558,$E558)*BO$6+BO558*BO$7&lt;BO$2,BO$3*BO$4,0)</f>
        <v>0</v>
      </c>
      <c r="FI558" s="0" t="n">
        <f aca="false">IF(CHOOSE(MATCH(BP$5,$B$10:$E$10,0),$B558,$C558,$D558,$E558)*BP$6+BP558*BP$7&lt;BP$2,BP$3*BP$4,0)</f>
        <v>0</v>
      </c>
      <c r="FJ558" s="0" t="n">
        <f aca="false">IF(CHOOSE(MATCH(BQ$5,$B$10:$E$10,0),$B558,$C558,$D558,$E558)*BQ$6+BQ558*BQ$7&lt;BQ$2,BQ$3*BQ$4,0)</f>
        <v>0</v>
      </c>
      <c r="FK558" s="0" t="n">
        <f aca="false">IF(CHOOSE(MATCH(BR$5,$B$10:$E$10,0),$B558,$C558,$D558,$E558)*BR$6+BR558*BR$7&lt;BR$2,BR$3*BR$4,0)</f>
        <v>0</v>
      </c>
      <c r="FL558" s="0" t="n">
        <f aca="false">IF(CHOOSE(MATCH(BS$5,$B$10:$E$10,0),$B558,$C558,$D558,$E558)*BS$6+BS558*BS$7&lt;BS$2,BS$3*BS$4,0)</f>
        <v>0</v>
      </c>
      <c r="FM558" s="0" t="n">
        <f aca="false">IF(CHOOSE(MATCH(BT$5,$B$10:$E$10,0),$B558,$C558,$D558,$E558)*BT$6+BT558*BT$7&lt;BT$2,BT$3*BT$4,0)</f>
        <v>0</v>
      </c>
      <c r="FN558" s="0" t="n">
        <f aca="false">IF(CHOOSE(MATCH(BU$5,$B$10:$E$10,0),$B558,$C558,$D558,$E558)*BU$6+BU558*BU$7&lt;BU$2,BU$3*BU$4,0)</f>
        <v>0</v>
      </c>
      <c r="FO558" s="0" t="n">
        <f aca="false">IF(CHOOSE(MATCH(BV$5,$B$10:$E$10,0),$B558,$C558,$D558,$E558)*BV$6+BV558*BV$7&lt;BV$2,BV$3*BV$4,0)</f>
        <v>0</v>
      </c>
      <c r="FP558" s="0" t="n">
        <f aca="false">IF(CHOOSE(MATCH(BW$5,$B$10:$E$10,0),$B558,$C558,$D558,$E558)*BW$6+BW558*BW$7&lt;BW$2,BW$3*BW$4,0)</f>
        <v>0</v>
      </c>
      <c r="FQ558" s="0" t="n">
        <f aca="false">IF(CHOOSE(MATCH(BX$5,$B$10:$E$10,0),$B558,$C558,$D558,$E558)*BX$6+BX558*BX$7&lt;BX$2,BX$3*BX$4,0)</f>
        <v>0</v>
      </c>
      <c r="FR558" s="0" t="n">
        <f aca="false">IF(CHOOSE(MATCH(BY$5,$B$10:$E$10,0),$B558,$C558,$D558,$E558)*BY$6+BY558*BY$7&lt;BY$2,BY$3*BY$4,0)</f>
        <v>0</v>
      </c>
      <c r="FS558" s="0" t="n">
        <f aca="false">IF(CHOOSE(MATCH(BZ$5,$B$10:$E$10,0),$B558,$C558,$D558,$E558)*BZ$6+BZ558*BZ$7&lt;BZ$2,BZ$3*BZ$4,0)</f>
        <v>0</v>
      </c>
      <c r="FT558" s="0" t="n">
        <f aca="false">IF(CHOOSE(MATCH(CA$5,$B$10:$E$10,0),$B558,$C558,$D558,$E558)*CA$6+CA558*CA$7&lt;CA$2,CA$3*CA$4,0)</f>
        <v>0</v>
      </c>
      <c r="FU558" s="0" t="n">
        <f aca="false">IF(CHOOSE(MATCH(CB$5,$B$10:$E$10,0),$B558,$C558,$D558,$E558)*CB$6+CB558*CB$7&lt;CB$2,CB$3*CB$4,0)</f>
        <v>0</v>
      </c>
      <c r="FV558" s="0" t="n">
        <f aca="false">IF(CHOOSE(MATCH(CC$5,$B$10:$E$10,0),$B558,$C558,$D558,$E558)*CC$6+CC558*CC$7&lt;CC$2,CC$3*CC$4,0)</f>
        <v>0</v>
      </c>
      <c r="FW558" s="0" t="n">
        <f aca="false">IF(CHOOSE(MATCH(CD$5,$B$10:$E$10,0),$B558,$C558,$D558,$E558)*CD$6+CD558*CD$7&lt;CD$2,CD$3*CD$4,0)</f>
        <v>0</v>
      </c>
      <c r="FX558" s="0" t="n">
        <f aca="false">IF(CHOOSE(MATCH(CE$5,$B$10:$E$10,0),$B558,$C558,$D558,$E558)*CE$6+CE558*CE$7&lt;CE$2,CE$3*CE$4,0)</f>
        <v>0</v>
      </c>
      <c r="FY558" s="0" t="n">
        <f aca="false">IF(CHOOSE(MATCH(CF$5,$B$10:$E$10,0),$B558,$C558,$D558,$E558)*CF$6+CF558*CF$7&lt;CF$2,CF$3*CF$4,0)</f>
        <v>0</v>
      </c>
      <c r="FZ558" s="0" t="n">
        <f aca="false">IF(CHOOSE(MATCH(CG$5,$B$10:$E$10,0),$B558,$C558,$D558,$E558)*CG$6+CG558*CG$7&lt;CG$2,CG$3*CG$4,0)</f>
        <v>0</v>
      </c>
      <c r="GA558" s="0" t="n">
        <f aca="false">IF(CHOOSE(MATCH(CH$5,$B$10:$E$10,0),$B558,$C558,$D558,$E558)*CH$6+CH558*CH$7&lt;CH$2,CH$3*CH$4,0)</f>
        <v>0</v>
      </c>
      <c r="GB558" s="0" t="n">
        <f aca="false">IF(CHOOSE(MATCH(CI$5,$B$10:$E$10,0),$B558,$C558,$D558,$E558)*CI$6+CI558*CI$7&lt;CI$2,CI$3*CI$4,0)</f>
        <v>0</v>
      </c>
      <c r="GC558" s="0" t="n">
        <f aca="false">IF(CHOOSE(MATCH(CJ$5,$B$10:$E$10,0),$B558,$C558,$D558,$E558)*CJ$6+CJ558*CJ$7&lt;CJ$2,CJ$3*CJ$4,0)</f>
        <v>0</v>
      </c>
      <c r="GD558" s="0" t="n">
        <f aca="false">IF(CHOOSE(MATCH(CK$5,$B$10:$E$10,0),$B558,$C558,$D558,$E558)*CK$6+CK558*CK$7&lt;CK$2,CK$3*CK$4,0)</f>
        <v>0</v>
      </c>
      <c r="GE558" s="0" t="n">
        <f aca="false">IF(CHOOSE(MATCH(CL$5,$B$10:$E$10,0),$B558,$C558,$D558,$E558)*CL$6+CL558*CL$7&lt;CL$2,CL$3*CL$4,0)</f>
        <v>0</v>
      </c>
      <c r="GF558" s="0" t="n">
        <f aca="false">IF(CHOOSE(MATCH(CM$5,$B$10:$E$10,0),$B558,$C558,$D558,$E558)*CM$6+CM558*CM$7&lt;CM$2,CM$3*CM$4,0)</f>
        <v>0</v>
      </c>
      <c r="GG558" s="0" t="n">
        <f aca="false">IF(CHOOSE(MATCH(CN$5,$B$10:$E$10,0),$B558,$C558,$D558,$E558)*CN$6+CN558*CN$7&lt;CN$2,CN$3*CN$4,0)</f>
        <v>0</v>
      </c>
      <c r="GH558" s="0" t="n">
        <f aca="false">IF(CHOOSE(MATCH(CO$5,$B$10:$E$10,0),$B558,$C558,$D558,$E558)*CO$6+CO558*CO$7&lt;CO$2,CO$3*CO$4,0)</f>
        <v>0</v>
      </c>
      <c r="GI558" s="0" t="n">
        <f aca="false">IF(CHOOSE(MATCH(CP$5,$B$10:$E$10,0),$B558,$C558,$D558,$E558)*CP$6+CP558*CP$7&lt;CP$2,CP$3*CP$4,0)</f>
        <v>0</v>
      </c>
      <c r="GJ558" s="0" t="n">
        <f aca="false">IF(CHOOSE(MATCH(CQ$5,$B$10:$E$10,0),$B558,$C558,$D558,$E558)*CQ$6+CQ558*CQ$7&lt;CQ$2,CQ$3*CQ$4,0)</f>
        <v>0</v>
      </c>
      <c r="GK558" s="0" t="n">
        <f aca="false">IF(CHOOSE(MATCH(CR$5,$B$10:$E$10,0),$B558,$C558,$D558,$E558)*CR$6+CR558*CR$7&lt;CR$2,CR$3*CR$4,0)</f>
        <v>0</v>
      </c>
      <c r="GL558" s="0" t="n">
        <f aca="false">IF(CHOOSE(MATCH(CS$5,$B$10:$E$10,0),$B558,$C558,$D558,$E558)*CS$6+CS558*CS$7&lt;CS$2,CS$3*CS$4,0)</f>
        <v>0</v>
      </c>
      <c r="GM558" s="0" t="n">
        <f aca="false">IF(CHOOSE(MATCH(CT$5,$B$10:$E$10,0),$B558,$C558,$D558,$E558)*CT$6+CT558*CT$7&lt;CT$2,CT$3*CT$4,0)</f>
        <v>0</v>
      </c>
      <c r="GN558" s="0" t="n">
        <f aca="false">IF(CHOOSE(MATCH(CU$5,$B$10:$E$10,0),$B558,$C558,$D558,$E558)*CU$6+CU558*CU$7&lt;CU$2,CU$3*CU$4,0)</f>
        <v>0</v>
      </c>
      <c r="GO558" s="0" t="n">
        <f aca="false">IF(CHOOSE(MATCH(CV$5,$B$10:$E$10,0),$B558,$C558,$D558,$E558)*CV$6+CV558*CV$7&lt;CV$2,CV$3*CV$4,0)</f>
        <v>0</v>
      </c>
      <c r="GP558" s="0" t="n">
        <f aca="false">IF(CHOOSE(MATCH(CW$5,$B$10:$E$10,0),$B558,$C558,$D558,$E558)*CW$6+CW558*CW$7&lt;CW$2,CW$3*CW$4,0)</f>
        <v>0</v>
      </c>
      <c r="GQ558" s="0" t="n">
        <f aca="false">IF(CHOOSE(MATCH(CX$5,$B$10:$E$10,0),$B558,$C558,$D558,$E558)*CX$6+CX558*CX$7&lt;CX$2,CX$3*CX$4,0)</f>
        <v>0</v>
      </c>
      <c r="GS558" s="0" t="n">
        <f aca="false">SUM(CZ558:GQ558)</f>
        <v>0</v>
      </c>
      <c r="GT558" s="0" t="n">
        <f aca="false">IF(GS558&gt;$GS$6,1,0)</f>
        <v>0</v>
      </c>
    </row>
    <row r="559" customFormat="false" ht="14" hidden="false" customHeight="false" outlineLevel="0" collapsed="false">
      <c r="A559" s="0" t="n">
        <v>549</v>
      </c>
      <c r="B559" s="0" t="n">
        <v>0.271768824273511</v>
      </c>
      <c r="C559" s="0" t="n">
        <v>-0.29153032386129</v>
      </c>
      <c r="D559" s="0" t="n">
        <v>0.275619603322717</v>
      </c>
      <c r="E559" s="0" t="n">
        <v>0.315035703074674</v>
      </c>
      <c r="G559" s="0" t="n">
        <v>-0.820807599666296</v>
      </c>
      <c r="H559" s="0" t="n">
        <v>1.14840531750815</v>
      </c>
      <c r="I559" s="0" t="n">
        <v>1.9716753740795</v>
      </c>
      <c r="J559" s="0" t="n">
        <v>-0.39493329495599</v>
      </c>
      <c r="K559" s="0" t="n">
        <v>0.598851102040499</v>
      </c>
      <c r="L559" s="0" t="n">
        <v>-1.4377064871951</v>
      </c>
      <c r="M559" s="0" t="n">
        <v>-0.899208316695876</v>
      </c>
      <c r="N559" s="0" t="n">
        <v>-1.96005203179084</v>
      </c>
      <c r="O559" s="0" t="n">
        <v>0.169447957887314</v>
      </c>
      <c r="P559" s="0" t="n">
        <v>0.109112079371698</v>
      </c>
      <c r="Q559" s="0" t="n">
        <v>1.38470568344928</v>
      </c>
      <c r="R559" s="0" t="n">
        <v>-1.57112481247168</v>
      </c>
      <c r="S559" s="0" t="n">
        <v>1.02498916021432</v>
      </c>
      <c r="T559" s="0" t="n">
        <v>-0.388655507777003</v>
      </c>
      <c r="U559" s="0" t="n">
        <v>-0.788345460023265</v>
      </c>
      <c r="V559" s="0" t="n">
        <v>-1.48188519233372</v>
      </c>
      <c r="W559" s="0" t="n">
        <v>1.63848199008498</v>
      </c>
      <c r="X559" s="0" t="n">
        <v>-1.43022134579951</v>
      </c>
      <c r="Y559" s="0" t="n">
        <v>0.288169985651621</v>
      </c>
      <c r="Z559" s="0" t="n">
        <v>-1.3576800483861</v>
      </c>
      <c r="AA559" s="0" t="n">
        <v>-0.273369096248643</v>
      </c>
      <c r="AB559" s="0" t="n">
        <v>1.04248101706617</v>
      </c>
      <c r="AC559" s="0" t="n">
        <v>-0.88056822278304</v>
      </c>
      <c r="AD559" s="0" t="n">
        <v>-2.10373400477692</v>
      </c>
      <c r="AE559" s="0" t="n">
        <v>0.107418145489646</v>
      </c>
      <c r="AF559" s="0" t="n">
        <v>0.941147391131381</v>
      </c>
      <c r="AG559" s="0" t="n">
        <v>-0.747356807551114</v>
      </c>
      <c r="AH559" s="0" t="n">
        <v>-0.585995394430938</v>
      </c>
      <c r="AI559" s="0" t="n">
        <v>0.951922629610635</v>
      </c>
      <c r="AJ559" s="0" t="n">
        <v>-0.978370735538192</v>
      </c>
      <c r="AK559" s="0" t="n">
        <v>-0.255544136962271</v>
      </c>
      <c r="AL559" s="0" t="n">
        <v>1.2092436918465</v>
      </c>
      <c r="AM559" s="0" t="n">
        <v>0.294076016871259</v>
      </c>
      <c r="AN559" s="0" t="n">
        <v>-1.73831267602509</v>
      </c>
      <c r="AO559" s="0" t="n">
        <v>1.11161398308468</v>
      </c>
      <c r="AP559" s="0" t="n">
        <v>0.727876567907515</v>
      </c>
      <c r="AQ559" s="0" t="n">
        <v>-0.287691364064813</v>
      </c>
      <c r="AR559" s="0" t="n">
        <v>0.569543772144243</v>
      </c>
      <c r="AS559" s="0" t="n">
        <v>-0.779298261477379</v>
      </c>
      <c r="AT559" s="0" t="n">
        <v>0.193323330677231</v>
      </c>
      <c r="AU559" s="0" t="n">
        <v>-0.233002310778829</v>
      </c>
      <c r="AV559" s="0" t="n">
        <v>-0.931540853343904</v>
      </c>
      <c r="AW559" s="0" t="n">
        <v>0.346827846442466</v>
      </c>
      <c r="AX559" s="0" t="n">
        <v>0.916768385650357</v>
      </c>
      <c r="AY559" s="0" t="n">
        <v>0.0212298800761346</v>
      </c>
      <c r="AZ559" s="0" t="n">
        <v>-0.22177573555382</v>
      </c>
      <c r="BA559" s="0" t="n">
        <v>-0.799459485278931</v>
      </c>
      <c r="BB559" s="0" t="n">
        <v>0.081982989286189</v>
      </c>
      <c r="BC559" s="0" t="n">
        <v>-1.03382490124204</v>
      </c>
      <c r="BD559" s="0" t="n">
        <v>0.986303803074406</v>
      </c>
      <c r="BE559" s="0" t="n">
        <v>0.877528236742364</v>
      </c>
      <c r="BF559" s="0" t="n">
        <v>-0.470383838546695</v>
      </c>
      <c r="BG559" s="0" t="n">
        <v>-0.160143827088177</v>
      </c>
      <c r="BH559" s="0" t="n">
        <v>1.23457994050113</v>
      </c>
      <c r="BI559" s="0" t="n">
        <v>-0.306158653984312</v>
      </c>
      <c r="BJ559" s="0" t="n">
        <v>-1.88847479876131</v>
      </c>
      <c r="BK559" s="0" t="n">
        <v>-0.803256625658833</v>
      </c>
      <c r="BL559" s="0" t="n">
        <v>-0.379102402803255</v>
      </c>
      <c r="BM559" s="0" t="n">
        <v>-1.08794438347104</v>
      </c>
      <c r="BN559" s="0" t="n">
        <v>1.02965714177117</v>
      </c>
      <c r="BO559" s="0" t="n">
        <v>1.38890754897147</v>
      </c>
      <c r="BP559" s="0" t="n">
        <v>-0.251909568760311</v>
      </c>
      <c r="BQ559" s="0" t="n">
        <v>0.0360000740329269</v>
      </c>
      <c r="BR559" s="0" t="n">
        <v>-1.39293206302682</v>
      </c>
      <c r="BS559" s="0" t="n">
        <v>-0.355207703250926</v>
      </c>
      <c r="BT559" s="0" t="n">
        <v>1.6663443602738</v>
      </c>
      <c r="BU559" s="0" t="n">
        <v>-0.617812929704087</v>
      </c>
      <c r="BV559" s="0" t="n">
        <v>-0.193401774595259</v>
      </c>
      <c r="BW559" s="0" t="n">
        <v>-1.79858034243807</v>
      </c>
      <c r="BX559" s="0" t="n">
        <v>-0.522829850524431</v>
      </c>
      <c r="BY559" s="0" t="n">
        <v>0.502936927659903</v>
      </c>
      <c r="BZ559" s="0" t="n">
        <v>2.04028765438125</v>
      </c>
      <c r="CA559" s="0" t="n">
        <v>-0.93876678874949</v>
      </c>
      <c r="CB559" s="0" t="n">
        <v>0.243626345763914</v>
      </c>
      <c r="CC559" s="0" t="n">
        <v>-0.534000719198957</v>
      </c>
      <c r="CD559" s="0" t="n">
        <v>0.97713837021729</v>
      </c>
      <c r="CE559" s="0" t="n">
        <v>-0.954573806666303</v>
      </c>
      <c r="CF559" s="0" t="n">
        <v>-0.857689883559942</v>
      </c>
      <c r="CG559" s="0" t="n">
        <v>1.21258835861227</v>
      </c>
      <c r="CH559" s="0" t="n">
        <v>-0.13369572116062</v>
      </c>
      <c r="CI559" s="0" t="n">
        <v>0.102572812465951</v>
      </c>
      <c r="CJ559" s="0" t="n">
        <v>-0.228130829782458</v>
      </c>
      <c r="CK559" s="0" t="n">
        <v>-0.138096538648824</v>
      </c>
      <c r="CL559" s="0" t="n">
        <v>0.32465095500811</v>
      </c>
      <c r="CM559" s="0" t="n">
        <v>-1.45116700878134</v>
      </c>
      <c r="CN559" s="0" t="n">
        <v>0.484874362882692</v>
      </c>
      <c r="CO559" s="0" t="n">
        <v>0.544883960174047</v>
      </c>
      <c r="CP559" s="0" t="n">
        <v>-0.177524270839058</v>
      </c>
      <c r="CQ559" s="0" t="n">
        <v>-0.473803538625361</v>
      </c>
      <c r="CR559" s="0" t="n">
        <v>0.678023752698209</v>
      </c>
      <c r="CS559" s="0" t="n">
        <v>1.08628682937706</v>
      </c>
      <c r="CT559" s="0" t="n">
        <v>0.486681983602466</v>
      </c>
      <c r="CU559" s="0" t="n">
        <v>-1.38013092509937</v>
      </c>
      <c r="CV559" s="0" t="n">
        <v>0.670245299261296</v>
      </c>
      <c r="CW559" s="0" t="n">
        <v>-0.649702087685</v>
      </c>
      <c r="CX559" s="0" t="n">
        <v>0.00791715137893334</v>
      </c>
      <c r="CZ559" s="0" t="n">
        <f aca="false">IF(CHOOSE(MATCH(G$5,$B$10:$E$10,0),$B559,$C559,$D559,$E559)*G$6+G559*G$7&lt;G$2,G$3*G$4,0)</f>
        <v>0</v>
      </c>
      <c r="DA559" s="0" t="n">
        <f aca="false">IF(CHOOSE(MATCH(H$5,$B$10:$E$10,0),$B559,$C559,$D559,$E559)*H$6+H559*H$7&lt;H$2,H$3*H$4,0)</f>
        <v>0</v>
      </c>
      <c r="DB559" s="0" t="n">
        <f aca="false">IF(CHOOSE(MATCH(I$5,$B$10:$E$10,0),$B559,$C559,$D559,$E559)*I$6+I559*I$7&lt;I$2,I$3*I$4,0)</f>
        <v>0</v>
      </c>
      <c r="DC559" s="0" t="n">
        <f aca="false">IF(CHOOSE(MATCH(J$5,$B$10:$E$10,0),$B559,$C559,$D559,$E559)*J$6+J559*J$7&lt;J$2,J$3*J$4,0)</f>
        <v>0</v>
      </c>
      <c r="DD559" s="0" t="n">
        <f aca="false">IF(CHOOSE(MATCH(K$5,$B$10:$E$10,0),$B559,$C559,$D559,$E559)*K$6+K559*K$7&lt;K$2,K$3*K$4,0)</f>
        <v>0</v>
      </c>
      <c r="DE559" s="0" t="n">
        <f aca="false">IF(CHOOSE(MATCH(L$5,$B$10:$E$10,0),$B559,$C559,$D559,$E559)*L$6+L559*L$7&lt;L$2,L$3*L$4,0)</f>
        <v>0</v>
      </c>
      <c r="DF559" s="0" t="n">
        <f aca="false">IF(CHOOSE(MATCH(M$5,$B$10:$E$10,0),$B559,$C559,$D559,$E559)*M$6+M559*M$7&lt;M$2,M$3*M$4,0)</f>
        <v>0</v>
      </c>
      <c r="DG559" s="0" t="n">
        <f aca="false">IF(CHOOSE(MATCH(N$5,$B$10:$E$10,0),$B559,$C559,$D559,$E559)*N$6+N559*N$7&lt;N$2,N$3*N$4,0)</f>
        <v>0</v>
      </c>
      <c r="DH559" s="0" t="n">
        <f aca="false">IF(CHOOSE(MATCH(O$5,$B$10:$E$10,0),$B559,$C559,$D559,$E559)*O$6+O559*O$7&lt;O$2,O$3*O$4,0)</f>
        <v>0</v>
      </c>
      <c r="DI559" s="0" t="n">
        <f aca="false">IF(CHOOSE(MATCH(P$5,$B$10:$E$10,0),$B559,$C559,$D559,$E559)*P$6+P559*P$7&lt;P$2,P$3*P$4,0)</f>
        <v>0</v>
      </c>
      <c r="DJ559" s="0" t="n">
        <f aca="false">IF(CHOOSE(MATCH(Q$5,$B$10:$E$10,0),$B559,$C559,$D559,$E559)*Q$6+Q559*Q$7&lt;Q$2,Q$3*Q$4,0)</f>
        <v>0</v>
      </c>
      <c r="DK559" s="0" t="n">
        <f aca="false">IF(CHOOSE(MATCH(R$5,$B$10:$E$10,0),$B559,$C559,$D559,$E559)*R$6+R559*R$7&lt;R$2,R$3*R$4,0)</f>
        <v>0</v>
      </c>
      <c r="DL559" s="0" t="n">
        <f aca="false">IF(CHOOSE(MATCH(S$5,$B$10:$E$10,0),$B559,$C559,$D559,$E559)*S$6+S559*S$7&lt;S$2,S$3*S$4,0)</f>
        <v>0</v>
      </c>
      <c r="DM559" s="0" t="n">
        <f aca="false">IF(CHOOSE(MATCH(T$5,$B$10:$E$10,0),$B559,$C559,$D559,$E559)*T$6+T559*T$7&lt;T$2,T$3*T$4,0)</f>
        <v>0</v>
      </c>
      <c r="DN559" s="0" t="n">
        <f aca="false">IF(CHOOSE(MATCH(U$5,$B$10:$E$10,0),$B559,$C559,$D559,$E559)*U$6+U559*U$7&lt;U$2,U$3*U$4,0)</f>
        <v>0</v>
      </c>
      <c r="DO559" s="0" t="n">
        <f aca="false">IF(CHOOSE(MATCH(V$5,$B$10:$E$10,0),$B559,$C559,$D559,$E559)*V$6+V559*V$7&lt;V$2,V$3*V$4,0)</f>
        <v>0</v>
      </c>
      <c r="DP559" s="0" t="n">
        <f aca="false">IF(CHOOSE(MATCH(W$5,$B$10:$E$10,0),$B559,$C559,$D559,$E559)*W$6+W559*W$7&lt;W$2,W$3*W$4,0)</f>
        <v>0</v>
      </c>
      <c r="DQ559" s="0" t="n">
        <f aca="false">IF(CHOOSE(MATCH(X$5,$B$10:$E$10,0),$B559,$C559,$D559,$E559)*X$6+X559*X$7&lt;X$2,X$3*X$4,0)</f>
        <v>0</v>
      </c>
      <c r="DR559" s="0" t="n">
        <f aca="false">IF(CHOOSE(MATCH(Y$5,$B$10:$E$10,0),$B559,$C559,$D559,$E559)*Y$6+Y559*Y$7&lt;Y$2,Y$3*Y$4,0)</f>
        <v>0</v>
      </c>
      <c r="DS559" s="0" t="n">
        <f aca="false">IF(CHOOSE(MATCH(Z$5,$B$10:$E$10,0),$B559,$C559,$D559,$E559)*Z$6+Z559*Z$7&lt;Z$2,Z$3*Z$4,0)</f>
        <v>0</v>
      </c>
      <c r="DT559" s="0" t="n">
        <f aca="false">IF(CHOOSE(MATCH(AA$5,$B$10:$E$10,0),$B559,$C559,$D559,$E559)*AA$6+AA559*AA$7&lt;AA$2,AA$3*AA$4,0)</f>
        <v>0</v>
      </c>
      <c r="DU559" s="0" t="n">
        <f aca="false">IF(CHOOSE(MATCH(AB$5,$B$10:$E$10,0),$B559,$C559,$D559,$E559)*AB$6+AB559*AB$7&lt;AB$2,AB$3*AB$4,0)</f>
        <v>0</v>
      </c>
      <c r="DV559" s="0" t="n">
        <f aca="false">IF(CHOOSE(MATCH(AC$5,$B$10:$E$10,0),$B559,$C559,$D559,$E559)*AC$6+AC559*AC$7&lt;AC$2,AC$3*AC$4,0)</f>
        <v>0</v>
      </c>
      <c r="DW559" s="0" t="n">
        <f aca="false">IF(CHOOSE(MATCH(AD$5,$B$10:$E$10,0),$B559,$C559,$D559,$E559)*AD$6+AD559*AD$7&lt;AD$2,AD$3*AD$4,0)</f>
        <v>0</v>
      </c>
      <c r="DX559" s="0" t="n">
        <f aca="false">IF(CHOOSE(MATCH(AE$5,$B$10:$E$10,0),$B559,$C559,$D559,$E559)*AE$6+AE559*AE$7&lt;AE$2,AE$3*AE$4,0)</f>
        <v>0</v>
      </c>
      <c r="DY559" s="0" t="n">
        <f aca="false">IF(CHOOSE(MATCH(AF$5,$B$10:$E$10,0),$B559,$C559,$D559,$E559)*AF$6+AF559*AF$7&lt;AF$2,AF$3*AF$4,0)</f>
        <v>0</v>
      </c>
      <c r="DZ559" s="0" t="n">
        <f aca="false">IF(CHOOSE(MATCH(AG$5,$B$10:$E$10,0),$B559,$C559,$D559,$E559)*AG$6+AG559*AG$7&lt;AG$2,AG$3*AG$4,0)</f>
        <v>0</v>
      </c>
      <c r="EA559" s="0" t="n">
        <f aca="false">IF(CHOOSE(MATCH(AH$5,$B$10:$E$10,0),$B559,$C559,$D559,$E559)*AH$6+AH559*AH$7&lt;AH$2,AH$3*AH$4,0)</f>
        <v>0</v>
      </c>
      <c r="EB559" s="0" t="n">
        <f aca="false">IF(CHOOSE(MATCH(AI$5,$B$10:$E$10,0),$B559,$C559,$D559,$E559)*AI$6+AI559*AI$7&lt;AI$2,AI$3*AI$4,0)</f>
        <v>0</v>
      </c>
      <c r="EC559" s="0" t="n">
        <f aca="false">IF(CHOOSE(MATCH(AJ$5,$B$10:$E$10,0),$B559,$C559,$D559,$E559)*AJ$6+AJ559*AJ$7&lt;AJ$2,AJ$3*AJ$4,0)</f>
        <v>0</v>
      </c>
      <c r="ED559" s="0" t="n">
        <f aca="false">IF(CHOOSE(MATCH(AK$5,$B$10:$E$10,0),$B559,$C559,$D559,$E559)*AK$6+AK559*AK$7&lt;AK$2,AK$3*AK$4,0)</f>
        <v>0</v>
      </c>
      <c r="EE559" s="0" t="n">
        <f aca="false">IF(CHOOSE(MATCH(AL$5,$B$10:$E$10,0),$B559,$C559,$D559,$E559)*AL$6+AL559*AL$7&lt;AL$2,AL$3*AL$4,0)</f>
        <v>0</v>
      </c>
      <c r="EF559" s="0" t="n">
        <f aca="false">IF(CHOOSE(MATCH(AM$5,$B$10:$E$10,0),$B559,$C559,$D559,$E559)*AM$6+AM559*AM$7&lt;AM$2,AM$3*AM$4,0)</f>
        <v>0</v>
      </c>
      <c r="EG559" s="0" t="n">
        <f aca="false">IF(CHOOSE(MATCH(AN$5,$B$10:$E$10,0),$B559,$C559,$D559,$E559)*AN$6+AN559*AN$7&lt;AN$2,AN$3*AN$4,0)</f>
        <v>0</v>
      </c>
      <c r="EH559" s="0" t="n">
        <f aca="false">IF(CHOOSE(MATCH(AO$5,$B$10:$E$10,0),$B559,$C559,$D559,$E559)*AO$6+AO559*AO$7&lt;AO$2,AO$3*AO$4,0)</f>
        <v>0</v>
      </c>
      <c r="EI559" s="0" t="n">
        <f aca="false">IF(CHOOSE(MATCH(AP$5,$B$10:$E$10,0),$B559,$C559,$D559,$E559)*AP$6+AP559*AP$7&lt;AP$2,AP$3*AP$4,0)</f>
        <v>0</v>
      </c>
      <c r="EJ559" s="0" t="n">
        <f aca="false">IF(CHOOSE(MATCH(AQ$5,$B$10:$E$10,0),$B559,$C559,$D559,$E559)*AQ$6+AQ559*AQ$7&lt;AQ$2,AQ$3*AQ$4,0)</f>
        <v>0</v>
      </c>
      <c r="EK559" s="0" t="n">
        <f aca="false">IF(CHOOSE(MATCH(AR$5,$B$10:$E$10,0),$B559,$C559,$D559,$E559)*AR$6+AR559*AR$7&lt;AR$2,AR$3*AR$4,0)</f>
        <v>0</v>
      </c>
      <c r="EL559" s="0" t="n">
        <f aca="false">IF(CHOOSE(MATCH(AS$5,$B$10:$E$10,0),$B559,$C559,$D559,$E559)*AS$6+AS559*AS$7&lt;AS$2,AS$3*AS$4,0)</f>
        <v>0</v>
      </c>
      <c r="EM559" s="0" t="n">
        <f aca="false">IF(CHOOSE(MATCH(AT$5,$B$10:$E$10,0),$B559,$C559,$D559,$E559)*AT$6+AT559*AT$7&lt;AT$2,AT$3*AT$4,0)</f>
        <v>0</v>
      </c>
      <c r="EN559" s="0" t="n">
        <f aca="false">IF(CHOOSE(MATCH(AU$5,$B$10:$E$10,0),$B559,$C559,$D559,$E559)*AU$6+AU559*AU$7&lt;AU$2,AU$3*AU$4,0)</f>
        <v>0</v>
      </c>
      <c r="EO559" s="0" t="n">
        <f aca="false">IF(CHOOSE(MATCH(AV$5,$B$10:$E$10,0),$B559,$C559,$D559,$E559)*AV$6+AV559*AV$7&lt;AV$2,AV$3*AV$4,0)</f>
        <v>0</v>
      </c>
      <c r="EP559" s="0" t="n">
        <f aca="false">IF(CHOOSE(MATCH(AW$5,$B$10:$E$10,0),$B559,$C559,$D559,$E559)*AW$6+AW559*AW$7&lt;AW$2,AW$3*AW$4,0)</f>
        <v>0</v>
      </c>
      <c r="EQ559" s="0" t="n">
        <f aca="false">IF(CHOOSE(MATCH(AX$5,$B$10:$E$10,0),$B559,$C559,$D559,$E559)*AX$6+AX559*AX$7&lt;AX$2,AX$3*AX$4,0)</f>
        <v>0</v>
      </c>
      <c r="ER559" s="0" t="n">
        <f aca="false">IF(CHOOSE(MATCH(AY$5,$B$10:$E$10,0),$B559,$C559,$D559,$E559)*AY$6+AY559*AY$7&lt;AY$2,AY$3*AY$4,0)</f>
        <v>0</v>
      </c>
      <c r="ES559" s="0" t="n">
        <f aca="false">IF(CHOOSE(MATCH(AZ$5,$B$10:$E$10,0),$B559,$C559,$D559,$E559)*AZ$6+AZ559*AZ$7&lt;AZ$2,AZ$3*AZ$4,0)</f>
        <v>0</v>
      </c>
      <c r="ET559" s="0" t="n">
        <f aca="false">IF(CHOOSE(MATCH(BA$5,$B$10:$E$10,0),$B559,$C559,$D559,$E559)*BA$6+BA559*BA$7&lt;BA$2,BA$3*BA$4,0)</f>
        <v>0</v>
      </c>
      <c r="EU559" s="0" t="n">
        <f aca="false">IF(CHOOSE(MATCH(BB$5,$B$10:$E$10,0),$B559,$C559,$D559,$E559)*BB$6+BB559*BB$7&lt;BB$2,BB$3*BB$4,0)</f>
        <v>0</v>
      </c>
      <c r="EV559" s="0" t="n">
        <f aca="false">IF(CHOOSE(MATCH(BC$5,$B$10:$E$10,0),$B559,$C559,$D559,$E559)*BC$6+BC559*BC$7&lt;BC$2,BC$3*BC$4,0)</f>
        <v>0</v>
      </c>
      <c r="EW559" s="0" t="n">
        <f aca="false">IF(CHOOSE(MATCH(BD$5,$B$10:$E$10,0),$B559,$C559,$D559,$E559)*BD$6+BD559*BD$7&lt;BD$2,BD$3*BD$4,0)</f>
        <v>0</v>
      </c>
      <c r="EX559" s="0" t="n">
        <f aca="false">IF(CHOOSE(MATCH(BE$5,$B$10:$E$10,0),$B559,$C559,$D559,$E559)*BE$6+BE559*BE$7&lt;BE$2,BE$3*BE$4,0)</f>
        <v>0</v>
      </c>
      <c r="EY559" s="0" t="n">
        <f aca="false">IF(CHOOSE(MATCH(BF$5,$B$10:$E$10,0),$B559,$C559,$D559,$E559)*BF$6+BF559*BF$7&lt;BF$2,BF$3*BF$4,0)</f>
        <v>0</v>
      </c>
      <c r="EZ559" s="0" t="n">
        <f aca="false">IF(CHOOSE(MATCH(BG$5,$B$10:$E$10,0),$B559,$C559,$D559,$E559)*BG$6+BG559*BG$7&lt;BG$2,BG$3*BG$4,0)</f>
        <v>0</v>
      </c>
      <c r="FA559" s="0" t="n">
        <f aca="false">IF(CHOOSE(MATCH(BH$5,$B$10:$E$10,0),$B559,$C559,$D559,$E559)*BH$6+BH559*BH$7&lt;BH$2,BH$3*BH$4,0)</f>
        <v>0</v>
      </c>
      <c r="FB559" s="0" t="n">
        <f aca="false">IF(CHOOSE(MATCH(BI$5,$B$10:$E$10,0),$B559,$C559,$D559,$E559)*BI$6+BI559*BI$7&lt;BI$2,BI$3*BI$4,0)</f>
        <v>0</v>
      </c>
      <c r="FC559" s="0" t="n">
        <f aca="false">IF(CHOOSE(MATCH(BJ$5,$B$10:$E$10,0),$B559,$C559,$D559,$E559)*BJ$6+BJ559*BJ$7&lt;BJ$2,BJ$3*BJ$4,0)</f>
        <v>0</v>
      </c>
      <c r="FD559" s="0" t="n">
        <f aca="false">IF(CHOOSE(MATCH(BK$5,$B$10:$E$10,0),$B559,$C559,$D559,$E559)*BK$6+BK559*BK$7&lt;BK$2,BK$3*BK$4,0)</f>
        <v>0</v>
      </c>
      <c r="FE559" s="0" t="n">
        <f aca="false">IF(CHOOSE(MATCH(BL$5,$B$10:$E$10,0),$B559,$C559,$D559,$E559)*BL$6+BL559*BL$7&lt;BL$2,BL$3*BL$4,0)</f>
        <v>0</v>
      </c>
      <c r="FF559" s="0" t="n">
        <f aca="false">IF(CHOOSE(MATCH(BM$5,$B$10:$E$10,0),$B559,$C559,$D559,$E559)*BM$6+BM559*BM$7&lt;BM$2,BM$3*BM$4,0)</f>
        <v>0</v>
      </c>
      <c r="FG559" s="0" t="n">
        <f aca="false">IF(CHOOSE(MATCH(BN$5,$B$10:$E$10,0),$B559,$C559,$D559,$E559)*BN$6+BN559*BN$7&lt;BN$2,BN$3*BN$4,0)</f>
        <v>0</v>
      </c>
      <c r="FH559" s="0" t="n">
        <f aca="false">IF(CHOOSE(MATCH(BO$5,$B$10:$E$10,0),$B559,$C559,$D559,$E559)*BO$6+BO559*BO$7&lt;BO$2,BO$3*BO$4,0)</f>
        <v>0</v>
      </c>
      <c r="FI559" s="0" t="n">
        <f aca="false">IF(CHOOSE(MATCH(BP$5,$B$10:$E$10,0),$B559,$C559,$D559,$E559)*BP$6+BP559*BP$7&lt;BP$2,BP$3*BP$4,0)</f>
        <v>0</v>
      </c>
      <c r="FJ559" s="0" t="n">
        <f aca="false">IF(CHOOSE(MATCH(BQ$5,$B$10:$E$10,0),$B559,$C559,$D559,$E559)*BQ$6+BQ559*BQ$7&lt;BQ$2,BQ$3*BQ$4,0)</f>
        <v>0</v>
      </c>
      <c r="FK559" s="0" t="n">
        <f aca="false">IF(CHOOSE(MATCH(BR$5,$B$10:$E$10,0),$B559,$C559,$D559,$E559)*BR$6+BR559*BR$7&lt;BR$2,BR$3*BR$4,0)</f>
        <v>0</v>
      </c>
      <c r="FL559" s="0" t="n">
        <f aca="false">IF(CHOOSE(MATCH(BS$5,$B$10:$E$10,0),$B559,$C559,$D559,$E559)*BS$6+BS559*BS$7&lt;BS$2,BS$3*BS$4,0)</f>
        <v>0</v>
      </c>
      <c r="FM559" s="0" t="n">
        <f aca="false">IF(CHOOSE(MATCH(BT$5,$B$10:$E$10,0),$B559,$C559,$D559,$E559)*BT$6+BT559*BT$7&lt;BT$2,BT$3*BT$4,0)</f>
        <v>0</v>
      </c>
      <c r="FN559" s="0" t="n">
        <f aca="false">IF(CHOOSE(MATCH(BU$5,$B$10:$E$10,0),$B559,$C559,$D559,$E559)*BU$6+BU559*BU$7&lt;BU$2,BU$3*BU$4,0)</f>
        <v>0</v>
      </c>
      <c r="FO559" s="0" t="n">
        <f aca="false">IF(CHOOSE(MATCH(BV$5,$B$10:$E$10,0),$B559,$C559,$D559,$E559)*BV$6+BV559*BV$7&lt;BV$2,BV$3*BV$4,0)</f>
        <v>0</v>
      </c>
      <c r="FP559" s="0" t="n">
        <f aca="false">IF(CHOOSE(MATCH(BW$5,$B$10:$E$10,0),$B559,$C559,$D559,$E559)*BW$6+BW559*BW$7&lt;BW$2,BW$3*BW$4,0)</f>
        <v>0</v>
      </c>
      <c r="FQ559" s="0" t="n">
        <f aca="false">IF(CHOOSE(MATCH(BX$5,$B$10:$E$10,0),$B559,$C559,$D559,$E559)*BX$6+BX559*BX$7&lt;BX$2,BX$3*BX$4,0)</f>
        <v>0</v>
      </c>
      <c r="FR559" s="0" t="n">
        <f aca="false">IF(CHOOSE(MATCH(BY$5,$B$10:$E$10,0),$B559,$C559,$D559,$E559)*BY$6+BY559*BY$7&lt;BY$2,BY$3*BY$4,0)</f>
        <v>0</v>
      </c>
      <c r="FS559" s="0" t="n">
        <f aca="false">IF(CHOOSE(MATCH(BZ$5,$B$10:$E$10,0),$B559,$C559,$D559,$E559)*BZ$6+BZ559*BZ$7&lt;BZ$2,BZ$3*BZ$4,0)</f>
        <v>0</v>
      </c>
      <c r="FT559" s="0" t="n">
        <f aca="false">IF(CHOOSE(MATCH(CA$5,$B$10:$E$10,0),$B559,$C559,$D559,$E559)*CA$6+CA559*CA$7&lt;CA$2,CA$3*CA$4,0)</f>
        <v>0</v>
      </c>
      <c r="FU559" s="0" t="n">
        <f aca="false">IF(CHOOSE(MATCH(CB$5,$B$10:$E$10,0),$B559,$C559,$D559,$E559)*CB$6+CB559*CB$7&lt;CB$2,CB$3*CB$4,0)</f>
        <v>0</v>
      </c>
      <c r="FV559" s="0" t="n">
        <f aca="false">IF(CHOOSE(MATCH(CC$5,$B$10:$E$10,0),$B559,$C559,$D559,$E559)*CC$6+CC559*CC$7&lt;CC$2,CC$3*CC$4,0)</f>
        <v>0</v>
      </c>
      <c r="FW559" s="0" t="n">
        <f aca="false">IF(CHOOSE(MATCH(CD$5,$B$10:$E$10,0),$B559,$C559,$D559,$E559)*CD$6+CD559*CD$7&lt;CD$2,CD$3*CD$4,0)</f>
        <v>0</v>
      </c>
      <c r="FX559" s="0" t="n">
        <f aca="false">IF(CHOOSE(MATCH(CE$5,$B$10:$E$10,0),$B559,$C559,$D559,$E559)*CE$6+CE559*CE$7&lt;CE$2,CE$3*CE$4,0)</f>
        <v>0</v>
      </c>
      <c r="FY559" s="0" t="n">
        <f aca="false">IF(CHOOSE(MATCH(CF$5,$B$10:$E$10,0),$B559,$C559,$D559,$E559)*CF$6+CF559*CF$7&lt;CF$2,CF$3*CF$4,0)</f>
        <v>0</v>
      </c>
      <c r="FZ559" s="0" t="n">
        <f aca="false">IF(CHOOSE(MATCH(CG$5,$B$10:$E$10,0),$B559,$C559,$D559,$E559)*CG$6+CG559*CG$7&lt;CG$2,CG$3*CG$4,0)</f>
        <v>0</v>
      </c>
      <c r="GA559" s="0" t="n">
        <f aca="false">IF(CHOOSE(MATCH(CH$5,$B$10:$E$10,0),$B559,$C559,$D559,$E559)*CH$6+CH559*CH$7&lt;CH$2,CH$3*CH$4,0)</f>
        <v>0</v>
      </c>
      <c r="GB559" s="0" t="n">
        <f aca="false">IF(CHOOSE(MATCH(CI$5,$B$10:$E$10,0),$B559,$C559,$D559,$E559)*CI$6+CI559*CI$7&lt;CI$2,CI$3*CI$4,0)</f>
        <v>0</v>
      </c>
      <c r="GC559" s="0" t="n">
        <f aca="false">IF(CHOOSE(MATCH(CJ$5,$B$10:$E$10,0),$B559,$C559,$D559,$E559)*CJ$6+CJ559*CJ$7&lt;CJ$2,CJ$3*CJ$4,0)</f>
        <v>0</v>
      </c>
      <c r="GD559" s="0" t="n">
        <f aca="false">IF(CHOOSE(MATCH(CK$5,$B$10:$E$10,0),$B559,$C559,$D559,$E559)*CK$6+CK559*CK$7&lt;CK$2,CK$3*CK$4,0)</f>
        <v>0</v>
      </c>
      <c r="GE559" s="0" t="n">
        <f aca="false">IF(CHOOSE(MATCH(CL$5,$B$10:$E$10,0),$B559,$C559,$D559,$E559)*CL$6+CL559*CL$7&lt;CL$2,CL$3*CL$4,0)</f>
        <v>0</v>
      </c>
      <c r="GF559" s="0" t="n">
        <f aca="false">IF(CHOOSE(MATCH(CM$5,$B$10:$E$10,0),$B559,$C559,$D559,$E559)*CM$6+CM559*CM$7&lt;CM$2,CM$3*CM$4,0)</f>
        <v>0</v>
      </c>
      <c r="GG559" s="0" t="n">
        <f aca="false">IF(CHOOSE(MATCH(CN$5,$B$10:$E$10,0),$B559,$C559,$D559,$E559)*CN$6+CN559*CN$7&lt;CN$2,CN$3*CN$4,0)</f>
        <v>0</v>
      </c>
      <c r="GH559" s="0" t="n">
        <f aca="false">IF(CHOOSE(MATCH(CO$5,$B$10:$E$10,0),$B559,$C559,$D559,$E559)*CO$6+CO559*CO$7&lt;CO$2,CO$3*CO$4,0)</f>
        <v>0</v>
      </c>
      <c r="GI559" s="0" t="n">
        <f aca="false">IF(CHOOSE(MATCH(CP$5,$B$10:$E$10,0),$B559,$C559,$D559,$E559)*CP$6+CP559*CP$7&lt;CP$2,CP$3*CP$4,0)</f>
        <v>0</v>
      </c>
      <c r="GJ559" s="0" t="n">
        <f aca="false">IF(CHOOSE(MATCH(CQ$5,$B$10:$E$10,0),$B559,$C559,$D559,$E559)*CQ$6+CQ559*CQ$7&lt;CQ$2,CQ$3*CQ$4,0)</f>
        <v>0</v>
      </c>
      <c r="GK559" s="0" t="n">
        <f aca="false">IF(CHOOSE(MATCH(CR$5,$B$10:$E$10,0),$B559,$C559,$D559,$E559)*CR$6+CR559*CR$7&lt;CR$2,CR$3*CR$4,0)</f>
        <v>0</v>
      </c>
      <c r="GL559" s="0" t="n">
        <f aca="false">IF(CHOOSE(MATCH(CS$5,$B$10:$E$10,0),$B559,$C559,$D559,$E559)*CS$6+CS559*CS$7&lt;CS$2,CS$3*CS$4,0)</f>
        <v>0</v>
      </c>
      <c r="GM559" s="0" t="n">
        <f aca="false">IF(CHOOSE(MATCH(CT$5,$B$10:$E$10,0),$B559,$C559,$D559,$E559)*CT$6+CT559*CT$7&lt;CT$2,CT$3*CT$4,0)</f>
        <v>0</v>
      </c>
      <c r="GN559" s="0" t="n">
        <f aca="false">IF(CHOOSE(MATCH(CU$5,$B$10:$E$10,0),$B559,$C559,$D559,$E559)*CU$6+CU559*CU$7&lt;CU$2,CU$3*CU$4,0)</f>
        <v>0</v>
      </c>
      <c r="GO559" s="0" t="n">
        <f aca="false">IF(CHOOSE(MATCH(CV$5,$B$10:$E$10,0),$B559,$C559,$D559,$E559)*CV$6+CV559*CV$7&lt;CV$2,CV$3*CV$4,0)</f>
        <v>0</v>
      </c>
      <c r="GP559" s="0" t="n">
        <f aca="false">IF(CHOOSE(MATCH(CW$5,$B$10:$E$10,0),$B559,$C559,$D559,$E559)*CW$6+CW559*CW$7&lt;CW$2,CW$3*CW$4,0)</f>
        <v>0</v>
      </c>
      <c r="GQ559" s="0" t="n">
        <f aca="false">IF(CHOOSE(MATCH(CX$5,$B$10:$E$10,0),$B559,$C559,$D559,$E559)*CX$6+CX559*CX$7&lt;CX$2,CX$3*CX$4,0)</f>
        <v>0</v>
      </c>
      <c r="GS559" s="0" t="n">
        <f aca="false">SUM(CZ559:GQ559)</f>
        <v>0</v>
      </c>
      <c r="GT559" s="0" t="n">
        <f aca="false">IF(GS559&gt;$GS$6,1,0)</f>
        <v>0</v>
      </c>
    </row>
    <row r="560" customFormat="false" ht="14" hidden="false" customHeight="false" outlineLevel="0" collapsed="false">
      <c r="A560" s="0" t="n">
        <v>550</v>
      </c>
      <c r="B560" s="0" t="n">
        <v>0.43660628364906</v>
      </c>
      <c r="C560" s="0" t="n">
        <v>0.330425085790819</v>
      </c>
      <c r="D560" s="0" t="n">
        <v>1.73103233906469</v>
      </c>
      <c r="E560" s="0" t="n">
        <v>-1.68938829408365</v>
      </c>
      <c r="G560" s="0" t="n">
        <v>-1.31544538817252</v>
      </c>
      <c r="H560" s="0" t="n">
        <v>1.29890850075753</v>
      </c>
      <c r="I560" s="0" t="n">
        <v>0.112421503217774</v>
      </c>
      <c r="J560" s="0" t="n">
        <v>-0.0677914613333996</v>
      </c>
      <c r="K560" s="0" t="n">
        <v>-0.116579030873254</v>
      </c>
      <c r="L560" s="0" t="n">
        <v>0.639906829746906</v>
      </c>
      <c r="M560" s="0" t="n">
        <v>-1.11402869151789</v>
      </c>
      <c r="N560" s="0" t="n">
        <v>1.33476987684844</v>
      </c>
      <c r="O560" s="0" t="n">
        <v>-1.35729351313785</v>
      </c>
      <c r="P560" s="0" t="n">
        <v>-0.281875145446975</v>
      </c>
      <c r="Q560" s="0" t="n">
        <v>-0.260288288700394</v>
      </c>
      <c r="R560" s="0" t="n">
        <v>1.09099119072198</v>
      </c>
      <c r="S560" s="0" t="n">
        <v>0.868792540131835</v>
      </c>
      <c r="T560" s="0" t="n">
        <v>-2.03177478397265</v>
      </c>
      <c r="U560" s="0" t="n">
        <v>0.0594354787608609</v>
      </c>
      <c r="V560" s="0" t="n">
        <v>-0.791794718679739</v>
      </c>
      <c r="W560" s="0" t="n">
        <v>-0.985307906375965</v>
      </c>
      <c r="X560" s="0" t="n">
        <v>1.37243887365912</v>
      </c>
      <c r="Y560" s="0" t="n">
        <v>-0.255622580880299</v>
      </c>
      <c r="Z560" s="0" t="n">
        <v>0.309607912640786</v>
      </c>
      <c r="AA560" s="0" t="n">
        <v>0.596107838646276</v>
      </c>
      <c r="AB560" s="0" t="n">
        <v>-0.7660992196179</v>
      </c>
      <c r="AC560" s="0" t="n">
        <v>-0.0964996615948621</v>
      </c>
      <c r="AD560" s="0" t="n">
        <v>0.245518094743602</v>
      </c>
      <c r="AE560" s="0" t="n">
        <v>1.97813278646208</v>
      </c>
      <c r="AF560" s="0" t="n">
        <v>1.51816948346095</v>
      </c>
      <c r="AG560" s="0" t="n">
        <v>1.33645244204672</v>
      </c>
      <c r="AH560" s="0" t="n">
        <v>0.0129671207105275</v>
      </c>
      <c r="AI560" s="0" t="n">
        <v>-0.13948692867416</v>
      </c>
      <c r="AJ560" s="0" t="n">
        <v>-1.23261543194531</v>
      </c>
      <c r="AK560" s="0" t="n">
        <v>-0.923075731407153</v>
      </c>
      <c r="AL560" s="0" t="n">
        <v>0.694772097631358</v>
      </c>
      <c r="AM560" s="0" t="n">
        <v>-0.682650806993479</v>
      </c>
      <c r="AN560" s="0" t="n">
        <v>1.015334873955</v>
      </c>
      <c r="AO560" s="0" t="n">
        <v>-1.32994045998203</v>
      </c>
      <c r="AP560" s="0" t="n">
        <v>2.02163391804788</v>
      </c>
      <c r="AQ560" s="0" t="n">
        <v>0.528011696587782</v>
      </c>
      <c r="AR560" s="0" t="n">
        <v>-1.30965418065898</v>
      </c>
      <c r="AS560" s="0" t="n">
        <v>0.238665052165743</v>
      </c>
      <c r="AT560" s="0" t="n">
        <v>-0.130609123516479</v>
      </c>
      <c r="AU560" s="0" t="n">
        <v>-1.0309577191947</v>
      </c>
      <c r="AV560" s="0" t="n">
        <v>0.82263113654335</v>
      </c>
      <c r="AW560" s="0" t="n">
        <v>-0.0849001935421256</v>
      </c>
      <c r="AX560" s="0" t="n">
        <v>0.162312971951906</v>
      </c>
      <c r="AY560" s="0" t="n">
        <v>0.463047626908519</v>
      </c>
      <c r="AZ560" s="0" t="n">
        <v>-0.337904566549696</v>
      </c>
      <c r="BA560" s="0" t="n">
        <v>1.51238509715768</v>
      </c>
      <c r="BB560" s="0" t="n">
        <v>0.368684140994446</v>
      </c>
      <c r="BC560" s="0" t="n">
        <v>0.987672592600575</v>
      </c>
      <c r="BD560" s="0" t="n">
        <v>-1.11132976599038</v>
      </c>
      <c r="BE560" s="0" t="n">
        <v>0.21050027498859</v>
      </c>
      <c r="BF560" s="0" t="n">
        <v>0.907029971131124</v>
      </c>
      <c r="BG560" s="0" t="n">
        <v>-1.32919922180008</v>
      </c>
      <c r="BH560" s="0" t="n">
        <v>0.362305172529887</v>
      </c>
      <c r="BI560" s="0" t="n">
        <v>-0.0885859208210604</v>
      </c>
      <c r="BJ560" s="0" t="n">
        <v>-0.475516799269826</v>
      </c>
      <c r="BK560" s="0" t="n">
        <v>-1.40947122417856</v>
      </c>
      <c r="BL560" s="0" t="n">
        <v>-0.065184622144443</v>
      </c>
      <c r="BM560" s="0" t="n">
        <v>0.940194695431273</v>
      </c>
      <c r="BN560" s="0" t="n">
        <v>1.41278178489301</v>
      </c>
      <c r="BO560" s="0" t="n">
        <v>-0.259814214587095</v>
      </c>
      <c r="BP560" s="0" t="n">
        <v>0.095731138571864</v>
      </c>
      <c r="BQ560" s="0" t="n">
        <v>-0.374996034224751</v>
      </c>
      <c r="BR560" s="0" t="n">
        <v>1.05174422060372</v>
      </c>
      <c r="BS560" s="0" t="n">
        <v>-1.81184987013694</v>
      </c>
      <c r="BT560" s="0" t="n">
        <v>-0.290083335130475</v>
      </c>
      <c r="BU560" s="0" t="n">
        <v>-0.422293169322074</v>
      </c>
      <c r="BV560" s="0" t="n">
        <v>1.33160938275978</v>
      </c>
      <c r="BW560" s="0" t="n">
        <v>-1.16528553917306</v>
      </c>
      <c r="BX560" s="0" t="n">
        <v>0.228524186240975</v>
      </c>
      <c r="BY560" s="0" t="n">
        <v>0.42522287913016</v>
      </c>
      <c r="BZ560" s="0" t="n">
        <v>-1.37283223011764</v>
      </c>
      <c r="CA560" s="0" t="n">
        <v>-1.0355233825976</v>
      </c>
      <c r="CB560" s="0" t="n">
        <v>0.552798837816226</v>
      </c>
      <c r="CC560" s="0" t="n">
        <v>-1.5301475286833</v>
      </c>
      <c r="CD560" s="0" t="n">
        <v>0.0317902504320955</v>
      </c>
      <c r="CE560" s="0" t="n">
        <v>-0.465774974145461</v>
      </c>
      <c r="CF560" s="0" t="n">
        <v>1.12837142296485</v>
      </c>
      <c r="CG560" s="0" t="n">
        <v>-0.0864361027197447</v>
      </c>
      <c r="CH560" s="0" t="n">
        <v>1.65060555445962</v>
      </c>
      <c r="CI560" s="0" t="n">
        <v>-0.939362507779151</v>
      </c>
      <c r="CJ560" s="0" t="n">
        <v>0.000497948349220678</v>
      </c>
      <c r="CK560" s="0" t="n">
        <v>1.55863290274283</v>
      </c>
      <c r="CL560" s="0" t="n">
        <v>0.353415998688433</v>
      </c>
      <c r="CM560" s="0" t="n">
        <v>-0.99668341135839</v>
      </c>
      <c r="CN560" s="0" t="n">
        <v>-0.693410129315453</v>
      </c>
      <c r="CO560" s="0" t="n">
        <v>-1.48096660268493</v>
      </c>
      <c r="CP560" s="0" t="n">
        <v>0.778779849497369</v>
      </c>
      <c r="CQ560" s="0" t="n">
        <v>-0.516350837642676</v>
      </c>
      <c r="CR560" s="0" t="n">
        <v>0.231509602599544</v>
      </c>
      <c r="CS560" s="0" t="n">
        <v>-0.884519977262244</v>
      </c>
      <c r="CT560" s="0" t="n">
        <v>-0.104726041172398</v>
      </c>
      <c r="CU560" s="0" t="n">
        <v>0.309848928736756</v>
      </c>
      <c r="CV560" s="0" t="n">
        <v>-0.675906903779833</v>
      </c>
      <c r="CW560" s="0" t="n">
        <v>-0.263455603999319</v>
      </c>
      <c r="CX560" s="0" t="n">
        <v>-0.796828771854052</v>
      </c>
      <c r="CZ560" s="0" t="n">
        <f aca="false">IF(CHOOSE(MATCH(G$5,$B$10:$E$10,0),$B560,$C560,$D560,$E560)*G$6+G560*G$7&lt;G$2,G$3*G$4,0)</f>
        <v>0</v>
      </c>
      <c r="DA560" s="0" t="n">
        <f aca="false">IF(CHOOSE(MATCH(H$5,$B$10:$E$10,0),$B560,$C560,$D560,$E560)*H$6+H560*H$7&lt;H$2,H$3*H$4,0)</f>
        <v>0</v>
      </c>
      <c r="DB560" s="0" t="n">
        <f aca="false">IF(CHOOSE(MATCH(I$5,$B$10:$E$10,0),$B560,$C560,$D560,$E560)*I$6+I560*I$7&lt;I$2,I$3*I$4,0)</f>
        <v>0</v>
      </c>
      <c r="DC560" s="0" t="n">
        <f aca="false">IF(CHOOSE(MATCH(J$5,$B$10:$E$10,0),$B560,$C560,$D560,$E560)*J$6+J560*J$7&lt;J$2,J$3*J$4,0)</f>
        <v>0</v>
      </c>
      <c r="DD560" s="0" t="n">
        <f aca="false">IF(CHOOSE(MATCH(K$5,$B$10:$E$10,0),$B560,$C560,$D560,$E560)*K$6+K560*K$7&lt;K$2,K$3*K$4,0)</f>
        <v>0</v>
      </c>
      <c r="DE560" s="0" t="n">
        <f aca="false">IF(CHOOSE(MATCH(L$5,$B$10:$E$10,0),$B560,$C560,$D560,$E560)*L$6+L560*L$7&lt;L$2,L$3*L$4,0)</f>
        <v>0</v>
      </c>
      <c r="DF560" s="0" t="n">
        <f aca="false">IF(CHOOSE(MATCH(M$5,$B$10:$E$10,0),$B560,$C560,$D560,$E560)*M$6+M560*M$7&lt;M$2,M$3*M$4,0)</f>
        <v>0</v>
      </c>
      <c r="DG560" s="0" t="n">
        <f aca="false">IF(CHOOSE(MATCH(N$5,$B$10:$E$10,0),$B560,$C560,$D560,$E560)*N$6+N560*N$7&lt;N$2,N$3*N$4,0)</f>
        <v>0</v>
      </c>
      <c r="DH560" s="0" t="n">
        <f aca="false">IF(CHOOSE(MATCH(O$5,$B$10:$E$10,0),$B560,$C560,$D560,$E560)*O$6+O560*O$7&lt;O$2,O$3*O$4,0)</f>
        <v>0</v>
      </c>
      <c r="DI560" s="0" t="n">
        <f aca="false">IF(CHOOSE(MATCH(P$5,$B$10:$E$10,0),$B560,$C560,$D560,$E560)*P$6+P560*P$7&lt;P$2,P$3*P$4,0)</f>
        <v>0</v>
      </c>
      <c r="DJ560" s="0" t="n">
        <f aca="false">IF(CHOOSE(MATCH(Q$5,$B$10:$E$10,0),$B560,$C560,$D560,$E560)*Q$6+Q560*Q$7&lt;Q$2,Q$3*Q$4,0)</f>
        <v>0</v>
      </c>
      <c r="DK560" s="0" t="n">
        <f aca="false">IF(CHOOSE(MATCH(R$5,$B$10:$E$10,0),$B560,$C560,$D560,$E560)*R$6+R560*R$7&lt;R$2,R$3*R$4,0)</f>
        <v>0</v>
      </c>
      <c r="DL560" s="0" t="n">
        <f aca="false">IF(CHOOSE(MATCH(S$5,$B$10:$E$10,0),$B560,$C560,$D560,$E560)*S$6+S560*S$7&lt;S$2,S$3*S$4,0)</f>
        <v>0</v>
      </c>
      <c r="DM560" s="0" t="n">
        <f aca="false">IF(CHOOSE(MATCH(T$5,$B$10:$E$10,0),$B560,$C560,$D560,$E560)*T$6+T560*T$7&lt;T$2,T$3*T$4,0)</f>
        <v>0</v>
      </c>
      <c r="DN560" s="0" t="n">
        <f aca="false">IF(CHOOSE(MATCH(U$5,$B$10:$E$10,0),$B560,$C560,$D560,$E560)*U$6+U560*U$7&lt;U$2,U$3*U$4,0)</f>
        <v>0</v>
      </c>
      <c r="DO560" s="0" t="n">
        <f aca="false">IF(CHOOSE(MATCH(V$5,$B$10:$E$10,0),$B560,$C560,$D560,$E560)*V$6+V560*V$7&lt;V$2,V$3*V$4,0)</f>
        <v>0</v>
      </c>
      <c r="DP560" s="0" t="n">
        <f aca="false">IF(CHOOSE(MATCH(W$5,$B$10:$E$10,0),$B560,$C560,$D560,$E560)*W$6+W560*W$7&lt;W$2,W$3*W$4,0)</f>
        <v>0</v>
      </c>
      <c r="DQ560" s="0" t="n">
        <f aca="false">IF(CHOOSE(MATCH(X$5,$B$10:$E$10,0),$B560,$C560,$D560,$E560)*X$6+X560*X$7&lt;X$2,X$3*X$4,0)</f>
        <v>0</v>
      </c>
      <c r="DR560" s="0" t="n">
        <f aca="false">IF(CHOOSE(MATCH(Y$5,$B$10:$E$10,0),$B560,$C560,$D560,$E560)*Y$6+Y560*Y$7&lt;Y$2,Y$3*Y$4,0)</f>
        <v>0</v>
      </c>
      <c r="DS560" s="0" t="n">
        <f aca="false">IF(CHOOSE(MATCH(Z$5,$B$10:$E$10,0),$B560,$C560,$D560,$E560)*Z$6+Z560*Z$7&lt;Z$2,Z$3*Z$4,0)</f>
        <v>0</v>
      </c>
      <c r="DT560" s="0" t="n">
        <f aca="false">IF(CHOOSE(MATCH(AA$5,$B$10:$E$10,0),$B560,$C560,$D560,$E560)*AA$6+AA560*AA$7&lt;AA$2,AA$3*AA$4,0)</f>
        <v>0</v>
      </c>
      <c r="DU560" s="0" t="n">
        <f aca="false">IF(CHOOSE(MATCH(AB$5,$B$10:$E$10,0),$B560,$C560,$D560,$E560)*AB$6+AB560*AB$7&lt;AB$2,AB$3*AB$4,0)</f>
        <v>0</v>
      </c>
      <c r="DV560" s="0" t="n">
        <f aca="false">IF(CHOOSE(MATCH(AC$5,$B$10:$E$10,0),$B560,$C560,$D560,$E560)*AC$6+AC560*AC$7&lt;AC$2,AC$3*AC$4,0)</f>
        <v>0</v>
      </c>
      <c r="DW560" s="0" t="n">
        <f aca="false">IF(CHOOSE(MATCH(AD$5,$B$10:$E$10,0),$B560,$C560,$D560,$E560)*AD$6+AD560*AD$7&lt;AD$2,AD$3*AD$4,0)</f>
        <v>0</v>
      </c>
      <c r="DX560" s="0" t="n">
        <f aca="false">IF(CHOOSE(MATCH(AE$5,$B$10:$E$10,0),$B560,$C560,$D560,$E560)*AE$6+AE560*AE$7&lt;AE$2,AE$3*AE$4,0)</f>
        <v>0</v>
      </c>
      <c r="DY560" s="0" t="n">
        <f aca="false">IF(CHOOSE(MATCH(AF$5,$B$10:$E$10,0),$B560,$C560,$D560,$E560)*AF$6+AF560*AF$7&lt;AF$2,AF$3*AF$4,0)</f>
        <v>0</v>
      </c>
      <c r="DZ560" s="0" t="n">
        <f aca="false">IF(CHOOSE(MATCH(AG$5,$B$10:$E$10,0),$B560,$C560,$D560,$E560)*AG$6+AG560*AG$7&lt;AG$2,AG$3*AG$4,0)</f>
        <v>0</v>
      </c>
      <c r="EA560" s="0" t="n">
        <f aca="false">IF(CHOOSE(MATCH(AH$5,$B$10:$E$10,0),$B560,$C560,$D560,$E560)*AH$6+AH560*AH$7&lt;AH$2,AH$3*AH$4,0)</f>
        <v>0</v>
      </c>
      <c r="EB560" s="0" t="n">
        <f aca="false">IF(CHOOSE(MATCH(AI$5,$B$10:$E$10,0),$B560,$C560,$D560,$E560)*AI$6+AI560*AI$7&lt;AI$2,AI$3*AI$4,0)</f>
        <v>0</v>
      </c>
      <c r="EC560" s="0" t="n">
        <f aca="false">IF(CHOOSE(MATCH(AJ$5,$B$10:$E$10,0),$B560,$C560,$D560,$E560)*AJ$6+AJ560*AJ$7&lt;AJ$2,AJ$3*AJ$4,0)</f>
        <v>0</v>
      </c>
      <c r="ED560" s="0" t="n">
        <f aca="false">IF(CHOOSE(MATCH(AK$5,$B$10:$E$10,0),$B560,$C560,$D560,$E560)*AK$6+AK560*AK$7&lt;AK$2,AK$3*AK$4,0)</f>
        <v>0</v>
      </c>
      <c r="EE560" s="0" t="n">
        <f aca="false">IF(CHOOSE(MATCH(AL$5,$B$10:$E$10,0),$B560,$C560,$D560,$E560)*AL$6+AL560*AL$7&lt;AL$2,AL$3*AL$4,0)</f>
        <v>0</v>
      </c>
      <c r="EF560" s="0" t="n">
        <f aca="false">IF(CHOOSE(MATCH(AM$5,$B$10:$E$10,0),$B560,$C560,$D560,$E560)*AM$6+AM560*AM$7&lt;AM$2,AM$3*AM$4,0)</f>
        <v>0</v>
      </c>
      <c r="EG560" s="0" t="n">
        <f aca="false">IF(CHOOSE(MATCH(AN$5,$B$10:$E$10,0),$B560,$C560,$D560,$E560)*AN$6+AN560*AN$7&lt;AN$2,AN$3*AN$4,0)</f>
        <v>0</v>
      </c>
      <c r="EH560" s="0" t="n">
        <f aca="false">IF(CHOOSE(MATCH(AO$5,$B$10:$E$10,0),$B560,$C560,$D560,$E560)*AO$6+AO560*AO$7&lt;AO$2,AO$3*AO$4,0)</f>
        <v>0</v>
      </c>
      <c r="EI560" s="0" t="n">
        <f aca="false">IF(CHOOSE(MATCH(AP$5,$B$10:$E$10,0),$B560,$C560,$D560,$E560)*AP$6+AP560*AP$7&lt;AP$2,AP$3*AP$4,0)</f>
        <v>0</v>
      </c>
      <c r="EJ560" s="0" t="n">
        <f aca="false">IF(CHOOSE(MATCH(AQ$5,$B$10:$E$10,0),$B560,$C560,$D560,$E560)*AQ$6+AQ560*AQ$7&lt;AQ$2,AQ$3*AQ$4,0)</f>
        <v>0</v>
      </c>
      <c r="EK560" s="0" t="n">
        <f aca="false">IF(CHOOSE(MATCH(AR$5,$B$10:$E$10,0),$B560,$C560,$D560,$E560)*AR$6+AR560*AR$7&lt;AR$2,AR$3*AR$4,0)</f>
        <v>0</v>
      </c>
      <c r="EL560" s="0" t="n">
        <f aca="false">IF(CHOOSE(MATCH(AS$5,$B$10:$E$10,0),$B560,$C560,$D560,$E560)*AS$6+AS560*AS$7&lt;AS$2,AS$3*AS$4,0)</f>
        <v>0</v>
      </c>
      <c r="EM560" s="0" t="n">
        <f aca="false">IF(CHOOSE(MATCH(AT$5,$B$10:$E$10,0),$B560,$C560,$D560,$E560)*AT$6+AT560*AT$7&lt;AT$2,AT$3*AT$4,0)</f>
        <v>0</v>
      </c>
      <c r="EN560" s="0" t="n">
        <f aca="false">IF(CHOOSE(MATCH(AU$5,$B$10:$E$10,0),$B560,$C560,$D560,$E560)*AU$6+AU560*AU$7&lt;AU$2,AU$3*AU$4,0)</f>
        <v>0</v>
      </c>
      <c r="EO560" s="0" t="n">
        <f aca="false">IF(CHOOSE(MATCH(AV$5,$B$10:$E$10,0),$B560,$C560,$D560,$E560)*AV$6+AV560*AV$7&lt;AV$2,AV$3*AV$4,0)</f>
        <v>0</v>
      </c>
      <c r="EP560" s="0" t="n">
        <f aca="false">IF(CHOOSE(MATCH(AW$5,$B$10:$E$10,0),$B560,$C560,$D560,$E560)*AW$6+AW560*AW$7&lt;AW$2,AW$3*AW$4,0)</f>
        <v>0</v>
      </c>
      <c r="EQ560" s="0" t="n">
        <f aca="false">IF(CHOOSE(MATCH(AX$5,$B$10:$E$10,0),$B560,$C560,$D560,$E560)*AX$6+AX560*AX$7&lt;AX$2,AX$3*AX$4,0)</f>
        <v>0</v>
      </c>
      <c r="ER560" s="0" t="n">
        <f aca="false">IF(CHOOSE(MATCH(AY$5,$B$10:$E$10,0),$B560,$C560,$D560,$E560)*AY$6+AY560*AY$7&lt;AY$2,AY$3*AY$4,0)</f>
        <v>0</v>
      </c>
      <c r="ES560" s="0" t="n">
        <f aca="false">IF(CHOOSE(MATCH(AZ$5,$B$10:$E$10,0),$B560,$C560,$D560,$E560)*AZ$6+AZ560*AZ$7&lt;AZ$2,AZ$3*AZ$4,0)</f>
        <v>0</v>
      </c>
      <c r="ET560" s="0" t="n">
        <f aca="false">IF(CHOOSE(MATCH(BA$5,$B$10:$E$10,0),$B560,$C560,$D560,$E560)*BA$6+BA560*BA$7&lt;BA$2,BA$3*BA$4,0)</f>
        <v>0</v>
      </c>
      <c r="EU560" s="0" t="n">
        <f aca="false">IF(CHOOSE(MATCH(BB$5,$B$10:$E$10,0),$B560,$C560,$D560,$E560)*BB$6+BB560*BB$7&lt;BB$2,BB$3*BB$4,0)</f>
        <v>0</v>
      </c>
      <c r="EV560" s="0" t="n">
        <f aca="false">IF(CHOOSE(MATCH(BC$5,$B$10:$E$10,0),$B560,$C560,$D560,$E560)*BC$6+BC560*BC$7&lt;BC$2,BC$3*BC$4,0)</f>
        <v>0</v>
      </c>
      <c r="EW560" s="0" t="n">
        <f aca="false">IF(CHOOSE(MATCH(BD$5,$B$10:$E$10,0),$B560,$C560,$D560,$E560)*BD$6+BD560*BD$7&lt;BD$2,BD$3*BD$4,0)</f>
        <v>0</v>
      </c>
      <c r="EX560" s="0" t="n">
        <f aca="false">IF(CHOOSE(MATCH(BE$5,$B$10:$E$10,0),$B560,$C560,$D560,$E560)*BE$6+BE560*BE$7&lt;BE$2,BE$3*BE$4,0)</f>
        <v>0</v>
      </c>
      <c r="EY560" s="0" t="n">
        <f aca="false">IF(CHOOSE(MATCH(BF$5,$B$10:$E$10,0),$B560,$C560,$D560,$E560)*BF$6+BF560*BF$7&lt;BF$2,BF$3*BF$4,0)</f>
        <v>0</v>
      </c>
      <c r="EZ560" s="0" t="n">
        <f aca="false">IF(CHOOSE(MATCH(BG$5,$B$10:$E$10,0),$B560,$C560,$D560,$E560)*BG$6+BG560*BG$7&lt;BG$2,BG$3*BG$4,0)</f>
        <v>0</v>
      </c>
      <c r="FA560" s="0" t="n">
        <f aca="false">IF(CHOOSE(MATCH(BH$5,$B$10:$E$10,0),$B560,$C560,$D560,$E560)*BH$6+BH560*BH$7&lt;BH$2,BH$3*BH$4,0)</f>
        <v>0</v>
      </c>
      <c r="FB560" s="0" t="n">
        <f aca="false">IF(CHOOSE(MATCH(BI$5,$B$10:$E$10,0),$B560,$C560,$D560,$E560)*BI$6+BI560*BI$7&lt;BI$2,BI$3*BI$4,0)</f>
        <v>0</v>
      </c>
      <c r="FC560" s="0" t="n">
        <f aca="false">IF(CHOOSE(MATCH(BJ$5,$B$10:$E$10,0),$B560,$C560,$D560,$E560)*BJ$6+BJ560*BJ$7&lt;BJ$2,BJ$3*BJ$4,0)</f>
        <v>0</v>
      </c>
      <c r="FD560" s="0" t="n">
        <f aca="false">IF(CHOOSE(MATCH(BK$5,$B$10:$E$10,0),$B560,$C560,$D560,$E560)*BK$6+BK560*BK$7&lt;BK$2,BK$3*BK$4,0)</f>
        <v>0</v>
      </c>
      <c r="FE560" s="0" t="n">
        <f aca="false">IF(CHOOSE(MATCH(BL$5,$B$10:$E$10,0),$B560,$C560,$D560,$E560)*BL$6+BL560*BL$7&lt;BL$2,BL$3*BL$4,0)</f>
        <v>0</v>
      </c>
      <c r="FF560" s="0" t="n">
        <f aca="false">IF(CHOOSE(MATCH(BM$5,$B$10:$E$10,0),$B560,$C560,$D560,$E560)*BM$6+BM560*BM$7&lt;BM$2,BM$3*BM$4,0)</f>
        <v>0</v>
      </c>
      <c r="FG560" s="0" t="n">
        <f aca="false">IF(CHOOSE(MATCH(BN$5,$B$10:$E$10,0),$B560,$C560,$D560,$E560)*BN$6+BN560*BN$7&lt;BN$2,BN$3*BN$4,0)</f>
        <v>0</v>
      </c>
      <c r="FH560" s="0" t="n">
        <f aca="false">IF(CHOOSE(MATCH(BO$5,$B$10:$E$10,0),$B560,$C560,$D560,$E560)*BO$6+BO560*BO$7&lt;BO$2,BO$3*BO$4,0)</f>
        <v>0</v>
      </c>
      <c r="FI560" s="0" t="n">
        <f aca="false">IF(CHOOSE(MATCH(BP$5,$B$10:$E$10,0),$B560,$C560,$D560,$E560)*BP$6+BP560*BP$7&lt;BP$2,BP$3*BP$4,0)</f>
        <v>0</v>
      </c>
      <c r="FJ560" s="0" t="n">
        <f aca="false">IF(CHOOSE(MATCH(BQ$5,$B$10:$E$10,0),$B560,$C560,$D560,$E560)*BQ$6+BQ560*BQ$7&lt;BQ$2,BQ$3*BQ$4,0)</f>
        <v>0</v>
      </c>
      <c r="FK560" s="0" t="n">
        <f aca="false">IF(CHOOSE(MATCH(BR$5,$B$10:$E$10,0),$B560,$C560,$D560,$E560)*BR$6+BR560*BR$7&lt;BR$2,BR$3*BR$4,0)</f>
        <v>0</v>
      </c>
      <c r="FL560" s="0" t="n">
        <f aca="false">IF(CHOOSE(MATCH(BS$5,$B$10:$E$10,0),$B560,$C560,$D560,$E560)*BS$6+BS560*BS$7&lt;BS$2,BS$3*BS$4,0)</f>
        <v>0</v>
      </c>
      <c r="FM560" s="0" t="n">
        <f aca="false">IF(CHOOSE(MATCH(BT$5,$B$10:$E$10,0),$B560,$C560,$D560,$E560)*BT$6+BT560*BT$7&lt;BT$2,BT$3*BT$4,0)</f>
        <v>0</v>
      </c>
      <c r="FN560" s="0" t="n">
        <f aca="false">IF(CHOOSE(MATCH(BU$5,$B$10:$E$10,0),$B560,$C560,$D560,$E560)*BU$6+BU560*BU$7&lt;BU$2,BU$3*BU$4,0)</f>
        <v>0</v>
      </c>
      <c r="FO560" s="0" t="n">
        <f aca="false">IF(CHOOSE(MATCH(BV$5,$B$10:$E$10,0),$B560,$C560,$D560,$E560)*BV$6+BV560*BV$7&lt;BV$2,BV$3*BV$4,0)</f>
        <v>0</v>
      </c>
      <c r="FP560" s="0" t="n">
        <f aca="false">IF(CHOOSE(MATCH(BW$5,$B$10:$E$10,0),$B560,$C560,$D560,$E560)*BW$6+BW560*BW$7&lt;BW$2,BW$3*BW$4,0)</f>
        <v>0</v>
      </c>
      <c r="FQ560" s="0" t="n">
        <f aca="false">IF(CHOOSE(MATCH(BX$5,$B$10:$E$10,0),$B560,$C560,$D560,$E560)*BX$6+BX560*BX$7&lt;BX$2,BX$3*BX$4,0)</f>
        <v>0</v>
      </c>
      <c r="FR560" s="0" t="n">
        <f aca="false">IF(CHOOSE(MATCH(BY$5,$B$10:$E$10,0),$B560,$C560,$D560,$E560)*BY$6+BY560*BY$7&lt;BY$2,BY$3*BY$4,0)</f>
        <v>0</v>
      </c>
      <c r="FS560" s="0" t="n">
        <f aca="false">IF(CHOOSE(MATCH(BZ$5,$B$10:$E$10,0),$B560,$C560,$D560,$E560)*BZ$6+BZ560*BZ$7&lt;BZ$2,BZ$3*BZ$4,0)</f>
        <v>0</v>
      </c>
      <c r="FT560" s="0" t="n">
        <f aca="false">IF(CHOOSE(MATCH(CA$5,$B$10:$E$10,0),$B560,$C560,$D560,$E560)*CA$6+CA560*CA$7&lt;CA$2,CA$3*CA$4,0)</f>
        <v>0</v>
      </c>
      <c r="FU560" s="0" t="n">
        <f aca="false">IF(CHOOSE(MATCH(CB$5,$B$10:$E$10,0),$B560,$C560,$D560,$E560)*CB$6+CB560*CB$7&lt;CB$2,CB$3*CB$4,0)</f>
        <v>0</v>
      </c>
      <c r="FV560" s="0" t="n">
        <f aca="false">IF(CHOOSE(MATCH(CC$5,$B$10:$E$10,0),$B560,$C560,$D560,$E560)*CC$6+CC560*CC$7&lt;CC$2,CC$3*CC$4,0)</f>
        <v>12.5</v>
      </c>
      <c r="FW560" s="0" t="n">
        <f aca="false">IF(CHOOSE(MATCH(CD$5,$B$10:$E$10,0),$B560,$C560,$D560,$E560)*CD$6+CD560*CD$7&lt;CD$2,CD$3*CD$4,0)</f>
        <v>0</v>
      </c>
      <c r="FX560" s="0" t="n">
        <f aca="false">IF(CHOOSE(MATCH(CE$5,$B$10:$E$10,0),$B560,$C560,$D560,$E560)*CE$6+CE560*CE$7&lt;CE$2,CE$3*CE$4,0)</f>
        <v>0</v>
      </c>
      <c r="FY560" s="0" t="n">
        <f aca="false">IF(CHOOSE(MATCH(CF$5,$B$10:$E$10,0),$B560,$C560,$D560,$E560)*CF$6+CF560*CF$7&lt;CF$2,CF$3*CF$4,0)</f>
        <v>0</v>
      </c>
      <c r="FZ560" s="0" t="n">
        <f aca="false">IF(CHOOSE(MATCH(CG$5,$B$10:$E$10,0),$B560,$C560,$D560,$E560)*CG$6+CG560*CG$7&lt;CG$2,CG$3*CG$4,0)</f>
        <v>0</v>
      </c>
      <c r="GA560" s="0" t="n">
        <f aca="false">IF(CHOOSE(MATCH(CH$5,$B$10:$E$10,0),$B560,$C560,$D560,$E560)*CH$6+CH560*CH$7&lt;CH$2,CH$3*CH$4,0)</f>
        <v>0</v>
      </c>
      <c r="GB560" s="0" t="n">
        <f aca="false">IF(CHOOSE(MATCH(CI$5,$B$10:$E$10,0),$B560,$C560,$D560,$E560)*CI$6+CI560*CI$7&lt;CI$2,CI$3*CI$4,0)</f>
        <v>0</v>
      </c>
      <c r="GC560" s="0" t="n">
        <f aca="false">IF(CHOOSE(MATCH(CJ$5,$B$10:$E$10,0),$B560,$C560,$D560,$E560)*CJ$6+CJ560*CJ$7&lt;CJ$2,CJ$3*CJ$4,0)</f>
        <v>0</v>
      </c>
      <c r="GD560" s="0" t="n">
        <f aca="false">IF(CHOOSE(MATCH(CK$5,$B$10:$E$10,0),$B560,$C560,$D560,$E560)*CK$6+CK560*CK$7&lt;CK$2,CK$3*CK$4,0)</f>
        <v>0</v>
      </c>
      <c r="GE560" s="0" t="n">
        <f aca="false">IF(CHOOSE(MATCH(CL$5,$B$10:$E$10,0),$B560,$C560,$D560,$E560)*CL$6+CL560*CL$7&lt;CL$2,CL$3*CL$4,0)</f>
        <v>0</v>
      </c>
      <c r="GF560" s="0" t="n">
        <f aca="false">IF(CHOOSE(MATCH(CM$5,$B$10:$E$10,0),$B560,$C560,$D560,$E560)*CM$6+CM560*CM$7&lt;CM$2,CM$3*CM$4,0)</f>
        <v>0</v>
      </c>
      <c r="GG560" s="0" t="n">
        <f aca="false">IF(CHOOSE(MATCH(CN$5,$B$10:$E$10,0),$B560,$C560,$D560,$E560)*CN$6+CN560*CN$7&lt;CN$2,CN$3*CN$4,0)</f>
        <v>0</v>
      </c>
      <c r="GH560" s="0" t="n">
        <f aca="false">IF(CHOOSE(MATCH(CO$5,$B$10:$E$10,0),$B560,$C560,$D560,$E560)*CO$6+CO560*CO$7&lt;CO$2,CO$3*CO$4,0)</f>
        <v>0</v>
      </c>
      <c r="GI560" s="0" t="n">
        <f aca="false">IF(CHOOSE(MATCH(CP$5,$B$10:$E$10,0),$B560,$C560,$D560,$E560)*CP$6+CP560*CP$7&lt;CP$2,CP$3*CP$4,0)</f>
        <v>0</v>
      </c>
      <c r="GJ560" s="0" t="n">
        <f aca="false">IF(CHOOSE(MATCH(CQ$5,$B$10:$E$10,0),$B560,$C560,$D560,$E560)*CQ$6+CQ560*CQ$7&lt;CQ$2,CQ$3*CQ$4,0)</f>
        <v>0</v>
      </c>
      <c r="GK560" s="0" t="n">
        <f aca="false">IF(CHOOSE(MATCH(CR$5,$B$10:$E$10,0),$B560,$C560,$D560,$E560)*CR$6+CR560*CR$7&lt;CR$2,CR$3*CR$4,0)</f>
        <v>0</v>
      </c>
      <c r="GL560" s="0" t="n">
        <f aca="false">IF(CHOOSE(MATCH(CS$5,$B$10:$E$10,0),$B560,$C560,$D560,$E560)*CS$6+CS560*CS$7&lt;CS$2,CS$3*CS$4,0)</f>
        <v>0</v>
      </c>
      <c r="GM560" s="0" t="n">
        <f aca="false">IF(CHOOSE(MATCH(CT$5,$B$10:$E$10,0),$B560,$C560,$D560,$E560)*CT$6+CT560*CT$7&lt;CT$2,CT$3*CT$4,0)</f>
        <v>0</v>
      </c>
      <c r="GN560" s="0" t="n">
        <f aca="false">IF(CHOOSE(MATCH(CU$5,$B$10:$E$10,0),$B560,$C560,$D560,$E560)*CU$6+CU560*CU$7&lt;CU$2,CU$3*CU$4,0)</f>
        <v>0</v>
      </c>
      <c r="GO560" s="0" t="n">
        <f aca="false">IF(CHOOSE(MATCH(CV$5,$B$10:$E$10,0),$B560,$C560,$D560,$E560)*CV$6+CV560*CV$7&lt;CV$2,CV$3*CV$4,0)</f>
        <v>0</v>
      </c>
      <c r="GP560" s="0" t="n">
        <f aca="false">IF(CHOOSE(MATCH(CW$5,$B$10:$E$10,0),$B560,$C560,$D560,$E560)*CW$6+CW560*CW$7&lt;CW$2,CW$3*CW$4,0)</f>
        <v>0</v>
      </c>
      <c r="GQ560" s="0" t="n">
        <f aca="false">IF(CHOOSE(MATCH(CX$5,$B$10:$E$10,0),$B560,$C560,$D560,$E560)*CX$6+CX560*CX$7&lt;CX$2,CX$3*CX$4,0)</f>
        <v>0</v>
      </c>
      <c r="GS560" s="0" t="n">
        <f aca="false">SUM(CZ560:GQ560)</f>
        <v>12.5</v>
      </c>
      <c r="GT560" s="0" t="n">
        <f aca="false">IF(GS560&gt;$GS$6,1,0)</f>
        <v>0</v>
      </c>
    </row>
    <row r="561" customFormat="false" ht="14" hidden="false" customHeight="false" outlineLevel="0" collapsed="false">
      <c r="A561" s="0" t="n">
        <v>551</v>
      </c>
      <c r="B561" s="0" t="n">
        <v>0.700685974995599</v>
      </c>
      <c r="C561" s="0" t="n">
        <v>0.693175957396805</v>
      </c>
      <c r="D561" s="0" t="n">
        <v>-0.677555038225762</v>
      </c>
      <c r="E561" s="0" t="n">
        <v>-0.00890978919290773</v>
      </c>
      <c r="G561" s="0" t="n">
        <v>-0.11973725122516</v>
      </c>
      <c r="H561" s="0" t="n">
        <v>0.804734554549214</v>
      </c>
      <c r="I561" s="0" t="n">
        <v>0.633910985925468</v>
      </c>
      <c r="J561" s="0" t="n">
        <v>-1.08683934740839</v>
      </c>
      <c r="K561" s="0" t="n">
        <v>-0.412278495787177</v>
      </c>
      <c r="L561" s="0" t="n">
        <v>0.257757619692711</v>
      </c>
      <c r="M561" s="0" t="n">
        <v>-0.0952695700107142</v>
      </c>
      <c r="N561" s="0" t="n">
        <v>0.566396920476109</v>
      </c>
      <c r="O561" s="0" t="n">
        <v>0.38478106034745</v>
      </c>
      <c r="P561" s="0" t="n">
        <v>0.488663545183954</v>
      </c>
      <c r="Q561" s="0" t="n">
        <v>0.768563950259704</v>
      </c>
      <c r="R561" s="0" t="n">
        <v>-0.901159182831179</v>
      </c>
      <c r="S561" s="0" t="n">
        <v>0.136243443193962</v>
      </c>
      <c r="T561" s="0" t="n">
        <v>-0.466541223431705</v>
      </c>
      <c r="U561" s="0" t="n">
        <v>2.42327587329783</v>
      </c>
      <c r="V561" s="0" t="n">
        <v>0.693119091010885</v>
      </c>
      <c r="W561" s="0" t="n">
        <v>0.137401912070345</v>
      </c>
      <c r="X561" s="0" t="n">
        <v>-1.23737208923558</v>
      </c>
      <c r="Y561" s="0" t="n">
        <v>-0.140182692121016</v>
      </c>
      <c r="Z561" s="0" t="n">
        <v>-0.225384155783104</v>
      </c>
      <c r="AA561" s="0" t="n">
        <v>-0.870579697220819</v>
      </c>
      <c r="AB561" s="0" t="n">
        <v>-0.0378372533305082</v>
      </c>
      <c r="AC561" s="0" t="n">
        <v>-0.996933522401378</v>
      </c>
      <c r="AD561" s="0" t="n">
        <v>0.224913492274936</v>
      </c>
      <c r="AE561" s="0" t="n">
        <v>-1.26617578644073</v>
      </c>
      <c r="AF561" s="0" t="n">
        <v>-0.957472821028205</v>
      </c>
      <c r="AG561" s="0" t="n">
        <v>0.256808334597736</v>
      </c>
      <c r="AH561" s="0" t="n">
        <v>0.11696442925313</v>
      </c>
      <c r="AI561" s="0" t="n">
        <v>-1.42429144034395</v>
      </c>
      <c r="AJ561" s="0" t="n">
        <v>0.285938313027145</v>
      </c>
      <c r="AK561" s="0" t="n">
        <v>-0.134159563458525</v>
      </c>
      <c r="AL561" s="0" t="n">
        <v>0.408533651352627</v>
      </c>
      <c r="AM561" s="0" t="n">
        <v>-0.594736775383353</v>
      </c>
      <c r="AN561" s="0" t="n">
        <v>1.97813278646208</v>
      </c>
      <c r="AO561" s="0" t="n">
        <v>0.781683411332779</v>
      </c>
      <c r="AP561" s="0" t="n">
        <v>-0.125442056742031</v>
      </c>
      <c r="AQ561" s="0" t="n">
        <v>-0.640095549897524</v>
      </c>
      <c r="AR561" s="0" t="n">
        <v>0.419452135247411</v>
      </c>
      <c r="AS561" s="0" t="n">
        <v>0.348209141520783</v>
      </c>
      <c r="AT561" s="0" t="n">
        <v>0.352031293004984</v>
      </c>
      <c r="AU561" s="0" t="n">
        <v>2.74216290563345</v>
      </c>
      <c r="AV561" s="0" t="n">
        <v>1.52940629050136</v>
      </c>
      <c r="AW561" s="0" t="n">
        <v>-0.718634964869125</v>
      </c>
      <c r="AX561" s="0" t="n">
        <v>1.75985405803658</v>
      </c>
      <c r="AY561" s="0" t="n">
        <v>-0.0510851805302082</v>
      </c>
      <c r="AZ561" s="0" t="n">
        <v>0.426814494858263</v>
      </c>
      <c r="BA561" s="0" t="n">
        <v>1.42155386129161</v>
      </c>
      <c r="BB561" s="0" t="n">
        <v>-1.35748450702522</v>
      </c>
      <c r="BC561" s="0" t="n">
        <v>-1.04472292150604</v>
      </c>
      <c r="BD561" s="0" t="n">
        <v>0.538504991709488</v>
      </c>
      <c r="BE561" s="0" t="n">
        <v>-1.28219653561246</v>
      </c>
      <c r="BF561" s="0" t="n">
        <v>-0.330220473188092</v>
      </c>
      <c r="BG561" s="0" t="n">
        <v>0.629987653155695</v>
      </c>
      <c r="BH561" s="0" t="n">
        <v>1.9716753740795</v>
      </c>
      <c r="BI561" s="0" t="n">
        <v>-1.03526190287084</v>
      </c>
      <c r="BJ561" s="0" t="n">
        <v>0.651214122626698</v>
      </c>
      <c r="BK561" s="0" t="n">
        <v>0.572875933357864</v>
      </c>
      <c r="BL561" s="0" t="n">
        <v>0.656614247418474</v>
      </c>
      <c r="BM561" s="0" t="n">
        <v>0.535060280526523</v>
      </c>
      <c r="BN561" s="0" t="n">
        <v>0.0555280621483689</v>
      </c>
      <c r="BO561" s="0" t="n">
        <v>-2.53927282756194</v>
      </c>
      <c r="BP561" s="0" t="n">
        <v>-1.02511876320932</v>
      </c>
      <c r="BQ561" s="0" t="n">
        <v>-0.921086211747024</v>
      </c>
      <c r="BR561" s="0" t="n">
        <v>-0.197768486032146</v>
      </c>
      <c r="BS561" s="0" t="n">
        <v>-1.52303073264193</v>
      </c>
      <c r="BT561" s="0" t="n">
        <v>0.0549152900930494</v>
      </c>
      <c r="BU561" s="0" t="n">
        <v>2.56302882917225</v>
      </c>
      <c r="BV561" s="0" t="n">
        <v>0.0773786723584635</v>
      </c>
      <c r="BW561" s="0" t="n">
        <v>-1.463558874093</v>
      </c>
      <c r="BX561" s="0" t="n">
        <v>-0.093732523964718</v>
      </c>
      <c r="BY561" s="0" t="n">
        <v>-0.337419123752625</v>
      </c>
      <c r="BZ561" s="0" t="n">
        <v>0.155185944095138</v>
      </c>
      <c r="CA561" s="0" t="n">
        <v>-0.468248799734283</v>
      </c>
      <c r="CB561" s="0" t="n">
        <v>-0.457773694506614</v>
      </c>
      <c r="CC561" s="0" t="n">
        <v>-1.3505996321328</v>
      </c>
      <c r="CD561" s="0" t="n">
        <v>-1.11218014353653</v>
      </c>
      <c r="CE561" s="0" t="n">
        <v>-0.0523868948221207</v>
      </c>
      <c r="CF561" s="0" t="n">
        <v>-2.3808388505131</v>
      </c>
      <c r="CG561" s="0" t="n">
        <v>-0.861009539221413</v>
      </c>
      <c r="CH561" s="0" t="n">
        <v>-0.308805283566471</v>
      </c>
      <c r="CI561" s="0" t="n">
        <v>1.29695308714872</v>
      </c>
      <c r="CJ561" s="0" t="n">
        <v>0.511288362758933</v>
      </c>
      <c r="CK561" s="0" t="n">
        <v>1.58709553943481</v>
      </c>
      <c r="CL561" s="0" t="n">
        <v>0.407951574743493</v>
      </c>
      <c r="CM561" s="0" t="n">
        <v>0.299592102237511</v>
      </c>
      <c r="CN561" s="0" t="n">
        <v>-0.0398279098590137</v>
      </c>
      <c r="CO561" s="0" t="n">
        <v>2.27224518312141</v>
      </c>
      <c r="CP561" s="0" t="n">
        <v>0.393526988773374</v>
      </c>
      <c r="CQ561" s="0" t="n">
        <v>-0.98084228739026</v>
      </c>
      <c r="CR561" s="0" t="n">
        <v>0.0262036792264553</v>
      </c>
      <c r="CS561" s="0" t="n">
        <v>-0.976151568465866</v>
      </c>
      <c r="CT561" s="0" t="n">
        <v>0.325135260936804</v>
      </c>
      <c r="CU561" s="0" t="n">
        <v>1.47209448186914</v>
      </c>
      <c r="CV561" s="0" t="n">
        <v>0.130378339235904</v>
      </c>
      <c r="CW561" s="0" t="n">
        <v>0.827792518975912</v>
      </c>
      <c r="CX561" s="0" t="n">
        <v>-1.08532049125643</v>
      </c>
      <c r="CZ561" s="0" t="n">
        <f aca="false">IF(CHOOSE(MATCH(G$5,$B$10:$E$10,0),$B561,$C561,$D561,$E561)*G$6+G561*G$7&lt;G$2,G$3*G$4,0)</f>
        <v>0</v>
      </c>
      <c r="DA561" s="0" t="n">
        <f aca="false">IF(CHOOSE(MATCH(H$5,$B$10:$E$10,0),$B561,$C561,$D561,$E561)*H$6+H561*H$7&lt;H$2,H$3*H$4,0)</f>
        <v>0</v>
      </c>
      <c r="DB561" s="0" t="n">
        <f aca="false">IF(CHOOSE(MATCH(I$5,$B$10:$E$10,0),$B561,$C561,$D561,$E561)*I$6+I561*I$7&lt;I$2,I$3*I$4,0)</f>
        <v>0</v>
      </c>
      <c r="DC561" s="0" t="n">
        <f aca="false">IF(CHOOSE(MATCH(J$5,$B$10:$E$10,0),$B561,$C561,$D561,$E561)*J$6+J561*J$7&lt;J$2,J$3*J$4,0)</f>
        <v>0</v>
      </c>
      <c r="DD561" s="0" t="n">
        <f aca="false">IF(CHOOSE(MATCH(K$5,$B$10:$E$10,0),$B561,$C561,$D561,$E561)*K$6+K561*K$7&lt;K$2,K$3*K$4,0)</f>
        <v>0</v>
      </c>
      <c r="DE561" s="0" t="n">
        <f aca="false">IF(CHOOSE(MATCH(L$5,$B$10:$E$10,0),$B561,$C561,$D561,$E561)*L$6+L561*L$7&lt;L$2,L$3*L$4,0)</f>
        <v>0</v>
      </c>
      <c r="DF561" s="0" t="n">
        <f aca="false">IF(CHOOSE(MATCH(M$5,$B$10:$E$10,0),$B561,$C561,$D561,$E561)*M$6+M561*M$7&lt;M$2,M$3*M$4,0)</f>
        <v>0</v>
      </c>
      <c r="DG561" s="0" t="n">
        <f aca="false">IF(CHOOSE(MATCH(N$5,$B$10:$E$10,0),$B561,$C561,$D561,$E561)*N$6+N561*N$7&lt;N$2,N$3*N$4,0)</f>
        <v>0</v>
      </c>
      <c r="DH561" s="0" t="n">
        <f aca="false">IF(CHOOSE(MATCH(O$5,$B$10:$E$10,0),$B561,$C561,$D561,$E561)*O$6+O561*O$7&lt;O$2,O$3*O$4,0)</f>
        <v>0</v>
      </c>
      <c r="DI561" s="0" t="n">
        <f aca="false">IF(CHOOSE(MATCH(P$5,$B$10:$E$10,0),$B561,$C561,$D561,$E561)*P$6+P561*P$7&lt;P$2,P$3*P$4,0)</f>
        <v>0</v>
      </c>
      <c r="DJ561" s="0" t="n">
        <f aca="false">IF(CHOOSE(MATCH(Q$5,$B$10:$E$10,0),$B561,$C561,$D561,$E561)*Q$6+Q561*Q$7&lt;Q$2,Q$3*Q$4,0)</f>
        <v>0</v>
      </c>
      <c r="DK561" s="0" t="n">
        <f aca="false">IF(CHOOSE(MATCH(R$5,$B$10:$E$10,0),$B561,$C561,$D561,$E561)*R$6+R561*R$7&lt;R$2,R$3*R$4,0)</f>
        <v>0</v>
      </c>
      <c r="DL561" s="0" t="n">
        <f aca="false">IF(CHOOSE(MATCH(S$5,$B$10:$E$10,0),$B561,$C561,$D561,$E561)*S$6+S561*S$7&lt;S$2,S$3*S$4,0)</f>
        <v>0</v>
      </c>
      <c r="DM561" s="0" t="n">
        <f aca="false">IF(CHOOSE(MATCH(T$5,$B$10:$E$10,0),$B561,$C561,$D561,$E561)*T$6+T561*T$7&lt;T$2,T$3*T$4,0)</f>
        <v>0</v>
      </c>
      <c r="DN561" s="0" t="n">
        <f aca="false">IF(CHOOSE(MATCH(U$5,$B$10:$E$10,0),$B561,$C561,$D561,$E561)*U$6+U561*U$7&lt;U$2,U$3*U$4,0)</f>
        <v>0</v>
      </c>
      <c r="DO561" s="0" t="n">
        <f aca="false">IF(CHOOSE(MATCH(V$5,$B$10:$E$10,0),$B561,$C561,$D561,$E561)*V$6+V561*V$7&lt;V$2,V$3*V$4,0)</f>
        <v>0</v>
      </c>
      <c r="DP561" s="0" t="n">
        <f aca="false">IF(CHOOSE(MATCH(W$5,$B$10:$E$10,0),$B561,$C561,$D561,$E561)*W$6+W561*W$7&lt;W$2,W$3*W$4,0)</f>
        <v>0</v>
      </c>
      <c r="DQ561" s="0" t="n">
        <f aca="false">IF(CHOOSE(MATCH(X$5,$B$10:$E$10,0),$B561,$C561,$D561,$E561)*X$6+X561*X$7&lt;X$2,X$3*X$4,0)</f>
        <v>0</v>
      </c>
      <c r="DR561" s="0" t="n">
        <f aca="false">IF(CHOOSE(MATCH(Y$5,$B$10:$E$10,0),$B561,$C561,$D561,$E561)*Y$6+Y561*Y$7&lt;Y$2,Y$3*Y$4,0)</f>
        <v>0</v>
      </c>
      <c r="DS561" s="0" t="n">
        <f aca="false">IF(CHOOSE(MATCH(Z$5,$B$10:$E$10,0),$B561,$C561,$D561,$E561)*Z$6+Z561*Z$7&lt;Z$2,Z$3*Z$4,0)</f>
        <v>0</v>
      </c>
      <c r="DT561" s="0" t="n">
        <f aca="false">IF(CHOOSE(MATCH(AA$5,$B$10:$E$10,0),$B561,$C561,$D561,$E561)*AA$6+AA561*AA$7&lt;AA$2,AA$3*AA$4,0)</f>
        <v>0</v>
      </c>
      <c r="DU561" s="0" t="n">
        <f aca="false">IF(CHOOSE(MATCH(AB$5,$B$10:$E$10,0),$B561,$C561,$D561,$E561)*AB$6+AB561*AB$7&lt;AB$2,AB$3*AB$4,0)</f>
        <v>0</v>
      </c>
      <c r="DV561" s="0" t="n">
        <f aca="false">IF(CHOOSE(MATCH(AC$5,$B$10:$E$10,0),$B561,$C561,$D561,$E561)*AC$6+AC561*AC$7&lt;AC$2,AC$3*AC$4,0)</f>
        <v>0</v>
      </c>
      <c r="DW561" s="0" t="n">
        <f aca="false">IF(CHOOSE(MATCH(AD$5,$B$10:$E$10,0),$B561,$C561,$D561,$E561)*AD$6+AD561*AD$7&lt;AD$2,AD$3*AD$4,0)</f>
        <v>0</v>
      </c>
      <c r="DX561" s="0" t="n">
        <f aca="false">IF(CHOOSE(MATCH(AE$5,$B$10:$E$10,0),$B561,$C561,$D561,$E561)*AE$6+AE561*AE$7&lt;AE$2,AE$3*AE$4,0)</f>
        <v>0</v>
      </c>
      <c r="DY561" s="0" t="n">
        <f aca="false">IF(CHOOSE(MATCH(AF$5,$B$10:$E$10,0),$B561,$C561,$D561,$E561)*AF$6+AF561*AF$7&lt;AF$2,AF$3*AF$4,0)</f>
        <v>0</v>
      </c>
      <c r="DZ561" s="0" t="n">
        <f aca="false">IF(CHOOSE(MATCH(AG$5,$B$10:$E$10,0),$B561,$C561,$D561,$E561)*AG$6+AG561*AG$7&lt;AG$2,AG$3*AG$4,0)</f>
        <v>0</v>
      </c>
      <c r="EA561" s="0" t="n">
        <f aca="false">IF(CHOOSE(MATCH(AH$5,$B$10:$E$10,0),$B561,$C561,$D561,$E561)*AH$6+AH561*AH$7&lt;AH$2,AH$3*AH$4,0)</f>
        <v>0</v>
      </c>
      <c r="EB561" s="0" t="n">
        <f aca="false">IF(CHOOSE(MATCH(AI$5,$B$10:$E$10,0),$B561,$C561,$D561,$E561)*AI$6+AI561*AI$7&lt;AI$2,AI$3*AI$4,0)</f>
        <v>0</v>
      </c>
      <c r="EC561" s="0" t="n">
        <f aca="false">IF(CHOOSE(MATCH(AJ$5,$B$10:$E$10,0),$B561,$C561,$D561,$E561)*AJ$6+AJ561*AJ$7&lt;AJ$2,AJ$3*AJ$4,0)</f>
        <v>0</v>
      </c>
      <c r="ED561" s="0" t="n">
        <f aca="false">IF(CHOOSE(MATCH(AK$5,$B$10:$E$10,0),$B561,$C561,$D561,$E561)*AK$6+AK561*AK$7&lt;AK$2,AK$3*AK$4,0)</f>
        <v>0</v>
      </c>
      <c r="EE561" s="0" t="n">
        <f aca="false">IF(CHOOSE(MATCH(AL$5,$B$10:$E$10,0),$B561,$C561,$D561,$E561)*AL$6+AL561*AL$7&lt;AL$2,AL$3*AL$4,0)</f>
        <v>0</v>
      </c>
      <c r="EF561" s="0" t="n">
        <f aca="false">IF(CHOOSE(MATCH(AM$5,$B$10:$E$10,0),$B561,$C561,$D561,$E561)*AM$6+AM561*AM$7&lt;AM$2,AM$3*AM$4,0)</f>
        <v>0</v>
      </c>
      <c r="EG561" s="0" t="n">
        <f aca="false">IF(CHOOSE(MATCH(AN$5,$B$10:$E$10,0),$B561,$C561,$D561,$E561)*AN$6+AN561*AN$7&lt;AN$2,AN$3*AN$4,0)</f>
        <v>0</v>
      </c>
      <c r="EH561" s="0" t="n">
        <f aca="false">IF(CHOOSE(MATCH(AO$5,$B$10:$E$10,0),$B561,$C561,$D561,$E561)*AO$6+AO561*AO$7&lt;AO$2,AO$3*AO$4,0)</f>
        <v>0</v>
      </c>
      <c r="EI561" s="0" t="n">
        <f aca="false">IF(CHOOSE(MATCH(AP$5,$B$10:$E$10,0),$B561,$C561,$D561,$E561)*AP$6+AP561*AP$7&lt;AP$2,AP$3*AP$4,0)</f>
        <v>0</v>
      </c>
      <c r="EJ561" s="0" t="n">
        <f aca="false">IF(CHOOSE(MATCH(AQ$5,$B$10:$E$10,0),$B561,$C561,$D561,$E561)*AQ$6+AQ561*AQ$7&lt;AQ$2,AQ$3*AQ$4,0)</f>
        <v>0</v>
      </c>
      <c r="EK561" s="0" t="n">
        <f aca="false">IF(CHOOSE(MATCH(AR$5,$B$10:$E$10,0),$B561,$C561,$D561,$E561)*AR$6+AR561*AR$7&lt;AR$2,AR$3*AR$4,0)</f>
        <v>0</v>
      </c>
      <c r="EL561" s="0" t="n">
        <f aca="false">IF(CHOOSE(MATCH(AS$5,$B$10:$E$10,0),$B561,$C561,$D561,$E561)*AS$6+AS561*AS$7&lt;AS$2,AS$3*AS$4,0)</f>
        <v>0</v>
      </c>
      <c r="EM561" s="0" t="n">
        <f aca="false">IF(CHOOSE(MATCH(AT$5,$B$10:$E$10,0),$B561,$C561,$D561,$E561)*AT$6+AT561*AT$7&lt;AT$2,AT$3*AT$4,0)</f>
        <v>0</v>
      </c>
      <c r="EN561" s="0" t="n">
        <f aca="false">IF(CHOOSE(MATCH(AU$5,$B$10:$E$10,0),$B561,$C561,$D561,$E561)*AU$6+AU561*AU$7&lt;AU$2,AU$3*AU$4,0)</f>
        <v>0</v>
      </c>
      <c r="EO561" s="0" t="n">
        <f aca="false">IF(CHOOSE(MATCH(AV$5,$B$10:$E$10,0),$B561,$C561,$D561,$E561)*AV$6+AV561*AV$7&lt;AV$2,AV$3*AV$4,0)</f>
        <v>0</v>
      </c>
      <c r="EP561" s="0" t="n">
        <f aca="false">IF(CHOOSE(MATCH(AW$5,$B$10:$E$10,0),$B561,$C561,$D561,$E561)*AW$6+AW561*AW$7&lt;AW$2,AW$3*AW$4,0)</f>
        <v>0</v>
      </c>
      <c r="EQ561" s="0" t="n">
        <f aca="false">IF(CHOOSE(MATCH(AX$5,$B$10:$E$10,0),$B561,$C561,$D561,$E561)*AX$6+AX561*AX$7&lt;AX$2,AX$3*AX$4,0)</f>
        <v>0</v>
      </c>
      <c r="ER561" s="0" t="n">
        <f aca="false">IF(CHOOSE(MATCH(AY$5,$B$10:$E$10,0),$B561,$C561,$D561,$E561)*AY$6+AY561*AY$7&lt;AY$2,AY$3*AY$4,0)</f>
        <v>0</v>
      </c>
      <c r="ES561" s="0" t="n">
        <f aca="false">IF(CHOOSE(MATCH(AZ$5,$B$10:$E$10,0),$B561,$C561,$D561,$E561)*AZ$6+AZ561*AZ$7&lt;AZ$2,AZ$3*AZ$4,0)</f>
        <v>0</v>
      </c>
      <c r="ET561" s="0" t="n">
        <f aca="false">IF(CHOOSE(MATCH(BA$5,$B$10:$E$10,0),$B561,$C561,$D561,$E561)*BA$6+BA561*BA$7&lt;BA$2,BA$3*BA$4,0)</f>
        <v>0</v>
      </c>
      <c r="EU561" s="0" t="n">
        <f aca="false">IF(CHOOSE(MATCH(BB$5,$B$10:$E$10,0),$B561,$C561,$D561,$E561)*BB$6+BB561*BB$7&lt;BB$2,BB$3*BB$4,0)</f>
        <v>0</v>
      </c>
      <c r="EV561" s="0" t="n">
        <f aca="false">IF(CHOOSE(MATCH(BC$5,$B$10:$E$10,0),$B561,$C561,$D561,$E561)*BC$6+BC561*BC$7&lt;BC$2,BC$3*BC$4,0)</f>
        <v>0</v>
      </c>
      <c r="EW561" s="0" t="n">
        <f aca="false">IF(CHOOSE(MATCH(BD$5,$B$10:$E$10,0),$B561,$C561,$D561,$E561)*BD$6+BD561*BD$7&lt;BD$2,BD$3*BD$4,0)</f>
        <v>0</v>
      </c>
      <c r="EX561" s="0" t="n">
        <f aca="false">IF(CHOOSE(MATCH(BE$5,$B$10:$E$10,0),$B561,$C561,$D561,$E561)*BE$6+BE561*BE$7&lt;BE$2,BE$3*BE$4,0)</f>
        <v>0</v>
      </c>
      <c r="EY561" s="0" t="n">
        <f aca="false">IF(CHOOSE(MATCH(BF$5,$B$10:$E$10,0),$B561,$C561,$D561,$E561)*BF$6+BF561*BF$7&lt;BF$2,BF$3*BF$4,0)</f>
        <v>0</v>
      </c>
      <c r="EZ561" s="0" t="n">
        <f aca="false">IF(CHOOSE(MATCH(BG$5,$B$10:$E$10,0),$B561,$C561,$D561,$E561)*BG$6+BG561*BG$7&lt;BG$2,BG$3*BG$4,0)</f>
        <v>0</v>
      </c>
      <c r="FA561" s="0" t="n">
        <f aca="false">IF(CHOOSE(MATCH(BH$5,$B$10:$E$10,0),$B561,$C561,$D561,$E561)*BH$6+BH561*BH$7&lt;BH$2,BH$3*BH$4,0)</f>
        <v>0</v>
      </c>
      <c r="FB561" s="0" t="n">
        <f aca="false">IF(CHOOSE(MATCH(BI$5,$B$10:$E$10,0),$B561,$C561,$D561,$E561)*BI$6+BI561*BI$7&lt;BI$2,BI$3*BI$4,0)</f>
        <v>0</v>
      </c>
      <c r="FC561" s="0" t="n">
        <f aca="false">IF(CHOOSE(MATCH(BJ$5,$B$10:$E$10,0),$B561,$C561,$D561,$E561)*BJ$6+BJ561*BJ$7&lt;BJ$2,BJ$3*BJ$4,0)</f>
        <v>0</v>
      </c>
      <c r="FD561" s="0" t="n">
        <f aca="false">IF(CHOOSE(MATCH(BK$5,$B$10:$E$10,0),$B561,$C561,$D561,$E561)*BK$6+BK561*BK$7&lt;BK$2,BK$3*BK$4,0)</f>
        <v>0</v>
      </c>
      <c r="FE561" s="0" t="n">
        <f aca="false">IF(CHOOSE(MATCH(BL$5,$B$10:$E$10,0),$B561,$C561,$D561,$E561)*BL$6+BL561*BL$7&lt;BL$2,BL$3*BL$4,0)</f>
        <v>0</v>
      </c>
      <c r="FF561" s="0" t="n">
        <f aca="false">IF(CHOOSE(MATCH(BM$5,$B$10:$E$10,0),$B561,$C561,$D561,$E561)*BM$6+BM561*BM$7&lt;BM$2,BM$3*BM$4,0)</f>
        <v>0</v>
      </c>
      <c r="FG561" s="0" t="n">
        <f aca="false">IF(CHOOSE(MATCH(BN$5,$B$10:$E$10,0),$B561,$C561,$D561,$E561)*BN$6+BN561*BN$7&lt;BN$2,BN$3*BN$4,0)</f>
        <v>0</v>
      </c>
      <c r="FH561" s="0" t="n">
        <f aca="false">IF(CHOOSE(MATCH(BO$5,$B$10:$E$10,0),$B561,$C561,$D561,$E561)*BO$6+BO561*BO$7&lt;BO$2,BO$3*BO$4,0)</f>
        <v>12.5</v>
      </c>
      <c r="FI561" s="0" t="n">
        <f aca="false">IF(CHOOSE(MATCH(BP$5,$B$10:$E$10,0),$B561,$C561,$D561,$E561)*BP$6+BP561*BP$7&lt;BP$2,BP$3*BP$4,0)</f>
        <v>0</v>
      </c>
      <c r="FJ561" s="0" t="n">
        <f aca="false">IF(CHOOSE(MATCH(BQ$5,$B$10:$E$10,0),$B561,$C561,$D561,$E561)*BQ$6+BQ561*BQ$7&lt;BQ$2,BQ$3*BQ$4,0)</f>
        <v>0</v>
      </c>
      <c r="FK561" s="0" t="n">
        <f aca="false">IF(CHOOSE(MATCH(BR$5,$B$10:$E$10,0),$B561,$C561,$D561,$E561)*BR$6+BR561*BR$7&lt;BR$2,BR$3*BR$4,0)</f>
        <v>0</v>
      </c>
      <c r="FL561" s="0" t="n">
        <f aca="false">IF(CHOOSE(MATCH(BS$5,$B$10:$E$10,0),$B561,$C561,$D561,$E561)*BS$6+BS561*BS$7&lt;BS$2,BS$3*BS$4,0)</f>
        <v>0</v>
      </c>
      <c r="FM561" s="0" t="n">
        <f aca="false">IF(CHOOSE(MATCH(BT$5,$B$10:$E$10,0),$B561,$C561,$D561,$E561)*BT$6+BT561*BT$7&lt;BT$2,BT$3*BT$4,0)</f>
        <v>0</v>
      </c>
      <c r="FN561" s="0" t="n">
        <f aca="false">IF(CHOOSE(MATCH(BU$5,$B$10:$E$10,0),$B561,$C561,$D561,$E561)*BU$6+BU561*BU$7&lt;BU$2,BU$3*BU$4,0)</f>
        <v>0</v>
      </c>
      <c r="FO561" s="0" t="n">
        <f aca="false">IF(CHOOSE(MATCH(BV$5,$B$10:$E$10,0),$B561,$C561,$D561,$E561)*BV$6+BV561*BV$7&lt;BV$2,BV$3*BV$4,0)</f>
        <v>0</v>
      </c>
      <c r="FP561" s="0" t="n">
        <f aca="false">IF(CHOOSE(MATCH(BW$5,$B$10:$E$10,0),$B561,$C561,$D561,$E561)*BW$6+BW561*BW$7&lt;BW$2,BW$3*BW$4,0)</f>
        <v>0</v>
      </c>
      <c r="FQ561" s="0" t="n">
        <f aca="false">IF(CHOOSE(MATCH(BX$5,$B$10:$E$10,0),$B561,$C561,$D561,$E561)*BX$6+BX561*BX$7&lt;BX$2,BX$3*BX$4,0)</f>
        <v>0</v>
      </c>
      <c r="FR561" s="0" t="n">
        <f aca="false">IF(CHOOSE(MATCH(BY$5,$B$10:$E$10,0),$B561,$C561,$D561,$E561)*BY$6+BY561*BY$7&lt;BY$2,BY$3*BY$4,0)</f>
        <v>0</v>
      </c>
      <c r="FS561" s="0" t="n">
        <f aca="false">IF(CHOOSE(MATCH(BZ$5,$B$10:$E$10,0),$B561,$C561,$D561,$E561)*BZ$6+BZ561*BZ$7&lt;BZ$2,BZ$3*BZ$4,0)</f>
        <v>0</v>
      </c>
      <c r="FT561" s="0" t="n">
        <f aca="false">IF(CHOOSE(MATCH(CA$5,$B$10:$E$10,0),$B561,$C561,$D561,$E561)*CA$6+CA561*CA$7&lt;CA$2,CA$3*CA$4,0)</f>
        <v>0</v>
      </c>
      <c r="FU561" s="0" t="n">
        <f aca="false">IF(CHOOSE(MATCH(CB$5,$B$10:$E$10,0),$B561,$C561,$D561,$E561)*CB$6+CB561*CB$7&lt;CB$2,CB$3*CB$4,0)</f>
        <v>0</v>
      </c>
      <c r="FV561" s="0" t="n">
        <f aca="false">IF(CHOOSE(MATCH(CC$5,$B$10:$E$10,0),$B561,$C561,$D561,$E561)*CC$6+CC561*CC$7&lt;CC$2,CC$3*CC$4,0)</f>
        <v>0</v>
      </c>
      <c r="FW561" s="0" t="n">
        <f aca="false">IF(CHOOSE(MATCH(CD$5,$B$10:$E$10,0),$B561,$C561,$D561,$E561)*CD$6+CD561*CD$7&lt;CD$2,CD$3*CD$4,0)</f>
        <v>0</v>
      </c>
      <c r="FX561" s="0" t="n">
        <f aca="false">IF(CHOOSE(MATCH(CE$5,$B$10:$E$10,0),$B561,$C561,$D561,$E561)*CE$6+CE561*CE$7&lt;CE$2,CE$3*CE$4,0)</f>
        <v>0</v>
      </c>
      <c r="FY561" s="0" t="n">
        <f aca="false">IF(CHOOSE(MATCH(CF$5,$B$10:$E$10,0),$B561,$C561,$D561,$E561)*CF$6+CF561*CF$7&lt;CF$2,CF$3*CF$4,0)</f>
        <v>2.5</v>
      </c>
      <c r="FZ561" s="0" t="n">
        <f aca="false">IF(CHOOSE(MATCH(CG$5,$B$10:$E$10,0),$B561,$C561,$D561,$E561)*CG$6+CG561*CG$7&lt;CG$2,CG$3*CG$4,0)</f>
        <v>0</v>
      </c>
      <c r="GA561" s="0" t="n">
        <f aca="false">IF(CHOOSE(MATCH(CH$5,$B$10:$E$10,0),$B561,$C561,$D561,$E561)*CH$6+CH561*CH$7&lt;CH$2,CH$3*CH$4,0)</f>
        <v>0</v>
      </c>
      <c r="GB561" s="0" t="n">
        <f aca="false">IF(CHOOSE(MATCH(CI$5,$B$10:$E$10,0),$B561,$C561,$D561,$E561)*CI$6+CI561*CI$7&lt;CI$2,CI$3*CI$4,0)</f>
        <v>0</v>
      </c>
      <c r="GC561" s="0" t="n">
        <f aca="false">IF(CHOOSE(MATCH(CJ$5,$B$10:$E$10,0),$B561,$C561,$D561,$E561)*CJ$6+CJ561*CJ$7&lt;CJ$2,CJ$3*CJ$4,0)</f>
        <v>0</v>
      </c>
      <c r="GD561" s="0" t="n">
        <f aca="false">IF(CHOOSE(MATCH(CK$5,$B$10:$E$10,0),$B561,$C561,$D561,$E561)*CK$6+CK561*CK$7&lt;CK$2,CK$3*CK$4,0)</f>
        <v>0</v>
      </c>
      <c r="GE561" s="0" t="n">
        <f aca="false">IF(CHOOSE(MATCH(CL$5,$B$10:$E$10,0),$B561,$C561,$D561,$E561)*CL$6+CL561*CL$7&lt;CL$2,CL$3*CL$4,0)</f>
        <v>0</v>
      </c>
      <c r="GF561" s="0" t="n">
        <f aca="false">IF(CHOOSE(MATCH(CM$5,$B$10:$E$10,0),$B561,$C561,$D561,$E561)*CM$6+CM561*CM$7&lt;CM$2,CM$3*CM$4,0)</f>
        <v>0</v>
      </c>
      <c r="GG561" s="0" t="n">
        <f aca="false">IF(CHOOSE(MATCH(CN$5,$B$10:$E$10,0),$B561,$C561,$D561,$E561)*CN$6+CN561*CN$7&lt;CN$2,CN$3*CN$4,0)</f>
        <v>0</v>
      </c>
      <c r="GH561" s="0" t="n">
        <f aca="false">IF(CHOOSE(MATCH(CO$5,$B$10:$E$10,0),$B561,$C561,$D561,$E561)*CO$6+CO561*CO$7&lt;CO$2,CO$3*CO$4,0)</f>
        <v>0</v>
      </c>
      <c r="GI561" s="0" t="n">
        <f aca="false">IF(CHOOSE(MATCH(CP$5,$B$10:$E$10,0),$B561,$C561,$D561,$E561)*CP$6+CP561*CP$7&lt;CP$2,CP$3*CP$4,0)</f>
        <v>0</v>
      </c>
      <c r="GJ561" s="0" t="n">
        <f aca="false">IF(CHOOSE(MATCH(CQ$5,$B$10:$E$10,0),$B561,$C561,$D561,$E561)*CQ$6+CQ561*CQ$7&lt;CQ$2,CQ$3*CQ$4,0)</f>
        <v>0</v>
      </c>
      <c r="GK561" s="0" t="n">
        <f aca="false">IF(CHOOSE(MATCH(CR$5,$B$10:$E$10,0),$B561,$C561,$D561,$E561)*CR$6+CR561*CR$7&lt;CR$2,CR$3*CR$4,0)</f>
        <v>0</v>
      </c>
      <c r="GL561" s="0" t="n">
        <f aca="false">IF(CHOOSE(MATCH(CS$5,$B$10:$E$10,0),$B561,$C561,$D561,$E561)*CS$6+CS561*CS$7&lt;CS$2,CS$3*CS$4,0)</f>
        <v>0</v>
      </c>
      <c r="GM561" s="0" t="n">
        <f aca="false">IF(CHOOSE(MATCH(CT$5,$B$10:$E$10,0),$B561,$C561,$D561,$E561)*CT$6+CT561*CT$7&lt;CT$2,CT$3*CT$4,0)</f>
        <v>0</v>
      </c>
      <c r="GN561" s="0" t="n">
        <f aca="false">IF(CHOOSE(MATCH(CU$5,$B$10:$E$10,0),$B561,$C561,$D561,$E561)*CU$6+CU561*CU$7&lt;CU$2,CU$3*CU$4,0)</f>
        <v>0</v>
      </c>
      <c r="GO561" s="0" t="n">
        <f aca="false">IF(CHOOSE(MATCH(CV$5,$B$10:$E$10,0),$B561,$C561,$D561,$E561)*CV$6+CV561*CV$7&lt;CV$2,CV$3*CV$4,0)</f>
        <v>0</v>
      </c>
      <c r="GP561" s="0" t="n">
        <f aca="false">IF(CHOOSE(MATCH(CW$5,$B$10:$E$10,0),$B561,$C561,$D561,$E561)*CW$6+CW561*CW$7&lt;CW$2,CW$3*CW$4,0)</f>
        <v>0</v>
      </c>
      <c r="GQ561" s="0" t="n">
        <f aca="false">IF(CHOOSE(MATCH(CX$5,$B$10:$E$10,0),$B561,$C561,$D561,$E561)*CX$6+CX561*CX$7&lt;CX$2,CX$3*CX$4,0)</f>
        <v>0</v>
      </c>
      <c r="GS561" s="0" t="n">
        <f aca="false">SUM(CZ561:GQ561)</f>
        <v>15</v>
      </c>
      <c r="GT561" s="0" t="n">
        <f aca="false">IF(GS561&gt;$GS$6,1,0)</f>
        <v>0</v>
      </c>
    </row>
    <row r="562" customFormat="false" ht="14" hidden="false" customHeight="false" outlineLevel="0" collapsed="false">
      <c r="A562" s="0" t="n">
        <v>552</v>
      </c>
      <c r="B562" s="0" t="n">
        <v>-1.15525735931638</v>
      </c>
      <c r="C562" s="0" t="n">
        <v>-1.07192514553509</v>
      </c>
      <c r="D562" s="0" t="n">
        <v>-2.06755194095169</v>
      </c>
      <c r="E562" s="0" t="n">
        <v>0.947681609151873</v>
      </c>
      <c r="G562" s="0" t="n">
        <v>-1.0149506124435</v>
      </c>
      <c r="H562" s="0" t="n">
        <v>0.411862401961116</v>
      </c>
      <c r="I562" s="0" t="n">
        <v>1.43899796967162</v>
      </c>
      <c r="J562" s="0" t="n">
        <v>1.95641405298375</v>
      </c>
      <c r="K562" s="0" t="n">
        <v>-0.706409082340542</v>
      </c>
      <c r="L562" s="0" t="n">
        <v>1.02784042610438</v>
      </c>
      <c r="M562" s="0" t="n">
        <v>-0.333291154674953</v>
      </c>
      <c r="N562" s="0" t="n">
        <v>0.253805865213508</v>
      </c>
      <c r="O562" s="0" t="n">
        <v>0.0699378688295838</v>
      </c>
      <c r="P562" s="0" t="n">
        <v>-0.334019887304748</v>
      </c>
      <c r="Q562" s="0" t="n">
        <v>-2.04521711566485</v>
      </c>
      <c r="R562" s="0" t="n">
        <v>1.25955239127507</v>
      </c>
      <c r="S562" s="0" t="n">
        <v>-0.785947804615717</v>
      </c>
      <c r="T562" s="0" t="n">
        <v>0.281158918369329</v>
      </c>
      <c r="U562" s="0" t="n">
        <v>-0.585995394430938</v>
      </c>
      <c r="V562" s="0" t="n">
        <v>-0.0747695594327524</v>
      </c>
      <c r="W562" s="0" t="n">
        <v>0.120817276183516</v>
      </c>
      <c r="X562" s="0" t="n">
        <v>-1.07872892840533</v>
      </c>
      <c r="Y562" s="0" t="n">
        <v>-1.71222382050473</v>
      </c>
      <c r="Z562" s="0" t="n">
        <v>-0.464666527477675</v>
      </c>
      <c r="AA562" s="0" t="n">
        <v>1.61690422828542</v>
      </c>
      <c r="AB562" s="0" t="n">
        <v>1.50903360918164</v>
      </c>
      <c r="AC562" s="0" t="n">
        <v>-1.02913872979116</v>
      </c>
      <c r="AD562" s="0" t="n">
        <v>-1.0937696970359</v>
      </c>
      <c r="AE562" s="0" t="n">
        <v>-0.697014002071228</v>
      </c>
      <c r="AF562" s="0" t="n">
        <v>-0.474660737381782</v>
      </c>
      <c r="AG562" s="0" t="n">
        <v>0.479460595670389</v>
      </c>
      <c r="AH562" s="0" t="n">
        <v>-2.28454155148938</v>
      </c>
      <c r="AI562" s="0" t="n">
        <v>0.393197296943981</v>
      </c>
      <c r="AJ562" s="0" t="n">
        <v>0.380665596821927</v>
      </c>
      <c r="AK562" s="0" t="n">
        <v>-1.81264113052748</v>
      </c>
      <c r="AL562" s="0" t="n">
        <v>1.0521443982725</v>
      </c>
      <c r="AM562" s="0" t="n">
        <v>0.439754330727737</v>
      </c>
      <c r="AN562" s="0" t="n">
        <v>-0.587085651204689</v>
      </c>
      <c r="AO562" s="0" t="n">
        <v>-1.00933448266005</v>
      </c>
      <c r="AP562" s="0" t="n">
        <v>-0.576394540985348</v>
      </c>
      <c r="AQ562" s="0" t="n">
        <v>0.0381442077923566</v>
      </c>
      <c r="AR562" s="0" t="n">
        <v>0.918050773179857</v>
      </c>
      <c r="AS562" s="0" t="n">
        <v>1.19631295092404</v>
      </c>
      <c r="AT562" s="0" t="n">
        <v>-0.60398406276363</v>
      </c>
      <c r="AU562" s="0" t="n">
        <v>-0.490905449623824</v>
      </c>
      <c r="AV562" s="0" t="n">
        <v>-0.669001565256622</v>
      </c>
      <c r="AW562" s="0" t="n">
        <v>0.669001565256622</v>
      </c>
      <c r="AX562" s="0" t="n">
        <v>-0.380665596821927</v>
      </c>
      <c r="AY562" s="0" t="n">
        <v>0.344472255164874</v>
      </c>
      <c r="AZ562" s="0" t="n">
        <v>1.21370476335869</v>
      </c>
      <c r="BA562" s="0" t="n">
        <v>-0.928475856198929</v>
      </c>
      <c r="BB562" s="0" t="n">
        <v>0.274321791948751</v>
      </c>
      <c r="BC562" s="0" t="n">
        <v>0.241184352489654</v>
      </c>
      <c r="BD562" s="0" t="n">
        <v>0.696136339684017</v>
      </c>
      <c r="BE562" s="0" t="n">
        <v>-0.00531599653186277</v>
      </c>
      <c r="BF562" s="0" t="n">
        <v>-0.489525291413884</v>
      </c>
      <c r="BG562" s="0" t="n">
        <v>-1.20892536870088</v>
      </c>
      <c r="BH562" s="0" t="n">
        <v>-0.236148025578586</v>
      </c>
      <c r="BI562" s="0" t="n">
        <v>0.382970029022545</v>
      </c>
      <c r="BJ562" s="0" t="n">
        <v>-0.208232222576044</v>
      </c>
      <c r="BK562" s="0" t="n">
        <v>0.0918123532755999</v>
      </c>
      <c r="BL562" s="0" t="n">
        <v>0.444392753706779</v>
      </c>
      <c r="BM562" s="0" t="n">
        <v>2.5412009563297</v>
      </c>
      <c r="BN562" s="0" t="n">
        <v>0.607660695095547</v>
      </c>
      <c r="BO562" s="0" t="n">
        <v>-0.640188773104455</v>
      </c>
      <c r="BP562" s="0" t="n">
        <v>-0.16045305528678</v>
      </c>
      <c r="BQ562" s="0" t="n">
        <v>-0.986426584859146</v>
      </c>
      <c r="BR562" s="0" t="n">
        <v>-2.16328771784902</v>
      </c>
      <c r="BS562" s="0" t="n">
        <v>0.0252850895776646</v>
      </c>
      <c r="BT562" s="0" t="n">
        <v>1.42894805321703</v>
      </c>
      <c r="BU562" s="0" t="n">
        <v>-0.513468876306433</v>
      </c>
      <c r="BV562" s="0" t="n">
        <v>1.07818095784751</v>
      </c>
      <c r="BW562" s="0" t="n">
        <v>1.46043930726592</v>
      </c>
      <c r="BX562" s="0" t="n">
        <v>0.0984982762020081</v>
      </c>
      <c r="BY562" s="0" t="n">
        <v>0.486853650727426</v>
      </c>
      <c r="BZ562" s="0" t="n">
        <v>0.0148793333210051</v>
      </c>
      <c r="CA562" s="0" t="n">
        <v>-1.0652729542926</v>
      </c>
      <c r="CB562" s="0" t="n">
        <v>0.861341504787561</v>
      </c>
      <c r="CC562" s="0" t="n">
        <v>-2.07064658752643</v>
      </c>
      <c r="CD562" s="0" t="n">
        <v>0.0202351202460704</v>
      </c>
      <c r="CE562" s="0" t="n">
        <v>1.76636604010127</v>
      </c>
      <c r="CF562" s="0" t="n">
        <v>-0.22287395040621</v>
      </c>
      <c r="CG562" s="0" t="n">
        <v>-0.201904413188458</v>
      </c>
      <c r="CH562" s="0" t="n">
        <v>-0.138483073897078</v>
      </c>
      <c r="CI562" s="0" t="n">
        <v>-0.421791810367722</v>
      </c>
      <c r="CJ562" s="0" t="n">
        <v>1.39192252390785</v>
      </c>
      <c r="CK562" s="0" t="n">
        <v>-0.15812929632375</v>
      </c>
      <c r="CL562" s="0" t="n">
        <v>-0.0215356976696057</v>
      </c>
      <c r="CM562" s="0" t="n">
        <v>0.799038843979361</v>
      </c>
      <c r="CN562" s="0" t="n">
        <v>-1.091129888664</v>
      </c>
      <c r="CO562" s="0" t="n">
        <v>-2.03540366783272</v>
      </c>
      <c r="CP562" s="0" t="n">
        <v>-1.15717739390675</v>
      </c>
      <c r="CQ562" s="0" t="n">
        <v>-0.235361312661553</v>
      </c>
      <c r="CR562" s="0" t="n">
        <v>0.628308498562547</v>
      </c>
      <c r="CS562" s="0" t="n">
        <v>1.0725875654316</v>
      </c>
      <c r="CT562" s="0" t="n">
        <v>0.64310256675526</v>
      </c>
      <c r="CU562" s="0" t="n">
        <v>-1.17346871775226</v>
      </c>
      <c r="CV562" s="0" t="n">
        <v>-1.50261257658713</v>
      </c>
      <c r="CW562" s="0" t="n">
        <v>1.96425389731303</v>
      </c>
      <c r="CX562" s="0" t="n">
        <v>-0.0513148279424058</v>
      </c>
      <c r="CZ562" s="0" t="n">
        <f aca="false">IF(CHOOSE(MATCH(G$5,$B$10:$E$10,0),$B562,$C562,$D562,$E562)*G$6+G562*G$7&lt;G$2,G$3*G$4,0)</f>
        <v>0</v>
      </c>
      <c r="DA562" s="0" t="n">
        <f aca="false">IF(CHOOSE(MATCH(H$5,$B$10:$E$10,0),$B562,$C562,$D562,$E562)*H$6+H562*H$7&lt;H$2,H$3*H$4,0)</f>
        <v>0</v>
      </c>
      <c r="DB562" s="0" t="n">
        <f aca="false">IF(CHOOSE(MATCH(I$5,$B$10:$E$10,0),$B562,$C562,$D562,$E562)*I$6+I562*I$7&lt;I$2,I$3*I$4,0)</f>
        <v>0</v>
      </c>
      <c r="DC562" s="0" t="n">
        <f aca="false">IF(CHOOSE(MATCH(J$5,$B$10:$E$10,0),$B562,$C562,$D562,$E562)*J$6+J562*J$7&lt;J$2,J$3*J$4,0)</f>
        <v>0</v>
      </c>
      <c r="DD562" s="0" t="n">
        <f aca="false">IF(CHOOSE(MATCH(K$5,$B$10:$E$10,0),$B562,$C562,$D562,$E562)*K$6+K562*K$7&lt;K$2,K$3*K$4,0)</f>
        <v>0</v>
      </c>
      <c r="DE562" s="0" t="n">
        <f aca="false">IF(CHOOSE(MATCH(L$5,$B$10:$E$10,0),$B562,$C562,$D562,$E562)*L$6+L562*L$7&lt;L$2,L$3*L$4,0)</f>
        <v>0</v>
      </c>
      <c r="DF562" s="0" t="n">
        <f aca="false">IF(CHOOSE(MATCH(M$5,$B$10:$E$10,0),$B562,$C562,$D562,$E562)*M$6+M562*M$7&lt;M$2,M$3*M$4,0)</f>
        <v>0</v>
      </c>
      <c r="DG562" s="0" t="n">
        <f aca="false">IF(CHOOSE(MATCH(N$5,$B$10:$E$10,0),$B562,$C562,$D562,$E562)*N$6+N562*N$7&lt;N$2,N$3*N$4,0)</f>
        <v>0</v>
      </c>
      <c r="DH562" s="0" t="n">
        <f aca="false">IF(CHOOSE(MATCH(O$5,$B$10:$E$10,0),$B562,$C562,$D562,$E562)*O$6+O562*O$7&lt;O$2,O$3*O$4,0)</f>
        <v>0</v>
      </c>
      <c r="DI562" s="0" t="n">
        <f aca="false">IF(CHOOSE(MATCH(P$5,$B$10:$E$10,0),$B562,$C562,$D562,$E562)*P$6+P562*P$7&lt;P$2,P$3*P$4,0)</f>
        <v>0</v>
      </c>
      <c r="DJ562" s="0" t="n">
        <f aca="false">IF(CHOOSE(MATCH(Q$5,$B$10:$E$10,0),$B562,$C562,$D562,$E562)*Q$6+Q562*Q$7&lt;Q$2,Q$3*Q$4,0)</f>
        <v>0.5</v>
      </c>
      <c r="DK562" s="0" t="n">
        <f aca="false">IF(CHOOSE(MATCH(R$5,$B$10:$E$10,0),$B562,$C562,$D562,$E562)*R$6+R562*R$7&lt;R$2,R$3*R$4,0)</f>
        <v>0</v>
      </c>
      <c r="DL562" s="0" t="n">
        <f aca="false">IF(CHOOSE(MATCH(S$5,$B$10:$E$10,0),$B562,$C562,$D562,$E562)*S$6+S562*S$7&lt;S$2,S$3*S$4,0)</f>
        <v>0</v>
      </c>
      <c r="DM562" s="0" t="n">
        <f aca="false">IF(CHOOSE(MATCH(T$5,$B$10:$E$10,0),$B562,$C562,$D562,$E562)*T$6+T562*T$7&lt;T$2,T$3*T$4,0)</f>
        <v>0</v>
      </c>
      <c r="DN562" s="0" t="n">
        <f aca="false">IF(CHOOSE(MATCH(U$5,$B$10:$E$10,0),$B562,$C562,$D562,$E562)*U$6+U562*U$7&lt;U$2,U$3*U$4,0)</f>
        <v>0</v>
      </c>
      <c r="DO562" s="0" t="n">
        <f aca="false">IF(CHOOSE(MATCH(V$5,$B$10:$E$10,0),$B562,$C562,$D562,$E562)*V$6+V562*V$7&lt;V$2,V$3*V$4,0)</f>
        <v>0</v>
      </c>
      <c r="DP562" s="0" t="n">
        <f aca="false">IF(CHOOSE(MATCH(W$5,$B$10:$E$10,0),$B562,$C562,$D562,$E562)*W$6+W562*W$7&lt;W$2,W$3*W$4,0)</f>
        <v>0</v>
      </c>
      <c r="DQ562" s="0" t="n">
        <f aca="false">IF(CHOOSE(MATCH(X$5,$B$10:$E$10,0),$B562,$C562,$D562,$E562)*X$6+X562*X$7&lt;X$2,X$3*X$4,0)</f>
        <v>0</v>
      </c>
      <c r="DR562" s="0" t="n">
        <f aca="false">IF(CHOOSE(MATCH(Y$5,$B$10:$E$10,0),$B562,$C562,$D562,$E562)*Y$6+Y562*Y$7&lt;Y$2,Y$3*Y$4,0)</f>
        <v>0</v>
      </c>
      <c r="DS562" s="0" t="n">
        <f aca="false">IF(CHOOSE(MATCH(Z$5,$B$10:$E$10,0),$B562,$C562,$D562,$E562)*Z$6+Z562*Z$7&lt;Z$2,Z$3*Z$4,0)</f>
        <v>0</v>
      </c>
      <c r="DT562" s="0" t="n">
        <f aca="false">IF(CHOOSE(MATCH(AA$5,$B$10:$E$10,0),$B562,$C562,$D562,$E562)*AA$6+AA562*AA$7&lt;AA$2,AA$3*AA$4,0)</f>
        <v>0</v>
      </c>
      <c r="DU562" s="0" t="n">
        <f aca="false">IF(CHOOSE(MATCH(AB$5,$B$10:$E$10,0),$B562,$C562,$D562,$E562)*AB$6+AB562*AB$7&lt;AB$2,AB$3*AB$4,0)</f>
        <v>0</v>
      </c>
      <c r="DV562" s="0" t="n">
        <f aca="false">IF(CHOOSE(MATCH(AC$5,$B$10:$E$10,0),$B562,$C562,$D562,$E562)*AC$6+AC562*AC$7&lt;AC$2,AC$3*AC$4,0)</f>
        <v>0</v>
      </c>
      <c r="DW562" s="0" t="n">
        <f aca="false">IF(CHOOSE(MATCH(AD$5,$B$10:$E$10,0),$B562,$C562,$D562,$E562)*AD$6+AD562*AD$7&lt;AD$2,AD$3*AD$4,0)</f>
        <v>0</v>
      </c>
      <c r="DX562" s="0" t="n">
        <f aca="false">IF(CHOOSE(MATCH(AE$5,$B$10:$E$10,0),$B562,$C562,$D562,$E562)*AE$6+AE562*AE$7&lt;AE$2,AE$3*AE$4,0)</f>
        <v>0</v>
      </c>
      <c r="DY562" s="0" t="n">
        <f aca="false">IF(CHOOSE(MATCH(AF$5,$B$10:$E$10,0),$B562,$C562,$D562,$E562)*AF$6+AF562*AF$7&lt;AF$2,AF$3*AF$4,0)</f>
        <v>0</v>
      </c>
      <c r="DZ562" s="0" t="n">
        <f aca="false">IF(CHOOSE(MATCH(AG$5,$B$10:$E$10,0),$B562,$C562,$D562,$E562)*AG$6+AG562*AG$7&lt;AG$2,AG$3*AG$4,0)</f>
        <v>0</v>
      </c>
      <c r="EA562" s="0" t="n">
        <f aca="false">IF(CHOOSE(MATCH(AH$5,$B$10:$E$10,0),$B562,$C562,$D562,$E562)*AH$6+AH562*AH$7&lt;AH$2,AH$3*AH$4,0)</f>
        <v>12.5</v>
      </c>
      <c r="EB562" s="0" t="n">
        <f aca="false">IF(CHOOSE(MATCH(AI$5,$B$10:$E$10,0),$B562,$C562,$D562,$E562)*AI$6+AI562*AI$7&lt;AI$2,AI$3*AI$4,0)</f>
        <v>0</v>
      </c>
      <c r="EC562" s="0" t="n">
        <f aca="false">IF(CHOOSE(MATCH(AJ$5,$B$10:$E$10,0),$B562,$C562,$D562,$E562)*AJ$6+AJ562*AJ$7&lt;AJ$2,AJ$3*AJ$4,0)</f>
        <v>0</v>
      </c>
      <c r="ED562" s="0" t="n">
        <f aca="false">IF(CHOOSE(MATCH(AK$5,$B$10:$E$10,0),$B562,$C562,$D562,$E562)*AK$6+AK562*AK$7&lt;AK$2,AK$3*AK$4,0)</f>
        <v>2.5</v>
      </c>
      <c r="EE562" s="0" t="n">
        <f aca="false">IF(CHOOSE(MATCH(AL$5,$B$10:$E$10,0),$B562,$C562,$D562,$E562)*AL$6+AL562*AL$7&lt;AL$2,AL$3*AL$4,0)</f>
        <v>0</v>
      </c>
      <c r="EF562" s="0" t="n">
        <f aca="false">IF(CHOOSE(MATCH(AM$5,$B$10:$E$10,0),$B562,$C562,$D562,$E562)*AM$6+AM562*AM$7&lt;AM$2,AM$3*AM$4,0)</f>
        <v>0</v>
      </c>
      <c r="EG562" s="0" t="n">
        <f aca="false">IF(CHOOSE(MATCH(AN$5,$B$10:$E$10,0),$B562,$C562,$D562,$E562)*AN$6+AN562*AN$7&lt;AN$2,AN$3*AN$4,0)</f>
        <v>0</v>
      </c>
      <c r="EH562" s="0" t="n">
        <f aca="false">IF(CHOOSE(MATCH(AO$5,$B$10:$E$10,0),$B562,$C562,$D562,$E562)*AO$6+AO562*AO$7&lt;AO$2,AO$3*AO$4,0)</f>
        <v>0</v>
      </c>
      <c r="EI562" s="0" t="n">
        <f aca="false">IF(CHOOSE(MATCH(AP$5,$B$10:$E$10,0),$B562,$C562,$D562,$E562)*AP$6+AP562*AP$7&lt;AP$2,AP$3*AP$4,0)</f>
        <v>0</v>
      </c>
      <c r="EJ562" s="0" t="n">
        <f aca="false">IF(CHOOSE(MATCH(AQ$5,$B$10:$E$10,0),$B562,$C562,$D562,$E562)*AQ$6+AQ562*AQ$7&lt;AQ$2,AQ$3*AQ$4,0)</f>
        <v>0</v>
      </c>
      <c r="EK562" s="0" t="n">
        <f aca="false">IF(CHOOSE(MATCH(AR$5,$B$10:$E$10,0),$B562,$C562,$D562,$E562)*AR$6+AR562*AR$7&lt;AR$2,AR$3*AR$4,0)</f>
        <v>0</v>
      </c>
      <c r="EL562" s="0" t="n">
        <f aca="false">IF(CHOOSE(MATCH(AS$5,$B$10:$E$10,0),$B562,$C562,$D562,$E562)*AS$6+AS562*AS$7&lt;AS$2,AS$3*AS$4,0)</f>
        <v>0</v>
      </c>
      <c r="EM562" s="0" t="n">
        <f aca="false">IF(CHOOSE(MATCH(AT$5,$B$10:$E$10,0),$B562,$C562,$D562,$E562)*AT$6+AT562*AT$7&lt;AT$2,AT$3*AT$4,0)</f>
        <v>0</v>
      </c>
      <c r="EN562" s="0" t="n">
        <f aca="false">IF(CHOOSE(MATCH(AU$5,$B$10:$E$10,0),$B562,$C562,$D562,$E562)*AU$6+AU562*AU$7&lt;AU$2,AU$3*AU$4,0)</f>
        <v>0</v>
      </c>
      <c r="EO562" s="0" t="n">
        <f aca="false">IF(CHOOSE(MATCH(AV$5,$B$10:$E$10,0),$B562,$C562,$D562,$E562)*AV$6+AV562*AV$7&lt;AV$2,AV$3*AV$4,0)</f>
        <v>0</v>
      </c>
      <c r="EP562" s="0" t="n">
        <f aca="false">IF(CHOOSE(MATCH(AW$5,$B$10:$E$10,0),$B562,$C562,$D562,$E562)*AW$6+AW562*AW$7&lt;AW$2,AW$3*AW$4,0)</f>
        <v>0</v>
      </c>
      <c r="EQ562" s="0" t="n">
        <f aca="false">IF(CHOOSE(MATCH(AX$5,$B$10:$E$10,0),$B562,$C562,$D562,$E562)*AX$6+AX562*AX$7&lt;AX$2,AX$3*AX$4,0)</f>
        <v>0</v>
      </c>
      <c r="ER562" s="0" t="n">
        <f aca="false">IF(CHOOSE(MATCH(AY$5,$B$10:$E$10,0),$B562,$C562,$D562,$E562)*AY$6+AY562*AY$7&lt;AY$2,AY$3*AY$4,0)</f>
        <v>0</v>
      </c>
      <c r="ES562" s="0" t="n">
        <f aca="false">IF(CHOOSE(MATCH(AZ$5,$B$10:$E$10,0),$B562,$C562,$D562,$E562)*AZ$6+AZ562*AZ$7&lt;AZ$2,AZ$3*AZ$4,0)</f>
        <v>0</v>
      </c>
      <c r="ET562" s="0" t="n">
        <f aca="false">IF(CHOOSE(MATCH(BA$5,$B$10:$E$10,0),$B562,$C562,$D562,$E562)*BA$6+BA562*BA$7&lt;BA$2,BA$3*BA$4,0)</f>
        <v>0</v>
      </c>
      <c r="EU562" s="0" t="n">
        <f aca="false">IF(CHOOSE(MATCH(BB$5,$B$10:$E$10,0),$B562,$C562,$D562,$E562)*BB$6+BB562*BB$7&lt;BB$2,BB$3*BB$4,0)</f>
        <v>0</v>
      </c>
      <c r="EV562" s="0" t="n">
        <f aca="false">IF(CHOOSE(MATCH(BC$5,$B$10:$E$10,0),$B562,$C562,$D562,$E562)*BC$6+BC562*BC$7&lt;BC$2,BC$3*BC$4,0)</f>
        <v>0</v>
      </c>
      <c r="EW562" s="0" t="n">
        <f aca="false">IF(CHOOSE(MATCH(BD$5,$B$10:$E$10,0),$B562,$C562,$D562,$E562)*BD$6+BD562*BD$7&lt;BD$2,BD$3*BD$4,0)</f>
        <v>0</v>
      </c>
      <c r="EX562" s="0" t="n">
        <f aca="false">IF(CHOOSE(MATCH(BE$5,$B$10:$E$10,0),$B562,$C562,$D562,$E562)*BE$6+BE562*BE$7&lt;BE$2,BE$3*BE$4,0)</f>
        <v>0</v>
      </c>
      <c r="EY562" s="0" t="n">
        <f aca="false">IF(CHOOSE(MATCH(BF$5,$B$10:$E$10,0),$B562,$C562,$D562,$E562)*BF$6+BF562*BF$7&lt;BF$2,BF$3*BF$4,0)</f>
        <v>0</v>
      </c>
      <c r="EZ562" s="0" t="n">
        <f aca="false">IF(CHOOSE(MATCH(BG$5,$B$10:$E$10,0),$B562,$C562,$D562,$E562)*BG$6+BG562*BG$7&lt;BG$2,BG$3*BG$4,0)</f>
        <v>0</v>
      </c>
      <c r="FA562" s="0" t="n">
        <f aca="false">IF(CHOOSE(MATCH(BH$5,$B$10:$E$10,0),$B562,$C562,$D562,$E562)*BH$6+BH562*BH$7&lt;BH$2,BH$3*BH$4,0)</f>
        <v>0</v>
      </c>
      <c r="FB562" s="0" t="n">
        <f aca="false">IF(CHOOSE(MATCH(BI$5,$B$10:$E$10,0),$B562,$C562,$D562,$E562)*BI$6+BI562*BI$7&lt;BI$2,BI$3*BI$4,0)</f>
        <v>0</v>
      </c>
      <c r="FC562" s="0" t="n">
        <f aca="false">IF(CHOOSE(MATCH(BJ$5,$B$10:$E$10,0),$B562,$C562,$D562,$E562)*BJ$6+BJ562*BJ$7&lt;BJ$2,BJ$3*BJ$4,0)</f>
        <v>0</v>
      </c>
      <c r="FD562" s="0" t="n">
        <f aca="false">IF(CHOOSE(MATCH(BK$5,$B$10:$E$10,0),$B562,$C562,$D562,$E562)*BK$6+BK562*BK$7&lt;BK$2,BK$3*BK$4,0)</f>
        <v>0</v>
      </c>
      <c r="FE562" s="0" t="n">
        <f aca="false">IF(CHOOSE(MATCH(BL$5,$B$10:$E$10,0),$B562,$C562,$D562,$E562)*BL$6+BL562*BL$7&lt;BL$2,BL$3*BL$4,0)</f>
        <v>0</v>
      </c>
      <c r="FF562" s="0" t="n">
        <f aca="false">IF(CHOOSE(MATCH(BM$5,$B$10:$E$10,0),$B562,$C562,$D562,$E562)*BM$6+BM562*BM$7&lt;BM$2,BM$3*BM$4,0)</f>
        <v>0</v>
      </c>
      <c r="FG562" s="0" t="n">
        <f aca="false">IF(CHOOSE(MATCH(BN$5,$B$10:$E$10,0),$B562,$C562,$D562,$E562)*BN$6+BN562*BN$7&lt;BN$2,BN$3*BN$4,0)</f>
        <v>0</v>
      </c>
      <c r="FH562" s="0" t="n">
        <f aca="false">IF(CHOOSE(MATCH(BO$5,$B$10:$E$10,0),$B562,$C562,$D562,$E562)*BO$6+BO562*BO$7&lt;BO$2,BO$3*BO$4,0)</f>
        <v>0</v>
      </c>
      <c r="FI562" s="0" t="n">
        <f aca="false">IF(CHOOSE(MATCH(BP$5,$B$10:$E$10,0),$B562,$C562,$D562,$E562)*BP$6+BP562*BP$7&lt;BP$2,BP$3*BP$4,0)</f>
        <v>0</v>
      </c>
      <c r="FJ562" s="0" t="n">
        <f aca="false">IF(CHOOSE(MATCH(BQ$5,$B$10:$E$10,0),$B562,$C562,$D562,$E562)*BQ$6+BQ562*BQ$7&lt;BQ$2,BQ$3*BQ$4,0)</f>
        <v>0</v>
      </c>
      <c r="FK562" s="0" t="n">
        <f aca="false">IF(CHOOSE(MATCH(BR$5,$B$10:$E$10,0),$B562,$C562,$D562,$E562)*BR$6+BR562*BR$7&lt;BR$2,BR$3*BR$4,0)</f>
        <v>12.5</v>
      </c>
      <c r="FL562" s="0" t="n">
        <f aca="false">IF(CHOOSE(MATCH(BS$5,$B$10:$E$10,0),$B562,$C562,$D562,$E562)*BS$6+BS562*BS$7&lt;BS$2,BS$3*BS$4,0)</f>
        <v>0</v>
      </c>
      <c r="FM562" s="0" t="n">
        <f aca="false">IF(CHOOSE(MATCH(BT$5,$B$10:$E$10,0),$B562,$C562,$D562,$E562)*BT$6+BT562*BT$7&lt;BT$2,BT$3*BT$4,0)</f>
        <v>0</v>
      </c>
      <c r="FN562" s="0" t="n">
        <f aca="false">IF(CHOOSE(MATCH(BU$5,$B$10:$E$10,0),$B562,$C562,$D562,$E562)*BU$6+BU562*BU$7&lt;BU$2,BU$3*BU$4,0)</f>
        <v>0</v>
      </c>
      <c r="FO562" s="0" t="n">
        <f aca="false">IF(CHOOSE(MATCH(BV$5,$B$10:$E$10,0),$B562,$C562,$D562,$E562)*BV$6+BV562*BV$7&lt;BV$2,BV$3*BV$4,0)</f>
        <v>0</v>
      </c>
      <c r="FP562" s="0" t="n">
        <f aca="false">IF(CHOOSE(MATCH(BW$5,$B$10:$E$10,0),$B562,$C562,$D562,$E562)*BW$6+BW562*BW$7&lt;BW$2,BW$3*BW$4,0)</f>
        <v>0</v>
      </c>
      <c r="FQ562" s="0" t="n">
        <f aca="false">IF(CHOOSE(MATCH(BX$5,$B$10:$E$10,0),$B562,$C562,$D562,$E562)*BX$6+BX562*BX$7&lt;BX$2,BX$3*BX$4,0)</f>
        <v>0</v>
      </c>
      <c r="FR562" s="0" t="n">
        <f aca="false">IF(CHOOSE(MATCH(BY$5,$B$10:$E$10,0),$B562,$C562,$D562,$E562)*BY$6+BY562*BY$7&lt;BY$2,BY$3*BY$4,0)</f>
        <v>0</v>
      </c>
      <c r="FS562" s="0" t="n">
        <f aca="false">IF(CHOOSE(MATCH(BZ$5,$B$10:$E$10,0),$B562,$C562,$D562,$E562)*BZ$6+BZ562*BZ$7&lt;BZ$2,BZ$3*BZ$4,0)</f>
        <v>0</v>
      </c>
      <c r="FT562" s="0" t="n">
        <f aca="false">IF(CHOOSE(MATCH(CA$5,$B$10:$E$10,0),$B562,$C562,$D562,$E562)*CA$6+CA562*CA$7&lt;CA$2,CA$3*CA$4,0)</f>
        <v>0</v>
      </c>
      <c r="FU562" s="0" t="n">
        <f aca="false">IF(CHOOSE(MATCH(CB$5,$B$10:$E$10,0),$B562,$C562,$D562,$E562)*CB$6+CB562*CB$7&lt;CB$2,CB$3*CB$4,0)</f>
        <v>0</v>
      </c>
      <c r="FV562" s="0" t="n">
        <f aca="false">IF(CHOOSE(MATCH(CC$5,$B$10:$E$10,0),$B562,$C562,$D562,$E562)*CC$6+CC562*CC$7&lt;CC$2,CC$3*CC$4,0)</f>
        <v>0</v>
      </c>
      <c r="FW562" s="0" t="n">
        <f aca="false">IF(CHOOSE(MATCH(CD$5,$B$10:$E$10,0),$B562,$C562,$D562,$E562)*CD$6+CD562*CD$7&lt;CD$2,CD$3*CD$4,0)</f>
        <v>0</v>
      </c>
      <c r="FX562" s="0" t="n">
        <f aca="false">IF(CHOOSE(MATCH(CE$5,$B$10:$E$10,0),$B562,$C562,$D562,$E562)*CE$6+CE562*CE$7&lt;CE$2,CE$3*CE$4,0)</f>
        <v>0</v>
      </c>
      <c r="FY562" s="0" t="n">
        <f aca="false">IF(CHOOSE(MATCH(CF$5,$B$10:$E$10,0),$B562,$C562,$D562,$E562)*CF$6+CF562*CF$7&lt;CF$2,CF$3*CF$4,0)</f>
        <v>0</v>
      </c>
      <c r="FZ562" s="0" t="n">
        <f aca="false">IF(CHOOSE(MATCH(CG$5,$B$10:$E$10,0),$B562,$C562,$D562,$E562)*CG$6+CG562*CG$7&lt;CG$2,CG$3*CG$4,0)</f>
        <v>0</v>
      </c>
      <c r="GA562" s="0" t="n">
        <f aca="false">IF(CHOOSE(MATCH(CH$5,$B$10:$E$10,0),$B562,$C562,$D562,$E562)*CH$6+CH562*CH$7&lt;CH$2,CH$3*CH$4,0)</f>
        <v>0</v>
      </c>
      <c r="GB562" s="0" t="n">
        <f aca="false">IF(CHOOSE(MATCH(CI$5,$B$10:$E$10,0),$B562,$C562,$D562,$E562)*CI$6+CI562*CI$7&lt;CI$2,CI$3*CI$4,0)</f>
        <v>0</v>
      </c>
      <c r="GC562" s="0" t="n">
        <f aca="false">IF(CHOOSE(MATCH(CJ$5,$B$10:$E$10,0),$B562,$C562,$D562,$E562)*CJ$6+CJ562*CJ$7&lt;CJ$2,CJ$3*CJ$4,0)</f>
        <v>0</v>
      </c>
      <c r="GD562" s="0" t="n">
        <f aca="false">IF(CHOOSE(MATCH(CK$5,$B$10:$E$10,0),$B562,$C562,$D562,$E562)*CK$6+CK562*CK$7&lt;CK$2,CK$3*CK$4,0)</f>
        <v>0</v>
      </c>
      <c r="GE562" s="0" t="n">
        <f aca="false">IF(CHOOSE(MATCH(CL$5,$B$10:$E$10,0),$B562,$C562,$D562,$E562)*CL$6+CL562*CL$7&lt;CL$2,CL$3*CL$4,0)</f>
        <v>0</v>
      </c>
      <c r="GF562" s="0" t="n">
        <f aca="false">IF(CHOOSE(MATCH(CM$5,$B$10:$E$10,0),$B562,$C562,$D562,$E562)*CM$6+CM562*CM$7&lt;CM$2,CM$3*CM$4,0)</f>
        <v>0</v>
      </c>
      <c r="GG562" s="0" t="n">
        <f aca="false">IF(CHOOSE(MATCH(CN$5,$B$10:$E$10,0),$B562,$C562,$D562,$E562)*CN$6+CN562*CN$7&lt;CN$2,CN$3*CN$4,0)</f>
        <v>0</v>
      </c>
      <c r="GH562" s="0" t="n">
        <f aca="false">IF(CHOOSE(MATCH(CO$5,$B$10:$E$10,0),$B562,$C562,$D562,$E562)*CO$6+CO562*CO$7&lt;CO$2,CO$3*CO$4,0)</f>
        <v>0</v>
      </c>
      <c r="GI562" s="0" t="n">
        <f aca="false">IF(CHOOSE(MATCH(CP$5,$B$10:$E$10,0),$B562,$C562,$D562,$E562)*CP$6+CP562*CP$7&lt;CP$2,CP$3*CP$4,0)</f>
        <v>0</v>
      </c>
      <c r="GJ562" s="0" t="n">
        <f aca="false">IF(CHOOSE(MATCH(CQ$5,$B$10:$E$10,0),$B562,$C562,$D562,$E562)*CQ$6+CQ562*CQ$7&lt;CQ$2,CQ$3*CQ$4,0)</f>
        <v>0</v>
      </c>
      <c r="GK562" s="0" t="n">
        <f aca="false">IF(CHOOSE(MATCH(CR$5,$B$10:$E$10,0),$B562,$C562,$D562,$E562)*CR$6+CR562*CR$7&lt;CR$2,CR$3*CR$4,0)</f>
        <v>0</v>
      </c>
      <c r="GL562" s="0" t="n">
        <f aca="false">IF(CHOOSE(MATCH(CS$5,$B$10:$E$10,0),$B562,$C562,$D562,$E562)*CS$6+CS562*CS$7&lt;CS$2,CS$3*CS$4,0)</f>
        <v>0</v>
      </c>
      <c r="GM562" s="0" t="n">
        <f aca="false">IF(CHOOSE(MATCH(CT$5,$B$10:$E$10,0),$B562,$C562,$D562,$E562)*CT$6+CT562*CT$7&lt;CT$2,CT$3*CT$4,0)</f>
        <v>0</v>
      </c>
      <c r="GN562" s="0" t="n">
        <f aca="false">IF(CHOOSE(MATCH(CU$5,$B$10:$E$10,0),$B562,$C562,$D562,$E562)*CU$6+CU562*CU$7&lt;CU$2,CU$3*CU$4,0)</f>
        <v>0</v>
      </c>
      <c r="GO562" s="0" t="n">
        <f aca="false">IF(CHOOSE(MATCH(CV$5,$B$10:$E$10,0),$B562,$C562,$D562,$E562)*CV$6+CV562*CV$7&lt;CV$2,CV$3*CV$4,0)</f>
        <v>0</v>
      </c>
      <c r="GP562" s="0" t="n">
        <f aca="false">IF(CHOOSE(MATCH(CW$5,$B$10:$E$10,0),$B562,$C562,$D562,$E562)*CW$6+CW562*CW$7&lt;CW$2,CW$3*CW$4,0)</f>
        <v>0</v>
      </c>
      <c r="GQ562" s="0" t="n">
        <f aca="false">IF(CHOOSE(MATCH(CX$5,$B$10:$E$10,0),$B562,$C562,$D562,$E562)*CX$6+CX562*CX$7&lt;CX$2,CX$3*CX$4,0)</f>
        <v>0</v>
      </c>
      <c r="GS562" s="0" t="n">
        <f aca="false">SUM(CZ562:GQ562)</f>
        <v>28</v>
      </c>
      <c r="GT562" s="0" t="n">
        <f aca="false">IF(GS562&gt;$GS$6,1,0)</f>
        <v>0</v>
      </c>
    </row>
    <row r="563" customFormat="false" ht="14" hidden="false" customHeight="false" outlineLevel="0" collapsed="false">
      <c r="A563" s="0" t="n">
        <v>553</v>
      </c>
      <c r="B563" s="0" t="n">
        <v>-0.213963600275945</v>
      </c>
      <c r="C563" s="0" t="n">
        <v>0.362138502816063</v>
      </c>
      <c r="D563" s="0" t="n">
        <v>-0.0169407786319403</v>
      </c>
      <c r="E563" s="0" t="n">
        <v>1.97362912681181</v>
      </c>
      <c r="G563" s="0" t="n">
        <v>-0.362713308277307</v>
      </c>
      <c r="H563" s="0" t="n">
        <v>0.826930772745982</v>
      </c>
      <c r="I563" s="0" t="n">
        <v>-2.23168171942234</v>
      </c>
      <c r="J563" s="0" t="n">
        <v>-2.06415279535577</v>
      </c>
      <c r="K563" s="0" t="n">
        <v>0.805794115876779</v>
      </c>
      <c r="L563" s="0" t="n">
        <v>-0.472350620839279</v>
      </c>
      <c r="M563" s="0" t="n">
        <v>-1.38410541694611</v>
      </c>
      <c r="N563" s="0" t="n">
        <v>0.335719505528687</v>
      </c>
      <c r="O563" s="0" t="n">
        <v>-0.594828861721908</v>
      </c>
      <c r="P563" s="0" t="n">
        <v>0.0523107246408472</v>
      </c>
      <c r="Q563" s="0" t="n">
        <v>0.284185261989478</v>
      </c>
      <c r="R563" s="0" t="n">
        <v>-0.584724375585211</v>
      </c>
      <c r="S563" s="0" t="n">
        <v>0.532413650944363</v>
      </c>
      <c r="T563" s="0" t="n">
        <v>1.35460823003086</v>
      </c>
      <c r="U563" s="0" t="n">
        <v>-1.45446392707527</v>
      </c>
      <c r="V563" s="0" t="n">
        <v>-1.75555214809719</v>
      </c>
      <c r="W563" s="0" t="n">
        <v>1.017131125991</v>
      </c>
      <c r="X563" s="0" t="n">
        <v>0.394768449041294</v>
      </c>
      <c r="Y563" s="0" t="n">
        <v>-2.00195245270152</v>
      </c>
      <c r="Z563" s="0" t="n">
        <v>0.317322701448575</v>
      </c>
      <c r="AA563" s="0" t="n">
        <v>1.42513272294309</v>
      </c>
      <c r="AB563" s="0" t="n">
        <v>0.050395101425238</v>
      </c>
      <c r="AC563" s="0" t="n">
        <v>-0.416196144215064</v>
      </c>
      <c r="AD563" s="0" t="n">
        <v>-0.551284529137774</v>
      </c>
      <c r="AE563" s="0" t="n">
        <v>2.85726855508983</v>
      </c>
      <c r="AF563" s="0" t="n">
        <v>-0.449465460405918</v>
      </c>
      <c r="AG563" s="0" t="n">
        <v>-1.4777697288082</v>
      </c>
      <c r="AH563" s="0" t="n">
        <v>1.36288690555375</v>
      </c>
      <c r="AI563" s="0" t="n">
        <v>1.16755018098047</v>
      </c>
      <c r="AJ563" s="0" t="n">
        <v>1.0185431165155</v>
      </c>
      <c r="AK563" s="0" t="n">
        <v>0.856252881931141</v>
      </c>
      <c r="AL563" s="0" t="n">
        <v>0.0210775397135876</v>
      </c>
      <c r="AM563" s="0" t="n">
        <v>0.46483592086588</v>
      </c>
      <c r="AN563" s="0" t="n">
        <v>0.685261056787567</v>
      </c>
      <c r="AO563" s="0" t="n">
        <v>1.75662535184529</v>
      </c>
      <c r="AP563" s="0" t="n">
        <v>2.07919583772309</v>
      </c>
      <c r="AQ563" s="0" t="n">
        <v>0.507106960867532</v>
      </c>
      <c r="AR563" s="0" t="n">
        <v>0.32900857149798</v>
      </c>
      <c r="AS563" s="0" t="n">
        <v>1.34377387439599</v>
      </c>
      <c r="AT563" s="0" t="n">
        <v>-0.284424004348693</v>
      </c>
      <c r="AU563" s="0" t="n">
        <v>0.655475105304504</v>
      </c>
      <c r="AV563" s="0" t="n">
        <v>0.112036104837898</v>
      </c>
      <c r="AW563" s="0" t="n">
        <v>-0.423297024099156</v>
      </c>
      <c r="AX563" s="0" t="n">
        <v>-0.0346221895597409</v>
      </c>
      <c r="AY563" s="0" t="n">
        <v>0.378281583834905</v>
      </c>
      <c r="AZ563" s="0" t="n">
        <v>-0.60159891290823</v>
      </c>
      <c r="BA563" s="0" t="n">
        <v>0.613745214650407</v>
      </c>
      <c r="BB563" s="0" t="n">
        <v>1.06770585261984</v>
      </c>
      <c r="BC563" s="0" t="n">
        <v>1.98796442418825</v>
      </c>
      <c r="BD563" s="0" t="n">
        <v>0.382887037631008</v>
      </c>
      <c r="BE563" s="0" t="n">
        <v>-0.133155708681443</v>
      </c>
      <c r="BF563" s="0" t="n">
        <v>-0.296073494610027</v>
      </c>
      <c r="BG563" s="0" t="n">
        <v>0.681493474985473</v>
      </c>
      <c r="BH563" s="0" t="n">
        <v>-1.26413169709849</v>
      </c>
      <c r="BI563" s="0" t="n">
        <v>-0.823488335299771</v>
      </c>
      <c r="BJ563" s="0" t="n">
        <v>-0.357163116859738</v>
      </c>
      <c r="BK563" s="0" t="n">
        <v>-0.724887740943814</v>
      </c>
      <c r="BL563" s="0" t="n">
        <v>1.41091732075438</v>
      </c>
      <c r="BM563" s="0" t="n">
        <v>-0.114654312710627</v>
      </c>
      <c r="BN563" s="0" t="n">
        <v>-2.0002516976092</v>
      </c>
      <c r="BO563" s="0" t="n">
        <v>-0.0892009666131344</v>
      </c>
      <c r="BP563" s="0" t="n">
        <v>-0.714876478014048</v>
      </c>
      <c r="BQ563" s="0" t="n">
        <v>0.022683934730594</v>
      </c>
      <c r="BR563" s="0" t="n">
        <v>0.738988319426426</v>
      </c>
      <c r="BS563" s="0" t="n">
        <v>0.574498244532151</v>
      </c>
      <c r="BT563" s="0" t="n">
        <v>-0.495657559440588</v>
      </c>
      <c r="BU563" s="0" t="n">
        <v>1.05828348750947</v>
      </c>
      <c r="BV563" s="0" t="n">
        <v>1.12548377728672</v>
      </c>
      <c r="BW563" s="0" t="n">
        <v>0.0366890162695199</v>
      </c>
      <c r="BX563" s="0" t="n">
        <v>-1.29200316223432</v>
      </c>
      <c r="BY563" s="0" t="n">
        <v>0.0931947852222947</v>
      </c>
      <c r="BZ563" s="0" t="n">
        <v>1.40823203764739</v>
      </c>
      <c r="CA563" s="0" t="n">
        <v>-0.350811433236231</v>
      </c>
      <c r="CB563" s="0" t="n">
        <v>0.466883420813247</v>
      </c>
      <c r="CC563" s="0" t="n">
        <v>-1.84146301762667</v>
      </c>
      <c r="CD563" s="0" t="n">
        <v>1.05962499219459</v>
      </c>
      <c r="CE563" s="0" t="n">
        <v>1.10215523818624</v>
      </c>
      <c r="CF563" s="0" t="n">
        <v>0.0945010469877161</v>
      </c>
      <c r="CG563" s="0" t="n">
        <v>0.0461068339063786</v>
      </c>
      <c r="CH563" s="0" t="n">
        <v>0.735574303689646</v>
      </c>
      <c r="CI563" s="0" t="n">
        <v>-0.342524799634702</v>
      </c>
      <c r="CJ563" s="0" t="n">
        <v>-0.68448798629106</v>
      </c>
      <c r="CK563" s="0" t="n">
        <v>1.50736013893038</v>
      </c>
      <c r="CL563" s="0" t="n">
        <v>-0.393197296943981</v>
      </c>
      <c r="CM563" s="0" t="n">
        <v>0.808654476713855</v>
      </c>
      <c r="CN563" s="0" t="n">
        <v>0.23268739823834</v>
      </c>
      <c r="CO563" s="0" t="n">
        <v>0.688166892359732</v>
      </c>
      <c r="CP563" s="0" t="n">
        <v>-0.91235278887325</v>
      </c>
      <c r="CQ563" s="0" t="n">
        <v>0.925067524804035</v>
      </c>
      <c r="CR563" s="0" t="n">
        <v>0.382804046239471</v>
      </c>
      <c r="CS563" s="0" t="n">
        <v>1.12102725324803</v>
      </c>
      <c r="CT563" s="0" t="n">
        <v>0.666898358758772</v>
      </c>
      <c r="CU563" s="0" t="n">
        <v>-1.35021764435805</v>
      </c>
      <c r="CV563" s="0" t="n">
        <v>1.08270569398883</v>
      </c>
      <c r="CW563" s="0" t="n">
        <v>-0.0449585968453903</v>
      </c>
      <c r="CX563" s="0" t="n">
        <v>-0.415361682826187</v>
      </c>
      <c r="CZ563" s="0" t="n">
        <f aca="false">IF(CHOOSE(MATCH(G$5,$B$10:$E$10,0),$B563,$C563,$D563,$E563)*G$6+G563*G$7&lt;G$2,G$3*G$4,0)</f>
        <v>0</v>
      </c>
      <c r="DA563" s="0" t="n">
        <f aca="false">IF(CHOOSE(MATCH(H$5,$B$10:$E$10,0),$B563,$C563,$D563,$E563)*H$6+H563*H$7&lt;H$2,H$3*H$4,0)</f>
        <v>0</v>
      </c>
      <c r="DB563" s="0" t="n">
        <f aca="false">IF(CHOOSE(MATCH(I$5,$B$10:$E$10,0),$B563,$C563,$D563,$E563)*I$6+I563*I$7&lt;I$2,I$3*I$4,0)</f>
        <v>12.5</v>
      </c>
      <c r="DC563" s="0" t="n">
        <f aca="false">IF(CHOOSE(MATCH(J$5,$B$10:$E$10,0),$B563,$C563,$D563,$E563)*J$6+J563*J$7&lt;J$2,J$3*J$4,0)</f>
        <v>0</v>
      </c>
      <c r="DD563" s="0" t="n">
        <f aca="false">IF(CHOOSE(MATCH(K$5,$B$10:$E$10,0),$B563,$C563,$D563,$E563)*K$6+K563*K$7&lt;K$2,K$3*K$4,0)</f>
        <v>0</v>
      </c>
      <c r="DE563" s="0" t="n">
        <f aca="false">IF(CHOOSE(MATCH(L$5,$B$10:$E$10,0),$B563,$C563,$D563,$E563)*L$6+L563*L$7&lt;L$2,L$3*L$4,0)</f>
        <v>0</v>
      </c>
      <c r="DF563" s="0" t="n">
        <f aca="false">IF(CHOOSE(MATCH(M$5,$B$10:$E$10,0),$B563,$C563,$D563,$E563)*M$6+M563*M$7&lt;M$2,M$3*M$4,0)</f>
        <v>0</v>
      </c>
      <c r="DG563" s="0" t="n">
        <f aca="false">IF(CHOOSE(MATCH(N$5,$B$10:$E$10,0),$B563,$C563,$D563,$E563)*N$6+N563*N$7&lt;N$2,N$3*N$4,0)</f>
        <v>0</v>
      </c>
      <c r="DH563" s="0" t="n">
        <f aca="false">IF(CHOOSE(MATCH(O$5,$B$10:$E$10,0),$B563,$C563,$D563,$E563)*O$6+O563*O$7&lt;O$2,O$3*O$4,0)</f>
        <v>0</v>
      </c>
      <c r="DI563" s="0" t="n">
        <f aca="false">IF(CHOOSE(MATCH(P$5,$B$10:$E$10,0),$B563,$C563,$D563,$E563)*P$6+P563*P$7&lt;P$2,P$3*P$4,0)</f>
        <v>0</v>
      </c>
      <c r="DJ563" s="0" t="n">
        <f aca="false">IF(CHOOSE(MATCH(Q$5,$B$10:$E$10,0),$B563,$C563,$D563,$E563)*Q$6+Q563*Q$7&lt;Q$2,Q$3*Q$4,0)</f>
        <v>0</v>
      </c>
      <c r="DK563" s="0" t="n">
        <f aca="false">IF(CHOOSE(MATCH(R$5,$B$10:$E$10,0),$B563,$C563,$D563,$E563)*R$6+R563*R$7&lt;R$2,R$3*R$4,0)</f>
        <v>0</v>
      </c>
      <c r="DL563" s="0" t="n">
        <f aca="false">IF(CHOOSE(MATCH(S$5,$B$10:$E$10,0),$B563,$C563,$D563,$E563)*S$6+S563*S$7&lt;S$2,S$3*S$4,0)</f>
        <v>0</v>
      </c>
      <c r="DM563" s="0" t="n">
        <f aca="false">IF(CHOOSE(MATCH(T$5,$B$10:$E$10,0),$B563,$C563,$D563,$E563)*T$6+T563*T$7&lt;T$2,T$3*T$4,0)</f>
        <v>0</v>
      </c>
      <c r="DN563" s="0" t="n">
        <f aca="false">IF(CHOOSE(MATCH(U$5,$B$10:$E$10,0),$B563,$C563,$D563,$E563)*U$6+U563*U$7&lt;U$2,U$3*U$4,0)</f>
        <v>0</v>
      </c>
      <c r="DO563" s="0" t="n">
        <f aca="false">IF(CHOOSE(MATCH(V$5,$B$10:$E$10,0),$B563,$C563,$D563,$E563)*V$6+V563*V$7&lt;V$2,V$3*V$4,0)</f>
        <v>0</v>
      </c>
      <c r="DP563" s="0" t="n">
        <f aca="false">IF(CHOOSE(MATCH(W$5,$B$10:$E$10,0),$B563,$C563,$D563,$E563)*W$6+W563*W$7&lt;W$2,W$3*W$4,0)</f>
        <v>0</v>
      </c>
      <c r="DQ563" s="0" t="n">
        <f aca="false">IF(CHOOSE(MATCH(X$5,$B$10:$E$10,0),$B563,$C563,$D563,$E563)*X$6+X563*X$7&lt;X$2,X$3*X$4,0)</f>
        <v>0</v>
      </c>
      <c r="DR563" s="0" t="n">
        <f aca="false">IF(CHOOSE(MATCH(Y$5,$B$10:$E$10,0),$B563,$C563,$D563,$E563)*Y$6+Y563*Y$7&lt;Y$2,Y$3*Y$4,0)</f>
        <v>0</v>
      </c>
      <c r="DS563" s="0" t="n">
        <f aca="false">IF(CHOOSE(MATCH(Z$5,$B$10:$E$10,0),$B563,$C563,$D563,$E563)*Z$6+Z563*Z$7&lt;Z$2,Z$3*Z$4,0)</f>
        <v>0</v>
      </c>
      <c r="DT563" s="0" t="n">
        <f aca="false">IF(CHOOSE(MATCH(AA$5,$B$10:$E$10,0),$B563,$C563,$D563,$E563)*AA$6+AA563*AA$7&lt;AA$2,AA$3*AA$4,0)</f>
        <v>0</v>
      </c>
      <c r="DU563" s="0" t="n">
        <f aca="false">IF(CHOOSE(MATCH(AB$5,$B$10:$E$10,0),$B563,$C563,$D563,$E563)*AB$6+AB563*AB$7&lt;AB$2,AB$3*AB$4,0)</f>
        <v>0</v>
      </c>
      <c r="DV563" s="0" t="n">
        <f aca="false">IF(CHOOSE(MATCH(AC$5,$B$10:$E$10,0),$B563,$C563,$D563,$E563)*AC$6+AC563*AC$7&lt;AC$2,AC$3*AC$4,0)</f>
        <v>0</v>
      </c>
      <c r="DW563" s="0" t="n">
        <f aca="false">IF(CHOOSE(MATCH(AD$5,$B$10:$E$10,0),$B563,$C563,$D563,$E563)*AD$6+AD563*AD$7&lt;AD$2,AD$3*AD$4,0)</f>
        <v>0</v>
      </c>
      <c r="DX563" s="0" t="n">
        <f aca="false">IF(CHOOSE(MATCH(AE$5,$B$10:$E$10,0),$B563,$C563,$D563,$E563)*AE$6+AE563*AE$7&lt;AE$2,AE$3*AE$4,0)</f>
        <v>0</v>
      </c>
      <c r="DY563" s="0" t="n">
        <f aca="false">IF(CHOOSE(MATCH(AF$5,$B$10:$E$10,0),$B563,$C563,$D563,$E563)*AF$6+AF563*AF$7&lt;AF$2,AF$3*AF$4,0)</f>
        <v>0</v>
      </c>
      <c r="DZ563" s="0" t="n">
        <f aca="false">IF(CHOOSE(MATCH(AG$5,$B$10:$E$10,0),$B563,$C563,$D563,$E563)*AG$6+AG563*AG$7&lt;AG$2,AG$3*AG$4,0)</f>
        <v>0</v>
      </c>
      <c r="EA563" s="0" t="n">
        <f aca="false">IF(CHOOSE(MATCH(AH$5,$B$10:$E$10,0),$B563,$C563,$D563,$E563)*AH$6+AH563*AH$7&lt;AH$2,AH$3*AH$4,0)</f>
        <v>0</v>
      </c>
      <c r="EB563" s="0" t="n">
        <f aca="false">IF(CHOOSE(MATCH(AI$5,$B$10:$E$10,0),$B563,$C563,$D563,$E563)*AI$6+AI563*AI$7&lt;AI$2,AI$3*AI$4,0)</f>
        <v>0</v>
      </c>
      <c r="EC563" s="0" t="n">
        <f aca="false">IF(CHOOSE(MATCH(AJ$5,$B$10:$E$10,0),$B563,$C563,$D563,$E563)*AJ$6+AJ563*AJ$7&lt;AJ$2,AJ$3*AJ$4,0)</f>
        <v>0</v>
      </c>
      <c r="ED563" s="0" t="n">
        <f aca="false">IF(CHOOSE(MATCH(AK$5,$B$10:$E$10,0),$B563,$C563,$D563,$E563)*AK$6+AK563*AK$7&lt;AK$2,AK$3*AK$4,0)</f>
        <v>0</v>
      </c>
      <c r="EE563" s="0" t="n">
        <f aca="false">IF(CHOOSE(MATCH(AL$5,$B$10:$E$10,0),$B563,$C563,$D563,$E563)*AL$6+AL563*AL$7&lt;AL$2,AL$3*AL$4,0)</f>
        <v>0</v>
      </c>
      <c r="EF563" s="0" t="n">
        <f aca="false">IF(CHOOSE(MATCH(AM$5,$B$10:$E$10,0),$B563,$C563,$D563,$E563)*AM$6+AM563*AM$7&lt;AM$2,AM$3*AM$4,0)</f>
        <v>0</v>
      </c>
      <c r="EG563" s="0" t="n">
        <f aca="false">IF(CHOOSE(MATCH(AN$5,$B$10:$E$10,0),$B563,$C563,$D563,$E563)*AN$6+AN563*AN$7&lt;AN$2,AN$3*AN$4,0)</f>
        <v>0</v>
      </c>
      <c r="EH563" s="0" t="n">
        <f aca="false">IF(CHOOSE(MATCH(AO$5,$B$10:$E$10,0),$B563,$C563,$D563,$E563)*AO$6+AO563*AO$7&lt;AO$2,AO$3*AO$4,0)</f>
        <v>0</v>
      </c>
      <c r="EI563" s="0" t="n">
        <f aca="false">IF(CHOOSE(MATCH(AP$5,$B$10:$E$10,0),$B563,$C563,$D563,$E563)*AP$6+AP563*AP$7&lt;AP$2,AP$3*AP$4,0)</f>
        <v>0</v>
      </c>
      <c r="EJ563" s="0" t="n">
        <f aca="false">IF(CHOOSE(MATCH(AQ$5,$B$10:$E$10,0),$B563,$C563,$D563,$E563)*AQ$6+AQ563*AQ$7&lt;AQ$2,AQ$3*AQ$4,0)</f>
        <v>0</v>
      </c>
      <c r="EK563" s="0" t="n">
        <f aca="false">IF(CHOOSE(MATCH(AR$5,$B$10:$E$10,0),$B563,$C563,$D563,$E563)*AR$6+AR563*AR$7&lt;AR$2,AR$3*AR$4,0)</f>
        <v>0</v>
      </c>
      <c r="EL563" s="0" t="n">
        <f aca="false">IF(CHOOSE(MATCH(AS$5,$B$10:$E$10,0),$B563,$C563,$D563,$E563)*AS$6+AS563*AS$7&lt;AS$2,AS$3*AS$4,0)</f>
        <v>0</v>
      </c>
      <c r="EM563" s="0" t="n">
        <f aca="false">IF(CHOOSE(MATCH(AT$5,$B$10:$E$10,0),$B563,$C563,$D563,$E563)*AT$6+AT563*AT$7&lt;AT$2,AT$3*AT$4,0)</f>
        <v>0</v>
      </c>
      <c r="EN563" s="0" t="n">
        <f aca="false">IF(CHOOSE(MATCH(AU$5,$B$10:$E$10,0),$B563,$C563,$D563,$E563)*AU$6+AU563*AU$7&lt;AU$2,AU$3*AU$4,0)</f>
        <v>0</v>
      </c>
      <c r="EO563" s="0" t="n">
        <f aca="false">IF(CHOOSE(MATCH(AV$5,$B$10:$E$10,0),$B563,$C563,$D563,$E563)*AV$6+AV563*AV$7&lt;AV$2,AV$3*AV$4,0)</f>
        <v>0</v>
      </c>
      <c r="EP563" s="0" t="n">
        <f aca="false">IF(CHOOSE(MATCH(AW$5,$B$10:$E$10,0),$B563,$C563,$D563,$E563)*AW$6+AW563*AW$7&lt;AW$2,AW$3*AW$4,0)</f>
        <v>0</v>
      </c>
      <c r="EQ563" s="0" t="n">
        <f aca="false">IF(CHOOSE(MATCH(AX$5,$B$10:$E$10,0),$B563,$C563,$D563,$E563)*AX$6+AX563*AX$7&lt;AX$2,AX$3*AX$4,0)</f>
        <v>0</v>
      </c>
      <c r="ER563" s="0" t="n">
        <f aca="false">IF(CHOOSE(MATCH(AY$5,$B$10:$E$10,0),$B563,$C563,$D563,$E563)*AY$6+AY563*AY$7&lt;AY$2,AY$3*AY$4,0)</f>
        <v>0</v>
      </c>
      <c r="ES563" s="0" t="n">
        <f aca="false">IF(CHOOSE(MATCH(AZ$5,$B$10:$E$10,0),$B563,$C563,$D563,$E563)*AZ$6+AZ563*AZ$7&lt;AZ$2,AZ$3*AZ$4,0)</f>
        <v>0</v>
      </c>
      <c r="ET563" s="0" t="n">
        <f aca="false">IF(CHOOSE(MATCH(BA$5,$B$10:$E$10,0),$B563,$C563,$D563,$E563)*BA$6+BA563*BA$7&lt;BA$2,BA$3*BA$4,0)</f>
        <v>0</v>
      </c>
      <c r="EU563" s="0" t="n">
        <f aca="false">IF(CHOOSE(MATCH(BB$5,$B$10:$E$10,0),$B563,$C563,$D563,$E563)*BB$6+BB563*BB$7&lt;BB$2,BB$3*BB$4,0)</f>
        <v>0</v>
      </c>
      <c r="EV563" s="0" t="n">
        <f aca="false">IF(CHOOSE(MATCH(BC$5,$B$10:$E$10,0),$B563,$C563,$D563,$E563)*BC$6+BC563*BC$7&lt;BC$2,BC$3*BC$4,0)</f>
        <v>0</v>
      </c>
      <c r="EW563" s="0" t="n">
        <f aca="false">IF(CHOOSE(MATCH(BD$5,$B$10:$E$10,0),$B563,$C563,$D563,$E563)*BD$6+BD563*BD$7&lt;BD$2,BD$3*BD$4,0)</f>
        <v>0</v>
      </c>
      <c r="EX563" s="0" t="n">
        <f aca="false">IF(CHOOSE(MATCH(BE$5,$B$10:$E$10,0),$B563,$C563,$D563,$E563)*BE$6+BE563*BE$7&lt;BE$2,BE$3*BE$4,0)</f>
        <v>0</v>
      </c>
      <c r="EY563" s="0" t="n">
        <f aca="false">IF(CHOOSE(MATCH(BF$5,$B$10:$E$10,0),$B563,$C563,$D563,$E563)*BF$6+BF563*BF$7&lt;BF$2,BF$3*BF$4,0)</f>
        <v>0</v>
      </c>
      <c r="EZ563" s="0" t="n">
        <f aca="false">IF(CHOOSE(MATCH(BG$5,$B$10:$E$10,0),$B563,$C563,$D563,$E563)*BG$6+BG563*BG$7&lt;BG$2,BG$3*BG$4,0)</f>
        <v>0</v>
      </c>
      <c r="FA563" s="0" t="n">
        <f aca="false">IF(CHOOSE(MATCH(BH$5,$B$10:$E$10,0),$B563,$C563,$D563,$E563)*BH$6+BH563*BH$7&lt;BH$2,BH$3*BH$4,0)</f>
        <v>0</v>
      </c>
      <c r="FB563" s="0" t="n">
        <f aca="false">IF(CHOOSE(MATCH(BI$5,$B$10:$E$10,0),$B563,$C563,$D563,$E563)*BI$6+BI563*BI$7&lt;BI$2,BI$3*BI$4,0)</f>
        <v>0</v>
      </c>
      <c r="FC563" s="0" t="n">
        <f aca="false">IF(CHOOSE(MATCH(BJ$5,$B$10:$E$10,0),$B563,$C563,$D563,$E563)*BJ$6+BJ563*BJ$7&lt;BJ$2,BJ$3*BJ$4,0)</f>
        <v>0</v>
      </c>
      <c r="FD563" s="0" t="n">
        <f aca="false">IF(CHOOSE(MATCH(BK$5,$B$10:$E$10,0),$B563,$C563,$D563,$E563)*BK$6+BK563*BK$7&lt;BK$2,BK$3*BK$4,0)</f>
        <v>0</v>
      </c>
      <c r="FE563" s="0" t="n">
        <f aca="false">IF(CHOOSE(MATCH(BL$5,$B$10:$E$10,0),$B563,$C563,$D563,$E563)*BL$6+BL563*BL$7&lt;BL$2,BL$3*BL$4,0)</f>
        <v>0</v>
      </c>
      <c r="FF563" s="0" t="n">
        <f aca="false">IF(CHOOSE(MATCH(BM$5,$B$10:$E$10,0),$B563,$C563,$D563,$E563)*BM$6+BM563*BM$7&lt;BM$2,BM$3*BM$4,0)</f>
        <v>0</v>
      </c>
      <c r="FG563" s="0" t="n">
        <f aca="false">IF(CHOOSE(MATCH(BN$5,$B$10:$E$10,0),$B563,$C563,$D563,$E563)*BN$6+BN563*BN$7&lt;BN$2,BN$3*BN$4,0)</f>
        <v>0</v>
      </c>
      <c r="FH563" s="0" t="n">
        <f aca="false">IF(CHOOSE(MATCH(BO$5,$B$10:$E$10,0),$B563,$C563,$D563,$E563)*BO$6+BO563*BO$7&lt;BO$2,BO$3*BO$4,0)</f>
        <v>0</v>
      </c>
      <c r="FI563" s="0" t="n">
        <f aca="false">IF(CHOOSE(MATCH(BP$5,$B$10:$E$10,0),$B563,$C563,$D563,$E563)*BP$6+BP563*BP$7&lt;BP$2,BP$3*BP$4,0)</f>
        <v>0</v>
      </c>
      <c r="FJ563" s="0" t="n">
        <f aca="false">IF(CHOOSE(MATCH(BQ$5,$B$10:$E$10,0),$B563,$C563,$D563,$E563)*BQ$6+BQ563*BQ$7&lt;BQ$2,BQ$3*BQ$4,0)</f>
        <v>0</v>
      </c>
      <c r="FK563" s="0" t="n">
        <f aca="false">IF(CHOOSE(MATCH(BR$5,$B$10:$E$10,0),$B563,$C563,$D563,$E563)*BR$6+BR563*BR$7&lt;BR$2,BR$3*BR$4,0)</f>
        <v>0</v>
      </c>
      <c r="FL563" s="0" t="n">
        <f aca="false">IF(CHOOSE(MATCH(BS$5,$B$10:$E$10,0),$B563,$C563,$D563,$E563)*BS$6+BS563*BS$7&lt;BS$2,BS$3*BS$4,0)</f>
        <v>0</v>
      </c>
      <c r="FM563" s="0" t="n">
        <f aca="false">IF(CHOOSE(MATCH(BT$5,$B$10:$E$10,0),$B563,$C563,$D563,$E563)*BT$6+BT563*BT$7&lt;BT$2,BT$3*BT$4,0)</f>
        <v>0</v>
      </c>
      <c r="FN563" s="0" t="n">
        <f aca="false">IF(CHOOSE(MATCH(BU$5,$B$10:$E$10,0),$B563,$C563,$D563,$E563)*BU$6+BU563*BU$7&lt;BU$2,BU$3*BU$4,0)</f>
        <v>0</v>
      </c>
      <c r="FO563" s="0" t="n">
        <f aca="false">IF(CHOOSE(MATCH(BV$5,$B$10:$E$10,0),$B563,$C563,$D563,$E563)*BV$6+BV563*BV$7&lt;BV$2,BV$3*BV$4,0)</f>
        <v>0</v>
      </c>
      <c r="FP563" s="0" t="n">
        <f aca="false">IF(CHOOSE(MATCH(BW$5,$B$10:$E$10,0),$B563,$C563,$D563,$E563)*BW$6+BW563*BW$7&lt;BW$2,BW$3*BW$4,0)</f>
        <v>0</v>
      </c>
      <c r="FQ563" s="0" t="n">
        <f aca="false">IF(CHOOSE(MATCH(BX$5,$B$10:$E$10,0),$B563,$C563,$D563,$E563)*BX$6+BX563*BX$7&lt;BX$2,BX$3*BX$4,0)</f>
        <v>0</v>
      </c>
      <c r="FR563" s="0" t="n">
        <f aca="false">IF(CHOOSE(MATCH(BY$5,$B$10:$E$10,0),$B563,$C563,$D563,$E563)*BY$6+BY563*BY$7&lt;BY$2,BY$3*BY$4,0)</f>
        <v>0</v>
      </c>
      <c r="FS563" s="0" t="n">
        <f aca="false">IF(CHOOSE(MATCH(BZ$5,$B$10:$E$10,0),$B563,$C563,$D563,$E563)*BZ$6+BZ563*BZ$7&lt;BZ$2,BZ$3*BZ$4,0)</f>
        <v>0</v>
      </c>
      <c r="FT563" s="0" t="n">
        <f aca="false">IF(CHOOSE(MATCH(CA$5,$B$10:$E$10,0),$B563,$C563,$D563,$E563)*CA$6+CA563*CA$7&lt;CA$2,CA$3*CA$4,0)</f>
        <v>0</v>
      </c>
      <c r="FU563" s="0" t="n">
        <f aca="false">IF(CHOOSE(MATCH(CB$5,$B$10:$E$10,0),$B563,$C563,$D563,$E563)*CB$6+CB563*CB$7&lt;CB$2,CB$3*CB$4,0)</f>
        <v>0</v>
      </c>
      <c r="FV563" s="0" t="n">
        <f aca="false">IF(CHOOSE(MATCH(CC$5,$B$10:$E$10,0),$B563,$C563,$D563,$E563)*CC$6+CC563*CC$7&lt;CC$2,CC$3*CC$4,0)</f>
        <v>0</v>
      </c>
      <c r="FW563" s="0" t="n">
        <f aca="false">IF(CHOOSE(MATCH(CD$5,$B$10:$E$10,0),$B563,$C563,$D563,$E563)*CD$6+CD563*CD$7&lt;CD$2,CD$3*CD$4,0)</f>
        <v>0</v>
      </c>
      <c r="FX563" s="0" t="n">
        <f aca="false">IF(CHOOSE(MATCH(CE$5,$B$10:$E$10,0),$B563,$C563,$D563,$E563)*CE$6+CE563*CE$7&lt;CE$2,CE$3*CE$4,0)</f>
        <v>0</v>
      </c>
      <c r="FY563" s="0" t="n">
        <f aca="false">IF(CHOOSE(MATCH(CF$5,$B$10:$E$10,0),$B563,$C563,$D563,$E563)*CF$6+CF563*CF$7&lt;CF$2,CF$3*CF$4,0)</f>
        <v>0</v>
      </c>
      <c r="FZ563" s="0" t="n">
        <f aca="false">IF(CHOOSE(MATCH(CG$5,$B$10:$E$10,0),$B563,$C563,$D563,$E563)*CG$6+CG563*CG$7&lt;CG$2,CG$3*CG$4,0)</f>
        <v>0</v>
      </c>
      <c r="GA563" s="0" t="n">
        <f aca="false">IF(CHOOSE(MATCH(CH$5,$B$10:$E$10,0),$B563,$C563,$D563,$E563)*CH$6+CH563*CH$7&lt;CH$2,CH$3*CH$4,0)</f>
        <v>0</v>
      </c>
      <c r="GB563" s="0" t="n">
        <f aca="false">IF(CHOOSE(MATCH(CI$5,$B$10:$E$10,0),$B563,$C563,$D563,$E563)*CI$6+CI563*CI$7&lt;CI$2,CI$3*CI$4,0)</f>
        <v>0</v>
      </c>
      <c r="GC563" s="0" t="n">
        <f aca="false">IF(CHOOSE(MATCH(CJ$5,$B$10:$E$10,0),$B563,$C563,$D563,$E563)*CJ$6+CJ563*CJ$7&lt;CJ$2,CJ$3*CJ$4,0)</f>
        <v>0</v>
      </c>
      <c r="GD563" s="0" t="n">
        <f aca="false">IF(CHOOSE(MATCH(CK$5,$B$10:$E$10,0),$B563,$C563,$D563,$E563)*CK$6+CK563*CK$7&lt;CK$2,CK$3*CK$4,0)</f>
        <v>0</v>
      </c>
      <c r="GE563" s="0" t="n">
        <f aca="false">IF(CHOOSE(MATCH(CL$5,$B$10:$E$10,0),$B563,$C563,$D563,$E563)*CL$6+CL563*CL$7&lt;CL$2,CL$3*CL$4,0)</f>
        <v>0</v>
      </c>
      <c r="GF563" s="0" t="n">
        <f aca="false">IF(CHOOSE(MATCH(CM$5,$B$10:$E$10,0),$B563,$C563,$D563,$E563)*CM$6+CM563*CM$7&lt;CM$2,CM$3*CM$4,0)</f>
        <v>0</v>
      </c>
      <c r="GG563" s="0" t="n">
        <f aca="false">IF(CHOOSE(MATCH(CN$5,$B$10:$E$10,0),$B563,$C563,$D563,$E563)*CN$6+CN563*CN$7&lt;CN$2,CN$3*CN$4,0)</f>
        <v>0</v>
      </c>
      <c r="GH563" s="0" t="n">
        <f aca="false">IF(CHOOSE(MATCH(CO$5,$B$10:$E$10,0),$B563,$C563,$D563,$E563)*CO$6+CO563*CO$7&lt;CO$2,CO$3*CO$4,0)</f>
        <v>0</v>
      </c>
      <c r="GI563" s="0" t="n">
        <f aca="false">IF(CHOOSE(MATCH(CP$5,$B$10:$E$10,0),$B563,$C563,$D563,$E563)*CP$6+CP563*CP$7&lt;CP$2,CP$3*CP$4,0)</f>
        <v>0</v>
      </c>
      <c r="GJ563" s="0" t="n">
        <f aca="false">IF(CHOOSE(MATCH(CQ$5,$B$10:$E$10,0),$B563,$C563,$D563,$E563)*CQ$6+CQ563*CQ$7&lt;CQ$2,CQ$3*CQ$4,0)</f>
        <v>0</v>
      </c>
      <c r="GK563" s="0" t="n">
        <f aca="false">IF(CHOOSE(MATCH(CR$5,$B$10:$E$10,0),$B563,$C563,$D563,$E563)*CR$6+CR563*CR$7&lt;CR$2,CR$3*CR$4,0)</f>
        <v>0</v>
      </c>
      <c r="GL563" s="0" t="n">
        <f aca="false">IF(CHOOSE(MATCH(CS$5,$B$10:$E$10,0),$B563,$C563,$D563,$E563)*CS$6+CS563*CS$7&lt;CS$2,CS$3*CS$4,0)</f>
        <v>0</v>
      </c>
      <c r="GM563" s="0" t="n">
        <f aca="false">IF(CHOOSE(MATCH(CT$5,$B$10:$E$10,0),$B563,$C563,$D563,$E563)*CT$6+CT563*CT$7&lt;CT$2,CT$3*CT$4,0)</f>
        <v>0</v>
      </c>
      <c r="GN563" s="0" t="n">
        <f aca="false">IF(CHOOSE(MATCH(CU$5,$B$10:$E$10,0),$B563,$C563,$D563,$E563)*CU$6+CU563*CU$7&lt;CU$2,CU$3*CU$4,0)</f>
        <v>0</v>
      </c>
      <c r="GO563" s="0" t="n">
        <f aca="false">IF(CHOOSE(MATCH(CV$5,$B$10:$E$10,0),$B563,$C563,$D563,$E563)*CV$6+CV563*CV$7&lt;CV$2,CV$3*CV$4,0)</f>
        <v>0</v>
      </c>
      <c r="GP563" s="0" t="n">
        <f aca="false">IF(CHOOSE(MATCH(CW$5,$B$10:$E$10,0),$B563,$C563,$D563,$E563)*CW$6+CW563*CW$7&lt;CW$2,CW$3*CW$4,0)</f>
        <v>0</v>
      </c>
      <c r="GQ563" s="0" t="n">
        <f aca="false">IF(CHOOSE(MATCH(CX$5,$B$10:$E$10,0),$B563,$C563,$D563,$E563)*CX$6+CX563*CX$7&lt;CX$2,CX$3*CX$4,0)</f>
        <v>0</v>
      </c>
      <c r="GS563" s="0" t="n">
        <f aca="false">SUM(CZ563:GQ563)</f>
        <v>12.5</v>
      </c>
      <c r="GT563" s="0" t="n">
        <f aca="false">IF(GS563&gt;$GS$6,1,0)</f>
        <v>0</v>
      </c>
    </row>
    <row r="564" customFormat="false" ht="14" hidden="false" customHeight="false" outlineLevel="0" collapsed="false">
      <c r="A564" s="0" t="n">
        <v>554</v>
      </c>
      <c r="B564" s="0" t="n">
        <v>1.16586275968835</v>
      </c>
      <c r="C564" s="0" t="n">
        <v>2.15425262353056</v>
      </c>
      <c r="D564" s="0" t="n">
        <v>0.395578708336963</v>
      </c>
      <c r="E564" s="0" t="n">
        <v>1.5099356942639</v>
      </c>
      <c r="G564" s="0" t="n">
        <v>-0.00103227648651227</v>
      </c>
      <c r="H564" s="0" t="n">
        <v>0.347640707332175</v>
      </c>
      <c r="I564" s="0" t="n">
        <v>-0.161228399520041</v>
      </c>
      <c r="J564" s="0" t="n">
        <v>0.573415945837041</v>
      </c>
      <c r="K564" s="0" t="n">
        <v>-0.234496155826491</v>
      </c>
      <c r="L564" s="0" t="n">
        <v>0.0240606823354028</v>
      </c>
      <c r="M564" s="0" t="n">
        <v>1.092796537705</v>
      </c>
      <c r="N564" s="0" t="n">
        <v>0.771239001551294</v>
      </c>
      <c r="O564" s="0" t="n">
        <v>0.612267285760026</v>
      </c>
      <c r="P564" s="0" t="n">
        <v>-0.291361175186466</v>
      </c>
      <c r="Q564" s="0" t="n">
        <v>0.187715158972424</v>
      </c>
      <c r="R564" s="0" t="n">
        <v>-2.05649484996684</v>
      </c>
      <c r="S564" s="0" t="n">
        <v>0.541072040505242</v>
      </c>
      <c r="T564" s="0" t="n">
        <v>1.2900682122563</v>
      </c>
      <c r="U564" s="0" t="n">
        <v>-1.31290562421782</v>
      </c>
      <c r="V564" s="0" t="n">
        <v>-1.61973730428144</v>
      </c>
      <c r="W564" s="0" t="n">
        <v>-0.174106844497146</v>
      </c>
      <c r="X564" s="0" t="n">
        <v>-0.138328459797776</v>
      </c>
      <c r="Y564" s="0" t="n">
        <v>0.640563939668937</v>
      </c>
      <c r="Z564" s="0" t="n">
        <v>3.33471689373255</v>
      </c>
      <c r="AA564" s="0" t="n">
        <v>0.971235749602784</v>
      </c>
      <c r="AB564" s="0" t="n">
        <v>1.02926833278616</v>
      </c>
      <c r="AC564" s="0" t="n">
        <v>0.389645720133558</v>
      </c>
      <c r="AD564" s="0" t="n">
        <v>-2.52417521551251</v>
      </c>
      <c r="AE564" s="0" t="n">
        <v>-0.673985596222337</v>
      </c>
      <c r="AF564" s="0" t="n">
        <v>-0.528539203514811</v>
      </c>
      <c r="AG564" s="0" t="n">
        <v>-0.837856077851029</v>
      </c>
      <c r="AH564" s="0" t="n">
        <v>0.451497044196003</v>
      </c>
      <c r="AI564" s="0" t="n">
        <v>-0.700040345691377</v>
      </c>
      <c r="AJ564" s="0" t="n">
        <v>-0.022683934730594</v>
      </c>
      <c r="AK564" s="0" t="n">
        <v>0.375160880139447</v>
      </c>
      <c r="AL564" s="0" t="n">
        <v>0.512421820531017</v>
      </c>
      <c r="AM564" s="0" t="n">
        <v>0.970621840679087</v>
      </c>
      <c r="AN564" s="0" t="n">
        <v>0.144664227264002</v>
      </c>
      <c r="AO564" s="0" t="n">
        <v>-0.065184622144443</v>
      </c>
      <c r="AP564" s="0" t="n">
        <v>-0.100419583759503</v>
      </c>
      <c r="AQ564" s="0" t="n">
        <v>0.873376393428771</v>
      </c>
      <c r="AR564" s="0" t="n">
        <v>0.851737240736838</v>
      </c>
      <c r="AS564" s="0" t="n">
        <v>-0.472521151095862</v>
      </c>
      <c r="AT564" s="0" t="n">
        <v>1.42640146805206</v>
      </c>
      <c r="AU564" s="0" t="n">
        <v>-0.76251353675616</v>
      </c>
      <c r="AV564" s="0" t="n">
        <v>0.76251353675616</v>
      </c>
      <c r="AW564" s="0" t="n">
        <v>1.10117298390833</v>
      </c>
      <c r="AX564" s="0" t="n">
        <v>0.0479440132039599</v>
      </c>
      <c r="AY564" s="0" t="n">
        <v>0.850418473419268</v>
      </c>
      <c r="AZ564" s="0" t="n">
        <v>0.579830157221295</v>
      </c>
      <c r="BA564" s="0" t="n">
        <v>0.379350240109488</v>
      </c>
      <c r="BB564" s="0" t="n">
        <v>-0.274083049589535</v>
      </c>
      <c r="BC564" s="0" t="n">
        <v>-0.33240212360397</v>
      </c>
      <c r="BD564" s="0" t="n">
        <v>1.27096427604556</v>
      </c>
      <c r="BE564" s="0" t="n">
        <v>-1.04392938737874</v>
      </c>
      <c r="BF564" s="0" t="n">
        <v>0.618646254224586</v>
      </c>
      <c r="BG564" s="0" t="n">
        <v>1.75733930518618</v>
      </c>
      <c r="BH564" s="0" t="n">
        <v>1.22626261145342</v>
      </c>
      <c r="BI564" s="0" t="n">
        <v>-1.32000423036516</v>
      </c>
      <c r="BJ564" s="0" t="n">
        <v>-0.0101363184512593</v>
      </c>
      <c r="BK564" s="0" t="n">
        <v>0.792633727542125</v>
      </c>
      <c r="BL564" s="0" t="n">
        <v>-0.487457327835728</v>
      </c>
      <c r="BM564" s="0" t="n">
        <v>-0.331109504259075</v>
      </c>
      <c r="BN564" s="0" t="n">
        <v>-0.539037046110025</v>
      </c>
      <c r="BO564" s="0" t="n">
        <v>0.517661646881606</v>
      </c>
      <c r="BP564" s="0" t="n">
        <v>-1.55069301399635</v>
      </c>
      <c r="BQ564" s="0" t="n">
        <v>-0.110958353616297</v>
      </c>
      <c r="BR564" s="0" t="n">
        <v>0.605729155722656</v>
      </c>
      <c r="BS564" s="0" t="n">
        <v>-0.496349912282312</v>
      </c>
      <c r="BT564" s="0" t="n">
        <v>0.14443230611505</v>
      </c>
      <c r="BU564" s="0" t="n">
        <v>0.742913925932953</v>
      </c>
      <c r="BV564" s="0" t="n">
        <v>1.58333023136947</v>
      </c>
      <c r="BW564" s="0" t="n">
        <v>-0.158515831572004</v>
      </c>
      <c r="BX564" s="0" t="n">
        <v>-1.44788828038145</v>
      </c>
      <c r="BY564" s="0" t="n">
        <v>1.10708469946985</v>
      </c>
      <c r="BZ564" s="0" t="n">
        <v>0.565589743928285</v>
      </c>
      <c r="CA564" s="0" t="n">
        <v>-2.97499354928732</v>
      </c>
      <c r="CB564" s="0" t="n">
        <v>0.323038875649218</v>
      </c>
      <c r="CC564" s="0" t="n">
        <v>0.986178747552913</v>
      </c>
      <c r="CD564" s="0" t="n">
        <v>0.836660092318198</v>
      </c>
      <c r="CE564" s="0" t="n">
        <v>-1.49019342643442</v>
      </c>
      <c r="CF564" s="0" t="n">
        <v>0.000420641299569979</v>
      </c>
      <c r="CG564" s="0" t="n">
        <v>1.26890881801955</v>
      </c>
      <c r="CH564" s="0" t="n">
        <v>1.16076989797875</v>
      </c>
      <c r="CI564" s="0" t="n">
        <v>-0.984562120720511</v>
      </c>
      <c r="CJ564" s="0" t="n">
        <v>1.3853036762157</v>
      </c>
      <c r="CK564" s="0" t="n">
        <v>-0.0519275999977253</v>
      </c>
      <c r="CL564" s="0" t="n">
        <v>0.999830263026525</v>
      </c>
      <c r="CM564" s="0" t="n">
        <v>0.0706290848029312</v>
      </c>
      <c r="CN564" s="0" t="n">
        <v>1.23131030704826</v>
      </c>
      <c r="CO564" s="0" t="n">
        <v>0.869126779434737</v>
      </c>
      <c r="CP564" s="0" t="n">
        <v>0.576485490455525</v>
      </c>
      <c r="CQ564" s="0" t="n">
        <v>-0.0499358066008426</v>
      </c>
      <c r="CR564" s="0" t="n">
        <v>0.813863607618259</v>
      </c>
      <c r="CS564" s="0" t="n">
        <v>-0.448619630333269</v>
      </c>
      <c r="CT564" s="0" t="n">
        <v>-2.38345819525421</v>
      </c>
      <c r="CU564" s="0" t="n">
        <v>0.0236786945606582</v>
      </c>
      <c r="CV564" s="0" t="n">
        <v>0.405292439609184</v>
      </c>
      <c r="CW564" s="0" t="n">
        <v>1.26192389870994</v>
      </c>
      <c r="CX564" s="0" t="n">
        <v>0.605637069384102</v>
      </c>
      <c r="CZ564" s="0" t="n">
        <f aca="false">IF(CHOOSE(MATCH(G$5,$B$10:$E$10,0),$B564,$C564,$D564,$E564)*G$6+G564*G$7&lt;G$2,G$3*G$4,0)</f>
        <v>0</v>
      </c>
      <c r="DA564" s="0" t="n">
        <f aca="false">IF(CHOOSE(MATCH(H$5,$B$10:$E$10,0),$B564,$C564,$D564,$E564)*H$6+H564*H$7&lt;H$2,H$3*H$4,0)</f>
        <v>0</v>
      </c>
      <c r="DB564" s="0" t="n">
        <f aca="false">IF(CHOOSE(MATCH(I$5,$B$10:$E$10,0),$B564,$C564,$D564,$E564)*I$6+I564*I$7&lt;I$2,I$3*I$4,0)</f>
        <v>0</v>
      </c>
      <c r="DC564" s="0" t="n">
        <f aca="false">IF(CHOOSE(MATCH(J$5,$B$10:$E$10,0),$B564,$C564,$D564,$E564)*J$6+J564*J$7&lt;J$2,J$3*J$4,0)</f>
        <v>0</v>
      </c>
      <c r="DD564" s="0" t="n">
        <f aca="false">IF(CHOOSE(MATCH(K$5,$B$10:$E$10,0),$B564,$C564,$D564,$E564)*K$6+K564*K$7&lt;K$2,K$3*K$4,0)</f>
        <v>0</v>
      </c>
      <c r="DE564" s="0" t="n">
        <f aca="false">IF(CHOOSE(MATCH(L$5,$B$10:$E$10,0),$B564,$C564,$D564,$E564)*L$6+L564*L$7&lt;L$2,L$3*L$4,0)</f>
        <v>0</v>
      </c>
      <c r="DF564" s="0" t="n">
        <f aca="false">IF(CHOOSE(MATCH(M$5,$B$10:$E$10,0),$B564,$C564,$D564,$E564)*M$6+M564*M$7&lt;M$2,M$3*M$4,0)</f>
        <v>0</v>
      </c>
      <c r="DG564" s="0" t="n">
        <f aca="false">IF(CHOOSE(MATCH(N$5,$B$10:$E$10,0),$B564,$C564,$D564,$E564)*N$6+N564*N$7&lt;N$2,N$3*N$4,0)</f>
        <v>0</v>
      </c>
      <c r="DH564" s="0" t="n">
        <f aca="false">IF(CHOOSE(MATCH(O$5,$B$10:$E$10,0),$B564,$C564,$D564,$E564)*O$6+O564*O$7&lt;O$2,O$3*O$4,0)</f>
        <v>0</v>
      </c>
      <c r="DI564" s="0" t="n">
        <f aca="false">IF(CHOOSE(MATCH(P$5,$B$10:$E$10,0),$B564,$C564,$D564,$E564)*P$6+P564*P$7&lt;P$2,P$3*P$4,0)</f>
        <v>0</v>
      </c>
      <c r="DJ564" s="0" t="n">
        <f aca="false">IF(CHOOSE(MATCH(Q$5,$B$10:$E$10,0),$B564,$C564,$D564,$E564)*Q$6+Q564*Q$7&lt;Q$2,Q$3*Q$4,0)</f>
        <v>0</v>
      </c>
      <c r="DK564" s="0" t="n">
        <f aca="false">IF(CHOOSE(MATCH(R$5,$B$10:$E$10,0),$B564,$C564,$D564,$E564)*R$6+R564*R$7&lt;R$2,R$3*R$4,0)</f>
        <v>0</v>
      </c>
      <c r="DL564" s="0" t="n">
        <f aca="false">IF(CHOOSE(MATCH(S$5,$B$10:$E$10,0),$B564,$C564,$D564,$E564)*S$6+S564*S$7&lt;S$2,S$3*S$4,0)</f>
        <v>0</v>
      </c>
      <c r="DM564" s="0" t="n">
        <f aca="false">IF(CHOOSE(MATCH(T$5,$B$10:$E$10,0),$B564,$C564,$D564,$E564)*T$6+T564*T$7&lt;T$2,T$3*T$4,0)</f>
        <v>0</v>
      </c>
      <c r="DN564" s="0" t="n">
        <f aca="false">IF(CHOOSE(MATCH(U$5,$B$10:$E$10,0),$B564,$C564,$D564,$E564)*U$6+U564*U$7&lt;U$2,U$3*U$4,0)</f>
        <v>0</v>
      </c>
      <c r="DO564" s="0" t="n">
        <f aca="false">IF(CHOOSE(MATCH(V$5,$B$10:$E$10,0),$B564,$C564,$D564,$E564)*V$6+V564*V$7&lt;V$2,V$3*V$4,0)</f>
        <v>0</v>
      </c>
      <c r="DP564" s="0" t="n">
        <f aca="false">IF(CHOOSE(MATCH(W$5,$B$10:$E$10,0),$B564,$C564,$D564,$E564)*W$6+W564*W$7&lt;W$2,W$3*W$4,0)</f>
        <v>0</v>
      </c>
      <c r="DQ564" s="0" t="n">
        <f aca="false">IF(CHOOSE(MATCH(X$5,$B$10:$E$10,0),$B564,$C564,$D564,$E564)*X$6+X564*X$7&lt;X$2,X$3*X$4,0)</f>
        <v>0</v>
      </c>
      <c r="DR564" s="0" t="n">
        <f aca="false">IF(CHOOSE(MATCH(Y$5,$B$10:$E$10,0),$B564,$C564,$D564,$E564)*Y$6+Y564*Y$7&lt;Y$2,Y$3*Y$4,0)</f>
        <v>0</v>
      </c>
      <c r="DS564" s="0" t="n">
        <f aca="false">IF(CHOOSE(MATCH(Z$5,$B$10:$E$10,0),$B564,$C564,$D564,$E564)*Z$6+Z564*Z$7&lt;Z$2,Z$3*Z$4,0)</f>
        <v>0</v>
      </c>
      <c r="DT564" s="0" t="n">
        <f aca="false">IF(CHOOSE(MATCH(AA$5,$B$10:$E$10,0),$B564,$C564,$D564,$E564)*AA$6+AA564*AA$7&lt;AA$2,AA$3*AA$4,0)</f>
        <v>0</v>
      </c>
      <c r="DU564" s="0" t="n">
        <f aca="false">IF(CHOOSE(MATCH(AB$5,$B$10:$E$10,0),$B564,$C564,$D564,$E564)*AB$6+AB564*AB$7&lt;AB$2,AB$3*AB$4,0)</f>
        <v>0</v>
      </c>
      <c r="DV564" s="0" t="n">
        <f aca="false">IF(CHOOSE(MATCH(AC$5,$B$10:$E$10,0),$B564,$C564,$D564,$E564)*AC$6+AC564*AC$7&lt;AC$2,AC$3*AC$4,0)</f>
        <v>0</v>
      </c>
      <c r="DW564" s="0" t="n">
        <f aca="false">IF(CHOOSE(MATCH(AD$5,$B$10:$E$10,0),$B564,$C564,$D564,$E564)*AD$6+AD564*AD$7&lt;AD$2,AD$3*AD$4,0)</f>
        <v>0</v>
      </c>
      <c r="DX564" s="0" t="n">
        <f aca="false">IF(CHOOSE(MATCH(AE$5,$B$10:$E$10,0),$B564,$C564,$D564,$E564)*AE$6+AE564*AE$7&lt;AE$2,AE$3*AE$4,0)</f>
        <v>0</v>
      </c>
      <c r="DY564" s="0" t="n">
        <f aca="false">IF(CHOOSE(MATCH(AF$5,$B$10:$E$10,0),$B564,$C564,$D564,$E564)*AF$6+AF564*AF$7&lt;AF$2,AF$3*AF$4,0)</f>
        <v>0</v>
      </c>
      <c r="DZ564" s="0" t="n">
        <f aca="false">IF(CHOOSE(MATCH(AG$5,$B$10:$E$10,0),$B564,$C564,$D564,$E564)*AG$6+AG564*AG$7&lt;AG$2,AG$3*AG$4,0)</f>
        <v>0</v>
      </c>
      <c r="EA564" s="0" t="n">
        <f aca="false">IF(CHOOSE(MATCH(AH$5,$B$10:$E$10,0),$B564,$C564,$D564,$E564)*AH$6+AH564*AH$7&lt;AH$2,AH$3*AH$4,0)</f>
        <v>0</v>
      </c>
      <c r="EB564" s="0" t="n">
        <f aca="false">IF(CHOOSE(MATCH(AI$5,$B$10:$E$10,0),$B564,$C564,$D564,$E564)*AI$6+AI564*AI$7&lt;AI$2,AI$3*AI$4,0)</f>
        <v>0</v>
      </c>
      <c r="EC564" s="0" t="n">
        <f aca="false">IF(CHOOSE(MATCH(AJ$5,$B$10:$E$10,0),$B564,$C564,$D564,$E564)*AJ$6+AJ564*AJ$7&lt;AJ$2,AJ$3*AJ$4,0)</f>
        <v>0</v>
      </c>
      <c r="ED564" s="0" t="n">
        <f aca="false">IF(CHOOSE(MATCH(AK$5,$B$10:$E$10,0),$B564,$C564,$D564,$E564)*AK$6+AK564*AK$7&lt;AK$2,AK$3*AK$4,0)</f>
        <v>0</v>
      </c>
      <c r="EE564" s="0" t="n">
        <f aca="false">IF(CHOOSE(MATCH(AL$5,$B$10:$E$10,0),$B564,$C564,$D564,$E564)*AL$6+AL564*AL$7&lt;AL$2,AL$3*AL$4,0)</f>
        <v>0</v>
      </c>
      <c r="EF564" s="0" t="n">
        <f aca="false">IF(CHOOSE(MATCH(AM$5,$B$10:$E$10,0),$B564,$C564,$D564,$E564)*AM$6+AM564*AM$7&lt;AM$2,AM$3*AM$4,0)</f>
        <v>0</v>
      </c>
      <c r="EG564" s="0" t="n">
        <f aca="false">IF(CHOOSE(MATCH(AN$5,$B$10:$E$10,0),$B564,$C564,$D564,$E564)*AN$6+AN564*AN$7&lt;AN$2,AN$3*AN$4,0)</f>
        <v>0</v>
      </c>
      <c r="EH564" s="0" t="n">
        <f aca="false">IF(CHOOSE(MATCH(AO$5,$B$10:$E$10,0),$B564,$C564,$D564,$E564)*AO$6+AO564*AO$7&lt;AO$2,AO$3*AO$4,0)</f>
        <v>0</v>
      </c>
      <c r="EI564" s="0" t="n">
        <f aca="false">IF(CHOOSE(MATCH(AP$5,$B$10:$E$10,0),$B564,$C564,$D564,$E564)*AP$6+AP564*AP$7&lt;AP$2,AP$3*AP$4,0)</f>
        <v>0</v>
      </c>
      <c r="EJ564" s="0" t="n">
        <f aca="false">IF(CHOOSE(MATCH(AQ$5,$B$10:$E$10,0),$B564,$C564,$D564,$E564)*AQ$6+AQ564*AQ$7&lt;AQ$2,AQ$3*AQ$4,0)</f>
        <v>0</v>
      </c>
      <c r="EK564" s="0" t="n">
        <f aca="false">IF(CHOOSE(MATCH(AR$5,$B$10:$E$10,0),$B564,$C564,$D564,$E564)*AR$6+AR564*AR$7&lt;AR$2,AR$3*AR$4,0)</f>
        <v>0</v>
      </c>
      <c r="EL564" s="0" t="n">
        <f aca="false">IF(CHOOSE(MATCH(AS$5,$B$10:$E$10,0),$B564,$C564,$D564,$E564)*AS$6+AS564*AS$7&lt;AS$2,AS$3*AS$4,0)</f>
        <v>0</v>
      </c>
      <c r="EM564" s="0" t="n">
        <f aca="false">IF(CHOOSE(MATCH(AT$5,$B$10:$E$10,0),$B564,$C564,$D564,$E564)*AT$6+AT564*AT$7&lt;AT$2,AT$3*AT$4,0)</f>
        <v>0</v>
      </c>
      <c r="EN564" s="0" t="n">
        <f aca="false">IF(CHOOSE(MATCH(AU$5,$B$10:$E$10,0),$B564,$C564,$D564,$E564)*AU$6+AU564*AU$7&lt;AU$2,AU$3*AU$4,0)</f>
        <v>0</v>
      </c>
      <c r="EO564" s="0" t="n">
        <f aca="false">IF(CHOOSE(MATCH(AV$5,$B$10:$E$10,0),$B564,$C564,$D564,$E564)*AV$6+AV564*AV$7&lt;AV$2,AV$3*AV$4,0)</f>
        <v>0</v>
      </c>
      <c r="EP564" s="0" t="n">
        <f aca="false">IF(CHOOSE(MATCH(AW$5,$B$10:$E$10,0),$B564,$C564,$D564,$E564)*AW$6+AW564*AW$7&lt;AW$2,AW$3*AW$4,0)</f>
        <v>0</v>
      </c>
      <c r="EQ564" s="0" t="n">
        <f aca="false">IF(CHOOSE(MATCH(AX$5,$B$10:$E$10,0),$B564,$C564,$D564,$E564)*AX$6+AX564*AX$7&lt;AX$2,AX$3*AX$4,0)</f>
        <v>0</v>
      </c>
      <c r="ER564" s="0" t="n">
        <f aca="false">IF(CHOOSE(MATCH(AY$5,$B$10:$E$10,0),$B564,$C564,$D564,$E564)*AY$6+AY564*AY$7&lt;AY$2,AY$3*AY$4,0)</f>
        <v>0</v>
      </c>
      <c r="ES564" s="0" t="n">
        <f aca="false">IF(CHOOSE(MATCH(AZ$5,$B$10:$E$10,0),$B564,$C564,$D564,$E564)*AZ$6+AZ564*AZ$7&lt;AZ$2,AZ$3*AZ$4,0)</f>
        <v>0</v>
      </c>
      <c r="ET564" s="0" t="n">
        <f aca="false">IF(CHOOSE(MATCH(BA$5,$B$10:$E$10,0),$B564,$C564,$D564,$E564)*BA$6+BA564*BA$7&lt;BA$2,BA$3*BA$4,0)</f>
        <v>0</v>
      </c>
      <c r="EU564" s="0" t="n">
        <f aca="false">IF(CHOOSE(MATCH(BB$5,$B$10:$E$10,0),$B564,$C564,$D564,$E564)*BB$6+BB564*BB$7&lt;BB$2,BB$3*BB$4,0)</f>
        <v>0</v>
      </c>
      <c r="EV564" s="0" t="n">
        <f aca="false">IF(CHOOSE(MATCH(BC$5,$B$10:$E$10,0),$B564,$C564,$D564,$E564)*BC$6+BC564*BC$7&lt;BC$2,BC$3*BC$4,0)</f>
        <v>0</v>
      </c>
      <c r="EW564" s="0" t="n">
        <f aca="false">IF(CHOOSE(MATCH(BD$5,$B$10:$E$10,0),$B564,$C564,$D564,$E564)*BD$6+BD564*BD$7&lt;BD$2,BD$3*BD$4,0)</f>
        <v>0</v>
      </c>
      <c r="EX564" s="0" t="n">
        <f aca="false">IF(CHOOSE(MATCH(BE$5,$B$10:$E$10,0),$B564,$C564,$D564,$E564)*BE$6+BE564*BE$7&lt;BE$2,BE$3*BE$4,0)</f>
        <v>0</v>
      </c>
      <c r="EY564" s="0" t="n">
        <f aca="false">IF(CHOOSE(MATCH(BF$5,$B$10:$E$10,0),$B564,$C564,$D564,$E564)*BF$6+BF564*BF$7&lt;BF$2,BF$3*BF$4,0)</f>
        <v>0</v>
      </c>
      <c r="EZ564" s="0" t="n">
        <f aca="false">IF(CHOOSE(MATCH(BG$5,$B$10:$E$10,0),$B564,$C564,$D564,$E564)*BG$6+BG564*BG$7&lt;BG$2,BG$3*BG$4,0)</f>
        <v>0</v>
      </c>
      <c r="FA564" s="0" t="n">
        <f aca="false">IF(CHOOSE(MATCH(BH$5,$B$10:$E$10,0),$B564,$C564,$D564,$E564)*BH$6+BH564*BH$7&lt;BH$2,BH$3*BH$4,0)</f>
        <v>0</v>
      </c>
      <c r="FB564" s="0" t="n">
        <f aca="false">IF(CHOOSE(MATCH(BI$5,$B$10:$E$10,0),$B564,$C564,$D564,$E564)*BI$6+BI564*BI$7&lt;BI$2,BI$3*BI$4,0)</f>
        <v>0</v>
      </c>
      <c r="FC564" s="0" t="n">
        <f aca="false">IF(CHOOSE(MATCH(BJ$5,$B$10:$E$10,0),$B564,$C564,$D564,$E564)*BJ$6+BJ564*BJ$7&lt;BJ$2,BJ$3*BJ$4,0)</f>
        <v>0</v>
      </c>
      <c r="FD564" s="0" t="n">
        <f aca="false">IF(CHOOSE(MATCH(BK$5,$B$10:$E$10,0),$B564,$C564,$D564,$E564)*BK$6+BK564*BK$7&lt;BK$2,BK$3*BK$4,0)</f>
        <v>0</v>
      </c>
      <c r="FE564" s="0" t="n">
        <f aca="false">IF(CHOOSE(MATCH(BL$5,$B$10:$E$10,0),$B564,$C564,$D564,$E564)*BL$6+BL564*BL$7&lt;BL$2,BL$3*BL$4,0)</f>
        <v>0</v>
      </c>
      <c r="FF564" s="0" t="n">
        <f aca="false">IF(CHOOSE(MATCH(BM$5,$B$10:$E$10,0),$B564,$C564,$D564,$E564)*BM$6+BM564*BM$7&lt;BM$2,BM$3*BM$4,0)</f>
        <v>0</v>
      </c>
      <c r="FG564" s="0" t="n">
        <f aca="false">IF(CHOOSE(MATCH(BN$5,$B$10:$E$10,0),$B564,$C564,$D564,$E564)*BN$6+BN564*BN$7&lt;BN$2,BN$3*BN$4,0)</f>
        <v>0</v>
      </c>
      <c r="FH564" s="0" t="n">
        <f aca="false">IF(CHOOSE(MATCH(BO$5,$B$10:$E$10,0),$B564,$C564,$D564,$E564)*BO$6+BO564*BO$7&lt;BO$2,BO$3*BO$4,0)</f>
        <v>0</v>
      </c>
      <c r="FI564" s="0" t="n">
        <f aca="false">IF(CHOOSE(MATCH(BP$5,$B$10:$E$10,0),$B564,$C564,$D564,$E564)*BP$6+BP564*BP$7&lt;BP$2,BP$3*BP$4,0)</f>
        <v>0</v>
      </c>
      <c r="FJ564" s="0" t="n">
        <f aca="false">IF(CHOOSE(MATCH(BQ$5,$B$10:$E$10,0),$B564,$C564,$D564,$E564)*BQ$6+BQ564*BQ$7&lt;BQ$2,BQ$3*BQ$4,0)</f>
        <v>0</v>
      </c>
      <c r="FK564" s="0" t="n">
        <f aca="false">IF(CHOOSE(MATCH(BR$5,$B$10:$E$10,0),$B564,$C564,$D564,$E564)*BR$6+BR564*BR$7&lt;BR$2,BR$3*BR$4,0)</f>
        <v>0</v>
      </c>
      <c r="FL564" s="0" t="n">
        <f aca="false">IF(CHOOSE(MATCH(BS$5,$B$10:$E$10,0),$B564,$C564,$D564,$E564)*BS$6+BS564*BS$7&lt;BS$2,BS$3*BS$4,0)</f>
        <v>0</v>
      </c>
      <c r="FM564" s="0" t="n">
        <f aca="false">IF(CHOOSE(MATCH(BT$5,$B$10:$E$10,0),$B564,$C564,$D564,$E564)*BT$6+BT564*BT$7&lt;BT$2,BT$3*BT$4,0)</f>
        <v>0</v>
      </c>
      <c r="FN564" s="0" t="n">
        <f aca="false">IF(CHOOSE(MATCH(BU$5,$B$10:$E$10,0),$B564,$C564,$D564,$E564)*BU$6+BU564*BU$7&lt;BU$2,BU$3*BU$4,0)</f>
        <v>0</v>
      </c>
      <c r="FO564" s="0" t="n">
        <f aca="false">IF(CHOOSE(MATCH(BV$5,$B$10:$E$10,0),$B564,$C564,$D564,$E564)*BV$6+BV564*BV$7&lt;BV$2,BV$3*BV$4,0)</f>
        <v>0</v>
      </c>
      <c r="FP564" s="0" t="n">
        <f aca="false">IF(CHOOSE(MATCH(BW$5,$B$10:$E$10,0),$B564,$C564,$D564,$E564)*BW$6+BW564*BW$7&lt;BW$2,BW$3*BW$4,0)</f>
        <v>0</v>
      </c>
      <c r="FQ564" s="0" t="n">
        <f aca="false">IF(CHOOSE(MATCH(BX$5,$B$10:$E$10,0),$B564,$C564,$D564,$E564)*BX$6+BX564*BX$7&lt;BX$2,BX$3*BX$4,0)</f>
        <v>0</v>
      </c>
      <c r="FR564" s="0" t="n">
        <f aca="false">IF(CHOOSE(MATCH(BY$5,$B$10:$E$10,0),$B564,$C564,$D564,$E564)*BY$6+BY564*BY$7&lt;BY$2,BY$3*BY$4,0)</f>
        <v>0</v>
      </c>
      <c r="FS564" s="0" t="n">
        <f aca="false">IF(CHOOSE(MATCH(BZ$5,$B$10:$E$10,0),$B564,$C564,$D564,$E564)*BZ$6+BZ564*BZ$7&lt;BZ$2,BZ$3*BZ$4,0)</f>
        <v>0</v>
      </c>
      <c r="FT564" s="0" t="n">
        <f aca="false">IF(CHOOSE(MATCH(CA$5,$B$10:$E$10,0),$B564,$C564,$D564,$E564)*CA$6+CA564*CA$7&lt;CA$2,CA$3*CA$4,0)</f>
        <v>0</v>
      </c>
      <c r="FU564" s="0" t="n">
        <f aca="false">IF(CHOOSE(MATCH(CB$5,$B$10:$E$10,0),$B564,$C564,$D564,$E564)*CB$6+CB564*CB$7&lt;CB$2,CB$3*CB$4,0)</f>
        <v>0</v>
      </c>
      <c r="FV564" s="0" t="n">
        <f aca="false">IF(CHOOSE(MATCH(CC$5,$B$10:$E$10,0),$B564,$C564,$D564,$E564)*CC$6+CC564*CC$7&lt;CC$2,CC$3*CC$4,0)</f>
        <v>0</v>
      </c>
      <c r="FW564" s="0" t="n">
        <f aca="false">IF(CHOOSE(MATCH(CD$5,$B$10:$E$10,0),$B564,$C564,$D564,$E564)*CD$6+CD564*CD$7&lt;CD$2,CD$3*CD$4,0)</f>
        <v>0</v>
      </c>
      <c r="FX564" s="0" t="n">
        <f aca="false">IF(CHOOSE(MATCH(CE$5,$B$10:$E$10,0),$B564,$C564,$D564,$E564)*CE$6+CE564*CE$7&lt;CE$2,CE$3*CE$4,0)</f>
        <v>0</v>
      </c>
      <c r="FY564" s="0" t="n">
        <f aca="false">IF(CHOOSE(MATCH(CF$5,$B$10:$E$10,0),$B564,$C564,$D564,$E564)*CF$6+CF564*CF$7&lt;CF$2,CF$3*CF$4,0)</f>
        <v>0</v>
      </c>
      <c r="FZ564" s="0" t="n">
        <f aca="false">IF(CHOOSE(MATCH(CG$5,$B$10:$E$10,0),$B564,$C564,$D564,$E564)*CG$6+CG564*CG$7&lt;CG$2,CG$3*CG$4,0)</f>
        <v>0</v>
      </c>
      <c r="GA564" s="0" t="n">
        <f aca="false">IF(CHOOSE(MATCH(CH$5,$B$10:$E$10,0),$B564,$C564,$D564,$E564)*CH$6+CH564*CH$7&lt;CH$2,CH$3*CH$4,0)</f>
        <v>0</v>
      </c>
      <c r="GB564" s="0" t="n">
        <f aca="false">IF(CHOOSE(MATCH(CI$5,$B$10:$E$10,0),$B564,$C564,$D564,$E564)*CI$6+CI564*CI$7&lt;CI$2,CI$3*CI$4,0)</f>
        <v>0</v>
      </c>
      <c r="GC564" s="0" t="n">
        <f aca="false">IF(CHOOSE(MATCH(CJ$5,$B$10:$E$10,0),$B564,$C564,$D564,$E564)*CJ$6+CJ564*CJ$7&lt;CJ$2,CJ$3*CJ$4,0)</f>
        <v>0</v>
      </c>
      <c r="GD564" s="0" t="n">
        <f aca="false">IF(CHOOSE(MATCH(CK$5,$B$10:$E$10,0),$B564,$C564,$D564,$E564)*CK$6+CK564*CK$7&lt;CK$2,CK$3*CK$4,0)</f>
        <v>0</v>
      </c>
      <c r="GE564" s="0" t="n">
        <f aca="false">IF(CHOOSE(MATCH(CL$5,$B$10:$E$10,0),$B564,$C564,$D564,$E564)*CL$6+CL564*CL$7&lt;CL$2,CL$3*CL$4,0)</f>
        <v>0</v>
      </c>
      <c r="GF564" s="0" t="n">
        <f aca="false">IF(CHOOSE(MATCH(CM$5,$B$10:$E$10,0),$B564,$C564,$D564,$E564)*CM$6+CM564*CM$7&lt;CM$2,CM$3*CM$4,0)</f>
        <v>0</v>
      </c>
      <c r="GG564" s="0" t="n">
        <f aca="false">IF(CHOOSE(MATCH(CN$5,$B$10:$E$10,0),$B564,$C564,$D564,$E564)*CN$6+CN564*CN$7&lt;CN$2,CN$3*CN$4,0)</f>
        <v>0</v>
      </c>
      <c r="GH564" s="0" t="n">
        <f aca="false">IF(CHOOSE(MATCH(CO$5,$B$10:$E$10,0),$B564,$C564,$D564,$E564)*CO$6+CO564*CO$7&lt;CO$2,CO$3*CO$4,0)</f>
        <v>0</v>
      </c>
      <c r="GI564" s="0" t="n">
        <f aca="false">IF(CHOOSE(MATCH(CP$5,$B$10:$E$10,0),$B564,$C564,$D564,$E564)*CP$6+CP564*CP$7&lt;CP$2,CP$3*CP$4,0)</f>
        <v>0</v>
      </c>
      <c r="GJ564" s="0" t="n">
        <f aca="false">IF(CHOOSE(MATCH(CQ$5,$B$10:$E$10,0),$B564,$C564,$D564,$E564)*CQ$6+CQ564*CQ$7&lt;CQ$2,CQ$3*CQ$4,0)</f>
        <v>0</v>
      </c>
      <c r="GK564" s="0" t="n">
        <f aca="false">IF(CHOOSE(MATCH(CR$5,$B$10:$E$10,0),$B564,$C564,$D564,$E564)*CR$6+CR564*CR$7&lt;CR$2,CR$3*CR$4,0)</f>
        <v>0</v>
      </c>
      <c r="GL564" s="0" t="n">
        <f aca="false">IF(CHOOSE(MATCH(CS$5,$B$10:$E$10,0),$B564,$C564,$D564,$E564)*CS$6+CS564*CS$7&lt;CS$2,CS$3*CS$4,0)</f>
        <v>0</v>
      </c>
      <c r="GM564" s="0" t="n">
        <f aca="false">IF(CHOOSE(MATCH(CT$5,$B$10:$E$10,0),$B564,$C564,$D564,$E564)*CT$6+CT564*CT$7&lt;CT$2,CT$3*CT$4,0)</f>
        <v>0</v>
      </c>
      <c r="GN564" s="0" t="n">
        <f aca="false">IF(CHOOSE(MATCH(CU$5,$B$10:$E$10,0),$B564,$C564,$D564,$E564)*CU$6+CU564*CU$7&lt;CU$2,CU$3*CU$4,0)</f>
        <v>0</v>
      </c>
      <c r="GO564" s="0" t="n">
        <f aca="false">IF(CHOOSE(MATCH(CV$5,$B$10:$E$10,0),$B564,$C564,$D564,$E564)*CV$6+CV564*CV$7&lt;CV$2,CV$3*CV$4,0)</f>
        <v>0</v>
      </c>
      <c r="GP564" s="0" t="n">
        <f aca="false">IF(CHOOSE(MATCH(CW$5,$B$10:$E$10,0),$B564,$C564,$D564,$E564)*CW$6+CW564*CW$7&lt;CW$2,CW$3*CW$4,0)</f>
        <v>0</v>
      </c>
      <c r="GQ564" s="0" t="n">
        <f aca="false">IF(CHOOSE(MATCH(CX$5,$B$10:$E$10,0),$B564,$C564,$D564,$E564)*CX$6+CX564*CX$7&lt;CX$2,CX$3*CX$4,0)</f>
        <v>0</v>
      </c>
      <c r="GS564" s="0" t="n">
        <f aca="false">SUM(CZ564:GQ564)</f>
        <v>0</v>
      </c>
      <c r="GT564" s="0" t="n">
        <f aca="false">IF(GS564&gt;$GS$6,1,0)</f>
        <v>0</v>
      </c>
    </row>
    <row r="565" customFormat="false" ht="14" hidden="false" customHeight="false" outlineLevel="0" collapsed="false">
      <c r="A565" s="0" t="n">
        <v>555</v>
      </c>
      <c r="B565" s="0" t="n">
        <v>0.252968822911466</v>
      </c>
      <c r="C565" s="0" t="n">
        <v>0.365661538341365</v>
      </c>
      <c r="D565" s="0" t="n">
        <v>-0.218403477084441</v>
      </c>
      <c r="E565" s="0" t="n">
        <v>0.080909865049909</v>
      </c>
      <c r="G565" s="0" t="n">
        <v>-0.532677404407878</v>
      </c>
      <c r="H565" s="0" t="n">
        <v>0.753948370402213</v>
      </c>
      <c r="I565" s="0" t="n">
        <v>-0.991042270470643</v>
      </c>
      <c r="J565" s="0" t="n">
        <v>1.38550376505009</v>
      </c>
      <c r="K565" s="0" t="n">
        <v>-0.549325704923831</v>
      </c>
      <c r="L565" s="0" t="n">
        <v>0.188649664778495</v>
      </c>
      <c r="M565" s="0" t="n">
        <v>3.07059963233769</v>
      </c>
      <c r="N565" s="0" t="n">
        <v>1.42302724270849</v>
      </c>
      <c r="O565" s="0" t="n">
        <v>-2.49390723183751</v>
      </c>
      <c r="P565" s="0" t="n">
        <v>-0.353252289642114</v>
      </c>
      <c r="Q565" s="0" t="n">
        <v>-0.0987279236142058</v>
      </c>
      <c r="R565" s="0" t="n">
        <v>-0.805898707767483</v>
      </c>
      <c r="S565" s="0" t="n">
        <v>0.516874933964573</v>
      </c>
      <c r="T565" s="0" t="n">
        <v>1.34869651446934</v>
      </c>
      <c r="U565" s="0" t="n">
        <v>-1.30587523017311</v>
      </c>
      <c r="V565" s="0" t="n">
        <v>-2.62731191469356</v>
      </c>
      <c r="W565" s="0" t="n">
        <v>0.17589400158613</v>
      </c>
      <c r="X565" s="0" t="n">
        <v>-0.0785303200245835</v>
      </c>
      <c r="Y565" s="0" t="n">
        <v>-1.3977933122078</v>
      </c>
      <c r="Z565" s="0" t="n">
        <v>0.0778391040512361</v>
      </c>
      <c r="AA565" s="0" t="n">
        <v>-0.927300334296888</v>
      </c>
      <c r="AB565" s="0" t="n">
        <v>-0.909687969397055</v>
      </c>
      <c r="AC565" s="0" t="n">
        <v>-1.61492607730906</v>
      </c>
      <c r="AD565" s="0" t="n">
        <v>-1.06069819594268</v>
      </c>
      <c r="AE565" s="0" t="n">
        <v>-0.97948259281111</v>
      </c>
      <c r="AF565" s="0" t="n">
        <v>-0.0196996552404016</v>
      </c>
      <c r="AG565" s="0" t="n">
        <v>-1.6205876818276</v>
      </c>
      <c r="AH565" s="0" t="n">
        <v>-1.17468744065263</v>
      </c>
      <c r="AI565" s="0" t="n">
        <v>-2.23819370148703</v>
      </c>
      <c r="AJ565" s="0" t="n">
        <v>0.0648776676825946</v>
      </c>
      <c r="AK565" s="0" t="n">
        <v>-0.0373779585061129</v>
      </c>
      <c r="AL565" s="0" t="n">
        <v>-0.265832795776078</v>
      </c>
      <c r="AM565" s="0" t="n">
        <v>1.62229753186693</v>
      </c>
      <c r="AN565" s="0" t="n">
        <v>-2.64459231402725</v>
      </c>
      <c r="AO565" s="0" t="n">
        <v>0.0183990778168663</v>
      </c>
      <c r="AP565" s="0" t="n">
        <v>-1.77851234184345</v>
      </c>
      <c r="AQ565" s="0" t="n">
        <v>0.391627281715046</v>
      </c>
      <c r="AR565" s="0" t="n">
        <v>0.565769369131886</v>
      </c>
      <c r="AS565" s="0" t="n">
        <v>0.649795310891932</v>
      </c>
      <c r="AT565" s="0" t="n">
        <v>0.59647391026374</v>
      </c>
      <c r="AU565" s="0" t="n">
        <v>1.74318302015308</v>
      </c>
      <c r="AV565" s="0" t="n">
        <v>-1.49672814586665</v>
      </c>
      <c r="AW565" s="0" t="n">
        <v>0.613097199675394</v>
      </c>
      <c r="AX565" s="0" t="n">
        <v>-2.26422343985178</v>
      </c>
      <c r="AY565" s="0" t="n">
        <v>-0.969887423707405</v>
      </c>
      <c r="AZ565" s="0" t="n">
        <v>0.754964730731445</v>
      </c>
      <c r="BA565" s="0" t="n">
        <v>-1.97007466340438</v>
      </c>
      <c r="BB565" s="0" t="n">
        <v>0.457094984085416</v>
      </c>
      <c r="BC565" s="0" t="n">
        <v>-1.10722567114863</v>
      </c>
      <c r="BD565" s="0" t="n">
        <v>-0.928948793443851</v>
      </c>
      <c r="BE565" s="0" t="n">
        <v>-0.42958049562003</v>
      </c>
      <c r="BF565" s="0" t="n">
        <v>1.34509718918707</v>
      </c>
      <c r="BG565" s="0" t="n">
        <v>0.946281488722889</v>
      </c>
      <c r="BH565" s="0" t="n">
        <v>-0.6796608431614</v>
      </c>
      <c r="BI565" s="0" t="n">
        <v>0.306640686176252</v>
      </c>
      <c r="BJ565" s="0" t="n">
        <v>0.398243855670444</v>
      </c>
      <c r="BK565" s="0" t="n">
        <v>-0.127292878460139</v>
      </c>
      <c r="BL565" s="0" t="n">
        <v>0.936038304644171</v>
      </c>
      <c r="BM565" s="0" t="n">
        <v>0.151702579387347</v>
      </c>
      <c r="BN565" s="0" t="n">
        <v>0.996556082100142</v>
      </c>
      <c r="BO565" s="0" t="n">
        <v>0.929182988329558</v>
      </c>
      <c r="BP565" s="0" t="n">
        <v>-1.50119831232587</v>
      </c>
      <c r="BQ565" s="0" t="n">
        <v>-0.613836164120585</v>
      </c>
      <c r="BR565" s="0" t="n">
        <v>0.978618572844425</v>
      </c>
      <c r="BS565" s="0" t="n">
        <v>-0.862783053889871</v>
      </c>
      <c r="BT565" s="0" t="n">
        <v>0.517225089424755</v>
      </c>
      <c r="BU565" s="0" t="n">
        <v>0.543109308637213</v>
      </c>
      <c r="BV565" s="0" t="n">
        <v>1.11659346657689</v>
      </c>
      <c r="BW565" s="0" t="n">
        <v>-1.39414623845369</v>
      </c>
      <c r="BX565" s="0" t="n">
        <v>-1.58279817696894</v>
      </c>
      <c r="BY565" s="0" t="n">
        <v>0.388820353691699</v>
      </c>
      <c r="BZ565" s="0" t="n">
        <v>0.530827719558147</v>
      </c>
      <c r="CA565" s="0" t="n">
        <v>-0.348696858054609</v>
      </c>
      <c r="CB565" s="0" t="n">
        <v>-0.0425848156737629</v>
      </c>
      <c r="CC565" s="0" t="n">
        <v>0.452853328170022</v>
      </c>
      <c r="CD565" s="0" t="n">
        <v>-0.337419123752625</v>
      </c>
      <c r="CE565" s="0" t="n">
        <v>-0.73487399276928</v>
      </c>
      <c r="CF565" s="0" t="n">
        <v>-1.47868377098348</v>
      </c>
      <c r="CG565" s="0" t="n">
        <v>2.78385414276272</v>
      </c>
      <c r="CH565" s="0" t="n">
        <v>-0.835900664242217</v>
      </c>
      <c r="CI565" s="0" t="n">
        <v>-0.91980155048077</v>
      </c>
      <c r="CJ565" s="0" t="n">
        <v>-0.467991867481032</v>
      </c>
      <c r="CK565" s="0" t="n">
        <v>0.381652398573351</v>
      </c>
      <c r="CL565" s="0" t="n">
        <v>2.67616997007281</v>
      </c>
      <c r="CM565" s="0" t="n">
        <v>0.478260062664049</v>
      </c>
      <c r="CN565" s="0" t="n">
        <v>0.625888105787453</v>
      </c>
      <c r="CO565" s="0" t="n">
        <v>0.957716110860929</v>
      </c>
      <c r="CP565" s="0" t="n">
        <v>0.0862053184391698</v>
      </c>
      <c r="CQ565" s="0" t="n">
        <v>0.615684712101938</v>
      </c>
      <c r="CR565" s="0" t="n">
        <v>1.08201902548899</v>
      </c>
      <c r="CS565" s="0" t="n">
        <v>1.24930465972284</v>
      </c>
      <c r="CT565" s="0" t="n">
        <v>-0.561107071916922</v>
      </c>
      <c r="CU565" s="0" t="n">
        <v>0.994798483588966</v>
      </c>
      <c r="CV565" s="0" t="n">
        <v>0.98084228739026</v>
      </c>
      <c r="CW565" s="0" t="n">
        <v>0.95252516985056</v>
      </c>
      <c r="CX565" s="0" t="n">
        <v>0.156812802742934</v>
      </c>
      <c r="CZ565" s="0" t="n">
        <f aca="false">IF(CHOOSE(MATCH(G$5,$B$10:$E$10,0),$B565,$C565,$D565,$E565)*G$6+G565*G$7&lt;G$2,G$3*G$4,0)</f>
        <v>0</v>
      </c>
      <c r="DA565" s="0" t="n">
        <f aca="false">IF(CHOOSE(MATCH(H$5,$B$10:$E$10,0),$B565,$C565,$D565,$E565)*H$6+H565*H$7&lt;H$2,H$3*H$4,0)</f>
        <v>0</v>
      </c>
      <c r="DB565" s="0" t="n">
        <f aca="false">IF(CHOOSE(MATCH(I$5,$B$10:$E$10,0),$B565,$C565,$D565,$E565)*I$6+I565*I$7&lt;I$2,I$3*I$4,0)</f>
        <v>0</v>
      </c>
      <c r="DC565" s="0" t="n">
        <f aca="false">IF(CHOOSE(MATCH(J$5,$B$10:$E$10,0),$B565,$C565,$D565,$E565)*J$6+J565*J$7&lt;J$2,J$3*J$4,0)</f>
        <v>0</v>
      </c>
      <c r="DD565" s="0" t="n">
        <f aca="false">IF(CHOOSE(MATCH(K$5,$B$10:$E$10,0),$B565,$C565,$D565,$E565)*K$6+K565*K$7&lt;K$2,K$3*K$4,0)</f>
        <v>0</v>
      </c>
      <c r="DE565" s="0" t="n">
        <f aca="false">IF(CHOOSE(MATCH(L$5,$B$10:$E$10,0),$B565,$C565,$D565,$E565)*L$6+L565*L$7&lt;L$2,L$3*L$4,0)</f>
        <v>0</v>
      </c>
      <c r="DF565" s="0" t="n">
        <f aca="false">IF(CHOOSE(MATCH(M$5,$B$10:$E$10,0),$B565,$C565,$D565,$E565)*M$6+M565*M$7&lt;M$2,M$3*M$4,0)</f>
        <v>0</v>
      </c>
      <c r="DG565" s="0" t="n">
        <f aca="false">IF(CHOOSE(MATCH(N$5,$B$10:$E$10,0),$B565,$C565,$D565,$E565)*N$6+N565*N$7&lt;N$2,N$3*N$4,0)</f>
        <v>0</v>
      </c>
      <c r="DH565" s="0" t="n">
        <f aca="false">IF(CHOOSE(MATCH(O$5,$B$10:$E$10,0),$B565,$C565,$D565,$E565)*O$6+O565*O$7&lt;O$2,O$3*O$4,0)</f>
        <v>0.5</v>
      </c>
      <c r="DI565" s="0" t="n">
        <f aca="false">IF(CHOOSE(MATCH(P$5,$B$10:$E$10,0),$B565,$C565,$D565,$E565)*P$6+P565*P$7&lt;P$2,P$3*P$4,0)</f>
        <v>0</v>
      </c>
      <c r="DJ565" s="0" t="n">
        <f aca="false">IF(CHOOSE(MATCH(Q$5,$B$10:$E$10,0),$B565,$C565,$D565,$E565)*Q$6+Q565*Q$7&lt;Q$2,Q$3*Q$4,0)</f>
        <v>0</v>
      </c>
      <c r="DK565" s="0" t="n">
        <f aca="false">IF(CHOOSE(MATCH(R$5,$B$10:$E$10,0),$B565,$C565,$D565,$E565)*R$6+R565*R$7&lt;R$2,R$3*R$4,0)</f>
        <v>0</v>
      </c>
      <c r="DL565" s="0" t="n">
        <f aca="false">IF(CHOOSE(MATCH(S$5,$B$10:$E$10,0),$B565,$C565,$D565,$E565)*S$6+S565*S$7&lt;S$2,S$3*S$4,0)</f>
        <v>0</v>
      </c>
      <c r="DM565" s="0" t="n">
        <f aca="false">IF(CHOOSE(MATCH(T$5,$B$10:$E$10,0),$B565,$C565,$D565,$E565)*T$6+T565*T$7&lt;T$2,T$3*T$4,0)</f>
        <v>0</v>
      </c>
      <c r="DN565" s="0" t="n">
        <f aca="false">IF(CHOOSE(MATCH(U$5,$B$10:$E$10,0),$B565,$C565,$D565,$E565)*U$6+U565*U$7&lt;U$2,U$3*U$4,0)</f>
        <v>0</v>
      </c>
      <c r="DO565" s="0" t="n">
        <f aca="false">IF(CHOOSE(MATCH(V$5,$B$10:$E$10,0),$B565,$C565,$D565,$E565)*V$6+V565*V$7&lt;V$2,V$3*V$4,0)</f>
        <v>0</v>
      </c>
      <c r="DP565" s="0" t="n">
        <f aca="false">IF(CHOOSE(MATCH(W$5,$B$10:$E$10,0),$B565,$C565,$D565,$E565)*W$6+W565*W$7&lt;W$2,W$3*W$4,0)</f>
        <v>0</v>
      </c>
      <c r="DQ565" s="0" t="n">
        <f aca="false">IF(CHOOSE(MATCH(X$5,$B$10:$E$10,0),$B565,$C565,$D565,$E565)*X$6+X565*X$7&lt;X$2,X$3*X$4,0)</f>
        <v>0</v>
      </c>
      <c r="DR565" s="0" t="n">
        <f aca="false">IF(CHOOSE(MATCH(Y$5,$B$10:$E$10,0),$B565,$C565,$D565,$E565)*Y$6+Y565*Y$7&lt;Y$2,Y$3*Y$4,0)</f>
        <v>0</v>
      </c>
      <c r="DS565" s="0" t="n">
        <f aca="false">IF(CHOOSE(MATCH(Z$5,$B$10:$E$10,0),$B565,$C565,$D565,$E565)*Z$6+Z565*Z$7&lt;Z$2,Z$3*Z$4,0)</f>
        <v>0</v>
      </c>
      <c r="DT565" s="0" t="n">
        <f aca="false">IF(CHOOSE(MATCH(AA$5,$B$10:$E$10,0),$B565,$C565,$D565,$E565)*AA$6+AA565*AA$7&lt;AA$2,AA$3*AA$4,0)</f>
        <v>0</v>
      </c>
      <c r="DU565" s="0" t="n">
        <f aca="false">IF(CHOOSE(MATCH(AB$5,$B$10:$E$10,0),$B565,$C565,$D565,$E565)*AB$6+AB565*AB$7&lt;AB$2,AB$3*AB$4,0)</f>
        <v>0</v>
      </c>
      <c r="DV565" s="0" t="n">
        <f aca="false">IF(CHOOSE(MATCH(AC$5,$B$10:$E$10,0),$B565,$C565,$D565,$E565)*AC$6+AC565*AC$7&lt;AC$2,AC$3*AC$4,0)</f>
        <v>0</v>
      </c>
      <c r="DW565" s="0" t="n">
        <f aca="false">IF(CHOOSE(MATCH(AD$5,$B$10:$E$10,0),$B565,$C565,$D565,$E565)*AD$6+AD565*AD$7&lt;AD$2,AD$3*AD$4,0)</f>
        <v>0</v>
      </c>
      <c r="DX565" s="0" t="n">
        <f aca="false">IF(CHOOSE(MATCH(AE$5,$B$10:$E$10,0),$B565,$C565,$D565,$E565)*AE$6+AE565*AE$7&lt;AE$2,AE$3*AE$4,0)</f>
        <v>0</v>
      </c>
      <c r="DY565" s="0" t="n">
        <f aca="false">IF(CHOOSE(MATCH(AF$5,$B$10:$E$10,0),$B565,$C565,$D565,$E565)*AF$6+AF565*AF$7&lt;AF$2,AF$3*AF$4,0)</f>
        <v>0</v>
      </c>
      <c r="DZ565" s="0" t="n">
        <f aca="false">IF(CHOOSE(MATCH(AG$5,$B$10:$E$10,0),$B565,$C565,$D565,$E565)*AG$6+AG565*AG$7&lt;AG$2,AG$3*AG$4,0)</f>
        <v>0</v>
      </c>
      <c r="EA565" s="0" t="n">
        <f aca="false">IF(CHOOSE(MATCH(AH$5,$B$10:$E$10,0),$B565,$C565,$D565,$E565)*AH$6+AH565*AH$7&lt;AH$2,AH$3*AH$4,0)</f>
        <v>0</v>
      </c>
      <c r="EB565" s="0" t="n">
        <f aca="false">IF(CHOOSE(MATCH(AI$5,$B$10:$E$10,0),$B565,$C565,$D565,$E565)*AI$6+AI565*AI$7&lt;AI$2,AI$3*AI$4,0)</f>
        <v>0</v>
      </c>
      <c r="EC565" s="0" t="n">
        <f aca="false">IF(CHOOSE(MATCH(AJ$5,$B$10:$E$10,0),$B565,$C565,$D565,$E565)*AJ$6+AJ565*AJ$7&lt;AJ$2,AJ$3*AJ$4,0)</f>
        <v>0</v>
      </c>
      <c r="ED565" s="0" t="n">
        <f aca="false">IF(CHOOSE(MATCH(AK$5,$B$10:$E$10,0),$B565,$C565,$D565,$E565)*AK$6+AK565*AK$7&lt;AK$2,AK$3*AK$4,0)</f>
        <v>0</v>
      </c>
      <c r="EE565" s="0" t="n">
        <f aca="false">IF(CHOOSE(MATCH(AL$5,$B$10:$E$10,0),$B565,$C565,$D565,$E565)*AL$6+AL565*AL$7&lt;AL$2,AL$3*AL$4,0)</f>
        <v>0</v>
      </c>
      <c r="EF565" s="0" t="n">
        <f aca="false">IF(CHOOSE(MATCH(AM$5,$B$10:$E$10,0),$B565,$C565,$D565,$E565)*AM$6+AM565*AM$7&lt;AM$2,AM$3*AM$4,0)</f>
        <v>0</v>
      </c>
      <c r="EG565" s="0" t="n">
        <f aca="false">IF(CHOOSE(MATCH(AN$5,$B$10:$E$10,0),$B565,$C565,$D565,$E565)*AN$6+AN565*AN$7&lt;AN$2,AN$3*AN$4,0)</f>
        <v>0.5</v>
      </c>
      <c r="EH565" s="0" t="n">
        <f aca="false">IF(CHOOSE(MATCH(AO$5,$B$10:$E$10,0),$B565,$C565,$D565,$E565)*AO$6+AO565*AO$7&lt;AO$2,AO$3*AO$4,0)</f>
        <v>0</v>
      </c>
      <c r="EI565" s="0" t="n">
        <f aca="false">IF(CHOOSE(MATCH(AP$5,$B$10:$E$10,0),$B565,$C565,$D565,$E565)*AP$6+AP565*AP$7&lt;AP$2,AP$3*AP$4,0)</f>
        <v>0</v>
      </c>
      <c r="EJ565" s="0" t="n">
        <f aca="false">IF(CHOOSE(MATCH(AQ$5,$B$10:$E$10,0),$B565,$C565,$D565,$E565)*AQ$6+AQ565*AQ$7&lt;AQ$2,AQ$3*AQ$4,0)</f>
        <v>0</v>
      </c>
      <c r="EK565" s="0" t="n">
        <f aca="false">IF(CHOOSE(MATCH(AR$5,$B$10:$E$10,0),$B565,$C565,$D565,$E565)*AR$6+AR565*AR$7&lt;AR$2,AR$3*AR$4,0)</f>
        <v>0</v>
      </c>
      <c r="EL565" s="0" t="n">
        <f aca="false">IF(CHOOSE(MATCH(AS$5,$B$10:$E$10,0),$B565,$C565,$D565,$E565)*AS$6+AS565*AS$7&lt;AS$2,AS$3*AS$4,0)</f>
        <v>0</v>
      </c>
      <c r="EM565" s="0" t="n">
        <f aca="false">IF(CHOOSE(MATCH(AT$5,$B$10:$E$10,0),$B565,$C565,$D565,$E565)*AT$6+AT565*AT$7&lt;AT$2,AT$3*AT$4,0)</f>
        <v>0</v>
      </c>
      <c r="EN565" s="0" t="n">
        <f aca="false">IF(CHOOSE(MATCH(AU$5,$B$10:$E$10,0),$B565,$C565,$D565,$E565)*AU$6+AU565*AU$7&lt;AU$2,AU$3*AU$4,0)</f>
        <v>0</v>
      </c>
      <c r="EO565" s="0" t="n">
        <f aca="false">IF(CHOOSE(MATCH(AV$5,$B$10:$E$10,0),$B565,$C565,$D565,$E565)*AV$6+AV565*AV$7&lt;AV$2,AV$3*AV$4,0)</f>
        <v>0</v>
      </c>
      <c r="EP565" s="0" t="n">
        <f aca="false">IF(CHOOSE(MATCH(AW$5,$B$10:$E$10,0),$B565,$C565,$D565,$E565)*AW$6+AW565*AW$7&lt;AW$2,AW$3*AW$4,0)</f>
        <v>0</v>
      </c>
      <c r="EQ565" s="0" t="n">
        <f aca="false">IF(CHOOSE(MATCH(AX$5,$B$10:$E$10,0),$B565,$C565,$D565,$E565)*AX$6+AX565*AX$7&lt;AX$2,AX$3*AX$4,0)</f>
        <v>0</v>
      </c>
      <c r="ER565" s="0" t="n">
        <f aca="false">IF(CHOOSE(MATCH(AY$5,$B$10:$E$10,0),$B565,$C565,$D565,$E565)*AY$6+AY565*AY$7&lt;AY$2,AY$3*AY$4,0)</f>
        <v>0</v>
      </c>
      <c r="ES565" s="0" t="n">
        <f aca="false">IF(CHOOSE(MATCH(AZ$5,$B$10:$E$10,0),$B565,$C565,$D565,$E565)*AZ$6+AZ565*AZ$7&lt;AZ$2,AZ$3*AZ$4,0)</f>
        <v>0</v>
      </c>
      <c r="ET565" s="0" t="n">
        <f aca="false">IF(CHOOSE(MATCH(BA$5,$B$10:$E$10,0),$B565,$C565,$D565,$E565)*BA$6+BA565*BA$7&lt;BA$2,BA$3*BA$4,0)</f>
        <v>0</v>
      </c>
      <c r="EU565" s="0" t="n">
        <f aca="false">IF(CHOOSE(MATCH(BB$5,$B$10:$E$10,0),$B565,$C565,$D565,$E565)*BB$6+BB565*BB$7&lt;BB$2,BB$3*BB$4,0)</f>
        <v>0</v>
      </c>
      <c r="EV565" s="0" t="n">
        <f aca="false">IF(CHOOSE(MATCH(BC$5,$B$10:$E$10,0),$B565,$C565,$D565,$E565)*BC$6+BC565*BC$7&lt;BC$2,BC$3*BC$4,0)</f>
        <v>0</v>
      </c>
      <c r="EW565" s="0" t="n">
        <f aca="false">IF(CHOOSE(MATCH(BD$5,$B$10:$E$10,0),$B565,$C565,$D565,$E565)*BD$6+BD565*BD$7&lt;BD$2,BD$3*BD$4,0)</f>
        <v>0</v>
      </c>
      <c r="EX565" s="0" t="n">
        <f aca="false">IF(CHOOSE(MATCH(BE$5,$B$10:$E$10,0),$B565,$C565,$D565,$E565)*BE$6+BE565*BE$7&lt;BE$2,BE$3*BE$4,0)</f>
        <v>0</v>
      </c>
      <c r="EY565" s="0" t="n">
        <f aca="false">IF(CHOOSE(MATCH(BF$5,$B$10:$E$10,0),$B565,$C565,$D565,$E565)*BF$6+BF565*BF$7&lt;BF$2,BF$3*BF$4,0)</f>
        <v>0</v>
      </c>
      <c r="EZ565" s="0" t="n">
        <f aca="false">IF(CHOOSE(MATCH(BG$5,$B$10:$E$10,0),$B565,$C565,$D565,$E565)*BG$6+BG565*BG$7&lt;BG$2,BG$3*BG$4,0)</f>
        <v>0</v>
      </c>
      <c r="FA565" s="0" t="n">
        <f aca="false">IF(CHOOSE(MATCH(BH$5,$B$10:$E$10,0),$B565,$C565,$D565,$E565)*BH$6+BH565*BH$7&lt;BH$2,BH$3*BH$4,0)</f>
        <v>0</v>
      </c>
      <c r="FB565" s="0" t="n">
        <f aca="false">IF(CHOOSE(MATCH(BI$5,$B$10:$E$10,0),$B565,$C565,$D565,$E565)*BI$6+BI565*BI$7&lt;BI$2,BI$3*BI$4,0)</f>
        <v>0</v>
      </c>
      <c r="FC565" s="0" t="n">
        <f aca="false">IF(CHOOSE(MATCH(BJ$5,$B$10:$E$10,0),$B565,$C565,$D565,$E565)*BJ$6+BJ565*BJ$7&lt;BJ$2,BJ$3*BJ$4,0)</f>
        <v>0</v>
      </c>
      <c r="FD565" s="0" t="n">
        <f aca="false">IF(CHOOSE(MATCH(BK$5,$B$10:$E$10,0),$B565,$C565,$D565,$E565)*BK$6+BK565*BK$7&lt;BK$2,BK$3*BK$4,0)</f>
        <v>0</v>
      </c>
      <c r="FE565" s="0" t="n">
        <f aca="false">IF(CHOOSE(MATCH(BL$5,$B$10:$E$10,0),$B565,$C565,$D565,$E565)*BL$6+BL565*BL$7&lt;BL$2,BL$3*BL$4,0)</f>
        <v>0</v>
      </c>
      <c r="FF565" s="0" t="n">
        <f aca="false">IF(CHOOSE(MATCH(BM$5,$B$10:$E$10,0),$B565,$C565,$D565,$E565)*BM$6+BM565*BM$7&lt;BM$2,BM$3*BM$4,0)</f>
        <v>0</v>
      </c>
      <c r="FG565" s="0" t="n">
        <f aca="false">IF(CHOOSE(MATCH(BN$5,$B$10:$E$10,0),$B565,$C565,$D565,$E565)*BN$6+BN565*BN$7&lt;BN$2,BN$3*BN$4,0)</f>
        <v>0</v>
      </c>
      <c r="FH565" s="0" t="n">
        <f aca="false">IF(CHOOSE(MATCH(BO$5,$B$10:$E$10,0),$B565,$C565,$D565,$E565)*BO$6+BO565*BO$7&lt;BO$2,BO$3*BO$4,0)</f>
        <v>0</v>
      </c>
      <c r="FI565" s="0" t="n">
        <f aca="false">IF(CHOOSE(MATCH(BP$5,$B$10:$E$10,0),$B565,$C565,$D565,$E565)*BP$6+BP565*BP$7&lt;BP$2,BP$3*BP$4,0)</f>
        <v>0</v>
      </c>
      <c r="FJ565" s="0" t="n">
        <f aca="false">IF(CHOOSE(MATCH(BQ$5,$B$10:$E$10,0),$B565,$C565,$D565,$E565)*BQ$6+BQ565*BQ$7&lt;BQ$2,BQ$3*BQ$4,0)</f>
        <v>0</v>
      </c>
      <c r="FK565" s="0" t="n">
        <f aca="false">IF(CHOOSE(MATCH(BR$5,$B$10:$E$10,0),$B565,$C565,$D565,$E565)*BR$6+BR565*BR$7&lt;BR$2,BR$3*BR$4,0)</f>
        <v>0</v>
      </c>
      <c r="FL565" s="0" t="n">
        <f aca="false">IF(CHOOSE(MATCH(BS$5,$B$10:$E$10,0),$B565,$C565,$D565,$E565)*BS$6+BS565*BS$7&lt;BS$2,BS$3*BS$4,0)</f>
        <v>0</v>
      </c>
      <c r="FM565" s="0" t="n">
        <f aca="false">IF(CHOOSE(MATCH(BT$5,$B$10:$E$10,0),$B565,$C565,$D565,$E565)*BT$6+BT565*BT$7&lt;BT$2,BT$3*BT$4,0)</f>
        <v>0</v>
      </c>
      <c r="FN565" s="0" t="n">
        <f aca="false">IF(CHOOSE(MATCH(BU$5,$B$10:$E$10,0),$B565,$C565,$D565,$E565)*BU$6+BU565*BU$7&lt;BU$2,BU$3*BU$4,0)</f>
        <v>0</v>
      </c>
      <c r="FO565" s="0" t="n">
        <f aca="false">IF(CHOOSE(MATCH(BV$5,$B$10:$E$10,0),$B565,$C565,$D565,$E565)*BV$6+BV565*BV$7&lt;BV$2,BV$3*BV$4,0)</f>
        <v>0</v>
      </c>
      <c r="FP565" s="0" t="n">
        <f aca="false">IF(CHOOSE(MATCH(BW$5,$B$10:$E$10,0),$B565,$C565,$D565,$E565)*BW$6+BW565*BW$7&lt;BW$2,BW$3*BW$4,0)</f>
        <v>0</v>
      </c>
      <c r="FQ565" s="0" t="n">
        <f aca="false">IF(CHOOSE(MATCH(BX$5,$B$10:$E$10,0),$B565,$C565,$D565,$E565)*BX$6+BX565*BX$7&lt;BX$2,BX$3*BX$4,0)</f>
        <v>0</v>
      </c>
      <c r="FR565" s="0" t="n">
        <f aca="false">IF(CHOOSE(MATCH(BY$5,$B$10:$E$10,0),$B565,$C565,$D565,$E565)*BY$6+BY565*BY$7&lt;BY$2,BY$3*BY$4,0)</f>
        <v>0</v>
      </c>
      <c r="FS565" s="0" t="n">
        <f aca="false">IF(CHOOSE(MATCH(BZ$5,$B$10:$E$10,0),$B565,$C565,$D565,$E565)*BZ$6+BZ565*BZ$7&lt;BZ$2,BZ$3*BZ$4,0)</f>
        <v>0</v>
      </c>
      <c r="FT565" s="0" t="n">
        <f aca="false">IF(CHOOSE(MATCH(CA$5,$B$10:$E$10,0),$B565,$C565,$D565,$E565)*CA$6+CA565*CA$7&lt;CA$2,CA$3*CA$4,0)</f>
        <v>0</v>
      </c>
      <c r="FU565" s="0" t="n">
        <f aca="false">IF(CHOOSE(MATCH(CB$5,$B$10:$E$10,0),$B565,$C565,$D565,$E565)*CB$6+CB565*CB$7&lt;CB$2,CB$3*CB$4,0)</f>
        <v>0</v>
      </c>
      <c r="FV565" s="0" t="n">
        <f aca="false">IF(CHOOSE(MATCH(CC$5,$B$10:$E$10,0),$B565,$C565,$D565,$E565)*CC$6+CC565*CC$7&lt;CC$2,CC$3*CC$4,0)</f>
        <v>0</v>
      </c>
      <c r="FW565" s="0" t="n">
        <f aca="false">IF(CHOOSE(MATCH(CD$5,$B$10:$E$10,0),$B565,$C565,$D565,$E565)*CD$6+CD565*CD$7&lt;CD$2,CD$3*CD$4,0)</f>
        <v>0</v>
      </c>
      <c r="FX565" s="0" t="n">
        <f aca="false">IF(CHOOSE(MATCH(CE$5,$B$10:$E$10,0),$B565,$C565,$D565,$E565)*CE$6+CE565*CE$7&lt;CE$2,CE$3*CE$4,0)</f>
        <v>0</v>
      </c>
      <c r="FY565" s="0" t="n">
        <f aca="false">IF(CHOOSE(MATCH(CF$5,$B$10:$E$10,0),$B565,$C565,$D565,$E565)*CF$6+CF565*CF$7&lt;CF$2,CF$3*CF$4,0)</f>
        <v>0</v>
      </c>
      <c r="FZ565" s="0" t="n">
        <f aca="false">IF(CHOOSE(MATCH(CG$5,$B$10:$E$10,0),$B565,$C565,$D565,$E565)*CG$6+CG565*CG$7&lt;CG$2,CG$3*CG$4,0)</f>
        <v>0</v>
      </c>
      <c r="GA565" s="0" t="n">
        <f aca="false">IF(CHOOSE(MATCH(CH$5,$B$10:$E$10,0),$B565,$C565,$D565,$E565)*CH$6+CH565*CH$7&lt;CH$2,CH$3*CH$4,0)</f>
        <v>0</v>
      </c>
      <c r="GB565" s="0" t="n">
        <f aca="false">IF(CHOOSE(MATCH(CI$5,$B$10:$E$10,0),$B565,$C565,$D565,$E565)*CI$6+CI565*CI$7&lt;CI$2,CI$3*CI$4,0)</f>
        <v>0</v>
      </c>
      <c r="GC565" s="0" t="n">
        <f aca="false">IF(CHOOSE(MATCH(CJ$5,$B$10:$E$10,0),$B565,$C565,$D565,$E565)*CJ$6+CJ565*CJ$7&lt;CJ$2,CJ$3*CJ$4,0)</f>
        <v>0</v>
      </c>
      <c r="GD565" s="0" t="n">
        <f aca="false">IF(CHOOSE(MATCH(CK$5,$B$10:$E$10,0),$B565,$C565,$D565,$E565)*CK$6+CK565*CK$7&lt;CK$2,CK$3*CK$4,0)</f>
        <v>0</v>
      </c>
      <c r="GE565" s="0" t="n">
        <f aca="false">IF(CHOOSE(MATCH(CL$5,$B$10:$E$10,0),$B565,$C565,$D565,$E565)*CL$6+CL565*CL$7&lt;CL$2,CL$3*CL$4,0)</f>
        <v>0</v>
      </c>
      <c r="GF565" s="0" t="n">
        <f aca="false">IF(CHOOSE(MATCH(CM$5,$B$10:$E$10,0),$B565,$C565,$D565,$E565)*CM$6+CM565*CM$7&lt;CM$2,CM$3*CM$4,0)</f>
        <v>0</v>
      </c>
      <c r="GG565" s="0" t="n">
        <f aca="false">IF(CHOOSE(MATCH(CN$5,$B$10:$E$10,0),$B565,$C565,$D565,$E565)*CN$6+CN565*CN$7&lt;CN$2,CN$3*CN$4,0)</f>
        <v>0</v>
      </c>
      <c r="GH565" s="0" t="n">
        <f aca="false">IF(CHOOSE(MATCH(CO$5,$B$10:$E$10,0),$B565,$C565,$D565,$E565)*CO$6+CO565*CO$7&lt;CO$2,CO$3*CO$4,0)</f>
        <v>0</v>
      </c>
      <c r="GI565" s="0" t="n">
        <f aca="false">IF(CHOOSE(MATCH(CP$5,$B$10:$E$10,0),$B565,$C565,$D565,$E565)*CP$6+CP565*CP$7&lt;CP$2,CP$3*CP$4,0)</f>
        <v>0</v>
      </c>
      <c r="GJ565" s="0" t="n">
        <f aca="false">IF(CHOOSE(MATCH(CQ$5,$B$10:$E$10,0),$B565,$C565,$D565,$E565)*CQ$6+CQ565*CQ$7&lt;CQ$2,CQ$3*CQ$4,0)</f>
        <v>0</v>
      </c>
      <c r="GK565" s="0" t="n">
        <f aca="false">IF(CHOOSE(MATCH(CR$5,$B$10:$E$10,0),$B565,$C565,$D565,$E565)*CR$6+CR565*CR$7&lt;CR$2,CR$3*CR$4,0)</f>
        <v>0</v>
      </c>
      <c r="GL565" s="0" t="n">
        <f aca="false">IF(CHOOSE(MATCH(CS$5,$B$10:$E$10,0),$B565,$C565,$D565,$E565)*CS$6+CS565*CS$7&lt;CS$2,CS$3*CS$4,0)</f>
        <v>0</v>
      </c>
      <c r="GM565" s="0" t="n">
        <f aca="false">IF(CHOOSE(MATCH(CT$5,$B$10:$E$10,0),$B565,$C565,$D565,$E565)*CT$6+CT565*CT$7&lt;CT$2,CT$3*CT$4,0)</f>
        <v>0</v>
      </c>
      <c r="GN565" s="0" t="n">
        <f aca="false">IF(CHOOSE(MATCH(CU$5,$B$10:$E$10,0),$B565,$C565,$D565,$E565)*CU$6+CU565*CU$7&lt;CU$2,CU$3*CU$4,0)</f>
        <v>0</v>
      </c>
      <c r="GO565" s="0" t="n">
        <f aca="false">IF(CHOOSE(MATCH(CV$5,$B$10:$E$10,0),$B565,$C565,$D565,$E565)*CV$6+CV565*CV$7&lt;CV$2,CV$3*CV$4,0)</f>
        <v>0</v>
      </c>
      <c r="GP565" s="0" t="n">
        <f aca="false">IF(CHOOSE(MATCH(CW$5,$B$10:$E$10,0),$B565,$C565,$D565,$E565)*CW$6+CW565*CW$7&lt;CW$2,CW$3*CW$4,0)</f>
        <v>0</v>
      </c>
      <c r="GQ565" s="0" t="n">
        <f aca="false">IF(CHOOSE(MATCH(CX$5,$B$10:$E$10,0),$B565,$C565,$D565,$E565)*CX$6+CX565*CX$7&lt;CX$2,CX$3*CX$4,0)</f>
        <v>0</v>
      </c>
      <c r="GS565" s="0" t="n">
        <f aca="false">SUM(CZ565:GQ565)</f>
        <v>1</v>
      </c>
      <c r="GT565" s="0" t="n">
        <f aca="false">IF(GS565&gt;$GS$6,1,0)</f>
        <v>0</v>
      </c>
    </row>
    <row r="566" customFormat="false" ht="14" hidden="false" customHeight="false" outlineLevel="0" collapsed="false">
      <c r="A566" s="0" t="n">
        <v>556</v>
      </c>
      <c r="B566" s="0" t="n">
        <v>0.845231975078128</v>
      </c>
      <c r="C566" s="0" t="n">
        <v>0.73206954476132</v>
      </c>
      <c r="D566" s="0" t="n">
        <v>-1.45142678895367</v>
      </c>
      <c r="E566" s="0" t="n">
        <v>1.02448613006101</v>
      </c>
      <c r="G566" s="0" t="n">
        <v>0.677060825182707</v>
      </c>
      <c r="H566" s="0" t="n">
        <v>1.7792535800254</v>
      </c>
      <c r="I566" s="0" t="n">
        <v>0.482466475659749</v>
      </c>
      <c r="J566" s="0" t="n">
        <v>1.15912371256854</v>
      </c>
      <c r="K566" s="0" t="n">
        <v>-0.195974507732899</v>
      </c>
      <c r="L566" s="0" t="n">
        <v>-0.458369413536275</v>
      </c>
      <c r="M566" s="0" t="n">
        <v>0.891554918780457</v>
      </c>
      <c r="N566" s="0" t="n">
        <v>1.01162868304527</v>
      </c>
      <c r="O566" s="0" t="n">
        <v>0.00937120603339281</v>
      </c>
      <c r="P566" s="0" t="n">
        <v>-2.51322489930317</v>
      </c>
      <c r="Q566" s="0" t="n">
        <v>-0.373684088117443</v>
      </c>
      <c r="R566" s="0" t="n">
        <v>-0.388160970032914</v>
      </c>
      <c r="S566" s="0" t="n">
        <v>1.485104803578</v>
      </c>
      <c r="T566" s="0" t="n">
        <v>1.48051185533404</v>
      </c>
      <c r="U566" s="0" t="n">
        <v>1.07776941149496</v>
      </c>
      <c r="V566" s="0" t="n">
        <v>-0.537002051714808</v>
      </c>
      <c r="W566" s="0" t="n">
        <v>0.873487806529738</v>
      </c>
      <c r="X566" s="0" t="n">
        <v>0.973075202637119</v>
      </c>
      <c r="Y566" s="0" t="n">
        <v>-0.0792965693108272</v>
      </c>
      <c r="Z566" s="0" t="n">
        <v>0.552709025214426</v>
      </c>
      <c r="AA566" s="0" t="n">
        <v>-0.745740180718713</v>
      </c>
      <c r="AB566" s="0" t="n">
        <v>-0.155108637045487</v>
      </c>
      <c r="AC566" s="0" t="n">
        <v>0.093732523964718</v>
      </c>
      <c r="AD566" s="0" t="n">
        <v>-0.0631916918791831</v>
      </c>
      <c r="AE566" s="0" t="n">
        <v>-0.902423380466644</v>
      </c>
      <c r="AF566" s="0" t="n">
        <v>-0.462025582237402</v>
      </c>
      <c r="AG566" s="0" t="n">
        <v>-1.12735961010912</v>
      </c>
      <c r="AH566" s="0" t="n">
        <v>-0.0392924448533449</v>
      </c>
      <c r="AI566" s="0" t="n">
        <v>-0.703171281202231</v>
      </c>
      <c r="AJ566" s="0" t="n">
        <v>0.123052359413123</v>
      </c>
      <c r="AK566" s="0" t="n">
        <v>-0.59647391026374</v>
      </c>
      <c r="AL566" s="0" t="n">
        <v>-0.0200816430151463</v>
      </c>
      <c r="AM566" s="0" t="n">
        <v>-1.21083303383784</v>
      </c>
      <c r="AN566" s="0" t="n">
        <v>0.157741624207119</v>
      </c>
      <c r="AO566" s="0" t="n">
        <v>-0.248278411163483</v>
      </c>
      <c r="AP566" s="0" t="n">
        <v>-0.152090251503978</v>
      </c>
      <c r="AQ566" s="0" t="n">
        <v>0.836878371046623</v>
      </c>
      <c r="AR566" s="0" t="n">
        <v>-0.276229457085719</v>
      </c>
      <c r="AS566" s="0" t="n">
        <v>1.0265421224176</v>
      </c>
      <c r="AT566" s="0" t="n">
        <v>0.11319116310915</v>
      </c>
      <c r="AU566" s="0" t="n">
        <v>-0.137711140268948</v>
      </c>
      <c r="AV566" s="0" t="n">
        <v>0.493409970658831</v>
      </c>
      <c r="AW566" s="0" t="n">
        <v>1.08064568848931</v>
      </c>
      <c r="AX566" s="0" t="n">
        <v>1.48949766298756</v>
      </c>
      <c r="AY566" s="0" t="n">
        <v>0.216369926420157</v>
      </c>
      <c r="AZ566" s="0" t="n">
        <v>0.382804046239471</v>
      </c>
      <c r="BA566" s="0" t="n">
        <v>2.22618837142363</v>
      </c>
      <c r="BB566" s="0" t="n">
        <v>-1.40782049129484</v>
      </c>
      <c r="BC566" s="0" t="n">
        <v>1.34000856633065</v>
      </c>
      <c r="BD566" s="0" t="n">
        <v>-0.487284523842391</v>
      </c>
      <c r="BE566" s="0" t="n">
        <v>-0.622262632532511</v>
      </c>
      <c r="BF566" s="0" t="n">
        <v>1.17316403702716</v>
      </c>
      <c r="BG566" s="0" t="n">
        <v>-0.754455413698452</v>
      </c>
      <c r="BH566" s="0" t="n">
        <v>-0.479288928545429</v>
      </c>
      <c r="BI566" s="0" t="n">
        <v>-1.1562815416255</v>
      </c>
      <c r="BJ566" s="0" t="n">
        <v>0.186546458280645</v>
      </c>
      <c r="BK566" s="0" t="n">
        <v>0.716458998795133</v>
      </c>
      <c r="BL566" s="0" t="n">
        <v>0.231351577895111</v>
      </c>
      <c r="BM566" s="0" t="n">
        <v>-0.321911102219019</v>
      </c>
      <c r="BN566" s="0" t="n">
        <v>-0.354881422026665</v>
      </c>
      <c r="BO566" s="0" t="n">
        <v>-0.0336274297296768</v>
      </c>
      <c r="BP566" s="0" t="n">
        <v>-1.45402282214491</v>
      </c>
      <c r="BQ566" s="0" t="n">
        <v>-0.67734958975052</v>
      </c>
      <c r="BR566" s="0" t="n">
        <v>1.6414151104982</v>
      </c>
      <c r="BS566" s="0" t="n">
        <v>0.144123077916447</v>
      </c>
      <c r="BT566" s="0" t="n">
        <v>1.39556050271494</v>
      </c>
      <c r="BU566" s="0" t="n">
        <v>1.01970044852351</v>
      </c>
      <c r="BV566" s="0" t="n">
        <v>0.984935013548238</v>
      </c>
      <c r="BW566" s="0" t="n">
        <v>0.295433437713655</v>
      </c>
      <c r="BX566" s="0" t="n">
        <v>-0.54248971537163</v>
      </c>
      <c r="BY566" s="0" t="n">
        <v>1.29855379782384</v>
      </c>
      <c r="BZ566" s="0" t="n">
        <v>0.269083102466539</v>
      </c>
      <c r="CA566" s="0" t="n">
        <v>-1.8110586097464</v>
      </c>
      <c r="CB566" s="0" t="n">
        <v>-0.700822511134902</v>
      </c>
      <c r="CC566" s="0" t="n">
        <v>-0.48401375352114</v>
      </c>
      <c r="CD566" s="0" t="n">
        <v>3.29717295244336</v>
      </c>
      <c r="CE566" s="0" t="n">
        <v>0.824993549031206</v>
      </c>
      <c r="CF566" s="0" t="n">
        <v>0.446927970187971</v>
      </c>
      <c r="CG566" s="0" t="n">
        <v>-0.560748958378099</v>
      </c>
      <c r="CH566" s="0" t="n">
        <v>-1.3975886758999</v>
      </c>
      <c r="CI566" s="0" t="n">
        <v>-1.03919319371926</v>
      </c>
      <c r="CJ566" s="0" t="n">
        <v>-2.73888872470707</v>
      </c>
      <c r="CK566" s="0" t="n">
        <v>0.123823156172875</v>
      </c>
      <c r="CL566" s="0" t="n">
        <v>-0.70483793024323</v>
      </c>
      <c r="CM566" s="0" t="n">
        <v>0.589086539548589</v>
      </c>
      <c r="CN566" s="0" t="n">
        <v>-0.0541490408068057</v>
      </c>
      <c r="CO566" s="0" t="n">
        <v>0.0139607436722144</v>
      </c>
      <c r="CP566" s="0" t="n">
        <v>-0.423129904447706</v>
      </c>
      <c r="CQ566" s="0" t="n">
        <v>-0.814609393273713</v>
      </c>
      <c r="CR566" s="0" t="n">
        <v>0.54186898523767</v>
      </c>
      <c r="CS566" s="0" t="n">
        <v>0.719229547030409</v>
      </c>
      <c r="CT566" s="0" t="n">
        <v>0.688942236592993</v>
      </c>
      <c r="CU566" s="0" t="n">
        <v>-0.472434749099193</v>
      </c>
      <c r="CV566" s="0" t="n">
        <v>-0.165414348884951</v>
      </c>
      <c r="CW566" s="0" t="n">
        <v>1.43000761454459</v>
      </c>
      <c r="CX566" s="0" t="n">
        <v>0.428825615017558</v>
      </c>
      <c r="CZ566" s="0" t="n">
        <f aca="false">IF(CHOOSE(MATCH(G$5,$B$10:$E$10,0),$B566,$C566,$D566,$E566)*G$6+G566*G$7&lt;G$2,G$3*G$4,0)</f>
        <v>0</v>
      </c>
      <c r="DA566" s="0" t="n">
        <f aca="false">IF(CHOOSE(MATCH(H$5,$B$10:$E$10,0),$B566,$C566,$D566,$E566)*H$6+H566*H$7&lt;H$2,H$3*H$4,0)</f>
        <v>0</v>
      </c>
      <c r="DB566" s="0" t="n">
        <f aca="false">IF(CHOOSE(MATCH(I$5,$B$10:$E$10,0),$B566,$C566,$D566,$E566)*I$6+I566*I$7&lt;I$2,I$3*I$4,0)</f>
        <v>0</v>
      </c>
      <c r="DC566" s="0" t="n">
        <f aca="false">IF(CHOOSE(MATCH(J$5,$B$10:$E$10,0),$B566,$C566,$D566,$E566)*J$6+J566*J$7&lt;J$2,J$3*J$4,0)</f>
        <v>0</v>
      </c>
      <c r="DD566" s="0" t="n">
        <f aca="false">IF(CHOOSE(MATCH(K$5,$B$10:$E$10,0),$B566,$C566,$D566,$E566)*K$6+K566*K$7&lt;K$2,K$3*K$4,0)</f>
        <v>0</v>
      </c>
      <c r="DE566" s="0" t="n">
        <f aca="false">IF(CHOOSE(MATCH(L$5,$B$10:$E$10,0),$B566,$C566,$D566,$E566)*L$6+L566*L$7&lt;L$2,L$3*L$4,0)</f>
        <v>0</v>
      </c>
      <c r="DF566" s="0" t="n">
        <f aca="false">IF(CHOOSE(MATCH(M$5,$B$10:$E$10,0),$B566,$C566,$D566,$E566)*M$6+M566*M$7&lt;M$2,M$3*M$4,0)</f>
        <v>0</v>
      </c>
      <c r="DG566" s="0" t="n">
        <f aca="false">IF(CHOOSE(MATCH(N$5,$B$10:$E$10,0),$B566,$C566,$D566,$E566)*N$6+N566*N$7&lt;N$2,N$3*N$4,0)</f>
        <v>0</v>
      </c>
      <c r="DH566" s="0" t="n">
        <f aca="false">IF(CHOOSE(MATCH(O$5,$B$10:$E$10,0),$B566,$C566,$D566,$E566)*O$6+O566*O$7&lt;O$2,O$3*O$4,0)</f>
        <v>0</v>
      </c>
      <c r="DI566" s="0" t="n">
        <f aca="false">IF(CHOOSE(MATCH(P$5,$B$10:$E$10,0),$B566,$C566,$D566,$E566)*P$6+P566*P$7&lt;P$2,P$3*P$4,0)</f>
        <v>0</v>
      </c>
      <c r="DJ566" s="0" t="n">
        <f aca="false">IF(CHOOSE(MATCH(Q$5,$B$10:$E$10,0),$B566,$C566,$D566,$E566)*Q$6+Q566*Q$7&lt;Q$2,Q$3*Q$4,0)</f>
        <v>0</v>
      </c>
      <c r="DK566" s="0" t="n">
        <f aca="false">IF(CHOOSE(MATCH(R$5,$B$10:$E$10,0),$B566,$C566,$D566,$E566)*R$6+R566*R$7&lt;R$2,R$3*R$4,0)</f>
        <v>0</v>
      </c>
      <c r="DL566" s="0" t="n">
        <f aca="false">IF(CHOOSE(MATCH(S$5,$B$10:$E$10,0),$B566,$C566,$D566,$E566)*S$6+S566*S$7&lt;S$2,S$3*S$4,0)</f>
        <v>0</v>
      </c>
      <c r="DM566" s="0" t="n">
        <f aca="false">IF(CHOOSE(MATCH(T$5,$B$10:$E$10,0),$B566,$C566,$D566,$E566)*T$6+T566*T$7&lt;T$2,T$3*T$4,0)</f>
        <v>0</v>
      </c>
      <c r="DN566" s="0" t="n">
        <f aca="false">IF(CHOOSE(MATCH(U$5,$B$10:$E$10,0),$B566,$C566,$D566,$E566)*U$6+U566*U$7&lt;U$2,U$3*U$4,0)</f>
        <v>0</v>
      </c>
      <c r="DO566" s="0" t="n">
        <f aca="false">IF(CHOOSE(MATCH(V$5,$B$10:$E$10,0),$B566,$C566,$D566,$E566)*V$6+V566*V$7&lt;V$2,V$3*V$4,0)</f>
        <v>0</v>
      </c>
      <c r="DP566" s="0" t="n">
        <f aca="false">IF(CHOOSE(MATCH(W$5,$B$10:$E$10,0),$B566,$C566,$D566,$E566)*W$6+W566*W$7&lt;W$2,W$3*W$4,0)</f>
        <v>0</v>
      </c>
      <c r="DQ566" s="0" t="n">
        <f aca="false">IF(CHOOSE(MATCH(X$5,$B$10:$E$10,0),$B566,$C566,$D566,$E566)*X$6+X566*X$7&lt;X$2,X$3*X$4,0)</f>
        <v>0</v>
      </c>
      <c r="DR566" s="0" t="n">
        <f aca="false">IF(CHOOSE(MATCH(Y$5,$B$10:$E$10,0),$B566,$C566,$D566,$E566)*Y$6+Y566*Y$7&lt;Y$2,Y$3*Y$4,0)</f>
        <v>0</v>
      </c>
      <c r="DS566" s="0" t="n">
        <f aca="false">IF(CHOOSE(MATCH(Z$5,$B$10:$E$10,0),$B566,$C566,$D566,$E566)*Z$6+Z566*Z$7&lt;Z$2,Z$3*Z$4,0)</f>
        <v>0</v>
      </c>
      <c r="DT566" s="0" t="n">
        <f aca="false">IF(CHOOSE(MATCH(AA$5,$B$10:$E$10,0),$B566,$C566,$D566,$E566)*AA$6+AA566*AA$7&lt;AA$2,AA$3*AA$4,0)</f>
        <v>0</v>
      </c>
      <c r="DU566" s="0" t="n">
        <f aca="false">IF(CHOOSE(MATCH(AB$5,$B$10:$E$10,0),$B566,$C566,$D566,$E566)*AB$6+AB566*AB$7&lt;AB$2,AB$3*AB$4,0)</f>
        <v>0</v>
      </c>
      <c r="DV566" s="0" t="n">
        <f aca="false">IF(CHOOSE(MATCH(AC$5,$B$10:$E$10,0),$B566,$C566,$D566,$E566)*AC$6+AC566*AC$7&lt;AC$2,AC$3*AC$4,0)</f>
        <v>0</v>
      </c>
      <c r="DW566" s="0" t="n">
        <f aca="false">IF(CHOOSE(MATCH(AD$5,$B$10:$E$10,0),$B566,$C566,$D566,$E566)*AD$6+AD566*AD$7&lt;AD$2,AD$3*AD$4,0)</f>
        <v>0</v>
      </c>
      <c r="DX566" s="0" t="n">
        <f aca="false">IF(CHOOSE(MATCH(AE$5,$B$10:$E$10,0),$B566,$C566,$D566,$E566)*AE$6+AE566*AE$7&lt;AE$2,AE$3*AE$4,0)</f>
        <v>0</v>
      </c>
      <c r="DY566" s="0" t="n">
        <f aca="false">IF(CHOOSE(MATCH(AF$5,$B$10:$E$10,0),$B566,$C566,$D566,$E566)*AF$6+AF566*AF$7&lt;AF$2,AF$3*AF$4,0)</f>
        <v>0</v>
      </c>
      <c r="DZ566" s="0" t="n">
        <f aca="false">IF(CHOOSE(MATCH(AG$5,$B$10:$E$10,0),$B566,$C566,$D566,$E566)*AG$6+AG566*AG$7&lt;AG$2,AG$3*AG$4,0)</f>
        <v>0</v>
      </c>
      <c r="EA566" s="0" t="n">
        <f aca="false">IF(CHOOSE(MATCH(AH$5,$B$10:$E$10,0),$B566,$C566,$D566,$E566)*AH$6+AH566*AH$7&lt;AH$2,AH$3*AH$4,0)</f>
        <v>0</v>
      </c>
      <c r="EB566" s="0" t="n">
        <f aca="false">IF(CHOOSE(MATCH(AI$5,$B$10:$E$10,0),$B566,$C566,$D566,$E566)*AI$6+AI566*AI$7&lt;AI$2,AI$3*AI$4,0)</f>
        <v>0</v>
      </c>
      <c r="EC566" s="0" t="n">
        <f aca="false">IF(CHOOSE(MATCH(AJ$5,$B$10:$E$10,0),$B566,$C566,$D566,$E566)*AJ$6+AJ566*AJ$7&lt;AJ$2,AJ$3*AJ$4,0)</f>
        <v>0</v>
      </c>
      <c r="ED566" s="0" t="n">
        <f aca="false">IF(CHOOSE(MATCH(AK$5,$B$10:$E$10,0),$B566,$C566,$D566,$E566)*AK$6+AK566*AK$7&lt;AK$2,AK$3*AK$4,0)</f>
        <v>0</v>
      </c>
      <c r="EE566" s="0" t="n">
        <f aca="false">IF(CHOOSE(MATCH(AL$5,$B$10:$E$10,0),$B566,$C566,$D566,$E566)*AL$6+AL566*AL$7&lt;AL$2,AL$3*AL$4,0)</f>
        <v>0</v>
      </c>
      <c r="EF566" s="0" t="n">
        <f aca="false">IF(CHOOSE(MATCH(AM$5,$B$10:$E$10,0),$B566,$C566,$D566,$E566)*AM$6+AM566*AM$7&lt;AM$2,AM$3*AM$4,0)</f>
        <v>0</v>
      </c>
      <c r="EG566" s="0" t="n">
        <f aca="false">IF(CHOOSE(MATCH(AN$5,$B$10:$E$10,0),$B566,$C566,$D566,$E566)*AN$6+AN566*AN$7&lt;AN$2,AN$3*AN$4,0)</f>
        <v>0</v>
      </c>
      <c r="EH566" s="0" t="n">
        <f aca="false">IF(CHOOSE(MATCH(AO$5,$B$10:$E$10,0),$B566,$C566,$D566,$E566)*AO$6+AO566*AO$7&lt;AO$2,AO$3*AO$4,0)</f>
        <v>0</v>
      </c>
      <c r="EI566" s="0" t="n">
        <f aca="false">IF(CHOOSE(MATCH(AP$5,$B$10:$E$10,0),$B566,$C566,$D566,$E566)*AP$6+AP566*AP$7&lt;AP$2,AP$3*AP$4,0)</f>
        <v>0</v>
      </c>
      <c r="EJ566" s="0" t="n">
        <f aca="false">IF(CHOOSE(MATCH(AQ$5,$B$10:$E$10,0),$B566,$C566,$D566,$E566)*AQ$6+AQ566*AQ$7&lt;AQ$2,AQ$3*AQ$4,0)</f>
        <v>0</v>
      </c>
      <c r="EK566" s="0" t="n">
        <f aca="false">IF(CHOOSE(MATCH(AR$5,$B$10:$E$10,0),$B566,$C566,$D566,$E566)*AR$6+AR566*AR$7&lt;AR$2,AR$3*AR$4,0)</f>
        <v>0</v>
      </c>
      <c r="EL566" s="0" t="n">
        <f aca="false">IF(CHOOSE(MATCH(AS$5,$B$10:$E$10,0),$B566,$C566,$D566,$E566)*AS$6+AS566*AS$7&lt;AS$2,AS$3*AS$4,0)</f>
        <v>0</v>
      </c>
      <c r="EM566" s="0" t="n">
        <f aca="false">IF(CHOOSE(MATCH(AT$5,$B$10:$E$10,0),$B566,$C566,$D566,$E566)*AT$6+AT566*AT$7&lt;AT$2,AT$3*AT$4,0)</f>
        <v>0</v>
      </c>
      <c r="EN566" s="0" t="n">
        <f aca="false">IF(CHOOSE(MATCH(AU$5,$B$10:$E$10,0),$B566,$C566,$D566,$E566)*AU$6+AU566*AU$7&lt;AU$2,AU$3*AU$4,0)</f>
        <v>0</v>
      </c>
      <c r="EO566" s="0" t="n">
        <f aca="false">IF(CHOOSE(MATCH(AV$5,$B$10:$E$10,0),$B566,$C566,$D566,$E566)*AV$6+AV566*AV$7&lt;AV$2,AV$3*AV$4,0)</f>
        <v>0</v>
      </c>
      <c r="EP566" s="0" t="n">
        <f aca="false">IF(CHOOSE(MATCH(AW$5,$B$10:$E$10,0),$B566,$C566,$D566,$E566)*AW$6+AW566*AW$7&lt;AW$2,AW$3*AW$4,0)</f>
        <v>0</v>
      </c>
      <c r="EQ566" s="0" t="n">
        <f aca="false">IF(CHOOSE(MATCH(AX$5,$B$10:$E$10,0),$B566,$C566,$D566,$E566)*AX$6+AX566*AX$7&lt;AX$2,AX$3*AX$4,0)</f>
        <v>0</v>
      </c>
      <c r="ER566" s="0" t="n">
        <f aca="false">IF(CHOOSE(MATCH(AY$5,$B$10:$E$10,0),$B566,$C566,$D566,$E566)*AY$6+AY566*AY$7&lt;AY$2,AY$3*AY$4,0)</f>
        <v>0</v>
      </c>
      <c r="ES566" s="0" t="n">
        <f aca="false">IF(CHOOSE(MATCH(AZ$5,$B$10:$E$10,0),$B566,$C566,$D566,$E566)*AZ$6+AZ566*AZ$7&lt;AZ$2,AZ$3*AZ$4,0)</f>
        <v>0</v>
      </c>
      <c r="ET566" s="0" t="n">
        <f aca="false">IF(CHOOSE(MATCH(BA$5,$B$10:$E$10,0),$B566,$C566,$D566,$E566)*BA$6+BA566*BA$7&lt;BA$2,BA$3*BA$4,0)</f>
        <v>0</v>
      </c>
      <c r="EU566" s="0" t="n">
        <f aca="false">IF(CHOOSE(MATCH(BB$5,$B$10:$E$10,0),$B566,$C566,$D566,$E566)*BB$6+BB566*BB$7&lt;BB$2,BB$3*BB$4,0)</f>
        <v>0</v>
      </c>
      <c r="EV566" s="0" t="n">
        <f aca="false">IF(CHOOSE(MATCH(BC$5,$B$10:$E$10,0),$B566,$C566,$D566,$E566)*BC$6+BC566*BC$7&lt;BC$2,BC$3*BC$4,0)</f>
        <v>0</v>
      </c>
      <c r="EW566" s="0" t="n">
        <f aca="false">IF(CHOOSE(MATCH(BD$5,$B$10:$E$10,0),$B566,$C566,$D566,$E566)*BD$6+BD566*BD$7&lt;BD$2,BD$3*BD$4,0)</f>
        <v>0</v>
      </c>
      <c r="EX566" s="0" t="n">
        <f aca="false">IF(CHOOSE(MATCH(BE$5,$B$10:$E$10,0),$B566,$C566,$D566,$E566)*BE$6+BE566*BE$7&lt;BE$2,BE$3*BE$4,0)</f>
        <v>0</v>
      </c>
      <c r="EY566" s="0" t="n">
        <f aca="false">IF(CHOOSE(MATCH(BF$5,$B$10:$E$10,0),$B566,$C566,$D566,$E566)*BF$6+BF566*BF$7&lt;BF$2,BF$3*BF$4,0)</f>
        <v>0</v>
      </c>
      <c r="EZ566" s="0" t="n">
        <f aca="false">IF(CHOOSE(MATCH(BG$5,$B$10:$E$10,0),$B566,$C566,$D566,$E566)*BG$6+BG566*BG$7&lt;BG$2,BG$3*BG$4,0)</f>
        <v>0</v>
      </c>
      <c r="FA566" s="0" t="n">
        <f aca="false">IF(CHOOSE(MATCH(BH$5,$B$10:$E$10,0),$B566,$C566,$D566,$E566)*BH$6+BH566*BH$7&lt;BH$2,BH$3*BH$4,0)</f>
        <v>0</v>
      </c>
      <c r="FB566" s="0" t="n">
        <f aca="false">IF(CHOOSE(MATCH(BI$5,$B$10:$E$10,0),$B566,$C566,$D566,$E566)*BI$6+BI566*BI$7&lt;BI$2,BI$3*BI$4,0)</f>
        <v>0</v>
      </c>
      <c r="FC566" s="0" t="n">
        <f aca="false">IF(CHOOSE(MATCH(BJ$5,$B$10:$E$10,0),$B566,$C566,$D566,$E566)*BJ$6+BJ566*BJ$7&lt;BJ$2,BJ$3*BJ$4,0)</f>
        <v>0</v>
      </c>
      <c r="FD566" s="0" t="n">
        <f aca="false">IF(CHOOSE(MATCH(BK$5,$B$10:$E$10,0),$B566,$C566,$D566,$E566)*BK$6+BK566*BK$7&lt;BK$2,BK$3*BK$4,0)</f>
        <v>0</v>
      </c>
      <c r="FE566" s="0" t="n">
        <f aca="false">IF(CHOOSE(MATCH(BL$5,$B$10:$E$10,0),$B566,$C566,$D566,$E566)*BL$6+BL566*BL$7&lt;BL$2,BL$3*BL$4,0)</f>
        <v>0</v>
      </c>
      <c r="FF566" s="0" t="n">
        <f aca="false">IF(CHOOSE(MATCH(BM$5,$B$10:$E$10,0),$B566,$C566,$D566,$E566)*BM$6+BM566*BM$7&lt;BM$2,BM$3*BM$4,0)</f>
        <v>0</v>
      </c>
      <c r="FG566" s="0" t="n">
        <f aca="false">IF(CHOOSE(MATCH(BN$5,$B$10:$E$10,0),$B566,$C566,$D566,$E566)*BN$6+BN566*BN$7&lt;BN$2,BN$3*BN$4,0)</f>
        <v>0</v>
      </c>
      <c r="FH566" s="0" t="n">
        <f aca="false">IF(CHOOSE(MATCH(BO$5,$B$10:$E$10,0),$B566,$C566,$D566,$E566)*BO$6+BO566*BO$7&lt;BO$2,BO$3*BO$4,0)</f>
        <v>0</v>
      </c>
      <c r="FI566" s="0" t="n">
        <f aca="false">IF(CHOOSE(MATCH(BP$5,$B$10:$E$10,0),$B566,$C566,$D566,$E566)*BP$6+BP566*BP$7&lt;BP$2,BP$3*BP$4,0)</f>
        <v>0</v>
      </c>
      <c r="FJ566" s="0" t="n">
        <f aca="false">IF(CHOOSE(MATCH(BQ$5,$B$10:$E$10,0),$B566,$C566,$D566,$E566)*BQ$6+BQ566*BQ$7&lt;BQ$2,BQ$3*BQ$4,0)</f>
        <v>0</v>
      </c>
      <c r="FK566" s="0" t="n">
        <f aca="false">IF(CHOOSE(MATCH(BR$5,$B$10:$E$10,0),$B566,$C566,$D566,$E566)*BR$6+BR566*BR$7&lt;BR$2,BR$3*BR$4,0)</f>
        <v>0</v>
      </c>
      <c r="FL566" s="0" t="n">
        <f aca="false">IF(CHOOSE(MATCH(BS$5,$B$10:$E$10,0),$B566,$C566,$D566,$E566)*BS$6+BS566*BS$7&lt;BS$2,BS$3*BS$4,0)</f>
        <v>0</v>
      </c>
      <c r="FM566" s="0" t="n">
        <f aca="false">IF(CHOOSE(MATCH(BT$5,$B$10:$E$10,0),$B566,$C566,$D566,$E566)*BT$6+BT566*BT$7&lt;BT$2,BT$3*BT$4,0)</f>
        <v>0</v>
      </c>
      <c r="FN566" s="0" t="n">
        <f aca="false">IF(CHOOSE(MATCH(BU$5,$B$10:$E$10,0),$B566,$C566,$D566,$E566)*BU$6+BU566*BU$7&lt;BU$2,BU$3*BU$4,0)</f>
        <v>0</v>
      </c>
      <c r="FO566" s="0" t="n">
        <f aca="false">IF(CHOOSE(MATCH(BV$5,$B$10:$E$10,0),$B566,$C566,$D566,$E566)*BV$6+BV566*BV$7&lt;BV$2,BV$3*BV$4,0)</f>
        <v>0</v>
      </c>
      <c r="FP566" s="0" t="n">
        <f aca="false">IF(CHOOSE(MATCH(BW$5,$B$10:$E$10,0),$B566,$C566,$D566,$E566)*BW$6+BW566*BW$7&lt;BW$2,BW$3*BW$4,0)</f>
        <v>0</v>
      </c>
      <c r="FQ566" s="0" t="n">
        <f aca="false">IF(CHOOSE(MATCH(BX$5,$B$10:$E$10,0),$B566,$C566,$D566,$E566)*BX$6+BX566*BX$7&lt;BX$2,BX$3*BX$4,0)</f>
        <v>0</v>
      </c>
      <c r="FR566" s="0" t="n">
        <f aca="false">IF(CHOOSE(MATCH(BY$5,$B$10:$E$10,0),$B566,$C566,$D566,$E566)*BY$6+BY566*BY$7&lt;BY$2,BY$3*BY$4,0)</f>
        <v>0</v>
      </c>
      <c r="FS566" s="0" t="n">
        <f aca="false">IF(CHOOSE(MATCH(BZ$5,$B$10:$E$10,0),$B566,$C566,$D566,$E566)*BZ$6+BZ566*BZ$7&lt;BZ$2,BZ$3*BZ$4,0)</f>
        <v>0</v>
      </c>
      <c r="FT566" s="0" t="n">
        <f aca="false">IF(CHOOSE(MATCH(CA$5,$B$10:$E$10,0),$B566,$C566,$D566,$E566)*CA$6+CA566*CA$7&lt;CA$2,CA$3*CA$4,0)</f>
        <v>0</v>
      </c>
      <c r="FU566" s="0" t="n">
        <f aca="false">IF(CHOOSE(MATCH(CB$5,$B$10:$E$10,0),$B566,$C566,$D566,$E566)*CB$6+CB566*CB$7&lt;CB$2,CB$3*CB$4,0)</f>
        <v>0</v>
      </c>
      <c r="FV566" s="0" t="n">
        <f aca="false">IF(CHOOSE(MATCH(CC$5,$B$10:$E$10,0),$B566,$C566,$D566,$E566)*CC$6+CC566*CC$7&lt;CC$2,CC$3*CC$4,0)</f>
        <v>0</v>
      </c>
      <c r="FW566" s="0" t="n">
        <f aca="false">IF(CHOOSE(MATCH(CD$5,$B$10:$E$10,0),$B566,$C566,$D566,$E566)*CD$6+CD566*CD$7&lt;CD$2,CD$3*CD$4,0)</f>
        <v>0</v>
      </c>
      <c r="FX566" s="0" t="n">
        <f aca="false">IF(CHOOSE(MATCH(CE$5,$B$10:$E$10,0),$B566,$C566,$D566,$E566)*CE$6+CE566*CE$7&lt;CE$2,CE$3*CE$4,0)</f>
        <v>0</v>
      </c>
      <c r="FY566" s="0" t="n">
        <f aca="false">IF(CHOOSE(MATCH(CF$5,$B$10:$E$10,0),$B566,$C566,$D566,$E566)*CF$6+CF566*CF$7&lt;CF$2,CF$3*CF$4,0)</f>
        <v>0</v>
      </c>
      <c r="FZ566" s="0" t="n">
        <f aca="false">IF(CHOOSE(MATCH(CG$5,$B$10:$E$10,0),$B566,$C566,$D566,$E566)*CG$6+CG566*CG$7&lt;CG$2,CG$3*CG$4,0)</f>
        <v>0</v>
      </c>
      <c r="GA566" s="0" t="n">
        <f aca="false">IF(CHOOSE(MATCH(CH$5,$B$10:$E$10,0),$B566,$C566,$D566,$E566)*CH$6+CH566*CH$7&lt;CH$2,CH$3*CH$4,0)</f>
        <v>0</v>
      </c>
      <c r="GB566" s="0" t="n">
        <f aca="false">IF(CHOOSE(MATCH(CI$5,$B$10:$E$10,0),$B566,$C566,$D566,$E566)*CI$6+CI566*CI$7&lt;CI$2,CI$3*CI$4,0)</f>
        <v>0</v>
      </c>
      <c r="GC566" s="0" t="n">
        <f aca="false">IF(CHOOSE(MATCH(CJ$5,$B$10:$E$10,0),$B566,$C566,$D566,$E566)*CJ$6+CJ566*CJ$7&lt;CJ$2,CJ$3*CJ$4,0)</f>
        <v>0</v>
      </c>
      <c r="GD566" s="0" t="n">
        <f aca="false">IF(CHOOSE(MATCH(CK$5,$B$10:$E$10,0),$B566,$C566,$D566,$E566)*CK$6+CK566*CK$7&lt;CK$2,CK$3*CK$4,0)</f>
        <v>0</v>
      </c>
      <c r="GE566" s="0" t="n">
        <f aca="false">IF(CHOOSE(MATCH(CL$5,$B$10:$E$10,0),$B566,$C566,$D566,$E566)*CL$6+CL566*CL$7&lt;CL$2,CL$3*CL$4,0)</f>
        <v>0</v>
      </c>
      <c r="GF566" s="0" t="n">
        <f aca="false">IF(CHOOSE(MATCH(CM$5,$B$10:$E$10,0),$B566,$C566,$D566,$E566)*CM$6+CM566*CM$7&lt;CM$2,CM$3*CM$4,0)</f>
        <v>0</v>
      </c>
      <c r="GG566" s="0" t="n">
        <f aca="false">IF(CHOOSE(MATCH(CN$5,$B$10:$E$10,0),$B566,$C566,$D566,$E566)*CN$6+CN566*CN$7&lt;CN$2,CN$3*CN$4,0)</f>
        <v>0</v>
      </c>
      <c r="GH566" s="0" t="n">
        <f aca="false">IF(CHOOSE(MATCH(CO$5,$B$10:$E$10,0),$B566,$C566,$D566,$E566)*CO$6+CO566*CO$7&lt;CO$2,CO$3*CO$4,0)</f>
        <v>0</v>
      </c>
      <c r="GI566" s="0" t="n">
        <f aca="false">IF(CHOOSE(MATCH(CP$5,$B$10:$E$10,0),$B566,$C566,$D566,$E566)*CP$6+CP566*CP$7&lt;CP$2,CP$3*CP$4,0)</f>
        <v>0</v>
      </c>
      <c r="GJ566" s="0" t="n">
        <f aca="false">IF(CHOOSE(MATCH(CQ$5,$B$10:$E$10,0),$B566,$C566,$D566,$E566)*CQ$6+CQ566*CQ$7&lt;CQ$2,CQ$3*CQ$4,0)</f>
        <v>0</v>
      </c>
      <c r="GK566" s="0" t="n">
        <f aca="false">IF(CHOOSE(MATCH(CR$5,$B$10:$E$10,0),$B566,$C566,$D566,$E566)*CR$6+CR566*CR$7&lt;CR$2,CR$3*CR$4,0)</f>
        <v>0</v>
      </c>
      <c r="GL566" s="0" t="n">
        <f aca="false">IF(CHOOSE(MATCH(CS$5,$B$10:$E$10,0),$B566,$C566,$D566,$E566)*CS$6+CS566*CS$7&lt;CS$2,CS$3*CS$4,0)</f>
        <v>0</v>
      </c>
      <c r="GM566" s="0" t="n">
        <f aca="false">IF(CHOOSE(MATCH(CT$5,$B$10:$E$10,0),$B566,$C566,$D566,$E566)*CT$6+CT566*CT$7&lt;CT$2,CT$3*CT$4,0)</f>
        <v>0</v>
      </c>
      <c r="GN566" s="0" t="n">
        <f aca="false">IF(CHOOSE(MATCH(CU$5,$B$10:$E$10,0),$B566,$C566,$D566,$E566)*CU$6+CU566*CU$7&lt;CU$2,CU$3*CU$4,0)</f>
        <v>0</v>
      </c>
      <c r="GO566" s="0" t="n">
        <f aca="false">IF(CHOOSE(MATCH(CV$5,$B$10:$E$10,0),$B566,$C566,$D566,$E566)*CV$6+CV566*CV$7&lt;CV$2,CV$3*CV$4,0)</f>
        <v>0</v>
      </c>
      <c r="GP566" s="0" t="n">
        <f aca="false">IF(CHOOSE(MATCH(CW$5,$B$10:$E$10,0),$B566,$C566,$D566,$E566)*CW$6+CW566*CW$7&lt;CW$2,CW$3*CW$4,0)</f>
        <v>0</v>
      </c>
      <c r="GQ566" s="0" t="n">
        <f aca="false">IF(CHOOSE(MATCH(CX$5,$B$10:$E$10,0),$B566,$C566,$D566,$E566)*CX$6+CX566*CX$7&lt;CX$2,CX$3*CX$4,0)</f>
        <v>0</v>
      </c>
      <c r="GS566" s="0" t="n">
        <f aca="false">SUM(CZ566:GQ566)</f>
        <v>0</v>
      </c>
      <c r="GT566" s="0" t="n">
        <f aca="false">IF(GS566&gt;$GS$6,1,0)</f>
        <v>0</v>
      </c>
    </row>
    <row r="567" customFormat="false" ht="14" hidden="false" customHeight="false" outlineLevel="0" collapsed="false">
      <c r="A567" s="0" t="n">
        <v>557</v>
      </c>
      <c r="B567" s="0" t="n">
        <v>-0.290921807848823</v>
      </c>
      <c r="C567" s="0" t="n">
        <v>0.552445619253641</v>
      </c>
      <c r="D567" s="0" t="n">
        <v>-0.109520645904867</v>
      </c>
      <c r="E567" s="0" t="n">
        <v>0.0585340473013147</v>
      </c>
      <c r="G567" s="0" t="n">
        <v>-1.07326741272118</v>
      </c>
      <c r="H567" s="0" t="n">
        <v>-1.24580537885777</v>
      </c>
      <c r="I567" s="0" t="n">
        <v>-1.77075435203733</v>
      </c>
      <c r="J567" s="0" t="n">
        <v>-0.646775788482046</v>
      </c>
      <c r="K567" s="0" t="n">
        <v>0.155031329995836</v>
      </c>
      <c r="L567" s="0" t="n">
        <v>-0.769798589317361</v>
      </c>
      <c r="M567" s="0" t="n">
        <v>0.413444922742201</v>
      </c>
      <c r="N567" s="0" t="n">
        <v>-0.724490973880165</v>
      </c>
      <c r="O567" s="0" t="n">
        <v>1.28989086078946</v>
      </c>
      <c r="P567" s="0" t="n">
        <v>-1.89350430446211</v>
      </c>
      <c r="Q567" s="0" t="n">
        <v>1.12793713924475</v>
      </c>
      <c r="R567" s="0" t="n">
        <v>-0.408782625527238</v>
      </c>
      <c r="S567" s="0" t="n">
        <v>-0.145205376611557</v>
      </c>
      <c r="T567" s="0" t="n">
        <v>0.265595190285239</v>
      </c>
      <c r="U567" s="0" t="n">
        <v>-0.842865119921044</v>
      </c>
      <c r="V567" s="0" t="n">
        <v>-0.725684685676242</v>
      </c>
      <c r="W567" s="0" t="n">
        <v>1.97327608475462</v>
      </c>
      <c r="X567" s="0" t="n">
        <v>0.87584339780733</v>
      </c>
      <c r="Y567" s="0" t="n">
        <v>1.04472292150604</v>
      </c>
      <c r="Z567" s="0" t="n">
        <v>-0.168517999554751</v>
      </c>
      <c r="AA567" s="0" t="n">
        <v>-1.68852238857653</v>
      </c>
      <c r="AB567" s="0" t="n">
        <v>-0.864004050527001</v>
      </c>
      <c r="AC567" s="0" t="n">
        <v>-1.13039732241305</v>
      </c>
      <c r="AD567" s="0" t="n">
        <v>0.444224497186951</v>
      </c>
      <c r="AE567" s="0" t="n">
        <v>-1.80245478986762</v>
      </c>
      <c r="AF567" s="0" t="n">
        <v>-0.360346348315943</v>
      </c>
      <c r="AG567" s="0" t="n">
        <v>-0.0759973772801459</v>
      </c>
      <c r="AH567" s="0" t="n">
        <v>-0.236776713791187</v>
      </c>
      <c r="AI567" s="0" t="n">
        <v>0.702780198480468</v>
      </c>
      <c r="AJ567" s="0" t="n">
        <v>0.896118308446603</v>
      </c>
      <c r="AK567" s="0" t="n">
        <v>-2.70771124633029</v>
      </c>
      <c r="AL567" s="0" t="n">
        <v>0.765278400649549</v>
      </c>
      <c r="AM567" s="0" t="n">
        <v>0.538771018909756</v>
      </c>
      <c r="AN567" s="0" t="n">
        <v>1.07572077467921</v>
      </c>
      <c r="AO567" s="0" t="n">
        <v>-1.87013938557357</v>
      </c>
      <c r="AP567" s="0" t="n">
        <v>0.831785200716695</v>
      </c>
      <c r="AQ567" s="0" t="n">
        <v>0.261001105172909</v>
      </c>
      <c r="AR567" s="0" t="n">
        <v>0.0452644144388614</v>
      </c>
      <c r="AS567" s="0" t="n">
        <v>-0.434199591836659</v>
      </c>
      <c r="AT567" s="0" t="n">
        <v>-1.71056854014751</v>
      </c>
      <c r="AU567" s="0" t="n">
        <v>-0.116194769361755</v>
      </c>
      <c r="AV567" s="0" t="n">
        <v>-1.45226749737049</v>
      </c>
      <c r="AW567" s="0" t="n">
        <v>0.562898776479415</v>
      </c>
      <c r="AX567" s="0" t="n">
        <v>0.393197296943981</v>
      </c>
      <c r="AY567" s="0" t="n">
        <v>0.495571157443919</v>
      </c>
      <c r="AZ567" s="0" t="n">
        <v>-0.821557932795258</v>
      </c>
      <c r="BA567" s="0" t="n">
        <v>0.505629031977151</v>
      </c>
      <c r="BB567" s="0" t="n">
        <v>1.16694536700379</v>
      </c>
      <c r="BC567" s="0" t="n">
        <v>0.302152329823002</v>
      </c>
      <c r="BD567" s="0" t="n">
        <v>-0.54497263590747</v>
      </c>
      <c r="BE567" s="0" t="n">
        <v>0.650835545457085</v>
      </c>
      <c r="BF567" s="0" t="n">
        <v>-2.59940861724317</v>
      </c>
      <c r="BG567" s="0" t="n">
        <v>0.858462954056449</v>
      </c>
      <c r="BH567" s="0" t="n">
        <v>1.20623099064687</v>
      </c>
      <c r="BI567" s="0" t="n">
        <v>1.91747858480085</v>
      </c>
      <c r="BJ567" s="0" t="n">
        <v>1.26430222735507</v>
      </c>
      <c r="BK567" s="0" t="n">
        <v>0.11919837561436</v>
      </c>
      <c r="BL567" s="0" t="n">
        <v>1.28831061374513</v>
      </c>
      <c r="BM567" s="0" t="n">
        <v>0.499726411362644</v>
      </c>
      <c r="BN567" s="0" t="n">
        <v>1.81980794877745</v>
      </c>
      <c r="BO567" s="0" t="n">
        <v>-1.21482571557863</v>
      </c>
      <c r="BP567" s="0" t="n">
        <v>0.132770310301567</v>
      </c>
      <c r="BQ567" s="0" t="n">
        <v>0.594736775383353</v>
      </c>
      <c r="BR567" s="0" t="n">
        <v>0.949398781813215</v>
      </c>
      <c r="BS567" s="0" t="n">
        <v>1.11616600406705</v>
      </c>
      <c r="BT567" s="0" t="n">
        <v>0.163863660418428</v>
      </c>
      <c r="BU567" s="0" t="n">
        <v>1.32000423036516</v>
      </c>
      <c r="BV567" s="0" t="n">
        <v>-0.118274101623683</v>
      </c>
      <c r="BW567" s="0" t="n">
        <v>2.31024387176149</v>
      </c>
      <c r="BX567" s="0" t="n">
        <v>0.490042566525517</v>
      </c>
      <c r="BY567" s="0" t="n">
        <v>0.416780494560953</v>
      </c>
      <c r="BZ567" s="0" t="n">
        <v>-1.61295702127973</v>
      </c>
      <c r="CA567" s="0" t="n">
        <v>1.18852767627686</v>
      </c>
      <c r="CB567" s="0" t="n">
        <v>-1.62687683769036</v>
      </c>
      <c r="CC567" s="0" t="n">
        <v>-1.56328951561591</v>
      </c>
      <c r="CD567" s="0" t="n">
        <v>0.0902764440979809</v>
      </c>
      <c r="CE567" s="0" t="n">
        <v>2.115057213814</v>
      </c>
      <c r="CF567" s="0" t="n">
        <v>-0.27503688215802</v>
      </c>
      <c r="CG567" s="0" t="n">
        <v>-0.612635631114245</v>
      </c>
      <c r="CH567" s="0" t="n">
        <v>0.708078005118296</v>
      </c>
      <c r="CI567" s="0" t="n">
        <v>-1.3449061952997</v>
      </c>
      <c r="CJ567" s="0" t="n">
        <v>0.44118678488303</v>
      </c>
      <c r="CK567" s="0" t="n">
        <v>0.914210431801621</v>
      </c>
      <c r="CL567" s="0" t="n">
        <v>-0.231194690059056</v>
      </c>
      <c r="CM567" s="0" t="n">
        <v>1.2212490219099</v>
      </c>
      <c r="CN567" s="0" t="n">
        <v>-1.09991106000962</v>
      </c>
      <c r="CO567" s="0" t="n">
        <v>0.111266444946523</v>
      </c>
      <c r="CP567" s="0" t="n">
        <v>0.628588168183342</v>
      </c>
      <c r="CQ567" s="0" t="n">
        <v>0.931070189835736</v>
      </c>
      <c r="CR567" s="0" t="n">
        <v>-0.418783656641608</v>
      </c>
      <c r="CS567" s="0" t="n">
        <v>0.414028136219713</v>
      </c>
      <c r="CT567" s="0" t="n">
        <v>2.22800736082718</v>
      </c>
      <c r="CU567" s="0" t="n">
        <v>1.79359176399885</v>
      </c>
      <c r="CV567" s="0" t="n">
        <v>-1.06946572486777</v>
      </c>
      <c r="CW567" s="0" t="n">
        <v>1.04617583929212</v>
      </c>
      <c r="CX567" s="0" t="n">
        <v>0.73197043093387</v>
      </c>
      <c r="CZ567" s="0" t="n">
        <f aca="false">IF(CHOOSE(MATCH(G$5,$B$10:$E$10,0),$B567,$C567,$D567,$E567)*G$6+G567*G$7&lt;G$2,G$3*G$4,0)</f>
        <v>0</v>
      </c>
      <c r="DA567" s="0" t="n">
        <f aca="false">IF(CHOOSE(MATCH(H$5,$B$10:$E$10,0),$B567,$C567,$D567,$E567)*H$6+H567*H$7&lt;H$2,H$3*H$4,0)</f>
        <v>0</v>
      </c>
      <c r="DB567" s="0" t="n">
        <f aca="false">IF(CHOOSE(MATCH(I$5,$B$10:$E$10,0),$B567,$C567,$D567,$E567)*I$6+I567*I$7&lt;I$2,I$3*I$4,0)</f>
        <v>0</v>
      </c>
      <c r="DC567" s="0" t="n">
        <f aca="false">IF(CHOOSE(MATCH(J$5,$B$10:$E$10,0),$B567,$C567,$D567,$E567)*J$6+J567*J$7&lt;J$2,J$3*J$4,0)</f>
        <v>0</v>
      </c>
      <c r="DD567" s="0" t="n">
        <f aca="false">IF(CHOOSE(MATCH(K$5,$B$10:$E$10,0),$B567,$C567,$D567,$E567)*K$6+K567*K$7&lt;K$2,K$3*K$4,0)</f>
        <v>0</v>
      </c>
      <c r="DE567" s="0" t="n">
        <f aca="false">IF(CHOOSE(MATCH(L$5,$B$10:$E$10,0),$B567,$C567,$D567,$E567)*L$6+L567*L$7&lt;L$2,L$3*L$4,0)</f>
        <v>0</v>
      </c>
      <c r="DF567" s="0" t="n">
        <f aca="false">IF(CHOOSE(MATCH(M$5,$B$10:$E$10,0),$B567,$C567,$D567,$E567)*M$6+M567*M$7&lt;M$2,M$3*M$4,0)</f>
        <v>0</v>
      </c>
      <c r="DG567" s="0" t="n">
        <f aca="false">IF(CHOOSE(MATCH(N$5,$B$10:$E$10,0),$B567,$C567,$D567,$E567)*N$6+N567*N$7&lt;N$2,N$3*N$4,0)</f>
        <v>0</v>
      </c>
      <c r="DH567" s="0" t="n">
        <f aca="false">IF(CHOOSE(MATCH(O$5,$B$10:$E$10,0),$B567,$C567,$D567,$E567)*O$6+O567*O$7&lt;O$2,O$3*O$4,0)</f>
        <v>0</v>
      </c>
      <c r="DI567" s="0" t="n">
        <f aca="false">IF(CHOOSE(MATCH(P$5,$B$10:$E$10,0),$B567,$C567,$D567,$E567)*P$6+P567*P$7&lt;P$2,P$3*P$4,0)</f>
        <v>0</v>
      </c>
      <c r="DJ567" s="0" t="n">
        <f aca="false">IF(CHOOSE(MATCH(Q$5,$B$10:$E$10,0),$B567,$C567,$D567,$E567)*Q$6+Q567*Q$7&lt;Q$2,Q$3*Q$4,0)</f>
        <v>0</v>
      </c>
      <c r="DK567" s="0" t="n">
        <f aca="false">IF(CHOOSE(MATCH(R$5,$B$10:$E$10,0),$B567,$C567,$D567,$E567)*R$6+R567*R$7&lt;R$2,R$3*R$4,0)</f>
        <v>0</v>
      </c>
      <c r="DL567" s="0" t="n">
        <f aca="false">IF(CHOOSE(MATCH(S$5,$B$10:$E$10,0),$B567,$C567,$D567,$E567)*S$6+S567*S$7&lt;S$2,S$3*S$4,0)</f>
        <v>0</v>
      </c>
      <c r="DM567" s="0" t="n">
        <f aca="false">IF(CHOOSE(MATCH(T$5,$B$10:$E$10,0),$B567,$C567,$D567,$E567)*T$6+T567*T$7&lt;T$2,T$3*T$4,0)</f>
        <v>0</v>
      </c>
      <c r="DN567" s="0" t="n">
        <f aca="false">IF(CHOOSE(MATCH(U$5,$B$10:$E$10,0),$B567,$C567,$D567,$E567)*U$6+U567*U$7&lt;U$2,U$3*U$4,0)</f>
        <v>0</v>
      </c>
      <c r="DO567" s="0" t="n">
        <f aca="false">IF(CHOOSE(MATCH(V$5,$B$10:$E$10,0),$B567,$C567,$D567,$E567)*V$6+V567*V$7&lt;V$2,V$3*V$4,0)</f>
        <v>0</v>
      </c>
      <c r="DP567" s="0" t="n">
        <f aca="false">IF(CHOOSE(MATCH(W$5,$B$10:$E$10,0),$B567,$C567,$D567,$E567)*W$6+W567*W$7&lt;W$2,W$3*W$4,0)</f>
        <v>0</v>
      </c>
      <c r="DQ567" s="0" t="n">
        <f aca="false">IF(CHOOSE(MATCH(X$5,$B$10:$E$10,0),$B567,$C567,$D567,$E567)*X$6+X567*X$7&lt;X$2,X$3*X$4,0)</f>
        <v>0</v>
      </c>
      <c r="DR567" s="0" t="n">
        <f aca="false">IF(CHOOSE(MATCH(Y$5,$B$10:$E$10,0),$B567,$C567,$D567,$E567)*Y$6+Y567*Y$7&lt;Y$2,Y$3*Y$4,0)</f>
        <v>0</v>
      </c>
      <c r="DS567" s="0" t="n">
        <f aca="false">IF(CHOOSE(MATCH(Z$5,$B$10:$E$10,0),$B567,$C567,$D567,$E567)*Z$6+Z567*Z$7&lt;Z$2,Z$3*Z$4,0)</f>
        <v>0</v>
      </c>
      <c r="DT567" s="0" t="n">
        <f aca="false">IF(CHOOSE(MATCH(AA$5,$B$10:$E$10,0),$B567,$C567,$D567,$E567)*AA$6+AA567*AA$7&lt;AA$2,AA$3*AA$4,0)</f>
        <v>0</v>
      </c>
      <c r="DU567" s="0" t="n">
        <f aca="false">IF(CHOOSE(MATCH(AB$5,$B$10:$E$10,0),$B567,$C567,$D567,$E567)*AB$6+AB567*AB$7&lt;AB$2,AB$3*AB$4,0)</f>
        <v>0</v>
      </c>
      <c r="DV567" s="0" t="n">
        <f aca="false">IF(CHOOSE(MATCH(AC$5,$B$10:$E$10,0),$B567,$C567,$D567,$E567)*AC$6+AC567*AC$7&lt;AC$2,AC$3*AC$4,0)</f>
        <v>0</v>
      </c>
      <c r="DW567" s="0" t="n">
        <f aca="false">IF(CHOOSE(MATCH(AD$5,$B$10:$E$10,0),$B567,$C567,$D567,$E567)*AD$6+AD567*AD$7&lt;AD$2,AD$3*AD$4,0)</f>
        <v>0</v>
      </c>
      <c r="DX567" s="0" t="n">
        <f aca="false">IF(CHOOSE(MATCH(AE$5,$B$10:$E$10,0),$B567,$C567,$D567,$E567)*AE$6+AE567*AE$7&lt;AE$2,AE$3*AE$4,0)</f>
        <v>0</v>
      </c>
      <c r="DY567" s="0" t="n">
        <f aca="false">IF(CHOOSE(MATCH(AF$5,$B$10:$E$10,0),$B567,$C567,$D567,$E567)*AF$6+AF567*AF$7&lt;AF$2,AF$3*AF$4,0)</f>
        <v>0</v>
      </c>
      <c r="DZ567" s="0" t="n">
        <f aca="false">IF(CHOOSE(MATCH(AG$5,$B$10:$E$10,0),$B567,$C567,$D567,$E567)*AG$6+AG567*AG$7&lt;AG$2,AG$3*AG$4,0)</f>
        <v>0</v>
      </c>
      <c r="EA567" s="0" t="n">
        <f aca="false">IF(CHOOSE(MATCH(AH$5,$B$10:$E$10,0),$B567,$C567,$D567,$E567)*AH$6+AH567*AH$7&lt;AH$2,AH$3*AH$4,0)</f>
        <v>0</v>
      </c>
      <c r="EB567" s="0" t="n">
        <f aca="false">IF(CHOOSE(MATCH(AI$5,$B$10:$E$10,0),$B567,$C567,$D567,$E567)*AI$6+AI567*AI$7&lt;AI$2,AI$3*AI$4,0)</f>
        <v>0</v>
      </c>
      <c r="EC567" s="0" t="n">
        <f aca="false">IF(CHOOSE(MATCH(AJ$5,$B$10:$E$10,0),$B567,$C567,$D567,$E567)*AJ$6+AJ567*AJ$7&lt;AJ$2,AJ$3*AJ$4,0)</f>
        <v>0</v>
      </c>
      <c r="ED567" s="0" t="n">
        <f aca="false">IF(CHOOSE(MATCH(AK$5,$B$10:$E$10,0),$B567,$C567,$D567,$E567)*AK$6+AK567*AK$7&lt;AK$2,AK$3*AK$4,0)</f>
        <v>2.5</v>
      </c>
      <c r="EE567" s="0" t="n">
        <f aca="false">IF(CHOOSE(MATCH(AL$5,$B$10:$E$10,0),$B567,$C567,$D567,$E567)*AL$6+AL567*AL$7&lt;AL$2,AL$3*AL$4,0)</f>
        <v>0</v>
      </c>
      <c r="EF567" s="0" t="n">
        <f aca="false">IF(CHOOSE(MATCH(AM$5,$B$10:$E$10,0),$B567,$C567,$D567,$E567)*AM$6+AM567*AM$7&lt;AM$2,AM$3*AM$4,0)</f>
        <v>0</v>
      </c>
      <c r="EG567" s="0" t="n">
        <f aca="false">IF(CHOOSE(MATCH(AN$5,$B$10:$E$10,0),$B567,$C567,$D567,$E567)*AN$6+AN567*AN$7&lt;AN$2,AN$3*AN$4,0)</f>
        <v>0</v>
      </c>
      <c r="EH567" s="0" t="n">
        <f aca="false">IF(CHOOSE(MATCH(AO$5,$B$10:$E$10,0),$B567,$C567,$D567,$E567)*AO$6+AO567*AO$7&lt;AO$2,AO$3*AO$4,0)</f>
        <v>0</v>
      </c>
      <c r="EI567" s="0" t="n">
        <f aca="false">IF(CHOOSE(MATCH(AP$5,$B$10:$E$10,0),$B567,$C567,$D567,$E567)*AP$6+AP567*AP$7&lt;AP$2,AP$3*AP$4,0)</f>
        <v>0</v>
      </c>
      <c r="EJ567" s="0" t="n">
        <f aca="false">IF(CHOOSE(MATCH(AQ$5,$B$10:$E$10,0),$B567,$C567,$D567,$E567)*AQ$6+AQ567*AQ$7&lt;AQ$2,AQ$3*AQ$4,0)</f>
        <v>0</v>
      </c>
      <c r="EK567" s="0" t="n">
        <f aca="false">IF(CHOOSE(MATCH(AR$5,$B$10:$E$10,0),$B567,$C567,$D567,$E567)*AR$6+AR567*AR$7&lt;AR$2,AR$3*AR$4,0)</f>
        <v>0</v>
      </c>
      <c r="EL567" s="0" t="n">
        <f aca="false">IF(CHOOSE(MATCH(AS$5,$B$10:$E$10,0),$B567,$C567,$D567,$E567)*AS$6+AS567*AS$7&lt;AS$2,AS$3*AS$4,0)</f>
        <v>0</v>
      </c>
      <c r="EM567" s="0" t="n">
        <f aca="false">IF(CHOOSE(MATCH(AT$5,$B$10:$E$10,0),$B567,$C567,$D567,$E567)*AT$6+AT567*AT$7&lt;AT$2,AT$3*AT$4,0)</f>
        <v>0</v>
      </c>
      <c r="EN567" s="0" t="n">
        <f aca="false">IF(CHOOSE(MATCH(AU$5,$B$10:$E$10,0),$B567,$C567,$D567,$E567)*AU$6+AU567*AU$7&lt;AU$2,AU$3*AU$4,0)</f>
        <v>0</v>
      </c>
      <c r="EO567" s="0" t="n">
        <f aca="false">IF(CHOOSE(MATCH(AV$5,$B$10:$E$10,0),$B567,$C567,$D567,$E567)*AV$6+AV567*AV$7&lt;AV$2,AV$3*AV$4,0)</f>
        <v>0</v>
      </c>
      <c r="EP567" s="0" t="n">
        <f aca="false">IF(CHOOSE(MATCH(AW$5,$B$10:$E$10,0),$B567,$C567,$D567,$E567)*AW$6+AW567*AW$7&lt;AW$2,AW$3*AW$4,0)</f>
        <v>0</v>
      </c>
      <c r="EQ567" s="0" t="n">
        <f aca="false">IF(CHOOSE(MATCH(AX$5,$B$10:$E$10,0),$B567,$C567,$D567,$E567)*AX$6+AX567*AX$7&lt;AX$2,AX$3*AX$4,0)</f>
        <v>0</v>
      </c>
      <c r="ER567" s="0" t="n">
        <f aca="false">IF(CHOOSE(MATCH(AY$5,$B$10:$E$10,0),$B567,$C567,$D567,$E567)*AY$6+AY567*AY$7&lt;AY$2,AY$3*AY$4,0)</f>
        <v>0</v>
      </c>
      <c r="ES567" s="0" t="n">
        <f aca="false">IF(CHOOSE(MATCH(AZ$5,$B$10:$E$10,0),$B567,$C567,$D567,$E567)*AZ$6+AZ567*AZ$7&lt;AZ$2,AZ$3*AZ$4,0)</f>
        <v>0</v>
      </c>
      <c r="ET567" s="0" t="n">
        <f aca="false">IF(CHOOSE(MATCH(BA$5,$B$10:$E$10,0),$B567,$C567,$D567,$E567)*BA$6+BA567*BA$7&lt;BA$2,BA$3*BA$4,0)</f>
        <v>0</v>
      </c>
      <c r="EU567" s="0" t="n">
        <f aca="false">IF(CHOOSE(MATCH(BB$5,$B$10:$E$10,0),$B567,$C567,$D567,$E567)*BB$6+BB567*BB$7&lt;BB$2,BB$3*BB$4,0)</f>
        <v>0</v>
      </c>
      <c r="EV567" s="0" t="n">
        <f aca="false">IF(CHOOSE(MATCH(BC$5,$B$10:$E$10,0),$B567,$C567,$D567,$E567)*BC$6+BC567*BC$7&lt;BC$2,BC$3*BC$4,0)</f>
        <v>0</v>
      </c>
      <c r="EW567" s="0" t="n">
        <f aca="false">IF(CHOOSE(MATCH(BD$5,$B$10:$E$10,0),$B567,$C567,$D567,$E567)*BD$6+BD567*BD$7&lt;BD$2,BD$3*BD$4,0)</f>
        <v>0</v>
      </c>
      <c r="EX567" s="0" t="n">
        <f aca="false">IF(CHOOSE(MATCH(BE$5,$B$10:$E$10,0),$B567,$C567,$D567,$E567)*BE$6+BE567*BE$7&lt;BE$2,BE$3*BE$4,0)</f>
        <v>0</v>
      </c>
      <c r="EY567" s="0" t="n">
        <f aca="false">IF(CHOOSE(MATCH(BF$5,$B$10:$E$10,0),$B567,$C567,$D567,$E567)*BF$6+BF567*BF$7&lt;BF$2,BF$3*BF$4,0)</f>
        <v>12.5</v>
      </c>
      <c r="EZ567" s="0" t="n">
        <f aca="false">IF(CHOOSE(MATCH(BG$5,$B$10:$E$10,0),$B567,$C567,$D567,$E567)*BG$6+BG567*BG$7&lt;BG$2,BG$3*BG$4,0)</f>
        <v>0</v>
      </c>
      <c r="FA567" s="0" t="n">
        <f aca="false">IF(CHOOSE(MATCH(BH$5,$B$10:$E$10,0),$B567,$C567,$D567,$E567)*BH$6+BH567*BH$7&lt;BH$2,BH$3*BH$4,0)</f>
        <v>0</v>
      </c>
      <c r="FB567" s="0" t="n">
        <f aca="false">IF(CHOOSE(MATCH(BI$5,$B$10:$E$10,0),$B567,$C567,$D567,$E567)*BI$6+BI567*BI$7&lt;BI$2,BI$3*BI$4,0)</f>
        <v>0</v>
      </c>
      <c r="FC567" s="0" t="n">
        <f aca="false">IF(CHOOSE(MATCH(BJ$5,$B$10:$E$10,0),$B567,$C567,$D567,$E567)*BJ$6+BJ567*BJ$7&lt;BJ$2,BJ$3*BJ$4,0)</f>
        <v>0</v>
      </c>
      <c r="FD567" s="0" t="n">
        <f aca="false">IF(CHOOSE(MATCH(BK$5,$B$10:$E$10,0),$B567,$C567,$D567,$E567)*BK$6+BK567*BK$7&lt;BK$2,BK$3*BK$4,0)</f>
        <v>0</v>
      </c>
      <c r="FE567" s="0" t="n">
        <f aca="false">IF(CHOOSE(MATCH(BL$5,$B$10:$E$10,0),$B567,$C567,$D567,$E567)*BL$6+BL567*BL$7&lt;BL$2,BL$3*BL$4,0)</f>
        <v>0</v>
      </c>
      <c r="FF567" s="0" t="n">
        <f aca="false">IF(CHOOSE(MATCH(BM$5,$B$10:$E$10,0),$B567,$C567,$D567,$E567)*BM$6+BM567*BM$7&lt;BM$2,BM$3*BM$4,0)</f>
        <v>0</v>
      </c>
      <c r="FG567" s="0" t="n">
        <f aca="false">IF(CHOOSE(MATCH(BN$5,$B$10:$E$10,0),$B567,$C567,$D567,$E567)*BN$6+BN567*BN$7&lt;BN$2,BN$3*BN$4,0)</f>
        <v>0</v>
      </c>
      <c r="FH567" s="0" t="n">
        <f aca="false">IF(CHOOSE(MATCH(BO$5,$B$10:$E$10,0),$B567,$C567,$D567,$E567)*BO$6+BO567*BO$7&lt;BO$2,BO$3*BO$4,0)</f>
        <v>0</v>
      </c>
      <c r="FI567" s="0" t="n">
        <f aca="false">IF(CHOOSE(MATCH(BP$5,$B$10:$E$10,0),$B567,$C567,$D567,$E567)*BP$6+BP567*BP$7&lt;BP$2,BP$3*BP$4,0)</f>
        <v>0</v>
      </c>
      <c r="FJ567" s="0" t="n">
        <f aca="false">IF(CHOOSE(MATCH(BQ$5,$B$10:$E$10,0),$B567,$C567,$D567,$E567)*BQ$6+BQ567*BQ$7&lt;BQ$2,BQ$3*BQ$4,0)</f>
        <v>0</v>
      </c>
      <c r="FK567" s="0" t="n">
        <f aca="false">IF(CHOOSE(MATCH(BR$5,$B$10:$E$10,0),$B567,$C567,$D567,$E567)*BR$6+BR567*BR$7&lt;BR$2,BR$3*BR$4,0)</f>
        <v>0</v>
      </c>
      <c r="FL567" s="0" t="n">
        <f aca="false">IF(CHOOSE(MATCH(BS$5,$B$10:$E$10,0),$B567,$C567,$D567,$E567)*BS$6+BS567*BS$7&lt;BS$2,BS$3*BS$4,0)</f>
        <v>0</v>
      </c>
      <c r="FM567" s="0" t="n">
        <f aca="false">IF(CHOOSE(MATCH(BT$5,$B$10:$E$10,0),$B567,$C567,$D567,$E567)*BT$6+BT567*BT$7&lt;BT$2,BT$3*BT$4,0)</f>
        <v>0</v>
      </c>
      <c r="FN567" s="0" t="n">
        <f aca="false">IF(CHOOSE(MATCH(BU$5,$B$10:$E$10,0),$B567,$C567,$D567,$E567)*BU$6+BU567*BU$7&lt;BU$2,BU$3*BU$4,0)</f>
        <v>0</v>
      </c>
      <c r="FO567" s="0" t="n">
        <f aca="false">IF(CHOOSE(MATCH(BV$5,$B$10:$E$10,0),$B567,$C567,$D567,$E567)*BV$6+BV567*BV$7&lt;BV$2,BV$3*BV$4,0)</f>
        <v>0</v>
      </c>
      <c r="FP567" s="0" t="n">
        <f aca="false">IF(CHOOSE(MATCH(BW$5,$B$10:$E$10,0),$B567,$C567,$D567,$E567)*BW$6+BW567*BW$7&lt;BW$2,BW$3*BW$4,0)</f>
        <v>0</v>
      </c>
      <c r="FQ567" s="0" t="n">
        <f aca="false">IF(CHOOSE(MATCH(BX$5,$B$10:$E$10,0),$B567,$C567,$D567,$E567)*BX$6+BX567*BX$7&lt;BX$2,BX$3*BX$4,0)</f>
        <v>0</v>
      </c>
      <c r="FR567" s="0" t="n">
        <f aca="false">IF(CHOOSE(MATCH(BY$5,$B$10:$E$10,0),$B567,$C567,$D567,$E567)*BY$6+BY567*BY$7&lt;BY$2,BY$3*BY$4,0)</f>
        <v>0</v>
      </c>
      <c r="FS567" s="0" t="n">
        <f aca="false">IF(CHOOSE(MATCH(BZ$5,$B$10:$E$10,0),$B567,$C567,$D567,$E567)*BZ$6+BZ567*BZ$7&lt;BZ$2,BZ$3*BZ$4,0)</f>
        <v>0</v>
      </c>
      <c r="FT567" s="0" t="n">
        <f aca="false">IF(CHOOSE(MATCH(CA$5,$B$10:$E$10,0),$B567,$C567,$D567,$E567)*CA$6+CA567*CA$7&lt;CA$2,CA$3*CA$4,0)</f>
        <v>0</v>
      </c>
      <c r="FU567" s="0" t="n">
        <f aca="false">IF(CHOOSE(MATCH(CB$5,$B$10:$E$10,0),$B567,$C567,$D567,$E567)*CB$6+CB567*CB$7&lt;CB$2,CB$3*CB$4,0)</f>
        <v>0</v>
      </c>
      <c r="FV567" s="0" t="n">
        <f aca="false">IF(CHOOSE(MATCH(CC$5,$B$10:$E$10,0),$B567,$C567,$D567,$E567)*CC$6+CC567*CC$7&lt;CC$2,CC$3*CC$4,0)</f>
        <v>0</v>
      </c>
      <c r="FW567" s="0" t="n">
        <f aca="false">IF(CHOOSE(MATCH(CD$5,$B$10:$E$10,0),$B567,$C567,$D567,$E567)*CD$6+CD567*CD$7&lt;CD$2,CD$3*CD$4,0)</f>
        <v>0</v>
      </c>
      <c r="FX567" s="0" t="n">
        <f aca="false">IF(CHOOSE(MATCH(CE$5,$B$10:$E$10,0),$B567,$C567,$D567,$E567)*CE$6+CE567*CE$7&lt;CE$2,CE$3*CE$4,0)</f>
        <v>0</v>
      </c>
      <c r="FY567" s="0" t="n">
        <f aca="false">IF(CHOOSE(MATCH(CF$5,$B$10:$E$10,0),$B567,$C567,$D567,$E567)*CF$6+CF567*CF$7&lt;CF$2,CF$3*CF$4,0)</f>
        <v>0</v>
      </c>
      <c r="FZ567" s="0" t="n">
        <f aca="false">IF(CHOOSE(MATCH(CG$5,$B$10:$E$10,0),$B567,$C567,$D567,$E567)*CG$6+CG567*CG$7&lt;CG$2,CG$3*CG$4,0)</f>
        <v>0</v>
      </c>
      <c r="GA567" s="0" t="n">
        <f aca="false">IF(CHOOSE(MATCH(CH$5,$B$10:$E$10,0),$B567,$C567,$D567,$E567)*CH$6+CH567*CH$7&lt;CH$2,CH$3*CH$4,0)</f>
        <v>0</v>
      </c>
      <c r="GB567" s="0" t="n">
        <f aca="false">IF(CHOOSE(MATCH(CI$5,$B$10:$E$10,0),$B567,$C567,$D567,$E567)*CI$6+CI567*CI$7&lt;CI$2,CI$3*CI$4,0)</f>
        <v>0</v>
      </c>
      <c r="GC567" s="0" t="n">
        <f aca="false">IF(CHOOSE(MATCH(CJ$5,$B$10:$E$10,0),$B567,$C567,$D567,$E567)*CJ$6+CJ567*CJ$7&lt;CJ$2,CJ$3*CJ$4,0)</f>
        <v>0</v>
      </c>
      <c r="GD567" s="0" t="n">
        <f aca="false">IF(CHOOSE(MATCH(CK$5,$B$10:$E$10,0),$B567,$C567,$D567,$E567)*CK$6+CK567*CK$7&lt;CK$2,CK$3*CK$4,0)</f>
        <v>0</v>
      </c>
      <c r="GE567" s="0" t="n">
        <f aca="false">IF(CHOOSE(MATCH(CL$5,$B$10:$E$10,0),$B567,$C567,$D567,$E567)*CL$6+CL567*CL$7&lt;CL$2,CL$3*CL$4,0)</f>
        <v>0</v>
      </c>
      <c r="GF567" s="0" t="n">
        <f aca="false">IF(CHOOSE(MATCH(CM$5,$B$10:$E$10,0),$B567,$C567,$D567,$E567)*CM$6+CM567*CM$7&lt;CM$2,CM$3*CM$4,0)</f>
        <v>0</v>
      </c>
      <c r="GG567" s="0" t="n">
        <f aca="false">IF(CHOOSE(MATCH(CN$5,$B$10:$E$10,0),$B567,$C567,$D567,$E567)*CN$6+CN567*CN$7&lt;CN$2,CN$3*CN$4,0)</f>
        <v>0</v>
      </c>
      <c r="GH567" s="0" t="n">
        <f aca="false">IF(CHOOSE(MATCH(CO$5,$B$10:$E$10,0),$B567,$C567,$D567,$E567)*CO$6+CO567*CO$7&lt;CO$2,CO$3*CO$4,0)</f>
        <v>0</v>
      </c>
      <c r="GI567" s="0" t="n">
        <f aca="false">IF(CHOOSE(MATCH(CP$5,$B$10:$E$10,0),$B567,$C567,$D567,$E567)*CP$6+CP567*CP$7&lt;CP$2,CP$3*CP$4,0)</f>
        <v>0</v>
      </c>
      <c r="GJ567" s="0" t="n">
        <f aca="false">IF(CHOOSE(MATCH(CQ$5,$B$10:$E$10,0),$B567,$C567,$D567,$E567)*CQ$6+CQ567*CQ$7&lt;CQ$2,CQ$3*CQ$4,0)</f>
        <v>0</v>
      </c>
      <c r="GK567" s="0" t="n">
        <f aca="false">IF(CHOOSE(MATCH(CR$5,$B$10:$E$10,0),$B567,$C567,$D567,$E567)*CR$6+CR567*CR$7&lt;CR$2,CR$3*CR$4,0)</f>
        <v>0</v>
      </c>
      <c r="GL567" s="0" t="n">
        <f aca="false">IF(CHOOSE(MATCH(CS$5,$B$10:$E$10,0),$B567,$C567,$D567,$E567)*CS$6+CS567*CS$7&lt;CS$2,CS$3*CS$4,0)</f>
        <v>0</v>
      </c>
      <c r="GM567" s="0" t="n">
        <f aca="false">IF(CHOOSE(MATCH(CT$5,$B$10:$E$10,0),$B567,$C567,$D567,$E567)*CT$6+CT567*CT$7&lt;CT$2,CT$3*CT$4,0)</f>
        <v>0</v>
      </c>
      <c r="GN567" s="0" t="n">
        <f aca="false">IF(CHOOSE(MATCH(CU$5,$B$10:$E$10,0),$B567,$C567,$D567,$E567)*CU$6+CU567*CU$7&lt;CU$2,CU$3*CU$4,0)</f>
        <v>0</v>
      </c>
      <c r="GO567" s="0" t="n">
        <f aca="false">IF(CHOOSE(MATCH(CV$5,$B$10:$E$10,0),$B567,$C567,$D567,$E567)*CV$6+CV567*CV$7&lt;CV$2,CV$3*CV$4,0)</f>
        <v>0</v>
      </c>
      <c r="GP567" s="0" t="n">
        <f aca="false">IF(CHOOSE(MATCH(CW$5,$B$10:$E$10,0),$B567,$C567,$D567,$E567)*CW$6+CW567*CW$7&lt;CW$2,CW$3*CW$4,0)</f>
        <v>0</v>
      </c>
      <c r="GQ567" s="0" t="n">
        <f aca="false">IF(CHOOSE(MATCH(CX$5,$B$10:$E$10,0),$B567,$C567,$D567,$E567)*CX$6+CX567*CX$7&lt;CX$2,CX$3*CX$4,0)</f>
        <v>0</v>
      </c>
      <c r="GS567" s="0" t="n">
        <f aca="false">SUM(CZ567:GQ567)</f>
        <v>15</v>
      </c>
      <c r="GT567" s="0" t="n">
        <f aca="false">IF(GS567&gt;$GS$6,1,0)</f>
        <v>0</v>
      </c>
    </row>
    <row r="568" customFormat="false" ht="14" hidden="false" customHeight="false" outlineLevel="0" collapsed="false">
      <c r="A568" s="0" t="n">
        <v>558</v>
      </c>
      <c r="B568" s="0" t="n">
        <v>0.0885990957032152</v>
      </c>
      <c r="C568" s="0" t="n">
        <v>-0.621557054366688</v>
      </c>
      <c r="D568" s="0" t="n">
        <v>-0.162423224510345</v>
      </c>
      <c r="E568" s="0" t="n">
        <v>-0.707479804418811</v>
      </c>
      <c r="G568" s="0" t="n">
        <v>-1.85625140147749</v>
      </c>
      <c r="H568" s="0" t="n">
        <v>-0.613006250205217</v>
      </c>
      <c r="I568" s="0" t="n">
        <v>0.773197825765237</v>
      </c>
      <c r="J568" s="0" t="n">
        <v>-1.11488361653755</v>
      </c>
      <c r="K568" s="0" t="n">
        <v>-0.668619577481877</v>
      </c>
      <c r="L568" s="0" t="n">
        <v>-0.282352630165406</v>
      </c>
      <c r="M568" s="0" t="n">
        <v>1.42873432196211</v>
      </c>
      <c r="N568" s="0" t="n">
        <v>0.495483618578874</v>
      </c>
      <c r="O568" s="0" t="n">
        <v>-0.993920821201755</v>
      </c>
      <c r="P568" s="0" t="n">
        <v>-0.526254098076606</v>
      </c>
      <c r="Q568" s="0" t="n">
        <v>-1.01559180620825</v>
      </c>
      <c r="R568" s="0" t="n">
        <v>-0.00355726115230937</v>
      </c>
      <c r="S568" s="0" t="n">
        <v>-1.67810867424123</v>
      </c>
      <c r="T568" s="0" t="n">
        <v>-0.722006916475948</v>
      </c>
      <c r="U568" s="0" t="n">
        <v>1.774433258106</v>
      </c>
      <c r="V568" s="0" t="n">
        <v>-1.83772499440238</v>
      </c>
      <c r="W568" s="0" t="n">
        <v>-0.916186309041222</v>
      </c>
      <c r="X568" s="0" t="n">
        <v>0.898178313946119</v>
      </c>
      <c r="Y568" s="0" t="n">
        <v>0.564602942176862</v>
      </c>
      <c r="Z568" s="0" t="n">
        <v>-2.61778041021898</v>
      </c>
      <c r="AA568" s="0" t="n">
        <v>-0.0758450369175989</v>
      </c>
      <c r="AB568" s="0" t="n">
        <v>0.465092853119131</v>
      </c>
      <c r="AC568" s="0" t="n">
        <v>1.20101958600571</v>
      </c>
      <c r="AD568" s="0" t="n">
        <v>-0.480490598420147</v>
      </c>
      <c r="AE568" s="0" t="n">
        <v>0.607384436079883</v>
      </c>
      <c r="AF568" s="0" t="n">
        <v>-0.43646991798596</v>
      </c>
      <c r="AG568" s="0" t="n">
        <v>0.359448222297942</v>
      </c>
      <c r="AH568" s="0" t="n">
        <v>1.49042534758337</v>
      </c>
      <c r="AI568" s="0" t="n">
        <v>-0.918050773179857</v>
      </c>
      <c r="AJ568" s="0" t="n">
        <v>-0.724191977496958</v>
      </c>
      <c r="AK568" s="0" t="n">
        <v>0.485390501125949</v>
      </c>
      <c r="AL568" s="0" t="n">
        <v>1.65540768648498</v>
      </c>
      <c r="AM568" s="0" t="n">
        <v>-0.306559968521469</v>
      </c>
      <c r="AN568" s="0" t="n">
        <v>0.453616166851134</v>
      </c>
      <c r="AO568" s="0" t="n">
        <v>0.83340864875936</v>
      </c>
      <c r="AP568" s="0" t="n">
        <v>0.381487552658655</v>
      </c>
      <c r="AQ568" s="0" t="n">
        <v>-0.835575519886334</v>
      </c>
      <c r="AR568" s="0" t="n">
        <v>-0.162623337018886</v>
      </c>
      <c r="AS568" s="0" t="n">
        <v>1.42979615702643</v>
      </c>
      <c r="AT568" s="0" t="n">
        <v>0.790225840319181</v>
      </c>
      <c r="AU568" s="0" t="n">
        <v>-1.75841705640778</v>
      </c>
      <c r="AV568" s="0" t="n">
        <v>0.863894911162788</v>
      </c>
      <c r="AW568" s="0" t="n">
        <v>-0.583997916692169</v>
      </c>
      <c r="AX568" s="0" t="n">
        <v>1.69653048942564</v>
      </c>
      <c r="AY568" s="0" t="n">
        <v>1.21980065159732</v>
      </c>
      <c r="AZ568" s="0" t="n">
        <v>1.81145423994167</v>
      </c>
      <c r="BA568" s="0" t="n">
        <v>-0.431762146035908</v>
      </c>
      <c r="BB568" s="0" t="n">
        <v>-0.659273382552783</v>
      </c>
      <c r="BC568" s="0" t="n">
        <v>-0.0914280917641008</v>
      </c>
      <c r="BD568" s="0" t="n">
        <v>-0.651402842777316</v>
      </c>
      <c r="BE568" s="0" t="n">
        <v>-1.36443759402027</v>
      </c>
      <c r="BF568" s="0" t="n">
        <v>-1.57112481247168</v>
      </c>
      <c r="BG568" s="0" t="n">
        <v>3.24856955558062</v>
      </c>
      <c r="BH568" s="0" t="n">
        <v>-0.229858869715827</v>
      </c>
      <c r="BI568" s="0" t="n">
        <v>0.167198095368803</v>
      </c>
      <c r="BJ568" s="0" t="n">
        <v>-0.941863618209027</v>
      </c>
      <c r="BK568" s="0" t="n">
        <v>1.30229409478488</v>
      </c>
      <c r="BL568" s="0" t="n">
        <v>-0.840029770188266</v>
      </c>
      <c r="BM568" s="0" t="n">
        <v>1.4387842384167</v>
      </c>
      <c r="BN568" s="0" t="n">
        <v>-0.963418642641045</v>
      </c>
      <c r="BO568" s="0" t="n">
        <v>1.32403556563077</v>
      </c>
      <c r="BP568" s="0" t="n">
        <v>0.347233708453132</v>
      </c>
      <c r="BQ568" s="0" t="n">
        <v>-1.59441697178409</v>
      </c>
      <c r="BR568" s="0" t="n">
        <v>-1.07927462522639</v>
      </c>
      <c r="BS568" s="0" t="n">
        <v>1.15270722744754</v>
      </c>
      <c r="BT568" s="0" t="n">
        <v>-1.0904363989539</v>
      </c>
      <c r="BU568" s="0" t="n">
        <v>-1.09963139038882</v>
      </c>
      <c r="BV568" s="0" t="n">
        <v>0.583636392548215</v>
      </c>
      <c r="BW568" s="0" t="n">
        <v>1.49158950080164</v>
      </c>
      <c r="BX568" s="0" t="n">
        <v>0.83676923168241</v>
      </c>
      <c r="BY568" s="0" t="n">
        <v>3.16969817504287</v>
      </c>
      <c r="BZ568" s="0" t="n">
        <v>0.197221652342705</v>
      </c>
      <c r="CA568" s="0" t="n">
        <v>-1.60127001436194</v>
      </c>
      <c r="CB568" s="0" t="n">
        <v>-0.775676198827568</v>
      </c>
      <c r="CC568" s="0" t="n">
        <v>0.652159997116542</v>
      </c>
      <c r="CD568" s="0" t="n">
        <v>-0.7520179678977</v>
      </c>
      <c r="CE568" s="0" t="n">
        <v>0.831785200716695</v>
      </c>
      <c r="CF568" s="0" t="n">
        <v>1.82544226845494</v>
      </c>
      <c r="CG568" s="0" t="n">
        <v>-0.0553745849174447</v>
      </c>
      <c r="CH568" s="0" t="n">
        <v>-0.276863829640206</v>
      </c>
      <c r="CI568" s="0" t="n">
        <v>-0.537621644980391</v>
      </c>
      <c r="CJ568" s="0" t="n">
        <v>-0.907375579117797</v>
      </c>
      <c r="CK568" s="0" t="n">
        <v>0.330624061462004</v>
      </c>
      <c r="CL568" s="0" t="n">
        <v>0.648474269837607</v>
      </c>
      <c r="CM568" s="0" t="n">
        <v>-0.801144324213965</v>
      </c>
      <c r="CN568" s="0" t="n">
        <v>-0.319091668643523</v>
      </c>
      <c r="CO568" s="0" t="n">
        <v>0.4986009116692</v>
      </c>
      <c r="CP568" s="0" t="n">
        <v>-0.674849616189022</v>
      </c>
      <c r="CQ568" s="0" t="n">
        <v>0.756390363676474</v>
      </c>
      <c r="CR568" s="0" t="n">
        <v>1.40596739583998</v>
      </c>
      <c r="CS568" s="0" t="n">
        <v>0.992793047771556</v>
      </c>
      <c r="CT568" s="0" t="n">
        <v>1.85241333383601</v>
      </c>
      <c r="CU568" s="0" t="n">
        <v>0.192310380953131</v>
      </c>
      <c r="CV568" s="0" t="n">
        <v>-0.497387873110711</v>
      </c>
      <c r="CW568" s="0" t="n">
        <v>-0.466968685941538</v>
      </c>
      <c r="CX568" s="0" t="n">
        <v>0.00906538843992166</v>
      </c>
      <c r="CZ568" s="0" t="n">
        <f aca="false">IF(CHOOSE(MATCH(G$5,$B$10:$E$10,0),$B568,$C568,$D568,$E568)*G$6+G568*G$7&lt;G$2,G$3*G$4,0)</f>
        <v>0</v>
      </c>
      <c r="DA568" s="0" t="n">
        <f aca="false">IF(CHOOSE(MATCH(H$5,$B$10:$E$10,0),$B568,$C568,$D568,$E568)*H$6+H568*H$7&lt;H$2,H$3*H$4,0)</f>
        <v>0</v>
      </c>
      <c r="DB568" s="0" t="n">
        <f aca="false">IF(CHOOSE(MATCH(I$5,$B$10:$E$10,0),$B568,$C568,$D568,$E568)*I$6+I568*I$7&lt;I$2,I$3*I$4,0)</f>
        <v>0</v>
      </c>
      <c r="DC568" s="0" t="n">
        <f aca="false">IF(CHOOSE(MATCH(J$5,$B$10:$E$10,0),$B568,$C568,$D568,$E568)*J$6+J568*J$7&lt;J$2,J$3*J$4,0)</f>
        <v>0</v>
      </c>
      <c r="DD568" s="0" t="n">
        <f aca="false">IF(CHOOSE(MATCH(K$5,$B$10:$E$10,0),$B568,$C568,$D568,$E568)*K$6+K568*K$7&lt;K$2,K$3*K$4,0)</f>
        <v>0</v>
      </c>
      <c r="DE568" s="0" t="n">
        <f aca="false">IF(CHOOSE(MATCH(L$5,$B$10:$E$10,0),$B568,$C568,$D568,$E568)*L$6+L568*L$7&lt;L$2,L$3*L$4,0)</f>
        <v>0</v>
      </c>
      <c r="DF568" s="0" t="n">
        <f aca="false">IF(CHOOSE(MATCH(M$5,$B$10:$E$10,0),$B568,$C568,$D568,$E568)*M$6+M568*M$7&lt;M$2,M$3*M$4,0)</f>
        <v>0</v>
      </c>
      <c r="DG568" s="0" t="n">
        <f aca="false">IF(CHOOSE(MATCH(N$5,$B$10:$E$10,0),$B568,$C568,$D568,$E568)*N$6+N568*N$7&lt;N$2,N$3*N$4,0)</f>
        <v>0</v>
      </c>
      <c r="DH568" s="0" t="n">
        <f aca="false">IF(CHOOSE(MATCH(O$5,$B$10:$E$10,0),$B568,$C568,$D568,$E568)*O$6+O568*O$7&lt;O$2,O$3*O$4,0)</f>
        <v>0</v>
      </c>
      <c r="DI568" s="0" t="n">
        <f aca="false">IF(CHOOSE(MATCH(P$5,$B$10:$E$10,0),$B568,$C568,$D568,$E568)*P$6+P568*P$7&lt;P$2,P$3*P$4,0)</f>
        <v>0</v>
      </c>
      <c r="DJ568" s="0" t="n">
        <f aca="false">IF(CHOOSE(MATCH(Q$5,$B$10:$E$10,0),$B568,$C568,$D568,$E568)*Q$6+Q568*Q$7&lt;Q$2,Q$3*Q$4,0)</f>
        <v>0</v>
      </c>
      <c r="DK568" s="0" t="n">
        <f aca="false">IF(CHOOSE(MATCH(R$5,$B$10:$E$10,0),$B568,$C568,$D568,$E568)*R$6+R568*R$7&lt;R$2,R$3*R$4,0)</f>
        <v>0</v>
      </c>
      <c r="DL568" s="0" t="n">
        <f aca="false">IF(CHOOSE(MATCH(S$5,$B$10:$E$10,0),$B568,$C568,$D568,$E568)*S$6+S568*S$7&lt;S$2,S$3*S$4,0)</f>
        <v>0</v>
      </c>
      <c r="DM568" s="0" t="n">
        <f aca="false">IF(CHOOSE(MATCH(T$5,$B$10:$E$10,0),$B568,$C568,$D568,$E568)*T$6+T568*T$7&lt;T$2,T$3*T$4,0)</f>
        <v>0</v>
      </c>
      <c r="DN568" s="0" t="n">
        <f aca="false">IF(CHOOSE(MATCH(U$5,$B$10:$E$10,0),$B568,$C568,$D568,$E568)*U$6+U568*U$7&lt;U$2,U$3*U$4,0)</f>
        <v>0</v>
      </c>
      <c r="DO568" s="0" t="n">
        <f aca="false">IF(CHOOSE(MATCH(V$5,$B$10:$E$10,0),$B568,$C568,$D568,$E568)*V$6+V568*V$7&lt;V$2,V$3*V$4,0)</f>
        <v>0</v>
      </c>
      <c r="DP568" s="0" t="n">
        <f aca="false">IF(CHOOSE(MATCH(W$5,$B$10:$E$10,0),$B568,$C568,$D568,$E568)*W$6+W568*W$7&lt;W$2,W$3*W$4,0)</f>
        <v>0</v>
      </c>
      <c r="DQ568" s="0" t="n">
        <f aca="false">IF(CHOOSE(MATCH(X$5,$B$10:$E$10,0),$B568,$C568,$D568,$E568)*X$6+X568*X$7&lt;X$2,X$3*X$4,0)</f>
        <v>0</v>
      </c>
      <c r="DR568" s="0" t="n">
        <f aca="false">IF(CHOOSE(MATCH(Y$5,$B$10:$E$10,0),$B568,$C568,$D568,$E568)*Y$6+Y568*Y$7&lt;Y$2,Y$3*Y$4,0)</f>
        <v>0</v>
      </c>
      <c r="DS568" s="0" t="n">
        <f aca="false">IF(CHOOSE(MATCH(Z$5,$B$10:$E$10,0),$B568,$C568,$D568,$E568)*Z$6+Z568*Z$7&lt;Z$2,Z$3*Z$4,0)</f>
        <v>0</v>
      </c>
      <c r="DT568" s="0" t="n">
        <f aca="false">IF(CHOOSE(MATCH(AA$5,$B$10:$E$10,0),$B568,$C568,$D568,$E568)*AA$6+AA568*AA$7&lt;AA$2,AA$3*AA$4,0)</f>
        <v>0</v>
      </c>
      <c r="DU568" s="0" t="n">
        <f aca="false">IF(CHOOSE(MATCH(AB$5,$B$10:$E$10,0),$B568,$C568,$D568,$E568)*AB$6+AB568*AB$7&lt;AB$2,AB$3*AB$4,0)</f>
        <v>0</v>
      </c>
      <c r="DV568" s="0" t="n">
        <f aca="false">IF(CHOOSE(MATCH(AC$5,$B$10:$E$10,0),$B568,$C568,$D568,$E568)*AC$6+AC568*AC$7&lt;AC$2,AC$3*AC$4,0)</f>
        <v>0</v>
      </c>
      <c r="DW568" s="0" t="n">
        <f aca="false">IF(CHOOSE(MATCH(AD$5,$B$10:$E$10,0),$B568,$C568,$D568,$E568)*AD$6+AD568*AD$7&lt;AD$2,AD$3*AD$4,0)</f>
        <v>0</v>
      </c>
      <c r="DX568" s="0" t="n">
        <f aca="false">IF(CHOOSE(MATCH(AE$5,$B$10:$E$10,0),$B568,$C568,$D568,$E568)*AE$6+AE568*AE$7&lt;AE$2,AE$3*AE$4,0)</f>
        <v>0</v>
      </c>
      <c r="DY568" s="0" t="n">
        <f aca="false">IF(CHOOSE(MATCH(AF$5,$B$10:$E$10,0),$B568,$C568,$D568,$E568)*AF$6+AF568*AF$7&lt;AF$2,AF$3*AF$4,0)</f>
        <v>0</v>
      </c>
      <c r="DZ568" s="0" t="n">
        <f aca="false">IF(CHOOSE(MATCH(AG$5,$B$10:$E$10,0),$B568,$C568,$D568,$E568)*AG$6+AG568*AG$7&lt;AG$2,AG$3*AG$4,0)</f>
        <v>0</v>
      </c>
      <c r="EA568" s="0" t="n">
        <f aca="false">IF(CHOOSE(MATCH(AH$5,$B$10:$E$10,0),$B568,$C568,$D568,$E568)*AH$6+AH568*AH$7&lt;AH$2,AH$3*AH$4,0)</f>
        <v>0</v>
      </c>
      <c r="EB568" s="0" t="n">
        <f aca="false">IF(CHOOSE(MATCH(AI$5,$B$10:$E$10,0),$B568,$C568,$D568,$E568)*AI$6+AI568*AI$7&lt;AI$2,AI$3*AI$4,0)</f>
        <v>0</v>
      </c>
      <c r="EC568" s="0" t="n">
        <f aca="false">IF(CHOOSE(MATCH(AJ$5,$B$10:$E$10,0),$B568,$C568,$D568,$E568)*AJ$6+AJ568*AJ$7&lt;AJ$2,AJ$3*AJ$4,0)</f>
        <v>0</v>
      </c>
      <c r="ED568" s="0" t="n">
        <f aca="false">IF(CHOOSE(MATCH(AK$5,$B$10:$E$10,0),$B568,$C568,$D568,$E568)*AK$6+AK568*AK$7&lt;AK$2,AK$3*AK$4,0)</f>
        <v>0</v>
      </c>
      <c r="EE568" s="0" t="n">
        <f aca="false">IF(CHOOSE(MATCH(AL$5,$B$10:$E$10,0),$B568,$C568,$D568,$E568)*AL$6+AL568*AL$7&lt;AL$2,AL$3*AL$4,0)</f>
        <v>0</v>
      </c>
      <c r="EF568" s="0" t="n">
        <f aca="false">IF(CHOOSE(MATCH(AM$5,$B$10:$E$10,0),$B568,$C568,$D568,$E568)*AM$6+AM568*AM$7&lt;AM$2,AM$3*AM$4,0)</f>
        <v>0</v>
      </c>
      <c r="EG568" s="0" t="n">
        <f aca="false">IF(CHOOSE(MATCH(AN$5,$B$10:$E$10,0),$B568,$C568,$D568,$E568)*AN$6+AN568*AN$7&lt;AN$2,AN$3*AN$4,0)</f>
        <v>0</v>
      </c>
      <c r="EH568" s="0" t="n">
        <f aca="false">IF(CHOOSE(MATCH(AO$5,$B$10:$E$10,0),$B568,$C568,$D568,$E568)*AO$6+AO568*AO$7&lt;AO$2,AO$3*AO$4,0)</f>
        <v>0</v>
      </c>
      <c r="EI568" s="0" t="n">
        <f aca="false">IF(CHOOSE(MATCH(AP$5,$B$10:$E$10,0),$B568,$C568,$D568,$E568)*AP$6+AP568*AP$7&lt;AP$2,AP$3*AP$4,0)</f>
        <v>0</v>
      </c>
      <c r="EJ568" s="0" t="n">
        <f aca="false">IF(CHOOSE(MATCH(AQ$5,$B$10:$E$10,0),$B568,$C568,$D568,$E568)*AQ$6+AQ568*AQ$7&lt;AQ$2,AQ$3*AQ$4,0)</f>
        <v>0</v>
      </c>
      <c r="EK568" s="0" t="n">
        <f aca="false">IF(CHOOSE(MATCH(AR$5,$B$10:$E$10,0),$B568,$C568,$D568,$E568)*AR$6+AR568*AR$7&lt;AR$2,AR$3*AR$4,0)</f>
        <v>0</v>
      </c>
      <c r="EL568" s="0" t="n">
        <f aca="false">IF(CHOOSE(MATCH(AS$5,$B$10:$E$10,0),$B568,$C568,$D568,$E568)*AS$6+AS568*AS$7&lt;AS$2,AS$3*AS$4,0)</f>
        <v>0</v>
      </c>
      <c r="EM568" s="0" t="n">
        <f aca="false">IF(CHOOSE(MATCH(AT$5,$B$10:$E$10,0),$B568,$C568,$D568,$E568)*AT$6+AT568*AT$7&lt;AT$2,AT$3*AT$4,0)</f>
        <v>0</v>
      </c>
      <c r="EN568" s="0" t="n">
        <f aca="false">IF(CHOOSE(MATCH(AU$5,$B$10:$E$10,0),$B568,$C568,$D568,$E568)*AU$6+AU568*AU$7&lt;AU$2,AU$3*AU$4,0)</f>
        <v>0</v>
      </c>
      <c r="EO568" s="0" t="n">
        <f aca="false">IF(CHOOSE(MATCH(AV$5,$B$10:$E$10,0),$B568,$C568,$D568,$E568)*AV$6+AV568*AV$7&lt;AV$2,AV$3*AV$4,0)</f>
        <v>0</v>
      </c>
      <c r="EP568" s="0" t="n">
        <f aca="false">IF(CHOOSE(MATCH(AW$5,$B$10:$E$10,0),$B568,$C568,$D568,$E568)*AW$6+AW568*AW$7&lt;AW$2,AW$3*AW$4,0)</f>
        <v>0</v>
      </c>
      <c r="EQ568" s="0" t="n">
        <f aca="false">IF(CHOOSE(MATCH(AX$5,$B$10:$E$10,0),$B568,$C568,$D568,$E568)*AX$6+AX568*AX$7&lt;AX$2,AX$3*AX$4,0)</f>
        <v>0</v>
      </c>
      <c r="ER568" s="0" t="n">
        <f aca="false">IF(CHOOSE(MATCH(AY$5,$B$10:$E$10,0),$B568,$C568,$D568,$E568)*AY$6+AY568*AY$7&lt;AY$2,AY$3*AY$4,0)</f>
        <v>0</v>
      </c>
      <c r="ES568" s="0" t="n">
        <f aca="false">IF(CHOOSE(MATCH(AZ$5,$B$10:$E$10,0),$B568,$C568,$D568,$E568)*AZ$6+AZ568*AZ$7&lt;AZ$2,AZ$3*AZ$4,0)</f>
        <v>0</v>
      </c>
      <c r="ET568" s="0" t="n">
        <f aca="false">IF(CHOOSE(MATCH(BA$5,$B$10:$E$10,0),$B568,$C568,$D568,$E568)*BA$6+BA568*BA$7&lt;BA$2,BA$3*BA$4,0)</f>
        <v>0</v>
      </c>
      <c r="EU568" s="0" t="n">
        <f aca="false">IF(CHOOSE(MATCH(BB$5,$B$10:$E$10,0),$B568,$C568,$D568,$E568)*BB$6+BB568*BB$7&lt;BB$2,BB$3*BB$4,0)</f>
        <v>0</v>
      </c>
      <c r="EV568" s="0" t="n">
        <f aca="false">IF(CHOOSE(MATCH(BC$5,$B$10:$E$10,0),$B568,$C568,$D568,$E568)*BC$6+BC568*BC$7&lt;BC$2,BC$3*BC$4,0)</f>
        <v>0</v>
      </c>
      <c r="EW568" s="0" t="n">
        <f aca="false">IF(CHOOSE(MATCH(BD$5,$B$10:$E$10,0),$B568,$C568,$D568,$E568)*BD$6+BD568*BD$7&lt;BD$2,BD$3*BD$4,0)</f>
        <v>0</v>
      </c>
      <c r="EX568" s="0" t="n">
        <f aca="false">IF(CHOOSE(MATCH(BE$5,$B$10:$E$10,0),$B568,$C568,$D568,$E568)*BE$6+BE568*BE$7&lt;BE$2,BE$3*BE$4,0)</f>
        <v>0</v>
      </c>
      <c r="EY568" s="0" t="n">
        <f aca="false">IF(CHOOSE(MATCH(BF$5,$B$10:$E$10,0),$B568,$C568,$D568,$E568)*BF$6+BF568*BF$7&lt;BF$2,BF$3*BF$4,0)</f>
        <v>0</v>
      </c>
      <c r="EZ568" s="0" t="n">
        <f aca="false">IF(CHOOSE(MATCH(BG$5,$B$10:$E$10,0),$B568,$C568,$D568,$E568)*BG$6+BG568*BG$7&lt;BG$2,BG$3*BG$4,0)</f>
        <v>0</v>
      </c>
      <c r="FA568" s="0" t="n">
        <f aca="false">IF(CHOOSE(MATCH(BH$5,$B$10:$E$10,0),$B568,$C568,$D568,$E568)*BH$6+BH568*BH$7&lt;BH$2,BH$3*BH$4,0)</f>
        <v>0</v>
      </c>
      <c r="FB568" s="0" t="n">
        <f aca="false">IF(CHOOSE(MATCH(BI$5,$B$10:$E$10,0),$B568,$C568,$D568,$E568)*BI$6+BI568*BI$7&lt;BI$2,BI$3*BI$4,0)</f>
        <v>0</v>
      </c>
      <c r="FC568" s="0" t="n">
        <f aca="false">IF(CHOOSE(MATCH(BJ$5,$B$10:$E$10,0),$B568,$C568,$D568,$E568)*BJ$6+BJ568*BJ$7&lt;BJ$2,BJ$3*BJ$4,0)</f>
        <v>0</v>
      </c>
      <c r="FD568" s="0" t="n">
        <f aca="false">IF(CHOOSE(MATCH(BK$5,$B$10:$E$10,0),$B568,$C568,$D568,$E568)*BK$6+BK568*BK$7&lt;BK$2,BK$3*BK$4,0)</f>
        <v>0</v>
      </c>
      <c r="FE568" s="0" t="n">
        <f aca="false">IF(CHOOSE(MATCH(BL$5,$B$10:$E$10,0),$B568,$C568,$D568,$E568)*BL$6+BL568*BL$7&lt;BL$2,BL$3*BL$4,0)</f>
        <v>0</v>
      </c>
      <c r="FF568" s="0" t="n">
        <f aca="false">IF(CHOOSE(MATCH(BM$5,$B$10:$E$10,0),$B568,$C568,$D568,$E568)*BM$6+BM568*BM$7&lt;BM$2,BM$3*BM$4,0)</f>
        <v>0</v>
      </c>
      <c r="FG568" s="0" t="n">
        <f aca="false">IF(CHOOSE(MATCH(BN$5,$B$10:$E$10,0),$B568,$C568,$D568,$E568)*BN$6+BN568*BN$7&lt;BN$2,BN$3*BN$4,0)</f>
        <v>0</v>
      </c>
      <c r="FH568" s="0" t="n">
        <f aca="false">IF(CHOOSE(MATCH(BO$5,$B$10:$E$10,0),$B568,$C568,$D568,$E568)*BO$6+BO568*BO$7&lt;BO$2,BO$3*BO$4,0)</f>
        <v>0</v>
      </c>
      <c r="FI568" s="0" t="n">
        <f aca="false">IF(CHOOSE(MATCH(BP$5,$B$10:$E$10,0),$B568,$C568,$D568,$E568)*BP$6+BP568*BP$7&lt;BP$2,BP$3*BP$4,0)</f>
        <v>0</v>
      </c>
      <c r="FJ568" s="0" t="n">
        <f aca="false">IF(CHOOSE(MATCH(BQ$5,$B$10:$E$10,0),$B568,$C568,$D568,$E568)*BQ$6+BQ568*BQ$7&lt;BQ$2,BQ$3*BQ$4,0)</f>
        <v>0</v>
      </c>
      <c r="FK568" s="0" t="n">
        <f aca="false">IF(CHOOSE(MATCH(BR$5,$B$10:$E$10,0),$B568,$C568,$D568,$E568)*BR$6+BR568*BR$7&lt;BR$2,BR$3*BR$4,0)</f>
        <v>0</v>
      </c>
      <c r="FL568" s="0" t="n">
        <f aca="false">IF(CHOOSE(MATCH(BS$5,$B$10:$E$10,0),$B568,$C568,$D568,$E568)*BS$6+BS568*BS$7&lt;BS$2,BS$3*BS$4,0)</f>
        <v>0</v>
      </c>
      <c r="FM568" s="0" t="n">
        <f aca="false">IF(CHOOSE(MATCH(BT$5,$B$10:$E$10,0),$B568,$C568,$D568,$E568)*BT$6+BT568*BT$7&lt;BT$2,BT$3*BT$4,0)</f>
        <v>0</v>
      </c>
      <c r="FN568" s="0" t="n">
        <f aca="false">IF(CHOOSE(MATCH(BU$5,$B$10:$E$10,0),$B568,$C568,$D568,$E568)*BU$6+BU568*BU$7&lt;BU$2,BU$3*BU$4,0)</f>
        <v>0</v>
      </c>
      <c r="FO568" s="0" t="n">
        <f aca="false">IF(CHOOSE(MATCH(BV$5,$B$10:$E$10,0),$B568,$C568,$D568,$E568)*BV$6+BV568*BV$7&lt;BV$2,BV$3*BV$4,0)</f>
        <v>0</v>
      </c>
      <c r="FP568" s="0" t="n">
        <f aca="false">IF(CHOOSE(MATCH(BW$5,$B$10:$E$10,0),$B568,$C568,$D568,$E568)*BW$6+BW568*BW$7&lt;BW$2,BW$3*BW$4,0)</f>
        <v>0</v>
      </c>
      <c r="FQ568" s="0" t="n">
        <f aca="false">IF(CHOOSE(MATCH(BX$5,$B$10:$E$10,0),$B568,$C568,$D568,$E568)*BX$6+BX568*BX$7&lt;BX$2,BX$3*BX$4,0)</f>
        <v>0</v>
      </c>
      <c r="FR568" s="0" t="n">
        <f aca="false">IF(CHOOSE(MATCH(BY$5,$B$10:$E$10,0),$B568,$C568,$D568,$E568)*BY$6+BY568*BY$7&lt;BY$2,BY$3*BY$4,0)</f>
        <v>0</v>
      </c>
      <c r="FS568" s="0" t="n">
        <f aca="false">IF(CHOOSE(MATCH(BZ$5,$B$10:$E$10,0),$B568,$C568,$D568,$E568)*BZ$6+BZ568*BZ$7&lt;BZ$2,BZ$3*BZ$4,0)</f>
        <v>0</v>
      </c>
      <c r="FT568" s="0" t="n">
        <f aca="false">IF(CHOOSE(MATCH(CA$5,$B$10:$E$10,0),$B568,$C568,$D568,$E568)*CA$6+CA568*CA$7&lt;CA$2,CA$3*CA$4,0)</f>
        <v>0</v>
      </c>
      <c r="FU568" s="0" t="n">
        <f aca="false">IF(CHOOSE(MATCH(CB$5,$B$10:$E$10,0),$B568,$C568,$D568,$E568)*CB$6+CB568*CB$7&lt;CB$2,CB$3*CB$4,0)</f>
        <v>0</v>
      </c>
      <c r="FV568" s="0" t="n">
        <f aca="false">IF(CHOOSE(MATCH(CC$5,$B$10:$E$10,0),$B568,$C568,$D568,$E568)*CC$6+CC568*CC$7&lt;CC$2,CC$3*CC$4,0)</f>
        <v>0</v>
      </c>
      <c r="FW568" s="0" t="n">
        <f aca="false">IF(CHOOSE(MATCH(CD$5,$B$10:$E$10,0),$B568,$C568,$D568,$E568)*CD$6+CD568*CD$7&lt;CD$2,CD$3*CD$4,0)</f>
        <v>0</v>
      </c>
      <c r="FX568" s="0" t="n">
        <f aca="false">IF(CHOOSE(MATCH(CE$5,$B$10:$E$10,0),$B568,$C568,$D568,$E568)*CE$6+CE568*CE$7&lt;CE$2,CE$3*CE$4,0)</f>
        <v>0</v>
      </c>
      <c r="FY568" s="0" t="n">
        <f aca="false">IF(CHOOSE(MATCH(CF$5,$B$10:$E$10,0),$B568,$C568,$D568,$E568)*CF$6+CF568*CF$7&lt;CF$2,CF$3*CF$4,0)</f>
        <v>0</v>
      </c>
      <c r="FZ568" s="0" t="n">
        <f aca="false">IF(CHOOSE(MATCH(CG$5,$B$10:$E$10,0),$B568,$C568,$D568,$E568)*CG$6+CG568*CG$7&lt;CG$2,CG$3*CG$4,0)</f>
        <v>0</v>
      </c>
      <c r="GA568" s="0" t="n">
        <f aca="false">IF(CHOOSE(MATCH(CH$5,$B$10:$E$10,0),$B568,$C568,$D568,$E568)*CH$6+CH568*CH$7&lt;CH$2,CH$3*CH$4,0)</f>
        <v>0</v>
      </c>
      <c r="GB568" s="0" t="n">
        <f aca="false">IF(CHOOSE(MATCH(CI$5,$B$10:$E$10,0),$B568,$C568,$D568,$E568)*CI$6+CI568*CI$7&lt;CI$2,CI$3*CI$4,0)</f>
        <v>0</v>
      </c>
      <c r="GC568" s="0" t="n">
        <f aca="false">IF(CHOOSE(MATCH(CJ$5,$B$10:$E$10,0),$B568,$C568,$D568,$E568)*CJ$6+CJ568*CJ$7&lt;CJ$2,CJ$3*CJ$4,0)</f>
        <v>0</v>
      </c>
      <c r="GD568" s="0" t="n">
        <f aca="false">IF(CHOOSE(MATCH(CK$5,$B$10:$E$10,0),$B568,$C568,$D568,$E568)*CK$6+CK568*CK$7&lt;CK$2,CK$3*CK$4,0)</f>
        <v>0</v>
      </c>
      <c r="GE568" s="0" t="n">
        <f aca="false">IF(CHOOSE(MATCH(CL$5,$B$10:$E$10,0),$B568,$C568,$D568,$E568)*CL$6+CL568*CL$7&lt;CL$2,CL$3*CL$4,0)</f>
        <v>0</v>
      </c>
      <c r="GF568" s="0" t="n">
        <f aca="false">IF(CHOOSE(MATCH(CM$5,$B$10:$E$10,0),$B568,$C568,$D568,$E568)*CM$6+CM568*CM$7&lt;CM$2,CM$3*CM$4,0)</f>
        <v>0</v>
      </c>
      <c r="GG568" s="0" t="n">
        <f aca="false">IF(CHOOSE(MATCH(CN$5,$B$10:$E$10,0),$B568,$C568,$D568,$E568)*CN$6+CN568*CN$7&lt;CN$2,CN$3*CN$4,0)</f>
        <v>0</v>
      </c>
      <c r="GH568" s="0" t="n">
        <f aca="false">IF(CHOOSE(MATCH(CO$5,$B$10:$E$10,0),$B568,$C568,$D568,$E568)*CO$6+CO568*CO$7&lt;CO$2,CO$3*CO$4,0)</f>
        <v>0</v>
      </c>
      <c r="GI568" s="0" t="n">
        <f aca="false">IF(CHOOSE(MATCH(CP$5,$B$10:$E$10,0),$B568,$C568,$D568,$E568)*CP$6+CP568*CP$7&lt;CP$2,CP$3*CP$4,0)</f>
        <v>0</v>
      </c>
      <c r="GJ568" s="0" t="n">
        <f aca="false">IF(CHOOSE(MATCH(CQ$5,$B$10:$E$10,0),$B568,$C568,$D568,$E568)*CQ$6+CQ568*CQ$7&lt;CQ$2,CQ$3*CQ$4,0)</f>
        <v>0</v>
      </c>
      <c r="GK568" s="0" t="n">
        <f aca="false">IF(CHOOSE(MATCH(CR$5,$B$10:$E$10,0),$B568,$C568,$D568,$E568)*CR$6+CR568*CR$7&lt;CR$2,CR$3*CR$4,0)</f>
        <v>0</v>
      </c>
      <c r="GL568" s="0" t="n">
        <f aca="false">IF(CHOOSE(MATCH(CS$5,$B$10:$E$10,0),$B568,$C568,$D568,$E568)*CS$6+CS568*CS$7&lt;CS$2,CS$3*CS$4,0)</f>
        <v>0</v>
      </c>
      <c r="GM568" s="0" t="n">
        <f aca="false">IF(CHOOSE(MATCH(CT$5,$B$10:$E$10,0),$B568,$C568,$D568,$E568)*CT$6+CT568*CT$7&lt;CT$2,CT$3*CT$4,0)</f>
        <v>0</v>
      </c>
      <c r="GN568" s="0" t="n">
        <f aca="false">IF(CHOOSE(MATCH(CU$5,$B$10:$E$10,0),$B568,$C568,$D568,$E568)*CU$6+CU568*CU$7&lt;CU$2,CU$3*CU$4,0)</f>
        <v>0</v>
      </c>
      <c r="GO568" s="0" t="n">
        <f aca="false">IF(CHOOSE(MATCH(CV$5,$B$10:$E$10,0),$B568,$C568,$D568,$E568)*CV$6+CV568*CV$7&lt;CV$2,CV$3*CV$4,0)</f>
        <v>0</v>
      </c>
      <c r="GP568" s="0" t="n">
        <f aca="false">IF(CHOOSE(MATCH(CW$5,$B$10:$E$10,0),$B568,$C568,$D568,$E568)*CW$6+CW568*CW$7&lt;CW$2,CW$3*CW$4,0)</f>
        <v>0</v>
      </c>
      <c r="GQ568" s="0" t="n">
        <f aca="false">IF(CHOOSE(MATCH(CX$5,$B$10:$E$10,0),$B568,$C568,$D568,$E568)*CX$6+CX568*CX$7&lt;CX$2,CX$3*CX$4,0)</f>
        <v>0</v>
      </c>
      <c r="GS568" s="0" t="n">
        <f aca="false">SUM(CZ568:GQ568)</f>
        <v>0</v>
      </c>
      <c r="GT568" s="0" t="n">
        <f aca="false">IF(GS568&gt;$GS$6,1,0)</f>
        <v>0</v>
      </c>
    </row>
    <row r="569" customFormat="false" ht="14" hidden="false" customHeight="false" outlineLevel="0" collapsed="false">
      <c r="A569" s="0" t="n">
        <v>559</v>
      </c>
      <c r="B569" s="0" t="n">
        <v>0.722501590445383</v>
      </c>
      <c r="C569" s="0" t="n">
        <v>0.549005037661309</v>
      </c>
      <c r="D569" s="0" t="n">
        <v>-1.42930230217507</v>
      </c>
      <c r="E569" s="0" t="n">
        <v>-0.467817308277255</v>
      </c>
      <c r="G569" s="0" t="n">
        <v>-0.628681391390273</v>
      </c>
      <c r="H569" s="0" t="n">
        <v>0.446420926891733</v>
      </c>
      <c r="I569" s="0" t="n">
        <v>-2.78021616395563</v>
      </c>
      <c r="J569" s="0" t="n">
        <v>1.9237631931901</v>
      </c>
      <c r="K569" s="0" t="n">
        <v>0.904838088899851</v>
      </c>
      <c r="L569" s="0" t="n">
        <v>0.268131543634809</v>
      </c>
      <c r="M569" s="0" t="n">
        <v>-2.0818697521463</v>
      </c>
      <c r="N569" s="0" t="n">
        <v>0.562988589081215</v>
      </c>
      <c r="O569" s="0" t="n">
        <v>0.0547618128621252</v>
      </c>
      <c r="P569" s="0" t="n">
        <v>0.997815732262097</v>
      </c>
      <c r="Q569" s="0" t="n">
        <v>1.20385720947525</v>
      </c>
      <c r="R569" s="0" t="n">
        <v>0.0958846158027882</v>
      </c>
      <c r="S569" s="0" t="n">
        <v>-0.407535480917431</v>
      </c>
      <c r="T569" s="0" t="n">
        <v>0.771033228375018</v>
      </c>
      <c r="U569" s="0" t="n">
        <v>-1.99351234186906</v>
      </c>
      <c r="V569" s="0" t="n">
        <v>0.88791921371012</v>
      </c>
      <c r="W569" s="0" t="n">
        <v>0.882823769643437</v>
      </c>
      <c r="X569" s="0" t="n">
        <v>-0.17232082427654</v>
      </c>
      <c r="Y569" s="0" t="n">
        <v>-1.49414972838713</v>
      </c>
      <c r="Z569" s="0" t="n">
        <v>-1.11005419967114</v>
      </c>
      <c r="AA569" s="0" t="n">
        <v>-1.16982164399815</v>
      </c>
      <c r="AB569" s="0" t="n">
        <v>0.777640707383398</v>
      </c>
      <c r="AC569" s="0" t="n">
        <v>1.24149664770812</v>
      </c>
      <c r="AD569" s="0" t="n">
        <v>1.24597136164084</v>
      </c>
      <c r="AE569" s="0" t="n">
        <v>0.124671259982279</v>
      </c>
      <c r="AF569" s="0" t="n">
        <v>-1.16800492833136</v>
      </c>
      <c r="AG569" s="0" t="n">
        <v>0.646869011688978</v>
      </c>
      <c r="AH569" s="0" t="n">
        <v>0.0320960680255666</v>
      </c>
      <c r="AI569" s="0" t="n">
        <v>1.26226268548635</v>
      </c>
      <c r="AJ569" s="0" t="n">
        <v>-0.318850652547553</v>
      </c>
      <c r="AK569" s="0" t="n">
        <v>-0.324731672662892</v>
      </c>
      <c r="AL569" s="0" t="n">
        <v>0.294076016871259</v>
      </c>
      <c r="AM569" s="0" t="n">
        <v>-1.4461443242908</v>
      </c>
      <c r="AN569" s="0" t="n">
        <v>1.63381173479138</v>
      </c>
      <c r="AO569" s="0" t="n">
        <v>0.353497853211593</v>
      </c>
      <c r="AP569" s="0" t="n">
        <v>1.53534529090393</v>
      </c>
      <c r="AQ569" s="0" t="n">
        <v>0.031714080250822</v>
      </c>
      <c r="AR569" s="0" t="n">
        <v>-1.08009771793149</v>
      </c>
      <c r="AS569" s="0" t="n">
        <v>-0.301032514471444</v>
      </c>
      <c r="AT569" s="0" t="n">
        <v>-0.701115823176224</v>
      </c>
      <c r="AU569" s="0" t="n">
        <v>0.0946556610870175</v>
      </c>
      <c r="AV569" s="0" t="n">
        <v>0.334181322614313</v>
      </c>
      <c r="AW569" s="0" t="n">
        <v>-1.40227712108754</v>
      </c>
      <c r="AX569" s="0" t="n">
        <v>-1.96583641809411</v>
      </c>
      <c r="AY569" s="0" t="n">
        <v>-0.323281028613565</v>
      </c>
      <c r="AZ569" s="0" t="n">
        <v>-1.26277200251934</v>
      </c>
      <c r="BA569" s="0" t="n">
        <v>-1.14559952635318</v>
      </c>
      <c r="BB569" s="0" t="n">
        <v>-0.531092609890038</v>
      </c>
      <c r="BC569" s="0" t="n">
        <v>1.46490037877811</v>
      </c>
      <c r="BD569" s="0" t="n">
        <v>0.0104421360447304</v>
      </c>
      <c r="BE569" s="0" t="n">
        <v>-1.01316118161776</v>
      </c>
      <c r="BF569" s="0" t="n">
        <v>-0.778054527472705</v>
      </c>
      <c r="BG569" s="0" t="n">
        <v>-1.97543158719782</v>
      </c>
      <c r="BH569" s="0" t="n">
        <v>2.36424966715276</v>
      </c>
      <c r="BI569" s="0" t="n">
        <v>-0.420119476984837</v>
      </c>
      <c r="BJ569" s="0" t="n">
        <v>1.07326741272118</v>
      </c>
      <c r="BK569" s="0" t="n">
        <v>-0.792318815001636</v>
      </c>
      <c r="BL569" s="0" t="n">
        <v>-1.33086587084108</v>
      </c>
      <c r="BM569" s="0" t="n">
        <v>-2.1093637769809</v>
      </c>
      <c r="BN569" s="0" t="n">
        <v>1.21738821690087</v>
      </c>
      <c r="BO569" s="0" t="n">
        <v>1.07886535261059</v>
      </c>
      <c r="BP569" s="0" t="n">
        <v>-1.238358890987</v>
      </c>
      <c r="BQ569" s="0" t="n">
        <v>0.34707113627519</v>
      </c>
      <c r="BR569" s="0" t="n">
        <v>-0.107880850919173</v>
      </c>
      <c r="BS569" s="0" t="n">
        <v>0.282672090179403</v>
      </c>
      <c r="BT569" s="0" t="n">
        <v>-0.542754605703522</v>
      </c>
      <c r="BU569" s="0" t="n">
        <v>-0.488146270072321</v>
      </c>
      <c r="BV569" s="0" t="n">
        <v>-1.6205876818276</v>
      </c>
      <c r="BW569" s="0" t="n">
        <v>1.6971762306639</v>
      </c>
      <c r="BX569" s="0" t="n">
        <v>1.00033503258601</v>
      </c>
      <c r="BY569" s="0" t="n">
        <v>-2.07194716494996</v>
      </c>
      <c r="BZ569" s="0" t="n">
        <v>0.306799847749062</v>
      </c>
      <c r="CA569" s="0" t="n">
        <v>2.06480763154104</v>
      </c>
      <c r="CB569" s="0" t="n">
        <v>-0.825207280286122</v>
      </c>
      <c r="CC569" s="0" t="n">
        <v>0.614852524449816</v>
      </c>
      <c r="CD569" s="0" t="n">
        <v>0.597021880821558</v>
      </c>
      <c r="CE569" s="0" t="n">
        <v>-1.98357156477869</v>
      </c>
      <c r="CF569" s="0" t="n">
        <v>0.809502580523258</v>
      </c>
      <c r="CG569" s="0" t="n">
        <v>-0.0619650109001668</v>
      </c>
      <c r="CH569" s="0" t="n">
        <v>-1.88440026249737</v>
      </c>
      <c r="CI569" s="0" t="n">
        <v>-0.397581061406527</v>
      </c>
      <c r="CJ569" s="0" t="n">
        <v>0.136706148623489</v>
      </c>
      <c r="CK569" s="0" t="n">
        <v>0.466968685941538</v>
      </c>
      <c r="CL569" s="0" t="n">
        <v>1.20987806440098</v>
      </c>
      <c r="CM569" s="0" t="n">
        <v>-0.00478166839457117</v>
      </c>
      <c r="CN569" s="0" t="n">
        <v>0.0520799403602723</v>
      </c>
      <c r="CO569" s="0" t="n">
        <v>0.584996087127365</v>
      </c>
      <c r="CP569" s="0" t="n">
        <v>-0.510765403305413</v>
      </c>
      <c r="CQ569" s="0" t="n">
        <v>0.0942713995755184</v>
      </c>
      <c r="CR569" s="0" t="n">
        <v>0.75343905336922</v>
      </c>
      <c r="CS569" s="0" t="n">
        <v>-1.35422396851936</v>
      </c>
      <c r="CT569" s="0" t="n">
        <v>-1.36056769406423</v>
      </c>
      <c r="CU569" s="0" t="n">
        <v>0.637937773717567</v>
      </c>
      <c r="CV569" s="0" t="n">
        <v>1.55478119268082</v>
      </c>
      <c r="CW569" s="0" t="n">
        <v>-1.52376742335036</v>
      </c>
      <c r="CX569" s="0" t="n">
        <v>-0.215272848436143</v>
      </c>
      <c r="CZ569" s="0" t="n">
        <f aca="false">IF(CHOOSE(MATCH(G$5,$B$10:$E$10,0),$B569,$C569,$D569,$E569)*G$6+G569*G$7&lt;G$2,G$3*G$4,0)</f>
        <v>0</v>
      </c>
      <c r="DA569" s="0" t="n">
        <f aca="false">IF(CHOOSE(MATCH(H$5,$B$10:$E$10,0),$B569,$C569,$D569,$E569)*H$6+H569*H$7&lt;H$2,H$3*H$4,0)</f>
        <v>0</v>
      </c>
      <c r="DB569" s="0" t="n">
        <f aca="false">IF(CHOOSE(MATCH(I$5,$B$10:$E$10,0),$B569,$C569,$D569,$E569)*I$6+I569*I$7&lt;I$2,I$3*I$4,0)</f>
        <v>12.5</v>
      </c>
      <c r="DC569" s="0" t="n">
        <f aca="false">IF(CHOOSE(MATCH(J$5,$B$10:$E$10,0),$B569,$C569,$D569,$E569)*J$6+J569*J$7&lt;J$2,J$3*J$4,0)</f>
        <v>0</v>
      </c>
      <c r="DD569" s="0" t="n">
        <f aca="false">IF(CHOOSE(MATCH(K$5,$B$10:$E$10,0),$B569,$C569,$D569,$E569)*K$6+K569*K$7&lt;K$2,K$3*K$4,0)</f>
        <v>0</v>
      </c>
      <c r="DE569" s="0" t="n">
        <f aca="false">IF(CHOOSE(MATCH(L$5,$B$10:$E$10,0),$B569,$C569,$D569,$E569)*L$6+L569*L$7&lt;L$2,L$3*L$4,0)</f>
        <v>0</v>
      </c>
      <c r="DF569" s="0" t="n">
        <f aca="false">IF(CHOOSE(MATCH(M$5,$B$10:$E$10,0),$B569,$C569,$D569,$E569)*M$6+M569*M$7&lt;M$2,M$3*M$4,0)</f>
        <v>0</v>
      </c>
      <c r="DG569" s="0" t="n">
        <f aca="false">IF(CHOOSE(MATCH(N$5,$B$10:$E$10,0),$B569,$C569,$D569,$E569)*N$6+N569*N$7&lt;N$2,N$3*N$4,0)</f>
        <v>0</v>
      </c>
      <c r="DH569" s="0" t="n">
        <f aca="false">IF(CHOOSE(MATCH(O$5,$B$10:$E$10,0),$B569,$C569,$D569,$E569)*O$6+O569*O$7&lt;O$2,O$3*O$4,0)</f>
        <v>0</v>
      </c>
      <c r="DI569" s="0" t="n">
        <f aca="false">IF(CHOOSE(MATCH(P$5,$B$10:$E$10,0),$B569,$C569,$D569,$E569)*P$6+P569*P$7&lt;P$2,P$3*P$4,0)</f>
        <v>0</v>
      </c>
      <c r="DJ569" s="0" t="n">
        <f aca="false">IF(CHOOSE(MATCH(Q$5,$B$10:$E$10,0),$B569,$C569,$D569,$E569)*Q$6+Q569*Q$7&lt;Q$2,Q$3*Q$4,0)</f>
        <v>0</v>
      </c>
      <c r="DK569" s="0" t="n">
        <f aca="false">IF(CHOOSE(MATCH(R$5,$B$10:$E$10,0),$B569,$C569,$D569,$E569)*R$6+R569*R$7&lt;R$2,R$3*R$4,0)</f>
        <v>0</v>
      </c>
      <c r="DL569" s="0" t="n">
        <f aca="false">IF(CHOOSE(MATCH(S$5,$B$10:$E$10,0),$B569,$C569,$D569,$E569)*S$6+S569*S$7&lt;S$2,S$3*S$4,0)</f>
        <v>0</v>
      </c>
      <c r="DM569" s="0" t="n">
        <f aca="false">IF(CHOOSE(MATCH(T$5,$B$10:$E$10,0),$B569,$C569,$D569,$E569)*T$6+T569*T$7&lt;T$2,T$3*T$4,0)</f>
        <v>0</v>
      </c>
      <c r="DN569" s="0" t="n">
        <f aca="false">IF(CHOOSE(MATCH(U$5,$B$10:$E$10,0),$B569,$C569,$D569,$E569)*U$6+U569*U$7&lt;U$2,U$3*U$4,0)</f>
        <v>0</v>
      </c>
      <c r="DO569" s="0" t="n">
        <f aca="false">IF(CHOOSE(MATCH(V$5,$B$10:$E$10,0),$B569,$C569,$D569,$E569)*V$6+V569*V$7&lt;V$2,V$3*V$4,0)</f>
        <v>0</v>
      </c>
      <c r="DP569" s="0" t="n">
        <f aca="false">IF(CHOOSE(MATCH(W$5,$B$10:$E$10,0),$B569,$C569,$D569,$E569)*W$6+W569*W$7&lt;W$2,W$3*W$4,0)</f>
        <v>0</v>
      </c>
      <c r="DQ569" s="0" t="n">
        <f aca="false">IF(CHOOSE(MATCH(X$5,$B$10:$E$10,0),$B569,$C569,$D569,$E569)*X$6+X569*X$7&lt;X$2,X$3*X$4,0)</f>
        <v>0</v>
      </c>
      <c r="DR569" s="0" t="n">
        <f aca="false">IF(CHOOSE(MATCH(Y$5,$B$10:$E$10,0),$B569,$C569,$D569,$E569)*Y$6+Y569*Y$7&lt;Y$2,Y$3*Y$4,0)</f>
        <v>0</v>
      </c>
      <c r="DS569" s="0" t="n">
        <f aca="false">IF(CHOOSE(MATCH(Z$5,$B$10:$E$10,0),$B569,$C569,$D569,$E569)*Z$6+Z569*Z$7&lt;Z$2,Z$3*Z$4,0)</f>
        <v>0</v>
      </c>
      <c r="DT569" s="0" t="n">
        <f aca="false">IF(CHOOSE(MATCH(AA$5,$B$10:$E$10,0),$B569,$C569,$D569,$E569)*AA$6+AA569*AA$7&lt;AA$2,AA$3*AA$4,0)</f>
        <v>0</v>
      </c>
      <c r="DU569" s="0" t="n">
        <f aca="false">IF(CHOOSE(MATCH(AB$5,$B$10:$E$10,0),$B569,$C569,$D569,$E569)*AB$6+AB569*AB$7&lt;AB$2,AB$3*AB$4,0)</f>
        <v>0</v>
      </c>
      <c r="DV569" s="0" t="n">
        <f aca="false">IF(CHOOSE(MATCH(AC$5,$B$10:$E$10,0),$B569,$C569,$D569,$E569)*AC$6+AC569*AC$7&lt;AC$2,AC$3*AC$4,0)</f>
        <v>0</v>
      </c>
      <c r="DW569" s="0" t="n">
        <f aca="false">IF(CHOOSE(MATCH(AD$5,$B$10:$E$10,0),$B569,$C569,$D569,$E569)*AD$6+AD569*AD$7&lt;AD$2,AD$3*AD$4,0)</f>
        <v>0</v>
      </c>
      <c r="DX569" s="0" t="n">
        <f aca="false">IF(CHOOSE(MATCH(AE$5,$B$10:$E$10,0),$B569,$C569,$D569,$E569)*AE$6+AE569*AE$7&lt;AE$2,AE$3*AE$4,0)</f>
        <v>0</v>
      </c>
      <c r="DY569" s="0" t="n">
        <f aca="false">IF(CHOOSE(MATCH(AF$5,$B$10:$E$10,0),$B569,$C569,$D569,$E569)*AF$6+AF569*AF$7&lt;AF$2,AF$3*AF$4,0)</f>
        <v>0</v>
      </c>
      <c r="DZ569" s="0" t="n">
        <f aca="false">IF(CHOOSE(MATCH(AG$5,$B$10:$E$10,0),$B569,$C569,$D569,$E569)*AG$6+AG569*AG$7&lt;AG$2,AG$3*AG$4,0)</f>
        <v>0</v>
      </c>
      <c r="EA569" s="0" t="n">
        <f aca="false">IF(CHOOSE(MATCH(AH$5,$B$10:$E$10,0),$B569,$C569,$D569,$E569)*AH$6+AH569*AH$7&lt;AH$2,AH$3*AH$4,0)</f>
        <v>0</v>
      </c>
      <c r="EB569" s="0" t="n">
        <f aca="false">IF(CHOOSE(MATCH(AI$5,$B$10:$E$10,0),$B569,$C569,$D569,$E569)*AI$6+AI569*AI$7&lt;AI$2,AI$3*AI$4,0)</f>
        <v>0</v>
      </c>
      <c r="EC569" s="0" t="n">
        <f aca="false">IF(CHOOSE(MATCH(AJ$5,$B$10:$E$10,0),$B569,$C569,$D569,$E569)*AJ$6+AJ569*AJ$7&lt;AJ$2,AJ$3*AJ$4,0)</f>
        <v>0</v>
      </c>
      <c r="ED569" s="0" t="n">
        <f aca="false">IF(CHOOSE(MATCH(AK$5,$B$10:$E$10,0),$B569,$C569,$D569,$E569)*AK$6+AK569*AK$7&lt;AK$2,AK$3*AK$4,0)</f>
        <v>0</v>
      </c>
      <c r="EE569" s="0" t="n">
        <f aca="false">IF(CHOOSE(MATCH(AL$5,$B$10:$E$10,0),$B569,$C569,$D569,$E569)*AL$6+AL569*AL$7&lt;AL$2,AL$3*AL$4,0)</f>
        <v>0</v>
      </c>
      <c r="EF569" s="0" t="n">
        <f aca="false">IF(CHOOSE(MATCH(AM$5,$B$10:$E$10,0),$B569,$C569,$D569,$E569)*AM$6+AM569*AM$7&lt;AM$2,AM$3*AM$4,0)</f>
        <v>0</v>
      </c>
      <c r="EG569" s="0" t="n">
        <f aca="false">IF(CHOOSE(MATCH(AN$5,$B$10:$E$10,0),$B569,$C569,$D569,$E569)*AN$6+AN569*AN$7&lt;AN$2,AN$3*AN$4,0)</f>
        <v>0</v>
      </c>
      <c r="EH569" s="0" t="n">
        <f aca="false">IF(CHOOSE(MATCH(AO$5,$B$10:$E$10,0),$B569,$C569,$D569,$E569)*AO$6+AO569*AO$7&lt;AO$2,AO$3*AO$4,0)</f>
        <v>0</v>
      </c>
      <c r="EI569" s="0" t="n">
        <f aca="false">IF(CHOOSE(MATCH(AP$5,$B$10:$E$10,0),$B569,$C569,$D569,$E569)*AP$6+AP569*AP$7&lt;AP$2,AP$3*AP$4,0)</f>
        <v>0</v>
      </c>
      <c r="EJ569" s="0" t="n">
        <f aca="false">IF(CHOOSE(MATCH(AQ$5,$B$10:$E$10,0),$B569,$C569,$D569,$E569)*AQ$6+AQ569*AQ$7&lt;AQ$2,AQ$3*AQ$4,0)</f>
        <v>0</v>
      </c>
      <c r="EK569" s="0" t="n">
        <f aca="false">IF(CHOOSE(MATCH(AR$5,$B$10:$E$10,0),$B569,$C569,$D569,$E569)*AR$6+AR569*AR$7&lt;AR$2,AR$3*AR$4,0)</f>
        <v>0</v>
      </c>
      <c r="EL569" s="0" t="n">
        <f aca="false">IF(CHOOSE(MATCH(AS$5,$B$10:$E$10,0),$B569,$C569,$D569,$E569)*AS$6+AS569*AS$7&lt;AS$2,AS$3*AS$4,0)</f>
        <v>0</v>
      </c>
      <c r="EM569" s="0" t="n">
        <f aca="false">IF(CHOOSE(MATCH(AT$5,$B$10:$E$10,0),$B569,$C569,$D569,$E569)*AT$6+AT569*AT$7&lt;AT$2,AT$3*AT$4,0)</f>
        <v>0</v>
      </c>
      <c r="EN569" s="0" t="n">
        <f aca="false">IF(CHOOSE(MATCH(AU$5,$B$10:$E$10,0),$B569,$C569,$D569,$E569)*AU$6+AU569*AU$7&lt;AU$2,AU$3*AU$4,0)</f>
        <v>0</v>
      </c>
      <c r="EO569" s="0" t="n">
        <f aca="false">IF(CHOOSE(MATCH(AV$5,$B$10:$E$10,0),$B569,$C569,$D569,$E569)*AV$6+AV569*AV$7&lt;AV$2,AV$3*AV$4,0)</f>
        <v>0</v>
      </c>
      <c r="EP569" s="0" t="n">
        <f aca="false">IF(CHOOSE(MATCH(AW$5,$B$10:$E$10,0),$B569,$C569,$D569,$E569)*AW$6+AW569*AW$7&lt;AW$2,AW$3*AW$4,0)</f>
        <v>0</v>
      </c>
      <c r="EQ569" s="0" t="n">
        <f aca="false">IF(CHOOSE(MATCH(AX$5,$B$10:$E$10,0),$B569,$C569,$D569,$E569)*AX$6+AX569*AX$7&lt;AX$2,AX$3*AX$4,0)</f>
        <v>0</v>
      </c>
      <c r="ER569" s="0" t="n">
        <f aca="false">IF(CHOOSE(MATCH(AY$5,$B$10:$E$10,0),$B569,$C569,$D569,$E569)*AY$6+AY569*AY$7&lt;AY$2,AY$3*AY$4,0)</f>
        <v>0</v>
      </c>
      <c r="ES569" s="0" t="n">
        <f aca="false">IF(CHOOSE(MATCH(AZ$5,$B$10:$E$10,0),$B569,$C569,$D569,$E569)*AZ$6+AZ569*AZ$7&lt;AZ$2,AZ$3*AZ$4,0)</f>
        <v>0</v>
      </c>
      <c r="ET569" s="0" t="n">
        <f aca="false">IF(CHOOSE(MATCH(BA$5,$B$10:$E$10,0),$B569,$C569,$D569,$E569)*BA$6+BA569*BA$7&lt;BA$2,BA$3*BA$4,0)</f>
        <v>0</v>
      </c>
      <c r="EU569" s="0" t="n">
        <f aca="false">IF(CHOOSE(MATCH(BB$5,$B$10:$E$10,0),$B569,$C569,$D569,$E569)*BB$6+BB569*BB$7&lt;BB$2,BB$3*BB$4,0)</f>
        <v>0</v>
      </c>
      <c r="EV569" s="0" t="n">
        <f aca="false">IF(CHOOSE(MATCH(BC$5,$B$10:$E$10,0),$B569,$C569,$D569,$E569)*BC$6+BC569*BC$7&lt;BC$2,BC$3*BC$4,0)</f>
        <v>0</v>
      </c>
      <c r="EW569" s="0" t="n">
        <f aca="false">IF(CHOOSE(MATCH(BD$5,$B$10:$E$10,0),$B569,$C569,$D569,$E569)*BD$6+BD569*BD$7&lt;BD$2,BD$3*BD$4,0)</f>
        <v>0</v>
      </c>
      <c r="EX569" s="0" t="n">
        <f aca="false">IF(CHOOSE(MATCH(BE$5,$B$10:$E$10,0),$B569,$C569,$D569,$E569)*BE$6+BE569*BE$7&lt;BE$2,BE$3*BE$4,0)</f>
        <v>0</v>
      </c>
      <c r="EY569" s="0" t="n">
        <f aca="false">IF(CHOOSE(MATCH(BF$5,$B$10:$E$10,0),$B569,$C569,$D569,$E569)*BF$6+BF569*BF$7&lt;BF$2,BF$3*BF$4,0)</f>
        <v>0</v>
      </c>
      <c r="EZ569" s="0" t="n">
        <f aca="false">IF(CHOOSE(MATCH(BG$5,$B$10:$E$10,0),$B569,$C569,$D569,$E569)*BG$6+BG569*BG$7&lt;BG$2,BG$3*BG$4,0)</f>
        <v>2.5</v>
      </c>
      <c r="FA569" s="0" t="n">
        <f aca="false">IF(CHOOSE(MATCH(BH$5,$B$10:$E$10,0),$B569,$C569,$D569,$E569)*BH$6+BH569*BH$7&lt;BH$2,BH$3*BH$4,0)</f>
        <v>0</v>
      </c>
      <c r="FB569" s="0" t="n">
        <f aca="false">IF(CHOOSE(MATCH(BI$5,$B$10:$E$10,0),$B569,$C569,$D569,$E569)*BI$6+BI569*BI$7&lt;BI$2,BI$3*BI$4,0)</f>
        <v>0</v>
      </c>
      <c r="FC569" s="0" t="n">
        <f aca="false">IF(CHOOSE(MATCH(BJ$5,$B$10:$E$10,0),$B569,$C569,$D569,$E569)*BJ$6+BJ569*BJ$7&lt;BJ$2,BJ$3*BJ$4,0)</f>
        <v>0</v>
      </c>
      <c r="FD569" s="0" t="n">
        <f aca="false">IF(CHOOSE(MATCH(BK$5,$B$10:$E$10,0),$B569,$C569,$D569,$E569)*BK$6+BK569*BK$7&lt;BK$2,BK$3*BK$4,0)</f>
        <v>0</v>
      </c>
      <c r="FE569" s="0" t="n">
        <f aca="false">IF(CHOOSE(MATCH(BL$5,$B$10:$E$10,0),$B569,$C569,$D569,$E569)*BL$6+BL569*BL$7&lt;BL$2,BL$3*BL$4,0)</f>
        <v>0</v>
      </c>
      <c r="FF569" s="0" t="n">
        <f aca="false">IF(CHOOSE(MATCH(BM$5,$B$10:$E$10,0),$B569,$C569,$D569,$E569)*BM$6+BM569*BM$7&lt;BM$2,BM$3*BM$4,0)</f>
        <v>0.5</v>
      </c>
      <c r="FG569" s="0" t="n">
        <f aca="false">IF(CHOOSE(MATCH(BN$5,$B$10:$E$10,0),$B569,$C569,$D569,$E569)*BN$6+BN569*BN$7&lt;BN$2,BN$3*BN$4,0)</f>
        <v>0</v>
      </c>
      <c r="FH569" s="0" t="n">
        <f aca="false">IF(CHOOSE(MATCH(BO$5,$B$10:$E$10,0),$B569,$C569,$D569,$E569)*BO$6+BO569*BO$7&lt;BO$2,BO$3*BO$4,0)</f>
        <v>0</v>
      </c>
      <c r="FI569" s="0" t="n">
        <f aca="false">IF(CHOOSE(MATCH(BP$5,$B$10:$E$10,0),$B569,$C569,$D569,$E569)*BP$6+BP569*BP$7&lt;BP$2,BP$3*BP$4,0)</f>
        <v>0</v>
      </c>
      <c r="FJ569" s="0" t="n">
        <f aca="false">IF(CHOOSE(MATCH(BQ$5,$B$10:$E$10,0),$B569,$C569,$D569,$E569)*BQ$6+BQ569*BQ$7&lt;BQ$2,BQ$3*BQ$4,0)</f>
        <v>0</v>
      </c>
      <c r="FK569" s="0" t="n">
        <f aca="false">IF(CHOOSE(MATCH(BR$5,$B$10:$E$10,0),$B569,$C569,$D569,$E569)*BR$6+BR569*BR$7&lt;BR$2,BR$3*BR$4,0)</f>
        <v>0</v>
      </c>
      <c r="FL569" s="0" t="n">
        <f aca="false">IF(CHOOSE(MATCH(BS$5,$B$10:$E$10,0),$B569,$C569,$D569,$E569)*BS$6+BS569*BS$7&lt;BS$2,BS$3*BS$4,0)</f>
        <v>0</v>
      </c>
      <c r="FM569" s="0" t="n">
        <f aca="false">IF(CHOOSE(MATCH(BT$5,$B$10:$E$10,0),$B569,$C569,$D569,$E569)*BT$6+BT569*BT$7&lt;BT$2,BT$3*BT$4,0)</f>
        <v>0</v>
      </c>
      <c r="FN569" s="0" t="n">
        <f aca="false">IF(CHOOSE(MATCH(BU$5,$B$10:$E$10,0),$B569,$C569,$D569,$E569)*BU$6+BU569*BU$7&lt;BU$2,BU$3*BU$4,0)</f>
        <v>0</v>
      </c>
      <c r="FO569" s="0" t="n">
        <f aca="false">IF(CHOOSE(MATCH(BV$5,$B$10:$E$10,0),$B569,$C569,$D569,$E569)*BV$6+BV569*BV$7&lt;BV$2,BV$3*BV$4,0)</f>
        <v>0</v>
      </c>
      <c r="FP569" s="0" t="n">
        <f aca="false">IF(CHOOSE(MATCH(BW$5,$B$10:$E$10,0),$B569,$C569,$D569,$E569)*BW$6+BW569*BW$7&lt;BW$2,BW$3*BW$4,0)</f>
        <v>0</v>
      </c>
      <c r="FQ569" s="0" t="n">
        <f aca="false">IF(CHOOSE(MATCH(BX$5,$B$10:$E$10,0),$B569,$C569,$D569,$E569)*BX$6+BX569*BX$7&lt;BX$2,BX$3*BX$4,0)</f>
        <v>0</v>
      </c>
      <c r="FR569" s="0" t="n">
        <f aca="false">IF(CHOOSE(MATCH(BY$5,$B$10:$E$10,0),$B569,$C569,$D569,$E569)*BY$6+BY569*BY$7&lt;BY$2,BY$3*BY$4,0)</f>
        <v>0</v>
      </c>
      <c r="FS569" s="0" t="n">
        <f aca="false">IF(CHOOSE(MATCH(BZ$5,$B$10:$E$10,0),$B569,$C569,$D569,$E569)*BZ$6+BZ569*BZ$7&lt;BZ$2,BZ$3*BZ$4,0)</f>
        <v>0</v>
      </c>
      <c r="FT569" s="0" t="n">
        <f aca="false">IF(CHOOSE(MATCH(CA$5,$B$10:$E$10,0),$B569,$C569,$D569,$E569)*CA$6+CA569*CA$7&lt;CA$2,CA$3*CA$4,0)</f>
        <v>0</v>
      </c>
      <c r="FU569" s="0" t="n">
        <f aca="false">IF(CHOOSE(MATCH(CB$5,$B$10:$E$10,0),$B569,$C569,$D569,$E569)*CB$6+CB569*CB$7&lt;CB$2,CB$3*CB$4,0)</f>
        <v>0</v>
      </c>
      <c r="FV569" s="0" t="n">
        <f aca="false">IF(CHOOSE(MATCH(CC$5,$B$10:$E$10,0),$B569,$C569,$D569,$E569)*CC$6+CC569*CC$7&lt;CC$2,CC$3*CC$4,0)</f>
        <v>0</v>
      </c>
      <c r="FW569" s="0" t="n">
        <f aca="false">IF(CHOOSE(MATCH(CD$5,$B$10:$E$10,0),$B569,$C569,$D569,$E569)*CD$6+CD569*CD$7&lt;CD$2,CD$3*CD$4,0)</f>
        <v>0</v>
      </c>
      <c r="FX569" s="0" t="n">
        <f aca="false">IF(CHOOSE(MATCH(CE$5,$B$10:$E$10,0),$B569,$C569,$D569,$E569)*CE$6+CE569*CE$7&lt;CE$2,CE$3*CE$4,0)</f>
        <v>0</v>
      </c>
      <c r="FY569" s="0" t="n">
        <f aca="false">IF(CHOOSE(MATCH(CF$5,$B$10:$E$10,0),$B569,$C569,$D569,$E569)*CF$6+CF569*CF$7&lt;CF$2,CF$3*CF$4,0)</f>
        <v>0</v>
      </c>
      <c r="FZ569" s="0" t="n">
        <f aca="false">IF(CHOOSE(MATCH(CG$5,$B$10:$E$10,0),$B569,$C569,$D569,$E569)*CG$6+CG569*CG$7&lt;CG$2,CG$3*CG$4,0)</f>
        <v>0</v>
      </c>
      <c r="GA569" s="0" t="n">
        <f aca="false">IF(CHOOSE(MATCH(CH$5,$B$10:$E$10,0),$B569,$C569,$D569,$E569)*CH$6+CH569*CH$7&lt;CH$2,CH$3*CH$4,0)</f>
        <v>0</v>
      </c>
      <c r="GB569" s="0" t="n">
        <f aca="false">IF(CHOOSE(MATCH(CI$5,$B$10:$E$10,0),$B569,$C569,$D569,$E569)*CI$6+CI569*CI$7&lt;CI$2,CI$3*CI$4,0)</f>
        <v>0</v>
      </c>
      <c r="GC569" s="0" t="n">
        <f aca="false">IF(CHOOSE(MATCH(CJ$5,$B$10:$E$10,0),$B569,$C569,$D569,$E569)*CJ$6+CJ569*CJ$7&lt;CJ$2,CJ$3*CJ$4,0)</f>
        <v>0</v>
      </c>
      <c r="GD569" s="0" t="n">
        <f aca="false">IF(CHOOSE(MATCH(CK$5,$B$10:$E$10,0),$B569,$C569,$D569,$E569)*CK$6+CK569*CK$7&lt;CK$2,CK$3*CK$4,0)</f>
        <v>0</v>
      </c>
      <c r="GE569" s="0" t="n">
        <f aca="false">IF(CHOOSE(MATCH(CL$5,$B$10:$E$10,0),$B569,$C569,$D569,$E569)*CL$6+CL569*CL$7&lt;CL$2,CL$3*CL$4,0)</f>
        <v>0</v>
      </c>
      <c r="GF569" s="0" t="n">
        <f aca="false">IF(CHOOSE(MATCH(CM$5,$B$10:$E$10,0),$B569,$C569,$D569,$E569)*CM$6+CM569*CM$7&lt;CM$2,CM$3*CM$4,0)</f>
        <v>0</v>
      </c>
      <c r="GG569" s="0" t="n">
        <f aca="false">IF(CHOOSE(MATCH(CN$5,$B$10:$E$10,0),$B569,$C569,$D569,$E569)*CN$6+CN569*CN$7&lt;CN$2,CN$3*CN$4,0)</f>
        <v>0</v>
      </c>
      <c r="GH569" s="0" t="n">
        <f aca="false">IF(CHOOSE(MATCH(CO$5,$B$10:$E$10,0),$B569,$C569,$D569,$E569)*CO$6+CO569*CO$7&lt;CO$2,CO$3*CO$4,0)</f>
        <v>0</v>
      </c>
      <c r="GI569" s="0" t="n">
        <f aca="false">IF(CHOOSE(MATCH(CP$5,$B$10:$E$10,0),$B569,$C569,$D569,$E569)*CP$6+CP569*CP$7&lt;CP$2,CP$3*CP$4,0)</f>
        <v>0</v>
      </c>
      <c r="GJ569" s="0" t="n">
        <f aca="false">IF(CHOOSE(MATCH(CQ$5,$B$10:$E$10,0),$B569,$C569,$D569,$E569)*CQ$6+CQ569*CQ$7&lt;CQ$2,CQ$3*CQ$4,0)</f>
        <v>0</v>
      </c>
      <c r="GK569" s="0" t="n">
        <f aca="false">IF(CHOOSE(MATCH(CR$5,$B$10:$E$10,0),$B569,$C569,$D569,$E569)*CR$6+CR569*CR$7&lt;CR$2,CR$3*CR$4,0)</f>
        <v>0</v>
      </c>
      <c r="GL569" s="0" t="n">
        <f aca="false">IF(CHOOSE(MATCH(CS$5,$B$10:$E$10,0),$B569,$C569,$D569,$E569)*CS$6+CS569*CS$7&lt;CS$2,CS$3*CS$4,0)</f>
        <v>0</v>
      </c>
      <c r="GM569" s="0" t="n">
        <f aca="false">IF(CHOOSE(MATCH(CT$5,$B$10:$E$10,0),$B569,$C569,$D569,$E569)*CT$6+CT569*CT$7&lt;CT$2,CT$3*CT$4,0)</f>
        <v>0</v>
      </c>
      <c r="GN569" s="0" t="n">
        <f aca="false">IF(CHOOSE(MATCH(CU$5,$B$10:$E$10,0),$B569,$C569,$D569,$E569)*CU$6+CU569*CU$7&lt;CU$2,CU$3*CU$4,0)</f>
        <v>0</v>
      </c>
      <c r="GO569" s="0" t="n">
        <f aca="false">IF(CHOOSE(MATCH(CV$5,$B$10:$E$10,0),$B569,$C569,$D569,$E569)*CV$6+CV569*CV$7&lt;CV$2,CV$3*CV$4,0)</f>
        <v>0</v>
      </c>
      <c r="GP569" s="0" t="n">
        <f aca="false">IF(CHOOSE(MATCH(CW$5,$B$10:$E$10,0),$B569,$C569,$D569,$E569)*CW$6+CW569*CW$7&lt;CW$2,CW$3*CW$4,0)</f>
        <v>0</v>
      </c>
      <c r="GQ569" s="0" t="n">
        <f aca="false">IF(CHOOSE(MATCH(CX$5,$B$10:$E$10,0),$B569,$C569,$D569,$E569)*CX$6+CX569*CX$7&lt;CX$2,CX$3*CX$4,0)</f>
        <v>0</v>
      </c>
      <c r="GS569" s="0" t="n">
        <f aca="false">SUM(CZ569:GQ569)</f>
        <v>15.5</v>
      </c>
      <c r="GT569" s="0" t="n">
        <f aca="false">IF(GS569&gt;$GS$6,1,0)</f>
        <v>0</v>
      </c>
    </row>
    <row r="570" customFormat="false" ht="14" hidden="false" customHeight="false" outlineLevel="0" collapsed="false">
      <c r="A570" s="0" t="n">
        <v>560</v>
      </c>
      <c r="B570" s="0" t="n">
        <f aca="false">-0.854994170054341</f>
        <v>-0.854994170054341</v>
      </c>
      <c r="C570" s="0" t="n">
        <v>-0.887527342557838</v>
      </c>
      <c r="D570" s="0" t="n">
        <v>-0.248494503583923</v>
      </c>
      <c r="E570" s="0" t="n">
        <v>-1.82720453945023</v>
      </c>
      <c r="G570" s="0" t="n">
        <v>1.81780706043355</v>
      </c>
      <c r="H570" s="0" t="n">
        <v>0.494360392622184</v>
      </c>
      <c r="I570" s="0" t="n">
        <v>-0.444224497186951</v>
      </c>
      <c r="J570" s="0" t="n">
        <v>0.416612238041125</v>
      </c>
      <c r="K570" s="0" t="n">
        <v>-0.351055859937333</v>
      </c>
      <c r="L570" s="0" t="n">
        <v>-0.508151742906193</v>
      </c>
      <c r="M570" s="0" t="n">
        <v>-0.271066937784781</v>
      </c>
      <c r="N570" s="0" t="n">
        <v>0.563526327823638</v>
      </c>
      <c r="O570" s="0" t="n">
        <v>0.024214159566327</v>
      </c>
      <c r="P570" s="0" t="n">
        <v>0.969641860137926</v>
      </c>
      <c r="Q570" s="0" t="n">
        <v>-0.609134076512419</v>
      </c>
      <c r="R570" s="0" t="n">
        <v>0.212064605875639</v>
      </c>
      <c r="S570" s="0" t="n">
        <v>0.542843281436945</v>
      </c>
      <c r="T570" s="0" t="n">
        <v>1.04617583929212</v>
      </c>
      <c r="U570" s="0" t="n">
        <v>-0.550483036931837</v>
      </c>
      <c r="V570" s="0" t="n">
        <v>0.250724951911252</v>
      </c>
      <c r="W570" s="0" t="n">
        <v>0.105342223832849</v>
      </c>
      <c r="X570" s="0" t="n">
        <v>-0.271543285634834</v>
      </c>
      <c r="Y570" s="0" t="n">
        <v>-0.105957269624923</v>
      </c>
      <c r="Z570" s="0" t="n">
        <v>1.52425400301581</v>
      </c>
      <c r="AA570" s="0" t="n">
        <v>-0.249146978603676</v>
      </c>
      <c r="AB570" s="0" t="n">
        <v>-1.6949206838035</v>
      </c>
      <c r="AC570" s="0" t="n">
        <v>-0.609502421866637</v>
      </c>
      <c r="AD570" s="0" t="n">
        <v>0.839052063383861</v>
      </c>
      <c r="AE570" s="0" t="n">
        <v>-1.4757188182557</v>
      </c>
      <c r="AF570" s="0" t="n">
        <v>0.737481968826614</v>
      </c>
      <c r="AG570" s="0" t="n">
        <v>-0.246543550019851</v>
      </c>
      <c r="AH570" s="0" t="n">
        <v>-2.44854163611308</v>
      </c>
      <c r="AI570" s="0" t="n">
        <v>-1.36463313538115</v>
      </c>
      <c r="AJ570" s="0" t="n">
        <v>-0.101496198112727</v>
      </c>
      <c r="AK570" s="0" t="n">
        <v>-1.06946572486777</v>
      </c>
      <c r="AL570" s="0" t="n">
        <v>-0.576665115659125</v>
      </c>
      <c r="AM570" s="0" t="n">
        <v>-2.45941919274628</v>
      </c>
      <c r="AN570" s="0" t="n">
        <v>0.755982227929053</v>
      </c>
      <c r="AO570" s="0" t="n">
        <v>-2.08319761441089</v>
      </c>
      <c r="AP570" s="0" t="n">
        <v>-2.17618435272016</v>
      </c>
      <c r="AQ570" s="0" t="n">
        <v>-0.723397306501283</v>
      </c>
      <c r="AR570" s="0" t="n">
        <v>-0.567835058973287</v>
      </c>
      <c r="AS570" s="0" t="n">
        <v>-0.0069996985985199</v>
      </c>
      <c r="AT570" s="0" t="n">
        <v>0.807381184131373</v>
      </c>
      <c r="AU570" s="0" t="n">
        <v>0.165647406902281</v>
      </c>
      <c r="AV570" s="0" t="n">
        <v>-0.13446765478875</v>
      </c>
      <c r="AW570" s="0" t="n">
        <v>-0.961474597716006</v>
      </c>
      <c r="AX570" s="0" t="n">
        <v>-0.115115881271777</v>
      </c>
      <c r="AY570" s="0" t="n">
        <v>-1.19568767331657</v>
      </c>
      <c r="AZ570" s="0" t="n">
        <v>-0.116348246592679</v>
      </c>
      <c r="BA570" s="0" t="n">
        <v>-0.455736426374642</v>
      </c>
      <c r="BB570" s="0" t="n">
        <v>-2.92740878649056</v>
      </c>
      <c r="BC570" s="0" t="n">
        <v>0.768563950259704</v>
      </c>
      <c r="BD570" s="0" t="n">
        <v>-0.032403022487415</v>
      </c>
      <c r="BE570" s="0" t="n">
        <v>-0.416029024563613</v>
      </c>
      <c r="BF570" s="0" t="n">
        <v>-1.47594619193114</v>
      </c>
      <c r="BG570" s="0" t="n">
        <v>1.14870090328623</v>
      </c>
      <c r="BH570" s="0" t="n">
        <v>-0.268448729912052</v>
      </c>
      <c r="BI570" s="0" t="n">
        <v>0.666420874040341</v>
      </c>
      <c r="BJ570" s="0" t="n">
        <v>-0.482123141409829</v>
      </c>
      <c r="BK570" s="0" t="n">
        <v>-1.06770585261984</v>
      </c>
      <c r="BL570" s="0" t="n">
        <v>-0.430923137173522</v>
      </c>
      <c r="BM570" s="0" t="n">
        <v>-0.142036924444255</v>
      </c>
      <c r="BN570" s="0" t="n">
        <v>-0.114962404040853</v>
      </c>
      <c r="BO570" s="0" t="n">
        <v>0.639720383333042</v>
      </c>
      <c r="BP570" s="0" t="n">
        <v>-0.224913492274936</v>
      </c>
      <c r="BQ570" s="0" t="n">
        <v>1.21867287816713</v>
      </c>
      <c r="BR570" s="0" t="n">
        <v>-0.648190052743303</v>
      </c>
      <c r="BS570" s="0" t="n">
        <v>-0.285938313027145</v>
      </c>
      <c r="BT570" s="0" t="n">
        <v>1.01918658401701</v>
      </c>
      <c r="BU570" s="0" t="n">
        <v>0.667375843477203</v>
      </c>
      <c r="BV570" s="0" t="n">
        <v>-0.61623950387002</v>
      </c>
      <c r="BW570" s="0" t="n">
        <v>-0.381158997697639</v>
      </c>
      <c r="BX570" s="0" t="n">
        <v>0.490388174512191</v>
      </c>
      <c r="BY570" s="0" t="n">
        <v>1.06204197436455</v>
      </c>
      <c r="BZ570" s="0" t="n">
        <v>0.0674845068715513</v>
      </c>
      <c r="CA570" s="0" t="n">
        <v>-0.329573595081456</v>
      </c>
      <c r="CB570" s="0" t="n">
        <v>0.323441327054752</v>
      </c>
      <c r="CC570" s="0" t="n">
        <v>1.39697931444971</v>
      </c>
      <c r="CD570" s="0" t="n">
        <v>-1.32018612930551</v>
      </c>
      <c r="CE570" s="0" t="n">
        <v>-0.74483068601694</v>
      </c>
      <c r="CF570" s="0" t="n">
        <v>1.39011262945132</v>
      </c>
      <c r="CG570" s="0" t="n">
        <v>1.07000914795208</v>
      </c>
      <c r="CH570" s="0" t="n">
        <v>0.360018930223305</v>
      </c>
      <c r="CI570" s="0" t="n">
        <v>-1.28936335386243</v>
      </c>
      <c r="CJ570" s="0" t="n">
        <v>1.74986780621111</v>
      </c>
      <c r="CK570" s="0" t="n">
        <v>-0.832974365039263</v>
      </c>
      <c r="CL570" s="0" t="n">
        <v>1.26805389299989</v>
      </c>
      <c r="CM570" s="0" t="n">
        <v>-0.417280716646928</v>
      </c>
      <c r="CN570" s="0" t="n">
        <v>0.137556526169647</v>
      </c>
      <c r="CO570" s="0" t="n">
        <v>-0.151082986121764</v>
      </c>
      <c r="CP570" s="0" t="n">
        <v>-0.736779384169495</v>
      </c>
      <c r="CQ570" s="0" t="n">
        <v>1.11930830826168</v>
      </c>
      <c r="CR570" s="0" t="n">
        <v>-0.311293888444197</v>
      </c>
      <c r="CS570" s="0" t="n">
        <v>0.593277036387008</v>
      </c>
      <c r="CT570" s="0" t="n">
        <v>-1.08394488051999</v>
      </c>
      <c r="CU570" s="0" t="n">
        <v>0.887239366420545</v>
      </c>
      <c r="CV570" s="0" t="n">
        <v>0.509805886395043</v>
      </c>
      <c r="CW570" s="0" t="n">
        <v>1.03696493169991</v>
      </c>
      <c r="CX570" s="0" t="n">
        <v>1.63994627655484</v>
      </c>
      <c r="CZ570" s="0" t="n">
        <f aca="false">IF(CHOOSE(MATCH(G$5,$B$10:$E$10,0),$B570,$C570,$D570,$E570)*G$6+G570*G$7&lt;G$2,G$3*G$4,0)</f>
        <v>0</v>
      </c>
      <c r="DA570" s="0" t="n">
        <f aca="false">IF(CHOOSE(MATCH(H$5,$B$10:$E$10,0),$B570,$C570,$D570,$E570)*H$6+H570*H$7&lt;H$2,H$3*H$4,0)</f>
        <v>0</v>
      </c>
      <c r="DB570" s="0" t="n">
        <f aca="false">IF(CHOOSE(MATCH(I$5,$B$10:$E$10,0),$B570,$C570,$D570,$E570)*I$6+I570*I$7&lt;I$2,I$3*I$4,0)</f>
        <v>0</v>
      </c>
      <c r="DC570" s="0" t="n">
        <f aca="false">IF(CHOOSE(MATCH(J$5,$B$10:$E$10,0),$B570,$C570,$D570,$E570)*J$6+J570*J$7&lt;J$2,J$3*J$4,0)</f>
        <v>0</v>
      </c>
      <c r="DD570" s="0" t="n">
        <f aca="false">IF(CHOOSE(MATCH(K$5,$B$10:$E$10,0),$B570,$C570,$D570,$E570)*K$6+K570*K$7&lt;K$2,K$3*K$4,0)</f>
        <v>0</v>
      </c>
      <c r="DE570" s="0" t="n">
        <f aca="false">IF(CHOOSE(MATCH(L$5,$B$10:$E$10,0),$B570,$C570,$D570,$E570)*L$6+L570*L$7&lt;L$2,L$3*L$4,0)</f>
        <v>0</v>
      </c>
      <c r="DF570" s="0" t="n">
        <f aca="false">IF(CHOOSE(MATCH(M$5,$B$10:$E$10,0),$B570,$C570,$D570,$E570)*M$6+M570*M$7&lt;M$2,M$3*M$4,0)</f>
        <v>0</v>
      </c>
      <c r="DG570" s="0" t="n">
        <f aca="false">IF(CHOOSE(MATCH(N$5,$B$10:$E$10,0),$B570,$C570,$D570,$E570)*N$6+N570*N$7&lt;N$2,N$3*N$4,0)</f>
        <v>0</v>
      </c>
      <c r="DH570" s="0" t="n">
        <f aca="false">IF(CHOOSE(MATCH(O$5,$B$10:$E$10,0),$B570,$C570,$D570,$E570)*O$6+O570*O$7&lt;O$2,O$3*O$4,0)</f>
        <v>0</v>
      </c>
      <c r="DI570" s="0" t="n">
        <f aca="false">IF(CHOOSE(MATCH(P$5,$B$10:$E$10,0),$B570,$C570,$D570,$E570)*P$6+P570*P$7&lt;P$2,P$3*P$4,0)</f>
        <v>0</v>
      </c>
      <c r="DJ570" s="0" t="n">
        <f aca="false">IF(CHOOSE(MATCH(Q$5,$B$10:$E$10,0),$B570,$C570,$D570,$E570)*Q$6+Q570*Q$7&lt;Q$2,Q$3*Q$4,0)</f>
        <v>0</v>
      </c>
      <c r="DK570" s="0" t="n">
        <f aca="false">IF(CHOOSE(MATCH(R$5,$B$10:$E$10,0),$B570,$C570,$D570,$E570)*R$6+R570*R$7&lt;R$2,R$3*R$4,0)</f>
        <v>0</v>
      </c>
      <c r="DL570" s="0" t="n">
        <f aca="false">IF(CHOOSE(MATCH(S$5,$B$10:$E$10,0),$B570,$C570,$D570,$E570)*S$6+S570*S$7&lt;S$2,S$3*S$4,0)</f>
        <v>0</v>
      </c>
      <c r="DM570" s="0" t="n">
        <f aca="false">IF(CHOOSE(MATCH(T$5,$B$10:$E$10,0),$B570,$C570,$D570,$E570)*T$6+T570*T$7&lt;T$2,T$3*T$4,0)</f>
        <v>0</v>
      </c>
      <c r="DN570" s="0" t="n">
        <f aca="false">IF(CHOOSE(MATCH(U$5,$B$10:$E$10,0),$B570,$C570,$D570,$E570)*U$6+U570*U$7&lt;U$2,U$3*U$4,0)</f>
        <v>0</v>
      </c>
      <c r="DO570" s="0" t="n">
        <f aca="false">IF(CHOOSE(MATCH(V$5,$B$10:$E$10,0),$B570,$C570,$D570,$E570)*V$6+V570*V$7&lt;V$2,V$3*V$4,0)</f>
        <v>0</v>
      </c>
      <c r="DP570" s="0" t="n">
        <f aca="false">IF(CHOOSE(MATCH(W$5,$B$10:$E$10,0),$B570,$C570,$D570,$E570)*W$6+W570*W$7&lt;W$2,W$3*W$4,0)</f>
        <v>0</v>
      </c>
      <c r="DQ570" s="0" t="n">
        <f aca="false">IF(CHOOSE(MATCH(X$5,$B$10:$E$10,0),$B570,$C570,$D570,$E570)*X$6+X570*X$7&lt;X$2,X$3*X$4,0)</f>
        <v>0</v>
      </c>
      <c r="DR570" s="0" t="n">
        <f aca="false">IF(CHOOSE(MATCH(Y$5,$B$10:$E$10,0),$B570,$C570,$D570,$E570)*Y$6+Y570*Y$7&lt;Y$2,Y$3*Y$4,0)</f>
        <v>0</v>
      </c>
      <c r="DS570" s="0" t="n">
        <f aca="false">IF(CHOOSE(MATCH(Z$5,$B$10:$E$10,0),$B570,$C570,$D570,$E570)*Z$6+Z570*Z$7&lt;Z$2,Z$3*Z$4,0)</f>
        <v>0</v>
      </c>
      <c r="DT570" s="0" t="n">
        <f aca="false">IF(CHOOSE(MATCH(AA$5,$B$10:$E$10,0),$B570,$C570,$D570,$E570)*AA$6+AA570*AA$7&lt;AA$2,AA$3*AA$4,0)</f>
        <v>0</v>
      </c>
      <c r="DU570" s="0" t="n">
        <f aca="false">IF(CHOOSE(MATCH(AB$5,$B$10:$E$10,0),$B570,$C570,$D570,$E570)*AB$6+AB570*AB$7&lt;AB$2,AB$3*AB$4,0)</f>
        <v>0</v>
      </c>
      <c r="DV570" s="0" t="n">
        <f aca="false">IF(CHOOSE(MATCH(AC$5,$B$10:$E$10,0),$B570,$C570,$D570,$E570)*AC$6+AC570*AC$7&lt;AC$2,AC$3*AC$4,0)</f>
        <v>0</v>
      </c>
      <c r="DW570" s="0" t="n">
        <f aca="false">IF(CHOOSE(MATCH(AD$5,$B$10:$E$10,0),$B570,$C570,$D570,$E570)*AD$6+AD570*AD$7&lt;AD$2,AD$3*AD$4,0)</f>
        <v>0</v>
      </c>
      <c r="DX570" s="0" t="n">
        <f aca="false">IF(CHOOSE(MATCH(AE$5,$B$10:$E$10,0),$B570,$C570,$D570,$E570)*AE$6+AE570*AE$7&lt;AE$2,AE$3*AE$4,0)</f>
        <v>0</v>
      </c>
      <c r="DY570" s="0" t="n">
        <f aca="false">IF(CHOOSE(MATCH(AF$5,$B$10:$E$10,0),$B570,$C570,$D570,$E570)*AF$6+AF570*AF$7&lt;AF$2,AF$3*AF$4,0)</f>
        <v>0</v>
      </c>
      <c r="DZ570" s="0" t="n">
        <f aca="false">IF(CHOOSE(MATCH(AG$5,$B$10:$E$10,0),$B570,$C570,$D570,$E570)*AG$6+AG570*AG$7&lt;AG$2,AG$3*AG$4,0)</f>
        <v>0</v>
      </c>
      <c r="EA570" s="0" t="n">
        <f aca="false">IF(CHOOSE(MATCH(AH$5,$B$10:$E$10,0),$B570,$C570,$D570,$E570)*AH$6+AH570*AH$7&lt;AH$2,AH$3*AH$4,0)</f>
        <v>12.5</v>
      </c>
      <c r="EB570" s="0" t="n">
        <f aca="false">IF(CHOOSE(MATCH(AI$5,$B$10:$E$10,0),$B570,$C570,$D570,$E570)*AI$6+AI570*AI$7&lt;AI$2,AI$3*AI$4,0)</f>
        <v>0</v>
      </c>
      <c r="EC570" s="0" t="n">
        <f aca="false">IF(CHOOSE(MATCH(AJ$5,$B$10:$E$10,0),$B570,$C570,$D570,$E570)*AJ$6+AJ570*AJ$7&lt;AJ$2,AJ$3*AJ$4,0)</f>
        <v>0</v>
      </c>
      <c r="ED570" s="0" t="n">
        <f aca="false">IF(CHOOSE(MATCH(AK$5,$B$10:$E$10,0),$B570,$C570,$D570,$E570)*AK$6+AK570*AK$7&lt;AK$2,AK$3*AK$4,0)</f>
        <v>0</v>
      </c>
      <c r="EE570" s="0" t="n">
        <f aca="false">IF(CHOOSE(MATCH(AL$5,$B$10:$E$10,0),$B570,$C570,$D570,$E570)*AL$6+AL570*AL$7&lt;AL$2,AL$3*AL$4,0)</f>
        <v>0</v>
      </c>
      <c r="EF570" s="0" t="n">
        <f aca="false">IF(CHOOSE(MATCH(AM$5,$B$10:$E$10,0),$B570,$C570,$D570,$E570)*AM$6+AM570*AM$7&lt;AM$2,AM$3*AM$4,0)</f>
        <v>0.5</v>
      </c>
      <c r="EG570" s="0" t="n">
        <f aca="false">IF(CHOOSE(MATCH(AN$5,$B$10:$E$10,0),$B570,$C570,$D570,$E570)*AN$6+AN570*AN$7&lt;AN$2,AN$3*AN$4,0)</f>
        <v>0</v>
      </c>
      <c r="EH570" s="0" t="n">
        <f aca="false">IF(CHOOSE(MATCH(AO$5,$B$10:$E$10,0),$B570,$C570,$D570,$E570)*AO$6+AO570*AO$7&lt;AO$2,AO$3*AO$4,0)</f>
        <v>0.5</v>
      </c>
      <c r="EI570" s="0" t="n">
        <f aca="false">IF(CHOOSE(MATCH(AP$5,$B$10:$E$10,0),$B570,$C570,$D570,$E570)*AP$6+AP570*AP$7&lt;AP$2,AP$3*AP$4,0)</f>
        <v>0.5</v>
      </c>
      <c r="EJ570" s="0" t="n">
        <f aca="false">IF(CHOOSE(MATCH(AQ$5,$B$10:$E$10,0),$B570,$C570,$D570,$E570)*AQ$6+AQ570*AQ$7&lt;AQ$2,AQ$3*AQ$4,0)</f>
        <v>0</v>
      </c>
      <c r="EK570" s="0" t="n">
        <f aca="false">IF(CHOOSE(MATCH(AR$5,$B$10:$E$10,0),$B570,$C570,$D570,$E570)*AR$6+AR570*AR$7&lt;AR$2,AR$3*AR$4,0)</f>
        <v>0</v>
      </c>
      <c r="EL570" s="0" t="n">
        <f aca="false">IF(CHOOSE(MATCH(AS$5,$B$10:$E$10,0),$B570,$C570,$D570,$E570)*AS$6+AS570*AS$7&lt;AS$2,AS$3*AS$4,0)</f>
        <v>0</v>
      </c>
      <c r="EM570" s="0" t="n">
        <f aca="false">IF(CHOOSE(MATCH(AT$5,$B$10:$E$10,0),$B570,$C570,$D570,$E570)*AT$6+AT570*AT$7&lt;AT$2,AT$3*AT$4,0)</f>
        <v>0</v>
      </c>
      <c r="EN570" s="0" t="n">
        <f aca="false">IF(CHOOSE(MATCH(AU$5,$B$10:$E$10,0),$B570,$C570,$D570,$E570)*AU$6+AU570*AU$7&lt;AU$2,AU$3*AU$4,0)</f>
        <v>0</v>
      </c>
      <c r="EO570" s="0" t="n">
        <f aca="false">IF(CHOOSE(MATCH(AV$5,$B$10:$E$10,0),$B570,$C570,$D570,$E570)*AV$6+AV570*AV$7&lt;AV$2,AV$3*AV$4,0)</f>
        <v>0</v>
      </c>
      <c r="EP570" s="0" t="n">
        <f aca="false">IF(CHOOSE(MATCH(AW$5,$B$10:$E$10,0),$B570,$C570,$D570,$E570)*AW$6+AW570*AW$7&lt;AW$2,AW$3*AW$4,0)</f>
        <v>0</v>
      </c>
      <c r="EQ570" s="0" t="n">
        <f aca="false">IF(CHOOSE(MATCH(AX$5,$B$10:$E$10,0),$B570,$C570,$D570,$E570)*AX$6+AX570*AX$7&lt;AX$2,AX$3*AX$4,0)</f>
        <v>0</v>
      </c>
      <c r="ER570" s="0" t="n">
        <f aca="false">IF(CHOOSE(MATCH(AY$5,$B$10:$E$10,0),$B570,$C570,$D570,$E570)*AY$6+AY570*AY$7&lt;AY$2,AY$3*AY$4,0)</f>
        <v>0</v>
      </c>
      <c r="ES570" s="0" t="n">
        <f aca="false">IF(CHOOSE(MATCH(AZ$5,$B$10:$E$10,0),$B570,$C570,$D570,$E570)*AZ$6+AZ570*AZ$7&lt;AZ$2,AZ$3*AZ$4,0)</f>
        <v>0</v>
      </c>
      <c r="ET570" s="0" t="n">
        <f aca="false">IF(CHOOSE(MATCH(BA$5,$B$10:$E$10,0),$B570,$C570,$D570,$E570)*BA$6+BA570*BA$7&lt;BA$2,BA$3*BA$4,0)</f>
        <v>0</v>
      </c>
      <c r="EU570" s="0" t="n">
        <f aca="false">IF(CHOOSE(MATCH(BB$5,$B$10:$E$10,0),$B570,$C570,$D570,$E570)*BB$6+BB570*BB$7&lt;BB$2,BB$3*BB$4,0)</f>
        <v>0.5</v>
      </c>
      <c r="EV570" s="0" t="n">
        <f aca="false">IF(CHOOSE(MATCH(BC$5,$B$10:$E$10,0),$B570,$C570,$D570,$E570)*BC$6+BC570*BC$7&lt;BC$2,BC$3*BC$4,0)</f>
        <v>0</v>
      </c>
      <c r="EW570" s="0" t="n">
        <f aca="false">IF(CHOOSE(MATCH(BD$5,$B$10:$E$10,0),$B570,$C570,$D570,$E570)*BD$6+BD570*BD$7&lt;BD$2,BD$3*BD$4,0)</f>
        <v>0</v>
      </c>
      <c r="EX570" s="0" t="n">
        <f aca="false">IF(CHOOSE(MATCH(BE$5,$B$10:$E$10,0),$B570,$C570,$D570,$E570)*BE$6+BE570*BE$7&lt;BE$2,BE$3*BE$4,0)</f>
        <v>0</v>
      </c>
      <c r="EY570" s="0" t="n">
        <f aca="false">IF(CHOOSE(MATCH(BF$5,$B$10:$E$10,0),$B570,$C570,$D570,$E570)*BF$6+BF570*BF$7&lt;BF$2,BF$3*BF$4,0)</f>
        <v>0</v>
      </c>
      <c r="EZ570" s="0" t="n">
        <f aca="false">IF(CHOOSE(MATCH(BG$5,$B$10:$E$10,0),$B570,$C570,$D570,$E570)*BG$6+BG570*BG$7&lt;BG$2,BG$3*BG$4,0)</f>
        <v>0</v>
      </c>
      <c r="FA570" s="0" t="n">
        <f aca="false">IF(CHOOSE(MATCH(BH$5,$B$10:$E$10,0),$B570,$C570,$D570,$E570)*BH$6+BH570*BH$7&lt;BH$2,BH$3*BH$4,0)</f>
        <v>0</v>
      </c>
      <c r="FB570" s="0" t="n">
        <f aca="false">IF(CHOOSE(MATCH(BI$5,$B$10:$E$10,0),$B570,$C570,$D570,$E570)*BI$6+BI570*BI$7&lt;BI$2,BI$3*BI$4,0)</f>
        <v>0</v>
      </c>
      <c r="FC570" s="0" t="n">
        <f aca="false">IF(CHOOSE(MATCH(BJ$5,$B$10:$E$10,0),$B570,$C570,$D570,$E570)*BJ$6+BJ570*BJ$7&lt;BJ$2,BJ$3*BJ$4,0)</f>
        <v>0</v>
      </c>
      <c r="FD570" s="0" t="n">
        <f aca="false">IF(CHOOSE(MATCH(BK$5,$B$10:$E$10,0),$B570,$C570,$D570,$E570)*BK$6+BK570*BK$7&lt;BK$2,BK$3*BK$4,0)</f>
        <v>0</v>
      </c>
      <c r="FE570" s="0" t="n">
        <f aca="false">IF(CHOOSE(MATCH(BL$5,$B$10:$E$10,0),$B570,$C570,$D570,$E570)*BL$6+BL570*BL$7&lt;BL$2,BL$3*BL$4,0)</f>
        <v>0</v>
      </c>
      <c r="FF570" s="0" t="n">
        <f aca="false">IF(CHOOSE(MATCH(BM$5,$B$10:$E$10,0),$B570,$C570,$D570,$E570)*BM$6+BM570*BM$7&lt;BM$2,BM$3*BM$4,0)</f>
        <v>0</v>
      </c>
      <c r="FG570" s="0" t="n">
        <f aca="false">IF(CHOOSE(MATCH(BN$5,$B$10:$E$10,0),$B570,$C570,$D570,$E570)*BN$6+BN570*BN$7&lt;BN$2,BN$3*BN$4,0)</f>
        <v>0</v>
      </c>
      <c r="FH570" s="0" t="n">
        <f aca="false">IF(CHOOSE(MATCH(BO$5,$B$10:$E$10,0),$B570,$C570,$D570,$E570)*BO$6+BO570*BO$7&lt;BO$2,BO$3*BO$4,0)</f>
        <v>0</v>
      </c>
      <c r="FI570" s="0" t="n">
        <f aca="false">IF(CHOOSE(MATCH(BP$5,$B$10:$E$10,0),$B570,$C570,$D570,$E570)*BP$6+BP570*BP$7&lt;BP$2,BP$3*BP$4,0)</f>
        <v>0</v>
      </c>
      <c r="FJ570" s="0" t="n">
        <f aca="false">IF(CHOOSE(MATCH(BQ$5,$B$10:$E$10,0),$B570,$C570,$D570,$E570)*BQ$6+BQ570*BQ$7&lt;BQ$2,BQ$3*BQ$4,0)</f>
        <v>0</v>
      </c>
      <c r="FK570" s="0" t="n">
        <f aca="false">IF(CHOOSE(MATCH(BR$5,$B$10:$E$10,0),$B570,$C570,$D570,$E570)*BR$6+BR570*BR$7&lt;BR$2,BR$3*BR$4,0)</f>
        <v>0</v>
      </c>
      <c r="FL570" s="0" t="n">
        <f aca="false">IF(CHOOSE(MATCH(BS$5,$B$10:$E$10,0),$B570,$C570,$D570,$E570)*BS$6+BS570*BS$7&lt;BS$2,BS$3*BS$4,0)</f>
        <v>0</v>
      </c>
      <c r="FM570" s="0" t="n">
        <f aca="false">IF(CHOOSE(MATCH(BT$5,$B$10:$E$10,0),$B570,$C570,$D570,$E570)*BT$6+BT570*BT$7&lt;BT$2,BT$3*BT$4,0)</f>
        <v>0</v>
      </c>
      <c r="FN570" s="0" t="n">
        <f aca="false">IF(CHOOSE(MATCH(BU$5,$B$10:$E$10,0),$B570,$C570,$D570,$E570)*BU$6+BU570*BU$7&lt;BU$2,BU$3*BU$4,0)</f>
        <v>0</v>
      </c>
      <c r="FO570" s="0" t="n">
        <f aca="false">IF(CHOOSE(MATCH(BV$5,$B$10:$E$10,0),$B570,$C570,$D570,$E570)*BV$6+BV570*BV$7&lt;BV$2,BV$3*BV$4,0)</f>
        <v>0</v>
      </c>
      <c r="FP570" s="0" t="n">
        <f aca="false">IF(CHOOSE(MATCH(BW$5,$B$10:$E$10,0),$B570,$C570,$D570,$E570)*BW$6+BW570*BW$7&lt;BW$2,BW$3*BW$4,0)</f>
        <v>0</v>
      </c>
      <c r="FQ570" s="0" t="n">
        <f aca="false">IF(CHOOSE(MATCH(BX$5,$B$10:$E$10,0),$B570,$C570,$D570,$E570)*BX$6+BX570*BX$7&lt;BX$2,BX$3*BX$4,0)</f>
        <v>0</v>
      </c>
      <c r="FR570" s="0" t="n">
        <f aca="false">IF(CHOOSE(MATCH(BY$5,$B$10:$E$10,0),$B570,$C570,$D570,$E570)*BY$6+BY570*BY$7&lt;BY$2,BY$3*BY$4,0)</f>
        <v>0</v>
      </c>
      <c r="FS570" s="0" t="n">
        <f aca="false">IF(CHOOSE(MATCH(BZ$5,$B$10:$E$10,0),$B570,$C570,$D570,$E570)*BZ$6+BZ570*BZ$7&lt;BZ$2,BZ$3*BZ$4,0)</f>
        <v>0</v>
      </c>
      <c r="FT570" s="0" t="n">
        <f aca="false">IF(CHOOSE(MATCH(CA$5,$B$10:$E$10,0),$B570,$C570,$D570,$E570)*CA$6+CA570*CA$7&lt;CA$2,CA$3*CA$4,0)</f>
        <v>0</v>
      </c>
      <c r="FU570" s="0" t="n">
        <f aca="false">IF(CHOOSE(MATCH(CB$5,$B$10:$E$10,0),$B570,$C570,$D570,$E570)*CB$6+CB570*CB$7&lt;CB$2,CB$3*CB$4,0)</f>
        <v>0</v>
      </c>
      <c r="FV570" s="0" t="n">
        <f aca="false">IF(CHOOSE(MATCH(CC$5,$B$10:$E$10,0),$B570,$C570,$D570,$E570)*CC$6+CC570*CC$7&lt;CC$2,CC$3*CC$4,0)</f>
        <v>0</v>
      </c>
      <c r="FW570" s="0" t="n">
        <f aca="false">IF(CHOOSE(MATCH(CD$5,$B$10:$E$10,0),$B570,$C570,$D570,$E570)*CD$6+CD570*CD$7&lt;CD$2,CD$3*CD$4,0)</f>
        <v>0</v>
      </c>
      <c r="FX570" s="0" t="n">
        <f aca="false">IF(CHOOSE(MATCH(CE$5,$B$10:$E$10,0),$B570,$C570,$D570,$E570)*CE$6+CE570*CE$7&lt;CE$2,CE$3*CE$4,0)</f>
        <v>0</v>
      </c>
      <c r="FY570" s="0" t="n">
        <f aca="false">IF(CHOOSE(MATCH(CF$5,$B$10:$E$10,0),$B570,$C570,$D570,$E570)*CF$6+CF570*CF$7&lt;CF$2,CF$3*CF$4,0)</f>
        <v>0</v>
      </c>
      <c r="FZ570" s="0" t="n">
        <f aca="false">IF(CHOOSE(MATCH(CG$5,$B$10:$E$10,0),$B570,$C570,$D570,$E570)*CG$6+CG570*CG$7&lt;CG$2,CG$3*CG$4,0)</f>
        <v>0</v>
      </c>
      <c r="GA570" s="0" t="n">
        <f aca="false">IF(CHOOSE(MATCH(CH$5,$B$10:$E$10,0),$B570,$C570,$D570,$E570)*CH$6+CH570*CH$7&lt;CH$2,CH$3*CH$4,0)</f>
        <v>0</v>
      </c>
      <c r="GB570" s="0" t="n">
        <f aca="false">IF(CHOOSE(MATCH(CI$5,$B$10:$E$10,0),$B570,$C570,$D570,$E570)*CI$6+CI570*CI$7&lt;CI$2,CI$3*CI$4,0)</f>
        <v>0</v>
      </c>
      <c r="GC570" s="0" t="n">
        <f aca="false">IF(CHOOSE(MATCH(CJ$5,$B$10:$E$10,0),$B570,$C570,$D570,$E570)*CJ$6+CJ570*CJ$7&lt;CJ$2,CJ$3*CJ$4,0)</f>
        <v>0</v>
      </c>
      <c r="GD570" s="0" t="n">
        <f aca="false">IF(CHOOSE(MATCH(CK$5,$B$10:$E$10,0),$B570,$C570,$D570,$E570)*CK$6+CK570*CK$7&lt;CK$2,CK$3*CK$4,0)</f>
        <v>0</v>
      </c>
      <c r="GE570" s="0" t="n">
        <f aca="false">IF(CHOOSE(MATCH(CL$5,$B$10:$E$10,0),$B570,$C570,$D570,$E570)*CL$6+CL570*CL$7&lt;CL$2,CL$3*CL$4,0)</f>
        <v>0</v>
      </c>
      <c r="GF570" s="0" t="n">
        <f aca="false">IF(CHOOSE(MATCH(CM$5,$B$10:$E$10,0),$B570,$C570,$D570,$E570)*CM$6+CM570*CM$7&lt;CM$2,CM$3*CM$4,0)</f>
        <v>0</v>
      </c>
      <c r="GG570" s="0" t="n">
        <f aca="false">IF(CHOOSE(MATCH(CN$5,$B$10:$E$10,0),$B570,$C570,$D570,$E570)*CN$6+CN570*CN$7&lt;CN$2,CN$3*CN$4,0)</f>
        <v>0</v>
      </c>
      <c r="GH570" s="0" t="n">
        <f aca="false">IF(CHOOSE(MATCH(CO$5,$B$10:$E$10,0),$B570,$C570,$D570,$E570)*CO$6+CO570*CO$7&lt;CO$2,CO$3*CO$4,0)</f>
        <v>0</v>
      </c>
      <c r="GI570" s="0" t="n">
        <f aca="false">IF(CHOOSE(MATCH(CP$5,$B$10:$E$10,0),$B570,$C570,$D570,$E570)*CP$6+CP570*CP$7&lt;CP$2,CP$3*CP$4,0)</f>
        <v>0</v>
      </c>
      <c r="GJ570" s="0" t="n">
        <f aca="false">IF(CHOOSE(MATCH(CQ$5,$B$10:$E$10,0),$B570,$C570,$D570,$E570)*CQ$6+CQ570*CQ$7&lt;CQ$2,CQ$3*CQ$4,0)</f>
        <v>0</v>
      </c>
      <c r="GK570" s="0" t="n">
        <f aca="false">IF(CHOOSE(MATCH(CR$5,$B$10:$E$10,0),$B570,$C570,$D570,$E570)*CR$6+CR570*CR$7&lt;CR$2,CR$3*CR$4,0)</f>
        <v>0</v>
      </c>
      <c r="GL570" s="0" t="n">
        <f aca="false">IF(CHOOSE(MATCH(CS$5,$B$10:$E$10,0),$B570,$C570,$D570,$E570)*CS$6+CS570*CS$7&lt;CS$2,CS$3*CS$4,0)</f>
        <v>0</v>
      </c>
      <c r="GM570" s="0" t="n">
        <f aca="false">IF(CHOOSE(MATCH(CT$5,$B$10:$E$10,0),$B570,$C570,$D570,$E570)*CT$6+CT570*CT$7&lt;CT$2,CT$3*CT$4,0)</f>
        <v>0</v>
      </c>
      <c r="GN570" s="0" t="n">
        <f aca="false">IF(CHOOSE(MATCH(CU$5,$B$10:$E$10,0),$B570,$C570,$D570,$E570)*CU$6+CU570*CU$7&lt;CU$2,CU$3*CU$4,0)</f>
        <v>0</v>
      </c>
      <c r="GO570" s="0" t="n">
        <f aca="false">IF(CHOOSE(MATCH(CV$5,$B$10:$E$10,0),$B570,$C570,$D570,$E570)*CV$6+CV570*CV$7&lt;CV$2,CV$3*CV$4,0)</f>
        <v>0</v>
      </c>
      <c r="GP570" s="0" t="n">
        <f aca="false">IF(CHOOSE(MATCH(CW$5,$B$10:$E$10,0),$B570,$C570,$D570,$E570)*CW$6+CW570*CW$7&lt;CW$2,CW$3*CW$4,0)</f>
        <v>0</v>
      </c>
      <c r="GQ570" s="0" t="n">
        <f aca="false">IF(CHOOSE(MATCH(CX$5,$B$10:$E$10,0),$B570,$C570,$D570,$E570)*CX$6+CX570*CX$7&lt;CX$2,CX$3*CX$4,0)</f>
        <v>0</v>
      </c>
      <c r="GS570" s="0" t="n">
        <f aca="false">SUM(CZ570:GQ570)</f>
        <v>14.5</v>
      </c>
      <c r="GT570" s="0" t="n">
        <f aca="false">IF(GS570&gt;$GS$6,1,0)</f>
        <v>0</v>
      </c>
    </row>
    <row r="571" customFormat="false" ht="14" hidden="false" customHeight="false" outlineLevel="0" collapsed="false">
      <c r="A571" s="0" t="n">
        <v>561</v>
      </c>
      <c r="B571" s="0" t="n">
        <v>1.89115704059093</v>
      </c>
      <c r="C571" s="0" t="n">
        <v>1.16670884849831</v>
      </c>
      <c r="D571" s="0" t="n">
        <v>-1.98389058557609</v>
      </c>
      <c r="E571" s="0" t="n">
        <v>-1.10000496838532</v>
      </c>
      <c r="G571" s="0" t="n">
        <v>0.0998818450170802</v>
      </c>
      <c r="H571" s="0" t="n">
        <v>1.05028220787062</v>
      </c>
      <c r="I571" s="0" t="n">
        <v>1.35021764435805</v>
      </c>
      <c r="J571" s="0" t="n">
        <v>-0.033933247323148</v>
      </c>
      <c r="K571" s="0" t="n">
        <v>0.755574092181632</v>
      </c>
      <c r="L571" s="0" t="n">
        <v>0.200186605070485</v>
      </c>
      <c r="M571" s="0" t="n">
        <v>0.0630382146482589</v>
      </c>
      <c r="N571" s="0" t="n">
        <v>-2.53163307206705</v>
      </c>
      <c r="O571" s="0" t="n">
        <v>1.46155343827559</v>
      </c>
      <c r="P571" s="0" t="n">
        <v>0.293036919174483</v>
      </c>
      <c r="Q571" s="0" t="n">
        <v>-1.62918240675936</v>
      </c>
      <c r="R571" s="0" t="n">
        <v>-0.970378550846363</v>
      </c>
      <c r="S571" s="0" t="n">
        <v>-0.523707512911642</v>
      </c>
      <c r="T571" s="0" t="n">
        <v>0.592274318478303</v>
      </c>
      <c r="U571" s="0" t="n">
        <v>0.538417452844442</v>
      </c>
      <c r="V571" s="0" t="n">
        <v>-0.455567032986437</v>
      </c>
      <c r="W571" s="0" t="n">
        <v>-0.454972450825153</v>
      </c>
      <c r="X571" s="0" t="n">
        <v>0.230173782256315</v>
      </c>
      <c r="Y571" s="0" t="n">
        <v>1.75662535184529</v>
      </c>
      <c r="Z571" s="0" t="n">
        <v>1.51382664625999</v>
      </c>
      <c r="AA571" s="0" t="n">
        <v>-0.0128898136608768</v>
      </c>
      <c r="AB571" s="0" t="n">
        <v>0.438406004832359</v>
      </c>
      <c r="AC571" s="0" t="n">
        <v>-0.953368726186454</v>
      </c>
      <c r="AD571" s="0" t="n">
        <v>-0.434283720096573</v>
      </c>
      <c r="AE571" s="0" t="n">
        <v>-1.07681444205809</v>
      </c>
      <c r="AF571" s="0" t="n">
        <v>-0.0707052549842047</v>
      </c>
      <c r="AG571" s="0" t="n">
        <v>0.795043888501823</v>
      </c>
      <c r="AH571" s="0" t="n">
        <v>0.466286564915208</v>
      </c>
      <c r="AI571" s="0" t="n">
        <v>0.538859694643179</v>
      </c>
      <c r="AJ571" s="0" t="n">
        <v>-0.336851826432394</v>
      </c>
      <c r="AK571" s="0" t="n">
        <v>-1.24480720842257</v>
      </c>
      <c r="AL571" s="0" t="n">
        <v>-0.339200596499722</v>
      </c>
      <c r="AM571" s="0" t="n">
        <v>0.462196112493984</v>
      </c>
      <c r="AN571" s="0" t="n">
        <v>-0.241420821112115</v>
      </c>
      <c r="AO571" s="0" t="n">
        <v>1.52990196511382</v>
      </c>
      <c r="AP571" s="0" t="n">
        <v>0.349427864421159</v>
      </c>
      <c r="AQ571" s="0" t="n">
        <v>1.02874764706939</v>
      </c>
      <c r="AR571" s="0" t="n">
        <v>-0.916070348466747</v>
      </c>
      <c r="AS571" s="0" t="n">
        <v>-1.32790319185006</v>
      </c>
      <c r="AT571" s="0" t="n">
        <v>0.568463747185888</v>
      </c>
      <c r="AU571" s="0" t="n">
        <v>-2.01868715521414</v>
      </c>
      <c r="AV571" s="0" t="n">
        <v>-0.499986754221027</v>
      </c>
      <c r="AW571" s="0" t="n">
        <v>-1.14280283014523</v>
      </c>
      <c r="AX571" s="0" t="n">
        <v>-0.698771600582404</v>
      </c>
      <c r="AY571" s="0" t="n">
        <v>1.12837142296485</v>
      </c>
      <c r="AZ571" s="0" t="n">
        <v>0.0124305188364815</v>
      </c>
      <c r="BA571" s="0" t="n">
        <v>-0.803677266958403</v>
      </c>
      <c r="BB571" s="0" t="n">
        <v>-0.6184609446791</v>
      </c>
      <c r="BC571" s="0" t="n">
        <v>-1.54284862219356</v>
      </c>
      <c r="BD571" s="0" t="n">
        <v>0.901043222256703</v>
      </c>
      <c r="BE571" s="0" t="n">
        <v>0.139409621624509</v>
      </c>
      <c r="BF571" s="0" t="n">
        <v>0.264248001258238</v>
      </c>
      <c r="BG571" s="0" t="n">
        <v>-0.445238583779428</v>
      </c>
      <c r="BH571" s="0" t="n">
        <v>-1.7807451513363</v>
      </c>
      <c r="BI571" s="0" t="n">
        <v>-0.550483036931837</v>
      </c>
      <c r="BJ571" s="0" t="n">
        <v>0.880680772752385</v>
      </c>
      <c r="BK571" s="0" t="n">
        <v>0.344716681865975</v>
      </c>
      <c r="BL571" s="0" t="n">
        <v>0.995050868368708</v>
      </c>
      <c r="BM571" s="0" t="n">
        <v>-0.811203335615573</v>
      </c>
      <c r="BN571" s="0" t="n">
        <v>0.250172433879925</v>
      </c>
      <c r="BO571" s="0" t="n">
        <v>-1.30947228171863</v>
      </c>
      <c r="BP571" s="0" t="n">
        <v>0.368602286471287</v>
      </c>
      <c r="BQ571" s="0" t="n">
        <v>-0.617164914729074</v>
      </c>
      <c r="BR571" s="0" t="n">
        <v>1.47504124470288</v>
      </c>
      <c r="BS571" s="0" t="n">
        <v>0.832974365039263</v>
      </c>
      <c r="BT571" s="0" t="n">
        <v>0.719526269676862</v>
      </c>
      <c r="BU571" s="0" t="n">
        <v>-0.575853391637793</v>
      </c>
      <c r="BV571" s="0" t="n">
        <v>0.239294877246721</v>
      </c>
      <c r="BW571" s="0" t="n">
        <v>-0.858794919622596</v>
      </c>
      <c r="BX571" s="0" t="n">
        <v>1.1111887943116</v>
      </c>
      <c r="BY571" s="0" t="n">
        <v>0.454379005532246</v>
      </c>
      <c r="BZ571" s="0" t="n">
        <v>0.125750148072257</v>
      </c>
      <c r="CA571" s="0" t="n">
        <v>-0.780023583502043</v>
      </c>
      <c r="CB571" s="0" t="n">
        <v>-0.644325837129145</v>
      </c>
      <c r="CC571" s="0" t="n">
        <v>0.626912424195325</v>
      </c>
      <c r="CD571" s="0" t="n">
        <v>0.839813765196595</v>
      </c>
      <c r="CE571" s="0" t="n">
        <v>0.700724740454462</v>
      </c>
      <c r="CF571" s="0" t="n">
        <v>-1.60375748237129</v>
      </c>
      <c r="CG571" s="0" t="n">
        <v>-0.669097062200308</v>
      </c>
      <c r="CH571" s="0" t="n">
        <v>-1.32091827254044</v>
      </c>
      <c r="CI571" s="0" t="n">
        <v>0.510939344167127</v>
      </c>
      <c r="CJ571" s="0" t="n">
        <v>0.605361947236816</v>
      </c>
      <c r="CK571" s="0" t="n">
        <v>1.76418780029053</v>
      </c>
      <c r="CL571" s="0" t="n">
        <v>-0.726779489923502</v>
      </c>
      <c r="CM571" s="0" t="n">
        <v>-1.2654936654144</v>
      </c>
      <c r="CN571" s="0" t="n">
        <v>-1.2049622455379</v>
      </c>
      <c r="CO571" s="0" t="n">
        <v>0.485476903122617</v>
      </c>
      <c r="CP571" s="0" t="n">
        <v>-0.629333953838795</v>
      </c>
      <c r="CQ571" s="0" t="n">
        <v>0.866452865011524</v>
      </c>
      <c r="CR571" s="0" t="n">
        <v>-0.348127286997624</v>
      </c>
      <c r="CS571" s="0" t="n">
        <v>0.242760052060476</v>
      </c>
      <c r="CT571" s="0" t="n">
        <v>-0.448280843556859</v>
      </c>
      <c r="CU571" s="0" t="n">
        <v>1.58386683324352</v>
      </c>
      <c r="CV571" s="0" t="n">
        <v>1.23376139526954</v>
      </c>
      <c r="CW571" s="0" t="n">
        <v>-0.0556042323296424</v>
      </c>
      <c r="CX571" s="0" t="n">
        <v>-0.0955765244725626</v>
      </c>
      <c r="CZ571" s="0" t="n">
        <f aca="false">IF(CHOOSE(MATCH(G$5,$B$10:$E$10,0),$B571,$C571,$D571,$E571)*G$6+G571*G$7&lt;G$2,G$3*G$4,0)</f>
        <v>0</v>
      </c>
      <c r="DA571" s="0" t="n">
        <f aca="false">IF(CHOOSE(MATCH(H$5,$B$10:$E$10,0),$B571,$C571,$D571,$E571)*H$6+H571*H$7&lt;H$2,H$3*H$4,0)</f>
        <v>0</v>
      </c>
      <c r="DB571" s="0" t="n">
        <f aca="false">IF(CHOOSE(MATCH(I$5,$B$10:$E$10,0),$B571,$C571,$D571,$E571)*I$6+I571*I$7&lt;I$2,I$3*I$4,0)</f>
        <v>0</v>
      </c>
      <c r="DC571" s="0" t="n">
        <f aca="false">IF(CHOOSE(MATCH(J$5,$B$10:$E$10,0),$B571,$C571,$D571,$E571)*J$6+J571*J$7&lt;J$2,J$3*J$4,0)</f>
        <v>0</v>
      </c>
      <c r="DD571" s="0" t="n">
        <f aca="false">IF(CHOOSE(MATCH(K$5,$B$10:$E$10,0),$B571,$C571,$D571,$E571)*K$6+K571*K$7&lt;K$2,K$3*K$4,0)</f>
        <v>0</v>
      </c>
      <c r="DE571" s="0" t="n">
        <f aca="false">IF(CHOOSE(MATCH(L$5,$B$10:$E$10,0),$B571,$C571,$D571,$E571)*L$6+L571*L$7&lt;L$2,L$3*L$4,0)</f>
        <v>0</v>
      </c>
      <c r="DF571" s="0" t="n">
        <f aca="false">IF(CHOOSE(MATCH(M$5,$B$10:$E$10,0),$B571,$C571,$D571,$E571)*M$6+M571*M$7&lt;M$2,M$3*M$4,0)</f>
        <v>0</v>
      </c>
      <c r="DG571" s="0" t="n">
        <f aca="false">IF(CHOOSE(MATCH(N$5,$B$10:$E$10,0),$B571,$C571,$D571,$E571)*N$6+N571*N$7&lt;N$2,N$3*N$4,0)</f>
        <v>0</v>
      </c>
      <c r="DH571" s="0" t="n">
        <f aca="false">IF(CHOOSE(MATCH(O$5,$B$10:$E$10,0),$B571,$C571,$D571,$E571)*O$6+O571*O$7&lt;O$2,O$3*O$4,0)</f>
        <v>0</v>
      </c>
      <c r="DI571" s="0" t="n">
        <f aca="false">IF(CHOOSE(MATCH(P$5,$B$10:$E$10,0),$B571,$C571,$D571,$E571)*P$6+P571*P$7&lt;P$2,P$3*P$4,0)</f>
        <v>0</v>
      </c>
      <c r="DJ571" s="0" t="n">
        <f aca="false">IF(CHOOSE(MATCH(Q$5,$B$10:$E$10,0),$B571,$C571,$D571,$E571)*Q$6+Q571*Q$7&lt;Q$2,Q$3*Q$4,0)</f>
        <v>0</v>
      </c>
      <c r="DK571" s="0" t="n">
        <f aca="false">IF(CHOOSE(MATCH(R$5,$B$10:$E$10,0),$B571,$C571,$D571,$E571)*R$6+R571*R$7&lt;R$2,R$3*R$4,0)</f>
        <v>0</v>
      </c>
      <c r="DL571" s="0" t="n">
        <f aca="false">IF(CHOOSE(MATCH(S$5,$B$10:$E$10,0),$B571,$C571,$D571,$E571)*S$6+S571*S$7&lt;S$2,S$3*S$4,0)</f>
        <v>0</v>
      </c>
      <c r="DM571" s="0" t="n">
        <f aca="false">IF(CHOOSE(MATCH(T$5,$B$10:$E$10,0),$B571,$C571,$D571,$E571)*T$6+T571*T$7&lt;T$2,T$3*T$4,0)</f>
        <v>0</v>
      </c>
      <c r="DN571" s="0" t="n">
        <f aca="false">IF(CHOOSE(MATCH(U$5,$B$10:$E$10,0),$B571,$C571,$D571,$E571)*U$6+U571*U$7&lt;U$2,U$3*U$4,0)</f>
        <v>0</v>
      </c>
      <c r="DO571" s="0" t="n">
        <f aca="false">IF(CHOOSE(MATCH(V$5,$B$10:$E$10,0),$B571,$C571,$D571,$E571)*V$6+V571*V$7&lt;V$2,V$3*V$4,0)</f>
        <v>0</v>
      </c>
      <c r="DP571" s="0" t="n">
        <f aca="false">IF(CHOOSE(MATCH(W$5,$B$10:$E$10,0),$B571,$C571,$D571,$E571)*W$6+W571*W$7&lt;W$2,W$3*W$4,0)</f>
        <v>0</v>
      </c>
      <c r="DQ571" s="0" t="n">
        <f aca="false">IF(CHOOSE(MATCH(X$5,$B$10:$E$10,0),$B571,$C571,$D571,$E571)*X$6+X571*X$7&lt;X$2,X$3*X$4,0)</f>
        <v>0</v>
      </c>
      <c r="DR571" s="0" t="n">
        <f aca="false">IF(CHOOSE(MATCH(Y$5,$B$10:$E$10,0),$B571,$C571,$D571,$E571)*Y$6+Y571*Y$7&lt;Y$2,Y$3*Y$4,0)</f>
        <v>0</v>
      </c>
      <c r="DS571" s="0" t="n">
        <f aca="false">IF(CHOOSE(MATCH(Z$5,$B$10:$E$10,0),$B571,$C571,$D571,$E571)*Z$6+Z571*Z$7&lt;Z$2,Z$3*Z$4,0)</f>
        <v>0</v>
      </c>
      <c r="DT571" s="0" t="n">
        <f aca="false">IF(CHOOSE(MATCH(AA$5,$B$10:$E$10,0),$B571,$C571,$D571,$E571)*AA$6+AA571*AA$7&lt;AA$2,AA$3*AA$4,0)</f>
        <v>0</v>
      </c>
      <c r="DU571" s="0" t="n">
        <f aca="false">IF(CHOOSE(MATCH(AB$5,$B$10:$E$10,0),$B571,$C571,$D571,$E571)*AB$6+AB571*AB$7&lt;AB$2,AB$3*AB$4,0)</f>
        <v>0</v>
      </c>
      <c r="DV571" s="0" t="n">
        <f aca="false">IF(CHOOSE(MATCH(AC$5,$B$10:$E$10,0),$B571,$C571,$D571,$E571)*AC$6+AC571*AC$7&lt;AC$2,AC$3*AC$4,0)</f>
        <v>0</v>
      </c>
      <c r="DW571" s="0" t="n">
        <f aca="false">IF(CHOOSE(MATCH(AD$5,$B$10:$E$10,0),$B571,$C571,$D571,$E571)*AD$6+AD571*AD$7&lt;AD$2,AD$3*AD$4,0)</f>
        <v>0</v>
      </c>
      <c r="DX571" s="0" t="n">
        <f aca="false">IF(CHOOSE(MATCH(AE$5,$B$10:$E$10,0),$B571,$C571,$D571,$E571)*AE$6+AE571*AE$7&lt;AE$2,AE$3*AE$4,0)</f>
        <v>0</v>
      </c>
      <c r="DY571" s="0" t="n">
        <f aca="false">IF(CHOOSE(MATCH(AF$5,$B$10:$E$10,0),$B571,$C571,$D571,$E571)*AF$6+AF571*AF$7&lt;AF$2,AF$3*AF$4,0)</f>
        <v>0</v>
      </c>
      <c r="DZ571" s="0" t="n">
        <f aca="false">IF(CHOOSE(MATCH(AG$5,$B$10:$E$10,0),$B571,$C571,$D571,$E571)*AG$6+AG571*AG$7&lt;AG$2,AG$3*AG$4,0)</f>
        <v>0</v>
      </c>
      <c r="EA571" s="0" t="n">
        <f aca="false">IF(CHOOSE(MATCH(AH$5,$B$10:$E$10,0),$B571,$C571,$D571,$E571)*AH$6+AH571*AH$7&lt;AH$2,AH$3*AH$4,0)</f>
        <v>0</v>
      </c>
      <c r="EB571" s="0" t="n">
        <f aca="false">IF(CHOOSE(MATCH(AI$5,$B$10:$E$10,0),$B571,$C571,$D571,$E571)*AI$6+AI571*AI$7&lt;AI$2,AI$3*AI$4,0)</f>
        <v>0</v>
      </c>
      <c r="EC571" s="0" t="n">
        <f aca="false">IF(CHOOSE(MATCH(AJ$5,$B$10:$E$10,0),$B571,$C571,$D571,$E571)*AJ$6+AJ571*AJ$7&lt;AJ$2,AJ$3*AJ$4,0)</f>
        <v>0</v>
      </c>
      <c r="ED571" s="0" t="n">
        <f aca="false">IF(CHOOSE(MATCH(AK$5,$B$10:$E$10,0),$B571,$C571,$D571,$E571)*AK$6+AK571*AK$7&lt;AK$2,AK$3*AK$4,0)</f>
        <v>0</v>
      </c>
      <c r="EE571" s="0" t="n">
        <f aca="false">IF(CHOOSE(MATCH(AL$5,$B$10:$E$10,0),$B571,$C571,$D571,$E571)*AL$6+AL571*AL$7&lt;AL$2,AL$3*AL$4,0)</f>
        <v>0</v>
      </c>
      <c r="EF571" s="0" t="n">
        <f aca="false">IF(CHOOSE(MATCH(AM$5,$B$10:$E$10,0),$B571,$C571,$D571,$E571)*AM$6+AM571*AM$7&lt;AM$2,AM$3*AM$4,0)</f>
        <v>0</v>
      </c>
      <c r="EG571" s="0" t="n">
        <f aca="false">IF(CHOOSE(MATCH(AN$5,$B$10:$E$10,0),$B571,$C571,$D571,$E571)*AN$6+AN571*AN$7&lt;AN$2,AN$3*AN$4,0)</f>
        <v>0</v>
      </c>
      <c r="EH571" s="0" t="n">
        <f aca="false">IF(CHOOSE(MATCH(AO$5,$B$10:$E$10,0),$B571,$C571,$D571,$E571)*AO$6+AO571*AO$7&lt;AO$2,AO$3*AO$4,0)</f>
        <v>0</v>
      </c>
      <c r="EI571" s="0" t="n">
        <f aca="false">IF(CHOOSE(MATCH(AP$5,$B$10:$E$10,0),$B571,$C571,$D571,$E571)*AP$6+AP571*AP$7&lt;AP$2,AP$3*AP$4,0)</f>
        <v>0</v>
      </c>
      <c r="EJ571" s="0" t="n">
        <f aca="false">IF(CHOOSE(MATCH(AQ$5,$B$10:$E$10,0),$B571,$C571,$D571,$E571)*AQ$6+AQ571*AQ$7&lt;AQ$2,AQ$3*AQ$4,0)</f>
        <v>0</v>
      </c>
      <c r="EK571" s="0" t="n">
        <f aca="false">IF(CHOOSE(MATCH(AR$5,$B$10:$E$10,0),$B571,$C571,$D571,$E571)*AR$6+AR571*AR$7&lt;AR$2,AR$3*AR$4,0)</f>
        <v>0</v>
      </c>
      <c r="EL571" s="0" t="n">
        <f aca="false">IF(CHOOSE(MATCH(AS$5,$B$10:$E$10,0),$B571,$C571,$D571,$E571)*AS$6+AS571*AS$7&lt;AS$2,AS$3*AS$4,0)</f>
        <v>0</v>
      </c>
      <c r="EM571" s="0" t="n">
        <f aca="false">IF(CHOOSE(MATCH(AT$5,$B$10:$E$10,0),$B571,$C571,$D571,$E571)*AT$6+AT571*AT$7&lt;AT$2,AT$3*AT$4,0)</f>
        <v>0</v>
      </c>
      <c r="EN571" s="0" t="n">
        <f aca="false">IF(CHOOSE(MATCH(AU$5,$B$10:$E$10,0),$B571,$C571,$D571,$E571)*AU$6+AU571*AU$7&lt;AU$2,AU$3*AU$4,0)</f>
        <v>0</v>
      </c>
      <c r="EO571" s="0" t="n">
        <f aca="false">IF(CHOOSE(MATCH(AV$5,$B$10:$E$10,0),$B571,$C571,$D571,$E571)*AV$6+AV571*AV$7&lt;AV$2,AV$3*AV$4,0)</f>
        <v>0</v>
      </c>
      <c r="EP571" s="0" t="n">
        <f aca="false">IF(CHOOSE(MATCH(AW$5,$B$10:$E$10,0),$B571,$C571,$D571,$E571)*AW$6+AW571*AW$7&lt;AW$2,AW$3*AW$4,0)</f>
        <v>0</v>
      </c>
      <c r="EQ571" s="0" t="n">
        <f aca="false">IF(CHOOSE(MATCH(AX$5,$B$10:$E$10,0),$B571,$C571,$D571,$E571)*AX$6+AX571*AX$7&lt;AX$2,AX$3*AX$4,0)</f>
        <v>0</v>
      </c>
      <c r="ER571" s="0" t="n">
        <f aca="false">IF(CHOOSE(MATCH(AY$5,$B$10:$E$10,0),$B571,$C571,$D571,$E571)*AY$6+AY571*AY$7&lt;AY$2,AY$3*AY$4,0)</f>
        <v>0</v>
      </c>
      <c r="ES571" s="0" t="n">
        <f aca="false">IF(CHOOSE(MATCH(AZ$5,$B$10:$E$10,0),$B571,$C571,$D571,$E571)*AZ$6+AZ571*AZ$7&lt;AZ$2,AZ$3*AZ$4,0)</f>
        <v>0</v>
      </c>
      <c r="ET571" s="0" t="n">
        <f aca="false">IF(CHOOSE(MATCH(BA$5,$B$10:$E$10,0),$B571,$C571,$D571,$E571)*BA$6+BA571*BA$7&lt;BA$2,BA$3*BA$4,0)</f>
        <v>0</v>
      </c>
      <c r="EU571" s="0" t="n">
        <f aca="false">IF(CHOOSE(MATCH(BB$5,$B$10:$E$10,0),$B571,$C571,$D571,$E571)*BB$6+BB571*BB$7&lt;BB$2,BB$3*BB$4,0)</f>
        <v>0</v>
      </c>
      <c r="EV571" s="0" t="n">
        <f aca="false">IF(CHOOSE(MATCH(BC$5,$B$10:$E$10,0),$B571,$C571,$D571,$E571)*BC$6+BC571*BC$7&lt;BC$2,BC$3*BC$4,0)</f>
        <v>12.5</v>
      </c>
      <c r="EW571" s="0" t="n">
        <f aca="false">IF(CHOOSE(MATCH(BD$5,$B$10:$E$10,0),$B571,$C571,$D571,$E571)*BD$6+BD571*BD$7&lt;BD$2,BD$3*BD$4,0)</f>
        <v>0</v>
      </c>
      <c r="EX571" s="0" t="n">
        <f aca="false">IF(CHOOSE(MATCH(BE$5,$B$10:$E$10,0),$B571,$C571,$D571,$E571)*BE$6+BE571*BE$7&lt;BE$2,BE$3*BE$4,0)</f>
        <v>0</v>
      </c>
      <c r="EY571" s="0" t="n">
        <f aca="false">IF(CHOOSE(MATCH(BF$5,$B$10:$E$10,0),$B571,$C571,$D571,$E571)*BF$6+BF571*BF$7&lt;BF$2,BF$3*BF$4,0)</f>
        <v>0</v>
      </c>
      <c r="EZ571" s="0" t="n">
        <f aca="false">IF(CHOOSE(MATCH(BG$5,$B$10:$E$10,0),$B571,$C571,$D571,$E571)*BG$6+BG571*BG$7&lt;BG$2,BG$3*BG$4,0)</f>
        <v>0</v>
      </c>
      <c r="FA571" s="0" t="n">
        <f aca="false">IF(CHOOSE(MATCH(BH$5,$B$10:$E$10,0),$B571,$C571,$D571,$E571)*BH$6+BH571*BH$7&lt;BH$2,BH$3*BH$4,0)</f>
        <v>2.5</v>
      </c>
      <c r="FB571" s="0" t="n">
        <f aca="false">IF(CHOOSE(MATCH(BI$5,$B$10:$E$10,0),$B571,$C571,$D571,$E571)*BI$6+BI571*BI$7&lt;BI$2,BI$3*BI$4,0)</f>
        <v>0</v>
      </c>
      <c r="FC571" s="0" t="n">
        <f aca="false">IF(CHOOSE(MATCH(BJ$5,$B$10:$E$10,0),$B571,$C571,$D571,$E571)*BJ$6+BJ571*BJ$7&lt;BJ$2,BJ$3*BJ$4,0)</f>
        <v>0</v>
      </c>
      <c r="FD571" s="0" t="n">
        <f aca="false">IF(CHOOSE(MATCH(BK$5,$B$10:$E$10,0),$B571,$C571,$D571,$E571)*BK$6+BK571*BK$7&lt;BK$2,BK$3*BK$4,0)</f>
        <v>0</v>
      </c>
      <c r="FE571" s="0" t="n">
        <f aca="false">IF(CHOOSE(MATCH(BL$5,$B$10:$E$10,0),$B571,$C571,$D571,$E571)*BL$6+BL571*BL$7&lt;BL$2,BL$3*BL$4,0)</f>
        <v>0</v>
      </c>
      <c r="FF571" s="0" t="n">
        <f aca="false">IF(CHOOSE(MATCH(BM$5,$B$10:$E$10,0),$B571,$C571,$D571,$E571)*BM$6+BM571*BM$7&lt;BM$2,BM$3*BM$4,0)</f>
        <v>0</v>
      </c>
      <c r="FG571" s="0" t="n">
        <f aca="false">IF(CHOOSE(MATCH(BN$5,$B$10:$E$10,0),$B571,$C571,$D571,$E571)*BN$6+BN571*BN$7&lt;BN$2,BN$3*BN$4,0)</f>
        <v>0</v>
      </c>
      <c r="FH571" s="0" t="n">
        <f aca="false">IF(CHOOSE(MATCH(BO$5,$B$10:$E$10,0),$B571,$C571,$D571,$E571)*BO$6+BO571*BO$7&lt;BO$2,BO$3*BO$4,0)</f>
        <v>0</v>
      </c>
      <c r="FI571" s="0" t="n">
        <f aca="false">IF(CHOOSE(MATCH(BP$5,$B$10:$E$10,0),$B571,$C571,$D571,$E571)*BP$6+BP571*BP$7&lt;BP$2,BP$3*BP$4,0)</f>
        <v>0</v>
      </c>
      <c r="FJ571" s="0" t="n">
        <f aca="false">IF(CHOOSE(MATCH(BQ$5,$B$10:$E$10,0),$B571,$C571,$D571,$E571)*BQ$6+BQ571*BQ$7&lt;BQ$2,BQ$3*BQ$4,0)</f>
        <v>0</v>
      </c>
      <c r="FK571" s="0" t="n">
        <f aca="false">IF(CHOOSE(MATCH(BR$5,$B$10:$E$10,0),$B571,$C571,$D571,$E571)*BR$6+BR571*BR$7&lt;BR$2,BR$3*BR$4,0)</f>
        <v>0</v>
      </c>
      <c r="FL571" s="0" t="n">
        <f aca="false">IF(CHOOSE(MATCH(BS$5,$B$10:$E$10,0),$B571,$C571,$D571,$E571)*BS$6+BS571*BS$7&lt;BS$2,BS$3*BS$4,0)</f>
        <v>0</v>
      </c>
      <c r="FM571" s="0" t="n">
        <f aca="false">IF(CHOOSE(MATCH(BT$5,$B$10:$E$10,0),$B571,$C571,$D571,$E571)*BT$6+BT571*BT$7&lt;BT$2,BT$3*BT$4,0)</f>
        <v>0</v>
      </c>
      <c r="FN571" s="0" t="n">
        <f aca="false">IF(CHOOSE(MATCH(BU$5,$B$10:$E$10,0),$B571,$C571,$D571,$E571)*BU$6+BU571*BU$7&lt;BU$2,BU$3*BU$4,0)</f>
        <v>0</v>
      </c>
      <c r="FO571" s="0" t="n">
        <f aca="false">IF(CHOOSE(MATCH(BV$5,$B$10:$E$10,0),$B571,$C571,$D571,$E571)*BV$6+BV571*BV$7&lt;BV$2,BV$3*BV$4,0)</f>
        <v>0</v>
      </c>
      <c r="FP571" s="0" t="n">
        <f aca="false">IF(CHOOSE(MATCH(BW$5,$B$10:$E$10,0),$B571,$C571,$D571,$E571)*BW$6+BW571*BW$7&lt;BW$2,BW$3*BW$4,0)</f>
        <v>0</v>
      </c>
      <c r="FQ571" s="0" t="n">
        <f aca="false">IF(CHOOSE(MATCH(BX$5,$B$10:$E$10,0),$B571,$C571,$D571,$E571)*BX$6+BX571*BX$7&lt;BX$2,BX$3*BX$4,0)</f>
        <v>0</v>
      </c>
      <c r="FR571" s="0" t="n">
        <f aca="false">IF(CHOOSE(MATCH(BY$5,$B$10:$E$10,0),$B571,$C571,$D571,$E571)*BY$6+BY571*BY$7&lt;BY$2,BY$3*BY$4,0)</f>
        <v>0</v>
      </c>
      <c r="FS571" s="0" t="n">
        <f aca="false">IF(CHOOSE(MATCH(BZ$5,$B$10:$E$10,0),$B571,$C571,$D571,$E571)*BZ$6+BZ571*BZ$7&lt;BZ$2,BZ$3*BZ$4,0)</f>
        <v>0</v>
      </c>
      <c r="FT571" s="0" t="n">
        <f aca="false">IF(CHOOSE(MATCH(CA$5,$B$10:$E$10,0),$B571,$C571,$D571,$E571)*CA$6+CA571*CA$7&lt;CA$2,CA$3*CA$4,0)</f>
        <v>0</v>
      </c>
      <c r="FU571" s="0" t="n">
        <f aca="false">IF(CHOOSE(MATCH(CB$5,$B$10:$E$10,0),$B571,$C571,$D571,$E571)*CB$6+CB571*CB$7&lt;CB$2,CB$3*CB$4,0)</f>
        <v>0</v>
      </c>
      <c r="FV571" s="0" t="n">
        <f aca="false">IF(CHOOSE(MATCH(CC$5,$B$10:$E$10,0),$B571,$C571,$D571,$E571)*CC$6+CC571*CC$7&lt;CC$2,CC$3*CC$4,0)</f>
        <v>0</v>
      </c>
      <c r="FW571" s="0" t="n">
        <f aca="false">IF(CHOOSE(MATCH(CD$5,$B$10:$E$10,0),$B571,$C571,$D571,$E571)*CD$6+CD571*CD$7&lt;CD$2,CD$3*CD$4,0)</f>
        <v>0</v>
      </c>
      <c r="FX571" s="0" t="n">
        <f aca="false">IF(CHOOSE(MATCH(CE$5,$B$10:$E$10,0),$B571,$C571,$D571,$E571)*CE$6+CE571*CE$7&lt;CE$2,CE$3*CE$4,0)</f>
        <v>0</v>
      </c>
      <c r="FY571" s="0" t="n">
        <f aca="false">IF(CHOOSE(MATCH(CF$5,$B$10:$E$10,0),$B571,$C571,$D571,$E571)*CF$6+CF571*CF$7&lt;CF$2,CF$3*CF$4,0)</f>
        <v>0</v>
      </c>
      <c r="FZ571" s="0" t="n">
        <f aca="false">IF(CHOOSE(MATCH(CG$5,$B$10:$E$10,0),$B571,$C571,$D571,$E571)*CG$6+CG571*CG$7&lt;CG$2,CG$3*CG$4,0)</f>
        <v>0</v>
      </c>
      <c r="GA571" s="0" t="n">
        <f aca="false">IF(CHOOSE(MATCH(CH$5,$B$10:$E$10,0),$B571,$C571,$D571,$E571)*CH$6+CH571*CH$7&lt;CH$2,CH$3*CH$4,0)</f>
        <v>0</v>
      </c>
      <c r="GB571" s="0" t="n">
        <f aca="false">IF(CHOOSE(MATCH(CI$5,$B$10:$E$10,0),$B571,$C571,$D571,$E571)*CI$6+CI571*CI$7&lt;CI$2,CI$3*CI$4,0)</f>
        <v>0</v>
      </c>
      <c r="GC571" s="0" t="n">
        <f aca="false">IF(CHOOSE(MATCH(CJ$5,$B$10:$E$10,0),$B571,$C571,$D571,$E571)*CJ$6+CJ571*CJ$7&lt;CJ$2,CJ$3*CJ$4,0)</f>
        <v>0</v>
      </c>
      <c r="GD571" s="0" t="n">
        <f aca="false">IF(CHOOSE(MATCH(CK$5,$B$10:$E$10,0),$B571,$C571,$D571,$E571)*CK$6+CK571*CK$7&lt;CK$2,CK$3*CK$4,0)</f>
        <v>0</v>
      </c>
      <c r="GE571" s="0" t="n">
        <f aca="false">IF(CHOOSE(MATCH(CL$5,$B$10:$E$10,0),$B571,$C571,$D571,$E571)*CL$6+CL571*CL$7&lt;CL$2,CL$3*CL$4,0)</f>
        <v>0</v>
      </c>
      <c r="GF571" s="0" t="n">
        <f aca="false">IF(CHOOSE(MATCH(CM$5,$B$10:$E$10,0),$B571,$C571,$D571,$E571)*CM$6+CM571*CM$7&lt;CM$2,CM$3*CM$4,0)</f>
        <v>0</v>
      </c>
      <c r="GG571" s="0" t="n">
        <f aca="false">IF(CHOOSE(MATCH(CN$5,$B$10:$E$10,0),$B571,$C571,$D571,$E571)*CN$6+CN571*CN$7&lt;CN$2,CN$3*CN$4,0)</f>
        <v>0</v>
      </c>
      <c r="GH571" s="0" t="n">
        <f aca="false">IF(CHOOSE(MATCH(CO$5,$B$10:$E$10,0),$B571,$C571,$D571,$E571)*CO$6+CO571*CO$7&lt;CO$2,CO$3*CO$4,0)</f>
        <v>0</v>
      </c>
      <c r="GI571" s="0" t="n">
        <f aca="false">IF(CHOOSE(MATCH(CP$5,$B$10:$E$10,0),$B571,$C571,$D571,$E571)*CP$6+CP571*CP$7&lt;CP$2,CP$3*CP$4,0)</f>
        <v>0</v>
      </c>
      <c r="GJ571" s="0" t="n">
        <f aca="false">IF(CHOOSE(MATCH(CQ$5,$B$10:$E$10,0),$B571,$C571,$D571,$E571)*CQ$6+CQ571*CQ$7&lt;CQ$2,CQ$3*CQ$4,0)</f>
        <v>0</v>
      </c>
      <c r="GK571" s="0" t="n">
        <f aca="false">IF(CHOOSE(MATCH(CR$5,$B$10:$E$10,0),$B571,$C571,$D571,$E571)*CR$6+CR571*CR$7&lt;CR$2,CR$3*CR$4,0)</f>
        <v>0</v>
      </c>
      <c r="GL571" s="0" t="n">
        <f aca="false">IF(CHOOSE(MATCH(CS$5,$B$10:$E$10,0),$B571,$C571,$D571,$E571)*CS$6+CS571*CS$7&lt;CS$2,CS$3*CS$4,0)</f>
        <v>0</v>
      </c>
      <c r="GM571" s="0" t="n">
        <f aca="false">IF(CHOOSE(MATCH(CT$5,$B$10:$E$10,0),$B571,$C571,$D571,$E571)*CT$6+CT571*CT$7&lt;CT$2,CT$3*CT$4,0)</f>
        <v>0</v>
      </c>
      <c r="GN571" s="0" t="n">
        <f aca="false">IF(CHOOSE(MATCH(CU$5,$B$10:$E$10,0),$B571,$C571,$D571,$E571)*CU$6+CU571*CU$7&lt;CU$2,CU$3*CU$4,0)</f>
        <v>0</v>
      </c>
      <c r="GO571" s="0" t="n">
        <f aca="false">IF(CHOOSE(MATCH(CV$5,$B$10:$E$10,0),$B571,$C571,$D571,$E571)*CV$6+CV571*CV$7&lt;CV$2,CV$3*CV$4,0)</f>
        <v>0</v>
      </c>
      <c r="GP571" s="0" t="n">
        <f aca="false">IF(CHOOSE(MATCH(CW$5,$B$10:$E$10,0),$B571,$C571,$D571,$E571)*CW$6+CW571*CW$7&lt;CW$2,CW$3*CW$4,0)</f>
        <v>0</v>
      </c>
      <c r="GQ571" s="0" t="n">
        <f aca="false">IF(CHOOSE(MATCH(CX$5,$B$10:$E$10,0),$B571,$C571,$D571,$E571)*CX$6+CX571*CX$7&lt;CX$2,CX$3*CX$4,0)</f>
        <v>0</v>
      </c>
      <c r="GS571" s="0" t="n">
        <f aca="false">SUM(CZ571:GQ571)</f>
        <v>15</v>
      </c>
      <c r="GT571" s="0" t="n">
        <f aca="false">IF(GS571&gt;$GS$6,1,0)</f>
        <v>0</v>
      </c>
    </row>
    <row r="572" customFormat="false" ht="14" hidden="false" customHeight="false" outlineLevel="0" collapsed="false">
      <c r="A572" s="0" t="n">
        <v>562</v>
      </c>
      <c r="B572" s="0" t="n">
        <f aca="false">-0.615597139914561</f>
        <v>-0.615597139914561</v>
      </c>
      <c r="C572" s="0" t="n">
        <v>-1.94745543258416</v>
      </c>
      <c r="D572" s="0" t="n">
        <v>-0.519829063816971</v>
      </c>
      <c r="E572" s="0" t="n">
        <v>-0.119051052039042</v>
      </c>
      <c r="G572" s="0" t="n">
        <v>0.453785560239339</v>
      </c>
      <c r="H572" s="0" t="n">
        <v>1.04432501757401</v>
      </c>
      <c r="I572" s="0" t="n">
        <v>-0.15812929632375</v>
      </c>
      <c r="J572" s="0" t="n">
        <v>-1.0725875654316</v>
      </c>
      <c r="K572" s="0" t="n">
        <v>0.588086095376639</v>
      </c>
      <c r="L572" s="0" t="n">
        <v>-0.940433437790489</v>
      </c>
      <c r="M572" s="0" t="n">
        <v>1.43320448842132</v>
      </c>
      <c r="N572" s="0" t="n">
        <v>0.88305114331888</v>
      </c>
      <c r="O572" s="0" t="n">
        <v>1.092796537705</v>
      </c>
      <c r="P572" s="0" t="n">
        <v>0.461770923720906</v>
      </c>
      <c r="Q572" s="0" t="n">
        <v>-0.00462819116364699</v>
      </c>
      <c r="R572" s="0" t="n">
        <v>-0.771033228375018</v>
      </c>
      <c r="S572" s="0" t="n">
        <v>-1.51720541907707</v>
      </c>
      <c r="T572" s="0" t="n">
        <v>-0.470554368803278</v>
      </c>
      <c r="U572" s="0" t="n">
        <v>-0.722105824024766</v>
      </c>
      <c r="V572" s="0" t="n">
        <v>0.94389179139398</v>
      </c>
      <c r="W572" s="0" t="n">
        <v>-0.270749751507537</v>
      </c>
      <c r="X572" s="0" t="n">
        <v>-1.45204467116855</v>
      </c>
      <c r="Y572" s="0" t="n">
        <v>-0.904954049474327</v>
      </c>
      <c r="Z572" s="0" t="n">
        <v>-1.57165231939871</v>
      </c>
      <c r="AA572" s="0" t="n">
        <v>-0.344309682986932</v>
      </c>
      <c r="AB572" s="0" t="n">
        <v>0.0274280864687171</v>
      </c>
      <c r="AC572" s="0" t="n">
        <v>0.743821146897971</v>
      </c>
      <c r="AD572" s="0" t="n">
        <v>0.517925400345121</v>
      </c>
      <c r="AE572" s="0" t="n">
        <v>1.25080759971752</v>
      </c>
      <c r="AF572" s="0" t="n">
        <v>0.202841192731285</v>
      </c>
      <c r="AG572" s="0" t="n">
        <v>0.218562945519807</v>
      </c>
      <c r="AH572" s="0" t="n">
        <v>-0.840466327645117</v>
      </c>
      <c r="AI572" s="0" t="n">
        <v>-0.022683934730594</v>
      </c>
      <c r="AJ572" s="0" t="n">
        <v>0.348859430232551</v>
      </c>
      <c r="AK572" s="0" t="n">
        <v>-0.233867467613891</v>
      </c>
      <c r="AL572" s="0" t="n">
        <v>-0.863226432556985</v>
      </c>
      <c r="AM572" s="0" t="n">
        <v>1.11802137325867</v>
      </c>
      <c r="AN572" s="0" t="n">
        <v>-0.692923549650004</v>
      </c>
      <c r="AO572" s="0" t="n">
        <v>1.42008502734825</v>
      </c>
      <c r="AP572" s="0" t="n">
        <v>1.82463281817036</v>
      </c>
      <c r="AQ572" s="0" t="n">
        <v>0.291041715172469</v>
      </c>
      <c r="AR572" s="0" t="n">
        <v>0.805898707767483</v>
      </c>
      <c r="AS572" s="0" t="n">
        <v>-2.06095137400553</v>
      </c>
      <c r="AT572" s="0" t="n">
        <v>-0.818773742139456</v>
      </c>
      <c r="AU572" s="0" t="n">
        <v>-1.37165443447884</v>
      </c>
      <c r="AV572" s="0" t="n">
        <v>-0.179934431798756</v>
      </c>
      <c r="AW572" s="0" t="n">
        <v>-1.47096670843894</v>
      </c>
      <c r="AX572" s="0" t="n">
        <v>0.8214510671678</v>
      </c>
      <c r="AY572" s="0" t="n">
        <v>-0.94795950644766</v>
      </c>
      <c r="AZ572" s="0" t="n">
        <v>-0.247016487264773</v>
      </c>
      <c r="BA572" s="0" t="n">
        <v>-1.28324018078274</v>
      </c>
      <c r="BB572" s="0" t="n">
        <v>1.30605485537671</v>
      </c>
      <c r="BC572" s="0" t="n">
        <v>-1.25921360449865</v>
      </c>
      <c r="BD572" s="0" t="n">
        <v>-0.649702087685</v>
      </c>
      <c r="BE572" s="0" t="n">
        <v>-0.653674305794994</v>
      </c>
      <c r="BF572" s="0" t="n">
        <v>-0.778572939452715</v>
      </c>
      <c r="BG572" s="0" t="n">
        <v>1.57906015374465</v>
      </c>
      <c r="BH572" s="0" t="n">
        <v>2.63462425209582</v>
      </c>
      <c r="BI572" s="0" t="n">
        <v>-0.0174804881680757</v>
      </c>
      <c r="BJ572" s="0" t="n">
        <v>0.0517741227668012</v>
      </c>
      <c r="BK572" s="0" t="n">
        <v>1.38151790451957</v>
      </c>
      <c r="BL572" s="0" t="n">
        <v>0.476887862532749</v>
      </c>
      <c r="BM572" s="0" t="n">
        <v>1.03487082014908</v>
      </c>
      <c r="BN572" s="0" t="n">
        <v>-0.0973454916675109</v>
      </c>
      <c r="BO572" s="0" t="n">
        <v>-0.641409769741586</v>
      </c>
      <c r="BP572" s="0" t="n">
        <v>0.153017936099786</v>
      </c>
      <c r="BQ572" s="0" t="n">
        <v>-0.637280663795537</v>
      </c>
      <c r="BR572" s="0" t="n">
        <v>0.716656813892769</v>
      </c>
      <c r="BS572" s="0" t="n">
        <v>0.571884584132931</v>
      </c>
      <c r="BT572" s="0" t="n">
        <v>-0.939005531108705</v>
      </c>
      <c r="BU572" s="0" t="n">
        <v>-0.555207861907547</v>
      </c>
      <c r="BV572" s="0" t="n">
        <v>0.415695922129089</v>
      </c>
      <c r="BW572" s="0" t="n">
        <v>-0.408533651352627</v>
      </c>
      <c r="BX572" s="0" t="n">
        <v>0.155263251144788</v>
      </c>
      <c r="BY572" s="0" t="n">
        <v>0.451327650807798</v>
      </c>
      <c r="BZ572" s="0" t="n">
        <v>1.03134880191647</v>
      </c>
      <c r="CA572" s="0" t="n">
        <v>0.821021330921212</v>
      </c>
      <c r="CB572" s="0" t="n">
        <v>-1.83032170752995</v>
      </c>
      <c r="CC572" s="0" t="n">
        <v>-1.09404709291994</v>
      </c>
      <c r="CD572" s="0" t="n">
        <v>0.573506895307219</v>
      </c>
      <c r="CE572" s="0" t="n">
        <v>0.65102540247608</v>
      </c>
      <c r="CF572" s="0" t="n">
        <v>0.163242930284468</v>
      </c>
      <c r="CG572" s="0" t="n">
        <v>-0.480490598420147</v>
      </c>
      <c r="CH572" s="0" t="n">
        <v>-0.978247953753453</v>
      </c>
      <c r="CI572" s="0" t="n">
        <v>0.143581928568892</v>
      </c>
      <c r="CJ572" s="0" t="n">
        <v>-0.406039362133015</v>
      </c>
      <c r="CK572" s="0" t="n">
        <v>-0.673026079311967</v>
      </c>
      <c r="CL572" s="0" t="n">
        <v>0.709651430952363</v>
      </c>
      <c r="CM572" s="0" t="n">
        <v>1.58979673869908</v>
      </c>
      <c r="CN572" s="0" t="n">
        <v>-0.0183217707672156</v>
      </c>
      <c r="CO572" s="0" t="n">
        <v>-0.443465069110971</v>
      </c>
      <c r="CP572" s="0" t="n">
        <v>0.12536474969238</v>
      </c>
      <c r="CQ572" s="0" t="n">
        <v>0.447688535132329</v>
      </c>
      <c r="CR572" s="0" t="n">
        <v>0.0561408342036884</v>
      </c>
      <c r="CS572" s="0" t="n">
        <v>-1.36774360726122</v>
      </c>
      <c r="CT572" s="0" t="n">
        <v>-0.648378772893921</v>
      </c>
      <c r="CU572" s="0" t="n">
        <v>-1.58574948727619</v>
      </c>
      <c r="CV572" s="0" t="n">
        <v>0.00684622136759572</v>
      </c>
      <c r="CW572" s="0" t="n">
        <v>0.761490355216665</v>
      </c>
      <c r="CX572" s="0" t="n">
        <v>-0.797460870671785</v>
      </c>
      <c r="CZ572" s="0" t="n">
        <f aca="false">IF(CHOOSE(MATCH(G$5,$B$10:$E$10,0),$B572,$C572,$D572,$E572)*G$6+G572*G$7&lt;G$2,G$3*G$4,0)</f>
        <v>0</v>
      </c>
      <c r="DA572" s="0" t="n">
        <f aca="false">IF(CHOOSE(MATCH(H$5,$B$10:$E$10,0),$B572,$C572,$D572,$E572)*H$6+H572*H$7&lt;H$2,H$3*H$4,0)</f>
        <v>0</v>
      </c>
      <c r="DB572" s="0" t="n">
        <f aca="false">IF(CHOOSE(MATCH(I$5,$B$10:$E$10,0),$B572,$C572,$D572,$E572)*I$6+I572*I$7&lt;I$2,I$3*I$4,0)</f>
        <v>0</v>
      </c>
      <c r="DC572" s="0" t="n">
        <f aca="false">IF(CHOOSE(MATCH(J$5,$B$10:$E$10,0),$B572,$C572,$D572,$E572)*J$6+J572*J$7&lt;J$2,J$3*J$4,0)</f>
        <v>0</v>
      </c>
      <c r="DD572" s="0" t="n">
        <f aca="false">IF(CHOOSE(MATCH(K$5,$B$10:$E$10,0),$B572,$C572,$D572,$E572)*K$6+K572*K$7&lt;K$2,K$3*K$4,0)</f>
        <v>0</v>
      </c>
      <c r="DE572" s="0" t="n">
        <f aca="false">IF(CHOOSE(MATCH(L$5,$B$10:$E$10,0),$B572,$C572,$D572,$E572)*L$6+L572*L$7&lt;L$2,L$3*L$4,0)</f>
        <v>0</v>
      </c>
      <c r="DF572" s="0" t="n">
        <f aca="false">IF(CHOOSE(MATCH(M$5,$B$10:$E$10,0),$B572,$C572,$D572,$E572)*M$6+M572*M$7&lt;M$2,M$3*M$4,0)</f>
        <v>0</v>
      </c>
      <c r="DG572" s="0" t="n">
        <f aca="false">IF(CHOOSE(MATCH(N$5,$B$10:$E$10,0),$B572,$C572,$D572,$E572)*N$6+N572*N$7&lt;N$2,N$3*N$4,0)</f>
        <v>0</v>
      </c>
      <c r="DH572" s="0" t="n">
        <f aca="false">IF(CHOOSE(MATCH(O$5,$B$10:$E$10,0),$B572,$C572,$D572,$E572)*O$6+O572*O$7&lt;O$2,O$3*O$4,0)</f>
        <v>0</v>
      </c>
      <c r="DI572" s="0" t="n">
        <f aca="false">IF(CHOOSE(MATCH(P$5,$B$10:$E$10,0),$B572,$C572,$D572,$E572)*P$6+P572*P$7&lt;P$2,P$3*P$4,0)</f>
        <v>0</v>
      </c>
      <c r="DJ572" s="0" t="n">
        <f aca="false">IF(CHOOSE(MATCH(Q$5,$B$10:$E$10,0),$B572,$C572,$D572,$E572)*Q$6+Q572*Q$7&lt;Q$2,Q$3*Q$4,0)</f>
        <v>0</v>
      </c>
      <c r="DK572" s="0" t="n">
        <f aca="false">IF(CHOOSE(MATCH(R$5,$B$10:$E$10,0),$B572,$C572,$D572,$E572)*R$6+R572*R$7&lt;R$2,R$3*R$4,0)</f>
        <v>0</v>
      </c>
      <c r="DL572" s="0" t="n">
        <f aca="false">IF(CHOOSE(MATCH(S$5,$B$10:$E$10,0),$B572,$C572,$D572,$E572)*S$6+S572*S$7&lt;S$2,S$3*S$4,0)</f>
        <v>0</v>
      </c>
      <c r="DM572" s="0" t="n">
        <f aca="false">IF(CHOOSE(MATCH(T$5,$B$10:$E$10,0),$B572,$C572,$D572,$E572)*T$6+T572*T$7&lt;T$2,T$3*T$4,0)</f>
        <v>0</v>
      </c>
      <c r="DN572" s="0" t="n">
        <f aca="false">IF(CHOOSE(MATCH(U$5,$B$10:$E$10,0),$B572,$C572,$D572,$E572)*U$6+U572*U$7&lt;U$2,U$3*U$4,0)</f>
        <v>0</v>
      </c>
      <c r="DO572" s="0" t="n">
        <f aca="false">IF(CHOOSE(MATCH(V$5,$B$10:$E$10,0),$B572,$C572,$D572,$E572)*V$6+V572*V$7&lt;V$2,V$3*V$4,0)</f>
        <v>0</v>
      </c>
      <c r="DP572" s="0" t="n">
        <f aca="false">IF(CHOOSE(MATCH(W$5,$B$10:$E$10,0),$B572,$C572,$D572,$E572)*W$6+W572*W$7&lt;W$2,W$3*W$4,0)</f>
        <v>0</v>
      </c>
      <c r="DQ572" s="0" t="n">
        <f aca="false">IF(CHOOSE(MATCH(X$5,$B$10:$E$10,0),$B572,$C572,$D572,$E572)*X$6+X572*X$7&lt;X$2,X$3*X$4,0)</f>
        <v>0</v>
      </c>
      <c r="DR572" s="0" t="n">
        <f aca="false">IF(CHOOSE(MATCH(Y$5,$B$10:$E$10,0),$B572,$C572,$D572,$E572)*Y$6+Y572*Y$7&lt;Y$2,Y$3*Y$4,0)</f>
        <v>0</v>
      </c>
      <c r="DS572" s="0" t="n">
        <f aca="false">IF(CHOOSE(MATCH(Z$5,$B$10:$E$10,0),$B572,$C572,$D572,$E572)*Z$6+Z572*Z$7&lt;Z$2,Z$3*Z$4,0)</f>
        <v>0</v>
      </c>
      <c r="DT572" s="0" t="n">
        <f aca="false">IF(CHOOSE(MATCH(AA$5,$B$10:$E$10,0),$B572,$C572,$D572,$E572)*AA$6+AA572*AA$7&lt;AA$2,AA$3*AA$4,0)</f>
        <v>0</v>
      </c>
      <c r="DU572" s="0" t="n">
        <f aca="false">IF(CHOOSE(MATCH(AB$5,$B$10:$E$10,0),$B572,$C572,$D572,$E572)*AB$6+AB572*AB$7&lt;AB$2,AB$3*AB$4,0)</f>
        <v>0</v>
      </c>
      <c r="DV572" s="0" t="n">
        <f aca="false">IF(CHOOSE(MATCH(AC$5,$B$10:$E$10,0),$B572,$C572,$D572,$E572)*AC$6+AC572*AC$7&lt;AC$2,AC$3*AC$4,0)</f>
        <v>0</v>
      </c>
      <c r="DW572" s="0" t="n">
        <f aca="false">IF(CHOOSE(MATCH(AD$5,$B$10:$E$10,0),$B572,$C572,$D572,$E572)*AD$6+AD572*AD$7&lt;AD$2,AD$3*AD$4,0)</f>
        <v>0</v>
      </c>
      <c r="DX572" s="0" t="n">
        <f aca="false">IF(CHOOSE(MATCH(AE$5,$B$10:$E$10,0),$B572,$C572,$D572,$E572)*AE$6+AE572*AE$7&lt;AE$2,AE$3*AE$4,0)</f>
        <v>0</v>
      </c>
      <c r="DY572" s="0" t="n">
        <f aca="false">IF(CHOOSE(MATCH(AF$5,$B$10:$E$10,0),$B572,$C572,$D572,$E572)*AF$6+AF572*AF$7&lt;AF$2,AF$3*AF$4,0)</f>
        <v>0</v>
      </c>
      <c r="DZ572" s="0" t="n">
        <f aca="false">IF(CHOOSE(MATCH(AG$5,$B$10:$E$10,0),$B572,$C572,$D572,$E572)*AG$6+AG572*AG$7&lt;AG$2,AG$3*AG$4,0)</f>
        <v>0</v>
      </c>
      <c r="EA572" s="0" t="n">
        <f aca="false">IF(CHOOSE(MATCH(AH$5,$B$10:$E$10,0),$B572,$C572,$D572,$E572)*AH$6+AH572*AH$7&lt;AH$2,AH$3*AH$4,0)</f>
        <v>0</v>
      </c>
      <c r="EB572" s="0" t="n">
        <f aca="false">IF(CHOOSE(MATCH(AI$5,$B$10:$E$10,0),$B572,$C572,$D572,$E572)*AI$6+AI572*AI$7&lt;AI$2,AI$3*AI$4,0)</f>
        <v>0</v>
      </c>
      <c r="EC572" s="0" t="n">
        <f aca="false">IF(CHOOSE(MATCH(AJ$5,$B$10:$E$10,0),$B572,$C572,$D572,$E572)*AJ$6+AJ572*AJ$7&lt;AJ$2,AJ$3*AJ$4,0)</f>
        <v>0</v>
      </c>
      <c r="ED572" s="0" t="n">
        <f aca="false">IF(CHOOSE(MATCH(AK$5,$B$10:$E$10,0),$B572,$C572,$D572,$E572)*AK$6+AK572*AK$7&lt;AK$2,AK$3*AK$4,0)</f>
        <v>0</v>
      </c>
      <c r="EE572" s="0" t="n">
        <f aca="false">IF(CHOOSE(MATCH(AL$5,$B$10:$E$10,0),$B572,$C572,$D572,$E572)*AL$6+AL572*AL$7&lt;AL$2,AL$3*AL$4,0)</f>
        <v>0</v>
      </c>
      <c r="EF572" s="0" t="n">
        <f aca="false">IF(CHOOSE(MATCH(AM$5,$B$10:$E$10,0),$B572,$C572,$D572,$E572)*AM$6+AM572*AM$7&lt;AM$2,AM$3*AM$4,0)</f>
        <v>0</v>
      </c>
      <c r="EG572" s="0" t="n">
        <f aca="false">IF(CHOOSE(MATCH(AN$5,$B$10:$E$10,0),$B572,$C572,$D572,$E572)*AN$6+AN572*AN$7&lt;AN$2,AN$3*AN$4,0)</f>
        <v>0</v>
      </c>
      <c r="EH572" s="0" t="n">
        <f aca="false">IF(CHOOSE(MATCH(AO$5,$B$10:$E$10,0),$B572,$C572,$D572,$E572)*AO$6+AO572*AO$7&lt;AO$2,AO$3*AO$4,0)</f>
        <v>0</v>
      </c>
      <c r="EI572" s="0" t="n">
        <f aca="false">IF(CHOOSE(MATCH(AP$5,$B$10:$E$10,0),$B572,$C572,$D572,$E572)*AP$6+AP572*AP$7&lt;AP$2,AP$3*AP$4,0)</f>
        <v>0</v>
      </c>
      <c r="EJ572" s="0" t="n">
        <f aca="false">IF(CHOOSE(MATCH(AQ$5,$B$10:$E$10,0),$B572,$C572,$D572,$E572)*AQ$6+AQ572*AQ$7&lt;AQ$2,AQ$3*AQ$4,0)</f>
        <v>0</v>
      </c>
      <c r="EK572" s="0" t="n">
        <f aca="false">IF(CHOOSE(MATCH(AR$5,$B$10:$E$10,0),$B572,$C572,$D572,$E572)*AR$6+AR572*AR$7&lt;AR$2,AR$3*AR$4,0)</f>
        <v>0</v>
      </c>
      <c r="EL572" s="0" t="n">
        <f aca="false">IF(CHOOSE(MATCH(AS$5,$B$10:$E$10,0),$B572,$C572,$D572,$E572)*AS$6+AS572*AS$7&lt;AS$2,AS$3*AS$4,0)</f>
        <v>12.5</v>
      </c>
      <c r="EM572" s="0" t="n">
        <f aca="false">IF(CHOOSE(MATCH(AT$5,$B$10:$E$10,0),$B572,$C572,$D572,$E572)*AT$6+AT572*AT$7&lt;AT$2,AT$3*AT$4,0)</f>
        <v>0</v>
      </c>
      <c r="EN572" s="0" t="n">
        <f aca="false">IF(CHOOSE(MATCH(AU$5,$B$10:$E$10,0),$B572,$C572,$D572,$E572)*AU$6+AU572*AU$7&lt;AU$2,AU$3*AU$4,0)</f>
        <v>0</v>
      </c>
      <c r="EO572" s="0" t="n">
        <f aca="false">IF(CHOOSE(MATCH(AV$5,$B$10:$E$10,0),$B572,$C572,$D572,$E572)*AV$6+AV572*AV$7&lt;AV$2,AV$3*AV$4,0)</f>
        <v>0</v>
      </c>
      <c r="EP572" s="0" t="n">
        <f aca="false">IF(CHOOSE(MATCH(AW$5,$B$10:$E$10,0),$B572,$C572,$D572,$E572)*AW$6+AW572*AW$7&lt;AW$2,AW$3*AW$4,0)</f>
        <v>0</v>
      </c>
      <c r="EQ572" s="0" t="n">
        <f aca="false">IF(CHOOSE(MATCH(AX$5,$B$10:$E$10,0),$B572,$C572,$D572,$E572)*AX$6+AX572*AX$7&lt;AX$2,AX$3*AX$4,0)</f>
        <v>0</v>
      </c>
      <c r="ER572" s="0" t="n">
        <f aca="false">IF(CHOOSE(MATCH(AY$5,$B$10:$E$10,0),$B572,$C572,$D572,$E572)*AY$6+AY572*AY$7&lt;AY$2,AY$3*AY$4,0)</f>
        <v>0</v>
      </c>
      <c r="ES572" s="0" t="n">
        <f aca="false">IF(CHOOSE(MATCH(AZ$5,$B$10:$E$10,0),$B572,$C572,$D572,$E572)*AZ$6+AZ572*AZ$7&lt;AZ$2,AZ$3*AZ$4,0)</f>
        <v>0</v>
      </c>
      <c r="ET572" s="0" t="n">
        <f aca="false">IF(CHOOSE(MATCH(BA$5,$B$10:$E$10,0),$B572,$C572,$D572,$E572)*BA$6+BA572*BA$7&lt;BA$2,BA$3*BA$4,0)</f>
        <v>0</v>
      </c>
      <c r="EU572" s="0" t="n">
        <f aca="false">IF(CHOOSE(MATCH(BB$5,$B$10:$E$10,0),$B572,$C572,$D572,$E572)*BB$6+BB572*BB$7&lt;BB$2,BB$3*BB$4,0)</f>
        <v>0</v>
      </c>
      <c r="EV572" s="0" t="n">
        <f aca="false">IF(CHOOSE(MATCH(BC$5,$B$10:$E$10,0),$B572,$C572,$D572,$E572)*BC$6+BC572*BC$7&lt;BC$2,BC$3*BC$4,0)</f>
        <v>0</v>
      </c>
      <c r="EW572" s="0" t="n">
        <f aca="false">IF(CHOOSE(MATCH(BD$5,$B$10:$E$10,0),$B572,$C572,$D572,$E572)*BD$6+BD572*BD$7&lt;BD$2,BD$3*BD$4,0)</f>
        <v>0</v>
      </c>
      <c r="EX572" s="0" t="n">
        <f aca="false">IF(CHOOSE(MATCH(BE$5,$B$10:$E$10,0),$B572,$C572,$D572,$E572)*BE$6+BE572*BE$7&lt;BE$2,BE$3*BE$4,0)</f>
        <v>0</v>
      </c>
      <c r="EY572" s="0" t="n">
        <f aca="false">IF(CHOOSE(MATCH(BF$5,$B$10:$E$10,0),$B572,$C572,$D572,$E572)*BF$6+BF572*BF$7&lt;BF$2,BF$3*BF$4,0)</f>
        <v>0</v>
      </c>
      <c r="EZ572" s="0" t="n">
        <f aca="false">IF(CHOOSE(MATCH(BG$5,$B$10:$E$10,0),$B572,$C572,$D572,$E572)*BG$6+BG572*BG$7&lt;BG$2,BG$3*BG$4,0)</f>
        <v>0</v>
      </c>
      <c r="FA572" s="0" t="n">
        <f aca="false">IF(CHOOSE(MATCH(BH$5,$B$10:$E$10,0),$B572,$C572,$D572,$E572)*BH$6+BH572*BH$7&lt;BH$2,BH$3*BH$4,0)</f>
        <v>0</v>
      </c>
      <c r="FB572" s="0" t="n">
        <f aca="false">IF(CHOOSE(MATCH(BI$5,$B$10:$E$10,0),$B572,$C572,$D572,$E572)*BI$6+BI572*BI$7&lt;BI$2,BI$3*BI$4,0)</f>
        <v>0</v>
      </c>
      <c r="FC572" s="0" t="n">
        <f aca="false">IF(CHOOSE(MATCH(BJ$5,$B$10:$E$10,0),$B572,$C572,$D572,$E572)*BJ$6+BJ572*BJ$7&lt;BJ$2,BJ$3*BJ$4,0)</f>
        <v>0</v>
      </c>
      <c r="FD572" s="0" t="n">
        <f aca="false">IF(CHOOSE(MATCH(BK$5,$B$10:$E$10,0),$B572,$C572,$D572,$E572)*BK$6+BK572*BK$7&lt;BK$2,BK$3*BK$4,0)</f>
        <v>0</v>
      </c>
      <c r="FE572" s="0" t="n">
        <f aca="false">IF(CHOOSE(MATCH(BL$5,$B$10:$E$10,0),$B572,$C572,$D572,$E572)*BL$6+BL572*BL$7&lt;BL$2,BL$3*BL$4,0)</f>
        <v>0</v>
      </c>
      <c r="FF572" s="0" t="n">
        <f aca="false">IF(CHOOSE(MATCH(BM$5,$B$10:$E$10,0),$B572,$C572,$D572,$E572)*BM$6+BM572*BM$7&lt;BM$2,BM$3*BM$4,0)</f>
        <v>0</v>
      </c>
      <c r="FG572" s="0" t="n">
        <f aca="false">IF(CHOOSE(MATCH(BN$5,$B$10:$E$10,0),$B572,$C572,$D572,$E572)*BN$6+BN572*BN$7&lt;BN$2,BN$3*BN$4,0)</f>
        <v>0</v>
      </c>
      <c r="FH572" s="0" t="n">
        <f aca="false">IF(CHOOSE(MATCH(BO$5,$B$10:$E$10,0),$B572,$C572,$D572,$E572)*BO$6+BO572*BO$7&lt;BO$2,BO$3*BO$4,0)</f>
        <v>0</v>
      </c>
      <c r="FI572" s="0" t="n">
        <f aca="false">IF(CHOOSE(MATCH(BP$5,$B$10:$E$10,0),$B572,$C572,$D572,$E572)*BP$6+BP572*BP$7&lt;BP$2,BP$3*BP$4,0)</f>
        <v>0</v>
      </c>
      <c r="FJ572" s="0" t="n">
        <f aca="false">IF(CHOOSE(MATCH(BQ$5,$B$10:$E$10,0),$B572,$C572,$D572,$E572)*BQ$6+BQ572*BQ$7&lt;BQ$2,BQ$3*BQ$4,0)</f>
        <v>0</v>
      </c>
      <c r="FK572" s="0" t="n">
        <f aca="false">IF(CHOOSE(MATCH(BR$5,$B$10:$E$10,0),$B572,$C572,$D572,$E572)*BR$6+BR572*BR$7&lt;BR$2,BR$3*BR$4,0)</f>
        <v>0</v>
      </c>
      <c r="FL572" s="0" t="n">
        <f aca="false">IF(CHOOSE(MATCH(BS$5,$B$10:$E$10,0),$B572,$C572,$D572,$E572)*BS$6+BS572*BS$7&lt;BS$2,BS$3*BS$4,0)</f>
        <v>0</v>
      </c>
      <c r="FM572" s="0" t="n">
        <f aca="false">IF(CHOOSE(MATCH(BT$5,$B$10:$E$10,0),$B572,$C572,$D572,$E572)*BT$6+BT572*BT$7&lt;BT$2,BT$3*BT$4,0)</f>
        <v>0</v>
      </c>
      <c r="FN572" s="0" t="n">
        <f aca="false">IF(CHOOSE(MATCH(BU$5,$B$10:$E$10,0),$B572,$C572,$D572,$E572)*BU$6+BU572*BU$7&lt;BU$2,BU$3*BU$4,0)</f>
        <v>0</v>
      </c>
      <c r="FO572" s="0" t="n">
        <f aca="false">IF(CHOOSE(MATCH(BV$5,$B$10:$E$10,0),$B572,$C572,$D572,$E572)*BV$6+BV572*BV$7&lt;BV$2,BV$3*BV$4,0)</f>
        <v>0</v>
      </c>
      <c r="FP572" s="0" t="n">
        <f aca="false">IF(CHOOSE(MATCH(BW$5,$B$10:$E$10,0),$B572,$C572,$D572,$E572)*BW$6+BW572*BW$7&lt;BW$2,BW$3*BW$4,0)</f>
        <v>0</v>
      </c>
      <c r="FQ572" s="0" t="n">
        <f aca="false">IF(CHOOSE(MATCH(BX$5,$B$10:$E$10,0),$B572,$C572,$D572,$E572)*BX$6+BX572*BX$7&lt;BX$2,BX$3*BX$4,0)</f>
        <v>0</v>
      </c>
      <c r="FR572" s="0" t="n">
        <f aca="false">IF(CHOOSE(MATCH(BY$5,$B$10:$E$10,0),$B572,$C572,$D572,$E572)*BY$6+BY572*BY$7&lt;BY$2,BY$3*BY$4,0)</f>
        <v>0</v>
      </c>
      <c r="FS572" s="0" t="n">
        <f aca="false">IF(CHOOSE(MATCH(BZ$5,$B$10:$E$10,0),$B572,$C572,$D572,$E572)*BZ$6+BZ572*BZ$7&lt;BZ$2,BZ$3*BZ$4,0)</f>
        <v>0</v>
      </c>
      <c r="FT572" s="0" t="n">
        <f aca="false">IF(CHOOSE(MATCH(CA$5,$B$10:$E$10,0),$B572,$C572,$D572,$E572)*CA$6+CA572*CA$7&lt;CA$2,CA$3*CA$4,0)</f>
        <v>0</v>
      </c>
      <c r="FU572" s="0" t="n">
        <f aca="false">IF(CHOOSE(MATCH(CB$5,$B$10:$E$10,0),$B572,$C572,$D572,$E572)*CB$6+CB572*CB$7&lt;CB$2,CB$3*CB$4,0)</f>
        <v>0</v>
      </c>
      <c r="FV572" s="0" t="n">
        <f aca="false">IF(CHOOSE(MATCH(CC$5,$B$10:$E$10,0),$B572,$C572,$D572,$E572)*CC$6+CC572*CC$7&lt;CC$2,CC$3*CC$4,0)</f>
        <v>0</v>
      </c>
      <c r="FW572" s="0" t="n">
        <f aca="false">IF(CHOOSE(MATCH(CD$5,$B$10:$E$10,0),$B572,$C572,$D572,$E572)*CD$6+CD572*CD$7&lt;CD$2,CD$3*CD$4,0)</f>
        <v>0</v>
      </c>
      <c r="FX572" s="0" t="n">
        <f aca="false">IF(CHOOSE(MATCH(CE$5,$B$10:$E$10,0),$B572,$C572,$D572,$E572)*CE$6+CE572*CE$7&lt;CE$2,CE$3*CE$4,0)</f>
        <v>0</v>
      </c>
      <c r="FY572" s="0" t="n">
        <f aca="false">IF(CHOOSE(MATCH(CF$5,$B$10:$E$10,0),$B572,$C572,$D572,$E572)*CF$6+CF572*CF$7&lt;CF$2,CF$3*CF$4,0)</f>
        <v>0</v>
      </c>
      <c r="FZ572" s="0" t="n">
        <f aca="false">IF(CHOOSE(MATCH(CG$5,$B$10:$E$10,0),$B572,$C572,$D572,$E572)*CG$6+CG572*CG$7&lt;CG$2,CG$3*CG$4,0)</f>
        <v>0</v>
      </c>
      <c r="GA572" s="0" t="n">
        <f aca="false">IF(CHOOSE(MATCH(CH$5,$B$10:$E$10,0),$B572,$C572,$D572,$E572)*CH$6+CH572*CH$7&lt;CH$2,CH$3*CH$4,0)</f>
        <v>0</v>
      </c>
      <c r="GB572" s="0" t="n">
        <f aca="false">IF(CHOOSE(MATCH(CI$5,$B$10:$E$10,0),$B572,$C572,$D572,$E572)*CI$6+CI572*CI$7&lt;CI$2,CI$3*CI$4,0)</f>
        <v>0</v>
      </c>
      <c r="GC572" s="0" t="n">
        <f aca="false">IF(CHOOSE(MATCH(CJ$5,$B$10:$E$10,0),$B572,$C572,$D572,$E572)*CJ$6+CJ572*CJ$7&lt;CJ$2,CJ$3*CJ$4,0)</f>
        <v>0</v>
      </c>
      <c r="GD572" s="0" t="n">
        <f aca="false">IF(CHOOSE(MATCH(CK$5,$B$10:$E$10,0),$B572,$C572,$D572,$E572)*CK$6+CK572*CK$7&lt;CK$2,CK$3*CK$4,0)</f>
        <v>0</v>
      </c>
      <c r="GE572" s="0" t="n">
        <f aca="false">IF(CHOOSE(MATCH(CL$5,$B$10:$E$10,0),$B572,$C572,$D572,$E572)*CL$6+CL572*CL$7&lt;CL$2,CL$3*CL$4,0)</f>
        <v>0</v>
      </c>
      <c r="GF572" s="0" t="n">
        <f aca="false">IF(CHOOSE(MATCH(CM$5,$B$10:$E$10,0),$B572,$C572,$D572,$E572)*CM$6+CM572*CM$7&lt;CM$2,CM$3*CM$4,0)</f>
        <v>0</v>
      </c>
      <c r="GG572" s="0" t="n">
        <f aca="false">IF(CHOOSE(MATCH(CN$5,$B$10:$E$10,0),$B572,$C572,$D572,$E572)*CN$6+CN572*CN$7&lt;CN$2,CN$3*CN$4,0)</f>
        <v>0</v>
      </c>
      <c r="GH572" s="0" t="n">
        <f aca="false">IF(CHOOSE(MATCH(CO$5,$B$10:$E$10,0),$B572,$C572,$D572,$E572)*CO$6+CO572*CO$7&lt;CO$2,CO$3*CO$4,0)</f>
        <v>0</v>
      </c>
      <c r="GI572" s="0" t="n">
        <f aca="false">IF(CHOOSE(MATCH(CP$5,$B$10:$E$10,0),$B572,$C572,$D572,$E572)*CP$6+CP572*CP$7&lt;CP$2,CP$3*CP$4,0)</f>
        <v>0</v>
      </c>
      <c r="GJ572" s="0" t="n">
        <f aca="false">IF(CHOOSE(MATCH(CQ$5,$B$10:$E$10,0),$B572,$C572,$D572,$E572)*CQ$6+CQ572*CQ$7&lt;CQ$2,CQ$3*CQ$4,0)</f>
        <v>0</v>
      </c>
      <c r="GK572" s="0" t="n">
        <f aca="false">IF(CHOOSE(MATCH(CR$5,$B$10:$E$10,0),$B572,$C572,$D572,$E572)*CR$6+CR572*CR$7&lt;CR$2,CR$3*CR$4,0)</f>
        <v>0</v>
      </c>
      <c r="GL572" s="0" t="n">
        <f aca="false">IF(CHOOSE(MATCH(CS$5,$B$10:$E$10,0),$B572,$C572,$D572,$E572)*CS$6+CS572*CS$7&lt;CS$2,CS$3*CS$4,0)</f>
        <v>0</v>
      </c>
      <c r="GM572" s="0" t="n">
        <f aca="false">IF(CHOOSE(MATCH(CT$5,$B$10:$E$10,0),$B572,$C572,$D572,$E572)*CT$6+CT572*CT$7&lt;CT$2,CT$3*CT$4,0)</f>
        <v>0</v>
      </c>
      <c r="GN572" s="0" t="n">
        <f aca="false">IF(CHOOSE(MATCH(CU$5,$B$10:$E$10,0),$B572,$C572,$D572,$E572)*CU$6+CU572*CU$7&lt;CU$2,CU$3*CU$4,0)</f>
        <v>0</v>
      </c>
      <c r="GO572" s="0" t="n">
        <f aca="false">IF(CHOOSE(MATCH(CV$5,$B$10:$E$10,0),$B572,$C572,$D572,$E572)*CV$6+CV572*CV$7&lt;CV$2,CV$3*CV$4,0)</f>
        <v>0</v>
      </c>
      <c r="GP572" s="0" t="n">
        <f aca="false">IF(CHOOSE(MATCH(CW$5,$B$10:$E$10,0),$B572,$C572,$D572,$E572)*CW$6+CW572*CW$7&lt;CW$2,CW$3*CW$4,0)</f>
        <v>0</v>
      </c>
      <c r="GQ572" s="0" t="n">
        <f aca="false">IF(CHOOSE(MATCH(CX$5,$B$10:$E$10,0),$B572,$C572,$D572,$E572)*CX$6+CX572*CX$7&lt;CX$2,CX$3*CX$4,0)</f>
        <v>0</v>
      </c>
      <c r="GS572" s="0" t="n">
        <f aca="false">SUM(CZ572:GQ572)</f>
        <v>12.5</v>
      </c>
      <c r="GT572" s="0" t="n">
        <f aca="false">IF(GS572&gt;$GS$6,1,0)</f>
        <v>0</v>
      </c>
    </row>
    <row r="573" customFormat="false" ht="14" hidden="false" customHeight="false" outlineLevel="0" collapsed="false">
      <c r="A573" s="0" t="n">
        <v>563</v>
      </c>
      <c r="B573" s="0" t="n">
        <v>1.9040275193257</v>
      </c>
      <c r="C573" s="0" t="n">
        <v>2.10679718295117</v>
      </c>
      <c r="D573" s="0" t="n">
        <v>1.55881936121332</v>
      </c>
      <c r="E573" s="0" t="n">
        <v>1.69613958383737</v>
      </c>
      <c r="G573" s="0" t="n">
        <v>-0.413527914133738</v>
      </c>
      <c r="H573" s="0" t="n">
        <v>0.0747695594327524</v>
      </c>
      <c r="I573" s="0" t="n">
        <v>-1.16498313218472</v>
      </c>
      <c r="J573" s="0" t="n">
        <v>0.605821242061211</v>
      </c>
      <c r="K573" s="0" t="n">
        <v>0.390471086575417</v>
      </c>
      <c r="L573" s="0" t="n">
        <v>-0.0219188223127276</v>
      </c>
      <c r="M573" s="0" t="n">
        <v>-1.12260750029236</v>
      </c>
      <c r="N573" s="0" t="n">
        <v>-0.648946070214151</v>
      </c>
      <c r="O573" s="0" t="n">
        <v>0.469528913527029</v>
      </c>
      <c r="P573" s="0" t="n">
        <v>0.44236685425858</v>
      </c>
      <c r="Q573" s="0" t="n">
        <v>-0.219346247831709</v>
      </c>
      <c r="R573" s="0" t="n">
        <v>-1.34207766677719</v>
      </c>
      <c r="S573" s="0" t="n">
        <v>0.588449893257348</v>
      </c>
      <c r="T573" s="0" t="n">
        <v>-0.764150627219351</v>
      </c>
      <c r="U573" s="0" t="n">
        <v>1.19287733468809</v>
      </c>
      <c r="V573" s="0" t="n">
        <v>1.04908849607455</v>
      </c>
      <c r="W573" s="0" t="n">
        <v>-0.632508090347983</v>
      </c>
      <c r="X573" s="0" t="n">
        <v>-1.71089595824014</v>
      </c>
      <c r="Y573" s="0" t="n">
        <v>-0.633910985925468</v>
      </c>
      <c r="Z573" s="0" t="n">
        <v>0.359040086550522</v>
      </c>
      <c r="AA573" s="0" t="n">
        <v>0.702682427800028</v>
      </c>
      <c r="AB573" s="0" t="n">
        <v>-1.39172243507346</v>
      </c>
      <c r="AC573" s="0" t="n">
        <v>-0.560390844839276</v>
      </c>
      <c r="AD573" s="0" t="n">
        <v>-2.39138898905367</v>
      </c>
      <c r="AE573" s="0" t="n">
        <v>0.658512817608425</v>
      </c>
      <c r="AF573" s="0" t="n">
        <v>0.263297579294886</v>
      </c>
      <c r="AG573" s="0" t="n">
        <v>-1.93657797353808</v>
      </c>
      <c r="AH573" s="0" t="n">
        <v>0.376392108591972</v>
      </c>
      <c r="AI573" s="0" t="n">
        <v>1.79206836037338</v>
      </c>
      <c r="AJ573" s="0" t="n">
        <v>-0.109112079371698</v>
      </c>
      <c r="AK573" s="0" t="n">
        <v>-0.776192337070825</v>
      </c>
      <c r="AL573" s="0" t="n">
        <v>2.39811924984679</v>
      </c>
      <c r="AM573" s="0" t="n">
        <v>0.357979388354579</v>
      </c>
      <c r="AN573" s="0" t="n">
        <v>1.06743527794606</v>
      </c>
      <c r="AO573" s="0" t="n">
        <v>-1.81700670509599</v>
      </c>
      <c r="AP573" s="0" t="n">
        <v>0.181256609721458</v>
      </c>
      <c r="AQ573" s="0" t="n">
        <v>0.192621882888489</v>
      </c>
      <c r="AR573" s="0" t="n">
        <v>0.634004209132399</v>
      </c>
      <c r="AS573" s="0" t="n">
        <v>-0.976397132035345</v>
      </c>
      <c r="AT573" s="0" t="n">
        <v>-0.356756117980694</v>
      </c>
      <c r="AU573" s="0" t="n">
        <v>-0.784177700552391</v>
      </c>
      <c r="AV573" s="0" t="n">
        <v>-0.936156538955402</v>
      </c>
      <c r="AW573" s="0" t="n">
        <v>0.376228399545653</v>
      </c>
      <c r="AX573" s="0" t="n">
        <v>1.41340478876373</v>
      </c>
      <c r="AY573" s="0" t="n">
        <v>-0.424467998527689</v>
      </c>
      <c r="AZ573" s="0" t="n">
        <v>1.62258402269799</v>
      </c>
      <c r="BA573" s="0" t="n">
        <v>-0.42204192141071</v>
      </c>
      <c r="BB573" s="0" t="n">
        <v>0.315151282848092</v>
      </c>
      <c r="BC573" s="0" t="n">
        <v>0.0392151378036942</v>
      </c>
      <c r="BD573" s="0" t="n">
        <v>0.62756384977547</v>
      </c>
      <c r="BE573" s="0" t="n">
        <v>-0.190207174455281</v>
      </c>
      <c r="BF573" s="0" t="n">
        <v>0.568644509257865</v>
      </c>
      <c r="BG573" s="0" t="n">
        <v>-1.56824171426706</v>
      </c>
      <c r="BH573" s="0" t="n">
        <v>-3.45578882843256</v>
      </c>
      <c r="BI573" s="0" t="n">
        <v>1.34057245304575</v>
      </c>
      <c r="BJ573" s="0" t="n">
        <v>0.0635748165223049</v>
      </c>
      <c r="BK573" s="0" t="n">
        <v>-0.0119723608804634</v>
      </c>
      <c r="BL573" s="0" t="n">
        <v>-1.34076117319637</v>
      </c>
      <c r="BM573" s="0" t="n">
        <v>-0.164484390552389</v>
      </c>
      <c r="BN573" s="0" t="n">
        <v>0.220678657569806</v>
      </c>
      <c r="BO573" s="0" t="n">
        <v>-0.390306240660721</v>
      </c>
      <c r="BP573" s="0" t="n">
        <v>0.183745214599185</v>
      </c>
      <c r="BQ573" s="0" t="n">
        <v>-0.289445551970857</v>
      </c>
      <c r="BR573" s="0" t="n">
        <v>1.70957719092257</v>
      </c>
      <c r="BS573" s="0" t="n">
        <v>-0.525287759955972</v>
      </c>
      <c r="BT573" s="0" t="n">
        <v>-0.365820369552239</v>
      </c>
      <c r="BU573" s="0" t="n">
        <v>0.447942056780448</v>
      </c>
      <c r="BV573" s="0" t="n">
        <v>0.0166392055689357</v>
      </c>
      <c r="BW573" s="0" t="n">
        <v>-0.184991222340614</v>
      </c>
      <c r="BX573" s="0" t="n">
        <v>0.288569026452024</v>
      </c>
      <c r="BY573" s="0" t="n">
        <v>-1.39921667141607</v>
      </c>
      <c r="BZ573" s="0" t="n">
        <v>-0.0290356183541007</v>
      </c>
      <c r="CA573" s="0" t="n">
        <v>0.398243855670444</v>
      </c>
      <c r="CB573" s="0" t="n">
        <v>-1.80791175807826</v>
      </c>
      <c r="CC573" s="0" t="n">
        <v>0.294475057671661</v>
      </c>
      <c r="CD573" s="0" t="n">
        <v>-1.14825752461911</v>
      </c>
      <c r="CE573" s="0" t="n">
        <v>-1.33589082906838</v>
      </c>
      <c r="CF573" s="0" t="n">
        <v>-0.0769955477153417</v>
      </c>
      <c r="CG573" s="0" t="n">
        <v>0.637187440588605</v>
      </c>
      <c r="CH573" s="0" t="n">
        <v>0.0879720118973637</v>
      </c>
      <c r="CI573" s="0" t="n">
        <v>-0.287532202492002</v>
      </c>
      <c r="CJ573" s="0" t="n">
        <v>-0.136398057293263</v>
      </c>
      <c r="CK573" s="0" t="n">
        <v>1.26124632515712</v>
      </c>
      <c r="CL573" s="0" t="n">
        <v>0.680528273733216</v>
      </c>
      <c r="CM573" s="0" t="n">
        <v>0.824347807792947</v>
      </c>
      <c r="CN573" s="0" t="n">
        <v>0.359530076821102</v>
      </c>
      <c r="CO573" s="0" t="n">
        <v>-0.621057552052662</v>
      </c>
      <c r="CP573" s="0" t="n">
        <v>-1.09795337266405</v>
      </c>
      <c r="CQ573" s="0" t="n">
        <v>-1.49391780723818</v>
      </c>
      <c r="CR573" s="0" t="n">
        <v>0.83959548646817</v>
      </c>
      <c r="CS573" s="0" t="n">
        <v>-1.25516635307577</v>
      </c>
      <c r="CT573" s="0" t="n">
        <v>1.62343894771766</v>
      </c>
      <c r="CU573" s="0" t="n">
        <v>1.07286041384214</v>
      </c>
      <c r="CV573" s="0" t="n">
        <v>-0.999957592284773</v>
      </c>
      <c r="CW573" s="0" t="n">
        <v>0.274321791948751</v>
      </c>
      <c r="CX573" s="0" t="n">
        <v>-0.336447101290105</v>
      </c>
      <c r="CZ573" s="0" t="n">
        <f aca="false">IF(CHOOSE(MATCH(G$5,$B$10:$E$10,0),$B573,$C573,$D573,$E573)*G$6+G573*G$7&lt;G$2,G$3*G$4,0)</f>
        <v>0</v>
      </c>
      <c r="DA573" s="0" t="n">
        <f aca="false">IF(CHOOSE(MATCH(H$5,$B$10:$E$10,0),$B573,$C573,$D573,$E573)*H$6+H573*H$7&lt;H$2,H$3*H$4,0)</f>
        <v>0</v>
      </c>
      <c r="DB573" s="0" t="n">
        <f aca="false">IF(CHOOSE(MATCH(I$5,$B$10:$E$10,0),$B573,$C573,$D573,$E573)*I$6+I573*I$7&lt;I$2,I$3*I$4,0)</f>
        <v>0</v>
      </c>
      <c r="DC573" s="0" t="n">
        <f aca="false">IF(CHOOSE(MATCH(J$5,$B$10:$E$10,0),$B573,$C573,$D573,$E573)*J$6+J573*J$7&lt;J$2,J$3*J$4,0)</f>
        <v>0</v>
      </c>
      <c r="DD573" s="0" t="n">
        <f aca="false">IF(CHOOSE(MATCH(K$5,$B$10:$E$10,0),$B573,$C573,$D573,$E573)*K$6+K573*K$7&lt;K$2,K$3*K$4,0)</f>
        <v>0</v>
      </c>
      <c r="DE573" s="0" t="n">
        <f aca="false">IF(CHOOSE(MATCH(L$5,$B$10:$E$10,0),$B573,$C573,$D573,$E573)*L$6+L573*L$7&lt;L$2,L$3*L$4,0)</f>
        <v>0</v>
      </c>
      <c r="DF573" s="0" t="n">
        <f aca="false">IF(CHOOSE(MATCH(M$5,$B$10:$E$10,0),$B573,$C573,$D573,$E573)*M$6+M573*M$7&lt;M$2,M$3*M$4,0)</f>
        <v>0</v>
      </c>
      <c r="DG573" s="0" t="n">
        <f aca="false">IF(CHOOSE(MATCH(N$5,$B$10:$E$10,0),$B573,$C573,$D573,$E573)*N$6+N573*N$7&lt;N$2,N$3*N$4,0)</f>
        <v>0</v>
      </c>
      <c r="DH573" s="0" t="n">
        <f aca="false">IF(CHOOSE(MATCH(O$5,$B$10:$E$10,0),$B573,$C573,$D573,$E573)*O$6+O573*O$7&lt;O$2,O$3*O$4,0)</f>
        <v>0</v>
      </c>
      <c r="DI573" s="0" t="n">
        <f aca="false">IF(CHOOSE(MATCH(P$5,$B$10:$E$10,0),$B573,$C573,$D573,$E573)*P$6+P573*P$7&lt;P$2,P$3*P$4,0)</f>
        <v>0</v>
      </c>
      <c r="DJ573" s="0" t="n">
        <f aca="false">IF(CHOOSE(MATCH(Q$5,$B$10:$E$10,0),$B573,$C573,$D573,$E573)*Q$6+Q573*Q$7&lt;Q$2,Q$3*Q$4,0)</f>
        <v>0</v>
      </c>
      <c r="DK573" s="0" t="n">
        <f aca="false">IF(CHOOSE(MATCH(R$5,$B$10:$E$10,0),$B573,$C573,$D573,$E573)*R$6+R573*R$7&lt;R$2,R$3*R$4,0)</f>
        <v>0</v>
      </c>
      <c r="DL573" s="0" t="n">
        <f aca="false">IF(CHOOSE(MATCH(S$5,$B$10:$E$10,0),$B573,$C573,$D573,$E573)*S$6+S573*S$7&lt;S$2,S$3*S$4,0)</f>
        <v>0</v>
      </c>
      <c r="DM573" s="0" t="n">
        <f aca="false">IF(CHOOSE(MATCH(T$5,$B$10:$E$10,0),$B573,$C573,$D573,$E573)*T$6+T573*T$7&lt;T$2,T$3*T$4,0)</f>
        <v>0</v>
      </c>
      <c r="DN573" s="0" t="n">
        <f aca="false">IF(CHOOSE(MATCH(U$5,$B$10:$E$10,0),$B573,$C573,$D573,$E573)*U$6+U573*U$7&lt;U$2,U$3*U$4,0)</f>
        <v>0</v>
      </c>
      <c r="DO573" s="0" t="n">
        <f aca="false">IF(CHOOSE(MATCH(V$5,$B$10:$E$10,0),$B573,$C573,$D573,$E573)*V$6+V573*V$7&lt;V$2,V$3*V$4,0)</f>
        <v>0</v>
      </c>
      <c r="DP573" s="0" t="n">
        <f aca="false">IF(CHOOSE(MATCH(W$5,$B$10:$E$10,0),$B573,$C573,$D573,$E573)*W$6+W573*W$7&lt;W$2,W$3*W$4,0)</f>
        <v>0</v>
      </c>
      <c r="DQ573" s="0" t="n">
        <f aca="false">IF(CHOOSE(MATCH(X$5,$B$10:$E$10,0),$B573,$C573,$D573,$E573)*X$6+X573*X$7&lt;X$2,X$3*X$4,0)</f>
        <v>0</v>
      </c>
      <c r="DR573" s="0" t="n">
        <f aca="false">IF(CHOOSE(MATCH(Y$5,$B$10:$E$10,0),$B573,$C573,$D573,$E573)*Y$6+Y573*Y$7&lt;Y$2,Y$3*Y$4,0)</f>
        <v>0</v>
      </c>
      <c r="DS573" s="0" t="n">
        <f aca="false">IF(CHOOSE(MATCH(Z$5,$B$10:$E$10,0),$B573,$C573,$D573,$E573)*Z$6+Z573*Z$7&lt;Z$2,Z$3*Z$4,0)</f>
        <v>0</v>
      </c>
      <c r="DT573" s="0" t="n">
        <f aca="false">IF(CHOOSE(MATCH(AA$5,$B$10:$E$10,0),$B573,$C573,$D573,$E573)*AA$6+AA573*AA$7&lt;AA$2,AA$3*AA$4,0)</f>
        <v>0</v>
      </c>
      <c r="DU573" s="0" t="n">
        <f aca="false">IF(CHOOSE(MATCH(AB$5,$B$10:$E$10,0),$B573,$C573,$D573,$E573)*AB$6+AB573*AB$7&lt;AB$2,AB$3*AB$4,0)</f>
        <v>0</v>
      </c>
      <c r="DV573" s="0" t="n">
        <f aca="false">IF(CHOOSE(MATCH(AC$5,$B$10:$E$10,0),$B573,$C573,$D573,$E573)*AC$6+AC573*AC$7&lt;AC$2,AC$3*AC$4,0)</f>
        <v>0</v>
      </c>
      <c r="DW573" s="0" t="n">
        <f aca="false">IF(CHOOSE(MATCH(AD$5,$B$10:$E$10,0),$B573,$C573,$D573,$E573)*AD$6+AD573*AD$7&lt;AD$2,AD$3*AD$4,0)</f>
        <v>0</v>
      </c>
      <c r="DX573" s="0" t="n">
        <f aca="false">IF(CHOOSE(MATCH(AE$5,$B$10:$E$10,0),$B573,$C573,$D573,$E573)*AE$6+AE573*AE$7&lt;AE$2,AE$3*AE$4,0)</f>
        <v>0</v>
      </c>
      <c r="DY573" s="0" t="n">
        <f aca="false">IF(CHOOSE(MATCH(AF$5,$B$10:$E$10,0),$B573,$C573,$D573,$E573)*AF$6+AF573*AF$7&lt;AF$2,AF$3*AF$4,0)</f>
        <v>0</v>
      </c>
      <c r="DZ573" s="0" t="n">
        <f aca="false">IF(CHOOSE(MATCH(AG$5,$B$10:$E$10,0),$B573,$C573,$D573,$E573)*AG$6+AG573*AG$7&lt;AG$2,AG$3*AG$4,0)</f>
        <v>0</v>
      </c>
      <c r="EA573" s="0" t="n">
        <f aca="false">IF(CHOOSE(MATCH(AH$5,$B$10:$E$10,0),$B573,$C573,$D573,$E573)*AH$6+AH573*AH$7&lt;AH$2,AH$3*AH$4,0)</f>
        <v>0</v>
      </c>
      <c r="EB573" s="0" t="n">
        <f aca="false">IF(CHOOSE(MATCH(AI$5,$B$10:$E$10,0),$B573,$C573,$D573,$E573)*AI$6+AI573*AI$7&lt;AI$2,AI$3*AI$4,0)</f>
        <v>0</v>
      </c>
      <c r="EC573" s="0" t="n">
        <f aca="false">IF(CHOOSE(MATCH(AJ$5,$B$10:$E$10,0),$B573,$C573,$D573,$E573)*AJ$6+AJ573*AJ$7&lt;AJ$2,AJ$3*AJ$4,0)</f>
        <v>0</v>
      </c>
      <c r="ED573" s="0" t="n">
        <f aca="false">IF(CHOOSE(MATCH(AK$5,$B$10:$E$10,0),$B573,$C573,$D573,$E573)*AK$6+AK573*AK$7&lt;AK$2,AK$3*AK$4,0)</f>
        <v>0</v>
      </c>
      <c r="EE573" s="0" t="n">
        <f aca="false">IF(CHOOSE(MATCH(AL$5,$B$10:$E$10,0),$B573,$C573,$D573,$E573)*AL$6+AL573*AL$7&lt;AL$2,AL$3*AL$4,0)</f>
        <v>0</v>
      </c>
      <c r="EF573" s="0" t="n">
        <f aca="false">IF(CHOOSE(MATCH(AM$5,$B$10:$E$10,0),$B573,$C573,$D573,$E573)*AM$6+AM573*AM$7&lt;AM$2,AM$3*AM$4,0)</f>
        <v>0</v>
      </c>
      <c r="EG573" s="0" t="n">
        <f aca="false">IF(CHOOSE(MATCH(AN$5,$B$10:$E$10,0),$B573,$C573,$D573,$E573)*AN$6+AN573*AN$7&lt;AN$2,AN$3*AN$4,0)</f>
        <v>0</v>
      </c>
      <c r="EH573" s="0" t="n">
        <f aca="false">IF(CHOOSE(MATCH(AO$5,$B$10:$E$10,0),$B573,$C573,$D573,$E573)*AO$6+AO573*AO$7&lt;AO$2,AO$3*AO$4,0)</f>
        <v>0</v>
      </c>
      <c r="EI573" s="0" t="n">
        <f aca="false">IF(CHOOSE(MATCH(AP$5,$B$10:$E$10,0),$B573,$C573,$D573,$E573)*AP$6+AP573*AP$7&lt;AP$2,AP$3*AP$4,0)</f>
        <v>0</v>
      </c>
      <c r="EJ573" s="0" t="n">
        <f aca="false">IF(CHOOSE(MATCH(AQ$5,$B$10:$E$10,0),$B573,$C573,$D573,$E573)*AQ$6+AQ573*AQ$7&lt;AQ$2,AQ$3*AQ$4,0)</f>
        <v>0</v>
      </c>
      <c r="EK573" s="0" t="n">
        <f aca="false">IF(CHOOSE(MATCH(AR$5,$B$10:$E$10,0),$B573,$C573,$D573,$E573)*AR$6+AR573*AR$7&lt;AR$2,AR$3*AR$4,0)</f>
        <v>0</v>
      </c>
      <c r="EL573" s="0" t="n">
        <f aca="false">IF(CHOOSE(MATCH(AS$5,$B$10:$E$10,0),$B573,$C573,$D573,$E573)*AS$6+AS573*AS$7&lt;AS$2,AS$3*AS$4,0)</f>
        <v>0</v>
      </c>
      <c r="EM573" s="0" t="n">
        <f aca="false">IF(CHOOSE(MATCH(AT$5,$B$10:$E$10,0),$B573,$C573,$D573,$E573)*AT$6+AT573*AT$7&lt;AT$2,AT$3*AT$4,0)</f>
        <v>0</v>
      </c>
      <c r="EN573" s="0" t="n">
        <f aca="false">IF(CHOOSE(MATCH(AU$5,$B$10:$E$10,0),$B573,$C573,$D573,$E573)*AU$6+AU573*AU$7&lt;AU$2,AU$3*AU$4,0)</f>
        <v>0</v>
      </c>
      <c r="EO573" s="0" t="n">
        <f aca="false">IF(CHOOSE(MATCH(AV$5,$B$10:$E$10,0),$B573,$C573,$D573,$E573)*AV$6+AV573*AV$7&lt;AV$2,AV$3*AV$4,0)</f>
        <v>0</v>
      </c>
      <c r="EP573" s="0" t="n">
        <f aca="false">IF(CHOOSE(MATCH(AW$5,$B$10:$E$10,0),$B573,$C573,$D573,$E573)*AW$6+AW573*AW$7&lt;AW$2,AW$3*AW$4,0)</f>
        <v>0</v>
      </c>
      <c r="EQ573" s="0" t="n">
        <f aca="false">IF(CHOOSE(MATCH(AX$5,$B$10:$E$10,0),$B573,$C573,$D573,$E573)*AX$6+AX573*AX$7&lt;AX$2,AX$3*AX$4,0)</f>
        <v>0</v>
      </c>
      <c r="ER573" s="0" t="n">
        <f aca="false">IF(CHOOSE(MATCH(AY$5,$B$10:$E$10,0),$B573,$C573,$D573,$E573)*AY$6+AY573*AY$7&lt;AY$2,AY$3*AY$4,0)</f>
        <v>0</v>
      </c>
      <c r="ES573" s="0" t="n">
        <f aca="false">IF(CHOOSE(MATCH(AZ$5,$B$10:$E$10,0),$B573,$C573,$D573,$E573)*AZ$6+AZ573*AZ$7&lt;AZ$2,AZ$3*AZ$4,0)</f>
        <v>0</v>
      </c>
      <c r="ET573" s="0" t="n">
        <f aca="false">IF(CHOOSE(MATCH(BA$5,$B$10:$E$10,0),$B573,$C573,$D573,$E573)*BA$6+BA573*BA$7&lt;BA$2,BA$3*BA$4,0)</f>
        <v>0</v>
      </c>
      <c r="EU573" s="0" t="n">
        <f aca="false">IF(CHOOSE(MATCH(BB$5,$B$10:$E$10,0),$B573,$C573,$D573,$E573)*BB$6+BB573*BB$7&lt;BB$2,BB$3*BB$4,0)</f>
        <v>0</v>
      </c>
      <c r="EV573" s="0" t="n">
        <f aca="false">IF(CHOOSE(MATCH(BC$5,$B$10:$E$10,0),$B573,$C573,$D573,$E573)*BC$6+BC573*BC$7&lt;BC$2,BC$3*BC$4,0)</f>
        <v>0</v>
      </c>
      <c r="EW573" s="0" t="n">
        <f aca="false">IF(CHOOSE(MATCH(BD$5,$B$10:$E$10,0),$B573,$C573,$D573,$E573)*BD$6+BD573*BD$7&lt;BD$2,BD$3*BD$4,0)</f>
        <v>0</v>
      </c>
      <c r="EX573" s="0" t="n">
        <f aca="false">IF(CHOOSE(MATCH(BE$5,$B$10:$E$10,0),$B573,$C573,$D573,$E573)*BE$6+BE573*BE$7&lt;BE$2,BE$3*BE$4,0)</f>
        <v>0</v>
      </c>
      <c r="EY573" s="0" t="n">
        <f aca="false">IF(CHOOSE(MATCH(BF$5,$B$10:$E$10,0),$B573,$C573,$D573,$E573)*BF$6+BF573*BF$7&lt;BF$2,BF$3*BF$4,0)</f>
        <v>0</v>
      </c>
      <c r="EZ573" s="0" t="n">
        <f aca="false">IF(CHOOSE(MATCH(BG$5,$B$10:$E$10,0),$B573,$C573,$D573,$E573)*BG$6+BG573*BG$7&lt;BG$2,BG$3*BG$4,0)</f>
        <v>0</v>
      </c>
      <c r="FA573" s="0" t="n">
        <f aca="false">IF(CHOOSE(MATCH(BH$5,$B$10:$E$10,0),$B573,$C573,$D573,$E573)*BH$6+BH573*BH$7&lt;BH$2,BH$3*BH$4,0)</f>
        <v>2.5</v>
      </c>
      <c r="FB573" s="0" t="n">
        <f aca="false">IF(CHOOSE(MATCH(BI$5,$B$10:$E$10,0),$B573,$C573,$D573,$E573)*BI$6+BI573*BI$7&lt;BI$2,BI$3*BI$4,0)</f>
        <v>0</v>
      </c>
      <c r="FC573" s="0" t="n">
        <f aca="false">IF(CHOOSE(MATCH(BJ$5,$B$10:$E$10,0),$B573,$C573,$D573,$E573)*BJ$6+BJ573*BJ$7&lt;BJ$2,BJ$3*BJ$4,0)</f>
        <v>0</v>
      </c>
      <c r="FD573" s="0" t="n">
        <f aca="false">IF(CHOOSE(MATCH(BK$5,$B$10:$E$10,0),$B573,$C573,$D573,$E573)*BK$6+BK573*BK$7&lt;BK$2,BK$3*BK$4,0)</f>
        <v>0</v>
      </c>
      <c r="FE573" s="0" t="n">
        <f aca="false">IF(CHOOSE(MATCH(BL$5,$B$10:$E$10,0),$B573,$C573,$D573,$E573)*BL$6+BL573*BL$7&lt;BL$2,BL$3*BL$4,0)</f>
        <v>0</v>
      </c>
      <c r="FF573" s="0" t="n">
        <f aca="false">IF(CHOOSE(MATCH(BM$5,$B$10:$E$10,0),$B573,$C573,$D573,$E573)*BM$6+BM573*BM$7&lt;BM$2,BM$3*BM$4,0)</f>
        <v>0</v>
      </c>
      <c r="FG573" s="0" t="n">
        <f aca="false">IF(CHOOSE(MATCH(BN$5,$B$10:$E$10,0),$B573,$C573,$D573,$E573)*BN$6+BN573*BN$7&lt;BN$2,BN$3*BN$4,0)</f>
        <v>0</v>
      </c>
      <c r="FH573" s="0" t="n">
        <f aca="false">IF(CHOOSE(MATCH(BO$5,$B$10:$E$10,0),$B573,$C573,$D573,$E573)*BO$6+BO573*BO$7&lt;BO$2,BO$3*BO$4,0)</f>
        <v>0</v>
      </c>
      <c r="FI573" s="0" t="n">
        <f aca="false">IF(CHOOSE(MATCH(BP$5,$B$10:$E$10,0),$B573,$C573,$D573,$E573)*BP$6+BP573*BP$7&lt;BP$2,BP$3*BP$4,0)</f>
        <v>0</v>
      </c>
      <c r="FJ573" s="0" t="n">
        <f aca="false">IF(CHOOSE(MATCH(BQ$5,$B$10:$E$10,0),$B573,$C573,$D573,$E573)*BQ$6+BQ573*BQ$7&lt;BQ$2,BQ$3*BQ$4,0)</f>
        <v>0</v>
      </c>
      <c r="FK573" s="0" t="n">
        <f aca="false">IF(CHOOSE(MATCH(BR$5,$B$10:$E$10,0),$B573,$C573,$D573,$E573)*BR$6+BR573*BR$7&lt;BR$2,BR$3*BR$4,0)</f>
        <v>0</v>
      </c>
      <c r="FL573" s="0" t="n">
        <f aca="false">IF(CHOOSE(MATCH(BS$5,$B$10:$E$10,0),$B573,$C573,$D573,$E573)*BS$6+BS573*BS$7&lt;BS$2,BS$3*BS$4,0)</f>
        <v>0</v>
      </c>
      <c r="FM573" s="0" t="n">
        <f aca="false">IF(CHOOSE(MATCH(BT$5,$B$10:$E$10,0),$B573,$C573,$D573,$E573)*BT$6+BT573*BT$7&lt;BT$2,BT$3*BT$4,0)</f>
        <v>0</v>
      </c>
      <c r="FN573" s="0" t="n">
        <f aca="false">IF(CHOOSE(MATCH(BU$5,$B$10:$E$10,0),$B573,$C573,$D573,$E573)*BU$6+BU573*BU$7&lt;BU$2,BU$3*BU$4,0)</f>
        <v>0</v>
      </c>
      <c r="FO573" s="0" t="n">
        <f aca="false">IF(CHOOSE(MATCH(BV$5,$B$10:$E$10,0),$B573,$C573,$D573,$E573)*BV$6+BV573*BV$7&lt;BV$2,BV$3*BV$4,0)</f>
        <v>0</v>
      </c>
      <c r="FP573" s="0" t="n">
        <f aca="false">IF(CHOOSE(MATCH(BW$5,$B$10:$E$10,0),$B573,$C573,$D573,$E573)*BW$6+BW573*BW$7&lt;BW$2,BW$3*BW$4,0)</f>
        <v>0</v>
      </c>
      <c r="FQ573" s="0" t="n">
        <f aca="false">IF(CHOOSE(MATCH(BX$5,$B$10:$E$10,0),$B573,$C573,$D573,$E573)*BX$6+BX573*BX$7&lt;BX$2,BX$3*BX$4,0)</f>
        <v>0</v>
      </c>
      <c r="FR573" s="0" t="n">
        <f aca="false">IF(CHOOSE(MATCH(BY$5,$B$10:$E$10,0),$B573,$C573,$D573,$E573)*BY$6+BY573*BY$7&lt;BY$2,BY$3*BY$4,0)</f>
        <v>0</v>
      </c>
      <c r="FS573" s="0" t="n">
        <f aca="false">IF(CHOOSE(MATCH(BZ$5,$B$10:$E$10,0),$B573,$C573,$D573,$E573)*BZ$6+BZ573*BZ$7&lt;BZ$2,BZ$3*BZ$4,0)</f>
        <v>0</v>
      </c>
      <c r="FT573" s="0" t="n">
        <f aca="false">IF(CHOOSE(MATCH(CA$5,$B$10:$E$10,0),$B573,$C573,$D573,$E573)*CA$6+CA573*CA$7&lt;CA$2,CA$3*CA$4,0)</f>
        <v>0</v>
      </c>
      <c r="FU573" s="0" t="n">
        <f aca="false">IF(CHOOSE(MATCH(CB$5,$B$10:$E$10,0),$B573,$C573,$D573,$E573)*CB$6+CB573*CB$7&lt;CB$2,CB$3*CB$4,0)</f>
        <v>0</v>
      </c>
      <c r="FV573" s="0" t="n">
        <f aca="false">IF(CHOOSE(MATCH(CC$5,$B$10:$E$10,0),$B573,$C573,$D573,$E573)*CC$6+CC573*CC$7&lt;CC$2,CC$3*CC$4,0)</f>
        <v>0</v>
      </c>
      <c r="FW573" s="0" t="n">
        <f aca="false">IF(CHOOSE(MATCH(CD$5,$B$10:$E$10,0),$B573,$C573,$D573,$E573)*CD$6+CD573*CD$7&lt;CD$2,CD$3*CD$4,0)</f>
        <v>0</v>
      </c>
      <c r="FX573" s="0" t="n">
        <f aca="false">IF(CHOOSE(MATCH(CE$5,$B$10:$E$10,0),$B573,$C573,$D573,$E573)*CE$6+CE573*CE$7&lt;CE$2,CE$3*CE$4,0)</f>
        <v>0</v>
      </c>
      <c r="FY573" s="0" t="n">
        <f aca="false">IF(CHOOSE(MATCH(CF$5,$B$10:$E$10,0),$B573,$C573,$D573,$E573)*CF$6+CF573*CF$7&lt;CF$2,CF$3*CF$4,0)</f>
        <v>0</v>
      </c>
      <c r="FZ573" s="0" t="n">
        <f aca="false">IF(CHOOSE(MATCH(CG$5,$B$10:$E$10,0),$B573,$C573,$D573,$E573)*CG$6+CG573*CG$7&lt;CG$2,CG$3*CG$4,0)</f>
        <v>0</v>
      </c>
      <c r="GA573" s="0" t="n">
        <f aca="false">IF(CHOOSE(MATCH(CH$5,$B$10:$E$10,0),$B573,$C573,$D573,$E573)*CH$6+CH573*CH$7&lt;CH$2,CH$3*CH$4,0)</f>
        <v>0</v>
      </c>
      <c r="GB573" s="0" t="n">
        <f aca="false">IF(CHOOSE(MATCH(CI$5,$B$10:$E$10,0),$B573,$C573,$D573,$E573)*CI$6+CI573*CI$7&lt;CI$2,CI$3*CI$4,0)</f>
        <v>0</v>
      </c>
      <c r="GC573" s="0" t="n">
        <f aca="false">IF(CHOOSE(MATCH(CJ$5,$B$10:$E$10,0),$B573,$C573,$D573,$E573)*CJ$6+CJ573*CJ$7&lt;CJ$2,CJ$3*CJ$4,0)</f>
        <v>0</v>
      </c>
      <c r="GD573" s="0" t="n">
        <f aca="false">IF(CHOOSE(MATCH(CK$5,$B$10:$E$10,0),$B573,$C573,$D573,$E573)*CK$6+CK573*CK$7&lt;CK$2,CK$3*CK$4,0)</f>
        <v>0</v>
      </c>
      <c r="GE573" s="0" t="n">
        <f aca="false">IF(CHOOSE(MATCH(CL$5,$B$10:$E$10,0),$B573,$C573,$D573,$E573)*CL$6+CL573*CL$7&lt;CL$2,CL$3*CL$4,0)</f>
        <v>0</v>
      </c>
      <c r="GF573" s="0" t="n">
        <f aca="false">IF(CHOOSE(MATCH(CM$5,$B$10:$E$10,0),$B573,$C573,$D573,$E573)*CM$6+CM573*CM$7&lt;CM$2,CM$3*CM$4,0)</f>
        <v>0</v>
      </c>
      <c r="GG573" s="0" t="n">
        <f aca="false">IF(CHOOSE(MATCH(CN$5,$B$10:$E$10,0),$B573,$C573,$D573,$E573)*CN$6+CN573*CN$7&lt;CN$2,CN$3*CN$4,0)</f>
        <v>0</v>
      </c>
      <c r="GH573" s="0" t="n">
        <f aca="false">IF(CHOOSE(MATCH(CO$5,$B$10:$E$10,0),$B573,$C573,$D573,$E573)*CO$6+CO573*CO$7&lt;CO$2,CO$3*CO$4,0)</f>
        <v>0</v>
      </c>
      <c r="GI573" s="0" t="n">
        <f aca="false">IF(CHOOSE(MATCH(CP$5,$B$10:$E$10,0),$B573,$C573,$D573,$E573)*CP$6+CP573*CP$7&lt;CP$2,CP$3*CP$4,0)</f>
        <v>0</v>
      </c>
      <c r="GJ573" s="0" t="n">
        <f aca="false">IF(CHOOSE(MATCH(CQ$5,$B$10:$E$10,0),$B573,$C573,$D573,$E573)*CQ$6+CQ573*CQ$7&lt;CQ$2,CQ$3*CQ$4,0)</f>
        <v>0</v>
      </c>
      <c r="GK573" s="0" t="n">
        <f aca="false">IF(CHOOSE(MATCH(CR$5,$B$10:$E$10,0),$B573,$C573,$D573,$E573)*CR$6+CR573*CR$7&lt;CR$2,CR$3*CR$4,0)</f>
        <v>0</v>
      </c>
      <c r="GL573" s="0" t="n">
        <f aca="false">IF(CHOOSE(MATCH(CS$5,$B$10:$E$10,0),$B573,$C573,$D573,$E573)*CS$6+CS573*CS$7&lt;CS$2,CS$3*CS$4,0)</f>
        <v>0</v>
      </c>
      <c r="GM573" s="0" t="n">
        <f aca="false">IF(CHOOSE(MATCH(CT$5,$B$10:$E$10,0),$B573,$C573,$D573,$E573)*CT$6+CT573*CT$7&lt;CT$2,CT$3*CT$4,0)</f>
        <v>0</v>
      </c>
      <c r="GN573" s="0" t="n">
        <f aca="false">IF(CHOOSE(MATCH(CU$5,$B$10:$E$10,0),$B573,$C573,$D573,$E573)*CU$6+CU573*CU$7&lt;CU$2,CU$3*CU$4,0)</f>
        <v>0</v>
      </c>
      <c r="GO573" s="0" t="n">
        <f aca="false">IF(CHOOSE(MATCH(CV$5,$B$10:$E$10,0),$B573,$C573,$D573,$E573)*CV$6+CV573*CV$7&lt;CV$2,CV$3*CV$4,0)</f>
        <v>0</v>
      </c>
      <c r="GP573" s="0" t="n">
        <f aca="false">IF(CHOOSE(MATCH(CW$5,$B$10:$E$10,0),$B573,$C573,$D573,$E573)*CW$6+CW573*CW$7&lt;CW$2,CW$3*CW$4,0)</f>
        <v>0</v>
      </c>
      <c r="GQ573" s="0" t="n">
        <f aca="false">IF(CHOOSE(MATCH(CX$5,$B$10:$E$10,0),$B573,$C573,$D573,$E573)*CX$6+CX573*CX$7&lt;CX$2,CX$3*CX$4,0)</f>
        <v>0</v>
      </c>
      <c r="GS573" s="0" t="n">
        <f aca="false">SUM(CZ573:GQ573)</f>
        <v>2.5</v>
      </c>
      <c r="GT573" s="0" t="n">
        <f aca="false">IF(GS573&gt;$GS$6,1,0)</f>
        <v>0</v>
      </c>
    </row>
    <row r="574" customFormat="false" ht="14" hidden="false" customHeight="false" outlineLevel="0" collapsed="false">
      <c r="A574" s="0" t="n">
        <v>564</v>
      </c>
      <c r="B574" s="0" t="n">
        <v>0.0534727321258302</v>
      </c>
      <c r="C574" s="0" t="n">
        <v>0.870689068415139</v>
      </c>
      <c r="D574" s="0" t="n">
        <v>0.281598438141269</v>
      </c>
      <c r="E574" s="0" t="n">
        <v>1.81557028344586</v>
      </c>
      <c r="G574" s="0" t="n">
        <v>0.78376160672633</v>
      </c>
      <c r="H574" s="0" t="n">
        <v>1.21530320029706</v>
      </c>
      <c r="I574" s="0" t="n">
        <v>0.564691617910285</v>
      </c>
      <c r="J574" s="0" t="n">
        <v>0.67715745899477</v>
      </c>
      <c r="K574" s="0" t="n">
        <v>0.826285031507723</v>
      </c>
      <c r="L574" s="0" t="n">
        <v>0.232452066484257</v>
      </c>
      <c r="M574" s="0" t="n">
        <v>0.574950718146283</v>
      </c>
      <c r="N574" s="0" t="n">
        <v>-0.305277580991969</v>
      </c>
      <c r="O574" s="0" t="n">
        <v>-1.88079866347834</v>
      </c>
      <c r="P574" s="0" t="n">
        <v>-0.254121914622374</v>
      </c>
      <c r="Q574" s="0" t="n">
        <v>-1.1237580110901</v>
      </c>
      <c r="R574" s="0" t="n">
        <v>0.0576733327761758</v>
      </c>
      <c r="S574" s="0" t="n">
        <v>0.757815996621503</v>
      </c>
      <c r="T574" s="0" t="n">
        <v>0.446758576799766</v>
      </c>
      <c r="U574" s="0" t="n">
        <v>0.476287596029579</v>
      </c>
      <c r="V574" s="0" t="n">
        <v>-1.62429842021083</v>
      </c>
      <c r="W574" s="0" t="n">
        <v>0.618646254224586</v>
      </c>
      <c r="X574" s="0" t="n">
        <v>1.0897429092438</v>
      </c>
      <c r="Y574" s="0" t="n">
        <v>1.13170244731009</v>
      </c>
      <c r="Z574" s="0" t="n">
        <v>-0.195661868929164</v>
      </c>
      <c r="AA574" s="0" t="n">
        <v>-0.832434352560085</v>
      </c>
      <c r="AB574" s="0" t="n">
        <v>0.129066393128596</v>
      </c>
      <c r="AC574" s="0" t="n">
        <v>1.77999936568085</v>
      </c>
      <c r="AD574" s="0" t="n">
        <v>-0.575853391637793</v>
      </c>
      <c r="AE574" s="0" t="n">
        <v>-0.286894419332384</v>
      </c>
      <c r="AF574" s="0" t="n">
        <v>-0.816849023976829</v>
      </c>
      <c r="AG574" s="0" t="n">
        <v>1.08932908915449</v>
      </c>
      <c r="AH574" s="0" t="n">
        <v>0.00409272615797818</v>
      </c>
      <c r="AI574" s="0" t="n">
        <v>-0.194493168237386</v>
      </c>
      <c r="AJ574" s="0" t="n">
        <v>0.459303919342347</v>
      </c>
      <c r="AK574" s="0" t="n">
        <v>0.659748593534459</v>
      </c>
      <c r="AL574" s="0" t="n">
        <v>1.25837004816276</v>
      </c>
      <c r="AM574" s="0" t="n">
        <v>-0.422544417233439</v>
      </c>
      <c r="AN574" s="0" t="n">
        <v>1.78524715011008</v>
      </c>
      <c r="AO574" s="0" t="n">
        <v>1.10680048237555</v>
      </c>
      <c r="AP574" s="0" t="n">
        <v>-0.176903540705098</v>
      </c>
      <c r="AQ574" s="0" t="n">
        <v>0.145359990710858</v>
      </c>
      <c r="AR574" s="0" t="n">
        <v>-0.52651785154012</v>
      </c>
      <c r="AS574" s="0" t="n">
        <v>-0.145437297760509</v>
      </c>
      <c r="AT574" s="0" t="n">
        <v>-0.913976236915914</v>
      </c>
      <c r="AU574" s="0" t="n">
        <v>-1.00349552667467</v>
      </c>
      <c r="AV574" s="0" t="n">
        <v>-1.47028913488612</v>
      </c>
      <c r="AW574" s="0" t="n">
        <v>-1.85241333383601</v>
      </c>
      <c r="AX574" s="0" t="n">
        <v>0.997310962702613</v>
      </c>
      <c r="AY574" s="0" t="n">
        <v>-0.100574197858805</v>
      </c>
      <c r="AZ574" s="0" t="n">
        <v>0.248988953899243</v>
      </c>
      <c r="BA574" s="0" t="n">
        <v>-0.530651504959678</v>
      </c>
      <c r="BB574" s="0" t="n">
        <v>-1.68156020663446</v>
      </c>
      <c r="BC574" s="0" t="n">
        <v>-0.889735929376911</v>
      </c>
      <c r="BD574" s="0" t="n">
        <v>-0.451497044196003</v>
      </c>
      <c r="BE574" s="0" t="n">
        <v>0.18304490367882</v>
      </c>
      <c r="BF574" s="0" t="n">
        <v>-0.509544406668283</v>
      </c>
      <c r="BG574" s="0" t="n">
        <v>0.82649876276264</v>
      </c>
      <c r="BH574" s="0" t="n">
        <v>-0.154798271978507</v>
      </c>
      <c r="BI574" s="0" t="n">
        <v>-1.12938323582057</v>
      </c>
      <c r="BJ574" s="0" t="n">
        <v>0.885199824551819</v>
      </c>
      <c r="BK574" s="0" t="n">
        <v>-0.994548372545978</v>
      </c>
      <c r="BL574" s="0" t="n">
        <v>-0.141263853947748</v>
      </c>
      <c r="BM574" s="0" t="n">
        <v>0.158903503688634</v>
      </c>
      <c r="BN574" s="0" t="n">
        <v>1.46781076182378</v>
      </c>
      <c r="BO574" s="0" t="n">
        <v>-0.668139819026692</v>
      </c>
      <c r="BP574" s="0" t="n">
        <v>0.665847892378224</v>
      </c>
      <c r="BQ574" s="0" t="n">
        <v>-0.879554136190563</v>
      </c>
      <c r="BR574" s="0" t="n">
        <v>0.288489445665618</v>
      </c>
      <c r="BS574" s="0" t="n">
        <v>2.17049091588706</v>
      </c>
      <c r="BT574" s="0" t="n">
        <v>0.682264271745226</v>
      </c>
      <c r="BU574" s="0" t="n">
        <v>1.11787812784314</v>
      </c>
      <c r="BV574" s="0" t="n">
        <v>0.189038473763503</v>
      </c>
      <c r="BW574" s="0" t="n">
        <v>1.11930830826168</v>
      </c>
      <c r="BX574" s="0" t="n">
        <v>0.0478678430226864</v>
      </c>
      <c r="BY574" s="0" t="n">
        <v>-1.0149506124435</v>
      </c>
      <c r="BZ574" s="0" t="n">
        <v>-0.150155301525956</v>
      </c>
      <c r="CA574" s="0" t="n">
        <v>0.34560912354209</v>
      </c>
      <c r="CB574" s="0" t="n">
        <v>0.019317667465657</v>
      </c>
      <c r="CC574" s="0" t="n">
        <v>-0.869349605636671</v>
      </c>
      <c r="CD574" s="0" t="n">
        <v>0.558065949007869</v>
      </c>
      <c r="CE574" s="0" t="n">
        <v>-0.0141142209031386</v>
      </c>
      <c r="CF574" s="0" t="n">
        <v>-0.139873463922413</v>
      </c>
      <c r="CG574" s="0" t="n">
        <v>-0.706702394381864</v>
      </c>
      <c r="CH574" s="0" t="n">
        <v>0.824455810288782</v>
      </c>
      <c r="CI574" s="0" t="n">
        <v>-0.959048520599026</v>
      </c>
      <c r="CJ574" s="0" t="n">
        <v>0.975535385805415</v>
      </c>
      <c r="CK574" s="0" t="n">
        <v>-0.655664962323499</v>
      </c>
      <c r="CL574" s="0" t="n">
        <v>1.19897777040023</v>
      </c>
      <c r="CM574" s="0" t="n">
        <v>-0.330059037878527</v>
      </c>
      <c r="CN574" s="0" t="n">
        <v>-0.980719505605521</v>
      </c>
      <c r="CO574" s="0" t="n">
        <v>-0.167585767485434</v>
      </c>
      <c r="CP574" s="0" t="n">
        <v>2.03540366783272</v>
      </c>
      <c r="CQ574" s="0" t="n">
        <v>1.14471504275571</v>
      </c>
      <c r="CR574" s="0" t="n">
        <v>-0.532237436345895</v>
      </c>
      <c r="CS574" s="0" t="n">
        <v>-1.30408352561062</v>
      </c>
      <c r="CT574" s="0" t="n">
        <v>0.899324277270352</v>
      </c>
      <c r="CU574" s="0" t="n">
        <v>0.983197878667852</v>
      </c>
      <c r="CV574" s="0" t="n">
        <v>-1.05788330984069</v>
      </c>
      <c r="CW574" s="0" t="n">
        <v>1.09865140984766</v>
      </c>
      <c r="CX574" s="0" t="n">
        <v>-2.89059244096279</v>
      </c>
      <c r="CZ574" s="0" t="n">
        <f aca="false">IF(CHOOSE(MATCH(G$5,$B$10:$E$10,0),$B574,$C574,$D574,$E574)*G$6+G574*G$7&lt;G$2,G$3*G$4,0)</f>
        <v>0</v>
      </c>
      <c r="DA574" s="0" t="n">
        <f aca="false">IF(CHOOSE(MATCH(H$5,$B$10:$E$10,0),$B574,$C574,$D574,$E574)*H$6+H574*H$7&lt;H$2,H$3*H$4,0)</f>
        <v>0</v>
      </c>
      <c r="DB574" s="0" t="n">
        <f aca="false">IF(CHOOSE(MATCH(I$5,$B$10:$E$10,0),$B574,$C574,$D574,$E574)*I$6+I574*I$7&lt;I$2,I$3*I$4,0)</f>
        <v>0</v>
      </c>
      <c r="DC574" s="0" t="n">
        <f aca="false">IF(CHOOSE(MATCH(J$5,$B$10:$E$10,0),$B574,$C574,$D574,$E574)*J$6+J574*J$7&lt;J$2,J$3*J$4,0)</f>
        <v>0</v>
      </c>
      <c r="DD574" s="0" t="n">
        <f aca="false">IF(CHOOSE(MATCH(K$5,$B$10:$E$10,0),$B574,$C574,$D574,$E574)*K$6+K574*K$7&lt;K$2,K$3*K$4,0)</f>
        <v>0</v>
      </c>
      <c r="DE574" s="0" t="n">
        <f aca="false">IF(CHOOSE(MATCH(L$5,$B$10:$E$10,0),$B574,$C574,$D574,$E574)*L$6+L574*L$7&lt;L$2,L$3*L$4,0)</f>
        <v>0</v>
      </c>
      <c r="DF574" s="0" t="n">
        <f aca="false">IF(CHOOSE(MATCH(M$5,$B$10:$E$10,0),$B574,$C574,$D574,$E574)*M$6+M574*M$7&lt;M$2,M$3*M$4,0)</f>
        <v>0</v>
      </c>
      <c r="DG574" s="0" t="n">
        <f aca="false">IF(CHOOSE(MATCH(N$5,$B$10:$E$10,0),$B574,$C574,$D574,$E574)*N$6+N574*N$7&lt;N$2,N$3*N$4,0)</f>
        <v>0</v>
      </c>
      <c r="DH574" s="0" t="n">
        <f aca="false">IF(CHOOSE(MATCH(O$5,$B$10:$E$10,0),$B574,$C574,$D574,$E574)*O$6+O574*O$7&lt;O$2,O$3*O$4,0)</f>
        <v>0</v>
      </c>
      <c r="DI574" s="0" t="n">
        <f aca="false">IF(CHOOSE(MATCH(P$5,$B$10:$E$10,0),$B574,$C574,$D574,$E574)*P$6+P574*P$7&lt;P$2,P$3*P$4,0)</f>
        <v>0</v>
      </c>
      <c r="DJ574" s="0" t="n">
        <f aca="false">IF(CHOOSE(MATCH(Q$5,$B$10:$E$10,0),$B574,$C574,$D574,$E574)*Q$6+Q574*Q$7&lt;Q$2,Q$3*Q$4,0)</f>
        <v>0</v>
      </c>
      <c r="DK574" s="0" t="n">
        <f aca="false">IF(CHOOSE(MATCH(R$5,$B$10:$E$10,0),$B574,$C574,$D574,$E574)*R$6+R574*R$7&lt;R$2,R$3*R$4,0)</f>
        <v>0</v>
      </c>
      <c r="DL574" s="0" t="n">
        <f aca="false">IF(CHOOSE(MATCH(S$5,$B$10:$E$10,0),$B574,$C574,$D574,$E574)*S$6+S574*S$7&lt;S$2,S$3*S$4,0)</f>
        <v>0</v>
      </c>
      <c r="DM574" s="0" t="n">
        <f aca="false">IF(CHOOSE(MATCH(T$5,$B$10:$E$10,0),$B574,$C574,$D574,$E574)*T$6+T574*T$7&lt;T$2,T$3*T$4,0)</f>
        <v>0</v>
      </c>
      <c r="DN574" s="0" t="n">
        <f aca="false">IF(CHOOSE(MATCH(U$5,$B$10:$E$10,0),$B574,$C574,$D574,$E574)*U$6+U574*U$7&lt;U$2,U$3*U$4,0)</f>
        <v>0</v>
      </c>
      <c r="DO574" s="0" t="n">
        <f aca="false">IF(CHOOSE(MATCH(V$5,$B$10:$E$10,0),$B574,$C574,$D574,$E574)*V$6+V574*V$7&lt;V$2,V$3*V$4,0)</f>
        <v>0</v>
      </c>
      <c r="DP574" s="0" t="n">
        <f aca="false">IF(CHOOSE(MATCH(W$5,$B$10:$E$10,0),$B574,$C574,$D574,$E574)*W$6+W574*W$7&lt;W$2,W$3*W$4,0)</f>
        <v>0</v>
      </c>
      <c r="DQ574" s="0" t="n">
        <f aca="false">IF(CHOOSE(MATCH(X$5,$B$10:$E$10,0),$B574,$C574,$D574,$E574)*X$6+X574*X$7&lt;X$2,X$3*X$4,0)</f>
        <v>0</v>
      </c>
      <c r="DR574" s="0" t="n">
        <f aca="false">IF(CHOOSE(MATCH(Y$5,$B$10:$E$10,0),$B574,$C574,$D574,$E574)*Y$6+Y574*Y$7&lt;Y$2,Y$3*Y$4,0)</f>
        <v>0</v>
      </c>
      <c r="DS574" s="0" t="n">
        <f aca="false">IF(CHOOSE(MATCH(Z$5,$B$10:$E$10,0),$B574,$C574,$D574,$E574)*Z$6+Z574*Z$7&lt;Z$2,Z$3*Z$4,0)</f>
        <v>0</v>
      </c>
      <c r="DT574" s="0" t="n">
        <f aca="false">IF(CHOOSE(MATCH(AA$5,$B$10:$E$10,0),$B574,$C574,$D574,$E574)*AA$6+AA574*AA$7&lt;AA$2,AA$3*AA$4,0)</f>
        <v>0</v>
      </c>
      <c r="DU574" s="0" t="n">
        <f aca="false">IF(CHOOSE(MATCH(AB$5,$B$10:$E$10,0),$B574,$C574,$D574,$E574)*AB$6+AB574*AB$7&lt;AB$2,AB$3*AB$4,0)</f>
        <v>0</v>
      </c>
      <c r="DV574" s="0" t="n">
        <f aca="false">IF(CHOOSE(MATCH(AC$5,$B$10:$E$10,0),$B574,$C574,$D574,$E574)*AC$6+AC574*AC$7&lt;AC$2,AC$3*AC$4,0)</f>
        <v>0</v>
      </c>
      <c r="DW574" s="0" t="n">
        <f aca="false">IF(CHOOSE(MATCH(AD$5,$B$10:$E$10,0),$B574,$C574,$D574,$E574)*AD$6+AD574*AD$7&lt;AD$2,AD$3*AD$4,0)</f>
        <v>0</v>
      </c>
      <c r="DX574" s="0" t="n">
        <f aca="false">IF(CHOOSE(MATCH(AE$5,$B$10:$E$10,0),$B574,$C574,$D574,$E574)*AE$6+AE574*AE$7&lt;AE$2,AE$3*AE$4,0)</f>
        <v>0</v>
      </c>
      <c r="DY574" s="0" t="n">
        <f aca="false">IF(CHOOSE(MATCH(AF$5,$B$10:$E$10,0),$B574,$C574,$D574,$E574)*AF$6+AF574*AF$7&lt;AF$2,AF$3*AF$4,0)</f>
        <v>0</v>
      </c>
      <c r="DZ574" s="0" t="n">
        <f aca="false">IF(CHOOSE(MATCH(AG$5,$B$10:$E$10,0),$B574,$C574,$D574,$E574)*AG$6+AG574*AG$7&lt;AG$2,AG$3*AG$4,0)</f>
        <v>0</v>
      </c>
      <c r="EA574" s="0" t="n">
        <f aca="false">IF(CHOOSE(MATCH(AH$5,$B$10:$E$10,0),$B574,$C574,$D574,$E574)*AH$6+AH574*AH$7&lt;AH$2,AH$3*AH$4,0)</f>
        <v>0</v>
      </c>
      <c r="EB574" s="0" t="n">
        <f aca="false">IF(CHOOSE(MATCH(AI$5,$B$10:$E$10,0),$B574,$C574,$D574,$E574)*AI$6+AI574*AI$7&lt;AI$2,AI$3*AI$4,0)</f>
        <v>0</v>
      </c>
      <c r="EC574" s="0" t="n">
        <f aca="false">IF(CHOOSE(MATCH(AJ$5,$B$10:$E$10,0),$B574,$C574,$D574,$E574)*AJ$6+AJ574*AJ$7&lt;AJ$2,AJ$3*AJ$4,0)</f>
        <v>0</v>
      </c>
      <c r="ED574" s="0" t="n">
        <f aca="false">IF(CHOOSE(MATCH(AK$5,$B$10:$E$10,0),$B574,$C574,$D574,$E574)*AK$6+AK574*AK$7&lt;AK$2,AK$3*AK$4,0)</f>
        <v>0</v>
      </c>
      <c r="EE574" s="0" t="n">
        <f aca="false">IF(CHOOSE(MATCH(AL$5,$B$10:$E$10,0),$B574,$C574,$D574,$E574)*AL$6+AL574*AL$7&lt;AL$2,AL$3*AL$4,0)</f>
        <v>0</v>
      </c>
      <c r="EF574" s="0" t="n">
        <f aca="false">IF(CHOOSE(MATCH(AM$5,$B$10:$E$10,0),$B574,$C574,$D574,$E574)*AM$6+AM574*AM$7&lt;AM$2,AM$3*AM$4,0)</f>
        <v>0</v>
      </c>
      <c r="EG574" s="0" t="n">
        <f aca="false">IF(CHOOSE(MATCH(AN$5,$B$10:$E$10,0),$B574,$C574,$D574,$E574)*AN$6+AN574*AN$7&lt;AN$2,AN$3*AN$4,0)</f>
        <v>0</v>
      </c>
      <c r="EH574" s="0" t="n">
        <f aca="false">IF(CHOOSE(MATCH(AO$5,$B$10:$E$10,0),$B574,$C574,$D574,$E574)*AO$6+AO574*AO$7&lt;AO$2,AO$3*AO$4,0)</f>
        <v>0</v>
      </c>
      <c r="EI574" s="0" t="n">
        <f aca="false">IF(CHOOSE(MATCH(AP$5,$B$10:$E$10,0),$B574,$C574,$D574,$E574)*AP$6+AP574*AP$7&lt;AP$2,AP$3*AP$4,0)</f>
        <v>0</v>
      </c>
      <c r="EJ574" s="0" t="n">
        <f aca="false">IF(CHOOSE(MATCH(AQ$5,$B$10:$E$10,0),$B574,$C574,$D574,$E574)*AQ$6+AQ574*AQ$7&lt;AQ$2,AQ$3*AQ$4,0)</f>
        <v>0</v>
      </c>
      <c r="EK574" s="0" t="n">
        <f aca="false">IF(CHOOSE(MATCH(AR$5,$B$10:$E$10,0),$B574,$C574,$D574,$E574)*AR$6+AR574*AR$7&lt;AR$2,AR$3*AR$4,0)</f>
        <v>0</v>
      </c>
      <c r="EL574" s="0" t="n">
        <f aca="false">IF(CHOOSE(MATCH(AS$5,$B$10:$E$10,0),$B574,$C574,$D574,$E574)*AS$6+AS574*AS$7&lt;AS$2,AS$3*AS$4,0)</f>
        <v>0</v>
      </c>
      <c r="EM574" s="0" t="n">
        <f aca="false">IF(CHOOSE(MATCH(AT$5,$B$10:$E$10,0),$B574,$C574,$D574,$E574)*AT$6+AT574*AT$7&lt;AT$2,AT$3*AT$4,0)</f>
        <v>0</v>
      </c>
      <c r="EN574" s="0" t="n">
        <f aca="false">IF(CHOOSE(MATCH(AU$5,$B$10:$E$10,0),$B574,$C574,$D574,$E574)*AU$6+AU574*AU$7&lt;AU$2,AU$3*AU$4,0)</f>
        <v>0</v>
      </c>
      <c r="EO574" s="0" t="n">
        <f aca="false">IF(CHOOSE(MATCH(AV$5,$B$10:$E$10,0),$B574,$C574,$D574,$E574)*AV$6+AV574*AV$7&lt;AV$2,AV$3*AV$4,0)</f>
        <v>0</v>
      </c>
      <c r="EP574" s="0" t="n">
        <f aca="false">IF(CHOOSE(MATCH(AW$5,$B$10:$E$10,0),$B574,$C574,$D574,$E574)*AW$6+AW574*AW$7&lt;AW$2,AW$3*AW$4,0)</f>
        <v>0</v>
      </c>
      <c r="EQ574" s="0" t="n">
        <f aca="false">IF(CHOOSE(MATCH(AX$5,$B$10:$E$10,0),$B574,$C574,$D574,$E574)*AX$6+AX574*AX$7&lt;AX$2,AX$3*AX$4,0)</f>
        <v>0</v>
      </c>
      <c r="ER574" s="0" t="n">
        <f aca="false">IF(CHOOSE(MATCH(AY$5,$B$10:$E$10,0),$B574,$C574,$D574,$E574)*AY$6+AY574*AY$7&lt;AY$2,AY$3*AY$4,0)</f>
        <v>0</v>
      </c>
      <c r="ES574" s="0" t="n">
        <f aca="false">IF(CHOOSE(MATCH(AZ$5,$B$10:$E$10,0),$B574,$C574,$D574,$E574)*AZ$6+AZ574*AZ$7&lt;AZ$2,AZ$3*AZ$4,0)</f>
        <v>0</v>
      </c>
      <c r="ET574" s="0" t="n">
        <f aca="false">IF(CHOOSE(MATCH(BA$5,$B$10:$E$10,0),$B574,$C574,$D574,$E574)*BA$6+BA574*BA$7&lt;BA$2,BA$3*BA$4,0)</f>
        <v>0</v>
      </c>
      <c r="EU574" s="0" t="n">
        <f aca="false">IF(CHOOSE(MATCH(BB$5,$B$10:$E$10,0),$B574,$C574,$D574,$E574)*BB$6+BB574*BB$7&lt;BB$2,BB$3*BB$4,0)</f>
        <v>0</v>
      </c>
      <c r="EV574" s="0" t="n">
        <f aca="false">IF(CHOOSE(MATCH(BC$5,$B$10:$E$10,0),$B574,$C574,$D574,$E574)*BC$6+BC574*BC$7&lt;BC$2,BC$3*BC$4,0)</f>
        <v>0</v>
      </c>
      <c r="EW574" s="0" t="n">
        <f aca="false">IF(CHOOSE(MATCH(BD$5,$B$10:$E$10,0),$B574,$C574,$D574,$E574)*BD$6+BD574*BD$7&lt;BD$2,BD$3*BD$4,0)</f>
        <v>0</v>
      </c>
      <c r="EX574" s="0" t="n">
        <f aca="false">IF(CHOOSE(MATCH(BE$5,$B$10:$E$10,0),$B574,$C574,$D574,$E574)*BE$6+BE574*BE$7&lt;BE$2,BE$3*BE$4,0)</f>
        <v>0</v>
      </c>
      <c r="EY574" s="0" t="n">
        <f aca="false">IF(CHOOSE(MATCH(BF$5,$B$10:$E$10,0),$B574,$C574,$D574,$E574)*BF$6+BF574*BF$7&lt;BF$2,BF$3*BF$4,0)</f>
        <v>0</v>
      </c>
      <c r="EZ574" s="0" t="n">
        <f aca="false">IF(CHOOSE(MATCH(BG$5,$B$10:$E$10,0),$B574,$C574,$D574,$E574)*BG$6+BG574*BG$7&lt;BG$2,BG$3*BG$4,0)</f>
        <v>0</v>
      </c>
      <c r="FA574" s="0" t="n">
        <f aca="false">IF(CHOOSE(MATCH(BH$5,$B$10:$E$10,0),$B574,$C574,$D574,$E574)*BH$6+BH574*BH$7&lt;BH$2,BH$3*BH$4,0)</f>
        <v>0</v>
      </c>
      <c r="FB574" s="0" t="n">
        <f aca="false">IF(CHOOSE(MATCH(BI$5,$B$10:$E$10,0),$B574,$C574,$D574,$E574)*BI$6+BI574*BI$7&lt;BI$2,BI$3*BI$4,0)</f>
        <v>0</v>
      </c>
      <c r="FC574" s="0" t="n">
        <f aca="false">IF(CHOOSE(MATCH(BJ$5,$B$10:$E$10,0),$B574,$C574,$D574,$E574)*BJ$6+BJ574*BJ$7&lt;BJ$2,BJ$3*BJ$4,0)</f>
        <v>0</v>
      </c>
      <c r="FD574" s="0" t="n">
        <f aca="false">IF(CHOOSE(MATCH(BK$5,$B$10:$E$10,0),$B574,$C574,$D574,$E574)*BK$6+BK574*BK$7&lt;BK$2,BK$3*BK$4,0)</f>
        <v>0</v>
      </c>
      <c r="FE574" s="0" t="n">
        <f aca="false">IF(CHOOSE(MATCH(BL$5,$B$10:$E$10,0),$B574,$C574,$D574,$E574)*BL$6+BL574*BL$7&lt;BL$2,BL$3*BL$4,0)</f>
        <v>0</v>
      </c>
      <c r="FF574" s="0" t="n">
        <f aca="false">IF(CHOOSE(MATCH(BM$5,$B$10:$E$10,0),$B574,$C574,$D574,$E574)*BM$6+BM574*BM$7&lt;BM$2,BM$3*BM$4,0)</f>
        <v>0</v>
      </c>
      <c r="FG574" s="0" t="n">
        <f aca="false">IF(CHOOSE(MATCH(BN$5,$B$10:$E$10,0),$B574,$C574,$D574,$E574)*BN$6+BN574*BN$7&lt;BN$2,BN$3*BN$4,0)</f>
        <v>0</v>
      </c>
      <c r="FH574" s="0" t="n">
        <f aca="false">IF(CHOOSE(MATCH(BO$5,$B$10:$E$10,0),$B574,$C574,$D574,$E574)*BO$6+BO574*BO$7&lt;BO$2,BO$3*BO$4,0)</f>
        <v>0</v>
      </c>
      <c r="FI574" s="0" t="n">
        <f aca="false">IF(CHOOSE(MATCH(BP$5,$B$10:$E$10,0),$B574,$C574,$D574,$E574)*BP$6+BP574*BP$7&lt;BP$2,BP$3*BP$4,0)</f>
        <v>0</v>
      </c>
      <c r="FJ574" s="0" t="n">
        <f aca="false">IF(CHOOSE(MATCH(BQ$5,$B$10:$E$10,0),$B574,$C574,$D574,$E574)*BQ$6+BQ574*BQ$7&lt;BQ$2,BQ$3*BQ$4,0)</f>
        <v>0</v>
      </c>
      <c r="FK574" s="0" t="n">
        <f aca="false">IF(CHOOSE(MATCH(BR$5,$B$10:$E$10,0),$B574,$C574,$D574,$E574)*BR$6+BR574*BR$7&lt;BR$2,BR$3*BR$4,0)</f>
        <v>0</v>
      </c>
      <c r="FL574" s="0" t="n">
        <f aca="false">IF(CHOOSE(MATCH(BS$5,$B$10:$E$10,0),$B574,$C574,$D574,$E574)*BS$6+BS574*BS$7&lt;BS$2,BS$3*BS$4,0)</f>
        <v>0</v>
      </c>
      <c r="FM574" s="0" t="n">
        <f aca="false">IF(CHOOSE(MATCH(BT$5,$B$10:$E$10,0),$B574,$C574,$D574,$E574)*BT$6+BT574*BT$7&lt;BT$2,BT$3*BT$4,0)</f>
        <v>0</v>
      </c>
      <c r="FN574" s="0" t="n">
        <f aca="false">IF(CHOOSE(MATCH(BU$5,$B$10:$E$10,0),$B574,$C574,$D574,$E574)*BU$6+BU574*BU$7&lt;BU$2,BU$3*BU$4,0)</f>
        <v>0</v>
      </c>
      <c r="FO574" s="0" t="n">
        <f aca="false">IF(CHOOSE(MATCH(BV$5,$B$10:$E$10,0),$B574,$C574,$D574,$E574)*BV$6+BV574*BV$7&lt;BV$2,BV$3*BV$4,0)</f>
        <v>0</v>
      </c>
      <c r="FP574" s="0" t="n">
        <f aca="false">IF(CHOOSE(MATCH(BW$5,$B$10:$E$10,0),$B574,$C574,$D574,$E574)*BW$6+BW574*BW$7&lt;BW$2,BW$3*BW$4,0)</f>
        <v>0</v>
      </c>
      <c r="FQ574" s="0" t="n">
        <f aca="false">IF(CHOOSE(MATCH(BX$5,$B$10:$E$10,0),$B574,$C574,$D574,$E574)*BX$6+BX574*BX$7&lt;BX$2,BX$3*BX$4,0)</f>
        <v>0</v>
      </c>
      <c r="FR574" s="0" t="n">
        <f aca="false">IF(CHOOSE(MATCH(BY$5,$B$10:$E$10,0),$B574,$C574,$D574,$E574)*BY$6+BY574*BY$7&lt;BY$2,BY$3*BY$4,0)</f>
        <v>0</v>
      </c>
      <c r="FS574" s="0" t="n">
        <f aca="false">IF(CHOOSE(MATCH(BZ$5,$B$10:$E$10,0),$B574,$C574,$D574,$E574)*BZ$6+BZ574*BZ$7&lt;BZ$2,BZ$3*BZ$4,0)</f>
        <v>0</v>
      </c>
      <c r="FT574" s="0" t="n">
        <f aca="false">IF(CHOOSE(MATCH(CA$5,$B$10:$E$10,0),$B574,$C574,$D574,$E574)*CA$6+CA574*CA$7&lt;CA$2,CA$3*CA$4,0)</f>
        <v>0</v>
      </c>
      <c r="FU574" s="0" t="n">
        <f aca="false">IF(CHOOSE(MATCH(CB$5,$B$10:$E$10,0),$B574,$C574,$D574,$E574)*CB$6+CB574*CB$7&lt;CB$2,CB$3*CB$4,0)</f>
        <v>0</v>
      </c>
      <c r="FV574" s="0" t="n">
        <f aca="false">IF(CHOOSE(MATCH(CC$5,$B$10:$E$10,0),$B574,$C574,$D574,$E574)*CC$6+CC574*CC$7&lt;CC$2,CC$3*CC$4,0)</f>
        <v>0</v>
      </c>
      <c r="FW574" s="0" t="n">
        <f aca="false">IF(CHOOSE(MATCH(CD$5,$B$10:$E$10,0),$B574,$C574,$D574,$E574)*CD$6+CD574*CD$7&lt;CD$2,CD$3*CD$4,0)</f>
        <v>0</v>
      </c>
      <c r="FX574" s="0" t="n">
        <f aca="false">IF(CHOOSE(MATCH(CE$5,$B$10:$E$10,0),$B574,$C574,$D574,$E574)*CE$6+CE574*CE$7&lt;CE$2,CE$3*CE$4,0)</f>
        <v>0</v>
      </c>
      <c r="FY574" s="0" t="n">
        <f aca="false">IF(CHOOSE(MATCH(CF$5,$B$10:$E$10,0),$B574,$C574,$D574,$E574)*CF$6+CF574*CF$7&lt;CF$2,CF$3*CF$4,0)</f>
        <v>0</v>
      </c>
      <c r="FZ574" s="0" t="n">
        <f aca="false">IF(CHOOSE(MATCH(CG$5,$B$10:$E$10,0),$B574,$C574,$D574,$E574)*CG$6+CG574*CG$7&lt;CG$2,CG$3*CG$4,0)</f>
        <v>0</v>
      </c>
      <c r="GA574" s="0" t="n">
        <f aca="false">IF(CHOOSE(MATCH(CH$5,$B$10:$E$10,0),$B574,$C574,$D574,$E574)*CH$6+CH574*CH$7&lt;CH$2,CH$3*CH$4,0)</f>
        <v>0</v>
      </c>
      <c r="GB574" s="0" t="n">
        <f aca="false">IF(CHOOSE(MATCH(CI$5,$B$10:$E$10,0),$B574,$C574,$D574,$E574)*CI$6+CI574*CI$7&lt;CI$2,CI$3*CI$4,0)</f>
        <v>0</v>
      </c>
      <c r="GC574" s="0" t="n">
        <f aca="false">IF(CHOOSE(MATCH(CJ$5,$B$10:$E$10,0),$B574,$C574,$D574,$E574)*CJ$6+CJ574*CJ$7&lt;CJ$2,CJ$3*CJ$4,0)</f>
        <v>0</v>
      </c>
      <c r="GD574" s="0" t="n">
        <f aca="false">IF(CHOOSE(MATCH(CK$5,$B$10:$E$10,0),$B574,$C574,$D574,$E574)*CK$6+CK574*CK$7&lt;CK$2,CK$3*CK$4,0)</f>
        <v>0</v>
      </c>
      <c r="GE574" s="0" t="n">
        <f aca="false">IF(CHOOSE(MATCH(CL$5,$B$10:$E$10,0),$B574,$C574,$D574,$E574)*CL$6+CL574*CL$7&lt;CL$2,CL$3*CL$4,0)</f>
        <v>0</v>
      </c>
      <c r="GF574" s="0" t="n">
        <f aca="false">IF(CHOOSE(MATCH(CM$5,$B$10:$E$10,0),$B574,$C574,$D574,$E574)*CM$6+CM574*CM$7&lt;CM$2,CM$3*CM$4,0)</f>
        <v>0</v>
      </c>
      <c r="GG574" s="0" t="n">
        <f aca="false">IF(CHOOSE(MATCH(CN$5,$B$10:$E$10,0),$B574,$C574,$D574,$E574)*CN$6+CN574*CN$7&lt;CN$2,CN$3*CN$4,0)</f>
        <v>0</v>
      </c>
      <c r="GH574" s="0" t="n">
        <f aca="false">IF(CHOOSE(MATCH(CO$5,$B$10:$E$10,0),$B574,$C574,$D574,$E574)*CO$6+CO574*CO$7&lt;CO$2,CO$3*CO$4,0)</f>
        <v>0</v>
      </c>
      <c r="GI574" s="0" t="n">
        <f aca="false">IF(CHOOSE(MATCH(CP$5,$B$10:$E$10,0),$B574,$C574,$D574,$E574)*CP$6+CP574*CP$7&lt;CP$2,CP$3*CP$4,0)</f>
        <v>0</v>
      </c>
      <c r="GJ574" s="0" t="n">
        <f aca="false">IF(CHOOSE(MATCH(CQ$5,$B$10:$E$10,0),$B574,$C574,$D574,$E574)*CQ$6+CQ574*CQ$7&lt;CQ$2,CQ$3*CQ$4,0)</f>
        <v>0</v>
      </c>
      <c r="GK574" s="0" t="n">
        <f aca="false">IF(CHOOSE(MATCH(CR$5,$B$10:$E$10,0),$B574,$C574,$D574,$E574)*CR$6+CR574*CR$7&lt;CR$2,CR$3*CR$4,0)</f>
        <v>0</v>
      </c>
      <c r="GL574" s="0" t="n">
        <f aca="false">IF(CHOOSE(MATCH(CS$5,$B$10:$E$10,0),$B574,$C574,$D574,$E574)*CS$6+CS574*CS$7&lt;CS$2,CS$3*CS$4,0)</f>
        <v>0</v>
      </c>
      <c r="GM574" s="0" t="n">
        <f aca="false">IF(CHOOSE(MATCH(CT$5,$B$10:$E$10,0),$B574,$C574,$D574,$E574)*CT$6+CT574*CT$7&lt;CT$2,CT$3*CT$4,0)</f>
        <v>0</v>
      </c>
      <c r="GN574" s="0" t="n">
        <f aca="false">IF(CHOOSE(MATCH(CU$5,$B$10:$E$10,0),$B574,$C574,$D574,$E574)*CU$6+CU574*CU$7&lt;CU$2,CU$3*CU$4,0)</f>
        <v>0</v>
      </c>
      <c r="GO574" s="0" t="n">
        <f aca="false">IF(CHOOSE(MATCH(CV$5,$B$10:$E$10,0),$B574,$C574,$D574,$E574)*CV$6+CV574*CV$7&lt;CV$2,CV$3*CV$4,0)</f>
        <v>0</v>
      </c>
      <c r="GP574" s="0" t="n">
        <f aca="false">IF(CHOOSE(MATCH(CW$5,$B$10:$E$10,0),$B574,$C574,$D574,$E574)*CW$6+CW574*CW$7&lt;CW$2,CW$3*CW$4,0)</f>
        <v>0</v>
      </c>
      <c r="GQ574" s="0" t="n">
        <f aca="false">IF(CHOOSE(MATCH(CX$5,$B$10:$E$10,0),$B574,$C574,$D574,$E574)*CX$6+CX574*CX$7&lt;CX$2,CX$3*CX$4,0)</f>
        <v>0</v>
      </c>
      <c r="GS574" s="0" t="n">
        <f aca="false">SUM(CZ574:GQ574)</f>
        <v>0</v>
      </c>
      <c r="GT574" s="0" t="n">
        <f aca="false">IF(GS574&gt;$GS$6,1,0)</f>
        <v>0</v>
      </c>
    </row>
    <row r="575" customFormat="false" ht="14" hidden="false" customHeight="false" outlineLevel="0" collapsed="false">
      <c r="A575" s="0" t="n">
        <v>565</v>
      </c>
      <c r="B575" s="0" t="n">
        <v>0.611604898639115</v>
      </c>
      <c r="C575" s="0" t="n">
        <v>0.787168067505097</v>
      </c>
      <c r="D575" s="0" t="n">
        <v>0.503981804328383</v>
      </c>
      <c r="E575" s="0" t="n">
        <v>0.879963382309746</v>
      </c>
      <c r="G575" s="0" t="n">
        <v>0.0938098310143687</v>
      </c>
      <c r="H575" s="0" t="n">
        <v>-1.38510586111806</v>
      </c>
      <c r="I575" s="0" t="n">
        <v>-0.0206944150704658</v>
      </c>
      <c r="J575" s="0" t="n">
        <v>-1.1546399036888</v>
      </c>
      <c r="K575" s="0" t="n">
        <v>-0.976028786681127</v>
      </c>
      <c r="L575" s="0" t="n">
        <v>-0.87416083260905</v>
      </c>
      <c r="M575" s="0" t="n">
        <v>-0.562361037736991</v>
      </c>
      <c r="N575" s="0" t="n">
        <v>-1.18899151857477</v>
      </c>
      <c r="O575" s="0" t="n">
        <v>0.995300979411695</v>
      </c>
      <c r="P575" s="0" t="n">
        <v>0.938648554438259</v>
      </c>
      <c r="Q575" s="0" t="n">
        <v>0.0382203779736301</v>
      </c>
      <c r="R575" s="0" t="n">
        <v>0.453785560239339</v>
      </c>
      <c r="S575" s="0" t="n">
        <v>0.027580426831264</v>
      </c>
      <c r="T575" s="0" t="n">
        <v>0.162235664902255</v>
      </c>
      <c r="U575" s="0" t="n">
        <v>0.518275555805303</v>
      </c>
      <c r="V575" s="0" t="n">
        <v>2.10724465432577</v>
      </c>
      <c r="W575" s="0" t="n">
        <v>1.15672946776613</v>
      </c>
      <c r="X575" s="0" t="n">
        <v>-1.69427949003875</v>
      </c>
      <c r="Y575" s="0" t="n">
        <v>-0.814288796391338</v>
      </c>
      <c r="Z575" s="0" t="n">
        <v>0.130609123516479</v>
      </c>
      <c r="AA575" s="0" t="n">
        <v>-2.58616637438536</v>
      </c>
      <c r="AB575" s="0" t="n">
        <v>0.655379608360818</v>
      </c>
      <c r="AC575" s="0" t="n">
        <v>-1.46736510941992</v>
      </c>
      <c r="AD575" s="0" t="n">
        <v>-0.140491920319619</v>
      </c>
      <c r="AE575" s="0" t="n">
        <v>0.832434352560085</v>
      </c>
      <c r="AF575" s="0" t="n">
        <v>-0.803256625658833</v>
      </c>
      <c r="AG575" s="0" t="n">
        <v>-0.305196863337187</v>
      </c>
      <c r="AH575" s="0" t="n">
        <v>0.39782889871276</v>
      </c>
      <c r="AI575" s="0" t="n">
        <v>1.65630808623973</v>
      </c>
      <c r="AJ575" s="0" t="n">
        <v>0.850088781589875</v>
      </c>
      <c r="AK575" s="0" t="n">
        <v>-0.762104264140362</v>
      </c>
      <c r="AL575" s="0" t="n">
        <v>1.62716787599493</v>
      </c>
      <c r="AM575" s="0" t="n">
        <v>0.208310666494071</v>
      </c>
      <c r="AN575" s="0" t="n">
        <v>-0.1580519892741</v>
      </c>
      <c r="AO575" s="0" t="n">
        <v>0.0967293090070598</v>
      </c>
      <c r="AP575" s="0" t="n">
        <v>1.41340478876373</v>
      </c>
      <c r="AQ575" s="0" t="n">
        <v>-0.978247953753453</v>
      </c>
      <c r="AR575" s="0" t="n">
        <v>-0.22475660443888</v>
      </c>
      <c r="AS575" s="0" t="n">
        <v>0.841337168822065</v>
      </c>
      <c r="AT575" s="0" t="n">
        <v>0.188103967957431</v>
      </c>
      <c r="AU575" s="0" t="n">
        <v>1.49368588608922</v>
      </c>
      <c r="AV575" s="0" t="n">
        <v>0.832542355055921</v>
      </c>
      <c r="AW575" s="0" t="n">
        <v>1.51792846736498</v>
      </c>
      <c r="AX575" s="0" t="n">
        <v>-0.928948793443851</v>
      </c>
      <c r="AY575" s="0" t="n">
        <v>-0.193635969480965</v>
      </c>
      <c r="AZ575" s="0" t="n">
        <v>-0.0791442289482802</v>
      </c>
      <c r="BA575" s="0" t="n">
        <v>-0.274719695880776</v>
      </c>
      <c r="BB575" s="0" t="n">
        <v>0.519587501912611</v>
      </c>
      <c r="BC575" s="0" t="n">
        <v>-0.555921815248439</v>
      </c>
      <c r="BD575" s="0" t="n">
        <v>-0.625050233793445</v>
      </c>
      <c r="BE575" s="0" t="n">
        <v>0.660129444440827</v>
      </c>
      <c r="BF575" s="0" t="n">
        <v>0.263772790276562</v>
      </c>
      <c r="BG575" s="0" t="n">
        <v>-1.58172497322084</v>
      </c>
      <c r="BH575" s="0" t="n">
        <v>-0.374503770217416</v>
      </c>
      <c r="BI575" s="0" t="n">
        <v>0.739692040951923</v>
      </c>
      <c r="BJ575" s="0" t="n">
        <v>-0.601507963438053</v>
      </c>
      <c r="BK575" s="0" t="n">
        <v>2.07064658752643</v>
      </c>
      <c r="BL575" s="0" t="n">
        <v>-0.569184521737043</v>
      </c>
      <c r="BM575" s="0" t="n">
        <v>-0.343579813488759</v>
      </c>
      <c r="BN575" s="0" t="n">
        <v>1.01175601230352</v>
      </c>
      <c r="BO575" s="0" t="n">
        <v>0.379432094632648</v>
      </c>
      <c r="BP575" s="0" t="n">
        <v>0.867678409122163</v>
      </c>
      <c r="BQ575" s="0" t="n">
        <v>-0.667853328195633</v>
      </c>
      <c r="BR575" s="0" t="n">
        <v>0.659748593534459</v>
      </c>
      <c r="BS575" s="0" t="n">
        <v>-0.0232193997362629</v>
      </c>
      <c r="BT575" s="0" t="n">
        <v>1.68502992892172</v>
      </c>
      <c r="BU575" s="0" t="n">
        <v>1.00172428574297</v>
      </c>
      <c r="BV575" s="0" t="n">
        <v>0.572605358684086</v>
      </c>
      <c r="BW575" s="0" t="n">
        <v>1.10793280327925</v>
      </c>
      <c r="BX575" s="0" t="n">
        <v>-0.172785803442821</v>
      </c>
      <c r="BY575" s="0" t="n">
        <v>-0.887578153196955</v>
      </c>
      <c r="BZ575" s="0" t="n">
        <v>0.207528501050547</v>
      </c>
      <c r="CA575" s="0" t="n">
        <v>1.04643959275563</v>
      </c>
      <c r="CB575" s="0" t="n">
        <v>1.03617821878288</v>
      </c>
      <c r="CC575" s="0" t="n">
        <v>-0.204169054995873</v>
      </c>
      <c r="CD575" s="0" t="n">
        <v>0.170845169122913</v>
      </c>
      <c r="CE575" s="0" t="n">
        <v>-0.187559408004745</v>
      </c>
      <c r="CF575" s="0" t="n">
        <v>0.926006578083616</v>
      </c>
      <c r="CG575" s="0" t="n">
        <v>0.183512156581855</v>
      </c>
      <c r="CH575" s="0" t="n">
        <v>-0.153249857248738</v>
      </c>
      <c r="CI575" s="0" t="n">
        <v>-0.961231307883281</v>
      </c>
      <c r="CJ575" s="0" t="n">
        <v>-0.0879720118973637</v>
      </c>
      <c r="CK575" s="0" t="n">
        <v>-0.779505171522032</v>
      </c>
      <c r="CL575" s="0" t="n">
        <v>-0.692825778969564</v>
      </c>
      <c r="CM575" s="0" t="n">
        <v>-0.967686446529115</v>
      </c>
      <c r="CN575" s="0" t="n">
        <v>-0.456161615147721</v>
      </c>
      <c r="CO575" s="0" t="n">
        <v>0.805794115876779</v>
      </c>
      <c r="CP575" s="0" t="n">
        <v>1.56225269165589</v>
      </c>
      <c r="CQ575" s="0" t="n">
        <v>-0.658037606626749</v>
      </c>
      <c r="CR575" s="0" t="n">
        <v>-0.599400209466694</v>
      </c>
      <c r="CS575" s="0" t="n">
        <v>-1.82261828740593</v>
      </c>
      <c r="CT575" s="0" t="n">
        <v>0.493928382638842</v>
      </c>
      <c r="CU575" s="0" t="n">
        <v>-0.636063077763538</v>
      </c>
      <c r="CV575" s="0" t="n">
        <v>-0.242839632846881</v>
      </c>
      <c r="CW575" s="0" t="n">
        <v>-0.0798343080532504</v>
      </c>
      <c r="CX575" s="0" t="n">
        <v>-1.32348304759944</v>
      </c>
      <c r="CZ575" s="0" t="n">
        <f aca="false">IF(CHOOSE(MATCH(G$5,$B$10:$E$10,0),$B575,$C575,$D575,$E575)*G$6+G575*G$7&lt;G$2,G$3*G$4,0)</f>
        <v>0</v>
      </c>
      <c r="DA575" s="0" t="n">
        <f aca="false">IF(CHOOSE(MATCH(H$5,$B$10:$E$10,0),$B575,$C575,$D575,$E575)*H$6+H575*H$7&lt;H$2,H$3*H$4,0)</f>
        <v>0</v>
      </c>
      <c r="DB575" s="0" t="n">
        <f aca="false">IF(CHOOSE(MATCH(I$5,$B$10:$E$10,0),$B575,$C575,$D575,$E575)*I$6+I575*I$7&lt;I$2,I$3*I$4,0)</f>
        <v>0</v>
      </c>
      <c r="DC575" s="0" t="n">
        <f aca="false">IF(CHOOSE(MATCH(J$5,$B$10:$E$10,0),$B575,$C575,$D575,$E575)*J$6+J575*J$7&lt;J$2,J$3*J$4,0)</f>
        <v>0</v>
      </c>
      <c r="DD575" s="0" t="n">
        <f aca="false">IF(CHOOSE(MATCH(K$5,$B$10:$E$10,0),$B575,$C575,$D575,$E575)*K$6+K575*K$7&lt;K$2,K$3*K$4,0)</f>
        <v>0</v>
      </c>
      <c r="DE575" s="0" t="n">
        <f aca="false">IF(CHOOSE(MATCH(L$5,$B$10:$E$10,0),$B575,$C575,$D575,$E575)*L$6+L575*L$7&lt;L$2,L$3*L$4,0)</f>
        <v>0</v>
      </c>
      <c r="DF575" s="0" t="n">
        <f aca="false">IF(CHOOSE(MATCH(M$5,$B$10:$E$10,0),$B575,$C575,$D575,$E575)*M$6+M575*M$7&lt;M$2,M$3*M$4,0)</f>
        <v>0</v>
      </c>
      <c r="DG575" s="0" t="n">
        <f aca="false">IF(CHOOSE(MATCH(N$5,$B$10:$E$10,0),$B575,$C575,$D575,$E575)*N$6+N575*N$7&lt;N$2,N$3*N$4,0)</f>
        <v>0</v>
      </c>
      <c r="DH575" s="0" t="n">
        <f aca="false">IF(CHOOSE(MATCH(O$5,$B$10:$E$10,0),$B575,$C575,$D575,$E575)*O$6+O575*O$7&lt;O$2,O$3*O$4,0)</f>
        <v>0</v>
      </c>
      <c r="DI575" s="0" t="n">
        <f aca="false">IF(CHOOSE(MATCH(P$5,$B$10:$E$10,0),$B575,$C575,$D575,$E575)*P$6+P575*P$7&lt;P$2,P$3*P$4,0)</f>
        <v>0</v>
      </c>
      <c r="DJ575" s="0" t="n">
        <f aca="false">IF(CHOOSE(MATCH(Q$5,$B$10:$E$10,0),$B575,$C575,$D575,$E575)*Q$6+Q575*Q$7&lt;Q$2,Q$3*Q$4,0)</f>
        <v>0</v>
      </c>
      <c r="DK575" s="0" t="n">
        <f aca="false">IF(CHOOSE(MATCH(R$5,$B$10:$E$10,0),$B575,$C575,$D575,$E575)*R$6+R575*R$7&lt;R$2,R$3*R$4,0)</f>
        <v>0</v>
      </c>
      <c r="DL575" s="0" t="n">
        <f aca="false">IF(CHOOSE(MATCH(S$5,$B$10:$E$10,0),$B575,$C575,$D575,$E575)*S$6+S575*S$7&lt;S$2,S$3*S$4,0)</f>
        <v>0</v>
      </c>
      <c r="DM575" s="0" t="n">
        <f aca="false">IF(CHOOSE(MATCH(T$5,$B$10:$E$10,0),$B575,$C575,$D575,$E575)*T$6+T575*T$7&lt;T$2,T$3*T$4,0)</f>
        <v>0</v>
      </c>
      <c r="DN575" s="0" t="n">
        <f aca="false">IF(CHOOSE(MATCH(U$5,$B$10:$E$10,0),$B575,$C575,$D575,$E575)*U$6+U575*U$7&lt;U$2,U$3*U$4,0)</f>
        <v>0</v>
      </c>
      <c r="DO575" s="0" t="n">
        <f aca="false">IF(CHOOSE(MATCH(V$5,$B$10:$E$10,0),$B575,$C575,$D575,$E575)*V$6+V575*V$7&lt;V$2,V$3*V$4,0)</f>
        <v>0</v>
      </c>
      <c r="DP575" s="0" t="n">
        <f aca="false">IF(CHOOSE(MATCH(W$5,$B$10:$E$10,0),$B575,$C575,$D575,$E575)*W$6+W575*W$7&lt;W$2,W$3*W$4,0)</f>
        <v>0</v>
      </c>
      <c r="DQ575" s="0" t="n">
        <f aca="false">IF(CHOOSE(MATCH(X$5,$B$10:$E$10,0),$B575,$C575,$D575,$E575)*X$6+X575*X$7&lt;X$2,X$3*X$4,0)</f>
        <v>0</v>
      </c>
      <c r="DR575" s="0" t="n">
        <f aca="false">IF(CHOOSE(MATCH(Y$5,$B$10:$E$10,0),$B575,$C575,$D575,$E575)*Y$6+Y575*Y$7&lt;Y$2,Y$3*Y$4,0)</f>
        <v>0</v>
      </c>
      <c r="DS575" s="0" t="n">
        <f aca="false">IF(CHOOSE(MATCH(Z$5,$B$10:$E$10,0),$B575,$C575,$D575,$E575)*Z$6+Z575*Z$7&lt;Z$2,Z$3*Z$4,0)</f>
        <v>0</v>
      </c>
      <c r="DT575" s="0" t="n">
        <f aca="false">IF(CHOOSE(MATCH(AA$5,$B$10:$E$10,0),$B575,$C575,$D575,$E575)*AA$6+AA575*AA$7&lt;AA$2,AA$3*AA$4,0)</f>
        <v>0</v>
      </c>
      <c r="DU575" s="0" t="n">
        <f aca="false">IF(CHOOSE(MATCH(AB$5,$B$10:$E$10,0),$B575,$C575,$D575,$E575)*AB$6+AB575*AB$7&lt;AB$2,AB$3*AB$4,0)</f>
        <v>0</v>
      </c>
      <c r="DV575" s="0" t="n">
        <f aca="false">IF(CHOOSE(MATCH(AC$5,$B$10:$E$10,0),$B575,$C575,$D575,$E575)*AC$6+AC575*AC$7&lt;AC$2,AC$3*AC$4,0)</f>
        <v>0</v>
      </c>
      <c r="DW575" s="0" t="n">
        <f aca="false">IF(CHOOSE(MATCH(AD$5,$B$10:$E$10,0),$B575,$C575,$D575,$E575)*AD$6+AD575*AD$7&lt;AD$2,AD$3*AD$4,0)</f>
        <v>0</v>
      </c>
      <c r="DX575" s="0" t="n">
        <f aca="false">IF(CHOOSE(MATCH(AE$5,$B$10:$E$10,0),$B575,$C575,$D575,$E575)*AE$6+AE575*AE$7&lt;AE$2,AE$3*AE$4,0)</f>
        <v>0</v>
      </c>
      <c r="DY575" s="0" t="n">
        <f aca="false">IF(CHOOSE(MATCH(AF$5,$B$10:$E$10,0),$B575,$C575,$D575,$E575)*AF$6+AF575*AF$7&lt;AF$2,AF$3*AF$4,0)</f>
        <v>0</v>
      </c>
      <c r="DZ575" s="0" t="n">
        <f aca="false">IF(CHOOSE(MATCH(AG$5,$B$10:$E$10,0),$B575,$C575,$D575,$E575)*AG$6+AG575*AG$7&lt;AG$2,AG$3*AG$4,0)</f>
        <v>0</v>
      </c>
      <c r="EA575" s="0" t="n">
        <f aca="false">IF(CHOOSE(MATCH(AH$5,$B$10:$E$10,0),$B575,$C575,$D575,$E575)*AH$6+AH575*AH$7&lt;AH$2,AH$3*AH$4,0)</f>
        <v>0</v>
      </c>
      <c r="EB575" s="0" t="n">
        <f aca="false">IF(CHOOSE(MATCH(AI$5,$B$10:$E$10,0),$B575,$C575,$D575,$E575)*AI$6+AI575*AI$7&lt;AI$2,AI$3*AI$4,0)</f>
        <v>0</v>
      </c>
      <c r="EC575" s="0" t="n">
        <f aca="false">IF(CHOOSE(MATCH(AJ$5,$B$10:$E$10,0),$B575,$C575,$D575,$E575)*AJ$6+AJ575*AJ$7&lt;AJ$2,AJ$3*AJ$4,0)</f>
        <v>0</v>
      </c>
      <c r="ED575" s="0" t="n">
        <f aca="false">IF(CHOOSE(MATCH(AK$5,$B$10:$E$10,0),$B575,$C575,$D575,$E575)*AK$6+AK575*AK$7&lt;AK$2,AK$3*AK$4,0)</f>
        <v>0</v>
      </c>
      <c r="EE575" s="0" t="n">
        <f aca="false">IF(CHOOSE(MATCH(AL$5,$B$10:$E$10,0),$B575,$C575,$D575,$E575)*AL$6+AL575*AL$7&lt;AL$2,AL$3*AL$4,0)</f>
        <v>0</v>
      </c>
      <c r="EF575" s="0" t="n">
        <f aca="false">IF(CHOOSE(MATCH(AM$5,$B$10:$E$10,0),$B575,$C575,$D575,$E575)*AM$6+AM575*AM$7&lt;AM$2,AM$3*AM$4,0)</f>
        <v>0</v>
      </c>
      <c r="EG575" s="0" t="n">
        <f aca="false">IF(CHOOSE(MATCH(AN$5,$B$10:$E$10,0),$B575,$C575,$D575,$E575)*AN$6+AN575*AN$7&lt;AN$2,AN$3*AN$4,0)</f>
        <v>0</v>
      </c>
      <c r="EH575" s="0" t="n">
        <f aca="false">IF(CHOOSE(MATCH(AO$5,$B$10:$E$10,0),$B575,$C575,$D575,$E575)*AO$6+AO575*AO$7&lt;AO$2,AO$3*AO$4,0)</f>
        <v>0</v>
      </c>
      <c r="EI575" s="0" t="n">
        <f aca="false">IF(CHOOSE(MATCH(AP$5,$B$10:$E$10,0),$B575,$C575,$D575,$E575)*AP$6+AP575*AP$7&lt;AP$2,AP$3*AP$4,0)</f>
        <v>0</v>
      </c>
      <c r="EJ575" s="0" t="n">
        <f aca="false">IF(CHOOSE(MATCH(AQ$5,$B$10:$E$10,0),$B575,$C575,$D575,$E575)*AQ$6+AQ575*AQ$7&lt;AQ$2,AQ$3*AQ$4,0)</f>
        <v>0</v>
      </c>
      <c r="EK575" s="0" t="n">
        <f aca="false">IF(CHOOSE(MATCH(AR$5,$B$10:$E$10,0),$B575,$C575,$D575,$E575)*AR$6+AR575*AR$7&lt;AR$2,AR$3*AR$4,0)</f>
        <v>0</v>
      </c>
      <c r="EL575" s="0" t="n">
        <f aca="false">IF(CHOOSE(MATCH(AS$5,$B$10:$E$10,0),$B575,$C575,$D575,$E575)*AS$6+AS575*AS$7&lt;AS$2,AS$3*AS$4,0)</f>
        <v>0</v>
      </c>
      <c r="EM575" s="0" t="n">
        <f aca="false">IF(CHOOSE(MATCH(AT$5,$B$10:$E$10,0),$B575,$C575,$D575,$E575)*AT$6+AT575*AT$7&lt;AT$2,AT$3*AT$4,0)</f>
        <v>0</v>
      </c>
      <c r="EN575" s="0" t="n">
        <f aca="false">IF(CHOOSE(MATCH(AU$5,$B$10:$E$10,0),$B575,$C575,$D575,$E575)*AU$6+AU575*AU$7&lt;AU$2,AU$3*AU$4,0)</f>
        <v>0</v>
      </c>
      <c r="EO575" s="0" t="n">
        <f aca="false">IF(CHOOSE(MATCH(AV$5,$B$10:$E$10,0),$B575,$C575,$D575,$E575)*AV$6+AV575*AV$7&lt;AV$2,AV$3*AV$4,0)</f>
        <v>0</v>
      </c>
      <c r="EP575" s="0" t="n">
        <f aca="false">IF(CHOOSE(MATCH(AW$5,$B$10:$E$10,0),$B575,$C575,$D575,$E575)*AW$6+AW575*AW$7&lt;AW$2,AW$3*AW$4,0)</f>
        <v>0</v>
      </c>
      <c r="EQ575" s="0" t="n">
        <f aca="false">IF(CHOOSE(MATCH(AX$5,$B$10:$E$10,0),$B575,$C575,$D575,$E575)*AX$6+AX575*AX$7&lt;AX$2,AX$3*AX$4,0)</f>
        <v>0</v>
      </c>
      <c r="ER575" s="0" t="n">
        <f aca="false">IF(CHOOSE(MATCH(AY$5,$B$10:$E$10,0),$B575,$C575,$D575,$E575)*AY$6+AY575*AY$7&lt;AY$2,AY$3*AY$4,0)</f>
        <v>0</v>
      </c>
      <c r="ES575" s="0" t="n">
        <f aca="false">IF(CHOOSE(MATCH(AZ$5,$B$10:$E$10,0),$B575,$C575,$D575,$E575)*AZ$6+AZ575*AZ$7&lt;AZ$2,AZ$3*AZ$4,0)</f>
        <v>0</v>
      </c>
      <c r="ET575" s="0" t="n">
        <f aca="false">IF(CHOOSE(MATCH(BA$5,$B$10:$E$10,0),$B575,$C575,$D575,$E575)*BA$6+BA575*BA$7&lt;BA$2,BA$3*BA$4,0)</f>
        <v>0</v>
      </c>
      <c r="EU575" s="0" t="n">
        <f aca="false">IF(CHOOSE(MATCH(BB$5,$B$10:$E$10,0),$B575,$C575,$D575,$E575)*BB$6+BB575*BB$7&lt;BB$2,BB$3*BB$4,0)</f>
        <v>0</v>
      </c>
      <c r="EV575" s="0" t="n">
        <f aca="false">IF(CHOOSE(MATCH(BC$5,$B$10:$E$10,0),$B575,$C575,$D575,$E575)*BC$6+BC575*BC$7&lt;BC$2,BC$3*BC$4,0)</f>
        <v>0</v>
      </c>
      <c r="EW575" s="0" t="n">
        <f aca="false">IF(CHOOSE(MATCH(BD$5,$B$10:$E$10,0),$B575,$C575,$D575,$E575)*BD$6+BD575*BD$7&lt;BD$2,BD$3*BD$4,0)</f>
        <v>0</v>
      </c>
      <c r="EX575" s="0" t="n">
        <f aca="false">IF(CHOOSE(MATCH(BE$5,$B$10:$E$10,0),$B575,$C575,$D575,$E575)*BE$6+BE575*BE$7&lt;BE$2,BE$3*BE$4,0)</f>
        <v>0</v>
      </c>
      <c r="EY575" s="0" t="n">
        <f aca="false">IF(CHOOSE(MATCH(BF$5,$B$10:$E$10,0),$B575,$C575,$D575,$E575)*BF$6+BF575*BF$7&lt;BF$2,BF$3*BF$4,0)</f>
        <v>0</v>
      </c>
      <c r="EZ575" s="0" t="n">
        <f aca="false">IF(CHOOSE(MATCH(BG$5,$B$10:$E$10,0),$B575,$C575,$D575,$E575)*BG$6+BG575*BG$7&lt;BG$2,BG$3*BG$4,0)</f>
        <v>0</v>
      </c>
      <c r="FA575" s="0" t="n">
        <f aca="false">IF(CHOOSE(MATCH(BH$5,$B$10:$E$10,0),$B575,$C575,$D575,$E575)*BH$6+BH575*BH$7&lt;BH$2,BH$3*BH$4,0)</f>
        <v>0</v>
      </c>
      <c r="FB575" s="0" t="n">
        <f aca="false">IF(CHOOSE(MATCH(BI$5,$B$10:$E$10,0),$B575,$C575,$D575,$E575)*BI$6+BI575*BI$7&lt;BI$2,BI$3*BI$4,0)</f>
        <v>0</v>
      </c>
      <c r="FC575" s="0" t="n">
        <f aca="false">IF(CHOOSE(MATCH(BJ$5,$B$10:$E$10,0),$B575,$C575,$D575,$E575)*BJ$6+BJ575*BJ$7&lt;BJ$2,BJ$3*BJ$4,0)</f>
        <v>0</v>
      </c>
      <c r="FD575" s="0" t="n">
        <f aca="false">IF(CHOOSE(MATCH(BK$5,$B$10:$E$10,0),$B575,$C575,$D575,$E575)*BK$6+BK575*BK$7&lt;BK$2,BK$3*BK$4,0)</f>
        <v>0</v>
      </c>
      <c r="FE575" s="0" t="n">
        <f aca="false">IF(CHOOSE(MATCH(BL$5,$B$10:$E$10,0),$B575,$C575,$D575,$E575)*BL$6+BL575*BL$7&lt;BL$2,BL$3*BL$4,0)</f>
        <v>0</v>
      </c>
      <c r="FF575" s="0" t="n">
        <f aca="false">IF(CHOOSE(MATCH(BM$5,$B$10:$E$10,0),$B575,$C575,$D575,$E575)*BM$6+BM575*BM$7&lt;BM$2,BM$3*BM$4,0)</f>
        <v>0</v>
      </c>
      <c r="FG575" s="0" t="n">
        <f aca="false">IF(CHOOSE(MATCH(BN$5,$B$10:$E$10,0),$B575,$C575,$D575,$E575)*BN$6+BN575*BN$7&lt;BN$2,BN$3*BN$4,0)</f>
        <v>0</v>
      </c>
      <c r="FH575" s="0" t="n">
        <f aca="false">IF(CHOOSE(MATCH(BO$5,$B$10:$E$10,0),$B575,$C575,$D575,$E575)*BO$6+BO575*BO$7&lt;BO$2,BO$3*BO$4,0)</f>
        <v>0</v>
      </c>
      <c r="FI575" s="0" t="n">
        <f aca="false">IF(CHOOSE(MATCH(BP$5,$B$10:$E$10,0),$B575,$C575,$D575,$E575)*BP$6+BP575*BP$7&lt;BP$2,BP$3*BP$4,0)</f>
        <v>0</v>
      </c>
      <c r="FJ575" s="0" t="n">
        <f aca="false">IF(CHOOSE(MATCH(BQ$5,$B$10:$E$10,0),$B575,$C575,$D575,$E575)*BQ$6+BQ575*BQ$7&lt;BQ$2,BQ$3*BQ$4,0)</f>
        <v>0</v>
      </c>
      <c r="FK575" s="0" t="n">
        <f aca="false">IF(CHOOSE(MATCH(BR$5,$B$10:$E$10,0),$B575,$C575,$D575,$E575)*BR$6+BR575*BR$7&lt;BR$2,BR$3*BR$4,0)</f>
        <v>0</v>
      </c>
      <c r="FL575" s="0" t="n">
        <f aca="false">IF(CHOOSE(MATCH(BS$5,$B$10:$E$10,0),$B575,$C575,$D575,$E575)*BS$6+BS575*BS$7&lt;BS$2,BS$3*BS$4,0)</f>
        <v>0</v>
      </c>
      <c r="FM575" s="0" t="n">
        <f aca="false">IF(CHOOSE(MATCH(BT$5,$B$10:$E$10,0),$B575,$C575,$D575,$E575)*BT$6+BT575*BT$7&lt;BT$2,BT$3*BT$4,0)</f>
        <v>0</v>
      </c>
      <c r="FN575" s="0" t="n">
        <f aca="false">IF(CHOOSE(MATCH(BU$5,$B$10:$E$10,0),$B575,$C575,$D575,$E575)*BU$6+BU575*BU$7&lt;BU$2,BU$3*BU$4,0)</f>
        <v>0</v>
      </c>
      <c r="FO575" s="0" t="n">
        <f aca="false">IF(CHOOSE(MATCH(BV$5,$B$10:$E$10,0),$B575,$C575,$D575,$E575)*BV$6+BV575*BV$7&lt;BV$2,BV$3*BV$4,0)</f>
        <v>0</v>
      </c>
      <c r="FP575" s="0" t="n">
        <f aca="false">IF(CHOOSE(MATCH(BW$5,$B$10:$E$10,0),$B575,$C575,$D575,$E575)*BW$6+BW575*BW$7&lt;BW$2,BW$3*BW$4,0)</f>
        <v>0</v>
      </c>
      <c r="FQ575" s="0" t="n">
        <f aca="false">IF(CHOOSE(MATCH(BX$5,$B$10:$E$10,0),$B575,$C575,$D575,$E575)*BX$6+BX575*BX$7&lt;BX$2,BX$3*BX$4,0)</f>
        <v>0</v>
      </c>
      <c r="FR575" s="0" t="n">
        <f aca="false">IF(CHOOSE(MATCH(BY$5,$B$10:$E$10,0),$B575,$C575,$D575,$E575)*BY$6+BY575*BY$7&lt;BY$2,BY$3*BY$4,0)</f>
        <v>0</v>
      </c>
      <c r="FS575" s="0" t="n">
        <f aca="false">IF(CHOOSE(MATCH(BZ$5,$B$10:$E$10,0),$B575,$C575,$D575,$E575)*BZ$6+BZ575*BZ$7&lt;BZ$2,BZ$3*BZ$4,0)</f>
        <v>0</v>
      </c>
      <c r="FT575" s="0" t="n">
        <f aca="false">IF(CHOOSE(MATCH(CA$5,$B$10:$E$10,0),$B575,$C575,$D575,$E575)*CA$6+CA575*CA$7&lt;CA$2,CA$3*CA$4,0)</f>
        <v>0</v>
      </c>
      <c r="FU575" s="0" t="n">
        <f aca="false">IF(CHOOSE(MATCH(CB$5,$B$10:$E$10,0),$B575,$C575,$D575,$E575)*CB$6+CB575*CB$7&lt;CB$2,CB$3*CB$4,0)</f>
        <v>0</v>
      </c>
      <c r="FV575" s="0" t="n">
        <f aca="false">IF(CHOOSE(MATCH(CC$5,$B$10:$E$10,0),$B575,$C575,$D575,$E575)*CC$6+CC575*CC$7&lt;CC$2,CC$3*CC$4,0)</f>
        <v>0</v>
      </c>
      <c r="FW575" s="0" t="n">
        <f aca="false">IF(CHOOSE(MATCH(CD$5,$B$10:$E$10,0),$B575,$C575,$D575,$E575)*CD$6+CD575*CD$7&lt;CD$2,CD$3*CD$4,0)</f>
        <v>0</v>
      </c>
      <c r="FX575" s="0" t="n">
        <f aca="false">IF(CHOOSE(MATCH(CE$5,$B$10:$E$10,0),$B575,$C575,$D575,$E575)*CE$6+CE575*CE$7&lt;CE$2,CE$3*CE$4,0)</f>
        <v>0</v>
      </c>
      <c r="FY575" s="0" t="n">
        <f aca="false">IF(CHOOSE(MATCH(CF$5,$B$10:$E$10,0),$B575,$C575,$D575,$E575)*CF$6+CF575*CF$7&lt;CF$2,CF$3*CF$4,0)</f>
        <v>0</v>
      </c>
      <c r="FZ575" s="0" t="n">
        <f aca="false">IF(CHOOSE(MATCH(CG$5,$B$10:$E$10,0),$B575,$C575,$D575,$E575)*CG$6+CG575*CG$7&lt;CG$2,CG$3*CG$4,0)</f>
        <v>0</v>
      </c>
      <c r="GA575" s="0" t="n">
        <f aca="false">IF(CHOOSE(MATCH(CH$5,$B$10:$E$10,0),$B575,$C575,$D575,$E575)*CH$6+CH575*CH$7&lt;CH$2,CH$3*CH$4,0)</f>
        <v>0</v>
      </c>
      <c r="GB575" s="0" t="n">
        <f aca="false">IF(CHOOSE(MATCH(CI$5,$B$10:$E$10,0),$B575,$C575,$D575,$E575)*CI$6+CI575*CI$7&lt;CI$2,CI$3*CI$4,0)</f>
        <v>0</v>
      </c>
      <c r="GC575" s="0" t="n">
        <f aca="false">IF(CHOOSE(MATCH(CJ$5,$B$10:$E$10,0),$B575,$C575,$D575,$E575)*CJ$6+CJ575*CJ$7&lt;CJ$2,CJ$3*CJ$4,0)</f>
        <v>0</v>
      </c>
      <c r="GD575" s="0" t="n">
        <f aca="false">IF(CHOOSE(MATCH(CK$5,$B$10:$E$10,0),$B575,$C575,$D575,$E575)*CK$6+CK575*CK$7&lt;CK$2,CK$3*CK$4,0)</f>
        <v>0</v>
      </c>
      <c r="GE575" s="0" t="n">
        <f aca="false">IF(CHOOSE(MATCH(CL$5,$B$10:$E$10,0),$B575,$C575,$D575,$E575)*CL$6+CL575*CL$7&lt;CL$2,CL$3*CL$4,0)</f>
        <v>0</v>
      </c>
      <c r="GF575" s="0" t="n">
        <f aca="false">IF(CHOOSE(MATCH(CM$5,$B$10:$E$10,0),$B575,$C575,$D575,$E575)*CM$6+CM575*CM$7&lt;CM$2,CM$3*CM$4,0)</f>
        <v>0</v>
      </c>
      <c r="GG575" s="0" t="n">
        <f aca="false">IF(CHOOSE(MATCH(CN$5,$B$10:$E$10,0),$B575,$C575,$D575,$E575)*CN$6+CN575*CN$7&lt;CN$2,CN$3*CN$4,0)</f>
        <v>0</v>
      </c>
      <c r="GH575" s="0" t="n">
        <f aca="false">IF(CHOOSE(MATCH(CO$5,$B$10:$E$10,0),$B575,$C575,$D575,$E575)*CO$6+CO575*CO$7&lt;CO$2,CO$3*CO$4,0)</f>
        <v>0</v>
      </c>
      <c r="GI575" s="0" t="n">
        <f aca="false">IF(CHOOSE(MATCH(CP$5,$B$10:$E$10,0),$B575,$C575,$D575,$E575)*CP$6+CP575*CP$7&lt;CP$2,CP$3*CP$4,0)</f>
        <v>0</v>
      </c>
      <c r="GJ575" s="0" t="n">
        <f aca="false">IF(CHOOSE(MATCH(CQ$5,$B$10:$E$10,0),$B575,$C575,$D575,$E575)*CQ$6+CQ575*CQ$7&lt;CQ$2,CQ$3*CQ$4,0)</f>
        <v>0</v>
      </c>
      <c r="GK575" s="0" t="n">
        <f aca="false">IF(CHOOSE(MATCH(CR$5,$B$10:$E$10,0),$B575,$C575,$D575,$E575)*CR$6+CR575*CR$7&lt;CR$2,CR$3*CR$4,0)</f>
        <v>0</v>
      </c>
      <c r="GL575" s="0" t="n">
        <f aca="false">IF(CHOOSE(MATCH(CS$5,$B$10:$E$10,0),$B575,$C575,$D575,$E575)*CS$6+CS575*CS$7&lt;CS$2,CS$3*CS$4,0)</f>
        <v>0</v>
      </c>
      <c r="GM575" s="0" t="n">
        <f aca="false">IF(CHOOSE(MATCH(CT$5,$B$10:$E$10,0),$B575,$C575,$D575,$E575)*CT$6+CT575*CT$7&lt;CT$2,CT$3*CT$4,0)</f>
        <v>0</v>
      </c>
      <c r="GN575" s="0" t="n">
        <f aca="false">IF(CHOOSE(MATCH(CU$5,$B$10:$E$10,0),$B575,$C575,$D575,$E575)*CU$6+CU575*CU$7&lt;CU$2,CU$3*CU$4,0)</f>
        <v>0</v>
      </c>
      <c r="GO575" s="0" t="n">
        <f aca="false">IF(CHOOSE(MATCH(CV$5,$B$10:$E$10,0),$B575,$C575,$D575,$E575)*CV$6+CV575*CV$7&lt;CV$2,CV$3*CV$4,0)</f>
        <v>0</v>
      </c>
      <c r="GP575" s="0" t="n">
        <f aca="false">IF(CHOOSE(MATCH(CW$5,$B$10:$E$10,0),$B575,$C575,$D575,$E575)*CW$6+CW575*CW$7&lt;CW$2,CW$3*CW$4,0)</f>
        <v>0</v>
      </c>
      <c r="GQ575" s="0" t="n">
        <f aca="false">IF(CHOOSE(MATCH(CX$5,$B$10:$E$10,0),$B575,$C575,$D575,$E575)*CX$6+CX575*CX$7&lt;CX$2,CX$3*CX$4,0)</f>
        <v>0</v>
      </c>
      <c r="GS575" s="0" t="n">
        <f aca="false">SUM(CZ575:GQ575)</f>
        <v>0</v>
      </c>
      <c r="GT575" s="0" t="n">
        <f aca="false">IF(GS575&gt;$GS$6,1,0)</f>
        <v>0</v>
      </c>
    </row>
    <row r="576" customFormat="false" ht="14" hidden="false" customHeight="false" outlineLevel="0" collapsed="false">
      <c r="A576" s="0" t="n">
        <v>566</v>
      </c>
      <c r="B576" s="0" t="n">
        <v>0.228116000943643</v>
      </c>
      <c r="C576" s="0" t="n">
        <v>-0.188156685376825</v>
      </c>
      <c r="D576" s="0" t="n">
        <v>0.475004134396038</v>
      </c>
      <c r="E576" s="0" t="n">
        <v>2.92752270154599</v>
      </c>
      <c r="G576" s="0" t="n">
        <v>-0.217936531043961</v>
      </c>
      <c r="H576" s="0" t="n">
        <v>-0.180245933734113</v>
      </c>
      <c r="I576" s="0" t="n">
        <v>-0.625143457000377</v>
      </c>
      <c r="J576" s="0" t="n">
        <v>-0.967809228313854</v>
      </c>
      <c r="K576" s="0" t="n">
        <v>0.128911779029295</v>
      </c>
      <c r="L576" s="0" t="n">
        <v>0.413778025176725</v>
      </c>
      <c r="M576" s="0" t="n">
        <v>-0.0649538378638681</v>
      </c>
      <c r="N576" s="0" t="n">
        <v>-0.478687525173882</v>
      </c>
      <c r="O576" s="0" t="n">
        <v>-0.462281377622276</v>
      </c>
      <c r="P576" s="0" t="n">
        <v>-1.49298557516886</v>
      </c>
      <c r="Q576" s="0" t="n">
        <v>1.79245034814812</v>
      </c>
      <c r="R576" s="0" t="n">
        <v>-1.2421560313669</v>
      </c>
      <c r="S576" s="0" t="n">
        <v>2.50965968007222</v>
      </c>
      <c r="T576" s="0" t="n">
        <v>-0.126135546452133</v>
      </c>
      <c r="U576" s="0" t="n">
        <v>-1.98796442418825</v>
      </c>
      <c r="V576" s="0" t="n">
        <v>-1.24050529848319</v>
      </c>
      <c r="W576" s="0" t="n">
        <v>-1.59087903739419</v>
      </c>
      <c r="X576" s="0" t="n">
        <v>-0.627098870609189</v>
      </c>
      <c r="Y576" s="0" t="n">
        <v>-2.56099156104028</v>
      </c>
      <c r="Z576" s="0" t="n">
        <v>0.207606944968575</v>
      </c>
      <c r="AA576" s="0" t="n">
        <v>-0.658037606626749</v>
      </c>
      <c r="AB576" s="0" t="n">
        <v>-1.07667574411607</v>
      </c>
      <c r="AC576" s="0" t="n">
        <v>1.40596739583998</v>
      </c>
      <c r="AD576" s="0" t="n">
        <v>-0.454972450825153</v>
      </c>
      <c r="AE576" s="0" t="n">
        <v>-0.727677615941502</v>
      </c>
      <c r="AF576" s="0" t="n">
        <v>0.234888375416631</v>
      </c>
      <c r="AG576" s="0" t="n">
        <v>-0.256176235780003</v>
      </c>
      <c r="AH576" s="0" t="n">
        <v>-0.250015546043869</v>
      </c>
      <c r="AI576" s="0" t="n">
        <v>-0.224207497012685</v>
      </c>
      <c r="AJ576" s="0" t="n">
        <v>2.48543074121699</v>
      </c>
      <c r="AK576" s="0" t="n">
        <v>1.40064457809785</v>
      </c>
      <c r="AL576" s="0" t="n">
        <v>-1.30158014144399</v>
      </c>
      <c r="AM576" s="0" t="n">
        <v>-0.569993972021621</v>
      </c>
      <c r="AN576" s="0" t="n">
        <v>-0.48986976253218</v>
      </c>
      <c r="AO576" s="0" t="n">
        <v>0.54426209317171</v>
      </c>
      <c r="AP576" s="0" t="n">
        <v>0.970255769061623</v>
      </c>
      <c r="AQ576" s="0" t="n">
        <v>0.777019977249438</v>
      </c>
      <c r="AR576" s="0" t="n">
        <v>0.420620835939189</v>
      </c>
      <c r="AS576" s="0" t="n">
        <v>-0.786155851528747</v>
      </c>
      <c r="AT576" s="0" t="n">
        <v>-0.362468881576206</v>
      </c>
      <c r="AU576" s="0" t="n">
        <v>1.01316118161776</v>
      </c>
      <c r="AV576" s="0" t="n">
        <v>-0.873039880389115</v>
      </c>
      <c r="AW576" s="0" t="n">
        <v>0.245834144152468</v>
      </c>
      <c r="AX576" s="0" t="n">
        <v>1.73485659615835</v>
      </c>
      <c r="AY576" s="0" t="n">
        <v>1.20227923616767</v>
      </c>
      <c r="AZ576" s="0" t="n">
        <v>-0.444392753706779</v>
      </c>
      <c r="BA576" s="0" t="n">
        <v>-1.57693648361601</v>
      </c>
      <c r="BB576" s="0" t="n">
        <v>-2.25732947001234</v>
      </c>
      <c r="BC576" s="0" t="n">
        <v>-0.59647391026374</v>
      </c>
      <c r="BD576" s="0" t="n">
        <v>1.61295702127973</v>
      </c>
      <c r="BE576" s="0" t="n">
        <v>0.0474847183795646</v>
      </c>
      <c r="BF576" s="0" t="n">
        <v>0.342281509801978</v>
      </c>
      <c r="BG576" s="0" t="n">
        <v>0.0631143848295324</v>
      </c>
      <c r="BH576" s="0" t="n">
        <v>-0.133541107061319</v>
      </c>
      <c r="BI576" s="0" t="n">
        <v>-0.0434260982729029</v>
      </c>
      <c r="BJ576" s="0" t="n">
        <v>0.554404095964856</v>
      </c>
      <c r="BK576" s="0" t="n">
        <v>-0.498773715662537</v>
      </c>
      <c r="BL576" s="0" t="n">
        <v>-0.50059384193446</v>
      </c>
      <c r="BM576" s="0" t="n">
        <v>0.00983050085778814</v>
      </c>
      <c r="BN576" s="0" t="n">
        <v>-1.29624368128134</v>
      </c>
      <c r="BO576" s="0" t="n">
        <v>2.42183887166902</v>
      </c>
      <c r="BP576" s="0" t="n">
        <v>-1.11488361653755</v>
      </c>
      <c r="BQ576" s="0" t="n">
        <v>-0.896918663784163</v>
      </c>
      <c r="BR576" s="0" t="n">
        <v>-0.617812929704087</v>
      </c>
      <c r="BS576" s="0" t="n">
        <v>0.902766714716563</v>
      </c>
      <c r="BT576" s="0" t="n">
        <v>0.560928583581699</v>
      </c>
      <c r="BU576" s="0" t="n">
        <v>-1.33179582917364</v>
      </c>
      <c r="BV576" s="0" t="n">
        <v>-0.885538611328229</v>
      </c>
      <c r="BW576" s="0" t="n">
        <v>-0.254594851867296</v>
      </c>
      <c r="BX576" s="0" t="n">
        <v>-0.995050868368708</v>
      </c>
      <c r="BY576" s="0" t="n">
        <v>-0.000190993887372315</v>
      </c>
      <c r="BZ576" s="0" t="n">
        <v>0.518625711265486</v>
      </c>
      <c r="CA576" s="0" t="n">
        <v>0.537002051714808</v>
      </c>
      <c r="CB576" s="0" t="n">
        <v>0.298791746899951</v>
      </c>
      <c r="CC576" s="0" t="n">
        <v>-0.305999492411502</v>
      </c>
      <c r="CD576" s="0" t="n">
        <v>-0.867232756718295</v>
      </c>
      <c r="CE576" s="0" t="n">
        <v>-1.08863559944439</v>
      </c>
      <c r="CF576" s="0" t="n">
        <v>0.236541382037103</v>
      </c>
      <c r="CG576" s="0" t="n">
        <v>0.0493230345455231</v>
      </c>
      <c r="CH576" s="0" t="n">
        <v>1.11730741991778</v>
      </c>
      <c r="CI576" s="0" t="n">
        <v>1.48949766298756</v>
      </c>
      <c r="CJ576" s="0" t="n">
        <v>-0.139100393425906</v>
      </c>
      <c r="CK576" s="0" t="n">
        <v>-0.836118942970643</v>
      </c>
      <c r="CL576" s="0" t="n">
        <v>-0.463899141323054</v>
      </c>
      <c r="CM576" s="0" t="n">
        <v>-0.100419583759503</v>
      </c>
      <c r="CN576" s="0" t="n">
        <v>-1.73485659615835</v>
      </c>
      <c r="CO576" s="0" t="n">
        <v>-0.439080167780048</v>
      </c>
      <c r="CP576" s="0" t="n">
        <v>0.80558152149024</v>
      </c>
      <c r="CQ576" s="0" t="n">
        <v>0.404461388825439</v>
      </c>
      <c r="CR576" s="0" t="n">
        <v>-1.05467506728019</v>
      </c>
      <c r="CS576" s="0" t="n">
        <v>-0.190051423487603</v>
      </c>
      <c r="CT576" s="0" t="n">
        <v>0.84734665506403</v>
      </c>
      <c r="CU576" s="0" t="n">
        <v>-0.899208316695876</v>
      </c>
      <c r="CV576" s="0" t="n">
        <v>0.0854379322845489</v>
      </c>
      <c r="CW576" s="0" t="n">
        <v>-0.317482999889762</v>
      </c>
      <c r="CX576" s="0" t="n">
        <v>0.0664113031234592</v>
      </c>
      <c r="CZ576" s="0" t="n">
        <f aca="false">IF(CHOOSE(MATCH(G$5,$B$10:$E$10,0),$B576,$C576,$D576,$E576)*G$6+G576*G$7&lt;G$2,G$3*G$4,0)</f>
        <v>0</v>
      </c>
      <c r="DA576" s="0" t="n">
        <f aca="false">IF(CHOOSE(MATCH(H$5,$B$10:$E$10,0),$B576,$C576,$D576,$E576)*H$6+H576*H$7&lt;H$2,H$3*H$4,0)</f>
        <v>0</v>
      </c>
      <c r="DB576" s="0" t="n">
        <f aca="false">IF(CHOOSE(MATCH(I$5,$B$10:$E$10,0),$B576,$C576,$D576,$E576)*I$6+I576*I$7&lt;I$2,I$3*I$4,0)</f>
        <v>0</v>
      </c>
      <c r="DC576" s="0" t="n">
        <f aca="false">IF(CHOOSE(MATCH(J$5,$B$10:$E$10,0),$B576,$C576,$D576,$E576)*J$6+J576*J$7&lt;J$2,J$3*J$4,0)</f>
        <v>0</v>
      </c>
      <c r="DD576" s="0" t="n">
        <f aca="false">IF(CHOOSE(MATCH(K$5,$B$10:$E$10,0),$B576,$C576,$D576,$E576)*K$6+K576*K$7&lt;K$2,K$3*K$4,0)</f>
        <v>0</v>
      </c>
      <c r="DE576" s="0" t="n">
        <f aca="false">IF(CHOOSE(MATCH(L$5,$B$10:$E$10,0),$B576,$C576,$D576,$E576)*L$6+L576*L$7&lt;L$2,L$3*L$4,0)</f>
        <v>0</v>
      </c>
      <c r="DF576" s="0" t="n">
        <f aca="false">IF(CHOOSE(MATCH(M$5,$B$10:$E$10,0),$B576,$C576,$D576,$E576)*M$6+M576*M$7&lt;M$2,M$3*M$4,0)</f>
        <v>0</v>
      </c>
      <c r="DG576" s="0" t="n">
        <f aca="false">IF(CHOOSE(MATCH(N$5,$B$10:$E$10,0),$B576,$C576,$D576,$E576)*N$6+N576*N$7&lt;N$2,N$3*N$4,0)</f>
        <v>0</v>
      </c>
      <c r="DH576" s="0" t="n">
        <f aca="false">IF(CHOOSE(MATCH(O$5,$B$10:$E$10,0),$B576,$C576,$D576,$E576)*O$6+O576*O$7&lt;O$2,O$3*O$4,0)</f>
        <v>0</v>
      </c>
      <c r="DI576" s="0" t="n">
        <f aca="false">IF(CHOOSE(MATCH(P$5,$B$10:$E$10,0),$B576,$C576,$D576,$E576)*P$6+P576*P$7&lt;P$2,P$3*P$4,0)</f>
        <v>0</v>
      </c>
      <c r="DJ576" s="0" t="n">
        <f aca="false">IF(CHOOSE(MATCH(Q$5,$B$10:$E$10,0),$B576,$C576,$D576,$E576)*Q$6+Q576*Q$7&lt;Q$2,Q$3*Q$4,0)</f>
        <v>0</v>
      </c>
      <c r="DK576" s="0" t="n">
        <f aca="false">IF(CHOOSE(MATCH(R$5,$B$10:$E$10,0),$B576,$C576,$D576,$E576)*R$6+R576*R$7&lt;R$2,R$3*R$4,0)</f>
        <v>0</v>
      </c>
      <c r="DL576" s="0" t="n">
        <f aca="false">IF(CHOOSE(MATCH(S$5,$B$10:$E$10,0),$B576,$C576,$D576,$E576)*S$6+S576*S$7&lt;S$2,S$3*S$4,0)</f>
        <v>0</v>
      </c>
      <c r="DM576" s="0" t="n">
        <f aca="false">IF(CHOOSE(MATCH(T$5,$B$10:$E$10,0),$B576,$C576,$D576,$E576)*T$6+T576*T$7&lt;T$2,T$3*T$4,0)</f>
        <v>0</v>
      </c>
      <c r="DN576" s="0" t="n">
        <f aca="false">IF(CHOOSE(MATCH(U$5,$B$10:$E$10,0),$B576,$C576,$D576,$E576)*U$6+U576*U$7&lt;U$2,U$3*U$4,0)</f>
        <v>0</v>
      </c>
      <c r="DO576" s="0" t="n">
        <f aca="false">IF(CHOOSE(MATCH(V$5,$B$10:$E$10,0),$B576,$C576,$D576,$E576)*V$6+V576*V$7&lt;V$2,V$3*V$4,0)</f>
        <v>0</v>
      </c>
      <c r="DP576" s="0" t="n">
        <f aca="false">IF(CHOOSE(MATCH(W$5,$B$10:$E$10,0),$B576,$C576,$D576,$E576)*W$6+W576*W$7&lt;W$2,W$3*W$4,0)</f>
        <v>0</v>
      </c>
      <c r="DQ576" s="0" t="n">
        <f aca="false">IF(CHOOSE(MATCH(X$5,$B$10:$E$10,0),$B576,$C576,$D576,$E576)*X$6+X576*X$7&lt;X$2,X$3*X$4,0)</f>
        <v>0</v>
      </c>
      <c r="DR576" s="0" t="n">
        <f aca="false">IF(CHOOSE(MATCH(Y$5,$B$10:$E$10,0),$B576,$C576,$D576,$E576)*Y$6+Y576*Y$7&lt;Y$2,Y$3*Y$4,0)</f>
        <v>0</v>
      </c>
      <c r="DS576" s="0" t="n">
        <f aca="false">IF(CHOOSE(MATCH(Z$5,$B$10:$E$10,0),$B576,$C576,$D576,$E576)*Z$6+Z576*Z$7&lt;Z$2,Z$3*Z$4,0)</f>
        <v>0</v>
      </c>
      <c r="DT576" s="0" t="n">
        <f aca="false">IF(CHOOSE(MATCH(AA$5,$B$10:$E$10,0),$B576,$C576,$D576,$E576)*AA$6+AA576*AA$7&lt;AA$2,AA$3*AA$4,0)</f>
        <v>0</v>
      </c>
      <c r="DU576" s="0" t="n">
        <f aca="false">IF(CHOOSE(MATCH(AB$5,$B$10:$E$10,0),$B576,$C576,$D576,$E576)*AB$6+AB576*AB$7&lt;AB$2,AB$3*AB$4,0)</f>
        <v>0</v>
      </c>
      <c r="DV576" s="0" t="n">
        <f aca="false">IF(CHOOSE(MATCH(AC$5,$B$10:$E$10,0),$B576,$C576,$D576,$E576)*AC$6+AC576*AC$7&lt;AC$2,AC$3*AC$4,0)</f>
        <v>0</v>
      </c>
      <c r="DW576" s="0" t="n">
        <f aca="false">IF(CHOOSE(MATCH(AD$5,$B$10:$E$10,0),$B576,$C576,$D576,$E576)*AD$6+AD576*AD$7&lt;AD$2,AD$3*AD$4,0)</f>
        <v>0</v>
      </c>
      <c r="DX576" s="0" t="n">
        <f aca="false">IF(CHOOSE(MATCH(AE$5,$B$10:$E$10,0),$B576,$C576,$D576,$E576)*AE$6+AE576*AE$7&lt;AE$2,AE$3*AE$4,0)</f>
        <v>0</v>
      </c>
      <c r="DY576" s="0" t="n">
        <f aca="false">IF(CHOOSE(MATCH(AF$5,$B$10:$E$10,0),$B576,$C576,$D576,$E576)*AF$6+AF576*AF$7&lt;AF$2,AF$3*AF$4,0)</f>
        <v>0</v>
      </c>
      <c r="DZ576" s="0" t="n">
        <f aca="false">IF(CHOOSE(MATCH(AG$5,$B$10:$E$10,0),$B576,$C576,$D576,$E576)*AG$6+AG576*AG$7&lt;AG$2,AG$3*AG$4,0)</f>
        <v>0</v>
      </c>
      <c r="EA576" s="0" t="n">
        <f aca="false">IF(CHOOSE(MATCH(AH$5,$B$10:$E$10,0),$B576,$C576,$D576,$E576)*AH$6+AH576*AH$7&lt;AH$2,AH$3*AH$4,0)</f>
        <v>0</v>
      </c>
      <c r="EB576" s="0" t="n">
        <f aca="false">IF(CHOOSE(MATCH(AI$5,$B$10:$E$10,0),$B576,$C576,$D576,$E576)*AI$6+AI576*AI$7&lt;AI$2,AI$3*AI$4,0)</f>
        <v>0</v>
      </c>
      <c r="EC576" s="0" t="n">
        <f aca="false">IF(CHOOSE(MATCH(AJ$5,$B$10:$E$10,0),$B576,$C576,$D576,$E576)*AJ$6+AJ576*AJ$7&lt;AJ$2,AJ$3*AJ$4,0)</f>
        <v>0</v>
      </c>
      <c r="ED576" s="0" t="n">
        <f aca="false">IF(CHOOSE(MATCH(AK$5,$B$10:$E$10,0),$B576,$C576,$D576,$E576)*AK$6+AK576*AK$7&lt;AK$2,AK$3*AK$4,0)</f>
        <v>0</v>
      </c>
      <c r="EE576" s="0" t="n">
        <f aca="false">IF(CHOOSE(MATCH(AL$5,$B$10:$E$10,0),$B576,$C576,$D576,$E576)*AL$6+AL576*AL$7&lt;AL$2,AL$3*AL$4,0)</f>
        <v>0</v>
      </c>
      <c r="EF576" s="0" t="n">
        <f aca="false">IF(CHOOSE(MATCH(AM$5,$B$10:$E$10,0),$B576,$C576,$D576,$E576)*AM$6+AM576*AM$7&lt;AM$2,AM$3*AM$4,0)</f>
        <v>0</v>
      </c>
      <c r="EG576" s="0" t="n">
        <f aca="false">IF(CHOOSE(MATCH(AN$5,$B$10:$E$10,0),$B576,$C576,$D576,$E576)*AN$6+AN576*AN$7&lt;AN$2,AN$3*AN$4,0)</f>
        <v>0</v>
      </c>
      <c r="EH576" s="0" t="n">
        <f aca="false">IF(CHOOSE(MATCH(AO$5,$B$10:$E$10,0),$B576,$C576,$D576,$E576)*AO$6+AO576*AO$7&lt;AO$2,AO$3*AO$4,0)</f>
        <v>0</v>
      </c>
      <c r="EI576" s="0" t="n">
        <f aca="false">IF(CHOOSE(MATCH(AP$5,$B$10:$E$10,0),$B576,$C576,$D576,$E576)*AP$6+AP576*AP$7&lt;AP$2,AP$3*AP$4,0)</f>
        <v>0</v>
      </c>
      <c r="EJ576" s="0" t="n">
        <f aca="false">IF(CHOOSE(MATCH(AQ$5,$B$10:$E$10,0),$B576,$C576,$D576,$E576)*AQ$6+AQ576*AQ$7&lt;AQ$2,AQ$3*AQ$4,0)</f>
        <v>0</v>
      </c>
      <c r="EK576" s="0" t="n">
        <f aca="false">IF(CHOOSE(MATCH(AR$5,$B$10:$E$10,0),$B576,$C576,$D576,$E576)*AR$6+AR576*AR$7&lt;AR$2,AR$3*AR$4,0)</f>
        <v>0</v>
      </c>
      <c r="EL576" s="0" t="n">
        <f aca="false">IF(CHOOSE(MATCH(AS$5,$B$10:$E$10,0),$B576,$C576,$D576,$E576)*AS$6+AS576*AS$7&lt;AS$2,AS$3*AS$4,0)</f>
        <v>0</v>
      </c>
      <c r="EM576" s="0" t="n">
        <f aca="false">IF(CHOOSE(MATCH(AT$5,$B$10:$E$10,0),$B576,$C576,$D576,$E576)*AT$6+AT576*AT$7&lt;AT$2,AT$3*AT$4,0)</f>
        <v>0</v>
      </c>
      <c r="EN576" s="0" t="n">
        <f aca="false">IF(CHOOSE(MATCH(AU$5,$B$10:$E$10,0),$B576,$C576,$D576,$E576)*AU$6+AU576*AU$7&lt;AU$2,AU$3*AU$4,0)</f>
        <v>0</v>
      </c>
      <c r="EO576" s="0" t="n">
        <f aca="false">IF(CHOOSE(MATCH(AV$5,$B$10:$E$10,0),$B576,$C576,$D576,$E576)*AV$6+AV576*AV$7&lt;AV$2,AV$3*AV$4,0)</f>
        <v>0</v>
      </c>
      <c r="EP576" s="0" t="n">
        <f aca="false">IF(CHOOSE(MATCH(AW$5,$B$10:$E$10,0),$B576,$C576,$D576,$E576)*AW$6+AW576*AW$7&lt;AW$2,AW$3*AW$4,0)</f>
        <v>0</v>
      </c>
      <c r="EQ576" s="0" t="n">
        <f aca="false">IF(CHOOSE(MATCH(AX$5,$B$10:$E$10,0),$B576,$C576,$D576,$E576)*AX$6+AX576*AX$7&lt;AX$2,AX$3*AX$4,0)</f>
        <v>0</v>
      </c>
      <c r="ER576" s="0" t="n">
        <f aca="false">IF(CHOOSE(MATCH(AY$5,$B$10:$E$10,0),$B576,$C576,$D576,$E576)*AY$6+AY576*AY$7&lt;AY$2,AY$3*AY$4,0)</f>
        <v>0</v>
      </c>
      <c r="ES576" s="0" t="n">
        <f aca="false">IF(CHOOSE(MATCH(AZ$5,$B$10:$E$10,0),$B576,$C576,$D576,$E576)*AZ$6+AZ576*AZ$7&lt;AZ$2,AZ$3*AZ$4,0)</f>
        <v>0</v>
      </c>
      <c r="ET576" s="0" t="n">
        <f aca="false">IF(CHOOSE(MATCH(BA$5,$B$10:$E$10,0),$B576,$C576,$D576,$E576)*BA$6+BA576*BA$7&lt;BA$2,BA$3*BA$4,0)</f>
        <v>0</v>
      </c>
      <c r="EU576" s="0" t="n">
        <f aca="false">IF(CHOOSE(MATCH(BB$5,$B$10:$E$10,0),$B576,$C576,$D576,$E576)*BB$6+BB576*BB$7&lt;BB$2,BB$3*BB$4,0)</f>
        <v>0</v>
      </c>
      <c r="EV576" s="0" t="n">
        <f aca="false">IF(CHOOSE(MATCH(BC$5,$B$10:$E$10,0),$B576,$C576,$D576,$E576)*BC$6+BC576*BC$7&lt;BC$2,BC$3*BC$4,0)</f>
        <v>0</v>
      </c>
      <c r="EW576" s="0" t="n">
        <f aca="false">IF(CHOOSE(MATCH(BD$5,$B$10:$E$10,0),$B576,$C576,$D576,$E576)*BD$6+BD576*BD$7&lt;BD$2,BD$3*BD$4,0)</f>
        <v>0</v>
      </c>
      <c r="EX576" s="0" t="n">
        <f aca="false">IF(CHOOSE(MATCH(BE$5,$B$10:$E$10,0),$B576,$C576,$D576,$E576)*BE$6+BE576*BE$7&lt;BE$2,BE$3*BE$4,0)</f>
        <v>0</v>
      </c>
      <c r="EY576" s="0" t="n">
        <f aca="false">IF(CHOOSE(MATCH(BF$5,$B$10:$E$10,0),$B576,$C576,$D576,$E576)*BF$6+BF576*BF$7&lt;BF$2,BF$3*BF$4,0)</f>
        <v>0</v>
      </c>
      <c r="EZ576" s="0" t="n">
        <f aca="false">IF(CHOOSE(MATCH(BG$5,$B$10:$E$10,0),$B576,$C576,$D576,$E576)*BG$6+BG576*BG$7&lt;BG$2,BG$3*BG$4,0)</f>
        <v>0</v>
      </c>
      <c r="FA576" s="0" t="n">
        <f aca="false">IF(CHOOSE(MATCH(BH$5,$B$10:$E$10,0),$B576,$C576,$D576,$E576)*BH$6+BH576*BH$7&lt;BH$2,BH$3*BH$4,0)</f>
        <v>0</v>
      </c>
      <c r="FB576" s="0" t="n">
        <f aca="false">IF(CHOOSE(MATCH(BI$5,$B$10:$E$10,0),$B576,$C576,$D576,$E576)*BI$6+BI576*BI$7&lt;BI$2,BI$3*BI$4,0)</f>
        <v>0</v>
      </c>
      <c r="FC576" s="0" t="n">
        <f aca="false">IF(CHOOSE(MATCH(BJ$5,$B$10:$E$10,0),$B576,$C576,$D576,$E576)*BJ$6+BJ576*BJ$7&lt;BJ$2,BJ$3*BJ$4,0)</f>
        <v>0</v>
      </c>
      <c r="FD576" s="0" t="n">
        <f aca="false">IF(CHOOSE(MATCH(BK$5,$B$10:$E$10,0),$B576,$C576,$D576,$E576)*BK$6+BK576*BK$7&lt;BK$2,BK$3*BK$4,0)</f>
        <v>0</v>
      </c>
      <c r="FE576" s="0" t="n">
        <f aca="false">IF(CHOOSE(MATCH(BL$5,$B$10:$E$10,0),$B576,$C576,$D576,$E576)*BL$6+BL576*BL$7&lt;BL$2,BL$3*BL$4,0)</f>
        <v>0</v>
      </c>
      <c r="FF576" s="0" t="n">
        <f aca="false">IF(CHOOSE(MATCH(BM$5,$B$10:$E$10,0),$B576,$C576,$D576,$E576)*BM$6+BM576*BM$7&lt;BM$2,BM$3*BM$4,0)</f>
        <v>0</v>
      </c>
      <c r="FG576" s="0" t="n">
        <f aca="false">IF(CHOOSE(MATCH(BN$5,$B$10:$E$10,0),$B576,$C576,$D576,$E576)*BN$6+BN576*BN$7&lt;BN$2,BN$3*BN$4,0)</f>
        <v>0</v>
      </c>
      <c r="FH576" s="0" t="n">
        <f aca="false">IF(CHOOSE(MATCH(BO$5,$B$10:$E$10,0),$B576,$C576,$D576,$E576)*BO$6+BO576*BO$7&lt;BO$2,BO$3*BO$4,0)</f>
        <v>0</v>
      </c>
      <c r="FI576" s="0" t="n">
        <f aca="false">IF(CHOOSE(MATCH(BP$5,$B$10:$E$10,0),$B576,$C576,$D576,$E576)*BP$6+BP576*BP$7&lt;BP$2,BP$3*BP$4,0)</f>
        <v>0</v>
      </c>
      <c r="FJ576" s="0" t="n">
        <f aca="false">IF(CHOOSE(MATCH(BQ$5,$B$10:$E$10,0),$B576,$C576,$D576,$E576)*BQ$6+BQ576*BQ$7&lt;BQ$2,BQ$3*BQ$4,0)</f>
        <v>0</v>
      </c>
      <c r="FK576" s="0" t="n">
        <f aca="false">IF(CHOOSE(MATCH(BR$5,$B$10:$E$10,0),$B576,$C576,$D576,$E576)*BR$6+BR576*BR$7&lt;BR$2,BR$3*BR$4,0)</f>
        <v>0</v>
      </c>
      <c r="FL576" s="0" t="n">
        <f aca="false">IF(CHOOSE(MATCH(BS$5,$B$10:$E$10,0),$B576,$C576,$D576,$E576)*BS$6+BS576*BS$7&lt;BS$2,BS$3*BS$4,0)</f>
        <v>0</v>
      </c>
      <c r="FM576" s="0" t="n">
        <f aca="false">IF(CHOOSE(MATCH(BT$5,$B$10:$E$10,0),$B576,$C576,$D576,$E576)*BT$6+BT576*BT$7&lt;BT$2,BT$3*BT$4,0)</f>
        <v>0</v>
      </c>
      <c r="FN576" s="0" t="n">
        <f aca="false">IF(CHOOSE(MATCH(BU$5,$B$10:$E$10,0),$B576,$C576,$D576,$E576)*BU$6+BU576*BU$7&lt;BU$2,BU$3*BU$4,0)</f>
        <v>0</v>
      </c>
      <c r="FO576" s="0" t="n">
        <f aca="false">IF(CHOOSE(MATCH(BV$5,$B$10:$E$10,0),$B576,$C576,$D576,$E576)*BV$6+BV576*BV$7&lt;BV$2,BV$3*BV$4,0)</f>
        <v>0</v>
      </c>
      <c r="FP576" s="0" t="n">
        <f aca="false">IF(CHOOSE(MATCH(BW$5,$B$10:$E$10,0),$B576,$C576,$D576,$E576)*BW$6+BW576*BW$7&lt;BW$2,BW$3*BW$4,0)</f>
        <v>0</v>
      </c>
      <c r="FQ576" s="0" t="n">
        <f aca="false">IF(CHOOSE(MATCH(BX$5,$B$10:$E$10,0),$B576,$C576,$D576,$E576)*BX$6+BX576*BX$7&lt;BX$2,BX$3*BX$4,0)</f>
        <v>0</v>
      </c>
      <c r="FR576" s="0" t="n">
        <f aca="false">IF(CHOOSE(MATCH(BY$5,$B$10:$E$10,0),$B576,$C576,$D576,$E576)*BY$6+BY576*BY$7&lt;BY$2,BY$3*BY$4,0)</f>
        <v>0</v>
      </c>
      <c r="FS576" s="0" t="n">
        <f aca="false">IF(CHOOSE(MATCH(BZ$5,$B$10:$E$10,0),$B576,$C576,$D576,$E576)*BZ$6+BZ576*BZ$7&lt;BZ$2,BZ$3*BZ$4,0)</f>
        <v>0</v>
      </c>
      <c r="FT576" s="0" t="n">
        <f aca="false">IF(CHOOSE(MATCH(CA$5,$B$10:$E$10,0),$B576,$C576,$D576,$E576)*CA$6+CA576*CA$7&lt;CA$2,CA$3*CA$4,0)</f>
        <v>0</v>
      </c>
      <c r="FU576" s="0" t="n">
        <f aca="false">IF(CHOOSE(MATCH(CB$5,$B$10:$E$10,0),$B576,$C576,$D576,$E576)*CB$6+CB576*CB$7&lt;CB$2,CB$3*CB$4,0)</f>
        <v>0</v>
      </c>
      <c r="FV576" s="0" t="n">
        <f aca="false">IF(CHOOSE(MATCH(CC$5,$B$10:$E$10,0),$B576,$C576,$D576,$E576)*CC$6+CC576*CC$7&lt;CC$2,CC$3*CC$4,0)</f>
        <v>0</v>
      </c>
      <c r="FW576" s="0" t="n">
        <f aca="false">IF(CHOOSE(MATCH(CD$5,$B$10:$E$10,0),$B576,$C576,$D576,$E576)*CD$6+CD576*CD$7&lt;CD$2,CD$3*CD$4,0)</f>
        <v>0</v>
      </c>
      <c r="FX576" s="0" t="n">
        <f aca="false">IF(CHOOSE(MATCH(CE$5,$B$10:$E$10,0),$B576,$C576,$D576,$E576)*CE$6+CE576*CE$7&lt;CE$2,CE$3*CE$4,0)</f>
        <v>0</v>
      </c>
      <c r="FY576" s="0" t="n">
        <f aca="false">IF(CHOOSE(MATCH(CF$5,$B$10:$E$10,0),$B576,$C576,$D576,$E576)*CF$6+CF576*CF$7&lt;CF$2,CF$3*CF$4,0)</f>
        <v>0</v>
      </c>
      <c r="FZ576" s="0" t="n">
        <f aca="false">IF(CHOOSE(MATCH(CG$5,$B$10:$E$10,0),$B576,$C576,$D576,$E576)*CG$6+CG576*CG$7&lt;CG$2,CG$3*CG$4,0)</f>
        <v>0</v>
      </c>
      <c r="GA576" s="0" t="n">
        <f aca="false">IF(CHOOSE(MATCH(CH$5,$B$10:$E$10,0),$B576,$C576,$D576,$E576)*CH$6+CH576*CH$7&lt;CH$2,CH$3*CH$4,0)</f>
        <v>0</v>
      </c>
      <c r="GB576" s="0" t="n">
        <f aca="false">IF(CHOOSE(MATCH(CI$5,$B$10:$E$10,0),$B576,$C576,$D576,$E576)*CI$6+CI576*CI$7&lt;CI$2,CI$3*CI$4,0)</f>
        <v>0</v>
      </c>
      <c r="GC576" s="0" t="n">
        <f aca="false">IF(CHOOSE(MATCH(CJ$5,$B$10:$E$10,0),$B576,$C576,$D576,$E576)*CJ$6+CJ576*CJ$7&lt;CJ$2,CJ$3*CJ$4,0)</f>
        <v>0</v>
      </c>
      <c r="GD576" s="0" t="n">
        <f aca="false">IF(CHOOSE(MATCH(CK$5,$B$10:$E$10,0),$B576,$C576,$D576,$E576)*CK$6+CK576*CK$7&lt;CK$2,CK$3*CK$4,0)</f>
        <v>0</v>
      </c>
      <c r="GE576" s="0" t="n">
        <f aca="false">IF(CHOOSE(MATCH(CL$5,$B$10:$E$10,0),$B576,$C576,$D576,$E576)*CL$6+CL576*CL$7&lt;CL$2,CL$3*CL$4,0)</f>
        <v>0</v>
      </c>
      <c r="GF576" s="0" t="n">
        <f aca="false">IF(CHOOSE(MATCH(CM$5,$B$10:$E$10,0),$B576,$C576,$D576,$E576)*CM$6+CM576*CM$7&lt;CM$2,CM$3*CM$4,0)</f>
        <v>0</v>
      </c>
      <c r="GG576" s="0" t="n">
        <f aca="false">IF(CHOOSE(MATCH(CN$5,$B$10:$E$10,0),$B576,$C576,$D576,$E576)*CN$6+CN576*CN$7&lt;CN$2,CN$3*CN$4,0)</f>
        <v>0</v>
      </c>
      <c r="GH576" s="0" t="n">
        <f aca="false">IF(CHOOSE(MATCH(CO$5,$B$10:$E$10,0),$B576,$C576,$D576,$E576)*CO$6+CO576*CO$7&lt;CO$2,CO$3*CO$4,0)</f>
        <v>0</v>
      </c>
      <c r="GI576" s="0" t="n">
        <f aca="false">IF(CHOOSE(MATCH(CP$5,$B$10:$E$10,0),$B576,$C576,$D576,$E576)*CP$6+CP576*CP$7&lt;CP$2,CP$3*CP$4,0)</f>
        <v>0</v>
      </c>
      <c r="GJ576" s="0" t="n">
        <f aca="false">IF(CHOOSE(MATCH(CQ$5,$B$10:$E$10,0),$B576,$C576,$D576,$E576)*CQ$6+CQ576*CQ$7&lt;CQ$2,CQ$3*CQ$4,0)</f>
        <v>0</v>
      </c>
      <c r="GK576" s="0" t="n">
        <f aca="false">IF(CHOOSE(MATCH(CR$5,$B$10:$E$10,0),$B576,$C576,$D576,$E576)*CR$6+CR576*CR$7&lt;CR$2,CR$3*CR$4,0)</f>
        <v>0</v>
      </c>
      <c r="GL576" s="0" t="n">
        <f aca="false">IF(CHOOSE(MATCH(CS$5,$B$10:$E$10,0),$B576,$C576,$D576,$E576)*CS$6+CS576*CS$7&lt;CS$2,CS$3*CS$4,0)</f>
        <v>0</v>
      </c>
      <c r="GM576" s="0" t="n">
        <f aca="false">IF(CHOOSE(MATCH(CT$5,$B$10:$E$10,0),$B576,$C576,$D576,$E576)*CT$6+CT576*CT$7&lt;CT$2,CT$3*CT$4,0)</f>
        <v>0</v>
      </c>
      <c r="GN576" s="0" t="n">
        <f aca="false">IF(CHOOSE(MATCH(CU$5,$B$10:$E$10,0),$B576,$C576,$D576,$E576)*CU$6+CU576*CU$7&lt;CU$2,CU$3*CU$4,0)</f>
        <v>0</v>
      </c>
      <c r="GO576" s="0" t="n">
        <f aca="false">IF(CHOOSE(MATCH(CV$5,$B$10:$E$10,0),$B576,$C576,$D576,$E576)*CV$6+CV576*CV$7&lt;CV$2,CV$3*CV$4,0)</f>
        <v>0</v>
      </c>
      <c r="GP576" s="0" t="n">
        <f aca="false">IF(CHOOSE(MATCH(CW$5,$B$10:$E$10,0),$B576,$C576,$D576,$E576)*CW$6+CW576*CW$7&lt;CW$2,CW$3*CW$4,0)</f>
        <v>0</v>
      </c>
      <c r="GQ576" s="0" t="n">
        <f aca="false">IF(CHOOSE(MATCH(CX$5,$B$10:$E$10,0),$B576,$C576,$D576,$E576)*CX$6+CX576*CX$7&lt;CX$2,CX$3*CX$4,0)</f>
        <v>0</v>
      </c>
      <c r="GS576" s="0" t="n">
        <f aca="false">SUM(CZ576:GQ576)</f>
        <v>0</v>
      </c>
      <c r="GT576" s="0" t="n">
        <f aca="false">IF(GS576&gt;$GS$6,1,0)</f>
        <v>0</v>
      </c>
    </row>
    <row r="577" customFormat="false" ht="14" hidden="false" customHeight="false" outlineLevel="0" collapsed="false">
      <c r="A577" s="0" t="n">
        <v>567</v>
      </c>
      <c r="B577" s="0" t="n">
        <v>-0.744550349789704</v>
      </c>
      <c r="C577" s="0" t="n">
        <v>0.0467526502609014</v>
      </c>
      <c r="D577" s="0" t="n">
        <v>0.530809284837556</v>
      </c>
      <c r="E577" s="0" t="n">
        <v>1.04052574268508</v>
      </c>
      <c r="G577" s="0" t="n">
        <v>0.0151851509144763</v>
      </c>
      <c r="H577" s="0" t="n">
        <v>-0.26963789423462</v>
      </c>
      <c r="I577" s="0" t="n">
        <v>-0.310571977024665</v>
      </c>
      <c r="J577" s="0" t="n">
        <v>0.262584762822371</v>
      </c>
      <c r="K577" s="0" t="n">
        <v>0.0747695594327524</v>
      </c>
      <c r="L577" s="0" t="n">
        <v>-1.9065282685915</v>
      </c>
      <c r="M577" s="0" t="n">
        <v>1.59496266860515</v>
      </c>
      <c r="N577" s="0" t="n">
        <v>0.610699544267845</v>
      </c>
      <c r="O577" s="0" t="n">
        <v>1.84146301762667</v>
      </c>
      <c r="P577" s="0" t="n">
        <v>-0.255781742453109</v>
      </c>
      <c r="Q577" s="0" t="n">
        <v>-0.246386662183795</v>
      </c>
      <c r="R577" s="0" t="n">
        <v>0.795359937910689</v>
      </c>
      <c r="S577" s="0" t="n">
        <v>-1.46155343827559</v>
      </c>
      <c r="T577" s="0" t="n">
        <v>0.0913519215828273</v>
      </c>
      <c r="U577" s="0" t="n">
        <v>0.794309471530141</v>
      </c>
      <c r="V577" s="0" t="n">
        <v>0.830596036394127</v>
      </c>
      <c r="W577" s="0" t="n">
        <v>1.34622951009078</v>
      </c>
      <c r="X577" s="0" t="n">
        <v>-0.381241989089176</v>
      </c>
      <c r="Y577" s="0" t="n">
        <v>0.0676379841024755</v>
      </c>
      <c r="Z577" s="0" t="n">
        <v>-0.0677914613333996</v>
      </c>
      <c r="AA577" s="0" t="n">
        <v>0.933314368012361</v>
      </c>
      <c r="AB577" s="0" t="n">
        <v>1.17331637738971</v>
      </c>
      <c r="AC577" s="0" t="n">
        <v>1.0236976777378</v>
      </c>
      <c r="AD577" s="0" t="n">
        <v>0.414528358305688</v>
      </c>
      <c r="AE577" s="0" t="n">
        <v>-0.726083726476645</v>
      </c>
      <c r="AF577" s="0" t="n">
        <v>-0.0342402017849963</v>
      </c>
      <c r="AG577" s="0" t="n">
        <v>-0.619666025158949</v>
      </c>
      <c r="AH577" s="0" t="n">
        <v>-0.142036924444255</v>
      </c>
      <c r="AI577" s="0" t="n">
        <v>-0.131921069623786</v>
      </c>
      <c r="AJ577" s="0" t="n">
        <v>-1.49391780723818</v>
      </c>
      <c r="AK577" s="0" t="n">
        <v>-1.11303279481945</v>
      </c>
      <c r="AL577" s="0" t="n">
        <v>-0.858242401591269</v>
      </c>
      <c r="AM577" s="0" t="n">
        <v>0.329573595081456</v>
      </c>
      <c r="AN577" s="0" t="n">
        <v>0.758121814214974</v>
      </c>
      <c r="AO577" s="0" t="n">
        <v>0.141109239848447</v>
      </c>
      <c r="AP577" s="0" t="n">
        <v>-0.352275719706086</v>
      </c>
      <c r="AQ577" s="0" t="n">
        <v>0.196364453586284</v>
      </c>
      <c r="AR577" s="0" t="n">
        <v>-0.519324885317474</v>
      </c>
      <c r="AS577" s="0" t="n">
        <v>0.523443759448128</v>
      </c>
      <c r="AT577" s="0" t="n">
        <v>-0.663558239466511</v>
      </c>
      <c r="AU577" s="0" t="n">
        <v>-0.050242761062691</v>
      </c>
      <c r="AV577" s="0" t="n">
        <v>-0.68913550421712</v>
      </c>
      <c r="AW577" s="0" t="n">
        <v>0.799668669060338</v>
      </c>
      <c r="AX577" s="0" t="n">
        <v>0.314346380037023</v>
      </c>
      <c r="AY577" s="0" t="n">
        <v>-0.560659145776299</v>
      </c>
      <c r="AZ577" s="0" t="n">
        <v>0.265198423221591</v>
      </c>
      <c r="BA577" s="0" t="n">
        <v>0.723397306501283</v>
      </c>
      <c r="BB577" s="0" t="n">
        <v>-0.450904735771474</v>
      </c>
      <c r="BC577" s="0" t="n">
        <v>1.17468744065263</v>
      </c>
      <c r="BD577" s="0" t="n">
        <v>1.37479673867347</v>
      </c>
      <c r="BE577" s="0" t="n">
        <v>-3.42726707458496</v>
      </c>
      <c r="BF577" s="0" t="n">
        <v>0.928359895624453</v>
      </c>
      <c r="BG577" s="0" t="n">
        <v>0.4268974862498</v>
      </c>
      <c r="BH577" s="0" t="n">
        <v>-1.45204467116855</v>
      </c>
      <c r="BI577" s="0" t="n">
        <v>1.6265903468593</v>
      </c>
      <c r="BJ577" s="0" t="n">
        <v>0.944130533753195</v>
      </c>
      <c r="BK577" s="0" t="n">
        <v>0.76251353675616</v>
      </c>
      <c r="BL577" s="0" t="n">
        <v>-0.338957306666998</v>
      </c>
      <c r="BM577" s="0" t="n">
        <v>-0.94927827376523</v>
      </c>
      <c r="BN577" s="0" t="n">
        <v>1.07818095784751</v>
      </c>
      <c r="BO577" s="0" t="n">
        <v>0.0588227067055414</v>
      </c>
      <c r="BP577" s="0" t="n">
        <v>0.702682427800028</v>
      </c>
      <c r="BQ577" s="0" t="n">
        <v>0.33240212360397</v>
      </c>
      <c r="BR577" s="0" t="n">
        <v>-2.52603058470413</v>
      </c>
      <c r="BS577" s="0" t="n">
        <v>-0.694285517965909</v>
      </c>
      <c r="BT577" s="0" t="n">
        <v>1.51551375893177</v>
      </c>
      <c r="BU577" s="0" t="n">
        <v>0.375571289623622</v>
      </c>
      <c r="BV577" s="0" t="n">
        <v>0.39080077840481</v>
      </c>
      <c r="BW577" s="0" t="n">
        <v>-0.737682057661004</v>
      </c>
      <c r="BX577" s="0" t="n">
        <v>-0.954332790570334</v>
      </c>
      <c r="BY577" s="0" t="n">
        <v>-0.13601152204501</v>
      </c>
      <c r="BZ577" s="0" t="n">
        <v>-0.0556042323296424</v>
      </c>
      <c r="CA577" s="0" t="n">
        <v>1.13025180326076</v>
      </c>
      <c r="CB577" s="0" t="n">
        <v>0.0549152900930494</v>
      </c>
      <c r="CC577" s="0" t="n">
        <v>0.494273990625516</v>
      </c>
      <c r="CD577" s="0" t="n">
        <v>-0.0203885974769946</v>
      </c>
      <c r="CE577" s="0" t="n">
        <v>0.431595026384457</v>
      </c>
      <c r="CF577" s="0" t="n">
        <v>-0.248594460572349</v>
      </c>
      <c r="CG577" s="0" t="n">
        <v>1.25231508718571</v>
      </c>
      <c r="CH577" s="0" t="n">
        <v>-0.280920176010113</v>
      </c>
      <c r="CI577" s="0" t="n">
        <v>-0.560928583581699</v>
      </c>
      <c r="CJ577" s="0" t="n">
        <v>-1.74039541889215</v>
      </c>
      <c r="CK577" s="0" t="n">
        <v>-1.00273609859869</v>
      </c>
      <c r="CL577" s="0" t="n">
        <v>-2.21538357436657</v>
      </c>
      <c r="CM577" s="0" t="n">
        <v>-0.498166627949104</v>
      </c>
      <c r="CN577" s="0" t="n">
        <v>1.22675146485562</v>
      </c>
      <c r="CO577" s="0" t="n">
        <v>-1.40494194056373</v>
      </c>
      <c r="CP577" s="0" t="n">
        <v>-0.84057546700933</v>
      </c>
      <c r="CQ577" s="0" t="n">
        <v>0.861230091686593</v>
      </c>
      <c r="CR577" s="0" t="n">
        <v>-0.0442685177404201</v>
      </c>
      <c r="CS577" s="0" t="n">
        <v>-0.512247879669303</v>
      </c>
      <c r="CT577" s="0" t="n">
        <v>0.813224687590264</v>
      </c>
      <c r="CU577" s="0" t="n">
        <v>-0.164251332535059</v>
      </c>
      <c r="CV577" s="0" t="n">
        <v>0.805157469585538</v>
      </c>
      <c r="CW577" s="0" t="n">
        <v>0.18110085875378</v>
      </c>
      <c r="CX577" s="0" t="n">
        <v>-1.31290562421782</v>
      </c>
      <c r="CZ577" s="0" t="n">
        <f aca="false">IF(CHOOSE(MATCH(G$5,$B$10:$E$10,0),$B577,$C577,$D577,$E577)*G$6+G577*G$7&lt;G$2,G$3*G$4,0)</f>
        <v>0</v>
      </c>
      <c r="DA577" s="0" t="n">
        <f aca="false">IF(CHOOSE(MATCH(H$5,$B$10:$E$10,0),$B577,$C577,$D577,$E577)*H$6+H577*H$7&lt;H$2,H$3*H$4,0)</f>
        <v>0</v>
      </c>
      <c r="DB577" s="0" t="n">
        <f aca="false">IF(CHOOSE(MATCH(I$5,$B$10:$E$10,0),$B577,$C577,$D577,$E577)*I$6+I577*I$7&lt;I$2,I$3*I$4,0)</f>
        <v>0</v>
      </c>
      <c r="DC577" s="0" t="n">
        <f aca="false">IF(CHOOSE(MATCH(J$5,$B$10:$E$10,0),$B577,$C577,$D577,$E577)*J$6+J577*J$7&lt;J$2,J$3*J$4,0)</f>
        <v>0</v>
      </c>
      <c r="DD577" s="0" t="n">
        <f aca="false">IF(CHOOSE(MATCH(K$5,$B$10:$E$10,0),$B577,$C577,$D577,$E577)*K$6+K577*K$7&lt;K$2,K$3*K$4,0)</f>
        <v>0</v>
      </c>
      <c r="DE577" s="0" t="n">
        <f aca="false">IF(CHOOSE(MATCH(L$5,$B$10:$E$10,0),$B577,$C577,$D577,$E577)*L$6+L577*L$7&lt;L$2,L$3*L$4,0)</f>
        <v>0</v>
      </c>
      <c r="DF577" s="0" t="n">
        <f aca="false">IF(CHOOSE(MATCH(M$5,$B$10:$E$10,0),$B577,$C577,$D577,$E577)*M$6+M577*M$7&lt;M$2,M$3*M$4,0)</f>
        <v>0</v>
      </c>
      <c r="DG577" s="0" t="n">
        <f aca="false">IF(CHOOSE(MATCH(N$5,$B$10:$E$10,0),$B577,$C577,$D577,$E577)*N$6+N577*N$7&lt;N$2,N$3*N$4,0)</f>
        <v>0</v>
      </c>
      <c r="DH577" s="0" t="n">
        <f aca="false">IF(CHOOSE(MATCH(O$5,$B$10:$E$10,0),$B577,$C577,$D577,$E577)*O$6+O577*O$7&lt;O$2,O$3*O$4,0)</f>
        <v>0</v>
      </c>
      <c r="DI577" s="0" t="n">
        <f aca="false">IF(CHOOSE(MATCH(P$5,$B$10:$E$10,0),$B577,$C577,$D577,$E577)*P$6+P577*P$7&lt;P$2,P$3*P$4,0)</f>
        <v>0</v>
      </c>
      <c r="DJ577" s="0" t="n">
        <f aca="false">IF(CHOOSE(MATCH(Q$5,$B$10:$E$10,0),$B577,$C577,$D577,$E577)*Q$6+Q577*Q$7&lt;Q$2,Q$3*Q$4,0)</f>
        <v>0</v>
      </c>
      <c r="DK577" s="0" t="n">
        <f aca="false">IF(CHOOSE(MATCH(R$5,$B$10:$E$10,0),$B577,$C577,$D577,$E577)*R$6+R577*R$7&lt;R$2,R$3*R$4,0)</f>
        <v>0</v>
      </c>
      <c r="DL577" s="0" t="n">
        <f aca="false">IF(CHOOSE(MATCH(S$5,$B$10:$E$10,0),$B577,$C577,$D577,$E577)*S$6+S577*S$7&lt;S$2,S$3*S$4,0)</f>
        <v>0</v>
      </c>
      <c r="DM577" s="0" t="n">
        <f aca="false">IF(CHOOSE(MATCH(T$5,$B$10:$E$10,0),$B577,$C577,$D577,$E577)*T$6+T577*T$7&lt;T$2,T$3*T$4,0)</f>
        <v>0</v>
      </c>
      <c r="DN577" s="0" t="n">
        <f aca="false">IF(CHOOSE(MATCH(U$5,$B$10:$E$10,0),$B577,$C577,$D577,$E577)*U$6+U577*U$7&lt;U$2,U$3*U$4,0)</f>
        <v>0</v>
      </c>
      <c r="DO577" s="0" t="n">
        <f aca="false">IF(CHOOSE(MATCH(V$5,$B$10:$E$10,0),$B577,$C577,$D577,$E577)*V$6+V577*V$7&lt;V$2,V$3*V$4,0)</f>
        <v>0</v>
      </c>
      <c r="DP577" s="0" t="n">
        <f aca="false">IF(CHOOSE(MATCH(W$5,$B$10:$E$10,0),$B577,$C577,$D577,$E577)*W$6+W577*W$7&lt;W$2,W$3*W$4,0)</f>
        <v>0</v>
      </c>
      <c r="DQ577" s="0" t="n">
        <f aca="false">IF(CHOOSE(MATCH(X$5,$B$10:$E$10,0),$B577,$C577,$D577,$E577)*X$6+X577*X$7&lt;X$2,X$3*X$4,0)</f>
        <v>0</v>
      </c>
      <c r="DR577" s="0" t="n">
        <f aca="false">IF(CHOOSE(MATCH(Y$5,$B$10:$E$10,0),$B577,$C577,$D577,$E577)*Y$6+Y577*Y$7&lt;Y$2,Y$3*Y$4,0)</f>
        <v>0</v>
      </c>
      <c r="DS577" s="0" t="n">
        <f aca="false">IF(CHOOSE(MATCH(Z$5,$B$10:$E$10,0),$B577,$C577,$D577,$E577)*Z$6+Z577*Z$7&lt;Z$2,Z$3*Z$4,0)</f>
        <v>0</v>
      </c>
      <c r="DT577" s="0" t="n">
        <f aca="false">IF(CHOOSE(MATCH(AA$5,$B$10:$E$10,0),$B577,$C577,$D577,$E577)*AA$6+AA577*AA$7&lt;AA$2,AA$3*AA$4,0)</f>
        <v>0</v>
      </c>
      <c r="DU577" s="0" t="n">
        <f aca="false">IF(CHOOSE(MATCH(AB$5,$B$10:$E$10,0),$B577,$C577,$D577,$E577)*AB$6+AB577*AB$7&lt;AB$2,AB$3*AB$4,0)</f>
        <v>0</v>
      </c>
      <c r="DV577" s="0" t="n">
        <f aca="false">IF(CHOOSE(MATCH(AC$5,$B$10:$E$10,0),$B577,$C577,$D577,$E577)*AC$6+AC577*AC$7&lt;AC$2,AC$3*AC$4,0)</f>
        <v>0</v>
      </c>
      <c r="DW577" s="0" t="n">
        <f aca="false">IF(CHOOSE(MATCH(AD$5,$B$10:$E$10,0),$B577,$C577,$D577,$E577)*AD$6+AD577*AD$7&lt;AD$2,AD$3*AD$4,0)</f>
        <v>0</v>
      </c>
      <c r="DX577" s="0" t="n">
        <f aca="false">IF(CHOOSE(MATCH(AE$5,$B$10:$E$10,0),$B577,$C577,$D577,$E577)*AE$6+AE577*AE$7&lt;AE$2,AE$3*AE$4,0)</f>
        <v>0</v>
      </c>
      <c r="DY577" s="0" t="n">
        <f aca="false">IF(CHOOSE(MATCH(AF$5,$B$10:$E$10,0),$B577,$C577,$D577,$E577)*AF$6+AF577*AF$7&lt;AF$2,AF$3*AF$4,0)</f>
        <v>0</v>
      </c>
      <c r="DZ577" s="0" t="n">
        <f aca="false">IF(CHOOSE(MATCH(AG$5,$B$10:$E$10,0),$B577,$C577,$D577,$E577)*AG$6+AG577*AG$7&lt;AG$2,AG$3*AG$4,0)</f>
        <v>0</v>
      </c>
      <c r="EA577" s="0" t="n">
        <f aca="false">IF(CHOOSE(MATCH(AH$5,$B$10:$E$10,0),$B577,$C577,$D577,$E577)*AH$6+AH577*AH$7&lt;AH$2,AH$3*AH$4,0)</f>
        <v>0</v>
      </c>
      <c r="EB577" s="0" t="n">
        <f aca="false">IF(CHOOSE(MATCH(AI$5,$B$10:$E$10,0),$B577,$C577,$D577,$E577)*AI$6+AI577*AI$7&lt;AI$2,AI$3*AI$4,0)</f>
        <v>0</v>
      </c>
      <c r="EC577" s="0" t="n">
        <f aca="false">IF(CHOOSE(MATCH(AJ$5,$B$10:$E$10,0),$B577,$C577,$D577,$E577)*AJ$6+AJ577*AJ$7&lt;AJ$2,AJ$3*AJ$4,0)</f>
        <v>0</v>
      </c>
      <c r="ED577" s="0" t="n">
        <f aca="false">IF(CHOOSE(MATCH(AK$5,$B$10:$E$10,0),$B577,$C577,$D577,$E577)*AK$6+AK577*AK$7&lt;AK$2,AK$3*AK$4,0)</f>
        <v>0</v>
      </c>
      <c r="EE577" s="0" t="n">
        <f aca="false">IF(CHOOSE(MATCH(AL$5,$B$10:$E$10,0),$B577,$C577,$D577,$E577)*AL$6+AL577*AL$7&lt;AL$2,AL$3*AL$4,0)</f>
        <v>0</v>
      </c>
      <c r="EF577" s="0" t="n">
        <f aca="false">IF(CHOOSE(MATCH(AM$5,$B$10:$E$10,0),$B577,$C577,$D577,$E577)*AM$6+AM577*AM$7&lt;AM$2,AM$3*AM$4,0)</f>
        <v>0</v>
      </c>
      <c r="EG577" s="0" t="n">
        <f aca="false">IF(CHOOSE(MATCH(AN$5,$B$10:$E$10,0),$B577,$C577,$D577,$E577)*AN$6+AN577*AN$7&lt;AN$2,AN$3*AN$4,0)</f>
        <v>0</v>
      </c>
      <c r="EH577" s="0" t="n">
        <f aca="false">IF(CHOOSE(MATCH(AO$5,$B$10:$E$10,0),$B577,$C577,$D577,$E577)*AO$6+AO577*AO$7&lt;AO$2,AO$3*AO$4,0)</f>
        <v>0</v>
      </c>
      <c r="EI577" s="0" t="n">
        <f aca="false">IF(CHOOSE(MATCH(AP$5,$B$10:$E$10,0),$B577,$C577,$D577,$E577)*AP$6+AP577*AP$7&lt;AP$2,AP$3*AP$4,0)</f>
        <v>0</v>
      </c>
      <c r="EJ577" s="0" t="n">
        <f aca="false">IF(CHOOSE(MATCH(AQ$5,$B$10:$E$10,0),$B577,$C577,$D577,$E577)*AQ$6+AQ577*AQ$7&lt;AQ$2,AQ$3*AQ$4,0)</f>
        <v>0</v>
      </c>
      <c r="EK577" s="0" t="n">
        <f aca="false">IF(CHOOSE(MATCH(AR$5,$B$10:$E$10,0),$B577,$C577,$D577,$E577)*AR$6+AR577*AR$7&lt;AR$2,AR$3*AR$4,0)</f>
        <v>0</v>
      </c>
      <c r="EL577" s="0" t="n">
        <f aca="false">IF(CHOOSE(MATCH(AS$5,$B$10:$E$10,0),$B577,$C577,$D577,$E577)*AS$6+AS577*AS$7&lt;AS$2,AS$3*AS$4,0)</f>
        <v>0</v>
      </c>
      <c r="EM577" s="0" t="n">
        <f aca="false">IF(CHOOSE(MATCH(AT$5,$B$10:$E$10,0),$B577,$C577,$D577,$E577)*AT$6+AT577*AT$7&lt;AT$2,AT$3*AT$4,0)</f>
        <v>0</v>
      </c>
      <c r="EN577" s="0" t="n">
        <f aca="false">IF(CHOOSE(MATCH(AU$5,$B$10:$E$10,0),$B577,$C577,$D577,$E577)*AU$6+AU577*AU$7&lt;AU$2,AU$3*AU$4,0)</f>
        <v>0</v>
      </c>
      <c r="EO577" s="0" t="n">
        <f aca="false">IF(CHOOSE(MATCH(AV$5,$B$10:$E$10,0),$B577,$C577,$D577,$E577)*AV$6+AV577*AV$7&lt;AV$2,AV$3*AV$4,0)</f>
        <v>0</v>
      </c>
      <c r="EP577" s="0" t="n">
        <f aca="false">IF(CHOOSE(MATCH(AW$5,$B$10:$E$10,0),$B577,$C577,$D577,$E577)*AW$6+AW577*AW$7&lt;AW$2,AW$3*AW$4,0)</f>
        <v>0</v>
      </c>
      <c r="EQ577" s="0" t="n">
        <f aca="false">IF(CHOOSE(MATCH(AX$5,$B$10:$E$10,0),$B577,$C577,$D577,$E577)*AX$6+AX577*AX$7&lt;AX$2,AX$3*AX$4,0)</f>
        <v>0</v>
      </c>
      <c r="ER577" s="0" t="n">
        <f aca="false">IF(CHOOSE(MATCH(AY$5,$B$10:$E$10,0),$B577,$C577,$D577,$E577)*AY$6+AY577*AY$7&lt;AY$2,AY$3*AY$4,0)</f>
        <v>0</v>
      </c>
      <c r="ES577" s="0" t="n">
        <f aca="false">IF(CHOOSE(MATCH(AZ$5,$B$10:$E$10,0),$B577,$C577,$D577,$E577)*AZ$6+AZ577*AZ$7&lt;AZ$2,AZ$3*AZ$4,0)</f>
        <v>0</v>
      </c>
      <c r="ET577" s="0" t="n">
        <f aca="false">IF(CHOOSE(MATCH(BA$5,$B$10:$E$10,0),$B577,$C577,$D577,$E577)*BA$6+BA577*BA$7&lt;BA$2,BA$3*BA$4,0)</f>
        <v>0</v>
      </c>
      <c r="EU577" s="0" t="n">
        <f aca="false">IF(CHOOSE(MATCH(BB$5,$B$10:$E$10,0),$B577,$C577,$D577,$E577)*BB$6+BB577*BB$7&lt;BB$2,BB$3*BB$4,0)</f>
        <v>0</v>
      </c>
      <c r="EV577" s="0" t="n">
        <f aca="false">IF(CHOOSE(MATCH(BC$5,$B$10:$E$10,0),$B577,$C577,$D577,$E577)*BC$6+BC577*BC$7&lt;BC$2,BC$3*BC$4,0)</f>
        <v>0</v>
      </c>
      <c r="EW577" s="0" t="n">
        <f aca="false">IF(CHOOSE(MATCH(BD$5,$B$10:$E$10,0),$B577,$C577,$D577,$E577)*BD$6+BD577*BD$7&lt;BD$2,BD$3*BD$4,0)</f>
        <v>0</v>
      </c>
      <c r="EX577" s="0" t="n">
        <f aca="false">IF(CHOOSE(MATCH(BE$5,$B$10:$E$10,0),$B577,$C577,$D577,$E577)*BE$6+BE577*BE$7&lt;BE$2,BE$3*BE$4,0)</f>
        <v>12.5</v>
      </c>
      <c r="EY577" s="0" t="n">
        <f aca="false">IF(CHOOSE(MATCH(BF$5,$B$10:$E$10,0),$B577,$C577,$D577,$E577)*BF$6+BF577*BF$7&lt;BF$2,BF$3*BF$4,0)</f>
        <v>0</v>
      </c>
      <c r="EZ577" s="0" t="n">
        <f aca="false">IF(CHOOSE(MATCH(BG$5,$B$10:$E$10,0),$B577,$C577,$D577,$E577)*BG$6+BG577*BG$7&lt;BG$2,BG$3*BG$4,0)</f>
        <v>0</v>
      </c>
      <c r="FA577" s="0" t="n">
        <f aca="false">IF(CHOOSE(MATCH(BH$5,$B$10:$E$10,0),$B577,$C577,$D577,$E577)*BH$6+BH577*BH$7&lt;BH$2,BH$3*BH$4,0)</f>
        <v>0</v>
      </c>
      <c r="FB577" s="0" t="n">
        <f aca="false">IF(CHOOSE(MATCH(BI$5,$B$10:$E$10,0),$B577,$C577,$D577,$E577)*BI$6+BI577*BI$7&lt;BI$2,BI$3*BI$4,0)</f>
        <v>0</v>
      </c>
      <c r="FC577" s="0" t="n">
        <f aca="false">IF(CHOOSE(MATCH(BJ$5,$B$10:$E$10,0),$B577,$C577,$D577,$E577)*BJ$6+BJ577*BJ$7&lt;BJ$2,BJ$3*BJ$4,0)</f>
        <v>0</v>
      </c>
      <c r="FD577" s="0" t="n">
        <f aca="false">IF(CHOOSE(MATCH(BK$5,$B$10:$E$10,0),$B577,$C577,$D577,$E577)*BK$6+BK577*BK$7&lt;BK$2,BK$3*BK$4,0)</f>
        <v>0</v>
      </c>
      <c r="FE577" s="0" t="n">
        <f aca="false">IF(CHOOSE(MATCH(BL$5,$B$10:$E$10,0),$B577,$C577,$D577,$E577)*BL$6+BL577*BL$7&lt;BL$2,BL$3*BL$4,0)</f>
        <v>0</v>
      </c>
      <c r="FF577" s="0" t="n">
        <f aca="false">IF(CHOOSE(MATCH(BM$5,$B$10:$E$10,0),$B577,$C577,$D577,$E577)*BM$6+BM577*BM$7&lt;BM$2,BM$3*BM$4,0)</f>
        <v>0</v>
      </c>
      <c r="FG577" s="0" t="n">
        <f aca="false">IF(CHOOSE(MATCH(BN$5,$B$10:$E$10,0),$B577,$C577,$D577,$E577)*BN$6+BN577*BN$7&lt;BN$2,BN$3*BN$4,0)</f>
        <v>0</v>
      </c>
      <c r="FH577" s="0" t="n">
        <f aca="false">IF(CHOOSE(MATCH(BO$5,$B$10:$E$10,0),$B577,$C577,$D577,$E577)*BO$6+BO577*BO$7&lt;BO$2,BO$3*BO$4,0)</f>
        <v>0</v>
      </c>
      <c r="FI577" s="0" t="n">
        <f aca="false">IF(CHOOSE(MATCH(BP$5,$B$10:$E$10,0),$B577,$C577,$D577,$E577)*BP$6+BP577*BP$7&lt;BP$2,BP$3*BP$4,0)</f>
        <v>0</v>
      </c>
      <c r="FJ577" s="0" t="n">
        <f aca="false">IF(CHOOSE(MATCH(BQ$5,$B$10:$E$10,0),$B577,$C577,$D577,$E577)*BQ$6+BQ577*BQ$7&lt;BQ$2,BQ$3*BQ$4,0)</f>
        <v>0</v>
      </c>
      <c r="FK577" s="0" t="n">
        <f aca="false">IF(CHOOSE(MATCH(BR$5,$B$10:$E$10,0),$B577,$C577,$D577,$E577)*BR$6+BR577*BR$7&lt;BR$2,BR$3*BR$4,0)</f>
        <v>0</v>
      </c>
      <c r="FL577" s="0" t="n">
        <f aca="false">IF(CHOOSE(MATCH(BS$5,$B$10:$E$10,0),$B577,$C577,$D577,$E577)*BS$6+BS577*BS$7&lt;BS$2,BS$3*BS$4,0)</f>
        <v>0</v>
      </c>
      <c r="FM577" s="0" t="n">
        <f aca="false">IF(CHOOSE(MATCH(BT$5,$B$10:$E$10,0),$B577,$C577,$D577,$E577)*BT$6+BT577*BT$7&lt;BT$2,BT$3*BT$4,0)</f>
        <v>0</v>
      </c>
      <c r="FN577" s="0" t="n">
        <f aca="false">IF(CHOOSE(MATCH(BU$5,$B$10:$E$10,0),$B577,$C577,$D577,$E577)*BU$6+BU577*BU$7&lt;BU$2,BU$3*BU$4,0)</f>
        <v>0</v>
      </c>
      <c r="FO577" s="0" t="n">
        <f aca="false">IF(CHOOSE(MATCH(BV$5,$B$10:$E$10,0),$B577,$C577,$D577,$E577)*BV$6+BV577*BV$7&lt;BV$2,BV$3*BV$4,0)</f>
        <v>0</v>
      </c>
      <c r="FP577" s="0" t="n">
        <f aca="false">IF(CHOOSE(MATCH(BW$5,$B$10:$E$10,0),$B577,$C577,$D577,$E577)*BW$6+BW577*BW$7&lt;BW$2,BW$3*BW$4,0)</f>
        <v>0</v>
      </c>
      <c r="FQ577" s="0" t="n">
        <f aca="false">IF(CHOOSE(MATCH(BX$5,$B$10:$E$10,0),$B577,$C577,$D577,$E577)*BX$6+BX577*BX$7&lt;BX$2,BX$3*BX$4,0)</f>
        <v>0</v>
      </c>
      <c r="FR577" s="0" t="n">
        <f aca="false">IF(CHOOSE(MATCH(BY$5,$B$10:$E$10,0),$B577,$C577,$D577,$E577)*BY$6+BY577*BY$7&lt;BY$2,BY$3*BY$4,0)</f>
        <v>0</v>
      </c>
      <c r="FS577" s="0" t="n">
        <f aca="false">IF(CHOOSE(MATCH(BZ$5,$B$10:$E$10,0),$B577,$C577,$D577,$E577)*BZ$6+BZ577*BZ$7&lt;BZ$2,BZ$3*BZ$4,0)</f>
        <v>0</v>
      </c>
      <c r="FT577" s="0" t="n">
        <f aca="false">IF(CHOOSE(MATCH(CA$5,$B$10:$E$10,0),$B577,$C577,$D577,$E577)*CA$6+CA577*CA$7&lt;CA$2,CA$3*CA$4,0)</f>
        <v>0</v>
      </c>
      <c r="FU577" s="0" t="n">
        <f aca="false">IF(CHOOSE(MATCH(CB$5,$B$10:$E$10,0),$B577,$C577,$D577,$E577)*CB$6+CB577*CB$7&lt;CB$2,CB$3*CB$4,0)</f>
        <v>0</v>
      </c>
      <c r="FV577" s="0" t="n">
        <f aca="false">IF(CHOOSE(MATCH(CC$5,$B$10:$E$10,0),$B577,$C577,$D577,$E577)*CC$6+CC577*CC$7&lt;CC$2,CC$3*CC$4,0)</f>
        <v>0</v>
      </c>
      <c r="FW577" s="0" t="n">
        <f aca="false">IF(CHOOSE(MATCH(CD$5,$B$10:$E$10,0),$B577,$C577,$D577,$E577)*CD$6+CD577*CD$7&lt;CD$2,CD$3*CD$4,0)</f>
        <v>0</v>
      </c>
      <c r="FX577" s="0" t="n">
        <f aca="false">IF(CHOOSE(MATCH(CE$5,$B$10:$E$10,0),$B577,$C577,$D577,$E577)*CE$6+CE577*CE$7&lt;CE$2,CE$3*CE$4,0)</f>
        <v>0</v>
      </c>
      <c r="FY577" s="0" t="n">
        <f aca="false">IF(CHOOSE(MATCH(CF$5,$B$10:$E$10,0),$B577,$C577,$D577,$E577)*CF$6+CF577*CF$7&lt;CF$2,CF$3*CF$4,0)</f>
        <v>0</v>
      </c>
      <c r="FZ577" s="0" t="n">
        <f aca="false">IF(CHOOSE(MATCH(CG$5,$B$10:$E$10,0),$B577,$C577,$D577,$E577)*CG$6+CG577*CG$7&lt;CG$2,CG$3*CG$4,0)</f>
        <v>0</v>
      </c>
      <c r="GA577" s="0" t="n">
        <f aca="false">IF(CHOOSE(MATCH(CH$5,$B$10:$E$10,0),$B577,$C577,$D577,$E577)*CH$6+CH577*CH$7&lt;CH$2,CH$3*CH$4,0)</f>
        <v>0</v>
      </c>
      <c r="GB577" s="0" t="n">
        <f aca="false">IF(CHOOSE(MATCH(CI$5,$B$10:$E$10,0),$B577,$C577,$D577,$E577)*CI$6+CI577*CI$7&lt;CI$2,CI$3*CI$4,0)</f>
        <v>0</v>
      </c>
      <c r="GC577" s="0" t="n">
        <f aca="false">IF(CHOOSE(MATCH(CJ$5,$B$10:$E$10,0),$B577,$C577,$D577,$E577)*CJ$6+CJ577*CJ$7&lt;CJ$2,CJ$3*CJ$4,0)</f>
        <v>0</v>
      </c>
      <c r="GD577" s="0" t="n">
        <f aca="false">IF(CHOOSE(MATCH(CK$5,$B$10:$E$10,0),$B577,$C577,$D577,$E577)*CK$6+CK577*CK$7&lt;CK$2,CK$3*CK$4,0)</f>
        <v>0</v>
      </c>
      <c r="GE577" s="0" t="n">
        <f aca="false">IF(CHOOSE(MATCH(CL$5,$B$10:$E$10,0),$B577,$C577,$D577,$E577)*CL$6+CL577*CL$7&lt;CL$2,CL$3*CL$4,0)</f>
        <v>0</v>
      </c>
      <c r="GF577" s="0" t="n">
        <f aca="false">IF(CHOOSE(MATCH(CM$5,$B$10:$E$10,0),$B577,$C577,$D577,$E577)*CM$6+CM577*CM$7&lt;CM$2,CM$3*CM$4,0)</f>
        <v>0</v>
      </c>
      <c r="GG577" s="0" t="n">
        <f aca="false">IF(CHOOSE(MATCH(CN$5,$B$10:$E$10,0),$B577,$C577,$D577,$E577)*CN$6+CN577*CN$7&lt;CN$2,CN$3*CN$4,0)</f>
        <v>0</v>
      </c>
      <c r="GH577" s="0" t="n">
        <f aca="false">IF(CHOOSE(MATCH(CO$5,$B$10:$E$10,0),$B577,$C577,$D577,$E577)*CO$6+CO577*CO$7&lt;CO$2,CO$3*CO$4,0)</f>
        <v>0</v>
      </c>
      <c r="GI577" s="0" t="n">
        <f aca="false">IF(CHOOSE(MATCH(CP$5,$B$10:$E$10,0),$B577,$C577,$D577,$E577)*CP$6+CP577*CP$7&lt;CP$2,CP$3*CP$4,0)</f>
        <v>0</v>
      </c>
      <c r="GJ577" s="0" t="n">
        <f aca="false">IF(CHOOSE(MATCH(CQ$5,$B$10:$E$10,0),$B577,$C577,$D577,$E577)*CQ$6+CQ577*CQ$7&lt;CQ$2,CQ$3*CQ$4,0)</f>
        <v>0</v>
      </c>
      <c r="GK577" s="0" t="n">
        <f aca="false">IF(CHOOSE(MATCH(CR$5,$B$10:$E$10,0),$B577,$C577,$D577,$E577)*CR$6+CR577*CR$7&lt;CR$2,CR$3*CR$4,0)</f>
        <v>0</v>
      </c>
      <c r="GL577" s="0" t="n">
        <f aca="false">IF(CHOOSE(MATCH(CS$5,$B$10:$E$10,0),$B577,$C577,$D577,$E577)*CS$6+CS577*CS$7&lt;CS$2,CS$3*CS$4,0)</f>
        <v>0</v>
      </c>
      <c r="GM577" s="0" t="n">
        <f aca="false">IF(CHOOSE(MATCH(CT$5,$B$10:$E$10,0),$B577,$C577,$D577,$E577)*CT$6+CT577*CT$7&lt;CT$2,CT$3*CT$4,0)</f>
        <v>0</v>
      </c>
      <c r="GN577" s="0" t="n">
        <f aca="false">IF(CHOOSE(MATCH(CU$5,$B$10:$E$10,0),$B577,$C577,$D577,$E577)*CU$6+CU577*CU$7&lt;CU$2,CU$3*CU$4,0)</f>
        <v>0</v>
      </c>
      <c r="GO577" s="0" t="n">
        <f aca="false">IF(CHOOSE(MATCH(CV$5,$B$10:$E$10,0),$B577,$C577,$D577,$E577)*CV$6+CV577*CV$7&lt;CV$2,CV$3*CV$4,0)</f>
        <v>0</v>
      </c>
      <c r="GP577" s="0" t="n">
        <f aca="false">IF(CHOOSE(MATCH(CW$5,$B$10:$E$10,0),$B577,$C577,$D577,$E577)*CW$6+CW577*CW$7&lt;CW$2,CW$3*CW$4,0)</f>
        <v>0</v>
      </c>
      <c r="GQ577" s="0" t="n">
        <f aca="false">IF(CHOOSE(MATCH(CX$5,$B$10:$E$10,0),$B577,$C577,$D577,$E577)*CX$6+CX577*CX$7&lt;CX$2,CX$3*CX$4,0)</f>
        <v>0</v>
      </c>
      <c r="GS577" s="0" t="n">
        <f aca="false">SUM(CZ577:GQ577)</f>
        <v>12.5</v>
      </c>
      <c r="GT577" s="0" t="n">
        <f aca="false">IF(GS577&gt;$GS$6,1,0)</f>
        <v>0</v>
      </c>
    </row>
    <row r="578" customFormat="false" ht="14" hidden="false" customHeight="false" outlineLevel="0" collapsed="false">
      <c r="A578" s="0" t="n">
        <v>568</v>
      </c>
      <c r="B578" s="0" t="n">
        <f aca="false">-2.64840610225756</f>
        <v>-2.64840610225756</v>
      </c>
      <c r="C578" s="0" t="n">
        <v>-2.11935943343201</v>
      </c>
      <c r="D578" s="0" t="n">
        <v>-0.0627582416423984</v>
      </c>
      <c r="E578" s="0" t="n">
        <v>-0.977171214108408</v>
      </c>
      <c r="G578" s="0" t="n">
        <v>-0.88147089627455</v>
      </c>
      <c r="H578" s="0" t="n">
        <v>0.265040398517158</v>
      </c>
      <c r="I578" s="0" t="n">
        <v>0.526868007000303</v>
      </c>
      <c r="J578" s="0" t="n">
        <v>0.167818825502764</v>
      </c>
      <c r="K578" s="0" t="n">
        <v>-0.112036104837898</v>
      </c>
      <c r="L578" s="0" t="n">
        <v>2.03057425096631</v>
      </c>
      <c r="M578" s="0" t="n">
        <v>-0.264960817730753</v>
      </c>
      <c r="N578" s="0" t="n">
        <v>-2.14844476431608</v>
      </c>
      <c r="O578" s="0" t="n">
        <v>0.123591235023923</v>
      </c>
      <c r="P578" s="0" t="n">
        <v>-0.673410340823466</v>
      </c>
      <c r="Q578" s="0" t="n">
        <v>-0.548436673852848</v>
      </c>
      <c r="R578" s="0" t="n">
        <v>-1.35384198074462</v>
      </c>
      <c r="S578" s="0" t="n">
        <v>-0.322232835969771</v>
      </c>
      <c r="T578" s="0" t="n">
        <v>0.490647380502196</v>
      </c>
      <c r="U578" s="0" t="n">
        <v>-1.05841763797798</v>
      </c>
      <c r="V578" s="0" t="n">
        <v>-0.448111450168653</v>
      </c>
      <c r="W578" s="0" t="n">
        <v>-0.350241862179246</v>
      </c>
      <c r="X578" s="0" t="n">
        <v>-0.556904069526354</v>
      </c>
      <c r="Y578" s="0" t="n">
        <v>0.170302882906981</v>
      </c>
      <c r="Z578" s="0" t="n">
        <v>0.227973941946402</v>
      </c>
      <c r="AA578" s="0" t="n">
        <v>-0.344797399520758</v>
      </c>
      <c r="AB578" s="0" t="n">
        <v>0.68729377744603</v>
      </c>
      <c r="AC578" s="0" t="n">
        <v>-0.76990090747131</v>
      </c>
      <c r="AD578" s="0" t="n">
        <v>-1.30533635456231</v>
      </c>
      <c r="AE578" s="0" t="n">
        <v>0.302793523587752</v>
      </c>
      <c r="AF578" s="0" t="n">
        <v>-0.910729340830585</v>
      </c>
      <c r="AG578" s="0" t="n">
        <v>1.11360350274481</v>
      </c>
      <c r="AH578" s="0" t="n">
        <v>1.22415713121882</v>
      </c>
      <c r="AI578" s="0" t="n">
        <v>-0.0364593688573223</v>
      </c>
      <c r="AJ578" s="0" t="n">
        <v>-0.00485783857584465</v>
      </c>
      <c r="AK578" s="0" t="n">
        <v>-0.865561560203787</v>
      </c>
      <c r="AL578" s="0" t="n">
        <v>-2.56921339314431</v>
      </c>
      <c r="AM578" s="0" t="n">
        <v>-1.37008782985504</v>
      </c>
      <c r="AN578" s="0" t="n">
        <v>-0.94341430667555</v>
      </c>
      <c r="AO578" s="0" t="n">
        <v>0.851737240736838</v>
      </c>
      <c r="AP578" s="0" t="n">
        <v>-1.24580537885777</v>
      </c>
      <c r="AQ578" s="0" t="n">
        <v>0.00554564394406043</v>
      </c>
      <c r="AR578" s="0" t="n">
        <v>-0.736979473003885</v>
      </c>
      <c r="AS578" s="0" t="n">
        <v>-0.547636318515288</v>
      </c>
      <c r="AT578" s="0" t="n">
        <v>1.21242919703946</v>
      </c>
      <c r="AU578" s="0" t="n">
        <v>0.540894689038396</v>
      </c>
      <c r="AV578" s="0" t="n">
        <v>-1.2334339771769</v>
      </c>
      <c r="AW578" s="0" t="n">
        <v>0.88113210949814</v>
      </c>
      <c r="AX578" s="0" t="n">
        <v>-2.21894879359752</v>
      </c>
      <c r="AY578" s="0" t="n">
        <v>1.04551418189658</v>
      </c>
      <c r="AZ578" s="0" t="n">
        <v>-0.305999492411502</v>
      </c>
      <c r="BA578" s="0" t="n">
        <v>-2.11937731364742</v>
      </c>
      <c r="BB578" s="0" t="n">
        <v>1.20180629892275</v>
      </c>
      <c r="BC578" s="0" t="n">
        <v>-1.18543084681733</v>
      </c>
      <c r="BD578" s="0" t="n">
        <v>1.15613147499971</v>
      </c>
      <c r="BE578" s="0" t="n">
        <v>0.946522504818859</v>
      </c>
      <c r="BF578" s="0" t="n">
        <v>-2.45472620008513</v>
      </c>
      <c r="BG578" s="0" t="n">
        <v>0.591636535318685</v>
      </c>
      <c r="BH578" s="0" t="n">
        <v>-0.688360159983859</v>
      </c>
      <c r="BI578" s="0" t="n">
        <v>1.17042873171158</v>
      </c>
      <c r="BJ578" s="0" t="n">
        <v>-0.715371015758137</v>
      </c>
      <c r="BK578" s="0" t="n">
        <v>-0.527307975062286</v>
      </c>
      <c r="BL578" s="0" t="n">
        <v>-0.0750003437133273</v>
      </c>
      <c r="BM578" s="0" t="n">
        <v>-1.32901277538622</v>
      </c>
      <c r="BN578" s="0" t="n">
        <v>0.545149987374316</v>
      </c>
      <c r="BO578" s="0" t="n">
        <v>-0.641316546534654</v>
      </c>
      <c r="BP578" s="0" t="n">
        <v>-0.309287315758411</v>
      </c>
      <c r="BQ578" s="0" t="n">
        <v>-0.638312940282049</v>
      </c>
      <c r="BR578" s="0" t="n">
        <v>0.486681983602466</v>
      </c>
      <c r="BS578" s="0" t="n">
        <v>-0.428070734415087</v>
      </c>
      <c r="BT578" s="0" t="n">
        <v>0.481778670291533</v>
      </c>
      <c r="BU578" s="0" t="n">
        <v>-1.50048890645849</v>
      </c>
      <c r="BV578" s="0" t="n">
        <v>-0.923544121178566</v>
      </c>
      <c r="BW578" s="0" t="n">
        <v>1.28918827613234</v>
      </c>
      <c r="BX578" s="0" t="n">
        <v>0.211203996514087</v>
      </c>
      <c r="BY578" s="0" t="n">
        <v>-0.227896634896751</v>
      </c>
      <c r="BZ578" s="0" t="n">
        <v>0.0457237092632568</v>
      </c>
      <c r="CA578" s="0" t="n">
        <v>-0.489267222292256</v>
      </c>
      <c r="CB578" s="0" t="n">
        <v>-0.17325191947748</v>
      </c>
      <c r="CC578" s="0" t="n">
        <v>-0.0143438683153363</v>
      </c>
      <c r="CD578" s="0" t="n">
        <v>0.758734586270293</v>
      </c>
      <c r="CE578" s="0" t="n">
        <v>0.947120497585274</v>
      </c>
      <c r="CF578" s="0" t="n">
        <v>0.123899326354149</v>
      </c>
      <c r="CG578" s="0" t="n">
        <v>0.109265556602622</v>
      </c>
      <c r="CH578" s="0" t="n">
        <v>-0.783345512900269</v>
      </c>
      <c r="CI578" s="0" t="n">
        <v>-0.401061015509185</v>
      </c>
      <c r="CJ578" s="0" t="n">
        <v>0.457264377473621</v>
      </c>
      <c r="CK578" s="0" t="n">
        <v>0.174883325598785</v>
      </c>
      <c r="CL578" s="0" t="n">
        <v>0.315311581289279</v>
      </c>
      <c r="CM578" s="0" t="n">
        <v>0.13523958841688</v>
      </c>
      <c r="CN578" s="0" t="n">
        <v>-1.27422936202493</v>
      </c>
      <c r="CO578" s="0" t="n">
        <v>-1.30803073261632</v>
      </c>
      <c r="CP578" s="0" t="n">
        <v>0.685067789163441</v>
      </c>
      <c r="CQ578" s="0" t="n">
        <v>0.547724994248711</v>
      </c>
      <c r="CR578" s="0" t="n">
        <v>-2.27937562158331</v>
      </c>
      <c r="CS578" s="0" t="n">
        <v>-0.702486886439147</v>
      </c>
      <c r="CT578" s="0" t="n">
        <v>0.541957660971093</v>
      </c>
      <c r="CU578" s="0" t="n">
        <v>0.323602762364317</v>
      </c>
      <c r="CV578" s="0" t="n">
        <v>-1.3935368770035</v>
      </c>
      <c r="CW578" s="0" t="n">
        <v>-1.44159002957167</v>
      </c>
      <c r="CX578" s="0" t="n">
        <v>-0.0119723608804634</v>
      </c>
      <c r="CZ578" s="0" t="n">
        <f aca="false">IF(CHOOSE(MATCH(G$5,$B$10:$E$10,0),$B578,$C578,$D578,$E578)*G$6+G578*G$7&lt;G$2,G$3*G$4,0)</f>
        <v>0</v>
      </c>
      <c r="DA578" s="0" t="n">
        <f aca="false">IF(CHOOSE(MATCH(H$5,$B$10:$E$10,0),$B578,$C578,$D578,$E578)*H$6+H578*H$7&lt;H$2,H$3*H$4,0)</f>
        <v>0</v>
      </c>
      <c r="DB578" s="0" t="n">
        <f aca="false">IF(CHOOSE(MATCH(I$5,$B$10:$E$10,0),$B578,$C578,$D578,$E578)*I$6+I578*I$7&lt;I$2,I$3*I$4,0)</f>
        <v>0</v>
      </c>
      <c r="DC578" s="0" t="n">
        <f aca="false">IF(CHOOSE(MATCH(J$5,$B$10:$E$10,0),$B578,$C578,$D578,$E578)*J$6+J578*J$7&lt;J$2,J$3*J$4,0)</f>
        <v>0</v>
      </c>
      <c r="DD578" s="0" t="n">
        <f aca="false">IF(CHOOSE(MATCH(K$5,$B$10:$E$10,0),$B578,$C578,$D578,$E578)*K$6+K578*K$7&lt;K$2,K$3*K$4,0)</f>
        <v>0</v>
      </c>
      <c r="DE578" s="0" t="n">
        <f aca="false">IF(CHOOSE(MATCH(L$5,$B$10:$E$10,0),$B578,$C578,$D578,$E578)*L$6+L578*L$7&lt;L$2,L$3*L$4,0)</f>
        <v>0</v>
      </c>
      <c r="DF578" s="0" t="n">
        <f aca="false">IF(CHOOSE(MATCH(M$5,$B$10:$E$10,0),$B578,$C578,$D578,$E578)*M$6+M578*M$7&lt;M$2,M$3*M$4,0)</f>
        <v>0</v>
      </c>
      <c r="DG578" s="0" t="n">
        <f aca="false">IF(CHOOSE(MATCH(N$5,$B$10:$E$10,0),$B578,$C578,$D578,$E578)*N$6+N578*N$7&lt;N$2,N$3*N$4,0)</f>
        <v>2.5</v>
      </c>
      <c r="DH578" s="0" t="n">
        <f aca="false">IF(CHOOSE(MATCH(O$5,$B$10:$E$10,0),$B578,$C578,$D578,$E578)*O$6+O578*O$7&lt;O$2,O$3*O$4,0)</f>
        <v>0</v>
      </c>
      <c r="DI578" s="0" t="n">
        <f aca="false">IF(CHOOSE(MATCH(P$5,$B$10:$E$10,0),$B578,$C578,$D578,$E578)*P$6+P578*P$7&lt;P$2,P$3*P$4,0)</f>
        <v>0</v>
      </c>
      <c r="DJ578" s="0" t="n">
        <f aca="false">IF(CHOOSE(MATCH(Q$5,$B$10:$E$10,0),$B578,$C578,$D578,$E578)*Q$6+Q578*Q$7&lt;Q$2,Q$3*Q$4,0)</f>
        <v>0</v>
      </c>
      <c r="DK578" s="0" t="n">
        <f aca="false">IF(CHOOSE(MATCH(R$5,$B$10:$E$10,0),$B578,$C578,$D578,$E578)*R$6+R578*R$7&lt;R$2,R$3*R$4,0)</f>
        <v>0.5</v>
      </c>
      <c r="DL578" s="0" t="n">
        <f aca="false">IF(CHOOSE(MATCH(S$5,$B$10:$E$10,0),$B578,$C578,$D578,$E578)*S$6+S578*S$7&lt;S$2,S$3*S$4,0)</f>
        <v>0</v>
      </c>
      <c r="DM578" s="0" t="n">
        <f aca="false">IF(CHOOSE(MATCH(T$5,$B$10:$E$10,0),$B578,$C578,$D578,$E578)*T$6+T578*T$7&lt;T$2,T$3*T$4,0)</f>
        <v>0</v>
      </c>
      <c r="DN578" s="0" t="n">
        <f aca="false">IF(CHOOSE(MATCH(U$5,$B$10:$E$10,0),$B578,$C578,$D578,$E578)*U$6+U578*U$7&lt;U$2,U$3*U$4,0)</f>
        <v>0</v>
      </c>
      <c r="DO578" s="0" t="n">
        <f aca="false">IF(CHOOSE(MATCH(V$5,$B$10:$E$10,0),$B578,$C578,$D578,$E578)*V$6+V578*V$7&lt;V$2,V$3*V$4,0)</f>
        <v>0</v>
      </c>
      <c r="DP578" s="0" t="n">
        <f aca="false">IF(CHOOSE(MATCH(W$5,$B$10:$E$10,0),$B578,$C578,$D578,$E578)*W$6+W578*W$7&lt;W$2,W$3*W$4,0)</f>
        <v>0</v>
      </c>
      <c r="DQ578" s="0" t="n">
        <f aca="false">IF(CHOOSE(MATCH(X$5,$B$10:$E$10,0),$B578,$C578,$D578,$E578)*X$6+X578*X$7&lt;X$2,X$3*X$4,0)</f>
        <v>0</v>
      </c>
      <c r="DR578" s="0" t="n">
        <f aca="false">IF(CHOOSE(MATCH(Y$5,$B$10:$E$10,0),$B578,$C578,$D578,$E578)*Y$6+Y578*Y$7&lt;Y$2,Y$3*Y$4,0)</f>
        <v>0</v>
      </c>
      <c r="DS578" s="0" t="n">
        <f aca="false">IF(CHOOSE(MATCH(Z$5,$B$10:$E$10,0),$B578,$C578,$D578,$E578)*Z$6+Z578*Z$7&lt;Z$2,Z$3*Z$4,0)</f>
        <v>0</v>
      </c>
      <c r="DT578" s="0" t="n">
        <f aca="false">IF(CHOOSE(MATCH(AA$5,$B$10:$E$10,0),$B578,$C578,$D578,$E578)*AA$6+AA578*AA$7&lt;AA$2,AA$3*AA$4,0)</f>
        <v>0</v>
      </c>
      <c r="DU578" s="0" t="n">
        <f aca="false">IF(CHOOSE(MATCH(AB$5,$B$10:$E$10,0),$B578,$C578,$D578,$E578)*AB$6+AB578*AB$7&lt;AB$2,AB$3*AB$4,0)</f>
        <v>0</v>
      </c>
      <c r="DV578" s="0" t="n">
        <f aca="false">IF(CHOOSE(MATCH(AC$5,$B$10:$E$10,0),$B578,$C578,$D578,$E578)*AC$6+AC578*AC$7&lt;AC$2,AC$3*AC$4,0)</f>
        <v>0</v>
      </c>
      <c r="DW578" s="0" t="n">
        <f aca="false">IF(CHOOSE(MATCH(AD$5,$B$10:$E$10,0),$B578,$C578,$D578,$E578)*AD$6+AD578*AD$7&lt;AD$2,AD$3*AD$4,0)</f>
        <v>0</v>
      </c>
      <c r="DX578" s="0" t="n">
        <f aca="false">IF(CHOOSE(MATCH(AE$5,$B$10:$E$10,0),$B578,$C578,$D578,$E578)*AE$6+AE578*AE$7&lt;AE$2,AE$3*AE$4,0)</f>
        <v>0</v>
      </c>
      <c r="DY578" s="0" t="n">
        <f aca="false">IF(CHOOSE(MATCH(AF$5,$B$10:$E$10,0),$B578,$C578,$D578,$E578)*AF$6+AF578*AF$7&lt;AF$2,AF$3*AF$4,0)</f>
        <v>0</v>
      </c>
      <c r="DZ578" s="0" t="n">
        <f aca="false">IF(CHOOSE(MATCH(AG$5,$B$10:$E$10,0),$B578,$C578,$D578,$E578)*AG$6+AG578*AG$7&lt;AG$2,AG$3*AG$4,0)</f>
        <v>0</v>
      </c>
      <c r="EA578" s="0" t="n">
        <f aca="false">IF(CHOOSE(MATCH(AH$5,$B$10:$E$10,0),$B578,$C578,$D578,$E578)*AH$6+AH578*AH$7&lt;AH$2,AH$3*AH$4,0)</f>
        <v>0</v>
      </c>
      <c r="EB578" s="0" t="n">
        <f aca="false">IF(CHOOSE(MATCH(AI$5,$B$10:$E$10,0),$B578,$C578,$D578,$E578)*AI$6+AI578*AI$7&lt;AI$2,AI$3*AI$4,0)</f>
        <v>0</v>
      </c>
      <c r="EC578" s="0" t="n">
        <f aca="false">IF(CHOOSE(MATCH(AJ$5,$B$10:$E$10,0),$B578,$C578,$D578,$E578)*AJ$6+AJ578*AJ$7&lt;AJ$2,AJ$3*AJ$4,0)</f>
        <v>0</v>
      </c>
      <c r="ED578" s="0" t="n">
        <f aca="false">IF(CHOOSE(MATCH(AK$5,$B$10:$E$10,0),$B578,$C578,$D578,$E578)*AK$6+AK578*AK$7&lt;AK$2,AK$3*AK$4,0)</f>
        <v>0</v>
      </c>
      <c r="EE578" s="0" t="n">
        <f aca="false">IF(CHOOSE(MATCH(AL$5,$B$10:$E$10,0),$B578,$C578,$D578,$E578)*AL$6+AL578*AL$7&lt;AL$2,AL$3*AL$4,0)</f>
        <v>2.5</v>
      </c>
      <c r="EF578" s="0" t="n">
        <f aca="false">IF(CHOOSE(MATCH(AM$5,$B$10:$E$10,0),$B578,$C578,$D578,$E578)*AM$6+AM578*AM$7&lt;AM$2,AM$3*AM$4,0)</f>
        <v>0.5</v>
      </c>
      <c r="EG578" s="0" t="n">
        <f aca="false">IF(CHOOSE(MATCH(AN$5,$B$10:$E$10,0),$B578,$C578,$D578,$E578)*AN$6+AN578*AN$7&lt;AN$2,AN$3*AN$4,0)</f>
        <v>0</v>
      </c>
      <c r="EH578" s="0" t="n">
        <f aca="false">IF(CHOOSE(MATCH(AO$5,$B$10:$E$10,0),$B578,$C578,$D578,$E578)*AO$6+AO578*AO$7&lt;AO$2,AO$3*AO$4,0)</f>
        <v>0</v>
      </c>
      <c r="EI578" s="0" t="n">
        <f aca="false">IF(CHOOSE(MATCH(AP$5,$B$10:$E$10,0),$B578,$C578,$D578,$E578)*AP$6+AP578*AP$7&lt;AP$2,AP$3*AP$4,0)</f>
        <v>0</v>
      </c>
      <c r="EJ578" s="0" t="n">
        <f aca="false">IF(CHOOSE(MATCH(AQ$5,$B$10:$E$10,0),$B578,$C578,$D578,$E578)*AQ$6+AQ578*AQ$7&lt;AQ$2,AQ$3*AQ$4,0)</f>
        <v>0</v>
      </c>
      <c r="EK578" s="0" t="n">
        <f aca="false">IF(CHOOSE(MATCH(AR$5,$B$10:$E$10,0),$B578,$C578,$D578,$E578)*AR$6+AR578*AR$7&lt;AR$2,AR$3*AR$4,0)</f>
        <v>0</v>
      </c>
      <c r="EL578" s="0" t="n">
        <f aca="false">IF(CHOOSE(MATCH(AS$5,$B$10:$E$10,0),$B578,$C578,$D578,$E578)*AS$6+AS578*AS$7&lt;AS$2,AS$3*AS$4,0)</f>
        <v>0</v>
      </c>
      <c r="EM578" s="0" t="n">
        <f aca="false">IF(CHOOSE(MATCH(AT$5,$B$10:$E$10,0),$B578,$C578,$D578,$E578)*AT$6+AT578*AT$7&lt;AT$2,AT$3*AT$4,0)</f>
        <v>0</v>
      </c>
      <c r="EN578" s="0" t="n">
        <f aca="false">IF(CHOOSE(MATCH(AU$5,$B$10:$E$10,0),$B578,$C578,$D578,$E578)*AU$6+AU578*AU$7&lt;AU$2,AU$3*AU$4,0)</f>
        <v>0</v>
      </c>
      <c r="EO578" s="0" t="n">
        <f aca="false">IF(CHOOSE(MATCH(AV$5,$B$10:$E$10,0),$B578,$C578,$D578,$E578)*AV$6+AV578*AV$7&lt;AV$2,AV$3*AV$4,0)</f>
        <v>0</v>
      </c>
      <c r="EP578" s="0" t="n">
        <f aca="false">IF(CHOOSE(MATCH(AW$5,$B$10:$E$10,0),$B578,$C578,$D578,$E578)*AW$6+AW578*AW$7&lt;AW$2,AW$3*AW$4,0)</f>
        <v>0</v>
      </c>
      <c r="EQ578" s="0" t="n">
        <f aca="false">IF(CHOOSE(MATCH(AX$5,$B$10:$E$10,0),$B578,$C578,$D578,$E578)*AX$6+AX578*AX$7&lt;AX$2,AX$3*AX$4,0)</f>
        <v>2.5</v>
      </c>
      <c r="ER578" s="0" t="n">
        <f aca="false">IF(CHOOSE(MATCH(AY$5,$B$10:$E$10,0),$B578,$C578,$D578,$E578)*AY$6+AY578*AY$7&lt;AY$2,AY$3*AY$4,0)</f>
        <v>0</v>
      </c>
      <c r="ES578" s="0" t="n">
        <f aca="false">IF(CHOOSE(MATCH(AZ$5,$B$10:$E$10,0),$B578,$C578,$D578,$E578)*AZ$6+AZ578*AZ$7&lt;AZ$2,AZ$3*AZ$4,0)</f>
        <v>0</v>
      </c>
      <c r="ET578" s="0" t="n">
        <f aca="false">IF(CHOOSE(MATCH(BA$5,$B$10:$E$10,0),$B578,$C578,$D578,$E578)*BA$6+BA578*BA$7&lt;BA$2,BA$3*BA$4,0)</f>
        <v>0.5</v>
      </c>
      <c r="EU578" s="0" t="n">
        <f aca="false">IF(CHOOSE(MATCH(BB$5,$B$10:$E$10,0),$B578,$C578,$D578,$E578)*BB$6+BB578*BB$7&lt;BB$2,BB$3*BB$4,0)</f>
        <v>0</v>
      </c>
      <c r="EV578" s="0" t="n">
        <f aca="false">IF(CHOOSE(MATCH(BC$5,$B$10:$E$10,0),$B578,$C578,$D578,$E578)*BC$6+BC578*BC$7&lt;BC$2,BC$3*BC$4,0)</f>
        <v>0</v>
      </c>
      <c r="EW578" s="0" t="n">
        <f aca="false">IF(CHOOSE(MATCH(BD$5,$B$10:$E$10,0),$B578,$C578,$D578,$E578)*BD$6+BD578*BD$7&lt;BD$2,BD$3*BD$4,0)</f>
        <v>0</v>
      </c>
      <c r="EX578" s="0" t="n">
        <f aca="false">IF(CHOOSE(MATCH(BE$5,$B$10:$E$10,0),$B578,$C578,$D578,$E578)*BE$6+BE578*BE$7&lt;BE$2,BE$3*BE$4,0)</f>
        <v>0</v>
      </c>
      <c r="EY578" s="0" t="n">
        <f aca="false">IF(CHOOSE(MATCH(BF$5,$B$10:$E$10,0),$B578,$C578,$D578,$E578)*BF$6+BF578*BF$7&lt;BF$2,BF$3*BF$4,0)</f>
        <v>12.5</v>
      </c>
      <c r="EZ578" s="0" t="n">
        <f aca="false">IF(CHOOSE(MATCH(BG$5,$B$10:$E$10,0),$B578,$C578,$D578,$E578)*BG$6+BG578*BG$7&lt;BG$2,BG$3*BG$4,0)</f>
        <v>0</v>
      </c>
      <c r="FA578" s="0" t="n">
        <f aca="false">IF(CHOOSE(MATCH(BH$5,$B$10:$E$10,0),$B578,$C578,$D578,$E578)*BH$6+BH578*BH$7&lt;BH$2,BH$3*BH$4,0)</f>
        <v>0</v>
      </c>
      <c r="FB578" s="0" t="n">
        <f aca="false">IF(CHOOSE(MATCH(BI$5,$B$10:$E$10,0),$B578,$C578,$D578,$E578)*BI$6+BI578*BI$7&lt;BI$2,BI$3*BI$4,0)</f>
        <v>0</v>
      </c>
      <c r="FC578" s="0" t="n">
        <f aca="false">IF(CHOOSE(MATCH(BJ$5,$B$10:$E$10,0),$B578,$C578,$D578,$E578)*BJ$6+BJ578*BJ$7&lt;BJ$2,BJ$3*BJ$4,0)</f>
        <v>0</v>
      </c>
      <c r="FD578" s="0" t="n">
        <f aca="false">IF(CHOOSE(MATCH(BK$5,$B$10:$E$10,0),$B578,$C578,$D578,$E578)*BK$6+BK578*BK$7&lt;BK$2,BK$3*BK$4,0)</f>
        <v>0</v>
      </c>
      <c r="FE578" s="0" t="n">
        <f aca="false">IF(CHOOSE(MATCH(BL$5,$B$10:$E$10,0),$B578,$C578,$D578,$E578)*BL$6+BL578*BL$7&lt;BL$2,BL$3*BL$4,0)</f>
        <v>0</v>
      </c>
      <c r="FF578" s="0" t="n">
        <f aca="false">IF(CHOOSE(MATCH(BM$5,$B$10:$E$10,0),$B578,$C578,$D578,$E578)*BM$6+BM578*BM$7&lt;BM$2,BM$3*BM$4,0)</f>
        <v>0</v>
      </c>
      <c r="FG578" s="0" t="n">
        <f aca="false">IF(CHOOSE(MATCH(BN$5,$B$10:$E$10,0),$B578,$C578,$D578,$E578)*BN$6+BN578*BN$7&lt;BN$2,BN$3*BN$4,0)</f>
        <v>0</v>
      </c>
      <c r="FH578" s="0" t="n">
        <f aca="false">IF(CHOOSE(MATCH(BO$5,$B$10:$E$10,0),$B578,$C578,$D578,$E578)*BO$6+BO578*BO$7&lt;BO$2,BO$3*BO$4,0)</f>
        <v>0</v>
      </c>
      <c r="FI578" s="0" t="n">
        <f aca="false">IF(CHOOSE(MATCH(BP$5,$B$10:$E$10,0),$B578,$C578,$D578,$E578)*BP$6+BP578*BP$7&lt;BP$2,BP$3*BP$4,0)</f>
        <v>0</v>
      </c>
      <c r="FJ578" s="0" t="n">
        <f aca="false">IF(CHOOSE(MATCH(BQ$5,$B$10:$E$10,0),$B578,$C578,$D578,$E578)*BQ$6+BQ578*BQ$7&lt;BQ$2,BQ$3*BQ$4,0)</f>
        <v>0</v>
      </c>
      <c r="FK578" s="0" t="n">
        <f aca="false">IF(CHOOSE(MATCH(BR$5,$B$10:$E$10,0),$B578,$C578,$D578,$E578)*BR$6+BR578*BR$7&lt;BR$2,BR$3*BR$4,0)</f>
        <v>0</v>
      </c>
      <c r="FL578" s="0" t="n">
        <f aca="false">IF(CHOOSE(MATCH(BS$5,$B$10:$E$10,0),$B578,$C578,$D578,$E578)*BS$6+BS578*BS$7&lt;BS$2,BS$3*BS$4,0)</f>
        <v>0</v>
      </c>
      <c r="FM578" s="0" t="n">
        <f aca="false">IF(CHOOSE(MATCH(BT$5,$B$10:$E$10,0),$B578,$C578,$D578,$E578)*BT$6+BT578*BT$7&lt;BT$2,BT$3*BT$4,0)</f>
        <v>0</v>
      </c>
      <c r="FN578" s="0" t="n">
        <f aca="false">IF(CHOOSE(MATCH(BU$5,$B$10:$E$10,0),$B578,$C578,$D578,$E578)*BU$6+BU578*BU$7&lt;BU$2,BU$3*BU$4,0)</f>
        <v>0</v>
      </c>
      <c r="FO578" s="0" t="n">
        <f aca="false">IF(CHOOSE(MATCH(BV$5,$B$10:$E$10,0),$B578,$C578,$D578,$E578)*BV$6+BV578*BV$7&lt;BV$2,BV$3*BV$4,0)</f>
        <v>0</v>
      </c>
      <c r="FP578" s="0" t="n">
        <f aca="false">IF(CHOOSE(MATCH(BW$5,$B$10:$E$10,0),$B578,$C578,$D578,$E578)*BW$6+BW578*BW$7&lt;BW$2,BW$3*BW$4,0)</f>
        <v>0</v>
      </c>
      <c r="FQ578" s="0" t="n">
        <f aca="false">IF(CHOOSE(MATCH(BX$5,$B$10:$E$10,0),$B578,$C578,$D578,$E578)*BX$6+BX578*BX$7&lt;BX$2,BX$3*BX$4,0)</f>
        <v>0</v>
      </c>
      <c r="FR578" s="0" t="n">
        <f aca="false">IF(CHOOSE(MATCH(BY$5,$B$10:$E$10,0),$B578,$C578,$D578,$E578)*BY$6+BY578*BY$7&lt;BY$2,BY$3*BY$4,0)</f>
        <v>0</v>
      </c>
      <c r="FS578" s="0" t="n">
        <f aca="false">IF(CHOOSE(MATCH(BZ$5,$B$10:$E$10,0),$B578,$C578,$D578,$E578)*BZ$6+BZ578*BZ$7&lt;BZ$2,BZ$3*BZ$4,0)</f>
        <v>0</v>
      </c>
      <c r="FT578" s="0" t="n">
        <f aca="false">IF(CHOOSE(MATCH(CA$5,$B$10:$E$10,0),$B578,$C578,$D578,$E578)*CA$6+CA578*CA$7&lt;CA$2,CA$3*CA$4,0)</f>
        <v>0</v>
      </c>
      <c r="FU578" s="0" t="n">
        <f aca="false">IF(CHOOSE(MATCH(CB$5,$B$10:$E$10,0),$B578,$C578,$D578,$E578)*CB$6+CB578*CB$7&lt;CB$2,CB$3*CB$4,0)</f>
        <v>0</v>
      </c>
      <c r="FV578" s="0" t="n">
        <f aca="false">IF(CHOOSE(MATCH(CC$5,$B$10:$E$10,0),$B578,$C578,$D578,$E578)*CC$6+CC578*CC$7&lt;CC$2,CC$3*CC$4,0)</f>
        <v>0</v>
      </c>
      <c r="FW578" s="0" t="n">
        <f aca="false">IF(CHOOSE(MATCH(CD$5,$B$10:$E$10,0),$B578,$C578,$D578,$E578)*CD$6+CD578*CD$7&lt;CD$2,CD$3*CD$4,0)</f>
        <v>0</v>
      </c>
      <c r="FX578" s="0" t="n">
        <f aca="false">IF(CHOOSE(MATCH(CE$5,$B$10:$E$10,0),$B578,$C578,$D578,$E578)*CE$6+CE578*CE$7&lt;CE$2,CE$3*CE$4,0)</f>
        <v>0</v>
      </c>
      <c r="FY578" s="0" t="n">
        <f aca="false">IF(CHOOSE(MATCH(CF$5,$B$10:$E$10,0),$B578,$C578,$D578,$E578)*CF$6+CF578*CF$7&lt;CF$2,CF$3*CF$4,0)</f>
        <v>0</v>
      </c>
      <c r="FZ578" s="0" t="n">
        <f aca="false">IF(CHOOSE(MATCH(CG$5,$B$10:$E$10,0),$B578,$C578,$D578,$E578)*CG$6+CG578*CG$7&lt;CG$2,CG$3*CG$4,0)</f>
        <v>0</v>
      </c>
      <c r="GA578" s="0" t="n">
        <f aca="false">IF(CHOOSE(MATCH(CH$5,$B$10:$E$10,0),$B578,$C578,$D578,$E578)*CH$6+CH578*CH$7&lt;CH$2,CH$3*CH$4,0)</f>
        <v>0</v>
      </c>
      <c r="GB578" s="0" t="n">
        <f aca="false">IF(CHOOSE(MATCH(CI$5,$B$10:$E$10,0),$B578,$C578,$D578,$E578)*CI$6+CI578*CI$7&lt;CI$2,CI$3*CI$4,0)</f>
        <v>0</v>
      </c>
      <c r="GC578" s="0" t="n">
        <f aca="false">IF(CHOOSE(MATCH(CJ$5,$B$10:$E$10,0),$B578,$C578,$D578,$E578)*CJ$6+CJ578*CJ$7&lt;CJ$2,CJ$3*CJ$4,0)</f>
        <v>0</v>
      </c>
      <c r="GD578" s="0" t="n">
        <f aca="false">IF(CHOOSE(MATCH(CK$5,$B$10:$E$10,0),$B578,$C578,$D578,$E578)*CK$6+CK578*CK$7&lt;CK$2,CK$3*CK$4,0)</f>
        <v>0</v>
      </c>
      <c r="GE578" s="0" t="n">
        <f aca="false">IF(CHOOSE(MATCH(CL$5,$B$10:$E$10,0),$B578,$C578,$D578,$E578)*CL$6+CL578*CL$7&lt;CL$2,CL$3*CL$4,0)</f>
        <v>0</v>
      </c>
      <c r="GF578" s="0" t="n">
        <f aca="false">IF(CHOOSE(MATCH(CM$5,$B$10:$E$10,0),$B578,$C578,$D578,$E578)*CM$6+CM578*CM$7&lt;CM$2,CM$3*CM$4,0)</f>
        <v>0</v>
      </c>
      <c r="GG578" s="0" t="n">
        <f aca="false">IF(CHOOSE(MATCH(CN$5,$B$10:$E$10,0),$B578,$C578,$D578,$E578)*CN$6+CN578*CN$7&lt;CN$2,CN$3*CN$4,0)</f>
        <v>0</v>
      </c>
      <c r="GH578" s="0" t="n">
        <f aca="false">IF(CHOOSE(MATCH(CO$5,$B$10:$E$10,0),$B578,$C578,$D578,$E578)*CO$6+CO578*CO$7&lt;CO$2,CO$3*CO$4,0)</f>
        <v>0</v>
      </c>
      <c r="GI578" s="0" t="n">
        <f aca="false">IF(CHOOSE(MATCH(CP$5,$B$10:$E$10,0),$B578,$C578,$D578,$E578)*CP$6+CP578*CP$7&lt;CP$2,CP$3*CP$4,0)</f>
        <v>0</v>
      </c>
      <c r="GJ578" s="0" t="n">
        <f aca="false">IF(CHOOSE(MATCH(CQ$5,$B$10:$E$10,0),$B578,$C578,$D578,$E578)*CQ$6+CQ578*CQ$7&lt;CQ$2,CQ$3*CQ$4,0)</f>
        <v>0</v>
      </c>
      <c r="GK578" s="0" t="n">
        <f aca="false">IF(CHOOSE(MATCH(CR$5,$B$10:$E$10,0),$B578,$C578,$D578,$E578)*CR$6+CR578*CR$7&lt;CR$2,CR$3*CR$4,0)</f>
        <v>0</v>
      </c>
      <c r="GL578" s="0" t="n">
        <f aca="false">IF(CHOOSE(MATCH(CS$5,$B$10:$E$10,0),$B578,$C578,$D578,$E578)*CS$6+CS578*CS$7&lt;CS$2,CS$3*CS$4,0)</f>
        <v>0</v>
      </c>
      <c r="GM578" s="0" t="n">
        <f aca="false">IF(CHOOSE(MATCH(CT$5,$B$10:$E$10,0),$B578,$C578,$D578,$E578)*CT$6+CT578*CT$7&lt;CT$2,CT$3*CT$4,0)</f>
        <v>0</v>
      </c>
      <c r="GN578" s="0" t="n">
        <f aca="false">IF(CHOOSE(MATCH(CU$5,$B$10:$E$10,0),$B578,$C578,$D578,$E578)*CU$6+CU578*CU$7&lt;CU$2,CU$3*CU$4,0)</f>
        <v>0</v>
      </c>
      <c r="GO578" s="0" t="n">
        <f aca="false">IF(CHOOSE(MATCH(CV$5,$B$10:$E$10,0),$B578,$C578,$D578,$E578)*CV$6+CV578*CV$7&lt;CV$2,CV$3*CV$4,0)</f>
        <v>0</v>
      </c>
      <c r="GP578" s="0" t="n">
        <f aca="false">IF(CHOOSE(MATCH(CW$5,$B$10:$E$10,0),$B578,$C578,$D578,$E578)*CW$6+CW578*CW$7&lt;CW$2,CW$3*CW$4,0)</f>
        <v>0</v>
      </c>
      <c r="GQ578" s="0" t="n">
        <f aca="false">IF(CHOOSE(MATCH(CX$5,$B$10:$E$10,0),$B578,$C578,$D578,$E578)*CX$6+CX578*CX$7&lt;CX$2,CX$3*CX$4,0)</f>
        <v>0</v>
      </c>
      <c r="GS578" s="0" t="n">
        <f aca="false">SUM(CZ578:GQ578)</f>
        <v>21.5</v>
      </c>
      <c r="GT578" s="0" t="n">
        <f aca="false">IF(GS578&gt;$GS$6,1,0)</f>
        <v>0</v>
      </c>
    </row>
    <row r="579" customFormat="false" ht="14" hidden="false" customHeight="false" outlineLevel="0" collapsed="false">
      <c r="A579" s="0" t="n">
        <v>569</v>
      </c>
      <c r="B579" s="0" t="n">
        <v>-0.12917779503794</v>
      </c>
      <c r="C579" s="0" t="n">
        <v>0.425269718833939</v>
      </c>
      <c r="D579" s="0" t="n">
        <v>-0.125092925252194</v>
      </c>
      <c r="E579" s="0" t="n">
        <v>-0.7738341788505</v>
      </c>
      <c r="G579" s="0" t="n">
        <v>-1.18142452265602</v>
      </c>
      <c r="H579" s="0" t="n">
        <v>1.00602846941911</v>
      </c>
      <c r="I579" s="0" t="n">
        <v>0.35422999644652</v>
      </c>
      <c r="J579" s="0" t="n">
        <v>0.237091626331676</v>
      </c>
      <c r="K579" s="0" t="n">
        <v>-0.0891236595634837</v>
      </c>
      <c r="L579" s="0" t="n">
        <v>1.04802893474698</v>
      </c>
      <c r="M579" s="0" t="n">
        <v>0.138560380946728</v>
      </c>
      <c r="N579" s="0" t="n">
        <v>0.646116404823261</v>
      </c>
      <c r="O579" s="0" t="n">
        <v>-1.16392811833066</v>
      </c>
      <c r="P579" s="0" t="n">
        <v>-0.812266307548271</v>
      </c>
      <c r="Q579" s="0" t="n">
        <v>0.306720266962657</v>
      </c>
      <c r="R579" s="0" t="n">
        <v>0.807910964795155</v>
      </c>
      <c r="S579" s="0" t="n">
        <v>-0.498773715662537</v>
      </c>
      <c r="T579" s="0" t="n">
        <v>-0.188182411875459</v>
      </c>
      <c r="U579" s="0" t="n">
        <v>-0.559048203285784</v>
      </c>
      <c r="V579" s="0" t="n">
        <v>1.17606305138906</v>
      </c>
      <c r="W579" s="0" t="n">
        <v>0.293276798402076</v>
      </c>
      <c r="X579" s="0" t="n">
        <v>-0.776915385358734</v>
      </c>
      <c r="Y579" s="0" t="n">
        <v>-0.117811396194156</v>
      </c>
      <c r="Z579" s="0" t="n">
        <v>0.541692770639202</v>
      </c>
      <c r="AA579" s="0" t="n">
        <v>-0.495743961437256</v>
      </c>
      <c r="AB579" s="0" t="n">
        <v>-0.792738319432829</v>
      </c>
      <c r="AC579" s="0" t="n">
        <v>-0.147601895150729</v>
      </c>
      <c r="AD579" s="0" t="n">
        <v>-0.916652425075881</v>
      </c>
      <c r="AE579" s="0" t="n">
        <v>-0.0252850895776646</v>
      </c>
      <c r="AF579" s="0" t="n">
        <v>-1.15762532004737</v>
      </c>
      <c r="AG579" s="0" t="n">
        <v>0.277420895145042</v>
      </c>
      <c r="AH579" s="0" t="n">
        <v>-0.662985257804394</v>
      </c>
      <c r="AI579" s="0" t="n">
        <v>0.618276772001991</v>
      </c>
      <c r="AJ579" s="0" t="n">
        <v>-0.216057287616422</v>
      </c>
      <c r="AK579" s="0" t="n">
        <v>-0.0954230472416384</v>
      </c>
      <c r="AL579" s="0" t="n">
        <v>-0.868792540131835</v>
      </c>
      <c r="AM579" s="0" t="n">
        <v>-0.246228637479362</v>
      </c>
      <c r="AN579" s="0" t="n">
        <v>-2.68169969785959</v>
      </c>
      <c r="AO579" s="0" t="n">
        <v>0.509544406668283</v>
      </c>
      <c r="AP579" s="0" t="n">
        <v>-1.45446392707527</v>
      </c>
      <c r="AQ579" s="0" t="n">
        <v>-0.568824134461465</v>
      </c>
      <c r="AR579" s="0" t="n">
        <v>-2.37952917814255</v>
      </c>
      <c r="AS579" s="0" t="n">
        <v>-1.5152727428358</v>
      </c>
      <c r="AT579" s="0" t="n">
        <v>0.819843535282416</v>
      </c>
      <c r="AU579" s="0" t="n">
        <v>0.439586074207909</v>
      </c>
      <c r="AV579" s="0" t="n">
        <v>-1.36095422931248</v>
      </c>
      <c r="AW579" s="0" t="n">
        <v>-0.00179738890437875</v>
      </c>
      <c r="AX579" s="0" t="n">
        <v>-0.313141299557174</v>
      </c>
      <c r="AY579" s="0" t="n">
        <v>0.209014388019568</v>
      </c>
      <c r="AZ579" s="0" t="n">
        <v>-0.271304543275619</v>
      </c>
      <c r="BA579" s="0" t="n">
        <v>-0.397001258534147</v>
      </c>
      <c r="BB579" s="0" t="n">
        <v>0.997940787783591</v>
      </c>
      <c r="BC579" s="0" t="n">
        <v>-0.564782567380462</v>
      </c>
      <c r="BD579" s="0" t="n">
        <v>0.493064362672158</v>
      </c>
      <c r="BE579" s="0" t="n">
        <v>-0.947241005633259</v>
      </c>
      <c r="BF579" s="0" t="n">
        <v>-0.186546458280645</v>
      </c>
      <c r="BG579" s="0" t="n">
        <v>0.598851102040499</v>
      </c>
      <c r="BH579" s="0" t="n">
        <v>0.338876589012216</v>
      </c>
      <c r="BI579" s="0" t="n">
        <v>-2.06351614906453</v>
      </c>
      <c r="BJ579" s="0" t="n">
        <v>-0.105726485344348</v>
      </c>
      <c r="BK579" s="0" t="n">
        <v>-1.47822447615908</v>
      </c>
      <c r="BL579" s="0" t="n">
        <v>0.777329205448041</v>
      </c>
      <c r="BM579" s="0" t="n">
        <v>0.0541490408068057</v>
      </c>
      <c r="BN579" s="0" t="n">
        <v>0.314989847538527</v>
      </c>
      <c r="BO579" s="0" t="n">
        <v>-2.62014509644359</v>
      </c>
      <c r="BP579" s="0" t="n">
        <v>-0.412694589613238</v>
      </c>
      <c r="BQ579" s="0" t="n">
        <v>0.785947804615717</v>
      </c>
      <c r="BR579" s="0" t="n">
        <v>1.61464413395152</v>
      </c>
      <c r="BS579" s="0" t="n">
        <v>1.48926574183861</v>
      </c>
      <c r="BT579" s="0" t="n">
        <v>-0.909224127099151</v>
      </c>
      <c r="BU579" s="0" t="n">
        <v>-0.140414613269968</v>
      </c>
      <c r="BV579" s="0" t="n">
        <v>-0.703760179021629</v>
      </c>
      <c r="BW579" s="0" t="n">
        <v>0.632135197520256</v>
      </c>
      <c r="BX579" s="0" t="n">
        <v>-0.91980155048077</v>
      </c>
      <c r="BY579" s="0" t="n">
        <v>0.868903953232802</v>
      </c>
      <c r="BZ579" s="0" t="n">
        <v>-0.462621301267063</v>
      </c>
      <c r="CA579" s="0" t="n">
        <v>-0.610239112575073</v>
      </c>
      <c r="CB579" s="0" t="n">
        <v>-0.333049001710606</v>
      </c>
      <c r="CC579" s="0" t="n">
        <v>-0.0708587322151288</v>
      </c>
      <c r="CD579" s="0" t="n">
        <v>0.715469923306955</v>
      </c>
      <c r="CE579" s="0" t="n">
        <v>-0.774848558648955</v>
      </c>
      <c r="CF579" s="0" t="n">
        <v>2.49219738179818</v>
      </c>
      <c r="CG579" s="0" t="n">
        <v>-0.405375431000721</v>
      </c>
      <c r="CH579" s="0" t="n">
        <v>-0.0754607754060999</v>
      </c>
      <c r="CI579" s="0" t="n">
        <v>-0.018781065591611</v>
      </c>
      <c r="CJ579" s="0" t="n">
        <v>1.47254468174651</v>
      </c>
      <c r="CK579" s="0" t="n">
        <v>-0.127600969790365</v>
      </c>
      <c r="CL579" s="0" t="n">
        <v>1.08988160718582</v>
      </c>
      <c r="CM579" s="0" t="n">
        <v>0.895204266271321</v>
      </c>
      <c r="CN579" s="0" t="n">
        <v>0.157741624207119</v>
      </c>
      <c r="CO579" s="0" t="n">
        <v>-0.090045659817406</v>
      </c>
      <c r="CP579" s="0" t="n">
        <v>1.5213254300761</v>
      </c>
      <c r="CQ579" s="0" t="n">
        <v>0.395181132262223</v>
      </c>
      <c r="CR579" s="0" t="n">
        <v>0.295992776955245</v>
      </c>
      <c r="CS579" s="0" t="n">
        <v>-0.426646238338435</v>
      </c>
      <c r="CT579" s="0" t="n">
        <v>2.64208210865036</v>
      </c>
      <c r="CU579" s="0" t="n">
        <v>-1.0158487384615</v>
      </c>
      <c r="CV579" s="0" t="n">
        <v>2.00423528440297</v>
      </c>
      <c r="CW579" s="0" t="n">
        <v>1.49625520862173</v>
      </c>
      <c r="CX579" s="0" t="n">
        <v>-0.432854676546413</v>
      </c>
      <c r="CZ579" s="0" t="n">
        <f aca="false">IF(CHOOSE(MATCH(G$5,$B$10:$E$10,0),$B579,$C579,$D579,$E579)*G$6+G579*G$7&lt;G$2,G$3*G$4,0)</f>
        <v>0</v>
      </c>
      <c r="DA579" s="0" t="n">
        <f aca="false">IF(CHOOSE(MATCH(H$5,$B$10:$E$10,0),$B579,$C579,$D579,$E579)*H$6+H579*H$7&lt;H$2,H$3*H$4,0)</f>
        <v>0</v>
      </c>
      <c r="DB579" s="0" t="n">
        <f aca="false">IF(CHOOSE(MATCH(I$5,$B$10:$E$10,0),$B579,$C579,$D579,$E579)*I$6+I579*I$7&lt;I$2,I$3*I$4,0)</f>
        <v>0</v>
      </c>
      <c r="DC579" s="0" t="n">
        <f aca="false">IF(CHOOSE(MATCH(J$5,$B$10:$E$10,0),$B579,$C579,$D579,$E579)*J$6+J579*J$7&lt;J$2,J$3*J$4,0)</f>
        <v>0</v>
      </c>
      <c r="DD579" s="0" t="n">
        <f aca="false">IF(CHOOSE(MATCH(K$5,$B$10:$E$10,0),$B579,$C579,$D579,$E579)*K$6+K579*K$7&lt;K$2,K$3*K$4,0)</f>
        <v>0</v>
      </c>
      <c r="DE579" s="0" t="n">
        <f aca="false">IF(CHOOSE(MATCH(L$5,$B$10:$E$10,0),$B579,$C579,$D579,$E579)*L$6+L579*L$7&lt;L$2,L$3*L$4,0)</f>
        <v>0</v>
      </c>
      <c r="DF579" s="0" t="n">
        <f aca="false">IF(CHOOSE(MATCH(M$5,$B$10:$E$10,0),$B579,$C579,$D579,$E579)*M$6+M579*M$7&lt;M$2,M$3*M$4,0)</f>
        <v>0</v>
      </c>
      <c r="DG579" s="0" t="n">
        <f aca="false">IF(CHOOSE(MATCH(N$5,$B$10:$E$10,0),$B579,$C579,$D579,$E579)*N$6+N579*N$7&lt;N$2,N$3*N$4,0)</f>
        <v>0</v>
      </c>
      <c r="DH579" s="0" t="n">
        <f aca="false">IF(CHOOSE(MATCH(O$5,$B$10:$E$10,0),$B579,$C579,$D579,$E579)*O$6+O579*O$7&lt;O$2,O$3*O$4,0)</f>
        <v>0</v>
      </c>
      <c r="DI579" s="0" t="n">
        <f aca="false">IF(CHOOSE(MATCH(P$5,$B$10:$E$10,0),$B579,$C579,$D579,$E579)*P$6+P579*P$7&lt;P$2,P$3*P$4,0)</f>
        <v>0</v>
      </c>
      <c r="DJ579" s="0" t="n">
        <f aca="false">IF(CHOOSE(MATCH(Q$5,$B$10:$E$10,0),$B579,$C579,$D579,$E579)*Q$6+Q579*Q$7&lt;Q$2,Q$3*Q$4,0)</f>
        <v>0</v>
      </c>
      <c r="DK579" s="0" t="n">
        <f aca="false">IF(CHOOSE(MATCH(R$5,$B$10:$E$10,0),$B579,$C579,$D579,$E579)*R$6+R579*R$7&lt;R$2,R$3*R$4,0)</f>
        <v>0</v>
      </c>
      <c r="DL579" s="0" t="n">
        <f aca="false">IF(CHOOSE(MATCH(S$5,$B$10:$E$10,0),$B579,$C579,$D579,$E579)*S$6+S579*S$7&lt;S$2,S$3*S$4,0)</f>
        <v>0</v>
      </c>
      <c r="DM579" s="0" t="n">
        <f aca="false">IF(CHOOSE(MATCH(T$5,$B$10:$E$10,0),$B579,$C579,$D579,$E579)*T$6+T579*T$7&lt;T$2,T$3*T$4,0)</f>
        <v>0</v>
      </c>
      <c r="DN579" s="0" t="n">
        <f aca="false">IF(CHOOSE(MATCH(U$5,$B$10:$E$10,0),$B579,$C579,$D579,$E579)*U$6+U579*U$7&lt;U$2,U$3*U$4,0)</f>
        <v>0</v>
      </c>
      <c r="DO579" s="0" t="n">
        <f aca="false">IF(CHOOSE(MATCH(V$5,$B$10:$E$10,0),$B579,$C579,$D579,$E579)*V$6+V579*V$7&lt;V$2,V$3*V$4,0)</f>
        <v>0</v>
      </c>
      <c r="DP579" s="0" t="n">
        <f aca="false">IF(CHOOSE(MATCH(W$5,$B$10:$E$10,0),$B579,$C579,$D579,$E579)*W$6+W579*W$7&lt;W$2,W$3*W$4,0)</f>
        <v>0</v>
      </c>
      <c r="DQ579" s="0" t="n">
        <f aca="false">IF(CHOOSE(MATCH(X$5,$B$10:$E$10,0),$B579,$C579,$D579,$E579)*X$6+X579*X$7&lt;X$2,X$3*X$4,0)</f>
        <v>0</v>
      </c>
      <c r="DR579" s="0" t="n">
        <f aca="false">IF(CHOOSE(MATCH(Y$5,$B$10:$E$10,0),$B579,$C579,$D579,$E579)*Y$6+Y579*Y$7&lt;Y$2,Y$3*Y$4,0)</f>
        <v>0</v>
      </c>
      <c r="DS579" s="0" t="n">
        <f aca="false">IF(CHOOSE(MATCH(Z$5,$B$10:$E$10,0),$B579,$C579,$D579,$E579)*Z$6+Z579*Z$7&lt;Z$2,Z$3*Z$4,0)</f>
        <v>0</v>
      </c>
      <c r="DT579" s="0" t="n">
        <f aca="false">IF(CHOOSE(MATCH(AA$5,$B$10:$E$10,0),$B579,$C579,$D579,$E579)*AA$6+AA579*AA$7&lt;AA$2,AA$3*AA$4,0)</f>
        <v>0</v>
      </c>
      <c r="DU579" s="0" t="n">
        <f aca="false">IF(CHOOSE(MATCH(AB$5,$B$10:$E$10,0),$B579,$C579,$D579,$E579)*AB$6+AB579*AB$7&lt;AB$2,AB$3*AB$4,0)</f>
        <v>0</v>
      </c>
      <c r="DV579" s="0" t="n">
        <f aca="false">IF(CHOOSE(MATCH(AC$5,$B$10:$E$10,0),$B579,$C579,$D579,$E579)*AC$6+AC579*AC$7&lt;AC$2,AC$3*AC$4,0)</f>
        <v>0</v>
      </c>
      <c r="DW579" s="0" t="n">
        <f aca="false">IF(CHOOSE(MATCH(AD$5,$B$10:$E$10,0),$B579,$C579,$D579,$E579)*AD$6+AD579*AD$7&lt;AD$2,AD$3*AD$4,0)</f>
        <v>0</v>
      </c>
      <c r="DX579" s="0" t="n">
        <f aca="false">IF(CHOOSE(MATCH(AE$5,$B$10:$E$10,0),$B579,$C579,$D579,$E579)*AE$6+AE579*AE$7&lt;AE$2,AE$3*AE$4,0)</f>
        <v>0</v>
      </c>
      <c r="DY579" s="0" t="n">
        <f aca="false">IF(CHOOSE(MATCH(AF$5,$B$10:$E$10,0),$B579,$C579,$D579,$E579)*AF$6+AF579*AF$7&lt;AF$2,AF$3*AF$4,0)</f>
        <v>0</v>
      </c>
      <c r="DZ579" s="0" t="n">
        <f aca="false">IF(CHOOSE(MATCH(AG$5,$B$10:$E$10,0),$B579,$C579,$D579,$E579)*AG$6+AG579*AG$7&lt;AG$2,AG$3*AG$4,0)</f>
        <v>0</v>
      </c>
      <c r="EA579" s="0" t="n">
        <f aca="false">IF(CHOOSE(MATCH(AH$5,$B$10:$E$10,0),$B579,$C579,$D579,$E579)*AH$6+AH579*AH$7&lt;AH$2,AH$3*AH$4,0)</f>
        <v>0</v>
      </c>
      <c r="EB579" s="0" t="n">
        <f aca="false">IF(CHOOSE(MATCH(AI$5,$B$10:$E$10,0),$B579,$C579,$D579,$E579)*AI$6+AI579*AI$7&lt;AI$2,AI$3*AI$4,0)</f>
        <v>0</v>
      </c>
      <c r="EC579" s="0" t="n">
        <f aca="false">IF(CHOOSE(MATCH(AJ$5,$B$10:$E$10,0),$B579,$C579,$D579,$E579)*AJ$6+AJ579*AJ$7&lt;AJ$2,AJ$3*AJ$4,0)</f>
        <v>0</v>
      </c>
      <c r="ED579" s="0" t="n">
        <f aca="false">IF(CHOOSE(MATCH(AK$5,$B$10:$E$10,0),$B579,$C579,$D579,$E579)*AK$6+AK579*AK$7&lt;AK$2,AK$3*AK$4,0)</f>
        <v>0</v>
      </c>
      <c r="EE579" s="0" t="n">
        <f aca="false">IF(CHOOSE(MATCH(AL$5,$B$10:$E$10,0),$B579,$C579,$D579,$E579)*AL$6+AL579*AL$7&lt;AL$2,AL$3*AL$4,0)</f>
        <v>0</v>
      </c>
      <c r="EF579" s="0" t="n">
        <f aca="false">IF(CHOOSE(MATCH(AM$5,$B$10:$E$10,0),$B579,$C579,$D579,$E579)*AM$6+AM579*AM$7&lt;AM$2,AM$3*AM$4,0)</f>
        <v>0</v>
      </c>
      <c r="EG579" s="0" t="n">
        <f aca="false">IF(CHOOSE(MATCH(AN$5,$B$10:$E$10,0),$B579,$C579,$D579,$E579)*AN$6+AN579*AN$7&lt;AN$2,AN$3*AN$4,0)</f>
        <v>0.5</v>
      </c>
      <c r="EH579" s="0" t="n">
        <f aca="false">IF(CHOOSE(MATCH(AO$5,$B$10:$E$10,0),$B579,$C579,$D579,$E579)*AO$6+AO579*AO$7&lt;AO$2,AO$3*AO$4,0)</f>
        <v>0</v>
      </c>
      <c r="EI579" s="0" t="n">
        <f aca="false">IF(CHOOSE(MATCH(AP$5,$B$10:$E$10,0),$B579,$C579,$D579,$E579)*AP$6+AP579*AP$7&lt;AP$2,AP$3*AP$4,0)</f>
        <v>0</v>
      </c>
      <c r="EJ579" s="0" t="n">
        <f aca="false">IF(CHOOSE(MATCH(AQ$5,$B$10:$E$10,0),$B579,$C579,$D579,$E579)*AQ$6+AQ579*AQ$7&lt;AQ$2,AQ$3*AQ$4,0)</f>
        <v>0</v>
      </c>
      <c r="EK579" s="0" t="n">
        <f aca="false">IF(CHOOSE(MATCH(AR$5,$B$10:$E$10,0),$B579,$C579,$D579,$E579)*AR$6+AR579*AR$7&lt;AR$2,AR$3*AR$4,0)</f>
        <v>0</v>
      </c>
      <c r="EL579" s="0" t="n">
        <f aca="false">IF(CHOOSE(MATCH(AS$5,$B$10:$E$10,0),$B579,$C579,$D579,$E579)*AS$6+AS579*AS$7&lt;AS$2,AS$3*AS$4,0)</f>
        <v>0</v>
      </c>
      <c r="EM579" s="0" t="n">
        <f aca="false">IF(CHOOSE(MATCH(AT$5,$B$10:$E$10,0),$B579,$C579,$D579,$E579)*AT$6+AT579*AT$7&lt;AT$2,AT$3*AT$4,0)</f>
        <v>0</v>
      </c>
      <c r="EN579" s="0" t="n">
        <f aca="false">IF(CHOOSE(MATCH(AU$5,$B$10:$E$10,0),$B579,$C579,$D579,$E579)*AU$6+AU579*AU$7&lt;AU$2,AU$3*AU$4,0)</f>
        <v>0</v>
      </c>
      <c r="EO579" s="0" t="n">
        <f aca="false">IF(CHOOSE(MATCH(AV$5,$B$10:$E$10,0),$B579,$C579,$D579,$E579)*AV$6+AV579*AV$7&lt;AV$2,AV$3*AV$4,0)</f>
        <v>0</v>
      </c>
      <c r="EP579" s="0" t="n">
        <f aca="false">IF(CHOOSE(MATCH(AW$5,$B$10:$E$10,0),$B579,$C579,$D579,$E579)*AW$6+AW579*AW$7&lt;AW$2,AW$3*AW$4,0)</f>
        <v>0</v>
      </c>
      <c r="EQ579" s="0" t="n">
        <f aca="false">IF(CHOOSE(MATCH(AX$5,$B$10:$E$10,0),$B579,$C579,$D579,$E579)*AX$6+AX579*AX$7&lt;AX$2,AX$3*AX$4,0)</f>
        <v>0</v>
      </c>
      <c r="ER579" s="0" t="n">
        <f aca="false">IF(CHOOSE(MATCH(AY$5,$B$10:$E$10,0),$B579,$C579,$D579,$E579)*AY$6+AY579*AY$7&lt;AY$2,AY$3*AY$4,0)</f>
        <v>0</v>
      </c>
      <c r="ES579" s="0" t="n">
        <f aca="false">IF(CHOOSE(MATCH(AZ$5,$B$10:$E$10,0),$B579,$C579,$D579,$E579)*AZ$6+AZ579*AZ$7&lt;AZ$2,AZ$3*AZ$4,0)</f>
        <v>0</v>
      </c>
      <c r="ET579" s="0" t="n">
        <f aca="false">IF(CHOOSE(MATCH(BA$5,$B$10:$E$10,0),$B579,$C579,$D579,$E579)*BA$6+BA579*BA$7&lt;BA$2,BA$3*BA$4,0)</f>
        <v>0</v>
      </c>
      <c r="EU579" s="0" t="n">
        <f aca="false">IF(CHOOSE(MATCH(BB$5,$B$10:$E$10,0),$B579,$C579,$D579,$E579)*BB$6+BB579*BB$7&lt;BB$2,BB$3*BB$4,0)</f>
        <v>0</v>
      </c>
      <c r="EV579" s="0" t="n">
        <f aca="false">IF(CHOOSE(MATCH(BC$5,$B$10:$E$10,0),$B579,$C579,$D579,$E579)*BC$6+BC579*BC$7&lt;BC$2,BC$3*BC$4,0)</f>
        <v>0</v>
      </c>
      <c r="EW579" s="0" t="n">
        <f aca="false">IF(CHOOSE(MATCH(BD$5,$B$10:$E$10,0),$B579,$C579,$D579,$E579)*BD$6+BD579*BD$7&lt;BD$2,BD$3*BD$4,0)</f>
        <v>0</v>
      </c>
      <c r="EX579" s="0" t="n">
        <f aca="false">IF(CHOOSE(MATCH(BE$5,$B$10:$E$10,0),$B579,$C579,$D579,$E579)*BE$6+BE579*BE$7&lt;BE$2,BE$3*BE$4,0)</f>
        <v>0</v>
      </c>
      <c r="EY579" s="0" t="n">
        <f aca="false">IF(CHOOSE(MATCH(BF$5,$B$10:$E$10,0),$B579,$C579,$D579,$E579)*BF$6+BF579*BF$7&lt;BF$2,BF$3*BF$4,0)</f>
        <v>0</v>
      </c>
      <c r="EZ579" s="0" t="n">
        <f aca="false">IF(CHOOSE(MATCH(BG$5,$B$10:$E$10,0),$B579,$C579,$D579,$E579)*BG$6+BG579*BG$7&lt;BG$2,BG$3*BG$4,0)</f>
        <v>0</v>
      </c>
      <c r="FA579" s="0" t="n">
        <f aca="false">IF(CHOOSE(MATCH(BH$5,$B$10:$E$10,0),$B579,$C579,$D579,$E579)*BH$6+BH579*BH$7&lt;BH$2,BH$3*BH$4,0)</f>
        <v>0</v>
      </c>
      <c r="FB579" s="0" t="n">
        <f aca="false">IF(CHOOSE(MATCH(BI$5,$B$10:$E$10,0),$B579,$C579,$D579,$E579)*BI$6+BI579*BI$7&lt;BI$2,BI$3*BI$4,0)</f>
        <v>0</v>
      </c>
      <c r="FC579" s="0" t="n">
        <f aca="false">IF(CHOOSE(MATCH(BJ$5,$B$10:$E$10,0),$B579,$C579,$D579,$E579)*BJ$6+BJ579*BJ$7&lt;BJ$2,BJ$3*BJ$4,0)</f>
        <v>0</v>
      </c>
      <c r="FD579" s="0" t="n">
        <f aca="false">IF(CHOOSE(MATCH(BK$5,$B$10:$E$10,0),$B579,$C579,$D579,$E579)*BK$6+BK579*BK$7&lt;BK$2,BK$3*BK$4,0)</f>
        <v>0</v>
      </c>
      <c r="FE579" s="0" t="n">
        <f aca="false">IF(CHOOSE(MATCH(BL$5,$B$10:$E$10,0),$B579,$C579,$D579,$E579)*BL$6+BL579*BL$7&lt;BL$2,BL$3*BL$4,0)</f>
        <v>0</v>
      </c>
      <c r="FF579" s="0" t="n">
        <f aca="false">IF(CHOOSE(MATCH(BM$5,$B$10:$E$10,0),$B579,$C579,$D579,$E579)*BM$6+BM579*BM$7&lt;BM$2,BM$3*BM$4,0)</f>
        <v>0</v>
      </c>
      <c r="FG579" s="0" t="n">
        <f aca="false">IF(CHOOSE(MATCH(BN$5,$B$10:$E$10,0),$B579,$C579,$D579,$E579)*BN$6+BN579*BN$7&lt;BN$2,BN$3*BN$4,0)</f>
        <v>0</v>
      </c>
      <c r="FH579" s="0" t="n">
        <f aca="false">IF(CHOOSE(MATCH(BO$5,$B$10:$E$10,0),$B579,$C579,$D579,$E579)*BO$6+BO579*BO$7&lt;BO$2,BO$3*BO$4,0)</f>
        <v>0</v>
      </c>
      <c r="FI579" s="0" t="n">
        <f aca="false">IF(CHOOSE(MATCH(BP$5,$B$10:$E$10,0),$B579,$C579,$D579,$E579)*BP$6+BP579*BP$7&lt;BP$2,BP$3*BP$4,0)</f>
        <v>0</v>
      </c>
      <c r="FJ579" s="0" t="n">
        <f aca="false">IF(CHOOSE(MATCH(BQ$5,$B$10:$E$10,0),$B579,$C579,$D579,$E579)*BQ$6+BQ579*BQ$7&lt;BQ$2,BQ$3*BQ$4,0)</f>
        <v>0</v>
      </c>
      <c r="FK579" s="0" t="n">
        <f aca="false">IF(CHOOSE(MATCH(BR$5,$B$10:$E$10,0),$B579,$C579,$D579,$E579)*BR$6+BR579*BR$7&lt;BR$2,BR$3*BR$4,0)</f>
        <v>0</v>
      </c>
      <c r="FL579" s="0" t="n">
        <f aca="false">IF(CHOOSE(MATCH(BS$5,$B$10:$E$10,0),$B579,$C579,$D579,$E579)*BS$6+BS579*BS$7&lt;BS$2,BS$3*BS$4,0)</f>
        <v>0</v>
      </c>
      <c r="FM579" s="0" t="n">
        <f aca="false">IF(CHOOSE(MATCH(BT$5,$B$10:$E$10,0),$B579,$C579,$D579,$E579)*BT$6+BT579*BT$7&lt;BT$2,BT$3*BT$4,0)</f>
        <v>0</v>
      </c>
      <c r="FN579" s="0" t="n">
        <f aca="false">IF(CHOOSE(MATCH(BU$5,$B$10:$E$10,0),$B579,$C579,$D579,$E579)*BU$6+BU579*BU$7&lt;BU$2,BU$3*BU$4,0)</f>
        <v>0</v>
      </c>
      <c r="FO579" s="0" t="n">
        <f aca="false">IF(CHOOSE(MATCH(BV$5,$B$10:$E$10,0),$B579,$C579,$D579,$E579)*BV$6+BV579*BV$7&lt;BV$2,BV$3*BV$4,0)</f>
        <v>0</v>
      </c>
      <c r="FP579" s="0" t="n">
        <f aca="false">IF(CHOOSE(MATCH(BW$5,$B$10:$E$10,0),$B579,$C579,$D579,$E579)*BW$6+BW579*BW$7&lt;BW$2,BW$3*BW$4,0)</f>
        <v>0</v>
      </c>
      <c r="FQ579" s="0" t="n">
        <f aca="false">IF(CHOOSE(MATCH(BX$5,$B$10:$E$10,0),$B579,$C579,$D579,$E579)*BX$6+BX579*BX$7&lt;BX$2,BX$3*BX$4,0)</f>
        <v>0</v>
      </c>
      <c r="FR579" s="0" t="n">
        <f aca="false">IF(CHOOSE(MATCH(BY$5,$B$10:$E$10,0),$B579,$C579,$D579,$E579)*BY$6+BY579*BY$7&lt;BY$2,BY$3*BY$4,0)</f>
        <v>0</v>
      </c>
      <c r="FS579" s="0" t="n">
        <f aca="false">IF(CHOOSE(MATCH(BZ$5,$B$10:$E$10,0),$B579,$C579,$D579,$E579)*BZ$6+BZ579*BZ$7&lt;BZ$2,BZ$3*BZ$4,0)</f>
        <v>0</v>
      </c>
      <c r="FT579" s="0" t="n">
        <f aca="false">IF(CHOOSE(MATCH(CA$5,$B$10:$E$10,0),$B579,$C579,$D579,$E579)*CA$6+CA579*CA$7&lt;CA$2,CA$3*CA$4,0)</f>
        <v>0</v>
      </c>
      <c r="FU579" s="0" t="n">
        <f aca="false">IF(CHOOSE(MATCH(CB$5,$B$10:$E$10,0),$B579,$C579,$D579,$E579)*CB$6+CB579*CB$7&lt;CB$2,CB$3*CB$4,0)</f>
        <v>0</v>
      </c>
      <c r="FV579" s="0" t="n">
        <f aca="false">IF(CHOOSE(MATCH(CC$5,$B$10:$E$10,0),$B579,$C579,$D579,$E579)*CC$6+CC579*CC$7&lt;CC$2,CC$3*CC$4,0)</f>
        <v>0</v>
      </c>
      <c r="FW579" s="0" t="n">
        <f aca="false">IF(CHOOSE(MATCH(CD$5,$B$10:$E$10,0),$B579,$C579,$D579,$E579)*CD$6+CD579*CD$7&lt;CD$2,CD$3*CD$4,0)</f>
        <v>0</v>
      </c>
      <c r="FX579" s="0" t="n">
        <f aca="false">IF(CHOOSE(MATCH(CE$5,$B$10:$E$10,0),$B579,$C579,$D579,$E579)*CE$6+CE579*CE$7&lt;CE$2,CE$3*CE$4,0)</f>
        <v>0</v>
      </c>
      <c r="FY579" s="0" t="n">
        <f aca="false">IF(CHOOSE(MATCH(CF$5,$B$10:$E$10,0),$B579,$C579,$D579,$E579)*CF$6+CF579*CF$7&lt;CF$2,CF$3*CF$4,0)</f>
        <v>0</v>
      </c>
      <c r="FZ579" s="0" t="n">
        <f aca="false">IF(CHOOSE(MATCH(CG$5,$B$10:$E$10,0),$B579,$C579,$D579,$E579)*CG$6+CG579*CG$7&lt;CG$2,CG$3*CG$4,0)</f>
        <v>0</v>
      </c>
      <c r="GA579" s="0" t="n">
        <f aca="false">IF(CHOOSE(MATCH(CH$5,$B$10:$E$10,0),$B579,$C579,$D579,$E579)*CH$6+CH579*CH$7&lt;CH$2,CH$3*CH$4,0)</f>
        <v>0</v>
      </c>
      <c r="GB579" s="0" t="n">
        <f aca="false">IF(CHOOSE(MATCH(CI$5,$B$10:$E$10,0),$B579,$C579,$D579,$E579)*CI$6+CI579*CI$7&lt;CI$2,CI$3*CI$4,0)</f>
        <v>0</v>
      </c>
      <c r="GC579" s="0" t="n">
        <f aca="false">IF(CHOOSE(MATCH(CJ$5,$B$10:$E$10,0),$B579,$C579,$D579,$E579)*CJ$6+CJ579*CJ$7&lt;CJ$2,CJ$3*CJ$4,0)</f>
        <v>0</v>
      </c>
      <c r="GD579" s="0" t="n">
        <f aca="false">IF(CHOOSE(MATCH(CK$5,$B$10:$E$10,0),$B579,$C579,$D579,$E579)*CK$6+CK579*CK$7&lt;CK$2,CK$3*CK$4,0)</f>
        <v>0</v>
      </c>
      <c r="GE579" s="0" t="n">
        <f aca="false">IF(CHOOSE(MATCH(CL$5,$B$10:$E$10,0),$B579,$C579,$D579,$E579)*CL$6+CL579*CL$7&lt;CL$2,CL$3*CL$4,0)</f>
        <v>0</v>
      </c>
      <c r="GF579" s="0" t="n">
        <f aca="false">IF(CHOOSE(MATCH(CM$5,$B$10:$E$10,0),$B579,$C579,$D579,$E579)*CM$6+CM579*CM$7&lt;CM$2,CM$3*CM$4,0)</f>
        <v>0</v>
      </c>
      <c r="GG579" s="0" t="n">
        <f aca="false">IF(CHOOSE(MATCH(CN$5,$B$10:$E$10,0),$B579,$C579,$D579,$E579)*CN$6+CN579*CN$7&lt;CN$2,CN$3*CN$4,0)</f>
        <v>0</v>
      </c>
      <c r="GH579" s="0" t="n">
        <f aca="false">IF(CHOOSE(MATCH(CO$5,$B$10:$E$10,0),$B579,$C579,$D579,$E579)*CO$6+CO579*CO$7&lt;CO$2,CO$3*CO$4,0)</f>
        <v>0</v>
      </c>
      <c r="GI579" s="0" t="n">
        <f aca="false">IF(CHOOSE(MATCH(CP$5,$B$10:$E$10,0),$B579,$C579,$D579,$E579)*CP$6+CP579*CP$7&lt;CP$2,CP$3*CP$4,0)</f>
        <v>0</v>
      </c>
      <c r="GJ579" s="0" t="n">
        <f aca="false">IF(CHOOSE(MATCH(CQ$5,$B$10:$E$10,0),$B579,$C579,$D579,$E579)*CQ$6+CQ579*CQ$7&lt;CQ$2,CQ$3*CQ$4,0)</f>
        <v>0</v>
      </c>
      <c r="GK579" s="0" t="n">
        <f aca="false">IF(CHOOSE(MATCH(CR$5,$B$10:$E$10,0),$B579,$C579,$D579,$E579)*CR$6+CR579*CR$7&lt;CR$2,CR$3*CR$4,0)</f>
        <v>0</v>
      </c>
      <c r="GL579" s="0" t="n">
        <f aca="false">IF(CHOOSE(MATCH(CS$5,$B$10:$E$10,0),$B579,$C579,$D579,$E579)*CS$6+CS579*CS$7&lt;CS$2,CS$3*CS$4,0)</f>
        <v>0</v>
      </c>
      <c r="GM579" s="0" t="n">
        <f aca="false">IF(CHOOSE(MATCH(CT$5,$B$10:$E$10,0),$B579,$C579,$D579,$E579)*CT$6+CT579*CT$7&lt;CT$2,CT$3*CT$4,0)</f>
        <v>0</v>
      </c>
      <c r="GN579" s="0" t="n">
        <f aca="false">IF(CHOOSE(MATCH(CU$5,$B$10:$E$10,0),$B579,$C579,$D579,$E579)*CU$6+CU579*CU$7&lt;CU$2,CU$3*CU$4,0)</f>
        <v>0</v>
      </c>
      <c r="GO579" s="0" t="n">
        <f aca="false">IF(CHOOSE(MATCH(CV$5,$B$10:$E$10,0),$B579,$C579,$D579,$E579)*CV$6+CV579*CV$7&lt;CV$2,CV$3*CV$4,0)</f>
        <v>0</v>
      </c>
      <c r="GP579" s="0" t="n">
        <f aca="false">IF(CHOOSE(MATCH(CW$5,$B$10:$E$10,0),$B579,$C579,$D579,$E579)*CW$6+CW579*CW$7&lt;CW$2,CW$3*CW$4,0)</f>
        <v>0</v>
      </c>
      <c r="GQ579" s="0" t="n">
        <f aca="false">IF(CHOOSE(MATCH(CX$5,$B$10:$E$10,0),$B579,$C579,$D579,$E579)*CX$6+CX579*CX$7&lt;CX$2,CX$3*CX$4,0)</f>
        <v>0</v>
      </c>
      <c r="GS579" s="0" t="n">
        <f aca="false">SUM(CZ579:GQ579)</f>
        <v>0.5</v>
      </c>
      <c r="GT579" s="0" t="n">
        <f aca="false">IF(GS579&gt;$GS$6,1,0)</f>
        <v>0</v>
      </c>
    </row>
    <row r="580" customFormat="false" ht="14" hidden="false" customHeight="false" outlineLevel="0" collapsed="false">
      <c r="A580" s="0" t="n">
        <v>570</v>
      </c>
      <c r="B580" s="0" t="n">
        <v>0.470507361237599</v>
      </c>
      <c r="C580" s="0" t="n">
        <v>1.48179445524476</v>
      </c>
      <c r="D580" s="0" t="n">
        <v>1.56093626569545</v>
      </c>
      <c r="E580" s="0" t="n">
        <v>-0.215876228836216</v>
      </c>
      <c r="G580" s="0" t="n">
        <v>-0.73117007559631</v>
      </c>
      <c r="H580" s="0" t="n">
        <v>-1.6768626664998</v>
      </c>
      <c r="I580" s="0" t="n">
        <v>-1.14545173346414</v>
      </c>
      <c r="J580" s="0" t="n">
        <v>0.32868570087885</v>
      </c>
      <c r="K580" s="0" t="n">
        <v>-0.0631916918791831</v>
      </c>
      <c r="L580" s="0" t="n">
        <v>0.376228399545653</v>
      </c>
      <c r="M580" s="0" t="n">
        <v>-0.904724402062129</v>
      </c>
      <c r="N580" s="0" t="n">
        <v>-0.316356363327941</v>
      </c>
      <c r="O580" s="0" t="n">
        <v>-2.01112015929539</v>
      </c>
      <c r="P580" s="0" t="n">
        <v>-2.14768078876659</v>
      </c>
      <c r="Q580" s="0" t="n">
        <v>1.3422663869278</v>
      </c>
      <c r="R580" s="0" t="n">
        <v>-1.40084921440575</v>
      </c>
      <c r="S580" s="0" t="n">
        <v>-1.48280378198251</v>
      </c>
      <c r="T580" s="0" t="n">
        <v>1.43663328344701</v>
      </c>
      <c r="U580" s="0" t="n">
        <v>-0.160375748237129</v>
      </c>
      <c r="V580" s="0" t="n">
        <v>0.11319116310915</v>
      </c>
      <c r="W580" s="0" t="n">
        <v>-1.0290068530594</v>
      </c>
      <c r="X580" s="0" t="n">
        <v>-0.154875579028158</v>
      </c>
      <c r="Y580" s="0" t="n">
        <v>-1.74353317561327</v>
      </c>
      <c r="Z580" s="0" t="n">
        <v>3.07918526232243</v>
      </c>
      <c r="AA580" s="0" t="n">
        <v>1.14559952635318</v>
      </c>
      <c r="AB580" s="0" t="n">
        <v>-0.343579813488759</v>
      </c>
      <c r="AC580" s="0" t="n">
        <v>1.55785983224632</v>
      </c>
      <c r="AD580" s="0" t="n">
        <v>-0.337580559062189</v>
      </c>
      <c r="AE580" s="0" t="n">
        <v>-0.740999439585721</v>
      </c>
      <c r="AF580" s="0" t="n">
        <v>1.3755834515905</v>
      </c>
      <c r="AG580" s="0" t="n">
        <v>-0.158747752720956</v>
      </c>
      <c r="AH580" s="0" t="n">
        <v>-0.108957465272397</v>
      </c>
      <c r="AI580" s="0" t="n">
        <v>-0.935920070332941</v>
      </c>
      <c r="AJ580" s="0" t="n">
        <v>0.260447450273205</v>
      </c>
      <c r="AK580" s="0" t="n">
        <v>-0.436974687545444</v>
      </c>
      <c r="AL580" s="0" t="n">
        <v>-0.438490133092273</v>
      </c>
      <c r="AM580" s="0" t="n">
        <v>0.285539272226743</v>
      </c>
      <c r="AN580" s="0" t="n">
        <v>1.44397290569032</v>
      </c>
      <c r="AO580" s="0" t="n">
        <v>-2.28767021326348</v>
      </c>
      <c r="AP580" s="0" t="n">
        <v>0.452937456429936</v>
      </c>
      <c r="AQ580" s="0" t="n">
        <v>-0.158747752720956</v>
      </c>
      <c r="AR580" s="0" t="n">
        <v>1.04379751064698</v>
      </c>
      <c r="AS580" s="0" t="n">
        <v>-1.16709543362958</v>
      </c>
      <c r="AT580" s="0" t="n">
        <v>-0.219110916077625</v>
      </c>
      <c r="AU580" s="0" t="n">
        <v>0.848551735543879</v>
      </c>
      <c r="AV580" s="0" t="n">
        <v>0.361815182259306</v>
      </c>
      <c r="AW580" s="0" t="n">
        <v>-0.778054527472705</v>
      </c>
      <c r="AX580" s="0" t="n">
        <v>-0.332159970639623</v>
      </c>
      <c r="AY580" s="0" t="n">
        <v>-0.629613623459591</v>
      </c>
      <c r="AZ580" s="0" t="n">
        <v>-1.75483364728279</v>
      </c>
      <c r="BA580" s="0" t="n">
        <v>-0.480490598420147</v>
      </c>
      <c r="BB580" s="0" t="n">
        <v>-0.67427436079015</v>
      </c>
      <c r="BC580" s="0" t="n">
        <v>1.77851234184345</v>
      </c>
      <c r="BD580" s="0" t="n">
        <v>-0.331028786604293</v>
      </c>
      <c r="BE580" s="0" t="n">
        <v>0.620036644249922</v>
      </c>
      <c r="BF580" s="0" t="n">
        <v>0.60490265241242</v>
      </c>
      <c r="BG580" s="0" t="n">
        <v>-0.0480213202536106</v>
      </c>
      <c r="BH580" s="0" t="n">
        <v>0.14914917301212</v>
      </c>
      <c r="BI580" s="0" t="n">
        <v>-1.05935669125756</v>
      </c>
      <c r="BJ580" s="0" t="n">
        <v>1.36638391268207</v>
      </c>
      <c r="BK580" s="0" t="n">
        <v>0.165103983817971</v>
      </c>
      <c r="BL580" s="0" t="n">
        <v>0.312097654386889</v>
      </c>
      <c r="BM580" s="0" t="n">
        <v>-0.683713778926176</v>
      </c>
      <c r="BN580" s="0" t="n">
        <v>2.92187905870378</v>
      </c>
      <c r="BO580" s="0" t="n">
        <v>-0.422126049670624</v>
      </c>
      <c r="BP580" s="0" t="n">
        <v>0.378938693756936</v>
      </c>
      <c r="BQ580" s="0" t="n">
        <v>1.50237610796466</v>
      </c>
      <c r="BR580" s="0" t="n">
        <v>-0.446420926891733</v>
      </c>
      <c r="BS580" s="0" t="n">
        <v>-0.990542048384669</v>
      </c>
      <c r="BT580" s="0" t="n">
        <v>0.844174792291597</v>
      </c>
      <c r="BU580" s="0" t="n">
        <v>-0.249699496635003</v>
      </c>
      <c r="BV580" s="0" t="n">
        <v>0.590086983720539</v>
      </c>
      <c r="BW580" s="0" t="n">
        <v>0.997310962702613</v>
      </c>
      <c r="BX580" s="0" t="n">
        <v>-0.279329697150388</v>
      </c>
      <c r="BY580" s="0" t="n">
        <v>-1.36579728859942</v>
      </c>
      <c r="BZ580" s="0" t="n">
        <v>-0.531445039086975</v>
      </c>
      <c r="CA580" s="0" t="n">
        <v>-0.614021473666071</v>
      </c>
      <c r="CB580" s="0" t="n">
        <v>0.0435034053225536</v>
      </c>
      <c r="CC580" s="0" t="n">
        <v>0.956868007051526</v>
      </c>
      <c r="CD580" s="0" t="n">
        <v>0.191998879017774</v>
      </c>
      <c r="CE580" s="0" t="n">
        <v>-0.776606157160131</v>
      </c>
      <c r="CF580" s="0" t="n">
        <v>-0.388408807339147</v>
      </c>
      <c r="CG580" s="0" t="n">
        <v>-0.841555447550491</v>
      </c>
      <c r="CH580" s="0" t="n">
        <v>-0.934260242502205</v>
      </c>
      <c r="CI580" s="0" t="n">
        <v>-0.243076101469342</v>
      </c>
      <c r="CJ580" s="0" t="n">
        <v>0.0901218299986795</v>
      </c>
      <c r="CK580" s="0" t="n">
        <v>-0.406787421525223</v>
      </c>
      <c r="CL580" s="0" t="n">
        <v>1.01316118161776</v>
      </c>
      <c r="CM580" s="0" t="n">
        <v>-0.0154147983266739</v>
      </c>
      <c r="CN580" s="0" t="n">
        <v>0.906914010556648</v>
      </c>
      <c r="CO580" s="0" t="n">
        <v>-0.509980964125134</v>
      </c>
      <c r="CP580" s="0" t="n">
        <v>-1.07449523056857</v>
      </c>
      <c r="CQ580" s="0" t="n">
        <v>-0.798302153270925</v>
      </c>
      <c r="CR580" s="0" t="n">
        <v>-0.4200364855933</v>
      </c>
      <c r="CS580" s="0" t="n">
        <v>-0.786676537245512</v>
      </c>
      <c r="CT580" s="0" t="n">
        <v>0.0488637397211278</v>
      </c>
      <c r="CU580" s="0" t="n">
        <v>-0.862228262121789</v>
      </c>
      <c r="CV580" s="0" t="n">
        <v>0.52519908422255</v>
      </c>
      <c r="CW580" s="0" t="n">
        <v>-0.75354137152317</v>
      </c>
      <c r="CX580" s="0" t="n">
        <v>-1.18945536087267</v>
      </c>
      <c r="CZ580" s="0" t="n">
        <f aca="false">IF(CHOOSE(MATCH(G$5,$B$10:$E$10,0),$B580,$C580,$D580,$E580)*G$6+G580*G$7&lt;G$2,G$3*G$4,0)</f>
        <v>0</v>
      </c>
      <c r="DA580" s="0" t="n">
        <f aca="false">IF(CHOOSE(MATCH(H$5,$B$10:$E$10,0),$B580,$C580,$D580,$E580)*H$6+H580*H$7&lt;H$2,H$3*H$4,0)</f>
        <v>0</v>
      </c>
      <c r="DB580" s="0" t="n">
        <f aca="false">IF(CHOOSE(MATCH(I$5,$B$10:$E$10,0),$B580,$C580,$D580,$E580)*I$6+I580*I$7&lt;I$2,I$3*I$4,0)</f>
        <v>0</v>
      </c>
      <c r="DC580" s="0" t="n">
        <f aca="false">IF(CHOOSE(MATCH(J$5,$B$10:$E$10,0),$B580,$C580,$D580,$E580)*J$6+J580*J$7&lt;J$2,J$3*J$4,0)</f>
        <v>0</v>
      </c>
      <c r="DD580" s="0" t="n">
        <f aca="false">IF(CHOOSE(MATCH(K$5,$B$10:$E$10,0),$B580,$C580,$D580,$E580)*K$6+K580*K$7&lt;K$2,K$3*K$4,0)</f>
        <v>0</v>
      </c>
      <c r="DE580" s="0" t="n">
        <f aca="false">IF(CHOOSE(MATCH(L$5,$B$10:$E$10,0),$B580,$C580,$D580,$E580)*L$6+L580*L$7&lt;L$2,L$3*L$4,0)</f>
        <v>0</v>
      </c>
      <c r="DF580" s="0" t="n">
        <f aca="false">IF(CHOOSE(MATCH(M$5,$B$10:$E$10,0),$B580,$C580,$D580,$E580)*M$6+M580*M$7&lt;M$2,M$3*M$4,0)</f>
        <v>0</v>
      </c>
      <c r="DG580" s="0" t="n">
        <f aca="false">IF(CHOOSE(MATCH(N$5,$B$10:$E$10,0),$B580,$C580,$D580,$E580)*N$6+N580*N$7&lt;N$2,N$3*N$4,0)</f>
        <v>0</v>
      </c>
      <c r="DH580" s="0" t="n">
        <f aca="false">IF(CHOOSE(MATCH(O$5,$B$10:$E$10,0),$B580,$C580,$D580,$E580)*O$6+O580*O$7&lt;O$2,O$3*O$4,0)</f>
        <v>0</v>
      </c>
      <c r="DI580" s="0" t="n">
        <f aca="false">IF(CHOOSE(MATCH(P$5,$B$10:$E$10,0),$B580,$C580,$D580,$E580)*P$6+P580*P$7&lt;P$2,P$3*P$4,0)</f>
        <v>0</v>
      </c>
      <c r="DJ580" s="0" t="n">
        <f aca="false">IF(CHOOSE(MATCH(Q$5,$B$10:$E$10,0),$B580,$C580,$D580,$E580)*Q$6+Q580*Q$7&lt;Q$2,Q$3*Q$4,0)</f>
        <v>0</v>
      </c>
      <c r="DK580" s="0" t="n">
        <f aca="false">IF(CHOOSE(MATCH(R$5,$B$10:$E$10,0),$B580,$C580,$D580,$E580)*R$6+R580*R$7&lt;R$2,R$3*R$4,0)</f>
        <v>0</v>
      </c>
      <c r="DL580" s="0" t="n">
        <f aca="false">IF(CHOOSE(MATCH(S$5,$B$10:$E$10,0),$B580,$C580,$D580,$E580)*S$6+S580*S$7&lt;S$2,S$3*S$4,0)</f>
        <v>0</v>
      </c>
      <c r="DM580" s="0" t="n">
        <f aca="false">IF(CHOOSE(MATCH(T$5,$B$10:$E$10,0),$B580,$C580,$D580,$E580)*T$6+T580*T$7&lt;T$2,T$3*T$4,0)</f>
        <v>0</v>
      </c>
      <c r="DN580" s="0" t="n">
        <f aca="false">IF(CHOOSE(MATCH(U$5,$B$10:$E$10,0),$B580,$C580,$D580,$E580)*U$6+U580*U$7&lt;U$2,U$3*U$4,0)</f>
        <v>0</v>
      </c>
      <c r="DO580" s="0" t="n">
        <f aca="false">IF(CHOOSE(MATCH(V$5,$B$10:$E$10,0),$B580,$C580,$D580,$E580)*V$6+V580*V$7&lt;V$2,V$3*V$4,0)</f>
        <v>0</v>
      </c>
      <c r="DP580" s="0" t="n">
        <f aca="false">IF(CHOOSE(MATCH(W$5,$B$10:$E$10,0),$B580,$C580,$D580,$E580)*W$6+W580*W$7&lt;W$2,W$3*W$4,0)</f>
        <v>0</v>
      </c>
      <c r="DQ580" s="0" t="n">
        <f aca="false">IF(CHOOSE(MATCH(X$5,$B$10:$E$10,0),$B580,$C580,$D580,$E580)*X$6+X580*X$7&lt;X$2,X$3*X$4,0)</f>
        <v>0</v>
      </c>
      <c r="DR580" s="0" t="n">
        <f aca="false">IF(CHOOSE(MATCH(Y$5,$B$10:$E$10,0),$B580,$C580,$D580,$E580)*Y$6+Y580*Y$7&lt;Y$2,Y$3*Y$4,0)</f>
        <v>0</v>
      </c>
      <c r="DS580" s="0" t="n">
        <f aca="false">IF(CHOOSE(MATCH(Z$5,$B$10:$E$10,0),$B580,$C580,$D580,$E580)*Z$6+Z580*Z$7&lt;Z$2,Z$3*Z$4,0)</f>
        <v>0</v>
      </c>
      <c r="DT580" s="0" t="n">
        <f aca="false">IF(CHOOSE(MATCH(AA$5,$B$10:$E$10,0),$B580,$C580,$D580,$E580)*AA$6+AA580*AA$7&lt;AA$2,AA$3*AA$4,0)</f>
        <v>0</v>
      </c>
      <c r="DU580" s="0" t="n">
        <f aca="false">IF(CHOOSE(MATCH(AB$5,$B$10:$E$10,0),$B580,$C580,$D580,$E580)*AB$6+AB580*AB$7&lt;AB$2,AB$3*AB$4,0)</f>
        <v>0</v>
      </c>
      <c r="DV580" s="0" t="n">
        <f aca="false">IF(CHOOSE(MATCH(AC$5,$B$10:$E$10,0),$B580,$C580,$D580,$E580)*AC$6+AC580*AC$7&lt;AC$2,AC$3*AC$4,0)</f>
        <v>0</v>
      </c>
      <c r="DW580" s="0" t="n">
        <f aca="false">IF(CHOOSE(MATCH(AD$5,$B$10:$E$10,0),$B580,$C580,$D580,$E580)*AD$6+AD580*AD$7&lt;AD$2,AD$3*AD$4,0)</f>
        <v>0</v>
      </c>
      <c r="DX580" s="0" t="n">
        <f aca="false">IF(CHOOSE(MATCH(AE$5,$B$10:$E$10,0),$B580,$C580,$D580,$E580)*AE$6+AE580*AE$7&lt;AE$2,AE$3*AE$4,0)</f>
        <v>0</v>
      </c>
      <c r="DY580" s="0" t="n">
        <f aca="false">IF(CHOOSE(MATCH(AF$5,$B$10:$E$10,0),$B580,$C580,$D580,$E580)*AF$6+AF580*AF$7&lt;AF$2,AF$3*AF$4,0)</f>
        <v>0</v>
      </c>
      <c r="DZ580" s="0" t="n">
        <f aca="false">IF(CHOOSE(MATCH(AG$5,$B$10:$E$10,0),$B580,$C580,$D580,$E580)*AG$6+AG580*AG$7&lt;AG$2,AG$3*AG$4,0)</f>
        <v>0</v>
      </c>
      <c r="EA580" s="0" t="n">
        <f aca="false">IF(CHOOSE(MATCH(AH$5,$B$10:$E$10,0),$B580,$C580,$D580,$E580)*AH$6+AH580*AH$7&lt;AH$2,AH$3*AH$4,0)</f>
        <v>0</v>
      </c>
      <c r="EB580" s="0" t="n">
        <f aca="false">IF(CHOOSE(MATCH(AI$5,$B$10:$E$10,0),$B580,$C580,$D580,$E580)*AI$6+AI580*AI$7&lt;AI$2,AI$3*AI$4,0)</f>
        <v>0</v>
      </c>
      <c r="EC580" s="0" t="n">
        <f aca="false">IF(CHOOSE(MATCH(AJ$5,$B$10:$E$10,0),$B580,$C580,$D580,$E580)*AJ$6+AJ580*AJ$7&lt;AJ$2,AJ$3*AJ$4,0)</f>
        <v>0</v>
      </c>
      <c r="ED580" s="0" t="n">
        <f aca="false">IF(CHOOSE(MATCH(AK$5,$B$10:$E$10,0),$B580,$C580,$D580,$E580)*AK$6+AK580*AK$7&lt;AK$2,AK$3*AK$4,0)</f>
        <v>0</v>
      </c>
      <c r="EE580" s="0" t="n">
        <f aca="false">IF(CHOOSE(MATCH(AL$5,$B$10:$E$10,0),$B580,$C580,$D580,$E580)*AL$6+AL580*AL$7&lt;AL$2,AL$3*AL$4,0)</f>
        <v>0</v>
      </c>
      <c r="EF580" s="0" t="n">
        <f aca="false">IF(CHOOSE(MATCH(AM$5,$B$10:$E$10,0),$B580,$C580,$D580,$E580)*AM$6+AM580*AM$7&lt;AM$2,AM$3*AM$4,0)</f>
        <v>0</v>
      </c>
      <c r="EG580" s="0" t="n">
        <f aca="false">IF(CHOOSE(MATCH(AN$5,$B$10:$E$10,0),$B580,$C580,$D580,$E580)*AN$6+AN580*AN$7&lt;AN$2,AN$3*AN$4,0)</f>
        <v>0</v>
      </c>
      <c r="EH580" s="0" t="n">
        <f aca="false">IF(CHOOSE(MATCH(AO$5,$B$10:$E$10,0),$B580,$C580,$D580,$E580)*AO$6+AO580*AO$7&lt;AO$2,AO$3*AO$4,0)</f>
        <v>0</v>
      </c>
      <c r="EI580" s="0" t="n">
        <f aca="false">IF(CHOOSE(MATCH(AP$5,$B$10:$E$10,0),$B580,$C580,$D580,$E580)*AP$6+AP580*AP$7&lt;AP$2,AP$3*AP$4,0)</f>
        <v>0</v>
      </c>
      <c r="EJ580" s="0" t="n">
        <f aca="false">IF(CHOOSE(MATCH(AQ$5,$B$10:$E$10,0),$B580,$C580,$D580,$E580)*AQ$6+AQ580*AQ$7&lt;AQ$2,AQ$3*AQ$4,0)</f>
        <v>0</v>
      </c>
      <c r="EK580" s="0" t="n">
        <f aca="false">IF(CHOOSE(MATCH(AR$5,$B$10:$E$10,0),$B580,$C580,$D580,$E580)*AR$6+AR580*AR$7&lt;AR$2,AR$3*AR$4,0)</f>
        <v>0</v>
      </c>
      <c r="EL580" s="0" t="n">
        <f aca="false">IF(CHOOSE(MATCH(AS$5,$B$10:$E$10,0),$B580,$C580,$D580,$E580)*AS$6+AS580*AS$7&lt;AS$2,AS$3*AS$4,0)</f>
        <v>0</v>
      </c>
      <c r="EM580" s="0" t="n">
        <f aca="false">IF(CHOOSE(MATCH(AT$5,$B$10:$E$10,0),$B580,$C580,$D580,$E580)*AT$6+AT580*AT$7&lt;AT$2,AT$3*AT$4,0)</f>
        <v>0</v>
      </c>
      <c r="EN580" s="0" t="n">
        <f aca="false">IF(CHOOSE(MATCH(AU$5,$B$10:$E$10,0),$B580,$C580,$D580,$E580)*AU$6+AU580*AU$7&lt;AU$2,AU$3*AU$4,0)</f>
        <v>0</v>
      </c>
      <c r="EO580" s="0" t="n">
        <f aca="false">IF(CHOOSE(MATCH(AV$5,$B$10:$E$10,0),$B580,$C580,$D580,$E580)*AV$6+AV580*AV$7&lt;AV$2,AV$3*AV$4,0)</f>
        <v>0</v>
      </c>
      <c r="EP580" s="0" t="n">
        <f aca="false">IF(CHOOSE(MATCH(AW$5,$B$10:$E$10,0),$B580,$C580,$D580,$E580)*AW$6+AW580*AW$7&lt;AW$2,AW$3*AW$4,0)</f>
        <v>0</v>
      </c>
      <c r="EQ580" s="0" t="n">
        <f aca="false">IF(CHOOSE(MATCH(AX$5,$B$10:$E$10,0),$B580,$C580,$D580,$E580)*AX$6+AX580*AX$7&lt;AX$2,AX$3*AX$4,0)</f>
        <v>0</v>
      </c>
      <c r="ER580" s="0" t="n">
        <f aca="false">IF(CHOOSE(MATCH(AY$5,$B$10:$E$10,0),$B580,$C580,$D580,$E580)*AY$6+AY580*AY$7&lt;AY$2,AY$3*AY$4,0)</f>
        <v>0</v>
      </c>
      <c r="ES580" s="0" t="n">
        <f aca="false">IF(CHOOSE(MATCH(AZ$5,$B$10:$E$10,0),$B580,$C580,$D580,$E580)*AZ$6+AZ580*AZ$7&lt;AZ$2,AZ$3*AZ$4,0)</f>
        <v>0</v>
      </c>
      <c r="ET580" s="0" t="n">
        <f aca="false">IF(CHOOSE(MATCH(BA$5,$B$10:$E$10,0),$B580,$C580,$D580,$E580)*BA$6+BA580*BA$7&lt;BA$2,BA$3*BA$4,0)</f>
        <v>0</v>
      </c>
      <c r="EU580" s="0" t="n">
        <f aca="false">IF(CHOOSE(MATCH(BB$5,$B$10:$E$10,0),$B580,$C580,$D580,$E580)*BB$6+BB580*BB$7&lt;BB$2,BB$3*BB$4,0)</f>
        <v>0</v>
      </c>
      <c r="EV580" s="0" t="n">
        <f aca="false">IF(CHOOSE(MATCH(BC$5,$B$10:$E$10,0),$B580,$C580,$D580,$E580)*BC$6+BC580*BC$7&lt;BC$2,BC$3*BC$4,0)</f>
        <v>0</v>
      </c>
      <c r="EW580" s="0" t="n">
        <f aca="false">IF(CHOOSE(MATCH(BD$5,$B$10:$E$10,0),$B580,$C580,$D580,$E580)*BD$6+BD580*BD$7&lt;BD$2,BD$3*BD$4,0)</f>
        <v>0</v>
      </c>
      <c r="EX580" s="0" t="n">
        <f aca="false">IF(CHOOSE(MATCH(BE$5,$B$10:$E$10,0),$B580,$C580,$D580,$E580)*BE$6+BE580*BE$7&lt;BE$2,BE$3*BE$4,0)</f>
        <v>0</v>
      </c>
      <c r="EY580" s="0" t="n">
        <f aca="false">IF(CHOOSE(MATCH(BF$5,$B$10:$E$10,0),$B580,$C580,$D580,$E580)*BF$6+BF580*BF$7&lt;BF$2,BF$3*BF$4,0)</f>
        <v>0</v>
      </c>
      <c r="EZ580" s="0" t="n">
        <f aca="false">IF(CHOOSE(MATCH(BG$5,$B$10:$E$10,0),$B580,$C580,$D580,$E580)*BG$6+BG580*BG$7&lt;BG$2,BG$3*BG$4,0)</f>
        <v>0</v>
      </c>
      <c r="FA580" s="0" t="n">
        <f aca="false">IF(CHOOSE(MATCH(BH$5,$B$10:$E$10,0),$B580,$C580,$D580,$E580)*BH$6+BH580*BH$7&lt;BH$2,BH$3*BH$4,0)</f>
        <v>0</v>
      </c>
      <c r="FB580" s="0" t="n">
        <f aca="false">IF(CHOOSE(MATCH(BI$5,$B$10:$E$10,0),$B580,$C580,$D580,$E580)*BI$6+BI580*BI$7&lt;BI$2,BI$3*BI$4,0)</f>
        <v>0</v>
      </c>
      <c r="FC580" s="0" t="n">
        <f aca="false">IF(CHOOSE(MATCH(BJ$5,$B$10:$E$10,0),$B580,$C580,$D580,$E580)*BJ$6+BJ580*BJ$7&lt;BJ$2,BJ$3*BJ$4,0)</f>
        <v>0</v>
      </c>
      <c r="FD580" s="0" t="n">
        <f aca="false">IF(CHOOSE(MATCH(BK$5,$B$10:$E$10,0),$B580,$C580,$D580,$E580)*BK$6+BK580*BK$7&lt;BK$2,BK$3*BK$4,0)</f>
        <v>0</v>
      </c>
      <c r="FE580" s="0" t="n">
        <f aca="false">IF(CHOOSE(MATCH(BL$5,$B$10:$E$10,0),$B580,$C580,$D580,$E580)*BL$6+BL580*BL$7&lt;BL$2,BL$3*BL$4,0)</f>
        <v>0</v>
      </c>
      <c r="FF580" s="0" t="n">
        <f aca="false">IF(CHOOSE(MATCH(BM$5,$B$10:$E$10,0),$B580,$C580,$D580,$E580)*BM$6+BM580*BM$7&lt;BM$2,BM$3*BM$4,0)</f>
        <v>0</v>
      </c>
      <c r="FG580" s="0" t="n">
        <f aca="false">IF(CHOOSE(MATCH(BN$5,$B$10:$E$10,0),$B580,$C580,$D580,$E580)*BN$6+BN580*BN$7&lt;BN$2,BN$3*BN$4,0)</f>
        <v>0</v>
      </c>
      <c r="FH580" s="0" t="n">
        <f aca="false">IF(CHOOSE(MATCH(BO$5,$B$10:$E$10,0),$B580,$C580,$D580,$E580)*BO$6+BO580*BO$7&lt;BO$2,BO$3*BO$4,0)</f>
        <v>0</v>
      </c>
      <c r="FI580" s="0" t="n">
        <f aca="false">IF(CHOOSE(MATCH(BP$5,$B$10:$E$10,0),$B580,$C580,$D580,$E580)*BP$6+BP580*BP$7&lt;BP$2,BP$3*BP$4,0)</f>
        <v>0</v>
      </c>
      <c r="FJ580" s="0" t="n">
        <f aca="false">IF(CHOOSE(MATCH(BQ$5,$B$10:$E$10,0),$B580,$C580,$D580,$E580)*BQ$6+BQ580*BQ$7&lt;BQ$2,BQ$3*BQ$4,0)</f>
        <v>0</v>
      </c>
      <c r="FK580" s="0" t="n">
        <f aca="false">IF(CHOOSE(MATCH(BR$5,$B$10:$E$10,0),$B580,$C580,$D580,$E580)*BR$6+BR580*BR$7&lt;BR$2,BR$3*BR$4,0)</f>
        <v>0</v>
      </c>
      <c r="FL580" s="0" t="n">
        <f aca="false">IF(CHOOSE(MATCH(BS$5,$B$10:$E$10,0),$B580,$C580,$D580,$E580)*BS$6+BS580*BS$7&lt;BS$2,BS$3*BS$4,0)</f>
        <v>0</v>
      </c>
      <c r="FM580" s="0" t="n">
        <f aca="false">IF(CHOOSE(MATCH(BT$5,$B$10:$E$10,0),$B580,$C580,$D580,$E580)*BT$6+BT580*BT$7&lt;BT$2,BT$3*BT$4,0)</f>
        <v>0</v>
      </c>
      <c r="FN580" s="0" t="n">
        <f aca="false">IF(CHOOSE(MATCH(BU$5,$B$10:$E$10,0),$B580,$C580,$D580,$E580)*BU$6+BU580*BU$7&lt;BU$2,BU$3*BU$4,0)</f>
        <v>0</v>
      </c>
      <c r="FO580" s="0" t="n">
        <f aca="false">IF(CHOOSE(MATCH(BV$5,$B$10:$E$10,0),$B580,$C580,$D580,$E580)*BV$6+BV580*BV$7&lt;BV$2,BV$3*BV$4,0)</f>
        <v>0</v>
      </c>
      <c r="FP580" s="0" t="n">
        <f aca="false">IF(CHOOSE(MATCH(BW$5,$B$10:$E$10,0),$B580,$C580,$D580,$E580)*BW$6+BW580*BW$7&lt;BW$2,BW$3*BW$4,0)</f>
        <v>0</v>
      </c>
      <c r="FQ580" s="0" t="n">
        <f aca="false">IF(CHOOSE(MATCH(BX$5,$B$10:$E$10,0),$B580,$C580,$D580,$E580)*BX$6+BX580*BX$7&lt;BX$2,BX$3*BX$4,0)</f>
        <v>0</v>
      </c>
      <c r="FR580" s="0" t="n">
        <f aca="false">IF(CHOOSE(MATCH(BY$5,$B$10:$E$10,0),$B580,$C580,$D580,$E580)*BY$6+BY580*BY$7&lt;BY$2,BY$3*BY$4,0)</f>
        <v>0</v>
      </c>
      <c r="FS580" s="0" t="n">
        <f aca="false">IF(CHOOSE(MATCH(BZ$5,$B$10:$E$10,0),$B580,$C580,$D580,$E580)*BZ$6+BZ580*BZ$7&lt;BZ$2,BZ$3*BZ$4,0)</f>
        <v>0</v>
      </c>
      <c r="FT580" s="0" t="n">
        <f aca="false">IF(CHOOSE(MATCH(CA$5,$B$10:$E$10,0),$B580,$C580,$D580,$E580)*CA$6+CA580*CA$7&lt;CA$2,CA$3*CA$4,0)</f>
        <v>0</v>
      </c>
      <c r="FU580" s="0" t="n">
        <f aca="false">IF(CHOOSE(MATCH(CB$5,$B$10:$E$10,0),$B580,$C580,$D580,$E580)*CB$6+CB580*CB$7&lt;CB$2,CB$3*CB$4,0)</f>
        <v>0</v>
      </c>
      <c r="FV580" s="0" t="n">
        <f aca="false">IF(CHOOSE(MATCH(CC$5,$B$10:$E$10,0),$B580,$C580,$D580,$E580)*CC$6+CC580*CC$7&lt;CC$2,CC$3*CC$4,0)</f>
        <v>0</v>
      </c>
      <c r="FW580" s="0" t="n">
        <f aca="false">IF(CHOOSE(MATCH(CD$5,$B$10:$E$10,0),$B580,$C580,$D580,$E580)*CD$6+CD580*CD$7&lt;CD$2,CD$3*CD$4,0)</f>
        <v>0</v>
      </c>
      <c r="FX580" s="0" t="n">
        <f aca="false">IF(CHOOSE(MATCH(CE$5,$B$10:$E$10,0),$B580,$C580,$D580,$E580)*CE$6+CE580*CE$7&lt;CE$2,CE$3*CE$4,0)</f>
        <v>0</v>
      </c>
      <c r="FY580" s="0" t="n">
        <f aca="false">IF(CHOOSE(MATCH(CF$5,$B$10:$E$10,0),$B580,$C580,$D580,$E580)*CF$6+CF580*CF$7&lt;CF$2,CF$3*CF$4,0)</f>
        <v>0</v>
      </c>
      <c r="FZ580" s="0" t="n">
        <f aca="false">IF(CHOOSE(MATCH(CG$5,$B$10:$E$10,0),$B580,$C580,$D580,$E580)*CG$6+CG580*CG$7&lt;CG$2,CG$3*CG$4,0)</f>
        <v>0</v>
      </c>
      <c r="GA580" s="0" t="n">
        <f aca="false">IF(CHOOSE(MATCH(CH$5,$B$10:$E$10,0),$B580,$C580,$D580,$E580)*CH$6+CH580*CH$7&lt;CH$2,CH$3*CH$4,0)</f>
        <v>0</v>
      </c>
      <c r="GB580" s="0" t="n">
        <f aca="false">IF(CHOOSE(MATCH(CI$5,$B$10:$E$10,0),$B580,$C580,$D580,$E580)*CI$6+CI580*CI$7&lt;CI$2,CI$3*CI$4,0)</f>
        <v>0</v>
      </c>
      <c r="GC580" s="0" t="n">
        <f aca="false">IF(CHOOSE(MATCH(CJ$5,$B$10:$E$10,0),$B580,$C580,$D580,$E580)*CJ$6+CJ580*CJ$7&lt;CJ$2,CJ$3*CJ$4,0)</f>
        <v>0</v>
      </c>
      <c r="GD580" s="0" t="n">
        <f aca="false">IF(CHOOSE(MATCH(CK$5,$B$10:$E$10,0),$B580,$C580,$D580,$E580)*CK$6+CK580*CK$7&lt;CK$2,CK$3*CK$4,0)</f>
        <v>0</v>
      </c>
      <c r="GE580" s="0" t="n">
        <f aca="false">IF(CHOOSE(MATCH(CL$5,$B$10:$E$10,0),$B580,$C580,$D580,$E580)*CL$6+CL580*CL$7&lt;CL$2,CL$3*CL$4,0)</f>
        <v>0</v>
      </c>
      <c r="GF580" s="0" t="n">
        <f aca="false">IF(CHOOSE(MATCH(CM$5,$B$10:$E$10,0),$B580,$C580,$D580,$E580)*CM$6+CM580*CM$7&lt;CM$2,CM$3*CM$4,0)</f>
        <v>0</v>
      </c>
      <c r="GG580" s="0" t="n">
        <f aca="false">IF(CHOOSE(MATCH(CN$5,$B$10:$E$10,0),$B580,$C580,$D580,$E580)*CN$6+CN580*CN$7&lt;CN$2,CN$3*CN$4,0)</f>
        <v>0</v>
      </c>
      <c r="GH580" s="0" t="n">
        <f aca="false">IF(CHOOSE(MATCH(CO$5,$B$10:$E$10,0),$B580,$C580,$D580,$E580)*CO$6+CO580*CO$7&lt;CO$2,CO$3*CO$4,0)</f>
        <v>0</v>
      </c>
      <c r="GI580" s="0" t="n">
        <f aca="false">IF(CHOOSE(MATCH(CP$5,$B$10:$E$10,0),$B580,$C580,$D580,$E580)*CP$6+CP580*CP$7&lt;CP$2,CP$3*CP$4,0)</f>
        <v>0</v>
      </c>
      <c r="GJ580" s="0" t="n">
        <f aca="false">IF(CHOOSE(MATCH(CQ$5,$B$10:$E$10,0),$B580,$C580,$D580,$E580)*CQ$6+CQ580*CQ$7&lt;CQ$2,CQ$3*CQ$4,0)</f>
        <v>0</v>
      </c>
      <c r="GK580" s="0" t="n">
        <f aca="false">IF(CHOOSE(MATCH(CR$5,$B$10:$E$10,0),$B580,$C580,$D580,$E580)*CR$6+CR580*CR$7&lt;CR$2,CR$3*CR$4,0)</f>
        <v>0</v>
      </c>
      <c r="GL580" s="0" t="n">
        <f aca="false">IF(CHOOSE(MATCH(CS$5,$B$10:$E$10,0),$B580,$C580,$D580,$E580)*CS$6+CS580*CS$7&lt;CS$2,CS$3*CS$4,0)</f>
        <v>0</v>
      </c>
      <c r="GM580" s="0" t="n">
        <f aca="false">IF(CHOOSE(MATCH(CT$5,$B$10:$E$10,0),$B580,$C580,$D580,$E580)*CT$6+CT580*CT$7&lt;CT$2,CT$3*CT$4,0)</f>
        <v>0</v>
      </c>
      <c r="GN580" s="0" t="n">
        <f aca="false">IF(CHOOSE(MATCH(CU$5,$B$10:$E$10,0),$B580,$C580,$D580,$E580)*CU$6+CU580*CU$7&lt;CU$2,CU$3*CU$4,0)</f>
        <v>0</v>
      </c>
      <c r="GO580" s="0" t="n">
        <f aca="false">IF(CHOOSE(MATCH(CV$5,$B$10:$E$10,0),$B580,$C580,$D580,$E580)*CV$6+CV580*CV$7&lt;CV$2,CV$3*CV$4,0)</f>
        <v>0</v>
      </c>
      <c r="GP580" s="0" t="n">
        <f aca="false">IF(CHOOSE(MATCH(CW$5,$B$10:$E$10,0),$B580,$C580,$D580,$E580)*CW$6+CW580*CW$7&lt;CW$2,CW$3*CW$4,0)</f>
        <v>0</v>
      </c>
      <c r="GQ580" s="0" t="n">
        <f aca="false">IF(CHOOSE(MATCH(CX$5,$B$10:$E$10,0),$B580,$C580,$D580,$E580)*CX$6+CX580*CX$7&lt;CX$2,CX$3*CX$4,0)</f>
        <v>0</v>
      </c>
      <c r="GS580" s="0" t="n">
        <f aca="false">SUM(CZ580:GQ580)</f>
        <v>0</v>
      </c>
      <c r="GT580" s="0" t="n">
        <f aca="false">IF(GS580&gt;$GS$6,1,0)</f>
        <v>0</v>
      </c>
    </row>
    <row r="581" customFormat="false" ht="14" hidden="false" customHeight="false" outlineLevel="0" collapsed="false">
      <c r="A581" s="0" t="n">
        <v>571</v>
      </c>
      <c r="B581" s="0" t="n">
        <v>1.65845191457054</v>
      </c>
      <c r="C581" s="0" t="n">
        <v>1.19063786907582</v>
      </c>
      <c r="D581" s="0" t="n">
        <v>0.808594479070038</v>
      </c>
      <c r="E581" s="0" t="n">
        <v>-0.799796521316943</v>
      </c>
      <c r="G581" s="0" t="n">
        <v>0.669575683787116</v>
      </c>
      <c r="H581" s="0" t="n">
        <v>-0.492891558678821</v>
      </c>
      <c r="I581" s="0" t="n">
        <v>0.332483978127129</v>
      </c>
      <c r="J581" s="0" t="n">
        <v>-2.00881004275288</v>
      </c>
      <c r="K581" s="0" t="n">
        <v>-0.895204266271321</v>
      </c>
      <c r="L581" s="0" t="n">
        <v>-2.20481524593197</v>
      </c>
      <c r="M581" s="0" t="n">
        <v>-1.47959326568525</v>
      </c>
      <c r="N581" s="0" t="n">
        <v>-0.528802956978325</v>
      </c>
      <c r="O581" s="0" t="n">
        <v>1.10708469946985</v>
      </c>
      <c r="P581" s="0" t="n">
        <v>0.181955783773446</v>
      </c>
      <c r="Q581" s="0" t="n">
        <v>-0.794414063420845</v>
      </c>
      <c r="R581" s="0" t="n">
        <v>0.128449073599768</v>
      </c>
      <c r="S581" s="0" t="n">
        <v>0.322313553624554</v>
      </c>
      <c r="T581" s="0" t="n">
        <v>-2.08588971872814</v>
      </c>
      <c r="U581" s="0" t="n">
        <v>0.999830263026525</v>
      </c>
      <c r="V581" s="0" t="n">
        <v>-0.47774506128917</v>
      </c>
      <c r="W581" s="0" t="n">
        <v>0.636250661045779</v>
      </c>
      <c r="X581" s="0" t="n">
        <v>-0.247490561378072</v>
      </c>
      <c r="Y581" s="0" t="n">
        <v>0.578745584789431</v>
      </c>
      <c r="Z581" s="0" t="n">
        <v>-1.60987383424072</v>
      </c>
      <c r="AA581" s="0" t="n">
        <v>-1.61803654918913</v>
      </c>
      <c r="AB581" s="0" t="n">
        <v>1.90184437087737</v>
      </c>
      <c r="AC581" s="0" t="n">
        <v>-0.914094471227145</v>
      </c>
      <c r="AD581" s="0" t="n">
        <v>-2.0059451344423</v>
      </c>
      <c r="AE581" s="0" t="n">
        <v>0.00256250132224523</v>
      </c>
      <c r="AF581" s="0" t="n">
        <v>-0.479546997667057</v>
      </c>
      <c r="AG581" s="0" t="n">
        <v>0.93295966507867</v>
      </c>
      <c r="AH581" s="0" t="n">
        <v>0.935681327973725</v>
      </c>
      <c r="AI581" s="0" t="n">
        <v>0.210343387152534</v>
      </c>
      <c r="AJ581" s="0" t="n">
        <v>0.0125839960674057</v>
      </c>
      <c r="AK581" s="0" t="n">
        <v>-0.758325313654495</v>
      </c>
      <c r="AL581" s="0" t="n">
        <v>1.27285375128849</v>
      </c>
      <c r="AM581" s="0" t="n">
        <v>-1.9360777514521</v>
      </c>
      <c r="AN581" s="0" t="n">
        <v>0.680046241541277</v>
      </c>
      <c r="AO581" s="0" t="n">
        <v>-1.53808741742978</v>
      </c>
      <c r="AP581" s="0" t="n">
        <v>0.615223143540789</v>
      </c>
      <c r="AQ581" s="0" t="n">
        <v>-0.669863311486552</v>
      </c>
      <c r="AR581" s="0" t="n">
        <v>0.335556933350745</v>
      </c>
      <c r="AS581" s="0" t="n">
        <v>0.244808688876219</v>
      </c>
      <c r="AT581" s="0" t="n">
        <v>-1.32827381094103</v>
      </c>
      <c r="AU581" s="0" t="n">
        <v>0.887578153196955</v>
      </c>
      <c r="AV581" s="0" t="n">
        <v>-0.279250116363983</v>
      </c>
      <c r="AW581" s="0" t="n">
        <v>1.09879238152644</v>
      </c>
      <c r="AX581" s="0" t="n">
        <v>-1.61718617164297</v>
      </c>
      <c r="AY581" s="0" t="n">
        <v>-0.0920431375561748</v>
      </c>
      <c r="AZ581" s="0" t="n">
        <v>-0.329089289152762</v>
      </c>
      <c r="BA581" s="0" t="n">
        <v>0.0544559952686541</v>
      </c>
      <c r="BB581" s="0" t="n">
        <v>-1.42809767567087</v>
      </c>
      <c r="BC581" s="0" t="n">
        <v>-2.52977770287544</v>
      </c>
      <c r="BD581" s="0" t="n">
        <v>-1.32458808366209</v>
      </c>
      <c r="BE581" s="0" t="n">
        <v>0.649890807835618</v>
      </c>
      <c r="BF581" s="0" t="n">
        <v>1.8075206753565</v>
      </c>
      <c r="BG581" s="0" t="n">
        <v>0.199406713363714</v>
      </c>
      <c r="BH581" s="0" t="n">
        <v>-2.47220668825321</v>
      </c>
      <c r="BI581" s="0" t="n">
        <v>-1.54713688971242</v>
      </c>
      <c r="BJ581" s="0" t="n">
        <v>1.52695065480657</v>
      </c>
      <c r="BK581" s="0" t="n">
        <v>0.110804876385373</v>
      </c>
      <c r="BL581" s="0" t="n">
        <v>-0.0740806171961594</v>
      </c>
      <c r="BM581" s="0" t="n">
        <v>0.218641389437835</v>
      </c>
      <c r="BN581" s="0" t="n">
        <v>0.323200310958782</v>
      </c>
      <c r="BO581" s="0" t="n">
        <v>0.305358298646752</v>
      </c>
      <c r="BP581" s="0" t="n">
        <v>1.78112259163754</v>
      </c>
      <c r="BQ581" s="0" t="n">
        <v>-0.0569070834899321</v>
      </c>
      <c r="BR581" s="0" t="n">
        <v>-0.590816853218712</v>
      </c>
      <c r="BS581" s="0" t="n">
        <v>-0.181878476723796</v>
      </c>
      <c r="BT581" s="0" t="n">
        <v>-1.44484147313051</v>
      </c>
      <c r="BU581" s="0" t="n">
        <v>-1.32532250063377</v>
      </c>
      <c r="BV581" s="0" t="n">
        <v>1.34452875499846</v>
      </c>
      <c r="BW581" s="0" t="n">
        <v>-1.2771647561749</v>
      </c>
      <c r="BX581" s="0" t="n">
        <v>-0.502589045936475</v>
      </c>
      <c r="BY581" s="0" t="n">
        <v>0.593367985857185</v>
      </c>
      <c r="BZ581" s="0" t="n">
        <v>0.708275820215931</v>
      </c>
      <c r="CA581" s="0" t="n">
        <v>-1.21067387226503</v>
      </c>
      <c r="CB581" s="0" t="n">
        <v>-0.801987880549859</v>
      </c>
      <c r="CC581" s="0" t="n">
        <v>-0.493150764668826</v>
      </c>
      <c r="CD581" s="0" t="n">
        <v>0.661651711197919</v>
      </c>
      <c r="CE581" s="0" t="n">
        <v>2.21538357436657</v>
      </c>
      <c r="CF581" s="0" t="n">
        <v>1.20180629892275</v>
      </c>
      <c r="CG581" s="0" t="n">
        <v>-1.59851879288908</v>
      </c>
      <c r="CH581" s="0" t="n">
        <v>-0.629147507424932</v>
      </c>
      <c r="CI581" s="0" t="n">
        <v>-1.85926182894036</v>
      </c>
      <c r="CJ581" s="0" t="n">
        <v>-0.287930106424028</v>
      </c>
      <c r="CK581" s="0" t="n">
        <v>-0.456755060440628</v>
      </c>
      <c r="CL581" s="0" t="n">
        <v>-1.32183231471572</v>
      </c>
      <c r="CM581" s="0" t="n">
        <v>0.754557731852401</v>
      </c>
      <c r="CN581" s="0" t="n">
        <v>-1.50166670209728</v>
      </c>
      <c r="CO581" s="0" t="n">
        <v>0.733271008357406</v>
      </c>
      <c r="CP581" s="0" t="n">
        <v>0.437648850493133</v>
      </c>
      <c r="CQ581" s="0" t="n">
        <v>-0.721013293514261</v>
      </c>
      <c r="CR581" s="0" t="n">
        <v>-0.331917817675276</v>
      </c>
      <c r="CS581" s="0" t="n">
        <v>-1.68693077284843</v>
      </c>
      <c r="CT581" s="0" t="n">
        <v>0.103802904050099</v>
      </c>
      <c r="CU581" s="0" t="n">
        <v>0.529946646565804</v>
      </c>
      <c r="CV581" s="0" t="n">
        <v>-1.12779389382922</v>
      </c>
      <c r="CW581" s="0" t="n">
        <v>-1.5186560631264</v>
      </c>
      <c r="CX581" s="0" t="n">
        <v>-0.625888105787453</v>
      </c>
      <c r="CZ581" s="0" t="n">
        <f aca="false">IF(CHOOSE(MATCH(G$5,$B$10:$E$10,0),$B581,$C581,$D581,$E581)*G$6+G581*G$7&lt;G$2,G$3*G$4,0)</f>
        <v>0</v>
      </c>
      <c r="DA581" s="0" t="n">
        <f aca="false">IF(CHOOSE(MATCH(H$5,$B$10:$E$10,0),$B581,$C581,$D581,$E581)*H$6+H581*H$7&lt;H$2,H$3*H$4,0)</f>
        <v>0</v>
      </c>
      <c r="DB581" s="0" t="n">
        <f aca="false">IF(CHOOSE(MATCH(I$5,$B$10:$E$10,0),$B581,$C581,$D581,$E581)*I$6+I581*I$7&lt;I$2,I$3*I$4,0)</f>
        <v>0</v>
      </c>
      <c r="DC581" s="0" t="n">
        <f aca="false">IF(CHOOSE(MATCH(J$5,$B$10:$E$10,0),$B581,$C581,$D581,$E581)*J$6+J581*J$7&lt;J$2,J$3*J$4,0)</f>
        <v>0</v>
      </c>
      <c r="DD581" s="0" t="n">
        <f aca="false">IF(CHOOSE(MATCH(K$5,$B$10:$E$10,0),$B581,$C581,$D581,$E581)*K$6+K581*K$7&lt;K$2,K$3*K$4,0)</f>
        <v>0</v>
      </c>
      <c r="DE581" s="0" t="n">
        <f aca="false">IF(CHOOSE(MATCH(L$5,$B$10:$E$10,0),$B581,$C581,$D581,$E581)*L$6+L581*L$7&lt;L$2,L$3*L$4,0)</f>
        <v>0</v>
      </c>
      <c r="DF581" s="0" t="n">
        <f aca="false">IF(CHOOSE(MATCH(M$5,$B$10:$E$10,0),$B581,$C581,$D581,$E581)*M$6+M581*M$7&lt;M$2,M$3*M$4,0)</f>
        <v>0</v>
      </c>
      <c r="DG581" s="0" t="n">
        <f aca="false">IF(CHOOSE(MATCH(N$5,$B$10:$E$10,0),$B581,$C581,$D581,$E581)*N$6+N581*N$7&lt;N$2,N$3*N$4,0)</f>
        <v>0</v>
      </c>
      <c r="DH581" s="0" t="n">
        <f aca="false">IF(CHOOSE(MATCH(O$5,$B$10:$E$10,0),$B581,$C581,$D581,$E581)*O$6+O581*O$7&lt;O$2,O$3*O$4,0)</f>
        <v>0</v>
      </c>
      <c r="DI581" s="0" t="n">
        <f aca="false">IF(CHOOSE(MATCH(P$5,$B$10:$E$10,0),$B581,$C581,$D581,$E581)*P$6+P581*P$7&lt;P$2,P$3*P$4,0)</f>
        <v>0</v>
      </c>
      <c r="DJ581" s="0" t="n">
        <f aca="false">IF(CHOOSE(MATCH(Q$5,$B$10:$E$10,0),$B581,$C581,$D581,$E581)*Q$6+Q581*Q$7&lt;Q$2,Q$3*Q$4,0)</f>
        <v>0</v>
      </c>
      <c r="DK581" s="0" t="n">
        <f aca="false">IF(CHOOSE(MATCH(R$5,$B$10:$E$10,0),$B581,$C581,$D581,$E581)*R$6+R581*R$7&lt;R$2,R$3*R$4,0)</f>
        <v>0</v>
      </c>
      <c r="DL581" s="0" t="n">
        <f aca="false">IF(CHOOSE(MATCH(S$5,$B$10:$E$10,0),$B581,$C581,$D581,$E581)*S$6+S581*S$7&lt;S$2,S$3*S$4,0)</f>
        <v>0</v>
      </c>
      <c r="DM581" s="0" t="n">
        <f aca="false">IF(CHOOSE(MATCH(T$5,$B$10:$E$10,0),$B581,$C581,$D581,$E581)*T$6+T581*T$7&lt;T$2,T$3*T$4,0)</f>
        <v>0</v>
      </c>
      <c r="DN581" s="0" t="n">
        <f aca="false">IF(CHOOSE(MATCH(U$5,$B$10:$E$10,0),$B581,$C581,$D581,$E581)*U$6+U581*U$7&lt;U$2,U$3*U$4,0)</f>
        <v>0</v>
      </c>
      <c r="DO581" s="0" t="n">
        <f aca="false">IF(CHOOSE(MATCH(V$5,$B$10:$E$10,0),$B581,$C581,$D581,$E581)*V$6+V581*V$7&lt;V$2,V$3*V$4,0)</f>
        <v>0</v>
      </c>
      <c r="DP581" s="0" t="n">
        <f aca="false">IF(CHOOSE(MATCH(W$5,$B$10:$E$10,0),$B581,$C581,$D581,$E581)*W$6+W581*W$7&lt;W$2,W$3*W$4,0)</f>
        <v>0</v>
      </c>
      <c r="DQ581" s="0" t="n">
        <f aca="false">IF(CHOOSE(MATCH(X$5,$B$10:$E$10,0),$B581,$C581,$D581,$E581)*X$6+X581*X$7&lt;X$2,X$3*X$4,0)</f>
        <v>0</v>
      </c>
      <c r="DR581" s="0" t="n">
        <f aca="false">IF(CHOOSE(MATCH(Y$5,$B$10:$E$10,0),$B581,$C581,$D581,$E581)*Y$6+Y581*Y$7&lt;Y$2,Y$3*Y$4,0)</f>
        <v>0</v>
      </c>
      <c r="DS581" s="0" t="n">
        <f aca="false">IF(CHOOSE(MATCH(Z$5,$B$10:$E$10,0),$B581,$C581,$D581,$E581)*Z$6+Z581*Z$7&lt;Z$2,Z$3*Z$4,0)</f>
        <v>0</v>
      </c>
      <c r="DT581" s="0" t="n">
        <f aca="false">IF(CHOOSE(MATCH(AA$5,$B$10:$E$10,0),$B581,$C581,$D581,$E581)*AA$6+AA581*AA$7&lt;AA$2,AA$3*AA$4,0)</f>
        <v>0</v>
      </c>
      <c r="DU581" s="0" t="n">
        <f aca="false">IF(CHOOSE(MATCH(AB$5,$B$10:$E$10,0),$B581,$C581,$D581,$E581)*AB$6+AB581*AB$7&lt;AB$2,AB$3*AB$4,0)</f>
        <v>0</v>
      </c>
      <c r="DV581" s="0" t="n">
        <f aca="false">IF(CHOOSE(MATCH(AC$5,$B$10:$E$10,0),$B581,$C581,$D581,$E581)*AC$6+AC581*AC$7&lt;AC$2,AC$3*AC$4,0)</f>
        <v>0</v>
      </c>
      <c r="DW581" s="0" t="n">
        <f aca="false">IF(CHOOSE(MATCH(AD$5,$B$10:$E$10,0),$B581,$C581,$D581,$E581)*AD$6+AD581*AD$7&lt;AD$2,AD$3*AD$4,0)</f>
        <v>0</v>
      </c>
      <c r="DX581" s="0" t="n">
        <f aca="false">IF(CHOOSE(MATCH(AE$5,$B$10:$E$10,0),$B581,$C581,$D581,$E581)*AE$6+AE581*AE$7&lt;AE$2,AE$3*AE$4,0)</f>
        <v>0</v>
      </c>
      <c r="DY581" s="0" t="n">
        <f aca="false">IF(CHOOSE(MATCH(AF$5,$B$10:$E$10,0),$B581,$C581,$D581,$E581)*AF$6+AF581*AF$7&lt;AF$2,AF$3*AF$4,0)</f>
        <v>0</v>
      </c>
      <c r="DZ581" s="0" t="n">
        <f aca="false">IF(CHOOSE(MATCH(AG$5,$B$10:$E$10,0),$B581,$C581,$D581,$E581)*AG$6+AG581*AG$7&lt;AG$2,AG$3*AG$4,0)</f>
        <v>0</v>
      </c>
      <c r="EA581" s="0" t="n">
        <f aca="false">IF(CHOOSE(MATCH(AH$5,$B$10:$E$10,0),$B581,$C581,$D581,$E581)*AH$6+AH581*AH$7&lt;AH$2,AH$3*AH$4,0)</f>
        <v>0</v>
      </c>
      <c r="EB581" s="0" t="n">
        <f aca="false">IF(CHOOSE(MATCH(AI$5,$B$10:$E$10,0),$B581,$C581,$D581,$E581)*AI$6+AI581*AI$7&lt;AI$2,AI$3*AI$4,0)</f>
        <v>0</v>
      </c>
      <c r="EC581" s="0" t="n">
        <f aca="false">IF(CHOOSE(MATCH(AJ$5,$B$10:$E$10,0),$B581,$C581,$D581,$E581)*AJ$6+AJ581*AJ$7&lt;AJ$2,AJ$3*AJ$4,0)</f>
        <v>0</v>
      </c>
      <c r="ED581" s="0" t="n">
        <f aca="false">IF(CHOOSE(MATCH(AK$5,$B$10:$E$10,0),$B581,$C581,$D581,$E581)*AK$6+AK581*AK$7&lt;AK$2,AK$3*AK$4,0)</f>
        <v>0</v>
      </c>
      <c r="EE581" s="0" t="n">
        <f aca="false">IF(CHOOSE(MATCH(AL$5,$B$10:$E$10,0),$B581,$C581,$D581,$E581)*AL$6+AL581*AL$7&lt;AL$2,AL$3*AL$4,0)</f>
        <v>0</v>
      </c>
      <c r="EF581" s="0" t="n">
        <f aca="false">IF(CHOOSE(MATCH(AM$5,$B$10:$E$10,0),$B581,$C581,$D581,$E581)*AM$6+AM581*AM$7&lt;AM$2,AM$3*AM$4,0)</f>
        <v>0</v>
      </c>
      <c r="EG581" s="0" t="n">
        <f aca="false">IF(CHOOSE(MATCH(AN$5,$B$10:$E$10,0),$B581,$C581,$D581,$E581)*AN$6+AN581*AN$7&lt;AN$2,AN$3*AN$4,0)</f>
        <v>0</v>
      </c>
      <c r="EH581" s="0" t="n">
        <f aca="false">IF(CHOOSE(MATCH(AO$5,$B$10:$E$10,0),$B581,$C581,$D581,$E581)*AO$6+AO581*AO$7&lt;AO$2,AO$3*AO$4,0)</f>
        <v>0</v>
      </c>
      <c r="EI581" s="0" t="n">
        <f aca="false">IF(CHOOSE(MATCH(AP$5,$B$10:$E$10,0),$B581,$C581,$D581,$E581)*AP$6+AP581*AP$7&lt;AP$2,AP$3*AP$4,0)</f>
        <v>0</v>
      </c>
      <c r="EJ581" s="0" t="n">
        <f aca="false">IF(CHOOSE(MATCH(AQ$5,$B$10:$E$10,0),$B581,$C581,$D581,$E581)*AQ$6+AQ581*AQ$7&lt;AQ$2,AQ$3*AQ$4,0)</f>
        <v>0</v>
      </c>
      <c r="EK581" s="0" t="n">
        <f aca="false">IF(CHOOSE(MATCH(AR$5,$B$10:$E$10,0),$B581,$C581,$D581,$E581)*AR$6+AR581*AR$7&lt;AR$2,AR$3*AR$4,0)</f>
        <v>0</v>
      </c>
      <c r="EL581" s="0" t="n">
        <f aca="false">IF(CHOOSE(MATCH(AS$5,$B$10:$E$10,0),$B581,$C581,$D581,$E581)*AS$6+AS581*AS$7&lt;AS$2,AS$3*AS$4,0)</f>
        <v>0</v>
      </c>
      <c r="EM581" s="0" t="n">
        <f aca="false">IF(CHOOSE(MATCH(AT$5,$B$10:$E$10,0),$B581,$C581,$D581,$E581)*AT$6+AT581*AT$7&lt;AT$2,AT$3*AT$4,0)</f>
        <v>0</v>
      </c>
      <c r="EN581" s="0" t="n">
        <f aca="false">IF(CHOOSE(MATCH(AU$5,$B$10:$E$10,0),$B581,$C581,$D581,$E581)*AU$6+AU581*AU$7&lt;AU$2,AU$3*AU$4,0)</f>
        <v>0</v>
      </c>
      <c r="EO581" s="0" t="n">
        <f aca="false">IF(CHOOSE(MATCH(AV$5,$B$10:$E$10,0),$B581,$C581,$D581,$E581)*AV$6+AV581*AV$7&lt;AV$2,AV$3*AV$4,0)</f>
        <v>0</v>
      </c>
      <c r="EP581" s="0" t="n">
        <f aca="false">IF(CHOOSE(MATCH(AW$5,$B$10:$E$10,0),$B581,$C581,$D581,$E581)*AW$6+AW581*AW$7&lt;AW$2,AW$3*AW$4,0)</f>
        <v>0</v>
      </c>
      <c r="EQ581" s="0" t="n">
        <f aca="false">IF(CHOOSE(MATCH(AX$5,$B$10:$E$10,0),$B581,$C581,$D581,$E581)*AX$6+AX581*AX$7&lt;AX$2,AX$3*AX$4,0)</f>
        <v>0</v>
      </c>
      <c r="ER581" s="0" t="n">
        <f aca="false">IF(CHOOSE(MATCH(AY$5,$B$10:$E$10,0),$B581,$C581,$D581,$E581)*AY$6+AY581*AY$7&lt;AY$2,AY$3*AY$4,0)</f>
        <v>0</v>
      </c>
      <c r="ES581" s="0" t="n">
        <f aca="false">IF(CHOOSE(MATCH(AZ$5,$B$10:$E$10,0),$B581,$C581,$D581,$E581)*AZ$6+AZ581*AZ$7&lt;AZ$2,AZ$3*AZ$4,0)</f>
        <v>0</v>
      </c>
      <c r="ET581" s="0" t="n">
        <f aca="false">IF(CHOOSE(MATCH(BA$5,$B$10:$E$10,0),$B581,$C581,$D581,$E581)*BA$6+BA581*BA$7&lt;BA$2,BA$3*BA$4,0)</f>
        <v>0</v>
      </c>
      <c r="EU581" s="0" t="n">
        <f aca="false">IF(CHOOSE(MATCH(BB$5,$B$10:$E$10,0),$B581,$C581,$D581,$E581)*BB$6+BB581*BB$7&lt;BB$2,BB$3*BB$4,0)</f>
        <v>0</v>
      </c>
      <c r="EV581" s="0" t="n">
        <f aca="false">IF(CHOOSE(MATCH(BC$5,$B$10:$E$10,0),$B581,$C581,$D581,$E581)*BC$6+BC581*BC$7&lt;BC$2,BC$3*BC$4,0)</f>
        <v>0</v>
      </c>
      <c r="EW581" s="0" t="n">
        <f aca="false">IF(CHOOSE(MATCH(BD$5,$B$10:$E$10,0),$B581,$C581,$D581,$E581)*BD$6+BD581*BD$7&lt;BD$2,BD$3*BD$4,0)</f>
        <v>0</v>
      </c>
      <c r="EX581" s="0" t="n">
        <f aca="false">IF(CHOOSE(MATCH(BE$5,$B$10:$E$10,0),$B581,$C581,$D581,$E581)*BE$6+BE581*BE$7&lt;BE$2,BE$3*BE$4,0)</f>
        <v>0</v>
      </c>
      <c r="EY581" s="0" t="n">
        <f aca="false">IF(CHOOSE(MATCH(BF$5,$B$10:$E$10,0),$B581,$C581,$D581,$E581)*BF$6+BF581*BF$7&lt;BF$2,BF$3*BF$4,0)</f>
        <v>0</v>
      </c>
      <c r="EZ581" s="0" t="n">
        <f aca="false">IF(CHOOSE(MATCH(BG$5,$B$10:$E$10,0),$B581,$C581,$D581,$E581)*BG$6+BG581*BG$7&lt;BG$2,BG$3*BG$4,0)</f>
        <v>0</v>
      </c>
      <c r="FA581" s="0" t="n">
        <f aca="false">IF(CHOOSE(MATCH(BH$5,$B$10:$E$10,0),$B581,$C581,$D581,$E581)*BH$6+BH581*BH$7&lt;BH$2,BH$3*BH$4,0)</f>
        <v>0</v>
      </c>
      <c r="FB581" s="0" t="n">
        <f aca="false">IF(CHOOSE(MATCH(BI$5,$B$10:$E$10,0),$B581,$C581,$D581,$E581)*BI$6+BI581*BI$7&lt;BI$2,BI$3*BI$4,0)</f>
        <v>0</v>
      </c>
      <c r="FC581" s="0" t="n">
        <f aca="false">IF(CHOOSE(MATCH(BJ$5,$B$10:$E$10,0),$B581,$C581,$D581,$E581)*BJ$6+BJ581*BJ$7&lt;BJ$2,BJ$3*BJ$4,0)</f>
        <v>0</v>
      </c>
      <c r="FD581" s="0" t="n">
        <f aca="false">IF(CHOOSE(MATCH(BK$5,$B$10:$E$10,0),$B581,$C581,$D581,$E581)*BK$6+BK581*BK$7&lt;BK$2,BK$3*BK$4,0)</f>
        <v>0</v>
      </c>
      <c r="FE581" s="0" t="n">
        <f aca="false">IF(CHOOSE(MATCH(BL$5,$B$10:$E$10,0),$B581,$C581,$D581,$E581)*BL$6+BL581*BL$7&lt;BL$2,BL$3*BL$4,0)</f>
        <v>0</v>
      </c>
      <c r="FF581" s="0" t="n">
        <f aca="false">IF(CHOOSE(MATCH(BM$5,$B$10:$E$10,0),$B581,$C581,$D581,$E581)*BM$6+BM581*BM$7&lt;BM$2,BM$3*BM$4,0)</f>
        <v>0</v>
      </c>
      <c r="FG581" s="0" t="n">
        <f aca="false">IF(CHOOSE(MATCH(BN$5,$B$10:$E$10,0),$B581,$C581,$D581,$E581)*BN$6+BN581*BN$7&lt;BN$2,BN$3*BN$4,0)</f>
        <v>0</v>
      </c>
      <c r="FH581" s="0" t="n">
        <f aca="false">IF(CHOOSE(MATCH(BO$5,$B$10:$E$10,0),$B581,$C581,$D581,$E581)*BO$6+BO581*BO$7&lt;BO$2,BO$3*BO$4,0)</f>
        <v>0</v>
      </c>
      <c r="FI581" s="0" t="n">
        <f aca="false">IF(CHOOSE(MATCH(BP$5,$B$10:$E$10,0),$B581,$C581,$D581,$E581)*BP$6+BP581*BP$7&lt;BP$2,BP$3*BP$4,0)</f>
        <v>0</v>
      </c>
      <c r="FJ581" s="0" t="n">
        <f aca="false">IF(CHOOSE(MATCH(BQ$5,$B$10:$E$10,0),$B581,$C581,$D581,$E581)*BQ$6+BQ581*BQ$7&lt;BQ$2,BQ$3*BQ$4,0)</f>
        <v>0</v>
      </c>
      <c r="FK581" s="0" t="n">
        <f aca="false">IF(CHOOSE(MATCH(BR$5,$B$10:$E$10,0),$B581,$C581,$D581,$E581)*BR$6+BR581*BR$7&lt;BR$2,BR$3*BR$4,0)</f>
        <v>0</v>
      </c>
      <c r="FL581" s="0" t="n">
        <f aca="false">IF(CHOOSE(MATCH(BS$5,$B$10:$E$10,0),$B581,$C581,$D581,$E581)*BS$6+BS581*BS$7&lt;BS$2,BS$3*BS$4,0)</f>
        <v>0</v>
      </c>
      <c r="FM581" s="0" t="n">
        <f aca="false">IF(CHOOSE(MATCH(BT$5,$B$10:$E$10,0),$B581,$C581,$D581,$E581)*BT$6+BT581*BT$7&lt;BT$2,BT$3*BT$4,0)</f>
        <v>0</v>
      </c>
      <c r="FN581" s="0" t="n">
        <f aca="false">IF(CHOOSE(MATCH(BU$5,$B$10:$E$10,0),$B581,$C581,$D581,$E581)*BU$6+BU581*BU$7&lt;BU$2,BU$3*BU$4,0)</f>
        <v>0</v>
      </c>
      <c r="FO581" s="0" t="n">
        <f aca="false">IF(CHOOSE(MATCH(BV$5,$B$10:$E$10,0),$B581,$C581,$D581,$E581)*BV$6+BV581*BV$7&lt;BV$2,BV$3*BV$4,0)</f>
        <v>0</v>
      </c>
      <c r="FP581" s="0" t="n">
        <f aca="false">IF(CHOOSE(MATCH(BW$5,$B$10:$E$10,0),$B581,$C581,$D581,$E581)*BW$6+BW581*BW$7&lt;BW$2,BW$3*BW$4,0)</f>
        <v>0</v>
      </c>
      <c r="FQ581" s="0" t="n">
        <f aca="false">IF(CHOOSE(MATCH(BX$5,$B$10:$E$10,0),$B581,$C581,$D581,$E581)*BX$6+BX581*BX$7&lt;BX$2,BX$3*BX$4,0)</f>
        <v>0</v>
      </c>
      <c r="FR581" s="0" t="n">
        <f aca="false">IF(CHOOSE(MATCH(BY$5,$B$10:$E$10,0),$B581,$C581,$D581,$E581)*BY$6+BY581*BY$7&lt;BY$2,BY$3*BY$4,0)</f>
        <v>0</v>
      </c>
      <c r="FS581" s="0" t="n">
        <f aca="false">IF(CHOOSE(MATCH(BZ$5,$B$10:$E$10,0),$B581,$C581,$D581,$E581)*BZ$6+BZ581*BZ$7&lt;BZ$2,BZ$3*BZ$4,0)</f>
        <v>0</v>
      </c>
      <c r="FT581" s="0" t="n">
        <f aca="false">IF(CHOOSE(MATCH(CA$5,$B$10:$E$10,0),$B581,$C581,$D581,$E581)*CA$6+CA581*CA$7&lt;CA$2,CA$3*CA$4,0)</f>
        <v>0</v>
      </c>
      <c r="FU581" s="0" t="n">
        <f aca="false">IF(CHOOSE(MATCH(CB$5,$B$10:$E$10,0),$B581,$C581,$D581,$E581)*CB$6+CB581*CB$7&lt;CB$2,CB$3*CB$4,0)</f>
        <v>0</v>
      </c>
      <c r="FV581" s="0" t="n">
        <f aca="false">IF(CHOOSE(MATCH(CC$5,$B$10:$E$10,0),$B581,$C581,$D581,$E581)*CC$6+CC581*CC$7&lt;CC$2,CC$3*CC$4,0)</f>
        <v>0</v>
      </c>
      <c r="FW581" s="0" t="n">
        <f aca="false">IF(CHOOSE(MATCH(CD$5,$B$10:$E$10,0),$B581,$C581,$D581,$E581)*CD$6+CD581*CD$7&lt;CD$2,CD$3*CD$4,0)</f>
        <v>0</v>
      </c>
      <c r="FX581" s="0" t="n">
        <f aca="false">IF(CHOOSE(MATCH(CE$5,$B$10:$E$10,0),$B581,$C581,$D581,$E581)*CE$6+CE581*CE$7&lt;CE$2,CE$3*CE$4,0)</f>
        <v>0</v>
      </c>
      <c r="FY581" s="0" t="n">
        <f aca="false">IF(CHOOSE(MATCH(CF$5,$B$10:$E$10,0),$B581,$C581,$D581,$E581)*CF$6+CF581*CF$7&lt;CF$2,CF$3*CF$4,0)</f>
        <v>0</v>
      </c>
      <c r="FZ581" s="0" t="n">
        <f aca="false">IF(CHOOSE(MATCH(CG$5,$B$10:$E$10,0),$B581,$C581,$D581,$E581)*CG$6+CG581*CG$7&lt;CG$2,CG$3*CG$4,0)</f>
        <v>0</v>
      </c>
      <c r="GA581" s="0" t="n">
        <f aca="false">IF(CHOOSE(MATCH(CH$5,$B$10:$E$10,0),$B581,$C581,$D581,$E581)*CH$6+CH581*CH$7&lt;CH$2,CH$3*CH$4,0)</f>
        <v>0</v>
      </c>
      <c r="GB581" s="0" t="n">
        <f aca="false">IF(CHOOSE(MATCH(CI$5,$B$10:$E$10,0),$B581,$C581,$D581,$E581)*CI$6+CI581*CI$7&lt;CI$2,CI$3*CI$4,0)</f>
        <v>0</v>
      </c>
      <c r="GC581" s="0" t="n">
        <f aca="false">IF(CHOOSE(MATCH(CJ$5,$B$10:$E$10,0),$B581,$C581,$D581,$E581)*CJ$6+CJ581*CJ$7&lt;CJ$2,CJ$3*CJ$4,0)</f>
        <v>0</v>
      </c>
      <c r="GD581" s="0" t="n">
        <f aca="false">IF(CHOOSE(MATCH(CK$5,$B$10:$E$10,0),$B581,$C581,$D581,$E581)*CK$6+CK581*CK$7&lt;CK$2,CK$3*CK$4,0)</f>
        <v>0</v>
      </c>
      <c r="GE581" s="0" t="n">
        <f aca="false">IF(CHOOSE(MATCH(CL$5,$B$10:$E$10,0),$B581,$C581,$D581,$E581)*CL$6+CL581*CL$7&lt;CL$2,CL$3*CL$4,0)</f>
        <v>0</v>
      </c>
      <c r="GF581" s="0" t="n">
        <f aca="false">IF(CHOOSE(MATCH(CM$5,$B$10:$E$10,0),$B581,$C581,$D581,$E581)*CM$6+CM581*CM$7&lt;CM$2,CM$3*CM$4,0)</f>
        <v>0</v>
      </c>
      <c r="GG581" s="0" t="n">
        <f aca="false">IF(CHOOSE(MATCH(CN$5,$B$10:$E$10,0),$B581,$C581,$D581,$E581)*CN$6+CN581*CN$7&lt;CN$2,CN$3*CN$4,0)</f>
        <v>0</v>
      </c>
      <c r="GH581" s="0" t="n">
        <f aca="false">IF(CHOOSE(MATCH(CO$5,$B$10:$E$10,0),$B581,$C581,$D581,$E581)*CO$6+CO581*CO$7&lt;CO$2,CO$3*CO$4,0)</f>
        <v>0</v>
      </c>
      <c r="GI581" s="0" t="n">
        <f aca="false">IF(CHOOSE(MATCH(CP$5,$B$10:$E$10,0),$B581,$C581,$D581,$E581)*CP$6+CP581*CP$7&lt;CP$2,CP$3*CP$4,0)</f>
        <v>0</v>
      </c>
      <c r="GJ581" s="0" t="n">
        <f aca="false">IF(CHOOSE(MATCH(CQ$5,$B$10:$E$10,0),$B581,$C581,$D581,$E581)*CQ$6+CQ581*CQ$7&lt;CQ$2,CQ$3*CQ$4,0)</f>
        <v>0</v>
      </c>
      <c r="GK581" s="0" t="n">
        <f aca="false">IF(CHOOSE(MATCH(CR$5,$B$10:$E$10,0),$B581,$C581,$D581,$E581)*CR$6+CR581*CR$7&lt;CR$2,CR$3*CR$4,0)</f>
        <v>0</v>
      </c>
      <c r="GL581" s="0" t="n">
        <f aca="false">IF(CHOOSE(MATCH(CS$5,$B$10:$E$10,0),$B581,$C581,$D581,$E581)*CS$6+CS581*CS$7&lt;CS$2,CS$3*CS$4,0)</f>
        <v>0</v>
      </c>
      <c r="GM581" s="0" t="n">
        <f aca="false">IF(CHOOSE(MATCH(CT$5,$B$10:$E$10,0),$B581,$C581,$D581,$E581)*CT$6+CT581*CT$7&lt;CT$2,CT$3*CT$4,0)</f>
        <v>0</v>
      </c>
      <c r="GN581" s="0" t="n">
        <f aca="false">IF(CHOOSE(MATCH(CU$5,$B$10:$E$10,0),$B581,$C581,$D581,$E581)*CU$6+CU581*CU$7&lt;CU$2,CU$3*CU$4,0)</f>
        <v>0</v>
      </c>
      <c r="GO581" s="0" t="n">
        <f aca="false">IF(CHOOSE(MATCH(CV$5,$B$10:$E$10,0),$B581,$C581,$D581,$E581)*CV$6+CV581*CV$7&lt;CV$2,CV$3*CV$4,0)</f>
        <v>0</v>
      </c>
      <c r="GP581" s="0" t="n">
        <f aca="false">IF(CHOOSE(MATCH(CW$5,$B$10:$E$10,0),$B581,$C581,$D581,$E581)*CW$6+CW581*CW$7&lt;CW$2,CW$3*CW$4,0)</f>
        <v>0</v>
      </c>
      <c r="GQ581" s="0" t="n">
        <f aca="false">IF(CHOOSE(MATCH(CX$5,$B$10:$E$10,0),$B581,$C581,$D581,$E581)*CX$6+CX581*CX$7&lt;CX$2,CX$3*CX$4,0)</f>
        <v>0</v>
      </c>
      <c r="GS581" s="0" t="n">
        <f aca="false">SUM(CZ581:GQ581)</f>
        <v>0</v>
      </c>
      <c r="GT581" s="0" t="n">
        <f aca="false">IF(GS581&gt;$GS$6,1,0)</f>
        <v>0</v>
      </c>
    </row>
    <row r="582" customFormat="false" ht="14" hidden="false" customHeight="false" outlineLevel="0" collapsed="false">
      <c r="A582" s="0" t="n">
        <v>572</v>
      </c>
      <c r="B582" s="0" t="n">
        <v>-0.882453181262089</v>
      </c>
      <c r="C582" s="0" t="n">
        <v>0.550823723484814</v>
      </c>
      <c r="D582" s="0" t="n">
        <v>-0.810767999676935</v>
      </c>
      <c r="E582" s="0" t="n">
        <v>-0.72204294609707</v>
      </c>
      <c r="G582" s="0" t="n">
        <v>-0.967197593126912</v>
      </c>
      <c r="H582" s="0" t="n">
        <v>1.2068630894646</v>
      </c>
      <c r="I582" s="0" t="n">
        <v>-1.04142600321211</v>
      </c>
      <c r="J582" s="0" t="n">
        <v>0.0772251951275393</v>
      </c>
      <c r="K582" s="0" t="n">
        <v>-1.43022134579951</v>
      </c>
      <c r="L582" s="0" t="n">
        <v>-0.632882120044087</v>
      </c>
      <c r="M582" s="0" t="n">
        <v>-1.78487425728235</v>
      </c>
      <c r="N582" s="0" t="n">
        <v>0.815568910184084</v>
      </c>
      <c r="O582" s="0" t="n">
        <v>0.129451791508473</v>
      </c>
      <c r="P582" s="0" t="n">
        <v>1.49625520862173</v>
      </c>
      <c r="Q582" s="0" t="n">
        <v>-1.20559661809239</v>
      </c>
      <c r="R582" s="0" t="n">
        <v>-0.83959548646817</v>
      </c>
      <c r="S582" s="0" t="n">
        <v>0.626725977781462</v>
      </c>
      <c r="T582" s="0" t="n">
        <v>-0.855370672070421</v>
      </c>
      <c r="U582" s="0" t="n">
        <v>0.792947503214236</v>
      </c>
      <c r="V582" s="0" t="n">
        <v>-1.30803073261632</v>
      </c>
      <c r="W582" s="0" t="n">
        <v>-0.202372802959871</v>
      </c>
      <c r="X582" s="0" t="n">
        <v>0.583181645197328</v>
      </c>
      <c r="Y582" s="0" t="n">
        <v>-0.235990000874153</v>
      </c>
      <c r="Z582" s="0" t="n">
        <v>1.08628682937706</v>
      </c>
      <c r="AA582" s="0" t="n">
        <v>0.315151282848092</v>
      </c>
      <c r="AB582" s="0" t="n">
        <v>-0.125442056742031</v>
      </c>
      <c r="AC582" s="0" t="n">
        <v>0.399486452806741</v>
      </c>
      <c r="AD582" s="0" t="n">
        <v>-0.22287395040621</v>
      </c>
      <c r="AE582" s="0" t="n">
        <v>-0.674369857733836</v>
      </c>
      <c r="AF582" s="0" t="n">
        <v>-0.709258074493846</v>
      </c>
      <c r="AG582" s="0" t="n">
        <v>0.764971446187701</v>
      </c>
      <c r="AH582" s="0" t="n">
        <v>-1.32403556563077</v>
      </c>
      <c r="AI582" s="0" t="n">
        <v>0.0206182448891923</v>
      </c>
      <c r="AJ582" s="0" t="n">
        <v>-0.773300143919187</v>
      </c>
      <c r="AK582" s="0" t="n">
        <v>0.243232989305397</v>
      </c>
      <c r="AL582" s="0" t="n">
        <v>-0.577570062887389</v>
      </c>
      <c r="AM582" s="0" t="n">
        <v>-0.711227130523184</v>
      </c>
      <c r="AN582" s="0" t="n">
        <v>-0.121664243124542</v>
      </c>
      <c r="AO582" s="0" t="n">
        <v>0.493323568662163</v>
      </c>
      <c r="AP582" s="0" t="n">
        <v>-0.0839020231069298</v>
      </c>
      <c r="AQ582" s="0" t="n">
        <v>0.850197920954088</v>
      </c>
      <c r="AR582" s="0" t="n">
        <v>1.15494003694039</v>
      </c>
      <c r="AS582" s="0" t="n">
        <v>0.401475972466869</v>
      </c>
      <c r="AT582" s="0" t="n">
        <v>-1.38590166898211</v>
      </c>
      <c r="AU582" s="0" t="n">
        <v>0.506586275150767</v>
      </c>
      <c r="AV582" s="0" t="n">
        <v>-1.24116468214197</v>
      </c>
      <c r="AW582" s="0" t="n">
        <v>1.09935172076803</v>
      </c>
      <c r="AX582" s="0" t="n">
        <v>1.24680354929296</v>
      </c>
      <c r="AY582" s="0" t="n">
        <v>0.0671013822284294</v>
      </c>
      <c r="AZ582" s="0" t="n">
        <v>-1.31037495521014</v>
      </c>
      <c r="BA582" s="0" t="n">
        <v>0.230802470468916</v>
      </c>
      <c r="BB582" s="0" t="n">
        <v>-0.876291323947953</v>
      </c>
      <c r="BC582" s="0" t="n">
        <v>0.142499629873782</v>
      </c>
      <c r="BD582" s="0" t="n">
        <v>-0.896689016371965</v>
      </c>
      <c r="BE582" s="0" t="n">
        <v>1.80401002580766</v>
      </c>
      <c r="BF582" s="0" t="n">
        <v>0.247016487264773</v>
      </c>
      <c r="BG582" s="0" t="n">
        <v>-0.277580056717852</v>
      </c>
      <c r="BH582" s="0" t="n">
        <v>0.285778014585958</v>
      </c>
      <c r="BI582" s="0" t="n">
        <v>0.268448729912052</v>
      </c>
      <c r="BJ582" s="0" t="n">
        <v>0.714285306457896</v>
      </c>
      <c r="BK582" s="0" t="n">
        <v>-1.70367002283456</v>
      </c>
      <c r="BL582" s="0" t="n">
        <v>1.73865828401176</v>
      </c>
      <c r="BM582" s="0" t="n">
        <v>-0.281158918369329</v>
      </c>
      <c r="BN582" s="0" t="n">
        <v>0.556188979317085</v>
      </c>
      <c r="BO582" s="0" t="n">
        <v>3.10668838210404</v>
      </c>
      <c r="BP582" s="0" t="n">
        <v>0.258073669101577</v>
      </c>
      <c r="BQ582" s="0" t="n">
        <v>-0.792213086242555</v>
      </c>
      <c r="BR582" s="0" t="n">
        <v>-1.03631009551464</v>
      </c>
      <c r="BS582" s="0" t="n">
        <v>-0.202685441763606</v>
      </c>
      <c r="BT582" s="0" t="n">
        <v>0.497301471114042</v>
      </c>
      <c r="BU582" s="0" t="n">
        <v>-0.831353190733353</v>
      </c>
      <c r="BV582" s="0" t="n">
        <v>-0.0014915713109076</v>
      </c>
      <c r="BW582" s="0" t="n">
        <v>-0.898751295608236</v>
      </c>
      <c r="BX582" s="0" t="n">
        <v>0.46381501306314</v>
      </c>
      <c r="BY582" s="0" t="n">
        <v>-0.740194536774652</v>
      </c>
      <c r="BZ582" s="0" t="n">
        <v>1.49438619700959</v>
      </c>
      <c r="CA582" s="0" t="n">
        <v>1.20956201499212</v>
      </c>
      <c r="CB582" s="0" t="n">
        <v>1.59142018674174</v>
      </c>
      <c r="CC582" s="0" t="n">
        <v>-0.900583927432308</v>
      </c>
      <c r="CD582" s="0" t="n">
        <v>-0.811735390016111</v>
      </c>
      <c r="CE582" s="0" t="n">
        <v>-0.0902764440979809</v>
      </c>
      <c r="CF582" s="0" t="n">
        <v>0.0736190486350097</v>
      </c>
      <c r="CG582" s="0" t="n">
        <v>1.16483079182217</v>
      </c>
      <c r="CH582" s="0" t="n">
        <v>0.194648919205065</v>
      </c>
      <c r="CI582" s="0" t="n">
        <v>0.277341314358637</v>
      </c>
      <c r="CJ582" s="0" t="n">
        <v>0.0740806171961594</v>
      </c>
      <c r="CK582" s="0" t="n">
        <v>-2.88564478978515</v>
      </c>
      <c r="CL582" s="0" t="n">
        <v>0.0915042619453743</v>
      </c>
      <c r="CM582" s="0" t="n">
        <v>0.310571977024665</v>
      </c>
      <c r="CN582" s="0" t="n">
        <v>-0.972706857282901</v>
      </c>
      <c r="CO582" s="0" t="n">
        <v>-1.80830284080002</v>
      </c>
      <c r="CP582" s="0" t="n">
        <v>0.598485030423035</v>
      </c>
      <c r="CQ582" s="0" t="n">
        <v>1.06042989500565</v>
      </c>
      <c r="CR582" s="0" t="n">
        <v>-1.49954757944215</v>
      </c>
      <c r="CS582" s="0" t="n">
        <v>0.0455702320323326</v>
      </c>
      <c r="CT582" s="0" t="n">
        <v>0.619108959654113</v>
      </c>
      <c r="CU582" s="0" t="n">
        <v>-0.212612576433457</v>
      </c>
      <c r="CV582" s="0" t="n">
        <v>0.847894625621848</v>
      </c>
      <c r="CW582" s="0" t="n">
        <v>0.231744934353628</v>
      </c>
      <c r="CX582" s="0" t="n">
        <v>-1.27474777400494</v>
      </c>
      <c r="CZ582" s="0" t="n">
        <f aca="false">IF(CHOOSE(MATCH(G$5,$B$10:$E$10,0),$B582,$C582,$D582,$E582)*G$6+G582*G$7&lt;G$2,G$3*G$4,0)</f>
        <v>0</v>
      </c>
      <c r="DA582" s="0" t="n">
        <f aca="false">IF(CHOOSE(MATCH(H$5,$B$10:$E$10,0),$B582,$C582,$D582,$E582)*H$6+H582*H$7&lt;H$2,H$3*H$4,0)</f>
        <v>0</v>
      </c>
      <c r="DB582" s="0" t="n">
        <f aca="false">IF(CHOOSE(MATCH(I$5,$B$10:$E$10,0),$B582,$C582,$D582,$E582)*I$6+I582*I$7&lt;I$2,I$3*I$4,0)</f>
        <v>0</v>
      </c>
      <c r="DC582" s="0" t="n">
        <f aca="false">IF(CHOOSE(MATCH(J$5,$B$10:$E$10,0),$B582,$C582,$D582,$E582)*J$6+J582*J$7&lt;J$2,J$3*J$4,0)</f>
        <v>0</v>
      </c>
      <c r="DD582" s="0" t="n">
        <f aca="false">IF(CHOOSE(MATCH(K$5,$B$10:$E$10,0),$B582,$C582,$D582,$E582)*K$6+K582*K$7&lt;K$2,K$3*K$4,0)</f>
        <v>0</v>
      </c>
      <c r="DE582" s="0" t="n">
        <f aca="false">IF(CHOOSE(MATCH(L$5,$B$10:$E$10,0),$B582,$C582,$D582,$E582)*L$6+L582*L$7&lt;L$2,L$3*L$4,0)</f>
        <v>0</v>
      </c>
      <c r="DF582" s="0" t="n">
        <f aca="false">IF(CHOOSE(MATCH(M$5,$B$10:$E$10,0),$B582,$C582,$D582,$E582)*M$6+M582*M$7&lt;M$2,M$3*M$4,0)</f>
        <v>0</v>
      </c>
      <c r="DG582" s="0" t="n">
        <f aca="false">IF(CHOOSE(MATCH(N$5,$B$10:$E$10,0),$B582,$C582,$D582,$E582)*N$6+N582*N$7&lt;N$2,N$3*N$4,0)</f>
        <v>0</v>
      </c>
      <c r="DH582" s="0" t="n">
        <f aca="false">IF(CHOOSE(MATCH(O$5,$B$10:$E$10,0),$B582,$C582,$D582,$E582)*O$6+O582*O$7&lt;O$2,O$3*O$4,0)</f>
        <v>0</v>
      </c>
      <c r="DI582" s="0" t="n">
        <f aca="false">IF(CHOOSE(MATCH(P$5,$B$10:$E$10,0),$B582,$C582,$D582,$E582)*P$6+P582*P$7&lt;P$2,P$3*P$4,0)</f>
        <v>0</v>
      </c>
      <c r="DJ582" s="0" t="n">
        <f aca="false">IF(CHOOSE(MATCH(Q$5,$B$10:$E$10,0),$B582,$C582,$D582,$E582)*Q$6+Q582*Q$7&lt;Q$2,Q$3*Q$4,0)</f>
        <v>0</v>
      </c>
      <c r="DK582" s="0" t="n">
        <f aca="false">IF(CHOOSE(MATCH(R$5,$B$10:$E$10,0),$B582,$C582,$D582,$E582)*R$6+R582*R$7&lt;R$2,R$3*R$4,0)</f>
        <v>0</v>
      </c>
      <c r="DL582" s="0" t="n">
        <f aca="false">IF(CHOOSE(MATCH(S$5,$B$10:$E$10,0),$B582,$C582,$D582,$E582)*S$6+S582*S$7&lt;S$2,S$3*S$4,0)</f>
        <v>0</v>
      </c>
      <c r="DM582" s="0" t="n">
        <f aca="false">IF(CHOOSE(MATCH(T$5,$B$10:$E$10,0),$B582,$C582,$D582,$E582)*T$6+T582*T$7&lt;T$2,T$3*T$4,0)</f>
        <v>0</v>
      </c>
      <c r="DN582" s="0" t="n">
        <f aca="false">IF(CHOOSE(MATCH(U$5,$B$10:$E$10,0),$B582,$C582,$D582,$E582)*U$6+U582*U$7&lt;U$2,U$3*U$4,0)</f>
        <v>0</v>
      </c>
      <c r="DO582" s="0" t="n">
        <f aca="false">IF(CHOOSE(MATCH(V$5,$B$10:$E$10,0),$B582,$C582,$D582,$E582)*V$6+V582*V$7&lt;V$2,V$3*V$4,0)</f>
        <v>0</v>
      </c>
      <c r="DP582" s="0" t="n">
        <f aca="false">IF(CHOOSE(MATCH(W$5,$B$10:$E$10,0),$B582,$C582,$D582,$E582)*W$6+W582*W$7&lt;W$2,W$3*W$4,0)</f>
        <v>0</v>
      </c>
      <c r="DQ582" s="0" t="n">
        <f aca="false">IF(CHOOSE(MATCH(X$5,$B$10:$E$10,0),$B582,$C582,$D582,$E582)*X$6+X582*X$7&lt;X$2,X$3*X$4,0)</f>
        <v>0</v>
      </c>
      <c r="DR582" s="0" t="n">
        <f aca="false">IF(CHOOSE(MATCH(Y$5,$B$10:$E$10,0),$B582,$C582,$D582,$E582)*Y$6+Y582*Y$7&lt;Y$2,Y$3*Y$4,0)</f>
        <v>0</v>
      </c>
      <c r="DS582" s="0" t="n">
        <f aca="false">IF(CHOOSE(MATCH(Z$5,$B$10:$E$10,0),$B582,$C582,$D582,$E582)*Z$6+Z582*Z$7&lt;Z$2,Z$3*Z$4,0)</f>
        <v>0</v>
      </c>
      <c r="DT582" s="0" t="n">
        <f aca="false">IF(CHOOSE(MATCH(AA$5,$B$10:$E$10,0),$B582,$C582,$D582,$E582)*AA$6+AA582*AA$7&lt;AA$2,AA$3*AA$4,0)</f>
        <v>0</v>
      </c>
      <c r="DU582" s="0" t="n">
        <f aca="false">IF(CHOOSE(MATCH(AB$5,$B$10:$E$10,0),$B582,$C582,$D582,$E582)*AB$6+AB582*AB$7&lt;AB$2,AB$3*AB$4,0)</f>
        <v>0</v>
      </c>
      <c r="DV582" s="0" t="n">
        <f aca="false">IF(CHOOSE(MATCH(AC$5,$B$10:$E$10,0),$B582,$C582,$D582,$E582)*AC$6+AC582*AC$7&lt;AC$2,AC$3*AC$4,0)</f>
        <v>0</v>
      </c>
      <c r="DW582" s="0" t="n">
        <f aca="false">IF(CHOOSE(MATCH(AD$5,$B$10:$E$10,0),$B582,$C582,$D582,$E582)*AD$6+AD582*AD$7&lt;AD$2,AD$3*AD$4,0)</f>
        <v>0</v>
      </c>
      <c r="DX582" s="0" t="n">
        <f aca="false">IF(CHOOSE(MATCH(AE$5,$B$10:$E$10,0),$B582,$C582,$D582,$E582)*AE$6+AE582*AE$7&lt;AE$2,AE$3*AE$4,0)</f>
        <v>0</v>
      </c>
      <c r="DY582" s="0" t="n">
        <f aca="false">IF(CHOOSE(MATCH(AF$5,$B$10:$E$10,0),$B582,$C582,$D582,$E582)*AF$6+AF582*AF$7&lt;AF$2,AF$3*AF$4,0)</f>
        <v>0</v>
      </c>
      <c r="DZ582" s="0" t="n">
        <f aca="false">IF(CHOOSE(MATCH(AG$5,$B$10:$E$10,0),$B582,$C582,$D582,$E582)*AG$6+AG582*AG$7&lt;AG$2,AG$3*AG$4,0)</f>
        <v>0</v>
      </c>
      <c r="EA582" s="0" t="n">
        <f aca="false">IF(CHOOSE(MATCH(AH$5,$B$10:$E$10,0),$B582,$C582,$D582,$E582)*AH$6+AH582*AH$7&lt;AH$2,AH$3*AH$4,0)</f>
        <v>0</v>
      </c>
      <c r="EB582" s="0" t="n">
        <f aca="false">IF(CHOOSE(MATCH(AI$5,$B$10:$E$10,0),$B582,$C582,$D582,$E582)*AI$6+AI582*AI$7&lt;AI$2,AI$3*AI$4,0)</f>
        <v>0</v>
      </c>
      <c r="EC582" s="0" t="n">
        <f aca="false">IF(CHOOSE(MATCH(AJ$5,$B$10:$E$10,0),$B582,$C582,$D582,$E582)*AJ$6+AJ582*AJ$7&lt;AJ$2,AJ$3*AJ$4,0)</f>
        <v>0</v>
      </c>
      <c r="ED582" s="0" t="n">
        <f aca="false">IF(CHOOSE(MATCH(AK$5,$B$10:$E$10,0),$B582,$C582,$D582,$E582)*AK$6+AK582*AK$7&lt;AK$2,AK$3*AK$4,0)</f>
        <v>0</v>
      </c>
      <c r="EE582" s="0" t="n">
        <f aca="false">IF(CHOOSE(MATCH(AL$5,$B$10:$E$10,0),$B582,$C582,$D582,$E582)*AL$6+AL582*AL$7&lt;AL$2,AL$3*AL$4,0)</f>
        <v>0</v>
      </c>
      <c r="EF582" s="0" t="n">
        <f aca="false">IF(CHOOSE(MATCH(AM$5,$B$10:$E$10,0),$B582,$C582,$D582,$E582)*AM$6+AM582*AM$7&lt;AM$2,AM$3*AM$4,0)</f>
        <v>0</v>
      </c>
      <c r="EG582" s="0" t="n">
        <f aca="false">IF(CHOOSE(MATCH(AN$5,$B$10:$E$10,0),$B582,$C582,$D582,$E582)*AN$6+AN582*AN$7&lt;AN$2,AN$3*AN$4,0)</f>
        <v>0</v>
      </c>
      <c r="EH582" s="0" t="n">
        <f aca="false">IF(CHOOSE(MATCH(AO$5,$B$10:$E$10,0),$B582,$C582,$D582,$E582)*AO$6+AO582*AO$7&lt;AO$2,AO$3*AO$4,0)</f>
        <v>0</v>
      </c>
      <c r="EI582" s="0" t="n">
        <f aca="false">IF(CHOOSE(MATCH(AP$5,$B$10:$E$10,0),$B582,$C582,$D582,$E582)*AP$6+AP582*AP$7&lt;AP$2,AP$3*AP$4,0)</f>
        <v>0</v>
      </c>
      <c r="EJ582" s="0" t="n">
        <f aca="false">IF(CHOOSE(MATCH(AQ$5,$B$10:$E$10,0),$B582,$C582,$D582,$E582)*AQ$6+AQ582*AQ$7&lt;AQ$2,AQ$3*AQ$4,0)</f>
        <v>0</v>
      </c>
      <c r="EK582" s="0" t="n">
        <f aca="false">IF(CHOOSE(MATCH(AR$5,$B$10:$E$10,0),$B582,$C582,$D582,$E582)*AR$6+AR582*AR$7&lt;AR$2,AR$3*AR$4,0)</f>
        <v>0</v>
      </c>
      <c r="EL582" s="0" t="n">
        <f aca="false">IF(CHOOSE(MATCH(AS$5,$B$10:$E$10,0),$B582,$C582,$D582,$E582)*AS$6+AS582*AS$7&lt;AS$2,AS$3*AS$4,0)</f>
        <v>0</v>
      </c>
      <c r="EM582" s="0" t="n">
        <f aca="false">IF(CHOOSE(MATCH(AT$5,$B$10:$E$10,0),$B582,$C582,$D582,$E582)*AT$6+AT582*AT$7&lt;AT$2,AT$3*AT$4,0)</f>
        <v>0</v>
      </c>
      <c r="EN582" s="0" t="n">
        <f aca="false">IF(CHOOSE(MATCH(AU$5,$B$10:$E$10,0),$B582,$C582,$D582,$E582)*AU$6+AU582*AU$7&lt;AU$2,AU$3*AU$4,0)</f>
        <v>0</v>
      </c>
      <c r="EO582" s="0" t="n">
        <f aca="false">IF(CHOOSE(MATCH(AV$5,$B$10:$E$10,0),$B582,$C582,$D582,$E582)*AV$6+AV582*AV$7&lt;AV$2,AV$3*AV$4,0)</f>
        <v>0</v>
      </c>
      <c r="EP582" s="0" t="n">
        <f aca="false">IF(CHOOSE(MATCH(AW$5,$B$10:$E$10,0),$B582,$C582,$D582,$E582)*AW$6+AW582*AW$7&lt;AW$2,AW$3*AW$4,0)</f>
        <v>0</v>
      </c>
      <c r="EQ582" s="0" t="n">
        <f aca="false">IF(CHOOSE(MATCH(AX$5,$B$10:$E$10,0),$B582,$C582,$D582,$E582)*AX$6+AX582*AX$7&lt;AX$2,AX$3*AX$4,0)</f>
        <v>0</v>
      </c>
      <c r="ER582" s="0" t="n">
        <f aca="false">IF(CHOOSE(MATCH(AY$5,$B$10:$E$10,0),$B582,$C582,$D582,$E582)*AY$6+AY582*AY$7&lt;AY$2,AY$3*AY$4,0)</f>
        <v>0</v>
      </c>
      <c r="ES582" s="0" t="n">
        <f aca="false">IF(CHOOSE(MATCH(AZ$5,$B$10:$E$10,0),$B582,$C582,$D582,$E582)*AZ$6+AZ582*AZ$7&lt;AZ$2,AZ$3*AZ$4,0)</f>
        <v>0</v>
      </c>
      <c r="ET582" s="0" t="n">
        <f aca="false">IF(CHOOSE(MATCH(BA$5,$B$10:$E$10,0),$B582,$C582,$D582,$E582)*BA$6+BA582*BA$7&lt;BA$2,BA$3*BA$4,0)</f>
        <v>0</v>
      </c>
      <c r="EU582" s="0" t="n">
        <f aca="false">IF(CHOOSE(MATCH(BB$5,$B$10:$E$10,0),$B582,$C582,$D582,$E582)*BB$6+BB582*BB$7&lt;BB$2,BB$3*BB$4,0)</f>
        <v>0</v>
      </c>
      <c r="EV582" s="0" t="n">
        <f aca="false">IF(CHOOSE(MATCH(BC$5,$B$10:$E$10,0),$B582,$C582,$D582,$E582)*BC$6+BC582*BC$7&lt;BC$2,BC$3*BC$4,0)</f>
        <v>0</v>
      </c>
      <c r="EW582" s="0" t="n">
        <f aca="false">IF(CHOOSE(MATCH(BD$5,$B$10:$E$10,0),$B582,$C582,$D582,$E582)*BD$6+BD582*BD$7&lt;BD$2,BD$3*BD$4,0)</f>
        <v>0</v>
      </c>
      <c r="EX582" s="0" t="n">
        <f aca="false">IF(CHOOSE(MATCH(BE$5,$B$10:$E$10,0),$B582,$C582,$D582,$E582)*BE$6+BE582*BE$7&lt;BE$2,BE$3*BE$4,0)</f>
        <v>0</v>
      </c>
      <c r="EY582" s="0" t="n">
        <f aca="false">IF(CHOOSE(MATCH(BF$5,$B$10:$E$10,0),$B582,$C582,$D582,$E582)*BF$6+BF582*BF$7&lt;BF$2,BF$3*BF$4,0)</f>
        <v>0</v>
      </c>
      <c r="EZ582" s="0" t="n">
        <f aca="false">IF(CHOOSE(MATCH(BG$5,$B$10:$E$10,0),$B582,$C582,$D582,$E582)*BG$6+BG582*BG$7&lt;BG$2,BG$3*BG$4,0)</f>
        <v>0</v>
      </c>
      <c r="FA582" s="0" t="n">
        <f aca="false">IF(CHOOSE(MATCH(BH$5,$B$10:$E$10,0),$B582,$C582,$D582,$E582)*BH$6+BH582*BH$7&lt;BH$2,BH$3*BH$4,0)</f>
        <v>0</v>
      </c>
      <c r="FB582" s="0" t="n">
        <f aca="false">IF(CHOOSE(MATCH(BI$5,$B$10:$E$10,0),$B582,$C582,$D582,$E582)*BI$6+BI582*BI$7&lt;BI$2,BI$3*BI$4,0)</f>
        <v>0</v>
      </c>
      <c r="FC582" s="0" t="n">
        <f aca="false">IF(CHOOSE(MATCH(BJ$5,$B$10:$E$10,0),$B582,$C582,$D582,$E582)*BJ$6+BJ582*BJ$7&lt;BJ$2,BJ$3*BJ$4,0)</f>
        <v>0</v>
      </c>
      <c r="FD582" s="0" t="n">
        <f aca="false">IF(CHOOSE(MATCH(BK$5,$B$10:$E$10,0),$B582,$C582,$D582,$E582)*BK$6+BK582*BK$7&lt;BK$2,BK$3*BK$4,0)</f>
        <v>0</v>
      </c>
      <c r="FE582" s="0" t="n">
        <f aca="false">IF(CHOOSE(MATCH(BL$5,$B$10:$E$10,0),$B582,$C582,$D582,$E582)*BL$6+BL582*BL$7&lt;BL$2,BL$3*BL$4,0)</f>
        <v>0</v>
      </c>
      <c r="FF582" s="0" t="n">
        <f aca="false">IF(CHOOSE(MATCH(BM$5,$B$10:$E$10,0),$B582,$C582,$D582,$E582)*BM$6+BM582*BM$7&lt;BM$2,BM$3*BM$4,0)</f>
        <v>0</v>
      </c>
      <c r="FG582" s="0" t="n">
        <f aca="false">IF(CHOOSE(MATCH(BN$5,$B$10:$E$10,0),$B582,$C582,$D582,$E582)*BN$6+BN582*BN$7&lt;BN$2,BN$3*BN$4,0)</f>
        <v>0</v>
      </c>
      <c r="FH582" s="0" t="n">
        <f aca="false">IF(CHOOSE(MATCH(BO$5,$B$10:$E$10,0),$B582,$C582,$D582,$E582)*BO$6+BO582*BO$7&lt;BO$2,BO$3*BO$4,0)</f>
        <v>0</v>
      </c>
      <c r="FI582" s="0" t="n">
        <f aca="false">IF(CHOOSE(MATCH(BP$5,$B$10:$E$10,0),$B582,$C582,$D582,$E582)*BP$6+BP582*BP$7&lt;BP$2,BP$3*BP$4,0)</f>
        <v>0</v>
      </c>
      <c r="FJ582" s="0" t="n">
        <f aca="false">IF(CHOOSE(MATCH(BQ$5,$B$10:$E$10,0),$B582,$C582,$D582,$E582)*BQ$6+BQ582*BQ$7&lt;BQ$2,BQ$3*BQ$4,0)</f>
        <v>0</v>
      </c>
      <c r="FK582" s="0" t="n">
        <f aca="false">IF(CHOOSE(MATCH(BR$5,$B$10:$E$10,0),$B582,$C582,$D582,$E582)*BR$6+BR582*BR$7&lt;BR$2,BR$3*BR$4,0)</f>
        <v>0</v>
      </c>
      <c r="FL582" s="0" t="n">
        <f aca="false">IF(CHOOSE(MATCH(BS$5,$B$10:$E$10,0),$B582,$C582,$D582,$E582)*BS$6+BS582*BS$7&lt;BS$2,BS$3*BS$4,0)</f>
        <v>0</v>
      </c>
      <c r="FM582" s="0" t="n">
        <f aca="false">IF(CHOOSE(MATCH(BT$5,$B$10:$E$10,0),$B582,$C582,$D582,$E582)*BT$6+BT582*BT$7&lt;BT$2,BT$3*BT$4,0)</f>
        <v>0</v>
      </c>
      <c r="FN582" s="0" t="n">
        <f aca="false">IF(CHOOSE(MATCH(BU$5,$B$10:$E$10,0),$B582,$C582,$D582,$E582)*BU$6+BU582*BU$7&lt;BU$2,BU$3*BU$4,0)</f>
        <v>0</v>
      </c>
      <c r="FO582" s="0" t="n">
        <f aca="false">IF(CHOOSE(MATCH(BV$5,$B$10:$E$10,0),$B582,$C582,$D582,$E582)*BV$6+BV582*BV$7&lt;BV$2,BV$3*BV$4,0)</f>
        <v>0</v>
      </c>
      <c r="FP582" s="0" t="n">
        <f aca="false">IF(CHOOSE(MATCH(BW$5,$B$10:$E$10,0),$B582,$C582,$D582,$E582)*BW$6+BW582*BW$7&lt;BW$2,BW$3*BW$4,0)</f>
        <v>0</v>
      </c>
      <c r="FQ582" s="0" t="n">
        <f aca="false">IF(CHOOSE(MATCH(BX$5,$B$10:$E$10,0),$B582,$C582,$D582,$E582)*BX$6+BX582*BX$7&lt;BX$2,BX$3*BX$4,0)</f>
        <v>0</v>
      </c>
      <c r="FR582" s="0" t="n">
        <f aca="false">IF(CHOOSE(MATCH(BY$5,$B$10:$E$10,0),$B582,$C582,$D582,$E582)*BY$6+BY582*BY$7&lt;BY$2,BY$3*BY$4,0)</f>
        <v>0</v>
      </c>
      <c r="FS582" s="0" t="n">
        <f aca="false">IF(CHOOSE(MATCH(BZ$5,$B$10:$E$10,0),$B582,$C582,$D582,$E582)*BZ$6+BZ582*BZ$7&lt;BZ$2,BZ$3*BZ$4,0)</f>
        <v>0</v>
      </c>
      <c r="FT582" s="0" t="n">
        <f aca="false">IF(CHOOSE(MATCH(CA$5,$B$10:$E$10,0),$B582,$C582,$D582,$E582)*CA$6+CA582*CA$7&lt;CA$2,CA$3*CA$4,0)</f>
        <v>0</v>
      </c>
      <c r="FU582" s="0" t="n">
        <f aca="false">IF(CHOOSE(MATCH(CB$5,$B$10:$E$10,0),$B582,$C582,$D582,$E582)*CB$6+CB582*CB$7&lt;CB$2,CB$3*CB$4,0)</f>
        <v>0</v>
      </c>
      <c r="FV582" s="0" t="n">
        <f aca="false">IF(CHOOSE(MATCH(CC$5,$B$10:$E$10,0),$B582,$C582,$D582,$E582)*CC$6+CC582*CC$7&lt;CC$2,CC$3*CC$4,0)</f>
        <v>0</v>
      </c>
      <c r="FW582" s="0" t="n">
        <f aca="false">IF(CHOOSE(MATCH(CD$5,$B$10:$E$10,0),$B582,$C582,$D582,$E582)*CD$6+CD582*CD$7&lt;CD$2,CD$3*CD$4,0)</f>
        <v>0</v>
      </c>
      <c r="FX582" s="0" t="n">
        <f aca="false">IF(CHOOSE(MATCH(CE$5,$B$10:$E$10,0),$B582,$C582,$D582,$E582)*CE$6+CE582*CE$7&lt;CE$2,CE$3*CE$4,0)</f>
        <v>0</v>
      </c>
      <c r="FY582" s="0" t="n">
        <f aca="false">IF(CHOOSE(MATCH(CF$5,$B$10:$E$10,0),$B582,$C582,$D582,$E582)*CF$6+CF582*CF$7&lt;CF$2,CF$3*CF$4,0)</f>
        <v>0</v>
      </c>
      <c r="FZ582" s="0" t="n">
        <f aca="false">IF(CHOOSE(MATCH(CG$5,$B$10:$E$10,0),$B582,$C582,$D582,$E582)*CG$6+CG582*CG$7&lt;CG$2,CG$3*CG$4,0)</f>
        <v>0</v>
      </c>
      <c r="GA582" s="0" t="n">
        <f aca="false">IF(CHOOSE(MATCH(CH$5,$B$10:$E$10,0),$B582,$C582,$D582,$E582)*CH$6+CH582*CH$7&lt;CH$2,CH$3*CH$4,0)</f>
        <v>0</v>
      </c>
      <c r="GB582" s="0" t="n">
        <f aca="false">IF(CHOOSE(MATCH(CI$5,$B$10:$E$10,0),$B582,$C582,$D582,$E582)*CI$6+CI582*CI$7&lt;CI$2,CI$3*CI$4,0)</f>
        <v>0</v>
      </c>
      <c r="GC582" s="0" t="n">
        <f aca="false">IF(CHOOSE(MATCH(CJ$5,$B$10:$E$10,0),$B582,$C582,$D582,$E582)*CJ$6+CJ582*CJ$7&lt;CJ$2,CJ$3*CJ$4,0)</f>
        <v>0</v>
      </c>
      <c r="GD582" s="0" t="n">
        <f aca="false">IF(CHOOSE(MATCH(CK$5,$B$10:$E$10,0),$B582,$C582,$D582,$E582)*CK$6+CK582*CK$7&lt;CK$2,CK$3*CK$4,0)</f>
        <v>0.5</v>
      </c>
      <c r="GE582" s="0" t="n">
        <f aca="false">IF(CHOOSE(MATCH(CL$5,$B$10:$E$10,0),$B582,$C582,$D582,$E582)*CL$6+CL582*CL$7&lt;CL$2,CL$3*CL$4,0)</f>
        <v>0</v>
      </c>
      <c r="GF582" s="0" t="n">
        <f aca="false">IF(CHOOSE(MATCH(CM$5,$B$10:$E$10,0),$B582,$C582,$D582,$E582)*CM$6+CM582*CM$7&lt;CM$2,CM$3*CM$4,0)</f>
        <v>0</v>
      </c>
      <c r="GG582" s="0" t="n">
        <f aca="false">IF(CHOOSE(MATCH(CN$5,$B$10:$E$10,0),$B582,$C582,$D582,$E582)*CN$6+CN582*CN$7&lt;CN$2,CN$3*CN$4,0)</f>
        <v>0</v>
      </c>
      <c r="GH582" s="0" t="n">
        <f aca="false">IF(CHOOSE(MATCH(CO$5,$B$10:$E$10,0),$B582,$C582,$D582,$E582)*CO$6+CO582*CO$7&lt;CO$2,CO$3*CO$4,0)</f>
        <v>0</v>
      </c>
      <c r="GI582" s="0" t="n">
        <f aca="false">IF(CHOOSE(MATCH(CP$5,$B$10:$E$10,0),$B582,$C582,$D582,$E582)*CP$6+CP582*CP$7&lt;CP$2,CP$3*CP$4,0)</f>
        <v>0</v>
      </c>
      <c r="GJ582" s="0" t="n">
        <f aca="false">IF(CHOOSE(MATCH(CQ$5,$B$10:$E$10,0),$B582,$C582,$D582,$E582)*CQ$6+CQ582*CQ$7&lt;CQ$2,CQ$3*CQ$4,0)</f>
        <v>0</v>
      </c>
      <c r="GK582" s="0" t="n">
        <f aca="false">IF(CHOOSE(MATCH(CR$5,$B$10:$E$10,0),$B582,$C582,$D582,$E582)*CR$6+CR582*CR$7&lt;CR$2,CR$3*CR$4,0)</f>
        <v>0</v>
      </c>
      <c r="GL582" s="0" t="n">
        <f aca="false">IF(CHOOSE(MATCH(CS$5,$B$10:$E$10,0),$B582,$C582,$D582,$E582)*CS$6+CS582*CS$7&lt;CS$2,CS$3*CS$4,0)</f>
        <v>0</v>
      </c>
      <c r="GM582" s="0" t="n">
        <f aca="false">IF(CHOOSE(MATCH(CT$5,$B$10:$E$10,0),$B582,$C582,$D582,$E582)*CT$6+CT582*CT$7&lt;CT$2,CT$3*CT$4,0)</f>
        <v>0</v>
      </c>
      <c r="GN582" s="0" t="n">
        <f aca="false">IF(CHOOSE(MATCH(CU$5,$B$10:$E$10,0),$B582,$C582,$D582,$E582)*CU$6+CU582*CU$7&lt;CU$2,CU$3*CU$4,0)</f>
        <v>0</v>
      </c>
      <c r="GO582" s="0" t="n">
        <f aca="false">IF(CHOOSE(MATCH(CV$5,$B$10:$E$10,0),$B582,$C582,$D582,$E582)*CV$6+CV582*CV$7&lt;CV$2,CV$3*CV$4,0)</f>
        <v>0</v>
      </c>
      <c r="GP582" s="0" t="n">
        <f aca="false">IF(CHOOSE(MATCH(CW$5,$B$10:$E$10,0),$B582,$C582,$D582,$E582)*CW$6+CW582*CW$7&lt;CW$2,CW$3*CW$4,0)</f>
        <v>0</v>
      </c>
      <c r="GQ582" s="0" t="n">
        <f aca="false">IF(CHOOSE(MATCH(CX$5,$B$10:$E$10,0),$B582,$C582,$D582,$E582)*CX$6+CX582*CX$7&lt;CX$2,CX$3*CX$4,0)</f>
        <v>0</v>
      </c>
      <c r="GS582" s="0" t="n">
        <f aca="false">SUM(CZ582:GQ582)</f>
        <v>0.5</v>
      </c>
      <c r="GT582" s="0" t="n">
        <f aca="false">IF(GS582&gt;$GS$6,1,0)</f>
        <v>0</v>
      </c>
    </row>
    <row r="583" customFormat="false" ht="14" hidden="false" customHeight="false" outlineLevel="0" collapsed="false">
      <c r="A583" s="0" t="n">
        <v>573</v>
      </c>
      <c r="B583" s="0" t="n">
        <v>-0.438046862990863</v>
      </c>
      <c r="C583" s="0" t="n">
        <v>-1.37221079315548</v>
      </c>
      <c r="D583" s="0" t="n">
        <v>0.72465681664895</v>
      </c>
      <c r="E583" s="0" t="n">
        <v>1.35995747304907</v>
      </c>
      <c r="G583" s="0" t="n">
        <v>-0.618183548795059</v>
      </c>
      <c r="H583" s="0" t="n">
        <v>-0.91781657829415</v>
      </c>
      <c r="I583" s="0" t="n">
        <v>-0.803361217549536</v>
      </c>
      <c r="J583" s="0" t="n">
        <v>-0.475858996651368</v>
      </c>
      <c r="K583" s="0" t="n">
        <v>-0.229545094043715</v>
      </c>
      <c r="L583" s="0" t="n">
        <v>-0.355370275428868</v>
      </c>
      <c r="M583" s="0" t="n">
        <v>1.54663212015294</v>
      </c>
      <c r="N583" s="0" t="n">
        <v>-1.65933215612313</v>
      </c>
      <c r="O583" s="0" t="n">
        <v>-0.647719389235135</v>
      </c>
      <c r="P583" s="0" t="n">
        <v>-0.4986009116692</v>
      </c>
      <c r="Q583" s="0" t="n">
        <v>0.602883574174484</v>
      </c>
      <c r="R583" s="0" t="n">
        <v>-0.166035079018911</v>
      </c>
      <c r="S583" s="0" t="n">
        <v>1.46490037877811</v>
      </c>
      <c r="T583" s="0" t="n">
        <v>0.260763499682071</v>
      </c>
      <c r="U583" s="0" t="n">
        <v>0.214333795156563</v>
      </c>
      <c r="V583" s="0" t="n">
        <v>0.494446794618852</v>
      </c>
      <c r="W583" s="0" t="n">
        <v>0.0652607923257165</v>
      </c>
      <c r="X583" s="0" t="n">
        <v>-1.00134457170498</v>
      </c>
      <c r="Y583" s="0" t="n">
        <v>0.14064653441892</v>
      </c>
      <c r="Z583" s="0" t="n">
        <v>0.911309143702965</v>
      </c>
      <c r="AA583" s="0" t="n">
        <v>-1.05895423985203</v>
      </c>
      <c r="AB583" s="0" t="n">
        <v>1.158073246188</v>
      </c>
      <c r="AC583" s="0" t="n">
        <v>1.22756318887696</v>
      </c>
      <c r="AD583" s="0" t="n">
        <v>0.554939560970524</v>
      </c>
      <c r="AE583" s="0" t="n">
        <v>0.53232497521094</v>
      </c>
      <c r="AF583" s="0" t="n">
        <v>0.695065409672679</v>
      </c>
      <c r="AG583" s="0" t="n">
        <v>0.968418589764042</v>
      </c>
      <c r="AH583" s="0" t="n">
        <v>-0.257125520874979</v>
      </c>
      <c r="AI583" s="0" t="n">
        <v>-0.579107108933386</v>
      </c>
      <c r="AJ583" s="0" t="n">
        <v>0.00340378392138518</v>
      </c>
      <c r="AK583" s="0" t="n">
        <v>1.49836978380336</v>
      </c>
      <c r="AL583" s="0" t="n">
        <v>0.746244950278197</v>
      </c>
      <c r="AM583" s="0" t="n">
        <v>-1.15912371256854</v>
      </c>
      <c r="AN583" s="0" t="n">
        <v>-1.03278125607176</v>
      </c>
      <c r="AO583" s="0" t="n">
        <v>-0.627470626568538</v>
      </c>
      <c r="AP583" s="0" t="n">
        <v>0.0340867245540721</v>
      </c>
      <c r="AQ583" s="0" t="n">
        <v>1.59687260747887</v>
      </c>
      <c r="AR583" s="0" t="n">
        <v>0.737381924409419</v>
      </c>
      <c r="AS583" s="0" t="n">
        <v>-0.00914155862119515</v>
      </c>
      <c r="AT583" s="0" t="n">
        <v>0.11226802598685</v>
      </c>
      <c r="AU583" s="0" t="n">
        <v>0.579016159463208</v>
      </c>
      <c r="AV583" s="0" t="n">
        <v>0.593095137446653</v>
      </c>
      <c r="AW583" s="0" t="n">
        <v>-0.925538188312203</v>
      </c>
      <c r="AX583" s="0" t="n">
        <v>0.726083726476645</v>
      </c>
      <c r="AY583" s="0" t="n">
        <v>0.210734469874296</v>
      </c>
      <c r="AZ583" s="0" t="n">
        <v>0.190752871276345</v>
      </c>
      <c r="BA583" s="0" t="n">
        <v>-0.907837147678947</v>
      </c>
      <c r="BB583" s="0" t="n">
        <v>-0.338471863869927</v>
      </c>
      <c r="BC583" s="0" t="n">
        <v>-1.78940354089718</v>
      </c>
      <c r="BD583" s="0" t="n">
        <v>-1.11588178697275</v>
      </c>
      <c r="BE583" s="0" t="n">
        <v>0.506759079144103</v>
      </c>
      <c r="BF583" s="0" t="n">
        <v>-0.0200054728338728</v>
      </c>
      <c r="BG583" s="0" t="n">
        <v>-1.49112111103022</v>
      </c>
      <c r="BH583" s="0" t="n">
        <v>0.440428493675427</v>
      </c>
      <c r="BI583" s="0" t="n">
        <v>0.380747451345087</v>
      </c>
      <c r="BJ583" s="0" t="n">
        <v>0.0878185346664395</v>
      </c>
      <c r="BK583" s="0" t="n">
        <v>-0.289924173557665</v>
      </c>
      <c r="BL583" s="0" t="n">
        <v>1.16347564471653</v>
      </c>
      <c r="BM583" s="0" t="n">
        <v>-1.79897142515983</v>
      </c>
      <c r="BN583" s="0" t="n">
        <v>1.07613004729501</v>
      </c>
      <c r="BO583" s="0" t="n">
        <v>-0.255070062848972</v>
      </c>
      <c r="BP583" s="0" t="n">
        <v>0.0974216618487844</v>
      </c>
      <c r="BQ583" s="0" t="n">
        <v>1.93857886188198</v>
      </c>
      <c r="BR583" s="0" t="n">
        <v>-0.819202341517666</v>
      </c>
      <c r="BS583" s="0" t="n">
        <v>-1.25365659187082</v>
      </c>
      <c r="BT583" s="0" t="n">
        <v>-0.0152613210957497</v>
      </c>
      <c r="BU583" s="0" t="n">
        <v>1.63497588800965</v>
      </c>
      <c r="BV583" s="0" t="n">
        <v>0.225462599701132</v>
      </c>
      <c r="BW583" s="0" t="n">
        <v>0.101726982393302</v>
      </c>
      <c r="BX583" s="0" t="n">
        <v>1.31635488287429</v>
      </c>
      <c r="BY583" s="0" t="n">
        <v>-1.05815161077771</v>
      </c>
      <c r="BZ583" s="0" t="n">
        <v>1.56095666170586</v>
      </c>
      <c r="CA583" s="0" t="n">
        <v>1.72562977240887</v>
      </c>
      <c r="CB583" s="0" t="n">
        <v>-0.344066393154208</v>
      </c>
      <c r="CC583" s="0" t="n">
        <v>-0.668235315970378</v>
      </c>
      <c r="CD583" s="0" t="n">
        <v>-0.506238393427339</v>
      </c>
      <c r="CE583" s="0" t="n">
        <v>-0.322716005030088</v>
      </c>
      <c r="CF583" s="0" t="n">
        <v>1.09795337266405</v>
      </c>
      <c r="CG583" s="0" t="n">
        <v>0.441524434791063</v>
      </c>
      <c r="CH583" s="0" t="n">
        <v>1.06946572486777</v>
      </c>
      <c r="CI583" s="0" t="n">
        <v>0.392122956327512</v>
      </c>
      <c r="CJ583" s="0" t="n">
        <v>-0.961231307883281</v>
      </c>
      <c r="CK583" s="0" t="n">
        <v>0.0366128460882464</v>
      </c>
      <c r="CL583" s="0" t="n">
        <v>0.0230659225053387</v>
      </c>
      <c r="CM583" s="0" t="n">
        <v>0.776606157160131</v>
      </c>
      <c r="CN583" s="0" t="n">
        <v>0.322636424243683</v>
      </c>
      <c r="CO583" s="0" t="n">
        <v>-0.471409293822944</v>
      </c>
      <c r="CP583" s="0" t="n">
        <v>-0.197924236999825</v>
      </c>
      <c r="CQ583" s="0" t="n">
        <v>-0.0340867245540721</v>
      </c>
      <c r="CR583" s="0" t="n">
        <v>1.52596840052865</v>
      </c>
      <c r="CS583" s="0" t="n">
        <v>1.06770585261984</v>
      </c>
      <c r="CT583" s="0" t="n">
        <v>-0.95989662440843</v>
      </c>
      <c r="CU583" s="0" t="n">
        <v>1.05935669125756</v>
      </c>
      <c r="CV583" s="0" t="n">
        <v>1.33142293634592</v>
      </c>
      <c r="CW583" s="0" t="n">
        <v>2.06933691515587</v>
      </c>
      <c r="CX583" s="0" t="n">
        <v>1.0492203728063</v>
      </c>
      <c r="CZ583" s="0" t="n">
        <f aca="false">IF(CHOOSE(MATCH(G$5,$B$10:$E$10,0),$B583,$C583,$D583,$E583)*G$6+G583*G$7&lt;G$2,G$3*G$4,0)</f>
        <v>0</v>
      </c>
      <c r="DA583" s="0" t="n">
        <f aca="false">IF(CHOOSE(MATCH(H$5,$B$10:$E$10,0),$B583,$C583,$D583,$E583)*H$6+H583*H$7&lt;H$2,H$3*H$4,0)</f>
        <v>0</v>
      </c>
      <c r="DB583" s="0" t="n">
        <f aca="false">IF(CHOOSE(MATCH(I$5,$B$10:$E$10,0),$B583,$C583,$D583,$E583)*I$6+I583*I$7&lt;I$2,I$3*I$4,0)</f>
        <v>0</v>
      </c>
      <c r="DC583" s="0" t="n">
        <f aca="false">IF(CHOOSE(MATCH(J$5,$B$10:$E$10,0),$B583,$C583,$D583,$E583)*J$6+J583*J$7&lt;J$2,J$3*J$4,0)</f>
        <v>0</v>
      </c>
      <c r="DD583" s="0" t="n">
        <f aca="false">IF(CHOOSE(MATCH(K$5,$B$10:$E$10,0),$B583,$C583,$D583,$E583)*K$6+K583*K$7&lt;K$2,K$3*K$4,0)</f>
        <v>0</v>
      </c>
      <c r="DE583" s="0" t="n">
        <f aca="false">IF(CHOOSE(MATCH(L$5,$B$10:$E$10,0),$B583,$C583,$D583,$E583)*L$6+L583*L$7&lt;L$2,L$3*L$4,0)</f>
        <v>0</v>
      </c>
      <c r="DF583" s="0" t="n">
        <f aca="false">IF(CHOOSE(MATCH(M$5,$B$10:$E$10,0),$B583,$C583,$D583,$E583)*M$6+M583*M$7&lt;M$2,M$3*M$4,0)</f>
        <v>0</v>
      </c>
      <c r="DG583" s="0" t="n">
        <f aca="false">IF(CHOOSE(MATCH(N$5,$B$10:$E$10,0),$B583,$C583,$D583,$E583)*N$6+N583*N$7&lt;N$2,N$3*N$4,0)</f>
        <v>0</v>
      </c>
      <c r="DH583" s="0" t="n">
        <f aca="false">IF(CHOOSE(MATCH(O$5,$B$10:$E$10,0),$B583,$C583,$D583,$E583)*O$6+O583*O$7&lt;O$2,O$3*O$4,0)</f>
        <v>0</v>
      </c>
      <c r="DI583" s="0" t="n">
        <f aca="false">IF(CHOOSE(MATCH(P$5,$B$10:$E$10,0),$B583,$C583,$D583,$E583)*P$6+P583*P$7&lt;P$2,P$3*P$4,0)</f>
        <v>0</v>
      </c>
      <c r="DJ583" s="0" t="n">
        <f aca="false">IF(CHOOSE(MATCH(Q$5,$B$10:$E$10,0),$B583,$C583,$D583,$E583)*Q$6+Q583*Q$7&lt;Q$2,Q$3*Q$4,0)</f>
        <v>0</v>
      </c>
      <c r="DK583" s="0" t="n">
        <f aca="false">IF(CHOOSE(MATCH(R$5,$B$10:$E$10,0),$B583,$C583,$D583,$E583)*R$6+R583*R$7&lt;R$2,R$3*R$4,0)</f>
        <v>0</v>
      </c>
      <c r="DL583" s="0" t="n">
        <f aca="false">IF(CHOOSE(MATCH(S$5,$B$10:$E$10,0),$B583,$C583,$D583,$E583)*S$6+S583*S$7&lt;S$2,S$3*S$4,0)</f>
        <v>0</v>
      </c>
      <c r="DM583" s="0" t="n">
        <f aca="false">IF(CHOOSE(MATCH(T$5,$B$10:$E$10,0),$B583,$C583,$D583,$E583)*T$6+T583*T$7&lt;T$2,T$3*T$4,0)</f>
        <v>0</v>
      </c>
      <c r="DN583" s="0" t="n">
        <f aca="false">IF(CHOOSE(MATCH(U$5,$B$10:$E$10,0),$B583,$C583,$D583,$E583)*U$6+U583*U$7&lt;U$2,U$3*U$4,0)</f>
        <v>0</v>
      </c>
      <c r="DO583" s="0" t="n">
        <f aca="false">IF(CHOOSE(MATCH(V$5,$B$10:$E$10,0),$B583,$C583,$D583,$E583)*V$6+V583*V$7&lt;V$2,V$3*V$4,0)</f>
        <v>0</v>
      </c>
      <c r="DP583" s="0" t="n">
        <f aca="false">IF(CHOOSE(MATCH(W$5,$B$10:$E$10,0),$B583,$C583,$D583,$E583)*W$6+W583*W$7&lt;W$2,W$3*W$4,0)</f>
        <v>0</v>
      </c>
      <c r="DQ583" s="0" t="n">
        <f aca="false">IF(CHOOSE(MATCH(X$5,$B$10:$E$10,0),$B583,$C583,$D583,$E583)*X$6+X583*X$7&lt;X$2,X$3*X$4,0)</f>
        <v>0</v>
      </c>
      <c r="DR583" s="0" t="n">
        <f aca="false">IF(CHOOSE(MATCH(Y$5,$B$10:$E$10,0),$B583,$C583,$D583,$E583)*Y$6+Y583*Y$7&lt;Y$2,Y$3*Y$4,0)</f>
        <v>0</v>
      </c>
      <c r="DS583" s="0" t="n">
        <f aca="false">IF(CHOOSE(MATCH(Z$5,$B$10:$E$10,0),$B583,$C583,$D583,$E583)*Z$6+Z583*Z$7&lt;Z$2,Z$3*Z$4,0)</f>
        <v>0</v>
      </c>
      <c r="DT583" s="0" t="n">
        <f aca="false">IF(CHOOSE(MATCH(AA$5,$B$10:$E$10,0),$B583,$C583,$D583,$E583)*AA$6+AA583*AA$7&lt;AA$2,AA$3*AA$4,0)</f>
        <v>0</v>
      </c>
      <c r="DU583" s="0" t="n">
        <f aca="false">IF(CHOOSE(MATCH(AB$5,$B$10:$E$10,0),$B583,$C583,$D583,$E583)*AB$6+AB583*AB$7&lt;AB$2,AB$3*AB$4,0)</f>
        <v>0</v>
      </c>
      <c r="DV583" s="0" t="n">
        <f aca="false">IF(CHOOSE(MATCH(AC$5,$B$10:$E$10,0),$B583,$C583,$D583,$E583)*AC$6+AC583*AC$7&lt;AC$2,AC$3*AC$4,0)</f>
        <v>0</v>
      </c>
      <c r="DW583" s="0" t="n">
        <f aca="false">IF(CHOOSE(MATCH(AD$5,$B$10:$E$10,0),$B583,$C583,$D583,$E583)*AD$6+AD583*AD$7&lt;AD$2,AD$3*AD$4,0)</f>
        <v>0</v>
      </c>
      <c r="DX583" s="0" t="n">
        <f aca="false">IF(CHOOSE(MATCH(AE$5,$B$10:$E$10,0),$B583,$C583,$D583,$E583)*AE$6+AE583*AE$7&lt;AE$2,AE$3*AE$4,0)</f>
        <v>0</v>
      </c>
      <c r="DY583" s="0" t="n">
        <f aca="false">IF(CHOOSE(MATCH(AF$5,$B$10:$E$10,0),$B583,$C583,$D583,$E583)*AF$6+AF583*AF$7&lt;AF$2,AF$3*AF$4,0)</f>
        <v>0</v>
      </c>
      <c r="DZ583" s="0" t="n">
        <f aca="false">IF(CHOOSE(MATCH(AG$5,$B$10:$E$10,0),$B583,$C583,$D583,$E583)*AG$6+AG583*AG$7&lt;AG$2,AG$3*AG$4,0)</f>
        <v>0</v>
      </c>
      <c r="EA583" s="0" t="n">
        <f aca="false">IF(CHOOSE(MATCH(AH$5,$B$10:$E$10,0),$B583,$C583,$D583,$E583)*AH$6+AH583*AH$7&lt;AH$2,AH$3*AH$4,0)</f>
        <v>0</v>
      </c>
      <c r="EB583" s="0" t="n">
        <f aca="false">IF(CHOOSE(MATCH(AI$5,$B$10:$E$10,0),$B583,$C583,$D583,$E583)*AI$6+AI583*AI$7&lt;AI$2,AI$3*AI$4,0)</f>
        <v>0</v>
      </c>
      <c r="EC583" s="0" t="n">
        <f aca="false">IF(CHOOSE(MATCH(AJ$5,$B$10:$E$10,0),$B583,$C583,$D583,$E583)*AJ$6+AJ583*AJ$7&lt;AJ$2,AJ$3*AJ$4,0)</f>
        <v>0</v>
      </c>
      <c r="ED583" s="0" t="n">
        <f aca="false">IF(CHOOSE(MATCH(AK$5,$B$10:$E$10,0),$B583,$C583,$D583,$E583)*AK$6+AK583*AK$7&lt;AK$2,AK$3*AK$4,0)</f>
        <v>0</v>
      </c>
      <c r="EE583" s="0" t="n">
        <f aca="false">IF(CHOOSE(MATCH(AL$5,$B$10:$E$10,0),$B583,$C583,$D583,$E583)*AL$6+AL583*AL$7&lt;AL$2,AL$3*AL$4,0)</f>
        <v>0</v>
      </c>
      <c r="EF583" s="0" t="n">
        <f aca="false">IF(CHOOSE(MATCH(AM$5,$B$10:$E$10,0),$B583,$C583,$D583,$E583)*AM$6+AM583*AM$7&lt;AM$2,AM$3*AM$4,0)</f>
        <v>0</v>
      </c>
      <c r="EG583" s="0" t="n">
        <f aca="false">IF(CHOOSE(MATCH(AN$5,$B$10:$E$10,0),$B583,$C583,$D583,$E583)*AN$6+AN583*AN$7&lt;AN$2,AN$3*AN$4,0)</f>
        <v>0</v>
      </c>
      <c r="EH583" s="0" t="n">
        <f aca="false">IF(CHOOSE(MATCH(AO$5,$B$10:$E$10,0),$B583,$C583,$D583,$E583)*AO$6+AO583*AO$7&lt;AO$2,AO$3*AO$4,0)</f>
        <v>0</v>
      </c>
      <c r="EI583" s="0" t="n">
        <f aca="false">IF(CHOOSE(MATCH(AP$5,$B$10:$E$10,0),$B583,$C583,$D583,$E583)*AP$6+AP583*AP$7&lt;AP$2,AP$3*AP$4,0)</f>
        <v>0</v>
      </c>
      <c r="EJ583" s="0" t="n">
        <f aca="false">IF(CHOOSE(MATCH(AQ$5,$B$10:$E$10,0),$B583,$C583,$D583,$E583)*AQ$6+AQ583*AQ$7&lt;AQ$2,AQ$3*AQ$4,0)</f>
        <v>0</v>
      </c>
      <c r="EK583" s="0" t="n">
        <f aca="false">IF(CHOOSE(MATCH(AR$5,$B$10:$E$10,0),$B583,$C583,$D583,$E583)*AR$6+AR583*AR$7&lt;AR$2,AR$3*AR$4,0)</f>
        <v>0</v>
      </c>
      <c r="EL583" s="0" t="n">
        <f aca="false">IF(CHOOSE(MATCH(AS$5,$B$10:$E$10,0),$B583,$C583,$D583,$E583)*AS$6+AS583*AS$7&lt;AS$2,AS$3*AS$4,0)</f>
        <v>0</v>
      </c>
      <c r="EM583" s="0" t="n">
        <f aca="false">IF(CHOOSE(MATCH(AT$5,$B$10:$E$10,0),$B583,$C583,$D583,$E583)*AT$6+AT583*AT$7&lt;AT$2,AT$3*AT$4,0)</f>
        <v>0</v>
      </c>
      <c r="EN583" s="0" t="n">
        <f aca="false">IF(CHOOSE(MATCH(AU$5,$B$10:$E$10,0),$B583,$C583,$D583,$E583)*AU$6+AU583*AU$7&lt;AU$2,AU$3*AU$4,0)</f>
        <v>0</v>
      </c>
      <c r="EO583" s="0" t="n">
        <f aca="false">IF(CHOOSE(MATCH(AV$5,$B$10:$E$10,0),$B583,$C583,$D583,$E583)*AV$6+AV583*AV$7&lt;AV$2,AV$3*AV$4,0)</f>
        <v>0</v>
      </c>
      <c r="EP583" s="0" t="n">
        <f aca="false">IF(CHOOSE(MATCH(AW$5,$B$10:$E$10,0),$B583,$C583,$D583,$E583)*AW$6+AW583*AW$7&lt;AW$2,AW$3*AW$4,0)</f>
        <v>0</v>
      </c>
      <c r="EQ583" s="0" t="n">
        <f aca="false">IF(CHOOSE(MATCH(AX$5,$B$10:$E$10,0),$B583,$C583,$D583,$E583)*AX$6+AX583*AX$7&lt;AX$2,AX$3*AX$4,0)</f>
        <v>0</v>
      </c>
      <c r="ER583" s="0" t="n">
        <f aca="false">IF(CHOOSE(MATCH(AY$5,$B$10:$E$10,0),$B583,$C583,$D583,$E583)*AY$6+AY583*AY$7&lt;AY$2,AY$3*AY$4,0)</f>
        <v>0</v>
      </c>
      <c r="ES583" s="0" t="n">
        <f aca="false">IF(CHOOSE(MATCH(AZ$5,$B$10:$E$10,0),$B583,$C583,$D583,$E583)*AZ$6+AZ583*AZ$7&lt;AZ$2,AZ$3*AZ$4,0)</f>
        <v>0</v>
      </c>
      <c r="ET583" s="0" t="n">
        <f aca="false">IF(CHOOSE(MATCH(BA$5,$B$10:$E$10,0),$B583,$C583,$D583,$E583)*BA$6+BA583*BA$7&lt;BA$2,BA$3*BA$4,0)</f>
        <v>0</v>
      </c>
      <c r="EU583" s="0" t="n">
        <f aca="false">IF(CHOOSE(MATCH(BB$5,$B$10:$E$10,0),$B583,$C583,$D583,$E583)*BB$6+BB583*BB$7&lt;BB$2,BB$3*BB$4,0)</f>
        <v>0</v>
      </c>
      <c r="EV583" s="0" t="n">
        <f aca="false">IF(CHOOSE(MATCH(BC$5,$B$10:$E$10,0),$B583,$C583,$D583,$E583)*BC$6+BC583*BC$7&lt;BC$2,BC$3*BC$4,0)</f>
        <v>0</v>
      </c>
      <c r="EW583" s="0" t="n">
        <f aca="false">IF(CHOOSE(MATCH(BD$5,$B$10:$E$10,0),$B583,$C583,$D583,$E583)*BD$6+BD583*BD$7&lt;BD$2,BD$3*BD$4,0)</f>
        <v>0</v>
      </c>
      <c r="EX583" s="0" t="n">
        <f aca="false">IF(CHOOSE(MATCH(BE$5,$B$10:$E$10,0),$B583,$C583,$D583,$E583)*BE$6+BE583*BE$7&lt;BE$2,BE$3*BE$4,0)</f>
        <v>0</v>
      </c>
      <c r="EY583" s="0" t="n">
        <f aca="false">IF(CHOOSE(MATCH(BF$5,$B$10:$E$10,0),$B583,$C583,$D583,$E583)*BF$6+BF583*BF$7&lt;BF$2,BF$3*BF$4,0)</f>
        <v>0</v>
      </c>
      <c r="EZ583" s="0" t="n">
        <f aca="false">IF(CHOOSE(MATCH(BG$5,$B$10:$E$10,0),$B583,$C583,$D583,$E583)*BG$6+BG583*BG$7&lt;BG$2,BG$3*BG$4,0)</f>
        <v>0</v>
      </c>
      <c r="FA583" s="0" t="n">
        <f aca="false">IF(CHOOSE(MATCH(BH$5,$B$10:$E$10,0),$B583,$C583,$D583,$E583)*BH$6+BH583*BH$7&lt;BH$2,BH$3*BH$4,0)</f>
        <v>0</v>
      </c>
      <c r="FB583" s="0" t="n">
        <f aca="false">IF(CHOOSE(MATCH(BI$5,$B$10:$E$10,0),$B583,$C583,$D583,$E583)*BI$6+BI583*BI$7&lt;BI$2,BI$3*BI$4,0)</f>
        <v>0</v>
      </c>
      <c r="FC583" s="0" t="n">
        <f aca="false">IF(CHOOSE(MATCH(BJ$5,$B$10:$E$10,0),$B583,$C583,$D583,$E583)*BJ$6+BJ583*BJ$7&lt;BJ$2,BJ$3*BJ$4,0)</f>
        <v>0</v>
      </c>
      <c r="FD583" s="0" t="n">
        <f aca="false">IF(CHOOSE(MATCH(BK$5,$B$10:$E$10,0),$B583,$C583,$D583,$E583)*BK$6+BK583*BK$7&lt;BK$2,BK$3*BK$4,0)</f>
        <v>0</v>
      </c>
      <c r="FE583" s="0" t="n">
        <f aca="false">IF(CHOOSE(MATCH(BL$5,$B$10:$E$10,0),$B583,$C583,$D583,$E583)*BL$6+BL583*BL$7&lt;BL$2,BL$3*BL$4,0)</f>
        <v>0</v>
      </c>
      <c r="FF583" s="0" t="n">
        <f aca="false">IF(CHOOSE(MATCH(BM$5,$B$10:$E$10,0),$B583,$C583,$D583,$E583)*BM$6+BM583*BM$7&lt;BM$2,BM$3*BM$4,0)</f>
        <v>0</v>
      </c>
      <c r="FG583" s="0" t="n">
        <f aca="false">IF(CHOOSE(MATCH(BN$5,$B$10:$E$10,0),$B583,$C583,$D583,$E583)*BN$6+BN583*BN$7&lt;BN$2,BN$3*BN$4,0)</f>
        <v>0</v>
      </c>
      <c r="FH583" s="0" t="n">
        <f aca="false">IF(CHOOSE(MATCH(BO$5,$B$10:$E$10,0),$B583,$C583,$D583,$E583)*BO$6+BO583*BO$7&lt;BO$2,BO$3*BO$4,0)</f>
        <v>0</v>
      </c>
      <c r="FI583" s="0" t="n">
        <f aca="false">IF(CHOOSE(MATCH(BP$5,$B$10:$E$10,0),$B583,$C583,$D583,$E583)*BP$6+BP583*BP$7&lt;BP$2,BP$3*BP$4,0)</f>
        <v>0</v>
      </c>
      <c r="FJ583" s="0" t="n">
        <f aca="false">IF(CHOOSE(MATCH(BQ$5,$B$10:$E$10,0),$B583,$C583,$D583,$E583)*BQ$6+BQ583*BQ$7&lt;BQ$2,BQ$3*BQ$4,0)</f>
        <v>0</v>
      </c>
      <c r="FK583" s="0" t="n">
        <f aca="false">IF(CHOOSE(MATCH(BR$5,$B$10:$E$10,0),$B583,$C583,$D583,$E583)*BR$6+BR583*BR$7&lt;BR$2,BR$3*BR$4,0)</f>
        <v>0</v>
      </c>
      <c r="FL583" s="0" t="n">
        <f aca="false">IF(CHOOSE(MATCH(BS$5,$B$10:$E$10,0),$B583,$C583,$D583,$E583)*BS$6+BS583*BS$7&lt;BS$2,BS$3*BS$4,0)</f>
        <v>0</v>
      </c>
      <c r="FM583" s="0" t="n">
        <f aca="false">IF(CHOOSE(MATCH(BT$5,$B$10:$E$10,0),$B583,$C583,$D583,$E583)*BT$6+BT583*BT$7&lt;BT$2,BT$3*BT$4,0)</f>
        <v>0</v>
      </c>
      <c r="FN583" s="0" t="n">
        <f aca="false">IF(CHOOSE(MATCH(BU$5,$B$10:$E$10,0),$B583,$C583,$D583,$E583)*BU$6+BU583*BU$7&lt;BU$2,BU$3*BU$4,0)</f>
        <v>0</v>
      </c>
      <c r="FO583" s="0" t="n">
        <f aca="false">IF(CHOOSE(MATCH(BV$5,$B$10:$E$10,0),$B583,$C583,$D583,$E583)*BV$6+BV583*BV$7&lt;BV$2,BV$3*BV$4,0)</f>
        <v>0</v>
      </c>
      <c r="FP583" s="0" t="n">
        <f aca="false">IF(CHOOSE(MATCH(BW$5,$B$10:$E$10,0),$B583,$C583,$D583,$E583)*BW$6+BW583*BW$7&lt;BW$2,BW$3*BW$4,0)</f>
        <v>0</v>
      </c>
      <c r="FQ583" s="0" t="n">
        <f aca="false">IF(CHOOSE(MATCH(BX$5,$B$10:$E$10,0),$B583,$C583,$D583,$E583)*BX$6+BX583*BX$7&lt;BX$2,BX$3*BX$4,0)</f>
        <v>0</v>
      </c>
      <c r="FR583" s="0" t="n">
        <f aca="false">IF(CHOOSE(MATCH(BY$5,$B$10:$E$10,0),$B583,$C583,$D583,$E583)*BY$6+BY583*BY$7&lt;BY$2,BY$3*BY$4,0)</f>
        <v>0</v>
      </c>
      <c r="FS583" s="0" t="n">
        <f aca="false">IF(CHOOSE(MATCH(BZ$5,$B$10:$E$10,0),$B583,$C583,$D583,$E583)*BZ$6+BZ583*BZ$7&lt;BZ$2,BZ$3*BZ$4,0)</f>
        <v>0</v>
      </c>
      <c r="FT583" s="0" t="n">
        <f aca="false">IF(CHOOSE(MATCH(CA$5,$B$10:$E$10,0),$B583,$C583,$D583,$E583)*CA$6+CA583*CA$7&lt;CA$2,CA$3*CA$4,0)</f>
        <v>0</v>
      </c>
      <c r="FU583" s="0" t="n">
        <f aca="false">IF(CHOOSE(MATCH(CB$5,$B$10:$E$10,0),$B583,$C583,$D583,$E583)*CB$6+CB583*CB$7&lt;CB$2,CB$3*CB$4,0)</f>
        <v>0</v>
      </c>
      <c r="FV583" s="0" t="n">
        <f aca="false">IF(CHOOSE(MATCH(CC$5,$B$10:$E$10,0),$B583,$C583,$D583,$E583)*CC$6+CC583*CC$7&lt;CC$2,CC$3*CC$4,0)</f>
        <v>0</v>
      </c>
      <c r="FW583" s="0" t="n">
        <f aca="false">IF(CHOOSE(MATCH(CD$5,$B$10:$E$10,0),$B583,$C583,$D583,$E583)*CD$6+CD583*CD$7&lt;CD$2,CD$3*CD$4,0)</f>
        <v>0</v>
      </c>
      <c r="FX583" s="0" t="n">
        <f aca="false">IF(CHOOSE(MATCH(CE$5,$B$10:$E$10,0),$B583,$C583,$D583,$E583)*CE$6+CE583*CE$7&lt;CE$2,CE$3*CE$4,0)</f>
        <v>0</v>
      </c>
      <c r="FY583" s="0" t="n">
        <f aca="false">IF(CHOOSE(MATCH(CF$5,$B$10:$E$10,0),$B583,$C583,$D583,$E583)*CF$6+CF583*CF$7&lt;CF$2,CF$3*CF$4,0)</f>
        <v>0</v>
      </c>
      <c r="FZ583" s="0" t="n">
        <f aca="false">IF(CHOOSE(MATCH(CG$5,$B$10:$E$10,0),$B583,$C583,$D583,$E583)*CG$6+CG583*CG$7&lt;CG$2,CG$3*CG$4,0)</f>
        <v>0</v>
      </c>
      <c r="GA583" s="0" t="n">
        <f aca="false">IF(CHOOSE(MATCH(CH$5,$B$10:$E$10,0),$B583,$C583,$D583,$E583)*CH$6+CH583*CH$7&lt;CH$2,CH$3*CH$4,0)</f>
        <v>0</v>
      </c>
      <c r="GB583" s="0" t="n">
        <f aca="false">IF(CHOOSE(MATCH(CI$5,$B$10:$E$10,0),$B583,$C583,$D583,$E583)*CI$6+CI583*CI$7&lt;CI$2,CI$3*CI$4,0)</f>
        <v>0</v>
      </c>
      <c r="GC583" s="0" t="n">
        <f aca="false">IF(CHOOSE(MATCH(CJ$5,$B$10:$E$10,0),$B583,$C583,$D583,$E583)*CJ$6+CJ583*CJ$7&lt;CJ$2,CJ$3*CJ$4,0)</f>
        <v>0</v>
      </c>
      <c r="GD583" s="0" t="n">
        <f aca="false">IF(CHOOSE(MATCH(CK$5,$B$10:$E$10,0),$B583,$C583,$D583,$E583)*CK$6+CK583*CK$7&lt;CK$2,CK$3*CK$4,0)</f>
        <v>0</v>
      </c>
      <c r="GE583" s="0" t="n">
        <f aca="false">IF(CHOOSE(MATCH(CL$5,$B$10:$E$10,0),$B583,$C583,$D583,$E583)*CL$6+CL583*CL$7&lt;CL$2,CL$3*CL$4,0)</f>
        <v>0</v>
      </c>
      <c r="GF583" s="0" t="n">
        <f aca="false">IF(CHOOSE(MATCH(CM$5,$B$10:$E$10,0),$B583,$C583,$D583,$E583)*CM$6+CM583*CM$7&lt;CM$2,CM$3*CM$4,0)</f>
        <v>0</v>
      </c>
      <c r="GG583" s="0" t="n">
        <f aca="false">IF(CHOOSE(MATCH(CN$5,$B$10:$E$10,0),$B583,$C583,$D583,$E583)*CN$6+CN583*CN$7&lt;CN$2,CN$3*CN$4,0)</f>
        <v>0</v>
      </c>
      <c r="GH583" s="0" t="n">
        <f aca="false">IF(CHOOSE(MATCH(CO$5,$B$10:$E$10,0),$B583,$C583,$D583,$E583)*CO$6+CO583*CO$7&lt;CO$2,CO$3*CO$4,0)</f>
        <v>0</v>
      </c>
      <c r="GI583" s="0" t="n">
        <f aca="false">IF(CHOOSE(MATCH(CP$5,$B$10:$E$10,0),$B583,$C583,$D583,$E583)*CP$6+CP583*CP$7&lt;CP$2,CP$3*CP$4,0)</f>
        <v>0</v>
      </c>
      <c r="GJ583" s="0" t="n">
        <f aca="false">IF(CHOOSE(MATCH(CQ$5,$B$10:$E$10,0),$B583,$C583,$D583,$E583)*CQ$6+CQ583*CQ$7&lt;CQ$2,CQ$3*CQ$4,0)</f>
        <v>0</v>
      </c>
      <c r="GK583" s="0" t="n">
        <f aca="false">IF(CHOOSE(MATCH(CR$5,$B$10:$E$10,0),$B583,$C583,$D583,$E583)*CR$6+CR583*CR$7&lt;CR$2,CR$3*CR$4,0)</f>
        <v>0</v>
      </c>
      <c r="GL583" s="0" t="n">
        <f aca="false">IF(CHOOSE(MATCH(CS$5,$B$10:$E$10,0),$B583,$C583,$D583,$E583)*CS$6+CS583*CS$7&lt;CS$2,CS$3*CS$4,0)</f>
        <v>0</v>
      </c>
      <c r="GM583" s="0" t="n">
        <f aca="false">IF(CHOOSE(MATCH(CT$5,$B$10:$E$10,0),$B583,$C583,$D583,$E583)*CT$6+CT583*CT$7&lt;CT$2,CT$3*CT$4,0)</f>
        <v>0</v>
      </c>
      <c r="GN583" s="0" t="n">
        <f aca="false">IF(CHOOSE(MATCH(CU$5,$B$10:$E$10,0),$B583,$C583,$D583,$E583)*CU$6+CU583*CU$7&lt;CU$2,CU$3*CU$4,0)</f>
        <v>0</v>
      </c>
      <c r="GO583" s="0" t="n">
        <f aca="false">IF(CHOOSE(MATCH(CV$5,$B$10:$E$10,0),$B583,$C583,$D583,$E583)*CV$6+CV583*CV$7&lt;CV$2,CV$3*CV$4,0)</f>
        <v>0</v>
      </c>
      <c r="GP583" s="0" t="n">
        <f aca="false">IF(CHOOSE(MATCH(CW$5,$B$10:$E$10,0),$B583,$C583,$D583,$E583)*CW$6+CW583*CW$7&lt;CW$2,CW$3*CW$4,0)</f>
        <v>0</v>
      </c>
      <c r="GQ583" s="0" t="n">
        <f aca="false">IF(CHOOSE(MATCH(CX$5,$B$10:$E$10,0),$B583,$C583,$D583,$E583)*CX$6+CX583*CX$7&lt;CX$2,CX$3*CX$4,0)</f>
        <v>0</v>
      </c>
      <c r="GS583" s="0" t="n">
        <f aca="false">SUM(CZ583:GQ583)</f>
        <v>0</v>
      </c>
      <c r="GT583" s="0" t="n">
        <f aca="false">IF(GS583&gt;$GS$6,1,0)</f>
        <v>0</v>
      </c>
    </row>
    <row r="584" customFormat="false" ht="14" hidden="false" customHeight="false" outlineLevel="0" collapsed="false">
      <c r="A584" s="0" t="n">
        <v>574</v>
      </c>
      <c r="B584" s="0" t="n">
        <f aca="false">-0.838330350900735</f>
        <v>-0.838330350900735</v>
      </c>
      <c r="C584" s="0" t="n">
        <v>-1.64511052902128</v>
      </c>
      <c r="D584" s="0" t="n">
        <v>-0.69172757954118</v>
      </c>
      <c r="E584" s="0" t="n">
        <v>-0.664223162040205</v>
      </c>
      <c r="G584" s="0" t="n">
        <v>-1.19929154607235</v>
      </c>
      <c r="H584" s="0" t="n">
        <v>0.686035264152451</v>
      </c>
      <c r="I584" s="0" t="n">
        <v>1.15882357931696</v>
      </c>
      <c r="J584" s="0" t="n">
        <v>1.64822267834097</v>
      </c>
      <c r="K584" s="0" t="n">
        <v>-0.749585069570457</v>
      </c>
      <c r="L584" s="0" t="n">
        <v>1.46713773574447</v>
      </c>
      <c r="M584" s="0" t="n">
        <v>0.411528162658215</v>
      </c>
      <c r="N584" s="0" t="n">
        <v>-0.983818608801812</v>
      </c>
      <c r="O584" s="0" t="n">
        <v>-0.131381057144608</v>
      </c>
      <c r="P584" s="0" t="n">
        <v>-1.48211256600916</v>
      </c>
      <c r="Q584" s="0" t="n">
        <v>0.518275555805303</v>
      </c>
      <c r="R584" s="0" t="n">
        <v>-1.53088876686525</v>
      </c>
      <c r="S584" s="0" t="n">
        <v>0.0611225914326496</v>
      </c>
      <c r="T584" s="0" t="n">
        <v>-1.74986780621111</v>
      </c>
      <c r="U584" s="0" t="n">
        <v>0.209718109545065</v>
      </c>
      <c r="V584" s="0" t="n">
        <v>0.886104771780083</v>
      </c>
      <c r="W584" s="0" t="n">
        <v>0.427232862421079</v>
      </c>
      <c r="X584" s="0" t="n">
        <v>0.357408680429217</v>
      </c>
      <c r="Y584" s="0" t="n">
        <v>-1.04366563391523</v>
      </c>
      <c r="Z584" s="0" t="n">
        <v>0.612820940659731</v>
      </c>
      <c r="AA584" s="0" t="n">
        <v>1.70530256582424</v>
      </c>
      <c r="AB584" s="0" t="n">
        <v>2.09955032914877</v>
      </c>
      <c r="AC584" s="0" t="n">
        <v>-0.146983438753523</v>
      </c>
      <c r="AD584" s="0" t="n">
        <v>3.23401764035225</v>
      </c>
      <c r="AE584" s="0" t="n">
        <v>-0.34074105315085</v>
      </c>
      <c r="AF584" s="0" t="n">
        <v>-1.30893113237107</v>
      </c>
      <c r="AG584" s="0" t="n">
        <v>-1.55554971570382</v>
      </c>
      <c r="AH584" s="0" t="n">
        <v>-0.558601414013538</v>
      </c>
      <c r="AI584" s="0" t="n">
        <v>-2.1585583453998</v>
      </c>
      <c r="AJ584" s="0" t="n">
        <v>0.709455889591482</v>
      </c>
      <c r="AK584" s="0" t="n">
        <v>0.681202436680906</v>
      </c>
      <c r="AL584" s="0" t="n">
        <v>0.170845169122913</v>
      </c>
      <c r="AM584" s="0" t="n">
        <v>0.980967342911754</v>
      </c>
      <c r="AN584" s="0" t="n">
        <v>-1.11916506284615</v>
      </c>
      <c r="AO584" s="0" t="n">
        <v>0.508064204041148</v>
      </c>
      <c r="AP584" s="0" t="n">
        <v>1.33944695335231</v>
      </c>
      <c r="AQ584" s="0" t="n">
        <v>-0.480747530673398</v>
      </c>
      <c r="AR584" s="0" t="n">
        <v>-1.02421381598106</v>
      </c>
      <c r="AS584" s="0" t="n">
        <v>-0.395677943743067</v>
      </c>
      <c r="AT584" s="0" t="n">
        <v>0.107188498077448</v>
      </c>
      <c r="AU584" s="0" t="n">
        <v>-0.146442289405968</v>
      </c>
      <c r="AV584" s="0" t="n">
        <v>-0.453276243206346</v>
      </c>
      <c r="AW584" s="0" t="n">
        <v>-0.542931957170367</v>
      </c>
      <c r="AX584" s="0" t="n">
        <v>1.64525317813968</v>
      </c>
      <c r="AY584" s="0" t="n">
        <v>0.108650510810548</v>
      </c>
      <c r="AZ584" s="0" t="n">
        <v>0.966465449891984</v>
      </c>
      <c r="BA584" s="0" t="n">
        <v>2.12446138903033</v>
      </c>
      <c r="BB584" s="0" t="n">
        <v>-0.552531673747581</v>
      </c>
      <c r="BC584" s="0" t="n">
        <v>-1.04090077002184</v>
      </c>
      <c r="BD584" s="0" t="n">
        <v>0.19145318219671</v>
      </c>
      <c r="BE584" s="0" t="n">
        <v>0.694869868311798</v>
      </c>
      <c r="BF584" s="0" t="n">
        <v>1.40740667120554</v>
      </c>
      <c r="BG584" s="0" t="n">
        <v>0.111112967715599</v>
      </c>
      <c r="BH584" s="0" t="n">
        <v>-1.12721409095684</v>
      </c>
      <c r="BI584" s="0" t="n">
        <v>-1.35002665047068</v>
      </c>
      <c r="BJ584" s="0" t="n">
        <v>-0.513555278303102</v>
      </c>
      <c r="BK584" s="0" t="n">
        <v>-0.95204313765862</v>
      </c>
      <c r="BL584" s="0" t="n">
        <v>-0.94353254098678</v>
      </c>
      <c r="BM584" s="0" t="n">
        <v>-0.154720964928856</v>
      </c>
      <c r="BN584" s="0" t="n">
        <v>-1.36930793814827</v>
      </c>
      <c r="BO584" s="0" t="n">
        <v>0.0693250967742642</v>
      </c>
      <c r="BP584" s="0" t="n">
        <v>-0.245124738285085</v>
      </c>
      <c r="BQ584" s="0" t="n">
        <v>0.298151690003579</v>
      </c>
      <c r="BR584" s="0" t="n">
        <v>0.286974000118789</v>
      </c>
      <c r="BS584" s="0" t="n">
        <v>0.623563209956046</v>
      </c>
      <c r="BT584" s="0" t="n">
        <v>-0.0370721409126418</v>
      </c>
      <c r="BU584" s="0" t="n">
        <v>-1.41485998028656</v>
      </c>
      <c r="BV584" s="0" t="n">
        <v>0.485993041365873</v>
      </c>
      <c r="BW584" s="0" t="n">
        <v>-0.255148506767</v>
      </c>
      <c r="BX584" s="0" t="n">
        <v>-1.65450273925671</v>
      </c>
      <c r="BY584" s="0" t="n">
        <v>-1.73073658515932</v>
      </c>
      <c r="BZ584" s="0" t="n">
        <v>0.913048552320106</v>
      </c>
      <c r="CA584" s="0" t="n">
        <v>1.9481831259327</v>
      </c>
      <c r="CB584" s="0" t="n">
        <v>-0.582275561100687</v>
      </c>
      <c r="CC584" s="0" t="n">
        <v>1.03186948763323</v>
      </c>
      <c r="CD584" s="0" t="n">
        <v>0.800617954155314</v>
      </c>
      <c r="CE584" s="0" t="n">
        <v>-0.777329205448041</v>
      </c>
      <c r="CF584" s="0" t="n">
        <v>-1.13679789137677</v>
      </c>
      <c r="CG584" s="0" t="n">
        <v>-0.0856675796967465</v>
      </c>
      <c r="CH584" s="0" t="n">
        <v>0.696527422405779</v>
      </c>
      <c r="CI584" s="0" t="n">
        <v>1.72766704054084</v>
      </c>
      <c r="CJ584" s="0" t="n">
        <v>0.420537844547653</v>
      </c>
      <c r="CK584" s="0" t="n">
        <v>0.0789896148489788</v>
      </c>
      <c r="CL584" s="0" t="n">
        <v>0.681782239553286</v>
      </c>
      <c r="CM584" s="0" t="n">
        <v>0.771856321080122</v>
      </c>
      <c r="CN584" s="0" t="n">
        <v>0.302152329823002</v>
      </c>
      <c r="CO584" s="0" t="n">
        <v>1.09085249277996</v>
      </c>
      <c r="CP584" s="0" t="n">
        <v>0.760469447413925</v>
      </c>
      <c r="CQ584" s="0" t="n">
        <v>0.927300334296888</v>
      </c>
      <c r="CR584" s="0" t="n">
        <v>0.36802930480917</v>
      </c>
      <c r="CS584" s="0" t="n">
        <v>0.909340087673627</v>
      </c>
      <c r="CT584" s="0" t="n">
        <v>-0.428909743277472</v>
      </c>
      <c r="CU584" s="0" t="n">
        <v>-0.46551804189221</v>
      </c>
      <c r="CV584" s="0" t="n">
        <v>-0.529330463905353</v>
      </c>
      <c r="CW584" s="0" t="n">
        <v>-0.159677711053519</v>
      </c>
      <c r="CX584" s="0" t="n">
        <v>0.402719706471544</v>
      </c>
      <c r="CZ584" s="0" t="n">
        <f aca="false">IF(CHOOSE(MATCH(G$5,$B$10:$E$10,0),$B584,$C584,$D584,$E584)*G$6+G584*G$7&lt;G$2,G$3*G$4,0)</f>
        <v>0</v>
      </c>
      <c r="DA584" s="0" t="n">
        <f aca="false">IF(CHOOSE(MATCH(H$5,$B$10:$E$10,0),$B584,$C584,$D584,$E584)*H$6+H584*H$7&lt;H$2,H$3*H$4,0)</f>
        <v>0</v>
      </c>
      <c r="DB584" s="0" t="n">
        <f aca="false">IF(CHOOSE(MATCH(I$5,$B$10:$E$10,0),$B584,$C584,$D584,$E584)*I$6+I584*I$7&lt;I$2,I$3*I$4,0)</f>
        <v>0</v>
      </c>
      <c r="DC584" s="0" t="n">
        <f aca="false">IF(CHOOSE(MATCH(J$5,$B$10:$E$10,0),$B584,$C584,$D584,$E584)*J$6+J584*J$7&lt;J$2,J$3*J$4,0)</f>
        <v>0</v>
      </c>
      <c r="DD584" s="0" t="n">
        <f aca="false">IF(CHOOSE(MATCH(K$5,$B$10:$E$10,0),$B584,$C584,$D584,$E584)*K$6+K584*K$7&lt;K$2,K$3*K$4,0)</f>
        <v>0</v>
      </c>
      <c r="DE584" s="0" t="n">
        <f aca="false">IF(CHOOSE(MATCH(L$5,$B$10:$E$10,0),$B584,$C584,$D584,$E584)*L$6+L584*L$7&lt;L$2,L$3*L$4,0)</f>
        <v>0</v>
      </c>
      <c r="DF584" s="0" t="n">
        <f aca="false">IF(CHOOSE(MATCH(M$5,$B$10:$E$10,0),$B584,$C584,$D584,$E584)*M$6+M584*M$7&lt;M$2,M$3*M$4,0)</f>
        <v>0</v>
      </c>
      <c r="DG584" s="0" t="n">
        <f aca="false">IF(CHOOSE(MATCH(N$5,$B$10:$E$10,0),$B584,$C584,$D584,$E584)*N$6+N584*N$7&lt;N$2,N$3*N$4,0)</f>
        <v>0</v>
      </c>
      <c r="DH584" s="0" t="n">
        <f aca="false">IF(CHOOSE(MATCH(O$5,$B$10:$E$10,0),$B584,$C584,$D584,$E584)*O$6+O584*O$7&lt;O$2,O$3*O$4,0)</f>
        <v>0</v>
      </c>
      <c r="DI584" s="0" t="n">
        <f aca="false">IF(CHOOSE(MATCH(P$5,$B$10:$E$10,0),$B584,$C584,$D584,$E584)*P$6+P584*P$7&lt;P$2,P$3*P$4,0)</f>
        <v>0</v>
      </c>
      <c r="DJ584" s="0" t="n">
        <f aca="false">IF(CHOOSE(MATCH(Q$5,$B$10:$E$10,0),$B584,$C584,$D584,$E584)*Q$6+Q584*Q$7&lt;Q$2,Q$3*Q$4,0)</f>
        <v>0</v>
      </c>
      <c r="DK584" s="0" t="n">
        <f aca="false">IF(CHOOSE(MATCH(R$5,$B$10:$E$10,0),$B584,$C584,$D584,$E584)*R$6+R584*R$7&lt;R$2,R$3*R$4,0)</f>
        <v>0</v>
      </c>
      <c r="DL584" s="0" t="n">
        <f aca="false">IF(CHOOSE(MATCH(S$5,$B$10:$E$10,0),$B584,$C584,$D584,$E584)*S$6+S584*S$7&lt;S$2,S$3*S$4,0)</f>
        <v>0</v>
      </c>
      <c r="DM584" s="0" t="n">
        <f aca="false">IF(CHOOSE(MATCH(T$5,$B$10:$E$10,0),$B584,$C584,$D584,$E584)*T$6+T584*T$7&lt;T$2,T$3*T$4,0)</f>
        <v>0</v>
      </c>
      <c r="DN584" s="0" t="n">
        <f aca="false">IF(CHOOSE(MATCH(U$5,$B$10:$E$10,0),$B584,$C584,$D584,$E584)*U$6+U584*U$7&lt;U$2,U$3*U$4,0)</f>
        <v>0</v>
      </c>
      <c r="DO584" s="0" t="n">
        <f aca="false">IF(CHOOSE(MATCH(V$5,$B$10:$E$10,0),$B584,$C584,$D584,$E584)*V$6+V584*V$7&lt;V$2,V$3*V$4,0)</f>
        <v>0</v>
      </c>
      <c r="DP584" s="0" t="n">
        <f aca="false">IF(CHOOSE(MATCH(W$5,$B$10:$E$10,0),$B584,$C584,$D584,$E584)*W$6+W584*W$7&lt;W$2,W$3*W$4,0)</f>
        <v>0</v>
      </c>
      <c r="DQ584" s="0" t="n">
        <f aca="false">IF(CHOOSE(MATCH(X$5,$B$10:$E$10,0),$B584,$C584,$D584,$E584)*X$6+X584*X$7&lt;X$2,X$3*X$4,0)</f>
        <v>0</v>
      </c>
      <c r="DR584" s="0" t="n">
        <f aca="false">IF(CHOOSE(MATCH(Y$5,$B$10:$E$10,0),$B584,$C584,$D584,$E584)*Y$6+Y584*Y$7&lt;Y$2,Y$3*Y$4,0)</f>
        <v>0</v>
      </c>
      <c r="DS584" s="0" t="n">
        <f aca="false">IF(CHOOSE(MATCH(Z$5,$B$10:$E$10,0),$B584,$C584,$D584,$E584)*Z$6+Z584*Z$7&lt;Z$2,Z$3*Z$4,0)</f>
        <v>0</v>
      </c>
      <c r="DT584" s="0" t="n">
        <f aca="false">IF(CHOOSE(MATCH(AA$5,$B$10:$E$10,0),$B584,$C584,$D584,$E584)*AA$6+AA584*AA$7&lt;AA$2,AA$3*AA$4,0)</f>
        <v>0</v>
      </c>
      <c r="DU584" s="0" t="n">
        <f aca="false">IF(CHOOSE(MATCH(AB$5,$B$10:$E$10,0),$B584,$C584,$D584,$E584)*AB$6+AB584*AB$7&lt;AB$2,AB$3*AB$4,0)</f>
        <v>0</v>
      </c>
      <c r="DV584" s="0" t="n">
        <f aca="false">IF(CHOOSE(MATCH(AC$5,$B$10:$E$10,0),$B584,$C584,$D584,$E584)*AC$6+AC584*AC$7&lt;AC$2,AC$3*AC$4,0)</f>
        <v>0</v>
      </c>
      <c r="DW584" s="0" t="n">
        <f aca="false">IF(CHOOSE(MATCH(AD$5,$B$10:$E$10,0),$B584,$C584,$D584,$E584)*AD$6+AD584*AD$7&lt;AD$2,AD$3*AD$4,0)</f>
        <v>0</v>
      </c>
      <c r="DX584" s="0" t="n">
        <f aca="false">IF(CHOOSE(MATCH(AE$5,$B$10:$E$10,0),$B584,$C584,$D584,$E584)*AE$6+AE584*AE$7&lt;AE$2,AE$3*AE$4,0)</f>
        <v>0</v>
      </c>
      <c r="DY584" s="0" t="n">
        <f aca="false">IF(CHOOSE(MATCH(AF$5,$B$10:$E$10,0),$B584,$C584,$D584,$E584)*AF$6+AF584*AF$7&lt;AF$2,AF$3*AF$4,0)</f>
        <v>0</v>
      </c>
      <c r="DZ584" s="0" t="n">
        <f aca="false">IF(CHOOSE(MATCH(AG$5,$B$10:$E$10,0),$B584,$C584,$D584,$E584)*AG$6+AG584*AG$7&lt;AG$2,AG$3*AG$4,0)</f>
        <v>12.5</v>
      </c>
      <c r="EA584" s="0" t="n">
        <f aca="false">IF(CHOOSE(MATCH(AH$5,$B$10:$E$10,0),$B584,$C584,$D584,$E584)*AH$6+AH584*AH$7&lt;AH$2,AH$3*AH$4,0)</f>
        <v>0</v>
      </c>
      <c r="EB584" s="0" t="n">
        <f aca="false">IF(CHOOSE(MATCH(AI$5,$B$10:$E$10,0),$B584,$C584,$D584,$E584)*AI$6+AI584*AI$7&lt;AI$2,AI$3*AI$4,0)</f>
        <v>2.5</v>
      </c>
      <c r="EC584" s="0" t="n">
        <f aca="false">IF(CHOOSE(MATCH(AJ$5,$B$10:$E$10,0),$B584,$C584,$D584,$E584)*AJ$6+AJ584*AJ$7&lt;AJ$2,AJ$3*AJ$4,0)</f>
        <v>0</v>
      </c>
      <c r="ED584" s="0" t="n">
        <f aca="false">IF(CHOOSE(MATCH(AK$5,$B$10:$E$10,0),$B584,$C584,$D584,$E584)*AK$6+AK584*AK$7&lt;AK$2,AK$3*AK$4,0)</f>
        <v>0</v>
      </c>
      <c r="EE584" s="0" t="n">
        <f aca="false">IF(CHOOSE(MATCH(AL$5,$B$10:$E$10,0),$B584,$C584,$D584,$E584)*AL$6+AL584*AL$7&lt;AL$2,AL$3*AL$4,0)</f>
        <v>0</v>
      </c>
      <c r="EF584" s="0" t="n">
        <f aca="false">IF(CHOOSE(MATCH(AM$5,$B$10:$E$10,0),$B584,$C584,$D584,$E584)*AM$6+AM584*AM$7&lt;AM$2,AM$3*AM$4,0)</f>
        <v>0</v>
      </c>
      <c r="EG584" s="0" t="n">
        <f aca="false">IF(CHOOSE(MATCH(AN$5,$B$10:$E$10,0),$B584,$C584,$D584,$E584)*AN$6+AN584*AN$7&lt;AN$2,AN$3*AN$4,0)</f>
        <v>0</v>
      </c>
      <c r="EH584" s="0" t="n">
        <f aca="false">IF(CHOOSE(MATCH(AO$5,$B$10:$E$10,0),$B584,$C584,$D584,$E584)*AO$6+AO584*AO$7&lt;AO$2,AO$3*AO$4,0)</f>
        <v>0</v>
      </c>
      <c r="EI584" s="0" t="n">
        <f aca="false">IF(CHOOSE(MATCH(AP$5,$B$10:$E$10,0),$B584,$C584,$D584,$E584)*AP$6+AP584*AP$7&lt;AP$2,AP$3*AP$4,0)</f>
        <v>0</v>
      </c>
      <c r="EJ584" s="0" t="n">
        <f aca="false">IF(CHOOSE(MATCH(AQ$5,$B$10:$E$10,0),$B584,$C584,$D584,$E584)*AQ$6+AQ584*AQ$7&lt;AQ$2,AQ$3*AQ$4,0)</f>
        <v>0</v>
      </c>
      <c r="EK584" s="0" t="n">
        <f aca="false">IF(CHOOSE(MATCH(AR$5,$B$10:$E$10,0),$B584,$C584,$D584,$E584)*AR$6+AR584*AR$7&lt;AR$2,AR$3*AR$4,0)</f>
        <v>0</v>
      </c>
      <c r="EL584" s="0" t="n">
        <f aca="false">IF(CHOOSE(MATCH(AS$5,$B$10:$E$10,0),$B584,$C584,$D584,$E584)*AS$6+AS584*AS$7&lt;AS$2,AS$3*AS$4,0)</f>
        <v>0</v>
      </c>
      <c r="EM584" s="0" t="n">
        <f aca="false">IF(CHOOSE(MATCH(AT$5,$B$10:$E$10,0),$B584,$C584,$D584,$E584)*AT$6+AT584*AT$7&lt;AT$2,AT$3*AT$4,0)</f>
        <v>0</v>
      </c>
      <c r="EN584" s="0" t="n">
        <f aca="false">IF(CHOOSE(MATCH(AU$5,$B$10:$E$10,0),$B584,$C584,$D584,$E584)*AU$6+AU584*AU$7&lt;AU$2,AU$3*AU$4,0)</f>
        <v>0</v>
      </c>
      <c r="EO584" s="0" t="n">
        <f aca="false">IF(CHOOSE(MATCH(AV$5,$B$10:$E$10,0),$B584,$C584,$D584,$E584)*AV$6+AV584*AV$7&lt;AV$2,AV$3*AV$4,0)</f>
        <v>0</v>
      </c>
      <c r="EP584" s="0" t="n">
        <f aca="false">IF(CHOOSE(MATCH(AW$5,$B$10:$E$10,0),$B584,$C584,$D584,$E584)*AW$6+AW584*AW$7&lt;AW$2,AW$3*AW$4,0)</f>
        <v>0</v>
      </c>
      <c r="EQ584" s="0" t="n">
        <f aca="false">IF(CHOOSE(MATCH(AX$5,$B$10:$E$10,0),$B584,$C584,$D584,$E584)*AX$6+AX584*AX$7&lt;AX$2,AX$3*AX$4,0)</f>
        <v>0</v>
      </c>
      <c r="ER584" s="0" t="n">
        <f aca="false">IF(CHOOSE(MATCH(AY$5,$B$10:$E$10,0),$B584,$C584,$D584,$E584)*AY$6+AY584*AY$7&lt;AY$2,AY$3*AY$4,0)</f>
        <v>0</v>
      </c>
      <c r="ES584" s="0" t="n">
        <f aca="false">IF(CHOOSE(MATCH(AZ$5,$B$10:$E$10,0),$B584,$C584,$D584,$E584)*AZ$6+AZ584*AZ$7&lt;AZ$2,AZ$3*AZ$4,0)</f>
        <v>0</v>
      </c>
      <c r="ET584" s="0" t="n">
        <f aca="false">IF(CHOOSE(MATCH(BA$5,$B$10:$E$10,0),$B584,$C584,$D584,$E584)*BA$6+BA584*BA$7&lt;BA$2,BA$3*BA$4,0)</f>
        <v>0</v>
      </c>
      <c r="EU584" s="0" t="n">
        <f aca="false">IF(CHOOSE(MATCH(BB$5,$B$10:$E$10,0),$B584,$C584,$D584,$E584)*BB$6+BB584*BB$7&lt;BB$2,BB$3*BB$4,0)</f>
        <v>0</v>
      </c>
      <c r="EV584" s="0" t="n">
        <f aca="false">IF(CHOOSE(MATCH(BC$5,$B$10:$E$10,0),$B584,$C584,$D584,$E584)*BC$6+BC584*BC$7&lt;BC$2,BC$3*BC$4,0)</f>
        <v>0</v>
      </c>
      <c r="EW584" s="0" t="n">
        <f aca="false">IF(CHOOSE(MATCH(BD$5,$B$10:$E$10,0),$B584,$C584,$D584,$E584)*BD$6+BD584*BD$7&lt;BD$2,BD$3*BD$4,0)</f>
        <v>0</v>
      </c>
      <c r="EX584" s="0" t="n">
        <f aca="false">IF(CHOOSE(MATCH(BE$5,$B$10:$E$10,0),$B584,$C584,$D584,$E584)*BE$6+BE584*BE$7&lt;BE$2,BE$3*BE$4,0)</f>
        <v>0</v>
      </c>
      <c r="EY584" s="0" t="n">
        <f aca="false">IF(CHOOSE(MATCH(BF$5,$B$10:$E$10,0),$B584,$C584,$D584,$E584)*BF$6+BF584*BF$7&lt;BF$2,BF$3*BF$4,0)</f>
        <v>0</v>
      </c>
      <c r="EZ584" s="0" t="n">
        <f aca="false">IF(CHOOSE(MATCH(BG$5,$B$10:$E$10,0),$B584,$C584,$D584,$E584)*BG$6+BG584*BG$7&lt;BG$2,BG$3*BG$4,0)</f>
        <v>0</v>
      </c>
      <c r="FA584" s="0" t="n">
        <f aca="false">IF(CHOOSE(MATCH(BH$5,$B$10:$E$10,0),$B584,$C584,$D584,$E584)*BH$6+BH584*BH$7&lt;BH$2,BH$3*BH$4,0)</f>
        <v>0</v>
      </c>
      <c r="FB584" s="0" t="n">
        <f aca="false">IF(CHOOSE(MATCH(BI$5,$B$10:$E$10,0),$B584,$C584,$D584,$E584)*BI$6+BI584*BI$7&lt;BI$2,BI$3*BI$4,0)</f>
        <v>0</v>
      </c>
      <c r="FC584" s="0" t="n">
        <f aca="false">IF(CHOOSE(MATCH(BJ$5,$B$10:$E$10,0),$B584,$C584,$D584,$E584)*BJ$6+BJ584*BJ$7&lt;BJ$2,BJ$3*BJ$4,0)</f>
        <v>0</v>
      </c>
      <c r="FD584" s="0" t="n">
        <f aca="false">IF(CHOOSE(MATCH(BK$5,$B$10:$E$10,0),$B584,$C584,$D584,$E584)*BK$6+BK584*BK$7&lt;BK$2,BK$3*BK$4,0)</f>
        <v>0</v>
      </c>
      <c r="FE584" s="0" t="n">
        <f aca="false">IF(CHOOSE(MATCH(BL$5,$B$10:$E$10,0),$B584,$C584,$D584,$E584)*BL$6+BL584*BL$7&lt;BL$2,BL$3*BL$4,0)</f>
        <v>0</v>
      </c>
      <c r="FF584" s="0" t="n">
        <f aca="false">IF(CHOOSE(MATCH(BM$5,$B$10:$E$10,0),$B584,$C584,$D584,$E584)*BM$6+BM584*BM$7&lt;BM$2,BM$3*BM$4,0)</f>
        <v>0</v>
      </c>
      <c r="FG584" s="0" t="n">
        <f aca="false">IF(CHOOSE(MATCH(BN$5,$B$10:$E$10,0),$B584,$C584,$D584,$E584)*BN$6+BN584*BN$7&lt;BN$2,BN$3*BN$4,0)</f>
        <v>0</v>
      </c>
      <c r="FH584" s="0" t="n">
        <f aca="false">IF(CHOOSE(MATCH(BO$5,$B$10:$E$10,0),$B584,$C584,$D584,$E584)*BO$6+BO584*BO$7&lt;BO$2,BO$3*BO$4,0)</f>
        <v>0</v>
      </c>
      <c r="FI584" s="0" t="n">
        <f aca="false">IF(CHOOSE(MATCH(BP$5,$B$10:$E$10,0),$B584,$C584,$D584,$E584)*BP$6+BP584*BP$7&lt;BP$2,BP$3*BP$4,0)</f>
        <v>0</v>
      </c>
      <c r="FJ584" s="0" t="n">
        <f aca="false">IF(CHOOSE(MATCH(BQ$5,$B$10:$E$10,0),$B584,$C584,$D584,$E584)*BQ$6+BQ584*BQ$7&lt;BQ$2,BQ$3*BQ$4,0)</f>
        <v>0</v>
      </c>
      <c r="FK584" s="0" t="n">
        <f aca="false">IF(CHOOSE(MATCH(BR$5,$B$10:$E$10,0),$B584,$C584,$D584,$E584)*BR$6+BR584*BR$7&lt;BR$2,BR$3*BR$4,0)</f>
        <v>0</v>
      </c>
      <c r="FL584" s="0" t="n">
        <f aca="false">IF(CHOOSE(MATCH(BS$5,$B$10:$E$10,0),$B584,$C584,$D584,$E584)*BS$6+BS584*BS$7&lt;BS$2,BS$3*BS$4,0)</f>
        <v>0</v>
      </c>
      <c r="FM584" s="0" t="n">
        <f aca="false">IF(CHOOSE(MATCH(BT$5,$B$10:$E$10,0),$B584,$C584,$D584,$E584)*BT$6+BT584*BT$7&lt;BT$2,BT$3*BT$4,0)</f>
        <v>0</v>
      </c>
      <c r="FN584" s="0" t="n">
        <f aca="false">IF(CHOOSE(MATCH(BU$5,$B$10:$E$10,0),$B584,$C584,$D584,$E584)*BU$6+BU584*BU$7&lt;BU$2,BU$3*BU$4,0)</f>
        <v>0</v>
      </c>
      <c r="FO584" s="0" t="n">
        <f aca="false">IF(CHOOSE(MATCH(BV$5,$B$10:$E$10,0),$B584,$C584,$D584,$E584)*BV$6+BV584*BV$7&lt;BV$2,BV$3*BV$4,0)</f>
        <v>0</v>
      </c>
      <c r="FP584" s="0" t="n">
        <f aca="false">IF(CHOOSE(MATCH(BW$5,$B$10:$E$10,0),$B584,$C584,$D584,$E584)*BW$6+BW584*BW$7&lt;BW$2,BW$3*BW$4,0)</f>
        <v>0</v>
      </c>
      <c r="FQ584" s="0" t="n">
        <f aca="false">IF(CHOOSE(MATCH(BX$5,$B$10:$E$10,0),$B584,$C584,$D584,$E584)*BX$6+BX584*BX$7&lt;BX$2,BX$3*BX$4,0)</f>
        <v>0</v>
      </c>
      <c r="FR584" s="0" t="n">
        <f aca="false">IF(CHOOSE(MATCH(BY$5,$B$10:$E$10,0),$B584,$C584,$D584,$E584)*BY$6+BY584*BY$7&lt;BY$2,BY$3*BY$4,0)</f>
        <v>0</v>
      </c>
      <c r="FS584" s="0" t="n">
        <f aca="false">IF(CHOOSE(MATCH(BZ$5,$B$10:$E$10,0),$B584,$C584,$D584,$E584)*BZ$6+BZ584*BZ$7&lt;BZ$2,BZ$3*BZ$4,0)</f>
        <v>0</v>
      </c>
      <c r="FT584" s="0" t="n">
        <f aca="false">IF(CHOOSE(MATCH(CA$5,$B$10:$E$10,0),$B584,$C584,$D584,$E584)*CA$6+CA584*CA$7&lt;CA$2,CA$3*CA$4,0)</f>
        <v>0</v>
      </c>
      <c r="FU584" s="0" t="n">
        <f aca="false">IF(CHOOSE(MATCH(CB$5,$B$10:$E$10,0),$B584,$C584,$D584,$E584)*CB$6+CB584*CB$7&lt;CB$2,CB$3*CB$4,0)</f>
        <v>0</v>
      </c>
      <c r="FV584" s="0" t="n">
        <f aca="false">IF(CHOOSE(MATCH(CC$5,$B$10:$E$10,0),$B584,$C584,$D584,$E584)*CC$6+CC584*CC$7&lt;CC$2,CC$3*CC$4,0)</f>
        <v>0</v>
      </c>
      <c r="FW584" s="0" t="n">
        <f aca="false">IF(CHOOSE(MATCH(CD$5,$B$10:$E$10,0),$B584,$C584,$D584,$E584)*CD$6+CD584*CD$7&lt;CD$2,CD$3*CD$4,0)</f>
        <v>0</v>
      </c>
      <c r="FX584" s="0" t="n">
        <f aca="false">IF(CHOOSE(MATCH(CE$5,$B$10:$E$10,0),$B584,$C584,$D584,$E584)*CE$6+CE584*CE$7&lt;CE$2,CE$3*CE$4,0)</f>
        <v>0</v>
      </c>
      <c r="FY584" s="0" t="n">
        <f aca="false">IF(CHOOSE(MATCH(CF$5,$B$10:$E$10,0),$B584,$C584,$D584,$E584)*CF$6+CF584*CF$7&lt;CF$2,CF$3*CF$4,0)</f>
        <v>0</v>
      </c>
      <c r="FZ584" s="0" t="n">
        <f aca="false">IF(CHOOSE(MATCH(CG$5,$B$10:$E$10,0),$B584,$C584,$D584,$E584)*CG$6+CG584*CG$7&lt;CG$2,CG$3*CG$4,0)</f>
        <v>0</v>
      </c>
      <c r="GA584" s="0" t="n">
        <f aca="false">IF(CHOOSE(MATCH(CH$5,$B$10:$E$10,0),$B584,$C584,$D584,$E584)*CH$6+CH584*CH$7&lt;CH$2,CH$3*CH$4,0)</f>
        <v>0</v>
      </c>
      <c r="GB584" s="0" t="n">
        <f aca="false">IF(CHOOSE(MATCH(CI$5,$B$10:$E$10,0),$B584,$C584,$D584,$E584)*CI$6+CI584*CI$7&lt;CI$2,CI$3*CI$4,0)</f>
        <v>0</v>
      </c>
      <c r="GC584" s="0" t="n">
        <f aca="false">IF(CHOOSE(MATCH(CJ$5,$B$10:$E$10,0),$B584,$C584,$D584,$E584)*CJ$6+CJ584*CJ$7&lt;CJ$2,CJ$3*CJ$4,0)</f>
        <v>0</v>
      </c>
      <c r="GD584" s="0" t="n">
        <f aca="false">IF(CHOOSE(MATCH(CK$5,$B$10:$E$10,0),$B584,$C584,$D584,$E584)*CK$6+CK584*CK$7&lt;CK$2,CK$3*CK$4,0)</f>
        <v>0</v>
      </c>
      <c r="GE584" s="0" t="n">
        <f aca="false">IF(CHOOSE(MATCH(CL$5,$B$10:$E$10,0),$B584,$C584,$D584,$E584)*CL$6+CL584*CL$7&lt;CL$2,CL$3*CL$4,0)</f>
        <v>0</v>
      </c>
      <c r="GF584" s="0" t="n">
        <f aca="false">IF(CHOOSE(MATCH(CM$5,$B$10:$E$10,0),$B584,$C584,$D584,$E584)*CM$6+CM584*CM$7&lt;CM$2,CM$3*CM$4,0)</f>
        <v>0</v>
      </c>
      <c r="GG584" s="0" t="n">
        <f aca="false">IF(CHOOSE(MATCH(CN$5,$B$10:$E$10,0),$B584,$C584,$D584,$E584)*CN$6+CN584*CN$7&lt;CN$2,CN$3*CN$4,0)</f>
        <v>0</v>
      </c>
      <c r="GH584" s="0" t="n">
        <f aca="false">IF(CHOOSE(MATCH(CO$5,$B$10:$E$10,0),$B584,$C584,$D584,$E584)*CO$6+CO584*CO$7&lt;CO$2,CO$3*CO$4,0)</f>
        <v>0</v>
      </c>
      <c r="GI584" s="0" t="n">
        <f aca="false">IF(CHOOSE(MATCH(CP$5,$B$10:$E$10,0),$B584,$C584,$D584,$E584)*CP$6+CP584*CP$7&lt;CP$2,CP$3*CP$4,0)</f>
        <v>0</v>
      </c>
      <c r="GJ584" s="0" t="n">
        <f aca="false">IF(CHOOSE(MATCH(CQ$5,$B$10:$E$10,0),$B584,$C584,$D584,$E584)*CQ$6+CQ584*CQ$7&lt;CQ$2,CQ$3*CQ$4,0)</f>
        <v>0</v>
      </c>
      <c r="GK584" s="0" t="n">
        <f aca="false">IF(CHOOSE(MATCH(CR$5,$B$10:$E$10,0),$B584,$C584,$D584,$E584)*CR$6+CR584*CR$7&lt;CR$2,CR$3*CR$4,0)</f>
        <v>0</v>
      </c>
      <c r="GL584" s="0" t="n">
        <f aca="false">IF(CHOOSE(MATCH(CS$5,$B$10:$E$10,0),$B584,$C584,$D584,$E584)*CS$6+CS584*CS$7&lt;CS$2,CS$3*CS$4,0)</f>
        <v>0</v>
      </c>
      <c r="GM584" s="0" t="n">
        <f aca="false">IF(CHOOSE(MATCH(CT$5,$B$10:$E$10,0),$B584,$C584,$D584,$E584)*CT$6+CT584*CT$7&lt;CT$2,CT$3*CT$4,0)</f>
        <v>0</v>
      </c>
      <c r="GN584" s="0" t="n">
        <f aca="false">IF(CHOOSE(MATCH(CU$5,$B$10:$E$10,0),$B584,$C584,$D584,$E584)*CU$6+CU584*CU$7&lt;CU$2,CU$3*CU$4,0)</f>
        <v>0</v>
      </c>
      <c r="GO584" s="0" t="n">
        <f aca="false">IF(CHOOSE(MATCH(CV$5,$B$10:$E$10,0),$B584,$C584,$D584,$E584)*CV$6+CV584*CV$7&lt;CV$2,CV$3*CV$4,0)</f>
        <v>0</v>
      </c>
      <c r="GP584" s="0" t="n">
        <f aca="false">IF(CHOOSE(MATCH(CW$5,$B$10:$E$10,0),$B584,$C584,$D584,$E584)*CW$6+CW584*CW$7&lt;CW$2,CW$3*CW$4,0)</f>
        <v>0</v>
      </c>
      <c r="GQ584" s="0" t="n">
        <f aca="false">IF(CHOOSE(MATCH(CX$5,$B$10:$E$10,0),$B584,$C584,$D584,$E584)*CX$6+CX584*CX$7&lt;CX$2,CX$3*CX$4,0)</f>
        <v>0</v>
      </c>
      <c r="GS584" s="0" t="n">
        <f aca="false">SUM(CZ584:GQ584)</f>
        <v>15</v>
      </c>
      <c r="GT584" s="0" t="n">
        <f aca="false">IF(GS584&gt;$GS$6,1,0)</f>
        <v>0</v>
      </c>
    </row>
    <row r="585" customFormat="false" ht="14" hidden="false" customHeight="false" outlineLevel="0" collapsed="false">
      <c r="A585" s="0" t="n">
        <v>575</v>
      </c>
      <c r="B585" s="0" t="n">
        <v>1.38701910351679</v>
      </c>
      <c r="C585" s="0" t="n">
        <v>1.39116316245253</v>
      </c>
      <c r="D585" s="0" t="n">
        <v>0.291845546239454</v>
      </c>
      <c r="E585" s="0" t="n">
        <v>-0.301174574991112</v>
      </c>
      <c r="G585" s="0" t="n">
        <v>-1.63381173479138</v>
      </c>
      <c r="H585" s="0" t="n">
        <v>-0.443801582150627</v>
      </c>
      <c r="I585" s="0" t="n">
        <v>0.636812274024123</v>
      </c>
      <c r="J585" s="0" t="n">
        <v>-0.238351276493631</v>
      </c>
      <c r="K585" s="0" t="n">
        <v>-0.377542619389715</v>
      </c>
      <c r="L585" s="0" t="n">
        <v>-0.691951527187484</v>
      </c>
      <c r="M585" s="0" t="n">
        <v>-1.20133563541458</v>
      </c>
      <c r="N585" s="0" t="n">
        <v>-1.09140728454804</v>
      </c>
      <c r="O585" s="0" t="n">
        <v>1.08477024696185</v>
      </c>
      <c r="P585" s="0" t="n">
        <v>0.634752268524608</v>
      </c>
      <c r="Q585" s="0" t="n">
        <v>-0.823918071546359</v>
      </c>
      <c r="R585" s="0" t="n">
        <v>-0.511288362758933</v>
      </c>
      <c r="S585" s="0" t="n">
        <v>0.304396507999627</v>
      </c>
      <c r="T585" s="0" t="n">
        <v>1.81980794877745</v>
      </c>
      <c r="U585" s="0" t="n">
        <v>-1.00526904134313</v>
      </c>
      <c r="V585" s="0" t="n">
        <v>-1.38251380121801</v>
      </c>
      <c r="W585" s="0" t="n">
        <v>0.607844867772656</v>
      </c>
      <c r="X585" s="0" t="n">
        <v>-0.697600626153871</v>
      </c>
      <c r="Y585" s="0" t="n">
        <v>0.516963609697996</v>
      </c>
      <c r="Z585" s="0" t="n">
        <v>0.857025952427648</v>
      </c>
      <c r="AA585" s="0" t="n">
        <v>-0.923896550375502</v>
      </c>
      <c r="AB585" s="0" t="n">
        <v>-1.01892965176376</v>
      </c>
      <c r="AC585" s="0" t="n">
        <v>1.26481154438807</v>
      </c>
      <c r="AD585" s="0" t="n">
        <v>-0.626819200988393</v>
      </c>
      <c r="AE585" s="0" t="n">
        <v>-1.87190380529501</v>
      </c>
      <c r="AF585" s="0" t="n">
        <v>0.355860265699448</v>
      </c>
      <c r="AG585" s="0" t="n">
        <v>-1.58736384037184</v>
      </c>
      <c r="AH585" s="0" t="n">
        <v>0.564333504371462</v>
      </c>
      <c r="AI585" s="0" t="n">
        <v>0.266466031462187</v>
      </c>
      <c r="AJ585" s="0" t="n">
        <v>-1.5092700778041</v>
      </c>
      <c r="AK585" s="0" t="n">
        <v>0.258785348705715</v>
      </c>
      <c r="AL585" s="0" t="n">
        <v>0.748166257835692</v>
      </c>
      <c r="AM585" s="0" t="n">
        <v>0.900699888006784</v>
      </c>
      <c r="AN585" s="0" t="n">
        <v>0.96159510576399</v>
      </c>
      <c r="AO585" s="0" t="n">
        <v>-0.223187726078322</v>
      </c>
      <c r="AP585" s="0" t="n">
        <v>-1.28655756270746</v>
      </c>
      <c r="AQ585" s="0" t="n">
        <v>-0.435460378866992</v>
      </c>
      <c r="AR585" s="0" t="n">
        <v>0.0569843905395828</v>
      </c>
      <c r="AS585" s="0" t="n">
        <v>-0.087894704847713</v>
      </c>
      <c r="AT585" s="0" t="n">
        <v>-1.66236986842705</v>
      </c>
      <c r="AU585" s="0" t="n">
        <v>0.520726644026581</v>
      </c>
      <c r="AV585" s="0" t="n">
        <v>-1.01354316939251</v>
      </c>
      <c r="AW585" s="0" t="n">
        <v>-0.725485733710229</v>
      </c>
      <c r="AX585" s="0" t="n">
        <v>-1.11787812784314</v>
      </c>
      <c r="AY585" s="0" t="n">
        <v>-1.29642103274819</v>
      </c>
      <c r="AZ585" s="0" t="n">
        <v>0.110266000774573</v>
      </c>
      <c r="BA585" s="0" t="n">
        <v>0.568644509257865</v>
      </c>
      <c r="BB585" s="0" t="n">
        <v>0.119121068564709</v>
      </c>
      <c r="BC585" s="0" t="n">
        <v>1.16197270472185</v>
      </c>
      <c r="BD585" s="0" t="n">
        <v>-0.485820237372536</v>
      </c>
      <c r="BE585" s="0" t="n">
        <v>0.0233717400988098</v>
      </c>
      <c r="BF585" s="0" t="n">
        <v>0.153249857248738</v>
      </c>
      <c r="BG585" s="0" t="n">
        <v>0.0855152393341996</v>
      </c>
      <c r="BH585" s="0" t="n">
        <v>0.247096068051178</v>
      </c>
      <c r="BI585" s="0" t="n">
        <v>1.07095729617868</v>
      </c>
      <c r="BJ585" s="0" t="n">
        <v>-1.96636392502114</v>
      </c>
      <c r="BK585" s="0" t="n">
        <v>-0.580917003389914</v>
      </c>
      <c r="BL585" s="0" t="n">
        <v>1.61071511683986</v>
      </c>
      <c r="BM585" s="0" t="n">
        <v>-1.75127752299886</v>
      </c>
      <c r="BN585" s="0" t="n">
        <v>0.881018422660418</v>
      </c>
      <c r="BO585" s="0" t="n">
        <v>1.13577698357403</v>
      </c>
      <c r="BP585" s="0" t="n">
        <v>-0.0480213202536106</v>
      </c>
      <c r="BQ585" s="0" t="n">
        <v>-1.78826667251997</v>
      </c>
      <c r="BR585" s="0" t="n">
        <v>-0.143813849717844</v>
      </c>
      <c r="BS585" s="0" t="n">
        <v>0.97948259281111</v>
      </c>
      <c r="BT585" s="0" t="n">
        <v>0.920852016861318</v>
      </c>
      <c r="BU585" s="0" t="n">
        <v>1.13025180326076</v>
      </c>
      <c r="BV585" s="0" t="n">
        <v>0.536738298251294</v>
      </c>
      <c r="BW585" s="0" t="n">
        <v>0.746447312849341</v>
      </c>
      <c r="BX585" s="0" t="n">
        <v>0.928359895624453</v>
      </c>
      <c r="BY585" s="0" t="n">
        <v>0.0580564574192977</v>
      </c>
      <c r="BZ585" s="0" t="n">
        <v>0.0216118678508792</v>
      </c>
      <c r="CA585" s="0" t="n">
        <v>1.106518539018</v>
      </c>
      <c r="CB585" s="0" t="n">
        <v>0.38618168218818</v>
      </c>
      <c r="CC585" s="0" t="n">
        <v>0.99342059911578</v>
      </c>
      <c r="CD585" s="0" t="n">
        <v>0.875731984706363</v>
      </c>
      <c r="CE585" s="0" t="n">
        <v>-0.570894371776376</v>
      </c>
      <c r="CF585" s="0" t="n">
        <v>-0.784073108661687</v>
      </c>
      <c r="CG585" s="0" t="n">
        <v>-0.445406840299256</v>
      </c>
      <c r="CH585" s="0" t="n">
        <v>0.964757873589406</v>
      </c>
      <c r="CI585" s="0" t="n">
        <v>0.262425601249561</v>
      </c>
      <c r="CJ585" s="0" t="n">
        <v>0.0753072981751757</v>
      </c>
      <c r="CK585" s="0" t="n">
        <v>-0.663271748635452</v>
      </c>
      <c r="CL585" s="0" t="n">
        <v>-0.219816911339876</v>
      </c>
      <c r="CM585" s="0" t="n">
        <v>1.4474517229246</v>
      </c>
      <c r="CN585" s="0" t="n">
        <v>1.83813426701818</v>
      </c>
      <c r="CO585" s="0" t="n">
        <v>1.56719579536002</v>
      </c>
      <c r="CP585" s="0" t="n">
        <v>0.566847120353486</v>
      </c>
      <c r="CQ585" s="0" t="n">
        <v>1.00273609859869</v>
      </c>
      <c r="CR585" s="0" t="n">
        <v>-2.35679181059822</v>
      </c>
      <c r="CS585" s="0" t="n">
        <v>0.49237314669881</v>
      </c>
      <c r="CT585" s="0" t="n">
        <v>-1.18620391731383</v>
      </c>
      <c r="CU585" s="0" t="n">
        <v>1.24896814668318</v>
      </c>
      <c r="CV585" s="0" t="n">
        <v>-0.0606621597398771</v>
      </c>
      <c r="CW585" s="0" t="n">
        <v>-0.858794919622596</v>
      </c>
      <c r="CX585" s="0" t="n">
        <v>0.134159563458525</v>
      </c>
      <c r="CZ585" s="0" t="n">
        <f aca="false">IF(CHOOSE(MATCH(G$5,$B$10:$E$10,0),$B585,$C585,$D585,$E585)*G$6+G585*G$7&lt;G$2,G$3*G$4,0)</f>
        <v>0</v>
      </c>
      <c r="DA585" s="0" t="n">
        <f aca="false">IF(CHOOSE(MATCH(H$5,$B$10:$E$10,0),$B585,$C585,$D585,$E585)*H$6+H585*H$7&lt;H$2,H$3*H$4,0)</f>
        <v>0</v>
      </c>
      <c r="DB585" s="0" t="n">
        <f aca="false">IF(CHOOSE(MATCH(I$5,$B$10:$E$10,0),$B585,$C585,$D585,$E585)*I$6+I585*I$7&lt;I$2,I$3*I$4,0)</f>
        <v>0</v>
      </c>
      <c r="DC585" s="0" t="n">
        <f aca="false">IF(CHOOSE(MATCH(J$5,$B$10:$E$10,0),$B585,$C585,$D585,$E585)*J$6+J585*J$7&lt;J$2,J$3*J$4,0)</f>
        <v>0</v>
      </c>
      <c r="DD585" s="0" t="n">
        <f aca="false">IF(CHOOSE(MATCH(K$5,$B$10:$E$10,0),$B585,$C585,$D585,$E585)*K$6+K585*K$7&lt;K$2,K$3*K$4,0)</f>
        <v>0</v>
      </c>
      <c r="DE585" s="0" t="n">
        <f aca="false">IF(CHOOSE(MATCH(L$5,$B$10:$E$10,0),$B585,$C585,$D585,$E585)*L$6+L585*L$7&lt;L$2,L$3*L$4,0)</f>
        <v>0</v>
      </c>
      <c r="DF585" s="0" t="n">
        <f aca="false">IF(CHOOSE(MATCH(M$5,$B$10:$E$10,0),$B585,$C585,$D585,$E585)*M$6+M585*M$7&lt;M$2,M$3*M$4,0)</f>
        <v>0</v>
      </c>
      <c r="DG585" s="0" t="n">
        <f aca="false">IF(CHOOSE(MATCH(N$5,$B$10:$E$10,0),$B585,$C585,$D585,$E585)*N$6+N585*N$7&lt;N$2,N$3*N$4,0)</f>
        <v>0</v>
      </c>
      <c r="DH585" s="0" t="n">
        <f aca="false">IF(CHOOSE(MATCH(O$5,$B$10:$E$10,0),$B585,$C585,$D585,$E585)*O$6+O585*O$7&lt;O$2,O$3*O$4,0)</f>
        <v>0</v>
      </c>
      <c r="DI585" s="0" t="n">
        <f aca="false">IF(CHOOSE(MATCH(P$5,$B$10:$E$10,0),$B585,$C585,$D585,$E585)*P$6+P585*P$7&lt;P$2,P$3*P$4,0)</f>
        <v>0</v>
      </c>
      <c r="DJ585" s="0" t="n">
        <f aca="false">IF(CHOOSE(MATCH(Q$5,$B$10:$E$10,0),$B585,$C585,$D585,$E585)*Q$6+Q585*Q$7&lt;Q$2,Q$3*Q$4,0)</f>
        <v>0</v>
      </c>
      <c r="DK585" s="0" t="n">
        <f aca="false">IF(CHOOSE(MATCH(R$5,$B$10:$E$10,0),$B585,$C585,$D585,$E585)*R$6+R585*R$7&lt;R$2,R$3*R$4,0)</f>
        <v>0</v>
      </c>
      <c r="DL585" s="0" t="n">
        <f aca="false">IF(CHOOSE(MATCH(S$5,$B$10:$E$10,0),$B585,$C585,$D585,$E585)*S$6+S585*S$7&lt;S$2,S$3*S$4,0)</f>
        <v>0</v>
      </c>
      <c r="DM585" s="0" t="n">
        <f aca="false">IF(CHOOSE(MATCH(T$5,$B$10:$E$10,0),$B585,$C585,$D585,$E585)*T$6+T585*T$7&lt;T$2,T$3*T$4,0)</f>
        <v>0</v>
      </c>
      <c r="DN585" s="0" t="n">
        <f aca="false">IF(CHOOSE(MATCH(U$5,$B$10:$E$10,0),$B585,$C585,$D585,$E585)*U$6+U585*U$7&lt;U$2,U$3*U$4,0)</f>
        <v>0</v>
      </c>
      <c r="DO585" s="0" t="n">
        <f aca="false">IF(CHOOSE(MATCH(V$5,$B$10:$E$10,0),$B585,$C585,$D585,$E585)*V$6+V585*V$7&lt;V$2,V$3*V$4,0)</f>
        <v>0</v>
      </c>
      <c r="DP585" s="0" t="n">
        <f aca="false">IF(CHOOSE(MATCH(W$5,$B$10:$E$10,0),$B585,$C585,$D585,$E585)*W$6+W585*W$7&lt;W$2,W$3*W$4,0)</f>
        <v>0</v>
      </c>
      <c r="DQ585" s="0" t="n">
        <f aca="false">IF(CHOOSE(MATCH(X$5,$B$10:$E$10,0),$B585,$C585,$D585,$E585)*X$6+X585*X$7&lt;X$2,X$3*X$4,0)</f>
        <v>0</v>
      </c>
      <c r="DR585" s="0" t="n">
        <f aca="false">IF(CHOOSE(MATCH(Y$5,$B$10:$E$10,0),$B585,$C585,$D585,$E585)*Y$6+Y585*Y$7&lt;Y$2,Y$3*Y$4,0)</f>
        <v>0</v>
      </c>
      <c r="DS585" s="0" t="n">
        <f aca="false">IF(CHOOSE(MATCH(Z$5,$B$10:$E$10,0),$B585,$C585,$D585,$E585)*Z$6+Z585*Z$7&lt;Z$2,Z$3*Z$4,0)</f>
        <v>0</v>
      </c>
      <c r="DT585" s="0" t="n">
        <f aca="false">IF(CHOOSE(MATCH(AA$5,$B$10:$E$10,0),$B585,$C585,$D585,$E585)*AA$6+AA585*AA$7&lt;AA$2,AA$3*AA$4,0)</f>
        <v>0</v>
      </c>
      <c r="DU585" s="0" t="n">
        <f aca="false">IF(CHOOSE(MATCH(AB$5,$B$10:$E$10,0),$B585,$C585,$D585,$E585)*AB$6+AB585*AB$7&lt;AB$2,AB$3*AB$4,0)</f>
        <v>0</v>
      </c>
      <c r="DV585" s="0" t="n">
        <f aca="false">IF(CHOOSE(MATCH(AC$5,$B$10:$E$10,0),$B585,$C585,$D585,$E585)*AC$6+AC585*AC$7&lt;AC$2,AC$3*AC$4,0)</f>
        <v>0</v>
      </c>
      <c r="DW585" s="0" t="n">
        <f aca="false">IF(CHOOSE(MATCH(AD$5,$B$10:$E$10,0),$B585,$C585,$D585,$E585)*AD$6+AD585*AD$7&lt;AD$2,AD$3*AD$4,0)</f>
        <v>0</v>
      </c>
      <c r="DX585" s="0" t="n">
        <f aca="false">IF(CHOOSE(MATCH(AE$5,$B$10:$E$10,0),$B585,$C585,$D585,$E585)*AE$6+AE585*AE$7&lt;AE$2,AE$3*AE$4,0)</f>
        <v>0</v>
      </c>
      <c r="DY585" s="0" t="n">
        <f aca="false">IF(CHOOSE(MATCH(AF$5,$B$10:$E$10,0),$B585,$C585,$D585,$E585)*AF$6+AF585*AF$7&lt;AF$2,AF$3*AF$4,0)</f>
        <v>0</v>
      </c>
      <c r="DZ585" s="0" t="n">
        <f aca="false">IF(CHOOSE(MATCH(AG$5,$B$10:$E$10,0),$B585,$C585,$D585,$E585)*AG$6+AG585*AG$7&lt;AG$2,AG$3*AG$4,0)</f>
        <v>0</v>
      </c>
      <c r="EA585" s="0" t="n">
        <f aca="false">IF(CHOOSE(MATCH(AH$5,$B$10:$E$10,0),$B585,$C585,$D585,$E585)*AH$6+AH585*AH$7&lt;AH$2,AH$3*AH$4,0)</f>
        <v>0</v>
      </c>
      <c r="EB585" s="0" t="n">
        <f aca="false">IF(CHOOSE(MATCH(AI$5,$B$10:$E$10,0),$B585,$C585,$D585,$E585)*AI$6+AI585*AI$7&lt;AI$2,AI$3*AI$4,0)</f>
        <v>0</v>
      </c>
      <c r="EC585" s="0" t="n">
        <f aca="false">IF(CHOOSE(MATCH(AJ$5,$B$10:$E$10,0),$B585,$C585,$D585,$E585)*AJ$6+AJ585*AJ$7&lt;AJ$2,AJ$3*AJ$4,0)</f>
        <v>0</v>
      </c>
      <c r="ED585" s="0" t="n">
        <f aca="false">IF(CHOOSE(MATCH(AK$5,$B$10:$E$10,0),$B585,$C585,$D585,$E585)*AK$6+AK585*AK$7&lt;AK$2,AK$3*AK$4,0)</f>
        <v>0</v>
      </c>
      <c r="EE585" s="0" t="n">
        <f aca="false">IF(CHOOSE(MATCH(AL$5,$B$10:$E$10,0),$B585,$C585,$D585,$E585)*AL$6+AL585*AL$7&lt;AL$2,AL$3*AL$4,0)</f>
        <v>0</v>
      </c>
      <c r="EF585" s="0" t="n">
        <f aca="false">IF(CHOOSE(MATCH(AM$5,$B$10:$E$10,0),$B585,$C585,$D585,$E585)*AM$6+AM585*AM$7&lt;AM$2,AM$3*AM$4,0)</f>
        <v>0</v>
      </c>
      <c r="EG585" s="0" t="n">
        <f aca="false">IF(CHOOSE(MATCH(AN$5,$B$10:$E$10,0),$B585,$C585,$D585,$E585)*AN$6+AN585*AN$7&lt;AN$2,AN$3*AN$4,0)</f>
        <v>0</v>
      </c>
      <c r="EH585" s="0" t="n">
        <f aca="false">IF(CHOOSE(MATCH(AO$5,$B$10:$E$10,0),$B585,$C585,$D585,$E585)*AO$6+AO585*AO$7&lt;AO$2,AO$3*AO$4,0)</f>
        <v>0</v>
      </c>
      <c r="EI585" s="0" t="n">
        <f aca="false">IF(CHOOSE(MATCH(AP$5,$B$10:$E$10,0),$B585,$C585,$D585,$E585)*AP$6+AP585*AP$7&lt;AP$2,AP$3*AP$4,0)</f>
        <v>0</v>
      </c>
      <c r="EJ585" s="0" t="n">
        <f aca="false">IF(CHOOSE(MATCH(AQ$5,$B$10:$E$10,0),$B585,$C585,$D585,$E585)*AQ$6+AQ585*AQ$7&lt;AQ$2,AQ$3*AQ$4,0)</f>
        <v>0</v>
      </c>
      <c r="EK585" s="0" t="n">
        <f aca="false">IF(CHOOSE(MATCH(AR$5,$B$10:$E$10,0),$B585,$C585,$D585,$E585)*AR$6+AR585*AR$7&lt;AR$2,AR$3*AR$4,0)</f>
        <v>0</v>
      </c>
      <c r="EL585" s="0" t="n">
        <f aca="false">IF(CHOOSE(MATCH(AS$5,$B$10:$E$10,0),$B585,$C585,$D585,$E585)*AS$6+AS585*AS$7&lt;AS$2,AS$3*AS$4,0)</f>
        <v>0</v>
      </c>
      <c r="EM585" s="0" t="n">
        <f aca="false">IF(CHOOSE(MATCH(AT$5,$B$10:$E$10,0),$B585,$C585,$D585,$E585)*AT$6+AT585*AT$7&lt;AT$2,AT$3*AT$4,0)</f>
        <v>0</v>
      </c>
      <c r="EN585" s="0" t="n">
        <f aca="false">IF(CHOOSE(MATCH(AU$5,$B$10:$E$10,0),$B585,$C585,$D585,$E585)*AU$6+AU585*AU$7&lt;AU$2,AU$3*AU$4,0)</f>
        <v>0</v>
      </c>
      <c r="EO585" s="0" t="n">
        <f aca="false">IF(CHOOSE(MATCH(AV$5,$B$10:$E$10,0),$B585,$C585,$D585,$E585)*AV$6+AV585*AV$7&lt;AV$2,AV$3*AV$4,0)</f>
        <v>0</v>
      </c>
      <c r="EP585" s="0" t="n">
        <f aca="false">IF(CHOOSE(MATCH(AW$5,$B$10:$E$10,0),$B585,$C585,$D585,$E585)*AW$6+AW585*AW$7&lt;AW$2,AW$3*AW$4,0)</f>
        <v>0</v>
      </c>
      <c r="EQ585" s="0" t="n">
        <f aca="false">IF(CHOOSE(MATCH(AX$5,$B$10:$E$10,0),$B585,$C585,$D585,$E585)*AX$6+AX585*AX$7&lt;AX$2,AX$3*AX$4,0)</f>
        <v>0</v>
      </c>
      <c r="ER585" s="0" t="n">
        <f aca="false">IF(CHOOSE(MATCH(AY$5,$B$10:$E$10,0),$B585,$C585,$D585,$E585)*AY$6+AY585*AY$7&lt;AY$2,AY$3*AY$4,0)</f>
        <v>0</v>
      </c>
      <c r="ES585" s="0" t="n">
        <f aca="false">IF(CHOOSE(MATCH(AZ$5,$B$10:$E$10,0),$B585,$C585,$D585,$E585)*AZ$6+AZ585*AZ$7&lt;AZ$2,AZ$3*AZ$4,0)</f>
        <v>0</v>
      </c>
      <c r="ET585" s="0" t="n">
        <f aca="false">IF(CHOOSE(MATCH(BA$5,$B$10:$E$10,0),$B585,$C585,$D585,$E585)*BA$6+BA585*BA$7&lt;BA$2,BA$3*BA$4,0)</f>
        <v>0</v>
      </c>
      <c r="EU585" s="0" t="n">
        <f aca="false">IF(CHOOSE(MATCH(BB$5,$B$10:$E$10,0),$B585,$C585,$D585,$E585)*BB$6+BB585*BB$7&lt;BB$2,BB$3*BB$4,0)</f>
        <v>0</v>
      </c>
      <c r="EV585" s="0" t="n">
        <f aca="false">IF(CHOOSE(MATCH(BC$5,$B$10:$E$10,0),$B585,$C585,$D585,$E585)*BC$6+BC585*BC$7&lt;BC$2,BC$3*BC$4,0)</f>
        <v>0</v>
      </c>
      <c r="EW585" s="0" t="n">
        <f aca="false">IF(CHOOSE(MATCH(BD$5,$B$10:$E$10,0),$B585,$C585,$D585,$E585)*BD$6+BD585*BD$7&lt;BD$2,BD$3*BD$4,0)</f>
        <v>0</v>
      </c>
      <c r="EX585" s="0" t="n">
        <f aca="false">IF(CHOOSE(MATCH(BE$5,$B$10:$E$10,0),$B585,$C585,$D585,$E585)*BE$6+BE585*BE$7&lt;BE$2,BE$3*BE$4,0)</f>
        <v>0</v>
      </c>
      <c r="EY585" s="0" t="n">
        <f aca="false">IF(CHOOSE(MATCH(BF$5,$B$10:$E$10,0),$B585,$C585,$D585,$E585)*BF$6+BF585*BF$7&lt;BF$2,BF$3*BF$4,0)</f>
        <v>0</v>
      </c>
      <c r="EZ585" s="0" t="n">
        <f aca="false">IF(CHOOSE(MATCH(BG$5,$B$10:$E$10,0),$B585,$C585,$D585,$E585)*BG$6+BG585*BG$7&lt;BG$2,BG$3*BG$4,0)</f>
        <v>0</v>
      </c>
      <c r="FA585" s="0" t="n">
        <f aca="false">IF(CHOOSE(MATCH(BH$5,$B$10:$E$10,0),$B585,$C585,$D585,$E585)*BH$6+BH585*BH$7&lt;BH$2,BH$3*BH$4,0)</f>
        <v>0</v>
      </c>
      <c r="FB585" s="0" t="n">
        <f aca="false">IF(CHOOSE(MATCH(BI$5,$B$10:$E$10,0),$B585,$C585,$D585,$E585)*BI$6+BI585*BI$7&lt;BI$2,BI$3*BI$4,0)</f>
        <v>0</v>
      </c>
      <c r="FC585" s="0" t="n">
        <f aca="false">IF(CHOOSE(MATCH(BJ$5,$B$10:$E$10,0),$B585,$C585,$D585,$E585)*BJ$6+BJ585*BJ$7&lt;BJ$2,BJ$3*BJ$4,0)</f>
        <v>0</v>
      </c>
      <c r="FD585" s="0" t="n">
        <f aca="false">IF(CHOOSE(MATCH(BK$5,$B$10:$E$10,0),$B585,$C585,$D585,$E585)*BK$6+BK585*BK$7&lt;BK$2,BK$3*BK$4,0)</f>
        <v>0</v>
      </c>
      <c r="FE585" s="0" t="n">
        <f aca="false">IF(CHOOSE(MATCH(BL$5,$B$10:$E$10,0),$B585,$C585,$D585,$E585)*BL$6+BL585*BL$7&lt;BL$2,BL$3*BL$4,0)</f>
        <v>0</v>
      </c>
      <c r="FF585" s="0" t="n">
        <f aca="false">IF(CHOOSE(MATCH(BM$5,$B$10:$E$10,0),$B585,$C585,$D585,$E585)*BM$6+BM585*BM$7&lt;BM$2,BM$3*BM$4,0)</f>
        <v>0</v>
      </c>
      <c r="FG585" s="0" t="n">
        <f aca="false">IF(CHOOSE(MATCH(BN$5,$B$10:$E$10,0),$B585,$C585,$D585,$E585)*BN$6+BN585*BN$7&lt;BN$2,BN$3*BN$4,0)</f>
        <v>0</v>
      </c>
      <c r="FH585" s="0" t="n">
        <f aca="false">IF(CHOOSE(MATCH(BO$5,$B$10:$E$10,0),$B585,$C585,$D585,$E585)*BO$6+BO585*BO$7&lt;BO$2,BO$3*BO$4,0)</f>
        <v>0</v>
      </c>
      <c r="FI585" s="0" t="n">
        <f aca="false">IF(CHOOSE(MATCH(BP$5,$B$10:$E$10,0),$B585,$C585,$D585,$E585)*BP$6+BP585*BP$7&lt;BP$2,BP$3*BP$4,0)</f>
        <v>0</v>
      </c>
      <c r="FJ585" s="0" t="n">
        <f aca="false">IF(CHOOSE(MATCH(BQ$5,$B$10:$E$10,0),$B585,$C585,$D585,$E585)*BQ$6+BQ585*BQ$7&lt;BQ$2,BQ$3*BQ$4,0)</f>
        <v>0</v>
      </c>
      <c r="FK585" s="0" t="n">
        <f aca="false">IF(CHOOSE(MATCH(BR$5,$B$10:$E$10,0),$B585,$C585,$D585,$E585)*BR$6+BR585*BR$7&lt;BR$2,BR$3*BR$4,0)</f>
        <v>0</v>
      </c>
      <c r="FL585" s="0" t="n">
        <f aca="false">IF(CHOOSE(MATCH(BS$5,$B$10:$E$10,0),$B585,$C585,$D585,$E585)*BS$6+BS585*BS$7&lt;BS$2,BS$3*BS$4,0)</f>
        <v>0</v>
      </c>
      <c r="FM585" s="0" t="n">
        <f aca="false">IF(CHOOSE(MATCH(BT$5,$B$10:$E$10,0),$B585,$C585,$D585,$E585)*BT$6+BT585*BT$7&lt;BT$2,BT$3*BT$4,0)</f>
        <v>0</v>
      </c>
      <c r="FN585" s="0" t="n">
        <f aca="false">IF(CHOOSE(MATCH(BU$5,$B$10:$E$10,0),$B585,$C585,$D585,$E585)*BU$6+BU585*BU$7&lt;BU$2,BU$3*BU$4,0)</f>
        <v>0</v>
      </c>
      <c r="FO585" s="0" t="n">
        <f aca="false">IF(CHOOSE(MATCH(BV$5,$B$10:$E$10,0),$B585,$C585,$D585,$E585)*BV$6+BV585*BV$7&lt;BV$2,BV$3*BV$4,0)</f>
        <v>0</v>
      </c>
      <c r="FP585" s="0" t="n">
        <f aca="false">IF(CHOOSE(MATCH(BW$5,$B$10:$E$10,0),$B585,$C585,$D585,$E585)*BW$6+BW585*BW$7&lt;BW$2,BW$3*BW$4,0)</f>
        <v>0</v>
      </c>
      <c r="FQ585" s="0" t="n">
        <f aca="false">IF(CHOOSE(MATCH(BX$5,$B$10:$E$10,0),$B585,$C585,$D585,$E585)*BX$6+BX585*BX$7&lt;BX$2,BX$3*BX$4,0)</f>
        <v>0</v>
      </c>
      <c r="FR585" s="0" t="n">
        <f aca="false">IF(CHOOSE(MATCH(BY$5,$B$10:$E$10,0),$B585,$C585,$D585,$E585)*BY$6+BY585*BY$7&lt;BY$2,BY$3*BY$4,0)</f>
        <v>0</v>
      </c>
      <c r="FS585" s="0" t="n">
        <f aca="false">IF(CHOOSE(MATCH(BZ$5,$B$10:$E$10,0),$B585,$C585,$D585,$E585)*BZ$6+BZ585*BZ$7&lt;BZ$2,BZ$3*BZ$4,0)</f>
        <v>0</v>
      </c>
      <c r="FT585" s="0" t="n">
        <f aca="false">IF(CHOOSE(MATCH(CA$5,$B$10:$E$10,0),$B585,$C585,$D585,$E585)*CA$6+CA585*CA$7&lt;CA$2,CA$3*CA$4,0)</f>
        <v>0</v>
      </c>
      <c r="FU585" s="0" t="n">
        <f aca="false">IF(CHOOSE(MATCH(CB$5,$B$10:$E$10,0),$B585,$C585,$D585,$E585)*CB$6+CB585*CB$7&lt;CB$2,CB$3*CB$4,0)</f>
        <v>0</v>
      </c>
      <c r="FV585" s="0" t="n">
        <f aca="false">IF(CHOOSE(MATCH(CC$5,$B$10:$E$10,0),$B585,$C585,$D585,$E585)*CC$6+CC585*CC$7&lt;CC$2,CC$3*CC$4,0)</f>
        <v>0</v>
      </c>
      <c r="FW585" s="0" t="n">
        <f aca="false">IF(CHOOSE(MATCH(CD$5,$B$10:$E$10,0),$B585,$C585,$D585,$E585)*CD$6+CD585*CD$7&lt;CD$2,CD$3*CD$4,0)</f>
        <v>0</v>
      </c>
      <c r="FX585" s="0" t="n">
        <f aca="false">IF(CHOOSE(MATCH(CE$5,$B$10:$E$10,0),$B585,$C585,$D585,$E585)*CE$6+CE585*CE$7&lt;CE$2,CE$3*CE$4,0)</f>
        <v>0</v>
      </c>
      <c r="FY585" s="0" t="n">
        <f aca="false">IF(CHOOSE(MATCH(CF$5,$B$10:$E$10,0),$B585,$C585,$D585,$E585)*CF$6+CF585*CF$7&lt;CF$2,CF$3*CF$4,0)</f>
        <v>0</v>
      </c>
      <c r="FZ585" s="0" t="n">
        <f aca="false">IF(CHOOSE(MATCH(CG$5,$B$10:$E$10,0),$B585,$C585,$D585,$E585)*CG$6+CG585*CG$7&lt;CG$2,CG$3*CG$4,0)</f>
        <v>0</v>
      </c>
      <c r="GA585" s="0" t="n">
        <f aca="false">IF(CHOOSE(MATCH(CH$5,$B$10:$E$10,0),$B585,$C585,$D585,$E585)*CH$6+CH585*CH$7&lt;CH$2,CH$3*CH$4,0)</f>
        <v>0</v>
      </c>
      <c r="GB585" s="0" t="n">
        <f aca="false">IF(CHOOSE(MATCH(CI$5,$B$10:$E$10,0),$B585,$C585,$D585,$E585)*CI$6+CI585*CI$7&lt;CI$2,CI$3*CI$4,0)</f>
        <v>0</v>
      </c>
      <c r="GC585" s="0" t="n">
        <f aca="false">IF(CHOOSE(MATCH(CJ$5,$B$10:$E$10,0),$B585,$C585,$D585,$E585)*CJ$6+CJ585*CJ$7&lt;CJ$2,CJ$3*CJ$4,0)</f>
        <v>0</v>
      </c>
      <c r="GD585" s="0" t="n">
        <f aca="false">IF(CHOOSE(MATCH(CK$5,$B$10:$E$10,0),$B585,$C585,$D585,$E585)*CK$6+CK585*CK$7&lt;CK$2,CK$3*CK$4,0)</f>
        <v>0</v>
      </c>
      <c r="GE585" s="0" t="n">
        <f aca="false">IF(CHOOSE(MATCH(CL$5,$B$10:$E$10,0),$B585,$C585,$D585,$E585)*CL$6+CL585*CL$7&lt;CL$2,CL$3*CL$4,0)</f>
        <v>0</v>
      </c>
      <c r="GF585" s="0" t="n">
        <f aca="false">IF(CHOOSE(MATCH(CM$5,$B$10:$E$10,0),$B585,$C585,$D585,$E585)*CM$6+CM585*CM$7&lt;CM$2,CM$3*CM$4,0)</f>
        <v>0</v>
      </c>
      <c r="GG585" s="0" t="n">
        <f aca="false">IF(CHOOSE(MATCH(CN$5,$B$10:$E$10,0),$B585,$C585,$D585,$E585)*CN$6+CN585*CN$7&lt;CN$2,CN$3*CN$4,0)</f>
        <v>0</v>
      </c>
      <c r="GH585" s="0" t="n">
        <f aca="false">IF(CHOOSE(MATCH(CO$5,$B$10:$E$10,0),$B585,$C585,$D585,$E585)*CO$6+CO585*CO$7&lt;CO$2,CO$3*CO$4,0)</f>
        <v>0</v>
      </c>
      <c r="GI585" s="0" t="n">
        <f aca="false">IF(CHOOSE(MATCH(CP$5,$B$10:$E$10,0),$B585,$C585,$D585,$E585)*CP$6+CP585*CP$7&lt;CP$2,CP$3*CP$4,0)</f>
        <v>0</v>
      </c>
      <c r="GJ585" s="0" t="n">
        <f aca="false">IF(CHOOSE(MATCH(CQ$5,$B$10:$E$10,0),$B585,$C585,$D585,$E585)*CQ$6+CQ585*CQ$7&lt;CQ$2,CQ$3*CQ$4,0)</f>
        <v>0</v>
      </c>
      <c r="GK585" s="0" t="n">
        <f aca="false">IF(CHOOSE(MATCH(CR$5,$B$10:$E$10,0),$B585,$C585,$D585,$E585)*CR$6+CR585*CR$7&lt;CR$2,CR$3*CR$4,0)</f>
        <v>0</v>
      </c>
      <c r="GL585" s="0" t="n">
        <f aca="false">IF(CHOOSE(MATCH(CS$5,$B$10:$E$10,0),$B585,$C585,$D585,$E585)*CS$6+CS585*CS$7&lt;CS$2,CS$3*CS$4,0)</f>
        <v>0</v>
      </c>
      <c r="GM585" s="0" t="n">
        <f aca="false">IF(CHOOSE(MATCH(CT$5,$B$10:$E$10,0),$B585,$C585,$D585,$E585)*CT$6+CT585*CT$7&lt;CT$2,CT$3*CT$4,0)</f>
        <v>0</v>
      </c>
      <c r="GN585" s="0" t="n">
        <f aca="false">IF(CHOOSE(MATCH(CU$5,$B$10:$E$10,0),$B585,$C585,$D585,$E585)*CU$6+CU585*CU$7&lt;CU$2,CU$3*CU$4,0)</f>
        <v>0</v>
      </c>
      <c r="GO585" s="0" t="n">
        <f aca="false">IF(CHOOSE(MATCH(CV$5,$B$10:$E$10,0),$B585,$C585,$D585,$E585)*CV$6+CV585*CV$7&lt;CV$2,CV$3*CV$4,0)</f>
        <v>0</v>
      </c>
      <c r="GP585" s="0" t="n">
        <f aca="false">IF(CHOOSE(MATCH(CW$5,$B$10:$E$10,0),$B585,$C585,$D585,$E585)*CW$6+CW585*CW$7&lt;CW$2,CW$3*CW$4,0)</f>
        <v>0</v>
      </c>
      <c r="GQ585" s="0" t="n">
        <f aca="false">IF(CHOOSE(MATCH(CX$5,$B$10:$E$10,0),$B585,$C585,$D585,$E585)*CX$6+CX585*CX$7&lt;CX$2,CX$3*CX$4,0)</f>
        <v>0</v>
      </c>
      <c r="GS585" s="0" t="n">
        <f aca="false">SUM(CZ585:GQ585)</f>
        <v>0</v>
      </c>
      <c r="GT585" s="0" t="n">
        <f aca="false">IF(GS585&gt;$GS$6,1,0)</f>
        <v>0</v>
      </c>
    </row>
    <row r="586" customFormat="false" ht="14" hidden="false" customHeight="false" outlineLevel="0" collapsed="false">
      <c r="A586" s="0" t="n">
        <v>576</v>
      </c>
      <c r="B586" s="0" t="n">
        <v>0.195919192242214</v>
      </c>
      <c r="C586" s="0" t="n">
        <v>0.606276598782267</v>
      </c>
      <c r="D586" s="0" t="n">
        <v>1.03623244760323</v>
      </c>
      <c r="E586" s="0" t="n">
        <v>1.85418853693135</v>
      </c>
      <c r="G586" s="0" t="n">
        <v>0.526868007000303</v>
      </c>
      <c r="H586" s="0" t="n">
        <v>0.771960912970826</v>
      </c>
      <c r="I586" s="0" t="n">
        <v>1.38630184665089</v>
      </c>
      <c r="J586" s="0" t="n">
        <v>-1.51310359797208</v>
      </c>
      <c r="K586" s="0" t="n">
        <v>-0.271860471912078</v>
      </c>
      <c r="L586" s="0" t="n">
        <v>-0.698380517860642</v>
      </c>
      <c r="M586" s="0" t="n">
        <v>-0.669672317599179</v>
      </c>
      <c r="N586" s="0" t="n">
        <v>1.18666775961174</v>
      </c>
      <c r="O586" s="0" t="n">
        <v>0.0536897459824104</v>
      </c>
      <c r="P586" s="0" t="n">
        <v>2.49048753175884</v>
      </c>
      <c r="Q586" s="0" t="n">
        <v>1.71487954503391</v>
      </c>
      <c r="R586" s="0" t="n">
        <v>0.781994913268136</v>
      </c>
      <c r="S586" s="0" t="n">
        <v>-1.32366722027655</v>
      </c>
      <c r="T586" s="0" t="n">
        <v>-0.0164857283380115</v>
      </c>
      <c r="U586" s="0" t="n">
        <v>0.570532847632421</v>
      </c>
      <c r="V586" s="0" t="n">
        <v>-1.89121237781364</v>
      </c>
      <c r="W586" s="0" t="n">
        <v>1.20829099614639</v>
      </c>
      <c r="X586" s="0" t="n">
        <v>-0.831569195725024</v>
      </c>
      <c r="Y586" s="0" t="n">
        <v>-0.681300207361346</v>
      </c>
      <c r="Z586" s="0" t="n">
        <v>0.406372464567539</v>
      </c>
      <c r="AA586" s="0" t="n">
        <v>0.560837634111522</v>
      </c>
      <c r="AB586" s="0" t="n">
        <v>-0.160375748237129</v>
      </c>
      <c r="AC586" s="0" t="n">
        <v>1.15270722744754</v>
      </c>
      <c r="AD586" s="0" t="n">
        <v>-0.248357991949888</v>
      </c>
      <c r="AE586" s="0" t="n">
        <v>0.721609012543922</v>
      </c>
      <c r="AF586" s="0" t="n">
        <v>1.45733338285936</v>
      </c>
      <c r="AG586" s="0" t="n">
        <v>1.67592588695698</v>
      </c>
      <c r="AH586" s="0" t="n">
        <v>-1.83566044142935</v>
      </c>
      <c r="AI586" s="0" t="n">
        <v>0.59967533161398</v>
      </c>
      <c r="AJ586" s="0" t="n">
        <v>-1.08614813143504</v>
      </c>
      <c r="AK586" s="0" t="n">
        <v>-1.53187556861667</v>
      </c>
      <c r="AL586" s="0" t="n">
        <v>-0.259340140473796</v>
      </c>
      <c r="AM586" s="0" t="n">
        <v>0.772372459323378</v>
      </c>
      <c r="AN586" s="0" t="n">
        <v>1.02085778053151</v>
      </c>
      <c r="AO586" s="0" t="n">
        <v>-0.294953679258469</v>
      </c>
      <c r="AP586" s="0" t="n">
        <v>1.49135303217918</v>
      </c>
      <c r="AQ586" s="0" t="n">
        <v>-0.868235474626999</v>
      </c>
      <c r="AR586" s="0" t="n">
        <v>-1.85028511623386</v>
      </c>
      <c r="AS586" s="0" t="n">
        <v>-1.06486822915031</v>
      </c>
      <c r="AT586" s="0" t="n">
        <v>1.54688677866943</v>
      </c>
      <c r="AU586" s="0" t="n">
        <v>0.270114242084674</v>
      </c>
      <c r="AV586" s="0" t="n">
        <v>0.288009687210433</v>
      </c>
      <c r="AW586" s="0" t="n">
        <v>0.129066393128596</v>
      </c>
      <c r="AX586" s="0" t="n">
        <v>-0.242996520682937</v>
      </c>
      <c r="AY586" s="0" t="n">
        <v>0.577840637561167</v>
      </c>
      <c r="AZ586" s="0" t="n">
        <v>-1.74074557435233</v>
      </c>
      <c r="BA586" s="0" t="n">
        <v>-1.12721409095684</v>
      </c>
      <c r="BB586" s="0" t="n">
        <v>0.341633494826965</v>
      </c>
      <c r="BC586" s="0" t="n">
        <v>-0.031714080250822</v>
      </c>
      <c r="BD586" s="0" t="n">
        <v>-0.527131760463817</v>
      </c>
      <c r="BE586" s="0" t="n">
        <v>0.998443283606321</v>
      </c>
      <c r="BF586" s="0" t="n">
        <v>-0.00386307874578051</v>
      </c>
      <c r="BG586" s="0" t="n">
        <v>0.0835950686450815</v>
      </c>
      <c r="BH586" s="0" t="n">
        <v>-0.423631263402058</v>
      </c>
      <c r="BI586" s="0" t="n">
        <v>1.39860730996588</v>
      </c>
      <c r="BJ586" s="0" t="n">
        <v>0.149923380377004</v>
      </c>
      <c r="BK586" s="0" t="n">
        <v>1.17545141620212</v>
      </c>
      <c r="BL586" s="0" t="n">
        <v>-0.107495452539297</v>
      </c>
      <c r="BM586" s="0" t="n">
        <v>0.895204266271321</v>
      </c>
      <c r="BN586" s="0" t="n">
        <v>1.0897429092438</v>
      </c>
      <c r="BO586" s="0" t="n">
        <v>0.528979171576793</v>
      </c>
      <c r="BP586" s="0" t="n">
        <v>0.564782567380462</v>
      </c>
      <c r="BQ586" s="0" t="n">
        <v>-1.0094618119183</v>
      </c>
      <c r="BR586" s="0" t="n">
        <v>0.454549535788829</v>
      </c>
      <c r="BS586" s="0" t="n">
        <v>-0.75354137152317</v>
      </c>
      <c r="BT586" s="0" t="n">
        <v>0.899324277270352</v>
      </c>
      <c r="BU586" s="0" t="n">
        <v>-1.09893107946846</v>
      </c>
      <c r="BV586" s="0" t="n">
        <v>1.76855792233255</v>
      </c>
      <c r="BW586" s="0" t="n">
        <v>-0.120199956654687</v>
      </c>
      <c r="BX586" s="0" t="n">
        <v>0.255622580880299</v>
      </c>
      <c r="BY586" s="0" t="n">
        <v>-0.759754357204656</v>
      </c>
      <c r="BZ586" s="0" t="n">
        <v>1.05761500890367</v>
      </c>
      <c r="CA586" s="0" t="n">
        <v>1.00602846941911</v>
      </c>
      <c r="CB586" s="0" t="n">
        <v>0.23693473849562</v>
      </c>
      <c r="CC586" s="0" t="n">
        <v>0.307201162286219</v>
      </c>
      <c r="CD586" s="0" t="n">
        <v>1.48257186083356</v>
      </c>
      <c r="CE586" s="0" t="n">
        <v>0.348616140399827</v>
      </c>
      <c r="CF586" s="0" t="n">
        <v>0.471751491204486</v>
      </c>
      <c r="CG586" s="0" t="n">
        <v>-0.378527147404384</v>
      </c>
      <c r="CH586" s="0" t="n">
        <v>0.121510765893618</v>
      </c>
      <c r="CI586" s="0" t="n">
        <v>1.62831383931916</v>
      </c>
      <c r="CJ586" s="0" t="n">
        <v>-0.145823833008762</v>
      </c>
      <c r="CK586" s="0" t="n">
        <v>-0.21966002350382</v>
      </c>
      <c r="CL586" s="0" t="n">
        <v>-1.69782197190216</v>
      </c>
      <c r="CM586" s="0" t="n">
        <v>-0.497301471114042</v>
      </c>
      <c r="CN586" s="0" t="n">
        <v>-1.02615558716934</v>
      </c>
      <c r="CO586" s="0" t="n">
        <v>1.091129888664</v>
      </c>
      <c r="CP586" s="0" t="n">
        <v>-1.50119831232587</v>
      </c>
      <c r="CQ586" s="0" t="n">
        <v>0.843956513563171</v>
      </c>
      <c r="CR586" s="0" t="n">
        <v>-2.30042132898234</v>
      </c>
      <c r="CS586" s="0" t="n">
        <v>-0.564064066566061</v>
      </c>
      <c r="CT586" s="0" t="n">
        <v>0.89863533503376</v>
      </c>
      <c r="CU586" s="0" t="n">
        <v>-0.154954022946185</v>
      </c>
      <c r="CV586" s="0" t="n">
        <v>0.258469299296848</v>
      </c>
      <c r="CW586" s="0" t="n">
        <v>0.0604325123276794</v>
      </c>
      <c r="CX586" s="0" t="n">
        <v>-0.0206182448891923</v>
      </c>
      <c r="CZ586" s="0" t="n">
        <f aca="false">IF(CHOOSE(MATCH(G$5,$B$10:$E$10,0),$B586,$C586,$D586,$E586)*G$6+G586*G$7&lt;G$2,G$3*G$4,0)</f>
        <v>0</v>
      </c>
      <c r="DA586" s="0" t="n">
        <f aca="false">IF(CHOOSE(MATCH(H$5,$B$10:$E$10,0),$B586,$C586,$D586,$E586)*H$6+H586*H$7&lt;H$2,H$3*H$4,0)</f>
        <v>0</v>
      </c>
      <c r="DB586" s="0" t="n">
        <f aca="false">IF(CHOOSE(MATCH(I$5,$B$10:$E$10,0),$B586,$C586,$D586,$E586)*I$6+I586*I$7&lt;I$2,I$3*I$4,0)</f>
        <v>0</v>
      </c>
      <c r="DC586" s="0" t="n">
        <f aca="false">IF(CHOOSE(MATCH(J$5,$B$10:$E$10,0),$B586,$C586,$D586,$E586)*J$6+J586*J$7&lt;J$2,J$3*J$4,0)</f>
        <v>0</v>
      </c>
      <c r="DD586" s="0" t="n">
        <f aca="false">IF(CHOOSE(MATCH(K$5,$B$10:$E$10,0),$B586,$C586,$D586,$E586)*K$6+K586*K$7&lt;K$2,K$3*K$4,0)</f>
        <v>0</v>
      </c>
      <c r="DE586" s="0" t="n">
        <f aca="false">IF(CHOOSE(MATCH(L$5,$B$10:$E$10,0),$B586,$C586,$D586,$E586)*L$6+L586*L$7&lt;L$2,L$3*L$4,0)</f>
        <v>0</v>
      </c>
      <c r="DF586" s="0" t="n">
        <f aca="false">IF(CHOOSE(MATCH(M$5,$B$10:$E$10,0),$B586,$C586,$D586,$E586)*M$6+M586*M$7&lt;M$2,M$3*M$4,0)</f>
        <v>0</v>
      </c>
      <c r="DG586" s="0" t="n">
        <f aca="false">IF(CHOOSE(MATCH(N$5,$B$10:$E$10,0),$B586,$C586,$D586,$E586)*N$6+N586*N$7&lt;N$2,N$3*N$4,0)</f>
        <v>0</v>
      </c>
      <c r="DH586" s="0" t="n">
        <f aca="false">IF(CHOOSE(MATCH(O$5,$B$10:$E$10,0),$B586,$C586,$D586,$E586)*O$6+O586*O$7&lt;O$2,O$3*O$4,0)</f>
        <v>0</v>
      </c>
      <c r="DI586" s="0" t="n">
        <f aca="false">IF(CHOOSE(MATCH(P$5,$B$10:$E$10,0),$B586,$C586,$D586,$E586)*P$6+P586*P$7&lt;P$2,P$3*P$4,0)</f>
        <v>0</v>
      </c>
      <c r="DJ586" s="0" t="n">
        <f aca="false">IF(CHOOSE(MATCH(Q$5,$B$10:$E$10,0),$B586,$C586,$D586,$E586)*Q$6+Q586*Q$7&lt;Q$2,Q$3*Q$4,0)</f>
        <v>0</v>
      </c>
      <c r="DK586" s="0" t="n">
        <f aca="false">IF(CHOOSE(MATCH(R$5,$B$10:$E$10,0),$B586,$C586,$D586,$E586)*R$6+R586*R$7&lt;R$2,R$3*R$4,0)</f>
        <v>0</v>
      </c>
      <c r="DL586" s="0" t="n">
        <f aca="false">IF(CHOOSE(MATCH(S$5,$B$10:$E$10,0),$B586,$C586,$D586,$E586)*S$6+S586*S$7&lt;S$2,S$3*S$4,0)</f>
        <v>0</v>
      </c>
      <c r="DM586" s="0" t="n">
        <f aca="false">IF(CHOOSE(MATCH(T$5,$B$10:$E$10,0),$B586,$C586,$D586,$E586)*T$6+T586*T$7&lt;T$2,T$3*T$4,0)</f>
        <v>0</v>
      </c>
      <c r="DN586" s="0" t="n">
        <f aca="false">IF(CHOOSE(MATCH(U$5,$B$10:$E$10,0),$B586,$C586,$D586,$E586)*U$6+U586*U$7&lt;U$2,U$3*U$4,0)</f>
        <v>0</v>
      </c>
      <c r="DO586" s="0" t="n">
        <f aca="false">IF(CHOOSE(MATCH(V$5,$B$10:$E$10,0),$B586,$C586,$D586,$E586)*V$6+V586*V$7&lt;V$2,V$3*V$4,0)</f>
        <v>0</v>
      </c>
      <c r="DP586" s="0" t="n">
        <f aca="false">IF(CHOOSE(MATCH(W$5,$B$10:$E$10,0),$B586,$C586,$D586,$E586)*W$6+W586*W$7&lt;W$2,W$3*W$4,0)</f>
        <v>0</v>
      </c>
      <c r="DQ586" s="0" t="n">
        <f aca="false">IF(CHOOSE(MATCH(X$5,$B$10:$E$10,0),$B586,$C586,$D586,$E586)*X$6+X586*X$7&lt;X$2,X$3*X$4,0)</f>
        <v>0</v>
      </c>
      <c r="DR586" s="0" t="n">
        <f aca="false">IF(CHOOSE(MATCH(Y$5,$B$10:$E$10,0),$B586,$C586,$D586,$E586)*Y$6+Y586*Y$7&lt;Y$2,Y$3*Y$4,0)</f>
        <v>0</v>
      </c>
      <c r="DS586" s="0" t="n">
        <f aca="false">IF(CHOOSE(MATCH(Z$5,$B$10:$E$10,0),$B586,$C586,$D586,$E586)*Z$6+Z586*Z$7&lt;Z$2,Z$3*Z$4,0)</f>
        <v>0</v>
      </c>
      <c r="DT586" s="0" t="n">
        <f aca="false">IF(CHOOSE(MATCH(AA$5,$B$10:$E$10,0),$B586,$C586,$D586,$E586)*AA$6+AA586*AA$7&lt;AA$2,AA$3*AA$4,0)</f>
        <v>0</v>
      </c>
      <c r="DU586" s="0" t="n">
        <f aca="false">IF(CHOOSE(MATCH(AB$5,$B$10:$E$10,0),$B586,$C586,$D586,$E586)*AB$6+AB586*AB$7&lt;AB$2,AB$3*AB$4,0)</f>
        <v>0</v>
      </c>
      <c r="DV586" s="0" t="n">
        <f aca="false">IF(CHOOSE(MATCH(AC$5,$B$10:$E$10,0),$B586,$C586,$D586,$E586)*AC$6+AC586*AC$7&lt;AC$2,AC$3*AC$4,0)</f>
        <v>0</v>
      </c>
      <c r="DW586" s="0" t="n">
        <f aca="false">IF(CHOOSE(MATCH(AD$5,$B$10:$E$10,0),$B586,$C586,$D586,$E586)*AD$6+AD586*AD$7&lt;AD$2,AD$3*AD$4,0)</f>
        <v>0</v>
      </c>
      <c r="DX586" s="0" t="n">
        <f aca="false">IF(CHOOSE(MATCH(AE$5,$B$10:$E$10,0),$B586,$C586,$D586,$E586)*AE$6+AE586*AE$7&lt;AE$2,AE$3*AE$4,0)</f>
        <v>0</v>
      </c>
      <c r="DY586" s="0" t="n">
        <f aca="false">IF(CHOOSE(MATCH(AF$5,$B$10:$E$10,0),$B586,$C586,$D586,$E586)*AF$6+AF586*AF$7&lt;AF$2,AF$3*AF$4,0)</f>
        <v>0</v>
      </c>
      <c r="DZ586" s="0" t="n">
        <f aca="false">IF(CHOOSE(MATCH(AG$5,$B$10:$E$10,0),$B586,$C586,$D586,$E586)*AG$6+AG586*AG$7&lt;AG$2,AG$3*AG$4,0)</f>
        <v>0</v>
      </c>
      <c r="EA586" s="0" t="n">
        <f aca="false">IF(CHOOSE(MATCH(AH$5,$B$10:$E$10,0),$B586,$C586,$D586,$E586)*AH$6+AH586*AH$7&lt;AH$2,AH$3*AH$4,0)</f>
        <v>0</v>
      </c>
      <c r="EB586" s="0" t="n">
        <f aca="false">IF(CHOOSE(MATCH(AI$5,$B$10:$E$10,0),$B586,$C586,$D586,$E586)*AI$6+AI586*AI$7&lt;AI$2,AI$3*AI$4,0)</f>
        <v>0</v>
      </c>
      <c r="EC586" s="0" t="n">
        <f aca="false">IF(CHOOSE(MATCH(AJ$5,$B$10:$E$10,0),$B586,$C586,$D586,$E586)*AJ$6+AJ586*AJ$7&lt;AJ$2,AJ$3*AJ$4,0)</f>
        <v>0</v>
      </c>
      <c r="ED586" s="0" t="n">
        <f aca="false">IF(CHOOSE(MATCH(AK$5,$B$10:$E$10,0),$B586,$C586,$D586,$E586)*AK$6+AK586*AK$7&lt;AK$2,AK$3*AK$4,0)</f>
        <v>0</v>
      </c>
      <c r="EE586" s="0" t="n">
        <f aca="false">IF(CHOOSE(MATCH(AL$5,$B$10:$E$10,0),$B586,$C586,$D586,$E586)*AL$6+AL586*AL$7&lt;AL$2,AL$3*AL$4,0)</f>
        <v>0</v>
      </c>
      <c r="EF586" s="0" t="n">
        <f aca="false">IF(CHOOSE(MATCH(AM$5,$B$10:$E$10,0),$B586,$C586,$D586,$E586)*AM$6+AM586*AM$7&lt;AM$2,AM$3*AM$4,0)</f>
        <v>0</v>
      </c>
      <c r="EG586" s="0" t="n">
        <f aca="false">IF(CHOOSE(MATCH(AN$5,$B$10:$E$10,0),$B586,$C586,$D586,$E586)*AN$6+AN586*AN$7&lt;AN$2,AN$3*AN$4,0)</f>
        <v>0</v>
      </c>
      <c r="EH586" s="0" t="n">
        <f aca="false">IF(CHOOSE(MATCH(AO$5,$B$10:$E$10,0),$B586,$C586,$D586,$E586)*AO$6+AO586*AO$7&lt;AO$2,AO$3*AO$4,0)</f>
        <v>0</v>
      </c>
      <c r="EI586" s="0" t="n">
        <f aca="false">IF(CHOOSE(MATCH(AP$5,$B$10:$E$10,0),$B586,$C586,$D586,$E586)*AP$6+AP586*AP$7&lt;AP$2,AP$3*AP$4,0)</f>
        <v>0</v>
      </c>
      <c r="EJ586" s="0" t="n">
        <f aca="false">IF(CHOOSE(MATCH(AQ$5,$B$10:$E$10,0),$B586,$C586,$D586,$E586)*AQ$6+AQ586*AQ$7&lt;AQ$2,AQ$3*AQ$4,0)</f>
        <v>0</v>
      </c>
      <c r="EK586" s="0" t="n">
        <f aca="false">IF(CHOOSE(MATCH(AR$5,$B$10:$E$10,0),$B586,$C586,$D586,$E586)*AR$6+AR586*AR$7&lt;AR$2,AR$3*AR$4,0)</f>
        <v>0</v>
      </c>
      <c r="EL586" s="0" t="n">
        <f aca="false">IF(CHOOSE(MATCH(AS$5,$B$10:$E$10,0),$B586,$C586,$D586,$E586)*AS$6+AS586*AS$7&lt;AS$2,AS$3*AS$4,0)</f>
        <v>0</v>
      </c>
      <c r="EM586" s="0" t="n">
        <f aca="false">IF(CHOOSE(MATCH(AT$5,$B$10:$E$10,0),$B586,$C586,$D586,$E586)*AT$6+AT586*AT$7&lt;AT$2,AT$3*AT$4,0)</f>
        <v>0</v>
      </c>
      <c r="EN586" s="0" t="n">
        <f aca="false">IF(CHOOSE(MATCH(AU$5,$B$10:$E$10,0),$B586,$C586,$D586,$E586)*AU$6+AU586*AU$7&lt;AU$2,AU$3*AU$4,0)</f>
        <v>0</v>
      </c>
      <c r="EO586" s="0" t="n">
        <f aca="false">IF(CHOOSE(MATCH(AV$5,$B$10:$E$10,0),$B586,$C586,$D586,$E586)*AV$6+AV586*AV$7&lt;AV$2,AV$3*AV$4,0)</f>
        <v>0</v>
      </c>
      <c r="EP586" s="0" t="n">
        <f aca="false">IF(CHOOSE(MATCH(AW$5,$B$10:$E$10,0),$B586,$C586,$D586,$E586)*AW$6+AW586*AW$7&lt;AW$2,AW$3*AW$4,0)</f>
        <v>0</v>
      </c>
      <c r="EQ586" s="0" t="n">
        <f aca="false">IF(CHOOSE(MATCH(AX$5,$B$10:$E$10,0),$B586,$C586,$D586,$E586)*AX$6+AX586*AX$7&lt;AX$2,AX$3*AX$4,0)</f>
        <v>0</v>
      </c>
      <c r="ER586" s="0" t="n">
        <f aca="false">IF(CHOOSE(MATCH(AY$5,$B$10:$E$10,0),$B586,$C586,$D586,$E586)*AY$6+AY586*AY$7&lt;AY$2,AY$3*AY$4,0)</f>
        <v>0</v>
      </c>
      <c r="ES586" s="0" t="n">
        <f aca="false">IF(CHOOSE(MATCH(AZ$5,$B$10:$E$10,0),$B586,$C586,$D586,$E586)*AZ$6+AZ586*AZ$7&lt;AZ$2,AZ$3*AZ$4,0)</f>
        <v>0</v>
      </c>
      <c r="ET586" s="0" t="n">
        <f aca="false">IF(CHOOSE(MATCH(BA$5,$B$10:$E$10,0),$B586,$C586,$D586,$E586)*BA$6+BA586*BA$7&lt;BA$2,BA$3*BA$4,0)</f>
        <v>0</v>
      </c>
      <c r="EU586" s="0" t="n">
        <f aca="false">IF(CHOOSE(MATCH(BB$5,$B$10:$E$10,0),$B586,$C586,$D586,$E586)*BB$6+BB586*BB$7&lt;BB$2,BB$3*BB$4,0)</f>
        <v>0</v>
      </c>
      <c r="EV586" s="0" t="n">
        <f aca="false">IF(CHOOSE(MATCH(BC$5,$B$10:$E$10,0),$B586,$C586,$D586,$E586)*BC$6+BC586*BC$7&lt;BC$2,BC$3*BC$4,0)</f>
        <v>0</v>
      </c>
      <c r="EW586" s="0" t="n">
        <f aca="false">IF(CHOOSE(MATCH(BD$5,$B$10:$E$10,0),$B586,$C586,$D586,$E586)*BD$6+BD586*BD$7&lt;BD$2,BD$3*BD$4,0)</f>
        <v>0</v>
      </c>
      <c r="EX586" s="0" t="n">
        <f aca="false">IF(CHOOSE(MATCH(BE$5,$B$10:$E$10,0),$B586,$C586,$D586,$E586)*BE$6+BE586*BE$7&lt;BE$2,BE$3*BE$4,0)</f>
        <v>0</v>
      </c>
      <c r="EY586" s="0" t="n">
        <f aca="false">IF(CHOOSE(MATCH(BF$5,$B$10:$E$10,0),$B586,$C586,$D586,$E586)*BF$6+BF586*BF$7&lt;BF$2,BF$3*BF$4,0)</f>
        <v>0</v>
      </c>
      <c r="EZ586" s="0" t="n">
        <f aca="false">IF(CHOOSE(MATCH(BG$5,$B$10:$E$10,0),$B586,$C586,$D586,$E586)*BG$6+BG586*BG$7&lt;BG$2,BG$3*BG$4,0)</f>
        <v>0</v>
      </c>
      <c r="FA586" s="0" t="n">
        <f aca="false">IF(CHOOSE(MATCH(BH$5,$B$10:$E$10,0),$B586,$C586,$D586,$E586)*BH$6+BH586*BH$7&lt;BH$2,BH$3*BH$4,0)</f>
        <v>0</v>
      </c>
      <c r="FB586" s="0" t="n">
        <f aca="false">IF(CHOOSE(MATCH(BI$5,$B$10:$E$10,0),$B586,$C586,$D586,$E586)*BI$6+BI586*BI$7&lt;BI$2,BI$3*BI$4,0)</f>
        <v>0</v>
      </c>
      <c r="FC586" s="0" t="n">
        <f aca="false">IF(CHOOSE(MATCH(BJ$5,$B$10:$E$10,0),$B586,$C586,$D586,$E586)*BJ$6+BJ586*BJ$7&lt;BJ$2,BJ$3*BJ$4,0)</f>
        <v>0</v>
      </c>
      <c r="FD586" s="0" t="n">
        <f aca="false">IF(CHOOSE(MATCH(BK$5,$B$10:$E$10,0),$B586,$C586,$D586,$E586)*BK$6+BK586*BK$7&lt;BK$2,BK$3*BK$4,0)</f>
        <v>0</v>
      </c>
      <c r="FE586" s="0" t="n">
        <f aca="false">IF(CHOOSE(MATCH(BL$5,$B$10:$E$10,0),$B586,$C586,$D586,$E586)*BL$6+BL586*BL$7&lt;BL$2,BL$3*BL$4,0)</f>
        <v>0</v>
      </c>
      <c r="FF586" s="0" t="n">
        <f aca="false">IF(CHOOSE(MATCH(BM$5,$B$10:$E$10,0),$B586,$C586,$D586,$E586)*BM$6+BM586*BM$7&lt;BM$2,BM$3*BM$4,0)</f>
        <v>0</v>
      </c>
      <c r="FG586" s="0" t="n">
        <f aca="false">IF(CHOOSE(MATCH(BN$5,$B$10:$E$10,0),$B586,$C586,$D586,$E586)*BN$6+BN586*BN$7&lt;BN$2,BN$3*BN$4,0)</f>
        <v>0</v>
      </c>
      <c r="FH586" s="0" t="n">
        <f aca="false">IF(CHOOSE(MATCH(BO$5,$B$10:$E$10,0),$B586,$C586,$D586,$E586)*BO$6+BO586*BO$7&lt;BO$2,BO$3*BO$4,0)</f>
        <v>0</v>
      </c>
      <c r="FI586" s="0" t="n">
        <f aca="false">IF(CHOOSE(MATCH(BP$5,$B$10:$E$10,0),$B586,$C586,$D586,$E586)*BP$6+BP586*BP$7&lt;BP$2,BP$3*BP$4,0)</f>
        <v>0</v>
      </c>
      <c r="FJ586" s="0" t="n">
        <f aca="false">IF(CHOOSE(MATCH(BQ$5,$B$10:$E$10,0),$B586,$C586,$D586,$E586)*BQ$6+BQ586*BQ$7&lt;BQ$2,BQ$3*BQ$4,0)</f>
        <v>0</v>
      </c>
      <c r="FK586" s="0" t="n">
        <f aca="false">IF(CHOOSE(MATCH(BR$5,$B$10:$E$10,0),$B586,$C586,$D586,$E586)*BR$6+BR586*BR$7&lt;BR$2,BR$3*BR$4,0)</f>
        <v>0</v>
      </c>
      <c r="FL586" s="0" t="n">
        <f aca="false">IF(CHOOSE(MATCH(BS$5,$B$10:$E$10,0),$B586,$C586,$D586,$E586)*BS$6+BS586*BS$7&lt;BS$2,BS$3*BS$4,0)</f>
        <v>0</v>
      </c>
      <c r="FM586" s="0" t="n">
        <f aca="false">IF(CHOOSE(MATCH(BT$5,$B$10:$E$10,0),$B586,$C586,$D586,$E586)*BT$6+BT586*BT$7&lt;BT$2,BT$3*BT$4,0)</f>
        <v>0</v>
      </c>
      <c r="FN586" s="0" t="n">
        <f aca="false">IF(CHOOSE(MATCH(BU$5,$B$10:$E$10,0),$B586,$C586,$D586,$E586)*BU$6+BU586*BU$7&lt;BU$2,BU$3*BU$4,0)</f>
        <v>0</v>
      </c>
      <c r="FO586" s="0" t="n">
        <f aca="false">IF(CHOOSE(MATCH(BV$5,$B$10:$E$10,0),$B586,$C586,$D586,$E586)*BV$6+BV586*BV$7&lt;BV$2,BV$3*BV$4,0)</f>
        <v>0</v>
      </c>
      <c r="FP586" s="0" t="n">
        <f aca="false">IF(CHOOSE(MATCH(BW$5,$B$10:$E$10,0),$B586,$C586,$D586,$E586)*BW$6+BW586*BW$7&lt;BW$2,BW$3*BW$4,0)</f>
        <v>0</v>
      </c>
      <c r="FQ586" s="0" t="n">
        <f aca="false">IF(CHOOSE(MATCH(BX$5,$B$10:$E$10,0),$B586,$C586,$D586,$E586)*BX$6+BX586*BX$7&lt;BX$2,BX$3*BX$4,0)</f>
        <v>0</v>
      </c>
      <c r="FR586" s="0" t="n">
        <f aca="false">IF(CHOOSE(MATCH(BY$5,$B$10:$E$10,0),$B586,$C586,$D586,$E586)*BY$6+BY586*BY$7&lt;BY$2,BY$3*BY$4,0)</f>
        <v>0</v>
      </c>
      <c r="FS586" s="0" t="n">
        <f aca="false">IF(CHOOSE(MATCH(BZ$5,$B$10:$E$10,0),$B586,$C586,$D586,$E586)*BZ$6+BZ586*BZ$7&lt;BZ$2,BZ$3*BZ$4,0)</f>
        <v>0</v>
      </c>
      <c r="FT586" s="0" t="n">
        <f aca="false">IF(CHOOSE(MATCH(CA$5,$B$10:$E$10,0),$B586,$C586,$D586,$E586)*CA$6+CA586*CA$7&lt;CA$2,CA$3*CA$4,0)</f>
        <v>0</v>
      </c>
      <c r="FU586" s="0" t="n">
        <f aca="false">IF(CHOOSE(MATCH(CB$5,$B$10:$E$10,0),$B586,$C586,$D586,$E586)*CB$6+CB586*CB$7&lt;CB$2,CB$3*CB$4,0)</f>
        <v>0</v>
      </c>
      <c r="FV586" s="0" t="n">
        <f aca="false">IF(CHOOSE(MATCH(CC$5,$B$10:$E$10,0),$B586,$C586,$D586,$E586)*CC$6+CC586*CC$7&lt;CC$2,CC$3*CC$4,0)</f>
        <v>0</v>
      </c>
      <c r="FW586" s="0" t="n">
        <f aca="false">IF(CHOOSE(MATCH(CD$5,$B$10:$E$10,0),$B586,$C586,$D586,$E586)*CD$6+CD586*CD$7&lt;CD$2,CD$3*CD$4,0)</f>
        <v>0</v>
      </c>
      <c r="FX586" s="0" t="n">
        <f aca="false">IF(CHOOSE(MATCH(CE$5,$B$10:$E$10,0),$B586,$C586,$D586,$E586)*CE$6+CE586*CE$7&lt;CE$2,CE$3*CE$4,0)</f>
        <v>0</v>
      </c>
      <c r="FY586" s="0" t="n">
        <f aca="false">IF(CHOOSE(MATCH(CF$5,$B$10:$E$10,0),$B586,$C586,$D586,$E586)*CF$6+CF586*CF$7&lt;CF$2,CF$3*CF$4,0)</f>
        <v>0</v>
      </c>
      <c r="FZ586" s="0" t="n">
        <f aca="false">IF(CHOOSE(MATCH(CG$5,$B$10:$E$10,0),$B586,$C586,$D586,$E586)*CG$6+CG586*CG$7&lt;CG$2,CG$3*CG$4,0)</f>
        <v>0</v>
      </c>
      <c r="GA586" s="0" t="n">
        <f aca="false">IF(CHOOSE(MATCH(CH$5,$B$10:$E$10,0),$B586,$C586,$D586,$E586)*CH$6+CH586*CH$7&lt;CH$2,CH$3*CH$4,0)</f>
        <v>0</v>
      </c>
      <c r="GB586" s="0" t="n">
        <f aca="false">IF(CHOOSE(MATCH(CI$5,$B$10:$E$10,0),$B586,$C586,$D586,$E586)*CI$6+CI586*CI$7&lt;CI$2,CI$3*CI$4,0)</f>
        <v>0</v>
      </c>
      <c r="GC586" s="0" t="n">
        <f aca="false">IF(CHOOSE(MATCH(CJ$5,$B$10:$E$10,0),$B586,$C586,$D586,$E586)*CJ$6+CJ586*CJ$7&lt;CJ$2,CJ$3*CJ$4,0)</f>
        <v>0</v>
      </c>
      <c r="GD586" s="0" t="n">
        <f aca="false">IF(CHOOSE(MATCH(CK$5,$B$10:$E$10,0),$B586,$C586,$D586,$E586)*CK$6+CK586*CK$7&lt;CK$2,CK$3*CK$4,0)</f>
        <v>0</v>
      </c>
      <c r="GE586" s="0" t="n">
        <f aca="false">IF(CHOOSE(MATCH(CL$5,$B$10:$E$10,0),$B586,$C586,$D586,$E586)*CL$6+CL586*CL$7&lt;CL$2,CL$3*CL$4,0)</f>
        <v>0</v>
      </c>
      <c r="GF586" s="0" t="n">
        <f aca="false">IF(CHOOSE(MATCH(CM$5,$B$10:$E$10,0),$B586,$C586,$D586,$E586)*CM$6+CM586*CM$7&lt;CM$2,CM$3*CM$4,0)</f>
        <v>0</v>
      </c>
      <c r="GG586" s="0" t="n">
        <f aca="false">IF(CHOOSE(MATCH(CN$5,$B$10:$E$10,0),$B586,$C586,$D586,$E586)*CN$6+CN586*CN$7&lt;CN$2,CN$3*CN$4,0)</f>
        <v>0</v>
      </c>
      <c r="GH586" s="0" t="n">
        <f aca="false">IF(CHOOSE(MATCH(CO$5,$B$10:$E$10,0),$B586,$C586,$D586,$E586)*CO$6+CO586*CO$7&lt;CO$2,CO$3*CO$4,0)</f>
        <v>0</v>
      </c>
      <c r="GI586" s="0" t="n">
        <f aca="false">IF(CHOOSE(MATCH(CP$5,$B$10:$E$10,0),$B586,$C586,$D586,$E586)*CP$6+CP586*CP$7&lt;CP$2,CP$3*CP$4,0)</f>
        <v>0</v>
      </c>
      <c r="GJ586" s="0" t="n">
        <f aca="false">IF(CHOOSE(MATCH(CQ$5,$B$10:$E$10,0),$B586,$C586,$D586,$E586)*CQ$6+CQ586*CQ$7&lt;CQ$2,CQ$3*CQ$4,0)</f>
        <v>0</v>
      </c>
      <c r="GK586" s="0" t="n">
        <f aca="false">IF(CHOOSE(MATCH(CR$5,$B$10:$E$10,0),$B586,$C586,$D586,$E586)*CR$6+CR586*CR$7&lt;CR$2,CR$3*CR$4,0)</f>
        <v>0</v>
      </c>
      <c r="GL586" s="0" t="n">
        <f aca="false">IF(CHOOSE(MATCH(CS$5,$B$10:$E$10,0),$B586,$C586,$D586,$E586)*CS$6+CS586*CS$7&lt;CS$2,CS$3*CS$4,0)</f>
        <v>0</v>
      </c>
      <c r="GM586" s="0" t="n">
        <f aca="false">IF(CHOOSE(MATCH(CT$5,$B$10:$E$10,0),$B586,$C586,$D586,$E586)*CT$6+CT586*CT$7&lt;CT$2,CT$3*CT$4,0)</f>
        <v>0</v>
      </c>
      <c r="GN586" s="0" t="n">
        <f aca="false">IF(CHOOSE(MATCH(CU$5,$B$10:$E$10,0),$B586,$C586,$D586,$E586)*CU$6+CU586*CU$7&lt;CU$2,CU$3*CU$4,0)</f>
        <v>0</v>
      </c>
      <c r="GO586" s="0" t="n">
        <f aca="false">IF(CHOOSE(MATCH(CV$5,$B$10:$E$10,0),$B586,$C586,$D586,$E586)*CV$6+CV586*CV$7&lt;CV$2,CV$3*CV$4,0)</f>
        <v>0</v>
      </c>
      <c r="GP586" s="0" t="n">
        <f aca="false">IF(CHOOSE(MATCH(CW$5,$B$10:$E$10,0),$B586,$C586,$D586,$E586)*CW$6+CW586*CW$7&lt;CW$2,CW$3*CW$4,0)</f>
        <v>0</v>
      </c>
      <c r="GQ586" s="0" t="n">
        <f aca="false">IF(CHOOSE(MATCH(CX$5,$B$10:$E$10,0),$B586,$C586,$D586,$E586)*CX$6+CX586*CX$7&lt;CX$2,CX$3*CX$4,0)</f>
        <v>0</v>
      </c>
      <c r="GS586" s="0" t="n">
        <f aca="false">SUM(CZ586:GQ586)</f>
        <v>0</v>
      </c>
      <c r="GT586" s="0" t="n">
        <f aca="false">IF(GS586&gt;$GS$6,1,0)</f>
        <v>0</v>
      </c>
    </row>
    <row r="587" customFormat="false" ht="14" hidden="false" customHeight="false" outlineLevel="0" collapsed="false">
      <c r="A587" s="0" t="n">
        <v>577</v>
      </c>
      <c r="B587" s="0" t="n">
        <v>-0.984110176939507</v>
      </c>
      <c r="C587" s="0" t="n">
        <v>-0.186773764645583</v>
      </c>
      <c r="D587" s="0" t="n">
        <v>0.0228402100026344</v>
      </c>
      <c r="E587" s="0" t="n">
        <v>-1.69358487469282</v>
      </c>
      <c r="G587" s="0" t="n">
        <v>1.88484591490123</v>
      </c>
      <c r="H587" s="0" t="n">
        <v>-1.08201902548899</v>
      </c>
      <c r="I587" s="0" t="n">
        <v>-1.48648723552469</v>
      </c>
      <c r="J587" s="0" t="n">
        <v>0.571524196857354</v>
      </c>
      <c r="K587" s="0" t="n">
        <v>0.622355855739443</v>
      </c>
      <c r="L587" s="0" t="n">
        <v>0.0334739524987526</v>
      </c>
      <c r="M587" s="0" t="n">
        <v>-1.66389327205252</v>
      </c>
      <c r="N587" s="0" t="n">
        <v>-0.79935375651985</v>
      </c>
      <c r="O587" s="0" t="n">
        <v>0.623656433162978</v>
      </c>
      <c r="P587" s="0" t="n">
        <v>0.453954953627544</v>
      </c>
      <c r="Q587" s="0" t="n">
        <v>-0.865784386405721</v>
      </c>
      <c r="R587" s="0" t="n">
        <v>0.0697855284670368</v>
      </c>
      <c r="S587" s="0" t="n">
        <v>0.263614765572129</v>
      </c>
      <c r="T587" s="0" t="n">
        <v>-0.269400288743782</v>
      </c>
      <c r="U587" s="0" t="n">
        <v>0.517487706019892</v>
      </c>
      <c r="V587" s="0" t="n">
        <v>-1.39051508085686</v>
      </c>
      <c r="W587" s="0" t="n">
        <v>0.234653043662547</v>
      </c>
      <c r="X587" s="0" t="n">
        <v>1.34850779431872</v>
      </c>
      <c r="Y587" s="0" t="n">
        <v>-0.317240846925415</v>
      </c>
      <c r="Z587" s="0" t="n">
        <v>-0.488490741190617</v>
      </c>
      <c r="AA587" s="0" t="n">
        <v>-0.694967638992239</v>
      </c>
      <c r="AB587" s="0" t="n">
        <v>0.0717784587322967</v>
      </c>
      <c r="AC587" s="0" t="n">
        <v>-1.92620063899085</v>
      </c>
      <c r="AD587" s="0" t="n">
        <v>-0.811414793133736</v>
      </c>
      <c r="AE587" s="0" t="n">
        <v>1.40678821480833</v>
      </c>
      <c r="AF587" s="0" t="n">
        <v>0.403465492126998</v>
      </c>
      <c r="AG587" s="0" t="n">
        <v>-0.221306208914029</v>
      </c>
      <c r="AH587" s="0" t="n">
        <v>-2.28767021326348</v>
      </c>
      <c r="AI587" s="0" t="n">
        <v>0.969887423707405</v>
      </c>
      <c r="AJ587" s="0" t="n">
        <v>-0.35879565984942</v>
      </c>
      <c r="AK587" s="0" t="n">
        <v>0.65965423345915</v>
      </c>
      <c r="AL587" s="0" t="n">
        <v>-0.360590775017044</v>
      </c>
      <c r="AM587" s="0" t="n">
        <v>0.607476522418438</v>
      </c>
      <c r="AN587" s="0" t="n">
        <v>1.44397290569032</v>
      </c>
      <c r="AO587" s="0" t="n">
        <v>-1.23179916045046</v>
      </c>
      <c r="AP587" s="0" t="n">
        <v>0.426477981818607</v>
      </c>
      <c r="AQ587" s="0" t="n">
        <v>1.1683073353197</v>
      </c>
      <c r="AR587" s="0" t="n">
        <v>-0.0237548647419317</v>
      </c>
      <c r="AS587" s="0" t="n">
        <v>0.535236495124991</v>
      </c>
      <c r="AT587" s="0" t="n">
        <v>3.12633346766233</v>
      </c>
      <c r="AU587" s="0" t="n">
        <v>0.159136561705964</v>
      </c>
      <c r="AV587" s="0" t="n">
        <v>-0.66107986640418</v>
      </c>
      <c r="AW587" s="0" t="n">
        <v>-0.44236685425858</v>
      </c>
      <c r="AX587" s="0" t="n">
        <v>-0.626912424195325</v>
      </c>
      <c r="AY587" s="0" t="n">
        <v>0.411279188483604</v>
      </c>
      <c r="AZ587" s="0" t="n">
        <v>-0.487284523842391</v>
      </c>
      <c r="BA587" s="0" t="n">
        <v>-2.32597813010216</v>
      </c>
      <c r="BB587" s="0" t="n">
        <v>1.64762695931131</v>
      </c>
      <c r="BC587" s="0" t="n">
        <v>0.0640352482150774</v>
      </c>
      <c r="BD587" s="0" t="n">
        <v>0.36516667023534</v>
      </c>
      <c r="BE587" s="0" t="n">
        <v>-0.950240064412355</v>
      </c>
      <c r="BF587" s="0" t="n">
        <v>-0.758835767555865</v>
      </c>
      <c r="BG587" s="0" t="n">
        <v>0.911772986000869</v>
      </c>
      <c r="BH587" s="0" t="n">
        <v>-0.632414867141051</v>
      </c>
      <c r="BI587" s="0" t="n">
        <v>-0.625516349828104</v>
      </c>
      <c r="BJ587" s="0" t="n">
        <v>0.459219791082433</v>
      </c>
      <c r="BK587" s="0" t="n">
        <v>-0.217622755371849</v>
      </c>
      <c r="BL587" s="0" t="n">
        <v>-1.17514446174027</v>
      </c>
      <c r="BM587" s="0" t="n">
        <v>-0.618090325588128</v>
      </c>
      <c r="BN587" s="0" t="n">
        <v>-0.0694012669555377</v>
      </c>
      <c r="BO587" s="0" t="n">
        <v>-1.49836978380336</v>
      </c>
      <c r="BP587" s="0" t="n">
        <v>0.52651785154012</v>
      </c>
      <c r="BQ587" s="0" t="n">
        <v>1.47959326568525</v>
      </c>
      <c r="BR587" s="0" t="n">
        <v>-0.856914539326681</v>
      </c>
      <c r="BS587" s="0" t="n">
        <v>2.56506609730422</v>
      </c>
      <c r="BT587" s="0" t="n">
        <v>1.53559540194692</v>
      </c>
      <c r="BU587" s="0" t="n">
        <v>-0.787510998634389</v>
      </c>
      <c r="BV587" s="0" t="n">
        <v>-0.901848125067773</v>
      </c>
      <c r="BW587" s="0" t="n">
        <v>-2.22893504542299</v>
      </c>
      <c r="BX587" s="0" t="n">
        <v>-0.228681074077031</v>
      </c>
      <c r="BY587" s="0" t="n">
        <v>0.874833858688362</v>
      </c>
      <c r="BZ587" s="0" t="n">
        <v>0.281477241514949</v>
      </c>
      <c r="CA587" s="0" t="n">
        <v>-0.260051820077933</v>
      </c>
      <c r="CB587" s="0" t="n">
        <v>-0.294076016871259</v>
      </c>
      <c r="CC587" s="0" t="n">
        <v>-1.17927584142308</v>
      </c>
      <c r="CD587" s="0" t="n">
        <v>-1.17346871775226</v>
      </c>
      <c r="CE587" s="0" t="n">
        <v>-1.16167257147026</v>
      </c>
      <c r="CF587" s="0" t="n">
        <v>0.613836164120585</v>
      </c>
      <c r="CG587" s="0" t="n">
        <v>0.428992734669009</v>
      </c>
      <c r="CH587" s="0" t="n">
        <v>-0.601048668613657</v>
      </c>
      <c r="CI587" s="0" t="n">
        <v>0.338715153702651</v>
      </c>
      <c r="CJ587" s="0" t="n">
        <v>-0.745942543289857</v>
      </c>
      <c r="CK587" s="0" t="n">
        <v>-0.602699401497375</v>
      </c>
      <c r="CL587" s="0" t="n">
        <v>0.272416400548536</v>
      </c>
      <c r="CM587" s="0" t="n">
        <v>0.845047907205299</v>
      </c>
      <c r="CN587" s="0" t="n">
        <v>-0.488577143187285</v>
      </c>
      <c r="CO587" s="0" t="n">
        <v>1.78411937667988</v>
      </c>
      <c r="CP587" s="0" t="n">
        <v>0.175737113750074</v>
      </c>
      <c r="CQ587" s="0" t="n">
        <v>-0.713198460289277</v>
      </c>
      <c r="CR587" s="0" t="n">
        <v>0.777640707383398</v>
      </c>
      <c r="CS587" s="0" t="n">
        <v>1.75769855559338</v>
      </c>
      <c r="CT587" s="0" t="n">
        <v>-1.12996303869295</v>
      </c>
      <c r="CU587" s="0" t="n">
        <v>0.247963498622994</v>
      </c>
      <c r="CV587" s="0" t="n">
        <v>-0.0152613210957497</v>
      </c>
      <c r="CW587" s="0" t="n">
        <v>0.587813246966107</v>
      </c>
      <c r="CX587" s="0" t="n">
        <v>-0.451243522547884</v>
      </c>
      <c r="CZ587" s="0" t="n">
        <f aca="false">IF(CHOOSE(MATCH(G$5,$B$10:$E$10,0),$B587,$C587,$D587,$E587)*G$6+G587*G$7&lt;G$2,G$3*G$4,0)</f>
        <v>0</v>
      </c>
      <c r="DA587" s="0" t="n">
        <f aca="false">IF(CHOOSE(MATCH(H$5,$B$10:$E$10,0),$B587,$C587,$D587,$E587)*H$6+H587*H$7&lt;H$2,H$3*H$4,0)</f>
        <v>0</v>
      </c>
      <c r="DB587" s="0" t="n">
        <f aca="false">IF(CHOOSE(MATCH(I$5,$B$10:$E$10,0),$B587,$C587,$D587,$E587)*I$6+I587*I$7&lt;I$2,I$3*I$4,0)</f>
        <v>0</v>
      </c>
      <c r="DC587" s="0" t="n">
        <f aca="false">IF(CHOOSE(MATCH(J$5,$B$10:$E$10,0),$B587,$C587,$D587,$E587)*J$6+J587*J$7&lt;J$2,J$3*J$4,0)</f>
        <v>0</v>
      </c>
      <c r="DD587" s="0" t="n">
        <f aca="false">IF(CHOOSE(MATCH(K$5,$B$10:$E$10,0),$B587,$C587,$D587,$E587)*K$6+K587*K$7&lt;K$2,K$3*K$4,0)</f>
        <v>0</v>
      </c>
      <c r="DE587" s="0" t="n">
        <f aca="false">IF(CHOOSE(MATCH(L$5,$B$10:$E$10,0),$B587,$C587,$D587,$E587)*L$6+L587*L$7&lt;L$2,L$3*L$4,0)</f>
        <v>0</v>
      </c>
      <c r="DF587" s="0" t="n">
        <f aca="false">IF(CHOOSE(MATCH(M$5,$B$10:$E$10,0),$B587,$C587,$D587,$E587)*M$6+M587*M$7&lt;M$2,M$3*M$4,0)</f>
        <v>0</v>
      </c>
      <c r="DG587" s="0" t="n">
        <f aca="false">IF(CHOOSE(MATCH(N$5,$B$10:$E$10,0),$B587,$C587,$D587,$E587)*N$6+N587*N$7&lt;N$2,N$3*N$4,0)</f>
        <v>0</v>
      </c>
      <c r="DH587" s="0" t="n">
        <f aca="false">IF(CHOOSE(MATCH(O$5,$B$10:$E$10,0),$B587,$C587,$D587,$E587)*O$6+O587*O$7&lt;O$2,O$3*O$4,0)</f>
        <v>0</v>
      </c>
      <c r="DI587" s="0" t="n">
        <f aca="false">IF(CHOOSE(MATCH(P$5,$B$10:$E$10,0),$B587,$C587,$D587,$E587)*P$6+P587*P$7&lt;P$2,P$3*P$4,0)</f>
        <v>0</v>
      </c>
      <c r="DJ587" s="0" t="n">
        <f aca="false">IF(CHOOSE(MATCH(Q$5,$B$10:$E$10,0),$B587,$C587,$D587,$E587)*Q$6+Q587*Q$7&lt;Q$2,Q$3*Q$4,0)</f>
        <v>0</v>
      </c>
      <c r="DK587" s="0" t="n">
        <f aca="false">IF(CHOOSE(MATCH(R$5,$B$10:$E$10,0),$B587,$C587,$D587,$E587)*R$6+R587*R$7&lt;R$2,R$3*R$4,0)</f>
        <v>0</v>
      </c>
      <c r="DL587" s="0" t="n">
        <f aca="false">IF(CHOOSE(MATCH(S$5,$B$10:$E$10,0),$B587,$C587,$D587,$E587)*S$6+S587*S$7&lt;S$2,S$3*S$4,0)</f>
        <v>0</v>
      </c>
      <c r="DM587" s="0" t="n">
        <f aca="false">IF(CHOOSE(MATCH(T$5,$B$10:$E$10,0),$B587,$C587,$D587,$E587)*T$6+T587*T$7&lt;T$2,T$3*T$4,0)</f>
        <v>0</v>
      </c>
      <c r="DN587" s="0" t="n">
        <f aca="false">IF(CHOOSE(MATCH(U$5,$B$10:$E$10,0),$B587,$C587,$D587,$E587)*U$6+U587*U$7&lt;U$2,U$3*U$4,0)</f>
        <v>0</v>
      </c>
      <c r="DO587" s="0" t="n">
        <f aca="false">IF(CHOOSE(MATCH(V$5,$B$10:$E$10,0),$B587,$C587,$D587,$E587)*V$6+V587*V$7&lt;V$2,V$3*V$4,0)</f>
        <v>0</v>
      </c>
      <c r="DP587" s="0" t="n">
        <f aca="false">IF(CHOOSE(MATCH(W$5,$B$10:$E$10,0),$B587,$C587,$D587,$E587)*W$6+W587*W$7&lt;W$2,W$3*W$4,0)</f>
        <v>0</v>
      </c>
      <c r="DQ587" s="0" t="n">
        <f aca="false">IF(CHOOSE(MATCH(X$5,$B$10:$E$10,0),$B587,$C587,$D587,$E587)*X$6+X587*X$7&lt;X$2,X$3*X$4,0)</f>
        <v>0</v>
      </c>
      <c r="DR587" s="0" t="n">
        <f aca="false">IF(CHOOSE(MATCH(Y$5,$B$10:$E$10,0),$B587,$C587,$D587,$E587)*Y$6+Y587*Y$7&lt;Y$2,Y$3*Y$4,0)</f>
        <v>0</v>
      </c>
      <c r="DS587" s="0" t="n">
        <f aca="false">IF(CHOOSE(MATCH(Z$5,$B$10:$E$10,0),$B587,$C587,$D587,$E587)*Z$6+Z587*Z$7&lt;Z$2,Z$3*Z$4,0)</f>
        <v>0</v>
      </c>
      <c r="DT587" s="0" t="n">
        <f aca="false">IF(CHOOSE(MATCH(AA$5,$B$10:$E$10,0),$B587,$C587,$D587,$E587)*AA$6+AA587*AA$7&lt;AA$2,AA$3*AA$4,0)</f>
        <v>0</v>
      </c>
      <c r="DU587" s="0" t="n">
        <f aca="false">IF(CHOOSE(MATCH(AB$5,$B$10:$E$10,0),$B587,$C587,$D587,$E587)*AB$6+AB587*AB$7&lt;AB$2,AB$3*AB$4,0)</f>
        <v>0</v>
      </c>
      <c r="DV587" s="0" t="n">
        <f aca="false">IF(CHOOSE(MATCH(AC$5,$B$10:$E$10,0),$B587,$C587,$D587,$E587)*AC$6+AC587*AC$7&lt;AC$2,AC$3*AC$4,0)</f>
        <v>0</v>
      </c>
      <c r="DW587" s="0" t="n">
        <f aca="false">IF(CHOOSE(MATCH(AD$5,$B$10:$E$10,0),$B587,$C587,$D587,$E587)*AD$6+AD587*AD$7&lt;AD$2,AD$3*AD$4,0)</f>
        <v>0</v>
      </c>
      <c r="DX587" s="0" t="n">
        <f aca="false">IF(CHOOSE(MATCH(AE$5,$B$10:$E$10,0),$B587,$C587,$D587,$E587)*AE$6+AE587*AE$7&lt;AE$2,AE$3*AE$4,0)</f>
        <v>0</v>
      </c>
      <c r="DY587" s="0" t="n">
        <f aca="false">IF(CHOOSE(MATCH(AF$5,$B$10:$E$10,0),$B587,$C587,$D587,$E587)*AF$6+AF587*AF$7&lt;AF$2,AF$3*AF$4,0)</f>
        <v>0</v>
      </c>
      <c r="DZ587" s="0" t="n">
        <f aca="false">IF(CHOOSE(MATCH(AG$5,$B$10:$E$10,0),$B587,$C587,$D587,$E587)*AG$6+AG587*AG$7&lt;AG$2,AG$3*AG$4,0)</f>
        <v>0</v>
      </c>
      <c r="EA587" s="0" t="n">
        <f aca="false">IF(CHOOSE(MATCH(AH$5,$B$10:$E$10,0),$B587,$C587,$D587,$E587)*AH$6+AH587*AH$7&lt;AH$2,AH$3*AH$4,0)</f>
        <v>12.5</v>
      </c>
      <c r="EB587" s="0" t="n">
        <f aca="false">IF(CHOOSE(MATCH(AI$5,$B$10:$E$10,0),$B587,$C587,$D587,$E587)*AI$6+AI587*AI$7&lt;AI$2,AI$3*AI$4,0)</f>
        <v>0</v>
      </c>
      <c r="EC587" s="0" t="n">
        <f aca="false">IF(CHOOSE(MATCH(AJ$5,$B$10:$E$10,0),$B587,$C587,$D587,$E587)*AJ$6+AJ587*AJ$7&lt;AJ$2,AJ$3*AJ$4,0)</f>
        <v>0</v>
      </c>
      <c r="ED587" s="0" t="n">
        <f aca="false">IF(CHOOSE(MATCH(AK$5,$B$10:$E$10,0),$B587,$C587,$D587,$E587)*AK$6+AK587*AK$7&lt;AK$2,AK$3*AK$4,0)</f>
        <v>0</v>
      </c>
      <c r="EE587" s="0" t="n">
        <f aca="false">IF(CHOOSE(MATCH(AL$5,$B$10:$E$10,0),$B587,$C587,$D587,$E587)*AL$6+AL587*AL$7&lt;AL$2,AL$3*AL$4,0)</f>
        <v>0</v>
      </c>
      <c r="EF587" s="0" t="n">
        <f aca="false">IF(CHOOSE(MATCH(AM$5,$B$10:$E$10,0),$B587,$C587,$D587,$E587)*AM$6+AM587*AM$7&lt;AM$2,AM$3*AM$4,0)</f>
        <v>0</v>
      </c>
      <c r="EG587" s="0" t="n">
        <f aca="false">IF(CHOOSE(MATCH(AN$5,$B$10:$E$10,0),$B587,$C587,$D587,$E587)*AN$6+AN587*AN$7&lt;AN$2,AN$3*AN$4,0)</f>
        <v>0</v>
      </c>
      <c r="EH587" s="0" t="n">
        <f aca="false">IF(CHOOSE(MATCH(AO$5,$B$10:$E$10,0),$B587,$C587,$D587,$E587)*AO$6+AO587*AO$7&lt;AO$2,AO$3*AO$4,0)</f>
        <v>0</v>
      </c>
      <c r="EI587" s="0" t="n">
        <f aca="false">IF(CHOOSE(MATCH(AP$5,$B$10:$E$10,0),$B587,$C587,$D587,$E587)*AP$6+AP587*AP$7&lt;AP$2,AP$3*AP$4,0)</f>
        <v>0</v>
      </c>
      <c r="EJ587" s="0" t="n">
        <f aca="false">IF(CHOOSE(MATCH(AQ$5,$B$10:$E$10,0),$B587,$C587,$D587,$E587)*AQ$6+AQ587*AQ$7&lt;AQ$2,AQ$3*AQ$4,0)</f>
        <v>0</v>
      </c>
      <c r="EK587" s="0" t="n">
        <f aca="false">IF(CHOOSE(MATCH(AR$5,$B$10:$E$10,0),$B587,$C587,$D587,$E587)*AR$6+AR587*AR$7&lt;AR$2,AR$3*AR$4,0)</f>
        <v>0</v>
      </c>
      <c r="EL587" s="0" t="n">
        <f aca="false">IF(CHOOSE(MATCH(AS$5,$B$10:$E$10,0),$B587,$C587,$D587,$E587)*AS$6+AS587*AS$7&lt;AS$2,AS$3*AS$4,0)</f>
        <v>0</v>
      </c>
      <c r="EM587" s="0" t="n">
        <f aca="false">IF(CHOOSE(MATCH(AT$5,$B$10:$E$10,0),$B587,$C587,$D587,$E587)*AT$6+AT587*AT$7&lt;AT$2,AT$3*AT$4,0)</f>
        <v>0</v>
      </c>
      <c r="EN587" s="0" t="n">
        <f aca="false">IF(CHOOSE(MATCH(AU$5,$B$10:$E$10,0),$B587,$C587,$D587,$E587)*AU$6+AU587*AU$7&lt;AU$2,AU$3*AU$4,0)</f>
        <v>0</v>
      </c>
      <c r="EO587" s="0" t="n">
        <f aca="false">IF(CHOOSE(MATCH(AV$5,$B$10:$E$10,0),$B587,$C587,$D587,$E587)*AV$6+AV587*AV$7&lt;AV$2,AV$3*AV$4,0)</f>
        <v>0</v>
      </c>
      <c r="EP587" s="0" t="n">
        <f aca="false">IF(CHOOSE(MATCH(AW$5,$B$10:$E$10,0),$B587,$C587,$D587,$E587)*AW$6+AW587*AW$7&lt;AW$2,AW$3*AW$4,0)</f>
        <v>0</v>
      </c>
      <c r="EQ587" s="0" t="n">
        <f aca="false">IF(CHOOSE(MATCH(AX$5,$B$10:$E$10,0),$B587,$C587,$D587,$E587)*AX$6+AX587*AX$7&lt;AX$2,AX$3*AX$4,0)</f>
        <v>0</v>
      </c>
      <c r="ER587" s="0" t="n">
        <f aca="false">IF(CHOOSE(MATCH(AY$5,$B$10:$E$10,0),$B587,$C587,$D587,$E587)*AY$6+AY587*AY$7&lt;AY$2,AY$3*AY$4,0)</f>
        <v>0</v>
      </c>
      <c r="ES587" s="0" t="n">
        <f aca="false">IF(CHOOSE(MATCH(AZ$5,$B$10:$E$10,0),$B587,$C587,$D587,$E587)*AZ$6+AZ587*AZ$7&lt;AZ$2,AZ$3*AZ$4,0)</f>
        <v>0</v>
      </c>
      <c r="ET587" s="0" t="n">
        <f aca="false">IF(CHOOSE(MATCH(BA$5,$B$10:$E$10,0),$B587,$C587,$D587,$E587)*BA$6+BA587*BA$7&lt;BA$2,BA$3*BA$4,0)</f>
        <v>0</v>
      </c>
      <c r="EU587" s="0" t="n">
        <f aca="false">IF(CHOOSE(MATCH(BB$5,$B$10:$E$10,0),$B587,$C587,$D587,$E587)*BB$6+BB587*BB$7&lt;BB$2,BB$3*BB$4,0)</f>
        <v>0</v>
      </c>
      <c r="EV587" s="0" t="n">
        <f aca="false">IF(CHOOSE(MATCH(BC$5,$B$10:$E$10,0),$B587,$C587,$D587,$E587)*BC$6+BC587*BC$7&lt;BC$2,BC$3*BC$4,0)</f>
        <v>0</v>
      </c>
      <c r="EW587" s="0" t="n">
        <f aca="false">IF(CHOOSE(MATCH(BD$5,$B$10:$E$10,0),$B587,$C587,$D587,$E587)*BD$6+BD587*BD$7&lt;BD$2,BD$3*BD$4,0)</f>
        <v>0</v>
      </c>
      <c r="EX587" s="0" t="n">
        <f aca="false">IF(CHOOSE(MATCH(BE$5,$B$10:$E$10,0),$B587,$C587,$D587,$E587)*BE$6+BE587*BE$7&lt;BE$2,BE$3*BE$4,0)</f>
        <v>0</v>
      </c>
      <c r="EY587" s="0" t="n">
        <f aca="false">IF(CHOOSE(MATCH(BF$5,$B$10:$E$10,0),$B587,$C587,$D587,$E587)*BF$6+BF587*BF$7&lt;BF$2,BF$3*BF$4,0)</f>
        <v>0</v>
      </c>
      <c r="EZ587" s="0" t="n">
        <f aca="false">IF(CHOOSE(MATCH(BG$5,$B$10:$E$10,0),$B587,$C587,$D587,$E587)*BG$6+BG587*BG$7&lt;BG$2,BG$3*BG$4,0)</f>
        <v>0</v>
      </c>
      <c r="FA587" s="0" t="n">
        <f aca="false">IF(CHOOSE(MATCH(BH$5,$B$10:$E$10,0),$B587,$C587,$D587,$E587)*BH$6+BH587*BH$7&lt;BH$2,BH$3*BH$4,0)</f>
        <v>0</v>
      </c>
      <c r="FB587" s="0" t="n">
        <f aca="false">IF(CHOOSE(MATCH(BI$5,$B$10:$E$10,0),$B587,$C587,$D587,$E587)*BI$6+BI587*BI$7&lt;BI$2,BI$3*BI$4,0)</f>
        <v>0</v>
      </c>
      <c r="FC587" s="0" t="n">
        <f aca="false">IF(CHOOSE(MATCH(BJ$5,$B$10:$E$10,0),$B587,$C587,$D587,$E587)*BJ$6+BJ587*BJ$7&lt;BJ$2,BJ$3*BJ$4,0)</f>
        <v>0</v>
      </c>
      <c r="FD587" s="0" t="n">
        <f aca="false">IF(CHOOSE(MATCH(BK$5,$B$10:$E$10,0),$B587,$C587,$D587,$E587)*BK$6+BK587*BK$7&lt;BK$2,BK$3*BK$4,0)</f>
        <v>0</v>
      </c>
      <c r="FE587" s="0" t="n">
        <f aca="false">IF(CHOOSE(MATCH(BL$5,$B$10:$E$10,0),$B587,$C587,$D587,$E587)*BL$6+BL587*BL$7&lt;BL$2,BL$3*BL$4,0)</f>
        <v>0</v>
      </c>
      <c r="FF587" s="0" t="n">
        <f aca="false">IF(CHOOSE(MATCH(BM$5,$B$10:$E$10,0),$B587,$C587,$D587,$E587)*BM$6+BM587*BM$7&lt;BM$2,BM$3*BM$4,0)</f>
        <v>0</v>
      </c>
      <c r="FG587" s="0" t="n">
        <f aca="false">IF(CHOOSE(MATCH(BN$5,$B$10:$E$10,0),$B587,$C587,$D587,$E587)*BN$6+BN587*BN$7&lt;BN$2,BN$3*BN$4,0)</f>
        <v>0</v>
      </c>
      <c r="FH587" s="0" t="n">
        <f aca="false">IF(CHOOSE(MATCH(BO$5,$B$10:$E$10,0),$B587,$C587,$D587,$E587)*BO$6+BO587*BO$7&lt;BO$2,BO$3*BO$4,0)</f>
        <v>0</v>
      </c>
      <c r="FI587" s="0" t="n">
        <f aca="false">IF(CHOOSE(MATCH(BP$5,$B$10:$E$10,0),$B587,$C587,$D587,$E587)*BP$6+BP587*BP$7&lt;BP$2,BP$3*BP$4,0)</f>
        <v>0</v>
      </c>
      <c r="FJ587" s="0" t="n">
        <f aca="false">IF(CHOOSE(MATCH(BQ$5,$B$10:$E$10,0),$B587,$C587,$D587,$E587)*BQ$6+BQ587*BQ$7&lt;BQ$2,BQ$3*BQ$4,0)</f>
        <v>0</v>
      </c>
      <c r="FK587" s="0" t="n">
        <f aca="false">IF(CHOOSE(MATCH(BR$5,$B$10:$E$10,0),$B587,$C587,$D587,$E587)*BR$6+BR587*BR$7&lt;BR$2,BR$3*BR$4,0)</f>
        <v>0</v>
      </c>
      <c r="FL587" s="0" t="n">
        <f aca="false">IF(CHOOSE(MATCH(BS$5,$B$10:$E$10,0),$B587,$C587,$D587,$E587)*BS$6+BS587*BS$7&lt;BS$2,BS$3*BS$4,0)</f>
        <v>0</v>
      </c>
      <c r="FM587" s="0" t="n">
        <f aca="false">IF(CHOOSE(MATCH(BT$5,$B$10:$E$10,0),$B587,$C587,$D587,$E587)*BT$6+BT587*BT$7&lt;BT$2,BT$3*BT$4,0)</f>
        <v>0</v>
      </c>
      <c r="FN587" s="0" t="n">
        <f aca="false">IF(CHOOSE(MATCH(BU$5,$B$10:$E$10,0),$B587,$C587,$D587,$E587)*BU$6+BU587*BU$7&lt;BU$2,BU$3*BU$4,0)</f>
        <v>0</v>
      </c>
      <c r="FO587" s="0" t="n">
        <f aca="false">IF(CHOOSE(MATCH(BV$5,$B$10:$E$10,0),$B587,$C587,$D587,$E587)*BV$6+BV587*BV$7&lt;BV$2,BV$3*BV$4,0)</f>
        <v>0</v>
      </c>
      <c r="FP587" s="0" t="n">
        <f aca="false">IF(CHOOSE(MATCH(BW$5,$B$10:$E$10,0),$B587,$C587,$D587,$E587)*BW$6+BW587*BW$7&lt;BW$2,BW$3*BW$4,0)</f>
        <v>0</v>
      </c>
      <c r="FQ587" s="0" t="n">
        <f aca="false">IF(CHOOSE(MATCH(BX$5,$B$10:$E$10,0),$B587,$C587,$D587,$E587)*BX$6+BX587*BX$7&lt;BX$2,BX$3*BX$4,0)</f>
        <v>0</v>
      </c>
      <c r="FR587" s="0" t="n">
        <f aca="false">IF(CHOOSE(MATCH(BY$5,$B$10:$E$10,0),$B587,$C587,$D587,$E587)*BY$6+BY587*BY$7&lt;BY$2,BY$3*BY$4,0)</f>
        <v>0</v>
      </c>
      <c r="FS587" s="0" t="n">
        <f aca="false">IF(CHOOSE(MATCH(BZ$5,$B$10:$E$10,0),$B587,$C587,$D587,$E587)*BZ$6+BZ587*BZ$7&lt;BZ$2,BZ$3*BZ$4,0)</f>
        <v>0</v>
      </c>
      <c r="FT587" s="0" t="n">
        <f aca="false">IF(CHOOSE(MATCH(CA$5,$B$10:$E$10,0),$B587,$C587,$D587,$E587)*CA$6+CA587*CA$7&lt;CA$2,CA$3*CA$4,0)</f>
        <v>0</v>
      </c>
      <c r="FU587" s="0" t="n">
        <f aca="false">IF(CHOOSE(MATCH(CB$5,$B$10:$E$10,0),$B587,$C587,$D587,$E587)*CB$6+CB587*CB$7&lt;CB$2,CB$3*CB$4,0)</f>
        <v>0</v>
      </c>
      <c r="FV587" s="0" t="n">
        <f aca="false">IF(CHOOSE(MATCH(CC$5,$B$10:$E$10,0),$B587,$C587,$D587,$E587)*CC$6+CC587*CC$7&lt;CC$2,CC$3*CC$4,0)</f>
        <v>0</v>
      </c>
      <c r="FW587" s="0" t="n">
        <f aca="false">IF(CHOOSE(MATCH(CD$5,$B$10:$E$10,0),$B587,$C587,$D587,$E587)*CD$6+CD587*CD$7&lt;CD$2,CD$3*CD$4,0)</f>
        <v>0</v>
      </c>
      <c r="FX587" s="0" t="n">
        <f aca="false">IF(CHOOSE(MATCH(CE$5,$B$10:$E$10,0),$B587,$C587,$D587,$E587)*CE$6+CE587*CE$7&lt;CE$2,CE$3*CE$4,0)</f>
        <v>0</v>
      </c>
      <c r="FY587" s="0" t="n">
        <f aca="false">IF(CHOOSE(MATCH(CF$5,$B$10:$E$10,0),$B587,$C587,$D587,$E587)*CF$6+CF587*CF$7&lt;CF$2,CF$3*CF$4,0)</f>
        <v>0</v>
      </c>
      <c r="FZ587" s="0" t="n">
        <f aca="false">IF(CHOOSE(MATCH(CG$5,$B$10:$E$10,0),$B587,$C587,$D587,$E587)*CG$6+CG587*CG$7&lt;CG$2,CG$3*CG$4,0)</f>
        <v>0</v>
      </c>
      <c r="GA587" s="0" t="n">
        <f aca="false">IF(CHOOSE(MATCH(CH$5,$B$10:$E$10,0),$B587,$C587,$D587,$E587)*CH$6+CH587*CH$7&lt;CH$2,CH$3*CH$4,0)</f>
        <v>0</v>
      </c>
      <c r="GB587" s="0" t="n">
        <f aca="false">IF(CHOOSE(MATCH(CI$5,$B$10:$E$10,0),$B587,$C587,$D587,$E587)*CI$6+CI587*CI$7&lt;CI$2,CI$3*CI$4,0)</f>
        <v>0</v>
      </c>
      <c r="GC587" s="0" t="n">
        <f aca="false">IF(CHOOSE(MATCH(CJ$5,$B$10:$E$10,0),$B587,$C587,$D587,$E587)*CJ$6+CJ587*CJ$7&lt;CJ$2,CJ$3*CJ$4,0)</f>
        <v>0</v>
      </c>
      <c r="GD587" s="0" t="n">
        <f aca="false">IF(CHOOSE(MATCH(CK$5,$B$10:$E$10,0),$B587,$C587,$D587,$E587)*CK$6+CK587*CK$7&lt;CK$2,CK$3*CK$4,0)</f>
        <v>0</v>
      </c>
      <c r="GE587" s="0" t="n">
        <f aca="false">IF(CHOOSE(MATCH(CL$5,$B$10:$E$10,0),$B587,$C587,$D587,$E587)*CL$6+CL587*CL$7&lt;CL$2,CL$3*CL$4,0)</f>
        <v>0</v>
      </c>
      <c r="GF587" s="0" t="n">
        <f aca="false">IF(CHOOSE(MATCH(CM$5,$B$10:$E$10,0),$B587,$C587,$D587,$E587)*CM$6+CM587*CM$7&lt;CM$2,CM$3*CM$4,0)</f>
        <v>0</v>
      </c>
      <c r="GG587" s="0" t="n">
        <f aca="false">IF(CHOOSE(MATCH(CN$5,$B$10:$E$10,0),$B587,$C587,$D587,$E587)*CN$6+CN587*CN$7&lt;CN$2,CN$3*CN$4,0)</f>
        <v>0</v>
      </c>
      <c r="GH587" s="0" t="n">
        <f aca="false">IF(CHOOSE(MATCH(CO$5,$B$10:$E$10,0),$B587,$C587,$D587,$E587)*CO$6+CO587*CO$7&lt;CO$2,CO$3*CO$4,0)</f>
        <v>0</v>
      </c>
      <c r="GI587" s="0" t="n">
        <f aca="false">IF(CHOOSE(MATCH(CP$5,$B$10:$E$10,0),$B587,$C587,$D587,$E587)*CP$6+CP587*CP$7&lt;CP$2,CP$3*CP$4,0)</f>
        <v>0</v>
      </c>
      <c r="GJ587" s="0" t="n">
        <f aca="false">IF(CHOOSE(MATCH(CQ$5,$B$10:$E$10,0),$B587,$C587,$D587,$E587)*CQ$6+CQ587*CQ$7&lt;CQ$2,CQ$3*CQ$4,0)</f>
        <v>0</v>
      </c>
      <c r="GK587" s="0" t="n">
        <f aca="false">IF(CHOOSE(MATCH(CR$5,$B$10:$E$10,0),$B587,$C587,$D587,$E587)*CR$6+CR587*CR$7&lt;CR$2,CR$3*CR$4,0)</f>
        <v>0</v>
      </c>
      <c r="GL587" s="0" t="n">
        <f aca="false">IF(CHOOSE(MATCH(CS$5,$B$10:$E$10,0),$B587,$C587,$D587,$E587)*CS$6+CS587*CS$7&lt;CS$2,CS$3*CS$4,0)</f>
        <v>0</v>
      </c>
      <c r="GM587" s="0" t="n">
        <f aca="false">IF(CHOOSE(MATCH(CT$5,$B$10:$E$10,0),$B587,$C587,$D587,$E587)*CT$6+CT587*CT$7&lt;CT$2,CT$3*CT$4,0)</f>
        <v>0</v>
      </c>
      <c r="GN587" s="0" t="n">
        <f aca="false">IF(CHOOSE(MATCH(CU$5,$B$10:$E$10,0),$B587,$C587,$D587,$E587)*CU$6+CU587*CU$7&lt;CU$2,CU$3*CU$4,0)</f>
        <v>0</v>
      </c>
      <c r="GO587" s="0" t="n">
        <f aca="false">IF(CHOOSE(MATCH(CV$5,$B$10:$E$10,0),$B587,$C587,$D587,$E587)*CV$6+CV587*CV$7&lt;CV$2,CV$3*CV$4,0)</f>
        <v>0</v>
      </c>
      <c r="GP587" s="0" t="n">
        <f aca="false">IF(CHOOSE(MATCH(CW$5,$B$10:$E$10,0),$B587,$C587,$D587,$E587)*CW$6+CW587*CW$7&lt;CW$2,CW$3*CW$4,0)</f>
        <v>0</v>
      </c>
      <c r="GQ587" s="0" t="n">
        <f aca="false">IF(CHOOSE(MATCH(CX$5,$B$10:$E$10,0),$B587,$C587,$D587,$E587)*CX$6+CX587*CX$7&lt;CX$2,CX$3*CX$4,0)</f>
        <v>0</v>
      </c>
      <c r="GS587" s="0" t="n">
        <f aca="false">SUM(CZ587:GQ587)</f>
        <v>12.5</v>
      </c>
      <c r="GT587" s="0" t="n">
        <f aca="false">IF(GS587&gt;$GS$6,1,0)</f>
        <v>0</v>
      </c>
    </row>
    <row r="588" customFormat="false" ht="14" hidden="false" customHeight="false" outlineLevel="0" collapsed="false">
      <c r="A588" s="0" t="n">
        <v>578</v>
      </c>
      <c r="B588" s="0" t="n">
        <v>-0.438795044139093</v>
      </c>
      <c r="C588" s="0" t="n">
        <v>-0.609039460945133</v>
      </c>
      <c r="D588" s="0" t="n">
        <v>-1.14243054087013</v>
      </c>
      <c r="E588" s="0" t="n">
        <v>0.0852540719586256</v>
      </c>
      <c r="G588" s="0" t="n">
        <v>-1.67810867424123</v>
      </c>
      <c r="H588" s="0" t="n">
        <v>0.242760052060476</v>
      </c>
      <c r="I588" s="0" t="n">
        <v>-0.312097654386889</v>
      </c>
      <c r="J588" s="0" t="n">
        <v>0.133233015731094</v>
      </c>
      <c r="K588" s="0" t="n">
        <v>0.104110995380324</v>
      </c>
      <c r="L588" s="0" t="n">
        <v>-0.513118720846251</v>
      </c>
      <c r="M588" s="0" t="n">
        <v>0.0350053142028628</v>
      </c>
      <c r="N588" s="0" t="n">
        <v>1.02874764706939</v>
      </c>
      <c r="O588" s="0" t="n">
        <v>-1.38470568344928</v>
      </c>
      <c r="P588" s="0" t="n">
        <v>0.75354137152317</v>
      </c>
      <c r="Q588" s="0" t="n">
        <v>0.483755684399512</v>
      </c>
      <c r="R588" s="0" t="n">
        <v>1.97274857782759</v>
      </c>
      <c r="S588" s="0" t="n">
        <v>0.238351276493631</v>
      </c>
      <c r="T588" s="0" t="n">
        <v>-1.32091827254044</v>
      </c>
      <c r="U588" s="0" t="n">
        <v>0.184290911420248</v>
      </c>
      <c r="V588" s="0" t="n">
        <v>0.203779109142488</v>
      </c>
      <c r="W588" s="0" t="n">
        <v>0.20495008357102</v>
      </c>
      <c r="X588" s="0" t="n">
        <v>1.37617462314665</v>
      </c>
      <c r="Y588" s="0" t="n">
        <v>-0.886445832293248</v>
      </c>
      <c r="Z588" s="0" t="n">
        <v>-0.851407548907446</v>
      </c>
      <c r="AA588" s="0" t="n">
        <v>-0.721311153029092</v>
      </c>
      <c r="AB588" s="0" t="n">
        <v>0.796933363744756</v>
      </c>
      <c r="AC588" s="0" t="n">
        <v>-1.83647898666095</v>
      </c>
      <c r="AD588" s="0" t="n">
        <v>-0.276546643362963</v>
      </c>
      <c r="AE588" s="0" t="n">
        <v>-1.12764837467694</v>
      </c>
      <c r="AF588" s="0" t="n">
        <v>0.464922322862549</v>
      </c>
      <c r="AG588" s="0" t="n">
        <v>0.324731672662892</v>
      </c>
      <c r="AH588" s="0" t="n">
        <v>0.907723460841225</v>
      </c>
      <c r="AI588" s="0" t="n">
        <v>-0.9619589036447</v>
      </c>
      <c r="AJ588" s="0" t="n">
        <v>0.722602635505609</v>
      </c>
      <c r="AK588" s="0" t="n">
        <v>-0.548081970919157</v>
      </c>
      <c r="AL588" s="0" t="n">
        <v>-0.0493230345455231</v>
      </c>
      <c r="AM588" s="0" t="n">
        <v>1.56876467372058</v>
      </c>
      <c r="AN588" s="0" t="n">
        <v>1.99184796656482</v>
      </c>
      <c r="AO588" s="0" t="n">
        <v>0.294395476885256</v>
      </c>
      <c r="AP588" s="0" t="n">
        <v>1.76455159817124</v>
      </c>
      <c r="AQ588" s="0" t="n">
        <v>-1.03186948763323</v>
      </c>
      <c r="AR588" s="0" t="n">
        <v>-0.349509718944319</v>
      </c>
      <c r="AS588" s="0" t="n">
        <v>-0.00241016095969826</v>
      </c>
      <c r="AT588" s="0" t="n">
        <v>1.39536041388055</v>
      </c>
      <c r="AU588" s="0" t="n">
        <v>-0.679564209349337</v>
      </c>
      <c r="AV588" s="0" t="n">
        <v>0.806535354058724</v>
      </c>
      <c r="AW588" s="0" t="n">
        <v>-0.906336481421022</v>
      </c>
      <c r="AX588" s="0" t="n">
        <v>0.307923073705751</v>
      </c>
      <c r="AY588" s="0" t="n">
        <v>1.70760358741973</v>
      </c>
      <c r="AZ588" s="0" t="n">
        <v>-2.53927282756194</v>
      </c>
      <c r="BA588" s="0" t="n">
        <v>-0.954332790570334</v>
      </c>
      <c r="BB588" s="0" t="n">
        <v>0.858019575389335</v>
      </c>
      <c r="BC588" s="0" t="n">
        <v>0.914674274099525</v>
      </c>
      <c r="BD588" s="0" t="n">
        <v>0.280044787359657</v>
      </c>
      <c r="BE588" s="0" t="n">
        <v>-0.124593952932628</v>
      </c>
      <c r="BF588" s="0" t="n">
        <v>0.344309682986932</v>
      </c>
      <c r="BG588" s="0" t="n">
        <v>-0.126443637782359</v>
      </c>
      <c r="BH588" s="0" t="n">
        <v>1.69976374309044</v>
      </c>
      <c r="BI588" s="0" t="n">
        <v>1.42894805321703</v>
      </c>
      <c r="BJ588" s="0" t="n">
        <v>-1.63236109074205</v>
      </c>
      <c r="BK588" s="0" t="n">
        <v>0.27503688215802</v>
      </c>
      <c r="BL588" s="0" t="n">
        <v>0.0144200384966098</v>
      </c>
      <c r="BM588" s="0" t="n">
        <v>-0.156967416842235</v>
      </c>
      <c r="BN588" s="0" t="n">
        <v>-0.579921106691472</v>
      </c>
      <c r="BO588" s="0" t="n">
        <v>0.842101144371554</v>
      </c>
      <c r="BP588" s="0" t="n">
        <v>0.513032318849582</v>
      </c>
      <c r="BQ588" s="0" t="n">
        <v>-0.397913026972674</v>
      </c>
      <c r="BR588" s="0" t="n">
        <v>0.827683379611699</v>
      </c>
      <c r="BS588" s="0" t="n">
        <v>0.0471789007860934</v>
      </c>
      <c r="BT588" s="0" t="n">
        <v>0.888826434675138</v>
      </c>
      <c r="BU588" s="0" t="n">
        <v>2.10443431569729</v>
      </c>
      <c r="BV588" s="0" t="n">
        <v>0.0051636561693158</v>
      </c>
      <c r="BW588" s="0" t="n">
        <v>0.877078036864987</v>
      </c>
      <c r="BX588" s="0" t="n">
        <v>1.50450887304032</v>
      </c>
      <c r="BY588" s="0" t="n">
        <v>1.98740963242017</v>
      </c>
      <c r="BZ588" s="0" t="n">
        <v>-0.162700644068536</v>
      </c>
      <c r="CA588" s="0" t="n">
        <v>-0.516438376507722</v>
      </c>
      <c r="CB588" s="0" t="n">
        <v>-0.118427578854607</v>
      </c>
      <c r="CC588" s="0" t="n">
        <v>0.820380137156462</v>
      </c>
      <c r="CD588" s="0" t="n">
        <v>0.678985543345334</v>
      </c>
      <c r="CE588" s="0" t="n">
        <v>-0.326990630128421</v>
      </c>
      <c r="CF588" s="0" t="n">
        <v>-0.747963895264547</v>
      </c>
      <c r="CG588" s="0" t="n">
        <v>-0.185145836439915</v>
      </c>
      <c r="CH588" s="0" t="n">
        <v>-0.566756170883309</v>
      </c>
      <c r="CI588" s="0" t="n">
        <v>0.197144345293054</v>
      </c>
      <c r="CJ588" s="0" t="n">
        <v>1.13898977360805</v>
      </c>
      <c r="CK588" s="0" t="n">
        <v>0.329573595081456</v>
      </c>
      <c r="CL588" s="0" t="n">
        <v>-0.0836723756947322</v>
      </c>
      <c r="CM588" s="0" t="n">
        <v>-1.6205876818276</v>
      </c>
      <c r="CN588" s="0" t="n">
        <v>-0.702780198480468</v>
      </c>
      <c r="CO588" s="0" t="n">
        <v>0.283388317257049</v>
      </c>
      <c r="CP588" s="0" t="n">
        <v>1.11317604023498</v>
      </c>
      <c r="CQ588" s="0" t="n">
        <v>1.93857886188198</v>
      </c>
      <c r="CR588" s="0" t="n">
        <v>0.283707777271047</v>
      </c>
      <c r="CS588" s="0" t="n">
        <v>0.23268739823834</v>
      </c>
      <c r="CT588" s="0" t="n">
        <v>-0.96622216005926</v>
      </c>
      <c r="CU588" s="0" t="n">
        <v>0.834925231174566</v>
      </c>
      <c r="CV588" s="0" t="n">
        <v>0.318609636451583</v>
      </c>
      <c r="CW588" s="0" t="n">
        <v>-1.18604930321453</v>
      </c>
      <c r="CX588" s="0" t="n">
        <v>0.901159182831179</v>
      </c>
      <c r="CZ588" s="0" t="n">
        <f aca="false">IF(CHOOSE(MATCH(G$5,$B$10:$E$10,0),$B588,$C588,$D588,$E588)*G$6+G588*G$7&lt;G$2,G$3*G$4,0)</f>
        <v>0</v>
      </c>
      <c r="DA588" s="0" t="n">
        <f aca="false">IF(CHOOSE(MATCH(H$5,$B$10:$E$10,0),$B588,$C588,$D588,$E588)*H$6+H588*H$7&lt;H$2,H$3*H$4,0)</f>
        <v>0</v>
      </c>
      <c r="DB588" s="0" t="n">
        <f aca="false">IF(CHOOSE(MATCH(I$5,$B$10:$E$10,0),$B588,$C588,$D588,$E588)*I$6+I588*I$7&lt;I$2,I$3*I$4,0)</f>
        <v>0</v>
      </c>
      <c r="DC588" s="0" t="n">
        <f aca="false">IF(CHOOSE(MATCH(J$5,$B$10:$E$10,0),$B588,$C588,$D588,$E588)*J$6+J588*J$7&lt;J$2,J$3*J$4,0)</f>
        <v>0</v>
      </c>
      <c r="DD588" s="0" t="n">
        <f aca="false">IF(CHOOSE(MATCH(K$5,$B$10:$E$10,0),$B588,$C588,$D588,$E588)*K$6+K588*K$7&lt;K$2,K$3*K$4,0)</f>
        <v>0</v>
      </c>
      <c r="DE588" s="0" t="n">
        <f aca="false">IF(CHOOSE(MATCH(L$5,$B$10:$E$10,0),$B588,$C588,$D588,$E588)*L$6+L588*L$7&lt;L$2,L$3*L$4,0)</f>
        <v>0</v>
      </c>
      <c r="DF588" s="0" t="n">
        <f aca="false">IF(CHOOSE(MATCH(M$5,$B$10:$E$10,0),$B588,$C588,$D588,$E588)*M$6+M588*M$7&lt;M$2,M$3*M$4,0)</f>
        <v>0</v>
      </c>
      <c r="DG588" s="0" t="n">
        <f aca="false">IF(CHOOSE(MATCH(N$5,$B$10:$E$10,0),$B588,$C588,$D588,$E588)*N$6+N588*N$7&lt;N$2,N$3*N$4,0)</f>
        <v>0</v>
      </c>
      <c r="DH588" s="0" t="n">
        <f aca="false">IF(CHOOSE(MATCH(O$5,$B$10:$E$10,0),$B588,$C588,$D588,$E588)*O$6+O588*O$7&lt;O$2,O$3*O$4,0)</f>
        <v>0</v>
      </c>
      <c r="DI588" s="0" t="n">
        <f aca="false">IF(CHOOSE(MATCH(P$5,$B$10:$E$10,0),$B588,$C588,$D588,$E588)*P$6+P588*P$7&lt;P$2,P$3*P$4,0)</f>
        <v>0</v>
      </c>
      <c r="DJ588" s="0" t="n">
        <f aca="false">IF(CHOOSE(MATCH(Q$5,$B$10:$E$10,0),$B588,$C588,$D588,$E588)*Q$6+Q588*Q$7&lt;Q$2,Q$3*Q$4,0)</f>
        <v>0</v>
      </c>
      <c r="DK588" s="0" t="n">
        <f aca="false">IF(CHOOSE(MATCH(R$5,$B$10:$E$10,0),$B588,$C588,$D588,$E588)*R$6+R588*R$7&lt;R$2,R$3*R$4,0)</f>
        <v>0</v>
      </c>
      <c r="DL588" s="0" t="n">
        <f aca="false">IF(CHOOSE(MATCH(S$5,$B$10:$E$10,0),$B588,$C588,$D588,$E588)*S$6+S588*S$7&lt;S$2,S$3*S$4,0)</f>
        <v>0</v>
      </c>
      <c r="DM588" s="0" t="n">
        <f aca="false">IF(CHOOSE(MATCH(T$5,$B$10:$E$10,0),$B588,$C588,$D588,$E588)*T$6+T588*T$7&lt;T$2,T$3*T$4,0)</f>
        <v>0</v>
      </c>
      <c r="DN588" s="0" t="n">
        <f aca="false">IF(CHOOSE(MATCH(U$5,$B$10:$E$10,0),$B588,$C588,$D588,$E588)*U$6+U588*U$7&lt;U$2,U$3*U$4,0)</f>
        <v>0</v>
      </c>
      <c r="DO588" s="0" t="n">
        <f aca="false">IF(CHOOSE(MATCH(V$5,$B$10:$E$10,0),$B588,$C588,$D588,$E588)*V$6+V588*V$7&lt;V$2,V$3*V$4,0)</f>
        <v>0</v>
      </c>
      <c r="DP588" s="0" t="n">
        <f aca="false">IF(CHOOSE(MATCH(W$5,$B$10:$E$10,0),$B588,$C588,$D588,$E588)*W$6+W588*W$7&lt;W$2,W$3*W$4,0)</f>
        <v>0</v>
      </c>
      <c r="DQ588" s="0" t="n">
        <f aca="false">IF(CHOOSE(MATCH(X$5,$B$10:$E$10,0),$B588,$C588,$D588,$E588)*X$6+X588*X$7&lt;X$2,X$3*X$4,0)</f>
        <v>0</v>
      </c>
      <c r="DR588" s="0" t="n">
        <f aca="false">IF(CHOOSE(MATCH(Y$5,$B$10:$E$10,0),$B588,$C588,$D588,$E588)*Y$6+Y588*Y$7&lt;Y$2,Y$3*Y$4,0)</f>
        <v>0</v>
      </c>
      <c r="DS588" s="0" t="n">
        <f aca="false">IF(CHOOSE(MATCH(Z$5,$B$10:$E$10,0),$B588,$C588,$D588,$E588)*Z$6+Z588*Z$7&lt;Z$2,Z$3*Z$4,0)</f>
        <v>0</v>
      </c>
      <c r="DT588" s="0" t="n">
        <f aca="false">IF(CHOOSE(MATCH(AA$5,$B$10:$E$10,0),$B588,$C588,$D588,$E588)*AA$6+AA588*AA$7&lt;AA$2,AA$3*AA$4,0)</f>
        <v>0</v>
      </c>
      <c r="DU588" s="0" t="n">
        <f aca="false">IF(CHOOSE(MATCH(AB$5,$B$10:$E$10,0),$B588,$C588,$D588,$E588)*AB$6+AB588*AB$7&lt;AB$2,AB$3*AB$4,0)</f>
        <v>0</v>
      </c>
      <c r="DV588" s="0" t="n">
        <f aca="false">IF(CHOOSE(MATCH(AC$5,$B$10:$E$10,0),$B588,$C588,$D588,$E588)*AC$6+AC588*AC$7&lt;AC$2,AC$3*AC$4,0)</f>
        <v>0</v>
      </c>
      <c r="DW588" s="0" t="n">
        <f aca="false">IF(CHOOSE(MATCH(AD$5,$B$10:$E$10,0),$B588,$C588,$D588,$E588)*AD$6+AD588*AD$7&lt;AD$2,AD$3*AD$4,0)</f>
        <v>0</v>
      </c>
      <c r="DX588" s="0" t="n">
        <f aca="false">IF(CHOOSE(MATCH(AE$5,$B$10:$E$10,0),$B588,$C588,$D588,$E588)*AE$6+AE588*AE$7&lt;AE$2,AE$3*AE$4,0)</f>
        <v>0</v>
      </c>
      <c r="DY588" s="0" t="n">
        <f aca="false">IF(CHOOSE(MATCH(AF$5,$B$10:$E$10,0),$B588,$C588,$D588,$E588)*AF$6+AF588*AF$7&lt;AF$2,AF$3*AF$4,0)</f>
        <v>0</v>
      </c>
      <c r="DZ588" s="0" t="n">
        <f aca="false">IF(CHOOSE(MATCH(AG$5,$B$10:$E$10,0),$B588,$C588,$D588,$E588)*AG$6+AG588*AG$7&lt;AG$2,AG$3*AG$4,0)</f>
        <v>0</v>
      </c>
      <c r="EA588" s="0" t="n">
        <f aca="false">IF(CHOOSE(MATCH(AH$5,$B$10:$E$10,0),$B588,$C588,$D588,$E588)*AH$6+AH588*AH$7&lt;AH$2,AH$3*AH$4,0)</f>
        <v>0</v>
      </c>
      <c r="EB588" s="0" t="n">
        <f aca="false">IF(CHOOSE(MATCH(AI$5,$B$10:$E$10,0),$B588,$C588,$D588,$E588)*AI$6+AI588*AI$7&lt;AI$2,AI$3*AI$4,0)</f>
        <v>0</v>
      </c>
      <c r="EC588" s="0" t="n">
        <f aca="false">IF(CHOOSE(MATCH(AJ$5,$B$10:$E$10,0),$B588,$C588,$D588,$E588)*AJ$6+AJ588*AJ$7&lt;AJ$2,AJ$3*AJ$4,0)</f>
        <v>0</v>
      </c>
      <c r="ED588" s="0" t="n">
        <f aca="false">IF(CHOOSE(MATCH(AK$5,$B$10:$E$10,0),$B588,$C588,$D588,$E588)*AK$6+AK588*AK$7&lt;AK$2,AK$3*AK$4,0)</f>
        <v>0</v>
      </c>
      <c r="EE588" s="0" t="n">
        <f aca="false">IF(CHOOSE(MATCH(AL$5,$B$10:$E$10,0),$B588,$C588,$D588,$E588)*AL$6+AL588*AL$7&lt;AL$2,AL$3*AL$4,0)</f>
        <v>0</v>
      </c>
      <c r="EF588" s="0" t="n">
        <f aca="false">IF(CHOOSE(MATCH(AM$5,$B$10:$E$10,0),$B588,$C588,$D588,$E588)*AM$6+AM588*AM$7&lt;AM$2,AM$3*AM$4,0)</f>
        <v>0</v>
      </c>
      <c r="EG588" s="0" t="n">
        <f aca="false">IF(CHOOSE(MATCH(AN$5,$B$10:$E$10,0),$B588,$C588,$D588,$E588)*AN$6+AN588*AN$7&lt;AN$2,AN$3*AN$4,0)</f>
        <v>0</v>
      </c>
      <c r="EH588" s="0" t="n">
        <f aca="false">IF(CHOOSE(MATCH(AO$5,$B$10:$E$10,0),$B588,$C588,$D588,$E588)*AO$6+AO588*AO$7&lt;AO$2,AO$3*AO$4,0)</f>
        <v>0</v>
      </c>
      <c r="EI588" s="0" t="n">
        <f aca="false">IF(CHOOSE(MATCH(AP$5,$B$10:$E$10,0),$B588,$C588,$D588,$E588)*AP$6+AP588*AP$7&lt;AP$2,AP$3*AP$4,0)</f>
        <v>0</v>
      </c>
      <c r="EJ588" s="0" t="n">
        <f aca="false">IF(CHOOSE(MATCH(AQ$5,$B$10:$E$10,0),$B588,$C588,$D588,$E588)*AQ$6+AQ588*AQ$7&lt;AQ$2,AQ$3*AQ$4,0)</f>
        <v>0</v>
      </c>
      <c r="EK588" s="0" t="n">
        <f aca="false">IF(CHOOSE(MATCH(AR$5,$B$10:$E$10,0),$B588,$C588,$D588,$E588)*AR$6+AR588*AR$7&lt;AR$2,AR$3*AR$4,0)</f>
        <v>0</v>
      </c>
      <c r="EL588" s="0" t="n">
        <f aca="false">IF(CHOOSE(MATCH(AS$5,$B$10:$E$10,0),$B588,$C588,$D588,$E588)*AS$6+AS588*AS$7&lt;AS$2,AS$3*AS$4,0)</f>
        <v>0</v>
      </c>
      <c r="EM588" s="0" t="n">
        <f aca="false">IF(CHOOSE(MATCH(AT$5,$B$10:$E$10,0),$B588,$C588,$D588,$E588)*AT$6+AT588*AT$7&lt;AT$2,AT$3*AT$4,0)</f>
        <v>0</v>
      </c>
      <c r="EN588" s="0" t="n">
        <f aca="false">IF(CHOOSE(MATCH(AU$5,$B$10:$E$10,0),$B588,$C588,$D588,$E588)*AU$6+AU588*AU$7&lt;AU$2,AU$3*AU$4,0)</f>
        <v>0</v>
      </c>
      <c r="EO588" s="0" t="n">
        <f aca="false">IF(CHOOSE(MATCH(AV$5,$B$10:$E$10,0),$B588,$C588,$D588,$E588)*AV$6+AV588*AV$7&lt;AV$2,AV$3*AV$4,0)</f>
        <v>0</v>
      </c>
      <c r="EP588" s="0" t="n">
        <f aca="false">IF(CHOOSE(MATCH(AW$5,$B$10:$E$10,0),$B588,$C588,$D588,$E588)*AW$6+AW588*AW$7&lt;AW$2,AW$3*AW$4,0)</f>
        <v>0</v>
      </c>
      <c r="EQ588" s="0" t="n">
        <f aca="false">IF(CHOOSE(MATCH(AX$5,$B$10:$E$10,0),$B588,$C588,$D588,$E588)*AX$6+AX588*AX$7&lt;AX$2,AX$3*AX$4,0)</f>
        <v>0</v>
      </c>
      <c r="ER588" s="0" t="n">
        <f aca="false">IF(CHOOSE(MATCH(AY$5,$B$10:$E$10,0),$B588,$C588,$D588,$E588)*AY$6+AY588*AY$7&lt;AY$2,AY$3*AY$4,0)</f>
        <v>0</v>
      </c>
      <c r="ES588" s="0" t="n">
        <f aca="false">IF(CHOOSE(MATCH(AZ$5,$B$10:$E$10,0),$B588,$C588,$D588,$E588)*AZ$6+AZ588*AZ$7&lt;AZ$2,AZ$3*AZ$4,0)</f>
        <v>0</v>
      </c>
      <c r="ET588" s="0" t="n">
        <f aca="false">IF(CHOOSE(MATCH(BA$5,$B$10:$E$10,0),$B588,$C588,$D588,$E588)*BA$6+BA588*BA$7&lt;BA$2,BA$3*BA$4,0)</f>
        <v>0</v>
      </c>
      <c r="EU588" s="0" t="n">
        <f aca="false">IF(CHOOSE(MATCH(BB$5,$B$10:$E$10,0),$B588,$C588,$D588,$E588)*BB$6+BB588*BB$7&lt;BB$2,BB$3*BB$4,0)</f>
        <v>0</v>
      </c>
      <c r="EV588" s="0" t="n">
        <f aca="false">IF(CHOOSE(MATCH(BC$5,$B$10:$E$10,0),$B588,$C588,$D588,$E588)*BC$6+BC588*BC$7&lt;BC$2,BC$3*BC$4,0)</f>
        <v>0</v>
      </c>
      <c r="EW588" s="0" t="n">
        <f aca="false">IF(CHOOSE(MATCH(BD$5,$B$10:$E$10,0),$B588,$C588,$D588,$E588)*BD$6+BD588*BD$7&lt;BD$2,BD$3*BD$4,0)</f>
        <v>0</v>
      </c>
      <c r="EX588" s="0" t="n">
        <f aca="false">IF(CHOOSE(MATCH(BE$5,$B$10:$E$10,0),$B588,$C588,$D588,$E588)*BE$6+BE588*BE$7&lt;BE$2,BE$3*BE$4,0)</f>
        <v>0</v>
      </c>
      <c r="EY588" s="0" t="n">
        <f aca="false">IF(CHOOSE(MATCH(BF$5,$B$10:$E$10,0),$B588,$C588,$D588,$E588)*BF$6+BF588*BF$7&lt;BF$2,BF$3*BF$4,0)</f>
        <v>0</v>
      </c>
      <c r="EZ588" s="0" t="n">
        <f aca="false">IF(CHOOSE(MATCH(BG$5,$B$10:$E$10,0),$B588,$C588,$D588,$E588)*BG$6+BG588*BG$7&lt;BG$2,BG$3*BG$4,0)</f>
        <v>0</v>
      </c>
      <c r="FA588" s="0" t="n">
        <f aca="false">IF(CHOOSE(MATCH(BH$5,$B$10:$E$10,0),$B588,$C588,$D588,$E588)*BH$6+BH588*BH$7&lt;BH$2,BH$3*BH$4,0)</f>
        <v>0</v>
      </c>
      <c r="FB588" s="0" t="n">
        <f aca="false">IF(CHOOSE(MATCH(BI$5,$B$10:$E$10,0),$B588,$C588,$D588,$E588)*BI$6+BI588*BI$7&lt;BI$2,BI$3*BI$4,0)</f>
        <v>0</v>
      </c>
      <c r="FC588" s="0" t="n">
        <f aca="false">IF(CHOOSE(MATCH(BJ$5,$B$10:$E$10,0),$B588,$C588,$D588,$E588)*BJ$6+BJ588*BJ$7&lt;BJ$2,BJ$3*BJ$4,0)</f>
        <v>0</v>
      </c>
      <c r="FD588" s="0" t="n">
        <f aca="false">IF(CHOOSE(MATCH(BK$5,$B$10:$E$10,0),$B588,$C588,$D588,$E588)*BK$6+BK588*BK$7&lt;BK$2,BK$3*BK$4,0)</f>
        <v>0</v>
      </c>
      <c r="FE588" s="0" t="n">
        <f aca="false">IF(CHOOSE(MATCH(BL$5,$B$10:$E$10,0),$B588,$C588,$D588,$E588)*BL$6+BL588*BL$7&lt;BL$2,BL$3*BL$4,0)</f>
        <v>0</v>
      </c>
      <c r="FF588" s="0" t="n">
        <f aca="false">IF(CHOOSE(MATCH(BM$5,$B$10:$E$10,0),$B588,$C588,$D588,$E588)*BM$6+BM588*BM$7&lt;BM$2,BM$3*BM$4,0)</f>
        <v>0</v>
      </c>
      <c r="FG588" s="0" t="n">
        <f aca="false">IF(CHOOSE(MATCH(BN$5,$B$10:$E$10,0),$B588,$C588,$D588,$E588)*BN$6+BN588*BN$7&lt;BN$2,BN$3*BN$4,0)</f>
        <v>0</v>
      </c>
      <c r="FH588" s="0" t="n">
        <f aca="false">IF(CHOOSE(MATCH(BO$5,$B$10:$E$10,0),$B588,$C588,$D588,$E588)*BO$6+BO588*BO$7&lt;BO$2,BO$3*BO$4,0)</f>
        <v>0</v>
      </c>
      <c r="FI588" s="0" t="n">
        <f aca="false">IF(CHOOSE(MATCH(BP$5,$B$10:$E$10,0),$B588,$C588,$D588,$E588)*BP$6+BP588*BP$7&lt;BP$2,BP$3*BP$4,0)</f>
        <v>0</v>
      </c>
      <c r="FJ588" s="0" t="n">
        <f aca="false">IF(CHOOSE(MATCH(BQ$5,$B$10:$E$10,0),$B588,$C588,$D588,$E588)*BQ$6+BQ588*BQ$7&lt;BQ$2,BQ$3*BQ$4,0)</f>
        <v>0</v>
      </c>
      <c r="FK588" s="0" t="n">
        <f aca="false">IF(CHOOSE(MATCH(BR$5,$B$10:$E$10,0),$B588,$C588,$D588,$E588)*BR$6+BR588*BR$7&lt;BR$2,BR$3*BR$4,0)</f>
        <v>0</v>
      </c>
      <c r="FL588" s="0" t="n">
        <f aca="false">IF(CHOOSE(MATCH(BS$5,$B$10:$E$10,0),$B588,$C588,$D588,$E588)*BS$6+BS588*BS$7&lt;BS$2,BS$3*BS$4,0)</f>
        <v>0</v>
      </c>
      <c r="FM588" s="0" t="n">
        <f aca="false">IF(CHOOSE(MATCH(BT$5,$B$10:$E$10,0),$B588,$C588,$D588,$E588)*BT$6+BT588*BT$7&lt;BT$2,BT$3*BT$4,0)</f>
        <v>0</v>
      </c>
      <c r="FN588" s="0" t="n">
        <f aca="false">IF(CHOOSE(MATCH(BU$5,$B$10:$E$10,0),$B588,$C588,$D588,$E588)*BU$6+BU588*BU$7&lt;BU$2,BU$3*BU$4,0)</f>
        <v>0</v>
      </c>
      <c r="FO588" s="0" t="n">
        <f aca="false">IF(CHOOSE(MATCH(BV$5,$B$10:$E$10,0),$B588,$C588,$D588,$E588)*BV$6+BV588*BV$7&lt;BV$2,BV$3*BV$4,0)</f>
        <v>0</v>
      </c>
      <c r="FP588" s="0" t="n">
        <f aca="false">IF(CHOOSE(MATCH(BW$5,$B$10:$E$10,0),$B588,$C588,$D588,$E588)*BW$6+BW588*BW$7&lt;BW$2,BW$3*BW$4,0)</f>
        <v>0</v>
      </c>
      <c r="FQ588" s="0" t="n">
        <f aca="false">IF(CHOOSE(MATCH(BX$5,$B$10:$E$10,0),$B588,$C588,$D588,$E588)*BX$6+BX588*BX$7&lt;BX$2,BX$3*BX$4,0)</f>
        <v>0</v>
      </c>
      <c r="FR588" s="0" t="n">
        <f aca="false">IF(CHOOSE(MATCH(BY$5,$B$10:$E$10,0),$B588,$C588,$D588,$E588)*BY$6+BY588*BY$7&lt;BY$2,BY$3*BY$4,0)</f>
        <v>0</v>
      </c>
      <c r="FS588" s="0" t="n">
        <f aca="false">IF(CHOOSE(MATCH(BZ$5,$B$10:$E$10,0),$B588,$C588,$D588,$E588)*BZ$6+BZ588*BZ$7&lt;BZ$2,BZ$3*BZ$4,0)</f>
        <v>0</v>
      </c>
      <c r="FT588" s="0" t="n">
        <f aca="false">IF(CHOOSE(MATCH(CA$5,$B$10:$E$10,0),$B588,$C588,$D588,$E588)*CA$6+CA588*CA$7&lt;CA$2,CA$3*CA$4,0)</f>
        <v>0</v>
      </c>
      <c r="FU588" s="0" t="n">
        <f aca="false">IF(CHOOSE(MATCH(CB$5,$B$10:$E$10,0),$B588,$C588,$D588,$E588)*CB$6+CB588*CB$7&lt;CB$2,CB$3*CB$4,0)</f>
        <v>0</v>
      </c>
      <c r="FV588" s="0" t="n">
        <f aca="false">IF(CHOOSE(MATCH(CC$5,$B$10:$E$10,0),$B588,$C588,$D588,$E588)*CC$6+CC588*CC$7&lt;CC$2,CC$3*CC$4,0)</f>
        <v>0</v>
      </c>
      <c r="FW588" s="0" t="n">
        <f aca="false">IF(CHOOSE(MATCH(CD$5,$B$10:$E$10,0),$B588,$C588,$D588,$E588)*CD$6+CD588*CD$7&lt;CD$2,CD$3*CD$4,0)</f>
        <v>0</v>
      </c>
      <c r="FX588" s="0" t="n">
        <f aca="false">IF(CHOOSE(MATCH(CE$5,$B$10:$E$10,0),$B588,$C588,$D588,$E588)*CE$6+CE588*CE$7&lt;CE$2,CE$3*CE$4,0)</f>
        <v>0</v>
      </c>
      <c r="FY588" s="0" t="n">
        <f aca="false">IF(CHOOSE(MATCH(CF$5,$B$10:$E$10,0),$B588,$C588,$D588,$E588)*CF$6+CF588*CF$7&lt;CF$2,CF$3*CF$4,0)</f>
        <v>0</v>
      </c>
      <c r="FZ588" s="0" t="n">
        <f aca="false">IF(CHOOSE(MATCH(CG$5,$B$10:$E$10,0),$B588,$C588,$D588,$E588)*CG$6+CG588*CG$7&lt;CG$2,CG$3*CG$4,0)</f>
        <v>0</v>
      </c>
      <c r="GA588" s="0" t="n">
        <f aca="false">IF(CHOOSE(MATCH(CH$5,$B$10:$E$10,0),$B588,$C588,$D588,$E588)*CH$6+CH588*CH$7&lt;CH$2,CH$3*CH$4,0)</f>
        <v>0</v>
      </c>
      <c r="GB588" s="0" t="n">
        <f aca="false">IF(CHOOSE(MATCH(CI$5,$B$10:$E$10,0),$B588,$C588,$D588,$E588)*CI$6+CI588*CI$7&lt;CI$2,CI$3*CI$4,0)</f>
        <v>0</v>
      </c>
      <c r="GC588" s="0" t="n">
        <f aca="false">IF(CHOOSE(MATCH(CJ$5,$B$10:$E$10,0),$B588,$C588,$D588,$E588)*CJ$6+CJ588*CJ$7&lt;CJ$2,CJ$3*CJ$4,0)</f>
        <v>0</v>
      </c>
      <c r="GD588" s="0" t="n">
        <f aca="false">IF(CHOOSE(MATCH(CK$5,$B$10:$E$10,0),$B588,$C588,$D588,$E588)*CK$6+CK588*CK$7&lt;CK$2,CK$3*CK$4,0)</f>
        <v>0</v>
      </c>
      <c r="GE588" s="0" t="n">
        <f aca="false">IF(CHOOSE(MATCH(CL$5,$B$10:$E$10,0),$B588,$C588,$D588,$E588)*CL$6+CL588*CL$7&lt;CL$2,CL$3*CL$4,0)</f>
        <v>0</v>
      </c>
      <c r="GF588" s="0" t="n">
        <f aca="false">IF(CHOOSE(MATCH(CM$5,$B$10:$E$10,0),$B588,$C588,$D588,$E588)*CM$6+CM588*CM$7&lt;CM$2,CM$3*CM$4,0)</f>
        <v>0</v>
      </c>
      <c r="GG588" s="0" t="n">
        <f aca="false">IF(CHOOSE(MATCH(CN$5,$B$10:$E$10,0),$B588,$C588,$D588,$E588)*CN$6+CN588*CN$7&lt;CN$2,CN$3*CN$4,0)</f>
        <v>0</v>
      </c>
      <c r="GH588" s="0" t="n">
        <f aca="false">IF(CHOOSE(MATCH(CO$5,$B$10:$E$10,0),$B588,$C588,$D588,$E588)*CO$6+CO588*CO$7&lt;CO$2,CO$3*CO$4,0)</f>
        <v>0</v>
      </c>
      <c r="GI588" s="0" t="n">
        <f aca="false">IF(CHOOSE(MATCH(CP$5,$B$10:$E$10,0),$B588,$C588,$D588,$E588)*CP$6+CP588*CP$7&lt;CP$2,CP$3*CP$4,0)</f>
        <v>0</v>
      </c>
      <c r="GJ588" s="0" t="n">
        <f aca="false">IF(CHOOSE(MATCH(CQ$5,$B$10:$E$10,0),$B588,$C588,$D588,$E588)*CQ$6+CQ588*CQ$7&lt;CQ$2,CQ$3*CQ$4,0)</f>
        <v>0</v>
      </c>
      <c r="GK588" s="0" t="n">
        <f aca="false">IF(CHOOSE(MATCH(CR$5,$B$10:$E$10,0),$B588,$C588,$D588,$E588)*CR$6+CR588*CR$7&lt;CR$2,CR$3*CR$4,0)</f>
        <v>0</v>
      </c>
      <c r="GL588" s="0" t="n">
        <f aca="false">IF(CHOOSE(MATCH(CS$5,$B$10:$E$10,0),$B588,$C588,$D588,$E588)*CS$6+CS588*CS$7&lt;CS$2,CS$3*CS$4,0)</f>
        <v>0</v>
      </c>
      <c r="GM588" s="0" t="n">
        <f aca="false">IF(CHOOSE(MATCH(CT$5,$B$10:$E$10,0),$B588,$C588,$D588,$E588)*CT$6+CT588*CT$7&lt;CT$2,CT$3*CT$4,0)</f>
        <v>0</v>
      </c>
      <c r="GN588" s="0" t="n">
        <f aca="false">IF(CHOOSE(MATCH(CU$5,$B$10:$E$10,0),$B588,$C588,$D588,$E588)*CU$6+CU588*CU$7&lt;CU$2,CU$3*CU$4,0)</f>
        <v>0</v>
      </c>
      <c r="GO588" s="0" t="n">
        <f aca="false">IF(CHOOSE(MATCH(CV$5,$B$10:$E$10,0),$B588,$C588,$D588,$E588)*CV$6+CV588*CV$7&lt;CV$2,CV$3*CV$4,0)</f>
        <v>0</v>
      </c>
      <c r="GP588" s="0" t="n">
        <f aca="false">IF(CHOOSE(MATCH(CW$5,$B$10:$E$10,0),$B588,$C588,$D588,$E588)*CW$6+CW588*CW$7&lt;CW$2,CW$3*CW$4,0)</f>
        <v>0</v>
      </c>
      <c r="GQ588" s="0" t="n">
        <f aca="false">IF(CHOOSE(MATCH(CX$5,$B$10:$E$10,0),$B588,$C588,$D588,$E588)*CX$6+CX588*CX$7&lt;CX$2,CX$3*CX$4,0)</f>
        <v>0</v>
      </c>
      <c r="GS588" s="0" t="n">
        <f aca="false">SUM(CZ588:GQ588)</f>
        <v>0</v>
      </c>
      <c r="GT588" s="0" t="n">
        <f aca="false">IF(GS588&gt;$GS$6,1,0)</f>
        <v>0</v>
      </c>
    </row>
    <row r="589" customFormat="false" ht="14" hidden="false" customHeight="false" outlineLevel="0" collapsed="false">
      <c r="A589" s="0" t="n">
        <v>579</v>
      </c>
      <c r="B589" s="0" t="n">
        <v>-1.68257410924125</v>
      </c>
      <c r="C589" s="0" t="n">
        <v>0.0499161026949978</v>
      </c>
      <c r="D589" s="0" t="n">
        <v>1.61234455891974</v>
      </c>
      <c r="E589" s="0" t="n">
        <v>1.40164840059499</v>
      </c>
      <c r="G589" s="0" t="n">
        <v>-0.257045940088574</v>
      </c>
      <c r="H589" s="0" t="n">
        <v>-0.0168688529811334</v>
      </c>
      <c r="I589" s="0" t="n">
        <v>0.152012944454327</v>
      </c>
      <c r="J589" s="0" t="n">
        <v>-0.930951955524506</v>
      </c>
      <c r="K589" s="0" t="n">
        <v>0.728375653125113</v>
      </c>
      <c r="L589" s="0" t="n">
        <v>0.0435034053225536</v>
      </c>
      <c r="M589" s="0" t="n">
        <v>0.495743961437256</v>
      </c>
      <c r="N589" s="0" t="n">
        <v>-0.205809556064196</v>
      </c>
      <c r="O589" s="0" t="n">
        <v>-0.158826196638984</v>
      </c>
      <c r="P589" s="0" t="n">
        <v>-0.148608023664565</v>
      </c>
      <c r="Q589" s="0" t="n">
        <v>0.632787759968778</v>
      </c>
      <c r="R589" s="0" t="n">
        <v>1.86751094588544</v>
      </c>
      <c r="S589" s="0" t="n">
        <v>-0.565410118724685</v>
      </c>
      <c r="T589" s="0" t="n">
        <v>0.452598669653526</v>
      </c>
      <c r="U589" s="0" t="n">
        <v>1.01149908005027</v>
      </c>
      <c r="V589" s="0" t="n">
        <v>0.738184553483734</v>
      </c>
      <c r="W589" s="0" t="n">
        <v>1.11346025732928</v>
      </c>
      <c r="X589" s="0" t="n">
        <v>1.40350493893493</v>
      </c>
      <c r="Y589" s="0" t="n">
        <v>-0.46007016862859</v>
      </c>
      <c r="Z589" s="0" t="n">
        <v>-1.0513463166717</v>
      </c>
      <c r="AA589" s="0" t="n">
        <v>1.50545929500368</v>
      </c>
      <c r="AB589" s="0" t="n">
        <v>-0.756490408093669</v>
      </c>
      <c r="AC589" s="0" t="n">
        <v>0.269956217380241</v>
      </c>
      <c r="AD589" s="0" t="n">
        <v>0.154720964928856</v>
      </c>
      <c r="AE589" s="0" t="n">
        <v>-0.504152239955147</v>
      </c>
      <c r="AF589" s="0" t="n">
        <v>-2.75897036772221</v>
      </c>
      <c r="AG589" s="0" t="n">
        <v>-0.46185505198082</v>
      </c>
      <c r="AH589" s="0" t="n">
        <v>-1.868820618256</v>
      </c>
      <c r="AI589" s="0" t="n">
        <v>0.665847892378224</v>
      </c>
      <c r="AJ589" s="0" t="n">
        <v>-1.68218775797868</v>
      </c>
      <c r="AK589" s="0" t="n">
        <v>-0.315793613481219</v>
      </c>
      <c r="AL589" s="0" t="n">
        <v>-0.0241379893850535</v>
      </c>
      <c r="AM589" s="0" t="n">
        <v>2.11006408790126</v>
      </c>
      <c r="AN589" s="0" t="n">
        <v>-1.5301475286833</v>
      </c>
      <c r="AO589" s="0" t="n">
        <v>-0.0889701823325595</v>
      </c>
      <c r="AP589" s="0" t="n">
        <v>1.22286337500555</v>
      </c>
      <c r="AQ589" s="0" t="n">
        <v>0.132461082102964</v>
      </c>
      <c r="AR589" s="0" t="n">
        <v>0.747356807551114</v>
      </c>
      <c r="AS589" s="0" t="n">
        <v>1.36482867674204</v>
      </c>
      <c r="AT589" s="0" t="n">
        <v>-0.542223688171362</v>
      </c>
      <c r="AU589" s="0" t="n">
        <v>0.312659267365234</v>
      </c>
      <c r="AV589" s="0" t="n">
        <v>-1.35040863824543</v>
      </c>
      <c r="AW589" s="0" t="n">
        <v>-0.651308482702007</v>
      </c>
      <c r="AX589" s="0" t="n">
        <v>0.778779849497369</v>
      </c>
      <c r="AY589" s="0" t="n">
        <v>-0.191297431229032</v>
      </c>
      <c r="AZ589" s="0" t="n">
        <v>-0.20174866222078</v>
      </c>
      <c r="BA589" s="0" t="n">
        <v>-0.112729594548</v>
      </c>
      <c r="BB589" s="0" t="n">
        <v>-0.227189502766123</v>
      </c>
      <c r="BC589" s="0" t="n">
        <v>-0.0519275999977253</v>
      </c>
      <c r="BD589" s="0" t="n">
        <v>0.318528918796801</v>
      </c>
      <c r="BE589" s="0" t="n">
        <v>-0.989043655863497</v>
      </c>
      <c r="BF589" s="0" t="n">
        <v>-1.82463281817036</v>
      </c>
      <c r="BG589" s="0" t="n">
        <v>-0.628681391390273</v>
      </c>
      <c r="BH589" s="0" t="n">
        <v>0.36565666050592</v>
      </c>
      <c r="BI589" s="0" t="n">
        <v>1.62918240675936</v>
      </c>
      <c r="BJ589" s="0" t="n">
        <v>-0.632694536761846</v>
      </c>
      <c r="BK589" s="0" t="n">
        <v>-0.0725458448869176</v>
      </c>
      <c r="BL589" s="0" t="n">
        <v>-0.407535480917431</v>
      </c>
      <c r="BM589" s="0" t="n">
        <v>1.23114659800194</v>
      </c>
      <c r="BN589" s="0" t="n">
        <v>-0.42958049562003</v>
      </c>
      <c r="BO589" s="0" t="n">
        <v>0.0348518369719386</v>
      </c>
      <c r="BP589" s="0" t="n">
        <v>0.280920176010113</v>
      </c>
      <c r="BQ589" s="0" t="n">
        <v>-0.206356389753637</v>
      </c>
      <c r="BR589" s="0" t="n">
        <v>-0.937936874834122</v>
      </c>
      <c r="BS589" s="0" t="n">
        <v>-0.116656337922905</v>
      </c>
      <c r="BT589" s="0" t="n">
        <v>-0.760367129259976</v>
      </c>
      <c r="BU589" s="0" t="n">
        <v>0.996431026578648</v>
      </c>
      <c r="BV589" s="0" t="n">
        <v>-0.113421947389725</v>
      </c>
      <c r="BW589" s="0" t="n">
        <v>2.03783201868646</v>
      </c>
      <c r="BX589" s="0" t="n">
        <v>0.0353111317963339</v>
      </c>
      <c r="BY589" s="0" t="n">
        <v>-0.115115881271777</v>
      </c>
      <c r="BZ589" s="0" t="n">
        <v>1.24680354929296</v>
      </c>
      <c r="CA589" s="0" t="n">
        <v>0.288089267996838</v>
      </c>
      <c r="CB589" s="0" t="n">
        <v>-0.290083335130475</v>
      </c>
      <c r="CC589" s="0" t="n">
        <v>0.345528405887308</v>
      </c>
      <c r="CD589" s="0" t="n">
        <v>0.264485606749076</v>
      </c>
      <c r="CE589" s="0" t="n">
        <v>0.819309207145125</v>
      </c>
      <c r="CF589" s="0" t="n">
        <v>0.502849388794857</v>
      </c>
      <c r="CG589" s="0" t="n">
        <v>0.927889232116286</v>
      </c>
      <c r="CH589" s="0" t="n">
        <v>0.723596258467296</v>
      </c>
      <c r="CI589" s="0" t="n">
        <v>2.25150870392099</v>
      </c>
      <c r="CJ589" s="0" t="n">
        <v>0.0443446879216936</v>
      </c>
      <c r="CK589" s="0" t="n">
        <v>0.86444970293087</v>
      </c>
      <c r="CL589" s="0" t="n">
        <v>-0.266545612248592</v>
      </c>
      <c r="CM589" s="0" t="n">
        <v>-0.00585259840590879</v>
      </c>
      <c r="CN589" s="0" t="n">
        <v>-0.284583165921504</v>
      </c>
      <c r="CO589" s="0" t="n">
        <v>-0.810459823696874</v>
      </c>
      <c r="CP589" s="0" t="n">
        <v>0.0212298800761346</v>
      </c>
      <c r="CQ589" s="0" t="n">
        <v>-1.2293526197027</v>
      </c>
      <c r="CR589" s="0" t="n">
        <v>1.61633579409681</v>
      </c>
      <c r="CS589" s="0" t="n">
        <v>0.233945911531919</v>
      </c>
      <c r="CT589" s="0" t="n">
        <v>-0.142963472171687</v>
      </c>
      <c r="CU589" s="0" t="n">
        <v>-0.68768144956266</v>
      </c>
      <c r="CV589" s="0" t="n">
        <v>-1.15122020361014</v>
      </c>
      <c r="CW589" s="0" t="n">
        <v>-1.449197952752</v>
      </c>
      <c r="CX589" s="0" t="n">
        <v>0.330624061462004</v>
      </c>
      <c r="CZ589" s="0" t="n">
        <f aca="false">IF(CHOOSE(MATCH(G$5,$B$10:$E$10,0),$B589,$C589,$D589,$E589)*G$6+G589*G$7&lt;G$2,G$3*G$4,0)</f>
        <v>0</v>
      </c>
      <c r="DA589" s="0" t="n">
        <f aca="false">IF(CHOOSE(MATCH(H$5,$B$10:$E$10,0),$B589,$C589,$D589,$E589)*H$6+H589*H$7&lt;H$2,H$3*H$4,0)</f>
        <v>0</v>
      </c>
      <c r="DB589" s="0" t="n">
        <f aca="false">IF(CHOOSE(MATCH(I$5,$B$10:$E$10,0),$B589,$C589,$D589,$E589)*I$6+I589*I$7&lt;I$2,I$3*I$4,0)</f>
        <v>0</v>
      </c>
      <c r="DC589" s="0" t="n">
        <f aca="false">IF(CHOOSE(MATCH(J$5,$B$10:$E$10,0),$B589,$C589,$D589,$E589)*J$6+J589*J$7&lt;J$2,J$3*J$4,0)</f>
        <v>0</v>
      </c>
      <c r="DD589" s="0" t="n">
        <f aca="false">IF(CHOOSE(MATCH(K$5,$B$10:$E$10,0),$B589,$C589,$D589,$E589)*K$6+K589*K$7&lt;K$2,K$3*K$4,0)</f>
        <v>0</v>
      </c>
      <c r="DE589" s="0" t="n">
        <f aca="false">IF(CHOOSE(MATCH(L$5,$B$10:$E$10,0),$B589,$C589,$D589,$E589)*L$6+L589*L$7&lt;L$2,L$3*L$4,0)</f>
        <v>0</v>
      </c>
      <c r="DF589" s="0" t="n">
        <f aca="false">IF(CHOOSE(MATCH(M$5,$B$10:$E$10,0),$B589,$C589,$D589,$E589)*M$6+M589*M$7&lt;M$2,M$3*M$4,0)</f>
        <v>0</v>
      </c>
      <c r="DG589" s="0" t="n">
        <f aca="false">IF(CHOOSE(MATCH(N$5,$B$10:$E$10,0),$B589,$C589,$D589,$E589)*N$6+N589*N$7&lt;N$2,N$3*N$4,0)</f>
        <v>0</v>
      </c>
      <c r="DH589" s="0" t="n">
        <f aca="false">IF(CHOOSE(MATCH(O$5,$B$10:$E$10,0),$B589,$C589,$D589,$E589)*O$6+O589*O$7&lt;O$2,O$3*O$4,0)</f>
        <v>0</v>
      </c>
      <c r="DI589" s="0" t="n">
        <f aca="false">IF(CHOOSE(MATCH(P$5,$B$10:$E$10,0),$B589,$C589,$D589,$E589)*P$6+P589*P$7&lt;P$2,P$3*P$4,0)</f>
        <v>0</v>
      </c>
      <c r="DJ589" s="0" t="n">
        <f aca="false">IF(CHOOSE(MATCH(Q$5,$B$10:$E$10,0),$B589,$C589,$D589,$E589)*Q$6+Q589*Q$7&lt;Q$2,Q$3*Q$4,0)</f>
        <v>0</v>
      </c>
      <c r="DK589" s="0" t="n">
        <f aca="false">IF(CHOOSE(MATCH(R$5,$B$10:$E$10,0),$B589,$C589,$D589,$E589)*R$6+R589*R$7&lt;R$2,R$3*R$4,0)</f>
        <v>0</v>
      </c>
      <c r="DL589" s="0" t="n">
        <f aca="false">IF(CHOOSE(MATCH(S$5,$B$10:$E$10,0),$B589,$C589,$D589,$E589)*S$6+S589*S$7&lt;S$2,S$3*S$4,0)</f>
        <v>0</v>
      </c>
      <c r="DM589" s="0" t="n">
        <f aca="false">IF(CHOOSE(MATCH(T$5,$B$10:$E$10,0),$B589,$C589,$D589,$E589)*T$6+T589*T$7&lt;T$2,T$3*T$4,0)</f>
        <v>0</v>
      </c>
      <c r="DN589" s="0" t="n">
        <f aca="false">IF(CHOOSE(MATCH(U$5,$B$10:$E$10,0),$B589,$C589,$D589,$E589)*U$6+U589*U$7&lt;U$2,U$3*U$4,0)</f>
        <v>0</v>
      </c>
      <c r="DO589" s="0" t="n">
        <f aca="false">IF(CHOOSE(MATCH(V$5,$B$10:$E$10,0),$B589,$C589,$D589,$E589)*V$6+V589*V$7&lt;V$2,V$3*V$4,0)</f>
        <v>0</v>
      </c>
      <c r="DP589" s="0" t="n">
        <f aca="false">IF(CHOOSE(MATCH(W$5,$B$10:$E$10,0),$B589,$C589,$D589,$E589)*W$6+W589*W$7&lt;W$2,W$3*W$4,0)</f>
        <v>0</v>
      </c>
      <c r="DQ589" s="0" t="n">
        <f aca="false">IF(CHOOSE(MATCH(X$5,$B$10:$E$10,0),$B589,$C589,$D589,$E589)*X$6+X589*X$7&lt;X$2,X$3*X$4,0)</f>
        <v>0</v>
      </c>
      <c r="DR589" s="0" t="n">
        <f aca="false">IF(CHOOSE(MATCH(Y$5,$B$10:$E$10,0),$B589,$C589,$D589,$E589)*Y$6+Y589*Y$7&lt;Y$2,Y$3*Y$4,0)</f>
        <v>0</v>
      </c>
      <c r="DS589" s="0" t="n">
        <f aca="false">IF(CHOOSE(MATCH(Z$5,$B$10:$E$10,0),$B589,$C589,$D589,$E589)*Z$6+Z589*Z$7&lt;Z$2,Z$3*Z$4,0)</f>
        <v>0</v>
      </c>
      <c r="DT589" s="0" t="n">
        <f aca="false">IF(CHOOSE(MATCH(AA$5,$B$10:$E$10,0),$B589,$C589,$D589,$E589)*AA$6+AA589*AA$7&lt;AA$2,AA$3*AA$4,0)</f>
        <v>0</v>
      </c>
      <c r="DU589" s="0" t="n">
        <f aca="false">IF(CHOOSE(MATCH(AB$5,$B$10:$E$10,0),$B589,$C589,$D589,$E589)*AB$6+AB589*AB$7&lt;AB$2,AB$3*AB$4,0)</f>
        <v>0</v>
      </c>
      <c r="DV589" s="0" t="n">
        <f aca="false">IF(CHOOSE(MATCH(AC$5,$B$10:$E$10,0),$B589,$C589,$D589,$E589)*AC$6+AC589*AC$7&lt;AC$2,AC$3*AC$4,0)</f>
        <v>0</v>
      </c>
      <c r="DW589" s="0" t="n">
        <f aca="false">IF(CHOOSE(MATCH(AD$5,$B$10:$E$10,0),$B589,$C589,$D589,$E589)*AD$6+AD589*AD$7&lt;AD$2,AD$3*AD$4,0)</f>
        <v>0</v>
      </c>
      <c r="DX589" s="0" t="n">
        <f aca="false">IF(CHOOSE(MATCH(AE$5,$B$10:$E$10,0),$B589,$C589,$D589,$E589)*AE$6+AE589*AE$7&lt;AE$2,AE$3*AE$4,0)</f>
        <v>0</v>
      </c>
      <c r="DY589" s="0" t="n">
        <f aca="false">IF(CHOOSE(MATCH(AF$5,$B$10:$E$10,0),$B589,$C589,$D589,$E589)*AF$6+AF589*AF$7&lt;AF$2,AF$3*AF$4,0)</f>
        <v>12.5</v>
      </c>
      <c r="DZ589" s="0" t="n">
        <f aca="false">IF(CHOOSE(MATCH(AG$5,$B$10:$E$10,0),$B589,$C589,$D589,$E589)*AG$6+AG589*AG$7&lt;AG$2,AG$3*AG$4,0)</f>
        <v>0</v>
      </c>
      <c r="EA589" s="0" t="n">
        <f aca="false">IF(CHOOSE(MATCH(AH$5,$B$10:$E$10,0),$B589,$C589,$D589,$E589)*AH$6+AH589*AH$7&lt;AH$2,AH$3*AH$4,0)</f>
        <v>0</v>
      </c>
      <c r="EB589" s="0" t="n">
        <f aca="false">IF(CHOOSE(MATCH(AI$5,$B$10:$E$10,0),$B589,$C589,$D589,$E589)*AI$6+AI589*AI$7&lt;AI$2,AI$3*AI$4,0)</f>
        <v>0</v>
      </c>
      <c r="EC589" s="0" t="n">
        <f aca="false">IF(CHOOSE(MATCH(AJ$5,$B$10:$E$10,0),$B589,$C589,$D589,$E589)*AJ$6+AJ589*AJ$7&lt;AJ$2,AJ$3*AJ$4,0)</f>
        <v>0</v>
      </c>
      <c r="ED589" s="0" t="n">
        <f aca="false">IF(CHOOSE(MATCH(AK$5,$B$10:$E$10,0),$B589,$C589,$D589,$E589)*AK$6+AK589*AK$7&lt;AK$2,AK$3*AK$4,0)</f>
        <v>0</v>
      </c>
      <c r="EE589" s="0" t="n">
        <f aca="false">IF(CHOOSE(MATCH(AL$5,$B$10:$E$10,0),$B589,$C589,$D589,$E589)*AL$6+AL589*AL$7&lt;AL$2,AL$3*AL$4,0)</f>
        <v>0</v>
      </c>
      <c r="EF589" s="0" t="n">
        <f aca="false">IF(CHOOSE(MATCH(AM$5,$B$10:$E$10,0),$B589,$C589,$D589,$E589)*AM$6+AM589*AM$7&lt;AM$2,AM$3*AM$4,0)</f>
        <v>0</v>
      </c>
      <c r="EG589" s="0" t="n">
        <f aca="false">IF(CHOOSE(MATCH(AN$5,$B$10:$E$10,0),$B589,$C589,$D589,$E589)*AN$6+AN589*AN$7&lt;AN$2,AN$3*AN$4,0)</f>
        <v>0</v>
      </c>
      <c r="EH589" s="0" t="n">
        <f aca="false">IF(CHOOSE(MATCH(AO$5,$B$10:$E$10,0),$B589,$C589,$D589,$E589)*AO$6+AO589*AO$7&lt;AO$2,AO$3*AO$4,0)</f>
        <v>0</v>
      </c>
      <c r="EI589" s="0" t="n">
        <f aca="false">IF(CHOOSE(MATCH(AP$5,$B$10:$E$10,0),$B589,$C589,$D589,$E589)*AP$6+AP589*AP$7&lt;AP$2,AP$3*AP$4,0)</f>
        <v>0</v>
      </c>
      <c r="EJ589" s="0" t="n">
        <f aca="false">IF(CHOOSE(MATCH(AQ$5,$B$10:$E$10,0),$B589,$C589,$D589,$E589)*AQ$6+AQ589*AQ$7&lt;AQ$2,AQ$3*AQ$4,0)</f>
        <v>0</v>
      </c>
      <c r="EK589" s="0" t="n">
        <f aca="false">IF(CHOOSE(MATCH(AR$5,$B$10:$E$10,0),$B589,$C589,$D589,$E589)*AR$6+AR589*AR$7&lt;AR$2,AR$3*AR$4,0)</f>
        <v>0</v>
      </c>
      <c r="EL589" s="0" t="n">
        <f aca="false">IF(CHOOSE(MATCH(AS$5,$B$10:$E$10,0),$B589,$C589,$D589,$E589)*AS$6+AS589*AS$7&lt;AS$2,AS$3*AS$4,0)</f>
        <v>0</v>
      </c>
      <c r="EM589" s="0" t="n">
        <f aca="false">IF(CHOOSE(MATCH(AT$5,$B$10:$E$10,0),$B589,$C589,$D589,$E589)*AT$6+AT589*AT$7&lt;AT$2,AT$3*AT$4,0)</f>
        <v>0</v>
      </c>
      <c r="EN589" s="0" t="n">
        <f aca="false">IF(CHOOSE(MATCH(AU$5,$B$10:$E$10,0),$B589,$C589,$D589,$E589)*AU$6+AU589*AU$7&lt;AU$2,AU$3*AU$4,0)</f>
        <v>0</v>
      </c>
      <c r="EO589" s="0" t="n">
        <f aca="false">IF(CHOOSE(MATCH(AV$5,$B$10:$E$10,0),$B589,$C589,$D589,$E589)*AV$6+AV589*AV$7&lt;AV$2,AV$3*AV$4,0)</f>
        <v>0</v>
      </c>
      <c r="EP589" s="0" t="n">
        <f aca="false">IF(CHOOSE(MATCH(AW$5,$B$10:$E$10,0),$B589,$C589,$D589,$E589)*AW$6+AW589*AW$7&lt;AW$2,AW$3*AW$4,0)</f>
        <v>0</v>
      </c>
      <c r="EQ589" s="0" t="n">
        <f aca="false">IF(CHOOSE(MATCH(AX$5,$B$10:$E$10,0),$B589,$C589,$D589,$E589)*AX$6+AX589*AX$7&lt;AX$2,AX$3*AX$4,0)</f>
        <v>0</v>
      </c>
      <c r="ER589" s="0" t="n">
        <f aca="false">IF(CHOOSE(MATCH(AY$5,$B$10:$E$10,0),$B589,$C589,$D589,$E589)*AY$6+AY589*AY$7&lt;AY$2,AY$3*AY$4,0)</f>
        <v>0</v>
      </c>
      <c r="ES589" s="0" t="n">
        <f aca="false">IF(CHOOSE(MATCH(AZ$5,$B$10:$E$10,0),$B589,$C589,$D589,$E589)*AZ$6+AZ589*AZ$7&lt;AZ$2,AZ$3*AZ$4,0)</f>
        <v>0</v>
      </c>
      <c r="ET589" s="0" t="n">
        <f aca="false">IF(CHOOSE(MATCH(BA$5,$B$10:$E$10,0),$B589,$C589,$D589,$E589)*BA$6+BA589*BA$7&lt;BA$2,BA$3*BA$4,0)</f>
        <v>0</v>
      </c>
      <c r="EU589" s="0" t="n">
        <f aca="false">IF(CHOOSE(MATCH(BB$5,$B$10:$E$10,0),$B589,$C589,$D589,$E589)*BB$6+BB589*BB$7&lt;BB$2,BB$3*BB$4,0)</f>
        <v>0</v>
      </c>
      <c r="EV589" s="0" t="n">
        <f aca="false">IF(CHOOSE(MATCH(BC$5,$B$10:$E$10,0),$B589,$C589,$D589,$E589)*BC$6+BC589*BC$7&lt;BC$2,BC$3*BC$4,0)</f>
        <v>0</v>
      </c>
      <c r="EW589" s="0" t="n">
        <f aca="false">IF(CHOOSE(MATCH(BD$5,$B$10:$E$10,0),$B589,$C589,$D589,$E589)*BD$6+BD589*BD$7&lt;BD$2,BD$3*BD$4,0)</f>
        <v>0</v>
      </c>
      <c r="EX589" s="0" t="n">
        <f aca="false">IF(CHOOSE(MATCH(BE$5,$B$10:$E$10,0),$B589,$C589,$D589,$E589)*BE$6+BE589*BE$7&lt;BE$2,BE$3*BE$4,0)</f>
        <v>0</v>
      </c>
      <c r="EY589" s="0" t="n">
        <f aca="false">IF(CHOOSE(MATCH(BF$5,$B$10:$E$10,0),$B589,$C589,$D589,$E589)*BF$6+BF589*BF$7&lt;BF$2,BF$3*BF$4,0)</f>
        <v>0</v>
      </c>
      <c r="EZ589" s="0" t="n">
        <f aca="false">IF(CHOOSE(MATCH(BG$5,$B$10:$E$10,0),$B589,$C589,$D589,$E589)*BG$6+BG589*BG$7&lt;BG$2,BG$3*BG$4,0)</f>
        <v>0</v>
      </c>
      <c r="FA589" s="0" t="n">
        <f aca="false">IF(CHOOSE(MATCH(BH$5,$B$10:$E$10,0),$B589,$C589,$D589,$E589)*BH$6+BH589*BH$7&lt;BH$2,BH$3*BH$4,0)</f>
        <v>0</v>
      </c>
      <c r="FB589" s="0" t="n">
        <f aca="false">IF(CHOOSE(MATCH(BI$5,$B$10:$E$10,0),$B589,$C589,$D589,$E589)*BI$6+BI589*BI$7&lt;BI$2,BI$3*BI$4,0)</f>
        <v>0</v>
      </c>
      <c r="FC589" s="0" t="n">
        <f aca="false">IF(CHOOSE(MATCH(BJ$5,$B$10:$E$10,0),$B589,$C589,$D589,$E589)*BJ$6+BJ589*BJ$7&lt;BJ$2,BJ$3*BJ$4,0)</f>
        <v>0</v>
      </c>
      <c r="FD589" s="0" t="n">
        <f aca="false">IF(CHOOSE(MATCH(BK$5,$B$10:$E$10,0),$B589,$C589,$D589,$E589)*BK$6+BK589*BK$7&lt;BK$2,BK$3*BK$4,0)</f>
        <v>0</v>
      </c>
      <c r="FE589" s="0" t="n">
        <f aca="false">IF(CHOOSE(MATCH(BL$5,$B$10:$E$10,0),$B589,$C589,$D589,$E589)*BL$6+BL589*BL$7&lt;BL$2,BL$3*BL$4,0)</f>
        <v>0</v>
      </c>
      <c r="FF589" s="0" t="n">
        <f aca="false">IF(CHOOSE(MATCH(BM$5,$B$10:$E$10,0),$B589,$C589,$D589,$E589)*BM$6+BM589*BM$7&lt;BM$2,BM$3*BM$4,0)</f>
        <v>0</v>
      </c>
      <c r="FG589" s="0" t="n">
        <f aca="false">IF(CHOOSE(MATCH(BN$5,$B$10:$E$10,0),$B589,$C589,$D589,$E589)*BN$6+BN589*BN$7&lt;BN$2,BN$3*BN$4,0)</f>
        <v>0</v>
      </c>
      <c r="FH589" s="0" t="n">
        <f aca="false">IF(CHOOSE(MATCH(BO$5,$B$10:$E$10,0),$B589,$C589,$D589,$E589)*BO$6+BO589*BO$7&lt;BO$2,BO$3*BO$4,0)</f>
        <v>0</v>
      </c>
      <c r="FI589" s="0" t="n">
        <f aca="false">IF(CHOOSE(MATCH(BP$5,$B$10:$E$10,0),$B589,$C589,$D589,$E589)*BP$6+BP589*BP$7&lt;BP$2,BP$3*BP$4,0)</f>
        <v>0</v>
      </c>
      <c r="FJ589" s="0" t="n">
        <f aca="false">IF(CHOOSE(MATCH(BQ$5,$B$10:$E$10,0),$B589,$C589,$D589,$E589)*BQ$6+BQ589*BQ$7&lt;BQ$2,BQ$3*BQ$4,0)</f>
        <v>0</v>
      </c>
      <c r="FK589" s="0" t="n">
        <f aca="false">IF(CHOOSE(MATCH(BR$5,$B$10:$E$10,0),$B589,$C589,$D589,$E589)*BR$6+BR589*BR$7&lt;BR$2,BR$3*BR$4,0)</f>
        <v>0</v>
      </c>
      <c r="FL589" s="0" t="n">
        <f aca="false">IF(CHOOSE(MATCH(BS$5,$B$10:$E$10,0),$B589,$C589,$D589,$E589)*BS$6+BS589*BS$7&lt;BS$2,BS$3*BS$4,0)</f>
        <v>0</v>
      </c>
      <c r="FM589" s="0" t="n">
        <f aca="false">IF(CHOOSE(MATCH(BT$5,$B$10:$E$10,0),$B589,$C589,$D589,$E589)*BT$6+BT589*BT$7&lt;BT$2,BT$3*BT$4,0)</f>
        <v>0</v>
      </c>
      <c r="FN589" s="0" t="n">
        <f aca="false">IF(CHOOSE(MATCH(BU$5,$B$10:$E$10,0),$B589,$C589,$D589,$E589)*BU$6+BU589*BU$7&lt;BU$2,BU$3*BU$4,0)</f>
        <v>0</v>
      </c>
      <c r="FO589" s="0" t="n">
        <f aca="false">IF(CHOOSE(MATCH(BV$5,$B$10:$E$10,0),$B589,$C589,$D589,$E589)*BV$6+BV589*BV$7&lt;BV$2,BV$3*BV$4,0)</f>
        <v>0</v>
      </c>
      <c r="FP589" s="0" t="n">
        <f aca="false">IF(CHOOSE(MATCH(BW$5,$B$10:$E$10,0),$B589,$C589,$D589,$E589)*BW$6+BW589*BW$7&lt;BW$2,BW$3*BW$4,0)</f>
        <v>0</v>
      </c>
      <c r="FQ589" s="0" t="n">
        <f aca="false">IF(CHOOSE(MATCH(BX$5,$B$10:$E$10,0),$B589,$C589,$D589,$E589)*BX$6+BX589*BX$7&lt;BX$2,BX$3*BX$4,0)</f>
        <v>0</v>
      </c>
      <c r="FR589" s="0" t="n">
        <f aca="false">IF(CHOOSE(MATCH(BY$5,$B$10:$E$10,0),$B589,$C589,$D589,$E589)*BY$6+BY589*BY$7&lt;BY$2,BY$3*BY$4,0)</f>
        <v>0</v>
      </c>
      <c r="FS589" s="0" t="n">
        <f aca="false">IF(CHOOSE(MATCH(BZ$5,$B$10:$E$10,0),$B589,$C589,$D589,$E589)*BZ$6+BZ589*BZ$7&lt;BZ$2,BZ$3*BZ$4,0)</f>
        <v>0</v>
      </c>
      <c r="FT589" s="0" t="n">
        <f aca="false">IF(CHOOSE(MATCH(CA$5,$B$10:$E$10,0),$B589,$C589,$D589,$E589)*CA$6+CA589*CA$7&lt;CA$2,CA$3*CA$4,0)</f>
        <v>0</v>
      </c>
      <c r="FU589" s="0" t="n">
        <f aca="false">IF(CHOOSE(MATCH(CB$5,$B$10:$E$10,0),$B589,$C589,$D589,$E589)*CB$6+CB589*CB$7&lt;CB$2,CB$3*CB$4,0)</f>
        <v>0</v>
      </c>
      <c r="FV589" s="0" t="n">
        <f aca="false">IF(CHOOSE(MATCH(CC$5,$B$10:$E$10,0),$B589,$C589,$D589,$E589)*CC$6+CC589*CC$7&lt;CC$2,CC$3*CC$4,0)</f>
        <v>0</v>
      </c>
      <c r="FW589" s="0" t="n">
        <f aca="false">IF(CHOOSE(MATCH(CD$5,$B$10:$E$10,0),$B589,$C589,$D589,$E589)*CD$6+CD589*CD$7&lt;CD$2,CD$3*CD$4,0)</f>
        <v>0</v>
      </c>
      <c r="FX589" s="0" t="n">
        <f aca="false">IF(CHOOSE(MATCH(CE$5,$B$10:$E$10,0),$B589,$C589,$D589,$E589)*CE$6+CE589*CE$7&lt;CE$2,CE$3*CE$4,0)</f>
        <v>0</v>
      </c>
      <c r="FY589" s="0" t="n">
        <f aca="false">IF(CHOOSE(MATCH(CF$5,$B$10:$E$10,0),$B589,$C589,$D589,$E589)*CF$6+CF589*CF$7&lt;CF$2,CF$3*CF$4,0)</f>
        <v>0</v>
      </c>
      <c r="FZ589" s="0" t="n">
        <f aca="false">IF(CHOOSE(MATCH(CG$5,$B$10:$E$10,0),$B589,$C589,$D589,$E589)*CG$6+CG589*CG$7&lt;CG$2,CG$3*CG$4,0)</f>
        <v>0</v>
      </c>
      <c r="GA589" s="0" t="n">
        <f aca="false">IF(CHOOSE(MATCH(CH$5,$B$10:$E$10,0),$B589,$C589,$D589,$E589)*CH$6+CH589*CH$7&lt;CH$2,CH$3*CH$4,0)</f>
        <v>0</v>
      </c>
      <c r="GB589" s="0" t="n">
        <f aca="false">IF(CHOOSE(MATCH(CI$5,$B$10:$E$10,0),$B589,$C589,$D589,$E589)*CI$6+CI589*CI$7&lt;CI$2,CI$3*CI$4,0)</f>
        <v>0</v>
      </c>
      <c r="GC589" s="0" t="n">
        <f aca="false">IF(CHOOSE(MATCH(CJ$5,$B$10:$E$10,0),$B589,$C589,$D589,$E589)*CJ$6+CJ589*CJ$7&lt;CJ$2,CJ$3*CJ$4,0)</f>
        <v>0</v>
      </c>
      <c r="GD589" s="0" t="n">
        <f aca="false">IF(CHOOSE(MATCH(CK$5,$B$10:$E$10,0),$B589,$C589,$D589,$E589)*CK$6+CK589*CK$7&lt;CK$2,CK$3*CK$4,0)</f>
        <v>0</v>
      </c>
      <c r="GE589" s="0" t="n">
        <f aca="false">IF(CHOOSE(MATCH(CL$5,$B$10:$E$10,0),$B589,$C589,$D589,$E589)*CL$6+CL589*CL$7&lt;CL$2,CL$3*CL$4,0)</f>
        <v>0</v>
      </c>
      <c r="GF589" s="0" t="n">
        <f aca="false">IF(CHOOSE(MATCH(CM$5,$B$10:$E$10,0),$B589,$C589,$D589,$E589)*CM$6+CM589*CM$7&lt;CM$2,CM$3*CM$4,0)</f>
        <v>0</v>
      </c>
      <c r="GG589" s="0" t="n">
        <f aca="false">IF(CHOOSE(MATCH(CN$5,$B$10:$E$10,0),$B589,$C589,$D589,$E589)*CN$6+CN589*CN$7&lt;CN$2,CN$3*CN$4,0)</f>
        <v>0</v>
      </c>
      <c r="GH589" s="0" t="n">
        <f aca="false">IF(CHOOSE(MATCH(CO$5,$B$10:$E$10,0),$B589,$C589,$D589,$E589)*CO$6+CO589*CO$7&lt;CO$2,CO$3*CO$4,0)</f>
        <v>0</v>
      </c>
      <c r="GI589" s="0" t="n">
        <f aca="false">IF(CHOOSE(MATCH(CP$5,$B$10:$E$10,0),$B589,$C589,$D589,$E589)*CP$6+CP589*CP$7&lt;CP$2,CP$3*CP$4,0)</f>
        <v>0</v>
      </c>
      <c r="GJ589" s="0" t="n">
        <f aca="false">IF(CHOOSE(MATCH(CQ$5,$B$10:$E$10,0),$B589,$C589,$D589,$E589)*CQ$6+CQ589*CQ$7&lt;CQ$2,CQ$3*CQ$4,0)</f>
        <v>0</v>
      </c>
      <c r="GK589" s="0" t="n">
        <f aca="false">IF(CHOOSE(MATCH(CR$5,$B$10:$E$10,0),$B589,$C589,$D589,$E589)*CR$6+CR589*CR$7&lt;CR$2,CR$3*CR$4,0)</f>
        <v>0</v>
      </c>
      <c r="GL589" s="0" t="n">
        <f aca="false">IF(CHOOSE(MATCH(CS$5,$B$10:$E$10,0),$B589,$C589,$D589,$E589)*CS$6+CS589*CS$7&lt;CS$2,CS$3*CS$4,0)</f>
        <v>0</v>
      </c>
      <c r="GM589" s="0" t="n">
        <f aca="false">IF(CHOOSE(MATCH(CT$5,$B$10:$E$10,0),$B589,$C589,$D589,$E589)*CT$6+CT589*CT$7&lt;CT$2,CT$3*CT$4,0)</f>
        <v>0</v>
      </c>
      <c r="GN589" s="0" t="n">
        <f aca="false">IF(CHOOSE(MATCH(CU$5,$B$10:$E$10,0),$B589,$C589,$D589,$E589)*CU$6+CU589*CU$7&lt;CU$2,CU$3*CU$4,0)</f>
        <v>0</v>
      </c>
      <c r="GO589" s="0" t="n">
        <f aca="false">IF(CHOOSE(MATCH(CV$5,$B$10:$E$10,0),$B589,$C589,$D589,$E589)*CV$6+CV589*CV$7&lt;CV$2,CV$3*CV$4,0)</f>
        <v>0</v>
      </c>
      <c r="GP589" s="0" t="n">
        <f aca="false">IF(CHOOSE(MATCH(CW$5,$B$10:$E$10,0),$B589,$C589,$D589,$E589)*CW$6+CW589*CW$7&lt;CW$2,CW$3*CW$4,0)</f>
        <v>0</v>
      </c>
      <c r="GQ589" s="0" t="n">
        <f aca="false">IF(CHOOSE(MATCH(CX$5,$B$10:$E$10,0),$B589,$C589,$D589,$E589)*CX$6+CX589*CX$7&lt;CX$2,CX$3*CX$4,0)</f>
        <v>0</v>
      </c>
      <c r="GS589" s="0" t="n">
        <f aca="false">SUM(CZ589:GQ589)</f>
        <v>12.5</v>
      </c>
      <c r="GT589" s="0" t="n">
        <f aca="false">IF(GS589&gt;$GS$6,1,0)</f>
        <v>0</v>
      </c>
    </row>
    <row r="590" customFormat="false" ht="14" hidden="false" customHeight="false" outlineLevel="0" collapsed="false">
      <c r="A590" s="0" t="n">
        <v>580</v>
      </c>
      <c r="B590" s="0" t="n">
        <v>0.935042981507104</v>
      </c>
      <c r="C590" s="0" t="n">
        <v>0.602177819409879</v>
      </c>
      <c r="D590" s="0" t="n">
        <v>0.168855104851098</v>
      </c>
      <c r="E590" s="0" t="n">
        <v>-0.0686658983417368</v>
      </c>
      <c r="G590" s="0" t="n">
        <v>0.757918314775452</v>
      </c>
      <c r="H590" s="0" t="n">
        <v>-0.433105924457777</v>
      </c>
      <c r="I590" s="0" t="n">
        <v>1.10398332253681</v>
      </c>
      <c r="J590" s="0" t="n">
        <v>0.2316664904356</v>
      </c>
      <c r="K590" s="0" t="n">
        <v>-1.0832559382834</v>
      </c>
      <c r="L590" s="0" t="n">
        <v>0.561823298994568</v>
      </c>
      <c r="M590" s="0" t="n">
        <v>0.380172195946216</v>
      </c>
      <c r="N590" s="0" t="n">
        <v>-0.108573203760898</v>
      </c>
      <c r="O590" s="0" t="n">
        <v>1.58279817696894</v>
      </c>
      <c r="P590" s="0" t="n">
        <v>2.05332980840467</v>
      </c>
      <c r="Q590" s="0" t="n">
        <v>-0.91711854111054</v>
      </c>
      <c r="R590" s="0" t="n">
        <v>0.695747530699009</v>
      </c>
      <c r="S590" s="0" t="n">
        <v>0.475516799269826</v>
      </c>
      <c r="T590" s="0" t="n">
        <v>1.15897364594275</v>
      </c>
      <c r="U590" s="0" t="n">
        <v>-1.71089595824014</v>
      </c>
      <c r="V590" s="0" t="n">
        <v>0.843301677377895</v>
      </c>
      <c r="W590" s="0" t="n">
        <v>0.6667073648714</v>
      </c>
      <c r="X590" s="0" t="n">
        <v>0.785219071985921</v>
      </c>
      <c r="Y590" s="0" t="n">
        <v>1.64792254508939</v>
      </c>
      <c r="Z590" s="0" t="n">
        <v>-0.249857521339436</v>
      </c>
      <c r="AA590" s="0" t="n">
        <v>-0.342038219969254</v>
      </c>
      <c r="AB590" s="0" t="n">
        <v>0.0240606823354028</v>
      </c>
      <c r="AC590" s="0" t="n">
        <v>-0.0232193997362629</v>
      </c>
      <c r="AD590" s="0" t="n">
        <v>-0.712212795406231</v>
      </c>
      <c r="AE590" s="0" t="n">
        <v>0.378116737920209</v>
      </c>
      <c r="AF590" s="0" t="n">
        <v>0.817810814623954</v>
      </c>
      <c r="AG590" s="0" t="n">
        <v>0.682168774801539</v>
      </c>
      <c r="AH590" s="0" t="n">
        <v>0.339200596499722</v>
      </c>
      <c r="AI590" s="0" t="n">
        <v>-0.326506324199727</v>
      </c>
      <c r="AJ590" s="0" t="n">
        <v>0.130839907797053</v>
      </c>
      <c r="AK590" s="0" t="n">
        <v>0.532677404407878</v>
      </c>
      <c r="AL590" s="0" t="n">
        <v>-1.96425389731303</v>
      </c>
      <c r="AM590" s="0" t="n">
        <v>0.508587163494667</v>
      </c>
      <c r="AN590" s="0" t="n">
        <v>-0.243549038714264</v>
      </c>
      <c r="AO590" s="0" t="n">
        <v>0.664892922941363</v>
      </c>
      <c r="AP590" s="0" t="n">
        <v>1.43835222843336</v>
      </c>
      <c r="AQ590" s="0" t="n">
        <v>-0.234181243286002</v>
      </c>
      <c r="AR590" s="0" t="n">
        <v>-0.00967702362686396</v>
      </c>
      <c r="AS590" s="0" t="n">
        <v>-0.347883997164899</v>
      </c>
      <c r="AT590" s="0" t="n">
        <v>0.325619566865498</v>
      </c>
      <c r="AU590" s="0" t="n">
        <v>1.4619968169427</v>
      </c>
      <c r="AV590" s="0" t="n">
        <v>-0.939719484449597</v>
      </c>
      <c r="AW590" s="0" t="n">
        <v>-0.733371052774601</v>
      </c>
      <c r="AX590" s="0" t="n">
        <v>-0.0854379322845489</v>
      </c>
      <c r="AY590" s="0" t="n">
        <v>0.415445811086102</v>
      </c>
      <c r="AZ590" s="0" t="n">
        <v>0.0356942564394558</v>
      </c>
      <c r="BA590" s="0" t="n">
        <v>0.650173888061545</v>
      </c>
      <c r="BB590" s="0" t="n">
        <v>1.2101963875466</v>
      </c>
      <c r="BC590" s="0" t="n">
        <v>1.25030510389479</v>
      </c>
      <c r="BD590" s="0" t="n">
        <v>-0.626819200988393</v>
      </c>
      <c r="BE590" s="0" t="n">
        <v>-0.475602064398117</v>
      </c>
      <c r="BF590" s="0" t="n">
        <v>-1.11830786408973</v>
      </c>
      <c r="BG590" s="0" t="n">
        <v>1.20133563541458</v>
      </c>
      <c r="BH590" s="0" t="n">
        <v>-0.796514996181941</v>
      </c>
      <c r="BI590" s="0" t="n">
        <v>-0.181333916771109</v>
      </c>
      <c r="BJ590" s="0" t="n">
        <v>0.843301677377895</v>
      </c>
      <c r="BK590" s="0" t="n">
        <v>-0.550750201000483</v>
      </c>
      <c r="BL590" s="0" t="n">
        <v>0.0294176061288454</v>
      </c>
      <c r="BM590" s="0" t="n">
        <v>0.604810566073866</v>
      </c>
      <c r="BN590" s="0" t="n">
        <v>-1.38870746013708</v>
      </c>
      <c r="BO590" s="0" t="n">
        <v>0.260131400864338</v>
      </c>
      <c r="BP590" s="0" t="n">
        <v>-2.26820702664554</v>
      </c>
      <c r="BQ590" s="0" t="n">
        <v>-0.849540811032057</v>
      </c>
      <c r="BR590" s="0" t="n">
        <v>1.50855612446321</v>
      </c>
      <c r="BS590" s="0" t="n">
        <v>0.632041974313324</v>
      </c>
      <c r="BT590" s="0" t="n">
        <v>-1.23918425742886</v>
      </c>
      <c r="BU590" s="0" t="n">
        <v>0.598485030423035</v>
      </c>
      <c r="BV590" s="0" t="n">
        <v>2.19706635107286</v>
      </c>
      <c r="BW590" s="0" t="n">
        <v>-0.153637529365369</v>
      </c>
      <c r="BX590" s="0" t="n">
        <v>-1.04802893474698</v>
      </c>
      <c r="BY590" s="0" t="n">
        <v>-2.96873622573912</v>
      </c>
      <c r="BZ590" s="0" t="n">
        <v>-0.107033883978147</v>
      </c>
      <c r="CA590" s="0" t="n">
        <v>0.425641246692976</v>
      </c>
      <c r="CB590" s="0" t="n">
        <v>1.44876139529515</v>
      </c>
      <c r="CC590" s="0" t="n">
        <v>-0.978741354629165</v>
      </c>
      <c r="CD590" s="0" t="n">
        <v>1.10384235085803</v>
      </c>
      <c r="CE590" s="0" t="n">
        <v>0.200265048988513</v>
      </c>
      <c r="CF590" s="0" t="n">
        <v>-0.517487706019892</v>
      </c>
      <c r="CG590" s="0" t="n">
        <v>-1.42809767567087</v>
      </c>
      <c r="CH590" s="0" t="n">
        <v>0.84942939793109</v>
      </c>
      <c r="CI590" s="0" t="n">
        <v>-0.397001258534147</v>
      </c>
      <c r="CJ590" s="0" t="n">
        <v>-0.0988052306638565</v>
      </c>
      <c r="CK590" s="0" t="n">
        <v>0.418199306295719</v>
      </c>
      <c r="CL590" s="0" t="n">
        <v>0.177991523742094</v>
      </c>
      <c r="CM590" s="0" t="n">
        <v>-0.383051883545704</v>
      </c>
      <c r="CN590" s="0" t="n">
        <v>1.07749656308442</v>
      </c>
      <c r="CO590" s="0" t="n">
        <v>-0.892466687218985</v>
      </c>
      <c r="CP590" s="0" t="n">
        <v>1.64023731485941</v>
      </c>
      <c r="CQ590" s="0" t="n">
        <v>-1.91459548659623</v>
      </c>
      <c r="CR590" s="0" t="n">
        <v>-0.279806045000441</v>
      </c>
      <c r="CS590" s="0" t="n">
        <v>1.3118187780492</v>
      </c>
      <c r="CT590" s="0" t="n">
        <v>1.16740011435468</v>
      </c>
      <c r="CU590" s="0" t="n">
        <v>1.46938873513136</v>
      </c>
      <c r="CV590" s="0" t="n">
        <v>0.77000322562526</v>
      </c>
      <c r="CW590" s="0" t="n">
        <v>2.08521669264883</v>
      </c>
      <c r="CX590" s="0" t="n">
        <v>-0.415778913520626</v>
      </c>
      <c r="CZ590" s="0" t="n">
        <f aca="false">IF(CHOOSE(MATCH(G$5,$B$10:$E$10,0),$B590,$C590,$D590,$E590)*G$6+G590*G$7&lt;G$2,G$3*G$4,0)</f>
        <v>0</v>
      </c>
      <c r="DA590" s="0" t="n">
        <f aca="false">IF(CHOOSE(MATCH(H$5,$B$10:$E$10,0),$B590,$C590,$D590,$E590)*H$6+H590*H$7&lt;H$2,H$3*H$4,0)</f>
        <v>0</v>
      </c>
      <c r="DB590" s="0" t="n">
        <f aca="false">IF(CHOOSE(MATCH(I$5,$B$10:$E$10,0),$B590,$C590,$D590,$E590)*I$6+I590*I$7&lt;I$2,I$3*I$4,0)</f>
        <v>0</v>
      </c>
      <c r="DC590" s="0" t="n">
        <f aca="false">IF(CHOOSE(MATCH(J$5,$B$10:$E$10,0),$B590,$C590,$D590,$E590)*J$6+J590*J$7&lt;J$2,J$3*J$4,0)</f>
        <v>0</v>
      </c>
      <c r="DD590" s="0" t="n">
        <f aca="false">IF(CHOOSE(MATCH(K$5,$B$10:$E$10,0),$B590,$C590,$D590,$E590)*K$6+K590*K$7&lt;K$2,K$3*K$4,0)</f>
        <v>0</v>
      </c>
      <c r="DE590" s="0" t="n">
        <f aca="false">IF(CHOOSE(MATCH(L$5,$B$10:$E$10,0),$B590,$C590,$D590,$E590)*L$6+L590*L$7&lt;L$2,L$3*L$4,0)</f>
        <v>0</v>
      </c>
      <c r="DF590" s="0" t="n">
        <f aca="false">IF(CHOOSE(MATCH(M$5,$B$10:$E$10,0),$B590,$C590,$D590,$E590)*M$6+M590*M$7&lt;M$2,M$3*M$4,0)</f>
        <v>0</v>
      </c>
      <c r="DG590" s="0" t="n">
        <f aca="false">IF(CHOOSE(MATCH(N$5,$B$10:$E$10,0),$B590,$C590,$D590,$E590)*N$6+N590*N$7&lt;N$2,N$3*N$4,0)</f>
        <v>0</v>
      </c>
      <c r="DH590" s="0" t="n">
        <f aca="false">IF(CHOOSE(MATCH(O$5,$B$10:$E$10,0),$B590,$C590,$D590,$E590)*O$6+O590*O$7&lt;O$2,O$3*O$4,0)</f>
        <v>0</v>
      </c>
      <c r="DI590" s="0" t="n">
        <f aca="false">IF(CHOOSE(MATCH(P$5,$B$10:$E$10,0),$B590,$C590,$D590,$E590)*P$6+P590*P$7&lt;P$2,P$3*P$4,0)</f>
        <v>0</v>
      </c>
      <c r="DJ590" s="0" t="n">
        <f aca="false">IF(CHOOSE(MATCH(Q$5,$B$10:$E$10,0),$B590,$C590,$D590,$E590)*Q$6+Q590*Q$7&lt;Q$2,Q$3*Q$4,0)</f>
        <v>0</v>
      </c>
      <c r="DK590" s="0" t="n">
        <f aca="false">IF(CHOOSE(MATCH(R$5,$B$10:$E$10,0),$B590,$C590,$D590,$E590)*R$6+R590*R$7&lt;R$2,R$3*R$4,0)</f>
        <v>0</v>
      </c>
      <c r="DL590" s="0" t="n">
        <f aca="false">IF(CHOOSE(MATCH(S$5,$B$10:$E$10,0),$B590,$C590,$D590,$E590)*S$6+S590*S$7&lt;S$2,S$3*S$4,0)</f>
        <v>0</v>
      </c>
      <c r="DM590" s="0" t="n">
        <f aca="false">IF(CHOOSE(MATCH(T$5,$B$10:$E$10,0),$B590,$C590,$D590,$E590)*T$6+T590*T$7&lt;T$2,T$3*T$4,0)</f>
        <v>0</v>
      </c>
      <c r="DN590" s="0" t="n">
        <f aca="false">IF(CHOOSE(MATCH(U$5,$B$10:$E$10,0),$B590,$C590,$D590,$E590)*U$6+U590*U$7&lt;U$2,U$3*U$4,0)</f>
        <v>0</v>
      </c>
      <c r="DO590" s="0" t="n">
        <f aca="false">IF(CHOOSE(MATCH(V$5,$B$10:$E$10,0),$B590,$C590,$D590,$E590)*V$6+V590*V$7&lt;V$2,V$3*V$4,0)</f>
        <v>0</v>
      </c>
      <c r="DP590" s="0" t="n">
        <f aca="false">IF(CHOOSE(MATCH(W$5,$B$10:$E$10,0),$B590,$C590,$D590,$E590)*W$6+W590*W$7&lt;W$2,W$3*W$4,0)</f>
        <v>0</v>
      </c>
      <c r="DQ590" s="0" t="n">
        <f aca="false">IF(CHOOSE(MATCH(X$5,$B$10:$E$10,0),$B590,$C590,$D590,$E590)*X$6+X590*X$7&lt;X$2,X$3*X$4,0)</f>
        <v>0</v>
      </c>
      <c r="DR590" s="0" t="n">
        <f aca="false">IF(CHOOSE(MATCH(Y$5,$B$10:$E$10,0),$B590,$C590,$D590,$E590)*Y$6+Y590*Y$7&lt;Y$2,Y$3*Y$4,0)</f>
        <v>0</v>
      </c>
      <c r="DS590" s="0" t="n">
        <f aca="false">IF(CHOOSE(MATCH(Z$5,$B$10:$E$10,0),$B590,$C590,$D590,$E590)*Z$6+Z590*Z$7&lt;Z$2,Z$3*Z$4,0)</f>
        <v>0</v>
      </c>
      <c r="DT590" s="0" t="n">
        <f aca="false">IF(CHOOSE(MATCH(AA$5,$B$10:$E$10,0),$B590,$C590,$D590,$E590)*AA$6+AA590*AA$7&lt;AA$2,AA$3*AA$4,0)</f>
        <v>0</v>
      </c>
      <c r="DU590" s="0" t="n">
        <f aca="false">IF(CHOOSE(MATCH(AB$5,$B$10:$E$10,0),$B590,$C590,$D590,$E590)*AB$6+AB590*AB$7&lt;AB$2,AB$3*AB$4,0)</f>
        <v>0</v>
      </c>
      <c r="DV590" s="0" t="n">
        <f aca="false">IF(CHOOSE(MATCH(AC$5,$B$10:$E$10,0),$B590,$C590,$D590,$E590)*AC$6+AC590*AC$7&lt;AC$2,AC$3*AC$4,0)</f>
        <v>0</v>
      </c>
      <c r="DW590" s="0" t="n">
        <f aca="false">IF(CHOOSE(MATCH(AD$5,$B$10:$E$10,0),$B590,$C590,$D590,$E590)*AD$6+AD590*AD$7&lt;AD$2,AD$3*AD$4,0)</f>
        <v>0</v>
      </c>
      <c r="DX590" s="0" t="n">
        <f aca="false">IF(CHOOSE(MATCH(AE$5,$B$10:$E$10,0),$B590,$C590,$D590,$E590)*AE$6+AE590*AE$7&lt;AE$2,AE$3*AE$4,0)</f>
        <v>0</v>
      </c>
      <c r="DY590" s="0" t="n">
        <f aca="false">IF(CHOOSE(MATCH(AF$5,$B$10:$E$10,0),$B590,$C590,$D590,$E590)*AF$6+AF590*AF$7&lt;AF$2,AF$3*AF$4,0)</f>
        <v>0</v>
      </c>
      <c r="DZ590" s="0" t="n">
        <f aca="false">IF(CHOOSE(MATCH(AG$5,$B$10:$E$10,0),$B590,$C590,$D590,$E590)*AG$6+AG590*AG$7&lt;AG$2,AG$3*AG$4,0)</f>
        <v>0</v>
      </c>
      <c r="EA590" s="0" t="n">
        <f aca="false">IF(CHOOSE(MATCH(AH$5,$B$10:$E$10,0),$B590,$C590,$D590,$E590)*AH$6+AH590*AH$7&lt;AH$2,AH$3*AH$4,0)</f>
        <v>0</v>
      </c>
      <c r="EB590" s="0" t="n">
        <f aca="false">IF(CHOOSE(MATCH(AI$5,$B$10:$E$10,0),$B590,$C590,$D590,$E590)*AI$6+AI590*AI$7&lt;AI$2,AI$3*AI$4,0)</f>
        <v>0</v>
      </c>
      <c r="EC590" s="0" t="n">
        <f aca="false">IF(CHOOSE(MATCH(AJ$5,$B$10:$E$10,0),$B590,$C590,$D590,$E590)*AJ$6+AJ590*AJ$7&lt;AJ$2,AJ$3*AJ$4,0)</f>
        <v>0</v>
      </c>
      <c r="ED590" s="0" t="n">
        <f aca="false">IF(CHOOSE(MATCH(AK$5,$B$10:$E$10,0),$B590,$C590,$D590,$E590)*AK$6+AK590*AK$7&lt;AK$2,AK$3*AK$4,0)</f>
        <v>0</v>
      </c>
      <c r="EE590" s="0" t="n">
        <f aca="false">IF(CHOOSE(MATCH(AL$5,$B$10:$E$10,0),$B590,$C590,$D590,$E590)*AL$6+AL590*AL$7&lt;AL$2,AL$3*AL$4,0)</f>
        <v>0</v>
      </c>
      <c r="EF590" s="0" t="n">
        <f aca="false">IF(CHOOSE(MATCH(AM$5,$B$10:$E$10,0),$B590,$C590,$D590,$E590)*AM$6+AM590*AM$7&lt;AM$2,AM$3*AM$4,0)</f>
        <v>0</v>
      </c>
      <c r="EG590" s="0" t="n">
        <f aca="false">IF(CHOOSE(MATCH(AN$5,$B$10:$E$10,0),$B590,$C590,$D590,$E590)*AN$6+AN590*AN$7&lt;AN$2,AN$3*AN$4,0)</f>
        <v>0</v>
      </c>
      <c r="EH590" s="0" t="n">
        <f aca="false">IF(CHOOSE(MATCH(AO$5,$B$10:$E$10,0),$B590,$C590,$D590,$E590)*AO$6+AO590*AO$7&lt;AO$2,AO$3*AO$4,0)</f>
        <v>0</v>
      </c>
      <c r="EI590" s="0" t="n">
        <f aca="false">IF(CHOOSE(MATCH(AP$5,$B$10:$E$10,0),$B590,$C590,$D590,$E590)*AP$6+AP590*AP$7&lt;AP$2,AP$3*AP$4,0)</f>
        <v>0</v>
      </c>
      <c r="EJ590" s="0" t="n">
        <f aca="false">IF(CHOOSE(MATCH(AQ$5,$B$10:$E$10,0),$B590,$C590,$D590,$E590)*AQ$6+AQ590*AQ$7&lt;AQ$2,AQ$3*AQ$4,0)</f>
        <v>0</v>
      </c>
      <c r="EK590" s="0" t="n">
        <f aca="false">IF(CHOOSE(MATCH(AR$5,$B$10:$E$10,0),$B590,$C590,$D590,$E590)*AR$6+AR590*AR$7&lt;AR$2,AR$3*AR$4,0)</f>
        <v>0</v>
      </c>
      <c r="EL590" s="0" t="n">
        <f aca="false">IF(CHOOSE(MATCH(AS$5,$B$10:$E$10,0),$B590,$C590,$D590,$E590)*AS$6+AS590*AS$7&lt;AS$2,AS$3*AS$4,0)</f>
        <v>0</v>
      </c>
      <c r="EM590" s="0" t="n">
        <f aca="false">IF(CHOOSE(MATCH(AT$5,$B$10:$E$10,0),$B590,$C590,$D590,$E590)*AT$6+AT590*AT$7&lt;AT$2,AT$3*AT$4,0)</f>
        <v>0</v>
      </c>
      <c r="EN590" s="0" t="n">
        <f aca="false">IF(CHOOSE(MATCH(AU$5,$B$10:$E$10,0),$B590,$C590,$D590,$E590)*AU$6+AU590*AU$7&lt;AU$2,AU$3*AU$4,0)</f>
        <v>0</v>
      </c>
      <c r="EO590" s="0" t="n">
        <f aca="false">IF(CHOOSE(MATCH(AV$5,$B$10:$E$10,0),$B590,$C590,$D590,$E590)*AV$6+AV590*AV$7&lt;AV$2,AV$3*AV$4,0)</f>
        <v>0</v>
      </c>
      <c r="EP590" s="0" t="n">
        <f aca="false">IF(CHOOSE(MATCH(AW$5,$B$10:$E$10,0),$B590,$C590,$D590,$E590)*AW$6+AW590*AW$7&lt;AW$2,AW$3*AW$4,0)</f>
        <v>0</v>
      </c>
      <c r="EQ590" s="0" t="n">
        <f aca="false">IF(CHOOSE(MATCH(AX$5,$B$10:$E$10,0),$B590,$C590,$D590,$E590)*AX$6+AX590*AX$7&lt;AX$2,AX$3*AX$4,0)</f>
        <v>0</v>
      </c>
      <c r="ER590" s="0" t="n">
        <f aca="false">IF(CHOOSE(MATCH(AY$5,$B$10:$E$10,0),$B590,$C590,$D590,$E590)*AY$6+AY590*AY$7&lt;AY$2,AY$3*AY$4,0)</f>
        <v>0</v>
      </c>
      <c r="ES590" s="0" t="n">
        <f aca="false">IF(CHOOSE(MATCH(AZ$5,$B$10:$E$10,0),$B590,$C590,$D590,$E590)*AZ$6+AZ590*AZ$7&lt;AZ$2,AZ$3*AZ$4,0)</f>
        <v>0</v>
      </c>
      <c r="ET590" s="0" t="n">
        <f aca="false">IF(CHOOSE(MATCH(BA$5,$B$10:$E$10,0),$B590,$C590,$D590,$E590)*BA$6+BA590*BA$7&lt;BA$2,BA$3*BA$4,0)</f>
        <v>0</v>
      </c>
      <c r="EU590" s="0" t="n">
        <f aca="false">IF(CHOOSE(MATCH(BB$5,$B$10:$E$10,0),$B590,$C590,$D590,$E590)*BB$6+BB590*BB$7&lt;BB$2,BB$3*BB$4,0)</f>
        <v>0</v>
      </c>
      <c r="EV590" s="0" t="n">
        <f aca="false">IF(CHOOSE(MATCH(BC$5,$B$10:$E$10,0),$B590,$C590,$D590,$E590)*BC$6+BC590*BC$7&lt;BC$2,BC$3*BC$4,0)</f>
        <v>0</v>
      </c>
      <c r="EW590" s="0" t="n">
        <f aca="false">IF(CHOOSE(MATCH(BD$5,$B$10:$E$10,0),$B590,$C590,$D590,$E590)*BD$6+BD590*BD$7&lt;BD$2,BD$3*BD$4,0)</f>
        <v>0</v>
      </c>
      <c r="EX590" s="0" t="n">
        <f aca="false">IF(CHOOSE(MATCH(BE$5,$B$10:$E$10,0),$B590,$C590,$D590,$E590)*BE$6+BE590*BE$7&lt;BE$2,BE$3*BE$4,0)</f>
        <v>0</v>
      </c>
      <c r="EY590" s="0" t="n">
        <f aca="false">IF(CHOOSE(MATCH(BF$5,$B$10:$E$10,0),$B590,$C590,$D590,$E590)*BF$6+BF590*BF$7&lt;BF$2,BF$3*BF$4,0)</f>
        <v>0</v>
      </c>
      <c r="EZ590" s="0" t="n">
        <f aca="false">IF(CHOOSE(MATCH(BG$5,$B$10:$E$10,0),$B590,$C590,$D590,$E590)*BG$6+BG590*BG$7&lt;BG$2,BG$3*BG$4,0)</f>
        <v>0</v>
      </c>
      <c r="FA590" s="0" t="n">
        <f aca="false">IF(CHOOSE(MATCH(BH$5,$B$10:$E$10,0),$B590,$C590,$D590,$E590)*BH$6+BH590*BH$7&lt;BH$2,BH$3*BH$4,0)</f>
        <v>0</v>
      </c>
      <c r="FB590" s="0" t="n">
        <f aca="false">IF(CHOOSE(MATCH(BI$5,$B$10:$E$10,0),$B590,$C590,$D590,$E590)*BI$6+BI590*BI$7&lt;BI$2,BI$3*BI$4,0)</f>
        <v>0</v>
      </c>
      <c r="FC590" s="0" t="n">
        <f aca="false">IF(CHOOSE(MATCH(BJ$5,$B$10:$E$10,0),$B590,$C590,$D590,$E590)*BJ$6+BJ590*BJ$7&lt;BJ$2,BJ$3*BJ$4,0)</f>
        <v>0</v>
      </c>
      <c r="FD590" s="0" t="n">
        <f aca="false">IF(CHOOSE(MATCH(BK$5,$B$10:$E$10,0),$B590,$C590,$D590,$E590)*BK$6+BK590*BK$7&lt;BK$2,BK$3*BK$4,0)</f>
        <v>0</v>
      </c>
      <c r="FE590" s="0" t="n">
        <f aca="false">IF(CHOOSE(MATCH(BL$5,$B$10:$E$10,0),$B590,$C590,$D590,$E590)*BL$6+BL590*BL$7&lt;BL$2,BL$3*BL$4,0)</f>
        <v>0</v>
      </c>
      <c r="FF590" s="0" t="n">
        <f aca="false">IF(CHOOSE(MATCH(BM$5,$B$10:$E$10,0),$B590,$C590,$D590,$E590)*BM$6+BM590*BM$7&lt;BM$2,BM$3*BM$4,0)</f>
        <v>0</v>
      </c>
      <c r="FG590" s="0" t="n">
        <f aca="false">IF(CHOOSE(MATCH(BN$5,$B$10:$E$10,0),$B590,$C590,$D590,$E590)*BN$6+BN590*BN$7&lt;BN$2,BN$3*BN$4,0)</f>
        <v>0</v>
      </c>
      <c r="FH590" s="0" t="n">
        <f aca="false">IF(CHOOSE(MATCH(BO$5,$B$10:$E$10,0),$B590,$C590,$D590,$E590)*BO$6+BO590*BO$7&lt;BO$2,BO$3*BO$4,0)</f>
        <v>0</v>
      </c>
      <c r="FI590" s="0" t="n">
        <f aca="false">IF(CHOOSE(MATCH(BP$5,$B$10:$E$10,0),$B590,$C590,$D590,$E590)*BP$6+BP590*BP$7&lt;BP$2,BP$3*BP$4,0)</f>
        <v>0</v>
      </c>
      <c r="FJ590" s="0" t="n">
        <f aca="false">IF(CHOOSE(MATCH(BQ$5,$B$10:$E$10,0),$B590,$C590,$D590,$E590)*BQ$6+BQ590*BQ$7&lt;BQ$2,BQ$3*BQ$4,0)</f>
        <v>0</v>
      </c>
      <c r="FK590" s="0" t="n">
        <f aca="false">IF(CHOOSE(MATCH(BR$5,$B$10:$E$10,0),$B590,$C590,$D590,$E590)*BR$6+BR590*BR$7&lt;BR$2,BR$3*BR$4,0)</f>
        <v>0</v>
      </c>
      <c r="FL590" s="0" t="n">
        <f aca="false">IF(CHOOSE(MATCH(BS$5,$B$10:$E$10,0),$B590,$C590,$D590,$E590)*BS$6+BS590*BS$7&lt;BS$2,BS$3*BS$4,0)</f>
        <v>0</v>
      </c>
      <c r="FM590" s="0" t="n">
        <f aca="false">IF(CHOOSE(MATCH(BT$5,$B$10:$E$10,0),$B590,$C590,$D590,$E590)*BT$6+BT590*BT$7&lt;BT$2,BT$3*BT$4,0)</f>
        <v>0</v>
      </c>
      <c r="FN590" s="0" t="n">
        <f aca="false">IF(CHOOSE(MATCH(BU$5,$B$10:$E$10,0),$B590,$C590,$D590,$E590)*BU$6+BU590*BU$7&lt;BU$2,BU$3*BU$4,0)</f>
        <v>0</v>
      </c>
      <c r="FO590" s="0" t="n">
        <f aca="false">IF(CHOOSE(MATCH(BV$5,$B$10:$E$10,0),$B590,$C590,$D590,$E590)*BV$6+BV590*BV$7&lt;BV$2,BV$3*BV$4,0)</f>
        <v>0</v>
      </c>
      <c r="FP590" s="0" t="n">
        <f aca="false">IF(CHOOSE(MATCH(BW$5,$B$10:$E$10,0),$B590,$C590,$D590,$E590)*BW$6+BW590*BW$7&lt;BW$2,BW$3*BW$4,0)</f>
        <v>0</v>
      </c>
      <c r="FQ590" s="0" t="n">
        <f aca="false">IF(CHOOSE(MATCH(BX$5,$B$10:$E$10,0),$B590,$C590,$D590,$E590)*BX$6+BX590*BX$7&lt;BX$2,BX$3*BX$4,0)</f>
        <v>0</v>
      </c>
      <c r="FR590" s="0" t="n">
        <f aca="false">IF(CHOOSE(MATCH(BY$5,$B$10:$E$10,0),$B590,$C590,$D590,$E590)*BY$6+BY590*BY$7&lt;BY$2,BY$3*BY$4,0)</f>
        <v>0.5</v>
      </c>
      <c r="FS590" s="0" t="n">
        <f aca="false">IF(CHOOSE(MATCH(BZ$5,$B$10:$E$10,0),$B590,$C590,$D590,$E590)*BZ$6+BZ590*BZ$7&lt;BZ$2,BZ$3*BZ$4,0)</f>
        <v>0</v>
      </c>
      <c r="FT590" s="0" t="n">
        <f aca="false">IF(CHOOSE(MATCH(CA$5,$B$10:$E$10,0),$B590,$C590,$D590,$E590)*CA$6+CA590*CA$7&lt;CA$2,CA$3*CA$4,0)</f>
        <v>0</v>
      </c>
      <c r="FU590" s="0" t="n">
        <f aca="false">IF(CHOOSE(MATCH(CB$5,$B$10:$E$10,0),$B590,$C590,$D590,$E590)*CB$6+CB590*CB$7&lt;CB$2,CB$3*CB$4,0)</f>
        <v>0</v>
      </c>
      <c r="FV590" s="0" t="n">
        <f aca="false">IF(CHOOSE(MATCH(CC$5,$B$10:$E$10,0),$B590,$C590,$D590,$E590)*CC$6+CC590*CC$7&lt;CC$2,CC$3*CC$4,0)</f>
        <v>0</v>
      </c>
      <c r="FW590" s="0" t="n">
        <f aca="false">IF(CHOOSE(MATCH(CD$5,$B$10:$E$10,0),$B590,$C590,$D590,$E590)*CD$6+CD590*CD$7&lt;CD$2,CD$3*CD$4,0)</f>
        <v>0</v>
      </c>
      <c r="FX590" s="0" t="n">
        <f aca="false">IF(CHOOSE(MATCH(CE$5,$B$10:$E$10,0),$B590,$C590,$D590,$E590)*CE$6+CE590*CE$7&lt;CE$2,CE$3*CE$4,0)</f>
        <v>0</v>
      </c>
      <c r="FY590" s="0" t="n">
        <f aca="false">IF(CHOOSE(MATCH(CF$5,$B$10:$E$10,0),$B590,$C590,$D590,$E590)*CF$6+CF590*CF$7&lt;CF$2,CF$3*CF$4,0)</f>
        <v>0</v>
      </c>
      <c r="FZ590" s="0" t="n">
        <f aca="false">IF(CHOOSE(MATCH(CG$5,$B$10:$E$10,0),$B590,$C590,$D590,$E590)*CG$6+CG590*CG$7&lt;CG$2,CG$3*CG$4,0)</f>
        <v>0</v>
      </c>
      <c r="GA590" s="0" t="n">
        <f aca="false">IF(CHOOSE(MATCH(CH$5,$B$10:$E$10,0),$B590,$C590,$D590,$E590)*CH$6+CH590*CH$7&lt;CH$2,CH$3*CH$4,0)</f>
        <v>0</v>
      </c>
      <c r="GB590" s="0" t="n">
        <f aca="false">IF(CHOOSE(MATCH(CI$5,$B$10:$E$10,0),$B590,$C590,$D590,$E590)*CI$6+CI590*CI$7&lt;CI$2,CI$3*CI$4,0)</f>
        <v>0</v>
      </c>
      <c r="GC590" s="0" t="n">
        <f aca="false">IF(CHOOSE(MATCH(CJ$5,$B$10:$E$10,0),$B590,$C590,$D590,$E590)*CJ$6+CJ590*CJ$7&lt;CJ$2,CJ$3*CJ$4,0)</f>
        <v>0</v>
      </c>
      <c r="GD590" s="0" t="n">
        <f aca="false">IF(CHOOSE(MATCH(CK$5,$B$10:$E$10,0),$B590,$C590,$D590,$E590)*CK$6+CK590*CK$7&lt;CK$2,CK$3*CK$4,0)</f>
        <v>0</v>
      </c>
      <c r="GE590" s="0" t="n">
        <f aca="false">IF(CHOOSE(MATCH(CL$5,$B$10:$E$10,0),$B590,$C590,$D590,$E590)*CL$6+CL590*CL$7&lt;CL$2,CL$3*CL$4,0)</f>
        <v>0</v>
      </c>
      <c r="GF590" s="0" t="n">
        <f aca="false">IF(CHOOSE(MATCH(CM$5,$B$10:$E$10,0),$B590,$C590,$D590,$E590)*CM$6+CM590*CM$7&lt;CM$2,CM$3*CM$4,0)</f>
        <v>0</v>
      </c>
      <c r="GG590" s="0" t="n">
        <f aca="false">IF(CHOOSE(MATCH(CN$5,$B$10:$E$10,0),$B590,$C590,$D590,$E590)*CN$6+CN590*CN$7&lt;CN$2,CN$3*CN$4,0)</f>
        <v>0</v>
      </c>
      <c r="GH590" s="0" t="n">
        <f aca="false">IF(CHOOSE(MATCH(CO$5,$B$10:$E$10,0),$B590,$C590,$D590,$E590)*CO$6+CO590*CO$7&lt;CO$2,CO$3*CO$4,0)</f>
        <v>0</v>
      </c>
      <c r="GI590" s="0" t="n">
        <f aca="false">IF(CHOOSE(MATCH(CP$5,$B$10:$E$10,0),$B590,$C590,$D590,$E590)*CP$6+CP590*CP$7&lt;CP$2,CP$3*CP$4,0)</f>
        <v>0</v>
      </c>
      <c r="GJ590" s="0" t="n">
        <f aca="false">IF(CHOOSE(MATCH(CQ$5,$B$10:$E$10,0),$B590,$C590,$D590,$E590)*CQ$6+CQ590*CQ$7&lt;CQ$2,CQ$3*CQ$4,0)</f>
        <v>0</v>
      </c>
      <c r="GK590" s="0" t="n">
        <f aca="false">IF(CHOOSE(MATCH(CR$5,$B$10:$E$10,0),$B590,$C590,$D590,$E590)*CR$6+CR590*CR$7&lt;CR$2,CR$3*CR$4,0)</f>
        <v>0</v>
      </c>
      <c r="GL590" s="0" t="n">
        <f aca="false">IF(CHOOSE(MATCH(CS$5,$B$10:$E$10,0),$B590,$C590,$D590,$E590)*CS$6+CS590*CS$7&lt;CS$2,CS$3*CS$4,0)</f>
        <v>0</v>
      </c>
      <c r="GM590" s="0" t="n">
        <f aca="false">IF(CHOOSE(MATCH(CT$5,$B$10:$E$10,0),$B590,$C590,$D590,$E590)*CT$6+CT590*CT$7&lt;CT$2,CT$3*CT$4,0)</f>
        <v>0</v>
      </c>
      <c r="GN590" s="0" t="n">
        <f aca="false">IF(CHOOSE(MATCH(CU$5,$B$10:$E$10,0),$B590,$C590,$D590,$E590)*CU$6+CU590*CU$7&lt;CU$2,CU$3*CU$4,0)</f>
        <v>0</v>
      </c>
      <c r="GO590" s="0" t="n">
        <f aca="false">IF(CHOOSE(MATCH(CV$5,$B$10:$E$10,0),$B590,$C590,$D590,$E590)*CV$6+CV590*CV$7&lt;CV$2,CV$3*CV$4,0)</f>
        <v>0</v>
      </c>
      <c r="GP590" s="0" t="n">
        <f aca="false">IF(CHOOSE(MATCH(CW$5,$B$10:$E$10,0),$B590,$C590,$D590,$E590)*CW$6+CW590*CW$7&lt;CW$2,CW$3*CW$4,0)</f>
        <v>0</v>
      </c>
      <c r="GQ590" s="0" t="n">
        <f aca="false">IF(CHOOSE(MATCH(CX$5,$B$10:$E$10,0),$B590,$C590,$D590,$E590)*CX$6+CX590*CX$7&lt;CX$2,CX$3*CX$4,0)</f>
        <v>0</v>
      </c>
      <c r="GS590" s="0" t="n">
        <f aca="false">SUM(CZ590:GQ590)</f>
        <v>0.5</v>
      </c>
      <c r="GT590" s="0" t="n">
        <f aca="false">IF(GS590&gt;$GS$6,1,0)</f>
        <v>0</v>
      </c>
    </row>
    <row r="591" customFormat="false" ht="14" hidden="false" customHeight="false" outlineLevel="0" collapsed="false">
      <c r="A591" s="0" t="n">
        <v>581</v>
      </c>
      <c r="B591" s="0" t="n">
        <v>-0.618827226309622</v>
      </c>
      <c r="C591" s="0" t="n">
        <v>-0.134462772146968</v>
      </c>
      <c r="D591" s="0" t="n">
        <v>0.569371258998813</v>
      </c>
      <c r="E591" s="0" t="n">
        <v>-1.2145176483869</v>
      </c>
      <c r="G591" s="0" t="n">
        <v>-0.809291123005096</v>
      </c>
      <c r="H591" s="0" t="n">
        <v>0.740396899345797</v>
      </c>
      <c r="I591" s="0" t="n">
        <v>-1.46983893500874</v>
      </c>
      <c r="J591" s="0" t="n">
        <v>-0.796724179963349</v>
      </c>
      <c r="K591" s="0" t="n">
        <v>-0.951681613514666</v>
      </c>
      <c r="L591" s="0" t="n">
        <v>-1.24746748042526</v>
      </c>
      <c r="M591" s="0" t="n">
        <v>-0.0210002326639369</v>
      </c>
      <c r="N591" s="0" t="n">
        <v>-0.244808688876219</v>
      </c>
      <c r="O591" s="0" t="n">
        <v>-1.85839780897368</v>
      </c>
      <c r="P591" s="0" t="n">
        <v>1.05041635833913</v>
      </c>
      <c r="Q591" s="0" t="n">
        <v>-0.306320089293877</v>
      </c>
      <c r="R591" s="0" t="n">
        <v>2.48877768171951</v>
      </c>
      <c r="S591" s="0" t="n">
        <v>0.175737113750074</v>
      </c>
      <c r="T591" s="0" t="n">
        <v>-1.31037495521014</v>
      </c>
      <c r="U591" s="0" t="n">
        <v>0.629987653155695</v>
      </c>
      <c r="V591" s="0" t="n">
        <v>0.613374595559435</v>
      </c>
      <c r="W591" s="0" t="n">
        <v>0.841228029457852</v>
      </c>
      <c r="X591" s="0" t="n">
        <v>0.0605859895586036</v>
      </c>
      <c r="Y591" s="0" t="n">
        <v>0.743418695492437</v>
      </c>
      <c r="Z591" s="0" t="n">
        <v>0.276546643362963</v>
      </c>
      <c r="AA591" s="0" t="n">
        <v>-0.410863094657543</v>
      </c>
      <c r="AB591" s="0" t="n">
        <v>1.83772499440238</v>
      </c>
      <c r="AC591" s="0" t="n">
        <v>-0.0971908775682095</v>
      </c>
      <c r="AD591" s="0" t="n">
        <v>1.018029252009</v>
      </c>
      <c r="AE591" s="0" t="n">
        <v>0.323281028613565</v>
      </c>
      <c r="AF591" s="0" t="n">
        <v>-0.329089289152762</v>
      </c>
      <c r="AG591" s="0" t="n">
        <v>0.539301936441916</v>
      </c>
      <c r="AH591" s="0" t="n">
        <v>-2.22074959310703</v>
      </c>
      <c r="AI591" s="0" t="n">
        <v>0.316517798637506</v>
      </c>
      <c r="AJ591" s="0" t="n">
        <v>-0.562361037736991</v>
      </c>
      <c r="AK591" s="0" t="n">
        <v>-2.39675500779413</v>
      </c>
      <c r="AL591" s="0" t="n">
        <v>0.319414539262652</v>
      </c>
      <c r="AM591" s="0" t="n">
        <v>-0.833949798106914</v>
      </c>
      <c r="AN591" s="0" t="n">
        <v>-0.319012087857118</v>
      </c>
      <c r="AO591" s="0" t="n">
        <v>-1.36774360726122</v>
      </c>
      <c r="AP591" s="0" t="n">
        <v>1.63877302838955</v>
      </c>
      <c r="AQ591" s="0" t="n">
        <v>0.917466422833968</v>
      </c>
      <c r="AR591" s="0" t="n">
        <v>1.85882527148351</v>
      </c>
      <c r="AS591" s="0" t="n">
        <v>-0.534706714461208</v>
      </c>
      <c r="AT591" s="0" t="n">
        <v>-0.442958025814733</v>
      </c>
      <c r="AU591" s="0" t="n">
        <v>0.489611693410552</v>
      </c>
      <c r="AV591" s="0" t="n">
        <v>-0.751408606447512</v>
      </c>
      <c r="AW591" s="0" t="n">
        <v>-0.484787960886024</v>
      </c>
      <c r="AX591" s="0" t="n">
        <v>0.830164026410785</v>
      </c>
      <c r="AY591" s="0" t="n">
        <v>-1.69011400430463</v>
      </c>
      <c r="AZ591" s="0" t="n">
        <v>1.29394493342261</v>
      </c>
      <c r="BA591" s="0" t="n">
        <v>1.5478963177884</v>
      </c>
      <c r="BB591" s="0" t="n">
        <v>-0.640377493255073</v>
      </c>
      <c r="BC591" s="0" t="n">
        <v>0.633256149740191</v>
      </c>
      <c r="BD591" s="0" t="n">
        <v>-0.622819698037347</v>
      </c>
      <c r="BE591" s="0" t="n">
        <v>-0.0936563537834445</v>
      </c>
      <c r="BF591" s="0" t="n">
        <v>-1.70891780726379</v>
      </c>
      <c r="BG591" s="0" t="n">
        <v>0.562181412533391</v>
      </c>
      <c r="BH591" s="0" t="n">
        <v>-0.807806372904452</v>
      </c>
      <c r="BI591" s="0" t="n">
        <v>-0.0462591742689256</v>
      </c>
      <c r="BJ591" s="0" t="n">
        <v>-1.59250703291036</v>
      </c>
      <c r="BK591" s="0" t="n">
        <v>0.352764573108288</v>
      </c>
      <c r="BL591" s="0" t="n">
        <v>-1.59550836542621</v>
      </c>
      <c r="BM591" s="0" t="n">
        <v>0.195974507732899</v>
      </c>
      <c r="BN591" s="0" t="n">
        <v>-0.291520336759277</v>
      </c>
      <c r="BO591" s="0" t="n">
        <v>-0.70043142841314</v>
      </c>
      <c r="BP591" s="0" t="n">
        <v>-1.16227283797343</v>
      </c>
      <c r="BQ591" s="0" t="n">
        <v>0.718537194188684</v>
      </c>
      <c r="BR591" s="0" t="n">
        <v>0.219738467421848</v>
      </c>
      <c r="BS591" s="0" t="n">
        <v>0.216213038584101</v>
      </c>
      <c r="BT591" s="0" t="n">
        <v>0.150464529724559</v>
      </c>
      <c r="BU591" s="0" t="n">
        <v>-1.26396116684191</v>
      </c>
      <c r="BV591" s="0" t="n">
        <v>-0.136243443193962</v>
      </c>
      <c r="BW591" s="0" t="n">
        <v>1.215785232489</v>
      </c>
      <c r="BX591" s="0" t="n">
        <v>-0.0337035999109503</v>
      </c>
      <c r="BY591" s="0" t="n">
        <v>-0.229151737585198</v>
      </c>
      <c r="BZ591" s="0" t="n">
        <v>0.00990667103906162</v>
      </c>
      <c r="CA591" s="0" t="n">
        <v>-1.44592831929913</v>
      </c>
      <c r="CB591" s="0" t="n">
        <v>1.9316121324664</v>
      </c>
      <c r="CC591" s="0" t="n">
        <v>-0.169681015904644</v>
      </c>
      <c r="CD591" s="0" t="n">
        <v>-1.14295062303427</v>
      </c>
      <c r="CE591" s="0" t="n">
        <v>0.528186774317874</v>
      </c>
      <c r="CF591" s="0" t="n">
        <v>1.22626261145342</v>
      </c>
      <c r="CG591" s="0" t="n">
        <v>-0.155031329995836</v>
      </c>
      <c r="CH591" s="0" t="n">
        <v>-0.277022991213016</v>
      </c>
      <c r="CI591" s="0" t="n">
        <v>-0.209170138987247</v>
      </c>
      <c r="CJ591" s="0" t="n">
        <v>-1.01380010164576</v>
      </c>
      <c r="CK591" s="0" t="n">
        <v>0.214412239074591</v>
      </c>
      <c r="CL591" s="0" t="n">
        <v>0.198001544049475</v>
      </c>
      <c r="CM591" s="0" t="n">
        <v>0.274083049589535</v>
      </c>
      <c r="CN591" s="0" t="n">
        <v>-0.207685388886603</v>
      </c>
      <c r="CO591" s="0" t="n">
        <v>-2.5223198463209</v>
      </c>
      <c r="CP591" s="0" t="n">
        <v>0.131458364194259</v>
      </c>
      <c r="CQ591" s="0" t="n">
        <v>-0.272971192316618</v>
      </c>
      <c r="CR591" s="0" t="n">
        <v>0.520637968293158</v>
      </c>
      <c r="CS591" s="0" t="n">
        <v>-2.61778041021898</v>
      </c>
      <c r="CT591" s="0" t="n">
        <v>0.840901748233591</v>
      </c>
      <c r="CU591" s="0" t="n">
        <v>0.298232407658361</v>
      </c>
      <c r="CV591" s="0" t="n">
        <v>-1.87102159543429</v>
      </c>
      <c r="CW591" s="0" t="n">
        <v>-0.628401721769478</v>
      </c>
      <c r="CX591" s="0" t="n">
        <v>-0.193557525562937</v>
      </c>
      <c r="CZ591" s="0" t="n">
        <f aca="false">IF(CHOOSE(MATCH(G$5,$B$10:$E$10,0),$B591,$C591,$D591,$E591)*G$6+G591*G$7&lt;G$2,G$3*G$4,0)</f>
        <v>0</v>
      </c>
      <c r="DA591" s="0" t="n">
        <f aca="false">IF(CHOOSE(MATCH(H$5,$B$10:$E$10,0),$B591,$C591,$D591,$E591)*H$6+H591*H$7&lt;H$2,H$3*H$4,0)</f>
        <v>0</v>
      </c>
      <c r="DB591" s="0" t="n">
        <f aca="false">IF(CHOOSE(MATCH(I$5,$B$10:$E$10,0),$B591,$C591,$D591,$E591)*I$6+I591*I$7&lt;I$2,I$3*I$4,0)</f>
        <v>0</v>
      </c>
      <c r="DC591" s="0" t="n">
        <f aca="false">IF(CHOOSE(MATCH(J$5,$B$10:$E$10,0),$B591,$C591,$D591,$E591)*J$6+J591*J$7&lt;J$2,J$3*J$4,0)</f>
        <v>0</v>
      </c>
      <c r="DD591" s="0" t="n">
        <f aca="false">IF(CHOOSE(MATCH(K$5,$B$10:$E$10,0),$B591,$C591,$D591,$E591)*K$6+K591*K$7&lt;K$2,K$3*K$4,0)</f>
        <v>0</v>
      </c>
      <c r="DE591" s="0" t="n">
        <f aca="false">IF(CHOOSE(MATCH(L$5,$B$10:$E$10,0),$B591,$C591,$D591,$E591)*L$6+L591*L$7&lt;L$2,L$3*L$4,0)</f>
        <v>0</v>
      </c>
      <c r="DF591" s="0" t="n">
        <f aca="false">IF(CHOOSE(MATCH(M$5,$B$10:$E$10,0),$B591,$C591,$D591,$E591)*M$6+M591*M$7&lt;M$2,M$3*M$4,0)</f>
        <v>0</v>
      </c>
      <c r="DG591" s="0" t="n">
        <f aca="false">IF(CHOOSE(MATCH(N$5,$B$10:$E$10,0),$B591,$C591,$D591,$E591)*N$6+N591*N$7&lt;N$2,N$3*N$4,0)</f>
        <v>0</v>
      </c>
      <c r="DH591" s="0" t="n">
        <f aca="false">IF(CHOOSE(MATCH(O$5,$B$10:$E$10,0),$B591,$C591,$D591,$E591)*O$6+O591*O$7&lt;O$2,O$3*O$4,0)</f>
        <v>0</v>
      </c>
      <c r="DI591" s="0" t="n">
        <f aca="false">IF(CHOOSE(MATCH(P$5,$B$10:$E$10,0),$B591,$C591,$D591,$E591)*P$6+P591*P$7&lt;P$2,P$3*P$4,0)</f>
        <v>0</v>
      </c>
      <c r="DJ591" s="0" t="n">
        <f aca="false">IF(CHOOSE(MATCH(Q$5,$B$10:$E$10,0),$B591,$C591,$D591,$E591)*Q$6+Q591*Q$7&lt;Q$2,Q$3*Q$4,0)</f>
        <v>0</v>
      </c>
      <c r="DK591" s="0" t="n">
        <f aca="false">IF(CHOOSE(MATCH(R$5,$B$10:$E$10,0),$B591,$C591,$D591,$E591)*R$6+R591*R$7&lt;R$2,R$3*R$4,0)</f>
        <v>0</v>
      </c>
      <c r="DL591" s="0" t="n">
        <f aca="false">IF(CHOOSE(MATCH(S$5,$B$10:$E$10,0),$B591,$C591,$D591,$E591)*S$6+S591*S$7&lt;S$2,S$3*S$4,0)</f>
        <v>0</v>
      </c>
      <c r="DM591" s="0" t="n">
        <f aca="false">IF(CHOOSE(MATCH(T$5,$B$10:$E$10,0),$B591,$C591,$D591,$E591)*T$6+T591*T$7&lt;T$2,T$3*T$4,0)</f>
        <v>0</v>
      </c>
      <c r="DN591" s="0" t="n">
        <f aca="false">IF(CHOOSE(MATCH(U$5,$B$10:$E$10,0),$B591,$C591,$D591,$E591)*U$6+U591*U$7&lt;U$2,U$3*U$4,0)</f>
        <v>0</v>
      </c>
      <c r="DO591" s="0" t="n">
        <f aca="false">IF(CHOOSE(MATCH(V$5,$B$10:$E$10,0),$B591,$C591,$D591,$E591)*V$6+V591*V$7&lt;V$2,V$3*V$4,0)</f>
        <v>0</v>
      </c>
      <c r="DP591" s="0" t="n">
        <f aca="false">IF(CHOOSE(MATCH(W$5,$B$10:$E$10,0),$B591,$C591,$D591,$E591)*W$6+W591*W$7&lt;W$2,W$3*W$4,0)</f>
        <v>0</v>
      </c>
      <c r="DQ591" s="0" t="n">
        <f aca="false">IF(CHOOSE(MATCH(X$5,$B$10:$E$10,0),$B591,$C591,$D591,$E591)*X$6+X591*X$7&lt;X$2,X$3*X$4,0)</f>
        <v>0</v>
      </c>
      <c r="DR591" s="0" t="n">
        <f aca="false">IF(CHOOSE(MATCH(Y$5,$B$10:$E$10,0),$B591,$C591,$D591,$E591)*Y$6+Y591*Y$7&lt;Y$2,Y$3*Y$4,0)</f>
        <v>0</v>
      </c>
      <c r="DS591" s="0" t="n">
        <f aca="false">IF(CHOOSE(MATCH(Z$5,$B$10:$E$10,0),$B591,$C591,$D591,$E591)*Z$6+Z591*Z$7&lt;Z$2,Z$3*Z$4,0)</f>
        <v>0</v>
      </c>
      <c r="DT591" s="0" t="n">
        <f aca="false">IF(CHOOSE(MATCH(AA$5,$B$10:$E$10,0),$B591,$C591,$D591,$E591)*AA$6+AA591*AA$7&lt;AA$2,AA$3*AA$4,0)</f>
        <v>0</v>
      </c>
      <c r="DU591" s="0" t="n">
        <f aca="false">IF(CHOOSE(MATCH(AB$5,$B$10:$E$10,0),$B591,$C591,$D591,$E591)*AB$6+AB591*AB$7&lt;AB$2,AB$3*AB$4,0)</f>
        <v>0</v>
      </c>
      <c r="DV591" s="0" t="n">
        <f aca="false">IF(CHOOSE(MATCH(AC$5,$B$10:$E$10,0),$B591,$C591,$D591,$E591)*AC$6+AC591*AC$7&lt;AC$2,AC$3*AC$4,0)</f>
        <v>0</v>
      </c>
      <c r="DW591" s="0" t="n">
        <f aca="false">IF(CHOOSE(MATCH(AD$5,$B$10:$E$10,0),$B591,$C591,$D591,$E591)*AD$6+AD591*AD$7&lt;AD$2,AD$3*AD$4,0)</f>
        <v>0</v>
      </c>
      <c r="DX591" s="0" t="n">
        <f aca="false">IF(CHOOSE(MATCH(AE$5,$B$10:$E$10,0),$B591,$C591,$D591,$E591)*AE$6+AE591*AE$7&lt;AE$2,AE$3*AE$4,0)</f>
        <v>0</v>
      </c>
      <c r="DY591" s="0" t="n">
        <f aca="false">IF(CHOOSE(MATCH(AF$5,$B$10:$E$10,0),$B591,$C591,$D591,$E591)*AF$6+AF591*AF$7&lt;AF$2,AF$3*AF$4,0)</f>
        <v>0</v>
      </c>
      <c r="DZ591" s="0" t="n">
        <f aca="false">IF(CHOOSE(MATCH(AG$5,$B$10:$E$10,0),$B591,$C591,$D591,$E591)*AG$6+AG591*AG$7&lt;AG$2,AG$3*AG$4,0)</f>
        <v>0</v>
      </c>
      <c r="EA591" s="0" t="n">
        <f aca="false">IF(CHOOSE(MATCH(AH$5,$B$10:$E$10,0),$B591,$C591,$D591,$E591)*AH$6+AH591*AH$7&lt;AH$2,AH$3*AH$4,0)</f>
        <v>12.5</v>
      </c>
      <c r="EB591" s="0" t="n">
        <f aca="false">IF(CHOOSE(MATCH(AI$5,$B$10:$E$10,0),$B591,$C591,$D591,$E591)*AI$6+AI591*AI$7&lt;AI$2,AI$3*AI$4,0)</f>
        <v>0</v>
      </c>
      <c r="EC591" s="0" t="n">
        <f aca="false">IF(CHOOSE(MATCH(AJ$5,$B$10:$E$10,0),$B591,$C591,$D591,$E591)*AJ$6+AJ591*AJ$7&lt;AJ$2,AJ$3*AJ$4,0)</f>
        <v>0</v>
      </c>
      <c r="ED591" s="0" t="n">
        <f aca="false">IF(CHOOSE(MATCH(AK$5,$B$10:$E$10,0),$B591,$C591,$D591,$E591)*AK$6+AK591*AK$7&lt;AK$2,AK$3*AK$4,0)</f>
        <v>2.5</v>
      </c>
      <c r="EE591" s="0" t="n">
        <f aca="false">IF(CHOOSE(MATCH(AL$5,$B$10:$E$10,0),$B591,$C591,$D591,$E591)*AL$6+AL591*AL$7&lt;AL$2,AL$3*AL$4,0)</f>
        <v>0</v>
      </c>
      <c r="EF591" s="0" t="n">
        <f aca="false">IF(CHOOSE(MATCH(AM$5,$B$10:$E$10,0),$B591,$C591,$D591,$E591)*AM$6+AM591*AM$7&lt;AM$2,AM$3*AM$4,0)</f>
        <v>0</v>
      </c>
      <c r="EG591" s="0" t="n">
        <f aca="false">IF(CHOOSE(MATCH(AN$5,$B$10:$E$10,0),$B591,$C591,$D591,$E591)*AN$6+AN591*AN$7&lt;AN$2,AN$3*AN$4,0)</f>
        <v>0</v>
      </c>
      <c r="EH591" s="0" t="n">
        <f aca="false">IF(CHOOSE(MATCH(AO$5,$B$10:$E$10,0),$B591,$C591,$D591,$E591)*AO$6+AO591*AO$7&lt;AO$2,AO$3*AO$4,0)</f>
        <v>0</v>
      </c>
      <c r="EI591" s="0" t="n">
        <f aca="false">IF(CHOOSE(MATCH(AP$5,$B$10:$E$10,0),$B591,$C591,$D591,$E591)*AP$6+AP591*AP$7&lt;AP$2,AP$3*AP$4,0)</f>
        <v>0</v>
      </c>
      <c r="EJ591" s="0" t="n">
        <f aca="false">IF(CHOOSE(MATCH(AQ$5,$B$10:$E$10,0),$B591,$C591,$D591,$E591)*AQ$6+AQ591*AQ$7&lt;AQ$2,AQ$3*AQ$4,0)</f>
        <v>0</v>
      </c>
      <c r="EK591" s="0" t="n">
        <f aca="false">IF(CHOOSE(MATCH(AR$5,$B$10:$E$10,0),$B591,$C591,$D591,$E591)*AR$6+AR591*AR$7&lt;AR$2,AR$3*AR$4,0)</f>
        <v>0</v>
      </c>
      <c r="EL591" s="0" t="n">
        <f aca="false">IF(CHOOSE(MATCH(AS$5,$B$10:$E$10,0),$B591,$C591,$D591,$E591)*AS$6+AS591*AS$7&lt;AS$2,AS$3*AS$4,0)</f>
        <v>0</v>
      </c>
      <c r="EM591" s="0" t="n">
        <f aca="false">IF(CHOOSE(MATCH(AT$5,$B$10:$E$10,0),$B591,$C591,$D591,$E591)*AT$6+AT591*AT$7&lt;AT$2,AT$3*AT$4,0)</f>
        <v>0</v>
      </c>
      <c r="EN591" s="0" t="n">
        <f aca="false">IF(CHOOSE(MATCH(AU$5,$B$10:$E$10,0),$B591,$C591,$D591,$E591)*AU$6+AU591*AU$7&lt;AU$2,AU$3*AU$4,0)</f>
        <v>0</v>
      </c>
      <c r="EO591" s="0" t="n">
        <f aca="false">IF(CHOOSE(MATCH(AV$5,$B$10:$E$10,0),$B591,$C591,$D591,$E591)*AV$6+AV591*AV$7&lt;AV$2,AV$3*AV$4,0)</f>
        <v>0</v>
      </c>
      <c r="EP591" s="0" t="n">
        <f aca="false">IF(CHOOSE(MATCH(AW$5,$B$10:$E$10,0),$B591,$C591,$D591,$E591)*AW$6+AW591*AW$7&lt;AW$2,AW$3*AW$4,0)</f>
        <v>0</v>
      </c>
      <c r="EQ591" s="0" t="n">
        <f aca="false">IF(CHOOSE(MATCH(AX$5,$B$10:$E$10,0),$B591,$C591,$D591,$E591)*AX$6+AX591*AX$7&lt;AX$2,AX$3*AX$4,0)</f>
        <v>0</v>
      </c>
      <c r="ER591" s="0" t="n">
        <f aca="false">IF(CHOOSE(MATCH(AY$5,$B$10:$E$10,0),$B591,$C591,$D591,$E591)*AY$6+AY591*AY$7&lt;AY$2,AY$3*AY$4,0)</f>
        <v>0</v>
      </c>
      <c r="ES591" s="0" t="n">
        <f aca="false">IF(CHOOSE(MATCH(AZ$5,$B$10:$E$10,0),$B591,$C591,$D591,$E591)*AZ$6+AZ591*AZ$7&lt;AZ$2,AZ$3*AZ$4,0)</f>
        <v>0</v>
      </c>
      <c r="ET591" s="0" t="n">
        <f aca="false">IF(CHOOSE(MATCH(BA$5,$B$10:$E$10,0),$B591,$C591,$D591,$E591)*BA$6+BA591*BA$7&lt;BA$2,BA$3*BA$4,0)</f>
        <v>0</v>
      </c>
      <c r="EU591" s="0" t="n">
        <f aca="false">IF(CHOOSE(MATCH(BB$5,$B$10:$E$10,0),$B591,$C591,$D591,$E591)*BB$6+BB591*BB$7&lt;BB$2,BB$3*BB$4,0)</f>
        <v>0</v>
      </c>
      <c r="EV591" s="0" t="n">
        <f aca="false">IF(CHOOSE(MATCH(BC$5,$B$10:$E$10,0),$B591,$C591,$D591,$E591)*BC$6+BC591*BC$7&lt;BC$2,BC$3*BC$4,0)</f>
        <v>0</v>
      </c>
      <c r="EW591" s="0" t="n">
        <f aca="false">IF(CHOOSE(MATCH(BD$5,$B$10:$E$10,0),$B591,$C591,$D591,$E591)*BD$6+BD591*BD$7&lt;BD$2,BD$3*BD$4,0)</f>
        <v>0</v>
      </c>
      <c r="EX591" s="0" t="n">
        <f aca="false">IF(CHOOSE(MATCH(BE$5,$B$10:$E$10,0),$B591,$C591,$D591,$E591)*BE$6+BE591*BE$7&lt;BE$2,BE$3*BE$4,0)</f>
        <v>0</v>
      </c>
      <c r="EY591" s="0" t="n">
        <f aca="false">IF(CHOOSE(MATCH(BF$5,$B$10:$E$10,0),$B591,$C591,$D591,$E591)*BF$6+BF591*BF$7&lt;BF$2,BF$3*BF$4,0)</f>
        <v>0</v>
      </c>
      <c r="EZ591" s="0" t="n">
        <f aca="false">IF(CHOOSE(MATCH(BG$5,$B$10:$E$10,0),$B591,$C591,$D591,$E591)*BG$6+BG591*BG$7&lt;BG$2,BG$3*BG$4,0)</f>
        <v>0</v>
      </c>
      <c r="FA591" s="0" t="n">
        <f aca="false">IF(CHOOSE(MATCH(BH$5,$B$10:$E$10,0),$B591,$C591,$D591,$E591)*BH$6+BH591*BH$7&lt;BH$2,BH$3*BH$4,0)</f>
        <v>0</v>
      </c>
      <c r="FB591" s="0" t="n">
        <f aca="false">IF(CHOOSE(MATCH(BI$5,$B$10:$E$10,0),$B591,$C591,$D591,$E591)*BI$6+BI591*BI$7&lt;BI$2,BI$3*BI$4,0)</f>
        <v>0</v>
      </c>
      <c r="FC591" s="0" t="n">
        <f aca="false">IF(CHOOSE(MATCH(BJ$5,$B$10:$E$10,0),$B591,$C591,$D591,$E591)*BJ$6+BJ591*BJ$7&lt;BJ$2,BJ$3*BJ$4,0)</f>
        <v>0</v>
      </c>
      <c r="FD591" s="0" t="n">
        <f aca="false">IF(CHOOSE(MATCH(BK$5,$B$10:$E$10,0),$B591,$C591,$D591,$E591)*BK$6+BK591*BK$7&lt;BK$2,BK$3*BK$4,0)</f>
        <v>0</v>
      </c>
      <c r="FE591" s="0" t="n">
        <f aca="false">IF(CHOOSE(MATCH(BL$5,$B$10:$E$10,0),$B591,$C591,$D591,$E591)*BL$6+BL591*BL$7&lt;BL$2,BL$3*BL$4,0)</f>
        <v>0</v>
      </c>
      <c r="FF591" s="0" t="n">
        <f aca="false">IF(CHOOSE(MATCH(BM$5,$B$10:$E$10,0),$B591,$C591,$D591,$E591)*BM$6+BM591*BM$7&lt;BM$2,BM$3*BM$4,0)</f>
        <v>0</v>
      </c>
      <c r="FG591" s="0" t="n">
        <f aca="false">IF(CHOOSE(MATCH(BN$5,$B$10:$E$10,0),$B591,$C591,$D591,$E591)*BN$6+BN591*BN$7&lt;BN$2,BN$3*BN$4,0)</f>
        <v>0</v>
      </c>
      <c r="FH591" s="0" t="n">
        <f aca="false">IF(CHOOSE(MATCH(BO$5,$B$10:$E$10,0),$B591,$C591,$D591,$E591)*BO$6+BO591*BO$7&lt;BO$2,BO$3*BO$4,0)</f>
        <v>0</v>
      </c>
      <c r="FI591" s="0" t="n">
        <f aca="false">IF(CHOOSE(MATCH(BP$5,$B$10:$E$10,0),$B591,$C591,$D591,$E591)*BP$6+BP591*BP$7&lt;BP$2,BP$3*BP$4,0)</f>
        <v>0</v>
      </c>
      <c r="FJ591" s="0" t="n">
        <f aca="false">IF(CHOOSE(MATCH(BQ$5,$B$10:$E$10,0),$B591,$C591,$D591,$E591)*BQ$6+BQ591*BQ$7&lt;BQ$2,BQ$3*BQ$4,0)</f>
        <v>0</v>
      </c>
      <c r="FK591" s="0" t="n">
        <f aca="false">IF(CHOOSE(MATCH(BR$5,$B$10:$E$10,0),$B591,$C591,$D591,$E591)*BR$6+BR591*BR$7&lt;BR$2,BR$3*BR$4,0)</f>
        <v>0</v>
      </c>
      <c r="FL591" s="0" t="n">
        <f aca="false">IF(CHOOSE(MATCH(BS$5,$B$10:$E$10,0),$B591,$C591,$D591,$E591)*BS$6+BS591*BS$7&lt;BS$2,BS$3*BS$4,0)</f>
        <v>0</v>
      </c>
      <c r="FM591" s="0" t="n">
        <f aca="false">IF(CHOOSE(MATCH(BT$5,$B$10:$E$10,0),$B591,$C591,$D591,$E591)*BT$6+BT591*BT$7&lt;BT$2,BT$3*BT$4,0)</f>
        <v>0</v>
      </c>
      <c r="FN591" s="0" t="n">
        <f aca="false">IF(CHOOSE(MATCH(BU$5,$B$10:$E$10,0),$B591,$C591,$D591,$E591)*BU$6+BU591*BU$7&lt;BU$2,BU$3*BU$4,0)</f>
        <v>0</v>
      </c>
      <c r="FO591" s="0" t="n">
        <f aca="false">IF(CHOOSE(MATCH(BV$5,$B$10:$E$10,0),$B591,$C591,$D591,$E591)*BV$6+BV591*BV$7&lt;BV$2,BV$3*BV$4,0)</f>
        <v>0</v>
      </c>
      <c r="FP591" s="0" t="n">
        <f aca="false">IF(CHOOSE(MATCH(BW$5,$B$10:$E$10,0),$B591,$C591,$D591,$E591)*BW$6+BW591*BW$7&lt;BW$2,BW$3*BW$4,0)</f>
        <v>0</v>
      </c>
      <c r="FQ591" s="0" t="n">
        <f aca="false">IF(CHOOSE(MATCH(BX$5,$B$10:$E$10,0),$B591,$C591,$D591,$E591)*BX$6+BX591*BX$7&lt;BX$2,BX$3*BX$4,0)</f>
        <v>0</v>
      </c>
      <c r="FR591" s="0" t="n">
        <f aca="false">IF(CHOOSE(MATCH(BY$5,$B$10:$E$10,0),$B591,$C591,$D591,$E591)*BY$6+BY591*BY$7&lt;BY$2,BY$3*BY$4,0)</f>
        <v>0</v>
      </c>
      <c r="FS591" s="0" t="n">
        <f aca="false">IF(CHOOSE(MATCH(BZ$5,$B$10:$E$10,0),$B591,$C591,$D591,$E591)*BZ$6+BZ591*BZ$7&lt;BZ$2,BZ$3*BZ$4,0)</f>
        <v>0</v>
      </c>
      <c r="FT591" s="0" t="n">
        <f aca="false">IF(CHOOSE(MATCH(CA$5,$B$10:$E$10,0),$B591,$C591,$D591,$E591)*CA$6+CA591*CA$7&lt;CA$2,CA$3*CA$4,0)</f>
        <v>0</v>
      </c>
      <c r="FU591" s="0" t="n">
        <f aca="false">IF(CHOOSE(MATCH(CB$5,$B$10:$E$10,0),$B591,$C591,$D591,$E591)*CB$6+CB591*CB$7&lt;CB$2,CB$3*CB$4,0)</f>
        <v>0</v>
      </c>
      <c r="FV591" s="0" t="n">
        <f aca="false">IF(CHOOSE(MATCH(CC$5,$B$10:$E$10,0),$B591,$C591,$D591,$E591)*CC$6+CC591*CC$7&lt;CC$2,CC$3*CC$4,0)</f>
        <v>0</v>
      </c>
      <c r="FW591" s="0" t="n">
        <f aca="false">IF(CHOOSE(MATCH(CD$5,$B$10:$E$10,0),$B591,$C591,$D591,$E591)*CD$6+CD591*CD$7&lt;CD$2,CD$3*CD$4,0)</f>
        <v>0</v>
      </c>
      <c r="FX591" s="0" t="n">
        <f aca="false">IF(CHOOSE(MATCH(CE$5,$B$10:$E$10,0),$B591,$C591,$D591,$E591)*CE$6+CE591*CE$7&lt;CE$2,CE$3*CE$4,0)</f>
        <v>0</v>
      </c>
      <c r="FY591" s="0" t="n">
        <f aca="false">IF(CHOOSE(MATCH(CF$5,$B$10:$E$10,0),$B591,$C591,$D591,$E591)*CF$6+CF591*CF$7&lt;CF$2,CF$3*CF$4,0)</f>
        <v>0</v>
      </c>
      <c r="FZ591" s="0" t="n">
        <f aca="false">IF(CHOOSE(MATCH(CG$5,$B$10:$E$10,0),$B591,$C591,$D591,$E591)*CG$6+CG591*CG$7&lt;CG$2,CG$3*CG$4,0)</f>
        <v>0</v>
      </c>
      <c r="GA591" s="0" t="n">
        <f aca="false">IF(CHOOSE(MATCH(CH$5,$B$10:$E$10,0),$B591,$C591,$D591,$E591)*CH$6+CH591*CH$7&lt;CH$2,CH$3*CH$4,0)</f>
        <v>0</v>
      </c>
      <c r="GB591" s="0" t="n">
        <f aca="false">IF(CHOOSE(MATCH(CI$5,$B$10:$E$10,0),$B591,$C591,$D591,$E591)*CI$6+CI591*CI$7&lt;CI$2,CI$3*CI$4,0)</f>
        <v>0</v>
      </c>
      <c r="GC591" s="0" t="n">
        <f aca="false">IF(CHOOSE(MATCH(CJ$5,$B$10:$E$10,0),$B591,$C591,$D591,$E591)*CJ$6+CJ591*CJ$7&lt;CJ$2,CJ$3*CJ$4,0)</f>
        <v>0</v>
      </c>
      <c r="GD591" s="0" t="n">
        <f aca="false">IF(CHOOSE(MATCH(CK$5,$B$10:$E$10,0),$B591,$C591,$D591,$E591)*CK$6+CK591*CK$7&lt;CK$2,CK$3*CK$4,0)</f>
        <v>0</v>
      </c>
      <c r="GE591" s="0" t="n">
        <f aca="false">IF(CHOOSE(MATCH(CL$5,$B$10:$E$10,0),$B591,$C591,$D591,$E591)*CL$6+CL591*CL$7&lt;CL$2,CL$3*CL$4,0)</f>
        <v>0</v>
      </c>
      <c r="GF591" s="0" t="n">
        <f aca="false">IF(CHOOSE(MATCH(CM$5,$B$10:$E$10,0),$B591,$C591,$D591,$E591)*CM$6+CM591*CM$7&lt;CM$2,CM$3*CM$4,0)</f>
        <v>0</v>
      </c>
      <c r="GG591" s="0" t="n">
        <f aca="false">IF(CHOOSE(MATCH(CN$5,$B$10:$E$10,0),$B591,$C591,$D591,$E591)*CN$6+CN591*CN$7&lt;CN$2,CN$3*CN$4,0)</f>
        <v>0</v>
      </c>
      <c r="GH591" s="0" t="n">
        <f aca="false">IF(CHOOSE(MATCH(CO$5,$B$10:$E$10,0),$B591,$C591,$D591,$E591)*CO$6+CO591*CO$7&lt;CO$2,CO$3*CO$4,0)</f>
        <v>12.5</v>
      </c>
      <c r="GI591" s="0" t="n">
        <f aca="false">IF(CHOOSE(MATCH(CP$5,$B$10:$E$10,0),$B591,$C591,$D591,$E591)*CP$6+CP591*CP$7&lt;CP$2,CP$3*CP$4,0)</f>
        <v>0</v>
      </c>
      <c r="GJ591" s="0" t="n">
        <f aca="false">IF(CHOOSE(MATCH(CQ$5,$B$10:$E$10,0),$B591,$C591,$D591,$E591)*CQ$6+CQ591*CQ$7&lt;CQ$2,CQ$3*CQ$4,0)</f>
        <v>0</v>
      </c>
      <c r="GK591" s="0" t="n">
        <f aca="false">IF(CHOOSE(MATCH(CR$5,$B$10:$E$10,0),$B591,$C591,$D591,$E591)*CR$6+CR591*CR$7&lt;CR$2,CR$3*CR$4,0)</f>
        <v>0</v>
      </c>
      <c r="GL591" s="0" t="n">
        <f aca="false">IF(CHOOSE(MATCH(CS$5,$B$10:$E$10,0),$B591,$C591,$D591,$E591)*CS$6+CS591*CS$7&lt;CS$2,CS$3*CS$4,0)</f>
        <v>2.5</v>
      </c>
      <c r="GM591" s="0" t="n">
        <f aca="false">IF(CHOOSE(MATCH(CT$5,$B$10:$E$10,0),$B591,$C591,$D591,$E591)*CT$6+CT591*CT$7&lt;CT$2,CT$3*CT$4,0)</f>
        <v>0</v>
      </c>
      <c r="GN591" s="0" t="n">
        <f aca="false">IF(CHOOSE(MATCH(CU$5,$B$10:$E$10,0),$B591,$C591,$D591,$E591)*CU$6+CU591*CU$7&lt;CU$2,CU$3*CU$4,0)</f>
        <v>0</v>
      </c>
      <c r="GO591" s="0" t="n">
        <f aca="false">IF(CHOOSE(MATCH(CV$5,$B$10:$E$10,0),$B591,$C591,$D591,$E591)*CV$6+CV591*CV$7&lt;CV$2,CV$3*CV$4,0)</f>
        <v>0</v>
      </c>
      <c r="GP591" s="0" t="n">
        <f aca="false">IF(CHOOSE(MATCH(CW$5,$B$10:$E$10,0),$B591,$C591,$D591,$E591)*CW$6+CW591*CW$7&lt;CW$2,CW$3*CW$4,0)</f>
        <v>0</v>
      </c>
      <c r="GQ591" s="0" t="n">
        <f aca="false">IF(CHOOSE(MATCH(CX$5,$B$10:$E$10,0),$B591,$C591,$D591,$E591)*CX$6+CX591*CX$7&lt;CX$2,CX$3*CX$4,0)</f>
        <v>0</v>
      </c>
      <c r="GS591" s="0" t="n">
        <f aca="false">SUM(CZ591:GQ591)</f>
        <v>30</v>
      </c>
      <c r="GT591" s="0" t="n">
        <f aca="false">IF(GS591&gt;$GS$6,1,0)</f>
        <v>0</v>
      </c>
    </row>
    <row r="592" customFormat="false" ht="14" hidden="false" customHeight="false" outlineLevel="0" collapsed="false">
      <c r="A592" s="0" t="n">
        <v>582</v>
      </c>
      <c r="B592" s="0" t="n">
        <v>-0.378739414155399</v>
      </c>
      <c r="C592" s="0" t="n">
        <v>-0.423139692931988</v>
      </c>
      <c r="D592" s="0" t="n">
        <v>0.180441099701292</v>
      </c>
      <c r="E592" s="0" t="n">
        <v>-0.829222099717008</v>
      </c>
      <c r="G592" s="0" t="n">
        <v>-2.28663338930346</v>
      </c>
      <c r="H592" s="0" t="n">
        <v>0.306720266962657</v>
      </c>
      <c r="I592" s="0" t="n">
        <v>-0.031025138014229</v>
      </c>
      <c r="J592" s="0" t="n">
        <v>1.07462938103708</v>
      </c>
      <c r="K592" s="0" t="n">
        <v>-1.02227659226628</v>
      </c>
      <c r="L592" s="0" t="n">
        <v>0.173563421412837</v>
      </c>
      <c r="M592" s="0" t="n">
        <v>-0.371633177564945</v>
      </c>
      <c r="N592" s="0" t="n">
        <v>0.265040398517158</v>
      </c>
      <c r="O592" s="0" t="n">
        <v>-0.221070877159946</v>
      </c>
      <c r="P592" s="0" t="n">
        <v>0.46381501306314</v>
      </c>
      <c r="Q592" s="0" t="n">
        <v>-0.728375653125113</v>
      </c>
      <c r="R592" s="0" t="n">
        <v>0.64639834818081</v>
      </c>
      <c r="S592" s="0" t="n">
        <v>0.032403022487415</v>
      </c>
      <c r="T592" s="0" t="n">
        <v>-0.30295382202894</v>
      </c>
      <c r="U592" s="0" t="n">
        <v>0.0397517396777403</v>
      </c>
      <c r="V592" s="0" t="n">
        <v>0.0564477886655368</v>
      </c>
      <c r="W592" s="0" t="n">
        <v>1.19272272058879</v>
      </c>
      <c r="X592" s="0" t="n">
        <v>-0.486422777612461</v>
      </c>
      <c r="Y592" s="0" t="n">
        <v>-2.09473000722937</v>
      </c>
      <c r="Z592" s="0" t="n">
        <v>0.925772383197909</v>
      </c>
      <c r="AA592" s="0" t="n">
        <v>-0.133927642309573</v>
      </c>
      <c r="AB592" s="0" t="n">
        <v>0.196520204553963</v>
      </c>
      <c r="AC592" s="0" t="n">
        <v>-0.455227109341649</v>
      </c>
      <c r="AD592" s="0" t="n">
        <v>0.567475808566087</v>
      </c>
      <c r="AE592" s="0" t="n">
        <v>-2.75213096756488</v>
      </c>
      <c r="AF592" s="0" t="n">
        <v>-0.794100287748734</v>
      </c>
      <c r="AG592" s="0" t="n">
        <v>-0.00401541910832748</v>
      </c>
      <c r="AH592" s="0" t="n">
        <v>1.84943928616121</v>
      </c>
      <c r="AI592" s="0" t="n">
        <v>1.11147073766915</v>
      </c>
      <c r="AJ592" s="0" t="n">
        <v>1.35231402964564</v>
      </c>
      <c r="AK592" s="0" t="n">
        <v>-1.55811903823633</v>
      </c>
      <c r="AL592" s="0" t="n">
        <v>0.64310256675526</v>
      </c>
      <c r="AM592" s="0" t="n">
        <v>1.35079062602017</v>
      </c>
      <c r="AN592" s="0" t="n">
        <v>0.0206182448891923</v>
      </c>
      <c r="AO592" s="0" t="n">
        <v>0.3449599716987</v>
      </c>
      <c r="AP592" s="0" t="n">
        <v>-0.672162059345283</v>
      </c>
      <c r="AQ592" s="0" t="n">
        <v>0.463558080809889</v>
      </c>
      <c r="AR592" s="0" t="n">
        <v>-0.582638222113019</v>
      </c>
      <c r="AS592" s="0" t="n">
        <v>-0.879779236129252</v>
      </c>
      <c r="AT592" s="0" t="n">
        <v>0.561553861189168</v>
      </c>
      <c r="AU592" s="0" t="n">
        <v>0.542223688171362</v>
      </c>
      <c r="AV592" s="0" t="n">
        <v>0.208779056265485</v>
      </c>
      <c r="AW592" s="0" t="n">
        <v>-0.693215724822949</v>
      </c>
      <c r="AX592" s="0" t="n">
        <v>-0.511811322212452</v>
      </c>
      <c r="AY592" s="0" t="n">
        <v>0.635407104709884</v>
      </c>
      <c r="AZ592" s="0" t="n">
        <v>1.05387471194263</v>
      </c>
      <c r="BA592" s="0" t="n">
        <v>2.17618435272016</v>
      </c>
      <c r="BB592" s="0" t="n">
        <v>-0.0885859208210604</v>
      </c>
      <c r="BC592" s="0" t="n">
        <v>1.74109118233901</v>
      </c>
      <c r="BD592" s="0" t="n">
        <v>0.0508543962496333</v>
      </c>
      <c r="BE592" s="0" t="n">
        <v>0.450227162218653</v>
      </c>
      <c r="BF592" s="0" t="n">
        <v>-0.546659748579259</v>
      </c>
      <c r="BG592" s="0" t="n">
        <v>1.48764229379594</v>
      </c>
      <c r="BH592" s="0" t="n">
        <v>0.965733306657057</v>
      </c>
      <c r="BI592" s="0" t="n">
        <v>-0.646587068331428</v>
      </c>
      <c r="BJ592" s="0" t="n">
        <v>-0.443970975538832</v>
      </c>
      <c r="BK592" s="0" t="n">
        <v>-0.34967229112226</v>
      </c>
      <c r="BL592" s="0" t="n">
        <v>-0.960017132456414</v>
      </c>
      <c r="BM592" s="0" t="n">
        <v>0.263059973804047</v>
      </c>
      <c r="BN592" s="0" t="n">
        <v>0.0168688529811334</v>
      </c>
      <c r="BO592" s="0" t="n">
        <v>-0.283707777271047</v>
      </c>
      <c r="BP592" s="0" t="n">
        <v>0.92682967078872</v>
      </c>
      <c r="BQ592" s="0" t="n">
        <v>-0.747661488276208</v>
      </c>
      <c r="BR592" s="0" t="n">
        <v>0.122897745313821</v>
      </c>
      <c r="BS592" s="0" t="n">
        <v>0.00286831891571637</v>
      </c>
      <c r="BT592" s="0" t="n">
        <v>0.95711129688425</v>
      </c>
      <c r="BU592" s="0" t="n">
        <v>1.91173967323266</v>
      </c>
      <c r="BV592" s="0" t="n">
        <v>0.230015757551882</v>
      </c>
      <c r="BW592" s="0" t="n">
        <v>0.864894218466361</v>
      </c>
      <c r="BX592" s="0" t="n">
        <v>0.999200437945547</v>
      </c>
      <c r="BY592" s="0" t="n">
        <v>-0.000574118530494161</v>
      </c>
      <c r="BZ592" s="0" t="n">
        <v>-0.475002934763324</v>
      </c>
      <c r="CA592" s="0" t="n">
        <v>0.641691713099135</v>
      </c>
      <c r="CB592" s="0" t="n">
        <v>0.207685388886603</v>
      </c>
      <c r="CC592" s="0" t="n">
        <v>-1.95641405298375</v>
      </c>
      <c r="CD592" s="0" t="n">
        <v>-0.286415797745576</v>
      </c>
      <c r="CE592" s="0" t="n">
        <v>1.36056769406423</v>
      </c>
      <c r="CF592" s="0" t="n">
        <v>1.58952389028855</v>
      </c>
      <c r="CG592" s="0" t="n">
        <v>-0.872480541147525</v>
      </c>
      <c r="CH592" s="0" t="n">
        <v>-0.169914073921973</v>
      </c>
      <c r="CI592" s="0" t="n">
        <v>-0.677925982017769</v>
      </c>
      <c r="CJ592" s="0" t="n">
        <v>-0.799880126578501</v>
      </c>
      <c r="CK592" s="0" t="n">
        <v>-0.0141142209031386</v>
      </c>
      <c r="CL592" s="0" t="n">
        <v>-0.228994849749142</v>
      </c>
      <c r="CM592" s="0" t="n">
        <v>-1.68313363246853</v>
      </c>
      <c r="CN592" s="0" t="n">
        <v>-0.0455702320323326</v>
      </c>
      <c r="CO592" s="0" t="n">
        <v>-0.986053692031419</v>
      </c>
      <c r="CP592" s="0" t="n">
        <v>0.215117097468465</v>
      </c>
      <c r="CQ592" s="0" t="n">
        <v>-1.04300625025644</v>
      </c>
      <c r="CR592" s="0" t="n">
        <v>0.801039732323261</v>
      </c>
      <c r="CS592" s="0" t="n">
        <v>1.25853830468259</v>
      </c>
      <c r="CT592" s="0" t="n">
        <v>1.55734596773982</v>
      </c>
      <c r="CU592" s="0" t="n">
        <v>1.08353106043069</v>
      </c>
      <c r="CV592" s="0" t="n">
        <v>1.9996878108941</v>
      </c>
      <c r="CW592" s="0" t="n">
        <v>-0.308886001221254</v>
      </c>
      <c r="CX592" s="0" t="n">
        <v>-0.617627620158601</v>
      </c>
      <c r="CZ592" s="0" t="n">
        <f aca="false">IF(CHOOSE(MATCH(G$5,$B$10:$E$10,0),$B592,$C592,$D592,$E592)*G$6+G592*G$7&lt;G$2,G$3*G$4,0)</f>
        <v>12.5</v>
      </c>
      <c r="DA592" s="0" t="n">
        <f aca="false">IF(CHOOSE(MATCH(H$5,$B$10:$E$10,0),$B592,$C592,$D592,$E592)*H$6+H592*H$7&lt;H$2,H$3*H$4,0)</f>
        <v>0</v>
      </c>
      <c r="DB592" s="0" t="n">
        <f aca="false">IF(CHOOSE(MATCH(I$5,$B$10:$E$10,0),$B592,$C592,$D592,$E592)*I$6+I592*I$7&lt;I$2,I$3*I$4,0)</f>
        <v>0</v>
      </c>
      <c r="DC592" s="0" t="n">
        <f aca="false">IF(CHOOSE(MATCH(J$5,$B$10:$E$10,0),$B592,$C592,$D592,$E592)*J$6+J592*J$7&lt;J$2,J$3*J$4,0)</f>
        <v>0</v>
      </c>
      <c r="DD592" s="0" t="n">
        <f aca="false">IF(CHOOSE(MATCH(K$5,$B$10:$E$10,0),$B592,$C592,$D592,$E592)*K$6+K592*K$7&lt;K$2,K$3*K$4,0)</f>
        <v>0</v>
      </c>
      <c r="DE592" s="0" t="n">
        <f aca="false">IF(CHOOSE(MATCH(L$5,$B$10:$E$10,0),$B592,$C592,$D592,$E592)*L$6+L592*L$7&lt;L$2,L$3*L$4,0)</f>
        <v>0</v>
      </c>
      <c r="DF592" s="0" t="n">
        <f aca="false">IF(CHOOSE(MATCH(M$5,$B$10:$E$10,0),$B592,$C592,$D592,$E592)*M$6+M592*M$7&lt;M$2,M$3*M$4,0)</f>
        <v>0</v>
      </c>
      <c r="DG592" s="0" t="n">
        <f aca="false">IF(CHOOSE(MATCH(N$5,$B$10:$E$10,0),$B592,$C592,$D592,$E592)*N$6+N592*N$7&lt;N$2,N$3*N$4,0)</f>
        <v>0</v>
      </c>
      <c r="DH592" s="0" t="n">
        <f aca="false">IF(CHOOSE(MATCH(O$5,$B$10:$E$10,0),$B592,$C592,$D592,$E592)*O$6+O592*O$7&lt;O$2,O$3*O$4,0)</f>
        <v>0</v>
      </c>
      <c r="DI592" s="0" t="n">
        <f aca="false">IF(CHOOSE(MATCH(P$5,$B$10:$E$10,0),$B592,$C592,$D592,$E592)*P$6+P592*P$7&lt;P$2,P$3*P$4,0)</f>
        <v>0</v>
      </c>
      <c r="DJ592" s="0" t="n">
        <f aca="false">IF(CHOOSE(MATCH(Q$5,$B$10:$E$10,0),$B592,$C592,$D592,$E592)*Q$6+Q592*Q$7&lt;Q$2,Q$3*Q$4,0)</f>
        <v>0</v>
      </c>
      <c r="DK592" s="0" t="n">
        <f aca="false">IF(CHOOSE(MATCH(R$5,$B$10:$E$10,0),$B592,$C592,$D592,$E592)*R$6+R592*R$7&lt;R$2,R$3*R$4,0)</f>
        <v>0</v>
      </c>
      <c r="DL592" s="0" t="n">
        <f aca="false">IF(CHOOSE(MATCH(S$5,$B$10:$E$10,0),$B592,$C592,$D592,$E592)*S$6+S592*S$7&lt;S$2,S$3*S$4,0)</f>
        <v>0</v>
      </c>
      <c r="DM592" s="0" t="n">
        <f aca="false">IF(CHOOSE(MATCH(T$5,$B$10:$E$10,0),$B592,$C592,$D592,$E592)*T$6+T592*T$7&lt;T$2,T$3*T$4,0)</f>
        <v>0</v>
      </c>
      <c r="DN592" s="0" t="n">
        <f aca="false">IF(CHOOSE(MATCH(U$5,$B$10:$E$10,0),$B592,$C592,$D592,$E592)*U$6+U592*U$7&lt;U$2,U$3*U$4,0)</f>
        <v>0</v>
      </c>
      <c r="DO592" s="0" t="n">
        <f aca="false">IF(CHOOSE(MATCH(V$5,$B$10:$E$10,0),$B592,$C592,$D592,$E592)*V$6+V592*V$7&lt;V$2,V$3*V$4,0)</f>
        <v>0</v>
      </c>
      <c r="DP592" s="0" t="n">
        <f aca="false">IF(CHOOSE(MATCH(W$5,$B$10:$E$10,0),$B592,$C592,$D592,$E592)*W$6+W592*W$7&lt;W$2,W$3*W$4,0)</f>
        <v>0</v>
      </c>
      <c r="DQ592" s="0" t="n">
        <f aca="false">IF(CHOOSE(MATCH(X$5,$B$10:$E$10,0),$B592,$C592,$D592,$E592)*X$6+X592*X$7&lt;X$2,X$3*X$4,0)</f>
        <v>0</v>
      </c>
      <c r="DR592" s="0" t="n">
        <f aca="false">IF(CHOOSE(MATCH(Y$5,$B$10:$E$10,0),$B592,$C592,$D592,$E592)*Y$6+Y592*Y$7&lt;Y$2,Y$3*Y$4,0)</f>
        <v>0</v>
      </c>
      <c r="DS592" s="0" t="n">
        <f aca="false">IF(CHOOSE(MATCH(Z$5,$B$10:$E$10,0),$B592,$C592,$D592,$E592)*Z$6+Z592*Z$7&lt;Z$2,Z$3*Z$4,0)</f>
        <v>0</v>
      </c>
      <c r="DT592" s="0" t="n">
        <f aca="false">IF(CHOOSE(MATCH(AA$5,$B$10:$E$10,0),$B592,$C592,$D592,$E592)*AA$6+AA592*AA$7&lt;AA$2,AA$3*AA$4,0)</f>
        <v>0</v>
      </c>
      <c r="DU592" s="0" t="n">
        <f aca="false">IF(CHOOSE(MATCH(AB$5,$B$10:$E$10,0),$B592,$C592,$D592,$E592)*AB$6+AB592*AB$7&lt;AB$2,AB$3*AB$4,0)</f>
        <v>0</v>
      </c>
      <c r="DV592" s="0" t="n">
        <f aca="false">IF(CHOOSE(MATCH(AC$5,$B$10:$E$10,0),$B592,$C592,$D592,$E592)*AC$6+AC592*AC$7&lt;AC$2,AC$3*AC$4,0)</f>
        <v>0</v>
      </c>
      <c r="DW592" s="0" t="n">
        <f aca="false">IF(CHOOSE(MATCH(AD$5,$B$10:$E$10,0),$B592,$C592,$D592,$E592)*AD$6+AD592*AD$7&lt;AD$2,AD$3*AD$4,0)</f>
        <v>0</v>
      </c>
      <c r="DX592" s="0" t="n">
        <f aca="false">IF(CHOOSE(MATCH(AE$5,$B$10:$E$10,0),$B592,$C592,$D592,$E592)*AE$6+AE592*AE$7&lt;AE$2,AE$3*AE$4,0)</f>
        <v>12.5</v>
      </c>
      <c r="DY592" s="0" t="n">
        <f aca="false">IF(CHOOSE(MATCH(AF$5,$B$10:$E$10,0),$B592,$C592,$D592,$E592)*AF$6+AF592*AF$7&lt;AF$2,AF$3*AF$4,0)</f>
        <v>0</v>
      </c>
      <c r="DZ592" s="0" t="n">
        <f aca="false">IF(CHOOSE(MATCH(AG$5,$B$10:$E$10,0),$B592,$C592,$D592,$E592)*AG$6+AG592*AG$7&lt;AG$2,AG$3*AG$4,0)</f>
        <v>0</v>
      </c>
      <c r="EA592" s="0" t="n">
        <f aca="false">IF(CHOOSE(MATCH(AH$5,$B$10:$E$10,0),$B592,$C592,$D592,$E592)*AH$6+AH592*AH$7&lt;AH$2,AH$3*AH$4,0)</f>
        <v>0</v>
      </c>
      <c r="EB592" s="0" t="n">
        <f aca="false">IF(CHOOSE(MATCH(AI$5,$B$10:$E$10,0),$B592,$C592,$D592,$E592)*AI$6+AI592*AI$7&lt;AI$2,AI$3*AI$4,0)</f>
        <v>0</v>
      </c>
      <c r="EC592" s="0" t="n">
        <f aca="false">IF(CHOOSE(MATCH(AJ$5,$B$10:$E$10,0),$B592,$C592,$D592,$E592)*AJ$6+AJ592*AJ$7&lt;AJ$2,AJ$3*AJ$4,0)</f>
        <v>0</v>
      </c>
      <c r="ED592" s="0" t="n">
        <f aca="false">IF(CHOOSE(MATCH(AK$5,$B$10:$E$10,0),$B592,$C592,$D592,$E592)*AK$6+AK592*AK$7&lt;AK$2,AK$3*AK$4,0)</f>
        <v>0</v>
      </c>
      <c r="EE592" s="0" t="n">
        <f aca="false">IF(CHOOSE(MATCH(AL$5,$B$10:$E$10,0),$B592,$C592,$D592,$E592)*AL$6+AL592*AL$7&lt;AL$2,AL$3*AL$4,0)</f>
        <v>0</v>
      </c>
      <c r="EF592" s="0" t="n">
        <f aca="false">IF(CHOOSE(MATCH(AM$5,$B$10:$E$10,0),$B592,$C592,$D592,$E592)*AM$6+AM592*AM$7&lt;AM$2,AM$3*AM$4,0)</f>
        <v>0</v>
      </c>
      <c r="EG592" s="0" t="n">
        <f aca="false">IF(CHOOSE(MATCH(AN$5,$B$10:$E$10,0),$B592,$C592,$D592,$E592)*AN$6+AN592*AN$7&lt;AN$2,AN$3*AN$4,0)</f>
        <v>0</v>
      </c>
      <c r="EH592" s="0" t="n">
        <f aca="false">IF(CHOOSE(MATCH(AO$5,$B$10:$E$10,0),$B592,$C592,$D592,$E592)*AO$6+AO592*AO$7&lt;AO$2,AO$3*AO$4,0)</f>
        <v>0</v>
      </c>
      <c r="EI592" s="0" t="n">
        <f aca="false">IF(CHOOSE(MATCH(AP$5,$B$10:$E$10,0),$B592,$C592,$D592,$E592)*AP$6+AP592*AP$7&lt;AP$2,AP$3*AP$4,0)</f>
        <v>0</v>
      </c>
      <c r="EJ592" s="0" t="n">
        <f aca="false">IF(CHOOSE(MATCH(AQ$5,$B$10:$E$10,0),$B592,$C592,$D592,$E592)*AQ$6+AQ592*AQ$7&lt;AQ$2,AQ$3*AQ$4,0)</f>
        <v>0</v>
      </c>
      <c r="EK592" s="0" t="n">
        <f aca="false">IF(CHOOSE(MATCH(AR$5,$B$10:$E$10,0),$B592,$C592,$D592,$E592)*AR$6+AR592*AR$7&lt;AR$2,AR$3*AR$4,0)</f>
        <v>0</v>
      </c>
      <c r="EL592" s="0" t="n">
        <f aca="false">IF(CHOOSE(MATCH(AS$5,$B$10:$E$10,0),$B592,$C592,$D592,$E592)*AS$6+AS592*AS$7&lt;AS$2,AS$3*AS$4,0)</f>
        <v>0</v>
      </c>
      <c r="EM592" s="0" t="n">
        <f aca="false">IF(CHOOSE(MATCH(AT$5,$B$10:$E$10,0),$B592,$C592,$D592,$E592)*AT$6+AT592*AT$7&lt;AT$2,AT$3*AT$4,0)</f>
        <v>0</v>
      </c>
      <c r="EN592" s="0" t="n">
        <f aca="false">IF(CHOOSE(MATCH(AU$5,$B$10:$E$10,0),$B592,$C592,$D592,$E592)*AU$6+AU592*AU$7&lt;AU$2,AU$3*AU$4,0)</f>
        <v>0</v>
      </c>
      <c r="EO592" s="0" t="n">
        <f aca="false">IF(CHOOSE(MATCH(AV$5,$B$10:$E$10,0),$B592,$C592,$D592,$E592)*AV$6+AV592*AV$7&lt;AV$2,AV$3*AV$4,0)</f>
        <v>0</v>
      </c>
      <c r="EP592" s="0" t="n">
        <f aca="false">IF(CHOOSE(MATCH(AW$5,$B$10:$E$10,0),$B592,$C592,$D592,$E592)*AW$6+AW592*AW$7&lt;AW$2,AW$3*AW$4,0)</f>
        <v>0</v>
      </c>
      <c r="EQ592" s="0" t="n">
        <f aca="false">IF(CHOOSE(MATCH(AX$5,$B$10:$E$10,0),$B592,$C592,$D592,$E592)*AX$6+AX592*AX$7&lt;AX$2,AX$3*AX$4,0)</f>
        <v>0</v>
      </c>
      <c r="ER592" s="0" t="n">
        <f aca="false">IF(CHOOSE(MATCH(AY$5,$B$10:$E$10,0),$B592,$C592,$D592,$E592)*AY$6+AY592*AY$7&lt;AY$2,AY$3*AY$4,0)</f>
        <v>0</v>
      </c>
      <c r="ES592" s="0" t="n">
        <f aca="false">IF(CHOOSE(MATCH(AZ$5,$B$10:$E$10,0),$B592,$C592,$D592,$E592)*AZ$6+AZ592*AZ$7&lt;AZ$2,AZ$3*AZ$4,0)</f>
        <v>0</v>
      </c>
      <c r="ET592" s="0" t="n">
        <f aca="false">IF(CHOOSE(MATCH(BA$5,$B$10:$E$10,0),$B592,$C592,$D592,$E592)*BA$6+BA592*BA$7&lt;BA$2,BA$3*BA$4,0)</f>
        <v>0</v>
      </c>
      <c r="EU592" s="0" t="n">
        <f aca="false">IF(CHOOSE(MATCH(BB$5,$B$10:$E$10,0),$B592,$C592,$D592,$E592)*BB$6+BB592*BB$7&lt;BB$2,BB$3*BB$4,0)</f>
        <v>0</v>
      </c>
      <c r="EV592" s="0" t="n">
        <f aca="false">IF(CHOOSE(MATCH(BC$5,$B$10:$E$10,0),$B592,$C592,$D592,$E592)*BC$6+BC592*BC$7&lt;BC$2,BC$3*BC$4,0)</f>
        <v>0</v>
      </c>
      <c r="EW592" s="0" t="n">
        <f aca="false">IF(CHOOSE(MATCH(BD$5,$B$10:$E$10,0),$B592,$C592,$D592,$E592)*BD$6+BD592*BD$7&lt;BD$2,BD$3*BD$4,0)</f>
        <v>0</v>
      </c>
      <c r="EX592" s="0" t="n">
        <f aca="false">IF(CHOOSE(MATCH(BE$5,$B$10:$E$10,0),$B592,$C592,$D592,$E592)*BE$6+BE592*BE$7&lt;BE$2,BE$3*BE$4,0)</f>
        <v>0</v>
      </c>
      <c r="EY592" s="0" t="n">
        <f aca="false">IF(CHOOSE(MATCH(BF$5,$B$10:$E$10,0),$B592,$C592,$D592,$E592)*BF$6+BF592*BF$7&lt;BF$2,BF$3*BF$4,0)</f>
        <v>0</v>
      </c>
      <c r="EZ592" s="0" t="n">
        <f aca="false">IF(CHOOSE(MATCH(BG$5,$B$10:$E$10,0),$B592,$C592,$D592,$E592)*BG$6+BG592*BG$7&lt;BG$2,BG$3*BG$4,0)</f>
        <v>0</v>
      </c>
      <c r="FA592" s="0" t="n">
        <f aca="false">IF(CHOOSE(MATCH(BH$5,$B$10:$E$10,0),$B592,$C592,$D592,$E592)*BH$6+BH592*BH$7&lt;BH$2,BH$3*BH$4,0)</f>
        <v>0</v>
      </c>
      <c r="FB592" s="0" t="n">
        <f aca="false">IF(CHOOSE(MATCH(BI$5,$B$10:$E$10,0),$B592,$C592,$D592,$E592)*BI$6+BI592*BI$7&lt;BI$2,BI$3*BI$4,0)</f>
        <v>0</v>
      </c>
      <c r="FC592" s="0" t="n">
        <f aca="false">IF(CHOOSE(MATCH(BJ$5,$B$10:$E$10,0),$B592,$C592,$D592,$E592)*BJ$6+BJ592*BJ$7&lt;BJ$2,BJ$3*BJ$4,0)</f>
        <v>0</v>
      </c>
      <c r="FD592" s="0" t="n">
        <f aca="false">IF(CHOOSE(MATCH(BK$5,$B$10:$E$10,0),$B592,$C592,$D592,$E592)*BK$6+BK592*BK$7&lt;BK$2,BK$3*BK$4,0)</f>
        <v>0</v>
      </c>
      <c r="FE592" s="0" t="n">
        <f aca="false">IF(CHOOSE(MATCH(BL$5,$B$10:$E$10,0),$B592,$C592,$D592,$E592)*BL$6+BL592*BL$7&lt;BL$2,BL$3*BL$4,0)</f>
        <v>0</v>
      </c>
      <c r="FF592" s="0" t="n">
        <f aca="false">IF(CHOOSE(MATCH(BM$5,$B$10:$E$10,0),$B592,$C592,$D592,$E592)*BM$6+BM592*BM$7&lt;BM$2,BM$3*BM$4,0)</f>
        <v>0</v>
      </c>
      <c r="FG592" s="0" t="n">
        <f aca="false">IF(CHOOSE(MATCH(BN$5,$B$10:$E$10,0),$B592,$C592,$D592,$E592)*BN$6+BN592*BN$7&lt;BN$2,BN$3*BN$4,0)</f>
        <v>0</v>
      </c>
      <c r="FH592" s="0" t="n">
        <f aca="false">IF(CHOOSE(MATCH(BO$5,$B$10:$E$10,0),$B592,$C592,$D592,$E592)*BO$6+BO592*BO$7&lt;BO$2,BO$3*BO$4,0)</f>
        <v>0</v>
      </c>
      <c r="FI592" s="0" t="n">
        <f aca="false">IF(CHOOSE(MATCH(BP$5,$B$10:$E$10,0),$B592,$C592,$D592,$E592)*BP$6+BP592*BP$7&lt;BP$2,BP$3*BP$4,0)</f>
        <v>0</v>
      </c>
      <c r="FJ592" s="0" t="n">
        <f aca="false">IF(CHOOSE(MATCH(BQ$5,$B$10:$E$10,0),$B592,$C592,$D592,$E592)*BQ$6+BQ592*BQ$7&lt;BQ$2,BQ$3*BQ$4,0)</f>
        <v>0</v>
      </c>
      <c r="FK592" s="0" t="n">
        <f aca="false">IF(CHOOSE(MATCH(BR$5,$B$10:$E$10,0),$B592,$C592,$D592,$E592)*BR$6+BR592*BR$7&lt;BR$2,BR$3*BR$4,0)</f>
        <v>0</v>
      </c>
      <c r="FL592" s="0" t="n">
        <f aca="false">IF(CHOOSE(MATCH(BS$5,$B$10:$E$10,0),$B592,$C592,$D592,$E592)*BS$6+BS592*BS$7&lt;BS$2,BS$3*BS$4,0)</f>
        <v>0</v>
      </c>
      <c r="FM592" s="0" t="n">
        <f aca="false">IF(CHOOSE(MATCH(BT$5,$B$10:$E$10,0),$B592,$C592,$D592,$E592)*BT$6+BT592*BT$7&lt;BT$2,BT$3*BT$4,0)</f>
        <v>0</v>
      </c>
      <c r="FN592" s="0" t="n">
        <f aca="false">IF(CHOOSE(MATCH(BU$5,$B$10:$E$10,0),$B592,$C592,$D592,$E592)*BU$6+BU592*BU$7&lt;BU$2,BU$3*BU$4,0)</f>
        <v>0</v>
      </c>
      <c r="FO592" s="0" t="n">
        <f aca="false">IF(CHOOSE(MATCH(BV$5,$B$10:$E$10,0),$B592,$C592,$D592,$E592)*BV$6+BV592*BV$7&lt;BV$2,BV$3*BV$4,0)</f>
        <v>0</v>
      </c>
      <c r="FP592" s="0" t="n">
        <f aca="false">IF(CHOOSE(MATCH(BW$5,$B$10:$E$10,0),$B592,$C592,$D592,$E592)*BW$6+BW592*BW$7&lt;BW$2,BW$3*BW$4,0)</f>
        <v>0</v>
      </c>
      <c r="FQ592" s="0" t="n">
        <f aca="false">IF(CHOOSE(MATCH(BX$5,$B$10:$E$10,0),$B592,$C592,$D592,$E592)*BX$6+BX592*BX$7&lt;BX$2,BX$3*BX$4,0)</f>
        <v>0</v>
      </c>
      <c r="FR592" s="0" t="n">
        <f aca="false">IF(CHOOSE(MATCH(BY$5,$B$10:$E$10,0),$B592,$C592,$D592,$E592)*BY$6+BY592*BY$7&lt;BY$2,BY$3*BY$4,0)</f>
        <v>0</v>
      </c>
      <c r="FS592" s="0" t="n">
        <f aca="false">IF(CHOOSE(MATCH(BZ$5,$B$10:$E$10,0),$B592,$C592,$D592,$E592)*BZ$6+BZ592*BZ$7&lt;BZ$2,BZ$3*BZ$4,0)</f>
        <v>0</v>
      </c>
      <c r="FT592" s="0" t="n">
        <f aca="false">IF(CHOOSE(MATCH(CA$5,$B$10:$E$10,0),$B592,$C592,$D592,$E592)*CA$6+CA592*CA$7&lt;CA$2,CA$3*CA$4,0)</f>
        <v>0</v>
      </c>
      <c r="FU592" s="0" t="n">
        <f aca="false">IF(CHOOSE(MATCH(CB$5,$B$10:$E$10,0),$B592,$C592,$D592,$E592)*CB$6+CB592*CB$7&lt;CB$2,CB$3*CB$4,0)</f>
        <v>0</v>
      </c>
      <c r="FV592" s="0" t="n">
        <f aca="false">IF(CHOOSE(MATCH(CC$5,$B$10:$E$10,0),$B592,$C592,$D592,$E592)*CC$6+CC592*CC$7&lt;CC$2,CC$3*CC$4,0)</f>
        <v>12.5</v>
      </c>
      <c r="FW592" s="0" t="n">
        <f aca="false">IF(CHOOSE(MATCH(CD$5,$B$10:$E$10,0),$B592,$C592,$D592,$E592)*CD$6+CD592*CD$7&lt;CD$2,CD$3*CD$4,0)</f>
        <v>0</v>
      </c>
      <c r="FX592" s="0" t="n">
        <f aca="false">IF(CHOOSE(MATCH(CE$5,$B$10:$E$10,0),$B592,$C592,$D592,$E592)*CE$6+CE592*CE$7&lt;CE$2,CE$3*CE$4,0)</f>
        <v>0</v>
      </c>
      <c r="FY592" s="0" t="n">
        <f aca="false">IF(CHOOSE(MATCH(CF$5,$B$10:$E$10,0),$B592,$C592,$D592,$E592)*CF$6+CF592*CF$7&lt;CF$2,CF$3*CF$4,0)</f>
        <v>0</v>
      </c>
      <c r="FZ592" s="0" t="n">
        <f aca="false">IF(CHOOSE(MATCH(CG$5,$B$10:$E$10,0),$B592,$C592,$D592,$E592)*CG$6+CG592*CG$7&lt;CG$2,CG$3*CG$4,0)</f>
        <v>0</v>
      </c>
      <c r="GA592" s="0" t="n">
        <f aca="false">IF(CHOOSE(MATCH(CH$5,$B$10:$E$10,0),$B592,$C592,$D592,$E592)*CH$6+CH592*CH$7&lt;CH$2,CH$3*CH$4,0)</f>
        <v>0</v>
      </c>
      <c r="GB592" s="0" t="n">
        <f aca="false">IF(CHOOSE(MATCH(CI$5,$B$10:$E$10,0),$B592,$C592,$D592,$E592)*CI$6+CI592*CI$7&lt;CI$2,CI$3*CI$4,0)</f>
        <v>0</v>
      </c>
      <c r="GC592" s="0" t="n">
        <f aca="false">IF(CHOOSE(MATCH(CJ$5,$B$10:$E$10,0),$B592,$C592,$D592,$E592)*CJ$6+CJ592*CJ$7&lt;CJ$2,CJ$3*CJ$4,0)</f>
        <v>0</v>
      </c>
      <c r="GD592" s="0" t="n">
        <f aca="false">IF(CHOOSE(MATCH(CK$5,$B$10:$E$10,0),$B592,$C592,$D592,$E592)*CK$6+CK592*CK$7&lt;CK$2,CK$3*CK$4,0)</f>
        <v>0</v>
      </c>
      <c r="GE592" s="0" t="n">
        <f aca="false">IF(CHOOSE(MATCH(CL$5,$B$10:$E$10,0),$B592,$C592,$D592,$E592)*CL$6+CL592*CL$7&lt;CL$2,CL$3*CL$4,0)</f>
        <v>0</v>
      </c>
      <c r="GF592" s="0" t="n">
        <f aca="false">IF(CHOOSE(MATCH(CM$5,$B$10:$E$10,0),$B592,$C592,$D592,$E592)*CM$6+CM592*CM$7&lt;CM$2,CM$3*CM$4,0)</f>
        <v>0</v>
      </c>
      <c r="GG592" s="0" t="n">
        <f aca="false">IF(CHOOSE(MATCH(CN$5,$B$10:$E$10,0),$B592,$C592,$D592,$E592)*CN$6+CN592*CN$7&lt;CN$2,CN$3*CN$4,0)</f>
        <v>0</v>
      </c>
      <c r="GH592" s="0" t="n">
        <f aca="false">IF(CHOOSE(MATCH(CO$5,$B$10:$E$10,0),$B592,$C592,$D592,$E592)*CO$6+CO592*CO$7&lt;CO$2,CO$3*CO$4,0)</f>
        <v>0</v>
      </c>
      <c r="GI592" s="0" t="n">
        <f aca="false">IF(CHOOSE(MATCH(CP$5,$B$10:$E$10,0),$B592,$C592,$D592,$E592)*CP$6+CP592*CP$7&lt;CP$2,CP$3*CP$4,0)</f>
        <v>0</v>
      </c>
      <c r="GJ592" s="0" t="n">
        <f aca="false">IF(CHOOSE(MATCH(CQ$5,$B$10:$E$10,0),$B592,$C592,$D592,$E592)*CQ$6+CQ592*CQ$7&lt;CQ$2,CQ$3*CQ$4,0)</f>
        <v>0</v>
      </c>
      <c r="GK592" s="0" t="n">
        <f aca="false">IF(CHOOSE(MATCH(CR$5,$B$10:$E$10,0),$B592,$C592,$D592,$E592)*CR$6+CR592*CR$7&lt;CR$2,CR$3*CR$4,0)</f>
        <v>0</v>
      </c>
      <c r="GL592" s="0" t="n">
        <f aca="false">IF(CHOOSE(MATCH(CS$5,$B$10:$E$10,0),$B592,$C592,$D592,$E592)*CS$6+CS592*CS$7&lt;CS$2,CS$3*CS$4,0)</f>
        <v>0</v>
      </c>
      <c r="GM592" s="0" t="n">
        <f aca="false">IF(CHOOSE(MATCH(CT$5,$B$10:$E$10,0),$B592,$C592,$D592,$E592)*CT$6+CT592*CT$7&lt;CT$2,CT$3*CT$4,0)</f>
        <v>0</v>
      </c>
      <c r="GN592" s="0" t="n">
        <f aca="false">IF(CHOOSE(MATCH(CU$5,$B$10:$E$10,0),$B592,$C592,$D592,$E592)*CU$6+CU592*CU$7&lt;CU$2,CU$3*CU$4,0)</f>
        <v>0</v>
      </c>
      <c r="GO592" s="0" t="n">
        <f aca="false">IF(CHOOSE(MATCH(CV$5,$B$10:$E$10,0),$B592,$C592,$D592,$E592)*CV$6+CV592*CV$7&lt;CV$2,CV$3*CV$4,0)</f>
        <v>0</v>
      </c>
      <c r="GP592" s="0" t="n">
        <f aca="false">IF(CHOOSE(MATCH(CW$5,$B$10:$E$10,0),$B592,$C592,$D592,$E592)*CW$6+CW592*CW$7&lt;CW$2,CW$3*CW$4,0)</f>
        <v>0</v>
      </c>
      <c r="GQ592" s="0" t="n">
        <f aca="false">IF(CHOOSE(MATCH(CX$5,$B$10:$E$10,0),$B592,$C592,$D592,$E592)*CX$6+CX592*CX$7&lt;CX$2,CX$3*CX$4,0)</f>
        <v>0</v>
      </c>
      <c r="GS592" s="0" t="n">
        <f aca="false">SUM(CZ592:GQ592)</f>
        <v>37.5</v>
      </c>
      <c r="GT592" s="0" t="n">
        <f aca="false">IF(GS592&gt;$GS$6,1,0)</f>
        <v>0</v>
      </c>
    </row>
    <row r="593" customFormat="false" ht="14" hidden="false" customHeight="false" outlineLevel="0" collapsed="false">
      <c r="A593" s="0" t="n">
        <v>583</v>
      </c>
      <c r="B593" s="0" t="n">
        <v>0.684090809063083</v>
      </c>
      <c r="C593" s="0" t="n">
        <v>-0.04679958673947</v>
      </c>
      <c r="D593" s="0" t="n">
        <v>1.20468048777786</v>
      </c>
      <c r="E593" s="0" t="n">
        <v>-0.338298693355545</v>
      </c>
      <c r="G593" s="0" t="n">
        <v>0.755778728489531</v>
      </c>
      <c r="H593" s="0" t="n">
        <v>1.04498667496955</v>
      </c>
      <c r="I593" s="0" t="n">
        <v>1.71922238223488</v>
      </c>
      <c r="J593" s="0" t="n">
        <v>0.688942236592993</v>
      </c>
      <c r="K593" s="0" t="n">
        <v>-0.988545707514277</v>
      </c>
      <c r="L593" s="0" t="n">
        <v>0.329897602568963</v>
      </c>
      <c r="M593" s="0" t="n">
        <v>-0.242287114815554</v>
      </c>
      <c r="N593" s="0" t="n">
        <v>-0.487284523842391</v>
      </c>
      <c r="O593" s="0" t="n">
        <v>-1.41819782584207</v>
      </c>
      <c r="P593" s="0" t="n">
        <v>-0.737984464649344</v>
      </c>
      <c r="Q593" s="0" t="n">
        <v>-0.963784714258509</v>
      </c>
      <c r="R593" s="0" t="n">
        <v>-0.084055500337854</v>
      </c>
      <c r="S593" s="0" t="n">
        <v>1.07913820102112</v>
      </c>
      <c r="T593" s="0" t="n">
        <v>-0.145128069561906</v>
      </c>
      <c r="U593" s="0" t="n">
        <v>-2.29612851398997</v>
      </c>
      <c r="V593" s="0" t="n">
        <v>-1.6712692740839</v>
      </c>
      <c r="W593" s="0" t="n">
        <v>-1.08614813143504</v>
      </c>
      <c r="X593" s="0" t="n">
        <v>-0.0494765117764473</v>
      </c>
      <c r="Y593" s="0" t="n">
        <v>-0.115732063932228</v>
      </c>
      <c r="Z593" s="0" t="n">
        <v>0.00608224581810646</v>
      </c>
      <c r="AA593" s="0" t="n">
        <v>-1.59414412337355</v>
      </c>
      <c r="AB593" s="0" t="n">
        <v>2.05332980840467</v>
      </c>
      <c r="AC593" s="0" t="n">
        <v>1.39111762109678</v>
      </c>
      <c r="AD593" s="0" t="n">
        <v>-1.38790483106277</v>
      </c>
      <c r="AE593" s="0" t="n">
        <v>0.895661287358962</v>
      </c>
      <c r="AF593" s="0" t="n">
        <v>1.68915903486777</v>
      </c>
      <c r="AG593" s="0" t="n">
        <v>2.08723577088676</v>
      </c>
      <c r="AH593" s="0" t="n">
        <v>0.519850118507748</v>
      </c>
      <c r="AI593" s="0" t="n">
        <v>-0.693021320330445</v>
      </c>
      <c r="AJ593" s="0" t="n">
        <v>0.655475105304504</v>
      </c>
      <c r="AK593" s="0" t="n">
        <v>0.400149247070658</v>
      </c>
      <c r="AL593" s="0" t="n">
        <v>0.591636535318685</v>
      </c>
      <c r="AM593" s="0" t="n">
        <v>0.0252850895776646</v>
      </c>
      <c r="AN593" s="0" t="n">
        <v>-0.0199293026525993</v>
      </c>
      <c r="AO593" s="0" t="n">
        <v>-1.40576048579533</v>
      </c>
      <c r="AP593" s="0" t="n">
        <v>0.0579029801883735</v>
      </c>
      <c r="AQ593" s="0" t="n">
        <v>0.382722191716311</v>
      </c>
      <c r="AR593" s="0" t="n">
        <v>-0.923660081753042</v>
      </c>
      <c r="AS593" s="0" t="n">
        <v>0.132461082102964</v>
      </c>
      <c r="AT593" s="0" t="n">
        <v>-3.16969817504287</v>
      </c>
      <c r="AU593" s="0" t="n">
        <v>-1.4837223716313</v>
      </c>
      <c r="AV593" s="0" t="n">
        <v>0.631014245300321</v>
      </c>
      <c r="AW593" s="0" t="n">
        <v>-0.543197984370636</v>
      </c>
      <c r="AX593" s="0" t="n">
        <v>1.44029399962164</v>
      </c>
      <c r="AY593" s="0" t="n">
        <v>0.461941453977488</v>
      </c>
      <c r="AZ593" s="0" t="n">
        <v>-0.534882929059677</v>
      </c>
      <c r="BA593" s="0" t="n">
        <v>1.03997990663629</v>
      </c>
      <c r="BB593" s="0" t="n">
        <v>-0.421373442804907</v>
      </c>
      <c r="BC593" s="0" t="n">
        <v>0.826930772745982</v>
      </c>
      <c r="BD593" s="0" t="n">
        <v>-1.44897967402358</v>
      </c>
      <c r="BE593" s="0" t="n">
        <v>0.144664227264002</v>
      </c>
      <c r="BF593" s="0" t="n">
        <v>0.862894466990838</v>
      </c>
      <c r="BG593" s="0" t="n">
        <v>0.013884573490941</v>
      </c>
      <c r="BH593" s="0" t="n">
        <v>1.54587269207696</v>
      </c>
      <c r="BI593" s="0" t="n">
        <v>1.56902842718409</v>
      </c>
      <c r="BJ593" s="0" t="n">
        <v>0.934496711124666</v>
      </c>
      <c r="BK593" s="0" t="n">
        <v>0.252778136200504</v>
      </c>
      <c r="BL593" s="0" t="n">
        <v>-0.828331394586712</v>
      </c>
      <c r="BM593" s="0" t="n">
        <v>-0.00340378392138518</v>
      </c>
      <c r="BN593" s="0" t="n">
        <v>-1.18868229037616</v>
      </c>
      <c r="BO593" s="0" t="n">
        <v>0.772681687521981</v>
      </c>
      <c r="BP593" s="0" t="n">
        <v>0.381980953534367</v>
      </c>
      <c r="BQ593" s="0" t="n">
        <v>0.615223143540789</v>
      </c>
      <c r="BR593" s="0" t="n">
        <v>-1.06621882878244</v>
      </c>
      <c r="BS593" s="0" t="n">
        <v>-0.631200691714184</v>
      </c>
      <c r="BT593" s="0" t="n">
        <v>-0.447012098447885</v>
      </c>
      <c r="BU593" s="0" t="n">
        <v>1.08463154901983</v>
      </c>
      <c r="BV593" s="0" t="n">
        <v>0.212769464269513</v>
      </c>
      <c r="BW593" s="0" t="n">
        <v>-0.110727569335722</v>
      </c>
      <c r="BX593" s="0" t="n">
        <v>-0.928359895624453</v>
      </c>
      <c r="BY593" s="0" t="n">
        <v>-1.14589511213126</v>
      </c>
      <c r="BZ593" s="0" t="n">
        <v>-1.35403297463199</v>
      </c>
      <c r="CA593" s="0" t="n">
        <v>0.995551090454683</v>
      </c>
      <c r="CB593" s="0" t="n">
        <v>1.81066752702463</v>
      </c>
      <c r="CC593" s="0" t="n">
        <v>-1.58440343511757</v>
      </c>
      <c r="CD593" s="0" t="n">
        <v>-1.62229753186693</v>
      </c>
      <c r="CE593" s="0" t="n">
        <v>0.674081093166024</v>
      </c>
      <c r="CF593" s="0" t="n">
        <v>0.279170535577578</v>
      </c>
      <c r="CG593" s="0" t="n">
        <v>0.385522298529395</v>
      </c>
      <c r="CH593" s="0" t="n">
        <v>0.62663275457453</v>
      </c>
      <c r="CI593" s="0" t="n">
        <v>-0.959169028647011</v>
      </c>
      <c r="CJ593" s="0" t="n">
        <v>-0.262029971054289</v>
      </c>
      <c r="CK593" s="0" t="n">
        <v>1.00058741736575</v>
      </c>
      <c r="CL593" s="0" t="n">
        <v>-0.0986517534329323</v>
      </c>
      <c r="CM593" s="0" t="n">
        <v>-0.759550857765134</v>
      </c>
      <c r="CN593" s="0" t="n">
        <v>-1.14309614218655</v>
      </c>
      <c r="CO593" s="0" t="n">
        <v>-0.915720193006564</v>
      </c>
      <c r="CP593" s="0" t="n">
        <v>-0.763229763833806</v>
      </c>
      <c r="CQ593" s="0" t="n">
        <v>0.0558338797418401</v>
      </c>
      <c r="CR593" s="0" t="n">
        <v>0.613097199675394</v>
      </c>
      <c r="CS593" s="0" t="n">
        <v>-1.1933457244595</v>
      </c>
      <c r="CT593" s="0" t="n">
        <v>-0.152631400851533</v>
      </c>
      <c r="CU593" s="0" t="n">
        <v>2.3808388505131</v>
      </c>
      <c r="CV593" s="0" t="n">
        <v>-0.322394271279336</v>
      </c>
      <c r="CW593" s="0" t="n">
        <v>0.874272245710017</v>
      </c>
      <c r="CX593" s="0" t="n">
        <v>-0.969887423707405</v>
      </c>
      <c r="CZ593" s="0" t="n">
        <f aca="false">IF(CHOOSE(MATCH(G$5,$B$10:$E$10,0),$B593,$C593,$D593,$E593)*G$6+G593*G$7&lt;G$2,G$3*G$4,0)</f>
        <v>0</v>
      </c>
      <c r="DA593" s="0" t="n">
        <f aca="false">IF(CHOOSE(MATCH(H$5,$B$10:$E$10,0),$B593,$C593,$D593,$E593)*H$6+H593*H$7&lt;H$2,H$3*H$4,0)</f>
        <v>0</v>
      </c>
      <c r="DB593" s="0" t="n">
        <f aca="false">IF(CHOOSE(MATCH(I$5,$B$10:$E$10,0),$B593,$C593,$D593,$E593)*I$6+I593*I$7&lt;I$2,I$3*I$4,0)</f>
        <v>0</v>
      </c>
      <c r="DC593" s="0" t="n">
        <f aca="false">IF(CHOOSE(MATCH(J$5,$B$10:$E$10,0),$B593,$C593,$D593,$E593)*J$6+J593*J$7&lt;J$2,J$3*J$4,0)</f>
        <v>0</v>
      </c>
      <c r="DD593" s="0" t="n">
        <f aca="false">IF(CHOOSE(MATCH(K$5,$B$10:$E$10,0),$B593,$C593,$D593,$E593)*K$6+K593*K$7&lt;K$2,K$3*K$4,0)</f>
        <v>0</v>
      </c>
      <c r="DE593" s="0" t="n">
        <f aca="false">IF(CHOOSE(MATCH(L$5,$B$10:$E$10,0),$B593,$C593,$D593,$E593)*L$6+L593*L$7&lt;L$2,L$3*L$4,0)</f>
        <v>0</v>
      </c>
      <c r="DF593" s="0" t="n">
        <f aca="false">IF(CHOOSE(MATCH(M$5,$B$10:$E$10,0),$B593,$C593,$D593,$E593)*M$6+M593*M$7&lt;M$2,M$3*M$4,0)</f>
        <v>0</v>
      </c>
      <c r="DG593" s="0" t="n">
        <f aca="false">IF(CHOOSE(MATCH(N$5,$B$10:$E$10,0),$B593,$C593,$D593,$E593)*N$6+N593*N$7&lt;N$2,N$3*N$4,0)</f>
        <v>0</v>
      </c>
      <c r="DH593" s="0" t="n">
        <f aca="false">IF(CHOOSE(MATCH(O$5,$B$10:$E$10,0),$B593,$C593,$D593,$E593)*O$6+O593*O$7&lt;O$2,O$3*O$4,0)</f>
        <v>0</v>
      </c>
      <c r="DI593" s="0" t="n">
        <f aca="false">IF(CHOOSE(MATCH(P$5,$B$10:$E$10,0),$B593,$C593,$D593,$E593)*P$6+P593*P$7&lt;P$2,P$3*P$4,0)</f>
        <v>0</v>
      </c>
      <c r="DJ593" s="0" t="n">
        <f aca="false">IF(CHOOSE(MATCH(Q$5,$B$10:$E$10,0),$B593,$C593,$D593,$E593)*Q$6+Q593*Q$7&lt;Q$2,Q$3*Q$4,0)</f>
        <v>0</v>
      </c>
      <c r="DK593" s="0" t="n">
        <f aca="false">IF(CHOOSE(MATCH(R$5,$B$10:$E$10,0),$B593,$C593,$D593,$E593)*R$6+R593*R$7&lt;R$2,R$3*R$4,0)</f>
        <v>0</v>
      </c>
      <c r="DL593" s="0" t="n">
        <f aca="false">IF(CHOOSE(MATCH(S$5,$B$10:$E$10,0),$B593,$C593,$D593,$E593)*S$6+S593*S$7&lt;S$2,S$3*S$4,0)</f>
        <v>0</v>
      </c>
      <c r="DM593" s="0" t="n">
        <f aca="false">IF(CHOOSE(MATCH(T$5,$B$10:$E$10,0),$B593,$C593,$D593,$E593)*T$6+T593*T$7&lt;T$2,T$3*T$4,0)</f>
        <v>0</v>
      </c>
      <c r="DN593" s="0" t="n">
        <f aca="false">IF(CHOOSE(MATCH(U$5,$B$10:$E$10,0),$B593,$C593,$D593,$E593)*U$6+U593*U$7&lt;U$2,U$3*U$4,0)</f>
        <v>0</v>
      </c>
      <c r="DO593" s="0" t="n">
        <f aca="false">IF(CHOOSE(MATCH(V$5,$B$10:$E$10,0),$B593,$C593,$D593,$E593)*V$6+V593*V$7&lt;V$2,V$3*V$4,0)</f>
        <v>0</v>
      </c>
      <c r="DP593" s="0" t="n">
        <f aca="false">IF(CHOOSE(MATCH(W$5,$B$10:$E$10,0),$B593,$C593,$D593,$E593)*W$6+W593*W$7&lt;W$2,W$3*W$4,0)</f>
        <v>0</v>
      </c>
      <c r="DQ593" s="0" t="n">
        <f aca="false">IF(CHOOSE(MATCH(X$5,$B$10:$E$10,0),$B593,$C593,$D593,$E593)*X$6+X593*X$7&lt;X$2,X$3*X$4,0)</f>
        <v>0</v>
      </c>
      <c r="DR593" s="0" t="n">
        <f aca="false">IF(CHOOSE(MATCH(Y$5,$B$10:$E$10,0),$B593,$C593,$D593,$E593)*Y$6+Y593*Y$7&lt;Y$2,Y$3*Y$4,0)</f>
        <v>0</v>
      </c>
      <c r="DS593" s="0" t="n">
        <f aca="false">IF(CHOOSE(MATCH(Z$5,$B$10:$E$10,0),$B593,$C593,$D593,$E593)*Z$6+Z593*Z$7&lt;Z$2,Z$3*Z$4,0)</f>
        <v>0</v>
      </c>
      <c r="DT593" s="0" t="n">
        <f aca="false">IF(CHOOSE(MATCH(AA$5,$B$10:$E$10,0),$B593,$C593,$D593,$E593)*AA$6+AA593*AA$7&lt;AA$2,AA$3*AA$4,0)</f>
        <v>0</v>
      </c>
      <c r="DU593" s="0" t="n">
        <f aca="false">IF(CHOOSE(MATCH(AB$5,$B$10:$E$10,0),$B593,$C593,$D593,$E593)*AB$6+AB593*AB$7&lt;AB$2,AB$3*AB$4,0)</f>
        <v>0</v>
      </c>
      <c r="DV593" s="0" t="n">
        <f aca="false">IF(CHOOSE(MATCH(AC$5,$B$10:$E$10,0),$B593,$C593,$D593,$E593)*AC$6+AC593*AC$7&lt;AC$2,AC$3*AC$4,0)</f>
        <v>0</v>
      </c>
      <c r="DW593" s="0" t="n">
        <f aca="false">IF(CHOOSE(MATCH(AD$5,$B$10:$E$10,0),$B593,$C593,$D593,$E593)*AD$6+AD593*AD$7&lt;AD$2,AD$3*AD$4,0)</f>
        <v>0</v>
      </c>
      <c r="DX593" s="0" t="n">
        <f aca="false">IF(CHOOSE(MATCH(AE$5,$B$10:$E$10,0),$B593,$C593,$D593,$E593)*AE$6+AE593*AE$7&lt;AE$2,AE$3*AE$4,0)</f>
        <v>0</v>
      </c>
      <c r="DY593" s="0" t="n">
        <f aca="false">IF(CHOOSE(MATCH(AF$5,$B$10:$E$10,0),$B593,$C593,$D593,$E593)*AF$6+AF593*AF$7&lt;AF$2,AF$3*AF$4,0)</f>
        <v>0</v>
      </c>
      <c r="DZ593" s="0" t="n">
        <f aca="false">IF(CHOOSE(MATCH(AG$5,$B$10:$E$10,0),$B593,$C593,$D593,$E593)*AG$6+AG593*AG$7&lt;AG$2,AG$3*AG$4,0)</f>
        <v>0</v>
      </c>
      <c r="EA593" s="0" t="n">
        <f aca="false">IF(CHOOSE(MATCH(AH$5,$B$10:$E$10,0),$B593,$C593,$D593,$E593)*AH$6+AH593*AH$7&lt;AH$2,AH$3*AH$4,0)</f>
        <v>0</v>
      </c>
      <c r="EB593" s="0" t="n">
        <f aca="false">IF(CHOOSE(MATCH(AI$5,$B$10:$E$10,0),$B593,$C593,$D593,$E593)*AI$6+AI593*AI$7&lt;AI$2,AI$3*AI$4,0)</f>
        <v>0</v>
      </c>
      <c r="EC593" s="0" t="n">
        <f aca="false">IF(CHOOSE(MATCH(AJ$5,$B$10:$E$10,0),$B593,$C593,$D593,$E593)*AJ$6+AJ593*AJ$7&lt;AJ$2,AJ$3*AJ$4,0)</f>
        <v>0</v>
      </c>
      <c r="ED593" s="0" t="n">
        <f aca="false">IF(CHOOSE(MATCH(AK$5,$B$10:$E$10,0),$B593,$C593,$D593,$E593)*AK$6+AK593*AK$7&lt;AK$2,AK$3*AK$4,0)</f>
        <v>0</v>
      </c>
      <c r="EE593" s="0" t="n">
        <f aca="false">IF(CHOOSE(MATCH(AL$5,$B$10:$E$10,0),$B593,$C593,$D593,$E593)*AL$6+AL593*AL$7&lt;AL$2,AL$3*AL$4,0)</f>
        <v>0</v>
      </c>
      <c r="EF593" s="0" t="n">
        <f aca="false">IF(CHOOSE(MATCH(AM$5,$B$10:$E$10,0),$B593,$C593,$D593,$E593)*AM$6+AM593*AM$7&lt;AM$2,AM$3*AM$4,0)</f>
        <v>0</v>
      </c>
      <c r="EG593" s="0" t="n">
        <f aca="false">IF(CHOOSE(MATCH(AN$5,$B$10:$E$10,0),$B593,$C593,$D593,$E593)*AN$6+AN593*AN$7&lt;AN$2,AN$3*AN$4,0)</f>
        <v>0</v>
      </c>
      <c r="EH593" s="0" t="n">
        <f aca="false">IF(CHOOSE(MATCH(AO$5,$B$10:$E$10,0),$B593,$C593,$D593,$E593)*AO$6+AO593*AO$7&lt;AO$2,AO$3*AO$4,0)</f>
        <v>0</v>
      </c>
      <c r="EI593" s="0" t="n">
        <f aca="false">IF(CHOOSE(MATCH(AP$5,$B$10:$E$10,0),$B593,$C593,$D593,$E593)*AP$6+AP593*AP$7&lt;AP$2,AP$3*AP$4,0)</f>
        <v>0</v>
      </c>
      <c r="EJ593" s="0" t="n">
        <f aca="false">IF(CHOOSE(MATCH(AQ$5,$B$10:$E$10,0),$B593,$C593,$D593,$E593)*AQ$6+AQ593*AQ$7&lt;AQ$2,AQ$3*AQ$4,0)</f>
        <v>0</v>
      </c>
      <c r="EK593" s="0" t="n">
        <f aca="false">IF(CHOOSE(MATCH(AR$5,$B$10:$E$10,0),$B593,$C593,$D593,$E593)*AR$6+AR593*AR$7&lt;AR$2,AR$3*AR$4,0)</f>
        <v>0</v>
      </c>
      <c r="EL593" s="0" t="n">
        <f aca="false">IF(CHOOSE(MATCH(AS$5,$B$10:$E$10,0),$B593,$C593,$D593,$E593)*AS$6+AS593*AS$7&lt;AS$2,AS$3*AS$4,0)</f>
        <v>0</v>
      </c>
      <c r="EM593" s="0" t="n">
        <f aca="false">IF(CHOOSE(MATCH(AT$5,$B$10:$E$10,0),$B593,$C593,$D593,$E593)*AT$6+AT593*AT$7&lt;AT$2,AT$3*AT$4,0)</f>
        <v>12.5</v>
      </c>
      <c r="EN593" s="0" t="n">
        <f aca="false">IF(CHOOSE(MATCH(AU$5,$B$10:$E$10,0),$B593,$C593,$D593,$E593)*AU$6+AU593*AU$7&lt;AU$2,AU$3*AU$4,0)</f>
        <v>0</v>
      </c>
      <c r="EO593" s="0" t="n">
        <f aca="false">IF(CHOOSE(MATCH(AV$5,$B$10:$E$10,0),$B593,$C593,$D593,$E593)*AV$6+AV593*AV$7&lt;AV$2,AV$3*AV$4,0)</f>
        <v>0</v>
      </c>
      <c r="EP593" s="0" t="n">
        <f aca="false">IF(CHOOSE(MATCH(AW$5,$B$10:$E$10,0),$B593,$C593,$D593,$E593)*AW$6+AW593*AW$7&lt;AW$2,AW$3*AW$4,0)</f>
        <v>0</v>
      </c>
      <c r="EQ593" s="0" t="n">
        <f aca="false">IF(CHOOSE(MATCH(AX$5,$B$10:$E$10,0),$B593,$C593,$D593,$E593)*AX$6+AX593*AX$7&lt;AX$2,AX$3*AX$4,0)</f>
        <v>0</v>
      </c>
      <c r="ER593" s="0" t="n">
        <f aca="false">IF(CHOOSE(MATCH(AY$5,$B$10:$E$10,0),$B593,$C593,$D593,$E593)*AY$6+AY593*AY$7&lt;AY$2,AY$3*AY$4,0)</f>
        <v>0</v>
      </c>
      <c r="ES593" s="0" t="n">
        <f aca="false">IF(CHOOSE(MATCH(AZ$5,$B$10:$E$10,0),$B593,$C593,$D593,$E593)*AZ$6+AZ593*AZ$7&lt;AZ$2,AZ$3*AZ$4,0)</f>
        <v>0</v>
      </c>
      <c r="ET593" s="0" t="n">
        <f aca="false">IF(CHOOSE(MATCH(BA$5,$B$10:$E$10,0),$B593,$C593,$D593,$E593)*BA$6+BA593*BA$7&lt;BA$2,BA$3*BA$4,0)</f>
        <v>0</v>
      </c>
      <c r="EU593" s="0" t="n">
        <f aca="false">IF(CHOOSE(MATCH(BB$5,$B$10:$E$10,0),$B593,$C593,$D593,$E593)*BB$6+BB593*BB$7&lt;BB$2,BB$3*BB$4,0)</f>
        <v>0</v>
      </c>
      <c r="EV593" s="0" t="n">
        <f aca="false">IF(CHOOSE(MATCH(BC$5,$B$10:$E$10,0),$B593,$C593,$D593,$E593)*BC$6+BC593*BC$7&lt;BC$2,BC$3*BC$4,0)</f>
        <v>0</v>
      </c>
      <c r="EW593" s="0" t="n">
        <f aca="false">IF(CHOOSE(MATCH(BD$5,$B$10:$E$10,0),$B593,$C593,$D593,$E593)*BD$6+BD593*BD$7&lt;BD$2,BD$3*BD$4,0)</f>
        <v>0</v>
      </c>
      <c r="EX593" s="0" t="n">
        <f aca="false">IF(CHOOSE(MATCH(BE$5,$B$10:$E$10,0),$B593,$C593,$D593,$E593)*BE$6+BE593*BE$7&lt;BE$2,BE$3*BE$4,0)</f>
        <v>0</v>
      </c>
      <c r="EY593" s="0" t="n">
        <f aca="false">IF(CHOOSE(MATCH(BF$5,$B$10:$E$10,0),$B593,$C593,$D593,$E593)*BF$6+BF593*BF$7&lt;BF$2,BF$3*BF$4,0)</f>
        <v>0</v>
      </c>
      <c r="EZ593" s="0" t="n">
        <f aca="false">IF(CHOOSE(MATCH(BG$5,$B$10:$E$10,0),$B593,$C593,$D593,$E593)*BG$6+BG593*BG$7&lt;BG$2,BG$3*BG$4,0)</f>
        <v>0</v>
      </c>
      <c r="FA593" s="0" t="n">
        <f aca="false">IF(CHOOSE(MATCH(BH$5,$B$10:$E$10,0),$B593,$C593,$D593,$E593)*BH$6+BH593*BH$7&lt;BH$2,BH$3*BH$4,0)</f>
        <v>0</v>
      </c>
      <c r="FB593" s="0" t="n">
        <f aca="false">IF(CHOOSE(MATCH(BI$5,$B$10:$E$10,0),$B593,$C593,$D593,$E593)*BI$6+BI593*BI$7&lt;BI$2,BI$3*BI$4,0)</f>
        <v>0</v>
      </c>
      <c r="FC593" s="0" t="n">
        <f aca="false">IF(CHOOSE(MATCH(BJ$5,$B$10:$E$10,0),$B593,$C593,$D593,$E593)*BJ$6+BJ593*BJ$7&lt;BJ$2,BJ$3*BJ$4,0)</f>
        <v>0</v>
      </c>
      <c r="FD593" s="0" t="n">
        <f aca="false">IF(CHOOSE(MATCH(BK$5,$B$10:$E$10,0),$B593,$C593,$D593,$E593)*BK$6+BK593*BK$7&lt;BK$2,BK$3*BK$4,0)</f>
        <v>0</v>
      </c>
      <c r="FE593" s="0" t="n">
        <f aca="false">IF(CHOOSE(MATCH(BL$5,$B$10:$E$10,0),$B593,$C593,$D593,$E593)*BL$6+BL593*BL$7&lt;BL$2,BL$3*BL$4,0)</f>
        <v>0</v>
      </c>
      <c r="FF593" s="0" t="n">
        <f aca="false">IF(CHOOSE(MATCH(BM$5,$B$10:$E$10,0),$B593,$C593,$D593,$E593)*BM$6+BM593*BM$7&lt;BM$2,BM$3*BM$4,0)</f>
        <v>0</v>
      </c>
      <c r="FG593" s="0" t="n">
        <f aca="false">IF(CHOOSE(MATCH(BN$5,$B$10:$E$10,0),$B593,$C593,$D593,$E593)*BN$6+BN593*BN$7&lt;BN$2,BN$3*BN$4,0)</f>
        <v>0</v>
      </c>
      <c r="FH593" s="0" t="n">
        <f aca="false">IF(CHOOSE(MATCH(BO$5,$B$10:$E$10,0),$B593,$C593,$D593,$E593)*BO$6+BO593*BO$7&lt;BO$2,BO$3*BO$4,0)</f>
        <v>0</v>
      </c>
      <c r="FI593" s="0" t="n">
        <f aca="false">IF(CHOOSE(MATCH(BP$5,$B$10:$E$10,0),$B593,$C593,$D593,$E593)*BP$6+BP593*BP$7&lt;BP$2,BP$3*BP$4,0)</f>
        <v>0</v>
      </c>
      <c r="FJ593" s="0" t="n">
        <f aca="false">IF(CHOOSE(MATCH(BQ$5,$B$10:$E$10,0),$B593,$C593,$D593,$E593)*BQ$6+BQ593*BQ$7&lt;BQ$2,BQ$3*BQ$4,0)</f>
        <v>0</v>
      </c>
      <c r="FK593" s="0" t="n">
        <f aca="false">IF(CHOOSE(MATCH(BR$5,$B$10:$E$10,0),$B593,$C593,$D593,$E593)*BR$6+BR593*BR$7&lt;BR$2,BR$3*BR$4,0)</f>
        <v>0</v>
      </c>
      <c r="FL593" s="0" t="n">
        <f aca="false">IF(CHOOSE(MATCH(BS$5,$B$10:$E$10,0),$B593,$C593,$D593,$E593)*BS$6+BS593*BS$7&lt;BS$2,BS$3*BS$4,0)</f>
        <v>0</v>
      </c>
      <c r="FM593" s="0" t="n">
        <f aca="false">IF(CHOOSE(MATCH(BT$5,$B$10:$E$10,0),$B593,$C593,$D593,$E593)*BT$6+BT593*BT$7&lt;BT$2,BT$3*BT$4,0)</f>
        <v>0</v>
      </c>
      <c r="FN593" s="0" t="n">
        <f aca="false">IF(CHOOSE(MATCH(BU$5,$B$10:$E$10,0),$B593,$C593,$D593,$E593)*BU$6+BU593*BU$7&lt;BU$2,BU$3*BU$4,0)</f>
        <v>0</v>
      </c>
      <c r="FO593" s="0" t="n">
        <f aca="false">IF(CHOOSE(MATCH(BV$5,$B$10:$E$10,0),$B593,$C593,$D593,$E593)*BV$6+BV593*BV$7&lt;BV$2,BV$3*BV$4,0)</f>
        <v>0</v>
      </c>
      <c r="FP593" s="0" t="n">
        <f aca="false">IF(CHOOSE(MATCH(BW$5,$B$10:$E$10,0),$B593,$C593,$D593,$E593)*BW$6+BW593*BW$7&lt;BW$2,BW$3*BW$4,0)</f>
        <v>0</v>
      </c>
      <c r="FQ593" s="0" t="n">
        <f aca="false">IF(CHOOSE(MATCH(BX$5,$B$10:$E$10,0),$B593,$C593,$D593,$E593)*BX$6+BX593*BX$7&lt;BX$2,BX$3*BX$4,0)</f>
        <v>0</v>
      </c>
      <c r="FR593" s="0" t="n">
        <f aca="false">IF(CHOOSE(MATCH(BY$5,$B$10:$E$10,0),$B593,$C593,$D593,$E593)*BY$6+BY593*BY$7&lt;BY$2,BY$3*BY$4,0)</f>
        <v>0</v>
      </c>
      <c r="FS593" s="0" t="n">
        <f aca="false">IF(CHOOSE(MATCH(BZ$5,$B$10:$E$10,0),$B593,$C593,$D593,$E593)*BZ$6+BZ593*BZ$7&lt;BZ$2,BZ$3*BZ$4,0)</f>
        <v>0</v>
      </c>
      <c r="FT593" s="0" t="n">
        <f aca="false">IF(CHOOSE(MATCH(CA$5,$B$10:$E$10,0),$B593,$C593,$D593,$E593)*CA$6+CA593*CA$7&lt;CA$2,CA$3*CA$4,0)</f>
        <v>0</v>
      </c>
      <c r="FU593" s="0" t="n">
        <f aca="false">IF(CHOOSE(MATCH(CB$5,$B$10:$E$10,0),$B593,$C593,$D593,$E593)*CB$6+CB593*CB$7&lt;CB$2,CB$3*CB$4,0)</f>
        <v>0</v>
      </c>
      <c r="FV593" s="0" t="n">
        <f aca="false">IF(CHOOSE(MATCH(CC$5,$B$10:$E$10,0),$B593,$C593,$D593,$E593)*CC$6+CC593*CC$7&lt;CC$2,CC$3*CC$4,0)</f>
        <v>0</v>
      </c>
      <c r="FW593" s="0" t="n">
        <f aca="false">IF(CHOOSE(MATCH(CD$5,$B$10:$E$10,0),$B593,$C593,$D593,$E593)*CD$6+CD593*CD$7&lt;CD$2,CD$3*CD$4,0)</f>
        <v>0</v>
      </c>
      <c r="FX593" s="0" t="n">
        <f aca="false">IF(CHOOSE(MATCH(CE$5,$B$10:$E$10,0),$B593,$C593,$D593,$E593)*CE$6+CE593*CE$7&lt;CE$2,CE$3*CE$4,0)</f>
        <v>0</v>
      </c>
      <c r="FY593" s="0" t="n">
        <f aca="false">IF(CHOOSE(MATCH(CF$5,$B$10:$E$10,0),$B593,$C593,$D593,$E593)*CF$6+CF593*CF$7&lt;CF$2,CF$3*CF$4,0)</f>
        <v>0</v>
      </c>
      <c r="FZ593" s="0" t="n">
        <f aca="false">IF(CHOOSE(MATCH(CG$5,$B$10:$E$10,0),$B593,$C593,$D593,$E593)*CG$6+CG593*CG$7&lt;CG$2,CG$3*CG$4,0)</f>
        <v>0</v>
      </c>
      <c r="GA593" s="0" t="n">
        <f aca="false">IF(CHOOSE(MATCH(CH$5,$B$10:$E$10,0),$B593,$C593,$D593,$E593)*CH$6+CH593*CH$7&lt;CH$2,CH$3*CH$4,0)</f>
        <v>0</v>
      </c>
      <c r="GB593" s="0" t="n">
        <f aca="false">IF(CHOOSE(MATCH(CI$5,$B$10:$E$10,0),$B593,$C593,$D593,$E593)*CI$6+CI593*CI$7&lt;CI$2,CI$3*CI$4,0)</f>
        <v>0</v>
      </c>
      <c r="GC593" s="0" t="n">
        <f aca="false">IF(CHOOSE(MATCH(CJ$5,$B$10:$E$10,0),$B593,$C593,$D593,$E593)*CJ$6+CJ593*CJ$7&lt;CJ$2,CJ$3*CJ$4,0)</f>
        <v>0</v>
      </c>
      <c r="GD593" s="0" t="n">
        <f aca="false">IF(CHOOSE(MATCH(CK$5,$B$10:$E$10,0),$B593,$C593,$D593,$E593)*CK$6+CK593*CK$7&lt;CK$2,CK$3*CK$4,0)</f>
        <v>0</v>
      </c>
      <c r="GE593" s="0" t="n">
        <f aca="false">IF(CHOOSE(MATCH(CL$5,$B$10:$E$10,0),$B593,$C593,$D593,$E593)*CL$6+CL593*CL$7&lt;CL$2,CL$3*CL$4,0)</f>
        <v>0</v>
      </c>
      <c r="GF593" s="0" t="n">
        <f aca="false">IF(CHOOSE(MATCH(CM$5,$B$10:$E$10,0),$B593,$C593,$D593,$E593)*CM$6+CM593*CM$7&lt;CM$2,CM$3*CM$4,0)</f>
        <v>0</v>
      </c>
      <c r="GG593" s="0" t="n">
        <f aca="false">IF(CHOOSE(MATCH(CN$5,$B$10:$E$10,0),$B593,$C593,$D593,$E593)*CN$6+CN593*CN$7&lt;CN$2,CN$3*CN$4,0)</f>
        <v>0</v>
      </c>
      <c r="GH593" s="0" t="n">
        <f aca="false">IF(CHOOSE(MATCH(CO$5,$B$10:$E$10,0),$B593,$C593,$D593,$E593)*CO$6+CO593*CO$7&lt;CO$2,CO$3*CO$4,0)</f>
        <v>0</v>
      </c>
      <c r="GI593" s="0" t="n">
        <f aca="false">IF(CHOOSE(MATCH(CP$5,$B$10:$E$10,0),$B593,$C593,$D593,$E593)*CP$6+CP593*CP$7&lt;CP$2,CP$3*CP$4,0)</f>
        <v>0</v>
      </c>
      <c r="GJ593" s="0" t="n">
        <f aca="false">IF(CHOOSE(MATCH(CQ$5,$B$10:$E$10,0),$B593,$C593,$D593,$E593)*CQ$6+CQ593*CQ$7&lt;CQ$2,CQ$3*CQ$4,0)</f>
        <v>0</v>
      </c>
      <c r="GK593" s="0" t="n">
        <f aca="false">IF(CHOOSE(MATCH(CR$5,$B$10:$E$10,0),$B593,$C593,$D593,$E593)*CR$6+CR593*CR$7&lt;CR$2,CR$3*CR$4,0)</f>
        <v>0</v>
      </c>
      <c r="GL593" s="0" t="n">
        <f aca="false">IF(CHOOSE(MATCH(CS$5,$B$10:$E$10,0),$B593,$C593,$D593,$E593)*CS$6+CS593*CS$7&lt;CS$2,CS$3*CS$4,0)</f>
        <v>0</v>
      </c>
      <c r="GM593" s="0" t="n">
        <f aca="false">IF(CHOOSE(MATCH(CT$5,$B$10:$E$10,0),$B593,$C593,$D593,$E593)*CT$6+CT593*CT$7&lt;CT$2,CT$3*CT$4,0)</f>
        <v>0</v>
      </c>
      <c r="GN593" s="0" t="n">
        <f aca="false">IF(CHOOSE(MATCH(CU$5,$B$10:$E$10,0),$B593,$C593,$D593,$E593)*CU$6+CU593*CU$7&lt;CU$2,CU$3*CU$4,0)</f>
        <v>0</v>
      </c>
      <c r="GO593" s="0" t="n">
        <f aca="false">IF(CHOOSE(MATCH(CV$5,$B$10:$E$10,0),$B593,$C593,$D593,$E593)*CV$6+CV593*CV$7&lt;CV$2,CV$3*CV$4,0)</f>
        <v>0</v>
      </c>
      <c r="GP593" s="0" t="n">
        <f aca="false">IF(CHOOSE(MATCH(CW$5,$B$10:$E$10,0),$B593,$C593,$D593,$E593)*CW$6+CW593*CW$7&lt;CW$2,CW$3*CW$4,0)</f>
        <v>0</v>
      </c>
      <c r="GQ593" s="0" t="n">
        <f aca="false">IF(CHOOSE(MATCH(CX$5,$B$10:$E$10,0),$B593,$C593,$D593,$E593)*CX$6+CX593*CX$7&lt;CX$2,CX$3*CX$4,0)</f>
        <v>0</v>
      </c>
      <c r="GS593" s="0" t="n">
        <f aca="false">SUM(CZ593:GQ593)</f>
        <v>12.5</v>
      </c>
      <c r="GT593" s="0" t="n">
        <f aca="false">IF(GS593&gt;$GS$6,1,0)</f>
        <v>0</v>
      </c>
    </row>
    <row r="594" customFormat="false" ht="14" hidden="false" customHeight="false" outlineLevel="0" collapsed="false">
      <c r="A594" s="0" t="n">
        <v>584</v>
      </c>
      <c r="B594" s="0" t="n">
        <v>0.982374196324018</v>
      </c>
      <c r="C594" s="0" t="n">
        <v>0.209681980221067</v>
      </c>
      <c r="D594" s="0" t="n">
        <v>0.694442670744456</v>
      </c>
      <c r="E594" s="0" t="n">
        <v>0.374202813333672</v>
      </c>
      <c r="G594" s="0" t="n">
        <v>-0.316437080982723</v>
      </c>
      <c r="H594" s="0" t="n">
        <v>0.229466650125687</v>
      </c>
      <c r="I594" s="0" t="n">
        <v>1.04643959275563</v>
      </c>
      <c r="J594" s="0" t="n">
        <v>0.0803720467956737</v>
      </c>
      <c r="K594" s="0" t="n">
        <v>-1.64318407769315</v>
      </c>
      <c r="L594" s="0" t="n">
        <v>-0.0713953340891749</v>
      </c>
      <c r="M594" s="0" t="n">
        <v>0.978864136413904</v>
      </c>
      <c r="N594" s="0" t="n">
        <v>0.489783360535512</v>
      </c>
      <c r="O594" s="0" t="n">
        <v>-0.520376488566399</v>
      </c>
      <c r="P594" s="0" t="n">
        <v>-0.154334429680603</v>
      </c>
      <c r="Q594" s="0" t="n">
        <v>-1.07326741272118</v>
      </c>
      <c r="R594" s="0" t="n">
        <v>-1.70760358741973</v>
      </c>
      <c r="S594" s="0" t="n">
        <v>0.639813606539974</v>
      </c>
      <c r="T594" s="0" t="n">
        <v>0.366637777915457</v>
      </c>
      <c r="U594" s="0" t="n">
        <v>1.1683073353197</v>
      </c>
      <c r="V594" s="0" t="n">
        <v>-1.39962594403187</v>
      </c>
      <c r="W594" s="0" t="n">
        <v>2.23260940401815</v>
      </c>
      <c r="X594" s="0" t="n">
        <v>0.0251316123467404</v>
      </c>
      <c r="Y594" s="0" t="n">
        <v>-0.322555706588901</v>
      </c>
      <c r="Z594" s="0" t="n">
        <v>0.035158791433787</v>
      </c>
      <c r="AA594" s="0" t="n">
        <v>-0.47089656618482</v>
      </c>
      <c r="AB594" s="0" t="n">
        <v>-0.0832881141832331</v>
      </c>
      <c r="AC594" s="0" t="n">
        <v>-1.22415713121882</v>
      </c>
      <c r="AD594" s="0" t="n">
        <v>-1.32624336401932</v>
      </c>
      <c r="AE594" s="0" t="n">
        <v>-0.299592102237511</v>
      </c>
      <c r="AF594" s="0" t="n">
        <v>-0.296793132292805</v>
      </c>
      <c r="AG594" s="0" t="n">
        <v>0.0882789663592121</v>
      </c>
      <c r="AH594" s="0" t="n">
        <v>0.890076989890076</v>
      </c>
      <c r="AI594" s="0" t="n">
        <v>0.472606416224153</v>
      </c>
      <c r="AJ594" s="0" t="n">
        <v>0.695259814165183</v>
      </c>
      <c r="AK594" s="0" t="n">
        <v>0.320541175824474</v>
      </c>
      <c r="AL594" s="0" t="n">
        <v>0.973445821728092</v>
      </c>
      <c r="AM594" s="0" t="n">
        <v>1.82625626621302</v>
      </c>
      <c r="AN594" s="0" t="n">
        <v>-0.950719822867541</v>
      </c>
      <c r="AO594" s="0" t="n">
        <v>0.351055859937333</v>
      </c>
      <c r="AP594" s="0" t="n">
        <v>1.11104554889607</v>
      </c>
      <c r="AQ594" s="0" t="n">
        <v>-0.911309143702965</v>
      </c>
      <c r="AR594" s="0" t="n">
        <v>-1.51575477502774</v>
      </c>
      <c r="AS594" s="0" t="n">
        <v>1.45226749737049</v>
      </c>
      <c r="AT594" s="0" t="n">
        <v>-0.466286564915208</v>
      </c>
      <c r="AU594" s="0" t="n">
        <v>-1.06648940345622</v>
      </c>
      <c r="AV594" s="0" t="n">
        <v>-0.425305870521697</v>
      </c>
      <c r="AW594" s="0" t="n">
        <v>-0.629240730631864</v>
      </c>
      <c r="AX594" s="0" t="n">
        <v>-2.98154191114008</v>
      </c>
      <c r="AY594" s="0" t="n">
        <v>0.226248175749788</v>
      </c>
      <c r="AZ594" s="0" t="n">
        <v>0.885199824551819</v>
      </c>
      <c r="BA594" s="0" t="n">
        <v>0.0945783540373668</v>
      </c>
      <c r="BB594" s="0" t="n">
        <v>0.31065155781107</v>
      </c>
      <c r="BC594" s="0" t="n">
        <v>0.713298504706472</v>
      </c>
      <c r="BD594" s="0" t="n">
        <v>-1.12275074570789</v>
      </c>
      <c r="BE594" s="0" t="n">
        <v>-0.666898358758772</v>
      </c>
      <c r="BF594" s="0" t="n">
        <v>1.39962594403187</v>
      </c>
      <c r="BG594" s="0" t="n">
        <v>-0.912816631171154</v>
      </c>
      <c r="BH594" s="0" t="n">
        <v>-1.74915840034373</v>
      </c>
      <c r="BI594" s="0" t="n">
        <v>0.650456968287472</v>
      </c>
      <c r="BJ594" s="0" t="n">
        <v>0.404213551519206</v>
      </c>
      <c r="BK594" s="0" t="n">
        <v>0.709849246049998</v>
      </c>
      <c r="BL594" s="0" t="n">
        <v>0.438490133092273</v>
      </c>
      <c r="BM594" s="0" t="n">
        <v>-0.033244305086555</v>
      </c>
      <c r="BN594" s="0" t="n">
        <v>-0.54186898523767</v>
      </c>
      <c r="BO594" s="0" t="n">
        <v>1.52670509123709</v>
      </c>
      <c r="BP594" s="0" t="n">
        <v>0.813543010735884</v>
      </c>
      <c r="BQ594" s="0" t="n">
        <v>-0.131458364194259</v>
      </c>
      <c r="BR594" s="0" t="n">
        <v>0.250646507993224</v>
      </c>
      <c r="BS594" s="0" t="n">
        <v>1.52474513015477</v>
      </c>
      <c r="BT594" s="0" t="n">
        <v>0.287373040919192</v>
      </c>
      <c r="BU594" s="0" t="n">
        <v>0.954935330810258</v>
      </c>
      <c r="BV594" s="0" t="n">
        <v>2.56099156104028</v>
      </c>
      <c r="BW594" s="0" t="n">
        <v>1.17058107207413</v>
      </c>
      <c r="BX594" s="0" t="n">
        <v>-1.20133563541458</v>
      </c>
      <c r="BY594" s="0" t="n">
        <v>-0.944608018471626</v>
      </c>
      <c r="BZ594" s="0" t="n">
        <v>1.35231402964564</v>
      </c>
      <c r="CA594" s="0" t="n">
        <v>0.983197878667852</v>
      </c>
      <c r="CB594" s="0" t="n">
        <v>-0.0273507794190664</v>
      </c>
      <c r="CC594" s="0" t="n">
        <v>-0.942698079597903</v>
      </c>
      <c r="CD594" s="0" t="n">
        <v>1.49931111081969</v>
      </c>
      <c r="CE594" s="0" t="n">
        <v>0.0691716195433401</v>
      </c>
      <c r="CF594" s="0" t="n">
        <v>0.493582774652168</v>
      </c>
      <c r="CG594" s="0" t="n">
        <v>-0.995803475234425</v>
      </c>
      <c r="CH594" s="0" t="n">
        <v>-2.3080428945832</v>
      </c>
      <c r="CI594" s="0" t="n">
        <v>0.792108494351851</v>
      </c>
      <c r="CJ594" s="0" t="n">
        <v>0.337823848894914</v>
      </c>
      <c r="CK594" s="0" t="n">
        <v>0.27519604373083</v>
      </c>
      <c r="CL594" s="0" t="n">
        <v>0.0898921825864818</v>
      </c>
      <c r="CM594" s="0" t="n">
        <v>-0.0492468643642496</v>
      </c>
      <c r="CN594" s="0" t="n">
        <v>-1.38490577228367</v>
      </c>
      <c r="CO594" s="0" t="n">
        <v>0.294395476885256</v>
      </c>
      <c r="CP594" s="0" t="n">
        <v>0.114654312710627</v>
      </c>
      <c r="CQ594" s="0" t="n">
        <v>-2.02757291845046</v>
      </c>
      <c r="CR594" s="0" t="n">
        <v>0.67754172050627</v>
      </c>
      <c r="CS594" s="0" t="n">
        <v>0.624957010586513</v>
      </c>
      <c r="CT594" s="0" t="n">
        <v>1.00539409686462</v>
      </c>
      <c r="CU594" s="0" t="n">
        <v>-1.16407818495645</v>
      </c>
      <c r="CV594" s="0" t="n">
        <v>0.333615162162459</v>
      </c>
      <c r="CW594" s="0" t="n">
        <v>-1.45270405482734</v>
      </c>
      <c r="CX594" s="0" t="n">
        <v>-0.484185420646099</v>
      </c>
      <c r="CZ594" s="0" t="n">
        <f aca="false">IF(CHOOSE(MATCH(G$5,$B$10:$E$10,0),$B594,$C594,$D594,$E594)*G$6+G594*G$7&lt;G$2,G$3*G$4,0)</f>
        <v>0</v>
      </c>
      <c r="DA594" s="0" t="n">
        <f aca="false">IF(CHOOSE(MATCH(H$5,$B$10:$E$10,0),$B594,$C594,$D594,$E594)*H$6+H594*H$7&lt;H$2,H$3*H$4,0)</f>
        <v>0</v>
      </c>
      <c r="DB594" s="0" t="n">
        <f aca="false">IF(CHOOSE(MATCH(I$5,$B$10:$E$10,0),$B594,$C594,$D594,$E594)*I$6+I594*I$7&lt;I$2,I$3*I$4,0)</f>
        <v>0</v>
      </c>
      <c r="DC594" s="0" t="n">
        <f aca="false">IF(CHOOSE(MATCH(J$5,$B$10:$E$10,0),$B594,$C594,$D594,$E594)*J$6+J594*J$7&lt;J$2,J$3*J$4,0)</f>
        <v>0</v>
      </c>
      <c r="DD594" s="0" t="n">
        <f aca="false">IF(CHOOSE(MATCH(K$5,$B$10:$E$10,0),$B594,$C594,$D594,$E594)*K$6+K594*K$7&lt;K$2,K$3*K$4,0)</f>
        <v>0</v>
      </c>
      <c r="DE594" s="0" t="n">
        <f aca="false">IF(CHOOSE(MATCH(L$5,$B$10:$E$10,0),$B594,$C594,$D594,$E594)*L$6+L594*L$7&lt;L$2,L$3*L$4,0)</f>
        <v>0</v>
      </c>
      <c r="DF594" s="0" t="n">
        <f aca="false">IF(CHOOSE(MATCH(M$5,$B$10:$E$10,0),$B594,$C594,$D594,$E594)*M$6+M594*M$7&lt;M$2,M$3*M$4,0)</f>
        <v>0</v>
      </c>
      <c r="DG594" s="0" t="n">
        <f aca="false">IF(CHOOSE(MATCH(N$5,$B$10:$E$10,0),$B594,$C594,$D594,$E594)*N$6+N594*N$7&lt;N$2,N$3*N$4,0)</f>
        <v>0</v>
      </c>
      <c r="DH594" s="0" t="n">
        <f aca="false">IF(CHOOSE(MATCH(O$5,$B$10:$E$10,0),$B594,$C594,$D594,$E594)*O$6+O594*O$7&lt;O$2,O$3*O$4,0)</f>
        <v>0</v>
      </c>
      <c r="DI594" s="0" t="n">
        <f aca="false">IF(CHOOSE(MATCH(P$5,$B$10:$E$10,0),$B594,$C594,$D594,$E594)*P$6+P594*P$7&lt;P$2,P$3*P$4,0)</f>
        <v>0</v>
      </c>
      <c r="DJ594" s="0" t="n">
        <f aca="false">IF(CHOOSE(MATCH(Q$5,$B$10:$E$10,0),$B594,$C594,$D594,$E594)*Q$6+Q594*Q$7&lt;Q$2,Q$3*Q$4,0)</f>
        <v>0</v>
      </c>
      <c r="DK594" s="0" t="n">
        <f aca="false">IF(CHOOSE(MATCH(R$5,$B$10:$E$10,0),$B594,$C594,$D594,$E594)*R$6+R594*R$7&lt;R$2,R$3*R$4,0)</f>
        <v>0</v>
      </c>
      <c r="DL594" s="0" t="n">
        <f aca="false">IF(CHOOSE(MATCH(S$5,$B$10:$E$10,0),$B594,$C594,$D594,$E594)*S$6+S594*S$7&lt;S$2,S$3*S$4,0)</f>
        <v>0</v>
      </c>
      <c r="DM594" s="0" t="n">
        <f aca="false">IF(CHOOSE(MATCH(T$5,$B$10:$E$10,0),$B594,$C594,$D594,$E594)*T$6+T594*T$7&lt;T$2,T$3*T$4,0)</f>
        <v>0</v>
      </c>
      <c r="DN594" s="0" t="n">
        <f aca="false">IF(CHOOSE(MATCH(U$5,$B$10:$E$10,0),$B594,$C594,$D594,$E594)*U$6+U594*U$7&lt;U$2,U$3*U$4,0)</f>
        <v>0</v>
      </c>
      <c r="DO594" s="0" t="n">
        <f aca="false">IF(CHOOSE(MATCH(V$5,$B$10:$E$10,0),$B594,$C594,$D594,$E594)*V$6+V594*V$7&lt;V$2,V$3*V$4,0)</f>
        <v>0</v>
      </c>
      <c r="DP594" s="0" t="n">
        <f aca="false">IF(CHOOSE(MATCH(W$5,$B$10:$E$10,0),$B594,$C594,$D594,$E594)*W$6+W594*W$7&lt;W$2,W$3*W$4,0)</f>
        <v>0</v>
      </c>
      <c r="DQ594" s="0" t="n">
        <f aca="false">IF(CHOOSE(MATCH(X$5,$B$10:$E$10,0),$B594,$C594,$D594,$E594)*X$6+X594*X$7&lt;X$2,X$3*X$4,0)</f>
        <v>0</v>
      </c>
      <c r="DR594" s="0" t="n">
        <f aca="false">IF(CHOOSE(MATCH(Y$5,$B$10:$E$10,0),$B594,$C594,$D594,$E594)*Y$6+Y594*Y$7&lt;Y$2,Y$3*Y$4,0)</f>
        <v>0</v>
      </c>
      <c r="DS594" s="0" t="n">
        <f aca="false">IF(CHOOSE(MATCH(Z$5,$B$10:$E$10,0),$B594,$C594,$D594,$E594)*Z$6+Z594*Z$7&lt;Z$2,Z$3*Z$4,0)</f>
        <v>0</v>
      </c>
      <c r="DT594" s="0" t="n">
        <f aca="false">IF(CHOOSE(MATCH(AA$5,$B$10:$E$10,0),$B594,$C594,$D594,$E594)*AA$6+AA594*AA$7&lt;AA$2,AA$3*AA$4,0)</f>
        <v>0</v>
      </c>
      <c r="DU594" s="0" t="n">
        <f aca="false">IF(CHOOSE(MATCH(AB$5,$B$10:$E$10,0),$B594,$C594,$D594,$E594)*AB$6+AB594*AB$7&lt;AB$2,AB$3*AB$4,0)</f>
        <v>0</v>
      </c>
      <c r="DV594" s="0" t="n">
        <f aca="false">IF(CHOOSE(MATCH(AC$5,$B$10:$E$10,0),$B594,$C594,$D594,$E594)*AC$6+AC594*AC$7&lt;AC$2,AC$3*AC$4,0)</f>
        <v>0</v>
      </c>
      <c r="DW594" s="0" t="n">
        <f aca="false">IF(CHOOSE(MATCH(AD$5,$B$10:$E$10,0),$B594,$C594,$D594,$E594)*AD$6+AD594*AD$7&lt;AD$2,AD$3*AD$4,0)</f>
        <v>0</v>
      </c>
      <c r="DX594" s="0" t="n">
        <f aca="false">IF(CHOOSE(MATCH(AE$5,$B$10:$E$10,0),$B594,$C594,$D594,$E594)*AE$6+AE594*AE$7&lt;AE$2,AE$3*AE$4,0)</f>
        <v>0</v>
      </c>
      <c r="DY594" s="0" t="n">
        <f aca="false">IF(CHOOSE(MATCH(AF$5,$B$10:$E$10,0),$B594,$C594,$D594,$E594)*AF$6+AF594*AF$7&lt;AF$2,AF$3*AF$4,0)</f>
        <v>0</v>
      </c>
      <c r="DZ594" s="0" t="n">
        <f aca="false">IF(CHOOSE(MATCH(AG$5,$B$10:$E$10,0),$B594,$C594,$D594,$E594)*AG$6+AG594*AG$7&lt;AG$2,AG$3*AG$4,0)</f>
        <v>0</v>
      </c>
      <c r="EA594" s="0" t="n">
        <f aca="false">IF(CHOOSE(MATCH(AH$5,$B$10:$E$10,0),$B594,$C594,$D594,$E594)*AH$6+AH594*AH$7&lt;AH$2,AH$3*AH$4,0)</f>
        <v>0</v>
      </c>
      <c r="EB594" s="0" t="n">
        <f aca="false">IF(CHOOSE(MATCH(AI$5,$B$10:$E$10,0),$B594,$C594,$D594,$E594)*AI$6+AI594*AI$7&lt;AI$2,AI$3*AI$4,0)</f>
        <v>0</v>
      </c>
      <c r="EC594" s="0" t="n">
        <f aca="false">IF(CHOOSE(MATCH(AJ$5,$B$10:$E$10,0),$B594,$C594,$D594,$E594)*AJ$6+AJ594*AJ$7&lt;AJ$2,AJ$3*AJ$4,0)</f>
        <v>0</v>
      </c>
      <c r="ED594" s="0" t="n">
        <f aca="false">IF(CHOOSE(MATCH(AK$5,$B$10:$E$10,0),$B594,$C594,$D594,$E594)*AK$6+AK594*AK$7&lt;AK$2,AK$3*AK$4,0)</f>
        <v>0</v>
      </c>
      <c r="EE594" s="0" t="n">
        <f aca="false">IF(CHOOSE(MATCH(AL$5,$B$10:$E$10,0),$B594,$C594,$D594,$E594)*AL$6+AL594*AL$7&lt;AL$2,AL$3*AL$4,0)</f>
        <v>0</v>
      </c>
      <c r="EF594" s="0" t="n">
        <f aca="false">IF(CHOOSE(MATCH(AM$5,$B$10:$E$10,0),$B594,$C594,$D594,$E594)*AM$6+AM594*AM$7&lt;AM$2,AM$3*AM$4,0)</f>
        <v>0</v>
      </c>
      <c r="EG594" s="0" t="n">
        <f aca="false">IF(CHOOSE(MATCH(AN$5,$B$10:$E$10,0),$B594,$C594,$D594,$E594)*AN$6+AN594*AN$7&lt;AN$2,AN$3*AN$4,0)</f>
        <v>0</v>
      </c>
      <c r="EH594" s="0" t="n">
        <f aca="false">IF(CHOOSE(MATCH(AO$5,$B$10:$E$10,0),$B594,$C594,$D594,$E594)*AO$6+AO594*AO$7&lt;AO$2,AO$3*AO$4,0)</f>
        <v>0</v>
      </c>
      <c r="EI594" s="0" t="n">
        <f aca="false">IF(CHOOSE(MATCH(AP$5,$B$10:$E$10,0),$B594,$C594,$D594,$E594)*AP$6+AP594*AP$7&lt;AP$2,AP$3*AP$4,0)</f>
        <v>0</v>
      </c>
      <c r="EJ594" s="0" t="n">
        <f aca="false">IF(CHOOSE(MATCH(AQ$5,$B$10:$E$10,0),$B594,$C594,$D594,$E594)*AQ$6+AQ594*AQ$7&lt;AQ$2,AQ$3*AQ$4,0)</f>
        <v>0</v>
      </c>
      <c r="EK594" s="0" t="n">
        <f aca="false">IF(CHOOSE(MATCH(AR$5,$B$10:$E$10,0),$B594,$C594,$D594,$E594)*AR$6+AR594*AR$7&lt;AR$2,AR$3*AR$4,0)</f>
        <v>0</v>
      </c>
      <c r="EL594" s="0" t="n">
        <f aca="false">IF(CHOOSE(MATCH(AS$5,$B$10:$E$10,0),$B594,$C594,$D594,$E594)*AS$6+AS594*AS$7&lt;AS$2,AS$3*AS$4,0)</f>
        <v>0</v>
      </c>
      <c r="EM594" s="0" t="n">
        <f aca="false">IF(CHOOSE(MATCH(AT$5,$B$10:$E$10,0),$B594,$C594,$D594,$E594)*AT$6+AT594*AT$7&lt;AT$2,AT$3*AT$4,0)</f>
        <v>0</v>
      </c>
      <c r="EN594" s="0" t="n">
        <f aca="false">IF(CHOOSE(MATCH(AU$5,$B$10:$E$10,0),$B594,$C594,$D594,$E594)*AU$6+AU594*AU$7&lt;AU$2,AU$3*AU$4,0)</f>
        <v>0</v>
      </c>
      <c r="EO594" s="0" t="n">
        <f aca="false">IF(CHOOSE(MATCH(AV$5,$B$10:$E$10,0),$B594,$C594,$D594,$E594)*AV$6+AV594*AV$7&lt;AV$2,AV$3*AV$4,0)</f>
        <v>0</v>
      </c>
      <c r="EP594" s="0" t="n">
        <f aca="false">IF(CHOOSE(MATCH(AW$5,$B$10:$E$10,0),$B594,$C594,$D594,$E594)*AW$6+AW594*AW$7&lt;AW$2,AW$3*AW$4,0)</f>
        <v>0</v>
      </c>
      <c r="EQ594" s="0" t="n">
        <f aca="false">IF(CHOOSE(MATCH(AX$5,$B$10:$E$10,0),$B594,$C594,$D594,$E594)*AX$6+AX594*AX$7&lt;AX$2,AX$3*AX$4,0)</f>
        <v>2.5</v>
      </c>
      <c r="ER594" s="0" t="n">
        <f aca="false">IF(CHOOSE(MATCH(AY$5,$B$10:$E$10,0),$B594,$C594,$D594,$E594)*AY$6+AY594*AY$7&lt;AY$2,AY$3*AY$4,0)</f>
        <v>0</v>
      </c>
      <c r="ES594" s="0" t="n">
        <f aca="false">IF(CHOOSE(MATCH(AZ$5,$B$10:$E$10,0),$B594,$C594,$D594,$E594)*AZ$6+AZ594*AZ$7&lt;AZ$2,AZ$3*AZ$4,0)</f>
        <v>0</v>
      </c>
      <c r="ET594" s="0" t="n">
        <f aca="false">IF(CHOOSE(MATCH(BA$5,$B$10:$E$10,0),$B594,$C594,$D594,$E594)*BA$6+BA594*BA$7&lt;BA$2,BA$3*BA$4,0)</f>
        <v>0</v>
      </c>
      <c r="EU594" s="0" t="n">
        <f aca="false">IF(CHOOSE(MATCH(BB$5,$B$10:$E$10,0),$B594,$C594,$D594,$E594)*BB$6+BB594*BB$7&lt;BB$2,BB$3*BB$4,0)</f>
        <v>0</v>
      </c>
      <c r="EV594" s="0" t="n">
        <f aca="false">IF(CHOOSE(MATCH(BC$5,$B$10:$E$10,0),$B594,$C594,$D594,$E594)*BC$6+BC594*BC$7&lt;BC$2,BC$3*BC$4,0)</f>
        <v>0</v>
      </c>
      <c r="EW594" s="0" t="n">
        <f aca="false">IF(CHOOSE(MATCH(BD$5,$B$10:$E$10,0),$B594,$C594,$D594,$E594)*BD$6+BD594*BD$7&lt;BD$2,BD$3*BD$4,0)</f>
        <v>0</v>
      </c>
      <c r="EX594" s="0" t="n">
        <f aca="false">IF(CHOOSE(MATCH(BE$5,$B$10:$E$10,0),$B594,$C594,$D594,$E594)*BE$6+BE594*BE$7&lt;BE$2,BE$3*BE$4,0)</f>
        <v>0</v>
      </c>
      <c r="EY594" s="0" t="n">
        <f aca="false">IF(CHOOSE(MATCH(BF$5,$B$10:$E$10,0),$B594,$C594,$D594,$E594)*BF$6+BF594*BF$7&lt;BF$2,BF$3*BF$4,0)</f>
        <v>0</v>
      </c>
      <c r="EZ594" s="0" t="n">
        <f aca="false">IF(CHOOSE(MATCH(BG$5,$B$10:$E$10,0),$B594,$C594,$D594,$E594)*BG$6+BG594*BG$7&lt;BG$2,BG$3*BG$4,0)</f>
        <v>0</v>
      </c>
      <c r="FA594" s="0" t="n">
        <f aca="false">IF(CHOOSE(MATCH(BH$5,$B$10:$E$10,0),$B594,$C594,$D594,$E594)*BH$6+BH594*BH$7&lt;BH$2,BH$3*BH$4,0)</f>
        <v>0</v>
      </c>
      <c r="FB594" s="0" t="n">
        <f aca="false">IF(CHOOSE(MATCH(BI$5,$B$10:$E$10,0),$B594,$C594,$D594,$E594)*BI$6+BI594*BI$7&lt;BI$2,BI$3*BI$4,0)</f>
        <v>0</v>
      </c>
      <c r="FC594" s="0" t="n">
        <f aca="false">IF(CHOOSE(MATCH(BJ$5,$B$10:$E$10,0),$B594,$C594,$D594,$E594)*BJ$6+BJ594*BJ$7&lt;BJ$2,BJ$3*BJ$4,0)</f>
        <v>0</v>
      </c>
      <c r="FD594" s="0" t="n">
        <f aca="false">IF(CHOOSE(MATCH(BK$5,$B$10:$E$10,0),$B594,$C594,$D594,$E594)*BK$6+BK594*BK$7&lt;BK$2,BK$3*BK$4,0)</f>
        <v>0</v>
      </c>
      <c r="FE594" s="0" t="n">
        <f aca="false">IF(CHOOSE(MATCH(BL$5,$B$10:$E$10,0),$B594,$C594,$D594,$E594)*BL$6+BL594*BL$7&lt;BL$2,BL$3*BL$4,0)</f>
        <v>0</v>
      </c>
      <c r="FF594" s="0" t="n">
        <f aca="false">IF(CHOOSE(MATCH(BM$5,$B$10:$E$10,0),$B594,$C594,$D594,$E594)*BM$6+BM594*BM$7&lt;BM$2,BM$3*BM$4,0)</f>
        <v>0</v>
      </c>
      <c r="FG594" s="0" t="n">
        <f aca="false">IF(CHOOSE(MATCH(BN$5,$B$10:$E$10,0),$B594,$C594,$D594,$E594)*BN$6+BN594*BN$7&lt;BN$2,BN$3*BN$4,0)</f>
        <v>0</v>
      </c>
      <c r="FH594" s="0" t="n">
        <f aca="false">IF(CHOOSE(MATCH(BO$5,$B$10:$E$10,0),$B594,$C594,$D594,$E594)*BO$6+BO594*BO$7&lt;BO$2,BO$3*BO$4,0)</f>
        <v>0</v>
      </c>
      <c r="FI594" s="0" t="n">
        <f aca="false">IF(CHOOSE(MATCH(BP$5,$B$10:$E$10,0),$B594,$C594,$D594,$E594)*BP$6+BP594*BP$7&lt;BP$2,BP$3*BP$4,0)</f>
        <v>0</v>
      </c>
      <c r="FJ594" s="0" t="n">
        <f aca="false">IF(CHOOSE(MATCH(BQ$5,$B$10:$E$10,0),$B594,$C594,$D594,$E594)*BQ$6+BQ594*BQ$7&lt;BQ$2,BQ$3*BQ$4,0)</f>
        <v>0</v>
      </c>
      <c r="FK594" s="0" t="n">
        <f aca="false">IF(CHOOSE(MATCH(BR$5,$B$10:$E$10,0),$B594,$C594,$D594,$E594)*BR$6+BR594*BR$7&lt;BR$2,BR$3*BR$4,0)</f>
        <v>0</v>
      </c>
      <c r="FL594" s="0" t="n">
        <f aca="false">IF(CHOOSE(MATCH(BS$5,$B$10:$E$10,0),$B594,$C594,$D594,$E594)*BS$6+BS594*BS$7&lt;BS$2,BS$3*BS$4,0)</f>
        <v>0</v>
      </c>
      <c r="FM594" s="0" t="n">
        <f aca="false">IF(CHOOSE(MATCH(BT$5,$B$10:$E$10,0),$B594,$C594,$D594,$E594)*BT$6+BT594*BT$7&lt;BT$2,BT$3*BT$4,0)</f>
        <v>0</v>
      </c>
      <c r="FN594" s="0" t="n">
        <f aca="false">IF(CHOOSE(MATCH(BU$5,$B$10:$E$10,0),$B594,$C594,$D594,$E594)*BU$6+BU594*BU$7&lt;BU$2,BU$3*BU$4,0)</f>
        <v>0</v>
      </c>
      <c r="FO594" s="0" t="n">
        <f aca="false">IF(CHOOSE(MATCH(BV$5,$B$10:$E$10,0),$B594,$C594,$D594,$E594)*BV$6+BV594*BV$7&lt;BV$2,BV$3*BV$4,0)</f>
        <v>0</v>
      </c>
      <c r="FP594" s="0" t="n">
        <f aca="false">IF(CHOOSE(MATCH(BW$5,$B$10:$E$10,0),$B594,$C594,$D594,$E594)*BW$6+BW594*BW$7&lt;BW$2,BW$3*BW$4,0)</f>
        <v>0</v>
      </c>
      <c r="FQ594" s="0" t="n">
        <f aca="false">IF(CHOOSE(MATCH(BX$5,$B$10:$E$10,0),$B594,$C594,$D594,$E594)*BX$6+BX594*BX$7&lt;BX$2,BX$3*BX$4,0)</f>
        <v>0</v>
      </c>
      <c r="FR594" s="0" t="n">
        <f aca="false">IF(CHOOSE(MATCH(BY$5,$B$10:$E$10,0),$B594,$C594,$D594,$E594)*BY$6+BY594*BY$7&lt;BY$2,BY$3*BY$4,0)</f>
        <v>0</v>
      </c>
      <c r="FS594" s="0" t="n">
        <f aca="false">IF(CHOOSE(MATCH(BZ$5,$B$10:$E$10,0),$B594,$C594,$D594,$E594)*BZ$6+BZ594*BZ$7&lt;BZ$2,BZ$3*BZ$4,0)</f>
        <v>0</v>
      </c>
      <c r="FT594" s="0" t="n">
        <f aca="false">IF(CHOOSE(MATCH(CA$5,$B$10:$E$10,0),$B594,$C594,$D594,$E594)*CA$6+CA594*CA$7&lt;CA$2,CA$3*CA$4,0)</f>
        <v>0</v>
      </c>
      <c r="FU594" s="0" t="n">
        <f aca="false">IF(CHOOSE(MATCH(CB$5,$B$10:$E$10,0),$B594,$C594,$D594,$E594)*CB$6+CB594*CB$7&lt;CB$2,CB$3*CB$4,0)</f>
        <v>0</v>
      </c>
      <c r="FV594" s="0" t="n">
        <f aca="false">IF(CHOOSE(MATCH(CC$5,$B$10:$E$10,0),$B594,$C594,$D594,$E594)*CC$6+CC594*CC$7&lt;CC$2,CC$3*CC$4,0)</f>
        <v>0</v>
      </c>
      <c r="FW594" s="0" t="n">
        <f aca="false">IF(CHOOSE(MATCH(CD$5,$B$10:$E$10,0),$B594,$C594,$D594,$E594)*CD$6+CD594*CD$7&lt;CD$2,CD$3*CD$4,0)</f>
        <v>0</v>
      </c>
      <c r="FX594" s="0" t="n">
        <f aca="false">IF(CHOOSE(MATCH(CE$5,$B$10:$E$10,0),$B594,$C594,$D594,$E594)*CE$6+CE594*CE$7&lt;CE$2,CE$3*CE$4,0)</f>
        <v>0</v>
      </c>
      <c r="FY594" s="0" t="n">
        <f aca="false">IF(CHOOSE(MATCH(CF$5,$B$10:$E$10,0),$B594,$C594,$D594,$E594)*CF$6+CF594*CF$7&lt;CF$2,CF$3*CF$4,0)</f>
        <v>0</v>
      </c>
      <c r="FZ594" s="0" t="n">
        <f aca="false">IF(CHOOSE(MATCH(CG$5,$B$10:$E$10,0),$B594,$C594,$D594,$E594)*CG$6+CG594*CG$7&lt;CG$2,CG$3*CG$4,0)</f>
        <v>0</v>
      </c>
      <c r="GA594" s="0" t="n">
        <f aca="false">IF(CHOOSE(MATCH(CH$5,$B$10:$E$10,0),$B594,$C594,$D594,$E594)*CH$6+CH594*CH$7&lt;CH$2,CH$3*CH$4,0)</f>
        <v>0</v>
      </c>
      <c r="GB594" s="0" t="n">
        <f aca="false">IF(CHOOSE(MATCH(CI$5,$B$10:$E$10,0),$B594,$C594,$D594,$E594)*CI$6+CI594*CI$7&lt;CI$2,CI$3*CI$4,0)</f>
        <v>0</v>
      </c>
      <c r="GC594" s="0" t="n">
        <f aca="false">IF(CHOOSE(MATCH(CJ$5,$B$10:$E$10,0),$B594,$C594,$D594,$E594)*CJ$6+CJ594*CJ$7&lt;CJ$2,CJ$3*CJ$4,0)</f>
        <v>0</v>
      </c>
      <c r="GD594" s="0" t="n">
        <f aca="false">IF(CHOOSE(MATCH(CK$5,$B$10:$E$10,0),$B594,$C594,$D594,$E594)*CK$6+CK594*CK$7&lt;CK$2,CK$3*CK$4,0)</f>
        <v>0</v>
      </c>
      <c r="GE594" s="0" t="n">
        <f aca="false">IF(CHOOSE(MATCH(CL$5,$B$10:$E$10,0),$B594,$C594,$D594,$E594)*CL$6+CL594*CL$7&lt;CL$2,CL$3*CL$4,0)</f>
        <v>0</v>
      </c>
      <c r="GF594" s="0" t="n">
        <f aca="false">IF(CHOOSE(MATCH(CM$5,$B$10:$E$10,0),$B594,$C594,$D594,$E594)*CM$6+CM594*CM$7&lt;CM$2,CM$3*CM$4,0)</f>
        <v>0</v>
      </c>
      <c r="GG594" s="0" t="n">
        <f aca="false">IF(CHOOSE(MATCH(CN$5,$B$10:$E$10,0),$B594,$C594,$D594,$E594)*CN$6+CN594*CN$7&lt;CN$2,CN$3*CN$4,0)</f>
        <v>0</v>
      </c>
      <c r="GH594" s="0" t="n">
        <f aca="false">IF(CHOOSE(MATCH(CO$5,$B$10:$E$10,0),$B594,$C594,$D594,$E594)*CO$6+CO594*CO$7&lt;CO$2,CO$3*CO$4,0)</f>
        <v>0</v>
      </c>
      <c r="GI594" s="0" t="n">
        <f aca="false">IF(CHOOSE(MATCH(CP$5,$B$10:$E$10,0),$B594,$C594,$D594,$E594)*CP$6+CP594*CP$7&lt;CP$2,CP$3*CP$4,0)</f>
        <v>0</v>
      </c>
      <c r="GJ594" s="0" t="n">
        <f aca="false">IF(CHOOSE(MATCH(CQ$5,$B$10:$E$10,0),$B594,$C594,$D594,$E594)*CQ$6+CQ594*CQ$7&lt;CQ$2,CQ$3*CQ$4,0)</f>
        <v>0</v>
      </c>
      <c r="GK594" s="0" t="n">
        <f aca="false">IF(CHOOSE(MATCH(CR$5,$B$10:$E$10,0),$B594,$C594,$D594,$E594)*CR$6+CR594*CR$7&lt;CR$2,CR$3*CR$4,0)</f>
        <v>0</v>
      </c>
      <c r="GL594" s="0" t="n">
        <f aca="false">IF(CHOOSE(MATCH(CS$5,$B$10:$E$10,0),$B594,$C594,$D594,$E594)*CS$6+CS594*CS$7&lt;CS$2,CS$3*CS$4,0)</f>
        <v>0</v>
      </c>
      <c r="GM594" s="0" t="n">
        <f aca="false">IF(CHOOSE(MATCH(CT$5,$B$10:$E$10,0),$B594,$C594,$D594,$E594)*CT$6+CT594*CT$7&lt;CT$2,CT$3*CT$4,0)</f>
        <v>0</v>
      </c>
      <c r="GN594" s="0" t="n">
        <f aca="false">IF(CHOOSE(MATCH(CU$5,$B$10:$E$10,0),$B594,$C594,$D594,$E594)*CU$6+CU594*CU$7&lt;CU$2,CU$3*CU$4,0)</f>
        <v>0</v>
      </c>
      <c r="GO594" s="0" t="n">
        <f aca="false">IF(CHOOSE(MATCH(CV$5,$B$10:$E$10,0),$B594,$C594,$D594,$E594)*CV$6+CV594*CV$7&lt;CV$2,CV$3*CV$4,0)</f>
        <v>0</v>
      </c>
      <c r="GP594" s="0" t="n">
        <f aca="false">IF(CHOOSE(MATCH(CW$5,$B$10:$E$10,0),$B594,$C594,$D594,$E594)*CW$6+CW594*CW$7&lt;CW$2,CW$3*CW$4,0)</f>
        <v>0</v>
      </c>
      <c r="GQ594" s="0" t="n">
        <f aca="false">IF(CHOOSE(MATCH(CX$5,$B$10:$E$10,0),$B594,$C594,$D594,$E594)*CX$6+CX594*CX$7&lt;CX$2,CX$3*CX$4,0)</f>
        <v>0</v>
      </c>
      <c r="GS594" s="0" t="n">
        <f aca="false">SUM(CZ594:GQ594)</f>
        <v>2.5</v>
      </c>
      <c r="GT594" s="0" t="n">
        <f aca="false">IF(GS594&gt;$GS$6,1,0)</f>
        <v>0</v>
      </c>
    </row>
    <row r="595" customFormat="false" ht="14" hidden="false" customHeight="false" outlineLevel="0" collapsed="false">
      <c r="A595" s="0" t="n">
        <v>585</v>
      </c>
      <c r="B595" s="0" t="n">
        <v>0.54391176114407</v>
      </c>
      <c r="C595" s="0" t="n">
        <v>1.33695552732737</v>
      </c>
      <c r="D595" s="0" t="n">
        <v>0.264814176957577</v>
      </c>
      <c r="E595" s="0" t="n">
        <v>0.473898675632801</v>
      </c>
      <c r="G595" s="0" t="n">
        <v>1.87190380529501</v>
      </c>
      <c r="H595" s="0" t="n">
        <v>-1.18157913675532</v>
      </c>
      <c r="I595" s="0" t="n">
        <v>-1.42576936923433</v>
      </c>
      <c r="J595" s="0" t="n">
        <v>-0.742410293241846</v>
      </c>
      <c r="K595" s="0" t="n">
        <v>-0.110419478005497</v>
      </c>
      <c r="L595" s="0" t="n">
        <v>1.52498614625074</v>
      </c>
      <c r="M595" s="0" t="n">
        <v>1.17027639134903</v>
      </c>
      <c r="N595" s="0" t="n">
        <v>0.821021330921212</v>
      </c>
      <c r="O595" s="0" t="n">
        <v>0.350404434357188</v>
      </c>
      <c r="P595" s="0" t="n">
        <v>-0.278216703009093</v>
      </c>
      <c r="Q595" s="0" t="n">
        <v>0.372372142010136</v>
      </c>
      <c r="R595" s="0" t="n">
        <v>0.68448798629106</v>
      </c>
      <c r="S595" s="0" t="n">
        <v>-1.55324414663482</v>
      </c>
      <c r="T595" s="0" t="n">
        <v>-2.70178134087473</v>
      </c>
      <c r="U595" s="0" t="n">
        <v>0.872032615006901</v>
      </c>
      <c r="V595" s="0" t="n">
        <v>-0.509196524944855</v>
      </c>
      <c r="W595" s="0" t="n">
        <v>-1.11802137325867</v>
      </c>
      <c r="X595" s="0" t="n">
        <v>-1.7066167856683</v>
      </c>
      <c r="Y595" s="0" t="n">
        <v>0.260605474977638</v>
      </c>
      <c r="Z595" s="0" t="n">
        <v>-1.12750512926141</v>
      </c>
      <c r="AA595" s="0" t="n">
        <v>-0.9530072020425</v>
      </c>
      <c r="AB595" s="0" t="n">
        <v>2.27122654905543</v>
      </c>
      <c r="AC595" s="0" t="n">
        <v>0.849979642225662</v>
      </c>
      <c r="AD595" s="0" t="n">
        <v>0.819416072772583</v>
      </c>
      <c r="AE595" s="0" t="n">
        <v>-0.505194748257054</v>
      </c>
      <c r="AF595" s="0" t="n">
        <v>-0.134853053168627</v>
      </c>
      <c r="AG595" s="0" t="n">
        <v>-1.46736510941992</v>
      </c>
      <c r="AH595" s="0" t="n">
        <v>-0.448957280241302</v>
      </c>
      <c r="AI595" s="0" t="n">
        <v>1.20765434985515</v>
      </c>
      <c r="AJ595" s="0" t="n">
        <v>0.200265048988513</v>
      </c>
      <c r="AK595" s="0" t="n">
        <v>0.959653334575705</v>
      </c>
      <c r="AL595" s="0" t="n">
        <v>-0.698869371262845</v>
      </c>
      <c r="AM595" s="0" t="n">
        <v>0.0736963556846604</v>
      </c>
      <c r="AN595" s="0" t="n">
        <v>0.1141916072811</v>
      </c>
      <c r="AO595" s="0" t="n">
        <v>-1.60182025865652</v>
      </c>
      <c r="AP595" s="0" t="n">
        <v>0.800196175987367</v>
      </c>
      <c r="AQ595" s="0" t="n">
        <v>0.0122781784739345</v>
      </c>
      <c r="AR595" s="0" t="n">
        <v>-3.45578882843256</v>
      </c>
      <c r="AS595" s="0" t="n">
        <v>1.19412561616628</v>
      </c>
      <c r="AT595" s="0" t="n">
        <v>0.541604094905779</v>
      </c>
      <c r="AU595" s="0" t="n">
        <v>0.193713276530616</v>
      </c>
      <c r="AV595" s="0" t="n">
        <v>-0.892353000381263</v>
      </c>
      <c r="AW595" s="0" t="n">
        <v>-0.0222246399061987</v>
      </c>
      <c r="AX595" s="0" t="n">
        <v>-0.576394540985348</v>
      </c>
      <c r="AY595" s="0" t="n">
        <v>1.97274857782759</v>
      </c>
      <c r="AZ595" s="0" t="n">
        <v>0.358061242877739</v>
      </c>
      <c r="BA595" s="0" t="n">
        <v>-1.41340478876373</v>
      </c>
      <c r="BB595" s="0" t="n">
        <v>1.90277205547318</v>
      </c>
      <c r="BC595" s="0" t="n">
        <v>0.39807787288737</v>
      </c>
      <c r="BD595" s="0" t="n">
        <v>-1.62889136845479</v>
      </c>
      <c r="BE595" s="0" t="n">
        <v>-0.180945107786101</v>
      </c>
      <c r="BF595" s="0" t="n">
        <v>-0.323441327054752</v>
      </c>
      <c r="BG595" s="0" t="n">
        <v>-0.0397517396777403</v>
      </c>
      <c r="BH595" s="0" t="n">
        <v>-0.509371602674946</v>
      </c>
      <c r="BI595" s="0" t="n">
        <v>1.30947228171863</v>
      </c>
      <c r="BJ595" s="0" t="n">
        <v>1.0065377864521</v>
      </c>
      <c r="BK595" s="0" t="n">
        <v>0.106341531136422</v>
      </c>
      <c r="BL595" s="0" t="n">
        <v>-0.737179561838275</v>
      </c>
      <c r="BM595" s="0" t="n">
        <v>-0.457519035990117</v>
      </c>
      <c r="BN595" s="0" t="n">
        <v>0.0499358066008426</v>
      </c>
      <c r="BO595" s="0" t="n">
        <v>-1.00222905530245</v>
      </c>
      <c r="BP595" s="0" t="n">
        <v>-1.27474777400494</v>
      </c>
      <c r="BQ595" s="0" t="n">
        <v>0.209483914659359</v>
      </c>
      <c r="BR595" s="0" t="n">
        <v>-1.6280273484881</v>
      </c>
      <c r="BS595" s="0" t="n">
        <v>1.08808308141306</v>
      </c>
      <c r="BT595" s="0" t="n">
        <v>-0.234731487580575</v>
      </c>
      <c r="BU595" s="0" t="n">
        <v>-0.0720092430128716</v>
      </c>
      <c r="BV595" s="0" t="n">
        <v>0.833949798106914</v>
      </c>
      <c r="BW595" s="0" t="n">
        <v>1.2815007721656</v>
      </c>
      <c r="BX595" s="0" t="n">
        <v>1.50522282638121</v>
      </c>
      <c r="BY595" s="0" t="n">
        <v>0.138405766847427</v>
      </c>
      <c r="BZ595" s="0" t="n">
        <v>0.813437281976803</v>
      </c>
      <c r="CA595" s="0" t="n">
        <v>-0.0694785740051884</v>
      </c>
      <c r="CB595" s="0" t="n">
        <v>0.465092853119131</v>
      </c>
      <c r="CC595" s="0" t="n">
        <v>0.130301032186253</v>
      </c>
      <c r="CD595" s="0" t="n">
        <v>-0.684101451042807</v>
      </c>
      <c r="CE595" s="0" t="n">
        <v>-0.402470732296933</v>
      </c>
      <c r="CF595" s="0" t="n">
        <v>0.357244971382897</v>
      </c>
      <c r="CG595" s="0" t="n">
        <v>-1.29890850075753</v>
      </c>
      <c r="CH595" s="0" t="n">
        <v>1.17652007247671</v>
      </c>
      <c r="CI595" s="0" t="n">
        <v>2.34947947319597</v>
      </c>
      <c r="CJ595" s="0" t="n">
        <v>2.81070242635906</v>
      </c>
      <c r="CK595" s="0" t="n">
        <v>-0.499986754221027</v>
      </c>
      <c r="CL595" s="0" t="n">
        <v>1.01277692010626</v>
      </c>
      <c r="CM595" s="0" t="n">
        <v>1.52866959979292</v>
      </c>
      <c r="CN595" s="0" t="n">
        <v>0.640001189822215</v>
      </c>
      <c r="CO595" s="0" t="n">
        <v>-1.57852809934411</v>
      </c>
      <c r="CP595" s="0" t="n">
        <v>0.103187858258025</v>
      </c>
      <c r="CQ595" s="0" t="n">
        <v>-0.16494936971867</v>
      </c>
      <c r="CR595" s="0" t="n">
        <v>-0.723894117982127</v>
      </c>
      <c r="CS595" s="0" t="n">
        <v>-0.390306240660721</v>
      </c>
      <c r="CT595" s="0" t="n">
        <v>-1.26976374303922</v>
      </c>
      <c r="CU595" s="0" t="n">
        <v>-1.04710125015117</v>
      </c>
      <c r="CV595" s="0" t="n">
        <v>0.898864982445957</v>
      </c>
      <c r="CW595" s="0" t="n">
        <v>0.58209479902871</v>
      </c>
      <c r="CX595" s="0" t="n">
        <v>0.903687578102108</v>
      </c>
      <c r="CZ595" s="0" t="n">
        <f aca="false">IF(CHOOSE(MATCH(G$5,$B$10:$E$10,0),$B595,$C595,$D595,$E595)*G$6+G595*G$7&lt;G$2,G$3*G$4,0)</f>
        <v>0</v>
      </c>
      <c r="DA595" s="0" t="n">
        <f aca="false">IF(CHOOSE(MATCH(H$5,$B$10:$E$10,0),$B595,$C595,$D595,$E595)*H$6+H595*H$7&lt;H$2,H$3*H$4,0)</f>
        <v>0</v>
      </c>
      <c r="DB595" s="0" t="n">
        <f aca="false">IF(CHOOSE(MATCH(I$5,$B$10:$E$10,0),$B595,$C595,$D595,$E595)*I$6+I595*I$7&lt;I$2,I$3*I$4,0)</f>
        <v>0</v>
      </c>
      <c r="DC595" s="0" t="n">
        <f aca="false">IF(CHOOSE(MATCH(J$5,$B$10:$E$10,0),$B595,$C595,$D595,$E595)*J$6+J595*J$7&lt;J$2,J$3*J$4,0)</f>
        <v>0</v>
      </c>
      <c r="DD595" s="0" t="n">
        <f aca="false">IF(CHOOSE(MATCH(K$5,$B$10:$E$10,0),$B595,$C595,$D595,$E595)*K$6+K595*K$7&lt;K$2,K$3*K$4,0)</f>
        <v>0</v>
      </c>
      <c r="DE595" s="0" t="n">
        <f aca="false">IF(CHOOSE(MATCH(L$5,$B$10:$E$10,0),$B595,$C595,$D595,$E595)*L$6+L595*L$7&lt;L$2,L$3*L$4,0)</f>
        <v>0</v>
      </c>
      <c r="DF595" s="0" t="n">
        <f aca="false">IF(CHOOSE(MATCH(M$5,$B$10:$E$10,0),$B595,$C595,$D595,$E595)*M$6+M595*M$7&lt;M$2,M$3*M$4,0)</f>
        <v>0</v>
      </c>
      <c r="DG595" s="0" t="n">
        <f aca="false">IF(CHOOSE(MATCH(N$5,$B$10:$E$10,0),$B595,$C595,$D595,$E595)*N$6+N595*N$7&lt;N$2,N$3*N$4,0)</f>
        <v>0</v>
      </c>
      <c r="DH595" s="0" t="n">
        <f aca="false">IF(CHOOSE(MATCH(O$5,$B$10:$E$10,0),$B595,$C595,$D595,$E595)*O$6+O595*O$7&lt;O$2,O$3*O$4,0)</f>
        <v>0</v>
      </c>
      <c r="DI595" s="0" t="n">
        <f aca="false">IF(CHOOSE(MATCH(P$5,$B$10:$E$10,0),$B595,$C595,$D595,$E595)*P$6+P595*P$7&lt;P$2,P$3*P$4,0)</f>
        <v>0</v>
      </c>
      <c r="DJ595" s="0" t="n">
        <f aca="false">IF(CHOOSE(MATCH(Q$5,$B$10:$E$10,0),$B595,$C595,$D595,$E595)*Q$6+Q595*Q$7&lt;Q$2,Q$3*Q$4,0)</f>
        <v>0</v>
      </c>
      <c r="DK595" s="0" t="n">
        <f aca="false">IF(CHOOSE(MATCH(R$5,$B$10:$E$10,0),$B595,$C595,$D595,$E595)*R$6+R595*R$7&lt;R$2,R$3*R$4,0)</f>
        <v>0</v>
      </c>
      <c r="DL595" s="0" t="n">
        <f aca="false">IF(CHOOSE(MATCH(S$5,$B$10:$E$10,0),$B595,$C595,$D595,$E595)*S$6+S595*S$7&lt;S$2,S$3*S$4,0)</f>
        <v>0</v>
      </c>
      <c r="DM595" s="0" t="n">
        <f aca="false">IF(CHOOSE(MATCH(T$5,$B$10:$E$10,0),$B595,$C595,$D595,$E595)*T$6+T595*T$7&lt;T$2,T$3*T$4,0)</f>
        <v>0</v>
      </c>
      <c r="DN595" s="0" t="n">
        <f aca="false">IF(CHOOSE(MATCH(U$5,$B$10:$E$10,0),$B595,$C595,$D595,$E595)*U$6+U595*U$7&lt;U$2,U$3*U$4,0)</f>
        <v>0</v>
      </c>
      <c r="DO595" s="0" t="n">
        <f aca="false">IF(CHOOSE(MATCH(V$5,$B$10:$E$10,0),$B595,$C595,$D595,$E595)*V$6+V595*V$7&lt;V$2,V$3*V$4,0)</f>
        <v>0</v>
      </c>
      <c r="DP595" s="0" t="n">
        <f aca="false">IF(CHOOSE(MATCH(W$5,$B$10:$E$10,0),$B595,$C595,$D595,$E595)*W$6+W595*W$7&lt;W$2,W$3*W$4,0)</f>
        <v>0</v>
      </c>
      <c r="DQ595" s="0" t="n">
        <f aca="false">IF(CHOOSE(MATCH(X$5,$B$10:$E$10,0),$B595,$C595,$D595,$E595)*X$6+X595*X$7&lt;X$2,X$3*X$4,0)</f>
        <v>0</v>
      </c>
      <c r="DR595" s="0" t="n">
        <f aca="false">IF(CHOOSE(MATCH(Y$5,$B$10:$E$10,0),$B595,$C595,$D595,$E595)*Y$6+Y595*Y$7&lt;Y$2,Y$3*Y$4,0)</f>
        <v>0</v>
      </c>
      <c r="DS595" s="0" t="n">
        <f aca="false">IF(CHOOSE(MATCH(Z$5,$B$10:$E$10,0),$B595,$C595,$D595,$E595)*Z$6+Z595*Z$7&lt;Z$2,Z$3*Z$4,0)</f>
        <v>0</v>
      </c>
      <c r="DT595" s="0" t="n">
        <f aca="false">IF(CHOOSE(MATCH(AA$5,$B$10:$E$10,0),$B595,$C595,$D595,$E595)*AA$6+AA595*AA$7&lt;AA$2,AA$3*AA$4,0)</f>
        <v>0</v>
      </c>
      <c r="DU595" s="0" t="n">
        <f aca="false">IF(CHOOSE(MATCH(AB$5,$B$10:$E$10,0),$B595,$C595,$D595,$E595)*AB$6+AB595*AB$7&lt;AB$2,AB$3*AB$4,0)</f>
        <v>0</v>
      </c>
      <c r="DV595" s="0" t="n">
        <f aca="false">IF(CHOOSE(MATCH(AC$5,$B$10:$E$10,0),$B595,$C595,$D595,$E595)*AC$6+AC595*AC$7&lt;AC$2,AC$3*AC$4,0)</f>
        <v>0</v>
      </c>
      <c r="DW595" s="0" t="n">
        <f aca="false">IF(CHOOSE(MATCH(AD$5,$B$10:$E$10,0),$B595,$C595,$D595,$E595)*AD$6+AD595*AD$7&lt;AD$2,AD$3*AD$4,0)</f>
        <v>0</v>
      </c>
      <c r="DX595" s="0" t="n">
        <f aca="false">IF(CHOOSE(MATCH(AE$5,$B$10:$E$10,0),$B595,$C595,$D595,$E595)*AE$6+AE595*AE$7&lt;AE$2,AE$3*AE$4,0)</f>
        <v>0</v>
      </c>
      <c r="DY595" s="0" t="n">
        <f aca="false">IF(CHOOSE(MATCH(AF$5,$B$10:$E$10,0),$B595,$C595,$D595,$E595)*AF$6+AF595*AF$7&lt;AF$2,AF$3*AF$4,0)</f>
        <v>0</v>
      </c>
      <c r="DZ595" s="0" t="n">
        <f aca="false">IF(CHOOSE(MATCH(AG$5,$B$10:$E$10,0),$B595,$C595,$D595,$E595)*AG$6+AG595*AG$7&lt;AG$2,AG$3*AG$4,0)</f>
        <v>0</v>
      </c>
      <c r="EA595" s="0" t="n">
        <f aca="false">IF(CHOOSE(MATCH(AH$5,$B$10:$E$10,0),$B595,$C595,$D595,$E595)*AH$6+AH595*AH$7&lt;AH$2,AH$3*AH$4,0)</f>
        <v>0</v>
      </c>
      <c r="EB595" s="0" t="n">
        <f aca="false">IF(CHOOSE(MATCH(AI$5,$B$10:$E$10,0),$B595,$C595,$D595,$E595)*AI$6+AI595*AI$7&lt;AI$2,AI$3*AI$4,0)</f>
        <v>0</v>
      </c>
      <c r="EC595" s="0" t="n">
        <f aca="false">IF(CHOOSE(MATCH(AJ$5,$B$10:$E$10,0),$B595,$C595,$D595,$E595)*AJ$6+AJ595*AJ$7&lt;AJ$2,AJ$3*AJ$4,0)</f>
        <v>0</v>
      </c>
      <c r="ED595" s="0" t="n">
        <f aca="false">IF(CHOOSE(MATCH(AK$5,$B$10:$E$10,0),$B595,$C595,$D595,$E595)*AK$6+AK595*AK$7&lt;AK$2,AK$3*AK$4,0)</f>
        <v>0</v>
      </c>
      <c r="EE595" s="0" t="n">
        <f aca="false">IF(CHOOSE(MATCH(AL$5,$B$10:$E$10,0),$B595,$C595,$D595,$E595)*AL$6+AL595*AL$7&lt;AL$2,AL$3*AL$4,0)</f>
        <v>0</v>
      </c>
      <c r="EF595" s="0" t="n">
        <f aca="false">IF(CHOOSE(MATCH(AM$5,$B$10:$E$10,0),$B595,$C595,$D595,$E595)*AM$6+AM595*AM$7&lt;AM$2,AM$3*AM$4,0)</f>
        <v>0</v>
      </c>
      <c r="EG595" s="0" t="n">
        <f aca="false">IF(CHOOSE(MATCH(AN$5,$B$10:$E$10,0),$B595,$C595,$D595,$E595)*AN$6+AN595*AN$7&lt;AN$2,AN$3*AN$4,0)</f>
        <v>0</v>
      </c>
      <c r="EH595" s="0" t="n">
        <f aca="false">IF(CHOOSE(MATCH(AO$5,$B$10:$E$10,0),$B595,$C595,$D595,$E595)*AO$6+AO595*AO$7&lt;AO$2,AO$3*AO$4,0)</f>
        <v>0</v>
      </c>
      <c r="EI595" s="0" t="n">
        <f aca="false">IF(CHOOSE(MATCH(AP$5,$B$10:$E$10,0),$B595,$C595,$D595,$E595)*AP$6+AP595*AP$7&lt;AP$2,AP$3*AP$4,0)</f>
        <v>0</v>
      </c>
      <c r="EJ595" s="0" t="n">
        <f aca="false">IF(CHOOSE(MATCH(AQ$5,$B$10:$E$10,0),$B595,$C595,$D595,$E595)*AQ$6+AQ595*AQ$7&lt;AQ$2,AQ$3*AQ$4,0)</f>
        <v>0</v>
      </c>
      <c r="EK595" s="0" t="n">
        <f aca="false">IF(CHOOSE(MATCH(AR$5,$B$10:$E$10,0),$B595,$C595,$D595,$E595)*AR$6+AR595*AR$7&lt;AR$2,AR$3*AR$4,0)</f>
        <v>0</v>
      </c>
      <c r="EL595" s="0" t="n">
        <f aca="false">IF(CHOOSE(MATCH(AS$5,$B$10:$E$10,0),$B595,$C595,$D595,$E595)*AS$6+AS595*AS$7&lt;AS$2,AS$3*AS$4,0)</f>
        <v>0</v>
      </c>
      <c r="EM595" s="0" t="n">
        <f aca="false">IF(CHOOSE(MATCH(AT$5,$B$10:$E$10,0),$B595,$C595,$D595,$E595)*AT$6+AT595*AT$7&lt;AT$2,AT$3*AT$4,0)</f>
        <v>0</v>
      </c>
      <c r="EN595" s="0" t="n">
        <f aca="false">IF(CHOOSE(MATCH(AU$5,$B$10:$E$10,0),$B595,$C595,$D595,$E595)*AU$6+AU595*AU$7&lt;AU$2,AU$3*AU$4,0)</f>
        <v>0</v>
      </c>
      <c r="EO595" s="0" t="n">
        <f aca="false">IF(CHOOSE(MATCH(AV$5,$B$10:$E$10,0),$B595,$C595,$D595,$E595)*AV$6+AV595*AV$7&lt;AV$2,AV$3*AV$4,0)</f>
        <v>0</v>
      </c>
      <c r="EP595" s="0" t="n">
        <f aca="false">IF(CHOOSE(MATCH(AW$5,$B$10:$E$10,0),$B595,$C595,$D595,$E595)*AW$6+AW595*AW$7&lt;AW$2,AW$3*AW$4,0)</f>
        <v>0</v>
      </c>
      <c r="EQ595" s="0" t="n">
        <f aca="false">IF(CHOOSE(MATCH(AX$5,$B$10:$E$10,0),$B595,$C595,$D595,$E595)*AX$6+AX595*AX$7&lt;AX$2,AX$3*AX$4,0)</f>
        <v>0</v>
      </c>
      <c r="ER595" s="0" t="n">
        <f aca="false">IF(CHOOSE(MATCH(AY$5,$B$10:$E$10,0),$B595,$C595,$D595,$E595)*AY$6+AY595*AY$7&lt;AY$2,AY$3*AY$4,0)</f>
        <v>0</v>
      </c>
      <c r="ES595" s="0" t="n">
        <f aca="false">IF(CHOOSE(MATCH(AZ$5,$B$10:$E$10,0),$B595,$C595,$D595,$E595)*AZ$6+AZ595*AZ$7&lt;AZ$2,AZ$3*AZ$4,0)</f>
        <v>0</v>
      </c>
      <c r="ET595" s="0" t="n">
        <f aca="false">IF(CHOOSE(MATCH(BA$5,$B$10:$E$10,0),$B595,$C595,$D595,$E595)*BA$6+BA595*BA$7&lt;BA$2,BA$3*BA$4,0)</f>
        <v>0</v>
      </c>
      <c r="EU595" s="0" t="n">
        <f aca="false">IF(CHOOSE(MATCH(BB$5,$B$10:$E$10,0),$B595,$C595,$D595,$E595)*BB$6+BB595*BB$7&lt;BB$2,BB$3*BB$4,0)</f>
        <v>0</v>
      </c>
      <c r="EV595" s="0" t="n">
        <f aca="false">IF(CHOOSE(MATCH(BC$5,$B$10:$E$10,0),$B595,$C595,$D595,$E595)*BC$6+BC595*BC$7&lt;BC$2,BC$3*BC$4,0)</f>
        <v>0</v>
      </c>
      <c r="EW595" s="0" t="n">
        <f aca="false">IF(CHOOSE(MATCH(BD$5,$B$10:$E$10,0),$B595,$C595,$D595,$E595)*BD$6+BD595*BD$7&lt;BD$2,BD$3*BD$4,0)</f>
        <v>0</v>
      </c>
      <c r="EX595" s="0" t="n">
        <f aca="false">IF(CHOOSE(MATCH(BE$5,$B$10:$E$10,0),$B595,$C595,$D595,$E595)*BE$6+BE595*BE$7&lt;BE$2,BE$3*BE$4,0)</f>
        <v>0</v>
      </c>
      <c r="EY595" s="0" t="n">
        <f aca="false">IF(CHOOSE(MATCH(BF$5,$B$10:$E$10,0),$B595,$C595,$D595,$E595)*BF$6+BF595*BF$7&lt;BF$2,BF$3*BF$4,0)</f>
        <v>0</v>
      </c>
      <c r="EZ595" s="0" t="n">
        <f aca="false">IF(CHOOSE(MATCH(BG$5,$B$10:$E$10,0),$B595,$C595,$D595,$E595)*BG$6+BG595*BG$7&lt;BG$2,BG$3*BG$4,0)</f>
        <v>0</v>
      </c>
      <c r="FA595" s="0" t="n">
        <f aca="false">IF(CHOOSE(MATCH(BH$5,$B$10:$E$10,0),$B595,$C595,$D595,$E595)*BH$6+BH595*BH$7&lt;BH$2,BH$3*BH$4,0)</f>
        <v>0</v>
      </c>
      <c r="FB595" s="0" t="n">
        <f aca="false">IF(CHOOSE(MATCH(BI$5,$B$10:$E$10,0),$B595,$C595,$D595,$E595)*BI$6+BI595*BI$7&lt;BI$2,BI$3*BI$4,0)</f>
        <v>0</v>
      </c>
      <c r="FC595" s="0" t="n">
        <f aca="false">IF(CHOOSE(MATCH(BJ$5,$B$10:$E$10,0),$B595,$C595,$D595,$E595)*BJ$6+BJ595*BJ$7&lt;BJ$2,BJ$3*BJ$4,0)</f>
        <v>0</v>
      </c>
      <c r="FD595" s="0" t="n">
        <f aca="false">IF(CHOOSE(MATCH(BK$5,$B$10:$E$10,0),$B595,$C595,$D595,$E595)*BK$6+BK595*BK$7&lt;BK$2,BK$3*BK$4,0)</f>
        <v>0</v>
      </c>
      <c r="FE595" s="0" t="n">
        <f aca="false">IF(CHOOSE(MATCH(BL$5,$B$10:$E$10,0),$B595,$C595,$D595,$E595)*BL$6+BL595*BL$7&lt;BL$2,BL$3*BL$4,0)</f>
        <v>0</v>
      </c>
      <c r="FF595" s="0" t="n">
        <f aca="false">IF(CHOOSE(MATCH(BM$5,$B$10:$E$10,0),$B595,$C595,$D595,$E595)*BM$6+BM595*BM$7&lt;BM$2,BM$3*BM$4,0)</f>
        <v>0</v>
      </c>
      <c r="FG595" s="0" t="n">
        <f aca="false">IF(CHOOSE(MATCH(BN$5,$B$10:$E$10,0),$B595,$C595,$D595,$E595)*BN$6+BN595*BN$7&lt;BN$2,BN$3*BN$4,0)</f>
        <v>0</v>
      </c>
      <c r="FH595" s="0" t="n">
        <f aca="false">IF(CHOOSE(MATCH(BO$5,$B$10:$E$10,0),$B595,$C595,$D595,$E595)*BO$6+BO595*BO$7&lt;BO$2,BO$3*BO$4,0)</f>
        <v>0</v>
      </c>
      <c r="FI595" s="0" t="n">
        <f aca="false">IF(CHOOSE(MATCH(BP$5,$B$10:$E$10,0),$B595,$C595,$D595,$E595)*BP$6+BP595*BP$7&lt;BP$2,BP$3*BP$4,0)</f>
        <v>0</v>
      </c>
      <c r="FJ595" s="0" t="n">
        <f aca="false">IF(CHOOSE(MATCH(BQ$5,$B$10:$E$10,0),$B595,$C595,$D595,$E595)*BQ$6+BQ595*BQ$7&lt;BQ$2,BQ$3*BQ$4,0)</f>
        <v>0</v>
      </c>
      <c r="FK595" s="0" t="n">
        <f aca="false">IF(CHOOSE(MATCH(BR$5,$B$10:$E$10,0),$B595,$C595,$D595,$E595)*BR$6+BR595*BR$7&lt;BR$2,BR$3*BR$4,0)</f>
        <v>0</v>
      </c>
      <c r="FL595" s="0" t="n">
        <f aca="false">IF(CHOOSE(MATCH(BS$5,$B$10:$E$10,0),$B595,$C595,$D595,$E595)*BS$6+BS595*BS$7&lt;BS$2,BS$3*BS$4,0)</f>
        <v>0</v>
      </c>
      <c r="FM595" s="0" t="n">
        <f aca="false">IF(CHOOSE(MATCH(BT$5,$B$10:$E$10,0),$B595,$C595,$D595,$E595)*BT$6+BT595*BT$7&lt;BT$2,BT$3*BT$4,0)</f>
        <v>0</v>
      </c>
      <c r="FN595" s="0" t="n">
        <f aca="false">IF(CHOOSE(MATCH(BU$5,$B$10:$E$10,0),$B595,$C595,$D595,$E595)*BU$6+BU595*BU$7&lt;BU$2,BU$3*BU$4,0)</f>
        <v>0</v>
      </c>
      <c r="FO595" s="0" t="n">
        <f aca="false">IF(CHOOSE(MATCH(BV$5,$B$10:$E$10,0),$B595,$C595,$D595,$E595)*BV$6+BV595*BV$7&lt;BV$2,BV$3*BV$4,0)</f>
        <v>0</v>
      </c>
      <c r="FP595" s="0" t="n">
        <f aca="false">IF(CHOOSE(MATCH(BW$5,$B$10:$E$10,0),$B595,$C595,$D595,$E595)*BW$6+BW595*BW$7&lt;BW$2,BW$3*BW$4,0)</f>
        <v>0</v>
      </c>
      <c r="FQ595" s="0" t="n">
        <f aca="false">IF(CHOOSE(MATCH(BX$5,$B$10:$E$10,0),$B595,$C595,$D595,$E595)*BX$6+BX595*BX$7&lt;BX$2,BX$3*BX$4,0)</f>
        <v>0</v>
      </c>
      <c r="FR595" s="0" t="n">
        <f aca="false">IF(CHOOSE(MATCH(BY$5,$B$10:$E$10,0),$B595,$C595,$D595,$E595)*BY$6+BY595*BY$7&lt;BY$2,BY$3*BY$4,0)</f>
        <v>0</v>
      </c>
      <c r="FS595" s="0" t="n">
        <f aca="false">IF(CHOOSE(MATCH(BZ$5,$B$10:$E$10,0),$B595,$C595,$D595,$E595)*BZ$6+BZ595*BZ$7&lt;BZ$2,BZ$3*BZ$4,0)</f>
        <v>0</v>
      </c>
      <c r="FT595" s="0" t="n">
        <f aca="false">IF(CHOOSE(MATCH(CA$5,$B$10:$E$10,0),$B595,$C595,$D595,$E595)*CA$6+CA595*CA$7&lt;CA$2,CA$3*CA$4,0)</f>
        <v>0</v>
      </c>
      <c r="FU595" s="0" t="n">
        <f aca="false">IF(CHOOSE(MATCH(CB$5,$B$10:$E$10,0),$B595,$C595,$D595,$E595)*CB$6+CB595*CB$7&lt;CB$2,CB$3*CB$4,0)</f>
        <v>0</v>
      </c>
      <c r="FV595" s="0" t="n">
        <f aca="false">IF(CHOOSE(MATCH(CC$5,$B$10:$E$10,0),$B595,$C595,$D595,$E595)*CC$6+CC595*CC$7&lt;CC$2,CC$3*CC$4,0)</f>
        <v>0</v>
      </c>
      <c r="FW595" s="0" t="n">
        <f aca="false">IF(CHOOSE(MATCH(CD$5,$B$10:$E$10,0),$B595,$C595,$D595,$E595)*CD$6+CD595*CD$7&lt;CD$2,CD$3*CD$4,0)</f>
        <v>0</v>
      </c>
      <c r="FX595" s="0" t="n">
        <f aca="false">IF(CHOOSE(MATCH(CE$5,$B$10:$E$10,0),$B595,$C595,$D595,$E595)*CE$6+CE595*CE$7&lt;CE$2,CE$3*CE$4,0)</f>
        <v>0</v>
      </c>
      <c r="FY595" s="0" t="n">
        <f aca="false">IF(CHOOSE(MATCH(CF$5,$B$10:$E$10,0),$B595,$C595,$D595,$E595)*CF$6+CF595*CF$7&lt;CF$2,CF$3*CF$4,0)</f>
        <v>0</v>
      </c>
      <c r="FZ595" s="0" t="n">
        <f aca="false">IF(CHOOSE(MATCH(CG$5,$B$10:$E$10,0),$B595,$C595,$D595,$E595)*CG$6+CG595*CG$7&lt;CG$2,CG$3*CG$4,0)</f>
        <v>0</v>
      </c>
      <c r="GA595" s="0" t="n">
        <f aca="false">IF(CHOOSE(MATCH(CH$5,$B$10:$E$10,0),$B595,$C595,$D595,$E595)*CH$6+CH595*CH$7&lt;CH$2,CH$3*CH$4,0)</f>
        <v>0</v>
      </c>
      <c r="GB595" s="0" t="n">
        <f aca="false">IF(CHOOSE(MATCH(CI$5,$B$10:$E$10,0),$B595,$C595,$D595,$E595)*CI$6+CI595*CI$7&lt;CI$2,CI$3*CI$4,0)</f>
        <v>0</v>
      </c>
      <c r="GC595" s="0" t="n">
        <f aca="false">IF(CHOOSE(MATCH(CJ$5,$B$10:$E$10,0),$B595,$C595,$D595,$E595)*CJ$6+CJ595*CJ$7&lt;CJ$2,CJ$3*CJ$4,0)</f>
        <v>0</v>
      </c>
      <c r="GD595" s="0" t="n">
        <f aca="false">IF(CHOOSE(MATCH(CK$5,$B$10:$E$10,0),$B595,$C595,$D595,$E595)*CK$6+CK595*CK$7&lt;CK$2,CK$3*CK$4,0)</f>
        <v>0</v>
      </c>
      <c r="GE595" s="0" t="n">
        <f aca="false">IF(CHOOSE(MATCH(CL$5,$B$10:$E$10,0),$B595,$C595,$D595,$E595)*CL$6+CL595*CL$7&lt;CL$2,CL$3*CL$4,0)</f>
        <v>0</v>
      </c>
      <c r="GF595" s="0" t="n">
        <f aca="false">IF(CHOOSE(MATCH(CM$5,$B$10:$E$10,0),$B595,$C595,$D595,$E595)*CM$6+CM595*CM$7&lt;CM$2,CM$3*CM$4,0)</f>
        <v>0</v>
      </c>
      <c r="GG595" s="0" t="n">
        <f aca="false">IF(CHOOSE(MATCH(CN$5,$B$10:$E$10,0),$B595,$C595,$D595,$E595)*CN$6+CN595*CN$7&lt;CN$2,CN$3*CN$4,0)</f>
        <v>0</v>
      </c>
      <c r="GH595" s="0" t="n">
        <f aca="false">IF(CHOOSE(MATCH(CO$5,$B$10:$E$10,0),$B595,$C595,$D595,$E595)*CO$6+CO595*CO$7&lt;CO$2,CO$3*CO$4,0)</f>
        <v>0</v>
      </c>
      <c r="GI595" s="0" t="n">
        <f aca="false">IF(CHOOSE(MATCH(CP$5,$B$10:$E$10,0),$B595,$C595,$D595,$E595)*CP$6+CP595*CP$7&lt;CP$2,CP$3*CP$4,0)</f>
        <v>0</v>
      </c>
      <c r="GJ595" s="0" t="n">
        <f aca="false">IF(CHOOSE(MATCH(CQ$5,$B$10:$E$10,0),$B595,$C595,$D595,$E595)*CQ$6+CQ595*CQ$7&lt;CQ$2,CQ$3*CQ$4,0)</f>
        <v>0</v>
      </c>
      <c r="GK595" s="0" t="n">
        <f aca="false">IF(CHOOSE(MATCH(CR$5,$B$10:$E$10,0),$B595,$C595,$D595,$E595)*CR$6+CR595*CR$7&lt;CR$2,CR$3*CR$4,0)</f>
        <v>0</v>
      </c>
      <c r="GL595" s="0" t="n">
        <f aca="false">IF(CHOOSE(MATCH(CS$5,$B$10:$E$10,0),$B595,$C595,$D595,$E595)*CS$6+CS595*CS$7&lt;CS$2,CS$3*CS$4,0)</f>
        <v>0</v>
      </c>
      <c r="GM595" s="0" t="n">
        <f aca="false">IF(CHOOSE(MATCH(CT$5,$B$10:$E$10,0),$B595,$C595,$D595,$E595)*CT$6+CT595*CT$7&lt;CT$2,CT$3*CT$4,0)</f>
        <v>0</v>
      </c>
      <c r="GN595" s="0" t="n">
        <f aca="false">IF(CHOOSE(MATCH(CU$5,$B$10:$E$10,0),$B595,$C595,$D595,$E595)*CU$6+CU595*CU$7&lt;CU$2,CU$3*CU$4,0)</f>
        <v>0</v>
      </c>
      <c r="GO595" s="0" t="n">
        <f aca="false">IF(CHOOSE(MATCH(CV$5,$B$10:$E$10,0),$B595,$C595,$D595,$E595)*CV$6+CV595*CV$7&lt;CV$2,CV$3*CV$4,0)</f>
        <v>0</v>
      </c>
      <c r="GP595" s="0" t="n">
        <f aca="false">IF(CHOOSE(MATCH(CW$5,$B$10:$E$10,0),$B595,$C595,$D595,$E595)*CW$6+CW595*CW$7&lt;CW$2,CW$3*CW$4,0)</f>
        <v>0</v>
      </c>
      <c r="GQ595" s="0" t="n">
        <f aca="false">IF(CHOOSE(MATCH(CX$5,$B$10:$E$10,0),$B595,$C595,$D595,$E595)*CX$6+CX595*CX$7&lt;CX$2,CX$3*CX$4,0)</f>
        <v>0</v>
      </c>
      <c r="GS595" s="0" t="n">
        <f aca="false">SUM(CZ595:GQ595)</f>
        <v>0</v>
      </c>
      <c r="GT595" s="0" t="n">
        <f aca="false">IF(GS595&gt;$GS$6,1,0)</f>
        <v>0</v>
      </c>
    </row>
    <row r="596" customFormat="false" ht="14" hidden="false" customHeight="false" outlineLevel="0" collapsed="false">
      <c r="A596" s="0" t="n">
        <v>586</v>
      </c>
      <c r="B596" s="0" t="n">
        <v>-0.255611757306238</v>
      </c>
      <c r="C596" s="0" t="n">
        <v>-0.387564192054562</v>
      </c>
      <c r="D596" s="0" t="n">
        <v>2.15222900216776</v>
      </c>
      <c r="E596" s="0" t="n">
        <v>0.0566509382994652</v>
      </c>
      <c r="G596" s="0" t="n">
        <v>2.45472620008513</v>
      </c>
      <c r="H596" s="0" t="n">
        <v>1.14633621706162</v>
      </c>
      <c r="I596" s="0" t="n">
        <v>-1.50190317071974</v>
      </c>
      <c r="J596" s="0" t="n">
        <v>-0.555385213374393</v>
      </c>
      <c r="K596" s="0" t="n">
        <v>0.830057160783326</v>
      </c>
      <c r="L596" s="0" t="n">
        <v>0.0513909981236793</v>
      </c>
      <c r="M596" s="0" t="n">
        <v>0.815035718915169</v>
      </c>
      <c r="N596" s="0" t="n">
        <v>0.262109551840695</v>
      </c>
      <c r="O596" s="0" t="n">
        <v>1.40843894769205</v>
      </c>
      <c r="P596" s="0" t="n">
        <v>-0.444056240667123</v>
      </c>
      <c r="Q596" s="0" t="n">
        <v>0.523356220583082</v>
      </c>
      <c r="R596" s="0" t="n">
        <v>-0.581097765461891</v>
      </c>
      <c r="S596" s="0" t="n">
        <v>0.0373779585061129</v>
      </c>
      <c r="T596" s="0" t="n">
        <v>-0.841337168822065</v>
      </c>
      <c r="U596" s="0" t="n">
        <v>0.0516979525855277</v>
      </c>
      <c r="V596" s="0" t="n">
        <v>-0.497561813972425</v>
      </c>
      <c r="W596" s="0" t="n">
        <v>0.142499629873782</v>
      </c>
      <c r="X596" s="0" t="n">
        <v>1.17346871775226</v>
      </c>
      <c r="Y596" s="0" t="n">
        <v>-0.00263980837189592</v>
      </c>
      <c r="Z596" s="0" t="n">
        <v>-1.90983882930595</v>
      </c>
      <c r="AA596" s="0" t="n">
        <v>-0.455481767858146</v>
      </c>
      <c r="AB596" s="0" t="n">
        <v>-1.03252205008175</v>
      </c>
      <c r="AC596" s="0" t="n">
        <v>1.43899796967162</v>
      </c>
      <c r="AD596" s="0" t="n">
        <v>-1.06946572486777</v>
      </c>
      <c r="AE596" s="0" t="n">
        <v>-0.0734667082724627</v>
      </c>
      <c r="AF596" s="0" t="n">
        <v>-0.68768144956266</v>
      </c>
      <c r="AG596" s="0" t="n">
        <v>-1.84355030796723</v>
      </c>
      <c r="AH596" s="0" t="n">
        <v>0.411030214308994</v>
      </c>
      <c r="AI596" s="0" t="n">
        <v>-0.395759798266226</v>
      </c>
      <c r="AJ596" s="0" t="n">
        <v>-0.00439854375144932</v>
      </c>
      <c r="AK596" s="0" t="n">
        <v>-0.974796421360225</v>
      </c>
      <c r="AL596" s="0" t="n">
        <v>-2.08723577088676</v>
      </c>
      <c r="AM596" s="0" t="n">
        <v>0.61577793530887</v>
      </c>
      <c r="AN596" s="0" t="n">
        <v>0.747761532693403</v>
      </c>
      <c r="AO596" s="0" t="n">
        <v>0.282352630165406</v>
      </c>
      <c r="AP596" s="0" t="n">
        <v>-0.840248048916692</v>
      </c>
      <c r="AQ596" s="0" t="n">
        <v>0.337095116265118</v>
      </c>
      <c r="AR596" s="0" t="n">
        <v>0.524057668371825</v>
      </c>
      <c r="AS596" s="0" t="n">
        <v>-1.92767402040772</v>
      </c>
      <c r="AT596" s="0" t="n">
        <v>-1.29730779008241</v>
      </c>
      <c r="AU596" s="0" t="n">
        <v>-0.525990344613092</v>
      </c>
      <c r="AV596" s="0" t="n">
        <v>-0.674560851621209</v>
      </c>
      <c r="AW596" s="0" t="n">
        <v>0.98655164038064</v>
      </c>
      <c r="AX596" s="0" t="n">
        <v>1.42113321999204</v>
      </c>
      <c r="AY596" s="0" t="n">
        <v>-1.16740011435468</v>
      </c>
      <c r="AZ596" s="0" t="n">
        <v>0.454464270660537</v>
      </c>
      <c r="BA596" s="0" t="n">
        <v>0.0961154000833631</v>
      </c>
      <c r="BB596" s="0" t="n">
        <v>1.57746399054304</v>
      </c>
      <c r="BC596" s="0" t="n">
        <v>0.129221007227898</v>
      </c>
      <c r="BD596" s="0" t="n">
        <v>-0.377870037482353</v>
      </c>
      <c r="BE596" s="0" t="n">
        <v>-0.565858044865308</v>
      </c>
      <c r="BF596" s="0" t="n">
        <v>-0.481520601169905</v>
      </c>
      <c r="BG596" s="0" t="n">
        <v>0.595650817558635</v>
      </c>
      <c r="BH596" s="0" t="n">
        <v>0.148917251863168</v>
      </c>
      <c r="BI596" s="0" t="n">
        <v>0.536826973984717</v>
      </c>
      <c r="BJ596" s="0" t="n">
        <v>-0.503457613376668</v>
      </c>
      <c r="BK596" s="0" t="n">
        <v>1.40391421155073</v>
      </c>
      <c r="BL596" s="0" t="n">
        <v>0.547370291315019</v>
      </c>
      <c r="BM596" s="0" t="n">
        <v>-0.535236495124991</v>
      </c>
      <c r="BN596" s="0" t="n">
        <v>0.480318931295187</v>
      </c>
      <c r="BO596" s="0" t="n">
        <v>0.0667182575853076</v>
      </c>
      <c r="BP596" s="0" t="n">
        <v>-1.39880967253703</v>
      </c>
      <c r="BQ596" s="0" t="n">
        <v>-0.325054543282022</v>
      </c>
      <c r="BR596" s="0" t="n">
        <v>0.108957465272397</v>
      </c>
      <c r="BS596" s="0" t="n">
        <v>0.425892494604341</v>
      </c>
      <c r="BT596" s="0" t="n">
        <v>0.216057287616422</v>
      </c>
      <c r="BU596" s="0" t="n">
        <v>1.32311697598198</v>
      </c>
      <c r="BV596" s="0" t="n">
        <v>-0.318448201142019</v>
      </c>
      <c r="BW596" s="0" t="n">
        <v>-1.15672946776613</v>
      </c>
      <c r="BX596" s="0" t="n">
        <v>0.171311285157572</v>
      </c>
      <c r="BY596" s="0" t="n">
        <v>-0.769693997426657</v>
      </c>
      <c r="BZ596" s="0" t="n">
        <v>0.351217295246897</v>
      </c>
      <c r="CA596" s="0" t="n">
        <v>0.734572722649318</v>
      </c>
      <c r="CB596" s="0" t="n">
        <v>-0.788554643804673</v>
      </c>
      <c r="CC596" s="0" t="n">
        <v>1.29288537209504</v>
      </c>
      <c r="CD596" s="0" t="n">
        <v>0.299671683023917</v>
      </c>
      <c r="CE596" s="0" t="n">
        <v>-1.42661519930698</v>
      </c>
      <c r="CF596" s="0" t="n">
        <v>0.189115780813154</v>
      </c>
      <c r="CG596" s="0" t="n">
        <v>1.12635007099016</v>
      </c>
      <c r="CH596" s="0" t="n">
        <v>1.12663883555797</v>
      </c>
      <c r="CI596" s="0" t="n">
        <v>1.69139184436062</v>
      </c>
      <c r="CJ596" s="0" t="n">
        <v>0.605452896706993</v>
      </c>
      <c r="CK596" s="0" t="n">
        <v>2.21538357436657</v>
      </c>
      <c r="CL596" s="0" t="n">
        <v>-2.81070242635906</v>
      </c>
      <c r="CM596" s="0" t="n">
        <v>-0.0120485310617369</v>
      </c>
      <c r="CN596" s="0" t="n">
        <v>-1.09071379483794</v>
      </c>
      <c r="CO596" s="0" t="n">
        <v>-1.15882357931696</v>
      </c>
      <c r="CP596" s="0" t="n">
        <v>-1.26805389299989</v>
      </c>
      <c r="CQ596" s="0" t="n">
        <v>0.961474597716006</v>
      </c>
      <c r="CR596" s="0" t="n">
        <v>0.584996087127365</v>
      </c>
      <c r="CS596" s="0" t="n">
        <v>-1.34415131469723</v>
      </c>
      <c r="CT596" s="0" t="n">
        <v>0.191141680261353</v>
      </c>
      <c r="CU596" s="0" t="n">
        <v>0.652348717267159</v>
      </c>
      <c r="CV596" s="0" t="n">
        <v>0.390306240660721</v>
      </c>
      <c r="CW596" s="0" t="n">
        <v>-0.443886847278918</v>
      </c>
      <c r="CX596" s="0" t="n">
        <v>0.481435336041614</v>
      </c>
      <c r="CZ596" s="0" t="n">
        <f aca="false">IF(CHOOSE(MATCH(G$5,$B$10:$E$10,0),$B596,$C596,$D596,$E596)*G$6+G596*G$7&lt;G$2,G$3*G$4,0)</f>
        <v>0</v>
      </c>
      <c r="DA596" s="0" t="n">
        <f aca="false">IF(CHOOSE(MATCH(H$5,$B$10:$E$10,0),$B596,$C596,$D596,$E596)*H$6+H596*H$7&lt;H$2,H$3*H$4,0)</f>
        <v>0</v>
      </c>
      <c r="DB596" s="0" t="n">
        <f aca="false">IF(CHOOSE(MATCH(I$5,$B$10:$E$10,0),$B596,$C596,$D596,$E596)*I$6+I596*I$7&lt;I$2,I$3*I$4,0)</f>
        <v>0</v>
      </c>
      <c r="DC596" s="0" t="n">
        <f aca="false">IF(CHOOSE(MATCH(J$5,$B$10:$E$10,0),$B596,$C596,$D596,$E596)*J$6+J596*J$7&lt;J$2,J$3*J$4,0)</f>
        <v>0</v>
      </c>
      <c r="DD596" s="0" t="n">
        <f aca="false">IF(CHOOSE(MATCH(K$5,$B$10:$E$10,0),$B596,$C596,$D596,$E596)*K$6+K596*K$7&lt;K$2,K$3*K$4,0)</f>
        <v>0</v>
      </c>
      <c r="DE596" s="0" t="n">
        <f aca="false">IF(CHOOSE(MATCH(L$5,$B$10:$E$10,0),$B596,$C596,$D596,$E596)*L$6+L596*L$7&lt;L$2,L$3*L$4,0)</f>
        <v>0</v>
      </c>
      <c r="DF596" s="0" t="n">
        <f aca="false">IF(CHOOSE(MATCH(M$5,$B$10:$E$10,0),$B596,$C596,$D596,$E596)*M$6+M596*M$7&lt;M$2,M$3*M$4,0)</f>
        <v>0</v>
      </c>
      <c r="DG596" s="0" t="n">
        <f aca="false">IF(CHOOSE(MATCH(N$5,$B$10:$E$10,0),$B596,$C596,$D596,$E596)*N$6+N596*N$7&lt;N$2,N$3*N$4,0)</f>
        <v>0</v>
      </c>
      <c r="DH596" s="0" t="n">
        <f aca="false">IF(CHOOSE(MATCH(O$5,$B$10:$E$10,0),$B596,$C596,$D596,$E596)*O$6+O596*O$7&lt;O$2,O$3*O$4,0)</f>
        <v>0</v>
      </c>
      <c r="DI596" s="0" t="n">
        <f aca="false">IF(CHOOSE(MATCH(P$5,$B$10:$E$10,0),$B596,$C596,$D596,$E596)*P$6+P596*P$7&lt;P$2,P$3*P$4,0)</f>
        <v>0</v>
      </c>
      <c r="DJ596" s="0" t="n">
        <f aca="false">IF(CHOOSE(MATCH(Q$5,$B$10:$E$10,0),$B596,$C596,$D596,$E596)*Q$6+Q596*Q$7&lt;Q$2,Q$3*Q$4,0)</f>
        <v>0</v>
      </c>
      <c r="DK596" s="0" t="n">
        <f aca="false">IF(CHOOSE(MATCH(R$5,$B$10:$E$10,0),$B596,$C596,$D596,$E596)*R$6+R596*R$7&lt;R$2,R$3*R$4,0)</f>
        <v>0</v>
      </c>
      <c r="DL596" s="0" t="n">
        <f aca="false">IF(CHOOSE(MATCH(S$5,$B$10:$E$10,0),$B596,$C596,$D596,$E596)*S$6+S596*S$7&lt;S$2,S$3*S$4,0)</f>
        <v>0</v>
      </c>
      <c r="DM596" s="0" t="n">
        <f aca="false">IF(CHOOSE(MATCH(T$5,$B$10:$E$10,0),$B596,$C596,$D596,$E596)*T$6+T596*T$7&lt;T$2,T$3*T$4,0)</f>
        <v>0</v>
      </c>
      <c r="DN596" s="0" t="n">
        <f aca="false">IF(CHOOSE(MATCH(U$5,$B$10:$E$10,0),$B596,$C596,$D596,$E596)*U$6+U596*U$7&lt;U$2,U$3*U$4,0)</f>
        <v>0</v>
      </c>
      <c r="DO596" s="0" t="n">
        <f aca="false">IF(CHOOSE(MATCH(V$5,$B$10:$E$10,0),$B596,$C596,$D596,$E596)*V$6+V596*V$7&lt;V$2,V$3*V$4,0)</f>
        <v>0</v>
      </c>
      <c r="DP596" s="0" t="n">
        <f aca="false">IF(CHOOSE(MATCH(W$5,$B$10:$E$10,0),$B596,$C596,$D596,$E596)*W$6+W596*W$7&lt;W$2,W$3*W$4,0)</f>
        <v>0</v>
      </c>
      <c r="DQ596" s="0" t="n">
        <f aca="false">IF(CHOOSE(MATCH(X$5,$B$10:$E$10,0),$B596,$C596,$D596,$E596)*X$6+X596*X$7&lt;X$2,X$3*X$4,0)</f>
        <v>0</v>
      </c>
      <c r="DR596" s="0" t="n">
        <f aca="false">IF(CHOOSE(MATCH(Y$5,$B$10:$E$10,0),$B596,$C596,$D596,$E596)*Y$6+Y596*Y$7&lt;Y$2,Y$3*Y$4,0)</f>
        <v>0</v>
      </c>
      <c r="DS596" s="0" t="n">
        <f aca="false">IF(CHOOSE(MATCH(Z$5,$B$10:$E$10,0),$B596,$C596,$D596,$E596)*Z$6+Z596*Z$7&lt;Z$2,Z$3*Z$4,0)</f>
        <v>0</v>
      </c>
      <c r="DT596" s="0" t="n">
        <f aca="false">IF(CHOOSE(MATCH(AA$5,$B$10:$E$10,0),$B596,$C596,$D596,$E596)*AA$6+AA596*AA$7&lt;AA$2,AA$3*AA$4,0)</f>
        <v>0</v>
      </c>
      <c r="DU596" s="0" t="n">
        <f aca="false">IF(CHOOSE(MATCH(AB$5,$B$10:$E$10,0),$B596,$C596,$D596,$E596)*AB$6+AB596*AB$7&lt;AB$2,AB$3*AB$4,0)</f>
        <v>0</v>
      </c>
      <c r="DV596" s="0" t="n">
        <f aca="false">IF(CHOOSE(MATCH(AC$5,$B$10:$E$10,0),$B596,$C596,$D596,$E596)*AC$6+AC596*AC$7&lt;AC$2,AC$3*AC$4,0)</f>
        <v>0</v>
      </c>
      <c r="DW596" s="0" t="n">
        <f aca="false">IF(CHOOSE(MATCH(AD$5,$B$10:$E$10,0),$B596,$C596,$D596,$E596)*AD$6+AD596*AD$7&lt;AD$2,AD$3*AD$4,0)</f>
        <v>0</v>
      </c>
      <c r="DX596" s="0" t="n">
        <f aca="false">IF(CHOOSE(MATCH(AE$5,$B$10:$E$10,0),$B596,$C596,$D596,$E596)*AE$6+AE596*AE$7&lt;AE$2,AE$3*AE$4,0)</f>
        <v>0</v>
      </c>
      <c r="DY596" s="0" t="n">
        <f aca="false">IF(CHOOSE(MATCH(AF$5,$B$10:$E$10,0),$B596,$C596,$D596,$E596)*AF$6+AF596*AF$7&lt;AF$2,AF$3*AF$4,0)</f>
        <v>0</v>
      </c>
      <c r="DZ596" s="0" t="n">
        <f aca="false">IF(CHOOSE(MATCH(AG$5,$B$10:$E$10,0),$B596,$C596,$D596,$E596)*AG$6+AG596*AG$7&lt;AG$2,AG$3*AG$4,0)</f>
        <v>0</v>
      </c>
      <c r="EA596" s="0" t="n">
        <f aca="false">IF(CHOOSE(MATCH(AH$5,$B$10:$E$10,0),$B596,$C596,$D596,$E596)*AH$6+AH596*AH$7&lt;AH$2,AH$3*AH$4,0)</f>
        <v>0</v>
      </c>
      <c r="EB596" s="0" t="n">
        <f aca="false">IF(CHOOSE(MATCH(AI$5,$B$10:$E$10,0),$B596,$C596,$D596,$E596)*AI$6+AI596*AI$7&lt;AI$2,AI$3*AI$4,0)</f>
        <v>0</v>
      </c>
      <c r="EC596" s="0" t="n">
        <f aca="false">IF(CHOOSE(MATCH(AJ$5,$B$10:$E$10,0),$B596,$C596,$D596,$E596)*AJ$6+AJ596*AJ$7&lt;AJ$2,AJ$3*AJ$4,0)</f>
        <v>0</v>
      </c>
      <c r="ED596" s="0" t="n">
        <f aca="false">IF(CHOOSE(MATCH(AK$5,$B$10:$E$10,0),$B596,$C596,$D596,$E596)*AK$6+AK596*AK$7&lt;AK$2,AK$3*AK$4,0)</f>
        <v>0</v>
      </c>
      <c r="EE596" s="0" t="n">
        <f aca="false">IF(CHOOSE(MATCH(AL$5,$B$10:$E$10,0),$B596,$C596,$D596,$E596)*AL$6+AL596*AL$7&lt;AL$2,AL$3*AL$4,0)</f>
        <v>2.5</v>
      </c>
      <c r="EF596" s="0" t="n">
        <f aca="false">IF(CHOOSE(MATCH(AM$5,$B$10:$E$10,0),$B596,$C596,$D596,$E596)*AM$6+AM596*AM$7&lt;AM$2,AM$3*AM$4,0)</f>
        <v>0</v>
      </c>
      <c r="EG596" s="0" t="n">
        <f aca="false">IF(CHOOSE(MATCH(AN$5,$B$10:$E$10,0),$B596,$C596,$D596,$E596)*AN$6+AN596*AN$7&lt;AN$2,AN$3*AN$4,0)</f>
        <v>0</v>
      </c>
      <c r="EH596" s="0" t="n">
        <f aca="false">IF(CHOOSE(MATCH(AO$5,$B$10:$E$10,0),$B596,$C596,$D596,$E596)*AO$6+AO596*AO$7&lt;AO$2,AO$3*AO$4,0)</f>
        <v>0</v>
      </c>
      <c r="EI596" s="0" t="n">
        <f aca="false">IF(CHOOSE(MATCH(AP$5,$B$10:$E$10,0),$B596,$C596,$D596,$E596)*AP$6+AP596*AP$7&lt;AP$2,AP$3*AP$4,0)</f>
        <v>0</v>
      </c>
      <c r="EJ596" s="0" t="n">
        <f aca="false">IF(CHOOSE(MATCH(AQ$5,$B$10:$E$10,0),$B596,$C596,$D596,$E596)*AQ$6+AQ596*AQ$7&lt;AQ$2,AQ$3*AQ$4,0)</f>
        <v>0</v>
      </c>
      <c r="EK596" s="0" t="n">
        <f aca="false">IF(CHOOSE(MATCH(AR$5,$B$10:$E$10,0),$B596,$C596,$D596,$E596)*AR$6+AR596*AR$7&lt;AR$2,AR$3*AR$4,0)</f>
        <v>0</v>
      </c>
      <c r="EL596" s="0" t="n">
        <f aca="false">IF(CHOOSE(MATCH(AS$5,$B$10:$E$10,0),$B596,$C596,$D596,$E596)*AS$6+AS596*AS$7&lt;AS$2,AS$3*AS$4,0)</f>
        <v>0</v>
      </c>
      <c r="EM596" s="0" t="n">
        <f aca="false">IF(CHOOSE(MATCH(AT$5,$B$10:$E$10,0),$B596,$C596,$D596,$E596)*AT$6+AT596*AT$7&lt;AT$2,AT$3*AT$4,0)</f>
        <v>0</v>
      </c>
      <c r="EN596" s="0" t="n">
        <f aca="false">IF(CHOOSE(MATCH(AU$5,$B$10:$E$10,0),$B596,$C596,$D596,$E596)*AU$6+AU596*AU$7&lt;AU$2,AU$3*AU$4,0)</f>
        <v>0</v>
      </c>
      <c r="EO596" s="0" t="n">
        <f aca="false">IF(CHOOSE(MATCH(AV$5,$B$10:$E$10,0),$B596,$C596,$D596,$E596)*AV$6+AV596*AV$7&lt;AV$2,AV$3*AV$4,0)</f>
        <v>0</v>
      </c>
      <c r="EP596" s="0" t="n">
        <f aca="false">IF(CHOOSE(MATCH(AW$5,$B$10:$E$10,0),$B596,$C596,$D596,$E596)*AW$6+AW596*AW$7&lt;AW$2,AW$3*AW$4,0)</f>
        <v>0</v>
      </c>
      <c r="EQ596" s="0" t="n">
        <f aca="false">IF(CHOOSE(MATCH(AX$5,$B$10:$E$10,0),$B596,$C596,$D596,$E596)*AX$6+AX596*AX$7&lt;AX$2,AX$3*AX$4,0)</f>
        <v>0</v>
      </c>
      <c r="ER596" s="0" t="n">
        <f aca="false">IF(CHOOSE(MATCH(AY$5,$B$10:$E$10,0),$B596,$C596,$D596,$E596)*AY$6+AY596*AY$7&lt;AY$2,AY$3*AY$4,0)</f>
        <v>0</v>
      </c>
      <c r="ES596" s="0" t="n">
        <f aca="false">IF(CHOOSE(MATCH(AZ$5,$B$10:$E$10,0),$B596,$C596,$D596,$E596)*AZ$6+AZ596*AZ$7&lt;AZ$2,AZ$3*AZ$4,0)</f>
        <v>0</v>
      </c>
      <c r="ET596" s="0" t="n">
        <f aca="false">IF(CHOOSE(MATCH(BA$5,$B$10:$E$10,0),$B596,$C596,$D596,$E596)*BA$6+BA596*BA$7&lt;BA$2,BA$3*BA$4,0)</f>
        <v>0</v>
      </c>
      <c r="EU596" s="0" t="n">
        <f aca="false">IF(CHOOSE(MATCH(BB$5,$B$10:$E$10,0),$B596,$C596,$D596,$E596)*BB$6+BB596*BB$7&lt;BB$2,BB$3*BB$4,0)</f>
        <v>0</v>
      </c>
      <c r="EV596" s="0" t="n">
        <f aca="false">IF(CHOOSE(MATCH(BC$5,$B$10:$E$10,0),$B596,$C596,$D596,$E596)*BC$6+BC596*BC$7&lt;BC$2,BC$3*BC$4,0)</f>
        <v>0</v>
      </c>
      <c r="EW596" s="0" t="n">
        <f aca="false">IF(CHOOSE(MATCH(BD$5,$B$10:$E$10,0),$B596,$C596,$D596,$E596)*BD$6+BD596*BD$7&lt;BD$2,BD$3*BD$4,0)</f>
        <v>0</v>
      </c>
      <c r="EX596" s="0" t="n">
        <f aca="false">IF(CHOOSE(MATCH(BE$5,$B$10:$E$10,0),$B596,$C596,$D596,$E596)*BE$6+BE596*BE$7&lt;BE$2,BE$3*BE$4,0)</f>
        <v>0</v>
      </c>
      <c r="EY596" s="0" t="n">
        <f aca="false">IF(CHOOSE(MATCH(BF$5,$B$10:$E$10,0),$B596,$C596,$D596,$E596)*BF$6+BF596*BF$7&lt;BF$2,BF$3*BF$4,0)</f>
        <v>0</v>
      </c>
      <c r="EZ596" s="0" t="n">
        <f aca="false">IF(CHOOSE(MATCH(BG$5,$B$10:$E$10,0),$B596,$C596,$D596,$E596)*BG$6+BG596*BG$7&lt;BG$2,BG$3*BG$4,0)</f>
        <v>0</v>
      </c>
      <c r="FA596" s="0" t="n">
        <f aca="false">IF(CHOOSE(MATCH(BH$5,$B$10:$E$10,0),$B596,$C596,$D596,$E596)*BH$6+BH596*BH$7&lt;BH$2,BH$3*BH$4,0)</f>
        <v>0</v>
      </c>
      <c r="FB596" s="0" t="n">
        <f aca="false">IF(CHOOSE(MATCH(BI$5,$B$10:$E$10,0),$B596,$C596,$D596,$E596)*BI$6+BI596*BI$7&lt;BI$2,BI$3*BI$4,0)</f>
        <v>0</v>
      </c>
      <c r="FC596" s="0" t="n">
        <f aca="false">IF(CHOOSE(MATCH(BJ$5,$B$10:$E$10,0),$B596,$C596,$D596,$E596)*BJ$6+BJ596*BJ$7&lt;BJ$2,BJ$3*BJ$4,0)</f>
        <v>0</v>
      </c>
      <c r="FD596" s="0" t="n">
        <f aca="false">IF(CHOOSE(MATCH(BK$5,$B$10:$E$10,0),$B596,$C596,$D596,$E596)*BK$6+BK596*BK$7&lt;BK$2,BK$3*BK$4,0)</f>
        <v>0</v>
      </c>
      <c r="FE596" s="0" t="n">
        <f aca="false">IF(CHOOSE(MATCH(BL$5,$B$10:$E$10,0),$B596,$C596,$D596,$E596)*BL$6+BL596*BL$7&lt;BL$2,BL$3*BL$4,0)</f>
        <v>0</v>
      </c>
      <c r="FF596" s="0" t="n">
        <f aca="false">IF(CHOOSE(MATCH(BM$5,$B$10:$E$10,0),$B596,$C596,$D596,$E596)*BM$6+BM596*BM$7&lt;BM$2,BM$3*BM$4,0)</f>
        <v>0</v>
      </c>
      <c r="FG596" s="0" t="n">
        <f aca="false">IF(CHOOSE(MATCH(BN$5,$B$10:$E$10,0),$B596,$C596,$D596,$E596)*BN$6+BN596*BN$7&lt;BN$2,BN$3*BN$4,0)</f>
        <v>0</v>
      </c>
      <c r="FH596" s="0" t="n">
        <f aca="false">IF(CHOOSE(MATCH(BO$5,$B$10:$E$10,0),$B596,$C596,$D596,$E596)*BO$6+BO596*BO$7&lt;BO$2,BO$3*BO$4,0)</f>
        <v>0</v>
      </c>
      <c r="FI596" s="0" t="n">
        <f aca="false">IF(CHOOSE(MATCH(BP$5,$B$10:$E$10,0),$B596,$C596,$D596,$E596)*BP$6+BP596*BP$7&lt;BP$2,BP$3*BP$4,0)</f>
        <v>0</v>
      </c>
      <c r="FJ596" s="0" t="n">
        <f aca="false">IF(CHOOSE(MATCH(BQ$5,$B$10:$E$10,0),$B596,$C596,$D596,$E596)*BQ$6+BQ596*BQ$7&lt;BQ$2,BQ$3*BQ$4,0)</f>
        <v>0</v>
      </c>
      <c r="FK596" s="0" t="n">
        <f aca="false">IF(CHOOSE(MATCH(BR$5,$B$10:$E$10,0),$B596,$C596,$D596,$E596)*BR$6+BR596*BR$7&lt;BR$2,BR$3*BR$4,0)</f>
        <v>0</v>
      </c>
      <c r="FL596" s="0" t="n">
        <f aca="false">IF(CHOOSE(MATCH(BS$5,$B$10:$E$10,0),$B596,$C596,$D596,$E596)*BS$6+BS596*BS$7&lt;BS$2,BS$3*BS$4,0)</f>
        <v>0</v>
      </c>
      <c r="FM596" s="0" t="n">
        <f aca="false">IF(CHOOSE(MATCH(BT$5,$B$10:$E$10,0),$B596,$C596,$D596,$E596)*BT$6+BT596*BT$7&lt;BT$2,BT$3*BT$4,0)</f>
        <v>0</v>
      </c>
      <c r="FN596" s="0" t="n">
        <f aca="false">IF(CHOOSE(MATCH(BU$5,$B$10:$E$10,0),$B596,$C596,$D596,$E596)*BU$6+BU596*BU$7&lt;BU$2,BU$3*BU$4,0)</f>
        <v>0</v>
      </c>
      <c r="FO596" s="0" t="n">
        <f aca="false">IF(CHOOSE(MATCH(BV$5,$B$10:$E$10,0),$B596,$C596,$D596,$E596)*BV$6+BV596*BV$7&lt;BV$2,BV$3*BV$4,0)</f>
        <v>0</v>
      </c>
      <c r="FP596" s="0" t="n">
        <f aca="false">IF(CHOOSE(MATCH(BW$5,$B$10:$E$10,0),$B596,$C596,$D596,$E596)*BW$6+BW596*BW$7&lt;BW$2,BW$3*BW$4,0)</f>
        <v>0</v>
      </c>
      <c r="FQ596" s="0" t="n">
        <f aca="false">IF(CHOOSE(MATCH(BX$5,$B$10:$E$10,0),$B596,$C596,$D596,$E596)*BX$6+BX596*BX$7&lt;BX$2,BX$3*BX$4,0)</f>
        <v>0</v>
      </c>
      <c r="FR596" s="0" t="n">
        <f aca="false">IF(CHOOSE(MATCH(BY$5,$B$10:$E$10,0),$B596,$C596,$D596,$E596)*BY$6+BY596*BY$7&lt;BY$2,BY$3*BY$4,0)</f>
        <v>0</v>
      </c>
      <c r="FS596" s="0" t="n">
        <f aca="false">IF(CHOOSE(MATCH(BZ$5,$B$10:$E$10,0),$B596,$C596,$D596,$E596)*BZ$6+BZ596*BZ$7&lt;BZ$2,BZ$3*BZ$4,0)</f>
        <v>0</v>
      </c>
      <c r="FT596" s="0" t="n">
        <f aca="false">IF(CHOOSE(MATCH(CA$5,$B$10:$E$10,0),$B596,$C596,$D596,$E596)*CA$6+CA596*CA$7&lt;CA$2,CA$3*CA$4,0)</f>
        <v>0</v>
      </c>
      <c r="FU596" s="0" t="n">
        <f aca="false">IF(CHOOSE(MATCH(CB$5,$B$10:$E$10,0),$B596,$C596,$D596,$E596)*CB$6+CB596*CB$7&lt;CB$2,CB$3*CB$4,0)</f>
        <v>0</v>
      </c>
      <c r="FV596" s="0" t="n">
        <f aca="false">IF(CHOOSE(MATCH(CC$5,$B$10:$E$10,0),$B596,$C596,$D596,$E596)*CC$6+CC596*CC$7&lt;CC$2,CC$3*CC$4,0)</f>
        <v>0</v>
      </c>
      <c r="FW596" s="0" t="n">
        <f aca="false">IF(CHOOSE(MATCH(CD$5,$B$10:$E$10,0),$B596,$C596,$D596,$E596)*CD$6+CD596*CD$7&lt;CD$2,CD$3*CD$4,0)</f>
        <v>0</v>
      </c>
      <c r="FX596" s="0" t="n">
        <f aca="false">IF(CHOOSE(MATCH(CE$5,$B$10:$E$10,0),$B596,$C596,$D596,$E596)*CE$6+CE596*CE$7&lt;CE$2,CE$3*CE$4,0)</f>
        <v>0</v>
      </c>
      <c r="FY596" s="0" t="n">
        <f aca="false">IF(CHOOSE(MATCH(CF$5,$B$10:$E$10,0),$B596,$C596,$D596,$E596)*CF$6+CF596*CF$7&lt;CF$2,CF$3*CF$4,0)</f>
        <v>0</v>
      </c>
      <c r="FZ596" s="0" t="n">
        <f aca="false">IF(CHOOSE(MATCH(CG$5,$B$10:$E$10,0),$B596,$C596,$D596,$E596)*CG$6+CG596*CG$7&lt;CG$2,CG$3*CG$4,0)</f>
        <v>0</v>
      </c>
      <c r="GA596" s="0" t="n">
        <f aca="false">IF(CHOOSE(MATCH(CH$5,$B$10:$E$10,0),$B596,$C596,$D596,$E596)*CH$6+CH596*CH$7&lt;CH$2,CH$3*CH$4,0)</f>
        <v>0</v>
      </c>
      <c r="GB596" s="0" t="n">
        <f aca="false">IF(CHOOSE(MATCH(CI$5,$B$10:$E$10,0),$B596,$C596,$D596,$E596)*CI$6+CI596*CI$7&lt;CI$2,CI$3*CI$4,0)</f>
        <v>0</v>
      </c>
      <c r="GC596" s="0" t="n">
        <f aca="false">IF(CHOOSE(MATCH(CJ$5,$B$10:$E$10,0),$B596,$C596,$D596,$E596)*CJ$6+CJ596*CJ$7&lt;CJ$2,CJ$3*CJ$4,0)</f>
        <v>0</v>
      </c>
      <c r="GD596" s="0" t="n">
        <f aca="false">IF(CHOOSE(MATCH(CK$5,$B$10:$E$10,0),$B596,$C596,$D596,$E596)*CK$6+CK596*CK$7&lt;CK$2,CK$3*CK$4,0)</f>
        <v>0</v>
      </c>
      <c r="GE596" s="0" t="n">
        <f aca="false">IF(CHOOSE(MATCH(CL$5,$B$10:$E$10,0),$B596,$C596,$D596,$E596)*CL$6+CL596*CL$7&lt;CL$2,CL$3*CL$4,0)</f>
        <v>0.5</v>
      </c>
      <c r="GF596" s="0" t="n">
        <f aca="false">IF(CHOOSE(MATCH(CM$5,$B$10:$E$10,0),$B596,$C596,$D596,$E596)*CM$6+CM596*CM$7&lt;CM$2,CM$3*CM$4,0)</f>
        <v>0</v>
      </c>
      <c r="GG596" s="0" t="n">
        <f aca="false">IF(CHOOSE(MATCH(CN$5,$B$10:$E$10,0),$B596,$C596,$D596,$E596)*CN$6+CN596*CN$7&lt;CN$2,CN$3*CN$4,0)</f>
        <v>0</v>
      </c>
      <c r="GH596" s="0" t="n">
        <f aca="false">IF(CHOOSE(MATCH(CO$5,$B$10:$E$10,0),$B596,$C596,$D596,$E596)*CO$6+CO596*CO$7&lt;CO$2,CO$3*CO$4,0)</f>
        <v>0</v>
      </c>
      <c r="GI596" s="0" t="n">
        <f aca="false">IF(CHOOSE(MATCH(CP$5,$B$10:$E$10,0),$B596,$C596,$D596,$E596)*CP$6+CP596*CP$7&lt;CP$2,CP$3*CP$4,0)</f>
        <v>0</v>
      </c>
      <c r="GJ596" s="0" t="n">
        <f aca="false">IF(CHOOSE(MATCH(CQ$5,$B$10:$E$10,0),$B596,$C596,$D596,$E596)*CQ$6+CQ596*CQ$7&lt;CQ$2,CQ$3*CQ$4,0)</f>
        <v>0</v>
      </c>
      <c r="GK596" s="0" t="n">
        <f aca="false">IF(CHOOSE(MATCH(CR$5,$B$10:$E$10,0),$B596,$C596,$D596,$E596)*CR$6+CR596*CR$7&lt;CR$2,CR$3*CR$4,0)</f>
        <v>0</v>
      </c>
      <c r="GL596" s="0" t="n">
        <f aca="false">IF(CHOOSE(MATCH(CS$5,$B$10:$E$10,0),$B596,$C596,$D596,$E596)*CS$6+CS596*CS$7&lt;CS$2,CS$3*CS$4,0)</f>
        <v>0</v>
      </c>
      <c r="GM596" s="0" t="n">
        <f aca="false">IF(CHOOSE(MATCH(CT$5,$B$10:$E$10,0),$B596,$C596,$D596,$E596)*CT$6+CT596*CT$7&lt;CT$2,CT$3*CT$4,0)</f>
        <v>0</v>
      </c>
      <c r="GN596" s="0" t="n">
        <f aca="false">IF(CHOOSE(MATCH(CU$5,$B$10:$E$10,0),$B596,$C596,$D596,$E596)*CU$6+CU596*CU$7&lt;CU$2,CU$3*CU$4,0)</f>
        <v>0</v>
      </c>
      <c r="GO596" s="0" t="n">
        <f aca="false">IF(CHOOSE(MATCH(CV$5,$B$10:$E$10,0),$B596,$C596,$D596,$E596)*CV$6+CV596*CV$7&lt;CV$2,CV$3*CV$4,0)</f>
        <v>0</v>
      </c>
      <c r="GP596" s="0" t="n">
        <f aca="false">IF(CHOOSE(MATCH(CW$5,$B$10:$E$10,0),$B596,$C596,$D596,$E596)*CW$6+CW596*CW$7&lt;CW$2,CW$3*CW$4,0)</f>
        <v>0</v>
      </c>
      <c r="GQ596" s="0" t="n">
        <f aca="false">IF(CHOOSE(MATCH(CX$5,$B$10:$E$10,0),$B596,$C596,$D596,$E596)*CX$6+CX596*CX$7&lt;CX$2,CX$3*CX$4,0)</f>
        <v>0</v>
      </c>
      <c r="GS596" s="0" t="n">
        <f aca="false">SUM(CZ596:GQ596)</f>
        <v>3</v>
      </c>
      <c r="GT596" s="0" t="n">
        <f aca="false">IF(GS596&gt;$GS$6,1,0)</f>
        <v>0</v>
      </c>
    </row>
    <row r="597" customFormat="false" ht="14" hidden="false" customHeight="false" outlineLevel="0" collapsed="false">
      <c r="A597" s="0" t="n">
        <v>587</v>
      </c>
      <c r="B597" s="0" t="n">
        <v>0.300090722920455</v>
      </c>
      <c r="C597" s="0" t="n">
        <v>0.393856282094786</v>
      </c>
      <c r="D597" s="0" t="n">
        <v>0.361577561105124</v>
      </c>
      <c r="E597" s="0" t="n">
        <v>1.44858320145061</v>
      </c>
      <c r="G597" s="0" t="n">
        <v>-0.973936948867049</v>
      </c>
      <c r="H597" s="0" t="n">
        <v>-0.121817720355466</v>
      </c>
      <c r="I597" s="0" t="n">
        <v>0.798195287643466</v>
      </c>
      <c r="J597" s="0" t="n">
        <v>0.160065383170149</v>
      </c>
      <c r="K597" s="0" t="n">
        <v>-0.609134076512419</v>
      </c>
      <c r="L597" s="0" t="n">
        <v>-0.313302734866738</v>
      </c>
      <c r="M597" s="0" t="n">
        <v>1.11303279481945</v>
      </c>
      <c r="N597" s="0" t="n">
        <v>2.46734998654574</v>
      </c>
      <c r="O597" s="0" t="n">
        <v>-0.616332727076951</v>
      </c>
      <c r="P597" s="0" t="n">
        <v>0.390966761187883</v>
      </c>
      <c r="Q597" s="0" t="n">
        <v>1.06878815131495</v>
      </c>
      <c r="R597" s="0" t="n">
        <v>0.579107108933386</v>
      </c>
      <c r="S597" s="0" t="n">
        <v>0.190207174455281</v>
      </c>
      <c r="T597" s="0" t="n">
        <v>0.165337041835301</v>
      </c>
      <c r="U597" s="0" t="n">
        <v>0.728973645891529</v>
      </c>
      <c r="V597" s="0" t="n">
        <v>0.222481730816071</v>
      </c>
      <c r="W597" s="0" t="n">
        <v>0.0681745859765215</v>
      </c>
      <c r="X597" s="0" t="n">
        <v>1.89719685295131</v>
      </c>
      <c r="Y597" s="0" t="n">
        <v>1.64881384989712</v>
      </c>
      <c r="Z597" s="0" t="n">
        <v>-0.542577254236676</v>
      </c>
      <c r="AA597" s="0" t="n">
        <v>-0.592001470067771</v>
      </c>
      <c r="AB597" s="0" t="n">
        <v>-0.782827100920258</v>
      </c>
      <c r="AC597" s="0" t="n">
        <v>-0.148917251863168</v>
      </c>
      <c r="AD597" s="0" t="n">
        <v>-3.26399458572268</v>
      </c>
      <c r="AE597" s="0" t="n">
        <v>-1.77332822204335</v>
      </c>
      <c r="AF597" s="0" t="n">
        <v>-1.74739398062229</v>
      </c>
      <c r="AG597" s="0" t="n">
        <v>-0.269083102466539</v>
      </c>
      <c r="AH597" s="0" t="n">
        <v>0.354148141923361</v>
      </c>
      <c r="AI597" s="0" t="n">
        <v>-0.43933255255979</v>
      </c>
      <c r="AJ597" s="0" t="n">
        <v>-0.112113411887549</v>
      </c>
      <c r="AK597" s="0" t="n">
        <v>0.124747430163552</v>
      </c>
      <c r="AL597" s="0" t="n">
        <v>-1.06946572486777</v>
      </c>
      <c r="AM597" s="0" t="n">
        <v>-0.297352471534396</v>
      </c>
      <c r="AN597" s="0" t="n">
        <v>-0.970621840679087</v>
      </c>
      <c r="AO597" s="0" t="n">
        <v>-1.18914613267407</v>
      </c>
      <c r="AP597" s="0" t="n">
        <v>-0.195661868929164</v>
      </c>
      <c r="AQ597" s="0" t="n">
        <v>-0.371879878002801</v>
      </c>
      <c r="AR597" s="0" t="n">
        <v>0.088894012151286</v>
      </c>
      <c r="AS597" s="0" t="n">
        <v>2.36173946177587</v>
      </c>
      <c r="AT597" s="0" t="n">
        <v>-0.409947915613884</v>
      </c>
      <c r="AU597" s="0" t="n">
        <v>0.0547618128621252</v>
      </c>
      <c r="AV597" s="0" t="n">
        <v>0.371633177564945</v>
      </c>
      <c r="AW597" s="0" t="n">
        <v>0.529242925040307</v>
      </c>
      <c r="AX597" s="0" t="n">
        <v>-0.0420482137997169</v>
      </c>
      <c r="AY597" s="0" t="n">
        <v>-1.32183231471572</v>
      </c>
      <c r="AZ597" s="0" t="n">
        <v>-0.0760746843297966</v>
      </c>
      <c r="BA597" s="0" t="n">
        <v>-2.26820702664554</v>
      </c>
      <c r="BB597" s="0" t="n">
        <v>3.12633346766233</v>
      </c>
      <c r="BC597" s="0" t="n">
        <v>0.88305114331888</v>
      </c>
      <c r="BD597" s="0" t="n">
        <v>0.54364136303775</v>
      </c>
      <c r="BE597" s="0" t="n">
        <v>0.143968463817146</v>
      </c>
      <c r="BF597" s="0" t="n">
        <v>-0.529155386175262</v>
      </c>
      <c r="BG597" s="0" t="n">
        <v>2.35435436479747</v>
      </c>
      <c r="BH597" s="0" t="n">
        <v>-0.573506895307219</v>
      </c>
      <c r="BI597" s="0" t="n">
        <v>-0.132693003251916</v>
      </c>
      <c r="BJ597" s="0" t="n">
        <v>1.18004209070932</v>
      </c>
      <c r="BK597" s="0" t="n">
        <v>-1.03173988463823</v>
      </c>
      <c r="BL597" s="0" t="n">
        <v>-1.4119541447144</v>
      </c>
      <c r="BM597" s="0" t="n">
        <v>-0.763332081987755</v>
      </c>
      <c r="BN597" s="0" t="n">
        <v>-1.38291170515004</v>
      </c>
      <c r="BO597" s="0" t="n">
        <v>1.31091610455769</v>
      </c>
      <c r="BP597" s="0" t="n">
        <v>1.23786549011129</v>
      </c>
      <c r="BQ597" s="0" t="n">
        <v>-1.37933739097207</v>
      </c>
      <c r="BR597" s="0" t="n">
        <v>-2.01868715521414</v>
      </c>
      <c r="BS597" s="0" t="n">
        <v>-0.668619577481877</v>
      </c>
      <c r="BT597" s="0" t="n">
        <v>-0.915372311283136</v>
      </c>
      <c r="BU597" s="0" t="n">
        <v>0.812053713161731</v>
      </c>
      <c r="BV597" s="0" t="n">
        <v>0.0359239038516534</v>
      </c>
      <c r="BW597" s="0" t="n">
        <v>1.5289151633624</v>
      </c>
      <c r="BX597" s="0" t="n">
        <v>0.273765863312292</v>
      </c>
      <c r="BY597" s="0" t="n">
        <v>-1.04577793536009</v>
      </c>
      <c r="BZ597" s="0" t="n">
        <v>-0.634565822110744</v>
      </c>
      <c r="CA597" s="0" t="n">
        <v>-1.86925717571285</v>
      </c>
      <c r="CB597" s="0" t="n">
        <v>1.50760115502635</v>
      </c>
      <c r="CC597" s="0" t="n">
        <v>-0.0919658305065241</v>
      </c>
      <c r="CD597" s="0" t="n">
        <v>-1.43556007969892</v>
      </c>
      <c r="CE597" s="0" t="n">
        <v>-0.2871331616916</v>
      </c>
      <c r="CF597" s="0" t="n">
        <v>-0.625423126621172</v>
      </c>
      <c r="CG597" s="0" t="n">
        <v>1.39091753226239</v>
      </c>
      <c r="CH597" s="0" t="n">
        <v>-0.222012204176281</v>
      </c>
      <c r="CI597" s="0" t="n">
        <v>-1.12289399112342</v>
      </c>
      <c r="CJ597" s="0" t="n">
        <v>-0.793470462667756</v>
      </c>
      <c r="CK597" s="0" t="n">
        <v>-0.777329205448041</v>
      </c>
      <c r="CL597" s="0" t="n">
        <v>-1.84859345608857</v>
      </c>
      <c r="CM597" s="0" t="n">
        <v>0.989791715255706</v>
      </c>
      <c r="CN597" s="0" t="n">
        <v>2.04336174647324</v>
      </c>
      <c r="CO597" s="0" t="n">
        <v>-0.0903526142792543</v>
      </c>
      <c r="CP597" s="0" t="n">
        <v>-1.89488673640881</v>
      </c>
      <c r="CQ597" s="0" t="n">
        <v>0.162856395036215</v>
      </c>
      <c r="CR597" s="0" t="n">
        <v>1.31344904730213</v>
      </c>
      <c r="CS597" s="0" t="n">
        <v>0.304876266454812</v>
      </c>
      <c r="CT597" s="0" t="n">
        <v>-1.90794708032627</v>
      </c>
      <c r="CU597" s="0" t="n">
        <v>-0.3449599716987</v>
      </c>
      <c r="CV597" s="0" t="n">
        <v>0.0475620254292153</v>
      </c>
      <c r="CW597" s="0" t="n">
        <v>0.0268926214630483</v>
      </c>
      <c r="CX597" s="0" t="n">
        <v>0.973445821728092</v>
      </c>
      <c r="CZ597" s="0" t="n">
        <f aca="false">IF(CHOOSE(MATCH(G$5,$B$10:$E$10,0),$B597,$C597,$D597,$E597)*G$6+G597*G$7&lt;G$2,G$3*G$4,0)</f>
        <v>0</v>
      </c>
      <c r="DA597" s="0" t="n">
        <f aca="false">IF(CHOOSE(MATCH(H$5,$B$10:$E$10,0),$B597,$C597,$D597,$E597)*H$6+H597*H$7&lt;H$2,H$3*H$4,0)</f>
        <v>0</v>
      </c>
      <c r="DB597" s="0" t="n">
        <f aca="false">IF(CHOOSE(MATCH(I$5,$B$10:$E$10,0),$B597,$C597,$D597,$E597)*I$6+I597*I$7&lt;I$2,I$3*I$4,0)</f>
        <v>0</v>
      </c>
      <c r="DC597" s="0" t="n">
        <f aca="false">IF(CHOOSE(MATCH(J$5,$B$10:$E$10,0),$B597,$C597,$D597,$E597)*J$6+J597*J$7&lt;J$2,J$3*J$4,0)</f>
        <v>0</v>
      </c>
      <c r="DD597" s="0" t="n">
        <f aca="false">IF(CHOOSE(MATCH(K$5,$B$10:$E$10,0),$B597,$C597,$D597,$E597)*K$6+K597*K$7&lt;K$2,K$3*K$4,0)</f>
        <v>0</v>
      </c>
      <c r="DE597" s="0" t="n">
        <f aca="false">IF(CHOOSE(MATCH(L$5,$B$10:$E$10,0),$B597,$C597,$D597,$E597)*L$6+L597*L$7&lt;L$2,L$3*L$4,0)</f>
        <v>0</v>
      </c>
      <c r="DF597" s="0" t="n">
        <f aca="false">IF(CHOOSE(MATCH(M$5,$B$10:$E$10,0),$B597,$C597,$D597,$E597)*M$6+M597*M$7&lt;M$2,M$3*M$4,0)</f>
        <v>0</v>
      </c>
      <c r="DG597" s="0" t="n">
        <f aca="false">IF(CHOOSE(MATCH(N$5,$B$10:$E$10,0),$B597,$C597,$D597,$E597)*N$6+N597*N$7&lt;N$2,N$3*N$4,0)</f>
        <v>0</v>
      </c>
      <c r="DH597" s="0" t="n">
        <f aca="false">IF(CHOOSE(MATCH(O$5,$B$10:$E$10,0),$B597,$C597,$D597,$E597)*O$6+O597*O$7&lt;O$2,O$3*O$4,0)</f>
        <v>0</v>
      </c>
      <c r="DI597" s="0" t="n">
        <f aca="false">IF(CHOOSE(MATCH(P$5,$B$10:$E$10,0),$B597,$C597,$D597,$E597)*P$6+P597*P$7&lt;P$2,P$3*P$4,0)</f>
        <v>0</v>
      </c>
      <c r="DJ597" s="0" t="n">
        <f aca="false">IF(CHOOSE(MATCH(Q$5,$B$10:$E$10,0),$B597,$C597,$D597,$E597)*Q$6+Q597*Q$7&lt;Q$2,Q$3*Q$4,0)</f>
        <v>0</v>
      </c>
      <c r="DK597" s="0" t="n">
        <f aca="false">IF(CHOOSE(MATCH(R$5,$B$10:$E$10,0),$B597,$C597,$D597,$E597)*R$6+R597*R$7&lt;R$2,R$3*R$4,0)</f>
        <v>0</v>
      </c>
      <c r="DL597" s="0" t="n">
        <f aca="false">IF(CHOOSE(MATCH(S$5,$B$10:$E$10,0),$B597,$C597,$D597,$E597)*S$6+S597*S$7&lt;S$2,S$3*S$4,0)</f>
        <v>0</v>
      </c>
      <c r="DM597" s="0" t="n">
        <f aca="false">IF(CHOOSE(MATCH(T$5,$B$10:$E$10,0),$B597,$C597,$D597,$E597)*T$6+T597*T$7&lt;T$2,T$3*T$4,0)</f>
        <v>0</v>
      </c>
      <c r="DN597" s="0" t="n">
        <f aca="false">IF(CHOOSE(MATCH(U$5,$B$10:$E$10,0),$B597,$C597,$D597,$E597)*U$6+U597*U$7&lt;U$2,U$3*U$4,0)</f>
        <v>0</v>
      </c>
      <c r="DO597" s="0" t="n">
        <f aca="false">IF(CHOOSE(MATCH(V$5,$B$10:$E$10,0),$B597,$C597,$D597,$E597)*V$6+V597*V$7&lt;V$2,V$3*V$4,0)</f>
        <v>0</v>
      </c>
      <c r="DP597" s="0" t="n">
        <f aca="false">IF(CHOOSE(MATCH(W$5,$B$10:$E$10,0),$B597,$C597,$D597,$E597)*W$6+W597*W$7&lt;W$2,W$3*W$4,0)</f>
        <v>0</v>
      </c>
      <c r="DQ597" s="0" t="n">
        <f aca="false">IF(CHOOSE(MATCH(X$5,$B$10:$E$10,0),$B597,$C597,$D597,$E597)*X$6+X597*X$7&lt;X$2,X$3*X$4,0)</f>
        <v>0</v>
      </c>
      <c r="DR597" s="0" t="n">
        <f aca="false">IF(CHOOSE(MATCH(Y$5,$B$10:$E$10,0),$B597,$C597,$D597,$E597)*Y$6+Y597*Y$7&lt;Y$2,Y$3*Y$4,0)</f>
        <v>0</v>
      </c>
      <c r="DS597" s="0" t="n">
        <f aca="false">IF(CHOOSE(MATCH(Z$5,$B$10:$E$10,0),$B597,$C597,$D597,$E597)*Z$6+Z597*Z$7&lt;Z$2,Z$3*Z$4,0)</f>
        <v>0</v>
      </c>
      <c r="DT597" s="0" t="n">
        <f aca="false">IF(CHOOSE(MATCH(AA$5,$B$10:$E$10,0),$B597,$C597,$D597,$E597)*AA$6+AA597*AA$7&lt;AA$2,AA$3*AA$4,0)</f>
        <v>0</v>
      </c>
      <c r="DU597" s="0" t="n">
        <f aca="false">IF(CHOOSE(MATCH(AB$5,$B$10:$E$10,0),$B597,$C597,$D597,$E597)*AB$6+AB597*AB$7&lt;AB$2,AB$3*AB$4,0)</f>
        <v>0</v>
      </c>
      <c r="DV597" s="0" t="n">
        <f aca="false">IF(CHOOSE(MATCH(AC$5,$B$10:$E$10,0),$B597,$C597,$D597,$E597)*AC$6+AC597*AC$7&lt;AC$2,AC$3*AC$4,0)</f>
        <v>0</v>
      </c>
      <c r="DW597" s="0" t="n">
        <f aca="false">IF(CHOOSE(MATCH(AD$5,$B$10:$E$10,0),$B597,$C597,$D597,$E597)*AD$6+AD597*AD$7&lt;AD$2,AD$3*AD$4,0)</f>
        <v>0.5</v>
      </c>
      <c r="DX597" s="0" t="n">
        <f aca="false">IF(CHOOSE(MATCH(AE$5,$B$10:$E$10,0),$B597,$C597,$D597,$E597)*AE$6+AE597*AE$7&lt;AE$2,AE$3*AE$4,0)</f>
        <v>0</v>
      </c>
      <c r="DY597" s="0" t="n">
        <f aca="false">IF(CHOOSE(MATCH(AF$5,$B$10:$E$10,0),$B597,$C597,$D597,$E597)*AF$6+AF597*AF$7&lt;AF$2,AF$3*AF$4,0)</f>
        <v>0</v>
      </c>
      <c r="DZ597" s="0" t="n">
        <f aca="false">IF(CHOOSE(MATCH(AG$5,$B$10:$E$10,0),$B597,$C597,$D597,$E597)*AG$6+AG597*AG$7&lt;AG$2,AG$3*AG$4,0)</f>
        <v>0</v>
      </c>
      <c r="EA597" s="0" t="n">
        <f aca="false">IF(CHOOSE(MATCH(AH$5,$B$10:$E$10,0),$B597,$C597,$D597,$E597)*AH$6+AH597*AH$7&lt;AH$2,AH$3*AH$4,0)</f>
        <v>0</v>
      </c>
      <c r="EB597" s="0" t="n">
        <f aca="false">IF(CHOOSE(MATCH(AI$5,$B$10:$E$10,0),$B597,$C597,$D597,$E597)*AI$6+AI597*AI$7&lt;AI$2,AI$3*AI$4,0)</f>
        <v>0</v>
      </c>
      <c r="EC597" s="0" t="n">
        <f aca="false">IF(CHOOSE(MATCH(AJ$5,$B$10:$E$10,0),$B597,$C597,$D597,$E597)*AJ$6+AJ597*AJ$7&lt;AJ$2,AJ$3*AJ$4,0)</f>
        <v>0</v>
      </c>
      <c r="ED597" s="0" t="n">
        <f aca="false">IF(CHOOSE(MATCH(AK$5,$B$10:$E$10,0),$B597,$C597,$D597,$E597)*AK$6+AK597*AK$7&lt;AK$2,AK$3*AK$4,0)</f>
        <v>0</v>
      </c>
      <c r="EE597" s="0" t="n">
        <f aca="false">IF(CHOOSE(MATCH(AL$5,$B$10:$E$10,0),$B597,$C597,$D597,$E597)*AL$6+AL597*AL$7&lt;AL$2,AL$3*AL$4,0)</f>
        <v>0</v>
      </c>
      <c r="EF597" s="0" t="n">
        <f aca="false">IF(CHOOSE(MATCH(AM$5,$B$10:$E$10,0),$B597,$C597,$D597,$E597)*AM$6+AM597*AM$7&lt;AM$2,AM$3*AM$4,0)</f>
        <v>0</v>
      </c>
      <c r="EG597" s="0" t="n">
        <f aca="false">IF(CHOOSE(MATCH(AN$5,$B$10:$E$10,0),$B597,$C597,$D597,$E597)*AN$6+AN597*AN$7&lt;AN$2,AN$3*AN$4,0)</f>
        <v>0</v>
      </c>
      <c r="EH597" s="0" t="n">
        <f aca="false">IF(CHOOSE(MATCH(AO$5,$B$10:$E$10,0),$B597,$C597,$D597,$E597)*AO$6+AO597*AO$7&lt;AO$2,AO$3*AO$4,0)</f>
        <v>0</v>
      </c>
      <c r="EI597" s="0" t="n">
        <f aca="false">IF(CHOOSE(MATCH(AP$5,$B$10:$E$10,0),$B597,$C597,$D597,$E597)*AP$6+AP597*AP$7&lt;AP$2,AP$3*AP$4,0)</f>
        <v>0</v>
      </c>
      <c r="EJ597" s="0" t="n">
        <f aca="false">IF(CHOOSE(MATCH(AQ$5,$B$10:$E$10,0),$B597,$C597,$D597,$E597)*AQ$6+AQ597*AQ$7&lt;AQ$2,AQ$3*AQ$4,0)</f>
        <v>0</v>
      </c>
      <c r="EK597" s="0" t="n">
        <f aca="false">IF(CHOOSE(MATCH(AR$5,$B$10:$E$10,0),$B597,$C597,$D597,$E597)*AR$6+AR597*AR$7&lt;AR$2,AR$3*AR$4,0)</f>
        <v>0</v>
      </c>
      <c r="EL597" s="0" t="n">
        <f aca="false">IF(CHOOSE(MATCH(AS$5,$B$10:$E$10,0),$B597,$C597,$D597,$E597)*AS$6+AS597*AS$7&lt;AS$2,AS$3*AS$4,0)</f>
        <v>0</v>
      </c>
      <c r="EM597" s="0" t="n">
        <f aca="false">IF(CHOOSE(MATCH(AT$5,$B$10:$E$10,0),$B597,$C597,$D597,$E597)*AT$6+AT597*AT$7&lt;AT$2,AT$3*AT$4,0)</f>
        <v>0</v>
      </c>
      <c r="EN597" s="0" t="n">
        <f aca="false">IF(CHOOSE(MATCH(AU$5,$B$10:$E$10,0),$B597,$C597,$D597,$E597)*AU$6+AU597*AU$7&lt;AU$2,AU$3*AU$4,0)</f>
        <v>0</v>
      </c>
      <c r="EO597" s="0" t="n">
        <f aca="false">IF(CHOOSE(MATCH(AV$5,$B$10:$E$10,0),$B597,$C597,$D597,$E597)*AV$6+AV597*AV$7&lt;AV$2,AV$3*AV$4,0)</f>
        <v>0</v>
      </c>
      <c r="EP597" s="0" t="n">
        <f aca="false">IF(CHOOSE(MATCH(AW$5,$B$10:$E$10,0),$B597,$C597,$D597,$E597)*AW$6+AW597*AW$7&lt;AW$2,AW$3*AW$4,0)</f>
        <v>0</v>
      </c>
      <c r="EQ597" s="0" t="n">
        <f aca="false">IF(CHOOSE(MATCH(AX$5,$B$10:$E$10,0),$B597,$C597,$D597,$E597)*AX$6+AX597*AX$7&lt;AX$2,AX$3*AX$4,0)</f>
        <v>0</v>
      </c>
      <c r="ER597" s="0" t="n">
        <f aca="false">IF(CHOOSE(MATCH(AY$5,$B$10:$E$10,0),$B597,$C597,$D597,$E597)*AY$6+AY597*AY$7&lt;AY$2,AY$3*AY$4,0)</f>
        <v>0</v>
      </c>
      <c r="ES597" s="0" t="n">
        <f aca="false">IF(CHOOSE(MATCH(AZ$5,$B$10:$E$10,0),$B597,$C597,$D597,$E597)*AZ$6+AZ597*AZ$7&lt;AZ$2,AZ$3*AZ$4,0)</f>
        <v>0</v>
      </c>
      <c r="ET597" s="0" t="n">
        <f aca="false">IF(CHOOSE(MATCH(BA$5,$B$10:$E$10,0),$B597,$C597,$D597,$E597)*BA$6+BA597*BA$7&lt;BA$2,BA$3*BA$4,0)</f>
        <v>0</v>
      </c>
      <c r="EU597" s="0" t="n">
        <f aca="false">IF(CHOOSE(MATCH(BB$5,$B$10:$E$10,0),$B597,$C597,$D597,$E597)*BB$6+BB597*BB$7&lt;BB$2,BB$3*BB$4,0)</f>
        <v>0</v>
      </c>
      <c r="EV597" s="0" t="n">
        <f aca="false">IF(CHOOSE(MATCH(BC$5,$B$10:$E$10,0),$B597,$C597,$D597,$E597)*BC$6+BC597*BC$7&lt;BC$2,BC$3*BC$4,0)</f>
        <v>0</v>
      </c>
      <c r="EW597" s="0" t="n">
        <f aca="false">IF(CHOOSE(MATCH(BD$5,$B$10:$E$10,0),$B597,$C597,$D597,$E597)*BD$6+BD597*BD$7&lt;BD$2,BD$3*BD$4,0)</f>
        <v>0</v>
      </c>
      <c r="EX597" s="0" t="n">
        <f aca="false">IF(CHOOSE(MATCH(BE$5,$B$10:$E$10,0),$B597,$C597,$D597,$E597)*BE$6+BE597*BE$7&lt;BE$2,BE$3*BE$4,0)</f>
        <v>0</v>
      </c>
      <c r="EY597" s="0" t="n">
        <f aca="false">IF(CHOOSE(MATCH(BF$5,$B$10:$E$10,0),$B597,$C597,$D597,$E597)*BF$6+BF597*BF$7&lt;BF$2,BF$3*BF$4,0)</f>
        <v>0</v>
      </c>
      <c r="EZ597" s="0" t="n">
        <f aca="false">IF(CHOOSE(MATCH(BG$5,$B$10:$E$10,0),$B597,$C597,$D597,$E597)*BG$6+BG597*BG$7&lt;BG$2,BG$3*BG$4,0)</f>
        <v>0</v>
      </c>
      <c r="FA597" s="0" t="n">
        <f aca="false">IF(CHOOSE(MATCH(BH$5,$B$10:$E$10,0),$B597,$C597,$D597,$E597)*BH$6+BH597*BH$7&lt;BH$2,BH$3*BH$4,0)</f>
        <v>0</v>
      </c>
      <c r="FB597" s="0" t="n">
        <f aca="false">IF(CHOOSE(MATCH(BI$5,$B$10:$E$10,0),$B597,$C597,$D597,$E597)*BI$6+BI597*BI$7&lt;BI$2,BI$3*BI$4,0)</f>
        <v>0</v>
      </c>
      <c r="FC597" s="0" t="n">
        <f aca="false">IF(CHOOSE(MATCH(BJ$5,$B$10:$E$10,0),$B597,$C597,$D597,$E597)*BJ$6+BJ597*BJ$7&lt;BJ$2,BJ$3*BJ$4,0)</f>
        <v>0</v>
      </c>
      <c r="FD597" s="0" t="n">
        <f aca="false">IF(CHOOSE(MATCH(BK$5,$B$10:$E$10,0),$B597,$C597,$D597,$E597)*BK$6+BK597*BK$7&lt;BK$2,BK$3*BK$4,0)</f>
        <v>0</v>
      </c>
      <c r="FE597" s="0" t="n">
        <f aca="false">IF(CHOOSE(MATCH(BL$5,$B$10:$E$10,0),$B597,$C597,$D597,$E597)*BL$6+BL597*BL$7&lt;BL$2,BL$3*BL$4,0)</f>
        <v>0</v>
      </c>
      <c r="FF597" s="0" t="n">
        <f aca="false">IF(CHOOSE(MATCH(BM$5,$B$10:$E$10,0),$B597,$C597,$D597,$E597)*BM$6+BM597*BM$7&lt;BM$2,BM$3*BM$4,0)</f>
        <v>0</v>
      </c>
      <c r="FG597" s="0" t="n">
        <f aca="false">IF(CHOOSE(MATCH(BN$5,$B$10:$E$10,0),$B597,$C597,$D597,$E597)*BN$6+BN597*BN$7&lt;BN$2,BN$3*BN$4,0)</f>
        <v>0</v>
      </c>
      <c r="FH597" s="0" t="n">
        <f aca="false">IF(CHOOSE(MATCH(BO$5,$B$10:$E$10,0),$B597,$C597,$D597,$E597)*BO$6+BO597*BO$7&lt;BO$2,BO$3*BO$4,0)</f>
        <v>0</v>
      </c>
      <c r="FI597" s="0" t="n">
        <f aca="false">IF(CHOOSE(MATCH(BP$5,$B$10:$E$10,0),$B597,$C597,$D597,$E597)*BP$6+BP597*BP$7&lt;BP$2,BP$3*BP$4,0)</f>
        <v>0</v>
      </c>
      <c r="FJ597" s="0" t="n">
        <f aca="false">IF(CHOOSE(MATCH(BQ$5,$B$10:$E$10,0),$B597,$C597,$D597,$E597)*BQ$6+BQ597*BQ$7&lt;BQ$2,BQ$3*BQ$4,0)</f>
        <v>0</v>
      </c>
      <c r="FK597" s="0" t="n">
        <f aca="false">IF(CHOOSE(MATCH(BR$5,$B$10:$E$10,0),$B597,$C597,$D597,$E597)*BR$6+BR597*BR$7&lt;BR$2,BR$3*BR$4,0)</f>
        <v>0</v>
      </c>
      <c r="FL597" s="0" t="n">
        <f aca="false">IF(CHOOSE(MATCH(BS$5,$B$10:$E$10,0),$B597,$C597,$D597,$E597)*BS$6+BS597*BS$7&lt;BS$2,BS$3*BS$4,0)</f>
        <v>0</v>
      </c>
      <c r="FM597" s="0" t="n">
        <f aca="false">IF(CHOOSE(MATCH(BT$5,$B$10:$E$10,0),$B597,$C597,$D597,$E597)*BT$6+BT597*BT$7&lt;BT$2,BT$3*BT$4,0)</f>
        <v>0</v>
      </c>
      <c r="FN597" s="0" t="n">
        <f aca="false">IF(CHOOSE(MATCH(BU$5,$B$10:$E$10,0),$B597,$C597,$D597,$E597)*BU$6+BU597*BU$7&lt;BU$2,BU$3*BU$4,0)</f>
        <v>0</v>
      </c>
      <c r="FO597" s="0" t="n">
        <f aca="false">IF(CHOOSE(MATCH(BV$5,$B$10:$E$10,0),$B597,$C597,$D597,$E597)*BV$6+BV597*BV$7&lt;BV$2,BV$3*BV$4,0)</f>
        <v>0</v>
      </c>
      <c r="FP597" s="0" t="n">
        <f aca="false">IF(CHOOSE(MATCH(BW$5,$B$10:$E$10,0),$B597,$C597,$D597,$E597)*BW$6+BW597*BW$7&lt;BW$2,BW$3*BW$4,0)</f>
        <v>0</v>
      </c>
      <c r="FQ597" s="0" t="n">
        <f aca="false">IF(CHOOSE(MATCH(BX$5,$B$10:$E$10,0),$B597,$C597,$D597,$E597)*BX$6+BX597*BX$7&lt;BX$2,BX$3*BX$4,0)</f>
        <v>0</v>
      </c>
      <c r="FR597" s="0" t="n">
        <f aca="false">IF(CHOOSE(MATCH(BY$5,$B$10:$E$10,0),$B597,$C597,$D597,$E597)*BY$6+BY597*BY$7&lt;BY$2,BY$3*BY$4,0)</f>
        <v>0</v>
      </c>
      <c r="FS597" s="0" t="n">
        <f aca="false">IF(CHOOSE(MATCH(BZ$5,$B$10:$E$10,0),$B597,$C597,$D597,$E597)*BZ$6+BZ597*BZ$7&lt;BZ$2,BZ$3*BZ$4,0)</f>
        <v>0</v>
      </c>
      <c r="FT597" s="0" t="n">
        <f aca="false">IF(CHOOSE(MATCH(CA$5,$B$10:$E$10,0),$B597,$C597,$D597,$E597)*CA$6+CA597*CA$7&lt;CA$2,CA$3*CA$4,0)</f>
        <v>0</v>
      </c>
      <c r="FU597" s="0" t="n">
        <f aca="false">IF(CHOOSE(MATCH(CB$5,$B$10:$E$10,0),$B597,$C597,$D597,$E597)*CB$6+CB597*CB$7&lt;CB$2,CB$3*CB$4,0)</f>
        <v>0</v>
      </c>
      <c r="FV597" s="0" t="n">
        <f aca="false">IF(CHOOSE(MATCH(CC$5,$B$10:$E$10,0),$B597,$C597,$D597,$E597)*CC$6+CC597*CC$7&lt;CC$2,CC$3*CC$4,0)</f>
        <v>0</v>
      </c>
      <c r="FW597" s="0" t="n">
        <f aca="false">IF(CHOOSE(MATCH(CD$5,$B$10:$E$10,0),$B597,$C597,$D597,$E597)*CD$6+CD597*CD$7&lt;CD$2,CD$3*CD$4,0)</f>
        <v>0</v>
      </c>
      <c r="FX597" s="0" t="n">
        <f aca="false">IF(CHOOSE(MATCH(CE$5,$B$10:$E$10,0),$B597,$C597,$D597,$E597)*CE$6+CE597*CE$7&lt;CE$2,CE$3*CE$4,0)</f>
        <v>0</v>
      </c>
      <c r="FY597" s="0" t="n">
        <f aca="false">IF(CHOOSE(MATCH(CF$5,$B$10:$E$10,0),$B597,$C597,$D597,$E597)*CF$6+CF597*CF$7&lt;CF$2,CF$3*CF$4,0)</f>
        <v>0</v>
      </c>
      <c r="FZ597" s="0" t="n">
        <f aca="false">IF(CHOOSE(MATCH(CG$5,$B$10:$E$10,0),$B597,$C597,$D597,$E597)*CG$6+CG597*CG$7&lt;CG$2,CG$3*CG$4,0)</f>
        <v>0</v>
      </c>
      <c r="GA597" s="0" t="n">
        <f aca="false">IF(CHOOSE(MATCH(CH$5,$B$10:$E$10,0),$B597,$C597,$D597,$E597)*CH$6+CH597*CH$7&lt;CH$2,CH$3*CH$4,0)</f>
        <v>0</v>
      </c>
      <c r="GB597" s="0" t="n">
        <f aca="false">IF(CHOOSE(MATCH(CI$5,$B$10:$E$10,0),$B597,$C597,$D597,$E597)*CI$6+CI597*CI$7&lt;CI$2,CI$3*CI$4,0)</f>
        <v>0</v>
      </c>
      <c r="GC597" s="0" t="n">
        <f aca="false">IF(CHOOSE(MATCH(CJ$5,$B$10:$E$10,0),$B597,$C597,$D597,$E597)*CJ$6+CJ597*CJ$7&lt;CJ$2,CJ$3*CJ$4,0)</f>
        <v>0</v>
      </c>
      <c r="GD597" s="0" t="n">
        <f aca="false">IF(CHOOSE(MATCH(CK$5,$B$10:$E$10,0),$B597,$C597,$D597,$E597)*CK$6+CK597*CK$7&lt;CK$2,CK$3*CK$4,0)</f>
        <v>0</v>
      </c>
      <c r="GE597" s="0" t="n">
        <f aca="false">IF(CHOOSE(MATCH(CL$5,$B$10:$E$10,0),$B597,$C597,$D597,$E597)*CL$6+CL597*CL$7&lt;CL$2,CL$3*CL$4,0)</f>
        <v>0</v>
      </c>
      <c r="GF597" s="0" t="n">
        <f aca="false">IF(CHOOSE(MATCH(CM$5,$B$10:$E$10,0),$B597,$C597,$D597,$E597)*CM$6+CM597*CM$7&lt;CM$2,CM$3*CM$4,0)</f>
        <v>0</v>
      </c>
      <c r="GG597" s="0" t="n">
        <f aca="false">IF(CHOOSE(MATCH(CN$5,$B$10:$E$10,0),$B597,$C597,$D597,$E597)*CN$6+CN597*CN$7&lt;CN$2,CN$3*CN$4,0)</f>
        <v>0</v>
      </c>
      <c r="GH597" s="0" t="n">
        <f aca="false">IF(CHOOSE(MATCH(CO$5,$B$10:$E$10,0),$B597,$C597,$D597,$E597)*CO$6+CO597*CO$7&lt;CO$2,CO$3*CO$4,0)</f>
        <v>0</v>
      </c>
      <c r="GI597" s="0" t="n">
        <f aca="false">IF(CHOOSE(MATCH(CP$5,$B$10:$E$10,0),$B597,$C597,$D597,$E597)*CP$6+CP597*CP$7&lt;CP$2,CP$3*CP$4,0)</f>
        <v>0</v>
      </c>
      <c r="GJ597" s="0" t="n">
        <f aca="false">IF(CHOOSE(MATCH(CQ$5,$B$10:$E$10,0),$B597,$C597,$D597,$E597)*CQ$6+CQ597*CQ$7&lt;CQ$2,CQ$3*CQ$4,0)</f>
        <v>0</v>
      </c>
      <c r="GK597" s="0" t="n">
        <f aca="false">IF(CHOOSE(MATCH(CR$5,$B$10:$E$10,0),$B597,$C597,$D597,$E597)*CR$6+CR597*CR$7&lt;CR$2,CR$3*CR$4,0)</f>
        <v>0</v>
      </c>
      <c r="GL597" s="0" t="n">
        <f aca="false">IF(CHOOSE(MATCH(CS$5,$B$10:$E$10,0),$B597,$C597,$D597,$E597)*CS$6+CS597*CS$7&lt;CS$2,CS$3*CS$4,0)</f>
        <v>0</v>
      </c>
      <c r="GM597" s="0" t="n">
        <f aca="false">IF(CHOOSE(MATCH(CT$5,$B$10:$E$10,0),$B597,$C597,$D597,$E597)*CT$6+CT597*CT$7&lt;CT$2,CT$3*CT$4,0)</f>
        <v>0</v>
      </c>
      <c r="GN597" s="0" t="n">
        <f aca="false">IF(CHOOSE(MATCH(CU$5,$B$10:$E$10,0),$B597,$C597,$D597,$E597)*CU$6+CU597*CU$7&lt;CU$2,CU$3*CU$4,0)</f>
        <v>0</v>
      </c>
      <c r="GO597" s="0" t="n">
        <f aca="false">IF(CHOOSE(MATCH(CV$5,$B$10:$E$10,0),$B597,$C597,$D597,$E597)*CV$6+CV597*CV$7&lt;CV$2,CV$3*CV$4,0)</f>
        <v>0</v>
      </c>
      <c r="GP597" s="0" t="n">
        <f aca="false">IF(CHOOSE(MATCH(CW$5,$B$10:$E$10,0),$B597,$C597,$D597,$E597)*CW$6+CW597*CW$7&lt;CW$2,CW$3*CW$4,0)</f>
        <v>0</v>
      </c>
      <c r="GQ597" s="0" t="n">
        <f aca="false">IF(CHOOSE(MATCH(CX$5,$B$10:$E$10,0),$B597,$C597,$D597,$E597)*CX$6+CX597*CX$7&lt;CX$2,CX$3*CX$4,0)</f>
        <v>0</v>
      </c>
      <c r="GS597" s="0" t="n">
        <f aca="false">SUM(CZ597:GQ597)</f>
        <v>0.5</v>
      </c>
      <c r="GT597" s="0" t="n">
        <f aca="false">IF(GS597&gt;$GS$6,1,0)</f>
        <v>0</v>
      </c>
    </row>
    <row r="598" customFormat="false" ht="14" hidden="false" customHeight="false" outlineLevel="0" collapsed="false">
      <c r="A598" s="0" t="n">
        <v>588</v>
      </c>
      <c r="B598" s="0" t="n">
        <f aca="false">-1.24550048106353</f>
        <v>-1.24550048106353</v>
      </c>
      <c r="C598" s="0" t="n">
        <v>-0.834801245456502</v>
      </c>
      <c r="D598" s="0" t="n">
        <v>-1.24583024587647</v>
      </c>
      <c r="E598" s="0" t="n">
        <v>-0.860567304428225</v>
      </c>
      <c r="G598" s="0" t="n">
        <v>-0.0363831986760488</v>
      </c>
      <c r="H598" s="0" t="n">
        <v>0.257441570283845</v>
      </c>
      <c r="I598" s="0" t="n">
        <v>0.636905497231055</v>
      </c>
      <c r="J598" s="0" t="n">
        <v>-0.500680243931129</v>
      </c>
      <c r="K598" s="0" t="n">
        <v>1.07913820102112</v>
      </c>
      <c r="L598" s="0" t="n">
        <v>-0.480833932670066</v>
      </c>
      <c r="M598" s="0" t="n">
        <v>-0.188726971828146</v>
      </c>
      <c r="N598" s="0" t="n">
        <v>0.666611867927713</v>
      </c>
      <c r="O598" s="0" t="n">
        <v>-1.40350493893493</v>
      </c>
      <c r="P598" s="0" t="n">
        <v>1.38231371238362</v>
      </c>
      <c r="Q598" s="0" t="n">
        <v>-0.833624653751031</v>
      </c>
      <c r="R598" s="0" t="n">
        <v>0.167043481269502</v>
      </c>
      <c r="S598" s="0" t="n">
        <v>-0.0115130660560681</v>
      </c>
      <c r="T598" s="0" t="n">
        <v>-1.34585206978954</v>
      </c>
      <c r="U598" s="0" t="n">
        <v>-0.438742517872015</v>
      </c>
      <c r="V598" s="0" t="n">
        <v>0.106110746855848</v>
      </c>
      <c r="W598" s="0" t="n">
        <v>0.227424834520207</v>
      </c>
      <c r="X598" s="0" t="n">
        <v>-0.180867800736451</v>
      </c>
      <c r="Y598" s="0" t="n">
        <v>-0.313864347845083</v>
      </c>
      <c r="Z598" s="0" t="n">
        <v>-0.207998027690337</v>
      </c>
      <c r="AA598" s="0" t="n">
        <v>-0.509893425260088</v>
      </c>
      <c r="AB598" s="0" t="n">
        <v>-1.25432734421338</v>
      </c>
      <c r="AC598" s="0" t="n">
        <v>-0.401723809773102</v>
      </c>
      <c r="AD598" s="0" t="n">
        <v>-1.09655502456008</v>
      </c>
      <c r="AE598" s="0" t="n">
        <v>-0.115809370981879</v>
      </c>
      <c r="AF598" s="0" t="n">
        <v>-0.691854893375421</v>
      </c>
      <c r="AG598" s="0" t="n">
        <v>0.414445366914151</v>
      </c>
      <c r="AH598" s="0" t="n">
        <v>-0.00852992343425285</v>
      </c>
      <c r="AI598" s="0" t="n">
        <v>1.22254050438642</v>
      </c>
      <c r="AJ598" s="0" t="n">
        <v>-1.65390247275354</v>
      </c>
      <c r="AK598" s="0" t="n">
        <v>1.56043824972585</v>
      </c>
      <c r="AL598" s="0" t="n">
        <v>-0.000497948349220678</v>
      </c>
      <c r="AM598" s="0" t="n">
        <v>0.200109298020834</v>
      </c>
      <c r="AN598" s="0" t="n">
        <v>-0.861452917888528</v>
      </c>
      <c r="AO598" s="0" t="n">
        <v>1.36735707201296</v>
      </c>
      <c r="AP598" s="0" t="n">
        <v>-0.917002580536064</v>
      </c>
      <c r="AQ598" s="0" t="n">
        <v>-0.680913672113093</v>
      </c>
      <c r="AR598" s="0" t="n">
        <v>0.0877412276167888</v>
      </c>
      <c r="AS598" s="0" t="n">
        <v>-0.147757646118407</v>
      </c>
      <c r="AT598" s="0" t="n">
        <v>-0.879440449352842</v>
      </c>
      <c r="AU598" s="0" t="n">
        <v>0.630453769190353</v>
      </c>
      <c r="AV598" s="0" t="n">
        <v>0.37196173252596</v>
      </c>
      <c r="AW598" s="0" t="n">
        <v>-2.34827894018963</v>
      </c>
      <c r="AX598" s="0" t="n">
        <v>1.49344941746676</v>
      </c>
      <c r="AY598" s="0" t="n">
        <v>0.636905497231055</v>
      </c>
      <c r="AZ598" s="0" t="n">
        <v>-0.735775529392413</v>
      </c>
      <c r="BA598" s="0" t="n">
        <v>0.320460458169691</v>
      </c>
      <c r="BB598" s="0" t="n">
        <v>0.0268926214630483</v>
      </c>
      <c r="BC598" s="0" t="n">
        <v>-1.43942997965496</v>
      </c>
      <c r="BD598" s="0" t="n">
        <v>1.57296653924277</v>
      </c>
      <c r="BE598" s="0" t="n">
        <v>0.0152613210957497</v>
      </c>
      <c r="BF598" s="0" t="n">
        <v>-0.574769956074306</v>
      </c>
      <c r="BG598" s="0" t="n">
        <v>-1.01867044577375</v>
      </c>
      <c r="BH598" s="0" t="n">
        <v>0.291440755972872</v>
      </c>
      <c r="BI598" s="0" t="n">
        <v>-0.0723923676559934</v>
      </c>
      <c r="BJ598" s="0" t="n">
        <v>-0.521515630680369</v>
      </c>
      <c r="BK598" s="0" t="n">
        <v>0.755474047764437</v>
      </c>
      <c r="BL598" s="0" t="n">
        <v>-0.0569843905395828</v>
      </c>
      <c r="BM598" s="0" t="n">
        <v>-0.120046479423763</v>
      </c>
      <c r="BN598" s="0" t="n">
        <v>-0.205809556064196</v>
      </c>
      <c r="BO598" s="0" t="n">
        <v>1.53634118760237</v>
      </c>
      <c r="BP598" s="0" t="n">
        <v>-0.380418896384072</v>
      </c>
      <c r="BQ598" s="0" t="n">
        <v>-2.15619365917519</v>
      </c>
      <c r="BR598" s="0" t="n">
        <v>-0.409281710744835</v>
      </c>
      <c r="BS598" s="0" t="n">
        <v>0.877641923580086</v>
      </c>
      <c r="BT598" s="0" t="n">
        <v>-0.308324388242909</v>
      </c>
      <c r="BU598" s="0" t="n">
        <v>-0.495310814585537</v>
      </c>
      <c r="BV598" s="0" t="n">
        <v>-0.228367298404919</v>
      </c>
      <c r="BW598" s="0" t="n">
        <v>0.0177101355802733</v>
      </c>
      <c r="BX598" s="0" t="n">
        <v>-0.523707512911642</v>
      </c>
      <c r="BY598" s="0" t="n">
        <v>-0.39658743844484</v>
      </c>
      <c r="BZ598" s="0" t="n">
        <v>-0.278931793218362</v>
      </c>
      <c r="CA598" s="0" t="n">
        <v>1.01264959084801</v>
      </c>
      <c r="CB598" s="0" t="n">
        <v>0.949878540268401</v>
      </c>
      <c r="CC598" s="0" t="n">
        <v>-2.44548573391512</v>
      </c>
      <c r="CD598" s="0" t="n">
        <v>-1.58413513418054</v>
      </c>
      <c r="CE598" s="0" t="n">
        <v>0.569004896533443</v>
      </c>
      <c r="CF598" s="0" t="n">
        <v>-1.08670064946637</v>
      </c>
      <c r="CG598" s="0" t="n">
        <v>0.556456143385731</v>
      </c>
      <c r="CH598" s="0" t="n">
        <v>1.016103396978</v>
      </c>
      <c r="CI598" s="0" t="n">
        <v>-0.664606432110304</v>
      </c>
      <c r="CJ598" s="0" t="n">
        <v>-2.6789348339662</v>
      </c>
      <c r="CK598" s="0" t="n">
        <v>-1.21915491035907</v>
      </c>
      <c r="CL598" s="0" t="n">
        <v>-0.352520146407187</v>
      </c>
      <c r="CM598" s="0" t="n">
        <v>-0.170224438988953</v>
      </c>
      <c r="CN598" s="0" t="n">
        <v>0.306479250866687</v>
      </c>
      <c r="CO598" s="0" t="n">
        <v>0.70896248871577</v>
      </c>
      <c r="CP598" s="0" t="n">
        <v>-1.92816514754668</v>
      </c>
      <c r="CQ598" s="0" t="n">
        <v>-0.626166638539871</v>
      </c>
      <c r="CR598" s="0" t="n">
        <v>0.361407046511886</v>
      </c>
      <c r="CS598" s="0" t="n">
        <v>-1.11616600406705</v>
      </c>
      <c r="CT598" s="0" t="n">
        <v>0.331835963152116</v>
      </c>
      <c r="CU598" s="0" t="n">
        <v>-0.66794882513932</v>
      </c>
      <c r="CV598" s="0" t="n">
        <v>-0.118427578854607</v>
      </c>
      <c r="CW598" s="0" t="n">
        <v>1.33198000185075</v>
      </c>
      <c r="CX598" s="0" t="n">
        <v>-1.34283254737966</v>
      </c>
      <c r="CZ598" s="0" t="n">
        <f aca="false">IF(CHOOSE(MATCH(G$5,$B$10:$E$10,0),$B598,$C598,$D598,$E598)*G$6+G598*G$7&lt;G$2,G$3*G$4,0)</f>
        <v>0</v>
      </c>
      <c r="DA598" s="0" t="n">
        <f aca="false">IF(CHOOSE(MATCH(H$5,$B$10:$E$10,0),$B598,$C598,$D598,$E598)*H$6+H598*H$7&lt;H$2,H$3*H$4,0)</f>
        <v>0</v>
      </c>
      <c r="DB598" s="0" t="n">
        <f aca="false">IF(CHOOSE(MATCH(I$5,$B$10:$E$10,0),$B598,$C598,$D598,$E598)*I$6+I598*I$7&lt;I$2,I$3*I$4,0)</f>
        <v>0</v>
      </c>
      <c r="DC598" s="0" t="n">
        <f aca="false">IF(CHOOSE(MATCH(J$5,$B$10:$E$10,0),$B598,$C598,$D598,$E598)*J$6+J598*J$7&lt;J$2,J$3*J$4,0)</f>
        <v>0</v>
      </c>
      <c r="DD598" s="0" t="n">
        <f aca="false">IF(CHOOSE(MATCH(K$5,$B$10:$E$10,0),$B598,$C598,$D598,$E598)*K$6+K598*K$7&lt;K$2,K$3*K$4,0)</f>
        <v>0</v>
      </c>
      <c r="DE598" s="0" t="n">
        <f aca="false">IF(CHOOSE(MATCH(L$5,$B$10:$E$10,0),$B598,$C598,$D598,$E598)*L$6+L598*L$7&lt;L$2,L$3*L$4,0)</f>
        <v>0</v>
      </c>
      <c r="DF598" s="0" t="n">
        <f aca="false">IF(CHOOSE(MATCH(M$5,$B$10:$E$10,0),$B598,$C598,$D598,$E598)*M$6+M598*M$7&lt;M$2,M$3*M$4,0)</f>
        <v>0</v>
      </c>
      <c r="DG598" s="0" t="n">
        <f aca="false">IF(CHOOSE(MATCH(N$5,$B$10:$E$10,0),$B598,$C598,$D598,$E598)*N$6+N598*N$7&lt;N$2,N$3*N$4,0)</f>
        <v>0</v>
      </c>
      <c r="DH598" s="0" t="n">
        <f aca="false">IF(CHOOSE(MATCH(O$5,$B$10:$E$10,0),$B598,$C598,$D598,$E598)*O$6+O598*O$7&lt;O$2,O$3*O$4,0)</f>
        <v>0</v>
      </c>
      <c r="DI598" s="0" t="n">
        <f aca="false">IF(CHOOSE(MATCH(P$5,$B$10:$E$10,0),$B598,$C598,$D598,$E598)*P$6+P598*P$7&lt;P$2,P$3*P$4,0)</f>
        <v>0</v>
      </c>
      <c r="DJ598" s="0" t="n">
        <f aca="false">IF(CHOOSE(MATCH(Q$5,$B$10:$E$10,0),$B598,$C598,$D598,$E598)*Q$6+Q598*Q$7&lt;Q$2,Q$3*Q$4,0)</f>
        <v>0</v>
      </c>
      <c r="DK598" s="0" t="n">
        <f aca="false">IF(CHOOSE(MATCH(R$5,$B$10:$E$10,0),$B598,$C598,$D598,$E598)*R$6+R598*R$7&lt;R$2,R$3*R$4,0)</f>
        <v>0</v>
      </c>
      <c r="DL598" s="0" t="n">
        <f aca="false">IF(CHOOSE(MATCH(S$5,$B$10:$E$10,0),$B598,$C598,$D598,$E598)*S$6+S598*S$7&lt;S$2,S$3*S$4,0)</f>
        <v>0</v>
      </c>
      <c r="DM598" s="0" t="n">
        <f aca="false">IF(CHOOSE(MATCH(T$5,$B$10:$E$10,0),$B598,$C598,$D598,$E598)*T$6+T598*T$7&lt;T$2,T$3*T$4,0)</f>
        <v>0</v>
      </c>
      <c r="DN598" s="0" t="n">
        <f aca="false">IF(CHOOSE(MATCH(U$5,$B$10:$E$10,0),$B598,$C598,$D598,$E598)*U$6+U598*U$7&lt;U$2,U$3*U$4,0)</f>
        <v>0</v>
      </c>
      <c r="DO598" s="0" t="n">
        <f aca="false">IF(CHOOSE(MATCH(V$5,$B$10:$E$10,0),$B598,$C598,$D598,$E598)*V$6+V598*V$7&lt;V$2,V$3*V$4,0)</f>
        <v>0</v>
      </c>
      <c r="DP598" s="0" t="n">
        <f aca="false">IF(CHOOSE(MATCH(W$5,$B$10:$E$10,0),$B598,$C598,$D598,$E598)*W$6+W598*W$7&lt;W$2,W$3*W$4,0)</f>
        <v>0</v>
      </c>
      <c r="DQ598" s="0" t="n">
        <f aca="false">IF(CHOOSE(MATCH(X$5,$B$10:$E$10,0),$B598,$C598,$D598,$E598)*X$6+X598*X$7&lt;X$2,X$3*X$4,0)</f>
        <v>0</v>
      </c>
      <c r="DR598" s="0" t="n">
        <f aca="false">IF(CHOOSE(MATCH(Y$5,$B$10:$E$10,0),$B598,$C598,$D598,$E598)*Y$6+Y598*Y$7&lt;Y$2,Y$3*Y$4,0)</f>
        <v>0</v>
      </c>
      <c r="DS598" s="0" t="n">
        <f aca="false">IF(CHOOSE(MATCH(Z$5,$B$10:$E$10,0),$B598,$C598,$D598,$E598)*Z$6+Z598*Z$7&lt;Z$2,Z$3*Z$4,0)</f>
        <v>0</v>
      </c>
      <c r="DT598" s="0" t="n">
        <f aca="false">IF(CHOOSE(MATCH(AA$5,$B$10:$E$10,0),$B598,$C598,$D598,$E598)*AA$6+AA598*AA$7&lt;AA$2,AA$3*AA$4,0)</f>
        <v>0</v>
      </c>
      <c r="DU598" s="0" t="n">
        <f aca="false">IF(CHOOSE(MATCH(AB$5,$B$10:$E$10,0),$B598,$C598,$D598,$E598)*AB$6+AB598*AB$7&lt;AB$2,AB$3*AB$4,0)</f>
        <v>0</v>
      </c>
      <c r="DV598" s="0" t="n">
        <f aca="false">IF(CHOOSE(MATCH(AC$5,$B$10:$E$10,0),$B598,$C598,$D598,$E598)*AC$6+AC598*AC$7&lt;AC$2,AC$3*AC$4,0)</f>
        <v>0</v>
      </c>
      <c r="DW598" s="0" t="n">
        <f aca="false">IF(CHOOSE(MATCH(AD$5,$B$10:$E$10,0),$B598,$C598,$D598,$E598)*AD$6+AD598*AD$7&lt;AD$2,AD$3*AD$4,0)</f>
        <v>0</v>
      </c>
      <c r="DX598" s="0" t="n">
        <f aca="false">IF(CHOOSE(MATCH(AE$5,$B$10:$E$10,0),$B598,$C598,$D598,$E598)*AE$6+AE598*AE$7&lt;AE$2,AE$3*AE$4,0)</f>
        <v>0</v>
      </c>
      <c r="DY598" s="0" t="n">
        <f aca="false">IF(CHOOSE(MATCH(AF$5,$B$10:$E$10,0),$B598,$C598,$D598,$E598)*AF$6+AF598*AF$7&lt;AF$2,AF$3*AF$4,0)</f>
        <v>0</v>
      </c>
      <c r="DZ598" s="0" t="n">
        <f aca="false">IF(CHOOSE(MATCH(AG$5,$B$10:$E$10,0),$B598,$C598,$D598,$E598)*AG$6+AG598*AG$7&lt;AG$2,AG$3*AG$4,0)</f>
        <v>0</v>
      </c>
      <c r="EA598" s="0" t="n">
        <f aca="false">IF(CHOOSE(MATCH(AH$5,$B$10:$E$10,0),$B598,$C598,$D598,$E598)*AH$6+AH598*AH$7&lt;AH$2,AH$3*AH$4,0)</f>
        <v>0</v>
      </c>
      <c r="EB598" s="0" t="n">
        <f aca="false">IF(CHOOSE(MATCH(AI$5,$B$10:$E$10,0),$B598,$C598,$D598,$E598)*AI$6+AI598*AI$7&lt;AI$2,AI$3*AI$4,0)</f>
        <v>0</v>
      </c>
      <c r="EC598" s="0" t="n">
        <f aca="false">IF(CHOOSE(MATCH(AJ$5,$B$10:$E$10,0),$B598,$C598,$D598,$E598)*AJ$6+AJ598*AJ$7&lt;AJ$2,AJ$3*AJ$4,0)</f>
        <v>0</v>
      </c>
      <c r="ED598" s="0" t="n">
        <f aca="false">IF(CHOOSE(MATCH(AK$5,$B$10:$E$10,0),$B598,$C598,$D598,$E598)*AK$6+AK598*AK$7&lt;AK$2,AK$3*AK$4,0)</f>
        <v>0</v>
      </c>
      <c r="EE598" s="0" t="n">
        <f aca="false">IF(CHOOSE(MATCH(AL$5,$B$10:$E$10,0),$B598,$C598,$D598,$E598)*AL$6+AL598*AL$7&lt;AL$2,AL$3*AL$4,0)</f>
        <v>0</v>
      </c>
      <c r="EF598" s="0" t="n">
        <f aca="false">IF(CHOOSE(MATCH(AM$5,$B$10:$E$10,0),$B598,$C598,$D598,$E598)*AM$6+AM598*AM$7&lt;AM$2,AM$3*AM$4,0)</f>
        <v>0</v>
      </c>
      <c r="EG598" s="0" t="n">
        <f aca="false">IF(CHOOSE(MATCH(AN$5,$B$10:$E$10,0),$B598,$C598,$D598,$E598)*AN$6+AN598*AN$7&lt;AN$2,AN$3*AN$4,0)</f>
        <v>0</v>
      </c>
      <c r="EH598" s="0" t="n">
        <f aca="false">IF(CHOOSE(MATCH(AO$5,$B$10:$E$10,0),$B598,$C598,$D598,$E598)*AO$6+AO598*AO$7&lt;AO$2,AO$3*AO$4,0)</f>
        <v>0</v>
      </c>
      <c r="EI598" s="0" t="n">
        <f aca="false">IF(CHOOSE(MATCH(AP$5,$B$10:$E$10,0),$B598,$C598,$D598,$E598)*AP$6+AP598*AP$7&lt;AP$2,AP$3*AP$4,0)</f>
        <v>0</v>
      </c>
      <c r="EJ598" s="0" t="n">
        <f aca="false">IF(CHOOSE(MATCH(AQ$5,$B$10:$E$10,0),$B598,$C598,$D598,$E598)*AQ$6+AQ598*AQ$7&lt;AQ$2,AQ$3*AQ$4,0)</f>
        <v>0</v>
      </c>
      <c r="EK598" s="0" t="n">
        <f aca="false">IF(CHOOSE(MATCH(AR$5,$B$10:$E$10,0),$B598,$C598,$D598,$E598)*AR$6+AR598*AR$7&lt;AR$2,AR$3*AR$4,0)</f>
        <v>0</v>
      </c>
      <c r="EL598" s="0" t="n">
        <f aca="false">IF(CHOOSE(MATCH(AS$5,$B$10:$E$10,0),$B598,$C598,$D598,$E598)*AS$6+AS598*AS$7&lt;AS$2,AS$3*AS$4,0)</f>
        <v>0</v>
      </c>
      <c r="EM598" s="0" t="n">
        <f aca="false">IF(CHOOSE(MATCH(AT$5,$B$10:$E$10,0),$B598,$C598,$D598,$E598)*AT$6+AT598*AT$7&lt;AT$2,AT$3*AT$4,0)</f>
        <v>0</v>
      </c>
      <c r="EN598" s="0" t="n">
        <f aca="false">IF(CHOOSE(MATCH(AU$5,$B$10:$E$10,0),$B598,$C598,$D598,$E598)*AU$6+AU598*AU$7&lt;AU$2,AU$3*AU$4,0)</f>
        <v>0</v>
      </c>
      <c r="EO598" s="0" t="n">
        <f aca="false">IF(CHOOSE(MATCH(AV$5,$B$10:$E$10,0),$B598,$C598,$D598,$E598)*AV$6+AV598*AV$7&lt;AV$2,AV$3*AV$4,0)</f>
        <v>0</v>
      </c>
      <c r="EP598" s="0" t="n">
        <f aca="false">IF(CHOOSE(MATCH(AW$5,$B$10:$E$10,0),$B598,$C598,$D598,$E598)*AW$6+AW598*AW$7&lt;AW$2,AW$3*AW$4,0)</f>
        <v>0</v>
      </c>
      <c r="EQ598" s="0" t="n">
        <f aca="false">IF(CHOOSE(MATCH(AX$5,$B$10:$E$10,0),$B598,$C598,$D598,$E598)*AX$6+AX598*AX$7&lt;AX$2,AX$3*AX$4,0)</f>
        <v>0</v>
      </c>
      <c r="ER598" s="0" t="n">
        <f aca="false">IF(CHOOSE(MATCH(AY$5,$B$10:$E$10,0),$B598,$C598,$D598,$E598)*AY$6+AY598*AY$7&lt;AY$2,AY$3*AY$4,0)</f>
        <v>0</v>
      </c>
      <c r="ES598" s="0" t="n">
        <f aca="false">IF(CHOOSE(MATCH(AZ$5,$B$10:$E$10,0),$B598,$C598,$D598,$E598)*AZ$6+AZ598*AZ$7&lt;AZ$2,AZ$3*AZ$4,0)</f>
        <v>0</v>
      </c>
      <c r="ET598" s="0" t="n">
        <f aca="false">IF(CHOOSE(MATCH(BA$5,$B$10:$E$10,0),$B598,$C598,$D598,$E598)*BA$6+BA598*BA$7&lt;BA$2,BA$3*BA$4,0)</f>
        <v>0</v>
      </c>
      <c r="EU598" s="0" t="n">
        <f aca="false">IF(CHOOSE(MATCH(BB$5,$B$10:$E$10,0),$B598,$C598,$D598,$E598)*BB$6+BB598*BB$7&lt;BB$2,BB$3*BB$4,0)</f>
        <v>0</v>
      </c>
      <c r="EV598" s="0" t="n">
        <f aca="false">IF(CHOOSE(MATCH(BC$5,$B$10:$E$10,0),$B598,$C598,$D598,$E598)*BC$6+BC598*BC$7&lt;BC$2,BC$3*BC$4,0)</f>
        <v>0</v>
      </c>
      <c r="EW598" s="0" t="n">
        <f aca="false">IF(CHOOSE(MATCH(BD$5,$B$10:$E$10,0),$B598,$C598,$D598,$E598)*BD$6+BD598*BD$7&lt;BD$2,BD$3*BD$4,0)</f>
        <v>0</v>
      </c>
      <c r="EX598" s="0" t="n">
        <f aca="false">IF(CHOOSE(MATCH(BE$5,$B$10:$E$10,0),$B598,$C598,$D598,$E598)*BE$6+BE598*BE$7&lt;BE$2,BE$3*BE$4,0)</f>
        <v>0</v>
      </c>
      <c r="EY598" s="0" t="n">
        <f aca="false">IF(CHOOSE(MATCH(BF$5,$B$10:$E$10,0),$B598,$C598,$D598,$E598)*BF$6+BF598*BF$7&lt;BF$2,BF$3*BF$4,0)</f>
        <v>0</v>
      </c>
      <c r="EZ598" s="0" t="n">
        <f aca="false">IF(CHOOSE(MATCH(BG$5,$B$10:$E$10,0),$B598,$C598,$D598,$E598)*BG$6+BG598*BG$7&lt;BG$2,BG$3*BG$4,0)</f>
        <v>0</v>
      </c>
      <c r="FA598" s="0" t="n">
        <f aca="false">IF(CHOOSE(MATCH(BH$5,$B$10:$E$10,0),$B598,$C598,$D598,$E598)*BH$6+BH598*BH$7&lt;BH$2,BH$3*BH$4,0)</f>
        <v>0</v>
      </c>
      <c r="FB598" s="0" t="n">
        <f aca="false">IF(CHOOSE(MATCH(BI$5,$B$10:$E$10,0),$B598,$C598,$D598,$E598)*BI$6+BI598*BI$7&lt;BI$2,BI$3*BI$4,0)</f>
        <v>0</v>
      </c>
      <c r="FC598" s="0" t="n">
        <f aca="false">IF(CHOOSE(MATCH(BJ$5,$B$10:$E$10,0),$B598,$C598,$D598,$E598)*BJ$6+BJ598*BJ$7&lt;BJ$2,BJ$3*BJ$4,0)</f>
        <v>0</v>
      </c>
      <c r="FD598" s="0" t="n">
        <f aca="false">IF(CHOOSE(MATCH(BK$5,$B$10:$E$10,0),$B598,$C598,$D598,$E598)*BK$6+BK598*BK$7&lt;BK$2,BK$3*BK$4,0)</f>
        <v>0</v>
      </c>
      <c r="FE598" s="0" t="n">
        <f aca="false">IF(CHOOSE(MATCH(BL$5,$B$10:$E$10,0),$B598,$C598,$D598,$E598)*BL$6+BL598*BL$7&lt;BL$2,BL$3*BL$4,0)</f>
        <v>0</v>
      </c>
      <c r="FF598" s="0" t="n">
        <f aca="false">IF(CHOOSE(MATCH(BM$5,$B$10:$E$10,0),$B598,$C598,$D598,$E598)*BM$6+BM598*BM$7&lt;BM$2,BM$3*BM$4,0)</f>
        <v>0</v>
      </c>
      <c r="FG598" s="0" t="n">
        <f aca="false">IF(CHOOSE(MATCH(BN$5,$B$10:$E$10,0),$B598,$C598,$D598,$E598)*BN$6+BN598*BN$7&lt;BN$2,BN$3*BN$4,0)</f>
        <v>0</v>
      </c>
      <c r="FH598" s="0" t="n">
        <f aca="false">IF(CHOOSE(MATCH(BO$5,$B$10:$E$10,0),$B598,$C598,$D598,$E598)*BO$6+BO598*BO$7&lt;BO$2,BO$3*BO$4,0)</f>
        <v>0</v>
      </c>
      <c r="FI598" s="0" t="n">
        <f aca="false">IF(CHOOSE(MATCH(BP$5,$B$10:$E$10,0),$B598,$C598,$D598,$E598)*BP$6+BP598*BP$7&lt;BP$2,BP$3*BP$4,0)</f>
        <v>0</v>
      </c>
      <c r="FJ598" s="0" t="n">
        <f aca="false">IF(CHOOSE(MATCH(BQ$5,$B$10:$E$10,0),$B598,$C598,$D598,$E598)*BQ$6+BQ598*BQ$7&lt;BQ$2,BQ$3*BQ$4,0)</f>
        <v>0</v>
      </c>
      <c r="FK598" s="0" t="n">
        <f aca="false">IF(CHOOSE(MATCH(BR$5,$B$10:$E$10,0),$B598,$C598,$D598,$E598)*BR$6+BR598*BR$7&lt;BR$2,BR$3*BR$4,0)</f>
        <v>0</v>
      </c>
      <c r="FL598" s="0" t="n">
        <f aca="false">IF(CHOOSE(MATCH(BS$5,$B$10:$E$10,0),$B598,$C598,$D598,$E598)*BS$6+BS598*BS$7&lt;BS$2,BS$3*BS$4,0)</f>
        <v>0</v>
      </c>
      <c r="FM598" s="0" t="n">
        <f aca="false">IF(CHOOSE(MATCH(BT$5,$B$10:$E$10,0),$B598,$C598,$D598,$E598)*BT$6+BT598*BT$7&lt;BT$2,BT$3*BT$4,0)</f>
        <v>0</v>
      </c>
      <c r="FN598" s="0" t="n">
        <f aca="false">IF(CHOOSE(MATCH(BU$5,$B$10:$E$10,0),$B598,$C598,$D598,$E598)*BU$6+BU598*BU$7&lt;BU$2,BU$3*BU$4,0)</f>
        <v>0</v>
      </c>
      <c r="FO598" s="0" t="n">
        <f aca="false">IF(CHOOSE(MATCH(BV$5,$B$10:$E$10,0),$B598,$C598,$D598,$E598)*BV$6+BV598*BV$7&lt;BV$2,BV$3*BV$4,0)</f>
        <v>0</v>
      </c>
      <c r="FP598" s="0" t="n">
        <f aca="false">IF(CHOOSE(MATCH(BW$5,$B$10:$E$10,0),$B598,$C598,$D598,$E598)*BW$6+BW598*BW$7&lt;BW$2,BW$3*BW$4,0)</f>
        <v>0</v>
      </c>
      <c r="FQ598" s="0" t="n">
        <f aca="false">IF(CHOOSE(MATCH(BX$5,$B$10:$E$10,0),$B598,$C598,$D598,$E598)*BX$6+BX598*BX$7&lt;BX$2,BX$3*BX$4,0)</f>
        <v>0</v>
      </c>
      <c r="FR598" s="0" t="n">
        <f aca="false">IF(CHOOSE(MATCH(BY$5,$B$10:$E$10,0),$B598,$C598,$D598,$E598)*BY$6+BY598*BY$7&lt;BY$2,BY$3*BY$4,0)</f>
        <v>0</v>
      </c>
      <c r="FS598" s="0" t="n">
        <f aca="false">IF(CHOOSE(MATCH(BZ$5,$B$10:$E$10,0),$B598,$C598,$D598,$E598)*BZ$6+BZ598*BZ$7&lt;BZ$2,BZ$3*BZ$4,0)</f>
        <v>0</v>
      </c>
      <c r="FT598" s="0" t="n">
        <f aca="false">IF(CHOOSE(MATCH(CA$5,$B$10:$E$10,0),$B598,$C598,$D598,$E598)*CA$6+CA598*CA$7&lt;CA$2,CA$3*CA$4,0)</f>
        <v>0</v>
      </c>
      <c r="FU598" s="0" t="n">
        <f aca="false">IF(CHOOSE(MATCH(CB$5,$B$10:$E$10,0),$B598,$C598,$D598,$E598)*CB$6+CB598*CB$7&lt;CB$2,CB$3*CB$4,0)</f>
        <v>0</v>
      </c>
      <c r="FV598" s="0" t="n">
        <f aca="false">IF(CHOOSE(MATCH(CC$5,$B$10:$E$10,0),$B598,$C598,$D598,$E598)*CC$6+CC598*CC$7&lt;CC$2,CC$3*CC$4,0)</f>
        <v>12.5</v>
      </c>
      <c r="FW598" s="0" t="n">
        <f aca="false">IF(CHOOSE(MATCH(CD$5,$B$10:$E$10,0),$B598,$C598,$D598,$E598)*CD$6+CD598*CD$7&lt;CD$2,CD$3*CD$4,0)</f>
        <v>0</v>
      </c>
      <c r="FX598" s="0" t="n">
        <f aca="false">IF(CHOOSE(MATCH(CE$5,$B$10:$E$10,0),$B598,$C598,$D598,$E598)*CE$6+CE598*CE$7&lt;CE$2,CE$3*CE$4,0)</f>
        <v>0</v>
      </c>
      <c r="FY598" s="0" t="n">
        <f aca="false">IF(CHOOSE(MATCH(CF$5,$B$10:$E$10,0),$B598,$C598,$D598,$E598)*CF$6+CF598*CF$7&lt;CF$2,CF$3*CF$4,0)</f>
        <v>0</v>
      </c>
      <c r="FZ598" s="0" t="n">
        <f aca="false">IF(CHOOSE(MATCH(CG$5,$B$10:$E$10,0),$B598,$C598,$D598,$E598)*CG$6+CG598*CG$7&lt;CG$2,CG$3*CG$4,0)</f>
        <v>0</v>
      </c>
      <c r="GA598" s="0" t="n">
        <f aca="false">IF(CHOOSE(MATCH(CH$5,$B$10:$E$10,0),$B598,$C598,$D598,$E598)*CH$6+CH598*CH$7&lt;CH$2,CH$3*CH$4,0)</f>
        <v>0</v>
      </c>
      <c r="GB598" s="0" t="n">
        <f aca="false">IF(CHOOSE(MATCH(CI$5,$B$10:$E$10,0),$B598,$C598,$D598,$E598)*CI$6+CI598*CI$7&lt;CI$2,CI$3*CI$4,0)</f>
        <v>0</v>
      </c>
      <c r="GC598" s="0" t="n">
        <f aca="false">IF(CHOOSE(MATCH(CJ$5,$B$10:$E$10,0),$B598,$C598,$D598,$E598)*CJ$6+CJ598*CJ$7&lt;CJ$2,CJ$3*CJ$4,0)</f>
        <v>0.5</v>
      </c>
      <c r="GD598" s="0" t="n">
        <f aca="false">IF(CHOOSE(MATCH(CK$5,$B$10:$E$10,0),$B598,$C598,$D598,$E598)*CK$6+CK598*CK$7&lt;CK$2,CK$3*CK$4,0)</f>
        <v>0</v>
      </c>
      <c r="GE598" s="0" t="n">
        <f aca="false">IF(CHOOSE(MATCH(CL$5,$B$10:$E$10,0),$B598,$C598,$D598,$E598)*CL$6+CL598*CL$7&lt;CL$2,CL$3*CL$4,0)</f>
        <v>0</v>
      </c>
      <c r="GF598" s="0" t="n">
        <f aca="false">IF(CHOOSE(MATCH(CM$5,$B$10:$E$10,0),$B598,$C598,$D598,$E598)*CM$6+CM598*CM$7&lt;CM$2,CM$3*CM$4,0)</f>
        <v>0</v>
      </c>
      <c r="GG598" s="0" t="n">
        <f aca="false">IF(CHOOSE(MATCH(CN$5,$B$10:$E$10,0),$B598,$C598,$D598,$E598)*CN$6+CN598*CN$7&lt;CN$2,CN$3*CN$4,0)</f>
        <v>0</v>
      </c>
      <c r="GH598" s="0" t="n">
        <f aca="false">IF(CHOOSE(MATCH(CO$5,$B$10:$E$10,0),$B598,$C598,$D598,$E598)*CO$6+CO598*CO$7&lt;CO$2,CO$3*CO$4,0)</f>
        <v>0</v>
      </c>
      <c r="GI598" s="0" t="n">
        <f aca="false">IF(CHOOSE(MATCH(CP$5,$B$10:$E$10,0),$B598,$C598,$D598,$E598)*CP$6+CP598*CP$7&lt;CP$2,CP$3*CP$4,0)</f>
        <v>0</v>
      </c>
      <c r="GJ598" s="0" t="n">
        <f aca="false">IF(CHOOSE(MATCH(CQ$5,$B$10:$E$10,0),$B598,$C598,$D598,$E598)*CQ$6+CQ598*CQ$7&lt;CQ$2,CQ$3*CQ$4,0)</f>
        <v>0</v>
      </c>
      <c r="GK598" s="0" t="n">
        <f aca="false">IF(CHOOSE(MATCH(CR$5,$B$10:$E$10,0),$B598,$C598,$D598,$E598)*CR$6+CR598*CR$7&lt;CR$2,CR$3*CR$4,0)</f>
        <v>0</v>
      </c>
      <c r="GL598" s="0" t="n">
        <f aca="false">IF(CHOOSE(MATCH(CS$5,$B$10:$E$10,0),$B598,$C598,$D598,$E598)*CS$6+CS598*CS$7&lt;CS$2,CS$3*CS$4,0)</f>
        <v>0</v>
      </c>
      <c r="GM598" s="0" t="n">
        <f aca="false">IF(CHOOSE(MATCH(CT$5,$B$10:$E$10,0),$B598,$C598,$D598,$E598)*CT$6+CT598*CT$7&lt;CT$2,CT$3*CT$4,0)</f>
        <v>0</v>
      </c>
      <c r="GN598" s="0" t="n">
        <f aca="false">IF(CHOOSE(MATCH(CU$5,$B$10:$E$10,0),$B598,$C598,$D598,$E598)*CU$6+CU598*CU$7&lt;CU$2,CU$3*CU$4,0)</f>
        <v>0</v>
      </c>
      <c r="GO598" s="0" t="n">
        <f aca="false">IF(CHOOSE(MATCH(CV$5,$B$10:$E$10,0),$B598,$C598,$D598,$E598)*CV$6+CV598*CV$7&lt;CV$2,CV$3*CV$4,0)</f>
        <v>0</v>
      </c>
      <c r="GP598" s="0" t="n">
        <f aca="false">IF(CHOOSE(MATCH(CW$5,$B$10:$E$10,0),$B598,$C598,$D598,$E598)*CW$6+CW598*CW$7&lt;CW$2,CW$3*CW$4,0)</f>
        <v>0</v>
      </c>
      <c r="GQ598" s="0" t="n">
        <f aca="false">IF(CHOOSE(MATCH(CX$5,$B$10:$E$10,0),$B598,$C598,$D598,$E598)*CX$6+CX598*CX$7&lt;CX$2,CX$3*CX$4,0)</f>
        <v>0</v>
      </c>
      <c r="GS598" s="0" t="n">
        <f aca="false">SUM(CZ598:GQ598)</f>
        <v>13</v>
      </c>
      <c r="GT598" s="0" t="n">
        <f aca="false">IF(GS598&gt;$GS$6,1,0)</f>
        <v>0</v>
      </c>
    </row>
    <row r="599" customFormat="false" ht="14" hidden="false" customHeight="false" outlineLevel="0" collapsed="false">
      <c r="A599" s="0" t="n">
        <v>589</v>
      </c>
      <c r="B599" s="0" t="n">
        <v>0.865661715087911</v>
      </c>
      <c r="C599" s="0" t="n">
        <v>1.04143380218191</v>
      </c>
      <c r="D599" s="0" t="n">
        <v>2.91460468435201</v>
      </c>
      <c r="E599" s="0" t="n">
        <v>0.883403576566049</v>
      </c>
      <c r="G599" s="0" t="n">
        <v>-0.721807964509935</v>
      </c>
      <c r="H599" s="0" t="n">
        <v>-0.73467390393489</v>
      </c>
      <c r="I599" s="0" t="n">
        <v>1.61155185196549</v>
      </c>
      <c r="J599" s="0" t="n">
        <v>-0.891554918780457</v>
      </c>
      <c r="K599" s="0" t="n">
        <v>-0.457180249213707</v>
      </c>
      <c r="L599" s="0" t="n">
        <v>0.844938767841086</v>
      </c>
      <c r="M599" s="0" t="n">
        <v>0.914442352950573</v>
      </c>
      <c r="N599" s="0" t="n">
        <v>0.142191538543557</v>
      </c>
      <c r="O599" s="0" t="n">
        <v>-1.82301846507471</v>
      </c>
      <c r="P599" s="0" t="n">
        <v>0.968418589764042</v>
      </c>
      <c r="Q599" s="0" t="n">
        <v>-0.387501586374128</v>
      </c>
      <c r="R599" s="0" t="n">
        <v>0.608213213126874</v>
      </c>
      <c r="S599" s="0" t="n">
        <v>-0.496609118272318</v>
      </c>
      <c r="T599" s="0" t="n">
        <v>-0.212221493711695</v>
      </c>
      <c r="U599" s="0" t="n">
        <v>-1.95641405298375</v>
      </c>
      <c r="V599" s="0" t="n">
        <v>-0.05146830517333</v>
      </c>
      <c r="W599" s="0" t="n">
        <v>0.183745214599185</v>
      </c>
      <c r="X599" s="0" t="n">
        <v>0.0439627001469489</v>
      </c>
      <c r="Y599" s="0" t="n">
        <v>0.610239112575073</v>
      </c>
      <c r="Z599" s="0" t="n">
        <v>-0.533030970473192</v>
      </c>
      <c r="AA599" s="0" t="n">
        <v>-0.0825207280286122</v>
      </c>
      <c r="AB599" s="0" t="n">
        <v>-0.279488858723198</v>
      </c>
      <c r="AC599" s="0" t="n">
        <v>0.411112068832154</v>
      </c>
      <c r="AD599" s="0" t="n">
        <v>-0.756797362555517</v>
      </c>
      <c r="AE599" s="0" t="n">
        <v>-0.139718849823112</v>
      </c>
      <c r="AF599" s="0" t="n">
        <v>-0.177524270839058</v>
      </c>
      <c r="AG599" s="0" t="n">
        <v>1.125629296439</v>
      </c>
      <c r="AH599" s="0" t="n">
        <v>1.14353952085366</v>
      </c>
      <c r="AI599" s="0" t="n">
        <v>1.05788330984069</v>
      </c>
      <c r="AJ599" s="0" t="n">
        <v>0.0854379322845489</v>
      </c>
      <c r="AK599" s="0" t="n">
        <v>-0.456755060440628</v>
      </c>
      <c r="AL599" s="0" t="n">
        <v>1.18635853141313</v>
      </c>
      <c r="AM599" s="0" t="n">
        <v>0.508064204041148</v>
      </c>
      <c r="AN599" s="0" t="n">
        <v>-0.0395220922655426</v>
      </c>
      <c r="AO599" s="0" t="n">
        <v>1.15092461783206</v>
      </c>
      <c r="AP599" s="0" t="n">
        <v>0.262425601249561</v>
      </c>
      <c r="AQ599" s="0" t="n">
        <v>0.429160991188837</v>
      </c>
      <c r="AR599" s="0" t="n">
        <v>-0.298072109217173</v>
      </c>
      <c r="AS599" s="0" t="n">
        <v>-1.43856595968828</v>
      </c>
      <c r="AT599" s="0" t="n">
        <v>-0.51818688007188</v>
      </c>
      <c r="AU599" s="0" t="n">
        <v>0.566935796086909</v>
      </c>
      <c r="AV599" s="0" t="n">
        <v>0.469956376036862</v>
      </c>
      <c r="AW599" s="0" t="n">
        <v>-0.771856321080122</v>
      </c>
      <c r="AX599" s="0" t="n">
        <v>0.367783741239691</v>
      </c>
      <c r="AY599" s="0" t="n">
        <v>0.480318931295187</v>
      </c>
      <c r="AZ599" s="0" t="n">
        <v>0.926947905099951</v>
      </c>
      <c r="BA599" s="0" t="n">
        <v>0.0959607859840617</v>
      </c>
      <c r="BB599" s="0" t="n">
        <v>0.686035264152451</v>
      </c>
      <c r="BC599" s="0" t="n">
        <v>-0.631387138128048</v>
      </c>
      <c r="BD599" s="0" t="n">
        <v>-1.70236489793751</v>
      </c>
      <c r="BE599" s="0" t="n">
        <v>1.45358626468806</v>
      </c>
      <c r="BF599" s="0" t="n">
        <v>0.342930661645369</v>
      </c>
      <c r="BG599" s="0" t="n">
        <v>1.11203917185776</v>
      </c>
      <c r="BH599" s="0" t="n">
        <v>-0.392618630939978</v>
      </c>
      <c r="BI599" s="0" t="n">
        <v>-1.05815161077771</v>
      </c>
      <c r="BJ599" s="0" t="n">
        <v>-0.804100181994727</v>
      </c>
      <c r="BK599" s="0" t="n">
        <v>0.28354747882986</v>
      </c>
      <c r="BL599" s="0" t="n">
        <v>-0.868681127030868</v>
      </c>
      <c r="BM599" s="0" t="n">
        <v>1.10567270894535</v>
      </c>
      <c r="BN599" s="0" t="n">
        <v>0.834274942462798</v>
      </c>
      <c r="BO599" s="0" t="n">
        <v>-1.642592906137</v>
      </c>
      <c r="BP599" s="0" t="n">
        <v>1.50261257658713</v>
      </c>
      <c r="BQ599" s="0" t="n">
        <v>-0.00661657395539805</v>
      </c>
      <c r="BR599" s="0" t="n">
        <v>-0.636812274024123</v>
      </c>
      <c r="BS599" s="0" t="n">
        <v>0.868792540131835</v>
      </c>
      <c r="BT599" s="0" t="n">
        <v>0.0670252120471559</v>
      </c>
      <c r="BU599" s="0" t="n">
        <v>-0.917934812605381</v>
      </c>
      <c r="BV599" s="0" t="n">
        <v>0.416529246649588</v>
      </c>
      <c r="BW599" s="0" t="n">
        <v>0.783554696681677</v>
      </c>
      <c r="BX599" s="0" t="n">
        <v>0.121278844744666</v>
      </c>
      <c r="BY599" s="0" t="n">
        <v>1.06042989500565</v>
      </c>
      <c r="BZ599" s="0" t="n">
        <v>0.376967363990843</v>
      </c>
      <c r="CA599" s="0" t="n">
        <v>-1.43022134579951</v>
      </c>
      <c r="CB599" s="0" t="n">
        <v>-1.65933215612313</v>
      </c>
      <c r="CC599" s="0" t="n">
        <v>0.978493517322931</v>
      </c>
      <c r="CD599" s="0" t="n">
        <v>-0.24449377633573</v>
      </c>
      <c r="CE599" s="0" t="n">
        <v>-0.570532847632421</v>
      </c>
      <c r="CF599" s="0" t="n">
        <v>-0.594736775383353</v>
      </c>
      <c r="CG599" s="0" t="n">
        <v>0.678504648021772</v>
      </c>
      <c r="CH599" s="0" t="n">
        <v>-0.217153228732059</v>
      </c>
      <c r="CI599" s="0" t="n">
        <v>-0.4200364855933</v>
      </c>
      <c r="CJ599" s="0" t="n">
        <v>0.846141574584181</v>
      </c>
      <c r="CK599" s="0" t="n">
        <v>-0.513730356033193</v>
      </c>
      <c r="CL599" s="0" t="n">
        <v>0.942698079597903</v>
      </c>
      <c r="CM599" s="0" t="n">
        <v>0.0545321654499276</v>
      </c>
      <c r="CN599" s="0" t="n">
        <v>-1.4546867532772</v>
      </c>
      <c r="CO599" s="0" t="n">
        <v>0.601783085585339</v>
      </c>
      <c r="CP599" s="0" t="n">
        <v>0.547724994248711</v>
      </c>
      <c r="CQ599" s="0" t="n">
        <v>1.02965714177117</v>
      </c>
      <c r="CR599" s="0" t="n">
        <v>1.52327629621141</v>
      </c>
      <c r="CS599" s="0" t="n">
        <v>-0.382392499886919</v>
      </c>
      <c r="CT599" s="0" t="n">
        <v>1.72800355358049</v>
      </c>
      <c r="CU599" s="0" t="n">
        <v>-0.193635969480965</v>
      </c>
      <c r="CV599" s="0" t="n">
        <v>-1.05520939541748</v>
      </c>
      <c r="CW599" s="0" t="n">
        <v>-0.857357917993795</v>
      </c>
      <c r="CX599" s="0" t="n">
        <v>-0.920267666515429</v>
      </c>
      <c r="CZ599" s="0" t="n">
        <f aca="false">IF(CHOOSE(MATCH(G$5,$B$10:$E$10,0),$B599,$C599,$D599,$E599)*G$6+G599*G$7&lt;G$2,G$3*G$4,0)</f>
        <v>0</v>
      </c>
      <c r="DA599" s="0" t="n">
        <f aca="false">IF(CHOOSE(MATCH(H$5,$B$10:$E$10,0),$B599,$C599,$D599,$E599)*H$6+H599*H$7&lt;H$2,H$3*H$4,0)</f>
        <v>0</v>
      </c>
      <c r="DB599" s="0" t="n">
        <f aca="false">IF(CHOOSE(MATCH(I$5,$B$10:$E$10,0),$B599,$C599,$D599,$E599)*I$6+I599*I$7&lt;I$2,I$3*I$4,0)</f>
        <v>0</v>
      </c>
      <c r="DC599" s="0" t="n">
        <f aca="false">IF(CHOOSE(MATCH(J$5,$B$10:$E$10,0),$B599,$C599,$D599,$E599)*J$6+J599*J$7&lt;J$2,J$3*J$4,0)</f>
        <v>0</v>
      </c>
      <c r="DD599" s="0" t="n">
        <f aca="false">IF(CHOOSE(MATCH(K$5,$B$10:$E$10,0),$B599,$C599,$D599,$E599)*K$6+K599*K$7&lt;K$2,K$3*K$4,0)</f>
        <v>0</v>
      </c>
      <c r="DE599" s="0" t="n">
        <f aca="false">IF(CHOOSE(MATCH(L$5,$B$10:$E$10,0),$B599,$C599,$D599,$E599)*L$6+L599*L$7&lt;L$2,L$3*L$4,0)</f>
        <v>0</v>
      </c>
      <c r="DF599" s="0" t="n">
        <f aca="false">IF(CHOOSE(MATCH(M$5,$B$10:$E$10,0),$B599,$C599,$D599,$E599)*M$6+M599*M$7&lt;M$2,M$3*M$4,0)</f>
        <v>0</v>
      </c>
      <c r="DG599" s="0" t="n">
        <f aca="false">IF(CHOOSE(MATCH(N$5,$B$10:$E$10,0),$B599,$C599,$D599,$E599)*N$6+N599*N$7&lt;N$2,N$3*N$4,0)</f>
        <v>0</v>
      </c>
      <c r="DH599" s="0" t="n">
        <f aca="false">IF(CHOOSE(MATCH(O$5,$B$10:$E$10,0),$B599,$C599,$D599,$E599)*O$6+O599*O$7&lt;O$2,O$3*O$4,0)</f>
        <v>0</v>
      </c>
      <c r="DI599" s="0" t="n">
        <f aca="false">IF(CHOOSE(MATCH(P$5,$B$10:$E$10,0),$B599,$C599,$D599,$E599)*P$6+P599*P$7&lt;P$2,P$3*P$4,0)</f>
        <v>0</v>
      </c>
      <c r="DJ599" s="0" t="n">
        <f aca="false">IF(CHOOSE(MATCH(Q$5,$B$10:$E$10,0),$B599,$C599,$D599,$E599)*Q$6+Q599*Q$7&lt;Q$2,Q$3*Q$4,0)</f>
        <v>0</v>
      </c>
      <c r="DK599" s="0" t="n">
        <f aca="false">IF(CHOOSE(MATCH(R$5,$B$10:$E$10,0),$B599,$C599,$D599,$E599)*R$6+R599*R$7&lt;R$2,R$3*R$4,0)</f>
        <v>0</v>
      </c>
      <c r="DL599" s="0" t="n">
        <f aca="false">IF(CHOOSE(MATCH(S$5,$B$10:$E$10,0),$B599,$C599,$D599,$E599)*S$6+S599*S$7&lt;S$2,S$3*S$4,0)</f>
        <v>0</v>
      </c>
      <c r="DM599" s="0" t="n">
        <f aca="false">IF(CHOOSE(MATCH(T$5,$B$10:$E$10,0),$B599,$C599,$D599,$E599)*T$6+T599*T$7&lt;T$2,T$3*T$4,0)</f>
        <v>0</v>
      </c>
      <c r="DN599" s="0" t="n">
        <f aca="false">IF(CHOOSE(MATCH(U$5,$B$10:$E$10,0),$B599,$C599,$D599,$E599)*U$6+U599*U$7&lt;U$2,U$3*U$4,0)</f>
        <v>0</v>
      </c>
      <c r="DO599" s="0" t="n">
        <f aca="false">IF(CHOOSE(MATCH(V$5,$B$10:$E$10,0),$B599,$C599,$D599,$E599)*V$6+V599*V$7&lt;V$2,V$3*V$4,0)</f>
        <v>0</v>
      </c>
      <c r="DP599" s="0" t="n">
        <f aca="false">IF(CHOOSE(MATCH(W$5,$B$10:$E$10,0),$B599,$C599,$D599,$E599)*W$6+W599*W$7&lt;W$2,W$3*W$4,0)</f>
        <v>0</v>
      </c>
      <c r="DQ599" s="0" t="n">
        <f aca="false">IF(CHOOSE(MATCH(X$5,$B$10:$E$10,0),$B599,$C599,$D599,$E599)*X$6+X599*X$7&lt;X$2,X$3*X$4,0)</f>
        <v>0</v>
      </c>
      <c r="DR599" s="0" t="n">
        <f aca="false">IF(CHOOSE(MATCH(Y$5,$B$10:$E$10,0),$B599,$C599,$D599,$E599)*Y$6+Y599*Y$7&lt;Y$2,Y$3*Y$4,0)</f>
        <v>0</v>
      </c>
      <c r="DS599" s="0" t="n">
        <f aca="false">IF(CHOOSE(MATCH(Z$5,$B$10:$E$10,0),$B599,$C599,$D599,$E599)*Z$6+Z599*Z$7&lt;Z$2,Z$3*Z$4,0)</f>
        <v>0</v>
      </c>
      <c r="DT599" s="0" t="n">
        <f aca="false">IF(CHOOSE(MATCH(AA$5,$B$10:$E$10,0),$B599,$C599,$D599,$E599)*AA$6+AA599*AA$7&lt;AA$2,AA$3*AA$4,0)</f>
        <v>0</v>
      </c>
      <c r="DU599" s="0" t="n">
        <f aca="false">IF(CHOOSE(MATCH(AB$5,$B$10:$E$10,0),$B599,$C599,$D599,$E599)*AB$6+AB599*AB$7&lt;AB$2,AB$3*AB$4,0)</f>
        <v>0</v>
      </c>
      <c r="DV599" s="0" t="n">
        <f aca="false">IF(CHOOSE(MATCH(AC$5,$B$10:$E$10,0),$B599,$C599,$D599,$E599)*AC$6+AC599*AC$7&lt;AC$2,AC$3*AC$4,0)</f>
        <v>0</v>
      </c>
      <c r="DW599" s="0" t="n">
        <f aca="false">IF(CHOOSE(MATCH(AD$5,$B$10:$E$10,0),$B599,$C599,$D599,$E599)*AD$6+AD599*AD$7&lt;AD$2,AD$3*AD$4,0)</f>
        <v>0</v>
      </c>
      <c r="DX599" s="0" t="n">
        <f aca="false">IF(CHOOSE(MATCH(AE$5,$B$10:$E$10,0),$B599,$C599,$D599,$E599)*AE$6+AE599*AE$7&lt;AE$2,AE$3*AE$4,0)</f>
        <v>0</v>
      </c>
      <c r="DY599" s="0" t="n">
        <f aca="false">IF(CHOOSE(MATCH(AF$5,$B$10:$E$10,0),$B599,$C599,$D599,$E599)*AF$6+AF599*AF$7&lt;AF$2,AF$3*AF$4,0)</f>
        <v>0</v>
      </c>
      <c r="DZ599" s="0" t="n">
        <f aca="false">IF(CHOOSE(MATCH(AG$5,$B$10:$E$10,0),$B599,$C599,$D599,$E599)*AG$6+AG599*AG$7&lt;AG$2,AG$3*AG$4,0)</f>
        <v>0</v>
      </c>
      <c r="EA599" s="0" t="n">
        <f aca="false">IF(CHOOSE(MATCH(AH$5,$B$10:$E$10,0),$B599,$C599,$D599,$E599)*AH$6+AH599*AH$7&lt;AH$2,AH$3*AH$4,0)</f>
        <v>0</v>
      </c>
      <c r="EB599" s="0" t="n">
        <f aca="false">IF(CHOOSE(MATCH(AI$5,$B$10:$E$10,0),$B599,$C599,$D599,$E599)*AI$6+AI599*AI$7&lt;AI$2,AI$3*AI$4,0)</f>
        <v>0</v>
      </c>
      <c r="EC599" s="0" t="n">
        <f aca="false">IF(CHOOSE(MATCH(AJ$5,$B$10:$E$10,0),$B599,$C599,$D599,$E599)*AJ$6+AJ599*AJ$7&lt;AJ$2,AJ$3*AJ$4,0)</f>
        <v>0</v>
      </c>
      <c r="ED599" s="0" t="n">
        <f aca="false">IF(CHOOSE(MATCH(AK$5,$B$10:$E$10,0),$B599,$C599,$D599,$E599)*AK$6+AK599*AK$7&lt;AK$2,AK$3*AK$4,0)</f>
        <v>0</v>
      </c>
      <c r="EE599" s="0" t="n">
        <f aca="false">IF(CHOOSE(MATCH(AL$5,$B$10:$E$10,0),$B599,$C599,$D599,$E599)*AL$6+AL599*AL$7&lt;AL$2,AL$3*AL$4,0)</f>
        <v>0</v>
      </c>
      <c r="EF599" s="0" t="n">
        <f aca="false">IF(CHOOSE(MATCH(AM$5,$B$10:$E$10,0),$B599,$C599,$D599,$E599)*AM$6+AM599*AM$7&lt;AM$2,AM$3*AM$4,0)</f>
        <v>0</v>
      </c>
      <c r="EG599" s="0" t="n">
        <f aca="false">IF(CHOOSE(MATCH(AN$5,$B$10:$E$10,0),$B599,$C599,$D599,$E599)*AN$6+AN599*AN$7&lt;AN$2,AN$3*AN$4,0)</f>
        <v>0</v>
      </c>
      <c r="EH599" s="0" t="n">
        <f aca="false">IF(CHOOSE(MATCH(AO$5,$B$10:$E$10,0),$B599,$C599,$D599,$E599)*AO$6+AO599*AO$7&lt;AO$2,AO$3*AO$4,0)</f>
        <v>0</v>
      </c>
      <c r="EI599" s="0" t="n">
        <f aca="false">IF(CHOOSE(MATCH(AP$5,$B$10:$E$10,0),$B599,$C599,$D599,$E599)*AP$6+AP599*AP$7&lt;AP$2,AP$3*AP$4,0)</f>
        <v>0</v>
      </c>
      <c r="EJ599" s="0" t="n">
        <f aca="false">IF(CHOOSE(MATCH(AQ$5,$B$10:$E$10,0),$B599,$C599,$D599,$E599)*AQ$6+AQ599*AQ$7&lt;AQ$2,AQ$3*AQ$4,0)</f>
        <v>0</v>
      </c>
      <c r="EK599" s="0" t="n">
        <f aca="false">IF(CHOOSE(MATCH(AR$5,$B$10:$E$10,0),$B599,$C599,$D599,$E599)*AR$6+AR599*AR$7&lt;AR$2,AR$3*AR$4,0)</f>
        <v>0</v>
      </c>
      <c r="EL599" s="0" t="n">
        <f aca="false">IF(CHOOSE(MATCH(AS$5,$B$10:$E$10,0),$B599,$C599,$D599,$E599)*AS$6+AS599*AS$7&lt;AS$2,AS$3*AS$4,0)</f>
        <v>0</v>
      </c>
      <c r="EM599" s="0" t="n">
        <f aca="false">IF(CHOOSE(MATCH(AT$5,$B$10:$E$10,0),$B599,$C599,$D599,$E599)*AT$6+AT599*AT$7&lt;AT$2,AT$3*AT$4,0)</f>
        <v>0</v>
      </c>
      <c r="EN599" s="0" t="n">
        <f aca="false">IF(CHOOSE(MATCH(AU$5,$B$10:$E$10,0),$B599,$C599,$D599,$E599)*AU$6+AU599*AU$7&lt;AU$2,AU$3*AU$4,0)</f>
        <v>0</v>
      </c>
      <c r="EO599" s="0" t="n">
        <f aca="false">IF(CHOOSE(MATCH(AV$5,$B$10:$E$10,0),$B599,$C599,$D599,$E599)*AV$6+AV599*AV$7&lt;AV$2,AV$3*AV$4,0)</f>
        <v>0</v>
      </c>
      <c r="EP599" s="0" t="n">
        <f aca="false">IF(CHOOSE(MATCH(AW$5,$B$10:$E$10,0),$B599,$C599,$D599,$E599)*AW$6+AW599*AW$7&lt;AW$2,AW$3*AW$4,0)</f>
        <v>0</v>
      </c>
      <c r="EQ599" s="0" t="n">
        <f aca="false">IF(CHOOSE(MATCH(AX$5,$B$10:$E$10,0),$B599,$C599,$D599,$E599)*AX$6+AX599*AX$7&lt;AX$2,AX$3*AX$4,0)</f>
        <v>0</v>
      </c>
      <c r="ER599" s="0" t="n">
        <f aca="false">IF(CHOOSE(MATCH(AY$5,$B$10:$E$10,0),$B599,$C599,$D599,$E599)*AY$6+AY599*AY$7&lt;AY$2,AY$3*AY$4,0)</f>
        <v>0</v>
      </c>
      <c r="ES599" s="0" t="n">
        <f aca="false">IF(CHOOSE(MATCH(AZ$5,$B$10:$E$10,0),$B599,$C599,$D599,$E599)*AZ$6+AZ599*AZ$7&lt;AZ$2,AZ$3*AZ$4,0)</f>
        <v>0</v>
      </c>
      <c r="ET599" s="0" t="n">
        <f aca="false">IF(CHOOSE(MATCH(BA$5,$B$10:$E$10,0),$B599,$C599,$D599,$E599)*BA$6+BA599*BA$7&lt;BA$2,BA$3*BA$4,0)</f>
        <v>0</v>
      </c>
      <c r="EU599" s="0" t="n">
        <f aca="false">IF(CHOOSE(MATCH(BB$5,$B$10:$E$10,0),$B599,$C599,$D599,$E599)*BB$6+BB599*BB$7&lt;BB$2,BB$3*BB$4,0)</f>
        <v>0</v>
      </c>
      <c r="EV599" s="0" t="n">
        <f aca="false">IF(CHOOSE(MATCH(BC$5,$B$10:$E$10,0),$B599,$C599,$D599,$E599)*BC$6+BC599*BC$7&lt;BC$2,BC$3*BC$4,0)</f>
        <v>0</v>
      </c>
      <c r="EW599" s="0" t="n">
        <f aca="false">IF(CHOOSE(MATCH(BD$5,$B$10:$E$10,0),$B599,$C599,$D599,$E599)*BD$6+BD599*BD$7&lt;BD$2,BD$3*BD$4,0)</f>
        <v>0</v>
      </c>
      <c r="EX599" s="0" t="n">
        <f aca="false">IF(CHOOSE(MATCH(BE$5,$B$10:$E$10,0),$B599,$C599,$D599,$E599)*BE$6+BE599*BE$7&lt;BE$2,BE$3*BE$4,0)</f>
        <v>0</v>
      </c>
      <c r="EY599" s="0" t="n">
        <f aca="false">IF(CHOOSE(MATCH(BF$5,$B$10:$E$10,0),$B599,$C599,$D599,$E599)*BF$6+BF599*BF$7&lt;BF$2,BF$3*BF$4,0)</f>
        <v>0</v>
      </c>
      <c r="EZ599" s="0" t="n">
        <f aca="false">IF(CHOOSE(MATCH(BG$5,$B$10:$E$10,0),$B599,$C599,$D599,$E599)*BG$6+BG599*BG$7&lt;BG$2,BG$3*BG$4,0)</f>
        <v>0</v>
      </c>
      <c r="FA599" s="0" t="n">
        <f aca="false">IF(CHOOSE(MATCH(BH$5,$B$10:$E$10,0),$B599,$C599,$D599,$E599)*BH$6+BH599*BH$7&lt;BH$2,BH$3*BH$4,0)</f>
        <v>0</v>
      </c>
      <c r="FB599" s="0" t="n">
        <f aca="false">IF(CHOOSE(MATCH(BI$5,$B$10:$E$10,0),$B599,$C599,$D599,$E599)*BI$6+BI599*BI$7&lt;BI$2,BI$3*BI$4,0)</f>
        <v>0</v>
      </c>
      <c r="FC599" s="0" t="n">
        <f aca="false">IF(CHOOSE(MATCH(BJ$5,$B$10:$E$10,0),$B599,$C599,$D599,$E599)*BJ$6+BJ599*BJ$7&lt;BJ$2,BJ$3*BJ$4,0)</f>
        <v>0</v>
      </c>
      <c r="FD599" s="0" t="n">
        <f aca="false">IF(CHOOSE(MATCH(BK$5,$B$10:$E$10,0),$B599,$C599,$D599,$E599)*BK$6+BK599*BK$7&lt;BK$2,BK$3*BK$4,0)</f>
        <v>0</v>
      </c>
      <c r="FE599" s="0" t="n">
        <f aca="false">IF(CHOOSE(MATCH(BL$5,$B$10:$E$10,0),$B599,$C599,$D599,$E599)*BL$6+BL599*BL$7&lt;BL$2,BL$3*BL$4,0)</f>
        <v>0</v>
      </c>
      <c r="FF599" s="0" t="n">
        <f aca="false">IF(CHOOSE(MATCH(BM$5,$B$10:$E$10,0),$B599,$C599,$D599,$E599)*BM$6+BM599*BM$7&lt;BM$2,BM$3*BM$4,0)</f>
        <v>0</v>
      </c>
      <c r="FG599" s="0" t="n">
        <f aca="false">IF(CHOOSE(MATCH(BN$5,$B$10:$E$10,0),$B599,$C599,$D599,$E599)*BN$6+BN599*BN$7&lt;BN$2,BN$3*BN$4,0)</f>
        <v>0</v>
      </c>
      <c r="FH599" s="0" t="n">
        <f aca="false">IF(CHOOSE(MATCH(BO$5,$B$10:$E$10,0),$B599,$C599,$D599,$E599)*BO$6+BO599*BO$7&lt;BO$2,BO$3*BO$4,0)</f>
        <v>0</v>
      </c>
      <c r="FI599" s="0" t="n">
        <f aca="false">IF(CHOOSE(MATCH(BP$5,$B$10:$E$10,0),$B599,$C599,$D599,$E599)*BP$6+BP599*BP$7&lt;BP$2,BP$3*BP$4,0)</f>
        <v>0</v>
      </c>
      <c r="FJ599" s="0" t="n">
        <f aca="false">IF(CHOOSE(MATCH(BQ$5,$B$10:$E$10,0),$B599,$C599,$D599,$E599)*BQ$6+BQ599*BQ$7&lt;BQ$2,BQ$3*BQ$4,0)</f>
        <v>0</v>
      </c>
      <c r="FK599" s="0" t="n">
        <f aca="false">IF(CHOOSE(MATCH(BR$5,$B$10:$E$10,0),$B599,$C599,$D599,$E599)*BR$6+BR599*BR$7&lt;BR$2,BR$3*BR$4,0)</f>
        <v>0</v>
      </c>
      <c r="FL599" s="0" t="n">
        <f aca="false">IF(CHOOSE(MATCH(BS$5,$B$10:$E$10,0),$B599,$C599,$D599,$E599)*BS$6+BS599*BS$7&lt;BS$2,BS$3*BS$4,0)</f>
        <v>0</v>
      </c>
      <c r="FM599" s="0" t="n">
        <f aca="false">IF(CHOOSE(MATCH(BT$5,$B$10:$E$10,0),$B599,$C599,$D599,$E599)*BT$6+BT599*BT$7&lt;BT$2,BT$3*BT$4,0)</f>
        <v>0</v>
      </c>
      <c r="FN599" s="0" t="n">
        <f aca="false">IF(CHOOSE(MATCH(BU$5,$B$10:$E$10,0),$B599,$C599,$D599,$E599)*BU$6+BU599*BU$7&lt;BU$2,BU$3*BU$4,0)</f>
        <v>0</v>
      </c>
      <c r="FO599" s="0" t="n">
        <f aca="false">IF(CHOOSE(MATCH(BV$5,$B$10:$E$10,0),$B599,$C599,$D599,$E599)*BV$6+BV599*BV$7&lt;BV$2,BV$3*BV$4,0)</f>
        <v>0</v>
      </c>
      <c r="FP599" s="0" t="n">
        <f aca="false">IF(CHOOSE(MATCH(BW$5,$B$10:$E$10,0),$B599,$C599,$D599,$E599)*BW$6+BW599*BW$7&lt;BW$2,BW$3*BW$4,0)</f>
        <v>0</v>
      </c>
      <c r="FQ599" s="0" t="n">
        <f aca="false">IF(CHOOSE(MATCH(BX$5,$B$10:$E$10,0),$B599,$C599,$D599,$E599)*BX$6+BX599*BX$7&lt;BX$2,BX$3*BX$4,0)</f>
        <v>0</v>
      </c>
      <c r="FR599" s="0" t="n">
        <f aca="false">IF(CHOOSE(MATCH(BY$5,$B$10:$E$10,0),$B599,$C599,$D599,$E599)*BY$6+BY599*BY$7&lt;BY$2,BY$3*BY$4,0)</f>
        <v>0</v>
      </c>
      <c r="FS599" s="0" t="n">
        <f aca="false">IF(CHOOSE(MATCH(BZ$5,$B$10:$E$10,0),$B599,$C599,$D599,$E599)*BZ$6+BZ599*BZ$7&lt;BZ$2,BZ$3*BZ$4,0)</f>
        <v>0</v>
      </c>
      <c r="FT599" s="0" t="n">
        <f aca="false">IF(CHOOSE(MATCH(CA$5,$B$10:$E$10,0),$B599,$C599,$D599,$E599)*CA$6+CA599*CA$7&lt;CA$2,CA$3*CA$4,0)</f>
        <v>0</v>
      </c>
      <c r="FU599" s="0" t="n">
        <f aca="false">IF(CHOOSE(MATCH(CB$5,$B$10:$E$10,0),$B599,$C599,$D599,$E599)*CB$6+CB599*CB$7&lt;CB$2,CB$3*CB$4,0)</f>
        <v>0</v>
      </c>
      <c r="FV599" s="0" t="n">
        <f aca="false">IF(CHOOSE(MATCH(CC$5,$B$10:$E$10,0),$B599,$C599,$D599,$E599)*CC$6+CC599*CC$7&lt;CC$2,CC$3*CC$4,0)</f>
        <v>0</v>
      </c>
      <c r="FW599" s="0" t="n">
        <f aca="false">IF(CHOOSE(MATCH(CD$5,$B$10:$E$10,0),$B599,$C599,$D599,$E599)*CD$6+CD599*CD$7&lt;CD$2,CD$3*CD$4,0)</f>
        <v>0</v>
      </c>
      <c r="FX599" s="0" t="n">
        <f aca="false">IF(CHOOSE(MATCH(CE$5,$B$10:$E$10,0),$B599,$C599,$D599,$E599)*CE$6+CE599*CE$7&lt;CE$2,CE$3*CE$4,0)</f>
        <v>0</v>
      </c>
      <c r="FY599" s="0" t="n">
        <f aca="false">IF(CHOOSE(MATCH(CF$5,$B$10:$E$10,0),$B599,$C599,$D599,$E599)*CF$6+CF599*CF$7&lt;CF$2,CF$3*CF$4,0)</f>
        <v>0</v>
      </c>
      <c r="FZ599" s="0" t="n">
        <f aca="false">IF(CHOOSE(MATCH(CG$5,$B$10:$E$10,0),$B599,$C599,$D599,$E599)*CG$6+CG599*CG$7&lt;CG$2,CG$3*CG$4,0)</f>
        <v>0</v>
      </c>
      <c r="GA599" s="0" t="n">
        <f aca="false">IF(CHOOSE(MATCH(CH$5,$B$10:$E$10,0),$B599,$C599,$D599,$E599)*CH$6+CH599*CH$7&lt;CH$2,CH$3*CH$4,0)</f>
        <v>0</v>
      </c>
      <c r="GB599" s="0" t="n">
        <f aca="false">IF(CHOOSE(MATCH(CI$5,$B$10:$E$10,0),$B599,$C599,$D599,$E599)*CI$6+CI599*CI$7&lt;CI$2,CI$3*CI$4,0)</f>
        <v>0</v>
      </c>
      <c r="GC599" s="0" t="n">
        <f aca="false">IF(CHOOSE(MATCH(CJ$5,$B$10:$E$10,0),$B599,$C599,$D599,$E599)*CJ$6+CJ599*CJ$7&lt;CJ$2,CJ$3*CJ$4,0)</f>
        <v>0</v>
      </c>
      <c r="GD599" s="0" t="n">
        <f aca="false">IF(CHOOSE(MATCH(CK$5,$B$10:$E$10,0),$B599,$C599,$D599,$E599)*CK$6+CK599*CK$7&lt;CK$2,CK$3*CK$4,0)</f>
        <v>0</v>
      </c>
      <c r="GE599" s="0" t="n">
        <f aca="false">IF(CHOOSE(MATCH(CL$5,$B$10:$E$10,0),$B599,$C599,$D599,$E599)*CL$6+CL599*CL$7&lt;CL$2,CL$3*CL$4,0)</f>
        <v>0</v>
      </c>
      <c r="GF599" s="0" t="n">
        <f aca="false">IF(CHOOSE(MATCH(CM$5,$B$10:$E$10,0),$B599,$C599,$D599,$E599)*CM$6+CM599*CM$7&lt;CM$2,CM$3*CM$4,0)</f>
        <v>0</v>
      </c>
      <c r="GG599" s="0" t="n">
        <f aca="false">IF(CHOOSE(MATCH(CN$5,$B$10:$E$10,0),$B599,$C599,$D599,$E599)*CN$6+CN599*CN$7&lt;CN$2,CN$3*CN$4,0)</f>
        <v>0</v>
      </c>
      <c r="GH599" s="0" t="n">
        <f aca="false">IF(CHOOSE(MATCH(CO$5,$B$10:$E$10,0),$B599,$C599,$D599,$E599)*CO$6+CO599*CO$7&lt;CO$2,CO$3*CO$4,0)</f>
        <v>0</v>
      </c>
      <c r="GI599" s="0" t="n">
        <f aca="false">IF(CHOOSE(MATCH(CP$5,$B$10:$E$10,0),$B599,$C599,$D599,$E599)*CP$6+CP599*CP$7&lt;CP$2,CP$3*CP$4,0)</f>
        <v>0</v>
      </c>
      <c r="GJ599" s="0" t="n">
        <f aca="false">IF(CHOOSE(MATCH(CQ$5,$B$10:$E$10,0),$B599,$C599,$D599,$E599)*CQ$6+CQ599*CQ$7&lt;CQ$2,CQ$3*CQ$4,0)</f>
        <v>0</v>
      </c>
      <c r="GK599" s="0" t="n">
        <f aca="false">IF(CHOOSE(MATCH(CR$5,$B$10:$E$10,0),$B599,$C599,$D599,$E599)*CR$6+CR599*CR$7&lt;CR$2,CR$3*CR$4,0)</f>
        <v>0</v>
      </c>
      <c r="GL599" s="0" t="n">
        <f aca="false">IF(CHOOSE(MATCH(CS$5,$B$10:$E$10,0),$B599,$C599,$D599,$E599)*CS$6+CS599*CS$7&lt;CS$2,CS$3*CS$4,0)</f>
        <v>0</v>
      </c>
      <c r="GM599" s="0" t="n">
        <f aca="false">IF(CHOOSE(MATCH(CT$5,$B$10:$E$10,0),$B599,$C599,$D599,$E599)*CT$6+CT599*CT$7&lt;CT$2,CT$3*CT$4,0)</f>
        <v>0</v>
      </c>
      <c r="GN599" s="0" t="n">
        <f aca="false">IF(CHOOSE(MATCH(CU$5,$B$10:$E$10,0),$B599,$C599,$D599,$E599)*CU$6+CU599*CU$7&lt;CU$2,CU$3*CU$4,0)</f>
        <v>0</v>
      </c>
      <c r="GO599" s="0" t="n">
        <f aca="false">IF(CHOOSE(MATCH(CV$5,$B$10:$E$10,0),$B599,$C599,$D599,$E599)*CV$6+CV599*CV$7&lt;CV$2,CV$3*CV$4,0)</f>
        <v>0</v>
      </c>
      <c r="GP599" s="0" t="n">
        <f aca="false">IF(CHOOSE(MATCH(CW$5,$B$10:$E$10,0),$B599,$C599,$D599,$E599)*CW$6+CW599*CW$7&lt;CW$2,CW$3*CW$4,0)</f>
        <v>0</v>
      </c>
      <c r="GQ599" s="0" t="n">
        <f aca="false">IF(CHOOSE(MATCH(CX$5,$B$10:$E$10,0),$B599,$C599,$D599,$E599)*CX$6+CX599*CX$7&lt;CX$2,CX$3*CX$4,0)</f>
        <v>0</v>
      </c>
      <c r="GS599" s="0" t="n">
        <f aca="false">SUM(CZ599:GQ599)</f>
        <v>0</v>
      </c>
      <c r="GT599" s="0" t="n">
        <f aca="false">IF(GS599&gt;$GS$6,1,0)</f>
        <v>0</v>
      </c>
    </row>
    <row r="600" customFormat="false" ht="14" hidden="false" customHeight="false" outlineLevel="0" collapsed="false">
      <c r="A600" s="0" t="n">
        <v>590</v>
      </c>
      <c r="B600" s="0" t="n">
        <v>-0.654142206817489</v>
      </c>
      <c r="C600" s="0" t="n">
        <v>-1.0091665690435</v>
      </c>
      <c r="D600" s="0" t="n">
        <v>0.491694306899338</v>
      </c>
      <c r="E600" s="0" t="n">
        <v>0.94424261735764</v>
      </c>
      <c r="G600" s="0" t="n">
        <v>1.9868639355991</v>
      </c>
      <c r="H600" s="0" t="n">
        <v>-0.243312570091803</v>
      </c>
      <c r="I600" s="0" t="n">
        <v>1.93757841771003</v>
      </c>
      <c r="J600" s="0" t="n">
        <v>-0.622819698037347</v>
      </c>
      <c r="K600" s="0" t="n">
        <v>-0.820380137156462</v>
      </c>
      <c r="L600" s="0" t="n">
        <v>1.70236489793751</v>
      </c>
      <c r="M600" s="0" t="n">
        <v>-0.162623337018886</v>
      </c>
      <c r="N600" s="0" t="n">
        <v>-2.12739905691706</v>
      </c>
      <c r="O600" s="0" t="n">
        <v>-1.33290996018332</v>
      </c>
      <c r="P600" s="0" t="n">
        <v>-0.609593371336814</v>
      </c>
      <c r="Q600" s="0" t="n">
        <v>-0.139796156872762</v>
      </c>
      <c r="R600" s="0" t="n">
        <v>0.0410523171012756</v>
      </c>
      <c r="S600" s="0" t="n">
        <v>0.972461293713423</v>
      </c>
      <c r="T600" s="0" t="n">
        <v>1.02576677818433</v>
      </c>
      <c r="U600" s="0" t="n">
        <v>0.515215106133837</v>
      </c>
      <c r="V600" s="0" t="n">
        <v>0.287930106424028</v>
      </c>
      <c r="W600" s="0" t="n">
        <v>0.214960209632409</v>
      </c>
      <c r="X600" s="0" t="n">
        <v>0.416612238041125</v>
      </c>
      <c r="Y600" s="0" t="n">
        <v>-0.0261275090451818</v>
      </c>
      <c r="Z600" s="0" t="n">
        <v>-0.721411197446287</v>
      </c>
      <c r="AA600" s="0" t="n">
        <v>0.260367869486799</v>
      </c>
      <c r="AB600" s="0" t="n">
        <v>-0.515215106133837</v>
      </c>
      <c r="AC600" s="0" t="n">
        <v>-0.141263853947748</v>
      </c>
      <c r="AD600" s="0" t="n">
        <v>1.01892965176376</v>
      </c>
      <c r="AE600" s="0" t="n">
        <v>-2.11220140045043</v>
      </c>
      <c r="AF600" s="0" t="n">
        <v>-0.460154296888504</v>
      </c>
      <c r="AG600" s="0" t="n">
        <v>0.225934400077676</v>
      </c>
      <c r="AH600" s="0" t="n">
        <v>0.896231995284325</v>
      </c>
      <c r="AI600" s="0" t="n">
        <v>0.996055860014167</v>
      </c>
      <c r="AJ600" s="0" t="n">
        <v>0.91980155048077</v>
      </c>
      <c r="AK600" s="0" t="n">
        <v>0.573506895307219</v>
      </c>
      <c r="AL600" s="0" t="n">
        <v>2.25150870392099</v>
      </c>
      <c r="AM600" s="0" t="n">
        <v>-0.294714936899254</v>
      </c>
      <c r="AN600" s="0" t="n">
        <v>0.904492480913177</v>
      </c>
      <c r="AO600" s="0" t="n">
        <v>-0.243391014009831</v>
      </c>
      <c r="AP600" s="0" t="n">
        <v>-0.732270564185455</v>
      </c>
      <c r="AQ600" s="0" t="n">
        <v>0.66155735112261</v>
      </c>
      <c r="AR600" s="0" t="n">
        <v>-0.202841192731285</v>
      </c>
      <c r="AS600" s="0" t="n">
        <v>0.307682057609782</v>
      </c>
      <c r="AT600" s="0" t="n">
        <v>-0.693896708980901</v>
      </c>
      <c r="AU600" s="0" t="n">
        <v>0.0317902504320955</v>
      </c>
      <c r="AV600" s="0" t="n">
        <v>-0.415695922129089</v>
      </c>
      <c r="AW600" s="0" t="n">
        <v>-0.457519035990117</v>
      </c>
      <c r="AX600" s="0" t="n">
        <v>-0.262029971054289</v>
      </c>
      <c r="AY600" s="0" t="n">
        <v>-0.404711499868427</v>
      </c>
      <c r="AZ600" s="0" t="n">
        <v>0.726281541574281</v>
      </c>
      <c r="BA600" s="0" t="n">
        <v>1.54284862219356</v>
      </c>
      <c r="BB600" s="0" t="n">
        <v>1.3422663869278</v>
      </c>
      <c r="BC600" s="0" t="n">
        <v>0.20440324988158</v>
      </c>
      <c r="BD600" s="0" t="n">
        <v>-1.0166172614845</v>
      </c>
      <c r="BE600" s="0" t="n">
        <v>-1.05454091681167</v>
      </c>
      <c r="BF600" s="0" t="n">
        <v>-1.1510724107211</v>
      </c>
      <c r="BG600" s="0" t="n">
        <v>0.156579744725605</v>
      </c>
      <c r="BH600" s="0" t="n">
        <v>1.48441358760465</v>
      </c>
      <c r="BI600" s="0" t="n">
        <v>1.12145698949462</v>
      </c>
      <c r="BJ600" s="0" t="n">
        <v>-0.996431026578648</v>
      </c>
      <c r="BK600" s="0" t="n">
        <v>0.713594090484548</v>
      </c>
      <c r="BL600" s="0" t="n">
        <v>0.442198597738752</v>
      </c>
      <c r="BM600" s="0" t="n">
        <v>1.14825752461911</v>
      </c>
      <c r="BN600" s="0" t="n">
        <v>0.631666807748843</v>
      </c>
      <c r="BO600" s="0" t="n">
        <v>-0.127369048641413</v>
      </c>
      <c r="BP600" s="0" t="n">
        <v>0.728375653125113</v>
      </c>
      <c r="BQ600" s="0" t="n">
        <v>1.22853862194461</v>
      </c>
      <c r="BR600" s="0" t="n">
        <v>-0.12228156265337</v>
      </c>
      <c r="BS600" s="0" t="n">
        <v>2.53927282756194</v>
      </c>
      <c r="BT600" s="0" t="n">
        <v>-1.15449211079977</v>
      </c>
      <c r="BU600" s="0" t="n">
        <v>0.376885509467684</v>
      </c>
      <c r="BV600" s="0" t="n">
        <v>-0.593915956415003</v>
      </c>
      <c r="BW600" s="0" t="n">
        <v>-0.0101363184512593</v>
      </c>
      <c r="BX600" s="0" t="n">
        <v>1.34831680043135</v>
      </c>
      <c r="BY600" s="0" t="n">
        <v>0.67101154854754</v>
      </c>
      <c r="BZ600" s="0" t="n">
        <v>0.168672613654053</v>
      </c>
      <c r="CA600" s="0" t="n">
        <v>1.14973772724625</v>
      </c>
      <c r="CB600" s="0" t="n">
        <v>1.27354269352509</v>
      </c>
      <c r="CC600" s="0" t="n">
        <v>0.784593794378452</v>
      </c>
      <c r="CD600" s="0" t="n">
        <v>-0.345689841196872</v>
      </c>
      <c r="CE600" s="0" t="n">
        <v>-1.29748514154926</v>
      </c>
      <c r="CF600" s="0" t="n">
        <v>-0.209327026823303</v>
      </c>
      <c r="CG600" s="0" t="n">
        <v>0.180168626684463</v>
      </c>
      <c r="CH600" s="0" t="n">
        <v>-0.613190422882326</v>
      </c>
      <c r="CI600" s="0" t="n">
        <v>0.466627625428373</v>
      </c>
      <c r="CJ600" s="0" t="n">
        <v>-0.0839793301565805</v>
      </c>
      <c r="CK600" s="0" t="n">
        <v>1.81462382897735</v>
      </c>
      <c r="CL600" s="0" t="n">
        <v>0.433694822277175</v>
      </c>
      <c r="CM600" s="0" t="n">
        <v>-1.1082147466368</v>
      </c>
      <c r="CN600" s="0" t="n">
        <v>-2.53163307206705</v>
      </c>
      <c r="CO600" s="0" t="n">
        <v>-1.25634414871456</v>
      </c>
      <c r="CP600" s="0" t="n">
        <v>0.229388206207659</v>
      </c>
      <c r="CQ600" s="0" t="n">
        <v>0.0204647676582681</v>
      </c>
      <c r="CR600" s="0" t="n">
        <v>1.69976374309044</v>
      </c>
      <c r="CS600" s="0" t="n">
        <v>0.0805243871582206</v>
      </c>
      <c r="CT600" s="0" t="n">
        <v>2.60617525782436</v>
      </c>
      <c r="CU600" s="0" t="n">
        <v>0.465092853119131</v>
      </c>
      <c r="CV600" s="0" t="n">
        <v>1.60541731020203</v>
      </c>
      <c r="CW600" s="0" t="n">
        <v>-1.4270381143433</v>
      </c>
      <c r="CX600" s="0" t="n">
        <v>0.635594687992125</v>
      </c>
      <c r="CZ600" s="0" t="n">
        <f aca="false">IF(CHOOSE(MATCH(G$5,$B$10:$E$10,0),$B600,$C600,$D600,$E600)*G$6+G600*G$7&lt;G$2,G$3*G$4,0)</f>
        <v>0</v>
      </c>
      <c r="DA600" s="0" t="n">
        <f aca="false">IF(CHOOSE(MATCH(H$5,$B$10:$E$10,0),$B600,$C600,$D600,$E600)*H$6+H600*H$7&lt;H$2,H$3*H$4,0)</f>
        <v>0</v>
      </c>
      <c r="DB600" s="0" t="n">
        <f aca="false">IF(CHOOSE(MATCH(I$5,$B$10:$E$10,0),$B600,$C600,$D600,$E600)*I$6+I600*I$7&lt;I$2,I$3*I$4,0)</f>
        <v>0</v>
      </c>
      <c r="DC600" s="0" t="n">
        <f aca="false">IF(CHOOSE(MATCH(J$5,$B$10:$E$10,0),$B600,$C600,$D600,$E600)*J$6+J600*J$7&lt;J$2,J$3*J$4,0)</f>
        <v>0</v>
      </c>
      <c r="DD600" s="0" t="n">
        <f aca="false">IF(CHOOSE(MATCH(K$5,$B$10:$E$10,0),$B600,$C600,$D600,$E600)*K$6+K600*K$7&lt;K$2,K$3*K$4,0)</f>
        <v>0</v>
      </c>
      <c r="DE600" s="0" t="n">
        <f aca="false">IF(CHOOSE(MATCH(L$5,$B$10:$E$10,0),$B600,$C600,$D600,$E600)*L$6+L600*L$7&lt;L$2,L$3*L$4,0)</f>
        <v>0</v>
      </c>
      <c r="DF600" s="0" t="n">
        <f aca="false">IF(CHOOSE(MATCH(M$5,$B$10:$E$10,0),$B600,$C600,$D600,$E600)*M$6+M600*M$7&lt;M$2,M$3*M$4,0)</f>
        <v>0</v>
      </c>
      <c r="DG600" s="0" t="n">
        <f aca="false">IF(CHOOSE(MATCH(N$5,$B$10:$E$10,0),$B600,$C600,$D600,$E600)*N$6+N600*N$7&lt;N$2,N$3*N$4,0)</f>
        <v>2.5</v>
      </c>
      <c r="DH600" s="0" t="n">
        <f aca="false">IF(CHOOSE(MATCH(O$5,$B$10:$E$10,0),$B600,$C600,$D600,$E600)*O$6+O600*O$7&lt;O$2,O$3*O$4,0)</f>
        <v>0</v>
      </c>
      <c r="DI600" s="0" t="n">
        <f aca="false">IF(CHOOSE(MATCH(P$5,$B$10:$E$10,0),$B600,$C600,$D600,$E600)*P$6+P600*P$7&lt;P$2,P$3*P$4,0)</f>
        <v>0</v>
      </c>
      <c r="DJ600" s="0" t="n">
        <f aca="false">IF(CHOOSE(MATCH(Q$5,$B$10:$E$10,0),$B600,$C600,$D600,$E600)*Q$6+Q600*Q$7&lt;Q$2,Q$3*Q$4,0)</f>
        <v>0</v>
      </c>
      <c r="DK600" s="0" t="n">
        <f aca="false">IF(CHOOSE(MATCH(R$5,$B$10:$E$10,0),$B600,$C600,$D600,$E600)*R$6+R600*R$7&lt;R$2,R$3*R$4,0)</f>
        <v>0</v>
      </c>
      <c r="DL600" s="0" t="n">
        <f aca="false">IF(CHOOSE(MATCH(S$5,$B$10:$E$10,0),$B600,$C600,$D600,$E600)*S$6+S600*S$7&lt;S$2,S$3*S$4,0)</f>
        <v>0</v>
      </c>
      <c r="DM600" s="0" t="n">
        <f aca="false">IF(CHOOSE(MATCH(T$5,$B$10:$E$10,0),$B600,$C600,$D600,$E600)*T$6+T600*T$7&lt;T$2,T$3*T$4,0)</f>
        <v>0</v>
      </c>
      <c r="DN600" s="0" t="n">
        <f aca="false">IF(CHOOSE(MATCH(U$5,$B$10:$E$10,0),$B600,$C600,$D600,$E600)*U$6+U600*U$7&lt;U$2,U$3*U$4,0)</f>
        <v>0</v>
      </c>
      <c r="DO600" s="0" t="n">
        <f aca="false">IF(CHOOSE(MATCH(V$5,$B$10:$E$10,0),$B600,$C600,$D600,$E600)*V$6+V600*V$7&lt;V$2,V$3*V$4,0)</f>
        <v>0</v>
      </c>
      <c r="DP600" s="0" t="n">
        <f aca="false">IF(CHOOSE(MATCH(W$5,$B$10:$E$10,0),$B600,$C600,$D600,$E600)*W$6+W600*W$7&lt;W$2,W$3*W$4,0)</f>
        <v>0</v>
      </c>
      <c r="DQ600" s="0" t="n">
        <f aca="false">IF(CHOOSE(MATCH(X$5,$B$10:$E$10,0),$B600,$C600,$D600,$E600)*X$6+X600*X$7&lt;X$2,X$3*X$4,0)</f>
        <v>0</v>
      </c>
      <c r="DR600" s="0" t="n">
        <f aca="false">IF(CHOOSE(MATCH(Y$5,$B$10:$E$10,0),$B600,$C600,$D600,$E600)*Y$6+Y600*Y$7&lt;Y$2,Y$3*Y$4,0)</f>
        <v>0</v>
      </c>
      <c r="DS600" s="0" t="n">
        <f aca="false">IF(CHOOSE(MATCH(Z$5,$B$10:$E$10,0),$B600,$C600,$D600,$E600)*Z$6+Z600*Z$7&lt;Z$2,Z$3*Z$4,0)</f>
        <v>0</v>
      </c>
      <c r="DT600" s="0" t="n">
        <f aca="false">IF(CHOOSE(MATCH(AA$5,$B$10:$E$10,0),$B600,$C600,$D600,$E600)*AA$6+AA600*AA$7&lt;AA$2,AA$3*AA$4,0)</f>
        <v>0</v>
      </c>
      <c r="DU600" s="0" t="n">
        <f aca="false">IF(CHOOSE(MATCH(AB$5,$B$10:$E$10,0),$B600,$C600,$D600,$E600)*AB$6+AB600*AB$7&lt;AB$2,AB$3*AB$4,0)</f>
        <v>0</v>
      </c>
      <c r="DV600" s="0" t="n">
        <f aca="false">IF(CHOOSE(MATCH(AC$5,$B$10:$E$10,0),$B600,$C600,$D600,$E600)*AC$6+AC600*AC$7&lt;AC$2,AC$3*AC$4,0)</f>
        <v>0</v>
      </c>
      <c r="DW600" s="0" t="n">
        <f aca="false">IF(CHOOSE(MATCH(AD$5,$B$10:$E$10,0),$B600,$C600,$D600,$E600)*AD$6+AD600*AD$7&lt;AD$2,AD$3*AD$4,0)</f>
        <v>0</v>
      </c>
      <c r="DX600" s="0" t="n">
        <f aca="false">IF(CHOOSE(MATCH(AE$5,$B$10:$E$10,0),$B600,$C600,$D600,$E600)*AE$6+AE600*AE$7&lt;AE$2,AE$3*AE$4,0)</f>
        <v>12.5</v>
      </c>
      <c r="DY600" s="0" t="n">
        <f aca="false">IF(CHOOSE(MATCH(AF$5,$B$10:$E$10,0),$B600,$C600,$D600,$E600)*AF$6+AF600*AF$7&lt;AF$2,AF$3*AF$4,0)</f>
        <v>0</v>
      </c>
      <c r="DZ600" s="0" t="n">
        <f aca="false">IF(CHOOSE(MATCH(AG$5,$B$10:$E$10,0),$B600,$C600,$D600,$E600)*AG$6+AG600*AG$7&lt;AG$2,AG$3*AG$4,0)</f>
        <v>0</v>
      </c>
      <c r="EA600" s="0" t="n">
        <f aca="false">IF(CHOOSE(MATCH(AH$5,$B$10:$E$10,0),$B600,$C600,$D600,$E600)*AH$6+AH600*AH$7&lt;AH$2,AH$3*AH$4,0)</f>
        <v>0</v>
      </c>
      <c r="EB600" s="0" t="n">
        <f aca="false">IF(CHOOSE(MATCH(AI$5,$B$10:$E$10,0),$B600,$C600,$D600,$E600)*AI$6+AI600*AI$7&lt;AI$2,AI$3*AI$4,0)</f>
        <v>0</v>
      </c>
      <c r="EC600" s="0" t="n">
        <f aca="false">IF(CHOOSE(MATCH(AJ$5,$B$10:$E$10,0),$B600,$C600,$D600,$E600)*AJ$6+AJ600*AJ$7&lt;AJ$2,AJ$3*AJ$4,0)</f>
        <v>0</v>
      </c>
      <c r="ED600" s="0" t="n">
        <f aca="false">IF(CHOOSE(MATCH(AK$5,$B$10:$E$10,0),$B600,$C600,$D600,$E600)*AK$6+AK600*AK$7&lt;AK$2,AK$3*AK$4,0)</f>
        <v>0</v>
      </c>
      <c r="EE600" s="0" t="n">
        <f aca="false">IF(CHOOSE(MATCH(AL$5,$B$10:$E$10,0),$B600,$C600,$D600,$E600)*AL$6+AL600*AL$7&lt;AL$2,AL$3*AL$4,0)</f>
        <v>0</v>
      </c>
      <c r="EF600" s="0" t="n">
        <f aca="false">IF(CHOOSE(MATCH(AM$5,$B$10:$E$10,0),$B600,$C600,$D600,$E600)*AM$6+AM600*AM$7&lt;AM$2,AM$3*AM$4,0)</f>
        <v>0</v>
      </c>
      <c r="EG600" s="0" t="n">
        <f aca="false">IF(CHOOSE(MATCH(AN$5,$B$10:$E$10,0),$B600,$C600,$D600,$E600)*AN$6+AN600*AN$7&lt;AN$2,AN$3*AN$4,0)</f>
        <v>0</v>
      </c>
      <c r="EH600" s="0" t="n">
        <f aca="false">IF(CHOOSE(MATCH(AO$5,$B$10:$E$10,0),$B600,$C600,$D600,$E600)*AO$6+AO600*AO$7&lt;AO$2,AO$3*AO$4,0)</f>
        <v>0</v>
      </c>
      <c r="EI600" s="0" t="n">
        <f aca="false">IF(CHOOSE(MATCH(AP$5,$B$10:$E$10,0),$B600,$C600,$D600,$E600)*AP$6+AP600*AP$7&lt;AP$2,AP$3*AP$4,0)</f>
        <v>0</v>
      </c>
      <c r="EJ600" s="0" t="n">
        <f aca="false">IF(CHOOSE(MATCH(AQ$5,$B$10:$E$10,0),$B600,$C600,$D600,$E600)*AQ$6+AQ600*AQ$7&lt;AQ$2,AQ$3*AQ$4,0)</f>
        <v>0</v>
      </c>
      <c r="EK600" s="0" t="n">
        <f aca="false">IF(CHOOSE(MATCH(AR$5,$B$10:$E$10,0),$B600,$C600,$D600,$E600)*AR$6+AR600*AR$7&lt;AR$2,AR$3*AR$4,0)</f>
        <v>0</v>
      </c>
      <c r="EL600" s="0" t="n">
        <f aca="false">IF(CHOOSE(MATCH(AS$5,$B$10:$E$10,0),$B600,$C600,$D600,$E600)*AS$6+AS600*AS$7&lt;AS$2,AS$3*AS$4,0)</f>
        <v>0</v>
      </c>
      <c r="EM600" s="0" t="n">
        <f aca="false">IF(CHOOSE(MATCH(AT$5,$B$10:$E$10,0),$B600,$C600,$D600,$E600)*AT$6+AT600*AT$7&lt;AT$2,AT$3*AT$4,0)</f>
        <v>0</v>
      </c>
      <c r="EN600" s="0" t="n">
        <f aca="false">IF(CHOOSE(MATCH(AU$5,$B$10:$E$10,0),$B600,$C600,$D600,$E600)*AU$6+AU600*AU$7&lt;AU$2,AU$3*AU$4,0)</f>
        <v>0</v>
      </c>
      <c r="EO600" s="0" t="n">
        <f aca="false">IF(CHOOSE(MATCH(AV$5,$B$10:$E$10,0),$B600,$C600,$D600,$E600)*AV$6+AV600*AV$7&lt;AV$2,AV$3*AV$4,0)</f>
        <v>0</v>
      </c>
      <c r="EP600" s="0" t="n">
        <f aca="false">IF(CHOOSE(MATCH(AW$5,$B$10:$E$10,0),$B600,$C600,$D600,$E600)*AW$6+AW600*AW$7&lt;AW$2,AW$3*AW$4,0)</f>
        <v>0</v>
      </c>
      <c r="EQ600" s="0" t="n">
        <f aca="false">IF(CHOOSE(MATCH(AX$5,$B$10:$E$10,0),$B600,$C600,$D600,$E600)*AX$6+AX600*AX$7&lt;AX$2,AX$3*AX$4,0)</f>
        <v>0</v>
      </c>
      <c r="ER600" s="0" t="n">
        <f aca="false">IF(CHOOSE(MATCH(AY$5,$B$10:$E$10,0),$B600,$C600,$D600,$E600)*AY$6+AY600*AY$7&lt;AY$2,AY$3*AY$4,0)</f>
        <v>0</v>
      </c>
      <c r="ES600" s="0" t="n">
        <f aca="false">IF(CHOOSE(MATCH(AZ$5,$B$10:$E$10,0),$B600,$C600,$D600,$E600)*AZ$6+AZ600*AZ$7&lt;AZ$2,AZ$3*AZ$4,0)</f>
        <v>0</v>
      </c>
      <c r="ET600" s="0" t="n">
        <f aca="false">IF(CHOOSE(MATCH(BA$5,$B$10:$E$10,0),$B600,$C600,$D600,$E600)*BA$6+BA600*BA$7&lt;BA$2,BA$3*BA$4,0)</f>
        <v>0</v>
      </c>
      <c r="EU600" s="0" t="n">
        <f aca="false">IF(CHOOSE(MATCH(BB$5,$B$10:$E$10,0),$B600,$C600,$D600,$E600)*BB$6+BB600*BB$7&lt;BB$2,BB$3*BB$4,0)</f>
        <v>0</v>
      </c>
      <c r="EV600" s="0" t="n">
        <f aca="false">IF(CHOOSE(MATCH(BC$5,$B$10:$E$10,0),$B600,$C600,$D600,$E600)*BC$6+BC600*BC$7&lt;BC$2,BC$3*BC$4,0)</f>
        <v>0</v>
      </c>
      <c r="EW600" s="0" t="n">
        <f aca="false">IF(CHOOSE(MATCH(BD$5,$B$10:$E$10,0),$B600,$C600,$D600,$E600)*BD$6+BD600*BD$7&lt;BD$2,BD$3*BD$4,0)</f>
        <v>0</v>
      </c>
      <c r="EX600" s="0" t="n">
        <f aca="false">IF(CHOOSE(MATCH(BE$5,$B$10:$E$10,0),$B600,$C600,$D600,$E600)*BE$6+BE600*BE$7&lt;BE$2,BE$3*BE$4,0)</f>
        <v>0</v>
      </c>
      <c r="EY600" s="0" t="n">
        <f aca="false">IF(CHOOSE(MATCH(BF$5,$B$10:$E$10,0),$B600,$C600,$D600,$E600)*BF$6+BF600*BF$7&lt;BF$2,BF$3*BF$4,0)</f>
        <v>0</v>
      </c>
      <c r="EZ600" s="0" t="n">
        <f aca="false">IF(CHOOSE(MATCH(BG$5,$B$10:$E$10,0),$B600,$C600,$D600,$E600)*BG$6+BG600*BG$7&lt;BG$2,BG$3*BG$4,0)</f>
        <v>0</v>
      </c>
      <c r="FA600" s="0" t="n">
        <f aca="false">IF(CHOOSE(MATCH(BH$5,$B$10:$E$10,0),$B600,$C600,$D600,$E600)*BH$6+BH600*BH$7&lt;BH$2,BH$3*BH$4,0)</f>
        <v>0</v>
      </c>
      <c r="FB600" s="0" t="n">
        <f aca="false">IF(CHOOSE(MATCH(BI$5,$B$10:$E$10,0),$B600,$C600,$D600,$E600)*BI$6+BI600*BI$7&lt;BI$2,BI$3*BI$4,0)</f>
        <v>0</v>
      </c>
      <c r="FC600" s="0" t="n">
        <f aca="false">IF(CHOOSE(MATCH(BJ$5,$B$10:$E$10,0),$B600,$C600,$D600,$E600)*BJ$6+BJ600*BJ$7&lt;BJ$2,BJ$3*BJ$4,0)</f>
        <v>0</v>
      </c>
      <c r="FD600" s="0" t="n">
        <f aca="false">IF(CHOOSE(MATCH(BK$5,$B$10:$E$10,0),$B600,$C600,$D600,$E600)*BK$6+BK600*BK$7&lt;BK$2,BK$3*BK$4,0)</f>
        <v>0</v>
      </c>
      <c r="FE600" s="0" t="n">
        <f aca="false">IF(CHOOSE(MATCH(BL$5,$B$10:$E$10,0),$B600,$C600,$D600,$E600)*BL$6+BL600*BL$7&lt;BL$2,BL$3*BL$4,0)</f>
        <v>0</v>
      </c>
      <c r="FF600" s="0" t="n">
        <f aca="false">IF(CHOOSE(MATCH(BM$5,$B$10:$E$10,0),$B600,$C600,$D600,$E600)*BM$6+BM600*BM$7&lt;BM$2,BM$3*BM$4,0)</f>
        <v>0</v>
      </c>
      <c r="FG600" s="0" t="n">
        <f aca="false">IF(CHOOSE(MATCH(BN$5,$B$10:$E$10,0),$B600,$C600,$D600,$E600)*BN$6+BN600*BN$7&lt;BN$2,BN$3*BN$4,0)</f>
        <v>0</v>
      </c>
      <c r="FH600" s="0" t="n">
        <f aca="false">IF(CHOOSE(MATCH(BO$5,$B$10:$E$10,0),$B600,$C600,$D600,$E600)*BO$6+BO600*BO$7&lt;BO$2,BO$3*BO$4,0)</f>
        <v>0</v>
      </c>
      <c r="FI600" s="0" t="n">
        <f aca="false">IF(CHOOSE(MATCH(BP$5,$B$10:$E$10,0),$B600,$C600,$D600,$E600)*BP$6+BP600*BP$7&lt;BP$2,BP$3*BP$4,0)</f>
        <v>0</v>
      </c>
      <c r="FJ600" s="0" t="n">
        <f aca="false">IF(CHOOSE(MATCH(BQ$5,$B$10:$E$10,0),$B600,$C600,$D600,$E600)*BQ$6+BQ600*BQ$7&lt;BQ$2,BQ$3*BQ$4,0)</f>
        <v>0</v>
      </c>
      <c r="FK600" s="0" t="n">
        <f aca="false">IF(CHOOSE(MATCH(BR$5,$B$10:$E$10,0),$B600,$C600,$D600,$E600)*BR$6+BR600*BR$7&lt;BR$2,BR$3*BR$4,0)</f>
        <v>0</v>
      </c>
      <c r="FL600" s="0" t="n">
        <f aca="false">IF(CHOOSE(MATCH(BS$5,$B$10:$E$10,0),$B600,$C600,$D600,$E600)*BS$6+BS600*BS$7&lt;BS$2,BS$3*BS$4,0)</f>
        <v>0</v>
      </c>
      <c r="FM600" s="0" t="n">
        <f aca="false">IF(CHOOSE(MATCH(BT$5,$B$10:$E$10,0),$B600,$C600,$D600,$E600)*BT$6+BT600*BT$7&lt;BT$2,BT$3*BT$4,0)</f>
        <v>0</v>
      </c>
      <c r="FN600" s="0" t="n">
        <f aca="false">IF(CHOOSE(MATCH(BU$5,$B$10:$E$10,0),$B600,$C600,$D600,$E600)*BU$6+BU600*BU$7&lt;BU$2,BU$3*BU$4,0)</f>
        <v>0</v>
      </c>
      <c r="FO600" s="0" t="n">
        <f aca="false">IF(CHOOSE(MATCH(BV$5,$B$10:$E$10,0),$B600,$C600,$D600,$E600)*BV$6+BV600*BV$7&lt;BV$2,BV$3*BV$4,0)</f>
        <v>0</v>
      </c>
      <c r="FP600" s="0" t="n">
        <f aca="false">IF(CHOOSE(MATCH(BW$5,$B$10:$E$10,0),$B600,$C600,$D600,$E600)*BW$6+BW600*BW$7&lt;BW$2,BW$3*BW$4,0)</f>
        <v>0</v>
      </c>
      <c r="FQ600" s="0" t="n">
        <f aca="false">IF(CHOOSE(MATCH(BX$5,$B$10:$E$10,0),$B600,$C600,$D600,$E600)*BX$6+BX600*BX$7&lt;BX$2,BX$3*BX$4,0)</f>
        <v>0</v>
      </c>
      <c r="FR600" s="0" t="n">
        <f aca="false">IF(CHOOSE(MATCH(BY$5,$B$10:$E$10,0),$B600,$C600,$D600,$E600)*BY$6+BY600*BY$7&lt;BY$2,BY$3*BY$4,0)</f>
        <v>0</v>
      </c>
      <c r="FS600" s="0" t="n">
        <f aca="false">IF(CHOOSE(MATCH(BZ$5,$B$10:$E$10,0),$B600,$C600,$D600,$E600)*BZ$6+BZ600*BZ$7&lt;BZ$2,BZ$3*BZ$4,0)</f>
        <v>0</v>
      </c>
      <c r="FT600" s="0" t="n">
        <f aca="false">IF(CHOOSE(MATCH(CA$5,$B$10:$E$10,0),$B600,$C600,$D600,$E600)*CA$6+CA600*CA$7&lt;CA$2,CA$3*CA$4,0)</f>
        <v>0</v>
      </c>
      <c r="FU600" s="0" t="n">
        <f aca="false">IF(CHOOSE(MATCH(CB$5,$B$10:$E$10,0),$B600,$C600,$D600,$E600)*CB$6+CB600*CB$7&lt;CB$2,CB$3*CB$4,0)</f>
        <v>0</v>
      </c>
      <c r="FV600" s="0" t="n">
        <f aca="false">IF(CHOOSE(MATCH(CC$5,$B$10:$E$10,0),$B600,$C600,$D600,$E600)*CC$6+CC600*CC$7&lt;CC$2,CC$3*CC$4,0)</f>
        <v>0</v>
      </c>
      <c r="FW600" s="0" t="n">
        <f aca="false">IF(CHOOSE(MATCH(CD$5,$B$10:$E$10,0),$B600,$C600,$D600,$E600)*CD$6+CD600*CD$7&lt;CD$2,CD$3*CD$4,0)</f>
        <v>0</v>
      </c>
      <c r="FX600" s="0" t="n">
        <f aca="false">IF(CHOOSE(MATCH(CE$5,$B$10:$E$10,0),$B600,$C600,$D600,$E600)*CE$6+CE600*CE$7&lt;CE$2,CE$3*CE$4,0)</f>
        <v>0</v>
      </c>
      <c r="FY600" s="0" t="n">
        <f aca="false">IF(CHOOSE(MATCH(CF$5,$B$10:$E$10,0),$B600,$C600,$D600,$E600)*CF$6+CF600*CF$7&lt;CF$2,CF$3*CF$4,0)</f>
        <v>0</v>
      </c>
      <c r="FZ600" s="0" t="n">
        <f aca="false">IF(CHOOSE(MATCH(CG$5,$B$10:$E$10,0),$B600,$C600,$D600,$E600)*CG$6+CG600*CG$7&lt;CG$2,CG$3*CG$4,0)</f>
        <v>0</v>
      </c>
      <c r="GA600" s="0" t="n">
        <f aca="false">IF(CHOOSE(MATCH(CH$5,$B$10:$E$10,0),$B600,$C600,$D600,$E600)*CH$6+CH600*CH$7&lt;CH$2,CH$3*CH$4,0)</f>
        <v>0</v>
      </c>
      <c r="GB600" s="0" t="n">
        <f aca="false">IF(CHOOSE(MATCH(CI$5,$B$10:$E$10,0),$B600,$C600,$D600,$E600)*CI$6+CI600*CI$7&lt;CI$2,CI$3*CI$4,0)</f>
        <v>0</v>
      </c>
      <c r="GC600" s="0" t="n">
        <f aca="false">IF(CHOOSE(MATCH(CJ$5,$B$10:$E$10,0),$B600,$C600,$D600,$E600)*CJ$6+CJ600*CJ$7&lt;CJ$2,CJ$3*CJ$4,0)</f>
        <v>0</v>
      </c>
      <c r="GD600" s="0" t="n">
        <f aca="false">IF(CHOOSE(MATCH(CK$5,$B$10:$E$10,0),$B600,$C600,$D600,$E600)*CK$6+CK600*CK$7&lt;CK$2,CK$3*CK$4,0)</f>
        <v>0</v>
      </c>
      <c r="GE600" s="0" t="n">
        <f aca="false">IF(CHOOSE(MATCH(CL$5,$B$10:$E$10,0),$B600,$C600,$D600,$E600)*CL$6+CL600*CL$7&lt;CL$2,CL$3*CL$4,0)</f>
        <v>0</v>
      </c>
      <c r="GF600" s="0" t="n">
        <f aca="false">IF(CHOOSE(MATCH(CM$5,$B$10:$E$10,0),$B600,$C600,$D600,$E600)*CM$6+CM600*CM$7&lt;CM$2,CM$3*CM$4,0)</f>
        <v>0</v>
      </c>
      <c r="GG600" s="0" t="n">
        <f aca="false">IF(CHOOSE(MATCH(CN$5,$B$10:$E$10,0),$B600,$C600,$D600,$E600)*CN$6+CN600*CN$7&lt;CN$2,CN$3*CN$4,0)</f>
        <v>0</v>
      </c>
      <c r="GH600" s="0" t="n">
        <f aca="false">IF(CHOOSE(MATCH(CO$5,$B$10:$E$10,0),$B600,$C600,$D600,$E600)*CO$6+CO600*CO$7&lt;CO$2,CO$3*CO$4,0)</f>
        <v>0</v>
      </c>
      <c r="GI600" s="0" t="n">
        <f aca="false">IF(CHOOSE(MATCH(CP$5,$B$10:$E$10,0),$B600,$C600,$D600,$E600)*CP$6+CP600*CP$7&lt;CP$2,CP$3*CP$4,0)</f>
        <v>0</v>
      </c>
      <c r="GJ600" s="0" t="n">
        <f aca="false">IF(CHOOSE(MATCH(CQ$5,$B$10:$E$10,0),$B600,$C600,$D600,$E600)*CQ$6+CQ600*CQ$7&lt;CQ$2,CQ$3*CQ$4,0)</f>
        <v>0</v>
      </c>
      <c r="GK600" s="0" t="n">
        <f aca="false">IF(CHOOSE(MATCH(CR$5,$B$10:$E$10,0),$B600,$C600,$D600,$E600)*CR$6+CR600*CR$7&lt;CR$2,CR$3*CR$4,0)</f>
        <v>0</v>
      </c>
      <c r="GL600" s="0" t="n">
        <f aca="false">IF(CHOOSE(MATCH(CS$5,$B$10:$E$10,0),$B600,$C600,$D600,$E600)*CS$6+CS600*CS$7&lt;CS$2,CS$3*CS$4,0)</f>
        <v>0</v>
      </c>
      <c r="GM600" s="0" t="n">
        <f aca="false">IF(CHOOSE(MATCH(CT$5,$B$10:$E$10,0),$B600,$C600,$D600,$E600)*CT$6+CT600*CT$7&lt;CT$2,CT$3*CT$4,0)</f>
        <v>0</v>
      </c>
      <c r="GN600" s="0" t="n">
        <f aca="false">IF(CHOOSE(MATCH(CU$5,$B$10:$E$10,0),$B600,$C600,$D600,$E600)*CU$6+CU600*CU$7&lt;CU$2,CU$3*CU$4,0)</f>
        <v>0</v>
      </c>
      <c r="GO600" s="0" t="n">
        <f aca="false">IF(CHOOSE(MATCH(CV$5,$B$10:$E$10,0),$B600,$C600,$D600,$E600)*CV$6+CV600*CV$7&lt;CV$2,CV$3*CV$4,0)</f>
        <v>0</v>
      </c>
      <c r="GP600" s="0" t="n">
        <f aca="false">IF(CHOOSE(MATCH(CW$5,$B$10:$E$10,0),$B600,$C600,$D600,$E600)*CW$6+CW600*CW$7&lt;CW$2,CW$3*CW$4,0)</f>
        <v>0</v>
      </c>
      <c r="GQ600" s="0" t="n">
        <f aca="false">IF(CHOOSE(MATCH(CX$5,$B$10:$E$10,0),$B600,$C600,$D600,$E600)*CX$6+CX600*CX$7&lt;CX$2,CX$3*CX$4,0)</f>
        <v>0</v>
      </c>
      <c r="GS600" s="0" t="n">
        <f aca="false">SUM(CZ600:GQ600)</f>
        <v>15</v>
      </c>
      <c r="GT600" s="0" t="n">
        <f aca="false">IF(GS600&gt;$GS$6,1,0)</f>
        <v>0</v>
      </c>
    </row>
    <row r="601" customFormat="false" ht="14" hidden="false" customHeight="false" outlineLevel="0" collapsed="false">
      <c r="A601" s="0" t="n">
        <v>591</v>
      </c>
      <c r="B601" s="0" t="n">
        <v>-0.283273555356183</v>
      </c>
      <c r="C601" s="0" t="n">
        <v>0.0643923563446564</v>
      </c>
      <c r="D601" s="0" t="n">
        <v>0.188877331968749</v>
      </c>
      <c r="E601" s="0" t="n">
        <v>-0.369711323823059</v>
      </c>
      <c r="G601" s="0" t="n">
        <v>0.132923787532491</v>
      </c>
      <c r="H601" s="0" t="n">
        <v>-0.415611793869175</v>
      </c>
      <c r="I601" s="0" t="n">
        <v>1.34698893816676</v>
      </c>
      <c r="J601" s="0" t="n">
        <v>-1.96267137653194</v>
      </c>
      <c r="K601" s="0" t="n">
        <v>0.956142685026862</v>
      </c>
      <c r="L601" s="0" t="n">
        <v>0.144818841363303</v>
      </c>
      <c r="M601" s="0" t="n">
        <v>0.490128968522186</v>
      </c>
      <c r="N601" s="0" t="n">
        <v>0.333777734340401</v>
      </c>
      <c r="O601" s="0" t="n">
        <v>-0.0161799107445404</v>
      </c>
      <c r="P601" s="0" t="n">
        <v>-0.664319941279246</v>
      </c>
      <c r="Q601" s="0" t="n">
        <v>-0.972338511928683</v>
      </c>
      <c r="R601" s="0" t="n">
        <v>0.378856839233777</v>
      </c>
      <c r="S601" s="0" t="n">
        <v>0.432686420026585</v>
      </c>
      <c r="T601" s="0" t="n">
        <v>-0.408367668569554</v>
      </c>
      <c r="U601" s="0" t="n">
        <v>-0.76599690146395</v>
      </c>
      <c r="V601" s="0" t="n">
        <v>-1.52498614625074</v>
      </c>
      <c r="W601" s="0" t="n">
        <v>-2.12082341022324</v>
      </c>
      <c r="X601" s="0" t="n">
        <v>-0.153249857248738</v>
      </c>
      <c r="Y601" s="0" t="n">
        <v>0.444056240667123</v>
      </c>
      <c r="Z601" s="0" t="n">
        <v>1.57508111442439</v>
      </c>
      <c r="AA601" s="0" t="n">
        <v>-0.432603428635048</v>
      </c>
      <c r="AB601" s="0" t="n">
        <v>0.619572801952018</v>
      </c>
      <c r="AC601" s="0" t="n">
        <v>0.787720182415797</v>
      </c>
      <c r="AD601" s="0" t="n">
        <v>-0.031866420613369</v>
      </c>
      <c r="AE601" s="0" t="n">
        <v>-0.0969612301560119</v>
      </c>
      <c r="AF601" s="0" t="n">
        <v>0.868792540131835</v>
      </c>
      <c r="AG601" s="0" t="n">
        <v>1.39637222673628</v>
      </c>
      <c r="AH601" s="0" t="n">
        <v>0.747356807551114</v>
      </c>
      <c r="AI601" s="0" t="n">
        <v>-0.7069002094795</v>
      </c>
      <c r="AJ601" s="0" t="n">
        <v>-0.0563704816158861</v>
      </c>
      <c r="AK601" s="0" t="n">
        <v>-0.962324975262163</v>
      </c>
      <c r="AL601" s="0" t="n">
        <v>-0.200030854102806</v>
      </c>
      <c r="AM601" s="0" t="n">
        <v>0.217230535781709</v>
      </c>
      <c r="AN601" s="0" t="n">
        <v>-1.1198812899238</v>
      </c>
      <c r="AO601" s="0" t="n">
        <v>-0.161770685735974</v>
      </c>
      <c r="AP601" s="0" t="n">
        <v>-2.35926563618705</v>
      </c>
      <c r="AQ601" s="0" t="n">
        <v>-0.24039763957262</v>
      </c>
      <c r="AR601" s="0" t="n">
        <v>0.364266270480584</v>
      </c>
      <c r="AS601" s="0" t="n">
        <v>0.985432961897459</v>
      </c>
      <c r="AT601" s="0" t="n">
        <v>-0.0346994966093916</v>
      </c>
      <c r="AU601" s="0" t="n">
        <v>-0.0861291482578963</v>
      </c>
      <c r="AV601" s="0" t="n">
        <v>-0.352845290763071</v>
      </c>
      <c r="AW601" s="0" t="n">
        <v>0.999957592284773</v>
      </c>
      <c r="AX601" s="0" t="n">
        <v>-0.310330960928695</v>
      </c>
      <c r="AY601" s="0" t="n">
        <v>1.30533635456231</v>
      </c>
      <c r="AZ601" s="0" t="n">
        <v>-0.716261183697498</v>
      </c>
      <c r="BA601" s="0" t="n">
        <v>-1.67374764714623</v>
      </c>
      <c r="BB601" s="0" t="n">
        <v>-1.48280378198251</v>
      </c>
      <c r="BC601" s="0" t="n">
        <v>0.0258978616329841</v>
      </c>
      <c r="BD601" s="0" t="n">
        <v>0.178224581759423</v>
      </c>
      <c r="BE601" s="0" t="n">
        <v>-2.05649484996684</v>
      </c>
      <c r="BF601" s="0" t="n">
        <v>1.50119831232587</v>
      </c>
      <c r="BG601" s="0" t="n">
        <v>-0.113884652819252</v>
      </c>
      <c r="BH601" s="0" t="n">
        <v>-0.0695547441864619</v>
      </c>
      <c r="BI601" s="0" t="n">
        <v>-1.44397290569032</v>
      </c>
      <c r="BJ601" s="0" t="n">
        <v>0.262267576545128</v>
      </c>
      <c r="BK601" s="0" t="n">
        <v>0.277898379863473</v>
      </c>
      <c r="BL601" s="0" t="n">
        <v>0.0363070284947753</v>
      </c>
      <c r="BM601" s="0" t="n">
        <v>-0.196052951650927</v>
      </c>
      <c r="BN601" s="0" t="n">
        <v>-1.02008698377176</v>
      </c>
      <c r="BO601" s="0" t="n">
        <v>-1.16017190521234</v>
      </c>
      <c r="BP601" s="0" t="n">
        <v>0.351950575350202</v>
      </c>
      <c r="BQ601" s="0" t="n">
        <v>0.219738467421848</v>
      </c>
      <c r="BR601" s="0" t="n">
        <v>-0.0455702320323326</v>
      </c>
      <c r="BS601" s="0" t="n">
        <v>-0.248988953899243</v>
      </c>
      <c r="BT601" s="0" t="n">
        <v>0.946999989537289</v>
      </c>
      <c r="BU601" s="0" t="n">
        <v>-0.0203885974769946</v>
      </c>
      <c r="BV601" s="0" t="n">
        <v>0.431595026384457</v>
      </c>
      <c r="BW601" s="0" t="n">
        <v>-1.00984379969304</v>
      </c>
      <c r="BX601" s="0" t="n">
        <v>0.265515609498834</v>
      </c>
      <c r="BY601" s="0" t="n">
        <v>-1.13010855784523</v>
      </c>
      <c r="BZ601" s="0" t="n">
        <v>0.229074430535547</v>
      </c>
      <c r="CA601" s="0" t="n">
        <v>0.438321876572445</v>
      </c>
      <c r="CB601" s="0" t="n">
        <v>0.996933522401378</v>
      </c>
      <c r="CC601" s="0" t="n">
        <v>-0.789494833952631</v>
      </c>
      <c r="CD601" s="0" t="n">
        <v>0.242366695601959</v>
      </c>
      <c r="CE601" s="0" t="n">
        <v>1.55018369696336</v>
      </c>
      <c r="CF601" s="0" t="n">
        <v>1.71821739058942</v>
      </c>
      <c r="CG601" s="0" t="n">
        <v>0.630921022093389</v>
      </c>
      <c r="CH601" s="0" t="n">
        <v>-0.0752311279939022</v>
      </c>
      <c r="CI601" s="0" t="n">
        <v>1.07204414234729</v>
      </c>
      <c r="CJ601" s="0" t="n">
        <v>-2.14768078876659</v>
      </c>
      <c r="CK601" s="0" t="n">
        <v>0.829948021419114</v>
      </c>
      <c r="CL601" s="0" t="n">
        <v>0.0790669218986295</v>
      </c>
      <c r="CM601" s="0" t="n">
        <v>-1.42386852530763</v>
      </c>
      <c r="CN601" s="0" t="n">
        <v>0.654906671115896</v>
      </c>
      <c r="CO601" s="0" t="n">
        <v>0.44118678488303</v>
      </c>
      <c r="CP601" s="0" t="n">
        <v>-1.28428837342653</v>
      </c>
      <c r="CQ601" s="0" t="n">
        <v>0.586359192311647</v>
      </c>
      <c r="CR601" s="0" t="n">
        <v>-2.05522155738436</v>
      </c>
      <c r="CS601" s="0" t="n">
        <v>-0.0952695700107142</v>
      </c>
      <c r="CT601" s="0" t="n">
        <v>-1.11873760033632</v>
      </c>
      <c r="CU601" s="0" t="n">
        <v>0.256887915384141</v>
      </c>
      <c r="CV601" s="0" t="n">
        <v>1.07082314571016</v>
      </c>
      <c r="CW601" s="0" t="n">
        <v>-0.558869714950561</v>
      </c>
      <c r="CX601" s="0" t="n">
        <v>-0.502502643939806</v>
      </c>
      <c r="CZ601" s="0" t="n">
        <f aca="false">IF(CHOOSE(MATCH(G$5,$B$10:$E$10,0),$B601,$C601,$D601,$E601)*G$6+G601*G$7&lt;G$2,G$3*G$4,0)</f>
        <v>0</v>
      </c>
      <c r="DA601" s="0" t="n">
        <f aca="false">IF(CHOOSE(MATCH(H$5,$B$10:$E$10,0),$B601,$C601,$D601,$E601)*H$6+H601*H$7&lt;H$2,H$3*H$4,0)</f>
        <v>0</v>
      </c>
      <c r="DB601" s="0" t="n">
        <f aca="false">IF(CHOOSE(MATCH(I$5,$B$10:$E$10,0),$B601,$C601,$D601,$E601)*I$6+I601*I$7&lt;I$2,I$3*I$4,0)</f>
        <v>0</v>
      </c>
      <c r="DC601" s="0" t="n">
        <f aca="false">IF(CHOOSE(MATCH(J$5,$B$10:$E$10,0),$B601,$C601,$D601,$E601)*J$6+J601*J$7&lt;J$2,J$3*J$4,0)</f>
        <v>0</v>
      </c>
      <c r="DD601" s="0" t="n">
        <f aca="false">IF(CHOOSE(MATCH(K$5,$B$10:$E$10,0),$B601,$C601,$D601,$E601)*K$6+K601*K$7&lt;K$2,K$3*K$4,0)</f>
        <v>0</v>
      </c>
      <c r="DE601" s="0" t="n">
        <f aca="false">IF(CHOOSE(MATCH(L$5,$B$10:$E$10,0),$B601,$C601,$D601,$E601)*L$6+L601*L$7&lt;L$2,L$3*L$4,0)</f>
        <v>0</v>
      </c>
      <c r="DF601" s="0" t="n">
        <f aca="false">IF(CHOOSE(MATCH(M$5,$B$10:$E$10,0),$B601,$C601,$D601,$E601)*M$6+M601*M$7&lt;M$2,M$3*M$4,0)</f>
        <v>0</v>
      </c>
      <c r="DG601" s="0" t="n">
        <f aca="false">IF(CHOOSE(MATCH(N$5,$B$10:$E$10,0),$B601,$C601,$D601,$E601)*N$6+N601*N$7&lt;N$2,N$3*N$4,0)</f>
        <v>0</v>
      </c>
      <c r="DH601" s="0" t="n">
        <f aca="false">IF(CHOOSE(MATCH(O$5,$B$10:$E$10,0),$B601,$C601,$D601,$E601)*O$6+O601*O$7&lt;O$2,O$3*O$4,0)</f>
        <v>0</v>
      </c>
      <c r="DI601" s="0" t="n">
        <f aca="false">IF(CHOOSE(MATCH(P$5,$B$10:$E$10,0),$B601,$C601,$D601,$E601)*P$6+P601*P$7&lt;P$2,P$3*P$4,0)</f>
        <v>0</v>
      </c>
      <c r="DJ601" s="0" t="n">
        <f aca="false">IF(CHOOSE(MATCH(Q$5,$B$10:$E$10,0),$B601,$C601,$D601,$E601)*Q$6+Q601*Q$7&lt;Q$2,Q$3*Q$4,0)</f>
        <v>0</v>
      </c>
      <c r="DK601" s="0" t="n">
        <f aca="false">IF(CHOOSE(MATCH(R$5,$B$10:$E$10,0),$B601,$C601,$D601,$E601)*R$6+R601*R$7&lt;R$2,R$3*R$4,0)</f>
        <v>0</v>
      </c>
      <c r="DL601" s="0" t="n">
        <f aca="false">IF(CHOOSE(MATCH(S$5,$B$10:$E$10,0),$B601,$C601,$D601,$E601)*S$6+S601*S$7&lt;S$2,S$3*S$4,0)</f>
        <v>0</v>
      </c>
      <c r="DM601" s="0" t="n">
        <f aca="false">IF(CHOOSE(MATCH(T$5,$B$10:$E$10,0),$B601,$C601,$D601,$E601)*T$6+T601*T$7&lt;T$2,T$3*T$4,0)</f>
        <v>0</v>
      </c>
      <c r="DN601" s="0" t="n">
        <f aca="false">IF(CHOOSE(MATCH(U$5,$B$10:$E$10,0),$B601,$C601,$D601,$E601)*U$6+U601*U$7&lt;U$2,U$3*U$4,0)</f>
        <v>0</v>
      </c>
      <c r="DO601" s="0" t="n">
        <f aca="false">IF(CHOOSE(MATCH(V$5,$B$10:$E$10,0),$B601,$C601,$D601,$E601)*V$6+V601*V$7&lt;V$2,V$3*V$4,0)</f>
        <v>0</v>
      </c>
      <c r="DP601" s="0" t="n">
        <f aca="false">IF(CHOOSE(MATCH(W$5,$B$10:$E$10,0),$B601,$C601,$D601,$E601)*W$6+W601*W$7&lt;W$2,W$3*W$4,0)</f>
        <v>0</v>
      </c>
      <c r="DQ601" s="0" t="n">
        <f aca="false">IF(CHOOSE(MATCH(X$5,$B$10:$E$10,0),$B601,$C601,$D601,$E601)*X$6+X601*X$7&lt;X$2,X$3*X$4,0)</f>
        <v>0</v>
      </c>
      <c r="DR601" s="0" t="n">
        <f aca="false">IF(CHOOSE(MATCH(Y$5,$B$10:$E$10,0),$B601,$C601,$D601,$E601)*Y$6+Y601*Y$7&lt;Y$2,Y$3*Y$4,0)</f>
        <v>0</v>
      </c>
      <c r="DS601" s="0" t="n">
        <f aca="false">IF(CHOOSE(MATCH(Z$5,$B$10:$E$10,0),$B601,$C601,$D601,$E601)*Z$6+Z601*Z$7&lt;Z$2,Z$3*Z$4,0)</f>
        <v>0</v>
      </c>
      <c r="DT601" s="0" t="n">
        <f aca="false">IF(CHOOSE(MATCH(AA$5,$B$10:$E$10,0),$B601,$C601,$D601,$E601)*AA$6+AA601*AA$7&lt;AA$2,AA$3*AA$4,0)</f>
        <v>0</v>
      </c>
      <c r="DU601" s="0" t="n">
        <f aca="false">IF(CHOOSE(MATCH(AB$5,$B$10:$E$10,0),$B601,$C601,$D601,$E601)*AB$6+AB601*AB$7&lt;AB$2,AB$3*AB$4,0)</f>
        <v>0</v>
      </c>
      <c r="DV601" s="0" t="n">
        <f aca="false">IF(CHOOSE(MATCH(AC$5,$B$10:$E$10,0),$B601,$C601,$D601,$E601)*AC$6+AC601*AC$7&lt;AC$2,AC$3*AC$4,0)</f>
        <v>0</v>
      </c>
      <c r="DW601" s="0" t="n">
        <f aca="false">IF(CHOOSE(MATCH(AD$5,$B$10:$E$10,0),$B601,$C601,$D601,$E601)*AD$6+AD601*AD$7&lt;AD$2,AD$3*AD$4,0)</f>
        <v>0</v>
      </c>
      <c r="DX601" s="0" t="n">
        <f aca="false">IF(CHOOSE(MATCH(AE$5,$B$10:$E$10,0),$B601,$C601,$D601,$E601)*AE$6+AE601*AE$7&lt;AE$2,AE$3*AE$4,0)</f>
        <v>0</v>
      </c>
      <c r="DY601" s="0" t="n">
        <f aca="false">IF(CHOOSE(MATCH(AF$5,$B$10:$E$10,0),$B601,$C601,$D601,$E601)*AF$6+AF601*AF$7&lt;AF$2,AF$3*AF$4,0)</f>
        <v>0</v>
      </c>
      <c r="DZ601" s="0" t="n">
        <f aca="false">IF(CHOOSE(MATCH(AG$5,$B$10:$E$10,0),$B601,$C601,$D601,$E601)*AG$6+AG601*AG$7&lt;AG$2,AG$3*AG$4,0)</f>
        <v>0</v>
      </c>
      <c r="EA601" s="0" t="n">
        <f aca="false">IF(CHOOSE(MATCH(AH$5,$B$10:$E$10,0),$B601,$C601,$D601,$E601)*AH$6+AH601*AH$7&lt;AH$2,AH$3*AH$4,0)</f>
        <v>0</v>
      </c>
      <c r="EB601" s="0" t="n">
        <f aca="false">IF(CHOOSE(MATCH(AI$5,$B$10:$E$10,0),$B601,$C601,$D601,$E601)*AI$6+AI601*AI$7&lt;AI$2,AI$3*AI$4,0)</f>
        <v>0</v>
      </c>
      <c r="EC601" s="0" t="n">
        <f aca="false">IF(CHOOSE(MATCH(AJ$5,$B$10:$E$10,0),$B601,$C601,$D601,$E601)*AJ$6+AJ601*AJ$7&lt;AJ$2,AJ$3*AJ$4,0)</f>
        <v>0</v>
      </c>
      <c r="ED601" s="0" t="n">
        <f aca="false">IF(CHOOSE(MATCH(AK$5,$B$10:$E$10,0),$B601,$C601,$D601,$E601)*AK$6+AK601*AK$7&lt;AK$2,AK$3*AK$4,0)</f>
        <v>0</v>
      </c>
      <c r="EE601" s="0" t="n">
        <f aca="false">IF(CHOOSE(MATCH(AL$5,$B$10:$E$10,0),$B601,$C601,$D601,$E601)*AL$6+AL601*AL$7&lt;AL$2,AL$3*AL$4,0)</f>
        <v>0</v>
      </c>
      <c r="EF601" s="0" t="n">
        <f aca="false">IF(CHOOSE(MATCH(AM$5,$B$10:$E$10,0),$B601,$C601,$D601,$E601)*AM$6+AM601*AM$7&lt;AM$2,AM$3*AM$4,0)</f>
        <v>0</v>
      </c>
      <c r="EG601" s="0" t="n">
        <f aca="false">IF(CHOOSE(MATCH(AN$5,$B$10:$E$10,0),$B601,$C601,$D601,$E601)*AN$6+AN601*AN$7&lt;AN$2,AN$3*AN$4,0)</f>
        <v>0</v>
      </c>
      <c r="EH601" s="0" t="n">
        <f aca="false">IF(CHOOSE(MATCH(AO$5,$B$10:$E$10,0),$B601,$C601,$D601,$E601)*AO$6+AO601*AO$7&lt;AO$2,AO$3*AO$4,0)</f>
        <v>0</v>
      </c>
      <c r="EI601" s="0" t="n">
        <f aca="false">IF(CHOOSE(MATCH(AP$5,$B$10:$E$10,0),$B601,$C601,$D601,$E601)*AP$6+AP601*AP$7&lt;AP$2,AP$3*AP$4,0)</f>
        <v>0.5</v>
      </c>
      <c r="EJ601" s="0" t="n">
        <f aca="false">IF(CHOOSE(MATCH(AQ$5,$B$10:$E$10,0),$B601,$C601,$D601,$E601)*AQ$6+AQ601*AQ$7&lt;AQ$2,AQ$3*AQ$4,0)</f>
        <v>0</v>
      </c>
      <c r="EK601" s="0" t="n">
        <f aca="false">IF(CHOOSE(MATCH(AR$5,$B$10:$E$10,0),$B601,$C601,$D601,$E601)*AR$6+AR601*AR$7&lt;AR$2,AR$3*AR$4,0)</f>
        <v>0</v>
      </c>
      <c r="EL601" s="0" t="n">
        <f aca="false">IF(CHOOSE(MATCH(AS$5,$B$10:$E$10,0),$B601,$C601,$D601,$E601)*AS$6+AS601*AS$7&lt;AS$2,AS$3*AS$4,0)</f>
        <v>0</v>
      </c>
      <c r="EM601" s="0" t="n">
        <f aca="false">IF(CHOOSE(MATCH(AT$5,$B$10:$E$10,0),$B601,$C601,$D601,$E601)*AT$6+AT601*AT$7&lt;AT$2,AT$3*AT$4,0)</f>
        <v>0</v>
      </c>
      <c r="EN601" s="0" t="n">
        <f aca="false">IF(CHOOSE(MATCH(AU$5,$B$10:$E$10,0),$B601,$C601,$D601,$E601)*AU$6+AU601*AU$7&lt;AU$2,AU$3*AU$4,0)</f>
        <v>0</v>
      </c>
      <c r="EO601" s="0" t="n">
        <f aca="false">IF(CHOOSE(MATCH(AV$5,$B$10:$E$10,0),$B601,$C601,$D601,$E601)*AV$6+AV601*AV$7&lt;AV$2,AV$3*AV$4,0)</f>
        <v>0</v>
      </c>
      <c r="EP601" s="0" t="n">
        <f aca="false">IF(CHOOSE(MATCH(AW$5,$B$10:$E$10,0),$B601,$C601,$D601,$E601)*AW$6+AW601*AW$7&lt;AW$2,AW$3*AW$4,0)</f>
        <v>0</v>
      </c>
      <c r="EQ601" s="0" t="n">
        <f aca="false">IF(CHOOSE(MATCH(AX$5,$B$10:$E$10,0),$B601,$C601,$D601,$E601)*AX$6+AX601*AX$7&lt;AX$2,AX$3*AX$4,0)</f>
        <v>0</v>
      </c>
      <c r="ER601" s="0" t="n">
        <f aca="false">IF(CHOOSE(MATCH(AY$5,$B$10:$E$10,0),$B601,$C601,$D601,$E601)*AY$6+AY601*AY$7&lt;AY$2,AY$3*AY$4,0)</f>
        <v>0</v>
      </c>
      <c r="ES601" s="0" t="n">
        <f aca="false">IF(CHOOSE(MATCH(AZ$5,$B$10:$E$10,0),$B601,$C601,$D601,$E601)*AZ$6+AZ601*AZ$7&lt;AZ$2,AZ$3*AZ$4,0)</f>
        <v>0</v>
      </c>
      <c r="ET601" s="0" t="n">
        <f aca="false">IF(CHOOSE(MATCH(BA$5,$B$10:$E$10,0),$B601,$C601,$D601,$E601)*BA$6+BA601*BA$7&lt;BA$2,BA$3*BA$4,0)</f>
        <v>0</v>
      </c>
      <c r="EU601" s="0" t="n">
        <f aca="false">IF(CHOOSE(MATCH(BB$5,$B$10:$E$10,0),$B601,$C601,$D601,$E601)*BB$6+BB601*BB$7&lt;BB$2,BB$3*BB$4,0)</f>
        <v>0</v>
      </c>
      <c r="EV601" s="0" t="n">
        <f aca="false">IF(CHOOSE(MATCH(BC$5,$B$10:$E$10,0),$B601,$C601,$D601,$E601)*BC$6+BC601*BC$7&lt;BC$2,BC$3*BC$4,0)</f>
        <v>0</v>
      </c>
      <c r="EW601" s="0" t="n">
        <f aca="false">IF(CHOOSE(MATCH(BD$5,$B$10:$E$10,0),$B601,$C601,$D601,$E601)*BD$6+BD601*BD$7&lt;BD$2,BD$3*BD$4,0)</f>
        <v>0</v>
      </c>
      <c r="EX601" s="0" t="n">
        <f aca="false">IF(CHOOSE(MATCH(BE$5,$B$10:$E$10,0),$B601,$C601,$D601,$E601)*BE$6+BE601*BE$7&lt;BE$2,BE$3*BE$4,0)</f>
        <v>0</v>
      </c>
      <c r="EY601" s="0" t="n">
        <f aca="false">IF(CHOOSE(MATCH(BF$5,$B$10:$E$10,0),$B601,$C601,$D601,$E601)*BF$6+BF601*BF$7&lt;BF$2,BF$3*BF$4,0)</f>
        <v>0</v>
      </c>
      <c r="EZ601" s="0" t="n">
        <f aca="false">IF(CHOOSE(MATCH(BG$5,$B$10:$E$10,0),$B601,$C601,$D601,$E601)*BG$6+BG601*BG$7&lt;BG$2,BG$3*BG$4,0)</f>
        <v>0</v>
      </c>
      <c r="FA601" s="0" t="n">
        <f aca="false">IF(CHOOSE(MATCH(BH$5,$B$10:$E$10,0),$B601,$C601,$D601,$E601)*BH$6+BH601*BH$7&lt;BH$2,BH$3*BH$4,0)</f>
        <v>0</v>
      </c>
      <c r="FB601" s="0" t="n">
        <f aca="false">IF(CHOOSE(MATCH(BI$5,$B$10:$E$10,0),$B601,$C601,$D601,$E601)*BI$6+BI601*BI$7&lt;BI$2,BI$3*BI$4,0)</f>
        <v>0</v>
      </c>
      <c r="FC601" s="0" t="n">
        <f aca="false">IF(CHOOSE(MATCH(BJ$5,$B$10:$E$10,0),$B601,$C601,$D601,$E601)*BJ$6+BJ601*BJ$7&lt;BJ$2,BJ$3*BJ$4,0)</f>
        <v>0</v>
      </c>
      <c r="FD601" s="0" t="n">
        <f aca="false">IF(CHOOSE(MATCH(BK$5,$B$10:$E$10,0),$B601,$C601,$D601,$E601)*BK$6+BK601*BK$7&lt;BK$2,BK$3*BK$4,0)</f>
        <v>0</v>
      </c>
      <c r="FE601" s="0" t="n">
        <f aca="false">IF(CHOOSE(MATCH(BL$5,$B$10:$E$10,0),$B601,$C601,$D601,$E601)*BL$6+BL601*BL$7&lt;BL$2,BL$3*BL$4,0)</f>
        <v>0</v>
      </c>
      <c r="FF601" s="0" t="n">
        <f aca="false">IF(CHOOSE(MATCH(BM$5,$B$10:$E$10,0),$B601,$C601,$D601,$E601)*BM$6+BM601*BM$7&lt;BM$2,BM$3*BM$4,0)</f>
        <v>0</v>
      </c>
      <c r="FG601" s="0" t="n">
        <f aca="false">IF(CHOOSE(MATCH(BN$5,$B$10:$E$10,0),$B601,$C601,$D601,$E601)*BN$6+BN601*BN$7&lt;BN$2,BN$3*BN$4,0)</f>
        <v>0</v>
      </c>
      <c r="FH601" s="0" t="n">
        <f aca="false">IF(CHOOSE(MATCH(BO$5,$B$10:$E$10,0),$B601,$C601,$D601,$E601)*BO$6+BO601*BO$7&lt;BO$2,BO$3*BO$4,0)</f>
        <v>0</v>
      </c>
      <c r="FI601" s="0" t="n">
        <f aca="false">IF(CHOOSE(MATCH(BP$5,$B$10:$E$10,0),$B601,$C601,$D601,$E601)*BP$6+BP601*BP$7&lt;BP$2,BP$3*BP$4,0)</f>
        <v>0</v>
      </c>
      <c r="FJ601" s="0" t="n">
        <f aca="false">IF(CHOOSE(MATCH(BQ$5,$B$10:$E$10,0),$B601,$C601,$D601,$E601)*BQ$6+BQ601*BQ$7&lt;BQ$2,BQ$3*BQ$4,0)</f>
        <v>0</v>
      </c>
      <c r="FK601" s="0" t="n">
        <f aca="false">IF(CHOOSE(MATCH(BR$5,$B$10:$E$10,0),$B601,$C601,$D601,$E601)*BR$6+BR601*BR$7&lt;BR$2,BR$3*BR$4,0)</f>
        <v>0</v>
      </c>
      <c r="FL601" s="0" t="n">
        <f aca="false">IF(CHOOSE(MATCH(BS$5,$B$10:$E$10,0),$B601,$C601,$D601,$E601)*BS$6+BS601*BS$7&lt;BS$2,BS$3*BS$4,0)</f>
        <v>0</v>
      </c>
      <c r="FM601" s="0" t="n">
        <f aca="false">IF(CHOOSE(MATCH(BT$5,$B$10:$E$10,0),$B601,$C601,$D601,$E601)*BT$6+BT601*BT$7&lt;BT$2,BT$3*BT$4,0)</f>
        <v>0</v>
      </c>
      <c r="FN601" s="0" t="n">
        <f aca="false">IF(CHOOSE(MATCH(BU$5,$B$10:$E$10,0),$B601,$C601,$D601,$E601)*BU$6+BU601*BU$7&lt;BU$2,BU$3*BU$4,0)</f>
        <v>0</v>
      </c>
      <c r="FO601" s="0" t="n">
        <f aca="false">IF(CHOOSE(MATCH(BV$5,$B$10:$E$10,0),$B601,$C601,$D601,$E601)*BV$6+BV601*BV$7&lt;BV$2,BV$3*BV$4,0)</f>
        <v>0</v>
      </c>
      <c r="FP601" s="0" t="n">
        <f aca="false">IF(CHOOSE(MATCH(BW$5,$B$10:$E$10,0),$B601,$C601,$D601,$E601)*BW$6+BW601*BW$7&lt;BW$2,BW$3*BW$4,0)</f>
        <v>0</v>
      </c>
      <c r="FQ601" s="0" t="n">
        <f aca="false">IF(CHOOSE(MATCH(BX$5,$B$10:$E$10,0),$B601,$C601,$D601,$E601)*BX$6+BX601*BX$7&lt;BX$2,BX$3*BX$4,0)</f>
        <v>0</v>
      </c>
      <c r="FR601" s="0" t="n">
        <f aca="false">IF(CHOOSE(MATCH(BY$5,$B$10:$E$10,0),$B601,$C601,$D601,$E601)*BY$6+BY601*BY$7&lt;BY$2,BY$3*BY$4,0)</f>
        <v>0</v>
      </c>
      <c r="FS601" s="0" t="n">
        <f aca="false">IF(CHOOSE(MATCH(BZ$5,$B$10:$E$10,0),$B601,$C601,$D601,$E601)*BZ$6+BZ601*BZ$7&lt;BZ$2,BZ$3*BZ$4,0)</f>
        <v>0</v>
      </c>
      <c r="FT601" s="0" t="n">
        <f aca="false">IF(CHOOSE(MATCH(CA$5,$B$10:$E$10,0),$B601,$C601,$D601,$E601)*CA$6+CA601*CA$7&lt;CA$2,CA$3*CA$4,0)</f>
        <v>0</v>
      </c>
      <c r="FU601" s="0" t="n">
        <f aca="false">IF(CHOOSE(MATCH(CB$5,$B$10:$E$10,0),$B601,$C601,$D601,$E601)*CB$6+CB601*CB$7&lt;CB$2,CB$3*CB$4,0)</f>
        <v>0</v>
      </c>
      <c r="FV601" s="0" t="n">
        <f aca="false">IF(CHOOSE(MATCH(CC$5,$B$10:$E$10,0),$B601,$C601,$D601,$E601)*CC$6+CC601*CC$7&lt;CC$2,CC$3*CC$4,0)</f>
        <v>0</v>
      </c>
      <c r="FW601" s="0" t="n">
        <f aca="false">IF(CHOOSE(MATCH(CD$5,$B$10:$E$10,0),$B601,$C601,$D601,$E601)*CD$6+CD601*CD$7&lt;CD$2,CD$3*CD$4,0)</f>
        <v>0</v>
      </c>
      <c r="FX601" s="0" t="n">
        <f aca="false">IF(CHOOSE(MATCH(CE$5,$B$10:$E$10,0),$B601,$C601,$D601,$E601)*CE$6+CE601*CE$7&lt;CE$2,CE$3*CE$4,0)</f>
        <v>0</v>
      </c>
      <c r="FY601" s="0" t="n">
        <f aca="false">IF(CHOOSE(MATCH(CF$5,$B$10:$E$10,0),$B601,$C601,$D601,$E601)*CF$6+CF601*CF$7&lt;CF$2,CF$3*CF$4,0)</f>
        <v>0</v>
      </c>
      <c r="FZ601" s="0" t="n">
        <f aca="false">IF(CHOOSE(MATCH(CG$5,$B$10:$E$10,0),$B601,$C601,$D601,$E601)*CG$6+CG601*CG$7&lt;CG$2,CG$3*CG$4,0)</f>
        <v>0</v>
      </c>
      <c r="GA601" s="0" t="n">
        <f aca="false">IF(CHOOSE(MATCH(CH$5,$B$10:$E$10,0),$B601,$C601,$D601,$E601)*CH$6+CH601*CH$7&lt;CH$2,CH$3*CH$4,0)</f>
        <v>0</v>
      </c>
      <c r="GB601" s="0" t="n">
        <f aca="false">IF(CHOOSE(MATCH(CI$5,$B$10:$E$10,0),$B601,$C601,$D601,$E601)*CI$6+CI601*CI$7&lt;CI$2,CI$3*CI$4,0)</f>
        <v>0</v>
      </c>
      <c r="GC601" s="0" t="n">
        <f aca="false">IF(CHOOSE(MATCH(CJ$5,$B$10:$E$10,0),$B601,$C601,$D601,$E601)*CJ$6+CJ601*CJ$7&lt;CJ$2,CJ$3*CJ$4,0)</f>
        <v>0.5</v>
      </c>
      <c r="GD601" s="0" t="n">
        <f aca="false">IF(CHOOSE(MATCH(CK$5,$B$10:$E$10,0),$B601,$C601,$D601,$E601)*CK$6+CK601*CK$7&lt;CK$2,CK$3*CK$4,0)</f>
        <v>0</v>
      </c>
      <c r="GE601" s="0" t="n">
        <f aca="false">IF(CHOOSE(MATCH(CL$5,$B$10:$E$10,0),$B601,$C601,$D601,$E601)*CL$6+CL601*CL$7&lt;CL$2,CL$3*CL$4,0)</f>
        <v>0</v>
      </c>
      <c r="GF601" s="0" t="n">
        <f aca="false">IF(CHOOSE(MATCH(CM$5,$B$10:$E$10,0),$B601,$C601,$D601,$E601)*CM$6+CM601*CM$7&lt;CM$2,CM$3*CM$4,0)</f>
        <v>0</v>
      </c>
      <c r="GG601" s="0" t="n">
        <f aca="false">IF(CHOOSE(MATCH(CN$5,$B$10:$E$10,0),$B601,$C601,$D601,$E601)*CN$6+CN601*CN$7&lt;CN$2,CN$3*CN$4,0)</f>
        <v>0</v>
      </c>
      <c r="GH601" s="0" t="n">
        <f aca="false">IF(CHOOSE(MATCH(CO$5,$B$10:$E$10,0),$B601,$C601,$D601,$E601)*CO$6+CO601*CO$7&lt;CO$2,CO$3*CO$4,0)</f>
        <v>0</v>
      </c>
      <c r="GI601" s="0" t="n">
        <f aca="false">IF(CHOOSE(MATCH(CP$5,$B$10:$E$10,0),$B601,$C601,$D601,$E601)*CP$6+CP601*CP$7&lt;CP$2,CP$3*CP$4,0)</f>
        <v>0</v>
      </c>
      <c r="GJ601" s="0" t="n">
        <f aca="false">IF(CHOOSE(MATCH(CQ$5,$B$10:$E$10,0),$B601,$C601,$D601,$E601)*CQ$6+CQ601*CQ$7&lt;CQ$2,CQ$3*CQ$4,0)</f>
        <v>0</v>
      </c>
      <c r="GK601" s="0" t="n">
        <f aca="false">IF(CHOOSE(MATCH(CR$5,$B$10:$E$10,0),$B601,$C601,$D601,$E601)*CR$6+CR601*CR$7&lt;CR$2,CR$3*CR$4,0)</f>
        <v>0</v>
      </c>
      <c r="GL601" s="0" t="n">
        <f aca="false">IF(CHOOSE(MATCH(CS$5,$B$10:$E$10,0),$B601,$C601,$D601,$E601)*CS$6+CS601*CS$7&lt;CS$2,CS$3*CS$4,0)</f>
        <v>0</v>
      </c>
      <c r="GM601" s="0" t="n">
        <f aca="false">IF(CHOOSE(MATCH(CT$5,$B$10:$E$10,0),$B601,$C601,$D601,$E601)*CT$6+CT601*CT$7&lt;CT$2,CT$3*CT$4,0)</f>
        <v>0</v>
      </c>
      <c r="GN601" s="0" t="n">
        <f aca="false">IF(CHOOSE(MATCH(CU$5,$B$10:$E$10,0),$B601,$C601,$D601,$E601)*CU$6+CU601*CU$7&lt;CU$2,CU$3*CU$4,0)</f>
        <v>0</v>
      </c>
      <c r="GO601" s="0" t="n">
        <f aca="false">IF(CHOOSE(MATCH(CV$5,$B$10:$E$10,0),$B601,$C601,$D601,$E601)*CV$6+CV601*CV$7&lt;CV$2,CV$3*CV$4,0)</f>
        <v>0</v>
      </c>
      <c r="GP601" s="0" t="n">
        <f aca="false">IF(CHOOSE(MATCH(CW$5,$B$10:$E$10,0),$B601,$C601,$D601,$E601)*CW$6+CW601*CW$7&lt;CW$2,CW$3*CW$4,0)</f>
        <v>0</v>
      </c>
      <c r="GQ601" s="0" t="n">
        <f aca="false">IF(CHOOSE(MATCH(CX$5,$B$10:$E$10,0),$B601,$C601,$D601,$E601)*CX$6+CX601*CX$7&lt;CX$2,CX$3*CX$4,0)</f>
        <v>0</v>
      </c>
      <c r="GS601" s="0" t="n">
        <f aca="false">SUM(CZ601:GQ601)</f>
        <v>1</v>
      </c>
      <c r="GT601" s="0" t="n">
        <f aca="false">IF(GS601&gt;$GS$6,1,0)</f>
        <v>0</v>
      </c>
    </row>
    <row r="602" customFormat="false" ht="14" hidden="false" customHeight="false" outlineLevel="0" collapsed="false">
      <c r="A602" s="0" t="n">
        <v>592</v>
      </c>
      <c r="B602" s="0" t="n">
        <v>0.165527431392151</v>
      </c>
      <c r="C602" s="0" t="n">
        <v>-0.939440696096695</v>
      </c>
      <c r="D602" s="0" t="n">
        <v>2.00039038807068</v>
      </c>
      <c r="E602" s="0" t="n">
        <v>0.29456388833951</v>
      </c>
      <c r="G602" s="0" t="n">
        <v>-1.34661149786552</v>
      </c>
      <c r="H602" s="0" t="n">
        <v>-0.222638618652127</v>
      </c>
      <c r="I602" s="0" t="n">
        <v>-0.301993168250192</v>
      </c>
      <c r="J602" s="0" t="n">
        <v>-0.406206481784466</v>
      </c>
      <c r="K602" s="0" t="n">
        <v>-0.517575244884938</v>
      </c>
      <c r="L602" s="0" t="n">
        <v>-1.73865828401176</v>
      </c>
      <c r="M602" s="0" t="n">
        <v>-1.97007466340438</v>
      </c>
      <c r="N602" s="0" t="n">
        <v>0.868792540131835</v>
      </c>
      <c r="O602" s="0" t="n">
        <v>0.719725221642875</v>
      </c>
      <c r="P602" s="0" t="n">
        <v>1.75662535184529</v>
      </c>
      <c r="Q602" s="0" t="n">
        <v>0.585814632358961</v>
      </c>
      <c r="R602" s="0" t="n">
        <v>-0.68739154812647</v>
      </c>
      <c r="S602" s="0" t="n">
        <v>-0.889849616214633</v>
      </c>
      <c r="T602" s="0" t="n">
        <v>0.0301838554150891</v>
      </c>
      <c r="U602" s="0" t="n">
        <v>0.0209240624826634</v>
      </c>
      <c r="V602" s="0" t="n">
        <v>1.06513880382408</v>
      </c>
      <c r="W602" s="0" t="n">
        <v>0.100803845271003</v>
      </c>
      <c r="X602" s="0" t="n">
        <v>0.215743511944311</v>
      </c>
      <c r="Y602" s="0" t="n">
        <v>0.913860276341439</v>
      </c>
      <c r="Z602" s="0" t="n">
        <v>0.0853606252348982</v>
      </c>
      <c r="AA602" s="0" t="n">
        <v>-1.56251189764589</v>
      </c>
      <c r="AB602" s="0" t="n">
        <v>-0.770210135669913</v>
      </c>
      <c r="AC602" s="0" t="n">
        <v>0.843956513563171</v>
      </c>
      <c r="AD602" s="0" t="n">
        <v>0.106033439806197</v>
      </c>
      <c r="AE602" s="0" t="n">
        <v>-0.394519474866684</v>
      </c>
      <c r="AF602" s="0" t="n">
        <v>1.43085799209075</v>
      </c>
      <c r="AG602" s="0" t="n">
        <v>-0.02895831130445</v>
      </c>
      <c r="AH602" s="0" t="n">
        <v>0.265436028712429</v>
      </c>
      <c r="AI602" s="0" t="n">
        <v>-0.742712700230186</v>
      </c>
      <c r="AJ602" s="0" t="n">
        <v>0.602424279350089</v>
      </c>
      <c r="AK602" s="0" t="n">
        <v>0.697014002071228</v>
      </c>
      <c r="AL602" s="0" t="n">
        <v>0.500160695082741</v>
      </c>
      <c r="AM602" s="0" t="n">
        <v>0.0462591742689256</v>
      </c>
      <c r="AN602" s="0" t="n">
        <v>0.0538420863449574</v>
      </c>
      <c r="AO602" s="0" t="n">
        <v>-0.157585873239441</v>
      </c>
      <c r="AP602" s="0" t="n">
        <v>-0.567026745557087</v>
      </c>
      <c r="AQ602" s="0" t="n">
        <v>-0.405707396566868</v>
      </c>
      <c r="AR602" s="0" t="n">
        <v>0.53453049986274</v>
      </c>
      <c r="AS602" s="0" t="n">
        <v>0.0422016910306411</v>
      </c>
      <c r="AT602" s="0" t="n">
        <v>-0.236068444792181</v>
      </c>
      <c r="AU602" s="0" t="n">
        <v>-0.875731984706363</v>
      </c>
      <c r="AV602" s="0" t="n">
        <v>0.384616214432754</v>
      </c>
      <c r="AW602" s="0" t="n">
        <v>0.937104687182</v>
      </c>
      <c r="AX602" s="0" t="n">
        <v>-0.913396434043534</v>
      </c>
      <c r="AY602" s="0" t="n">
        <v>-0.410612983614556</v>
      </c>
      <c r="AZ602" s="0" t="n">
        <v>-1.49065726873232</v>
      </c>
      <c r="BA602" s="0" t="n">
        <v>-1.19756577987573</v>
      </c>
      <c r="BB602" s="0" t="n">
        <v>-0.755167093302589</v>
      </c>
      <c r="BC602" s="0" t="n">
        <v>0.905299657461001</v>
      </c>
      <c r="BD602" s="0" t="n">
        <v>0.662889760860708</v>
      </c>
      <c r="BE602" s="0" t="n">
        <v>1.53410383063601</v>
      </c>
      <c r="BF602" s="0" t="n">
        <v>0.369831241187058</v>
      </c>
      <c r="BG602" s="0" t="n">
        <v>0.100726538221352</v>
      </c>
      <c r="BH602" s="0" t="n">
        <v>0.622727611698792</v>
      </c>
      <c r="BI602" s="0" t="n">
        <v>-0.759039266995387</v>
      </c>
      <c r="BJ602" s="0" t="n">
        <v>1.30713260659832</v>
      </c>
      <c r="BK602" s="0" t="n">
        <v>0.904146872926503</v>
      </c>
      <c r="BL602" s="0" t="n">
        <v>-0.0451882442575879</v>
      </c>
      <c r="BM602" s="0" t="n">
        <v>2.12446138903033</v>
      </c>
      <c r="BN602" s="0" t="n">
        <v>-0.311213170789415</v>
      </c>
      <c r="BO602" s="0" t="n">
        <v>0.996933522401378</v>
      </c>
      <c r="BP602" s="0" t="n">
        <v>2.25634721573442</v>
      </c>
      <c r="BQ602" s="0" t="n">
        <v>-2.30258592637256</v>
      </c>
      <c r="BR602" s="0" t="n">
        <v>0.965490016824333</v>
      </c>
      <c r="BS602" s="0" t="n">
        <v>-0.408367668569554</v>
      </c>
      <c r="BT602" s="0" t="n">
        <v>-0.120508047984913</v>
      </c>
      <c r="BU602" s="0" t="n">
        <v>-1.9674189388752</v>
      </c>
      <c r="BV602" s="0" t="n">
        <v>0.392453785025282</v>
      </c>
      <c r="BW602" s="0" t="n">
        <v>-1.57932845468167</v>
      </c>
      <c r="BX602" s="0" t="n">
        <v>0.00126192389870994</v>
      </c>
      <c r="BY602" s="0" t="n">
        <v>-1.12145698949462</v>
      </c>
      <c r="BZ602" s="0" t="n">
        <v>-1.52059783431469</v>
      </c>
      <c r="CA602" s="0" t="n">
        <v>-0.951563379203435</v>
      </c>
      <c r="CB602" s="0" t="n">
        <v>-0.018628725229064</v>
      </c>
      <c r="CC602" s="0" t="n">
        <v>-1.94108906725887</v>
      </c>
      <c r="CD602" s="0" t="n">
        <v>-1.00450733953039</v>
      </c>
      <c r="CE602" s="0" t="n">
        <v>-0.313463033307926</v>
      </c>
      <c r="CF602" s="0" t="n">
        <v>1.62172909767833</v>
      </c>
      <c r="CG602" s="0" t="n">
        <v>0.994673428067472</v>
      </c>
      <c r="CH602" s="0" t="n">
        <v>2.01693183043972</v>
      </c>
      <c r="CI602" s="0" t="n">
        <v>0.618831563770073</v>
      </c>
      <c r="CJ602" s="0" t="n">
        <v>0.310491259369883</v>
      </c>
      <c r="CK602" s="0" t="n">
        <v>-1.87499608728103</v>
      </c>
      <c r="CL602" s="0" t="n">
        <v>-0.0707814251654781</v>
      </c>
      <c r="CM602" s="0" t="n">
        <v>1.5666728359065</v>
      </c>
      <c r="CN602" s="0" t="n">
        <v>-0.618276772001991</v>
      </c>
      <c r="CO602" s="0" t="n">
        <v>-0.73687942858669</v>
      </c>
      <c r="CP602" s="0" t="n">
        <v>0.16432863958471</v>
      </c>
      <c r="CQ602" s="0" t="n">
        <v>-0.690204160491703</v>
      </c>
      <c r="CR602" s="0" t="n">
        <v>0.271622866421239</v>
      </c>
      <c r="CS602" s="0" t="n">
        <v>-0.102650119515602</v>
      </c>
      <c r="CT602" s="0" t="n">
        <v>-0.984935013548238</v>
      </c>
      <c r="CU602" s="0" t="n">
        <v>0.13361841411097</v>
      </c>
      <c r="CV602" s="0" t="n">
        <v>0.107418145489646</v>
      </c>
      <c r="CW602" s="0" t="n">
        <v>0.245518094743602</v>
      </c>
      <c r="CX602" s="0" t="n">
        <v>-0.41986936594185</v>
      </c>
      <c r="CZ602" s="0" t="n">
        <f aca="false">IF(CHOOSE(MATCH(G$5,$B$10:$E$10,0),$B602,$C602,$D602,$E602)*G$6+G602*G$7&lt;G$2,G$3*G$4,0)</f>
        <v>0</v>
      </c>
      <c r="DA602" s="0" t="n">
        <f aca="false">IF(CHOOSE(MATCH(H$5,$B$10:$E$10,0),$B602,$C602,$D602,$E602)*H$6+H602*H$7&lt;H$2,H$3*H$4,0)</f>
        <v>0</v>
      </c>
      <c r="DB602" s="0" t="n">
        <f aca="false">IF(CHOOSE(MATCH(I$5,$B$10:$E$10,0),$B602,$C602,$D602,$E602)*I$6+I602*I$7&lt;I$2,I$3*I$4,0)</f>
        <v>0</v>
      </c>
      <c r="DC602" s="0" t="n">
        <f aca="false">IF(CHOOSE(MATCH(J$5,$B$10:$E$10,0),$B602,$C602,$D602,$E602)*J$6+J602*J$7&lt;J$2,J$3*J$4,0)</f>
        <v>0</v>
      </c>
      <c r="DD602" s="0" t="n">
        <f aca="false">IF(CHOOSE(MATCH(K$5,$B$10:$E$10,0),$B602,$C602,$D602,$E602)*K$6+K602*K$7&lt;K$2,K$3*K$4,0)</f>
        <v>0</v>
      </c>
      <c r="DE602" s="0" t="n">
        <f aca="false">IF(CHOOSE(MATCH(L$5,$B$10:$E$10,0),$B602,$C602,$D602,$E602)*L$6+L602*L$7&lt;L$2,L$3*L$4,0)</f>
        <v>0</v>
      </c>
      <c r="DF602" s="0" t="n">
        <f aca="false">IF(CHOOSE(MATCH(M$5,$B$10:$E$10,0),$B602,$C602,$D602,$E602)*M$6+M602*M$7&lt;M$2,M$3*M$4,0)</f>
        <v>0</v>
      </c>
      <c r="DG602" s="0" t="n">
        <f aca="false">IF(CHOOSE(MATCH(N$5,$B$10:$E$10,0),$B602,$C602,$D602,$E602)*N$6+N602*N$7&lt;N$2,N$3*N$4,0)</f>
        <v>0</v>
      </c>
      <c r="DH602" s="0" t="n">
        <f aca="false">IF(CHOOSE(MATCH(O$5,$B$10:$E$10,0),$B602,$C602,$D602,$E602)*O$6+O602*O$7&lt;O$2,O$3*O$4,0)</f>
        <v>0</v>
      </c>
      <c r="DI602" s="0" t="n">
        <f aca="false">IF(CHOOSE(MATCH(P$5,$B$10:$E$10,0),$B602,$C602,$D602,$E602)*P$6+P602*P$7&lt;P$2,P$3*P$4,0)</f>
        <v>0</v>
      </c>
      <c r="DJ602" s="0" t="n">
        <f aca="false">IF(CHOOSE(MATCH(Q$5,$B$10:$E$10,0),$B602,$C602,$D602,$E602)*Q$6+Q602*Q$7&lt;Q$2,Q$3*Q$4,0)</f>
        <v>0</v>
      </c>
      <c r="DK602" s="0" t="n">
        <f aca="false">IF(CHOOSE(MATCH(R$5,$B$10:$E$10,0),$B602,$C602,$D602,$E602)*R$6+R602*R$7&lt;R$2,R$3*R$4,0)</f>
        <v>0</v>
      </c>
      <c r="DL602" s="0" t="n">
        <f aca="false">IF(CHOOSE(MATCH(S$5,$B$10:$E$10,0),$B602,$C602,$D602,$E602)*S$6+S602*S$7&lt;S$2,S$3*S$4,0)</f>
        <v>0</v>
      </c>
      <c r="DM602" s="0" t="n">
        <f aca="false">IF(CHOOSE(MATCH(T$5,$B$10:$E$10,0),$B602,$C602,$D602,$E602)*T$6+T602*T$7&lt;T$2,T$3*T$4,0)</f>
        <v>0</v>
      </c>
      <c r="DN602" s="0" t="n">
        <f aca="false">IF(CHOOSE(MATCH(U$5,$B$10:$E$10,0),$B602,$C602,$D602,$E602)*U$6+U602*U$7&lt;U$2,U$3*U$4,0)</f>
        <v>0</v>
      </c>
      <c r="DO602" s="0" t="n">
        <f aca="false">IF(CHOOSE(MATCH(V$5,$B$10:$E$10,0),$B602,$C602,$D602,$E602)*V$6+V602*V$7&lt;V$2,V$3*V$4,0)</f>
        <v>0</v>
      </c>
      <c r="DP602" s="0" t="n">
        <f aca="false">IF(CHOOSE(MATCH(W$5,$B$10:$E$10,0),$B602,$C602,$D602,$E602)*W$6+W602*W$7&lt;W$2,W$3*W$4,0)</f>
        <v>0</v>
      </c>
      <c r="DQ602" s="0" t="n">
        <f aca="false">IF(CHOOSE(MATCH(X$5,$B$10:$E$10,0),$B602,$C602,$D602,$E602)*X$6+X602*X$7&lt;X$2,X$3*X$4,0)</f>
        <v>0</v>
      </c>
      <c r="DR602" s="0" t="n">
        <f aca="false">IF(CHOOSE(MATCH(Y$5,$B$10:$E$10,0),$B602,$C602,$D602,$E602)*Y$6+Y602*Y$7&lt;Y$2,Y$3*Y$4,0)</f>
        <v>0</v>
      </c>
      <c r="DS602" s="0" t="n">
        <f aca="false">IF(CHOOSE(MATCH(Z$5,$B$10:$E$10,0),$B602,$C602,$D602,$E602)*Z$6+Z602*Z$7&lt;Z$2,Z$3*Z$4,0)</f>
        <v>0</v>
      </c>
      <c r="DT602" s="0" t="n">
        <f aca="false">IF(CHOOSE(MATCH(AA$5,$B$10:$E$10,0),$B602,$C602,$D602,$E602)*AA$6+AA602*AA$7&lt;AA$2,AA$3*AA$4,0)</f>
        <v>0</v>
      </c>
      <c r="DU602" s="0" t="n">
        <f aca="false">IF(CHOOSE(MATCH(AB$5,$B$10:$E$10,0),$B602,$C602,$D602,$E602)*AB$6+AB602*AB$7&lt;AB$2,AB$3*AB$4,0)</f>
        <v>0</v>
      </c>
      <c r="DV602" s="0" t="n">
        <f aca="false">IF(CHOOSE(MATCH(AC$5,$B$10:$E$10,0),$B602,$C602,$D602,$E602)*AC$6+AC602*AC$7&lt;AC$2,AC$3*AC$4,0)</f>
        <v>0</v>
      </c>
      <c r="DW602" s="0" t="n">
        <f aca="false">IF(CHOOSE(MATCH(AD$5,$B$10:$E$10,0),$B602,$C602,$D602,$E602)*AD$6+AD602*AD$7&lt;AD$2,AD$3*AD$4,0)</f>
        <v>0</v>
      </c>
      <c r="DX602" s="0" t="n">
        <f aca="false">IF(CHOOSE(MATCH(AE$5,$B$10:$E$10,0),$B602,$C602,$D602,$E602)*AE$6+AE602*AE$7&lt;AE$2,AE$3*AE$4,0)</f>
        <v>0</v>
      </c>
      <c r="DY602" s="0" t="n">
        <f aca="false">IF(CHOOSE(MATCH(AF$5,$B$10:$E$10,0),$B602,$C602,$D602,$E602)*AF$6+AF602*AF$7&lt;AF$2,AF$3*AF$4,0)</f>
        <v>0</v>
      </c>
      <c r="DZ602" s="0" t="n">
        <f aca="false">IF(CHOOSE(MATCH(AG$5,$B$10:$E$10,0),$B602,$C602,$D602,$E602)*AG$6+AG602*AG$7&lt;AG$2,AG$3*AG$4,0)</f>
        <v>0</v>
      </c>
      <c r="EA602" s="0" t="n">
        <f aca="false">IF(CHOOSE(MATCH(AH$5,$B$10:$E$10,0),$B602,$C602,$D602,$E602)*AH$6+AH602*AH$7&lt;AH$2,AH$3*AH$4,0)</f>
        <v>0</v>
      </c>
      <c r="EB602" s="0" t="n">
        <f aca="false">IF(CHOOSE(MATCH(AI$5,$B$10:$E$10,0),$B602,$C602,$D602,$E602)*AI$6+AI602*AI$7&lt;AI$2,AI$3*AI$4,0)</f>
        <v>0</v>
      </c>
      <c r="EC602" s="0" t="n">
        <f aca="false">IF(CHOOSE(MATCH(AJ$5,$B$10:$E$10,0),$B602,$C602,$D602,$E602)*AJ$6+AJ602*AJ$7&lt;AJ$2,AJ$3*AJ$4,0)</f>
        <v>0</v>
      </c>
      <c r="ED602" s="0" t="n">
        <f aca="false">IF(CHOOSE(MATCH(AK$5,$B$10:$E$10,0),$B602,$C602,$D602,$E602)*AK$6+AK602*AK$7&lt;AK$2,AK$3*AK$4,0)</f>
        <v>0</v>
      </c>
      <c r="EE602" s="0" t="n">
        <f aca="false">IF(CHOOSE(MATCH(AL$5,$B$10:$E$10,0),$B602,$C602,$D602,$E602)*AL$6+AL602*AL$7&lt;AL$2,AL$3*AL$4,0)</f>
        <v>0</v>
      </c>
      <c r="EF602" s="0" t="n">
        <f aca="false">IF(CHOOSE(MATCH(AM$5,$B$10:$E$10,0),$B602,$C602,$D602,$E602)*AM$6+AM602*AM$7&lt;AM$2,AM$3*AM$4,0)</f>
        <v>0</v>
      </c>
      <c r="EG602" s="0" t="n">
        <f aca="false">IF(CHOOSE(MATCH(AN$5,$B$10:$E$10,0),$B602,$C602,$D602,$E602)*AN$6+AN602*AN$7&lt;AN$2,AN$3*AN$4,0)</f>
        <v>0</v>
      </c>
      <c r="EH602" s="0" t="n">
        <f aca="false">IF(CHOOSE(MATCH(AO$5,$B$10:$E$10,0),$B602,$C602,$D602,$E602)*AO$6+AO602*AO$7&lt;AO$2,AO$3*AO$4,0)</f>
        <v>0</v>
      </c>
      <c r="EI602" s="0" t="n">
        <f aca="false">IF(CHOOSE(MATCH(AP$5,$B$10:$E$10,0),$B602,$C602,$D602,$E602)*AP$6+AP602*AP$7&lt;AP$2,AP$3*AP$4,0)</f>
        <v>0</v>
      </c>
      <c r="EJ602" s="0" t="n">
        <f aca="false">IF(CHOOSE(MATCH(AQ$5,$B$10:$E$10,0),$B602,$C602,$D602,$E602)*AQ$6+AQ602*AQ$7&lt;AQ$2,AQ$3*AQ$4,0)</f>
        <v>0</v>
      </c>
      <c r="EK602" s="0" t="n">
        <f aca="false">IF(CHOOSE(MATCH(AR$5,$B$10:$E$10,0),$B602,$C602,$D602,$E602)*AR$6+AR602*AR$7&lt;AR$2,AR$3*AR$4,0)</f>
        <v>0</v>
      </c>
      <c r="EL602" s="0" t="n">
        <f aca="false">IF(CHOOSE(MATCH(AS$5,$B$10:$E$10,0),$B602,$C602,$D602,$E602)*AS$6+AS602*AS$7&lt;AS$2,AS$3*AS$4,0)</f>
        <v>0</v>
      </c>
      <c r="EM602" s="0" t="n">
        <f aca="false">IF(CHOOSE(MATCH(AT$5,$B$10:$E$10,0),$B602,$C602,$D602,$E602)*AT$6+AT602*AT$7&lt;AT$2,AT$3*AT$4,0)</f>
        <v>0</v>
      </c>
      <c r="EN602" s="0" t="n">
        <f aca="false">IF(CHOOSE(MATCH(AU$5,$B$10:$E$10,0),$B602,$C602,$D602,$E602)*AU$6+AU602*AU$7&lt;AU$2,AU$3*AU$4,0)</f>
        <v>0</v>
      </c>
      <c r="EO602" s="0" t="n">
        <f aca="false">IF(CHOOSE(MATCH(AV$5,$B$10:$E$10,0),$B602,$C602,$D602,$E602)*AV$6+AV602*AV$7&lt;AV$2,AV$3*AV$4,0)</f>
        <v>0</v>
      </c>
      <c r="EP602" s="0" t="n">
        <f aca="false">IF(CHOOSE(MATCH(AW$5,$B$10:$E$10,0),$B602,$C602,$D602,$E602)*AW$6+AW602*AW$7&lt;AW$2,AW$3*AW$4,0)</f>
        <v>0</v>
      </c>
      <c r="EQ602" s="0" t="n">
        <f aca="false">IF(CHOOSE(MATCH(AX$5,$B$10:$E$10,0),$B602,$C602,$D602,$E602)*AX$6+AX602*AX$7&lt;AX$2,AX$3*AX$4,0)</f>
        <v>0</v>
      </c>
      <c r="ER602" s="0" t="n">
        <f aca="false">IF(CHOOSE(MATCH(AY$5,$B$10:$E$10,0),$B602,$C602,$D602,$E602)*AY$6+AY602*AY$7&lt;AY$2,AY$3*AY$4,0)</f>
        <v>0</v>
      </c>
      <c r="ES602" s="0" t="n">
        <f aca="false">IF(CHOOSE(MATCH(AZ$5,$B$10:$E$10,0),$B602,$C602,$D602,$E602)*AZ$6+AZ602*AZ$7&lt;AZ$2,AZ$3*AZ$4,0)</f>
        <v>0</v>
      </c>
      <c r="ET602" s="0" t="n">
        <f aca="false">IF(CHOOSE(MATCH(BA$5,$B$10:$E$10,0),$B602,$C602,$D602,$E602)*BA$6+BA602*BA$7&lt;BA$2,BA$3*BA$4,0)</f>
        <v>0</v>
      </c>
      <c r="EU602" s="0" t="n">
        <f aca="false">IF(CHOOSE(MATCH(BB$5,$B$10:$E$10,0),$B602,$C602,$D602,$E602)*BB$6+BB602*BB$7&lt;BB$2,BB$3*BB$4,0)</f>
        <v>0</v>
      </c>
      <c r="EV602" s="0" t="n">
        <f aca="false">IF(CHOOSE(MATCH(BC$5,$B$10:$E$10,0),$B602,$C602,$D602,$E602)*BC$6+BC602*BC$7&lt;BC$2,BC$3*BC$4,0)</f>
        <v>0</v>
      </c>
      <c r="EW602" s="0" t="n">
        <f aca="false">IF(CHOOSE(MATCH(BD$5,$B$10:$E$10,0),$B602,$C602,$D602,$E602)*BD$6+BD602*BD$7&lt;BD$2,BD$3*BD$4,0)</f>
        <v>0</v>
      </c>
      <c r="EX602" s="0" t="n">
        <f aca="false">IF(CHOOSE(MATCH(BE$5,$B$10:$E$10,0),$B602,$C602,$D602,$E602)*BE$6+BE602*BE$7&lt;BE$2,BE$3*BE$4,0)</f>
        <v>0</v>
      </c>
      <c r="EY602" s="0" t="n">
        <f aca="false">IF(CHOOSE(MATCH(BF$5,$B$10:$E$10,0),$B602,$C602,$D602,$E602)*BF$6+BF602*BF$7&lt;BF$2,BF$3*BF$4,0)</f>
        <v>0</v>
      </c>
      <c r="EZ602" s="0" t="n">
        <f aca="false">IF(CHOOSE(MATCH(BG$5,$B$10:$E$10,0),$B602,$C602,$D602,$E602)*BG$6+BG602*BG$7&lt;BG$2,BG$3*BG$4,0)</f>
        <v>0</v>
      </c>
      <c r="FA602" s="0" t="n">
        <f aca="false">IF(CHOOSE(MATCH(BH$5,$B$10:$E$10,0),$B602,$C602,$D602,$E602)*BH$6+BH602*BH$7&lt;BH$2,BH$3*BH$4,0)</f>
        <v>0</v>
      </c>
      <c r="FB602" s="0" t="n">
        <f aca="false">IF(CHOOSE(MATCH(BI$5,$B$10:$E$10,0),$B602,$C602,$D602,$E602)*BI$6+BI602*BI$7&lt;BI$2,BI$3*BI$4,0)</f>
        <v>0</v>
      </c>
      <c r="FC602" s="0" t="n">
        <f aca="false">IF(CHOOSE(MATCH(BJ$5,$B$10:$E$10,0),$B602,$C602,$D602,$E602)*BJ$6+BJ602*BJ$7&lt;BJ$2,BJ$3*BJ$4,0)</f>
        <v>0</v>
      </c>
      <c r="FD602" s="0" t="n">
        <f aca="false">IF(CHOOSE(MATCH(BK$5,$B$10:$E$10,0),$B602,$C602,$D602,$E602)*BK$6+BK602*BK$7&lt;BK$2,BK$3*BK$4,0)</f>
        <v>0</v>
      </c>
      <c r="FE602" s="0" t="n">
        <f aca="false">IF(CHOOSE(MATCH(BL$5,$B$10:$E$10,0),$B602,$C602,$D602,$E602)*BL$6+BL602*BL$7&lt;BL$2,BL$3*BL$4,0)</f>
        <v>0</v>
      </c>
      <c r="FF602" s="0" t="n">
        <f aca="false">IF(CHOOSE(MATCH(BM$5,$B$10:$E$10,0),$B602,$C602,$D602,$E602)*BM$6+BM602*BM$7&lt;BM$2,BM$3*BM$4,0)</f>
        <v>0</v>
      </c>
      <c r="FG602" s="0" t="n">
        <f aca="false">IF(CHOOSE(MATCH(BN$5,$B$10:$E$10,0),$B602,$C602,$D602,$E602)*BN$6+BN602*BN$7&lt;BN$2,BN$3*BN$4,0)</f>
        <v>0</v>
      </c>
      <c r="FH602" s="0" t="n">
        <f aca="false">IF(CHOOSE(MATCH(BO$5,$B$10:$E$10,0),$B602,$C602,$D602,$E602)*BO$6+BO602*BO$7&lt;BO$2,BO$3*BO$4,0)</f>
        <v>0</v>
      </c>
      <c r="FI602" s="0" t="n">
        <f aca="false">IF(CHOOSE(MATCH(BP$5,$B$10:$E$10,0),$B602,$C602,$D602,$E602)*BP$6+BP602*BP$7&lt;BP$2,BP$3*BP$4,0)</f>
        <v>0</v>
      </c>
      <c r="FJ602" s="0" t="n">
        <f aca="false">IF(CHOOSE(MATCH(BQ$5,$B$10:$E$10,0),$B602,$C602,$D602,$E602)*BQ$6+BQ602*BQ$7&lt;BQ$2,BQ$3*BQ$4,0)</f>
        <v>0</v>
      </c>
      <c r="FK602" s="0" t="n">
        <f aca="false">IF(CHOOSE(MATCH(BR$5,$B$10:$E$10,0),$B602,$C602,$D602,$E602)*BR$6+BR602*BR$7&lt;BR$2,BR$3*BR$4,0)</f>
        <v>0</v>
      </c>
      <c r="FL602" s="0" t="n">
        <f aca="false">IF(CHOOSE(MATCH(BS$5,$B$10:$E$10,0),$B602,$C602,$D602,$E602)*BS$6+BS602*BS$7&lt;BS$2,BS$3*BS$4,0)</f>
        <v>0</v>
      </c>
      <c r="FM602" s="0" t="n">
        <f aca="false">IF(CHOOSE(MATCH(BT$5,$B$10:$E$10,0),$B602,$C602,$D602,$E602)*BT$6+BT602*BT$7&lt;BT$2,BT$3*BT$4,0)</f>
        <v>0</v>
      </c>
      <c r="FN602" s="0" t="n">
        <f aca="false">IF(CHOOSE(MATCH(BU$5,$B$10:$E$10,0),$B602,$C602,$D602,$E602)*BU$6+BU602*BU$7&lt;BU$2,BU$3*BU$4,0)</f>
        <v>0</v>
      </c>
      <c r="FO602" s="0" t="n">
        <f aca="false">IF(CHOOSE(MATCH(BV$5,$B$10:$E$10,0),$B602,$C602,$D602,$E602)*BV$6+BV602*BV$7&lt;BV$2,BV$3*BV$4,0)</f>
        <v>0</v>
      </c>
      <c r="FP602" s="0" t="n">
        <f aca="false">IF(CHOOSE(MATCH(BW$5,$B$10:$E$10,0),$B602,$C602,$D602,$E602)*BW$6+BW602*BW$7&lt;BW$2,BW$3*BW$4,0)</f>
        <v>0</v>
      </c>
      <c r="FQ602" s="0" t="n">
        <f aca="false">IF(CHOOSE(MATCH(BX$5,$B$10:$E$10,0),$B602,$C602,$D602,$E602)*BX$6+BX602*BX$7&lt;BX$2,BX$3*BX$4,0)</f>
        <v>0</v>
      </c>
      <c r="FR602" s="0" t="n">
        <f aca="false">IF(CHOOSE(MATCH(BY$5,$B$10:$E$10,0),$B602,$C602,$D602,$E602)*BY$6+BY602*BY$7&lt;BY$2,BY$3*BY$4,0)</f>
        <v>0</v>
      </c>
      <c r="FS602" s="0" t="n">
        <f aca="false">IF(CHOOSE(MATCH(BZ$5,$B$10:$E$10,0),$B602,$C602,$D602,$E602)*BZ$6+BZ602*BZ$7&lt;BZ$2,BZ$3*BZ$4,0)</f>
        <v>0</v>
      </c>
      <c r="FT602" s="0" t="n">
        <f aca="false">IF(CHOOSE(MATCH(CA$5,$B$10:$E$10,0),$B602,$C602,$D602,$E602)*CA$6+CA602*CA$7&lt;CA$2,CA$3*CA$4,0)</f>
        <v>0</v>
      </c>
      <c r="FU602" s="0" t="n">
        <f aca="false">IF(CHOOSE(MATCH(CB$5,$B$10:$E$10,0),$B602,$C602,$D602,$E602)*CB$6+CB602*CB$7&lt;CB$2,CB$3*CB$4,0)</f>
        <v>0</v>
      </c>
      <c r="FV602" s="0" t="n">
        <f aca="false">IF(CHOOSE(MATCH(CC$5,$B$10:$E$10,0),$B602,$C602,$D602,$E602)*CC$6+CC602*CC$7&lt;CC$2,CC$3*CC$4,0)</f>
        <v>0</v>
      </c>
      <c r="FW602" s="0" t="n">
        <f aca="false">IF(CHOOSE(MATCH(CD$5,$B$10:$E$10,0),$B602,$C602,$D602,$E602)*CD$6+CD602*CD$7&lt;CD$2,CD$3*CD$4,0)</f>
        <v>0</v>
      </c>
      <c r="FX602" s="0" t="n">
        <f aca="false">IF(CHOOSE(MATCH(CE$5,$B$10:$E$10,0),$B602,$C602,$D602,$E602)*CE$6+CE602*CE$7&lt;CE$2,CE$3*CE$4,0)</f>
        <v>0</v>
      </c>
      <c r="FY602" s="0" t="n">
        <f aca="false">IF(CHOOSE(MATCH(CF$5,$B$10:$E$10,0),$B602,$C602,$D602,$E602)*CF$6+CF602*CF$7&lt;CF$2,CF$3*CF$4,0)</f>
        <v>0</v>
      </c>
      <c r="FZ602" s="0" t="n">
        <f aca="false">IF(CHOOSE(MATCH(CG$5,$B$10:$E$10,0),$B602,$C602,$D602,$E602)*CG$6+CG602*CG$7&lt;CG$2,CG$3*CG$4,0)</f>
        <v>0</v>
      </c>
      <c r="GA602" s="0" t="n">
        <f aca="false">IF(CHOOSE(MATCH(CH$5,$B$10:$E$10,0),$B602,$C602,$D602,$E602)*CH$6+CH602*CH$7&lt;CH$2,CH$3*CH$4,0)</f>
        <v>0</v>
      </c>
      <c r="GB602" s="0" t="n">
        <f aca="false">IF(CHOOSE(MATCH(CI$5,$B$10:$E$10,0),$B602,$C602,$D602,$E602)*CI$6+CI602*CI$7&lt;CI$2,CI$3*CI$4,0)</f>
        <v>0</v>
      </c>
      <c r="GC602" s="0" t="n">
        <f aca="false">IF(CHOOSE(MATCH(CJ$5,$B$10:$E$10,0),$B602,$C602,$D602,$E602)*CJ$6+CJ602*CJ$7&lt;CJ$2,CJ$3*CJ$4,0)</f>
        <v>0</v>
      </c>
      <c r="GD602" s="0" t="n">
        <f aca="false">IF(CHOOSE(MATCH(CK$5,$B$10:$E$10,0),$B602,$C602,$D602,$E602)*CK$6+CK602*CK$7&lt;CK$2,CK$3*CK$4,0)</f>
        <v>0</v>
      </c>
      <c r="GE602" s="0" t="n">
        <f aca="false">IF(CHOOSE(MATCH(CL$5,$B$10:$E$10,0),$B602,$C602,$D602,$E602)*CL$6+CL602*CL$7&lt;CL$2,CL$3*CL$4,0)</f>
        <v>0</v>
      </c>
      <c r="GF602" s="0" t="n">
        <f aca="false">IF(CHOOSE(MATCH(CM$5,$B$10:$E$10,0),$B602,$C602,$D602,$E602)*CM$6+CM602*CM$7&lt;CM$2,CM$3*CM$4,0)</f>
        <v>0</v>
      </c>
      <c r="GG602" s="0" t="n">
        <f aca="false">IF(CHOOSE(MATCH(CN$5,$B$10:$E$10,0),$B602,$C602,$D602,$E602)*CN$6+CN602*CN$7&lt;CN$2,CN$3*CN$4,0)</f>
        <v>0</v>
      </c>
      <c r="GH602" s="0" t="n">
        <f aca="false">IF(CHOOSE(MATCH(CO$5,$B$10:$E$10,0),$B602,$C602,$D602,$E602)*CO$6+CO602*CO$7&lt;CO$2,CO$3*CO$4,0)</f>
        <v>0</v>
      </c>
      <c r="GI602" s="0" t="n">
        <f aca="false">IF(CHOOSE(MATCH(CP$5,$B$10:$E$10,0),$B602,$C602,$D602,$E602)*CP$6+CP602*CP$7&lt;CP$2,CP$3*CP$4,0)</f>
        <v>0</v>
      </c>
      <c r="GJ602" s="0" t="n">
        <f aca="false">IF(CHOOSE(MATCH(CQ$5,$B$10:$E$10,0),$B602,$C602,$D602,$E602)*CQ$6+CQ602*CQ$7&lt;CQ$2,CQ$3*CQ$4,0)</f>
        <v>0</v>
      </c>
      <c r="GK602" s="0" t="n">
        <f aca="false">IF(CHOOSE(MATCH(CR$5,$B$10:$E$10,0),$B602,$C602,$D602,$E602)*CR$6+CR602*CR$7&lt;CR$2,CR$3*CR$4,0)</f>
        <v>0</v>
      </c>
      <c r="GL602" s="0" t="n">
        <f aca="false">IF(CHOOSE(MATCH(CS$5,$B$10:$E$10,0),$B602,$C602,$D602,$E602)*CS$6+CS602*CS$7&lt;CS$2,CS$3*CS$4,0)</f>
        <v>0</v>
      </c>
      <c r="GM602" s="0" t="n">
        <f aca="false">IF(CHOOSE(MATCH(CT$5,$B$10:$E$10,0),$B602,$C602,$D602,$E602)*CT$6+CT602*CT$7&lt;CT$2,CT$3*CT$4,0)</f>
        <v>0</v>
      </c>
      <c r="GN602" s="0" t="n">
        <f aca="false">IF(CHOOSE(MATCH(CU$5,$B$10:$E$10,0),$B602,$C602,$D602,$E602)*CU$6+CU602*CU$7&lt;CU$2,CU$3*CU$4,0)</f>
        <v>0</v>
      </c>
      <c r="GO602" s="0" t="n">
        <f aca="false">IF(CHOOSE(MATCH(CV$5,$B$10:$E$10,0),$B602,$C602,$D602,$E602)*CV$6+CV602*CV$7&lt;CV$2,CV$3*CV$4,0)</f>
        <v>0</v>
      </c>
      <c r="GP602" s="0" t="n">
        <f aca="false">IF(CHOOSE(MATCH(CW$5,$B$10:$E$10,0),$B602,$C602,$D602,$E602)*CW$6+CW602*CW$7&lt;CW$2,CW$3*CW$4,0)</f>
        <v>0</v>
      </c>
      <c r="GQ602" s="0" t="n">
        <f aca="false">IF(CHOOSE(MATCH(CX$5,$B$10:$E$10,0),$B602,$C602,$D602,$E602)*CX$6+CX602*CX$7&lt;CX$2,CX$3*CX$4,0)</f>
        <v>0</v>
      </c>
      <c r="GS602" s="0" t="n">
        <f aca="false">SUM(CZ602:GQ602)</f>
        <v>0</v>
      </c>
      <c r="GT602" s="0" t="n">
        <f aca="false">IF(GS602&gt;$GS$6,1,0)</f>
        <v>0</v>
      </c>
    </row>
    <row r="603" customFormat="false" ht="14" hidden="false" customHeight="false" outlineLevel="0" collapsed="false">
      <c r="A603" s="0" t="n">
        <v>593</v>
      </c>
      <c r="B603" s="0" t="n">
        <v>0.417811916335629</v>
      </c>
      <c r="C603" s="0" t="n">
        <v>0.258229415953783</v>
      </c>
      <c r="D603" s="0" t="n">
        <v>-1.22936436870327</v>
      </c>
      <c r="E603" s="0" t="n">
        <v>0.430078212849724</v>
      </c>
      <c r="G603" s="0" t="n">
        <v>2.36927007790655</v>
      </c>
      <c r="H603" s="0" t="n">
        <v>-1.0150802154385</v>
      </c>
      <c r="I603" s="0" t="n">
        <v>0.0970374003372854</v>
      </c>
      <c r="J603" s="0" t="n">
        <v>0.0173281478055287</v>
      </c>
      <c r="K603" s="0" t="n">
        <v>0.0204647676582681</v>
      </c>
      <c r="L603" s="0" t="n">
        <v>-0.00837644620332867</v>
      </c>
      <c r="M603" s="0" t="n">
        <v>1.42597855301574</v>
      </c>
      <c r="N603" s="0" t="n">
        <v>1.09057509689592</v>
      </c>
      <c r="O603" s="0" t="n">
        <v>0.546215233043768</v>
      </c>
      <c r="P603" s="0" t="n">
        <v>0.61125319916755</v>
      </c>
      <c r="Q603" s="0" t="n">
        <v>1.04116452348535</v>
      </c>
      <c r="R603" s="0" t="n">
        <v>1.00020997706451</v>
      </c>
      <c r="S603" s="0" t="n">
        <v>0.132461082102964</v>
      </c>
      <c r="T603" s="0" t="n">
        <v>0.330220473188092</v>
      </c>
      <c r="U603" s="0" t="n">
        <v>-0.0112834186438704</v>
      </c>
      <c r="V603" s="0" t="n">
        <v>1.43620354720042</v>
      </c>
      <c r="W603" s="0" t="n">
        <v>-1.24000962387072</v>
      </c>
      <c r="X603" s="0" t="n">
        <v>2.39675500779413</v>
      </c>
      <c r="Y603" s="0" t="n">
        <v>-2.33289028983563</v>
      </c>
      <c r="Z603" s="0" t="n">
        <v>0.0815998646430671</v>
      </c>
      <c r="AA603" s="0" t="n">
        <v>1.81700670509599</v>
      </c>
      <c r="AB603" s="0" t="n">
        <v>1.85710632649716</v>
      </c>
      <c r="AC603" s="0" t="n">
        <v>0.364348125003744</v>
      </c>
      <c r="AD603" s="0" t="n">
        <v>-0.495397216582205</v>
      </c>
      <c r="AE603" s="0" t="n">
        <v>0.0611225914326496</v>
      </c>
      <c r="AF603" s="0" t="n">
        <v>1.11459939944325</v>
      </c>
      <c r="AG603" s="0" t="n">
        <v>-0.0991894921753556</v>
      </c>
      <c r="AH603" s="0" t="n">
        <v>0.190674427358317</v>
      </c>
      <c r="AI603" s="0" t="n">
        <v>0.719824129191693</v>
      </c>
      <c r="AJ603" s="0" t="n">
        <v>-0.131071828946006</v>
      </c>
      <c r="AK603" s="0" t="n">
        <v>0.241342377194087</v>
      </c>
      <c r="AL603" s="0" t="n">
        <v>-0.782722509029554</v>
      </c>
      <c r="AM603" s="0" t="n">
        <v>0.471238763566362</v>
      </c>
      <c r="AN603" s="0" t="n">
        <v>-0.712311702955049</v>
      </c>
      <c r="AO603" s="0" t="n">
        <v>-0.23638335733267</v>
      </c>
      <c r="AP603" s="0" t="n">
        <v>0.904608441487653</v>
      </c>
      <c r="AQ603" s="0" t="n">
        <v>-1.76819412445184</v>
      </c>
      <c r="AR603" s="0" t="n">
        <v>1.35960362968035</v>
      </c>
      <c r="AS603" s="0" t="n">
        <v>-0.0503189312439645</v>
      </c>
      <c r="AT603" s="0" t="n">
        <v>-0.55511691243737</v>
      </c>
      <c r="AU603" s="0" t="n">
        <v>0.216291482502129</v>
      </c>
      <c r="AV603" s="0" t="n">
        <v>-0.652064500172855</v>
      </c>
      <c r="AW603" s="0" t="n">
        <v>1.08160747913644</v>
      </c>
      <c r="AX603" s="0" t="n">
        <v>0.85074816524866</v>
      </c>
      <c r="AY603" s="0" t="n">
        <v>-0.237248514167732</v>
      </c>
      <c r="AZ603" s="0" t="n">
        <v>0.669863311486552</v>
      </c>
      <c r="BA603" s="0" t="n">
        <v>-0.184212467502221</v>
      </c>
      <c r="BB603" s="0" t="n">
        <v>-0.584724375585211</v>
      </c>
      <c r="BC603" s="0" t="n">
        <v>0.122357732834644</v>
      </c>
      <c r="BD603" s="0" t="n">
        <v>-0.548792513654917</v>
      </c>
      <c r="BE603" s="0" t="n">
        <v>0.909110440261429</v>
      </c>
      <c r="BF603" s="0" t="n">
        <v>-0.678985543345334</v>
      </c>
      <c r="BG603" s="0" t="n">
        <v>0.242130226979498</v>
      </c>
      <c r="BH603" s="0" t="n">
        <v>-1.11374447442358</v>
      </c>
      <c r="BI603" s="0" t="n">
        <v>0.883389930095291</v>
      </c>
      <c r="BJ603" s="0" t="n">
        <v>-0.437817107012961</v>
      </c>
      <c r="BK603" s="0" t="n">
        <v>-0.439670202467823</v>
      </c>
      <c r="BL603" s="0" t="n">
        <v>-0.029647253541043</v>
      </c>
      <c r="BM603" s="0" t="n">
        <v>0.157973545356072</v>
      </c>
      <c r="BN603" s="0" t="n">
        <v>-1.07449523056857</v>
      </c>
      <c r="BO603" s="0" t="n">
        <v>-1.02524836620432</v>
      </c>
      <c r="BP603" s="0" t="n">
        <v>1.3811222743243</v>
      </c>
      <c r="BQ603" s="0" t="n">
        <v>0.295992776955245</v>
      </c>
      <c r="BR603" s="0" t="n">
        <v>1.22577603178797</v>
      </c>
      <c r="BS603" s="0" t="n">
        <v>-0.234181243286002</v>
      </c>
      <c r="BT603" s="0" t="n">
        <v>1.81541508936789</v>
      </c>
      <c r="BU603" s="0" t="n">
        <v>-1.36192056743312</v>
      </c>
      <c r="BV603" s="0" t="n">
        <v>-0.1039575181494</v>
      </c>
      <c r="BW603" s="0" t="n">
        <v>-0.605361947236816</v>
      </c>
      <c r="BX603" s="0" t="n">
        <v>-1.14206841317355</v>
      </c>
      <c r="BY603" s="0" t="n">
        <v>1.40617430588463</v>
      </c>
      <c r="BZ603" s="0" t="n">
        <v>-0.70493570092367</v>
      </c>
      <c r="CA603" s="0" t="n">
        <v>-0.330301190842874</v>
      </c>
      <c r="CB603" s="0" t="n">
        <v>0.328282112604938</v>
      </c>
      <c r="CC603" s="0" t="n">
        <v>0.371305759472307</v>
      </c>
      <c r="CD603" s="0" t="n">
        <v>0.0445743353338912</v>
      </c>
      <c r="CE603" s="0" t="n">
        <v>0.697209543432109</v>
      </c>
      <c r="CF603" s="0" t="n">
        <v>-1.30336502479622</v>
      </c>
      <c r="CG603" s="0" t="n">
        <v>0.0263571564573795</v>
      </c>
      <c r="CH603" s="0" t="n">
        <v>0.423548272010521</v>
      </c>
      <c r="CI603" s="0" t="n">
        <v>-0.147215359902475</v>
      </c>
      <c r="CJ603" s="0" t="n">
        <v>0.288408728010836</v>
      </c>
      <c r="CK603" s="0" t="n">
        <v>-0.176903540705098</v>
      </c>
      <c r="CL603" s="0" t="n">
        <v>1.62860487762373</v>
      </c>
      <c r="CM603" s="0" t="n">
        <v>-1.29784211821971</v>
      </c>
      <c r="CN603" s="0" t="n">
        <v>-0.78376160672633</v>
      </c>
      <c r="CO603" s="0" t="n">
        <v>0.312177235173294</v>
      </c>
      <c r="CP603" s="0" t="n">
        <v>-0.755474047764437</v>
      </c>
      <c r="CQ603" s="0" t="n">
        <v>-1.18234765977832</v>
      </c>
      <c r="CR603" s="0" t="n">
        <v>-0.384698068955913</v>
      </c>
      <c r="CS603" s="0" t="n">
        <v>-0.324973825627239</v>
      </c>
      <c r="CT603" s="0" t="n">
        <v>-0.55511691243737</v>
      </c>
      <c r="CU603" s="0" t="n">
        <v>0.464154936707928</v>
      </c>
      <c r="CV603" s="0" t="n">
        <v>-0.474232138003572</v>
      </c>
      <c r="CW603" s="0" t="n">
        <v>0.848551735543879</v>
      </c>
      <c r="CX603" s="0" t="n">
        <v>-0.913048552320106</v>
      </c>
      <c r="CZ603" s="0" t="n">
        <f aca="false">IF(CHOOSE(MATCH(G$5,$B$10:$E$10,0),$B603,$C603,$D603,$E603)*G$6+G603*G$7&lt;G$2,G$3*G$4,0)</f>
        <v>0</v>
      </c>
      <c r="DA603" s="0" t="n">
        <f aca="false">IF(CHOOSE(MATCH(H$5,$B$10:$E$10,0),$B603,$C603,$D603,$E603)*H$6+H603*H$7&lt;H$2,H$3*H$4,0)</f>
        <v>0</v>
      </c>
      <c r="DB603" s="0" t="n">
        <f aca="false">IF(CHOOSE(MATCH(I$5,$B$10:$E$10,0),$B603,$C603,$D603,$E603)*I$6+I603*I$7&lt;I$2,I$3*I$4,0)</f>
        <v>0</v>
      </c>
      <c r="DC603" s="0" t="n">
        <f aca="false">IF(CHOOSE(MATCH(J$5,$B$10:$E$10,0),$B603,$C603,$D603,$E603)*J$6+J603*J$7&lt;J$2,J$3*J$4,0)</f>
        <v>0</v>
      </c>
      <c r="DD603" s="0" t="n">
        <f aca="false">IF(CHOOSE(MATCH(K$5,$B$10:$E$10,0),$B603,$C603,$D603,$E603)*K$6+K603*K$7&lt;K$2,K$3*K$4,0)</f>
        <v>0</v>
      </c>
      <c r="DE603" s="0" t="n">
        <f aca="false">IF(CHOOSE(MATCH(L$5,$B$10:$E$10,0),$B603,$C603,$D603,$E603)*L$6+L603*L$7&lt;L$2,L$3*L$4,0)</f>
        <v>0</v>
      </c>
      <c r="DF603" s="0" t="n">
        <f aca="false">IF(CHOOSE(MATCH(M$5,$B$10:$E$10,0),$B603,$C603,$D603,$E603)*M$6+M603*M$7&lt;M$2,M$3*M$4,0)</f>
        <v>0</v>
      </c>
      <c r="DG603" s="0" t="n">
        <f aca="false">IF(CHOOSE(MATCH(N$5,$B$10:$E$10,0),$B603,$C603,$D603,$E603)*N$6+N603*N$7&lt;N$2,N$3*N$4,0)</f>
        <v>0</v>
      </c>
      <c r="DH603" s="0" t="n">
        <f aca="false">IF(CHOOSE(MATCH(O$5,$B$10:$E$10,0),$B603,$C603,$D603,$E603)*O$6+O603*O$7&lt;O$2,O$3*O$4,0)</f>
        <v>0</v>
      </c>
      <c r="DI603" s="0" t="n">
        <f aca="false">IF(CHOOSE(MATCH(P$5,$B$10:$E$10,0),$B603,$C603,$D603,$E603)*P$6+P603*P$7&lt;P$2,P$3*P$4,0)</f>
        <v>0</v>
      </c>
      <c r="DJ603" s="0" t="n">
        <f aca="false">IF(CHOOSE(MATCH(Q$5,$B$10:$E$10,0),$B603,$C603,$D603,$E603)*Q$6+Q603*Q$7&lt;Q$2,Q$3*Q$4,0)</f>
        <v>0</v>
      </c>
      <c r="DK603" s="0" t="n">
        <f aca="false">IF(CHOOSE(MATCH(R$5,$B$10:$E$10,0),$B603,$C603,$D603,$E603)*R$6+R603*R$7&lt;R$2,R$3*R$4,0)</f>
        <v>0</v>
      </c>
      <c r="DL603" s="0" t="n">
        <f aca="false">IF(CHOOSE(MATCH(S$5,$B$10:$E$10,0),$B603,$C603,$D603,$E603)*S$6+S603*S$7&lt;S$2,S$3*S$4,0)</f>
        <v>0</v>
      </c>
      <c r="DM603" s="0" t="n">
        <f aca="false">IF(CHOOSE(MATCH(T$5,$B$10:$E$10,0),$B603,$C603,$D603,$E603)*T$6+T603*T$7&lt;T$2,T$3*T$4,0)</f>
        <v>0</v>
      </c>
      <c r="DN603" s="0" t="n">
        <f aca="false">IF(CHOOSE(MATCH(U$5,$B$10:$E$10,0),$B603,$C603,$D603,$E603)*U$6+U603*U$7&lt;U$2,U$3*U$4,0)</f>
        <v>0</v>
      </c>
      <c r="DO603" s="0" t="n">
        <f aca="false">IF(CHOOSE(MATCH(V$5,$B$10:$E$10,0),$B603,$C603,$D603,$E603)*V$6+V603*V$7&lt;V$2,V$3*V$4,0)</f>
        <v>0</v>
      </c>
      <c r="DP603" s="0" t="n">
        <f aca="false">IF(CHOOSE(MATCH(W$5,$B$10:$E$10,0),$B603,$C603,$D603,$E603)*W$6+W603*W$7&lt;W$2,W$3*W$4,0)</f>
        <v>0</v>
      </c>
      <c r="DQ603" s="0" t="n">
        <f aca="false">IF(CHOOSE(MATCH(X$5,$B$10:$E$10,0),$B603,$C603,$D603,$E603)*X$6+X603*X$7&lt;X$2,X$3*X$4,0)</f>
        <v>0</v>
      </c>
      <c r="DR603" s="0" t="n">
        <f aca="false">IF(CHOOSE(MATCH(Y$5,$B$10:$E$10,0),$B603,$C603,$D603,$E603)*Y$6+Y603*Y$7&lt;Y$2,Y$3*Y$4,0)</f>
        <v>0</v>
      </c>
      <c r="DS603" s="0" t="n">
        <f aca="false">IF(CHOOSE(MATCH(Z$5,$B$10:$E$10,0),$B603,$C603,$D603,$E603)*Z$6+Z603*Z$7&lt;Z$2,Z$3*Z$4,0)</f>
        <v>0</v>
      </c>
      <c r="DT603" s="0" t="n">
        <f aca="false">IF(CHOOSE(MATCH(AA$5,$B$10:$E$10,0),$B603,$C603,$D603,$E603)*AA$6+AA603*AA$7&lt;AA$2,AA$3*AA$4,0)</f>
        <v>0</v>
      </c>
      <c r="DU603" s="0" t="n">
        <f aca="false">IF(CHOOSE(MATCH(AB$5,$B$10:$E$10,0),$B603,$C603,$D603,$E603)*AB$6+AB603*AB$7&lt;AB$2,AB$3*AB$4,0)</f>
        <v>0</v>
      </c>
      <c r="DV603" s="0" t="n">
        <f aca="false">IF(CHOOSE(MATCH(AC$5,$B$10:$E$10,0),$B603,$C603,$D603,$E603)*AC$6+AC603*AC$7&lt;AC$2,AC$3*AC$4,0)</f>
        <v>0</v>
      </c>
      <c r="DW603" s="0" t="n">
        <f aca="false">IF(CHOOSE(MATCH(AD$5,$B$10:$E$10,0),$B603,$C603,$D603,$E603)*AD$6+AD603*AD$7&lt;AD$2,AD$3*AD$4,0)</f>
        <v>0</v>
      </c>
      <c r="DX603" s="0" t="n">
        <f aca="false">IF(CHOOSE(MATCH(AE$5,$B$10:$E$10,0),$B603,$C603,$D603,$E603)*AE$6+AE603*AE$7&lt;AE$2,AE$3*AE$4,0)</f>
        <v>0</v>
      </c>
      <c r="DY603" s="0" t="n">
        <f aca="false">IF(CHOOSE(MATCH(AF$5,$B$10:$E$10,0),$B603,$C603,$D603,$E603)*AF$6+AF603*AF$7&lt;AF$2,AF$3*AF$4,0)</f>
        <v>0</v>
      </c>
      <c r="DZ603" s="0" t="n">
        <f aca="false">IF(CHOOSE(MATCH(AG$5,$B$10:$E$10,0),$B603,$C603,$D603,$E603)*AG$6+AG603*AG$7&lt;AG$2,AG$3*AG$4,0)</f>
        <v>0</v>
      </c>
      <c r="EA603" s="0" t="n">
        <f aca="false">IF(CHOOSE(MATCH(AH$5,$B$10:$E$10,0),$B603,$C603,$D603,$E603)*AH$6+AH603*AH$7&lt;AH$2,AH$3*AH$4,0)</f>
        <v>0</v>
      </c>
      <c r="EB603" s="0" t="n">
        <f aca="false">IF(CHOOSE(MATCH(AI$5,$B$10:$E$10,0),$B603,$C603,$D603,$E603)*AI$6+AI603*AI$7&lt;AI$2,AI$3*AI$4,0)</f>
        <v>0</v>
      </c>
      <c r="EC603" s="0" t="n">
        <f aca="false">IF(CHOOSE(MATCH(AJ$5,$B$10:$E$10,0),$B603,$C603,$D603,$E603)*AJ$6+AJ603*AJ$7&lt;AJ$2,AJ$3*AJ$4,0)</f>
        <v>0</v>
      </c>
      <c r="ED603" s="0" t="n">
        <f aca="false">IF(CHOOSE(MATCH(AK$5,$B$10:$E$10,0),$B603,$C603,$D603,$E603)*AK$6+AK603*AK$7&lt;AK$2,AK$3*AK$4,0)</f>
        <v>0</v>
      </c>
      <c r="EE603" s="0" t="n">
        <f aca="false">IF(CHOOSE(MATCH(AL$5,$B$10:$E$10,0),$B603,$C603,$D603,$E603)*AL$6+AL603*AL$7&lt;AL$2,AL$3*AL$4,0)</f>
        <v>0</v>
      </c>
      <c r="EF603" s="0" t="n">
        <f aca="false">IF(CHOOSE(MATCH(AM$5,$B$10:$E$10,0),$B603,$C603,$D603,$E603)*AM$6+AM603*AM$7&lt;AM$2,AM$3*AM$4,0)</f>
        <v>0</v>
      </c>
      <c r="EG603" s="0" t="n">
        <f aca="false">IF(CHOOSE(MATCH(AN$5,$B$10:$E$10,0),$B603,$C603,$D603,$E603)*AN$6+AN603*AN$7&lt;AN$2,AN$3*AN$4,0)</f>
        <v>0</v>
      </c>
      <c r="EH603" s="0" t="n">
        <f aca="false">IF(CHOOSE(MATCH(AO$5,$B$10:$E$10,0),$B603,$C603,$D603,$E603)*AO$6+AO603*AO$7&lt;AO$2,AO$3*AO$4,0)</f>
        <v>0</v>
      </c>
      <c r="EI603" s="0" t="n">
        <f aca="false">IF(CHOOSE(MATCH(AP$5,$B$10:$E$10,0),$B603,$C603,$D603,$E603)*AP$6+AP603*AP$7&lt;AP$2,AP$3*AP$4,0)</f>
        <v>0</v>
      </c>
      <c r="EJ603" s="0" t="n">
        <f aca="false">IF(CHOOSE(MATCH(AQ$5,$B$10:$E$10,0),$B603,$C603,$D603,$E603)*AQ$6+AQ603*AQ$7&lt;AQ$2,AQ$3*AQ$4,0)</f>
        <v>0</v>
      </c>
      <c r="EK603" s="0" t="n">
        <f aca="false">IF(CHOOSE(MATCH(AR$5,$B$10:$E$10,0),$B603,$C603,$D603,$E603)*AR$6+AR603*AR$7&lt;AR$2,AR$3*AR$4,0)</f>
        <v>0</v>
      </c>
      <c r="EL603" s="0" t="n">
        <f aca="false">IF(CHOOSE(MATCH(AS$5,$B$10:$E$10,0),$B603,$C603,$D603,$E603)*AS$6+AS603*AS$7&lt;AS$2,AS$3*AS$4,0)</f>
        <v>0</v>
      </c>
      <c r="EM603" s="0" t="n">
        <f aca="false">IF(CHOOSE(MATCH(AT$5,$B$10:$E$10,0),$B603,$C603,$D603,$E603)*AT$6+AT603*AT$7&lt;AT$2,AT$3*AT$4,0)</f>
        <v>0</v>
      </c>
      <c r="EN603" s="0" t="n">
        <f aca="false">IF(CHOOSE(MATCH(AU$5,$B$10:$E$10,0),$B603,$C603,$D603,$E603)*AU$6+AU603*AU$7&lt;AU$2,AU$3*AU$4,0)</f>
        <v>0</v>
      </c>
      <c r="EO603" s="0" t="n">
        <f aca="false">IF(CHOOSE(MATCH(AV$5,$B$10:$E$10,0),$B603,$C603,$D603,$E603)*AV$6+AV603*AV$7&lt;AV$2,AV$3*AV$4,0)</f>
        <v>0</v>
      </c>
      <c r="EP603" s="0" t="n">
        <f aca="false">IF(CHOOSE(MATCH(AW$5,$B$10:$E$10,0),$B603,$C603,$D603,$E603)*AW$6+AW603*AW$7&lt;AW$2,AW$3*AW$4,0)</f>
        <v>0</v>
      </c>
      <c r="EQ603" s="0" t="n">
        <f aca="false">IF(CHOOSE(MATCH(AX$5,$B$10:$E$10,0),$B603,$C603,$D603,$E603)*AX$6+AX603*AX$7&lt;AX$2,AX$3*AX$4,0)</f>
        <v>0</v>
      </c>
      <c r="ER603" s="0" t="n">
        <f aca="false">IF(CHOOSE(MATCH(AY$5,$B$10:$E$10,0),$B603,$C603,$D603,$E603)*AY$6+AY603*AY$7&lt;AY$2,AY$3*AY$4,0)</f>
        <v>0</v>
      </c>
      <c r="ES603" s="0" t="n">
        <f aca="false">IF(CHOOSE(MATCH(AZ$5,$B$10:$E$10,0),$B603,$C603,$D603,$E603)*AZ$6+AZ603*AZ$7&lt;AZ$2,AZ$3*AZ$4,0)</f>
        <v>0</v>
      </c>
      <c r="ET603" s="0" t="n">
        <f aca="false">IF(CHOOSE(MATCH(BA$5,$B$10:$E$10,0),$B603,$C603,$D603,$E603)*BA$6+BA603*BA$7&lt;BA$2,BA$3*BA$4,0)</f>
        <v>0</v>
      </c>
      <c r="EU603" s="0" t="n">
        <f aca="false">IF(CHOOSE(MATCH(BB$5,$B$10:$E$10,0),$B603,$C603,$D603,$E603)*BB$6+BB603*BB$7&lt;BB$2,BB$3*BB$4,0)</f>
        <v>0</v>
      </c>
      <c r="EV603" s="0" t="n">
        <f aca="false">IF(CHOOSE(MATCH(BC$5,$B$10:$E$10,0),$B603,$C603,$D603,$E603)*BC$6+BC603*BC$7&lt;BC$2,BC$3*BC$4,0)</f>
        <v>0</v>
      </c>
      <c r="EW603" s="0" t="n">
        <f aca="false">IF(CHOOSE(MATCH(BD$5,$B$10:$E$10,0),$B603,$C603,$D603,$E603)*BD$6+BD603*BD$7&lt;BD$2,BD$3*BD$4,0)</f>
        <v>0</v>
      </c>
      <c r="EX603" s="0" t="n">
        <f aca="false">IF(CHOOSE(MATCH(BE$5,$B$10:$E$10,0),$B603,$C603,$D603,$E603)*BE$6+BE603*BE$7&lt;BE$2,BE$3*BE$4,0)</f>
        <v>0</v>
      </c>
      <c r="EY603" s="0" t="n">
        <f aca="false">IF(CHOOSE(MATCH(BF$5,$B$10:$E$10,0),$B603,$C603,$D603,$E603)*BF$6+BF603*BF$7&lt;BF$2,BF$3*BF$4,0)</f>
        <v>0</v>
      </c>
      <c r="EZ603" s="0" t="n">
        <f aca="false">IF(CHOOSE(MATCH(BG$5,$B$10:$E$10,0),$B603,$C603,$D603,$E603)*BG$6+BG603*BG$7&lt;BG$2,BG$3*BG$4,0)</f>
        <v>0</v>
      </c>
      <c r="FA603" s="0" t="n">
        <f aca="false">IF(CHOOSE(MATCH(BH$5,$B$10:$E$10,0),$B603,$C603,$D603,$E603)*BH$6+BH603*BH$7&lt;BH$2,BH$3*BH$4,0)</f>
        <v>0</v>
      </c>
      <c r="FB603" s="0" t="n">
        <f aca="false">IF(CHOOSE(MATCH(BI$5,$B$10:$E$10,0),$B603,$C603,$D603,$E603)*BI$6+BI603*BI$7&lt;BI$2,BI$3*BI$4,0)</f>
        <v>0</v>
      </c>
      <c r="FC603" s="0" t="n">
        <f aca="false">IF(CHOOSE(MATCH(BJ$5,$B$10:$E$10,0),$B603,$C603,$D603,$E603)*BJ$6+BJ603*BJ$7&lt;BJ$2,BJ$3*BJ$4,0)</f>
        <v>0</v>
      </c>
      <c r="FD603" s="0" t="n">
        <f aca="false">IF(CHOOSE(MATCH(BK$5,$B$10:$E$10,0),$B603,$C603,$D603,$E603)*BK$6+BK603*BK$7&lt;BK$2,BK$3*BK$4,0)</f>
        <v>0</v>
      </c>
      <c r="FE603" s="0" t="n">
        <f aca="false">IF(CHOOSE(MATCH(BL$5,$B$10:$E$10,0),$B603,$C603,$D603,$E603)*BL$6+BL603*BL$7&lt;BL$2,BL$3*BL$4,0)</f>
        <v>0</v>
      </c>
      <c r="FF603" s="0" t="n">
        <f aca="false">IF(CHOOSE(MATCH(BM$5,$B$10:$E$10,0),$B603,$C603,$D603,$E603)*BM$6+BM603*BM$7&lt;BM$2,BM$3*BM$4,0)</f>
        <v>0</v>
      </c>
      <c r="FG603" s="0" t="n">
        <f aca="false">IF(CHOOSE(MATCH(BN$5,$B$10:$E$10,0),$B603,$C603,$D603,$E603)*BN$6+BN603*BN$7&lt;BN$2,BN$3*BN$4,0)</f>
        <v>0</v>
      </c>
      <c r="FH603" s="0" t="n">
        <f aca="false">IF(CHOOSE(MATCH(BO$5,$B$10:$E$10,0),$B603,$C603,$D603,$E603)*BO$6+BO603*BO$7&lt;BO$2,BO$3*BO$4,0)</f>
        <v>0</v>
      </c>
      <c r="FI603" s="0" t="n">
        <f aca="false">IF(CHOOSE(MATCH(BP$5,$B$10:$E$10,0),$B603,$C603,$D603,$E603)*BP$6+BP603*BP$7&lt;BP$2,BP$3*BP$4,0)</f>
        <v>0</v>
      </c>
      <c r="FJ603" s="0" t="n">
        <f aca="false">IF(CHOOSE(MATCH(BQ$5,$B$10:$E$10,0),$B603,$C603,$D603,$E603)*BQ$6+BQ603*BQ$7&lt;BQ$2,BQ$3*BQ$4,0)</f>
        <v>0</v>
      </c>
      <c r="FK603" s="0" t="n">
        <f aca="false">IF(CHOOSE(MATCH(BR$5,$B$10:$E$10,0),$B603,$C603,$D603,$E603)*BR$6+BR603*BR$7&lt;BR$2,BR$3*BR$4,0)</f>
        <v>0</v>
      </c>
      <c r="FL603" s="0" t="n">
        <f aca="false">IF(CHOOSE(MATCH(BS$5,$B$10:$E$10,0),$B603,$C603,$D603,$E603)*BS$6+BS603*BS$7&lt;BS$2,BS$3*BS$4,0)</f>
        <v>0</v>
      </c>
      <c r="FM603" s="0" t="n">
        <f aca="false">IF(CHOOSE(MATCH(BT$5,$B$10:$E$10,0),$B603,$C603,$D603,$E603)*BT$6+BT603*BT$7&lt;BT$2,BT$3*BT$4,0)</f>
        <v>0</v>
      </c>
      <c r="FN603" s="0" t="n">
        <f aca="false">IF(CHOOSE(MATCH(BU$5,$B$10:$E$10,0),$B603,$C603,$D603,$E603)*BU$6+BU603*BU$7&lt;BU$2,BU$3*BU$4,0)</f>
        <v>0</v>
      </c>
      <c r="FO603" s="0" t="n">
        <f aca="false">IF(CHOOSE(MATCH(BV$5,$B$10:$E$10,0),$B603,$C603,$D603,$E603)*BV$6+BV603*BV$7&lt;BV$2,BV$3*BV$4,0)</f>
        <v>0</v>
      </c>
      <c r="FP603" s="0" t="n">
        <f aca="false">IF(CHOOSE(MATCH(BW$5,$B$10:$E$10,0),$B603,$C603,$D603,$E603)*BW$6+BW603*BW$7&lt;BW$2,BW$3*BW$4,0)</f>
        <v>0</v>
      </c>
      <c r="FQ603" s="0" t="n">
        <f aca="false">IF(CHOOSE(MATCH(BX$5,$B$10:$E$10,0),$B603,$C603,$D603,$E603)*BX$6+BX603*BX$7&lt;BX$2,BX$3*BX$4,0)</f>
        <v>0</v>
      </c>
      <c r="FR603" s="0" t="n">
        <f aca="false">IF(CHOOSE(MATCH(BY$5,$B$10:$E$10,0),$B603,$C603,$D603,$E603)*BY$6+BY603*BY$7&lt;BY$2,BY$3*BY$4,0)</f>
        <v>0</v>
      </c>
      <c r="FS603" s="0" t="n">
        <f aca="false">IF(CHOOSE(MATCH(BZ$5,$B$10:$E$10,0),$B603,$C603,$D603,$E603)*BZ$6+BZ603*BZ$7&lt;BZ$2,BZ$3*BZ$4,0)</f>
        <v>0</v>
      </c>
      <c r="FT603" s="0" t="n">
        <f aca="false">IF(CHOOSE(MATCH(CA$5,$B$10:$E$10,0),$B603,$C603,$D603,$E603)*CA$6+CA603*CA$7&lt;CA$2,CA$3*CA$4,0)</f>
        <v>0</v>
      </c>
      <c r="FU603" s="0" t="n">
        <f aca="false">IF(CHOOSE(MATCH(CB$5,$B$10:$E$10,0),$B603,$C603,$D603,$E603)*CB$6+CB603*CB$7&lt;CB$2,CB$3*CB$4,0)</f>
        <v>0</v>
      </c>
      <c r="FV603" s="0" t="n">
        <f aca="false">IF(CHOOSE(MATCH(CC$5,$B$10:$E$10,0),$B603,$C603,$D603,$E603)*CC$6+CC603*CC$7&lt;CC$2,CC$3*CC$4,0)</f>
        <v>0</v>
      </c>
      <c r="FW603" s="0" t="n">
        <f aca="false">IF(CHOOSE(MATCH(CD$5,$B$10:$E$10,0),$B603,$C603,$D603,$E603)*CD$6+CD603*CD$7&lt;CD$2,CD$3*CD$4,0)</f>
        <v>0</v>
      </c>
      <c r="FX603" s="0" t="n">
        <f aca="false">IF(CHOOSE(MATCH(CE$5,$B$10:$E$10,0),$B603,$C603,$D603,$E603)*CE$6+CE603*CE$7&lt;CE$2,CE$3*CE$4,0)</f>
        <v>0</v>
      </c>
      <c r="FY603" s="0" t="n">
        <f aca="false">IF(CHOOSE(MATCH(CF$5,$B$10:$E$10,0),$B603,$C603,$D603,$E603)*CF$6+CF603*CF$7&lt;CF$2,CF$3*CF$4,0)</f>
        <v>0</v>
      </c>
      <c r="FZ603" s="0" t="n">
        <f aca="false">IF(CHOOSE(MATCH(CG$5,$B$10:$E$10,0),$B603,$C603,$D603,$E603)*CG$6+CG603*CG$7&lt;CG$2,CG$3*CG$4,0)</f>
        <v>0</v>
      </c>
      <c r="GA603" s="0" t="n">
        <f aca="false">IF(CHOOSE(MATCH(CH$5,$B$10:$E$10,0),$B603,$C603,$D603,$E603)*CH$6+CH603*CH$7&lt;CH$2,CH$3*CH$4,0)</f>
        <v>0</v>
      </c>
      <c r="GB603" s="0" t="n">
        <f aca="false">IF(CHOOSE(MATCH(CI$5,$B$10:$E$10,0),$B603,$C603,$D603,$E603)*CI$6+CI603*CI$7&lt;CI$2,CI$3*CI$4,0)</f>
        <v>0</v>
      </c>
      <c r="GC603" s="0" t="n">
        <f aca="false">IF(CHOOSE(MATCH(CJ$5,$B$10:$E$10,0),$B603,$C603,$D603,$E603)*CJ$6+CJ603*CJ$7&lt;CJ$2,CJ$3*CJ$4,0)</f>
        <v>0</v>
      </c>
      <c r="GD603" s="0" t="n">
        <f aca="false">IF(CHOOSE(MATCH(CK$5,$B$10:$E$10,0),$B603,$C603,$D603,$E603)*CK$6+CK603*CK$7&lt;CK$2,CK$3*CK$4,0)</f>
        <v>0</v>
      </c>
      <c r="GE603" s="0" t="n">
        <f aca="false">IF(CHOOSE(MATCH(CL$5,$B$10:$E$10,0),$B603,$C603,$D603,$E603)*CL$6+CL603*CL$7&lt;CL$2,CL$3*CL$4,0)</f>
        <v>0</v>
      </c>
      <c r="GF603" s="0" t="n">
        <f aca="false">IF(CHOOSE(MATCH(CM$5,$B$10:$E$10,0),$B603,$C603,$D603,$E603)*CM$6+CM603*CM$7&lt;CM$2,CM$3*CM$4,0)</f>
        <v>0</v>
      </c>
      <c r="GG603" s="0" t="n">
        <f aca="false">IF(CHOOSE(MATCH(CN$5,$B$10:$E$10,0),$B603,$C603,$D603,$E603)*CN$6+CN603*CN$7&lt;CN$2,CN$3*CN$4,0)</f>
        <v>0</v>
      </c>
      <c r="GH603" s="0" t="n">
        <f aca="false">IF(CHOOSE(MATCH(CO$5,$B$10:$E$10,0),$B603,$C603,$D603,$E603)*CO$6+CO603*CO$7&lt;CO$2,CO$3*CO$4,0)</f>
        <v>0</v>
      </c>
      <c r="GI603" s="0" t="n">
        <f aca="false">IF(CHOOSE(MATCH(CP$5,$B$10:$E$10,0),$B603,$C603,$D603,$E603)*CP$6+CP603*CP$7&lt;CP$2,CP$3*CP$4,0)</f>
        <v>0</v>
      </c>
      <c r="GJ603" s="0" t="n">
        <f aca="false">IF(CHOOSE(MATCH(CQ$5,$B$10:$E$10,0),$B603,$C603,$D603,$E603)*CQ$6+CQ603*CQ$7&lt;CQ$2,CQ$3*CQ$4,0)</f>
        <v>0</v>
      </c>
      <c r="GK603" s="0" t="n">
        <f aca="false">IF(CHOOSE(MATCH(CR$5,$B$10:$E$10,0),$B603,$C603,$D603,$E603)*CR$6+CR603*CR$7&lt;CR$2,CR$3*CR$4,0)</f>
        <v>0</v>
      </c>
      <c r="GL603" s="0" t="n">
        <f aca="false">IF(CHOOSE(MATCH(CS$5,$B$10:$E$10,0),$B603,$C603,$D603,$E603)*CS$6+CS603*CS$7&lt;CS$2,CS$3*CS$4,0)</f>
        <v>0</v>
      </c>
      <c r="GM603" s="0" t="n">
        <f aca="false">IF(CHOOSE(MATCH(CT$5,$B$10:$E$10,0),$B603,$C603,$D603,$E603)*CT$6+CT603*CT$7&lt;CT$2,CT$3*CT$4,0)</f>
        <v>0</v>
      </c>
      <c r="GN603" s="0" t="n">
        <f aca="false">IF(CHOOSE(MATCH(CU$5,$B$10:$E$10,0),$B603,$C603,$D603,$E603)*CU$6+CU603*CU$7&lt;CU$2,CU$3*CU$4,0)</f>
        <v>0</v>
      </c>
      <c r="GO603" s="0" t="n">
        <f aca="false">IF(CHOOSE(MATCH(CV$5,$B$10:$E$10,0),$B603,$C603,$D603,$E603)*CV$6+CV603*CV$7&lt;CV$2,CV$3*CV$4,0)</f>
        <v>0</v>
      </c>
      <c r="GP603" s="0" t="n">
        <f aca="false">IF(CHOOSE(MATCH(CW$5,$B$10:$E$10,0),$B603,$C603,$D603,$E603)*CW$6+CW603*CW$7&lt;CW$2,CW$3*CW$4,0)</f>
        <v>0</v>
      </c>
      <c r="GQ603" s="0" t="n">
        <f aca="false">IF(CHOOSE(MATCH(CX$5,$B$10:$E$10,0),$B603,$C603,$D603,$E603)*CX$6+CX603*CX$7&lt;CX$2,CX$3*CX$4,0)</f>
        <v>0</v>
      </c>
      <c r="GS603" s="0" t="n">
        <f aca="false">SUM(CZ603:GQ603)</f>
        <v>0</v>
      </c>
      <c r="GT603" s="0" t="n">
        <f aca="false">IF(GS603&gt;$GS$6,1,0)</f>
        <v>0</v>
      </c>
    </row>
    <row r="604" customFormat="false" ht="14" hidden="false" customHeight="false" outlineLevel="0" collapsed="false">
      <c r="A604" s="0" t="n">
        <v>594</v>
      </c>
      <c r="B604" s="0" t="n">
        <v>-0.556856596661543</v>
      </c>
      <c r="C604" s="0" t="n">
        <v>-1.01055904303407</v>
      </c>
      <c r="D604" s="0" t="n">
        <v>0.111514603059946</v>
      </c>
      <c r="E604" s="0" t="n">
        <v>-1.90826621857909</v>
      </c>
      <c r="G604" s="0" t="n">
        <v>1.60903709911509</v>
      </c>
      <c r="H604" s="0" t="n">
        <v>-0.654148379908293</v>
      </c>
      <c r="I604" s="0" t="n">
        <v>-1.4888018995407</v>
      </c>
      <c r="J604" s="0" t="n">
        <v>-0.796828771854052</v>
      </c>
      <c r="K604" s="0" t="n">
        <v>-1.19740889203968</v>
      </c>
      <c r="L604" s="0" t="n">
        <v>0.443295675722766</v>
      </c>
      <c r="M604" s="0" t="n">
        <v>1.24464349937625</v>
      </c>
      <c r="N604" s="0" t="n">
        <v>-2.13554812944494</v>
      </c>
      <c r="O604" s="0" t="n">
        <v>-0.229151737585198</v>
      </c>
      <c r="P604" s="0" t="n">
        <v>-1.61520802066661</v>
      </c>
      <c r="Q604" s="0" t="n">
        <v>0.942100086831488</v>
      </c>
      <c r="R604" s="0" t="n">
        <v>-0.331190221913857</v>
      </c>
      <c r="S604" s="0" t="n">
        <v>0.542577254236676</v>
      </c>
      <c r="T604" s="0" t="n">
        <v>0.305517460219562</v>
      </c>
      <c r="U604" s="0" t="n">
        <v>-1.02047124528326</v>
      </c>
      <c r="V604" s="0" t="n">
        <v>-1.24780171972816</v>
      </c>
      <c r="W604" s="0" t="n">
        <v>1.67654889082769</v>
      </c>
      <c r="X604" s="0" t="n">
        <v>0.540894689038396</v>
      </c>
      <c r="Y604" s="0" t="n">
        <v>1.03369529824704</v>
      </c>
      <c r="Z604" s="0" t="n">
        <v>1.10934706754051</v>
      </c>
      <c r="AA604" s="0" t="n">
        <v>-2.14309693546966</v>
      </c>
      <c r="AB604" s="0" t="n">
        <v>0.960624220169848</v>
      </c>
      <c r="AC604" s="0" t="n">
        <v>-0.023525217329734</v>
      </c>
      <c r="AD604" s="0" t="n">
        <v>2.74543708655983</v>
      </c>
      <c r="AE604" s="0" t="n">
        <v>-1.13957412395393</v>
      </c>
      <c r="AF604" s="0" t="n">
        <v>2.36675987252966</v>
      </c>
      <c r="AG604" s="0" t="n">
        <v>0.0700913460605079</v>
      </c>
      <c r="AH604" s="0" t="n">
        <v>-0.369093413610244</v>
      </c>
      <c r="AI604" s="0" t="n">
        <v>0.211907718039583</v>
      </c>
      <c r="AJ604" s="0" t="n">
        <v>-0.925419954000972</v>
      </c>
      <c r="AK604" s="0" t="n">
        <v>0.934853687795112</v>
      </c>
      <c r="AL604" s="0" t="n">
        <v>-0.468078269477701</v>
      </c>
      <c r="AM604" s="0" t="n">
        <v>1.05989329313161</v>
      </c>
      <c r="AN604" s="0" t="n">
        <v>0.491251057610498</v>
      </c>
      <c r="AO604" s="0" t="n">
        <v>1.13752776087495</v>
      </c>
      <c r="AP604" s="0" t="n">
        <v>0.730371993995504</v>
      </c>
      <c r="AQ604" s="0" t="n">
        <v>0.689038870405057</v>
      </c>
      <c r="AR604" s="0" t="n">
        <v>-0.718537194188684</v>
      </c>
      <c r="AS604" s="0" t="n">
        <v>0.202996943698963</v>
      </c>
      <c r="AT604" s="0" t="n">
        <v>-0.455227109341649</v>
      </c>
      <c r="AU604" s="0" t="n">
        <v>0.954814822762273</v>
      </c>
      <c r="AV604" s="0" t="n">
        <v>-0.263455603999319</v>
      </c>
      <c r="AW604" s="0" t="n">
        <v>-1.55273482960183</v>
      </c>
      <c r="AX604" s="0" t="n">
        <v>0.383133738068864</v>
      </c>
      <c r="AY604" s="0" t="n">
        <v>0.346990418620408</v>
      </c>
      <c r="AZ604" s="0" t="n">
        <v>-0.192621882888489</v>
      </c>
      <c r="BA604" s="0" t="n">
        <v>-0.537709183845436</v>
      </c>
      <c r="BB604" s="0" t="n">
        <v>-1.75877175934147</v>
      </c>
      <c r="BC604" s="0" t="n">
        <v>-1.84986674867105</v>
      </c>
      <c r="BD604" s="0" t="n">
        <v>1.92473635252099</v>
      </c>
      <c r="BE604" s="0" t="n">
        <v>-1.20876848086482</v>
      </c>
      <c r="BF604" s="0" t="n">
        <v>-1.06459992821328</v>
      </c>
      <c r="BG604" s="0" t="n">
        <v>-0.916536464501405</v>
      </c>
      <c r="BH604" s="0" t="n">
        <v>0.660795649309875</v>
      </c>
      <c r="BI604" s="0" t="n">
        <v>-0.352520146407187</v>
      </c>
      <c r="BJ604" s="0" t="n">
        <v>-1.57986050908221</v>
      </c>
      <c r="BK604" s="0" t="n">
        <v>-0.318771071761148</v>
      </c>
      <c r="BL604" s="0" t="n">
        <v>0.2640103957674</v>
      </c>
      <c r="BM604" s="0" t="n">
        <v>0.518625711265486</v>
      </c>
      <c r="BN604" s="0" t="n">
        <v>0.211360884350142</v>
      </c>
      <c r="BO604" s="0" t="n">
        <v>-0.277022991213016</v>
      </c>
      <c r="BP604" s="0" t="n">
        <v>-0.925303993426496</v>
      </c>
      <c r="BQ604" s="0" t="n">
        <v>1.22739947983064</v>
      </c>
      <c r="BR604" s="0" t="n">
        <v>1.59496266860515</v>
      </c>
      <c r="BS604" s="0" t="n">
        <v>-0.0648014975013211</v>
      </c>
      <c r="BT604" s="0" t="n">
        <v>-0.0163333879754646</v>
      </c>
      <c r="BU604" s="0" t="n">
        <v>-1.63789536600234</v>
      </c>
      <c r="BV604" s="0" t="n">
        <v>0.572424596612109</v>
      </c>
      <c r="BW604" s="0" t="n">
        <v>0.405707396566868</v>
      </c>
      <c r="BX604" s="0" t="n">
        <v>0.433526565757347</v>
      </c>
      <c r="BY604" s="0" t="n">
        <v>0.505976913700579</v>
      </c>
      <c r="BZ604" s="0" t="n">
        <v>-0.587904196436284</v>
      </c>
      <c r="CA604" s="0" t="n">
        <v>0.106341531136422</v>
      </c>
      <c r="CB604" s="0" t="n">
        <v>-0.918166733754333</v>
      </c>
      <c r="CC604" s="0" t="n">
        <v>-1.88665580935776</v>
      </c>
      <c r="CD604" s="0" t="n">
        <v>0.126135546452133</v>
      </c>
      <c r="CE604" s="0" t="n">
        <v>-0.810885012469953</v>
      </c>
      <c r="CF604" s="0" t="n">
        <v>0.729472731109127</v>
      </c>
      <c r="CG604" s="0" t="n">
        <v>-0.239531345869182</v>
      </c>
      <c r="CH604" s="0" t="n">
        <v>-0.513207396579674</v>
      </c>
      <c r="CI604" s="0" t="n">
        <v>-0.231901822189684</v>
      </c>
      <c r="CJ604" s="0" t="n">
        <v>-0.0610452843829989</v>
      </c>
      <c r="CK604" s="0" t="n">
        <v>-0.554850885237102</v>
      </c>
      <c r="CL604" s="0" t="n">
        <v>0.942577571549918</v>
      </c>
      <c r="CM604" s="0" t="n">
        <v>0.515040028403746</v>
      </c>
      <c r="CN604" s="0" t="n">
        <v>1.1880615602422</v>
      </c>
      <c r="CO604" s="0" t="n">
        <v>0.568644509257865</v>
      </c>
      <c r="CP604" s="0" t="n">
        <v>-0.765380718803499</v>
      </c>
      <c r="CQ604" s="0" t="n">
        <v>0.417363708038465</v>
      </c>
      <c r="CR604" s="0" t="n">
        <v>-1.75841705640778</v>
      </c>
      <c r="CS604" s="0" t="n">
        <v>0.209952304430772</v>
      </c>
      <c r="CT604" s="0" t="n">
        <v>-1.17012405098649</v>
      </c>
      <c r="CU604" s="0" t="n">
        <v>1.30247371998848</v>
      </c>
      <c r="CV604" s="0" t="n">
        <v>-1.01149908005027</v>
      </c>
      <c r="CW604" s="0" t="n">
        <v>0.621241724729771</v>
      </c>
      <c r="CX604" s="0" t="n">
        <v>-1.29253294289811</v>
      </c>
      <c r="CZ604" s="0" t="n">
        <f aca="false">IF(CHOOSE(MATCH(G$5,$B$10:$E$10,0),$B604,$C604,$D604,$E604)*G$6+G604*G$7&lt;G$2,G$3*G$4,0)</f>
        <v>0</v>
      </c>
      <c r="DA604" s="0" t="n">
        <f aca="false">IF(CHOOSE(MATCH(H$5,$B$10:$E$10,0),$B604,$C604,$D604,$E604)*H$6+H604*H$7&lt;H$2,H$3*H$4,0)</f>
        <v>0</v>
      </c>
      <c r="DB604" s="0" t="n">
        <f aca="false">IF(CHOOSE(MATCH(I$5,$B$10:$E$10,0),$B604,$C604,$D604,$E604)*I$6+I604*I$7&lt;I$2,I$3*I$4,0)</f>
        <v>0</v>
      </c>
      <c r="DC604" s="0" t="n">
        <f aca="false">IF(CHOOSE(MATCH(J$5,$B$10:$E$10,0),$B604,$C604,$D604,$E604)*J$6+J604*J$7&lt;J$2,J$3*J$4,0)</f>
        <v>0</v>
      </c>
      <c r="DD604" s="0" t="n">
        <f aca="false">IF(CHOOSE(MATCH(K$5,$B$10:$E$10,0),$B604,$C604,$D604,$E604)*K$6+K604*K$7&lt;K$2,K$3*K$4,0)</f>
        <v>0</v>
      </c>
      <c r="DE604" s="0" t="n">
        <f aca="false">IF(CHOOSE(MATCH(L$5,$B$10:$E$10,0),$B604,$C604,$D604,$E604)*L$6+L604*L$7&lt;L$2,L$3*L$4,0)</f>
        <v>0</v>
      </c>
      <c r="DF604" s="0" t="n">
        <f aca="false">IF(CHOOSE(MATCH(M$5,$B$10:$E$10,0),$B604,$C604,$D604,$E604)*M$6+M604*M$7&lt;M$2,M$3*M$4,0)</f>
        <v>0</v>
      </c>
      <c r="DG604" s="0" t="n">
        <f aca="false">IF(CHOOSE(MATCH(N$5,$B$10:$E$10,0),$B604,$C604,$D604,$E604)*N$6+N604*N$7&lt;N$2,N$3*N$4,0)</f>
        <v>2.5</v>
      </c>
      <c r="DH604" s="0" t="n">
        <f aca="false">IF(CHOOSE(MATCH(O$5,$B$10:$E$10,0),$B604,$C604,$D604,$E604)*O$6+O604*O$7&lt;O$2,O$3*O$4,0)</f>
        <v>0</v>
      </c>
      <c r="DI604" s="0" t="n">
        <f aca="false">IF(CHOOSE(MATCH(P$5,$B$10:$E$10,0),$B604,$C604,$D604,$E604)*P$6+P604*P$7&lt;P$2,P$3*P$4,0)</f>
        <v>0</v>
      </c>
      <c r="DJ604" s="0" t="n">
        <f aca="false">IF(CHOOSE(MATCH(Q$5,$B$10:$E$10,0),$B604,$C604,$D604,$E604)*Q$6+Q604*Q$7&lt;Q$2,Q$3*Q$4,0)</f>
        <v>0</v>
      </c>
      <c r="DK604" s="0" t="n">
        <f aca="false">IF(CHOOSE(MATCH(R$5,$B$10:$E$10,0),$B604,$C604,$D604,$E604)*R$6+R604*R$7&lt;R$2,R$3*R$4,0)</f>
        <v>0</v>
      </c>
      <c r="DL604" s="0" t="n">
        <f aca="false">IF(CHOOSE(MATCH(S$5,$B$10:$E$10,0),$B604,$C604,$D604,$E604)*S$6+S604*S$7&lt;S$2,S$3*S$4,0)</f>
        <v>0</v>
      </c>
      <c r="DM604" s="0" t="n">
        <f aca="false">IF(CHOOSE(MATCH(T$5,$B$10:$E$10,0),$B604,$C604,$D604,$E604)*T$6+T604*T$7&lt;T$2,T$3*T$4,0)</f>
        <v>0</v>
      </c>
      <c r="DN604" s="0" t="n">
        <f aca="false">IF(CHOOSE(MATCH(U$5,$B$10:$E$10,0),$B604,$C604,$D604,$E604)*U$6+U604*U$7&lt;U$2,U$3*U$4,0)</f>
        <v>0</v>
      </c>
      <c r="DO604" s="0" t="n">
        <f aca="false">IF(CHOOSE(MATCH(V$5,$B$10:$E$10,0),$B604,$C604,$D604,$E604)*V$6+V604*V$7&lt;V$2,V$3*V$4,0)</f>
        <v>0</v>
      </c>
      <c r="DP604" s="0" t="n">
        <f aca="false">IF(CHOOSE(MATCH(W$5,$B$10:$E$10,0),$B604,$C604,$D604,$E604)*W$6+W604*W$7&lt;W$2,W$3*W$4,0)</f>
        <v>0</v>
      </c>
      <c r="DQ604" s="0" t="n">
        <f aca="false">IF(CHOOSE(MATCH(X$5,$B$10:$E$10,0),$B604,$C604,$D604,$E604)*X$6+X604*X$7&lt;X$2,X$3*X$4,0)</f>
        <v>0</v>
      </c>
      <c r="DR604" s="0" t="n">
        <f aca="false">IF(CHOOSE(MATCH(Y$5,$B$10:$E$10,0),$B604,$C604,$D604,$E604)*Y$6+Y604*Y$7&lt;Y$2,Y$3*Y$4,0)</f>
        <v>0</v>
      </c>
      <c r="DS604" s="0" t="n">
        <f aca="false">IF(CHOOSE(MATCH(Z$5,$B$10:$E$10,0),$B604,$C604,$D604,$E604)*Z$6+Z604*Z$7&lt;Z$2,Z$3*Z$4,0)</f>
        <v>0</v>
      </c>
      <c r="DT604" s="0" t="n">
        <f aca="false">IF(CHOOSE(MATCH(AA$5,$B$10:$E$10,0),$B604,$C604,$D604,$E604)*AA$6+AA604*AA$7&lt;AA$2,AA$3*AA$4,0)</f>
        <v>0</v>
      </c>
      <c r="DU604" s="0" t="n">
        <f aca="false">IF(CHOOSE(MATCH(AB$5,$B$10:$E$10,0),$B604,$C604,$D604,$E604)*AB$6+AB604*AB$7&lt;AB$2,AB$3*AB$4,0)</f>
        <v>0</v>
      </c>
      <c r="DV604" s="0" t="n">
        <f aca="false">IF(CHOOSE(MATCH(AC$5,$B$10:$E$10,0),$B604,$C604,$D604,$E604)*AC$6+AC604*AC$7&lt;AC$2,AC$3*AC$4,0)</f>
        <v>0</v>
      </c>
      <c r="DW604" s="0" t="n">
        <f aca="false">IF(CHOOSE(MATCH(AD$5,$B$10:$E$10,0),$B604,$C604,$D604,$E604)*AD$6+AD604*AD$7&lt;AD$2,AD$3*AD$4,0)</f>
        <v>0</v>
      </c>
      <c r="DX604" s="0" t="n">
        <f aca="false">IF(CHOOSE(MATCH(AE$5,$B$10:$E$10,0),$B604,$C604,$D604,$E604)*AE$6+AE604*AE$7&lt;AE$2,AE$3*AE$4,0)</f>
        <v>0</v>
      </c>
      <c r="DY604" s="0" t="n">
        <f aca="false">IF(CHOOSE(MATCH(AF$5,$B$10:$E$10,0),$B604,$C604,$D604,$E604)*AF$6+AF604*AF$7&lt;AF$2,AF$3*AF$4,0)</f>
        <v>0</v>
      </c>
      <c r="DZ604" s="0" t="n">
        <f aca="false">IF(CHOOSE(MATCH(AG$5,$B$10:$E$10,0),$B604,$C604,$D604,$E604)*AG$6+AG604*AG$7&lt;AG$2,AG$3*AG$4,0)</f>
        <v>0</v>
      </c>
      <c r="EA604" s="0" t="n">
        <f aca="false">IF(CHOOSE(MATCH(AH$5,$B$10:$E$10,0),$B604,$C604,$D604,$E604)*AH$6+AH604*AH$7&lt;AH$2,AH$3*AH$4,0)</f>
        <v>0</v>
      </c>
      <c r="EB604" s="0" t="n">
        <f aca="false">IF(CHOOSE(MATCH(AI$5,$B$10:$E$10,0),$B604,$C604,$D604,$E604)*AI$6+AI604*AI$7&lt;AI$2,AI$3*AI$4,0)</f>
        <v>0</v>
      </c>
      <c r="EC604" s="0" t="n">
        <f aca="false">IF(CHOOSE(MATCH(AJ$5,$B$10:$E$10,0),$B604,$C604,$D604,$E604)*AJ$6+AJ604*AJ$7&lt;AJ$2,AJ$3*AJ$4,0)</f>
        <v>0</v>
      </c>
      <c r="ED604" s="0" t="n">
        <f aca="false">IF(CHOOSE(MATCH(AK$5,$B$10:$E$10,0),$B604,$C604,$D604,$E604)*AK$6+AK604*AK$7&lt;AK$2,AK$3*AK$4,0)</f>
        <v>0</v>
      </c>
      <c r="EE604" s="0" t="n">
        <f aca="false">IF(CHOOSE(MATCH(AL$5,$B$10:$E$10,0),$B604,$C604,$D604,$E604)*AL$6+AL604*AL$7&lt;AL$2,AL$3*AL$4,0)</f>
        <v>0</v>
      </c>
      <c r="EF604" s="0" t="n">
        <f aca="false">IF(CHOOSE(MATCH(AM$5,$B$10:$E$10,0),$B604,$C604,$D604,$E604)*AM$6+AM604*AM$7&lt;AM$2,AM$3*AM$4,0)</f>
        <v>0</v>
      </c>
      <c r="EG604" s="0" t="n">
        <f aca="false">IF(CHOOSE(MATCH(AN$5,$B$10:$E$10,0),$B604,$C604,$D604,$E604)*AN$6+AN604*AN$7&lt;AN$2,AN$3*AN$4,0)</f>
        <v>0</v>
      </c>
      <c r="EH604" s="0" t="n">
        <f aca="false">IF(CHOOSE(MATCH(AO$5,$B$10:$E$10,0),$B604,$C604,$D604,$E604)*AO$6+AO604*AO$7&lt;AO$2,AO$3*AO$4,0)</f>
        <v>0</v>
      </c>
      <c r="EI604" s="0" t="n">
        <f aca="false">IF(CHOOSE(MATCH(AP$5,$B$10:$E$10,0),$B604,$C604,$D604,$E604)*AP$6+AP604*AP$7&lt;AP$2,AP$3*AP$4,0)</f>
        <v>0</v>
      </c>
      <c r="EJ604" s="0" t="n">
        <f aca="false">IF(CHOOSE(MATCH(AQ$5,$B$10:$E$10,0),$B604,$C604,$D604,$E604)*AQ$6+AQ604*AQ$7&lt;AQ$2,AQ$3*AQ$4,0)</f>
        <v>0</v>
      </c>
      <c r="EK604" s="0" t="n">
        <f aca="false">IF(CHOOSE(MATCH(AR$5,$B$10:$E$10,0),$B604,$C604,$D604,$E604)*AR$6+AR604*AR$7&lt;AR$2,AR$3*AR$4,0)</f>
        <v>0</v>
      </c>
      <c r="EL604" s="0" t="n">
        <f aca="false">IF(CHOOSE(MATCH(AS$5,$B$10:$E$10,0),$B604,$C604,$D604,$E604)*AS$6+AS604*AS$7&lt;AS$2,AS$3*AS$4,0)</f>
        <v>0</v>
      </c>
      <c r="EM604" s="0" t="n">
        <f aca="false">IF(CHOOSE(MATCH(AT$5,$B$10:$E$10,0),$B604,$C604,$D604,$E604)*AT$6+AT604*AT$7&lt;AT$2,AT$3*AT$4,0)</f>
        <v>0</v>
      </c>
      <c r="EN604" s="0" t="n">
        <f aca="false">IF(CHOOSE(MATCH(AU$5,$B$10:$E$10,0),$B604,$C604,$D604,$E604)*AU$6+AU604*AU$7&lt;AU$2,AU$3*AU$4,0)</f>
        <v>0</v>
      </c>
      <c r="EO604" s="0" t="n">
        <f aca="false">IF(CHOOSE(MATCH(AV$5,$B$10:$E$10,0),$B604,$C604,$D604,$E604)*AV$6+AV604*AV$7&lt;AV$2,AV$3*AV$4,0)</f>
        <v>0</v>
      </c>
      <c r="EP604" s="0" t="n">
        <f aca="false">IF(CHOOSE(MATCH(AW$5,$B$10:$E$10,0),$B604,$C604,$D604,$E604)*AW$6+AW604*AW$7&lt;AW$2,AW$3*AW$4,0)</f>
        <v>0</v>
      </c>
      <c r="EQ604" s="0" t="n">
        <f aca="false">IF(CHOOSE(MATCH(AX$5,$B$10:$E$10,0),$B604,$C604,$D604,$E604)*AX$6+AX604*AX$7&lt;AX$2,AX$3*AX$4,0)</f>
        <v>0</v>
      </c>
      <c r="ER604" s="0" t="n">
        <f aca="false">IF(CHOOSE(MATCH(AY$5,$B$10:$E$10,0),$B604,$C604,$D604,$E604)*AY$6+AY604*AY$7&lt;AY$2,AY$3*AY$4,0)</f>
        <v>0</v>
      </c>
      <c r="ES604" s="0" t="n">
        <f aca="false">IF(CHOOSE(MATCH(AZ$5,$B$10:$E$10,0),$B604,$C604,$D604,$E604)*AZ$6+AZ604*AZ$7&lt;AZ$2,AZ$3*AZ$4,0)</f>
        <v>0</v>
      </c>
      <c r="ET604" s="0" t="n">
        <f aca="false">IF(CHOOSE(MATCH(BA$5,$B$10:$E$10,0),$B604,$C604,$D604,$E604)*BA$6+BA604*BA$7&lt;BA$2,BA$3*BA$4,0)</f>
        <v>0</v>
      </c>
      <c r="EU604" s="0" t="n">
        <f aca="false">IF(CHOOSE(MATCH(BB$5,$B$10:$E$10,0),$B604,$C604,$D604,$E604)*BB$6+BB604*BB$7&lt;BB$2,BB$3*BB$4,0)</f>
        <v>0</v>
      </c>
      <c r="EV604" s="0" t="n">
        <f aca="false">IF(CHOOSE(MATCH(BC$5,$B$10:$E$10,0),$B604,$C604,$D604,$E604)*BC$6+BC604*BC$7&lt;BC$2,BC$3*BC$4,0)</f>
        <v>0</v>
      </c>
      <c r="EW604" s="0" t="n">
        <f aca="false">IF(CHOOSE(MATCH(BD$5,$B$10:$E$10,0),$B604,$C604,$D604,$E604)*BD$6+BD604*BD$7&lt;BD$2,BD$3*BD$4,0)</f>
        <v>0</v>
      </c>
      <c r="EX604" s="0" t="n">
        <f aca="false">IF(CHOOSE(MATCH(BE$5,$B$10:$E$10,0),$B604,$C604,$D604,$E604)*BE$6+BE604*BE$7&lt;BE$2,BE$3*BE$4,0)</f>
        <v>0</v>
      </c>
      <c r="EY604" s="0" t="n">
        <f aca="false">IF(CHOOSE(MATCH(BF$5,$B$10:$E$10,0),$B604,$C604,$D604,$E604)*BF$6+BF604*BF$7&lt;BF$2,BF$3*BF$4,0)</f>
        <v>0</v>
      </c>
      <c r="EZ604" s="0" t="n">
        <f aca="false">IF(CHOOSE(MATCH(BG$5,$B$10:$E$10,0),$B604,$C604,$D604,$E604)*BG$6+BG604*BG$7&lt;BG$2,BG$3*BG$4,0)</f>
        <v>0</v>
      </c>
      <c r="FA604" s="0" t="n">
        <f aca="false">IF(CHOOSE(MATCH(BH$5,$B$10:$E$10,0),$B604,$C604,$D604,$E604)*BH$6+BH604*BH$7&lt;BH$2,BH$3*BH$4,0)</f>
        <v>0</v>
      </c>
      <c r="FB604" s="0" t="n">
        <f aca="false">IF(CHOOSE(MATCH(BI$5,$B$10:$E$10,0),$B604,$C604,$D604,$E604)*BI$6+BI604*BI$7&lt;BI$2,BI$3*BI$4,0)</f>
        <v>0</v>
      </c>
      <c r="FC604" s="0" t="n">
        <f aca="false">IF(CHOOSE(MATCH(BJ$5,$B$10:$E$10,0),$B604,$C604,$D604,$E604)*BJ$6+BJ604*BJ$7&lt;BJ$2,BJ$3*BJ$4,0)</f>
        <v>0</v>
      </c>
      <c r="FD604" s="0" t="n">
        <f aca="false">IF(CHOOSE(MATCH(BK$5,$B$10:$E$10,0),$B604,$C604,$D604,$E604)*BK$6+BK604*BK$7&lt;BK$2,BK$3*BK$4,0)</f>
        <v>0</v>
      </c>
      <c r="FE604" s="0" t="n">
        <f aca="false">IF(CHOOSE(MATCH(BL$5,$B$10:$E$10,0),$B604,$C604,$D604,$E604)*BL$6+BL604*BL$7&lt;BL$2,BL$3*BL$4,0)</f>
        <v>0</v>
      </c>
      <c r="FF604" s="0" t="n">
        <f aca="false">IF(CHOOSE(MATCH(BM$5,$B$10:$E$10,0),$B604,$C604,$D604,$E604)*BM$6+BM604*BM$7&lt;BM$2,BM$3*BM$4,0)</f>
        <v>0</v>
      </c>
      <c r="FG604" s="0" t="n">
        <f aca="false">IF(CHOOSE(MATCH(BN$5,$B$10:$E$10,0),$B604,$C604,$D604,$E604)*BN$6+BN604*BN$7&lt;BN$2,BN$3*BN$4,0)</f>
        <v>0</v>
      </c>
      <c r="FH604" s="0" t="n">
        <f aca="false">IF(CHOOSE(MATCH(BO$5,$B$10:$E$10,0),$B604,$C604,$D604,$E604)*BO$6+BO604*BO$7&lt;BO$2,BO$3*BO$4,0)</f>
        <v>0</v>
      </c>
      <c r="FI604" s="0" t="n">
        <f aca="false">IF(CHOOSE(MATCH(BP$5,$B$10:$E$10,0),$B604,$C604,$D604,$E604)*BP$6+BP604*BP$7&lt;BP$2,BP$3*BP$4,0)</f>
        <v>0</v>
      </c>
      <c r="FJ604" s="0" t="n">
        <f aca="false">IF(CHOOSE(MATCH(BQ$5,$B$10:$E$10,0),$B604,$C604,$D604,$E604)*BQ$6+BQ604*BQ$7&lt;BQ$2,BQ$3*BQ$4,0)</f>
        <v>0</v>
      </c>
      <c r="FK604" s="0" t="n">
        <f aca="false">IF(CHOOSE(MATCH(BR$5,$B$10:$E$10,0),$B604,$C604,$D604,$E604)*BR$6+BR604*BR$7&lt;BR$2,BR$3*BR$4,0)</f>
        <v>0</v>
      </c>
      <c r="FL604" s="0" t="n">
        <f aca="false">IF(CHOOSE(MATCH(BS$5,$B$10:$E$10,0),$B604,$C604,$D604,$E604)*BS$6+BS604*BS$7&lt;BS$2,BS$3*BS$4,0)</f>
        <v>0</v>
      </c>
      <c r="FM604" s="0" t="n">
        <f aca="false">IF(CHOOSE(MATCH(BT$5,$B$10:$E$10,0),$B604,$C604,$D604,$E604)*BT$6+BT604*BT$7&lt;BT$2,BT$3*BT$4,0)</f>
        <v>0</v>
      </c>
      <c r="FN604" s="0" t="n">
        <f aca="false">IF(CHOOSE(MATCH(BU$5,$B$10:$E$10,0),$B604,$C604,$D604,$E604)*BU$6+BU604*BU$7&lt;BU$2,BU$3*BU$4,0)</f>
        <v>0</v>
      </c>
      <c r="FO604" s="0" t="n">
        <f aca="false">IF(CHOOSE(MATCH(BV$5,$B$10:$E$10,0),$B604,$C604,$D604,$E604)*BV$6+BV604*BV$7&lt;BV$2,BV$3*BV$4,0)</f>
        <v>0</v>
      </c>
      <c r="FP604" s="0" t="n">
        <f aca="false">IF(CHOOSE(MATCH(BW$5,$B$10:$E$10,0),$B604,$C604,$D604,$E604)*BW$6+BW604*BW$7&lt;BW$2,BW$3*BW$4,0)</f>
        <v>0</v>
      </c>
      <c r="FQ604" s="0" t="n">
        <f aca="false">IF(CHOOSE(MATCH(BX$5,$B$10:$E$10,0),$B604,$C604,$D604,$E604)*BX$6+BX604*BX$7&lt;BX$2,BX$3*BX$4,0)</f>
        <v>0</v>
      </c>
      <c r="FR604" s="0" t="n">
        <f aca="false">IF(CHOOSE(MATCH(BY$5,$B$10:$E$10,0),$B604,$C604,$D604,$E604)*BY$6+BY604*BY$7&lt;BY$2,BY$3*BY$4,0)</f>
        <v>0</v>
      </c>
      <c r="FS604" s="0" t="n">
        <f aca="false">IF(CHOOSE(MATCH(BZ$5,$B$10:$E$10,0),$B604,$C604,$D604,$E604)*BZ$6+BZ604*BZ$7&lt;BZ$2,BZ$3*BZ$4,0)</f>
        <v>0</v>
      </c>
      <c r="FT604" s="0" t="n">
        <f aca="false">IF(CHOOSE(MATCH(CA$5,$B$10:$E$10,0),$B604,$C604,$D604,$E604)*CA$6+CA604*CA$7&lt;CA$2,CA$3*CA$4,0)</f>
        <v>0</v>
      </c>
      <c r="FU604" s="0" t="n">
        <f aca="false">IF(CHOOSE(MATCH(CB$5,$B$10:$E$10,0),$B604,$C604,$D604,$E604)*CB$6+CB604*CB$7&lt;CB$2,CB$3*CB$4,0)</f>
        <v>0</v>
      </c>
      <c r="FV604" s="0" t="n">
        <f aca="false">IF(CHOOSE(MATCH(CC$5,$B$10:$E$10,0),$B604,$C604,$D604,$E604)*CC$6+CC604*CC$7&lt;CC$2,CC$3*CC$4,0)</f>
        <v>12.5</v>
      </c>
      <c r="FW604" s="0" t="n">
        <f aca="false">IF(CHOOSE(MATCH(CD$5,$B$10:$E$10,0),$B604,$C604,$D604,$E604)*CD$6+CD604*CD$7&lt;CD$2,CD$3*CD$4,0)</f>
        <v>0</v>
      </c>
      <c r="FX604" s="0" t="n">
        <f aca="false">IF(CHOOSE(MATCH(CE$5,$B$10:$E$10,0),$B604,$C604,$D604,$E604)*CE$6+CE604*CE$7&lt;CE$2,CE$3*CE$4,0)</f>
        <v>0</v>
      </c>
      <c r="FY604" s="0" t="n">
        <f aca="false">IF(CHOOSE(MATCH(CF$5,$B$10:$E$10,0),$B604,$C604,$D604,$E604)*CF$6+CF604*CF$7&lt;CF$2,CF$3*CF$4,0)</f>
        <v>0</v>
      </c>
      <c r="FZ604" s="0" t="n">
        <f aca="false">IF(CHOOSE(MATCH(CG$5,$B$10:$E$10,0),$B604,$C604,$D604,$E604)*CG$6+CG604*CG$7&lt;CG$2,CG$3*CG$4,0)</f>
        <v>0</v>
      </c>
      <c r="GA604" s="0" t="n">
        <f aca="false">IF(CHOOSE(MATCH(CH$5,$B$10:$E$10,0),$B604,$C604,$D604,$E604)*CH$6+CH604*CH$7&lt;CH$2,CH$3*CH$4,0)</f>
        <v>0</v>
      </c>
      <c r="GB604" s="0" t="n">
        <f aca="false">IF(CHOOSE(MATCH(CI$5,$B$10:$E$10,0),$B604,$C604,$D604,$E604)*CI$6+CI604*CI$7&lt;CI$2,CI$3*CI$4,0)</f>
        <v>0</v>
      </c>
      <c r="GC604" s="0" t="n">
        <f aca="false">IF(CHOOSE(MATCH(CJ$5,$B$10:$E$10,0),$B604,$C604,$D604,$E604)*CJ$6+CJ604*CJ$7&lt;CJ$2,CJ$3*CJ$4,0)</f>
        <v>0</v>
      </c>
      <c r="GD604" s="0" t="n">
        <f aca="false">IF(CHOOSE(MATCH(CK$5,$B$10:$E$10,0),$B604,$C604,$D604,$E604)*CK$6+CK604*CK$7&lt;CK$2,CK$3*CK$4,0)</f>
        <v>0</v>
      </c>
      <c r="GE604" s="0" t="n">
        <f aca="false">IF(CHOOSE(MATCH(CL$5,$B$10:$E$10,0),$B604,$C604,$D604,$E604)*CL$6+CL604*CL$7&lt;CL$2,CL$3*CL$4,0)</f>
        <v>0</v>
      </c>
      <c r="GF604" s="0" t="n">
        <f aca="false">IF(CHOOSE(MATCH(CM$5,$B$10:$E$10,0),$B604,$C604,$D604,$E604)*CM$6+CM604*CM$7&lt;CM$2,CM$3*CM$4,0)</f>
        <v>0</v>
      </c>
      <c r="GG604" s="0" t="n">
        <f aca="false">IF(CHOOSE(MATCH(CN$5,$B$10:$E$10,0),$B604,$C604,$D604,$E604)*CN$6+CN604*CN$7&lt;CN$2,CN$3*CN$4,0)</f>
        <v>0</v>
      </c>
      <c r="GH604" s="0" t="n">
        <f aca="false">IF(CHOOSE(MATCH(CO$5,$B$10:$E$10,0),$B604,$C604,$D604,$E604)*CO$6+CO604*CO$7&lt;CO$2,CO$3*CO$4,0)</f>
        <v>0</v>
      </c>
      <c r="GI604" s="0" t="n">
        <f aca="false">IF(CHOOSE(MATCH(CP$5,$B$10:$E$10,0),$B604,$C604,$D604,$E604)*CP$6+CP604*CP$7&lt;CP$2,CP$3*CP$4,0)</f>
        <v>0</v>
      </c>
      <c r="GJ604" s="0" t="n">
        <f aca="false">IF(CHOOSE(MATCH(CQ$5,$B$10:$E$10,0),$B604,$C604,$D604,$E604)*CQ$6+CQ604*CQ$7&lt;CQ$2,CQ$3*CQ$4,0)</f>
        <v>0</v>
      </c>
      <c r="GK604" s="0" t="n">
        <f aca="false">IF(CHOOSE(MATCH(CR$5,$B$10:$E$10,0),$B604,$C604,$D604,$E604)*CR$6+CR604*CR$7&lt;CR$2,CR$3*CR$4,0)</f>
        <v>0</v>
      </c>
      <c r="GL604" s="0" t="n">
        <f aca="false">IF(CHOOSE(MATCH(CS$5,$B$10:$E$10,0),$B604,$C604,$D604,$E604)*CS$6+CS604*CS$7&lt;CS$2,CS$3*CS$4,0)</f>
        <v>0</v>
      </c>
      <c r="GM604" s="0" t="n">
        <f aca="false">IF(CHOOSE(MATCH(CT$5,$B$10:$E$10,0),$B604,$C604,$D604,$E604)*CT$6+CT604*CT$7&lt;CT$2,CT$3*CT$4,0)</f>
        <v>0</v>
      </c>
      <c r="GN604" s="0" t="n">
        <f aca="false">IF(CHOOSE(MATCH(CU$5,$B$10:$E$10,0),$B604,$C604,$D604,$E604)*CU$6+CU604*CU$7&lt;CU$2,CU$3*CU$4,0)</f>
        <v>0</v>
      </c>
      <c r="GO604" s="0" t="n">
        <f aca="false">IF(CHOOSE(MATCH(CV$5,$B$10:$E$10,0),$B604,$C604,$D604,$E604)*CV$6+CV604*CV$7&lt;CV$2,CV$3*CV$4,0)</f>
        <v>0</v>
      </c>
      <c r="GP604" s="0" t="n">
        <f aca="false">IF(CHOOSE(MATCH(CW$5,$B$10:$E$10,0),$B604,$C604,$D604,$E604)*CW$6+CW604*CW$7&lt;CW$2,CW$3*CW$4,0)</f>
        <v>0</v>
      </c>
      <c r="GQ604" s="0" t="n">
        <f aca="false">IF(CHOOSE(MATCH(CX$5,$B$10:$E$10,0),$B604,$C604,$D604,$E604)*CX$6+CX604*CX$7&lt;CX$2,CX$3*CX$4,0)</f>
        <v>0</v>
      </c>
      <c r="GS604" s="0" t="n">
        <f aca="false">SUM(CZ604:GQ604)</f>
        <v>15</v>
      </c>
      <c r="GT604" s="0" t="n">
        <f aca="false">IF(GS604&gt;$GS$6,1,0)</f>
        <v>0</v>
      </c>
    </row>
    <row r="605" customFormat="false" ht="14" hidden="false" customHeight="false" outlineLevel="0" collapsed="false">
      <c r="A605" s="0" t="n">
        <v>595</v>
      </c>
      <c r="B605" s="0" t="n">
        <v>1.06445294108027</v>
      </c>
      <c r="C605" s="0" t="n">
        <v>-0.153677719120187</v>
      </c>
      <c r="D605" s="0" t="n">
        <v>0.123286627782375</v>
      </c>
      <c r="E605" s="0" t="n">
        <v>1.83421398018428</v>
      </c>
      <c r="G605" s="0" t="n">
        <v>1.42471208164352</v>
      </c>
      <c r="H605" s="0" t="n">
        <v>0.152940629050136</v>
      </c>
      <c r="I605" s="0" t="n">
        <v>-0.889849616214633</v>
      </c>
      <c r="J605" s="0" t="n">
        <v>0.151625272337697</v>
      </c>
      <c r="K605" s="0" t="n">
        <v>0.185613089342951</v>
      </c>
      <c r="L605" s="0" t="n">
        <v>1.84943928616121</v>
      </c>
      <c r="M605" s="0" t="n">
        <v>-0.0598959104536334</v>
      </c>
      <c r="N605" s="0" t="n">
        <v>-0.259656189882662</v>
      </c>
      <c r="O605" s="0" t="n">
        <v>-0.717250259185676</v>
      </c>
      <c r="P605" s="0" t="n">
        <v>0.203544914256781</v>
      </c>
      <c r="Q605" s="0" t="n">
        <v>-0.123052359413123</v>
      </c>
      <c r="R605" s="0" t="n">
        <v>-0.934496711124666</v>
      </c>
      <c r="S605" s="0" t="n">
        <v>-0.331998535330058</v>
      </c>
      <c r="T605" s="0" t="n">
        <v>-1.50072537508095</v>
      </c>
      <c r="U605" s="0" t="n">
        <v>-0.0379145603801589</v>
      </c>
      <c r="V605" s="0" t="n">
        <v>-1.05334265754209</v>
      </c>
      <c r="W605" s="0" t="n">
        <v>0.234024355449947</v>
      </c>
      <c r="X605" s="0" t="n">
        <v>1.485104803578</v>
      </c>
      <c r="Y605" s="0" t="n">
        <v>-0.0586692294746172</v>
      </c>
      <c r="Z605" s="0" t="n">
        <v>1.12735961010912</v>
      </c>
      <c r="AA605" s="0" t="n">
        <v>1.7175443645101</v>
      </c>
      <c r="AB605" s="0" t="n">
        <v>-0.459558577858843</v>
      </c>
      <c r="AC605" s="0" t="n">
        <v>0.147215359902475</v>
      </c>
      <c r="AD605" s="0" t="n">
        <v>0.567115421290509</v>
      </c>
      <c r="AE605" s="0" t="n">
        <v>0.173873786479817</v>
      </c>
      <c r="AF605" s="0" t="n">
        <v>0.851955519465264</v>
      </c>
      <c r="AG605" s="0" t="n">
        <v>1.3732233128394</v>
      </c>
      <c r="AH605" s="0" t="n">
        <v>-1.99743226403371</v>
      </c>
      <c r="AI605" s="0" t="n">
        <v>-0.815889507066458</v>
      </c>
      <c r="AJ605" s="0" t="n">
        <v>-1.24149664770812</v>
      </c>
      <c r="AK605" s="0" t="n">
        <v>0.304956984109594</v>
      </c>
      <c r="AL605" s="0" t="n">
        <v>-0.739792085369117</v>
      </c>
      <c r="AM605" s="0" t="n">
        <v>-1.26396116684191</v>
      </c>
      <c r="AN605" s="0" t="n">
        <v>-0.162623337018886</v>
      </c>
      <c r="AO605" s="0" t="n">
        <v>1.25348833535099</v>
      </c>
      <c r="AP605" s="0" t="n">
        <v>0.539389475306962</v>
      </c>
      <c r="AQ605" s="0" t="n">
        <v>0.0839020231069298</v>
      </c>
      <c r="AR605" s="0" t="n">
        <v>-0.538948370376602</v>
      </c>
      <c r="AS605" s="0" t="n">
        <v>0.532502326677786</v>
      </c>
      <c r="AT605" s="0" t="n">
        <v>0.27503688215802</v>
      </c>
      <c r="AU605" s="0" t="n">
        <v>-0.29263787837408</v>
      </c>
      <c r="AV605" s="0" t="n">
        <v>-0.165182427735999</v>
      </c>
      <c r="AW605" s="0" t="n">
        <v>-1.46221736940788</v>
      </c>
      <c r="AX605" s="0" t="n">
        <v>0.0797581378719769</v>
      </c>
      <c r="AY605" s="0" t="n">
        <v>-0.398243855670444</v>
      </c>
      <c r="AZ605" s="0" t="n">
        <v>1.25315182231134</v>
      </c>
      <c r="BA605" s="0" t="n">
        <v>-1.50308551383205</v>
      </c>
      <c r="BB605" s="0" t="n">
        <v>-0.777122295403387</v>
      </c>
      <c r="BC605" s="0" t="n">
        <v>1.16032197183813</v>
      </c>
      <c r="BD605" s="0" t="n">
        <v>0.561553861189168</v>
      </c>
      <c r="BE605" s="0" t="n">
        <v>0.858904058986809</v>
      </c>
      <c r="BF605" s="0" t="n">
        <v>-1.11402869151789</v>
      </c>
      <c r="BG605" s="0" t="n">
        <v>0.33660853659967</v>
      </c>
      <c r="BH605" s="0" t="n">
        <v>-0.515390183863929</v>
      </c>
      <c r="BI605" s="0" t="n">
        <v>-0.169914073921973</v>
      </c>
      <c r="BJ605" s="0" t="n">
        <v>-0.977506715571508</v>
      </c>
      <c r="BK605" s="0" t="n">
        <v>-0.1024955054163</v>
      </c>
      <c r="BL605" s="0" t="n">
        <v>-1.58039256348275</v>
      </c>
      <c r="BM605" s="0" t="n">
        <v>-0.108188942249399</v>
      </c>
      <c r="BN605" s="0" t="n">
        <v>-0.672641817800468</v>
      </c>
      <c r="BO605" s="0" t="n">
        <v>0.435544507126906</v>
      </c>
      <c r="BP605" s="0" t="n">
        <v>-0.907723460841225</v>
      </c>
      <c r="BQ605" s="0" t="n">
        <v>-0.387253749067895</v>
      </c>
      <c r="BR605" s="0" t="n">
        <v>-0.858904058986809</v>
      </c>
      <c r="BS605" s="0" t="n">
        <v>0.518011802341789</v>
      </c>
      <c r="BT605" s="0" t="n">
        <v>-0.471152361569693</v>
      </c>
      <c r="BU605" s="0" t="n">
        <v>0.919333160709357</v>
      </c>
      <c r="BV605" s="0" t="n">
        <v>-0.0901218299986795</v>
      </c>
      <c r="BW605" s="0" t="n">
        <v>1.0309577191947</v>
      </c>
      <c r="BX605" s="0" t="n">
        <v>1.79897142515983</v>
      </c>
      <c r="BY605" s="0" t="n">
        <v>0.466286564915208</v>
      </c>
      <c r="BZ605" s="0" t="n">
        <v>-0.696916231390787</v>
      </c>
      <c r="CA605" s="0" t="n">
        <v>-0.705034608472488</v>
      </c>
      <c r="CB605" s="0" t="n">
        <v>-0.735274170438061</v>
      </c>
      <c r="CC605" s="0" t="n">
        <v>0.441608563050977</v>
      </c>
      <c r="CD605" s="0" t="n">
        <v>0.0872807959240163</v>
      </c>
      <c r="CE605" s="0" t="n">
        <v>0.362713308277307</v>
      </c>
      <c r="CF605" s="0" t="n">
        <v>2.06480763154104</v>
      </c>
      <c r="CG605" s="0" t="n">
        <v>-0.79357505455846</v>
      </c>
      <c r="CH605" s="0" t="n">
        <v>0.202060164156137</v>
      </c>
      <c r="CI605" s="0" t="n">
        <v>-0.425305870521697</v>
      </c>
      <c r="CJ605" s="0" t="n">
        <v>1.03604634205112</v>
      </c>
      <c r="CK605" s="0" t="n">
        <v>-0.162467586051207</v>
      </c>
      <c r="CL605" s="0" t="n">
        <v>-0.304876266454812</v>
      </c>
      <c r="CM605" s="0" t="n">
        <v>0.449210801889421</v>
      </c>
      <c r="CN605" s="0" t="n">
        <v>-0.785323663876625</v>
      </c>
      <c r="CO605" s="0" t="n">
        <v>-0.230879777518567</v>
      </c>
      <c r="CP605" s="0" t="n">
        <v>0.26868633540289</v>
      </c>
      <c r="CQ605" s="0" t="n">
        <v>-0.0600493876845576</v>
      </c>
      <c r="CR605" s="0" t="n">
        <v>0.306559968521469</v>
      </c>
      <c r="CS605" s="0" t="n">
        <v>-2.79134837910533</v>
      </c>
      <c r="CT605" s="0" t="n">
        <v>0.444056240667123</v>
      </c>
      <c r="CU605" s="0" t="n">
        <v>1.51118456415134</v>
      </c>
      <c r="CV605" s="0" t="n">
        <v>0.487800662085647</v>
      </c>
      <c r="CW605" s="0" t="n">
        <v>-0.672546320856782</v>
      </c>
      <c r="CX605" s="0" t="n">
        <v>-0.654148379908293</v>
      </c>
      <c r="CZ605" s="0" t="n">
        <f aca="false">IF(CHOOSE(MATCH(G$5,$B$10:$E$10,0),$B605,$C605,$D605,$E605)*G$6+G605*G$7&lt;G$2,G$3*G$4,0)</f>
        <v>0</v>
      </c>
      <c r="DA605" s="0" t="n">
        <f aca="false">IF(CHOOSE(MATCH(H$5,$B$10:$E$10,0),$B605,$C605,$D605,$E605)*H$6+H605*H$7&lt;H$2,H$3*H$4,0)</f>
        <v>0</v>
      </c>
      <c r="DB605" s="0" t="n">
        <f aca="false">IF(CHOOSE(MATCH(I$5,$B$10:$E$10,0),$B605,$C605,$D605,$E605)*I$6+I605*I$7&lt;I$2,I$3*I$4,0)</f>
        <v>0</v>
      </c>
      <c r="DC605" s="0" t="n">
        <f aca="false">IF(CHOOSE(MATCH(J$5,$B$10:$E$10,0),$B605,$C605,$D605,$E605)*J$6+J605*J$7&lt;J$2,J$3*J$4,0)</f>
        <v>0</v>
      </c>
      <c r="DD605" s="0" t="n">
        <f aca="false">IF(CHOOSE(MATCH(K$5,$B$10:$E$10,0),$B605,$C605,$D605,$E605)*K$6+K605*K$7&lt;K$2,K$3*K$4,0)</f>
        <v>0</v>
      </c>
      <c r="DE605" s="0" t="n">
        <f aca="false">IF(CHOOSE(MATCH(L$5,$B$10:$E$10,0),$B605,$C605,$D605,$E605)*L$6+L605*L$7&lt;L$2,L$3*L$4,0)</f>
        <v>0</v>
      </c>
      <c r="DF605" s="0" t="n">
        <f aca="false">IF(CHOOSE(MATCH(M$5,$B$10:$E$10,0),$B605,$C605,$D605,$E605)*M$6+M605*M$7&lt;M$2,M$3*M$4,0)</f>
        <v>0</v>
      </c>
      <c r="DG605" s="0" t="n">
        <f aca="false">IF(CHOOSE(MATCH(N$5,$B$10:$E$10,0),$B605,$C605,$D605,$E605)*N$6+N605*N$7&lt;N$2,N$3*N$4,0)</f>
        <v>0</v>
      </c>
      <c r="DH605" s="0" t="n">
        <f aca="false">IF(CHOOSE(MATCH(O$5,$B$10:$E$10,0),$B605,$C605,$D605,$E605)*O$6+O605*O$7&lt;O$2,O$3*O$4,0)</f>
        <v>0</v>
      </c>
      <c r="DI605" s="0" t="n">
        <f aca="false">IF(CHOOSE(MATCH(P$5,$B$10:$E$10,0),$B605,$C605,$D605,$E605)*P$6+P605*P$7&lt;P$2,P$3*P$4,0)</f>
        <v>0</v>
      </c>
      <c r="DJ605" s="0" t="n">
        <f aca="false">IF(CHOOSE(MATCH(Q$5,$B$10:$E$10,0),$B605,$C605,$D605,$E605)*Q$6+Q605*Q$7&lt;Q$2,Q$3*Q$4,0)</f>
        <v>0</v>
      </c>
      <c r="DK605" s="0" t="n">
        <f aca="false">IF(CHOOSE(MATCH(R$5,$B$10:$E$10,0),$B605,$C605,$D605,$E605)*R$6+R605*R$7&lt;R$2,R$3*R$4,0)</f>
        <v>0</v>
      </c>
      <c r="DL605" s="0" t="n">
        <f aca="false">IF(CHOOSE(MATCH(S$5,$B$10:$E$10,0),$B605,$C605,$D605,$E605)*S$6+S605*S$7&lt;S$2,S$3*S$4,0)</f>
        <v>0</v>
      </c>
      <c r="DM605" s="0" t="n">
        <f aca="false">IF(CHOOSE(MATCH(T$5,$B$10:$E$10,0),$B605,$C605,$D605,$E605)*T$6+T605*T$7&lt;T$2,T$3*T$4,0)</f>
        <v>0</v>
      </c>
      <c r="DN605" s="0" t="n">
        <f aca="false">IF(CHOOSE(MATCH(U$5,$B$10:$E$10,0),$B605,$C605,$D605,$E605)*U$6+U605*U$7&lt;U$2,U$3*U$4,0)</f>
        <v>0</v>
      </c>
      <c r="DO605" s="0" t="n">
        <f aca="false">IF(CHOOSE(MATCH(V$5,$B$10:$E$10,0),$B605,$C605,$D605,$E605)*V$6+V605*V$7&lt;V$2,V$3*V$4,0)</f>
        <v>0</v>
      </c>
      <c r="DP605" s="0" t="n">
        <f aca="false">IF(CHOOSE(MATCH(W$5,$B$10:$E$10,0),$B605,$C605,$D605,$E605)*W$6+W605*W$7&lt;W$2,W$3*W$4,0)</f>
        <v>0</v>
      </c>
      <c r="DQ605" s="0" t="n">
        <f aca="false">IF(CHOOSE(MATCH(X$5,$B$10:$E$10,0),$B605,$C605,$D605,$E605)*X$6+X605*X$7&lt;X$2,X$3*X$4,0)</f>
        <v>0</v>
      </c>
      <c r="DR605" s="0" t="n">
        <f aca="false">IF(CHOOSE(MATCH(Y$5,$B$10:$E$10,0),$B605,$C605,$D605,$E605)*Y$6+Y605*Y$7&lt;Y$2,Y$3*Y$4,0)</f>
        <v>0</v>
      </c>
      <c r="DS605" s="0" t="n">
        <f aca="false">IF(CHOOSE(MATCH(Z$5,$B$10:$E$10,0),$B605,$C605,$D605,$E605)*Z$6+Z605*Z$7&lt;Z$2,Z$3*Z$4,0)</f>
        <v>0</v>
      </c>
      <c r="DT605" s="0" t="n">
        <f aca="false">IF(CHOOSE(MATCH(AA$5,$B$10:$E$10,0),$B605,$C605,$D605,$E605)*AA$6+AA605*AA$7&lt;AA$2,AA$3*AA$4,0)</f>
        <v>0</v>
      </c>
      <c r="DU605" s="0" t="n">
        <f aca="false">IF(CHOOSE(MATCH(AB$5,$B$10:$E$10,0),$B605,$C605,$D605,$E605)*AB$6+AB605*AB$7&lt;AB$2,AB$3*AB$4,0)</f>
        <v>0</v>
      </c>
      <c r="DV605" s="0" t="n">
        <f aca="false">IF(CHOOSE(MATCH(AC$5,$B$10:$E$10,0),$B605,$C605,$D605,$E605)*AC$6+AC605*AC$7&lt;AC$2,AC$3*AC$4,0)</f>
        <v>0</v>
      </c>
      <c r="DW605" s="0" t="n">
        <f aca="false">IF(CHOOSE(MATCH(AD$5,$B$10:$E$10,0),$B605,$C605,$D605,$E605)*AD$6+AD605*AD$7&lt;AD$2,AD$3*AD$4,0)</f>
        <v>0</v>
      </c>
      <c r="DX605" s="0" t="n">
        <f aca="false">IF(CHOOSE(MATCH(AE$5,$B$10:$E$10,0),$B605,$C605,$D605,$E605)*AE$6+AE605*AE$7&lt;AE$2,AE$3*AE$4,0)</f>
        <v>0</v>
      </c>
      <c r="DY605" s="0" t="n">
        <f aca="false">IF(CHOOSE(MATCH(AF$5,$B$10:$E$10,0),$B605,$C605,$D605,$E605)*AF$6+AF605*AF$7&lt;AF$2,AF$3*AF$4,0)</f>
        <v>0</v>
      </c>
      <c r="DZ605" s="0" t="n">
        <f aca="false">IF(CHOOSE(MATCH(AG$5,$B$10:$E$10,0),$B605,$C605,$D605,$E605)*AG$6+AG605*AG$7&lt;AG$2,AG$3*AG$4,0)</f>
        <v>0</v>
      </c>
      <c r="EA605" s="0" t="n">
        <f aca="false">IF(CHOOSE(MATCH(AH$5,$B$10:$E$10,0),$B605,$C605,$D605,$E605)*AH$6+AH605*AH$7&lt;AH$2,AH$3*AH$4,0)</f>
        <v>0</v>
      </c>
      <c r="EB605" s="0" t="n">
        <f aca="false">IF(CHOOSE(MATCH(AI$5,$B$10:$E$10,0),$B605,$C605,$D605,$E605)*AI$6+AI605*AI$7&lt;AI$2,AI$3*AI$4,0)</f>
        <v>0</v>
      </c>
      <c r="EC605" s="0" t="n">
        <f aca="false">IF(CHOOSE(MATCH(AJ$5,$B$10:$E$10,0),$B605,$C605,$D605,$E605)*AJ$6+AJ605*AJ$7&lt;AJ$2,AJ$3*AJ$4,0)</f>
        <v>0</v>
      </c>
      <c r="ED605" s="0" t="n">
        <f aca="false">IF(CHOOSE(MATCH(AK$5,$B$10:$E$10,0),$B605,$C605,$D605,$E605)*AK$6+AK605*AK$7&lt;AK$2,AK$3*AK$4,0)</f>
        <v>0</v>
      </c>
      <c r="EE605" s="0" t="n">
        <f aca="false">IF(CHOOSE(MATCH(AL$5,$B$10:$E$10,0),$B605,$C605,$D605,$E605)*AL$6+AL605*AL$7&lt;AL$2,AL$3*AL$4,0)</f>
        <v>0</v>
      </c>
      <c r="EF605" s="0" t="n">
        <f aca="false">IF(CHOOSE(MATCH(AM$5,$B$10:$E$10,0),$B605,$C605,$D605,$E605)*AM$6+AM605*AM$7&lt;AM$2,AM$3*AM$4,0)</f>
        <v>0</v>
      </c>
      <c r="EG605" s="0" t="n">
        <f aca="false">IF(CHOOSE(MATCH(AN$5,$B$10:$E$10,0),$B605,$C605,$D605,$E605)*AN$6+AN605*AN$7&lt;AN$2,AN$3*AN$4,0)</f>
        <v>0</v>
      </c>
      <c r="EH605" s="0" t="n">
        <f aca="false">IF(CHOOSE(MATCH(AO$5,$B$10:$E$10,0),$B605,$C605,$D605,$E605)*AO$6+AO605*AO$7&lt;AO$2,AO$3*AO$4,0)</f>
        <v>0</v>
      </c>
      <c r="EI605" s="0" t="n">
        <f aca="false">IF(CHOOSE(MATCH(AP$5,$B$10:$E$10,0),$B605,$C605,$D605,$E605)*AP$6+AP605*AP$7&lt;AP$2,AP$3*AP$4,0)</f>
        <v>0</v>
      </c>
      <c r="EJ605" s="0" t="n">
        <f aca="false">IF(CHOOSE(MATCH(AQ$5,$B$10:$E$10,0),$B605,$C605,$D605,$E605)*AQ$6+AQ605*AQ$7&lt;AQ$2,AQ$3*AQ$4,0)</f>
        <v>0</v>
      </c>
      <c r="EK605" s="0" t="n">
        <f aca="false">IF(CHOOSE(MATCH(AR$5,$B$10:$E$10,0),$B605,$C605,$D605,$E605)*AR$6+AR605*AR$7&lt;AR$2,AR$3*AR$4,0)</f>
        <v>0</v>
      </c>
      <c r="EL605" s="0" t="n">
        <f aca="false">IF(CHOOSE(MATCH(AS$5,$B$10:$E$10,0),$B605,$C605,$D605,$E605)*AS$6+AS605*AS$7&lt;AS$2,AS$3*AS$4,0)</f>
        <v>0</v>
      </c>
      <c r="EM605" s="0" t="n">
        <f aca="false">IF(CHOOSE(MATCH(AT$5,$B$10:$E$10,0),$B605,$C605,$D605,$E605)*AT$6+AT605*AT$7&lt;AT$2,AT$3*AT$4,0)</f>
        <v>0</v>
      </c>
      <c r="EN605" s="0" t="n">
        <f aca="false">IF(CHOOSE(MATCH(AU$5,$B$10:$E$10,0),$B605,$C605,$D605,$E605)*AU$6+AU605*AU$7&lt;AU$2,AU$3*AU$4,0)</f>
        <v>0</v>
      </c>
      <c r="EO605" s="0" t="n">
        <f aca="false">IF(CHOOSE(MATCH(AV$5,$B$10:$E$10,0),$B605,$C605,$D605,$E605)*AV$6+AV605*AV$7&lt;AV$2,AV$3*AV$4,0)</f>
        <v>0</v>
      </c>
      <c r="EP605" s="0" t="n">
        <f aca="false">IF(CHOOSE(MATCH(AW$5,$B$10:$E$10,0),$B605,$C605,$D605,$E605)*AW$6+AW605*AW$7&lt;AW$2,AW$3*AW$4,0)</f>
        <v>0</v>
      </c>
      <c r="EQ605" s="0" t="n">
        <f aca="false">IF(CHOOSE(MATCH(AX$5,$B$10:$E$10,0),$B605,$C605,$D605,$E605)*AX$6+AX605*AX$7&lt;AX$2,AX$3*AX$4,0)</f>
        <v>0</v>
      </c>
      <c r="ER605" s="0" t="n">
        <f aca="false">IF(CHOOSE(MATCH(AY$5,$B$10:$E$10,0),$B605,$C605,$D605,$E605)*AY$6+AY605*AY$7&lt;AY$2,AY$3*AY$4,0)</f>
        <v>0</v>
      </c>
      <c r="ES605" s="0" t="n">
        <f aca="false">IF(CHOOSE(MATCH(AZ$5,$B$10:$E$10,0),$B605,$C605,$D605,$E605)*AZ$6+AZ605*AZ$7&lt;AZ$2,AZ$3*AZ$4,0)</f>
        <v>0</v>
      </c>
      <c r="ET605" s="0" t="n">
        <f aca="false">IF(CHOOSE(MATCH(BA$5,$B$10:$E$10,0),$B605,$C605,$D605,$E605)*BA$6+BA605*BA$7&lt;BA$2,BA$3*BA$4,0)</f>
        <v>0</v>
      </c>
      <c r="EU605" s="0" t="n">
        <f aca="false">IF(CHOOSE(MATCH(BB$5,$B$10:$E$10,0),$B605,$C605,$D605,$E605)*BB$6+BB605*BB$7&lt;BB$2,BB$3*BB$4,0)</f>
        <v>0</v>
      </c>
      <c r="EV605" s="0" t="n">
        <f aca="false">IF(CHOOSE(MATCH(BC$5,$B$10:$E$10,0),$B605,$C605,$D605,$E605)*BC$6+BC605*BC$7&lt;BC$2,BC$3*BC$4,0)</f>
        <v>0</v>
      </c>
      <c r="EW605" s="0" t="n">
        <f aca="false">IF(CHOOSE(MATCH(BD$5,$B$10:$E$10,0),$B605,$C605,$D605,$E605)*BD$6+BD605*BD$7&lt;BD$2,BD$3*BD$4,0)</f>
        <v>0</v>
      </c>
      <c r="EX605" s="0" t="n">
        <f aca="false">IF(CHOOSE(MATCH(BE$5,$B$10:$E$10,0),$B605,$C605,$D605,$E605)*BE$6+BE605*BE$7&lt;BE$2,BE$3*BE$4,0)</f>
        <v>0</v>
      </c>
      <c r="EY605" s="0" t="n">
        <f aca="false">IF(CHOOSE(MATCH(BF$5,$B$10:$E$10,0),$B605,$C605,$D605,$E605)*BF$6+BF605*BF$7&lt;BF$2,BF$3*BF$4,0)</f>
        <v>0</v>
      </c>
      <c r="EZ605" s="0" t="n">
        <f aca="false">IF(CHOOSE(MATCH(BG$5,$B$10:$E$10,0),$B605,$C605,$D605,$E605)*BG$6+BG605*BG$7&lt;BG$2,BG$3*BG$4,0)</f>
        <v>0</v>
      </c>
      <c r="FA605" s="0" t="n">
        <f aca="false">IF(CHOOSE(MATCH(BH$5,$B$10:$E$10,0),$B605,$C605,$D605,$E605)*BH$6+BH605*BH$7&lt;BH$2,BH$3*BH$4,0)</f>
        <v>0</v>
      </c>
      <c r="FB605" s="0" t="n">
        <f aca="false">IF(CHOOSE(MATCH(BI$5,$B$10:$E$10,0),$B605,$C605,$D605,$E605)*BI$6+BI605*BI$7&lt;BI$2,BI$3*BI$4,0)</f>
        <v>0</v>
      </c>
      <c r="FC605" s="0" t="n">
        <f aca="false">IF(CHOOSE(MATCH(BJ$5,$B$10:$E$10,0),$B605,$C605,$D605,$E605)*BJ$6+BJ605*BJ$7&lt;BJ$2,BJ$3*BJ$4,0)</f>
        <v>0</v>
      </c>
      <c r="FD605" s="0" t="n">
        <f aca="false">IF(CHOOSE(MATCH(BK$5,$B$10:$E$10,0),$B605,$C605,$D605,$E605)*BK$6+BK605*BK$7&lt;BK$2,BK$3*BK$4,0)</f>
        <v>0</v>
      </c>
      <c r="FE605" s="0" t="n">
        <f aca="false">IF(CHOOSE(MATCH(BL$5,$B$10:$E$10,0),$B605,$C605,$D605,$E605)*BL$6+BL605*BL$7&lt;BL$2,BL$3*BL$4,0)</f>
        <v>0</v>
      </c>
      <c r="FF605" s="0" t="n">
        <f aca="false">IF(CHOOSE(MATCH(BM$5,$B$10:$E$10,0),$B605,$C605,$D605,$E605)*BM$6+BM605*BM$7&lt;BM$2,BM$3*BM$4,0)</f>
        <v>0</v>
      </c>
      <c r="FG605" s="0" t="n">
        <f aca="false">IF(CHOOSE(MATCH(BN$5,$B$10:$E$10,0),$B605,$C605,$D605,$E605)*BN$6+BN605*BN$7&lt;BN$2,BN$3*BN$4,0)</f>
        <v>0</v>
      </c>
      <c r="FH605" s="0" t="n">
        <f aca="false">IF(CHOOSE(MATCH(BO$5,$B$10:$E$10,0),$B605,$C605,$D605,$E605)*BO$6+BO605*BO$7&lt;BO$2,BO$3*BO$4,0)</f>
        <v>0</v>
      </c>
      <c r="FI605" s="0" t="n">
        <f aca="false">IF(CHOOSE(MATCH(BP$5,$B$10:$E$10,0),$B605,$C605,$D605,$E605)*BP$6+BP605*BP$7&lt;BP$2,BP$3*BP$4,0)</f>
        <v>0</v>
      </c>
      <c r="FJ605" s="0" t="n">
        <f aca="false">IF(CHOOSE(MATCH(BQ$5,$B$10:$E$10,0),$B605,$C605,$D605,$E605)*BQ$6+BQ605*BQ$7&lt;BQ$2,BQ$3*BQ$4,0)</f>
        <v>0</v>
      </c>
      <c r="FK605" s="0" t="n">
        <f aca="false">IF(CHOOSE(MATCH(BR$5,$B$10:$E$10,0),$B605,$C605,$D605,$E605)*BR$6+BR605*BR$7&lt;BR$2,BR$3*BR$4,0)</f>
        <v>0</v>
      </c>
      <c r="FL605" s="0" t="n">
        <f aca="false">IF(CHOOSE(MATCH(BS$5,$B$10:$E$10,0),$B605,$C605,$D605,$E605)*BS$6+BS605*BS$7&lt;BS$2,BS$3*BS$4,0)</f>
        <v>0</v>
      </c>
      <c r="FM605" s="0" t="n">
        <f aca="false">IF(CHOOSE(MATCH(BT$5,$B$10:$E$10,0),$B605,$C605,$D605,$E605)*BT$6+BT605*BT$7&lt;BT$2,BT$3*BT$4,0)</f>
        <v>0</v>
      </c>
      <c r="FN605" s="0" t="n">
        <f aca="false">IF(CHOOSE(MATCH(BU$5,$B$10:$E$10,0),$B605,$C605,$D605,$E605)*BU$6+BU605*BU$7&lt;BU$2,BU$3*BU$4,0)</f>
        <v>0</v>
      </c>
      <c r="FO605" s="0" t="n">
        <f aca="false">IF(CHOOSE(MATCH(BV$5,$B$10:$E$10,0),$B605,$C605,$D605,$E605)*BV$6+BV605*BV$7&lt;BV$2,BV$3*BV$4,0)</f>
        <v>0</v>
      </c>
      <c r="FP605" s="0" t="n">
        <f aca="false">IF(CHOOSE(MATCH(BW$5,$B$10:$E$10,0),$B605,$C605,$D605,$E605)*BW$6+BW605*BW$7&lt;BW$2,BW$3*BW$4,0)</f>
        <v>0</v>
      </c>
      <c r="FQ605" s="0" t="n">
        <f aca="false">IF(CHOOSE(MATCH(BX$5,$B$10:$E$10,0),$B605,$C605,$D605,$E605)*BX$6+BX605*BX$7&lt;BX$2,BX$3*BX$4,0)</f>
        <v>0</v>
      </c>
      <c r="FR605" s="0" t="n">
        <f aca="false">IF(CHOOSE(MATCH(BY$5,$B$10:$E$10,0),$B605,$C605,$D605,$E605)*BY$6+BY605*BY$7&lt;BY$2,BY$3*BY$4,0)</f>
        <v>0</v>
      </c>
      <c r="FS605" s="0" t="n">
        <f aca="false">IF(CHOOSE(MATCH(BZ$5,$B$10:$E$10,0),$B605,$C605,$D605,$E605)*BZ$6+BZ605*BZ$7&lt;BZ$2,BZ$3*BZ$4,0)</f>
        <v>0</v>
      </c>
      <c r="FT605" s="0" t="n">
        <f aca="false">IF(CHOOSE(MATCH(CA$5,$B$10:$E$10,0),$B605,$C605,$D605,$E605)*CA$6+CA605*CA$7&lt;CA$2,CA$3*CA$4,0)</f>
        <v>0</v>
      </c>
      <c r="FU605" s="0" t="n">
        <f aca="false">IF(CHOOSE(MATCH(CB$5,$B$10:$E$10,0),$B605,$C605,$D605,$E605)*CB$6+CB605*CB$7&lt;CB$2,CB$3*CB$4,0)</f>
        <v>0</v>
      </c>
      <c r="FV605" s="0" t="n">
        <f aca="false">IF(CHOOSE(MATCH(CC$5,$B$10:$E$10,0),$B605,$C605,$D605,$E605)*CC$6+CC605*CC$7&lt;CC$2,CC$3*CC$4,0)</f>
        <v>0</v>
      </c>
      <c r="FW605" s="0" t="n">
        <f aca="false">IF(CHOOSE(MATCH(CD$5,$B$10:$E$10,0),$B605,$C605,$D605,$E605)*CD$6+CD605*CD$7&lt;CD$2,CD$3*CD$4,0)</f>
        <v>0</v>
      </c>
      <c r="FX605" s="0" t="n">
        <f aca="false">IF(CHOOSE(MATCH(CE$5,$B$10:$E$10,0),$B605,$C605,$D605,$E605)*CE$6+CE605*CE$7&lt;CE$2,CE$3*CE$4,0)</f>
        <v>0</v>
      </c>
      <c r="FY605" s="0" t="n">
        <f aca="false">IF(CHOOSE(MATCH(CF$5,$B$10:$E$10,0),$B605,$C605,$D605,$E605)*CF$6+CF605*CF$7&lt;CF$2,CF$3*CF$4,0)</f>
        <v>0</v>
      </c>
      <c r="FZ605" s="0" t="n">
        <f aca="false">IF(CHOOSE(MATCH(CG$5,$B$10:$E$10,0),$B605,$C605,$D605,$E605)*CG$6+CG605*CG$7&lt;CG$2,CG$3*CG$4,0)</f>
        <v>0</v>
      </c>
      <c r="GA605" s="0" t="n">
        <f aca="false">IF(CHOOSE(MATCH(CH$5,$B$10:$E$10,0),$B605,$C605,$D605,$E605)*CH$6+CH605*CH$7&lt;CH$2,CH$3*CH$4,0)</f>
        <v>0</v>
      </c>
      <c r="GB605" s="0" t="n">
        <f aca="false">IF(CHOOSE(MATCH(CI$5,$B$10:$E$10,0),$B605,$C605,$D605,$E605)*CI$6+CI605*CI$7&lt;CI$2,CI$3*CI$4,0)</f>
        <v>0</v>
      </c>
      <c r="GC605" s="0" t="n">
        <f aca="false">IF(CHOOSE(MATCH(CJ$5,$B$10:$E$10,0),$B605,$C605,$D605,$E605)*CJ$6+CJ605*CJ$7&lt;CJ$2,CJ$3*CJ$4,0)</f>
        <v>0</v>
      </c>
      <c r="GD605" s="0" t="n">
        <f aca="false">IF(CHOOSE(MATCH(CK$5,$B$10:$E$10,0),$B605,$C605,$D605,$E605)*CK$6+CK605*CK$7&lt;CK$2,CK$3*CK$4,0)</f>
        <v>0</v>
      </c>
      <c r="GE605" s="0" t="n">
        <f aca="false">IF(CHOOSE(MATCH(CL$5,$B$10:$E$10,0),$B605,$C605,$D605,$E605)*CL$6+CL605*CL$7&lt;CL$2,CL$3*CL$4,0)</f>
        <v>0</v>
      </c>
      <c r="GF605" s="0" t="n">
        <f aca="false">IF(CHOOSE(MATCH(CM$5,$B$10:$E$10,0),$B605,$C605,$D605,$E605)*CM$6+CM605*CM$7&lt;CM$2,CM$3*CM$4,0)</f>
        <v>0</v>
      </c>
      <c r="GG605" s="0" t="n">
        <f aca="false">IF(CHOOSE(MATCH(CN$5,$B$10:$E$10,0),$B605,$C605,$D605,$E605)*CN$6+CN605*CN$7&lt;CN$2,CN$3*CN$4,0)</f>
        <v>0</v>
      </c>
      <c r="GH605" s="0" t="n">
        <f aca="false">IF(CHOOSE(MATCH(CO$5,$B$10:$E$10,0),$B605,$C605,$D605,$E605)*CO$6+CO605*CO$7&lt;CO$2,CO$3*CO$4,0)</f>
        <v>0</v>
      </c>
      <c r="GI605" s="0" t="n">
        <f aca="false">IF(CHOOSE(MATCH(CP$5,$B$10:$E$10,0),$B605,$C605,$D605,$E605)*CP$6+CP605*CP$7&lt;CP$2,CP$3*CP$4,0)</f>
        <v>0</v>
      </c>
      <c r="GJ605" s="0" t="n">
        <f aca="false">IF(CHOOSE(MATCH(CQ$5,$B$10:$E$10,0),$B605,$C605,$D605,$E605)*CQ$6+CQ605*CQ$7&lt;CQ$2,CQ$3*CQ$4,0)</f>
        <v>0</v>
      </c>
      <c r="GK605" s="0" t="n">
        <f aca="false">IF(CHOOSE(MATCH(CR$5,$B$10:$E$10,0),$B605,$C605,$D605,$E605)*CR$6+CR605*CR$7&lt;CR$2,CR$3*CR$4,0)</f>
        <v>0</v>
      </c>
      <c r="GL605" s="0" t="n">
        <f aca="false">IF(CHOOSE(MATCH(CS$5,$B$10:$E$10,0),$B605,$C605,$D605,$E605)*CS$6+CS605*CS$7&lt;CS$2,CS$3*CS$4,0)</f>
        <v>0</v>
      </c>
      <c r="GM605" s="0" t="n">
        <f aca="false">IF(CHOOSE(MATCH(CT$5,$B$10:$E$10,0),$B605,$C605,$D605,$E605)*CT$6+CT605*CT$7&lt;CT$2,CT$3*CT$4,0)</f>
        <v>0</v>
      </c>
      <c r="GN605" s="0" t="n">
        <f aca="false">IF(CHOOSE(MATCH(CU$5,$B$10:$E$10,0),$B605,$C605,$D605,$E605)*CU$6+CU605*CU$7&lt;CU$2,CU$3*CU$4,0)</f>
        <v>0</v>
      </c>
      <c r="GO605" s="0" t="n">
        <f aca="false">IF(CHOOSE(MATCH(CV$5,$B$10:$E$10,0),$B605,$C605,$D605,$E605)*CV$6+CV605*CV$7&lt;CV$2,CV$3*CV$4,0)</f>
        <v>0</v>
      </c>
      <c r="GP605" s="0" t="n">
        <f aca="false">IF(CHOOSE(MATCH(CW$5,$B$10:$E$10,0),$B605,$C605,$D605,$E605)*CW$6+CW605*CW$7&lt;CW$2,CW$3*CW$4,0)</f>
        <v>0</v>
      </c>
      <c r="GQ605" s="0" t="n">
        <f aca="false">IF(CHOOSE(MATCH(CX$5,$B$10:$E$10,0),$B605,$C605,$D605,$E605)*CX$6+CX605*CX$7&lt;CX$2,CX$3*CX$4,0)</f>
        <v>0</v>
      </c>
      <c r="GS605" s="0" t="n">
        <f aca="false">SUM(CZ605:GQ605)</f>
        <v>0</v>
      </c>
      <c r="GT605" s="0" t="n">
        <f aca="false">IF(GS605&gt;$GS$6,1,0)</f>
        <v>0</v>
      </c>
    </row>
    <row r="606" customFormat="false" ht="14" hidden="false" customHeight="false" outlineLevel="0" collapsed="false">
      <c r="A606" s="0" t="n">
        <v>596</v>
      </c>
      <c r="B606" s="0" t="n">
        <v>-0.598429872835495</v>
      </c>
      <c r="C606" s="0" t="n">
        <v>0.964646641566217</v>
      </c>
      <c r="D606" s="0" t="n">
        <v>0.895100778849555</v>
      </c>
      <c r="E606" s="0" t="n">
        <v>0.81654399545687</v>
      </c>
      <c r="G606" s="0" t="n">
        <v>-0.950481080508325</v>
      </c>
      <c r="H606" s="0" t="n">
        <v>-1.48648723552469</v>
      </c>
      <c r="I606" s="0" t="n">
        <v>0.363776280210004</v>
      </c>
      <c r="J606" s="0" t="n">
        <v>-1.59033788804663</v>
      </c>
      <c r="K606" s="0" t="n">
        <v>-1.21354560178588</v>
      </c>
      <c r="L606" s="0" t="n">
        <v>-0.136551534524187</v>
      </c>
      <c r="M606" s="0" t="n">
        <v>-0.695551989338128</v>
      </c>
      <c r="N606" s="0" t="n">
        <v>-1.75305558514083</v>
      </c>
      <c r="O606" s="0" t="n">
        <v>0.984189227892784</v>
      </c>
      <c r="P606" s="0" t="n">
        <v>-1.18821617434151</v>
      </c>
      <c r="Q606" s="0" t="n">
        <v>-1.57932845468167</v>
      </c>
      <c r="R606" s="0" t="n">
        <v>-2.61079549090937</v>
      </c>
      <c r="S606" s="0" t="n">
        <v>-1.67096004588529</v>
      </c>
      <c r="T606" s="0" t="n">
        <v>-0.811735390016111</v>
      </c>
      <c r="U606" s="0" t="n">
        <v>0.0545321654499276</v>
      </c>
      <c r="V606" s="0" t="n">
        <v>0.512247879669303</v>
      </c>
      <c r="W606" s="0" t="n">
        <v>0.923660081753042</v>
      </c>
      <c r="X606" s="0" t="n">
        <v>-1.90605533134658</v>
      </c>
      <c r="Y606" s="0" t="n">
        <v>0.154179815581301</v>
      </c>
      <c r="Z606" s="0" t="n">
        <v>-0.567835058973287</v>
      </c>
      <c r="AA606" s="0" t="n">
        <v>-0.480662265545107</v>
      </c>
      <c r="AB606" s="0" t="n">
        <v>0.281715983874165</v>
      </c>
      <c r="AC606" s="0" t="n">
        <v>-1.34170022647595</v>
      </c>
      <c r="AD606" s="0" t="n">
        <v>-0.0461830040876521</v>
      </c>
      <c r="AE606" s="0" t="n">
        <v>0.112421503217774</v>
      </c>
      <c r="AF606" s="0" t="n">
        <v>1.8507125787437</v>
      </c>
      <c r="AG606" s="0" t="n">
        <v>-0.311454186885385</v>
      </c>
      <c r="AH606" s="0" t="n">
        <v>-1.56069745571585</v>
      </c>
      <c r="AI606" s="0" t="n">
        <v>1.51334461406805</v>
      </c>
      <c r="AJ606" s="0" t="n">
        <v>-1.36716153065208</v>
      </c>
      <c r="AK606" s="0" t="n">
        <v>-0.898751295608236</v>
      </c>
      <c r="AL606" s="0" t="n">
        <v>-1.39252733788453</v>
      </c>
      <c r="AM606" s="0" t="n">
        <v>0.732170519768261</v>
      </c>
      <c r="AN606" s="0" t="n">
        <v>-0.846252987685148</v>
      </c>
      <c r="AO606" s="0" t="n">
        <v>-1.5059322322486</v>
      </c>
      <c r="AP606" s="0" t="n">
        <v>0.268607891484862</v>
      </c>
      <c r="AQ606" s="0" t="n">
        <v>-0.845268459670479</v>
      </c>
      <c r="AR606" s="0" t="n">
        <v>-0.338876589012216</v>
      </c>
      <c r="AS606" s="0" t="n">
        <v>0.715469923306955</v>
      </c>
      <c r="AT606" s="0" t="n">
        <v>-1.06365632746019</v>
      </c>
      <c r="AU606" s="0" t="n">
        <v>2.40357621805742</v>
      </c>
      <c r="AV606" s="0" t="n">
        <v>1.26073700812412</v>
      </c>
      <c r="AW606" s="0" t="n">
        <v>-1.45755620906129</v>
      </c>
      <c r="AX606" s="0" t="n">
        <v>0.434115463576745</v>
      </c>
      <c r="AY606" s="0" t="n">
        <v>0.337743131240131</v>
      </c>
      <c r="AZ606" s="0" t="n">
        <v>0.305758476315532</v>
      </c>
      <c r="BA606" s="0" t="n">
        <v>-1.19163360068342</v>
      </c>
      <c r="BB606" s="0" t="n">
        <v>-0.158747752720956</v>
      </c>
      <c r="BC606" s="0" t="n">
        <v>1.93557752936613</v>
      </c>
      <c r="BD606" s="0" t="n">
        <v>0.228053522732807</v>
      </c>
      <c r="BE606" s="0" t="n">
        <v>-0.237799895330681</v>
      </c>
      <c r="BF606" s="0" t="n">
        <v>-0.187715158972424</v>
      </c>
      <c r="BG606" s="0" t="n">
        <v>-1.45556896313792</v>
      </c>
      <c r="BH606" s="0" t="n">
        <v>-0.867566996021196</v>
      </c>
      <c r="BI606" s="0" t="n">
        <v>0.279409277936793</v>
      </c>
      <c r="BJ606" s="0" t="n">
        <v>0.35594098335423</v>
      </c>
      <c r="BK606" s="0" t="n">
        <v>-0.327797806676244</v>
      </c>
      <c r="BL606" s="0" t="n">
        <v>-0.737179561838275</v>
      </c>
      <c r="BM606" s="0" t="n">
        <v>-0.15371483641502</v>
      </c>
      <c r="BN606" s="0" t="n">
        <v>-1.31690057969536</v>
      </c>
      <c r="BO606" s="0" t="n">
        <v>1.17240233521443</v>
      </c>
      <c r="BP606" s="0" t="n">
        <v>2.78385414276272</v>
      </c>
      <c r="BQ606" s="0" t="n">
        <v>0.106572315416997</v>
      </c>
      <c r="BR606" s="0" t="n">
        <v>0.661270860291552</v>
      </c>
      <c r="BS606" s="0" t="n">
        <v>0.0388331500289496</v>
      </c>
      <c r="BT606" s="0" t="n">
        <v>1.171795247501</v>
      </c>
      <c r="BU606" s="0" t="n">
        <v>0.965246726991609</v>
      </c>
      <c r="BV606" s="0" t="n">
        <v>-1.05587787402328</v>
      </c>
      <c r="BW606" s="0" t="n">
        <v>-0.631761167824152</v>
      </c>
      <c r="BX606" s="0" t="n">
        <v>0.0311013081955025</v>
      </c>
      <c r="BY606" s="0" t="n">
        <v>-1.09154598249006</v>
      </c>
      <c r="BZ606" s="0" t="n">
        <v>-1.24930465972284</v>
      </c>
      <c r="CA606" s="0" t="n">
        <v>-0.523180005984614</v>
      </c>
      <c r="CB606" s="0" t="n">
        <v>-1.92669176612981</v>
      </c>
      <c r="CC606" s="0" t="n">
        <v>0.224991936192964</v>
      </c>
      <c r="CD606" s="0" t="n">
        <v>-1.00336819741642</v>
      </c>
      <c r="CE606" s="0" t="n">
        <v>0.66470192905399</v>
      </c>
      <c r="CF606" s="0" t="n">
        <v>-0.22005224309396</v>
      </c>
      <c r="CG606" s="0" t="n">
        <v>0.401806801164639</v>
      </c>
      <c r="CH606" s="0" t="n">
        <v>-1.39718395075761</v>
      </c>
      <c r="CI606" s="0" t="n">
        <v>-0.818131411506329</v>
      </c>
      <c r="CJ606" s="0" t="n">
        <v>0.0845932390802773</v>
      </c>
      <c r="CK606" s="0" t="n">
        <v>-0.755881046643481</v>
      </c>
      <c r="CL606" s="0" t="n">
        <v>-0.564243691769661</v>
      </c>
      <c r="CM606" s="0" t="n">
        <v>0.648474269837607</v>
      </c>
      <c r="CN606" s="0" t="n">
        <v>0.928475856198929</v>
      </c>
      <c r="CO606" s="0" t="n">
        <v>0.343823103321483</v>
      </c>
      <c r="CP606" s="0" t="n">
        <v>-0.433022933066241</v>
      </c>
      <c r="CQ606" s="0" t="n">
        <v>-0.140954625749146</v>
      </c>
      <c r="CR606" s="0" t="n">
        <v>-0.857137365528615</v>
      </c>
      <c r="CS606" s="0" t="n">
        <v>-1.4457100405707</v>
      </c>
      <c r="CT606" s="0" t="n">
        <v>-0.35422999644652</v>
      </c>
      <c r="CU606" s="0" t="n">
        <v>-0.644138253846904</v>
      </c>
      <c r="CV606" s="0" t="n">
        <v>-0.851296135806479</v>
      </c>
      <c r="CW606" s="0" t="n">
        <v>-0.681300207361346</v>
      </c>
      <c r="CX606" s="0" t="n">
        <v>0.609409198659705</v>
      </c>
      <c r="CZ606" s="0" t="n">
        <f aca="false">IF(CHOOSE(MATCH(G$5,$B$10:$E$10,0),$B606,$C606,$D606,$E606)*G$6+G606*G$7&lt;G$2,G$3*G$4,0)</f>
        <v>0</v>
      </c>
      <c r="DA606" s="0" t="n">
        <f aca="false">IF(CHOOSE(MATCH(H$5,$B$10:$E$10,0),$B606,$C606,$D606,$E606)*H$6+H606*H$7&lt;H$2,H$3*H$4,0)</f>
        <v>0</v>
      </c>
      <c r="DB606" s="0" t="n">
        <f aca="false">IF(CHOOSE(MATCH(I$5,$B$10:$E$10,0),$B606,$C606,$D606,$E606)*I$6+I606*I$7&lt;I$2,I$3*I$4,0)</f>
        <v>0</v>
      </c>
      <c r="DC606" s="0" t="n">
        <f aca="false">IF(CHOOSE(MATCH(J$5,$B$10:$E$10,0),$B606,$C606,$D606,$E606)*J$6+J606*J$7&lt;J$2,J$3*J$4,0)</f>
        <v>0</v>
      </c>
      <c r="DD606" s="0" t="n">
        <f aca="false">IF(CHOOSE(MATCH(K$5,$B$10:$E$10,0),$B606,$C606,$D606,$E606)*K$6+K606*K$7&lt;K$2,K$3*K$4,0)</f>
        <v>0</v>
      </c>
      <c r="DE606" s="0" t="n">
        <f aca="false">IF(CHOOSE(MATCH(L$5,$B$10:$E$10,0),$B606,$C606,$D606,$E606)*L$6+L606*L$7&lt;L$2,L$3*L$4,0)</f>
        <v>0</v>
      </c>
      <c r="DF606" s="0" t="n">
        <f aca="false">IF(CHOOSE(MATCH(M$5,$B$10:$E$10,0),$B606,$C606,$D606,$E606)*M$6+M606*M$7&lt;M$2,M$3*M$4,0)</f>
        <v>0</v>
      </c>
      <c r="DG606" s="0" t="n">
        <f aca="false">IF(CHOOSE(MATCH(N$5,$B$10:$E$10,0),$B606,$C606,$D606,$E606)*N$6+N606*N$7&lt;N$2,N$3*N$4,0)</f>
        <v>0</v>
      </c>
      <c r="DH606" s="0" t="n">
        <f aca="false">IF(CHOOSE(MATCH(O$5,$B$10:$E$10,0),$B606,$C606,$D606,$E606)*O$6+O606*O$7&lt;O$2,O$3*O$4,0)</f>
        <v>0</v>
      </c>
      <c r="DI606" s="0" t="n">
        <f aca="false">IF(CHOOSE(MATCH(P$5,$B$10:$E$10,0),$B606,$C606,$D606,$E606)*P$6+P606*P$7&lt;P$2,P$3*P$4,0)</f>
        <v>0</v>
      </c>
      <c r="DJ606" s="0" t="n">
        <f aca="false">IF(CHOOSE(MATCH(Q$5,$B$10:$E$10,0),$B606,$C606,$D606,$E606)*Q$6+Q606*Q$7&lt;Q$2,Q$3*Q$4,0)</f>
        <v>0</v>
      </c>
      <c r="DK606" s="0" t="n">
        <f aca="false">IF(CHOOSE(MATCH(R$5,$B$10:$E$10,0),$B606,$C606,$D606,$E606)*R$6+R606*R$7&lt;R$2,R$3*R$4,0)</f>
        <v>0.5</v>
      </c>
      <c r="DL606" s="0" t="n">
        <f aca="false">IF(CHOOSE(MATCH(S$5,$B$10:$E$10,0),$B606,$C606,$D606,$E606)*S$6+S606*S$7&lt;S$2,S$3*S$4,0)</f>
        <v>0</v>
      </c>
      <c r="DM606" s="0" t="n">
        <f aca="false">IF(CHOOSE(MATCH(T$5,$B$10:$E$10,0),$B606,$C606,$D606,$E606)*T$6+T606*T$7&lt;T$2,T$3*T$4,0)</f>
        <v>0</v>
      </c>
      <c r="DN606" s="0" t="n">
        <f aca="false">IF(CHOOSE(MATCH(U$5,$B$10:$E$10,0),$B606,$C606,$D606,$E606)*U$6+U606*U$7&lt;U$2,U$3*U$4,0)</f>
        <v>0</v>
      </c>
      <c r="DO606" s="0" t="n">
        <f aca="false">IF(CHOOSE(MATCH(V$5,$B$10:$E$10,0),$B606,$C606,$D606,$E606)*V$6+V606*V$7&lt;V$2,V$3*V$4,0)</f>
        <v>0</v>
      </c>
      <c r="DP606" s="0" t="n">
        <f aca="false">IF(CHOOSE(MATCH(W$5,$B$10:$E$10,0),$B606,$C606,$D606,$E606)*W$6+W606*W$7&lt;W$2,W$3*W$4,0)</f>
        <v>0</v>
      </c>
      <c r="DQ606" s="0" t="n">
        <f aca="false">IF(CHOOSE(MATCH(X$5,$B$10:$E$10,0),$B606,$C606,$D606,$E606)*X$6+X606*X$7&lt;X$2,X$3*X$4,0)</f>
        <v>0</v>
      </c>
      <c r="DR606" s="0" t="n">
        <f aca="false">IF(CHOOSE(MATCH(Y$5,$B$10:$E$10,0),$B606,$C606,$D606,$E606)*Y$6+Y606*Y$7&lt;Y$2,Y$3*Y$4,0)</f>
        <v>0</v>
      </c>
      <c r="DS606" s="0" t="n">
        <f aca="false">IF(CHOOSE(MATCH(Z$5,$B$10:$E$10,0),$B606,$C606,$D606,$E606)*Z$6+Z606*Z$7&lt;Z$2,Z$3*Z$4,0)</f>
        <v>0</v>
      </c>
      <c r="DT606" s="0" t="n">
        <f aca="false">IF(CHOOSE(MATCH(AA$5,$B$10:$E$10,0),$B606,$C606,$D606,$E606)*AA$6+AA606*AA$7&lt;AA$2,AA$3*AA$4,0)</f>
        <v>0</v>
      </c>
      <c r="DU606" s="0" t="n">
        <f aca="false">IF(CHOOSE(MATCH(AB$5,$B$10:$E$10,0),$B606,$C606,$D606,$E606)*AB$6+AB606*AB$7&lt;AB$2,AB$3*AB$4,0)</f>
        <v>0</v>
      </c>
      <c r="DV606" s="0" t="n">
        <f aca="false">IF(CHOOSE(MATCH(AC$5,$B$10:$E$10,0),$B606,$C606,$D606,$E606)*AC$6+AC606*AC$7&lt;AC$2,AC$3*AC$4,0)</f>
        <v>0</v>
      </c>
      <c r="DW606" s="0" t="n">
        <f aca="false">IF(CHOOSE(MATCH(AD$5,$B$10:$E$10,0),$B606,$C606,$D606,$E606)*AD$6+AD606*AD$7&lt;AD$2,AD$3*AD$4,0)</f>
        <v>0</v>
      </c>
      <c r="DX606" s="0" t="n">
        <f aca="false">IF(CHOOSE(MATCH(AE$5,$B$10:$E$10,0),$B606,$C606,$D606,$E606)*AE$6+AE606*AE$7&lt;AE$2,AE$3*AE$4,0)</f>
        <v>0</v>
      </c>
      <c r="DY606" s="0" t="n">
        <f aca="false">IF(CHOOSE(MATCH(AF$5,$B$10:$E$10,0),$B606,$C606,$D606,$E606)*AF$6+AF606*AF$7&lt;AF$2,AF$3*AF$4,0)</f>
        <v>0</v>
      </c>
      <c r="DZ606" s="0" t="n">
        <f aca="false">IF(CHOOSE(MATCH(AG$5,$B$10:$E$10,0),$B606,$C606,$D606,$E606)*AG$6+AG606*AG$7&lt;AG$2,AG$3*AG$4,0)</f>
        <v>0</v>
      </c>
      <c r="EA606" s="0" t="n">
        <f aca="false">IF(CHOOSE(MATCH(AH$5,$B$10:$E$10,0),$B606,$C606,$D606,$E606)*AH$6+AH606*AH$7&lt;AH$2,AH$3*AH$4,0)</f>
        <v>0</v>
      </c>
      <c r="EB606" s="0" t="n">
        <f aca="false">IF(CHOOSE(MATCH(AI$5,$B$10:$E$10,0),$B606,$C606,$D606,$E606)*AI$6+AI606*AI$7&lt;AI$2,AI$3*AI$4,0)</f>
        <v>0</v>
      </c>
      <c r="EC606" s="0" t="n">
        <f aca="false">IF(CHOOSE(MATCH(AJ$5,$B$10:$E$10,0),$B606,$C606,$D606,$E606)*AJ$6+AJ606*AJ$7&lt;AJ$2,AJ$3*AJ$4,0)</f>
        <v>0</v>
      </c>
      <c r="ED606" s="0" t="n">
        <f aca="false">IF(CHOOSE(MATCH(AK$5,$B$10:$E$10,0),$B606,$C606,$D606,$E606)*AK$6+AK606*AK$7&lt;AK$2,AK$3*AK$4,0)</f>
        <v>0</v>
      </c>
      <c r="EE606" s="0" t="n">
        <f aca="false">IF(CHOOSE(MATCH(AL$5,$B$10:$E$10,0),$B606,$C606,$D606,$E606)*AL$6+AL606*AL$7&lt;AL$2,AL$3*AL$4,0)</f>
        <v>0</v>
      </c>
      <c r="EF606" s="0" t="n">
        <f aca="false">IF(CHOOSE(MATCH(AM$5,$B$10:$E$10,0),$B606,$C606,$D606,$E606)*AM$6+AM606*AM$7&lt;AM$2,AM$3*AM$4,0)</f>
        <v>0</v>
      </c>
      <c r="EG606" s="0" t="n">
        <f aca="false">IF(CHOOSE(MATCH(AN$5,$B$10:$E$10,0),$B606,$C606,$D606,$E606)*AN$6+AN606*AN$7&lt;AN$2,AN$3*AN$4,0)</f>
        <v>0</v>
      </c>
      <c r="EH606" s="0" t="n">
        <f aca="false">IF(CHOOSE(MATCH(AO$5,$B$10:$E$10,0),$B606,$C606,$D606,$E606)*AO$6+AO606*AO$7&lt;AO$2,AO$3*AO$4,0)</f>
        <v>0</v>
      </c>
      <c r="EI606" s="0" t="n">
        <f aca="false">IF(CHOOSE(MATCH(AP$5,$B$10:$E$10,0),$B606,$C606,$D606,$E606)*AP$6+AP606*AP$7&lt;AP$2,AP$3*AP$4,0)</f>
        <v>0</v>
      </c>
      <c r="EJ606" s="0" t="n">
        <f aca="false">IF(CHOOSE(MATCH(AQ$5,$B$10:$E$10,0),$B606,$C606,$D606,$E606)*AQ$6+AQ606*AQ$7&lt;AQ$2,AQ$3*AQ$4,0)</f>
        <v>0</v>
      </c>
      <c r="EK606" s="0" t="n">
        <f aca="false">IF(CHOOSE(MATCH(AR$5,$B$10:$E$10,0),$B606,$C606,$D606,$E606)*AR$6+AR606*AR$7&lt;AR$2,AR$3*AR$4,0)</f>
        <v>0</v>
      </c>
      <c r="EL606" s="0" t="n">
        <f aca="false">IF(CHOOSE(MATCH(AS$5,$B$10:$E$10,0),$B606,$C606,$D606,$E606)*AS$6+AS606*AS$7&lt;AS$2,AS$3*AS$4,0)</f>
        <v>0</v>
      </c>
      <c r="EM606" s="0" t="n">
        <f aca="false">IF(CHOOSE(MATCH(AT$5,$B$10:$E$10,0),$B606,$C606,$D606,$E606)*AT$6+AT606*AT$7&lt;AT$2,AT$3*AT$4,0)</f>
        <v>0</v>
      </c>
      <c r="EN606" s="0" t="n">
        <f aca="false">IF(CHOOSE(MATCH(AU$5,$B$10:$E$10,0),$B606,$C606,$D606,$E606)*AU$6+AU606*AU$7&lt;AU$2,AU$3*AU$4,0)</f>
        <v>0</v>
      </c>
      <c r="EO606" s="0" t="n">
        <f aca="false">IF(CHOOSE(MATCH(AV$5,$B$10:$E$10,0),$B606,$C606,$D606,$E606)*AV$6+AV606*AV$7&lt;AV$2,AV$3*AV$4,0)</f>
        <v>0</v>
      </c>
      <c r="EP606" s="0" t="n">
        <f aca="false">IF(CHOOSE(MATCH(AW$5,$B$10:$E$10,0),$B606,$C606,$D606,$E606)*AW$6+AW606*AW$7&lt;AW$2,AW$3*AW$4,0)</f>
        <v>0</v>
      </c>
      <c r="EQ606" s="0" t="n">
        <f aca="false">IF(CHOOSE(MATCH(AX$5,$B$10:$E$10,0),$B606,$C606,$D606,$E606)*AX$6+AX606*AX$7&lt;AX$2,AX$3*AX$4,0)</f>
        <v>0</v>
      </c>
      <c r="ER606" s="0" t="n">
        <f aca="false">IF(CHOOSE(MATCH(AY$5,$B$10:$E$10,0),$B606,$C606,$D606,$E606)*AY$6+AY606*AY$7&lt;AY$2,AY$3*AY$4,0)</f>
        <v>0</v>
      </c>
      <c r="ES606" s="0" t="n">
        <f aca="false">IF(CHOOSE(MATCH(AZ$5,$B$10:$E$10,0),$B606,$C606,$D606,$E606)*AZ$6+AZ606*AZ$7&lt;AZ$2,AZ$3*AZ$4,0)</f>
        <v>0</v>
      </c>
      <c r="ET606" s="0" t="n">
        <f aca="false">IF(CHOOSE(MATCH(BA$5,$B$10:$E$10,0),$B606,$C606,$D606,$E606)*BA$6+BA606*BA$7&lt;BA$2,BA$3*BA$4,0)</f>
        <v>0</v>
      </c>
      <c r="EU606" s="0" t="n">
        <f aca="false">IF(CHOOSE(MATCH(BB$5,$B$10:$E$10,0),$B606,$C606,$D606,$E606)*BB$6+BB606*BB$7&lt;BB$2,BB$3*BB$4,0)</f>
        <v>0</v>
      </c>
      <c r="EV606" s="0" t="n">
        <f aca="false">IF(CHOOSE(MATCH(BC$5,$B$10:$E$10,0),$B606,$C606,$D606,$E606)*BC$6+BC606*BC$7&lt;BC$2,BC$3*BC$4,0)</f>
        <v>0</v>
      </c>
      <c r="EW606" s="0" t="n">
        <f aca="false">IF(CHOOSE(MATCH(BD$5,$B$10:$E$10,0),$B606,$C606,$D606,$E606)*BD$6+BD606*BD$7&lt;BD$2,BD$3*BD$4,0)</f>
        <v>0</v>
      </c>
      <c r="EX606" s="0" t="n">
        <f aca="false">IF(CHOOSE(MATCH(BE$5,$B$10:$E$10,0),$B606,$C606,$D606,$E606)*BE$6+BE606*BE$7&lt;BE$2,BE$3*BE$4,0)</f>
        <v>0</v>
      </c>
      <c r="EY606" s="0" t="n">
        <f aca="false">IF(CHOOSE(MATCH(BF$5,$B$10:$E$10,0),$B606,$C606,$D606,$E606)*BF$6+BF606*BF$7&lt;BF$2,BF$3*BF$4,0)</f>
        <v>0</v>
      </c>
      <c r="EZ606" s="0" t="n">
        <f aca="false">IF(CHOOSE(MATCH(BG$5,$B$10:$E$10,0),$B606,$C606,$D606,$E606)*BG$6+BG606*BG$7&lt;BG$2,BG$3*BG$4,0)</f>
        <v>0</v>
      </c>
      <c r="FA606" s="0" t="n">
        <f aca="false">IF(CHOOSE(MATCH(BH$5,$B$10:$E$10,0),$B606,$C606,$D606,$E606)*BH$6+BH606*BH$7&lt;BH$2,BH$3*BH$4,0)</f>
        <v>0</v>
      </c>
      <c r="FB606" s="0" t="n">
        <f aca="false">IF(CHOOSE(MATCH(BI$5,$B$10:$E$10,0),$B606,$C606,$D606,$E606)*BI$6+BI606*BI$7&lt;BI$2,BI$3*BI$4,0)</f>
        <v>0</v>
      </c>
      <c r="FC606" s="0" t="n">
        <f aca="false">IF(CHOOSE(MATCH(BJ$5,$B$10:$E$10,0),$B606,$C606,$D606,$E606)*BJ$6+BJ606*BJ$7&lt;BJ$2,BJ$3*BJ$4,0)</f>
        <v>0</v>
      </c>
      <c r="FD606" s="0" t="n">
        <f aca="false">IF(CHOOSE(MATCH(BK$5,$B$10:$E$10,0),$B606,$C606,$D606,$E606)*BK$6+BK606*BK$7&lt;BK$2,BK$3*BK$4,0)</f>
        <v>0</v>
      </c>
      <c r="FE606" s="0" t="n">
        <f aca="false">IF(CHOOSE(MATCH(BL$5,$B$10:$E$10,0),$B606,$C606,$D606,$E606)*BL$6+BL606*BL$7&lt;BL$2,BL$3*BL$4,0)</f>
        <v>0</v>
      </c>
      <c r="FF606" s="0" t="n">
        <f aca="false">IF(CHOOSE(MATCH(BM$5,$B$10:$E$10,0),$B606,$C606,$D606,$E606)*BM$6+BM606*BM$7&lt;BM$2,BM$3*BM$4,0)</f>
        <v>0</v>
      </c>
      <c r="FG606" s="0" t="n">
        <f aca="false">IF(CHOOSE(MATCH(BN$5,$B$10:$E$10,0),$B606,$C606,$D606,$E606)*BN$6+BN606*BN$7&lt;BN$2,BN$3*BN$4,0)</f>
        <v>0</v>
      </c>
      <c r="FH606" s="0" t="n">
        <f aca="false">IF(CHOOSE(MATCH(BO$5,$B$10:$E$10,0),$B606,$C606,$D606,$E606)*BO$6+BO606*BO$7&lt;BO$2,BO$3*BO$4,0)</f>
        <v>0</v>
      </c>
      <c r="FI606" s="0" t="n">
        <f aca="false">IF(CHOOSE(MATCH(BP$5,$B$10:$E$10,0),$B606,$C606,$D606,$E606)*BP$6+BP606*BP$7&lt;BP$2,BP$3*BP$4,0)</f>
        <v>0</v>
      </c>
      <c r="FJ606" s="0" t="n">
        <f aca="false">IF(CHOOSE(MATCH(BQ$5,$B$10:$E$10,0),$B606,$C606,$D606,$E606)*BQ$6+BQ606*BQ$7&lt;BQ$2,BQ$3*BQ$4,0)</f>
        <v>0</v>
      </c>
      <c r="FK606" s="0" t="n">
        <f aca="false">IF(CHOOSE(MATCH(BR$5,$B$10:$E$10,0),$B606,$C606,$D606,$E606)*BR$6+BR606*BR$7&lt;BR$2,BR$3*BR$4,0)</f>
        <v>0</v>
      </c>
      <c r="FL606" s="0" t="n">
        <f aca="false">IF(CHOOSE(MATCH(BS$5,$B$10:$E$10,0),$B606,$C606,$D606,$E606)*BS$6+BS606*BS$7&lt;BS$2,BS$3*BS$4,0)</f>
        <v>0</v>
      </c>
      <c r="FM606" s="0" t="n">
        <f aca="false">IF(CHOOSE(MATCH(BT$5,$B$10:$E$10,0),$B606,$C606,$D606,$E606)*BT$6+BT606*BT$7&lt;BT$2,BT$3*BT$4,0)</f>
        <v>0</v>
      </c>
      <c r="FN606" s="0" t="n">
        <f aca="false">IF(CHOOSE(MATCH(BU$5,$B$10:$E$10,0),$B606,$C606,$D606,$E606)*BU$6+BU606*BU$7&lt;BU$2,BU$3*BU$4,0)</f>
        <v>0</v>
      </c>
      <c r="FO606" s="0" t="n">
        <f aca="false">IF(CHOOSE(MATCH(BV$5,$B$10:$E$10,0),$B606,$C606,$D606,$E606)*BV$6+BV606*BV$7&lt;BV$2,BV$3*BV$4,0)</f>
        <v>0</v>
      </c>
      <c r="FP606" s="0" t="n">
        <f aca="false">IF(CHOOSE(MATCH(BW$5,$B$10:$E$10,0),$B606,$C606,$D606,$E606)*BW$6+BW606*BW$7&lt;BW$2,BW$3*BW$4,0)</f>
        <v>0</v>
      </c>
      <c r="FQ606" s="0" t="n">
        <f aca="false">IF(CHOOSE(MATCH(BX$5,$B$10:$E$10,0),$B606,$C606,$D606,$E606)*BX$6+BX606*BX$7&lt;BX$2,BX$3*BX$4,0)</f>
        <v>0</v>
      </c>
      <c r="FR606" s="0" t="n">
        <f aca="false">IF(CHOOSE(MATCH(BY$5,$B$10:$E$10,0),$B606,$C606,$D606,$E606)*BY$6+BY606*BY$7&lt;BY$2,BY$3*BY$4,0)</f>
        <v>0</v>
      </c>
      <c r="FS606" s="0" t="n">
        <f aca="false">IF(CHOOSE(MATCH(BZ$5,$B$10:$E$10,0),$B606,$C606,$D606,$E606)*BZ$6+BZ606*BZ$7&lt;BZ$2,BZ$3*BZ$4,0)</f>
        <v>0</v>
      </c>
      <c r="FT606" s="0" t="n">
        <f aca="false">IF(CHOOSE(MATCH(CA$5,$B$10:$E$10,0),$B606,$C606,$D606,$E606)*CA$6+CA606*CA$7&lt;CA$2,CA$3*CA$4,0)</f>
        <v>0</v>
      </c>
      <c r="FU606" s="0" t="n">
        <f aca="false">IF(CHOOSE(MATCH(CB$5,$B$10:$E$10,0),$B606,$C606,$D606,$E606)*CB$6+CB606*CB$7&lt;CB$2,CB$3*CB$4,0)</f>
        <v>0</v>
      </c>
      <c r="FV606" s="0" t="n">
        <f aca="false">IF(CHOOSE(MATCH(CC$5,$B$10:$E$10,0),$B606,$C606,$D606,$E606)*CC$6+CC606*CC$7&lt;CC$2,CC$3*CC$4,0)</f>
        <v>0</v>
      </c>
      <c r="FW606" s="0" t="n">
        <f aca="false">IF(CHOOSE(MATCH(CD$5,$B$10:$E$10,0),$B606,$C606,$D606,$E606)*CD$6+CD606*CD$7&lt;CD$2,CD$3*CD$4,0)</f>
        <v>0</v>
      </c>
      <c r="FX606" s="0" t="n">
        <f aca="false">IF(CHOOSE(MATCH(CE$5,$B$10:$E$10,0),$B606,$C606,$D606,$E606)*CE$6+CE606*CE$7&lt;CE$2,CE$3*CE$4,0)</f>
        <v>0</v>
      </c>
      <c r="FY606" s="0" t="n">
        <f aca="false">IF(CHOOSE(MATCH(CF$5,$B$10:$E$10,0),$B606,$C606,$D606,$E606)*CF$6+CF606*CF$7&lt;CF$2,CF$3*CF$4,0)</f>
        <v>0</v>
      </c>
      <c r="FZ606" s="0" t="n">
        <f aca="false">IF(CHOOSE(MATCH(CG$5,$B$10:$E$10,0),$B606,$C606,$D606,$E606)*CG$6+CG606*CG$7&lt;CG$2,CG$3*CG$4,0)</f>
        <v>0</v>
      </c>
      <c r="GA606" s="0" t="n">
        <f aca="false">IF(CHOOSE(MATCH(CH$5,$B$10:$E$10,0),$B606,$C606,$D606,$E606)*CH$6+CH606*CH$7&lt;CH$2,CH$3*CH$4,0)</f>
        <v>0</v>
      </c>
      <c r="GB606" s="0" t="n">
        <f aca="false">IF(CHOOSE(MATCH(CI$5,$B$10:$E$10,0),$B606,$C606,$D606,$E606)*CI$6+CI606*CI$7&lt;CI$2,CI$3*CI$4,0)</f>
        <v>0</v>
      </c>
      <c r="GC606" s="0" t="n">
        <f aca="false">IF(CHOOSE(MATCH(CJ$5,$B$10:$E$10,0),$B606,$C606,$D606,$E606)*CJ$6+CJ606*CJ$7&lt;CJ$2,CJ$3*CJ$4,0)</f>
        <v>0</v>
      </c>
      <c r="GD606" s="0" t="n">
        <f aca="false">IF(CHOOSE(MATCH(CK$5,$B$10:$E$10,0),$B606,$C606,$D606,$E606)*CK$6+CK606*CK$7&lt;CK$2,CK$3*CK$4,0)</f>
        <v>0</v>
      </c>
      <c r="GE606" s="0" t="n">
        <f aca="false">IF(CHOOSE(MATCH(CL$5,$B$10:$E$10,0),$B606,$C606,$D606,$E606)*CL$6+CL606*CL$7&lt;CL$2,CL$3*CL$4,0)</f>
        <v>0</v>
      </c>
      <c r="GF606" s="0" t="n">
        <f aca="false">IF(CHOOSE(MATCH(CM$5,$B$10:$E$10,0),$B606,$C606,$D606,$E606)*CM$6+CM606*CM$7&lt;CM$2,CM$3*CM$4,0)</f>
        <v>0</v>
      </c>
      <c r="GG606" s="0" t="n">
        <f aca="false">IF(CHOOSE(MATCH(CN$5,$B$10:$E$10,0),$B606,$C606,$D606,$E606)*CN$6+CN606*CN$7&lt;CN$2,CN$3*CN$4,0)</f>
        <v>0</v>
      </c>
      <c r="GH606" s="0" t="n">
        <f aca="false">IF(CHOOSE(MATCH(CO$5,$B$10:$E$10,0),$B606,$C606,$D606,$E606)*CO$6+CO606*CO$7&lt;CO$2,CO$3*CO$4,0)</f>
        <v>0</v>
      </c>
      <c r="GI606" s="0" t="n">
        <f aca="false">IF(CHOOSE(MATCH(CP$5,$B$10:$E$10,0),$B606,$C606,$D606,$E606)*CP$6+CP606*CP$7&lt;CP$2,CP$3*CP$4,0)</f>
        <v>0</v>
      </c>
      <c r="GJ606" s="0" t="n">
        <f aca="false">IF(CHOOSE(MATCH(CQ$5,$B$10:$E$10,0),$B606,$C606,$D606,$E606)*CQ$6+CQ606*CQ$7&lt;CQ$2,CQ$3*CQ$4,0)</f>
        <v>0</v>
      </c>
      <c r="GK606" s="0" t="n">
        <f aca="false">IF(CHOOSE(MATCH(CR$5,$B$10:$E$10,0),$B606,$C606,$D606,$E606)*CR$6+CR606*CR$7&lt;CR$2,CR$3*CR$4,0)</f>
        <v>0</v>
      </c>
      <c r="GL606" s="0" t="n">
        <f aca="false">IF(CHOOSE(MATCH(CS$5,$B$10:$E$10,0),$B606,$C606,$D606,$E606)*CS$6+CS606*CS$7&lt;CS$2,CS$3*CS$4,0)</f>
        <v>0</v>
      </c>
      <c r="GM606" s="0" t="n">
        <f aca="false">IF(CHOOSE(MATCH(CT$5,$B$10:$E$10,0),$B606,$C606,$D606,$E606)*CT$6+CT606*CT$7&lt;CT$2,CT$3*CT$4,0)</f>
        <v>0</v>
      </c>
      <c r="GN606" s="0" t="n">
        <f aca="false">IF(CHOOSE(MATCH(CU$5,$B$10:$E$10,0),$B606,$C606,$D606,$E606)*CU$6+CU606*CU$7&lt;CU$2,CU$3*CU$4,0)</f>
        <v>0</v>
      </c>
      <c r="GO606" s="0" t="n">
        <f aca="false">IF(CHOOSE(MATCH(CV$5,$B$10:$E$10,0),$B606,$C606,$D606,$E606)*CV$6+CV606*CV$7&lt;CV$2,CV$3*CV$4,0)</f>
        <v>0</v>
      </c>
      <c r="GP606" s="0" t="n">
        <f aca="false">IF(CHOOSE(MATCH(CW$5,$B$10:$E$10,0),$B606,$C606,$D606,$E606)*CW$6+CW606*CW$7&lt;CW$2,CW$3*CW$4,0)</f>
        <v>0</v>
      </c>
      <c r="GQ606" s="0" t="n">
        <f aca="false">IF(CHOOSE(MATCH(CX$5,$B$10:$E$10,0),$B606,$C606,$D606,$E606)*CX$6+CX606*CX$7&lt;CX$2,CX$3*CX$4,0)</f>
        <v>0</v>
      </c>
      <c r="GS606" s="0" t="n">
        <f aca="false">SUM(CZ606:GQ606)</f>
        <v>0.5</v>
      </c>
      <c r="GT606" s="0" t="n">
        <f aca="false">IF(GS606&gt;$GS$6,1,0)</f>
        <v>0</v>
      </c>
    </row>
    <row r="607" customFormat="false" ht="14" hidden="false" customHeight="false" outlineLevel="0" collapsed="false">
      <c r="A607" s="0" t="n">
        <v>597</v>
      </c>
      <c r="B607" s="0" t="n">
        <f aca="false">-2.13739822277934</f>
        <v>-2.13739822277934</v>
      </c>
      <c r="C607" s="0" t="n">
        <v>-1.16393571477541</v>
      </c>
      <c r="D607" s="0" t="n">
        <v>-1.52150178683421</v>
      </c>
      <c r="E607" s="0" t="n">
        <v>-0.927631737305291</v>
      </c>
      <c r="G607" s="0" t="n">
        <v>-0.7677408575546</v>
      </c>
      <c r="H607" s="0" t="n">
        <v>1.52916072693188</v>
      </c>
      <c r="I607" s="0" t="n">
        <v>0.561823298994568</v>
      </c>
      <c r="J607" s="0" t="n">
        <v>0.286017893813551</v>
      </c>
      <c r="K607" s="0" t="n">
        <v>0.654526957077906</v>
      </c>
      <c r="L607" s="0" t="n">
        <v>0.917350462259492</v>
      </c>
      <c r="M607" s="0" t="n">
        <v>0.835791524878005</v>
      </c>
      <c r="N607" s="0" t="n">
        <v>1.191165210912</v>
      </c>
      <c r="O607" s="0" t="n">
        <v>-1.07408595795278</v>
      </c>
      <c r="P607" s="0" t="n">
        <v>0.318771071761148</v>
      </c>
      <c r="Q607" s="0" t="n">
        <v>0.0256682142207865</v>
      </c>
      <c r="R607" s="0" t="n">
        <v>-2.20395122596528</v>
      </c>
      <c r="S607" s="0" t="n">
        <v>-1.9868639355991</v>
      </c>
      <c r="T607" s="0" t="n">
        <v>1.55992438521935</v>
      </c>
      <c r="U607" s="0" t="n">
        <v>-0.443801582150627</v>
      </c>
      <c r="V607" s="0" t="n">
        <v>-0.489180820295587</v>
      </c>
      <c r="W607" s="0" t="n">
        <v>0.583000883125351</v>
      </c>
      <c r="X607" s="0" t="n">
        <v>0.0337035999109503</v>
      </c>
      <c r="Y607" s="0" t="n">
        <v>-0.512247879669303</v>
      </c>
      <c r="Z607" s="0" t="n">
        <v>-0.64904043028946</v>
      </c>
      <c r="AA607" s="0" t="n">
        <v>-0.254754013440106</v>
      </c>
      <c r="AB607" s="0" t="n">
        <v>0.0515444753546035</v>
      </c>
      <c r="AC607" s="0" t="n">
        <v>-0.359120804205304</v>
      </c>
      <c r="AD607" s="0" t="n">
        <v>-0.764459855417954</v>
      </c>
      <c r="AE607" s="0" t="n">
        <v>-1.868820618256</v>
      </c>
      <c r="AF607" s="0" t="n">
        <v>-0.504239778820193</v>
      </c>
      <c r="AG607" s="0" t="n">
        <v>-0.832542355055921</v>
      </c>
      <c r="AH607" s="0" t="n">
        <v>-0.372699560102774</v>
      </c>
      <c r="AI607" s="0" t="n">
        <v>1.03004822449293</v>
      </c>
      <c r="AJ607" s="0" t="n">
        <v>0.299431803796324</v>
      </c>
      <c r="AK607" s="0" t="n">
        <v>0.690204160491703</v>
      </c>
      <c r="AL607" s="0" t="n">
        <v>1.39293206302682</v>
      </c>
      <c r="AM607" s="0" t="n">
        <v>-0.0635748165223049</v>
      </c>
      <c r="AN607" s="0" t="n">
        <v>1.05387471194263</v>
      </c>
      <c r="AO607" s="0" t="n">
        <v>0.0210002326639369</v>
      </c>
      <c r="AP607" s="0" t="n">
        <v>1.04090077002184</v>
      </c>
      <c r="AQ607" s="0" t="n">
        <v>-0.367783741239691</v>
      </c>
      <c r="AR607" s="0" t="n">
        <v>-0.285380110653932</v>
      </c>
      <c r="AS607" s="0" t="n">
        <v>0.546215233043768</v>
      </c>
      <c r="AT607" s="0" t="n">
        <v>0.992542936728569</v>
      </c>
      <c r="AU607" s="0" t="n">
        <v>0.451497044196003</v>
      </c>
      <c r="AV607" s="0" t="n">
        <v>-0.0950399225985166</v>
      </c>
      <c r="AW607" s="0" t="n">
        <v>0.742107886253507</v>
      </c>
      <c r="AX607" s="0" t="n">
        <v>0.471067096441402</v>
      </c>
      <c r="AY607" s="0" t="n">
        <v>-0.317804733640514</v>
      </c>
      <c r="AZ607" s="0" t="n">
        <v>0.562898776479415</v>
      </c>
      <c r="BA607" s="0" t="n">
        <v>1.0548092177487</v>
      </c>
      <c r="BB607" s="0" t="n">
        <v>-0.770312453823863</v>
      </c>
      <c r="BC607" s="0" t="n">
        <v>-0.016561898519285</v>
      </c>
      <c r="BD607" s="0" t="n">
        <v>0.995300979411695</v>
      </c>
      <c r="BE607" s="0" t="n">
        <v>1.77075435203733</v>
      </c>
      <c r="BF607" s="0" t="n">
        <v>0.353822997567477</v>
      </c>
      <c r="BG607" s="0" t="n">
        <v>-0.241027464653598</v>
      </c>
      <c r="BH607" s="0" t="n">
        <v>-0.104803348222049</v>
      </c>
      <c r="BI607" s="0" t="n">
        <v>0.0342402017849963</v>
      </c>
      <c r="BJ607" s="0" t="n">
        <v>-0.318368620355614</v>
      </c>
      <c r="BK607" s="0" t="n">
        <v>-0.9071459317056</v>
      </c>
      <c r="BL607" s="0" t="n">
        <v>0.424385007136152</v>
      </c>
      <c r="BM607" s="0" t="n">
        <v>0.754253051127307</v>
      </c>
      <c r="BN607" s="0" t="n">
        <v>-0.0704744707036298</v>
      </c>
      <c r="BO607" s="0" t="n">
        <v>0.523356220583082</v>
      </c>
      <c r="BP607" s="0" t="n">
        <v>-0.394436483475147</v>
      </c>
      <c r="BQ607" s="0" t="n">
        <v>-1.6509056877112</v>
      </c>
      <c r="BR607" s="0" t="n">
        <v>0.271145381702809</v>
      </c>
      <c r="BS607" s="0" t="n">
        <v>0.373929651686922</v>
      </c>
      <c r="BT607" s="0" t="n">
        <v>0.737682057661004</v>
      </c>
      <c r="BU607" s="0" t="n">
        <v>-1.62115611601621</v>
      </c>
      <c r="BV607" s="0" t="n">
        <v>0.282273049379</v>
      </c>
      <c r="BW607" s="0" t="n">
        <v>-1.27182374853874</v>
      </c>
      <c r="BX607" s="0" t="n">
        <v>-0.085207148003974</v>
      </c>
      <c r="BY607" s="0" t="n">
        <v>-0.362795162800467</v>
      </c>
      <c r="BZ607" s="0" t="n">
        <v>0.657468035569764</v>
      </c>
      <c r="CA607" s="0" t="n">
        <v>0.992042714642594</v>
      </c>
      <c r="CB607" s="0" t="n">
        <v>1.82828443939798</v>
      </c>
      <c r="CC607" s="0" t="n">
        <v>-0.41986936594185</v>
      </c>
      <c r="CD607" s="0" t="n">
        <v>0.0299542080028914</v>
      </c>
      <c r="CE607" s="0" t="n">
        <v>2.75213096756488</v>
      </c>
      <c r="CF607" s="0" t="n">
        <v>-0.261001105172909</v>
      </c>
      <c r="CG607" s="0" t="n">
        <v>-0.0396744326280896</v>
      </c>
      <c r="CH607" s="0" t="n">
        <v>-0.518361957801972</v>
      </c>
      <c r="CI607" s="0" t="n">
        <v>-0.560121407033876</v>
      </c>
      <c r="CJ607" s="0" t="n">
        <v>-0.0476381956104888</v>
      </c>
      <c r="CK607" s="0" t="n">
        <v>0.115962848212803</v>
      </c>
      <c r="CL607" s="0" t="n">
        <v>0.331835963152116</v>
      </c>
      <c r="CM607" s="0" t="n">
        <v>-0.259814214587095</v>
      </c>
      <c r="CN607" s="0" t="n">
        <v>1.83772499440238</v>
      </c>
      <c r="CO607" s="0" t="n">
        <v>-0.371387613995466</v>
      </c>
      <c r="CP607" s="0" t="n">
        <v>-0.631666807748843</v>
      </c>
      <c r="CQ607" s="0" t="n">
        <v>0.610699544267845</v>
      </c>
      <c r="CR607" s="0" t="n">
        <v>-1.98138877749443</v>
      </c>
      <c r="CS607" s="0" t="n">
        <v>0.745740180718713</v>
      </c>
      <c r="CT607" s="0" t="n">
        <v>-2.0933566702297</v>
      </c>
      <c r="CU607" s="0" t="n">
        <v>-1.04366563391523</v>
      </c>
      <c r="CV607" s="0" t="n">
        <v>0.327797806676244</v>
      </c>
      <c r="CW607" s="0" t="n">
        <v>0.37992549550836</v>
      </c>
      <c r="CX607" s="0" t="n">
        <v>-0.0140380507218651</v>
      </c>
      <c r="CZ607" s="0" t="n">
        <f aca="false">IF(CHOOSE(MATCH(G$5,$B$10:$E$10,0),$B607,$C607,$D607,$E607)*G$6+G607*G$7&lt;G$2,G$3*G$4,0)</f>
        <v>0</v>
      </c>
      <c r="DA607" s="0" t="n">
        <f aca="false">IF(CHOOSE(MATCH(H$5,$B$10:$E$10,0),$B607,$C607,$D607,$E607)*H$6+H607*H$7&lt;H$2,H$3*H$4,0)</f>
        <v>0</v>
      </c>
      <c r="DB607" s="0" t="n">
        <f aca="false">IF(CHOOSE(MATCH(I$5,$B$10:$E$10,0),$B607,$C607,$D607,$E607)*I$6+I607*I$7&lt;I$2,I$3*I$4,0)</f>
        <v>0</v>
      </c>
      <c r="DC607" s="0" t="n">
        <f aca="false">IF(CHOOSE(MATCH(J$5,$B$10:$E$10,0),$B607,$C607,$D607,$E607)*J$6+J607*J$7&lt;J$2,J$3*J$4,0)</f>
        <v>0</v>
      </c>
      <c r="DD607" s="0" t="n">
        <f aca="false">IF(CHOOSE(MATCH(K$5,$B$10:$E$10,0),$B607,$C607,$D607,$E607)*K$6+K607*K$7&lt;K$2,K$3*K$4,0)</f>
        <v>0</v>
      </c>
      <c r="DE607" s="0" t="n">
        <f aca="false">IF(CHOOSE(MATCH(L$5,$B$10:$E$10,0),$B607,$C607,$D607,$E607)*L$6+L607*L$7&lt;L$2,L$3*L$4,0)</f>
        <v>0</v>
      </c>
      <c r="DF607" s="0" t="n">
        <f aca="false">IF(CHOOSE(MATCH(M$5,$B$10:$E$10,0),$B607,$C607,$D607,$E607)*M$6+M607*M$7&lt;M$2,M$3*M$4,0)</f>
        <v>0</v>
      </c>
      <c r="DG607" s="0" t="n">
        <f aca="false">IF(CHOOSE(MATCH(N$5,$B$10:$E$10,0),$B607,$C607,$D607,$E607)*N$6+N607*N$7&lt;N$2,N$3*N$4,0)</f>
        <v>0</v>
      </c>
      <c r="DH607" s="0" t="n">
        <f aca="false">IF(CHOOSE(MATCH(O$5,$B$10:$E$10,0),$B607,$C607,$D607,$E607)*O$6+O607*O$7&lt;O$2,O$3*O$4,0)</f>
        <v>0</v>
      </c>
      <c r="DI607" s="0" t="n">
        <f aca="false">IF(CHOOSE(MATCH(P$5,$B$10:$E$10,0),$B607,$C607,$D607,$E607)*P$6+P607*P$7&lt;P$2,P$3*P$4,0)</f>
        <v>0</v>
      </c>
      <c r="DJ607" s="0" t="n">
        <f aca="false">IF(CHOOSE(MATCH(Q$5,$B$10:$E$10,0),$B607,$C607,$D607,$E607)*Q$6+Q607*Q$7&lt;Q$2,Q$3*Q$4,0)</f>
        <v>0</v>
      </c>
      <c r="DK607" s="0" t="n">
        <f aca="false">IF(CHOOSE(MATCH(R$5,$B$10:$E$10,0),$B607,$C607,$D607,$E607)*R$6+R607*R$7&lt;R$2,R$3*R$4,0)</f>
        <v>0.5</v>
      </c>
      <c r="DL607" s="0" t="n">
        <f aca="false">IF(CHOOSE(MATCH(S$5,$B$10:$E$10,0),$B607,$C607,$D607,$E607)*S$6+S607*S$7&lt;S$2,S$3*S$4,0)</f>
        <v>12.5</v>
      </c>
      <c r="DM607" s="0" t="n">
        <f aca="false">IF(CHOOSE(MATCH(T$5,$B$10:$E$10,0),$B607,$C607,$D607,$E607)*T$6+T607*T$7&lt;T$2,T$3*T$4,0)</f>
        <v>0</v>
      </c>
      <c r="DN607" s="0" t="n">
        <f aca="false">IF(CHOOSE(MATCH(U$5,$B$10:$E$10,0),$B607,$C607,$D607,$E607)*U$6+U607*U$7&lt;U$2,U$3*U$4,0)</f>
        <v>0</v>
      </c>
      <c r="DO607" s="0" t="n">
        <f aca="false">IF(CHOOSE(MATCH(V$5,$B$10:$E$10,0),$B607,$C607,$D607,$E607)*V$6+V607*V$7&lt;V$2,V$3*V$4,0)</f>
        <v>0</v>
      </c>
      <c r="DP607" s="0" t="n">
        <f aca="false">IF(CHOOSE(MATCH(W$5,$B$10:$E$10,0),$B607,$C607,$D607,$E607)*W$6+W607*W$7&lt;W$2,W$3*W$4,0)</f>
        <v>0</v>
      </c>
      <c r="DQ607" s="0" t="n">
        <f aca="false">IF(CHOOSE(MATCH(X$5,$B$10:$E$10,0),$B607,$C607,$D607,$E607)*X$6+X607*X$7&lt;X$2,X$3*X$4,0)</f>
        <v>0</v>
      </c>
      <c r="DR607" s="0" t="n">
        <f aca="false">IF(CHOOSE(MATCH(Y$5,$B$10:$E$10,0),$B607,$C607,$D607,$E607)*Y$6+Y607*Y$7&lt;Y$2,Y$3*Y$4,0)</f>
        <v>0</v>
      </c>
      <c r="DS607" s="0" t="n">
        <f aca="false">IF(CHOOSE(MATCH(Z$5,$B$10:$E$10,0),$B607,$C607,$D607,$E607)*Z$6+Z607*Z$7&lt;Z$2,Z$3*Z$4,0)</f>
        <v>0</v>
      </c>
      <c r="DT607" s="0" t="n">
        <f aca="false">IF(CHOOSE(MATCH(AA$5,$B$10:$E$10,0),$B607,$C607,$D607,$E607)*AA$6+AA607*AA$7&lt;AA$2,AA$3*AA$4,0)</f>
        <v>0</v>
      </c>
      <c r="DU607" s="0" t="n">
        <f aca="false">IF(CHOOSE(MATCH(AB$5,$B$10:$E$10,0),$B607,$C607,$D607,$E607)*AB$6+AB607*AB$7&lt;AB$2,AB$3*AB$4,0)</f>
        <v>0</v>
      </c>
      <c r="DV607" s="0" t="n">
        <f aca="false">IF(CHOOSE(MATCH(AC$5,$B$10:$E$10,0),$B607,$C607,$D607,$E607)*AC$6+AC607*AC$7&lt;AC$2,AC$3*AC$4,0)</f>
        <v>0</v>
      </c>
      <c r="DW607" s="0" t="n">
        <f aca="false">IF(CHOOSE(MATCH(AD$5,$B$10:$E$10,0),$B607,$C607,$D607,$E607)*AD$6+AD607*AD$7&lt;AD$2,AD$3*AD$4,0)</f>
        <v>0</v>
      </c>
      <c r="DX607" s="0" t="n">
        <f aca="false">IF(CHOOSE(MATCH(AE$5,$B$10:$E$10,0),$B607,$C607,$D607,$E607)*AE$6+AE607*AE$7&lt;AE$2,AE$3*AE$4,0)</f>
        <v>12.5</v>
      </c>
      <c r="DY607" s="0" t="n">
        <f aca="false">IF(CHOOSE(MATCH(AF$5,$B$10:$E$10,0),$B607,$C607,$D607,$E607)*AF$6+AF607*AF$7&lt;AF$2,AF$3*AF$4,0)</f>
        <v>0</v>
      </c>
      <c r="DZ607" s="0" t="n">
        <f aca="false">IF(CHOOSE(MATCH(AG$5,$B$10:$E$10,0),$B607,$C607,$D607,$E607)*AG$6+AG607*AG$7&lt;AG$2,AG$3*AG$4,0)</f>
        <v>0</v>
      </c>
      <c r="EA607" s="0" t="n">
        <f aca="false">IF(CHOOSE(MATCH(AH$5,$B$10:$E$10,0),$B607,$C607,$D607,$E607)*AH$6+AH607*AH$7&lt;AH$2,AH$3*AH$4,0)</f>
        <v>0</v>
      </c>
      <c r="EB607" s="0" t="n">
        <f aca="false">IF(CHOOSE(MATCH(AI$5,$B$10:$E$10,0),$B607,$C607,$D607,$E607)*AI$6+AI607*AI$7&lt;AI$2,AI$3*AI$4,0)</f>
        <v>0</v>
      </c>
      <c r="EC607" s="0" t="n">
        <f aca="false">IF(CHOOSE(MATCH(AJ$5,$B$10:$E$10,0),$B607,$C607,$D607,$E607)*AJ$6+AJ607*AJ$7&lt;AJ$2,AJ$3*AJ$4,0)</f>
        <v>0</v>
      </c>
      <c r="ED607" s="0" t="n">
        <f aca="false">IF(CHOOSE(MATCH(AK$5,$B$10:$E$10,0),$B607,$C607,$D607,$E607)*AK$6+AK607*AK$7&lt;AK$2,AK$3*AK$4,0)</f>
        <v>0</v>
      </c>
      <c r="EE607" s="0" t="n">
        <f aca="false">IF(CHOOSE(MATCH(AL$5,$B$10:$E$10,0),$B607,$C607,$D607,$E607)*AL$6+AL607*AL$7&lt;AL$2,AL$3*AL$4,0)</f>
        <v>0</v>
      </c>
      <c r="EF607" s="0" t="n">
        <f aca="false">IF(CHOOSE(MATCH(AM$5,$B$10:$E$10,0),$B607,$C607,$D607,$E607)*AM$6+AM607*AM$7&lt;AM$2,AM$3*AM$4,0)</f>
        <v>0</v>
      </c>
      <c r="EG607" s="0" t="n">
        <f aca="false">IF(CHOOSE(MATCH(AN$5,$B$10:$E$10,0),$B607,$C607,$D607,$E607)*AN$6+AN607*AN$7&lt;AN$2,AN$3*AN$4,0)</f>
        <v>0</v>
      </c>
      <c r="EH607" s="0" t="n">
        <f aca="false">IF(CHOOSE(MATCH(AO$5,$B$10:$E$10,0),$B607,$C607,$D607,$E607)*AO$6+AO607*AO$7&lt;AO$2,AO$3*AO$4,0)</f>
        <v>0</v>
      </c>
      <c r="EI607" s="0" t="n">
        <f aca="false">IF(CHOOSE(MATCH(AP$5,$B$10:$E$10,0),$B607,$C607,$D607,$E607)*AP$6+AP607*AP$7&lt;AP$2,AP$3*AP$4,0)</f>
        <v>0</v>
      </c>
      <c r="EJ607" s="0" t="n">
        <f aca="false">IF(CHOOSE(MATCH(AQ$5,$B$10:$E$10,0),$B607,$C607,$D607,$E607)*AQ$6+AQ607*AQ$7&lt;AQ$2,AQ$3*AQ$4,0)</f>
        <v>0</v>
      </c>
      <c r="EK607" s="0" t="n">
        <f aca="false">IF(CHOOSE(MATCH(AR$5,$B$10:$E$10,0),$B607,$C607,$D607,$E607)*AR$6+AR607*AR$7&lt;AR$2,AR$3*AR$4,0)</f>
        <v>0</v>
      </c>
      <c r="EL607" s="0" t="n">
        <f aca="false">IF(CHOOSE(MATCH(AS$5,$B$10:$E$10,0),$B607,$C607,$D607,$E607)*AS$6+AS607*AS$7&lt;AS$2,AS$3*AS$4,0)</f>
        <v>0</v>
      </c>
      <c r="EM607" s="0" t="n">
        <f aca="false">IF(CHOOSE(MATCH(AT$5,$B$10:$E$10,0),$B607,$C607,$D607,$E607)*AT$6+AT607*AT$7&lt;AT$2,AT$3*AT$4,0)</f>
        <v>0</v>
      </c>
      <c r="EN607" s="0" t="n">
        <f aca="false">IF(CHOOSE(MATCH(AU$5,$B$10:$E$10,0),$B607,$C607,$D607,$E607)*AU$6+AU607*AU$7&lt;AU$2,AU$3*AU$4,0)</f>
        <v>0</v>
      </c>
      <c r="EO607" s="0" t="n">
        <f aca="false">IF(CHOOSE(MATCH(AV$5,$B$10:$E$10,0),$B607,$C607,$D607,$E607)*AV$6+AV607*AV$7&lt;AV$2,AV$3*AV$4,0)</f>
        <v>0</v>
      </c>
      <c r="EP607" s="0" t="n">
        <f aca="false">IF(CHOOSE(MATCH(AW$5,$B$10:$E$10,0),$B607,$C607,$D607,$E607)*AW$6+AW607*AW$7&lt;AW$2,AW$3*AW$4,0)</f>
        <v>0</v>
      </c>
      <c r="EQ607" s="0" t="n">
        <f aca="false">IF(CHOOSE(MATCH(AX$5,$B$10:$E$10,0),$B607,$C607,$D607,$E607)*AX$6+AX607*AX$7&lt;AX$2,AX$3*AX$4,0)</f>
        <v>0</v>
      </c>
      <c r="ER607" s="0" t="n">
        <f aca="false">IF(CHOOSE(MATCH(AY$5,$B$10:$E$10,0),$B607,$C607,$D607,$E607)*AY$6+AY607*AY$7&lt;AY$2,AY$3*AY$4,0)</f>
        <v>0</v>
      </c>
      <c r="ES607" s="0" t="n">
        <f aca="false">IF(CHOOSE(MATCH(AZ$5,$B$10:$E$10,0),$B607,$C607,$D607,$E607)*AZ$6+AZ607*AZ$7&lt;AZ$2,AZ$3*AZ$4,0)</f>
        <v>0</v>
      </c>
      <c r="ET607" s="0" t="n">
        <f aca="false">IF(CHOOSE(MATCH(BA$5,$B$10:$E$10,0),$B607,$C607,$D607,$E607)*BA$6+BA607*BA$7&lt;BA$2,BA$3*BA$4,0)</f>
        <v>0</v>
      </c>
      <c r="EU607" s="0" t="n">
        <f aca="false">IF(CHOOSE(MATCH(BB$5,$B$10:$E$10,0),$B607,$C607,$D607,$E607)*BB$6+BB607*BB$7&lt;BB$2,BB$3*BB$4,0)</f>
        <v>0</v>
      </c>
      <c r="EV607" s="0" t="n">
        <f aca="false">IF(CHOOSE(MATCH(BC$5,$B$10:$E$10,0),$B607,$C607,$D607,$E607)*BC$6+BC607*BC$7&lt;BC$2,BC$3*BC$4,0)</f>
        <v>0</v>
      </c>
      <c r="EW607" s="0" t="n">
        <f aca="false">IF(CHOOSE(MATCH(BD$5,$B$10:$E$10,0),$B607,$C607,$D607,$E607)*BD$6+BD607*BD$7&lt;BD$2,BD$3*BD$4,0)</f>
        <v>0</v>
      </c>
      <c r="EX607" s="0" t="n">
        <f aca="false">IF(CHOOSE(MATCH(BE$5,$B$10:$E$10,0),$B607,$C607,$D607,$E607)*BE$6+BE607*BE$7&lt;BE$2,BE$3*BE$4,0)</f>
        <v>0</v>
      </c>
      <c r="EY607" s="0" t="n">
        <f aca="false">IF(CHOOSE(MATCH(BF$5,$B$10:$E$10,0),$B607,$C607,$D607,$E607)*BF$6+BF607*BF$7&lt;BF$2,BF$3*BF$4,0)</f>
        <v>0</v>
      </c>
      <c r="EZ607" s="0" t="n">
        <f aca="false">IF(CHOOSE(MATCH(BG$5,$B$10:$E$10,0),$B607,$C607,$D607,$E607)*BG$6+BG607*BG$7&lt;BG$2,BG$3*BG$4,0)</f>
        <v>0</v>
      </c>
      <c r="FA607" s="0" t="n">
        <f aca="false">IF(CHOOSE(MATCH(BH$5,$B$10:$E$10,0),$B607,$C607,$D607,$E607)*BH$6+BH607*BH$7&lt;BH$2,BH$3*BH$4,0)</f>
        <v>0</v>
      </c>
      <c r="FB607" s="0" t="n">
        <f aca="false">IF(CHOOSE(MATCH(BI$5,$B$10:$E$10,0),$B607,$C607,$D607,$E607)*BI$6+BI607*BI$7&lt;BI$2,BI$3*BI$4,0)</f>
        <v>0</v>
      </c>
      <c r="FC607" s="0" t="n">
        <f aca="false">IF(CHOOSE(MATCH(BJ$5,$B$10:$E$10,0),$B607,$C607,$D607,$E607)*BJ$6+BJ607*BJ$7&lt;BJ$2,BJ$3*BJ$4,0)</f>
        <v>0</v>
      </c>
      <c r="FD607" s="0" t="n">
        <f aca="false">IF(CHOOSE(MATCH(BK$5,$B$10:$E$10,0),$B607,$C607,$D607,$E607)*BK$6+BK607*BK$7&lt;BK$2,BK$3*BK$4,0)</f>
        <v>0</v>
      </c>
      <c r="FE607" s="0" t="n">
        <f aca="false">IF(CHOOSE(MATCH(BL$5,$B$10:$E$10,0),$B607,$C607,$D607,$E607)*BL$6+BL607*BL$7&lt;BL$2,BL$3*BL$4,0)</f>
        <v>0</v>
      </c>
      <c r="FF607" s="0" t="n">
        <f aca="false">IF(CHOOSE(MATCH(BM$5,$B$10:$E$10,0),$B607,$C607,$D607,$E607)*BM$6+BM607*BM$7&lt;BM$2,BM$3*BM$4,0)</f>
        <v>0</v>
      </c>
      <c r="FG607" s="0" t="n">
        <f aca="false">IF(CHOOSE(MATCH(BN$5,$B$10:$E$10,0),$B607,$C607,$D607,$E607)*BN$6+BN607*BN$7&lt;BN$2,BN$3*BN$4,0)</f>
        <v>0</v>
      </c>
      <c r="FH607" s="0" t="n">
        <f aca="false">IF(CHOOSE(MATCH(BO$5,$B$10:$E$10,0),$B607,$C607,$D607,$E607)*BO$6+BO607*BO$7&lt;BO$2,BO$3*BO$4,0)</f>
        <v>0</v>
      </c>
      <c r="FI607" s="0" t="n">
        <f aca="false">IF(CHOOSE(MATCH(BP$5,$B$10:$E$10,0),$B607,$C607,$D607,$E607)*BP$6+BP607*BP$7&lt;BP$2,BP$3*BP$4,0)</f>
        <v>0</v>
      </c>
      <c r="FJ607" s="0" t="n">
        <f aca="false">IF(CHOOSE(MATCH(BQ$5,$B$10:$E$10,0),$B607,$C607,$D607,$E607)*BQ$6+BQ607*BQ$7&lt;BQ$2,BQ$3*BQ$4,0)</f>
        <v>0</v>
      </c>
      <c r="FK607" s="0" t="n">
        <f aca="false">IF(CHOOSE(MATCH(BR$5,$B$10:$E$10,0),$B607,$C607,$D607,$E607)*BR$6+BR607*BR$7&lt;BR$2,BR$3*BR$4,0)</f>
        <v>0</v>
      </c>
      <c r="FL607" s="0" t="n">
        <f aca="false">IF(CHOOSE(MATCH(BS$5,$B$10:$E$10,0),$B607,$C607,$D607,$E607)*BS$6+BS607*BS$7&lt;BS$2,BS$3*BS$4,0)</f>
        <v>0</v>
      </c>
      <c r="FM607" s="0" t="n">
        <f aca="false">IF(CHOOSE(MATCH(BT$5,$B$10:$E$10,0),$B607,$C607,$D607,$E607)*BT$6+BT607*BT$7&lt;BT$2,BT$3*BT$4,0)</f>
        <v>0</v>
      </c>
      <c r="FN607" s="0" t="n">
        <f aca="false">IF(CHOOSE(MATCH(BU$5,$B$10:$E$10,0),$B607,$C607,$D607,$E607)*BU$6+BU607*BU$7&lt;BU$2,BU$3*BU$4,0)</f>
        <v>0</v>
      </c>
      <c r="FO607" s="0" t="n">
        <f aca="false">IF(CHOOSE(MATCH(BV$5,$B$10:$E$10,0),$B607,$C607,$D607,$E607)*BV$6+BV607*BV$7&lt;BV$2,BV$3*BV$4,0)</f>
        <v>0</v>
      </c>
      <c r="FP607" s="0" t="n">
        <f aca="false">IF(CHOOSE(MATCH(BW$5,$B$10:$E$10,0),$B607,$C607,$D607,$E607)*BW$6+BW607*BW$7&lt;BW$2,BW$3*BW$4,0)</f>
        <v>0</v>
      </c>
      <c r="FQ607" s="0" t="n">
        <f aca="false">IF(CHOOSE(MATCH(BX$5,$B$10:$E$10,0),$B607,$C607,$D607,$E607)*BX$6+BX607*BX$7&lt;BX$2,BX$3*BX$4,0)</f>
        <v>0</v>
      </c>
      <c r="FR607" s="0" t="n">
        <f aca="false">IF(CHOOSE(MATCH(BY$5,$B$10:$E$10,0),$B607,$C607,$D607,$E607)*BY$6+BY607*BY$7&lt;BY$2,BY$3*BY$4,0)</f>
        <v>0</v>
      </c>
      <c r="FS607" s="0" t="n">
        <f aca="false">IF(CHOOSE(MATCH(BZ$5,$B$10:$E$10,0),$B607,$C607,$D607,$E607)*BZ$6+BZ607*BZ$7&lt;BZ$2,BZ$3*BZ$4,0)</f>
        <v>0</v>
      </c>
      <c r="FT607" s="0" t="n">
        <f aca="false">IF(CHOOSE(MATCH(CA$5,$B$10:$E$10,0),$B607,$C607,$D607,$E607)*CA$6+CA607*CA$7&lt;CA$2,CA$3*CA$4,0)</f>
        <v>0</v>
      </c>
      <c r="FU607" s="0" t="n">
        <f aca="false">IF(CHOOSE(MATCH(CB$5,$B$10:$E$10,0),$B607,$C607,$D607,$E607)*CB$6+CB607*CB$7&lt;CB$2,CB$3*CB$4,0)</f>
        <v>0</v>
      </c>
      <c r="FV607" s="0" t="n">
        <f aca="false">IF(CHOOSE(MATCH(CC$5,$B$10:$E$10,0),$B607,$C607,$D607,$E607)*CC$6+CC607*CC$7&lt;CC$2,CC$3*CC$4,0)</f>
        <v>0</v>
      </c>
      <c r="FW607" s="0" t="n">
        <f aca="false">IF(CHOOSE(MATCH(CD$5,$B$10:$E$10,0),$B607,$C607,$D607,$E607)*CD$6+CD607*CD$7&lt;CD$2,CD$3*CD$4,0)</f>
        <v>0</v>
      </c>
      <c r="FX607" s="0" t="n">
        <f aca="false">IF(CHOOSE(MATCH(CE$5,$B$10:$E$10,0),$B607,$C607,$D607,$E607)*CE$6+CE607*CE$7&lt;CE$2,CE$3*CE$4,0)</f>
        <v>0</v>
      </c>
      <c r="FY607" s="0" t="n">
        <f aca="false">IF(CHOOSE(MATCH(CF$5,$B$10:$E$10,0),$B607,$C607,$D607,$E607)*CF$6+CF607*CF$7&lt;CF$2,CF$3*CF$4,0)</f>
        <v>0</v>
      </c>
      <c r="FZ607" s="0" t="n">
        <f aca="false">IF(CHOOSE(MATCH(CG$5,$B$10:$E$10,0),$B607,$C607,$D607,$E607)*CG$6+CG607*CG$7&lt;CG$2,CG$3*CG$4,0)</f>
        <v>0</v>
      </c>
      <c r="GA607" s="0" t="n">
        <f aca="false">IF(CHOOSE(MATCH(CH$5,$B$10:$E$10,0),$B607,$C607,$D607,$E607)*CH$6+CH607*CH$7&lt;CH$2,CH$3*CH$4,0)</f>
        <v>0</v>
      </c>
      <c r="GB607" s="0" t="n">
        <f aca="false">IF(CHOOSE(MATCH(CI$5,$B$10:$E$10,0),$B607,$C607,$D607,$E607)*CI$6+CI607*CI$7&lt;CI$2,CI$3*CI$4,0)</f>
        <v>0</v>
      </c>
      <c r="GC607" s="0" t="n">
        <f aca="false">IF(CHOOSE(MATCH(CJ$5,$B$10:$E$10,0),$B607,$C607,$D607,$E607)*CJ$6+CJ607*CJ$7&lt;CJ$2,CJ$3*CJ$4,0)</f>
        <v>0</v>
      </c>
      <c r="GD607" s="0" t="n">
        <f aca="false">IF(CHOOSE(MATCH(CK$5,$B$10:$E$10,0),$B607,$C607,$D607,$E607)*CK$6+CK607*CK$7&lt;CK$2,CK$3*CK$4,0)</f>
        <v>0</v>
      </c>
      <c r="GE607" s="0" t="n">
        <f aca="false">IF(CHOOSE(MATCH(CL$5,$B$10:$E$10,0),$B607,$C607,$D607,$E607)*CL$6+CL607*CL$7&lt;CL$2,CL$3*CL$4,0)</f>
        <v>0</v>
      </c>
      <c r="GF607" s="0" t="n">
        <f aca="false">IF(CHOOSE(MATCH(CM$5,$B$10:$E$10,0),$B607,$C607,$D607,$E607)*CM$6+CM607*CM$7&lt;CM$2,CM$3*CM$4,0)</f>
        <v>0</v>
      </c>
      <c r="GG607" s="0" t="n">
        <f aca="false">IF(CHOOSE(MATCH(CN$5,$B$10:$E$10,0),$B607,$C607,$D607,$E607)*CN$6+CN607*CN$7&lt;CN$2,CN$3*CN$4,0)</f>
        <v>0</v>
      </c>
      <c r="GH607" s="0" t="n">
        <f aca="false">IF(CHOOSE(MATCH(CO$5,$B$10:$E$10,0),$B607,$C607,$D607,$E607)*CO$6+CO607*CO$7&lt;CO$2,CO$3*CO$4,0)</f>
        <v>0</v>
      </c>
      <c r="GI607" s="0" t="n">
        <f aca="false">IF(CHOOSE(MATCH(CP$5,$B$10:$E$10,0),$B607,$C607,$D607,$E607)*CP$6+CP607*CP$7&lt;CP$2,CP$3*CP$4,0)</f>
        <v>0</v>
      </c>
      <c r="GJ607" s="0" t="n">
        <f aca="false">IF(CHOOSE(MATCH(CQ$5,$B$10:$E$10,0),$B607,$C607,$D607,$E607)*CQ$6+CQ607*CQ$7&lt;CQ$2,CQ$3*CQ$4,0)</f>
        <v>0</v>
      </c>
      <c r="GK607" s="0" t="n">
        <f aca="false">IF(CHOOSE(MATCH(CR$5,$B$10:$E$10,0),$B607,$C607,$D607,$E607)*CR$6+CR607*CR$7&lt;CR$2,CR$3*CR$4,0)</f>
        <v>0</v>
      </c>
      <c r="GL607" s="0" t="n">
        <f aca="false">IF(CHOOSE(MATCH(CS$5,$B$10:$E$10,0),$B607,$C607,$D607,$E607)*CS$6+CS607*CS$7&lt;CS$2,CS$3*CS$4,0)</f>
        <v>0</v>
      </c>
      <c r="GM607" s="0" t="n">
        <f aca="false">IF(CHOOSE(MATCH(CT$5,$B$10:$E$10,0),$B607,$C607,$D607,$E607)*CT$6+CT607*CT$7&lt;CT$2,CT$3*CT$4,0)</f>
        <v>0</v>
      </c>
      <c r="GN607" s="0" t="n">
        <f aca="false">IF(CHOOSE(MATCH(CU$5,$B$10:$E$10,0),$B607,$C607,$D607,$E607)*CU$6+CU607*CU$7&lt;CU$2,CU$3*CU$4,0)</f>
        <v>0</v>
      </c>
      <c r="GO607" s="0" t="n">
        <f aca="false">IF(CHOOSE(MATCH(CV$5,$B$10:$E$10,0),$B607,$C607,$D607,$E607)*CV$6+CV607*CV$7&lt;CV$2,CV$3*CV$4,0)</f>
        <v>0</v>
      </c>
      <c r="GP607" s="0" t="n">
        <f aca="false">IF(CHOOSE(MATCH(CW$5,$B$10:$E$10,0),$B607,$C607,$D607,$E607)*CW$6+CW607*CW$7&lt;CW$2,CW$3*CW$4,0)</f>
        <v>0</v>
      </c>
      <c r="GQ607" s="0" t="n">
        <f aca="false">IF(CHOOSE(MATCH(CX$5,$B$10:$E$10,0),$B607,$C607,$D607,$E607)*CX$6+CX607*CX$7&lt;CX$2,CX$3*CX$4,0)</f>
        <v>0</v>
      </c>
      <c r="GS607" s="0" t="n">
        <f aca="false">SUM(CZ607:GQ607)</f>
        <v>25.5</v>
      </c>
      <c r="GT607" s="0" t="n">
        <f aca="false">IF(GS607&gt;$GS$6,1,0)</f>
        <v>0</v>
      </c>
    </row>
    <row r="608" customFormat="false" ht="14" hidden="false" customHeight="false" outlineLevel="0" collapsed="false">
      <c r="A608" s="0" t="n">
        <v>598</v>
      </c>
      <c r="B608" s="0" t="n">
        <v>0.0597564657071639</v>
      </c>
      <c r="C608" s="0" t="n">
        <v>-0.601234847588523</v>
      </c>
      <c r="D608" s="0" t="n">
        <v>1.07572113500825</v>
      </c>
      <c r="E608" s="0" t="n">
        <v>0.17605557334911</v>
      </c>
      <c r="G608" s="0" t="n">
        <v>1.20733830044628</v>
      </c>
      <c r="H608" s="0" t="n">
        <v>-0.052846189646516</v>
      </c>
      <c r="I608" s="0" t="n">
        <v>-0.807169726613211</v>
      </c>
      <c r="J608" s="0" t="n">
        <v>0.12405394045345</v>
      </c>
      <c r="K608" s="0" t="n">
        <v>-0.643949533696287</v>
      </c>
      <c r="L608" s="0" t="n">
        <v>-0.0901218299986795</v>
      </c>
      <c r="M608" s="0" t="n">
        <v>0.757611360313604</v>
      </c>
      <c r="N608" s="0" t="n">
        <v>0.752932010072982</v>
      </c>
      <c r="O608" s="0" t="n">
        <v>-0.360998910764465</v>
      </c>
      <c r="P608" s="0" t="n">
        <v>-0.76692003858625</v>
      </c>
      <c r="Q608" s="0" t="n">
        <v>-0.818558874016162</v>
      </c>
      <c r="R608" s="0" t="n">
        <v>0.719428498996422</v>
      </c>
      <c r="S608" s="0" t="n">
        <v>-0.346747128787683</v>
      </c>
      <c r="T608" s="0" t="n">
        <v>0.894976892595878</v>
      </c>
      <c r="U608" s="0" t="n">
        <v>-3.11643816530704</v>
      </c>
      <c r="V608" s="0" t="n">
        <v>-0.101420027931454</v>
      </c>
      <c r="W608" s="0" t="n">
        <v>0.372453996533295</v>
      </c>
      <c r="X608" s="0" t="n">
        <v>-1.56225269165589</v>
      </c>
      <c r="Y608" s="0" t="n">
        <v>-0.156812802742934</v>
      </c>
      <c r="Z608" s="0" t="n">
        <v>-0.404461388825439</v>
      </c>
      <c r="AA608" s="0" t="n">
        <v>-0.527747943124268</v>
      </c>
      <c r="AB608" s="0" t="n">
        <v>0.0829049895401113</v>
      </c>
      <c r="AC608" s="0" t="n">
        <v>0.45268279791344</v>
      </c>
      <c r="AD608" s="0" t="n">
        <v>0.73096998676192</v>
      </c>
      <c r="AE608" s="0" t="n">
        <v>-0.568824134461465</v>
      </c>
      <c r="AF608" s="0" t="n">
        <v>0.83340864875936</v>
      </c>
      <c r="AG608" s="0" t="n">
        <v>-0.81418193076388</v>
      </c>
      <c r="AH608" s="0" t="n">
        <v>-0.824993549031206</v>
      </c>
      <c r="AI608" s="0" t="n">
        <v>0.882034782989649</v>
      </c>
      <c r="AJ608" s="0" t="n">
        <v>1.09795337266405</v>
      </c>
      <c r="AK608" s="0" t="n">
        <v>0.250331595452735</v>
      </c>
      <c r="AL608" s="0" t="n">
        <v>0.485993041365873</v>
      </c>
      <c r="AM608" s="0" t="n">
        <v>-1.13025180326076</v>
      </c>
      <c r="AN608" s="0" t="n">
        <v>-0.167974576470442</v>
      </c>
      <c r="AO608" s="0" t="n">
        <v>1.15523789645522</v>
      </c>
      <c r="AP608" s="0" t="n">
        <v>-0.743821146897971</v>
      </c>
      <c r="AQ608" s="0" t="n">
        <v>-0.272891611530213</v>
      </c>
      <c r="AR608" s="0" t="n">
        <v>1.61211573868059</v>
      </c>
      <c r="AS608" s="0" t="n">
        <v>0.0380669007427059</v>
      </c>
      <c r="AT608" s="0" t="n">
        <v>0.0274280864687171</v>
      </c>
      <c r="AU608" s="0" t="n">
        <v>0.631947614238015</v>
      </c>
      <c r="AV608" s="0" t="n">
        <v>1.86141733138356</v>
      </c>
      <c r="AW608" s="0" t="n">
        <v>-0.234653043662547</v>
      </c>
      <c r="AX608" s="0" t="n">
        <v>0.258073669101577</v>
      </c>
      <c r="AY608" s="0" t="n">
        <v>-0.72409306994814</v>
      </c>
      <c r="AZ608" s="0" t="n">
        <v>1.59441697178409</v>
      </c>
      <c r="BA608" s="0" t="n">
        <v>0.577479113417212</v>
      </c>
      <c r="BB608" s="0" t="n">
        <v>-2.90587195195258</v>
      </c>
      <c r="BC608" s="0" t="n">
        <v>1.22367055155337</v>
      </c>
      <c r="BD608" s="0" t="n">
        <v>1.05454091681167</v>
      </c>
      <c r="BE608" s="0" t="n">
        <v>-1.66695826919749</v>
      </c>
      <c r="BF608" s="0" t="n">
        <v>0.816849023976829</v>
      </c>
      <c r="BG608" s="0" t="n">
        <v>-0.492718754685484</v>
      </c>
      <c r="BH608" s="0" t="n">
        <v>0.839813765196595</v>
      </c>
      <c r="BI608" s="0" t="n">
        <v>0.818773742139456</v>
      </c>
      <c r="BJ608" s="0" t="n">
        <v>-0.946999989537289</v>
      </c>
      <c r="BK608" s="0" t="n">
        <v>-0.698771600582404</v>
      </c>
      <c r="BL608" s="0" t="n">
        <v>-1.60182025865652</v>
      </c>
      <c r="BM608" s="0" t="n">
        <v>-1.14589511213126</v>
      </c>
      <c r="BN608" s="0" t="n">
        <v>-1.04129412648035</v>
      </c>
      <c r="BO608" s="0" t="n">
        <v>0.216369926420157</v>
      </c>
      <c r="BP608" s="0" t="n">
        <v>0.278455445368309</v>
      </c>
      <c r="BQ608" s="0" t="n">
        <v>-0.0470254235551693</v>
      </c>
      <c r="BR608" s="0" t="n">
        <v>0.510590325575322</v>
      </c>
      <c r="BS608" s="0" t="n">
        <v>-1.35040863824543</v>
      </c>
      <c r="BT608" s="0" t="n">
        <v>0.644702140562004</v>
      </c>
      <c r="BU608" s="0" t="n">
        <v>2.01576767722145</v>
      </c>
      <c r="BV608" s="0" t="n">
        <v>-1.18759544420755</v>
      </c>
      <c r="BW608" s="0" t="n">
        <v>-0.4048774826515</v>
      </c>
      <c r="BX608" s="0" t="n">
        <v>0.343173951478093</v>
      </c>
      <c r="BY608" s="0" t="n">
        <v>0.423799519921886</v>
      </c>
      <c r="BZ608" s="0" t="n">
        <v>1.58172497322084</v>
      </c>
      <c r="CA608" s="0" t="n">
        <v>-0.657278178550769</v>
      </c>
      <c r="CB608" s="0" t="n">
        <v>0.264168420471833</v>
      </c>
      <c r="CC608" s="0" t="n">
        <v>3.18163074553013</v>
      </c>
      <c r="CD608" s="0" t="n">
        <v>-1.30569560496951</v>
      </c>
      <c r="CE608" s="0" t="n">
        <v>0.373765942640603</v>
      </c>
      <c r="CF608" s="0" t="n">
        <v>1.41882537718629</v>
      </c>
      <c r="CG608" s="0" t="n">
        <v>-0.0477916728414129</v>
      </c>
      <c r="CH608" s="0" t="n">
        <v>0.369093413610244</v>
      </c>
      <c r="CI608" s="0" t="n">
        <v>-1.15003331302432</v>
      </c>
      <c r="CJ608" s="0" t="n">
        <v>0.848333456815453</v>
      </c>
      <c r="CK608" s="0" t="n">
        <v>0.911425104277441</v>
      </c>
      <c r="CL608" s="0" t="n">
        <v>1.29465206555324</v>
      </c>
      <c r="CM608" s="0" t="n">
        <v>1.39192252390785</v>
      </c>
      <c r="CN608" s="0" t="n">
        <v>0.164484390552389</v>
      </c>
      <c r="CO608" s="0" t="n">
        <v>0.162777951118187</v>
      </c>
      <c r="CP608" s="0" t="n">
        <v>-0.961474597716006</v>
      </c>
      <c r="CQ608" s="0" t="n">
        <v>0.76251353675616</v>
      </c>
      <c r="CR608" s="0" t="n">
        <v>0.0487875695398543</v>
      </c>
      <c r="CS608" s="0" t="n">
        <v>0.258548880083254</v>
      </c>
      <c r="CT608" s="0" t="n">
        <v>1.14751856017392</v>
      </c>
      <c r="CU608" s="0" t="n">
        <v>0.387748286811984</v>
      </c>
      <c r="CV608" s="0" t="n">
        <v>0.199484020413365</v>
      </c>
      <c r="CW608" s="0" t="n">
        <v>-0.238193251789198</v>
      </c>
      <c r="CX608" s="0" t="n">
        <v>-0.154566350829555</v>
      </c>
      <c r="CZ608" s="0" t="n">
        <f aca="false">IF(CHOOSE(MATCH(G$5,$B$10:$E$10,0),$B608,$C608,$D608,$E608)*G$6+G608*G$7&lt;G$2,G$3*G$4,0)</f>
        <v>0</v>
      </c>
      <c r="DA608" s="0" t="n">
        <f aca="false">IF(CHOOSE(MATCH(H$5,$B$10:$E$10,0),$B608,$C608,$D608,$E608)*H$6+H608*H$7&lt;H$2,H$3*H$4,0)</f>
        <v>0</v>
      </c>
      <c r="DB608" s="0" t="n">
        <f aca="false">IF(CHOOSE(MATCH(I$5,$B$10:$E$10,0),$B608,$C608,$D608,$E608)*I$6+I608*I$7&lt;I$2,I$3*I$4,0)</f>
        <v>0</v>
      </c>
      <c r="DC608" s="0" t="n">
        <f aca="false">IF(CHOOSE(MATCH(J$5,$B$10:$E$10,0),$B608,$C608,$D608,$E608)*J$6+J608*J$7&lt;J$2,J$3*J$4,0)</f>
        <v>0</v>
      </c>
      <c r="DD608" s="0" t="n">
        <f aca="false">IF(CHOOSE(MATCH(K$5,$B$10:$E$10,0),$B608,$C608,$D608,$E608)*K$6+K608*K$7&lt;K$2,K$3*K$4,0)</f>
        <v>0</v>
      </c>
      <c r="DE608" s="0" t="n">
        <f aca="false">IF(CHOOSE(MATCH(L$5,$B$10:$E$10,0),$B608,$C608,$D608,$E608)*L$6+L608*L$7&lt;L$2,L$3*L$4,0)</f>
        <v>0</v>
      </c>
      <c r="DF608" s="0" t="n">
        <f aca="false">IF(CHOOSE(MATCH(M$5,$B$10:$E$10,0),$B608,$C608,$D608,$E608)*M$6+M608*M$7&lt;M$2,M$3*M$4,0)</f>
        <v>0</v>
      </c>
      <c r="DG608" s="0" t="n">
        <f aca="false">IF(CHOOSE(MATCH(N$5,$B$10:$E$10,0),$B608,$C608,$D608,$E608)*N$6+N608*N$7&lt;N$2,N$3*N$4,0)</f>
        <v>0</v>
      </c>
      <c r="DH608" s="0" t="n">
        <f aca="false">IF(CHOOSE(MATCH(O$5,$B$10:$E$10,0),$B608,$C608,$D608,$E608)*O$6+O608*O$7&lt;O$2,O$3*O$4,0)</f>
        <v>0</v>
      </c>
      <c r="DI608" s="0" t="n">
        <f aca="false">IF(CHOOSE(MATCH(P$5,$B$10:$E$10,0),$B608,$C608,$D608,$E608)*P$6+P608*P$7&lt;P$2,P$3*P$4,0)</f>
        <v>0</v>
      </c>
      <c r="DJ608" s="0" t="n">
        <f aca="false">IF(CHOOSE(MATCH(Q$5,$B$10:$E$10,0),$B608,$C608,$D608,$E608)*Q$6+Q608*Q$7&lt;Q$2,Q$3*Q$4,0)</f>
        <v>0</v>
      </c>
      <c r="DK608" s="0" t="n">
        <f aca="false">IF(CHOOSE(MATCH(R$5,$B$10:$E$10,0),$B608,$C608,$D608,$E608)*R$6+R608*R$7&lt;R$2,R$3*R$4,0)</f>
        <v>0</v>
      </c>
      <c r="DL608" s="0" t="n">
        <f aca="false">IF(CHOOSE(MATCH(S$5,$B$10:$E$10,0),$B608,$C608,$D608,$E608)*S$6+S608*S$7&lt;S$2,S$3*S$4,0)</f>
        <v>0</v>
      </c>
      <c r="DM608" s="0" t="n">
        <f aca="false">IF(CHOOSE(MATCH(T$5,$B$10:$E$10,0),$B608,$C608,$D608,$E608)*T$6+T608*T$7&lt;T$2,T$3*T$4,0)</f>
        <v>0</v>
      </c>
      <c r="DN608" s="0" t="n">
        <f aca="false">IF(CHOOSE(MATCH(U$5,$B$10:$E$10,0),$B608,$C608,$D608,$E608)*U$6+U608*U$7&lt;U$2,U$3*U$4,0)</f>
        <v>12.5</v>
      </c>
      <c r="DO608" s="0" t="n">
        <f aca="false">IF(CHOOSE(MATCH(V$5,$B$10:$E$10,0),$B608,$C608,$D608,$E608)*V$6+V608*V$7&lt;V$2,V$3*V$4,0)</f>
        <v>0</v>
      </c>
      <c r="DP608" s="0" t="n">
        <f aca="false">IF(CHOOSE(MATCH(W$5,$B$10:$E$10,0),$B608,$C608,$D608,$E608)*W$6+W608*W$7&lt;W$2,W$3*W$4,0)</f>
        <v>0</v>
      </c>
      <c r="DQ608" s="0" t="n">
        <f aca="false">IF(CHOOSE(MATCH(X$5,$B$10:$E$10,0),$B608,$C608,$D608,$E608)*X$6+X608*X$7&lt;X$2,X$3*X$4,0)</f>
        <v>0</v>
      </c>
      <c r="DR608" s="0" t="n">
        <f aca="false">IF(CHOOSE(MATCH(Y$5,$B$10:$E$10,0),$B608,$C608,$D608,$E608)*Y$6+Y608*Y$7&lt;Y$2,Y$3*Y$4,0)</f>
        <v>0</v>
      </c>
      <c r="DS608" s="0" t="n">
        <f aca="false">IF(CHOOSE(MATCH(Z$5,$B$10:$E$10,0),$B608,$C608,$D608,$E608)*Z$6+Z608*Z$7&lt;Z$2,Z$3*Z$4,0)</f>
        <v>0</v>
      </c>
      <c r="DT608" s="0" t="n">
        <f aca="false">IF(CHOOSE(MATCH(AA$5,$B$10:$E$10,0),$B608,$C608,$D608,$E608)*AA$6+AA608*AA$7&lt;AA$2,AA$3*AA$4,0)</f>
        <v>0</v>
      </c>
      <c r="DU608" s="0" t="n">
        <f aca="false">IF(CHOOSE(MATCH(AB$5,$B$10:$E$10,0),$B608,$C608,$D608,$E608)*AB$6+AB608*AB$7&lt;AB$2,AB$3*AB$4,0)</f>
        <v>0</v>
      </c>
      <c r="DV608" s="0" t="n">
        <f aca="false">IF(CHOOSE(MATCH(AC$5,$B$10:$E$10,0),$B608,$C608,$D608,$E608)*AC$6+AC608*AC$7&lt;AC$2,AC$3*AC$4,0)</f>
        <v>0</v>
      </c>
      <c r="DW608" s="0" t="n">
        <f aca="false">IF(CHOOSE(MATCH(AD$5,$B$10:$E$10,0),$B608,$C608,$D608,$E608)*AD$6+AD608*AD$7&lt;AD$2,AD$3*AD$4,0)</f>
        <v>0</v>
      </c>
      <c r="DX608" s="0" t="n">
        <f aca="false">IF(CHOOSE(MATCH(AE$5,$B$10:$E$10,0),$B608,$C608,$D608,$E608)*AE$6+AE608*AE$7&lt;AE$2,AE$3*AE$4,0)</f>
        <v>0</v>
      </c>
      <c r="DY608" s="0" t="n">
        <f aca="false">IF(CHOOSE(MATCH(AF$5,$B$10:$E$10,0),$B608,$C608,$D608,$E608)*AF$6+AF608*AF$7&lt;AF$2,AF$3*AF$4,0)</f>
        <v>0</v>
      </c>
      <c r="DZ608" s="0" t="n">
        <f aca="false">IF(CHOOSE(MATCH(AG$5,$B$10:$E$10,0),$B608,$C608,$D608,$E608)*AG$6+AG608*AG$7&lt;AG$2,AG$3*AG$4,0)</f>
        <v>0</v>
      </c>
      <c r="EA608" s="0" t="n">
        <f aca="false">IF(CHOOSE(MATCH(AH$5,$B$10:$E$10,0),$B608,$C608,$D608,$E608)*AH$6+AH608*AH$7&lt;AH$2,AH$3*AH$4,0)</f>
        <v>0</v>
      </c>
      <c r="EB608" s="0" t="n">
        <f aca="false">IF(CHOOSE(MATCH(AI$5,$B$10:$E$10,0),$B608,$C608,$D608,$E608)*AI$6+AI608*AI$7&lt;AI$2,AI$3*AI$4,0)</f>
        <v>0</v>
      </c>
      <c r="EC608" s="0" t="n">
        <f aca="false">IF(CHOOSE(MATCH(AJ$5,$B$10:$E$10,0),$B608,$C608,$D608,$E608)*AJ$6+AJ608*AJ$7&lt;AJ$2,AJ$3*AJ$4,0)</f>
        <v>0</v>
      </c>
      <c r="ED608" s="0" t="n">
        <f aca="false">IF(CHOOSE(MATCH(AK$5,$B$10:$E$10,0),$B608,$C608,$D608,$E608)*AK$6+AK608*AK$7&lt;AK$2,AK$3*AK$4,0)</f>
        <v>0</v>
      </c>
      <c r="EE608" s="0" t="n">
        <f aca="false">IF(CHOOSE(MATCH(AL$5,$B$10:$E$10,0),$B608,$C608,$D608,$E608)*AL$6+AL608*AL$7&lt;AL$2,AL$3*AL$4,0)</f>
        <v>0</v>
      </c>
      <c r="EF608" s="0" t="n">
        <f aca="false">IF(CHOOSE(MATCH(AM$5,$B$10:$E$10,0),$B608,$C608,$D608,$E608)*AM$6+AM608*AM$7&lt;AM$2,AM$3*AM$4,0)</f>
        <v>0</v>
      </c>
      <c r="EG608" s="0" t="n">
        <f aca="false">IF(CHOOSE(MATCH(AN$5,$B$10:$E$10,0),$B608,$C608,$D608,$E608)*AN$6+AN608*AN$7&lt;AN$2,AN$3*AN$4,0)</f>
        <v>0</v>
      </c>
      <c r="EH608" s="0" t="n">
        <f aca="false">IF(CHOOSE(MATCH(AO$5,$B$10:$E$10,0),$B608,$C608,$D608,$E608)*AO$6+AO608*AO$7&lt;AO$2,AO$3*AO$4,0)</f>
        <v>0</v>
      </c>
      <c r="EI608" s="0" t="n">
        <f aca="false">IF(CHOOSE(MATCH(AP$5,$B$10:$E$10,0),$B608,$C608,$D608,$E608)*AP$6+AP608*AP$7&lt;AP$2,AP$3*AP$4,0)</f>
        <v>0</v>
      </c>
      <c r="EJ608" s="0" t="n">
        <f aca="false">IF(CHOOSE(MATCH(AQ$5,$B$10:$E$10,0),$B608,$C608,$D608,$E608)*AQ$6+AQ608*AQ$7&lt;AQ$2,AQ$3*AQ$4,0)</f>
        <v>0</v>
      </c>
      <c r="EK608" s="0" t="n">
        <f aca="false">IF(CHOOSE(MATCH(AR$5,$B$10:$E$10,0),$B608,$C608,$D608,$E608)*AR$6+AR608*AR$7&lt;AR$2,AR$3*AR$4,0)</f>
        <v>0</v>
      </c>
      <c r="EL608" s="0" t="n">
        <f aca="false">IF(CHOOSE(MATCH(AS$5,$B$10:$E$10,0),$B608,$C608,$D608,$E608)*AS$6+AS608*AS$7&lt;AS$2,AS$3*AS$4,0)</f>
        <v>0</v>
      </c>
      <c r="EM608" s="0" t="n">
        <f aca="false">IF(CHOOSE(MATCH(AT$5,$B$10:$E$10,0),$B608,$C608,$D608,$E608)*AT$6+AT608*AT$7&lt;AT$2,AT$3*AT$4,0)</f>
        <v>0</v>
      </c>
      <c r="EN608" s="0" t="n">
        <f aca="false">IF(CHOOSE(MATCH(AU$5,$B$10:$E$10,0),$B608,$C608,$D608,$E608)*AU$6+AU608*AU$7&lt;AU$2,AU$3*AU$4,0)</f>
        <v>0</v>
      </c>
      <c r="EO608" s="0" t="n">
        <f aca="false">IF(CHOOSE(MATCH(AV$5,$B$10:$E$10,0),$B608,$C608,$D608,$E608)*AV$6+AV608*AV$7&lt;AV$2,AV$3*AV$4,0)</f>
        <v>0</v>
      </c>
      <c r="EP608" s="0" t="n">
        <f aca="false">IF(CHOOSE(MATCH(AW$5,$B$10:$E$10,0),$B608,$C608,$D608,$E608)*AW$6+AW608*AW$7&lt;AW$2,AW$3*AW$4,0)</f>
        <v>0</v>
      </c>
      <c r="EQ608" s="0" t="n">
        <f aca="false">IF(CHOOSE(MATCH(AX$5,$B$10:$E$10,0),$B608,$C608,$D608,$E608)*AX$6+AX608*AX$7&lt;AX$2,AX$3*AX$4,0)</f>
        <v>0</v>
      </c>
      <c r="ER608" s="0" t="n">
        <f aca="false">IF(CHOOSE(MATCH(AY$5,$B$10:$E$10,0),$B608,$C608,$D608,$E608)*AY$6+AY608*AY$7&lt;AY$2,AY$3*AY$4,0)</f>
        <v>0</v>
      </c>
      <c r="ES608" s="0" t="n">
        <f aca="false">IF(CHOOSE(MATCH(AZ$5,$B$10:$E$10,0),$B608,$C608,$D608,$E608)*AZ$6+AZ608*AZ$7&lt;AZ$2,AZ$3*AZ$4,0)</f>
        <v>0</v>
      </c>
      <c r="ET608" s="0" t="n">
        <f aca="false">IF(CHOOSE(MATCH(BA$5,$B$10:$E$10,0),$B608,$C608,$D608,$E608)*BA$6+BA608*BA$7&lt;BA$2,BA$3*BA$4,0)</f>
        <v>0</v>
      </c>
      <c r="EU608" s="0" t="n">
        <f aca="false">IF(CHOOSE(MATCH(BB$5,$B$10:$E$10,0),$B608,$C608,$D608,$E608)*BB$6+BB608*BB$7&lt;BB$2,BB$3*BB$4,0)</f>
        <v>0.5</v>
      </c>
      <c r="EV608" s="0" t="n">
        <f aca="false">IF(CHOOSE(MATCH(BC$5,$B$10:$E$10,0),$B608,$C608,$D608,$E608)*BC$6+BC608*BC$7&lt;BC$2,BC$3*BC$4,0)</f>
        <v>0</v>
      </c>
      <c r="EW608" s="0" t="n">
        <f aca="false">IF(CHOOSE(MATCH(BD$5,$B$10:$E$10,0),$B608,$C608,$D608,$E608)*BD$6+BD608*BD$7&lt;BD$2,BD$3*BD$4,0)</f>
        <v>0</v>
      </c>
      <c r="EX608" s="0" t="n">
        <f aca="false">IF(CHOOSE(MATCH(BE$5,$B$10:$E$10,0),$B608,$C608,$D608,$E608)*BE$6+BE608*BE$7&lt;BE$2,BE$3*BE$4,0)</f>
        <v>0</v>
      </c>
      <c r="EY608" s="0" t="n">
        <f aca="false">IF(CHOOSE(MATCH(BF$5,$B$10:$E$10,0),$B608,$C608,$D608,$E608)*BF$6+BF608*BF$7&lt;BF$2,BF$3*BF$4,0)</f>
        <v>0</v>
      </c>
      <c r="EZ608" s="0" t="n">
        <f aca="false">IF(CHOOSE(MATCH(BG$5,$B$10:$E$10,0),$B608,$C608,$D608,$E608)*BG$6+BG608*BG$7&lt;BG$2,BG$3*BG$4,0)</f>
        <v>0</v>
      </c>
      <c r="FA608" s="0" t="n">
        <f aca="false">IF(CHOOSE(MATCH(BH$5,$B$10:$E$10,0),$B608,$C608,$D608,$E608)*BH$6+BH608*BH$7&lt;BH$2,BH$3*BH$4,0)</f>
        <v>0</v>
      </c>
      <c r="FB608" s="0" t="n">
        <f aca="false">IF(CHOOSE(MATCH(BI$5,$B$10:$E$10,0),$B608,$C608,$D608,$E608)*BI$6+BI608*BI$7&lt;BI$2,BI$3*BI$4,0)</f>
        <v>0</v>
      </c>
      <c r="FC608" s="0" t="n">
        <f aca="false">IF(CHOOSE(MATCH(BJ$5,$B$10:$E$10,0),$B608,$C608,$D608,$E608)*BJ$6+BJ608*BJ$7&lt;BJ$2,BJ$3*BJ$4,0)</f>
        <v>0</v>
      </c>
      <c r="FD608" s="0" t="n">
        <f aca="false">IF(CHOOSE(MATCH(BK$5,$B$10:$E$10,0),$B608,$C608,$D608,$E608)*BK$6+BK608*BK$7&lt;BK$2,BK$3*BK$4,0)</f>
        <v>0</v>
      </c>
      <c r="FE608" s="0" t="n">
        <f aca="false">IF(CHOOSE(MATCH(BL$5,$B$10:$E$10,0),$B608,$C608,$D608,$E608)*BL$6+BL608*BL$7&lt;BL$2,BL$3*BL$4,0)</f>
        <v>0</v>
      </c>
      <c r="FF608" s="0" t="n">
        <f aca="false">IF(CHOOSE(MATCH(BM$5,$B$10:$E$10,0),$B608,$C608,$D608,$E608)*BM$6+BM608*BM$7&lt;BM$2,BM$3*BM$4,0)</f>
        <v>0</v>
      </c>
      <c r="FG608" s="0" t="n">
        <f aca="false">IF(CHOOSE(MATCH(BN$5,$B$10:$E$10,0),$B608,$C608,$D608,$E608)*BN$6+BN608*BN$7&lt;BN$2,BN$3*BN$4,0)</f>
        <v>0</v>
      </c>
      <c r="FH608" s="0" t="n">
        <f aca="false">IF(CHOOSE(MATCH(BO$5,$B$10:$E$10,0),$B608,$C608,$D608,$E608)*BO$6+BO608*BO$7&lt;BO$2,BO$3*BO$4,0)</f>
        <v>0</v>
      </c>
      <c r="FI608" s="0" t="n">
        <f aca="false">IF(CHOOSE(MATCH(BP$5,$B$10:$E$10,0),$B608,$C608,$D608,$E608)*BP$6+BP608*BP$7&lt;BP$2,BP$3*BP$4,0)</f>
        <v>0</v>
      </c>
      <c r="FJ608" s="0" t="n">
        <f aca="false">IF(CHOOSE(MATCH(BQ$5,$B$10:$E$10,0),$B608,$C608,$D608,$E608)*BQ$6+BQ608*BQ$7&lt;BQ$2,BQ$3*BQ$4,0)</f>
        <v>0</v>
      </c>
      <c r="FK608" s="0" t="n">
        <f aca="false">IF(CHOOSE(MATCH(BR$5,$B$10:$E$10,0),$B608,$C608,$D608,$E608)*BR$6+BR608*BR$7&lt;BR$2,BR$3*BR$4,0)</f>
        <v>0</v>
      </c>
      <c r="FL608" s="0" t="n">
        <f aca="false">IF(CHOOSE(MATCH(BS$5,$B$10:$E$10,0),$B608,$C608,$D608,$E608)*BS$6+BS608*BS$7&lt;BS$2,BS$3*BS$4,0)</f>
        <v>0</v>
      </c>
      <c r="FM608" s="0" t="n">
        <f aca="false">IF(CHOOSE(MATCH(BT$5,$B$10:$E$10,0),$B608,$C608,$D608,$E608)*BT$6+BT608*BT$7&lt;BT$2,BT$3*BT$4,0)</f>
        <v>0</v>
      </c>
      <c r="FN608" s="0" t="n">
        <f aca="false">IF(CHOOSE(MATCH(BU$5,$B$10:$E$10,0),$B608,$C608,$D608,$E608)*BU$6+BU608*BU$7&lt;BU$2,BU$3*BU$4,0)</f>
        <v>0</v>
      </c>
      <c r="FO608" s="0" t="n">
        <f aca="false">IF(CHOOSE(MATCH(BV$5,$B$10:$E$10,0),$B608,$C608,$D608,$E608)*BV$6+BV608*BV$7&lt;BV$2,BV$3*BV$4,0)</f>
        <v>0</v>
      </c>
      <c r="FP608" s="0" t="n">
        <f aca="false">IF(CHOOSE(MATCH(BW$5,$B$10:$E$10,0),$B608,$C608,$D608,$E608)*BW$6+BW608*BW$7&lt;BW$2,BW$3*BW$4,0)</f>
        <v>0</v>
      </c>
      <c r="FQ608" s="0" t="n">
        <f aca="false">IF(CHOOSE(MATCH(BX$5,$B$10:$E$10,0),$B608,$C608,$D608,$E608)*BX$6+BX608*BX$7&lt;BX$2,BX$3*BX$4,0)</f>
        <v>0</v>
      </c>
      <c r="FR608" s="0" t="n">
        <f aca="false">IF(CHOOSE(MATCH(BY$5,$B$10:$E$10,0),$B608,$C608,$D608,$E608)*BY$6+BY608*BY$7&lt;BY$2,BY$3*BY$4,0)</f>
        <v>0</v>
      </c>
      <c r="FS608" s="0" t="n">
        <f aca="false">IF(CHOOSE(MATCH(BZ$5,$B$10:$E$10,0),$B608,$C608,$D608,$E608)*BZ$6+BZ608*BZ$7&lt;BZ$2,BZ$3*BZ$4,0)</f>
        <v>0</v>
      </c>
      <c r="FT608" s="0" t="n">
        <f aca="false">IF(CHOOSE(MATCH(CA$5,$B$10:$E$10,0),$B608,$C608,$D608,$E608)*CA$6+CA608*CA$7&lt;CA$2,CA$3*CA$4,0)</f>
        <v>0</v>
      </c>
      <c r="FU608" s="0" t="n">
        <f aca="false">IF(CHOOSE(MATCH(CB$5,$B$10:$E$10,0),$B608,$C608,$D608,$E608)*CB$6+CB608*CB$7&lt;CB$2,CB$3*CB$4,0)</f>
        <v>0</v>
      </c>
      <c r="FV608" s="0" t="n">
        <f aca="false">IF(CHOOSE(MATCH(CC$5,$B$10:$E$10,0),$B608,$C608,$D608,$E608)*CC$6+CC608*CC$7&lt;CC$2,CC$3*CC$4,0)</f>
        <v>0</v>
      </c>
      <c r="FW608" s="0" t="n">
        <f aca="false">IF(CHOOSE(MATCH(CD$5,$B$10:$E$10,0),$B608,$C608,$D608,$E608)*CD$6+CD608*CD$7&lt;CD$2,CD$3*CD$4,0)</f>
        <v>0</v>
      </c>
      <c r="FX608" s="0" t="n">
        <f aca="false">IF(CHOOSE(MATCH(CE$5,$B$10:$E$10,0),$B608,$C608,$D608,$E608)*CE$6+CE608*CE$7&lt;CE$2,CE$3*CE$4,0)</f>
        <v>0</v>
      </c>
      <c r="FY608" s="0" t="n">
        <f aca="false">IF(CHOOSE(MATCH(CF$5,$B$10:$E$10,0),$B608,$C608,$D608,$E608)*CF$6+CF608*CF$7&lt;CF$2,CF$3*CF$4,0)</f>
        <v>0</v>
      </c>
      <c r="FZ608" s="0" t="n">
        <f aca="false">IF(CHOOSE(MATCH(CG$5,$B$10:$E$10,0),$B608,$C608,$D608,$E608)*CG$6+CG608*CG$7&lt;CG$2,CG$3*CG$4,0)</f>
        <v>0</v>
      </c>
      <c r="GA608" s="0" t="n">
        <f aca="false">IF(CHOOSE(MATCH(CH$5,$B$10:$E$10,0),$B608,$C608,$D608,$E608)*CH$6+CH608*CH$7&lt;CH$2,CH$3*CH$4,0)</f>
        <v>0</v>
      </c>
      <c r="GB608" s="0" t="n">
        <f aca="false">IF(CHOOSE(MATCH(CI$5,$B$10:$E$10,0),$B608,$C608,$D608,$E608)*CI$6+CI608*CI$7&lt;CI$2,CI$3*CI$4,0)</f>
        <v>0</v>
      </c>
      <c r="GC608" s="0" t="n">
        <f aca="false">IF(CHOOSE(MATCH(CJ$5,$B$10:$E$10,0),$B608,$C608,$D608,$E608)*CJ$6+CJ608*CJ$7&lt;CJ$2,CJ$3*CJ$4,0)</f>
        <v>0</v>
      </c>
      <c r="GD608" s="0" t="n">
        <f aca="false">IF(CHOOSE(MATCH(CK$5,$B$10:$E$10,0),$B608,$C608,$D608,$E608)*CK$6+CK608*CK$7&lt;CK$2,CK$3*CK$4,0)</f>
        <v>0</v>
      </c>
      <c r="GE608" s="0" t="n">
        <f aca="false">IF(CHOOSE(MATCH(CL$5,$B$10:$E$10,0),$B608,$C608,$D608,$E608)*CL$6+CL608*CL$7&lt;CL$2,CL$3*CL$4,0)</f>
        <v>0</v>
      </c>
      <c r="GF608" s="0" t="n">
        <f aca="false">IF(CHOOSE(MATCH(CM$5,$B$10:$E$10,0),$B608,$C608,$D608,$E608)*CM$6+CM608*CM$7&lt;CM$2,CM$3*CM$4,0)</f>
        <v>0</v>
      </c>
      <c r="GG608" s="0" t="n">
        <f aca="false">IF(CHOOSE(MATCH(CN$5,$B$10:$E$10,0),$B608,$C608,$D608,$E608)*CN$6+CN608*CN$7&lt;CN$2,CN$3*CN$4,0)</f>
        <v>0</v>
      </c>
      <c r="GH608" s="0" t="n">
        <f aca="false">IF(CHOOSE(MATCH(CO$5,$B$10:$E$10,0),$B608,$C608,$D608,$E608)*CO$6+CO608*CO$7&lt;CO$2,CO$3*CO$4,0)</f>
        <v>0</v>
      </c>
      <c r="GI608" s="0" t="n">
        <f aca="false">IF(CHOOSE(MATCH(CP$5,$B$10:$E$10,0),$B608,$C608,$D608,$E608)*CP$6+CP608*CP$7&lt;CP$2,CP$3*CP$4,0)</f>
        <v>0</v>
      </c>
      <c r="GJ608" s="0" t="n">
        <f aca="false">IF(CHOOSE(MATCH(CQ$5,$B$10:$E$10,0),$B608,$C608,$D608,$E608)*CQ$6+CQ608*CQ$7&lt;CQ$2,CQ$3*CQ$4,0)</f>
        <v>0</v>
      </c>
      <c r="GK608" s="0" t="n">
        <f aca="false">IF(CHOOSE(MATCH(CR$5,$B$10:$E$10,0),$B608,$C608,$D608,$E608)*CR$6+CR608*CR$7&lt;CR$2,CR$3*CR$4,0)</f>
        <v>0</v>
      </c>
      <c r="GL608" s="0" t="n">
        <f aca="false">IF(CHOOSE(MATCH(CS$5,$B$10:$E$10,0),$B608,$C608,$D608,$E608)*CS$6+CS608*CS$7&lt;CS$2,CS$3*CS$4,0)</f>
        <v>0</v>
      </c>
      <c r="GM608" s="0" t="n">
        <f aca="false">IF(CHOOSE(MATCH(CT$5,$B$10:$E$10,0),$B608,$C608,$D608,$E608)*CT$6+CT608*CT$7&lt;CT$2,CT$3*CT$4,0)</f>
        <v>0</v>
      </c>
      <c r="GN608" s="0" t="n">
        <f aca="false">IF(CHOOSE(MATCH(CU$5,$B$10:$E$10,0),$B608,$C608,$D608,$E608)*CU$6+CU608*CU$7&lt;CU$2,CU$3*CU$4,0)</f>
        <v>0</v>
      </c>
      <c r="GO608" s="0" t="n">
        <f aca="false">IF(CHOOSE(MATCH(CV$5,$B$10:$E$10,0),$B608,$C608,$D608,$E608)*CV$6+CV608*CV$7&lt;CV$2,CV$3*CV$4,0)</f>
        <v>0</v>
      </c>
      <c r="GP608" s="0" t="n">
        <f aca="false">IF(CHOOSE(MATCH(CW$5,$B$10:$E$10,0),$B608,$C608,$D608,$E608)*CW$6+CW608*CW$7&lt;CW$2,CW$3*CW$4,0)</f>
        <v>0</v>
      </c>
      <c r="GQ608" s="0" t="n">
        <f aca="false">IF(CHOOSE(MATCH(CX$5,$B$10:$E$10,0),$B608,$C608,$D608,$E608)*CX$6+CX608*CX$7&lt;CX$2,CX$3*CX$4,0)</f>
        <v>0</v>
      </c>
      <c r="GS608" s="0" t="n">
        <f aca="false">SUM(CZ608:GQ608)</f>
        <v>13</v>
      </c>
      <c r="GT608" s="0" t="n">
        <f aca="false">IF(GS608&gt;$GS$6,1,0)</f>
        <v>0</v>
      </c>
    </row>
    <row r="609" customFormat="false" ht="14" hidden="false" customHeight="false" outlineLevel="0" collapsed="false">
      <c r="A609" s="0" t="n">
        <v>599</v>
      </c>
      <c r="B609" s="0" t="n">
        <v>-1.12737786339274</v>
      </c>
      <c r="C609" s="0" t="n">
        <v>0.0938054302132049</v>
      </c>
      <c r="D609" s="0" t="n">
        <v>-0.743211320645478</v>
      </c>
      <c r="E609" s="0" t="n">
        <v>-1.11903356757327</v>
      </c>
      <c r="G609" s="0" t="n">
        <v>-0.64498522078793</v>
      </c>
      <c r="H609" s="0" t="n">
        <v>-0.977261152002029</v>
      </c>
      <c r="I609" s="0" t="n">
        <v>-0.0644172359898221</v>
      </c>
      <c r="J609" s="0" t="n">
        <v>0.231744934353628</v>
      </c>
      <c r="K609" s="0" t="n">
        <v>-0.722602635505609</v>
      </c>
      <c r="L609" s="0" t="n">
        <v>-0.241736870520981</v>
      </c>
      <c r="M609" s="0" t="n">
        <v>0.998443283606321</v>
      </c>
      <c r="N609" s="0" t="n">
        <v>-0.0862826254888205</v>
      </c>
      <c r="O609" s="0" t="n">
        <v>2.10653524845839</v>
      </c>
      <c r="P609" s="0" t="n">
        <v>-0.911193183128489</v>
      </c>
      <c r="Q609" s="0" t="n">
        <v>-1.44985278893728</v>
      </c>
      <c r="R609" s="0" t="n">
        <v>-0.76251353675616</v>
      </c>
      <c r="S609" s="0" t="n">
        <v>1.38890754897147</v>
      </c>
      <c r="T609" s="0" t="n">
        <v>-1.77259153133491</v>
      </c>
      <c r="U609" s="0" t="n">
        <v>0.427232862421079</v>
      </c>
      <c r="V609" s="0" t="n">
        <v>0.0183217707672156</v>
      </c>
      <c r="W609" s="0" t="n">
        <v>-0.712311702955049</v>
      </c>
      <c r="X609" s="0" t="n">
        <v>-0.0143438683153363</v>
      </c>
      <c r="Y609" s="0" t="n">
        <v>-0.755067048885394</v>
      </c>
      <c r="Z609" s="0" t="n">
        <v>-0.0021805135475006</v>
      </c>
      <c r="AA609" s="0" t="n">
        <v>1.19740889203968</v>
      </c>
      <c r="AB609" s="0" t="n">
        <v>0.792108494351851</v>
      </c>
      <c r="AC609" s="0" t="n">
        <v>-0.326344888890162</v>
      </c>
      <c r="AD609" s="0" t="n">
        <v>1.05614390122355</v>
      </c>
      <c r="AE609" s="0" t="n">
        <v>1.01687419373775</v>
      </c>
      <c r="AF609" s="0" t="n">
        <v>0.184834334504558</v>
      </c>
      <c r="AG609" s="0" t="n">
        <v>0.65168705987162</v>
      </c>
      <c r="AH609" s="0" t="n">
        <v>-0.492459548695479</v>
      </c>
      <c r="AI609" s="0" t="n">
        <v>-0.0826742052595364</v>
      </c>
      <c r="AJ609" s="0" t="n">
        <v>0.362224454875104</v>
      </c>
      <c r="AK609" s="0" t="n">
        <v>-2.18275090446696</v>
      </c>
      <c r="AL609" s="0" t="n">
        <v>-0.702389115758706</v>
      </c>
      <c r="AM609" s="0" t="n">
        <v>1.3975886758999</v>
      </c>
      <c r="AN609" s="0" t="n">
        <v>-1.15122020361014</v>
      </c>
      <c r="AO609" s="0" t="n">
        <v>-0.374011506210081</v>
      </c>
      <c r="AP609" s="0" t="n">
        <v>1.49391780723818</v>
      </c>
      <c r="AQ609" s="0" t="n">
        <v>-0.0637282937532291</v>
      </c>
      <c r="AR609" s="0" t="n">
        <v>-0.551374341739575</v>
      </c>
      <c r="AS609" s="0" t="n">
        <v>-0.858683506521629</v>
      </c>
      <c r="AT609" s="0" t="n">
        <v>1.17209992822609</v>
      </c>
      <c r="AU609" s="0" t="n">
        <v>0.718932824383955</v>
      </c>
      <c r="AV609" s="0" t="n">
        <v>-0.230802470468916</v>
      </c>
      <c r="AW609" s="0" t="n">
        <v>0.682650806993479</v>
      </c>
      <c r="AX609" s="0" t="n">
        <v>1.10778955786373</v>
      </c>
      <c r="AY609" s="0" t="n">
        <v>0.387748286811984</v>
      </c>
      <c r="AZ609" s="0" t="n">
        <v>0.645172804070171</v>
      </c>
      <c r="BA609" s="0" t="n">
        <v>-0.919101239560405</v>
      </c>
      <c r="BB609" s="0" t="n">
        <v>-1.17805029731244</v>
      </c>
      <c r="BC609" s="0" t="n">
        <v>1.25819951790618</v>
      </c>
      <c r="BD609" s="0" t="n">
        <v>-0.916536464501405</v>
      </c>
      <c r="BE609" s="0" t="n">
        <v>0.743518739909632</v>
      </c>
      <c r="BF609" s="0" t="n">
        <v>-0.472778083349112</v>
      </c>
      <c r="BG609" s="0" t="n">
        <v>-0.654338236927288</v>
      </c>
      <c r="BH609" s="0" t="n">
        <v>0.183123347596847</v>
      </c>
      <c r="BI609" s="0" t="n">
        <v>-1.1216025086469</v>
      </c>
      <c r="BJ609" s="0" t="n">
        <v>0.628215275355615</v>
      </c>
      <c r="BK609" s="0" t="n">
        <v>-0.897834979696199</v>
      </c>
      <c r="BL609" s="0" t="n">
        <v>-0.663367245579138</v>
      </c>
      <c r="BM609" s="0" t="n">
        <v>0.484271822642768</v>
      </c>
      <c r="BN609" s="0" t="n">
        <v>-0.537445430381922</v>
      </c>
      <c r="BO609" s="0" t="n">
        <v>0.757408997742459</v>
      </c>
      <c r="BP609" s="0" t="n">
        <v>0.924246705835685</v>
      </c>
      <c r="BQ609" s="0" t="n">
        <v>-0.0493230345455231</v>
      </c>
      <c r="BR609" s="0" t="n">
        <v>0.969275788520463</v>
      </c>
      <c r="BS609" s="0" t="n">
        <v>-1.15285502033657</v>
      </c>
      <c r="BT609" s="0" t="n">
        <v>0.520637968293158</v>
      </c>
      <c r="BU609" s="0" t="n">
        <v>0.354474423147622</v>
      </c>
      <c r="BV609" s="0" t="n">
        <v>-0.446843841928057</v>
      </c>
      <c r="BW609" s="0" t="n">
        <v>0.66948018684343</v>
      </c>
      <c r="BX609" s="0" t="n">
        <v>-0.0436557456851006</v>
      </c>
      <c r="BY609" s="0" t="n">
        <v>-0.232608954320312</v>
      </c>
      <c r="BZ609" s="0" t="n">
        <v>-0.274719695880776</v>
      </c>
      <c r="CA609" s="0" t="n">
        <v>-0.744931867302512</v>
      </c>
      <c r="CB609" s="0" t="n">
        <v>0.392039964935975</v>
      </c>
      <c r="CC609" s="0" t="n">
        <v>-0.878653736435808</v>
      </c>
      <c r="CD609" s="0" t="n">
        <v>0.89474724518368</v>
      </c>
      <c r="CE609" s="0" t="n">
        <v>0.606189587415429</v>
      </c>
      <c r="CF609" s="0" t="n">
        <v>0.339769030688331</v>
      </c>
      <c r="CG609" s="0" t="n">
        <v>-0.0989587078947807</v>
      </c>
      <c r="CH609" s="0" t="n">
        <v>-0.216917896977975</v>
      </c>
      <c r="CI609" s="0" t="n">
        <v>0.117272520583356</v>
      </c>
      <c r="CJ609" s="0" t="n">
        <v>0.714876478014048</v>
      </c>
      <c r="CK609" s="0" t="n">
        <v>2.52603058470413</v>
      </c>
      <c r="CL609" s="0" t="n">
        <v>-3.4010736271739</v>
      </c>
      <c r="CM609" s="0" t="n">
        <v>-0.354474423147622</v>
      </c>
      <c r="CN609" s="0" t="n">
        <v>-0.864783942233771</v>
      </c>
      <c r="CO609" s="0" t="n">
        <v>-0.558959527552361</v>
      </c>
      <c r="CP609" s="0" t="n">
        <v>0.583272594667506</v>
      </c>
      <c r="CQ609" s="0" t="n">
        <v>-0.485217697132612</v>
      </c>
      <c r="CR609" s="0" t="n">
        <v>-0.662794263917022</v>
      </c>
      <c r="CS609" s="0" t="n">
        <v>0.255544136962271</v>
      </c>
      <c r="CT609" s="0" t="n">
        <v>0.175505192601122</v>
      </c>
      <c r="CU609" s="0" t="n">
        <v>0.251277469942579</v>
      </c>
      <c r="CV609" s="0" t="n">
        <v>-0.513730356033193</v>
      </c>
      <c r="CW609" s="0" t="n">
        <v>0.0190880200534593</v>
      </c>
      <c r="CX609" s="0" t="n">
        <v>-0.376637672161451</v>
      </c>
      <c r="CZ609" s="0" t="n">
        <f aca="false">IF(CHOOSE(MATCH(G$5,$B$10:$E$10,0),$B609,$C609,$D609,$E609)*G$6+G609*G$7&lt;G$2,G$3*G$4,0)</f>
        <v>0</v>
      </c>
      <c r="DA609" s="0" t="n">
        <f aca="false">IF(CHOOSE(MATCH(H$5,$B$10:$E$10,0),$B609,$C609,$D609,$E609)*H$6+H609*H$7&lt;H$2,H$3*H$4,0)</f>
        <v>0</v>
      </c>
      <c r="DB609" s="0" t="n">
        <f aca="false">IF(CHOOSE(MATCH(I$5,$B$10:$E$10,0),$B609,$C609,$D609,$E609)*I$6+I609*I$7&lt;I$2,I$3*I$4,0)</f>
        <v>0</v>
      </c>
      <c r="DC609" s="0" t="n">
        <f aca="false">IF(CHOOSE(MATCH(J$5,$B$10:$E$10,0),$B609,$C609,$D609,$E609)*J$6+J609*J$7&lt;J$2,J$3*J$4,0)</f>
        <v>0</v>
      </c>
      <c r="DD609" s="0" t="n">
        <f aca="false">IF(CHOOSE(MATCH(K$5,$B$10:$E$10,0),$B609,$C609,$D609,$E609)*K$6+K609*K$7&lt;K$2,K$3*K$4,0)</f>
        <v>0</v>
      </c>
      <c r="DE609" s="0" t="n">
        <f aca="false">IF(CHOOSE(MATCH(L$5,$B$10:$E$10,0),$B609,$C609,$D609,$E609)*L$6+L609*L$7&lt;L$2,L$3*L$4,0)</f>
        <v>0</v>
      </c>
      <c r="DF609" s="0" t="n">
        <f aca="false">IF(CHOOSE(MATCH(M$5,$B$10:$E$10,0),$B609,$C609,$D609,$E609)*M$6+M609*M$7&lt;M$2,M$3*M$4,0)</f>
        <v>0</v>
      </c>
      <c r="DG609" s="0" t="n">
        <f aca="false">IF(CHOOSE(MATCH(N$5,$B$10:$E$10,0),$B609,$C609,$D609,$E609)*N$6+N609*N$7&lt;N$2,N$3*N$4,0)</f>
        <v>0</v>
      </c>
      <c r="DH609" s="0" t="n">
        <f aca="false">IF(CHOOSE(MATCH(O$5,$B$10:$E$10,0),$B609,$C609,$D609,$E609)*O$6+O609*O$7&lt;O$2,O$3*O$4,0)</f>
        <v>0</v>
      </c>
      <c r="DI609" s="0" t="n">
        <f aca="false">IF(CHOOSE(MATCH(P$5,$B$10:$E$10,0),$B609,$C609,$D609,$E609)*P$6+P609*P$7&lt;P$2,P$3*P$4,0)</f>
        <v>0</v>
      </c>
      <c r="DJ609" s="0" t="n">
        <f aca="false">IF(CHOOSE(MATCH(Q$5,$B$10:$E$10,0),$B609,$C609,$D609,$E609)*Q$6+Q609*Q$7&lt;Q$2,Q$3*Q$4,0)</f>
        <v>0</v>
      </c>
      <c r="DK609" s="0" t="n">
        <f aca="false">IF(CHOOSE(MATCH(R$5,$B$10:$E$10,0),$B609,$C609,$D609,$E609)*R$6+R609*R$7&lt;R$2,R$3*R$4,0)</f>
        <v>0</v>
      </c>
      <c r="DL609" s="0" t="n">
        <f aca="false">IF(CHOOSE(MATCH(S$5,$B$10:$E$10,0),$B609,$C609,$D609,$E609)*S$6+S609*S$7&lt;S$2,S$3*S$4,0)</f>
        <v>0</v>
      </c>
      <c r="DM609" s="0" t="n">
        <f aca="false">IF(CHOOSE(MATCH(T$5,$B$10:$E$10,0),$B609,$C609,$D609,$E609)*T$6+T609*T$7&lt;T$2,T$3*T$4,0)</f>
        <v>0</v>
      </c>
      <c r="DN609" s="0" t="n">
        <f aca="false">IF(CHOOSE(MATCH(U$5,$B$10:$E$10,0),$B609,$C609,$D609,$E609)*U$6+U609*U$7&lt;U$2,U$3*U$4,0)</f>
        <v>0</v>
      </c>
      <c r="DO609" s="0" t="n">
        <f aca="false">IF(CHOOSE(MATCH(V$5,$B$10:$E$10,0),$B609,$C609,$D609,$E609)*V$6+V609*V$7&lt;V$2,V$3*V$4,0)</f>
        <v>0</v>
      </c>
      <c r="DP609" s="0" t="n">
        <f aca="false">IF(CHOOSE(MATCH(W$5,$B$10:$E$10,0),$B609,$C609,$D609,$E609)*W$6+W609*W$7&lt;W$2,W$3*W$4,0)</f>
        <v>0</v>
      </c>
      <c r="DQ609" s="0" t="n">
        <f aca="false">IF(CHOOSE(MATCH(X$5,$B$10:$E$10,0),$B609,$C609,$D609,$E609)*X$6+X609*X$7&lt;X$2,X$3*X$4,0)</f>
        <v>0</v>
      </c>
      <c r="DR609" s="0" t="n">
        <f aca="false">IF(CHOOSE(MATCH(Y$5,$B$10:$E$10,0),$B609,$C609,$D609,$E609)*Y$6+Y609*Y$7&lt;Y$2,Y$3*Y$4,0)</f>
        <v>0</v>
      </c>
      <c r="DS609" s="0" t="n">
        <f aca="false">IF(CHOOSE(MATCH(Z$5,$B$10:$E$10,0),$B609,$C609,$D609,$E609)*Z$6+Z609*Z$7&lt;Z$2,Z$3*Z$4,0)</f>
        <v>0</v>
      </c>
      <c r="DT609" s="0" t="n">
        <f aca="false">IF(CHOOSE(MATCH(AA$5,$B$10:$E$10,0),$B609,$C609,$D609,$E609)*AA$6+AA609*AA$7&lt;AA$2,AA$3*AA$4,0)</f>
        <v>0</v>
      </c>
      <c r="DU609" s="0" t="n">
        <f aca="false">IF(CHOOSE(MATCH(AB$5,$B$10:$E$10,0),$B609,$C609,$D609,$E609)*AB$6+AB609*AB$7&lt;AB$2,AB$3*AB$4,0)</f>
        <v>0</v>
      </c>
      <c r="DV609" s="0" t="n">
        <f aca="false">IF(CHOOSE(MATCH(AC$5,$B$10:$E$10,0),$B609,$C609,$D609,$E609)*AC$6+AC609*AC$7&lt;AC$2,AC$3*AC$4,0)</f>
        <v>0</v>
      </c>
      <c r="DW609" s="0" t="n">
        <f aca="false">IF(CHOOSE(MATCH(AD$5,$B$10:$E$10,0),$B609,$C609,$D609,$E609)*AD$6+AD609*AD$7&lt;AD$2,AD$3*AD$4,0)</f>
        <v>0</v>
      </c>
      <c r="DX609" s="0" t="n">
        <f aca="false">IF(CHOOSE(MATCH(AE$5,$B$10:$E$10,0),$B609,$C609,$D609,$E609)*AE$6+AE609*AE$7&lt;AE$2,AE$3*AE$4,0)</f>
        <v>0</v>
      </c>
      <c r="DY609" s="0" t="n">
        <f aca="false">IF(CHOOSE(MATCH(AF$5,$B$10:$E$10,0),$B609,$C609,$D609,$E609)*AF$6+AF609*AF$7&lt;AF$2,AF$3*AF$4,0)</f>
        <v>0</v>
      </c>
      <c r="DZ609" s="0" t="n">
        <f aca="false">IF(CHOOSE(MATCH(AG$5,$B$10:$E$10,0),$B609,$C609,$D609,$E609)*AG$6+AG609*AG$7&lt;AG$2,AG$3*AG$4,0)</f>
        <v>0</v>
      </c>
      <c r="EA609" s="0" t="n">
        <f aca="false">IF(CHOOSE(MATCH(AH$5,$B$10:$E$10,0),$B609,$C609,$D609,$E609)*AH$6+AH609*AH$7&lt;AH$2,AH$3*AH$4,0)</f>
        <v>0</v>
      </c>
      <c r="EB609" s="0" t="n">
        <f aca="false">IF(CHOOSE(MATCH(AI$5,$B$10:$E$10,0),$B609,$C609,$D609,$E609)*AI$6+AI609*AI$7&lt;AI$2,AI$3*AI$4,0)</f>
        <v>0</v>
      </c>
      <c r="EC609" s="0" t="n">
        <f aca="false">IF(CHOOSE(MATCH(AJ$5,$B$10:$E$10,0),$B609,$C609,$D609,$E609)*AJ$6+AJ609*AJ$7&lt;AJ$2,AJ$3*AJ$4,0)</f>
        <v>0</v>
      </c>
      <c r="ED609" s="0" t="n">
        <f aca="false">IF(CHOOSE(MATCH(AK$5,$B$10:$E$10,0),$B609,$C609,$D609,$E609)*AK$6+AK609*AK$7&lt;AK$2,AK$3*AK$4,0)</f>
        <v>0</v>
      </c>
      <c r="EE609" s="0" t="n">
        <f aca="false">IF(CHOOSE(MATCH(AL$5,$B$10:$E$10,0),$B609,$C609,$D609,$E609)*AL$6+AL609*AL$7&lt;AL$2,AL$3*AL$4,0)</f>
        <v>0</v>
      </c>
      <c r="EF609" s="0" t="n">
        <f aca="false">IF(CHOOSE(MATCH(AM$5,$B$10:$E$10,0),$B609,$C609,$D609,$E609)*AM$6+AM609*AM$7&lt;AM$2,AM$3*AM$4,0)</f>
        <v>0</v>
      </c>
      <c r="EG609" s="0" t="n">
        <f aca="false">IF(CHOOSE(MATCH(AN$5,$B$10:$E$10,0),$B609,$C609,$D609,$E609)*AN$6+AN609*AN$7&lt;AN$2,AN$3*AN$4,0)</f>
        <v>0</v>
      </c>
      <c r="EH609" s="0" t="n">
        <f aca="false">IF(CHOOSE(MATCH(AO$5,$B$10:$E$10,0),$B609,$C609,$D609,$E609)*AO$6+AO609*AO$7&lt;AO$2,AO$3*AO$4,0)</f>
        <v>0</v>
      </c>
      <c r="EI609" s="0" t="n">
        <f aca="false">IF(CHOOSE(MATCH(AP$5,$B$10:$E$10,0),$B609,$C609,$D609,$E609)*AP$6+AP609*AP$7&lt;AP$2,AP$3*AP$4,0)</f>
        <v>0</v>
      </c>
      <c r="EJ609" s="0" t="n">
        <f aca="false">IF(CHOOSE(MATCH(AQ$5,$B$10:$E$10,0),$B609,$C609,$D609,$E609)*AQ$6+AQ609*AQ$7&lt;AQ$2,AQ$3*AQ$4,0)</f>
        <v>0</v>
      </c>
      <c r="EK609" s="0" t="n">
        <f aca="false">IF(CHOOSE(MATCH(AR$5,$B$10:$E$10,0),$B609,$C609,$D609,$E609)*AR$6+AR609*AR$7&lt;AR$2,AR$3*AR$4,0)</f>
        <v>0</v>
      </c>
      <c r="EL609" s="0" t="n">
        <f aca="false">IF(CHOOSE(MATCH(AS$5,$B$10:$E$10,0),$B609,$C609,$D609,$E609)*AS$6+AS609*AS$7&lt;AS$2,AS$3*AS$4,0)</f>
        <v>0</v>
      </c>
      <c r="EM609" s="0" t="n">
        <f aca="false">IF(CHOOSE(MATCH(AT$5,$B$10:$E$10,0),$B609,$C609,$D609,$E609)*AT$6+AT609*AT$7&lt;AT$2,AT$3*AT$4,0)</f>
        <v>0</v>
      </c>
      <c r="EN609" s="0" t="n">
        <f aca="false">IF(CHOOSE(MATCH(AU$5,$B$10:$E$10,0),$B609,$C609,$D609,$E609)*AU$6+AU609*AU$7&lt;AU$2,AU$3*AU$4,0)</f>
        <v>0</v>
      </c>
      <c r="EO609" s="0" t="n">
        <f aca="false">IF(CHOOSE(MATCH(AV$5,$B$10:$E$10,0),$B609,$C609,$D609,$E609)*AV$6+AV609*AV$7&lt;AV$2,AV$3*AV$4,0)</f>
        <v>0</v>
      </c>
      <c r="EP609" s="0" t="n">
        <f aca="false">IF(CHOOSE(MATCH(AW$5,$B$10:$E$10,0),$B609,$C609,$D609,$E609)*AW$6+AW609*AW$7&lt;AW$2,AW$3*AW$4,0)</f>
        <v>0</v>
      </c>
      <c r="EQ609" s="0" t="n">
        <f aca="false">IF(CHOOSE(MATCH(AX$5,$B$10:$E$10,0),$B609,$C609,$D609,$E609)*AX$6+AX609*AX$7&lt;AX$2,AX$3*AX$4,0)</f>
        <v>0</v>
      </c>
      <c r="ER609" s="0" t="n">
        <f aca="false">IF(CHOOSE(MATCH(AY$5,$B$10:$E$10,0),$B609,$C609,$D609,$E609)*AY$6+AY609*AY$7&lt;AY$2,AY$3*AY$4,0)</f>
        <v>0</v>
      </c>
      <c r="ES609" s="0" t="n">
        <f aca="false">IF(CHOOSE(MATCH(AZ$5,$B$10:$E$10,0),$B609,$C609,$D609,$E609)*AZ$6+AZ609*AZ$7&lt;AZ$2,AZ$3*AZ$4,0)</f>
        <v>0</v>
      </c>
      <c r="ET609" s="0" t="n">
        <f aca="false">IF(CHOOSE(MATCH(BA$5,$B$10:$E$10,0),$B609,$C609,$D609,$E609)*BA$6+BA609*BA$7&lt;BA$2,BA$3*BA$4,0)</f>
        <v>0</v>
      </c>
      <c r="EU609" s="0" t="n">
        <f aca="false">IF(CHOOSE(MATCH(BB$5,$B$10:$E$10,0),$B609,$C609,$D609,$E609)*BB$6+BB609*BB$7&lt;BB$2,BB$3*BB$4,0)</f>
        <v>0</v>
      </c>
      <c r="EV609" s="0" t="n">
        <f aca="false">IF(CHOOSE(MATCH(BC$5,$B$10:$E$10,0),$B609,$C609,$D609,$E609)*BC$6+BC609*BC$7&lt;BC$2,BC$3*BC$4,0)</f>
        <v>0</v>
      </c>
      <c r="EW609" s="0" t="n">
        <f aca="false">IF(CHOOSE(MATCH(BD$5,$B$10:$E$10,0),$B609,$C609,$D609,$E609)*BD$6+BD609*BD$7&lt;BD$2,BD$3*BD$4,0)</f>
        <v>0</v>
      </c>
      <c r="EX609" s="0" t="n">
        <f aca="false">IF(CHOOSE(MATCH(BE$5,$B$10:$E$10,0),$B609,$C609,$D609,$E609)*BE$6+BE609*BE$7&lt;BE$2,BE$3*BE$4,0)</f>
        <v>0</v>
      </c>
      <c r="EY609" s="0" t="n">
        <f aca="false">IF(CHOOSE(MATCH(BF$5,$B$10:$E$10,0),$B609,$C609,$D609,$E609)*BF$6+BF609*BF$7&lt;BF$2,BF$3*BF$4,0)</f>
        <v>0</v>
      </c>
      <c r="EZ609" s="0" t="n">
        <f aca="false">IF(CHOOSE(MATCH(BG$5,$B$10:$E$10,0),$B609,$C609,$D609,$E609)*BG$6+BG609*BG$7&lt;BG$2,BG$3*BG$4,0)</f>
        <v>0</v>
      </c>
      <c r="FA609" s="0" t="n">
        <f aca="false">IF(CHOOSE(MATCH(BH$5,$B$10:$E$10,0),$B609,$C609,$D609,$E609)*BH$6+BH609*BH$7&lt;BH$2,BH$3*BH$4,0)</f>
        <v>0</v>
      </c>
      <c r="FB609" s="0" t="n">
        <f aca="false">IF(CHOOSE(MATCH(BI$5,$B$10:$E$10,0),$B609,$C609,$D609,$E609)*BI$6+BI609*BI$7&lt;BI$2,BI$3*BI$4,0)</f>
        <v>0</v>
      </c>
      <c r="FC609" s="0" t="n">
        <f aca="false">IF(CHOOSE(MATCH(BJ$5,$B$10:$E$10,0),$B609,$C609,$D609,$E609)*BJ$6+BJ609*BJ$7&lt;BJ$2,BJ$3*BJ$4,0)</f>
        <v>0</v>
      </c>
      <c r="FD609" s="0" t="n">
        <f aca="false">IF(CHOOSE(MATCH(BK$5,$B$10:$E$10,0),$B609,$C609,$D609,$E609)*BK$6+BK609*BK$7&lt;BK$2,BK$3*BK$4,0)</f>
        <v>0</v>
      </c>
      <c r="FE609" s="0" t="n">
        <f aca="false">IF(CHOOSE(MATCH(BL$5,$B$10:$E$10,0),$B609,$C609,$D609,$E609)*BL$6+BL609*BL$7&lt;BL$2,BL$3*BL$4,0)</f>
        <v>0</v>
      </c>
      <c r="FF609" s="0" t="n">
        <f aca="false">IF(CHOOSE(MATCH(BM$5,$B$10:$E$10,0),$B609,$C609,$D609,$E609)*BM$6+BM609*BM$7&lt;BM$2,BM$3*BM$4,0)</f>
        <v>0</v>
      </c>
      <c r="FG609" s="0" t="n">
        <f aca="false">IF(CHOOSE(MATCH(BN$5,$B$10:$E$10,0),$B609,$C609,$D609,$E609)*BN$6+BN609*BN$7&lt;BN$2,BN$3*BN$4,0)</f>
        <v>0</v>
      </c>
      <c r="FH609" s="0" t="n">
        <f aca="false">IF(CHOOSE(MATCH(BO$5,$B$10:$E$10,0),$B609,$C609,$D609,$E609)*BO$6+BO609*BO$7&lt;BO$2,BO$3*BO$4,0)</f>
        <v>0</v>
      </c>
      <c r="FI609" s="0" t="n">
        <f aca="false">IF(CHOOSE(MATCH(BP$5,$B$10:$E$10,0),$B609,$C609,$D609,$E609)*BP$6+BP609*BP$7&lt;BP$2,BP$3*BP$4,0)</f>
        <v>0</v>
      </c>
      <c r="FJ609" s="0" t="n">
        <f aca="false">IF(CHOOSE(MATCH(BQ$5,$B$10:$E$10,0),$B609,$C609,$D609,$E609)*BQ$6+BQ609*BQ$7&lt;BQ$2,BQ$3*BQ$4,0)</f>
        <v>0</v>
      </c>
      <c r="FK609" s="0" t="n">
        <f aca="false">IF(CHOOSE(MATCH(BR$5,$B$10:$E$10,0),$B609,$C609,$D609,$E609)*BR$6+BR609*BR$7&lt;BR$2,BR$3*BR$4,0)</f>
        <v>0</v>
      </c>
      <c r="FL609" s="0" t="n">
        <f aca="false">IF(CHOOSE(MATCH(BS$5,$B$10:$E$10,0),$B609,$C609,$D609,$E609)*BS$6+BS609*BS$7&lt;BS$2,BS$3*BS$4,0)</f>
        <v>0</v>
      </c>
      <c r="FM609" s="0" t="n">
        <f aca="false">IF(CHOOSE(MATCH(BT$5,$B$10:$E$10,0),$B609,$C609,$D609,$E609)*BT$6+BT609*BT$7&lt;BT$2,BT$3*BT$4,0)</f>
        <v>0</v>
      </c>
      <c r="FN609" s="0" t="n">
        <f aca="false">IF(CHOOSE(MATCH(BU$5,$B$10:$E$10,0),$B609,$C609,$D609,$E609)*BU$6+BU609*BU$7&lt;BU$2,BU$3*BU$4,0)</f>
        <v>0</v>
      </c>
      <c r="FO609" s="0" t="n">
        <f aca="false">IF(CHOOSE(MATCH(BV$5,$B$10:$E$10,0),$B609,$C609,$D609,$E609)*BV$6+BV609*BV$7&lt;BV$2,BV$3*BV$4,0)</f>
        <v>0</v>
      </c>
      <c r="FP609" s="0" t="n">
        <f aca="false">IF(CHOOSE(MATCH(BW$5,$B$10:$E$10,0),$B609,$C609,$D609,$E609)*BW$6+BW609*BW$7&lt;BW$2,BW$3*BW$4,0)</f>
        <v>0</v>
      </c>
      <c r="FQ609" s="0" t="n">
        <f aca="false">IF(CHOOSE(MATCH(BX$5,$B$10:$E$10,0),$B609,$C609,$D609,$E609)*BX$6+BX609*BX$7&lt;BX$2,BX$3*BX$4,0)</f>
        <v>0</v>
      </c>
      <c r="FR609" s="0" t="n">
        <f aca="false">IF(CHOOSE(MATCH(BY$5,$B$10:$E$10,0),$B609,$C609,$D609,$E609)*BY$6+BY609*BY$7&lt;BY$2,BY$3*BY$4,0)</f>
        <v>0</v>
      </c>
      <c r="FS609" s="0" t="n">
        <f aca="false">IF(CHOOSE(MATCH(BZ$5,$B$10:$E$10,0),$B609,$C609,$D609,$E609)*BZ$6+BZ609*BZ$7&lt;BZ$2,BZ$3*BZ$4,0)</f>
        <v>0</v>
      </c>
      <c r="FT609" s="0" t="n">
        <f aca="false">IF(CHOOSE(MATCH(CA$5,$B$10:$E$10,0),$B609,$C609,$D609,$E609)*CA$6+CA609*CA$7&lt;CA$2,CA$3*CA$4,0)</f>
        <v>0</v>
      </c>
      <c r="FU609" s="0" t="n">
        <f aca="false">IF(CHOOSE(MATCH(CB$5,$B$10:$E$10,0),$B609,$C609,$D609,$E609)*CB$6+CB609*CB$7&lt;CB$2,CB$3*CB$4,0)</f>
        <v>0</v>
      </c>
      <c r="FV609" s="0" t="n">
        <f aca="false">IF(CHOOSE(MATCH(CC$5,$B$10:$E$10,0),$B609,$C609,$D609,$E609)*CC$6+CC609*CC$7&lt;CC$2,CC$3*CC$4,0)</f>
        <v>0</v>
      </c>
      <c r="FW609" s="0" t="n">
        <f aca="false">IF(CHOOSE(MATCH(CD$5,$B$10:$E$10,0),$B609,$C609,$D609,$E609)*CD$6+CD609*CD$7&lt;CD$2,CD$3*CD$4,0)</f>
        <v>0</v>
      </c>
      <c r="FX609" s="0" t="n">
        <f aca="false">IF(CHOOSE(MATCH(CE$5,$B$10:$E$10,0),$B609,$C609,$D609,$E609)*CE$6+CE609*CE$7&lt;CE$2,CE$3*CE$4,0)</f>
        <v>0</v>
      </c>
      <c r="FY609" s="0" t="n">
        <f aca="false">IF(CHOOSE(MATCH(CF$5,$B$10:$E$10,0),$B609,$C609,$D609,$E609)*CF$6+CF609*CF$7&lt;CF$2,CF$3*CF$4,0)</f>
        <v>0</v>
      </c>
      <c r="FZ609" s="0" t="n">
        <f aca="false">IF(CHOOSE(MATCH(CG$5,$B$10:$E$10,0),$B609,$C609,$D609,$E609)*CG$6+CG609*CG$7&lt;CG$2,CG$3*CG$4,0)</f>
        <v>0</v>
      </c>
      <c r="GA609" s="0" t="n">
        <f aca="false">IF(CHOOSE(MATCH(CH$5,$B$10:$E$10,0),$B609,$C609,$D609,$E609)*CH$6+CH609*CH$7&lt;CH$2,CH$3*CH$4,0)</f>
        <v>0</v>
      </c>
      <c r="GB609" s="0" t="n">
        <f aca="false">IF(CHOOSE(MATCH(CI$5,$B$10:$E$10,0),$B609,$C609,$D609,$E609)*CI$6+CI609*CI$7&lt;CI$2,CI$3*CI$4,0)</f>
        <v>0</v>
      </c>
      <c r="GC609" s="0" t="n">
        <f aca="false">IF(CHOOSE(MATCH(CJ$5,$B$10:$E$10,0),$B609,$C609,$D609,$E609)*CJ$6+CJ609*CJ$7&lt;CJ$2,CJ$3*CJ$4,0)</f>
        <v>0</v>
      </c>
      <c r="GD609" s="0" t="n">
        <f aca="false">IF(CHOOSE(MATCH(CK$5,$B$10:$E$10,0),$B609,$C609,$D609,$E609)*CK$6+CK609*CK$7&lt;CK$2,CK$3*CK$4,0)</f>
        <v>0</v>
      </c>
      <c r="GE609" s="0" t="n">
        <f aca="false">IF(CHOOSE(MATCH(CL$5,$B$10:$E$10,0),$B609,$C609,$D609,$E609)*CL$6+CL609*CL$7&lt;CL$2,CL$3*CL$4,0)</f>
        <v>0.5</v>
      </c>
      <c r="GF609" s="0" t="n">
        <f aca="false">IF(CHOOSE(MATCH(CM$5,$B$10:$E$10,0),$B609,$C609,$D609,$E609)*CM$6+CM609*CM$7&lt;CM$2,CM$3*CM$4,0)</f>
        <v>0</v>
      </c>
      <c r="GG609" s="0" t="n">
        <f aca="false">IF(CHOOSE(MATCH(CN$5,$B$10:$E$10,0),$B609,$C609,$D609,$E609)*CN$6+CN609*CN$7&lt;CN$2,CN$3*CN$4,0)</f>
        <v>0</v>
      </c>
      <c r="GH609" s="0" t="n">
        <f aca="false">IF(CHOOSE(MATCH(CO$5,$B$10:$E$10,0),$B609,$C609,$D609,$E609)*CO$6+CO609*CO$7&lt;CO$2,CO$3*CO$4,0)</f>
        <v>0</v>
      </c>
      <c r="GI609" s="0" t="n">
        <f aca="false">IF(CHOOSE(MATCH(CP$5,$B$10:$E$10,0),$B609,$C609,$D609,$E609)*CP$6+CP609*CP$7&lt;CP$2,CP$3*CP$4,0)</f>
        <v>0</v>
      </c>
      <c r="GJ609" s="0" t="n">
        <f aca="false">IF(CHOOSE(MATCH(CQ$5,$B$10:$E$10,0),$B609,$C609,$D609,$E609)*CQ$6+CQ609*CQ$7&lt;CQ$2,CQ$3*CQ$4,0)</f>
        <v>0</v>
      </c>
      <c r="GK609" s="0" t="n">
        <f aca="false">IF(CHOOSE(MATCH(CR$5,$B$10:$E$10,0),$B609,$C609,$D609,$E609)*CR$6+CR609*CR$7&lt;CR$2,CR$3*CR$4,0)</f>
        <v>0</v>
      </c>
      <c r="GL609" s="0" t="n">
        <f aca="false">IF(CHOOSE(MATCH(CS$5,$B$10:$E$10,0),$B609,$C609,$D609,$E609)*CS$6+CS609*CS$7&lt;CS$2,CS$3*CS$4,0)</f>
        <v>0</v>
      </c>
      <c r="GM609" s="0" t="n">
        <f aca="false">IF(CHOOSE(MATCH(CT$5,$B$10:$E$10,0),$B609,$C609,$D609,$E609)*CT$6+CT609*CT$7&lt;CT$2,CT$3*CT$4,0)</f>
        <v>0</v>
      </c>
      <c r="GN609" s="0" t="n">
        <f aca="false">IF(CHOOSE(MATCH(CU$5,$B$10:$E$10,0),$B609,$C609,$D609,$E609)*CU$6+CU609*CU$7&lt;CU$2,CU$3*CU$4,0)</f>
        <v>0</v>
      </c>
      <c r="GO609" s="0" t="n">
        <f aca="false">IF(CHOOSE(MATCH(CV$5,$B$10:$E$10,0),$B609,$C609,$D609,$E609)*CV$6+CV609*CV$7&lt;CV$2,CV$3*CV$4,0)</f>
        <v>0</v>
      </c>
      <c r="GP609" s="0" t="n">
        <f aca="false">IF(CHOOSE(MATCH(CW$5,$B$10:$E$10,0),$B609,$C609,$D609,$E609)*CW$6+CW609*CW$7&lt;CW$2,CW$3*CW$4,0)</f>
        <v>0</v>
      </c>
      <c r="GQ609" s="0" t="n">
        <f aca="false">IF(CHOOSE(MATCH(CX$5,$B$10:$E$10,0),$B609,$C609,$D609,$E609)*CX$6+CX609*CX$7&lt;CX$2,CX$3*CX$4,0)</f>
        <v>0</v>
      </c>
      <c r="GS609" s="0" t="n">
        <f aca="false">SUM(CZ609:GQ609)</f>
        <v>0.5</v>
      </c>
      <c r="GT609" s="0" t="n">
        <f aca="false">IF(GS609&gt;$GS$6,1,0)</f>
        <v>0</v>
      </c>
    </row>
    <row r="610" customFormat="false" ht="14" hidden="false" customHeight="false" outlineLevel="0" collapsed="false">
      <c r="A610" s="0" t="n">
        <v>600</v>
      </c>
      <c r="B610" s="0" t="n">
        <v>1.22545572041043</v>
      </c>
      <c r="C610" s="0" t="n">
        <v>0.792684349421588</v>
      </c>
      <c r="D610" s="0" t="n">
        <v>0.560267474496837</v>
      </c>
      <c r="E610" s="0" t="n">
        <v>0.406456784110895</v>
      </c>
      <c r="G610" s="0" t="n">
        <v>0.569453959542443</v>
      </c>
      <c r="H610" s="0" t="n">
        <v>0.301432692140224</v>
      </c>
      <c r="I610" s="0" t="n">
        <v>-0.307522896036971</v>
      </c>
      <c r="J610" s="0" t="n">
        <v>1.13097712528543</v>
      </c>
      <c r="K610" s="0" t="n">
        <v>-1.97061126527842</v>
      </c>
      <c r="L610" s="0" t="n">
        <v>-0.450904735771474</v>
      </c>
      <c r="M610" s="0" t="n">
        <v>0.499640009365976</v>
      </c>
      <c r="N610" s="0" t="n">
        <v>0.295593736154842</v>
      </c>
      <c r="O610" s="0" t="n">
        <v>0.787929366197204</v>
      </c>
      <c r="P610" s="0" t="n">
        <v>1.50712367030792</v>
      </c>
      <c r="Q610" s="0" t="n">
        <v>0.17651473172009</v>
      </c>
      <c r="R610" s="0" t="n">
        <v>0.719328454579227</v>
      </c>
      <c r="S610" s="0" t="n">
        <v>-0.491337459607166</v>
      </c>
      <c r="T610" s="0" t="n">
        <v>-0.0617353634879692</v>
      </c>
      <c r="U610" s="0" t="n">
        <v>-0.0501654540130403</v>
      </c>
      <c r="V610" s="0" t="n">
        <v>0.617627620158601</v>
      </c>
      <c r="W610" s="0" t="n">
        <v>-0.200889189727604</v>
      </c>
      <c r="X610" s="0" t="n">
        <v>0.855922053233371</v>
      </c>
      <c r="Y610" s="0" t="n">
        <v>-0.0975751390797086</v>
      </c>
      <c r="Z610" s="0" t="n">
        <v>-1.32440163724823</v>
      </c>
      <c r="AA610" s="0" t="n">
        <v>0.871473275765311</v>
      </c>
      <c r="AB610" s="0" t="n">
        <v>-1.45645117299864</v>
      </c>
      <c r="AC610" s="0" t="n">
        <v>0.919333160709357</v>
      </c>
      <c r="AD610" s="0" t="n">
        <v>-1.14339172796463</v>
      </c>
      <c r="AE610" s="0" t="n">
        <v>0.0822137735667639</v>
      </c>
      <c r="AF610" s="0" t="n">
        <v>1.43107172334567</v>
      </c>
      <c r="AG610" s="0" t="n">
        <v>0.490042566525517</v>
      </c>
      <c r="AH610" s="0" t="n">
        <v>0.78043740359135</v>
      </c>
      <c r="AI610" s="0" t="n">
        <v>-0.70043142841314</v>
      </c>
      <c r="AJ610" s="0" t="n">
        <v>-0.192387688002782</v>
      </c>
      <c r="AK610" s="0" t="n">
        <v>-0.434536104876315</v>
      </c>
      <c r="AL610" s="0" t="n">
        <v>-0.404960474043037</v>
      </c>
      <c r="AM610" s="0" t="n">
        <v>-0.489698095407221</v>
      </c>
      <c r="AN610" s="0" t="n">
        <v>-0.603616854277789</v>
      </c>
      <c r="AO610" s="0" t="n">
        <v>0.411362179875141</v>
      </c>
      <c r="AP610" s="0" t="n">
        <v>0.158670445671305</v>
      </c>
      <c r="AQ610" s="0" t="n">
        <v>0.130378339235904</v>
      </c>
      <c r="AR610" s="0" t="n">
        <v>-0.458453541796189</v>
      </c>
      <c r="AS610" s="0" t="n">
        <v>0.801778696768452</v>
      </c>
      <c r="AT610" s="0" t="n">
        <v>0.182967596629169</v>
      </c>
      <c r="AU610" s="0" t="n">
        <v>0.315874331136001</v>
      </c>
      <c r="AV610" s="0" t="n">
        <v>1.48764229379594</v>
      </c>
      <c r="AW610" s="0" t="n">
        <v>-1.22951405501226</v>
      </c>
      <c r="AX610" s="0" t="n">
        <v>-0.47817366066738</v>
      </c>
      <c r="AY610" s="0" t="n">
        <v>1.02317926575779</v>
      </c>
      <c r="AZ610" s="0" t="n">
        <v>-0.900010945770191</v>
      </c>
      <c r="BA610" s="0" t="n">
        <v>0.63868810684653</v>
      </c>
      <c r="BB610" s="0" t="n">
        <v>0.908185029402375</v>
      </c>
      <c r="BC610" s="0" t="n">
        <v>0.0700913460605079</v>
      </c>
      <c r="BD610" s="0" t="n">
        <v>0.0517741227668012</v>
      </c>
      <c r="BE610" s="0" t="n">
        <v>0.742410293241846</v>
      </c>
      <c r="BF610" s="0" t="n">
        <v>-1.65872734214645</v>
      </c>
      <c r="BG610" s="0" t="n">
        <v>-0.0337035999109503</v>
      </c>
      <c r="BH610" s="0" t="n">
        <v>0.807276592240669</v>
      </c>
      <c r="BI610" s="0" t="n">
        <v>-0.71004478741088</v>
      </c>
      <c r="BJ610" s="0" t="n">
        <v>0.458963995697559</v>
      </c>
      <c r="BK610" s="0" t="n">
        <v>1.42492353916168</v>
      </c>
      <c r="BL610" s="0" t="n">
        <v>-0.613651991443476</v>
      </c>
      <c r="BM610" s="0" t="n">
        <v>-0.919567355595063</v>
      </c>
      <c r="BN610" s="0" t="n">
        <v>-0.0284228462987812</v>
      </c>
      <c r="BO610" s="0" t="n">
        <v>-0.557171233595</v>
      </c>
      <c r="BP610" s="0" t="n">
        <v>0.458453541796189</v>
      </c>
      <c r="BQ610" s="0" t="n">
        <v>0.583545443078037</v>
      </c>
      <c r="BR610" s="0" t="n">
        <v>0.680431639921153</v>
      </c>
      <c r="BS610" s="0" t="n">
        <v>-0.478430592920631</v>
      </c>
      <c r="BT610" s="0" t="n">
        <v>0.546569935977459</v>
      </c>
      <c r="BU610" s="0" t="n">
        <v>0.23811480787117</v>
      </c>
      <c r="BV610" s="0" t="n">
        <v>-0.495397216582205</v>
      </c>
      <c r="BW610" s="0" t="n">
        <v>1.08628682937706</v>
      </c>
      <c r="BX610" s="0" t="n">
        <v>-1.11303279481945</v>
      </c>
      <c r="BY610" s="0" t="n">
        <v>1.95279426407069</v>
      </c>
      <c r="BZ610" s="0" t="n">
        <v>0.486940052724094</v>
      </c>
      <c r="CA610" s="0" t="n">
        <v>0.577208538743435</v>
      </c>
      <c r="CB610" s="0" t="n">
        <v>2.03540366783272</v>
      </c>
      <c r="CC610" s="0" t="n">
        <v>-1.59632691065781</v>
      </c>
      <c r="CD610" s="0" t="n">
        <v>2.04089701583143</v>
      </c>
      <c r="CE610" s="0" t="n">
        <v>-1.55940597323934</v>
      </c>
      <c r="CF610" s="0" t="n">
        <v>0.960260422289139</v>
      </c>
      <c r="CG610" s="0" t="n">
        <v>-0.617164914729074</v>
      </c>
      <c r="CH610" s="0" t="n">
        <v>0.939480742090382</v>
      </c>
      <c r="CI610" s="0" t="n">
        <v>0.41686348595249</v>
      </c>
      <c r="CJ610" s="0" t="n">
        <v>0.792633727542125</v>
      </c>
      <c r="CK610" s="0" t="n">
        <v>0.136088829094661</v>
      </c>
      <c r="CL610" s="0" t="n">
        <v>-0.746547357266536</v>
      </c>
      <c r="CM610" s="0" t="n">
        <v>0.170224438988953</v>
      </c>
      <c r="CN610" s="0" t="n">
        <v>-1.3861017578165</v>
      </c>
      <c r="CO610" s="0" t="n">
        <v>0.206669028557371</v>
      </c>
      <c r="CP610" s="0" t="n">
        <v>0.00133923094836064</v>
      </c>
      <c r="CQ610" s="0" t="n">
        <v>-0.394023800254217</v>
      </c>
      <c r="CR610" s="0" t="n">
        <v>1.6847116057761</v>
      </c>
      <c r="CS610" s="0" t="n">
        <v>-0.421540562456357</v>
      </c>
      <c r="CT610" s="0" t="n">
        <v>-1.03801085060695</v>
      </c>
      <c r="CU610" s="0" t="n">
        <v>0.269717475021025</v>
      </c>
      <c r="CV610" s="0" t="n">
        <v>0.563077264814638</v>
      </c>
      <c r="CW610" s="0" t="n">
        <v>1.88892954611219</v>
      </c>
      <c r="CX610" s="0" t="n">
        <v>1.52425400301581</v>
      </c>
      <c r="CZ610" s="0" t="n">
        <f aca="false">IF(CHOOSE(MATCH(G$5,$B$10:$E$10,0),$B610,$C610,$D610,$E610)*G$6+G610*G$7&lt;G$2,G$3*G$4,0)</f>
        <v>0</v>
      </c>
      <c r="DA610" s="0" t="n">
        <f aca="false">IF(CHOOSE(MATCH(H$5,$B$10:$E$10,0),$B610,$C610,$D610,$E610)*H$6+H610*H$7&lt;H$2,H$3*H$4,0)</f>
        <v>0</v>
      </c>
      <c r="DB610" s="0" t="n">
        <f aca="false">IF(CHOOSE(MATCH(I$5,$B$10:$E$10,0),$B610,$C610,$D610,$E610)*I$6+I610*I$7&lt;I$2,I$3*I$4,0)</f>
        <v>0</v>
      </c>
      <c r="DC610" s="0" t="n">
        <f aca="false">IF(CHOOSE(MATCH(J$5,$B$10:$E$10,0),$B610,$C610,$D610,$E610)*J$6+J610*J$7&lt;J$2,J$3*J$4,0)</f>
        <v>0</v>
      </c>
      <c r="DD610" s="0" t="n">
        <f aca="false">IF(CHOOSE(MATCH(K$5,$B$10:$E$10,0),$B610,$C610,$D610,$E610)*K$6+K610*K$7&lt;K$2,K$3*K$4,0)</f>
        <v>0</v>
      </c>
      <c r="DE610" s="0" t="n">
        <f aca="false">IF(CHOOSE(MATCH(L$5,$B$10:$E$10,0),$B610,$C610,$D610,$E610)*L$6+L610*L$7&lt;L$2,L$3*L$4,0)</f>
        <v>0</v>
      </c>
      <c r="DF610" s="0" t="n">
        <f aca="false">IF(CHOOSE(MATCH(M$5,$B$10:$E$10,0),$B610,$C610,$D610,$E610)*M$6+M610*M$7&lt;M$2,M$3*M$4,0)</f>
        <v>0</v>
      </c>
      <c r="DG610" s="0" t="n">
        <f aca="false">IF(CHOOSE(MATCH(N$5,$B$10:$E$10,0),$B610,$C610,$D610,$E610)*N$6+N610*N$7&lt;N$2,N$3*N$4,0)</f>
        <v>0</v>
      </c>
      <c r="DH610" s="0" t="n">
        <f aca="false">IF(CHOOSE(MATCH(O$5,$B$10:$E$10,0),$B610,$C610,$D610,$E610)*O$6+O610*O$7&lt;O$2,O$3*O$4,0)</f>
        <v>0</v>
      </c>
      <c r="DI610" s="0" t="n">
        <f aca="false">IF(CHOOSE(MATCH(P$5,$B$10:$E$10,0),$B610,$C610,$D610,$E610)*P$6+P610*P$7&lt;P$2,P$3*P$4,0)</f>
        <v>0</v>
      </c>
      <c r="DJ610" s="0" t="n">
        <f aca="false">IF(CHOOSE(MATCH(Q$5,$B$10:$E$10,0),$B610,$C610,$D610,$E610)*Q$6+Q610*Q$7&lt;Q$2,Q$3*Q$4,0)</f>
        <v>0</v>
      </c>
      <c r="DK610" s="0" t="n">
        <f aca="false">IF(CHOOSE(MATCH(R$5,$B$10:$E$10,0),$B610,$C610,$D610,$E610)*R$6+R610*R$7&lt;R$2,R$3*R$4,0)</f>
        <v>0</v>
      </c>
      <c r="DL610" s="0" t="n">
        <f aca="false">IF(CHOOSE(MATCH(S$5,$B$10:$E$10,0),$B610,$C610,$D610,$E610)*S$6+S610*S$7&lt;S$2,S$3*S$4,0)</f>
        <v>0</v>
      </c>
      <c r="DM610" s="0" t="n">
        <f aca="false">IF(CHOOSE(MATCH(T$5,$B$10:$E$10,0),$B610,$C610,$D610,$E610)*T$6+T610*T$7&lt;T$2,T$3*T$4,0)</f>
        <v>0</v>
      </c>
      <c r="DN610" s="0" t="n">
        <f aca="false">IF(CHOOSE(MATCH(U$5,$B$10:$E$10,0),$B610,$C610,$D610,$E610)*U$6+U610*U$7&lt;U$2,U$3*U$4,0)</f>
        <v>0</v>
      </c>
      <c r="DO610" s="0" t="n">
        <f aca="false">IF(CHOOSE(MATCH(V$5,$B$10:$E$10,0),$B610,$C610,$D610,$E610)*V$6+V610*V$7&lt;V$2,V$3*V$4,0)</f>
        <v>0</v>
      </c>
      <c r="DP610" s="0" t="n">
        <f aca="false">IF(CHOOSE(MATCH(W$5,$B$10:$E$10,0),$B610,$C610,$D610,$E610)*W$6+W610*W$7&lt;W$2,W$3*W$4,0)</f>
        <v>0</v>
      </c>
      <c r="DQ610" s="0" t="n">
        <f aca="false">IF(CHOOSE(MATCH(X$5,$B$10:$E$10,0),$B610,$C610,$D610,$E610)*X$6+X610*X$7&lt;X$2,X$3*X$4,0)</f>
        <v>0</v>
      </c>
      <c r="DR610" s="0" t="n">
        <f aca="false">IF(CHOOSE(MATCH(Y$5,$B$10:$E$10,0),$B610,$C610,$D610,$E610)*Y$6+Y610*Y$7&lt;Y$2,Y$3*Y$4,0)</f>
        <v>0</v>
      </c>
      <c r="DS610" s="0" t="n">
        <f aca="false">IF(CHOOSE(MATCH(Z$5,$B$10:$E$10,0),$B610,$C610,$D610,$E610)*Z$6+Z610*Z$7&lt;Z$2,Z$3*Z$4,0)</f>
        <v>0</v>
      </c>
      <c r="DT610" s="0" t="n">
        <f aca="false">IF(CHOOSE(MATCH(AA$5,$B$10:$E$10,0),$B610,$C610,$D610,$E610)*AA$6+AA610*AA$7&lt;AA$2,AA$3*AA$4,0)</f>
        <v>0</v>
      </c>
      <c r="DU610" s="0" t="n">
        <f aca="false">IF(CHOOSE(MATCH(AB$5,$B$10:$E$10,0),$B610,$C610,$D610,$E610)*AB$6+AB610*AB$7&lt;AB$2,AB$3*AB$4,0)</f>
        <v>0</v>
      </c>
      <c r="DV610" s="0" t="n">
        <f aca="false">IF(CHOOSE(MATCH(AC$5,$B$10:$E$10,0),$B610,$C610,$D610,$E610)*AC$6+AC610*AC$7&lt;AC$2,AC$3*AC$4,0)</f>
        <v>0</v>
      </c>
      <c r="DW610" s="0" t="n">
        <f aca="false">IF(CHOOSE(MATCH(AD$5,$B$10:$E$10,0),$B610,$C610,$D610,$E610)*AD$6+AD610*AD$7&lt;AD$2,AD$3*AD$4,0)</f>
        <v>0</v>
      </c>
      <c r="DX610" s="0" t="n">
        <f aca="false">IF(CHOOSE(MATCH(AE$5,$B$10:$E$10,0),$B610,$C610,$D610,$E610)*AE$6+AE610*AE$7&lt;AE$2,AE$3*AE$4,0)</f>
        <v>0</v>
      </c>
      <c r="DY610" s="0" t="n">
        <f aca="false">IF(CHOOSE(MATCH(AF$5,$B$10:$E$10,0),$B610,$C610,$D610,$E610)*AF$6+AF610*AF$7&lt;AF$2,AF$3*AF$4,0)</f>
        <v>0</v>
      </c>
      <c r="DZ610" s="0" t="n">
        <f aca="false">IF(CHOOSE(MATCH(AG$5,$B$10:$E$10,0),$B610,$C610,$D610,$E610)*AG$6+AG610*AG$7&lt;AG$2,AG$3*AG$4,0)</f>
        <v>0</v>
      </c>
      <c r="EA610" s="0" t="n">
        <f aca="false">IF(CHOOSE(MATCH(AH$5,$B$10:$E$10,0),$B610,$C610,$D610,$E610)*AH$6+AH610*AH$7&lt;AH$2,AH$3*AH$4,0)</f>
        <v>0</v>
      </c>
      <c r="EB610" s="0" t="n">
        <f aca="false">IF(CHOOSE(MATCH(AI$5,$B$10:$E$10,0),$B610,$C610,$D610,$E610)*AI$6+AI610*AI$7&lt;AI$2,AI$3*AI$4,0)</f>
        <v>0</v>
      </c>
      <c r="EC610" s="0" t="n">
        <f aca="false">IF(CHOOSE(MATCH(AJ$5,$B$10:$E$10,0),$B610,$C610,$D610,$E610)*AJ$6+AJ610*AJ$7&lt;AJ$2,AJ$3*AJ$4,0)</f>
        <v>0</v>
      </c>
      <c r="ED610" s="0" t="n">
        <f aca="false">IF(CHOOSE(MATCH(AK$5,$B$10:$E$10,0),$B610,$C610,$D610,$E610)*AK$6+AK610*AK$7&lt;AK$2,AK$3*AK$4,0)</f>
        <v>0</v>
      </c>
      <c r="EE610" s="0" t="n">
        <f aca="false">IF(CHOOSE(MATCH(AL$5,$B$10:$E$10,0),$B610,$C610,$D610,$E610)*AL$6+AL610*AL$7&lt;AL$2,AL$3*AL$4,0)</f>
        <v>0</v>
      </c>
      <c r="EF610" s="0" t="n">
        <f aca="false">IF(CHOOSE(MATCH(AM$5,$B$10:$E$10,0),$B610,$C610,$D610,$E610)*AM$6+AM610*AM$7&lt;AM$2,AM$3*AM$4,0)</f>
        <v>0</v>
      </c>
      <c r="EG610" s="0" t="n">
        <f aca="false">IF(CHOOSE(MATCH(AN$5,$B$10:$E$10,0),$B610,$C610,$D610,$E610)*AN$6+AN610*AN$7&lt;AN$2,AN$3*AN$4,0)</f>
        <v>0</v>
      </c>
      <c r="EH610" s="0" t="n">
        <f aca="false">IF(CHOOSE(MATCH(AO$5,$B$10:$E$10,0),$B610,$C610,$D610,$E610)*AO$6+AO610*AO$7&lt;AO$2,AO$3*AO$4,0)</f>
        <v>0</v>
      </c>
      <c r="EI610" s="0" t="n">
        <f aca="false">IF(CHOOSE(MATCH(AP$5,$B$10:$E$10,0),$B610,$C610,$D610,$E610)*AP$6+AP610*AP$7&lt;AP$2,AP$3*AP$4,0)</f>
        <v>0</v>
      </c>
      <c r="EJ610" s="0" t="n">
        <f aca="false">IF(CHOOSE(MATCH(AQ$5,$B$10:$E$10,0),$B610,$C610,$D610,$E610)*AQ$6+AQ610*AQ$7&lt;AQ$2,AQ$3*AQ$4,0)</f>
        <v>0</v>
      </c>
      <c r="EK610" s="0" t="n">
        <f aca="false">IF(CHOOSE(MATCH(AR$5,$B$10:$E$10,0),$B610,$C610,$D610,$E610)*AR$6+AR610*AR$7&lt;AR$2,AR$3*AR$4,0)</f>
        <v>0</v>
      </c>
      <c r="EL610" s="0" t="n">
        <f aca="false">IF(CHOOSE(MATCH(AS$5,$B$10:$E$10,0),$B610,$C610,$D610,$E610)*AS$6+AS610*AS$7&lt;AS$2,AS$3*AS$4,0)</f>
        <v>0</v>
      </c>
      <c r="EM610" s="0" t="n">
        <f aca="false">IF(CHOOSE(MATCH(AT$5,$B$10:$E$10,0),$B610,$C610,$D610,$E610)*AT$6+AT610*AT$7&lt;AT$2,AT$3*AT$4,0)</f>
        <v>0</v>
      </c>
      <c r="EN610" s="0" t="n">
        <f aca="false">IF(CHOOSE(MATCH(AU$5,$B$10:$E$10,0),$B610,$C610,$D610,$E610)*AU$6+AU610*AU$7&lt;AU$2,AU$3*AU$4,0)</f>
        <v>0</v>
      </c>
      <c r="EO610" s="0" t="n">
        <f aca="false">IF(CHOOSE(MATCH(AV$5,$B$10:$E$10,0),$B610,$C610,$D610,$E610)*AV$6+AV610*AV$7&lt;AV$2,AV$3*AV$4,0)</f>
        <v>0</v>
      </c>
      <c r="EP610" s="0" t="n">
        <f aca="false">IF(CHOOSE(MATCH(AW$5,$B$10:$E$10,0),$B610,$C610,$D610,$E610)*AW$6+AW610*AW$7&lt;AW$2,AW$3*AW$4,0)</f>
        <v>0</v>
      </c>
      <c r="EQ610" s="0" t="n">
        <f aca="false">IF(CHOOSE(MATCH(AX$5,$B$10:$E$10,0),$B610,$C610,$D610,$E610)*AX$6+AX610*AX$7&lt;AX$2,AX$3*AX$4,0)</f>
        <v>0</v>
      </c>
      <c r="ER610" s="0" t="n">
        <f aca="false">IF(CHOOSE(MATCH(AY$5,$B$10:$E$10,0),$B610,$C610,$D610,$E610)*AY$6+AY610*AY$7&lt;AY$2,AY$3*AY$4,0)</f>
        <v>0</v>
      </c>
      <c r="ES610" s="0" t="n">
        <f aca="false">IF(CHOOSE(MATCH(AZ$5,$B$10:$E$10,0),$B610,$C610,$D610,$E610)*AZ$6+AZ610*AZ$7&lt;AZ$2,AZ$3*AZ$4,0)</f>
        <v>0</v>
      </c>
      <c r="ET610" s="0" t="n">
        <f aca="false">IF(CHOOSE(MATCH(BA$5,$B$10:$E$10,0),$B610,$C610,$D610,$E610)*BA$6+BA610*BA$7&lt;BA$2,BA$3*BA$4,0)</f>
        <v>0</v>
      </c>
      <c r="EU610" s="0" t="n">
        <f aca="false">IF(CHOOSE(MATCH(BB$5,$B$10:$E$10,0),$B610,$C610,$D610,$E610)*BB$6+BB610*BB$7&lt;BB$2,BB$3*BB$4,0)</f>
        <v>0</v>
      </c>
      <c r="EV610" s="0" t="n">
        <f aca="false">IF(CHOOSE(MATCH(BC$5,$B$10:$E$10,0),$B610,$C610,$D610,$E610)*BC$6+BC610*BC$7&lt;BC$2,BC$3*BC$4,0)</f>
        <v>0</v>
      </c>
      <c r="EW610" s="0" t="n">
        <f aca="false">IF(CHOOSE(MATCH(BD$5,$B$10:$E$10,0),$B610,$C610,$D610,$E610)*BD$6+BD610*BD$7&lt;BD$2,BD$3*BD$4,0)</f>
        <v>0</v>
      </c>
      <c r="EX610" s="0" t="n">
        <f aca="false">IF(CHOOSE(MATCH(BE$5,$B$10:$E$10,0),$B610,$C610,$D610,$E610)*BE$6+BE610*BE$7&lt;BE$2,BE$3*BE$4,0)</f>
        <v>0</v>
      </c>
      <c r="EY610" s="0" t="n">
        <f aca="false">IF(CHOOSE(MATCH(BF$5,$B$10:$E$10,0),$B610,$C610,$D610,$E610)*BF$6+BF610*BF$7&lt;BF$2,BF$3*BF$4,0)</f>
        <v>0</v>
      </c>
      <c r="EZ610" s="0" t="n">
        <f aca="false">IF(CHOOSE(MATCH(BG$5,$B$10:$E$10,0),$B610,$C610,$D610,$E610)*BG$6+BG610*BG$7&lt;BG$2,BG$3*BG$4,0)</f>
        <v>0</v>
      </c>
      <c r="FA610" s="0" t="n">
        <f aca="false">IF(CHOOSE(MATCH(BH$5,$B$10:$E$10,0),$B610,$C610,$D610,$E610)*BH$6+BH610*BH$7&lt;BH$2,BH$3*BH$4,0)</f>
        <v>0</v>
      </c>
      <c r="FB610" s="0" t="n">
        <f aca="false">IF(CHOOSE(MATCH(BI$5,$B$10:$E$10,0),$B610,$C610,$D610,$E610)*BI$6+BI610*BI$7&lt;BI$2,BI$3*BI$4,0)</f>
        <v>0</v>
      </c>
      <c r="FC610" s="0" t="n">
        <f aca="false">IF(CHOOSE(MATCH(BJ$5,$B$10:$E$10,0),$B610,$C610,$D610,$E610)*BJ$6+BJ610*BJ$7&lt;BJ$2,BJ$3*BJ$4,0)</f>
        <v>0</v>
      </c>
      <c r="FD610" s="0" t="n">
        <f aca="false">IF(CHOOSE(MATCH(BK$5,$B$10:$E$10,0),$B610,$C610,$D610,$E610)*BK$6+BK610*BK$7&lt;BK$2,BK$3*BK$4,0)</f>
        <v>0</v>
      </c>
      <c r="FE610" s="0" t="n">
        <f aca="false">IF(CHOOSE(MATCH(BL$5,$B$10:$E$10,0),$B610,$C610,$D610,$E610)*BL$6+BL610*BL$7&lt;BL$2,BL$3*BL$4,0)</f>
        <v>0</v>
      </c>
      <c r="FF610" s="0" t="n">
        <f aca="false">IF(CHOOSE(MATCH(BM$5,$B$10:$E$10,0),$B610,$C610,$D610,$E610)*BM$6+BM610*BM$7&lt;BM$2,BM$3*BM$4,0)</f>
        <v>0</v>
      </c>
      <c r="FG610" s="0" t="n">
        <f aca="false">IF(CHOOSE(MATCH(BN$5,$B$10:$E$10,0),$B610,$C610,$D610,$E610)*BN$6+BN610*BN$7&lt;BN$2,BN$3*BN$4,0)</f>
        <v>0</v>
      </c>
      <c r="FH610" s="0" t="n">
        <f aca="false">IF(CHOOSE(MATCH(BO$5,$B$10:$E$10,0),$B610,$C610,$D610,$E610)*BO$6+BO610*BO$7&lt;BO$2,BO$3*BO$4,0)</f>
        <v>0</v>
      </c>
      <c r="FI610" s="0" t="n">
        <f aca="false">IF(CHOOSE(MATCH(BP$5,$B$10:$E$10,0),$B610,$C610,$D610,$E610)*BP$6+BP610*BP$7&lt;BP$2,BP$3*BP$4,0)</f>
        <v>0</v>
      </c>
      <c r="FJ610" s="0" t="n">
        <f aca="false">IF(CHOOSE(MATCH(BQ$5,$B$10:$E$10,0),$B610,$C610,$D610,$E610)*BQ$6+BQ610*BQ$7&lt;BQ$2,BQ$3*BQ$4,0)</f>
        <v>0</v>
      </c>
      <c r="FK610" s="0" t="n">
        <f aca="false">IF(CHOOSE(MATCH(BR$5,$B$10:$E$10,0),$B610,$C610,$D610,$E610)*BR$6+BR610*BR$7&lt;BR$2,BR$3*BR$4,0)</f>
        <v>0</v>
      </c>
      <c r="FL610" s="0" t="n">
        <f aca="false">IF(CHOOSE(MATCH(BS$5,$B$10:$E$10,0),$B610,$C610,$D610,$E610)*BS$6+BS610*BS$7&lt;BS$2,BS$3*BS$4,0)</f>
        <v>0</v>
      </c>
      <c r="FM610" s="0" t="n">
        <f aca="false">IF(CHOOSE(MATCH(BT$5,$B$10:$E$10,0),$B610,$C610,$D610,$E610)*BT$6+BT610*BT$7&lt;BT$2,BT$3*BT$4,0)</f>
        <v>0</v>
      </c>
      <c r="FN610" s="0" t="n">
        <f aca="false">IF(CHOOSE(MATCH(BU$5,$B$10:$E$10,0),$B610,$C610,$D610,$E610)*BU$6+BU610*BU$7&lt;BU$2,BU$3*BU$4,0)</f>
        <v>0</v>
      </c>
      <c r="FO610" s="0" t="n">
        <f aca="false">IF(CHOOSE(MATCH(BV$5,$B$10:$E$10,0),$B610,$C610,$D610,$E610)*BV$6+BV610*BV$7&lt;BV$2,BV$3*BV$4,0)</f>
        <v>0</v>
      </c>
      <c r="FP610" s="0" t="n">
        <f aca="false">IF(CHOOSE(MATCH(BW$5,$B$10:$E$10,0),$B610,$C610,$D610,$E610)*BW$6+BW610*BW$7&lt;BW$2,BW$3*BW$4,0)</f>
        <v>0</v>
      </c>
      <c r="FQ610" s="0" t="n">
        <f aca="false">IF(CHOOSE(MATCH(BX$5,$B$10:$E$10,0),$B610,$C610,$D610,$E610)*BX$6+BX610*BX$7&lt;BX$2,BX$3*BX$4,0)</f>
        <v>0</v>
      </c>
      <c r="FR610" s="0" t="n">
        <f aca="false">IF(CHOOSE(MATCH(BY$5,$B$10:$E$10,0),$B610,$C610,$D610,$E610)*BY$6+BY610*BY$7&lt;BY$2,BY$3*BY$4,0)</f>
        <v>0</v>
      </c>
      <c r="FS610" s="0" t="n">
        <f aca="false">IF(CHOOSE(MATCH(BZ$5,$B$10:$E$10,0),$B610,$C610,$D610,$E610)*BZ$6+BZ610*BZ$7&lt;BZ$2,BZ$3*BZ$4,0)</f>
        <v>0</v>
      </c>
      <c r="FT610" s="0" t="n">
        <f aca="false">IF(CHOOSE(MATCH(CA$5,$B$10:$E$10,0),$B610,$C610,$D610,$E610)*CA$6+CA610*CA$7&lt;CA$2,CA$3*CA$4,0)</f>
        <v>0</v>
      </c>
      <c r="FU610" s="0" t="n">
        <f aca="false">IF(CHOOSE(MATCH(CB$5,$B$10:$E$10,0),$B610,$C610,$D610,$E610)*CB$6+CB610*CB$7&lt;CB$2,CB$3*CB$4,0)</f>
        <v>0</v>
      </c>
      <c r="FV610" s="0" t="n">
        <f aca="false">IF(CHOOSE(MATCH(CC$5,$B$10:$E$10,0),$B610,$C610,$D610,$E610)*CC$6+CC610*CC$7&lt;CC$2,CC$3*CC$4,0)</f>
        <v>0</v>
      </c>
      <c r="FW610" s="0" t="n">
        <f aca="false">IF(CHOOSE(MATCH(CD$5,$B$10:$E$10,0),$B610,$C610,$D610,$E610)*CD$6+CD610*CD$7&lt;CD$2,CD$3*CD$4,0)</f>
        <v>0</v>
      </c>
      <c r="FX610" s="0" t="n">
        <f aca="false">IF(CHOOSE(MATCH(CE$5,$B$10:$E$10,0),$B610,$C610,$D610,$E610)*CE$6+CE610*CE$7&lt;CE$2,CE$3*CE$4,0)</f>
        <v>0</v>
      </c>
      <c r="FY610" s="0" t="n">
        <f aca="false">IF(CHOOSE(MATCH(CF$5,$B$10:$E$10,0),$B610,$C610,$D610,$E610)*CF$6+CF610*CF$7&lt;CF$2,CF$3*CF$4,0)</f>
        <v>0</v>
      </c>
      <c r="FZ610" s="0" t="n">
        <f aca="false">IF(CHOOSE(MATCH(CG$5,$B$10:$E$10,0),$B610,$C610,$D610,$E610)*CG$6+CG610*CG$7&lt;CG$2,CG$3*CG$4,0)</f>
        <v>0</v>
      </c>
      <c r="GA610" s="0" t="n">
        <f aca="false">IF(CHOOSE(MATCH(CH$5,$B$10:$E$10,0),$B610,$C610,$D610,$E610)*CH$6+CH610*CH$7&lt;CH$2,CH$3*CH$4,0)</f>
        <v>0</v>
      </c>
      <c r="GB610" s="0" t="n">
        <f aca="false">IF(CHOOSE(MATCH(CI$5,$B$10:$E$10,0),$B610,$C610,$D610,$E610)*CI$6+CI610*CI$7&lt;CI$2,CI$3*CI$4,0)</f>
        <v>0</v>
      </c>
      <c r="GC610" s="0" t="n">
        <f aca="false">IF(CHOOSE(MATCH(CJ$5,$B$10:$E$10,0),$B610,$C610,$D610,$E610)*CJ$6+CJ610*CJ$7&lt;CJ$2,CJ$3*CJ$4,0)</f>
        <v>0</v>
      </c>
      <c r="GD610" s="0" t="n">
        <f aca="false">IF(CHOOSE(MATCH(CK$5,$B$10:$E$10,0),$B610,$C610,$D610,$E610)*CK$6+CK610*CK$7&lt;CK$2,CK$3*CK$4,0)</f>
        <v>0</v>
      </c>
      <c r="GE610" s="0" t="n">
        <f aca="false">IF(CHOOSE(MATCH(CL$5,$B$10:$E$10,0),$B610,$C610,$D610,$E610)*CL$6+CL610*CL$7&lt;CL$2,CL$3*CL$4,0)</f>
        <v>0</v>
      </c>
      <c r="GF610" s="0" t="n">
        <f aca="false">IF(CHOOSE(MATCH(CM$5,$B$10:$E$10,0),$B610,$C610,$D610,$E610)*CM$6+CM610*CM$7&lt;CM$2,CM$3*CM$4,0)</f>
        <v>0</v>
      </c>
      <c r="GG610" s="0" t="n">
        <f aca="false">IF(CHOOSE(MATCH(CN$5,$B$10:$E$10,0),$B610,$C610,$D610,$E610)*CN$6+CN610*CN$7&lt;CN$2,CN$3*CN$4,0)</f>
        <v>0</v>
      </c>
      <c r="GH610" s="0" t="n">
        <f aca="false">IF(CHOOSE(MATCH(CO$5,$B$10:$E$10,0),$B610,$C610,$D610,$E610)*CO$6+CO610*CO$7&lt;CO$2,CO$3*CO$4,0)</f>
        <v>0</v>
      </c>
      <c r="GI610" s="0" t="n">
        <f aca="false">IF(CHOOSE(MATCH(CP$5,$B$10:$E$10,0),$B610,$C610,$D610,$E610)*CP$6+CP610*CP$7&lt;CP$2,CP$3*CP$4,0)</f>
        <v>0</v>
      </c>
      <c r="GJ610" s="0" t="n">
        <f aca="false">IF(CHOOSE(MATCH(CQ$5,$B$10:$E$10,0),$B610,$C610,$D610,$E610)*CQ$6+CQ610*CQ$7&lt;CQ$2,CQ$3*CQ$4,0)</f>
        <v>0</v>
      </c>
      <c r="GK610" s="0" t="n">
        <f aca="false">IF(CHOOSE(MATCH(CR$5,$B$10:$E$10,0),$B610,$C610,$D610,$E610)*CR$6+CR610*CR$7&lt;CR$2,CR$3*CR$4,0)</f>
        <v>0</v>
      </c>
      <c r="GL610" s="0" t="n">
        <f aca="false">IF(CHOOSE(MATCH(CS$5,$B$10:$E$10,0),$B610,$C610,$D610,$E610)*CS$6+CS610*CS$7&lt;CS$2,CS$3*CS$4,0)</f>
        <v>0</v>
      </c>
      <c r="GM610" s="0" t="n">
        <f aca="false">IF(CHOOSE(MATCH(CT$5,$B$10:$E$10,0),$B610,$C610,$D610,$E610)*CT$6+CT610*CT$7&lt;CT$2,CT$3*CT$4,0)</f>
        <v>0</v>
      </c>
      <c r="GN610" s="0" t="n">
        <f aca="false">IF(CHOOSE(MATCH(CU$5,$B$10:$E$10,0),$B610,$C610,$D610,$E610)*CU$6+CU610*CU$7&lt;CU$2,CU$3*CU$4,0)</f>
        <v>0</v>
      </c>
      <c r="GO610" s="0" t="n">
        <f aca="false">IF(CHOOSE(MATCH(CV$5,$B$10:$E$10,0),$B610,$C610,$D610,$E610)*CV$6+CV610*CV$7&lt;CV$2,CV$3*CV$4,0)</f>
        <v>0</v>
      </c>
      <c r="GP610" s="0" t="n">
        <f aca="false">IF(CHOOSE(MATCH(CW$5,$B$10:$E$10,0),$B610,$C610,$D610,$E610)*CW$6+CW610*CW$7&lt;CW$2,CW$3*CW$4,0)</f>
        <v>0</v>
      </c>
      <c r="GQ610" s="0" t="n">
        <f aca="false">IF(CHOOSE(MATCH(CX$5,$B$10:$E$10,0),$B610,$C610,$D610,$E610)*CX$6+CX610*CX$7&lt;CX$2,CX$3*CX$4,0)</f>
        <v>0</v>
      </c>
      <c r="GS610" s="0" t="n">
        <f aca="false">SUM(CZ610:GQ610)</f>
        <v>0</v>
      </c>
      <c r="GT610" s="0" t="n">
        <f aca="false">IF(GS610&gt;$GS$6,1,0)</f>
        <v>0</v>
      </c>
    </row>
    <row r="611" customFormat="false" ht="14" hidden="false" customHeight="false" outlineLevel="0" collapsed="false">
      <c r="A611" s="0" t="n">
        <v>601</v>
      </c>
      <c r="B611" s="0" t="n">
        <f aca="false">-0.645251461493518</f>
        <v>-0.645251461493518</v>
      </c>
      <c r="C611" s="0" t="n">
        <v>-0.287409690293654</v>
      </c>
      <c r="D611" s="0" t="n">
        <v>-0.273408771736527</v>
      </c>
      <c r="E611" s="0" t="n">
        <v>-0.681117869967164</v>
      </c>
      <c r="G611" s="0" t="n">
        <v>1.34301899379352</v>
      </c>
      <c r="H611" s="0" t="n">
        <v>0.315069428324932</v>
      </c>
      <c r="I611" s="0" t="n">
        <v>-0.443970975538832</v>
      </c>
      <c r="J611" s="0" t="n">
        <v>1.4409397408599</v>
      </c>
      <c r="K611" s="0" t="n">
        <v>0.720915522833821</v>
      </c>
      <c r="L611" s="0" t="n">
        <v>0.174650267581455</v>
      </c>
      <c r="M611" s="0" t="n">
        <v>-1.59769570018398</v>
      </c>
      <c r="N611" s="0" t="n">
        <v>0.810885012469953</v>
      </c>
      <c r="O611" s="0" t="n">
        <v>0.916070348466747</v>
      </c>
      <c r="P611" s="0" t="n">
        <v>-1.49719653563807</v>
      </c>
      <c r="Q611" s="0" t="n">
        <v>0.484615156892687</v>
      </c>
      <c r="R611" s="0" t="n">
        <v>-0.964028004091233</v>
      </c>
      <c r="S611" s="0" t="n">
        <v>1.71089595824014</v>
      </c>
      <c r="T611" s="0" t="n">
        <v>0.375981699107797</v>
      </c>
      <c r="U611" s="0" t="n">
        <v>0.342200792147196</v>
      </c>
      <c r="V611" s="0" t="n">
        <v>-0.482123141409829</v>
      </c>
      <c r="W611" s="0" t="n">
        <v>-0.266704773821402</v>
      </c>
      <c r="X611" s="0" t="n">
        <v>-1.12851466838038</v>
      </c>
      <c r="Y611" s="0" t="n">
        <v>-0.071012209446053</v>
      </c>
      <c r="Z611" s="0" t="n">
        <v>1.25819951790618</v>
      </c>
      <c r="AA611" s="0" t="n">
        <v>0.00929503585211933</v>
      </c>
      <c r="AB611" s="0" t="n">
        <v>1.00869783636881</v>
      </c>
      <c r="AC611" s="0" t="n">
        <v>-0.197768486032146</v>
      </c>
      <c r="AD611" s="0" t="n">
        <v>-1.11303279481945</v>
      </c>
      <c r="AE611" s="0" t="n">
        <v>-0.130223725136602</v>
      </c>
      <c r="AF611" s="0" t="n">
        <v>-0.53859366744291</v>
      </c>
      <c r="AG611" s="0" t="n">
        <v>-0.111958797788247</v>
      </c>
      <c r="AH611" s="0" t="n">
        <v>-1.11374447442358</v>
      </c>
      <c r="AI611" s="0" t="n">
        <v>-0.406289473176003</v>
      </c>
      <c r="AJ611" s="0" t="n">
        <v>-0.411279188483604</v>
      </c>
      <c r="AK611" s="0" t="n">
        <v>1.35441723614349</v>
      </c>
      <c r="AL611" s="0" t="n">
        <v>0.406704430133686</v>
      </c>
      <c r="AM611" s="0" t="n">
        <v>-1.56459009303944</v>
      </c>
      <c r="AN611" s="0" t="n">
        <v>-0.308886001221254</v>
      </c>
      <c r="AO611" s="0" t="n">
        <v>-1.75198692886625</v>
      </c>
      <c r="AP611" s="0" t="n">
        <v>-1.14074737211922</v>
      </c>
      <c r="AQ611" s="0" t="n">
        <v>-0.373273678633268</v>
      </c>
      <c r="AR611" s="0" t="n">
        <v>0.262900812231237</v>
      </c>
      <c r="AS611" s="0" t="n">
        <v>-0.33911987884494</v>
      </c>
      <c r="AT611" s="0" t="n">
        <v>-1.1531528798514</v>
      </c>
      <c r="AU611" s="0" t="n">
        <v>-0.0886632278707111</v>
      </c>
      <c r="AV611" s="0" t="n">
        <v>1.00501438282663</v>
      </c>
      <c r="AW611" s="0" t="n">
        <v>-0.491422724735458</v>
      </c>
      <c r="AX611" s="0" t="n">
        <v>-0.836660092318198</v>
      </c>
      <c r="AY611" s="0" t="n">
        <v>0.939123765419936</v>
      </c>
      <c r="AZ611" s="0" t="n">
        <v>-2.1962114260532</v>
      </c>
      <c r="BA611" s="0" t="n">
        <v>1.47232185554458</v>
      </c>
      <c r="BB611" s="0" t="n">
        <v>-0.677446223562583</v>
      </c>
      <c r="BC611" s="0" t="n">
        <v>-1.38910763780586</v>
      </c>
      <c r="BD611" s="0" t="n">
        <v>0.634565822110744</v>
      </c>
      <c r="BE611" s="0" t="n">
        <v>-0.784386884333799</v>
      </c>
      <c r="BF611" s="0" t="n">
        <v>-0.754964730731445</v>
      </c>
      <c r="BG611" s="0" t="n">
        <v>-1.90230821317527</v>
      </c>
      <c r="BH611" s="0" t="n">
        <v>-1.17042873171158</v>
      </c>
      <c r="BI611" s="0" t="n">
        <v>1.08421772893053</v>
      </c>
      <c r="BJ611" s="0" t="n">
        <v>0.0389093202102231</v>
      </c>
      <c r="BK611" s="0" t="n">
        <v>0.391214598494116</v>
      </c>
      <c r="BL611" s="0" t="n">
        <v>-0.619108959654113</v>
      </c>
      <c r="BM611" s="0" t="n">
        <v>1.08298081613611</v>
      </c>
      <c r="BN611" s="0" t="n">
        <v>0.558065949007869</v>
      </c>
      <c r="BO611" s="0" t="n">
        <v>1.44375462696189</v>
      </c>
      <c r="BP611" s="0" t="n">
        <v>0.0531531441083644</v>
      </c>
      <c r="BQ611" s="0" t="n">
        <v>1.31526576296892</v>
      </c>
      <c r="BR611" s="0" t="n">
        <v>-1.37243887365912</v>
      </c>
      <c r="BS611" s="0" t="n">
        <v>0.0174804881680757</v>
      </c>
      <c r="BT611" s="0" t="n">
        <v>2.21984009840526</v>
      </c>
      <c r="BU611" s="0" t="n">
        <v>1.5254772733897</v>
      </c>
      <c r="BV611" s="0" t="n">
        <v>0.102726289696875</v>
      </c>
      <c r="BW611" s="0" t="n">
        <v>-2.54505721386522</v>
      </c>
      <c r="BX611" s="0" t="n">
        <v>-0.350079290001304</v>
      </c>
      <c r="BY611" s="0" t="n">
        <v>0.770724000176415</v>
      </c>
      <c r="BZ611" s="0" t="n">
        <v>-0.436974687545444</v>
      </c>
      <c r="CA611" s="0" t="n">
        <v>1.84146301762667</v>
      </c>
      <c r="CB611" s="0" t="n">
        <v>0.274560534307966</v>
      </c>
      <c r="CC611" s="0" t="n">
        <v>-0.603708940616343</v>
      </c>
      <c r="CD611" s="0" t="n">
        <v>-0.502154762216378</v>
      </c>
      <c r="CE611" s="0" t="n">
        <v>-0.712311702955049</v>
      </c>
      <c r="CF611" s="0" t="n">
        <v>-0.0617353634879692</v>
      </c>
      <c r="CG611" s="0" t="n">
        <v>0.777640707383398</v>
      </c>
      <c r="CH611" s="0" t="n">
        <v>-3.61120328307152</v>
      </c>
      <c r="CI611" s="0" t="n">
        <v>1.08160747913644</v>
      </c>
      <c r="CJ611" s="0" t="n">
        <v>-0.123823156172875</v>
      </c>
      <c r="CK611" s="0" t="n">
        <v>0.0304123659589095</v>
      </c>
      <c r="CL611" s="0" t="n">
        <v>-0.541692770639202</v>
      </c>
      <c r="CM611" s="0" t="n">
        <v>-1.00641045719385</v>
      </c>
      <c r="CN611" s="0" t="n">
        <v>-1.17149284051266</v>
      </c>
      <c r="CO611" s="0" t="n">
        <v>0.0844397618493531</v>
      </c>
      <c r="CP611" s="0" t="n">
        <v>2.68733856501058</v>
      </c>
      <c r="CQ611" s="0" t="n">
        <v>-0.974059730651788</v>
      </c>
      <c r="CR611" s="0" t="n">
        <v>0.00914155862119515</v>
      </c>
      <c r="CS611" s="0" t="n">
        <v>1.33402409119299</v>
      </c>
      <c r="CT611" s="0" t="n">
        <v>-1.50474534166278</v>
      </c>
      <c r="CU611" s="0" t="n">
        <v>-1.50261257658713</v>
      </c>
      <c r="CV611" s="0" t="n">
        <v>-0.318689217237988</v>
      </c>
      <c r="CW611" s="0" t="n">
        <v>1.00767920230282</v>
      </c>
      <c r="CX611" s="0" t="n">
        <v>0.813331553217722</v>
      </c>
      <c r="CZ611" s="0" t="n">
        <f aca="false">IF(CHOOSE(MATCH(G$5,$B$10:$E$10,0),$B611,$C611,$D611,$E611)*G$6+G611*G$7&lt;G$2,G$3*G$4,0)</f>
        <v>0</v>
      </c>
      <c r="DA611" s="0" t="n">
        <f aca="false">IF(CHOOSE(MATCH(H$5,$B$10:$E$10,0),$B611,$C611,$D611,$E611)*H$6+H611*H$7&lt;H$2,H$3*H$4,0)</f>
        <v>0</v>
      </c>
      <c r="DB611" s="0" t="n">
        <f aca="false">IF(CHOOSE(MATCH(I$5,$B$10:$E$10,0),$B611,$C611,$D611,$E611)*I$6+I611*I$7&lt;I$2,I$3*I$4,0)</f>
        <v>0</v>
      </c>
      <c r="DC611" s="0" t="n">
        <f aca="false">IF(CHOOSE(MATCH(J$5,$B$10:$E$10,0),$B611,$C611,$D611,$E611)*J$6+J611*J$7&lt;J$2,J$3*J$4,0)</f>
        <v>0</v>
      </c>
      <c r="DD611" s="0" t="n">
        <f aca="false">IF(CHOOSE(MATCH(K$5,$B$10:$E$10,0),$B611,$C611,$D611,$E611)*K$6+K611*K$7&lt;K$2,K$3*K$4,0)</f>
        <v>0</v>
      </c>
      <c r="DE611" s="0" t="n">
        <f aca="false">IF(CHOOSE(MATCH(L$5,$B$10:$E$10,0),$B611,$C611,$D611,$E611)*L$6+L611*L$7&lt;L$2,L$3*L$4,0)</f>
        <v>0</v>
      </c>
      <c r="DF611" s="0" t="n">
        <f aca="false">IF(CHOOSE(MATCH(M$5,$B$10:$E$10,0),$B611,$C611,$D611,$E611)*M$6+M611*M$7&lt;M$2,M$3*M$4,0)</f>
        <v>0</v>
      </c>
      <c r="DG611" s="0" t="n">
        <f aca="false">IF(CHOOSE(MATCH(N$5,$B$10:$E$10,0),$B611,$C611,$D611,$E611)*N$6+N611*N$7&lt;N$2,N$3*N$4,0)</f>
        <v>0</v>
      </c>
      <c r="DH611" s="0" t="n">
        <f aca="false">IF(CHOOSE(MATCH(O$5,$B$10:$E$10,0),$B611,$C611,$D611,$E611)*O$6+O611*O$7&lt;O$2,O$3*O$4,0)</f>
        <v>0</v>
      </c>
      <c r="DI611" s="0" t="n">
        <f aca="false">IF(CHOOSE(MATCH(P$5,$B$10:$E$10,0),$B611,$C611,$D611,$E611)*P$6+P611*P$7&lt;P$2,P$3*P$4,0)</f>
        <v>0</v>
      </c>
      <c r="DJ611" s="0" t="n">
        <f aca="false">IF(CHOOSE(MATCH(Q$5,$B$10:$E$10,0),$B611,$C611,$D611,$E611)*Q$6+Q611*Q$7&lt;Q$2,Q$3*Q$4,0)</f>
        <v>0</v>
      </c>
      <c r="DK611" s="0" t="n">
        <f aca="false">IF(CHOOSE(MATCH(R$5,$B$10:$E$10,0),$B611,$C611,$D611,$E611)*R$6+R611*R$7&lt;R$2,R$3*R$4,0)</f>
        <v>0</v>
      </c>
      <c r="DL611" s="0" t="n">
        <f aca="false">IF(CHOOSE(MATCH(S$5,$B$10:$E$10,0),$B611,$C611,$D611,$E611)*S$6+S611*S$7&lt;S$2,S$3*S$4,0)</f>
        <v>0</v>
      </c>
      <c r="DM611" s="0" t="n">
        <f aca="false">IF(CHOOSE(MATCH(T$5,$B$10:$E$10,0),$B611,$C611,$D611,$E611)*T$6+T611*T$7&lt;T$2,T$3*T$4,0)</f>
        <v>0</v>
      </c>
      <c r="DN611" s="0" t="n">
        <f aca="false">IF(CHOOSE(MATCH(U$5,$B$10:$E$10,0),$B611,$C611,$D611,$E611)*U$6+U611*U$7&lt;U$2,U$3*U$4,0)</f>
        <v>0</v>
      </c>
      <c r="DO611" s="0" t="n">
        <f aca="false">IF(CHOOSE(MATCH(V$5,$B$10:$E$10,0),$B611,$C611,$D611,$E611)*V$6+V611*V$7&lt;V$2,V$3*V$4,0)</f>
        <v>0</v>
      </c>
      <c r="DP611" s="0" t="n">
        <f aca="false">IF(CHOOSE(MATCH(W$5,$B$10:$E$10,0),$B611,$C611,$D611,$E611)*W$6+W611*W$7&lt;W$2,W$3*W$4,0)</f>
        <v>0</v>
      </c>
      <c r="DQ611" s="0" t="n">
        <f aca="false">IF(CHOOSE(MATCH(X$5,$B$10:$E$10,0),$B611,$C611,$D611,$E611)*X$6+X611*X$7&lt;X$2,X$3*X$4,0)</f>
        <v>0</v>
      </c>
      <c r="DR611" s="0" t="n">
        <f aca="false">IF(CHOOSE(MATCH(Y$5,$B$10:$E$10,0),$B611,$C611,$D611,$E611)*Y$6+Y611*Y$7&lt;Y$2,Y$3*Y$4,0)</f>
        <v>0</v>
      </c>
      <c r="DS611" s="0" t="n">
        <f aca="false">IF(CHOOSE(MATCH(Z$5,$B$10:$E$10,0),$B611,$C611,$D611,$E611)*Z$6+Z611*Z$7&lt;Z$2,Z$3*Z$4,0)</f>
        <v>0</v>
      </c>
      <c r="DT611" s="0" t="n">
        <f aca="false">IF(CHOOSE(MATCH(AA$5,$B$10:$E$10,0),$B611,$C611,$D611,$E611)*AA$6+AA611*AA$7&lt;AA$2,AA$3*AA$4,0)</f>
        <v>0</v>
      </c>
      <c r="DU611" s="0" t="n">
        <f aca="false">IF(CHOOSE(MATCH(AB$5,$B$10:$E$10,0),$B611,$C611,$D611,$E611)*AB$6+AB611*AB$7&lt;AB$2,AB$3*AB$4,0)</f>
        <v>0</v>
      </c>
      <c r="DV611" s="0" t="n">
        <f aca="false">IF(CHOOSE(MATCH(AC$5,$B$10:$E$10,0),$B611,$C611,$D611,$E611)*AC$6+AC611*AC$7&lt;AC$2,AC$3*AC$4,0)</f>
        <v>0</v>
      </c>
      <c r="DW611" s="0" t="n">
        <f aca="false">IF(CHOOSE(MATCH(AD$5,$B$10:$E$10,0),$B611,$C611,$D611,$E611)*AD$6+AD611*AD$7&lt;AD$2,AD$3*AD$4,0)</f>
        <v>0</v>
      </c>
      <c r="DX611" s="0" t="n">
        <f aca="false">IF(CHOOSE(MATCH(AE$5,$B$10:$E$10,0),$B611,$C611,$D611,$E611)*AE$6+AE611*AE$7&lt;AE$2,AE$3*AE$4,0)</f>
        <v>0</v>
      </c>
      <c r="DY611" s="0" t="n">
        <f aca="false">IF(CHOOSE(MATCH(AF$5,$B$10:$E$10,0),$B611,$C611,$D611,$E611)*AF$6+AF611*AF$7&lt;AF$2,AF$3*AF$4,0)</f>
        <v>0</v>
      </c>
      <c r="DZ611" s="0" t="n">
        <f aca="false">IF(CHOOSE(MATCH(AG$5,$B$10:$E$10,0),$B611,$C611,$D611,$E611)*AG$6+AG611*AG$7&lt;AG$2,AG$3*AG$4,0)</f>
        <v>0</v>
      </c>
      <c r="EA611" s="0" t="n">
        <f aca="false">IF(CHOOSE(MATCH(AH$5,$B$10:$E$10,0),$B611,$C611,$D611,$E611)*AH$6+AH611*AH$7&lt;AH$2,AH$3*AH$4,0)</f>
        <v>0</v>
      </c>
      <c r="EB611" s="0" t="n">
        <f aca="false">IF(CHOOSE(MATCH(AI$5,$B$10:$E$10,0),$B611,$C611,$D611,$E611)*AI$6+AI611*AI$7&lt;AI$2,AI$3*AI$4,0)</f>
        <v>0</v>
      </c>
      <c r="EC611" s="0" t="n">
        <f aca="false">IF(CHOOSE(MATCH(AJ$5,$B$10:$E$10,0),$B611,$C611,$D611,$E611)*AJ$6+AJ611*AJ$7&lt;AJ$2,AJ$3*AJ$4,0)</f>
        <v>0</v>
      </c>
      <c r="ED611" s="0" t="n">
        <f aca="false">IF(CHOOSE(MATCH(AK$5,$B$10:$E$10,0),$B611,$C611,$D611,$E611)*AK$6+AK611*AK$7&lt;AK$2,AK$3*AK$4,0)</f>
        <v>0</v>
      </c>
      <c r="EE611" s="0" t="n">
        <f aca="false">IF(CHOOSE(MATCH(AL$5,$B$10:$E$10,0),$B611,$C611,$D611,$E611)*AL$6+AL611*AL$7&lt;AL$2,AL$3*AL$4,0)</f>
        <v>0</v>
      </c>
      <c r="EF611" s="0" t="n">
        <f aca="false">IF(CHOOSE(MATCH(AM$5,$B$10:$E$10,0),$B611,$C611,$D611,$E611)*AM$6+AM611*AM$7&lt;AM$2,AM$3*AM$4,0)</f>
        <v>0</v>
      </c>
      <c r="EG611" s="0" t="n">
        <f aca="false">IF(CHOOSE(MATCH(AN$5,$B$10:$E$10,0),$B611,$C611,$D611,$E611)*AN$6+AN611*AN$7&lt;AN$2,AN$3*AN$4,0)</f>
        <v>0</v>
      </c>
      <c r="EH611" s="0" t="n">
        <f aca="false">IF(CHOOSE(MATCH(AO$5,$B$10:$E$10,0),$B611,$C611,$D611,$E611)*AO$6+AO611*AO$7&lt;AO$2,AO$3*AO$4,0)</f>
        <v>0</v>
      </c>
      <c r="EI611" s="0" t="n">
        <f aca="false">IF(CHOOSE(MATCH(AP$5,$B$10:$E$10,0),$B611,$C611,$D611,$E611)*AP$6+AP611*AP$7&lt;AP$2,AP$3*AP$4,0)</f>
        <v>0</v>
      </c>
      <c r="EJ611" s="0" t="n">
        <f aca="false">IF(CHOOSE(MATCH(AQ$5,$B$10:$E$10,0),$B611,$C611,$D611,$E611)*AQ$6+AQ611*AQ$7&lt;AQ$2,AQ$3*AQ$4,0)</f>
        <v>0</v>
      </c>
      <c r="EK611" s="0" t="n">
        <f aca="false">IF(CHOOSE(MATCH(AR$5,$B$10:$E$10,0),$B611,$C611,$D611,$E611)*AR$6+AR611*AR$7&lt;AR$2,AR$3*AR$4,0)</f>
        <v>0</v>
      </c>
      <c r="EL611" s="0" t="n">
        <f aca="false">IF(CHOOSE(MATCH(AS$5,$B$10:$E$10,0),$B611,$C611,$D611,$E611)*AS$6+AS611*AS$7&lt;AS$2,AS$3*AS$4,0)</f>
        <v>0</v>
      </c>
      <c r="EM611" s="0" t="n">
        <f aca="false">IF(CHOOSE(MATCH(AT$5,$B$10:$E$10,0),$B611,$C611,$D611,$E611)*AT$6+AT611*AT$7&lt;AT$2,AT$3*AT$4,0)</f>
        <v>0</v>
      </c>
      <c r="EN611" s="0" t="n">
        <f aca="false">IF(CHOOSE(MATCH(AU$5,$B$10:$E$10,0),$B611,$C611,$D611,$E611)*AU$6+AU611*AU$7&lt;AU$2,AU$3*AU$4,0)</f>
        <v>0</v>
      </c>
      <c r="EO611" s="0" t="n">
        <f aca="false">IF(CHOOSE(MATCH(AV$5,$B$10:$E$10,0),$B611,$C611,$D611,$E611)*AV$6+AV611*AV$7&lt;AV$2,AV$3*AV$4,0)</f>
        <v>0</v>
      </c>
      <c r="EP611" s="0" t="n">
        <f aca="false">IF(CHOOSE(MATCH(AW$5,$B$10:$E$10,0),$B611,$C611,$D611,$E611)*AW$6+AW611*AW$7&lt;AW$2,AW$3*AW$4,0)</f>
        <v>0</v>
      </c>
      <c r="EQ611" s="0" t="n">
        <f aca="false">IF(CHOOSE(MATCH(AX$5,$B$10:$E$10,0),$B611,$C611,$D611,$E611)*AX$6+AX611*AX$7&lt;AX$2,AX$3*AX$4,0)</f>
        <v>0</v>
      </c>
      <c r="ER611" s="0" t="n">
        <f aca="false">IF(CHOOSE(MATCH(AY$5,$B$10:$E$10,0),$B611,$C611,$D611,$E611)*AY$6+AY611*AY$7&lt;AY$2,AY$3*AY$4,0)</f>
        <v>0</v>
      </c>
      <c r="ES611" s="0" t="n">
        <f aca="false">IF(CHOOSE(MATCH(AZ$5,$B$10:$E$10,0),$B611,$C611,$D611,$E611)*AZ$6+AZ611*AZ$7&lt;AZ$2,AZ$3*AZ$4,0)</f>
        <v>0</v>
      </c>
      <c r="ET611" s="0" t="n">
        <f aca="false">IF(CHOOSE(MATCH(BA$5,$B$10:$E$10,0),$B611,$C611,$D611,$E611)*BA$6+BA611*BA$7&lt;BA$2,BA$3*BA$4,0)</f>
        <v>0</v>
      </c>
      <c r="EU611" s="0" t="n">
        <f aca="false">IF(CHOOSE(MATCH(BB$5,$B$10:$E$10,0),$B611,$C611,$D611,$E611)*BB$6+BB611*BB$7&lt;BB$2,BB$3*BB$4,0)</f>
        <v>0</v>
      </c>
      <c r="EV611" s="0" t="n">
        <f aca="false">IF(CHOOSE(MATCH(BC$5,$B$10:$E$10,0),$B611,$C611,$D611,$E611)*BC$6+BC611*BC$7&lt;BC$2,BC$3*BC$4,0)</f>
        <v>0</v>
      </c>
      <c r="EW611" s="0" t="n">
        <f aca="false">IF(CHOOSE(MATCH(BD$5,$B$10:$E$10,0),$B611,$C611,$D611,$E611)*BD$6+BD611*BD$7&lt;BD$2,BD$3*BD$4,0)</f>
        <v>0</v>
      </c>
      <c r="EX611" s="0" t="n">
        <f aca="false">IF(CHOOSE(MATCH(BE$5,$B$10:$E$10,0),$B611,$C611,$D611,$E611)*BE$6+BE611*BE$7&lt;BE$2,BE$3*BE$4,0)</f>
        <v>0</v>
      </c>
      <c r="EY611" s="0" t="n">
        <f aca="false">IF(CHOOSE(MATCH(BF$5,$B$10:$E$10,0),$B611,$C611,$D611,$E611)*BF$6+BF611*BF$7&lt;BF$2,BF$3*BF$4,0)</f>
        <v>0</v>
      </c>
      <c r="EZ611" s="0" t="n">
        <f aca="false">IF(CHOOSE(MATCH(BG$5,$B$10:$E$10,0),$B611,$C611,$D611,$E611)*BG$6+BG611*BG$7&lt;BG$2,BG$3*BG$4,0)</f>
        <v>0</v>
      </c>
      <c r="FA611" s="0" t="n">
        <f aca="false">IF(CHOOSE(MATCH(BH$5,$B$10:$E$10,0),$B611,$C611,$D611,$E611)*BH$6+BH611*BH$7&lt;BH$2,BH$3*BH$4,0)</f>
        <v>0</v>
      </c>
      <c r="FB611" s="0" t="n">
        <f aca="false">IF(CHOOSE(MATCH(BI$5,$B$10:$E$10,0),$B611,$C611,$D611,$E611)*BI$6+BI611*BI$7&lt;BI$2,BI$3*BI$4,0)</f>
        <v>0</v>
      </c>
      <c r="FC611" s="0" t="n">
        <f aca="false">IF(CHOOSE(MATCH(BJ$5,$B$10:$E$10,0),$B611,$C611,$D611,$E611)*BJ$6+BJ611*BJ$7&lt;BJ$2,BJ$3*BJ$4,0)</f>
        <v>0</v>
      </c>
      <c r="FD611" s="0" t="n">
        <f aca="false">IF(CHOOSE(MATCH(BK$5,$B$10:$E$10,0),$B611,$C611,$D611,$E611)*BK$6+BK611*BK$7&lt;BK$2,BK$3*BK$4,0)</f>
        <v>0</v>
      </c>
      <c r="FE611" s="0" t="n">
        <f aca="false">IF(CHOOSE(MATCH(BL$5,$B$10:$E$10,0),$B611,$C611,$D611,$E611)*BL$6+BL611*BL$7&lt;BL$2,BL$3*BL$4,0)</f>
        <v>0</v>
      </c>
      <c r="FF611" s="0" t="n">
        <f aca="false">IF(CHOOSE(MATCH(BM$5,$B$10:$E$10,0),$B611,$C611,$D611,$E611)*BM$6+BM611*BM$7&lt;BM$2,BM$3*BM$4,0)</f>
        <v>0</v>
      </c>
      <c r="FG611" s="0" t="n">
        <f aca="false">IF(CHOOSE(MATCH(BN$5,$B$10:$E$10,0),$B611,$C611,$D611,$E611)*BN$6+BN611*BN$7&lt;BN$2,BN$3*BN$4,0)</f>
        <v>0</v>
      </c>
      <c r="FH611" s="0" t="n">
        <f aca="false">IF(CHOOSE(MATCH(BO$5,$B$10:$E$10,0),$B611,$C611,$D611,$E611)*BO$6+BO611*BO$7&lt;BO$2,BO$3*BO$4,0)</f>
        <v>0</v>
      </c>
      <c r="FI611" s="0" t="n">
        <f aca="false">IF(CHOOSE(MATCH(BP$5,$B$10:$E$10,0),$B611,$C611,$D611,$E611)*BP$6+BP611*BP$7&lt;BP$2,BP$3*BP$4,0)</f>
        <v>0</v>
      </c>
      <c r="FJ611" s="0" t="n">
        <f aca="false">IF(CHOOSE(MATCH(BQ$5,$B$10:$E$10,0),$B611,$C611,$D611,$E611)*BQ$6+BQ611*BQ$7&lt;BQ$2,BQ$3*BQ$4,0)</f>
        <v>0</v>
      </c>
      <c r="FK611" s="0" t="n">
        <f aca="false">IF(CHOOSE(MATCH(BR$5,$B$10:$E$10,0),$B611,$C611,$D611,$E611)*BR$6+BR611*BR$7&lt;BR$2,BR$3*BR$4,0)</f>
        <v>0</v>
      </c>
      <c r="FL611" s="0" t="n">
        <f aca="false">IF(CHOOSE(MATCH(BS$5,$B$10:$E$10,0),$B611,$C611,$D611,$E611)*BS$6+BS611*BS$7&lt;BS$2,BS$3*BS$4,0)</f>
        <v>0</v>
      </c>
      <c r="FM611" s="0" t="n">
        <f aca="false">IF(CHOOSE(MATCH(BT$5,$B$10:$E$10,0),$B611,$C611,$D611,$E611)*BT$6+BT611*BT$7&lt;BT$2,BT$3*BT$4,0)</f>
        <v>0</v>
      </c>
      <c r="FN611" s="0" t="n">
        <f aca="false">IF(CHOOSE(MATCH(BU$5,$B$10:$E$10,0),$B611,$C611,$D611,$E611)*BU$6+BU611*BU$7&lt;BU$2,BU$3*BU$4,0)</f>
        <v>0</v>
      </c>
      <c r="FO611" s="0" t="n">
        <f aca="false">IF(CHOOSE(MATCH(BV$5,$B$10:$E$10,0),$B611,$C611,$D611,$E611)*BV$6+BV611*BV$7&lt;BV$2,BV$3*BV$4,0)</f>
        <v>0</v>
      </c>
      <c r="FP611" s="0" t="n">
        <f aca="false">IF(CHOOSE(MATCH(BW$5,$B$10:$E$10,0),$B611,$C611,$D611,$E611)*BW$6+BW611*BW$7&lt;BW$2,BW$3*BW$4,0)</f>
        <v>0</v>
      </c>
      <c r="FQ611" s="0" t="n">
        <f aca="false">IF(CHOOSE(MATCH(BX$5,$B$10:$E$10,0),$B611,$C611,$D611,$E611)*BX$6+BX611*BX$7&lt;BX$2,BX$3*BX$4,0)</f>
        <v>0</v>
      </c>
      <c r="FR611" s="0" t="n">
        <f aca="false">IF(CHOOSE(MATCH(BY$5,$B$10:$E$10,0),$B611,$C611,$D611,$E611)*BY$6+BY611*BY$7&lt;BY$2,BY$3*BY$4,0)</f>
        <v>0</v>
      </c>
      <c r="FS611" s="0" t="n">
        <f aca="false">IF(CHOOSE(MATCH(BZ$5,$B$10:$E$10,0),$B611,$C611,$D611,$E611)*BZ$6+BZ611*BZ$7&lt;BZ$2,BZ$3*BZ$4,0)</f>
        <v>0</v>
      </c>
      <c r="FT611" s="0" t="n">
        <f aca="false">IF(CHOOSE(MATCH(CA$5,$B$10:$E$10,0),$B611,$C611,$D611,$E611)*CA$6+CA611*CA$7&lt;CA$2,CA$3*CA$4,0)</f>
        <v>0</v>
      </c>
      <c r="FU611" s="0" t="n">
        <f aca="false">IF(CHOOSE(MATCH(CB$5,$B$10:$E$10,0),$B611,$C611,$D611,$E611)*CB$6+CB611*CB$7&lt;CB$2,CB$3*CB$4,0)</f>
        <v>0</v>
      </c>
      <c r="FV611" s="0" t="n">
        <f aca="false">IF(CHOOSE(MATCH(CC$5,$B$10:$E$10,0),$B611,$C611,$D611,$E611)*CC$6+CC611*CC$7&lt;CC$2,CC$3*CC$4,0)</f>
        <v>0</v>
      </c>
      <c r="FW611" s="0" t="n">
        <f aca="false">IF(CHOOSE(MATCH(CD$5,$B$10:$E$10,0),$B611,$C611,$D611,$E611)*CD$6+CD611*CD$7&lt;CD$2,CD$3*CD$4,0)</f>
        <v>0</v>
      </c>
      <c r="FX611" s="0" t="n">
        <f aca="false">IF(CHOOSE(MATCH(CE$5,$B$10:$E$10,0),$B611,$C611,$D611,$E611)*CE$6+CE611*CE$7&lt;CE$2,CE$3*CE$4,0)</f>
        <v>0</v>
      </c>
      <c r="FY611" s="0" t="n">
        <f aca="false">IF(CHOOSE(MATCH(CF$5,$B$10:$E$10,0),$B611,$C611,$D611,$E611)*CF$6+CF611*CF$7&lt;CF$2,CF$3*CF$4,0)</f>
        <v>0</v>
      </c>
      <c r="FZ611" s="0" t="n">
        <f aca="false">IF(CHOOSE(MATCH(CG$5,$B$10:$E$10,0),$B611,$C611,$D611,$E611)*CG$6+CG611*CG$7&lt;CG$2,CG$3*CG$4,0)</f>
        <v>0</v>
      </c>
      <c r="GA611" s="0" t="n">
        <f aca="false">IF(CHOOSE(MATCH(CH$5,$B$10:$E$10,0),$B611,$C611,$D611,$E611)*CH$6+CH611*CH$7&lt;CH$2,CH$3*CH$4,0)</f>
        <v>2.5</v>
      </c>
      <c r="GB611" s="0" t="n">
        <f aca="false">IF(CHOOSE(MATCH(CI$5,$B$10:$E$10,0),$B611,$C611,$D611,$E611)*CI$6+CI611*CI$7&lt;CI$2,CI$3*CI$4,0)</f>
        <v>0</v>
      </c>
      <c r="GC611" s="0" t="n">
        <f aca="false">IF(CHOOSE(MATCH(CJ$5,$B$10:$E$10,0),$B611,$C611,$D611,$E611)*CJ$6+CJ611*CJ$7&lt;CJ$2,CJ$3*CJ$4,0)</f>
        <v>0</v>
      </c>
      <c r="GD611" s="0" t="n">
        <f aca="false">IF(CHOOSE(MATCH(CK$5,$B$10:$E$10,0),$B611,$C611,$D611,$E611)*CK$6+CK611*CK$7&lt;CK$2,CK$3*CK$4,0)</f>
        <v>0</v>
      </c>
      <c r="GE611" s="0" t="n">
        <f aca="false">IF(CHOOSE(MATCH(CL$5,$B$10:$E$10,0),$B611,$C611,$D611,$E611)*CL$6+CL611*CL$7&lt;CL$2,CL$3*CL$4,0)</f>
        <v>0</v>
      </c>
      <c r="GF611" s="0" t="n">
        <f aca="false">IF(CHOOSE(MATCH(CM$5,$B$10:$E$10,0),$B611,$C611,$D611,$E611)*CM$6+CM611*CM$7&lt;CM$2,CM$3*CM$4,0)</f>
        <v>0</v>
      </c>
      <c r="GG611" s="0" t="n">
        <f aca="false">IF(CHOOSE(MATCH(CN$5,$B$10:$E$10,0),$B611,$C611,$D611,$E611)*CN$6+CN611*CN$7&lt;CN$2,CN$3*CN$4,0)</f>
        <v>0</v>
      </c>
      <c r="GH611" s="0" t="n">
        <f aca="false">IF(CHOOSE(MATCH(CO$5,$B$10:$E$10,0),$B611,$C611,$D611,$E611)*CO$6+CO611*CO$7&lt;CO$2,CO$3*CO$4,0)</f>
        <v>0</v>
      </c>
      <c r="GI611" s="0" t="n">
        <f aca="false">IF(CHOOSE(MATCH(CP$5,$B$10:$E$10,0),$B611,$C611,$D611,$E611)*CP$6+CP611*CP$7&lt;CP$2,CP$3*CP$4,0)</f>
        <v>0</v>
      </c>
      <c r="GJ611" s="0" t="n">
        <f aca="false">IF(CHOOSE(MATCH(CQ$5,$B$10:$E$10,0),$B611,$C611,$D611,$E611)*CQ$6+CQ611*CQ$7&lt;CQ$2,CQ$3*CQ$4,0)</f>
        <v>0</v>
      </c>
      <c r="GK611" s="0" t="n">
        <f aca="false">IF(CHOOSE(MATCH(CR$5,$B$10:$E$10,0),$B611,$C611,$D611,$E611)*CR$6+CR611*CR$7&lt;CR$2,CR$3*CR$4,0)</f>
        <v>0</v>
      </c>
      <c r="GL611" s="0" t="n">
        <f aca="false">IF(CHOOSE(MATCH(CS$5,$B$10:$E$10,0),$B611,$C611,$D611,$E611)*CS$6+CS611*CS$7&lt;CS$2,CS$3*CS$4,0)</f>
        <v>0</v>
      </c>
      <c r="GM611" s="0" t="n">
        <f aca="false">IF(CHOOSE(MATCH(CT$5,$B$10:$E$10,0),$B611,$C611,$D611,$E611)*CT$6+CT611*CT$7&lt;CT$2,CT$3*CT$4,0)</f>
        <v>0</v>
      </c>
      <c r="GN611" s="0" t="n">
        <f aca="false">IF(CHOOSE(MATCH(CU$5,$B$10:$E$10,0),$B611,$C611,$D611,$E611)*CU$6+CU611*CU$7&lt;CU$2,CU$3*CU$4,0)</f>
        <v>0</v>
      </c>
      <c r="GO611" s="0" t="n">
        <f aca="false">IF(CHOOSE(MATCH(CV$5,$B$10:$E$10,0),$B611,$C611,$D611,$E611)*CV$6+CV611*CV$7&lt;CV$2,CV$3*CV$4,0)</f>
        <v>0</v>
      </c>
      <c r="GP611" s="0" t="n">
        <f aca="false">IF(CHOOSE(MATCH(CW$5,$B$10:$E$10,0),$B611,$C611,$D611,$E611)*CW$6+CW611*CW$7&lt;CW$2,CW$3*CW$4,0)</f>
        <v>0</v>
      </c>
      <c r="GQ611" s="0" t="n">
        <f aca="false">IF(CHOOSE(MATCH(CX$5,$B$10:$E$10,0),$B611,$C611,$D611,$E611)*CX$6+CX611*CX$7&lt;CX$2,CX$3*CX$4,0)</f>
        <v>0</v>
      </c>
      <c r="GS611" s="0" t="n">
        <f aca="false">SUM(CZ611:GQ611)</f>
        <v>2.5</v>
      </c>
      <c r="GT611" s="0" t="n">
        <f aca="false">IF(GS611&gt;$GS$6,1,0)</f>
        <v>0</v>
      </c>
    </row>
    <row r="612" customFormat="false" ht="14" hidden="false" customHeight="false" outlineLevel="0" collapsed="false">
      <c r="A612" s="0" t="n">
        <v>602</v>
      </c>
      <c r="B612" s="0" t="n">
        <v>-1.33134129967113</v>
      </c>
      <c r="C612" s="0" t="n">
        <v>-0.246258554741644</v>
      </c>
      <c r="D612" s="0" t="n">
        <v>-0.520848919361256</v>
      </c>
      <c r="E612" s="0" t="n">
        <v>1.19840094246158</v>
      </c>
      <c r="G612" s="0" t="n">
        <v>0.776915385358734</v>
      </c>
      <c r="H612" s="0" t="n">
        <v>-1.18512161861872</v>
      </c>
      <c r="I612" s="0" t="n">
        <v>-0.650741185381776</v>
      </c>
      <c r="J612" s="0" t="n">
        <v>0.519762579642702</v>
      </c>
      <c r="K612" s="0" t="n">
        <v>-0.323844915328664</v>
      </c>
      <c r="L612" s="0" t="n">
        <v>-1.12102725324803</v>
      </c>
      <c r="M612" s="0" t="n">
        <v>0.500506303069415</v>
      </c>
      <c r="N612" s="0" t="n">
        <v>-0.0948853084992152</v>
      </c>
      <c r="O612" s="0" t="n">
        <v>-0.189739921552246</v>
      </c>
      <c r="P612" s="0" t="n">
        <v>-0.458539943792857</v>
      </c>
      <c r="Q612" s="0" t="n">
        <v>1.57746399054304</v>
      </c>
      <c r="R612" s="0" t="n">
        <v>0.30463638722722</v>
      </c>
      <c r="S612" s="0" t="n">
        <v>-1.71387910086196</v>
      </c>
      <c r="T612" s="0" t="n">
        <v>0.606924004387111</v>
      </c>
      <c r="U612" s="0" t="n">
        <v>-0.391792127629742</v>
      </c>
      <c r="V612" s="0" t="n">
        <v>-0.39683641261945</v>
      </c>
      <c r="W612" s="0" t="n">
        <v>0.373684088117443</v>
      </c>
      <c r="X612" s="0" t="n">
        <v>0.734472678232123</v>
      </c>
      <c r="Y612" s="0" t="n">
        <v>-1.20575350592844</v>
      </c>
      <c r="Z612" s="0" t="n">
        <v>-1.35941263579298</v>
      </c>
      <c r="AA612" s="0" t="n">
        <v>-0.894976892595878</v>
      </c>
      <c r="AB612" s="0" t="n">
        <v>-0.826285031507723</v>
      </c>
      <c r="AC612" s="0" t="n">
        <v>0.266942379312241</v>
      </c>
      <c r="AD612" s="0" t="n">
        <v>-0.440934400103288</v>
      </c>
      <c r="AE612" s="0" t="n">
        <v>1.9481831259327</v>
      </c>
      <c r="AF612" s="0" t="n">
        <v>-0.554761072635301</v>
      </c>
      <c r="AG612" s="0" t="n">
        <v>2.26422343985178</v>
      </c>
      <c r="AH612" s="0" t="n">
        <v>-0.574769956074306</v>
      </c>
      <c r="AI612" s="0" t="n">
        <v>0.694675463819294</v>
      </c>
      <c r="AJ612" s="0" t="n">
        <v>-0.925185759115266</v>
      </c>
      <c r="AK612" s="0" t="n">
        <v>-1.04723312688293</v>
      </c>
      <c r="AL612" s="0" t="n">
        <v>0.705034608472488</v>
      </c>
      <c r="AM612" s="0" t="n">
        <v>-0.878314949659398</v>
      </c>
      <c r="AN612" s="0" t="n">
        <v>-1.28848569147522</v>
      </c>
      <c r="AO612" s="0" t="n">
        <v>-0.600132352701621</v>
      </c>
      <c r="AP612" s="0" t="n">
        <v>-1.78487425728235</v>
      </c>
      <c r="AQ612" s="0" t="n">
        <v>-0.269083102466539</v>
      </c>
      <c r="AR612" s="0" t="n">
        <v>-0.392370793633745</v>
      </c>
      <c r="AS612" s="0" t="n">
        <v>-1.81980794877745</v>
      </c>
      <c r="AT612" s="0" t="n">
        <v>1.96267137653194</v>
      </c>
      <c r="AU612" s="0" t="n">
        <v>0.569364146940643</v>
      </c>
      <c r="AV612" s="0" t="n">
        <v>0.262109551840695</v>
      </c>
      <c r="AW612" s="0" t="n">
        <v>0.594736775383353</v>
      </c>
      <c r="AX612" s="0" t="n">
        <v>-0.929064754018327</v>
      </c>
      <c r="AY612" s="0" t="n">
        <v>-0.322313553624554</v>
      </c>
      <c r="AZ612" s="0" t="n">
        <v>0.320702611134038</v>
      </c>
      <c r="BA612" s="0" t="n">
        <v>-0.478087258670712</v>
      </c>
      <c r="BB612" s="0" t="n">
        <v>-0.0761508545110701</v>
      </c>
      <c r="BC612" s="0" t="n">
        <v>-1.0934900274151</v>
      </c>
      <c r="BD612" s="0" t="n">
        <v>1.01738805824425</v>
      </c>
      <c r="BE612" s="0" t="n">
        <v>0.871809788804967</v>
      </c>
      <c r="BF612" s="0" t="n">
        <v>-0.0123554855235852</v>
      </c>
      <c r="BG612" s="0" t="n">
        <v>0.498340568810818</v>
      </c>
      <c r="BH612" s="0" t="n">
        <v>1.22480514619383</v>
      </c>
      <c r="BI612" s="0" t="n">
        <v>0.746144905861001</v>
      </c>
      <c r="BJ612" s="0" t="n">
        <v>0.455567032986437</v>
      </c>
      <c r="BK612" s="0" t="n">
        <v>1.03121919892146</v>
      </c>
      <c r="BL612" s="0" t="n">
        <v>0.174417209564126</v>
      </c>
      <c r="BM612" s="0" t="n">
        <v>0.0446516423835419</v>
      </c>
      <c r="BN612" s="0" t="n">
        <v>-0.375571289623622</v>
      </c>
      <c r="BO612" s="0" t="n">
        <v>-0.618924786977004</v>
      </c>
      <c r="BP612" s="0" t="n">
        <v>-0.357244971382897</v>
      </c>
      <c r="BQ612" s="0" t="n">
        <v>0.749078026274219</v>
      </c>
      <c r="BR612" s="0" t="n">
        <v>-0.319091668643523</v>
      </c>
      <c r="BS612" s="0" t="n">
        <v>0.921786522667389</v>
      </c>
      <c r="BT612" s="0" t="n">
        <v>1.35231402964564</v>
      </c>
      <c r="BU612" s="0" t="n">
        <v>-0.558511601411738</v>
      </c>
      <c r="BV612" s="0" t="n">
        <v>1.2888358469354</v>
      </c>
      <c r="BW612" s="0" t="n">
        <v>-0.564691617910285</v>
      </c>
      <c r="BX612" s="0" t="n">
        <v>0.273606701739482</v>
      </c>
      <c r="BY612" s="0" t="n">
        <v>-0.612820940659731</v>
      </c>
      <c r="BZ612" s="0" t="n">
        <v>0.623099367658142</v>
      </c>
      <c r="CA612" s="0" t="n">
        <v>-0.00317413650918752</v>
      </c>
      <c r="CB612" s="0" t="n">
        <v>0.583272594667506</v>
      </c>
      <c r="CC612" s="0" t="n">
        <v>-1.62687683769036</v>
      </c>
      <c r="CD612" s="0" t="n">
        <v>1.43000761454459</v>
      </c>
      <c r="CE612" s="0" t="n">
        <v>0.36516667023534</v>
      </c>
      <c r="CF612" s="0" t="n">
        <v>-0.920736056286842</v>
      </c>
      <c r="CG612" s="0" t="n">
        <v>1.32642981043318</v>
      </c>
      <c r="CH612" s="0" t="n">
        <v>1.774433258106</v>
      </c>
      <c r="CI612" s="0" t="n">
        <v>0.893835476745153</v>
      </c>
      <c r="CJ612" s="0" t="n">
        <v>-0.020158950064797</v>
      </c>
      <c r="CK612" s="0" t="n">
        <v>-0.220209130930016</v>
      </c>
      <c r="CL612" s="0" t="n">
        <v>-0.480920334666735</v>
      </c>
      <c r="CM612" s="0" t="n">
        <v>0.0807551714387955</v>
      </c>
      <c r="CN612" s="0" t="n">
        <v>1.03958655017777</v>
      </c>
      <c r="CO612" s="0" t="n">
        <v>-0.636250661045779</v>
      </c>
      <c r="CP612" s="0" t="n">
        <v>0.256097791861976</v>
      </c>
      <c r="CQ612" s="0" t="n">
        <v>-0.416446255258052</v>
      </c>
      <c r="CR612" s="0" t="n">
        <v>1.57693648361601</v>
      </c>
      <c r="CS612" s="0" t="n">
        <v>1.62630385602824</v>
      </c>
      <c r="CT612" s="0" t="n">
        <v>-0.924833329918329</v>
      </c>
      <c r="CU612" s="0" t="n">
        <v>-1.0141820894205</v>
      </c>
      <c r="CV612" s="0" t="n">
        <v>0.0304123659589095</v>
      </c>
      <c r="CW612" s="0" t="n">
        <v>-0.822308265924221</v>
      </c>
      <c r="CX612" s="0" t="n">
        <v>-0.174184151546797</v>
      </c>
      <c r="CZ612" s="0" t="n">
        <f aca="false">IF(CHOOSE(MATCH(G$5,$B$10:$E$10,0),$B612,$C612,$D612,$E612)*G$6+G612*G$7&lt;G$2,G$3*G$4,0)</f>
        <v>0</v>
      </c>
      <c r="DA612" s="0" t="n">
        <f aca="false">IF(CHOOSE(MATCH(H$5,$B$10:$E$10,0),$B612,$C612,$D612,$E612)*H$6+H612*H$7&lt;H$2,H$3*H$4,0)</f>
        <v>0</v>
      </c>
      <c r="DB612" s="0" t="n">
        <f aca="false">IF(CHOOSE(MATCH(I$5,$B$10:$E$10,0),$B612,$C612,$D612,$E612)*I$6+I612*I$7&lt;I$2,I$3*I$4,0)</f>
        <v>0</v>
      </c>
      <c r="DC612" s="0" t="n">
        <f aca="false">IF(CHOOSE(MATCH(J$5,$B$10:$E$10,0),$B612,$C612,$D612,$E612)*J$6+J612*J$7&lt;J$2,J$3*J$4,0)</f>
        <v>0</v>
      </c>
      <c r="DD612" s="0" t="n">
        <f aca="false">IF(CHOOSE(MATCH(K$5,$B$10:$E$10,0),$B612,$C612,$D612,$E612)*K$6+K612*K$7&lt;K$2,K$3*K$4,0)</f>
        <v>0</v>
      </c>
      <c r="DE612" s="0" t="n">
        <f aca="false">IF(CHOOSE(MATCH(L$5,$B$10:$E$10,0),$B612,$C612,$D612,$E612)*L$6+L612*L$7&lt;L$2,L$3*L$4,0)</f>
        <v>0</v>
      </c>
      <c r="DF612" s="0" t="n">
        <f aca="false">IF(CHOOSE(MATCH(M$5,$B$10:$E$10,0),$B612,$C612,$D612,$E612)*M$6+M612*M$7&lt;M$2,M$3*M$4,0)</f>
        <v>0</v>
      </c>
      <c r="DG612" s="0" t="n">
        <f aca="false">IF(CHOOSE(MATCH(N$5,$B$10:$E$10,0),$B612,$C612,$D612,$E612)*N$6+N612*N$7&lt;N$2,N$3*N$4,0)</f>
        <v>0</v>
      </c>
      <c r="DH612" s="0" t="n">
        <f aca="false">IF(CHOOSE(MATCH(O$5,$B$10:$E$10,0),$B612,$C612,$D612,$E612)*O$6+O612*O$7&lt;O$2,O$3*O$4,0)</f>
        <v>0</v>
      </c>
      <c r="DI612" s="0" t="n">
        <f aca="false">IF(CHOOSE(MATCH(P$5,$B$10:$E$10,0),$B612,$C612,$D612,$E612)*P$6+P612*P$7&lt;P$2,P$3*P$4,0)</f>
        <v>0</v>
      </c>
      <c r="DJ612" s="0" t="n">
        <f aca="false">IF(CHOOSE(MATCH(Q$5,$B$10:$E$10,0),$B612,$C612,$D612,$E612)*Q$6+Q612*Q$7&lt;Q$2,Q$3*Q$4,0)</f>
        <v>0</v>
      </c>
      <c r="DK612" s="0" t="n">
        <f aca="false">IF(CHOOSE(MATCH(R$5,$B$10:$E$10,0),$B612,$C612,$D612,$E612)*R$6+R612*R$7&lt;R$2,R$3*R$4,0)</f>
        <v>0</v>
      </c>
      <c r="DL612" s="0" t="n">
        <f aca="false">IF(CHOOSE(MATCH(S$5,$B$10:$E$10,0),$B612,$C612,$D612,$E612)*S$6+S612*S$7&lt;S$2,S$3*S$4,0)</f>
        <v>0</v>
      </c>
      <c r="DM612" s="0" t="n">
        <f aca="false">IF(CHOOSE(MATCH(T$5,$B$10:$E$10,0),$B612,$C612,$D612,$E612)*T$6+T612*T$7&lt;T$2,T$3*T$4,0)</f>
        <v>0</v>
      </c>
      <c r="DN612" s="0" t="n">
        <f aca="false">IF(CHOOSE(MATCH(U$5,$B$10:$E$10,0),$B612,$C612,$D612,$E612)*U$6+U612*U$7&lt;U$2,U$3*U$4,0)</f>
        <v>0</v>
      </c>
      <c r="DO612" s="0" t="n">
        <f aca="false">IF(CHOOSE(MATCH(V$5,$B$10:$E$10,0),$B612,$C612,$D612,$E612)*V$6+V612*V$7&lt;V$2,V$3*V$4,0)</f>
        <v>0</v>
      </c>
      <c r="DP612" s="0" t="n">
        <f aca="false">IF(CHOOSE(MATCH(W$5,$B$10:$E$10,0),$B612,$C612,$D612,$E612)*W$6+W612*W$7&lt;W$2,W$3*W$4,0)</f>
        <v>0</v>
      </c>
      <c r="DQ612" s="0" t="n">
        <f aca="false">IF(CHOOSE(MATCH(X$5,$B$10:$E$10,0),$B612,$C612,$D612,$E612)*X$6+X612*X$7&lt;X$2,X$3*X$4,0)</f>
        <v>0</v>
      </c>
      <c r="DR612" s="0" t="n">
        <f aca="false">IF(CHOOSE(MATCH(Y$5,$B$10:$E$10,0),$B612,$C612,$D612,$E612)*Y$6+Y612*Y$7&lt;Y$2,Y$3*Y$4,0)</f>
        <v>0</v>
      </c>
      <c r="DS612" s="0" t="n">
        <f aca="false">IF(CHOOSE(MATCH(Z$5,$B$10:$E$10,0),$B612,$C612,$D612,$E612)*Z$6+Z612*Z$7&lt;Z$2,Z$3*Z$4,0)</f>
        <v>0</v>
      </c>
      <c r="DT612" s="0" t="n">
        <f aca="false">IF(CHOOSE(MATCH(AA$5,$B$10:$E$10,0),$B612,$C612,$D612,$E612)*AA$6+AA612*AA$7&lt;AA$2,AA$3*AA$4,0)</f>
        <v>0</v>
      </c>
      <c r="DU612" s="0" t="n">
        <f aca="false">IF(CHOOSE(MATCH(AB$5,$B$10:$E$10,0),$B612,$C612,$D612,$E612)*AB$6+AB612*AB$7&lt;AB$2,AB$3*AB$4,0)</f>
        <v>0</v>
      </c>
      <c r="DV612" s="0" t="n">
        <f aca="false">IF(CHOOSE(MATCH(AC$5,$B$10:$E$10,0),$B612,$C612,$D612,$E612)*AC$6+AC612*AC$7&lt;AC$2,AC$3*AC$4,0)</f>
        <v>0</v>
      </c>
      <c r="DW612" s="0" t="n">
        <f aca="false">IF(CHOOSE(MATCH(AD$5,$B$10:$E$10,0),$B612,$C612,$D612,$E612)*AD$6+AD612*AD$7&lt;AD$2,AD$3*AD$4,0)</f>
        <v>0</v>
      </c>
      <c r="DX612" s="0" t="n">
        <f aca="false">IF(CHOOSE(MATCH(AE$5,$B$10:$E$10,0),$B612,$C612,$D612,$E612)*AE$6+AE612*AE$7&lt;AE$2,AE$3*AE$4,0)</f>
        <v>0</v>
      </c>
      <c r="DY612" s="0" t="n">
        <f aca="false">IF(CHOOSE(MATCH(AF$5,$B$10:$E$10,0),$B612,$C612,$D612,$E612)*AF$6+AF612*AF$7&lt;AF$2,AF$3*AF$4,0)</f>
        <v>0</v>
      </c>
      <c r="DZ612" s="0" t="n">
        <f aca="false">IF(CHOOSE(MATCH(AG$5,$B$10:$E$10,0),$B612,$C612,$D612,$E612)*AG$6+AG612*AG$7&lt;AG$2,AG$3*AG$4,0)</f>
        <v>0</v>
      </c>
      <c r="EA612" s="0" t="n">
        <f aca="false">IF(CHOOSE(MATCH(AH$5,$B$10:$E$10,0),$B612,$C612,$D612,$E612)*AH$6+AH612*AH$7&lt;AH$2,AH$3*AH$4,0)</f>
        <v>0</v>
      </c>
      <c r="EB612" s="0" t="n">
        <f aca="false">IF(CHOOSE(MATCH(AI$5,$B$10:$E$10,0),$B612,$C612,$D612,$E612)*AI$6+AI612*AI$7&lt;AI$2,AI$3*AI$4,0)</f>
        <v>0</v>
      </c>
      <c r="EC612" s="0" t="n">
        <f aca="false">IF(CHOOSE(MATCH(AJ$5,$B$10:$E$10,0),$B612,$C612,$D612,$E612)*AJ$6+AJ612*AJ$7&lt;AJ$2,AJ$3*AJ$4,0)</f>
        <v>0</v>
      </c>
      <c r="ED612" s="0" t="n">
        <f aca="false">IF(CHOOSE(MATCH(AK$5,$B$10:$E$10,0),$B612,$C612,$D612,$E612)*AK$6+AK612*AK$7&lt;AK$2,AK$3*AK$4,0)</f>
        <v>0</v>
      </c>
      <c r="EE612" s="0" t="n">
        <f aca="false">IF(CHOOSE(MATCH(AL$5,$B$10:$E$10,0),$B612,$C612,$D612,$E612)*AL$6+AL612*AL$7&lt;AL$2,AL$3*AL$4,0)</f>
        <v>0</v>
      </c>
      <c r="EF612" s="0" t="n">
        <f aca="false">IF(CHOOSE(MATCH(AM$5,$B$10:$E$10,0),$B612,$C612,$D612,$E612)*AM$6+AM612*AM$7&lt;AM$2,AM$3*AM$4,0)</f>
        <v>0</v>
      </c>
      <c r="EG612" s="0" t="n">
        <f aca="false">IF(CHOOSE(MATCH(AN$5,$B$10:$E$10,0),$B612,$C612,$D612,$E612)*AN$6+AN612*AN$7&lt;AN$2,AN$3*AN$4,0)</f>
        <v>0</v>
      </c>
      <c r="EH612" s="0" t="n">
        <f aca="false">IF(CHOOSE(MATCH(AO$5,$B$10:$E$10,0),$B612,$C612,$D612,$E612)*AO$6+AO612*AO$7&lt;AO$2,AO$3*AO$4,0)</f>
        <v>0</v>
      </c>
      <c r="EI612" s="0" t="n">
        <f aca="false">IF(CHOOSE(MATCH(AP$5,$B$10:$E$10,0),$B612,$C612,$D612,$E612)*AP$6+AP612*AP$7&lt;AP$2,AP$3*AP$4,0)</f>
        <v>0</v>
      </c>
      <c r="EJ612" s="0" t="n">
        <f aca="false">IF(CHOOSE(MATCH(AQ$5,$B$10:$E$10,0),$B612,$C612,$D612,$E612)*AQ$6+AQ612*AQ$7&lt;AQ$2,AQ$3*AQ$4,0)</f>
        <v>0</v>
      </c>
      <c r="EK612" s="0" t="n">
        <f aca="false">IF(CHOOSE(MATCH(AR$5,$B$10:$E$10,0),$B612,$C612,$D612,$E612)*AR$6+AR612*AR$7&lt;AR$2,AR$3*AR$4,0)</f>
        <v>0</v>
      </c>
      <c r="EL612" s="0" t="n">
        <f aca="false">IF(CHOOSE(MATCH(AS$5,$B$10:$E$10,0),$B612,$C612,$D612,$E612)*AS$6+AS612*AS$7&lt;AS$2,AS$3*AS$4,0)</f>
        <v>0</v>
      </c>
      <c r="EM612" s="0" t="n">
        <f aca="false">IF(CHOOSE(MATCH(AT$5,$B$10:$E$10,0),$B612,$C612,$D612,$E612)*AT$6+AT612*AT$7&lt;AT$2,AT$3*AT$4,0)</f>
        <v>0</v>
      </c>
      <c r="EN612" s="0" t="n">
        <f aca="false">IF(CHOOSE(MATCH(AU$5,$B$10:$E$10,0),$B612,$C612,$D612,$E612)*AU$6+AU612*AU$7&lt;AU$2,AU$3*AU$4,0)</f>
        <v>0</v>
      </c>
      <c r="EO612" s="0" t="n">
        <f aca="false">IF(CHOOSE(MATCH(AV$5,$B$10:$E$10,0),$B612,$C612,$D612,$E612)*AV$6+AV612*AV$7&lt;AV$2,AV$3*AV$4,0)</f>
        <v>0</v>
      </c>
      <c r="EP612" s="0" t="n">
        <f aca="false">IF(CHOOSE(MATCH(AW$5,$B$10:$E$10,0),$B612,$C612,$D612,$E612)*AW$6+AW612*AW$7&lt;AW$2,AW$3*AW$4,0)</f>
        <v>0</v>
      </c>
      <c r="EQ612" s="0" t="n">
        <f aca="false">IF(CHOOSE(MATCH(AX$5,$B$10:$E$10,0),$B612,$C612,$D612,$E612)*AX$6+AX612*AX$7&lt;AX$2,AX$3*AX$4,0)</f>
        <v>0</v>
      </c>
      <c r="ER612" s="0" t="n">
        <f aca="false">IF(CHOOSE(MATCH(AY$5,$B$10:$E$10,0),$B612,$C612,$D612,$E612)*AY$6+AY612*AY$7&lt;AY$2,AY$3*AY$4,0)</f>
        <v>0</v>
      </c>
      <c r="ES612" s="0" t="n">
        <f aca="false">IF(CHOOSE(MATCH(AZ$5,$B$10:$E$10,0),$B612,$C612,$D612,$E612)*AZ$6+AZ612*AZ$7&lt;AZ$2,AZ$3*AZ$4,0)</f>
        <v>0</v>
      </c>
      <c r="ET612" s="0" t="n">
        <f aca="false">IF(CHOOSE(MATCH(BA$5,$B$10:$E$10,0),$B612,$C612,$D612,$E612)*BA$6+BA612*BA$7&lt;BA$2,BA$3*BA$4,0)</f>
        <v>0</v>
      </c>
      <c r="EU612" s="0" t="n">
        <f aca="false">IF(CHOOSE(MATCH(BB$5,$B$10:$E$10,0),$B612,$C612,$D612,$E612)*BB$6+BB612*BB$7&lt;BB$2,BB$3*BB$4,0)</f>
        <v>0</v>
      </c>
      <c r="EV612" s="0" t="n">
        <f aca="false">IF(CHOOSE(MATCH(BC$5,$B$10:$E$10,0),$B612,$C612,$D612,$E612)*BC$6+BC612*BC$7&lt;BC$2,BC$3*BC$4,0)</f>
        <v>0</v>
      </c>
      <c r="EW612" s="0" t="n">
        <f aca="false">IF(CHOOSE(MATCH(BD$5,$B$10:$E$10,0),$B612,$C612,$D612,$E612)*BD$6+BD612*BD$7&lt;BD$2,BD$3*BD$4,0)</f>
        <v>0</v>
      </c>
      <c r="EX612" s="0" t="n">
        <f aca="false">IF(CHOOSE(MATCH(BE$5,$B$10:$E$10,0),$B612,$C612,$D612,$E612)*BE$6+BE612*BE$7&lt;BE$2,BE$3*BE$4,0)</f>
        <v>0</v>
      </c>
      <c r="EY612" s="0" t="n">
        <f aca="false">IF(CHOOSE(MATCH(BF$5,$B$10:$E$10,0),$B612,$C612,$D612,$E612)*BF$6+BF612*BF$7&lt;BF$2,BF$3*BF$4,0)</f>
        <v>0</v>
      </c>
      <c r="EZ612" s="0" t="n">
        <f aca="false">IF(CHOOSE(MATCH(BG$5,$B$10:$E$10,0),$B612,$C612,$D612,$E612)*BG$6+BG612*BG$7&lt;BG$2,BG$3*BG$4,0)</f>
        <v>0</v>
      </c>
      <c r="FA612" s="0" t="n">
        <f aca="false">IF(CHOOSE(MATCH(BH$5,$B$10:$E$10,0),$B612,$C612,$D612,$E612)*BH$6+BH612*BH$7&lt;BH$2,BH$3*BH$4,0)</f>
        <v>0</v>
      </c>
      <c r="FB612" s="0" t="n">
        <f aca="false">IF(CHOOSE(MATCH(BI$5,$B$10:$E$10,0),$B612,$C612,$D612,$E612)*BI$6+BI612*BI$7&lt;BI$2,BI$3*BI$4,0)</f>
        <v>0</v>
      </c>
      <c r="FC612" s="0" t="n">
        <f aca="false">IF(CHOOSE(MATCH(BJ$5,$B$10:$E$10,0),$B612,$C612,$D612,$E612)*BJ$6+BJ612*BJ$7&lt;BJ$2,BJ$3*BJ$4,0)</f>
        <v>0</v>
      </c>
      <c r="FD612" s="0" t="n">
        <f aca="false">IF(CHOOSE(MATCH(BK$5,$B$10:$E$10,0),$B612,$C612,$D612,$E612)*BK$6+BK612*BK$7&lt;BK$2,BK$3*BK$4,0)</f>
        <v>0</v>
      </c>
      <c r="FE612" s="0" t="n">
        <f aca="false">IF(CHOOSE(MATCH(BL$5,$B$10:$E$10,0),$B612,$C612,$D612,$E612)*BL$6+BL612*BL$7&lt;BL$2,BL$3*BL$4,0)</f>
        <v>0</v>
      </c>
      <c r="FF612" s="0" t="n">
        <f aca="false">IF(CHOOSE(MATCH(BM$5,$B$10:$E$10,0),$B612,$C612,$D612,$E612)*BM$6+BM612*BM$7&lt;BM$2,BM$3*BM$4,0)</f>
        <v>0</v>
      </c>
      <c r="FG612" s="0" t="n">
        <f aca="false">IF(CHOOSE(MATCH(BN$5,$B$10:$E$10,0),$B612,$C612,$D612,$E612)*BN$6+BN612*BN$7&lt;BN$2,BN$3*BN$4,0)</f>
        <v>0</v>
      </c>
      <c r="FH612" s="0" t="n">
        <f aca="false">IF(CHOOSE(MATCH(BO$5,$B$10:$E$10,0),$B612,$C612,$D612,$E612)*BO$6+BO612*BO$7&lt;BO$2,BO$3*BO$4,0)</f>
        <v>0</v>
      </c>
      <c r="FI612" s="0" t="n">
        <f aca="false">IF(CHOOSE(MATCH(BP$5,$B$10:$E$10,0),$B612,$C612,$D612,$E612)*BP$6+BP612*BP$7&lt;BP$2,BP$3*BP$4,0)</f>
        <v>0</v>
      </c>
      <c r="FJ612" s="0" t="n">
        <f aca="false">IF(CHOOSE(MATCH(BQ$5,$B$10:$E$10,0),$B612,$C612,$D612,$E612)*BQ$6+BQ612*BQ$7&lt;BQ$2,BQ$3*BQ$4,0)</f>
        <v>0</v>
      </c>
      <c r="FK612" s="0" t="n">
        <f aca="false">IF(CHOOSE(MATCH(BR$5,$B$10:$E$10,0),$B612,$C612,$D612,$E612)*BR$6+BR612*BR$7&lt;BR$2,BR$3*BR$4,0)</f>
        <v>0</v>
      </c>
      <c r="FL612" s="0" t="n">
        <f aca="false">IF(CHOOSE(MATCH(BS$5,$B$10:$E$10,0),$B612,$C612,$D612,$E612)*BS$6+BS612*BS$7&lt;BS$2,BS$3*BS$4,0)</f>
        <v>0</v>
      </c>
      <c r="FM612" s="0" t="n">
        <f aca="false">IF(CHOOSE(MATCH(BT$5,$B$10:$E$10,0),$B612,$C612,$D612,$E612)*BT$6+BT612*BT$7&lt;BT$2,BT$3*BT$4,0)</f>
        <v>0</v>
      </c>
      <c r="FN612" s="0" t="n">
        <f aca="false">IF(CHOOSE(MATCH(BU$5,$B$10:$E$10,0),$B612,$C612,$D612,$E612)*BU$6+BU612*BU$7&lt;BU$2,BU$3*BU$4,0)</f>
        <v>0</v>
      </c>
      <c r="FO612" s="0" t="n">
        <f aca="false">IF(CHOOSE(MATCH(BV$5,$B$10:$E$10,0),$B612,$C612,$D612,$E612)*BV$6+BV612*BV$7&lt;BV$2,BV$3*BV$4,0)</f>
        <v>0</v>
      </c>
      <c r="FP612" s="0" t="n">
        <f aca="false">IF(CHOOSE(MATCH(BW$5,$B$10:$E$10,0),$B612,$C612,$D612,$E612)*BW$6+BW612*BW$7&lt;BW$2,BW$3*BW$4,0)</f>
        <v>0</v>
      </c>
      <c r="FQ612" s="0" t="n">
        <f aca="false">IF(CHOOSE(MATCH(BX$5,$B$10:$E$10,0),$B612,$C612,$D612,$E612)*BX$6+BX612*BX$7&lt;BX$2,BX$3*BX$4,0)</f>
        <v>0</v>
      </c>
      <c r="FR612" s="0" t="n">
        <f aca="false">IF(CHOOSE(MATCH(BY$5,$B$10:$E$10,0),$B612,$C612,$D612,$E612)*BY$6+BY612*BY$7&lt;BY$2,BY$3*BY$4,0)</f>
        <v>0</v>
      </c>
      <c r="FS612" s="0" t="n">
        <f aca="false">IF(CHOOSE(MATCH(BZ$5,$B$10:$E$10,0),$B612,$C612,$D612,$E612)*BZ$6+BZ612*BZ$7&lt;BZ$2,BZ$3*BZ$4,0)</f>
        <v>0</v>
      </c>
      <c r="FT612" s="0" t="n">
        <f aca="false">IF(CHOOSE(MATCH(CA$5,$B$10:$E$10,0),$B612,$C612,$D612,$E612)*CA$6+CA612*CA$7&lt;CA$2,CA$3*CA$4,0)</f>
        <v>0</v>
      </c>
      <c r="FU612" s="0" t="n">
        <f aca="false">IF(CHOOSE(MATCH(CB$5,$B$10:$E$10,0),$B612,$C612,$D612,$E612)*CB$6+CB612*CB$7&lt;CB$2,CB$3*CB$4,0)</f>
        <v>0</v>
      </c>
      <c r="FV612" s="0" t="n">
        <f aca="false">IF(CHOOSE(MATCH(CC$5,$B$10:$E$10,0),$B612,$C612,$D612,$E612)*CC$6+CC612*CC$7&lt;CC$2,CC$3*CC$4,0)</f>
        <v>0</v>
      </c>
      <c r="FW612" s="0" t="n">
        <f aca="false">IF(CHOOSE(MATCH(CD$5,$B$10:$E$10,0),$B612,$C612,$D612,$E612)*CD$6+CD612*CD$7&lt;CD$2,CD$3*CD$4,0)</f>
        <v>0</v>
      </c>
      <c r="FX612" s="0" t="n">
        <f aca="false">IF(CHOOSE(MATCH(CE$5,$B$10:$E$10,0),$B612,$C612,$D612,$E612)*CE$6+CE612*CE$7&lt;CE$2,CE$3*CE$4,0)</f>
        <v>0</v>
      </c>
      <c r="FY612" s="0" t="n">
        <f aca="false">IF(CHOOSE(MATCH(CF$5,$B$10:$E$10,0),$B612,$C612,$D612,$E612)*CF$6+CF612*CF$7&lt;CF$2,CF$3*CF$4,0)</f>
        <v>0</v>
      </c>
      <c r="FZ612" s="0" t="n">
        <f aca="false">IF(CHOOSE(MATCH(CG$5,$B$10:$E$10,0),$B612,$C612,$D612,$E612)*CG$6+CG612*CG$7&lt;CG$2,CG$3*CG$4,0)</f>
        <v>0</v>
      </c>
      <c r="GA612" s="0" t="n">
        <f aca="false">IF(CHOOSE(MATCH(CH$5,$B$10:$E$10,0),$B612,$C612,$D612,$E612)*CH$6+CH612*CH$7&lt;CH$2,CH$3*CH$4,0)</f>
        <v>0</v>
      </c>
      <c r="GB612" s="0" t="n">
        <f aca="false">IF(CHOOSE(MATCH(CI$5,$B$10:$E$10,0),$B612,$C612,$D612,$E612)*CI$6+CI612*CI$7&lt;CI$2,CI$3*CI$4,0)</f>
        <v>0</v>
      </c>
      <c r="GC612" s="0" t="n">
        <f aca="false">IF(CHOOSE(MATCH(CJ$5,$B$10:$E$10,0),$B612,$C612,$D612,$E612)*CJ$6+CJ612*CJ$7&lt;CJ$2,CJ$3*CJ$4,0)</f>
        <v>0</v>
      </c>
      <c r="GD612" s="0" t="n">
        <f aca="false">IF(CHOOSE(MATCH(CK$5,$B$10:$E$10,0),$B612,$C612,$D612,$E612)*CK$6+CK612*CK$7&lt;CK$2,CK$3*CK$4,0)</f>
        <v>0</v>
      </c>
      <c r="GE612" s="0" t="n">
        <f aca="false">IF(CHOOSE(MATCH(CL$5,$B$10:$E$10,0),$B612,$C612,$D612,$E612)*CL$6+CL612*CL$7&lt;CL$2,CL$3*CL$4,0)</f>
        <v>0</v>
      </c>
      <c r="GF612" s="0" t="n">
        <f aca="false">IF(CHOOSE(MATCH(CM$5,$B$10:$E$10,0),$B612,$C612,$D612,$E612)*CM$6+CM612*CM$7&lt;CM$2,CM$3*CM$4,0)</f>
        <v>0</v>
      </c>
      <c r="GG612" s="0" t="n">
        <f aca="false">IF(CHOOSE(MATCH(CN$5,$B$10:$E$10,0),$B612,$C612,$D612,$E612)*CN$6+CN612*CN$7&lt;CN$2,CN$3*CN$4,0)</f>
        <v>0</v>
      </c>
      <c r="GH612" s="0" t="n">
        <f aca="false">IF(CHOOSE(MATCH(CO$5,$B$10:$E$10,0),$B612,$C612,$D612,$E612)*CO$6+CO612*CO$7&lt;CO$2,CO$3*CO$4,0)</f>
        <v>0</v>
      </c>
      <c r="GI612" s="0" t="n">
        <f aca="false">IF(CHOOSE(MATCH(CP$5,$B$10:$E$10,0),$B612,$C612,$D612,$E612)*CP$6+CP612*CP$7&lt;CP$2,CP$3*CP$4,0)</f>
        <v>0</v>
      </c>
      <c r="GJ612" s="0" t="n">
        <f aca="false">IF(CHOOSE(MATCH(CQ$5,$B$10:$E$10,0),$B612,$C612,$D612,$E612)*CQ$6+CQ612*CQ$7&lt;CQ$2,CQ$3*CQ$4,0)</f>
        <v>0</v>
      </c>
      <c r="GK612" s="0" t="n">
        <f aca="false">IF(CHOOSE(MATCH(CR$5,$B$10:$E$10,0),$B612,$C612,$D612,$E612)*CR$6+CR612*CR$7&lt;CR$2,CR$3*CR$4,0)</f>
        <v>0</v>
      </c>
      <c r="GL612" s="0" t="n">
        <f aca="false">IF(CHOOSE(MATCH(CS$5,$B$10:$E$10,0),$B612,$C612,$D612,$E612)*CS$6+CS612*CS$7&lt;CS$2,CS$3*CS$4,0)</f>
        <v>0</v>
      </c>
      <c r="GM612" s="0" t="n">
        <f aca="false">IF(CHOOSE(MATCH(CT$5,$B$10:$E$10,0),$B612,$C612,$D612,$E612)*CT$6+CT612*CT$7&lt;CT$2,CT$3*CT$4,0)</f>
        <v>0</v>
      </c>
      <c r="GN612" s="0" t="n">
        <f aca="false">IF(CHOOSE(MATCH(CU$5,$B$10:$E$10,0),$B612,$C612,$D612,$E612)*CU$6+CU612*CU$7&lt;CU$2,CU$3*CU$4,0)</f>
        <v>0</v>
      </c>
      <c r="GO612" s="0" t="n">
        <f aca="false">IF(CHOOSE(MATCH(CV$5,$B$10:$E$10,0),$B612,$C612,$D612,$E612)*CV$6+CV612*CV$7&lt;CV$2,CV$3*CV$4,0)</f>
        <v>0</v>
      </c>
      <c r="GP612" s="0" t="n">
        <f aca="false">IF(CHOOSE(MATCH(CW$5,$B$10:$E$10,0),$B612,$C612,$D612,$E612)*CW$6+CW612*CW$7&lt;CW$2,CW$3*CW$4,0)</f>
        <v>0</v>
      </c>
      <c r="GQ612" s="0" t="n">
        <f aca="false">IF(CHOOSE(MATCH(CX$5,$B$10:$E$10,0),$B612,$C612,$D612,$E612)*CX$6+CX612*CX$7&lt;CX$2,CX$3*CX$4,0)</f>
        <v>0</v>
      </c>
      <c r="GS612" s="0" t="n">
        <f aca="false">SUM(CZ612:GQ612)</f>
        <v>0</v>
      </c>
      <c r="GT612" s="0" t="n">
        <f aca="false">IF(GS612&gt;$GS$6,1,0)</f>
        <v>0</v>
      </c>
    </row>
    <row r="613" customFormat="false" ht="14" hidden="false" customHeight="false" outlineLevel="0" collapsed="false">
      <c r="A613" s="0" t="n">
        <v>603</v>
      </c>
      <c r="B613" s="0" t="n">
        <v>0.799931908155941</v>
      </c>
      <c r="C613" s="0" t="n">
        <v>0.158432729662385</v>
      </c>
      <c r="D613" s="0" t="n">
        <v>0.453006387397843</v>
      </c>
      <c r="E613" s="0" t="n">
        <v>0.97615626753668</v>
      </c>
      <c r="G613" s="0" t="n">
        <v>0.118196794574033</v>
      </c>
      <c r="H613" s="0" t="n">
        <v>-0.855922053233371</v>
      </c>
      <c r="I613" s="0" t="n">
        <v>0.339769030688331</v>
      </c>
      <c r="J613" s="0" t="n">
        <v>0.102726289696875</v>
      </c>
      <c r="K613" s="0" t="n">
        <v>0.123052359413123</v>
      </c>
      <c r="L613" s="0" t="n">
        <v>0.425054622610332</v>
      </c>
      <c r="M613" s="0" t="n">
        <v>-0.274480953521561</v>
      </c>
      <c r="N613" s="0" t="n">
        <v>-2.47382558882236</v>
      </c>
      <c r="O613" s="0" t="n">
        <v>-0.788240868132561</v>
      </c>
      <c r="P613" s="0" t="n">
        <v>0.257441570283845</v>
      </c>
      <c r="Q613" s="0" t="n">
        <v>-0.272971192316618</v>
      </c>
      <c r="R613" s="0" t="n">
        <v>0.562181412533391</v>
      </c>
      <c r="S613" s="0" t="n">
        <v>0.111805320557323</v>
      </c>
      <c r="T613" s="0" t="n">
        <v>0.132615696202265</v>
      </c>
      <c r="U613" s="0" t="n">
        <v>1.13986970973201</v>
      </c>
      <c r="V613" s="0" t="n">
        <v>0.911888946575346</v>
      </c>
      <c r="W613" s="0" t="n">
        <v>1.54033841681667</v>
      </c>
      <c r="X613" s="0" t="n">
        <v>-0.934023773879744</v>
      </c>
      <c r="Y613" s="0" t="n">
        <v>0.760060174798127</v>
      </c>
      <c r="Z613" s="0" t="n">
        <v>-0.671300313115353</v>
      </c>
      <c r="AA613" s="0" t="n">
        <v>1.03291313280351</v>
      </c>
      <c r="AB613" s="0" t="n">
        <v>1.39111762109678</v>
      </c>
      <c r="AC613" s="0" t="n">
        <v>0.972461293713423</v>
      </c>
      <c r="AD613" s="0" t="n">
        <v>-1.41340478876373</v>
      </c>
      <c r="AE613" s="0" t="n">
        <v>0.754964730731445</v>
      </c>
      <c r="AF613" s="0" t="n">
        <v>0.428070734415087</v>
      </c>
      <c r="AG613" s="0" t="n">
        <v>0.708569132257253</v>
      </c>
      <c r="AH613" s="0" t="n">
        <v>0.1494595380791</v>
      </c>
      <c r="AI613" s="0" t="n">
        <v>-0.663748096485506</v>
      </c>
      <c r="AJ613" s="0" t="n">
        <v>-0.313623331749113</v>
      </c>
      <c r="AK613" s="0" t="n">
        <v>-0.0964996615948621</v>
      </c>
      <c r="AL613" s="0" t="n">
        <v>-1.14001522888429</v>
      </c>
      <c r="AM613" s="0" t="n">
        <v>-2.10653524845839</v>
      </c>
      <c r="AN613" s="0" t="n">
        <v>-0.685454324411694</v>
      </c>
      <c r="AO613" s="0" t="n">
        <v>0.447857928520534</v>
      </c>
      <c r="AP613" s="0" t="n">
        <v>-1.21290668175789</v>
      </c>
      <c r="AQ613" s="0" t="n">
        <v>1.78600203071255</v>
      </c>
      <c r="AR613" s="0" t="n">
        <v>-0.185924591278308</v>
      </c>
      <c r="AS613" s="0" t="n">
        <v>1.43684701470193</v>
      </c>
      <c r="AT613" s="0" t="n">
        <v>-0.0723923676559934</v>
      </c>
      <c r="AU613" s="0" t="n">
        <v>-1.35960362968035</v>
      </c>
      <c r="AV613" s="0" t="n">
        <v>0.961838395596715</v>
      </c>
      <c r="AW613" s="0" t="n">
        <v>-0.697014002071228</v>
      </c>
      <c r="AX613" s="0" t="n">
        <v>-0.516788531967904</v>
      </c>
      <c r="AY613" s="0" t="n">
        <v>-1.59441697178409</v>
      </c>
      <c r="AZ613" s="0" t="n">
        <v>-1.47028913488612</v>
      </c>
      <c r="BA613" s="0" t="n">
        <v>-0.0142676981340628</v>
      </c>
      <c r="BB613" s="0" t="n">
        <v>-0.142114231493906</v>
      </c>
      <c r="BC613" s="0" t="n">
        <v>0.128603687699069</v>
      </c>
      <c r="BD613" s="0" t="n">
        <v>-2.08927303901874</v>
      </c>
      <c r="BE613" s="0" t="n">
        <v>0.769077814766206</v>
      </c>
      <c r="BF613" s="0" t="n">
        <v>1.35250502353301</v>
      </c>
      <c r="BG613" s="0" t="n">
        <v>-1.52990196511382</v>
      </c>
      <c r="BH613" s="0" t="n">
        <v>-1.42113321999204</v>
      </c>
      <c r="BI613" s="0" t="n">
        <v>0.769798589317361</v>
      </c>
      <c r="BJ613" s="0" t="n">
        <v>-0.0301065483654384</v>
      </c>
      <c r="BK613" s="0" t="n">
        <v>-0.611989889875986</v>
      </c>
      <c r="BL613" s="0" t="n">
        <v>0.387748286811984</v>
      </c>
      <c r="BM613" s="0" t="n">
        <v>-0.0786826603871305</v>
      </c>
      <c r="BN613" s="0" t="n">
        <v>-0.805052877694834</v>
      </c>
      <c r="BO613" s="0" t="n">
        <v>0.464751792605966</v>
      </c>
      <c r="BP613" s="0" t="n">
        <v>1.0597591426631</v>
      </c>
      <c r="BQ613" s="0" t="n">
        <v>-1.34434003484785</v>
      </c>
      <c r="BR613" s="0" t="n">
        <v>-1.48005256050965</v>
      </c>
      <c r="BS613" s="0" t="n">
        <v>0.42958049562003</v>
      </c>
      <c r="BT613" s="0" t="n">
        <v>-2.17618435272016</v>
      </c>
      <c r="BU613" s="0" t="n">
        <v>0.854818154039094</v>
      </c>
      <c r="BV613" s="0" t="n">
        <v>0.465176981379045</v>
      </c>
      <c r="BW613" s="0" t="n">
        <v>0.226954171012039</v>
      </c>
      <c r="BX613" s="0" t="n">
        <v>1.7212369129993</v>
      </c>
      <c r="BY613" s="0" t="n">
        <v>1.43384568218607</v>
      </c>
      <c r="BZ613" s="0" t="n">
        <v>-0.810034634923795</v>
      </c>
      <c r="CA613" s="0" t="n">
        <v>-1.18976686280803</v>
      </c>
      <c r="CB613" s="0" t="n">
        <v>0.389810566048254</v>
      </c>
      <c r="CC613" s="0" t="n">
        <v>-1.11759163701208</v>
      </c>
      <c r="CD613" s="0" t="n">
        <v>-0.366801486961776</v>
      </c>
      <c r="CE613" s="0" t="n">
        <v>-0.170224438988953</v>
      </c>
      <c r="CF613" s="0" t="n">
        <v>-0.801567239250289</v>
      </c>
      <c r="CG613" s="0" t="n">
        <v>0.216996340896003</v>
      </c>
      <c r="CH613" s="0" t="n">
        <v>0.369502686226042</v>
      </c>
      <c r="CI613" s="0" t="n">
        <v>-0.0588227067055414</v>
      </c>
      <c r="CJ613" s="0" t="n">
        <v>0.845486738398904</v>
      </c>
      <c r="CK613" s="0" t="n">
        <v>-0.433610694017261</v>
      </c>
      <c r="CL613" s="0" t="n">
        <v>0.891784566192655</v>
      </c>
      <c r="CM613" s="0" t="n">
        <v>1.15583361548488</v>
      </c>
      <c r="CN613" s="0" t="n">
        <v>-0.0679438016959466</v>
      </c>
      <c r="CO613" s="0" t="n">
        <v>1.39192252390785</v>
      </c>
      <c r="CP613" s="0" t="n">
        <v>0.289924173557665</v>
      </c>
      <c r="CQ613" s="0" t="n">
        <v>0.578835397391231</v>
      </c>
      <c r="CR613" s="0" t="n">
        <v>-0.0832119440019596</v>
      </c>
      <c r="CS613" s="0" t="n">
        <v>0.295194695354439</v>
      </c>
      <c r="CT613" s="0" t="n">
        <v>0.668235315970378</v>
      </c>
      <c r="CU613" s="0" t="n">
        <v>0.952163645706605</v>
      </c>
      <c r="CV613" s="0" t="n">
        <v>-2.62014509644359</v>
      </c>
      <c r="CW613" s="0" t="n">
        <v>-0.960503712121863</v>
      </c>
      <c r="CX613" s="0" t="n">
        <v>-0.613836164120585</v>
      </c>
      <c r="CZ613" s="0" t="n">
        <f aca="false">IF(CHOOSE(MATCH(G$5,$B$10:$E$10,0),$B613,$C613,$D613,$E613)*G$6+G613*G$7&lt;G$2,G$3*G$4,0)</f>
        <v>0</v>
      </c>
      <c r="DA613" s="0" t="n">
        <f aca="false">IF(CHOOSE(MATCH(H$5,$B$10:$E$10,0),$B613,$C613,$D613,$E613)*H$6+H613*H$7&lt;H$2,H$3*H$4,0)</f>
        <v>0</v>
      </c>
      <c r="DB613" s="0" t="n">
        <f aca="false">IF(CHOOSE(MATCH(I$5,$B$10:$E$10,0),$B613,$C613,$D613,$E613)*I$6+I613*I$7&lt;I$2,I$3*I$4,0)</f>
        <v>0</v>
      </c>
      <c r="DC613" s="0" t="n">
        <f aca="false">IF(CHOOSE(MATCH(J$5,$B$10:$E$10,0),$B613,$C613,$D613,$E613)*J$6+J613*J$7&lt;J$2,J$3*J$4,0)</f>
        <v>0</v>
      </c>
      <c r="DD613" s="0" t="n">
        <f aca="false">IF(CHOOSE(MATCH(K$5,$B$10:$E$10,0),$B613,$C613,$D613,$E613)*K$6+K613*K$7&lt;K$2,K$3*K$4,0)</f>
        <v>0</v>
      </c>
      <c r="DE613" s="0" t="n">
        <f aca="false">IF(CHOOSE(MATCH(L$5,$B$10:$E$10,0),$B613,$C613,$D613,$E613)*L$6+L613*L$7&lt;L$2,L$3*L$4,0)</f>
        <v>0</v>
      </c>
      <c r="DF613" s="0" t="n">
        <f aca="false">IF(CHOOSE(MATCH(M$5,$B$10:$E$10,0),$B613,$C613,$D613,$E613)*M$6+M613*M$7&lt;M$2,M$3*M$4,0)</f>
        <v>0</v>
      </c>
      <c r="DG613" s="0" t="n">
        <f aca="false">IF(CHOOSE(MATCH(N$5,$B$10:$E$10,0),$B613,$C613,$D613,$E613)*N$6+N613*N$7&lt;N$2,N$3*N$4,0)</f>
        <v>0</v>
      </c>
      <c r="DH613" s="0" t="n">
        <f aca="false">IF(CHOOSE(MATCH(O$5,$B$10:$E$10,0),$B613,$C613,$D613,$E613)*O$6+O613*O$7&lt;O$2,O$3*O$4,0)</f>
        <v>0</v>
      </c>
      <c r="DI613" s="0" t="n">
        <f aca="false">IF(CHOOSE(MATCH(P$5,$B$10:$E$10,0),$B613,$C613,$D613,$E613)*P$6+P613*P$7&lt;P$2,P$3*P$4,0)</f>
        <v>0</v>
      </c>
      <c r="DJ613" s="0" t="n">
        <f aca="false">IF(CHOOSE(MATCH(Q$5,$B$10:$E$10,0),$B613,$C613,$D613,$E613)*Q$6+Q613*Q$7&lt;Q$2,Q$3*Q$4,0)</f>
        <v>0</v>
      </c>
      <c r="DK613" s="0" t="n">
        <f aca="false">IF(CHOOSE(MATCH(R$5,$B$10:$E$10,0),$B613,$C613,$D613,$E613)*R$6+R613*R$7&lt;R$2,R$3*R$4,0)</f>
        <v>0</v>
      </c>
      <c r="DL613" s="0" t="n">
        <f aca="false">IF(CHOOSE(MATCH(S$5,$B$10:$E$10,0),$B613,$C613,$D613,$E613)*S$6+S613*S$7&lt;S$2,S$3*S$4,0)</f>
        <v>0</v>
      </c>
      <c r="DM613" s="0" t="n">
        <f aca="false">IF(CHOOSE(MATCH(T$5,$B$10:$E$10,0),$B613,$C613,$D613,$E613)*T$6+T613*T$7&lt;T$2,T$3*T$4,0)</f>
        <v>0</v>
      </c>
      <c r="DN613" s="0" t="n">
        <f aca="false">IF(CHOOSE(MATCH(U$5,$B$10:$E$10,0),$B613,$C613,$D613,$E613)*U$6+U613*U$7&lt;U$2,U$3*U$4,0)</f>
        <v>0</v>
      </c>
      <c r="DO613" s="0" t="n">
        <f aca="false">IF(CHOOSE(MATCH(V$5,$B$10:$E$10,0),$B613,$C613,$D613,$E613)*V$6+V613*V$7&lt;V$2,V$3*V$4,0)</f>
        <v>0</v>
      </c>
      <c r="DP613" s="0" t="n">
        <f aca="false">IF(CHOOSE(MATCH(W$5,$B$10:$E$10,0),$B613,$C613,$D613,$E613)*W$6+W613*W$7&lt;W$2,W$3*W$4,0)</f>
        <v>0</v>
      </c>
      <c r="DQ613" s="0" t="n">
        <f aca="false">IF(CHOOSE(MATCH(X$5,$B$10:$E$10,0),$B613,$C613,$D613,$E613)*X$6+X613*X$7&lt;X$2,X$3*X$4,0)</f>
        <v>0</v>
      </c>
      <c r="DR613" s="0" t="n">
        <f aca="false">IF(CHOOSE(MATCH(Y$5,$B$10:$E$10,0),$B613,$C613,$D613,$E613)*Y$6+Y613*Y$7&lt;Y$2,Y$3*Y$4,0)</f>
        <v>0</v>
      </c>
      <c r="DS613" s="0" t="n">
        <f aca="false">IF(CHOOSE(MATCH(Z$5,$B$10:$E$10,0),$B613,$C613,$D613,$E613)*Z$6+Z613*Z$7&lt;Z$2,Z$3*Z$4,0)</f>
        <v>0</v>
      </c>
      <c r="DT613" s="0" t="n">
        <f aca="false">IF(CHOOSE(MATCH(AA$5,$B$10:$E$10,0),$B613,$C613,$D613,$E613)*AA$6+AA613*AA$7&lt;AA$2,AA$3*AA$4,0)</f>
        <v>0</v>
      </c>
      <c r="DU613" s="0" t="n">
        <f aca="false">IF(CHOOSE(MATCH(AB$5,$B$10:$E$10,0),$B613,$C613,$D613,$E613)*AB$6+AB613*AB$7&lt;AB$2,AB$3*AB$4,0)</f>
        <v>0</v>
      </c>
      <c r="DV613" s="0" t="n">
        <f aca="false">IF(CHOOSE(MATCH(AC$5,$B$10:$E$10,0),$B613,$C613,$D613,$E613)*AC$6+AC613*AC$7&lt;AC$2,AC$3*AC$4,0)</f>
        <v>0</v>
      </c>
      <c r="DW613" s="0" t="n">
        <f aca="false">IF(CHOOSE(MATCH(AD$5,$B$10:$E$10,0),$B613,$C613,$D613,$E613)*AD$6+AD613*AD$7&lt;AD$2,AD$3*AD$4,0)</f>
        <v>0</v>
      </c>
      <c r="DX613" s="0" t="n">
        <f aca="false">IF(CHOOSE(MATCH(AE$5,$B$10:$E$10,0),$B613,$C613,$D613,$E613)*AE$6+AE613*AE$7&lt;AE$2,AE$3*AE$4,0)</f>
        <v>0</v>
      </c>
      <c r="DY613" s="0" t="n">
        <f aca="false">IF(CHOOSE(MATCH(AF$5,$B$10:$E$10,0),$B613,$C613,$D613,$E613)*AF$6+AF613*AF$7&lt;AF$2,AF$3*AF$4,0)</f>
        <v>0</v>
      </c>
      <c r="DZ613" s="0" t="n">
        <f aca="false">IF(CHOOSE(MATCH(AG$5,$B$10:$E$10,0),$B613,$C613,$D613,$E613)*AG$6+AG613*AG$7&lt;AG$2,AG$3*AG$4,0)</f>
        <v>0</v>
      </c>
      <c r="EA613" s="0" t="n">
        <f aca="false">IF(CHOOSE(MATCH(AH$5,$B$10:$E$10,0),$B613,$C613,$D613,$E613)*AH$6+AH613*AH$7&lt;AH$2,AH$3*AH$4,0)</f>
        <v>0</v>
      </c>
      <c r="EB613" s="0" t="n">
        <f aca="false">IF(CHOOSE(MATCH(AI$5,$B$10:$E$10,0),$B613,$C613,$D613,$E613)*AI$6+AI613*AI$7&lt;AI$2,AI$3*AI$4,0)</f>
        <v>0</v>
      </c>
      <c r="EC613" s="0" t="n">
        <f aca="false">IF(CHOOSE(MATCH(AJ$5,$B$10:$E$10,0),$B613,$C613,$D613,$E613)*AJ$6+AJ613*AJ$7&lt;AJ$2,AJ$3*AJ$4,0)</f>
        <v>0</v>
      </c>
      <c r="ED613" s="0" t="n">
        <f aca="false">IF(CHOOSE(MATCH(AK$5,$B$10:$E$10,0),$B613,$C613,$D613,$E613)*AK$6+AK613*AK$7&lt;AK$2,AK$3*AK$4,0)</f>
        <v>0</v>
      </c>
      <c r="EE613" s="0" t="n">
        <f aca="false">IF(CHOOSE(MATCH(AL$5,$B$10:$E$10,0),$B613,$C613,$D613,$E613)*AL$6+AL613*AL$7&lt;AL$2,AL$3*AL$4,0)</f>
        <v>0</v>
      </c>
      <c r="EF613" s="0" t="n">
        <f aca="false">IF(CHOOSE(MATCH(AM$5,$B$10:$E$10,0),$B613,$C613,$D613,$E613)*AM$6+AM613*AM$7&lt;AM$2,AM$3*AM$4,0)</f>
        <v>0</v>
      </c>
      <c r="EG613" s="0" t="n">
        <f aca="false">IF(CHOOSE(MATCH(AN$5,$B$10:$E$10,0),$B613,$C613,$D613,$E613)*AN$6+AN613*AN$7&lt;AN$2,AN$3*AN$4,0)</f>
        <v>0</v>
      </c>
      <c r="EH613" s="0" t="n">
        <f aca="false">IF(CHOOSE(MATCH(AO$5,$B$10:$E$10,0),$B613,$C613,$D613,$E613)*AO$6+AO613*AO$7&lt;AO$2,AO$3*AO$4,0)</f>
        <v>0</v>
      </c>
      <c r="EI613" s="0" t="n">
        <f aca="false">IF(CHOOSE(MATCH(AP$5,$B$10:$E$10,0),$B613,$C613,$D613,$E613)*AP$6+AP613*AP$7&lt;AP$2,AP$3*AP$4,0)</f>
        <v>0</v>
      </c>
      <c r="EJ613" s="0" t="n">
        <f aca="false">IF(CHOOSE(MATCH(AQ$5,$B$10:$E$10,0),$B613,$C613,$D613,$E613)*AQ$6+AQ613*AQ$7&lt;AQ$2,AQ$3*AQ$4,0)</f>
        <v>0</v>
      </c>
      <c r="EK613" s="0" t="n">
        <f aca="false">IF(CHOOSE(MATCH(AR$5,$B$10:$E$10,0),$B613,$C613,$D613,$E613)*AR$6+AR613*AR$7&lt;AR$2,AR$3*AR$4,0)</f>
        <v>0</v>
      </c>
      <c r="EL613" s="0" t="n">
        <f aca="false">IF(CHOOSE(MATCH(AS$5,$B$10:$E$10,0),$B613,$C613,$D613,$E613)*AS$6+AS613*AS$7&lt;AS$2,AS$3*AS$4,0)</f>
        <v>0</v>
      </c>
      <c r="EM613" s="0" t="n">
        <f aca="false">IF(CHOOSE(MATCH(AT$5,$B$10:$E$10,0),$B613,$C613,$D613,$E613)*AT$6+AT613*AT$7&lt;AT$2,AT$3*AT$4,0)</f>
        <v>0</v>
      </c>
      <c r="EN613" s="0" t="n">
        <f aca="false">IF(CHOOSE(MATCH(AU$5,$B$10:$E$10,0),$B613,$C613,$D613,$E613)*AU$6+AU613*AU$7&lt;AU$2,AU$3*AU$4,0)</f>
        <v>0</v>
      </c>
      <c r="EO613" s="0" t="n">
        <f aca="false">IF(CHOOSE(MATCH(AV$5,$B$10:$E$10,0),$B613,$C613,$D613,$E613)*AV$6+AV613*AV$7&lt;AV$2,AV$3*AV$4,0)</f>
        <v>0</v>
      </c>
      <c r="EP613" s="0" t="n">
        <f aca="false">IF(CHOOSE(MATCH(AW$5,$B$10:$E$10,0),$B613,$C613,$D613,$E613)*AW$6+AW613*AW$7&lt;AW$2,AW$3*AW$4,0)</f>
        <v>0</v>
      </c>
      <c r="EQ613" s="0" t="n">
        <f aca="false">IF(CHOOSE(MATCH(AX$5,$B$10:$E$10,0),$B613,$C613,$D613,$E613)*AX$6+AX613*AX$7&lt;AX$2,AX$3*AX$4,0)</f>
        <v>0</v>
      </c>
      <c r="ER613" s="0" t="n">
        <f aca="false">IF(CHOOSE(MATCH(AY$5,$B$10:$E$10,0),$B613,$C613,$D613,$E613)*AY$6+AY613*AY$7&lt;AY$2,AY$3*AY$4,0)</f>
        <v>0</v>
      </c>
      <c r="ES613" s="0" t="n">
        <f aca="false">IF(CHOOSE(MATCH(AZ$5,$B$10:$E$10,0),$B613,$C613,$D613,$E613)*AZ$6+AZ613*AZ$7&lt;AZ$2,AZ$3*AZ$4,0)</f>
        <v>0</v>
      </c>
      <c r="ET613" s="0" t="n">
        <f aca="false">IF(CHOOSE(MATCH(BA$5,$B$10:$E$10,0),$B613,$C613,$D613,$E613)*BA$6+BA613*BA$7&lt;BA$2,BA$3*BA$4,0)</f>
        <v>0</v>
      </c>
      <c r="EU613" s="0" t="n">
        <f aca="false">IF(CHOOSE(MATCH(BB$5,$B$10:$E$10,0),$B613,$C613,$D613,$E613)*BB$6+BB613*BB$7&lt;BB$2,BB$3*BB$4,0)</f>
        <v>0</v>
      </c>
      <c r="EV613" s="0" t="n">
        <f aca="false">IF(CHOOSE(MATCH(BC$5,$B$10:$E$10,0),$B613,$C613,$D613,$E613)*BC$6+BC613*BC$7&lt;BC$2,BC$3*BC$4,0)</f>
        <v>0</v>
      </c>
      <c r="EW613" s="0" t="n">
        <f aca="false">IF(CHOOSE(MATCH(BD$5,$B$10:$E$10,0),$B613,$C613,$D613,$E613)*BD$6+BD613*BD$7&lt;BD$2,BD$3*BD$4,0)</f>
        <v>0</v>
      </c>
      <c r="EX613" s="0" t="n">
        <f aca="false">IF(CHOOSE(MATCH(BE$5,$B$10:$E$10,0),$B613,$C613,$D613,$E613)*BE$6+BE613*BE$7&lt;BE$2,BE$3*BE$4,0)</f>
        <v>0</v>
      </c>
      <c r="EY613" s="0" t="n">
        <f aca="false">IF(CHOOSE(MATCH(BF$5,$B$10:$E$10,0),$B613,$C613,$D613,$E613)*BF$6+BF613*BF$7&lt;BF$2,BF$3*BF$4,0)</f>
        <v>0</v>
      </c>
      <c r="EZ613" s="0" t="n">
        <f aca="false">IF(CHOOSE(MATCH(BG$5,$B$10:$E$10,0),$B613,$C613,$D613,$E613)*BG$6+BG613*BG$7&lt;BG$2,BG$3*BG$4,0)</f>
        <v>0</v>
      </c>
      <c r="FA613" s="0" t="n">
        <f aca="false">IF(CHOOSE(MATCH(BH$5,$B$10:$E$10,0),$B613,$C613,$D613,$E613)*BH$6+BH613*BH$7&lt;BH$2,BH$3*BH$4,0)</f>
        <v>0</v>
      </c>
      <c r="FB613" s="0" t="n">
        <f aca="false">IF(CHOOSE(MATCH(BI$5,$B$10:$E$10,0),$B613,$C613,$D613,$E613)*BI$6+BI613*BI$7&lt;BI$2,BI$3*BI$4,0)</f>
        <v>0</v>
      </c>
      <c r="FC613" s="0" t="n">
        <f aca="false">IF(CHOOSE(MATCH(BJ$5,$B$10:$E$10,0),$B613,$C613,$D613,$E613)*BJ$6+BJ613*BJ$7&lt;BJ$2,BJ$3*BJ$4,0)</f>
        <v>0</v>
      </c>
      <c r="FD613" s="0" t="n">
        <f aca="false">IF(CHOOSE(MATCH(BK$5,$B$10:$E$10,0),$B613,$C613,$D613,$E613)*BK$6+BK613*BK$7&lt;BK$2,BK$3*BK$4,0)</f>
        <v>0</v>
      </c>
      <c r="FE613" s="0" t="n">
        <f aca="false">IF(CHOOSE(MATCH(BL$5,$B$10:$E$10,0),$B613,$C613,$D613,$E613)*BL$6+BL613*BL$7&lt;BL$2,BL$3*BL$4,0)</f>
        <v>0</v>
      </c>
      <c r="FF613" s="0" t="n">
        <f aca="false">IF(CHOOSE(MATCH(BM$5,$B$10:$E$10,0),$B613,$C613,$D613,$E613)*BM$6+BM613*BM$7&lt;BM$2,BM$3*BM$4,0)</f>
        <v>0</v>
      </c>
      <c r="FG613" s="0" t="n">
        <f aca="false">IF(CHOOSE(MATCH(BN$5,$B$10:$E$10,0),$B613,$C613,$D613,$E613)*BN$6+BN613*BN$7&lt;BN$2,BN$3*BN$4,0)</f>
        <v>0</v>
      </c>
      <c r="FH613" s="0" t="n">
        <f aca="false">IF(CHOOSE(MATCH(BO$5,$B$10:$E$10,0),$B613,$C613,$D613,$E613)*BO$6+BO613*BO$7&lt;BO$2,BO$3*BO$4,0)</f>
        <v>0</v>
      </c>
      <c r="FI613" s="0" t="n">
        <f aca="false">IF(CHOOSE(MATCH(BP$5,$B$10:$E$10,0),$B613,$C613,$D613,$E613)*BP$6+BP613*BP$7&lt;BP$2,BP$3*BP$4,0)</f>
        <v>0</v>
      </c>
      <c r="FJ613" s="0" t="n">
        <f aca="false">IF(CHOOSE(MATCH(BQ$5,$B$10:$E$10,0),$B613,$C613,$D613,$E613)*BQ$6+BQ613*BQ$7&lt;BQ$2,BQ$3*BQ$4,0)</f>
        <v>0</v>
      </c>
      <c r="FK613" s="0" t="n">
        <f aca="false">IF(CHOOSE(MATCH(BR$5,$B$10:$E$10,0),$B613,$C613,$D613,$E613)*BR$6+BR613*BR$7&lt;BR$2,BR$3*BR$4,0)</f>
        <v>0</v>
      </c>
      <c r="FL613" s="0" t="n">
        <f aca="false">IF(CHOOSE(MATCH(BS$5,$B$10:$E$10,0),$B613,$C613,$D613,$E613)*BS$6+BS613*BS$7&lt;BS$2,BS$3*BS$4,0)</f>
        <v>0</v>
      </c>
      <c r="FM613" s="0" t="n">
        <f aca="false">IF(CHOOSE(MATCH(BT$5,$B$10:$E$10,0),$B613,$C613,$D613,$E613)*BT$6+BT613*BT$7&lt;BT$2,BT$3*BT$4,0)</f>
        <v>0</v>
      </c>
      <c r="FN613" s="0" t="n">
        <f aca="false">IF(CHOOSE(MATCH(BU$5,$B$10:$E$10,0),$B613,$C613,$D613,$E613)*BU$6+BU613*BU$7&lt;BU$2,BU$3*BU$4,0)</f>
        <v>0</v>
      </c>
      <c r="FO613" s="0" t="n">
        <f aca="false">IF(CHOOSE(MATCH(BV$5,$B$10:$E$10,0),$B613,$C613,$D613,$E613)*BV$6+BV613*BV$7&lt;BV$2,BV$3*BV$4,0)</f>
        <v>0</v>
      </c>
      <c r="FP613" s="0" t="n">
        <f aca="false">IF(CHOOSE(MATCH(BW$5,$B$10:$E$10,0),$B613,$C613,$D613,$E613)*BW$6+BW613*BW$7&lt;BW$2,BW$3*BW$4,0)</f>
        <v>0</v>
      </c>
      <c r="FQ613" s="0" t="n">
        <f aca="false">IF(CHOOSE(MATCH(BX$5,$B$10:$E$10,0),$B613,$C613,$D613,$E613)*BX$6+BX613*BX$7&lt;BX$2,BX$3*BX$4,0)</f>
        <v>0</v>
      </c>
      <c r="FR613" s="0" t="n">
        <f aca="false">IF(CHOOSE(MATCH(BY$5,$B$10:$E$10,0),$B613,$C613,$D613,$E613)*BY$6+BY613*BY$7&lt;BY$2,BY$3*BY$4,0)</f>
        <v>0</v>
      </c>
      <c r="FS613" s="0" t="n">
        <f aca="false">IF(CHOOSE(MATCH(BZ$5,$B$10:$E$10,0),$B613,$C613,$D613,$E613)*BZ$6+BZ613*BZ$7&lt;BZ$2,BZ$3*BZ$4,0)</f>
        <v>0</v>
      </c>
      <c r="FT613" s="0" t="n">
        <f aca="false">IF(CHOOSE(MATCH(CA$5,$B$10:$E$10,0),$B613,$C613,$D613,$E613)*CA$6+CA613*CA$7&lt;CA$2,CA$3*CA$4,0)</f>
        <v>0</v>
      </c>
      <c r="FU613" s="0" t="n">
        <f aca="false">IF(CHOOSE(MATCH(CB$5,$B$10:$E$10,0),$B613,$C613,$D613,$E613)*CB$6+CB613*CB$7&lt;CB$2,CB$3*CB$4,0)</f>
        <v>0</v>
      </c>
      <c r="FV613" s="0" t="n">
        <f aca="false">IF(CHOOSE(MATCH(CC$5,$B$10:$E$10,0),$B613,$C613,$D613,$E613)*CC$6+CC613*CC$7&lt;CC$2,CC$3*CC$4,0)</f>
        <v>0</v>
      </c>
      <c r="FW613" s="0" t="n">
        <f aca="false">IF(CHOOSE(MATCH(CD$5,$B$10:$E$10,0),$B613,$C613,$D613,$E613)*CD$6+CD613*CD$7&lt;CD$2,CD$3*CD$4,0)</f>
        <v>0</v>
      </c>
      <c r="FX613" s="0" t="n">
        <f aca="false">IF(CHOOSE(MATCH(CE$5,$B$10:$E$10,0),$B613,$C613,$D613,$E613)*CE$6+CE613*CE$7&lt;CE$2,CE$3*CE$4,0)</f>
        <v>0</v>
      </c>
      <c r="FY613" s="0" t="n">
        <f aca="false">IF(CHOOSE(MATCH(CF$5,$B$10:$E$10,0),$B613,$C613,$D613,$E613)*CF$6+CF613*CF$7&lt;CF$2,CF$3*CF$4,0)</f>
        <v>0</v>
      </c>
      <c r="FZ613" s="0" t="n">
        <f aca="false">IF(CHOOSE(MATCH(CG$5,$B$10:$E$10,0),$B613,$C613,$D613,$E613)*CG$6+CG613*CG$7&lt;CG$2,CG$3*CG$4,0)</f>
        <v>0</v>
      </c>
      <c r="GA613" s="0" t="n">
        <f aca="false">IF(CHOOSE(MATCH(CH$5,$B$10:$E$10,0),$B613,$C613,$D613,$E613)*CH$6+CH613*CH$7&lt;CH$2,CH$3*CH$4,0)</f>
        <v>0</v>
      </c>
      <c r="GB613" s="0" t="n">
        <f aca="false">IF(CHOOSE(MATCH(CI$5,$B$10:$E$10,0),$B613,$C613,$D613,$E613)*CI$6+CI613*CI$7&lt;CI$2,CI$3*CI$4,0)</f>
        <v>0</v>
      </c>
      <c r="GC613" s="0" t="n">
        <f aca="false">IF(CHOOSE(MATCH(CJ$5,$B$10:$E$10,0),$B613,$C613,$D613,$E613)*CJ$6+CJ613*CJ$7&lt;CJ$2,CJ$3*CJ$4,0)</f>
        <v>0</v>
      </c>
      <c r="GD613" s="0" t="n">
        <f aca="false">IF(CHOOSE(MATCH(CK$5,$B$10:$E$10,0),$B613,$C613,$D613,$E613)*CK$6+CK613*CK$7&lt;CK$2,CK$3*CK$4,0)</f>
        <v>0</v>
      </c>
      <c r="GE613" s="0" t="n">
        <f aca="false">IF(CHOOSE(MATCH(CL$5,$B$10:$E$10,0),$B613,$C613,$D613,$E613)*CL$6+CL613*CL$7&lt;CL$2,CL$3*CL$4,0)</f>
        <v>0</v>
      </c>
      <c r="GF613" s="0" t="n">
        <f aca="false">IF(CHOOSE(MATCH(CM$5,$B$10:$E$10,0),$B613,$C613,$D613,$E613)*CM$6+CM613*CM$7&lt;CM$2,CM$3*CM$4,0)</f>
        <v>0</v>
      </c>
      <c r="GG613" s="0" t="n">
        <f aca="false">IF(CHOOSE(MATCH(CN$5,$B$10:$E$10,0),$B613,$C613,$D613,$E613)*CN$6+CN613*CN$7&lt;CN$2,CN$3*CN$4,0)</f>
        <v>0</v>
      </c>
      <c r="GH613" s="0" t="n">
        <f aca="false">IF(CHOOSE(MATCH(CO$5,$B$10:$E$10,0),$B613,$C613,$D613,$E613)*CO$6+CO613*CO$7&lt;CO$2,CO$3*CO$4,0)</f>
        <v>0</v>
      </c>
      <c r="GI613" s="0" t="n">
        <f aca="false">IF(CHOOSE(MATCH(CP$5,$B$10:$E$10,0),$B613,$C613,$D613,$E613)*CP$6+CP613*CP$7&lt;CP$2,CP$3*CP$4,0)</f>
        <v>0</v>
      </c>
      <c r="GJ613" s="0" t="n">
        <f aca="false">IF(CHOOSE(MATCH(CQ$5,$B$10:$E$10,0),$B613,$C613,$D613,$E613)*CQ$6+CQ613*CQ$7&lt;CQ$2,CQ$3*CQ$4,0)</f>
        <v>0</v>
      </c>
      <c r="GK613" s="0" t="n">
        <f aca="false">IF(CHOOSE(MATCH(CR$5,$B$10:$E$10,0),$B613,$C613,$D613,$E613)*CR$6+CR613*CR$7&lt;CR$2,CR$3*CR$4,0)</f>
        <v>0</v>
      </c>
      <c r="GL613" s="0" t="n">
        <f aca="false">IF(CHOOSE(MATCH(CS$5,$B$10:$E$10,0),$B613,$C613,$D613,$E613)*CS$6+CS613*CS$7&lt;CS$2,CS$3*CS$4,0)</f>
        <v>0</v>
      </c>
      <c r="GM613" s="0" t="n">
        <f aca="false">IF(CHOOSE(MATCH(CT$5,$B$10:$E$10,0),$B613,$C613,$D613,$E613)*CT$6+CT613*CT$7&lt;CT$2,CT$3*CT$4,0)</f>
        <v>0</v>
      </c>
      <c r="GN613" s="0" t="n">
        <f aca="false">IF(CHOOSE(MATCH(CU$5,$B$10:$E$10,0),$B613,$C613,$D613,$E613)*CU$6+CU613*CU$7&lt;CU$2,CU$3*CU$4,0)</f>
        <v>0</v>
      </c>
      <c r="GO613" s="0" t="n">
        <f aca="false">IF(CHOOSE(MATCH(CV$5,$B$10:$E$10,0),$B613,$C613,$D613,$E613)*CV$6+CV613*CV$7&lt;CV$2,CV$3*CV$4,0)</f>
        <v>0</v>
      </c>
      <c r="GP613" s="0" t="n">
        <f aca="false">IF(CHOOSE(MATCH(CW$5,$B$10:$E$10,0),$B613,$C613,$D613,$E613)*CW$6+CW613*CW$7&lt;CW$2,CW$3*CW$4,0)</f>
        <v>0</v>
      </c>
      <c r="GQ613" s="0" t="n">
        <f aca="false">IF(CHOOSE(MATCH(CX$5,$B$10:$E$10,0),$B613,$C613,$D613,$E613)*CX$6+CX613*CX$7&lt;CX$2,CX$3*CX$4,0)</f>
        <v>0</v>
      </c>
      <c r="GS613" s="0" t="n">
        <f aca="false">SUM(CZ613:GQ613)</f>
        <v>0</v>
      </c>
      <c r="GT613" s="0" t="n">
        <f aca="false">IF(GS613&gt;$GS$6,1,0)</f>
        <v>0</v>
      </c>
    </row>
    <row r="614" customFormat="false" ht="14" hidden="false" customHeight="false" outlineLevel="0" collapsed="false">
      <c r="A614" s="0" t="n">
        <v>604</v>
      </c>
      <c r="B614" s="0" t="n">
        <v>0.993008073129762</v>
      </c>
      <c r="C614" s="0" t="n">
        <v>2.64651698377509</v>
      </c>
      <c r="D614" s="0" t="n">
        <v>0.604328902492215</v>
      </c>
      <c r="E614" s="0" t="n">
        <v>0.0344662264662324</v>
      </c>
      <c r="G614" s="0" t="n">
        <v>0.544883960174047</v>
      </c>
      <c r="H614" s="0" t="n">
        <v>-1.23490735859377</v>
      </c>
      <c r="I614" s="0" t="n">
        <v>-0.119506466944586</v>
      </c>
      <c r="J614" s="0" t="n">
        <v>-0.808654476713855</v>
      </c>
      <c r="K614" s="0" t="n">
        <v>0.747256763133919</v>
      </c>
      <c r="L614" s="0" t="n">
        <v>-0.0526165422343183</v>
      </c>
      <c r="M614" s="0" t="n">
        <v>2.00881004275288</v>
      </c>
      <c r="N614" s="0" t="n">
        <v>0.549594005860854</v>
      </c>
      <c r="O614" s="0" t="n">
        <v>-1.34113633976085</v>
      </c>
      <c r="P614" s="0" t="n">
        <v>1.72258296515793</v>
      </c>
      <c r="Q614" s="0" t="n">
        <v>0.303274418911315</v>
      </c>
      <c r="R614" s="0" t="n">
        <v>-0.135084974317579</v>
      </c>
      <c r="S614" s="0" t="n">
        <v>-0.793470462667756</v>
      </c>
      <c r="T614" s="0" t="n">
        <v>0.278375864581903</v>
      </c>
      <c r="U614" s="0" t="n">
        <v>-0.0188583726412617</v>
      </c>
      <c r="V614" s="0" t="n">
        <v>0.34780214264174</v>
      </c>
      <c r="W614" s="0" t="n">
        <v>-0.470041641165153</v>
      </c>
      <c r="X614" s="0" t="n">
        <v>1.74074557435233</v>
      </c>
      <c r="Y614" s="0" t="n">
        <v>-0.309046299662441</v>
      </c>
      <c r="Z614" s="0" t="n">
        <v>-0.308886001221254</v>
      </c>
      <c r="AA614" s="0" t="n">
        <v>-0.606464709562715</v>
      </c>
      <c r="AB614" s="0" t="n">
        <v>-0.24630708139739</v>
      </c>
      <c r="AC614" s="0" t="n">
        <v>0.262347157331533</v>
      </c>
      <c r="AD614" s="0" t="n">
        <v>0.381652398573351</v>
      </c>
      <c r="AE614" s="0" t="n">
        <v>0.823704340291442</v>
      </c>
      <c r="AF614" s="0" t="n">
        <v>-0.417030605603941</v>
      </c>
      <c r="AG614" s="0" t="n">
        <v>0.767022356740199</v>
      </c>
      <c r="AH614" s="0" t="n">
        <v>0.512509359396063</v>
      </c>
      <c r="AI614" s="0" t="n">
        <v>-0.294953679258469</v>
      </c>
      <c r="AJ614" s="0" t="n">
        <v>-1.78449226950761</v>
      </c>
      <c r="AK614" s="0" t="n">
        <v>-0.498340568810818</v>
      </c>
      <c r="AL614" s="0" t="n">
        <v>-1.05360868474236</v>
      </c>
      <c r="AM614" s="0" t="n">
        <v>-1.10103428596631</v>
      </c>
      <c r="AN614" s="0" t="n">
        <v>0.811310201243032</v>
      </c>
      <c r="AO614" s="0" t="n">
        <v>-1.42323642648989</v>
      </c>
      <c r="AP614" s="0" t="n">
        <v>0.198469933820888</v>
      </c>
      <c r="AQ614" s="0" t="n">
        <v>-1.10089331428753</v>
      </c>
      <c r="AR614" s="0" t="n">
        <v>-0.33628566598054</v>
      </c>
      <c r="AS614" s="0" t="n">
        <v>-0.8287611308333</v>
      </c>
      <c r="AT614" s="0" t="n">
        <v>1.10356040750048</v>
      </c>
      <c r="AU614" s="0" t="n">
        <v>0.179622929863399</v>
      </c>
      <c r="AV614" s="0" t="n">
        <v>-0.517400167154847</v>
      </c>
      <c r="AW614" s="0" t="n">
        <v>-0.536472271051025</v>
      </c>
      <c r="AX614" s="0" t="n">
        <v>-1.66879999596858</v>
      </c>
      <c r="AY614" s="0" t="n">
        <v>-0.775469288782915</v>
      </c>
      <c r="AZ614" s="0" t="n">
        <v>-1.58252987603191</v>
      </c>
      <c r="BA614" s="0" t="n">
        <v>-1.33907178678783</v>
      </c>
      <c r="BB614" s="0" t="n">
        <v>-1.74528395291418</v>
      </c>
      <c r="BC614" s="0" t="n">
        <v>-0.0879720118973637</v>
      </c>
      <c r="BD614" s="0" t="n">
        <v>0.213551629713038</v>
      </c>
      <c r="BE614" s="0" t="n">
        <v>1.23737208923558</v>
      </c>
      <c r="BF614" s="0" t="n">
        <v>1.51575477502774</v>
      </c>
      <c r="BG614" s="0" t="n">
        <v>0.0397517396777403</v>
      </c>
      <c r="BH614" s="0" t="n">
        <v>-0.461089939562953</v>
      </c>
      <c r="BI614" s="0" t="n">
        <v>0.582185748498887</v>
      </c>
      <c r="BJ614" s="0" t="n">
        <v>-0.879215349414153</v>
      </c>
      <c r="BK614" s="0" t="n">
        <v>1.70106432051398</v>
      </c>
      <c r="BL614" s="0" t="n">
        <v>-1.05161234387197</v>
      </c>
      <c r="BM614" s="0" t="n">
        <v>0.157276645040838</v>
      </c>
      <c r="BN614" s="0" t="n">
        <v>-0.0403633748646826</v>
      </c>
      <c r="BO614" s="0" t="n">
        <v>-0.516525915372768</v>
      </c>
      <c r="BP614" s="0" t="n">
        <v>-0.459219791082433</v>
      </c>
      <c r="BQ614" s="0" t="n">
        <v>0.39460246625822</v>
      </c>
      <c r="BR614" s="0" t="n">
        <v>0.0577506398258265</v>
      </c>
      <c r="BS614" s="0" t="n">
        <v>0.606739831710002</v>
      </c>
      <c r="BT614" s="0" t="n">
        <v>2.14156898437068</v>
      </c>
      <c r="BU614" s="0" t="n">
        <v>-0.962202193477424</v>
      </c>
      <c r="BV614" s="0" t="n">
        <v>0.172553882293869</v>
      </c>
      <c r="BW614" s="0" t="n">
        <v>0.212378381547751</v>
      </c>
      <c r="BX614" s="0" t="n">
        <v>-0.99970520750503</v>
      </c>
      <c r="BY614" s="0" t="n">
        <v>-0.66948018684343</v>
      </c>
      <c r="BZ614" s="0" t="n">
        <v>2.03845047508366</v>
      </c>
      <c r="CA614" s="0" t="n">
        <v>1.32845798361814</v>
      </c>
      <c r="CB614" s="0" t="n">
        <v>1.25735823530704</v>
      </c>
      <c r="CC614" s="0" t="n">
        <v>0.786365035310155</v>
      </c>
      <c r="CD614" s="0" t="n">
        <v>0.110266000774573</v>
      </c>
      <c r="CE614" s="0" t="n">
        <v>0.123359313874971</v>
      </c>
      <c r="CF614" s="0" t="n">
        <v>0.000802629074314609</v>
      </c>
      <c r="CG614" s="0" t="n">
        <v>0.795464529801393</v>
      </c>
      <c r="CH614" s="0" t="n">
        <v>1.20133563541458</v>
      </c>
      <c r="CI614" s="0" t="n">
        <v>-1.39718395075761</v>
      </c>
      <c r="CJ614" s="0" t="n">
        <v>-0.187480964086717</v>
      </c>
      <c r="CK614" s="0" t="n">
        <v>1.16287537821336</v>
      </c>
      <c r="CL614" s="0" t="n">
        <v>0.576394540985348</v>
      </c>
      <c r="CM614" s="0" t="n">
        <v>-1.02137391877477</v>
      </c>
      <c r="CN614" s="0" t="n">
        <v>1.00882516562706</v>
      </c>
      <c r="CO614" s="0" t="n">
        <v>0.473633008368779</v>
      </c>
      <c r="CP614" s="0" t="n">
        <v>-0.702389115758706</v>
      </c>
      <c r="CQ614" s="0" t="n">
        <v>-0.156346686708275</v>
      </c>
      <c r="CR614" s="0" t="n">
        <v>-0.179779817699455</v>
      </c>
      <c r="CS614" s="0" t="n">
        <v>0.269083102466539</v>
      </c>
      <c r="CT614" s="0" t="n">
        <v>-0.129914496938</v>
      </c>
      <c r="CU614" s="0" t="n">
        <v>0.942936821957119</v>
      </c>
      <c r="CV614" s="0" t="n">
        <v>-0.285380110653932</v>
      </c>
      <c r="CW614" s="0" t="n">
        <v>1.14737076728488</v>
      </c>
      <c r="CX614" s="0" t="n">
        <v>0.335476215695962</v>
      </c>
      <c r="CZ614" s="0" t="n">
        <f aca="false">IF(CHOOSE(MATCH(G$5,$B$10:$E$10,0),$B614,$C614,$D614,$E614)*G$6+G614*G$7&lt;G$2,G$3*G$4,0)</f>
        <v>0</v>
      </c>
      <c r="DA614" s="0" t="n">
        <f aca="false">IF(CHOOSE(MATCH(H$5,$B$10:$E$10,0),$B614,$C614,$D614,$E614)*H$6+H614*H$7&lt;H$2,H$3*H$4,0)</f>
        <v>0</v>
      </c>
      <c r="DB614" s="0" t="n">
        <f aca="false">IF(CHOOSE(MATCH(I$5,$B$10:$E$10,0),$B614,$C614,$D614,$E614)*I$6+I614*I$7&lt;I$2,I$3*I$4,0)</f>
        <v>0</v>
      </c>
      <c r="DC614" s="0" t="n">
        <f aca="false">IF(CHOOSE(MATCH(J$5,$B$10:$E$10,0),$B614,$C614,$D614,$E614)*J$6+J614*J$7&lt;J$2,J$3*J$4,0)</f>
        <v>0</v>
      </c>
      <c r="DD614" s="0" t="n">
        <f aca="false">IF(CHOOSE(MATCH(K$5,$B$10:$E$10,0),$B614,$C614,$D614,$E614)*K$6+K614*K$7&lt;K$2,K$3*K$4,0)</f>
        <v>0</v>
      </c>
      <c r="DE614" s="0" t="n">
        <f aca="false">IF(CHOOSE(MATCH(L$5,$B$10:$E$10,0),$B614,$C614,$D614,$E614)*L$6+L614*L$7&lt;L$2,L$3*L$4,0)</f>
        <v>0</v>
      </c>
      <c r="DF614" s="0" t="n">
        <f aca="false">IF(CHOOSE(MATCH(M$5,$B$10:$E$10,0),$B614,$C614,$D614,$E614)*M$6+M614*M$7&lt;M$2,M$3*M$4,0)</f>
        <v>0</v>
      </c>
      <c r="DG614" s="0" t="n">
        <f aca="false">IF(CHOOSE(MATCH(N$5,$B$10:$E$10,0),$B614,$C614,$D614,$E614)*N$6+N614*N$7&lt;N$2,N$3*N$4,0)</f>
        <v>0</v>
      </c>
      <c r="DH614" s="0" t="n">
        <f aca="false">IF(CHOOSE(MATCH(O$5,$B$10:$E$10,0),$B614,$C614,$D614,$E614)*O$6+O614*O$7&lt;O$2,O$3*O$4,0)</f>
        <v>0</v>
      </c>
      <c r="DI614" s="0" t="n">
        <f aca="false">IF(CHOOSE(MATCH(P$5,$B$10:$E$10,0),$B614,$C614,$D614,$E614)*P$6+P614*P$7&lt;P$2,P$3*P$4,0)</f>
        <v>0</v>
      </c>
      <c r="DJ614" s="0" t="n">
        <f aca="false">IF(CHOOSE(MATCH(Q$5,$B$10:$E$10,0),$B614,$C614,$D614,$E614)*Q$6+Q614*Q$7&lt;Q$2,Q$3*Q$4,0)</f>
        <v>0</v>
      </c>
      <c r="DK614" s="0" t="n">
        <f aca="false">IF(CHOOSE(MATCH(R$5,$B$10:$E$10,0),$B614,$C614,$D614,$E614)*R$6+R614*R$7&lt;R$2,R$3*R$4,0)</f>
        <v>0</v>
      </c>
      <c r="DL614" s="0" t="n">
        <f aca="false">IF(CHOOSE(MATCH(S$5,$B$10:$E$10,0),$B614,$C614,$D614,$E614)*S$6+S614*S$7&lt;S$2,S$3*S$4,0)</f>
        <v>0</v>
      </c>
      <c r="DM614" s="0" t="n">
        <f aca="false">IF(CHOOSE(MATCH(T$5,$B$10:$E$10,0),$B614,$C614,$D614,$E614)*T$6+T614*T$7&lt;T$2,T$3*T$4,0)</f>
        <v>0</v>
      </c>
      <c r="DN614" s="0" t="n">
        <f aca="false">IF(CHOOSE(MATCH(U$5,$B$10:$E$10,0),$B614,$C614,$D614,$E614)*U$6+U614*U$7&lt;U$2,U$3*U$4,0)</f>
        <v>0</v>
      </c>
      <c r="DO614" s="0" t="n">
        <f aca="false">IF(CHOOSE(MATCH(V$5,$B$10:$E$10,0),$B614,$C614,$D614,$E614)*V$6+V614*V$7&lt;V$2,V$3*V$4,0)</f>
        <v>0</v>
      </c>
      <c r="DP614" s="0" t="n">
        <f aca="false">IF(CHOOSE(MATCH(W$5,$B$10:$E$10,0),$B614,$C614,$D614,$E614)*W$6+W614*W$7&lt;W$2,W$3*W$4,0)</f>
        <v>0</v>
      </c>
      <c r="DQ614" s="0" t="n">
        <f aca="false">IF(CHOOSE(MATCH(X$5,$B$10:$E$10,0),$B614,$C614,$D614,$E614)*X$6+X614*X$7&lt;X$2,X$3*X$4,0)</f>
        <v>0</v>
      </c>
      <c r="DR614" s="0" t="n">
        <f aca="false">IF(CHOOSE(MATCH(Y$5,$B$10:$E$10,0),$B614,$C614,$D614,$E614)*Y$6+Y614*Y$7&lt;Y$2,Y$3*Y$4,0)</f>
        <v>0</v>
      </c>
      <c r="DS614" s="0" t="n">
        <f aca="false">IF(CHOOSE(MATCH(Z$5,$B$10:$E$10,0),$B614,$C614,$D614,$E614)*Z$6+Z614*Z$7&lt;Z$2,Z$3*Z$4,0)</f>
        <v>0</v>
      </c>
      <c r="DT614" s="0" t="n">
        <f aca="false">IF(CHOOSE(MATCH(AA$5,$B$10:$E$10,0),$B614,$C614,$D614,$E614)*AA$6+AA614*AA$7&lt;AA$2,AA$3*AA$4,0)</f>
        <v>0</v>
      </c>
      <c r="DU614" s="0" t="n">
        <f aca="false">IF(CHOOSE(MATCH(AB$5,$B$10:$E$10,0),$B614,$C614,$D614,$E614)*AB$6+AB614*AB$7&lt;AB$2,AB$3*AB$4,0)</f>
        <v>0</v>
      </c>
      <c r="DV614" s="0" t="n">
        <f aca="false">IF(CHOOSE(MATCH(AC$5,$B$10:$E$10,0),$B614,$C614,$D614,$E614)*AC$6+AC614*AC$7&lt;AC$2,AC$3*AC$4,0)</f>
        <v>0</v>
      </c>
      <c r="DW614" s="0" t="n">
        <f aca="false">IF(CHOOSE(MATCH(AD$5,$B$10:$E$10,0),$B614,$C614,$D614,$E614)*AD$6+AD614*AD$7&lt;AD$2,AD$3*AD$4,0)</f>
        <v>0</v>
      </c>
      <c r="DX614" s="0" t="n">
        <f aca="false">IF(CHOOSE(MATCH(AE$5,$B$10:$E$10,0),$B614,$C614,$D614,$E614)*AE$6+AE614*AE$7&lt;AE$2,AE$3*AE$4,0)</f>
        <v>0</v>
      </c>
      <c r="DY614" s="0" t="n">
        <f aca="false">IF(CHOOSE(MATCH(AF$5,$B$10:$E$10,0),$B614,$C614,$D614,$E614)*AF$6+AF614*AF$7&lt;AF$2,AF$3*AF$4,0)</f>
        <v>0</v>
      </c>
      <c r="DZ614" s="0" t="n">
        <f aca="false">IF(CHOOSE(MATCH(AG$5,$B$10:$E$10,0),$B614,$C614,$D614,$E614)*AG$6+AG614*AG$7&lt;AG$2,AG$3*AG$4,0)</f>
        <v>0</v>
      </c>
      <c r="EA614" s="0" t="n">
        <f aca="false">IF(CHOOSE(MATCH(AH$5,$B$10:$E$10,0),$B614,$C614,$D614,$E614)*AH$6+AH614*AH$7&lt;AH$2,AH$3*AH$4,0)</f>
        <v>0</v>
      </c>
      <c r="EB614" s="0" t="n">
        <f aca="false">IF(CHOOSE(MATCH(AI$5,$B$10:$E$10,0),$B614,$C614,$D614,$E614)*AI$6+AI614*AI$7&lt;AI$2,AI$3*AI$4,0)</f>
        <v>0</v>
      </c>
      <c r="EC614" s="0" t="n">
        <f aca="false">IF(CHOOSE(MATCH(AJ$5,$B$10:$E$10,0),$B614,$C614,$D614,$E614)*AJ$6+AJ614*AJ$7&lt;AJ$2,AJ$3*AJ$4,0)</f>
        <v>0</v>
      </c>
      <c r="ED614" s="0" t="n">
        <f aca="false">IF(CHOOSE(MATCH(AK$5,$B$10:$E$10,0),$B614,$C614,$D614,$E614)*AK$6+AK614*AK$7&lt;AK$2,AK$3*AK$4,0)</f>
        <v>0</v>
      </c>
      <c r="EE614" s="0" t="n">
        <f aca="false">IF(CHOOSE(MATCH(AL$5,$B$10:$E$10,0),$B614,$C614,$D614,$E614)*AL$6+AL614*AL$7&lt;AL$2,AL$3*AL$4,0)</f>
        <v>0</v>
      </c>
      <c r="EF614" s="0" t="n">
        <f aca="false">IF(CHOOSE(MATCH(AM$5,$B$10:$E$10,0),$B614,$C614,$D614,$E614)*AM$6+AM614*AM$7&lt;AM$2,AM$3*AM$4,0)</f>
        <v>0</v>
      </c>
      <c r="EG614" s="0" t="n">
        <f aca="false">IF(CHOOSE(MATCH(AN$5,$B$10:$E$10,0),$B614,$C614,$D614,$E614)*AN$6+AN614*AN$7&lt;AN$2,AN$3*AN$4,0)</f>
        <v>0</v>
      </c>
      <c r="EH614" s="0" t="n">
        <f aca="false">IF(CHOOSE(MATCH(AO$5,$B$10:$E$10,0),$B614,$C614,$D614,$E614)*AO$6+AO614*AO$7&lt;AO$2,AO$3*AO$4,0)</f>
        <v>0</v>
      </c>
      <c r="EI614" s="0" t="n">
        <f aca="false">IF(CHOOSE(MATCH(AP$5,$B$10:$E$10,0),$B614,$C614,$D614,$E614)*AP$6+AP614*AP$7&lt;AP$2,AP$3*AP$4,0)</f>
        <v>0</v>
      </c>
      <c r="EJ614" s="0" t="n">
        <f aca="false">IF(CHOOSE(MATCH(AQ$5,$B$10:$E$10,0),$B614,$C614,$D614,$E614)*AQ$6+AQ614*AQ$7&lt;AQ$2,AQ$3*AQ$4,0)</f>
        <v>0</v>
      </c>
      <c r="EK614" s="0" t="n">
        <f aca="false">IF(CHOOSE(MATCH(AR$5,$B$10:$E$10,0),$B614,$C614,$D614,$E614)*AR$6+AR614*AR$7&lt;AR$2,AR$3*AR$4,0)</f>
        <v>0</v>
      </c>
      <c r="EL614" s="0" t="n">
        <f aca="false">IF(CHOOSE(MATCH(AS$5,$B$10:$E$10,0),$B614,$C614,$D614,$E614)*AS$6+AS614*AS$7&lt;AS$2,AS$3*AS$4,0)</f>
        <v>0</v>
      </c>
      <c r="EM614" s="0" t="n">
        <f aca="false">IF(CHOOSE(MATCH(AT$5,$B$10:$E$10,0),$B614,$C614,$D614,$E614)*AT$6+AT614*AT$7&lt;AT$2,AT$3*AT$4,0)</f>
        <v>0</v>
      </c>
      <c r="EN614" s="0" t="n">
        <f aca="false">IF(CHOOSE(MATCH(AU$5,$B$10:$E$10,0),$B614,$C614,$D614,$E614)*AU$6+AU614*AU$7&lt;AU$2,AU$3*AU$4,0)</f>
        <v>0</v>
      </c>
      <c r="EO614" s="0" t="n">
        <f aca="false">IF(CHOOSE(MATCH(AV$5,$B$10:$E$10,0),$B614,$C614,$D614,$E614)*AV$6+AV614*AV$7&lt;AV$2,AV$3*AV$4,0)</f>
        <v>0</v>
      </c>
      <c r="EP614" s="0" t="n">
        <f aca="false">IF(CHOOSE(MATCH(AW$5,$B$10:$E$10,0),$B614,$C614,$D614,$E614)*AW$6+AW614*AW$7&lt;AW$2,AW$3*AW$4,0)</f>
        <v>0</v>
      </c>
      <c r="EQ614" s="0" t="n">
        <f aca="false">IF(CHOOSE(MATCH(AX$5,$B$10:$E$10,0),$B614,$C614,$D614,$E614)*AX$6+AX614*AX$7&lt;AX$2,AX$3*AX$4,0)</f>
        <v>0</v>
      </c>
      <c r="ER614" s="0" t="n">
        <f aca="false">IF(CHOOSE(MATCH(AY$5,$B$10:$E$10,0),$B614,$C614,$D614,$E614)*AY$6+AY614*AY$7&lt;AY$2,AY$3*AY$4,0)</f>
        <v>0</v>
      </c>
      <c r="ES614" s="0" t="n">
        <f aca="false">IF(CHOOSE(MATCH(AZ$5,$B$10:$E$10,0),$B614,$C614,$D614,$E614)*AZ$6+AZ614*AZ$7&lt;AZ$2,AZ$3*AZ$4,0)</f>
        <v>0</v>
      </c>
      <c r="ET614" s="0" t="n">
        <f aca="false">IF(CHOOSE(MATCH(BA$5,$B$10:$E$10,0),$B614,$C614,$D614,$E614)*BA$6+BA614*BA$7&lt;BA$2,BA$3*BA$4,0)</f>
        <v>0</v>
      </c>
      <c r="EU614" s="0" t="n">
        <f aca="false">IF(CHOOSE(MATCH(BB$5,$B$10:$E$10,0),$B614,$C614,$D614,$E614)*BB$6+BB614*BB$7&lt;BB$2,BB$3*BB$4,0)</f>
        <v>0</v>
      </c>
      <c r="EV614" s="0" t="n">
        <f aca="false">IF(CHOOSE(MATCH(BC$5,$B$10:$E$10,0),$B614,$C614,$D614,$E614)*BC$6+BC614*BC$7&lt;BC$2,BC$3*BC$4,0)</f>
        <v>0</v>
      </c>
      <c r="EW614" s="0" t="n">
        <f aca="false">IF(CHOOSE(MATCH(BD$5,$B$10:$E$10,0),$B614,$C614,$D614,$E614)*BD$6+BD614*BD$7&lt;BD$2,BD$3*BD$4,0)</f>
        <v>0</v>
      </c>
      <c r="EX614" s="0" t="n">
        <f aca="false">IF(CHOOSE(MATCH(BE$5,$B$10:$E$10,0),$B614,$C614,$D614,$E614)*BE$6+BE614*BE$7&lt;BE$2,BE$3*BE$4,0)</f>
        <v>0</v>
      </c>
      <c r="EY614" s="0" t="n">
        <f aca="false">IF(CHOOSE(MATCH(BF$5,$B$10:$E$10,0),$B614,$C614,$D614,$E614)*BF$6+BF614*BF$7&lt;BF$2,BF$3*BF$4,0)</f>
        <v>0</v>
      </c>
      <c r="EZ614" s="0" t="n">
        <f aca="false">IF(CHOOSE(MATCH(BG$5,$B$10:$E$10,0),$B614,$C614,$D614,$E614)*BG$6+BG614*BG$7&lt;BG$2,BG$3*BG$4,0)</f>
        <v>0</v>
      </c>
      <c r="FA614" s="0" t="n">
        <f aca="false">IF(CHOOSE(MATCH(BH$5,$B$10:$E$10,0),$B614,$C614,$D614,$E614)*BH$6+BH614*BH$7&lt;BH$2,BH$3*BH$4,0)</f>
        <v>0</v>
      </c>
      <c r="FB614" s="0" t="n">
        <f aca="false">IF(CHOOSE(MATCH(BI$5,$B$10:$E$10,0),$B614,$C614,$D614,$E614)*BI$6+BI614*BI$7&lt;BI$2,BI$3*BI$4,0)</f>
        <v>0</v>
      </c>
      <c r="FC614" s="0" t="n">
        <f aca="false">IF(CHOOSE(MATCH(BJ$5,$B$10:$E$10,0),$B614,$C614,$D614,$E614)*BJ$6+BJ614*BJ$7&lt;BJ$2,BJ$3*BJ$4,0)</f>
        <v>0</v>
      </c>
      <c r="FD614" s="0" t="n">
        <f aca="false">IF(CHOOSE(MATCH(BK$5,$B$10:$E$10,0),$B614,$C614,$D614,$E614)*BK$6+BK614*BK$7&lt;BK$2,BK$3*BK$4,0)</f>
        <v>0</v>
      </c>
      <c r="FE614" s="0" t="n">
        <f aca="false">IF(CHOOSE(MATCH(BL$5,$B$10:$E$10,0),$B614,$C614,$D614,$E614)*BL$6+BL614*BL$7&lt;BL$2,BL$3*BL$4,0)</f>
        <v>0</v>
      </c>
      <c r="FF614" s="0" t="n">
        <f aca="false">IF(CHOOSE(MATCH(BM$5,$B$10:$E$10,0),$B614,$C614,$D614,$E614)*BM$6+BM614*BM$7&lt;BM$2,BM$3*BM$4,0)</f>
        <v>0</v>
      </c>
      <c r="FG614" s="0" t="n">
        <f aca="false">IF(CHOOSE(MATCH(BN$5,$B$10:$E$10,0),$B614,$C614,$D614,$E614)*BN$6+BN614*BN$7&lt;BN$2,BN$3*BN$4,0)</f>
        <v>0</v>
      </c>
      <c r="FH614" s="0" t="n">
        <f aca="false">IF(CHOOSE(MATCH(BO$5,$B$10:$E$10,0),$B614,$C614,$D614,$E614)*BO$6+BO614*BO$7&lt;BO$2,BO$3*BO$4,0)</f>
        <v>0</v>
      </c>
      <c r="FI614" s="0" t="n">
        <f aca="false">IF(CHOOSE(MATCH(BP$5,$B$10:$E$10,0),$B614,$C614,$D614,$E614)*BP$6+BP614*BP$7&lt;BP$2,BP$3*BP$4,0)</f>
        <v>0</v>
      </c>
      <c r="FJ614" s="0" t="n">
        <f aca="false">IF(CHOOSE(MATCH(BQ$5,$B$10:$E$10,0),$B614,$C614,$D614,$E614)*BQ$6+BQ614*BQ$7&lt;BQ$2,BQ$3*BQ$4,0)</f>
        <v>0</v>
      </c>
      <c r="FK614" s="0" t="n">
        <f aca="false">IF(CHOOSE(MATCH(BR$5,$B$10:$E$10,0),$B614,$C614,$D614,$E614)*BR$6+BR614*BR$7&lt;BR$2,BR$3*BR$4,0)</f>
        <v>0</v>
      </c>
      <c r="FL614" s="0" t="n">
        <f aca="false">IF(CHOOSE(MATCH(BS$5,$B$10:$E$10,0),$B614,$C614,$D614,$E614)*BS$6+BS614*BS$7&lt;BS$2,BS$3*BS$4,0)</f>
        <v>0</v>
      </c>
      <c r="FM614" s="0" t="n">
        <f aca="false">IF(CHOOSE(MATCH(BT$5,$B$10:$E$10,0),$B614,$C614,$D614,$E614)*BT$6+BT614*BT$7&lt;BT$2,BT$3*BT$4,0)</f>
        <v>0</v>
      </c>
      <c r="FN614" s="0" t="n">
        <f aca="false">IF(CHOOSE(MATCH(BU$5,$B$10:$E$10,0),$B614,$C614,$D614,$E614)*BU$6+BU614*BU$7&lt;BU$2,BU$3*BU$4,0)</f>
        <v>0</v>
      </c>
      <c r="FO614" s="0" t="n">
        <f aca="false">IF(CHOOSE(MATCH(BV$5,$B$10:$E$10,0),$B614,$C614,$D614,$E614)*BV$6+BV614*BV$7&lt;BV$2,BV$3*BV$4,0)</f>
        <v>0</v>
      </c>
      <c r="FP614" s="0" t="n">
        <f aca="false">IF(CHOOSE(MATCH(BW$5,$B$10:$E$10,0),$B614,$C614,$D614,$E614)*BW$6+BW614*BW$7&lt;BW$2,BW$3*BW$4,0)</f>
        <v>0</v>
      </c>
      <c r="FQ614" s="0" t="n">
        <f aca="false">IF(CHOOSE(MATCH(BX$5,$B$10:$E$10,0),$B614,$C614,$D614,$E614)*BX$6+BX614*BX$7&lt;BX$2,BX$3*BX$4,0)</f>
        <v>0</v>
      </c>
      <c r="FR614" s="0" t="n">
        <f aca="false">IF(CHOOSE(MATCH(BY$5,$B$10:$E$10,0),$B614,$C614,$D614,$E614)*BY$6+BY614*BY$7&lt;BY$2,BY$3*BY$4,0)</f>
        <v>0</v>
      </c>
      <c r="FS614" s="0" t="n">
        <f aca="false">IF(CHOOSE(MATCH(BZ$5,$B$10:$E$10,0),$B614,$C614,$D614,$E614)*BZ$6+BZ614*BZ$7&lt;BZ$2,BZ$3*BZ$4,0)</f>
        <v>0</v>
      </c>
      <c r="FT614" s="0" t="n">
        <f aca="false">IF(CHOOSE(MATCH(CA$5,$B$10:$E$10,0),$B614,$C614,$D614,$E614)*CA$6+CA614*CA$7&lt;CA$2,CA$3*CA$4,0)</f>
        <v>0</v>
      </c>
      <c r="FU614" s="0" t="n">
        <f aca="false">IF(CHOOSE(MATCH(CB$5,$B$10:$E$10,0),$B614,$C614,$D614,$E614)*CB$6+CB614*CB$7&lt;CB$2,CB$3*CB$4,0)</f>
        <v>0</v>
      </c>
      <c r="FV614" s="0" t="n">
        <f aca="false">IF(CHOOSE(MATCH(CC$5,$B$10:$E$10,0),$B614,$C614,$D614,$E614)*CC$6+CC614*CC$7&lt;CC$2,CC$3*CC$4,0)</f>
        <v>0</v>
      </c>
      <c r="FW614" s="0" t="n">
        <f aca="false">IF(CHOOSE(MATCH(CD$5,$B$10:$E$10,0),$B614,$C614,$D614,$E614)*CD$6+CD614*CD$7&lt;CD$2,CD$3*CD$4,0)</f>
        <v>0</v>
      </c>
      <c r="FX614" s="0" t="n">
        <f aca="false">IF(CHOOSE(MATCH(CE$5,$B$10:$E$10,0),$B614,$C614,$D614,$E614)*CE$6+CE614*CE$7&lt;CE$2,CE$3*CE$4,0)</f>
        <v>0</v>
      </c>
      <c r="FY614" s="0" t="n">
        <f aca="false">IF(CHOOSE(MATCH(CF$5,$B$10:$E$10,0),$B614,$C614,$D614,$E614)*CF$6+CF614*CF$7&lt;CF$2,CF$3*CF$4,0)</f>
        <v>0</v>
      </c>
      <c r="FZ614" s="0" t="n">
        <f aca="false">IF(CHOOSE(MATCH(CG$5,$B$10:$E$10,0),$B614,$C614,$D614,$E614)*CG$6+CG614*CG$7&lt;CG$2,CG$3*CG$4,0)</f>
        <v>0</v>
      </c>
      <c r="GA614" s="0" t="n">
        <f aca="false">IF(CHOOSE(MATCH(CH$5,$B$10:$E$10,0),$B614,$C614,$D614,$E614)*CH$6+CH614*CH$7&lt;CH$2,CH$3*CH$4,0)</f>
        <v>0</v>
      </c>
      <c r="GB614" s="0" t="n">
        <f aca="false">IF(CHOOSE(MATCH(CI$5,$B$10:$E$10,0),$B614,$C614,$D614,$E614)*CI$6+CI614*CI$7&lt;CI$2,CI$3*CI$4,0)</f>
        <v>0</v>
      </c>
      <c r="GC614" s="0" t="n">
        <f aca="false">IF(CHOOSE(MATCH(CJ$5,$B$10:$E$10,0),$B614,$C614,$D614,$E614)*CJ$6+CJ614*CJ$7&lt;CJ$2,CJ$3*CJ$4,0)</f>
        <v>0</v>
      </c>
      <c r="GD614" s="0" t="n">
        <f aca="false">IF(CHOOSE(MATCH(CK$5,$B$10:$E$10,0),$B614,$C614,$D614,$E614)*CK$6+CK614*CK$7&lt;CK$2,CK$3*CK$4,0)</f>
        <v>0</v>
      </c>
      <c r="GE614" s="0" t="n">
        <f aca="false">IF(CHOOSE(MATCH(CL$5,$B$10:$E$10,0),$B614,$C614,$D614,$E614)*CL$6+CL614*CL$7&lt;CL$2,CL$3*CL$4,0)</f>
        <v>0</v>
      </c>
      <c r="GF614" s="0" t="n">
        <f aca="false">IF(CHOOSE(MATCH(CM$5,$B$10:$E$10,0),$B614,$C614,$D614,$E614)*CM$6+CM614*CM$7&lt;CM$2,CM$3*CM$4,0)</f>
        <v>0</v>
      </c>
      <c r="GG614" s="0" t="n">
        <f aca="false">IF(CHOOSE(MATCH(CN$5,$B$10:$E$10,0),$B614,$C614,$D614,$E614)*CN$6+CN614*CN$7&lt;CN$2,CN$3*CN$4,0)</f>
        <v>0</v>
      </c>
      <c r="GH614" s="0" t="n">
        <f aca="false">IF(CHOOSE(MATCH(CO$5,$B$10:$E$10,0),$B614,$C614,$D614,$E614)*CO$6+CO614*CO$7&lt;CO$2,CO$3*CO$4,0)</f>
        <v>0</v>
      </c>
      <c r="GI614" s="0" t="n">
        <f aca="false">IF(CHOOSE(MATCH(CP$5,$B$10:$E$10,0),$B614,$C614,$D614,$E614)*CP$6+CP614*CP$7&lt;CP$2,CP$3*CP$4,0)</f>
        <v>0</v>
      </c>
      <c r="GJ614" s="0" t="n">
        <f aca="false">IF(CHOOSE(MATCH(CQ$5,$B$10:$E$10,0),$B614,$C614,$D614,$E614)*CQ$6+CQ614*CQ$7&lt;CQ$2,CQ$3*CQ$4,0)</f>
        <v>0</v>
      </c>
      <c r="GK614" s="0" t="n">
        <f aca="false">IF(CHOOSE(MATCH(CR$5,$B$10:$E$10,0),$B614,$C614,$D614,$E614)*CR$6+CR614*CR$7&lt;CR$2,CR$3*CR$4,0)</f>
        <v>0</v>
      </c>
      <c r="GL614" s="0" t="n">
        <f aca="false">IF(CHOOSE(MATCH(CS$5,$B$10:$E$10,0),$B614,$C614,$D614,$E614)*CS$6+CS614*CS$7&lt;CS$2,CS$3*CS$4,0)</f>
        <v>0</v>
      </c>
      <c r="GM614" s="0" t="n">
        <f aca="false">IF(CHOOSE(MATCH(CT$5,$B$10:$E$10,0),$B614,$C614,$D614,$E614)*CT$6+CT614*CT$7&lt;CT$2,CT$3*CT$4,0)</f>
        <v>0</v>
      </c>
      <c r="GN614" s="0" t="n">
        <f aca="false">IF(CHOOSE(MATCH(CU$5,$B$10:$E$10,0),$B614,$C614,$D614,$E614)*CU$6+CU614*CU$7&lt;CU$2,CU$3*CU$4,0)</f>
        <v>0</v>
      </c>
      <c r="GO614" s="0" t="n">
        <f aca="false">IF(CHOOSE(MATCH(CV$5,$B$10:$E$10,0),$B614,$C614,$D614,$E614)*CV$6+CV614*CV$7&lt;CV$2,CV$3*CV$4,0)</f>
        <v>0</v>
      </c>
      <c r="GP614" s="0" t="n">
        <f aca="false">IF(CHOOSE(MATCH(CW$5,$B$10:$E$10,0),$B614,$C614,$D614,$E614)*CW$6+CW614*CW$7&lt;CW$2,CW$3*CW$4,0)</f>
        <v>0</v>
      </c>
      <c r="GQ614" s="0" t="n">
        <f aca="false">IF(CHOOSE(MATCH(CX$5,$B$10:$E$10,0),$B614,$C614,$D614,$E614)*CX$6+CX614*CX$7&lt;CX$2,CX$3*CX$4,0)</f>
        <v>0</v>
      </c>
      <c r="GS614" s="0" t="n">
        <f aca="false">SUM(CZ614:GQ614)</f>
        <v>0</v>
      </c>
      <c r="GT614" s="0" t="n">
        <f aca="false">IF(GS614&gt;$GS$6,1,0)</f>
        <v>0</v>
      </c>
    </row>
    <row r="615" customFormat="false" ht="14" hidden="false" customHeight="false" outlineLevel="0" collapsed="false">
      <c r="A615" s="0" t="n">
        <v>605</v>
      </c>
      <c r="B615" s="0" t="n">
        <v>0.0866921975592437</v>
      </c>
      <c r="C615" s="0" t="n">
        <v>0.0397779730838381</v>
      </c>
      <c r="D615" s="0" t="n">
        <v>1.4546203209284</v>
      </c>
      <c r="E615" s="0" t="n">
        <v>1.39773689367011</v>
      </c>
      <c r="G615" s="0" t="n">
        <v>-1.72224645211827</v>
      </c>
      <c r="H615" s="0" t="n">
        <v>-0.636531467534951</v>
      </c>
      <c r="I615" s="0" t="n">
        <v>-0.690204160491703</v>
      </c>
      <c r="J615" s="0" t="n">
        <v>1.11047938844422</v>
      </c>
      <c r="K615" s="0" t="n">
        <v>-0.509544406668283</v>
      </c>
      <c r="L615" s="0" t="n">
        <v>0.100342276709853</v>
      </c>
      <c r="M615" s="0" t="n">
        <v>-0.517225089424755</v>
      </c>
      <c r="N615" s="0" t="n">
        <v>0.701018052495783</v>
      </c>
      <c r="O615" s="0" t="n">
        <v>-0.744730641599745</v>
      </c>
      <c r="P615" s="0" t="n">
        <v>0.260367869486799</v>
      </c>
      <c r="Q615" s="0" t="n">
        <v>0.636531467534951</v>
      </c>
      <c r="R615" s="0" t="n">
        <v>-0.757102043280611</v>
      </c>
      <c r="S615" s="0" t="n">
        <v>0.217230535781709</v>
      </c>
      <c r="T615" s="0" t="n">
        <v>-1.70628936757566</v>
      </c>
      <c r="U615" s="0" t="n">
        <v>0.0520799403602723</v>
      </c>
      <c r="V615" s="0" t="n">
        <v>0.263455603999319</v>
      </c>
      <c r="W615" s="0" t="n">
        <v>-1.19365722639486</v>
      </c>
      <c r="X615" s="0" t="n">
        <v>1.21051471069222</v>
      </c>
      <c r="Y615" s="0" t="n">
        <v>-0.327555653711897</v>
      </c>
      <c r="Z615" s="0" t="n">
        <v>1.11417193693342</v>
      </c>
      <c r="AA615" s="0" t="n">
        <v>-2.24006726057269</v>
      </c>
      <c r="AB615" s="0" t="n">
        <v>0.624493168288609</v>
      </c>
      <c r="AC615" s="0" t="n">
        <v>-0.158283910423052</v>
      </c>
      <c r="AD615" s="0" t="n">
        <v>-0.793470462667756</v>
      </c>
      <c r="AE615" s="0" t="n">
        <v>-0.640659436612623</v>
      </c>
      <c r="AF615" s="0" t="n">
        <v>-0.309447614199598</v>
      </c>
      <c r="AG615" s="0" t="n">
        <v>0.197846929950174</v>
      </c>
      <c r="AH615" s="0" t="n">
        <v>0.960260422289139</v>
      </c>
      <c r="AI615" s="0" t="n">
        <v>-0.0504724084748887</v>
      </c>
      <c r="AJ615" s="0" t="n">
        <v>1.35902610054472</v>
      </c>
      <c r="AK615" s="0" t="n">
        <v>-0.929419456952019</v>
      </c>
      <c r="AL615" s="0" t="n">
        <v>-1.23737208923558</v>
      </c>
      <c r="AM615" s="0" t="n">
        <v>-0.206513277589693</v>
      </c>
      <c r="AN615" s="0" t="n">
        <v>1.07653931991081</v>
      </c>
      <c r="AO615" s="0" t="n">
        <v>1.08270569398883</v>
      </c>
      <c r="AP615" s="0" t="n">
        <v>-1.49907464219723</v>
      </c>
      <c r="AQ615" s="0" t="n">
        <v>0.728275608707918</v>
      </c>
      <c r="AR615" s="0" t="n">
        <v>-0.363938852387946</v>
      </c>
      <c r="AS615" s="0" t="n">
        <v>-1.4869510778226</v>
      </c>
      <c r="AT615" s="0" t="n">
        <v>-0.47894559429551</v>
      </c>
      <c r="AU615" s="0" t="n">
        <v>-0.147215359902475</v>
      </c>
      <c r="AV615" s="0" t="n">
        <v>1.60071977006737</v>
      </c>
      <c r="AW615" s="0" t="n">
        <v>1.00058741736575</v>
      </c>
      <c r="AX615" s="0" t="n">
        <v>-0.568104496778687</v>
      </c>
      <c r="AY615" s="0" t="n">
        <v>2.46098352363333</v>
      </c>
      <c r="AZ615" s="0" t="n">
        <v>1.62429842021083</v>
      </c>
      <c r="BA615" s="0" t="n">
        <v>0.713198460289277</v>
      </c>
      <c r="BB615" s="0" t="n">
        <v>-1.79016296897316</v>
      </c>
      <c r="BC615" s="0" t="n">
        <v>-0.524057668371825</v>
      </c>
      <c r="BD615" s="0" t="n">
        <v>-1.89258571481332</v>
      </c>
      <c r="BE615" s="0" t="n">
        <v>-0.146287675306667</v>
      </c>
      <c r="BF615" s="0" t="n">
        <v>-0.173640728462487</v>
      </c>
      <c r="BG615" s="0" t="n">
        <v>-0.836225808598101</v>
      </c>
      <c r="BH615" s="0" t="n">
        <v>1.38850737130269</v>
      </c>
      <c r="BI615" s="0" t="n">
        <v>-0.094116785476217</v>
      </c>
      <c r="BJ615" s="0" t="n">
        <v>1.43214037962025</v>
      </c>
      <c r="BK615" s="0" t="n">
        <v>-0.756999725126661</v>
      </c>
      <c r="BL615" s="0" t="n">
        <v>1.0185431165155</v>
      </c>
      <c r="BM615" s="0" t="n">
        <v>-0.915604232432088</v>
      </c>
      <c r="BN615" s="0" t="n">
        <v>0.779712081566686</v>
      </c>
      <c r="BO615" s="0" t="n">
        <v>-1.51479071064387</v>
      </c>
      <c r="BP615" s="0" t="n">
        <v>0.633910985925468</v>
      </c>
      <c r="BQ615" s="0" t="n">
        <v>-0.53912458497507</v>
      </c>
      <c r="BR615" s="0" t="n">
        <v>2.66536517301574</v>
      </c>
      <c r="BS615" s="0" t="n">
        <v>1.96689143194817</v>
      </c>
      <c r="BT615" s="0" t="n">
        <v>0.422210177930538</v>
      </c>
      <c r="BU615" s="0" t="n">
        <v>0.247412117460044</v>
      </c>
      <c r="BV615" s="0" t="n">
        <v>0.43933255255979</v>
      </c>
      <c r="BW615" s="0" t="n">
        <v>0.577208538743435</v>
      </c>
      <c r="BX615" s="0" t="n">
        <v>0.292159256787272</v>
      </c>
      <c r="BY615" s="0" t="n">
        <v>0.817062755231746</v>
      </c>
      <c r="BZ615" s="0" t="n">
        <v>-0.946640739130089</v>
      </c>
      <c r="CA615" s="0" t="n">
        <v>-0.711620486981701</v>
      </c>
      <c r="CB615" s="0" t="n">
        <v>-1.27405883176834</v>
      </c>
      <c r="CC615" s="0" t="n">
        <v>0.88271235654247</v>
      </c>
      <c r="CD615" s="0" t="n">
        <v>0.942936821957119</v>
      </c>
      <c r="CE615" s="0" t="n">
        <v>0.567745246371487</v>
      </c>
      <c r="CF615" s="0" t="n">
        <v>0.326829194818856</v>
      </c>
      <c r="CG615" s="0" t="n">
        <v>0.0304123659589095</v>
      </c>
      <c r="CH615" s="0" t="n">
        <v>-0.176281673702761</v>
      </c>
      <c r="CI615" s="0" t="n">
        <v>-1.06446577774477</v>
      </c>
      <c r="CJ615" s="0" t="n">
        <v>0.175193690665765</v>
      </c>
      <c r="CK615" s="0" t="n">
        <v>-0.888599060999695</v>
      </c>
      <c r="CL615" s="0" t="n">
        <v>-0.352520146407187</v>
      </c>
      <c r="CM615" s="0" t="n">
        <v>-1.22480514619383</v>
      </c>
      <c r="CN615" s="0" t="n">
        <v>-0.0631143848295324</v>
      </c>
      <c r="CO615" s="0" t="n">
        <v>0.73007186074392</v>
      </c>
      <c r="CP615" s="0" t="n">
        <v>0.239452901951154</v>
      </c>
      <c r="CQ615" s="0" t="n">
        <v>1.34151378006209</v>
      </c>
      <c r="CR615" s="0" t="n">
        <v>-0.421540562456357</v>
      </c>
      <c r="CS615" s="0" t="n">
        <v>-1.06973629954155</v>
      </c>
      <c r="CT615" s="0" t="n">
        <v>-0.370978341379669</v>
      </c>
      <c r="CU615" s="0" t="n">
        <v>0.433022933066241</v>
      </c>
      <c r="CV615" s="0" t="n">
        <v>1.05414073914289</v>
      </c>
      <c r="CW615" s="0" t="n">
        <v>-0.00768750396673568</v>
      </c>
      <c r="CX615" s="0" t="n">
        <v>0.659558736515464</v>
      </c>
      <c r="CZ615" s="0" t="n">
        <f aca="false">IF(CHOOSE(MATCH(G$5,$B$10:$E$10,0),$B615,$C615,$D615,$E615)*G$6+G615*G$7&lt;G$2,G$3*G$4,0)</f>
        <v>0</v>
      </c>
      <c r="DA615" s="0" t="n">
        <f aca="false">IF(CHOOSE(MATCH(H$5,$B$10:$E$10,0),$B615,$C615,$D615,$E615)*H$6+H615*H$7&lt;H$2,H$3*H$4,0)</f>
        <v>0</v>
      </c>
      <c r="DB615" s="0" t="n">
        <f aca="false">IF(CHOOSE(MATCH(I$5,$B$10:$E$10,0),$B615,$C615,$D615,$E615)*I$6+I615*I$7&lt;I$2,I$3*I$4,0)</f>
        <v>0</v>
      </c>
      <c r="DC615" s="0" t="n">
        <f aca="false">IF(CHOOSE(MATCH(J$5,$B$10:$E$10,0),$B615,$C615,$D615,$E615)*J$6+J615*J$7&lt;J$2,J$3*J$4,0)</f>
        <v>0</v>
      </c>
      <c r="DD615" s="0" t="n">
        <f aca="false">IF(CHOOSE(MATCH(K$5,$B$10:$E$10,0),$B615,$C615,$D615,$E615)*K$6+K615*K$7&lt;K$2,K$3*K$4,0)</f>
        <v>0</v>
      </c>
      <c r="DE615" s="0" t="n">
        <f aca="false">IF(CHOOSE(MATCH(L$5,$B$10:$E$10,0),$B615,$C615,$D615,$E615)*L$6+L615*L$7&lt;L$2,L$3*L$4,0)</f>
        <v>0</v>
      </c>
      <c r="DF615" s="0" t="n">
        <f aca="false">IF(CHOOSE(MATCH(M$5,$B$10:$E$10,0),$B615,$C615,$D615,$E615)*M$6+M615*M$7&lt;M$2,M$3*M$4,0)</f>
        <v>0</v>
      </c>
      <c r="DG615" s="0" t="n">
        <f aca="false">IF(CHOOSE(MATCH(N$5,$B$10:$E$10,0),$B615,$C615,$D615,$E615)*N$6+N615*N$7&lt;N$2,N$3*N$4,0)</f>
        <v>0</v>
      </c>
      <c r="DH615" s="0" t="n">
        <f aca="false">IF(CHOOSE(MATCH(O$5,$B$10:$E$10,0),$B615,$C615,$D615,$E615)*O$6+O615*O$7&lt;O$2,O$3*O$4,0)</f>
        <v>0</v>
      </c>
      <c r="DI615" s="0" t="n">
        <f aca="false">IF(CHOOSE(MATCH(P$5,$B$10:$E$10,0),$B615,$C615,$D615,$E615)*P$6+P615*P$7&lt;P$2,P$3*P$4,0)</f>
        <v>0</v>
      </c>
      <c r="DJ615" s="0" t="n">
        <f aca="false">IF(CHOOSE(MATCH(Q$5,$B$10:$E$10,0),$B615,$C615,$D615,$E615)*Q$6+Q615*Q$7&lt;Q$2,Q$3*Q$4,0)</f>
        <v>0</v>
      </c>
      <c r="DK615" s="0" t="n">
        <f aca="false">IF(CHOOSE(MATCH(R$5,$B$10:$E$10,0),$B615,$C615,$D615,$E615)*R$6+R615*R$7&lt;R$2,R$3*R$4,0)</f>
        <v>0</v>
      </c>
      <c r="DL615" s="0" t="n">
        <f aca="false">IF(CHOOSE(MATCH(S$5,$B$10:$E$10,0),$B615,$C615,$D615,$E615)*S$6+S615*S$7&lt;S$2,S$3*S$4,0)</f>
        <v>0</v>
      </c>
      <c r="DM615" s="0" t="n">
        <f aca="false">IF(CHOOSE(MATCH(T$5,$B$10:$E$10,0),$B615,$C615,$D615,$E615)*T$6+T615*T$7&lt;T$2,T$3*T$4,0)</f>
        <v>0</v>
      </c>
      <c r="DN615" s="0" t="n">
        <f aca="false">IF(CHOOSE(MATCH(U$5,$B$10:$E$10,0),$B615,$C615,$D615,$E615)*U$6+U615*U$7&lt;U$2,U$3*U$4,0)</f>
        <v>0</v>
      </c>
      <c r="DO615" s="0" t="n">
        <f aca="false">IF(CHOOSE(MATCH(V$5,$B$10:$E$10,0),$B615,$C615,$D615,$E615)*V$6+V615*V$7&lt;V$2,V$3*V$4,0)</f>
        <v>0</v>
      </c>
      <c r="DP615" s="0" t="n">
        <f aca="false">IF(CHOOSE(MATCH(W$5,$B$10:$E$10,0),$B615,$C615,$D615,$E615)*W$6+W615*W$7&lt;W$2,W$3*W$4,0)</f>
        <v>0</v>
      </c>
      <c r="DQ615" s="0" t="n">
        <f aca="false">IF(CHOOSE(MATCH(X$5,$B$10:$E$10,0),$B615,$C615,$D615,$E615)*X$6+X615*X$7&lt;X$2,X$3*X$4,0)</f>
        <v>0</v>
      </c>
      <c r="DR615" s="0" t="n">
        <f aca="false">IF(CHOOSE(MATCH(Y$5,$B$10:$E$10,0),$B615,$C615,$D615,$E615)*Y$6+Y615*Y$7&lt;Y$2,Y$3*Y$4,0)</f>
        <v>0</v>
      </c>
      <c r="DS615" s="0" t="n">
        <f aca="false">IF(CHOOSE(MATCH(Z$5,$B$10:$E$10,0),$B615,$C615,$D615,$E615)*Z$6+Z615*Z$7&lt;Z$2,Z$3*Z$4,0)</f>
        <v>0</v>
      </c>
      <c r="DT615" s="0" t="n">
        <f aca="false">IF(CHOOSE(MATCH(AA$5,$B$10:$E$10,0),$B615,$C615,$D615,$E615)*AA$6+AA615*AA$7&lt;AA$2,AA$3*AA$4,0)</f>
        <v>0</v>
      </c>
      <c r="DU615" s="0" t="n">
        <f aca="false">IF(CHOOSE(MATCH(AB$5,$B$10:$E$10,0),$B615,$C615,$D615,$E615)*AB$6+AB615*AB$7&lt;AB$2,AB$3*AB$4,0)</f>
        <v>0</v>
      </c>
      <c r="DV615" s="0" t="n">
        <f aca="false">IF(CHOOSE(MATCH(AC$5,$B$10:$E$10,0),$B615,$C615,$D615,$E615)*AC$6+AC615*AC$7&lt;AC$2,AC$3*AC$4,0)</f>
        <v>0</v>
      </c>
      <c r="DW615" s="0" t="n">
        <f aca="false">IF(CHOOSE(MATCH(AD$5,$B$10:$E$10,0),$B615,$C615,$D615,$E615)*AD$6+AD615*AD$7&lt;AD$2,AD$3*AD$4,0)</f>
        <v>0</v>
      </c>
      <c r="DX615" s="0" t="n">
        <f aca="false">IF(CHOOSE(MATCH(AE$5,$B$10:$E$10,0),$B615,$C615,$D615,$E615)*AE$6+AE615*AE$7&lt;AE$2,AE$3*AE$4,0)</f>
        <v>0</v>
      </c>
      <c r="DY615" s="0" t="n">
        <f aca="false">IF(CHOOSE(MATCH(AF$5,$B$10:$E$10,0),$B615,$C615,$D615,$E615)*AF$6+AF615*AF$7&lt;AF$2,AF$3*AF$4,0)</f>
        <v>0</v>
      </c>
      <c r="DZ615" s="0" t="n">
        <f aca="false">IF(CHOOSE(MATCH(AG$5,$B$10:$E$10,0),$B615,$C615,$D615,$E615)*AG$6+AG615*AG$7&lt;AG$2,AG$3*AG$4,0)</f>
        <v>0</v>
      </c>
      <c r="EA615" s="0" t="n">
        <f aca="false">IF(CHOOSE(MATCH(AH$5,$B$10:$E$10,0),$B615,$C615,$D615,$E615)*AH$6+AH615*AH$7&lt;AH$2,AH$3*AH$4,0)</f>
        <v>0</v>
      </c>
      <c r="EB615" s="0" t="n">
        <f aca="false">IF(CHOOSE(MATCH(AI$5,$B$10:$E$10,0),$B615,$C615,$D615,$E615)*AI$6+AI615*AI$7&lt;AI$2,AI$3*AI$4,0)</f>
        <v>0</v>
      </c>
      <c r="EC615" s="0" t="n">
        <f aca="false">IF(CHOOSE(MATCH(AJ$5,$B$10:$E$10,0),$B615,$C615,$D615,$E615)*AJ$6+AJ615*AJ$7&lt;AJ$2,AJ$3*AJ$4,0)</f>
        <v>0</v>
      </c>
      <c r="ED615" s="0" t="n">
        <f aca="false">IF(CHOOSE(MATCH(AK$5,$B$10:$E$10,0),$B615,$C615,$D615,$E615)*AK$6+AK615*AK$7&lt;AK$2,AK$3*AK$4,0)</f>
        <v>0</v>
      </c>
      <c r="EE615" s="0" t="n">
        <f aca="false">IF(CHOOSE(MATCH(AL$5,$B$10:$E$10,0),$B615,$C615,$D615,$E615)*AL$6+AL615*AL$7&lt;AL$2,AL$3*AL$4,0)</f>
        <v>0</v>
      </c>
      <c r="EF615" s="0" t="n">
        <f aca="false">IF(CHOOSE(MATCH(AM$5,$B$10:$E$10,0),$B615,$C615,$D615,$E615)*AM$6+AM615*AM$7&lt;AM$2,AM$3*AM$4,0)</f>
        <v>0</v>
      </c>
      <c r="EG615" s="0" t="n">
        <f aca="false">IF(CHOOSE(MATCH(AN$5,$B$10:$E$10,0),$B615,$C615,$D615,$E615)*AN$6+AN615*AN$7&lt;AN$2,AN$3*AN$4,0)</f>
        <v>0</v>
      </c>
      <c r="EH615" s="0" t="n">
        <f aca="false">IF(CHOOSE(MATCH(AO$5,$B$10:$E$10,0),$B615,$C615,$D615,$E615)*AO$6+AO615*AO$7&lt;AO$2,AO$3*AO$4,0)</f>
        <v>0</v>
      </c>
      <c r="EI615" s="0" t="n">
        <f aca="false">IF(CHOOSE(MATCH(AP$5,$B$10:$E$10,0),$B615,$C615,$D615,$E615)*AP$6+AP615*AP$7&lt;AP$2,AP$3*AP$4,0)</f>
        <v>0</v>
      </c>
      <c r="EJ615" s="0" t="n">
        <f aca="false">IF(CHOOSE(MATCH(AQ$5,$B$10:$E$10,0),$B615,$C615,$D615,$E615)*AQ$6+AQ615*AQ$7&lt;AQ$2,AQ$3*AQ$4,0)</f>
        <v>0</v>
      </c>
      <c r="EK615" s="0" t="n">
        <f aca="false">IF(CHOOSE(MATCH(AR$5,$B$10:$E$10,0),$B615,$C615,$D615,$E615)*AR$6+AR615*AR$7&lt;AR$2,AR$3*AR$4,0)</f>
        <v>0</v>
      </c>
      <c r="EL615" s="0" t="n">
        <f aca="false">IF(CHOOSE(MATCH(AS$5,$B$10:$E$10,0),$B615,$C615,$D615,$E615)*AS$6+AS615*AS$7&lt;AS$2,AS$3*AS$4,0)</f>
        <v>0</v>
      </c>
      <c r="EM615" s="0" t="n">
        <f aca="false">IF(CHOOSE(MATCH(AT$5,$B$10:$E$10,0),$B615,$C615,$D615,$E615)*AT$6+AT615*AT$7&lt;AT$2,AT$3*AT$4,0)</f>
        <v>0</v>
      </c>
      <c r="EN615" s="0" t="n">
        <f aca="false">IF(CHOOSE(MATCH(AU$5,$B$10:$E$10,0),$B615,$C615,$D615,$E615)*AU$6+AU615*AU$7&lt;AU$2,AU$3*AU$4,0)</f>
        <v>0</v>
      </c>
      <c r="EO615" s="0" t="n">
        <f aca="false">IF(CHOOSE(MATCH(AV$5,$B$10:$E$10,0),$B615,$C615,$D615,$E615)*AV$6+AV615*AV$7&lt;AV$2,AV$3*AV$4,0)</f>
        <v>0</v>
      </c>
      <c r="EP615" s="0" t="n">
        <f aca="false">IF(CHOOSE(MATCH(AW$5,$B$10:$E$10,0),$B615,$C615,$D615,$E615)*AW$6+AW615*AW$7&lt;AW$2,AW$3*AW$4,0)</f>
        <v>0</v>
      </c>
      <c r="EQ615" s="0" t="n">
        <f aca="false">IF(CHOOSE(MATCH(AX$5,$B$10:$E$10,0),$B615,$C615,$D615,$E615)*AX$6+AX615*AX$7&lt;AX$2,AX$3*AX$4,0)</f>
        <v>0</v>
      </c>
      <c r="ER615" s="0" t="n">
        <f aca="false">IF(CHOOSE(MATCH(AY$5,$B$10:$E$10,0),$B615,$C615,$D615,$E615)*AY$6+AY615*AY$7&lt;AY$2,AY$3*AY$4,0)</f>
        <v>0</v>
      </c>
      <c r="ES615" s="0" t="n">
        <f aca="false">IF(CHOOSE(MATCH(AZ$5,$B$10:$E$10,0),$B615,$C615,$D615,$E615)*AZ$6+AZ615*AZ$7&lt;AZ$2,AZ$3*AZ$4,0)</f>
        <v>0</v>
      </c>
      <c r="ET615" s="0" t="n">
        <f aca="false">IF(CHOOSE(MATCH(BA$5,$B$10:$E$10,0),$B615,$C615,$D615,$E615)*BA$6+BA615*BA$7&lt;BA$2,BA$3*BA$4,0)</f>
        <v>0</v>
      </c>
      <c r="EU615" s="0" t="n">
        <f aca="false">IF(CHOOSE(MATCH(BB$5,$B$10:$E$10,0),$B615,$C615,$D615,$E615)*BB$6+BB615*BB$7&lt;BB$2,BB$3*BB$4,0)</f>
        <v>0</v>
      </c>
      <c r="EV615" s="0" t="n">
        <f aca="false">IF(CHOOSE(MATCH(BC$5,$B$10:$E$10,0),$B615,$C615,$D615,$E615)*BC$6+BC615*BC$7&lt;BC$2,BC$3*BC$4,0)</f>
        <v>0</v>
      </c>
      <c r="EW615" s="0" t="n">
        <f aca="false">IF(CHOOSE(MATCH(BD$5,$B$10:$E$10,0),$B615,$C615,$D615,$E615)*BD$6+BD615*BD$7&lt;BD$2,BD$3*BD$4,0)</f>
        <v>0</v>
      </c>
      <c r="EX615" s="0" t="n">
        <f aca="false">IF(CHOOSE(MATCH(BE$5,$B$10:$E$10,0),$B615,$C615,$D615,$E615)*BE$6+BE615*BE$7&lt;BE$2,BE$3*BE$4,0)</f>
        <v>0</v>
      </c>
      <c r="EY615" s="0" t="n">
        <f aca="false">IF(CHOOSE(MATCH(BF$5,$B$10:$E$10,0),$B615,$C615,$D615,$E615)*BF$6+BF615*BF$7&lt;BF$2,BF$3*BF$4,0)</f>
        <v>0</v>
      </c>
      <c r="EZ615" s="0" t="n">
        <f aca="false">IF(CHOOSE(MATCH(BG$5,$B$10:$E$10,0),$B615,$C615,$D615,$E615)*BG$6+BG615*BG$7&lt;BG$2,BG$3*BG$4,0)</f>
        <v>0</v>
      </c>
      <c r="FA615" s="0" t="n">
        <f aca="false">IF(CHOOSE(MATCH(BH$5,$B$10:$E$10,0),$B615,$C615,$D615,$E615)*BH$6+BH615*BH$7&lt;BH$2,BH$3*BH$4,0)</f>
        <v>0</v>
      </c>
      <c r="FB615" s="0" t="n">
        <f aca="false">IF(CHOOSE(MATCH(BI$5,$B$10:$E$10,0),$B615,$C615,$D615,$E615)*BI$6+BI615*BI$7&lt;BI$2,BI$3*BI$4,0)</f>
        <v>0</v>
      </c>
      <c r="FC615" s="0" t="n">
        <f aca="false">IF(CHOOSE(MATCH(BJ$5,$B$10:$E$10,0),$B615,$C615,$D615,$E615)*BJ$6+BJ615*BJ$7&lt;BJ$2,BJ$3*BJ$4,0)</f>
        <v>0</v>
      </c>
      <c r="FD615" s="0" t="n">
        <f aca="false">IF(CHOOSE(MATCH(BK$5,$B$10:$E$10,0),$B615,$C615,$D615,$E615)*BK$6+BK615*BK$7&lt;BK$2,BK$3*BK$4,0)</f>
        <v>0</v>
      </c>
      <c r="FE615" s="0" t="n">
        <f aca="false">IF(CHOOSE(MATCH(BL$5,$B$10:$E$10,0),$B615,$C615,$D615,$E615)*BL$6+BL615*BL$7&lt;BL$2,BL$3*BL$4,0)</f>
        <v>0</v>
      </c>
      <c r="FF615" s="0" t="n">
        <f aca="false">IF(CHOOSE(MATCH(BM$5,$B$10:$E$10,0),$B615,$C615,$D615,$E615)*BM$6+BM615*BM$7&lt;BM$2,BM$3*BM$4,0)</f>
        <v>0</v>
      </c>
      <c r="FG615" s="0" t="n">
        <f aca="false">IF(CHOOSE(MATCH(BN$5,$B$10:$E$10,0),$B615,$C615,$D615,$E615)*BN$6+BN615*BN$7&lt;BN$2,BN$3*BN$4,0)</f>
        <v>0</v>
      </c>
      <c r="FH615" s="0" t="n">
        <f aca="false">IF(CHOOSE(MATCH(BO$5,$B$10:$E$10,0),$B615,$C615,$D615,$E615)*BO$6+BO615*BO$7&lt;BO$2,BO$3*BO$4,0)</f>
        <v>0</v>
      </c>
      <c r="FI615" s="0" t="n">
        <f aca="false">IF(CHOOSE(MATCH(BP$5,$B$10:$E$10,0),$B615,$C615,$D615,$E615)*BP$6+BP615*BP$7&lt;BP$2,BP$3*BP$4,0)</f>
        <v>0</v>
      </c>
      <c r="FJ615" s="0" t="n">
        <f aca="false">IF(CHOOSE(MATCH(BQ$5,$B$10:$E$10,0),$B615,$C615,$D615,$E615)*BQ$6+BQ615*BQ$7&lt;BQ$2,BQ$3*BQ$4,0)</f>
        <v>0</v>
      </c>
      <c r="FK615" s="0" t="n">
        <f aca="false">IF(CHOOSE(MATCH(BR$5,$B$10:$E$10,0),$B615,$C615,$D615,$E615)*BR$6+BR615*BR$7&lt;BR$2,BR$3*BR$4,0)</f>
        <v>0</v>
      </c>
      <c r="FL615" s="0" t="n">
        <f aca="false">IF(CHOOSE(MATCH(BS$5,$B$10:$E$10,0),$B615,$C615,$D615,$E615)*BS$6+BS615*BS$7&lt;BS$2,BS$3*BS$4,0)</f>
        <v>0</v>
      </c>
      <c r="FM615" s="0" t="n">
        <f aca="false">IF(CHOOSE(MATCH(BT$5,$B$10:$E$10,0),$B615,$C615,$D615,$E615)*BT$6+BT615*BT$7&lt;BT$2,BT$3*BT$4,0)</f>
        <v>0</v>
      </c>
      <c r="FN615" s="0" t="n">
        <f aca="false">IF(CHOOSE(MATCH(BU$5,$B$10:$E$10,0),$B615,$C615,$D615,$E615)*BU$6+BU615*BU$7&lt;BU$2,BU$3*BU$4,0)</f>
        <v>0</v>
      </c>
      <c r="FO615" s="0" t="n">
        <f aca="false">IF(CHOOSE(MATCH(BV$5,$B$10:$E$10,0),$B615,$C615,$D615,$E615)*BV$6+BV615*BV$7&lt;BV$2,BV$3*BV$4,0)</f>
        <v>0</v>
      </c>
      <c r="FP615" s="0" t="n">
        <f aca="false">IF(CHOOSE(MATCH(BW$5,$B$10:$E$10,0),$B615,$C615,$D615,$E615)*BW$6+BW615*BW$7&lt;BW$2,BW$3*BW$4,0)</f>
        <v>0</v>
      </c>
      <c r="FQ615" s="0" t="n">
        <f aca="false">IF(CHOOSE(MATCH(BX$5,$B$10:$E$10,0),$B615,$C615,$D615,$E615)*BX$6+BX615*BX$7&lt;BX$2,BX$3*BX$4,0)</f>
        <v>0</v>
      </c>
      <c r="FR615" s="0" t="n">
        <f aca="false">IF(CHOOSE(MATCH(BY$5,$B$10:$E$10,0),$B615,$C615,$D615,$E615)*BY$6+BY615*BY$7&lt;BY$2,BY$3*BY$4,0)</f>
        <v>0</v>
      </c>
      <c r="FS615" s="0" t="n">
        <f aca="false">IF(CHOOSE(MATCH(BZ$5,$B$10:$E$10,0),$B615,$C615,$D615,$E615)*BZ$6+BZ615*BZ$7&lt;BZ$2,BZ$3*BZ$4,0)</f>
        <v>0</v>
      </c>
      <c r="FT615" s="0" t="n">
        <f aca="false">IF(CHOOSE(MATCH(CA$5,$B$10:$E$10,0),$B615,$C615,$D615,$E615)*CA$6+CA615*CA$7&lt;CA$2,CA$3*CA$4,0)</f>
        <v>0</v>
      </c>
      <c r="FU615" s="0" t="n">
        <f aca="false">IF(CHOOSE(MATCH(CB$5,$B$10:$E$10,0),$B615,$C615,$D615,$E615)*CB$6+CB615*CB$7&lt;CB$2,CB$3*CB$4,0)</f>
        <v>0</v>
      </c>
      <c r="FV615" s="0" t="n">
        <f aca="false">IF(CHOOSE(MATCH(CC$5,$B$10:$E$10,0),$B615,$C615,$D615,$E615)*CC$6+CC615*CC$7&lt;CC$2,CC$3*CC$4,0)</f>
        <v>0</v>
      </c>
      <c r="FW615" s="0" t="n">
        <f aca="false">IF(CHOOSE(MATCH(CD$5,$B$10:$E$10,0),$B615,$C615,$D615,$E615)*CD$6+CD615*CD$7&lt;CD$2,CD$3*CD$4,0)</f>
        <v>0</v>
      </c>
      <c r="FX615" s="0" t="n">
        <f aca="false">IF(CHOOSE(MATCH(CE$5,$B$10:$E$10,0),$B615,$C615,$D615,$E615)*CE$6+CE615*CE$7&lt;CE$2,CE$3*CE$4,0)</f>
        <v>0</v>
      </c>
      <c r="FY615" s="0" t="n">
        <f aca="false">IF(CHOOSE(MATCH(CF$5,$B$10:$E$10,0),$B615,$C615,$D615,$E615)*CF$6+CF615*CF$7&lt;CF$2,CF$3*CF$4,0)</f>
        <v>0</v>
      </c>
      <c r="FZ615" s="0" t="n">
        <f aca="false">IF(CHOOSE(MATCH(CG$5,$B$10:$E$10,0),$B615,$C615,$D615,$E615)*CG$6+CG615*CG$7&lt;CG$2,CG$3*CG$4,0)</f>
        <v>0</v>
      </c>
      <c r="GA615" s="0" t="n">
        <f aca="false">IF(CHOOSE(MATCH(CH$5,$B$10:$E$10,0),$B615,$C615,$D615,$E615)*CH$6+CH615*CH$7&lt;CH$2,CH$3*CH$4,0)</f>
        <v>0</v>
      </c>
      <c r="GB615" s="0" t="n">
        <f aca="false">IF(CHOOSE(MATCH(CI$5,$B$10:$E$10,0),$B615,$C615,$D615,$E615)*CI$6+CI615*CI$7&lt;CI$2,CI$3*CI$4,0)</f>
        <v>0</v>
      </c>
      <c r="GC615" s="0" t="n">
        <f aca="false">IF(CHOOSE(MATCH(CJ$5,$B$10:$E$10,0),$B615,$C615,$D615,$E615)*CJ$6+CJ615*CJ$7&lt;CJ$2,CJ$3*CJ$4,0)</f>
        <v>0</v>
      </c>
      <c r="GD615" s="0" t="n">
        <f aca="false">IF(CHOOSE(MATCH(CK$5,$B$10:$E$10,0),$B615,$C615,$D615,$E615)*CK$6+CK615*CK$7&lt;CK$2,CK$3*CK$4,0)</f>
        <v>0</v>
      </c>
      <c r="GE615" s="0" t="n">
        <f aca="false">IF(CHOOSE(MATCH(CL$5,$B$10:$E$10,0),$B615,$C615,$D615,$E615)*CL$6+CL615*CL$7&lt;CL$2,CL$3*CL$4,0)</f>
        <v>0</v>
      </c>
      <c r="GF615" s="0" t="n">
        <f aca="false">IF(CHOOSE(MATCH(CM$5,$B$10:$E$10,0),$B615,$C615,$D615,$E615)*CM$6+CM615*CM$7&lt;CM$2,CM$3*CM$4,0)</f>
        <v>0</v>
      </c>
      <c r="GG615" s="0" t="n">
        <f aca="false">IF(CHOOSE(MATCH(CN$5,$B$10:$E$10,0),$B615,$C615,$D615,$E615)*CN$6+CN615*CN$7&lt;CN$2,CN$3*CN$4,0)</f>
        <v>0</v>
      </c>
      <c r="GH615" s="0" t="n">
        <f aca="false">IF(CHOOSE(MATCH(CO$5,$B$10:$E$10,0),$B615,$C615,$D615,$E615)*CO$6+CO615*CO$7&lt;CO$2,CO$3*CO$4,0)</f>
        <v>0</v>
      </c>
      <c r="GI615" s="0" t="n">
        <f aca="false">IF(CHOOSE(MATCH(CP$5,$B$10:$E$10,0),$B615,$C615,$D615,$E615)*CP$6+CP615*CP$7&lt;CP$2,CP$3*CP$4,0)</f>
        <v>0</v>
      </c>
      <c r="GJ615" s="0" t="n">
        <f aca="false">IF(CHOOSE(MATCH(CQ$5,$B$10:$E$10,0),$B615,$C615,$D615,$E615)*CQ$6+CQ615*CQ$7&lt;CQ$2,CQ$3*CQ$4,0)</f>
        <v>0</v>
      </c>
      <c r="GK615" s="0" t="n">
        <f aca="false">IF(CHOOSE(MATCH(CR$5,$B$10:$E$10,0),$B615,$C615,$D615,$E615)*CR$6+CR615*CR$7&lt;CR$2,CR$3*CR$4,0)</f>
        <v>0</v>
      </c>
      <c r="GL615" s="0" t="n">
        <f aca="false">IF(CHOOSE(MATCH(CS$5,$B$10:$E$10,0),$B615,$C615,$D615,$E615)*CS$6+CS615*CS$7&lt;CS$2,CS$3*CS$4,0)</f>
        <v>0</v>
      </c>
      <c r="GM615" s="0" t="n">
        <f aca="false">IF(CHOOSE(MATCH(CT$5,$B$10:$E$10,0),$B615,$C615,$D615,$E615)*CT$6+CT615*CT$7&lt;CT$2,CT$3*CT$4,0)</f>
        <v>0</v>
      </c>
      <c r="GN615" s="0" t="n">
        <f aca="false">IF(CHOOSE(MATCH(CU$5,$B$10:$E$10,0),$B615,$C615,$D615,$E615)*CU$6+CU615*CU$7&lt;CU$2,CU$3*CU$4,0)</f>
        <v>0</v>
      </c>
      <c r="GO615" s="0" t="n">
        <f aca="false">IF(CHOOSE(MATCH(CV$5,$B$10:$E$10,0),$B615,$C615,$D615,$E615)*CV$6+CV615*CV$7&lt;CV$2,CV$3*CV$4,0)</f>
        <v>0</v>
      </c>
      <c r="GP615" s="0" t="n">
        <f aca="false">IF(CHOOSE(MATCH(CW$5,$B$10:$E$10,0),$B615,$C615,$D615,$E615)*CW$6+CW615*CW$7&lt;CW$2,CW$3*CW$4,0)</f>
        <v>0</v>
      </c>
      <c r="GQ615" s="0" t="n">
        <f aca="false">IF(CHOOSE(MATCH(CX$5,$B$10:$E$10,0),$B615,$C615,$D615,$E615)*CX$6+CX615*CX$7&lt;CX$2,CX$3*CX$4,0)</f>
        <v>0</v>
      </c>
      <c r="GS615" s="0" t="n">
        <f aca="false">SUM(CZ615:GQ615)</f>
        <v>0</v>
      </c>
      <c r="GT615" s="0" t="n">
        <f aca="false">IF(GS615&gt;$GS$6,1,0)</f>
        <v>0</v>
      </c>
    </row>
    <row r="616" customFormat="false" ht="14" hidden="false" customHeight="false" outlineLevel="0" collapsed="false">
      <c r="A616" s="0" t="n">
        <v>606</v>
      </c>
      <c r="B616" s="0" t="n">
        <v>0.0582348657590772</v>
      </c>
      <c r="C616" s="0" t="n">
        <v>-0.0890650175669631</v>
      </c>
      <c r="D616" s="0" t="n">
        <v>0.509097763813585</v>
      </c>
      <c r="E616" s="0" t="n">
        <v>-0.517572893842351</v>
      </c>
      <c r="G616" s="0" t="n">
        <v>0.294076016871259</v>
      </c>
      <c r="H616" s="0" t="n">
        <v>-0.770105543779209</v>
      </c>
      <c r="I616" s="0" t="n">
        <v>-1.46781076182378</v>
      </c>
      <c r="J616" s="0" t="n">
        <v>-1.39414623845369</v>
      </c>
      <c r="K616" s="0" t="n">
        <v>-0.879103936313186</v>
      </c>
      <c r="L616" s="0" t="n">
        <v>-0.0771478880778886</v>
      </c>
      <c r="M616" s="0" t="n">
        <v>-0.672162059345283</v>
      </c>
      <c r="N616" s="0" t="n">
        <v>-0.667757831251947</v>
      </c>
      <c r="O616" s="0" t="n">
        <v>-1.33589082906838</v>
      </c>
      <c r="P616" s="0" t="n">
        <v>1.31127762870165</v>
      </c>
      <c r="Q616" s="0" t="n">
        <v>-0.267417590293917</v>
      </c>
      <c r="R616" s="0" t="n">
        <v>1.07599362308974</v>
      </c>
      <c r="S616" s="0" t="n">
        <v>2.00195245270152</v>
      </c>
      <c r="T616" s="0" t="n">
        <v>0.40512645682611</v>
      </c>
      <c r="U616" s="0" t="n">
        <v>-0.515215106133837</v>
      </c>
      <c r="V616" s="0" t="n">
        <v>-0.160143827088177</v>
      </c>
      <c r="W616" s="0" t="n">
        <v>1.54562258103397</v>
      </c>
      <c r="X616" s="0" t="n">
        <v>1.18096522783162</v>
      </c>
      <c r="Y616" s="0" t="n">
        <v>0.635782271274366</v>
      </c>
      <c r="Z616" s="0" t="n">
        <v>0.0513909981236793</v>
      </c>
      <c r="AA616" s="0" t="n">
        <v>-0.227189502766123</v>
      </c>
      <c r="AB616" s="0" t="n">
        <v>0.364921106665861</v>
      </c>
      <c r="AC616" s="0" t="n">
        <v>1.23654899653047</v>
      </c>
      <c r="AD616" s="0" t="n">
        <v>1.0580174603092</v>
      </c>
      <c r="AE616" s="0" t="n">
        <v>0.468334064862574</v>
      </c>
      <c r="AF616" s="0" t="n">
        <v>-2.21183654502965</v>
      </c>
      <c r="AG616" s="0" t="n">
        <v>-0.743317514206865</v>
      </c>
      <c r="AH616" s="0" t="n">
        <v>0.0301838554150891</v>
      </c>
      <c r="AI616" s="0" t="n">
        <v>0.39625660974707</v>
      </c>
      <c r="AJ616" s="0" t="n">
        <v>-0.214724877878325</v>
      </c>
      <c r="AK616" s="0" t="n">
        <v>0.20323113858467</v>
      </c>
      <c r="AL616" s="0" t="n">
        <v>-0.802938302513212</v>
      </c>
      <c r="AM616" s="0" t="n">
        <v>-2.01693183043972</v>
      </c>
      <c r="AN616" s="0" t="n">
        <v>0.618090325588128</v>
      </c>
      <c r="AO616" s="0" t="n">
        <v>1.44963451020885</v>
      </c>
      <c r="AP616" s="0" t="n">
        <v>0.293036919174483</v>
      </c>
      <c r="AQ616" s="0" t="n">
        <v>-0.0167915459314827</v>
      </c>
      <c r="AR616" s="0" t="n">
        <v>-0.720121988706524</v>
      </c>
      <c r="AS616" s="0" t="n">
        <v>0.6667073648714</v>
      </c>
      <c r="AT616" s="0" t="n">
        <v>1.22108758660033</v>
      </c>
      <c r="AU616" s="0" t="n">
        <v>-0.668235315970378</v>
      </c>
      <c r="AV616" s="0" t="n">
        <v>1.02421381598106</v>
      </c>
      <c r="AW616" s="0" t="n">
        <v>-0.332240688294405</v>
      </c>
      <c r="AX616" s="0" t="n">
        <v>-0.539037046110025</v>
      </c>
      <c r="AY616" s="0" t="n">
        <v>-0.560928583581699</v>
      </c>
      <c r="AZ616" s="0" t="n">
        <v>0.719824129191693</v>
      </c>
      <c r="BA616" s="0" t="n">
        <v>-0.844829628476873</v>
      </c>
      <c r="BB616" s="0" t="n">
        <v>-1.20243839774048</v>
      </c>
      <c r="BC616" s="0" t="n">
        <v>0.70483793024323</v>
      </c>
      <c r="BD616" s="0" t="n">
        <v>2.49561708187684</v>
      </c>
      <c r="BE616" s="0" t="n">
        <v>-0.660413661535131</v>
      </c>
      <c r="BF616" s="0" t="n">
        <v>0.444647412223276</v>
      </c>
      <c r="BG616" s="0" t="n">
        <v>-1.61352090799483</v>
      </c>
      <c r="BH616" s="0" t="n">
        <v>0.889053808350582</v>
      </c>
      <c r="BI616" s="0" t="n">
        <v>1.32661170937354</v>
      </c>
      <c r="BJ616" s="0" t="n">
        <v>0.644608917355072</v>
      </c>
      <c r="BK616" s="0" t="n">
        <v>0.463899141323054</v>
      </c>
      <c r="BL616" s="0" t="n">
        <v>0.509631945533329</v>
      </c>
      <c r="BM616" s="0" t="n">
        <v>-0.729273779143114</v>
      </c>
      <c r="BN616" s="0" t="n">
        <v>-1.17606305138906</v>
      </c>
      <c r="BO616" s="0" t="n">
        <v>0.446251533503528</v>
      </c>
      <c r="BP616" s="0" t="n">
        <v>0.602608452027198</v>
      </c>
      <c r="BQ616" s="0" t="n">
        <v>1.15033117253915</v>
      </c>
      <c r="BR616" s="0" t="n">
        <v>0.400149247070658</v>
      </c>
      <c r="BS616" s="0" t="n">
        <v>0.407535480917431</v>
      </c>
      <c r="BT616" s="0" t="n">
        <v>-1.60209765454056</v>
      </c>
      <c r="BU616" s="0" t="n">
        <v>0.99718590718112</v>
      </c>
      <c r="BV616" s="0" t="n">
        <v>-0.0260502019955311</v>
      </c>
      <c r="BW616" s="0" t="n">
        <v>-0.765586491979775</v>
      </c>
      <c r="BX616" s="0" t="n">
        <v>-0.291760215986869</v>
      </c>
      <c r="BY616" s="0" t="n">
        <v>-1.17240233521443</v>
      </c>
      <c r="BZ616" s="0" t="n">
        <v>0.918867044674698</v>
      </c>
      <c r="CA616" s="0" t="n">
        <v>0.694772097631358</v>
      </c>
      <c r="CB616" s="0" t="n">
        <v>-1.44636032928247</v>
      </c>
      <c r="CC616" s="0" t="n">
        <v>0.118043317343108</v>
      </c>
      <c r="CD616" s="0" t="n">
        <v>1.70009116118308</v>
      </c>
      <c r="CE616" s="0" t="n">
        <v>-0.167431153386133</v>
      </c>
      <c r="CF616" s="0" t="n">
        <v>0.969275788520463</v>
      </c>
      <c r="CG616" s="0" t="n">
        <v>0.823167738417396</v>
      </c>
      <c r="CH616" s="0" t="n">
        <v>1.47458649735199</v>
      </c>
      <c r="CI616" s="0" t="n">
        <v>-0.0996510607365053</v>
      </c>
      <c r="CJ616" s="0" t="n">
        <v>0.234967956203036</v>
      </c>
      <c r="CK616" s="0" t="n">
        <v>1.48051185533404</v>
      </c>
      <c r="CL616" s="0" t="n">
        <v>-0.0301065483654384</v>
      </c>
      <c r="CM616" s="0" t="n">
        <v>-0.602149157202803</v>
      </c>
      <c r="CN616" s="0" t="n">
        <v>0.0896613983059069</v>
      </c>
      <c r="CO616" s="0" t="n">
        <v>-0.208310666494071</v>
      </c>
      <c r="CP616" s="0" t="n">
        <v>0.503023329656571</v>
      </c>
      <c r="CQ616" s="0" t="n">
        <v>0.955781160882907</v>
      </c>
      <c r="CR616" s="0" t="n">
        <v>1.06083234641119</v>
      </c>
      <c r="CS616" s="0" t="n">
        <v>2.06739059649408</v>
      </c>
      <c r="CT616" s="0" t="n">
        <v>1.66695826919749</v>
      </c>
      <c r="CU616" s="0" t="n">
        <v>0.388408807339147</v>
      </c>
      <c r="CV616" s="0" t="n">
        <v>-0.668235315970378</v>
      </c>
      <c r="CW616" s="0" t="n">
        <v>-0.703270188751048</v>
      </c>
      <c r="CX616" s="0" t="n">
        <v>0.664319941279246</v>
      </c>
      <c r="CZ616" s="0" t="n">
        <f aca="false">IF(CHOOSE(MATCH(G$5,$B$10:$E$10,0),$B616,$C616,$D616,$E616)*G$6+G616*G$7&lt;G$2,G$3*G$4,0)</f>
        <v>0</v>
      </c>
      <c r="DA616" s="0" t="n">
        <f aca="false">IF(CHOOSE(MATCH(H$5,$B$10:$E$10,0),$B616,$C616,$D616,$E616)*H$6+H616*H$7&lt;H$2,H$3*H$4,0)</f>
        <v>0</v>
      </c>
      <c r="DB616" s="0" t="n">
        <f aca="false">IF(CHOOSE(MATCH(I$5,$B$10:$E$10,0),$B616,$C616,$D616,$E616)*I$6+I616*I$7&lt;I$2,I$3*I$4,0)</f>
        <v>0</v>
      </c>
      <c r="DC616" s="0" t="n">
        <f aca="false">IF(CHOOSE(MATCH(J$5,$B$10:$E$10,0),$B616,$C616,$D616,$E616)*J$6+J616*J$7&lt;J$2,J$3*J$4,0)</f>
        <v>0</v>
      </c>
      <c r="DD616" s="0" t="n">
        <f aca="false">IF(CHOOSE(MATCH(K$5,$B$10:$E$10,0),$B616,$C616,$D616,$E616)*K$6+K616*K$7&lt;K$2,K$3*K$4,0)</f>
        <v>0</v>
      </c>
      <c r="DE616" s="0" t="n">
        <f aca="false">IF(CHOOSE(MATCH(L$5,$B$10:$E$10,0),$B616,$C616,$D616,$E616)*L$6+L616*L$7&lt;L$2,L$3*L$4,0)</f>
        <v>0</v>
      </c>
      <c r="DF616" s="0" t="n">
        <f aca="false">IF(CHOOSE(MATCH(M$5,$B$10:$E$10,0),$B616,$C616,$D616,$E616)*M$6+M616*M$7&lt;M$2,M$3*M$4,0)</f>
        <v>0</v>
      </c>
      <c r="DG616" s="0" t="n">
        <f aca="false">IF(CHOOSE(MATCH(N$5,$B$10:$E$10,0),$B616,$C616,$D616,$E616)*N$6+N616*N$7&lt;N$2,N$3*N$4,0)</f>
        <v>0</v>
      </c>
      <c r="DH616" s="0" t="n">
        <f aca="false">IF(CHOOSE(MATCH(O$5,$B$10:$E$10,0),$B616,$C616,$D616,$E616)*O$6+O616*O$7&lt;O$2,O$3*O$4,0)</f>
        <v>0</v>
      </c>
      <c r="DI616" s="0" t="n">
        <f aca="false">IF(CHOOSE(MATCH(P$5,$B$10:$E$10,0),$B616,$C616,$D616,$E616)*P$6+P616*P$7&lt;P$2,P$3*P$4,0)</f>
        <v>0</v>
      </c>
      <c r="DJ616" s="0" t="n">
        <f aca="false">IF(CHOOSE(MATCH(Q$5,$B$10:$E$10,0),$B616,$C616,$D616,$E616)*Q$6+Q616*Q$7&lt;Q$2,Q$3*Q$4,0)</f>
        <v>0</v>
      </c>
      <c r="DK616" s="0" t="n">
        <f aca="false">IF(CHOOSE(MATCH(R$5,$B$10:$E$10,0),$B616,$C616,$D616,$E616)*R$6+R616*R$7&lt;R$2,R$3*R$4,0)</f>
        <v>0</v>
      </c>
      <c r="DL616" s="0" t="n">
        <f aca="false">IF(CHOOSE(MATCH(S$5,$B$10:$E$10,0),$B616,$C616,$D616,$E616)*S$6+S616*S$7&lt;S$2,S$3*S$4,0)</f>
        <v>0</v>
      </c>
      <c r="DM616" s="0" t="n">
        <f aca="false">IF(CHOOSE(MATCH(T$5,$B$10:$E$10,0),$B616,$C616,$D616,$E616)*T$6+T616*T$7&lt;T$2,T$3*T$4,0)</f>
        <v>0</v>
      </c>
      <c r="DN616" s="0" t="n">
        <f aca="false">IF(CHOOSE(MATCH(U$5,$B$10:$E$10,0),$B616,$C616,$D616,$E616)*U$6+U616*U$7&lt;U$2,U$3*U$4,0)</f>
        <v>0</v>
      </c>
      <c r="DO616" s="0" t="n">
        <f aca="false">IF(CHOOSE(MATCH(V$5,$B$10:$E$10,0),$B616,$C616,$D616,$E616)*V$6+V616*V$7&lt;V$2,V$3*V$4,0)</f>
        <v>0</v>
      </c>
      <c r="DP616" s="0" t="n">
        <f aca="false">IF(CHOOSE(MATCH(W$5,$B$10:$E$10,0),$B616,$C616,$D616,$E616)*W$6+W616*W$7&lt;W$2,W$3*W$4,0)</f>
        <v>0</v>
      </c>
      <c r="DQ616" s="0" t="n">
        <f aca="false">IF(CHOOSE(MATCH(X$5,$B$10:$E$10,0),$B616,$C616,$D616,$E616)*X$6+X616*X$7&lt;X$2,X$3*X$4,0)</f>
        <v>0</v>
      </c>
      <c r="DR616" s="0" t="n">
        <f aca="false">IF(CHOOSE(MATCH(Y$5,$B$10:$E$10,0),$B616,$C616,$D616,$E616)*Y$6+Y616*Y$7&lt;Y$2,Y$3*Y$4,0)</f>
        <v>0</v>
      </c>
      <c r="DS616" s="0" t="n">
        <f aca="false">IF(CHOOSE(MATCH(Z$5,$B$10:$E$10,0),$B616,$C616,$D616,$E616)*Z$6+Z616*Z$7&lt;Z$2,Z$3*Z$4,0)</f>
        <v>0</v>
      </c>
      <c r="DT616" s="0" t="n">
        <f aca="false">IF(CHOOSE(MATCH(AA$5,$B$10:$E$10,0),$B616,$C616,$D616,$E616)*AA$6+AA616*AA$7&lt;AA$2,AA$3*AA$4,0)</f>
        <v>0</v>
      </c>
      <c r="DU616" s="0" t="n">
        <f aca="false">IF(CHOOSE(MATCH(AB$5,$B$10:$E$10,0),$B616,$C616,$D616,$E616)*AB$6+AB616*AB$7&lt;AB$2,AB$3*AB$4,0)</f>
        <v>0</v>
      </c>
      <c r="DV616" s="0" t="n">
        <f aca="false">IF(CHOOSE(MATCH(AC$5,$B$10:$E$10,0),$B616,$C616,$D616,$E616)*AC$6+AC616*AC$7&lt;AC$2,AC$3*AC$4,0)</f>
        <v>0</v>
      </c>
      <c r="DW616" s="0" t="n">
        <f aca="false">IF(CHOOSE(MATCH(AD$5,$B$10:$E$10,0),$B616,$C616,$D616,$E616)*AD$6+AD616*AD$7&lt;AD$2,AD$3*AD$4,0)</f>
        <v>0</v>
      </c>
      <c r="DX616" s="0" t="n">
        <f aca="false">IF(CHOOSE(MATCH(AE$5,$B$10:$E$10,0),$B616,$C616,$D616,$E616)*AE$6+AE616*AE$7&lt;AE$2,AE$3*AE$4,0)</f>
        <v>0</v>
      </c>
      <c r="DY616" s="0" t="n">
        <f aca="false">IF(CHOOSE(MATCH(AF$5,$B$10:$E$10,0),$B616,$C616,$D616,$E616)*AF$6+AF616*AF$7&lt;AF$2,AF$3*AF$4,0)</f>
        <v>0</v>
      </c>
      <c r="DZ616" s="0" t="n">
        <f aca="false">IF(CHOOSE(MATCH(AG$5,$B$10:$E$10,0),$B616,$C616,$D616,$E616)*AG$6+AG616*AG$7&lt;AG$2,AG$3*AG$4,0)</f>
        <v>0</v>
      </c>
      <c r="EA616" s="0" t="n">
        <f aca="false">IF(CHOOSE(MATCH(AH$5,$B$10:$E$10,0),$B616,$C616,$D616,$E616)*AH$6+AH616*AH$7&lt;AH$2,AH$3*AH$4,0)</f>
        <v>0</v>
      </c>
      <c r="EB616" s="0" t="n">
        <f aca="false">IF(CHOOSE(MATCH(AI$5,$B$10:$E$10,0),$B616,$C616,$D616,$E616)*AI$6+AI616*AI$7&lt;AI$2,AI$3*AI$4,0)</f>
        <v>0</v>
      </c>
      <c r="EC616" s="0" t="n">
        <f aca="false">IF(CHOOSE(MATCH(AJ$5,$B$10:$E$10,0),$B616,$C616,$D616,$E616)*AJ$6+AJ616*AJ$7&lt;AJ$2,AJ$3*AJ$4,0)</f>
        <v>0</v>
      </c>
      <c r="ED616" s="0" t="n">
        <f aca="false">IF(CHOOSE(MATCH(AK$5,$B$10:$E$10,0),$B616,$C616,$D616,$E616)*AK$6+AK616*AK$7&lt;AK$2,AK$3*AK$4,0)</f>
        <v>0</v>
      </c>
      <c r="EE616" s="0" t="n">
        <f aca="false">IF(CHOOSE(MATCH(AL$5,$B$10:$E$10,0),$B616,$C616,$D616,$E616)*AL$6+AL616*AL$7&lt;AL$2,AL$3*AL$4,0)</f>
        <v>0</v>
      </c>
      <c r="EF616" s="0" t="n">
        <f aca="false">IF(CHOOSE(MATCH(AM$5,$B$10:$E$10,0),$B616,$C616,$D616,$E616)*AM$6+AM616*AM$7&lt;AM$2,AM$3*AM$4,0)</f>
        <v>0</v>
      </c>
      <c r="EG616" s="0" t="n">
        <f aca="false">IF(CHOOSE(MATCH(AN$5,$B$10:$E$10,0),$B616,$C616,$D616,$E616)*AN$6+AN616*AN$7&lt;AN$2,AN$3*AN$4,0)</f>
        <v>0</v>
      </c>
      <c r="EH616" s="0" t="n">
        <f aca="false">IF(CHOOSE(MATCH(AO$5,$B$10:$E$10,0),$B616,$C616,$D616,$E616)*AO$6+AO616*AO$7&lt;AO$2,AO$3*AO$4,0)</f>
        <v>0</v>
      </c>
      <c r="EI616" s="0" t="n">
        <f aca="false">IF(CHOOSE(MATCH(AP$5,$B$10:$E$10,0),$B616,$C616,$D616,$E616)*AP$6+AP616*AP$7&lt;AP$2,AP$3*AP$4,0)</f>
        <v>0</v>
      </c>
      <c r="EJ616" s="0" t="n">
        <f aca="false">IF(CHOOSE(MATCH(AQ$5,$B$10:$E$10,0),$B616,$C616,$D616,$E616)*AQ$6+AQ616*AQ$7&lt;AQ$2,AQ$3*AQ$4,0)</f>
        <v>0</v>
      </c>
      <c r="EK616" s="0" t="n">
        <f aca="false">IF(CHOOSE(MATCH(AR$5,$B$10:$E$10,0),$B616,$C616,$D616,$E616)*AR$6+AR616*AR$7&lt;AR$2,AR$3*AR$4,0)</f>
        <v>0</v>
      </c>
      <c r="EL616" s="0" t="n">
        <f aca="false">IF(CHOOSE(MATCH(AS$5,$B$10:$E$10,0),$B616,$C616,$D616,$E616)*AS$6+AS616*AS$7&lt;AS$2,AS$3*AS$4,0)</f>
        <v>0</v>
      </c>
      <c r="EM616" s="0" t="n">
        <f aca="false">IF(CHOOSE(MATCH(AT$5,$B$10:$E$10,0),$B616,$C616,$D616,$E616)*AT$6+AT616*AT$7&lt;AT$2,AT$3*AT$4,0)</f>
        <v>0</v>
      </c>
      <c r="EN616" s="0" t="n">
        <f aca="false">IF(CHOOSE(MATCH(AU$5,$B$10:$E$10,0),$B616,$C616,$D616,$E616)*AU$6+AU616*AU$7&lt;AU$2,AU$3*AU$4,0)</f>
        <v>0</v>
      </c>
      <c r="EO616" s="0" t="n">
        <f aca="false">IF(CHOOSE(MATCH(AV$5,$B$10:$E$10,0),$B616,$C616,$D616,$E616)*AV$6+AV616*AV$7&lt;AV$2,AV$3*AV$4,0)</f>
        <v>0</v>
      </c>
      <c r="EP616" s="0" t="n">
        <f aca="false">IF(CHOOSE(MATCH(AW$5,$B$10:$E$10,0),$B616,$C616,$D616,$E616)*AW$6+AW616*AW$7&lt;AW$2,AW$3*AW$4,0)</f>
        <v>0</v>
      </c>
      <c r="EQ616" s="0" t="n">
        <f aca="false">IF(CHOOSE(MATCH(AX$5,$B$10:$E$10,0),$B616,$C616,$D616,$E616)*AX$6+AX616*AX$7&lt;AX$2,AX$3*AX$4,0)</f>
        <v>0</v>
      </c>
      <c r="ER616" s="0" t="n">
        <f aca="false">IF(CHOOSE(MATCH(AY$5,$B$10:$E$10,0),$B616,$C616,$D616,$E616)*AY$6+AY616*AY$7&lt;AY$2,AY$3*AY$4,0)</f>
        <v>0</v>
      </c>
      <c r="ES616" s="0" t="n">
        <f aca="false">IF(CHOOSE(MATCH(AZ$5,$B$10:$E$10,0),$B616,$C616,$D616,$E616)*AZ$6+AZ616*AZ$7&lt;AZ$2,AZ$3*AZ$4,0)</f>
        <v>0</v>
      </c>
      <c r="ET616" s="0" t="n">
        <f aca="false">IF(CHOOSE(MATCH(BA$5,$B$10:$E$10,0),$B616,$C616,$D616,$E616)*BA$6+BA616*BA$7&lt;BA$2,BA$3*BA$4,0)</f>
        <v>0</v>
      </c>
      <c r="EU616" s="0" t="n">
        <f aca="false">IF(CHOOSE(MATCH(BB$5,$B$10:$E$10,0),$B616,$C616,$D616,$E616)*BB$6+BB616*BB$7&lt;BB$2,BB$3*BB$4,0)</f>
        <v>0</v>
      </c>
      <c r="EV616" s="0" t="n">
        <f aca="false">IF(CHOOSE(MATCH(BC$5,$B$10:$E$10,0),$B616,$C616,$D616,$E616)*BC$6+BC616*BC$7&lt;BC$2,BC$3*BC$4,0)</f>
        <v>0</v>
      </c>
      <c r="EW616" s="0" t="n">
        <f aca="false">IF(CHOOSE(MATCH(BD$5,$B$10:$E$10,0),$B616,$C616,$D616,$E616)*BD$6+BD616*BD$7&lt;BD$2,BD$3*BD$4,0)</f>
        <v>0</v>
      </c>
      <c r="EX616" s="0" t="n">
        <f aca="false">IF(CHOOSE(MATCH(BE$5,$B$10:$E$10,0),$B616,$C616,$D616,$E616)*BE$6+BE616*BE$7&lt;BE$2,BE$3*BE$4,0)</f>
        <v>0</v>
      </c>
      <c r="EY616" s="0" t="n">
        <f aca="false">IF(CHOOSE(MATCH(BF$5,$B$10:$E$10,0),$B616,$C616,$D616,$E616)*BF$6+BF616*BF$7&lt;BF$2,BF$3*BF$4,0)</f>
        <v>0</v>
      </c>
      <c r="EZ616" s="0" t="n">
        <f aca="false">IF(CHOOSE(MATCH(BG$5,$B$10:$E$10,0),$B616,$C616,$D616,$E616)*BG$6+BG616*BG$7&lt;BG$2,BG$3*BG$4,0)</f>
        <v>0</v>
      </c>
      <c r="FA616" s="0" t="n">
        <f aca="false">IF(CHOOSE(MATCH(BH$5,$B$10:$E$10,0),$B616,$C616,$D616,$E616)*BH$6+BH616*BH$7&lt;BH$2,BH$3*BH$4,0)</f>
        <v>0</v>
      </c>
      <c r="FB616" s="0" t="n">
        <f aca="false">IF(CHOOSE(MATCH(BI$5,$B$10:$E$10,0),$B616,$C616,$D616,$E616)*BI$6+BI616*BI$7&lt;BI$2,BI$3*BI$4,0)</f>
        <v>0</v>
      </c>
      <c r="FC616" s="0" t="n">
        <f aca="false">IF(CHOOSE(MATCH(BJ$5,$B$10:$E$10,0),$B616,$C616,$D616,$E616)*BJ$6+BJ616*BJ$7&lt;BJ$2,BJ$3*BJ$4,0)</f>
        <v>0</v>
      </c>
      <c r="FD616" s="0" t="n">
        <f aca="false">IF(CHOOSE(MATCH(BK$5,$B$10:$E$10,0),$B616,$C616,$D616,$E616)*BK$6+BK616*BK$7&lt;BK$2,BK$3*BK$4,0)</f>
        <v>0</v>
      </c>
      <c r="FE616" s="0" t="n">
        <f aca="false">IF(CHOOSE(MATCH(BL$5,$B$10:$E$10,0),$B616,$C616,$D616,$E616)*BL$6+BL616*BL$7&lt;BL$2,BL$3*BL$4,0)</f>
        <v>0</v>
      </c>
      <c r="FF616" s="0" t="n">
        <f aca="false">IF(CHOOSE(MATCH(BM$5,$B$10:$E$10,0),$B616,$C616,$D616,$E616)*BM$6+BM616*BM$7&lt;BM$2,BM$3*BM$4,0)</f>
        <v>0</v>
      </c>
      <c r="FG616" s="0" t="n">
        <f aca="false">IF(CHOOSE(MATCH(BN$5,$B$10:$E$10,0),$B616,$C616,$D616,$E616)*BN$6+BN616*BN$7&lt;BN$2,BN$3*BN$4,0)</f>
        <v>0</v>
      </c>
      <c r="FH616" s="0" t="n">
        <f aca="false">IF(CHOOSE(MATCH(BO$5,$B$10:$E$10,0),$B616,$C616,$D616,$E616)*BO$6+BO616*BO$7&lt;BO$2,BO$3*BO$4,0)</f>
        <v>0</v>
      </c>
      <c r="FI616" s="0" t="n">
        <f aca="false">IF(CHOOSE(MATCH(BP$5,$B$10:$E$10,0),$B616,$C616,$D616,$E616)*BP$6+BP616*BP$7&lt;BP$2,BP$3*BP$4,0)</f>
        <v>0</v>
      </c>
      <c r="FJ616" s="0" t="n">
        <f aca="false">IF(CHOOSE(MATCH(BQ$5,$B$10:$E$10,0),$B616,$C616,$D616,$E616)*BQ$6+BQ616*BQ$7&lt;BQ$2,BQ$3*BQ$4,0)</f>
        <v>0</v>
      </c>
      <c r="FK616" s="0" t="n">
        <f aca="false">IF(CHOOSE(MATCH(BR$5,$B$10:$E$10,0),$B616,$C616,$D616,$E616)*BR$6+BR616*BR$7&lt;BR$2,BR$3*BR$4,0)</f>
        <v>0</v>
      </c>
      <c r="FL616" s="0" t="n">
        <f aca="false">IF(CHOOSE(MATCH(BS$5,$B$10:$E$10,0),$B616,$C616,$D616,$E616)*BS$6+BS616*BS$7&lt;BS$2,BS$3*BS$4,0)</f>
        <v>0</v>
      </c>
      <c r="FM616" s="0" t="n">
        <f aca="false">IF(CHOOSE(MATCH(BT$5,$B$10:$E$10,0),$B616,$C616,$D616,$E616)*BT$6+BT616*BT$7&lt;BT$2,BT$3*BT$4,0)</f>
        <v>0</v>
      </c>
      <c r="FN616" s="0" t="n">
        <f aca="false">IF(CHOOSE(MATCH(BU$5,$B$10:$E$10,0),$B616,$C616,$D616,$E616)*BU$6+BU616*BU$7&lt;BU$2,BU$3*BU$4,0)</f>
        <v>0</v>
      </c>
      <c r="FO616" s="0" t="n">
        <f aca="false">IF(CHOOSE(MATCH(BV$5,$B$10:$E$10,0),$B616,$C616,$D616,$E616)*BV$6+BV616*BV$7&lt;BV$2,BV$3*BV$4,0)</f>
        <v>0</v>
      </c>
      <c r="FP616" s="0" t="n">
        <f aca="false">IF(CHOOSE(MATCH(BW$5,$B$10:$E$10,0),$B616,$C616,$D616,$E616)*BW$6+BW616*BW$7&lt;BW$2,BW$3*BW$4,0)</f>
        <v>0</v>
      </c>
      <c r="FQ616" s="0" t="n">
        <f aca="false">IF(CHOOSE(MATCH(BX$5,$B$10:$E$10,0),$B616,$C616,$D616,$E616)*BX$6+BX616*BX$7&lt;BX$2,BX$3*BX$4,0)</f>
        <v>0</v>
      </c>
      <c r="FR616" s="0" t="n">
        <f aca="false">IF(CHOOSE(MATCH(BY$5,$B$10:$E$10,0),$B616,$C616,$D616,$E616)*BY$6+BY616*BY$7&lt;BY$2,BY$3*BY$4,0)</f>
        <v>0</v>
      </c>
      <c r="FS616" s="0" t="n">
        <f aca="false">IF(CHOOSE(MATCH(BZ$5,$B$10:$E$10,0),$B616,$C616,$D616,$E616)*BZ$6+BZ616*BZ$7&lt;BZ$2,BZ$3*BZ$4,0)</f>
        <v>0</v>
      </c>
      <c r="FT616" s="0" t="n">
        <f aca="false">IF(CHOOSE(MATCH(CA$5,$B$10:$E$10,0),$B616,$C616,$D616,$E616)*CA$6+CA616*CA$7&lt;CA$2,CA$3*CA$4,0)</f>
        <v>0</v>
      </c>
      <c r="FU616" s="0" t="n">
        <f aca="false">IF(CHOOSE(MATCH(CB$5,$B$10:$E$10,0),$B616,$C616,$D616,$E616)*CB$6+CB616*CB$7&lt;CB$2,CB$3*CB$4,0)</f>
        <v>0</v>
      </c>
      <c r="FV616" s="0" t="n">
        <f aca="false">IF(CHOOSE(MATCH(CC$5,$B$10:$E$10,0),$B616,$C616,$D616,$E616)*CC$6+CC616*CC$7&lt;CC$2,CC$3*CC$4,0)</f>
        <v>0</v>
      </c>
      <c r="FW616" s="0" t="n">
        <f aca="false">IF(CHOOSE(MATCH(CD$5,$B$10:$E$10,0),$B616,$C616,$D616,$E616)*CD$6+CD616*CD$7&lt;CD$2,CD$3*CD$4,0)</f>
        <v>0</v>
      </c>
      <c r="FX616" s="0" t="n">
        <f aca="false">IF(CHOOSE(MATCH(CE$5,$B$10:$E$10,0),$B616,$C616,$D616,$E616)*CE$6+CE616*CE$7&lt;CE$2,CE$3*CE$4,0)</f>
        <v>0</v>
      </c>
      <c r="FY616" s="0" t="n">
        <f aca="false">IF(CHOOSE(MATCH(CF$5,$B$10:$E$10,0),$B616,$C616,$D616,$E616)*CF$6+CF616*CF$7&lt;CF$2,CF$3*CF$4,0)</f>
        <v>0</v>
      </c>
      <c r="FZ616" s="0" t="n">
        <f aca="false">IF(CHOOSE(MATCH(CG$5,$B$10:$E$10,0),$B616,$C616,$D616,$E616)*CG$6+CG616*CG$7&lt;CG$2,CG$3*CG$4,0)</f>
        <v>0</v>
      </c>
      <c r="GA616" s="0" t="n">
        <f aca="false">IF(CHOOSE(MATCH(CH$5,$B$10:$E$10,0),$B616,$C616,$D616,$E616)*CH$6+CH616*CH$7&lt;CH$2,CH$3*CH$4,0)</f>
        <v>0</v>
      </c>
      <c r="GB616" s="0" t="n">
        <f aca="false">IF(CHOOSE(MATCH(CI$5,$B$10:$E$10,0),$B616,$C616,$D616,$E616)*CI$6+CI616*CI$7&lt;CI$2,CI$3*CI$4,0)</f>
        <v>0</v>
      </c>
      <c r="GC616" s="0" t="n">
        <f aca="false">IF(CHOOSE(MATCH(CJ$5,$B$10:$E$10,0),$B616,$C616,$D616,$E616)*CJ$6+CJ616*CJ$7&lt;CJ$2,CJ$3*CJ$4,0)</f>
        <v>0</v>
      </c>
      <c r="GD616" s="0" t="n">
        <f aca="false">IF(CHOOSE(MATCH(CK$5,$B$10:$E$10,0),$B616,$C616,$D616,$E616)*CK$6+CK616*CK$7&lt;CK$2,CK$3*CK$4,0)</f>
        <v>0</v>
      </c>
      <c r="GE616" s="0" t="n">
        <f aca="false">IF(CHOOSE(MATCH(CL$5,$B$10:$E$10,0),$B616,$C616,$D616,$E616)*CL$6+CL616*CL$7&lt;CL$2,CL$3*CL$4,0)</f>
        <v>0</v>
      </c>
      <c r="GF616" s="0" t="n">
        <f aca="false">IF(CHOOSE(MATCH(CM$5,$B$10:$E$10,0),$B616,$C616,$D616,$E616)*CM$6+CM616*CM$7&lt;CM$2,CM$3*CM$4,0)</f>
        <v>0</v>
      </c>
      <c r="GG616" s="0" t="n">
        <f aca="false">IF(CHOOSE(MATCH(CN$5,$B$10:$E$10,0),$B616,$C616,$D616,$E616)*CN$6+CN616*CN$7&lt;CN$2,CN$3*CN$4,0)</f>
        <v>0</v>
      </c>
      <c r="GH616" s="0" t="n">
        <f aca="false">IF(CHOOSE(MATCH(CO$5,$B$10:$E$10,0),$B616,$C616,$D616,$E616)*CO$6+CO616*CO$7&lt;CO$2,CO$3*CO$4,0)</f>
        <v>0</v>
      </c>
      <c r="GI616" s="0" t="n">
        <f aca="false">IF(CHOOSE(MATCH(CP$5,$B$10:$E$10,0),$B616,$C616,$D616,$E616)*CP$6+CP616*CP$7&lt;CP$2,CP$3*CP$4,0)</f>
        <v>0</v>
      </c>
      <c r="GJ616" s="0" t="n">
        <f aca="false">IF(CHOOSE(MATCH(CQ$5,$B$10:$E$10,0),$B616,$C616,$D616,$E616)*CQ$6+CQ616*CQ$7&lt;CQ$2,CQ$3*CQ$4,0)</f>
        <v>0</v>
      </c>
      <c r="GK616" s="0" t="n">
        <f aca="false">IF(CHOOSE(MATCH(CR$5,$B$10:$E$10,0),$B616,$C616,$D616,$E616)*CR$6+CR616*CR$7&lt;CR$2,CR$3*CR$4,0)</f>
        <v>0</v>
      </c>
      <c r="GL616" s="0" t="n">
        <f aca="false">IF(CHOOSE(MATCH(CS$5,$B$10:$E$10,0),$B616,$C616,$D616,$E616)*CS$6+CS616*CS$7&lt;CS$2,CS$3*CS$4,0)</f>
        <v>0</v>
      </c>
      <c r="GM616" s="0" t="n">
        <f aca="false">IF(CHOOSE(MATCH(CT$5,$B$10:$E$10,0),$B616,$C616,$D616,$E616)*CT$6+CT616*CT$7&lt;CT$2,CT$3*CT$4,0)</f>
        <v>0</v>
      </c>
      <c r="GN616" s="0" t="n">
        <f aca="false">IF(CHOOSE(MATCH(CU$5,$B$10:$E$10,0),$B616,$C616,$D616,$E616)*CU$6+CU616*CU$7&lt;CU$2,CU$3*CU$4,0)</f>
        <v>0</v>
      </c>
      <c r="GO616" s="0" t="n">
        <f aca="false">IF(CHOOSE(MATCH(CV$5,$B$10:$E$10,0),$B616,$C616,$D616,$E616)*CV$6+CV616*CV$7&lt;CV$2,CV$3*CV$4,0)</f>
        <v>0</v>
      </c>
      <c r="GP616" s="0" t="n">
        <f aca="false">IF(CHOOSE(MATCH(CW$5,$B$10:$E$10,0),$B616,$C616,$D616,$E616)*CW$6+CW616*CW$7&lt;CW$2,CW$3*CW$4,0)</f>
        <v>0</v>
      </c>
      <c r="GQ616" s="0" t="n">
        <f aca="false">IF(CHOOSE(MATCH(CX$5,$B$10:$E$10,0),$B616,$C616,$D616,$E616)*CX$6+CX616*CX$7&lt;CX$2,CX$3*CX$4,0)</f>
        <v>0</v>
      </c>
      <c r="GS616" s="0" t="n">
        <f aca="false">SUM(CZ616:GQ616)</f>
        <v>0</v>
      </c>
      <c r="GT616" s="0" t="n">
        <f aca="false">IF(GS616&gt;$GS$6,1,0)</f>
        <v>0</v>
      </c>
    </row>
    <row r="617" customFormat="false" ht="14" hidden="false" customHeight="false" outlineLevel="0" collapsed="false">
      <c r="A617" s="0" t="n">
        <v>607</v>
      </c>
      <c r="B617" s="0" t="n">
        <f aca="false">-0.065516597841869</f>
        <v>-0.065516597841869</v>
      </c>
      <c r="C617" s="0" t="n">
        <v>-0.186940394295365</v>
      </c>
      <c r="D617" s="0" t="n">
        <v>-1.47834303144789</v>
      </c>
      <c r="E617" s="0" t="n">
        <v>-0.739248392836428</v>
      </c>
      <c r="G617" s="0" t="n">
        <v>0.738587004889269</v>
      </c>
      <c r="H617" s="0" t="n">
        <v>0.533295860805083</v>
      </c>
      <c r="I617" s="0" t="n">
        <v>0.0555280621483689</v>
      </c>
      <c r="J617" s="0" t="n">
        <v>0.953971266426379</v>
      </c>
      <c r="K617" s="0" t="n">
        <v>-0.674657485433272</v>
      </c>
      <c r="L617" s="0" t="n">
        <v>0.113036549009848</v>
      </c>
      <c r="M617" s="0" t="n">
        <v>0.637843413642259</v>
      </c>
      <c r="N617" s="0" t="n">
        <v>-0.867901235324098</v>
      </c>
      <c r="O617" s="0" t="n">
        <v>-0.202919636649312</v>
      </c>
      <c r="P617" s="0" t="n">
        <v>-0.282193468592595</v>
      </c>
      <c r="Q617" s="0" t="n">
        <v>0.728973645891529</v>
      </c>
      <c r="R617" s="0" t="n">
        <v>0.169526401805342</v>
      </c>
      <c r="S617" s="0" t="n">
        <v>-0.0370721409126418</v>
      </c>
      <c r="T617" s="0" t="n">
        <v>1.32458808366209</v>
      </c>
      <c r="U617" s="0" t="n">
        <v>-0.784177700552391</v>
      </c>
      <c r="V617" s="0" t="n">
        <v>0.684970018483</v>
      </c>
      <c r="W617" s="0" t="n">
        <v>0.459814373243717</v>
      </c>
      <c r="X617" s="0" t="n">
        <v>-2.03905983653385</v>
      </c>
      <c r="Y617" s="0" t="n">
        <v>2.31915691983886</v>
      </c>
      <c r="Z617" s="0" t="n">
        <v>0.119891865324462</v>
      </c>
      <c r="AA617" s="0" t="n">
        <v>0.216448370338185</v>
      </c>
      <c r="AB617" s="0" t="n">
        <v>0.0398279098590137</v>
      </c>
      <c r="AC617" s="0" t="n">
        <v>0.139332314574858</v>
      </c>
      <c r="AD617" s="0" t="n">
        <v>0.149227616930148</v>
      </c>
      <c r="AE617" s="0" t="n">
        <v>1.00197667052271</v>
      </c>
      <c r="AF617" s="0" t="n">
        <v>0.323523181577912</v>
      </c>
      <c r="AG617" s="0" t="n">
        <v>-0.443970975538832</v>
      </c>
      <c r="AH617" s="0" t="n">
        <v>0.493928382638842</v>
      </c>
      <c r="AI617" s="0" t="n">
        <v>0.84472048911266</v>
      </c>
      <c r="AJ617" s="0" t="n">
        <v>0.280840595223708</v>
      </c>
      <c r="AK617" s="0" t="n">
        <v>-1.47413175000111</v>
      </c>
      <c r="AL617" s="0" t="n">
        <v>0.149382231029449</v>
      </c>
      <c r="AM617" s="0" t="n">
        <v>-0.29575403459603</v>
      </c>
      <c r="AN617" s="0" t="n">
        <v>1.02537796919933</v>
      </c>
      <c r="AO617" s="0" t="n">
        <v>0.554225607629633</v>
      </c>
      <c r="AP617" s="0" t="n">
        <v>0.433694822277175</v>
      </c>
      <c r="AQ617" s="0" t="n">
        <v>0.621241724729771</v>
      </c>
      <c r="AR617" s="0" t="n">
        <v>-0.00386307874578051</v>
      </c>
      <c r="AS617" s="0" t="n">
        <v>0.000420641299569979</v>
      </c>
      <c r="AT617" s="0" t="n">
        <v>0.13948692867416</v>
      </c>
      <c r="AU617" s="0" t="n">
        <v>0.98879354482051</v>
      </c>
      <c r="AV617" s="0" t="n">
        <v>-0.671682300890097</v>
      </c>
      <c r="AW617" s="0" t="n">
        <v>1.29429736261955</v>
      </c>
      <c r="AX617" s="0" t="n">
        <v>0.718139290256659</v>
      </c>
      <c r="AY617" s="0" t="n">
        <v>0.817917680251412</v>
      </c>
      <c r="AZ617" s="0" t="n">
        <v>-0.906452441995498</v>
      </c>
      <c r="BA617" s="0" t="n">
        <v>-1.166795300378</v>
      </c>
      <c r="BB617" s="0" t="n">
        <v>1.09265783976298</v>
      </c>
      <c r="BC617" s="0" t="n">
        <v>0.94389179139398</v>
      </c>
      <c r="BD617" s="0" t="n">
        <v>-0.595924802837544</v>
      </c>
      <c r="BE617" s="0" t="n">
        <v>0.487800662085647</v>
      </c>
      <c r="BF617" s="0" t="n">
        <v>-0.424720383307431</v>
      </c>
      <c r="BG617" s="0" t="n">
        <v>0.792318815001636</v>
      </c>
      <c r="BH617" s="0" t="n">
        <v>0.292558297587675</v>
      </c>
      <c r="BI617" s="0" t="n">
        <v>2.21627487917431</v>
      </c>
      <c r="BJ617" s="0" t="n">
        <v>0.240004283114104</v>
      </c>
      <c r="BK617" s="0" t="n">
        <v>-0.840138909552479</v>
      </c>
      <c r="BL617" s="0" t="n">
        <v>0.82736050899257</v>
      </c>
      <c r="BM617" s="0" t="n">
        <v>-0.976274350250606</v>
      </c>
      <c r="BN617" s="0" t="n">
        <v>1.38690211315406</v>
      </c>
      <c r="BO617" s="0" t="n">
        <v>0.286734120891197</v>
      </c>
      <c r="BP617" s="0" t="n">
        <v>0.196754399439669</v>
      </c>
      <c r="BQ617" s="0" t="n">
        <v>-0.565320306122885</v>
      </c>
      <c r="BR617" s="0" t="n">
        <v>0.186703346116701</v>
      </c>
      <c r="BS617" s="0" t="n">
        <v>-0.503283672514954</v>
      </c>
      <c r="BT617" s="0" t="n">
        <v>-0.484701558889356</v>
      </c>
      <c r="BU617" s="0" t="n">
        <v>-0.931070189835736</v>
      </c>
      <c r="BV617" s="0" t="n">
        <v>1.56121586769586</v>
      </c>
      <c r="BW617" s="0" t="n">
        <v>-1.24149664770812</v>
      </c>
      <c r="BX617" s="0" t="n">
        <v>-0.895431639946764</v>
      </c>
      <c r="BY617" s="0" t="n">
        <v>0.983568497758824</v>
      </c>
      <c r="BZ617" s="0" t="n">
        <v>1.10962901089806</v>
      </c>
      <c r="CA617" s="0" t="n">
        <v>-0.275274487648858</v>
      </c>
      <c r="CB617" s="0" t="n">
        <v>0.75720436143456</v>
      </c>
      <c r="CC617" s="0" t="n">
        <v>1.06352217699168</v>
      </c>
      <c r="CD617" s="0" t="n">
        <v>-1.380328740197</v>
      </c>
      <c r="CE617" s="0" t="n">
        <v>2.32255843002349</v>
      </c>
      <c r="CF617" s="0" t="n">
        <v>-2.23819370148703</v>
      </c>
      <c r="CG617" s="0" t="n">
        <v>0.521602032677038</v>
      </c>
      <c r="CH617" s="0" t="n">
        <v>1.57086105900817</v>
      </c>
      <c r="CI617" s="0" t="n">
        <v>-1.23000518215122</v>
      </c>
      <c r="CJ617" s="0" t="n">
        <v>-2.25732947001234</v>
      </c>
      <c r="CK617" s="0" t="n">
        <v>-0.4986009116692</v>
      </c>
      <c r="CL617" s="0" t="n">
        <v>-0.699064912623726</v>
      </c>
      <c r="CM617" s="0" t="n">
        <v>1.6602416508249</v>
      </c>
      <c r="CN617" s="0" t="n">
        <v>1.04103264675359</v>
      </c>
      <c r="CO617" s="0" t="n">
        <v>1.32735067381873</v>
      </c>
      <c r="CP617" s="0" t="n">
        <v>-0.101572368294001</v>
      </c>
      <c r="CQ617" s="0" t="n">
        <v>-0.934496711124666</v>
      </c>
      <c r="CR617" s="0" t="n">
        <v>0.865227320900885</v>
      </c>
      <c r="CS617" s="0" t="n">
        <v>-0.233394530368969</v>
      </c>
      <c r="CT617" s="0" t="n">
        <v>-1.13402848000987</v>
      </c>
      <c r="CU617" s="0" t="n">
        <v>1.07968617157894</v>
      </c>
      <c r="CV617" s="0" t="n">
        <v>-1.36521521199029</v>
      </c>
      <c r="CW617" s="0" t="n">
        <v>-0.405791524826782</v>
      </c>
      <c r="CX617" s="0" t="n">
        <v>0.461260469819536</v>
      </c>
      <c r="CZ617" s="0" t="n">
        <f aca="false">IF(CHOOSE(MATCH(G$5,$B$10:$E$10,0),$B617,$C617,$D617,$E617)*G$6+G617*G$7&lt;G$2,G$3*G$4,0)</f>
        <v>0</v>
      </c>
      <c r="DA617" s="0" t="n">
        <f aca="false">IF(CHOOSE(MATCH(H$5,$B$10:$E$10,0),$B617,$C617,$D617,$E617)*H$6+H617*H$7&lt;H$2,H$3*H$4,0)</f>
        <v>0</v>
      </c>
      <c r="DB617" s="0" t="n">
        <f aca="false">IF(CHOOSE(MATCH(I$5,$B$10:$E$10,0),$B617,$C617,$D617,$E617)*I$6+I617*I$7&lt;I$2,I$3*I$4,0)</f>
        <v>0</v>
      </c>
      <c r="DC617" s="0" t="n">
        <f aca="false">IF(CHOOSE(MATCH(J$5,$B$10:$E$10,0),$B617,$C617,$D617,$E617)*J$6+J617*J$7&lt;J$2,J$3*J$4,0)</f>
        <v>0</v>
      </c>
      <c r="DD617" s="0" t="n">
        <f aca="false">IF(CHOOSE(MATCH(K$5,$B$10:$E$10,0),$B617,$C617,$D617,$E617)*K$6+K617*K$7&lt;K$2,K$3*K$4,0)</f>
        <v>0</v>
      </c>
      <c r="DE617" s="0" t="n">
        <f aca="false">IF(CHOOSE(MATCH(L$5,$B$10:$E$10,0),$B617,$C617,$D617,$E617)*L$6+L617*L$7&lt;L$2,L$3*L$4,0)</f>
        <v>0</v>
      </c>
      <c r="DF617" s="0" t="n">
        <f aca="false">IF(CHOOSE(MATCH(M$5,$B$10:$E$10,0),$B617,$C617,$D617,$E617)*M$6+M617*M$7&lt;M$2,M$3*M$4,0)</f>
        <v>0</v>
      </c>
      <c r="DG617" s="0" t="n">
        <f aca="false">IF(CHOOSE(MATCH(N$5,$B$10:$E$10,0),$B617,$C617,$D617,$E617)*N$6+N617*N$7&lt;N$2,N$3*N$4,0)</f>
        <v>0</v>
      </c>
      <c r="DH617" s="0" t="n">
        <f aca="false">IF(CHOOSE(MATCH(O$5,$B$10:$E$10,0),$B617,$C617,$D617,$E617)*O$6+O617*O$7&lt;O$2,O$3*O$4,0)</f>
        <v>0</v>
      </c>
      <c r="DI617" s="0" t="n">
        <f aca="false">IF(CHOOSE(MATCH(P$5,$B$10:$E$10,0),$B617,$C617,$D617,$E617)*P$6+P617*P$7&lt;P$2,P$3*P$4,0)</f>
        <v>0</v>
      </c>
      <c r="DJ617" s="0" t="n">
        <f aca="false">IF(CHOOSE(MATCH(Q$5,$B$10:$E$10,0),$B617,$C617,$D617,$E617)*Q$6+Q617*Q$7&lt;Q$2,Q$3*Q$4,0)</f>
        <v>0</v>
      </c>
      <c r="DK617" s="0" t="n">
        <f aca="false">IF(CHOOSE(MATCH(R$5,$B$10:$E$10,0),$B617,$C617,$D617,$E617)*R$6+R617*R$7&lt;R$2,R$3*R$4,0)</f>
        <v>0</v>
      </c>
      <c r="DL617" s="0" t="n">
        <f aca="false">IF(CHOOSE(MATCH(S$5,$B$10:$E$10,0),$B617,$C617,$D617,$E617)*S$6+S617*S$7&lt;S$2,S$3*S$4,0)</f>
        <v>0</v>
      </c>
      <c r="DM617" s="0" t="n">
        <f aca="false">IF(CHOOSE(MATCH(T$5,$B$10:$E$10,0),$B617,$C617,$D617,$E617)*T$6+T617*T$7&lt;T$2,T$3*T$4,0)</f>
        <v>0</v>
      </c>
      <c r="DN617" s="0" t="n">
        <f aca="false">IF(CHOOSE(MATCH(U$5,$B$10:$E$10,0),$B617,$C617,$D617,$E617)*U$6+U617*U$7&lt;U$2,U$3*U$4,0)</f>
        <v>0</v>
      </c>
      <c r="DO617" s="0" t="n">
        <f aca="false">IF(CHOOSE(MATCH(V$5,$B$10:$E$10,0),$B617,$C617,$D617,$E617)*V$6+V617*V$7&lt;V$2,V$3*V$4,0)</f>
        <v>0</v>
      </c>
      <c r="DP617" s="0" t="n">
        <f aca="false">IF(CHOOSE(MATCH(W$5,$B$10:$E$10,0),$B617,$C617,$D617,$E617)*W$6+W617*W$7&lt;W$2,W$3*W$4,0)</f>
        <v>0</v>
      </c>
      <c r="DQ617" s="0" t="n">
        <f aca="false">IF(CHOOSE(MATCH(X$5,$B$10:$E$10,0),$B617,$C617,$D617,$E617)*X$6+X617*X$7&lt;X$2,X$3*X$4,0)</f>
        <v>0</v>
      </c>
      <c r="DR617" s="0" t="n">
        <f aca="false">IF(CHOOSE(MATCH(Y$5,$B$10:$E$10,0),$B617,$C617,$D617,$E617)*Y$6+Y617*Y$7&lt;Y$2,Y$3*Y$4,0)</f>
        <v>0</v>
      </c>
      <c r="DS617" s="0" t="n">
        <f aca="false">IF(CHOOSE(MATCH(Z$5,$B$10:$E$10,0),$B617,$C617,$D617,$E617)*Z$6+Z617*Z$7&lt;Z$2,Z$3*Z$4,0)</f>
        <v>0</v>
      </c>
      <c r="DT617" s="0" t="n">
        <f aca="false">IF(CHOOSE(MATCH(AA$5,$B$10:$E$10,0),$B617,$C617,$D617,$E617)*AA$6+AA617*AA$7&lt;AA$2,AA$3*AA$4,0)</f>
        <v>0</v>
      </c>
      <c r="DU617" s="0" t="n">
        <f aca="false">IF(CHOOSE(MATCH(AB$5,$B$10:$E$10,0),$B617,$C617,$D617,$E617)*AB$6+AB617*AB$7&lt;AB$2,AB$3*AB$4,0)</f>
        <v>0</v>
      </c>
      <c r="DV617" s="0" t="n">
        <f aca="false">IF(CHOOSE(MATCH(AC$5,$B$10:$E$10,0),$B617,$C617,$D617,$E617)*AC$6+AC617*AC$7&lt;AC$2,AC$3*AC$4,0)</f>
        <v>0</v>
      </c>
      <c r="DW617" s="0" t="n">
        <f aca="false">IF(CHOOSE(MATCH(AD$5,$B$10:$E$10,0),$B617,$C617,$D617,$E617)*AD$6+AD617*AD$7&lt;AD$2,AD$3*AD$4,0)</f>
        <v>0</v>
      </c>
      <c r="DX617" s="0" t="n">
        <f aca="false">IF(CHOOSE(MATCH(AE$5,$B$10:$E$10,0),$B617,$C617,$D617,$E617)*AE$6+AE617*AE$7&lt;AE$2,AE$3*AE$4,0)</f>
        <v>0</v>
      </c>
      <c r="DY617" s="0" t="n">
        <f aca="false">IF(CHOOSE(MATCH(AF$5,$B$10:$E$10,0),$B617,$C617,$D617,$E617)*AF$6+AF617*AF$7&lt;AF$2,AF$3*AF$4,0)</f>
        <v>0</v>
      </c>
      <c r="DZ617" s="0" t="n">
        <f aca="false">IF(CHOOSE(MATCH(AG$5,$B$10:$E$10,0),$B617,$C617,$D617,$E617)*AG$6+AG617*AG$7&lt;AG$2,AG$3*AG$4,0)</f>
        <v>0</v>
      </c>
      <c r="EA617" s="0" t="n">
        <f aca="false">IF(CHOOSE(MATCH(AH$5,$B$10:$E$10,0),$B617,$C617,$D617,$E617)*AH$6+AH617*AH$7&lt;AH$2,AH$3*AH$4,0)</f>
        <v>0</v>
      </c>
      <c r="EB617" s="0" t="n">
        <f aca="false">IF(CHOOSE(MATCH(AI$5,$B$10:$E$10,0),$B617,$C617,$D617,$E617)*AI$6+AI617*AI$7&lt;AI$2,AI$3*AI$4,0)</f>
        <v>0</v>
      </c>
      <c r="EC617" s="0" t="n">
        <f aca="false">IF(CHOOSE(MATCH(AJ$5,$B$10:$E$10,0),$B617,$C617,$D617,$E617)*AJ$6+AJ617*AJ$7&lt;AJ$2,AJ$3*AJ$4,0)</f>
        <v>0</v>
      </c>
      <c r="ED617" s="0" t="n">
        <f aca="false">IF(CHOOSE(MATCH(AK$5,$B$10:$E$10,0),$B617,$C617,$D617,$E617)*AK$6+AK617*AK$7&lt;AK$2,AK$3*AK$4,0)</f>
        <v>0</v>
      </c>
      <c r="EE617" s="0" t="n">
        <f aca="false">IF(CHOOSE(MATCH(AL$5,$B$10:$E$10,0),$B617,$C617,$D617,$E617)*AL$6+AL617*AL$7&lt;AL$2,AL$3*AL$4,0)</f>
        <v>0</v>
      </c>
      <c r="EF617" s="0" t="n">
        <f aca="false">IF(CHOOSE(MATCH(AM$5,$B$10:$E$10,0),$B617,$C617,$D617,$E617)*AM$6+AM617*AM$7&lt;AM$2,AM$3*AM$4,0)</f>
        <v>0</v>
      </c>
      <c r="EG617" s="0" t="n">
        <f aca="false">IF(CHOOSE(MATCH(AN$5,$B$10:$E$10,0),$B617,$C617,$D617,$E617)*AN$6+AN617*AN$7&lt;AN$2,AN$3*AN$4,0)</f>
        <v>0</v>
      </c>
      <c r="EH617" s="0" t="n">
        <f aca="false">IF(CHOOSE(MATCH(AO$5,$B$10:$E$10,0),$B617,$C617,$D617,$E617)*AO$6+AO617*AO$7&lt;AO$2,AO$3*AO$4,0)</f>
        <v>0</v>
      </c>
      <c r="EI617" s="0" t="n">
        <f aca="false">IF(CHOOSE(MATCH(AP$5,$B$10:$E$10,0),$B617,$C617,$D617,$E617)*AP$6+AP617*AP$7&lt;AP$2,AP$3*AP$4,0)</f>
        <v>0</v>
      </c>
      <c r="EJ617" s="0" t="n">
        <f aca="false">IF(CHOOSE(MATCH(AQ$5,$B$10:$E$10,0),$B617,$C617,$D617,$E617)*AQ$6+AQ617*AQ$7&lt;AQ$2,AQ$3*AQ$4,0)</f>
        <v>0</v>
      </c>
      <c r="EK617" s="0" t="n">
        <f aca="false">IF(CHOOSE(MATCH(AR$5,$B$10:$E$10,0),$B617,$C617,$D617,$E617)*AR$6+AR617*AR$7&lt;AR$2,AR$3*AR$4,0)</f>
        <v>0</v>
      </c>
      <c r="EL617" s="0" t="n">
        <f aca="false">IF(CHOOSE(MATCH(AS$5,$B$10:$E$10,0),$B617,$C617,$D617,$E617)*AS$6+AS617*AS$7&lt;AS$2,AS$3*AS$4,0)</f>
        <v>0</v>
      </c>
      <c r="EM617" s="0" t="n">
        <f aca="false">IF(CHOOSE(MATCH(AT$5,$B$10:$E$10,0),$B617,$C617,$D617,$E617)*AT$6+AT617*AT$7&lt;AT$2,AT$3*AT$4,0)</f>
        <v>0</v>
      </c>
      <c r="EN617" s="0" t="n">
        <f aca="false">IF(CHOOSE(MATCH(AU$5,$B$10:$E$10,0),$B617,$C617,$D617,$E617)*AU$6+AU617*AU$7&lt;AU$2,AU$3*AU$4,0)</f>
        <v>0</v>
      </c>
      <c r="EO617" s="0" t="n">
        <f aca="false">IF(CHOOSE(MATCH(AV$5,$B$10:$E$10,0),$B617,$C617,$D617,$E617)*AV$6+AV617*AV$7&lt;AV$2,AV$3*AV$4,0)</f>
        <v>0</v>
      </c>
      <c r="EP617" s="0" t="n">
        <f aca="false">IF(CHOOSE(MATCH(AW$5,$B$10:$E$10,0),$B617,$C617,$D617,$E617)*AW$6+AW617*AW$7&lt;AW$2,AW$3*AW$4,0)</f>
        <v>0</v>
      </c>
      <c r="EQ617" s="0" t="n">
        <f aca="false">IF(CHOOSE(MATCH(AX$5,$B$10:$E$10,0),$B617,$C617,$D617,$E617)*AX$6+AX617*AX$7&lt;AX$2,AX$3*AX$4,0)</f>
        <v>0</v>
      </c>
      <c r="ER617" s="0" t="n">
        <f aca="false">IF(CHOOSE(MATCH(AY$5,$B$10:$E$10,0),$B617,$C617,$D617,$E617)*AY$6+AY617*AY$7&lt;AY$2,AY$3*AY$4,0)</f>
        <v>0</v>
      </c>
      <c r="ES617" s="0" t="n">
        <f aca="false">IF(CHOOSE(MATCH(AZ$5,$B$10:$E$10,0),$B617,$C617,$D617,$E617)*AZ$6+AZ617*AZ$7&lt;AZ$2,AZ$3*AZ$4,0)</f>
        <v>0</v>
      </c>
      <c r="ET617" s="0" t="n">
        <f aca="false">IF(CHOOSE(MATCH(BA$5,$B$10:$E$10,0),$B617,$C617,$D617,$E617)*BA$6+BA617*BA$7&lt;BA$2,BA$3*BA$4,0)</f>
        <v>0</v>
      </c>
      <c r="EU617" s="0" t="n">
        <f aca="false">IF(CHOOSE(MATCH(BB$5,$B$10:$E$10,0),$B617,$C617,$D617,$E617)*BB$6+BB617*BB$7&lt;BB$2,BB$3*BB$4,0)</f>
        <v>0</v>
      </c>
      <c r="EV617" s="0" t="n">
        <f aca="false">IF(CHOOSE(MATCH(BC$5,$B$10:$E$10,0),$B617,$C617,$D617,$E617)*BC$6+BC617*BC$7&lt;BC$2,BC$3*BC$4,0)</f>
        <v>0</v>
      </c>
      <c r="EW617" s="0" t="n">
        <f aca="false">IF(CHOOSE(MATCH(BD$5,$B$10:$E$10,0),$B617,$C617,$D617,$E617)*BD$6+BD617*BD$7&lt;BD$2,BD$3*BD$4,0)</f>
        <v>0</v>
      </c>
      <c r="EX617" s="0" t="n">
        <f aca="false">IF(CHOOSE(MATCH(BE$5,$B$10:$E$10,0),$B617,$C617,$D617,$E617)*BE$6+BE617*BE$7&lt;BE$2,BE$3*BE$4,0)</f>
        <v>0</v>
      </c>
      <c r="EY617" s="0" t="n">
        <f aca="false">IF(CHOOSE(MATCH(BF$5,$B$10:$E$10,0),$B617,$C617,$D617,$E617)*BF$6+BF617*BF$7&lt;BF$2,BF$3*BF$4,0)</f>
        <v>0</v>
      </c>
      <c r="EZ617" s="0" t="n">
        <f aca="false">IF(CHOOSE(MATCH(BG$5,$B$10:$E$10,0),$B617,$C617,$D617,$E617)*BG$6+BG617*BG$7&lt;BG$2,BG$3*BG$4,0)</f>
        <v>0</v>
      </c>
      <c r="FA617" s="0" t="n">
        <f aca="false">IF(CHOOSE(MATCH(BH$5,$B$10:$E$10,0),$B617,$C617,$D617,$E617)*BH$6+BH617*BH$7&lt;BH$2,BH$3*BH$4,0)</f>
        <v>0</v>
      </c>
      <c r="FB617" s="0" t="n">
        <f aca="false">IF(CHOOSE(MATCH(BI$5,$B$10:$E$10,0),$B617,$C617,$D617,$E617)*BI$6+BI617*BI$7&lt;BI$2,BI$3*BI$4,0)</f>
        <v>0</v>
      </c>
      <c r="FC617" s="0" t="n">
        <f aca="false">IF(CHOOSE(MATCH(BJ$5,$B$10:$E$10,0),$B617,$C617,$D617,$E617)*BJ$6+BJ617*BJ$7&lt;BJ$2,BJ$3*BJ$4,0)</f>
        <v>0</v>
      </c>
      <c r="FD617" s="0" t="n">
        <f aca="false">IF(CHOOSE(MATCH(BK$5,$B$10:$E$10,0),$B617,$C617,$D617,$E617)*BK$6+BK617*BK$7&lt;BK$2,BK$3*BK$4,0)</f>
        <v>0</v>
      </c>
      <c r="FE617" s="0" t="n">
        <f aca="false">IF(CHOOSE(MATCH(BL$5,$B$10:$E$10,0),$B617,$C617,$D617,$E617)*BL$6+BL617*BL$7&lt;BL$2,BL$3*BL$4,0)</f>
        <v>0</v>
      </c>
      <c r="FF617" s="0" t="n">
        <f aca="false">IF(CHOOSE(MATCH(BM$5,$B$10:$E$10,0),$B617,$C617,$D617,$E617)*BM$6+BM617*BM$7&lt;BM$2,BM$3*BM$4,0)</f>
        <v>0</v>
      </c>
      <c r="FG617" s="0" t="n">
        <f aca="false">IF(CHOOSE(MATCH(BN$5,$B$10:$E$10,0),$B617,$C617,$D617,$E617)*BN$6+BN617*BN$7&lt;BN$2,BN$3*BN$4,0)</f>
        <v>0</v>
      </c>
      <c r="FH617" s="0" t="n">
        <f aca="false">IF(CHOOSE(MATCH(BO$5,$B$10:$E$10,0),$B617,$C617,$D617,$E617)*BO$6+BO617*BO$7&lt;BO$2,BO$3*BO$4,0)</f>
        <v>0</v>
      </c>
      <c r="FI617" s="0" t="n">
        <f aca="false">IF(CHOOSE(MATCH(BP$5,$B$10:$E$10,0),$B617,$C617,$D617,$E617)*BP$6+BP617*BP$7&lt;BP$2,BP$3*BP$4,0)</f>
        <v>0</v>
      </c>
      <c r="FJ617" s="0" t="n">
        <f aca="false">IF(CHOOSE(MATCH(BQ$5,$B$10:$E$10,0),$B617,$C617,$D617,$E617)*BQ$6+BQ617*BQ$7&lt;BQ$2,BQ$3*BQ$4,0)</f>
        <v>0</v>
      </c>
      <c r="FK617" s="0" t="n">
        <f aca="false">IF(CHOOSE(MATCH(BR$5,$B$10:$E$10,0),$B617,$C617,$D617,$E617)*BR$6+BR617*BR$7&lt;BR$2,BR$3*BR$4,0)</f>
        <v>0</v>
      </c>
      <c r="FL617" s="0" t="n">
        <f aca="false">IF(CHOOSE(MATCH(BS$5,$B$10:$E$10,0),$B617,$C617,$D617,$E617)*BS$6+BS617*BS$7&lt;BS$2,BS$3*BS$4,0)</f>
        <v>0</v>
      </c>
      <c r="FM617" s="0" t="n">
        <f aca="false">IF(CHOOSE(MATCH(BT$5,$B$10:$E$10,0),$B617,$C617,$D617,$E617)*BT$6+BT617*BT$7&lt;BT$2,BT$3*BT$4,0)</f>
        <v>0</v>
      </c>
      <c r="FN617" s="0" t="n">
        <f aca="false">IF(CHOOSE(MATCH(BU$5,$B$10:$E$10,0),$B617,$C617,$D617,$E617)*BU$6+BU617*BU$7&lt;BU$2,BU$3*BU$4,0)</f>
        <v>0</v>
      </c>
      <c r="FO617" s="0" t="n">
        <f aca="false">IF(CHOOSE(MATCH(BV$5,$B$10:$E$10,0),$B617,$C617,$D617,$E617)*BV$6+BV617*BV$7&lt;BV$2,BV$3*BV$4,0)</f>
        <v>0</v>
      </c>
      <c r="FP617" s="0" t="n">
        <f aca="false">IF(CHOOSE(MATCH(BW$5,$B$10:$E$10,0),$B617,$C617,$D617,$E617)*BW$6+BW617*BW$7&lt;BW$2,BW$3*BW$4,0)</f>
        <v>0</v>
      </c>
      <c r="FQ617" s="0" t="n">
        <f aca="false">IF(CHOOSE(MATCH(BX$5,$B$10:$E$10,0),$B617,$C617,$D617,$E617)*BX$6+BX617*BX$7&lt;BX$2,BX$3*BX$4,0)</f>
        <v>0</v>
      </c>
      <c r="FR617" s="0" t="n">
        <f aca="false">IF(CHOOSE(MATCH(BY$5,$B$10:$E$10,0),$B617,$C617,$D617,$E617)*BY$6+BY617*BY$7&lt;BY$2,BY$3*BY$4,0)</f>
        <v>0</v>
      </c>
      <c r="FS617" s="0" t="n">
        <f aca="false">IF(CHOOSE(MATCH(BZ$5,$B$10:$E$10,0),$B617,$C617,$D617,$E617)*BZ$6+BZ617*BZ$7&lt;BZ$2,BZ$3*BZ$4,0)</f>
        <v>0</v>
      </c>
      <c r="FT617" s="0" t="n">
        <f aca="false">IF(CHOOSE(MATCH(CA$5,$B$10:$E$10,0),$B617,$C617,$D617,$E617)*CA$6+CA617*CA$7&lt;CA$2,CA$3*CA$4,0)</f>
        <v>0</v>
      </c>
      <c r="FU617" s="0" t="n">
        <f aca="false">IF(CHOOSE(MATCH(CB$5,$B$10:$E$10,0),$B617,$C617,$D617,$E617)*CB$6+CB617*CB$7&lt;CB$2,CB$3*CB$4,0)</f>
        <v>0</v>
      </c>
      <c r="FV617" s="0" t="n">
        <f aca="false">IF(CHOOSE(MATCH(CC$5,$B$10:$E$10,0),$B617,$C617,$D617,$E617)*CC$6+CC617*CC$7&lt;CC$2,CC$3*CC$4,0)</f>
        <v>0</v>
      </c>
      <c r="FW617" s="0" t="n">
        <f aca="false">IF(CHOOSE(MATCH(CD$5,$B$10:$E$10,0),$B617,$C617,$D617,$E617)*CD$6+CD617*CD$7&lt;CD$2,CD$3*CD$4,0)</f>
        <v>0</v>
      </c>
      <c r="FX617" s="0" t="n">
        <f aca="false">IF(CHOOSE(MATCH(CE$5,$B$10:$E$10,0),$B617,$C617,$D617,$E617)*CE$6+CE617*CE$7&lt;CE$2,CE$3*CE$4,0)</f>
        <v>0</v>
      </c>
      <c r="FY617" s="0" t="n">
        <f aca="false">IF(CHOOSE(MATCH(CF$5,$B$10:$E$10,0),$B617,$C617,$D617,$E617)*CF$6+CF617*CF$7&lt;CF$2,CF$3*CF$4,0)</f>
        <v>2.5</v>
      </c>
      <c r="FZ617" s="0" t="n">
        <f aca="false">IF(CHOOSE(MATCH(CG$5,$B$10:$E$10,0),$B617,$C617,$D617,$E617)*CG$6+CG617*CG$7&lt;CG$2,CG$3*CG$4,0)</f>
        <v>0</v>
      </c>
      <c r="GA617" s="0" t="n">
        <f aca="false">IF(CHOOSE(MATCH(CH$5,$B$10:$E$10,0),$B617,$C617,$D617,$E617)*CH$6+CH617*CH$7&lt;CH$2,CH$3*CH$4,0)</f>
        <v>0</v>
      </c>
      <c r="GB617" s="0" t="n">
        <f aca="false">IF(CHOOSE(MATCH(CI$5,$B$10:$E$10,0),$B617,$C617,$D617,$E617)*CI$6+CI617*CI$7&lt;CI$2,CI$3*CI$4,0)</f>
        <v>0</v>
      </c>
      <c r="GC617" s="0" t="n">
        <f aca="false">IF(CHOOSE(MATCH(CJ$5,$B$10:$E$10,0),$B617,$C617,$D617,$E617)*CJ$6+CJ617*CJ$7&lt;CJ$2,CJ$3*CJ$4,0)</f>
        <v>0.5</v>
      </c>
      <c r="GD617" s="0" t="n">
        <f aca="false">IF(CHOOSE(MATCH(CK$5,$B$10:$E$10,0),$B617,$C617,$D617,$E617)*CK$6+CK617*CK$7&lt;CK$2,CK$3*CK$4,0)</f>
        <v>0</v>
      </c>
      <c r="GE617" s="0" t="n">
        <f aca="false">IF(CHOOSE(MATCH(CL$5,$B$10:$E$10,0),$B617,$C617,$D617,$E617)*CL$6+CL617*CL$7&lt;CL$2,CL$3*CL$4,0)</f>
        <v>0</v>
      </c>
      <c r="GF617" s="0" t="n">
        <f aca="false">IF(CHOOSE(MATCH(CM$5,$B$10:$E$10,0),$B617,$C617,$D617,$E617)*CM$6+CM617*CM$7&lt;CM$2,CM$3*CM$4,0)</f>
        <v>0</v>
      </c>
      <c r="GG617" s="0" t="n">
        <f aca="false">IF(CHOOSE(MATCH(CN$5,$B$10:$E$10,0),$B617,$C617,$D617,$E617)*CN$6+CN617*CN$7&lt;CN$2,CN$3*CN$4,0)</f>
        <v>0</v>
      </c>
      <c r="GH617" s="0" t="n">
        <f aca="false">IF(CHOOSE(MATCH(CO$5,$B$10:$E$10,0),$B617,$C617,$D617,$E617)*CO$6+CO617*CO$7&lt;CO$2,CO$3*CO$4,0)</f>
        <v>0</v>
      </c>
      <c r="GI617" s="0" t="n">
        <f aca="false">IF(CHOOSE(MATCH(CP$5,$B$10:$E$10,0),$B617,$C617,$D617,$E617)*CP$6+CP617*CP$7&lt;CP$2,CP$3*CP$4,0)</f>
        <v>0</v>
      </c>
      <c r="GJ617" s="0" t="n">
        <f aca="false">IF(CHOOSE(MATCH(CQ$5,$B$10:$E$10,0),$B617,$C617,$D617,$E617)*CQ$6+CQ617*CQ$7&lt;CQ$2,CQ$3*CQ$4,0)</f>
        <v>0</v>
      </c>
      <c r="GK617" s="0" t="n">
        <f aca="false">IF(CHOOSE(MATCH(CR$5,$B$10:$E$10,0),$B617,$C617,$D617,$E617)*CR$6+CR617*CR$7&lt;CR$2,CR$3*CR$4,0)</f>
        <v>0</v>
      </c>
      <c r="GL617" s="0" t="n">
        <f aca="false">IF(CHOOSE(MATCH(CS$5,$B$10:$E$10,0),$B617,$C617,$D617,$E617)*CS$6+CS617*CS$7&lt;CS$2,CS$3*CS$4,0)</f>
        <v>0</v>
      </c>
      <c r="GM617" s="0" t="n">
        <f aca="false">IF(CHOOSE(MATCH(CT$5,$B$10:$E$10,0),$B617,$C617,$D617,$E617)*CT$6+CT617*CT$7&lt;CT$2,CT$3*CT$4,0)</f>
        <v>0</v>
      </c>
      <c r="GN617" s="0" t="n">
        <f aca="false">IF(CHOOSE(MATCH(CU$5,$B$10:$E$10,0),$B617,$C617,$D617,$E617)*CU$6+CU617*CU$7&lt;CU$2,CU$3*CU$4,0)</f>
        <v>0</v>
      </c>
      <c r="GO617" s="0" t="n">
        <f aca="false">IF(CHOOSE(MATCH(CV$5,$B$10:$E$10,0),$B617,$C617,$D617,$E617)*CV$6+CV617*CV$7&lt;CV$2,CV$3*CV$4,0)</f>
        <v>0</v>
      </c>
      <c r="GP617" s="0" t="n">
        <f aca="false">IF(CHOOSE(MATCH(CW$5,$B$10:$E$10,0),$B617,$C617,$D617,$E617)*CW$6+CW617*CW$7&lt;CW$2,CW$3*CW$4,0)</f>
        <v>0</v>
      </c>
      <c r="GQ617" s="0" t="n">
        <f aca="false">IF(CHOOSE(MATCH(CX$5,$B$10:$E$10,0),$B617,$C617,$D617,$E617)*CX$6+CX617*CX$7&lt;CX$2,CX$3*CX$4,0)</f>
        <v>0</v>
      </c>
      <c r="GS617" s="0" t="n">
        <f aca="false">SUM(CZ617:GQ617)</f>
        <v>3</v>
      </c>
      <c r="GT617" s="0" t="n">
        <f aca="false">IF(GS617&gt;$GS$6,1,0)</f>
        <v>0</v>
      </c>
    </row>
    <row r="618" customFormat="false" ht="14" hidden="false" customHeight="false" outlineLevel="0" collapsed="false">
      <c r="A618" s="0" t="n">
        <v>608</v>
      </c>
      <c r="B618" s="0" t="n">
        <v>-0.650148667975687</v>
      </c>
      <c r="C618" s="0" t="n">
        <v>0.374440388142251</v>
      </c>
      <c r="D618" s="0" t="n">
        <v>-1.18126498192009</v>
      </c>
      <c r="E618" s="0" t="n">
        <v>-0.269839218487077</v>
      </c>
      <c r="G618" s="0" t="n">
        <v>-1.12591806100681</v>
      </c>
      <c r="H618" s="0" t="n">
        <v>0.215743511944311</v>
      </c>
      <c r="I618" s="0" t="n">
        <v>0.585814632358961</v>
      </c>
      <c r="J618" s="0" t="n">
        <v>-0.0175577952177264</v>
      </c>
      <c r="K618" s="0" t="n">
        <v>-1.33309640659718</v>
      </c>
      <c r="L618" s="0" t="n">
        <v>0.528714281244902</v>
      </c>
      <c r="M618" s="0" t="n">
        <v>0.558959527552361</v>
      </c>
      <c r="N618" s="0" t="n">
        <v>-0.0274280864687171</v>
      </c>
      <c r="O618" s="0" t="n">
        <v>-0.713298504706472</v>
      </c>
      <c r="P618" s="0" t="n">
        <v>0.626446308160666</v>
      </c>
      <c r="Q618" s="0" t="n">
        <v>0.160607669386081</v>
      </c>
      <c r="R618" s="0" t="n">
        <v>1.92963852896355</v>
      </c>
      <c r="S618" s="0" t="n">
        <v>2.26620613830164</v>
      </c>
      <c r="T618" s="0" t="n">
        <v>1.32919922180008</v>
      </c>
      <c r="U618" s="0" t="n">
        <v>0.435881020166562</v>
      </c>
      <c r="V618" s="0" t="n">
        <v>-1.39942130772397</v>
      </c>
      <c r="W618" s="0" t="n">
        <v>0.00722934601071756</v>
      </c>
      <c r="X618" s="0" t="n">
        <v>0.102265858004102</v>
      </c>
      <c r="Y618" s="0" t="n">
        <v>-0.941981852520257</v>
      </c>
      <c r="Z618" s="0" t="n">
        <v>0.163786353368778</v>
      </c>
      <c r="AA618" s="0" t="n">
        <v>-0.147680339068756</v>
      </c>
      <c r="AB618" s="0" t="n">
        <v>-0.258627324001282</v>
      </c>
      <c r="AC618" s="0" t="n">
        <v>-1.67873622558545</v>
      </c>
      <c r="AD618" s="0" t="n">
        <v>-0.771960912970826</v>
      </c>
      <c r="AE618" s="0" t="n">
        <v>0.899094629858155</v>
      </c>
      <c r="AF618" s="0" t="n">
        <v>0.701213593856664</v>
      </c>
      <c r="AG618" s="0" t="n">
        <v>-2.3808388505131</v>
      </c>
      <c r="AH618" s="0" t="n">
        <v>0.58735849961522</v>
      </c>
      <c r="AI618" s="0" t="n">
        <v>0.242445139519987</v>
      </c>
      <c r="AJ618" s="0" t="n">
        <v>-0.762001945986413</v>
      </c>
      <c r="AK618" s="0" t="n">
        <v>-0.754355369281257</v>
      </c>
      <c r="AL618" s="0" t="n">
        <v>-0.979975993686821</v>
      </c>
      <c r="AM618" s="0" t="n">
        <v>-0.764766809879802</v>
      </c>
      <c r="AN618" s="0" t="n">
        <v>0.843956513563171</v>
      </c>
      <c r="AO618" s="0" t="n">
        <v>-0.920151705940952</v>
      </c>
      <c r="AP618" s="0" t="n">
        <v>-1.44180376082659</v>
      </c>
      <c r="AQ618" s="0" t="n">
        <v>0.479460595670389</v>
      </c>
      <c r="AR618" s="0" t="n">
        <v>-0.526692929270212</v>
      </c>
      <c r="AS618" s="0" t="n">
        <v>0.298151690003579</v>
      </c>
      <c r="AT618" s="0" t="n">
        <v>-0.86623003880959</v>
      </c>
      <c r="AU618" s="0" t="n">
        <v>-0.472778083349112</v>
      </c>
      <c r="AV618" s="0" t="n">
        <v>0.140259999170667</v>
      </c>
      <c r="AW618" s="0" t="n">
        <v>2.36675987252966</v>
      </c>
      <c r="AX618" s="0" t="n">
        <v>0.784698386269156</v>
      </c>
      <c r="AY618" s="0" t="n">
        <v>2.12226950679906</v>
      </c>
      <c r="AZ618" s="0" t="n">
        <v>0.0881254891282879</v>
      </c>
      <c r="BA618" s="0" t="n">
        <v>-0.578563685849076</v>
      </c>
      <c r="BB618" s="0" t="n">
        <v>0.758734586270293</v>
      </c>
      <c r="BC618" s="0" t="n">
        <v>0.735374214855256</v>
      </c>
      <c r="BD618" s="0" t="n">
        <v>0.9495192898612</v>
      </c>
      <c r="BE618" s="0" t="n">
        <v>0.327152065437986</v>
      </c>
      <c r="BF618" s="0" t="n">
        <v>0.0182456005859422</v>
      </c>
      <c r="BG618" s="0" t="n">
        <v>1.25399083117372</v>
      </c>
      <c r="BH618" s="0" t="n">
        <v>0.217622755371849</v>
      </c>
      <c r="BI618" s="0" t="n">
        <v>0.418282297687256</v>
      </c>
      <c r="BJ618" s="0" t="n">
        <v>-0.387170757676358</v>
      </c>
      <c r="BK618" s="0" t="n">
        <v>1.68218775797868</v>
      </c>
      <c r="BL618" s="0" t="n">
        <v>-0.233552555073402</v>
      </c>
      <c r="BM618" s="0" t="n">
        <v>1.63555796461878</v>
      </c>
      <c r="BN618" s="0" t="n">
        <v>-2.96873622573912</v>
      </c>
      <c r="BO618" s="0" t="n">
        <v>-1.01149908005027</v>
      </c>
      <c r="BP618" s="0" t="n">
        <v>-0.728275608707918</v>
      </c>
      <c r="BQ618" s="0" t="n">
        <v>-0.122126948554069</v>
      </c>
      <c r="BR618" s="0" t="n">
        <v>0.616147417531465</v>
      </c>
      <c r="BS618" s="0" t="n">
        <v>0.628867837804137</v>
      </c>
      <c r="BT618" s="0" t="n">
        <v>0.689911985318759</v>
      </c>
      <c r="BU618" s="0" t="n">
        <v>-0.217936531043961</v>
      </c>
      <c r="BV618" s="0" t="n">
        <v>-0.406123490392929</v>
      </c>
      <c r="BW618" s="0" t="n">
        <v>-0.967929736361839</v>
      </c>
      <c r="BX618" s="0" t="n">
        <v>-0.287373040919192</v>
      </c>
      <c r="BY618" s="0" t="n">
        <v>0.196754399439669</v>
      </c>
      <c r="BZ618" s="0" t="n">
        <v>-1.01597606771975</v>
      </c>
      <c r="CA618" s="0" t="n">
        <v>-0.373191824110108</v>
      </c>
      <c r="CB618" s="0" t="n">
        <v>-0.457519035990117</v>
      </c>
      <c r="CC618" s="0" t="n">
        <v>-1.10201654024422</v>
      </c>
      <c r="CD618" s="0" t="n">
        <v>0.750089839129942</v>
      </c>
      <c r="CE618" s="0" t="n">
        <v>-0.12536474969238</v>
      </c>
      <c r="CF618" s="0" t="n">
        <v>0.571344571653754</v>
      </c>
      <c r="CG618" s="0" t="n">
        <v>-0.467053951069829</v>
      </c>
      <c r="CH618" s="0" t="n">
        <v>1.47481387102744</v>
      </c>
      <c r="CI618" s="0" t="n">
        <v>-0.126290160551434</v>
      </c>
      <c r="CJ618" s="0" t="n">
        <v>-0.00118575371743646</v>
      </c>
      <c r="CK618" s="0" t="n">
        <v>-1.60264789883513</v>
      </c>
      <c r="CL618" s="0" t="n">
        <v>-0.920967977435794</v>
      </c>
      <c r="CM618" s="0" t="n">
        <v>-0.72598368205945</v>
      </c>
      <c r="CN618" s="0" t="n">
        <v>1.29359250422567</v>
      </c>
      <c r="CO618" s="0" t="n">
        <v>0.112036104837898</v>
      </c>
      <c r="CP618" s="0" t="n">
        <v>0.602149157202803</v>
      </c>
      <c r="CQ618" s="0" t="n">
        <v>-0.835900664242217</v>
      </c>
      <c r="CR618" s="0" t="n">
        <v>-0.967197593126912</v>
      </c>
      <c r="CS618" s="0" t="n">
        <v>-0.700822511134902</v>
      </c>
      <c r="CT618" s="0" t="n">
        <v>-0.917234501685016</v>
      </c>
      <c r="CU618" s="0" t="n">
        <v>-1.00844317785231</v>
      </c>
      <c r="CV618" s="0" t="n">
        <v>0.0432737579103559</v>
      </c>
      <c r="CW618" s="0" t="n">
        <v>-1.48487288242904</v>
      </c>
      <c r="CX618" s="0" t="n">
        <v>-0.0350053142028628</v>
      </c>
      <c r="CZ618" s="0" t="n">
        <f aca="false">IF(CHOOSE(MATCH(G$5,$B$10:$E$10,0),$B618,$C618,$D618,$E618)*G$6+G618*G$7&lt;G$2,G$3*G$4,0)</f>
        <v>0</v>
      </c>
      <c r="DA618" s="0" t="n">
        <f aca="false">IF(CHOOSE(MATCH(H$5,$B$10:$E$10,0),$B618,$C618,$D618,$E618)*H$6+H618*H$7&lt;H$2,H$3*H$4,0)</f>
        <v>0</v>
      </c>
      <c r="DB618" s="0" t="n">
        <f aca="false">IF(CHOOSE(MATCH(I$5,$B$10:$E$10,0),$B618,$C618,$D618,$E618)*I$6+I618*I$7&lt;I$2,I$3*I$4,0)</f>
        <v>0</v>
      </c>
      <c r="DC618" s="0" t="n">
        <f aca="false">IF(CHOOSE(MATCH(J$5,$B$10:$E$10,0),$B618,$C618,$D618,$E618)*J$6+J618*J$7&lt;J$2,J$3*J$4,0)</f>
        <v>0</v>
      </c>
      <c r="DD618" s="0" t="n">
        <f aca="false">IF(CHOOSE(MATCH(K$5,$B$10:$E$10,0),$B618,$C618,$D618,$E618)*K$6+K618*K$7&lt;K$2,K$3*K$4,0)</f>
        <v>0</v>
      </c>
      <c r="DE618" s="0" t="n">
        <f aca="false">IF(CHOOSE(MATCH(L$5,$B$10:$E$10,0),$B618,$C618,$D618,$E618)*L$6+L618*L$7&lt;L$2,L$3*L$4,0)</f>
        <v>0</v>
      </c>
      <c r="DF618" s="0" t="n">
        <f aca="false">IF(CHOOSE(MATCH(M$5,$B$10:$E$10,0),$B618,$C618,$D618,$E618)*M$6+M618*M$7&lt;M$2,M$3*M$4,0)</f>
        <v>0</v>
      </c>
      <c r="DG618" s="0" t="n">
        <f aca="false">IF(CHOOSE(MATCH(N$5,$B$10:$E$10,0),$B618,$C618,$D618,$E618)*N$6+N618*N$7&lt;N$2,N$3*N$4,0)</f>
        <v>0</v>
      </c>
      <c r="DH618" s="0" t="n">
        <f aca="false">IF(CHOOSE(MATCH(O$5,$B$10:$E$10,0),$B618,$C618,$D618,$E618)*O$6+O618*O$7&lt;O$2,O$3*O$4,0)</f>
        <v>0</v>
      </c>
      <c r="DI618" s="0" t="n">
        <f aca="false">IF(CHOOSE(MATCH(P$5,$B$10:$E$10,0),$B618,$C618,$D618,$E618)*P$6+P618*P$7&lt;P$2,P$3*P$4,0)</f>
        <v>0</v>
      </c>
      <c r="DJ618" s="0" t="n">
        <f aca="false">IF(CHOOSE(MATCH(Q$5,$B$10:$E$10,0),$B618,$C618,$D618,$E618)*Q$6+Q618*Q$7&lt;Q$2,Q$3*Q$4,0)</f>
        <v>0</v>
      </c>
      <c r="DK618" s="0" t="n">
        <f aca="false">IF(CHOOSE(MATCH(R$5,$B$10:$E$10,0),$B618,$C618,$D618,$E618)*R$6+R618*R$7&lt;R$2,R$3*R$4,0)</f>
        <v>0</v>
      </c>
      <c r="DL618" s="0" t="n">
        <f aca="false">IF(CHOOSE(MATCH(S$5,$B$10:$E$10,0),$B618,$C618,$D618,$E618)*S$6+S618*S$7&lt;S$2,S$3*S$4,0)</f>
        <v>0</v>
      </c>
      <c r="DM618" s="0" t="n">
        <f aca="false">IF(CHOOSE(MATCH(T$5,$B$10:$E$10,0),$B618,$C618,$D618,$E618)*T$6+T618*T$7&lt;T$2,T$3*T$4,0)</f>
        <v>0</v>
      </c>
      <c r="DN618" s="0" t="n">
        <f aca="false">IF(CHOOSE(MATCH(U$5,$B$10:$E$10,0),$B618,$C618,$D618,$E618)*U$6+U618*U$7&lt;U$2,U$3*U$4,0)</f>
        <v>0</v>
      </c>
      <c r="DO618" s="0" t="n">
        <f aca="false">IF(CHOOSE(MATCH(V$5,$B$10:$E$10,0),$B618,$C618,$D618,$E618)*V$6+V618*V$7&lt;V$2,V$3*V$4,0)</f>
        <v>0</v>
      </c>
      <c r="DP618" s="0" t="n">
        <f aca="false">IF(CHOOSE(MATCH(W$5,$B$10:$E$10,0),$B618,$C618,$D618,$E618)*W$6+W618*W$7&lt;W$2,W$3*W$4,0)</f>
        <v>0</v>
      </c>
      <c r="DQ618" s="0" t="n">
        <f aca="false">IF(CHOOSE(MATCH(X$5,$B$10:$E$10,0),$B618,$C618,$D618,$E618)*X$6+X618*X$7&lt;X$2,X$3*X$4,0)</f>
        <v>0</v>
      </c>
      <c r="DR618" s="0" t="n">
        <f aca="false">IF(CHOOSE(MATCH(Y$5,$B$10:$E$10,0),$B618,$C618,$D618,$E618)*Y$6+Y618*Y$7&lt;Y$2,Y$3*Y$4,0)</f>
        <v>0</v>
      </c>
      <c r="DS618" s="0" t="n">
        <f aca="false">IF(CHOOSE(MATCH(Z$5,$B$10:$E$10,0),$B618,$C618,$D618,$E618)*Z$6+Z618*Z$7&lt;Z$2,Z$3*Z$4,0)</f>
        <v>0</v>
      </c>
      <c r="DT618" s="0" t="n">
        <f aca="false">IF(CHOOSE(MATCH(AA$5,$B$10:$E$10,0),$B618,$C618,$D618,$E618)*AA$6+AA618*AA$7&lt;AA$2,AA$3*AA$4,0)</f>
        <v>0</v>
      </c>
      <c r="DU618" s="0" t="n">
        <f aca="false">IF(CHOOSE(MATCH(AB$5,$B$10:$E$10,0),$B618,$C618,$D618,$E618)*AB$6+AB618*AB$7&lt;AB$2,AB$3*AB$4,0)</f>
        <v>0</v>
      </c>
      <c r="DV618" s="0" t="n">
        <f aca="false">IF(CHOOSE(MATCH(AC$5,$B$10:$E$10,0),$B618,$C618,$D618,$E618)*AC$6+AC618*AC$7&lt;AC$2,AC$3*AC$4,0)</f>
        <v>0</v>
      </c>
      <c r="DW618" s="0" t="n">
        <f aca="false">IF(CHOOSE(MATCH(AD$5,$B$10:$E$10,0),$B618,$C618,$D618,$E618)*AD$6+AD618*AD$7&lt;AD$2,AD$3*AD$4,0)</f>
        <v>0</v>
      </c>
      <c r="DX618" s="0" t="n">
        <f aca="false">IF(CHOOSE(MATCH(AE$5,$B$10:$E$10,0),$B618,$C618,$D618,$E618)*AE$6+AE618*AE$7&lt;AE$2,AE$3*AE$4,0)</f>
        <v>0</v>
      </c>
      <c r="DY618" s="0" t="n">
        <f aca="false">IF(CHOOSE(MATCH(AF$5,$B$10:$E$10,0),$B618,$C618,$D618,$E618)*AF$6+AF618*AF$7&lt;AF$2,AF$3*AF$4,0)</f>
        <v>0</v>
      </c>
      <c r="DZ618" s="0" t="n">
        <f aca="false">IF(CHOOSE(MATCH(AG$5,$B$10:$E$10,0),$B618,$C618,$D618,$E618)*AG$6+AG618*AG$7&lt;AG$2,AG$3*AG$4,0)</f>
        <v>0</v>
      </c>
      <c r="EA618" s="0" t="n">
        <f aca="false">IF(CHOOSE(MATCH(AH$5,$B$10:$E$10,0),$B618,$C618,$D618,$E618)*AH$6+AH618*AH$7&lt;AH$2,AH$3*AH$4,0)</f>
        <v>0</v>
      </c>
      <c r="EB618" s="0" t="n">
        <f aca="false">IF(CHOOSE(MATCH(AI$5,$B$10:$E$10,0),$B618,$C618,$D618,$E618)*AI$6+AI618*AI$7&lt;AI$2,AI$3*AI$4,0)</f>
        <v>0</v>
      </c>
      <c r="EC618" s="0" t="n">
        <f aca="false">IF(CHOOSE(MATCH(AJ$5,$B$10:$E$10,0),$B618,$C618,$D618,$E618)*AJ$6+AJ618*AJ$7&lt;AJ$2,AJ$3*AJ$4,0)</f>
        <v>0</v>
      </c>
      <c r="ED618" s="0" t="n">
        <f aca="false">IF(CHOOSE(MATCH(AK$5,$B$10:$E$10,0),$B618,$C618,$D618,$E618)*AK$6+AK618*AK$7&lt;AK$2,AK$3*AK$4,0)</f>
        <v>0</v>
      </c>
      <c r="EE618" s="0" t="n">
        <f aca="false">IF(CHOOSE(MATCH(AL$5,$B$10:$E$10,0),$B618,$C618,$D618,$E618)*AL$6+AL618*AL$7&lt;AL$2,AL$3*AL$4,0)</f>
        <v>0</v>
      </c>
      <c r="EF618" s="0" t="n">
        <f aca="false">IF(CHOOSE(MATCH(AM$5,$B$10:$E$10,0),$B618,$C618,$D618,$E618)*AM$6+AM618*AM$7&lt;AM$2,AM$3*AM$4,0)</f>
        <v>0</v>
      </c>
      <c r="EG618" s="0" t="n">
        <f aca="false">IF(CHOOSE(MATCH(AN$5,$B$10:$E$10,0),$B618,$C618,$D618,$E618)*AN$6+AN618*AN$7&lt;AN$2,AN$3*AN$4,0)</f>
        <v>0</v>
      </c>
      <c r="EH618" s="0" t="n">
        <f aca="false">IF(CHOOSE(MATCH(AO$5,$B$10:$E$10,0),$B618,$C618,$D618,$E618)*AO$6+AO618*AO$7&lt;AO$2,AO$3*AO$4,0)</f>
        <v>0</v>
      </c>
      <c r="EI618" s="0" t="n">
        <f aca="false">IF(CHOOSE(MATCH(AP$5,$B$10:$E$10,0),$B618,$C618,$D618,$E618)*AP$6+AP618*AP$7&lt;AP$2,AP$3*AP$4,0)</f>
        <v>0</v>
      </c>
      <c r="EJ618" s="0" t="n">
        <f aca="false">IF(CHOOSE(MATCH(AQ$5,$B$10:$E$10,0),$B618,$C618,$D618,$E618)*AQ$6+AQ618*AQ$7&lt;AQ$2,AQ$3*AQ$4,0)</f>
        <v>0</v>
      </c>
      <c r="EK618" s="0" t="n">
        <f aca="false">IF(CHOOSE(MATCH(AR$5,$B$10:$E$10,0),$B618,$C618,$D618,$E618)*AR$6+AR618*AR$7&lt;AR$2,AR$3*AR$4,0)</f>
        <v>0</v>
      </c>
      <c r="EL618" s="0" t="n">
        <f aca="false">IF(CHOOSE(MATCH(AS$5,$B$10:$E$10,0),$B618,$C618,$D618,$E618)*AS$6+AS618*AS$7&lt;AS$2,AS$3*AS$4,0)</f>
        <v>0</v>
      </c>
      <c r="EM618" s="0" t="n">
        <f aca="false">IF(CHOOSE(MATCH(AT$5,$B$10:$E$10,0),$B618,$C618,$D618,$E618)*AT$6+AT618*AT$7&lt;AT$2,AT$3*AT$4,0)</f>
        <v>0</v>
      </c>
      <c r="EN618" s="0" t="n">
        <f aca="false">IF(CHOOSE(MATCH(AU$5,$B$10:$E$10,0),$B618,$C618,$D618,$E618)*AU$6+AU618*AU$7&lt;AU$2,AU$3*AU$4,0)</f>
        <v>0</v>
      </c>
      <c r="EO618" s="0" t="n">
        <f aca="false">IF(CHOOSE(MATCH(AV$5,$B$10:$E$10,0),$B618,$C618,$D618,$E618)*AV$6+AV618*AV$7&lt;AV$2,AV$3*AV$4,0)</f>
        <v>0</v>
      </c>
      <c r="EP618" s="0" t="n">
        <f aca="false">IF(CHOOSE(MATCH(AW$5,$B$10:$E$10,0),$B618,$C618,$D618,$E618)*AW$6+AW618*AW$7&lt;AW$2,AW$3*AW$4,0)</f>
        <v>0</v>
      </c>
      <c r="EQ618" s="0" t="n">
        <f aca="false">IF(CHOOSE(MATCH(AX$5,$B$10:$E$10,0),$B618,$C618,$D618,$E618)*AX$6+AX618*AX$7&lt;AX$2,AX$3*AX$4,0)</f>
        <v>0</v>
      </c>
      <c r="ER618" s="0" t="n">
        <f aca="false">IF(CHOOSE(MATCH(AY$5,$B$10:$E$10,0),$B618,$C618,$D618,$E618)*AY$6+AY618*AY$7&lt;AY$2,AY$3*AY$4,0)</f>
        <v>0</v>
      </c>
      <c r="ES618" s="0" t="n">
        <f aca="false">IF(CHOOSE(MATCH(AZ$5,$B$10:$E$10,0),$B618,$C618,$D618,$E618)*AZ$6+AZ618*AZ$7&lt;AZ$2,AZ$3*AZ$4,0)</f>
        <v>0</v>
      </c>
      <c r="ET618" s="0" t="n">
        <f aca="false">IF(CHOOSE(MATCH(BA$5,$B$10:$E$10,0),$B618,$C618,$D618,$E618)*BA$6+BA618*BA$7&lt;BA$2,BA$3*BA$4,0)</f>
        <v>0</v>
      </c>
      <c r="EU618" s="0" t="n">
        <f aca="false">IF(CHOOSE(MATCH(BB$5,$B$10:$E$10,0),$B618,$C618,$D618,$E618)*BB$6+BB618*BB$7&lt;BB$2,BB$3*BB$4,0)</f>
        <v>0</v>
      </c>
      <c r="EV618" s="0" t="n">
        <f aca="false">IF(CHOOSE(MATCH(BC$5,$B$10:$E$10,0),$B618,$C618,$D618,$E618)*BC$6+BC618*BC$7&lt;BC$2,BC$3*BC$4,0)</f>
        <v>0</v>
      </c>
      <c r="EW618" s="0" t="n">
        <f aca="false">IF(CHOOSE(MATCH(BD$5,$B$10:$E$10,0),$B618,$C618,$D618,$E618)*BD$6+BD618*BD$7&lt;BD$2,BD$3*BD$4,0)</f>
        <v>0</v>
      </c>
      <c r="EX618" s="0" t="n">
        <f aca="false">IF(CHOOSE(MATCH(BE$5,$B$10:$E$10,0),$B618,$C618,$D618,$E618)*BE$6+BE618*BE$7&lt;BE$2,BE$3*BE$4,0)</f>
        <v>0</v>
      </c>
      <c r="EY618" s="0" t="n">
        <f aca="false">IF(CHOOSE(MATCH(BF$5,$B$10:$E$10,0),$B618,$C618,$D618,$E618)*BF$6+BF618*BF$7&lt;BF$2,BF$3*BF$4,0)</f>
        <v>0</v>
      </c>
      <c r="EZ618" s="0" t="n">
        <f aca="false">IF(CHOOSE(MATCH(BG$5,$B$10:$E$10,0),$B618,$C618,$D618,$E618)*BG$6+BG618*BG$7&lt;BG$2,BG$3*BG$4,0)</f>
        <v>0</v>
      </c>
      <c r="FA618" s="0" t="n">
        <f aca="false">IF(CHOOSE(MATCH(BH$5,$B$10:$E$10,0),$B618,$C618,$D618,$E618)*BH$6+BH618*BH$7&lt;BH$2,BH$3*BH$4,0)</f>
        <v>0</v>
      </c>
      <c r="FB618" s="0" t="n">
        <f aca="false">IF(CHOOSE(MATCH(BI$5,$B$10:$E$10,0),$B618,$C618,$D618,$E618)*BI$6+BI618*BI$7&lt;BI$2,BI$3*BI$4,0)</f>
        <v>0</v>
      </c>
      <c r="FC618" s="0" t="n">
        <f aca="false">IF(CHOOSE(MATCH(BJ$5,$B$10:$E$10,0),$B618,$C618,$D618,$E618)*BJ$6+BJ618*BJ$7&lt;BJ$2,BJ$3*BJ$4,0)</f>
        <v>0</v>
      </c>
      <c r="FD618" s="0" t="n">
        <f aca="false">IF(CHOOSE(MATCH(BK$5,$B$10:$E$10,0),$B618,$C618,$D618,$E618)*BK$6+BK618*BK$7&lt;BK$2,BK$3*BK$4,0)</f>
        <v>0</v>
      </c>
      <c r="FE618" s="0" t="n">
        <f aca="false">IF(CHOOSE(MATCH(BL$5,$B$10:$E$10,0),$B618,$C618,$D618,$E618)*BL$6+BL618*BL$7&lt;BL$2,BL$3*BL$4,0)</f>
        <v>0</v>
      </c>
      <c r="FF618" s="0" t="n">
        <f aca="false">IF(CHOOSE(MATCH(BM$5,$B$10:$E$10,0),$B618,$C618,$D618,$E618)*BM$6+BM618*BM$7&lt;BM$2,BM$3*BM$4,0)</f>
        <v>0</v>
      </c>
      <c r="FG618" s="0" t="n">
        <f aca="false">IF(CHOOSE(MATCH(BN$5,$B$10:$E$10,0),$B618,$C618,$D618,$E618)*BN$6+BN618*BN$7&lt;BN$2,BN$3*BN$4,0)</f>
        <v>0.5</v>
      </c>
      <c r="FH618" s="0" t="n">
        <f aca="false">IF(CHOOSE(MATCH(BO$5,$B$10:$E$10,0),$B618,$C618,$D618,$E618)*BO$6+BO618*BO$7&lt;BO$2,BO$3*BO$4,0)</f>
        <v>0</v>
      </c>
      <c r="FI618" s="0" t="n">
        <f aca="false">IF(CHOOSE(MATCH(BP$5,$B$10:$E$10,0),$B618,$C618,$D618,$E618)*BP$6+BP618*BP$7&lt;BP$2,BP$3*BP$4,0)</f>
        <v>0</v>
      </c>
      <c r="FJ618" s="0" t="n">
        <f aca="false">IF(CHOOSE(MATCH(BQ$5,$B$10:$E$10,0),$B618,$C618,$D618,$E618)*BQ$6+BQ618*BQ$7&lt;BQ$2,BQ$3*BQ$4,0)</f>
        <v>0</v>
      </c>
      <c r="FK618" s="0" t="n">
        <f aca="false">IF(CHOOSE(MATCH(BR$5,$B$10:$E$10,0),$B618,$C618,$D618,$E618)*BR$6+BR618*BR$7&lt;BR$2,BR$3*BR$4,0)</f>
        <v>0</v>
      </c>
      <c r="FL618" s="0" t="n">
        <f aca="false">IF(CHOOSE(MATCH(BS$5,$B$10:$E$10,0),$B618,$C618,$D618,$E618)*BS$6+BS618*BS$7&lt;BS$2,BS$3*BS$4,0)</f>
        <v>0</v>
      </c>
      <c r="FM618" s="0" t="n">
        <f aca="false">IF(CHOOSE(MATCH(BT$5,$B$10:$E$10,0),$B618,$C618,$D618,$E618)*BT$6+BT618*BT$7&lt;BT$2,BT$3*BT$4,0)</f>
        <v>0</v>
      </c>
      <c r="FN618" s="0" t="n">
        <f aca="false">IF(CHOOSE(MATCH(BU$5,$B$10:$E$10,0),$B618,$C618,$D618,$E618)*BU$6+BU618*BU$7&lt;BU$2,BU$3*BU$4,0)</f>
        <v>0</v>
      </c>
      <c r="FO618" s="0" t="n">
        <f aca="false">IF(CHOOSE(MATCH(BV$5,$B$10:$E$10,0),$B618,$C618,$D618,$E618)*BV$6+BV618*BV$7&lt;BV$2,BV$3*BV$4,0)</f>
        <v>0</v>
      </c>
      <c r="FP618" s="0" t="n">
        <f aca="false">IF(CHOOSE(MATCH(BW$5,$B$10:$E$10,0),$B618,$C618,$D618,$E618)*BW$6+BW618*BW$7&lt;BW$2,BW$3*BW$4,0)</f>
        <v>0</v>
      </c>
      <c r="FQ618" s="0" t="n">
        <f aca="false">IF(CHOOSE(MATCH(BX$5,$B$10:$E$10,0),$B618,$C618,$D618,$E618)*BX$6+BX618*BX$7&lt;BX$2,BX$3*BX$4,0)</f>
        <v>0</v>
      </c>
      <c r="FR618" s="0" t="n">
        <f aca="false">IF(CHOOSE(MATCH(BY$5,$B$10:$E$10,0),$B618,$C618,$D618,$E618)*BY$6+BY618*BY$7&lt;BY$2,BY$3*BY$4,0)</f>
        <v>0</v>
      </c>
      <c r="FS618" s="0" t="n">
        <f aca="false">IF(CHOOSE(MATCH(BZ$5,$B$10:$E$10,0),$B618,$C618,$D618,$E618)*BZ$6+BZ618*BZ$7&lt;BZ$2,BZ$3*BZ$4,0)</f>
        <v>0</v>
      </c>
      <c r="FT618" s="0" t="n">
        <f aca="false">IF(CHOOSE(MATCH(CA$5,$B$10:$E$10,0),$B618,$C618,$D618,$E618)*CA$6+CA618*CA$7&lt;CA$2,CA$3*CA$4,0)</f>
        <v>0</v>
      </c>
      <c r="FU618" s="0" t="n">
        <f aca="false">IF(CHOOSE(MATCH(CB$5,$B$10:$E$10,0),$B618,$C618,$D618,$E618)*CB$6+CB618*CB$7&lt;CB$2,CB$3*CB$4,0)</f>
        <v>0</v>
      </c>
      <c r="FV618" s="0" t="n">
        <f aca="false">IF(CHOOSE(MATCH(CC$5,$B$10:$E$10,0),$B618,$C618,$D618,$E618)*CC$6+CC618*CC$7&lt;CC$2,CC$3*CC$4,0)</f>
        <v>0</v>
      </c>
      <c r="FW618" s="0" t="n">
        <f aca="false">IF(CHOOSE(MATCH(CD$5,$B$10:$E$10,0),$B618,$C618,$D618,$E618)*CD$6+CD618*CD$7&lt;CD$2,CD$3*CD$4,0)</f>
        <v>0</v>
      </c>
      <c r="FX618" s="0" t="n">
        <f aca="false">IF(CHOOSE(MATCH(CE$5,$B$10:$E$10,0),$B618,$C618,$D618,$E618)*CE$6+CE618*CE$7&lt;CE$2,CE$3*CE$4,0)</f>
        <v>0</v>
      </c>
      <c r="FY618" s="0" t="n">
        <f aca="false">IF(CHOOSE(MATCH(CF$5,$B$10:$E$10,0),$B618,$C618,$D618,$E618)*CF$6+CF618*CF$7&lt;CF$2,CF$3*CF$4,0)</f>
        <v>0</v>
      </c>
      <c r="FZ618" s="0" t="n">
        <f aca="false">IF(CHOOSE(MATCH(CG$5,$B$10:$E$10,0),$B618,$C618,$D618,$E618)*CG$6+CG618*CG$7&lt;CG$2,CG$3*CG$4,0)</f>
        <v>0</v>
      </c>
      <c r="GA618" s="0" t="n">
        <f aca="false">IF(CHOOSE(MATCH(CH$5,$B$10:$E$10,0),$B618,$C618,$D618,$E618)*CH$6+CH618*CH$7&lt;CH$2,CH$3*CH$4,0)</f>
        <v>0</v>
      </c>
      <c r="GB618" s="0" t="n">
        <f aca="false">IF(CHOOSE(MATCH(CI$5,$B$10:$E$10,0),$B618,$C618,$D618,$E618)*CI$6+CI618*CI$7&lt;CI$2,CI$3*CI$4,0)</f>
        <v>0</v>
      </c>
      <c r="GC618" s="0" t="n">
        <f aca="false">IF(CHOOSE(MATCH(CJ$5,$B$10:$E$10,0),$B618,$C618,$D618,$E618)*CJ$6+CJ618*CJ$7&lt;CJ$2,CJ$3*CJ$4,0)</f>
        <v>0</v>
      </c>
      <c r="GD618" s="0" t="n">
        <f aca="false">IF(CHOOSE(MATCH(CK$5,$B$10:$E$10,0),$B618,$C618,$D618,$E618)*CK$6+CK618*CK$7&lt;CK$2,CK$3*CK$4,0)</f>
        <v>0</v>
      </c>
      <c r="GE618" s="0" t="n">
        <f aca="false">IF(CHOOSE(MATCH(CL$5,$B$10:$E$10,0),$B618,$C618,$D618,$E618)*CL$6+CL618*CL$7&lt;CL$2,CL$3*CL$4,0)</f>
        <v>0</v>
      </c>
      <c r="GF618" s="0" t="n">
        <f aca="false">IF(CHOOSE(MATCH(CM$5,$B$10:$E$10,0),$B618,$C618,$D618,$E618)*CM$6+CM618*CM$7&lt;CM$2,CM$3*CM$4,0)</f>
        <v>0</v>
      </c>
      <c r="GG618" s="0" t="n">
        <f aca="false">IF(CHOOSE(MATCH(CN$5,$B$10:$E$10,0),$B618,$C618,$D618,$E618)*CN$6+CN618*CN$7&lt;CN$2,CN$3*CN$4,0)</f>
        <v>0</v>
      </c>
      <c r="GH618" s="0" t="n">
        <f aca="false">IF(CHOOSE(MATCH(CO$5,$B$10:$E$10,0),$B618,$C618,$D618,$E618)*CO$6+CO618*CO$7&lt;CO$2,CO$3*CO$4,0)</f>
        <v>0</v>
      </c>
      <c r="GI618" s="0" t="n">
        <f aca="false">IF(CHOOSE(MATCH(CP$5,$B$10:$E$10,0),$B618,$C618,$D618,$E618)*CP$6+CP618*CP$7&lt;CP$2,CP$3*CP$4,0)</f>
        <v>0</v>
      </c>
      <c r="GJ618" s="0" t="n">
        <f aca="false">IF(CHOOSE(MATCH(CQ$5,$B$10:$E$10,0),$B618,$C618,$D618,$E618)*CQ$6+CQ618*CQ$7&lt;CQ$2,CQ$3*CQ$4,0)</f>
        <v>0</v>
      </c>
      <c r="GK618" s="0" t="n">
        <f aca="false">IF(CHOOSE(MATCH(CR$5,$B$10:$E$10,0),$B618,$C618,$D618,$E618)*CR$6+CR618*CR$7&lt;CR$2,CR$3*CR$4,0)</f>
        <v>0</v>
      </c>
      <c r="GL618" s="0" t="n">
        <f aca="false">IF(CHOOSE(MATCH(CS$5,$B$10:$E$10,0),$B618,$C618,$D618,$E618)*CS$6+CS618*CS$7&lt;CS$2,CS$3*CS$4,0)</f>
        <v>0</v>
      </c>
      <c r="GM618" s="0" t="n">
        <f aca="false">IF(CHOOSE(MATCH(CT$5,$B$10:$E$10,0),$B618,$C618,$D618,$E618)*CT$6+CT618*CT$7&lt;CT$2,CT$3*CT$4,0)</f>
        <v>0</v>
      </c>
      <c r="GN618" s="0" t="n">
        <f aca="false">IF(CHOOSE(MATCH(CU$5,$B$10:$E$10,0),$B618,$C618,$D618,$E618)*CU$6+CU618*CU$7&lt;CU$2,CU$3*CU$4,0)</f>
        <v>0</v>
      </c>
      <c r="GO618" s="0" t="n">
        <f aca="false">IF(CHOOSE(MATCH(CV$5,$B$10:$E$10,0),$B618,$C618,$D618,$E618)*CV$6+CV618*CV$7&lt;CV$2,CV$3*CV$4,0)</f>
        <v>0</v>
      </c>
      <c r="GP618" s="0" t="n">
        <f aca="false">IF(CHOOSE(MATCH(CW$5,$B$10:$E$10,0),$B618,$C618,$D618,$E618)*CW$6+CW618*CW$7&lt;CW$2,CW$3*CW$4,0)</f>
        <v>0</v>
      </c>
      <c r="GQ618" s="0" t="n">
        <f aca="false">IF(CHOOSE(MATCH(CX$5,$B$10:$E$10,0),$B618,$C618,$D618,$E618)*CX$6+CX618*CX$7&lt;CX$2,CX$3*CX$4,0)</f>
        <v>0</v>
      </c>
      <c r="GS618" s="0" t="n">
        <f aca="false">SUM(CZ618:GQ618)</f>
        <v>0.5</v>
      </c>
      <c r="GT618" s="0" t="n">
        <f aca="false">IF(GS618&gt;$GS$6,1,0)</f>
        <v>0</v>
      </c>
    </row>
    <row r="619" customFormat="false" ht="14" hidden="false" customHeight="false" outlineLevel="0" collapsed="false">
      <c r="A619" s="0" t="n">
        <v>609</v>
      </c>
      <c r="B619" s="0" t="n">
        <v>-0.807435950998492</v>
      </c>
      <c r="C619" s="0" t="n">
        <v>-0.274416948996176</v>
      </c>
      <c r="D619" s="0" t="n">
        <v>-0.19185630232509</v>
      </c>
      <c r="E619" s="0" t="n">
        <v>2.25483798870344</v>
      </c>
      <c r="G619" s="0" t="n">
        <v>0.259102534982958</v>
      </c>
      <c r="H619" s="0" t="n">
        <v>1.27872226585168</v>
      </c>
      <c r="I619" s="0" t="n">
        <v>-0.462962361780228</v>
      </c>
      <c r="J619" s="0" t="n">
        <v>1.07449523056857</v>
      </c>
      <c r="K619" s="0" t="n">
        <v>-1.28132569443551</v>
      </c>
      <c r="L619" s="0" t="n">
        <v>0.0735428784537362</v>
      </c>
      <c r="M619" s="0" t="n">
        <v>-1.03617821878288</v>
      </c>
      <c r="N619" s="0" t="n">
        <v>1.70924977282994</v>
      </c>
      <c r="O619" s="0" t="n">
        <v>1.03631009551464</v>
      </c>
      <c r="P619" s="0" t="n">
        <v>0.767229266784852</v>
      </c>
      <c r="Q619" s="0" t="n">
        <v>-1.96109795069788</v>
      </c>
      <c r="R619" s="0" t="n">
        <v>-1.24480720842257</v>
      </c>
      <c r="S619" s="0" t="n">
        <v>-1.05174422060372</v>
      </c>
      <c r="T619" s="0" t="n">
        <v>-0.176670482687769</v>
      </c>
      <c r="U619" s="0" t="n">
        <v>-1.28971578305936</v>
      </c>
      <c r="V619" s="0" t="n">
        <v>1.04221726360265</v>
      </c>
      <c r="W619" s="0" t="n">
        <v>1.12102725324803</v>
      </c>
      <c r="X619" s="0" t="n">
        <v>0.963905222306494</v>
      </c>
      <c r="Y619" s="0" t="n">
        <v>1.09557959149242</v>
      </c>
      <c r="Z619" s="0" t="n">
        <v>0.239688233705237</v>
      </c>
      <c r="AA619" s="0" t="n">
        <v>0.413444922742201</v>
      </c>
      <c r="AB619" s="0" t="n">
        <v>2.27835698751733</v>
      </c>
      <c r="AC619" s="0" t="n">
        <v>-2.15386535273865</v>
      </c>
      <c r="AD619" s="0" t="n">
        <v>0.350079290001304</v>
      </c>
      <c r="AE619" s="0" t="n">
        <v>1.6768626664998</v>
      </c>
      <c r="AF619" s="0" t="n">
        <v>-1.25837004816276</v>
      </c>
      <c r="AG619" s="0" t="n">
        <v>1.48280378198251</v>
      </c>
      <c r="AH619" s="0" t="n">
        <v>-0.323844915328664</v>
      </c>
      <c r="AI619" s="0" t="n">
        <v>-0.0108252606878523</v>
      </c>
      <c r="AJ619" s="0" t="n">
        <v>0.337256551574683</v>
      </c>
      <c r="AK619" s="0" t="n">
        <v>0.403963440476218</v>
      </c>
      <c r="AL619" s="0" t="n">
        <v>1.55760062625632</v>
      </c>
      <c r="AM619" s="0" t="n">
        <v>0.0931947852222947</v>
      </c>
      <c r="AN619" s="0" t="n">
        <v>-0.406538447350613</v>
      </c>
      <c r="AO619" s="0" t="n">
        <v>0.952645677898545</v>
      </c>
      <c r="AP619" s="0" t="n">
        <v>-1.32421973830787</v>
      </c>
      <c r="AQ619" s="0" t="n">
        <v>-0.446082140115323</v>
      </c>
      <c r="AR619" s="0" t="n">
        <v>-0.132383775053313</v>
      </c>
      <c r="AS619" s="0" t="n">
        <v>-0.200109298020834</v>
      </c>
      <c r="AT619" s="0" t="n">
        <v>0.217387423617765</v>
      </c>
      <c r="AU619" s="0" t="n">
        <v>-1.347366378468</v>
      </c>
      <c r="AV619" s="0" t="n">
        <v>-0.475602064398117</v>
      </c>
      <c r="AW619" s="0" t="n">
        <v>0.583000883125351</v>
      </c>
      <c r="AX619" s="0" t="n">
        <v>1.05307663034182</v>
      </c>
      <c r="AY619" s="0" t="n">
        <v>-1.22432084026514</v>
      </c>
      <c r="AZ619" s="0" t="n">
        <v>0.883276243257569</v>
      </c>
      <c r="BA619" s="0" t="n">
        <v>-0.0966531388257863</v>
      </c>
      <c r="BB619" s="0" t="n">
        <v>-0.657373675494455</v>
      </c>
      <c r="BC619" s="0" t="n">
        <v>-1.12217549030902</v>
      </c>
      <c r="BD619" s="0" t="n">
        <v>0.717250259185676</v>
      </c>
      <c r="BE619" s="0" t="n">
        <v>-0.00654040377412457</v>
      </c>
      <c r="BF619" s="0" t="n">
        <v>0.461941453977488</v>
      </c>
      <c r="BG619" s="0" t="n">
        <v>0.406787421525223</v>
      </c>
      <c r="BH619" s="0" t="n">
        <v>0.371633177564945</v>
      </c>
      <c r="BI619" s="0" t="n">
        <v>1.46066213346785</v>
      </c>
      <c r="BJ619" s="0" t="n">
        <v>0.746042587707052</v>
      </c>
      <c r="BK619" s="0" t="n">
        <v>-0.296153075396433</v>
      </c>
      <c r="BL619" s="0" t="n">
        <v>1.59632691065781</v>
      </c>
      <c r="BM619" s="0" t="n">
        <v>-1.3277212929097</v>
      </c>
      <c r="BN619" s="0" t="n">
        <v>0.268131543634809</v>
      </c>
      <c r="BO619" s="0" t="n">
        <v>-0.37992549550836</v>
      </c>
      <c r="BP619" s="0" t="n">
        <v>-0.551374341739575</v>
      </c>
      <c r="BQ619" s="0" t="n">
        <v>-0.450481820735149</v>
      </c>
      <c r="BR619" s="0" t="n">
        <v>-2.25247276830487</v>
      </c>
      <c r="BS619" s="0" t="n">
        <v>-1.8075206753565</v>
      </c>
      <c r="BT619" s="0" t="n">
        <v>1.02292233350454</v>
      </c>
      <c r="BU619" s="0" t="n">
        <v>1.25769474834669</v>
      </c>
      <c r="BV619" s="0" t="n">
        <v>-0.202685441763606</v>
      </c>
      <c r="BW619" s="0" t="n">
        <v>1.94259882846382</v>
      </c>
      <c r="BX619" s="0" t="n">
        <v>-2.0933566702297</v>
      </c>
      <c r="BY619" s="0" t="n">
        <v>-2.39946530200541</v>
      </c>
      <c r="BZ619" s="0" t="n">
        <v>-0.15371483641502</v>
      </c>
      <c r="CA619" s="0" t="n">
        <v>-1.09307393358904</v>
      </c>
      <c r="CB619" s="0" t="n">
        <v>2.43795511778444</v>
      </c>
      <c r="CC619" s="0" t="n">
        <v>-0.491509126732126</v>
      </c>
      <c r="CD619" s="0" t="n">
        <v>2.40634108195081</v>
      </c>
      <c r="CE619" s="0" t="n">
        <v>0.416946477344027</v>
      </c>
      <c r="CF619" s="0" t="n">
        <v>-1.02771082310937</v>
      </c>
      <c r="CG619" s="0" t="n">
        <v>0.789912064647069</v>
      </c>
      <c r="CH619" s="0" t="n">
        <v>-0.632228420727188</v>
      </c>
      <c r="CI619" s="0" t="n">
        <v>-1.16528553917306</v>
      </c>
      <c r="CJ619" s="0" t="n">
        <v>1.19694050226826</v>
      </c>
      <c r="CK619" s="0" t="n">
        <v>-0.175116383616114</v>
      </c>
      <c r="CL619" s="0" t="n">
        <v>-0.654054019832984</v>
      </c>
      <c r="CM619" s="0" t="n">
        <v>2.39004293689504</v>
      </c>
      <c r="CN619" s="0" t="n">
        <v>0.939244273467921</v>
      </c>
      <c r="CO619" s="0" t="n">
        <v>0.427819486503722</v>
      </c>
      <c r="CP619" s="0" t="n">
        <v>-0.7377821020782</v>
      </c>
      <c r="CQ619" s="0" t="n">
        <v>-0.128371766550117</v>
      </c>
      <c r="CR619" s="0" t="n">
        <v>-1.4777697288082</v>
      </c>
      <c r="CS619" s="0" t="n">
        <v>0.962081685429439</v>
      </c>
      <c r="CT619" s="0" t="n">
        <v>0.868681127030868</v>
      </c>
      <c r="CU619" s="0" t="n">
        <v>-0.893492142495233</v>
      </c>
      <c r="CV619" s="0" t="n">
        <v>-0.351543576471158</v>
      </c>
      <c r="CW619" s="0" t="n">
        <v>0.578654635319253</v>
      </c>
      <c r="CX619" s="0" t="n">
        <v>-1.94259882846382</v>
      </c>
      <c r="CZ619" s="0" t="n">
        <f aca="false">IF(CHOOSE(MATCH(G$5,$B$10:$E$10,0),$B619,$C619,$D619,$E619)*G$6+G619*G$7&lt;G$2,G$3*G$4,0)</f>
        <v>0</v>
      </c>
      <c r="DA619" s="0" t="n">
        <f aca="false">IF(CHOOSE(MATCH(H$5,$B$10:$E$10,0),$B619,$C619,$D619,$E619)*H$6+H619*H$7&lt;H$2,H$3*H$4,0)</f>
        <v>0</v>
      </c>
      <c r="DB619" s="0" t="n">
        <f aca="false">IF(CHOOSE(MATCH(I$5,$B$10:$E$10,0),$B619,$C619,$D619,$E619)*I$6+I619*I$7&lt;I$2,I$3*I$4,0)</f>
        <v>0</v>
      </c>
      <c r="DC619" s="0" t="n">
        <f aca="false">IF(CHOOSE(MATCH(J$5,$B$10:$E$10,0),$B619,$C619,$D619,$E619)*J$6+J619*J$7&lt;J$2,J$3*J$4,0)</f>
        <v>0</v>
      </c>
      <c r="DD619" s="0" t="n">
        <f aca="false">IF(CHOOSE(MATCH(K$5,$B$10:$E$10,0),$B619,$C619,$D619,$E619)*K$6+K619*K$7&lt;K$2,K$3*K$4,0)</f>
        <v>0</v>
      </c>
      <c r="DE619" s="0" t="n">
        <f aca="false">IF(CHOOSE(MATCH(L$5,$B$10:$E$10,0),$B619,$C619,$D619,$E619)*L$6+L619*L$7&lt;L$2,L$3*L$4,0)</f>
        <v>0</v>
      </c>
      <c r="DF619" s="0" t="n">
        <f aca="false">IF(CHOOSE(MATCH(M$5,$B$10:$E$10,0),$B619,$C619,$D619,$E619)*M$6+M619*M$7&lt;M$2,M$3*M$4,0)</f>
        <v>0</v>
      </c>
      <c r="DG619" s="0" t="n">
        <f aca="false">IF(CHOOSE(MATCH(N$5,$B$10:$E$10,0),$B619,$C619,$D619,$E619)*N$6+N619*N$7&lt;N$2,N$3*N$4,0)</f>
        <v>0</v>
      </c>
      <c r="DH619" s="0" t="n">
        <f aca="false">IF(CHOOSE(MATCH(O$5,$B$10:$E$10,0),$B619,$C619,$D619,$E619)*O$6+O619*O$7&lt;O$2,O$3*O$4,0)</f>
        <v>0</v>
      </c>
      <c r="DI619" s="0" t="n">
        <f aca="false">IF(CHOOSE(MATCH(P$5,$B$10:$E$10,0),$B619,$C619,$D619,$E619)*P$6+P619*P$7&lt;P$2,P$3*P$4,0)</f>
        <v>0</v>
      </c>
      <c r="DJ619" s="0" t="n">
        <f aca="false">IF(CHOOSE(MATCH(Q$5,$B$10:$E$10,0),$B619,$C619,$D619,$E619)*Q$6+Q619*Q$7&lt;Q$2,Q$3*Q$4,0)</f>
        <v>0.5</v>
      </c>
      <c r="DK619" s="0" t="n">
        <f aca="false">IF(CHOOSE(MATCH(R$5,$B$10:$E$10,0),$B619,$C619,$D619,$E619)*R$6+R619*R$7&lt;R$2,R$3*R$4,0)</f>
        <v>0</v>
      </c>
      <c r="DL619" s="0" t="n">
        <f aca="false">IF(CHOOSE(MATCH(S$5,$B$10:$E$10,0),$B619,$C619,$D619,$E619)*S$6+S619*S$7&lt;S$2,S$3*S$4,0)</f>
        <v>0</v>
      </c>
      <c r="DM619" s="0" t="n">
        <f aca="false">IF(CHOOSE(MATCH(T$5,$B$10:$E$10,0),$B619,$C619,$D619,$E619)*T$6+T619*T$7&lt;T$2,T$3*T$4,0)</f>
        <v>0</v>
      </c>
      <c r="DN619" s="0" t="n">
        <f aca="false">IF(CHOOSE(MATCH(U$5,$B$10:$E$10,0),$B619,$C619,$D619,$E619)*U$6+U619*U$7&lt;U$2,U$3*U$4,0)</f>
        <v>0</v>
      </c>
      <c r="DO619" s="0" t="n">
        <f aca="false">IF(CHOOSE(MATCH(V$5,$B$10:$E$10,0),$B619,$C619,$D619,$E619)*V$6+V619*V$7&lt;V$2,V$3*V$4,0)</f>
        <v>0</v>
      </c>
      <c r="DP619" s="0" t="n">
        <f aca="false">IF(CHOOSE(MATCH(W$5,$B$10:$E$10,0),$B619,$C619,$D619,$E619)*W$6+W619*W$7&lt;W$2,W$3*W$4,0)</f>
        <v>0</v>
      </c>
      <c r="DQ619" s="0" t="n">
        <f aca="false">IF(CHOOSE(MATCH(X$5,$B$10:$E$10,0),$B619,$C619,$D619,$E619)*X$6+X619*X$7&lt;X$2,X$3*X$4,0)</f>
        <v>0</v>
      </c>
      <c r="DR619" s="0" t="n">
        <f aca="false">IF(CHOOSE(MATCH(Y$5,$B$10:$E$10,0),$B619,$C619,$D619,$E619)*Y$6+Y619*Y$7&lt;Y$2,Y$3*Y$4,0)</f>
        <v>0</v>
      </c>
      <c r="DS619" s="0" t="n">
        <f aca="false">IF(CHOOSE(MATCH(Z$5,$B$10:$E$10,0),$B619,$C619,$D619,$E619)*Z$6+Z619*Z$7&lt;Z$2,Z$3*Z$4,0)</f>
        <v>0</v>
      </c>
      <c r="DT619" s="0" t="n">
        <f aca="false">IF(CHOOSE(MATCH(AA$5,$B$10:$E$10,0),$B619,$C619,$D619,$E619)*AA$6+AA619*AA$7&lt;AA$2,AA$3*AA$4,0)</f>
        <v>0</v>
      </c>
      <c r="DU619" s="0" t="n">
        <f aca="false">IF(CHOOSE(MATCH(AB$5,$B$10:$E$10,0),$B619,$C619,$D619,$E619)*AB$6+AB619*AB$7&lt;AB$2,AB$3*AB$4,0)</f>
        <v>0</v>
      </c>
      <c r="DV619" s="0" t="n">
        <f aca="false">IF(CHOOSE(MATCH(AC$5,$B$10:$E$10,0),$B619,$C619,$D619,$E619)*AC$6+AC619*AC$7&lt;AC$2,AC$3*AC$4,0)</f>
        <v>0</v>
      </c>
      <c r="DW619" s="0" t="n">
        <f aca="false">IF(CHOOSE(MATCH(AD$5,$B$10:$E$10,0),$B619,$C619,$D619,$E619)*AD$6+AD619*AD$7&lt;AD$2,AD$3*AD$4,0)</f>
        <v>0</v>
      </c>
      <c r="DX619" s="0" t="n">
        <f aca="false">IF(CHOOSE(MATCH(AE$5,$B$10:$E$10,0),$B619,$C619,$D619,$E619)*AE$6+AE619*AE$7&lt;AE$2,AE$3*AE$4,0)</f>
        <v>0</v>
      </c>
      <c r="DY619" s="0" t="n">
        <f aca="false">IF(CHOOSE(MATCH(AF$5,$B$10:$E$10,0),$B619,$C619,$D619,$E619)*AF$6+AF619*AF$7&lt;AF$2,AF$3*AF$4,0)</f>
        <v>0</v>
      </c>
      <c r="DZ619" s="0" t="n">
        <f aca="false">IF(CHOOSE(MATCH(AG$5,$B$10:$E$10,0),$B619,$C619,$D619,$E619)*AG$6+AG619*AG$7&lt;AG$2,AG$3*AG$4,0)</f>
        <v>0</v>
      </c>
      <c r="EA619" s="0" t="n">
        <f aca="false">IF(CHOOSE(MATCH(AH$5,$B$10:$E$10,0),$B619,$C619,$D619,$E619)*AH$6+AH619*AH$7&lt;AH$2,AH$3*AH$4,0)</f>
        <v>0</v>
      </c>
      <c r="EB619" s="0" t="n">
        <f aca="false">IF(CHOOSE(MATCH(AI$5,$B$10:$E$10,0),$B619,$C619,$D619,$E619)*AI$6+AI619*AI$7&lt;AI$2,AI$3*AI$4,0)</f>
        <v>0</v>
      </c>
      <c r="EC619" s="0" t="n">
        <f aca="false">IF(CHOOSE(MATCH(AJ$5,$B$10:$E$10,0),$B619,$C619,$D619,$E619)*AJ$6+AJ619*AJ$7&lt;AJ$2,AJ$3*AJ$4,0)</f>
        <v>0</v>
      </c>
      <c r="ED619" s="0" t="n">
        <f aca="false">IF(CHOOSE(MATCH(AK$5,$B$10:$E$10,0),$B619,$C619,$D619,$E619)*AK$6+AK619*AK$7&lt;AK$2,AK$3*AK$4,0)</f>
        <v>0</v>
      </c>
      <c r="EE619" s="0" t="n">
        <f aca="false">IF(CHOOSE(MATCH(AL$5,$B$10:$E$10,0),$B619,$C619,$D619,$E619)*AL$6+AL619*AL$7&lt;AL$2,AL$3*AL$4,0)</f>
        <v>0</v>
      </c>
      <c r="EF619" s="0" t="n">
        <f aca="false">IF(CHOOSE(MATCH(AM$5,$B$10:$E$10,0),$B619,$C619,$D619,$E619)*AM$6+AM619*AM$7&lt;AM$2,AM$3*AM$4,0)</f>
        <v>0</v>
      </c>
      <c r="EG619" s="0" t="n">
        <f aca="false">IF(CHOOSE(MATCH(AN$5,$B$10:$E$10,0),$B619,$C619,$D619,$E619)*AN$6+AN619*AN$7&lt;AN$2,AN$3*AN$4,0)</f>
        <v>0</v>
      </c>
      <c r="EH619" s="0" t="n">
        <f aca="false">IF(CHOOSE(MATCH(AO$5,$B$10:$E$10,0),$B619,$C619,$D619,$E619)*AO$6+AO619*AO$7&lt;AO$2,AO$3*AO$4,0)</f>
        <v>0</v>
      </c>
      <c r="EI619" s="0" t="n">
        <f aca="false">IF(CHOOSE(MATCH(AP$5,$B$10:$E$10,0),$B619,$C619,$D619,$E619)*AP$6+AP619*AP$7&lt;AP$2,AP$3*AP$4,0)</f>
        <v>0</v>
      </c>
      <c r="EJ619" s="0" t="n">
        <f aca="false">IF(CHOOSE(MATCH(AQ$5,$B$10:$E$10,0),$B619,$C619,$D619,$E619)*AQ$6+AQ619*AQ$7&lt;AQ$2,AQ$3*AQ$4,0)</f>
        <v>0</v>
      </c>
      <c r="EK619" s="0" t="n">
        <f aca="false">IF(CHOOSE(MATCH(AR$5,$B$10:$E$10,0),$B619,$C619,$D619,$E619)*AR$6+AR619*AR$7&lt;AR$2,AR$3*AR$4,0)</f>
        <v>0</v>
      </c>
      <c r="EL619" s="0" t="n">
        <f aca="false">IF(CHOOSE(MATCH(AS$5,$B$10:$E$10,0),$B619,$C619,$D619,$E619)*AS$6+AS619*AS$7&lt;AS$2,AS$3*AS$4,0)</f>
        <v>0</v>
      </c>
      <c r="EM619" s="0" t="n">
        <f aca="false">IF(CHOOSE(MATCH(AT$5,$B$10:$E$10,0),$B619,$C619,$D619,$E619)*AT$6+AT619*AT$7&lt;AT$2,AT$3*AT$4,0)</f>
        <v>0</v>
      </c>
      <c r="EN619" s="0" t="n">
        <f aca="false">IF(CHOOSE(MATCH(AU$5,$B$10:$E$10,0),$B619,$C619,$D619,$E619)*AU$6+AU619*AU$7&lt;AU$2,AU$3*AU$4,0)</f>
        <v>0</v>
      </c>
      <c r="EO619" s="0" t="n">
        <f aca="false">IF(CHOOSE(MATCH(AV$5,$B$10:$E$10,0),$B619,$C619,$D619,$E619)*AV$6+AV619*AV$7&lt;AV$2,AV$3*AV$4,0)</f>
        <v>0</v>
      </c>
      <c r="EP619" s="0" t="n">
        <f aca="false">IF(CHOOSE(MATCH(AW$5,$B$10:$E$10,0),$B619,$C619,$D619,$E619)*AW$6+AW619*AW$7&lt;AW$2,AW$3*AW$4,0)</f>
        <v>0</v>
      </c>
      <c r="EQ619" s="0" t="n">
        <f aca="false">IF(CHOOSE(MATCH(AX$5,$B$10:$E$10,0),$B619,$C619,$D619,$E619)*AX$6+AX619*AX$7&lt;AX$2,AX$3*AX$4,0)</f>
        <v>0</v>
      </c>
      <c r="ER619" s="0" t="n">
        <f aca="false">IF(CHOOSE(MATCH(AY$5,$B$10:$E$10,0),$B619,$C619,$D619,$E619)*AY$6+AY619*AY$7&lt;AY$2,AY$3*AY$4,0)</f>
        <v>0</v>
      </c>
      <c r="ES619" s="0" t="n">
        <f aca="false">IF(CHOOSE(MATCH(AZ$5,$B$10:$E$10,0),$B619,$C619,$D619,$E619)*AZ$6+AZ619*AZ$7&lt;AZ$2,AZ$3*AZ$4,0)</f>
        <v>0</v>
      </c>
      <c r="ET619" s="0" t="n">
        <f aca="false">IF(CHOOSE(MATCH(BA$5,$B$10:$E$10,0),$B619,$C619,$D619,$E619)*BA$6+BA619*BA$7&lt;BA$2,BA$3*BA$4,0)</f>
        <v>0</v>
      </c>
      <c r="EU619" s="0" t="n">
        <f aca="false">IF(CHOOSE(MATCH(BB$5,$B$10:$E$10,0),$B619,$C619,$D619,$E619)*BB$6+BB619*BB$7&lt;BB$2,BB$3*BB$4,0)</f>
        <v>0</v>
      </c>
      <c r="EV619" s="0" t="n">
        <f aca="false">IF(CHOOSE(MATCH(BC$5,$B$10:$E$10,0),$B619,$C619,$D619,$E619)*BC$6+BC619*BC$7&lt;BC$2,BC$3*BC$4,0)</f>
        <v>0</v>
      </c>
      <c r="EW619" s="0" t="n">
        <f aca="false">IF(CHOOSE(MATCH(BD$5,$B$10:$E$10,0),$B619,$C619,$D619,$E619)*BD$6+BD619*BD$7&lt;BD$2,BD$3*BD$4,0)</f>
        <v>0</v>
      </c>
      <c r="EX619" s="0" t="n">
        <f aca="false">IF(CHOOSE(MATCH(BE$5,$B$10:$E$10,0),$B619,$C619,$D619,$E619)*BE$6+BE619*BE$7&lt;BE$2,BE$3*BE$4,0)</f>
        <v>0</v>
      </c>
      <c r="EY619" s="0" t="n">
        <f aca="false">IF(CHOOSE(MATCH(BF$5,$B$10:$E$10,0),$B619,$C619,$D619,$E619)*BF$6+BF619*BF$7&lt;BF$2,BF$3*BF$4,0)</f>
        <v>0</v>
      </c>
      <c r="EZ619" s="0" t="n">
        <f aca="false">IF(CHOOSE(MATCH(BG$5,$B$10:$E$10,0),$B619,$C619,$D619,$E619)*BG$6+BG619*BG$7&lt;BG$2,BG$3*BG$4,0)</f>
        <v>0</v>
      </c>
      <c r="FA619" s="0" t="n">
        <f aca="false">IF(CHOOSE(MATCH(BH$5,$B$10:$E$10,0),$B619,$C619,$D619,$E619)*BH$6+BH619*BH$7&lt;BH$2,BH$3*BH$4,0)</f>
        <v>0</v>
      </c>
      <c r="FB619" s="0" t="n">
        <f aca="false">IF(CHOOSE(MATCH(BI$5,$B$10:$E$10,0),$B619,$C619,$D619,$E619)*BI$6+BI619*BI$7&lt;BI$2,BI$3*BI$4,0)</f>
        <v>0</v>
      </c>
      <c r="FC619" s="0" t="n">
        <f aca="false">IF(CHOOSE(MATCH(BJ$5,$B$10:$E$10,0),$B619,$C619,$D619,$E619)*BJ$6+BJ619*BJ$7&lt;BJ$2,BJ$3*BJ$4,0)</f>
        <v>0</v>
      </c>
      <c r="FD619" s="0" t="n">
        <f aca="false">IF(CHOOSE(MATCH(BK$5,$B$10:$E$10,0),$B619,$C619,$D619,$E619)*BK$6+BK619*BK$7&lt;BK$2,BK$3*BK$4,0)</f>
        <v>0</v>
      </c>
      <c r="FE619" s="0" t="n">
        <f aca="false">IF(CHOOSE(MATCH(BL$5,$B$10:$E$10,0),$B619,$C619,$D619,$E619)*BL$6+BL619*BL$7&lt;BL$2,BL$3*BL$4,0)</f>
        <v>0</v>
      </c>
      <c r="FF619" s="0" t="n">
        <f aca="false">IF(CHOOSE(MATCH(BM$5,$B$10:$E$10,0),$B619,$C619,$D619,$E619)*BM$6+BM619*BM$7&lt;BM$2,BM$3*BM$4,0)</f>
        <v>0</v>
      </c>
      <c r="FG619" s="0" t="n">
        <f aca="false">IF(CHOOSE(MATCH(BN$5,$B$10:$E$10,0),$B619,$C619,$D619,$E619)*BN$6+BN619*BN$7&lt;BN$2,BN$3*BN$4,0)</f>
        <v>0</v>
      </c>
      <c r="FH619" s="0" t="n">
        <f aca="false">IF(CHOOSE(MATCH(BO$5,$B$10:$E$10,0),$B619,$C619,$D619,$E619)*BO$6+BO619*BO$7&lt;BO$2,BO$3*BO$4,0)</f>
        <v>0</v>
      </c>
      <c r="FI619" s="0" t="n">
        <f aca="false">IF(CHOOSE(MATCH(BP$5,$B$10:$E$10,0),$B619,$C619,$D619,$E619)*BP$6+BP619*BP$7&lt;BP$2,BP$3*BP$4,0)</f>
        <v>0</v>
      </c>
      <c r="FJ619" s="0" t="n">
        <f aca="false">IF(CHOOSE(MATCH(BQ$5,$B$10:$E$10,0),$B619,$C619,$D619,$E619)*BQ$6+BQ619*BQ$7&lt;BQ$2,BQ$3*BQ$4,0)</f>
        <v>0</v>
      </c>
      <c r="FK619" s="0" t="n">
        <f aca="false">IF(CHOOSE(MATCH(BR$5,$B$10:$E$10,0),$B619,$C619,$D619,$E619)*BR$6+BR619*BR$7&lt;BR$2,BR$3*BR$4,0)</f>
        <v>0</v>
      </c>
      <c r="FL619" s="0" t="n">
        <f aca="false">IF(CHOOSE(MATCH(BS$5,$B$10:$E$10,0),$B619,$C619,$D619,$E619)*BS$6+BS619*BS$7&lt;BS$2,BS$3*BS$4,0)</f>
        <v>0</v>
      </c>
      <c r="FM619" s="0" t="n">
        <f aca="false">IF(CHOOSE(MATCH(BT$5,$B$10:$E$10,0),$B619,$C619,$D619,$E619)*BT$6+BT619*BT$7&lt;BT$2,BT$3*BT$4,0)</f>
        <v>0</v>
      </c>
      <c r="FN619" s="0" t="n">
        <f aca="false">IF(CHOOSE(MATCH(BU$5,$B$10:$E$10,0),$B619,$C619,$D619,$E619)*BU$6+BU619*BU$7&lt;BU$2,BU$3*BU$4,0)</f>
        <v>0</v>
      </c>
      <c r="FO619" s="0" t="n">
        <f aca="false">IF(CHOOSE(MATCH(BV$5,$B$10:$E$10,0),$B619,$C619,$D619,$E619)*BV$6+BV619*BV$7&lt;BV$2,BV$3*BV$4,0)</f>
        <v>0</v>
      </c>
      <c r="FP619" s="0" t="n">
        <f aca="false">IF(CHOOSE(MATCH(BW$5,$B$10:$E$10,0),$B619,$C619,$D619,$E619)*BW$6+BW619*BW$7&lt;BW$2,BW$3*BW$4,0)</f>
        <v>0</v>
      </c>
      <c r="FQ619" s="0" t="n">
        <f aca="false">IF(CHOOSE(MATCH(BX$5,$B$10:$E$10,0),$B619,$C619,$D619,$E619)*BX$6+BX619*BX$7&lt;BX$2,BX$3*BX$4,0)</f>
        <v>0</v>
      </c>
      <c r="FR619" s="0" t="n">
        <f aca="false">IF(CHOOSE(MATCH(BY$5,$B$10:$E$10,0),$B619,$C619,$D619,$E619)*BY$6+BY619*BY$7&lt;BY$2,BY$3*BY$4,0)</f>
        <v>0</v>
      </c>
      <c r="FS619" s="0" t="n">
        <f aca="false">IF(CHOOSE(MATCH(BZ$5,$B$10:$E$10,0),$B619,$C619,$D619,$E619)*BZ$6+BZ619*BZ$7&lt;BZ$2,BZ$3*BZ$4,0)</f>
        <v>0</v>
      </c>
      <c r="FT619" s="0" t="n">
        <f aca="false">IF(CHOOSE(MATCH(CA$5,$B$10:$E$10,0),$B619,$C619,$D619,$E619)*CA$6+CA619*CA$7&lt;CA$2,CA$3*CA$4,0)</f>
        <v>0</v>
      </c>
      <c r="FU619" s="0" t="n">
        <f aca="false">IF(CHOOSE(MATCH(CB$5,$B$10:$E$10,0),$B619,$C619,$D619,$E619)*CB$6+CB619*CB$7&lt;CB$2,CB$3*CB$4,0)</f>
        <v>0</v>
      </c>
      <c r="FV619" s="0" t="n">
        <f aca="false">IF(CHOOSE(MATCH(CC$5,$B$10:$E$10,0),$B619,$C619,$D619,$E619)*CC$6+CC619*CC$7&lt;CC$2,CC$3*CC$4,0)</f>
        <v>0</v>
      </c>
      <c r="FW619" s="0" t="n">
        <f aca="false">IF(CHOOSE(MATCH(CD$5,$B$10:$E$10,0),$B619,$C619,$D619,$E619)*CD$6+CD619*CD$7&lt;CD$2,CD$3*CD$4,0)</f>
        <v>0</v>
      </c>
      <c r="FX619" s="0" t="n">
        <f aca="false">IF(CHOOSE(MATCH(CE$5,$B$10:$E$10,0),$B619,$C619,$D619,$E619)*CE$6+CE619*CE$7&lt;CE$2,CE$3*CE$4,0)</f>
        <v>0</v>
      </c>
      <c r="FY619" s="0" t="n">
        <f aca="false">IF(CHOOSE(MATCH(CF$5,$B$10:$E$10,0),$B619,$C619,$D619,$E619)*CF$6+CF619*CF$7&lt;CF$2,CF$3*CF$4,0)</f>
        <v>0</v>
      </c>
      <c r="FZ619" s="0" t="n">
        <f aca="false">IF(CHOOSE(MATCH(CG$5,$B$10:$E$10,0),$B619,$C619,$D619,$E619)*CG$6+CG619*CG$7&lt;CG$2,CG$3*CG$4,0)</f>
        <v>0</v>
      </c>
      <c r="GA619" s="0" t="n">
        <f aca="false">IF(CHOOSE(MATCH(CH$5,$B$10:$E$10,0),$B619,$C619,$D619,$E619)*CH$6+CH619*CH$7&lt;CH$2,CH$3*CH$4,0)</f>
        <v>0</v>
      </c>
      <c r="GB619" s="0" t="n">
        <f aca="false">IF(CHOOSE(MATCH(CI$5,$B$10:$E$10,0),$B619,$C619,$D619,$E619)*CI$6+CI619*CI$7&lt;CI$2,CI$3*CI$4,0)</f>
        <v>0</v>
      </c>
      <c r="GC619" s="0" t="n">
        <f aca="false">IF(CHOOSE(MATCH(CJ$5,$B$10:$E$10,0),$B619,$C619,$D619,$E619)*CJ$6+CJ619*CJ$7&lt;CJ$2,CJ$3*CJ$4,0)</f>
        <v>0</v>
      </c>
      <c r="GD619" s="0" t="n">
        <f aca="false">IF(CHOOSE(MATCH(CK$5,$B$10:$E$10,0),$B619,$C619,$D619,$E619)*CK$6+CK619*CK$7&lt;CK$2,CK$3*CK$4,0)</f>
        <v>0</v>
      </c>
      <c r="GE619" s="0" t="n">
        <f aca="false">IF(CHOOSE(MATCH(CL$5,$B$10:$E$10,0),$B619,$C619,$D619,$E619)*CL$6+CL619*CL$7&lt;CL$2,CL$3*CL$4,0)</f>
        <v>0</v>
      </c>
      <c r="GF619" s="0" t="n">
        <f aca="false">IF(CHOOSE(MATCH(CM$5,$B$10:$E$10,0),$B619,$C619,$D619,$E619)*CM$6+CM619*CM$7&lt;CM$2,CM$3*CM$4,0)</f>
        <v>0</v>
      </c>
      <c r="GG619" s="0" t="n">
        <f aca="false">IF(CHOOSE(MATCH(CN$5,$B$10:$E$10,0),$B619,$C619,$D619,$E619)*CN$6+CN619*CN$7&lt;CN$2,CN$3*CN$4,0)</f>
        <v>0</v>
      </c>
      <c r="GH619" s="0" t="n">
        <f aca="false">IF(CHOOSE(MATCH(CO$5,$B$10:$E$10,0),$B619,$C619,$D619,$E619)*CO$6+CO619*CO$7&lt;CO$2,CO$3*CO$4,0)</f>
        <v>0</v>
      </c>
      <c r="GI619" s="0" t="n">
        <f aca="false">IF(CHOOSE(MATCH(CP$5,$B$10:$E$10,0),$B619,$C619,$D619,$E619)*CP$6+CP619*CP$7&lt;CP$2,CP$3*CP$4,0)</f>
        <v>0</v>
      </c>
      <c r="GJ619" s="0" t="n">
        <f aca="false">IF(CHOOSE(MATCH(CQ$5,$B$10:$E$10,0),$B619,$C619,$D619,$E619)*CQ$6+CQ619*CQ$7&lt;CQ$2,CQ$3*CQ$4,0)</f>
        <v>0</v>
      </c>
      <c r="GK619" s="0" t="n">
        <f aca="false">IF(CHOOSE(MATCH(CR$5,$B$10:$E$10,0),$B619,$C619,$D619,$E619)*CR$6+CR619*CR$7&lt;CR$2,CR$3*CR$4,0)</f>
        <v>0</v>
      </c>
      <c r="GL619" s="0" t="n">
        <f aca="false">IF(CHOOSE(MATCH(CS$5,$B$10:$E$10,0),$B619,$C619,$D619,$E619)*CS$6+CS619*CS$7&lt;CS$2,CS$3*CS$4,0)</f>
        <v>0</v>
      </c>
      <c r="GM619" s="0" t="n">
        <f aca="false">IF(CHOOSE(MATCH(CT$5,$B$10:$E$10,0),$B619,$C619,$D619,$E619)*CT$6+CT619*CT$7&lt;CT$2,CT$3*CT$4,0)</f>
        <v>0</v>
      </c>
      <c r="GN619" s="0" t="n">
        <f aca="false">IF(CHOOSE(MATCH(CU$5,$B$10:$E$10,0),$B619,$C619,$D619,$E619)*CU$6+CU619*CU$7&lt;CU$2,CU$3*CU$4,0)</f>
        <v>0</v>
      </c>
      <c r="GO619" s="0" t="n">
        <f aca="false">IF(CHOOSE(MATCH(CV$5,$B$10:$E$10,0),$B619,$C619,$D619,$E619)*CV$6+CV619*CV$7&lt;CV$2,CV$3*CV$4,0)</f>
        <v>0</v>
      </c>
      <c r="GP619" s="0" t="n">
        <f aca="false">IF(CHOOSE(MATCH(CW$5,$B$10:$E$10,0),$B619,$C619,$D619,$E619)*CW$6+CW619*CW$7&lt;CW$2,CW$3*CW$4,0)</f>
        <v>0</v>
      </c>
      <c r="GQ619" s="0" t="n">
        <f aca="false">IF(CHOOSE(MATCH(CX$5,$B$10:$E$10,0),$B619,$C619,$D619,$E619)*CX$6+CX619*CX$7&lt;CX$2,CX$3*CX$4,0)</f>
        <v>0</v>
      </c>
      <c r="GS619" s="0" t="n">
        <f aca="false">SUM(CZ619:GQ619)</f>
        <v>0.5</v>
      </c>
      <c r="GT619" s="0" t="n">
        <f aca="false">IF(GS619&gt;$GS$6,1,0)</f>
        <v>0</v>
      </c>
    </row>
    <row r="620" customFormat="false" ht="14" hidden="false" customHeight="false" outlineLevel="0" collapsed="false">
      <c r="A620" s="0" t="n">
        <v>610</v>
      </c>
      <c r="B620" s="0" t="n">
        <v>0.0277178841971759</v>
      </c>
      <c r="C620" s="0" t="n">
        <v>0.568834264946895</v>
      </c>
      <c r="D620" s="0" t="n">
        <v>0.476026875610392</v>
      </c>
      <c r="E620" s="0" t="n">
        <v>0.730336956861856</v>
      </c>
      <c r="G620" s="0" t="n">
        <v>-0.322555706588901</v>
      </c>
      <c r="H620" s="0" t="n">
        <v>0.96866415333352</v>
      </c>
      <c r="I620" s="0" t="n">
        <v>0.0239845121541293</v>
      </c>
      <c r="J620" s="0" t="n">
        <v>-1.16951923700981</v>
      </c>
      <c r="K620" s="0" t="n">
        <v>-0.14064653441892</v>
      </c>
      <c r="L620" s="0" t="n">
        <v>-0.59693093135138</v>
      </c>
      <c r="M620" s="0" t="n">
        <v>-1.53584551298991</v>
      </c>
      <c r="N620" s="0" t="n">
        <v>-0.479203663417138</v>
      </c>
      <c r="O620" s="0" t="n">
        <v>1.00121951618348</v>
      </c>
      <c r="P620" s="0" t="n">
        <v>0.0350053142028628</v>
      </c>
      <c r="Q620" s="0" t="n">
        <v>1.41694727062713</v>
      </c>
      <c r="R620" s="0" t="n">
        <v>-0.243232989305397</v>
      </c>
      <c r="S620" s="0" t="n">
        <v>-0.251041001320118</v>
      </c>
      <c r="T620" s="0" t="n">
        <v>1.27699195218156</v>
      </c>
      <c r="U620" s="0" t="n">
        <v>1.9979961507488</v>
      </c>
      <c r="V620" s="0" t="n">
        <v>-0.244572220253758</v>
      </c>
      <c r="W620" s="0" t="n">
        <v>0.0230659225053387</v>
      </c>
      <c r="X620" s="0" t="n">
        <v>-0.141959617394605</v>
      </c>
      <c r="Y620" s="0" t="n">
        <v>-0.963054844760336</v>
      </c>
      <c r="Z620" s="0" t="n">
        <v>-1.51286258187611</v>
      </c>
      <c r="AA620" s="0" t="n">
        <v>0.545860530110076</v>
      </c>
      <c r="AB620" s="0" t="n">
        <v>0.369420831702882</v>
      </c>
      <c r="AC620" s="0" t="n">
        <v>-1.06325387605466</v>
      </c>
      <c r="AD620" s="0" t="n">
        <v>0.0387558429792989</v>
      </c>
      <c r="AE620" s="0" t="n">
        <v>1.21035554911941</v>
      </c>
      <c r="AF620" s="0" t="n">
        <v>0.0411296241509263</v>
      </c>
      <c r="AG620" s="0" t="n">
        <v>-0.557974999537692</v>
      </c>
      <c r="AH620" s="0" t="n">
        <v>0.89474724518368</v>
      </c>
      <c r="AI620" s="0" t="n">
        <v>0.638874553260393</v>
      </c>
      <c r="AJ620" s="0" t="n">
        <v>1.14280283014523</v>
      </c>
      <c r="AK620" s="0" t="n">
        <v>-2.4470136850141</v>
      </c>
      <c r="AL620" s="0" t="n">
        <v>0.561107071916922</v>
      </c>
      <c r="AM620" s="0" t="n">
        <v>0.277977960649878</v>
      </c>
      <c r="AN620" s="0" t="n">
        <v>-0.308164089801721</v>
      </c>
      <c r="AO620" s="0" t="n">
        <v>0.501200929647894</v>
      </c>
      <c r="AP620" s="0" t="n">
        <v>-0.293197217615671</v>
      </c>
      <c r="AQ620" s="0" t="n">
        <v>-0.189194224731182</v>
      </c>
      <c r="AR620" s="0" t="n">
        <v>-0.2316664904356</v>
      </c>
      <c r="AS620" s="0" t="n">
        <v>-0.631387138128048</v>
      </c>
      <c r="AT620" s="0" t="n">
        <v>-0.190985929293674</v>
      </c>
      <c r="AU620" s="0" t="n">
        <v>0.955660652834922</v>
      </c>
      <c r="AV620" s="0" t="n">
        <v>-0.684681253915187</v>
      </c>
      <c r="AW620" s="0" t="n">
        <v>0.536649622517871</v>
      </c>
      <c r="AX620" s="0" t="n">
        <v>1.17073341243668</v>
      </c>
      <c r="AY620" s="0" t="n">
        <v>-0.805475792731158</v>
      </c>
      <c r="AZ620" s="0" t="n">
        <v>0.403383637603838</v>
      </c>
      <c r="BA620" s="0" t="n">
        <v>-0.0602017280471046</v>
      </c>
      <c r="BB620" s="0" t="n">
        <v>0.275672391580883</v>
      </c>
      <c r="BC620" s="0" t="n">
        <v>0.646964508632664</v>
      </c>
      <c r="BD620" s="0" t="n">
        <v>-0.397001258534147</v>
      </c>
      <c r="BE620" s="0" t="n">
        <v>-0.688360159983859</v>
      </c>
      <c r="BF620" s="0" t="n">
        <v>0.657942109683063</v>
      </c>
      <c r="BG620" s="0" t="n">
        <v>-1.11303279481945</v>
      </c>
      <c r="BH620" s="0" t="n">
        <v>-0.341470922649023</v>
      </c>
      <c r="BI620" s="0" t="n">
        <v>0.875281784828985</v>
      </c>
      <c r="BJ620" s="0" t="n">
        <v>0.0952695700107142</v>
      </c>
      <c r="BK620" s="0" t="n">
        <v>-0.78480297815986</v>
      </c>
      <c r="BL620" s="0" t="n">
        <v>2.02104274649173</v>
      </c>
      <c r="BM620" s="0" t="n">
        <v>0.333695879817242</v>
      </c>
      <c r="BN620" s="0" t="n">
        <v>-0.333777734340401</v>
      </c>
      <c r="BO620" s="0" t="n">
        <v>-1.83979864232242</v>
      </c>
      <c r="BP620" s="0" t="n">
        <v>-2.57547071669251</v>
      </c>
      <c r="BQ620" s="0" t="n">
        <v>1.26107579490053</v>
      </c>
      <c r="BR620" s="0" t="n">
        <v>-0.810140363682876</v>
      </c>
      <c r="BS620" s="0" t="n">
        <v>0.207919583772309</v>
      </c>
      <c r="BT620" s="0" t="n">
        <v>-0.787302951721358</v>
      </c>
      <c r="BU620" s="0" t="n">
        <v>-0.0134264155349229</v>
      </c>
      <c r="BV620" s="0" t="n">
        <v>-0.511723783347406</v>
      </c>
      <c r="BW620" s="0" t="n">
        <v>1.19850710689207</v>
      </c>
      <c r="BX620" s="0" t="n">
        <v>0.717250259185676</v>
      </c>
      <c r="BY620" s="0" t="n">
        <v>0.934971922106343</v>
      </c>
      <c r="BZ620" s="0" t="n">
        <v>-0.311936219077324</v>
      </c>
      <c r="CA620" s="0" t="n">
        <v>0.0322495452564908</v>
      </c>
      <c r="CB620" s="0" t="n">
        <v>-0.796828771854052</v>
      </c>
      <c r="CC620" s="0" t="n">
        <v>1.01048044598429</v>
      </c>
      <c r="CD620" s="0" t="n">
        <v>-1.21035554911941</v>
      </c>
      <c r="CE620" s="0" t="n">
        <v>-0.664606432110304</v>
      </c>
      <c r="CF620" s="0" t="n">
        <v>-0.89863533503376</v>
      </c>
      <c r="CG620" s="0" t="n">
        <v>-0.668810571369249</v>
      </c>
      <c r="CH620" s="0" t="n">
        <v>-0.774539330450352</v>
      </c>
      <c r="CI620" s="0" t="n">
        <v>-1.66910922416719</v>
      </c>
      <c r="CJ620" s="0" t="n">
        <v>-1.03017782748793</v>
      </c>
      <c r="CK620" s="0" t="n">
        <v>-0.733471097191796</v>
      </c>
      <c r="CL620" s="0" t="n">
        <v>1.00362058219616</v>
      </c>
      <c r="CM620" s="0" t="n">
        <v>1.15792545329896</v>
      </c>
      <c r="CN620" s="0" t="n">
        <v>-0.209248582905275</v>
      </c>
      <c r="CO620" s="0" t="n">
        <v>0.357490534952376</v>
      </c>
      <c r="CP620" s="0" t="n">
        <v>0.291041715172469</v>
      </c>
      <c r="CQ620" s="0" t="n">
        <v>0.634378238828504</v>
      </c>
      <c r="CR620" s="0" t="n">
        <v>0.861118678585626</v>
      </c>
      <c r="CS620" s="0" t="n">
        <v>-1.56173427967588</v>
      </c>
      <c r="CT620" s="0" t="n">
        <v>-1.17301169666462</v>
      </c>
      <c r="CU620" s="0" t="n">
        <v>-0.324248503602576</v>
      </c>
      <c r="CV620" s="0" t="n">
        <v>-1.30749185700552</v>
      </c>
      <c r="CW620" s="0" t="n">
        <v>0.309848928736756</v>
      </c>
      <c r="CX620" s="0" t="n">
        <v>-1.57033809955465</v>
      </c>
      <c r="CZ620" s="0" t="n">
        <f aca="false">IF(CHOOSE(MATCH(G$5,$B$10:$E$10,0),$B620,$C620,$D620,$E620)*G$6+G620*G$7&lt;G$2,G$3*G$4,0)</f>
        <v>0</v>
      </c>
      <c r="DA620" s="0" t="n">
        <f aca="false">IF(CHOOSE(MATCH(H$5,$B$10:$E$10,0),$B620,$C620,$D620,$E620)*H$6+H620*H$7&lt;H$2,H$3*H$4,0)</f>
        <v>0</v>
      </c>
      <c r="DB620" s="0" t="n">
        <f aca="false">IF(CHOOSE(MATCH(I$5,$B$10:$E$10,0),$B620,$C620,$D620,$E620)*I$6+I620*I$7&lt;I$2,I$3*I$4,0)</f>
        <v>0</v>
      </c>
      <c r="DC620" s="0" t="n">
        <f aca="false">IF(CHOOSE(MATCH(J$5,$B$10:$E$10,0),$B620,$C620,$D620,$E620)*J$6+J620*J$7&lt;J$2,J$3*J$4,0)</f>
        <v>0</v>
      </c>
      <c r="DD620" s="0" t="n">
        <f aca="false">IF(CHOOSE(MATCH(K$5,$B$10:$E$10,0),$B620,$C620,$D620,$E620)*K$6+K620*K$7&lt;K$2,K$3*K$4,0)</f>
        <v>0</v>
      </c>
      <c r="DE620" s="0" t="n">
        <f aca="false">IF(CHOOSE(MATCH(L$5,$B$10:$E$10,0),$B620,$C620,$D620,$E620)*L$6+L620*L$7&lt;L$2,L$3*L$4,0)</f>
        <v>0</v>
      </c>
      <c r="DF620" s="0" t="n">
        <f aca="false">IF(CHOOSE(MATCH(M$5,$B$10:$E$10,0),$B620,$C620,$D620,$E620)*M$6+M620*M$7&lt;M$2,M$3*M$4,0)</f>
        <v>0</v>
      </c>
      <c r="DG620" s="0" t="n">
        <f aca="false">IF(CHOOSE(MATCH(N$5,$B$10:$E$10,0),$B620,$C620,$D620,$E620)*N$6+N620*N$7&lt;N$2,N$3*N$4,0)</f>
        <v>0</v>
      </c>
      <c r="DH620" s="0" t="n">
        <f aca="false">IF(CHOOSE(MATCH(O$5,$B$10:$E$10,0),$B620,$C620,$D620,$E620)*O$6+O620*O$7&lt;O$2,O$3*O$4,0)</f>
        <v>0</v>
      </c>
      <c r="DI620" s="0" t="n">
        <f aca="false">IF(CHOOSE(MATCH(P$5,$B$10:$E$10,0),$B620,$C620,$D620,$E620)*P$6+P620*P$7&lt;P$2,P$3*P$4,0)</f>
        <v>0</v>
      </c>
      <c r="DJ620" s="0" t="n">
        <f aca="false">IF(CHOOSE(MATCH(Q$5,$B$10:$E$10,0),$B620,$C620,$D620,$E620)*Q$6+Q620*Q$7&lt;Q$2,Q$3*Q$4,0)</f>
        <v>0</v>
      </c>
      <c r="DK620" s="0" t="n">
        <f aca="false">IF(CHOOSE(MATCH(R$5,$B$10:$E$10,0),$B620,$C620,$D620,$E620)*R$6+R620*R$7&lt;R$2,R$3*R$4,0)</f>
        <v>0</v>
      </c>
      <c r="DL620" s="0" t="n">
        <f aca="false">IF(CHOOSE(MATCH(S$5,$B$10:$E$10,0),$B620,$C620,$D620,$E620)*S$6+S620*S$7&lt;S$2,S$3*S$4,0)</f>
        <v>0</v>
      </c>
      <c r="DM620" s="0" t="n">
        <f aca="false">IF(CHOOSE(MATCH(T$5,$B$10:$E$10,0),$B620,$C620,$D620,$E620)*T$6+T620*T$7&lt;T$2,T$3*T$4,0)</f>
        <v>0</v>
      </c>
      <c r="DN620" s="0" t="n">
        <f aca="false">IF(CHOOSE(MATCH(U$5,$B$10:$E$10,0),$B620,$C620,$D620,$E620)*U$6+U620*U$7&lt;U$2,U$3*U$4,0)</f>
        <v>0</v>
      </c>
      <c r="DO620" s="0" t="n">
        <f aca="false">IF(CHOOSE(MATCH(V$5,$B$10:$E$10,0),$B620,$C620,$D620,$E620)*V$6+V620*V$7&lt;V$2,V$3*V$4,0)</f>
        <v>0</v>
      </c>
      <c r="DP620" s="0" t="n">
        <f aca="false">IF(CHOOSE(MATCH(W$5,$B$10:$E$10,0),$B620,$C620,$D620,$E620)*W$6+W620*W$7&lt;W$2,W$3*W$4,0)</f>
        <v>0</v>
      </c>
      <c r="DQ620" s="0" t="n">
        <f aca="false">IF(CHOOSE(MATCH(X$5,$B$10:$E$10,0),$B620,$C620,$D620,$E620)*X$6+X620*X$7&lt;X$2,X$3*X$4,0)</f>
        <v>0</v>
      </c>
      <c r="DR620" s="0" t="n">
        <f aca="false">IF(CHOOSE(MATCH(Y$5,$B$10:$E$10,0),$B620,$C620,$D620,$E620)*Y$6+Y620*Y$7&lt;Y$2,Y$3*Y$4,0)</f>
        <v>0</v>
      </c>
      <c r="DS620" s="0" t="n">
        <f aca="false">IF(CHOOSE(MATCH(Z$5,$B$10:$E$10,0),$B620,$C620,$D620,$E620)*Z$6+Z620*Z$7&lt;Z$2,Z$3*Z$4,0)</f>
        <v>0</v>
      </c>
      <c r="DT620" s="0" t="n">
        <f aca="false">IF(CHOOSE(MATCH(AA$5,$B$10:$E$10,0),$B620,$C620,$D620,$E620)*AA$6+AA620*AA$7&lt;AA$2,AA$3*AA$4,0)</f>
        <v>0</v>
      </c>
      <c r="DU620" s="0" t="n">
        <f aca="false">IF(CHOOSE(MATCH(AB$5,$B$10:$E$10,0),$B620,$C620,$D620,$E620)*AB$6+AB620*AB$7&lt;AB$2,AB$3*AB$4,0)</f>
        <v>0</v>
      </c>
      <c r="DV620" s="0" t="n">
        <f aca="false">IF(CHOOSE(MATCH(AC$5,$B$10:$E$10,0),$B620,$C620,$D620,$E620)*AC$6+AC620*AC$7&lt;AC$2,AC$3*AC$4,0)</f>
        <v>0</v>
      </c>
      <c r="DW620" s="0" t="n">
        <f aca="false">IF(CHOOSE(MATCH(AD$5,$B$10:$E$10,0),$B620,$C620,$D620,$E620)*AD$6+AD620*AD$7&lt;AD$2,AD$3*AD$4,0)</f>
        <v>0</v>
      </c>
      <c r="DX620" s="0" t="n">
        <f aca="false">IF(CHOOSE(MATCH(AE$5,$B$10:$E$10,0),$B620,$C620,$D620,$E620)*AE$6+AE620*AE$7&lt;AE$2,AE$3*AE$4,0)</f>
        <v>0</v>
      </c>
      <c r="DY620" s="0" t="n">
        <f aca="false">IF(CHOOSE(MATCH(AF$5,$B$10:$E$10,0),$B620,$C620,$D620,$E620)*AF$6+AF620*AF$7&lt;AF$2,AF$3*AF$4,0)</f>
        <v>0</v>
      </c>
      <c r="DZ620" s="0" t="n">
        <f aca="false">IF(CHOOSE(MATCH(AG$5,$B$10:$E$10,0),$B620,$C620,$D620,$E620)*AG$6+AG620*AG$7&lt;AG$2,AG$3*AG$4,0)</f>
        <v>0</v>
      </c>
      <c r="EA620" s="0" t="n">
        <f aca="false">IF(CHOOSE(MATCH(AH$5,$B$10:$E$10,0),$B620,$C620,$D620,$E620)*AH$6+AH620*AH$7&lt;AH$2,AH$3*AH$4,0)</f>
        <v>0</v>
      </c>
      <c r="EB620" s="0" t="n">
        <f aca="false">IF(CHOOSE(MATCH(AI$5,$B$10:$E$10,0),$B620,$C620,$D620,$E620)*AI$6+AI620*AI$7&lt;AI$2,AI$3*AI$4,0)</f>
        <v>0</v>
      </c>
      <c r="EC620" s="0" t="n">
        <f aca="false">IF(CHOOSE(MATCH(AJ$5,$B$10:$E$10,0),$B620,$C620,$D620,$E620)*AJ$6+AJ620*AJ$7&lt;AJ$2,AJ$3*AJ$4,0)</f>
        <v>0</v>
      </c>
      <c r="ED620" s="0" t="n">
        <f aca="false">IF(CHOOSE(MATCH(AK$5,$B$10:$E$10,0),$B620,$C620,$D620,$E620)*AK$6+AK620*AK$7&lt;AK$2,AK$3*AK$4,0)</f>
        <v>0</v>
      </c>
      <c r="EE620" s="0" t="n">
        <f aca="false">IF(CHOOSE(MATCH(AL$5,$B$10:$E$10,0),$B620,$C620,$D620,$E620)*AL$6+AL620*AL$7&lt;AL$2,AL$3*AL$4,0)</f>
        <v>0</v>
      </c>
      <c r="EF620" s="0" t="n">
        <f aca="false">IF(CHOOSE(MATCH(AM$5,$B$10:$E$10,0),$B620,$C620,$D620,$E620)*AM$6+AM620*AM$7&lt;AM$2,AM$3*AM$4,0)</f>
        <v>0</v>
      </c>
      <c r="EG620" s="0" t="n">
        <f aca="false">IF(CHOOSE(MATCH(AN$5,$B$10:$E$10,0),$B620,$C620,$D620,$E620)*AN$6+AN620*AN$7&lt;AN$2,AN$3*AN$4,0)</f>
        <v>0</v>
      </c>
      <c r="EH620" s="0" t="n">
        <f aca="false">IF(CHOOSE(MATCH(AO$5,$B$10:$E$10,0),$B620,$C620,$D620,$E620)*AO$6+AO620*AO$7&lt;AO$2,AO$3*AO$4,0)</f>
        <v>0</v>
      </c>
      <c r="EI620" s="0" t="n">
        <f aca="false">IF(CHOOSE(MATCH(AP$5,$B$10:$E$10,0),$B620,$C620,$D620,$E620)*AP$6+AP620*AP$7&lt;AP$2,AP$3*AP$4,0)</f>
        <v>0</v>
      </c>
      <c r="EJ620" s="0" t="n">
        <f aca="false">IF(CHOOSE(MATCH(AQ$5,$B$10:$E$10,0),$B620,$C620,$D620,$E620)*AQ$6+AQ620*AQ$7&lt;AQ$2,AQ$3*AQ$4,0)</f>
        <v>0</v>
      </c>
      <c r="EK620" s="0" t="n">
        <f aca="false">IF(CHOOSE(MATCH(AR$5,$B$10:$E$10,0),$B620,$C620,$D620,$E620)*AR$6+AR620*AR$7&lt;AR$2,AR$3*AR$4,0)</f>
        <v>0</v>
      </c>
      <c r="EL620" s="0" t="n">
        <f aca="false">IF(CHOOSE(MATCH(AS$5,$B$10:$E$10,0),$B620,$C620,$D620,$E620)*AS$6+AS620*AS$7&lt;AS$2,AS$3*AS$4,0)</f>
        <v>0</v>
      </c>
      <c r="EM620" s="0" t="n">
        <f aca="false">IF(CHOOSE(MATCH(AT$5,$B$10:$E$10,0),$B620,$C620,$D620,$E620)*AT$6+AT620*AT$7&lt;AT$2,AT$3*AT$4,0)</f>
        <v>0</v>
      </c>
      <c r="EN620" s="0" t="n">
        <f aca="false">IF(CHOOSE(MATCH(AU$5,$B$10:$E$10,0),$B620,$C620,$D620,$E620)*AU$6+AU620*AU$7&lt;AU$2,AU$3*AU$4,0)</f>
        <v>0</v>
      </c>
      <c r="EO620" s="0" t="n">
        <f aca="false">IF(CHOOSE(MATCH(AV$5,$B$10:$E$10,0),$B620,$C620,$D620,$E620)*AV$6+AV620*AV$7&lt;AV$2,AV$3*AV$4,0)</f>
        <v>0</v>
      </c>
      <c r="EP620" s="0" t="n">
        <f aca="false">IF(CHOOSE(MATCH(AW$5,$B$10:$E$10,0),$B620,$C620,$D620,$E620)*AW$6+AW620*AW$7&lt;AW$2,AW$3*AW$4,0)</f>
        <v>0</v>
      </c>
      <c r="EQ620" s="0" t="n">
        <f aca="false">IF(CHOOSE(MATCH(AX$5,$B$10:$E$10,0),$B620,$C620,$D620,$E620)*AX$6+AX620*AX$7&lt;AX$2,AX$3*AX$4,0)</f>
        <v>0</v>
      </c>
      <c r="ER620" s="0" t="n">
        <f aca="false">IF(CHOOSE(MATCH(AY$5,$B$10:$E$10,0),$B620,$C620,$D620,$E620)*AY$6+AY620*AY$7&lt;AY$2,AY$3*AY$4,0)</f>
        <v>0</v>
      </c>
      <c r="ES620" s="0" t="n">
        <f aca="false">IF(CHOOSE(MATCH(AZ$5,$B$10:$E$10,0),$B620,$C620,$D620,$E620)*AZ$6+AZ620*AZ$7&lt;AZ$2,AZ$3*AZ$4,0)</f>
        <v>0</v>
      </c>
      <c r="ET620" s="0" t="n">
        <f aca="false">IF(CHOOSE(MATCH(BA$5,$B$10:$E$10,0),$B620,$C620,$D620,$E620)*BA$6+BA620*BA$7&lt;BA$2,BA$3*BA$4,0)</f>
        <v>0</v>
      </c>
      <c r="EU620" s="0" t="n">
        <f aca="false">IF(CHOOSE(MATCH(BB$5,$B$10:$E$10,0),$B620,$C620,$D620,$E620)*BB$6+BB620*BB$7&lt;BB$2,BB$3*BB$4,0)</f>
        <v>0</v>
      </c>
      <c r="EV620" s="0" t="n">
        <f aca="false">IF(CHOOSE(MATCH(BC$5,$B$10:$E$10,0),$B620,$C620,$D620,$E620)*BC$6+BC620*BC$7&lt;BC$2,BC$3*BC$4,0)</f>
        <v>0</v>
      </c>
      <c r="EW620" s="0" t="n">
        <f aca="false">IF(CHOOSE(MATCH(BD$5,$B$10:$E$10,0),$B620,$C620,$D620,$E620)*BD$6+BD620*BD$7&lt;BD$2,BD$3*BD$4,0)</f>
        <v>0</v>
      </c>
      <c r="EX620" s="0" t="n">
        <f aca="false">IF(CHOOSE(MATCH(BE$5,$B$10:$E$10,0),$B620,$C620,$D620,$E620)*BE$6+BE620*BE$7&lt;BE$2,BE$3*BE$4,0)</f>
        <v>0</v>
      </c>
      <c r="EY620" s="0" t="n">
        <f aca="false">IF(CHOOSE(MATCH(BF$5,$B$10:$E$10,0),$B620,$C620,$D620,$E620)*BF$6+BF620*BF$7&lt;BF$2,BF$3*BF$4,0)</f>
        <v>0</v>
      </c>
      <c r="EZ620" s="0" t="n">
        <f aca="false">IF(CHOOSE(MATCH(BG$5,$B$10:$E$10,0),$B620,$C620,$D620,$E620)*BG$6+BG620*BG$7&lt;BG$2,BG$3*BG$4,0)</f>
        <v>0</v>
      </c>
      <c r="FA620" s="0" t="n">
        <f aca="false">IF(CHOOSE(MATCH(BH$5,$B$10:$E$10,0),$B620,$C620,$D620,$E620)*BH$6+BH620*BH$7&lt;BH$2,BH$3*BH$4,0)</f>
        <v>0</v>
      </c>
      <c r="FB620" s="0" t="n">
        <f aca="false">IF(CHOOSE(MATCH(BI$5,$B$10:$E$10,0),$B620,$C620,$D620,$E620)*BI$6+BI620*BI$7&lt;BI$2,BI$3*BI$4,0)</f>
        <v>0</v>
      </c>
      <c r="FC620" s="0" t="n">
        <f aca="false">IF(CHOOSE(MATCH(BJ$5,$B$10:$E$10,0),$B620,$C620,$D620,$E620)*BJ$6+BJ620*BJ$7&lt;BJ$2,BJ$3*BJ$4,0)</f>
        <v>0</v>
      </c>
      <c r="FD620" s="0" t="n">
        <f aca="false">IF(CHOOSE(MATCH(BK$5,$B$10:$E$10,0),$B620,$C620,$D620,$E620)*BK$6+BK620*BK$7&lt;BK$2,BK$3*BK$4,0)</f>
        <v>0</v>
      </c>
      <c r="FE620" s="0" t="n">
        <f aca="false">IF(CHOOSE(MATCH(BL$5,$B$10:$E$10,0),$B620,$C620,$D620,$E620)*BL$6+BL620*BL$7&lt;BL$2,BL$3*BL$4,0)</f>
        <v>0</v>
      </c>
      <c r="FF620" s="0" t="n">
        <f aca="false">IF(CHOOSE(MATCH(BM$5,$B$10:$E$10,0),$B620,$C620,$D620,$E620)*BM$6+BM620*BM$7&lt;BM$2,BM$3*BM$4,0)</f>
        <v>0</v>
      </c>
      <c r="FG620" s="0" t="n">
        <f aca="false">IF(CHOOSE(MATCH(BN$5,$B$10:$E$10,0),$B620,$C620,$D620,$E620)*BN$6+BN620*BN$7&lt;BN$2,BN$3*BN$4,0)</f>
        <v>0</v>
      </c>
      <c r="FH620" s="0" t="n">
        <f aca="false">IF(CHOOSE(MATCH(BO$5,$B$10:$E$10,0),$B620,$C620,$D620,$E620)*BO$6+BO620*BO$7&lt;BO$2,BO$3*BO$4,0)</f>
        <v>0</v>
      </c>
      <c r="FI620" s="0" t="n">
        <f aca="false">IF(CHOOSE(MATCH(BP$5,$B$10:$E$10,0),$B620,$C620,$D620,$E620)*BP$6+BP620*BP$7&lt;BP$2,BP$3*BP$4,0)</f>
        <v>0</v>
      </c>
      <c r="FJ620" s="0" t="n">
        <f aca="false">IF(CHOOSE(MATCH(BQ$5,$B$10:$E$10,0),$B620,$C620,$D620,$E620)*BQ$6+BQ620*BQ$7&lt;BQ$2,BQ$3*BQ$4,0)</f>
        <v>0</v>
      </c>
      <c r="FK620" s="0" t="n">
        <f aca="false">IF(CHOOSE(MATCH(BR$5,$B$10:$E$10,0),$B620,$C620,$D620,$E620)*BR$6+BR620*BR$7&lt;BR$2,BR$3*BR$4,0)</f>
        <v>0</v>
      </c>
      <c r="FL620" s="0" t="n">
        <f aca="false">IF(CHOOSE(MATCH(BS$5,$B$10:$E$10,0),$B620,$C620,$D620,$E620)*BS$6+BS620*BS$7&lt;BS$2,BS$3*BS$4,0)</f>
        <v>0</v>
      </c>
      <c r="FM620" s="0" t="n">
        <f aca="false">IF(CHOOSE(MATCH(BT$5,$B$10:$E$10,0),$B620,$C620,$D620,$E620)*BT$6+BT620*BT$7&lt;BT$2,BT$3*BT$4,0)</f>
        <v>0</v>
      </c>
      <c r="FN620" s="0" t="n">
        <f aca="false">IF(CHOOSE(MATCH(BU$5,$B$10:$E$10,0),$B620,$C620,$D620,$E620)*BU$6+BU620*BU$7&lt;BU$2,BU$3*BU$4,0)</f>
        <v>0</v>
      </c>
      <c r="FO620" s="0" t="n">
        <f aca="false">IF(CHOOSE(MATCH(BV$5,$B$10:$E$10,0),$B620,$C620,$D620,$E620)*BV$6+BV620*BV$7&lt;BV$2,BV$3*BV$4,0)</f>
        <v>0</v>
      </c>
      <c r="FP620" s="0" t="n">
        <f aca="false">IF(CHOOSE(MATCH(BW$5,$B$10:$E$10,0),$B620,$C620,$D620,$E620)*BW$6+BW620*BW$7&lt;BW$2,BW$3*BW$4,0)</f>
        <v>0</v>
      </c>
      <c r="FQ620" s="0" t="n">
        <f aca="false">IF(CHOOSE(MATCH(BX$5,$B$10:$E$10,0),$B620,$C620,$D620,$E620)*BX$6+BX620*BX$7&lt;BX$2,BX$3*BX$4,0)</f>
        <v>0</v>
      </c>
      <c r="FR620" s="0" t="n">
        <f aca="false">IF(CHOOSE(MATCH(BY$5,$B$10:$E$10,0),$B620,$C620,$D620,$E620)*BY$6+BY620*BY$7&lt;BY$2,BY$3*BY$4,0)</f>
        <v>0</v>
      </c>
      <c r="FS620" s="0" t="n">
        <f aca="false">IF(CHOOSE(MATCH(BZ$5,$B$10:$E$10,0),$B620,$C620,$D620,$E620)*BZ$6+BZ620*BZ$7&lt;BZ$2,BZ$3*BZ$4,0)</f>
        <v>0</v>
      </c>
      <c r="FT620" s="0" t="n">
        <f aca="false">IF(CHOOSE(MATCH(CA$5,$B$10:$E$10,0),$B620,$C620,$D620,$E620)*CA$6+CA620*CA$7&lt;CA$2,CA$3*CA$4,0)</f>
        <v>0</v>
      </c>
      <c r="FU620" s="0" t="n">
        <f aca="false">IF(CHOOSE(MATCH(CB$5,$B$10:$E$10,0),$B620,$C620,$D620,$E620)*CB$6+CB620*CB$7&lt;CB$2,CB$3*CB$4,0)</f>
        <v>0</v>
      </c>
      <c r="FV620" s="0" t="n">
        <f aca="false">IF(CHOOSE(MATCH(CC$5,$B$10:$E$10,0),$B620,$C620,$D620,$E620)*CC$6+CC620*CC$7&lt;CC$2,CC$3*CC$4,0)</f>
        <v>0</v>
      </c>
      <c r="FW620" s="0" t="n">
        <f aca="false">IF(CHOOSE(MATCH(CD$5,$B$10:$E$10,0),$B620,$C620,$D620,$E620)*CD$6+CD620*CD$7&lt;CD$2,CD$3*CD$4,0)</f>
        <v>0</v>
      </c>
      <c r="FX620" s="0" t="n">
        <f aca="false">IF(CHOOSE(MATCH(CE$5,$B$10:$E$10,0),$B620,$C620,$D620,$E620)*CE$6+CE620*CE$7&lt;CE$2,CE$3*CE$4,0)</f>
        <v>0</v>
      </c>
      <c r="FY620" s="0" t="n">
        <f aca="false">IF(CHOOSE(MATCH(CF$5,$B$10:$E$10,0),$B620,$C620,$D620,$E620)*CF$6+CF620*CF$7&lt;CF$2,CF$3*CF$4,0)</f>
        <v>0</v>
      </c>
      <c r="FZ620" s="0" t="n">
        <f aca="false">IF(CHOOSE(MATCH(CG$5,$B$10:$E$10,0),$B620,$C620,$D620,$E620)*CG$6+CG620*CG$7&lt;CG$2,CG$3*CG$4,0)</f>
        <v>0</v>
      </c>
      <c r="GA620" s="0" t="n">
        <f aca="false">IF(CHOOSE(MATCH(CH$5,$B$10:$E$10,0),$B620,$C620,$D620,$E620)*CH$6+CH620*CH$7&lt;CH$2,CH$3*CH$4,0)</f>
        <v>0</v>
      </c>
      <c r="GB620" s="0" t="n">
        <f aca="false">IF(CHOOSE(MATCH(CI$5,$B$10:$E$10,0),$B620,$C620,$D620,$E620)*CI$6+CI620*CI$7&lt;CI$2,CI$3*CI$4,0)</f>
        <v>0</v>
      </c>
      <c r="GC620" s="0" t="n">
        <f aca="false">IF(CHOOSE(MATCH(CJ$5,$B$10:$E$10,0),$B620,$C620,$D620,$E620)*CJ$6+CJ620*CJ$7&lt;CJ$2,CJ$3*CJ$4,0)</f>
        <v>0</v>
      </c>
      <c r="GD620" s="0" t="n">
        <f aca="false">IF(CHOOSE(MATCH(CK$5,$B$10:$E$10,0),$B620,$C620,$D620,$E620)*CK$6+CK620*CK$7&lt;CK$2,CK$3*CK$4,0)</f>
        <v>0</v>
      </c>
      <c r="GE620" s="0" t="n">
        <f aca="false">IF(CHOOSE(MATCH(CL$5,$B$10:$E$10,0),$B620,$C620,$D620,$E620)*CL$6+CL620*CL$7&lt;CL$2,CL$3*CL$4,0)</f>
        <v>0</v>
      </c>
      <c r="GF620" s="0" t="n">
        <f aca="false">IF(CHOOSE(MATCH(CM$5,$B$10:$E$10,0),$B620,$C620,$D620,$E620)*CM$6+CM620*CM$7&lt;CM$2,CM$3*CM$4,0)</f>
        <v>0</v>
      </c>
      <c r="GG620" s="0" t="n">
        <f aca="false">IF(CHOOSE(MATCH(CN$5,$B$10:$E$10,0),$B620,$C620,$D620,$E620)*CN$6+CN620*CN$7&lt;CN$2,CN$3*CN$4,0)</f>
        <v>0</v>
      </c>
      <c r="GH620" s="0" t="n">
        <f aca="false">IF(CHOOSE(MATCH(CO$5,$B$10:$E$10,0),$B620,$C620,$D620,$E620)*CO$6+CO620*CO$7&lt;CO$2,CO$3*CO$4,0)</f>
        <v>0</v>
      </c>
      <c r="GI620" s="0" t="n">
        <f aca="false">IF(CHOOSE(MATCH(CP$5,$B$10:$E$10,0),$B620,$C620,$D620,$E620)*CP$6+CP620*CP$7&lt;CP$2,CP$3*CP$4,0)</f>
        <v>0</v>
      </c>
      <c r="GJ620" s="0" t="n">
        <f aca="false">IF(CHOOSE(MATCH(CQ$5,$B$10:$E$10,0),$B620,$C620,$D620,$E620)*CQ$6+CQ620*CQ$7&lt;CQ$2,CQ$3*CQ$4,0)</f>
        <v>0</v>
      </c>
      <c r="GK620" s="0" t="n">
        <f aca="false">IF(CHOOSE(MATCH(CR$5,$B$10:$E$10,0),$B620,$C620,$D620,$E620)*CR$6+CR620*CR$7&lt;CR$2,CR$3*CR$4,0)</f>
        <v>0</v>
      </c>
      <c r="GL620" s="0" t="n">
        <f aca="false">IF(CHOOSE(MATCH(CS$5,$B$10:$E$10,0),$B620,$C620,$D620,$E620)*CS$6+CS620*CS$7&lt;CS$2,CS$3*CS$4,0)</f>
        <v>0</v>
      </c>
      <c r="GM620" s="0" t="n">
        <f aca="false">IF(CHOOSE(MATCH(CT$5,$B$10:$E$10,0),$B620,$C620,$D620,$E620)*CT$6+CT620*CT$7&lt;CT$2,CT$3*CT$4,0)</f>
        <v>0</v>
      </c>
      <c r="GN620" s="0" t="n">
        <f aca="false">IF(CHOOSE(MATCH(CU$5,$B$10:$E$10,0),$B620,$C620,$D620,$E620)*CU$6+CU620*CU$7&lt;CU$2,CU$3*CU$4,0)</f>
        <v>0</v>
      </c>
      <c r="GO620" s="0" t="n">
        <f aca="false">IF(CHOOSE(MATCH(CV$5,$B$10:$E$10,0),$B620,$C620,$D620,$E620)*CV$6+CV620*CV$7&lt;CV$2,CV$3*CV$4,0)</f>
        <v>0</v>
      </c>
      <c r="GP620" s="0" t="n">
        <f aca="false">IF(CHOOSE(MATCH(CW$5,$B$10:$E$10,0),$B620,$C620,$D620,$E620)*CW$6+CW620*CW$7&lt;CW$2,CW$3*CW$4,0)</f>
        <v>0</v>
      </c>
      <c r="GQ620" s="0" t="n">
        <f aca="false">IF(CHOOSE(MATCH(CX$5,$B$10:$E$10,0),$B620,$C620,$D620,$E620)*CX$6+CX620*CX$7&lt;CX$2,CX$3*CX$4,0)</f>
        <v>0</v>
      </c>
      <c r="GS620" s="0" t="n">
        <f aca="false">SUM(CZ620:GQ620)</f>
        <v>0</v>
      </c>
      <c r="GT620" s="0" t="n">
        <f aca="false">IF(GS620&gt;$GS$6,1,0)</f>
        <v>0</v>
      </c>
    </row>
    <row r="621" customFormat="false" ht="14" hidden="false" customHeight="false" outlineLevel="0" collapsed="false">
      <c r="A621" s="0" t="n">
        <v>611</v>
      </c>
      <c r="B621" s="0" t="n">
        <v>0.723274040900935</v>
      </c>
      <c r="C621" s="0" t="n">
        <v>-0.0313637847947907</v>
      </c>
      <c r="D621" s="0" t="n">
        <v>-1.02962547945638</v>
      </c>
      <c r="E621" s="0" t="n">
        <v>0.526707320761028</v>
      </c>
      <c r="G621" s="0" t="n">
        <v>1.35652499011485</v>
      </c>
      <c r="H621" s="0" t="n">
        <v>0.619759248365881</v>
      </c>
      <c r="I621" s="0" t="n">
        <v>-3.05401044897735</v>
      </c>
      <c r="J621" s="0" t="n">
        <v>1.17789568321314</v>
      </c>
      <c r="K621" s="0" t="n">
        <v>-1.45888407132588</v>
      </c>
      <c r="L621" s="0" t="n">
        <v>1.00488705356838</v>
      </c>
      <c r="M621" s="0" t="n">
        <v>-0.0266629740508506</v>
      </c>
      <c r="N621" s="0" t="n">
        <v>-0.857689883559942</v>
      </c>
      <c r="O621" s="0" t="n">
        <v>-1.40658357850043</v>
      </c>
      <c r="P621" s="0" t="n">
        <v>-1.34113633976085</v>
      </c>
      <c r="Q621" s="0" t="n">
        <v>0.142422322824132</v>
      </c>
      <c r="R621" s="0" t="n">
        <v>0.546569935977459</v>
      </c>
      <c r="S621" s="0" t="n">
        <v>1.94411768461578</v>
      </c>
      <c r="T621" s="0" t="n">
        <v>-0.25649228518887</v>
      </c>
      <c r="U621" s="0" t="n">
        <v>0.862562501424691</v>
      </c>
      <c r="V621" s="0" t="n">
        <v>2.09542122320272</v>
      </c>
      <c r="W621" s="0" t="n">
        <v>-0.152631400851533</v>
      </c>
      <c r="X621" s="0" t="n">
        <v>-1.41924374474911</v>
      </c>
      <c r="Y621" s="0" t="n">
        <v>0.597021880821558</v>
      </c>
      <c r="Z621" s="0" t="n">
        <v>0.882146196090616</v>
      </c>
      <c r="AA621" s="0" t="n">
        <v>0.947720764088444</v>
      </c>
      <c r="AB621" s="0" t="n">
        <v>-0.314105363941053</v>
      </c>
      <c r="AC621" s="0" t="n">
        <v>-1.06284915091237</v>
      </c>
      <c r="AD621" s="0" t="n">
        <v>-0.0804482169769472</v>
      </c>
      <c r="AE621" s="0" t="n">
        <v>0.0768409336160403</v>
      </c>
      <c r="AF621" s="0" t="n">
        <v>-2.6789348339662</v>
      </c>
      <c r="AG621" s="0" t="n">
        <v>0.861673470353708</v>
      </c>
      <c r="AH621" s="0" t="n">
        <v>0.313061718770768</v>
      </c>
      <c r="AI621" s="0" t="n">
        <v>-0.40255372368847</v>
      </c>
      <c r="AJ621" s="0" t="n">
        <v>0.356756117980694</v>
      </c>
      <c r="AK621" s="0" t="n">
        <v>1.64436642080545</v>
      </c>
      <c r="AL621" s="0" t="n">
        <v>-0.807169726613211</v>
      </c>
      <c r="AM621" s="0" t="n">
        <v>-2.96247890219092</v>
      </c>
      <c r="AN621" s="0" t="n">
        <v>1.9481831259327</v>
      </c>
      <c r="AO621" s="0" t="n">
        <v>-0.451327650807798</v>
      </c>
      <c r="AP621" s="0" t="n">
        <v>-2.06158802029677</v>
      </c>
      <c r="AQ621" s="0" t="n">
        <v>0.0464888216811232</v>
      </c>
      <c r="AR621" s="0" t="n">
        <v>-0.512334281665972</v>
      </c>
      <c r="AS621" s="0" t="n">
        <v>0.0785303200245835</v>
      </c>
      <c r="AT621" s="0" t="n">
        <v>-0.512247879669303</v>
      </c>
      <c r="AU621" s="0" t="n">
        <v>0.00768750396673568</v>
      </c>
      <c r="AV621" s="0" t="n">
        <v>-0.797774646343896</v>
      </c>
      <c r="AW621" s="0" t="n">
        <v>-1.34170022647595</v>
      </c>
      <c r="AX621" s="0" t="n">
        <v>-0.950960838963511</v>
      </c>
      <c r="AY621" s="0" t="n">
        <v>-1.28848569147522</v>
      </c>
      <c r="AZ621" s="0" t="n">
        <v>-0.325942437484628</v>
      </c>
      <c r="BA621" s="0" t="n">
        <v>-0.952645677898545</v>
      </c>
      <c r="BB621" s="0" t="n">
        <v>-1.65510300575988</v>
      </c>
      <c r="BC621" s="0" t="n">
        <v>0.549948708794545</v>
      </c>
      <c r="BD621" s="0" t="n">
        <v>2.94450728688389</v>
      </c>
      <c r="BE621" s="0" t="n">
        <v>-0.371796886611264</v>
      </c>
      <c r="BF621" s="0" t="n">
        <v>-2.28978024097159</v>
      </c>
      <c r="BG621" s="0" t="n">
        <v>-0.996808466879883</v>
      </c>
      <c r="BH621" s="0" t="n">
        <v>2.09062818612438</v>
      </c>
      <c r="BI621" s="0" t="n">
        <v>-0.35178800317226</v>
      </c>
      <c r="BJ621" s="0" t="n">
        <v>-0.747256763133919</v>
      </c>
      <c r="BK621" s="0" t="n">
        <v>-0.101804289442953</v>
      </c>
      <c r="BL621" s="0" t="n">
        <v>-0.720517618901795</v>
      </c>
      <c r="BM621" s="0" t="n">
        <v>-1.11317604023498</v>
      </c>
      <c r="BN621" s="0" t="n">
        <v>-0.418365289078793</v>
      </c>
      <c r="BO621" s="0" t="n">
        <v>0.884067503648112</v>
      </c>
      <c r="BP621" s="0" t="n">
        <v>-0.561823298994568</v>
      </c>
      <c r="BQ621" s="0" t="n">
        <v>-0.918166733754333</v>
      </c>
      <c r="BR621" s="0" t="n">
        <v>-2.06480763154104</v>
      </c>
      <c r="BS621" s="0" t="n">
        <v>-1.84817508852575</v>
      </c>
      <c r="BT621" s="0" t="n">
        <v>0.366637777915457</v>
      </c>
      <c r="BU621" s="0" t="n">
        <v>0.291281594400061</v>
      </c>
      <c r="BV621" s="0" t="n">
        <v>0.0862053184391698</v>
      </c>
      <c r="BW621" s="0" t="n">
        <v>-1.8110586097464</v>
      </c>
      <c r="BX621" s="0" t="n">
        <v>1.78864866029471</v>
      </c>
      <c r="BY621" s="0" t="n">
        <v>0.696331881044898</v>
      </c>
      <c r="BZ621" s="0" t="n">
        <v>0.0902764440979809</v>
      </c>
      <c r="CA621" s="0" t="n">
        <v>0.0901218299986795</v>
      </c>
      <c r="CB621" s="0" t="n">
        <v>0.178690697794082</v>
      </c>
      <c r="CC621" s="0" t="n">
        <v>0.589359387959121</v>
      </c>
      <c r="CD621" s="0" t="n">
        <v>1.38490577228367</v>
      </c>
      <c r="CE621" s="0" t="n">
        <v>0.343823103321483</v>
      </c>
      <c r="CF621" s="0" t="n">
        <v>-0.430252384830965</v>
      </c>
      <c r="CG621" s="0" t="n">
        <v>1.33682533487445</v>
      </c>
      <c r="CH621" s="0" t="n">
        <v>2.03966919798404</v>
      </c>
      <c r="CI621" s="0" t="n">
        <v>-0.177835772774415</v>
      </c>
      <c r="CJ621" s="0" t="n">
        <v>-0.145050762512255</v>
      </c>
      <c r="CK621" s="0" t="n">
        <v>0.785425982030574</v>
      </c>
      <c r="CL621" s="0" t="n">
        <v>0.547015588381328</v>
      </c>
      <c r="CM621" s="0" t="n">
        <v>-0.461600393464323</v>
      </c>
      <c r="CN621" s="0" t="n">
        <v>-1.1510724107211</v>
      </c>
      <c r="CO621" s="0" t="n">
        <v>1.11175495476346</v>
      </c>
      <c r="CP621" s="0" t="n">
        <v>-0.180245933734113</v>
      </c>
      <c r="CQ621" s="0" t="n">
        <v>-0.964637365541421</v>
      </c>
      <c r="CR621" s="0" t="n">
        <v>0.914326392376097</v>
      </c>
      <c r="CS621" s="0" t="n">
        <v>-0.425808366344427</v>
      </c>
      <c r="CT621" s="0" t="n">
        <v>0.33911987884494</v>
      </c>
      <c r="CU621" s="0" t="n">
        <v>1.43727902468527</v>
      </c>
      <c r="CV621" s="0" t="n">
        <v>1.01815658126725</v>
      </c>
      <c r="CW621" s="0" t="n">
        <v>-1.08463154901983</v>
      </c>
      <c r="CX621" s="0" t="n">
        <v>-0.676964191370644</v>
      </c>
      <c r="CZ621" s="0" t="n">
        <f aca="false">IF(CHOOSE(MATCH(G$5,$B$10:$E$10,0),$B621,$C621,$D621,$E621)*G$6+G621*G$7&lt;G$2,G$3*G$4,0)</f>
        <v>0</v>
      </c>
      <c r="DA621" s="0" t="n">
        <f aca="false">IF(CHOOSE(MATCH(H$5,$B$10:$E$10,0),$B621,$C621,$D621,$E621)*H$6+H621*H$7&lt;H$2,H$3*H$4,0)</f>
        <v>0</v>
      </c>
      <c r="DB621" s="0" t="n">
        <f aca="false">IF(CHOOSE(MATCH(I$5,$B$10:$E$10,0),$B621,$C621,$D621,$E621)*I$6+I621*I$7&lt;I$2,I$3*I$4,0)</f>
        <v>12.5</v>
      </c>
      <c r="DC621" s="0" t="n">
        <f aca="false">IF(CHOOSE(MATCH(J$5,$B$10:$E$10,0),$B621,$C621,$D621,$E621)*J$6+J621*J$7&lt;J$2,J$3*J$4,0)</f>
        <v>0</v>
      </c>
      <c r="DD621" s="0" t="n">
        <f aca="false">IF(CHOOSE(MATCH(K$5,$B$10:$E$10,0),$B621,$C621,$D621,$E621)*K$6+K621*K$7&lt;K$2,K$3*K$4,0)</f>
        <v>0</v>
      </c>
      <c r="DE621" s="0" t="n">
        <f aca="false">IF(CHOOSE(MATCH(L$5,$B$10:$E$10,0),$B621,$C621,$D621,$E621)*L$6+L621*L$7&lt;L$2,L$3*L$4,0)</f>
        <v>0</v>
      </c>
      <c r="DF621" s="0" t="n">
        <f aca="false">IF(CHOOSE(MATCH(M$5,$B$10:$E$10,0),$B621,$C621,$D621,$E621)*M$6+M621*M$7&lt;M$2,M$3*M$4,0)</f>
        <v>0</v>
      </c>
      <c r="DG621" s="0" t="n">
        <f aca="false">IF(CHOOSE(MATCH(N$5,$B$10:$E$10,0),$B621,$C621,$D621,$E621)*N$6+N621*N$7&lt;N$2,N$3*N$4,0)</f>
        <v>0</v>
      </c>
      <c r="DH621" s="0" t="n">
        <f aca="false">IF(CHOOSE(MATCH(O$5,$B$10:$E$10,0),$B621,$C621,$D621,$E621)*O$6+O621*O$7&lt;O$2,O$3*O$4,0)</f>
        <v>0</v>
      </c>
      <c r="DI621" s="0" t="n">
        <f aca="false">IF(CHOOSE(MATCH(P$5,$B$10:$E$10,0),$B621,$C621,$D621,$E621)*P$6+P621*P$7&lt;P$2,P$3*P$4,0)</f>
        <v>0</v>
      </c>
      <c r="DJ621" s="0" t="n">
        <f aca="false">IF(CHOOSE(MATCH(Q$5,$B$10:$E$10,0),$B621,$C621,$D621,$E621)*Q$6+Q621*Q$7&lt;Q$2,Q$3*Q$4,0)</f>
        <v>0</v>
      </c>
      <c r="DK621" s="0" t="n">
        <f aca="false">IF(CHOOSE(MATCH(R$5,$B$10:$E$10,0),$B621,$C621,$D621,$E621)*R$6+R621*R$7&lt;R$2,R$3*R$4,0)</f>
        <v>0</v>
      </c>
      <c r="DL621" s="0" t="n">
        <f aca="false">IF(CHOOSE(MATCH(S$5,$B$10:$E$10,0),$B621,$C621,$D621,$E621)*S$6+S621*S$7&lt;S$2,S$3*S$4,0)</f>
        <v>0</v>
      </c>
      <c r="DM621" s="0" t="n">
        <f aca="false">IF(CHOOSE(MATCH(T$5,$B$10:$E$10,0),$B621,$C621,$D621,$E621)*T$6+T621*T$7&lt;T$2,T$3*T$4,0)</f>
        <v>0</v>
      </c>
      <c r="DN621" s="0" t="n">
        <f aca="false">IF(CHOOSE(MATCH(U$5,$B$10:$E$10,0),$B621,$C621,$D621,$E621)*U$6+U621*U$7&lt;U$2,U$3*U$4,0)</f>
        <v>0</v>
      </c>
      <c r="DO621" s="0" t="n">
        <f aca="false">IF(CHOOSE(MATCH(V$5,$B$10:$E$10,0),$B621,$C621,$D621,$E621)*V$6+V621*V$7&lt;V$2,V$3*V$4,0)</f>
        <v>0</v>
      </c>
      <c r="DP621" s="0" t="n">
        <f aca="false">IF(CHOOSE(MATCH(W$5,$B$10:$E$10,0),$B621,$C621,$D621,$E621)*W$6+W621*W$7&lt;W$2,W$3*W$4,0)</f>
        <v>0</v>
      </c>
      <c r="DQ621" s="0" t="n">
        <f aca="false">IF(CHOOSE(MATCH(X$5,$B$10:$E$10,0),$B621,$C621,$D621,$E621)*X$6+X621*X$7&lt;X$2,X$3*X$4,0)</f>
        <v>0</v>
      </c>
      <c r="DR621" s="0" t="n">
        <f aca="false">IF(CHOOSE(MATCH(Y$5,$B$10:$E$10,0),$B621,$C621,$D621,$E621)*Y$6+Y621*Y$7&lt;Y$2,Y$3*Y$4,0)</f>
        <v>0</v>
      </c>
      <c r="DS621" s="0" t="n">
        <f aca="false">IF(CHOOSE(MATCH(Z$5,$B$10:$E$10,0),$B621,$C621,$D621,$E621)*Z$6+Z621*Z$7&lt;Z$2,Z$3*Z$4,0)</f>
        <v>0</v>
      </c>
      <c r="DT621" s="0" t="n">
        <f aca="false">IF(CHOOSE(MATCH(AA$5,$B$10:$E$10,0),$B621,$C621,$D621,$E621)*AA$6+AA621*AA$7&lt;AA$2,AA$3*AA$4,0)</f>
        <v>0</v>
      </c>
      <c r="DU621" s="0" t="n">
        <f aca="false">IF(CHOOSE(MATCH(AB$5,$B$10:$E$10,0),$B621,$C621,$D621,$E621)*AB$6+AB621*AB$7&lt;AB$2,AB$3*AB$4,0)</f>
        <v>0</v>
      </c>
      <c r="DV621" s="0" t="n">
        <f aca="false">IF(CHOOSE(MATCH(AC$5,$B$10:$E$10,0),$B621,$C621,$D621,$E621)*AC$6+AC621*AC$7&lt;AC$2,AC$3*AC$4,0)</f>
        <v>0</v>
      </c>
      <c r="DW621" s="0" t="n">
        <f aca="false">IF(CHOOSE(MATCH(AD$5,$B$10:$E$10,0),$B621,$C621,$D621,$E621)*AD$6+AD621*AD$7&lt;AD$2,AD$3*AD$4,0)</f>
        <v>0</v>
      </c>
      <c r="DX621" s="0" t="n">
        <f aca="false">IF(CHOOSE(MATCH(AE$5,$B$10:$E$10,0),$B621,$C621,$D621,$E621)*AE$6+AE621*AE$7&lt;AE$2,AE$3*AE$4,0)</f>
        <v>0</v>
      </c>
      <c r="DY621" s="0" t="n">
        <f aca="false">IF(CHOOSE(MATCH(AF$5,$B$10:$E$10,0),$B621,$C621,$D621,$E621)*AF$6+AF621*AF$7&lt;AF$2,AF$3*AF$4,0)</f>
        <v>12.5</v>
      </c>
      <c r="DZ621" s="0" t="n">
        <f aca="false">IF(CHOOSE(MATCH(AG$5,$B$10:$E$10,0),$B621,$C621,$D621,$E621)*AG$6+AG621*AG$7&lt;AG$2,AG$3*AG$4,0)</f>
        <v>0</v>
      </c>
      <c r="EA621" s="0" t="n">
        <f aca="false">IF(CHOOSE(MATCH(AH$5,$B$10:$E$10,0),$B621,$C621,$D621,$E621)*AH$6+AH621*AH$7&lt;AH$2,AH$3*AH$4,0)</f>
        <v>0</v>
      </c>
      <c r="EB621" s="0" t="n">
        <f aca="false">IF(CHOOSE(MATCH(AI$5,$B$10:$E$10,0),$B621,$C621,$D621,$E621)*AI$6+AI621*AI$7&lt;AI$2,AI$3*AI$4,0)</f>
        <v>0</v>
      </c>
      <c r="EC621" s="0" t="n">
        <f aca="false">IF(CHOOSE(MATCH(AJ$5,$B$10:$E$10,0),$B621,$C621,$D621,$E621)*AJ$6+AJ621*AJ$7&lt;AJ$2,AJ$3*AJ$4,0)</f>
        <v>0</v>
      </c>
      <c r="ED621" s="0" t="n">
        <f aca="false">IF(CHOOSE(MATCH(AK$5,$B$10:$E$10,0),$B621,$C621,$D621,$E621)*AK$6+AK621*AK$7&lt;AK$2,AK$3*AK$4,0)</f>
        <v>0</v>
      </c>
      <c r="EE621" s="0" t="n">
        <f aca="false">IF(CHOOSE(MATCH(AL$5,$B$10:$E$10,0),$B621,$C621,$D621,$E621)*AL$6+AL621*AL$7&lt;AL$2,AL$3*AL$4,0)</f>
        <v>0</v>
      </c>
      <c r="EF621" s="0" t="n">
        <f aca="false">IF(CHOOSE(MATCH(AM$5,$B$10:$E$10,0),$B621,$C621,$D621,$E621)*AM$6+AM621*AM$7&lt;AM$2,AM$3*AM$4,0)</f>
        <v>0.5</v>
      </c>
      <c r="EG621" s="0" t="n">
        <f aca="false">IF(CHOOSE(MATCH(AN$5,$B$10:$E$10,0),$B621,$C621,$D621,$E621)*AN$6+AN621*AN$7&lt;AN$2,AN$3*AN$4,0)</f>
        <v>0</v>
      </c>
      <c r="EH621" s="0" t="n">
        <f aca="false">IF(CHOOSE(MATCH(AO$5,$B$10:$E$10,0),$B621,$C621,$D621,$E621)*AO$6+AO621*AO$7&lt;AO$2,AO$3*AO$4,0)</f>
        <v>0</v>
      </c>
      <c r="EI621" s="0" t="n">
        <f aca="false">IF(CHOOSE(MATCH(AP$5,$B$10:$E$10,0),$B621,$C621,$D621,$E621)*AP$6+AP621*AP$7&lt;AP$2,AP$3*AP$4,0)</f>
        <v>0</v>
      </c>
      <c r="EJ621" s="0" t="n">
        <f aca="false">IF(CHOOSE(MATCH(AQ$5,$B$10:$E$10,0),$B621,$C621,$D621,$E621)*AQ$6+AQ621*AQ$7&lt;AQ$2,AQ$3*AQ$4,0)</f>
        <v>0</v>
      </c>
      <c r="EK621" s="0" t="n">
        <f aca="false">IF(CHOOSE(MATCH(AR$5,$B$10:$E$10,0),$B621,$C621,$D621,$E621)*AR$6+AR621*AR$7&lt;AR$2,AR$3*AR$4,0)</f>
        <v>0</v>
      </c>
      <c r="EL621" s="0" t="n">
        <f aca="false">IF(CHOOSE(MATCH(AS$5,$B$10:$E$10,0),$B621,$C621,$D621,$E621)*AS$6+AS621*AS$7&lt;AS$2,AS$3*AS$4,0)</f>
        <v>0</v>
      </c>
      <c r="EM621" s="0" t="n">
        <f aca="false">IF(CHOOSE(MATCH(AT$5,$B$10:$E$10,0),$B621,$C621,$D621,$E621)*AT$6+AT621*AT$7&lt;AT$2,AT$3*AT$4,0)</f>
        <v>0</v>
      </c>
      <c r="EN621" s="0" t="n">
        <f aca="false">IF(CHOOSE(MATCH(AU$5,$B$10:$E$10,0),$B621,$C621,$D621,$E621)*AU$6+AU621*AU$7&lt;AU$2,AU$3*AU$4,0)</f>
        <v>0</v>
      </c>
      <c r="EO621" s="0" t="n">
        <f aca="false">IF(CHOOSE(MATCH(AV$5,$B$10:$E$10,0),$B621,$C621,$D621,$E621)*AV$6+AV621*AV$7&lt;AV$2,AV$3*AV$4,0)</f>
        <v>0</v>
      </c>
      <c r="EP621" s="0" t="n">
        <f aca="false">IF(CHOOSE(MATCH(AW$5,$B$10:$E$10,0),$B621,$C621,$D621,$E621)*AW$6+AW621*AW$7&lt;AW$2,AW$3*AW$4,0)</f>
        <v>0</v>
      </c>
      <c r="EQ621" s="0" t="n">
        <f aca="false">IF(CHOOSE(MATCH(AX$5,$B$10:$E$10,0),$B621,$C621,$D621,$E621)*AX$6+AX621*AX$7&lt;AX$2,AX$3*AX$4,0)</f>
        <v>0</v>
      </c>
      <c r="ER621" s="0" t="n">
        <f aca="false">IF(CHOOSE(MATCH(AY$5,$B$10:$E$10,0),$B621,$C621,$D621,$E621)*AY$6+AY621*AY$7&lt;AY$2,AY$3*AY$4,0)</f>
        <v>0</v>
      </c>
      <c r="ES621" s="0" t="n">
        <f aca="false">IF(CHOOSE(MATCH(AZ$5,$B$10:$E$10,0),$B621,$C621,$D621,$E621)*AZ$6+AZ621*AZ$7&lt;AZ$2,AZ$3*AZ$4,0)</f>
        <v>0</v>
      </c>
      <c r="ET621" s="0" t="n">
        <f aca="false">IF(CHOOSE(MATCH(BA$5,$B$10:$E$10,0),$B621,$C621,$D621,$E621)*BA$6+BA621*BA$7&lt;BA$2,BA$3*BA$4,0)</f>
        <v>0</v>
      </c>
      <c r="EU621" s="0" t="n">
        <f aca="false">IF(CHOOSE(MATCH(BB$5,$B$10:$E$10,0),$B621,$C621,$D621,$E621)*BB$6+BB621*BB$7&lt;BB$2,BB$3*BB$4,0)</f>
        <v>0</v>
      </c>
      <c r="EV621" s="0" t="n">
        <f aca="false">IF(CHOOSE(MATCH(BC$5,$B$10:$E$10,0),$B621,$C621,$D621,$E621)*BC$6+BC621*BC$7&lt;BC$2,BC$3*BC$4,0)</f>
        <v>0</v>
      </c>
      <c r="EW621" s="0" t="n">
        <f aca="false">IF(CHOOSE(MATCH(BD$5,$B$10:$E$10,0),$B621,$C621,$D621,$E621)*BD$6+BD621*BD$7&lt;BD$2,BD$3*BD$4,0)</f>
        <v>0</v>
      </c>
      <c r="EX621" s="0" t="n">
        <f aca="false">IF(CHOOSE(MATCH(BE$5,$B$10:$E$10,0),$B621,$C621,$D621,$E621)*BE$6+BE621*BE$7&lt;BE$2,BE$3*BE$4,0)</f>
        <v>0</v>
      </c>
      <c r="EY621" s="0" t="n">
        <f aca="false">IF(CHOOSE(MATCH(BF$5,$B$10:$E$10,0),$B621,$C621,$D621,$E621)*BF$6+BF621*BF$7&lt;BF$2,BF$3*BF$4,0)</f>
        <v>12.5</v>
      </c>
      <c r="EZ621" s="0" t="n">
        <f aca="false">IF(CHOOSE(MATCH(BG$5,$B$10:$E$10,0),$B621,$C621,$D621,$E621)*BG$6+BG621*BG$7&lt;BG$2,BG$3*BG$4,0)</f>
        <v>0</v>
      </c>
      <c r="FA621" s="0" t="n">
        <f aca="false">IF(CHOOSE(MATCH(BH$5,$B$10:$E$10,0),$B621,$C621,$D621,$E621)*BH$6+BH621*BH$7&lt;BH$2,BH$3*BH$4,0)</f>
        <v>0</v>
      </c>
      <c r="FB621" s="0" t="n">
        <f aca="false">IF(CHOOSE(MATCH(BI$5,$B$10:$E$10,0),$B621,$C621,$D621,$E621)*BI$6+BI621*BI$7&lt;BI$2,BI$3*BI$4,0)</f>
        <v>0</v>
      </c>
      <c r="FC621" s="0" t="n">
        <f aca="false">IF(CHOOSE(MATCH(BJ$5,$B$10:$E$10,0),$B621,$C621,$D621,$E621)*BJ$6+BJ621*BJ$7&lt;BJ$2,BJ$3*BJ$4,0)</f>
        <v>0</v>
      </c>
      <c r="FD621" s="0" t="n">
        <f aca="false">IF(CHOOSE(MATCH(BK$5,$B$10:$E$10,0),$B621,$C621,$D621,$E621)*BK$6+BK621*BK$7&lt;BK$2,BK$3*BK$4,0)</f>
        <v>0</v>
      </c>
      <c r="FE621" s="0" t="n">
        <f aca="false">IF(CHOOSE(MATCH(BL$5,$B$10:$E$10,0),$B621,$C621,$D621,$E621)*BL$6+BL621*BL$7&lt;BL$2,BL$3*BL$4,0)</f>
        <v>0</v>
      </c>
      <c r="FF621" s="0" t="n">
        <f aca="false">IF(CHOOSE(MATCH(BM$5,$B$10:$E$10,0),$B621,$C621,$D621,$E621)*BM$6+BM621*BM$7&lt;BM$2,BM$3*BM$4,0)</f>
        <v>0</v>
      </c>
      <c r="FG621" s="0" t="n">
        <f aca="false">IF(CHOOSE(MATCH(BN$5,$B$10:$E$10,0),$B621,$C621,$D621,$E621)*BN$6+BN621*BN$7&lt;BN$2,BN$3*BN$4,0)</f>
        <v>0</v>
      </c>
      <c r="FH621" s="0" t="n">
        <f aca="false">IF(CHOOSE(MATCH(BO$5,$B$10:$E$10,0),$B621,$C621,$D621,$E621)*BO$6+BO621*BO$7&lt;BO$2,BO$3*BO$4,0)</f>
        <v>0</v>
      </c>
      <c r="FI621" s="0" t="n">
        <f aca="false">IF(CHOOSE(MATCH(BP$5,$B$10:$E$10,0),$B621,$C621,$D621,$E621)*BP$6+BP621*BP$7&lt;BP$2,BP$3*BP$4,0)</f>
        <v>0</v>
      </c>
      <c r="FJ621" s="0" t="n">
        <f aca="false">IF(CHOOSE(MATCH(BQ$5,$B$10:$E$10,0),$B621,$C621,$D621,$E621)*BQ$6+BQ621*BQ$7&lt;BQ$2,BQ$3*BQ$4,0)</f>
        <v>0</v>
      </c>
      <c r="FK621" s="0" t="n">
        <f aca="false">IF(CHOOSE(MATCH(BR$5,$B$10:$E$10,0),$B621,$C621,$D621,$E621)*BR$6+BR621*BR$7&lt;BR$2,BR$3*BR$4,0)</f>
        <v>0</v>
      </c>
      <c r="FL621" s="0" t="n">
        <f aca="false">IF(CHOOSE(MATCH(BS$5,$B$10:$E$10,0),$B621,$C621,$D621,$E621)*BS$6+BS621*BS$7&lt;BS$2,BS$3*BS$4,0)</f>
        <v>0</v>
      </c>
      <c r="FM621" s="0" t="n">
        <f aca="false">IF(CHOOSE(MATCH(BT$5,$B$10:$E$10,0),$B621,$C621,$D621,$E621)*BT$6+BT621*BT$7&lt;BT$2,BT$3*BT$4,0)</f>
        <v>0</v>
      </c>
      <c r="FN621" s="0" t="n">
        <f aca="false">IF(CHOOSE(MATCH(BU$5,$B$10:$E$10,0),$B621,$C621,$D621,$E621)*BU$6+BU621*BU$7&lt;BU$2,BU$3*BU$4,0)</f>
        <v>0</v>
      </c>
      <c r="FO621" s="0" t="n">
        <f aca="false">IF(CHOOSE(MATCH(BV$5,$B$10:$E$10,0),$B621,$C621,$D621,$E621)*BV$6+BV621*BV$7&lt;BV$2,BV$3*BV$4,0)</f>
        <v>0</v>
      </c>
      <c r="FP621" s="0" t="n">
        <f aca="false">IF(CHOOSE(MATCH(BW$5,$B$10:$E$10,0),$B621,$C621,$D621,$E621)*BW$6+BW621*BW$7&lt;BW$2,BW$3*BW$4,0)</f>
        <v>0</v>
      </c>
      <c r="FQ621" s="0" t="n">
        <f aca="false">IF(CHOOSE(MATCH(BX$5,$B$10:$E$10,0),$B621,$C621,$D621,$E621)*BX$6+BX621*BX$7&lt;BX$2,BX$3*BX$4,0)</f>
        <v>0</v>
      </c>
      <c r="FR621" s="0" t="n">
        <f aca="false">IF(CHOOSE(MATCH(BY$5,$B$10:$E$10,0),$B621,$C621,$D621,$E621)*BY$6+BY621*BY$7&lt;BY$2,BY$3*BY$4,0)</f>
        <v>0</v>
      </c>
      <c r="FS621" s="0" t="n">
        <f aca="false">IF(CHOOSE(MATCH(BZ$5,$B$10:$E$10,0),$B621,$C621,$D621,$E621)*BZ$6+BZ621*BZ$7&lt;BZ$2,BZ$3*BZ$4,0)</f>
        <v>0</v>
      </c>
      <c r="FT621" s="0" t="n">
        <f aca="false">IF(CHOOSE(MATCH(CA$5,$B$10:$E$10,0),$B621,$C621,$D621,$E621)*CA$6+CA621*CA$7&lt;CA$2,CA$3*CA$4,0)</f>
        <v>0</v>
      </c>
      <c r="FU621" s="0" t="n">
        <f aca="false">IF(CHOOSE(MATCH(CB$5,$B$10:$E$10,0),$B621,$C621,$D621,$E621)*CB$6+CB621*CB$7&lt;CB$2,CB$3*CB$4,0)</f>
        <v>0</v>
      </c>
      <c r="FV621" s="0" t="n">
        <f aca="false">IF(CHOOSE(MATCH(CC$5,$B$10:$E$10,0),$B621,$C621,$D621,$E621)*CC$6+CC621*CC$7&lt;CC$2,CC$3*CC$4,0)</f>
        <v>0</v>
      </c>
      <c r="FW621" s="0" t="n">
        <f aca="false">IF(CHOOSE(MATCH(CD$5,$B$10:$E$10,0),$B621,$C621,$D621,$E621)*CD$6+CD621*CD$7&lt;CD$2,CD$3*CD$4,0)</f>
        <v>0</v>
      </c>
      <c r="FX621" s="0" t="n">
        <f aca="false">IF(CHOOSE(MATCH(CE$5,$B$10:$E$10,0),$B621,$C621,$D621,$E621)*CE$6+CE621*CE$7&lt;CE$2,CE$3*CE$4,0)</f>
        <v>0</v>
      </c>
      <c r="FY621" s="0" t="n">
        <f aca="false">IF(CHOOSE(MATCH(CF$5,$B$10:$E$10,0),$B621,$C621,$D621,$E621)*CF$6+CF621*CF$7&lt;CF$2,CF$3*CF$4,0)</f>
        <v>0</v>
      </c>
      <c r="FZ621" s="0" t="n">
        <f aca="false">IF(CHOOSE(MATCH(CG$5,$B$10:$E$10,0),$B621,$C621,$D621,$E621)*CG$6+CG621*CG$7&lt;CG$2,CG$3*CG$4,0)</f>
        <v>0</v>
      </c>
      <c r="GA621" s="0" t="n">
        <f aca="false">IF(CHOOSE(MATCH(CH$5,$B$10:$E$10,0),$B621,$C621,$D621,$E621)*CH$6+CH621*CH$7&lt;CH$2,CH$3*CH$4,0)</f>
        <v>0</v>
      </c>
      <c r="GB621" s="0" t="n">
        <f aca="false">IF(CHOOSE(MATCH(CI$5,$B$10:$E$10,0),$B621,$C621,$D621,$E621)*CI$6+CI621*CI$7&lt;CI$2,CI$3*CI$4,0)</f>
        <v>0</v>
      </c>
      <c r="GC621" s="0" t="n">
        <f aca="false">IF(CHOOSE(MATCH(CJ$5,$B$10:$E$10,0),$B621,$C621,$D621,$E621)*CJ$6+CJ621*CJ$7&lt;CJ$2,CJ$3*CJ$4,0)</f>
        <v>0</v>
      </c>
      <c r="GD621" s="0" t="n">
        <f aca="false">IF(CHOOSE(MATCH(CK$5,$B$10:$E$10,0),$B621,$C621,$D621,$E621)*CK$6+CK621*CK$7&lt;CK$2,CK$3*CK$4,0)</f>
        <v>0</v>
      </c>
      <c r="GE621" s="0" t="n">
        <f aca="false">IF(CHOOSE(MATCH(CL$5,$B$10:$E$10,0),$B621,$C621,$D621,$E621)*CL$6+CL621*CL$7&lt;CL$2,CL$3*CL$4,0)</f>
        <v>0</v>
      </c>
      <c r="GF621" s="0" t="n">
        <f aca="false">IF(CHOOSE(MATCH(CM$5,$B$10:$E$10,0),$B621,$C621,$D621,$E621)*CM$6+CM621*CM$7&lt;CM$2,CM$3*CM$4,0)</f>
        <v>0</v>
      </c>
      <c r="GG621" s="0" t="n">
        <f aca="false">IF(CHOOSE(MATCH(CN$5,$B$10:$E$10,0),$B621,$C621,$D621,$E621)*CN$6+CN621*CN$7&lt;CN$2,CN$3*CN$4,0)</f>
        <v>0</v>
      </c>
      <c r="GH621" s="0" t="n">
        <f aca="false">IF(CHOOSE(MATCH(CO$5,$B$10:$E$10,0),$B621,$C621,$D621,$E621)*CO$6+CO621*CO$7&lt;CO$2,CO$3*CO$4,0)</f>
        <v>0</v>
      </c>
      <c r="GI621" s="0" t="n">
        <f aca="false">IF(CHOOSE(MATCH(CP$5,$B$10:$E$10,0),$B621,$C621,$D621,$E621)*CP$6+CP621*CP$7&lt;CP$2,CP$3*CP$4,0)</f>
        <v>0</v>
      </c>
      <c r="GJ621" s="0" t="n">
        <f aca="false">IF(CHOOSE(MATCH(CQ$5,$B$10:$E$10,0),$B621,$C621,$D621,$E621)*CQ$6+CQ621*CQ$7&lt;CQ$2,CQ$3*CQ$4,0)</f>
        <v>0</v>
      </c>
      <c r="GK621" s="0" t="n">
        <f aca="false">IF(CHOOSE(MATCH(CR$5,$B$10:$E$10,0),$B621,$C621,$D621,$E621)*CR$6+CR621*CR$7&lt;CR$2,CR$3*CR$4,0)</f>
        <v>0</v>
      </c>
      <c r="GL621" s="0" t="n">
        <f aca="false">IF(CHOOSE(MATCH(CS$5,$B$10:$E$10,0),$B621,$C621,$D621,$E621)*CS$6+CS621*CS$7&lt;CS$2,CS$3*CS$4,0)</f>
        <v>0</v>
      </c>
      <c r="GM621" s="0" t="n">
        <f aca="false">IF(CHOOSE(MATCH(CT$5,$B$10:$E$10,0),$B621,$C621,$D621,$E621)*CT$6+CT621*CT$7&lt;CT$2,CT$3*CT$4,0)</f>
        <v>0</v>
      </c>
      <c r="GN621" s="0" t="n">
        <f aca="false">IF(CHOOSE(MATCH(CU$5,$B$10:$E$10,0),$B621,$C621,$D621,$E621)*CU$6+CU621*CU$7&lt;CU$2,CU$3*CU$4,0)</f>
        <v>0</v>
      </c>
      <c r="GO621" s="0" t="n">
        <f aca="false">IF(CHOOSE(MATCH(CV$5,$B$10:$E$10,0),$B621,$C621,$D621,$E621)*CV$6+CV621*CV$7&lt;CV$2,CV$3*CV$4,0)</f>
        <v>0</v>
      </c>
      <c r="GP621" s="0" t="n">
        <f aca="false">IF(CHOOSE(MATCH(CW$5,$B$10:$E$10,0),$B621,$C621,$D621,$E621)*CW$6+CW621*CW$7&lt;CW$2,CW$3*CW$4,0)</f>
        <v>0</v>
      </c>
      <c r="GQ621" s="0" t="n">
        <f aca="false">IF(CHOOSE(MATCH(CX$5,$B$10:$E$10,0),$B621,$C621,$D621,$E621)*CX$6+CX621*CX$7&lt;CX$2,CX$3*CX$4,0)</f>
        <v>0</v>
      </c>
      <c r="GS621" s="0" t="n">
        <f aca="false">SUM(CZ621:GQ621)</f>
        <v>38</v>
      </c>
      <c r="GT621" s="0" t="n">
        <f aca="false">IF(GS621&gt;$GS$6,1,0)</f>
        <v>0</v>
      </c>
    </row>
    <row r="622" customFormat="false" ht="14" hidden="false" customHeight="false" outlineLevel="0" collapsed="false">
      <c r="A622" s="0" t="n">
        <v>612</v>
      </c>
      <c r="B622" s="0" t="n">
        <v>-0.357490821253398</v>
      </c>
      <c r="C622" s="0" t="n">
        <v>0.788203554929533</v>
      </c>
      <c r="D622" s="0" t="n">
        <v>-1.39755582094127</v>
      </c>
      <c r="E622" s="0" t="n">
        <v>-2.6712947950637</v>
      </c>
      <c r="G622" s="0" t="n">
        <v>1.86576471605804</v>
      </c>
      <c r="H622" s="0" t="n">
        <v>-1.30372427520342</v>
      </c>
      <c r="I622" s="0" t="n">
        <v>-1.70334260474192</v>
      </c>
      <c r="J622" s="0" t="n">
        <v>-1.06379047792871</v>
      </c>
      <c r="K622" s="0" t="n">
        <v>0.567924871575087</v>
      </c>
      <c r="L622" s="0" t="n">
        <v>0.807488049758831</v>
      </c>
      <c r="M622" s="0" t="n">
        <v>0.00807062860985752</v>
      </c>
      <c r="N622" s="0" t="n">
        <v>-1.13039732241305</v>
      </c>
      <c r="O622" s="0" t="n">
        <v>0.561196884518722</v>
      </c>
      <c r="P622" s="0" t="n">
        <v>0.884972450876376</v>
      </c>
      <c r="Q622" s="0" t="n">
        <v>0.717150214768481</v>
      </c>
      <c r="R622" s="0" t="n">
        <v>-0.623284677203628</v>
      </c>
      <c r="S622" s="0" t="n">
        <v>1.12418774733669</v>
      </c>
      <c r="T622" s="0" t="n">
        <v>0.433526565757347</v>
      </c>
      <c r="U622" s="0" t="n">
        <v>-1.18713160190964</v>
      </c>
      <c r="V622" s="0" t="n">
        <v>0.637187440588605</v>
      </c>
      <c r="W622" s="0" t="n">
        <v>1.70530256582424</v>
      </c>
      <c r="X622" s="0" t="n">
        <v>0.241972202275065</v>
      </c>
      <c r="Y622" s="0" t="n">
        <v>0.535766275788774</v>
      </c>
      <c r="Z622" s="0" t="n">
        <v>-1.44985278893728</v>
      </c>
      <c r="AA622" s="0" t="n">
        <v>-1.642592906137</v>
      </c>
      <c r="AB622" s="0" t="n">
        <v>1.05949084172607</v>
      </c>
      <c r="AC622" s="0" t="n">
        <v>0.705622369423509</v>
      </c>
      <c r="AD622" s="0" t="n">
        <v>-2.23913957597688</v>
      </c>
      <c r="AE622" s="0" t="n">
        <v>-1.40905740408925</v>
      </c>
      <c r="AF622" s="0" t="n">
        <v>0.615500539424829</v>
      </c>
      <c r="AG622" s="0" t="n">
        <v>0.636999857306364</v>
      </c>
      <c r="AH622" s="0" t="n">
        <v>0.776501565269427</v>
      </c>
      <c r="AI622" s="0" t="n">
        <v>-1.21835228128475</v>
      </c>
      <c r="AJ622" s="0" t="n">
        <v>-0.588177044846816</v>
      </c>
      <c r="AK622" s="0" t="n">
        <v>-0.878428636497119</v>
      </c>
      <c r="AL622" s="0" t="n">
        <v>-1.49672814586665</v>
      </c>
      <c r="AM622" s="0" t="n">
        <v>0.142808858072385</v>
      </c>
      <c r="AN622" s="0" t="n">
        <v>-0.391792127629742</v>
      </c>
      <c r="AO622" s="0" t="n">
        <v>0.927534529182594</v>
      </c>
      <c r="AP622" s="0" t="n">
        <v>-0.0677914613333996</v>
      </c>
      <c r="AQ622" s="0" t="n">
        <v>1.49414972838713</v>
      </c>
      <c r="AR622" s="0" t="n">
        <v>1.35863956529647</v>
      </c>
      <c r="AS622" s="0" t="n">
        <v>0.355043994204607</v>
      </c>
      <c r="AT622" s="0" t="n">
        <v>0.608856680628378</v>
      </c>
      <c r="AU622" s="0" t="n">
        <v>-0.387831278203521</v>
      </c>
      <c r="AV622" s="0" t="n">
        <v>-0.711227130523184</v>
      </c>
      <c r="AW622" s="0" t="n">
        <v>0.13686076272279</v>
      </c>
      <c r="AX622" s="0" t="n">
        <v>-0.134622268888052</v>
      </c>
      <c r="AY622" s="0" t="n">
        <v>-0.322958157994435</v>
      </c>
      <c r="AZ622" s="0" t="n">
        <v>1.37834831548389</v>
      </c>
      <c r="BA622" s="0" t="n">
        <v>-0.19831418285321</v>
      </c>
      <c r="BB622" s="0" t="n">
        <v>0.514166913490044</v>
      </c>
      <c r="BC622" s="0" t="n">
        <v>-0.190985929293674</v>
      </c>
      <c r="BD622" s="0" t="n">
        <v>-0.523707512911642</v>
      </c>
      <c r="BE622" s="0" t="n">
        <v>0.990667103906162</v>
      </c>
      <c r="BF622" s="0" t="n">
        <v>-0.890190676727798</v>
      </c>
      <c r="BG622" s="0" t="n">
        <v>-0.362468881576206</v>
      </c>
      <c r="BH622" s="0" t="n">
        <v>-0.309848928736756</v>
      </c>
      <c r="BI622" s="0" t="n">
        <v>0.454633664048743</v>
      </c>
      <c r="BJ622" s="0" t="n">
        <v>-0.446082140115323</v>
      </c>
      <c r="BK622" s="0" t="n">
        <v>-0.248437572736293</v>
      </c>
      <c r="BL622" s="0" t="n">
        <v>0.253805865213508</v>
      </c>
      <c r="BM622" s="0" t="n">
        <v>0.518361957801972</v>
      </c>
      <c r="BN622" s="0" t="n">
        <v>1.79092239704914</v>
      </c>
      <c r="BO622" s="0" t="n">
        <v>-1.38790483106277</v>
      </c>
      <c r="BP622" s="0" t="n">
        <v>0.536296056452557</v>
      </c>
      <c r="BQ622" s="0" t="n">
        <v>-0.760367129259976</v>
      </c>
      <c r="BR622" s="0" t="n">
        <v>-1.66481186170131</v>
      </c>
      <c r="BS622" s="0" t="n">
        <v>-0.460834144178079</v>
      </c>
      <c r="BT622" s="0" t="n">
        <v>-1.49461811815854</v>
      </c>
      <c r="BU622" s="0" t="n">
        <v>-0.874945271789329</v>
      </c>
      <c r="BV622" s="0" t="n">
        <v>-1.6109925127239</v>
      </c>
      <c r="BW622" s="0" t="n">
        <v>-0.404213551519206</v>
      </c>
      <c r="BX622" s="0" t="n">
        <v>0.290483512799256</v>
      </c>
      <c r="BY622" s="0" t="n">
        <v>0.158747752720956</v>
      </c>
      <c r="BZ622" s="0" t="n">
        <v>-0.290962134386064</v>
      </c>
      <c r="CA622" s="0" t="n">
        <v>0.105495701063774</v>
      </c>
      <c r="CB622" s="0" t="n">
        <v>0.877416823641397</v>
      </c>
      <c r="CC622" s="0" t="n">
        <v>-0.0809086486697197</v>
      </c>
      <c r="CD622" s="0" t="n">
        <v>0.226875727094011</v>
      </c>
      <c r="CE622" s="0" t="n">
        <v>2.74216290563345</v>
      </c>
      <c r="CF622" s="0" t="n">
        <v>0.758222995500546</v>
      </c>
      <c r="CG622" s="0" t="n">
        <v>2.018105078605</v>
      </c>
      <c r="CH622" s="0" t="n">
        <v>0.337580559062189</v>
      </c>
      <c r="CI622" s="0" t="n">
        <v>0.679949607729213</v>
      </c>
      <c r="CJ622" s="0" t="n">
        <v>-1.60264789883513</v>
      </c>
      <c r="CK622" s="0" t="n">
        <v>1.59305272973143</v>
      </c>
      <c r="CL622" s="0" t="n">
        <v>-1.85582393896766</v>
      </c>
      <c r="CM622" s="0" t="n">
        <v>0.108265112430672</v>
      </c>
      <c r="CN622" s="0" t="n">
        <v>-1.59332557814196</v>
      </c>
      <c r="CO622" s="0" t="n">
        <v>0.767845449445304</v>
      </c>
      <c r="CP622" s="0" t="n">
        <v>-1.13548594526947</v>
      </c>
      <c r="CQ622" s="0" t="n">
        <v>-1.16332557809073</v>
      </c>
      <c r="CR622" s="0" t="n">
        <v>0.568015821045265</v>
      </c>
      <c r="CS622" s="0" t="n">
        <v>0.261001105172909</v>
      </c>
      <c r="CT622" s="0" t="n">
        <v>-0.627657072982402</v>
      </c>
      <c r="CU622" s="0" t="n">
        <v>0.950960838963511</v>
      </c>
      <c r="CV622" s="0" t="n">
        <v>-0.256097791861976</v>
      </c>
      <c r="CW622" s="0" t="n">
        <v>0.421123331761919</v>
      </c>
      <c r="CX622" s="0" t="n">
        <v>-0.945683495956473</v>
      </c>
      <c r="CZ622" s="0" t="n">
        <f aca="false">IF(CHOOSE(MATCH(G$5,$B$10:$E$10,0),$B622,$C622,$D622,$E622)*G$6+G622*G$7&lt;G$2,G$3*G$4,0)</f>
        <v>0</v>
      </c>
      <c r="DA622" s="0" t="n">
        <f aca="false">IF(CHOOSE(MATCH(H$5,$B$10:$E$10,0),$B622,$C622,$D622,$E622)*H$6+H622*H$7&lt;H$2,H$3*H$4,0)</f>
        <v>0</v>
      </c>
      <c r="DB622" s="0" t="n">
        <f aca="false">IF(CHOOSE(MATCH(I$5,$B$10:$E$10,0),$B622,$C622,$D622,$E622)*I$6+I622*I$7&lt;I$2,I$3*I$4,0)</f>
        <v>0</v>
      </c>
      <c r="DC622" s="0" t="n">
        <f aca="false">IF(CHOOSE(MATCH(J$5,$B$10:$E$10,0),$B622,$C622,$D622,$E622)*J$6+J622*J$7&lt;J$2,J$3*J$4,0)</f>
        <v>0</v>
      </c>
      <c r="DD622" s="0" t="n">
        <f aca="false">IF(CHOOSE(MATCH(K$5,$B$10:$E$10,0),$B622,$C622,$D622,$E622)*K$6+K622*K$7&lt;K$2,K$3*K$4,0)</f>
        <v>0</v>
      </c>
      <c r="DE622" s="0" t="n">
        <f aca="false">IF(CHOOSE(MATCH(L$5,$B$10:$E$10,0),$B622,$C622,$D622,$E622)*L$6+L622*L$7&lt;L$2,L$3*L$4,0)</f>
        <v>0</v>
      </c>
      <c r="DF622" s="0" t="n">
        <f aca="false">IF(CHOOSE(MATCH(M$5,$B$10:$E$10,0),$B622,$C622,$D622,$E622)*M$6+M622*M$7&lt;M$2,M$3*M$4,0)</f>
        <v>0</v>
      </c>
      <c r="DG622" s="0" t="n">
        <f aca="false">IF(CHOOSE(MATCH(N$5,$B$10:$E$10,0),$B622,$C622,$D622,$E622)*N$6+N622*N$7&lt;N$2,N$3*N$4,0)</f>
        <v>0</v>
      </c>
      <c r="DH622" s="0" t="n">
        <f aca="false">IF(CHOOSE(MATCH(O$5,$B$10:$E$10,0),$B622,$C622,$D622,$E622)*O$6+O622*O$7&lt;O$2,O$3*O$4,0)</f>
        <v>0</v>
      </c>
      <c r="DI622" s="0" t="n">
        <f aca="false">IF(CHOOSE(MATCH(P$5,$B$10:$E$10,0),$B622,$C622,$D622,$E622)*P$6+P622*P$7&lt;P$2,P$3*P$4,0)</f>
        <v>0</v>
      </c>
      <c r="DJ622" s="0" t="n">
        <f aca="false">IF(CHOOSE(MATCH(Q$5,$B$10:$E$10,0),$B622,$C622,$D622,$E622)*Q$6+Q622*Q$7&lt;Q$2,Q$3*Q$4,0)</f>
        <v>0</v>
      </c>
      <c r="DK622" s="0" t="n">
        <f aca="false">IF(CHOOSE(MATCH(R$5,$B$10:$E$10,0),$B622,$C622,$D622,$E622)*R$6+R622*R$7&lt;R$2,R$3*R$4,0)</f>
        <v>0</v>
      </c>
      <c r="DL622" s="0" t="n">
        <f aca="false">IF(CHOOSE(MATCH(S$5,$B$10:$E$10,0),$B622,$C622,$D622,$E622)*S$6+S622*S$7&lt;S$2,S$3*S$4,0)</f>
        <v>0</v>
      </c>
      <c r="DM622" s="0" t="n">
        <f aca="false">IF(CHOOSE(MATCH(T$5,$B$10:$E$10,0),$B622,$C622,$D622,$E622)*T$6+T622*T$7&lt;T$2,T$3*T$4,0)</f>
        <v>0</v>
      </c>
      <c r="DN622" s="0" t="n">
        <f aca="false">IF(CHOOSE(MATCH(U$5,$B$10:$E$10,0),$B622,$C622,$D622,$E622)*U$6+U622*U$7&lt;U$2,U$3*U$4,0)</f>
        <v>0</v>
      </c>
      <c r="DO622" s="0" t="n">
        <f aca="false">IF(CHOOSE(MATCH(V$5,$B$10:$E$10,0),$B622,$C622,$D622,$E622)*V$6+V622*V$7&lt;V$2,V$3*V$4,0)</f>
        <v>0</v>
      </c>
      <c r="DP622" s="0" t="n">
        <f aca="false">IF(CHOOSE(MATCH(W$5,$B$10:$E$10,0),$B622,$C622,$D622,$E622)*W$6+W622*W$7&lt;W$2,W$3*W$4,0)</f>
        <v>0</v>
      </c>
      <c r="DQ622" s="0" t="n">
        <f aca="false">IF(CHOOSE(MATCH(X$5,$B$10:$E$10,0),$B622,$C622,$D622,$E622)*X$6+X622*X$7&lt;X$2,X$3*X$4,0)</f>
        <v>0</v>
      </c>
      <c r="DR622" s="0" t="n">
        <f aca="false">IF(CHOOSE(MATCH(Y$5,$B$10:$E$10,0),$B622,$C622,$D622,$E622)*Y$6+Y622*Y$7&lt;Y$2,Y$3*Y$4,0)</f>
        <v>0</v>
      </c>
      <c r="DS622" s="0" t="n">
        <f aca="false">IF(CHOOSE(MATCH(Z$5,$B$10:$E$10,0),$B622,$C622,$D622,$E622)*Z$6+Z622*Z$7&lt;Z$2,Z$3*Z$4,0)</f>
        <v>0</v>
      </c>
      <c r="DT622" s="0" t="n">
        <f aca="false">IF(CHOOSE(MATCH(AA$5,$B$10:$E$10,0),$B622,$C622,$D622,$E622)*AA$6+AA622*AA$7&lt;AA$2,AA$3*AA$4,0)</f>
        <v>0</v>
      </c>
      <c r="DU622" s="0" t="n">
        <f aca="false">IF(CHOOSE(MATCH(AB$5,$B$10:$E$10,0),$B622,$C622,$D622,$E622)*AB$6+AB622*AB$7&lt;AB$2,AB$3*AB$4,0)</f>
        <v>0</v>
      </c>
      <c r="DV622" s="0" t="n">
        <f aca="false">IF(CHOOSE(MATCH(AC$5,$B$10:$E$10,0),$B622,$C622,$D622,$E622)*AC$6+AC622*AC$7&lt;AC$2,AC$3*AC$4,0)</f>
        <v>0</v>
      </c>
      <c r="DW622" s="0" t="n">
        <f aca="false">IF(CHOOSE(MATCH(AD$5,$B$10:$E$10,0),$B622,$C622,$D622,$E622)*AD$6+AD622*AD$7&lt;AD$2,AD$3*AD$4,0)</f>
        <v>0</v>
      </c>
      <c r="DX622" s="0" t="n">
        <f aca="false">IF(CHOOSE(MATCH(AE$5,$B$10:$E$10,0),$B622,$C622,$D622,$E622)*AE$6+AE622*AE$7&lt;AE$2,AE$3*AE$4,0)</f>
        <v>0</v>
      </c>
      <c r="DY622" s="0" t="n">
        <f aca="false">IF(CHOOSE(MATCH(AF$5,$B$10:$E$10,0),$B622,$C622,$D622,$E622)*AF$6+AF622*AF$7&lt;AF$2,AF$3*AF$4,0)</f>
        <v>0</v>
      </c>
      <c r="DZ622" s="0" t="n">
        <f aca="false">IF(CHOOSE(MATCH(AG$5,$B$10:$E$10,0),$B622,$C622,$D622,$E622)*AG$6+AG622*AG$7&lt;AG$2,AG$3*AG$4,0)</f>
        <v>0</v>
      </c>
      <c r="EA622" s="0" t="n">
        <f aca="false">IF(CHOOSE(MATCH(AH$5,$B$10:$E$10,0),$B622,$C622,$D622,$E622)*AH$6+AH622*AH$7&lt;AH$2,AH$3*AH$4,0)</f>
        <v>0</v>
      </c>
      <c r="EB622" s="0" t="n">
        <f aca="false">IF(CHOOSE(MATCH(AI$5,$B$10:$E$10,0),$B622,$C622,$D622,$E622)*AI$6+AI622*AI$7&lt;AI$2,AI$3*AI$4,0)</f>
        <v>0</v>
      </c>
      <c r="EC622" s="0" t="n">
        <f aca="false">IF(CHOOSE(MATCH(AJ$5,$B$10:$E$10,0),$B622,$C622,$D622,$E622)*AJ$6+AJ622*AJ$7&lt;AJ$2,AJ$3*AJ$4,0)</f>
        <v>0</v>
      </c>
      <c r="ED622" s="0" t="n">
        <f aca="false">IF(CHOOSE(MATCH(AK$5,$B$10:$E$10,0),$B622,$C622,$D622,$E622)*AK$6+AK622*AK$7&lt;AK$2,AK$3*AK$4,0)</f>
        <v>0</v>
      </c>
      <c r="EE622" s="0" t="n">
        <f aca="false">IF(CHOOSE(MATCH(AL$5,$B$10:$E$10,0),$B622,$C622,$D622,$E622)*AL$6+AL622*AL$7&lt;AL$2,AL$3*AL$4,0)</f>
        <v>0</v>
      </c>
      <c r="EF622" s="0" t="n">
        <f aca="false">IF(CHOOSE(MATCH(AM$5,$B$10:$E$10,0),$B622,$C622,$D622,$E622)*AM$6+AM622*AM$7&lt;AM$2,AM$3*AM$4,0)</f>
        <v>0</v>
      </c>
      <c r="EG622" s="0" t="n">
        <f aca="false">IF(CHOOSE(MATCH(AN$5,$B$10:$E$10,0),$B622,$C622,$D622,$E622)*AN$6+AN622*AN$7&lt;AN$2,AN$3*AN$4,0)</f>
        <v>0</v>
      </c>
      <c r="EH622" s="0" t="n">
        <f aca="false">IF(CHOOSE(MATCH(AO$5,$B$10:$E$10,0),$B622,$C622,$D622,$E622)*AO$6+AO622*AO$7&lt;AO$2,AO$3*AO$4,0)</f>
        <v>0</v>
      </c>
      <c r="EI622" s="0" t="n">
        <f aca="false">IF(CHOOSE(MATCH(AP$5,$B$10:$E$10,0),$B622,$C622,$D622,$E622)*AP$6+AP622*AP$7&lt;AP$2,AP$3*AP$4,0)</f>
        <v>0</v>
      </c>
      <c r="EJ622" s="0" t="n">
        <f aca="false">IF(CHOOSE(MATCH(AQ$5,$B$10:$E$10,0),$B622,$C622,$D622,$E622)*AQ$6+AQ622*AQ$7&lt;AQ$2,AQ$3*AQ$4,0)</f>
        <v>0</v>
      </c>
      <c r="EK622" s="0" t="n">
        <f aca="false">IF(CHOOSE(MATCH(AR$5,$B$10:$E$10,0),$B622,$C622,$D622,$E622)*AR$6+AR622*AR$7&lt;AR$2,AR$3*AR$4,0)</f>
        <v>0</v>
      </c>
      <c r="EL622" s="0" t="n">
        <f aca="false">IF(CHOOSE(MATCH(AS$5,$B$10:$E$10,0),$B622,$C622,$D622,$E622)*AS$6+AS622*AS$7&lt;AS$2,AS$3*AS$4,0)</f>
        <v>0</v>
      </c>
      <c r="EM622" s="0" t="n">
        <f aca="false">IF(CHOOSE(MATCH(AT$5,$B$10:$E$10,0),$B622,$C622,$D622,$E622)*AT$6+AT622*AT$7&lt;AT$2,AT$3*AT$4,0)</f>
        <v>0</v>
      </c>
      <c r="EN622" s="0" t="n">
        <f aca="false">IF(CHOOSE(MATCH(AU$5,$B$10:$E$10,0),$B622,$C622,$D622,$E622)*AU$6+AU622*AU$7&lt;AU$2,AU$3*AU$4,0)</f>
        <v>0</v>
      </c>
      <c r="EO622" s="0" t="n">
        <f aca="false">IF(CHOOSE(MATCH(AV$5,$B$10:$E$10,0),$B622,$C622,$D622,$E622)*AV$6+AV622*AV$7&lt;AV$2,AV$3*AV$4,0)</f>
        <v>0</v>
      </c>
      <c r="EP622" s="0" t="n">
        <f aca="false">IF(CHOOSE(MATCH(AW$5,$B$10:$E$10,0),$B622,$C622,$D622,$E622)*AW$6+AW622*AW$7&lt;AW$2,AW$3*AW$4,0)</f>
        <v>0</v>
      </c>
      <c r="EQ622" s="0" t="n">
        <f aca="false">IF(CHOOSE(MATCH(AX$5,$B$10:$E$10,0),$B622,$C622,$D622,$E622)*AX$6+AX622*AX$7&lt;AX$2,AX$3*AX$4,0)</f>
        <v>0</v>
      </c>
      <c r="ER622" s="0" t="n">
        <f aca="false">IF(CHOOSE(MATCH(AY$5,$B$10:$E$10,0),$B622,$C622,$D622,$E622)*AY$6+AY622*AY$7&lt;AY$2,AY$3*AY$4,0)</f>
        <v>0</v>
      </c>
      <c r="ES622" s="0" t="n">
        <f aca="false">IF(CHOOSE(MATCH(AZ$5,$B$10:$E$10,0),$B622,$C622,$D622,$E622)*AZ$6+AZ622*AZ$7&lt;AZ$2,AZ$3*AZ$4,0)</f>
        <v>0</v>
      </c>
      <c r="ET622" s="0" t="n">
        <f aca="false">IF(CHOOSE(MATCH(BA$5,$B$10:$E$10,0),$B622,$C622,$D622,$E622)*BA$6+BA622*BA$7&lt;BA$2,BA$3*BA$4,0)</f>
        <v>0</v>
      </c>
      <c r="EU622" s="0" t="n">
        <f aca="false">IF(CHOOSE(MATCH(BB$5,$B$10:$E$10,0),$B622,$C622,$D622,$E622)*BB$6+BB622*BB$7&lt;BB$2,BB$3*BB$4,0)</f>
        <v>0</v>
      </c>
      <c r="EV622" s="0" t="n">
        <f aca="false">IF(CHOOSE(MATCH(BC$5,$B$10:$E$10,0),$B622,$C622,$D622,$E622)*BC$6+BC622*BC$7&lt;BC$2,BC$3*BC$4,0)</f>
        <v>0</v>
      </c>
      <c r="EW622" s="0" t="n">
        <f aca="false">IF(CHOOSE(MATCH(BD$5,$B$10:$E$10,0),$B622,$C622,$D622,$E622)*BD$6+BD622*BD$7&lt;BD$2,BD$3*BD$4,0)</f>
        <v>0</v>
      </c>
      <c r="EX622" s="0" t="n">
        <f aca="false">IF(CHOOSE(MATCH(BE$5,$B$10:$E$10,0),$B622,$C622,$D622,$E622)*BE$6+BE622*BE$7&lt;BE$2,BE$3*BE$4,0)</f>
        <v>0</v>
      </c>
      <c r="EY622" s="0" t="n">
        <f aca="false">IF(CHOOSE(MATCH(BF$5,$B$10:$E$10,0),$B622,$C622,$D622,$E622)*BF$6+BF622*BF$7&lt;BF$2,BF$3*BF$4,0)</f>
        <v>0</v>
      </c>
      <c r="EZ622" s="0" t="n">
        <f aca="false">IF(CHOOSE(MATCH(BG$5,$B$10:$E$10,0),$B622,$C622,$D622,$E622)*BG$6+BG622*BG$7&lt;BG$2,BG$3*BG$4,0)</f>
        <v>0</v>
      </c>
      <c r="FA622" s="0" t="n">
        <f aca="false">IF(CHOOSE(MATCH(BH$5,$B$10:$E$10,0),$B622,$C622,$D622,$E622)*BH$6+BH622*BH$7&lt;BH$2,BH$3*BH$4,0)</f>
        <v>0</v>
      </c>
      <c r="FB622" s="0" t="n">
        <f aca="false">IF(CHOOSE(MATCH(BI$5,$B$10:$E$10,0),$B622,$C622,$D622,$E622)*BI$6+BI622*BI$7&lt;BI$2,BI$3*BI$4,0)</f>
        <v>0</v>
      </c>
      <c r="FC622" s="0" t="n">
        <f aca="false">IF(CHOOSE(MATCH(BJ$5,$B$10:$E$10,0),$B622,$C622,$D622,$E622)*BJ$6+BJ622*BJ$7&lt;BJ$2,BJ$3*BJ$4,0)</f>
        <v>0</v>
      </c>
      <c r="FD622" s="0" t="n">
        <f aca="false">IF(CHOOSE(MATCH(BK$5,$B$10:$E$10,0),$B622,$C622,$D622,$E622)*BK$6+BK622*BK$7&lt;BK$2,BK$3*BK$4,0)</f>
        <v>0</v>
      </c>
      <c r="FE622" s="0" t="n">
        <f aca="false">IF(CHOOSE(MATCH(BL$5,$B$10:$E$10,0),$B622,$C622,$D622,$E622)*BL$6+BL622*BL$7&lt;BL$2,BL$3*BL$4,0)</f>
        <v>0</v>
      </c>
      <c r="FF622" s="0" t="n">
        <f aca="false">IF(CHOOSE(MATCH(BM$5,$B$10:$E$10,0),$B622,$C622,$D622,$E622)*BM$6+BM622*BM$7&lt;BM$2,BM$3*BM$4,0)</f>
        <v>0</v>
      </c>
      <c r="FG622" s="0" t="n">
        <f aca="false">IF(CHOOSE(MATCH(BN$5,$B$10:$E$10,0),$B622,$C622,$D622,$E622)*BN$6+BN622*BN$7&lt;BN$2,BN$3*BN$4,0)</f>
        <v>0</v>
      </c>
      <c r="FH622" s="0" t="n">
        <f aca="false">IF(CHOOSE(MATCH(BO$5,$B$10:$E$10,0),$B622,$C622,$D622,$E622)*BO$6+BO622*BO$7&lt;BO$2,BO$3*BO$4,0)</f>
        <v>0</v>
      </c>
      <c r="FI622" s="0" t="n">
        <f aca="false">IF(CHOOSE(MATCH(BP$5,$B$10:$E$10,0),$B622,$C622,$D622,$E622)*BP$6+BP622*BP$7&lt;BP$2,BP$3*BP$4,0)</f>
        <v>0</v>
      </c>
      <c r="FJ622" s="0" t="n">
        <f aca="false">IF(CHOOSE(MATCH(BQ$5,$B$10:$E$10,0),$B622,$C622,$D622,$E622)*BQ$6+BQ622*BQ$7&lt;BQ$2,BQ$3*BQ$4,0)</f>
        <v>0</v>
      </c>
      <c r="FK622" s="0" t="n">
        <f aca="false">IF(CHOOSE(MATCH(BR$5,$B$10:$E$10,0),$B622,$C622,$D622,$E622)*BR$6+BR622*BR$7&lt;BR$2,BR$3*BR$4,0)</f>
        <v>0</v>
      </c>
      <c r="FL622" s="0" t="n">
        <f aca="false">IF(CHOOSE(MATCH(BS$5,$B$10:$E$10,0),$B622,$C622,$D622,$E622)*BS$6+BS622*BS$7&lt;BS$2,BS$3*BS$4,0)</f>
        <v>0</v>
      </c>
      <c r="FM622" s="0" t="n">
        <f aca="false">IF(CHOOSE(MATCH(BT$5,$B$10:$E$10,0),$B622,$C622,$D622,$E622)*BT$6+BT622*BT$7&lt;BT$2,BT$3*BT$4,0)</f>
        <v>0</v>
      </c>
      <c r="FN622" s="0" t="n">
        <f aca="false">IF(CHOOSE(MATCH(BU$5,$B$10:$E$10,0),$B622,$C622,$D622,$E622)*BU$6+BU622*BU$7&lt;BU$2,BU$3*BU$4,0)</f>
        <v>0</v>
      </c>
      <c r="FO622" s="0" t="n">
        <f aca="false">IF(CHOOSE(MATCH(BV$5,$B$10:$E$10,0),$B622,$C622,$D622,$E622)*BV$6+BV622*BV$7&lt;BV$2,BV$3*BV$4,0)</f>
        <v>0</v>
      </c>
      <c r="FP622" s="0" t="n">
        <f aca="false">IF(CHOOSE(MATCH(BW$5,$B$10:$E$10,0),$B622,$C622,$D622,$E622)*BW$6+BW622*BW$7&lt;BW$2,BW$3*BW$4,0)</f>
        <v>0</v>
      </c>
      <c r="FQ622" s="0" t="n">
        <f aca="false">IF(CHOOSE(MATCH(BX$5,$B$10:$E$10,0),$B622,$C622,$D622,$E622)*BX$6+BX622*BX$7&lt;BX$2,BX$3*BX$4,0)</f>
        <v>0</v>
      </c>
      <c r="FR622" s="0" t="n">
        <f aca="false">IF(CHOOSE(MATCH(BY$5,$B$10:$E$10,0),$B622,$C622,$D622,$E622)*BY$6+BY622*BY$7&lt;BY$2,BY$3*BY$4,0)</f>
        <v>0</v>
      </c>
      <c r="FS622" s="0" t="n">
        <f aca="false">IF(CHOOSE(MATCH(BZ$5,$B$10:$E$10,0),$B622,$C622,$D622,$E622)*BZ$6+BZ622*BZ$7&lt;BZ$2,BZ$3*BZ$4,0)</f>
        <v>0</v>
      </c>
      <c r="FT622" s="0" t="n">
        <f aca="false">IF(CHOOSE(MATCH(CA$5,$B$10:$E$10,0),$B622,$C622,$D622,$E622)*CA$6+CA622*CA$7&lt;CA$2,CA$3*CA$4,0)</f>
        <v>0</v>
      </c>
      <c r="FU622" s="0" t="n">
        <f aca="false">IF(CHOOSE(MATCH(CB$5,$B$10:$E$10,0),$B622,$C622,$D622,$E622)*CB$6+CB622*CB$7&lt;CB$2,CB$3*CB$4,0)</f>
        <v>0</v>
      </c>
      <c r="FV622" s="0" t="n">
        <f aca="false">IF(CHOOSE(MATCH(CC$5,$B$10:$E$10,0),$B622,$C622,$D622,$E622)*CC$6+CC622*CC$7&lt;CC$2,CC$3*CC$4,0)</f>
        <v>0</v>
      </c>
      <c r="FW622" s="0" t="n">
        <f aca="false">IF(CHOOSE(MATCH(CD$5,$B$10:$E$10,0),$B622,$C622,$D622,$E622)*CD$6+CD622*CD$7&lt;CD$2,CD$3*CD$4,0)</f>
        <v>0</v>
      </c>
      <c r="FX622" s="0" t="n">
        <f aca="false">IF(CHOOSE(MATCH(CE$5,$B$10:$E$10,0),$B622,$C622,$D622,$E622)*CE$6+CE622*CE$7&lt;CE$2,CE$3*CE$4,0)</f>
        <v>0</v>
      </c>
      <c r="FY622" s="0" t="n">
        <f aca="false">IF(CHOOSE(MATCH(CF$5,$B$10:$E$10,0),$B622,$C622,$D622,$E622)*CF$6+CF622*CF$7&lt;CF$2,CF$3*CF$4,0)</f>
        <v>0</v>
      </c>
      <c r="FZ622" s="0" t="n">
        <f aca="false">IF(CHOOSE(MATCH(CG$5,$B$10:$E$10,0),$B622,$C622,$D622,$E622)*CG$6+CG622*CG$7&lt;CG$2,CG$3*CG$4,0)</f>
        <v>0</v>
      </c>
      <c r="GA622" s="0" t="n">
        <f aca="false">IF(CHOOSE(MATCH(CH$5,$B$10:$E$10,0),$B622,$C622,$D622,$E622)*CH$6+CH622*CH$7&lt;CH$2,CH$3*CH$4,0)</f>
        <v>0</v>
      </c>
      <c r="GB622" s="0" t="n">
        <f aca="false">IF(CHOOSE(MATCH(CI$5,$B$10:$E$10,0),$B622,$C622,$D622,$E622)*CI$6+CI622*CI$7&lt;CI$2,CI$3*CI$4,0)</f>
        <v>0</v>
      </c>
      <c r="GC622" s="0" t="n">
        <f aca="false">IF(CHOOSE(MATCH(CJ$5,$B$10:$E$10,0),$B622,$C622,$D622,$E622)*CJ$6+CJ622*CJ$7&lt;CJ$2,CJ$3*CJ$4,0)</f>
        <v>0.5</v>
      </c>
      <c r="GD622" s="0" t="n">
        <f aca="false">IF(CHOOSE(MATCH(CK$5,$B$10:$E$10,0),$B622,$C622,$D622,$E622)*CK$6+CK622*CK$7&lt;CK$2,CK$3*CK$4,0)</f>
        <v>0</v>
      </c>
      <c r="GE622" s="0" t="n">
        <f aca="false">IF(CHOOSE(MATCH(CL$5,$B$10:$E$10,0),$B622,$C622,$D622,$E622)*CL$6+CL622*CL$7&lt;CL$2,CL$3*CL$4,0)</f>
        <v>0.5</v>
      </c>
      <c r="GF622" s="0" t="n">
        <f aca="false">IF(CHOOSE(MATCH(CM$5,$B$10:$E$10,0),$B622,$C622,$D622,$E622)*CM$6+CM622*CM$7&lt;CM$2,CM$3*CM$4,0)</f>
        <v>0</v>
      </c>
      <c r="GG622" s="0" t="n">
        <f aca="false">IF(CHOOSE(MATCH(CN$5,$B$10:$E$10,0),$B622,$C622,$D622,$E622)*CN$6+CN622*CN$7&lt;CN$2,CN$3*CN$4,0)</f>
        <v>12.5</v>
      </c>
      <c r="GH622" s="0" t="n">
        <f aca="false">IF(CHOOSE(MATCH(CO$5,$B$10:$E$10,0),$B622,$C622,$D622,$E622)*CO$6+CO622*CO$7&lt;CO$2,CO$3*CO$4,0)</f>
        <v>0</v>
      </c>
      <c r="GI622" s="0" t="n">
        <f aca="false">IF(CHOOSE(MATCH(CP$5,$B$10:$E$10,0),$B622,$C622,$D622,$E622)*CP$6+CP622*CP$7&lt;CP$2,CP$3*CP$4,0)</f>
        <v>0</v>
      </c>
      <c r="GJ622" s="0" t="n">
        <f aca="false">IF(CHOOSE(MATCH(CQ$5,$B$10:$E$10,0),$B622,$C622,$D622,$E622)*CQ$6+CQ622*CQ$7&lt;CQ$2,CQ$3*CQ$4,0)</f>
        <v>0</v>
      </c>
      <c r="GK622" s="0" t="n">
        <f aca="false">IF(CHOOSE(MATCH(CR$5,$B$10:$E$10,0),$B622,$C622,$D622,$E622)*CR$6+CR622*CR$7&lt;CR$2,CR$3*CR$4,0)</f>
        <v>0</v>
      </c>
      <c r="GL622" s="0" t="n">
        <f aca="false">IF(CHOOSE(MATCH(CS$5,$B$10:$E$10,0),$B622,$C622,$D622,$E622)*CS$6+CS622*CS$7&lt;CS$2,CS$3*CS$4,0)</f>
        <v>0</v>
      </c>
      <c r="GM622" s="0" t="n">
        <f aca="false">IF(CHOOSE(MATCH(CT$5,$B$10:$E$10,0),$B622,$C622,$D622,$E622)*CT$6+CT622*CT$7&lt;CT$2,CT$3*CT$4,0)</f>
        <v>0</v>
      </c>
      <c r="GN622" s="0" t="n">
        <f aca="false">IF(CHOOSE(MATCH(CU$5,$B$10:$E$10,0),$B622,$C622,$D622,$E622)*CU$6+CU622*CU$7&lt;CU$2,CU$3*CU$4,0)</f>
        <v>0</v>
      </c>
      <c r="GO622" s="0" t="n">
        <f aca="false">IF(CHOOSE(MATCH(CV$5,$B$10:$E$10,0),$B622,$C622,$D622,$E622)*CV$6+CV622*CV$7&lt;CV$2,CV$3*CV$4,0)</f>
        <v>0</v>
      </c>
      <c r="GP622" s="0" t="n">
        <f aca="false">IF(CHOOSE(MATCH(CW$5,$B$10:$E$10,0),$B622,$C622,$D622,$E622)*CW$6+CW622*CW$7&lt;CW$2,CW$3*CW$4,0)</f>
        <v>0</v>
      </c>
      <c r="GQ622" s="0" t="n">
        <f aca="false">IF(CHOOSE(MATCH(CX$5,$B$10:$E$10,0),$B622,$C622,$D622,$E622)*CX$6+CX622*CX$7&lt;CX$2,CX$3*CX$4,0)</f>
        <v>0</v>
      </c>
      <c r="GS622" s="0" t="n">
        <f aca="false">SUM(CZ622:GQ622)</f>
        <v>13.5</v>
      </c>
      <c r="GT622" s="0" t="n">
        <f aca="false">IF(GS622&gt;$GS$6,1,0)</f>
        <v>0</v>
      </c>
    </row>
    <row r="623" customFormat="false" ht="14" hidden="false" customHeight="false" outlineLevel="0" collapsed="false">
      <c r="A623" s="0" t="n">
        <v>613</v>
      </c>
      <c r="B623" s="0" t="n">
        <v>-1.12093840052157</v>
      </c>
      <c r="C623" s="0" t="n">
        <v>-0.850626905754197</v>
      </c>
      <c r="D623" s="0" t="n">
        <v>1.95462589667166</v>
      </c>
      <c r="E623" s="0" t="n">
        <v>1.02341768467754</v>
      </c>
      <c r="G623" s="0" t="n">
        <v>0.186080342245987</v>
      </c>
      <c r="H623" s="0" t="n">
        <v>0.207842276722658</v>
      </c>
      <c r="I623" s="0" t="n">
        <v>-0.20721699911519</v>
      </c>
      <c r="J623" s="0" t="n">
        <v>-0.458369413536275</v>
      </c>
      <c r="K623" s="0" t="n">
        <v>1.19272272058879</v>
      </c>
      <c r="L623" s="0" t="n">
        <v>-0.428237854066538</v>
      </c>
      <c r="M623" s="0" t="n">
        <v>-0.816316969576292</v>
      </c>
      <c r="N623" s="0" t="n">
        <v>0.143272700370289</v>
      </c>
      <c r="O623" s="0" t="n">
        <v>-0.955419636738952</v>
      </c>
      <c r="P623" s="0" t="n">
        <v>-1.07354026113171</v>
      </c>
      <c r="Q623" s="0" t="n">
        <v>1.32183231471572</v>
      </c>
      <c r="R623" s="0" t="n">
        <v>0.630080876362626</v>
      </c>
      <c r="S623" s="0" t="n">
        <v>1.13708892968134</v>
      </c>
      <c r="T623" s="0" t="n">
        <v>-1.27526618598495</v>
      </c>
      <c r="U623" s="0" t="n">
        <v>-0.058363411881146</v>
      </c>
      <c r="V623" s="0" t="n">
        <v>0.609961716691032</v>
      </c>
      <c r="W623" s="0" t="n">
        <v>0.349834863300202</v>
      </c>
      <c r="X623" s="0" t="n">
        <v>-2.2270978661254</v>
      </c>
      <c r="Y623" s="0" t="n">
        <v>0.86444970293087</v>
      </c>
      <c r="Z623" s="0" t="n">
        <v>-0.000802629074314609</v>
      </c>
      <c r="AA623" s="0" t="n">
        <v>-0.909803929971531</v>
      </c>
      <c r="AB623" s="0" t="n">
        <v>-0.241105908571626</v>
      </c>
      <c r="AC623" s="0" t="n">
        <v>0.727477527107112</v>
      </c>
      <c r="AD623" s="0" t="n">
        <v>0.186624902198673</v>
      </c>
      <c r="AE623" s="0" t="n">
        <v>-2.34229446505196</v>
      </c>
      <c r="AF623" s="0" t="n">
        <v>-2.07721313927323</v>
      </c>
      <c r="AG623" s="0" t="n">
        <v>1.13767328002723</v>
      </c>
      <c r="AH623" s="0" t="n">
        <v>0.465176981379045</v>
      </c>
      <c r="AI623" s="0" t="n">
        <v>0.316196064886753</v>
      </c>
      <c r="AJ623" s="0" t="n">
        <v>0.822738002170809</v>
      </c>
      <c r="AK623" s="0" t="n">
        <v>-0.0926570464798715</v>
      </c>
      <c r="AL623" s="0" t="n">
        <v>0.941504367801826</v>
      </c>
      <c r="AM623" s="0" t="n">
        <v>-0.253410235018237</v>
      </c>
      <c r="AN623" s="0" t="n">
        <v>1.14870090328623</v>
      </c>
      <c r="AO623" s="0" t="n">
        <v>0.865227320900885</v>
      </c>
      <c r="AP623" s="0" t="n">
        <v>0.321911102219019</v>
      </c>
      <c r="AQ623" s="0" t="n">
        <v>0.745033048588084</v>
      </c>
      <c r="AR623" s="0" t="n">
        <v>0.436301661466132</v>
      </c>
      <c r="AS623" s="0" t="n">
        <v>-1.83647898666095</v>
      </c>
      <c r="AT623" s="0" t="n">
        <v>-1.24530743050855</v>
      </c>
      <c r="AU623" s="0" t="n">
        <v>1.23457994050113</v>
      </c>
      <c r="AV623" s="0" t="n">
        <v>0.0129671207105275</v>
      </c>
      <c r="AW623" s="0" t="n">
        <v>-0.505456227983814</v>
      </c>
      <c r="AX623" s="0" t="n">
        <v>0.953489234234439</v>
      </c>
      <c r="AY623" s="0" t="n">
        <v>-0.220678657569806</v>
      </c>
      <c r="AZ623" s="0" t="n">
        <v>1.29182808450423</v>
      </c>
      <c r="BA623" s="0" t="n">
        <v>-1.09404709291994</v>
      </c>
      <c r="BB623" s="0" t="n">
        <v>0.194648919205065</v>
      </c>
      <c r="BC623" s="0" t="n">
        <v>0.148762637763866</v>
      </c>
      <c r="BD623" s="0" t="n">
        <v>2.21007212530822</v>
      </c>
      <c r="BE623" s="0" t="n">
        <v>-0.698478288541082</v>
      </c>
      <c r="BF623" s="0" t="n">
        <v>-0.285618853013148</v>
      </c>
      <c r="BG623" s="0" t="n">
        <v>-1.11616600406705</v>
      </c>
      <c r="BH623" s="0" t="n">
        <v>-1.28167357615894</v>
      </c>
      <c r="BI623" s="0" t="n">
        <v>1.11033841676544</v>
      </c>
      <c r="BJ623" s="0" t="n">
        <v>-0.73177034209948</v>
      </c>
      <c r="BK623" s="0" t="n">
        <v>0.288887349597644</v>
      </c>
      <c r="BL623" s="0" t="n">
        <v>-1.2170676200185</v>
      </c>
      <c r="BM623" s="0" t="n">
        <v>1.71155988937244</v>
      </c>
      <c r="BN623" s="0" t="n">
        <v>-1.25972292153165</v>
      </c>
      <c r="BO623" s="0" t="n">
        <v>-2.03057425096631</v>
      </c>
      <c r="BP623" s="0" t="n">
        <v>-0.0516979525855277</v>
      </c>
      <c r="BQ623" s="0" t="n">
        <v>-1.23228801385267</v>
      </c>
      <c r="BR623" s="0" t="n">
        <v>0.859567990119103</v>
      </c>
      <c r="BS623" s="0" t="n">
        <v>0.443549197370885</v>
      </c>
      <c r="BT623" s="0" t="n">
        <v>0.210812913792324</v>
      </c>
      <c r="BU623" s="0" t="n">
        <v>0.495483618578874</v>
      </c>
      <c r="BV623" s="0" t="n">
        <v>-0.797880375102977</v>
      </c>
      <c r="BW623" s="0" t="n">
        <v>0.018628725229064</v>
      </c>
      <c r="BX623" s="0" t="n">
        <v>-0.332321405949187</v>
      </c>
      <c r="BY623" s="0" t="n">
        <v>-1.81900304596638</v>
      </c>
      <c r="BZ623" s="0" t="n">
        <v>-0.513032318849582</v>
      </c>
      <c r="CA623" s="0" t="n">
        <v>-1.04445689430577</v>
      </c>
      <c r="CB623" s="0" t="n">
        <v>0.949639797909186</v>
      </c>
      <c r="CC623" s="0" t="n">
        <v>-1.11203917185776</v>
      </c>
      <c r="CD623" s="0" t="n">
        <v>0.594828861721908</v>
      </c>
      <c r="CE623" s="0" t="n">
        <v>-0.488059868075652</v>
      </c>
      <c r="CF623" s="0" t="n">
        <v>-0.401225861423882</v>
      </c>
      <c r="CG623" s="0" t="n">
        <v>0.553779955225764</v>
      </c>
      <c r="CH623" s="0" t="n">
        <v>-0.943055056268349</v>
      </c>
      <c r="CI623" s="0" t="n">
        <v>0.771651684772223</v>
      </c>
      <c r="CJ623" s="0" t="n">
        <v>-0.146133061207365</v>
      </c>
      <c r="CK623" s="0" t="n">
        <v>-1.27233761304524</v>
      </c>
      <c r="CL623" s="0" t="n">
        <v>-0.25649228518887</v>
      </c>
      <c r="CM623" s="0" t="n">
        <v>0.0882789663592121</v>
      </c>
      <c r="CN623" s="0" t="n">
        <v>1.90605533134658</v>
      </c>
      <c r="CO623" s="0" t="n">
        <v>0.985555743682198</v>
      </c>
      <c r="CP623" s="0" t="n">
        <v>-1.43663328344701</v>
      </c>
      <c r="CQ623" s="0" t="n">
        <v>-0.625423126621172</v>
      </c>
      <c r="CR623" s="0" t="n">
        <v>-0.675233877700521</v>
      </c>
      <c r="CS623" s="0" t="n">
        <v>-0.420537844547653</v>
      </c>
      <c r="CT623" s="0" t="n">
        <v>-0.400314092985354</v>
      </c>
      <c r="CU623" s="0" t="n">
        <v>1.06136894828524</v>
      </c>
      <c r="CV623" s="0" t="n">
        <v>-0.85074816524866</v>
      </c>
      <c r="CW623" s="0" t="n">
        <v>0.298952045341139</v>
      </c>
      <c r="CX623" s="0" t="n">
        <v>-0.506498736285721</v>
      </c>
      <c r="CZ623" s="0" t="n">
        <f aca="false">IF(CHOOSE(MATCH(G$5,$B$10:$E$10,0),$B623,$C623,$D623,$E623)*G$6+G623*G$7&lt;G$2,G$3*G$4,0)</f>
        <v>0</v>
      </c>
      <c r="DA623" s="0" t="n">
        <f aca="false">IF(CHOOSE(MATCH(H$5,$B$10:$E$10,0),$B623,$C623,$D623,$E623)*H$6+H623*H$7&lt;H$2,H$3*H$4,0)</f>
        <v>0</v>
      </c>
      <c r="DB623" s="0" t="n">
        <f aca="false">IF(CHOOSE(MATCH(I$5,$B$10:$E$10,0),$B623,$C623,$D623,$E623)*I$6+I623*I$7&lt;I$2,I$3*I$4,0)</f>
        <v>0</v>
      </c>
      <c r="DC623" s="0" t="n">
        <f aca="false">IF(CHOOSE(MATCH(J$5,$B$10:$E$10,0),$B623,$C623,$D623,$E623)*J$6+J623*J$7&lt;J$2,J$3*J$4,0)</f>
        <v>0</v>
      </c>
      <c r="DD623" s="0" t="n">
        <f aca="false">IF(CHOOSE(MATCH(K$5,$B$10:$E$10,0),$B623,$C623,$D623,$E623)*K$6+K623*K$7&lt;K$2,K$3*K$4,0)</f>
        <v>0</v>
      </c>
      <c r="DE623" s="0" t="n">
        <f aca="false">IF(CHOOSE(MATCH(L$5,$B$10:$E$10,0),$B623,$C623,$D623,$E623)*L$6+L623*L$7&lt;L$2,L$3*L$4,0)</f>
        <v>0</v>
      </c>
      <c r="DF623" s="0" t="n">
        <f aca="false">IF(CHOOSE(MATCH(M$5,$B$10:$E$10,0),$B623,$C623,$D623,$E623)*M$6+M623*M$7&lt;M$2,M$3*M$4,0)</f>
        <v>0</v>
      </c>
      <c r="DG623" s="0" t="n">
        <f aca="false">IF(CHOOSE(MATCH(N$5,$B$10:$E$10,0),$B623,$C623,$D623,$E623)*N$6+N623*N$7&lt;N$2,N$3*N$4,0)</f>
        <v>0</v>
      </c>
      <c r="DH623" s="0" t="n">
        <f aca="false">IF(CHOOSE(MATCH(O$5,$B$10:$E$10,0),$B623,$C623,$D623,$E623)*O$6+O623*O$7&lt;O$2,O$3*O$4,0)</f>
        <v>0</v>
      </c>
      <c r="DI623" s="0" t="n">
        <f aca="false">IF(CHOOSE(MATCH(P$5,$B$10:$E$10,0),$B623,$C623,$D623,$E623)*P$6+P623*P$7&lt;P$2,P$3*P$4,0)</f>
        <v>0</v>
      </c>
      <c r="DJ623" s="0" t="n">
        <f aca="false">IF(CHOOSE(MATCH(Q$5,$B$10:$E$10,0),$B623,$C623,$D623,$E623)*Q$6+Q623*Q$7&lt;Q$2,Q$3*Q$4,0)</f>
        <v>0</v>
      </c>
      <c r="DK623" s="0" t="n">
        <f aca="false">IF(CHOOSE(MATCH(R$5,$B$10:$E$10,0),$B623,$C623,$D623,$E623)*R$6+R623*R$7&lt;R$2,R$3*R$4,0)</f>
        <v>0</v>
      </c>
      <c r="DL623" s="0" t="n">
        <f aca="false">IF(CHOOSE(MATCH(S$5,$B$10:$E$10,0),$B623,$C623,$D623,$E623)*S$6+S623*S$7&lt;S$2,S$3*S$4,0)</f>
        <v>0</v>
      </c>
      <c r="DM623" s="0" t="n">
        <f aca="false">IF(CHOOSE(MATCH(T$5,$B$10:$E$10,0),$B623,$C623,$D623,$E623)*T$6+T623*T$7&lt;T$2,T$3*T$4,0)</f>
        <v>0</v>
      </c>
      <c r="DN623" s="0" t="n">
        <f aca="false">IF(CHOOSE(MATCH(U$5,$B$10:$E$10,0),$B623,$C623,$D623,$E623)*U$6+U623*U$7&lt;U$2,U$3*U$4,0)</f>
        <v>0</v>
      </c>
      <c r="DO623" s="0" t="n">
        <f aca="false">IF(CHOOSE(MATCH(V$5,$B$10:$E$10,0),$B623,$C623,$D623,$E623)*V$6+V623*V$7&lt;V$2,V$3*V$4,0)</f>
        <v>0</v>
      </c>
      <c r="DP623" s="0" t="n">
        <f aca="false">IF(CHOOSE(MATCH(W$5,$B$10:$E$10,0),$B623,$C623,$D623,$E623)*W$6+W623*W$7&lt;W$2,W$3*W$4,0)</f>
        <v>0</v>
      </c>
      <c r="DQ623" s="0" t="n">
        <f aca="false">IF(CHOOSE(MATCH(X$5,$B$10:$E$10,0),$B623,$C623,$D623,$E623)*X$6+X623*X$7&lt;X$2,X$3*X$4,0)</f>
        <v>0</v>
      </c>
      <c r="DR623" s="0" t="n">
        <f aca="false">IF(CHOOSE(MATCH(Y$5,$B$10:$E$10,0),$B623,$C623,$D623,$E623)*Y$6+Y623*Y$7&lt;Y$2,Y$3*Y$4,0)</f>
        <v>0</v>
      </c>
      <c r="DS623" s="0" t="n">
        <f aca="false">IF(CHOOSE(MATCH(Z$5,$B$10:$E$10,0),$B623,$C623,$D623,$E623)*Z$6+Z623*Z$7&lt;Z$2,Z$3*Z$4,0)</f>
        <v>0</v>
      </c>
      <c r="DT623" s="0" t="n">
        <f aca="false">IF(CHOOSE(MATCH(AA$5,$B$10:$E$10,0),$B623,$C623,$D623,$E623)*AA$6+AA623*AA$7&lt;AA$2,AA$3*AA$4,0)</f>
        <v>0</v>
      </c>
      <c r="DU623" s="0" t="n">
        <f aca="false">IF(CHOOSE(MATCH(AB$5,$B$10:$E$10,0),$B623,$C623,$D623,$E623)*AB$6+AB623*AB$7&lt;AB$2,AB$3*AB$4,0)</f>
        <v>0</v>
      </c>
      <c r="DV623" s="0" t="n">
        <f aca="false">IF(CHOOSE(MATCH(AC$5,$B$10:$E$10,0),$B623,$C623,$D623,$E623)*AC$6+AC623*AC$7&lt;AC$2,AC$3*AC$4,0)</f>
        <v>0</v>
      </c>
      <c r="DW623" s="0" t="n">
        <f aca="false">IF(CHOOSE(MATCH(AD$5,$B$10:$E$10,0),$B623,$C623,$D623,$E623)*AD$6+AD623*AD$7&lt;AD$2,AD$3*AD$4,0)</f>
        <v>0</v>
      </c>
      <c r="DX623" s="0" t="n">
        <f aca="false">IF(CHOOSE(MATCH(AE$5,$B$10:$E$10,0),$B623,$C623,$D623,$E623)*AE$6+AE623*AE$7&lt;AE$2,AE$3*AE$4,0)</f>
        <v>12.5</v>
      </c>
      <c r="DY623" s="0" t="n">
        <f aca="false">IF(CHOOSE(MATCH(AF$5,$B$10:$E$10,0),$B623,$C623,$D623,$E623)*AF$6+AF623*AF$7&lt;AF$2,AF$3*AF$4,0)</f>
        <v>12.5</v>
      </c>
      <c r="DZ623" s="0" t="n">
        <f aca="false">IF(CHOOSE(MATCH(AG$5,$B$10:$E$10,0),$B623,$C623,$D623,$E623)*AG$6+AG623*AG$7&lt;AG$2,AG$3*AG$4,0)</f>
        <v>0</v>
      </c>
      <c r="EA623" s="0" t="n">
        <f aca="false">IF(CHOOSE(MATCH(AH$5,$B$10:$E$10,0),$B623,$C623,$D623,$E623)*AH$6+AH623*AH$7&lt;AH$2,AH$3*AH$4,0)</f>
        <v>0</v>
      </c>
      <c r="EB623" s="0" t="n">
        <f aca="false">IF(CHOOSE(MATCH(AI$5,$B$10:$E$10,0),$B623,$C623,$D623,$E623)*AI$6+AI623*AI$7&lt;AI$2,AI$3*AI$4,0)</f>
        <v>0</v>
      </c>
      <c r="EC623" s="0" t="n">
        <f aca="false">IF(CHOOSE(MATCH(AJ$5,$B$10:$E$10,0),$B623,$C623,$D623,$E623)*AJ$6+AJ623*AJ$7&lt;AJ$2,AJ$3*AJ$4,0)</f>
        <v>0</v>
      </c>
      <c r="ED623" s="0" t="n">
        <f aca="false">IF(CHOOSE(MATCH(AK$5,$B$10:$E$10,0),$B623,$C623,$D623,$E623)*AK$6+AK623*AK$7&lt;AK$2,AK$3*AK$4,0)</f>
        <v>0</v>
      </c>
      <c r="EE623" s="0" t="n">
        <f aca="false">IF(CHOOSE(MATCH(AL$5,$B$10:$E$10,0),$B623,$C623,$D623,$E623)*AL$6+AL623*AL$7&lt;AL$2,AL$3*AL$4,0)</f>
        <v>0</v>
      </c>
      <c r="EF623" s="0" t="n">
        <f aca="false">IF(CHOOSE(MATCH(AM$5,$B$10:$E$10,0),$B623,$C623,$D623,$E623)*AM$6+AM623*AM$7&lt;AM$2,AM$3*AM$4,0)</f>
        <v>0</v>
      </c>
      <c r="EG623" s="0" t="n">
        <f aca="false">IF(CHOOSE(MATCH(AN$5,$B$10:$E$10,0),$B623,$C623,$D623,$E623)*AN$6+AN623*AN$7&lt;AN$2,AN$3*AN$4,0)</f>
        <v>0</v>
      </c>
      <c r="EH623" s="0" t="n">
        <f aca="false">IF(CHOOSE(MATCH(AO$5,$B$10:$E$10,0),$B623,$C623,$D623,$E623)*AO$6+AO623*AO$7&lt;AO$2,AO$3*AO$4,0)</f>
        <v>0</v>
      </c>
      <c r="EI623" s="0" t="n">
        <f aca="false">IF(CHOOSE(MATCH(AP$5,$B$10:$E$10,0),$B623,$C623,$D623,$E623)*AP$6+AP623*AP$7&lt;AP$2,AP$3*AP$4,0)</f>
        <v>0</v>
      </c>
      <c r="EJ623" s="0" t="n">
        <f aca="false">IF(CHOOSE(MATCH(AQ$5,$B$10:$E$10,0),$B623,$C623,$D623,$E623)*AQ$6+AQ623*AQ$7&lt;AQ$2,AQ$3*AQ$4,0)</f>
        <v>0</v>
      </c>
      <c r="EK623" s="0" t="n">
        <f aca="false">IF(CHOOSE(MATCH(AR$5,$B$10:$E$10,0),$B623,$C623,$D623,$E623)*AR$6+AR623*AR$7&lt;AR$2,AR$3*AR$4,0)</f>
        <v>0</v>
      </c>
      <c r="EL623" s="0" t="n">
        <f aca="false">IF(CHOOSE(MATCH(AS$5,$B$10:$E$10,0),$B623,$C623,$D623,$E623)*AS$6+AS623*AS$7&lt;AS$2,AS$3*AS$4,0)</f>
        <v>0</v>
      </c>
      <c r="EM623" s="0" t="n">
        <f aca="false">IF(CHOOSE(MATCH(AT$5,$B$10:$E$10,0),$B623,$C623,$D623,$E623)*AT$6+AT623*AT$7&lt;AT$2,AT$3*AT$4,0)</f>
        <v>0</v>
      </c>
      <c r="EN623" s="0" t="n">
        <f aca="false">IF(CHOOSE(MATCH(AU$5,$B$10:$E$10,0),$B623,$C623,$D623,$E623)*AU$6+AU623*AU$7&lt;AU$2,AU$3*AU$4,0)</f>
        <v>0</v>
      </c>
      <c r="EO623" s="0" t="n">
        <f aca="false">IF(CHOOSE(MATCH(AV$5,$B$10:$E$10,0),$B623,$C623,$D623,$E623)*AV$6+AV623*AV$7&lt;AV$2,AV$3*AV$4,0)</f>
        <v>0</v>
      </c>
      <c r="EP623" s="0" t="n">
        <f aca="false">IF(CHOOSE(MATCH(AW$5,$B$10:$E$10,0),$B623,$C623,$D623,$E623)*AW$6+AW623*AW$7&lt;AW$2,AW$3*AW$4,0)</f>
        <v>0</v>
      </c>
      <c r="EQ623" s="0" t="n">
        <f aca="false">IF(CHOOSE(MATCH(AX$5,$B$10:$E$10,0),$B623,$C623,$D623,$E623)*AX$6+AX623*AX$7&lt;AX$2,AX$3*AX$4,0)</f>
        <v>0</v>
      </c>
      <c r="ER623" s="0" t="n">
        <f aca="false">IF(CHOOSE(MATCH(AY$5,$B$10:$E$10,0),$B623,$C623,$D623,$E623)*AY$6+AY623*AY$7&lt;AY$2,AY$3*AY$4,0)</f>
        <v>0</v>
      </c>
      <c r="ES623" s="0" t="n">
        <f aca="false">IF(CHOOSE(MATCH(AZ$5,$B$10:$E$10,0),$B623,$C623,$D623,$E623)*AZ$6+AZ623*AZ$7&lt;AZ$2,AZ$3*AZ$4,0)</f>
        <v>0</v>
      </c>
      <c r="ET623" s="0" t="n">
        <f aca="false">IF(CHOOSE(MATCH(BA$5,$B$10:$E$10,0),$B623,$C623,$D623,$E623)*BA$6+BA623*BA$7&lt;BA$2,BA$3*BA$4,0)</f>
        <v>0</v>
      </c>
      <c r="EU623" s="0" t="n">
        <f aca="false">IF(CHOOSE(MATCH(BB$5,$B$10:$E$10,0),$B623,$C623,$D623,$E623)*BB$6+BB623*BB$7&lt;BB$2,BB$3*BB$4,0)</f>
        <v>0</v>
      </c>
      <c r="EV623" s="0" t="n">
        <f aca="false">IF(CHOOSE(MATCH(BC$5,$B$10:$E$10,0),$B623,$C623,$D623,$E623)*BC$6+BC623*BC$7&lt;BC$2,BC$3*BC$4,0)</f>
        <v>0</v>
      </c>
      <c r="EW623" s="0" t="n">
        <f aca="false">IF(CHOOSE(MATCH(BD$5,$B$10:$E$10,0),$B623,$C623,$D623,$E623)*BD$6+BD623*BD$7&lt;BD$2,BD$3*BD$4,0)</f>
        <v>0</v>
      </c>
      <c r="EX623" s="0" t="n">
        <f aca="false">IF(CHOOSE(MATCH(BE$5,$B$10:$E$10,0),$B623,$C623,$D623,$E623)*BE$6+BE623*BE$7&lt;BE$2,BE$3*BE$4,0)</f>
        <v>0</v>
      </c>
      <c r="EY623" s="0" t="n">
        <f aca="false">IF(CHOOSE(MATCH(BF$5,$B$10:$E$10,0),$B623,$C623,$D623,$E623)*BF$6+BF623*BF$7&lt;BF$2,BF$3*BF$4,0)</f>
        <v>0</v>
      </c>
      <c r="EZ623" s="0" t="n">
        <f aca="false">IF(CHOOSE(MATCH(BG$5,$B$10:$E$10,0),$B623,$C623,$D623,$E623)*BG$6+BG623*BG$7&lt;BG$2,BG$3*BG$4,0)</f>
        <v>0</v>
      </c>
      <c r="FA623" s="0" t="n">
        <f aca="false">IF(CHOOSE(MATCH(BH$5,$B$10:$E$10,0),$B623,$C623,$D623,$E623)*BH$6+BH623*BH$7&lt;BH$2,BH$3*BH$4,0)</f>
        <v>0</v>
      </c>
      <c r="FB623" s="0" t="n">
        <f aca="false">IF(CHOOSE(MATCH(BI$5,$B$10:$E$10,0),$B623,$C623,$D623,$E623)*BI$6+BI623*BI$7&lt;BI$2,BI$3*BI$4,0)</f>
        <v>0</v>
      </c>
      <c r="FC623" s="0" t="n">
        <f aca="false">IF(CHOOSE(MATCH(BJ$5,$B$10:$E$10,0),$B623,$C623,$D623,$E623)*BJ$6+BJ623*BJ$7&lt;BJ$2,BJ$3*BJ$4,0)</f>
        <v>0</v>
      </c>
      <c r="FD623" s="0" t="n">
        <f aca="false">IF(CHOOSE(MATCH(BK$5,$B$10:$E$10,0),$B623,$C623,$D623,$E623)*BK$6+BK623*BK$7&lt;BK$2,BK$3*BK$4,0)</f>
        <v>0</v>
      </c>
      <c r="FE623" s="0" t="n">
        <f aca="false">IF(CHOOSE(MATCH(BL$5,$B$10:$E$10,0),$B623,$C623,$D623,$E623)*BL$6+BL623*BL$7&lt;BL$2,BL$3*BL$4,0)</f>
        <v>0</v>
      </c>
      <c r="FF623" s="0" t="n">
        <f aca="false">IF(CHOOSE(MATCH(BM$5,$B$10:$E$10,0),$B623,$C623,$D623,$E623)*BM$6+BM623*BM$7&lt;BM$2,BM$3*BM$4,0)</f>
        <v>0</v>
      </c>
      <c r="FG623" s="0" t="n">
        <f aca="false">IF(CHOOSE(MATCH(BN$5,$B$10:$E$10,0),$B623,$C623,$D623,$E623)*BN$6+BN623*BN$7&lt;BN$2,BN$3*BN$4,0)</f>
        <v>0</v>
      </c>
      <c r="FH623" s="0" t="n">
        <f aca="false">IF(CHOOSE(MATCH(BO$5,$B$10:$E$10,0),$B623,$C623,$D623,$E623)*BO$6+BO623*BO$7&lt;BO$2,BO$3*BO$4,0)</f>
        <v>0</v>
      </c>
      <c r="FI623" s="0" t="n">
        <f aca="false">IF(CHOOSE(MATCH(BP$5,$B$10:$E$10,0),$B623,$C623,$D623,$E623)*BP$6+BP623*BP$7&lt;BP$2,BP$3*BP$4,0)</f>
        <v>0</v>
      </c>
      <c r="FJ623" s="0" t="n">
        <f aca="false">IF(CHOOSE(MATCH(BQ$5,$B$10:$E$10,0),$B623,$C623,$D623,$E623)*BQ$6+BQ623*BQ$7&lt;BQ$2,BQ$3*BQ$4,0)</f>
        <v>0</v>
      </c>
      <c r="FK623" s="0" t="n">
        <f aca="false">IF(CHOOSE(MATCH(BR$5,$B$10:$E$10,0),$B623,$C623,$D623,$E623)*BR$6+BR623*BR$7&lt;BR$2,BR$3*BR$4,0)</f>
        <v>0</v>
      </c>
      <c r="FL623" s="0" t="n">
        <f aca="false">IF(CHOOSE(MATCH(BS$5,$B$10:$E$10,0),$B623,$C623,$D623,$E623)*BS$6+BS623*BS$7&lt;BS$2,BS$3*BS$4,0)</f>
        <v>0</v>
      </c>
      <c r="FM623" s="0" t="n">
        <f aca="false">IF(CHOOSE(MATCH(BT$5,$B$10:$E$10,0),$B623,$C623,$D623,$E623)*BT$6+BT623*BT$7&lt;BT$2,BT$3*BT$4,0)</f>
        <v>0</v>
      </c>
      <c r="FN623" s="0" t="n">
        <f aca="false">IF(CHOOSE(MATCH(BU$5,$B$10:$E$10,0),$B623,$C623,$D623,$E623)*BU$6+BU623*BU$7&lt;BU$2,BU$3*BU$4,0)</f>
        <v>0</v>
      </c>
      <c r="FO623" s="0" t="n">
        <f aca="false">IF(CHOOSE(MATCH(BV$5,$B$10:$E$10,0),$B623,$C623,$D623,$E623)*BV$6+BV623*BV$7&lt;BV$2,BV$3*BV$4,0)</f>
        <v>0</v>
      </c>
      <c r="FP623" s="0" t="n">
        <f aca="false">IF(CHOOSE(MATCH(BW$5,$B$10:$E$10,0),$B623,$C623,$D623,$E623)*BW$6+BW623*BW$7&lt;BW$2,BW$3*BW$4,0)</f>
        <v>0</v>
      </c>
      <c r="FQ623" s="0" t="n">
        <f aca="false">IF(CHOOSE(MATCH(BX$5,$B$10:$E$10,0),$B623,$C623,$D623,$E623)*BX$6+BX623*BX$7&lt;BX$2,BX$3*BX$4,0)</f>
        <v>0</v>
      </c>
      <c r="FR623" s="0" t="n">
        <f aca="false">IF(CHOOSE(MATCH(BY$5,$B$10:$E$10,0),$B623,$C623,$D623,$E623)*BY$6+BY623*BY$7&lt;BY$2,BY$3*BY$4,0)</f>
        <v>0</v>
      </c>
      <c r="FS623" s="0" t="n">
        <f aca="false">IF(CHOOSE(MATCH(BZ$5,$B$10:$E$10,0),$B623,$C623,$D623,$E623)*BZ$6+BZ623*BZ$7&lt;BZ$2,BZ$3*BZ$4,0)</f>
        <v>0</v>
      </c>
      <c r="FT623" s="0" t="n">
        <f aca="false">IF(CHOOSE(MATCH(CA$5,$B$10:$E$10,0),$B623,$C623,$D623,$E623)*CA$6+CA623*CA$7&lt;CA$2,CA$3*CA$4,0)</f>
        <v>0</v>
      </c>
      <c r="FU623" s="0" t="n">
        <f aca="false">IF(CHOOSE(MATCH(CB$5,$B$10:$E$10,0),$B623,$C623,$D623,$E623)*CB$6+CB623*CB$7&lt;CB$2,CB$3*CB$4,0)</f>
        <v>0</v>
      </c>
      <c r="FV623" s="0" t="n">
        <f aca="false">IF(CHOOSE(MATCH(CC$5,$B$10:$E$10,0),$B623,$C623,$D623,$E623)*CC$6+CC623*CC$7&lt;CC$2,CC$3*CC$4,0)</f>
        <v>0</v>
      </c>
      <c r="FW623" s="0" t="n">
        <f aca="false">IF(CHOOSE(MATCH(CD$5,$B$10:$E$10,0),$B623,$C623,$D623,$E623)*CD$6+CD623*CD$7&lt;CD$2,CD$3*CD$4,0)</f>
        <v>0</v>
      </c>
      <c r="FX623" s="0" t="n">
        <f aca="false">IF(CHOOSE(MATCH(CE$5,$B$10:$E$10,0),$B623,$C623,$D623,$E623)*CE$6+CE623*CE$7&lt;CE$2,CE$3*CE$4,0)</f>
        <v>0</v>
      </c>
      <c r="FY623" s="0" t="n">
        <f aca="false">IF(CHOOSE(MATCH(CF$5,$B$10:$E$10,0),$B623,$C623,$D623,$E623)*CF$6+CF623*CF$7&lt;CF$2,CF$3*CF$4,0)</f>
        <v>0</v>
      </c>
      <c r="FZ623" s="0" t="n">
        <f aca="false">IF(CHOOSE(MATCH(CG$5,$B$10:$E$10,0),$B623,$C623,$D623,$E623)*CG$6+CG623*CG$7&lt;CG$2,CG$3*CG$4,0)</f>
        <v>0</v>
      </c>
      <c r="GA623" s="0" t="n">
        <f aca="false">IF(CHOOSE(MATCH(CH$5,$B$10:$E$10,0),$B623,$C623,$D623,$E623)*CH$6+CH623*CH$7&lt;CH$2,CH$3*CH$4,0)</f>
        <v>0</v>
      </c>
      <c r="GB623" s="0" t="n">
        <f aca="false">IF(CHOOSE(MATCH(CI$5,$B$10:$E$10,0),$B623,$C623,$D623,$E623)*CI$6+CI623*CI$7&lt;CI$2,CI$3*CI$4,0)</f>
        <v>0</v>
      </c>
      <c r="GC623" s="0" t="n">
        <f aca="false">IF(CHOOSE(MATCH(CJ$5,$B$10:$E$10,0),$B623,$C623,$D623,$E623)*CJ$6+CJ623*CJ$7&lt;CJ$2,CJ$3*CJ$4,0)</f>
        <v>0</v>
      </c>
      <c r="GD623" s="0" t="n">
        <f aca="false">IF(CHOOSE(MATCH(CK$5,$B$10:$E$10,0),$B623,$C623,$D623,$E623)*CK$6+CK623*CK$7&lt;CK$2,CK$3*CK$4,0)</f>
        <v>0</v>
      </c>
      <c r="GE623" s="0" t="n">
        <f aca="false">IF(CHOOSE(MATCH(CL$5,$B$10:$E$10,0),$B623,$C623,$D623,$E623)*CL$6+CL623*CL$7&lt;CL$2,CL$3*CL$4,0)</f>
        <v>0</v>
      </c>
      <c r="GF623" s="0" t="n">
        <f aca="false">IF(CHOOSE(MATCH(CM$5,$B$10:$E$10,0),$B623,$C623,$D623,$E623)*CM$6+CM623*CM$7&lt;CM$2,CM$3*CM$4,0)</f>
        <v>0</v>
      </c>
      <c r="GG623" s="0" t="n">
        <f aca="false">IF(CHOOSE(MATCH(CN$5,$B$10:$E$10,0),$B623,$C623,$D623,$E623)*CN$6+CN623*CN$7&lt;CN$2,CN$3*CN$4,0)</f>
        <v>0</v>
      </c>
      <c r="GH623" s="0" t="n">
        <f aca="false">IF(CHOOSE(MATCH(CO$5,$B$10:$E$10,0),$B623,$C623,$D623,$E623)*CO$6+CO623*CO$7&lt;CO$2,CO$3*CO$4,0)</f>
        <v>0</v>
      </c>
      <c r="GI623" s="0" t="n">
        <f aca="false">IF(CHOOSE(MATCH(CP$5,$B$10:$E$10,0),$B623,$C623,$D623,$E623)*CP$6+CP623*CP$7&lt;CP$2,CP$3*CP$4,0)</f>
        <v>0</v>
      </c>
      <c r="GJ623" s="0" t="n">
        <f aca="false">IF(CHOOSE(MATCH(CQ$5,$B$10:$E$10,0),$B623,$C623,$D623,$E623)*CQ$6+CQ623*CQ$7&lt;CQ$2,CQ$3*CQ$4,0)</f>
        <v>0</v>
      </c>
      <c r="GK623" s="0" t="n">
        <f aca="false">IF(CHOOSE(MATCH(CR$5,$B$10:$E$10,0),$B623,$C623,$D623,$E623)*CR$6+CR623*CR$7&lt;CR$2,CR$3*CR$4,0)</f>
        <v>0</v>
      </c>
      <c r="GL623" s="0" t="n">
        <f aca="false">IF(CHOOSE(MATCH(CS$5,$B$10:$E$10,0),$B623,$C623,$D623,$E623)*CS$6+CS623*CS$7&lt;CS$2,CS$3*CS$4,0)</f>
        <v>0</v>
      </c>
      <c r="GM623" s="0" t="n">
        <f aca="false">IF(CHOOSE(MATCH(CT$5,$B$10:$E$10,0),$B623,$C623,$D623,$E623)*CT$6+CT623*CT$7&lt;CT$2,CT$3*CT$4,0)</f>
        <v>0</v>
      </c>
      <c r="GN623" s="0" t="n">
        <f aca="false">IF(CHOOSE(MATCH(CU$5,$B$10:$E$10,0),$B623,$C623,$D623,$E623)*CU$6+CU623*CU$7&lt;CU$2,CU$3*CU$4,0)</f>
        <v>0</v>
      </c>
      <c r="GO623" s="0" t="n">
        <f aca="false">IF(CHOOSE(MATCH(CV$5,$B$10:$E$10,0),$B623,$C623,$D623,$E623)*CV$6+CV623*CV$7&lt;CV$2,CV$3*CV$4,0)</f>
        <v>0</v>
      </c>
      <c r="GP623" s="0" t="n">
        <f aca="false">IF(CHOOSE(MATCH(CW$5,$B$10:$E$10,0),$B623,$C623,$D623,$E623)*CW$6+CW623*CW$7&lt;CW$2,CW$3*CW$4,0)</f>
        <v>0</v>
      </c>
      <c r="GQ623" s="0" t="n">
        <f aca="false">IF(CHOOSE(MATCH(CX$5,$B$10:$E$10,0),$B623,$C623,$D623,$E623)*CX$6+CX623*CX$7&lt;CX$2,CX$3*CX$4,0)</f>
        <v>0</v>
      </c>
      <c r="GS623" s="0" t="n">
        <f aca="false">SUM(CZ623:GQ623)</f>
        <v>25</v>
      </c>
      <c r="GT623" s="0" t="n">
        <f aca="false">IF(GS623&gt;$GS$6,1,0)</f>
        <v>0</v>
      </c>
    </row>
    <row r="624" customFormat="false" ht="14" hidden="false" customHeight="false" outlineLevel="0" collapsed="false">
      <c r="A624" s="0" t="n">
        <v>614</v>
      </c>
      <c r="B624" s="0" t="n">
        <v>0.90351350567867</v>
      </c>
      <c r="C624" s="0" t="n">
        <v>-0.540018608351083</v>
      </c>
      <c r="D624" s="0" t="n">
        <v>1.03430574200374</v>
      </c>
      <c r="E624" s="0" t="n">
        <v>-0.457566416991665</v>
      </c>
      <c r="G624" s="0" t="n">
        <v>-1.75805780600058</v>
      </c>
      <c r="H624" s="0" t="n">
        <v>-2.66005372395739</v>
      </c>
      <c r="I624" s="0" t="n">
        <v>-0.170068688021274</v>
      </c>
      <c r="J624" s="0" t="n">
        <v>-0.710931544745108</v>
      </c>
      <c r="K624" s="0" t="n">
        <v>1.12952875497285</v>
      </c>
      <c r="L624" s="0" t="n">
        <v>-0.395759798266226</v>
      </c>
      <c r="M624" s="0" t="n">
        <v>0.63026732277649</v>
      </c>
      <c r="N624" s="0" t="n">
        <v>0.936038304644171</v>
      </c>
      <c r="O624" s="0" t="n">
        <v>-0.988170540949795</v>
      </c>
      <c r="P624" s="0" t="n">
        <v>0.514953626407078</v>
      </c>
      <c r="Q624" s="0" t="n">
        <v>1.19272272058879</v>
      </c>
      <c r="R624" s="0" t="n">
        <v>-0.929653651837725</v>
      </c>
      <c r="S624" s="0" t="n">
        <v>0.121586936074891</v>
      </c>
      <c r="T624" s="0" t="n">
        <v>0.676484432915459</v>
      </c>
      <c r="U624" s="0" t="n">
        <v>-0.0534600985702127</v>
      </c>
      <c r="V624" s="0" t="n">
        <v>1.39616986416513</v>
      </c>
      <c r="W624" s="0" t="n">
        <v>-0.40961481317936</v>
      </c>
      <c r="X624" s="0" t="n">
        <v>0.00677005118632223</v>
      </c>
      <c r="Y624" s="0" t="n">
        <v>-0.630921022093389</v>
      </c>
      <c r="Z624" s="0" t="n">
        <v>-1.06716470327228</v>
      </c>
      <c r="AA624" s="0" t="n">
        <v>0.883842403709423</v>
      </c>
      <c r="AB624" s="0" t="n">
        <v>-2.49736331170425</v>
      </c>
      <c r="AC624" s="0" t="n">
        <v>1.88938429346308</v>
      </c>
      <c r="AD624" s="0" t="n">
        <v>-0.0426609858550364</v>
      </c>
      <c r="AE624" s="0" t="n">
        <v>-1.41361397254514</v>
      </c>
      <c r="AF624" s="0" t="n">
        <v>-0.39840870158514</v>
      </c>
      <c r="AG624" s="0" t="n">
        <v>0.0677141542837489</v>
      </c>
      <c r="AH624" s="0" t="n">
        <v>-1.21594439406181</v>
      </c>
      <c r="AI624" s="0" t="n">
        <v>-0.692923549650004</v>
      </c>
      <c r="AJ624" s="0" t="n">
        <v>1.03460934042232</v>
      </c>
      <c r="AK624" s="0" t="n">
        <v>0.0927343535295222</v>
      </c>
      <c r="AL624" s="0" t="n">
        <v>1.52474513015477</v>
      </c>
      <c r="AM624" s="0" t="n">
        <v>1.53113433043472</v>
      </c>
      <c r="AN624" s="0" t="n">
        <v>-1.3569115253631</v>
      </c>
      <c r="AO624" s="0" t="n">
        <v>-0.176281673702761</v>
      </c>
      <c r="AP624" s="0" t="n">
        <v>0.729971816326724</v>
      </c>
      <c r="AQ624" s="0" t="n">
        <v>1.42809767567087</v>
      </c>
      <c r="AR624" s="0" t="n">
        <v>0.418616536990157</v>
      </c>
      <c r="AS624" s="0" t="n">
        <v>-0.867344169819262</v>
      </c>
      <c r="AT624" s="0" t="n">
        <v>0.683810412738239</v>
      </c>
      <c r="AU624" s="0" t="n">
        <v>1.51310359797208</v>
      </c>
      <c r="AV624" s="0" t="n">
        <v>-0.387335603591055</v>
      </c>
      <c r="AW624" s="0" t="n">
        <v>-1.36269591166638</v>
      </c>
      <c r="AX624" s="0" t="n">
        <v>1.04050741356332</v>
      </c>
      <c r="AY624" s="0" t="n">
        <v>-0.314427097691805</v>
      </c>
      <c r="AZ624" s="0" t="n">
        <v>0.253489815804642</v>
      </c>
      <c r="BA624" s="0" t="n">
        <v>-0.654716814096901</v>
      </c>
      <c r="BB624" s="0" t="n">
        <v>0.314668113787775</v>
      </c>
      <c r="BC624" s="0" t="n">
        <v>-1.5040359357954</v>
      </c>
      <c r="BD624" s="0" t="n">
        <v>1.62889136845479</v>
      </c>
      <c r="BE624" s="0" t="n">
        <v>0.361243337465567</v>
      </c>
      <c r="BF624" s="0" t="n">
        <v>-1.09865140984766</v>
      </c>
      <c r="BG624" s="0" t="n">
        <v>0.422878656536341</v>
      </c>
      <c r="BH624" s="0" t="n">
        <v>-0.394436483475147</v>
      </c>
      <c r="BI624" s="0" t="n">
        <v>-1.36327571453876</v>
      </c>
      <c r="BJ624" s="0" t="n">
        <v>-0.705622369423509</v>
      </c>
      <c r="BK624" s="0" t="n">
        <v>1.60820036398945</v>
      </c>
      <c r="BL624" s="0" t="n">
        <v>1.83277734322473</v>
      </c>
      <c r="BM624" s="0" t="n">
        <v>-1.47209448186914</v>
      </c>
      <c r="BN624" s="0" t="n">
        <v>-1.97866938833613</v>
      </c>
      <c r="BO624" s="0" t="n">
        <v>0.212769464269513</v>
      </c>
      <c r="BP624" s="0" t="n">
        <v>-0.018628725229064</v>
      </c>
      <c r="BQ624" s="0" t="n">
        <v>1.61267507792218</v>
      </c>
      <c r="BR624" s="0" t="n">
        <v>0.545149987374316</v>
      </c>
      <c r="BS624" s="0" t="n">
        <v>0.19831418285321</v>
      </c>
      <c r="BT624" s="0" t="n">
        <v>-0.146828824654222</v>
      </c>
      <c r="BU624" s="0" t="n">
        <v>-1.22870005725417</v>
      </c>
      <c r="BV624" s="0" t="n">
        <v>0.73096998676192</v>
      </c>
      <c r="BW624" s="0" t="n">
        <v>-2.38738721236587</v>
      </c>
      <c r="BX624" s="0" t="n">
        <v>0.0983436621027067</v>
      </c>
      <c r="BY624" s="0" t="n">
        <v>2.46098352363333</v>
      </c>
      <c r="BZ624" s="0" t="n">
        <v>0.189739921552246</v>
      </c>
      <c r="CA624" s="0" t="n">
        <v>-0.666611867927713</v>
      </c>
      <c r="CB624" s="0" t="n">
        <v>0.476716195407789</v>
      </c>
      <c r="CC624" s="0" t="n">
        <v>-0.519062268722337</v>
      </c>
      <c r="CD624" s="0" t="n">
        <v>-0.471836756332777</v>
      </c>
      <c r="CE624" s="0" t="n">
        <v>-0.424133759224787</v>
      </c>
      <c r="CF624" s="0" t="n">
        <v>0.068787358031841</v>
      </c>
      <c r="CG624" s="0" t="n">
        <v>-0.284344423562288</v>
      </c>
      <c r="CH624" s="0" t="n">
        <v>0.00600493876845576</v>
      </c>
      <c r="CI624" s="0" t="n">
        <v>0.151857193486649</v>
      </c>
      <c r="CJ624" s="0" t="n">
        <v>-0.790644207881997</v>
      </c>
      <c r="CK624" s="0" t="n">
        <v>-0.933669070946053</v>
      </c>
      <c r="CL624" s="0" t="n">
        <v>0.841228029457852</v>
      </c>
      <c r="CM624" s="0" t="n">
        <v>-1.43620354720042</v>
      </c>
      <c r="CN624" s="0" t="n">
        <v>-0.547903482583934</v>
      </c>
      <c r="CO624" s="0" t="n">
        <v>0.0955003542912891</v>
      </c>
      <c r="CP624" s="0" t="n">
        <v>0.0973454916675109</v>
      </c>
      <c r="CQ624" s="0" t="n">
        <v>0.107957021100447</v>
      </c>
      <c r="CR624" s="0" t="n">
        <v>-0.415611793869175</v>
      </c>
      <c r="CS624" s="0" t="n">
        <v>0.108034328150097</v>
      </c>
      <c r="CT624" s="0" t="n">
        <v>0.263535184785724</v>
      </c>
      <c r="CU624" s="0" t="n">
        <v>0.137941924549523</v>
      </c>
      <c r="CV624" s="0" t="n">
        <v>-0.413527914133738</v>
      </c>
      <c r="CW624" s="0" t="n">
        <v>-0.108034328150097</v>
      </c>
      <c r="CX624" s="0" t="n">
        <v>-1.78712980414275</v>
      </c>
      <c r="CZ624" s="0" t="n">
        <f aca="false">IF(CHOOSE(MATCH(G$5,$B$10:$E$10,0),$B624,$C624,$D624,$E624)*G$6+G624*G$7&lt;G$2,G$3*G$4,0)</f>
        <v>0</v>
      </c>
      <c r="DA624" s="0" t="n">
        <f aca="false">IF(CHOOSE(MATCH(H$5,$B$10:$E$10,0),$B624,$C624,$D624,$E624)*H$6+H624*H$7&lt;H$2,H$3*H$4,0)</f>
        <v>0</v>
      </c>
      <c r="DB624" s="0" t="n">
        <f aca="false">IF(CHOOSE(MATCH(I$5,$B$10:$E$10,0),$B624,$C624,$D624,$E624)*I$6+I624*I$7&lt;I$2,I$3*I$4,0)</f>
        <v>0</v>
      </c>
      <c r="DC624" s="0" t="n">
        <f aca="false">IF(CHOOSE(MATCH(J$5,$B$10:$E$10,0),$B624,$C624,$D624,$E624)*J$6+J624*J$7&lt;J$2,J$3*J$4,0)</f>
        <v>0</v>
      </c>
      <c r="DD624" s="0" t="n">
        <f aca="false">IF(CHOOSE(MATCH(K$5,$B$10:$E$10,0),$B624,$C624,$D624,$E624)*K$6+K624*K$7&lt;K$2,K$3*K$4,0)</f>
        <v>0</v>
      </c>
      <c r="DE624" s="0" t="n">
        <f aca="false">IF(CHOOSE(MATCH(L$5,$B$10:$E$10,0),$B624,$C624,$D624,$E624)*L$6+L624*L$7&lt;L$2,L$3*L$4,0)</f>
        <v>0</v>
      </c>
      <c r="DF624" s="0" t="n">
        <f aca="false">IF(CHOOSE(MATCH(M$5,$B$10:$E$10,0),$B624,$C624,$D624,$E624)*M$6+M624*M$7&lt;M$2,M$3*M$4,0)</f>
        <v>0</v>
      </c>
      <c r="DG624" s="0" t="n">
        <f aca="false">IF(CHOOSE(MATCH(N$5,$B$10:$E$10,0),$B624,$C624,$D624,$E624)*N$6+N624*N$7&lt;N$2,N$3*N$4,0)</f>
        <v>0</v>
      </c>
      <c r="DH624" s="0" t="n">
        <f aca="false">IF(CHOOSE(MATCH(O$5,$B$10:$E$10,0),$B624,$C624,$D624,$E624)*O$6+O624*O$7&lt;O$2,O$3*O$4,0)</f>
        <v>0</v>
      </c>
      <c r="DI624" s="0" t="n">
        <f aca="false">IF(CHOOSE(MATCH(P$5,$B$10:$E$10,0),$B624,$C624,$D624,$E624)*P$6+P624*P$7&lt;P$2,P$3*P$4,0)</f>
        <v>0</v>
      </c>
      <c r="DJ624" s="0" t="n">
        <f aca="false">IF(CHOOSE(MATCH(Q$5,$B$10:$E$10,0),$B624,$C624,$D624,$E624)*Q$6+Q624*Q$7&lt;Q$2,Q$3*Q$4,0)</f>
        <v>0</v>
      </c>
      <c r="DK624" s="0" t="n">
        <f aca="false">IF(CHOOSE(MATCH(R$5,$B$10:$E$10,0),$B624,$C624,$D624,$E624)*R$6+R624*R$7&lt;R$2,R$3*R$4,0)</f>
        <v>0</v>
      </c>
      <c r="DL624" s="0" t="n">
        <f aca="false">IF(CHOOSE(MATCH(S$5,$B$10:$E$10,0),$B624,$C624,$D624,$E624)*S$6+S624*S$7&lt;S$2,S$3*S$4,0)</f>
        <v>0</v>
      </c>
      <c r="DM624" s="0" t="n">
        <f aca="false">IF(CHOOSE(MATCH(T$5,$B$10:$E$10,0),$B624,$C624,$D624,$E624)*T$6+T624*T$7&lt;T$2,T$3*T$4,0)</f>
        <v>0</v>
      </c>
      <c r="DN624" s="0" t="n">
        <f aca="false">IF(CHOOSE(MATCH(U$5,$B$10:$E$10,0),$B624,$C624,$D624,$E624)*U$6+U624*U$7&lt;U$2,U$3*U$4,0)</f>
        <v>0</v>
      </c>
      <c r="DO624" s="0" t="n">
        <f aca="false">IF(CHOOSE(MATCH(V$5,$B$10:$E$10,0),$B624,$C624,$D624,$E624)*V$6+V624*V$7&lt;V$2,V$3*V$4,0)</f>
        <v>0</v>
      </c>
      <c r="DP624" s="0" t="n">
        <f aca="false">IF(CHOOSE(MATCH(W$5,$B$10:$E$10,0),$B624,$C624,$D624,$E624)*W$6+W624*W$7&lt;W$2,W$3*W$4,0)</f>
        <v>0</v>
      </c>
      <c r="DQ624" s="0" t="n">
        <f aca="false">IF(CHOOSE(MATCH(X$5,$B$10:$E$10,0),$B624,$C624,$D624,$E624)*X$6+X624*X$7&lt;X$2,X$3*X$4,0)</f>
        <v>0</v>
      </c>
      <c r="DR624" s="0" t="n">
        <f aca="false">IF(CHOOSE(MATCH(Y$5,$B$10:$E$10,0),$B624,$C624,$D624,$E624)*Y$6+Y624*Y$7&lt;Y$2,Y$3*Y$4,0)</f>
        <v>0</v>
      </c>
      <c r="DS624" s="0" t="n">
        <f aca="false">IF(CHOOSE(MATCH(Z$5,$B$10:$E$10,0),$B624,$C624,$D624,$E624)*Z$6+Z624*Z$7&lt;Z$2,Z$3*Z$4,0)</f>
        <v>0</v>
      </c>
      <c r="DT624" s="0" t="n">
        <f aca="false">IF(CHOOSE(MATCH(AA$5,$B$10:$E$10,0),$B624,$C624,$D624,$E624)*AA$6+AA624*AA$7&lt;AA$2,AA$3*AA$4,0)</f>
        <v>0</v>
      </c>
      <c r="DU624" s="0" t="n">
        <f aca="false">IF(CHOOSE(MATCH(AB$5,$B$10:$E$10,0),$B624,$C624,$D624,$E624)*AB$6+AB624*AB$7&lt;AB$2,AB$3*AB$4,0)</f>
        <v>0</v>
      </c>
      <c r="DV624" s="0" t="n">
        <f aca="false">IF(CHOOSE(MATCH(AC$5,$B$10:$E$10,0),$B624,$C624,$D624,$E624)*AC$6+AC624*AC$7&lt;AC$2,AC$3*AC$4,0)</f>
        <v>0</v>
      </c>
      <c r="DW624" s="0" t="n">
        <f aca="false">IF(CHOOSE(MATCH(AD$5,$B$10:$E$10,0),$B624,$C624,$D624,$E624)*AD$6+AD624*AD$7&lt;AD$2,AD$3*AD$4,0)</f>
        <v>0</v>
      </c>
      <c r="DX624" s="0" t="n">
        <f aca="false">IF(CHOOSE(MATCH(AE$5,$B$10:$E$10,0),$B624,$C624,$D624,$E624)*AE$6+AE624*AE$7&lt;AE$2,AE$3*AE$4,0)</f>
        <v>0</v>
      </c>
      <c r="DY624" s="0" t="n">
        <f aca="false">IF(CHOOSE(MATCH(AF$5,$B$10:$E$10,0),$B624,$C624,$D624,$E624)*AF$6+AF624*AF$7&lt;AF$2,AF$3*AF$4,0)</f>
        <v>0</v>
      </c>
      <c r="DZ624" s="0" t="n">
        <f aca="false">IF(CHOOSE(MATCH(AG$5,$B$10:$E$10,0),$B624,$C624,$D624,$E624)*AG$6+AG624*AG$7&lt;AG$2,AG$3*AG$4,0)</f>
        <v>0</v>
      </c>
      <c r="EA624" s="0" t="n">
        <f aca="false">IF(CHOOSE(MATCH(AH$5,$B$10:$E$10,0),$B624,$C624,$D624,$E624)*AH$6+AH624*AH$7&lt;AH$2,AH$3*AH$4,0)</f>
        <v>0</v>
      </c>
      <c r="EB624" s="0" t="n">
        <f aca="false">IF(CHOOSE(MATCH(AI$5,$B$10:$E$10,0),$B624,$C624,$D624,$E624)*AI$6+AI624*AI$7&lt;AI$2,AI$3*AI$4,0)</f>
        <v>0</v>
      </c>
      <c r="EC624" s="0" t="n">
        <f aca="false">IF(CHOOSE(MATCH(AJ$5,$B$10:$E$10,0),$B624,$C624,$D624,$E624)*AJ$6+AJ624*AJ$7&lt;AJ$2,AJ$3*AJ$4,0)</f>
        <v>0</v>
      </c>
      <c r="ED624" s="0" t="n">
        <f aca="false">IF(CHOOSE(MATCH(AK$5,$B$10:$E$10,0),$B624,$C624,$D624,$E624)*AK$6+AK624*AK$7&lt;AK$2,AK$3*AK$4,0)</f>
        <v>0</v>
      </c>
      <c r="EE624" s="0" t="n">
        <f aca="false">IF(CHOOSE(MATCH(AL$5,$B$10:$E$10,0),$B624,$C624,$D624,$E624)*AL$6+AL624*AL$7&lt;AL$2,AL$3*AL$4,0)</f>
        <v>0</v>
      </c>
      <c r="EF624" s="0" t="n">
        <f aca="false">IF(CHOOSE(MATCH(AM$5,$B$10:$E$10,0),$B624,$C624,$D624,$E624)*AM$6+AM624*AM$7&lt;AM$2,AM$3*AM$4,0)</f>
        <v>0</v>
      </c>
      <c r="EG624" s="0" t="n">
        <f aca="false">IF(CHOOSE(MATCH(AN$5,$B$10:$E$10,0),$B624,$C624,$D624,$E624)*AN$6+AN624*AN$7&lt;AN$2,AN$3*AN$4,0)</f>
        <v>0</v>
      </c>
      <c r="EH624" s="0" t="n">
        <f aca="false">IF(CHOOSE(MATCH(AO$5,$B$10:$E$10,0),$B624,$C624,$D624,$E624)*AO$6+AO624*AO$7&lt;AO$2,AO$3*AO$4,0)</f>
        <v>0</v>
      </c>
      <c r="EI624" s="0" t="n">
        <f aca="false">IF(CHOOSE(MATCH(AP$5,$B$10:$E$10,0),$B624,$C624,$D624,$E624)*AP$6+AP624*AP$7&lt;AP$2,AP$3*AP$4,0)</f>
        <v>0</v>
      </c>
      <c r="EJ624" s="0" t="n">
        <f aca="false">IF(CHOOSE(MATCH(AQ$5,$B$10:$E$10,0),$B624,$C624,$D624,$E624)*AQ$6+AQ624*AQ$7&lt;AQ$2,AQ$3*AQ$4,0)</f>
        <v>0</v>
      </c>
      <c r="EK624" s="0" t="n">
        <f aca="false">IF(CHOOSE(MATCH(AR$5,$B$10:$E$10,0),$B624,$C624,$D624,$E624)*AR$6+AR624*AR$7&lt;AR$2,AR$3*AR$4,0)</f>
        <v>0</v>
      </c>
      <c r="EL624" s="0" t="n">
        <f aca="false">IF(CHOOSE(MATCH(AS$5,$B$10:$E$10,0),$B624,$C624,$D624,$E624)*AS$6+AS624*AS$7&lt;AS$2,AS$3*AS$4,0)</f>
        <v>0</v>
      </c>
      <c r="EM624" s="0" t="n">
        <f aca="false">IF(CHOOSE(MATCH(AT$5,$B$10:$E$10,0),$B624,$C624,$D624,$E624)*AT$6+AT624*AT$7&lt;AT$2,AT$3*AT$4,0)</f>
        <v>0</v>
      </c>
      <c r="EN624" s="0" t="n">
        <f aca="false">IF(CHOOSE(MATCH(AU$5,$B$10:$E$10,0),$B624,$C624,$D624,$E624)*AU$6+AU624*AU$7&lt;AU$2,AU$3*AU$4,0)</f>
        <v>0</v>
      </c>
      <c r="EO624" s="0" t="n">
        <f aca="false">IF(CHOOSE(MATCH(AV$5,$B$10:$E$10,0),$B624,$C624,$D624,$E624)*AV$6+AV624*AV$7&lt;AV$2,AV$3*AV$4,0)</f>
        <v>0</v>
      </c>
      <c r="EP624" s="0" t="n">
        <f aca="false">IF(CHOOSE(MATCH(AW$5,$B$10:$E$10,0),$B624,$C624,$D624,$E624)*AW$6+AW624*AW$7&lt;AW$2,AW$3*AW$4,0)</f>
        <v>0</v>
      </c>
      <c r="EQ624" s="0" t="n">
        <f aca="false">IF(CHOOSE(MATCH(AX$5,$B$10:$E$10,0),$B624,$C624,$D624,$E624)*AX$6+AX624*AX$7&lt;AX$2,AX$3*AX$4,0)</f>
        <v>0</v>
      </c>
      <c r="ER624" s="0" t="n">
        <f aca="false">IF(CHOOSE(MATCH(AY$5,$B$10:$E$10,0),$B624,$C624,$D624,$E624)*AY$6+AY624*AY$7&lt;AY$2,AY$3*AY$4,0)</f>
        <v>0</v>
      </c>
      <c r="ES624" s="0" t="n">
        <f aca="false">IF(CHOOSE(MATCH(AZ$5,$B$10:$E$10,0),$B624,$C624,$D624,$E624)*AZ$6+AZ624*AZ$7&lt;AZ$2,AZ$3*AZ$4,0)</f>
        <v>0</v>
      </c>
      <c r="ET624" s="0" t="n">
        <f aca="false">IF(CHOOSE(MATCH(BA$5,$B$10:$E$10,0),$B624,$C624,$D624,$E624)*BA$6+BA624*BA$7&lt;BA$2,BA$3*BA$4,0)</f>
        <v>0</v>
      </c>
      <c r="EU624" s="0" t="n">
        <f aca="false">IF(CHOOSE(MATCH(BB$5,$B$10:$E$10,0),$B624,$C624,$D624,$E624)*BB$6+BB624*BB$7&lt;BB$2,BB$3*BB$4,0)</f>
        <v>0</v>
      </c>
      <c r="EV624" s="0" t="n">
        <f aca="false">IF(CHOOSE(MATCH(BC$5,$B$10:$E$10,0),$B624,$C624,$D624,$E624)*BC$6+BC624*BC$7&lt;BC$2,BC$3*BC$4,0)</f>
        <v>0</v>
      </c>
      <c r="EW624" s="0" t="n">
        <f aca="false">IF(CHOOSE(MATCH(BD$5,$B$10:$E$10,0),$B624,$C624,$D624,$E624)*BD$6+BD624*BD$7&lt;BD$2,BD$3*BD$4,0)</f>
        <v>0</v>
      </c>
      <c r="EX624" s="0" t="n">
        <f aca="false">IF(CHOOSE(MATCH(BE$5,$B$10:$E$10,0),$B624,$C624,$D624,$E624)*BE$6+BE624*BE$7&lt;BE$2,BE$3*BE$4,0)</f>
        <v>0</v>
      </c>
      <c r="EY624" s="0" t="n">
        <f aca="false">IF(CHOOSE(MATCH(BF$5,$B$10:$E$10,0),$B624,$C624,$D624,$E624)*BF$6+BF624*BF$7&lt;BF$2,BF$3*BF$4,0)</f>
        <v>0</v>
      </c>
      <c r="EZ624" s="0" t="n">
        <f aca="false">IF(CHOOSE(MATCH(BG$5,$B$10:$E$10,0),$B624,$C624,$D624,$E624)*BG$6+BG624*BG$7&lt;BG$2,BG$3*BG$4,0)</f>
        <v>0</v>
      </c>
      <c r="FA624" s="0" t="n">
        <f aca="false">IF(CHOOSE(MATCH(BH$5,$B$10:$E$10,0),$B624,$C624,$D624,$E624)*BH$6+BH624*BH$7&lt;BH$2,BH$3*BH$4,0)</f>
        <v>0</v>
      </c>
      <c r="FB624" s="0" t="n">
        <f aca="false">IF(CHOOSE(MATCH(BI$5,$B$10:$E$10,0),$B624,$C624,$D624,$E624)*BI$6+BI624*BI$7&lt;BI$2,BI$3*BI$4,0)</f>
        <v>0</v>
      </c>
      <c r="FC624" s="0" t="n">
        <f aca="false">IF(CHOOSE(MATCH(BJ$5,$B$10:$E$10,0),$B624,$C624,$D624,$E624)*BJ$6+BJ624*BJ$7&lt;BJ$2,BJ$3*BJ$4,0)</f>
        <v>0</v>
      </c>
      <c r="FD624" s="0" t="n">
        <f aca="false">IF(CHOOSE(MATCH(BK$5,$B$10:$E$10,0),$B624,$C624,$D624,$E624)*BK$6+BK624*BK$7&lt;BK$2,BK$3*BK$4,0)</f>
        <v>0</v>
      </c>
      <c r="FE624" s="0" t="n">
        <f aca="false">IF(CHOOSE(MATCH(BL$5,$B$10:$E$10,0),$B624,$C624,$D624,$E624)*BL$6+BL624*BL$7&lt;BL$2,BL$3*BL$4,0)</f>
        <v>0</v>
      </c>
      <c r="FF624" s="0" t="n">
        <f aca="false">IF(CHOOSE(MATCH(BM$5,$B$10:$E$10,0),$B624,$C624,$D624,$E624)*BM$6+BM624*BM$7&lt;BM$2,BM$3*BM$4,0)</f>
        <v>0</v>
      </c>
      <c r="FG624" s="0" t="n">
        <f aca="false">IF(CHOOSE(MATCH(BN$5,$B$10:$E$10,0),$B624,$C624,$D624,$E624)*BN$6+BN624*BN$7&lt;BN$2,BN$3*BN$4,0)</f>
        <v>0</v>
      </c>
      <c r="FH624" s="0" t="n">
        <f aca="false">IF(CHOOSE(MATCH(BO$5,$B$10:$E$10,0),$B624,$C624,$D624,$E624)*BO$6+BO624*BO$7&lt;BO$2,BO$3*BO$4,0)</f>
        <v>0</v>
      </c>
      <c r="FI624" s="0" t="n">
        <f aca="false">IF(CHOOSE(MATCH(BP$5,$B$10:$E$10,0),$B624,$C624,$D624,$E624)*BP$6+BP624*BP$7&lt;BP$2,BP$3*BP$4,0)</f>
        <v>0</v>
      </c>
      <c r="FJ624" s="0" t="n">
        <f aca="false">IF(CHOOSE(MATCH(BQ$5,$B$10:$E$10,0),$B624,$C624,$D624,$E624)*BQ$6+BQ624*BQ$7&lt;BQ$2,BQ$3*BQ$4,0)</f>
        <v>0</v>
      </c>
      <c r="FK624" s="0" t="n">
        <f aca="false">IF(CHOOSE(MATCH(BR$5,$B$10:$E$10,0),$B624,$C624,$D624,$E624)*BR$6+BR624*BR$7&lt;BR$2,BR$3*BR$4,0)</f>
        <v>0</v>
      </c>
      <c r="FL624" s="0" t="n">
        <f aca="false">IF(CHOOSE(MATCH(BS$5,$B$10:$E$10,0),$B624,$C624,$D624,$E624)*BS$6+BS624*BS$7&lt;BS$2,BS$3*BS$4,0)</f>
        <v>0</v>
      </c>
      <c r="FM624" s="0" t="n">
        <f aca="false">IF(CHOOSE(MATCH(BT$5,$B$10:$E$10,0),$B624,$C624,$D624,$E624)*BT$6+BT624*BT$7&lt;BT$2,BT$3*BT$4,0)</f>
        <v>0</v>
      </c>
      <c r="FN624" s="0" t="n">
        <f aca="false">IF(CHOOSE(MATCH(BU$5,$B$10:$E$10,0),$B624,$C624,$D624,$E624)*BU$6+BU624*BU$7&lt;BU$2,BU$3*BU$4,0)</f>
        <v>0</v>
      </c>
      <c r="FO624" s="0" t="n">
        <f aca="false">IF(CHOOSE(MATCH(BV$5,$B$10:$E$10,0),$B624,$C624,$D624,$E624)*BV$6+BV624*BV$7&lt;BV$2,BV$3*BV$4,0)</f>
        <v>0</v>
      </c>
      <c r="FP624" s="0" t="n">
        <f aca="false">IF(CHOOSE(MATCH(BW$5,$B$10:$E$10,0),$B624,$C624,$D624,$E624)*BW$6+BW624*BW$7&lt;BW$2,BW$3*BW$4,0)</f>
        <v>0</v>
      </c>
      <c r="FQ624" s="0" t="n">
        <f aca="false">IF(CHOOSE(MATCH(BX$5,$B$10:$E$10,0),$B624,$C624,$D624,$E624)*BX$6+BX624*BX$7&lt;BX$2,BX$3*BX$4,0)</f>
        <v>0</v>
      </c>
      <c r="FR624" s="0" t="n">
        <f aca="false">IF(CHOOSE(MATCH(BY$5,$B$10:$E$10,0),$B624,$C624,$D624,$E624)*BY$6+BY624*BY$7&lt;BY$2,BY$3*BY$4,0)</f>
        <v>0</v>
      </c>
      <c r="FS624" s="0" t="n">
        <f aca="false">IF(CHOOSE(MATCH(BZ$5,$B$10:$E$10,0),$B624,$C624,$D624,$E624)*BZ$6+BZ624*BZ$7&lt;BZ$2,BZ$3*BZ$4,0)</f>
        <v>0</v>
      </c>
      <c r="FT624" s="0" t="n">
        <f aca="false">IF(CHOOSE(MATCH(CA$5,$B$10:$E$10,0),$B624,$C624,$D624,$E624)*CA$6+CA624*CA$7&lt;CA$2,CA$3*CA$4,0)</f>
        <v>0</v>
      </c>
      <c r="FU624" s="0" t="n">
        <f aca="false">IF(CHOOSE(MATCH(CB$5,$B$10:$E$10,0),$B624,$C624,$D624,$E624)*CB$6+CB624*CB$7&lt;CB$2,CB$3*CB$4,0)</f>
        <v>0</v>
      </c>
      <c r="FV624" s="0" t="n">
        <f aca="false">IF(CHOOSE(MATCH(CC$5,$B$10:$E$10,0),$B624,$C624,$D624,$E624)*CC$6+CC624*CC$7&lt;CC$2,CC$3*CC$4,0)</f>
        <v>0</v>
      </c>
      <c r="FW624" s="0" t="n">
        <f aca="false">IF(CHOOSE(MATCH(CD$5,$B$10:$E$10,0),$B624,$C624,$D624,$E624)*CD$6+CD624*CD$7&lt;CD$2,CD$3*CD$4,0)</f>
        <v>0</v>
      </c>
      <c r="FX624" s="0" t="n">
        <f aca="false">IF(CHOOSE(MATCH(CE$5,$B$10:$E$10,0),$B624,$C624,$D624,$E624)*CE$6+CE624*CE$7&lt;CE$2,CE$3*CE$4,0)</f>
        <v>0</v>
      </c>
      <c r="FY624" s="0" t="n">
        <f aca="false">IF(CHOOSE(MATCH(CF$5,$B$10:$E$10,0),$B624,$C624,$D624,$E624)*CF$6+CF624*CF$7&lt;CF$2,CF$3*CF$4,0)</f>
        <v>0</v>
      </c>
      <c r="FZ624" s="0" t="n">
        <f aca="false">IF(CHOOSE(MATCH(CG$5,$B$10:$E$10,0),$B624,$C624,$D624,$E624)*CG$6+CG624*CG$7&lt;CG$2,CG$3*CG$4,0)</f>
        <v>0</v>
      </c>
      <c r="GA624" s="0" t="n">
        <f aca="false">IF(CHOOSE(MATCH(CH$5,$B$10:$E$10,0),$B624,$C624,$D624,$E624)*CH$6+CH624*CH$7&lt;CH$2,CH$3*CH$4,0)</f>
        <v>0</v>
      </c>
      <c r="GB624" s="0" t="n">
        <f aca="false">IF(CHOOSE(MATCH(CI$5,$B$10:$E$10,0),$B624,$C624,$D624,$E624)*CI$6+CI624*CI$7&lt;CI$2,CI$3*CI$4,0)</f>
        <v>0</v>
      </c>
      <c r="GC624" s="0" t="n">
        <f aca="false">IF(CHOOSE(MATCH(CJ$5,$B$10:$E$10,0),$B624,$C624,$D624,$E624)*CJ$6+CJ624*CJ$7&lt;CJ$2,CJ$3*CJ$4,0)</f>
        <v>0</v>
      </c>
      <c r="GD624" s="0" t="n">
        <f aca="false">IF(CHOOSE(MATCH(CK$5,$B$10:$E$10,0),$B624,$C624,$D624,$E624)*CK$6+CK624*CK$7&lt;CK$2,CK$3*CK$4,0)</f>
        <v>0</v>
      </c>
      <c r="GE624" s="0" t="n">
        <f aca="false">IF(CHOOSE(MATCH(CL$5,$B$10:$E$10,0),$B624,$C624,$D624,$E624)*CL$6+CL624*CL$7&lt;CL$2,CL$3*CL$4,0)</f>
        <v>0</v>
      </c>
      <c r="GF624" s="0" t="n">
        <f aca="false">IF(CHOOSE(MATCH(CM$5,$B$10:$E$10,0),$B624,$C624,$D624,$E624)*CM$6+CM624*CM$7&lt;CM$2,CM$3*CM$4,0)</f>
        <v>0</v>
      </c>
      <c r="GG624" s="0" t="n">
        <f aca="false">IF(CHOOSE(MATCH(CN$5,$B$10:$E$10,0),$B624,$C624,$D624,$E624)*CN$6+CN624*CN$7&lt;CN$2,CN$3*CN$4,0)</f>
        <v>0</v>
      </c>
      <c r="GH624" s="0" t="n">
        <f aca="false">IF(CHOOSE(MATCH(CO$5,$B$10:$E$10,0),$B624,$C624,$D624,$E624)*CO$6+CO624*CO$7&lt;CO$2,CO$3*CO$4,0)</f>
        <v>0</v>
      </c>
      <c r="GI624" s="0" t="n">
        <f aca="false">IF(CHOOSE(MATCH(CP$5,$B$10:$E$10,0),$B624,$C624,$D624,$E624)*CP$6+CP624*CP$7&lt;CP$2,CP$3*CP$4,0)</f>
        <v>0</v>
      </c>
      <c r="GJ624" s="0" t="n">
        <f aca="false">IF(CHOOSE(MATCH(CQ$5,$B$10:$E$10,0),$B624,$C624,$D624,$E624)*CQ$6+CQ624*CQ$7&lt;CQ$2,CQ$3*CQ$4,0)</f>
        <v>0</v>
      </c>
      <c r="GK624" s="0" t="n">
        <f aca="false">IF(CHOOSE(MATCH(CR$5,$B$10:$E$10,0),$B624,$C624,$D624,$E624)*CR$6+CR624*CR$7&lt;CR$2,CR$3*CR$4,0)</f>
        <v>0</v>
      </c>
      <c r="GL624" s="0" t="n">
        <f aca="false">IF(CHOOSE(MATCH(CS$5,$B$10:$E$10,0),$B624,$C624,$D624,$E624)*CS$6+CS624*CS$7&lt;CS$2,CS$3*CS$4,0)</f>
        <v>0</v>
      </c>
      <c r="GM624" s="0" t="n">
        <f aca="false">IF(CHOOSE(MATCH(CT$5,$B$10:$E$10,0),$B624,$C624,$D624,$E624)*CT$6+CT624*CT$7&lt;CT$2,CT$3*CT$4,0)</f>
        <v>0</v>
      </c>
      <c r="GN624" s="0" t="n">
        <f aca="false">IF(CHOOSE(MATCH(CU$5,$B$10:$E$10,0),$B624,$C624,$D624,$E624)*CU$6+CU624*CU$7&lt;CU$2,CU$3*CU$4,0)</f>
        <v>0</v>
      </c>
      <c r="GO624" s="0" t="n">
        <f aca="false">IF(CHOOSE(MATCH(CV$5,$B$10:$E$10,0),$B624,$C624,$D624,$E624)*CV$6+CV624*CV$7&lt;CV$2,CV$3*CV$4,0)</f>
        <v>0</v>
      </c>
      <c r="GP624" s="0" t="n">
        <f aca="false">IF(CHOOSE(MATCH(CW$5,$B$10:$E$10,0),$B624,$C624,$D624,$E624)*CW$6+CW624*CW$7&lt;CW$2,CW$3*CW$4,0)</f>
        <v>0</v>
      </c>
      <c r="GQ624" s="0" t="n">
        <f aca="false">IF(CHOOSE(MATCH(CX$5,$B$10:$E$10,0),$B624,$C624,$D624,$E624)*CX$6+CX624*CX$7&lt;CX$2,CX$3*CX$4,0)</f>
        <v>0</v>
      </c>
      <c r="GS624" s="0" t="n">
        <f aca="false">SUM(CZ624:GQ624)</f>
        <v>0</v>
      </c>
      <c r="GT624" s="0" t="n">
        <f aca="false">IF(GS624&gt;$GS$6,1,0)</f>
        <v>0</v>
      </c>
    </row>
    <row r="625" customFormat="false" ht="14" hidden="false" customHeight="false" outlineLevel="0" collapsed="false">
      <c r="A625" s="0" t="n">
        <v>615</v>
      </c>
      <c r="B625" s="0" t="n">
        <v>0.00484620613355833</v>
      </c>
      <c r="C625" s="0" t="n">
        <v>-1.40033448745837</v>
      </c>
      <c r="D625" s="0" t="n">
        <v>0.915924197407314</v>
      </c>
      <c r="E625" s="0" t="n">
        <v>-0.198089186258997</v>
      </c>
      <c r="G625" s="0" t="n">
        <v>1.74143679032568</v>
      </c>
      <c r="H625" s="0" t="n">
        <v>-0.438658389612101</v>
      </c>
      <c r="I625" s="0" t="n">
        <v>1.47164428199176</v>
      </c>
      <c r="J625" s="0" t="n">
        <v>-1.20180629892275</v>
      </c>
      <c r="K625" s="0" t="n">
        <v>0.675811406836147</v>
      </c>
      <c r="L625" s="0" t="n">
        <v>-0.374340061171097</v>
      </c>
      <c r="M625" s="0" t="n">
        <v>-0.659842953609768</v>
      </c>
      <c r="N625" s="0" t="n">
        <v>-0.888826434675138</v>
      </c>
      <c r="O625" s="0" t="n">
        <v>0.468248799734283</v>
      </c>
      <c r="P625" s="0" t="n">
        <v>-0.66948018684343</v>
      </c>
      <c r="Q625" s="0" t="n">
        <v>-1.17164290713845</v>
      </c>
      <c r="R625" s="0" t="n">
        <v>-1.59033788804663</v>
      </c>
      <c r="S625" s="0" t="n">
        <v>-0.68913550421712</v>
      </c>
      <c r="T625" s="0" t="n">
        <v>-0.456585667052423</v>
      </c>
      <c r="U625" s="0" t="n">
        <v>0.674849616189022</v>
      </c>
      <c r="V625" s="0" t="n">
        <v>-0.928005192690762</v>
      </c>
      <c r="W625" s="0" t="n">
        <v>-0.809502580523258</v>
      </c>
      <c r="X625" s="0" t="n">
        <v>-0.270114242084674</v>
      </c>
      <c r="Y625" s="0" t="n">
        <v>0.996808466879883</v>
      </c>
      <c r="Z625" s="0" t="n">
        <v>-0.0925797394302208</v>
      </c>
      <c r="AA625" s="0" t="n">
        <v>-0.491595528728794</v>
      </c>
      <c r="AB625" s="0" t="n">
        <v>-0.532237436345895</v>
      </c>
      <c r="AC625" s="0" t="n">
        <v>-0.807910964795155</v>
      </c>
      <c r="AD625" s="0" t="n">
        <v>1.98796442418825</v>
      </c>
      <c r="AE625" s="0" t="n">
        <v>-0.451921096100705</v>
      </c>
      <c r="AF625" s="0" t="n">
        <v>-0.403963440476218</v>
      </c>
      <c r="AG625" s="0" t="n">
        <v>0.128679857880343</v>
      </c>
      <c r="AH625" s="0" t="n">
        <v>-0.577208538743435</v>
      </c>
      <c r="AI625" s="0" t="n">
        <v>-1.19412561616628</v>
      </c>
      <c r="AJ625" s="0" t="n">
        <v>0.706604623701423</v>
      </c>
      <c r="AK625" s="0" t="n">
        <v>-0.806321622803807</v>
      </c>
      <c r="AL625" s="0" t="n">
        <v>0.675233877700521</v>
      </c>
      <c r="AM625" s="0" t="n">
        <v>1.06029574453714</v>
      </c>
      <c r="AN625" s="0" t="n">
        <v>0.451327650807798</v>
      </c>
      <c r="AO625" s="0" t="n">
        <v>-0.308164089801721</v>
      </c>
      <c r="AP625" s="0" t="n">
        <v>0.228130829782458</v>
      </c>
      <c r="AQ625" s="0" t="n">
        <v>-1.60209765454056</v>
      </c>
      <c r="AR625" s="0" t="n">
        <v>0.359530076821102</v>
      </c>
      <c r="AS625" s="0" t="n">
        <v>0.325054543282022</v>
      </c>
      <c r="AT625" s="0" t="n">
        <v>1.22318851936143</v>
      </c>
      <c r="AU625" s="0" t="n">
        <v>0.163165623234818</v>
      </c>
      <c r="AV625" s="0" t="n">
        <v>-0.63232164393412</v>
      </c>
      <c r="AW625" s="0" t="n">
        <v>-0.973075202637119</v>
      </c>
      <c r="AX625" s="0" t="n">
        <v>-0.135626123665134</v>
      </c>
      <c r="AY625" s="0" t="n">
        <v>-0.819202341517666</v>
      </c>
      <c r="AZ625" s="0" t="n">
        <v>1.53212113218615</v>
      </c>
      <c r="BA625" s="0" t="n">
        <v>0.67427436079015</v>
      </c>
      <c r="BB625" s="0" t="n">
        <v>0.451158257419593</v>
      </c>
      <c r="BC625" s="0" t="n">
        <v>-0.915720193006564</v>
      </c>
      <c r="BD625" s="0" t="n">
        <v>-0.727477527107112</v>
      </c>
      <c r="BE625" s="0" t="n">
        <v>0.364020706911106</v>
      </c>
      <c r="BF625" s="0" t="n">
        <v>-0.357653107130318</v>
      </c>
      <c r="BG625" s="0" t="n">
        <v>1.39192252390785</v>
      </c>
      <c r="BH625" s="0" t="n">
        <v>1.95124812307768</v>
      </c>
      <c r="BI625" s="0" t="n">
        <v>0.0406703293265309</v>
      </c>
      <c r="BJ625" s="0" t="n">
        <v>0.145282683661208</v>
      </c>
      <c r="BK625" s="0" t="n">
        <v>0.0796808308223262</v>
      </c>
      <c r="BL625" s="0" t="n">
        <v>0.0419709067500662</v>
      </c>
      <c r="BM625" s="0" t="n">
        <v>0.62198523664847</v>
      </c>
      <c r="BN625" s="0" t="n">
        <v>-0.26868633540289</v>
      </c>
      <c r="BO625" s="0" t="n">
        <v>0.0245972842094488</v>
      </c>
      <c r="BP625" s="0" t="n">
        <v>-0.584088866162347</v>
      </c>
      <c r="BQ625" s="0" t="n">
        <v>1.16906448965892</v>
      </c>
      <c r="BR625" s="0" t="n">
        <v>-1.42134467751021</v>
      </c>
      <c r="BS625" s="0" t="n">
        <v>0.936038304644171</v>
      </c>
      <c r="BT625" s="0" t="n">
        <v>-1.65510300575988</v>
      </c>
      <c r="BU625" s="0" t="n">
        <v>2.03479430638254</v>
      </c>
      <c r="BV625" s="0" t="n">
        <v>1.18404386739712</v>
      </c>
      <c r="BW625" s="0" t="n">
        <v>-1.23869085655315</v>
      </c>
      <c r="BX625" s="0" t="n">
        <v>-1.35422396851936</v>
      </c>
      <c r="BY625" s="0" t="n">
        <v>-0.547104264114751</v>
      </c>
      <c r="BZ625" s="0" t="n">
        <v>-0.280681433650898</v>
      </c>
      <c r="CA625" s="0" t="n">
        <v>-1.81820723810233</v>
      </c>
      <c r="CB625" s="0" t="n">
        <v>0.2139427124348</v>
      </c>
      <c r="CC625" s="0" t="n">
        <v>-1.34604306367692</v>
      </c>
      <c r="CD625" s="0" t="n">
        <v>0.766715402278351</v>
      </c>
      <c r="CE625" s="0" t="n">
        <v>0.255228087553405</v>
      </c>
      <c r="CF625" s="0" t="n">
        <v>-0.072852799348766</v>
      </c>
      <c r="CG625" s="0" t="n">
        <v>-0.450311290478567</v>
      </c>
      <c r="CH625" s="0" t="n">
        <v>-0.180867800736451</v>
      </c>
      <c r="CI625" s="0" t="n">
        <v>-0.198938323592301</v>
      </c>
      <c r="CJ625" s="0" t="n">
        <v>-1.08532049125643</v>
      </c>
      <c r="CK625" s="0" t="n">
        <v>0.29551301850006</v>
      </c>
      <c r="CL625" s="0" t="n">
        <v>0.337823848894914</v>
      </c>
      <c r="CM625" s="0" t="n">
        <v>0.589905084780185</v>
      </c>
      <c r="CN625" s="0" t="n">
        <v>-1.33346702568815</v>
      </c>
      <c r="CO625" s="0" t="n">
        <v>-0.24150040189852</v>
      </c>
      <c r="CP625" s="0" t="n">
        <v>0.503544015373336</v>
      </c>
      <c r="CQ625" s="0" t="n">
        <v>-0.915488271857612</v>
      </c>
      <c r="CR625" s="0" t="n">
        <v>-1.61408024723642</v>
      </c>
      <c r="CS625" s="0" t="n">
        <v>0.698869371262845</v>
      </c>
      <c r="CT625" s="0" t="n">
        <v>-0.904492480913177</v>
      </c>
      <c r="CU625" s="0" t="n">
        <v>-0.648567493044538</v>
      </c>
      <c r="CV625" s="0" t="n">
        <v>0.201982857106486</v>
      </c>
      <c r="CW625" s="0" t="n">
        <v>0.433442437497433</v>
      </c>
      <c r="CX625" s="0" t="n">
        <v>0.401889792556176</v>
      </c>
      <c r="CZ625" s="0" t="n">
        <f aca="false">IF(CHOOSE(MATCH(G$5,$B$10:$E$10,0),$B625,$C625,$D625,$E625)*G$6+G625*G$7&lt;G$2,G$3*G$4,0)</f>
        <v>0</v>
      </c>
      <c r="DA625" s="0" t="n">
        <f aca="false">IF(CHOOSE(MATCH(H$5,$B$10:$E$10,0),$B625,$C625,$D625,$E625)*H$6+H625*H$7&lt;H$2,H$3*H$4,0)</f>
        <v>0</v>
      </c>
      <c r="DB625" s="0" t="n">
        <f aca="false">IF(CHOOSE(MATCH(I$5,$B$10:$E$10,0),$B625,$C625,$D625,$E625)*I$6+I625*I$7&lt;I$2,I$3*I$4,0)</f>
        <v>0</v>
      </c>
      <c r="DC625" s="0" t="n">
        <f aca="false">IF(CHOOSE(MATCH(J$5,$B$10:$E$10,0),$B625,$C625,$D625,$E625)*J$6+J625*J$7&lt;J$2,J$3*J$4,0)</f>
        <v>0</v>
      </c>
      <c r="DD625" s="0" t="n">
        <f aca="false">IF(CHOOSE(MATCH(K$5,$B$10:$E$10,0),$B625,$C625,$D625,$E625)*K$6+K625*K$7&lt;K$2,K$3*K$4,0)</f>
        <v>0</v>
      </c>
      <c r="DE625" s="0" t="n">
        <f aca="false">IF(CHOOSE(MATCH(L$5,$B$10:$E$10,0),$B625,$C625,$D625,$E625)*L$6+L625*L$7&lt;L$2,L$3*L$4,0)</f>
        <v>0</v>
      </c>
      <c r="DF625" s="0" t="n">
        <f aca="false">IF(CHOOSE(MATCH(M$5,$B$10:$E$10,0),$B625,$C625,$D625,$E625)*M$6+M625*M$7&lt;M$2,M$3*M$4,0)</f>
        <v>0</v>
      </c>
      <c r="DG625" s="0" t="n">
        <f aca="false">IF(CHOOSE(MATCH(N$5,$B$10:$E$10,0),$B625,$C625,$D625,$E625)*N$6+N625*N$7&lt;N$2,N$3*N$4,0)</f>
        <v>0</v>
      </c>
      <c r="DH625" s="0" t="n">
        <f aca="false">IF(CHOOSE(MATCH(O$5,$B$10:$E$10,0),$B625,$C625,$D625,$E625)*O$6+O625*O$7&lt;O$2,O$3*O$4,0)</f>
        <v>0</v>
      </c>
      <c r="DI625" s="0" t="n">
        <f aca="false">IF(CHOOSE(MATCH(P$5,$B$10:$E$10,0),$B625,$C625,$D625,$E625)*P$6+P625*P$7&lt;P$2,P$3*P$4,0)</f>
        <v>0</v>
      </c>
      <c r="DJ625" s="0" t="n">
        <f aca="false">IF(CHOOSE(MATCH(Q$5,$B$10:$E$10,0),$B625,$C625,$D625,$E625)*Q$6+Q625*Q$7&lt;Q$2,Q$3*Q$4,0)</f>
        <v>0</v>
      </c>
      <c r="DK625" s="0" t="n">
        <f aca="false">IF(CHOOSE(MATCH(R$5,$B$10:$E$10,0),$B625,$C625,$D625,$E625)*R$6+R625*R$7&lt;R$2,R$3*R$4,0)</f>
        <v>0</v>
      </c>
      <c r="DL625" s="0" t="n">
        <f aca="false">IF(CHOOSE(MATCH(S$5,$B$10:$E$10,0),$B625,$C625,$D625,$E625)*S$6+S625*S$7&lt;S$2,S$3*S$4,0)</f>
        <v>0</v>
      </c>
      <c r="DM625" s="0" t="n">
        <f aca="false">IF(CHOOSE(MATCH(T$5,$B$10:$E$10,0),$B625,$C625,$D625,$E625)*T$6+T625*T$7&lt;T$2,T$3*T$4,0)</f>
        <v>0</v>
      </c>
      <c r="DN625" s="0" t="n">
        <f aca="false">IF(CHOOSE(MATCH(U$5,$B$10:$E$10,0),$B625,$C625,$D625,$E625)*U$6+U625*U$7&lt;U$2,U$3*U$4,0)</f>
        <v>0</v>
      </c>
      <c r="DO625" s="0" t="n">
        <f aca="false">IF(CHOOSE(MATCH(V$5,$B$10:$E$10,0),$B625,$C625,$D625,$E625)*V$6+V625*V$7&lt;V$2,V$3*V$4,0)</f>
        <v>0</v>
      </c>
      <c r="DP625" s="0" t="n">
        <f aca="false">IF(CHOOSE(MATCH(W$5,$B$10:$E$10,0),$B625,$C625,$D625,$E625)*W$6+W625*W$7&lt;W$2,W$3*W$4,0)</f>
        <v>0</v>
      </c>
      <c r="DQ625" s="0" t="n">
        <f aca="false">IF(CHOOSE(MATCH(X$5,$B$10:$E$10,0),$B625,$C625,$D625,$E625)*X$6+X625*X$7&lt;X$2,X$3*X$4,0)</f>
        <v>0</v>
      </c>
      <c r="DR625" s="0" t="n">
        <f aca="false">IF(CHOOSE(MATCH(Y$5,$B$10:$E$10,0),$B625,$C625,$D625,$E625)*Y$6+Y625*Y$7&lt;Y$2,Y$3*Y$4,0)</f>
        <v>0</v>
      </c>
      <c r="DS625" s="0" t="n">
        <f aca="false">IF(CHOOSE(MATCH(Z$5,$B$10:$E$10,0),$B625,$C625,$D625,$E625)*Z$6+Z625*Z$7&lt;Z$2,Z$3*Z$4,0)</f>
        <v>0</v>
      </c>
      <c r="DT625" s="0" t="n">
        <f aca="false">IF(CHOOSE(MATCH(AA$5,$B$10:$E$10,0),$B625,$C625,$D625,$E625)*AA$6+AA625*AA$7&lt;AA$2,AA$3*AA$4,0)</f>
        <v>0</v>
      </c>
      <c r="DU625" s="0" t="n">
        <f aca="false">IF(CHOOSE(MATCH(AB$5,$B$10:$E$10,0),$B625,$C625,$D625,$E625)*AB$6+AB625*AB$7&lt;AB$2,AB$3*AB$4,0)</f>
        <v>0</v>
      </c>
      <c r="DV625" s="0" t="n">
        <f aca="false">IF(CHOOSE(MATCH(AC$5,$B$10:$E$10,0),$B625,$C625,$D625,$E625)*AC$6+AC625*AC$7&lt;AC$2,AC$3*AC$4,0)</f>
        <v>0</v>
      </c>
      <c r="DW625" s="0" t="n">
        <f aca="false">IF(CHOOSE(MATCH(AD$5,$B$10:$E$10,0),$B625,$C625,$D625,$E625)*AD$6+AD625*AD$7&lt;AD$2,AD$3*AD$4,0)</f>
        <v>0</v>
      </c>
      <c r="DX625" s="0" t="n">
        <f aca="false">IF(CHOOSE(MATCH(AE$5,$B$10:$E$10,0),$B625,$C625,$D625,$E625)*AE$6+AE625*AE$7&lt;AE$2,AE$3*AE$4,0)</f>
        <v>0</v>
      </c>
      <c r="DY625" s="0" t="n">
        <f aca="false">IF(CHOOSE(MATCH(AF$5,$B$10:$E$10,0),$B625,$C625,$D625,$E625)*AF$6+AF625*AF$7&lt;AF$2,AF$3*AF$4,0)</f>
        <v>0</v>
      </c>
      <c r="DZ625" s="0" t="n">
        <f aca="false">IF(CHOOSE(MATCH(AG$5,$B$10:$E$10,0),$B625,$C625,$D625,$E625)*AG$6+AG625*AG$7&lt;AG$2,AG$3*AG$4,0)</f>
        <v>0</v>
      </c>
      <c r="EA625" s="0" t="n">
        <f aca="false">IF(CHOOSE(MATCH(AH$5,$B$10:$E$10,0),$B625,$C625,$D625,$E625)*AH$6+AH625*AH$7&lt;AH$2,AH$3*AH$4,0)</f>
        <v>0</v>
      </c>
      <c r="EB625" s="0" t="n">
        <f aca="false">IF(CHOOSE(MATCH(AI$5,$B$10:$E$10,0),$B625,$C625,$D625,$E625)*AI$6+AI625*AI$7&lt;AI$2,AI$3*AI$4,0)</f>
        <v>0</v>
      </c>
      <c r="EC625" s="0" t="n">
        <f aca="false">IF(CHOOSE(MATCH(AJ$5,$B$10:$E$10,0),$B625,$C625,$D625,$E625)*AJ$6+AJ625*AJ$7&lt;AJ$2,AJ$3*AJ$4,0)</f>
        <v>0</v>
      </c>
      <c r="ED625" s="0" t="n">
        <f aca="false">IF(CHOOSE(MATCH(AK$5,$B$10:$E$10,0),$B625,$C625,$D625,$E625)*AK$6+AK625*AK$7&lt;AK$2,AK$3*AK$4,0)</f>
        <v>0</v>
      </c>
      <c r="EE625" s="0" t="n">
        <f aca="false">IF(CHOOSE(MATCH(AL$5,$B$10:$E$10,0),$B625,$C625,$D625,$E625)*AL$6+AL625*AL$7&lt;AL$2,AL$3*AL$4,0)</f>
        <v>0</v>
      </c>
      <c r="EF625" s="0" t="n">
        <f aca="false">IF(CHOOSE(MATCH(AM$5,$B$10:$E$10,0),$B625,$C625,$D625,$E625)*AM$6+AM625*AM$7&lt;AM$2,AM$3*AM$4,0)</f>
        <v>0</v>
      </c>
      <c r="EG625" s="0" t="n">
        <f aca="false">IF(CHOOSE(MATCH(AN$5,$B$10:$E$10,0),$B625,$C625,$D625,$E625)*AN$6+AN625*AN$7&lt;AN$2,AN$3*AN$4,0)</f>
        <v>0</v>
      </c>
      <c r="EH625" s="0" t="n">
        <f aca="false">IF(CHOOSE(MATCH(AO$5,$B$10:$E$10,0),$B625,$C625,$D625,$E625)*AO$6+AO625*AO$7&lt;AO$2,AO$3*AO$4,0)</f>
        <v>0</v>
      </c>
      <c r="EI625" s="0" t="n">
        <f aca="false">IF(CHOOSE(MATCH(AP$5,$B$10:$E$10,0),$B625,$C625,$D625,$E625)*AP$6+AP625*AP$7&lt;AP$2,AP$3*AP$4,0)</f>
        <v>0</v>
      </c>
      <c r="EJ625" s="0" t="n">
        <f aca="false">IF(CHOOSE(MATCH(AQ$5,$B$10:$E$10,0),$B625,$C625,$D625,$E625)*AQ$6+AQ625*AQ$7&lt;AQ$2,AQ$3*AQ$4,0)</f>
        <v>0</v>
      </c>
      <c r="EK625" s="0" t="n">
        <f aca="false">IF(CHOOSE(MATCH(AR$5,$B$10:$E$10,0),$B625,$C625,$D625,$E625)*AR$6+AR625*AR$7&lt;AR$2,AR$3*AR$4,0)</f>
        <v>0</v>
      </c>
      <c r="EL625" s="0" t="n">
        <f aca="false">IF(CHOOSE(MATCH(AS$5,$B$10:$E$10,0),$B625,$C625,$D625,$E625)*AS$6+AS625*AS$7&lt;AS$2,AS$3*AS$4,0)</f>
        <v>0</v>
      </c>
      <c r="EM625" s="0" t="n">
        <f aca="false">IF(CHOOSE(MATCH(AT$5,$B$10:$E$10,0),$B625,$C625,$D625,$E625)*AT$6+AT625*AT$7&lt;AT$2,AT$3*AT$4,0)</f>
        <v>0</v>
      </c>
      <c r="EN625" s="0" t="n">
        <f aca="false">IF(CHOOSE(MATCH(AU$5,$B$10:$E$10,0),$B625,$C625,$D625,$E625)*AU$6+AU625*AU$7&lt;AU$2,AU$3*AU$4,0)</f>
        <v>0</v>
      </c>
      <c r="EO625" s="0" t="n">
        <f aca="false">IF(CHOOSE(MATCH(AV$5,$B$10:$E$10,0),$B625,$C625,$D625,$E625)*AV$6+AV625*AV$7&lt;AV$2,AV$3*AV$4,0)</f>
        <v>0</v>
      </c>
      <c r="EP625" s="0" t="n">
        <f aca="false">IF(CHOOSE(MATCH(AW$5,$B$10:$E$10,0),$B625,$C625,$D625,$E625)*AW$6+AW625*AW$7&lt;AW$2,AW$3*AW$4,0)</f>
        <v>0</v>
      </c>
      <c r="EQ625" s="0" t="n">
        <f aca="false">IF(CHOOSE(MATCH(AX$5,$B$10:$E$10,0),$B625,$C625,$D625,$E625)*AX$6+AX625*AX$7&lt;AX$2,AX$3*AX$4,0)</f>
        <v>0</v>
      </c>
      <c r="ER625" s="0" t="n">
        <f aca="false">IF(CHOOSE(MATCH(AY$5,$B$10:$E$10,0),$B625,$C625,$D625,$E625)*AY$6+AY625*AY$7&lt;AY$2,AY$3*AY$4,0)</f>
        <v>0</v>
      </c>
      <c r="ES625" s="0" t="n">
        <f aca="false">IF(CHOOSE(MATCH(AZ$5,$B$10:$E$10,0),$B625,$C625,$D625,$E625)*AZ$6+AZ625*AZ$7&lt;AZ$2,AZ$3*AZ$4,0)</f>
        <v>0</v>
      </c>
      <c r="ET625" s="0" t="n">
        <f aca="false">IF(CHOOSE(MATCH(BA$5,$B$10:$E$10,0),$B625,$C625,$D625,$E625)*BA$6+BA625*BA$7&lt;BA$2,BA$3*BA$4,0)</f>
        <v>0</v>
      </c>
      <c r="EU625" s="0" t="n">
        <f aca="false">IF(CHOOSE(MATCH(BB$5,$B$10:$E$10,0),$B625,$C625,$D625,$E625)*BB$6+BB625*BB$7&lt;BB$2,BB$3*BB$4,0)</f>
        <v>0</v>
      </c>
      <c r="EV625" s="0" t="n">
        <f aca="false">IF(CHOOSE(MATCH(BC$5,$B$10:$E$10,0),$B625,$C625,$D625,$E625)*BC$6+BC625*BC$7&lt;BC$2,BC$3*BC$4,0)</f>
        <v>0</v>
      </c>
      <c r="EW625" s="0" t="n">
        <f aca="false">IF(CHOOSE(MATCH(BD$5,$B$10:$E$10,0),$B625,$C625,$D625,$E625)*BD$6+BD625*BD$7&lt;BD$2,BD$3*BD$4,0)</f>
        <v>0</v>
      </c>
      <c r="EX625" s="0" t="n">
        <f aca="false">IF(CHOOSE(MATCH(BE$5,$B$10:$E$10,0),$B625,$C625,$D625,$E625)*BE$6+BE625*BE$7&lt;BE$2,BE$3*BE$4,0)</f>
        <v>0</v>
      </c>
      <c r="EY625" s="0" t="n">
        <f aca="false">IF(CHOOSE(MATCH(BF$5,$B$10:$E$10,0),$B625,$C625,$D625,$E625)*BF$6+BF625*BF$7&lt;BF$2,BF$3*BF$4,0)</f>
        <v>0</v>
      </c>
      <c r="EZ625" s="0" t="n">
        <f aca="false">IF(CHOOSE(MATCH(BG$5,$B$10:$E$10,0),$B625,$C625,$D625,$E625)*BG$6+BG625*BG$7&lt;BG$2,BG$3*BG$4,0)</f>
        <v>0</v>
      </c>
      <c r="FA625" s="0" t="n">
        <f aca="false">IF(CHOOSE(MATCH(BH$5,$B$10:$E$10,0),$B625,$C625,$D625,$E625)*BH$6+BH625*BH$7&lt;BH$2,BH$3*BH$4,0)</f>
        <v>0</v>
      </c>
      <c r="FB625" s="0" t="n">
        <f aca="false">IF(CHOOSE(MATCH(BI$5,$B$10:$E$10,0),$B625,$C625,$D625,$E625)*BI$6+BI625*BI$7&lt;BI$2,BI$3*BI$4,0)</f>
        <v>0</v>
      </c>
      <c r="FC625" s="0" t="n">
        <f aca="false">IF(CHOOSE(MATCH(BJ$5,$B$10:$E$10,0),$B625,$C625,$D625,$E625)*BJ$6+BJ625*BJ$7&lt;BJ$2,BJ$3*BJ$4,0)</f>
        <v>0</v>
      </c>
      <c r="FD625" s="0" t="n">
        <f aca="false">IF(CHOOSE(MATCH(BK$5,$B$10:$E$10,0),$B625,$C625,$D625,$E625)*BK$6+BK625*BK$7&lt;BK$2,BK$3*BK$4,0)</f>
        <v>0</v>
      </c>
      <c r="FE625" s="0" t="n">
        <f aca="false">IF(CHOOSE(MATCH(BL$5,$B$10:$E$10,0),$B625,$C625,$D625,$E625)*BL$6+BL625*BL$7&lt;BL$2,BL$3*BL$4,0)</f>
        <v>0</v>
      </c>
      <c r="FF625" s="0" t="n">
        <f aca="false">IF(CHOOSE(MATCH(BM$5,$B$10:$E$10,0),$B625,$C625,$D625,$E625)*BM$6+BM625*BM$7&lt;BM$2,BM$3*BM$4,0)</f>
        <v>0</v>
      </c>
      <c r="FG625" s="0" t="n">
        <f aca="false">IF(CHOOSE(MATCH(BN$5,$B$10:$E$10,0),$B625,$C625,$D625,$E625)*BN$6+BN625*BN$7&lt;BN$2,BN$3*BN$4,0)</f>
        <v>0</v>
      </c>
      <c r="FH625" s="0" t="n">
        <f aca="false">IF(CHOOSE(MATCH(BO$5,$B$10:$E$10,0),$B625,$C625,$D625,$E625)*BO$6+BO625*BO$7&lt;BO$2,BO$3*BO$4,0)</f>
        <v>0</v>
      </c>
      <c r="FI625" s="0" t="n">
        <f aca="false">IF(CHOOSE(MATCH(BP$5,$B$10:$E$10,0),$B625,$C625,$D625,$E625)*BP$6+BP625*BP$7&lt;BP$2,BP$3*BP$4,0)</f>
        <v>0</v>
      </c>
      <c r="FJ625" s="0" t="n">
        <f aca="false">IF(CHOOSE(MATCH(BQ$5,$B$10:$E$10,0),$B625,$C625,$D625,$E625)*BQ$6+BQ625*BQ$7&lt;BQ$2,BQ$3*BQ$4,0)</f>
        <v>0</v>
      </c>
      <c r="FK625" s="0" t="n">
        <f aca="false">IF(CHOOSE(MATCH(BR$5,$B$10:$E$10,0),$B625,$C625,$D625,$E625)*BR$6+BR625*BR$7&lt;BR$2,BR$3*BR$4,0)</f>
        <v>0</v>
      </c>
      <c r="FL625" s="0" t="n">
        <f aca="false">IF(CHOOSE(MATCH(BS$5,$B$10:$E$10,0),$B625,$C625,$D625,$E625)*BS$6+BS625*BS$7&lt;BS$2,BS$3*BS$4,0)</f>
        <v>0</v>
      </c>
      <c r="FM625" s="0" t="n">
        <f aca="false">IF(CHOOSE(MATCH(BT$5,$B$10:$E$10,0),$B625,$C625,$D625,$E625)*BT$6+BT625*BT$7&lt;BT$2,BT$3*BT$4,0)</f>
        <v>0</v>
      </c>
      <c r="FN625" s="0" t="n">
        <f aca="false">IF(CHOOSE(MATCH(BU$5,$B$10:$E$10,0),$B625,$C625,$D625,$E625)*BU$6+BU625*BU$7&lt;BU$2,BU$3*BU$4,0)</f>
        <v>0</v>
      </c>
      <c r="FO625" s="0" t="n">
        <f aca="false">IF(CHOOSE(MATCH(BV$5,$B$10:$E$10,0),$B625,$C625,$D625,$E625)*BV$6+BV625*BV$7&lt;BV$2,BV$3*BV$4,0)</f>
        <v>0</v>
      </c>
      <c r="FP625" s="0" t="n">
        <f aca="false">IF(CHOOSE(MATCH(BW$5,$B$10:$E$10,0),$B625,$C625,$D625,$E625)*BW$6+BW625*BW$7&lt;BW$2,BW$3*BW$4,0)</f>
        <v>0</v>
      </c>
      <c r="FQ625" s="0" t="n">
        <f aca="false">IF(CHOOSE(MATCH(BX$5,$B$10:$E$10,0),$B625,$C625,$D625,$E625)*BX$6+BX625*BX$7&lt;BX$2,BX$3*BX$4,0)</f>
        <v>0</v>
      </c>
      <c r="FR625" s="0" t="n">
        <f aca="false">IF(CHOOSE(MATCH(BY$5,$B$10:$E$10,0),$B625,$C625,$D625,$E625)*BY$6+BY625*BY$7&lt;BY$2,BY$3*BY$4,0)</f>
        <v>0</v>
      </c>
      <c r="FS625" s="0" t="n">
        <f aca="false">IF(CHOOSE(MATCH(BZ$5,$B$10:$E$10,0),$B625,$C625,$D625,$E625)*BZ$6+BZ625*BZ$7&lt;BZ$2,BZ$3*BZ$4,0)</f>
        <v>0</v>
      </c>
      <c r="FT625" s="0" t="n">
        <f aca="false">IF(CHOOSE(MATCH(CA$5,$B$10:$E$10,0),$B625,$C625,$D625,$E625)*CA$6+CA625*CA$7&lt;CA$2,CA$3*CA$4,0)</f>
        <v>0</v>
      </c>
      <c r="FU625" s="0" t="n">
        <f aca="false">IF(CHOOSE(MATCH(CB$5,$B$10:$E$10,0),$B625,$C625,$D625,$E625)*CB$6+CB625*CB$7&lt;CB$2,CB$3*CB$4,0)</f>
        <v>0</v>
      </c>
      <c r="FV625" s="0" t="n">
        <f aca="false">IF(CHOOSE(MATCH(CC$5,$B$10:$E$10,0),$B625,$C625,$D625,$E625)*CC$6+CC625*CC$7&lt;CC$2,CC$3*CC$4,0)</f>
        <v>0</v>
      </c>
      <c r="FW625" s="0" t="n">
        <f aca="false">IF(CHOOSE(MATCH(CD$5,$B$10:$E$10,0),$B625,$C625,$D625,$E625)*CD$6+CD625*CD$7&lt;CD$2,CD$3*CD$4,0)</f>
        <v>0</v>
      </c>
      <c r="FX625" s="0" t="n">
        <f aca="false">IF(CHOOSE(MATCH(CE$5,$B$10:$E$10,0),$B625,$C625,$D625,$E625)*CE$6+CE625*CE$7&lt;CE$2,CE$3*CE$4,0)</f>
        <v>0</v>
      </c>
      <c r="FY625" s="0" t="n">
        <f aca="false">IF(CHOOSE(MATCH(CF$5,$B$10:$E$10,0),$B625,$C625,$D625,$E625)*CF$6+CF625*CF$7&lt;CF$2,CF$3*CF$4,0)</f>
        <v>0</v>
      </c>
      <c r="FZ625" s="0" t="n">
        <f aca="false">IF(CHOOSE(MATCH(CG$5,$B$10:$E$10,0),$B625,$C625,$D625,$E625)*CG$6+CG625*CG$7&lt;CG$2,CG$3*CG$4,0)</f>
        <v>0</v>
      </c>
      <c r="GA625" s="0" t="n">
        <f aca="false">IF(CHOOSE(MATCH(CH$5,$B$10:$E$10,0),$B625,$C625,$D625,$E625)*CH$6+CH625*CH$7&lt;CH$2,CH$3*CH$4,0)</f>
        <v>0</v>
      </c>
      <c r="GB625" s="0" t="n">
        <f aca="false">IF(CHOOSE(MATCH(CI$5,$B$10:$E$10,0),$B625,$C625,$D625,$E625)*CI$6+CI625*CI$7&lt;CI$2,CI$3*CI$4,0)</f>
        <v>0</v>
      </c>
      <c r="GC625" s="0" t="n">
        <f aca="false">IF(CHOOSE(MATCH(CJ$5,$B$10:$E$10,0),$B625,$C625,$D625,$E625)*CJ$6+CJ625*CJ$7&lt;CJ$2,CJ$3*CJ$4,0)</f>
        <v>0</v>
      </c>
      <c r="GD625" s="0" t="n">
        <f aca="false">IF(CHOOSE(MATCH(CK$5,$B$10:$E$10,0),$B625,$C625,$D625,$E625)*CK$6+CK625*CK$7&lt;CK$2,CK$3*CK$4,0)</f>
        <v>0</v>
      </c>
      <c r="GE625" s="0" t="n">
        <f aca="false">IF(CHOOSE(MATCH(CL$5,$B$10:$E$10,0),$B625,$C625,$D625,$E625)*CL$6+CL625*CL$7&lt;CL$2,CL$3*CL$4,0)</f>
        <v>0</v>
      </c>
      <c r="GF625" s="0" t="n">
        <f aca="false">IF(CHOOSE(MATCH(CM$5,$B$10:$E$10,0),$B625,$C625,$D625,$E625)*CM$6+CM625*CM$7&lt;CM$2,CM$3*CM$4,0)</f>
        <v>0</v>
      </c>
      <c r="GG625" s="0" t="n">
        <f aca="false">IF(CHOOSE(MATCH(CN$5,$B$10:$E$10,0),$B625,$C625,$D625,$E625)*CN$6+CN625*CN$7&lt;CN$2,CN$3*CN$4,0)</f>
        <v>0</v>
      </c>
      <c r="GH625" s="0" t="n">
        <f aca="false">IF(CHOOSE(MATCH(CO$5,$B$10:$E$10,0),$B625,$C625,$D625,$E625)*CO$6+CO625*CO$7&lt;CO$2,CO$3*CO$4,0)</f>
        <v>0</v>
      </c>
      <c r="GI625" s="0" t="n">
        <f aca="false">IF(CHOOSE(MATCH(CP$5,$B$10:$E$10,0),$B625,$C625,$D625,$E625)*CP$6+CP625*CP$7&lt;CP$2,CP$3*CP$4,0)</f>
        <v>0</v>
      </c>
      <c r="GJ625" s="0" t="n">
        <f aca="false">IF(CHOOSE(MATCH(CQ$5,$B$10:$E$10,0),$B625,$C625,$D625,$E625)*CQ$6+CQ625*CQ$7&lt;CQ$2,CQ$3*CQ$4,0)</f>
        <v>0</v>
      </c>
      <c r="GK625" s="0" t="n">
        <f aca="false">IF(CHOOSE(MATCH(CR$5,$B$10:$E$10,0),$B625,$C625,$D625,$E625)*CR$6+CR625*CR$7&lt;CR$2,CR$3*CR$4,0)</f>
        <v>0</v>
      </c>
      <c r="GL625" s="0" t="n">
        <f aca="false">IF(CHOOSE(MATCH(CS$5,$B$10:$E$10,0),$B625,$C625,$D625,$E625)*CS$6+CS625*CS$7&lt;CS$2,CS$3*CS$4,0)</f>
        <v>0</v>
      </c>
      <c r="GM625" s="0" t="n">
        <f aca="false">IF(CHOOSE(MATCH(CT$5,$B$10:$E$10,0),$B625,$C625,$D625,$E625)*CT$6+CT625*CT$7&lt;CT$2,CT$3*CT$4,0)</f>
        <v>0</v>
      </c>
      <c r="GN625" s="0" t="n">
        <f aca="false">IF(CHOOSE(MATCH(CU$5,$B$10:$E$10,0),$B625,$C625,$D625,$E625)*CU$6+CU625*CU$7&lt;CU$2,CU$3*CU$4,0)</f>
        <v>0</v>
      </c>
      <c r="GO625" s="0" t="n">
        <f aca="false">IF(CHOOSE(MATCH(CV$5,$B$10:$E$10,0),$B625,$C625,$D625,$E625)*CV$6+CV625*CV$7&lt;CV$2,CV$3*CV$4,0)</f>
        <v>0</v>
      </c>
      <c r="GP625" s="0" t="n">
        <f aca="false">IF(CHOOSE(MATCH(CW$5,$B$10:$E$10,0),$B625,$C625,$D625,$E625)*CW$6+CW625*CW$7&lt;CW$2,CW$3*CW$4,0)</f>
        <v>0</v>
      </c>
      <c r="GQ625" s="0" t="n">
        <f aca="false">IF(CHOOSE(MATCH(CX$5,$B$10:$E$10,0),$B625,$C625,$D625,$E625)*CX$6+CX625*CX$7&lt;CX$2,CX$3*CX$4,0)</f>
        <v>0</v>
      </c>
      <c r="GS625" s="0" t="n">
        <f aca="false">SUM(CZ625:GQ625)</f>
        <v>0</v>
      </c>
      <c r="GT625" s="0" t="n">
        <f aca="false">IF(GS625&gt;$GS$6,1,0)</f>
        <v>0</v>
      </c>
    </row>
    <row r="626" customFormat="false" ht="14" hidden="false" customHeight="false" outlineLevel="0" collapsed="false">
      <c r="A626" s="0" t="n">
        <v>616</v>
      </c>
      <c r="B626" s="0" t="n">
        <v>0.384281433740593</v>
      </c>
      <c r="C626" s="0" t="n">
        <v>1.13970391956017</v>
      </c>
      <c r="D626" s="0" t="n">
        <v>0.396596539810758</v>
      </c>
      <c r="E626" s="0" t="n">
        <v>0.168908713975686</v>
      </c>
      <c r="G626" s="0" t="n">
        <v>-0.813649876363343</v>
      </c>
      <c r="H626" s="0" t="n">
        <v>0.489353624288924</v>
      </c>
      <c r="I626" s="0" t="n">
        <v>-0.578021399633144</v>
      </c>
      <c r="J626" s="0" t="n">
        <v>0.210657162824646</v>
      </c>
      <c r="K626" s="0" t="n">
        <v>-0.310812993120635</v>
      </c>
      <c r="L626" s="0" t="n">
        <v>0.106418838186073</v>
      </c>
      <c r="M626" s="0" t="n">
        <v>1.76346475200262</v>
      </c>
      <c r="N626" s="0" t="n">
        <v>0.845047907205299</v>
      </c>
      <c r="O626" s="0" t="n">
        <v>3.03814886137843</v>
      </c>
      <c r="P626" s="0" t="n">
        <v>0.633069703326328</v>
      </c>
      <c r="Q626" s="0" t="n">
        <v>0.194648919205065</v>
      </c>
      <c r="R626" s="0" t="n">
        <v>-0.679756340105087</v>
      </c>
      <c r="S626" s="0" t="n">
        <v>-1.3295675671543</v>
      </c>
      <c r="T626" s="0" t="n">
        <v>-0.895774974196684</v>
      </c>
      <c r="U626" s="0" t="n">
        <v>1.63555796461878</v>
      </c>
      <c r="V626" s="0" t="n">
        <v>-0.584815325055388</v>
      </c>
      <c r="W626" s="0" t="n">
        <v>0.419702246290399</v>
      </c>
      <c r="X626" s="0" t="n">
        <v>-0.951563379203435</v>
      </c>
      <c r="Y626" s="0" t="n">
        <v>0.956265466811601</v>
      </c>
      <c r="Z626" s="0" t="n">
        <v>-0.450650077254977</v>
      </c>
      <c r="AA626" s="0" t="n">
        <v>0.967197593126912</v>
      </c>
      <c r="AB626" s="0" t="n">
        <v>0.180323240783764</v>
      </c>
      <c r="AC626" s="0" t="n">
        <v>-0.378856839233777</v>
      </c>
      <c r="AD626" s="0" t="n">
        <v>-0.848442596179666</v>
      </c>
      <c r="AE626" s="0" t="n">
        <v>-1.47254468174651</v>
      </c>
      <c r="AF626" s="0" t="n">
        <v>0.851077857078053</v>
      </c>
      <c r="AG626" s="0" t="n">
        <v>-0.45209048948891</v>
      </c>
      <c r="AH626" s="0" t="n">
        <v>0.830921180750011</v>
      </c>
      <c r="AI626" s="0" t="n">
        <v>-0.971358531387523</v>
      </c>
      <c r="AJ626" s="0" t="n">
        <v>-0.00110958353616297</v>
      </c>
      <c r="AK626" s="0" t="n">
        <v>-0.489783360535512</v>
      </c>
      <c r="AL626" s="0" t="n">
        <v>0.0725458448869176</v>
      </c>
      <c r="AM626" s="0" t="n">
        <v>-1.15732746053254</v>
      </c>
      <c r="AN626" s="0" t="n">
        <v>-0.0520799403602723</v>
      </c>
      <c r="AO626" s="0" t="n">
        <v>1.12620455183787</v>
      </c>
      <c r="AP626" s="0" t="n">
        <v>-0.858351540955482</v>
      </c>
      <c r="AQ626" s="0" t="n">
        <v>0.291121295958874</v>
      </c>
      <c r="AR626" s="0" t="n">
        <v>-2.50256562139839</v>
      </c>
      <c r="AS626" s="0" t="n">
        <v>1.16287537821336</v>
      </c>
      <c r="AT626" s="0" t="n">
        <v>0.367865595762851</v>
      </c>
      <c r="AU626" s="0" t="n">
        <v>-1.04392938737874</v>
      </c>
      <c r="AV626" s="0" t="n">
        <v>1.26702843772364</v>
      </c>
      <c r="AW626" s="0" t="n">
        <v>-0.39782889871276</v>
      </c>
      <c r="AX626" s="0" t="n">
        <v>1.72562977240887</v>
      </c>
      <c r="AY626" s="0" t="n">
        <v>0.316758814733475</v>
      </c>
      <c r="AZ626" s="0" t="n">
        <v>-0.00967702362686396</v>
      </c>
      <c r="BA626" s="0" t="n">
        <v>0.304155491903657</v>
      </c>
      <c r="BB626" s="0" t="n">
        <v>-0.0658747012494132</v>
      </c>
      <c r="BC626" s="0" t="n">
        <v>-0.213864268516772</v>
      </c>
      <c r="BD626" s="0" t="n">
        <v>-1.68756741913967</v>
      </c>
      <c r="BE626" s="0" t="n">
        <v>-0.295194695354439</v>
      </c>
      <c r="BF626" s="0" t="n">
        <v>-0.265595190285239</v>
      </c>
      <c r="BG626" s="0" t="n">
        <v>0.360018930223305</v>
      </c>
      <c r="BH626" s="0" t="n">
        <v>-0.0102886588138063</v>
      </c>
      <c r="BI626" s="0" t="n">
        <v>-0.335314780386398</v>
      </c>
      <c r="BJ626" s="0" t="n">
        <v>-0.533559614268597</v>
      </c>
      <c r="BK626" s="0" t="n">
        <v>0.787302951721358</v>
      </c>
      <c r="BL626" s="0" t="n">
        <v>-0.610239112575073</v>
      </c>
      <c r="BM626" s="0" t="n">
        <v>-0.960260422289139</v>
      </c>
      <c r="BN626" s="0" t="n">
        <v>-0.549594005860854</v>
      </c>
      <c r="BO626" s="0" t="n">
        <v>-0.475688466394786</v>
      </c>
      <c r="BP626" s="0" t="n">
        <v>-1.84480995812919</v>
      </c>
      <c r="BQ626" s="0" t="n">
        <v>-1.41071268444648</v>
      </c>
      <c r="BR626" s="0" t="n">
        <v>-1.05587787402328</v>
      </c>
      <c r="BS626" s="0" t="n">
        <v>-0.0655677467875648</v>
      </c>
      <c r="BT626" s="0" t="n">
        <v>1.86228135135025</v>
      </c>
      <c r="BU626" s="0" t="n">
        <v>-0.362468881576206</v>
      </c>
      <c r="BV626" s="0" t="n">
        <v>-1.1546399036888</v>
      </c>
      <c r="BW626" s="0" t="n">
        <v>1.02744934338261</v>
      </c>
      <c r="BX626" s="0" t="n">
        <v>0.352275719706086</v>
      </c>
      <c r="BY626" s="0" t="n">
        <v>0.901272869668901</v>
      </c>
      <c r="BZ626" s="0" t="n">
        <v>1.00767920230282</v>
      </c>
      <c r="CA626" s="0" t="n">
        <v>1.69459781318437</v>
      </c>
      <c r="CB626" s="0" t="n">
        <v>1.28866304294206</v>
      </c>
      <c r="CC626" s="0" t="n">
        <v>-1.07531150206341</v>
      </c>
      <c r="CD626" s="0" t="n">
        <v>1.37067672767444</v>
      </c>
      <c r="CE626" s="0" t="n">
        <v>-0.191998879017774</v>
      </c>
      <c r="CF626" s="0" t="n">
        <v>1.98302586795762</v>
      </c>
      <c r="CG626" s="0" t="n">
        <v>1.12692760012578</v>
      </c>
      <c r="CH626" s="0" t="n">
        <v>0.423297024099156</v>
      </c>
      <c r="CI626" s="0" t="n">
        <v>1.90277205547318</v>
      </c>
      <c r="CJ626" s="0" t="n">
        <v>-1.09168468043208</v>
      </c>
      <c r="CK626" s="0" t="n">
        <v>-0.236304913414642</v>
      </c>
      <c r="CL626" s="0" t="n">
        <v>0.522566097060917</v>
      </c>
      <c r="CM626" s="0" t="n">
        <v>0.898178313946119</v>
      </c>
      <c r="CN626" s="0" t="n">
        <v>-1.2771647561749</v>
      </c>
      <c r="CO626" s="0" t="n">
        <v>2.50081939157099</v>
      </c>
      <c r="CP626" s="0" t="n">
        <v>0.300311739920289</v>
      </c>
      <c r="CQ626" s="0" t="n">
        <v>0.480318931295187</v>
      </c>
      <c r="CR626" s="0" t="n">
        <v>0.306399670080282</v>
      </c>
      <c r="CS626" s="0" t="n">
        <v>-1.6527019397472</v>
      </c>
      <c r="CT626" s="0" t="n">
        <v>0.324006350638229</v>
      </c>
      <c r="CU626" s="0" t="n">
        <v>-1.41091732075438</v>
      </c>
      <c r="CV626" s="0" t="n">
        <v>-0.440934400103288</v>
      </c>
      <c r="CW626" s="0" t="n">
        <v>0.728375653125113</v>
      </c>
      <c r="CX626" s="0" t="n">
        <v>-0.354148141923361</v>
      </c>
      <c r="CZ626" s="0" t="n">
        <f aca="false">IF(CHOOSE(MATCH(G$5,$B$10:$E$10,0),$B626,$C626,$D626,$E626)*G$6+G626*G$7&lt;G$2,G$3*G$4,0)</f>
        <v>0</v>
      </c>
      <c r="DA626" s="0" t="n">
        <f aca="false">IF(CHOOSE(MATCH(H$5,$B$10:$E$10,0),$B626,$C626,$D626,$E626)*H$6+H626*H$7&lt;H$2,H$3*H$4,0)</f>
        <v>0</v>
      </c>
      <c r="DB626" s="0" t="n">
        <f aca="false">IF(CHOOSE(MATCH(I$5,$B$10:$E$10,0),$B626,$C626,$D626,$E626)*I$6+I626*I$7&lt;I$2,I$3*I$4,0)</f>
        <v>0</v>
      </c>
      <c r="DC626" s="0" t="n">
        <f aca="false">IF(CHOOSE(MATCH(J$5,$B$10:$E$10,0),$B626,$C626,$D626,$E626)*J$6+J626*J$7&lt;J$2,J$3*J$4,0)</f>
        <v>0</v>
      </c>
      <c r="DD626" s="0" t="n">
        <f aca="false">IF(CHOOSE(MATCH(K$5,$B$10:$E$10,0),$B626,$C626,$D626,$E626)*K$6+K626*K$7&lt;K$2,K$3*K$4,0)</f>
        <v>0</v>
      </c>
      <c r="DE626" s="0" t="n">
        <f aca="false">IF(CHOOSE(MATCH(L$5,$B$10:$E$10,0),$B626,$C626,$D626,$E626)*L$6+L626*L$7&lt;L$2,L$3*L$4,0)</f>
        <v>0</v>
      </c>
      <c r="DF626" s="0" t="n">
        <f aca="false">IF(CHOOSE(MATCH(M$5,$B$10:$E$10,0),$B626,$C626,$D626,$E626)*M$6+M626*M$7&lt;M$2,M$3*M$4,0)</f>
        <v>0</v>
      </c>
      <c r="DG626" s="0" t="n">
        <f aca="false">IF(CHOOSE(MATCH(N$5,$B$10:$E$10,0),$B626,$C626,$D626,$E626)*N$6+N626*N$7&lt;N$2,N$3*N$4,0)</f>
        <v>0</v>
      </c>
      <c r="DH626" s="0" t="n">
        <f aca="false">IF(CHOOSE(MATCH(O$5,$B$10:$E$10,0),$B626,$C626,$D626,$E626)*O$6+O626*O$7&lt;O$2,O$3*O$4,0)</f>
        <v>0</v>
      </c>
      <c r="DI626" s="0" t="n">
        <f aca="false">IF(CHOOSE(MATCH(P$5,$B$10:$E$10,0),$B626,$C626,$D626,$E626)*P$6+P626*P$7&lt;P$2,P$3*P$4,0)</f>
        <v>0</v>
      </c>
      <c r="DJ626" s="0" t="n">
        <f aca="false">IF(CHOOSE(MATCH(Q$5,$B$10:$E$10,0),$B626,$C626,$D626,$E626)*Q$6+Q626*Q$7&lt;Q$2,Q$3*Q$4,0)</f>
        <v>0</v>
      </c>
      <c r="DK626" s="0" t="n">
        <f aca="false">IF(CHOOSE(MATCH(R$5,$B$10:$E$10,0),$B626,$C626,$D626,$E626)*R$6+R626*R$7&lt;R$2,R$3*R$4,0)</f>
        <v>0</v>
      </c>
      <c r="DL626" s="0" t="n">
        <f aca="false">IF(CHOOSE(MATCH(S$5,$B$10:$E$10,0),$B626,$C626,$D626,$E626)*S$6+S626*S$7&lt;S$2,S$3*S$4,0)</f>
        <v>0</v>
      </c>
      <c r="DM626" s="0" t="n">
        <f aca="false">IF(CHOOSE(MATCH(T$5,$B$10:$E$10,0),$B626,$C626,$D626,$E626)*T$6+T626*T$7&lt;T$2,T$3*T$4,0)</f>
        <v>0</v>
      </c>
      <c r="DN626" s="0" t="n">
        <f aca="false">IF(CHOOSE(MATCH(U$5,$B$10:$E$10,0),$B626,$C626,$D626,$E626)*U$6+U626*U$7&lt;U$2,U$3*U$4,0)</f>
        <v>0</v>
      </c>
      <c r="DO626" s="0" t="n">
        <f aca="false">IF(CHOOSE(MATCH(V$5,$B$10:$E$10,0),$B626,$C626,$D626,$E626)*V$6+V626*V$7&lt;V$2,V$3*V$4,0)</f>
        <v>0</v>
      </c>
      <c r="DP626" s="0" t="n">
        <f aca="false">IF(CHOOSE(MATCH(W$5,$B$10:$E$10,0),$B626,$C626,$D626,$E626)*W$6+W626*W$7&lt;W$2,W$3*W$4,0)</f>
        <v>0</v>
      </c>
      <c r="DQ626" s="0" t="n">
        <f aca="false">IF(CHOOSE(MATCH(X$5,$B$10:$E$10,0),$B626,$C626,$D626,$E626)*X$6+X626*X$7&lt;X$2,X$3*X$4,0)</f>
        <v>0</v>
      </c>
      <c r="DR626" s="0" t="n">
        <f aca="false">IF(CHOOSE(MATCH(Y$5,$B$10:$E$10,0),$B626,$C626,$D626,$E626)*Y$6+Y626*Y$7&lt;Y$2,Y$3*Y$4,0)</f>
        <v>0</v>
      </c>
      <c r="DS626" s="0" t="n">
        <f aca="false">IF(CHOOSE(MATCH(Z$5,$B$10:$E$10,0),$B626,$C626,$D626,$E626)*Z$6+Z626*Z$7&lt;Z$2,Z$3*Z$4,0)</f>
        <v>0</v>
      </c>
      <c r="DT626" s="0" t="n">
        <f aca="false">IF(CHOOSE(MATCH(AA$5,$B$10:$E$10,0),$B626,$C626,$D626,$E626)*AA$6+AA626*AA$7&lt;AA$2,AA$3*AA$4,0)</f>
        <v>0</v>
      </c>
      <c r="DU626" s="0" t="n">
        <f aca="false">IF(CHOOSE(MATCH(AB$5,$B$10:$E$10,0),$B626,$C626,$D626,$E626)*AB$6+AB626*AB$7&lt;AB$2,AB$3*AB$4,0)</f>
        <v>0</v>
      </c>
      <c r="DV626" s="0" t="n">
        <f aca="false">IF(CHOOSE(MATCH(AC$5,$B$10:$E$10,0),$B626,$C626,$D626,$E626)*AC$6+AC626*AC$7&lt;AC$2,AC$3*AC$4,0)</f>
        <v>0</v>
      </c>
      <c r="DW626" s="0" t="n">
        <f aca="false">IF(CHOOSE(MATCH(AD$5,$B$10:$E$10,0),$B626,$C626,$D626,$E626)*AD$6+AD626*AD$7&lt;AD$2,AD$3*AD$4,0)</f>
        <v>0</v>
      </c>
      <c r="DX626" s="0" t="n">
        <f aca="false">IF(CHOOSE(MATCH(AE$5,$B$10:$E$10,0),$B626,$C626,$D626,$E626)*AE$6+AE626*AE$7&lt;AE$2,AE$3*AE$4,0)</f>
        <v>0</v>
      </c>
      <c r="DY626" s="0" t="n">
        <f aca="false">IF(CHOOSE(MATCH(AF$5,$B$10:$E$10,0),$B626,$C626,$D626,$E626)*AF$6+AF626*AF$7&lt;AF$2,AF$3*AF$4,0)</f>
        <v>0</v>
      </c>
      <c r="DZ626" s="0" t="n">
        <f aca="false">IF(CHOOSE(MATCH(AG$5,$B$10:$E$10,0),$B626,$C626,$D626,$E626)*AG$6+AG626*AG$7&lt;AG$2,AG$3*AG$4,0)</f>
        <v>0</v>
      </c>
      <c r="EA626" s="0" t="n">
        <f aca="false">IF(CHOOSE(MATCH(AH$5,$B$10:$E$10,0),$B626,$C626,$D626,$E626)*AH$6+AH626*AH$7&lt;AH$2,AH$3*AH$4,0)</f>
        <v>0</v>
      </c>
      <c r="EB626" s="0" t="n">
        <f aca="false">IF(CHOOSE(MATCH(AI$5,$B$10:$E$10,0),$B626,$C626,$D626,$E626)*AI$6+AI626*AI$7&lt;AI$2,AI$3*AI$4,0)</f>
        <v>0</v>
      </c>
      <c r="EC626" s="0" t="n">
        <f aca="false">IF(CHOOSE(MATCH(AJ$5,$B$10:$E$10,0),$B626,$C626,$D626,$E626)*AJ$6+AJ626*AJ$7&lt;AJ$2,AJ$3*AJ$4,0)</f>
        <v>0</v>
      </c>
      <c r="ED626" s="0" t="n">
        <f aca="false">IF(CHOOSE(MATCH(AK$5,$B$10:$E$10,0),$B626,$C626,$D626,$E626)*AK$6+AK626*AK$7&lt;AK$2,AK$3*AK$4,0)</f>
        <v>0</v>
      </c>
      <c r="EE626" s="0" t="n">
        <f aca="false">IF(CHOOSE(MATCH(AL$5,$B$10:$E$10,0),$B626,$C626,$D626,$E626)*AL$6+AL626*AL$7&lt;AL$2,AL$3*AL$4,0)</f>
        <v>0</v>
      </c>
      <c r="EF626" s="0" t="n">
        <f aca="false">IF(CHOOSE(MATCH(AM$5,$B$10:$E$10,0),$B626,$C626,$D626,$E626)*AM$6+AM626*AM$7&lt;AM$2,AM$3*AM$4,0)</f>
        <v>0</v>
      </c>
      <c r="EG626" s="0" t="n">
        <f aca="false">IF(CHOOSE(MATCH(AN$5,$B$10:$E$10,0),$B626,$C626,$D626,$E626)*AN$6+AN626*AN$7&lt;AN$2,AN$3*AN$4,0)</f>
        <v>0</v>
      </c>
      <c r="EH626" s="0" t="n">
        <f aca="false">IF(CHOOSE(MATCH(AO$5,$B$10:$E$10,0),$B626,$C626,$D626,$E626)*AO$6+AO626*AO$7&lt;AO$2,AO$3*AO$4,0)</f>
        <v>0</v>
      </c>
      <c r="EI626" s="0" t="n">
        <f aca="false">IF(CHOOSE(MATCH(AP$5,$B$10:$E$10,0),$B626,$C626,$D626,$E626)*AP$6+AP626*AP$7&lt;AP$2,AP$3*AP$4,0)</f>
        <v>0</v>
      </c>
      <c r="EJ626" s="0" t="n">
        <f aca="false">IF(CHOOSE(MATCH(AQ$5,$B$10:$E$10,0),$B626,$C626,$D626,$E626)*AQ$6+AQ626*AQ$7&lt;AQ$2,AQ$3*AQ$4,0)</f>
        <v>0</v>
      </c>
      <c r="EK626" s="0" t="n">
        <f aca="false">IF(CHOOSE(MATCH(AR$5,$B$10:$E$10,0),$B626,$C626,$D626,$E626)*AR$6+AR626*AR$7&lt;AR$2,AR$3*AR$4,0)</f>
        <v>0</v>
      </c>
      <c r="EL626" s="0" t="n">
        <f aca="false">IF(CHOOSE(MATCH(AS$5,$B$10:$E$10,0),$B626,$C626,$D626,$E626)*AS$6+AS626*AS$7&lt;AS$2,AS$3*AS$4,0)</f>
        <v>0</v>
      </c>
      <c r="EM626" s="0" t="n">
        <f aca="false">IF(CHOOSE(MATCH(AT$5,$B$10:$E$10,0),$B626,$C626,$D626,$E626)*AT$6+AT626*AT$7&lt;AT$2,AT$3*AT$4,0)</f>
        <v>0</v>
      </c>
      <c r="EN626" s="0" t="n">
        <f aca="false">IF(CHOOSE(MATCH(AU$5,$B$10:$E$10,0),$B626,$C626,$D626,$E626)*AU$6+AU626*AU$7&lt;AU$2,AU$3*AU$4,0)</f>
        <v>0</v>
      </c>
      <c r="EO626" s="0" t="n">
        <f aca="false">IF(CHOOSE(MATCH(AV$5,$B$10:$E$10,0),$B626,$C626,$D626,$E626)*AV$6+AV626*AV$7&lt;AV$2,AV$3*AV$4,0)</f>
        <v>0</v>
      </c>
      <c r="EP626" s="0" t="n">
        <f aca="false">IF(CHOOSE(MATCH(AW$5,$B$10:$E$10,0),$B626,$C626,$D626,$E626)*AW$6+AW626*AW$7&lt;AW$2,AW$3*AW$4,0)</f>
        <v>0</v>
      </c>
      <c r="EQ626" s="0" t="n">
        <f aca="false">IF(CHOOSE(MATCH(AX$5,$B$10:$E$10,0),$B626,$C626,$D626,$E626)*AX$6+AX626*AX$7&lt;AX$2,AX$3*AX$4,0)</f>
        <v>0</v>
      </c>
      <c r="ER626" s="0" t="n">
        <f aca="false">IF(CHOOSE(MATCH(AY$5,$B$10:$E$10,0),$B626,$C626,$D626,$E626)*AY$6+AY626*AY$7&lt;AY$2,AY$3*AY$4,0)</f>
        <v>0</v>
      </c>
      <c r="ES626" s="0" t="n">
        <f aca="false">IF(CHOOSE(MATCH(AZ$5,$B$10:$E$10,0),$B626,$C626,$D626,$E626)*AZ$6+AZ626*AZ$7&lt;AZ$2,AZ$3*AZ$4,0)</f>
        <v>0</v>
      </c>
      <c r="ET626" s="0" t="n">
        <f aca="false">IF(CHOOSE(MATCH(BA$5,$B$10:$E$10,0),$B626,$C626,$D626,$E626)*BA$6+BA626*BA$7&lt;BA$2,BA$3*BA$4,0)</f>
        <v>0</v>
      </c>
      <c r="EU626" s="0" t="n">
        <f aca="false">IF(CHOOSE(MATCH(BB$5,$B$10:$E$10,0),$B626,$C626,$D626,$E626)*BB$6+BB626*BB$7&lt;BB$2,BB$3*BB$4,0)</f>
        <v>0</v>
      </c>
      <c r="EV626" s="0" t="n">
        <f aca="false">IF(CHOOSE(MATCH(BC$5,$B$10:$E$10,0),$B626,$C626,$D626,$E626)*BC$6+BC626*BC$7&lt;BC$2,BC$3*BC$4,0)</f>
        <v>0</v>
      </c>
      <c r="EW626" s="0" t="n">
        <f aca="false">IF(CHOOSE(MATCH(BD$5,$B$10:$E$10,0),$B626,$C626,$D626,$E626)*BD$6+BD626*BD$7&lt;BD$2,BD$3*BD$4,0)</f>
        <v>0</v>
      </c>
      <c r="EX626" s="0" t="n">
        <f aca="false">IF(CHOOSE(MATCH(BE$5,$B$10:$E$10,0),$B626,$C626,$D626,$E626)*BE$6+BE626*BE$7&lt;BE$2,BE$3*BE$4,0)</f>
        <v>0</v>
      </c>
      <c r="EY626" s="0" t="n">
        <f aca="false">IF(CHOOSE(MATCH(BF$5,$B$10:$E$10,0),$B626,$C626,$D626,$E626)*BF$6+BF626*BF$7&lt;BF$2,BF$3*BF$4,0)</f>
        <v>0</v>
      </c>
      <c r="EZ626" s="0" t="n">
        <f aca="false">IF(CHOOSE(MATCH(BG$5,$B$10:$E$10,0),$B626,$C626,$D626,$E626)*BG$6+BG626*BG$7&lt;BG$2,BG$3*BG$4,0)</f>
        <v>0</v>
      </c>
      <c r="FA626" s="0" t="n">
        <f aca="false">IF(CHOOSE(MATCH(BH$5,$B$10:$E$10,0),$B626,$C626,$D626,$E626)*BH$6+BH626*BH$7&lt;BH$2,BH$3*BH$4,0)</f>
        <v>0</v>
      </c>
      <c r="FB626" s="0" t="n">
        <f aca="false">IF(CHOOSE(MATCH(BI$5,$B$10:$E$10,0),$B626,$C626,$D626,$E626)*BI$6+BI626*BI$7&lt;BI$2,BI$3*BI$4,0)</f>
        <v>0</v>
      </c>
      <c r="FC626" s="0" t="n">
        <f aca="false">IF(CHOOSE(MATCH(BJ$5,$B$10:$E$10,0),$B626,$C626,$D626,$E626)*BJ$6+BJ626*BJ$7&lt;BJ$2,BJ$3*BJ$4,0)</f>
        <v>0</v>
      </c>
      <c r="FD626" s="0" t="n">
        <f aca="false">IF(CHOOSE(MATCH(BK$5,$B$10:$E$10,0),$B626,$C626,$D626,$E626)*BK$6+BK626*BK$7&lt;BK$2,BK$3*BK$4,0)</f>
        <v>0</v>
      </c>
      <c r="FE626" s="0" t="n">
        <f aca="false">IF(CHOOSE(MATCH(BL$5,$B$10:$E$10,0),$B626,$C626,$D626,$E626)*BL$6+BL626*BL$7&lt;BL$2,BL$3*BL$4,0)</f>
        <v>0</v>
      </c>
      <c r="FF626" s="0" t="n">
        <f aca="false">IF(CHOOSE(MATCH(BM$5,$B$10:$E$10,0),$B626,$C626,$D626,$E626)*BM$6+BM626*BM$7&lt;BM$2,BM$3*BM$4,0)</f>
        <v>0</v>
      </c>
      <c r="FG626" s="0" t="n">
        <f aca="false">IF(CHOOSE(MATCH(BN$5,$B$10:$E$10,0),$B626,$C626,$D626,$E626)*BN$6+BN626*BN$7&lt;BN$2,BN$3*BN$4,0)</f>
        <v>0</v>
      </c>
      <c r="FH626" s="0" t="n">
        <f aca="false">IF(CHOOSE(MATCH(BO$5,$B$10:$E$10,0),$B626,$C626,$D626,$E626)*BO$6+BO626*BO$7&lt;BO$2,BO$3*BO$4,0)</f>
        <v>0</v>
      </c>
      <c r="FI626" s="0" t="n">
        <f aca="false">IF(CHOOSE(MATCH(BP$5,$B$10:$E$10,0),$B626,$C626,$D626,$E626)*BP$6+BP626*BP$7&lt;BP$2,BP$3*BP$4,0)</f>
        <v>0</v>
      </c>
      <c r="FJ626" s="0" t="n">
        <f aca="false">IF(CHOOSE(MATCH(BQ$5,$B$10:$E$10,0),$B626,$C626,$D626,$E626)*BQ$6+BQ626*BQ$7&lt;BQ$2,BQ$3*BQ$4,0)</f>
        <v>0</v>
      </c>
      <c r="FK626" s="0" t="n">
        <f aca="false">IF(CHOOSE(MATCH(BR$5,$B$10:$E$10,0),$B626,$C626,$D626,$E626)*BR$6+BR626*BR$7&lt;BR$2,BR$3*BR$4,0)</f>
        <v>0</v>
      </c>
      <c r="FL626" s="0" t="n">
        <f aca="false">IF(CHOOSE(MATCH(BS$5,$B$10:$E$10,0),$B626,$C626,$D626,$E626)*BS$6+BS626*BS$7&lt;BS$2,BS$3*BS$4,0)</f>
        <v>0</v>
      </c>
      <c r="FM626" s="0" t="n">
        <f aca="false">IF(CHOOSE(MATCH(BT$5,$B$10:$E$10,0),$B626,$C626,$D626,$E626)*BT$6+BT626*BT$7&lt;BT$2,BT$3*BT$4,0)</f>
        <v>0</v>
      </c>
      <c r="FN626" s="0" t="n">
        <f aca="false">IF(CHOOSE(MATCH(BU$5,$B$10:$E$10,0),$B626,$C626,$D626,$E626)*BU$6+BU626*BU$7&lt;BU$2,BU$3*BU$4,0)</f>
        <v>0</v>
      </c>
      <c r="FO626" s="0" t="n">
        <f aca="false">IF(CHOOSE(MATCH(BV$5,$B$10:$E$10,0),$B626,$C626,$D626,$E626)*BV$6+BV626*BV$7&lt;BV$2,BV$3*BV$4,0)</f>
        <v>0</v>
      </c>
      <c r="FP626" s="0" t="n">
        <f aca="false">IF(CHOOSE(MATCH(BW$5,$B$10:$E$10,0),$B626,$C626,$D626,$E626)*BW$6+BW626*BW$7&lt;BW$2,BW$3*BW$4,0)</f>
        <v>0</v>
      </c>
      <c r="FQ626" s="0" t="n">
        <f aca="false">IF(CHOOSE(MATCH(BX$5,$B$10:$E$10,0),$B626,$C626,$D626,$E626)*BX$6+BX626*BX$7&lt;BX$2,BX$3*BX$4,0)</f>
        <v>0</v>
      </c>
      <c r="FR626" s="0" t="n">
        <f aca="false">IF(CHOOSE(MATCH(BY$5,$B$10:$E$10,0),$B626,$C626,$D626,$E626)*BY$6+BY626*BY$7&lt;BY$2,BY$3*BY$4,0)</f>
        <v>0</v>
      </c>
      <c r="FS626" s="0" t="n">
        <f aca="false">IF(CHOOSE(MATCH(BZ$5,$B$10:$E$10,0),$B626,$C626,$D626,$E626)*BZ$6+BZ626*BZ$7&lt;BZ$2,BZ$3*BZ$4,0)</f>
        <v>0</v>
      </c>
      <c r="FT626" s="0" t="n">
        <f aca="false">IF(CHOOSE(MATCH(CA$5,$B$10:$E$10,0),$B626,$C626,$D626,$E626)*CA$6+CA626*CA$7&lt;CA$2,CA$3*CA$4,0)</f>
        <v>0</v>
      </c>
      <c r="FU626" s="0" t="n">
        <f aca="false">IF(CHOOSE(MATCH(CB$5,$B$10:$E$10,0),$B626,$C626,$D626,$E626)*CB$6+CB626*CB$7&lt;CB$2,CB$3*CB$4,0)</f>
        <v>0</v>
      </c>
      <c r="FV626" s="0" t="n">
        <f aca="false">IF(CHOOSE(MATCH(CC$5,$B$10:$E$10,0),$B626,$C626,$D626,$E626)*CC$6+CC626*CC$7&lt;CC$2,CC$3*CC$4,0)</f>
        <v>0</v>
      </c>
      <c r="FW626" s="0" t="n">
        <f aca="false">IF(CHOOSE(MATCH(CD$5,$B$10:$E$10,0),$B626,$C626,$D626,$E626)*CD$6+CD626*CD$7&lt;CD$2,CD$3*CD$4,0)</f>
        <v>0</v>
      </c>
      <c r="FX626" s="0" t="n">
        <f aca="false">IF(CHOOSE(MATCH(CE$5,$B$10:$E$10,0),$B626,$C626,$D626,$E626)*CE$6+CE626*CE$7&lt;CE$2,CE$3*CE$4,0)</f>
        <v>0</v>
      </c>
      <c r="FY626" s="0" t="n">
        <f aca="false">IF(CHOOSE(MATCH(CF$5,$B$10:$E$10,0),$B626,$C626,$D626,$E626)*CF$6+CF626*CF$7&lt;CF$2,CF$3*CF$4,0)</f>
        <v>0</v>
      </c>
      <c r="FZ626" s="0" t="n">
        <f aca="false">IF(CHOOSE(MATCH(CG$5,$B$10:$E$10,0),$B626,$C626,$D626,$E626)*CG$6+CG626*CG$7&lt;CG$2,CG$3*CG$4,0)</f>
        <v>0</v>
      </c>
      <c r="GA626" s="0" t="n">
        <f aca="false">IF(CHOOSE(MATCH(CH$5,$B$10:$E$10,0),$B626,$C626,$D626,$E626)*CH$6+CH626*CH$7&lt;CH$2,CH$3*CH$4,0)</f>
        <v>0</v>
      </c>
      <c r="GB626" s="0" t="n">
        <f aca="false">IF(CHOOSE(MATCH(CI$5,$B$10:$E$10,0),$B626,$C626,$D626,$E626)*CI$6+CI626*CI$7&lt;CI$2,CI$3*CI$4,0)</f>
        <v>0</v>
      </c>
      <c r="GC626" s="0" t="n">
        <f aca="false">IF(CHOOSE(MATCH(CJ$5,$B$10:$E$10,0),$B626,$C626,$D626,$E626)*CJ$6+CJ626*CJ$7&lt;CJ$2,CJ$3*CJ$4,0)</f>
        <v>0</v>
      </c>
      <c r="GD626" s="0" t="n">
        <f aca="false">IF(CHOOSE(MATCH(CK$5,$B$10:$E$10,0),$B626,$C626,$D626,$E626)*CK$6+CK626*CK$7&lt;CK$2,CK$3*CK$4,0)</f>
        <v>0</v>
      </c>
      <c r="GE626" s="0" t="n">
        <f aca="false">IF(CHOOSE(MATCH(CL$5,$B$10:$E$10,0),$B626,$C626,$D626,$E626)*CL$6+CL626*CL$7&lt;CL$2,CL$3*CL$4,0)</f>
        <v>0</v>
      </c>
      <c r="GF626" s="0" t="n">
        <f aca="false">IF(CHOOSE(MATCH(CM$5,$B$10:$E$10,0),$B626,$C626,$D626,$E626)*CM$6+CM626*CM$7&lt;CM$2,CM$3*CM$4,0)</f>
        <v>0</v>
      </c>
      <c r="GG626" s="0" t="n">
        <f aca="false">IF(CHOOSE(MATCH(CN$5,$B$10:$E$10,0),$B626,$C626,$D626,$E626)*CN$6+CN626*CN$7&lt;CN$2,CN$3*CN$4,0)</f>
        <v>0</v>
      </c>
      <c r="GH626" s="0" t="n">
        <f aca="false">IF(CHOOSE(MATCH(CO$5,$B$10:$E$10,0),$B626,$C626,$D626,$E626)*CO$6+CO626*CO$7&lt;CO$2,CO$3*CO$4,0)</f>
        <v>0</v>
      </c>
      <c r="GI626" s="0" t="n">
        <f aca="false">IF(CHOOSE(MATCH(CP$5,$B$10:$E$10,0),$B626,$C626,$D626,$E626)*CP$6+CP626*CP$7&lt;CP$2,CP$3*CP$4,0)</f>
        <v>0</v>
      </c>
      <c r="GJ626" s="0" t="n">
        <f aca="false">IF(CHOOSE(MATCH(CQ$5,$B$10:$E$10,0),$B626,$C626,$D626,$E626)*CQ$6+CQ626*CQ$7&lt;CQ$2,CQ$3*CQ$4,0)</f>
        <v>0</v>
      </c>
      <c r="GK626" s="0" t="n">
        <f aca="false">IF(CHOOSE(MATCH(CR$5,$B$10:$E$10,0),$B626,$C626,$D626,$E626)*CR$6+CR626*CR$7&lt;CR$2,CR$3*CR$4,0)</f>
        <v>0</v>
      </c>
      <c r="GL626" s="0" t="n">
        <f aca="false">IF(CHOOSE(MATCH(CS$5,$B$10:$E$10,0),$B626,$C626,$D626,$E626)*CS$6+CS626*CS$7&lt;CS$2,CS$3*CS$4,0)</f>
        <v>0</v>
      </c>
      <c r="GM626" s="0" t="n">
        <f aca="false">IF(CHOOSE(MATCH(CT$5,$B$10:$E$10,0),$B626,$C626,$D626,$E626)*CT$6+CT626*CT$7&lt;CT$2,CT$3*CT$4,0)</f>
        <v>0</v>
      </c>
      <c r="GN626" s="0" t="n">
        <f aca="false">IF(CHOOSE(MATCH(CU$5,$B$10:$E$10,0),$B626,$C626,$D626,$E626)*CU$6+CU626*CU$7&lt;CU$2,CU$3*CU$4,0)</f>
        <v>0</v>
      </c>
      <c r="GO626" s="0" t="n">
        <f aca="false">IF(CHOOSE(MATCH(CV$5,$B$10:$E$10,0),$B626,$C626,$D626,$E626)*CV$6+CV626*CV$7&lt;CV$2,CV$3*CV$4,0)</f>
        <v>0</v>
      </c>
      <c r="GP626" s="0" t="n">
        <f aca="false">IF(CHOOSE(MATCH(CW$5,$B$10:$E$10,0),$B626,$C626,$D626,$E626)*CW$6+CW626*CW$7&lt;CW$2,CW$3*CW$4,0)</f>
        <v>0</v>
      </c>
      <c r="GQ626" s="0" t="n">
        <f aca="false">IF(CHOOSE(MATCH(CX$5,$B$10:$E$10,0),$B626,$C626,$D626,$E626)*CX$6+CX626*CX$7&lt;CX$2,CX$3*CX$4,0)</f>
        <v>0</v>
      </c>
      <c r="GS626" s="0" t="n">
        <f aca="false">SUM(CZ626:GQ626)</f>
        <v>0</v>
      </c>
      <c r="GT626" s="0" t="n">
        <f aca="false">IF(GS626&gt;$GS$6,1,0)</f>
        <v>0</v>
      </c>
    </row>
    <row r="627" customFormat="false" ht="14" hidden="false" customHeight="false" outlineLevel="0" collapsed="false">
      <c r="A627" s="0" t="n">
        <v>617</v>
      </c>
      <c r="B627" s="0" t="n">
        <v>0.379706825261047</v>
      </c>
      <c r="C627" s="0" t="n">
        <v>-0.476464811741354</v>
      </c>
      <c r="D627" s="0" t="n">
        <v>-1.18559919347644</v>
      </c>
      <c r="E627" s="0" t="n">
        <v>0.905946835457233</v>
      </c>
      <c r="G627" s="0" t="n">
        <v>1.56902842718409</v>
      </c>
      <c r="H627" s="0" t="n">
        <v>-0.364921106665861</v>
      </c>
      <c r="I627" s="0" t="n">
        <v>-0.271304543275619</v>
      </c>
      <c r="J627" s="0" t="n">
        <v>0.474574335385114</v>
      </c>
      <c r="K627" s="0" t="n">
        <v>-0.279727601082413</v>
      </c>
      <c r="L627" s="0" t="n">
        <v>0.6796608431614</v>
      </c>
      <c r="M627" s="0" t="n">
        <v>-1.38450559461489</v>
      </c>
      <c r="N627" s="0" t="n">
        <v>0.619666025158949</v>
      </c>
      <c r="O627" s="0" t="n">
        <v>0.444983925262932</v>
      </c>
      <c r="P627" s="0" t="n">
        <v>-0.711029315425549</v>
      </c>
      <c r="Q627" s="0" t="n">
        <v>0.652444214210846</v>
      </c>
      <c r="R627" s="0" t="n">
        <v>-1.83073098014575</v>
      </c>
      <c r="S627" s="0" t="n">
        <v>2.83966073766351</v>
      </c>
      <c r="T627" s="0" t="n">
        <v>-0.373191824110108</v>
      </c>
      <c r="U627" s="0" t="n">
        <v>0.721213382348651</v>
      </c>
      <c r="V627" s="0" t="n">
        <v>1.33421053760685</v>
      </c>
      <c r="W627" s="0" t="n">
        <v>-0.241736870520981</v>
      </c>
      <c r="X627" s="0" t="n">
        <v>-0.0616591933066957</v>
      </c>
      <c r="Y627" s="0" t="n">
        <v>-1.55606358021032</v>
      </c>
      <c r="Z627" s="0" t="n">
        <v>-2.63957190327346</v>
      </c>
      <c r="AA627" s="0" t="n">
        <v>-0.4951380105922</v>
      </c>
      <c r="AB627" s="0" t="n">
        <v>0.768873178458307</v>
      </c>
      <c r="AC627" s="0" t="n">
        <v>-0.526692929270212</v>
      </c>
      <c r="AD627" s="0" t="n">
        <v>-0.851955519465264</v>
      </c>
      <c r="AE627" s="0" t="n">
        <v>1.36852577270474</v>
      </c>
      <c r="AF627" s="0" t="n">
        <v>0.439080167780048</v>
      </c>
      <c r="AG627" s="0" t="n">
        <v>0.712902874511201</v>
      </c>
      <c r="AH627" s="0" t="n">
        <v>0.444308625446865</v>
      </c>
      <c r="AI627" s="0" t="n">
        <v>-1.28498413687339</v>
      </c>
      <c r="AJ627" s="0" t="n">
        <v>0.517750322615029</v>
      </c>
      <c r="AK627" s="0" t="n">
        <v>0.537090727448231</v>
      </c>
      <c r="AL627" s="0" t="n">
        <v>-0.153095243149437</v>
      </c>
      <c r="AM627" s="0" t="n">
        <v>2.37181666307151</v>
      </c>
      <c r="AN627" s="0" t="n">
        <v>0.0087584339780733</v>
      </c>
      <c r="AO627" s="0" t="n">
        <v>0.387170757676358</v>
      </c>
      <c r="AP627" s="0" t="n">
        <v>-1.3449061952997</v>
      </c>
      <c r="AQ627" s="0" t="n">
        <v>0.967809228313854</v>
      </c>
      <c r="AR627" s="0" t="n">
        <v>0.911309143702965</v>
      </c>
      <c r="AS627" s="0" t="n">
        <v>0.0382965481549036</v>
      </c>
      <c r="AT627" s="0" t="n">
        <v>-1.65210167324403</v>
      </c>
      <c r="AU627" s="0" t="n">
        <v>-0.430336513090879</v>
      </c>
      <c r="AV627" s="0" t="n">
        <v>-1.58844159159344</v>
      </c>
      <c r="AW627" s="0" t="n">
        <v>1.75841705640778</v>
      </c>
      <c r="AX627" s="0" t="n">
        <v>-1.10398332253681</v>
      </c>
      <c r="AY627" s="0" t="n">
        <v>-1.10722567114863</v>
      </c>
      <c r="AZ627" s="0" t="n">
        <v>0.0393686150346184</v>
      </c>
      <c r="BA627" s="0" t="n">
        <v>1.26993654703256</v>
      </c>
      <c r="BB627" s="0" t="n">
        <v>0.449972503702156</v>
      </c>
      <c r="BC627" s="0" t="n">
        <v>0.174339902514475</v>
      </c>
      <c r="BD627" s="0" t="n">
        <v>0.659842953609768</v>
      </c>
      <c r="BE627" s="0" t="n">
        <v>0.091197307483526</v>
      </c>
      <c r="BF627" s="0" t="n">
        <v>2.09542122320272</v>
      </c>
      <c r="BG627" s="0" t="n">
        <v>-0.362060745828785</v>
      </c>
      <c r="BH627" s="0" t="n">
        <v>-1.40740667120554</v>
      </c>
      <c r="BI627" s="0" t="n">
        <v>1.21450511869625</v>
      </c>
      <c r="BJ627" s="0" t="n">
        <v>-0.0608156369708013</v>
      </c>
      <c r="BK627" s="0" t="n">
        <v>-0.255306531471433</v>
      </c>
      <c r="BL627" s="0" t="n">
        <v>1.24663529277314</v>
      </c>
      <c r="BM627" s="0" t="n">
        <v>-1.11516783363186</v>
      </c>
      <c r="BN627" s="0" t="n">
        <v>-0.84636212704936</v>
      </c>
      <c r="BO627" s="0" t="n">
        <v>-0.504846866533626</v>
      </c>
      <c r="BP627" s="0" t="n">
        <v>0.253015741691343</v>
      </c>
      <c r="BQ627" s="0" t="n">
        <v>0.682555310049793</v>
      </c>
      <c r="BR627" s="0" t="n">
        <v>-1.68092810781673</v>
      </c>
      <c r="BS627" s="0" t="n">
        <v>1.11502458821633</v>
      </c>
      <c r="BT627" s="0" t="n">
        <v>1.40761358125019</v>
      </c>
      <c r="BU627" s="0" t="n">
        <v>0.992542936728569</v>
      </c>
      <c r="BV627" s="0" t="n">
        <v>-0.0752311279939022</v>
      </c>
      <c r="BW627" s="0" t="n">
        <v>-1.61775005835807</v>
      </c>
      <c r="BX627" s="0" t="n">
        <v>-0.0833642843645066</v>
      </c>
      <c r="BY627" s="0" t="n">
        <v>-0.0472550709673669</v>
      </c>
      <c r="BZ627" s="0" t="n">
        <v>1.54637746163644</v>
      </c>
      <c r="CA627" s="0" t="n">
        <v>0.692145931679988</v>
      </c>
      <c r="CB627" s="0" t="n">
        <v>-1.00729948826483</v>
      </c>
      <c r="CC627" s="0" t="n">
        <v>0.346014985552756</v>
      </c>
      <c r="CD627" s="0" t="n">
        <v>1.60044237418333</v>
      </c>
      <c r="CE627" s="0" t="n">
        <v>1.29677573568188</v>
      </c>
      <c r="CF627" s="0" t="n">
        <v>0.00302179614664055</v>
      </c>
      <c r="CG627" s="0" t="n">
        <v>-0.262822368313209</v>
      </c>
      <c r="CH627" s="0" t="n">
        <v>0.952163645706605</v>
      </c>
      <c r="CI627" s="0" t="n">
        <v>-1.27285375128849</v>
      </c>
      <c r="CJ627" s="0" t="n">
        <v>-0.555742190044839</v>
      </c>
      <c r="CK627" s="0" t="n">
        <v>-1.55554971570382</v>
      </c>
      <c r="CL627" s="0" t="n">
        <v>-0.803361217549536</v>
      </c>
      <c r="CM627" s="0" t="n">
        <v>-0.0612749317951966</v>
      </c>
      <c r="CN627" s="0" t="n">
        <v>0.547814806850511</v>
      </c>
      <c r="CO627" s="0" t="n">
        <v>1.24464349937625</v>
      </c>
      <c r="CP627" s="0" t="n">
        <v>-0.519237346452428</v>
      </c>
      <c r="CQ627" s="0" t="n">
        <v>1.0164876584895</v>
      </c>
      <c r="CR627" s="0" t="n">
        <v>-0.192700326806516</v>
      </c>
      <c r="CS627" s="0" t="n">
        <v>-2.12154191103764</v>
      </c>
      <c r="CT627" s="0" t="n">
        <v>1.21722678159131</v>
      </c>
      <c r="CU627" s="0" t="n">
        <v>1.35116806632141</v>
      </c>
      <c r="CV627" s="0" t="n">
        <v>0.400314092985354</v>
      </c>
      <c r="CW627" s="0" t="n">
        <v>-0.51556526159402</v>
      </c>
      <c r="CX627" s="0" t="n">
        <v>-0.650268248136854</v>
      </c>
      <c r="CZ627" s="0" t="n">
        <f aca="false">IF(CHOOSE(MATCH(G$5,$B$10:$E$10,0),$B627,$C627,$D627,$E627)*G$6+G627*G$7&lt;G$2,G$3*G$4,0)</f>
        <v>0</v>
      </c>
      <c r="DA627" s="0" t="n">
        <f aca="false">IF(CHOOSE(MATCH(H$5,$B$10:$E$10,0),$B627,$C627,$D627,$E627)*H$6+H627*H$7&lt;H$2,H$3*H$4,0)</f>
        <v>0</v>
      </c>
      <c r="DB627" s="0" t="n">
        <f aca="false">IF(CHOOSE(MATCH(I$5,$B$10:$E$10,0),$B627,$C627,$D627,$E627)*I$6+I627*I$7&lt;I$2,I$3*I$4,0)</f>
        <v>0</v>
      </c>
      <c r="DC627" s="0" t="n">
        <f aca="false">IF(CHOOSE(MATCH(J$5,$B$10:$E$10,0),$B627,$C627,$D627,$E627)*J$6+J627*J$7&lt;J$2,J$3*J$4,0)</f>
        <v>0</v>
      </c>
      <c r="DD627" s="0" t="n">
        <f aca="false">IF(CHOOSE(MATCH(K$5,$B$10:$E$10,0),$B627,$C627,$D627,$E627)*K$6+K627*K$7&lt;K$2,K$3*K$4,0)</f>
        <v>0</v>
      </c>
      <c r="DE627" s="0" t="n">
        <f aca="false">IF(CHOOSE(MATCH(L$5,$B$10:$E$10,0),$B627,$C627,$D627,$E627)*L$6+L627*L$7&lt;L$2,L$3*L$4,0)</f>
        <v>0</v>
      </c>
      <c r="DF627" s="0" t="n">
        <f aca="false">IF(CHOOSE(MATCH(M$5,$B$10:$E$10,0),$B627,$C627,$D627,$E627)*M$6+M627*M$7&lt;M$2,M$3*M$4,0)</f>
        <v>0</v>
      </c>
      <c r="DG627" s="0" t="n">
        <f aca="false">IF(CHOOSE(MATCH(N$5,$B$10:$E$10,0),$B627,$C627,$D627,$E627)*N$6+N627*N$7&lt;N$2,N$3*N$4,0)</f>
        <v>0</v>
      </c>
      <c r="DH627" s="0" t="n">
        <f aca="false">IF(CHOOSE(MATCH(O$5,$B$10:$E$10,0),$B627,$C627,$D627,$E627)*O$6+O627*O$7&lt;O$2,O$3*O$4,0)</f>
        <v>0</v>
      </c>
      <c r="DI627" s="0" t="n">
        <f aca="false">IF(CHOOSE(MATCH(P$5,$B$10:$E$10,0),$B627,$C627,$D627,$E627)*P$6+P627*P$7&lt;P$2,P$3*P$4,0)</f>
        <v>0</v>
      </c>
      <c r="DJ627" s="0" t="n">
        <f aca="false">IF(CHOOSE(MATCH(Q$5,$B$10:$E$10,0),$B627,$C627,$D627,$E627)*Q$6+Q627*Q$7&lt;Q$2,Q$3*Q$4,0)</f>
        <v>0</v>
      </c>
      <c r="DK627" s="0" t="n">
        <f aca="false">IF(CHOOSE(MATCH(R$5,$B$10:$E$10,0),$B627,$C627,$D627,$E627)*R$6+R627*R$7&lt;R$2,R$3*R$4,0)</f>
        <v>0</v>
      </c>
      <c r="DL627" s="0" t="n">
        <f aca="false">IF(CHOOSE(MATCH(S$5,$B$10:$E$10,0),$B627,$C627,$D627,$E627)*S$6+S627*S$7&lt;S$2,S$3*S$4,0)</f>
        <v>0</v>
      </c>
      <c r="DM627" s="0" t="n">
        <f aca="false">IF(CHOOSE(MATCH(T$5,$B$10:$E$10,0),$B627,$C627,$D627,$E627)*T$6+T627*T$7&lt;T$2,T$3*T$4,0)</f>
        <v>0</v>
      </c>
      <c r="DN627" s="0" t="n">
        <f aca="false">IF(CHOOSE(MATCH(U$5,$B$10:$E$10,0),$B627,$C627,$D627,$E627)*U$6+U627*U$7&lt;U$2,U$3*U$4,0)</f>
        <v>0</v>
      </c>
      <c r="DO627" s="0" t="n">
        <f aca="false">IF(CHOOSE(MATCH(V$5,$B$10:$E$10,0),$B627,$C627,$D627,$E627)*V$6+V627*V$7&lt;V$2,V$3*V$4,0)</f>
        <v>0</v>
      </c>
      <c r="DP627" s="0" t="n">
        <f aca="false">IF(CHOOSE(MATCH(W$5,$B$10:$E$10,0),$B627,$C627,$D627,$E627)*W$6+W627*W$7&lt;W$2,W$3*W$4,0)</f>
        <v>0</v>
      </c>
      <c r="DQ627" s="0" t="n">
        <f aca="false">IF(CHOOSE(MATCH(X$5,$B$10:$E$10,0),$B627,$C627,$D627,$E627)*X$6+X627*X$7&lt;X$2,X$3*X$4,0)</f>
        <v>0</v>
      </c>
      <c r="DR627" s="0" t="n">
        <f aca="false">IF(CHOOSE(MATCH(Y$5,$B$10:$E$10,0),$B627,$C627,$D627,$E627)*Y$6+Y627*Y$7&lt;Y$2,Y$3*Y$4,0)</f>
        <v>0</v>
      </c>
      <c r="DS627" s="0" t="n">
        <f aca="false">IF(CHOOSE(MATCH(Z$5,$B$10:$E$10,0),$B627,$C627,$D627,$E627)*Z$6+Z627*Z$7&lt;Z$2,Z$3*Z$4,0)</f>
        <v>0</v>
      </c>
      <c r="DT627" s="0" t="n">
        <f aca="false">IF(CHOOSE(MATCH(AA$5,$B$10:$E$10,0),$B627,$C627,$D627,$E627)*AA$6+AA627*AA$7&lt;AA$2,AA$3*AA$4,0)</f>
        <v>0</v>
      </c>
      <c r="DU627" s="0" t="n">
        <f aca="false">IF(CHOOSE(MATCH(AB$5,$B$10:$E$10,0),$B627,$C627,$D627,$E627)*AB$6+AB627*AB$7&lt;AB$2,AB$3*AB$4,0)</f>
        <v>0</v>
      </c>
      <c r="DV627" s="0" t="n">
        <f aca="false">IF(CHOOSE(MATCH(AC$5,$B$10:$E$10,0),$B627,$C627,$D627,$E627)*AC$6+AC627*AC$7&lt;AC$2,AC$3*AC$4,0)</f>
        <v>0</v>
      </c>
      <c r="DW627" s="0" t="n">
        <f aca="false">IF(CHOOSE(MATCH(AD$5,$B$10:$E$10,0),$B627,$C627,$D627,$E627)*AD$6+AD627*AD$7&lt;AD$2,AD$3*AD$4,0)</f>
        <v>0</v>
      </c>
      <c r="DX627" s="0" t="n">
        <f aca="false">IF(CHOOSE(MATCH(AE$5,$B$10:$E$10,0),$B627,$C627,$D627,$E627)*AE$6+AE627*AE$7&lt;AE$2,AE$3*AE$4,0)</f>
        <v>0</v>
      </c>
      <c r="DY627" s="0" t="n">
        <f aca="false">IF(CHOOSE(MATCH(AF$5,$B$10:$E$10,0),$B627,$C627,$D627,$E627)*AF$6+AF627*AF$7&lt;AF$2,AF$3*AF$4,0)</f>
        <v>0</v>
      </c>
      <c r="DZ627" s="0" t="n">
        <f aca="false">IF(CHOOSE(MATCH(AG$5,$B$10:$E$10,0),$B627,$C627,$D627,$E627)*AG$6+AG627*AG$7&lt;AG$2,AG$3*AG$4,0)</f>
        <v>0</v>
      </c>
      <c r="EA627" s="0" t="n">
        <f aca="false">IF(CHOOSE(MATCH(AH$5,$B$10:$E$10,0),$B627,$C627,$D627,$E627)*AH$6+AH627*AH$7&lt;AH$2,AH$3*AH$4,0)</f>
        <v>0</v>
      </c>
      <c r="EB627" s="0" t="n">
        <f aca="false">IF(CHOOSE(MATCH(AI$5,$B$10:$E$10,0),$B627,$C627,$D627,$E627)*AI$6+AI627*AI$7&lt;AI$2,AI$3*AI$4,0)</f>
        <v>0</v>
      </c>
      <c r="EC627" s="0" t="n">
        <f aca="false">IF(CHOOSE(MATCH(AJ$5,$B$10:$E$10,0),$B627,$C627,$D627,$E627)*AJ$6+AJ627*AJ$7&lt;AJ$2,AJ$3*AJ$4,0)</f>
        <v>0</v>
      </c>
      <c r="ED627" s="0" t="n">
        <f aca="false">IF(CHOOSE(MATCH(AK$5,$B$10:$E$10,0),$B627,$C627,$D627,$E627)*AK$6+AK627*AK$7&lt;AK$2,AK$3*AK$4,0)</f>
        <v>0</v>
      </c>
      <c r="EE627" s="0" t="n">
        <f aca="false">IF(CHOOSE(MATCH(AL$5,$B$10:$E$10,0),$B627,$C627,$D627,$E627)*AL$6+AL627*AL$7&lt;AL$2,AL$3*AL$4,0)</f>
        <v>0</v>
      </c>
      <c r="EF627" s="0" t="n">
        <f aca="false">IF(CHOOSE(MATCH(AM$5,$B$10:$E$10,0),$B627,$C627,$D627,$E627)*AM$6+AM627*AM$7&lt;AM$2,AM$3*AM$4,0)</f>
        <v>0</v>
      </c>
      <c r="EG627" s="0" t="n">
        <f aca="false">IF(CHOOSE(MATCH(AN$5,$B$10:$E$10,0),$B627,$C627,$D627,$E627)*AN$6+AN627*AN$7&lt;AN$2,AN$3*AN$4,0)</f>
        <v>0</v>
      </c>
      <c r="EH627" s="0" t="n">
        <f aca="false">IF(CHOOSE(MATCH(AO$5,$B$10:$E$10,0),$B627,$C627,$D627,$E627)*AO$6+AO627*AO$7&lt;AO$2,AO$3*AO$4,0)</f>
        <v>0</v>
      </c>
      <c r="EI627" s="0" t="n">
        <f aca="false">IF(CHOOSE(MATCH(AP$5,$B$10:$E$10,0),$B627,$C627,$D627,$E627)*AP$6+AP627*AP$7&lt;AP$2,AP$3*AP$4,0)</f>
        <v>0</v>
      </c>
      <c r="EJ627" s="0" t="n">
        <f aca="false">IF(CHOOSE(MATCH(AQ$5,$B$10:$E$10,0),$B627,$C627,$D627,$E627)*AQ$6+AQ627*AQ$7&lt;AQ$2,AQ$3*AQ$4,0)</f>
        <v>0</v>
      </c>
      <c r="EK627" s="0" t="n">
        <f aca="false">IF(CHOOSE(MATCH(AR$5,$B$10:$E$10,0),$B627,$C627,$D627,$E627)*AR$6+AR627*AR$7&lt;AR$2,AR$3*AR$4,0)</f>
        <v>0</v>
      </c>
      <c r="EL627" s="0" t="n">
        <f aca="false">IF(CHOOSE(MATCH(AS$5,$B$10:$E$10,0),$B627,$C627,$D627,$E627)*AS$6+AS627*AS$7&lt;AS$2,AS$3*AS$4,0)</f>
        <v>0</v>
      </c>
      <c r="EM627" s="0" t="n">
        <f aca="false">IF(CHOOSE(MATCH(AT$5,$B$10:$E$10,0),$B627,$C627,$D627,$E627)*AT$6+AT627*AT$7&lt;AT$2,AT$3*AT$4,0)</f>
        <v>0</v>
      </c>
      <c r="EN627" s="0" t="n">
        <f aca="false">IF(CHOOSE(MATCH(AU$5,$B$10:$E$10,0),$B627,$C627,$D627,$E627)*AU$6+AU627*AU$7&lt;AU$2,AU$3*AU$4,0)</f>
        <v>0</v>
      </c>
      <c r="EO627" s="0" t="n">
        <f aca="false">IF(CHOOSE(MATCH(AV$5,$B$10:$E$10,0),$B627,$C627,$D627,$E627)*AV$6+AV627*AV$7&lt;AV$2,AV$3*AV$4,0)</f>
        <v>0</v>
      </c>
      <c r="EP627" s="0" t="n">
        <f aca="false">IF(CHOOSE(MATCH(AW$5,$B$10:$E$10,0),$B627,$C627,$D627,$E627)*AW$6+AW627*AW$7&lt;AW$2,AW$3*AW$4,0)</f>
        <v>0</v>
      </c>
      <c r="EQ627" s="0" t="n">
        <f aca="false">IF(CHOOSE(MATCH(AX$5,$B$10:$E$10,0),$B627,$C627,$D627,$E627)*AX$6+AX627*AX$7&lt;AX$2,AX$3*AX$4,0)</f>
        <v>0</v>
      </c>
      <c r="ER627" s="0" t="n">
        <f aca="false">IF(CHOOSE(MATCH(AY$5,$B$10:$E$10,0),$B627,$C627,$D627,$E627)*AY$6+AY627*AY$7&lt;AY$2,AY$3*AY$4,0)</f>
        <v>0</v>
      </c>
      <c r="ES627" s="0" t="n">
        <f aca="false">IF(CHOOSE(MATCH(AZ$5,$B$10:$E$10,0),$B627,$C627,$D627,$E627)*AZ$6+AZ627*AZ$7&lt;AZ$2,AZ$3*AZ$4,0)</f>
        <v>0</v>
      </c>
      <c r="ET627" s="0" t="n">
        <f aca="false">IF(CHOOSE(MATCH(BA$5,$B$10:$E$10,0),$B627,$C627,$D627,$E627)*BA$6+BA627*BA$7&lt;BA$2,BA$3*BA$4,0)</f>
        <v>0</v>
      </c>
      <c r="EU627" s="0" t="n">
        <f aca="false">IF(CHOOSE(MATCH(BB$5,$B$10:$E$10,0),$B627,$C627,$D627,$E627)*BB$6+BB627*BB$7&lt;BB$2,BB$3*BB$4,0)</f>
        <v>0</v>
      </c>
      <c r="EV627" s="0" t="n">
        <f aca="false">IF(CHOOSE(MATCH(BC$5,$B$10:$E$10,0),$B627,$C627,$D627,$E627)*BC$6+BC627*BC$7&lt;BC$2,BC$3*BC$4,0)</f>
        <v>0</v>
      </c>
      <c r="EW627" s="0" t="n">
        <f aca="false">IF(CHOOSE(MATCH(BD$5,$B$10:$E$10,0),$B627,$C627,$D627,$E627)*BD$6+BD627*BD$7&lt;BD$2,BD$3*BD$4,0)</f>
        <v>0</v>
      </c>
      <c r="EX627" s="0" t="n">
        <f aca="false">IF(CHOOSE(MATCH(BE$5,$B$10:$E$10,0),$B627,$C627,$D627,$E627)*BE$6+BE627*BE$7&lt;BE$2,BE$3*BE$4,0)</f>
        <v>0</v>
      </c>
      <c r="EY627" s="0" t="n">
        <f aca="false">IF(CHOOSE(MATCH(BF$5,$B$10:$E$10,0),$B627,$C627,$D627,$E627)*BF$6+BF627*BF$7&lt;BF$2,BF$3*BF$4,0)</f>
        <v>0</v>
      </c>
      <c r="EZ627" s="0" t="n">
        <f aca="false">IF(CHOOSE(MATCH(BG$5,$B$10:$E$10,0),$B627,$C627,$D627,$E627)*BG$6+BG627*BG$7&lt;BG$2,BG$3*BG$4,0)</f>
        <v>0</v>
      </c>
      <c r="FA627" s="0" t="n">
        <f aca="false">IF(CHOOSE(MATCH(BH$5,$B$10:$E$10,0),$B627,$C627,$D627,$E627)*BH$6+BH627*BH$7&lt;BH$2,BH$3*BH$4,0)</f>
        <v>0</v>
      </c>
      <c r="FB627" s="0" t="n">
        <f aca="false">IF(CHOOSE(MATCH(BI$5,$B$10:$E$10,0),$B627,$C627,$D627,$E627)*BI$6+BI627*BI$7&lt;BI$2,BI$3*BI$4,0)</f>
        <v>0</v>
      </c>
      <c r="FC627" s="0" t="n">
        <f aca="false">IF(CHOOSE(MATCH(BJ$5,$B$10:$E$10,0),$B627,$C627,$D627,$E627)*BJ$6+BJ627*BJ$7&lt;BJ$2,BJ$3*BJ$4,0)</f>
        <v>0</v>
      </c>
      <c r="FD627" s="0" t="n">
        <f aca="false">IF(CHOOSE(MATCH(BK$5,$B$10:$E$10,0),$B627,$C627,$D627,$E627)*BK$6+BK627*BK$7&lt;BK$2,BK$3*BK$4,0)</f>
        <v>0</v>
      </c>
      <c r="FE627" s="0" t="n">
        <f aca="false">IF(CHOOSE(MATCH(BL$5,$B$10:$E$10,0),$B627,$C627,$D627,$E627)*BL$6+BL627*BL$7&lt;BL$2,BL$3*BL$4,0)</f>
        <v>0</v>
      </c>
      <c r="FF627" s="0" t="n">
        <f aca="false">IF(CHOOSE(MATCH(BM$5,$B$10:$E$10,0),$B627,$C627,$D627,$E627)*BM$6+BM627*BM$7&lt;BM$2,BM$3*BM$4,0)</f>
        <v>0</v>
      </c>
      <c r="FG627" s="0" t="n">
        <f aca="false">IF(CHOOSE(MATCH(BN$5,$B$10:$E$10,0),$B627,$C627,$D627,$E627)*BN$6+BN627*BN$7&lt;BN$2,BN$3*BN$4,0)</f>
        <v>0</v>
      </c>
      <c r="FH627" s="0" t="n">
        <f aca="false">IF(CHOOSE(MATCH(BO$5,$B$10:$E$10,0),$B627,$C627,$D627,$E627)*BO$6+BO627*BO$7&lt;BO$2,BO$3*BO$4,0)</f>
        <v>0</v>
      </c>
      <c r="FI627" s="0" t="n">
        <f aca="false">IF(CHOOSE(MATCH(BP$5,$B$10:$E$10,0),$B627,$C627,$D627,$E627)*BP$6+BP627*BP$7&lt;BP$2,BP$3*BP$4,0)</f>
        <v>0</v>
      </c>
      <c r="FJ627" s="0" t="n">
        <f aca="false">IF(CHOOSE(MATCH(BQ$5,$B$10:$E$10,0),$B627,$C627,$D627,$E627)*BQ$6+BQ627*BQ$7&lt;BQ$2,BQ$3*BQ$4,0)</f>
        <v>0</v>
      </c>
      <c r="FK627" s="0" t="n">
        <f aca="false">IF(CHOOSE(MATCH(BR$5,$B$10:$E$10,0),$B627,$C627,$D627,$E627)*BR$6+BR627*BR$7&lt;BR$2,BR$3*BR$4,0)</f>
        <v>0</v>
      </c>
      <c r="FL627" s="0" t="n">
        <f aca="false">IF(CHOOSE(MATCH(BS$5,$B$10:$E$10,0),$B627,$C627,$D627,$E627)*BS$6+BS627*BS$7&lt;BS$2,BS$3*BS$4,0)</f>
        <v>0</v>
      </c>
      <c r="FM627" s="0" t="n">
        <f aca="false">IF(CHOOSE(MATCH(BT$5,$B$10:$E$10,0),$B627,$C627,$D627,$E627)*BT$6+BT627*BT$7&lt;BT$2,BT$3*BT$4,0)</f>
        <v>0</v>
      </c>
      <c r="FN627" s="0" t="n">
        <f aca="false">IF(CHOOSE(MATCH(BU$5,$B$10:$E$10,0),$B627,$C627,$D627,$E627)*BU$6+BU627*BU$7&lt;BU$2,BU$3*BU$4,0)</f>
        <v>0</v>
      </c>
      <c r="FO627" s="0" t="n">
        <f aca="false">IF(CHOOSE(MATCH(BV$5,$B$10:$E$10,0),$B627,$C627,$D627,$E627)*BV$6+BV627*BV$7&lt;BV$2,BV$3*BV$4,0)</f>
        <v>0</v>
      </c>
      <c r="FP627" s="0" t="n">
        <f aca="false">IF(CHOOSE(MATCH(BW$5,$B$10:$E$10,0),$B627,$C627,$D627,$E627)*BW$6+BW627*BW$7&lt;BW$2,BW$3*BW$4,0)</f>
        <v>0</v>
      </c>
      <c r="FQ627" s="0" t="n">
        <f aca="false">IF(CHOOSE(MATCH(BX$5,$B$10:$E$10,0),$B627,$C627,$D627,$E627)*BX$6+BX627*BX$7&lt;BX$2,BX$3*BX$4,0)</f>
        <v>0</v>
      </c>
      <c r="FR627" s="0" t="n">
        <f aca="false">IF(CHOOSE(MATCH(BY$5,$B$10:$E$10,0),$B627,$C627,$D627,$E627)*BY$6+BY627*BY$7&lt;BY$2,BY$3*BY$4,0)</f>
        <v>0</v>
      </c>
      <c r="FS627" s="0" t="n">
        <f aca="false">IF(CHOOSE(MATCH(BZ$5,$B$10:$E$10,0),$B627,$C627,$D627,$E627)*BZ$6+BZ627*BZ$7&lt;BZ$2,BZ$3*BZ$4,0)</f>
        <v>0</v>
      </c>
      <c r="FT627" s="0" t="n">
        <f aca="false">IF(CHOOSE(MATCH(CA$5,$B$10:$E$10,0),$B627,$C627,$D627,$E627)*CA$6+CA627*CA$7&lt;CA$2,CA$3*CA$4,0)</f>
        <v>0</v>
      </c>
      <c r="FU627" s="0" t="n">
        <f aca="false">IF(CHOOSE(MATCH(CB$5,$B$10:$E$10,0),$B627,$C627,$D627,$E627)*CB$6+CB627*CB$7&lt;CB$2,CB$3*CB$4,0)</f>
        <v>0</v>
      </c>
      <c r="FV627" s="0" t="n">
        <f aca="false">IF(CHOOSE(MATCH(CC$5,$B$10:$E$10,0),$B627,$C627,$D627,$E627)*CC$6+CC627*CC$7&lt;CC$2,CC$3*CC$4,0)</f>
        <v>0</v>
      </c>
      <c r="FW627" s="0" t="n">
        <f aca="false">IF(CHOOSE(MATCH(CD$5,$B$10:$E$10,0),$B627,$C627,$D627,$E627)*CD$6+CD627*CD$7&lt;CD$2,CD$3*CD$4,0)</f>
        <v>0</v>
      </c>
      <c r="FX627" s="0" t="n">
        <f aca="false">IF(CHOOSE(MATCH(CE$5,$B$10:$E$10,0),$B627,$C627,$D627,$E627)*CE$6+CE627*CE$7&lt;CE$2,CE$3*CE$4,0)</f>
        <v>0</v>
      </c>
      <c r="FY627" s="0" t="n">
        <f aca="false">IF(CHOOSE(MATCH(CF$5,$B$10:$E$10,0),$B627,$C627,$D627,$E627)*CF$6+CF627*CF$7&lt;CF$2,CF$3*CF$4,0)</f>
        <v>0</v>
      </c>
      <c r="FZ627" s="0" t="n">
        <f aca="false">IF(CHOOSE(MATCH(CG$5,$B$10:$E$10,0),$B627,$C627,$D627,$E627)*CG$6+CG627*CG$7&lt;CG$2,CG$3*CG$4,0)</f>
        <v>0</v>
      </c>
      <c r="GA627" s="0" t="n">
        <f aca="false">IF(CHOOSE(MATCH(CH$5,$B$10:$E$10,0),$B627,$C627,$D627,$E627)*CH$6+CH627*CH$7&lt;CH$2,CH$3*CH$4,0)</f>
        <v>0</v>
      </c>
      <c r="GB627" s="0" t="n">
        <f aca="false">IF(CHOOSE(MATCH(CI$5,$B$10:$E$10,0),$B627,$C627,$D627,$E627)*CI$6+CI627*CI$7&lt;CI$2,CI$3*CI$4,0)</f>
        <v>0</v>
      </c>
      <c r="GC627" s="0" t="n">
        <f aca="false">IF(CHOOSE(MATCH(CJ$5,$B$10:$E$10,0),$B627,$C627,$D627,$E627)*CJ$6+CJ627*CJ$7&lt;CJ$2,CJ$3*CJ$4,0)</f>
        <v>0</v>
      </c>
      <c r="GD627" s="0" t="n">
        <f aca="false">IF(CHOOSE(MATCH(CK$5,$B$10:$E$10,0),$B627,$C627,$D627,$E627)*CK$6+CK627*CK$7&lt;CK$2,CK$3*CK$4,0)</f>
        <v>0</v>
      </c>
      <c r="GE627" s="0" t="n">
        <f aca="false">IF(CHOOSE(MATCH(CL$5,$B$10:$E$10,0),$B627,$C627,$D627,$E627)*CL$6+CL627*CL$7&lt;CL$2,CL$3*CL$4,0)</f>
        <v>0</v>
      </c>
      <c r="GF627" s="0" t="n">
        <f aca="false">IF(CHOOSE(MATCH(CM$5,$B$10:$E$10,0),$B627,$C627,$D627,$E627)*CM$6+CM627*CM$7&lt;CM$2,CM$3*CM$4,0)</f>
        <v>0</v>
      </c>
      <c r="GG627" s="0" t="n">
        <f aca="false">IF(CHOOSE(MATCH(CN$5,$B$10:$E$10,0),$B627,$C627,$D627,$E627)*CN$6+CN627*CN$7&lt;CN$2,CN$3*CN$4,0)</f>
        <v>0</v>
      </c>
      <c r="GH627" s="0" t="n">
        <f aca="false">IF(CHOOSE(MATCH(CO$5,$B$10:$E$10,0),$B627,$C627,$D627,$E627)*CO$6+CO627*CO$7&lt;CO$2,CO$3*CO$4,0)</f>
        <v>0</v>
      </c>
      <c r="GI627" s="0" t="n">
        <f aca="false">IF(CHOOSE(MATCH(CP$5,$B$10:$E$10,0),$B627,$C627,$D627,$E627)*CP$6+CP627*CP$7&lt;CP$2,CP$3*CP$4,0)</f>
        <v>0</v>
      </c>
      <c r="GJ627" s="0" t="n">
        <f aca="false">IF(CHOOSE(MATCH(CQ$5,$B$10:$E$10,0),$B627,$C627,$D627,$E627)*CQ$6+CQ627*CQ$7&lt;CQ$2,CQ$3*CQ$4,0)</f>
        <v>0</v>
      </c>
      <c r="GK627" s="0" t="n">
        <f aca="false">IF(CHOOSE(MATCH(CR$5,$B$10:$E$10,0),$B627,$C627,$D627,$E627)*CR$6+CR627*CR$7&lt;CR$2,CR$3*CR$4,0)</f>
        <v>0</v>
      </c>
      <c r="GL627" s="0" t="n">
        <f aca="false">IF(CHOOSE(MATCH(CS$5,$B$10:$E$10,0),$B627,$C627,$D627,$E627)*CS$6+CS627*CS$7&lt;CS$2,CS$3*CS$4,0)</f>
        <v>0</v>
      </c>
      <c r="GM627" s="0" t="n">
        <f aca="false">IF(CHOOSE(MATCH(CT$5,$B$10:$E$10,0),$B627,$C627,$D627,$E627)*CT$6+CT627*CT$7&lt;CT$2,CT$3*CT$4,0)</f>
        <v>0</v>
      </c>
      <c r="GN627" s="0" t="n">
        <f aca="false">IF(CHOOSE(MATCH(CU$5,$B$10:$E$10,0),$B627,$C627,$D627,$E627)*CU$6+CU627*CU$7&lt;CU$2,CU$3*CU$4,0)</f>
        <v>0</v>
      </c>
      <c r="GO627" s="0" t="n">
        <f aca="false">IF(CHOOSE(MATCH(CV$5,$B$10:$E$10,0),$B627,$C627,$D627,$E627)*CV$6+CV627*CV$7&lt;CV$2,CV$3*CV$4,0)</f>
        <v>0</v>
      </c>
      <c r="GP627" s="0" t="n">
        <f aca="false">IF(CHOOSE(MATCH(CW$5,$B$10:$E$10,0),$B627,$C627,$D627,$E627)*CW$6+CW627*CW$7&lt;CW$2,CW$3*CW$4,0)</f>
        <v>0</v>
      </c>
      <c r="GQ627" s="0" t="n">
        <f aca="false">IF(CHOOSE(MATCH(CX$5,$B$10:$E$10,0),$B627,$C627,$D627,$E627)*CX$6+CX627*CX$7&lt;CX$2,CX$3*CX$4,0)</f>
        <v>0</v>
      </c>
      <c r="GS627" s="0" t="n">
        <f aca="false">SUM(CZ627:GQ627)</f>
        <v>0</v>
      </c>
      <c r="GT627" s="0" t="n">
        <f aca="false">IF(GS627&gt;$GS$6,1,0)</f>
        <v>0</v>
      </c>
    </row>
    <row r="628" customFormat="false" ht="14" hidden="false" customHeight="false" outlineLevel="0" collapsed="false">
      <c r="A628" s="0" t="n">
        <v>618</v>
      </c>
      <c r="B628" s="0" t="n">
        <v>1.53125670590844</v>
      </c>
      <c r="C628" s="0" t="n">
        <v>1.06936832800302</v>
      </c>
      <c r="D628" s="0" t="n">
        <v>0.210013138366797</v>
      </c>
      <c r="E628" s="0" t="n">
        <v>1.44638356784497</v>
      </c>
      <c r="G628" s="0" t="n">
        <v>0.247252955887234</v>
      </c>
      <c r="H628" s="0" t="n">
        <v>0.766715402278351</v>
      </c>
      <c r="I628" s="0" t="n">
        <v>0.521953325005597</v>
      </c>
      <c r="J628" s="0" t="n">
        <v>1.06244442577008</v>
      </c>
      <c r="K628" s="0" t="n">
        <v>-0.828331394586712</v>
      </c>
      <c r="L628" s="0" t="n">
        <v>-0.0535362687514862</v>
      </c>
      <c r="M628" s="0" t="n">
        <v>1.1769793673011</v>
      </c>
      <c r="N628" s="0" t="n">
        <v>1.66879999596858</v>
      </c>
      <c r="O628" s="0" t="n">
        <v>0.0877412276167888</v>
      </c>
      <c r="P628" s="0" t="n">
        <v>-3.61120328307152</v>
      </c>
      <c r="Q628" s="0" t="n">
        <v>0.356429836756433</v>
      </c>
      <c r="R628" s="0" t="n">
        <v>-1.29341515275883</v>
      </c>
      <c r="S628" s="0" t="n">
        <v>0.39658743844484</v>
      </c>
      <c r="T628" s="0" t="n">
        <v>0.0212298800761346</v>
      </c>
      <c r="U628" s="0" t="n">
        <v>1.38710220198846</v>
      </c>
      <c r="V628" s="0" t="n">
        <v>0.39625660974707</v>
      </c>
      <c r="W628" s="0" t="n">
        <v>-0.205028527489048</v>
      </c>
      <c r="X628" s="0" t="n">
        <v>-1.25131009554025</v>
      </c>
      <c r="Y628" s="0" t="n">
        <v>1.20433014672017</v>
      </c>
      <c r="Z628" s="0" t="n">
        <v>-0.931659087655134</v>
      </c>
      <c r="AA628" s="0" t="n">
        <v>-0.107803543869522</v>
      </c>
      <c r="AB628" s="0" t="n">
        <v>0.0648014975013211</v>
      </c>
      <c r="AC628" s="0" t="n">
        <v>2.0838706404902</v>
      </c>
      <c r="AD628" s="0" t="n">
        <v>1.47164428199176</v>
      </c>
      <c r="AE628" s="0" t="n">
        <v>0.643667590338737</v>
      </c>
      <c r="AF628" s="0" t="n">
        <v>-1.67873622558545</v>
      </c>
      <c r="AG628" s="0" t="n">
        <v>-0.513905433763284</v>
      </c>
      <c r="AH628" s="0" t="n">
        <v>-0.449888375442242</v>
      </c>
      <c r="AI628" s="0" t="n">
        <v>-0.239452901951154</v>
      </c>
      <c r="AJ628" s="0" t="n">
        <v>0.359366367774783</v>
      </c>
      <c r="AK628" s="0" t="n">
        <v>-0.585450834478252</v>
      </c>
      <c r="AL628" s="0" t="n">
        <v>0.135703430714784</v>
      </c>
      <c r="AM628" s="0" t="n">
        <v>2.29612851398997</v>
      </c>
      <c r="AN628" s="0" t="n">
        <v>1.30426087707747</v>
      </c>
      <c r="AO628" s="0" t="n">
        <v>-3.48722096532583</v>
      </c>
      <c r="AP628" s="0" t="n">
        <v>-0.896689016371965</v>
      </c>
      <c r="AQ628" s="0" t="n">
        <v>0.591089701629244</v>
      </c>
      <c r="AR628" s="0" t="n">
        <v>0.821128196548671</v>
      </c>
      <c r="AS628" s="0" t="n">
        <v>-1.06311745184939</v>
      </c>
      <c r="AT628" s="0" t="n">
        <v>-1.67623511515558</v>
      </c>
      <c r="AU628" s="0" t="n">
        <v>-1.64613993547391</v>
      </c>
      <c r="AV628" s="0" t="n">
        <v>0.528362988916342</v>
      </c>
      <c r="AW628" s="0" t="n">
        <v>1.15538568934426</v>
      </c>
      <c r="AX628" s="0" t="n">
        <v>-1.11602275865152</v>
      </c>
      <c r="AY628" s="0" t="n">
        <v>-2.03905983653385</v>
      </c>
      <c r="AZ628" s="0" t="n">
        <v>1.23327026813058</v>
      </c>
      <c r="BA628" s="0" t="n">
        <v>0.383956830773968</v>
      </c>
      <c r="BB628" s="0" t="n">
        <v>0.958805230766302</v>
      </c>
      <c r="BC628" s="0" t="n">
        <v>0.581007952860091</v>
      </c>
      <c r="BD628" s="0" t="n">
        <v>1.02991634776117</v>
      </c>
      <c r="BE628" s="0" t="n">
        <v>-0.523882590641733</v>
      </c>
      <c r="BF628" s="0" t="n">
        <v>-0.620777882431867</v>
      </c>
      <c r="BG628" s="0" t="n">
        <v>-0.303914475807687</v>
      </c>
      <c r="BH628" s="0" t="n">
        <v>0.127446355691063</v>
      </c>
      <c r="BI628" s="0" t="n">
        <v>-0.389645720133558</v>
      </c>
      <c r="BJ628" s="0" t="n">
        <v>-2.07392076845281</v>
      </c>
      <c r="BK628" s="0" t="n">
        <v>-0.37869199331908</v>
      </c>
      <c r="BL628" s="0" t="n">
        <v>-0.81898861026275</v>
      </c>
      <c r="BM628" s="0" t="n">
        <v>1.35135906020878</v>
      </c>
      <c r="BN628" s="0" t="n">
        <v>-2.53352482104674</v>
      </c>
      <c r="BO628" s="0" t="n">
        <v>0.152631400851533</v>
      </c>
      <c r="BP628" s="0" t="n">
        <v>-0.0347756667906651</v>
      </c>
      <c r="BQ628" s="0" t="n">
        <v>-1.10313976620091</v>
      </c>
      <c r="BR628" s="0" t="n">
        <v>0.923075731407153</v>
      </c>
      <c r="BS628" s="0" t="n">
        <v>0.335232925863238</v>
      </c>
      <c r="BT628" s="0" t="n">
        <v>0.771033228375018</v>
      </c>
      <c r="BU628" s="0" t="n">
        <v>0.112806901597651</v>
      </c>
      <c r="BV628" s="0" t="n">
        <v>-0.521602032677038</v>
      </c>
      <c r="BW628" s="0" t="n">
        <v>-0.445575096819084</v>
      </c>
      <c r="BX628" s="0" t="n">
        <v>0.0236786945606582</v>
      </c>
      <c r="BY628" s="0" t="n">
        <v>-0.726381585991476</v>
      </c>
      <c r="BZ628" s="0" t="n">
        <v>0.216839453059947</v>
      </c>
      <c r="CA628" s="0" t="n">
        <v>-0.101111936601228</v>
      </c>
      <c r="CB628" s="0" t="n">
        <v>-1.84943928616121</v>
      </c>
      <c r="CC628" s="0" t="n">
        <v>-0.5815513759444</v>
      </c>
      <c r="CD628" s="0" t="n">
        <v>-0.0160275703819934</v>
      </c>
      <c r="CE628" s="0" t="n">
        <v>1.37657025334192</v>
      </c>
      <c r="CF628" s="0" t="n">
        <v>-0.996055860014167</v>
      </c>
      <c r="CG628" s="0" t="n">
        <v>-0.487543729832396</v>
      </c>
      <c r="CH628" s="0" t="n">
        <v>-0.123436620924622</v>
      </c>
      <c r="CI628" s="0" t="n">
        <v>2.12226950679906</v>
      </c>
      <c r="CJ628" s="0" t="n">
        <v>0.950840330915526</v>
      </c>
      <c r="CK628" s="0" t="n">
        <v>0.307762775264564</v>
      </c>
      <c r="CL628" s="0" t="n">
        <v>0.781890321377432</v>
      </c>
      <c r="CM628" s="0" t="n">
        <v>0.265832795776078</v>
      </c>
      <c r="CN628" s="0" t="n">
        <v>1.71487954503391</v>
      </c>
      <c r="CO628" s="0" t="n">
        <v>0.589268438488944</v>
      </c>
      <c r="CP628" s="0" t="n">
        <v>0.351299149770057</v>
      </c>
      <c r="CQ628" s="0" t="n">
        <v>0.620221953795408</v>
      </c>
      <c r="CR628" s="0" t="n">
        <v>-2.76944774668664</v>
      </c>
      <c r="CS628" s="0" t="n">
        <v>0.811735390016111</v>
      </c>
      <c r="CT628" s="0" t="n">
        <v>-0.454717792308657</v>
      </c>
      <c r="CU628" s="0" t="n">
        <v>-0.172785803442821</v>
      </c>
      <c r="CV628" s="0" t="n">
        <v>-0.579559582547518</v>
      </c>
      <c r="CW628" s="0" t="n">
        <v>1.06392690213397</v>
      </c>
      <c r="CX628" s="0" t="n">
        <v>-0.371715032088105</v>
      </c>
      <c r="CZ628" s="0" t="n">
        <f aca="false">IF(CHOOSE(MATCH(G$5,$B$10:$E$10,0),$B628,$C628,$D628,$E628)*G$6+G628*G$7&lt;G$2,G$3*G$4,0)</f>
        <v>0</v>
      </c>
      <c r="DA628" s="0" t="n">
        <f aca="false">IF(CHOOSE(MATCH(H$5,$B$10:$E$10,0),$B628,$C628,$D628,$E628)*H$6+H628*H$7&lt;H$2,H$3*H$4,0)</f>
        <v>0</v>
      </c>
      <c r="DB628" s="0" t="n">
        <f aca="false">IF(CHOOSE(MATCH(I$5,$B$10:$E$10,0),$B628,$C628,$D628,$E628)*I$6+I628*I$7&lt;I$2,I$3*I$4,0)</f>
        <v>0</v>
      </c>
      <c r="DC628" s="0" t="n">
        <f aca="false">IF(CHOOSE(MATCH(J$5,$B$10:$E$10,0),$B628,$C628,$D628,$E628)*J$6+J628*J$7&lt;J$2,J$3*J$4,0)</f>
        <v>0</v>
      </c>
      <c r="DD628" s="0" t="n">
        <f aca="false">IF(CHOOSE(MATCH(K$5,$B$10:$E$10,0),$B628,$C628,$D628,$E628)*K$6+K628*K$7&lt;K$2,K$3*K$4,0)</f>
        <v>0</v>
      </c>
      <c r="DE628" s="0" t="n">
        <f aca="false">IF(CHOOSE(MATCH(L$5,$B$10:$E$10,0),$B628,$C628,$D628,$E628)*L$6+L628*L$7&lt;L$2,L$3*L$4,0)</f>
        <v>0</v>
      </c>
      <c r="DF628" s="0" t="n">
        <f aca="false">IF(CHOOSE(MATCH(M$5,$B$10:$E$10,0),$B628,$C628,$D628,$E628)*M$6+M628*M$7&lt;M$2,M$3*M$4,0)</f>
        <v>0</v>
      </c>
      <c r="DG628" s="0" t="n">
        <f aca="false">IF(CHOOSE(MATCH(N$5,$B$10:$E$10,0),$B628,$C628,$D628,$E628)*N$6+N628*N$7&lt;N$2,N$3*N$4,0)</f>
        <v>0</v>
      </c>
      <c r="DH628" s="0" t="n">
        <f aca="false">IF(CHOOSE(MATCH(O$5,$B$10:$E$10,0),$B628,$C628,$D628,$E628)*O$6+O628*O$7&lt;O$2,O$3*O$4,0)</f>
        <v>0</v>
      </c>
      <c r="DI628" s="0" t="n">
        <f aca="false">IF(CHOOSE(MATCH(P$5,$B$10:$E$10,0),$B628,$C628,$D628,$E628)*P$6+P628*P$7&lt;P$2,P$3*P$4,0)</f>
        <v>0.5</v>
      </c>
      <c r="DJ628" s="0" t="n">
        <f aca="false">IF(CHOOSE(MATCH(Q$5,$B$10:$E$10,0),$B628,$C628,$D628,$E628)*Q$6+Q628*Q$7&lt;Q$2,Q$3*Q$4,0)</f>
        <v>0</v>
      </c>
      <c r="DK628" s="0" t="n">
        <f aca="false">IF(CHOOSE(MATCH(R$5,$B$10:$E$10,0),$B628,$C628,$D628,$E628)*R$6+R628*R$7&lt;R$2,R$3*R$4,0)</f>
        <v>0</v>
      </c>
      <c r="DL628" s="0" t="n">
        <f aca="false">IF(CHOOSE(MATCH(S$5,$B$10:$E$10,0),$B628,$C628,$D628,$E628)*S$6+S628*S$7&lt;S$2,S$3*S$4,0)</f>
        <v>0</v>
      </c>
      <c r="DM628" s="0" t="n">
        <f aca="false">IF(CHOOSE(MATCH(T$5,$B$10:$E$10,0),$B628,$C628,$D628,$E628)*T$6+T628*T$7&lt;T$2,T$3*T$4,0)</f>
        <v>0</v>
      </c>
      <c r="DN628" s="0" t="n">
        <f aca="false">IF(CHOOSE(MATCH(U$5,$B$10:$E$10,0),$B628,$C628,$D628,$E628)*U$6+U628*U$7&lt;U$2,U$3*U$4,0)</f>
        <v>0</v>
      </c>
      <c r="DO628" s="0" t="n">
        <f aca="false">IF(CHOOSE(MATCH(V$5,$B$10:$E$10,0),$B628,$C628,$D628,$E628)*V$6+V628*V$7&lt;V$2,V$3*V$4,0)</f>
        <v>0</v>
      </c>
      <c r="DP628" s="0" t="n">
        <f aca="false">IF(CHOOSE(MATCH(W$5,$B$10:$E$10,0),$B628,$C628,$D628,$E628)*W$6+W628*W$7&lt;W$2,W$3*W$4,0)</f>
        <v>0</v>
      </c>
      <c r="DQ628" s="0" t="n">
        <f aca="false">IF(CHOOSE(MATCH(X$5,$B$10:$E$10,0),$B628,$C628,$D628,$E628)*X$6+X628*X$7&lt;X$2,X$3*X$4,0)</f>
        <v>0</v>
      </c>
      <c r="DR628" s="0" t="n">
        <f aca="false">IF(CHOOSE(MATCH(Y$5,$B$10:$E$10,0),$B628,$C628,$D628,$E628)*Y$6+Y628*Y$7&lt;Y$2,Y$3*Y$4,0)</f>
        <v>0</v>
      </c>
      <c r="DS628" s="0" t="n">
        <f aca="false">IF(CHOOSE(MATCH(Z$5,$B$10:$E$10,0),$B628,$C628,$D628,$E628)*Z$6+Z628*Z$7&lt;Z$2,Z$3*Z$4,0)</f>
        <v>0</v>
      </c>
      <c r="DT628" s="0" t="n">
        <f aca="false">IF(CHOOSE(MATCH(AA$5,$B$10:$E$10,0),$B628,$C628,$D628,$E628)*AA$6+AA628*AA$7&lt;AA$2,AA$3*AA$4,0)</f>
        <v>0</v>
      </c>
      <c r="DU628" s="0" t="n">
        <f aca="false">IF(CHOOSE(MATCH(AB$5,$B$10:$E$10,0),$B628,$C628,$D628,$E628)*AB$6+AB628*AB$7&lt;AB$2,AB$3*AB$4,0)</f>
        <v>0</v>
      </c>
      <c r="DV628" s="0" t="n">
        <f aca="false">IF(CHOOSE(MATCH(AC$5,$B$10:$E$10,0),$B628,$C628,$D628,$E628)*AC$6+AC628*AC$7&lt;AC$2,AC$3*AC$4,0)</f>
        <v>0</v>
      </c>
      <c r="DW628" s="0" t="n">
        <f aca="false">IF(CHOOSE(MATCH(AD$5,$B$10:$E$10,0),$B628,$C628,$D628,$E628)*AD$6+AD628*AD$7&lt;AD$2,AD$3*AD$4,0)</f>
        <v>0</v>
      </c>
      <c r="DX628" s="0" t="n">
        <f aca="false">IF(CHOOSE(MATCH(AE$5,$B$10:$E$10,0),$B628,$C628,$D628,$E628)*AE$6+AE628*AE$7&lt;AE$2,AE$3*AE$4,0)</f>
        <v>0</v>
      </c>
      <c r="DY628" s="0" t="n">
        <f aca="false">IF(CHOOSE(MATCH(AF$5,$B$10:$E$10,0),$B628,$C628,$D628,$E628)*AF$6+AF628*AF$7&lt;AF$2,AF$3*AF$4,0)</f>
        <v>0</v>
      </c>
      <c r="DZ628" s="0" t="n">
        <f aca="false">IF(CHOOSE(MATCH(AG$5,$B$10:$E$10,0),$B628,$C628,$D628,$E628)*AG$6+AG628*AG$7&lt;AG$2,AG$3*AG$4,0)</f>
        <v>0</v>
      </c>
      <c r="EA628" s="0" t="n">
        <f aca="false">IF(CHOOSE(MATCH(AH$5,$B$10:$E$10,0),$B628,$C628,$D628,$E628)*AH$6+AH628*AH$7&lt;AH$2,AH$3*AH$4,0)</f>
        <v>0</v>
      </c>
      <c r="EB628" s="0" t="n">
        <f aca="false">IF(CHOOSE(MATCH(AI$5,$B$10:$E$10,0),$B628,$C628,$D628,$E628)*AI$6+AI628*AI$7&lt;AI$2,AI$3*AI$4,0)</f>
        <v>0</v>
      </c>
      <c r="EC628" s="0" t="n">
        <f aca="false">IF(CHOOSE(MATCH(AJ$5,$B$10:$E$10,0),$B628,$C628,$D628,$E628)*AJ$6+AJ628*AJ$7&lt;AJ$2,AJ$3*AJ$4,0)</f>
        <v>0</v>
      </c>
      <c r="ED628" s="0" t="n">
        <f aca="false">IF(CHOOSE(MATCH(AK$5,$B$10:$E$10,0),$B628,$C628,$D628,$E628)*AK$6+AK628*AK$7&lt;AK$2,AK$3*AK$4,0)</f>
        <v>0</v>
      </c>
      <c r="EE628" s="0" t="n">
        <f aca="false">IF(CHOOSE(MATCH(AL$5,$B$10:$E$10,0),$B628,$C628,$D628,$E628)*AL$6+AL628*AL$7&lt;AL$2,AL$3*AL$4,0)</f>
        <v>0</v>
      </c>
      <c r="EF628" s="0" t="n">
        <f aca="false">IF(CHOOSE(MATCH(AM$5,$B$10:$E$10,0),$B628,$C628,$D628,$E628)*AM$6+AM628*AM$7&lt;AM$2,AM$3*AM$4,0)</f>
        <v>0</v>
      </c>
      <c r="EG628" s="0" t="n">
        <f aca="false">IF(CHOOSE(MATCH(AN$5,$B$10:$E$10,0),$B628,$C628,$D628,$E628)*AN$6+AN628*AN$7&lt;AN$2,AN$3*AN$4,0)</f>
        <v>0</v>
      </c>
      <c r="EH628" s="0" t="n">
        <f aca="false">IF(CHOOSE(MATCH(AO$5,$B$10:$E$10,0),$B628,$C628,$D628,$E628)*AO$6+AO628*AO$7&lt;AO$2,AO$3*AO$4,0)</f>
        <v>0.5</v>
      </c>
      <c r="EI628" s="0" t="n">
        <f aca="false">IF(CHOOSE(MATCH(AP$5,$B$10:$E$10,0),$B628,$C628,$D628,$E628)*AP$6+AP628*AP$7&lt;AP$2,AP$3*AP$4,0)</f>
        <v>0</v>
      </c>
      <c r="EJ628" s="0" t="n">
        <f aca="false">IF(CHOOSE(MATCH(AQ$5,$B$10:$E$10,0),$B628,$C628,$D628,$E628)*AQ$6+AQ628*AQ$7&lt;AQ$2,AQ$3*AQ$4,0)</f>
        <v>0</v>
      </c>
      <c r="EK628" s="0" t="n">
        <f aca="false">IF(CHOOSE(MATCH(AR$5,$B$10:$E$10,0),$B628,$C628,$D628,$E628)*AR$6+AR628*AR$7&lt;AR$2,AR$3*AR$4,0)</f>
        <v>0</v>
      </c>
      <c r="EL628" s="0" t="n">
        <f aca="false">IF(CHOOSE(MATCH(AS$5,$B$10:$E$10,0),$B628,$C628,$D628,$E628)*AS$6+AS628*AS$7&lt;AS$2,AS$3*AS$4,0)</f>
        <v>0</v>
      </c>
      <c r="EM628" s="0" t="n">
        <f aca="false">IF(CHOOSE(MATCH(AT$5,$B$10:$E$10,0),$B628,$C628,$D628,$E628)*AT$6+AT628*AT$7&lt;AT$2,AT$3*AT$4,0)</f>
        <v>0</v>
      </c>
      <c r="EN628" s="0" t="n">
        <f aca="false">IF(CHOOSE(MATCH(AU$5,$B$10:$E$10,0),$B628,$C628,$D628,$E628)*AU$6+AU628*AU$7&lt;AU$2,AU$3*AU$4,0)</f>
        <v>0</v>
      </c>
      <c r="EO628" s="0" t="n">
        <f aca="false">IF(CHOOSE(MATCH(AV$5,$B$10:$E$10,0),$B628,$C628,$D628,$E628)*AV$6+AV628*AV$7&lt;AV$2,AV$3*AV$4,0)</f>
        <v>0</v>
      </c>
      <c r="EP628" s="0" t="n">
        <f aca="false">IF(CHOOSE(MATCH(AW$5,$B$10:$E$10,0),$B628,$C628,$D628,$E628)*AW$6+AW628*AW$7&lt;AW$2,AW$3*AW$4,0)</f>
        <v>0</v>
      </c>
      <c r="EQ628" s="0" t="n">
        <f aca="false">IF(CHOOSE(MATCH(AX$5,$B$10:$E$10,0),$B628,$C628,$D628,$E628)*AX$6+AX628*AX$7&lt;AX$2,AX$3*AX$4,0)</f>
        <v>0</v>
      </c>
      <c r="ER628" s="0" t="n">
        <f aca="false">IF(CHOOSE(MATCH(AY$5,$B$10:$E$10,0),$B628,$C628,$D628,$E628)*AY$6+AY628*AY$7&lt;AY$2,AY$3*AY$4,0)</f>
        <v>0</v>
      </c>
      <c r="ES628" s="0" t="n">
        <f aca="false">IF(CHOOSE(MATCH(AZ$5,$B$10:$E$10,0),$B628,$C628,$D628,$E628)*AZ$6+AZ628*AZ$7&lt;AZ$2,AZ$3*AZ$4,0)</f>
        <v>0</v>
      </c>
      <c r="ET628" s="0" t="n">
        <f aca="false">IF(CHOOSE(MATCH(BA$5,$B$10:$E$10,0),$B628,$C628,$D628,$E628)*BA$6+BA628*BA$7&lt;BA$2,BA$3*BA$4,0)</f>
        <v>0</v>
      </c>
      <c r="EU628" s="0" t="n">
        <f aca="false">IF(CHOOSE(MATCH(BB$5,$B$10:$E$10,0),$B628,$C628,$D628,$E628)*BB$6+BB628*BB$7&lt;BB$2,BB$3*BB$4,0)</f>
        <v>0</v>
      </c>
      <c r="EV628" s="0" t="n">
        <f aca="false">IF(CHOOSE(MATCH(BC$5,$B$10:$E$10,0),$B628,$C628,$D628,$E628)*BC$6+BC628*BC$7&lt;BC$2,BC$3*BC$4,0)</f>
        <v>0</v>
      </c>
      <c r="EW628" s="0" t="n">
        <f aca="false">IF(CHOOSE(MATCH(BD$5,$B$10:$E$10,0),$B628,$C628,$D628,$E628)*BD$6+BD628*BD$7&lt;BD$2,BD$3*BD$4,0)</f>
        <v>0</v>
      </c>
      <c r="EX628" s="0" t="n">
        <f aca="false">IF(CHOOSE(MATCH(BE$5,$B$10:$E$10,0),$B628,$C628,$D628,$E628)*BE$6+BE628*BE$7&lt;BE$2,BE$3*BE$4,0)</f>
        <v>0</v>
      </c>
      <c r="EY628" s="0" t="n">
        <f aca="false">IF(CHOOSE(MATCH(BF$5,$B$10:$E$10,0),$B628,$C628,$D628,$E628)*BF$6+BF628*BF$7&lt;BF$2,BF$3*BF$4,0)</f>
        <v>0</v>
      </c>
      <c r="EZ628" s="0" t="n">
        <f aca="false">IF(CHOOSE(MATCH(BG$5,$B$10:$E$10,0),$B628,$C628,$D628,$E628)*BG$6+BG628*BG$7&lt;BG$2,BG$3*BG$4,0)</f>
        <v>0</v>
      </c>
      <c r="FA628" s="0" t="n">
        <f aca="false">IF(CHOOSE(MATCH(BH$5,$B$10:$E$10,0),$B628,$C628,$D628,$E628)*BH$6+BH628*BH$7&lt;BH$2,BH$3*BH$4,0)</f>
        <v>0</v>
      </c>
      <c r="FB628" s="0" t="n">
        <f aca="false">IF(CHOOSE(MATCH(BI$5,$B$10:$E$10,0),$B628,$C628,$D628,$E628)*BI$6+BI628*BI$7&lt;BI$2,BI$3*BI$4,0)</f>
        <v>0</v>
      </c>
      <c r="FC628" s="0" t="n">
        <f aca="false">IF(CHOOSE(MATCH(BJ$5,$B$10:$E$10,0),$B628,$C628,$D628,$E628)*BJ$6+BJ628*BJ$7&lt;BJ$2,BJ$3*BJ$4,0)</f>
        <v>0</v>
      </c>
      <c r="FD628" s="0" t="n">
        <f aca="false">IF(CHOOSE(MATCH(BK$5,$B$10:$E$10,0),$B628,$C628,$D628,$E628)*BK$6+BK628*BK$7&lt;BK$2,BK$3*BK$4,0)</f>
        <v>0</v>
      </c>
      <c r="FE628" s="0" t="n">
        <f aca="false">IF(CHOOSE(MATCH(BL$5,$B$10:$E$10,0),$B628,$C628,$D628,$E628)*BL$6+BL628*BL$7&lt;BL$2,BL$3*BL$4,0)</f>
        <v>0</v>
      </c>
      <c r="FF628" s="0" t="n">
        <f aca="false">IF(CHOOSE(MATCH(BM$5,$B$10:$E$10,0),$B628,$C628,$D628,$E628)*BM$6+BM628*BM$7&lt;BM$2,BM$3*BM$4,0)</f>
        <v>0</v>
      </c>
      <c r="FG628" s="0" t="n">
        <f aca="false">IF(CHOOSE(MATCH(BN$5,$B$10:$E$10,0),$B628,$C628,$D628,$E628)*BN$6+BN628*BN$7&lt;BN$2,BN$3*BN$4,0)</f>
        <v>0.5</v>
      </c>
      <c r="FH628" s="0" t="n">
        <f aca="false">IF(CHOOSE(MATCH(BO$5,$B$10:$E$10,0),$B628,$C628,$D628,$E628)*BO$6+BO628*BO$7&lt;BO$2,BO$3*BO$4,0)</f>
        <v>0</v>
      </c>
      <c r="FI628" s="0" t="n">
        <f aca="false">IF(CHOOSE(MATCH(BP$5,$B$10:$E$10,0),$B628,$C628,$D628,$E628)*BP$6+BP628*BP$7&lt;BP$2,BP$3*BP$4,0)</f>
        <v>0</v>
      </c>
      <c r="FJ628" s="0" t="n">
        <f aca="false">IF(CHOOSE(MATCH(BQ$5,$B$10:$E$10,0),$B628,$C628,$D628,$E628)*BQ$6+BQ628*BQ$7&lt;BQ$2,BQ$3*BQ$4,0)</f>
        <v>0</v>
      </c>
      <c r="FK628" s="0" t="n">
        <f aca="false">IF(CHOOSE(MATCH(BR$5,$B$10:$E$10,0),$B628,$C628,$D628,$E628)*BR$6+BR628*BR$7&lt;BR$2,BR$3*BR$4,0)</f>
        <v>0</v>
      </c>
      <c r="FL628" s="0" t="n">
        <f aca="false">IF(CHOOSE(MATCH(BS$5,$B$10:$E$10,0),$B628,$C628,$D628,$E628)*BS$6+BS628*BS$7&lt;BS$2,BS$3*BS$4,0)</f>
        <v>0</v>
      </c>
      <c r="FM628" s="0" t="n">
        <f aca="false">IF(CHOOSE(MATCH(BT$5,$B$10:$E$10,0),$B628,$C628,$D628,$E628)*BT$6+BT628*BT$7&lt;BT$2,BT$3*BT$4,0)</f>
        <v>0</v>
      </c>
      <c r="FN628" s="0" t="n">
        <f aca="false">IF(CHOOSE(MATCH(BU$5,$B$10:$E$10,0),$B628,$C628,$D628,$E628)*BU$6+BU628*BU$7&lt;BU$2,BU$3*BU$4,0)</f>
        <v>0</v>
      </c>
      <c r="FO628" s="0" t="n">
        <f aca="false">IF(CHOOSE(MATCH(BV$5,$B$10:$E$10,0),$B628,$C628,$D628,$E628)*BV$6+BV628*BV$7&lt;BV$2,BV$3*BV$4,0)</f>
        <v>0</v>
      </c>
      <c r="FP628" s="0" t="n">
        <f aca="false">IF(CHOOSE(MATCH(BW$5,$B$10:$E$10,0),$B628,$C628,$D628,$E628)*BW$6+BW628*BW$7&lt;BW$2,BW$3*BW$4,0)</f>
        <v>0</v>
      </c>
      <c r="FQ628" s="0" t="n">
        <f aca="false">IF(CHOOSE(MATCH(BX$5,$B$10:$E$10,0),$B628,$C628,$D628,$E628)*BX$6+BX628*BX$7&lt;BX$2,BX$3*BX$4,0)</f>
        <v>0</v>
      </c>
      <c r="FR628" s="0" t="n">
        <f aca="false">IF(CHOOSE(MATCH(BY$5,$B$10:$E$10,0),$B628,$C628,$D628,$E628)*BY$6+BY628*BY$7&lt;BY$2,BY$3*BY$4,0)</f>
        <v>0</v>
      </c>
      <c r="FS628" s="0" t="n">
        <f aca="false">IF(CHOOSE(MATCH(BZ$5,$B$10:$E$10,0),$B628,$C628,$D628,$E628)*BZ$6+BZ628*BZ$7&lt;BZ$2,BZ$3*BZ$4,0)</f>
        <v>0</v>
      </c>
      <c r="FT628" s="0" t="n">
        <f aca="false">IF(CHOOSE(MATCH(CA$5,$B$10:$E$10,0),$B628,$C628,$D628,$E628)*CA$6+CA628*CA$7&lt;CA$2,CA$3*CA$4,0)</f>
        <v>0</v>
      </c>
      <c r="FU628" s="0" t="n">
        <f aca="false">IF(CHOOSE(MATCH(CB$5,$B$10:$E$10,0),$B628,$C628,$D628,$E628)*CB$6+CB628*CB$7&lt;CB$2,CB$3*CB$4,0)</f>
        <v>0</v>
      </c>
      <c r="FV628" s="0" t="n">
        <f aca="false">IF(CHOOSE(MATCH(CC$5,$B$10:$E$10,0),$B628,$C628,$D628,$E628)*CC$6+CC628*CC$7&lt;CC$2,CC$3*CC$4,0)</f>
        <v>0</v>
      </c>
      <c r="FW628" s="0" t="n">
        <f aca="false">IF(CHOOSE(MATCH(CD$5,$B$10:$E$10,0),$B628,$C628,$D628,$E628)*CD$6+CD628*CD$7&lt;CD$2,CD$3*CD$4,0)</f>
        <v>0</v>
      </c>
      <c r="FX628" s="0" t="n">
        <f aca="false">IF(CHOOSE(MATCH(CE$5,$B$10:$E$10,0),$B628,$C628,$D628,$E628)*CE$6+CE628*CE$7&lt;CE$2,CE$3*CE$4,0)</f>
        <v>0</v>
      </c>
      <c r="FY628" s="0" t="n">
        <f aca="false">IF(CHOOSE(MATCH(CF$5,$B$10:$E$10,0),$B628,$C628,$D628,$E628)*CF$6+CF628*CF$7&lt;CF$2,CF$3*CF$4,0)</f>
        <v>0</v>
      </c>
      <c r="FZ628" s="0" t="n">
        <f aca="false">IF(CHOOSE(MATCH(CG$5,$B$10:$E$10,0),$B628,$C628,$D628,$E628)*CG$6+CG628*CG$7&lt;CG$2,CG$3*CG$4,0)</f>
        <v>0</v>
      </c>
      <c r="GA628" s="0" t="n">
        <f aca="false">IF(CHOOSE(MATCH(CH$5,$B$10:$E$10,0),$B628,$C628,$D628,$E628)*CH$6+CH628*CH$7&lt;CH$2,CH$3*CH$4,0)</f>
        <v>0</v>
      </c>
      <c r="GB628" s="0" t="n">
        <f aca="false">IF(CHOOSE(MATCH(CI$5,$B$10:$E$10,0),$B628,$C628,$D628,$E628)*CI$6+CI628*CI$7&lt;CI$2,CI$3*CI$4,0)</f>
        <v>0</v>
      </c>
      <c r="GC628" s="0" t="n">
        <f aca="false">IF(CHOOSE(MATCH(CJ$5,$B$10:$E$10,0),$B628,$C628,$D628,$E628)*CJ$6+CJ628*CJ$7&lt;CJ$2,CJ$3*CJ$4,0)</f>
        <v>0</v>
      </c>
      <c r="GD628" s="0" t="n">
        <f aca="false">IF(CHOOSE(MATCH(CK$5,$B$10:$E$10,0),$B628,$C628,$D628,$E628)*CK$6+CK628*CK$7&lt;CK$2,CK$3*CK$4,0)</f>
        <v>0</v>
      </c>
      <c r="GE628" s="0" t="n">
        <f aca="false">IF(CHOOSE(MATCH(CL$5,$B$10:$E$10,0),$B628,$C628,$D628,$E628)*CL$6+CL628*CL$7&lt;CL$2,CL$3*CL$4,0)</f>
        <v>0</v>
      </c>
      <c r="GF628" s="0" t="n">
        <f aca="false">IF(CHOOSE(MATCH(CM$5,$B$10:$E$10,0),$B628,$C628,$D628,$E628)*CM$6+CM628*CM$7&lt;CM$2,CM$3*CM$4,0)</f>
        <v>0</v>
      </c>
      <c r="GG628" s="0" t="n">
        <f aca="false">IF(CHOOSE(MATCH(CN$5,$B$10:$E$10,0),$B628,$C628,$D628,$E628)*CN$6+CN628*CN$7&lt;CN$2,CN$3*CN$4,0)</f>
        <v>0</v>
      </c>
      <c r="GH628" s="0" t="n">
        <f aca="false">IF(CHOOSE(MATCH(CO$5,$B$10:$E$10,0),$B628,$C628,$D628,$E628)*CO$6+CO628*CO$7&lt;CO$2,CO$3*CO$4,0)</f>
        <v>0</v>
      </c>
      <c r="GI628" s="0" t="n">
        <f aca="false">IF(CHOOSE(MATCH(CP$5,$B$10:$E$10,0),$B628,$C628,$D628,$E628)*CP$6+CP628*CP$7&lt;CP$2,CP$3*CP$4,0)</f>
        <v>0</v>
      </c>
      <c r="GJ628" s="0" t="n">
        <f aca="false">IF(CHOOSE(MATCH(CQ$5,$B$10:$E$10,0),$B628,$C628,$D628,$E628)*CQ$6+CQ628*CQ$7&lt;CQ$2,CQ$3*CQ$4,0)</f>
        <v>0</v>
      </c>
      <c r="GK628" s="0" t="n">
        <f aca="false">IF(CHOOSE(MATCH(CR$5,$B$10:$E$10,0),$B628,$C628,$D628,$E628)*CR$6+CR628*CR$7&lt;CR$2,CR$3*CR$4,0)</f>
        <v>0</v>
      </c>
      <c r="GL628" s="0" t="n">
        <f aca="false">IF(CHOOSE(MATCH(CS$5,$B$10:$E$10,0),$B628,$C628,$D628,$E628)*CS$6+CS628*CS$7&lt;CS$2,CS$3*CS$4,0)</f>
        <v>0</v>
      </c>
      <c r="GM628" s="0" t="n">
        <f aca="false">IF(CHOOSE(MATCH(CT$5,$B$10:$E$10,0),$B628,$C628,$D628,$E628)*CT$6+CT628*CT$7&lt;CT$2,CT$3*CT$4,0)</f>
        <v>0</v>
      </c>
      <c r="GN628" s="0" t="n">
        <f aca="false">IF(CHOOSE(MATCH(CU$5,$B$10:$E$10,0),$B628,$C628,$D628,$E628)*CU$6+CU628*CU$7&lt;CU$2,CU$3*CU$4,0)</f>
        <v>0</v>
      </c>
      <c r="GO628" s="0" t="n">
        <f aca="false">IF(CHOOSE(MATCH(CV$5,$B$10:$E$10,0),$B628,$C628,$D628,$E628)*CV$6+CV628*CV$7&lt;CV$2,CV$3*CV$4,0)</f>
        <v>0</v>
      </c>
      <c r="GP628" s="0" t="n">
        <f aca="false">IF(CHOOSE(MATCH(CW$5,$B$10:$E$10,0),$B628,$C628,$D628,$E628)*CW$6+CW628*CW$7&lt;CW$2,CW$3*CW$4,0)</f>
        <v>0</v>
      </c>
      <c r="GQ628" s="0" t="n">
        <f aca="false">IF(CHOOSE(MATCH(CX$5,$B$10:$E$10,0),$B628,$C628,$D628,$E628)*CX$6+CX628*CX$7&lt;CX$2,CX$3*CX$4,0)</f>
        <v>0</v>
      </c>
      <c r="GS628" s="0" t="n">
        <f aca="false">SUM(CZ628:GQ628)</f>
        <v>1.5</v>
      </c>
      <c r="GT628" s="0" t="n">
        <f aca="false">IF(GS628&gt;$GS$6,1,0)</f>
        <v>0</v>
      </c>
    </row>
    <row r="629" customFormat="false" ht="14" hidden="false" customHeight="false" outlineLevel="0" collapsed="false">
      <c r="A629" s="0" t="n">
        <v>619</v>
      </c>
      <c r="B629" s="0" t="n">
        <v>0.313621699461634</v>
      </c>
      <c r="C629" s="0" t="n">
        <v>0.433893135895868</v>
      </c>
      <c r="D629" s="0" t="n">
        <v>0.222727294300182</v>
      </c>
      <c r="E629" s="0" t="n">
        <v>0.772046999140891</v>
      </c>
      <c r="G629" s="0" t="n">
        <v>1.24997086459189</v>
      </c>
      <c r="H629" s="0" t="n">
        <v>0.111882627606974</v>
      </c>
      <c r="I629" s="0" t="n">
        <v>-0.96878693511826</v>
      </c>
      <c r="J629" s="0" t="n">
        <v>1.68788574228529</v>
      </c>
      <c r="K629" s="0" t="n">
        <v>-2.08319761441089</v>
      </c>
      <c r="L629" s="0" t="n">
        <v>1.15777538667317</v>
      </c>
      <c r="M629" s="0" t="n">
        <v>0.368111159332329</v>
      </c>
      <c r="N629" s="0" t="n">
        <v>-0.414945589000126</v>
      </c>
      <c r="O629" s="0" t="n">
        <v>0.539301936441916</v>
      </c>
      <c r="P629" s="0" t="n">
        <v>-0.200030854102806</v>
      </c>
      <c r="Q629" s="0" t="n">
        <v>0.910035851120483</v>
      </c>
      <c r="R629" s="0" t="n">
        <v>0.085207148003974</v>
      </c>
      <c r="S629" s="0" t="n">
        <v>0.0842862846184289</v>
      </c>
      <c r="T629" s="0" t="n">
        <v>2.04956450033933</v>
      </c>
      <c r="U629" s="0" t="n">
        <v>-0.99932549346704</v>
      </c>
      <c r="V629" s="0" t="n">
        <v>-2.34229446505196</v>
      </c>
      <c r="W629" s="0" t="n">
        <v>1.89396814676002</v>
      </c>
      <c r="X629" s="0" t="n">
        <v>-2.18442437471822</v>
      </c>
      <c r="Y629" s="0" t="n">
        <v>-0.853717665449949</v>
      </c>
      <c r="Z629" s="0" t="n">
        <v>1.44375462696189</v>
      </c>
      <c r="AA629" s="0" t="n">
        <v>0.737381924409419</v>
      </c>
      <c r="AB629" s="0" t="n">
        <v>-1.44332034324179</v>
      </c>
      <c r="AC629" s="0" t="n">
        <v>-0.354067424268578</v>
      </c>
      <c r="AD629" s="0" t="n">
        <v>-0.652348717267159</v>
      </c>
      <c r="AE629" s="0" t="n">
        <v>0.5572610461968</v>
      </c>
      <c r="AF629" s="0" t="n">
        <v>-0.870691110321786</v>
      </c>
      <c r="AG629" s="0" t="n">
        <v>1.43813849717844</v>
      </c>
      <c r="AH629" s="0" t="n">
        <v>0.22326616999635</v>
      </c>
      <c r="AI629" s="0" t="n">
        <v>-0.377459627998178</v>
      </c>
      <c r="AJ629" s="0" t="n">
        <v>-0.614021473666071</v>
      </c>
      <c r="AK629" s="0" t="n">
        <v>1.74951310327742</v>
      </c>
      <c r="AL629" s="0" t="n">
        <v>1.04763103081496</v>
      </c>
      <c r="AM629" s="0" t="n">
        <v>1.47526861837832</v>
      </c>
      <c r="AN629" s="0" t="n">
        <v>2.49561708187684</v>
      </c>
      <c r="AO629" s="0" t="n">
        <v>0.609870767220855</v>
      </c>
      <c r="AP629" s="0" t="n">
        <v>0.84636212704936</v>
      </c>
      <c r="AQ629" s="0" t="n">
        <v>-1.43792021845002</v>
      </c>
      <c r="AR629" s="0" t="n">
        <v>-0.513293798576342</v>
      </c>
      <c r="AS629" s="0" t="n">
        <v>-0.258785348705715</v>
      </c>
      <c r="AT629" s="0" t="n">
        <v>-0.0433499280916294</v>
      </c>
      <c r="AU629" s="0" t="n">
        <v>0.0203885974769946</v>
      </c>
      <c r="AV629" s="0" t="n">
        <v>1.65570781973656</v>
      </c>
      <c r="AW629" s="0" t="n">
        <v>-0.0307181835523807</v>
      </c>
      <c r="AX629" s="0" t="n">
        <v>0.028269369067857</v>
      </c>
      <c r="AY629" s="0" t="n">
        <v>-0.384534359909594</v>
      </c>
      <c r="AZ629" s="0" t="n">
        <v>-0.937343429541215</v>
      </c>
      <c r="BA629" s="0" t="n">
        <v>1.87588739208877</v>
      </c>
      <c r="BB629" s="0" t="n">
        <v>-0.227817054110346</v>
      </c>
      <c r="BC629" s="0" t="n">
        <v>-0.755474047764437</v>
      </c>
      <c r="BD629" s="0" t="n">
        <v>-1.9141225493513</v>
      </c>
      <c r="BE629" s="0" t="n">
        <v>-0.233552555073402</v>
      </c>
      <c r="BF629" s="0" t="n">
        <v>0.860234194988152</v>
      </c>
      <c r="BG629" s="0" t="n">
        <v>0.827468511488405</v>
      </c>
      <c r="BH629" s="0" t="n">
        <v>-0.278693050859147</v>
      </c>
      <c r="BI629" s="0" t="n">
        <v>-1.57906015374465</v>
      </c>
      <c r="BJ629" s="0" t="n">
        <v>0.698576059221523</v>
      </c>
      <c r="BK629" s="0" t="n">
        <v>1.29129830384045</v>
      </c>
      <c r="BL629" s="0" t="n">
        <v>-0.89212562670582</v>
      </c>
      <c r="BM629" s="0" t="n">
        <v>-0.455227109341649</v>
      </c>
      <c r="BN629" s="0" t="n">
        <v>-2.41612724494189</v>
      </c>
      <c r="BO629" s="0" t="n">
        <v>1.56850546773057</v>
      </c>
      <c r="BP629" s="0" t="n">
        <v>1.04643959275563</v>
      </c>
      <c r="BQ629" s="0" t="n">
        <v>-0.0154147983266739</v>
      </c>
      <c r="BR629" s="0" t="n">
        <v>-0.20104607756366</v>
      </c>
      <c r="BS629" s="0" t="n">
        <v>0.442536247646785</v>
      </c>
      <c r="BT629" s="0" t="n">
        <v>0.198235738935182</v>
      </c>
      <c r="BU629" s="0" t="n">
        <v>-1.13257556222379</v>
      </c>
      <c r="BV629" s="0" t="n">
        <v>-0.240712552113109</v>
      </c>
      <c r="BW629" s="0" t="n">
        <v>-1.55811903823633</v>
      </c>
      <c r="BX629" s="0" t="n">
        <v>-0.368520431948127</v>
      </c>
      <c r="BY629" s="0" t="n">
        <v>-1.6205876818276</v>
      </c>
      <c r="BZ629" s="0" t="n">
        <v>0.250488483288791</v>
      </c>
      <c r="CA629" s="0" t="n">
        <v>-0.327071347783203</v>
      </c>
      <c r="CB629" s="0" t="n">
        <v>-0.348290996043943</v>
      </c>
      <c r="CC629" s="0" t="n">
        <v>-0.477486992167542</v>
      </c>
      <c r="CD629" s="0" t="n">
        <v>0.227267946684151</v>
      </c>
      <c r="CE629" s="0" t="n">
        <v>-1.16091996460455</v>
      </c>
      <c r="CF629" s="0" t="n">
        <v>0.588449893257348</v>
      </c>
      <c r="CG629" s="0" t="n">
        <v>-1.56251189764589</v>
      </c>
      <c r="CH629" s="0" t="n">
        <v>1.75769855559338</v>
      </c>
      <c r="CI629" s="0" t="n">
        <v>-1.4837223716313</v>
      </c>
      <c r="CJ629" s="0" t="n">
        <v>-1.04234914033441</v>
      </c>
      <c r="CK629" s="0" t="n">
        <v>0.426981614509714</v>
      </c>
      <c r="CL629" s="0" t="n">
        <v>-0.157431259140139</v>
      </c>
      <c r="CM629" s="0" t="n">
        <v>1.20829099614639</v>
      </c>
      <c r="CN629" s="0" t="n">
        <v>0.117888703243807</v>
      </c>
      <c r="CO629" s="0" t="n">
        <v>-1.12490852188785</v>
      </c>
      <c r="CP629" s="0" t="n">
        <v>-0.191297431229032</v>
      </c>
      <c r="CQ629" s="0" t="n">
        <v>0.516613454237813</v>
      </c>
      <c r="CR629" s="0" t="n">
        <v>-1.60680883709574</v>
      </c>
      <c r="CS629" s="0" t="n">
        <v>-1.81501491169911</v>
      </c>
      <c r="CT629" s="0" t="n">
        <v>0.526429175806698</v>
      </c>
      <c r="CU629" s="0" t="n">
        <v>-1.30965418065898</v>
      </c>
      <c r="CV629" s="0" t="n">
        <v>0.217387423617765</v>
      </c>
      <c r="CW629" s="0" t="n">
        <v>-1.77999936568085</v>
      </c>
      <c r="CX629" s="0" t="n">
        <v>0.176980847754749</v>
      </c>
      <c r="CZ629" s="0" t="n">
        <f aca="false">IF(CHOOSE(MATCH(G$5,$B$10:$E$10,0),$B629,$C629,$D629,$E629)*G$6+G629*G$7&lt;G$2,G$3*G$4,0)</f>
        <v>0</v>
      </c>
      <c r="DA629" s="0" t="n">
        <f aca="false">IF(CHOOSE(MATCH(H$5,$B$10:$E$10,0),$B629,$C629,$D629,$E629)*H$6+H629*H$7&lt;H$2,H$3*H$4,0)</f>
        <v>0</v>
      </c>
      <c r="DB629" s="0" t="n">
        <f aca="false">IF(CHOOSE(MATCH(I$5,$B$10:$E$10,0),$B629,$C629,$D629,$E629)*I$6+I629*I$7&lt;I$2,I$3*I$4,0)</f>
        <v>0</v>
      </c>
      <c r="DC629" s="0" t="n">
        <f aca="false">IF(CHOOSE(MATCH(J$5,$B$10:$E$10,0),$B629,$C629,$D629,$E629)*J$6+J629*J$7&lt;J$2,J$3*J$4,0)</f>
        <v>0</v>
      </c>
      <c r="DD629" s="0" t="n">
        <f aca="false">IF(CHOOSE(MATCH(K$5,$B$10:$E$10,0),$B629,$C629,$D629,$E629)*K$6+K629*K$7&lt;K$2,K$3*K$4,0)</f>
        <v>0</v>
      </c>
      <c r="DE629" s="0" t="n">
        <f aca="false">IF(CHOOSE(MATCH(L$5,$B$10:$E$10,0),$B629,$C629,$D629,$E629)*L$6+L629*L$7&lt;L$2,L$3*L$4,0)</f>
        <v>0</v>
      </c>
      <c r="DF629" s="0" t="n">
        <f aca="false">IF(CHOOSE(MATCH(M$5,$B$10:$E$10,0),$B629,$C629,$D629,$E629)*M$6+M629*M$7&lt;M$2,M$3*M$4,0)</f>
        <v>0</v>
      </c>
      <c r="DG629" s="0" t="n">
        <f aca="false">IF(CHOOSE(MATCH(N$5,$B$10:$E$10,0),$B629,$C629,$D629,$E629)*N$6+N629*N$7&lt;N$2,N$3*N$4,0)</f>
        <v>0</v>
      </c>
      <c r="DH629" s="0" t="n">
        <f aca="false">IF(CHOOSE(MATCH(O$5,$B$10:$E$10,0),$B629,$C629,$D629,$E629)*O$6+O629*O$7&lt;O$2,O$3*O$4,0)</f>
        <v>0</v>
      </c>
      <c r="DI629" s="0" t="n">
        <f aca="false">IF(CHOOSE(MATCH(P$5,$B$10:$E$10,0),$B629,$C629,$D629,$E629)*P$6+P629*P$7&lt;P$2,P$3*P$4,0)</f>
        <v>0</v>
      </c>
      <c r="DJ629" s="0" t="n">
        <f aca="false">IF(CHOOSE(MATCH(Q$5,$B$10:$E$10,0),$B629,$C629,$D629,$E629)*Q$6+Q629*Q$7&lt;Q$2,Q$3*Q$4,0)</f>
        <v>0</v>
      </c>
      <c r="DK629" s="0" t="n">
        <f aca="false">IF(CHOOSE(MATCH(R$5,$B$10:$E$10,0),$B629,$C629,$D629,$E629)*R$6+R629*R$7&lt;R$2,R$3*R$4,0)</f>
        <v>0</v>
      </c>
      <c r="DL629" s="0" t="n">
        <f aca="false">IF(CHOOSE(MATCH(S$5,$B$10:$E$10,0),$B629,$C629,$D629,$E629)*S$6+S629*S$7&lt;S$2,S$3*S$4,0)</f>
        <v>0</v>
      </c>
      <c r="DM629" s="0" t="n">
        <f aca="false">IF(CHOOSE(MATCH(T$5,$B$10:$E$10,0),$B629,$C629,$D629,$E629)*T$6+T629*T$7&lt;T$2,T$3*T$4,0)</f>
        <v>0</v>
      </c>
      <c r="DN629" s="0" t="n">
        <f aca="false">IF(CHOOSE(MATCH(U$5,$B$10:$E$10,0),$B629,$C629,$D629,$E629)*U$6+U629*U$7&lt;U$2,U$3*U$4,0)</f>
        <v>0</v>
      </c>
      <c r="DO629" s="0" t="n">
        <f aca="false">IF(CHOOSE(MATCH(V$5,$B$10:$E$10,0),$B629,$C629,$D629,$E629)*V$6+V629*V$7&lt;V$2,V$3*V$4,0)</f>
        <v>0</v>
      </c>
      <c r="DP629" s="0" t="n">
        <f aca="false">IF(CHOOSE(MATCH(W$5,$B$10:$E$10,0),$B629,$C629,$D629,$E629)*W$6+W629*W$7&lt;W$2,W$3*W$4,0)</f>
        <v>0</v>
      </c>
      <c r="DQ629" s="0" t="n">
        <f aca="false">IF(CHOOSE(MATCH(X$5,$B$10:$E$10,0),$B629,$C629,$D629,$E629)*X$6+X629*X$7&lt;X$2,X$3*X$4,0)</f>
        <v>0</v>
      </c>
      <c r="DR629" s="0" t="n">
        <f aca="false">IF(CHOOSE(MATCH(Y$5,$B$10:$E$10,0),$B629,$C629,$D629,$E629)*Y$6+Y629*Y$7&lt;Y$2,Y$3*Y$4,0)</f>
        <v>0</v>
      </c>
      <c r="DS629" s="0" t="n">
        <f aca="false">IF(CHOOSE(MATCH(Z$5,$B$10:$E$10,0),$B629,$C629,$D629,$E629)*Z$6+Z629*Z$7&lt;Z$2,Z$3*Z$4,0)</f>
        <v>0</v>
      </c>
      <c r="DT629" s="0" t="n">
        <f aca="false">IF(CHOOSE(MATCH(AA$5,$B$10:$E$10,0),$B629,$C629,$D629,$E629)*AA$6+AA629*AA$7&lt;AA$2,AA$3*AA$4,0)</f>
        <v>0</v>
      </c>
      <c r="DU629" s="0" t="n">
        <f aca="false">IF(CHOOSE(MATCH(AB$5,$B$10:$E$10,0),$B629,$C629,$D629,$E629)*AB$6+AB629*AB$7&lt;AB$2,AB$3*AB$4,0)</f>
        <v>0</v>
      </c>
      <c r="DV629" s="0" t="n">
        <f aca="false">IF(CHOOSE(MATCH(AC$5,$B$10:$E$10,0),$B629,$C629,$D629,$E629)*AC$6+AC629*AC$7&lt;AC$2,AC$3*AC$4,0)</f>
        <v>0</v>
      </c>
      <c r="DW629" s="0" t="n">
        <f aca="false">IF(CHOOSE(MATCH(AD$5,$B$10:$E$10,0),$B629,$C629,$D629,$E629)*AD$6+AD629*AD$7&lt;AD$2,AD$3*AD$4,0)</f>
        <v>0</v>
      </c>
      <c r="DX629" s="0" t="n">
        <f aca="false">IF(CHOOSE(MATCH(AE$5,$B$10:$E$10,0),$B629,$C629,$D629,$E629)*AE$6+AE629*AE$7&lt;AE$2,AE$3*AE$4,0)</f>
        <v>0</v>
      </c>
      <c r="DY629" s="0" t="n">
        <f aca="false">IF(CHOOSE(MATCH(AF$5,$B$10:$E$10,0),$B629,$C629,$D629,$E629)*AF$6+AF629*AF$7&lt;AF$2,AF$3*AF$4,0)</f>
        <v>0</v>
      </c>
      <c r="DZ629" s="0" t="n">
        <f aca="false">IF(CHOOSE(MATCH(AG$5,$B$10:$E$10,0),$B629,$C629,$D629,$E629)*AG$6+AG629*AG$7&lt;AG$2,AG$3*AG$4,0)</f>
        <v>0</v>
      </c>
      <c r="EA629" s="0" t="n">
        <f aca="false">IF(CHOOSE(MATCH(AH$5,$B$10:$E$10,0),$B629,$C629,$D629,$E629)*AH$6+AH629*AH$7&lt;AH$2,AH$3*AH$4,0)</f>
        <v>0</v>
      </c>
      <c r="EB629" s="0" t="n">
        <f aca="false">IF(CHOOSE(MATCH(AI$5,$B$10:$E$10,0),$B629,$C629,$D629,$E629)*AI$6+AI629*AI$7&lt;AI$2,AI$3*AI$4,0)</f>
        <v>0</v>
      </c>
      <c r="EC629" s="0" t="n">
        <f aca="false">IF(CHOOSE(MATCH(AJ$5,$B$10:$E$10,0),$B629,$C629,$D629,$E629)*AJ$6+AJ629*AJ$7&lt;AJ$2,AJ$3*AJ$4,0)</f>
        <v>0</v>
      </c>
      <c r="ED629" s="0" t="n">
        <f aca="false">IF(CHOOSE(MATCH(AK$5,$B$10:$E$10,0),$B629,$C629,$D629,$E629)*AK$6+AK629*AK$7&lt;AK$2,AK$3*AK$4,0)</f>
        <v>0</v>
      </c>
      <c r="EE629" s="0" t="n">
        <f aca="false">IF(CHOOSE(MATCH(AL$5,$B$10:$E$10,0),$B629,$C629,$D629,$E629)*AL$6+AL629*AL$7&lt;AL$2,AL$3*AL$4,0)</f>
        <v>0</v>
      </c>
      <c r="EF629" s="0" t="n">
        <f aca="false">IF(CHOOSE(MATCH(AM$5,$B$10:$E$10,0),$B629,$C629,$D629,$E629)*AM$6+AM629*AM$7&lt;AM$2,AM$3*AM$4,0)</f>
        <v>0</v>
      </c>
      <c r="EG629" s="0" t="n">
        <f aca="false">IF(CHOOSE(MATCH(AN$5,$B$10:$E$10,0),$B629,$C629,$D629,$E629)*AN$6+AN629*AN$7&lt;AN$2,AN$3*AN$4,0)</f>
        <v>0</v>
      </c>
      <c r="EH629" s="0" t="n">
        <f aca="false">IF(CHOOSE(MATCH(AO$5,$B$10:$E$10,0),$B629,$C629,$D629,$E629)*AO$6+AO629*AO$7&lt;AO$2,AO$3*AO$4,0)</f>
        <v>0</v>
      </c>
      <c r="EI629" s="0" t="n">
        <f aca="false">IF(CHOOSE(MATCH(AP$5,$B$10:$E$10,0),$B629,$C629,$D629,$E629)*AP$6+AP629*AP$7&lt;AP$2,AP$3*AP$4,0)</f>
        <v>0</v>
      </c>
      <c r="EJ629" s="0" t="n">
        <f aca="false">IF(CHOOSE(MATCH(AQ$5,$B$10:$E$10,0),$B629,$C629,$D629,$E629)*AQ$6+AQ629*AQ$7&lt;AQ$2,AQ$3*AQ$4,0)</f>
        <v>0</v>
      </c>
      <c r="EK629" s="0" t="n">
        <f aca="false">IF(CHOOSE(MATCH(AR$5,$B$10:$E$10,0),$B629,$C629,$D629,$E629)*AR$6+AR629*AR$7&lt;AR$2,AR$3*AR$4,0)</f>
        <v>0</v>
      </c>
      <c r="EL629" s="0" t="n">
        <f aca="false">IF(CHOOSE(MATCH(AS$5,$B$10:$E$10,0),$B629,$C629,$D629,$E629)*AS$6+AS629*AS$7&lt;AS$2,AS$3*AS$4,0)</f>
        <v>0</v>
      </c>
      <c r="EM629" s="0" t="n">
        <f aca="false">IF(CHOOSE(MATCH(AT$5,$B$10:$E$10,0),$B629,$C629,$D629,$E629)*AT$6+AT629*AT$7&lt;AT$2,AT$3*AT$4,0)</f>
        <v>0</v>
      </c>
      <c r="EN629" s="0" t="n">
        <f aca="false">IF(CHOOSE(MATCH(AU$5,$B$10:$E$10,0),$B629,$C629,$D629,$E629)*AU$6+AU629*AU$7&lt;AU$2,AU$3*AU$4,0)</f>
        <v>0</v>
      </c>
      <c r="EO629" s="0" t="n">
        <f aca="false">IF(CHOOSE(MATCH(AV$5,$B$10:$E$10,0),$B629,$C629,$D629,$E629)*AV$6+AV629*AV$7&lt;AV$2,AV$3*AV$4,0)</f>
        <v>0</v>
      </c>
      <c r="EP629" s="0" t="n">
        <f aca="false">IF(CHOOSE(MATCH(AW$5,$B$10:$E$10,0),$B629,$C629,$D629,$E629)*AW$6+AW629*AW$7&lt;AW$2,AW$3*AW$4,0)</f>
        <v>0</v>
      </c>
      <c r="EQ629" s="0" t="n">
        <f aca="false">IF(CHOOSE(MATCH(AX$5,$B$10:$E$10,0),$B629,$C629,$D629,$E629)*AX$6+AX629*AX$7&lt;AX$2,AX$3*AX$4,0)</f>
        <v>0</v>
      </c>
      <c r="ER629" s="0" t="n">
        <f aca="false">IF(CHOOSE(MATCH(AY$5,$B$10:$E$10,0),$B629,$C629,$D629,$E629)*AY$6+AY629*AY$7&lt;AY$2,AY$3*AY$4,0)</f>
        <v>0</v>
      </c>
      <c r="ES629" s="0" t="n">
        <f aca="false">IF(CHOOSE(MATCH(AZ$5,$B$10:$E$10,0),$B629,$C629,$D629,$E629)*AZ$6+AZ629*AZ$7&lt;AZ$2,AZ$3*AZ$4,0)</f>
        <v>0</v>
      </c>
      <c r="ET629" s="0" t="n">
        <f aca="false">IF(CHOOSE(MATCH(BA$5,$B$10:$E$10,0),$B629,$C629,$D629,$E629)*BA$6+BA629*BA$7&lt;BA$2,BA$3*BA$4,0)</f>
        <v>0</v>
      </c>
      <c r="EU629" s="0" t="n">
        <f aca="false">IF(CHOOSE(MATCH(BB$5,$B$10:$E$10,0),$B629,$C629,$D629,$E629)*BB$6+BB629*BB$7&lt;BB$2,BB$3*BB$4,0)</f>
        <v>0</v>
      </c>
      <c r="EV629" s="0" t="n">
        <f aca="false">IF(CHOOSE(MATCH(BC$5,$B$10:$E$10,0),$B629,$C629,$D629,$E629)*BC$6+BC629*BC$7&lt;BC$2,BC$3*BC$4,0)</f>
        <v>0</v>
      </c>
      <c r="EW629" s="0" t="n">
        <f aca="false">IF(CHOOSE(MATCH(BD$5,$B$10:$E$10,0),$B629,$C629,$D629,$E629)*BD$6+BD629*BD$7&lt;BD$2,BD$3*BD$4,0)</f>
        <v>0</v>
      </c>
      <c r="EX629" s="0" t="n">
        <f aca="false">IF(CHOOSE(MATCH(BE$5,$B$10:$E$10,0),$B629,$C629,$D629,$E629)*BE$6+BE629*BE$7&lt;BE$2,BE$3*BE$4,0)</f>
        <v>0</v>
      </c>
      <c r="EY629" s="0" t="n">
        <f aca="false">IF(CHOOSE(MATCH(BF$5,$B$10:$E$10,0),$B629,$C629,$D629,$E629)*BF$6+BF629*BF$7&lt;BF$2,BF$3*BF$4,0)</f>
        <v>0</v>
      </c>
      <c r="EZ629" s="0" t="n">
        <f aca="false">IF(CHOOSE(MATCH(BG$5,$B$10:$E$10,0),$B629,$C629,$D629,$E629)*BG$6+BG629*BG$7&lt;BG$2,BG$3*BG$4,0)</f>
        <v>0</v>
      </c>
      <c r="FA629" s="0" t="n">
        <f aca="false">IF(CHOOSE(MATCH(BH$5,$B$10:$E$10,0),$B629,$C629,$D629,$E629)*BH$6+BH629*BH$7&lt;BH$2,BH$3*BH$4,0)</f>
        <v>0</v>
      </c>
      <c r="FB629" s="0" t="n">
        <f aca="false">IF(CHOOSE(MATCH(BI$5,$B$10:$E$10,0),$B629,$C629,$D629,$E629)*BI$6+BI629*BI$7&lt;BI$2,BI$3*BI$4,0)</f>
        <v>0</v>
      </c>
      <c r="FC629" s="0" t="n">
        <f aca="false">IF(CHOOSE(MATCH(BJ$5,$B$10:$E$10,0),$B629,$C629,$D629,$E629)*BJ$6+BJ629*BJ$7&lt;BJ$2,BJ$3*BJ$4,0)</f>
        <v>0</v>
      </c>
      <c r="FD629" s="0" t="n">
        <f aca="false">IF(CHOOSE(MATCH(BK$5,$B$10:$E$10,0),$B629,$C629,$D629,$E629)*BK$6+BK629*BK$7&lt;BK$2,BK$3*BK$4,0)</f>
        <v>0</v>
      </c>
      <c r="FE629" s="0" t="n">
        <f aca="false">IF(CHOOSE(MATCH(BL$5,$B$10:$E$10,0),$B629,$C629,$D629,$E629)*BL$6+BL629*BL$7&lt;BL$2,BL$3*BL$4,0)</f>
        <v>0</v>
      </c>
      <c r="FF629" s="0" t="n">
        <f aca="false">IF(CHOOSE(MATCH(BM$5,$B$10:$E$10,0),$B629,$C629,$D629,$E629)*BM$6+BM629*BM$7&lt;BM$2,BM$3*BM$4,0)</f>
        <v>0</v>
      </c>
      <c r="FG629" s="0" t="n">
        <f aca="false">IF(CHOOSE(MATCH(BN$5,$B$10:$E$10,0),$B629,$C629,$D629,$E629)*BN$6+BN629*BN$7&lt;BN$2,BN$3*BN$4,0)</f>
        <v>0.5</v>
      </c>
      <c r="FH629" s="0" t="n">
        <f aca="false">IF(CHOOSE(MATCH(BO$5,$B$10:$E$10,0),$B629,$C629,$D629,$E629)*BO$6+BO629*BO$7&lt;BO$2,BO$3*BO$4,0)</f>
        <v>0</v>
      </c>
      <c r="FI629" s="0" t="n">
        <f aca="false">IF(CHOOSE(MATCH(BP$5,$B$10:$E$10,0),$B629,$C629,$D629,$E629)*BP$6+BP629*BP$7&lt;BP$2,BP$3*BP$4,0)</f>
        <v>0</v>
      </c>
      <c r="FJ629" s="0" t="n">
        <f aca="false">IF(CHOOSE(MATCH(BQ$5,$B$10:$E$10,0),$B629,$C629,$D629,$E629)*BQ$6+BQ629*BQ$7&lt;BQ$2,BQ$3*BQ$4,0)</f>
        <v>0</v>
      </c>
      <c r="FK629" s="0" t="n">
        <f aca="false">IF(CHOOSE(MATCH(BR$5,$B$10:$E$10,0),$B629,$C629,$D629,$E629)*BR$6+BR629*BR$7&lt;BR$2,BR$3*BR$4,0)</f>
        <v>0</v>
      </c>
      <c r="FL629" s="0" t="n">
        <f aca="false">IF(CHOOSE(MATCH(BS$5,$B$10:$E$10,0),$B629,$C629,$D629,$E629)*BS$6+BS629*BS$7&lt;BS$2,BS$3*BS$4,0)</f>
        <v>0</v>
      </c>
      <c r="FM629" s="0" t="n">
        <f aca="false">IF(CHOOSE(MATCH(BT$5,$B$10:$E$10,0),$B629,$C629,$D629,$E629)*BT$6+BT629*BT$7&lt;BT$2,BT$3*BT$4,0)</f>
        <v>0</v>
      </c>
      <c r="FN629" s="0" t="n">
        <f aca="false">IF(CHOOSE(MATCH(BU$5,$B$10:$E$10,0),$B629,$C629,$D629,$E629)*BU$6+BU629*BU$7&lt;BU$2,BU$3*BU$4,0)</f>
        <v>0</v>
      </c>
      <c r="FO629" s="0" t="n">
        <f aca="false">IF(CHOOSE(MATCH(BV$5,$B$10:$E$10,0),$B629,$C629,$D629,$E629)*BV$6+BV629*BV$7&lt;BV$2,BV$3*BV$4,0)</f>
        <v>0</v>
      </c>
      <c r="FP629" s="0" t="n">
        <f aca="false">IF(CHOOSE(MATCH(BW$5,$B$10:$E$10,0),$B629,$C629,$D629,$E629)*BW$6+BW629*BW$7&lt;BW$2,BW$3*BW$4,0)</f>
        <v>0</v>
      </c>
      <c r="FQ629" s="0" t="n">
        <f aca="false">IF(CHOOSE(MATCH(BX$5,$B$10:$E$10,0),$B629,$C629,$D629,$E629)*BX$6+BX629*BX$7&lt;BX$2,BX$3*BX$4,0)</f>
        <v>0</v>
      </c>
      <c r="FR629" s="0" t="n">
        <f aca="false">IF(CHOOSE(MATCH(BY$5,$B$10:$E$10,0),$B629,$C629,$D629,$E629)*BY$6+BY629*BY$7&lt;BY$2,BY$3*BY$4,0)</f>
        <v>0</v>
      </c>
      <c r="FS629" s="0" t="n">
        <f aca="false">IF(CHOOSE(MATCH(BZ$5,$B$10:$E$10,0),$B629,$C629,$D629,$E629)*BZ$6+BZ629*BZ$7&lt;BZ$2,BZ$3*BZ$4,0)</f>
        <v>0</v>
      </c>
      <c r="FT629" s="0" t="n">
        <f aca="false">IF(CHOOSE(MATCH(CA$5,$B$10:$E$10,0),$B629,$C629,$D629,$E629)*CA$6+CA629*CA$7&lt;CA$2,CA$3*CA$4,0)</f>
        <v>0</v>
      </c>
      <c r="FU629" s="0" t="n">
        <f aca="false">IF(CHOOSE(MATCH(CB$5,$B$10:$E$10,0),$B629,$C629,$D629,$E629)*CB$6+CB629*CB$7&lt;CB$2,CB$3*CB$4,0)</f>
        <v>0</v>
      </c>
      <c r="FV629" s="0" t="n">
        <f aca="false">IF(CHOOSE(MATCH(CC$5,$B$10:$E$10,0),$B629,$C629,$D629,$E629)*CC$6+CC629*CC$7&lt;CC$2,CC$3*CC$4,0)</f>
        <v>0</v>
      </c>
      <c r="FW629" s="0" t="n">
        <f aca="false">IF(CHOOSE(MATCH(CD$5,$B$10:$E$10,0),$B629,$C629,$D629,$E629)*CD$6+CD629*CD$7&lt;CD$2,CD$3*CD$4,0)</f>
        <v>0</v>
      </c>
      <c r="FX629" s="0" t="n">
        <f aca="false">IF(CHOOSE(MATCH(CE$5,$B$10:$E$10,0),$B629,$C629,$D629,$E629)*CE$6+CE629*CE$7&lt;CE$2,CE$3*CE$4,0)</f>
        <v>0</v>
      </c>
      <c r="FY629" s="0" t="n">
        <f aca="false">IF(CHOOSE(MATCH(CF$5,$B$10:$E$10,0),$B629,$C629,$D629,$E629)*CF$6+CF629*CF$7&lt;CF$2,CF$3*CF$4,0)</f>
        <v>0</v>
      </c>
      <c r="FZ629" s="0" t="n">
        <f aca="false">IF(CHOOSE(MATCH(CG$5,$B$10:$E$10,0),$B629,$C629,$D629,$E629)*CG$6+CG629*CG$7&lt;CG$2,CG$3*CG$4,0)</f>
        <v>0</v>
      </c>
      <c r="GA629" s="0" t="n">
        <f aca="false">IF(CHOOSE(MATCH(CH$5,$B$10:$E$10,0),$B629,$C629,$D629,$E629)*CH$6+CH629*CH$7&lt;CH$2,CH$3*CH$4,0)</f>
        <v>0</v>
      </c>
      <c r="GB629" s="0" t="n">
        <f aca="false">IF(CHOOSE(MATCH(CI$5,$B$10:$E$10,0),$B629,$C629,$D629,$E629)*CI$6+CI629*CI$7&lt;CI$2,CI$3*CI$4,0)</f>
        <v>0</v>
      </c>
      <c r="GC629" s="0" t="n">
        <f aca="false">IF(CHOOSE(MATCH(CJ$5,$B$10:$E$10,0),$B629,$C629,$D629,$E629)*CJ$6+CJ629*CJ$7&lt;CJ$2,CJ$3*CJ$4,0)</f>
        <v>0</v>
      </c>
      <c r="GD629" s="0" t="n">
        <f aca="false">IF(CHOOSE(MATCH(CK$5,$B$10:$E$10,0),$B629,$C629,$D629,$E629)*CK$6+CK629*CK$7&lt;CK$2,CK$3*CK$4,0)</f>
        <v>0</v>
      </c>
      <c r="GE629" s="0" t="n">
        <f aca="false">IF(CHOOSE(MATCH(CL$5,$B$10:$E$10,0),$B629,$C629,$D629,$E629)*CL$6+CL629*CL$7&lt;CL$2,CL$3*CL$4,0)</f>
        <v>0</v>
      </c>
      <c r="GF629" s="0" t="n">
        <f aca="false">IF(CHOOSE(MATCH(CM$5,$B$10:$E$10,0),$B629,$C629,$D629,$E629)*CM$6+CM629*CM$7&lt;CM$2,CM$3*CM$4,0)</f>
        <v>0</v>
      </c>
      <c r="GG629" s="0" t="n">
        <f aca="false">IF(CHOOSE(MATCH(CN$5,$B$10:$E$10,0),$B629,$C629,$D629,$E629)*CN$6+CN629*CN$7&lt;CN$2,CN$3*CN$4,0)</f>
        <v>0</v>
      </c>
      <c r="GH629" s="0" t="n">
        <f aca="false">IF(CHOOSE(MATCH(CO$5,$B$10:$E$10,0),$B629,$C629,$D629,$E629)*CO$6+CO629*CO$7&lt;CO$2,CO$3*CO$4,0)</f>
        <v>0</v>
      </c>
      <c r="GI629" s="0" t="n">
        <f aca="false">IF(CHOOSE(MATCH(CP$5,$B$10:$E$10,0),$B629,$C629,$D629,$E629)*CP$6+CP629*CP$7&lt;CP$2,CP$3*CP$4,0)</f>
        <v>0</v>
      </c>
      <c r="GJ629" s="0" t="n">
        <f aca="false">IF(CHOOSE(MATCH(CQ$5,$B$10:$E$10,0),$B629,$C629,$D629,$E629)*CQ$6+CQ629*CQ$7&lt;CQ$2,CQ$3*CQ$4,0)</f>
        <v>0</v>
      </c>
      <c r="GK629" s="0" t="n">
        <f aca="false">IF(CHOOSE(MATCH(CR$5,$B$10:$E$10,0),$B629,$C629,$D629,$E629)*CR$6+CR629*CR$7&lt;CR$2,CR$3*CR$4,0)</f>
        <v>0</v>
      </c>
      <c r="GL629" s="0" t="n">
        <f aca="false">IF(CHOOSE(MATCH(CS$5,$B$10:$E$10,0),$B629,$C629,$D629,$E629)*CS$6+CS629*CS$7&lt;CS$2,CS$3*CS$4,0)</f>
        <v>0</v>
      </c>
      <c r="GM629" s="0" t="n">
        <f aca="false">IF(CHOOSE(MATCH(CT$5,$B$10:$E$10,0),$B629,$C629,$D629,$E629)*CT$6+CT629*CT$7&lt;CT$2,CT$3*CT$4,0)</f>
        <v>0</v>
      </c>
      <c r="GN629" s="0" t="n">
        <f aca="false">IF(CHOOSE(MATCH(CU$5,$B$10:$E$10,0),$B629,$C629,$D629,$E629)*CU$6+CU629*CU$7&lt;CU$2,CU$3*CU$4,0)</f>
        <v>0</v>
      </c>
      <c r="GO629" s="0" t="n">
        <f aca="false">IF(CHOOSE(MATCH(CV$5,$B$10:$E$10,0),$B629,$C629,$D629,$E629)*CV$6+CV629*CV$7&lt;CV$2,CV$3*CV$4,0)</f>
        <v>0</v>
      </c>
      <c r="GP629" s="0" t="n">
        <f aca="false">IF(CHOOSE(MATCH(CW$5,$B$10:$E$10,0),$B629,$C629,$D629,$E629)*CW$6+CW629*CW$7&lt;CW$2,CW$3*CW$4,0)</f>
        <v>0</v>
      </c>
      <c r="GQ629" s="0" t="n">
        <f aca="false">IF(CHOOSE(MATCH(CX$5,$B$10:$E$10,0),$B629,$C629,$D629,$E629)*CX$6+CX629*CX$7&lt;CX$2,CX$3*CX$4,0)</f>
        <v>0</v>
      </c>
      <c r="GS629" s="0" t="n">
        <f aca="false">SUM(CZ629:GQ629)</f>
        <v>0.5</v>
      </c>
      <c r="GT629" s="0" t="n">
        <f aca="false">IF(GS629&gt;$GS$6,1,0)</f>
        <v>0</v>
      </c>
    </row>
    <row r="630" customFormat="false" ht="14" hidden="false" customHeight="false" outlineLevel="0" collapsed="false">
      <c r="A630" s="0" t="n">
        <v>620</v>
      </c>
      <c r="B630" s="0" t="n">
        <f aca="false">-1.2954769096968</f>
        <v>-1.2954769096968</v>
      </c>
      <c r="C630" s="0" t="n">
        <v>-0.941066541410313</v>
      </c>
      <c r="D630" s="0" t="n">
        <v>-0.435697007202641</v>
      </c>
      <c r="E630" s="0" t="n">
        <v>-1.66505583516996</v>
      </c>
      <c r="G630" s="0" t="n">
        <v>0.960139914241154</v>
      </c>
      <c r="H630" s="0" t="n">
        <v>-0.235833113038097</v>
      </c>
      <c r="I630" s="0" t="n">
        <v>-0.546215233043768</v>
      </c>
      <c r="J630" s="0" t="n">
        <v>-0.725883637642255</v>
      </c>
      <c r="K630" s="0" t="n">
        <v>0.895431639946764</v>
      </c>
      <c r="L630" s="0" t="n">
        <v>0.688942236592993</v>
      </c>
      <c r="M630" s="0" t="n">
        <v>0.509631945533329</v>
      </c>
      <c r="N630" s="0" t="n">
        <v>0.457264377473621</v>
      </c>
      <c r="O630" s="0" t="n">
        <v>0.203466470338753</v>
      </c>
      <c r="P630" s="0" t="n">
        <v>-1.59305272973143</v>
      </c>
      <c r="Q630" s="0" t="n">
        <v>-0.346014985552756</v>
      </c>
      <c r="R630" s="0" t="n">
        <v>0.996055860014167</v>
      </c>
      <c r="S630" s="0" t="n">
        <v>1.22464371088427</v>
      </c>
      <c r="T630" s="0" t="n">
        <v>0.698478288541082</v>
      </c>
      <c r="U630" s="0" t="n">
        <v>-0.606280536885606</v>
      </c>
      <c r="V630" s="0" t="n">
        <v>-0.314025783154648</v>
      </c>
      <c r="W630" s="0" t="n">
        <v>0.272654006039374</v>
      </c>
      <c r="X630" s="0" t="n">
        <v>-0.488059868075652</v>
      </c>
      <c r="Y630" s="0" t="n">
        <v>-0.221932623389876</v>
      </c>
      <c r="Z630" s="0" t="n">
        <v>0.657657892588759</v>
      </c>
      <c r="AA630" s="0" t="n">
        <v>0.0621946583123645</v>
      </c>
      <c r="AB630" s="0" t="n">
        <v>-0.40255372368847</v>
      </c>
      <c r="AC630" s="0" t="n">
        <v>-0.166733116202522</v>
      </c>
      <c r="AD630" s="0" t="n">
        <v>1.63033746503061</v>
      </c>
      <c r="AE630" s="0" t="n">
        <v>-0.603249645791948</v>
      </c>
      <c r="AF630" s="0" t="n">
        <v>0.05146830517333</v>
      </c>
      <c r="AG630" s="0" t="n">
        <v>-1.12131601781584</v>
      </c>
      <c r="AH630" s="0" t="n">
        <v>0.497387873110711</v>
      </c>
      <c r="AI630" s="0" t="n">
        <v>2.43497197516263</v>
      </c>
      <c r="AJ630" s="0" t="n">
        <v>-0.900470240594586</v>
      </c>
      <c r="AK630" s="0" t="n">
        <v>0.528891632711748</v>
      </c>
      <c r="AL630" s="0" t="n">
        <v>-0.770518227000139</v>
      </c>
      <c r="AM630" s="0" t="n">
        <v>1.32220066006994</v>
      </c>
      <c r="AN630" s="0" t="n">
        <v>-0.698869371262845</v>
      </c>
      <c r="AO630" s="0" t="n">
        <v>-0.921320406632731</v>
      </c>
      <c r="AP630" s="0" t="n">
        <v>0.422794528276427</v>
      </c>
      <c r="AQ630" s="0" t="n">
        <v>-0.0882027961779386</v>
      </c>
      <c r="AR630" s="0" t="n">
        <v>-0.316035766445566</v>
      </c>
      <c r="AS630" s="0" t="n">
        <v>1.58119291882031</v>
      </c>
      <c r="AT630" s="0" t="n">
        <v>-1.2293526197027</v>
      </c>
      <c r="AU630" s="0" t="n">
        <v>-0.840901748233591</v>
      </c>
      <c r="AV630" s="0" t="n">
        <v>-1.40885276778135</v>
      </c>
      <c r="AW630" s="0" t="n">
        <v>0.592730202697567</v>
      </c>
      <c r="AX630" s="0" t="n">
        <v>-0.707980234437855</v>
      </c>
      <c r="AY630" s="0" t="n">
        <v>1.88394551514648</v>
      </c>
      <c r="AZ630" s="0" t="n">
        <v>0.182890289579518</v>
      </c>
      <c r="BA630" s="0" t="n">
        <v>2.17210981645621</v>
      </c>
      <c r="BB630" s="0" t="n">
        <v>0.771342456573621</v>
      </c>
      <c r="BC630" s="0" t="n">
        <v>0.60224010667298</v>
      </c>
      <c r="BD630" s="0" t="n">
        <v>-1.21482571557863</v>
      </c>
      <c r="BE630" s="0" t="n">
        <v>-1.16407818495645</v>
      </c>
      <c r="BF630" s="0" t="n">
        <v>0.138251152748126</v>
      </c>
      <c r="BG630" s="0" t="n">
        <v>-0.0610452843829989</v>
      </c>
      <c r="BH630" s="0" t="n">
        <v>0.630080876362626</v>
      </c>
      <c r="BI630" s="0" t="n">
        <v>-0.380747451345087</v>
      </c>
      <c r="BJ630" s="0" t="n">
        <v>-0.180478991751443</v>
      </c>
      <c r="BK630" s="0" t="n">
        <v>0.216525677387835</v>
      </c>
      <c r="BL630" s="0" t="n">
        <v>1.83318661584053</v>
      </c>
      <c r="BM630" s="0" t="n">
        <v>0.583181645197328</v>
      </c>
      <c r="BN630" s="0" t="n">
        <v>1.32403556563077</v>
      </c>
      <c r="BO630" s="0" t="n">
        <v>-1.316718680755</v>
      </c>
      <c r="BP630" s="0" t="n">
        <v>0.0387558429792989</v>
      </c>
      <c r="BQ630" s="0" t="n">
        <v>-1.13723672257038</v>
      </c>
      <c r="BR630" s="0" t="n">
        <v>0.511811322212452</v>
      </c>
      <c r="BS630" s="0" t="n">
        <v>-0.939005531108705</v>
      </c>
      <c r="BT630" s="0" t="n">
        <v>0.0132729383039987</v>
      </c>
      <c r="BU630" s="0" t="n">
        <v>0.759652039050707</v>
      </c>
      <c r="BV630" s="0" t="n">
        <v>1.97489498532377</v>
      </c>
      <c r="BW630" s="0" t="n">
        <v>-0.213316297958954</v>
      </c>
      <c r="BX630" s="0" t="n">
        <v>-0.661937065160601</v>
      </c>
      <c r="BY630" s="0" t="n">
        <v>1.61577190738171</v>
      </c>
      <c r="BZ630" s="0" t="n">
        <v>0.523443759448128</v>
      </c>
      <c r="CA630" s="0" t="n">
        <v>-1.42197222885443</v>
      </c>
      <c r="CB630" s="0" t="n">
        <v>-1.06002744360012</v>
      </c>
      <c r="CC630" s="0" t="n">
        <v>0.0369186636817176</v>
      </c>
      <c r="CD630" s="0" t="n">
        <v>0.440934400103288</v>
      </c>
      <c r="CE630" s="0" t="n">
        <v>1.81700670509599</v>
      </c>
      <c r="CF630" s="0" t="n">
        <v>0.290962134386064</v>
      </c>
      <c r="CG630" s="0" t="n">
        <v>-1.25214683066588</v>
      </c>
      <c r="CH630" s="0" t="n">
        <v>0.516263298777631</v>
      </c>
      <c r="CI630" s="0" t="n">
        <v>-1.32091827254044</v>
      </c>
      <c r="CJ630" s="0" t="n">
        <v>0.825100414658664</v>
      </c>
      <c r="CK630" s="0" t="n">
        <v>-0.523093603987945</v>
      </c>
      <c r="CL630" s="0" t="n">
        <v>0.261554760072613</v>
      </c>
      <c r="CM630" s="0" t="n">
        <v>0.790330432209885</v>
      </c>
      <c r="CN630" s="0" t="n">
        <v>0.972706857282901</v>
      </c>
      <c r="CO630" s="0" t="n">
        <v>0.838942924019648</v>
      </c>
      <c r="CP630" s="0" t="n">
        <v>-0.336851826432394</v>
      </c>
      <c r="CQ630" s="0" t="n">
        <v>-0.325537712342339</v>
      </c>
      <c r="CR630" s="0" t="n">
        <v>-0.177292349690106</v>
      </c>
      <c r="CS630" s="0" t="n">
        <v>1.55349880515132</v>
      </c>
      <c r="CT630" s="0" t="n">
        <v>-0.888826434675138</v>
      </c>
      <c r="CU630" s="0" t="n">
        <v>-1.07626647150028</v>
      </c>
      <c r="CV630" s="0" t="n">
        <v>0.269321844825754</v>
      </c>
      <c r="CW630" s="0" t="n">
        <v>-0.0271984390565194</v>
      </c>
      <c r="CX630" s="0" t="n">
        <v>0.60159891290823</v>
      </c>
      <c r="CZ630" s="0" t="n">
        <f aca="false">IF(CHOOSE(MATCH(G$5,$B$10:$E$10,0),$B630,$C630,$D630,$E630)*G$6+G630*G$7&lt;G$2,G$3*G$4,0)</f>
        <v>0</v>
      </c>
      <c r="DA630" s="0" t="n">
        <f aca="false">IF(CHOOSE(MATCH(H$5,$B$10:$E$10,0),$B630,$C630,$D630,$E630)*H$6+H630*H$7&lt;H$2,H$3*H$4,0)</f>
        <v>0</v>
      </c>
      <c r="DB630" s="0" t="n">
        <f aca="false">IF(CHOOSE(MATCH(I$5,$B$10:$E$10,0),$B630,$C630,$D630,$E630)*I$6+I630*I$7&lt;I$2,I$3*I$4,0)</f>
        <v>0</v>
      </c>
      <c r="DC630" s="0" t="n">
        <f aca="false">IF(CHOOSE(MATCH(J$5,$B$10:$E$10,0),$B630,$C630,$D630,$E630)*J$6+J630*J$7&lt;J$2,J$3*J$4,0)</f>
        <v>0</v>
      </c>
      <c r="DD630" s="0" t="n">
        <f aca="false">IF(CHOOSE(MATCH(K$5,$B$10:$E$10,0),$B630,$C630,$D630,$E630)*K$6+K630*K$7&lt;K$2,K$3*K$4,0)</f>
        <v>0</v>
      </c>
      <c r="DE630" s="0" t="n">
        <f aca="false">IF(CHOOSE(MATCH(L$5,$B$10:$E$10,0),$B630,$C630,$D630,$E630)*L$6+L630*L$7&lt;L$2,L$3*L$4,0)</f>
        <v>0</v>
      </c>
      <c r="DF630" s="0" t="n">
        <f aca="false">IF(CHOOSE(MATCH(M$5,$B$10:$E$10,0),$B630,$C630,$D630,$E630)*M$6+M630*M$7&lt;M$2,M$3*M$4,0)</f>
        <v>0</v>
      </c>
      <c r="DG630" s="0" t="n">
        <f aca="false">IF(CHOOSE(MATCH(N$5,$B$10:$E$10,0),$B630,$C630,$D630,$E630)*N$6+N630*N$7&lt;N$2,N$3*N$4,0)</f>
        <v>0</v>
      </c>
      <c r="DH630" s="0" t="n">
        <f aca="false">IF(CHOOSE(MATCH(O$5,$B$10:$E$10,0),$B630,$C630,$D630,$E630)*O$6+O630*O$7&lt;O$2,O$3*O$4,0)</f>
        <v>0</v>
      </c>
      <c r="DI630" s="0" t="n">
        <f aca="false">IF(CHOOSE(MATCH(P$5,$B$10:$E$10,0),$B630,$C630,$D630,$E630)*P$6+P630*P$7&lt;P$2,P$3*P$4,0)</f>
        <v>0</v>
      </c>
      <c r="DJ630" s="0" t="n">
        <f aca="false">IF(CHOOSE(MATCH(Q$5,$B$10:$E$10,0),$B630,$C630,$D630,$E630)*Q$6+Q630*Q$7&lt;Q$2,Q$3*Q$4,0)</f>
        <v>0</v>
      </c>
      <c r="DK630" s="0" t="n">
        <f aca="false">IF(CHOOSE(MATCH(R$5,$B$10:$E$10,0),$B630,$C630,$D630,$E630)*R$6+R630*R$7&lt;R$2,R$3*R$4,0)</f>
        <v>0</v>
      </c>
      <c r="DL630" s="0" t="n">
        <f aca="false">IF(CHOOSE(MATCH(S$5,$B$10:$E$10,0),$B630,$C630,$D630,$E630)*S$6+S630*S$7&lt;S$2,S$3*S$4,0)</f>
        <v>0</v>
      </c>
      <c r="DM630" s="0" t="n">
        <f aca="false">IF(CHOOSE(MATCH(T$5,$B$10:$E$10,0),$B630,$C630,$D630,$E630)*T$6+T630*T$7&lt;T$2,T$3*T$4,0)</f>
        <v>0</v>
      </c>
      <c r="DN630" s="0" t="n">
        <f aca="false">IF(CHOOSE(MATCH(U$5,$B$10:$E$10,0),$B630,$C630,$D630,$E630)*U$6+U630*U$7&lt;U$2,U$3*U$4,0)</f>
        <v>0</v>
      </c>
      <c r="DO630" s="0" t="n">
        <f aca="false">IF(CHOOSE(MATCH(V$5,$B$10:$E$10,0),$B630,$C630,$D630,$E630)*V$6+V630*V$7&lt;V$2,V$3*V$4,0)</f>
        <v>0</v>
      </c>
      <c r="DP630" s="0" t="n">
        <f aca="false">IF(CHOOSE(MATCH(W$5,$B$10:$E$10,0),$B630,$C630,$D630,$E630)*W$6+W630*W$7&lt;W$2,W$3*W$4,0)</f>
        <v>0</v>
      </c>
      <c r="DQ630" s="0" t="n">
        <f aca="false">IF(CHOOSE(MATCH(X$5,$B$10:$E$10,0),$B630,$C630,$D630,$E630)*X$6+X630*X$7&lt;X$2,X$3*X$4,0)</f>
        <v>0</v>
      </c>
      <c r="DR630" s="0" t="n">
        <f aca="false">IF(CHOOSE(MATCH(Y$5,$B$10:$E$10,0),$B630,$C630,$D630,$E630)*Y$6+Y630*Y$7&lt;Y$2,Y$3*Y$4,0)</f>
        <v>0</v>
      </c>
      <c r="DS630" s="0" t="n">
        <f aca="false">IF(CHOOSE(MATCH(Z$5,$B$10:$E$10,0),$B630,$C630,$D630,$E630)*Z$6+Z630*Z$7&lt;Z$2,Z$3*Z$4,0)</f>
        <v>0</v>
      </c>
      <c r="DT630" s="0" t="n">
        <f aca="false">IF(CHOOSE(MATCH(AA$5,$B$10:$E$10,0),$B630,$C630,$D630,$E630)*AA$6+AA630*AA$7&lt;AA$2,AA$3*AA$4,0)</f>
        <v>0</v>
      </c>
      <c r="DU630" s="0" t="n">
        <f aca="false">IF(CHOOSE(MATCH(AB$5,$B$10:$E$10,0),$B630,$C630,$D630,$E630)*AB$6+AB630*AB$7&lt;AB$2,AB$3*AB$4,0)</f>
        <v>0</v>
      </c>
      <c r="DV630" s="0" t="n">
        <f aca="false">IF(CHOOSE(MATCH(AC$5,$B$10:$E$10,0),$B630,$C630,$D630,$E630)*AC$6+AC630*AC$7&lt;AC$2,AC$3*AC$4,0)</f>
        <v>0</v>
      </c>
      <c r="DW630" s="0" t="n">
        <f aca="false">IF(CHOOSE(MATCH(AD$5,$B$10:$E$10,0),$B630,$C630,$D630,$E630)*AD$6+AD630*AD$7&lt;AD$2,AD$3*AD$4,0)</f>
        <v>0</v>
      </c>
      <c r="DX630" s="0" t="n">
        <f aca="false">IF(CHOOSE(MATCH(AE$5,$B$10:$E$10,0),$B630,$C630,$D630,$E630)*AE$6+AE630*AE$7&lt;AE$2,AE$3*AE$4,0)</f>
        <v>0</v>
      </c>
      <c r="DY630" s="0" t="n">
        <f aca="false">IF(CHOOSE(MATCH(AF$5,$B$10:$E$10,0),$B630,$C630,$D630,$E630)*AF$6+AF630*AF$7&lt;AF$2,AF$3*AF$4,0)</f>
        <v>0</v>
      </c>
      <c r="DZ630" s="0" t="n">
        <f aca="false">IF(CHOOSE(MATCH(AG$5,$B$10:$E$10,0),$B630,$C630,$D630,$E630)*AG$6+AG630*AG$7&lt;AG$2,AG$3*AG$4,0)</f>
        <v>0</v>
      </c>
      <c r="EA630" s="0" t="n">
        <f aca="false">IF(CHOOSE(MATCH(AH$5,$B$10:$E$10,0),$B630,$C630,$D630,$E630)*AH$6+AH630*AH$7&lt;AH$2,AH$3*AH$4,0)</f>
        <v>0</v>
      </c>
      <c r="EB630" s="0" t="n">
        <f aca="false">IF(CHOOSE(MATCH(AI$5,$B$10:$E$10,0),$B630,$C630,$D630,$E630)*AI$6+AI630*AI$7&lt;AI$2,AI$3*AI$4,0)</f>
        <v>0</v>
      </c>
      <c r="EC630" s="0" t="n">
        <f aca="false">IF(CHOOSE(MATCH(AJ$5,$B$10:$E$10,0),$B630,$C630,$D630,$E630)*AJ$6+AJ630*AJ$7&lt;AJ$2,AJ$3*AJ$4,0)</f>
        <v>0</v>
      </c>
      <c r="ED630" s="0" t="n">
        <f aca="false">IF(CHOOSE(MATCH(AK$5,$B$10:$E$10,0),$B630,$C630,$D630,$E630)*AK$6+AK630*AK$7&lt;AK$2,AK$3*AK$4,0)</f>
        <v>0</v>
      </c>
      <c r="EE630" s="0" t="n">
        <f aca="false">IF(CHOOSE(MATCH(AL$5,$B$10:$E$10,0),$B630,$C630,$D630,$E630)*AL$6+AL630*AL$7&lt;AL$2,AL$3*AL$4,0)</f>
        <v>0</v>
      </c>
      <c r="EF630" s="0" t="n">
        <f aca="false">IF(CHOOSE(MATCH(AM$5,$B$10:$E$10,0),$B630,$C630,$D630,$E630)*AM$6+AM630*AM$7&lt;AM$2,AM$3*AM$4,0)</f>
        <v>0</v>
      </c>
      <c r="EG630" s="0" t="n">
        <f aca="false">IF(CHOOSE(MATCH(AN$5,$B$10:$E$10,0),$B630,$C630,$D630,$E630)*AN$6+AN630*AN$7&lt;AN$2,AN$3*AN$4,0)</f>
        <v>0</v>
      </c>
      <c r="EH630" s="0" t="n">
        <f aca="false">IF(CHOOSE(MATCH(AO$5,$B$10:$E$10,0),$B630,$C630,$D630,$E630)*AO$6+AO630*AO$7&lt;AO$2,AO$3*AO$4,0)</f>
        <v>0</v>
      </c>
      <c r="EI630" s="0" t="n">
        <f aca="false">IF(CHOOSE(MATCH(AP$5,$B$10:$E$10,0),$B630,$C630,$D630,$E630)*AP$6+AP630*AP$7&lt;AP$2,AP$3*AP$4,0)</f>
        <v>0</v>
      </c>
      <c r="EJ630" s="0" t="n">
        <f aca="false">IF(CHOOSE(MATCH(AQ$5,$B$10:$E$10,0),$B630,$C630,$D630,$E630)*AQ$6+AQ630*AQ$7&lt;AQ$2,AQ$3*AQ$4,0)</f>
        <v>0</v>
      </c>
      <c r="EK630" s="0" t="n">
        <f aca="false">IF(CHOOSE(MATCH(AR$5,$B$10:$E$10,0),$B630,$C630,$D630,$E630)*AR$6+AR630*AR$7&lt;AR$2,AR$3*AR$4,0)</f>
        <v>0</v>
      </c>
      <c r="EL630" s="0" t="n">
        <f aca="false">IF(CHOOSE(MATCH(AS$5,$B$10:$E$10,0),$B630,$C630,$D630,$E630)*AS$6+AS630*AS$7&lt;AS$2,AS$3*AS$4,0)</f>
        <v>0</v>
      </c>
      <c r="EM630" s="0" t="n">
        <f aca="false">IF(CHOOSE(MATCH(AT$5,$B$10:$E$10,0),$B630,$C630,$D630,$E630)*AT$6+AT630*AT$7&lt;AT$2,AT$3*AT$4,0)</f>
        <v>0</v>
      </c>
      <c r="EN630" s="0" t="n">
        <f aca="false">IF(CHOOSE(MATCH(AU$5,$B$10:$E$10,0),$B630,$C630,$D630,$E630)*AU$6+AU630*AU$7&lt;AU$2,AU$3*AU$4,0)</f>
        <v>0</v>
      </c>
      <c r="EO630" s="0" t="n">
        <f aca="false">IF(CHOOSE(MATCH(AV$5,$B$10:$E$10,0),$B630,$C630,$D630,$E630)*AV$6+AV630*AV$7&lt;AV$2,AV$3*AV$4,0)</f>
        <v>0</v>
      </c>
      <c r="EP630" s="0" t="n">
        <f aca="false">IF(CHOOSE(MATCH(AW$5,$B$10:$E$10,0),$B630,$C630,$D630,$E630)*AW$6+AW630*AW$7&lt;AW$2,AW$3*AW$4,0)</f>
        <v>0</v>
      </c>
      <c r="EQ630" s="0" t="n">
        <f aca="false">IF(CHOOSE(MATCH(AX$5,$B$10:$E$10,0),$B630,$C630,$D630,$E630)*AX$6+AX630*AX$7&lt;AX$2,AX$3*AX$4,0)</f>
        <v>0</v>
      </c>
      <c r="ER630" s="0" t="n">
        <f aca="false">IF(CHOOSE(MATCH(AY$5,$B$10:$E$10,0),$B630,$C630,$D630,$E630)*AY$6+AY630*AY$7&lt;AY$2,AY$3*AY$4,0)</f>
        <v>0</v>
      </c>
      <c r="ES630" s="0" t="n">
        <f aca="false">IF(CHOOSE(MATCH(AZ$5,$B$10:$E$10,0),$B630,$C630,$D630,$E630)*AZ$6+AZ630*AZ$7&lt;AZ$2,AZ$3*AZ$4,0)</f>
        <v>0</v>
      </c>
      <c r="ET630" s="0" t="n">
        <f aca="false">IF(CHOOSE(MATCH(BA$5,$B$10:$E$10,0),$B630,$C630,$D630,$E630)*BA$6+BA630*BA$7&lt;BA$2,BA$3*BA$4,0)</f>
        <v>0</v>
      </c>
      <c r="EU630" s="0" t="n">
        <f aca="false">IF(CHOOSE(MATCH(BB$5,$B$10:$E$10,0),$B630,$C630,$D630,$E630)*BB$6+BB630*BB$7&lt;BB$2,BB$3*BB$4,0)</f>
        <v>0</v>
      </c>
      <c r="EV630" s="0" t="n">
        <f aca="false">IF(CHOOSE(MATCH(BC$5,$B$10:$E$10,0),$B630,$C630,$D630,$E630)*BC$6+BC630*BC$7&lt;BC$2,BC$3*BC$4,0)</f>
        <v>0</v>
      </c>
      <c r="EW630" s="0" t="n">
        <f aca="false">IF(CHOOSE(MATCH(BD$5,$B$10:$E$10,0),$B630,$C630,$D630,$E630)*BD$6+BD630*BD$7&lt;BD$2,BD$3*BD$4,0)</f>
        <v>0</v>
      </c>
      <c r="EX630" s="0" t="n">
        <f aca="false">IF(CHOOSE(MATCH(BE$5,$B$10:$E$10,0),$B630,$C630,$D630,$E630)*BE$6+BE630*BE$7&lt;BE$2,BE$3*BE$4,0)</f>
        <v>0</v>
      </c>
      <c r="EY630" s="0" t="n">
        <f aca="false">IF(CHOOSE(MATCH(BF$5,$B$10:$E$10,0),$B630,$C630,$D630,$E630)*BF$6+BF630*BF$7&lt;BF$2,BF$3*BF$4,0)</f>
        <v>0</v>
      </c>
      <c r="EZ630" s="0" t="n">
        <f aca="false">IF(CHOOSE(MATCH(BG$5,$B$10:$E$10,0),$B630,$C630,$D630,$E630)*BG$6+BG630*BG$7&lt;BG$2,BG$3*BG$4,0)</f>
        <v>0</v>
      </c>
      <c r="FA630" s="0" t="n">
        <f aca="false">IF(CHOOSE(MATCH(BH$5,$B$10:$E$10,0),$B630,$C630,$D630,$E630)*BH$6+BH630*BH$7&lt;BH$2,BH$3*BH$4,0)</f>
        <v>0</v>
      </c>
      <c r="FB630" s="0" t="n">
        <f aca="false">IF(CHOOSE(MATCH(BI$5,$B$10:$E$10,0),$B630,$C630,$D630,$E630)*BI$6+BI630*BI$7&lt;BI$2,BI$3*BI$4,0)</f>
        <v>0</v>
      </c>
      <c r="FC630" s="0" t="n">
        <f aca="false">IF(CHOOSE(MATCH(BJ$5,$B$10:$E$10,0),$B630,$C630,$D630,$E630)*BJ$6+BJ630*BJ$7&lt;BJ$2,BJ$3*BJ$4,0)</f>
        <v>0</v>
      </c>
      <c r="FD630" s="0" t="n">
        <f aca="false">IF(CHOOSE(MATCH(BK$5,$B$10:$E$10,0),$B630,$C630,$D630,$E630)*BK$6+BK630*BK$7&lt;BK$2,BK$3*BK$4,0)</f>
        <v>0</v>
      </c>
      <c r="FE630" s="0" t="n">
        <f aca="false">IF(CHOOSE(MATCH(BL$5,$B$10:$E$10,0),$B630,$C630,$D630,$E630)*BL$6+BL630*BL$7&lt;BL$2,BL$3*BL$4,0)</f>
        <v>0</v>
      </c>
      <c r="FF630" s="0" t="n">
        <f aca="false">IF(CHOOSE(MATCH(BM$5,$B$10:$E$10,0),$B630,$C630,$D630,$E630)*BM$6+BM630*BM$7&lt;BM$2,BM$3*BM$4,0)</f>
        <v>0</v>
      </c>
      <c r="FG630" s="0" t="n">
        <f aca="false">IF(CHOOSE(MATCH(BN$5,$B$10:$E$10,0),$B630,$C630,$D630,$E630)*BN$6+BN630*BN$7&lt;BN$2,BN$3*BN$4,0)</f>
        <v>0</v>
      </c>
      <c r="FH630" s="0" t="n">
        <f aca="false">IF(CHOOSE(MATCH(BO$5,$B$10:$E$10,0),$B630,$C630,$D630,$E630)*BO$6+BO630*BO$7&lt;BO$2,BO$3*BO$4,0)</f>
        <v>0</v>
      </c>
      <c r="FI630" s="0" t="n">
        <f aca="false">IF(CHOOSE(MATCH(BP$5,$B$10:$E$10,0),$B630,$C630,$D630,$E630)*BP$6+BP630*BP$7&lt;BP$2,BP$3*BP$4,0)</f>
        <v>0</v>
      </c>
      <c r="FJ630" s="0" t="n">
        <f aca="false">IF(CHOOSE(MATCH(BQ$5,$B$10:$E$10,0),$B630,$C630,$D630,$E630)*BQ$6+BQ630*BQ$7&lt;BQ$2,BQ$3*BQ$4,0)</f>
        <v>0</v>
      </c>
      <c r="FK630" s="0" t="n">
        <f aca="false">IF(CHOOSE(MATCH(BR$5,$B$10:$E$10,0),$B630,$C630,$D630,$E630)*BR$6+BR630*BR$7&lt;BR$2,BR$3*BR$4,0)</f>
        <v>0</v>
      </c>
      <c r="FL630" s="0" t="n">
        <f aca="false">IF(CHOOSE(MATCH(BS$5,$B$10:$E$10,0),$B630,$C630,$D630,$E630)*BS$6+BS630*BS$7&lt;BS$2,BS$3*BS$4,0)</f>
        <v>0</v>
      </c>
      <c r="FM630" s="0" t="n">
        <f aca="false">IF(CHOOSE(MATCH(BT$5,$B$10:$E$10,0),$B630,$C630,$D630,$E630)*BT$6+BT630*BT$7&lt;BT$2,BT$3*BT$4,0)</f>
        <v>0</v>
      </c>
      <c r="FN630" s="0" t="n">
        <f aca="false">IF(CHOOSE(MATCH(BU$5,$B$10:$E$10,0),$B630,$C630,$D630,$E630)*BU$6+BU630*BU$7&lt;BU$2,BU$3*BU$4,0)</f>
        <v>0</v>
      </c>
      <c r="FO630" s="0" t="n">
        <f aca="false">IF(CHOOSE(MATCH(BV$5,$B$10:$E$10,0),$B630,$C630,$D630,$E630)*BV$6+BV630*BV$7&lt;BV$2,BV$3*BV$4,0)</f>
        <v>0</v>
      </c>
      <c r="FP630" s="0" t="n">
        <f aca="false">IF(CHOOSE(MATCH(BW$5,$B$10:$E$10,0),$B630,$C630,$D630,$E630)*BW$6+BW630*BW$7&lt;BW$2,BW$3*BW$4,0)</f>
        <v>0</v>
      </c>
      <c r="FQ630" s="0" t="n">
        <f aca="false">IF(CHOOSE(MATCH(BX$5,$B$10:$E$10,0),$B630,$C630,$D630,$E630)*BX$6+BX630*BX$7&lt;BX$2,BX$3*BX$4,0)</f>
        <v>0</v>
      </c>
      <c r="FR630" s="0" t="n">
        <f aca="false">IF(CHOOSE(MATCH(BY$5,$B$10:$E$10,0),$B630,$C630,$D630,$E630)*BY$6+BY630*BY$7&lt;BY$2,BY$3*BY$4,0)</f>
        <v>0</v>
      </c>
      <c r="FS630" s="0" t="n">
        <f aca="false">IF(CHOOSE(MATCH(BZ$5,$B$10:$E$10,0),$B630,$C630,$D630,$E630)*BZ$6+BZ630*BZ$7&lt;BZ$2,BZ$3*BZ$4,0)</f>
        <v>0</v>
      </c>
      <c r="FT630" s="0" t="n">
        <f aca="false">IF(CHOOSE(MATCH(CA$5,$B$10:$E$10,0),$B630,$C630,$D630,$E630)*CA$6+CA630*CA$7&lt;CA$2,CA$3*CA$4,0)</f>
        <v>0</v>
      </c>
      <c r="FU630" s="0" t="n">
        <f aca="false">IF(CHOOSE(MATCH(CB$5,$B$10:$E$10,0),$B630,$C630,$D630,$E630)*CB$6+CB630*CB$7&lt;CB$2,CB$3*CB$4,0)</f>
        <v>0</v>
      </c>
      <c r="FV630" s="0" t="n">
        <f aca="false">IF(CHOOSE(MATCH(CC$5,$B$10:$E$10,0),$B630,$C630,$D630,$E630)*CC$6+CC630*CC$7&lt;CC$2,CC$3*CC$4,0)</f>
        <v>0</v>
      </c>
      <c r="FW630" s="0" t="n">
        <f aca="false">IF(CHOOSE(MATCH(CD$5,$B$10:$E$10,0),$B630,$C630,$D630,$E630)*CD$6+CD630*CD$7&lt;CD$2,CD$3*CD$4,0)</f>
        <v>0</v>
      </c>
      <c r="FX630" s="0" t="n">
        <f aca="false">IF(CHOOSE(MATCH(CE$5,$B$10:$E$10,0),$B630,$C630,$D630,$E630)*CE$6+CE630*CE$7&lt;CE$2,CE$3*CE$4,0)</f>
        <v>0</v>
      </c>
      <c r="FY630" s="0" t="n">
        <f aca="false">IF(CHOOSE(MATCH(CF$5,$B$10:$E$10,0),$B630,$C630,$D630,$E630)*CF$6+CF630*CF$7&lt;CF$2,CF$3*CF$4,0)</f>
        <v>0</v>
      </c>
      <c r="FZ630" s="0" t="n">
        <f aca="false">IF(CHOOSE(MATCH(CG$5,$B$10:$E$10,0),$B630,$C630,$D630,$E630)*CG$6+CG630*CG$7&lt;CG$2,CG$3*CG$4,0)</f>
        <v>0</v>
      </c>
      <c r="GA630" s="0" t="n">
        <f aca="false">IF(CHOOSE(MATCH(CH$5,$B$10:$E$10,0),$B630,$C630,$D630,$E630)*CH$6+CH630*CH$7&lt;CH$2,CH$3*CH$4,0)</f>
        <v>0</v>
      </c>
      <c r="GB630" s="0" t="n">
        <f aca="false">IF(CHOOSE(MATCH(CI$5,$B$10:$E$10,0),$B630,$C630,$D630,$E630)*CI$6+CI630*CI$7&lt;CI$2,CI$3*CI$4,0)</f>
        <v>0</v>
      </c>
      <c r="GC630" s="0" t="n">
        <f aca="false">IF(CHOOSE(MATCH(CJ$5,$B$10:$E$10,0),$B630,$C630,$D630,$E630)*CJ$6+CJ630*CJ$7&lt;CJ$2,CJ$3*CJ$4,0)</f>
        <v>0</v>
      </c>
      <c r="GD630" s="0" t="n">
        <f aca="false">IF(CHOOSE(MATCH(CK$5,$B$10:$E$10,0),$B630,$C630,$D630,$E630)*CK$6+CK630*CK$7&lt;CK$2,CK$3*CK$4,0)</f>
        <v>0</v>
      </c>
      <c r="GE630" s="0" t="n">
        <f aca="false">IF(CHOOSE(MATCH(CL$5,$B$10:$E$10,0),$B630,$C630,$D630,$E630)*CL$6+CL630*CL$7&lt;CL$2,CL$3*CL$4,0)</f>
        <v>0</v>
      </c>
      <c r="GF630" s="0" t="n">
        <f aca="false">IF(CHOOSE(MATCH(CM$5,$B$10:$E$10,0),$B630,$C630,$D630,$E630)*CM$6+CM630*CM$7&lt;CM$2,CM$3*CM$4,0)</f>
        <v>0</v>
      </c>
      <c r="GG630" s="0" t="n">
        <f aca="false">IF(CHOOSE(MATCH(CN$5,$B$10:$E$10,0),$B630,$C630,$D630,$E630)*CN$6+CN630*CN$7&lt;CN$2,CN$3*CN$4,0)</f>
        <v>0</v>
      </c>
      <c r="GH630" s="0" t="n">
        <f aca="false">IF(CHOOSE(MATCH(CO$5,$B$10:$E$10,0),$B630,$C630,$D630,$E630)*CO$6+CO630*CO$7&lt;CO$2,CO$3*CO$4,0)</f>
        <v>0</v>
      </c>
      <c r="GI630" s="0" t="n">
        <f aca="false">IF(CHOOSE(MATCH(CP$5,$B$10:$E$10,0),$B630,$C630,$D630,$E630)*CP$6+CP630*CP$7&lt;CP$2,CP$3*CP$4,0)</f>
        <v>0</v>
      </c>
      <c r="GJ630" s="0" t="n">
        <f aca="false">IF(CHOOSE(MATCH(CQ$5,$B$10:$E$10,0),$B630,$C630,$D630,$E630)*CQ$6+CQ630*CQ$7&lt;CQ$2,CQ$3*CQ$4,0)</f>
        <v>0</v>
      </c>
      <c r="GK630" s="0" t="n">
        <f aca="false">IF(CHOOSE(MATCH(CR$5,$B$10:$E$10,0),$B630,$C630,$D630,$E630)*CR$6+CR630*CR$7&lt;CR$2,CR$3*CR$4,0)</f>
        <v>0</v>
      </c>
      <c r="GL630" s="0" t="n">
        <f aca="false">IF(CHOOSE(MATCH(CS$5,$B$10:$E$10,0),$B630,$C630,$D630,$E630)*CS$6+CS630*CS$7&lt;CS$2,CS$3*CS$4,0)</f>
        <v>0</v>
      </c>
      <c r="GM630" s="0" t="n">
        <f aca="false">IF(CHOOSE(MATCH(CT$5,$B$10:$E$10,0),$B630,$C630,$D630,$E630)*CT$6+CT630*CT$7&lt;CT$2,CT$3*CT$4,0)</f>
        <v>0</v>
      </c>
      <c r="GN630" s="0" t="n">
        <f aca="false">IF(CHOOSE(MATCH(CU$5,$B$10:$E$10,0),$B630,$C630,$D630,$E630)*CU$6+CU630*CU$7&lt;CU$2,CU$3*CU$4,0)</f>
        <v>0</v>
      </c>
      <c r="GO630" s="0" t="n">
        <f aca="false">IF(CHOOSE(MATCH(CV$5,$B$10:$E$10,0),$B630,$C630,$D630,$E630)*CV$6+CV630*CV$7&lt;CV$2,CV$3*CV$4,0)</f>
        <v>0</v>
      </c>
      <c r="GP630" s="0" t="n">
        <f aca="false">IF(CHOOSE(MATCH(CW$5,$B$10:$E$10,0),$B630,$C630,$D630,$E630)*CW$6+CW630*CW$7&lt;CW$2,CW$3*CW$4,0)</f>
        <v>0</v>
      </c>
      <c r="GQ630" s="0" t="n">
        <f aca="false">IF(CHOOSE(MATCH(CX$5,$B$10:$E$10,0),$B630,$C630,$D630,$E630)*CX$6+CX630*CX$7&lt;CX$2,CX$3*CX$4,0)</f>
        <v>0</v>
      </c>
      <c r="GS630" s="0" t="n">
        <f aca="false">SUM(CZ630:GQ630)</f>
        <v>0</v>
      </c>
      <c r="GT630" s="0" t="n">
        <f aca="false">IF(GS630&gt;$GS$6,1,0)</f>
        <v>0</v>
      </c>
    </row>
    <row r="631" customFormat="false" ht="14" hidden="false" customHeight="false" outlineLevel="0" collapsed="false">
      <c r="A631" s="0" t="n">
        <v>621</v>
      </c>
      <c r="B631" s="0" t="n">
        <v>0.784989196878154</v>
      </c>
      <c r="C631" s="0" t="n">
        <v>0.506973548946727</v>
      </c>
      <c r="D631" s="0" t="n">
        <v>-0.639348159679575</v>
      </c>
      <c r="E631" s="0" t="n">
        <v>0.279181009407436</v>
      </c>
      <c r="G631" s="0" t="n">
        <v>0.496349912282312</v>
      </c>
      <c r="H631" s="0" t="n">
        <v>-0.606280536885606</v>
      </c>
      <c r="I631" s="0" t="n">
        <v>-1.2449754649424</v>
      </c>
      <c r="J631" s="0" t="n">
        <v>-0.364102561434265</v>
      </c>
      <c r="K631" s="0" t="n">
        <v>-0.3758168531931</v>
      </c>
      <c r="L631" s="0" t="n">
        <v>0.197690042114118</v>
      </c>
      <c r="M631" s="0" t="n">
        <v>-0.286256636172766</v>
      </c>
      <c r="N631" s="0" t="n">
        <v>0.39625660974707</v>
      </c>
      <c r="O631" s="0" t="n">
        <v>0.997563347482355</v>
      </c>
      <c r="P631" s="0" t="n">
        <v>0.296233793051215</v>
      </c>
      <c r="Q631" s="0" t="n">
        <v>1.24000962387072</v>
      </c>
      <c r="R631" s="0" t="n">
        <v>1.42029421112966</v>
      </c>
      <c r="S631" s="0" t="n">
        <v>0.697502855473431</v>
      </c>
      <c r="T631" s="0" t="n">
        <v>-0.0327088400808861</v>
      </c>
      <c r="U631" s="0" t="n">
        <v>-1.46467300510267</v>
      </c>
      <c r="V631" s="0" t="n">
        <v>-1.53163000504719</v>
      </c>
      <c r="W631" s="0" t="n">
        <v>-1.00958914117655</v>
      </c>
      <c r="X631" s="0" t="n">
        <v>-0.623099367658142</v>
      </c>
      <c r="Y631" s="0" t="n">
        <v>-0.0418185663875192</v>
      </c>
      <c r="Z631" s="0" t="n">
        <v>0.0754607754060999</v>
      </c>
      <c r="AA631" s="0" t="n">
        <v>0.776087745180121</v>
      </c>
      <c r="AB631" s="0" t="n">
        <v>1.33049525175011</v>
      </c>
      <c r="AC631" s="0" t="n">
        <v>-0.762001945986413</v>
      </c>
      <c r="AD631" s="0" t="n">
        <v>0.462196112493984</v>
      </c>
      <c r="AE631" s="0" t="n">
        <v>-1.02797002909938</v>
      </c>
      <c r="AF631" s="0" t="n">
        <v>0.261951527136262</v>
      </c>
      <c r="AG631" s="0" t="n">
        <v>1.74353317561327</v>
      </c>
      <c r="AH631" s="0" t="n">
        <v>-0.605637069384102</v>
      </c>
      <c r="AI631" s="0" t="n">
        <v>-1.01073510450078</v>
      </c>
      <c r="AJ631" s="0" t="n">
        <v>0.353089717464172</v>
      </c>
      <c r="AK631" s="0" t="n">
        <v>-0.0245972842094488</v>
      </c>
      <c r="AL631" s="0" t="n">
        <v>-0.127060957311187</v>
      </c>
      <c r="AM631" s="0" t="n">
        <v>-0.539037046110025</v>
      </c>
      <c r="AN631" s="0" t="n">
        <v>-0.596107838646276</v>
      </c>
      <c r="AO631" s="0" t="n">
        <v>-0.767433903092751</v>
      </c>
      <c r="AP631" s="0" t="n">
        <v>1.30426087707747</v>
      </c>
      <c r="AQ631" s="0" t="n">
        <v>-0.684583483234747</v>
      </c>
      <c r="AR631" s="0" t="n">
        <v>0.509719484398374</v>
      </c>
      <c r="AS631" s="0" t="n">
        <v>-0.0591296611673897</v>
      </c>
      <c r="AT631" s="0" t="n">
        <v>0.217622755371849</v>
      </c>
      <c r="AU631" s="0" t="n">
        <v>1.27751036416157</v>
      </c>
      <c r="AV631" s="0" t="n">
        <v>0.0422778612119146</v>
      </c>
      <c r="AW631" s="0" t="n">
        <v>-1.73416992765851</v>
      </c>
      <c r="AX631" s="0" t="n">
        <v>0.49782101996243</v>
      </c>
      <c r="AY631" s="0" t="n">
        <v>0.0229135821427917</v>
      </c>
      <c r="AZ631" s="0" t="n">
        <v>1.64584434969584</v>
      </c>
      <c r="BA631" s="0" t="n">
        <v>1.05267645267304</v>
      </c>
      <c r="BB631" s="0" t="n">
        <v>-0.783034010964911</v>
      </c>
      <c r="BC631" s="0" t="n">
        <v>-1.05627805169206</v>
      </c>
      <c r="BD631" s="0" t="n">
        <v>-1.36056769406423</v>
      </c>
      <c r="BE631" s="0" t="n">
        <v>-0.711227130523184</v>
      </c>
      <c r="BF631" s="0" t="n">
        <v>1.18899151857477</v>
      </c>
      <c r="BG631" s="0" t="n">
        <v>-1.46289039548719</v>
      </c>
      <c r="BH631" s="0" t="n">
        <v>-0.303514298138907</v>
      </c>
      <c r="BI631" s="0" t="n">
        <v>0.255464556175866</v>
      </c>
      <c r="BJ631" s="0" t="n">
        <v>0.453192114946432</v>
      </c>
      <c r="BK631" s="0" t="n">
        <v>-0.756695044401567</v>
      </c>
      <c r="BL631" s="0" t="n">
        <v>0.983941390586551</v>
      </c>
      <c r="BM631" s="0" t="n">
        <v>2.03845047508366</v>
      </c>
      <c r="BN631" s="0" t="n">
        <v>0.884972450876376</v>
      </c>
      <c r="BO631" s="0" t="n">
        <v>-0.142422322824132</v>
      </c>
      <c r="BP631" s="0" t="n">
        <v>1.63555796461878</v>
      </c>
      <c r="BQ631" s="0" t="n">
        <v>-0.341390204994241</v>
      </c>
      <c r="BR631" s="0" t="n">
        <v>-0.231744934353628</v>
      </c>
      <c r="BS631" s="0" t="n">
        <v>0.275592810794478</v>
      </c>
      <c r="BT631" s="0" t="n">
        <v>1.30713260659832</v>
      </c>
      <c r="BU631" s="0" t="n">
        <v>-0.827253643365111</v>
      </c>
      <c r="BV631" s="0" t="n">
        <v>0.290164052785258</v>
      </c>
      <c r="BW631" s="0" t="n">
        <v>-0.399652435589815</v>
      </c>
      <c r="BX631" s="0" t="n">
        <v>-1.24896814668318</v>
      </c>
      <c r="BY631" s="0" t="n">
        <v>1.72393811226357</v>
      </c>
      <c r="BZ631" s="0" t="n">
        <v>0.0395220922655426</v>
      </c>
      <c r="CA631" s="0" t="n">
        <v>-0.141263853947748</v>
      </c>
      <c r="CB631" s="0" t="n">
        <v>0.0595127858105116</v>
      </c>
      <c r="CC631" s="0" t="n">
        <v>-0.924480900721392</v>
      </c>
      <c r="CD631" s="0" t="n">
        <v>0.195584561879514</v>
      </c>
      <c r="CE631" s="0" t="n">
        <v>0.42798774302355</v>
      </c>
      <c r="CF631" s="0" t="n">
        <v>1.40596739583998</v>
      </c>
      <c r="CG631" s="0" t="n">
        <v>1.67654889082769</v>
      </c>
      <c r="CH631" s="0" t="n">
        <v>1.31344904730213</v>
      </c>
      <c r="CI631" s="0" t="n">
        <v>-1.46512320498005</v>
      </c>
      <c r="CJ631" s="0" t="n">
        <v>-0.0674845068715513</v>
      </c>
      <c r="CK631" s="0" t="n">
        <v>-0.975289822235936</v>
      </c>
      <c r="CL631" s="0" t="n">
        <v>-1.20196546049556</v>
      </c>
      <c r="CM631" s="0" t="n">
        <v>0.118274101623683</v>
      </c>
      <c r="CN631" s="0" t="n">
        <v>0.963541424425784</v>
      </c>
      <c r="CO631" s="0" t="n">
        <v>-0.146906131703872</v>
      </c>
      <c r="CP631" s="0" t="n">
        <v>-1.39657458930742</v>
      </c>
      <c r="CQ631" s="0" t="n">
        <v>0.444224497186951</v>
      </c>
      <c r="CR631" s="0" t="n">
        <v>-1.08905169327045</v>
      </c>
      <c r="CS631" s="0" t="n">
        <v>-0.735374214855256</v>
      </c>
      <c r="CT631" s="0" t="n">
        <v>-0.356919827027014</v>
      </c>
      <c r="CU631" s="0" t="n">
        <v>0.222481730816071</v>
      </c>
      <c r="CV631" s="0" t="n">
        <v>-1.82950316229835</v>
      </c>
      <c r="CW631" s="0" t="n">
        <v>1.19882088256418</v>
      </c>
      <c r="CX631" s="0" t="n">
        <v>0.131843762574135</v>
      </c>
      <c r="CZ631" s="0" t="n">
        <f aca="false">IF(CHOOSE(MATCH(G$5,$B$10:$E$10,0),$B631,$C631,$D631,$E631)*G$6+G631*G$7&lt;G$2,G$3*G$4,0)</f>
        <v>0</v>
      </c>
      <c r="DA631" s="0" t="n">
        <f aca="false">IF(CHOOSE(MATCH(H$5,$B$10:$E$10,0),$B631,$C631,$D631,$E631)*H$6+H631*H$7&lt;H$2,H$3*H$4,0)</f>
        <v>0</v>
      </c>
      <c r="DB631" s="0" t="n">
        <f aca="false">IF(CHOOSE(MATCH(I$5,$B$10:$E$10,0),$B631,$C631,$D631,$E631)*I$6+I631*I$7&lt;I$2,I$3*I$4,0)</f>
        <v>0</v>
      </c>
      <c r="DC631" s="0" t="n">
        <f aca="false">IF(CHOOSE(MATCH(J$5,$B$10:$E$10,0),$B631,$C631,$D631,$E631)*J$6+J631*J$7&lt;J$2,J$3*J$4,0)</f>
        <v>0</v>
      </c>
      <c r="DD631" s="0" t="n">
        <f aca="false">IF(CHOOSE(MATCH(K$5,$B$10:$E$10,0),$B631,$C631,$D631,$E631)*K$6+K631*K$7&lt;K$2,K$3*K$4,0)</f>
        <v>0</v>
      </c>
      <c r="DE631" s="0" t="n">
        <f aca="false">IF(CHOOSE(MATCH(L$5,$B$10:$E$10,0),$B631,$C631,$D631,$E631)*L$6+L631*L$7&lt;L$2,L$3*L$4,0)</f>
        <v>0</v>
      </c>
      <c r="DF631" s="0" t="n">
        <f aca="false">IF(CHOOSE(MATCH(M$5,$B$10:$E$10,0),$B631,$C631,$D631,$E631)*M$6+M631*M$7&lt;M$2,M$3*M$4,0)</f>
        <v>0</v>
      </c>
      <c r="DG631" s="0" t="n">
        <f aca="false">IF(CHOOSE(MATCH(N$5,$B$10:$E$10,0),$B631,$C631,$D631,$E631)*N$6+N631*N$7&lt;N$2,N$3*N$4,0)</f>
        <v>0</v>
      </c>
      <c r="DH631" s="0" t="n">
        <f aca="false">IF(CHOOSE(MATCH(O$5,$B$10:$E$10,0),$B631,$C631,$D631,$E631)*O$6+O631*O$7&lt;O$2,O$3*O$4,0)</f>
        <v>0</v>
      </c>
      <c r="DI631" s="0" t="n">
        <f aca="false">IF(CHOOSE(MATCH(P$5,$B$10:$E$10,0),$B631,$C631,$D631,$E631)*P$6+P631*P$7&lt;P$2,P$3*P$4,0)</f>
        <v>0</v>
      </c>
      <c r="DJ631" s="0" t="n">
        <f aca="false">IF(CHOOSE(MATCH(Q$5,$B$10:$E$10,0),$B631,$C631,$D631,$E631)*Q$6+Q631*Q$7&lt;Q$2,Q$3*Q$4,0)</f>
        <v>0</v>
      </c>
      <c r="DK631" s="0" t="n">
        <f aca="false">IF(CHOOSE(MATCH(R$5,$B$10:$E$10,0),$B631,$C631,$D631,$E631)*R$6+R631*R$7&lt;R$2,R$3*R$4,0)</f>
        <v>0</v>
      </c>
      <c r="DL631" s="0" t="n">
        <f aca="false">IF(CHOOSE(MATCH(S$5,$B$10:$E$10,0),$B631,$C631,$D631,$E631)*S$6+S631*S$7&lt;S$2,S$3*S$4,0)</f>
        <v>0</v>
      </c>
      <c r="DM631" s="0" t="n">
        <f aca="false">IF(CHOOSE(MATCH(T$5,$B$10:$E$10,0),$B631,$C631,$D631,$E631)*T$6+T631*T$7&lt;T$2,T$3*T$4,0)</f>
        <v>0</v>
      </c>
      <c r="DN631" s="0" t="n">
        <f aca="false">IF(CHOOSE(MATCH(U$5,$B$10:$E$10,0),$B631,$C631,$D631,$E631)*U$6+U631*U$7&lt;U$2,U$3*U$4,0)</f>
        <v>0</v>
      </c>
      <c r="DO631" s="0" t="n">
        <f aca="false">IF(CHOOSE(MATCH(V$5,$B$10:$E$10,0),$B631,$C631,$D631,$E631)*V$6+V631*V$7&lt;V$2,V$3*V$4,0)</f>
        <v>0</v>
      </c>
      <c r="DP631" s="0" t="n">
        <f aca="false">IF(CHOOSE(MATCH(W$5,$B$10:$E$10,0),$B631,$C631,$D631,$E631)*W$6+W631*W$7&lt;W$2,W$3*W$4,0)</f>
        <v>0</v>
      </c>
      <c r="DQ631" s="0" t="n">
        <f aca="false">IF(CHOOSE(MATCH(X$5,$B$10:$E$10,0),$B631,$C631,$D631,$E631)*X$6+X631*X$7&lt;X$2,X$3*X$4,0)</f>
        <v>0</v>
      </c>
      <c r="DR631" s="0" t="n">
        <f aca="false">IF(CHOOSE(MATCH(Y$5,$B$10:$E$10,0),$B631,$C631,$D631,$E631)*Y$6+Y631*Y$7&lt;Y$2,Y$3*Y$4,0)</f>
        <v>0</v>
      </c>
      <c r="DS631" s="0" t="n">
        <f aca="false">IF(CHOOSE(MATCH(Z$5,$B$10:$E$10,0),$B631,$C631,$D631,$E631)*Z$6+Z631*Z$7&lt;Z$2,Z$3*Z$4,0)</f>
        <v>0</v>
      </c>
      <c r="DT631" s="0" t="n">
        <f aca="false">IF(CHOOSE(MATCH(AA$5,$B$10:$E$10,0),$B631,$C631,$D631,$E631)*AA$6+AA631*AA$7&lt;AA$2,AA$3*AA$4,0)</f>
        <v>0</v>
      </c>
      <c r="DU631" s="0" t="n">
        <f aca="false">IF(CHOOSE(MATCH(AB$5,$B$10:$E$10,0),$B631,$C631,$D631,$E631)*AB$6+AB631*AB$7&lt;AB$2,AB$3*AB$4,0)</f>
        <v>0</v>
      </c>
      <c r="DV631" s="0" t="n">
        <f aca="false">IF(CHOOSE(MATCH(AC$5,$B$10:$E$10,0),$B631,$C631,$D631,$E631)*AC$6+AC631*AC$7&lt;AC$2,AC$3*AC$4,0)</f>
        <v>0</v>
      </c>
      <c r="DW631" s="0" t="n">
        <f aca="false">IF(CHOOSE(MATCH(AD$5,$B$10:$E$10,0),$B631,$C631,$D631,$E631)*AD$6+AD631*AD$7&lt;AD$2,AD$3*AD$4,0)</f>
        <v>0</v>
      </c>
      <c r="DX631" s="0" t="n">
        <f aca="false">IF(CHOOSE(MATCH(AE$5,$B$10:$E$10,0),$B631,$C631,$D631,$E631)*AE$6+AE631*AE$7&lt;AE$2,AE$3*AE$4,0)</f>
        <v>0</v>
      </c>
      <c r="DY631" s="0" t="n">
        <f aca="false">IF(CHOOSE(MATCH(AF$5,$B$10:$E$10,0),$B631,$C631,$D631,$E631)*AF$6+AF631*AF$7&lt;AF$2,AF$3*AF$4,0)</f>
        <v>0</v>
      </c>
      <c r="DZ631" s="0" t="n">
        <f aca="false">IF(CHOOSE(MATCH(AG$5,$B$10:$E$10,0),$B631,$C631,$D631,$E631)*AG$6+AG631*AG$7&lt;AG$2,AG$3*AG$4,0)</f>
        <v>0</v>
      </c>
      <c r="EA631" s="0" t="n">
        <f aca="false">IF(CHOOSE(MATCH(AH$5,$B$10:$E$10,0),$B631,$C631,$D631,$E631)*AH$6+AH631*AH$7&lt;AH$2,AH$3*AH$4,0)</f>
        <v>0</v>
      </c>
      <c r="EB631" s="0" t="n">
        <f aca="false">IF(CHOOSE(MATCH(AI$5,$B$10:$E$10,0),$B631,$C631,$D631,$E631)*AI$6+AI631*AI$7&lt;AI$2,AI$3*AI$4,0)</f>
        <v>0</v>
      </c>
      <c r="EC631" s="0" t="n">
        <f aca="false">IF(CHOOSE(MATCH(AJ$5,$B$10:$E$10,0),$B631,$C631,$D631,$E631)*AJ$6+AJ631*AJ$7&lt;AJ$2,AJ$3*AJ$4,0)</f>
        <v>0</v>
      </c>
      <c r="ED631" s="0" t="n">
        <f aca="false">IF(CHOOSE(MATCH(AK$5,$B$10:$E$10,0),$B631,$C631,$D631,$E631)*AK$6+AK631*AK$7&lt;AK$2,AK$3*AK$4,0)</f>
        <v>0</v>
      </c>
      <c r="EE631" s="0" t="n">
        <f aca="false">IF(CHOOSE(MATCH(AL$5,$B$10:$E$10,0),$B631,$C631,$D631,$E631)*AL$6+AL631*AL$7&lt;AL$2,AL$3*AL$4,0)</f>
        <v>0</v>
      </c>
      <c r="EF631" s="0" t="n">
        <f aca="false">IF(CHOOSE(MATCH(AM$5,$B$10:$E$10,0),$B631,$C631,$D631,$E631)*AM$6+AM631*AM$7&lt;AM$2,AM$3*AM$4,0)</f>
        <v>0</v>
      </c>
      <c r="EG631" s="0" t="n">
        <f aca="false">IF(CHOOSE(MATCH(AN$5,$B$10:$E$10,0),$B631,$C631,$D631,$E631)*AN$6+AN631*AN$7&lt;AN$2,AN$3*AN$4,0)</f>
        <v>0</v>
      </c>
      <c r="EH631" s="0" t="n">
        <f aca="false">IF(CHOOSE(MATCH(AO$5,$B$10:$E$10,0),$B631,$C631,$D631,$E631)*AO$6+AO631*AO$7&lt;AO$2,AO$3*AO$4,0)</f>
        <v>0</v>
      </c>
      <c r="EI631" s="0" t="n">
        <f aca="false">IF(CHOOSE(MATCH(AP$5,$B$10:$E$10,0),$B631,$C631,$D631,$E631)*AP$6+AP631*AP$7&lt;AP$2,AP$3*AP$4,0)</f>
        <v>0</v>
      </c>
      <c r="EJ631" s="0" t="n">
        <f aca="false">IF(CHOOSE(MATCH(AQ$5,$B$10:$E$10,0),$B631,$C631,$D631,$E631)*AQ$6+AQ631*AQ$7&lt;AQ$2,AQ$3*AQ$4,0)</f>
        <v>0</v>
      </c>
      <c r="EK631" s="0" t="n">
        <f aca="false">IF(CHOOSE(MATCH(AR$5,$B$10:$E$10,0),$B631,$C631,$D631,$E631)*AR$6+AR631*AR$7&lt;AR$2,AR$3*AR$4,0)</f>
        <v>0</v>
      </c>
      <c r="EL631" s="0" t="n">
        <f aca="false">IF(CHOOSE(MATCH(AS$5,$B$10:$E$10,0),$B631,$C631,$D631,$E631)*AS$6+AS631*AS$7&lt;AS$2,AS$3*AS$4,0)</f>
        <v>0</v>
      </c>
      <c r="EM631" s="0" t="n">
        <f aca="false">IF(CHOOSE(MATCH(AT$5,$B$10:$E$10,0),$B631,$C631,$D631,$E631)*AT$6+AT631*AT$7&lt;AT$2,AT$3*AT$4,0)</f>
        <v>0</v>
      </c>
      <c r="EN631" s="0" t="n">
        <f aca="false">IF(CHOOSE(MATCH(AU$5,$B$10:$E$10,0),$B631,$C631,$D631,$E631)*AU$6+AU631*AU$7&lt;AU$2,AU$3*AU$4,0)</f>
        <v>0</v>
      </c>
      <c r="EO631" s="0" t="n">
        <f aca="false">IF(CHOOSE(MATCH(AV$5,$B$10:$E$10,0),$B631,$C631,$D631,$E631)*AV$6+AV631*AV$7&lt;AV$2,AV$3*AV$4,0)</f>
        <v>0</v>
      </c>
      <c r="EP631" s="0" t="n">
        <f aca="false">IF(CHOOSE(MATCH(AW$5,$B$10:$E$10,0),$B631,$C631,$D631,$E631)*AW$6+AW631*AW$7&lt;AW$2,AW$3*AW$4,0)</f>
        <v>0</v>
      </c>
      <c r="EQ631" s="0" t="n">
        <f aca="false">IF(CHOOSE(MATCH(AX$5,$B$10:$E$10,0),$B631,$C631,$D631,$E631)*AX$6+AX631*AX$7&lt;AX$2,AX$3*AX$4,0)</f>
        <v>0</v>
      </c>
      <c r="ER631" s="0" t="n">
        <f aca="false">IF(CHOOSE(MATCH(AY$5,$B$10:$E$10,0),$B631,$C631,$D631,$E631)*AY$6+AY631*AY$7&lt;AY$2,AY$3*AY$4,0)</f>
        <v>0</v>
      </c>
      <c r="ES631" s="0" t="n">
        <f aca="false">IF(CHOOSE(MATCH(AZ$5,$B$10:$E$10,0),$B631,$C631,$D631,$E631)*AZ$6+AZ631*AZ$7&lt;AZ$2,AZ$3*AZ$4,0)</f>
        <v>0</v>
      </c>
      <c r="ET631" s="0" t="n">
        <f aca="false">IF(CHOOSE(MATCH(BA$5,$B$10:$E$10,0),$B631,$C631,$D631,$E631)*BA$6+BA631*BA$7&lt;BA$2,BA$3*BA$4,0)</f>
        <v>0</v>
      </c>
      <c r="EU631" s="0" t="n">
        <f aca="false">IF(CHOOSE(MATCH(BB$5,$B$10:$E$10,0),$B631,$C631,$D631,$E631)*BB$6+BB631*BB$7&lt;BB$2,BB$3*BB$4,0)</f>
        <v>0</v>
      </c>
      <c r="EV631" s="0" t="n">
        <f aca="false">IF(CHOOSE(MATCH(BC$5,$B$10:$E$10,0),$B631,$C631,$D631,$E631)*BC$6+BC631*BC$7&lt;BC$2,BC$3*BC$4,0)</f>
        <v>0</v>
      </c>
      <c r="EW631" s="0" t="n">
        <f aca="false">IF(CHOOSE(MATCH(BD$5,$B$10:$E$10,0),$B631,$C631,$D631,$E631)*BD$6+BD631*BD$7&lt;BD$2,BD$3*BD$4,0)</f>
        <v>0</v>
      </c>
      <c r="EX631" s="0" t="n">
        <f aca="false">IF(CHOOSE(MATCH(BE$5,$B$10:$E$10,0),$B631,$C631,$D631,$E631)*BE$6+BE631*BE$7&lt;BE$2,BE$3*BE$4,0)</f>
        <v>0</v>
      </c>
      <c r="EY631" s="0" t="n">
        <f aca="false">IF(CHOOSE(MATCH(BF$5,$B$10:$E$10,0),$B631,$C631,$D631,$E631)*BF$6+BF631*BF$7&lt;BF$2,BF$3*BF$4,0)</f>
        <v>0</v>
      </c>
      <c r="EZ631" s="0" t="n">
        <f aca="false">IF(CHOOSE(MATCH(BG$5,$B$10:$E$10,0),$B631,$C631,$D631,$E631)*BG$6+BG631*BG$7&lt;BG$2,BG$3*BG$4,0)</f>
        <v>0</v>
      </c>
      <c r="FA631" s="0" t="n">
        <f aca="false">IF(CHOOSE(MATCH(BH$5,$B$10:$E$10,0),$B631,$C631,$D631,$E631)*BH$6+BH631*BH$7&lt;BH$2,BH$3*BH$4,0)</f>
        <v>0</v>
      </c>
      <c r="FB631" s="0" t="n">
        <f aca="false">IF(CHOOSE(MATCH(BI$5,$B$10:$E$10,0),$B631,$C631,$D631,$E631)*BI$6+BI631*BI$7&lt;BI$2,BI$3*BI$4,0)</f>
        <v>0</v>
      </c>
      <c r="FC631" s="0" t="n">
        <f aca="false">IF(CHOOSE(MATCH(BJ$5,$B$10:$E$10,0),$B631,$C631,$D631,$E631)*BJ$6+BJ631*BJ$7&lt;BJ$2,BJ$3*BJ$4,0)</f>
        <v>0</v>
      </c>
      <c r="FD631" s="0" t="n">
        <f aca="false">IF(CHOOSE(MATCH(BK$5,$B$10:$E$10,0),$B631,$C631,$D631,$E631)*BK$6+BK631*BK$7&lt;BK$2,BK$3*BK$4,0)</f>
        <v>0</v>
      </c>
      <c r="FE631" s="0" t="n">
        <f aca="false">IF(CHOOSE(MATCH(BL$5,$B$10:$E$10,0),$B631,$C631,$D631,$E631)*BL$6+BL631*BL$7&lt;BL$2,BL$3*BL$4,0)</f>
        <v>0</v>
      </c>
      <c r="FF631" s="0" t="n">
        <f aca="false">IF(CHOOSE(MATCH(BM$5,$B$10:$E$10,0),$B631,$C631,$D631,$E631)*BM$6+BM631*BM$7&lt;BM$2,BM$3*BM$4,0)</f>
        <v>0</v>
      </c>
      <c r="FG631" s="0" t="n">
        <f aca="false">IF(CHOOSE(MATCH(BN$5,$B$10:$E$10,0),$B631,$C631,$D631,$E631)*BN$6+BN631*BN$7&lt;BN$2,BN$3*BN$4,0)</f>
        <v>0</v>
      </c>
      <c r="FH631" s="0" t="n">
        <f aca="false">IF(CHOOSE(MATCH(BO$5,$B$10:$E$10,0),$B631,$C631,$D631,$E631)*BO$6+BO631*BO$7&lt;BO$2,BO$3*BO$4,0)</f>
        <v>0</v>
      </c>
      <c r="FI631" s="0" t="n">
        <f aca="false">IF(CHOOSE(MATCH(BP$5,$B$10:$E$10,0),$B631,$C631,$D631,$E631)*BP$6+BP631*BP$7&lt;BP$2,BP$3*BP$4,0)</f>
        <v>0</v>
      </c>
      <c r="FJ631" s="0" t="n">
        <f aca="false">IF(CHOOSE(MATCH(BQ$5,$B$10:$E$10,0),$B631,$C631,$D631,$E631)*BQ$6+BQ631*BQ$7&lt;BQ$2,BQ$3*BQ$4,0)</f>
        <v>0</v>
      </c>
      <c r="FK631" s="0" t="n">
        <f aca="false">IF(CHOOSE(MATCH(BR$5,$B$10:$E$10,0),$B631,$C631,$D631,$E631)*BR$6+BR631*BR$7&lt;BR$2,BR$3*BR$4,0)</f>
        <v>0</v>
      </c>
      <c r="FL631" s="0" t="n">
        <f aca="false">IF(CHOOSE(MATCH(BS$5,$B$10:$E$10,0),$B631,$C631,$D631,$E631)*BS$6+BS631*BS$7&lt;BS$2,BS$3*BS$4,0)</f>
        <v>0</v>
      </c>
      <c r="FM631" s="0" t="n">
        <f aca="false">IF(CHOOSE(MATCH(BT$5,$B$10:$E$10,0),$B631,$C631,$D631,$E631)*BT$6+BT631*BT$7&lt;BT$2,BT$3*BT$4,0)</f>
        <v>0</v>
      </c>
      <c r="FN631" s="0" t="n">
        <f aca="false">IF(CHOOSE(MATCH(BU$5,$B$10:$E$10,0),$B631,$C631,$D631,$E631)*BU$6+BU631*BU$7&lt;BU$2,BU$3*BU$4,0)</f>
        <v>0</v>
      </c>
      <c r="FO631" s="0" t="n">
        <f aca="false">IF(CHOOSE(MATCH(BV$5,$B$10:$E$10,0),$B631,$C631,$D631,$E631)*BV$6+BV631*BV$7&lt;BV$2,BV$3*BV$4,0)</f>
        <v>0</v>
      </c>
      <c r="FP631" s="0" t="n">
        <f aca="false">IF(CHOOSE(MATCH(BW$5,$B$10:$E$10,0),$B631,$C631,$D631,$E631)*BW$6+BW631*BW$7&lt;BW$2,BW$3*BW$4,0)</f>
        <v>0</v>
      </c>
      <c r="FQ631" s="0" t="n">
        <f aca="false">IF(CHOOSE(MATCH(BX$5,$B$10:$E$10,0),$B631,$C631,$D631,$E631)*BX$6+BX631*BX$7&lt;BX$2,BX$3*BX$4,0)</f>
        <v>0</v>
      </c>
      <c r="FR631" s="0" t="n">
        <f aca="false">IF(CHOOSE(MATCH(BY$5,$B$10:$E$10,0),$B631,$C631,$D631,$E631)*BY$6+BY631*BY$7&lt;BY$2,BY$3*BY$4,0)</f>
        <v>0</v>
      </c>
      <c r="FS631" s="0" t="n">
        <f aca="false">IF(CHOOSE(MATCH(BZ$5,$B$10:$E$10,0),$B631,$C631,$D631,$E631)*BZ$6+BZ631*BZ$7&lt;BZ$2,BZ$3*BZ$4,0)</f>
        <v>0</v>
      </c>
      <c r="FT631" s="0" t="n">
        <f aca="false">IF(CHOOSE(MATCH(CA$5,$B$10:$E$10,0),$B631,$C631,$D631,$E631)*CA$6+CA631*CA$7&lt;CA$2,CA$3*CA$4,0)</f>
        <v>0</v>
      </c>
      <c r="FU631" s="0" t="n">
        <f aca="false">IF(CHOOSE(MATCH(CB$5,$B$10:$E$10,0),$B631,$C631,$D631,$E631)*CB$6+CB631*CB$7&lt;CB$2,CB$3*CB$4,0)</f>
        <v>0</v>
      </c>
      <c r="FV631" s="0" t="n">
        <f aca="false">IF(CHOOSE(MATCH(CC$5,$B$10:$E$10,0),$B631,$C631,$D631,$E631)*CC$6+CC631*CC$7&lt;CC$2,CC$3*CC$4,0)</f>
        <v>0</v>
      </c>
      <c r="FW631" s="0" t="n">
        <f aca="false">IF(CHOOSE(MATCH(CD$5,$B$10:$E$10,0),$B631,$C631,$D631,$E631)*CD$6+CD631*CD$7&lt;CD$2,CD$3*CD$4,0)</f>
        <v>0</v>
      </c>
      <c r="FX631" s="0" t="n">
        <f aca="false">IF(CHOOSE(MATCH(CE$5,$B$10:$E$10,0),$B631,$C631,$D631,$E631)*CE$6+CE631*CE$7&lt;CE$2,CE$3*CE$4,0)</f>
        <v>0</v>
      </c>
      <c r="FY631" s="0" t="n">
        <f aca="false">IF(CHOOSE(MATCH(CF$5,$B$10:$E$10,0),$B631,$C631,$D631,$E631)*CF$6+CF631*CF$7&lt;CF$2,CF$3*CF$4,0)</f>
        <v>0</v>
      </c>
      <c r="FZ631" s="0" t="n">
        <f aca="false">IF(CHOOSE(MATCH(CG$5,$B$10:$E$10,0),$B631,$C631,$D631,$E631)*CG$6+CG631*CG$7&lt;CG$2,CG$3*CG$4,0)</f>
        <v>0</v>
      </c>
      <c r="GA631" s="0" t="n">
        <f aca="false">IF(CHOOSE(MATCH(CH$5,$B$10:$E$10,0),$B631,$C631,$D631,$E631)*CH$6+CH631*CH$7&lt;CH$2,CH$3*CH$4,0)</f>
        <v>0</v>
      </c>
      <c r="GB631" s="0" t="n">
        <f aca="false">IF(CHOOSE(MATCH(CI$5,$B$10:$E$10,0),$B631,$C631,$D631,$E631)*CI$6+CI631*CI$7&lt;CI$2,CI$3*CI$4,0)</f>
        <v>0</v>
      </c>
      <c r="GC631" s="0" t="n">
        <f aca="false">IF(CHOOSE(MATCH(CJ$5,$B$10:$E$10,0),$B631,$C631,$D631,$E631)*CJ$6+CJ631*CJ$7&lt;CJ$2,CJ$3*CJ$4,0)</f>
        <v>0</v>
      </c>
      <c r="GD631" s="0" t="n">
        <f aca="false">IF(CHOOSE(MATCH(CK$5,$B$10:$E$10,0),$B631,$C631,$D631,$E631)*CK$6+CK631*CK$7&lt;CK$2,CK$3*CK$4,0)</f>
        <v>0</v>
      </c>
      <c r="GE631" s="0" t="n">
        <f aca="false">IF(CHOOSE(MATCH(CL$5,$B$10:$E$10,0),$B631,$C631,$D631,$E631)*CL$6+CL631*CL$7&lt;CL$2,CL$3*CL$4,0)</f>
        <v>0</v>
      </c>
      <c r="GF631" s="0" t="n">
        <f aca="false">IF(CHOOSE(MATCH(CM$5,$B$10:$E$10,0),$B631,$C631,$D631,$E631)*CM$6+CM631*CM$7&lt;CM$2,CM$3*CM$4,0)</f>
        <v>0</v>
      </c>
      <c r="GG631" s="0" t="n">
        <f aca="false">IF(CHOOSE(MATCH(CN$5,$B$10:$E$10,0),$B631,$C631,$D631,$E631)*CN$6+CN631*CN$7&lt;CN$2,CN$3*CN$4,0)</f>
        <v>0</v>
      </c>
      <c r="GH631" s="0" t="n">
        <f aca="false">IF(CHOOSE(MATCH(CO$5,$B$10:$E$10,0),$B631,$C631,$D631,$E631)*CO$6+CO631*CO$7&lt;CO$2,CO$3*CO$4,0)</f>
        <v>0</v>
      </c>
      <c r="GI631" s="0" t="n">
        <f aca="false">IF(CHOOSE(MATCH(CP$5,$B$10:$E$10,0),$B631,$C631,$D631,$E631)*CP$6+CP631*CP$7&lt;CP$2,CP$3*CP$4,0)</f>
        <v>0</v>
      </c>
      <c r="GJ631" s="0" t="n">
        <f aca="false">IF(CHOOSE(MATCH(CQ$5,$B$10:$E$10,0),$B631,$C631,$D631,$E631)*CQ$6+CQ631*CQ$7&lt;CQ$2,CQ$3*CQ$4,0)</f>
        <v>0</v>
      </c>
      <c r="GK631" s="0" t="n">
        <f aca="false">IF(CHOOSE(MATCH(CR$5,$B$10:$E$10,0),$B631,$C631,$D631,$E631)*CR$6+CR631*CR$7&lt;CR$2,CR$3*CR$4,0)</f>
        <v>0</v>
      </c>
      <c r="GL631" s="0" t="n">
        <f aca="false">IF(CHOOSE(MATCH(CS$5,$B$10:$E$10,0),$B631,$C631,$D631,$E631)*CS$6+CS631*CS$7&lt;CS$2,CS$3*CS$4,0)</f>
        <v>0</v>
      </c>
      <c r="GM631" s="0" t="n">
        <f aca="false">IF(CHOOSE(MATCH(CT$5,$B$10:$E$10,0),$B631,$C631,$D631,$E631)*CT$6+CT631*CT$7&lt;CT$2,CT$3*CT$4,0)</f>
        <v>0</v>
      </c>
      <c r="GN631" s="0" t="n">
        <f aca="false">IF(CHOOSE(MATCH(CU$5,$B$10:$E$10,0),$B631,$C631,$D631,$E631)*CU$6+CU631*CU$7&lt;CU$2,CU$3*CU$4,0)</f>
        <v>0</v>
      </c>
      <c r="GO631" s="0" t="n">
        <f aca="false">IF(CHOOSE(MATCH(CV$5,$B$10:$E$10,0),$B631,$C631,$D631,$E631)*CV$6+CV631*CV$7&lt;CV$2,CV$3*CV$4,0)</f>
        <v>0</v>
      </c>
      <c r="GP631" s="0" t="n">
        <f aca="false">IF(CHOOSE(MATCH(CW$5,$B$10:$E$10,0),$B631,$C631,$D631,$E631)*CW$6+CW631*CW$7&lt;CW$2,CW$3*CW$4,0)</f>
        <v>0</v>
      </c>
      <c r="GQ631" s="0" t="n">
        <f aca="false">IF(CHOOSE(MATCH(CX$5,$B$10:$E$10,0),$B631,$C631,$D631,$E631)*CX$6+CX631*CX$7&lt;CX$2,CX$3*CX$4,0)</f>
        <v>0</v>
      </c>
      <c r="GS631" s="0" t="n">
        <f aca="false">SUM(CZ631:GQ631)</f>
        <v>0</v>
      </c>
      <c r="GT631" s="0" t="n">
        <f aca="false">IF(GS631&gt;$GS$6,1,0)</f>
        <v>0</v>
      </c>
    </row>
    <row r="632" customFormat="false" ht="14" hidden="false" customHeight="false" outlineLevel="0" collapsed="false">
      <c r="A632" s="0" t="n">
        <v>622</v>
      </c>
      <c r="B632" s="0" t="n">
        <f aca="false">-0.146618192074104</f>
        <v>-0.146618192074104</v>
      </c>
      <c r="C632" s="0" t="n">
        <v>-0.585217874337628</v>
      </c>
      <c r="D632" s="0" t="n">
        <v>-0.0432396478543747</v>
      </c>
      <c r="E632" s="0" t="n">
        <v>-0.75483973538135</v>
      </c>
      <c r="G632" s="0" t="n">
        <v>-1.84396867553005</v>
      </c>
      <c r="H632" s="0" t="n">
        <v>-0.828006250230828</v>
      </c>
      <c r="I632" s="0" t="n">
        <v>-0.958200416789623</v>
      </c>
      <c r="J632" s="0" t="n">
        <v>-0.265990820480511</v>
      </c>
      <c r="K632" s="0" t="n">
        <v>-0.924130745261209</v>
      </c>
      <c r="L632" s="0" t="n">
        <v>-0.0759973772801459</v>
      </c>
      <c r="M632" s="0" t="n">
        <v>-1.25030510389479</v>
      </c>
      <c r="N632" s="0" t="n">
        <v>1.12131601781584</v>
      </c>
      <c r="O632" s="0" t="n">
        <v>-0.135084974317579</v>
      </c>
      <c r="P632" s="0" t="n">
        <v>1.90044374903664</v>
      </c>
      <c r="Q632" s="0" t="n">
        <v>0.121510765893618</v>
      </c>
      <c r="R632" s="0" t="n">
        <v>-1.33589082906838</v>
      </c>
      <c r="S632" s="0" t="n">
        <v>1.67065081768669</v>
      </c>
      <c r="T632" s="0" t="n">
        <v>-0.0763816387916449</v>
      </c>
      <c r="U632" s="0" t="n">
        <v>-0.247332536673639</v>
      </c>
      <c r="V632" s="0" t="n">
        <v>-0.578654635319253</v>
      </c>
      <c r="W632" s="0" t="n">
        <v>0.602974523644662</v>
      </c>
      <c r="X632" s="0" t="n">
        <v>-0.528362988916342</v>
      </c>
      <c r="Y632" s="0" t="n">
        <v>1.23869085655315</v>
      </c>
      <c r="Z632" s="0" t="n">
        <v>0.215743511944311</v>
      </c>
      <c r="AA632" s="0" t="n">
        <v>-0.310169525619131</v>
      </c>
      <c r="AB632" s="0" t="n">
        <v>3.4010736271739</v>
      </c>
      <c r="AC632" s="0" t="n">
        <v>0.791690126789035</v>
      </c>
      <c r="AD632" s="0" t="n">
        <v>-1.93260348169133</v>
      </c>
      <c r="AE632" s="0" t="n">
        <v>-0.371060195902828</v>
      </c>
      <c r="AF632" s="0" t="n">
        <v>-0.963541424425784</v>
      </c>
      <c r="AG632" s="0" t="n">
        <v>2.01053808268625</v>
      </c>
      <c r="AH632" s="0" t="n">
        <v>-0.306640686176252</v>
      </c>
      <c r="AI632" s="0" t="n">
        <v>-0.109265556602622</v>
      </c>
      <c r="AJ632" s="0" t="n">
        <v>0.106880406747223</v>
      </c>
      <c r="AK632" s="0" t="n">
        <v>-0.403963440476218</v>
      </c>
      <c r="AL632" s="0" t="n">
        <v>-0.714580892235972</v>
      </c>
      <c r="AM632" s="0" t="n">
        <v>0.674369857733836</v>
      </c>
      <c r="AN632" s="0" t="n">
        <v>1.15211150841787</v>
      </c>
      <c r="AO632" s="0" t="n">
        <v>-0.637373887002468</v>
      </c>
      <c r="AP632" s="0" t="n">
        <v>-1.55863290274283</v>
      </c>
      <c r="AQ632" s="0" t="n">
        <v>0.144896148412954</v>
      </c>
      <c r="AR632" s="0" t="n">
        <v>0.256254679698031</v>
      </c>
      <c r="AS632" s="0" t="n">
        <v>0.60159891290823</v>
      </c>
      <c r="AT632" s="0" t="n">
        <v>-0.0554518919670954</v>
      </c>
      <c r="AU632" s="0" t="n">
        <v>0.411945393352653</v>
      </c>
      <c r="AV632" s="0" t="n">
        <v>1.0365715752414</v>
      </c>
      <c r="AW632" s="0" t="n">
        <v>-0.170845169122913</v>
      </c>
      <c r="AX632" s="0" t="n">
        <v>0.371469468518626</v>
      </c>
      <c r="AY632" s="0" t="n">
        <v>-0.313302734866738</v>
      </c>
      <c r="AZ632" s="0" t="n">
        <v>0.943055056268349</v>
      </c>
      <c r="BA632" s="0" t="n">
        <v>0.722006916475948</v>
      </c>
      <c r="BB632" s="0" t="n">
        <v>1.30158014144399</v>
      </c>
      <c r="BC632" s="0" t="n">
        <v>0.480920334666735</v>
      </c>
      <c r="BD632" s="0" t="n">
        <v>-1.32275090436451</v>
      </c>
      <c r="BE632" s="0" t="n">
        <v>-1.38910763780586</v>
      </c>
      <c r="BF632" s="0" t="n">
        <v>0.153017936099786</v>
      </c>
      <c r="BG632" s="0" t="n">
        <v>-2.10653524845839</v>
      </c>
      <c r="BH632" s="0" t="n">
        <v>0.756899680709466</v>
      </c>
      <c r="BI632" s="0" t="n">
        <v>-0.824993549031206</v>
      </c>
      <c r="BJ632" s="0" t="n">
        <v>-1.68156020663446</v>
      </c>
      <c r="BK632" s="0" t="n">
        <v>1.40330030262703</v>
      </c>
      <c r="BL632" s="0" t="n">
        <v>-0.691175046085846</v>
      </c>
      <c r="BM632" s="0" t="n">
        <v>0.0342402017849963</v>
      </c>
      <c r="BN632" s="0" t="n">
        <v>-0.718239334673854</v>
      </c>
      <c r="BO632" s="0" t="n">
        <v>-0.854158770380309</v>
      </c>
      <c r="BP632" s="0" t="n">
        <v>-0.575130343349883</v>
      </c>
      <c r="BQ632" s="0" t="n">
        <v>0.179002199729439</v>
      </c>
      <c r="BR632" s="0" t="n">
        <v>-0.754355369281257</v>
      </c>
      <c r="BS632" s="0" t="n">
        <v>0.597021880821558</v>
      </c>
      <c r="BT632" s="0" t="n">
        <v>-0.59318608691683</v>
      </c>
      <c r="BU632" s="0" t="n">
        <v>0.412278495787177</v>
      </c>
      <c r="BV632" s="0" t="n">
        <v>-0.449718982054037</v>
      </c>
      <c r="BW632" s="0" t="n">
        <v>0.195194616026129</v>
      </c>
      <c r="BX632" s="0" t="n">
        <v>-0.0726231519365683</v>
      </c>
      <c r="BY632" s="0" t="n">
        <v>-1.00793386081932</v>
      </c>
      <c r="BZ632" s="0" t="n">
        <v>0.20487277652137</v>
      </c>
      <c r="CA632" s="0" t="n">
        <v>0.30255364436016</v>
      </c>
      <c r="CB632" s="0" t="n">
        <v>0.865784386405721</v>
      </c>
      <c r="CC632" s="0" t="n">
        <v>-1.08518406705116</v>
      </c>
      <c r="CD632" s="0" t="n">
        <v>0.151470658238395</v>
      </c>
      <c r="CE632" s="0" t="n">
        <v>-0.747761532693403</v>
      </c>
      <c r="CF632" s="0" t="n">
        <v>-0.310972154693445</v>
      </c>
      <c r="CG632" s="0" t="n">
        <v>-1.0994926924468</v>
      </c>
      <c r="CH632" s="0" t="n">
        <v>0.633256149740191</v>
      </c>
      <c r="CI632" s="0" t="n">
        <v>-0.524057668371825</v>
      </c>
      <c r="CJ632" s="0" t="n">
        <v>-1.72834916156717</v>
      </c>
      <c r="CK632" s="0" t="n">
        <v>-0.181955783773446</v>
      </c>
      <c r="CL632" s="0" t="n">
        <v>-0.796094354882371</v>
      </c>
      <c r="CM632" s="0" t="n">
        <v>-0.845814156491542</v>
      </c>
      <c r="CN632" s="0" t="n">
        <v>-0.810564415587578</v>
      </c>
      <c r="CO632" s="0" t="n">
        <v>0.846252987685148</v>
      </c>
      <c r="CP632" s="0" t="n">
        <v>-1.39212716021575</v>
      </c>
      <c r="CQ632" s="0" t="n">
        <v>0.805898707767483</v>
      </c>
      <c r="CR632" s="0" t="n">
        <v>-0.401061015509185</v>
      </c>
      <c r="CS632" s="0" t="n">
        <v>-0.97787733466248</v>
      </c>
      <c r="CT632" s="0" t="n">
        <v>-0.825853021524381</v>
      </c>
      <c r="CU632" s="0" t="n">
        <v>-0.716063368599862</v>
      </c>
      <c r="CV632" s="0" t="n">
        <v>-0.782722509029554</v>
      </c>
      <c r="CW632" s="0" t="n">
        <v>1.46848833537661</v>
      </c>
      <c r="CX632" s="0" t="n">
        <v>0.479632262795349</v>
      </c>
      <c r="CZ632" s="0" t="n">
        <f aca="false">IF(CHOOSE(MATCH(G$5,$B$10:$E$10,0),$B632,$C632,$D632,$E632)*G$6+G632*G$7&lt;G$2,G$3*G$4,0)</f>
        <v>0</v>
      </c>
      <c r="DA632" s="0" t="n">
        <f aca="false">IF(CHOOSE(MATCH(H$5,$B$10:$E$10,0),$B632,$C632,$D632,$E632)*H$6+H632*H$7&lt;H$2,H$3*H$4,0)</f>
        <v>0</v>
      </c>
      <c r="DB632" s="0" t="n">
        <f aca="false">IF(CHOOSE(MATCH(I$5,$B$10:$E$10,0),$B632,$C632,$D632,$E632)*I$6+I632*I$7&lt;I$2,I$3*I$4,0)</f>
        <v>0</v>
      </c>
      <c r="DC632" s="0" t="n">
        <f aca="false">IF(CHOOSE(MATCH(J$5,$B$10:$E$10,0),$B632,$C632,$D632,$E632)*J$6+J632*J$7&lt;J$2,J$3*J$4,0)</f>
        <v>0</v>
      </c>
      <c r="DD632" s="0" t="n">
        <f aca="false">IF(CHOOSE(MATCH(K$5,$B$10:$E$10,0),$B632,$C632,$D632,$E632)*K$6+K632*K$7&lt;K$2,K$3*K$4,0)</f>
        <v>0</v>
      </c>
      <c r="DE632" s="0" t="n">
        <f aca="false">IF(CHOOSE(MATCH(L$5,$B$10:$E$10,0),$B632,$C632,$D632,$E632)*L$6+L632*L$7&lt;L$2,L$3*L$4,0)</f>
        <v>0</v>
      </c>
      <c r="DF632" s="0" t="n">
        <f aca="false">IF(CHOOSE(MATCH(M$5,$B$10:$E$10,0),$B632,$C632,$D632,$E632)*M$6+M632*M$7&lt;M$2,M$3*M$4,0)</f>
        <v>0</v>
      </c>
      <c r="DG632" s="0" t="n">
        <f aca="false">IF(CHOOSE(MATCH(N$5,$B$10:$E$10,0),$B632,$C632,$D632,$E632)*N$6+N632*N$7&lt;N$2,N$3*N$4,0)</f>
        <v>0</v>
      </c>
      <c r="DH632" s="0" t="n">
        <f aca="false">IF(CHOOSE(MATCH(O$5,$B$10:$E$10,0),$B632,$C632,$D632,$E632)*O$6+O632*O$7&lt;O$2,O$3*O$4,0)</f>
        <v>0</v>
      </c>
      <c r="DI632" s="0" t="n">
        <f aca="false">IF(CHOOSE(MATCH(P$5,$B$10:$E$10,0),$B632,$C632,$D632,$E632)*P$6+P632*P$7&lt;P$2,P$3*P$4,0)</f>
        <v>0</v>
      </c>
      <c r="DJ632" s="0" t="n">
        <f aca="false">IF(CHOOSE(MATCH(Q$5,$B$10:$E$10,0),$B632,$C632,$D632,$E632)*Q$6+Q632*Q$7&lt;Q$2,Q$3*Q$4,0)</f>
        <v>0</v>
      </c>
      <c r="DK632" s="0" t="n">
        <f aca="false">IF(CHOOSE(MATCH(R$5,$B$10:$E$10,0),$B632,$C632,$D632,$E632)*R$6+R632*R$7&lt;R$2,R$3*R$4,0)</f>
        <v>0</v>
      </c>
      <c r="DL632" s="0" t="n">
        <f aca="false">IF(CHOOSE(MATCH(S$5,$B$10:$E$10,0),$B632,$C632,$D632,$E632)*S$6+S632*S$7&lt;S$2,S$3*S$4,0)</f>
        <v>0</v>
      </c>
      <c r="DM632" s="0" t="n">
        <f aca="false">IF(CHOOSE(MATCH(T$5,$B$10:$E$10,0),$B632,$C632,$D632,$E632)*T$6+T632*T$7&lt;T$2,T$3*T$4,0)</f>
        <v>0</v>
      </c>
      <c r="DN632" s="0" t="n">
        <f aca="false">IF(CHOOSE(MATCH(U$5,$B$10:$E$10,0),$B632,$C632,$D632,$E632)*U$6+U632*U$7&lt;U$2,U$3*U$4,0)</f>
        <v>0</v>
      </c>
      <c r="DO632" s="0" t="n">
        <f aca="false">IF(CHOOSE(MATCH(V$5,$B$10:$E$10,0),$B632,$C632,$D632,$E632)*V$6+V632*V$7&lt;V$2,V$3*V$4,0)</f>
        <v>0</v>
      </c>
      <c r="DP632" s="0" t="n">
        <f aca="false">IF(CHOOSE(MATCH(W$5,$B$10:$E$10,0),$B632,$C632,$D632,$E632)*W$6+W632*W$7&lt;W$2,W$3*W$4,0)</f>
        <v>0</v>
      </c>
      <c r="DQ632" s="0" t="n">
        <f aca="false">IF(CHOOSE(MATCH(X$5,$B$10:$E$10,0),$B632,$C632,$D632,$E632)*X$6+X632*X$7&lt;X$2,X$3*X$4,0)</f>
        <v>0</v>
      </c>
      <c r="DR632" s="0" t="n">
        <f aca="false">IF(CHOOSE(MATCH(Y$5,$B$10:$E$10,0),$B632,$C632,$D632,$E632)*Y$6+Y632*Y$7&lt;Y$2,Y$3*Y$4,0)</f>
        <v>0</v>
      </c>
      <c r="DS632" s="0" t="n">
        <f aca="false">IF(CHOOSE(MATCH(Z$5,$B$10:$E$10,0),$B632,$C632,$D632,$E632)*Z$6+Z632*Z$7&lt;Z$2,Z$3*Z$4,0)</f>
        <v>0</v>
      </c>
      <c r="DT632" s="0" t="n">
        <f aca="false">IF(CHOOSE(MATCH(AA$5,$B$10:$E$10,0),$B632,$C632,$D632,$E632)*AA$6+AA632*AA$7&lt;AA$2,AA$3*AA$4,0)</f>
        <v>0</v>
      </c>
      <c r="DU632" s="0" t="n">
        <f aca="false">IF(CHOOSE(MATCH(AB$5,$B$10:$E$10,0),$B632,$C632,$D632,$E632)*AB$6+AB632*AB$7&lt;AB$2,AB$3*AB$4,0)</f>
        <v>0</v>
      </c>
      <c r="DV632" s="0" t="n">
        <f aca="false">IF(CHOOSE(MATCH(AC$5,$B$10:$E$10,0),$B632,$C632,$D632,$E632)*AC$6+AC632*AC$7&lt;AC$2,AC$3*AC$4,0)</f>
        <v>0</v>
      </c>
      <c r="DW632" s="0" t="n">
        <f aca="false">IF(CHOOSE(MATCH(AD$5,$B$10:$E$10,0),$B632,$C632,$D632,$E632)*AD$6+AD632*AD$7&lt;AD$2,AD$3*AD$4,0)</f>
        <v>0</v>
      </c>
      <c r="DX632" s="0" t="n">
        <f aca="false">IF(CHOOSE(MATCH(AE$5,$B$10:$E$10,0),$B632,$C632,$D632,$E632)*AE$6+AE632*AE$7&lt;AE$2,AE$3*AE$4,0)</f>
        <v>0</v>
      </c>
      <c r="DY632" s="0" t="n">
        <f aca="false">IF(CHOOSE(MATCH(AF$5,$B$10:$E$10,0),$B632,$C632,$D632,$E632)*AF$6+AF632*AF$7&lt;AF$2,AF$3*AF$4,0)</f>
        <v>0</v>
      </c>
      <c r="DZ632" s="0" t="n">
        <f aca="false">IF(CHOOSE(MATCH(AG$5,$B$10:$E$10,0),$B632,$C632,$D632,$E632)*AG$6+AG632*AG$7&lt;AG$2,AG$3*AG$4,0)</f>
        <v>0</v>
      </c>
      <c r="EA632" s="0" t="n">
        <f aca="false">IF(CHOOSE(MATCH(AH$5,$B$10:$E$10,0),$B632,$C632,$D632,$E632)*AH$6+AH632*AH$7&lt;AH$2,AH$3*AH$4,0)</f>
        <v>0</v>
      </c>
      <c r="EB632" s="0" t="n">
        <f aca="false">IF(CHOOSE(MATCH(AI$5,$B$10:$E$10,0),$B632,$C632,$D632,$E632)*AI$6+AI632*AI$7&lt;AI$2,AI$3*AI$4,0)</f>
        <v>0</v>
      </c>
      <c r="EC632" s="0" t="n">
        <f aca="false">IF(CHOOSE(MATCH(AJ$5,$B$10:$E$10,0),$B632,$C632,$D632,$E632)*AJ$6+AJ632*AJ$7&lt;AJ$2,AJ$3*AJ$4,0)</f>
        <v>0</v>
      </c>
      <c r="ED632" s="0" t="n">
        <f aca="false">IF(CHOOSE(MATCH(AK$5,$B$10:$E$10,0),$B632,$C632,$D632,$E632)*AK$6+AK632*AK$7&lt;AK$2,AK$3*AK$4,0)</f>
        <v>0</v>
      </c>
      <c r="EE632" s="0" t="n">
        <f aca="false">IF(CHOOSE(MATCH(AL$5,$B$10:$E$10,0),$B632,$C632,$D632,$E632)*AL$6+AL632*AL$7&lt;AL$2,AL$3*AL$4,0)</f>
        <v>0</v>
      </c>
      <c r="EF632" s="0" t="n">
        <f aca="false">IF(CHOOSE(MATCH(AM$5,$B$10:$E$10,0),$B632,$C632,$D632,$E632)*AM$6+AM632*AM$7&lt;AM$2,AM$3*AM$4,0)</f>
        <v>0</v>
      </c>
      <c r="EG632" s="0" t="n">
        <f aca="false">IF(CHOOSE(MATCH(AN$5,$B$10:$E$10,0),$B632,$C632,$D632,$E632)*AN$6+AN632*AN$7&lt;AN$2,AN$3*AN$4,0)</f>
        <v>0</v>
      </c>
      <c r="EH632" s="0" t="n">
        <f aca="false">IF(CHOOSE(MATCH(AO$5,$B$10:$E$10,0),$B632,$C632,$D632,$E632)*AO$6+AO632*AO$7&lt;AO$2,AO$3*AO$4,0)</f>
        <v>0</v>
      </c>
      <c r="EI632" s="0" t="n">
        <f aca="false">IF(CHOOSE(MATCH(AP$5,$B$10:$E$10,0),$B632,$C632,$D632,$E632)*AP$6+AP632*AP$7&lt;AP$2,AP$3*AP$4,0)</f>
        <v>0</v>
      </c>
      <c r="EJ632" s="0" t="n">
        <f aca="false">IF(CHOOSE(MATCH(AQ$5,$B$10:$E$10,0),$B632,$C632,$D632,$E632)*AQ$6+AQ632*AQ$7&lt;AQ$2,AQ$3*AQ$4,0)</f>
        <v>0</v>
      </c>
      <c r="EK632" s="0" t="n">
        <f aca="false">IF(CHOOSE(MATCH(AR$5,$B$10:$E$10,0),$B632,$C632,$D632,$E632)*AR$6+AR632*AR$7&lt;AR$2,AR$3*AR$4,0)</f>
        <v>0</v>
      </c>
      <c r="EL632" s="0" t="n">
        <f aca="false">IF(CHOOSE(MATCH(AS$5,$B$10:$E$10,0),$B632,$C632,$D632,$E632)*AS$6+AS632*AS$7&lt;AS$2,AS$3*AS$4,0)</f>
        <v>0</v>
      </c>
      <c r="EM632" s="0" t="n">
        <f aca="false">IF(CHOOSE(MATCH(AT$5,$B$10:$E$10,0),$B632,$C632,$D632,$E632)*AT$6+AT632*AT$7&lt;AT$2,AT$3*AT$4,0)</f>
        <v>0</v>
      </c>
      <c r="EN632" s="0" t="n">
        <f aca="false">IF(CHOOSE(MATCH(AU$5,$B$10:$E$10,0),$B632,$C632,$D632,$E632)*AU$6+AU632*AU$7&lt;AU$2,AU$3*AU$4,0)</f>
        <v>0</v>
      </c>
      <c r="EO632" s="0" t="n">
        <f aca="false">IF(CHOOSE(MATCH(AV$5,$B$10:$E$10,0),$B632,$C632,$D632,$E632)*AV$6+AV632*AV$7&lt;AV$2,AV$3*AV$4,0)</f>
        <v>0</v>
      </c>
      <c r="EP632" s="0" t="n">
        <f aca="false">IF(CHOOSE(MATCH(AW$5,$B$10:$E$10,0),$B632,$C632,$D632,$E632)*AW$6+AW632*AW$7&lt;AW$2,AW$3*AW$4,0)</f>
        <v>0</v>
      </c>
      <c r="EQ632" s="0" t="n">
        <f aca="false">IF(CHOOSE(MATCH(AX$5,$B$10:$E$10,0),$B632,$C632,$D632,$E632)*AX$6+AX632*AX$7&lt;AX$2,AX$3*AX$4,0)</f>
        <v>0</v>
      </c>
      <c r="ER632" s="0" t="n">
        <f aca="false">IF(CHOOSE(MATCH(AY$5,$B$10:$E$10,0),$B632,$C632,$D632,$E632)*AY$6+AY632*AY$7&lt;AY$2,AY$3*AY$4,0)</f>
        <v>0</v>
      </c>
      <c r="ES632" s="0" t="n">
        <f aca="false">IF(CHOOSE(MATCH(AZ$5,$B$10:$E$10,0),$B632,$C632,$D632,$E632)*AZ$6+AZ632*AZ$7&lt;AZ$2,AZ$3*AZ$4,0)</f>
        <v>0</v>
      </c>
      <c r="ET632" s="0" t="n">
        <f aca="false">IF(CHOOSE(MATCH(BA$5,$B$10:$E$10,0),$B632,$C632,$D632,$E632)*BA$6+BA632*BA$7&lt;BA$2,BA$3*BA$4,0)</f>
        <v>0</v>
      </c>
      <c r="EU632" s="0" t="n">
        <f aca="false">IF(CHOOSE(MATCH(BB$5,$B$10:$E$10,0),$B632,$C632,$D632,$E632)*BB$6+BB632*BB$7&lt;BB$2,BB$3*BB$4,0)</f>
        <v>0</v>
      </c>
      <c r="EV632" s="0" t="n">
        <f aca="false">IF(CHOOSE(MATCH(BC$5,$B$10:$E$10,0),$B632,$C632,$D632,$E632)*BC$6+BC632*BC$7&lt;BC$2,BC$3*BC$4,0)</f>
        <v>0</v>
      </c>
      <c r="EW632" s="0" t="n">
        <f aca="false">IF(CHOOSE(MATCH(BD$5,$B$10:$E$10,0),$B632,$C632,$D632,$E632)*BD$6+BD632*BD$7&lt;BD$2,BD$3*BD$4,0)</f>
        <v>0</v>
      </c>
      <c r="EX632" s="0" t="n">
        <f aca="false">IF(CHOOSE(MATCH(BE$5,$B$10:$E$10,0),$B632,$C632,$D632,$E632)*BE$6+BE632*BE$7&lt;BE$2,BE$3*BE$4,0)</f>
        <v>0</v>
      </c>
      <c r="EY632" s="0" t="n">
        <f aca="false">IF(CHOOSE(MATCH(BF$5,$B$10:$E$10,0),$B632,$C632,$D632,$E632)*BF$6+BF632*BF$7&lt;BF$2,BF$3*BF$4,0)</f>
        <v>0</v>
      </c>
      <c r="EZ632" s="0" t="n">
        <f aca="false">IF(CHOOSE(MATCH(BG$5,$B$10:$E$10,0),$B632,$C632,$D632,$E632)*BG$6+BG632*BG$7&lt;BG$2,BG$3*BG$4,0)</f>
        <v>0</v>
      </c>
      <c r="FA632" s="0" t="n">
        <f aca="false">IF(CHOOSE(MATCH(BH$5,$B$10:$E$10,0),$B632,$C632,$D632,$E632)*BH$6+BH632*BH$7&lt;BH$2,BH$3*BH$4,0)</f>
        <v>0</v>
      </c>
      <c r="FB632" s="0" t="n">
        <f aca="false">IF(CHOOSE(MATCH(BI$5,$B$10:$E$10,0),$B632,$C632,$D632,$E632)*BI$6+BI632*BI$7&lt;BI$2,BI$3*BI$4,0)</f>
        <v>0</v>
      </c>
      <c r="FC632" s="0" t="n">
        <f aca="false">IF(CHOOSE(MATCH(BJ$5,$B$10:$E$10,0),$B632,$C632,$D632,$E632)*BJ$6+BJ632*BJ$7&lt;BJ$2,BJ$3*BJ$4,0)</f>
        <v>0</v>
      </c>
      <c r="FD632" s="0" t="n">
        <f aca="false">IF(CHOOSE(MATCH(BK$5,$B$10:$E$10,0),$B632,$C632,$D632,$E632)*BK$6+BK632*BK$7&lt;BK$2,BK$3*BK$4,0)</f>
        <v>0</v>
      </c>
      <c r="FE632" s="0" t="n">
        <f aca="false">IF(CHOOSE(MATCH(BL$5,$B$10:$E$10,0),$B632,$C632,$D632,$E632)*BL$6+BL632*BL$7&lt;BL$2,BL$3*BL$4,0)</f>
        <v>0</v>
      </c>
      <c r="FF632" s="0" t="n">
        <f aca="false">IF(CHOOSE(MATCH(BM$5,$B$10:$E$10,0),$B632,$C632,$D632,$E632)*BM$6+BM632*BM$7&lt;BM$2,BM$3*BM$4,0)</f>
        <v>0</v>
      </c>
      <c r="FG632" s="0" t="n">
        <f aca="false">IF(CHOOSE(MATCH(BN$5,$B$10:$E$10,0),$B632,$C632,$D632,$E632)*BN$6+BN632*BN$7&lt;BN$2,BN$3*BN$4,0)</f>
        <v>0</v>
      </c>
      <c r="FH632" s="0" t="n">
        <f aca="false">IF(CHOOSE(MATCH(BO$5,$B$10:$E$10,0),$B632,$C632,$D632,$E632)*BO$6+BO632*BO$7&lt;BO$2,BO$3*BO$4,0)</f>
        <v>0</v>
      </c>
      <c r="FI632" s="0" t="n">
        <f aca="false">IF(CHOOSE(MATCH(BP$5,$B$10:$E$10,0),$B632,$C632,$D632,$E632)*BP$6+BP632*BP$7&lt;BP$2,BP$3*BP$4,0)</f>
        <v>0</v>
      </c>
      <c r="FJ632" s="0" t="n">
        <f aca="false">IF(CHOOSE(MATCH(BQ$5,$B$10:$E$10,0),$B632,$C632,$D632,$E632)*BQ$6+BQ632*BQ$7&lt;BQ$2,BQ$3*BQ$4,0)</f>
        <v>0</v>
      </c>
      <c r="FK632" s="0" t="n">
        <f aca="false">IF(CHOOSE(MATCH(BR$5,$B$10:$E$10,0),$B632,$C632,$D632,$E632)*BR$6+BR632*BR$7&lt;BR$2,BR$3*BR$4,0)</f>
        <v>0</v>
      </c>
      <c r="FL632" s="0" t="n">
        <f aca="false">IF(CHOOSE(MATCH(BS$5,$B$10:$E$10,0),$B632,$C632,$D632,$E632)*BS$6+BS632*BS$7&lt;BS$2,BS$3*BS$4,0)</f>
        <v>0</v>
      </c>
      <c r="FM632" s="0" t="n">
        <f aca="false">IF(CHOOSE(MATCH(BT$5,$B$10:$E$10,0),$B632,$C632,$D632,$E632)*BT$6+BT632*BT$7&lt;BT$2,BT$3*BT$4,0)</f>
        <v>0</v>
      </c>
      <c r="FN632" s="0" t="n">
        <f aca="false">IF(CHOOSE(MATCH(BU$5,$B$10:$E$10,0),$B632,$C632,$D632,$E632)*BU$6+BU632*BU$7&lt;BU$2,BU$3*BU$4,0)</f>
        <v>0</v>
      </c>
      <c r="FO632" s="0" t="n">
        <f aca="false">IF(CHOOSE(MATCH(BV$5,$B$10:$E$10,0),$B632,$C632,$D632,$E632)*BV$6+BV632*BV$7&lt;BV$2,BV$3*BV$4,0)</f>
        <v>0</v>
      </c>
      <c r="FP632" s="0" t="n">
        <f aca="false">IF(CHOOSE(MATCH(BW$5,$B$10:$E$10,0),$B632,$C632,$D632,$E632)*BW$6+BW632*BW$7&lt;BW$2,BW$3*BW$4,0)</f>
        <v>0</v>
      </c>
      <c r="FQ632" s="0" t="n">
        <f aca="false">IF(CHOOSE(MATCH(BX$5,$B$10:$E$10,0),$B632,$C632,$D632,$E632)*BX$6+BX632*BX$7&lt;BX$2,BX$3*BX$4,0)</f>
        <v>0</v>
      </c>
      <c r="FR632" s="0" t="n">
        <f aca="false">IF(CHOOSE(MATCH(BY$5,$B$10:$E$10,0),$B632,$C632,$D632,$E632)*BY$6+BY632*BY$7&lt;BY$2,BY$3*BY$4,0)</f>
        <v>0</v>
      </c>
      <c r="FS632" s="0" t="n">
        <f aca="false">IF(CHOOSE(MATCH(BZ$5,$B$10:$E$10,0),$B632,$C632,$D632,$E632)*BZ$6+BZ632*BZ$7&lt;BZ$2,BZ$3*BZ$4,0)</f>
        <v>0</v>
      </c>
      <c r="FT632" s="0" t="n">
        <f aca="false">IF(CHOOSE(MATCH(CA$5,$B$10:$E$10,0),$B632,$C632,$D632,$E632)*CA$6+CA632*CA$7&lt;CA$2,CA$3*CA$4,0)</f>
        <v>0</v>
      </c>
      <c r="FU632" s="0" t="n">
        <f aca="false">IF(CHOOSE(MATCH(CB$5,$B$10:$E$10,0),$B632,$C632,$D632,$E632)*CB$6+CB632*CB$7&lt;CB$2,CB$3*CB$4,0)</f>
        <v>0</v>
      </c>
      <c r="FV632" s="0" t="n">
        <f aca="false">IF(CHOOSE(MATCH(CC$5,$B$10:$E$10,0),$B632,$C632,$D632,$E632)*CC$6+CC632*CC$7&lt;CC$2,CC$3*CC$4,0)</f>
        <v>0</v>
      </c>
      <c r="FW632" s="0" t="n">
        <f aca="false">IF(CHOOSE(MATCH(CD$5,$B$10:$E$10,0),$B632,$C632,$D632,$E632)*CD$6+CD632*CD$7&lt;CD$2,CD$3*CD$4,0)</f>
        <v>0</v>
      </c>
      <c r="FX632" s="0" t="n">
        <f aca="false">IF(CHOOSE(MATCH(CE$5,$B$10:$E$10,0),$B632,$C632,$D632,$E632)*CE$6+CE632*CE$7&lt;CE$2,CE$3*CE$4,0)</f>
        <v>0</v>
      </c>
      <c r="FY632" s="0" t="n">
        <f aca="false">IF(CHOOSE(MATCH(CF$5,$B$10:$E$10,0),$B632,$C632,$D632,$E632)*CF$6+CF632*CF$7&lt;CF$2,CF$3*CF$4,0)</f>
        <v>0</v>
      </c>
      <c r="FZ632" s="0" t="n">
        <f aca="false">IF(CHOOSE(MATCH(CG$5,$B$10:$E$10,0),$B632,$C632,$D632,$E632)*CG$6+CG632*CG$7&lt;CG$2,CG$3*CG$4,0)</f>
        <v>0</v>
      </c>
      <c r="GA632" s="0" t="n">
        <f aca="false">IF(CHOOSE(MATCH(CH$5,$B$10:$E$10,0),$B632,$C632,$D632,$E632)*CH$6+CH632*CH$7&lt;CH$2,CH$3*CH$4,0)</f>
        <v>0</v>
      </c>
      <c r="GB632" s="0" t="n">
        <f aca="false">IF(CHOOSE(MATCH(CI$5,$B$10:$E$10,0),$B632,$C632,$D632,$E632)*CI$6+CI632*CI$7&lt;CI$2,CI$3*CI$4,0)</f>
        <v>0</v>
      </c>
      <c r="GC632" s="0" t="n">
        <f aca="false">IF(CHOOSE(MATCH(CJ$5,$B$10:$E$10,0),$B632,$C632,$D632,$E632)*CJ$6+CJ632*CJ$7&lt;CJ$2,CJ$3*CJ$4,0)</f>
        <v>0</v>
      </c>
      <c r="GD632" s="0" t="n">
        <f aca="false">IF(CHOOSE(MATCH(CK$5,$B$10:$E$10,0),$B632,$C632,$D632,$E632)*CK$6+CK632*CK$7&lt;CK$2,CK$3*CK$4,0)</f>
        <v>0</v>
      </c>
      <c r="GE632" s="0" t="n">
        <f aca="false">IF(CHOOSE(MATCH(CL$5,$B$10:$E$10,0),$B632,$C632,$D632,$E632)*CL$6+CL632*CL$7&lt;CL$2,CL$3*CL$4,0)</f>
        <v>0</v>
      </c>
      <c r="GF632" s="0" t="n">
        <f aca="false">IF(CHOOSE(MATCH(CM$5,$B$10:$E$10,0),$B632,$C632,$D632,$E632)*CM$6+CM632*CM$7&lt;CM$2,CM$3*CM$4,0)</f>
        <v>0</v>
      </c>
      <c r="GG632" s="0" t="n">
        <f aca="false">IF(CHOOSE(MATCH(CN$5,$B$10:$E$10,0),$B632,$C632,$D632,$E632)*CN$6+CN632*CN$7&lt;CN$2,CN$3*CN$4,0)</f>
        <v>0</v>
      </c>
      <c r="GH632" s="0" t="n">
        <f aca="false">IF(CHOOSE(MATCH(CO$5,$B$10:$E$10,0),$B632,$C632,$D632,$E632)*CO$6+CO632*CO$7&lt;CO$2,CO$3*CO$4,0)</f>
        <v>0</v>
      </c>
      <c r="GI632" s="0" t="n">
        <f aca="false">IF(CHOOSE(MATCH(CP$5,$B$10:$E$10,0),$B632,$C632,$D632,$E632)*CP$6+CP632*CP$7&lt;CP$2,CP$3*CP$4,0)</f>
        <v>0</v>
      </c>
      <c r="GJ632" s="0" t="n">
        <f aca="false">IF(CHOOSE(MATCH(CQ$5,$B$10:$E$10,0),$B632,$C632,$D632,$E632)*CQ$6+CQ632*CQ$7&lt;CQ$2,CQ$3*CQ$4,0)</f>
        <v>0</v>
      </c>
      <c r="GK632" s="0" t="n">
        <f aca="false">IF(CHOOSE(MATCH(CR$5,$B$10:$E$10,0),$B632,$C632,$D632,$E632)*CR$6+CR632*CR$7&lt;CR$2,CR$3*CR$4,0)</f>
        <v>0</v>
      </c>
      <c r="GL632" s="0" t="n">
        <f aca="false">IF(CHOOSE(MATCH(CS$5,$B$10:$E$10,0),$B632,$C632,$D632,$E632)*CS$6+CS632*CS$7&lt;CS$2,CS$3*CS$4,0)</f>
        <v>0</v>
      </c>
      <c r="GM632" s="0" t="n">
        <f aca="false">IF(CHOOSE(MATCH(CT$5,$B$10:$E$10,0),$B632,$C632,$D632,$E632)*CT$6+CT632*CT$7&lt;CT$2,CT$3*CT$4,0)</f>
        <v>0</v>
      </c>
      <c r="GN632" s="0" t="n">
        <f aca="false">IF(CHOOSE(MATCH(CU$5,$B$10:$E$10,0),$B632,$C632,$D632,$E632)*CU$6+CU632*CU$7&lt;CU$2,CU$3*CU$4,0)</f>
        <v>0</v>
      </c>
      <c r="GO632" s="0" t="n">
        <f aca="false">IF(CHOOSE(MATCH(CV$5,$B$10:$E$10,0),$B632,$C632,$D632,$E632)*CV$6+CV632*CV$7&lt;CV$2,CV$3*CV$4,0)</f>
        <v>0</v>
      </c>
      <c r="GP632" s="0" t="n">
        <f aca="false">IF(CHOOSE(MATCH(CW$5,$B$10:$E$10,0),$B632,$C632,$D632,$E632)*CW$6+CW632*CW$7&lt;CW$2,CW$3*CW$4,0)</f>
        <v>0</v>
      </c>
      <c r="GQ632" s="0" t="n">
        <f aca="false">IF(CHOOSE(MATCH(CX$5,$B$10:$E$10,0),$B632,$C632,$D632,$E632)*CX$6+CX632*CX$7&lt;CX$2,CX$3*CX$4,0)</f>
        <v>0</v>
      </c>
      <c r="GS632" s="0" t="n">
        <f aca="false">SUM(CZ632:GQ632)</f>
        <v>0</v>
      </c>
      <c r="GT632" s="0" t="n">
        <f aca="false">IF(GS632&gt;$GS$6,1,0)</f>
        <v>0</v>
      </c>
    </row>
    <row r="633" customFormat="false" ht="14" hidden="false" customHeight="false" outlineLevel="0" collapsed="false">
      <c r="A633" s="0" t="n">
        <v>623</v>
      </c>
      <c r="B633" s="0" t="n">
        <v>-0.062735946603034</v>
      </c>
      <c r="C633" s="0" t="n">
        <v>-1.02586493183685</v>
      </c>
      <c r="D633" s="0" t="n">
        <v>0.249071353055606</v>
      </c>
      <c r="E633" s="0" t="n">
        <v>0.84089912812122</v>
      </c>
      <c r="G633" s="0" t="n">
        <v>0.531003934156615</v>
      </c>
      <c r="H633" s="0" t="n">
        <v>-0.198469933820888</v>
      </c>
      <c r="I633" s="0" t="n">
        <v>0.179545622813748</v>
      </c>
      <c r="J633" s="0" t="n">
        <v>0.919451395020587</v>
      </c>
      <c r="K633" s="0" t="n">
        <v>0.282831251752214</v>
      </c>
      <c r="L633" s="0" t="n">
        <v>-0.817917680251412</v>
      </c>
      <c r="M633" s="0" t="n">
        <v>-0.62663275457453</v>
      </c>
      <c r="N633" s="0" t="n">
        <v>0.929064754018327</v>
      </c>
      <c r="O633" s="0" t="n">
        <v>0.356103555532172</v>
      </c>
      <c r="P633" s="0" t="n">
        <v>-1.06163952295901</v>
      </c>
      <c r="Q633" s="0" t="n">
        <v>-2.33991158893332</v>
      </c>
      <c r="R633" s="0" t="n">
        <v>-1.52474513015477</v>
      </c>
      <c r="S633" s="0" t="n">
        <v>-1.45358626468806</v>
      </c>
      <c r="T633" s="0" t="n">
        <v>0.420955075242091</v>
      </c>
      <c r="U633" s="0" t="n">
        <v>-1.07462938103708</v>
      </c>
      <c r="V633" s="0" t="n">
        <v>-1.02589638117934</v>
      </c>
      <c r="W633" s="0" t="n">
        <v>0.550394361198414</v>
      </c>
      <c r="X633" s="0" t="n">
        <v>2.24670657189563</v>
      </c>
      <c r="Y633" s="0" t="n">
        <v>0.391710273106582</v>
      </c>
      <c r="Z633" s="0" t="n">
        <v>0.306399670080282</v>
      </c>
      <c r="AA633" s="0" t="n">
        <v>1.5289151633624</v>
      </c>
      <c r="AB633" s="0" t="n">
        <v>0.0128136434796033</v>
      </c>
      <c r="AC633" s="0" t="n">
        <v>-0.808017830422614</v>
      </c>
      <c r="AD633" s="0" t="n">
        <v>-0.0466422989120474</v>
      </c>
      <c r="AE633" s="0" t="n">
        <v>-0.946522504818859</v>
      </c>
      <c r="AF633" s="0" t="n">
        <v>-1.29837417262024</v>
      </c>
      <c r="AG633" s="0" t="n">
        <v>-0.565948994335486</v>
      </c>
      <c r="AH633" s="0" t="n">
        <v>-0.0904287844605278</v>
      </c>
      <c r="AI633" s="0" t="n">
        <v>-0.558869714950561</v>
      </c>
      <c r="AJ633" s="0" t="n">
        <v>-0.0882027961779386</v>
      </c>
      <c r="AK633" s="0" t="n">
        <v>-0.498946519655874</v>
      </c>
      <c r="AL633" s="0" t="n">
        <v>-0.882598669704748</v>
      </c>
      <c r="AM633" s="0" t="n">
        <v>-0.809078528618556</v>
      </c>
      <c r="AN633" s="0" t="n">
        <v>2.05270225706045</v>
      </c>
      <c r="AO633" s="0" t="n">
        <v>-0.721511241863482</v>
      </c>
      <c r="AP633" s="0" t="n">
        <v>-1.44072600960499</v>
      </c>
      <c r="AQ633" s="0" t="n">
        <v>-0.481863935419824</v>
      </c>
      <c r="AR633" s="0" t="n">
        <v>-1.33142293634592</v>
      </c>
      <c r="AS633" s="0" t="n">
        <v>-0.120430740935262</v>
      </c>
      <c r="AT633" s="0" t="n">
        <v>-0.655379608360818</v>
      </c>
      <c r="AU633" s="0" t="n">
        <v>0.905877186596626</v>
      </c>
      <c r="AV633" s="0" t="n">
        <v>0.922373146750033</v>
      </c>
      <c r="AW633" s="0" t="n">
        <v>-0.210343387152534</v>
      </c>
      <c r="AX633" s="0" t="n">
        <v>-0.558422925678315</v>
      </c>
      <c r="AY633" s="0" t="n">
        <v>0.722502591088414</v>
      </c>
      <c r="AZ633" s="0" t="n">
        <v>-0.304876266454812</v>
      </c>
      <c r="BA633" s="0" t="n">
        <v>1.54562258103397</v>
      </c>
      <c r="BB633" s="0" t="n">
        <v>1.46378170029493</v>
      </c>
      <c r="BC633" s="0" t="n">
        <v>0.948198248806875</v>
      </c>
      <c r="BD633" s="0" t="n">
        <v>-0.180789356818423</v>
      </c>
      <c r="BE633" s="0" t="n">
        <v>0.0280397216556594</v>
      </c>
      <c r="BF633" s="0" t="n">
        <v>0.730670990378712</v>
      </c>
      <c r="BG633" s="0" t="n">
        <v>0.0697082214173861</v>
      </c>
      <c r="BH633" s="0" t="n">
        <v>-1.94512722373474</v>
      </c>
      <c r="BI633" s="0" t="n">
        <v>0.239767814491643</v>
      </c>
      <c r="BJ633" s="0" t="n">
        <v>3.04600689560175</v>
      </c>
      <c r="BK633" s="0" t="n">
        <v>-1.6109925127239</v>
      </c>
      <c r="BL633" s="0" t="n">
        <v>0.809397988632554</v>
      </c>
      <c r="BM633" s="0" t="n">
        <v>-0.623284677203628</v>
      </c>
      <c r="BN633" s="0" t="n">
        <v>-1.27560952023487</v>
      </c>
      <c r="BO633" s="0" t="n">
        <v>-0.408533651352627</v>
      </c>
      <c r="BP633" s="0" t="n">
        <v>-0.518361957801972</v>
      </c>
      <c r="BQ633" s="0" t="n">
        <v>-1.10835571831558</v>
      </c>
      <c r="BR633" s="0" t="n">
        <v>0.581369477004046</v>
      </c>
      <c r="BS633" s="0" t="n">
        <v>0.134313040689449</v>
      </c>
      <c r="BT633" s="0" t="n">
        <v>-0.586630903853802</v>
      </c>
      <c r="BU633" s="0" t="n">
        <v>1.42534645419801</v>
      </c>
      <c r="BV633" s="0" t="n">
        <v>0.0641114183963509</v>
      </c>
      <c r="BW633" s="0" t="n">
        <v>0.318689217237988</v>
      </c>
      <c r="BX633" s="0" t="n">
        <v>0.164251332535059</v>
      </c>
      <c r="BY633" s="0" t="n">
        <v>0.378610138795921</v>
      </c>
      <c r="BZ633" s="0" t="n">
        <v>-0.423297024099156</v>
      </c>
      <c r="CA633" s="0" t="n">
        <v>-1.8507125787437</v>
      </c>
      <c r="CB633" s="0" t="n">
        <v>-0.112883071778924</v>
      </c>
      <c r="CC633" s="0" t="n">
        <v>0.718041519576218</v>
      </c>
      <c r="CD633" s="0" t="n">
        <v>-0.602608452027198</v>
      </c>
      <c r="CE633" s="0" t="n">
        <v>-0.162856395036215</v>
      </c>
      <c r="CF633" s="0" t="n">
        <v>-0.297432052320801</v>
      </c>
      <c r="CG633" s="0" t="n">
        <v>-0.781476501288125</v>
      </c>
      <c r="CH633" s="0" t="n">
        <v>-0.680238372297026</v>
      </c>
      <c r="CI633" s="0" t="n">
        <v>-0.3661466507765</v>
      </c>
      <c r="CJ633" s="0" t="n">
        <v>0.0461068339063786</v>
      </c>
      <c r="CK633" s="0" t="n">
        <v>0.808654476713855</v>
      </c>
      <c r="CL633" s="0" t="n">
        <v>0.113807345769601</v>
      </c>
      <c r="CM633" s="0" t="n">
        <v>0.123128529594396</v>
      </c>
      <c r="CN633" s="0" t="n">
        <v>-0.556456143385731</v>
      </c>
      <c r="CO633" s="0" t="n">
        <v>0.39460246625822</v>
      </c>
      <c r="CP633" s="0" t="n">
        <v>0.822738002170809</v>
      </c>
      <c r="CQ633" s="0" t="n">
        <v>-0.8287611308333</v>
      </c>
      <c r="CR633" s="0" t="n">
        <v>-0.33450533010182</v>
      </c>
      <c r="CS633" s="0" t="n">
        <v>0.0645718500891235</v>
      </c>
      <c r="CT633" s="0" t="n">
        <v>-1.23687868835987</v>
      </c>
      <c r="CU633" s="0" t="n">
        <v>0.438826646131929</v>
      </c>
      <c r="CV633" s="0" t="n">
        <v>-0.992292825685581</v>
      </c>
      <c r="CW633" s="0" t="n">
        <v>-0.363368144462584</v>
      </c>
      <c r="CX633" s="0" t="n">
        <v>0.421874801759259</v>
      </c>
      <c r="CZ633" s="0" t="n">
        <f aca="false">IF(CHOOSE(MATCH(G$5,$B$10:$E$10,0),$B633,$C633,$D633,$E633)*G$6+G633*G$7&lt;G$2,G$3*G$4,0)</f>
        <v>0</v>
      </c>
      <c r="DA633" s="0" t="n">
        <f aca="false">IF(CHOOSE(MATCH(H$5,$B$10:$E$10,0),$B633,$C633,$D633,$E633)*H$6+H633*H$7&lt;H$2,H$3*H$4,0)</f>
        <v>0</v>
      </c>
      <c r="DB633" s="0" t="n">
        <f aca="false">IF(CHOOSE(MATCH(I$5,$B$10:$E$10,0),$B633,$C633,$D633,$E633)*I$6+I633*I$7&lt;I$2,I$3*I$4,0)</f>
        <v>0</v>
      </c>
      <c r="DC633" s="0" t="n">
        <f aca="false">IF(CHOOSE(MATCH(J$5,$B$10:$E$10,0),$B633,$C633,$D633,$E633)*J$6+J633*J$7&lt;J$2,J$3*J$4,0)</f>
        <v>0</v>
      </c>
      <c r="DD633" s="0" t="n">
        <f aca="false">IF(CHOOSE(MATCH(K$5,$B$10:$E$10,0),$B633,$C633,$D633,$E633)*K$6+K633*K$7&lt;K$2,K$3*K$4,0)</f>
        <v>0</v>
      </c>
      <c r="DE633" s="0" t="n">
        <f aca="false">IF(CHOOSE(MATCH(L$5,$B$10:$E$10,0),$B633,$C633,$D633,$E633)*L$6+L633*L$7&lt;L$2,L$3*L$4,0)</f>
        <v>0</v>
      </c>
      <c r="DF633" s="0" t="n">
        <f aca="false">IF(CHOOSE(MATCH(M$5,$B$10:$E$10,0),$B633,$C633,$D633,$E633)*M$6+M633*M$7&lt;M$2,M$3*M$4,0)</f>
        <v>0</v>
      </c>
      <c r="DG633" s="0" t="n">
        <f aca="false">IF(CHOOSE(MATCH(N$5,$B$10:$E$10,0),$B633,$C633,$D633,$E633)*N$6+N633*N$7&lt;N$2,N$3*N$4,0)</f>
        <v>0</v>
      </c>
      <c r="DH633" s="0" t="n">
        <f aca="false">IF(CHOOSE(MATCH(O$5,$B$10:$E$10,0),$B633,$C633,$D633,$E633)*O$6+O633*O$7&lt;O$2,O$3*O$4,0)</f>
        <v>0</v>
      </c>
      <c r="DI633" s="0" t="n">
        <f aca="false">IF(CHOOSE(MATCH(P$5,$B$10:$E$10,0),$B633,$C633,$D633,$E633)*P$6+P633*P$7&lt;P$2,P$3*P$4,0)</f>
        <v>0</v>
      </c>
      <c r="DJ633" s="0" t="n">
        <f aca="false">IF(CHOOSE(MATCH(Q$5,$B$10:$E$10,0),$B633,$C633,$D633,$E633)*Q$6+Q633*Q$7&lt;Q$2,Q$3*Q$4,0)</f>
        <v>0.5</v>
      </c>
      <c r="DK633" s="0" t="n">
        <f aca="false">IF(CHOOSE(MATCH(R$5,$B$10:$E$10,0),$B633,$C633,$D633,$E633)*R$6+R633*R$7&lt;R$2,R$3*R$4,0)</f>
        <v>0</v>
      </c>
      <c r="DL633" s="0" t="n">
        <f aca="false">IF(CHOOSE(MATCH(S$5,$B$10:$E$10,0),$B633,$C633,$D633,$E633)*S$6+S633*S$7&lt;S$2,S$3*S$4,0)</f>
        <v>0</v>
      </c>
      <c r="DM633" s="0" t="n">
        <f aca="false">IF(CHOOSE(MATCH(T$5,$B$10:$E$10,0),$B633,$C633,$D633,$E633)*T$6+T633*T$7&lt;T$2,T$3*T$4,0)</f>
        <v>0</v>
      </c>
      <c r="DN633" s="0" t="n">
        <f aca="false">IF(CHOOSE(MATCH(U$5,$B$10:$E$10,0),$B633,$C633,$D633,$E633)*U$6+U633*U$7&lt;U$2,U$3*U$4,0)</f>
        <v>0</v>
      </c>
      <c r="DO633" s="0" t="n">
        <f aca="false">IF(CHOOSE(MATCH(V$5,$B$10:$E$10,0),$B633,$C633,$D633,$E633)*V$6+V633*V$7&lt;V$2,V$3*V$4,0)</f>
        <v>0</v>
      </c>
      <c r="DP633" s="0" t="n">
        <f aca="false">IF(CHOOSE(MATCH(W$5,$B$10:$E$10,0),$B633,$C633,$D633,$E633)*W$6+W633*W$7&lt;W$2,W$3*W$4,0)</f>
        <v>0</v>
      </c>
      <c r="DQ633" s="0" t="n">
        <f aca="false">IF(CHOOSE(MATCH(X$5,$B$10:$E$10,0),$B633,$C633,$D633,$E633)*X$6+X633*X$7&lt;X$2,X$3*X$4,0)</f>
        <v>0</v>
      </c>
      <c r="DR633" s="0" t="n">
        <f aca="false">IF(CHOOSE(MATCH(Y$5,$B$10:$E$10,0),$B633,$C633,$D633,$E633)*Y$6+Y633*Y$7&lt;Y$2,Y$3*Y$4,0)</f>
        <v>0</v>
      </c>
      <c r="DS633" s="0" t="n">
        <f aca="false">IF(CHOOSE(MATCH(Z$5,$B$10:$E$10,0),$B633,$C633,$D633,$E633)*Z$6+Z633*Z$7&lt;Z$2,Z$3*Z$4,0)</f>
        <v>0</v>
      </c>
      <c r="DT633" s="0" t="n">
        <f aca="false">IF(CHOOSE(MATCH(AA$5,$B$10:$E$10,0),$B633,$C633,$D633,$E633)*AA$6+AA633*AA$7&lt;AA$2,AA$3*AA$4,0)</f>
        <v>0</v>
      </c>
      <c r="DU633" s="0" t="n">
        <f aca="false">IF(CHOOSE(MATCH(AB$5,$B$10:$E$10,0),$B633,$C633,$D633,$E633)*AB$6+AB633*AB$7&lt;AB$2,AB$3*AB$4,0)</f>
        <v>0</v>
      </c>
      <c r="DV633" s="0" t="n">
        <f aca="false">IF(CHOOSE(MATCH(AC$5,$B$10:$E$10,0),$B633,$C633,$D633,$E633)*AC$6+AC633*AC$7&lt;AC$2,AC$3*AC$4,0)</f>
        <v>0</v>
      </c>
      <c r="DW633" s="0" t="n">
        <f aca="false">IF(CHOOSE(MATCH(AD$5,$B$10:$E$10,0),$B633,$C633,$D633,$E633)*AD$6+AD633*AD$7&lt;AD$2,AD$3*AD$4,0)</f>
        <v>0</v>
      </c>
      <c r="DX633" s="0" t="n">
        <f aca="false">IF(CHOOSE(MATCH(AE$5,$B$10:$E$10,0),$B633,$C633,$D633,$E633)*AE$6+AE633*AE$7&lt;AE$2,AE$3*AE$4,0)</f>
        <v>0</v>
      </c>
      <c r="DY633" s="0" t="n">
        <f aca="false">IF(CHOOSE(MATCH(AF$5,$B$10:$E$10,0),$B633,$C633,$D633,$E633)*AF$6+AF633*AF$7&lt;AF$2,AF$3*AF$4,0)</f>
        <v>0</v>
      </c>
      <c r="DZ633" s="0" t="n">
        <f aca="false">IF(CHOOSE(MATCH(AG$5,$B$10:$E$10,0),$B633,$C633,$D633,$E633)*AG$6+AG633*AG$7&lt;AG$2,AG$3*AG$4,0)</f>
        <v>0</v>
      </c>
      <c r="EA633" s="0" t="n">
        <f aca="false">IF(CHOOSE(MATCH(AH$5,$B$10:$E$10,0),$B633,$C633,$D633,$E633)*AH$6+AH633*AH$7&lt;AH$2,AH$3*AH$4,0)</f>
        <v>0</v>
      </c>
      <c r="EB633" s="0" t="n">
        <f aca="false">IF(CHOOSE(MATCH(AI$5,$B$10:$E$10,0),$B633,$C633,$D633,$E633)*AI$6+AI633*AI$7&lt;AI$2,AI$3*AI$4,0)</f>
        <v>0</v>
      </c>
      <c r="EC633" s="0" t="n">
        <f aca="false">IF(CHOOSE(MATCH(AJ$5,$B$10:$E$10,0),$B633,$C633,$D633,$E633)*AJ$6+AJ633*AJ$7&lt;AJ$2,AJ$3*AJ$4,0)</f>
        <v>0</v>
      </c>
      <c r="ED633" s="0" t="n">
        <f aca="false">IF(CHOOSE(MATCH(AK$5,$B$10:$E$10,0),$B633,$C633,$D633,$E633)*AK$6+AK633*AK$7&lt;AK$2,AK$3*AK$4,0)</f>
        <v>0</v>
      </c>
      <c r="EE633" s="0" t="n">
        <f aca="false">IF(CHOOSE(MATCH(AL$5,$B$10:$E$10,0),$B633,$C633,$D633,$E633)*AL$6+AL633*AL$7&lt;AL$2,AL$3*AL$4,0)</f>
        <v>0</v>
      </c>
      <c r="EF633" s="0" t="n">
        <f aca="false">IF(CHOOSE(MATCH(AM$5,$B$10:$E$10,0),$B633,$C633,$D633,$E633)*AM$6+AM633*AM$7&lt;AM$2,AM$3*AM$4,0)</f>
        <v>0</v>
      </c>
      <c r="EG633" s="0" t="n">
        <f aca="false">IF(CHOOSE(MATCH(AN$5,$B$10:$E$10,0),$B633,$C633,$D633,$E633)*AN$6+AN633*AN$7&lt;AN$2,AN$3*AN$4,0)</f>
        <v>0</v>
      </c>
      <c r="EH633" s="0" t="n">
        <f aca="false">IF(CHOOSE(MATCH(AO$5,$B$10:$E$10,0),$B633,$C633,$D633,$E633)*AO$6+AO633*AO$7&lt;AO$2,AO$3*AO$4,0)</f>
        <v>0</v>
      </c>
      <c r="EI633" s="0" t="n">
        <f aca="false">IF(CHOOSE(MATCH(AP$5,$B$10:$E$10,0),$B633,$C633,$D633,$E633)*AP$6+AP633*AP$7&lt;AP$2,AP$3*AP$4,0)</f>
        <v>0</v>
      </c>
      <c r="EJ633" s="0" t="n">
        <f aca="false">IF(CHOOSE(MATCH(AQ$5,$B$10:$E$10,0),$B633,$C633,$D633,$E633)*AQ$6+AQ633*AQ$7&lt;AQ$2,AQ$3*AQ$4,0)</f>
        <v>0</v>
      </c>
      <c r="EK633" s="0" t="n">
        <f aca="false">IF(CHOOSE(MATCH(AR$5,$B$10:$E$10,0),$B633,$C633,$D633,$E633)*AR$6+AR633*AR$7&lt;AR$2,AR$3*AR$4,0)</f>
        <v>0</v>
      </c>
      <c r="EL633" s="0" t="n">
        <f aca="false">IF(CHOOSE(MATCH(AS$5,$B$10:$E$10,0),$B633,$C633,$D633,$E633)*AS$6+AS633*AS$7&lt;AS$2,AS$3*AS$4,0)</f>
        <v>0</v>
      </c>
      <c r="EM633" s="0" t="n">
        <f aca="false">IF(CHOOSE(MATCH(AT$5,$B$10:$E$10,0),$B633,$C633,$D633,$E633)*AT$6+AT633*AT$7&lt;AT$2,AT$3*AT$4,0)</f>
        <v>0</v>
      </c>
      <c r="EN633" s="0" t="n">
        <f aca="false">IF(CHOOSE(MATCH(AU$5,$B$10:$E$10,0),$B633,$C633,$D633,$E633)*AU$6+AU633*AU$7&lt;AU$2,AU$3*AU$4,0)</f>
        <v>0</v>
      </c>
      <c r="EO633" s="0" t="n">
        <f aca="false">IF(CHOOSE(MATCH(AV$5,$B$10:$E$10,0),$B633,$C633,$D633,$E633)*AV$6+AV633*AV$7&lt;AV$2,AV$3*AV$4,0)</f>
        <v>0</v>
      </c>
      <c r="EP633" s="0" t="n">
        <f aca="false">IF(CHOOSE(MATCH(AW$5,$B$10:$E$10,0),$B633,$C633,$D633,$E633)*AW$6+AW633*AW$7&lt;AW$2,AW$3*AW$4,0)</f>
        <v>0</v>
      </c>
      <c r="EQ633" s="0" t="n">
        <f aca="false">IF(CHOOSE(MATCH(AX$5,$B$10:$E$10,0),$B633,$C633,$D633,$E633)*AX$6+AX633*AX$7&lt;AX$2,AX$3*AX$4,0)</f>
        <v>0</v>
      </c>
      <c r="ER633" s="0" t="n">
        <f aca="false">IF(CHOOSE(MATCH(AY$5,$B$10:$E$10,0),$B633,$C633,$D633,$E633)*AY$6+AY633*AY$7&lt;AY$2,AY$3*AY$4,0)</f>
        <v>0</v>
      </c>
      <c r="ES633" s="0" t="n">
        <f aca="false">IF(CHOOSE(MATCH(AZ$5,$B$10:$E$10,0),$B633,$C633,$D633,$E633)*AZ$6+AZ633*AZ$7&lt;AZ$2,AZ$3*AZ$4,0)</f>
        <v>0</v>
      </c>
      <c r="ET633" s="0" t="n">
        <f aca="false">IF(CHOOSE(MATCH(BA$5,$B$10:$E$10,0),$B633,$C633,$D633,$E633)*BA$6+BA633*BA$7&lt;BA$2,BA$3*BA$4,0)</f>
        <v>0</v>
      </c>
      <c r="EU633" s="0" t="n">
        <f aca="false">IF(CHOOSE(MATCH(BB$5,$B$10:$E$10,0),$B633,$C633,$D633,$E633)*BB$6+BB633*BB$7&lt;BB$2,BB$3*BB$4,0)</f>
        <v>0</v>
      </c>
      <c r="EV633" s="0" t="n">
        <f aca="false">IF(CHOOSE(MATCH(BC$5,$B$10:$E$10,0),$B633,$C633,$D633,$E633)*BC$6+BC633*BC$7&lt;BC$2,BC$3*BC$4,0)</f>
        <v>0</v>
      </c>
      <c r="EW633" s="0" t="n">
        <f aca="false">IF(CHOOSE(MATCH(BD$5,$B$10:$E$10,0),$B633,$C633,$D633,$E633)*BD$6+BD633*BD$7&lt;BD$2,BD$3*BD$4,0)</f>
        <v>0</v>
      </c>
      <c r="EX633" s="0" t="n">
        <f aca="false">IF(CHOOSE(MATCH(BE$5,$B$10:$E$10,0),$B633,$C633,$D633,$E633)*BE$6+BE633*BE$7&lt;BE$2,BE$3*BE$4,0)</f>
        <v>0</v>
      </c>
      <c r="EY633" s="0" t="n">
        <f aca="false">IF(CHOOSE(MATCH(BF$5,$B$10:$E$10,0),$B633,$C633,$D633,$E633)*BF$6+BF633*BF$7&lt;BF$2,BF$3*BF$4,0)</f>
        <v>0</v>
      </c>
      <c r="EZ633" s="0" t="n">
        <f aca="false">IF(CHOOSE(MATCH(BG$5,$B$10:$E$10,0),$B633,$C633,$D633,$E633)*BG$6+BG633*BG$7&lt;BG$2,BG$3*BG$4,0)</f>
        <v>0</v>
      </c>
      <c r="FA633" s="0" t="n">
        <f aca="false">IF(CHOOSE(MATCH(BH$5,$B$10:$E$10,0),$B633,$C633,$D633,$E633)*BH$6+BH633*BH$7&lt;BH$2,BH$3*BH$4,0)</f>
        <v>0</v>
      </c>
      <c r="FB633" s="0" t="n">
        <f aca="false">IF(CHOOSE(MATCH(BI$5,$B$10:$E$10,0),$B633,$C633,$D633,$E633)*BI$6+BI633*BI$7&lt;BI$2,BI$3*BI$4,0)</f>
        <v>0</v>
      </c>
      <c r="FC633" s="0" t="n">
        <f aca="false">IF(CHOOSE(MATCH(BJ$5,$B$10:$E$10,0),$B633,$C633,$D633,$E633)*BJ$6+BJ633*BJ$7&lt;BJ$2,BJ$3*BJ$4,0)</f>
        <v>0</v>
      </c>
      <c r="FD633" s="0" t="n">
        <f aca="false">IF(CHOOSE(MATCH(BK$5,$B$10:$E$10,0),$B633,$C633,$D633,$E633)*BK$6+BK633*BK$7&lt;BK$2,BK$3*BK$4,0)</f>
        <v>0</v>
      </c>
      <c r="FE633" s="0" t="n">
        <f aca="false">IF(CHOOSE(MATCH(BL$5,$B$10:$E$10,0),$B633,$C633,$D633,$E633)*BL$6+BL633*BL$7&lt;BL$2,BL$3*BL$4,0)</f>
        <v>0</v>
      </c>
      <c r="FF633" s="0" t="n">
        <f aca="false">IF(CHOOSE(MATCH(BM$5,$B$10:$E$10,0),$B633,$C633,$D633,$E633)*BM$6+BM633*BM$7&lt;BM$2,BM$3*BM$4,0)</f>
        <v>0</v>
      </c>
      <c r="FG633" s="0" t="n">
        <f aca="false">IF(CHOOSE(MATCH(BN$5,$B$10:$E$10,0),$B633,$C633,$D633,$E633)*BN$6+BN633*BN$7&lt;BN$2,BN$3*BN$4,0)</f>
        <v>0</v>
      </c>
      <c r="FH633" s="0" t="n">
        <f aca="false">IF(CHOOSE(MATCH(BO$5,$B$10:$E$10,0),$B633,$C633,$D633,$E633)*BO$6+BO633*BO$7&lt;BO$2,BO$3*BO$4,0)</f>
        <v>0</v>
      </c>
      <c r="FI633" s="0" t="n">
        <f aca="false">IF(CHOOSE(MATCH(BP$5,$B$10:$E$10,0),$B633,$C633,$D633,$E633)*BP$6+BP633*BP$7&lt;BP$2,BP$3*BP$4,0)</f>
        <v>0</v>
      </c>
      <c r="FJ633" s="0" t="n">
        <f aca="false">IF(CHOOSE(MATCH(BQ$5,$B$10:$E$10,0),$B633,$C633,$D633,$E633)*BQ$6+BQ633*BQ$7&lt;BQ$2,BQ$3*BQ$4,0)</f>
        <v>0</v>
      </c>
      <c r="FK633" s="0" t="n">
        <f aca="false">IF(CHOOSE(MATCH(BR$5,$B$10:$E$10,0),$B633,$C633,$D633,$E633)*BR$6+BR633*BR$7&lt;BR$2,BR$3*BR$4,0)</f>
        <v>0</v>
      </c>
      <c r="FL633" s="0" t="n">
        <f aca="false">IF(CHOOSE(MATCH(BS$5,$B$10:$E$10,0),$B633,$C633,$D633,$E633)*BS$6+BS633*BS$7&lt;BS$2,BS$3*BS$4,0)</f>
        <v>0</v>
      </c>
      <c r="FM633" s="0" t="n">
        <f aca="false">IF(CHOOSE(MATCH(BT$5,$B$10:$E$10,0),$B633,$C633,$D633,$E633)*BT$6+BT633*BT$7&lt;BT$2,BT$3*BT$4,0)</f>
        <v>0</v>
      </c>
      <c r="FN633" s="0" t="n">
        <f aca="false">IF(CHOOSE(MATCH(BU$5,$B$10:$E$10,0),$B633,$C633,$D633,$E633)*BU$6+BU633*BU$7&lt;BU$2,BU$3*BU$4,0)</f>
        <v>0</v>
      </c>
      <c r="FO633" s="0" t="n">
        <f aca="false">IF(CHOOSE(MATCH(BV$5,$B$10:$E$10,0),$B633,$C633,$D633,$E633)*BV$6+BV633*BV$7&lt;BV$2,BV$3*BV$4,0)</f>
        <v>0</v>
      </c>
      <c r="FP633" s="0" t="n">
        <f aca="false">IF(CHOOSE(MATCH(BW$5,$B$10:$E$10,0),$B633,$C633,$D633,$E633)*BW$6+BW633*BW$7&lt;BW$2,BW$3*BW$4,0)</f>
        <v>0</v>
      </c>
      <c r="FQ633" s="0" t="n">
        <f aca="false">IF(CHOOSE(MATCH(BX$5,$B$10:$E$10,0),$B633,$C633,$D633,$E633)*BX$6+BX633*BX$7&lt;BX$2,BX$3*BX$4,0)</f>
        <v>0</v>
      </c>
      <c r="FR633" s="0" t="n">
        <f aca="false">IF(CHOOSE(MATCH(BY$5,$B$10:$E$10,0),$B633,$C633,$D633,$E633)*BY$6+BY633*BY$7&lt;BY$2,BY$3*BY$4,0)</f>
        <v>0</v>
      </c>
      <c r="FS633" s="0" t="n">
        <f aca="false">IF(CHOOSE(MATCH(BZ$5,$B$10:$E$10,0),$B633,$C633,$D633,$E633)*BZ$6+BZ633*BZ$7&lt;BZ$2,BZ$3*BZ$4,0)</f>
        <v>0</v>
      </c>
      <c r="FT633" s="0" t="n">
        <f aca="false">IF(CHOOSE(MATCH(CA$5,$B$10:$E$10,0),$B633,$C633,$D633,$E633)*CA$6+CA633*CA$7&lt;CA$2,CA$3*CA$4,0)</f>
        <v>0</v>
      </c>
      <c r="FU633" s="0" t="n">
        <f aca="false">IF(CHOOSE(MATCH(CB$5,$B$10:$E$10,0),$B633,$C633,$D633,$E633)*CB$6+CB633*CB$7&lt;CB$2,CB$3*CB$4,0)</f>
        <v>0</v>
      </c>
      <c r="FV633" s="0" t="n">
        <f aca="false">IF(CHOOSE(MATCH(CC$5,$B$10:$E$10,0),$B633,$C633,$D633,$E633)*CC$6+CC633*CC$7&lt;CC$2,CC$3*CC$4,0)</f>
        <v>0</v>
      </c>
      <c r="FW633" s="0" t="n">
        <f aca="false">IF(CHOOSE(MATCH(CD$5,$B$10:$E$10,0),$B633,$C633,$D633,$E633)*CD$6+CD633*CD$7&lt;CD$2,CD$3*CD$4,0)</f>
        <v>0</v>
      </c>
      <c r="FX633" s="0" t="n">
        <f aca="false">IF(CHOOSE(MATCH(CE$5,$B$10:$E$10,0),$B633,$C633,$D633,$E633)*CE$6+CE633*CE$7&lt;CE$2,CE$3*CE$4,0)</f>
        <v>0</v>
      </c>
      <c r="FY633" s="0" t="n">
        <f aca="false">IF(CHOOSE(MATCH(CF$5,$B$10:$E$10,0),$B633,$C633,$D633,$E633)*CF$6+CF633*CF$7&lt;CF$2,CF$3*CF$4,0)</f>
        <v>0</v>
      </c>
      <c r="FZ633" s="0" t="n">
        <f aca="false">IF(CHOOSE(MATCH(CG$5,$B$10:$E$10,0),$B633,$C633,$D633,$E633)*CG$6+CG633*CG$7&lt;CG$2,CG$3*CG$4,0)</f>
        <v>0</v>
      </c>
      <c r="GA633" s="0" t="n">
        <f aca="false">IF(CHOOSE(MATCH(CH$5,$B$10:$E$10,0),$B633,$C633,$D633,$E633)*CH$6+CH633*CH$7&lt;CH$2,CH$3*CH$4,0)</f>
        <v>0</v>
      </c>
      <c r="GB633" s="0" t="n">
        <f aca="false">IF(CHOOSE(MATCH(CI$5,$B$10:$E$10,0),$B633,$C633,$D633,$E633)*CI$6+CI633*CI$7&lt;CI$2,CI$3*CI$4,0)</f>
        <v>0</v>
      </c>
      <c r="GC633" s="0" t="n">
        <f aca="false">IF(CHOOSE(MATCH(CJ$5,$B$10:$E$10,0),$B633,$C633,$D633,$E633)*CJ$6+CJ633*CJ$7&lt;CJ$2,CJ$3*CJ$4,0)</f>
        <v>0</v>
      </c>
      <c r="GD633" s="0" t="n">
        <f aca="false">IF(CHOOSE(MATCH(CK$5,$B$10:$E$10,0),$B633,$C633,$D633,$E633)*CK$6+CK633*CK$7&lt;CK$2,CK$3*CK$4,0)</f>
        <v>0</v>
      </c>
      <c r="GE633" s="0" t="n">
        <f aca="false">IF(CHOOSE(MATCH(CL$5,$B$10:$E$10,0),$B633,$C633,$D633,$E633)*CL$6+CL633*CL$7&lt;CL$2,CL$3*CL$4,0)</f>
        <v>0</v>
      </c>
      <c r="GF633" s="0" t="n">
        <f aca="false">IF(CHOOSE(MATCH(CM$5,$B$10:$E$10,0),$B633,$C633,$D633,$E633)*CM$6+CM633*CM$7&lt;CM$2,CM$3*CM$4,0)</f>
        <v>0</v>
      </c>
      <c r="GG633" s="0" t="n">
        <f aca="false">IF(CHOOSE(MATCH(CN$5,$B$10:$E$10,0),$B633,$C633,$D633,$E633)*CN$6+CN633*CN$7&lt;CN$2,CN$3*CN$4,0)</f>
        <v>0</v>
      </c>
      <c r="GH633" s="0" t="n">
        <f aca="false">IF(CHOOSE(MATCH(CO$5,$B$10:$E$10,0),$B633,$C633,$D633,$E633)*CO$6+CO633*CO$7&lt;CO$2,CO$3*CO$4,0)</f>
        <v>0</v>
      </c>
      <c r="GI633" s="0" t="n">
        <f aca="false">IF(CHOOSE(MATCH(CP$5,$B$10:$E$10,0),$B633,$C633,$D633,$E633)*CP$6+CP633*CP$7&lt;CP$2,CP$3*CP$4,0)</f>
        <v>0</v>
      </c>
      <c r="GJ633" s="0" t="n">
        <f aca="false">IF(CHOOSE(MATCH(CQ$5,$B$10:$E$10,0),$B633,$C633,$D633,$E633)*CQ$6+CQ633*CQ$7&lt;CQ$2,CQ$3*CQ$4,0)</f>
        <v>0</v>
      </c>
      <c r="GK633" s="0" t="n">
        <f aca="false">IF(CHOOSE(MATCH(CR$5,$B$10:$E$10,0),$B633,$C633,$D633,$E633)*CR$6+CR633*CR$7&lt;CR$2,CR$3*CR$4,0)</f>
        <v>0</v>
      </c>
      <c r="GL633" s="0" t="n">
        <f aca="false">IF(CHOOSE(MATCH(CS$5,$B$10:$E$10,0),$B633,$C633,$D633,$E633)*CS$6+CS633*CS$7&lt;CS$2,CS$3*CS$4,0)</f>
        <v>0</v>
      </c>
      <c r="GM633" s="0" t="n">
        <f aca="false">IF(CHOOSE(MATCH(CT$5,$B$10:$E$10,0),$B633,$C633,$D633,$E633)*CT$6+CT633*CT$7&lt;CT$2,CT$3*CT$4,0)</f>
        <v>0</v>
      </c>
      <c r="GN633" s="0" t="n">
        <f aca="false">IF(CHOOSE(MATCH(CU$5,$B$10:$E$10,0),$B633,$C633,$D633,$E633)*CU$6+CU633*CU$7&lt;CU$2,CU$3*CU$4,0)</f>
        <v>0</v>
      </c>
      <c r="GO633" s="0" t="n">
        <f aca="false">IF(CHOOSE(MATCH(CV$5,$B$10:$E$10,0),$B633,$C633,$D633,$E633)*CV$6+CV633*CV$7&lt;CV$2,CV$3*CV$4,0)</f>
        <v>0</v>
      </c>
      <c r="GP633" s="0" t="n">
        <f aca="false">IF(CHOOSE(MATCH(CW$5,$B$10:$E$10,0),$B633,$C633,$D633,$E633)*CW$6+CW633*CW$7&lt;CW$2,CW$3*CW$4,0)</f>
        <v>0</v>
      </c>
      <c r="GQ633" s="0" t="n">
        <f aca="false">IF(CHOOSE(MATCH(CX$5,$B$10:$E$10,0),$B633,$C633,$D633,$E633)*CX$6+CX633*CX$7&lt;CX$2,CX$3*CX$4,0)</f>
        <v>0</v>
      </c>
      <c r="GS633" s="0" t="n">
        <f aca="false">SUM(CZ633:GQ633)</f>
        <v>0.5</v>
      </c>
      <c r="GT633" s="0" t="n">
        <f aca="false">IF(GS633&gt;$GS$6,1,0)</f>
        <v>0</v>
      </c>
    </row>
    <row r="634" customFormat="false" ht="14" hidden="false" customHeight="false" outlineLevel="0" collapsed="false">
      <c r="A634" s="0" t="n">
        <v>624</v>
      </c>
      <c r="B634" s="0" t="n">
        <f aca="false">-0.189640067130592</f>
        <v>-0.189640067130592</v>
      </c>
      <c r="C634" s="0" t="n">
        <v>-0.681252384200201</v>
      </c>
      <c r="D634" s="0" t="n">
        <v>-1.29122371526873</v>
      </c>
      <c r="E634" s="0" t="n">
        <v>-1.75715583370276</v>
      </c>
      <c r="G634" s="0" t="n">
        <v>0.930715486902045</v>
      </c>
      <c r="H634" s="0" t="n">
        <v>-0.523356220583082</v>
      </c>
      <c r="I634" s="0" t="n">
        <v>1.52327629621141</v>
      </c>
      <c r="J634" s="0" t="n">
        <v>0.0431964508607052</v>
      </c>
      <c r="K634" s="0" t="n">
        <v>0.70493570092367</v>
      </c>
      <c r="L634" s="0" t="n">
        <v>-0.759754357204656</v>
      </c>
      <c r="M634" s="0" t="n">
        <v>-0.484874362882692</v>
      </c>
      <c r="N634" s="0" t="n">
        <v>1.45336343848612</v>
      </c>
      <c r="O634" s="0" t="n">
        <v>1.57614067575196</v>
      </c>
      <c r="P634" s="0" t="n">
        <v>-0.479975597045268</v>
      </c>
      <c r="Q634" s="0" t="n">
        <v>-0.0370721409126418</v>
      </c>
      <c r="R634" s="0" t="n">
        <v>1.80595634446945</v>
      </c>
      <c r="S634" s="0" t="n">
        <v>-0.00677005118632223</v>
      </c>
      <c r="T634" s="0" t="n">
        <v>0.472264218842611</v>
      </c>
      <c r="U634" s="0" t="n">
        <v>-0.854488462209702</v>
      </c>
      <c r="V634" s="0" t="n">
        <v>0.530387751496164</v>
      </c>
      <c r="W634" s="0" t="n">
        <v>0.754355369281257</v>
      </c>
      <c r="X634" s="0" t="n">
        <v>-1.48487288242904</v>
      </c>
      <c r="Y634" s="0" t="n">
        <v>-0.50059384193446</v>
      </c>
      <c r="Z634" s="0" t="n">
        <v>0.67734958975052</v>
      </c>
      <c r="AA634" s="0" t="n">
        <v>1.07653931991081</v>
      </c>
      <c r="AB634" s="0" t="n">
        <v>1.85797034646384</v>
      </c>
      <c r="AC634" s="0" t="n">
        <v>0.288169985651621</v>
      </c>
      <c r="AD634" s="0" t="n">
        <v>-0.162312971951906</v>
      </c>
      <c r="AE634" s="0" t="n">
        <v>-0.946281488722889</v>
      </c>
      <c r="AF634" s="0" t="n">
        <v>-0.17270849639317</v>
      </c>
      <c r="AG634" s="0" t="n">
        <v>0.034469849197194</v>
      </c>
      <c r="AH634" s="0" t="n">
        <v>-0.295593736154842</v>
      </c>
      <c r="AI634" s="0" t="n">
        <v>0.940551672101719</v>
      </c>
      <c r="AJ634" s="0" t="n">
        <v>0.327232783092768</v>
      </c>
      <c r="AK634" s="0" t="n">
        <v>-0.0816760348243406</v>
      </c>
      <c r="AL634" s="0" t="n">
        <v>0.89212562670582</v>
      </c>
      <c r="AM634" s="0" t="n">
        <v>1.2334339771769</v>
      </c>
      <c r="AN634" s="0" t="n">
        <v>0.47834532779234</v>
      </c>
      <c r="AO634" s="0" t="n">
        <v>0.274401372735156</v>
      </c>
      <c r="AP634" s="0" t="n">
        <v>-0.524233882970293</v>
      </c>
      <c r="AQ634" s="0" t="n">
        <v>-0.779608626544359</v>
      </c>
      <c r="AR634" s="0" t="n">
        <v>0.912468749447726</v>
      </c>
      <c r="AS634" s="0" t="n">
        <v>-0.139177700475557</v>
      </c>
      <c r="AT634" s="0" t="n">
        <v>-0.528627879248234</v>
      </c>
      <c r="AU634" s="0" t="n">
        <v>2.29934812523425</v>
      </c>
      <c r="AV634" s="0" t="n">
        <v>-0.435881020166562</v>
      </c>
      <c r="AW634" s="0" t="n">
        <v>-1.66941845236579</v>
      </c>
      <c r="AX634" s="0" t="n">
        <v>-0.794309471530141</v>
      </c>
      <c r="AY634" s="0" t="n">
        <v>0.373191824110108</v>
      </c>
      <c r="AZ634" s="0" t="n">
        <v>-0.14559191185981</v>
      </c>
      <c r="BA634" s="0" t="n">
        <v>0.325377413901151</v>
      </c>
      <c r="BB634" s="0" t="n">
        <v>-0.564153879167861</v>
      </c>
      <c r="BC634" s="0" t="n">
        <v>-0.406704430133686</v>
      </c>
      <c r="BD634" s="0" t="n">
        <v>0.11696442925313</v>
      </c>
      <c r="BE634" s="0" t="n">
        <v>1.36095422931248</v>
      </c>
      <c r="BF634" s="0" t="n">
        <v>-1.35575646709185</v>
      </c>
      <c r="BG634" s="0" t="n">
        <v>0.248594460572349</v>
      </c>
      <c r="BH634" s="0" t="n">
        <v>1.25131009554025</v>
      </c>
      <c r="BI634" s="0" t="n">
        <v>-0.726979578757891</v>
      </c>
      <c r="BJ634" s="0" t="n">
        <v>1.25013684737496</v>
      </c>
      <c r="BK634" s="0" t="n">
        <v>-0.553154677618295</v>
      </c>
      <c r="BL634" s="0" t="n">
        <v>-0.724987785361009</v>
      </c>
      <c r="BM634" s="0" t="n">
        <v>0.55994405556703</v>
      </c>
      <c r="BN634" s="0" t="n">
        <v>0.622169409325579</v>
      </c>
      <c r="BO634" s="0" t="n">
        <v>0.378527147404384</v>
      </c>
      <c r="BP634" s="0" t="n">
        <v>-0.126443637782359</v>
      </c>
      <c r="BQ634" s="0" t="n">
        <v>-0.0537659161636839</v>
      </c>
      <c r="BR634" s="0" t="n">
        <v>-0.331593810187769</v>
      </c>
      <c r="BS634" s="0" t="n">
        <v>-0.235596644415637</v>
      </c>
      <c r="BT634" s="0" t="n">
        <v>0.595376832279726</v>
      </c>
      <c r="BU634" s="0" t="n">
        <v>-0.514691009811941</v>
      </c>
      <c r="BV634" s="0" t="n">
        <v>-1.87278601515573</v>
      </c>
      <c r="BW634" s="0" t="n">
        <v>0.773300143919187</v>
      </c>
      <c r="BX634" s="0" t="n">
        <v>-0.642819486529334</v>
      </c>
      <c r="BY634" s="0" t="n">
        <v>0.162235664902255</v>
      </c>
      <c r="BZ634" s="0" t="n">
        <v>-1.1414817890909</v>
      </c>
      <c r="CA634" s="0" t="n">
        <v>-0.268131543634809</v>
      </c>
      <c r="CB634" s="0" t="n">
        <v>-1.36056769406423</v>
      </c>
      <c r="CC634" s="0" t="n">
        <v>1.62515789270401</v>
      </c>
      <c r="CD634" s="0" t="n">
        <v>0.7668177204323</v>
      </c>
      <c r="CE634" s="0" t="n">
        <v>1.06163952295901</v>
      </c>
      <c r="CF634" s="0" t="n">
        <v>2.22984454012476</v>
      </c>
      <c r="CG634" s="0" t="n">
        <v>0.817276486486662</v>
      </c>
      <c r="CH634" s="0" t="n">
        <v>-0.244099283008836</v>
      </c>
      <c r="CI634" s="0" t="n">
        <v>-1.27233761304524</v>
      </c>
      <c r="CJ634" s="0" t="n">
        <v>-1.44029399962164</v>
      </c>
      <c r="CK634" s="0" t="n">
        <v>-0.0366890162695199</v>
      </c>
      <c r="CL634" s="0" t="n">
        <v>-0.97381416708231</v>
      </c>
      <c r="CM634" s="0" t="n">
        <v>-0.888599060999695</v>
      </c>
      <c r="CN634" s="0" t="n">
        <v>-1.60736362886382</v>
      </c>
      <c r="CO634" s="0" t="n">
        <v>0.857578470458975</v>
      </c>
      <c r="CP634" s="0" t="n">
        <v>0.126290160551434</v>
      </c>
      <c r="CQ634" s="0" t="n">
        <v>0.441018528363202</v>
      </c>
      <c r="CR634" s="0" t="n">
        <v>0.495310814585537</v>
      </c>
      <c r="CS634" s="0" t="n">
        <v>0.342930661645369</v>
      </c>
      <c r="CT634" s="0" t="n">
        <v>1.11289182314067</v>
      </c>
      <c r="CU634" s="0" t="n">
        <v>-0.678023752698209</v>
      </c>
      <c r="CV634" s="0" t="n">
        <v>0.0638044639345026</v>
      </c>
      <c r="CW634" s="0" t="n">
        <v>1.55120233102934</v>
      </c>
      <c r="CX634" s="0" t="n">
        <v>1.53833752847277</v>
      </c>
      <c r="CZ634" s="0" t="n">
        <f aca="false">IF(CHOOSE(MATCH(G$5,$B$10:$E$10,0),$B634,$C634,$D634,$E634)*G$6+G634*G$7&lt;G$2,G$3*G$4,0)</f>
        <v>0</v>
      </c>
      <c r="DA634" s="0" t="n">
        <f aca="false">IF(CHOOSE(MATCH(H$5,$B$10:$E$10,0),$B634,$C634,$D634,$E634)*H$6+H634*H$7&lt;H$2,H$3*H$4,0)</f>
        <v>0</v>
      </c>
      <c r="DB634" s="0" t="n">
        <f aca="false">IF(CHOOSE(MATCH(I$5,$B$10:$E$10,0),$B634,$C634,$D634,$E634)*I$6+I634*I$7&lt;I$2,I$3*I$4,0)</f>
        <v>0</v>
      </c>
      <c r="DC634" s="0" t="n">
        <f aca="false">IF(CHOOSE(MATCH(J$5,$B$10:$E$10,0),$B634,$C634,$D634,$E634)*J$6+J634*J$7&lt;J$2,J$3*J$4,0)</f>
        <v>0</v>
      </c>
      <c r="DD634" s="0" t="n">
        <f aca="false">IF(CHOOSE(MATCH(K$5,$B$10:$E$10,0),$B634,$C634,$D634,$E634)*K$6+K634*K$7&lt;K$2,K$3*K$4,0)</f>
        <v>0</v>
      </c>
      <c r="DE634" s="0" t="n">
        <f aca="false">IF(CHOOSE(MATCH(L$5,$B$10:$E$10,0),$B634,$C634,$D634,$E634)*L$6+L634*L$7&lt;L$2,L$3*L$4,0)</f>
        <v>0</v>
      </c>
      <c r="DF634" s="0" t="n">
        <f aca="false">IF(CHOOSE(MATCH(M$5,$B$10:$E$10,0),$B634,$C634,$D634,$E634)*M$6+M634*M$7&lt;M$2,M$3*M$4,0)</f>
        <v>0</v>
      </c>
      <c r="DG634" s="0" t="n">
        <f aca="false">IF(CHOOSE(MATCH(N$5,$B$10:$E$10,0),$B634,$C634,$D634,$E634)*N$6+N634*N$7&lt;N$2,N$3*N$4,0)</f>
        <v>0</v>
      </c>
      <c r="DH634" s="0" t="n">
        <f aca="false">IF(CHOOSE(MATCH(O$5,$B$10:$E$10,0),$B634,$C634,$D634,$E634)*O$6+O634*O$7&lt;O$2,O$3*O$4,0)</f>
        <v>0</v>
      </c>
      <c r="DI634" s="0" t="n">
        <f aca="false">IF(CHOOSE(MATCH(P$5,$B$10:$E$10,0),$B634,$C634,$D634,$E634)*P$6+P634*P$7&lt;P$2,P$3*P$4,0)</f>
        <v>0</v>
      </c>
      <c r="DJ634" s="0" t="n">
        <f aca="false">IF(CHOOSE(MATCH(Q$5,$B$10:$E$10,0),$B634,$C634,$D634,$E634)*Q$6+Q634*Q$7&lt;Q$2,Q$3*Q$4,0)</f>
        <v>0</v>
      </c>
      <c r="DK634" s="0" t="n">
        <f aca="false">IF(CHOOSE(MATCH(R$5,$B$10:$E$10,0),$B634,$C634,$D634,$E634)*R$6+R634*R$7&lt;R$2,R$3*R$4,0)</f>
        <v>0</v>
      </c>
      <c r="DL634" s="0" t="n">
        <f aca="false">IF(CHOOSE(MATCH(S$5,$B$10:$E$10,0),$B634,$C634,$D634,$E634)*S$6+S634*S$7&lt;S$2,S$3*S$4,0)</f>
        <v>0</v>
      </c>
      <c r="DM634" s="0" t="n">
        <f aca="false">IF(CHOOSE(MATCH(T$5,$B$10:$E$10,0),$B634,$C634,$D634,$E634)*T$6+T634*T$7&lt;T$2,T$3*T$4,0)</f>
        <v>0</v>
      </c>
      <c r="DN634" s="0" t="n">
        <f aca="false">IF(CHOOSE(MATCH(U$5,$B$10:$E$10,0),$B634,$C634,$D634,$E634)*U$6+U634*U$7&lt;U$2,U$3*U$4,0)</f>
        <v>0</v>
      </c>
      <c r="DO634" s="0" t="n">
        <f aca="false">IF(CHOOSE(MATCH(V$5,$B$10:$E$10,0),$B634,$C634,$D634,$E634)*V$6+V634*V$7&lt;V$2,V$3*V$4,0)</f>
        <v>0</v>
      </c>
      <c r="DP634" s="0" t="n">
        <f aca="false">IF(CHOOSE(MATCH(W$5,$B$10:$E$10,0),$B634,$C634,$D634,$E634)*W$6+W634*W$7&lt;W$2,W$3*W$4,0)</f>
        <v>0</v>
      </c>
      <c r="DQ634" s="0" t="n">
        <f aca="false">IF(CHOOSE(MATCH(X$5,$B$10:$E$10,0),$B634,$C634,$D634,$E634)*X$6+X634*X$7&lt;X$2,X$3*X$4,0)</f>
        <v>0</v>
      </c>
      <c r="DR634" s="0" t="n">
        <f aca="false">IF(CHOOSE(MATCH(Y$5,$B$10:$E$10,0),$B634,$C634,$D634,$E634)*Y$6+Y634*Y$7&lt;Y$2,Y$3*Y$4,0)</f>
        <v>0</v>
      </c>
      <c r="DS634" s="0" t="n">
        <f aca="false">IF(CHOOSE(MATCH(Z$5,$B$10:$E$10,0),$B634,$C634,$D634,$E634)*Z$6+Z634*Z$7&lt;Z$2,Z$3*Z$4,0)</f>
        <v>0</v>
      </c>
      <c r="DT634" s="0" t="n">
        <f aca="false">IF(CHOOSE(MATCH(AA$5,$B$10:$E$10,0),$B634,$C634,$D634,$E634)*AA$6+AA634*AA$7&lt;AA$2,AA$3*AA$4,0)</f>
        <v>0</v>
      </c>
      <c r="DU634" s="0" t="n">
        <f aca="false">IF(CHOOSE(MATCH(AB$5,$B$10:$E$10,0),$B634,$C634,$D634,$E634)*AB$6+AB634*AB$7&lt;AB$2,AB$3*AB$4,0)</f>
        <v>0</v>
      </c>
      <c r="DV634" s="0" t="n">
        <f aca="false">IF(CHOOSE(MATCH(AC$5,$B$10:$E$10,0),$B634,$C634,$D634,$E634)*AC$6+AC634*AC$7&lt;AC$2,AC$3*AC$4,0)</f>
        <v>0</v>
      </c>
      <c r="DW634" s="0" t="n">
        <f aca="false">IF(CHOOSE(MATCH(AD$5,$B$10:$E$10,0),$B634,$C634,$D634,$E634)*AD$6+AD634*AD$7&lt;AD$2,AD$3*AD$4,0)</f>
        <v>0</v>
      </c>
      <c r="DX634" s="0" t="n">
        <f aca="false">IF(CHOOSE(MATCH(AE$5,$B$10:$E$10,0),$B634,$C634,$D634,$E634)*AE$6+AE634*AE$7&lt;AE$2,AE$3*AE$4,0)</f>
        <v>0</v>
      </c>
      <c r="DY634" s="0" t="n">
        <f aca="false">IF(CHOOSE(MATCH(AF$5,$B$10:$E$10,0),$B634,$C634,$D634,$E634)*AF$6+AF634*AF$7&lt;AF$2,AF$3*AF$4,0)</f>
        <v>0</v>
      </c>
      <c r="DZ634" s="0" t="n">
        <f aca="false">IF(CHOOSE(MATCH(AG$5,$B$10:$E$10,0),$B634,$C634,$D634,$E634)*AG$6+AG634*AG$7&lt;AG$2,AG$3*AG$4,0)</f>
        <v>0</v>
      </c>
      <c r="EA634" s="0" t="n">
        <f aca="false">IF(CHOOSE(MATCH(AH$5,$B$10:$E$10,0),$B634,$C634,$D634,$E634)*AH$6+AH634*AH$7&lt;AH$2,AH$3*AH$4,0)</f>
        <v>0</v>
      </c>
      <c r="EB634" s="0" t="n">
        <f aca="false">IF(CHOOSE(MATCH(AI$5,$B$10:$E$10,0),$B634,$C634,$D634,$E634)*AI$6+AI634*AI$7&lt;AI$2,AI$3*AI$4,0)</f>
        <v>0</v>
      </c>
      <c r="EC634" s="0" t="n">
        <f aca="false">IF(CHOOSE(MATCH(AJ$5,$B$10:$E$10,0),$B634,$C634,$D634,$E634)*AJ$6+AJ634*AJ$7&lt;AJ$2,AJ$3*AJ$4,0)</f>
        <v>0</v>
      </c>
      <c r="ED634" s="0" t="n">
        <f aca="false">IF(CHOOSE(MATCH(AK$5,$B$10:$E$10,0),$B634,$C634,$D634,$E634)*AK$6+AK634*AK$7&lt;AK$2,AK$3*AK$4,0)</f>
        <v>0</v>
      </c>
      <c r="EE634" s="0" t="n">
        <f aca="false">IF(CHOOSE(MATCH(AL$5,$B$10:$E$10,0),$B634,$C634,$D634,$E634)*AL$6+AL634*AL$7&lt;AL$2,AL$3*AL$4,0)</f>
        <v>0</v>
      </c>
      <c r="EF634" s="0" t="n">
        <f aca="false">IF(CHOOSE(MATCH(AM$5,$B$10:$E$10,0),$B634,$C634,$D634,$E634)*AM$6+AM634*AM$7&lt;AM$2,AM$3*AM$4,0)</f>
        <v>0</v>
      </c>
      <c r="EG634" s="0" t="n">
        <f aca="false">IF(CHOOSE(MATCH(AN$5,$B$10:$E$10,0),$B634,$C634,$D634,$E634)*AN$6+AN634*AN$7&lt;AN$2,AN$3*AN$4,0)</f>
        <v>0</v>
      </c>
      <c r="EH634" s="0" t="n">
        <f aca="false">IF(CHOOSE(MATCH(AO$5,$B$10:$E$10,0),$B634,$C634,$D634,$E634)*AO$6+AO634*AO$7&lt;AO$2,AO$3*AO$4,0)</f>
        <v>0</v>
      </c>
      <c r="EI634" s="0" t="n">
        <f aca="false">IF(CHOOSE(MATCH(AP$5,$B$10:$E$10,0),$B634,$C634,$D634,$E634)*AP$6+AP634*AP$7&lt;AP$2,AP$3*AP$4,0)</f>
        <v>0</v>
      </c>
      <c r="EJ634" s="0" t="n">
        <f aca="false">IF(CHOOSE(MATCH(AQ$5,$B$10:$E$10,0),$B634,$C634,$D634,$E634)*AQ$6+AQ634*AQ$7&lt;AQ$2,AQ$3*AQ$4,0)</f>
        <v>0</v>
      </c>
      <c r="EK634" s="0" t="n">
        <f aca="false">IF(CHOOSE(MATCH(AR$5,$B$10:$E$10,0),$B634,$C634,$D634,$E634)*AR$6+AR634*AR$7&lt;AR$2,AR$3*AR$4,0)</f>
        <v>0</v>
      </c>
      <c r="EL634" s="0" t="n">
        <f aca="false">IF(CHOOSE(MATCH(AS$5,$B$10:$E$10,0),$B634,$C634,$D634,$E634)*AS$6+AS634*AS$7&lt;AS$2,AS$3*AS$4,0)</f>
        <v>0</v>
      </c>
      <c r="EM634" s="0" t="n">
        <f aca="false">IF(CHOOSE(MATCH(AT$5,$B$10:$E$10,0),$B634,$C634,$D634,$E634)*AT$6+AT634*AT$7&lt;AT$2,AT$3*AT$4,0)</f>
        <v>0</v>
      </c>
      <c r="EN634" s="0" t="n">
        <f aca="false">IF(CHOOSE(MATCH(AU$5,$B$10:$E$10,0),$B634,$C634,$D634,$E634)*AU$6+AU634*AU$7&lt;AU$2,AU$3*AU$4,0)</f>
        <v>0</v>
      </c>
      <c r="EO634" s="0" t="n">
        <f aca="false">IF(CHOOSE(MATCH(AV$5,$B$10:$E$10,0),$B634,$C634,$D634,$E634)*AV$6+AV634*AV$7&lt;AV$2,AV$3*AV$4,0)</f>
        <v>0</v>
      </c>
      <c r="EP634" s="0" t="n">
        <f aca="false">IF(CHOOSE(MATCH(AW$5,$B$10:$E$10,0),$B634,$C634,$D634,$E634)*AW$6+AW634*AW$7&lt;AW$2,AW$3*AW$4,0)</f>
        <v>0</v>
      </c>
      <c r="EQ634" s="0" t="n">
        <f aca="false">IF(CHOOSE(MATCH(AX$5,$B$10:$E$10,0),$B634,$C634,$D634,$E634)*AX$6+AX634*AX$7&lt;AX$2,AX$3*AX$4,0)</f>
        <v>0</v>
      </c>
      <c r="ER634" s="0" t="n">
        <f aca="false">IF(CHOOSE(MATCH(AY$5,$B$10:$E$10,0),$B634,$C634,$D634,$E634)*AY$6+AY634*AY$7&lt;AY$2,AY$3*AY$4,0)</f>
        <v>0</v>
      </c>
      <c r="ES634" s="0" t="n">
        <f aca="false">IF(CHOOSE(MATCH(AZ$5,$B$10:$E$10,0),$B634,$C634,$D634,$E634)*AZ$6+AZ634*AZ$7&lt;AZ$2,AZ$3*AZ$4,0)</f>
        <v>0</v>
      </c>
      <c r="ET634" s="0" t="n">
        <f aca="false">IF(CHOOSE(MATCH(BA$5,$B$10:$E$10,0),$B634,$C634,$D634,$E634)*BA$6+BA634*BA$7&lt;BA$2,BA$3*BA$4,0)</f>
        <v>0</v>
      </c>
      <c r="EU634" s="0" t="n">
        <f aca="false">IF(CHOOSE(MATCH(BB$5,$B$10:$E$10,0),$B634,$C634,$D634,$E634)*BB$6+BB634*BB$7&lt;BB$2,BB$3*BB$4,0)</f>
        <v>0</v>
      </c>
      <c r="EV634" s="0" t="n">
        <f aca="false">IF(CHOOSE(MATCH(BC$5,$B$10:$E$10,0),$B634,$C634,$D634,$E634)*BC$6+BC634*BC$7&lt;BC$2,BC$3*BC$4,0)</f>
        <v>0</v>
      </c>
      <c r="EW634" s="0" t="n">
        <f aca="false">IF(CHOOSE(MATCH(BD$5,$B$10:$E$10,0),$B634,$C634,$D634,$E634)*BD$6+BD634*BD$7&lt;BD$2,BD$3*BD$4,0)</f>
        <v>0</v>
      </c>
      <c r="EX634" s="0" t="n">
        <f aca="false">IF(CHOOSE(MATCH(BE$5,$B$10:$E$10,0),$B634,$C634,$D634,$E634)*BE$6+BE634*BE$7&lt;BE$2,BE$3*BE$4,0)</f>
        <v>0</v>
      </c>
      <c r="EY634" s="0" t="n">
        <f aca="false">IF(CHOOSE(MATCH(BF$5,$B$10:$E$10,0),$B634,$C634,$D634,$E634)*BF$6+BF634*BF$7&lt;BF$2,BF$3*BF$4,0)</f>
        <v>0</v>
      </c>
      <c r="EZ634" s="0" t="n">
        <f aca="false">IF(CHOOSE(MATCH(BG$5,$B$10:$E$10,0),$B634,$C634,$D634,$E634)*BG$6+BG634*BG$7&lt;BG$2,BG$3*BG$4,0)</f>
        <v>0</v>
      </c>
      <c r="FA634" s="0" t="n">
        <f aca="false">IF(CHOOSE(MATCH(BH$5,$B$10:$E$10,0),$B634,$C634,$D634,$E634)*BH$6+BH634*BH$7&lt;BH$2,BH$3*BH$4,0)</f>
        <v>0</v>
      </c>
      <c r="FB634" s="0" t="n">
        <f aca="false">IF(CHOOSE(MATCH(BI$5,$B$10:$E$10,0),$B634,$C634,$D634,$E634)*BI$6+BI634*BI$7&lt;BI$2,BI$3*BI$4,0)</f>
        <v>0</v>
      </c>
      <c r="FC634" s="0" t="n">
        <f aca="false">IF(CHOOSE(MATCH(BJ$5,$B$10:$E$10,0),$B634,$C634,$D634,$E634)*BJ$6+BJ634*BJ$7&lt;BJ$2,BJ$3*BJ$4,0)</f>
        <v>0</v>
      </c>
      <c r="FD634" s="0" t="n">
        <f aca="false">IF(CHOOSE(MATCH(BK$5,$B$10:$E$10,0),$B634,$C634,$D634,$E634)*BK$6+BK634*BK$7&lt;BK$2,BK$3*BK$4,0)</f>
        <v>0</v>
      </c>
      <c r="FE634" s="0" t="n">
        <f aca="false">IF(CHOOSE(MATCH(BL$5,$B$10:$E$10,0),$B634,$C634,$D634,$E634)*BL$6+BL634*BL$7&lt;BL$2,BL$3*BL$4,0)</f>
        <v>0</v>
      </c>
      <c r="FF634" s="0" t="n">
        <f aca="false">IF(CHOOSE(MATCH(BM$5,$B$10:$E$10,0),$B634,$C634,$D634,$E634)*BM$6+BM634*BM$7&lt;BM$2,BM$3*BM$4,0)</f>
        <v>0</v>
      </c>
      <c r="FG634" s="0" t="n">
        <f aca="false">IF(CHOOSE(MATCH(BN$5,$B$10:$E$10,0),$B634,$C634,$D634,$E634)*BN$6+BN634*BN$7&lt;BN$2,BN$3*BN$4,0)</f>
        <v>0</v>
      </c>
      <c r="FH634" s="0" t="n">
        <f aca="false">IF(CHOOSE(MATCH(BO$5,$B$10:$E$10,0),$B634,$C634,$D634,$E634)*BO$6+BO634*BO$7&lt;BO$2,BO$3*BO$4,0)</f>
        <v>0</v>
      </c>
      <c r="FI634" s="0" t="n">
        <f aca="false">IF(CHOOSE(MATCH(BP$5,$B$10:$E$10,0),$B634,$C634,$D634,$E634)*BP$6+BP634*BP$7&lt;BP$2,BP$3*BP$4,0)</f>
        <v>0</v>
      </c>
      <c r="FJ634" s="0" t="n">
        <f aca="false">IF(CHOOSE(MATCH(BQ$5,$B$10:$E$10,0),$B634,$C634,$D634,$E634)*BQ$6+BQ634*BQ$7&lt;BQ$2,BQ$3*BQ$4,0)</f>
        <v>0</v>
      </c>
      <c r="FK634" s="0" t="n">
        <f aca="false">IF(CHOOSE(MATCH(BR$5,$B$10:$E$10,0),$B634,$C634,$D634,$E634)*BR$6+BR634*BR$7&lt;BR$2,BR$3*BR$4,0)</f>
        <v>0</v>
      </c>
      <c r="FL634" s="0" t="n">
        <f aca="false">IF(CHOOSE(MATCH(BS$5,$B$10:$E$10,0),$B634,$C634,$D634,$E634)*BS$6+BS634*BS$7&lt;BS$2,BS$3*BS$4,0)</f>
        <v>0</v>
      </c>
      <c r="FM634" s="0" t="n">
        <f aca="false">IF(CHOOSE(MATCH(BT$5,$B$10:$E$10,0),$B634,$C634,$D634,$E634)*BT$6+BT634*BT$7&lt;BT$2,BT$3*BT$4,0)</f>
        <v>0</v>
      </c>
      <c r="FN634" s="0" t="n">
        <f aca="false">IF(CHOOSE(MATCH(BU$5,$B$10:$E$10,0),$B634,$C634,$D634,$E634)*BU$6+BU634*BU$7&lt;BU$2,BU$3*BU$4,0)</f>
        <v>0</v>
      </c>
      <c r="FO634" s="0" t="n">
        <f aca="false">IF(CHOOSE(MATCH(BV$5,$B$10:$E$10,0),$B634,$C634,$D634,$E634)*BV$6+BV634*BV$7&lt;BV$2,BV$3*BV$4,0)</f>
        <v>0</v>
      </c>
      <c r="FP634" s="0" t="n">
        <f aca="false">IF(CHOOSE(MATCH(BW$5,$B$10:$E$10,0),$B634,$C634,$D634,$E634)*BW$6+BW634*BW$7&lt;BW$2,BW$3*BW$4,0)</f>
        <v>0</v>
      </c>
      <c r="FQ634" s="0" t="n">
        <f aca="false">IF(CHOOSE(MATCH(BX$5,$B$10:$E$10,0),$B634,$C634,$D634,$E634)*BX$6+BX634*BX$7&lt;BX$2,BX$3*BX$4,0)</f>
        <v>0</v>
      </c>
      <c r="FR634" s="0" t="n">
        <f aca="false">IF(CHOOSE(MATCH(BY$5,$B$10:$E$10,0),$B634,$C634,$D634,$E634)*BY$6+BY634*BY$7&lt;BY$2,BY$3*BY$4,0)</f>
        <v>0</v>
      </c>
      <c r="FS634" s="0" t="n">
        <f aca="false">IF(CHOOSE(MATCH(BZ$5,$B$10:$E$10,0),$B634,$C634,$D634,$E634)*BZ$6+BZ634*BZ$7&lt;BZ$2,BZ$3*BZ$4,0)</f>
        <v>0</v>
      </c>
      <c r="FT634" s="0" t="n">
        <f aca="false">IF(CHOOSE(MATCH(CA$5,$B$10:$E$10,0),$B634,$C634,$D634,$E634)*CA$6+CA634*CA$7&lt;CA$2,CA$3*CA$4,0)</f>
        <v>0</v>
      </c>
      <c r="FU634" s="0" t="n">
        <f aca="false">IF(CHOOSE(MATCH(CB$5,$B$10:$E$10,0),$B634,$C634,$D634,$E634)*CB$6+CB634*CB$7&lt;CB$2,CB$3*CB$4,0)</f>
        <v>0</v>
      </c>
      <c r="FV634" s="0" t="n">
        <f aca="false">IF(CHOOSE(MATCH(CC$5,$B$10:$E$10,0),$B634,$C634,$D634,$E634)*CC$6+CC634*CC$7&lt;CC$2,CC$3*CC$4,0)</f>
        <v>0</v>
      </c>
      <c r="FW634" s="0" t="n">
        <f aca="false">IF(CHOOSE(MATCH(CD$5,$B$10:$E$10,0),$B634,$C634,$D634,$E634)*CD$6+CD634*CD$7&lt;CD$2,CD$3*CD$4,0)</f>
        <v>0</v>
      </c>
      <c r="FX634" s="0" t="n">
        <f aca="false">IF(CHOOSE(MATCH(CE$5,$B$10:$E$10,0),$B634,$C634,$D634,$E634)*CE$6+CE634*CE$7&lt;CE$2,CE$3*CE$4,0)</f>
        <v>0</v>
      </c>
      <c r="FY634" s="0" t="n">
        <f aca="false">IF(CHOOSE(MATCH(CF$5,$B$10:$E$10,0),$B634,$C634,$D634,$E634)*CF$6+CF634*CF$7&lt;CF$2,CF$3*CF$4,0)</f>
        <v>0</v>
      </c>
      <c r="FZ634" s="0" t="n">
        <f aca="false">IF(CHOOSE(MATCH(CG$5,$B$10:$E$10,0),$B634,$C634,$D634,$E634)*CG$6+CG634*CG$7&lt;CG$2,CG$3*CG$4,0)</f>
        <v>0</v>
      </c>
      <c r="GA634" s="0" t="n">
        <f aca="false">IF(CHOOSE(MATCH(CH$5,$B$10:$E$10,0),$B634,$C634,$D634,$E634)*CH$6+CH634*CH$7&lt;CH$2,CH$3*CH$4,0)</f>
        <v>0</v>
      </c>
      <c r="GB634" s="0" t="n">
        <f aca="false">IF(CHOOSE(MATCH(CI$5,$B$10:$E$10,0),$B634,$C634,$D634,$E634)*CI$6+CI634*CI$7&lt;CI$2,CI$3*CI$4,0)</f>
        <v>0</v>
      </c>
      <c r="GC634" s="0" t="n">
        <f aca="false">IF(CHOOSE(MATCH(CJ$5,$B$10:$E$10,0),$B634,$C634,$D634,$E634)*CJ$6+CJ634*CJ$7&lt;CJ$2,CJ$3*CJ$4,0)</f>
        <v>0</v>
      </c>
      <c r="GD634" s="0" t="n">
        <f aca="false">IF(CHOOSE(MATCH(CK$5,$B$10:$E$10,0),$B634,$C634,$D634,$E634)*CK$6+CK634*CK$7&lt;CK$2,CK$3*CK$4,0)</f>
        <v>0</v>
      </c>
      <c r="GE634" s="0" t="n">
        <f aca="false">IF(CHOOSE(MATCH(CL$5,$B$10:$E$10,0),$B634,$C634,$D634,$E634)*CL$6+CL634*CL$7&lt;CL$2,CL$3*CL$4,0)</f>
        <v>0</v>
      </c>
      <c r="GF634" s="0" t="n">
        <f aca="false">IF(CHOOSE(MATCH(CM$5,$B$10:$E$10,0),$B634,$C634,$D634,$E634)*CM$6+CM634*CM$7&lt;CM$2,CM$3*CM$4,0)</f>
        <v>0</v>
      </c>
      <c r="GG634" s="0" t="n">
        <f aca="false">IF(CHOOSE(MATCH(CN$5,$B$10:$E$10,0),$B634,$C634,$D634,$E634)*CN$6+CN634*CN$7&lt;CN$2,CN$3*CN$4,0)</f>
        <v>0</v>
      </c>
      <c r="GH634" s="0" t="n">
        <f aca="false">IF(CHOOSE(MATCH(CO$5,$B$10:$E$10,0),$B634,$C634,$D634,$E634)*CO$6+CO634*CO$7&lt;CO$2,CO$3*CO$4,0)</f>
        <v>0</v>
      </c>
      <c r="GI634" s="0" t="n">
        <f aca="false">IF(CHOOSE(MATCH(CP$5,$B$10:$E$10,0),$B634,$C634,$D634,$E634)*CP$6+CP634*CP$7&lt;CP$2,CP$3*CP$4,0)</f>
        <v>0</v>
      </c>
      <c r="GJ634" s="0" t="n">
        <f aca="false">IF(CHOOSE(MATCH(CQ$5,$B$10:$E$10,0),$B634,$C634,$D634,$E634)*CQ$6+CQ634*CQ$7&lt;CQ$2,CQ$3*CQ$4,0)</f>
        <v>0</v>
      </c>
      <c r="GK634" s="0" t="n">
        <f aca="false">IF(CHOOSE(MATCH(CR$5,$B$10:$E$10,0),$B634,$C634,$D634,$E634)*CR$6+CR634*CR$7&lt;CR$2,CR$3*CR$4,0)</f>
        <v>0</v>
      </c>
      <c r="GL634" s="0" t="n">
        <f aca="false">IF(CHOOSE(MATCH(CS$5,$B$10:$E$10,0),$B634,$C634,$D634,$E634)*CS$6+CS634*CS$7&lt;CS$2,CS$3*CS$4,0)</f>
        <v>0</v>
      </c>
      <c r="GM634" s="0" t="n">
        <f aca="false">IF(CHOOSE(MATCH(CT$5,$B$10:$E$10,0),$B634,$C634,$D634,$E634)*CT$6+CT634*CT$7&lt;CT$2,CT$3*CT$4,0)</f>
        <v>0</v>
      </c>
      <c r="GN634" s="0" t="n">
        <f aca="false">IF(CHOOSE(MATCH(CU$5,$B$10:$E$10,0),$B634,$C634,$D634,$E634)*CU$6+CU634*CU$7&lt;CU$2,CU$3*CU$4,0)</f>
        <v>0</v>
      </c>
      <c r="GO634" s="0" t="n">
        <f aca="false">IF(CHOOSE(MATCH(CV$5,$B$10:$E$10,0),$B634,$C634,$D634,$E634)*CV$6+CV634*CV$7&lt;CV$2,CV$3*CV$4,0)</f>
        <v>0</v>
      </c>
      <c r="GP634" s="0" t="n">
        <f aca="false">IF(CHOOSE(MATCH(CW$5,$B$10:$E$10,0),$B634,$C634,$D634,$E634)*CW$6+CW634*CW$7&lt;CW$2,CW$3*CW$4,0)</f>
        <v>0</v>
      </c>
      <c r="GQ634" s="0" t="n">
        <f aca="false">IF(CHOOSE(MATCH(CX$5,$B$10:$E$10,0),$B634,$C634,$D634,$E634)*CX$6+CX634*CX$7&lt;CX$2,CX$3*CX$4,0)</f>
        <v>0</v>
      </c>
      <c r="GS634" s="0" t="n">
        <f aca="false">SUM(CZ634:GQ634)</f>
        <v>0</v>
      </c>
      <c r="GT634" s="0" t="n">
        <f aca="false">IF(GS634&gt;$GS$6,1,0)</f>
        <v>0</v>
      </c>
    </row>
    <row r="635" customFormat="false" ht="14" hidden="false" customHeight="false" outlineLevel="0" collapsed="false">
      <c r="A635" s="0" t="n">
        <v>625</v>
      </c>
      <c r="B635" s="0" t="n">
        <v>0.506755662266303</v>
      </c>
      <c r="C635" s="0" t="n">
        <v>0.370663422696361</v>
      </c>
      <c r="D635" s="0" t="n">
        <v>0.157565997754049</v>
      </c>
      <c r="E635" s="0" t="n">
        <v>0.706746790884795</v>
      </c>
      <c r="G635" s="0" t="n">
        <v>0.854929567140061</v>
      </c>
      <c r="H635" s="0" t="n">
        <v>-0.324087068293011</v>
      </c>
      <c r="I635" s="0" t="n">
        <v>-0.207685388886603</v>
      </c>
      <c r="J635" s="0" t="n">
        <v>0.743821146897971</v>
      </c>
      <c r="K635" s="0" t="n">
        <v>0.0222246399061987</v>
      </c>
      <c r="L635" s="0" t="n">
        <v>0.282592509392998</v>
      </c>
      <c r="M635" s="0" t="n">
        <v>0.61033006204525</v>
      </c>
      <c r="N635" s="0" t="n">
        <v>-0.014573515727534</v>
      </c>
      <c r="O635" s="0" t="n">
        <v>-0.991167325992138</v>
      </c>
      <c r="P635" s="0" t="n">
        <v>0.923896550375502</v>
      </c>
      <c r="Q635" s="0" t="n">
        <v>0.567924871575087</v>
      </c>
      <c r="R635" s="0" t="n">
        <v>-0.458029489891487</v>
      </c>
      <c r="S635" s="0" t="n">
        <v>-0.291760215986869</v>
      </c>
      <c r="T635" s="0" t="n">
        <v>0.825207280286122</v>
      </c>
      <c r="U635" s="0" t="n">
        <v>0.017250840755878</v>
      </c>
      <c r="V635" s="0" t="n">
        <v>1.09210077425814</v>
      </c>
      <c r="W635" s="0" t="n">
        <v>1.15897364594275</v>
      </c>
      <c r="X635" s="0" t="n">
        <v>-0.167585767485434</v>
      </c>
      <c r="Y635" s="0" t="n">
        <v>1.52327629621141</v>
      </c>
      <c r="Z635" s="0" t="n">
        <v>-0.00195086613530293</v>
      </c>
      <c r="AA635" s="0" t="n">
        <v>-0.444140368927037</v>
      </c>
      <c r="AB635" s="0" t="n">
        <v>0.226248175749788</v>
      </c>
      <c r="AC635" s="0" t="n">
        <v>-1.04776290754671</v>
      </c>
      <c r="AD635" s="0" t="n">
        <v>-0.882937456481159</v>
      </c>
      <c r="AE635" s="0" t="n">
        <v>-0.817703948996495</v>
      </c>
      <c r="AF635" s="0" t="n">
        <v>-0.340660335496068</v>
      </c>
      <c r="AG635" s="0" t="n">
        <v>0.929771886148956</v>
      </c>
      <c r="AH635" s="0" t="n">
        <v>-0.244651801040163</v>
      </c>
      <c r="AI635" s="0" t="n">
        <v>-1.90464561455883</v>
      </c>
      <c r="AJ635" s="0" t="n">
        <v>1.35575646709185</v>
      </c>
      <c r="AK635" s="0" t="n">
        <v>1.47435912367655</v>
      </c>
      <c r="AL635" s="0" t="n">
        <v>0.073926003096858</v>
      </c>
      <c r="AM635" s="0" t="n">
        <v>-0.536472271051025</v>
      </c>
      <c r="AN635" s="0" t="n">
        <v>-0.713791905582184</v>
      </c>
      <c r="AO635" s="0" t="n">
        <v>-0.3104105417151</v>
      </c>
      <c r="AP635" s="0" t="n">
        <v>-0.0204647676582681</v>
      </c>
      <c r="AQ635" s="0" t="n">
        <v>0.663367245579138</v>
      </c>
      <c r="AR635" s="0" t="n">
        <v>-1.31982005768805</v>
      </c>
      <c r="AS635" s="0" t="n">
        <v>0.065184622144443</v>
      </c>
      <c r="AT635" s="0" t="n">
        <v>1.22157189252903</v>
      </c>
      <c r="AU635" s="0" t="n">
        <v>-1.45204467116855</v>
      </c>
      <c r="AV635" s="0" t="n">
        <v>-0.165337041835301</v>
      </c>
      <c r="AW635" s="0" t="n">
        <v>1.33123648993205</v>
      </c>
      <c r="AX635" s="0" t="n">
        <v>-0.203622221306432</v>
      </c>
      <c r="AY635" s="0" t="n">
        <v>0.746042587707052</v>
      </c>
      <c r="AZ635" s="0" t="n">
        <v>0.00455202098237351</v>
      </c>
      <c r="BA635" s="0" t="n">
        <v>-1.2068630894646</v>
      </c>
      <c r="BB635" s="0" t="n">
        <v>1.16770024760626</v>
      </c>
      <c r="BC635" s="0" t="n">
        <v>-0.606096364208497</v>
      </c>
      <c r="BD635" s="0" t="n">
        <v>-1.57244357978925</v>
      </c>
      <c r="BE635" s="0" t="n">
        <v>-0.812692633189727</v>
      </c>
      <c r="BF635" s="0" t="n">
        <v>0.0302600255963625</v>
      </c>
      <c r="BG635" s="0" t="n">
        <v>-2.52417521551251</v>
      </c>
      <c r="BH635" s="0" t="n">
        <v>0.84231942309998</v>
      </c>
      <c r="BI635" s="0" t="n">
        <v>0.292877757601673</v>
      </c>
      <c r="BJ635" s="0" t="n">
        <v>-3.03814886137843</v>
      </c>
      <c r="BK635" s="0" t="n">
        <v>0.187092155101709</v>
      </c>
      <c r="BL635" s="0" t="n">
        <v>-0.0256682142207865</v>
      </c>
      <c r="BM635" s="0" t="n">
        <v>1.06419520307099</v>
      </c>
      <c r="BN635" s="0" t="n">
        <v>1.1053907655878</v>
      </c>
      <c r="BO635" s="0" t="n">
        <v>0.426477981818607</v>
      </c>
      <c r="BP635" s="0" t="n">
        <v>0.929653651837725</v>
      </c>
      <c r="BQ635" s="0" t="n">
        <v>-1.55580437422032</v>
      </c>
      <c r="BR635" s="0" t="n">
        <v>0.15781893125677</v>
      </c>
      <c r="BS635" s="0" t="n">
        <v>1.16815499495715</v>
      </c>
      <c r="BT635" s="0" t="n">
        <v>0.208076471608365</v>
      </c>
      <c r="BU635" s="0" t="n">
        <v>0.366065933121718</v>
      </c>
      <c r="BV635" s="0" t="n">
        <v>-1.50001596921356</v>
      </c>
      <c r="BW635" s="0" t="n">
        <v>-1.18868229037616</v>
      </c>
      <c r="BX635" s="0" t="n">
        <v>-1.3789417607768</v>
      </c>
      <c r="BY635" s="0" t="n">
        <v>-1.4516081137117</v>
      </c>
      <c r="BZ635" s="0" t="n">
        <v>-0.819522938400041</v>
      </c>
      <c r="CA635" s="0" t="n">
        <v>0.516613454237813</v>
      </c>
      <c r="CB635" s="0" t="n">
        <v>-0.0598197402723599</v>
      </c>
      <c r="CC635" s="0" t="n">
        <v>-1.17820263767499</v>
      </c>
      <c r="CD635" s="0" t="n">
        <v>0.107341975308373</v>
      </c>
      <c r="CE635" s="0" t="n">
        <v>0.978864136413904</v>
      </c>
      <c r="CF635" s="0" t="n">
        <v>1.26924987853272</v>
      </c>
      <c r="CG635" s="0" t="n">
        <v>-0.0249792719841935</v>
      </c>
      <c r="CH635" s="0" t="n">
        <v>-1.45601006806828</v>
      </c>
      <c r="CI635" s="0" t="n">
        <v>0.450988864031388</v>
      </c>
      <c r="CJ635" s="0" t="n">
        <v>-1.74598426383454</v>
      </c>
      <c r="CK635" s="0" t="n">
        <v>-0.596564859733917</v>
      </c>
      <c r="CL635" s="0" t="n">
        <v>0.0804482169769472</v>
      </c>
      <c r="CM635" s="0" t="n">
        <v>-0.0399040800402872</v>
      </c>
      <c r="CN635" s="0" t="n">
        <v>-1.07435880636331</v>
      </c>
      <c r="CO635" s="0" t="n">
        <v>-1.32882860270911</v>
      </c>
      <c r="CP635" s="0" t="n">
        <v>0.216682565223891</v>
      </c>
      <c r="CQ635" s="0" t="n">
        <v>-0.742006704967935</v>
      </c>
      <c r="CR635" s="0" t="n">
        <v>1.55606358021032</v>
      </c>
      <c r="CS635" s="0" t="n">
        <v>-0.415946033172077</v>
      </c>
      <c r="CT635" s="0" t="n">
        <v>0.477401727039251</v>
      </c>
      <c r="CU635" s="0" t="n">
        <v>-1.17942818178562</v>
      </c>
      <c r="CV635" s="0" t="n">
        <v>0.328524265569285</v>
      </c>
      <c r="CW635" s="0" t="n">
        <v>-0.071012209446053</v>
      </c>
      <c r="CX635" s="0" t="n">
        <v>1.09029770101188</v>
      </c>
      <c r="CZ635" s="0" t="n">
        <f aca="false">IF(CHOOSE(MATCH(G$5,$B$10:$E$10,0),$B635,$C635,$D635,$E635)*G$6+G635*G$7&lt;G$2,G$3*G$4,0)</f>
        <v>0</v>
      </c>
      <c r="DA635" s="0" t="n">
        <f aca="false">IF(CHOOSE(MATCH(H$5,$B$10:$E$10,0),$B635,$C635,$D635,$E635)*H$6+H635*H$7&lt;H$2,H$3*H$4,0)</f>
        <v>0</v>
      </c>
      <c r="DB635" s="0" t="n">
        <f aca="false">IF(CHOOSE(MATCH(I$5,$B$10:$E$10,0),$B635,$C635,$D635,$E635)*I$6+I635*I$7&lt;I$2,I$3*I$4,0)</f>
        <v>0</v>
      </c>
      <c r="DC635" s="0" t="n">
        <f aca="false">IF(CHOOSE(MATCH(J$5,$B$10:$E$10,0),$B635,$C635,$D635,$E635)*J$6+J635*J$7&lt;J$2,J$3*J$4,0)</f>
        <v>0</v>
      </c>
      <c r="DD635" s="0" t="n">
        <f aca="false">IF(CHOOSE(MATCH(K$5,$B$10:$E$10,0),$B635,$C635,$D635,$E635)*K$6+K635*K$7&lt;K$2,K$3*K$4,0)</f>
        <v>0</v>
      </c>
      <c r="DE635" s="0" t="n">
        <f aca="false">IF(CHOOSE(MATCH(L$5,$B$10:$E$10,0),$B635,$C635,$D635,$E635)*L$6+L635*L$7&lt;L$2,L$3*L$4,0)</f>
        <v>0</v>
      </c>
      <c r="DF635" s="0" t="n">
        <f aca="false">IF(CHOOSE(MATCH(M$5,$B$10:$E$10,0),$B635,$C635,$D635,$E635)*M$6+M635*M$7&lt;M$2,M$3*M$4,0)</f>
        <v>0</v>
      </c>
      <c r="DG635" s="0" t="n">
        <f aca="false">IF(CHOOSE(MATCH(N$5,$B$10:$E$10,0),$B635,$C635,$D635,$E635)*N$6+N635*N$7&lt;N$2,N$3*N$4,0)</f>
        <v>0</v>
      </c>
      <c r="DH635" s="0" t="n">
        <f aca="false">IF(CHOOSE(MATCH(O$5,$B$10:$E$10,0),$B635,$C635,$D635,$E635)*O$6+O635*O$7&lt;O$2,O$3*O$4,0)</f>
        <v>0</v>
      </c>
      <c r="DI635" s="0" t="n">
        <f aca="false">IF(CHOOSE(MATCH(P$5,$B$10:$E$10,0),$B635,$C635,$D635,$E635)*P$6+P635*P$7&lt;P$2,P$3*P$4,0)</f>
        <v>0</v>
      </c>
      <c r="DJ635" s="0" t="n">
        <f aca="false">IF(CHOOSE(MATCH(Q$5,$B$10:$E$10,0),$B635,$C635,$D635,$E635)*Q$6+Q635*Q$7&lt;Q$2,Q$3*Q$4,0)</f>
        <v>0</v>
      </c>
      <c r="DK635" s="0" t="n">
        <f aca="false">IF(CHOOSE(MATCH(R$5,$B$10:$E$10,0),$B635,$C635,$D635,$E635)*R$6+R635*R$7&lt;R$2,R$3*R$4,0)</f>
        <v>0</v>
      </c>
      <c r="DL635" s="0" t="n">
        <f aca="false">IF(CHOOSE(MATCH(S$5,$B$10:$E$10,0),$B635,$C635,$D635,$E635)*S$6+S635*S$7&lt;S$2,S$3*S$4,0)</f>
        <v>0</v>
      </c>
      <c r="DM635" s="0" t="n">
        <f aca="false">IF(CHOOSE(MATCH(T$5,$B$10:$E$10,0),$B635,$C635,$D635,$E635)*T$6+T635*T$7&lt;T$2,T$3*T$4,0)</f>
        <v>0</v>
      </c>
      <c r="DN635" s="0" t="n">
        <f aca="false">IF(CHOOSE(MATCH(U$5,$B$10:$E$10,0),$B635,$C635,$D635,$E635)*U$6+U635*U$7&lt;U$2,U$3*U$4,0)</f>
        <v>0</v>
      </c>
      <c r="DO635" s="0" t="n">
        <f aca="false">IF(CHOOSE(MATCH(V$5,$B$10:$E$10,0),$B635,$C635,$D635,$E635)*V$6+V635*V$7&lt;V$2,V$3*V$4,0)</f>
        <v>0</v>
      </c>
      <c r="DP635" s="0" t="n">
        <f aca="false">IF(CHOOSE(MATCH(W$5,$B$10:$E$10,0),$B635,$C635,$D635,$E635)*W$6+W635*W$7&lt;W$2,W$3*W$4,0)</f>
        <v>0</v>
      </c>
      <c r="DQ635" s="0" t="n">
        <f aca="false">IF(CHOOSE(MATCH(X$5,$B$10:$E$10,0),$B635,$C635,$D635,$E635)*X$6+X635*X$7&lt;X$2,X$3*X$4,0)</f>
        <v>0</v>
      </c>
      <c r="DR635" s="0" t="n">
        <f aca="false">IF(CHOOSE(MATCH(Y$5,$B$10:$E$10,0),$B635,$C635,$D635,$E635)*Y$6+Y635*Y$7&lt;Y$2,Y$3*Y$4,0)</f>
        <v>0</v>
      </c>
      <c r="DS635" s="0" t="n">
        <f aca="false">IF(CHOOSE(MATCH(Z$5,$B$10:$E$10,0),$B635,$C635,$D635,$E635)*Z$6+Z635*Z$7&lt;Z$2,Z$3*Z$4,0)</f>
        <v>0</v>
      </c>
      <c r="DT635" s="0" t="n">
        <f aca="false">IF(CHOOSE(MATCH(AA$5,$B$10:$E$10,0),$B635,$C635,$D635,$E635)*AA$6+AA635*AA$7&lt;AA$2,AA$3*AA$4,0)</f>
        <v>0</v>
      </c>
      <c r="DU635" s="0" t="n">
        <f aca="false">IF(CHOOSE(MATCH(AB$5,$B$10:$E$10,0),$B635,$C635,$D635,$E635)*AB$6+AB635*AB$7&lt;AB$2,AB$3*AB$4,0)</f>
        <v>0</v>
      </c>
      <c r="DV635" s="0" t="n">
        <f aca="false">IF(CHOOSE(MATCH(AC$5,$B$10:$E$10,0),$B635,$C635,$D635,$E635)*AC$6+AC635*AC$7&lt;AC$2,AC$3*AC$4,0)</f>
        <v>0</v>
      </c>
      <c r="DW635" s="0" t="n">
        <f aca="false">IF(CHOOSE(MATCH(AD$5,$B$10:$E$10,0),$B635,$C635,$D635,$E635)*AD$6+AD635*AD$7&lt;AD$2,AD$3*AD$4,0)</f>
        <v>0</v>
      </c>
      <c r="DX635" s="0" t="n">
        <f aca="false">IF(CHOOSE(MATCH(AE$5,$B$10:$E$10,0),$B635,$C635,$D635,$E635)*AE$6+AE635*AE$7&lt;AE$2,AE$3*AE$4,0)</f>
        <v>0</v>
      </c>
      <c r="DY635" s="0" t="n">
        <f aca="false">IF(CHOOSE(MATCH(AF$5,$B$10:$E$10,0),$B635,$C635,$D635,$E635)*AF$6+AF635*AF$7&lt;AF$2,AF$3*AF$4,0)</f>
        <v>0</v>
      </c>
      <c r="DZ635" s="0" t="n">
        <f aca="false">IF(CHOOSE(MATCH(AG$5,$B$10:$E$10,0),$B635,$C635,$D635,$E635)*AG$6+AG635*AG$7&lt;AG$2,AG$3*AG$4,0)</f>
        <v>0</v>
      </c>
      <c r="EA635" s="0" t="n">
        <f aca="false">IF(CHOOSE(MATCH(AH$5,$B$10:$E$10,0),$B635,$C635,$D635,$E635)*AH$6+AH635*AH$7&lt;AH$2,AH$3*AH$4,0)</f>
        <v>0</v>
      </c>
      <c r="EB635" s="0" t="n">
        <f aca="false">IF(CHOOSE(MATCH(AI$5,$B$10:$E$10,0),$B635,$C635,$D635,$E635)*AI$6+AI635*AI$7&lt;AI$2,AI$3*AI$4,0)</f>
        <v>0</v>
      </c>
      <c r="EC635" s="0" t="n">
        <f aca="false">IF(CHOOSE(MATCH(AJ$5,$B$10:$E$10,0),$B635,$C635,$D635,$E635)*AJ$6+AJ635*AJ$7&lt;AJ$2,AJ$3*AJ$4,0)</f>
        <v>0</v>
      </c>
      <c r="ED635" s="0" t="n">
        <f aca="false">IF(CHOOSE(MATCH(AK$5,$B$10:$E$10,0),$B635,$C635,$D635,$E635)*AK$6+AK635*AK$7&lt;AK$2,AK$3*AK$4,0)</f>
        <v>0</v>
      </c>
      <c r="EE635" s="0" t="n">
        <f aca="false">IF(CHOOSE(MATCH(AL$5,$B$10:$E$10,0),$B635,$C635,$D635,$E635)*AL$6+AL635*AL$7&lt;AL$2,AL$3*AL$4,0)</f>
        <v>0</v>
      </c>
      <c r="EF635" s="0" t="n">
        <f aca="false">IF(CHOOSE(MATCH(AM$5,$B$10:$E$10,0),$B635,$C635,$D635,$E635)*AM$6+AM635*AM$7&lt;AM$2,AM$3*AM$4,0)</f>
        <v>0</v>
      </c>
      <c r="EG635" s="0" t="n">
        <f aca="false">IF(CHOOSE(MATCH(AN$5,$B$10:$E$10,0),$B635,$C635,$D635,$E635)*AN$6+AN635*AN$7&lt;AN$2,AN$3*AN$4,0)</f>
        <v>0</v>
      </c>
      <c r="EH635" s="0" t="n">
        <f aca="false">IF(CHOOSE(MATCH(AO$5,$B$10:$E$10,0),$B635,$C635,$D635,$E635)*AO$6+AO635*AO$7&lt;AO$2,AO$3*AO$4,0)</f>
        <v>0</v>
      </c>
      <c r="EI635" s="0" t="n">
        <f aca="false">IF(CHOOSE(MATCH(AP$5,$B$10:$E$10,0),$B635,$C635,$D635,$E635)*AP$6+AP635*AP$7&lt;AP$2,AP$3*AP$4,0)</f>
        <v>0</v>
      </c>
      <c r="EJ635" s="0" t="n">
        <f aca="false">IF(CHOOSE(MATCH(AQ$5,$B$10:$E$10,0),$B635,$C635,$D635,$E635)*AQ$6+AQ635*AQ$7&lt;AQ$2,AQ$3*AQ$4,0)</f>
        <v>0</v>
      </c>
      <c r="EK635" s="0" t="n">
        <f aca="false">IF(CHOOSE(MATCH(AR$5,$B$10:$E$10,0),$B635,$C635,$D635,$E635)*AR$6+AR635*AR$7&lt;AR$2,AR$3*AR$4,0)</f>
        <v>0</v>
      </c>
      <c r="EL635" s="0" t="n">
        <f aca="false">IF(CHOOSE(MATCH(AS$5,$B$10:$E$10,0),$B635,$C635,$D635,$E635)*AS$6+AS635*AS$7&lt;AS$2,AS$3*AS$4,0)</f>
        <v>0</v>
      </c>
      <c r="EM635" s="0" t="n">
        <f aca="false">IF(CHOOSE(MATCH(AT$5,$B$10:$E$10,0),$B635,$C635,$D635,$E635)*AT$6+AT635*AT$7&lt;AT$2,AT$3*AT$4,0)</f>
        <v>0</v>
      </c>
      <c r="EN635" s="0" t="n">
        <f aca="false">IF(CHOOSE(MATCH(AU$5,$B$10:$E$10,0),$B635,$C635,$D635,$E635)*AU$6+AU635*AU$7&lt;AU$2,AU$3*AU$4,0)</f>
        <v>0</v>
      </c>
      <c r="EO635" s="0" t="n">
        <f aca="false">IF(CHOOSE(MATCH(AV$5,$B$10:$E$10,0),$B635,$C635,$D635,$E635)*AV$6+AV635*AV$7&lt;AV$2,AV$3*AV$4,0)</f>
        <v>0</v>
      </c>
      <c r="EP635" s="0" t="n">
        <f aca="false">IF(CHOOSE(MATCH(AW$5,$B$10:$E$10,0),$B635,$C635,$D635,$E635)*AW$6+AW635*AW$7&lt;AW$2,AW$3*AW$4,0)</f>
        <v>0</v>
      </c>
      <c r="EQ635" s="0" t="n">
        <f aca="false">IF(CHOOSE(MATCH(AX$5,$B$10:$E$10,0),$B635,$C635,$D635,$E635)*AX$6+AX635*AX$7&lt;AX$2,AX$3*AX$4,0)</f>
        <v>0</v>
      </c>
      <c r="ER635" s="0" t="n">
        <f aca="false">IF(CHOOSE(MATCH(AY$5,$B$10:$E$10,0),$B635,$C635,$D635,$E635)*AY$6+AY635*AY$7&lt;AY$2,AY$3*AY$4,0)</f>
        <v>0</v>
      </c>
      <c r="ES635" s="0" t="n">
        <f aca="false">IF(CHOOSE(MATCH(AZ$5,$B$10:$E$10,0),$B635,$C635,$D635,$E635)*AZ$6+AZ635*AZ$7&lt;AZ$2,AZ$3*AZ$4,0)</f>
        <v>0</v>
      </c>
      <c r="ET635" s="0" t="n">
        <f aca="false">IF(CHOOSE(MATCH(BA$5,$B$10:$E$10,0),$B635,$C635,$D635,$E635)*BA$6+BA635*BA$7&lt;BA$2,BA$3*BA$4,0)</f>
        <v>0</v>
      </c>
      <c r="EU635" s="0" t="n">
        <f aca="false">IF(CHOOSE(MATCH(BB$5,$B$10:$E$10,0),$B635,$C635,$D635,$E635)*BB$6+BB635*BB$7&lt;BB$2,BB$3*BB$4,0)</f>
        <v>0</v>
      </c>
      <c r="EV635" s="0" t="n">
        <f aca="false">IF(CHOOSE(MATCH(BC$5,$B$10:$E$10,0),$B635,$C635,$D635,$E635)*BC$6+BC635*BC$7&lt;BC$2,BC$3*BC$4,0)</f>
        <v>0</v>
      </c>
      <c r="EW635" s="0" t="n">
        <f aca="false">IF(CHOOSE(MATCH(BD$5,$B$10:$E$10,0),$B635,$C635,$D635,$E635)*BD$6+BD635*BD$7&lt;BD$2,BD$3*BD$4,0)</f>
        <v>0</v>
      </c>
      <c r="EX635" s="0" t="n">
        <f aca="false">IF(CHOOSE(MATCH(BE$5,$B$10:$E$10,0),$B635,$C635,$D635,$E635)*BE$6+BE635*BE$7&lt;BE$2,BE$3*BE$4,0)</f>
        <v>0</v>
      </c>
      <c r="EY635" s="0" t="n">
        <f aca="false">IF(CHOOSE(MATCH(BF$5,$B$10:$E$10,0),$B635,$C635,$D635,$E635)*BF$6+BF635*BF$7&lt;BF$2,BF$3*BF$4,0)</f>
        <v>0</v>
      </c>
      <c r="EZ635" s="0" t="n">
        <f aca="false">IF(CHOOSE(MATCH(BG$5,$B$10:$E$10,0),$B635,$C635,$D635,$E635)*BG$6+BG635*BG$7&lt;BG$2,BG$3*BG$4,0)</f>
        <v>2.5</v>
      </c>
      <c r="FA635" s="0" t="n">
        <f aca="false">IF(CHOOSE(MATCH(BH$5,$B$10:$E$10,0),$B635,$C635,$D635,$E635)*BH$6+BH635*BH$7&lt;BH$2,BH$3*BH$4,0)</f>
        <v>0</v>
      </c>
      <c r="FB635" s="0" t="n">
        <f aca="false">IF(CHOOSE(MATCH(BI$5,$B$10:$E$10,0),$B635,$C635,$D635,$E635)*BI$6+BI635*BI$7&lt;BI$2,BI$3*BI$4,0)</f>
        <v>0</v>
      </c>
      <c r="FC635" s="0" t="n">
        <f aca="false">IF(CHOOSE(MATCH(BJ$5,$B$10:$E$10,0),$B635,$C635,$D635,$E635)*BJ$6+BJ635*BJ$7&lt;BJ$2,BJ$3*BJ$4,0)</f>
        <v>2.5</v>
      </c>
      <c r="FD635" s="0" t="n">
        <f aca="false">IF(CHOOSE(MATCH(BK$5,$B$10:$E$10,0),$B635,$C635,$D635,$E635)*BK$6+BK635*BK$7&lt;BK$2,BK$3*BK$4,0)</f>
        <v>0</v>
      </c>
      <c r="FE635" s="0" t="n">
        <f aca="false">IF(CHOOSE(MATCH(BL$5,$B$10:$E$10,0),$B635,$C635,$D635,$E635)*BL$6+BL635*BL$7&lt;BL$2,BL$3*BL$4,0)</f>
        <v>0</v>
      </c>
      <c r="FF635" s="0" t="n">
        <f aca="false">IF(CHOOSE(MATCH(BM$5,$B$10:$E$10,0),$B635,$C635,$D635,$E635)*BM$6+BM635*BM$7&lt;BM$2,BM$3*BM$4,0)</f>
        <v>0</v>
      </c>
      <c r="FG635" s="0" t="n">
        <f aca="false">IF(CHOOSE(MATCH(BN$5,$B$10:$E$10,0),$B635,$C635,$D635,$E635)*BN$6+BN635*BN$7&lt;BN$2,BN$3*BN$4,0)</f>
        <v>0</v>
      </c>
      <c r="FH635" s="0" t="n">
        <f aca="false">IF(CHOOSE(MATCH(BO$5,$B$10:$E$10,0),$B635,$C635,$D635,$E635)*BO$6+BO635*BO$7&lt;BO$2,BO$3*BO$4,0)</f>
        <v>0</v>
      </c>
      <c r="FI635" s="0" t="n">
        <f aca="false">IF(CHOOSE(MATCH(BP$5,$B$10:$E$10,0),$B635,$C635,$D635,$E635)*BP$6+BP635*BP$7&lt;BP$2,BP$3*BP$4,0)</f>
        <v>0</v>
      </c>
      <c r="FJ635" s="0" t="n">
        <f aca="false">IF(CHOOSE(MATCH(BQ$5,$B$10:$E$10,0),$B635,$C635,$D635,$E635)*BQ$6+BQ635*BQ$7&lt;BQ$2,BQ$3*BQ$4,0)</f>
        <v>0</v>
      </c>
      <c r="FK635" s="0" t="n">
        <f aca="false">IF(CHOOSE(MATCH(BR$5,$B$10:$E$10,0),$B635,$C635,$D635,$E635)*BR$6+BR635*BR$7&lt;BR$2,BR$3*BR$4,0)</f>
        <v>0</v>
      </c>
      <c r="FL635" s="0" t="n">
        <f aca="false">IF(CHOOSE(MATCH(BS$5,$B$10:$E$10,0),$B635,$C635,$D635,$E635)*BS$6+BS635*BS$7&lt;BS$2,BS$3*BS$4,0)</f>
        <v>0</v>
      </c>
      <c r="FM635" s="0" t="n">
        <f aca="false">IF(CHOOSE(MATCH(BT$5,$B$10:$E$10,0),$B635,$C635,$D635,$E635)*BT$6+BT635*BT$7&lt;BT$2,BT$3*BT$4,0)</f>
        <v>0</v>
      </c>
      <c r="FN635" s="0" t="n">
        <f aca="false">IF(CHOOSE(MATCH(BU$5,$B$10:$E$10,0),$B635,$C635,$D635,$E635)*BU$6+BU635*BU$7&lt;BU$2,BU$3*BU$4,0)</f>
        <v>0</v>
      </c>
      <c r="FO635" s="0" t="n">
        <f aca="false">IF(CHOOSE(MATCH(BV$5,$B$10:$E$10,0),$B635,$C635,$D635,$E635)*BV$6+BV635*BV$7&lt;BV$2,BV$3*BV$4,0)</f>
        <v>0</v>
      </c>
      <c r="FP635" s="0" t="n">
        <f aca="false">IF(CHOOSE(MATCH(BW$5,$B$10:$E$10,0),$B635,$C635,$D635,$E635)*BW$6+BW635*BW$7&lt;BW$2,BW$3*BW$4,0)</f>
        <v>0</v>
      </c>
      <c r="FQ635" s="0" t="n">
        <f aca="false">IF(CHOOSE(MATCH(BX$5,$B$10:$E$10,0),$B635,$C635,$D635,$E635)*BX$6+BX635*BX$7&lt;BX$2,BX$3*BX$4,0)</f>
        <v>0</v>
      </c>
      <c r="FR635" s="0" t="n">
        <f aca="false">IF(CHOOSE(MATCH(BY$5,$B$10:$E$10,0),$B635,$C635,$D635,$E635)*BY$6+BY635*BY$7&lt;BY$2,BY$3*BY$4,0)</f>
        <v>0</v>
      </c>
      <c r="FS635" s="0" t="n">
        <f aca="false">IF(CHOOSE(MATCH(BZ$5,$B$10:$E$10,0),$B635,$C635,$D635,$E635)*BZ$6+BZ635*BZ$7&lt;BZ$2,BZ$3*BZ$4,0)</f>
        <v>0</v>
      </c>
      <c r="FT635" s="0" t="n">
        <f aca="false">IF(CHOOSE(MATCH(CA$5,$B$10:$E$10,0),$B635,$C635,$D635,$E635)*CA$6+CA635*CA$7&lt;CA$2,CA$3*CA$4,0)</f>
        <v>0</v>
      </c>
      <c r="FU635" s="0" t="n">
        <f aca="false">IF(CHOOSE(MATCH(CB$5,$B$10:$E$10,0),$B635,$C635,$D635,$E635)*CB$6+CB635*CB$7&lt;CB$2,CB$3*CB$4,0)</f>
        <v>0</v>
      </c>
      <c r="FV635" s="0" t="n">
        <f aca="false">IF(CHOOSE(MATCH(CC$5,$B$10:$E$10,0),$B635,$C635,$D635,$E635)*CC$6+CC635*CC$7&lt;CC$2,CC$3*CC$4,0)</f>
        <v>0</v>
      </c>
      <c r="FW635" s="0" t="n">
        <f aca="false">IF(CHOOSE(MATCH(CD$5,$B$10:$E$10,0),$B635,$C635,$D635,$E635)*CD$6+CD635*CD$7&lt;CD$2,CD$3*CD$4,0)</f>
        <v>0</v>
      </c>
      <c r="FX635" s="0" t="n">
        <f aca="false">IF(CHOOSE(MATCH(CE$5,$B$10:$E$10,0),$B635,$C635,$D635,$E635)*CE$6+CE635*CE$7&lt;CE$2,CE$3*CE$4,0)</f>
        <v>0</v>
      </c>
      <c r="FY635" s="0" t="n">
        <f aca="false">IF(CHOOSE(MATCH(CF$5,$B$10:$E$10,0),$B635,$C635,$D635,$E635)*CF$6+CF635*CF$7&lt;CF$2,CF$3*CF$4,0)</f>
        <v>0</v>
      </c>
      <c r="FZ635" s="0" t="n">
        <f aca="false">IF(CHOOSE(MATCH(CG$5,$B$10:$E$10,0),$B635,$C635,$D635,$E635)*CG$6+CG635*CG$7&lt;CG$2,CG$3*CG$4,0)</f>
        <v>0</v>
      </c>
      <c r="GA635" s="0" t="n">
        <f aca="false">IF(CHOOSE(MATCH(CH$5,$B$10:$E$10,0),$B635,$C635,$D635,$E635)*CH$6+CH635*CH$7&lt;CH$2,CH$3*CH$4,0)</f>
        <v>0</v>
      </c>
      <c r="GB635" s="0" t="n">
        <f aca="false">IF(CHOOSE(MATCH(CI$5,$B$10:$E$10,0),$B635,$C635,$D635,$E635)*CI$6+CI635*CI$7&lt;CI$2,CI$3*CI$4,0)</f>
        <v>0</v>
      </c>
      <c r="GC635" s="0" t="n">
        <f aca="false">IF(CHOOSE(MATCH(CJ$5,$B$10:$E$10,0),$B635,$C635,$D635,$E635)*CJ$6+CJ635*CJ$7&lt;CJ$2,CJ$3*CJ$4,0)</f>
        <v>0</v>
      </c>
      <c r="GD635" s="0" t="n">
        <f aca="false">IF(CHOOSE(MATCH(CK$5,$B$10:$E$10,0),$B635,$C635,$D635,$E635)*CK$6+CK635*CK$7&lt;CK$2,CK$3*CK$4,0)</f>
        <v>0</v>
      </c>
      <c r="GE635" s="0" t="n">
        <f aca="false">IF(CHOOSE(MATCH(CL$5,$B$10:$E$10,0),$B635,$C635,$D635,$E635)*CL$6+CL635*CL$7&lt;CL$2,CL$3*CL$4,0)</f>
        <v>0</v>
      </c>
      <c r="GF635" s="0" t="n">
        <f aca="false">IF(CHOOSE(MATCH(CM$5,$B$10:$E$10,0),$B635,$C635,$D635,$E635)*CM$6+CM635*CM$7&lt;CM$2,CM$3*CM$4,0)</f>
        <v>0</v>
      </c>
      <c r="GG635" s="0" t="n">
        <f aca="false">IF(CHOOSE(MATCH(CN$5,$B$10:$E$10,0),$B635,$C635,$D635,$E635)*CN$6+CN635*CN$7&lt;CN$2,CN$3*CN$4,0)</f>
        <v>0</v>
      </c>
      <c r="GH635" s="0" t="n">
        <f aca="false">IF(CHOOSE(MATCH(CO$5,$B$10:$E$10,0),$B635,$C635,$D635,$E635)*CO$6+CO635*CO$7&lt;CO$2,CO$3*CO$4,0)</f>
        <v>0</v>
      </c>
      <c r="GI635" s="0" t="n">
        <f aca="false">IF(CHOOSE(MATCH(CP$5,$B$10:$E$10,0),$B635,$C635,$D635,$E635)*CP$6+CP635*CP$7&lt;CP$2,CP$3*CP$4,0)</f>
        <v>0</v>
      </c>
      <c r="GJ635" s="0" t="n">
        <f aca="false">IF(CHOOSE(MATCH(CQ$5,$B$10:$E$10,0),$B635,$C635,$D635,$E635)*CQ$6+CQ635*CQ$7&lt;CQ$2,CQ$3*CQ$4,0)</f>
        <v>0</v>
      </c>
      <c r="GK635" s="0" t="n">
        <f aca="false">IF(CHOOSE(MATCH(CR$5,$B$10:$E$10,0),$B635,$C635,$D635,$E635)*CR$6+CR635*CR$7&lt;CR$2,CR$3*CR$4,0)</f>
        <v>0</v>
      </c>
      <c r="GL635" s="0" t="n">
        <f aca="false">IF(CHOOSE(MATCH(CS$5,$B$10:$E$10,0),$B635,$C635,$D635,$E635)*CS$6+CS635*CS$7&lt;CS$2,CS$3*CS$4,0)</f>
        <v>0</v>
      </c>
      <c r="GM635" s="0" t="n">
        <f aca="false">IF(CHOOSE(MATCH(CT$5,$B$10:$E$10,0),$B635,$C635,$D635,$E635)*CT$6+CT635*CT$7&lt;CT$2,CT$3*CT$4,0)</f>
        <v>0</v>
      </c>
      <c r="GN635" s="0" t="n">
        <f aca="false">IF(CHOOSE(MATCH(CU$5,$B$10:$E$10,0),$B635,$C635,$D635,$E635)*CU$6+CU635*CU$7&lt;CU$2,CU$3*CU$4,0)</f>
        <v>0</v>
      </c>
      <c r="GO635" s="0" t="n">
        <f aca="false">IF(CHOOSE(MATCH(CV$5,$B$10:$E$10,0),$B635,$C635,$D635,$E635)*CV$6+CV635*CV$7&lt;CV$2,CV$3*CV$4,0)</f>
        <v>0</v>
      </c>
      <c r="GP635" s="0" t="n">
        <f aca="false">IF(CHOOSE(MATCH(CW$5,$B$10:$E$10,0),$B635,$C635,$D635,$E635)*CW$6+CW635*CW$7&lt;CW$2,CW$3*CW$4,0)</f>
        <v>0</v>
      </c>
      <c r="GQ635" s="0" t="n">
        <f aca="false">IF(CHOOSE(MATCH(CX$5,$B$10:$E$10,0),$B635,$C635,$D635,$E635)*CX$6+CX635*CX$7&lt;CX$2,CX$3*CX$4,0)</f>
        <v>0</v>
      </c>
      <c r="GS635" s="0" t="n">
        <f aca="false">SUM(CZ635:GQ635)</f>
        <v>5</v>
      </c>
      <c r="GT635" s="0" t="n">
        <f aca="false">IF(GS635&gt;$GS$6,1,0)</f>
        <v>0</v>
      </c>
    </row>
    <row r="636" customFormat="false" ht="14" hidden="false" customHeight="false" outlineLevel="0" collapsed="false">
      <c r="A636" s="0" t="n">
        <v>626</v>
      </c>
      <c r="B636" s="0" t="n">
        <f aca="false">-1.05598613685947</f>
        <v>-1.05598613685947</v>
      </c>
      <c r="C636" s="0" t="n">
        <v>-0.10326270969171</v>
      </c>
      <c r="D636" s="0" t="n">
        <v>-1.3631874641578</v>
      </c>
      <c r="E636" s="0" t="n">
        <v>-0.461963863039733</v>
      </c>
      <c r="G636" s="0" t="n">
        <v>-0.443549197370885</v>
      </c>
      <c r="H636" s="0" t="n">
        <v>-0.447604406872415</v>
      </c>
      <c r="I636" s="0" t="n">
        <v>0.528275450051297</v>
      </c>
      <c r="J636" s="0" t="n">
        <v>-0.588904640608234</v>
      </c>
      <c r="K636" s="0" t="n">
        <v>0.0677141542837489</v>
      </c>
      <c r="L636" s="0" t="n">
        <v>-1.19428023026558</v>
      </c>
      <c r="M636" s="0" t="n">
        <v>-2.03723175218329</v>
      </c>
      <c r="N636" s="0" t="n">
        <v>0.664319941279246</v>
      </c>
      <c r="O636" s="0" t="n">
        <v>-0.305999492411502</v>
      </c>
      <c r="P636" s="0" t="n">
        <v>-1.00729948826483</v>
      </c>
      <c r="Q636" s="0" t="n">
        <v>1.88349076779559</v>
      </c>
      <c r="R636" s="0" t="n">
        <v>-1.42724957186147</v>
      </c>
      <c r="S636" s="0" t="n">
        <v>0.462281377622276</v>
      </c>
      <c r="T636" s="0" t="n">
        <v>1.48211256600916</v>
      </c>
      <c r="U636" s="0" t="n">
        <v>-1.7155434761662</v>
      </c>
      <c r="V636" s="0" t="n">
        <v>-0.0685577106196433</v>
      </c>
      <c r="W636" s="0" t="n">
        <v>-0.676579929859145</v>
      </c>
      <c r="X636" s="0" t="n">
        <v>-1.13025180326076</v>
      </c>
      <c r="Y636" s="0" t="n">
        <v>-1.06730112747755</v>
      </c>
      <c r="Z636" s="0" t="n">
        <v>0.8196298040275</v>
      </c>
      <c r="AA636" s="0" t="n">
        <v>-0.497561813972425</v>
      </c>
      <c r="AB636" s="0" t="n">
        <v>-0.756797362555517</v>
      </c>
      <c r="AC636" s="0" t="n">
        <v>2.45316186919808</v>
      </c>
      <c r="AD636" s="0" t="n">
        <v>1.61239768203814</v>
      </c>
      <c r="AE636" s="0" t="n">
        <v>-0.230644445764483</v>
      </c>
      <c r="AF636" s="0" t="n">
        <v>-0.65832296058943</v>
      </c>
      <c r="AG636" s="0" t="n">
        <v>1.33365347210201</v>
      </c>
      <c r="AH636" s="0" t="n">
        <v>-0.86545014710282</v>
      </c>
      <c r="AI636" s="0" t="n">
        <v>0.336933680955553</v>
      </c>
      <c r="AJ636" s="0" t="n">
        <v>1.05015033113887</v>
      </c>
      <c r="AK636" s="0" t="n">
        <v>0.987422481557587</v>
      </c>
      <c r="AL636" s="0" t="n">
        <v>0.408699634135701</v>
      </c>
      <c r="AM636" s="0" t="n">
        <v>-0.827792518975912</v>
      </c>
      <c r="AN636" s="0" t="n">
        <v>-1.65872734214645</v>
      </c>
      <c r="AO636" s="0" t="n">
        <v>-1.44375462696189</v>
      </c>
      <c r="AP636" s="0" t="n">
        <v>0.889053808350582</v>
      </c>
      <c r="AQ636" s="0" t="n">
        <v>-0.985182850854471</v>
      </c>
      <c r="AR636" s="0" t="n">
        <v>1.17438275992754</v>
      </c>
      <c r="AS636" s="0" t="n">
        <v>0.124130110634724</v>
      </c>
      <c r="AT636" s="0" t="n">
        <v>-0.779298261477379</v>
      </c>
      <c r="AU636" s="0" t="n">
        <v>-0.67754172050627</v>
      </c>
      <c r="AV636" s="0" t="n">
        <v>-0.406704430133686</v>
      </c>
      <c r="AW636" s="0" t="n">
        <v>-1.20385720947525</v>
      </c>
      <c r="AX636" s="0" t="n">
        <v>-0.493841980642173</v>
      </c>
      <c r="AY636" s="0" t="n">
        <v>0.467480276711285</v>
      </c>
      <c r="AZ636" s="0" t="n">
        <v>0.537709183845436</v>
      </c>
      <c r="BA636" s="0" t="n">
        <v>0.558601414013538</v>
      </c>
      <c r="BB636" s="0" t="n">
        <v>0.0308716607833048</v>
      </c>
      <c r="BC636" s="0" t="n">
        <v>1.61408024723642</v>
      </c>
      <c r="BD636" s="0" t="n">
        <v>0.609134076512419</v>
      </c>
      <c r="BE636" s="0" t="n">
        <v>1.02395460999105</v>
      </c>
      <c r="BF636" s="0" t="n">
        <v>-0.15572823031107</v>
      </c>
      <c r="BG636" s="0" t="n">
        <v>-0.498254166814149</v>
      </c>
      <c r="BH636" s="0" t="n">
        <v>0.90668436314445</v>
      </c>
      <c r="BI636" s="0" t="n">
        <v>-0.629147507424932</v>
      </c>
      <c r="BJ636" s="0" t="n">
        <v>-0.0151851509144763</v>
      </c>
      <c r="BK636" s="0" t="n">
        <v>-1.11559529614169</v>
      </c>
      <c r="BL636" s="0" t="n">
        <v>0.327797806676244</v>
      </c>
      <c r="BM636" s="0" t="n">
        <v>-0.720021944289329</v>
      </c>
      <c r="BN636" s="0" t="n">
        <v>0.352520146407187</v>
      </c>
      <c r="BO636" s="0" t="n">
        <v>0.601323790760944</v>
      </c>
      <c r="BP636" s="0" t="n">
        <v>-0.919917511055246</v>
      </c>
      <c r="BQ636" s="0" t="n">
        <v>-0.34780214264174</v>
      </c>
      <c r="BR636" s="0" t="n">
        <v>0.224913492274936</v>
      </c>
      <c r="BS636" s="0" t="n">
        <v>1.00844317785231</v>
      </c>
      <c r="BT636" s="0" t="n">
        <v>2.03661329578608</v>
      </c>
      <c r="BU636" s="0" t="n">
        <v>-0.484444626636105</v>
      </c>
      <c r="BV636" s="0" t="n">
        <v>-0.625236680207309</v>
      </c>
      <c r="BW636" s="0" t="n">
        <v>-0.0221484697249252</v>
      </c>
      <c r="BX636" s="0" t="n">
        <v>-0.769077814766206</v>
      </c>
      <c r="BY636" s="0" t="n">
        <v>-0.32868570087885</v>
      </c>
      <c r="BZ636" s="0" t="n">
        <v>0.622449078946374</v>
      </c>
      <c r="CA636" s="0" t="n">
        <v>-0.791480943007628</v>
      </c>
      <c r="CB636" s="0" t="n">
        <v>0.1343903477391</v>
      </c>
      <c r="CC636" s="0" t="n">
        <v>-0.71705244408804</v>
      </c>
      <c r="CD636" s="0" t="n">
        <v>-0.15054183677421</v>
      </c>
      <c r="CE636" s="0" t="n">
        <v>0.0127374732983299</v>
      </c>
      <c r="CF636" s="0" t="n">
        <v>-0.0522345544595737</v>
      </c>
      <c r="CG636" s="0" t="n">
        <v>1.82463281817036</v>
      </c>
      <c r="CH636" s="0" t="n">
        <v>-1.85625140147749</v>
      </c>
      <c r="CI636" s="0" t="n">
        <v>-0.010365965863457</v>
      </c>
      <c r="CJ636" s="0" t="n">
        <v>1.28167357615894</v>
      </c>
      <c r="CK636" s="0" t="n">
        <v>-0.111805320557323</v>
      </c>
      <c r="CL636" s="0" t="n">
        <v>0.0305658431898337</v>
      </c>
      <c r="CM636" s="0" t="n">
        <v>0.23268739823834</v>
      </c>
      <c r="CN636" s="0" t="n">
        <v>1.0141820894205</v>
      </c>
      <c r="CO636" s="0" t="n">
        <v>-0.292718596028863</v>
      </c>
      <c r="CP636" s="0" t="n">
        <v>-1.70041403180221</v>
      </c>
      <c r="CQ636" s="0" t="n">
        <v>-0.843083398649469</v>
      </c>
      <c r="CR636" s="0" t="n">
        <v>1.33982211991679</v>
      </c>
      <c r="CS636" s="0" t="n">
        <v>-2.05270225706045</v>
      </c>
      <c r="CT636" s="0" t="n">
        <v>-0.973197984421858</v>
      </c>
      <c r="CU636" s="0" t="n">
        <v>-0.820700734038837</v>
      </c>
      <c r="CV636" s="0" t="n">
        <v>-0.141186546898098</v>
      </c>
      <c r="CW636" s="0" t="n">
        <v>0.787302951721358</v>
      </c>
      <c r="CX636" s="0" t="n">
        <v>0.514341991220135</v>
      </c>
      <c r="CZ636" s="0" t="n">
        <f aca="false">IF(CHOOSE(MATCH(G$5,$B$10:$E$10,0),$B636,$C636,$D636,$E636)*G$6+G636*G$7&lt;G$2,G$3*G$4,0)</f>
        <v>0</v>
      </c>
      <c r="DA636" s="0" t="n">
        <f aca="false">IF(CHOOSE(MATCH(H$5,$B$10:$E$10,0),$B636,$C636,$D636,$E636)*H$6+H636*H$7&lt;H$2,H$3*H$4,0)</f>
        <v>0</v>
      </c>
      <c r="DB636" s="0" t="n">
        <f aca="false">IF(CHOOSE(MATCH(I$5,$B$10:$E$10,0),$B636,$C636,$D636,$E636)*I$6+I636*I$7&lt;I$2,I$3*I$4,0)</f>
        <v>0</v>
      </c>
      <c r="DC636" s="0" t="n">
        <f aca="false">IF(CHOOSE(MATCH(J$5,$B$10:$E$10,0),$B636,$C636,$D636,$E636)*J$6+J636*J$7&lt;J$2,J$3*J$4,0)</f>
        <v>0</v>
      </c>
      <c r="DD636" s="0" t="n">
        <f aca="false">IF(CHOOSE(MATCH(K$5,$B$10:$E$10,0),$B636,$C636,$D636,$E636)*K$6+K636*K$7&lt;K$2,K$3*K$4,0)</f>
        <v>0</v>
      </c>
      <c r="DE636" s="0" t="n">
        <f aca="false">IF(CHOOSE(MATCH(L$5,$B$10:$E$10,0),$B636,$C636,$D636,$E636)*L$6+L636*L$7&lt;L$2,L$3*L$4,0)</f>
        <v>0</v>
      </c>
      <c r="DF636" s="0" t="n">
        <f aca="false">IF(CHOOSE(MATCH(M$5,$B$10:$E$10,0),$B636,$C636,$D636,$E636)*M$6+M636*M$7&lt;M$2,M$3*M$4,0)</f>
        <v>2.5</v>
      </c>
      <c r="DG636" s="0" t="n">
        <f aca="false">IF(CHOOSE(MATCH(N$5,$B$10:$E$10,0),$B636,$C636,$D636,$E636)*N$6+N636*N$7&lt;N$2,N$3*N$4,0)</f>
        <v>0</v>
      </c>
      <c r="DH636" s="0" t="n">
        <f aca="false">IF(CHOOSE(MATCH(O$5,$B$10:$E$10,0),$B636,$C636,$D636,$E636)*O$6+O636*O$7&lt;O$2,O$3*O$4,0)</f>
        <v>0</v>
      </c>
      <c r="DI636" s="0" t="n">
        <f aca="false">IF(CHOOSE(MATCH(P$5,$B$10:$E$10,0),$B636,$C636,$D636,$E636)*P$6+P636*P$7&lt;P$2,P$3*P$4,0)</f>
        <v>0</v>
      </c>
      <c r="DJ636" s="0" t="n">
        <f aca="false">IF(CHOOSE(MATCH(Q$5,$B$10:$E$10,0),$B636,$C636,$D636,$E636)*Q$6+Q636*Q$7&lt;Q$2,Q$3*Q$4,0)</f>
        <v>0</v>
      </c>
      <c r="DK636" s="0" t="n">
        <f aca="false">IF(CHOOSE(MATCH(R$5,$B$10:$E$10,0),$B636,$C636,$D636,$E636)*R$6+R636*R$7&lt;R$2,R$3*R$4,0)</f>
        <v>0</v>
      </c>
      <c r="DL636" s="0" t="n">
        <f aca="false">IF(CHOOSE(MATCH(S$5,$B$10:$E$10,0),$B636,$C636,$D636,$E636)*S$6+S636*S$7&lt;S$2,S$3*S$4,0)</f>
        <v>0</v>
      </c>
      <c r="DM636" s="0" t="n">
        <f aca="false">IF(CHOOSE(MATCH(T$5,$B$10:$E$10,0),$B636,$C636,$D636,$E636)*T$6+T636*T$7&lt;T$2,T$3*T$4,0)</f>
        <v>0</v>
      </c>
      <c r="DN636" s="0" t="n">
        <f aca="false">IF(CHOOSE(MATCH(U$5,$B$10:$E$10,0),$B636,$C636,$D636,$E636)*U$6+U636*U$7&lt;U$2,U$3*U$4,0)</f>
        <v>0</v>
      </c>
      <c r="DO636" s="0" t="n">
        <f aca="false">IF(CHOOSE(MATCH(V$5,$B$10:$E$10,0),$B636,$C636,$D636,$E636)*V$6+V636*V$7&lt;V$2,V$3*V$4,0)</f>
        <v>0</v>
      </c>
      <c r="DP636" s="0" t="n">
        <f aca="false">IF(CHOOSE(MATCH(W$5,$B$10:$E$10,0),$B636,$C636,$D636,$E636)*W$6+W636*W$7&lt;W$2,W$3*W$4,0)</f>
        <v>0</v>
      </c>
      <c r="DQ636" s="0" t="n">
        <f aca="false">IF(CHOOSE(MATCH(X$5,$B$10:$E$10,0),$B636,$C636,$D636,$E636)*X$6+X636*X$7&lt;X$2,X$3*X$4,0)</f>
        <v>0</v>
      </c>
      <c r="DR636" s="0" t="n">
        <f aca="false">IF(CHOOSE(MATCH(Y$5,$B$10:$E$10,0),$B636,$C636,$D636,$E636)*Y$6+Y636*Y$7&lt;Y$2,Y$3*Y$4,0)</f>
        <v>0</v>
      </c>
      <c r="DS636" s="0" t="n">
        <f aca="false">IF(CHOOSE(MATCH(Z$5,$B$10:$E$10,0),$B636,$C636,$D636,$E636)*Z$6+Z636*Z$7&lt;Z$2,Z$3*Z$4,0)</f>
        <v>0</v>
      </c>
      <c r="DT636" s="0" t="n">
        <f aca="false">IF(CHOOSE(MATCH(AA$5,$B$10:$E$10,0),$B636,$C636,$D636,$E636)*AA$6+AA636*AA$7&lt;AA$2,AA$3*AA$4,0)</f>
        <v>0</v>
      </c>
      <c r="DU636" s="0" t="n">
        <f aca="false">IF(CHOOSE(MATCH(AB$5,$B$10:$E$10,0),$B636,$C636,$D636,$E636)*AB$6+AB636*AB$7&lt;AB$2,AB$3*AB$4,0)</f>
        <v>0</v>
      </c>
      <c r="DV636" s="0" t="n">
        <f aca="false">IF(CHOOSE(MATCH(AC$5,$B$10:$E$10,0),$B636,$C636,$D636,$E636)*AC$6+AC636*AC$7&lt;AC$2,AC$3*AC$4,0)</f>
        <v>0</v>
      </c>
      <c r="DW636" s="0" t="n">
        <f aca="false">IF(CHOOSE(MATCH(AD$5,$B$10:$E$10,0),$B636,$C636,$D636,$E636)*AD$6+AD636*AD$7&lt;AD$2,AD$3*AD$4,0)</f>
        <v>0</v>
      </c>
      <c r="DX636" s="0" t="n">
        <f aca="false">IF(CHOOSE(MATCH(AE$5,$B$10:$E$10,0),$B636,$C636,$D636,$E636)*AE$6+AE636*AE$7&lt;AE$2,AE$3*AE$4,0)</f>
        <v>0</v>
      </c>
      <c r="DY636" s="0" t="n">
        <f aca="false">IF(CHOOSE(MATCH(AF$5,$B$10:$E$10,0),$B636,$C636,$D636,$E636)*AF$6+AF636*AF$7&lt;AF$2,AF$3*AF$4,0)</f>
        <v>0</v>
      </c>
      <c r="DZ636" s="0" t="n">
        <f aca="false">IF(CHOOSE(MATCH(AG$5,$B$10:$E$10,0),$B636,$C636,$D636,$E636)*AG$6+AG636*AG$7&lt;AG$2,AG$3*AG$4,0)</f>
        <v>0</v>
      </c>
      <c r="EA636" s="0" t="n">
        <f aca="false">IF(CHOOSE(MATCH(AH$5,$B$10:$E$10,0),$B636,$C636,$D636,$E636)*AH$6+AH636*AH$7&lt;AH$2,AH$3*AH$4,0)</f>
        <v>0</v>
      </c>
      <c r="EB636" s="0" t="n">
        <f aca="false">IF(CHOOSE(MATCH(AI$5,$B$10:$E$10,0),$B636,$C636,$D636,$E636)*AI$6+AI636*AI$7&lt;AI$2,AI$3*AI$4,0)</f>
        <v>0</v>
      </c>
      <c r="EC636" s="0" t="n">
        <f aca="false">IF(CHOOSE(MATCH(AJ$5,$B$10:$E$10,0),$B636,$C636,$D636,$E636)*AJ$6+AJ636*AJ$7&lt;AJ$2,AJ$3*AJ$4,0)</f>
        <v>0</v>
      </c>
      <c r="ED636" s="0" t="n">
        <f aca="false">IF(CHOOSE(MATCH(AK$5,$B$10:$E$10,0),$B636,$C636,$D636,$E636)*AK$6+AK636*AK$7&lt;AK$2,AK$3*AK$4,0)</f>
        <v>0</v>
      </c>
      <c r="EE636" s="0" t="n">
        <f aca="false">IF(CHOOSE(MATCH(AL$5,$B$10:$E$10,0),$B636,$C636,$D636,$E636)*AL$6+AL636*AL$7&lt;AL$2,AL$3*AL$4,0)</f>
        <v>0</v>
      </c>
      <c r="EF636" s="0" t="n">
        <f aca="false">IF(CHOOSE(MATCH(AM$5,$B$10:$E$10,0),$B636,$C636,$D636,$E636)*AM$6+AM636*AM$7&lt;AM$2,AM$3*AM$4,0)</f>
        <v>0</v>
      </c>
      <c r="EG636" s="0" t="n">
        <f aca="false">IF(CHOOSE(MATCH(AN$5,$B$10:$E$10,0),$B636,$C636,$D636,$E636)*AN$6+AN636*AN$7&lt;AN$2,AN$3*AN$4,0)</f>
        <v>0</v>
      </c>
      <c r="EH636" s="0" t="n">
        <f aca="false">IF(CHOOSE(MATCH(AO$5,$B$10:$E$10,0),$B636,$C636,$D636,$E636)*AO$6+AO636*AO$7&lt;AO$2,AO$3*AO$4,0)</f>
        <v>0</v>
      </c>
      <c r="EI636" s="0" t="n">
        <f aca="false">IF(CHOOSE(MATCH(AP$5,$B$10:$E$10,0),$B636,$C636,$D636,$E636)*AP$6+AP636*AP$7&lt;AP$2,AP$3*AP$4,0)</f>
        <v>0</v>
      </c>
      <c r="EJ636" s="0" t="n">
        <f aca="false">IF(CHOOSE(MATCH(AQ$5,$B$10:$E$10,0),$B636,$C636,$D636,$E636)*AQ$6+AQ636*AQ$7&lt;AQ$2,AQ$3*AQ$4,0)</f>
        <v>0</v>
      </c>
      <c r="EK636" s="0" t="n">
        <f aca="false">IF(CHOOSE(MATCH(AR$5,$B$10:$E$10,0),$B636,$C636,$D636,$E636)*AR$6+AR636*AR$7&lt;AR$2,AR$3*AR$4,0)</f>
        <v>0</v>
      </c>
      <c r="EL636" s="0" t="n">
        <f aca="false">IF(CHOOSE(MATCH(AS$5,$B$10:$E$10,0),$B636,$C636,$D636,$E636)*AS$6+AS636*AS$7&lt;AS$2,AS$3*AS$4,0)</f>
        <v>0</v>
      </c>
      <c r="EM636" s="0" t="n">
        <f aca="false">IF(CHOOSE(MATCH(AT$5,$B$10:$E$10,0),$B636,$C636,$D636,$E636)*AT$6+AT636*AT$7&lt;AT$2,AT$3*AT$4,0)</f>
        <v>0</v>
      </c>
      <c r="EN636" s="0" t="n">
        <f aca="false">IF(CHOOSE(MATCH(AU$5,$B$10:$E$10,0),$B636,$C636,$D636,$E636)*AU$6+AU636*AU$7&lt;AU$2,AU$3*AU$4,0)</f>
        <v>0</v>
      </c>
      <c r="EO636" s="0" t="n">
        <f aca="false">IF(CHOOSE(MATCH(AV$5,$B$10:$E$10,0),$B636,$C636,$D636,$E636)*AV$6+AV636*AV$7&lt;AV$2,AV$3*AV$4,0)</f>
        <v>0</v>
      </c>
      <c r="EP636" s="0" t="n">
        <f aca="false">IF(CHOOSE(MATCH(AW$5,$B$10:$E$10,0),$B636,$C636,$D636,$E636)*AW$6+AW636*AW$7&lt;AW$2,AW$3*AW$4,0)</f>
        <v>0</v>
      </c>
      <c r="EQ636" s="0" t="n">
        <f aca="false">IF(CHOOSE(MATCH(AX$5,$B$10:$E$10,0),$B636,$C636,$D636,$E636)*AX$6+AX636*AX$7&lt;AX$2,AX$3*AX$4,0)</f>
        <v>0</v>
      </c>
      <c r="ER636" s="0" t="n">
        <f aca="false">IF(CHOOSE(MATCH(AY$5,$B$10:$E$10,0),$B636,$C636,$D636,$E636)*AY$6+AY636*AY$7&lt;AY$2,AY$3*AY$4,0)</f>
        <v>0</v>
      </c>
      <c r="ES636" s="0" t="n">
        <f aca="false">IF(CHOOSE(MATCH(AZ$5,$B$10:$E$10,0),$B636,$C636,$D636,$E636)*AZ$6+AZ636*AZ$7&lt;AZ$2,AZ$3*AZ$4,0)</f>
        <v>0</v>
      </c>
      <c r="ET636" s="0" t="n">
        <f aca="false">IF(CHOOSE(MATCH(BA$5,$B$10:$E$10,0),$B636,$C636,$D636,$E636)*BA$6+BA636*BA$7&lt;BA$2,BA$3*BA$4,0)</f>
        <v>0</v>
      </c>
      <c r="EU636" s="0" t="n">
        <f aca="false">IF(CHOOSE(MATCH(BB$5,$B$10:$E$10,0),$B636,$C636,$D636,$E636)*BB$6+BB636*BB$7&lt;BB$2,BB$3*BB$4,0)</f>
        <v>0</v>
      </c>
      <c r="EV636" s="0" t="n">
        <f aca="false">IF(CHOOSE(MATCH(BC$5,$B$10:$E$10,0),$B636,$C636,$D636,$E636)*BC$6+BC636*BC$7&lt;BC$2,BC$3*BC$4,0)</f>
        <v>0</v>
      </c>
      <c r="EW636" s="0" t="n">
        <f aca="false">IF(CHOOSE(MATCH(BD$5,$B$10:$E$10,0),$B636,$C636,$D636,$E636)*BD$6+BD636*BD$7&lt;BD$2,BD$3*BD$4,0)</f>
        <v>0</v>
      </c>
      <c r="EX636" s="0" t="n">
        <f aca="false">IF(CHOOSE(MATCH(BE$5,$B$10:$E$10,0),$B636,$C636,$D636,$E636)*BE$6+BE636*BE$7&lt;BE$2,BE$3*BE$4,0)</f>
        <v>0</v>
      </c>
      <c r="EY636" s="0" t="n">
        <f aca="false">IF(CHOOSE(MATCH(BF$5,$B$10:$E$10,0),$B636,$C636,$D636,$E636)*BF$6+BF636*BF$7&lt;BF$2,BF$3*BF$4,0)</f>
        <v>0</v>
      </c>
      <c r="EZ636" s="0" t="n">
        <f aca="false">IF(CHOOSE(MATCH(BG$5,$B$10:$E$10,0),$B636,$C636,$D636,$E636)*BG$6+BG636*BG$7&lt;BG$2,BG$3*BG$4,0)</f>
        <v>0</v>
      </c>
      <c r="FA636" s="0" t="n">
        <f aca="false">IF(CHOOSE(MATCH(BH$5,$B$10:$E$10,0),$B636,$C636,$D636,$E636)*BH$6+BH636*BH$7&lt;BH$2,BH$3*BH$4,0)</f>
        <v>0</v>
      </c>
      <c r="FB636" s="0" t="n">
        <f aca="false">IF(CHOOSE(MATCH(BI$5,$B$10:$E$10,0),$B636,$C636,$D636,$E636)*BI$6+BI636*BI$7&lt;BI$2,BI$3*BI$4,0)</f>
        <v>0</v>
      </c>
      <c r="FC636" s="0" t="n">
        <f aca="false">IF(CHOOSE(MATCH(BJ$5,$B$10:$E$10,0),$B636,$C636,$D636,$E636)*BJ$6+BJ636*BJ$7&lt;BJ$2,BJ$3*BJ$4,0)</f>
        <v>0</v>
      </c>
      <c r="FD636" s="0" t="n">
        <f aca="false">IF(CHOOSE(MATCH(BK$5,$B$10:$E$10,0),$B636,$C636,$D636,$E636)*BK$6+BK636*BK$7&lt;BK$2,BK$3*BK$4,0)</f>
        <v>0</v>
      </c>
      <c r="FE636" s="0" t="n">
        <f aca="false">IF(CHOOSE(MATCH(BL$5,$B$10:$E$10,0),$B636,$C636,$D636,$E636)*BL$6+BL636*BL$7&lt;BL$2,BL$3*BL$4,0)</f>
        <v>0</v>
      </c>
      <c r="FF636" s="0" t="n">
        <f aca="false">IF(CHOOSE(MATCH(BM$5,$B$10:$E$10,0),$B636,$C636,$D636,$E636)*BM$6+BM636*BM$7&lt;BM$2,BM$3*BM$4,0)</f>
        <v>0</v>
      </c>
      <c r="FG636" s="0" t="n">
        <f aca="false">IF(CHOOSE(MATCH(BN$5,$B$10:$E$10,0),$B636,$C636,$D636,$E636)*BN$6+BN636*BN$7&lt;BN$2,BN$3*BN$4,0)</f>
        <v>0</v>
      </c>
      <c r="FH636" s="0" t="n">
        <f aca="false">IF(CHOOSE(MATCH(BO$5,$B$10:$E$10,0),$B636,$C636,$D636,$E636)*BO$6+BO636*BO$7&lt;BO$2,BO$3*BO$4,0)</f>
        <v>0</v>
      </c>
      <c r="FI636" s="0" t="n">
        <f aca="false">IF(CHOOSE(MATCH(BP$5,$B$10:$E$10,0),$B636,$C636,$D636,$E636)*BP$6+BP636*BP$7&lt;BP$2,BP$3*BP$4,0)</f>
        <v>0</v>
      </c>
      <c r="FJ636" s="0" t="n">
        <f aca="false">IF(CHOOSE(MATCH(BQ$5,$B$10:$E$10,0),$B636,$C636,$D636,$E636)*BQ$6+BQ636*BQ$7&lt;BQ$2,BQ$3*BQ$4,0)</f>
        <v>0</v>
      </c>
      <c r="FK636" s="0" t="n">
        <f aca="false">IF(CHOOSE(MATCH(BR$5,$B$10:$E$10,0),$B636,$C636,$D636,$E636)*BR$6+BR636*BR$7&lt;BR$2,BR$3*BR$4,0)</f>
        <v>0</v>
      </c>
      <c r="FL636" s="0" t="n">
        <f aca="false">IF(CHOOSE(MATCH(BS$5,$B$10:$E$10,0),$B636,$C636,$D636,$E636)*BS$6+BS636*BS$7&lt;BS$2,BS$3*BS$4,0)</f>
        <v>0</v>
      </c>
      <c r="FM636" s="0" t="n">
        <f aca="false">IF(CHOOSE(MATCH(BT$5,$B$10:$E$10,0),$B636,$C636,$D636,$E636)*BT$6+BT636*BT$7&lt;BT$2,BT$3*BT$4,0)</f>
        <v>0</v>
      </c>
      <c r="FN636" s="0" t="n">
        <f aca="false">IF(CHOOSE(MATCH(BU$5,$B$10:$E$10,0),$B636,$C636,$D636,$E636)*BU$6+BU636*BU$7&lt;BU$2,BU$3*BU$4,0)</f>
        <v>0</v>
      </c>
      <c r="FO636" s="0" t="n">
        <f aca="false">IF(CHOOSE(MATCH(BV$5,$B$10:$E$10,0),$B636,$C636,$D636,$E636)*BV$6+BV636*BV$7&lt;BV$2,BV$3*BV$4,0)</f>
        <v>0</v>
      </c>
      <c r="FP636" s="0" t="n">
        <f aca="false">IF(CHOOSE(MATCH(BW$5,$B$10:$E$10,0),$B636,$C636,$D636,$E636)*BW$6+BW636*BW$7&lt;BW$2,BW$3*BW$4,0)</f>
        <v>0</v>
      </c>
      <c r="FQ636" s="0" t="n">
        <f aca="false">IF(CHOOSE(MATCH(BX$5,$B$10:$E$10,0),$B636,$C636,$D636,$E636)*BX$6+BX636*BX$7&lt;BX$2,BX$3*BX$4,0)</f>
        <v>0</v>
      </c>
      <c r="FR636" s="0" t="n">
        <f aca="false">IF(CHOOSE(MATCH(BY$5,$B$10:$E$10,0),$B636,$C636,$D636,$E636)*BY$6+BY636*BY$7&lt;BY$2,BY$3*BY$4,0)</f>
        <v>0</v>
      </c>
      <c r="FS636" s="0" t="n">
        <f aca="false">IF(CHOOSE(MATCH(BZ$5,$B$10:$E$10,0),$B636,$C636,$D636,$E636)*BZ$6+BZ636*BZ$7&lt;BZ$2,BZ$3*BZ$4,0)</f>
        <v>0</v>
      </c>
      <c r="FT636" s="0" t="n">
        <f aca="false">IF(CHOOSE(MATCH(CA$5,$B$10:$E$10,0),$B636,$C636,$D636,$E636)*CA$6+CA636*CA$7&lt;CA$2,CA$3*CA$4,0)</f>
        <v>0</v>
      </c>
      <c r="FU636" s="0" t="n">
        <f aca="false">IF(CHOOSE(MATCH(CB$5,$B$10:$E$10,0),$B636,$C636,$D636,$E636)*CB$6+CB636*CB$7&lt;CB$2,CB$3*CB$4,0)</f>
        <v>0</v>
      </c>
      <c r="FV636" s="0" t="n">
        <f aca="false">IF(CHOOSE(MATCH(CC$5,$B$10:$E$10,0),$B636,$C636,$D636,$E636)*CC$6+CC636*CC$7&lt;CC$2,CC$3*CC$4,0)</f>
        <v>0</v>
      </c>
      <c r="FW636" s="0" t="n">
        <f aca="false">IF(CHOOSE(MATCH(CD$5,$B$10:$E$10,0),$B636,$C636,$D636,$E636)*CD$6+CD636*CD$7&lt;CD$2,CD$3*CD$4,0)</f>
        <v>0</v>
      </c>
      <c r="FX636" s="0" t="n">
        <f aca="false">IF(CHOOSE(MATCH(CE$5,$B$10:$E$10,0),$B636,$C636,$D636,$E636)*CE$6+CE636*CE$7&lt;CE$2,CE$3*CE$4,0)</f>
        <v>0</v>
      </c>
      <c r="FY636" s="0" t="n">
        <f aca="false">IF(CHOOSE(MATCH(CF$5,$B$10:$E$10,0),$B636,$C636,$D636,$E636)*CF$6+CF636*CF$7&lt;CF$2,CF$3*CF$4,0)</f>
        <v>0</v>
      </c>
      <c r="FZ636" s="0" t="n">
        <f aca="false">IF(CHOOSE(MATCH(CG$5,$B$10:$E$10,0),$B636,$C636,$D636,$E636)*CG$6+CG636*CG$7&lt;CG$2,CG$3*CG$4,0)</f>
        <v>0</v>
      </c>
      <c r="GA636" s="0" t="n">
        <f aca="false">IF(CHOOSE(MATCH(CH$5,$B$10:$E$10,0),$B636,$C636,$D636,$E636)*CH$6+CH636*CH$7&lt;CH$2,CH$3*CH$4,0)</f>
        <v>0</v>
      </c>
      <c r="GB636" s="0" t="n">
        <f aca="false">IF(CHOOSE(MATCH(CI$5,$B$10:$E$10,0),$B636,$C636,$D636,$E636)*CI$6+CI636*CI$7&lt;CI$2,CI$3*CI$4,0)</f>
        <v>0</v>
      </c>
      <c r="GC636" s="0" t="n">
        <f aca="false">IF(CHOOSE(MATCH(CJ$5,$B$10:$E$10,0),$B636,$C636,$D636,$E636)*CJ$6+CJ636*CJ$7&lt;CJ$2,CJ$3*CJ$4,0)</f>
        <v>0</v>
      </c>
      <c r="GD636" s="0" t="n">
        <f aca="false">IF(CHOOSE(MATCH(CK$5,$B$10:$E$10,0),$B636,$C636,$D636,$E636)*CK$6+CK636*CK$7&lt;CK$2,CK$3*CK$4,0)</f>
        <v>0</v>
      </c>
      <c r="GE636" s="0" t="n">
        <f aca="false">IF(CHOOSE(MATCH(CL$5,$B$10:$E$10,0),$B636,$C636,$D636,$E636)*CL$6+CL636*CL$7&lt;CL$2,CL$3*CL$4,0)</f>
        <v>0</v>
      </c>
      <c r="GF636" s="0" t="n">
        <f aca="false">IF(CHOOSE(MATCH(CM$5,$B$10:$E$10,0),$B636,$C636,$D636,$E636)*CM$6+CM636*CM$7&lt;CM$2,CM$3*CM$4,0)</f>
        <v>0</v>
      </c>
      <c r="GG636" s="0" t="n">
        <f aca="false">IF(CHOOSE(MATCH(CN$5,$B$10:$E$10,0),$B636,$C636,$D636,$E636)*CN$6+CN636*CN$7&lt;CN$2,CN$3*CN$4,0)</f>
        <v>0</v>
      </c>
      <c r="GH636" s="0" t="n">
        <f aca="false">IF(CHOOSE(MATCH(CO$5,$B$10:$E$10,0),$B636,$C636,$D636,$E636)*CO$6+CO636*CO$7&lt;CO$2,CO$3*CO$4,0)</f>
        <v>0</v>
      </c>
      <c r="GI636" s="0" t="n">
        <f aca="false">IF(CHOOSE(MATCH(CP$5,$B$10:$E$10,0),$B636,$C636,$D636,$E636)*CP$6+CP636*CP$7&lt;CP$2,CP$3*CP$4,0)</f>
        <v>0</v>
      </c>
      <c r="GJ636" s="0" t="n">
        <f aca="false">IF(CHOOSE(MATCH(CQ$5,$B$10:$E$10,0),$B636,$C636,$D636,$E636)*CQ$6+CQ636*CQ$7&lt;CQ$2,CQ$3*CQ$4,0)</f>
        <v>0</v>
      </c>
      <c r="GK636" s="0" t="n">
        <f aca="false">IF(CHOOSE(MATCH(CR$5,$B$10:$E$10,0),$B636,$C636,$D636,$E636)*CR$6+CR636*CR$7&lt;CR$2,CR$3*CR$4,0)</f>
        <v>0</v>
      </c>
      <c r="GL636" s="0" t="n">
        <f aca="false">IF(CHOOSE(MATCH(CS$5,$B$10:$E$10,0),$B636,$C636,$D636,$E636)*CS$6+CS636*CS$7&lt;CS$2,CS$3*CS$4,0)</f>
        <v>0</v>
      </c>
      <c r="GM636" s="0" t="n">
        <f aca="false">IF(CHOOSE(MATCH(CT$5,$B$10:$E$10,0),$B636,$C636,$D636,$E636)*CT$6+CT636*CT$7&lt;CT$2,CT$3*CT$4,0)</f>
        <v>0</v>
      </c>
      <c r="GN636" s="0" t="n">
        <f aca="false">IF(CHOOSE(MATCH(CU$5,$B$10:$E$10,0),$B636,$C636,$D636,$E636)*CU$6+CU636*CU$7&lt;CU$2,CU$3*CU$4,0)</f>
        <v>0</v>
      </c>
      <c r="GO636" s="0" t="n">
        <f aca="false">IF(CHOOSE(MATCH(CV$5,$B$10:$E$10,0),$B636,$C636,$D636,$E636)*CV$6+CV636*CV$7&lt;CV$2,CV$3*CV$4,0)</f>
        <v>0</v>
      </c>
      <c r="GP636" s="0" t="n">
        <f aca="false">IF(CHOOSE(MATCH(CW$5,$B$10:$E$10,0),$B636,$C636,$D636,$E636)*CW$6+CW636*CW$7&lt;CW$2,CW$3*CW$4,0)</f>
        <v>0</v>
      </c>
      <c r="GQ636" s="0" t="n">
        <f aca="false">IF(CHOOSE(MATCH(CX$5,$B$10:$E$10,0),$B636,$C636,$D636,$E636)*CX$6+CX636*CX$7&lt;CX$2,CX$3*CX$4,0)</f>
        <v>0</v>
      </c>
      <c r="GS636" s="0" t="n">
        <f aca="false">SUM(CZ636:GQ636)</f>
        <v>2.5</v>
      </c>
      <c r="GT636" s="0" t="n">
        <f aca="false">IF(GS636&gt;$GS$6,1,0)</f>
        <v>0</v>
      </c>
    </row>
    <row r="637" customFormat="false" ht="14" hidden="false" customHeight="false" outlineLevel="0" collapsed="false">
      <c r="A637" s="0" t="n">
        <v>627</v>
      </c>
      <c r="B637" s="0" t="n">
        <v>-2.59143617928547</v>
      </c>
      <c r="C637" s="0" t="n">
        <v>-2.34776510632641</v>
      </c>
      <c r="D637" s="0" t="n">
        <v>-0.75545282290243</v>
      </c>
      <c r="E637" s="0" t="n">
        <v>0.136962901003979</v>
      </c>
      <c r="G637" s="0" t="n">
        <v>-0.338552581524709</v>
      </c>
      <c r="H637" s="0" t="n">
        <v>-2.42040187004022</v>
      </c>
      <c r="I637" s="0" t="n">
        <v>-2.69883457804099</v>
      </c>
      <c r="J637" s="0" t="n">
        <v>-1.09418579086196</v>
      </c>
      <c r="K637" s="0" t="n">
        <v>-0.634378238828504</v>
      </c>
      <c r="L637" s="0" t="n">
        <v>-1.07326741272118</v>
      </c>
      <c r="M637" s="0" t="n">
        <v>0.611714767728699</v>
      </c>
      <c r="N637" s="0" t="n">
        <v>0.886670932231937</v>
      </c>
      <c r="O637" s="0" t="n">
        <v>1.83073098014575</v>
      </c>
      <c r="P637" s="0" t="n">
        <v>1.86489160114434</v>
      </c>
      <c r="Q637" s="0" t="n">
        <v>-1.61352090799483</v>
      </c>
      <c r="R637" s="0" t="n">
        <v>0.168517999554751</v>
      </c>
      <c r="S637" s="0" t="n">
        <v>-1.29235559143126</v>
      </c>
      <c r="T637" s="0" t="n">
        <v>0.442114469478838</v>
      </c>
      <c r="U637" s="0" t="n">
        <v>0.866564278112492</v>
      </c>
      <c r="V637" s="0" t="n">
        <v>-0.591271600569598</v>
      </c>
      <c r="W637" s="0" t="n">
        <v>-0.233237642532913</v>
      </c>
      <c r="X637" s="0" t="n">
        <v>-0.35879565984942</v>
      </c>
      <c r="Y637" s="0" t="n">
        <v>-1.49790139403194</v>
      </c>
      <c r="Z637" s="0" t="n">
        <v>1.87145815289114</v>
      </c>
      <c r="AA637" s="0" t="n">
        <v>0.120123786473414</v>
      </c>
      <c r="AB637" s="0" t="n">
        <v>-0.28952626962564</v>
      </c>
      <c r="AC637" s="0" t="n">
        <v>-0.351381004293216</v>
      </c>
      <c r="AD637" s="0" t="n">
        <v>0.920383627089905</v>
      </c>
      <c r="AE637" s="0" t="n">
        <v>-0.870802523422753</v>
      </c>
      <c r="AF637" s="0" t="n">
        <v>0.267417590293917</v>
      </c>
      <c r="AG637" s="0" t="n">
        <v>2.47709976974875</v>
      </c>
      <c r="AH637" s="0" t="n">
        <v>0.957231804932235</v>
      </c>
      <c r="AI637" s="0" t="n">
        <v>-1.00997112895129</v>
      </c>
      <c r="AJ637" s="0" t="n">
        <v>0.36565666050592</v>
      </c>
      <c r="AK637" s="0" t="n">
        <v>-0.341227632816299</v>
      </c>
      <c r="AL637" s="0" t="n">
        <v>-0.174883325598785</v>
      </c>
      <c r="AM637" s="0" t="n">
        <v>0.461516265204409</v>
      </c>
      <c r="AN637" s="0" t="n">
        <v>0.466883420813247</v>
      </c>
      <c r="AO637" s="0" t="n">
        <v>0.697600626153871</v>
      </c>
      <c r="AP637" s="0" t="n">
        <v>0.964637365541421</v>
      </c>
      <c r="AQ637" s="0" t="n">
        <v>0.0202351202460704</v>
      </c>
      <c r="AR637" s="0" t="n">
        <v>0.842537701828405</v>
      </c>
      <c r="AS637" s="0" t="n">
        <v>-0.254990482062567</v>
      </c>
      <c r="AT637" s="0" t="n">
        <v>-0.301592990581412</v>
      </c>
      <c r="AU637" s="0" t="n">
        <v>1.999123924179</v>
      </c>
      <c r="AV637" s="0" t="n">
        <v>-0.194960421140422</v>
      </c>
      <c r="AW637" s="0" t="n">
        <v>-0.491595528728794</v>
      </c>
      <c r="AX637" s="0" t="n">
        <v>0.521602032677038</v>
      </c>
      <c r="AY637" s="0" t="n">
        <v>0.481435336041614</v>
      </c>
      <c r="AZ637" s="0" t="n">
        <v>1.04498667496955</v>
      </c>
      <c r="BA637" s="0" t="n">
        <v>0.729173734725919</v>
      </c>
      <c r="BB637" s="0" t="n">
        <v>1.28918827613234</v>
      </c>
      <c r="BC637" s="0" t="n">
        <v>1.95537722902372</v>
      </c>
      <c r="BD637" s="0" t="n">
        <v>-0.0458771864941809</v>
      </c>
      <c r="BE637" s="0" t="n">
        <v>0.885313511389541</v>
      </c>
      <c r="BF637" s="0" t="n">
        <v>0.437817107012961</v>
      </c>
      <c r="BG637" s="0" t="n">
        <v>1.0268013284076</v>
      </c>
      <c r="BH637" s="0" t="n">
        <v>0.462962361780228</v>
      </c>
      <c r="BI637" s="0" t="n">
        <v>0.638124220131431</v>
      </c>
      <c r="BJ637" s="0" t="n">
        <v>-0.117195213533705</v>
      </c>
      <c r="BK637" s="0" t="n">
        <v>-0.0703983005223563</v>
      </c>
      <c r="BL637" s="0" t="n">
        <v>1.16302544483915</v>
      </c>
      <c r="BM637" s="0" t="n">
        <v>1.39576513902284</v>
      </c>
      <c r="BN637" s="0" t="n">
        <v>0.241736870520981</v>
      </c>
      <c r="BO637" s="0" t="n">
        <v>1.58682269102428</v>
      </c>
      <c r="BP637" s="0" t="n">
        <v>1.44592831929913</v>
      </c>
      <c r="BQ637" s="0" t="n">
        <v>1.32975401356816</v>
      </c>
      <c r="BR637" s="0" t="n">
        <v>0.377212927560322</v>
      </c>
      <c r="BS637" s="0" t="n">
        <v>-0.107572759588948</v>
      </c>
      <c r="BT637" s="0" t="n">
        <v>-0.854818154039094</v>
      </c>
      <c r="BU637" s="0" t="n">
        <v>-0.768461632105755</v>
      </c>
      <c r="BV637" s="0" t="n">
        <v>0.42798774302355</v>
      </c>
      <c r="BW637" s="0" t="n">
        <v>0.0963450474955607</v>
      </c>
      <c r="BX637" s="0" t="n">
        <v>0.0292652657662984</v>
      </c>
      <c r="BY637" s="0" t="n">
        <v>0.485390501125949</v>
      </c>
      <c r="BZ637" s="0" t="n">
        <v>0.748166257835692</v>
      </c>
      <c r="CA637" s="0" t="n">
        <v>-0.000344471118296497</v>
      </c>
      <c r="CB637" s="0" t="n">
        <v>-0.239531345869182</v>
      </c>
      <c r="CC637" s="0" t="n">
        <v>0.806005573394941</v>
      </c>
      <c r="CD637" s="0" t="n">
        <v>0.676868694426958</v>
      </c>
      <c r="CE637" s="0" t="n">
        <v>0.747054400562775</v>
      </c>
      <c r="CF637" s="0" t="n">
        <v>0.679083314025775</v>
      </c>
      <c r="CG637" s="0" t="n">
        <v>1.34170022647595</v>
      </c>
      <c r="CH637" s="0" t="n">
        <v>1.78637492354028</v>
      </c>
      <c r="CI637" s="0" t="n">
        <v>-0.612451458437135</v>
      </c>
      <c r="CJ637" s="0" t="n">
        <v>-0.538771018909756</v>
      </c>
      <c r="CK637" s="0" t="n">
        <v>1.04300625025644</v>
      </c>
      <c r="CL637" s="0" t="n">
        <v>-0.31161562219495</v>
      </c>
      <c r="CM637" s="0" t="n">
        <v>-0.140414613269968</v>
      </c>
      <c r="CN637" s="0" t="n">
        <v>-1.20480535770184</v>
      </c>
      <c r="CO637" s="0" t="n">
        <v>0.210421831070562</v>
      </c>
      <c r="CP637" s="0" t="n">
        <v>1.97975168703124</v>
      </c>
      <c r="CQ637" s="0" t="n">
        <v>-0.902653027878841</v>
      </c>
      <c r="CR637" s="0" t="n">
        <v>0.112806901597651</v>
      </c>
      <c r="CS637" s="0" t="n">
        <v>0.227503278438235</v>
      </c>
      <c r="CT637" s="0" t="n">
        <v>-0.448534365204978</v>
      </c>
      <c r="CU637" s="0" t="n">
        <v>-0.785947804615717</v>
      </c>
      <c r="CV637" s="0" t="n">
        <v>0.25443796403124</v>
      </c>
      <c r="CW637" s="0" t="n">
        <v>0.640001189822215</v>
      </c>
      <c r="CX637" s="0" t="n">
        <v>0.273209934675833</v>
      </c>
      <c r="CZ637" s="0" t="n">
        <f aca="false">IF(CHOOSE(MATCH(G$5,$B$10:$E$10,0),$B637,$C637,$D637,$E637)*G$6+G637*G$7&lt;G$2,G$3*G$4,0)</f>
        <v>0</v>
      </c>
      <c r="DA637" s="0" t="n">
        <f aca="false">IF(CHOOSE(MATCH(H$5,$B$10:$E$10,0),$B637,$C637,$D637,$E637)*H$6+H637*H$7&lt;H$2,H$3*H$4,0)</f>
        <v>12.5</v>
      </c>
      <c r="DB637" s="0" t="n">
        <f aca="false">IF(CHOOSE(MATCH(I$5,$B$10:$E$10,0),$B637,$C637,$D637,$E637)*I$6+I637*I$7&lt;I$2,I$3*I$4,0)</f>
        <v>12.5</v>
      </c>
      <c r="DC637" s="0" t="n">
        <f aca="false">IF(CHOOSE(MATCH(J$5,$B$10:$E$10,0),$B637,$C637,$D637,$E637)*J$6+J637*J$7&lt;J$2,J$3*J$4,0)</f>
        <v>12.5</v>
      </c>
      <c r="DD637" s="0" t="n">
        <f aca="false">IF(CHOOSE(MATCH(K$5,$B$10:$E$10,0),$B637,$C637,$D637,$E637)*K$6+K637*K$7&lt;K$2,K$3*K$4,0)</f>
        <v>0</v>
      </c>
      <c r="DE637" s="0" t="n">
        <f aca="false">IF(CHOOSE(MATCH(L$5,$B$10:$E$10,0),$B637,$C637,$D637,$E637)*L$6+L637*L$7&lt;L$2,L$3*L$4,0)</f>
        <v>2.5</v>
      </c>
      <c r="DF637" s="0" t="n">
        <f aca="false">IF(CHOOSE(MATCH(M$5,$B$10:$E$10,0),$B637,$C637,$D637,$E637)*M$6+M637*M$7&lt;M$2,M$3*M$4,0)</f>
        <v>0</v>
      </c>
      <c r="DG637" s="0" t="n">
        <f aca="false">IF(CHOOSE(MATCH(N$5,$B$10:$E$10,0),$B637,$C637,$D637,$E637)*N$6+N637*N$7&lt;N$2,N$3*N$4,0)</f>
        <v>0</v>
      </c>
      <c r="DH637" s="0" t="n">
        <f aca="false">IF(CHOOSE(MATCH(O$5,$B$10:$E$10,0),$B637,$C637,$D637,$E637)*O$6+O637*O$7&lt;O$2,O$3*O$4,0)</f>
        <v>0</v>
      </c>
      <c r="DI637" s="0" t="n">
        <f aca="false">IF(CHOOSE(MATCH(P$5,$B$10:$E$10,0),$B637,$C637,$D637,$E637)*P$6+P637*P$7&lt;P$2,P$3*P$4,0)</f>
        <v>0</v>
      </c>
      <c r="DJ637" s="0" t="n">
        <f aca="false">IF(CHOOSE(MATCH(Q$5,$B$10:$E$10,0),$B637,$C637,$D637,$E637)*Q$6+Q637*Q$7&lt;Q$2,Q$3*Q$4,0)</f>
        <v>0.5</v>
      </c>
      <c r="DK637" s="0" t="n">
        <f aca="false">IF(CHOOSE(MATCH(R$5,$B$10:$E$10,0),$B637,$C637,$D637,$E637)*R$6+R637*R$7&lt;R$2,R$3*R$4,0)</f>
        <v>0</v>
      </c>
      <c r="DL637" s="0" t="n">
        <f aca="false">IF(CHOOSE(MATCH(S$5,$B$10:$E$10,0),$B637,$C637,$D637,$E637)*S$6+S637*S$7&lt;S$2,S$3*S$4,0)</f>
        <v>0</v>
      </c>
      <c r="DM637" s="0" t="n">
        <f aca="false">IF(CHOOSE(MATCH(T$5,$B$10:$E$10,0),$B637,$C637,$D637,$E637)*T$6+T637*T$7&lt;T$2,T$3*T$4,0)</f>
        <v>0</v>
      </c>
      <c r="DN637" s="0" t="n">
        <f aca="false">IF(CHOOSE(MATCH(U$5,$B$10:$E$10,0),$B637,$C637,$D637,$E637)*U$6+U637*U$7&lt;U$2,U$3*U$4,0)</f>
        <v>0</v>
      </c>
      <c r="DO637" s="0" t="n">
        <f aca="false">IF(CHOOSE(MATCH(V$5,$B$10:$E$10,0),$B637,$C637,$D637,$E637)*V$6+V637*V$7&lt;V$2,V$3*V$4,0)</f>
        <v>0</v>
      </c>
      <c r="DP637" s="0" t="n">
        <f aca="false">IF(CHOOSE(MATCH(W$5,$B$10:$E$10,0),$B637,$C637,$D637,$E637)*W$6+W637*W$7&lt;W$2,W$3*W$4,0)</f>
        <v>0</v>
      </c>
      <c r="DQ637" s="0" t="n">
        <f aca="false">IF(CHOOSE(MATCH(X$5,$B$10:$E$10,0),$B637,$C637,$D637,$E637)*X$6+X637*X$7&lt;X$2,X$3*X$4,0)</f>
        <v>0</v>
      </c>
      <c r="DR637" s="0" t="n">
        <f aca="false">IF(CHOOSE(MATCH(Y$5,$B$10:$E$10,0),$B637,$C637,$D637,$E637)*Y$6+Y637*Y$7&lt;Y$2,Y$3*Y$4,0)</f>
        <v>0</v>
      </c>
      <c r="DS637" s="0" t="n">
        <f aca="false">IF(CHOOSE(MATCH(Z$5,$B$10:$E$10,0),$B637,$C637,$D637,$E637)*Z$6+Z637*Z$7&lt;Z$2,Z$3*Z$4,0)</f>
        <v>0</v>
      </c>
      <c r="DT637" s="0" t="n">
        <f aca="false">IF(CHOOSE(MATCH(AA$5,$B$10:$E$10,0),$B637,$C637,$D637,$E637)*AA$6+AA637*AA$7&lt;AA$2,AA$3*AA$4,0)</f>
        <v>0</v>
      </c>
      <c r="DU637" s="0" t="n">
        <f aca="false">IF(CHOOSE(MATCH(AB$5,$B$10:$E$10,0),$B637,$C637,$D637,$E637)*AB$6+AB637*AB$7&lt;AB$2,AB$3*AB$4,0)</f>
        <v>0</v>
      </c>
      <c r="DV637" s="0" t="n">
        <f aca="false">IF(CHOOSE(MATCH(AC$5,$B$10:$E$10,0),$B637,$C637,$D637,$E637)*AC$6+AC637*AC$7&lt;AC$2,AC$3*AC$4,0)</f>
        <v>0</v>
      </c>
      <c r="DW637" s="0" t="n">
        <f aca="false">IF(CHOOSE(MATCH(AD$5,$B$10:$E$10,0),$B637,$C637,$D637,$E637)*AD$6+AD637*AD$7&lt;AD$2,AD$3*AD$4,0)</f>
        <v>0</v>
      </c>
      <c r="DX637" s="0" t="n">
        <f aca="false">IF(CHOOSE(MATCH(AE$5,$B$10:$E$10,0),$B637,$C637,$D637,$E637)*AE$6+AE637*AE$7&lt;AE$2,AE$3*AE$4,0)</f>
        <v>0</v>
      </c>
      <c r="DY637" s="0" t="n">
        <f aca="false">IF(CHOOSE(MATCH(AF$5,$B$10:$E$10,0),$B637,$C637,$D637,$E637)*AF$6+AF637*AF$7&lt;AF$2,AF$3*AF$4,0)</f>
        <v>0</v>
      </c>
      <c r="DZ637" s="0" t="n">
        <f aca="false">IF(CHOOSE(MATCH(AG$5,$B$10:$E$10,0),$B637,$C637,$D637,$E637)*AG$6+AG637*AG$7&lt;AG$2,AG$3*AG$4,0)</f>
        <v>0</v>
      </c>
      <c r="EA637" s="0" t="n">
        <f aca="false">IF(CHOOSE(MATCH(AH$5,$B$10:$E$10,0),$B637,$C637,$D637,$E637)*AH$6+AH637*AH$7&lt;AH$2,AH$3*AH$4,0)</f>
        <v>0</v>
      </c>
      <c r="EB637" s="0" t="n">
        <f aca="false">IF(CHOOSE(MATCH(AI$5,$B$10:$E$10,0),$B637,$C637,$D637,$E637)*AI$6+AI637*AI$7&lt;AI$2,AI$3*AI$4,0)</f>
        <v>0</v>
      </c>
      <c r="EC637" s="0" t="n">
        <f aca="false">IF(CHOOSE(MATCH(AJ$5,$B$10:$E$10,0),$B637,$C637,$D637,$E637)*AJ$6+AJ637*AJ$7&lt;AJ$2,AJ$3*AJ$4,0)</f>
        <v>0</v>
      </c>
      <c r="ED637" s="0" t="n">
        <f aca="false">IF(CHOOSE(MATCH(AK$5,$B$10:$E$10,0),$B637,$C637,$D637,$E637)*AK$6+AK637*AK$7&lt;AK$2,AK$3*AK$4,0)</f>
        <v>0</v>
      </c>
      <c r="EE637" s="0" t="n">
        <f aca="false">IF(CHOOSE(MATCH(AL$5,$B$10:$E$10,0),$B637,$C637,$D637,$E637)*AL$6+AL637*AL$7&lt;AL$2,AL$3*AL$4,0)</f>
        <v>0</v>
      </c>
      <c r="EF637" s="0" t="n">
        <f aca="false">IF(CHOOSE(MATCH(AM$5,$B$10:$E$10,0),$B637,$C637,$D637,$E637)*AM$6+AM637*AM$7&lt;AM$2,AM$3*AM$4,0)</f>
        <v>0</v>
      </c>
      <c r="EG637" s="0" t="n">
        <f aca="false">IF(CHOOSE(MATCH(AN$5,$B$10:$E$10,0),$B637,$C637,$D637,$E637)*AN$6+AN637*AN$7&lt;AN$2,AN$3*AN$4,0)</f>
        <v>0</v>
      </c>
      <c r="EH637" s="0" t="n">
        <f aca="false">IF(CHOOSE(MATCH(AO$5,$B$10:$E$10,0),$B637,$C637,$D637,$E637)*AO$6+AO637*AO$7&lt;AO$2,AO$3*AO$4,0)</f>
        <v>0</v>
      </c>
      <c r="EI637" s="0" t="n">
        <f aca="false">IF(CHOOSE(MATCH(AP$5,$B$10:$E$10,0),$B637,$C637,$D637,$E637)*AP$6+AP637*AP$7&lt;AP$2,AP$3*AP$4,0)</f>
        <v>0</v>
      </c>
      <c r="EJ637" s="0" t="n">
        <f aca="false">IF(CHOOSE(MATCH(AQ$5,$B$10:$E$10,0),$B637,$C637,$D637,$E637)*AQ$6+AQ637*AQ$7&lt;AQ$2,AQ$3*AQ$4,0)</f>
        <v>0</v>
      </c>
      <c r="EK637" s="0" t="n">
        <f aca="false">IF(CHOOSE(MATCH(AR$5,$B$10:$E$10,0),$B637,$C637,$D637,$E637)*AR$6+AR637*AR$7&lt;AR$2,AR$3*AR$4,0)</f>
        <v>0</v>
      </c>
      <c r="EL637" s="0" t="n">
        <f aca="false">IF(CHOOSE(MATCH(AS$5,$B$10:$E$10,0),$B637,$C637,$D637,$E637)*AS$6+AS637*AS$7&lt;AS$2,AS$3*AS$4,0)</f>
        <v>0</v>
      </c>
      <c r="EM637" s="0" t="n">
        <f aca="false">IF(CHOOSE(MATCH(AT$5,$B$10:$E$10,0),$B637,$C637,$D637,$E637)*AT$6+AT637*AT$7&lt;AT$2,AT$3*AT$4,0)</f>
        <v>0</v>
      </c>
      <c r="EN637" s="0" t="n">
        <f aca="false">IF(CHOOSE(MATCH(AU$5,$B$10:$E$10,0),$B637,$C637,$D637,$E637)*AU$6+AU637*AU$7&lt;AU$2,AU$3*AU$4,0)</f>
        <v>0</v>
      </c>
      <c r="EO637" s="0" t="n">
        <f aca="false">IF(CHOOSE(MATCH(AV$5,$B$10:$E$10,0),$B637,$C637,$D637,$E637)*AV$6+AV637*AV$7&lt;AV$2,AV$3*AV$4,0)</f>
        <v>0</v>
      </c>
      <c r="EP637" s="0" t="n">
        <f aca="false">IF(CHOOSE(MATCH(AW$5,$B$10:$E$10,0),$B637,$C637,$D637,$E637)*AW$6+AW637*AW$7&lt;AW$2,AW$3*AW$4,0)</f>
        <v>0</v>
      </c>
      <c r="EQ637" s="0" t="n">
        <f aca="false">IF(CHOOSE(MATCH(AX$5,$B$10:$E$10,0),$B637,$C637,$D637,$E637)*AX$6+AX637*AX$7&lt;AX$2,AX$3*AX$4,0)</f>
        <v>0</v>
      </c>
      <c r="ER637" s="0" t="n">
        <f aca="false">IF(CHOOSE(MATCH(AY$5,$B$10:$E$10,0),$B637,$C637,$D637,$E637)*AY$6+AY637*AY$7&lt;AY$2,AY$3*AY$4,0)</f>
        <v>0</v>
      </c>
      <c r="ES637" s="0" t="n">
        <f aca="false">IF(CHOOSE(MATCH(AZ$5,$B$10:$E$10,0),$B637,$C637,$D637,$E637)*AZ$6+AZ637*AZ$7&lt;AZ$2,AZ$3*AZ$4,0)</f>
        <v>0</v>
      </c>
      <c r="ET637" s="0" t="n">
        <f aca="false">IF(CHOOSE(MATCH(BA$5,$B$10:$E$10,0),$B637,$C637,$D637,$E637)*BA$6+BA637*BA$7&lt;BA$2,BA$3*BA$4,0)</f>
        <v>0</v>
      </c>
      <c r="EU637" s="0" t="n">
        <f aca="false">IF(CHOOSE(MATCH(BB$5,$B$10:$E$10,0),$B637,$C637,$D637,$E637)*BB$6+BB637*BB$7&lt;BB$2,BB$3*BB$4,0)</f>
        <v>0</v>
      </c>
      <c r="EV637" s="0" t="n">
        <f aca="false">IF(CHOOSE(MATCH(BC$5,$B$10:$E$10,0),$B637,$C637,$D637,$E637)*BC$6+BC637*BC$7&lt;BC$2,BC$3*BC$4,0)</f>
        <v>0</v>
      </c>
      <c r="EW637" s="0" t="n">
        <f aca="false">IF(CHOOSE(MATCH(BD$5,$B$10:$E$10,0),$B637,$C637,$D637,$E637)*BD$6+BD637*BD$7&lt;BD$2,BD$3*BD$4,0)</f>
        <v>0</v>
      </c>
      <c r="EX637" s="0" t="n">
        <f aca="false">IF(CHOOSE(MATCH(BE$5,$B$10:$E$10,0),$B637,$C637,$D637,$E637)*BE$6+BE637*BE$7&lt;BE$2,BE$3*BE$4,0)</f>
        <v>0</v>
      </c>
      <c r="EY637" s="0" t="n">
        <f aca="false">IF(CHOOSE(MATCH(BF$5,$B$10:$E$10,0),$B637,$C637,$D637,$E637)*BF$6+BF637*BF$7&lt;BF$2,BF$3*BF$4,0)</f>
        <v>0</v>
      </c>
      <c r="EZ637" s="0" t="n">
        <f aca="false">IF(CHOOSE(MATCH(BG$5,$B$10:$E$10,0),$B637,$C637,$D637,$E637)*BG$6+BG637*BG$7&lt;BG$2,BG$3*BG$4,0)</f>
        <v>0</v>
      </c>
      <c r="FA637" s="0" t="n">
        <f aca="false">IF(CHOOSE(MATCH(BH$5,$B$10:$E$10,0),$B637,$C637,$D637,$E637)*BH$6+BH637*BH$7&lt;BH$2,BH$3*BH$4,0)</f>
        <v>0</v>
      </c>
      <c r="FB637" s="0" t="n">
        <f aca="false">IF(CHOOSE(MATCH(BI$5,$B$10:$E$10,0),$B637,$C637,$D637,$E637)*BI$6+BI637*BI$7&lt;BI$2,BI$3*BI$4,0)</f>
        <v>0</v>
      </c>
      <c r="FC637" s="0" t="n">
        <f aca="false">IF(CHOOSE(MATCH(BJ$5,$B$10:$E$10,0),$B637,$C637,$D637,$E637)*BJ$6+BJ637*BJ$7&lt;BJ$2,BJ$3*BJ$4,0)</f>
        <v>0</v>
      </c>
      <c r="FD637" s="0" t="n">
        <f aca="false">IF(CHOOSE(MATCH(BK$5,$B$10:$E$10,0),$B637,$C637,$D637,$E637)*BK$6+BK637*BK$7&lt;BK$2,BK$3*BK$4,0)</f>
        <v>0</v>
      </c>
      <c r="FE637" s="0" t="n">
        <f aca="false">IF(CHOOSE(MATCH(BL$5,$B$10:$E$10,0),$B637,$C637,$D637,$E637)*BL$6+BL637*BL$7&lt;BL$2,BL$3*BL$4,0)</f>
        <v>0</v>
      </c>
      <c r="FF637" s="0" t="n">
        <f aca="false">IF(CHOOSE(MATCH(BM$5,$B$10:$E$10,0),$B637,$C637,$D637,$E637)*BM$6+BM637*BM$7&lt;BM$2,BM$3*BM$4,0)</f>
        <v>0</v>
      </c>
      <c r="FG637" s="0" t="n">
        <f aca="false">IF(CHOOSE(MATCH(BN$5,$B$10:$E$10,0),$B637,$C637,$D637,$E637)*BN$6+BN637*BN$7&lt;BN$2,BN$3*BN$4,0)</f>
        <v>0</v>
      </c>
      <c r="FH637" s="0" t="n">
        <f aca="false">IF(CHOOSE(MATCH(BO$5,$B$10:$E$10,0),$B637,$C637,$D637,$E637)*BO$6+BO637*BO$7&lt;BO$2,BO$3*BO$4,0)</f>
        <v>0</v>
      </c>
      <c r="FI637" s="0" t="n">
        <f aca="false">IF(CHOOSE(MATCH(BP$5,$B$10:$E$10,0),$B637,$C637,$D637,$E637)*BP$6+BP637*BP$7&lt;BP$2,BP$3*BP$4,0)</f>
        <v>0</v>
      </c>
      <c r="FJ637" s="0" t="n">
        <f aca="false">IF(CHOOSE(MATCH(BQ$5,$B$10:$E$10,0),$B637,$C637,$D637,$E637)*BQ$6+BQ637*BQ$7&lt;BQ$2,BQ$3*BQ$4,0)</f>
        <v>0</v>
      </c>
      <c r="FK637" s="0" t="n">
        <f aca="false">IF(CHOOSE(MATCH(BR$5,$B$10:$E$10,0),$B637,$C637,$D637,$E637)*BR$6+BR637*BR$7&lt;BR$2,BR$3*BR$4,0)</f>
        <v>0</v>
      </c>
      <c r="FL637" s="0" t="n">
        <f aca="false">IF(CHOOSE(MATCH(BS$5,$B$10:$E$10,0),$B637,$C637,$D637,$E637)*BS$6+BS637*BS$7&lt;BS$2,BS$3*BS$4,0)</f>
        <v>0</v>
      </c>
      <c r="FM637" s="0" t="n">
        <f aca="false">IF(CHOOSE(MATCH(BT$5,$B$10:$E$10,0),$B637,$C637,$D637,$E637)*BT$6+BT637*BT$7&lt;BT$2,BT$3*BT$4,0)</f>
        <v>0</v>
      </c>
      <c r="FN637" s="0" t="n">
        <f aca="false">IF(CHOOSE(MATCH(BU$5,$B$10:$E$10,0),$B637,$C637,$D637,$E637)*BU$6+BU637*BU$7&lt;BU$2,BU$3*BU$4,0)</f>
        <v>0</v>
      </c>
      <c r="FO637" s="0" t="n">
        <f aca="false">IF(CHOOSE(MATCH(BV$5,$B$10:$E$10,0),$B637,$C637,$D637,$E637)*BV$6+BV637*BV$7&lt;BV$2,BV$3*BV$4,0)</f>
        <v>0</v>
      </c>
      <c r="FP637" s="0" t="n">
        <f aca="false">IF(CHOOSE(MATCH(BW$5,$B$10:$E$10,0),$B637,$C637,$D637,$E637)*BW$6+BW637*BW$7&lt;BW$2,BW$3*BW$4,0)</f>
        <v>0</v>
      </c>
      <c r="FQ637" s="0" t="n">
        <f aca="false">IF(CHOOSE(MATCH(BX$5,$B$10:$E$10,0),$B637,$C637,$D637,$E637)*BX$6+BX637*BX$7&lt;BX$2,BX$3*BX$4,0)</f>
        <v>0</v>
      </c>
      <c r="FR637" s="0" t="n">
        <f aca="false">IF(CHOOSE(MATCH(BY$5,$B$10:$E$10,0),$B637,$C637,$D637,$E637)*BY$6+BY637*BY$7&lt;BY$2,BY$3*BY$4,0)</f>
        <v>0</v>
      </c>
      <c r="FS637" s="0" t="n">
        <f aca="false">IF(CHOOSE(MATCH(BZ$5,$B$10:$E$10,0),$B637,$C637,$D637,$E637)*BZ$6+BZ637*BZ$7&lt;BZ$2,BZ$3*BZ$4,0)</f>
        <v>0</v>
      </c>
      <c r="FT637" s="0" t="n">
        <f aca="false">IF(CHOOSE(MATCH(CA$5,$B$10:$E$10,0),$B637,$C637,$D637,$E637)*CA$6+CA637*CA$7&lt;CA$2,CA$3*CA$4,0)</f>
        <v>0</v>
      </c>
      <c r="FU637" s="0" t="n">
        <f aca="false">IF(CHOOSE(MATCH(CB$5,$B$10:$E$10,0),$B637,$C637,$D637,$E637)*CB$6+CB637*CB$7&lt;CB$2,CB$3*CB$4,0)</f>
        <v>0</v>
      </c>
      <c r="FV637" s="0" t="n">
        <f aca="false">IF(CHOOSE(MATCH(CC$5,$B$10:$E$10,0),$B637,$C637,$D637,$E637)*CC$6+CC637*CC$7&lt;CC$2,CC$3*CC$4,0)</f>
        <v>0</v>
      </c>
      <c r="FW637" s="0" t="n">
        <f aca="false">IF(CHOOSE(MATCH(CD$5,$B$10:$E$10,0),$B637,$C637,$D637,$E637)*CD$6+CD637*CD$7&lt;CD$2,CD$3*CD$4,0)</f>
        <v>0</v>
      </c>
      <c r="FX637" s="0" t="n">
        <f aca="false">IF(CHOOSE(MATCH(CE$5,$B$10:$E$10,0),$B637,$C637,$D637,$E637)*CE$6+CE637*CE$7&lt;CE$2,CE$3*CE$4,0)</f>
        <v>0</v>
      </c>
      <c r="FY637" s="0" t="n">
        <f aca="false">IF(CHOOSE(MATCH(CF$5,$B$10:$E$10,0),$B637,$C637,$D637,$E637)*CF$6+CF637*CF$7&lt;CF$2,CF$3*CF$4,0)</f>
        <v>0</v>
      </c>
      <c r="FZ637" s="0" t="n">
        <f aca="false">IF(CHOOSE(MATCH(CG$5,$B$10:$E$10,0),$B637,$C637,$D637,$E637)*CG$6+CG637*CG$7&lt;CG$2,CG$3*CG$4,0)</f>
        <v>0</v>
      </c>
      <c r="GA637" s="0" t="n">
        <f aca="false">IF(CHOOSE(MATCH(CH$5,$B$10:$E$10,0),$B637,$C637,$D637,$E637)*CH$6+CH637*CH$7&lt;CH$2,CH$3*CH$4,0)</f>
        <v>0</v>
      </c>
      <c r="GB637" s="0" t="n">
        <f aca="false">IF(CHOOSE(MATCH(CI$5,$B$10:$E$10,0),$B637,$C637,$D637,$E637)*CI$6+CI637*CI$7&lt;CI$2,CI$3*CI$4,0)</f>
        <v>0</v>
      </c>
      <c r="GC637" s="0" t="n">
        <f aca="false">IF(CHOOSE(MATCH(CJ$5,$B$10:$E$10,0),$B637,$C637,$D637,$E637)*CJ$6+CJ637*CJ$7&lt;CJ$2,CJ$3*CJ$4,0)</f>
        <v>0</v>
      </c>
      <c r="GD637" s="0" t="n">
        <f aca="false">IF(CHOOSE(MATCH(CK$5,$B$10:$E$10,0),$B637,$C637,$D637,$E637)*CK$6+CK637*CK$7&lt;CK$2,CK$3*CK$4,0)</f>
        <v>0</v>
      </c>
      <c r="GE637" s="0" t="n">
        <f aca="false">IF(CHOOSE(MATCH(CL$5,$B$10:$E$10,0),$B637,$C637,$D637,$E637)*CL$6+CL637*CL$7&lt;CL$2,CL$3*CL$4,0)</f>
        <v>0</v>
      </c>
      <c r="GF637" s="0" t="n">
        <f aca="false">IF(CHOOSE(MATCH(CM$5,$B$10:$E$10,0),$B637,$C637,$D637,$E637)*CM$6+CM637*CM$7&lt;CM$2,CM$3*CM$4,0)</f>
        <v>0</v>
      </c>
      <c r="GG637" s="0" t="n">
        <f aca="false">IF(CHOOSE(MATCH(CN$5,$B$10:$E$10,0),$B637,$C637,$D637,$E637)*CN$6+CN637*CN$7&lt;CN$2,CN$3*CN$4,0)</f>
        <v>0</v>
      </c>
      <c r="GH637" s="0" t="n">
        <f aca="false">IF(CHOOSE(MATCH(CO$5,$B$10:$E$10,0),$B637,$C637,$D637,$E637)*CO$6+CO637*CO$7&lt;CO$2,CO$3*CO$4,0)</f>
        <v>0</v>
      </c>
      <c r="GI637" s="0" t="n">
        <f aca="false">IF(CHOOSE(MATCH(CP$5,$B$10:$E$10,0),$B637,$C637,$D637,$E637)*CP$6+CP637*CP$7&lt;CP$2,CP$3*CP$4,0)</f>
        <v>0</v>
      </c>
      <c r="GJ637" s="0" t="n">
        <f aca="false">IF(CHOOSE(MATCH(CQ$5,$B$10:$E$10,0),$B637,$C637,$D637,$E637)*CQ$6+CQ637*CQ$7&lt;CQ$2,CQ$3*CQ$4,0)</f>
        <v>0</v>
      </c>
      <c r="GK637" s="0" t="n">
        <f aca="false">IF(CHOOSE(MATCH(CR$5,$B$10:$E$10,0),$B637,$C637,$D637,$E637)*CR$6+CR637*CR$7&lt;CR$2,CR$3*CR$4,0)</f>
        <v>0</v>
      </c>
      <c r="GL637" s="0" t="n">
        <f aca="false">IF(CHOOSE(MATCH(CS$5,$B$10:$E$10,0),$B637,$C637,$D637,$E637)*CS$6+CS637*CS$7&lt;CS$2,CS$3*CS$4,0)</f>
        <v>0</v>
      </c>
      <c r="GM637" s="0" t="n">
        <f aca="false">IF(CHOOSE(MATCH(CT$5,$B$10:$E$10,0),$B637,$C637,$D637,$E637)*CT$6+CT637*CT$7&lt;CT$2,CT$3*CT$4,0)</f>
        <v>0</v>
      </c>
      <c r="GN637" s="0" t="n">
        <f aca="false">IF(CHOOSE(MATCH(CU$5,$B$10:$E$10,0),$B637,$C637,$D637,$E637)*CU$6+CU637*CU$7&lt;CU$2,CU$3*CU$4,0)</f>
        <v>0</v>
      </c>
      <c r="GO637" s="0" t="n">
        <f aca="false">IF(CHOOSE(MATCH(CV$5,$B$10:$E$10,0),$B637,$C637,$D637,$E637)*CV$6+CV637*CV$7&lt;CV$2,CV$3*CV$4,0)</f>
        <v>0</v>
      </c>
      <c r="GP637" s="0" t="n">
        <f aca="false">IF(CHOOSE(MATCH(CW$5,$B$10:$E$10,0),$B637,$C637,$D637,$E637)*CW$6+CW637*CW$7&lt;CW$2,CW$3*CW$4,0)</f>
        <v>0</v>
      </c>
      <c r="GQ637" s="0" t="n">
        <f aca="false">IF(CHOOSE(MATCH(CX$5,$B$10:$E$10,0),$B637,$C637,$D637,$E637)*CX$6+CX637*CX$7&lt;CX$2,CX$3*CX$4,0)</f>
        <v>0</v>
      </c>
      <c r="GS637" s="0" t="n">
        <f aca="false">SUM(CZ637:GQ637)</f>
        <v>40.5</v>
      </c>
      <c r="GT637" s="0" t="n">
        <f aca="false">IF(GS637&gt;$GS$6,1,0)</f>
        <v>0</v>
      </c>
    </row>
    <row r="638" customFormat="false" ht="14" hidden="false" customHeight="false" outlineLevel="0" collapsed="false">
      <c r="A638" s="0" t="n">
        <v>628</v>
      </c>
      <c r="B638" s="0" t="n">
        <v>0.60862020629029</v>
      </c>
      <c r="C638" s="0" t="n">
        <v>0.963680127327706</v>
      </c>
      <c r="D638" s="0" t="n">
        <v>0.519615025374032</v>
      </c>
      <c r="E638" s="0" t="n">
        <v>0.530106212774593</v>
      </c>
      <c r="G638" s="0" t="n">
        <v>-0.955055838858243</v>
      </c>
      <c r="H638" s="0" t="n">
        <v>-0.2139427124348</v>
      </c>
      <c r="I638" s="0" t="n">
        <v>-1.46088495966978</v>
      </c>
      <c r="J638" s="0" t="n">
        <v>1.05855178844649</v>
      </c>
      <c r="K638" s="0" t="n">
        <v>1.61520802066661</v>
      </c>
      <c r="L638" s="0" t="n">
        <v>0.664319941279246</v>
      </c>
      <c r="M638" s="0" t="n">
        <v>-0.18250148059451</v>
      </c>
      <c r="N638" s="0" t="n">
        <v>0.597478901909199</v>
      </c>
      <c r="O638" s="0" t="n">
        <v>0.173330363395507</v>
      </c>
      <c r="P638" s="0" t="n">
        <v>-1.5254772733897</v>
      </c>
      <c r="Q638" s="0" t="n">
        <v>-0.529771568835713</v>
      </c>
      <c r="R638" s="0" t="n">
        <v>0.107264668258722</v>
      </c>
      <c r="S638" s="0" t="n">
        <v>-1.04011178336805</v>
      </c>
      <c r="T638" s="0" t="n">
        <v>-0.66107986640418</v>
      </c>
      <c r="U638" s="0" t="n">
        <v>0.958684722718317</v>
      </c>
      <c r="V638" s="0" t="n">
        <v>1.45556896313792</v>
      </c>
      <c r="W638" s="0" t="n">
        <v>-1.04182163340738</v>
      </c>
      <c r="X638" s="0" t="n">
        <v>-0.0360000740329269</v>
      </c>
      <c r="Y638" s="0" t="n">
        <v>-0.30976934795035</v>
      </c>
      <c r="Z638" s="0" t="n">
        <v>0.728475697542308</v>
      </c>
      <c r="AA638" s="0" t="n">
        <v>0.178301888809074</v>
      </c>
      <c r="AB638" s="0" t="n">
        <v>-0.697502855473431</v>
      </c>
      <c r="AC638" s="0" t="n">
        <v>0.00126192389870994</v>
      </c>
      <c r="AD638" s="0" t="n">
        <v>0.959048520599026</v>
      </c>
      <c r="AE638" s="0" t="n">
        <v>-0.670534063829109</v>
      </c>
      <c r="AF638" s="0" t="n">
        <v>-1.39011262945132</v>
      </c>
      <c r="AG638" s="0" t="n">
        <v>0.965976596489782</v>
      </c>
      <c r="AH638" s="0" t="n">
        <v>0.83676923168241</v>
      </c>
      <c r="AI638" s="0" t="n">
        <v>1.29306044982513</v>
      </c>
      <c r="AJ638" s="0" t="n">
        <v>-1.12952875497285</v>
      </c>
      <c r="AK638" s="0" t="n">
        <v>0.580555479245959</v>
      </c>
      <c r="AL638" s="0" t="n">
        <v>2.07129232876468</v>
      </c>
      <c r="AM638" s="0" t="n">
        <v>-1.54713688971242</v>
      </c>
      <c r="AN638" s="0" t="n">
        <v>1.03879983726074</v>
      </c>
      <c r="AO638" s="0" t="n">
        <v>-2.09131030715071</v>
      </c>
      <c r="AP638" s="0" t="n">
        <v>0.0654142695566407</v>
      </c>
      <c r="AQ638" s="0" t="n">
        <v>0.273528257821454</v>
      </c>
      <c r="AR638" s="0" t="n">
        <v>-1.11374447442358</v>
      </c>
      <c r="AS638" s="0" t="n">
        <v>2.39539076574147</v>
      </c>
      <c r="AT638" s="0" t="n">
        <v>-0.298952045341139</v>
      </c>
      <c r="AU638" s="0" t="n">
        <v>3.45578882843256</v>
      </c>
      <c r="AV638" s="0" t="n">
        <v>-0.840466327645117</v>
      </c>
      <c r="AW638" s="0" t="n">
        <v>0.460664750789874</v>
      </c>
      <c r="AX638" s="0" t="n">
        <v>0.847785486257635</v>
      </c>
      <c r="AY638" s="0" t="n">
        <v>1.1980364433839</v>
      </c>
      <c r="AZ638" s="0" t="n">
        <v>-0.248988953899243</v>
      </c>
      <c r="BA638" s="0" t="n">
        <v>0.40230474951386</v>
      </c>
      <c r="BB638" s="0" t="n">
        <v>0.427316990680993</v>
      </c>
      <c r="BC638" s="0" t="n">
        <v>-0.685261056787567</v>
      </c>
      <c r="BD638" s="0" t="n">
        <v>-0.264881236944348</v>
      </c>
      <c r="BE638" s="0" t="n">
        <v>0.295992776955245</v>
      </c>
      <c r="BF638" s="0" t="n">
        <v>-0.214490682992619</v>
      </c>
      <c r="BG638" s="0" t="n">
        <v>0.650741185381776</v>
      </c>
      <c r="BH638" s="0" t="n">
        <v>0.736979473003885</v>
      </c>
      <c r="BI638" s="0" t="n">
        <v>0.315712895826437</v>
      </c>
      <c r="BJ638" s="0" t="n">
        <v>1.11033841676544</v>
      </c>
      <c r="BK638" s="0" t="n">
        <v>-0.300392457575072</v>
      </c>
      <c r="BL638" s="0" t="n">
        <v>0.307361460727407</v>
      </c>
      <c r="BM638" s="0" t="n">
        <v>0.0105183062260039</v>
      </c>
      <c r="BN638" s="0" t="n">
        <v>0.497648215969093</v>
      </c>
      <c r="BO638" s="0" t="n">
        <v>-0.799668669060338</v>
      </c>
      <c r="BP638" s="0" t="n">
        <v>-1.11659346657689</v>
      </c>
      <c r="BQ638" s="0" t="n">
        <v>-0.70297573984135</v>
      </c>
      <c r="BR638" s="0" t="n">
        <v>0.998318228084827</v>
      </c>
      <c r="BS638" s="0" t="n">
        <v>-1.00577608463936</v>
      </c>
      <c r="BT638" s="0" t="n">
        <v>0.446082140115323</v>
      </c>
      <c r="BU638" s="0" t="n">
        <v>0.839268068375532</v>
      </c>
      <c r="BV638" s="0" t="n">
        <v>0.55404711929441</v>
      </c>
      <c r="BW638" s="0" t="n">
        <v>0.458369413536275</v>
      </c>
      <c r="BX638" s="0" t="n">
        <v>-0.118120624392759</v>
      </c>
      <c r="BY638" s="0" t="n">
        <v>-0.588267994316993</v>
      </c>
      <c r="BZ638" s="0" t="n">
        <v>-0.534178070665803</v>
      </c>
      <c r="CA638" s="0" t="n">
        <v>-0.280522272078088</v>
      </c>
      <c r="CB638" s="0" t="n">
        <v>-0.598211045144126</v>
      </c>
      <c r="CC638" s="0" t="n">
        <v>0.842101144371554</v>
      </c>
      <c r="CD638" s="0" t="n">
        <v>-0.991417437035125</v>
      </c>
      <c r="CE638" s="0" t="n">
        <v>-0.441355041402858</v>
      </c>
      <c r="CF638" s="0" t="n">
        <v>-0.276229457085719</v>
      </c>
      <c r="CG638" s="0" t="n">
        <v>-1.71688043337781</v>
      </c>
      <c r="CH638" s="0" t="n">
        <v>-0.112729594548</v>
      </c>
      <c r="CI638" s="0" t="n">
        <v>2.07260200113524</v>
      </c>
      <c r="CJ638" s="0" t="n">
        <v>-1.99406713363715</v>
      </c>
      <c r="CK638" s="0" t="n">
        <v>0.917934812605381</v>
      </c>
      <c r="CL638" s="0" t="n">
        <v>0.86700993051636</v>
      </c>
      <c r="CM638" s="0" t="n">
        <v>0.690979504724965</v>
      </c>
      <c r="CN638" s="0" t="n">
        <v>0.140182692121016</v>
      </c>
      <c r="CO638" s="0" t="n">
        <v>0.302152329823002</v>
      </c>
      <c r="CP638" s="0" t="n">
        <v>-0.422628545493353</v>
      </c>
      <c r="CQ638" s="0" t="n">
        <v>-1.53063865582226</v>
      </c>
      <c r="CR638" s="0" t="n">
        <v>1.62258402269799</v>
      </c>
      <c r="CS638" s="0" t="n">
        <v>-0.0209240624826634</v>
      </c>
      <c r="CT638" s="0" t="n">
        <v>0.22514882402902</v>
      </c>
      <c r="CU638" s="0" t="n">
        <v>0.351461721947999</v>
      </c>
      <c r="CV638" s="0" t="n">
        <v>-0.294235178444069</v>
      </c>
      <c r="CW638" s="0" t="n">
        <v>-0.747559170122258</v>
      </c>
      <c r="CX638" s="0" t="n">
        <v>0.436301661466132</v>
      </c>
      <c r="CZ638" s="0" t="n">
        <f aca="false">IF(CHOOSE(MATCH(G$5,$B$10:$E$10,0),$B638,$C638,$D638,$E638)*G$6+G638*G$7&lt;G$2,G$3*G$4,0)</f>
        <v>0</v>
      </c>
      <c r="DA638" s="0" t="n">
        <f aca="false">IF(CHOOSE(MATCH(H$5,$B$10:$E$10,0),$B638,$C638,$D638,$E638)*H$6+H638*H$7&lt;H$2,H$3*H$4,0)</f>
        <v>0</v>
      </c>
      <c r="DB638" s="0" t="n">
        <f aca="false">IF(CHOOSE(MATCH(I$5,$B$10:$E$10,0),$B638,$C638,$D638,$E638)*I$6+I638*I$7&lt;I$2,I$3*I$4,0)</f>
        <v>0</v>
      </c>
      <c r="DC638" s="0" t="n">
        <f aca="false">IF(CHOOSE(MATCH(J$5,$B$10:$E$10,0),$B638,$C638,$D638,$E638)*J$6+J638*J$7&lt;J$2,J$3*J$4,0)</f>
        <v>0</v>
      </c>
      <c r="DD638" s="0" t="n">
        <f aca="false">IF(CHOOSE(MATCH(K$5,$B$10:$E$10,0),$B638,$C638,$D638,$E638)*K$6+K638*K$7&lt;K$2,K$3*K$4,0)</f>
        <v>0</v>
      </c>
      <c r="DE638" s="0" t="n">
        <f aca="false">IF(CHOOSE(MATCH(L$5,$B$10:$E$10,0),$B638,$C638,$D638,$E638)*L$6+L638*L$7&lt;L$2,L$3*L$4,0)</f>
        <v>0</v>
      </c>
      <c r="DF638" s="0" t="n">
        <f aca="false">IF(CHOOSE(MATCH(M$5,$B$10:$E$10,0),$B638,$C638,$D638,$E638)*M$6+M638*M$7&lt;M$2,M$3*M$4,0)</f>
        <v>0</v>
      </c>
      <c r="DG638" s="0" t="n">
        <f aca="false">IF(CHOOSE(MATCH(N$5,$B$10:$E$10,0),$B638,$C638,$D638,$E638)*N$6+N638*N$7&lt;N$2,N$3*N$4,0)</f>
        <v>0</v>
      </c>
      <c r="DH638" s="0" t="n">
        <f aca="false">IF(CHOOSE(MATCH(O$5,$B$10:$E$10,0),$B638,$C638,$D638,$E638)*O$6+O638*O$7&lt;O$2,O$3*O$4,0)</f>
        <v>0</v>
      </c>
      <c r="DI638" s="0" t="n">
        <f aca="false">IF(CHOOSE(MATCH(P$5,$B$10:$E$10,0),$B638,$C638,$D638,$E638)*P$6+P638*P$7&lt;P$2,P$3*P$4,0)</f>
        <v>0</v>
      </c>
      <c r="DJ638" s="0" t="n">
        <f aca="false">IF(CHOOSE(MATCH(Q$5,$B$10:$E$10,0),$B638,$C638,$D638,$E638)*Q$6+Q638*Q$7&lt;Q$2,Q$3*Q$4,0)</f>
        <v>0</v>
      </c>
      <c r="DK638" s="0" t="n">
        <f aca="false">IF(CHOOSE(MATCH(R$5,$B$10:$E$10,0),$B638,$C638,$D638,$E638)*R$6+R638*R$7&lt;R$2,R$3*R$4,0)</f>
        <v>0</v>
      </c>
      <c r="DL638" s="0" t="n">
        <f aca="false">IF(CHOOSE(MATCH(S$5,$B$10:$E$10,0),$B638,$C638,$D638,$E638)*S$6+S638*S$7&lt;S$2,S$3*S$4,0)</f>
        <v>0</v>
      </c>
      <c r="DM638" s="0" t="n">
        <f aca="false">IF(CHOOSE(MATCH(T$5,$B$10:$E$10,0),$B638,$C638,$D638,$E638)*T$6+T638*T$7&lt;T$2,T$3*T$4,0)</f>
        <v>0</v>
      </c>
      <c r="DN638" s="0" t="n">
        <f aca="false">IF(CHOOSE(MATCH(U$5,$B$10:$E$10,0),$B638,$C638,$D638,$E638)*U$6+U638*U$7&lt;U$2,U$3*U$4,0)</f>
        <v>0</v>
      </c>
      <c r="DO638" s="0" t="n">
        <f aca="false">IF(CHOOSE(MATCH(V$5,$B$10:$E$10,0),$B638,$C638,$D638,$E638)*V$6+V638*V$7&lt;V$2,V$3*V$4,0)</f>
        <v>0</v>
      </c>
      <c r="DP638" s="0" t="n">
        <f aca="false">IF(CHOOSE(MATCH(W$5,$B$10:$E$10,0),$B638,$C638,$D638,$E638)*W$6+W638*W$7&lt;W$2,W$3*W$4,0)</f>
        <v>0</v>
      </c>
      <c r="DQ638" s="0" t="n">
        <f aca="false">IF(CHOOSE(MATCH(X$5,$B$10:$E$10,0),$B638,$C638,$D638,$E638)*X$6+X638*X$7&lt;X$2,X$3*X$4,0)</f>
        <v>0</v>
      </c>
      <c r="DR638" s="0" t="n">
        <f aca="false">IF(CHOOSE(MATCH(Y$5,$B$10:$E$10,0),$B638,$C638,$D638,$E638)*Y$6+Y638*Y$7&lt;Y$2,Y$3*Y$4,0)</f>
        <v>0</v>
      </c>
      <c r="DS638" s="0" t="n">
        <f aca="false">IF(CHOOSE(MATCH(Z$5,$B$10:$E$10,0),$B638,$C638,$D638,$E638)*Z$6+Z638*Z$7&lt;Z$2,Z$3*Z$4,0)</f>
        <v>0</v>
      </c>
      <c r="DT638" s="0" t="n">
        <f aca="false">IF(CHOOSE(MATCH(AA$5,$B$10:$E$10,0),$B638,$C638,$D638,$E638)*AA$6+AA638*AA$7&lt;AA$2,AA$3*AA$4,0)</f>
        <v>0</v>
      </c>
      <c r="DU638" s="0" t="n">
        <f aca="false">IF(CHOOSE(MATCH(AB$5,$B$10:$E$10,0),$B638,$C638,$D638,$E638)*AB$6+AB638*AB$7&lt;AB$2,AB$3*AB$4,0)</f>
        <v>0</v>
      </c>
      <c r="DV638" s="0" t="n">
        <f aca="false">IF(CHOOSE(MATCH(AC$5,$B$10:$E$10,0),$B638,$C638,$D638,$E638)*AC$6+AC638*AC$7&lt;AC$2,AC$3*AC$4,0)</f>
        <v>0</v>
      </c>
      <c r="DW638" s="0" t="n">
        <f aca="false">IF(CHOOSE(MATCH(AD$5,$B$10:$E$10,0),$B638,$C638,$D638,$E638)*AD$6+AD638*AD$7&lt;AD$2,AD$3*AD$4,0)</f>
        <v>0</v>
      </c>
      <c r="DX638" s="0" t="n">
        <f aca="false">IF(CHOOSE(MATCH(AE$5,$B$10:$E$10,0),$B638,$C638,$D638,$E638)*AE$6+AE638*AE$7&lt;AE$2,AE$3*AE$4,0)</f>
        <v>0</v>
      </c>
      <c r="DY638" s="0" t="n">
        <f aca="false">IF(CHOOSE(MATCH(AF$5,$B$10:$E$10,0),$B638,$C638,$D638,$E638)*AF$6+AF638*AF$7&lt;AF$2,AF$3*AF$4,0)</f>
        <v>0</v>
      </c>
      <c r="DZ638" s="0" t="n">
        <f aca="false">IF(CHOOSE(MATCH(AG$5,$B$10:$E$10,0),$B638,$C638,$D638,$E638)*AG$6+AG638*AG$7&lt;AG$2,AG$3*AG$4,0)</f>
        <v>0</v>
      </c>
      <c r="EA638" s="0" t="n">
        <f aca="false">IF(CHOOSE(MATCH(AH$5,$B$10:$E$10,0),$B638,$C638,$D638,$E638)*AH$6+AH638*AH$7&lt;AH$2,AH$3*AH$4,0)</f>
        <v>0</v>
      </c>
      <c r="EB638" s="0" t="n">
        <f aca="false">IF(CHOOSE(MATCH(AI$5,$B$10:$E$10,0),$B638,$C638,$D638,$E638)*AI$6+AI638*AI$7&lt;AI$2,AI$3*AI$4,0)</f>
        <v>0</v>
      </c>
      <c r="EC638" s="0" t="n">
        <f aca="false">IF(CHOOSE(MATCH(AJ$5,$B$10:$E$10,0),$B638,$C638,$D638,$E638)*AJ$6+AJ638*AJ$7&lt;AJ$2,AJ$3*AJ$4,0)</f>
        <v>0</v>
      </c>
      <c r="ED638" s="0" t="n">
        <f aca="false">IF(CHOOSE(MATCH(AK$5,$B$10:$E$10,0),$B638,$C638,$D638,$E638)*AK$6+AK638*AK$7&lt;AK$2,AK$3*AK$4,0)</f>
        <v>0</v>
      </c>
      <c r="EE638" s="0" t="n">
        <f aca="false">IF(CHOOSE(MATCH(AL$5,$B$10:$E$10,0),$B638,$C638,$D638,$E638)*AL$6+AL638*AL$7&lt;AL$2,AL$3*AL$4,0)</f>
        <v>0</v>
      </c>
      <c r="EF638" s="0" t="n">
        <f aca="false">IF(CHOOSE(MATCH(AM$5,$B$10:$E$10,0),$B638,$C638,$D638,$E638)*AM$6+AM638*AM$7&lt;AM$2,AM$3*AM$4,0)</f>
        <v>0</v>
      </c>
      <c r="EG638" s="0" t="n">
        <f aca="false">IF(CHOOSE(MATCH(AN$5,$B$10:$E$10,0),$B638,$C638,$D638,$E638)*AN$6+AN638*AN$7&lt;AN$2,AN$3*AN$4,0)</f>
        <v>0</v>
      </c>
      <c r="EH638" s="0" t="n">
        <f aca="false">IF(CHOOSE(MATCH(AO$5,$B$10:$E$10,0),$B638,$C638,$D638,$E638)*AO$6+AO638*AO$7&lt;AO$2,AO$3*AO$4,0)</f>
        <v>0</v>
      </c>
      <c r="EI638" s="0" t="n">
        <f aca="false">IF(CHOOSE(MATCH(AP$5,$B$10:$E$10,0),$B638,$C638,$D638,$E638)*AP$6+AP638*AP$7&lt;AP$2,AP$3*AP$4,0)</f>
        <v>0</v>
      </c>
      <c r="EJ638" s="0" t="n">
        <f aca="false">IF(CHOOSE(MATCH(AQ$5,$B$10:$E$10,0),$B638,$C638,$D638,$E638)*AQ$6+AQ638*AQ$7&lt;AQ$2,AQ$3*AQ$4,0)</f>
        <v>0</v>
      </c>
      <c r="EK638" s="0" t="n">
        <f aca="false">IF(CHOOSE(MATCH(AR$5,$B$10:$E$10,0),$B638,$C638,$D638,$E638)*AR$6+AR638*AR$7&lt;AR$2,AR$3*AR$4,0)</f>
        <v>0</v>
      </c>
      <c r="EL638" s="0" t="n">
        <f aca="false">IF(CHOOSE(MATCH(AS$5,$B$10:$E$10,0),$B638,$C638,$D638,$E638)*AS$6+AS638*AS$7&lt;AS$2,AS$3*AS$4,0)</f>
        <v>0</v>
      </c>
      <c r="EM638" s="0" t="n">
        <f aca="false">IF(CHOOSE(MATCH(AT$5,$B$10:$E$10,0),$B638,$C638,$D638,$E638)*AT$6+AT638*AT$7&lt;AT$2,AT$3*AT$4,0)</f>
        <v>0</v>
      </c>
      <c r="EN638" s="0" t="n">
        <f aca="false">IF(CHOOSE(MATCH(AU$5,$B$10:$E$10,0),$B638,$C638,$D638,$E638)*AU$6+AU638*AU$7&lt;AU$2,AU$3*AU$4,0)</f>
        <v>0</v>
      </c>
      <c r="EO638" s="0" t="n">
        <f aca="false">IF(CHOOSE(MATCH(AV$5,$B$10:$E$10,0),$B638,$C638,$D638,$E638)*AV$6+AV638*AV$7&lt;AV$2,AV$3*AV$4,0)</f>
        <v>0</v>
      </c>
      <c r="EP638" s="0" t="n">
        <f aca="false">IF(CHOOSE(MATCH(AW$5,$B$10:$E$10,0),$B638,$C638,$D638,$E638)*AW$6+AW638*AW$7&lt;AW$2,AW$3*AW$4,0)</f>
        <v>0</v>
      </c>
      <c r="EQ638" s="0" t="n">
        <f aca="false">IF(CHOOSE(MATCH(AX$5,$B$10:$E$10,0),$B638,$C638,$D638,$E638)*AX$6+AX638*AX$7&lt;AX$2,AX$3*AX$4,0)</f>
        <v>0</v>
      </c>
      <c r="ER638" s="0" t="n">
        <f aca="false">IF(CHOOSE(MATCH(AY$5,$B$10:$E$10,0),$B638,$C638,$D638,$E638)*AY$6+AY638*AY$7&lt;AY$2,AY$3*AY$4,0)</f>
        <v>0</v>
      </c>
      <c r="ES638" s="0" t="n">
        <f aca="false">IF(CHOOSE(MATCH(AZ$5,$B$10:$E$10,0),$B638,$C638,$D638,$E638)*AZ$6+AZ638*AZ$7&lt;AZ$2,AZ$3*AZ$4,0)</f>
        <v>0</v>
      </c>
      <c r="ET638" s="0" t="n">
        <f aca="false">IF(CHOOSE(MATCH(BA$5,$B$10:$E$10,0),$B638,$C638,$D638,$E638)*BA$6+BA638*BA$7&lt;BA$2,BA$3*BA$4,0)</f>
        <v>0</v>
      </c>
      <c r="EU638" s="0" t="n">
        <f aca="false">IF(CHOOSE(MATCH(BB$5,$B$10:$E$10,0),$B638,$C638,$D638,$E638)*BB$6+BB638*BB$7&lt;BB$2,BB$3*BB$4,0)</f>
        <v>0</v>
      </c>
      <c r="EV638" s="0" t="n">
        <f aca="false">IF(CHOOSE(MATCH(BC$5,$B$10:$E$10,0),$B638,$C638,$D638,$E638)*BC$6+BC638*BC$7&lt;BC$2,BC$3*BC$4,0)</f>
        <v>0</v>
      </c>
      <c r="EW638" s="0" t="n">
        <f aca="false">IF(CHOOSE(MATCH(BD$5,$B$10:$E$10,0),$B638,$C638,$D638,$E638)*BD$6+BD638*BD$7&lt;BD$2,BD$3*BD$4,0)</f>
        <v>0</v>
      </c>
      <c r="EX638" s="0" t="n">
        <f aca="false">IF(CHOOSE(MATCH(BE$5,$B$10:$E$10,0),$B638,$C638,$D638,$E638)*BE$6+BE638*BE$7&lt;BE$2,BE$3*BE$4,0)</f>
        <v>0</v>
      </c>
      <c r="EY638" s="0" t="n">
        <f aca="false">IF(CHOOSE(MATCH(BF$5,$B$10:$E$10,0),$B638,$C638,$D638,$E638)*BF$6+BF638*BF$7&lt;BF$2,BF$3*BF$4,0)</f>
        <v>0</v>
      </c>
      <c r="EZ638" s="0" t="n">
        <f aca="false">IF(CHOOSE(MATCH(BG$5,$B$10:$E$10,0),$B638,$C638,$D638,$E638)*BG$6+BG638*BG$7&lt;BG$2,BG$3*BG$4,0)</f>
        <v>0</v>
      </c>
      <c r="FA638" s="0" t="n">
        <f aca="false">IF(CHOOSE(MATCH(BH$5,$B$10:$E$10,0),$B638,$C638,$D638,$E638)*BH$6+BH638*BH$7&lt;BH$2,BH$3*BH$4,0)</f>
        <v>0</v>
      </c>
      <c r="FB638" s="0" t="n">
        <f aca="false">IF(CHOOSE(MATCH(BI$5,$B$10:$E$10,0),$B638,$C638,$D638,$E638)*BI$6+BI638*BI$7&lt;BI$2,BI$3*BI$4,0)</f>
        <v>0</v>
      </c>
      <c r="FC638" s="0" t="n">
        <f aca="false">IF(CHOOSE(MATCH(BJ$5,$B$10:$E$10,0),$B638,$C638,$D638,$E638)*BJ$6+BJ638*BJ$7&lt;BJ$2,BJ$3*BJ$4,0)</f>
        <v>0</v>
      </c>
      <c r="FD638" s="0" t="n">
        <f aca="false">IF(CHOOSE(MATCH(BK$5,$B$10:$E$10,0),$B638,$C638,$D638,$E638)*BK$6+BK638*BK$7&lt;BK$2,BK$3*BK$4,0)</f>
        <v>0</v>
      </c>
      <c r="FE638" s="0" t="n">
        <f aca="false">IF(CHOOSE(MATCH(BL$5,$B$10:$E$10,0),$B638,$C638,$D638,$E638)*BL$6+BL638*BL$7&lt;BL$2,BL$3*BL$4,0)</f>
        <v>0</v>
      </c>
      <c r="FF638" s="0" t="n">
        <f aca="false">IF(CHOOSE(MATCH(BM$5,$B$10:$E$10,0),$B638,$C638,$D638,$E638)*BM$6+BM638*BM$7&lt;BM$2,BM$3*BM$4,0)</f>
        <v>0</v>
      </c>
      <c r="FG638" s="0" t="n">
        <f aca="false">IF(CHOOSE(MATCH(BN$5,$B$10:$E$10,0),$B638,$C638,$D638,$E638)*BN$6+BN638*BN$7&lt;BN$2,BN$3*BN$4,0)</f>
        <v>0</v>
      </c>
      <c r="FH638" s="0" t="n">
        <f aca="false">IF(CHOOSE(MATCH(BO$5,$B$10:$E$10,0),$B638,$C638,$D638,$E638)*BO$6+BO638*BO$7&lt;BO$2,BO$3*BO$4,0)</f>
        <v>0</v>
      </c>
      <c r="FI638" s="0" t="n">
        <f aca="false">IF(CHOOSE(MATCH(BP$5,$B$10:$E$10,0),$B638,$C638,$D638,$E638)*BP$6+BP638*BP$7&lt;BP$2,BP$3*BP$4,0)</f>
        <v>0</v>
      </c>
      <c r="FJ638" s="0" t="n">
        <f aca="false">IF(CHOOSE(MATCH(BQ$5,$B$10:$E$10,0),$B638,$C638,$D638,$E638)*BQ$6+BQ638*BQ$7&lt;BQ$2,BQ$3*BQ$4,0)</f>
        <v>0</v>
      </c>
      <c r="FK638" s="0" t="n">
        <f aca="false">IF(CHOOSE(MATCH(BR$5,$B$10:$E$10,0),$B638,$C638,$D638,$E638)*BR$6+BR638*BR$7&lt;BR$2,BR$3*BR$4,0)</f>
        <v>0</v>
      </c>
      <c r="FL638" s="0" t="n">
        <f aca="false">IF(CHOOSE(MATCH(BS$5,$B$10:$E$10,0),$B638,$C638,$D638,$E638)*BS$6+BS638*BS$7&lt;BS$2,BS$3*BS$4,0)</f>
        <v>0</v>
      </c>
      <c r="FM638" s="0" t="n">
        <f aca="false">IF(CHOOSE(MATCH(BT$5,$B$10:$E$10,0),$B638,$C638,$D638,$E638)*BT$6+BT638*BT$7&lt;BT$2,BT$3*BT$4,0)</f>
        <v>0</v>
      </c>
      <c r="FN638" s="0" t="n">
        <f aca="false">IF(CHOOSE(MATCH(BU$5,$B$10:$E$10,0),$B638,$C638,$D638,$E638)*BU$6+BU638*BU$7&lt;BU$2,BU$3*BU$4,0)</f>
        <v>0</v>
      </c>
      <c r="FO638" s="0" t="n">
        <f aca="false">IF(CHOOSE(MATCH(BV$5,$B$10:$E$10,0),$B638,$C638,$D638,$E638)*BV$6+BV638*BV$7&lt;BV$2,BV$3*BV$4,0)</f>
        <v>0</v>
      </c>
      <c r="FP638" s="0" t="n">
        <f aca="false">IF(CHOOSE(MATCH(BW$5,$B$10:$E$10,0),$B638,$C638,$D638,$E638)*BW$6+BW638*BW$7&lt;BW$2,BW$3*BW$4,0)</f>
        <v>0</v>
      </c>
      <c r="FQ638" s="0" t="n">
        <f aca="false">IF(CHOOSE(MATCH(BX$5,$B$10:$E$10,0),$B638,$C638,$D638,$E638)*BX$6+BX638*BX$7&lt;BX$2,BX$3*BX$4,0)</f>
        <v>0</v>
      </c>
      <c r="FR638" s="0" t="n">
        <f aca="false">IF(CHOOSE(MATCH(BY$5,$B$10:$E$10,0),$B638,$C638,$D638,$E638)*BY$6+BY638*BY$7&lt;BY$2,BY$3*BY$4,0)</f>
        <v>0</v>
      </c>
      <c r="FS638" s="0" t="n">
        <f aca="false">IF(CHOOSE(MATCH(BZ$5,$B$10:$E$10,0),$B638,$C638,$D638,$E638)*BZ$6+BZ638*BZ$7&lt;BZ$2,BZ$3*BZ$4,0)</f>
        <v>0</v>
      </c>
      <c r="FT638" s="0" t="n">
        <f aca="false">IF(CHOOSE(MATCH(CA$5,$B$10:$E$10,0),$B638,$C638,$D638,$E638)*CA$6+CA638*CA$7&lt;CA$2,CA$3*CA$4,0)</f>
        <v>0</v>
      </c>
      <c r="FU638" s="0" t="n">
        <f aca="false">IF(CHOOSE(MATCH(CB$5,$B$10:$E$10,0),$B638,$C638,$D638,$E638)*CB$6+CB638*CB$7&lt;CB$2,CB$3*CB$4,0)</f>
        <v>0</v>
      </c>
      <c r="FV638" s="0" t="n">
        <f aca="false">IF(CHOOSE(MATCH(CC$5,$B$10:$E$10,0),$B638,$C638,$D638,$E638)*CC$6+CC638*CC$7&lt;CC$2,CC$3*CC$4,0)</f>
        <v>0</v>
      </c>
      <c r="FW638" s="0" t="n">
        <f aca="false">IF(CHOOSE(MATCH(CD$5,$B$10:$E$10,0),$B638,$C638,$D638,$E638)*CD$6+CD638*CD$7&lt;CD$2,CD$3*CD$4,0)</f>
        <v>0</v>
      </c>
      <c r="FX638" s="0" t="n">
        <f aca="false">IF(CHOOSE(MATCH(CE$5,$B$10:$E$10,0),$B638,$C638,$D638,$E638)*CE$6+CE638*CE$7&lt;CE$2,CE$3*CE$4,0)</f>
        <v>0</v>
      </c>
      <c r="FY638" s="0" t="n">
        <f aca="false">IF(CHOOSE(MATCH(CF$5,$B$10:$E$10,0),$B638,$C638,$D638,$E638)*CF$6+CF638*CF$7&lt;CF$2,CF$3*CF$4,0)</f>
        <v>0</v>
      </c>
      <c r="FZ638" s="0" t="n">
        <f aca="false">IF(CHOOSE(MATCH(CG$5,$B$10:$E$10,0),$B638,$C638,$D638,$E638)*CG$6+CG638*CG$7&lt;CG$2,CG$3*CG$4,0)</f>
        <v>0</v>
      </c>
      <c r="GA638" s="0" t="n">
        <f aca="false">IF(CHOOSE(MATCH(CH$5,$B$10:$E$10,0),$B638,$C638,$D638,$E638)*CH$6+CH638*CH$7&lt;CH$2,CH$3*CH$4,0)</f>
        <v>0</v>
      </c>
      <c r="GB638" s="0" t="n">
        <f aca="false">IF(CHOOSE(MATCH(CI$5,$B$10:$E$10,0),$B638,$C638,$D638,$E638)*CI$6+CI638*CI$7&lt;CI$2,CI$3*CI$4,0)</f>
        <v>0</v>
      </c>
      <c r="GC638" s="0" t="n">
        <f aca="false">IF(CHOOSE(MATCH(CJ$5,$B$10:$E$10,0),$B638,$C638,$D638,$E638)*CJ$6+CJ638*CJ$7&lt;CJ$2,CJ$3*CJ$4,0)</f>
        <v>0</v>
      </c>
      <c r="GD638" s="0" t="n">
        <f aca="false">IF(CHOOSE(MATCH(CK$5,$B$10:$E$10,0),$B638,$C638,$D638,$E638)*CK$6+CK638*CK$7&lt;CK$2,CK$3*CK$4,0)</f>
        <v>0</v>
      </c>
      <c r="GE638" s="0" t="n">
        <f aca="false">IF(CHOOSE(MATCH(CL$5,$B$10:$E$10,0),$B638,$C638,$D638,$E638)*CL$6+CL638*CL$7&lt;CL$2,CL$3*CL$4,0)</f>
        <v>0</v>
      </c>
      <c r="GF638" s="0" t="n">
        <f aca="false">IF(CHOOSE(MATCH(CM$5,$B$10:$E$10,0),$B638,$C638,$D638,$E638)*CM$6+CM638*CM$7&lt;CM$2,CM$3*CM$4,0)</f>
        <v>0</v>
      </c>
      <c r="GG638" s="0" t="n">
        <f aca="false">IF(CHOOSE(MATCH(CN$5,$B$10:$E$10,0),$B638,$C638,$D638,$E638)*CN$6+CN638*CN$7&lt;CN$2,CN$3*CN$4,0)</f>
        <v>0</v>
      </c>
      <c r="GH638" s="0" t="n">
        <f aca="false">IF(CHOOSE(MATCH(CO$5,$B$10:$E$10,0),$B638,$C638,$D638,$E638)*CO$6+CO638*CO$7&lt;CO$2,CO$3*CO$4,0)</f>
        <v>0</v>
      </c>
      <c r="GI638" s="0" t="n">
        <f aca="false">IF(CHOOSE(MATCH(CP$5,$B$10:$E$10,0),$B638,$C638,$D638,$E638)*CP$6+CP638*CP$7&lt;CP$2,CP$3*CP$4,0)</f>
        <v>0</v>
      </c>
      <c r="GJ638" s="0" t="n">
        <f aca="false">IF(CHOOSE(MATCH(CQ$5,$B$10:$E$10,0),$B638,$C638,$D638,$E638)*CQ$6+CQ638*CQ$7&lt;CQ$2,CQ$3*CQ$4,0)</f>
        <v>0</v>
      </c>
      <c r="GK638" s="0" t="n">
        <f aca="false">IF(CHOOSE(MATCH(CR$5,$B$10:$E$10,0),$B638,$C638,$D638,$E638)*CR$6+CR638*CR$7&lt;CR$2,CR$3*CR$4,0)</f>
        <v>0</v>
      </c>
      <c r="GL638" s="0" t="n">
        <f aca="false">IF(CHOOSE(MATCH(CS$5,$B$10:$E$10,0),$B638,$C638,$D638,$E638)*CS$6+CS638*CS$7&lt;CS$2,CS$3*CS$4,0)</f>
        <v>0</v>
      </c>
      <c r="GM638" s="0" t="n">
        <f aca="false">IF(CHOOSE(MATCH(CT$5,$B$10:$E$10,0),$B638,$C638,$D638,$E638)*CT$6+CT638*CT$7&lt;CT$2,CT$3*CT$4,0)</f>
        <v>0</v>
      </c>
      <c r="GN638" s="0" t="n">
        <f aca="false">IF(CHOOSE(MATCH(CU$5,$B$10:$E$10,0),$B638,$C638,$D638,$E638)*CU$6+CU638*CU$7&lt;CU$2,CU$3*CU$4,0)</f>
        <v>0</v>
      </c>
      <c r="GO638" s="0" t="n">
        <f aca="false">IF(CHOOSE(MATCH(CV$5,$B$10:$E$10,0),$B638,$C638,$D638,$E638)*CV$6+CV638*CV$7&lt;CV$2,CV$3*CV$4,0)</f>
        <v>0</v>
      </c>
      <c r="GP638" s="0" t="n">
        <f aca="false">IF(CHOOSE(MATCH(CW$5,$B$10:$E$10,0),$B638,$C638,$D638,$E638)*CW$6+CW638*CW$7&lt;CW$2,CW$3*CW$4,0)</f>
        <v>0</v>
      </c>
      <c r="GQ638" s="0" t="n">
        <f aca="false">IF(CHOOSE(MATCH(CX$5,$B$10:$E$10,0),$B638,$C638,$D638,$E638)*CX$6+CX638*CX$7&lt;CX$2,CX$3*CX$4,0)</f>
        <v>0</v>
      </c>
      <c r="GS638" s="0" t="n">
        <f aca="false">SUM(CZ638:GQ638)</f>
        <v>0</v>
      </c>
      <c r="GT638" s="0" t="n">
        <f aca="false">IF(GS638&gt;$GS$6,1,0)</f>
        <v>0</v>
      </c>
    </row>
    <row r="639" customFormat="false" ht="14" hidden="false" customHeight="false" outlineLevel="0" collapsed="false">
      <c r="A639" s="0" t="n">
        <v>629</v>
      </c>
      <c r="B639" s="0" t="n">
        <f aca="false">-1.39082985833045</f>
        <v>-1.39082985833045</v>
      </c>
      <c r="C639" s="0" t="n">
        <v>-1.47602549047115</v>
      </c>
      <c r="D639" s="0" t="n">
        <v>-0.861243984709809</v>
      </c>
      <c r="E639" s="0" t="n">
        <v>-1.87859353021281</v>
      </c>
      <c r="G639" s="0" t="n">
        <v>-0.623099367658142</v>
      </c>
      <c r="H639" s="0" t="n">
        <v>0.543996065971442</v>
      </c>
      <c r="I639" s="0" t="n">
        <v>-0.892923708306626</v>
      </c>
      <c r="J639" s="0" t="n">
        <v>-0.39840870158514</v>
      </c>
      <c r="K639" s="0" t="n">
        <v>0.228210410568863</v>
      </c>
      <c r="L639" s="0" t="n">
        <v>0.377951892005512</v>
      </c>
      <c r="M639" s="0" t="n">
        <v>0.57693682720128</v>
      </c>
      <c r="N639" s="0" t="n">
        <v>-0.190207174455281</v>
      </c>
      <c r="O639" s="0" t="n">
        <v>-1.19303422252415</v>
      </c>
      <c r="P639" s="0" t="n">
        <v>-0.246623130806256</v>
      </c>
      <c r="Q639" s="0" t="n">
        <v>0.175505192601122</v>
      </c>
      <c r="R639" s="0" t="n">
        <v>-0.997815732262097</v>
      </c>
      <c r="S639" s="0" t="n">
        <v>-1.19521928354516</v>
      </c>
      <c r="T639" s="0" t="n">
        <v>0.193090272659902</v>
      </c>
      <c r="U639" s="0" t="n">
        <v>-0.915140390134184</v>
      </c>
      <c r="V639" s="0" t="n">
        <v>2.0577590476023</v>
      </c>
      <c r="W639" s="0" t="n">
        <v>0.125903625303181</v>
      </c>
      <c r="X639" s="0" t="n">
        <v>-1.9996878108941</v>
      </c>
      <c r="Y639" s="0" t="n">
        <v>-0.589814135310007</v>
      </c>
      <c r="Z639" s="0" t="n">
        <v>-0.430252384830965</v>
      </c>
      <c r="AA639" s="0" t="n">
        <v>0.486336375615792</v>
      </c>
      <c r="AB639" s="0" t="n">
        <v>0.304155491903657</v>
      </c>
      <c r="AC639" s="0" t="n">
        <v>0.47217895371432</v>
      </c>
      <c r="AD639" s="0" t="n">
        <v>1.28638475871412</v>
      </c>
      <c r="AE639" s="0" t="n">
        <v>0.158747752720956</v>
      </c>
      <c r="AF639" s="0" t="n">
        <v>0.0167153757502092</v>
      </c>
      <c r="AG639" s="0" t="n">
        <v>0.566576545679709</v>
      </c>
      <c r="AH639" s="0" t="n">
        <v>2.20918082050048</v>
      </c>
      <c r="AI639" s="0" t="n">
        <v>1.65360233950196</v>
      </c>
      <c r="AJ639" s="0" t="n">
        <v>0.9071459317056</v>
      </c>
      <c r="AK639" s="0" t="n">
        <v>-1.11402869151789</v>
      </c>
      <c r="AL639" s="0" t="n">
        <v>-0.382392499886919</v>
      </c>
      <c r="AM639" s="0" t="n">
        <v>2.01693183043972</v>
      </c>
      <c r="AN639" s="0" t="n">
        <v>-0.159058117787936</v>
      </c>
      <c r="AO639" s="0" t="n">
        <v>2.0577590476023</v>
      </c>
      <c r="AP639" s="0" t="n">
        <v>-0.597844973526662</v>
      </c>
      <c r="AQ639" s="0" t="n">
        <v>-1.50143023347482</v>
      </c>
      <c r="AR639" s="0" t="n">
        <v>0.88361503003398</v>
      </c>
      <c r="AS639" s="0" t="n">
        <v>-0.602790350967553</v>
      </c>
      <c r="AT639" s="0" t="n">
        <v>-1.12707084554131</v>
      </c>
      <c r="AU639" s="0" t="n">
        <v>-0.41302882891614</v>
      </c>
      <c r="AV639" s="0" t="n">
        <v>-0.370896486856509</v>
      </c>
      <c r="AW639" s="0" t="n">
        <v>1.41133114084369</v>
      </c>
      <c r="AX639" s="0" t="n">
        <v>-0.697989435138879</v>
      </c>
      <c r="AY639" s="0" t="n">
        <v>-1.00475972431013</v>
      </c>
      <c r="AZ639" s="0" t="n">
        <v>-0.080831341620069</v>
      </c>
      <c r="BA639" s="0" t="n">
        <v>0.797460870671785</v>
      </c>
      <c r="BB639" s="0" t="n">
        <v>-0.437985363532789</v>
      </c>
      <c r="BC639" s="0" t="n">
        <v>1.50617324834457</v>
      </c>
      <c r="BD639" s="0" t="n">
        <v>0.540098881174345</v>
      </c>
      <c r="BE639" s="0" t="n">
        <v>-0.510328845848562</v>
      </c>
      <c r="BF639" s="0" t="n">
        <v>-0.548525349586271</v>
      </c>
      <c r="BG639" s="0" t="n">
        <v>1.25499809655594</v>
      </c>
      <c r="BH639" s="0" t="n">
        <v>-1.10412429421558</v>
      </c>
      <c r="BI639" s="0" t="n">
        <v>0.101111936601228</v>
      </c>
      <c r="BJ639" s="0" t="n">
        <v>0.323441327054752</v>
      </c>
      <c r="BK639" s="0" t="n">
        <v>1.49391780723818</v>
      </c>
      <c r="BL639" s="0" t="n">
        <v>-0.259497028309852</v>
      </c>
      <c r="BM639" s="0" t="n">
        <v>-1.15927150545758</v>
      </c>
      <c r="BN639" s="0" t="n">
        <v>-0.579016159463208</v>
      </c>
      <c r="BO639" s="0" t="n">
        <v>-0.81866573964362</v>
      </c>
      <c r="BP639" s="0" t="n">
        <v>0.0522345544595737</v>
      </c>
      <c r="BQ639" s="0" t="n">
        <v>1.57534486788791</v>
      </c>
      <c r="BR639" s="0" t="n">
        <v>-0.910381459107157</v>
      </c>
      <c r="BS639" s="0" t="n">
        <v>0.418365289078793</v>
      </c>
      <c r="BT639" s="0" t="n">
        <v>-3.01573891192675</v>
      </c>
      <c r="BU639" s="0" t="n">
        <v>-2.16408807318658</v>
      </c>
      <c r="BV639" s="0" t="n">
        <v>-0.674945113132708</v>
      </c>
      <c r="BW639" s="0" t="n">
        <v>-1.25365659187082</v>
      </c>
      <c r="BX639" s="0" t="n">
        <v>-0.848990566737484</v>
      </c>
      <c r="BY639" s="0" t="n">
        <v>-0.157122030941537</v>
      </c>
      <c r="BZ639" s="0" t="n">
        <v>-0.906798049982172</v>
      </c>
      <c r="CA639" s="0" t="n">
        <v>-3.4010736271739</v>
      </c>
      <c r="CB639" s="0" t="n">
        <v>0.153637529365369</v>
      </c>
      <c r="CC639" s="0" t="n">
        <v>0.91525635070866</v>
      </c>
      <c r="CD639" s="0" t="n">
        <v>0.715074293111684</v>
      </c>
      <c r="CE639" s="0" t="n">
        <v>0.381405698135495</v>
      </c>
      <c r="CF639" s="0" t="n">
        <v>0.61623950387002</v>
      </c>
      <c r="CG639" s="0" t="n">
        <v>-1.19397100206697</v>
      </c>
      <c r="CH639" s="0" t="n">
        <v>-2.74878402706236</v>
      </c>
      <c r="CI639" s="0" t="n">
        <v>1.24547113955487</v>
      </c>
      <c r="CJ639" s="0" t="n">
        <v>-1.77369656739756</v>
      </c>
      <c r="CK639" s="0" t="n">
        <v>-0.67014980231761</v>
      </c>
      <c r="CL639" s="0" t="n">
        <v>1.19991909741657</v>
      </c>
      <c r="CM639" s="0" t="n">
        <v>-2.03419403987937</v>
      </c>
      <c r="CN639" s="0" t="n">
        <v>-0.171388592207222</v>
      </c>
      <c r="CO639" s="0" t="n">
        <v>-0.116194769361755</v>
      </c>
      <c r="CP639" s="0" t="n">
        <v>2.23168171942234</v>
      </c>
      <c r="CQ639" s="0" t="n">
        <v>-2.85726855508983</v>
      </c>
      <c r="CR639" s="0" t="n">
        <v>-0.314346380037023</v>
      </c>
      <c r="CS639" s="0" t="n">
        <v>0.52265477279434</v>
      </c>
      <c r="CT639" s="0" t="n">
        <v>0.7677408575546</v>
      </c>
      <c r="CU639" s="0" t="n">
        <v>0.641504129816894</v>
      </c>
      <c r="CV639" s="0" t="n">
        <v>0.636157437838847</v>
      </c>
      <c r="CW639" s="0" t="n">
        <v>-0.940551672101719</v>
      </c>
      <c r="CX639" s="0" t="n">
        <v>1.07517507785815</v>
      </c>
      <c r="CZ639" s="0" t="n">
        <f aca="false">IF(CHOOSE(MATCH(G$5,$B$10:$E$10,0),$B639,$C639,$D639,$E639)*G$6+G639*G$7&lt;G$2,G$3*G$4,0)</f>
        <v>0</v>
      </c>
      <c r="DA639" s="0" t="n">
        <f aca="false">IF(CHOOSE(MATCH(H$5,$B$10:$E$10,0),$B639,$C639,$D639,$E639)*H$6+H639*H$7&lt;H$2,H$3*H$4,0)</f>
        <v>0</v>
      </c>
      <c r="DB639" s="0" t="n">
        <f aca="false">IF(CHOOSE(MATCH(I$5,$B$10:$E$10,0),$B639,$C639,$D639,$E639)*I$6+I639*I$7&lt;I$2,I$3*I$4,0)</f>
        <v>0</v>
      </c>
      <c r="DC639" s="0" t="n">
        <f aca="false">IF(CHOOSE(MATCH(J$5,$B$10:$E$10,0),$B639,$C639,$D639,$E639)*J$6+J639*J$7&lt;J$2,J$3*J$4,0)</f>
        <v>0</v>
      </c>
      <c r="DD639" s="0" t="n">
        <f aca="false">IF(CHOOSE(MATCH(K$5,$B$10:$E$10,0),$B639,$C639,$D639,$E639)*K$6+K639*K$7&lt;K$2,K$3*K$4,0)</f>
        <v>0</v>
      </c>
      <c r="DE639" s="0" t="n">
        <f aca="false">IF(CHOOSE(MATCH(L$5,$B$10:$E$10,0),$B639,$C639,$D639,$E639)*L$6+L639*L$7&lt;L$2,L$3*L$4,0)</f>
        <v>0</v>
      </c>
      <c r="DF639" s="0" t="n">
        <f aca="false">IF(CHOOSE(MATCH(M$5,$B$10:$E$10,0),$B639,$C639,$D639,$E639)*M$6+M639*M$7&lt;M$2,M$3*M$4,0)</f>
        <v>0</v>
      </c>
      <c r="DG639" s="0" t="n">
        <f aca="false">IF(CHOOSE(MATCH(N$5,$B$10:$E$10,0),$B639,$C639,$D639,$E639)*N$6+N639*N$7&lt;N$2,N$3*N$4,0)</f>
        <v>0</v>
      </c>
      <c r="DH639" s="0" t="n">
        <f aca="false">IF(CHOOSE(MATCH(O$5,$B$10:$E$10,0),$B639,$C639,$D639,$E639)*O$6+O639*O$7&lt;O$2,O$3*O$4,0)</f>
        <v>0</v>
      </c>
      <c r="DI639" s="0" t="n">
        <f aca="false">IF(CHOOSE(MATCH(P$5,$B$10:$E$10,0),$B639,$C639,$D639,$E639)*P$6+P639*P$7&lt;P$2,P$3*P$4,0)</f>
        <v>0</v>
      </c>
      <c r="DJ639" s="0" t="n">
        <f aca="false">IF(CHOOSE(MATCH(Q$5,$B$10:$E$10,0),$B639,$C639,$D639,$E639)*Q$6+Q639*Q$7&lt;Q$2,Q$3*Q$4,0)</f>
        <v>0</v>
      </c>
      <c r="DK639" s="0" t="n">
        <f aca="false">IF(CHOOSE(MATCH(R$5,$B$10:$E$10,0),$B639,$C639,$D639,$E639)*R$6+R639*R$7&lt;R$2,R$3*R$4,0)</f>
        <v>0</v>
      </c>
      <c r="DL639" s="0" t="n">
        <f aca="false">IF(CHOOSE(MATCH(S$5,$B$10:$E$10,0),$B639,$C639,$D639,$E639)*S$6+S639*S$7&lt;S$2,S$3*S$4,0)</f>
        <v>0</v>
      </c>
      <c r="DM639" s="0" t="n">
        <f aca="false">IF(CHOOSE(MATCH(T$5,$B$10:$E$10,0),$B639,$C639,$D639,$E639)*T$6+T639*T$7&lt;T$2,T$3*T$4,0)</f>
        <v>0</v>
      </c>
      <c r="DN639" s="0" t="n">
        <f aca="false">IF(CHOOSE(MATCH(U$5,$B$10:$E$10,0),$B639,$C639,$D639,$E639)*U$6+U639*U$7&lt;U$2,U$3*U$4,0)</f>
        <v>0</v>
      </c>
      <c r="DO639" s="0" t="n">
        <f aca="false">IF(CHOOSE(MATCH(V$5,$B$10:$E$10,0),$B639,$C639,$D639,$E639)*V$6+V639*V$7&lt;V$2,V$3*V$4,0)</f>
        <v>0</v>
      </c>
      <c r="DP639" s="0" t="n">
        <f aca="false">IF(CHOOSE(MATCH(W$5,$B$10:$E$10,0),$B639,$C639,$D639,$E639)*W$6+W639*W$7&lt;W$2,W$3*W$4,0)</f>
        <v>0</v>
      </c>
      <c r="DQ639" s="0" t="n">
        <f aca="false">IF(CHOOSE(MATCH(X$5,$B$10:$E$10,0),$B639,$C639,$D639,$E639)*X$6+X639*X$7&lt;X$2,X$3*X$4,0)</f>
        <v>0</v>
      </c>
      <c r="DR639" s="0" t="n">
        <f aca="false">IF(CHOOSE(MATCH(Y$5,$B$10:$E$10,0),$B639,$C639,$D639,$E639)*Y$6+Y639*Y$7&lt;Y$2,Y$3*Y$4,0)</f>
        <v>0</v>
      </c>
      <c r="DS639" s="0" t="n">
        <f aca="false">IF(CHOOSE(MATCH(Z$5,$B$10:$E$10,0),$B639,$C639,$D639,$E639)*Z$6+Z639*Z$7&lt;Z$2,Z$3*Z$4,0)</f>
        <v>0</v>
      </c>
      <c r="DT639" s="0" t="n">
        <f aca="false">IF(CHOOSE(MATCH(AA$5,$B$10:$E$10,0),$B639,$C639,$D639,$E639)*AA$6+AA639*AA$7&lt;AA$2,AA$3*AA$4,0)</f>
        <v>0</v>
      </c>
      <c r="DU639" s="0" t="n">
        <f aca="false">IF(CHOOSE(MATCH(AB$5,$B$10:$E$10,0),$B639,$C639,$D639,$E639)*AB$6+AB639*AB$7&lt;AB$2,AB$3*AB$4,0)</f>
        <v>0</v>
      </c>
      <c r="DV639" s="0" t="n">
        <f aca="false">IF(CHOOSE(MATCH(AC$5,$B$10:$E$10,0),$B639,$C639,$D639,$E639)*AC$6+AC639*AC$7&lt;AC$2,AC$3*AC$4,0)</f>
        <v>0</v>
      </c>
      <c r="DW639" s="0" t="n">
        <f aca="false">IF(CHOOSE(MATCH(AD$5,$B$10:$E$10,0),$B639,$C639,$D639,$E639)*AD$6+AD639*AD$7&lt;AD$2,AD$3*AD$4,0)</f>
        <v>0</v>
      </c>
      <c r="DX639" s="0" t="n">
        <f aca="false">IF(CHOOSE(MATCH(AE$5,$B$10:$E$10,0),$B639,$C639,$D639,$E639)*AE$6+AE639*AE$7&lt;AE$2,AE$3*AE$4,0)</f>
        <v>0</v>
      </c>
      <c r="DY639" s="0" t="n">
        <f aca="false">IF(CHOOSE(MATCH(AF$5,$B$10:$E$10,0),$B639,$C639,$D639,$E639)*AF$6+AF639*AF$7&lt;AF$2,AF$3*AF$4,0)</f>
        <v>0</v>
      </c>
      <c r="DZ639" s="0" t="n">
        <f aca="false">IF(CHOOSE(MATCH(AG$5,$B$10:$E$10,0),$B639,$C639,$D639,$E639)*AG$6+AG639*AG$7&lt;AG$2,AG$3*AG$4,0)</f>
        <v>0</v>
      </c>
      <c r="EA639" s="0" t="n">
        <f aca="false">IF(CHOOSE(MATCH(AH$5,$B$10:$E$10,0),$B639,$C639,$D639,$E639)*AH$6+AH639*AH$7&lt;AH$2,AH$3*AH$4,0)</f>
        <v>0</v>
      </c>
      <c r="EB639" s="0" t="n">
        <f aca="false">IF(CHOOSE(MATCH(AI$5,$B$10:$E$10,0),$B639,$C639,$D639,$E639)*AI$6+AI639*AI$7&lt;AI$2,AI$3*AI$4,0)</f>
        <v>0</v>
      </c>
      <c r="EC639" s="0" t="n">
        <f aca="false">IF(CHOOSE(MATCH(AJ$5,$B$10:$E$10,0),$B639,$C639,$D639,$E639)*AJ$6+AJ639*AJ$7&lt;AJ$2,AJ$3*AJ$4,0)</f>
        <v>0</v>
      </c>
      <c r="ED639" s="0" t="n">
        <f aca="false">IF(CHOOSE(MATCH(AK$5,$B$10:$E$10,0),$B639,$C639,$D639,$E639)*AK$6+AK639*AK$7&lt;AK$2,AK$3*AK$4,0)</f>
        <v>0</v>
      </c>
      <c r="EE639" s="0" t="n">
        <f aca="false">IF(CHOOSE(MATCH(AL$5,$B$10:$E$10,0),$B639,$C639,$D639,$E639)*AL$6+AL639*AL$7&lt;AL$2,AL$3*AL$4,0)</f>
        <v>0</v>
      </c>
      <c r="EF639" s="0" t="n">
        <f aca="false">IF(CHOOSE(MATCH(AM$5,$B$10:$E$10,0),$B639,$C639,$D639,$E639)*AM$6+AM639*AM$7&lt;AM$2,AM$3*AM$4,0)</f>
        <v>0</v>
      </c>
      <c r="EG639" s="0" t="n">
        <f aca="false">IF(CHOOSE(MATCH(AN$5,$B$10:$E$10,0),$B639,$C639,$D639,$E639)*AN$6+AN639*AN$7&lt;AN$2,AN$3*AN$4,0)</f>
        <v>0</v>
      </c>
      <c r="EH639" s="0" t="n">
        <f aca="false">IF(CHOOSE(MATCH(AO$5,$B$10:$E$10,0),$B639,$C639,$D639,$E639)*AO$6+AO639*AO$7&lt;AO$2,AO$3*AO$4,0)</f>
        <v>0</v>
      </c>
      <c r="EI639" s="0" t="n">
        <f aca="false">IF(CHOOSE(MATCH(AP$5,$B$10:$E$10,0),$B639,$C639,$D639,$E639)*AP$6+AP639*AP$7&lt;AP$2,AP$3*AP$4,0)</f>
        <v>0</v>
      </c>
      <c r="EJ639" s="0" t="n">
        <f aca="false">IF(CHOOSE(MATCH(AQ$5,$B$10:$E$10,0),$B639,$C639,$D639,$E639)*AQ$6+AQ639*AQ$7&lt;AQ$2,AQ$3*AQ$4,0)</f>
        <v>0</v>
      </c>
      <c r="EK639" s="0" t="n">
        <f aca="false">IF(CHOOSE(MATCH(AR$5,$B$10:$E$10,0),$B639,$C639,$D639,$E639)*AR$6+AR639*AR$7&lt;AR$2,AR$3*AR$4,0)</f>
        <v>0</v>
      </c>
      <c r="EL639" s="0" t="n">
        <f aca="false">IF(CHOOSE(MATCH(AS$5,$B$10:$E$10,0),$B639,$C639,$D639,$E639)*AS$6+AS639*AS$7&lt;AS$2,AS$3*AS$4,0)</f>
        <v>0</v>
      </c>
      <c r="EM639" s="0" t="n">
        <f aca="false">IF(CHOOSE(MATCH(AT$5,$B$10:$E$10,0),$B639,$C639,$D639,$E639)*AT$6+AT639*AT$7&lt;AT$2,AT$3*AT$4,0)</f>
        <v>0</v>
      </c>
      <c r="EN639" s="0" t="n">
        <f aca="false">IF(CHOOSE(MATCH(AU$5,$B$10:$E$10,0),$B639,$C639,$D639,$E639)*AU$6+AU639*AU$7&lt;AU$2,AU$3*AU$4,0)</f>
        <v>0</v>
      </c>
      <c r="EO639" s="0" t="n">
        <f aca="false">IF(CHOOSE(MATCH(AV$5,$B$10:$E$10,0),$B639,$C639,$D639,$E639)*AV$6+AV639*AV$7&lt;AV$2,AV$3*AV$4,0)</f>
        <v>0</v>
      </c>
      <c r="EP639" s="0" t="n">
        <f aca="false">IF(CHOOSE(MATCH(AW$5,$B$10:$E$10,0),$B639,$C639,$D639,$E639)*AW$6+AW639*AW$7&lt;AW$2,AW$3*AW$4,0)</f>
        <v>0</v>
      </c>
      <c r="EQ639" s="0" t="n">
        <f aca="false">IF(CHOOSE(MATCH(AX$5,$B$10:$E$10,0),$B639,$C639,$D639,$E639)*AX$6+AX639*AX$7&lt;AX$2,AX$3*AX$4,0)</f>
        <v>0</v>
      </c>
      <c r="ER639" s="0" t="n">
        <f aca="false">IF(CHOOSE(MATCH(AY$5,$B$10:$E$10,0),$B639,$C639,$D639,$E639)*AY$6+AY639*AY$7&lt;AY$2,AY$3*AY$4,0)</f>
        <v>0</v>
      </c>
      <c r="ES639" s="0" t="n">
        <f aca="false">IF(CHOOSE(MATCH(AZ$5,$B$10:$E$10,0),$B639,$C639,$D639,$E639)*AZ$6+AZ639*AZ$7&lt;AZ$2,AZ$3*AZ$4,0)</f>
        <v>0</v>
      </c>
      <c r="ET639" s="0" t="n">
        <f aca="false">IF(CHOOSE(MATCH(BA$5,$B$10:$E$10,0),$B639,$C639,$D639,$E639)*BA$6+BA639*BA$7&lt;BA$2,BA$3*BA$4,0)</f>
        <v>0</v>
      </c>
      <c r="EU639" s="0" t="n">
        <f aca="false">IF(CHOOSE(MATCH(BB$5,$B$10:$E$10,0),$B639,$C639,$D639,$E639)*BB$6+BB639*BB$7&lt;BB$2,BB$3*BB$4,0)</f>
        <v>0</v>
      </c>
      <c r="EV639" s="0" t="n">
        <f aca="false">IF(CHOOSE(MATCH(BC$5,$B$10:$E$10,0),$B639,$C639,$D639,$E639)*BC$6+BC639*BC$7&lt;BC$2,BC$3*BC$4,0)</f>
        <v>0</v>
      </c>
      <c r="EW639" s="0" t="n">
        <f aca="false">IF(CHOOSE(MATCH(BD$5,$B$10:$E$10,0),$B639,$C639,$D639,$E639)*BD$6+BD639*BD$7&lt;BD$2,BD$3*BD$4,0)</f>
        <v>0</v>
      </c>
      <c r="EX639" s="0" t="n">
        <f aca="false">IF(CHOOSE(MATCH(BE$5,$B$10:$E$10,0),$B639,$C639,$D639,$E639)*BE$6+BE639*BE$7&lt;BE$2,BE$3*BE$4,0)</f>
        <v>0</v>
      </c>
      <c r="EY639" s="0" t="n">
        <f aca="false">IF(CHOOSE(MATCH(BF$5,$B$10:$E$10,0),$B639,$C639,$D639,$E639)*BF$6+BF639*BF$7&lt;BF$2,BF$3*BF$4,0)</f>
        <v>0</v>
      </c>
      <c r="EZ639" s="0" t="n">
        <f aca="false">IF(CHOOSE(MATCH(BG$5,$B$10:$E$10,0),$B639,$C639,$D639,$E639)*BG$6+BG639*BG$7&lt;BG$2,BG$3*BG$4,0)</f>
        <v>0</v>
      </c>
      <c r="FA639" s="0" t="n">
        <f aca="false">IF(CHOOSE(MATCH(BH$5,$B$10:$E$10,0),$B639,$C639,$D639,$E639)*BH$6+BH639*BH$7&lt;BH$2,BH$3*BH$4,0)</f>
        <v>0</v>
      </c>
      <c r="FB639" s="0" t="n">
        <f aca="false">IF(CHOOSE(MATCH(BI$5,$B$10:$E$10,0),$B639,$C639,$D639,$E639)*BI$6+BI639*BI$7&lt;BI$2,BI$3*BI$4,0)</f>
        <v>0</v>
      </c>
      <c r="FC639" s="0" t="n">
        <f aca="false">IF(CHOOSE(MATCH(BJ$5,$B$10:$E$10,0),$B639,$C639,$D639,$E639)*BJ$6+BJ639*BJ$7&lt;BJ$2,BJ$3*BJ$4,0)</f>
        <v>0</v>
      </c>
      <c r="FD639" s="0" t="n">
        <f aca="false">IF(CHOOSE(MATCH(BK$5,$B$10:$E$10,0),$B639,$C639,$D639,$E639)*BK$6+BK639*BK$7&lt;BK$2,BK$3*BK$4,0)</f>
        <v>0</v>
      </c>
      <c r="FE639" s="0" t="n">
        <f aca="false">IF(CHOOSE(MATCH(BL$5,$B$10:$E$10,0),$B639,$C639,$D639,$E639)*BL$6+BL639*BL$7&lt;BL$2,BL$3*BL$4,0)</f>
        <v>0</v>
      </c>
      <c r="FF639" s="0" t="n">
        <f aca="false">IF(CHOOSE(MATCH(BM$5,$B$10:$E$10,0),$B639,$C639,$D639,$E639)*BM$6+BM639*BM$7&lt;BM$2,BM$3*BM$4,0)</f>
        <v>0</v>
      </c>
      <c r="FG639" s="0" t="n">
        <f aca="false">IF(CHOOSE(MATCH(BN$5,$B$10:$E$10,0),$B639,$C639,$D639,$E639)*BN$6+BN639*BN$7&lt;BN$2,BN$3*BN$4,0)</f>
        <v>0</v>
      </c>
      <c r="FH639" s="0" t="n">
        <f aca="false">IF(CHOOSE(MATCH(BO$5,$B$10:$E$10,0),$B639,$C639,$D639,$E639)*BO$6+BO639*BO$7&lt;BO$2,BO$3*BO$4,0)</f>
        <v>0</v>
      </c>
      <c r="FI639" s="0" t="n">
        <f aca="false">IF(CHOOSE(MATCH(BP$5,$B$10:$E$10,0),$B639,$C639,$D639,$E639)*BP$6+BP639*BP$7&lt;BP$2,BP$3*BP$4,0)</f>
        <v>0</v>
      </c>
      <c r="FJ639" s="0" t="n">
        <f aca="false">IF(CHOOSE(MATCH(BQ$5,$B$10:$E$10,0),$B639,$C639,$D639,$E639)*BQ$6+BQ639*BQ$7&lt;BQ$2,BQ$3*BQ$4,0)</f>
        <v>0</v>
      </c>
      <c r="FK639" s="0" t="n">
        <f aca="false">IF(CHOOSE(MATCH(BR$5,$B$10:$E$10,0),$B639,$C639,$D639,$E639)*BR$6+BR639*BR$7&lt;BR$2,BR$3*BR$4,0)</f>
        <v>0</v>
      </c>
      <c r="FL639" s="0" t="n">
        <f aca="false">IF(CHOOSE(MATCH(BS$5,$B$10:$E$10,0),$B639,$C639,$D639,$E639)*BS$6+BS639*BS$7&lt;BS$2,BS$3*BS$4,0)</f>
        <v>0</v>
      </c>
      <c r="FM639" s="0" t="n">
        <f aca="false">IF(CHOOSE(MATCH(BT$5,$B$10:$E$10,0),$B639,$C639,$D639,$E639)*BT$6+BT639*BT$7&lt;BT$2,BT$3*BT$4,0)</f>
        <v>2.5</v>
      </c>
      <c r="FN639" s="0" t="n">
        <f aca="false">IF(CHOOSE(MATCH(BU$5,$B$10:$E$10,0),$B639,$C639,$D639,$E639)*BU$6+BU639*BU$7&lt;BU$2,BU$3*BU$4,0)</f>
        <v>0</v>
      </c>
      <c r="FO639" s="0" t="n">
        <f aca="false">IF(CHOOSE(MATCH(BV$5,$B$10:$E$10,0),$B639,$C639,$D639,$E639)*BV$6+BV639*BV$7&lt;BV$2,BV$3*BV$4,0)</f>
        <v>0</v>
      </c>
      <c r="FP639" s="0" t="n">
        <f aca="false">IF(CHOOSE(MATCH(BW$5,$B$10:$E$10,0),$B639,$C639,$D639,$E639)*BW$6+BW639*BW$7&lt;BW$2,BW$3*BW$4,0)</f>
        <v>0</v>
      </c>
      <c r="FQ639" s="0" t="n">
        <f aca="false">IF(CHOOSE(MATCH(BX$5,$B$10:$E$10,0),$B639,$C639,$D639,$E639)*BX$6+BX639*BX$7&lt;BX$2,BX$3*BX$4,0)</f>
        <v>0</v>
      </c>
      <c r="FR639" s="0" t="n">
        <f aca="false">IF(CHOOSE(MATCH(BY$5,$B$10:$E$10,0),$B639,$C639,$D639,$E639)*BY$6+BY639*BY$7&lt;BY$2,BY$3*BY$4,0)</f>
        <v>0</v>
      </c>
      <c r="FS639" s="0" t="n">
        <f aca="false">IF(CHOOSE(MATCH(BZ$5,$B$10:$E$10,0),$B639,$C639,$D639,$E639)*BZ$6+BZ639*BZ$7&lt;BZ$2,BZ$3*BZ$4,0)</f>
        <v>0</v>
      </c>
      <c r="FT639" s="0" t="n">
        <f aca="false">IF(CHOOSE(MATCH(CA$5,$B$10:$E$10,0),$B639,$C639,$D639,$E639)*CA$6+CA639*CA$7&lt;CA$2,CA$3*CA$4,0)</f>
        <v>12.5</v>
      </c>
      <c r="FU639" s="0" t="n">
        <f aca="false">IF(CHOOSE(MATCH(CB$5,$B$10:$E$10,0),$B639,$C639,$D639,$E639)*CB$6+CB639*CB$7&lt;CB$2,CB$3*CB$4,0)</f>
        <v>0</v>
      </c>
      <c r="FV639" s="0" t="n">
        <f aca="false">IF(CHOOSE(MATCH(CC$5,$B$10:$E$10,0),$B639,$C639,$D639,$E639)*CC$6+CC639*CC$7&lt;CC$2,CC$3*CC$4,0)</f>
        <v>0</v>
      </c>
      <c r="FW639" s="0" t="n">
        <f aca="false">IF(CHOOSE(MATCH(CD$5,$B$10:$E$10,0),$B639,$C639,$D639,$E639)*CD$6+CD639*CD$7&lt;CD$2,CD$3*CD$4,0)</f>
        <v>0</v>
      </c>
      <c r="FX639" s="0" t="n">
        <f aca="false">IF(CHOOSE(MATCH(CE$5,$B$10:$E$10,0),$B639,$C639,$D639,$E639)*CE$6+CE639*CE$7&lt;CE$2,CE$3*CE$4,0)</f>
        <v>0</v>
      </c>
      <c r="FY639" s="0" t="n">
        <f aca="false">IF(CHOOSE(MATCH(CF$5,$B$10:$E$10,0),$B639,$C639,$D639,$E639)*CF$6+CF639*CF$7&lt;CF$2,CF$3*CF$4,0)</f>
        <v>0</v>
      </c>
      <c r="FZ639" s="0" t="n">
        <f aca="false">IF(CHOOSE(MATCH(CG$5,$B$10:$E$10,0),$B639,$C639,$D639,$E639)*CG$6+CG639*CG$7&lt;CG$2,CG$3*CG$4,0)</f>
        <v>0</v>
      </c>
      <c r="GA639" s="0" t="n">
        <f aca="false">IF(CHOOSE(MATCH(CH$5,$B$10:$E$10,0),$B639,$C639,$D639,$E639)*CH$6+CH639*CH$7&lt;CH$2,CH$3*CH$4,0)</f>
        <v>2.5</v>
      </c>
      <c r="GB639" s="0" t="n">
        <f aca="false">IF(CHOOSE(MATCH(CI$5,$B$10:$E$10,0),$B639,$C639,$D639,$E639)*CI$6+CI639*CI$7&lt;CI$2,CI$3*CI$4,0)</f>
        <v>0</v>
      </c>
      <c r="GC639" s="0" t="n">
        <f aca="false">IF(CHOOSE(MATCH(CJ$5,$B$10:$E$10,0),$B639,$C639,$D639,$E639)*CJ$6+CJ639*CJ$7&lt;CJ$2,CJ$3*CJ$4,0)</f>
        <v>0.5</v>
      </c>
      <c r="GD639" s="0" t="n">
        <f aca="false">IF(CHOOSE(MATCH(CK$5,$B$10:$E$10,0),$B639,$C639,$D639,$E639)*CK$6+CK639*CK$7&lt;CK$2,CK$3*CK$4,0)</f>
        <v>0</v>
      </c>
      <c r="GE639" s="0" t="n">
        <f aca="false">IF(CHOOSE(MATCH(CL$5,$B$10:$E$10,0),$B639,$C639,$D639,$E639)*CL$6+CL639*CL$7&lt;CL$2,CL$3*CL$4,0)</f>
        <v>0</v>
      </c>
      <c r="GF639" s="0" t="n">
        <f aca="false">IF(CHOOSE(MATCH(CM$5,$B$10:$E$10,0),$B639,$C639,$D639,$E639)*CM$6+CM639*CM$7&lt;CM$2,CM$3*CM$4,0)</f>
        <v>12.5</v>
      </c>
      <c r="GG639" s="0" t="n">
        <f aca="false">IF(CHOOSE(MATCH(CN$5,$B$10:$E$10,0),$B639,$C639,$D639,$E639)*CN$6+CN639*CN$7&lt;CN$2,CN$3*CN$4,0)</f>
        <v>0</v>
      </c>
      <c r="GH639" s="0" t="n">
        <f aca="false">IF(CHOOSE(MATCH(CO$5,$B$10:$E$10,0),$B639,$C639,$D639,$E639)*CO$6+CO639*CO$7&lt;CO$2,CO$3*CO$4,0)</f>
        <v>0</v>
      </c>
      <c r="GI639" s="0" t="n">
        <f aca="false">IF(CHOOSE(MATCH(CP$5,$B$10:$E$10,0),$B639,$C639,$D639,$E639)*CP$6+CP639*CP$7&lt;CP$2,CP$3*CP$4,0)</f>
        <v>0</v>
      </c>
      <c r="GJ639" s="0" t="n">
        <f aca="false">IF(CHOOSE(MATCH(CQ$5,$B$10:$E$10,0),$B639,$C639,$D639,$E639)*CQ$6+CQ639*CQ$7&lt;CQ$2,CQ$3*CQ$4,0)</f>
        <v>2.5</v>
      </c>
      <c r="GK639" s="0" t="n">
        <f aca="false">IF(CHOOSE(MATCH(CR$5,$B$10:$E$10,0),$B639,$C639,$D639,$E639)*CR$6+CR639*CR$7&lt;CR$2,CR$3*CR$4,0)</f>
        <v>0</v>
      </c>
      <c r="GL639" s="0" t="n">
        <f aca="false">IF(CHOOSE(MATCH(CS$5,$B$10:$E$10,0),$B639,$C639,$D639,$E639)*CS$6+CS639*CS$7&lt;CS$2,CS$3*CS$4,0)</f>
        <v>0</v>
      </c>
      <c r="GM639" s="0" t="n">
        <f aca="false">IF(CHOOSE(MATCH(CT$5,$B$10:$E$10,0),$B639,$C639,$D639,$E639)*CT$6+CT639*CT$7&lt;CT$2,CT$3*CT$4,0)</f>
        <v>0</v>
      </c>
      <c r="GN639" s="0" t="n">
        <f aca="false">IF(CHOOSE(MATCH(CU$5,$B$10:$E$10,0),$B639,$C639,$D639,$E639)*CU$6+CU639*CU$7&lt;CU$2,CU$3*CU$4,0)</f>
        <v>0</v>
      </c>
      <c r="GO639" s="0" t="n">
        <f aca="false">IF(CHOOSE(MATCH(CV$5,$B$10:$E$10,0),$B639,$C639,$D639,$E639)*CV$6+CV639*CV$7&lt;CV$2,CV$3*CV$4,0)</f>
        <v>0</v>
      </c>
      <c r="GP639" s="0" t="n">
        <f aca="false">IF(CHOOSE(MATCH(CW$5,$B$10:$E$10,0),$B639,$C639,$D639,$E639)*CW$6+CW639*CW$7&lt;CW$2,CW$3*CW$4,0)</f>
        <v>0</v>
      </c>
      <c r="GQ639" s="0" t="n">
        <f aca="false">IF(CHOOSE(MATCH(CX$5,$B$10:$E$10,0),$B639,$C639,$D639,$E639)*CX$6+CX639*CX$7&lt;CX$2,CX$3*CX$4,0)</f>
        <v>0</v>
      </c>
      <c r="GS639" s="0" t="n">
        <f aca="false">SUM(CZ639:GQ639)</f>
        <v>33</v>
      </c>
      <c r="GT639" s="0" t="n">
        <f aca="false">IF(GS639&gt;$GS$6,1,0)</f>
        <v>0</v>
      </c>
    </row>
    <row r="640" customFormat="false" ht="14" hidden="false" customHeight="false" outlineLevel="0" collapsed="false">
      <c r="A640" s="0" t="n">
        <v>630</v>
      </c>
      <c r="B640" s="0" t="n">
        <v>-0.185912591105988</v>
      </c>
      <c r="C640" s="0" t="n">
        <v>-0.256368363907754</v>
      </c>
      <c r="D640" s="0" t="n">
        <v>-0.49215918491366</v>
      </c>
      <c r="E640" s="0" t="n">
        <v>0.1129309085082</v>
      </c>
      <c r="G640" s="0" t="n">
        <v>-0.0745399120205548</v>
      </c>
      <c r="H640" s="0" t="n">
        <v>-0.858130988490302</v>
      </c>
      <c r="I640" s="0" t="n">
        <v>-1.01264959084801</v>
      </c>
      <c r="J640" s="0" t="n">
        <v>1.44897967402358</v>
      </c>
      <c r="K640" s="0" t="n">
        <v>2.19535650103353</v>
      </c>
      <c r="L640" s="0" t="n">
        <v>-0.7892867870396</v>
      </c>
      <c r="M640" s="0" t="n">
        <v>-0.721311153029092</v>
      </c>
      <c r="N640" s="0" t="n">
        <v>0.699357087796671</v>
      </c>
      <c r="O640" s="0" t="n">
        <v>0.915372311283136</v>
      </c>
      <c r="P640" s="0" t="n">
        <v>-1.25955239127507</v>
      </c>
      <c r="Q640" s="0" t="n">
        <v>-0.630827798886458</v>
      </c>
      <c r="R640" s="0" t="n">
        <v>2.00766407942865</v>
      </c>
      <c r="S640" s="0" t="n">
        <v>-1.51503172673984</v>
      </c>
      <c r="T640" s="0" t="n">
        <v>-0.881243522599107</v>
      </c>
      <c r="U640" s="0" t="n">
        <v>1.63643562700599</v>
      </c>
      <c r="V640" s="0" t="n">
        <v>1.27976363728521</v>
      </c>
      <c r="W640" s="0" t="n">
        <v>1.89535057870671</v>
      </c>
      <c r="X640" s="0" t="n">
        <v>0.369175268133404</v>
      </c>
      <c r="Y640" s="0" t="n">
        <v>-0.00722934601071756</v>
      </c>
      <c r="Z640" s="0" t="n">
        <v>-0.762820491218008</v>
      </c>
      <c r="AA640" s="0" t="n">
        <v>2.17049091588706</v>
      </c>
      <c r="AB640" s="0" t="n">
        <v>2.81463144347072</v>
      </c>
      <c r="AC640" s="0" t="n">
        <v>-0.798406745161628</v>
      </c>
      <c r="AD640" s="0" t="n">
        <v>1.08477024696185</v>
      </c>
      <c r="AE640" s="0" t="n">
        <v>-0.292558297587675</v>
      </c>
      <c r="AF640" s="0" t="n">
        <v>1.06258084997535</v>
      </c>
      <c r="AG640" s="0" t="n">
        <v>-0.110343307824223</v>
      </c>
      <c r="AH640" s="0" t="n">
        <v>0.4951380105922</v>
      </c>
      <c r="AI640" s="0" t="n">
        <v>-0.970010205492144</v>
      </c>
      <c r="AJ640" s="0" t="n">
        <v>1.1216025086469</v>
      </c>
      <c r="AK640" s="0" t="n">
        <v>1.14559952635318</v>
      </c>
      <c r="AL640" s="0" t="n">
        <v>-0.0266629740508506</v>
      </c>
      <c r="AM640" s="0" t="n">
        <v>-0.425138750870246</v>
      </c>
      <c r="AN640" s="0" t="n">
        <v>-0.0740033101465087</v>
      </c>
      <c r="AO640" s="0" t="n">
        <v>-0.532854755874723</v>
      </c>
      <c r="AP640" s="0" t="n">
        <v>1.11289182314067</v>
      </c>
      <c r="AQ640" s="0" t="n">
        <v>-0.609502421866637</v>
      </c>
      <c r="AR640" s="0" t="n">
        <v>-0.183200654646498</v>
      </c>
      <c r="AS640" s="0" t="n">
        <v>-0.763332081987755</v>
      </c>
      <c r="AT640" s="0" t="n">
        <v>-0.154025201482</v>
      </c>
      <c r="AU640" s="0" t="n">
        <v>-0.518974729857291</v>
      </c>
      <c r="AV640" s="0" t="n">
        <v>0.596198788116453</v>
      </c>
      <c r="AW640" s="0" t="n">
        <v>-0.577298351345235</v>
      </c>
      <c r="AX640" s="0" t="n">
        <v>-1.62889136845479</v>
      </c>
      <c r="AY640" s="0" t="n">
        <v>-0.97935981102637</v>
      </c>
      <c r="AZ640" s="0" t="n">
        <v>0.917234501685016</v>
      </c>
      <c r="BA640" s="0" t="n">
        <v>0.252462086791638</v>
      </c>
      <c r="BB640" s="0" t="n">
        <v>-0.441102656623116</v>
      </c>
      <c r="BC640" s="0" t="n">
        <v>-0.0256682142207865</v>
      </c>
      <c r="BD640" s="0" t="n">
        <v>0.851407548907446</v>
      </c>
      <c r="BE640" s="0" t="n">
        <v>-0.116656337922905</v>
      </c>
      <c r="BF640" s="0" t="n">
        <v>-0.46432546696451</v>
      </c>
      <c r="BG640" s="0" t="n">
        <v>2.31357262236997</v>
      </c>
      <c r="BH640" s="0" t="n">
        <v>-0.0643410658085486</v>
      </c>
      <c r="BI640" s="0" t="n">
        <v>-1.09126858660602</v>
      </c>
      <c r="BJ640" s="0" t="n">
        <v>0.0845932390802773</v>
      </c>
      <c r="BK640" s="0" t="n">
        <v>-0.0638044639345026</v>
      </c>
      <c r="BL640" s="0" t="n">
        <v>1.30713260659832</v>
      </c>
      <c r="BM640" s="0" t="n">
        <v>-0.15750856618979</v>
      </c>
      <c r="BN640" s="0" t="n">
        <v>-1.11745066533331</v>
      </c>
      <c r="BO640" s="0" t="n">
        <v>-0.294794517685659</v>
      </c>
      <c r="BP640" s="0" t="n">
        <v>-0.0710883796273265</v>
      </c>
      <c r="BQ640" s="0" t="n">
        <v>0.314186081595835</v>
      </c>
      <c r="BR640" s="0" t="n">
        <v>0.214412239074591</v>
      </c>
      <c r="BS640" s="0" t="n">
        <v>1.90464561455883</v>
      </c>
      <c r="BT640" s="0" t="n">
        <v>1.50879259308567</v>
      </c>
      <c r="BU640" s="0" t="n">
        <v>-0.340821770805633</v>
      </c>
      <c r="BV640" s="0" t="n">
        <v>0.10349594958825</v>
      </c>
      <c r="BW640" s="0" t="n">
        <v>0.854709014674882</v>
      </c>
      <c r="BX640" s="0" t="n">
        <v>0.14064653441892</v>
      </c>
      <c r="BY640" s="0" t="n">
        <v>-0.0337035999109503</v>
      </c>
      <c r="BZ640" s="0" t="n">
        <v>-0.793680783317541</v>
      </c>
      <c r="CA640" s="0" t="n">
        <v>0.614297732681735</v>
      </c>
      <c r="CB640" s="0" t="n">
        <v>0.913164512894582</v>
      </c>
      <c r="CC640" s="0" t="n">
        <v>1.49954757944215</v>
      </c>
      <c r="CD640" s="0" t="n">
        <v>-1.59468982019462</v>
      </c>
      <c r="CE640" s="0" t="n">
        <v>2.12739905691706</v>
      </c>
      <c r="CF640" s="0" t="n">
        <v>0.707193521520821</v>
      </c>
      <c r="CG640" s="0" t="n">
        <v>1.3588328329206</v>
      </c>
      <c r="CH640" s="0" t="n">
        <v>-2.42040187004022</v>
      </c>
      <c r="CI640" s="0" t="n">
        <v>0.137479219119996</v>
      </c>
      <c r="CJ640" s="0" t="n">
        <v>-0.125518226923305</v>
      </c>
      <c r="CK640" s="0" t="n">
        <v>0.159368482854916</v>
      </c>
      <c r="CL640" s="0" t="n">
        <v>-1.26856548376963</v>
      </c>
      <c r="CM640" s="0" t="n">
        <v>0.0466422989120474</v>
      </c>
      <c r="CN640" s="0" t="n">
        <v>0.416612238041125</v>
      </c>
      <c r="CO640" s="0" t="n">
        <v>-1.39031271828571</v>
      </c>
      <c r="CP640" s="0" t="n">
        <v>0.51582674132078</v>
      </c>
      <c r="CQ640" s="0" t="n">
        <v>-0.135703430714784</v>
      </c>
      <c r="CR640" s="0" t="n">
        <v>-0.685163286107127</v>
      </c>
      <c r="CS640" s="0" t="n">
        <v>0.57946863307734</v>
      </c>
      <c r="CT640" s="0" t="n">
        <v>-1.13184796646237</v>
      </c>
      <c r="CU640" s="0" t="n">
        <v>0.182890289579518</v>
      </c>
      <c r="CV640" s="0" t="n">
        <v>-0.646869011688978</v>
      </c>
      <c r="CW640" s="0" t="n">
        <v>0.0803720467956737</v>
      </c>
      <c r="CX640" s="0" t="n">
        <v>-1.5254772733897</v>
      </c>
      <c r="CZ640" s="0" t="n">
        <f aca="false">IF(CHOOSE(MATCH(G$5,$B$10:$E$10,0),$B640,$C640,$D640,$E640)*G$6+G640*G$7&lt;G$2,G$3*G$4,0)</f>
        <v>0</v>
      </c>
      <c r="DA640" s="0" t="n">
        <f aca="false">IF(CHOOSE(MATCH(H$5,$B$10:$E$10,0),$B640,$C640,$D640,$E640)*H$6+H640*H$7&lt;H$2,H$3*H$4,0)</f>
        <v>0</v>
      </c>
      <c r="DB640" s="0" t="n">
        <f aca="false">IF(CHOOSE(MATCH(I$5,$B$10:$E$10,0),$B640,$C640,$D640,$E640)*I$6+I640*I$7&lt;I$2,I$3*I$4,0)</f>
        <v>0</v>
      </c>
      <c r="DC640" s="0" t="n">
        <f aca="false">IF(CHOOSE(MATCH(J$5,$B$10:$E$10,0),$B640,$C640,$D640,$E640)*J$6+J640*J$7&lt;J$2,J$3*J$4,0)</f>
        <v>0</v>
      </c>
      <c r="DD640" s="0" t="n">
        <f aca="false">IF(CHOOSE(MATCH(K$5,$B$10:$E$10,0),$B640,$C640,$D640,$E640)*K$6+K640*K$7&lt;K$2,K$3*K$4,0)</f>
        <v>0</v>
      </c>
      <c r="DE640" s="0" t="n">
        <f aca="false">IF(CHOOSE(MATCH(L$5,$B$10:$E$10,0),$B640,$C640,$D640,$E640)*L$6+L640*L$7&lt;L$2,L$3*L$4,0)</f>
        <v>0</v>
      </c>
      <c r="DF640" s="0" t="n">
        <f aca="false">IF(CHOOSE(MATCH(M$5,$B$10:$E$10,0),$B640,$C640,$D640,$E640)*M$6+M640*M$7&lt;M$2,M$3*M$4,0)</f>
        <v>0</v>
      </c>
      <c r="DG640" s="0" t="n">
        <f aca="false">IF(CHOOSE(MATCH(N$5,$B$10:$E$10,0),$B640,$C640,$D640,$E640)*N$6+N640*N$7&lt;N$2,N$3*N$4,0)</f>
        <v>0</v>
      </c>
      <c r="DH640" s="0" t="n">
        <f aca="false">IF(CHOOSE(MATCH(O$5,$B$10:$E$10,0),$B640,$C640,$D640,$E640)*O$6+O640*O$7&lt;O$2,O$3*O$4,0)</f>
        <v>0</v>
      </c>
      <c r="DI640" s="0" t="n">
        <f aca="false">IF(CHOOSE(MATCH(P$5,$B$10:$E$10,0),$B640,$C640,$D640,$E640)*P$6+P640*P$7&lt;P$2,P$3*P$4,0)</f>
        <v>0</v>
      </c>
      <c r="DJ640" s="0" t="n">
        <f aca="false">IF(CHOOSE(MATCH(Q$5,$B$10:$E$10,0),$B640,$C640,$D640,$E640)*Q$6+Q640*Q$7&lt;Q$2,Q$3*Q$4,0)</f>
        <v>0</v>
      </c>
      <c r="DK640" s="0" t="n">
        <f aca="false">IF(CHOOSE(MATCH(R$5,$B$10:$E$10,0),$B640,$C640,$D640,$E640)*R$6+R640*R$7&lt;R$2,R$3*R$4,0)</f>
        <v>0</v>
      </c>
      <c r="DL640" s="0" t="n">
        <f aca="false">IF(CHOOSE(MATCH(S$5,$B$10:$E$10,0),$B640,$C640,$D640,$E640)*S$6+S640*S$7&lt;S$2,S$3*S$4,0)</f>
        <v>0</v>
      </c>
      <c r="DM640" s="0" t="n">
        <f aca="false">IF(CHOOSE(MATCH(T$5,$B$10:$E$10,0),$B640,$C640,$D640,$E640)*T$6+T640*T$7&lt;T$2,T$3*T$4,0)</f>
        <v>0</v>
      </c>
      <c r="DN640" s="0" t="n">
        <f aca="false">IF(CHOOSE(MATCH(U$5,$B$10:$E$10,0),$B640,$C640,$D640,$E640)*U$6+U640*U$7&lt;U$2,U$3*U$4,0)</f>
        <v>0</v>
      </c>
      <c r="DO640" s="0" t="n">
        <f aca="false">IF(CHOOSE(MATCH(V$5,$B$10:$E$10,0),$B640,$C640,$D640,$E640)*V$6+V640*V$7&lt;V$2,V$3*V$4,0)</f>
        <v>0</v>
      </c>
      <c r="DP640" s="0" t="n">
        <f aca="false">IF(CHOOSE(MATCH(W$5,$B$10:$E$10,0),$B640,$C640,$D640,$E640)*W$6+W640*W$7&lt;W$2,W$3*W$4,0)</f>
        <v>0</v>
      </c>
      <c r="DQ640" s="0" t="n">
        <f aca="false">IF(CHOOSE(MATCH(X$5,$B$10:$E$10,0),$B640,$C640,$D640,$E640)*X$6+X640*X$7&lt;X$2,X$3*X$4,0)</f>
        <v>0</v>
      </c>
      <c r="DR640" s="0" t="n">
        <f aca="false">IF(CHOOSE(MATCH(Y$5,$B$10:$E$10,0),$B640,$C640,$D640,$E640)*Y$6+Y640*Y$7&lt;Y$2,Y$3*Y$4,0)</f>
        <v>0</v>
      </c>
      <c r="DS640" s="0" t="n">
        <f aca="false">IF(CHOOSE(MATCH(Z$5,$B$10:$E$10,0),$B640,$C640,$D640,$E640)*Z$6+Z640*Z$7&lt;Z$2,Z$3*Z$4,0)</f>
        <v>0</v>
      </c>
      <c r="DT640" s="0" t="n">
        <f aca="false">IF(CHOOSE(MATCH(AA$5,$B$10:$E$10,0),$B640,$C640,$D640,$E640)*AA$6+AA640*AA$7&lt;AA$2,AA$3*AA$4,0)</f>
        <v>0</v>
      </c>
      <c r="DU640" s="0" t="n">
        <f aca="false">IF(CHOOSE(MATCH(AB$5,$B$10:$E$10,0),$B640,$C640,$D640,$E640)*AB$6+AB640*AB$7&lt;AB$2,AB$3*AB$4,0)</f>
        <v>0</v>
      </c>
      <c r="DV640" s="0" t="n">
        <f aca="false">IF(CHOOSE(MATCH(AC$5,$B$10:$E$10,0),$B640,$C640,$D640,$E640)*AC$6+AC640*AC$7&lt;AC$2,AC$3*AC$4,0)</f>
        <v>0</v>
      </c>
      <c r="DW640" s="0" t="n">
        <f aca="false">IF(CHOOSE(MATCH(AD$5,$B$10:$E$10,0),$B640,$C640,$D640,$E640)*AD$6+AD640*AD$7&lt;AD$2,AD$3*AD$4,0)</f>
        <v>0</v>
      </c>
      <c r="DX640" s="0" t="n">
        <f aca="false">IF(CHOOSE(MATCH(AE$5,$B$10:$E$10,0),$B640,$C640,$D640,$E640)*AE$6+AE640*AE$7&lt;AE$2,AE$3*AE$4,0)</f>
        <v>0</v>
      </c>
      <c r="DY640" s="0" t="n">
        <f aca="false">IF(CHOOSE(MATCH(AF$5,$B$10:$E$10,0),$B640,$C640,$D640,$E640)*AF$6+AF640*AF$7&lt;AF$2,AF$3*AF$4,0)</f>
        <v>0</v>
      </c>
      <c r="DZ640" s="0" t="n">
        <f aca="false">IF(CHOOSE(MATCH(AG$5,$B$10:$E$10,0),$B640,$C640,$D640,$E640)*AG$6+AG640*AG$7&lt;AG$2,AG$3*AG$4,0)</f>
        <v>0</v>
      </c>
      <c r="EA640" s="0" t="n">
        <f aca="false">IF(CHOOSE(MATCH(AH$5,$B$10:$E$10,0),$B640,$C640,$D640,$E640)*AH$6+AH640*AH$7&lt;AH$2,AH$3*AH$4,0)</f>
        <v>0</v>
      </c>
      <c r="EB640" s="0" t="n">
        <f aca="false">IF(CHOOSE(MATCH(AI$5,$B$10:$E$10,0),$B640,$C640,$D640,$E640)*AI$6+AI640*AI$7&lt;AI$2,AI$3*AI$4,0)</f>
        <v>0</v>
      </c>
      <c r="EC640" s="0" t="n">
        <f aca="false">IF(CHOOSE(MATCH(AJ$5,$B$10:$E$10,0),$B640,$C640,$D640,$E640)*AJ$6+AJ640*AJ$7&lt;AJ$2,AJ$3*AJ$4,0)</f>
        <v>0</v>
      </c>
      <c r="ED640" s="0" t="n">
        <f aca="false">IF(CHOOSE(MATCH(AK$5,$B$10:$E$10,0),$B640,$C640,$D640,$E640)*AK$6+AK640*AK$7&lt;AK$2,AK$3*AK$4,0)</f>
        <v>0</v>
      </c>
      <c r="EE640" s="0" t="n">
        <f aca="false">IF(CHOOSE(MATCH(AL$5,$B$10:$E$10,0),$B640,$C640,$D640,$E640)*AL$6+AL640*AL$7&lt;AL$2,AL$3*AL$4,0)</f>
        <v>0</v>
      </c>
      <c r="EF640" s="0" t="n">
        <f aca="false">IF(CHOOSE(MATCH(AM$5,$B$10:$E$10,0),$B640,$C640,$D640,$E640)*AM$6+AM640*AM$7&lt;AM$2,AM$3*AM$4,0)</f>
        <v>0</v>
      </c>
      <c r="EG640" s="0" t="n">
        <f aca="false">IF(CHOOSE(MATCH(AN$5,$B$10:$E$10,0),$B640,$C640,$D640,$E640)*AN$6+AN640*AN$7&lt;AN$2,AN$3*AN$4,0)</f>
        <v>0</v>
      </c>
      <c r="EH640" s="0" t="n">
        <f aca="false">IF(CHOOSE(MATCH(AO$5,$B$10:$E$10,0),$B640,$C640,$D640,$E640)*AO$6+AO640*AO$7&lt;AO$2,AO$3*AO$4,0)</f>
        <v>0</v>
      </c>
      <c r="EI640" s="0" t="n">
        <f aca="false">IF(CHOOSE(MATCH(AP$5,$B$10:$E$10,0),$B640,$C640,$D640,$E640)*AP$6+AP640*AP$7&lt;AP$2,AP$3*AP$4,0)</f>
        <v>0</v>
      </c>
      <c r="EJ640" s="0" t="n">
        <f aca="false">IF(CHOOSE(MATCH(AQ$5,$B$10:$E$10,0),$B640,$C640,$D640,$E640)*AQ$6+AQ640*AQ$7&lt;AQ$2,AQ$3*AQ$4,0)</f>
        <v>0</v>
      </c>
      <c r="EK640" s="0" t="n">
        <f aca="false">IF(CHOOSE(MATCH(AR$5,$B$10:$E$10,0),$B640,$C640,$D640,$E640)*AR$6+AR640*AR$7&lt;AR$2,AR$3*AR$4,0)</f>
        <v>0</v>
      </c>
      <c r="EL640" s="0" t="n">
        <f aca="false">IF(CHOOSE(MATCH(AS$5,$B$10:$E$10,0),$B640,$C640,$D640,$E640)*AS$6+AS640*AS$7&lt;AS$2,AS$3*AS$4,0)</f>
        <v>0</v>
      </c>
      <c r="EM640" s="0" t="n">
        <f aca="false">IF(CHOOSE(MATCH(AT$5,$B$10:$E$10,0),$B640,$C640,$D640,$E640)*AT$6+AT640*AT$7&lt;AT$2,AT$3*AT$4,0)</f>
        <v>0</v>
      </c>
      <c r="EN640" s="0" t="n">
        <f aca="false">IF(CHOOSE(MATCH(AU$5,$B$10:$E$10,0),$B640,$C640,$D640,$E640)*AU$6+AU640*AU$7&lt;AU$2,AU$3*AU$4,0)</f>
        <v>0</v>
      </c>
      <c r="EO640" s="0" t="n">
        <f aca="false">IF(CHOOSE(MATCH(AV$5,$B$10:$E$10,0),$B640,$C640,$D640,$E640)*AV$6+AV640*AV$7&lt;AV$2,AV$3*AV$4,0)</f>
        <v>0</v>
      </c>
      <c r="EP640" s="0" t="n">
        <f aca="false">IF(CHOOSE(MATCH(AW$5,$B$10:$E$10,0),$B640,$C640,$D640,$E640)*AW$6+AW640*AW$7&lt;AW$2,AW$3*AW$4,0)</f>
        <v>0</v>
      </c>
      <c r="EQ640" s="0" t="n">
        <f aca="false">IF(CHOOSE(MATCH(AX$5,$B$10:$E$10,0),$B640,$C640,$D640,$E640)*AX$6+AX640*AX$7&lt;AX$2,AX$3*AX$4,0)</f>
        <v>0</v>
      </c>
      <c r="ER640" s="0" t="n">
        <f aca="false">IF(CHOOSE(MATCH(AY$5,$B$10:$E$10,0),$B640,$C640,$D640,$E640)*AY$6+AY640*AY$7&lt;AY$2,AY$3*AY$4,0)</f>
        <v>0</v>
      </c>
      <c r="ES640" s="0" t="n">
        <f aca="false">IF(CHOOSE(MATCH(AZ$5,$B$10:$E$10,0),$B640,$C640,$D640,$E640)*AZ$6+AZ640*AZ$7&lt;AZ$2,AZ$3*AZ$4,0)</f>
        <v>0</v>
      </c>
      <c r="ET640" s="0" t="n">
        <f aca="false">IF(CHOOSE(MATCH(BA$5,$B$10:$E$10,0),$B640,$C640,$D640,$E640)*BA$6+BA640*BA$7&lt;BA$2,BA$3*BA$4,0)</f>
        <v>0</v>
      </c>
      <c r="EU640" s="0" t="n">
        <f aca="false">IF(CHOOSE(MATCH(BB$5,$B$10:$E$10,0),$B640,$C640,$D640,$E640)*BB$6+BB640*BB$7&lt;BB$2,BB$3*BB$4,0)</f>
        <v>0</v>
      </c>
      <c r="EV640" s="0" t="n">
        <f aca="false">IF(CHOOSE(MATCH(BC$5,$B$10:$E$10,0),$B640,$C640,$D640,$E640)*BC$6+BC640*BC$7&lt;BC$2,BC$3*BC$4,0)</f>
        <v>0</v>
      </c>
      <c r="EW640" s="0" t="n">
        <f aca="false">IF(CHOOSE(MATCH(BD$5,$B$10:$E$10,0),$B640,$C640,$D640,$E640)*BD$6+BD640*BD$7&lt;BD$2,BD$3*BD$4,0)</f>
        <v>0</v>
      </c>
      <c r="EX640" s="0" t="n">
        <f aca="false">IF(CHOOSE(MATCH(BE$5,$B$10:$E$10,0),$B640,$C640,$D640,$E640)*BE$6+BE640*BE$7&lt;BE$2,BE$3*BE$4,0)</f>
        <v>0</v>
      </c>
      <c r="EY640" s="0" t="n">
        <f aca="false">IF(CHOOSE(MATCH(BF$5,$B$10:$E$10,0),$B640,$C640,$D640,$E640)*BF$6+BF640*BF$7&lt;BF$2,BF$3*BF$4,0)</f>
        <v>0</v>
      </c>
      <c r="EZ640" s="0" t="n">
        <f aca="false">IF(CHOOSE(MATCH(BG$5,$B$10:$E$10,0),$B640,$C640,$D640,$E640)*BG$6+BG640*BG$7&lt;BG$2,BG$3*BG$4,0)</f>
        <v>0</v>
      </c>
      <c r="FA640" s="0" t="n">
        <f aca="false">IF(CHOOSE(MATCH(BH$5,$B$10:$E$10,0),$B640,$C640,$D640,$E640)*BH$6+BH640*BH$7&lt;BH$2,BH$3*BH$4,0)</f>
        <v>0</v>
      </c>
      <c r="FB640" s="0" t="n">
        <f aca="false">IF(CHOOSE(MATCH(BI$5,$B$10:$E$10,0),$B640,$C640,$D640,$E640)*BI$6+BI640*BI$7&lt;BI$2,BI$3*BI$4,0)</f>
        <v>0</v>
      </c>
      <c r="FC640" s="0" t="n">
        <f aca="false">IF(CHOOSE(MATCH(BJ$5,$B$10:$E$10,0),$B640,$C640,$D640,$E640)*BJ$6+BJ640*BJ$7&lt;BJ$2,BJ$3*BJ$4,0)</f>
        <v>0</v>
      </c>
      <c r="FD640" s="0" t="n">
        <f aca="false">IF(CHOOSE(MATCH(BK$5,$B$10:$E$10,0),$B640,$C640,$D640,$E640)*BK$6+BK640*BK$7&lt;BK$2,BK$3*BK$4,0)</f>
        <v>0</v>
      </c>
      <c r="FE640" s="0" t="n">
        <f aca="false">IF(CHOOSE(MATCH(BL$5,$B$10:$E$10,0),$B640,$C640,$D640,$E640)*BL$6+BL640*BL$7&lt;BL$2,BL$3*BL$4,0)</f>
        <v>0</v>
      </c>
      <c r="FF640" s="0" t="n">
        <f aca="false">IF(CHOOSE(MATCH(BM$5,$B$10:$E$10,0),$B640,$C640,$D640,$E640)*BM$6+BM640*BM$7&lt;BM$2,BM$3*BM$4,0)</f>
        <v>0</v>
      </c>
      <c r="FG640" s="0" t="n">
        <f aca="false">IF(CHOOSE(MATCH(BN$5,$B$10:$E$10,0),$B640,$C640,$D640,$E640)*BN$6+BN640*BN$7&lt;BN$2,BN$3*BN$4,0)</f>
        <v>0</v>
      </c>
      <c r="FH640" s="0" t="n">
        <f aca="false">IF(CHOOSE(MATCH(BO$5,$B$10:$E$10,0),$B640,$C640,$D640,$E640)*BO$6+BO640*BO$7&lt;BO$2,BO$3*BO$4,0)</f>
        <v>0</v>
      </c>
      <c r="FI640" s="0" t="n">
        <f aca="false">IF(CHOOSE(MATCH(BP$5,$B$10:$E$10,0),$B640,$C640,$D640,$E640)*BP$6+BP640*BP$7&lt;BP$2,BP$3*BP$4,0)</f>
        <v>0</v>
      </c>
      <c r="FJ640" s="0" t="n">
        <f aca="false">IF(CHOOSE(MATCH(BQ$5,$B$10:$E$10,0),$B640,$C640,$D640,$E640)*BQ$6+BQ640*BQ$7&lt;BQ$2,BQ$3*BQ$4,0)</f>
        <v>0</v>
      </c>
      <c r="FK640" s="0" t="n">
        <f aca="false">IF(CHOOSE(MATCH(BR$5,$B$10:$E$10,0),$B640,$C640,$D640,$E640)*BR$6+BR640*BR$7&lt;BR$2,BR$3*BR$4,0)</f>
        <v>0</v>
      </c>
      <c r="FL640" s="0" t="n">
        <f aca="false">IF(CHOOSE(MATCH(BS$5,$B$10:$E$10,0),$B640,$C640,$D640,$E640)*BS$6+BS640*BS$7&lt;BS$2,BS$3*BS$4,0)</f>
        <v>0</v>
      </c>
      <c r="FM640" s="0" t="n">
        <f aca="false">IF(CHOOSE(MATCH(BT$5,$B$10:$E$10,0),$B640,$C640,$D640,$E640)*BT$6+BT640*BT$7&lt;BT$2,BT$3*BT$4,0)</f>
        <v>0</v>
      </c>
      <c r="FN640" s="0" t="n">
        <f aca="false">IF(CHOOSE(MATCH(BU$5,$B$10:$E$10,0),$B640,$C640,$D640,$E640)*BU$6+BU640*BU$7&lt;BU$2,BU$3*BU$4,0)</f>
        <v>0</v>
      </c>
      <c r="FO640" s="0" t="n">
        <f aca="false">IF(CHOOSE(MATCH(BV$5,$B$10:$E$10,0),$B640,$C640,$D640,$E640)*BV$6+BV640*BV$7&lt;BV$2,BV$3*BV$4,0)</f>
        <v>0</v>
      </c>
      <c r="FP640" s="0" t="n">
        <f aca="false">IF(CHOOSE(MATCH(BW$5,$B$10:$E$10,0),$B640,$C640,$D640,$E640)*BW$6+BW640*BW$7&lt;BW$2,BW$3*BW$4,0)</f>
        <v>0</v>
      </c>
      <c r="FQ640" s="0" t="n">
        <f aca="false">IF(CHOOSE(MATCH(BX$5,$B$10:$E$10,0),$B640,$C640,$D640,$E640)*BX$6+BX640*BX$7&lt;BX$2,BX$3*BX$4,0)</f>
        <v>0</v>
      </c>
      <c r="FR640" s="0" t="n">
        <f aca="false">IF(CHOOSE(MATCH(BY$5,$B$10:$E$10,0),$B640,$C640,$D640,$E640)*BY$6+BY640*BY$7&lt;BY$2,BY$3*BY$4,0)</f>
        <v>0</v>
      </c>
      <c r="FS640" s="0" t="n">
        <f aca="false">IF(CHOOSE(MATCH(BZ$5,$B$10:$E$10,0),$B640,$C640,$D640,$E640)*BZ$6+BZ640*BZ$7&lt;BZ$2,BZ$3*BZ$4,0)</f>
        <v>0</v>
      </c>
      <c r="FT640" s="0" t="n">
        <f aca="false">IF(CHOOSE(MATCH(CA$5,$B$10:$E$10,0),$B640,$C640,$D640,$E640)*CA$6+CA640*CA$7&lt;CA$2,CA$3*CA$4,0)</f>
        <v>0</v>
      </c>
      <c r="FU640" s="0" t="n">
        <f aca="false">IF(CHOOSE(MATCH(CB$5,$B$10:$E$10,0),$B640,$C640,$D640,$E640)*CB$6+CB640*CB$7&lt;CB$2,CB$3*CB$4,0)</f>
        <v>0</v>
      </c>
      <c r="FV640" s="0" t="n">
        <f aca="false">IF(CHOOSE(MATCH(CC$5,$B$10:$E$10,0),$B640,$C640,$D640,$E640)*CC$6+CC640*CC$7&lt;CC$2,CC$3*CC$4,0)</f>
        <v>0</v>
      </c>
      <c r="FW640" s="0" t="n">
        <f aca="false">IF(CHOOSE(MATCH(CD$5,$B$10:$E$10,0),$B640,$C640,$D640,$E640)*CD$6+CD640*CD$7&lt;CD$2,CD$3*CD$4,0)</f>
        <v>0</v>
      </c>
      <c r="FX640" s="0" t="n">
        <f aca="false">IF(CHOOSE(MATCH(CE$5,$B$10:$E$10,0),$B640,$C640,$D640,$E640)*CE$6+CE640*CE$7&lt;CE$2,CE$3*CE$4,0)</f>
        <v>0</v>
      </c>
      <c r="FY640" s="0" t="n">
        <f aca="false">IF(CHOOSE(MATCH(CF$5,$B$10:$E$10,0),$B640,$C640,$D640,$E640)*CF$6+CF640*CF$7&lt;CF$2,CF$3*CF$4,0)</f>
        <v>0</v>
      </c>
      <c r="FZ640" s="0" t="n">
        <f aca="false">IF(CHOOSE(MATCH(CG$5,$B$10:$E$10,0),$B640,$C640,$D640,$E640)*CG$6+CG640*CG$7&lt;CG$2,CG$3*CG$4,0)</f>
        <v>0</v>
      </c>
      <c r="GA640" s="0" t="n">
        <f aca="false">IF(CHOOSE(MATCH(CH$5,$B$10:$E$10,0),$B640,$C640,$D640,$E640)*CH$6+CH640*CH$7&lt;CH$2,CH$3*CH$4,0)</f>
        <v>2.5</v>
      </c>
      <c r="GB640" s="0" t="n">
        <f aca="false">IF(CHOOSE(MATCH(CI$5,$B$10:$E$10,0),$B640,$C640,$D640,$E640)*CI$6+CI640*CI$7&lt;CI$2,CI$3*CI$4,0)</f>
        <v>0</v>
      </c>
      <c r="GC640" s="0" t="n">
        <f aca="false">IF(CHOOSE(MATCH(CJ$5,$B$10:$E$10,0),$B640,$C640,$D640,$E640)*CJ$6+CJ640*CJ$7&lt;CJ$2,CJ$3*CJ$4,0)</f>
        <v>0</v>
      </c>
      <c r="GD640" s="0" t="n">
        <f aca="false">IF(CHOOSE(MATCH(CK$5,$B$10:$E$10,0),$B640,$C640,$D640,$E640)*CK$6+CK640*CK$7&lt;CK$2,CK$3*CK$4,0)</f>
        <v>0</v>
      </c>
      <c r="GE640" s="0" t="n">
        <f aca="false">IF(CHOOSE(MATCH(CL$5,$B$10:$E$10,0),$B640,$C640,$D640,$E640)*CL$6+CL640*CL$7&lt;CL$2,CL$3*CL$4,0)</f>
        <v>0</v>
      </c>
      <c r="GF640" s="0" t="n">
        <f aca="false">IF(CHOOSE(MATCH(CM$5,$B$10:$E$10,0),$B640,$C640,$D640,$E640)*CM$6+CM640*CM$7&lt;CM$2,CM$3*CM$4,0)</f>
        <v>0</v>
      </c>
      <c r="GG640" s="0" t="n">
        <f aca="false">IF(CHOOSE(MATCH(CN$5,$B$10:$E$10,0),$B640,$C640,$D640,$E640)*CN$6+CN640*CN$7&lt;CN$2,CN$3*CN$4,0)</f>
        <v>0</v>
      </c>
      <c r="GH640" s="0" t="n">
        <f aca="false">IF(CHOOSE(MATCH(CO$5,$B$10:$E$10,0),$B640,$C640,$D640,$E640)*CO$6+CO640*CO$7&lt;CO$2,CO$3*CO$4,0)</f>
        <v>0</v>
      </c>
      <c r="GI640" s="0" t="n">
        <f aca="false">IF(CHOOSE(MATCH(CP$5,$B$10:$E$10,0),$B640,$C640,$D640,$E640)*CP$6+CP640*CP$7&lt;CP$2,CP$3*CP$4,0)</f>
        <v>0</v>
      </c>
      <c r="GJ640" s="0" t="n">
        <f aca="false">IF(CHOOSE(MATCH(CQ$5,$B$10:$E$10,0),$B640,$C640,$D640,$E640)*CQ$6+CQ640*CQ$7&lt;CQ$2,CQ$3*CQ$4,0)</f>
        <v>0</v>
      </c>
      <c r="GK640" s="0" t="n">
        <f aca="false">IF(CHOOSE(MATCH(CR$5,$B$10:$E$10,0),$B640,$C640,$D640,$E640)*CR$6+CR640*CR$7&lt;CR$2,CR$3*CR$4,0)</f>
        <v>0</v>
      </c>
      <c r="GL640" s="0" t="n">
        <f aca="false">IF(CHOOSE(MATCH(CS$5,$B$10:$E$10,0),$B640,$C640,$D640,$E640)*CS$6+CS640*CS$7&lt;CS$2,CS$3*CS$4,0)</f>
        <v>0</v>
      </c>
      <c r="GM640" s="0" t="n">
        <f aca="false">IF(CHOOSE(MATCH(CT$5,$B$10:$E$10,0),$B640,$C640,$D640,$E640)*CT$6+CT640*CT$7&lt;CT$2,CT$3*CT$4,0)</f>
        <v>0</v>
      </c>
      <c r="GN640" s="0" t="n">
        <f aca="false">IF(CHOOSE(MATCH(CU$5,$B$10:$E$10,0),$B640,$C640,$D640,$E640)*CU$6+CU640*CU$7&lt;CU$2,CU$3*CU$4,0)</f>
        <v>0</v>
      </c>
      <c r="GO640" s="0" t="n">
        <f aca="false">IF(CHOOSE(MATCH(CV$5,$B$10:$E$10,0),$B640,$C640,$D640,$E640)*CV$6+CV640*CV$7&lt;CV$2,CV$3*CV$4,0)</f>
        <v>0</v>
      </c>
      <c r="GP640" s="0" t="n">
        <f aca="false">IF(CHOOSE(MATCH(CW$5,$B$10:$E$10,0),$B640,$C640,$D640,$E640)*CW$6+CW640*CW$7&lt;CW$2,CW$3*CW$4,0)</f>
        <v>0</v>
      </c>
      <c r="GQ640" s="0" t="n">
        <f aca="false">IF(CHOOSE(MATCH(CX$5,$B$10:$E$10,0),$B640,$C640,$D640,$E640)*CX$6+CX640*CX$7&lt;CX$2,CX$3*CX$4,0)</f>
        <v>0</v>
      </c>
      <c r="GS640" s="0" t="n">
        <f aca="false">SUM(CZ640:GQ640)</f>
        <v>2.5</v>
      </c>
      <c r="GT640" s="0" t="n">
        <f aca="false">IF(GS640&gt;$GS$6,1,0)</f>
        <v>0</v>
      </c>
    </row>
    <row r="641" customFormat="false" ht="14" hidden="false" customHeight="false" outlineLevel="0" collapsed="false">
      <c r="A641" s="0" t="n">
        <v>631</v>
      </c>
      <c r="B641" s="0" t="n">
        <v>-2.0932402441966</v>
      </c>
      <c r="C641" s="0" t="n">
        <v>-2.32675108271424</v>
      </c>
      <c r="D641" s="0" t="n">
        <v>0.375646668780743</v>
      </c>
      <c r="E641" s="0" t="n">
        <v>-0.963976226258102</v>
      </c>
      <c r="G641" s="0" t="n">
        <v>1.14663180283969</v>
      </c>
      <c r="H641" s="0" t="n">
        <v>-0.383381575375097</v>
      </c>
      <c r="I641" s="0" t="n">
        <v>-0.460664750789874</v>
      </c>
      <c r="J641" s="0" t="n">
        <v>-0.45692559069721</v>
      </c>
      <c r="K641" s="0" t="n">
        <v>0.546748424312682</v>
      </c>
      <c r="L641" s="0" t="n">
        <v>-0.0552984147361713</v>
      </c>
      <c r="M641" s="0" t="n">
        <v>0.373191824110108</v>
      </c>
      <c r="N641" s="0" t="n">
        <v>-0.0569070834899321</v>
      </c>
      <c r="O641" s="0" t="n">
        <v>-0.94855977295083</v>
      </c>
      <c r="P641" s="0" t="n">
        <v>-0.14667421055492</v>
      </c>
      <c r="Q641" s="0" t="n">
        <v>-0.498946519655874</v>
      </c>
      <c r="R641" s="0" t="n">
        <v>1.81980794877745</v>
      </c>
      <c r="S641" s="0" t="n">
        <v>1.00780653156107</v>
      </c>
      <c r="T641" s="0" t="n">
        <v>-0.52519908422255</v>
      </c>
      <c r="U641" s="0" t="n">
        <v>-0.62793560573482</v>
      </c>
      <c r="V641" s="0" t="n">
        <v>-1.59277988132089</v>
      </c>
      <c r="W641" s="0" t="n">
        <v>-1.62860487762373</v>
      </c>
      <c r="X641" s="0" t="n">
        <v>-0.922841536521446</v>
      </c>
      <c r="Y641" s="0" t="n">
        <v>-0.523795051776688</v>
      </c>
      <c r="Z641" s="0" t="n">
        <v>-0.267814357357565</v>
      </c>
      <c r="AA641" s="0" t="n">
        <v>-0.421373442804907</v>
      </c>
      <c r="AB641" s="0" t="n">
        <v>0.03584773367038</v>
      </c>
      <c r="AC641" s="0" t="n">
        <v>-0.175426748683094</v>
      </c>
      <c r="AD641" s="0" t="n">
        <v>-0.128911779029295</v>
      </c>
      <c r="AE641" s="0" t="n">
        <v>-0.656708607493783</v>
      </c>
      <c r="AF641" s="0" t="n">
        <v>-0.631666807748843</v>
      </c>
      <c r="AG641" s="0" t="n">
        <v>-0.235046400121064</v>
      </c>
      <c r="AH641" s="0" t="n">
        <v>0.280681433650898</v>
      </c>
      <c r="AI641" s="0" t="n">
        <v>-0.871921201905934</v>
      </c>
      <c r="AJ641" s="0" t="n">
        <v>-1.28202145788237</v>
      </c>
      <c r="AK641" s="0" t="n">
        <v>-0.700138116371818</v>
      </c>
      <c r="AL641" s="0" t="n">
        <v>-0.674657485433272</v>
      </c>
      <c r="AM641" s="0" t="n">
        <v>-0.467907739221118</v>
      </c>
      <c r="AN641" s="0" t="n">
        <v>-1.0809208106366</v>
      </c>
      <c r="AO641" s="0" t="n">
        <v>-1.0184135135205</v>
      </c>
      <c r="AP641" s="0" t="n">
        <v>-0.00852992343425285</v>
      </c>
      <c r="AQ641" s="0" t="n">
        <v>-0.28211388780619</v>
      </c>
      <c r="AR641" s="0" t="n">
        <v>-0.749178070691414</v>
      </c>
      <c r="AS641" s="0" t="n">
        <v>1.03265165307675</v>
      </c>
      <c r="AT641" s="0" t="n">
        <v>-1.87102159543429</v>
      </c>
      <c r="AU641" s="0" t="n">
        <v>-0.0710883796273265</v>
      </c>
      <c r="AV641" s="0" t="n">
        <v>-0.52265477279434</v>
      </c>
      <c r="AW641" s="0" t="n">
        <v>0.0791442289482802</v>
      </c>
      <c r="AX641" s="0" t="n">
        <v>0.426981614509714</v>
      </c>
      <c r="AY641" s="0" t="n">
        <v>-0.400729049943038</v>
      </c>
      <c r="AZ641" s="0" t="n">
        <v>1.20733830044628</v>
      </c>
      <c r="BA641" s="0" t="n">
        <v>0.159910769070848</v>
      </c>
      <c r="BB641" s="0" t="n">
        <v>-3.22004780173302</v>
      </c>
      <c r="BC641" s="0" t="n">
        <v>0.380089204554679</v>
      </c>
      <c r="BD641" s="0" t="n">
        <v>-0.722502591088414</v>
      </c>
      <c r="BE641" s="0" t="n">
        <v>-0.956385974859586</v>
      </c>
      <c r="BF641" s="0" t="n">
        <v>1.49228526424849</v>
      </c>
      <c r="BG641" s="0" t="n">
        <v>-0.0245199771597981</v>
      </c>
      <c r="BH641" s="0" t="n">
        <v>-1.06110064734821</v>
      </c>
      <c r="BI641" s="0" t="n">
        <v>-1.29766249301611</v>
      </c>
      <c r="BJ641" s="0" t="n">
        <v>-0.544528120371979</v>
      </c>
      <c r="BK641" s="0" t="n">
        <v>0.361243337465567</v>
      </c>
      <c r="BL641" s="0" t="n">
        <v>2.47382558882236</v>
      </c>
      <c r="BM641" s="0" t="n">
        <v>0.358550096279941</v>
      </c>
      <c r="BN641" s="0" t="n">
        <v>-0.219581579585792</v>
      </c>
      <c r="BO641" s="0" t="n">
        <v>2.115057213814</v>
      </c>
      <c r="BP641" s="0" t="n">
        <v>-2.04274329007603</v>
      </c>
      <c r="BQ641" s="0" t="n">
        <v>1.44788828038145</v>
      </c>
      <c r="BR641" s="0" t="n">
        <v>1.14885096991202</v>
      </c>
      <c r="BS641" s="0" t="n">
        <v>-0.340984342983575</v>
      </c>
      <c r="BT641" s="0" t="n">
        <v>-0.310169525619131</v>
      </c>
      <c r="BU641" s="0" t="n">
        <v>1.1880615602422</v>
      </c>
      <c r="BV641" s="0" t="n">
        <v>-0.683713778926176</v>
      </c>
      <c r="BW641" s="0" t="n">
        <v>0.0853606252348982</v>
      </c>
      <c r="BX641" s="0" t="n">
        <v>2.43053364101797</v>
      </c>
      <c r="BY641" s="0" t="n">
        <v>0.766613084124401</v>
      </c>
      <c r="BZ641" s="0" t="n">
        <v>-1.39799794851569</v>
      </c>
      <c r="CA641" s="0" t="n">
        <v>-0.645361524220789</v>
      </c>
      <c r="CB641" s="0" t="n">
        <v>0.71142494562082</v>
      </c>
      <c r="CC641" s="0" t="n">
        <v>0.689038870405057</v>
      </c>
      <c r="CD641" s="0" t="n">
        <v>1.58790498971939</v>
      </c>
      <c r="CE641" s="0" t="n">
        <v>-0.335394361172803</v>
      </c>
      <c r="CF641" s="0" t="n">
        <v>-1.15568582259584</v>
      </c>
      <c r="CG641" s="0" t="n">
        <v>-0.683713778926176</v>
      </c>
      <c r="CH641" s="0" t="n">
        <v>0.761388037062716</v>
      </c>
      <c r="CI641" s="0" t="n">
        <v>0.814288796391338</v>
      </c>
      <c r="CJ641" s="0" t="n">
        <v>0.0638044639345026</v>
      </c>
      <c r="CK641" s="0" t="n">
        <v>0.545771854376653</v>
      </c>
      <c r="CL641" s="0" t="n">
        <v>-0.36802930480917</v>
      </c>
      <c r="CM641" s="0" t="n">
        <v>-0.506150854562293</v>
      </c>
      <c r="CN641" s="0" t="n">
        <v>0.913048552320106</v>
      </c>
      <c r="CO641" s="0" t="n">
        <v>0.0736963556846604</v>
      </c>
      <c r="CP641" s="0" t="n">
        <v>-1.07859023046331</v>
      </c>
      <c r="CQ641" s="0" t="n">
        <v>-1.17042873171158</v>
      </c>
      <c r="CR641" s="0" t="n">
        <v>-1.13272108137608</v>
      </c>
      <c r="CS641" s="0" t="n">
        <v>0.219581579585792</v>
      </c>
      <c r="CT641" s="0" t="n">
        <v>-0.585814632358961</v>
      </c>
      <c r="CU641" s="0" t="n">
        <v>1.86185388884041</v>
      </c>
      <c r="CV641" s="0" t="n">
        <v>-0.832542355055921</v>
      </c>
      <c r="CW641" s="0" t="n">
        <v>-0.556099166715285</v>
      </c>
      <c r="CX641" s="0" t="n">
        <v>-1.44159002957167</v>
      </c>
      <c r="CZ641" s="0" t="n">
        <f aca="false">IF(CHOOSE(MATCH(G$5,$B$10:$E$10,0),$B641,$C641,$D641,$E641)*G$6+G641*G$7&lt;G$2,G$3*G$4,0)</f>
        <v>0</v>
      </c>
      <c r="DA641" s="0" t="n">
        <f aca="false">IF(CHOOSE(MATCH(H$5,$B$10:$E$10,0),$B641,$C641,$D641,$E641)*H$6+H641*H$7&lt;H$2,H$3*H$4,0)</f>
        <v>0</v>
      </c>
      <c r="DB641" s="0" t="n">
        <f aca="false">IF(CHOOSE(MATCH(I$5,$B$10:$E$10,0),$B641,$C641,$D641,$E641)*I$6+I641*I$7&lt;I$2,I$3*I$4,0)</f>
        <v>0</v>
      </c>
      <c r="DC641" s="0" t="n">
        <f aca="false">IF(CHOOSE(MATCH(J$5,$B$10:$E$10,0),$B641,$C641,$D641,$E641)*J$6+J641*J$7&lt;J$2,J$3*J$4,0)</f>
        <v>0</v>
      </c>
      <c r="DD641" s="0" t="n">
        <f aca="false">IF(CHOOSE(MATCH(K$5,$B$10:$E$10,0),$B641,$C641,$D641,$E641)*K$6+K641*K$7&lt;K$2,K$3*K$4,0)</f>
        <v>0</v>
      </c>
      <c r="DE641" s="0" t="n">
        <f aca="false">IF(CHOOSE(MATCH(L$5,$B$10:$E$10,0),$B641,$C641,$D641,$E641)*L$6+L641*L$7&lt;L$2,L$3*L$4,0)</f>
        <v>0</v>
      </c>
      <c r="DF641" s="0" t="n">
        <f aca="false">IF(CHOOSE(MATCH(M$5,$B$10:$E$10,0),$B641,$C641,$D641,$E641)*M$6+M641*M$7&lt;M$2,M$3*M$4,0)</f>
        <v>0</v>
      </c>
      <c r="DG641" s="0" t="n">
        <f aca="false">IF(CHOOSE(MATCH(N$5,$B$10:$E$10,0),$B641,$C641,$D641,$E641)*N$6+N641*N$7&lt;N$2,N$3*N$4,0)</f>
        <v>0</v>
      </c>
      <c r="DH641" s="0" t="n">
        <f aca="false">IF(CHOOSE(MATCH(O$5,$B$10:$E$10,0),$B641,$C641,$D641,$E641)*O$6+O641*O$7&lt;O$2,O$3*O$4,0)</f>
        <v>0</v>
      </c>
      <c r="DI641" s="0" t="n">
        <f aca="false">IF(CHOOSE(MATCH(P$5,$B$10:$E$10,0),$B641,$C641,$D641,$E641)*P$6+P641*P$7&lt;P$2,P$3*P$4,0)</f>
        <v>0</v>
      </c>
      <c r="DJ641" s="0" t="n">
        <f aca="false">IF(CHOOSE(MATCH(Q$5,$B$10:$E$10,0),$B641,$C641,$D641,$E641)*Q$6+Q641*Q$7&lt;Q$2,Q$3*Q$4,0)</f>
        <v>0</v>
      </c>
      <c r="DK641" s="0" t="n">
        <f aca="false">IF(CHOOSE(MATCH(R$5,$B$10:$E$10,0),$B641,$C641,$D641,$E641)*R$6+R641*R$7&lt;R$2,R$3*R$4,0)</f>
        <v>0</v>
      </c>
      <c r="DL641" s="0" t="n">
        <f aca="false">IF(CHOOSE(MATCH(S$5,$B$10:$E$10,0),$B641,$C641,$D641,$E641)*S$6+S641*S$7&lt;S$2,S$3*S$4,0)</f>
        <v>0</v>
      </c>
      <c r="DM641" s="0" t="n">
        <f aca="false">IF(CHOOSE(MATCH(T$5,$B$10:$E$10,0),$B641,$C641,$D641,$E641)*T$6+T641*T$7&lt;T$2,T$3*T$4,0)</f>
        <v>0</v>
      </c>
      <c r="DN641" s="0" t="n">
        <f aca="false">IF(CHOOSE(MATCH(U$5,$B$10:$E$10,0),$B641,$C641,$D641,$E641)*U$6+U641*U$7&lt;U$2,U$3*U$4,0)</f>
        <v>0</v>
      </c>
      <c r="DO641" s="0" t="n">
        <f aca="false">IF(CHOOSE(MATCH(V$5,$B$10:$E$10,0),$B641,$C641,$D641,$E641)*V$6+V641*V$7&lt;V$2,V$3*V$4,0)</f>
        <v>0</v>
      </c>
      <c r="DP641" s="0" t="n">
        <f aca="false">IF(CHOOSE(MATCH(W$5,$B$10:$E$10,0),$B641,$C641,$D641,$E641)*W$6+W641*W$7&lt;W$2,W$3*W$4,0)</f>
        <v>0</v>
      </c>
      <c r="DQ641" s="0" t="n">
        <f aca="false">IF(CHOOSE(MATCH(X$5,$B$10:$E$10,0),$B641,$C641,$D641,$E641)*X$6+X641*X$7&lt;X$2,X$3*X$4,0)</f>
        <v>0</v>
      </c>
      <c r="DR641" s="0" t="n">
        <f aca="false">IF(CHOOSE(MATCH(Y$5,$B$10:$E$10,0),$B641,$C641,$D641,$E641)*Y$6+Y641*Y$7&lt;Y$2,Y$3*Y$4,0)</f>
        <v>0</v>
      </c>
      <c r="DS641" s="0" t="n">
        <f aca="false">IF(CHOOSE(MATCH(Z$5,$B$10:$E$10,0),$B641,$C641,$D641,$E641)*Z$6+Z641*Z$7&lt;Z$2,Z$3*Z$4,0)</f>
        <v>0</v>
      </c>
      <c r="DT641" s="0" t="n">
        <f aca="false">IF(CHOOSE(MATCH(AA$5,$B$10:$E$10,0),$B641,$C641,$D641,$E641)*AA$6+AA641*AA$7&lt;AA$2,AA$3*AA$4,0)</f>
        <v>0</v>
      </c>
      <c r="DU641" s="0" t="n">
        <f aca="false">IF(CHOOSE(MATCH(AB$5,$B$10:$E$10,0),$B641,$C641,$D641,$E641)*AB$6+AB641*AB$7&lt;AB$2,AB$3*AB$4,0)</f>
        <v>0</v>
      </c>
      <c r="DV641" s="0" t="n">
        <f aca="false">IF(CHOOSE(MATCH(AC$5,$B$10:$E$10,0),$B641,$C641,$D641,$E641)*AC$6+AC641*AC$7&lt;AC$2,AC$3*AC$4,0)</f>
        <v>0</v>
      </c>
      <c r="DW641" s="0" t="n">
        <f aca="false">IF(CHOOSE(MATCH(AD$5,$B$10:$E$10,0),$B641,$C641,$D641,$E641)*AD$6+AD641*AD$7&lt;AD$2,AD$3*AD$4,0)</f>
        <v>0</v>
      </c>
      <c r="DX641" s="0" t="n">
        <f aca="false">IF(CHOOSE(MATCH(AE$5,$B$10:$E$10,0),$B641,$C641,$D641,$E641)*AE$6+AE641*AE$7&lt;AE$2,AE$3*AE$4,0)</f>
        <v>0</v>
      </c>
      <c r="DY641" s="0" t="n">
        <f aca="false">IF(CHOOSE(MATCH(AF$5,$B$10:$E$10,0),$B641,$C641,$D641,$E641)*AF$6+AF641*AF$7&lt;AF$2,AF$3*AF$4,0)</f>
        <v>0</v>
      </c>
      <c r="DZ641" s="0" t="n">
        <f aca="false">IF(CHOOSE(MATCH(AG$5,$B$10:$E$10,0),$B641,$C641,$D641,$E641)*AG$6+AG641*AG$7&lt;AG$2,AG$3*AG$4,0)</f>
        <v>0</v>
      </c>
      <c r="EA641" s="0" t="n">
        <f aca="false">IF(CHOOSE(MATCH(AH$5,$B$10:$E$10,0),$B641,$C641,$D641,$E641)*AH$6+AH641*AH$7&lt;AH$2,AH$3*AH$4,0)</f>
        <v>0</v>
      </c>
      <c r="EB641" s="0" t="n">
        <f aca="false">IF(CHOOSE(MATCH(AI$5,$B$10:$E$10,0),$B641,$C641,$D641,$E641)*AI$6+AI641*AI$7&lt;AI$2,AI$3*AI$4,0)</f>
        <v>0</v>
      </c>
      <c r="EC641" s="0" t="n">
        <f aca="false">IF(CHOOSE(MATCH(AJ$5,$B$10:$E$10,0),$B641,$C641,$D641,$E641)*AJ$6+AJ641*AJ$7&lt;AJ$2,AJ$3*AJ$4,0)</f>
        <v>2.5</v>
      </c>
      <c r="ED641" s="0" t="n">
        <f aca="false">IF(CHOOSE(MATCH(AK$5,$B$10:$E$10,0),$B641,$C641,$D641,$E641)*AK$6+AK641*AK$7&lt;AK$2,AK$3*AK$4,0)</f>
        <v>0</v>
      </c>
      <c r="EE641" s="0" t="n">
        <f aca="false">IF(CHOOSE(MATCH(AL$5,$B$10:$E$10,0),$B641,$C641,$D641,$E641)*AL$6+AL641*AL$7&lt;AL$2,AL$3*AL$4,0)</f>
        <v>0</v>
      </c>
      <c r="EF641" s="0" t="n">
        <f aca="false">IF(CHOOSE(MATCH(AM$5,$B$10:$E$10,0),$B641,$C641,$D641,$E641)*AM$6+AM641*AM$7&lt;AM$2,AM$3*AM$4,0)</f>
        <v>0</v>
      </c>
      <c r="EG641" s="0" t="n">
        <f aca="false">IF(CHOOSE(MATCH(AN$5,$B$10:$E$10,0),$B641,$C641,$D641,$E641)*AN$6+AN641*AN$7&lt;AN$2,AN$3*AN$4,0)</f>
        <v>0</v>
      </c>
      <c r="EH641" s="0" t="n">
        <f aca="false">IF(CHOOSE(MATCH(AO$5,$B$10:$E$10,0),$B641,$C641,$D641,$E641)*AO$6+AO641*AO$7&lt;AO$2,AO$3*AO$4,0)</f>
        <v>0</v>
      </c>
      <c r="EI641" s="0" t="n">
        <f aca="false">IF(CHOOSE(MATCH(AP$5,$B$10:$E$10,0),$B641,$C641,$D641,$E641)*AP$6+AP641*AP$7&lt;AP$2,AP$3*AP$4,0)</f>
        <v>0</v>
      </c>
      <c r="EJ641" s="0" t="n">
        <f aca="false">IF(CHOOSE(MATCH(AQ$5,$B$10:$E$10,0),$B641,$C641,$D641,$E641)*AQ$6+AQ641*AQ$7&lt;AQ$2,AQ$3*AQ$4,0)</f>
        <v>0</v>
      </c>
      <c r="EK641" s="0" t="n">
        <f aca="false">IF(CHOOSE(MATCH(AR$5,$B$10:$E$10,0),$B641,$C641,$D641,$E641)*AR$6+AR641*AR$7&lt;AR$2,AR$3*AR$4,0)</f>
        <v>0</v>
      </c>
      <c r="EL641" s="0" t="n">
        <f aca="false">IF(CHOOSE(MATCH(AS$5,$B$10:$E$10,0),$B641,$C641,$D641,$E641)*AS$6+AS641*AS$7&lt;AS$2,AS$3*AS$4,0)</f>
        <v>0</v>
      </c>
      <c r="EM641" s="0" t="n">
        <f aca="false">IF(CHOOSE(MATCH(AT$5,$B$10:$E$10,0),$B641,$C641,$D641,$E641)*AT$6+AT641*AT$7&lt;AT$2,AT$3*AT$4,0)</f>
        <v>12.5</v>
      </c>
      <c r="EN641" s="0" t="n">
        <f aca="false">IF(CHOOSE(MATCH(AU$5,$B$10:$E$10,0),$B641,$C641,$D641,$E641)*AU$6+AU641*AU$7&lt;AU$2,AU$3*AU$4,0)</f>
        <v>0</v>
      </c>
      <c r="EO641" s="0" t="n">
        <f aca="false">IF(CHOOSE(MATCH(AV$5,$B$10:$E$10,0),$B641,$C641,$D641,$E641)*AV$6+AV641*AV$7&lt;AV$2,AV$3*AV$4,0)</f>
        <v>0</v>
      </c>
      <c r="EP641" s="0" t="n">
        <f aca="false">IF(CHOOSE(MATCH(AW$5,$B$10:$E$10,0),$B641,$C641,$D641,$E641)*AW$6+AW641*AW$7&lt;AW$2,AW$3*AW$4,0)</f>
        <v>0</v>
      </c>
      <c r="EQ641" s="0" t="n">
        <f aca="false">IF(CHOOSE(MATCH(AX$5,$B$10:$E$10,0),$B641,$C641,$D641,$E641)*AX$6+AX641*AX$7&lt;AX$2,AX$3*AX$4,0)</f>
        <v>0</v>
      </c>
      <c r="ER641" s="0" t="n">
        <f aca="false">IF(CHOOSE(MATCH(AY$5,$B$10:$E$10,0),$B641,$C641,$D641,$E641)*AY$6+AY641*AY$7&lt;AY$2,AY$3*AY$4,0)</f>
        <v>0</v>
      </c>
      <c r="ES641" s="0" t="n">
        <f aca="false">IF(CHOOSE(MATCH(AZ$5,$B$10:$E$10,0),$B641,$C641,$D641,$E641)*AZ$6+AZ641*AZ$7&lt;AZ$2,AZ$3*AZ$4,0)</f>
        <v>0</v>
      </c>
      <c r="ET641" s="0" t="n">
        <f aca="false">IF(CHOOSE(MATCH(BA$5,$B$10:$E$10,0),$B641,$C641,$D641,$E641)*BA$6+BA641*BA$7&lt;BA$2,BA$3*BA$4,0)</f>
        <v>0</v>
      </c>
      <c r="EU641" s="0" t="n">
        <f aca="false">IF(CHOOSE(MATCH(BB$5,$B$10:$E$10,0),$B641,$C641,$D641,$E641)*BB$6+BB641*BB$7&lt;BB$2,BB$3*BB$4,0)</f>
        <v>0.5</v>
      </c>
      <c r="EV641" s="0" t="n">
        <f aca="false">IF(CHOOSE(MATCH(BC$5,$B$10:$E$10,0),$B641,$C641,$D641,$E641)*BC$6+BC641*BC$7&lt;BC$2,BC$3*BC$4,0)</f>
        <v>0</v>
      </c>
      <c r="EW641" s="0" t="n">
        <f aca="false">IF(CHOOSE(MATCH(BD$5,$B$10:$E$10,0),$B641,$C641,$D641,$E641)*BD$6+BD641*BD$7&lt;BD$2,BD$3*BD$4,0)</f>
        <v>0</v>
      </c>
      <c r="EX641" s="0" t="n">
        <f aca="false">IF(CHOOSE(MATCH(BE$5,$B$10:$E$10,0),$B641,$C641,$D641,$E641)*BE$6+BE641*BE$7&lt;BE$2,BE$3*BE$4,0)</f>
        <v>0</v>
      </c>
      <c r="EY641" s="0" t="n">
        <f aca="false">IF(CHOOSE(MATCH(BF$5,$B$10:$E$10,0),$B641,$C641,$D641,$E641)*BF$6+BF641*BF$7&lt;BF$2,BF$3*BF$4,0)</f>
        <v>0</v>
      </c>
      <c r="EZ641" s="0" t="n">
        <f aca="false">IF(CHOOSE(MATCH(BG$5,$B$10:$E$10,0),$B641,$C641,$D641,$E641)*BG$6+BG641*BG$7&lt;BG$2,BG$3*BG$4,0)</f>
        <v>0</v>
      </c>
      <c r="FA641" s="0" t="n">
        <f aca="false">IF(CHOOSE(MATCH(BH$5,$B$10:$E$10,0),$B641,$C641,$D641,$E641)*BH$6+BH641*BH$7&lt;BH$2,BH$3*BH$4,0)</f>
        <v>0</v>
      </c>
      <c r="FB641" s="0" t="n">
        <f aca="false">IF(CHOOSE(MATCH(BI$5,$B$10:$E$10,0),$B641,$C641,$D641,$E641)*BI$6+BI641*BI$7&lt;BI$2,BI$3*BI$4,0)</f>
        <v>0</v>
      </c>
      <c r="FC641" s="0" t="n">
        <f aca="false">IF(CHOOSE(MATCH(BJ$5,$B$10:$E$10,0),$B641,$C641,$D641,$E641)*BJ$6+BJ641*BJ$7&lt;BJ$2,BJ$3*BJ$4,0)</f>
        <v>0</v>
      </c>
      <c r="FD641" s="0" t="n">
        <f aca="false">IF(CHOOSE(MATCH(BK$5,$B$10:$E$10,0),$B641,$C641,$D641,$E641)*BK$6+BK641*BK$7&lt;BK$2,BK$3*BK$4,0)</f>
        <v>0</v>
      </c>
      <c r="FE641" s="0" t="n">
        <f aca="false">IF(CHOOSE(MATCH(BL$5,$B$10:$E$10,0),$B641,$C641,$D641,$E641)*BL$6+BL641*BL$7&lt;BL$2,BL$3*BL$4,0)</f>
        <v>0</v>
      </c>
      <c r="FF641" s="0" t="n">
        <f aca="false">IF(CHOOSE(MATCH(BM$5,$B$10:$E$10,0),$B641,$C641,$D641,$E641)*BM$6+BM641*BM$7&lt;BM$2,BM$3*BM$4,0)</f>
        <v>0</v>
      </c>
      <c r="FG641" s="0" t="n">
        <f aca="false">IF(CHOOSE(MATCH(BN$5,$B$10:$E$10,0),$B641,$C641,$D641,$E641)*BN$6+BN641*BN$7&lt;BN$2,BN$3*BN$4,0)</f>
        <v>0</v>
      </c>
      <c r="FH641" s="0" t="n">
        <f aca="false">IF(CHOOSE(MATCH(BO$5,$B$10:$E$10,0),$B641,$C641,$D641,$E641)*BO$6+BO641*BO$7&lt;BO$2,BO$3*BO$4,0)</f>
        <v>0</v>
      </c>
      <c r="FI641" s="0" t="n">
        <f aca="false">IF(CHOOSE(MATCH(BP$5,$B$10:$E$10,0),$B641,$C641,$D641,$E641)*BP$6+BP641*BP$7&lt;BP$2,BP$3*BP$4,0)</f>
        <v>0</v>
      </c>
      <c r="FJ641" s="0" t="n">
        <f aca="false">IF(CHOOSE(MATCH(BQ$5,$B$10:$E$10,0),$B641,$C641,$D641,$E641)*BQ$6+BQ641*BQ$7&lt;BQ$2,BQ$3*BQ$4,0)</f>
        <v>0</v>
      </c>
      <c r="FK641" s="0" t="n">
        <f aca="false">IF(CHOOSE(MATCH(BR$5,$B$10:$E$10,0),$B641,$C641,$D641,$E641)*BR$6+BR641*BR$7&lt;BR$2,BR$3*BR$4,0)</f>
        <v>0</v>
      </c>
      <c r="FL641" s="0" t="n">
        <f aca="false">IF(CHOOSE(MATCH(BS$5,$B$10:$E$10,0),$B641,$C641,$D641,$E641)*BS$6+BS641*BS$7&lt;BS$2,BS$3*BS$4,0)</f>
        <v>0</v>
      </c>
      <c r="FM641" s="0" t="n">
        <f aca="false">IF(CHOOSE(MATCH(BT$5,$B$10:$E$10,0),$B641,$C641,$D641,$E641)*BT$6+BT641*BT$7&lt;BT$2,BT$3*BT$4,0)</f>
        <v>0</v>
      </c>
      <c r="FN641" s="0" t="n">
        <f aca="false">IF(CHOOSE(MATCH(BU$5,$B$10:$E$10,0),$B641,$C641,$D641,$E641)*BU$6+BU641*BU$7&lt;BU$2,BU$3*BU$4,0)</f>
        <v>0</v>
      </c>
      <c r="FO641" s="0" t="n">
        <f aca="false">IF(CHOOSE(MATCH(BV$5,$B$10:$E$10,0),$B641,$C641,$D641,$E641)*BV$6+BV641*BV$7&lt;BV$2,BV$3*BV$4,0)</f>
        <v>0</v>
      </c>
      <c r="FP641" s="0" t="n">
        <f aca="false">IF(CHOOSE(MATCH(BW$5,$B$10:$E$10,0),$B641,$C641,$D641,$E641)*BW$6+BW641*BW$7&lt;BW$2,BW$3*BW$4,0)</f>
        <v>0</v>
      </c>
      <c r="FQ641" s="0" t="n">
        <f aca="false">IF(CHOOSE(MATCH(BX$5,$B$10:$E$10,0),$B641,$C641,$D641,$E641)*BX$6+BX641*BX$7&lt;BX$2,BX$3*BX$4,0)</f>
        <v>0</v>
      </c>
      <c r="FR641" s="0" t="n">
        <f aca="false">IF(CHOOSE(MATCH(BY$5,$B$10:$E$10,0),$B641,$C641,$D641,$E641)*BY$6+BY641*BY$7&lt;BY$2,BY$3*BY$4,0)</f>
        <v>0</v>
      </c>
      <c r="FS641" s="0" t="n">
        <f aca="false">IF(CHOOSE(MATCH(BZ$5,$B$10:$E$10,0),$B641,$C641,$D641,$E641)*BZ$6+BZ641*BZ$7&lt;BZ$2,BZ$3*BZ$4,0)</f>
        <v>0</v>
      </c>
      <c r="FT641" s="0" t="n">
        <f aca="false">IF(CHOOSE(MATCH(CA$5,$B$10:$E$10,0),$B641,$C641,$D641,$E641)*CA$6+CA641*CA$7&lt;CA$2,CA$3*CA$4,0)</f>
        <v>0</v>
      </c>
      <c r="FU641" s="0" t="n">
        <f aca="false">IF(CHOOSE(MATCH(CB$5,$B$10:$E$10,0),$B641,$C641,$D641,$E641)*CB$6+CB641*CB$7&lt;CB$2,CB$3*CB$4,0)</f>
        <v>0</v>
      </c>
      <c r="FV641" s="0" t="n">
        <f aca="false">IF(CHOOSE(MATCH(CC$5,$B$10:$E$10,0),$B641,$C641,$D641,$E641)*CC$6+CC641*CC$7&lt;CC$2,CC$3*CC$4,0)</f>
        <v>0</v>
      </c>
      <c r="FW641" s="0" t="n">
        <f aca="false">IF(CHOOSE(MATCH(CD$5,$B$10:$E$10,0),$B641,$C641,$D641,$E641)*CD$6+CD641*CD$7&lt;CD$2,CD$3*CD$4,0)</f>
        <v>0</v>
      </c>
      <c r="FX641" s="0" t="n">
        <f aca="false">IF(CHOOSE(MATCH(CE$5,$B$10:$E$10,0),$B641,$C641,$D641,$E641)*CE$6+CE641*CE$7&lt;CE$2,CE$3*CE$4,0)</f>
        <v>0</v>
      </c>
      <c r="FY641" s="0" t="n">
        <f aca="false">IF(CHOOSE(MATCH(CF$5,$B$10:$E$10,0),$B641,$C641,$D641,$E641)*CF$6+CF641*CF$7&lt;CF$2,CF$3*CF$4,0)</f>
        <v>0</v>
      </c>
      <c r="FZ641" s="0" t="n">
        <f aca="false">IF(CHOOSE(MATCH(CG$5,$B$10:$E$10,0),$B641,$C641,$D641,$E641)*CG$6+CG641*CG$7&lt;CG$2,CG$3*CG$4,0)</f>
        <v>0</v>
      </c>
      <c r="GA641" s="0" t="n">
        <f aca="false">IF(CHOOSE(MATCH(CH$5,$B$10:$E$10,0),$B641,$C641,$D641,$E641)*CH$6+CH641*CH$7&lt;CH$2,CH$3*CH$4,0)</f>
        <v>0</v>
      </c>
      <c r="GB641" s="0" t="n">
        <f aca="false">IF(CHOOSE(MATCH(CI$5,$B$10:$E$10,0),$B641,$C641,$D641,$E641)*CI$6+CI641*CI$7&lt;CI$2,CI$3*CI$4,0)</f>
        <v>0</v>
      </c>
      <c r="GC641" s="0" t="n">
        <f aca="false">IF(CHOOSE(MATCH(CJ$5,$B$10:$E$10,0),$B641,$C641,$D641,$E641)*CJ$6+CJ641*CJ$7&lt;CJ$2,CJ$3*CJ$4,0)</f>
        <v>0</v>
      </c>
      <c r="GD641" s="0" t="n">
        <f aca="false">IF(CHOOSE(MATCH(CK$5,$B$10:$E$10,0),$B641,$C641,$D641,$E641)*CK$6+CK641*CK$7&lt;CK$2,CK$3*CK$4,0)</f>
        <v>0</v>
      </c>
      <c r="GE641" s="0" t="n">
        <f aca="false">IF(CHOOSE(MATCH(CL$5,$B$10:$E$10,0),$B641,$C641,$D641,$E641)*CL$6+CL641*CL$7&lt;CL$2,CL$3*CL$4,0)</f>
        <v>0</v>
      </c>
      <c r="GF641" s="0" t="n">
        <f aca="false">IF(CHOOSE(MATCH(CM$5,$B$10:$E$10,0),$B641,$C641,$D641,$E641)*CM$6+CM641*CM$7&lt;CM$2,CM$3*CM$4,0)</f>
        <v>0</v>
      </c>
      <c r="GG641" s="0" t="n">
        <f aca="false">IF(CHOOSE(MATCH(CN$5,$B$10:$E$10,0),$B641,$C641,$D641,$E641)*CN$6+CN641*CN$7&lt;CN$2,CN$3*CN$4,0)</f>
        <v>0</v>
      </c>
      <c r="GH641" s="0" t="n">
        <f aca="false">IF(CHOOSE(MATCH(CO$5,$B$10:$E$10,0),$B641,$C641,$D641,$E641)*CO$6+CO641*CO$7&lt;CO$2,CO$3*CO$4,0)</f>
        <v>0</v>
      </c>
      <c r="GI641" s="0" t="n">
        <f aca="false">IF(CHOOSE(MATCH(CP$5,$B$10:$E$10,0),$B641,$C641,$D641,$E641)*CP$6+CP641*CP$7&lt;CP$2,CP$3*CP$4,0)</f>
        <v>0</v>
      </c>
      <c r="GJ641" s="0" t="n">
        <f aca="false">IF(CHOOSE(MATCH(CQ$5,$B$10:$E$10,0),$B641,$C641,$D641,$E641)*CQ$6+CQ641*CQ$7&lt;CQ$2,CQ$3*CQ$4,0)</f>
        <v>0</v>
      </c>
      <c r="GK641" s="0" t="n">
        <f aca="false">IF(CHOOSE(MATCH(CR$5,$B$10:$E$10,0),$B641,$C641,$D641,$E641)*CR$6+CR641*CR$7&lt;CR$2,CR$3*CR$4,0)</f>
        <v>0</v>
      </c>
      <c r="GL641" s="0" t="n">
        <f aca="false">IF(CHOOSE(MATCH(CS$5,$B$10:$E$10,0),$B641,$C641,$D641,$E641)*CS$6+CS641*CS$7&lt;CS$2,CS$3*CS$4,0)</f>
        <v>0</v>
      </c>
      <c r="GM641" s="0" t="n">
        <f aca="false">IF(CHOOSE(MATCH(CT$5,$B$10:$E$10,0),$B641,$C641,$D641,$E641)*CT$6+CT641*CT$7&lt;CT$2,CT$3*CT$4,0)</f>
        <v>0</v>
      </c>
      <c r="GN641" s="0" t="n">
        <f aca="false">IF(CHOOSE(MATCH(CU$5,$B$10:$E$10,0),$B641,$C641,$D641,$E641)*CU$6+CU641*CU$7&lt;CU$2,CU$3*CU$4,0)</f>
        <v>0</v>
      </c>
      <c r="GO641" s="0" t="n">
        <f aca="false">IF(CHOOSE(MATCH(CV$5,$B$10:$E$10,0),$B641,$C641,$D641,$E641)*CV$6+CV641*CV$7&lt;CV$2,CV$3*CV$4,0)</f>
        <v>0</v>
      </c>
      <c r="GP641" s="0" t="n">
        <f aca="false">IF(CHOOSE(MATCH(CW$5,$B$10:$E$10,0),$B641,$C641,$D641,$E641)*CW$6+CW641*CW$7&lt;CW$2,CW$3*CW$4,0)</f>
        <v>0</v>
      </c>
      <c r="GQ641" s="0" t="n">
        <f aca="false">IF(CHOOSE(MATCH(CX$5,$B$10:$E$10,0),$B641,$C641,$D641,$E641)*CX$6+CX641*CX$7&lt;CX$2,CX$3*CX$4,0)</f>
        <v>0</v>
      </c>
      <c r="GS641" s="0" t="n">
        <f aca="false">SUM(CZ641:GQ641)</f>
        <v>15.5</v>
      </c>
      <c r="GT641" s="0" t="n">
        <f aca="false">IF(GS641&gt;$GS$6,1,0)</f>
        <v>0</v>
      </c>
    </row>
    <row r="642" customFormat="false" ht="14" hidden="false" customHeight="false" outlineLevel="0" collapsed="false">
      <c r="A642" s="0" t="n">
        <v>632</v>
      </c>
      <c r="B642" s="0" t="n">
        <v>-0.972258701282995</v>
      </c>
      <c r="C642" s="0" t="n">
        <v>-0.756643692942728</v>
      </c>
      <c r="D642" s="0" t="n">
        <v>-0.640269406443091</v>
      </c>
      <c r="E642" s="0" t="n">
        <v>1.09666517451329</v>
      </c>
      <c r="G642" s="0" t="n">
        <v>1.05054823507089</v>
      </c>
      <c r="H642" s="0" t="n">
        <v>0.83600980360643</v>
      </c>
      <c r="I642" s="0" t="n">
        <v>0.149768766277703</v>
      </c>
      <c r="J642" s="0" t="n">
        <v>0.438321876572445</v>
      </c>
      <c r="K642" s="0" t="n">
        <v>-1.22141045721946</v>
      </c>
      <c r="L642" s="0" t="n">
        <v>-1.17240233521443</v>
      </c>
      <c r="M642" s="0" t="n">
        <v>0.372781414625933</v>
      </c>
      <c r="N642" s="0" t="n">
        <v>-0.699844804330496</v>
      </c>
      <c r="O642" s="0" t="n">
        <v>1.58871444000397</v>
      </c>
      <c r="P642" s="0" t="n">
        <v>1.02098738352652</v>
      </c>
      <c r="Q642" s="0" t="n">
        <v>-0.982699930318631</v>
      </c>
      <c r="R642" s="0" t="n">
        <v>-0.00807062860985752</v>
      </c>
      <c r="S642" s="0" t="n">
        <v>-1.40782049129484</v>
      </c>
      <c r="T642" s="0" t="n">
        <v>0.74685203799163</v>
      </c>
      <c r="U642" s="0" t="n">
        <v>-0.565948994335486</v>
      </c>
      <c r="V642" s="0" t="n">
        <v>0.594920948060462</v>
      </c>
      <c r="W642" s="0" t="n">
        <v>0.565140680919285</v>
      </c>
      <c r="X642" s="0" t="n">
        <v>0.279648020296008</v>
      </c>
      <c r="Y642" s="0" t="n">
        <v>-0.0461068339063786</v>
      </c>
      <c r="Z642" s="0" t="n">
        <v>-0.791480943007628</v>
      </c>
      <c r="AA642" s="0" t="n">
        <v>-0.269083102466539</v>
      </c>
      <c r="AB642" s="0" t="n">
        <v>1.7932097762241</v>
      </c>
      <c r="AC642" s="0" t="n">
        <v>0.537621644980391</v>
      </c>
      <c r="AD642" s="0" t="n">
        <v>-0.503371211379999</v>
      </c>
      <c r="AE642" s="0" t="n">
        <v>2.60166416410357</v>
      </c>
      <c r="AF642" s="0" t="n">
        <v>-2.05712240131106</v>
      </c>
      <c r="AG642" s="0" t="n">
        <v>-0.130454509417177</v>
      </c>
      <c r="AH642" s="0" t="n">
        <v>1.06675997812999</v>
      </c>
      <c r="AI642" s="0" t="n">
        <v>-0.117272520583356</v>
      </c>
      <c r="AJ642" s="0" t="n">
        <v>2.14768078876659</v>
      </c>
      <c r="AK642" s="0" t="n">
        <v>0.166887730301823</v>
      </c>
      <c r="AL642" s="0" t="n">
        <v>-0.270749751507537</v>
      </c>
      <c r="AM642" s="0" t="n">
        <v>-0.252541667578043</v>
      </c>
      <c r="AN642" s="0" t="n">
        <v>0.804311639512889</v>
      </c>
      <c r="AO642" s="0" t="n">
        <v>-0.617998239249573</v>
      </c>
      <c r="AP642" s="0" t="n">
        <v>0.718437149771489</v>
      </c>
      <c r="AQ642" s="0" t="n">
        <v>-0.334262040269095</v>
      </c>
      <c r="AR642" s="0" t="n">
        <v>-1.20908453027369</v>
      </c>
      <c r="AS642" s="0" t="n">
        <v>-0.865115907799918</v>
      </c>
      <c r="AT642" s="0" t="n">
        <v>0.0834415914141573</v>
      </c>
      <c r="AU642" s="0" t="n">
        <v>0.571163809581776</v>
      </c>
      <c r="AV642" s="0" t="n">
        <v>-0.729273779143114</v>
      </c>
      <c r="AW642" s="0" t="n">
        <v>1.91843355423771</v>
      </c>
      <c r="AX642" s="0" t="n">
        <v>1.4461443242908</v>
      </c>
      <c r="AY642" s="0" t="n">
        <v>1.41673808684573</v>
      </c>
      <c r="AZ642" s="0" t="n">
        <v>0.668619577481877</v>
      </c>
      <c r="BA642" s="0" t="n">
        <v>-0.91293259174563</v>
      </c>
      <c r="BB642" s="0" t="n">
        <v>0.224521272684797</v>
      </c>
      <c r="BC642" s="0" t="n">
        <v>-0.190907485375647</v>
      </c>
      <c r="BD642" s="0" t="n">
        <v>0.542135012437939</v>
      </c>
      <c r="BE642" s="0" t="n">
        <v>-1.33439698402071</v>
      </c>
      <c r="BF642" s="0" t="n">
        <v>1.74213710124604</v>
      </c>
      <c r="BG642" s="0" t="n">
        <v>0.365820369552239</v>
      </c>
      <c r="BH642" s="0" t="n">
        <v>-1.00641045719385</v>
      </c>
      <c r="BI642" s="0" t="n">
        <v>-1.11773715616437</v>
      </c>
      <c r="BJ642" s="0" t="n">
        <v>0.0423551682615653</v>
      </c>
      <c r="BK642" s="0" t="n">
        <v>-0.397084249925683</v>
      </c>
      <c r="BL642" s="0" t="n">
        <v>0.447857928520534</v>
      </c>
      <c r="BM642" s="0" t="n">
        <v>-0.112113411887549</v>
      </c>
      <c r="BN642" s="0" t="n">
        <v>0.52968289310229</v>
      </c>
      <c r="BO642" s="0" t="n">
        <v>-2.01693183043972</v>
      </c>
      <c r="BP642" s="0" t="n">
        <v>1.07859023046331</v>
      </c>
      <c r="BQ642" s="0" t="n">
        <v>0.061581886257045</v>
      </c>
      <c r="BR642" s="0" t="n">
        <v>0.771856321080122</v>
      </c>
      <c r="BS642" s="0" t="n">
        <v>-0.229151737585198</v>
      </c>
      <c r="BT642" s="0" t="n">
        <v>-0.262980393017642</v>
      </c>
      <c r="BU642" s="0" t="n">
        <v>-1.15822331281379</v>
      </c>
      <c r="BV642" s="0" t="n">
        <v>-0.159523096954217</v>
      </c>
      <c r="BW642" s="0" t="n">
        <v>0.989916770777199</v>
      </c>
      <c r="BX642" s="0" t="n">
        <v>0.33013975553331</v>
      </c>
      <c r="BY642" s="0" t="n">
        <v>0.517225089424755</v>
      </c>
      <c r="BZ642" s="0" t="n">
        <v>-0.303274418911315</v>
      </c>
      <c r="CA642" s="0" t="n">
        <v>0.119814558274811</v>
      </c>
      <c r="CB642" s="0" t="n">
        <v>-0.657373675494455</v>
      </c>
      <c r="CC642" s="0" t="n">
        <v>-0.174727574631106</v>
      </c>
      <c r="CD642" s="0" t="n">
        <v>0.641316546534654</v>
      </c>
      <c r="CE642" s="0" t="n">
        <v>0.307682057609782</v>
      </c>
      <c r="CF642" s="0" t="n">
        <v>-1.15747752715833</v>
      </c>
      <c r="CG642" s="0" t="n">
        <v>1.80322786036413</v>
      </c>
      <c r="CH642" s="0" t="n">
        <v>0.0593593085795874</v>
      </c>
      <c r="CI642" s="0" t="n">
        <v>0.569093572266866</v>
      </c>
      <c r="CJ642" s="0" t="n">
        <v>0.486681983602466</v>
      </c>
      <c r="CK642" s="0" t="n">
        <v>-0.970990186033305</v>
      </c>
      <c r="CL642" s="0" t="n">
        <v>1.6527019397472</v>
      </c>
      <c r="CM642" s="0" t="n">
        <v>-0.758936948841438</v>
      </c>
      <c r="CN642" s="0" t="n">
        <v>-1.09516122392961</v>
      </c>
      <c r="CO642" s="0" t="n">
        <v>1.04300625025644</v>
      </c>
      <c r="CP642" s="0" t="n">
        <v>1.27096427604556</v>
      </c>
      <c r="CQ642" s="0" t="n">
        <v>-1.82020812644623</v>
      </c>
      <c r="CR642" s="0" t="n">
        <v>0.674849616189022</v>
      </c>
      <c r="CS642" s="0" t="n">
        <v>1.13402848000987</v>
      </c>
      <c r="CT642" s="0" t="n">
        <v>-0.598301994614303</v>
      </c>
      <c r="CU642" s="0" t="n">
        <v>0.102419335235027</v>
      </c>
      <c r="CV642" s="0" t="n">
        <v>-0.0510078734805575</v>
      </c>
      <c r="CW642" s="0" t="n">
        <v>-0.0953468770603649</v>
      </c>
      <c r="CX642" s="0" t="n">
        <v>0.228053522732807</v>
      </c>
      <c r="CZ642" s="0" t="n">
        <f aca="false">IF(CHOOSE(MATCH(G$5,$B$10:$E$10,0),$B642,$C642,$D642,$E642)*G$6+G642*G$7&lt;G$2,G$3*G$4,0)</f>
        <v>0</v>
      </c>
      <c r="DA642" s="0" t="n">
        <f aca="false">IF(CHOOSE(MATCH(H$5,$B$10:$E$10,0),$B642,$C642,$D642,$E642)*H$6+H642*H$7&lt;H$2,H$3*H$4,0)</f>
        <v>0</v>
      </c>
      <c r="DB642" s="0" t="n">
        <f aca="false">IF(CHOOSE(MATCH(I$5,$B$10:$E$10,0),$B642,$C642,$D642,$E642)*I$6+I642*I$7&lt;I$2,I$3*I$4,0)</f>
        <v>0</v>
      </c>
      <c r="DC642" s="0" t="n">
        <f aca="false">IF(CHOOSE(MATCH(J$5,$B$10:$E$10,0),$B642,$C642,$D642,$E642)*J$6+J642*J$7&lt;J$2,J$3*J$4,0)</f>
        <v>0</v>
      </c>
      <c r="DD642" s="0" t="n">
        <f aca="false">IF(CHOOSE(MATCH(K$5,$B$10:$E$10,0),$B642,$C642,$D642,$E642)*K$6+K642*K$7&lt;K$2,K$3*K$4,0)</f>
        <v>0</v>
      </c>
      <c r="DE642" s="0" t="n">
        <f aca="false">IF(CHOOSE(MATCH(L$5,$B$10:$E$10,0),$B642,$C642,$D642,$E642)*L$6+L642*L$7&lt;L$2,L$3*L$4,0)</f>
        <v>0</v>
      </c>
      <c r="DF642" s="0" t="n">
        <f aca="false">IF(CHOOSE(MATCH(M$5,$B$10:$E$10,0),$B642,$C642,$D642,$E642)*M$6+M642*M$7&lt;M$2,M$3*M$4,0)</f>
        <v>0</v>
      </c>
      <c r="DG642" s="0" t="n">
        <f aca="false">IF(CHOOSE(MATCH(N$5,$B$10:$E$10,0),$B642,$C642,$D642,$E642)*N$6+N642*N$7&lt;N$2,N$3*N$4,0)</f>
        <v>0</v>
      </c>
      <c r="DH642" s="0" t="n">
        <f aca="false">IF(CHOOSE(MATCH(O$5,$B$10:$E$10,0),$B642,$C642,$D642,$E642)*O$6+O642*O$7&lt;O$2,O$3*O$4,0)</f>
        <v>0</v>
      </c>
      <c r="DI642" s="0" t="n">
        <f aca="false">IF(CHOOSE(MATCH(P$5,$B$10:$E$10,0),$B642,$C642,$D642,$E642)*P$6+P642*P$7&lt;P$2,P$3*P$4,0)</f>
        <v>0</v>
      </c>
      <c r="DJ642" s="0" t="n">
        <f aca="false">IF(CHOOSE(MATCH(Q$5,$B$10:$E$10,0),$B642,$C642,$D642,$E642)*Q$6+Q642*Q$7&lt;Q$2,Q$3*Q$4,0)</f>
        <v>0</v>
      </c>
      <c r="DK642" s="0" t="n">
        <f aca="false">IF(CHOOSE(MATCH(R$5,$B$10:$E$10,0),$B642,$C642,$D642,$E642)*R$6+R642*R$7&lt;R$2,R$3*R$4,0)</f>
        <v>0</v>
      </c>
      <c r="DL642" s="0" t="n">
        <f aca="false">IF(CHOOSE(MATCH(S$5,$B$10:$E$10,0),$B642,$C642,$D642,$E642)*S$6+S642*S$7&lt;S$2,S$3*S$4,0)</f>
        <v>0</v>
      </c>
      <c r="DM642" s="0" t="n">
        <f aca="false">IF(CHOOSE(MATCH(T$5,$B$10:$E$10,0),$B642,$C642,$D642,$E642)*T$6+T642*T$7&lt;T$2,T$3*T$4,0)</f>
        <v>0</v>
      </c>
      <c r="DN642" s="0" t="n">
        <f aca="false">IF(CHOOSE(MATCH(U$5,$B$10:$E$10,0),$B642,$C642,$D642,$E642)*U$6+U642*U$7&lt;U$2,U$3*U$4,0)</f>
        <v>0</v>
      </c>
      <c r="DO642" s="0" t="n">
        <f aca="false">IF(CHOOSE(MATCH(V$5,$B$10:$E$10,0),$B642,$C642,$D642,$E642)*V$6+V642*V$7&lt;V$2,V$3*V$4,0)</f>
        <v>0</v>
      </c>
      <c r="DP642" s="0" t="n">
        <f aca="false">IF(CHOOSE(MATCH(W$5,$B$10:$E$10,0),$B642,$C642,$D642,$E642)*W$6+W642*W$7&lt;W$2,W$3*W$4,0)</f>
        <v>0</v>
      </c>
      <c r="DQ642" s="0" t="n">
        <f aca="false">IF(CHOOSE(MATCH(X$5,$B$10:$E$10,0),$B642,$C642,$D642,$E642)*X$6+X642*X$7&lt;X$2,X$3*X$4,0)</f>
        <v>0</v>
      </c>
      <c r="DR642" s="0" t="n">
        <f aca="false">IF(CHOOSE(MATCH(Y$5,$B$10:$E$10,0),$B642,$C642,$D642,$E642)*Y$6+Y642*Y$7&lt;Y$2,Y$3*Y$4,0)</f>
        <v>0</v>
      </c>
      <c r="DS642" s="0" t="n">
        <f aca="false">IF(CHOOSE(MATCH(Z$5,$B$10:$E$10,0),$B642,$C642,$D642,$E642)*Z$6+Z642*Z$7&lt;Z$2,Z$3*Z$4,0)</f>
        <v>0</v>
      </c>
      <c r="DT642" s="0" t="n">
        <f aca="false">IF(CHOOSE(MATCH(AA$5,$B$10:$E$10,0),$B642,$C642,$D642,$E642)*AA$6+AA642*AA$7&lt;AA$2,AA$3*AA$4,0)</f>
        <v>0</v>
      </c>
      <c r="DU642" s="0" t="n">
        <f aca="false">IF(CHOOSE(MATCH(AB$5,$B$10:$E$10,0),$B642,$C642,$D642,$E642)*AB$6+AB642*AB$7&lt;AB$2,AB$3*AB$4,0)</f>
        <v>0</v>
      </c>
      <c r="DV642" s="0" t="n">
        <f aca="false">IF(CHOOSE(MATCH(AC$5,$B$10:$E$10,0),$B642,$C642,$D642,$E642)*AC$6+AC642*AC$7&lt;AC$2,AC$3*AC$4,0)</f>
        <v>0</v>
      </c>
      <c r="DW642" s="0" t="n">
        <f aca="false">IF(CHOOSE(MATCH(AD$5,$B$10:$E$10,0),$B642,$C642,$D642,$E642)*AD$6+AD642*AD$7&lt;AD$2,AD$3*AD$4,0)</f>
        <v>0</v>
      </c>
      <c r="DX642" s="0" t="n">
        <f aca="false">IF(CHOOSE(MATCH(AE$5,$B$10:$E$10,0),$B642,$C642,$D642,$E642)*AE$6+AE642*AE$7&lt;AE$2,AE$3*AE$4,0)</f>
        <v>0</v>
      </c>
      <c r="DY642" s="0" t="n">
        <f aca="false">IF(CHOOSE(MATCH(AF$5,$B$10:$E$10,0),$B642,$C642,$D642,$E642)*AF$6+AF642*AF$7&lt;AF$2,AF$3*AF$4,0)</f>
        <v>12.5</v>
      </c>
      <c r="DZ642" s="0" t="n">
        <f aca="false">IF(CHOOSE(MATCH(AG$5,$B$10:$E$10,0),$B642,$C642,$D642,$E642)*AG$6+AG642*AG$7&lt;AG$2,AG$3*AG$4,0)</f>
        <v>0</v>
      </c>
      <c r="EA642" s="0" t="n">
        <f aca="false">IF(CHOOSE(MATCH(AH$5,$B$10:$E$10,0),$B642,$C642,$D642,$E642)*AH$6+AH642*AH$7&lt;AH$2,AH$3*AH$4,0)</f>
        <v>0</v>
      </c>
      <c r="EB642" s="0" t="n">
        <f aca="false">IF(CHOOSE(MATCH(AI$5,$B$10:$E$10,0),$B642,$C642,$D642,$E642)*AI$6+AI642*AI$7&lt;AI$2,AI$3*AI$4,0)</f>
        <v>0</v>
      </c>
      <c r="EC642" s="0" t="n">
        <f aca="false">IF(CHOOSE(MATCH(AJ$5,$B$10:$E$10,0),$B642,$C642,$D642,$E642)*AJ$6+AJ642*AJ$7&lt;AJ$2,AJ$3*AJ$4,0)</f>
        <v>0</v>
      </c>
      <c r="ED642" s="0" t="n">
        <f aca="false">IF(CHOOSE(MATCH(AK$5,$B$10:$E$10,0),$B642,$C642,$D642,$E642)*AK$6+AK642*AK$7&lt;AK$2,AK$3*AK$4,0)</f>
        <v>0</v>
      </c>
      <c r="EE642" s="0" t="n">
        <f aca="false">IF(CHOOSE(MATCH(AL$5,$B$10:$E$10,0),$B642,$C642,$D642,$E642)*AL$6+AL642*AL$7&lt;AL$2,AL$3*AL$4,0)</f>
        <v>0</v>
      </c>
      <c r="EF642" s="0" t="n">
        <f aca="false">IF(CHOOSE(MATCH(AM$5,$B$10:$E$10,0),$B642,$C642,$D642,$E642)*AM$6+AM642*AM$7&lt;AM$2,AM$3*AM$4,0)</f>
        <v>0</v>
      </c>
      <c r="EG642" s="0" t="n">
        <f aca="false">IF(CHOOSE(MATCH(AN$5,$B$10:$E$10,0),$B642,$C642,$D642,$E642)*AN$6+AN642*AN$7&lt;AN$2,AN$3*AN$4,0)</f>
        <v>0</v>
      </c>
      <c r="EH642" s="0" t="n">
        <f aca="false">IF(CHOOSE(MATCH(AO$5,$B$10:$E$10,0),$B642,$C642,$D642,$E642)*AO$6+AO642*AO$7&lt;AO$2,AO$3*AO$4,0)</f>
        <v>0</v>
      </c>
      <c r="EI642" s="0" t="n">
        <f aca="false">IF(CHOOSE(MATCH(AP$5,$B$10:$E$10,0),$B642,$C642,$D642,$E642)*AP$6+AP642*AP$7&lt;AP$2,AP$3*AP$4,0)</f>
        <v>0</v>
      </c>
      <c r="EJ642" s="0" t="n">
        <f aca="false">IF(CHOOSE(MATCH(AQ$5,$B$10:$E$10,0),$B642,$C642,$D642,$E642)*AQ$6+AQ642*AQ$7&lt;AQ$2,AQ$3*AQ$4,0)</f>
        <v>0</v>
      </c>
      <c r="EK642" s="0" t="n">
        <f aca="false">IF(CHOOSE(MATCH(AR$5,$B$10:$E$10,0),$B642,$C642,$D642,$E642)*AR$6+AR642*AR$7&lt;AR$2,AR$3*AR$4,0)</f>
        <v>0</v>
      </c>
      <c r="EL642" s="0" t="n">
        <f aca="false">IF(CHOOSE(MATCH(AS$5,$B$10:$E$10,0),$B642,$C642,$D642,$E642)*AS$6+AS642*AS$7&lt;AS$2,AS$3*AS$4,0)</f>
        <v>0</v>
      </c>
      <c r="EM642" s="0" t="n">
        <f aca="false">IF(CHOOSE(MATCH(AT$5,$B$10:$E$10,0),$B642,$C642,$D642,$E642)*AT$6+AT642*AT$7&lt;AT$2,AT$3*AT$4,0)</f>
        <v>0</v>
      </c>
      <c r="EN642" s="0" t="n">
        <f aca="false">IF(CHOOSE(MATCH(AU$5,$B$10:$E$10,0),$B642,$C642,$D642,$E642)*AU$6+AU642*AU$7&lt;AU$2,AU$3*AU$4,0)</f>
        <v>0</v>
      </c>
      <c r="EO642" s="0" t="n">
        <f aca="false">IF(CHOOSE(MATCH(AV$5,$B$10:$E$10,0),$B642,$C642,$D642,$E642)*AV$6+AV642*AV$7&lt;AV$2,AV$3*AV$4,0)</f>
        <v>0</v>
      </c>
      <c r="EP642" s="0" t="n">
        <f aca="false">IF(CHOOSE(MATCH(AW$5,$B$10:$E$10,0),$B642,$C642,$D642,$E642)*AW$6+AW642*AW$7&lt;AW$2,AW$3*AW$4,0)</f>
        <v>0</v>
      </c>
      <c r="EQ642" s="0" t="n">
        <f aca="false">IF(CHOOSE(MATCH(AX$5,$B$10:$E$10,0),$B642,$C642,$D642,$E642)*AX$6+AX642*AX$7&lt;AX$2,AX$3*AX$4,0)</f>
        <v>0</v>
      </c>
      <c r="ER642" s="0" t="n">
        <f aca="false">IF(CHOOSE(MATCH(AY$5,$B$10:$E$10,0),$B642,$C642,$D642,$E642)*AY$6+AY642*AY$7&lt;AY$2,AY$3*AY$4,0)</f>
        <v>0</v>
      </c>
      <c r="ES642" s="0" t="n">
        <f aca="false">IF(CHOOSE(MATCH(AZ$5,$B$10:$E$10,0),$B642,$C642,$D642,$E642)*AZ$6+AZ642*AZ$7&lt;AZ$2,AZ$3*AZ$4,0)</f>
        <v>0</v>
      </c>
      <c r="ET642" s="0" t="n">
        <f aca="false">IF(CHOOSE(MATCH(BA$5,$B$10:$E$10,0),$B642,$C642,$D642,$E642)*BA$6+BA642*BA$7&lt;BA$2,BA$3*BA$4,0)</f>
        <v>0</v>
      </c>
      <c r="EU642" s="0" t="n">
        <f aca="false">IF(CHOOSE(MATCH(BB$5,$B$10:$E$10,0),$B642,$C642,$D642,$E642)*BB$6+BB642*BB$7&lt;BB$2,BB$3*BB$4,0)</f>
        <v>0</v>
      </c>
      <c r="EV642" s="0" t="n">
        <f aca="false">IF(CHOOSE(MATCH(BC$5,$B$10:$E$10,0),$B642,$C642,$D642,$E642)*BC$6+BC642*BC$7&lt;BC$2,BC$3*BC$4,0)</f>
        <v>0</v>
      </c>
      <c r="EW642" s="0" t="n">
        <f aca="false">IF(CHOOSE(MATCH(BD$5,$B$10:$E$10,0),$B642,$C642,$D642,$E642)*BD$6+BD642*BD$7&lt;BD$2,BD$3*BD$4,0)</f>
        <v>0</v>
      </c>
      <c r="EX642" s="0" t="n">
        <f aca="false">IF(CHOOSE(MATCH(BE$5,$B$10:$E$10,0),$B642,$C642,$D642,$E642)*BE$6+BE642*BE$7&lt;BE$2,BE$3*BE$4,0)</f>
        <v>0</v>
      </c>
      <c r="EY642" s="0" t="n">
        <f aca="false">IF(CHOOSE(MATCH(BF$5,$B$10:$E$10,0),$B642,$C642,$D642,$E642)*BF$6+BF642*BF$7&lt;BF$2,BF$3*BF$4,0)</f>
        <v>0</v>
      </c>
      <c r="EZ642" s="0" t="n">
        <f aca="false">IF(CHOOSE(MATCH(BG$5,$B$10:$E$10,0),$B642,$C642,$D642,$E642)*BG$6+BG642*BG$7&lt;BG$2,BG$3*BG$4,0)</f>
        <v>0</v>
      </c>
      <c r="FA642" s="0" t="n">
        <f aca="false">IF(CHOOSE(MATCH(BH$5,$B$10:$E$10,0),$B642,$C642,$D642,$E642)*BH$6+BH642*BH$7&lt;BH$2,BH$3*BH$4,0)</f>
        <v>0</v>
      </c>
      <c r="FB642" s="0" t="n">
        <f aca="false">IF(CHOOSE(MATCH(BI$5,$B$10:$E$10,0),$B642,$C642,$D642,$E642)*BI$6+BI642*BI$7&lt;BI$2,BI$3*BI$4,0)</f>
        <v>0</v>
      </c>
      <c r="FC642" s="0" t="n">
        <f aca="false">IF(CHOOSE(MATCH(BJ$5,$B$10:$E$10,0),$B642,$C642,$D642,$E642)*BJ$6+BJ642*BJ$7&lt;BJ$2,BJ$3*BJ$4,0)</f>
        <v>0</v>
      </c>
      <c r="FD642" s="0" t="n">
        <f aca="false">IF(CHOOSE(MATCH(BK$5,$B$10:$E$10,0),$B642,$C642,$D642,$E642)*BK$6+BK642*BK$7&lt;BK$2,BK$3*BK$4,0)</f>
        <v>0</v>
      </c>
      <c r="FE642" s="0" t="n">
        <f aca="false">IF(CHOOSE(MATCH(BL$5,$B$10:$E$10,0),$B642,$C642,$D642,$E642)*BL$6+BL642*BL$7&lt;BL$2,BL$3*BL$4,0)</f>
        <v>0</v>
      </c>
      <c r="FF642" s="0" t="n">
        <f aca="false">IF(CHOOSE(MATCH(BM$5,$B$10:$E$10,0),$B642,$C642,$D642,$E642)*BM$6+BM642*BM$7&lt;BM$2,BM$3*BM$4,0)</f>
        <v>0</v>
      </c>
      <c r="FG642" s="0" t="n">
        <f aca="false">IF(CHOOSE(MATCH(BN$5,$B$10:$E$10,0),$B642,$C642,$D642,$E642)*BN$6+BN642*BN$7&lt;BN$2,BN$3*BN$4,0)</f>
        <v>0</v>
      </c>
      <c r="FH642" s="0" t="n">
        <f aca="false">IF(CHOOSE(MATCH(BO$5,$B$10:$E$10,0),$B642,$C642,$D642,$E642)*BO$6+BO642*BO$7&lt;BO$2,BO$3*BO$4,0)</f>
        <v>0</v>
      </c>
      <c r="FI642" s="0" t="n">
        <f aca="false">IF(CHOOSE(MATCH(BP$5,$B$10:$E$10,0),$B642,$C642,$D642,$E642)*BP$6+BP642*BP$7&lt;BP$2,BP$3*BP$4,0)</f>
        <v>0</v>
      </c>
      <c r="FJ642" s="0" t="n">
        <f aca="false">IF(CHOOSE(MATCH(BQ$5,$B$10:$E$10,0),$B642,$C642,$D642,$E642)*BQ$6+BQ642*BQ$7&lt;BQ$2,BQ$3*BQ$4,0)</f>
        <v>0</v>
      </c>
      <c r="FK642" s="0" t="n">
        <f aca="false">IF(CHOOSE(MATCH(BR$5,$B$10:$E$10,0),$B642,$C642,$D642,$E642)*BR$6+BR642*BR$7&lt;BR$2,BR$3*BR$4,0)</f>
        <v>0</v>
      </c>
      <c r="FL642" s="0" t="n">
        <f aca="false">IF(CHOOSE(MATCH(BS$5,$B$10:$E$10,0),$B642,$C642,$D642,$E642)*BS$6+BS642*BS$7&lt;BS$2,BS$3*BS$4,0)</f>
        <v>0</v>
      </c>
      <c r="FM642" s="0" t="n">
        <f aca="false">IF(CHOOSE(MATCH(BT$5,$B$10:$E$10,0),$B642,$C642,$D642,$E642)*BT$6+BT642*BT$7&lt;BT$2,BT$3*BT$4,0)</f>
        <v>0</v>
      </c>
      <c r="FN642" s="0" t="n">
        <f aca="false">IF(CHOOSE(MATCH(BU$5,$B$10:$E$10,0),$B642,$C642,$D642,$E642)*BU$6+BU642*BU$7&lt;BU$2,BU$3*BU$4,0)</f>
        <v>0</v>
      </c>
      <c r="FO642" s="0" t="n">
        <f aca="false">IF(CHOOSE(MATCH(BV$5,$B$10:$E$10,0),$B642,$C642,$D642,$E642)*BV$6+BV642*BV$7&lt;BV$2,BV$3*BV$4,0)</f>
        <v>0</v>
      </c>
      <c r="FP642" s="0" t="n">
        <f aca="false">IF(CHOOSE(MATCH(BW$5,$B$10:$E$10,0),$B642,$C642,$D642,$E642)*BW$6+BW642*BW$7&lt;BW$2,BW$3*BW$4,0)</f>
        <v>0</v>
      </c>
      <c r="FQ642" s="0" t="n">
        <f aca="false">IF(CHOOSE(MATCH(BX$5,$B$10:$E$10,0),$B642,$C642,$D642,$E642)*BX$6+BX642*BX$7&lt;BX$2,BX$3*BX$4,0)</f>
        <v>0</v>
      </c>
      <c r="FR642" s="0" t="n">
        <f aca="false">IF(CHOOSE(MATCH(BY$5,$B$10:$E$10,0),$B642,$C642,$D642,$E642)*BY$6+BY642*BY$7&lt;BY$2,BY$3*BY$4,0)</f>
        <v>0</v>
      </c>
      <c r="FS642" s="0" t="n">
        <f aca="false">IF(CHOOSE(MATCH(BZ$5,$B$10:$E$10,0),$B642,$C642,$D642,$E642)*BZ$6+BZ642*BZ$7&lt;BZ$2,BZ$3*BZ$4,0)</f>
        <v>0</v>
      </c>
      <c r="FT642" s="0" t="n">
        <f aca="false">IF(CHOOSE(MATCH(CA$5,$B$10:$E$10,0),$B642,$C642,$D642,$E642)*CA$6+CA642*CA$7&lt;CA$2,CA$3*CA$4,0)</f>
        <v>0</v>
      </c>
      <c r="FU642" s="0" t="n">
        <f aca="false">IF(CHOOSE(MATCH(CB$5,$B$10:$E$10,0),$B642,$C642,$D642,$E642)*CB$6+CB642*CB$7&lt;CB$2,CB$3*CB$4,0)</f>
        <v>0</v>
      </c>
      <c r="FV642" s="0" t="n">
        <f aca="false">IF(CHOOSE(MATCH(CC$5,$B$10:$E$10,0),$B642,$C642,$D642,$E642)*CC$6+CC642*CC$7&lt;CC$2,CC$3*CC$4,0)</f>
        <v>0</v>
      </c>
      <c r="FW642" s="0" t="n">
        <f aca="false">IF(CHOOSE(MATCH(CD$5,$B$10:$E$10,0),$B642,$C642,$D642,$E642)*CD$6+CD642*CD$7&lt;CD$2,CD$3*CD$4,0)</f>
        <v>0</v>
      </c>
      <c r="FX642" s="0" t="n">
        <f aca="false">IF(CHOOSE(MATCH(CE$5,$B$10:$E$10,0),$B642,$C642,$D642,$E642)*CE$6+CE642*CE$7&lt;CE$2,CE$3*CE$4,0)</f>
        <v>0</v>
      </c>
      <c r="FY642" s="0" t="n">
        <f aca="false">IF(CHOOSE(MATCH(CF$5,$B$10:$E$10,0),$B642,$C642,$D642,$E642)*CF$6+CF642*CF$7&lt;CF$2,CF$3*CF$4,0)</f>
        <v>0</v>
      </c>
      <c r="FZ642" s="0" t="n">
        <f aca="false">IF(CHOOSE(MATCH(CG$5,$B$10:$E$10,0),$B642,$C642,$D642,$E642)*CG$6+CG642*CG$7&lt;CG$2,CG$3*CG$4,0)</f>
        <v>0</v>
      </c>
      <c r="GA642" s="0" t="n">
        <f aca="false">IF(CHOOSE(MATCH(CH$5,$B$10:$E$10,0),$B642,$C642,$D642,$E642)*CH$6+CH642*CH$7&lt;CH$2,CH$3*CH$4,0)</f>
        <v>0</v>
      </c>
      <c r="GB642" s="0" t="n">
        <f aca="false">IF(CHOOSE(MATCH(CI$5,$B$10:$E$10,0),$B642,$C642,$D642,$E642)*CI$6+CI642*CI$7&lt;CI$2,CI$3*CI$4,0)</f>
        <v>0</v>
      </c>
      <c r="GC642" s="0" t="n">
        <f aca="false">IF(CHOOSE(MATCH(CJ$5,$B$10:$E$10,0),$B642,$C642,$D642,$E642)*CJ$6+CJ642*CJ$7&lt;CJ$2,CJ$3*CJ$4,0)</f>
        <v>0</v>
      </c>
      <c r="GD642" s="0" t="n">
        <f aca="false">IF(CHOOSE(MATCH(CK$5,$B$10:$E$10,0),$B642,$C642,$D642,$E642)*CK$6+CK642*CK$7&lt;CK$2,CK$3*CK$4,0)</f>
        <v>0</v>
      </c>
      <c r="GE642" s="0" t="n">
        <f aca="false">IF(CHOOSE(MATCH(CL$5,$B$10:$E$10,0),$B642,$C642,$D642,$E642)*CL$6+CL642*CL$7&lt;CL$2,CL$3*CL$4,0)</f>
        <v>0</v>
      </c>
      <c r="GF642" s="0" t="n">
        <f aca="false">IF(CHOOSE(MATCH(CM$5,$B$10:$E$10,0),$B642,$C642,$D642,$E642)*CM$6+CM642*CM$7&lt;CM$2,CM$3*CM$4,0)</f>
        <v>0</v>
      </c>
      <c r="GG642" s="0" t="n">
        <f aca="false">IF(CHOOSE(MATCH(CN$5,$B$10:$E$10,0),$B642,$C642,$D642,$E642)*CN$6+CN642*CN$7&lt;CN$2,CN$3*CN$4,0)</f>
        <v>0</v>
      </c>
      <c r="GH642" s="0" t="n">
        <f aca="false">IF(CHOOSE(MATCH(CO$5,$B$10:$E$10,0),$B642,$C642,$D642,$E642)*CO$6+CO642*CO$7&lt;CO$2,CO$3*CO$4,0)</f>
        <v>0</v>
      </c>
      <c r="GI642" s="0" t="n">
        <f aca="false">IF(CHOOSE(MATCH(CP$5,$B$10:$E$10,0),$B642,$C642,$D642,$E642)*CP$6+CP642*CP$7&lt;CP$2,CP$3*CP$4,0)</f>
        <v>0</v>
      </c>
      <c r="GJ642" s="0" t="n">
        <f aca="false">IF(CHOOSE(MATCH(CQ$5,$B$10:$E$10,0),$B642,$C642,$D642,$E642)*CQ$6+CQ642*CQ$7&lt;CQ$2,CQ$3*CQ$4,0)</f>
        <v>0</v>
      </c>
      <c r="GK642" s="0" t="n">
        <f aca="false">IF(CHOOSE(MATCH(CR$5,$B$10:$E$10,0),$B642,$C642,$D642,$E642)*CR$6+CR642*CR$7&lt;CR$2,CR$3*CR$4,0)</f>
        <v>0</v>
      </c>
      <c r="GL642" s="0" t="n">
        <f aca="false">IF(CHOOSE(MATCH(CS$5,$B$10:$E$10,0),$B642,$C642,$D642,$E642)*CS$6+CS642*CS$7&lt;CS$2,CS$3*CS$4,0)</f>
        <v>0</v>
      </c>
      <c r="GM642" s="0" t="n">
        <f aca="false">IF(CHOOSE(MATCH(CT$5,$B$10:$E$10,0),$B642,$C642,$D642,$E642)*CT$6+CT642*CT$7&lt;CT$2,CT$3*CT$4,0)</f>
        <v>0</v>
      </c>
      <c r="GN642" s="0" t="n">
        <f aca="false">IF(CHOOSE(MATCH(CU$5,$B$10:$E$10,0),$B642,$C642,$D642,$E642)*CU$6+CU642*CU$7&lt;CU$2,CU$3*CU$4,0)</f>
        <v>0</v>
      </c>
      <c r="GO642" s="0" t="n">
        <f aca="false">IF(CHOOSE(MATCH(CV$5,$B$10:$E$10,0),$B642,$C642,$D642,$E642)*CV$6+CV642*CV$7&lt;CV$2,CV$3*CV$4,0)</f>
        <v>0</v>
      </c>
      <c r="GP642" s="0" t="n">
        <f aca="false">IF(CHOOSE(MATCH(CW$5,$B$10:$E$10,0),$B642,$C642,$D642,$E642)*CW$6+CW642*CW$7&lt;CW$2,CW$3*CW$4,0)</f>
        <v>0</v>
      </c>
      <c r="GQ642" s="0" t="n">
        <f aca="false">IF(CHOOSE(MATCH(CX$5,$B$10:$E$10,0),$B642,$C642,$D642,$E642)*CX$6+CX642*CX$7&lt;CX$2,CX$3*CX$4,0)</f>
        <v>0</v>
      </c>
      <c r="GS642" s="0" t="n">
        <f aca="false">SUM(CZ642:GQ642)</f>
        <v>12.5</v>
      </c>
      <c r="GT642" s="0" t="n">
        <f aca="false">IF(GS642&gt;$GS$6,1,0)</f>
        <v>0</v>
      </c>
    </row>
    <row r="643" customFormat="false" ht="14" hidden="false" customHeight="false" outlineLevel="0" collapsed="false">
      <c r="A643" s="0" t="n">
        <v>633</v>
      </c>
      <c r="B643" s="0" t="n">
        <v>0.940424675269028</v>
      </c>
      <c r="C643" s="0" t="n">
        <v>0.45143692864662</v>
      </c>
      <c r="D643" s="0" t="n">
        <v>-0.263546914725715</v>
      </c>
      <c r="E643" s="0" t="n">
        <v>-0.612283821990149</v>
      </c>
      <c r="G643" s="0" t="n">
        <v>-1.52768734551501</v>
      </c>
      <c r="H643" s="0" t="n">
        <v>-0.466286564915208</v>
      </c>
      <c r="I643" s="0" t="n">
        <v>-0.610975803283509</v>
      </c>
      <c r="J643" s="0" t="n">
        <v>0.00195086613530293</v>
      </c>
      <c r="K643" s="0" t="n">
        <v>-0.434115463576745</v>
      </c>
      <c r="L643" s="0" t="n">
        <v>-0.0420482137997169</v>
      </c>
      <c r="M643" s="0" t="n">
        <v>1.78978552867193</v>
      </c>
      <c r="N643" s="0" t="n">
        <v>0.297832229989581</v>
      </c>
      <c r="O643" s="0" t="n">
        <v>-0.870802523422753</v>
      </c>
      <c r="P643" s="0" t="n">
        <v>1.30803073261632</v>
      </c>
      <c r="Q643" s="0" t="n">
        <v>0.900240593182389</v>
      </c>
      <c r="R643" s="0" t="n">
        <v>-0.381817244488047</v>
      </c>
      <c r="S643" s="0" t="n">
        <v>-0.900240593182389</v>
      </c>
      <c r="T643" s="0" t="n">
        <v>-1.13869646156672</v>
      </c>
      <c r="U643" s="0" t="n">
        <v>-0.840029770188266</v>
      </c>
      <c r="V643" s="0" t="n">
        <v>-1.3569115253631</v>
      </c>
      <c r="W643" s="0" t="n">
        <v>-0.991667548078112</v>
      </c>
      <c r="X643" s="0" t="n">
        <v>-1.39495568873826</v>
      </c>
      <c r="Y643" s="0" t="n">
        <v>-0.339200596499722</v>
      </c>
      <c r="Z643" s="0" t="n">
        <v>-0.113499254439375</v>
      </c>
      <c r="AA643" s="0" t="n">
        <v>0.227424834520207</v>
      </c>
      <c r="AB643" s="0" t="n">
        <v>0.824455810288782</v>
      </c>
      <c r="AC643" s="0" t="n">
        <v>-0.163398681252147</v>
      </c>
      <c r="AD643" s="0" t="n">
        <v>2.21094524022192</v>
      </c>
      <c r="AE643" s="0" t="n">
        <v>0.539744178240653</v>
      </c>
      <c r="AF643" s="0" t="n">
        <v>0.176826233655447</v>
      </c>
      <c r="AG643" s="0" t="n">
        <v>2.36675987252966</v>
      </c>
      <c r="AH643" s="0" t="n">
        <v>1.58386683324352</v>
      </c>
      <c r="AI643" s="0" t="n">
        <v>-1.00362058219616</v>
      </c>
      <c r="AJ643" s="0" t="n">
        <v>0.388408807339147</v>
      </c>
      <c r="AK643" s="0" t="n">
        <v>-0.813224687590264</v>
      </c>
      <c r="AL643" s="0" t="n">
        <v>0.217701199289877</v>
      </c>
      <c r="AM643" s="0" t="n">
        <v>-0.450311290478567</v>
      </c>
      <c r="AN643" s="0" t="n">
        <v>1.40370957524283</v>
      </c>
      <c r="AO643" s="0" t="n">
        <v>1.21051471069222</v>
      </c>
      <c r="AP643" s="0" t="n">
        <v>0.454379005532246</v>
      </c>
      <c r="AQ643" s="0" t="n">
        <v>1.57007434609113</v>
      </c>
      <c r="AR643" s="0" t="n">
        <v>0.374421915694256</v>
      </c>
      <c r="AS643" s="0" t="n">
        <v>-0.445829755335581</v>
      </c>
      <c r="AT643" s="0" t="n">
        <v>-0.049017216952052</v>
      </c>
      <c r="AU643" s="0" t="n">
        <v>-0.902996362128761</v>
      </c>
      <c r="AV643" s="0" t="n">
        <v>0.941743110161042</v>
      </c>
      <c r="AW643" s="0" t="n">
        <v>-0.155185944095138</v>
      </c>
      <c r="AX643" s="0" t="n">
        <v>-1.38930772664025</v>
      </c>
      <c r="AY643" s="0" t="n">
        <v>1.27924295156845</v>
      </c>
      <c r="AZ643" s="0" t="n">
        <v>-1.05895423985203</v>
      </c>
      <c r="BA643" s="0" t="n">
        <v>2.14537976717111</v>
      </c>
      <c r="BB643" s="0" t="n">
        <v>-0.689717580826255</v>
      </c>
      <c r="BC643" s="0" t="n">
        <v>-1.20023287308868</v>
      </c>
      <c r="BD643" s="0" t="n">
        <v>-1.43085799209075</v>
      </c>
      <c r="BE643" s="0" t="n">
        <v>-0.284503585135099</v>
      </c>
      <c r="BF643" s="0" t="n">
        <v>0.367701886716532</v>
      </c>
      <c r="BG643" s="0" t="n">
        <v>-0.0642648956272751</v>
      </c>
      <c r="BH643" s="0" t="n">
        <v>-0.909803929971531</v>
      </c>
      <c r="BI643" s="0" t="n">
        <v>2.18027707887813</v>
      </c>
      <c r="BJ643" s="0" t="n">
        <v>0.59346007219574</v>
      </c>
      <c r="BK643" s="0" t="n">
        <v>0.784073108661687</v>
      </c>
      <c r="BL643" s="0" t="n">
        <v>-1.23786549011129</v>
      </c>
      <c r="BM643" s="0" t="n">
        <v>-1.08463154901983</v>
      </c>
      <c r="BN643" s="0" t="n">
        <v>2.07919583772309</v>
      </c>
      <c r="BO643" s="0" t="n">
        <v>-0.519062268722337</v>
      </c>
      <c r="BP643" s="0" t="n">
        <v>-0.420119476984837</v>
      </c>
      <c r="BQ643" s="0" t="n">
        <v>-1.15897364594275</v>
      </c>
      <c r="BR643" s="0" t="n">
        <v>1.52254415297648</v>
      </c>
      <c r="BS643" s="0" t="n">
        <v>1.58494003699161</v>
      </c>
      <c r="BT643" s="0" t="n">
        <v>-0.813543010735884</v>
      </c>
      <c r="BU643" s="0" t="n">
        <v>-0.913048552320106</v>
      </c>
      <c r="BV643" s="0" t="n">
        <v>0.215038653550437</v>
      </c>
      <c r="BW643" s="0" t="n">
        <v>-1.72596628544852</v>
      </c>
      <c r="BX643" s="0" t="n">
        <v>-0.691270543029532</v>
      </c>
      <c r="BY643" s="0" t="n">
        <v>0.411862401961116</v>
      </c>
      <c r="BZ643" s="0" t="n">
        <v>0.294314759230474</v>
      </c>
      <c r="CA643" s="0" t="n">
        <v>0.983818608801812</v>
      </c>
      <c r="CB643" s="0" t="n">
        <v>-0.452937456429936</v>
      </c>
      <c r="CC643" s="0" t="n">
        <v>0.355043994204607</v>
      </c>
      <c r="CD643" s="0" t="n">
        <v>-0.997060851659626</v>
      </c>
      <c r="CE643" s="0" t="n">
        <v>-0.420203605244751</v>
      </c>
      <c r="CF643" s="0" t="n">
        <v>0.573777469980996</v>
      </c>
      <c r="CG643" s="0" t="n">
        <v>1.56563146447297</v>
      </c>
      <c r="CH643" s="0" t="n">
        <v>-0.336447101290105</v>
      </c>
      <c r="CI643" s="0" t="n">
        <v>0.566217295272509</v>
      </c>
      <c r="CJ643" s="0" t="n">
        <v>0.032403022487415</v>
      </c>
      <c r="CK643" s="0" t="n">
        <v>1.66450718097622</v>
      </c>
      <c r="CL643" s="0" t="n">
        <v>0.240554527408676</v>
      </c>
      <c r="CM643" s="0" t="n">
        <v>1.23819518194068</v>
      </c>
      <c r="CN643" s="0" t="n">
        <v>0.00256250132224523</v>
      </c>
      <c r="CO643" s="0" t="n">
        <v>-1.09683469418087</v>
      </c>
      <c r="CP643" s="0" t="n">
        <v>-0.107264668258722</v>
      </c>
      <c r="CQ643" s="0" t="n">
        <v>-0.062118488131091</v>
      </c>
      <c r="CR643" s="0" t="n">
        <v>2.53927282756194</v>
      </c>
      <c r="CS643" s="0" t="n">
        <v>0.446505055151647</v>
      </c>
      <c r="CT643" s="0" t="n">
        <v>0.171698957274202</v>
      </c>
      <c r="CU643" s="0" t="n">
        <v>0.47654452828283</v>
      </c>
      <c r="CV643" s="0" t="n">
        <v>0.405043465434574</v>
      </c>
      <c r="CW643" s="0" t="n">
        <v>-1.28498413687339</v>
      </c>
      <c r="CX643" s="0" t="n">
        <v>-0.791690126789035</v>
      </c>
      <c r="CZ643" s="0" t="n">
        <f aca="false">IF(CHOOSE(MATCH(G$5,$B$10:$E$10,0),$B643,$C643,$D643,$E643)*G$6+G643*G$7&lt;G$2,G$3*G$4,0)</f>
        <v>0</v>
      </c>
      <c r="DA643" s="0" t="n">
        <f aca="false">IF(CHOOSE(MATCH(H$5,$B$10:$E$10,0),$B643,$C643,$D643,$E643)*H$6+H643*H$7&lt;H$2,H$3*H$4,0)</f>
        <v>0</v>
      </c>
      <c r="DB643" s="0" t="n">
        <f aca="false">IF(CHOOSE(MATCH(I$5,$B$10:$E$10,0),$B643,$C643,$D643,$E643)*I$6+I643*I$7&lt;I$2,I$3*I$4,0)</f>
        <v>0</v>
      </c>
      <c r="DC643" s="0" t="n">
        <f aca="false">IF(CHOOSE(MATCH(J$5,$B$10:$E$10,0),$B643,$C643,$D643,$E643)*J$6+J643*J$7&lt;J$2,J$3*J$4,0)</f>
        <v>0</v>
      </c>
      <c r="DD643" s="0" t="n">
        <f aca="false">IF(CHOOSE(MATCH(K$5,$B$10:$E$10,0),$B643,$C643,$D643,$E643)*K$6+K643*K$7&lt;K$2,K$3*K$4,0)</f>
        <v>0</v>
      </c>
      <c r="DE643" s="0" t="n">
        <f aca="false">IF(CHOOSE(MATCH(L$5,$B$10:$E$10,0),$B643,$C643,$D643,$E643)*L$6+L643*L$7&lt;L$2,L$3*L$4,0)</f>
        <v>0</v>
      </c>
      <c r="DF643" s="0" t="n">
        <f aca="false">IF(CHOOSE(MATCH(M$5,$B$10:$E$10,0),$B643,$C643,$D643,$E643)*M$6+M643*M$7&lt;M$2,M$3*M$4,0)</f>
        <v>0</v>
      </c>
      <c r="DG643" s="0" t="n">
        <f aca="false">IF(CHOOSE(MATCH(N$5,$B$10:$E$10,0),$B643,$C643,$D643,$E643)*N$6+N643*N$7&lt;N$2,N$3*N$4,0)</f>
        <v>0</v>
      </c>
      <c r="DH643" s="0" t="n">
        <f aca="false">IF(CHOOSE(MATCH(O$5,$B$10:$E$10,0),$B643,$C643,$D643,$E643)*O$6+O643*O$7&lt;O$2,O$3*O$4,0)</f>
        <v>0</v>
      </c>
      <c r="DI643" s="0" t="n">
        <f aca="false">IF(CHOOSE(MATCH(P$5,$B$10:$E$10,0),$B643,$C643,$D643,$E643)*P$6+P643*P$7&lt;P$2,P$3*P$4,0)</f>
        <v>0</v>
      </c>
      <c r="DJ643" s="0" t="n">
        <f aca="false">IF(CHOOSE(MATCH(Q$5,$B$10:$E$10,0),$B643,$C643,$D643,$E643)*Q$6+Q643*Q$7&lt;Q$2,Q$3*Q$4,0)</f>
        <v>0</v>
      </c>
      <c r="DK643" s="0" t="n">
        <f aca="false">IF(CHOOSE(MATCH(R$5,$B$10:$E$10,0),$B643,$C643,$D643,$E643)*R$6+R643*R$7&lt;R$2,R$3*R$4,0)</f>
        <v>0</v>
      </c>
      <c r="DL643" s="0" t="n">
        <f aca="false">IF(CHOOSE(MATCH(S$5,$B$10:$E$10,0),$B643,$C643,$D643,$E643)*S$6+S643*S$7&lt;S$2,S$3*S$4,0)</f>
        <v>0</v>
      </c>
      <c r="DM643" s="0" t="n">
        <f aca="false">IF(CHOOSE(MATCH(T$5,$B$10:$E$10,0),$B643,$C643,$D643,$E643)*T$6+T643*T$7&lt;T$2,T$3*T$4,0)</f>
        <v>0</v>
      </c>
      <c r="DN643" s="0" t="n">
        <f aca="false">IF(CHOOSE(MATCH(U$5,$B$10:$E$10,0),$B643,$C643,$D643,$E643)*U$6+U643*U$7&lt;U$2,U$3*U$4,0)</f>
        <v>0</v>
      </c>
      <c r="DO643" s="0" t="n">
        <f aca="false">IF(CHOOSE(MATCH(V$5,$B$10:$E$10,0),$B643,$C643,$D643,$E643)*V$6+V643*V$7&lt;V$2,V$3*V$4,0)</f>
        <v>0</v>
      </c>
      <c r="DP643" s="0" t="n">
        <f aca="false">IF(CHOOSE(MATCH(W$5,$B$10:$E$10,0),$B643,$C643,$D643,$E643)*W$6+W643*W$7&lt;W$2,W$3*W$4,0)</f>
        <v>0</v>
      </c>
      <c r="DQ643" s="0" t="n">
        <f aca="false">IF(CHOOSE(MATCH(X$5,$B$10:$E$10,0),$B643,$C643,$D643,$E643)*X$6+X643*X$7&lt;X$2,X$3*X$4,0)</f>
        <v>0</v>
      </c>
      <c r="DR643" s="0" t="n">
        <f aca="false">IF(CHOOSE(MATCH(Y$5,$B$10:$E$10,0),$B643,$C643,$D643,$E643)*Y$6+Y643*Y$7&lt;Y$2,Y$3*Y$4,0)</f>
        <v>0</v>
      </c>
      <c r="DS643" s="0" t="n">
        <f aca="false">IF(CHOOSE(MATCH(Z$5,$B$10:$E$10,0),$B643,$C643,$D643,$E643)*Z$6+Z643*Z$7&lt;Z$2,Z$3*Z$4,0)</f>
        <v>0</v>
      </c>
      <c r="DT643" s="0" t="n">
        <f aca="false">IF(CHOOSE(MATCH(AA$5,$B$10:$E$10,0),$B643,$C643,$D643,$E643)*AA$6+AA643*AA$7&lt;AA$2,AA$3*AA$4,0)</f>
        <v>0</v>
      </c>
      <c r="DU643" s="0" t="n">
        <f aca="false">IF(CHOOSE(MATCH(AB$5,$B$10:$E$10,0),$B643,$C643,$D643,$E643)*AB$6+AB643*AB$7&lt;AB$2,AB$3*AB$4,0)</f>
        <v>0</v>
      </c>
      <c r="DV643" s="0" t="n">
        <f aca="false">IF(CHOOSE(MATCH(AC$5,$B$10:$E$10,0),$B643,$C643,$D643,$E643)*AC$6+AC643*AC$7&lt;AC$2,AC$3*AC$4,0)</f>
        <v>0</v>
      </c>
      <c r="DW643" s="0" t="n">
        <f aca="false">IF(CHOOSE(MATCH(AD$5,$B$10:$E$10,0),$B643,$C643,$D643,$E643)*AD$6+AD643*AD$7&lt;AD$2,AD$3*AD$4,0)</f>
        <v>0</v>
      </c>
      <c r="DX643" s="0" t="n">
        <f aca="false">IF(CHOOSE(MATCH(AE$5,$B$10:$E$10,0),$B643,$C643,$D643,$E643)*AE$6+AE643*AE$7&lt;AE$2,AE$3*AE$4,0)</f>
        <v>0</v>
      </c>
      <c r="DY643" s="0" t="n">
        <f aca="false">IF(CHOOSE(MATCH(AF$5,$B$10:$E$10,0),$B643,$C643,$D643,$E643)*AF$6+AF643*AF$7&lt;AF$2,AF$3*AF$4,0)</f>
        <v>0</v>
      </c>
      <c r="DZ643" s="0" t="n">
        <f aca="false">IF(CHOOSE(MATCH(AG$5,$B$10:$E$10,0),$B643,$C643,$D643,$E643)*AG$6+AG643*AG$7&lt;AG$2,AG$3*AG$4,0)</f>
        <v>0</v>
      </c>
      <c r="EA643" s="0" t="n">
        <f aca="false">IF(CHOOSE(MATCH(AH$5,$B$10:$E$10,0),$B643,$C643,$D643,$E643)*AH$6+AH643*AH$7&lt;AH$2,AH$3*AH$4,0)</f>
        <v>0</v>
      </c>
      <c r="EB643" s="0" t="n">
        <f aca="false">IF(CHOOSE(MATCH(AI$5,$B$10:$E$10,0),$B643,$C643,$D643,$E643)*AI$6+AI643*AI$7&lt;AI$2,AI$3*AI$4,0)</f>
        <v>0</v>
      </c>
      <c r="EC643" s="0" t="n">
        <f aca="false">IF(CHOOSE(MATCH(AJ$5,$B$10:$E$10,0),$B643,$C643,$D643,$E643)*AJ$6+AJ643*AJ$7&lt;AJ$2,AJ$3*AJ$4,0)</f>
        <v>0</v>
      </c>
      <c r="ED643" s="0" t="n">
        <f aca="false">IF(CHOOSE(MATCH(AK$5,$B$10:$E$10,0),$B643,$C643,$D643,$E643)*AK$6+AK643*AK$7&lt;AK$2,AK$3*AK$4,0)</f>
        <v>0</v>
      </c>
      <c r="EE643" s="0" t="n">
        <f aca="false">IF(CHOOSE(MATCH(AL$5,$B$10:$E$10,0),$B643,$C643,$D643,$E643)*AL$6+AL643*AL$7&lt;AL$2,AL$3*AL$4,0)</f>
        <v>0</v>
      </c>
      <c r="EF643" s="0" t="n">
        <f aca="false">IF(CHOOSE(MATCH(AM$5,$B$10:$E$10,0),$B643,$C643,$D643,$E643)*AM$6+AM643*AM$7&lt;AM$2,AM$3*AM$4,0)</f>
        <v>0</v>
      </c>
      <c r="EG643" s="0" t="n">
        <f aca="false">IF(CHOOSE(MATCH(AN$5,$B$10:$E$10,0),$B643,$C643,$D643,$E643)*AN$6+AN643*AN$7&lt;AN$2,AN$3*AN$4,0)</f>
        <v>0</v>
      </c>
      <c r="EH643" s="0" t="n">
        <f aca="false">IF(CHOOSE(MATCH(AO$5,$B$10:$E$10,0),$B643,$C643,$D643,$E643)*AO$6+AO643*AO$7&lt;AO$2,AO$3*AO$4,0)</f>
        <v>0</v>
      </c>
      <c r="EI643" s="0" t="n">
        <f aca="false">IF(CHOOSE(MATCH(AP$5,$B$10:$E$10,0),$B643,$C643,$D643,$E643)*AP$6+AP643*AP$7&lt;AP$2,AP$3*AP$4,0)</f>
        <v>0</v>
      </c>
      <c r="EJ643" s="0" t="n">
        <f aca="false">IF(CHOOSE(MATCH(AQ$5,$B$10:$E$10,0),$B643,$C643,$D643,$E643)*AQ$6+AQ643*AQ$7&lt;AQ$2,AQ$3*AQ$4,0)</f>
        <v>0</v>
      </c>
      <c r="EK643" s="0" t="n">
        <f aca="false">IF(CHOOSE(MATCH(AR$5,$B$10:$E$10,0),$B643,$C643,$D643,$E643)*AR$6+AR643*AR$7&lt;AR$2,AR$3*AR$4,0)</f>
        <v>0</v>
      </c>
      <c r="EL643" s="0" t="n">
        <f aca="false">IF(CHOOSE(MATCH(AS$5,$B$10:$E$10,0),$B643,$C643,$D643,$E643)*AS$6+AS643*AS$7&lt;AS$2,AS$3*AS$4,0)</f>
        <v>0</v>
      </c>
      <c r="EM643" s="0" t="n">
        <f aca="false">IF(CHOOSE(MATCH(AT$5,$B$10:$E$10,0),$B643,$C643,$D643,$E643)*AT$6+AT643*AT$7&lt;AT$2,AT$3*AT$4,0)</f>
        <v>0</v>
      </c>
      <c r="EN643" s="0" t="n">
        <f aca="false">IF(CHOOSE(MATCH(AU$5,$B$10:$E$10,0),$B643,$C643,$D643,$E643)*AU$6+AU643*AU$7&lt;AU$2,AU$3*AU$4,0)</f>
        <v>0</v>
      </c>
      <c r="EO643" s="0" t="n">
        <f aca="false">IF(CHOOSE(MATCH(AV$5,$B$10:$E$10,0),$B643,$C643,$D643,$E643)*AV$6+AV643*AV$7&lt;AV$2,AV$3*AV$4,0)</f>
        <v>0</v>
      </c>
      <c r="EP643" s="0" t="n">
        <f aca="false">IF(CHOOSE(MATCH(AW$5,$B$10:$E$10,0),$B643,$C643,$D643,$E643)*AW$6+AW643*AW$7&lt;AW$2,AW$3*AW$4,0)</f>
        <v>0</v>
      </c>
      <c r="EQ643" s="0" t="n">
        <f aca="false">IF(CHOOSE(MATCH(AX$5,$B$10:$E$10,0),$B643,$C643,$D643,$E643)*AX$6+AX643*AX$7&lt;AX$2,AX$3*AX$4,0)</f>
        <v>0</v>
      </c>
      <c r="ER643" s="0" t="n">
        <f aca="false">IF(CHOOSE(MATCH(AY$5,$B$10:$E$10,0),$B643,$C643,$D643,$E643)*AY$6+AY643*AY$7&lt;AY$2,AY$3*AY$4,0)</f>
        <v>0</v>
      </c>
      <c r="ES643" s="0" t="n">
        <f aca="false">IF(CHOOSE(MATCH(AZ$5,$B$10:$E$10,0),$B643,$C643,$D643,$E643)*AZ$6+AZ643*AZ$7&lt;AZ$2,AZ$3*AZ$4,0)</f>
        <v>0</v>
      </c>
      <c r="ET643" s="0" t="n">
        <f aca="false">IF(CHOOSE(MATCH(BA$5,$B$10:$E$10,0),$B643,$C643,$D643,$E643)*BA$6+BA643*BA$7&lt;BA$2,BA$3*BA$4,0)</f>
        <v>0</v>
      </c>
      <c r="EU643" s="0" t="n">
        <f aca="false">IF(CHOOSE(MATCH(BB$5,$B$10:$E$10,0),$B643,$C643,$D643,$E643)*BB$6+BB643*BB$7&lt;BB$2,BB$3*BB$4,0)</f>
        <v>0</v>
      </c>
      <c r="EV643" s="0" t="n">
        <f aca="false">IF(CHOOSE(MATCH(BC$5,$B$10:$E$10,0),$B643,$C643,$D643,$E643)*BC$6+BC643*BC$7&lt;BC$2,BC$3*BC$4,0)</f>
        <v>0</v>
      </c>
      <c r="EW643" s="0" t="n">
        <f aca="false">IF(CHOOSE(MATCH(BD$5,$B$10:$E$10,0),$B643,$C643,$D643,$E643)*BD$6+BD643*BD$7&lt;BD$2,BD$3*BD$4,0)</f>
        <v>0</v>
      </c>
      <c r="EX643" s="0" t="n">
        <f aca="false">IF(CHOOSE(MATCH(BE$5,$B$10:$E$10,0),$B643,$C643,$D643,$E643)*BE$6+BE643*BE$7&lt;BE$2,BE$3*BE$4,0)</f>
        <v>0</v>
      </c>
      <c r="EY643" s="0" t="n">
        <f aca="false">IF(CHOOSE(MATCH(BF$5,$B$10:$E$10,0),$B643,$C643,$D643,$E643)*BF$6+BF643*BF$7&lt;BF$2,BF$3*BF$4,0)</f>
        <v>0</v>
      </c>
      <c r="EZ643" s="0" t="n">
        <f aca="false">IF(CHOOSE(MATCH(BG$5,$B$10:$E$10,0),$B643,$C643,$D643,$E643)*BG$6+BG643*BG$7&lt;BG$2,BG$3*BG$4,0)</f>
        <v>0</v>
      </c>
      <c r="FA643" s="0" t="n">
        <f aca="false">IF(CHOOSE(MATCH(BH$5,$B$10:$E$10,0),$B643,$C643,$D643,$E643)*BH$6+BH643*BH$7&lt;BH$2,BH$3*BH$4,0)</f>
        <v>0</v>
      </c>
      <c r="FB643" s="0" t="n">
        <f aca="false">IF(CHOOSE(MATCH(BI$5,$B$10:$E$10,0),$B643,$C643,$D643,$E643)*BI$6+BI643*BI$7&lt;BI$2,BI$3*BI$4,0)</f>
        <v>0</v>
      </c>
      <c r="FC643" s="0" t="n">
        <f aca="false">IF(CHOOSE(MATCH(BJ$5,$B$10:$E$10,0),$B643,$C643,$D643,$E643)*BJ$6+BJ643*BJ$7&lt;BJ$2,BJ$3*BJ$4,0)</f>
        <v>0</v>
      </c>
      <c r="FD643" s="0" t="n">
        <f aca="false">IF(CHOOSE(MATCH(BK$5,$B$10:$E$10,0),$B643,$C643,$D643,$E643)*BK$6+BK643*BK$7&lt;BK$2,BK$3*BK$4,0)</f>
        <v>0</v>
      </c>
      <c r="FE643" s="0" t="n">
        <f aca="false">IF(CHOOSE(MATCH(BL$5,$B$10:$E$10,0),$B643,$C643,$D643,$E643)*BL$6+BL643*BL$7&lt;BL$2,BL$3*BL$4,0)</f>
        <v>0</v>
      </c>
      <c r="FF643" s="0" t="n">
        <f aca="false">IF(CHOOSE(MATCH(BM$5,$B$10:$E$10,0),$B643,$C643,$D643,$E643)*BM$6+BM643*BM$7&lt;BM$2,BM$3*BM$4,0)</f>
        <v>0</v>
      </c>
      <c r="FG643" s="0" t="n">
        <f aca="false">IF(CHOOSE(MATCH(BN$5,$B$10:$E$10,0),$B643,$C643,$D643,$E643)*BN$6+BN643*BN$7&lt;BN$2,BN$3*BN$4,0)</f>
        <v>0</v>
      </c>
      <c r="FH643" s="0" t="n">
        <f aca="false">IF(CHOOSE(MATCH(BO$5,$B$10:$E$10,0),$B643,$C643,$D643,$E643)*BO$6+BO643*BO$7&lt;BO$2,BO$3*BO$4,0)</f>
        <v>0</v>
      </c>
      <c r="FI643" s="0" t="n">
        <f aca="false">IF(CHOOSE(MATCH(BP$5,$B$10:$E$10,0),$B643,$C643,$D643,$E643)*BP$6+BP643*BP$7&lt;BP$2,BP$3*BP$4,0)</f>
        <v>0</v>
      </c>
      <c r="FJ643" s="0" t="n">
        <f aca="false">IF(CHOOSE(MATCH(BQ$5,$B$10:$E$10,0),$B643,$C643,$D643,$E643)*BQ$6+BQ643*BQ$7&lt;BQ$2,BQ$3*BQ$4,0)</f>
        <v>0</v>
      </c>
      <c r="FK643" s="0" t="n">
        <f aca="false">IF(CHOOSE(MATCH(BR$5,$B$10:$E$10,0),$B643,$C643,$D643,$E643)*BR$6+BR643*BR$7&lt;BR$2,BR$3*BR$4,0)</f>
        <v>0</v>
      </c>
      <c r="FL643" s="0" t="n">
        <f aca="false">IF(CHOOSE(MATCH(BS$5,$B$10:$E$10,0),$B643,$C643,$D643,$E643)*BS$6+BS643*BS$7&lt;BS$2,BS$3*BS$4,0)</f>
        <v>0</v>
      </c>
      <c r="FM643" s="0" t="n">
        <f aca="false">IF(CHOOSE(MATCH(BT$5,$B$10:$E$10,0),$B643,$C643,$D643,$E643)*BT$6+BT643*BT$7&lt;BT$2,BT$3*BT$4,0)</f>
        <v>0</v>
      </c>
      <c r="FN643" s="0" t="n">
        <f aca="false">IF(CHOOSE(MATCH(BU$5,$B$10:$E$10,0),$B643,$C643,$D643,$E643)*BU$6+BU643*BU$7&lt;BU$2,BU$3*BU$4,0)</f>
        <v>0</v>
      </c>
      <c r="FO643" s="0" t="n">
        <f aca="false">IF(CHOOSE(MATCH(BV$5,$B$10:$E$10,0),$B643,$C643,$D643,$E643)*BV$6+BV643*BV$7&lt;BV$2,BV$3*BV$4,0)</f>
        <v>0</v>
      </c>
      <c r="FP643" s="0" t="n">
        <f aca="false">IF(CHOOSE(MATCH(BW$5,$B$10:$E$10,0),$B643,$C643,$D643,$E643)*BW$6+BW643*BW$7&lt;BW$2,BW$3*BW$4,0)</f>
        <v>0</v>
      </c>
      <c r="FQ643" s="0" t="n">
        <f aca="false">IF(CHOOSE(MATCH(BX$5,$B$10:$E$10,0),$B643,$C643,$D643,$E643)*BX$6+BX643*BX$7&lt;BX$2,BX$3*BX$4,0)</f>
        <v>0</v>
      </c>
      <c r="FR643" s="0" t="n">
        <f aca="false">IF(CHOOSE(MATCH(BY$5,$B$10:$E$10,0),$B643,$C643,$D643,$E643)*BY$6+BY643*BY$7&lt;BY$2,BY$3*BY$4,0)</f>
        <v>0</v>
      </c>
      <c r="FS643" s="0" t="n">
        <f aca="false">IF(CHOOSE(MATCH(BZ$5,$B$10:$E$10,0),$B643,$C643,$D643,$E643)*BZ$6+BZ643*BZ$7&lt;BZ$2,BZ$3*BZ$4,0)</f>
        <v>0</v>
      </c>
      <c r="FT643" s="0" t="n">
        <f aca="false">IF(CHOOSE(MATCH(CA$5,$B$10:$E$10,0),$B643,$C643,$D643,$E643)*CA$6+CA643*CA$7&lt;CA$2,CA$3*CA$4,0)</f>
        <v>0</v>
      </c>
      <c r="FU643" s="0" t="n">
        <f aca="false">IF(CHOOSE(MATCH(CB$5,$B$10:$E$10,0),$B643,$C643,$D643,$E643)*CB$6+CB643*CB$7&lt;CB$2,CB$3*CB$4,0)</f>
        <v>0</v>
      </c>
      <c r="FV643" s="0" t="n">
        <f aca="false">IF(CHOOSE(MATCH(CC$5,$B$10:$E$10,0),$B643,$C643,$D643,$E643)*CC$6+CC643*CC$7&lt;CC$2,CC$3*CC$4,0)</f>
        <v>0</v>
      </c>
      <c r="FW643" s="0" t="n">
        <f aca="false">IF(CHOOSE(MATCH(CD$5,$B$10:$E$10,0),$B643,$C643,$D643,$E643)*CD$6+CD643*CD$7&lt;CD$2,CD$3*CD$4,0)</f>
        <v>0</v>
      </c>
      <c r="FX643" s="0" t="n">
        <f aca="false">IF(CHOOSE(MATCH(CE$5,$B$10:$E$10,0),$B643,$C643,$D643,$E643)*CE$6+CE643*CE$7&lt;CE$2,CE$3*CE$4,0)</f>
        <v>0</v>
      </c>
      <c r="FY643" s="0" t="n">
        <f aca="false">IF(CHOOSE(MATCH(CF$5,$B$10:$E$10,0),$B643,$C643,$D643,$E643)*CF$6+CF643*CF$7&lt;CF$2,CF$3*CF$4,0)</f>
        <v>0</v>
      </c>
      <c r="FZ643" s="0" t="n">
        <f aca="false">IF(CHOOSE(MATCH(CG$5,$B$10:$E$10,0),$B643,$C643,$D643,$E643)*CG$6+CG643*CG$7&lt;CG$2,CG$3*CG$4,0)</f>
        <v>0</v>
      </c>
      <c r="GA643" s="0" t="n">
        <f aca="false">IF(CHOOSE(MATCH(CH$5,$B$10:$E$10,0),$B643,$C643,$D643,$E643)*CH$6+CH643*CH$7&lt;CH$2,CH$3*CH$4,0)</f>
        <v>0</v>
      </c>
      <c r="GB643" s="0" t="n">
        <f aca="false">IF(CHOOSE(MATCH(CI$5,$B$10:$E$10,0),$B643,$C643,$D643,$E643)*CI$6+CI643*CI$7&lt;CI$2,CI$3*CI$4,0)</f>
        <v>0</v>
      </c>
      <c r="GC643" s="0" t="n">
        <f aca="false">IF(CHOOSE(MATCH(CJ$5,$B$10:$E$10,0),$B643,$C643,$D643,$E643)*CJ$6+CJ643*CJ$7&lt;CJ$2,CJ$3*CJ$4,0)</f>
        <v>0</v>
      </c>
      <c r="GD643" s="0" t="n">
        <f aca="false">IF(CHOOSE(MATCH(CK$5,$B$10:$E$10,0),$B643,$C643,$D643,$E643)*CK$6+CK643*CK$7&lt;CK$2,CK$3*CK$4,0)</f>
        <v>0</v>
      </c>
      <c r="GE643" s="0" t="n">
        <f aca="false">IF(CHOOSE(MATCH(CL$5,$B$10:$E$10,0),$B643,$C643,$D643,$E643)*CL$6+CL643*CL$7&lt;CL$2,CL$3*CL$4,0)</f>
        <v>0</v>
      </c>
      <c r="GF643" s="0" t="n">
        <f aca="false">IF(CHOOSE(MATCH(CM$5,$B$10:$E$10,0),$B643,$C643,$D643,$E643)*CM$6+CM643*CM$7&lt;CM$2,CM$3*CM$4,0)</f>
        <v>0</v>
      </c>
      <c r="GG643" s="0" t="n">
        <f aca="false">IF(CHOOSE(MATCH(CN$5,$B$10:$E$10,0),$B643,$C643,$D643,$E643)*CN$6+CN643*CN$7&lt;CN$2,CN$3*CN$4,0)</f>
        <v>0</v>
      </c>
      <c r="GH643" s="0" t="n">
        <f aca="false">IF(CHOOSE(MATCH(CO$5,$B$10:$E$10,0),$B643,$C643,$D643,$E643)*CO$6+CO643*CO$7&lt;CO$2,CO$3*CO$4,0)</f>
        <v>0</v>
      </c>
      <c r="GI643" s="0" t="n">
        <f aca="false">IF(CHOOSE(MATCH(CP$5,$B$10:$E$10,0),$B643,$C643,$D643,$E643)*CP$6+CP643*CP$7&lt;CP$2,CP$3*CP$4,0)</f>
        <v>0</v>
      </c>
      <c r="GJ643" s="0" t="n">
        <f aca="false">IF(CHOOSE(MATCH(CQ$5,$B$10:$E$10,0),$B643,$C643,$D643,$E643)*CQ$6+CQ643*CQ$7&lt;CQ$2,CQ$3*CQ$4,0)</f>
        <v>0</v>
      </c>
      <c r="GK643" s="0" t="n">
        <f aca="false">IF(CHOOSE(MATCH(CR$5,$B$10:$E$10,0),$B643,$C643,$D643,$E643)*CR$6+CR643*CR$7&lt;CR$2,CR$3*CR$4,0)</f>
        <v>0</v>
      </c>
      <c r="GL643" s="0" t="n">
        <f aca="false">IF(CHOOSE(MATCH(CS$5,$B$10:$E$10,0),$B643,$C643,$D643,$E643)*CS$6+CS643*CS$7&lt;CS$2,CS$3*CS$4,0)</f>
        <v>0</v>
      </c>
      <c r="GM643" s="0" t="n">
        <f aca="false">IF(CHOOSE(MATCH(CT$5,$B$10:$E$10,0),$B643,$C643,$D643,$E643)*CT$6+CT643*CT$7&lt;CT$2,CT$3*CT$4,0)</f>
        <v>0</v>
      </c>
      <c r="GN643" s="0" t="n">
        <f aca="false">IF(CHOOSE(MATCH(CU$5,$B$10:$E$10,0),$B643,$C643,$D643,$E643)*CU$6+CU643*CU$7&lt;CU$2,CU$3*CU$4,0)</f>
        <v>0</v>
      </c>
      <c r="GO643" s="0" t="n">
        <f aca="false">IF(CHOOSE(MATCH(CV$5,$B$10:$E$10,0),$B643,$C643,$D643,$E643)*CV$6+CV643*CV$7&lt;CV$2,CV$3*CV$4,0)</f>
        <v>0</v>
      </c>
      <c r="GP643" s="0" t="n">
        <f aca="false">IF(CHOOSE(MATCH(CW$5,$B$10:$E$10,0),$B643,$C643,$D643,$E643)*CW$6+CW643*CW$7&lt;CW$2,CW$3*CW$4,0)</f>
        <v>0</v>
      </c>
      <c r="GQ643" s="0" t="n">
        <f aca="false">IF(CHOOSE(MATCH(CX$5,$B$10:$E$10,0),$B643,$C643,$D643,$E643)*CX$6+CX643*CX$7&lt;CX$2,CX$3*CX$4,0)</f>
        <v>0</v>
      </c>
      <c r="GS643" s="0" t="n">
        <f aca="false">SUM(CZ643:GQ643)</f>
        <v>0</v>
      </c>
      <c r="GT643" s="0" t="n">
        <f aca="false">IF(GS643&gt;$GS$6,1,0)</f>
        <v>0</v>
      </c>
    </row>
    <row r="644" customFormat="false" ht="14" hidden="false" customHeight="false" outlineLevel="0" collapsed="false">
      <c r="A644" s="0" t="n">
        <v>634</v>
      </c>
      <c r="B644" s="0" t="n">
        <v>0.979038359298365</v>
      </c>
      <c r="C644" s="0" t="n">
        <v>0.600950812436196</v>
      </c>
      <c r="D644" s="0" t="n">
        <v>0.048373383579469</v>
      </c>
      <c r="E644" s="0" t="n">
        <v>-1.43177171851608</v>
      </c>
      <c r="G644" s="0" t="n">
        <v>-0.146596903505269</v>
      </c>
      <c r="H644" s="0" t="n">
        <v>1.05922254078905</v>
      </c>
      <c r="I644" s="0" t="n">
        <v>-0.276307901003747</v>
      </c>
      <c r="J644" s="0" t="n">
        <v>0.713100689608837</v>
      </c>
      <c r="K644" s="0" t="n">
        <v>-0.556814256924554</v>
      </c>
      <c r="L644" s="0" t="n">
        <v>0.158438524522353</v>
      </c>
      <c r="M644" s="0" t="n">
        <v>-0.362060745828785</v>
      </c>
      <c r="N644" s="0" t="n">
        <v>-1.44701516546775</v>
      </c>
      <c r="O644" s="0" t="n">
        <v>-0.670916051603854</v>
      </c>
      <c r="P644" s="0" t="n">
        <v>-0.360590775017044</v>
      </c>
      <c r="Q644" s="0" t="n">
        <v>0.80462996265851</v>
      </c>
      <c r="R644" s="0" t="n">
        <v>0.569184521737043</v>
      </c>
      <c r="S644" s="0" t="n">
        <v>-0.391958110412816</v>
      </c>
      <c r="T644" s="0" t="n">
        <v>0.103726733868825</v>
      </c>
      <c r="U644" s="0" t="n">
        <v>-0.740094492357457</v>
      </c>
      <c r="V644" s="0" t="n">
        <v>-0.724689925846178</v>
      </c>
      <c r="W644" s="0" t="n">
        <v>1.15494003694039</v>
      </c>
      <c r="X644" s="0" t="n">
        <v>1.22610117614386</v>
      </c>
      <c r="Y644" s="0" t="n">
        <v>0.893720653039054</v>
      </c>
      <c r="Z644" s="0" t="n">
        <v>-0.540983364771819</v>
      </c>
      <c r="AA644" s="0" t="n">
        <v>-1.08311724034138</v>
      </c>
      <c r="AB644" s="0" t="n">
        <v>-1.19850710689207</v>
      </c>
      <c r="AC644" s="0" t="n">
        <v>-1.61323896463728</v>
      </c>
      <c r="AD644" s="0" t="n">
        <v>1.57033809955465</v>
      </c>
      <c r="AE644" s="0" t="n">
        <v>0.732570697437041</v>
      </c>
      <c r="AF644" s="0" t="n">
        <v>0.0428144630859606</v>
      </c>
      <c r="AG644" s="0" t="n">
        <v>2.03297531697899</v>
      </c>
      <c r="AH644" s="0" t="n">
        <v>0.808124696050072</v>
      </c>
      <c r="AI644" s="0" t="n">
        <v>-0.544173417438287</v>
      </c>
      <c r="AJ644" s="0" t="n">
        <v>1.21035554911941</v>
      </c>
      <c r="AK644" s="0" t="n">
        <v>0.150155301525956</v>
      </c>
      <c r="AL644" s="0" t="n">
        <v>-0.249305003308109</v>
      </c>
      <c r="AM644" s="0" t="n">
        <v>-1.13243004307151</v>
      </c>
      <c r="AN644" s="0" t="n">
        <v>-0.885313511389541</v>
      </c>
      <c r="AO644" s="0" t="n">
        <v>0.803995590104023</v>
      </c>
      <c r="AP644" s="0" t="n">
        <v>0.368602286471287</v>
      </c>
      <c r="AQ644" s="0" t="n">
        <v>0.301592990581412</v>
      </c>
      <c r="AR644" s="0" t="n">
        <v>-1.74669366970193</v>
      </c>
      <c r="AS644" s="0" t="n">
        <v>-0.37073277781019</v>
      </c>
      <c r="AT644" s="0" t="n">
        <v>-0.489094418298919</v>
      </c>
      <c r="AU644" s="0" t="n">
        <v>-0.516438376507722</v>
      </c>
      <c r="AV644" s="0" t="n">
        <v>0.110496785055147</v>
      </c>
      <c r="AW644" s="0" t="n">
        <v>-0.541249391972087</v>
      </c>
      <c r="AX644" s="0" t="n">
        <v>0.805264335212996</v>
      </c>
      <c r="AY644" s="0" t="n">
        <v>-1.5313798940042</v>
      </c>
      <c r="AZ644" s="0" t="n">
        <v>-0.071012209446053</v>
      </c>
      <c r="BA644" s="0" t="n">
        <v>0.0950399225985166</v>
      </c>
      <c r="BB644" s="0" t="n">
        <v>-1.92522747965995</v>
      </c>
      <c r="BC644" s="0" t="n">
        <v>-0.529594217368867</v>
      </c>
      <c r="BD644" s="0" t="n">
        <v>-0.353985569745419</v>
      </c>
      <c r="BE644" s="0" t="n">
        <v>0.710340373188956</v>
      </c>
      <c r="BF644" s="0" t="n">
        <v>0.337013261741959</v>
      </c>
      <c r="BG644" s="0" t="n">
        <v>0.818558874016162</v>
      </c>
      <c r="BH644" s="0" t="n">
        <v>0.106265360955149</v>
      </c>
      <c r="BI644" s="0" t="n">
        <v>-0.168982978721033</v>
      </c>
      <c r="BJ644" s="0" t="n">
        <v>-0.41911789594451</v>
      </c>
      <c r="BK644" s="0" t="n">
        <v>-0.174261458596447</v>
      </c>
      <c r="BL644" s="0" t="n">
        <v>0.304075911117252</v>
      </c>
      <c r="BM644" s="0" t="n">
        <v>-0.0552984147361713</v>
      </c>
      <c r="BN644" s="0" t="n">
        <v>0.360100784746464</v>
      </c>
      <c r="BO644" s="0" t="n">
        <v>-0.241578845816548</v>
      </c>
      <c r="BP644" s="0" t="n">
        <v>-0.105418394014123</v>
      </c>
      <c r="BQ644" s="0" t="n">
        <v>-0.104572563941474</v>
      </c>
      <c r="BR644" s="0" t="n">
        <v>1.19991909741657</v>
      </c>
      <c r="BS644" s="0" t="n">
        <v>-1.31835804495495</v>
      </c>
      <c r="BT644" s="0" t="n">
        <v>-0.881695996213239</v>
      </c>
      <c r="BU644" s="0" t="n">
        <v>0.459474449598929</v>
      </c>
      <c r="BV644" s="0" t="n">
        <v>0.18716946215136</v>
      </c>
      <c r="BW644" s="0" t="n">
        <v>-0.677060825182707</v>
      </c>
      <c r="BX644" s="0" t="n">
        <v>-0.604168235440739</v>
      </c>
      <c r="BY644" s="0" t="n">
        <v>-1.21498487715144</v>
      </c>
      <c r="BZ644" s="0" t="n">
        <v>-0.861118678585626</v>
      </c>
      <c r="CA644" s="0" t="n">
        <v>0.389893557439791</v>
      </c>
      <c r="CB644" s="0" t="n">
        <v>-1.03030743048294</v>
      </c>
      <c r="CC644" s="0" t="n">
        <v>0.221384652832057</v>
      </c>
      <c r="CD644" s="0" t="n">
        <v>-0.446082140115323</v>
      </c>
      <c r="CE644" s="0" t="n">
        <v>1.26107579490053</v>
      </c>
      <c r="CF644" s="0" t="n">
        <v>0.0453405846201349</v>
      </c>
      <c r="CG644" s="0" t="n">
        <v>-1.36638391268207</v>
      </c>
      <c r="CH644" s="0" t="n">
        <v>-0.421289314544993</v>
      </c>
      <c r="CI644" s="0" t="n">
        <v>-0.0980367076408584</v>
      </c>
      <c r="CJ644" s="0" t="n">
        <v>0.640470716462005</v>
      </c>
      <c r="CK644" s="0" t="n">
        <v>0.280840595223708</v>
      </c>
      <c r="CL644" s="0" t="n">
        <v>-0.239924702327698</v>
      </c>
      <c r="CM644" s="0" t="n">
        <v>0.562449713470414</v>
      </c>
      <c r="CN644" s="0" t="n">
        <v>-0.110651399154449</v>
      </c>
      <c r="CO644" s="0" t="n">
        <v>0.0069996985985199</v>
      </c>
      <c r="CP644" s="0" t="n">
        <v>-0.802410795586184</v>
      </c>
      <c r="CQ644" s="0" t="n">
        <v>-2.21094524022192</v>
      </c>
      <c r="CR644" s="0" t="n">
        <v>1.28989086078946</v>
      </c>
      <c r="CS644" s="0" t="n">
        <v>0.305037701764377</v>
      </c>
      <c r="CT644" s="0" t="n">
        <v>-2.1157757146284</v>
      </c>
      <c r="CU644" s="0" t="n">
        <v>0.179779817699455</v>
      </c>
      <c r="CV644" s="0" t="n">
        <v>1.73692569660489</v>
      </c>
      <c r="CW644" s="0" t="n">
        <v>-0.579649395149318</v>
      </c>
      <c r="CX644" s="0" t="n">
        <v>-0.106803099697572</v>
      </c>
      <c r="CZ644" s="0" t="n">
        <f aca="false">IF(CHOOSE(MATCH(G$5,$B$10:$E$10,0),$B644,$C644,$D644,$E644)*G$6+G644*G$7&lt;G$2,G$3*G$4,0)</f>
        <v>0</v>
      </c>
      <c r="DA644" s="0" t="n">
        <f aca="false">IF(CHOOSE(MATCH(H$5,$B$10:$E$10,0),$B644,$C644,$D644,$E644)*H$6+H644*H$7&lt;H$2,H$3*H$4,0)</f>
        <v>0</v>
      </c>
      <c r="DB644" s="0" t="n">
        <f aca="false">IF(CHOOSE(MATCH(I$5,$B$10:$E$10,0),$B644,$C644,$D644,$E644)*I$6+I644*I$7&lt;I$2,I$3*I$4,0)</f>
        <v>0</v>
      </c>
      <c r="DC644" s="0" t="n">
        <f aca="false">IF(CHOOSE(MATCH(J$5,$B$10:$E$10,0),$B644,$C644,$D644,$E644)*J$6+J644*J$7&lt;J$2,J$3*J$4,0)</f>
        <v>0</v>
      </c>
      <c r="DD644" s="0" t="n">
        <f aca="false">IF(CHOOSE(MATCH(K$5,$B$10:$E$10,0),$B644,$C644,$D644,$E644)*K$6+K644*K$7&lt;K$2,K$3*K$4,0)</f>
        <v>0</v>
      </c>
      <c r="DE644" s="0" t="n">
        <f aca="false">IF(CHOOSE(MATCH(L$5,$B$10:$E$10,0),$B644,$C644,$D644,$E644)*L$6+L644*L$7&lt;L$2,L$3*L$4,0)</f>
        <v>0</v>
      </c>
      <c r="DF644" s="0" t="n">
        <f aca="false">IF(CHOOSE(MATCH(M$5,$B$10:$E$10,0),$B644,$C644,$D644,$E644)*M$6+M644*M$7&lt;M$2,M$3*M$4,0)</f>
        <v>0</v>
      </c>
      <c r="DG644" s="0" t="n">
        <f aca="false">IF(CHOOSE(MATCH(N$5,$B$10:$E$10,0),$B644,$C644,$D644,$E644)*N$6+N644*N$7&lt;N$2,N$3*N$4,0)</f>
        <v>0</v>
      </c>
      <c r="DH644" s="0" t="n">
        <f aca="false">IF(CHOOSE(MATCH(O$5,$B$10:$E$10,0),$B644,$C644,$D644,$E644)*O$6+O644*O$7&lt;O$2,O$3*O$4,0)</f>
        <v>0</v>
      </c>
      <c r="DI644" s="0" t="n">
        <f aca="false">IF(CHOOSE(MATCH(P$5,$B$10:$E$10,0),$B644,$C644,$D644,$E644)*P$6+P644*P$7&lt;P$2,P$3*P$4,0)</f>
        <v>0</v>
      </c>
      <c r="DJ644" s="0" t="n">
        <f aca="false">IF(CHOOSE(MATCH(Q$5,$B$10:$E$10,0),$B644,$C644,$D644,$E644)*Q$6+Q644*Q$7&lt;Q$2,Q$3*Q$4,0)</f>
        <v>0</v>
      </c>
      <c r="DK644" s="0" t="n">
        <f aca="false">IF(CHOOSE(MATCH(R$5,$B$10:$E$10,0),$B644,$C644,$D644,$E644)*R$6+R644*R$7&lt;R$2,R$3*R$4,0)</f>
        <v>0</v>
      </c>
      <c r="DL644" s="0" t="n">
        <f aca="false">IF(CHOOSE(MATCH(S$5,$B$10:$E$10,0),$B644,$C644,$D644,$E644)*S$6+S644*S$7&lt;S$2,S$3*S$4,0)</f>
        <v>0</v>
      </c>
      <c r="DM644" s="0" t="n">
        <f aca="false">IF(CHOOSE(MATCH(T$5,$B$10:$E$10,0),$B644,$C644,$D644,$E644)*T$6+T644*T$7&lt;T$2,T$3*T$4,0)</f>
        <v>0</v>
      </c>
      <c r="DN644" s="0" t="n">
        <f aca="false">IF(CHOOSE(MATCH(U$5,$B$10:$E$10,0),$B644,$C644,$D644,$E644)*U$6+U644*U$7&lt;U$2,U$3*U$4,0)</f>
        <v>0</v>
      </c>
      <c r="DO644" s="0" t="n">
        <f aca="false">IF(CHOOSE(MATCH(V$5,$B$10:$E$10,0),$B644,$C644,$D644,$E644)*V$6+V644*V$7&lt;V$2,V$3*V$4,0)</f>
        <v>0</v>
      </c>
      <c r="DP644" s="0" t="n">
        <f aca="false">IF(CHOOSE(MATCH(W$5,$B$10:$E$10,0),$B644,$C644,$D644,$E644)*W$6+W644*W$7&lt;W$2,W$3*W$4,0)</f>
        <v>0</v>
      </c>
      <c r="DQ644" s="0" t="n">
        <f aca="false">IF(CHOOSE(MATCH(X$5,$B$10:$E$10,0),$B644,$C644,$D644,$E644)*X$6+X644*X$7&lt;X$2,X$3*X$4,0)</f>
        <v>0</v>
      </c>
      <c r="DR644" s="0" t="n">
        <f aca="false">IF(CHOOSE(MATCH(Y$5,$B$10:$E$10,0),$B644,$C644,$D644,$E644)*Y$6+Y644*Y$7&lt;Y$2,Y$3*Y$4,0)</f>
        <v>0</v>
      </c>
      <c r="DS644" s="0" t="n">
        <f aca="false">IF(CHOOSE(MATCH(Z$5,$B$10:$E$10,0),$B644,$C644,$D644,$E644)*Z$6+Z644*Z$7&lt;Z$2,Z$3*Z$4,0)</f>
        <v>0</v>
      </c>
      <c r="DT644" s="0" t="n">
        <f aca="false">IF(CHOOSE(MATCH(AA$5,$B$10:$E$10,0),$B644,$C644,$D644,$E644)*AA$6+AA644*AA$7&lt;AA$2,AA$3*AA$4,0)</f>
        <v>0</v>
      </c>
      <c r="DU644" s="0" t="n">
        <f aca="false">IF(CHOOSE(MATCH(AB$5,$B$10:$E$10,0),$B644,$C644,$D644,$E644)*AB$6+AB644*AB$7&lt;AB$2,AB$3*AB$4,0)</f>
        <v>0</v>
      </c>
      <c r="DV644" s="0" t="n">
        <f aca="false">IF(CHOOSE(MATCH(AC$5,$B$10:$E$10,0),$B644,$C644,$D644,$E644)*AC$6+AC644*AC$7&lt;AC$2,AC$3*AC$4,0)</f>
        <v>0</v>
      </c>
      <c r="DW644" s="0" t="n">
        <f aca="false">IF(CHOOSE(MATCH(AD$5,$B$10:$E$10,0),$B644,$C644,$D644,$E644)*AD$6+AD644*AD$7&lt;AD$2,AD$3*AD$4,0)</f>
        <v>0</v>
      </c>
      <c r="DX644" s="0" t="n">
        <f aca="false">IF(CHOOSE(MATCH(AE$5,$B$10:$E$10,0),$B644,$C644,$D644,$E644)*AE$6+AE644*AE$7&lt;AE$2,AE$3*AE$4,0)</f>
        <v>0</v>
      </c>
      <c r="DY644" s="0" t="n">
        <f aca="false">IF(CHOOSE(MATCH(AF$5,$B$10:$E$10,0),$B644,$C644,$D644,$E644)*AF$6+AF644*AF$7&lt;AF$2,AF$3*AF$4,0)</f>
        <v>0</v>
      </c>
      <c r="DZ644" s="0" t="n">
        <f aca="false">IF(CHOOSE(MATCH(AG$5,$B$10:$E$10,0),$B644,$C644,$D644,$E644)*AG$6+AG644*AG$7&lt;AG$2,AG$3*AG$4,0)</f>
        <v>0</v>
      </c>
      <c r="EA644" s="0" t="n">
        <f aca="false">IF(CHOOSE(MATCH(AH$5,$B$10:$E$10,0),$B644,$C644,$D644,$E644)*AH$6+AH644*AH$7&lt;AH$2,AH$3*AH$4,0)</f>
        <v>0</v>
      </c>
      <c r="EB644" s="0" t="n">
        <f aca="false">IF(CHOOSE(MATCH(AI$5,$B$10:$E$10,0),$B644,$C644,$D644,$E644)*AI$6+AI644*AI$7&lt;AI$2,AI$3*AI$4,0)</f>
        <v>0</v>
      </c>
      <c r="EC644" s="0" t="n">
        <f aca="false">IF(CHOOSE(MATCH(AJ$5,$B$10:$E$10,0),$B644,$C644,$D644,$E644)*AJ$6+AJ644*AJ$7&lt;AJ$2,AJ$3*AJ$4,0)</f>
        <v>0</v>
      </c>
      <c r="ED644" s="0" t="n">
        <f aca="false">IF(CHOOSE(MATCH(AK$5,$B$10:$E$10,0),$B644,$C644,$D644,$E644)*AK$6+AK644*AK$7&lt;AK$2,AK$3*AK$4,0)</f>
        <v>0</v>
      </c>
      <c r="EE644" s="0" t="n">
        <f aca="false">IF(CHOOSE(MATCH(AL$5,$B$10:$E$10,0),$B644,$C644,$D644,$E644)*AL$6+AL644*AL$7&lt;AL$2,AL$3*AL$4,0)</f>
        <v>0</v>
      </c>
      <c r="EF644" s="0" t="n">
        <f aca="false">IF(CHOOSE(MATCH(AM$5,$B$10:$E$10,0),$B644,$C644,$D644,$E644)*AM$6+AM644*AM$7&lt;AM$2,AM$3*AM$4,0)</f>
        <v>0</v>
      </c>
      <c r="EG644" s="0" t="n">
        <f aca="false">IF(CHOOSE(MATCH(AN$5,$B$10:$E$10,0),$B644,$C644,$D644,$E644)*AN$6+AN644*AN$7&lt;AN$2,AN$3*AN$4,0)</f>
        <v>0</v>
      </c>
      <c r="EH644" s="0" t="n">
        <f aca="false">IF(CHOOSE(MATCH(AO$5,$B$10:$E$10,0),$B644,$C644,$D644,$E644)*AO$6+AO644*AO$7&lt;AO$2,AO$3*AO$4,0)</f>
        <v>0</v>
      </c>
      <c r="EI644" s="0" t="n">
        <f aca="false">IF(CHOOSE(MATCH(AP$5,$B$10:$E$10,0),$B644,$C644,$D644,$E644)*AP$6+AP644*AP$7&lt;AP$2,AP$3*AP$4,0)</f>
        <v>0</v>
      </c>
      <c r="EJ644" s="0" t="n">
        <f aca="false">IF(CHOOSE(MATCH(AQ$5,$B$10:$E$10,0),$B644,$C644,$D644,$E644)*AQ$6+AQ644*AQ$7&lt;AQ$2,AQ$3*AQ$4,0)</f>
        <v>0</v>
      </c>
      <c r="EK644" s="0" t="n">
        <f aca="false">IF(CHOOSE(MATCH(AR$5,$B$10:$E$10,0),$B644,$C644,$D644,$E644)*AR$6+AR644*AR$7&lt;AR$2,AR$3*AR$4,0)</f>
        <v>0</v>
      </c>
      <c r="EL644" s="0" t="n">
        <f aca="false">IF(CHOOSE(MATCH(AS$5,$B$10:$E$10,0),$B644,$C644,$D644,$E644)*AS$6+AS644*AS$7&lt;AS$2,AS$3*AS$4,0)</f>
        <v>0</v>
      </c>
      <c r="EM644" s="0" t="n">
        <f aca="false">IF(CHOOSE(MATCH(AT$5,$B$10:$E$10,0),$B644,$C644,$D644,$E644)*AT$6+AT644*AT$7&lt;AT$2,AT$3*AT$4,0)</f>
        <v>0</v>
      </c>
      <c r="EN644" s="0" t="n">
        <f aca="false">IF(CHOOSE(MATCH(AU$5,$B$10:$E$10,0),$B644,$C644,$D644,$E644)*AU$6+AU644*AU$7&lt;AU$2,AU$3*AU$4,0)</f>
        <v>0</v>
      </c>
      <c r="EO644" s="0" t="n">
        <f aca="false">IF(CHOOSE(MATCH(AV$5,$B$10:$E$10,0),$B644,$C644,$D644,$E644)*AV$6+AV644*AV$7&lt;AV$2,AV$3*AV$4,0)</f>
        <v>0</v>
      </c>
      <c r="EP644" s="0" t="n">
        <f aca="false">IF(CHOOSE(MATCH(AW$5,$B$10:$E$10,0),$B644,$C644,$D644,$E644)*AW$6+AW644*AW$7&lt;AW$2,AW$3*AW$4,0)</f>
        <v>0</v>
      </c>
      <c r="EQ644" s="0" t="n">
        <f aca="false">IF(CHOOSE(MATCH(AX$5,$B$10:$E$10,0),$B644,$C644,$D644,$E644)*AX$6+AX644*AX$7&lt;AX$2,AX$3*AX$4,0)</f>
        <v>0</v>
      </c>
      <c r="ER644" s="0" t="n">
        <f aca="false">IF(CHOOSE(MATCH(AY$5,$B$10:$E$10,0),$B644,$C644,$D644,$E644)*AY$6+AY644*AY$7&lt;AY$2,AY$3*AY$4,0)</f>
        <v>0</v>
      </c>
      <c r="ES644" s="0" t="n">
        <f aca="false">IF(CHOOSE(MATCH(AZ$5,$B$10:$E$10,0),$B644,$C644,$D644,$E644)*AZ$6+AZ644*AZ$7&lt;AZ$2,AZ$3*AZ$4,0)</f>
        <v>0</v>
      </c>
      <c r="ET644" s="0" t="n">
        <f aca="false">IF(CHOOSE(MATCH(BA$5,$B$10:$E$10,0),$B644,$C644,$D644,$E644)*BA$6+BA644*BA$7&lt;BA$2,BA$3*BA$4,0)</f>
        <v>0</v>
      </c>
      <c r="EU644" s="0" t="n">
        <f aca="false">IF(CHOOSE(MATCH(BB$5,$B$10:$E$10,0),$B644,$C644,$D644,$E644)*BB$6+BB644*BB$7&lt;BB$2,BB$3*BB$4,0)</f>
        <v>0</v>
      </c>
      <c r="EV644" s="0" t="n">
        <f aca="false">IF(CHOOSE(MATCH(BC$5,$B$10:$E$10,0),$B644,$C644,$D644,$E644)*BC$6+BC644*BC$7&lt;BC$2,BC$3*BC$4,0)</f>
        <v>0</v>
      </c>
      <c r="EW644" s="0" t="n">
        <f aca="false">IF(CHOOSE(MATCH(BD$5,$B$10:$E$10,0),$B644,$C644,$D644,$E644)*BD$6+BD644*BD$7&lt;BD$2,BD$3*BD$4,0)</f>
        <v>0</v>
      </c>
      <c r="EX644" s="0" t="n">
        <f aca="false">IF(CHOOSE(MATCH(BE$5,$B$10:$E$10,0),$B644,$C644,$D644,$E644)*BE$6+BE644*BE$7&lt;BE$2,BE$3*BE$4,0)</f>
        <v>0</v>
      </c>
      <c r="EY644" s="0" t="n">
        <f aca="false">IF(CHOOSE(MATCH(BF$5,$B$10:$E$10,0),$B644,$C644,$D644,$E644)*BF$6+BF644*BF$7&lt;BF$2,BF$3*BF$4,0)</f>
        <v>0</v>
      </c>
      <c r="EZ644" s="0" t="n">
        <f aca="false">IF(CHOOSE(MATCH(BG$5,$B$10:$E$10,0),$B644,$C644,$D644,$E644)*BG$6+BG644*BG$7&lt;BG$2,BG$3*BG$4,0)</f>
        <v>0</v>
      </c>
      <c r="FA644" s="0" t="n">
        <f aca="false">IF(CHOOSE(MATCH(BH$5,$B$10:$E$10,0),$B644,$C644,$D644,$E644)*BH$6+BH644*BH$7&lt;BH$2,BH$3*BH$4,0)</f>
        <v>0</v>
      </c>
      <c r="FB644" s="0" t="n">
        <f aca="false">IF(CHOOSE(MATCH(BI$5,$B$10:$E$10,0),$B644,$C644,$D644,$E644)*BI$6+BI644*BI$7&lt;BI$2,BI$3*BI$4,0)</f>
        <v>0</v>
      </c>
      <c r="FC644" s="0" t="n">
        <f aca="false">IF(CHOOSE(MATCH(BJ$5,$B$10:$E$10,0),$B644,$C644,$D644,$E644)*BJ$6+BJ644*BJ$7&lt;BJ$2,BJ$3*BJ$4,0)</f>
        <v>0</v>
      </c>
      <c r="FD644" s="0" t="n">
        <f aca="false">IF(CHOOSE(MATCH(BK$5,$B$10:$E$10,0),$B644,$C644,$D644,$E644)*BK$6+BK644*BK$7&lt;BK$2,BK$3*BK$4,0)</f>
        <v>0</v>
      </c>
      <c r="FE644" s="0" t="n">
        <f aca="false">IF(CHOOSE(MATCH(BL$5,$B$10:$E$10,0),$B644,$C644,$D644,$E644)*BL$6+BL644*BL$7&lt;BL$2,BL$3*BL$4,0)</f>
        <v>0</v>
      </c>
      <c r="FF644" s="0" t="n">
        <f aca="false">IF(CHOOSE(MATCH(BM$5,$B$10:$E$10,0),$B644,$C644,$D644,$E644)*BM$6+BM644*BM$7&lt;BM$2,BM$3*BM$4,0)</f>
        <v>0</v>
      </c>
      <c r="FG644" s="0" t="n">
        <f aca="false">IF(CHOOSE(MATCH(BN$5,$B$10:$E$10,0),$B644,$C644,$D644,$E644)*BN$6+BN644*BN$7&lt;BN$2,BN$3*BN$4,0)</f>
        <v>0</v>
      </c>
      <c r="FH644" s="0" t="n">
        <f aca="false">IF(CHOOSE(MATCH(BO$5,$B$10:$E$10,0),$B644,$C644,$D644,$E644)*BO$6+BO644*BO$7&lt;BO$2,BO$3*BO$4,0)</f>
        <v>0</v>
      </c>
      <c r="FI644" s="0" t="n">
        <f aca="false">IF(CHOOSE(MATCH(BP$5,$B$10:$E$10,0),$B644,$C644,$D644,$E644)*BP$6+BP644*BP$7&lt;BP$2,BP$3*BP$4,0)</f>
        <v>0</v>
      </c>
      <c r="FJ644" s="0" t="n">
        <f aca="false">IF(CHOOSE(MATCH(BQ$5,$B$10:$E$10,0),$B644,$C644,$D644,$E644)*BQ$6+BQ644*BQ$7&lt;BQ$2,BQ$3*BQ$4,0)</f>
        <v>0</v>
      </c>
      <c r="FK644" s="0" t="n">
        <f aca="false">IF(CHOOSE(MATCH(BR$5,$B$10:$E$10,0),$B644,$C644,$D644,$E644)*BR$6+BR644*BR$7&lt;BR$2,BR$3*BR$4,0)</f>
        <v>0</v>
      </c>
      <c r="FL644" s="0" t="n">
        <f aca="false">IF(CHOOSE(MATCH(BS$5,$B$10:$E$10,0),$B644,$C644,$D644,$E644)*BS$6+BS644*BS$7&lt;BS$2,BS$3*BS$4,0)</f>
        <v>0</v>
      </c>
      <c r="FM644" s="0" t="n">
        <f aca="false">IF(CHOOSE(MATCH(BT$5,$B$10:$E$10,0),$B644,$C644,$D644,$E644)*BT$6+BT644*BT$7&lt;BT$2,BT$3*BT$4,0)</f>
        <v>0</v>
      </c>
      <c r="FN644" s="0" t="n">
        <f aca="false">IF(CHOOSE(MATCH(BU$5,$B$10:$E$10,0),$B644,$C644,$D644,$E644)*BU$6+BU644*BU$7&lt;BU$2,BU$3*BU$4,0)</f>
        <v>0</v>
      </c>
      <c r="FO644" s="0" t="n">
        <f aca="false">IF(CHOOSE(MATCH(BV$5,$B$10:$E$10,0),$B644,$C644,$D644,$E644)*BV$6+BV644*BV$7&lt;BV$2,BV$3*BV$4,0)</f>
        <v>0</v>
      </c>
      <c r="FP644" s="0" t="n">
        <f aca="false">IF(CHOOSE(MATCH(BW$5,$B$10:$E$10,0),$B644,$C644,$D644,$E644)*BW$6+BW644*BW$7&lt;BW$2,BW$3*BW$4,0)</f>
        <v>0</v>
      </c>
      <c r="FQ644" s="0" t="n">
        <f aca="false">IF(CHOOSE(MATCH(BX$5,$B$10:$E$10,0),$B644,$C644,$D644,$E644)*BX$6+BX644*BX$7&lt;BX$2,BX$3*BX$4,0)</f>
        <v>0</v>
      </c>
      <c r="FR644" s="0" t="n">
        <f aca="false">IF(CHOOSE(MATCH(BY$5,$B$10:$E$10,0),$B644,$C644,$D644,$E644)*BY$6+BY644*BY$7&lt;BY$2,BY$3*BY$4,0)</f>
        <v>0</v>
      </c>
      <c r="FS644" s="0" t="n">
        <f aca="false">IF(CHOOSE(MATCH(BZ$5,$B$10:$E$10,0),$B644,$C644,$D644,$E644)*BZ$6+BZ644*BZ$7&lt;BZ$2,BZ$3*BZ$4,0)</f>
        <v>0</v>
      </c>
      <c r="FT644" s="0" t="n">
        <f aca="false">IF(CHOOSE(MATCH(CA$5,$B$10:$E$10,0),$B644,$C644,$D644,$E644)*CA$6+CA644*CA$7&lt;CA$2,CA$3*CA$4,0)</f>
        <v>0</v>
      </c>
      <c r="FU644" s="0" t="n">
        <f aca="false">IF(CHOOSE(MATCH(CB$5,$B$10:$E$10,0),$B644,$C644,$D644,$E644)*CB$6+CB644*CB$7&lt;CB$2,CB$3*CB$4,0)</f>
        <v>0</v>
      </c>
      <c r="FV644" s="0" t="n">
        <f aca="false">IF(CHOOSE(MATCH(CC$5,$B$10:$E$10,0),$B644,$C644,$D644,$E644)*CC$6+CC644*CC$7&lt;CC$2,CC$3*CC$4,0)</f>
        <v>0</v>
      </c>
      <c r="FW644" s="0" t="n">
        <f aca="false">IF(CHOOSE(MATCH(CD$5,$B$10:$E$10,0),$B644,$C644,$D644,$E644)*CD$6+CD644*CD$7&lt;CD$2,CD$3*CD$4,0)</f>
        <v>0</v>
      </c>
      <c r="FX644" s="0" t="n">
        <f aca="false">IF(CHOOSE(MATCH(CE$5,$B$10:$E$10,0),$B644,$C644,$D644,$E644)*CE$6+CE644*CE$7&lt;CE$2,CE$3*CE$4,0)</f>
        <v>0</v>
      </c>
      <c r="FY644" s="0" t="n">
        <f aca="false">IF(CHOOSE(MATCH(CF$5,$B$10:$E$10,0),$B644,$C644,$D644,$E644)*CF$6+CF644*CF$7&lt;CF$2,CF$3*CF$4,0)</f>
        <v>0</v>
      </c>
      <c r="FZ644" s="0" t="n">
        <f aca="false">IF(CHOOSE(MATCH(CG$5,$B$10:$E$10,0),$B644,$C644,$D644,$E644)*CG$6+CG644*CG$7&lt;CG$2,CG$3*CG$4,0)</f>
        <v>0</v>
      </c>
      <c r="GA644" s="0" t="n">
        <f aca="false">IF(CHOOSE(MATCH(CH$5,$B$10:$E$10,0),$B644,$C644,$D644,$E644)*CH$6+CH644*CH$7&lt;CH$2,CH$3*CH$4,0)</f>
        <v>0</v>
      </c>
      <c r="GB644" s="0" t="n">
        <f aca="false">IF(CHOOSE(MATCH(CI$5,$B$10:$E$10,0),$B644,$C644,$D644,$E644)*CI$6+CI644*CI$7&lt;CI$2,CI$3*CI$4,0)</f>
        <v>0</v>
      </c>
      <c r="GC644" s="0" t="n">
        <f aca="false">IF(CHOOSE(MATCH(CJ$5,$B$10:$E$10,0),$B644,$C644,$D644,$E644)*CJ$6+CJ644*CJ$7&lt;CJ$2,CJ$3*CJ$4,0)</f>
        <v>0</v>
      </c>
      <c r="GD644" s="0" t="n">
        <f aca="false">IF(CHOOSE(MATCH(CK$5,$B$10:$E$10,0),$B644,$C644,$D644,$E644)*CK$6+CK644*CK$7&lt;CK$2,CK$3*CK$4,0)</f>
        <v>0</v>
      </c>
      <c r="GE644" s="0" t="n">
        <f aca="false">IF(CHOOSE(MATCH(CL$5,$B$10:$E$10,0),$B644,$C644,$D644,$E644)*CL$6+CL644*CL$7&lt;CL$2,CL$3*CL$4,0)</f>
        <v>0</v>
      </c>
      <c r="GF644" s="0" t="n">
        <f aca="false">IF(CHOOSE(MATCH(CM$5,$B$10:$E$10,0),$B644,$C644,$D644,$E644)*CM$6+CM644*CM$7&lt;CM$2,CM$3*CM$4,0)</f>
        <v>0</v>
      </c>
      <c r="GG644" s="0" t="n">
        <f aca="false">IF(CHOOSE(MATCH(CN$5,$B$10:$E$10,0),$B644,$C644,$D644,$E644)*CN$6+CN644*CN$7&lt;CN$2,CN$3*CN$4,0)</f>
        <v>0</v>
      </c>
      <c r="GH644" s="0" t="n">
        <f aca="false">IF(CHOOSE(MATCH(CO$5,$B$10:$E$10,0),$B644,$C644,$D644,$E644)*CO$6+CO644*CO$7&lt;CO$2,CO$3*CO$4,0)</f>
        <v>0</v>
      </c>
      <c r="GI644" s="0" t="n">
        <f aca="false">IF(CHOOSE(MATCH(CP$5,$B$10:$E$10,0),$B644,$C644,$D644,$E644)*CP$6+CP644*CP$7&lt;CP$2,CP$3*CP$4,0)</f>
        <v>0</v>
      </c>
      <c r="GJ644" s="0" t="n">
        <f aca="false">IF(CHOOSE(MATCH(CQ$5,$B$10:$E$10,0),$B644,$C644,$D644,$E644)*CQ$6+CQ644*CQ$7&lt;CQ$2,CQ$3*CQ$4,0)</f>
        <v>2.5</v>
      </c>
      <c r="GK644" s="0" t="n">
        <f aca="false">IF(CHOOSE(MATCH(CR$5,$B$10:$E$10,0),$B644,$C644,$D644,$E644)*CR$6+CR644*CR$7&lt;CR$2,CR$3*CR$4,0)</f>
        <v>0</v>
      </c>
      <c r="GL644" s="0" t="n">
        <f aca="false">IF(CHOOSE(MATCH(CS$5,$B$10:$E$10,0),$B644,$C644,$D644,$E644)*CS$6+CS644*CS$7&lt;CS$2,CS$3*CS$4,0)</f>
        <v>0</v>
      </c>
      <c r="GM644" s="0" t="n">
        <f aca="false">IF(CHOOSE(MATCH(CT$5,$B$10:$E$10,0),$B644,$C644,$D644,$E644)*CT$6+CT644*CT$7&lt;CT$2,CT$3*CT$4,0)</f>
        <v>0</v>
      </c>
      <c r="GN644" s="0" t="n">
        <f aca="false">IF(CHOOSE(MATCH(CU$5,$B$10:$E$10,0),$B644,$C644,$D644,$E644)*CU$6+CU644*CU$7&lt;CU$2,CU$3*CU$4,0)</f>
        <v>0</v>
      </c>
      <c r="GO644" s="0" t="n">
        <f aca="false">IF(CHOOSE(MATCH(CV$5,$B$10:$E$10,0),$B644,$C644,$D644,$E644)*CV$6+CV644*CV$7&lt;CV$2,CV$3*CV$4,0)</f>
        <v>0</v>
      </c>
      <c r="GP644" s="0" t="n">
        <f aca="false">IF(CHOOSE(MATCH(CW$5,$B$10:$E$10,0),$B644,$C644,$D644,$E644)*CW$6+CW644*CW$7&lt;CW$2,CW$3*CW$4,0)</f>
        <v>0</v>
      </c>
      <c r="GQ644" s="0" t="n">
        <f aca="false">IF(CHOOSE(MATCH(CX$5,$B$10:$E$10,0),$B644,$C644,$D644,$E644)*CX$6+CX644*CX$7&lt;CX$2,CX$3*CX$4,0)</f>
        <v>0</v>
      </c>
      <c r="GS644" s="0" t="n">
        <f aca="false">SUM(CZ644:GQ644)</f>
        <v>2.5</v>
      </c>
      <c r="GT644" s="0" t="n">
        <f aca="false">IF(GS644&gt;$GS$6,1,0)</f>
        <v>0</v>
      </c>
    </row>
    <row r="645" customFormat="false" ht="14" hidden="false" customHeight="false" outlineLevel="0" collapsed="false">
      <c r="A645" s="0" t="n">
        <v>635</v>
      </c>
      <c r="B645" s="0" t="n">
        <v>0.559616378007895</v>
      </c>
      <c r="C645" s="0" t="n">
        <v>-0.18094954620963</v>
      </c>
      <c r="D645" s="0" t="n">
        <v>0.350508040125332</v>
      </c>
      <c r="E645" s="0" t="n">
        <v>0.0978166994380877</v>
      </c>
      <c r="G645" s="0" t="n">
        <v>-0.817062755231746</v>
      </c>
      <c r="H645" s="0" t="n">
        <v>-0.00745899342291523</v>
      </c>
      <c r="I645" s="0" t="n">
        <v>-0.285380110653932</v>
      </c>
      <c r="J645" s="0" t="n">
        <v>0.854818154039094</v>
      </c>
      <c r="K645" s="0" t="n">
        <v>0.468162397737615</v>
      </c>
      <c r="L645" s="0" t="n">
        <v>-2.23446477320977</v>
      </c>
      <c r="M645" s="0" t="n">
        <v>0.311856638290919</v>
      </c>
      <c r="N645" s="0" t="n">
        <v>2.33991158893332</v>
      </c>
      <c r="O645" s="0" t="n">
        <v>0.638781330053462</v>
      </c>
      <c r="P645" s="0" t="n">
        <v>-1.2293526197027</v>
      </c>
      <c r="Q645" s="0" t="n">
        <v>-1.09935172076803</v>
      </c>
      <c r="R645" s="0" t="n">
        <v>-0.909572008822579</v>
      </c>
      <c r="S645" s="0" t="n">
        <v>0.107188498077448</v>
      </c>
      <c r="T645" s="0" t="n">
        <v>1.02279273050954</v>
      </c>
      <c r="U645" s="0" t="n">
        <v>0.318689217237988</v>
      </c>
      <c r="V645" s="0" t="n">
        <v>-0.996055860014167</v>
      </c>
      <c r="W645" s="0" t="n">
        <v>0.318931370202336</v>
      </c>
      <c r="X645" s="0" t="n">
        <v>-0.0274280864687171</v>
      </c>
      <c r="Y645" s="0" t="n">
        <v>-0.802622253104346</v>
      </c>
      <c r="Z645" s="0" t="n">
        <v>-0.474917669635033</v>
      </c>
      <c r="AA645" s="0" t="n">
        <v>-1.77369656739756</v>
      </c>
      <c r="AB645" s="0" t="n">
        <v>0.486336375615792</v>
      </c>
      <c r="AC645" s="0" t="n">
        <v>-2.01402144739404</v>
      </c>
      <c r="AD645" s="0" t="n">
        <v>0.0892009666131344</v>
      </c>
      <c r="AE645" s="0" t="n">
        <v>1.02589638117934</v>
      </c>
      <c r="AF645" s="0" t="n">
        <v>0.303193701256532</v>
      </c>
      <c r="AG645" s="0" t="n">
        <v>1.2068630894646</v>
      </c>
      <c r="AH645" s="0" t="n">
        <v>0.598301994614303</v>
      </c>
      <c r="AI645" s="0" t="n">
        <v>0.328362830259721</v>
      </c>
      <c r="AJ645" s="0" t="n">
        <v>-1.10991095425561</v>
      </c>
      <c r="AK645" s="0" t="n">
        <v>-1.69911800185218</v>
      </c>
      <c r="AL645" s="0" t="n">
        <v>-0.471238763566362</v>
      </c>
      <c r="AM645" s="0" t="n">
        <v>-1.17453510029009</v>
      </c>
      <c r="AN645" s="0" t="n">
        <v>-0.234417711908463</v>
      </c>
      <c r="AO645" s="0" t="n">
        <v>-0.566128619539086</v>
      </c>
      <c r="AP645" s="0" t="n">
        <v>-0.0286524937109789</v>
      </c>
      <c r="AQ645" s="0" t="n">
        <v>0.501461272506276</v>
      </c>
      <c r="AR645" s="0" t="n">
        <v>-0.960744728217833</v>
      </c>
      <c r="AS645" s="0" t="n">
        <v>-0.225697931455215</v>
      </c>
      <c r="AT645" s="0" t="n">
        <v>-0.317080548484228</v>
      </c>
      <c r="AU645" s="0" t="n">
        <v>0.790016656537773</v>
      </c>
      <c r="AV645" s="0" t="n">
        <v>-2.82692781183869</v>
      </c>
      <c r="AW645" s="0" t="n">
        <v>-0.160607669386081</v>
      </c>
      <c r="AX645" s="0" t="n">
        <v>-1.23179916045046</v>
      </c>
      <c r="AY645" s="0" t="n">
        <v>2.00766407942865</v>
      </c>
      <c r="AZ645" s="0" t="n">
        <v>0.773093233874533</v>
      </c>
      <c r="BA645" s="0" t="n">
        <v>-0.156967416842235</v>
      </c>
      <c r="BB645" s="0" t="n">
        <v>1.2716509445454</v>
      </c>
      <c r="BC645" s="0" t="n">
        <v>0.965856088441797</v>
      </c>
      <c r="BD645" s="0" t="n">
        <v>0.628122052148683</v>
      </c>
      <c r="BE645" s="0" t="n">
        <v>-0.143427314469591</v>
      </c>
      <c r="BF645" s="0" t="n">
        <v>2.01868715521414</v>
      </c>
      <c r="BG645" s="0" t="n">
        <v>-0.879329036251875</v>
      </c>
      <c r="BH645" s="0" t="n">
        <v>-0.769283587942482</v>
      </c>
      <c r="BI645" s="0" t="n">
        <v>-0.580282630835427</v>
      </c>
      <c r="BJ645" s="0" t="n">
        <v>0.495224412588868</v>
      </c>
      <c r="BK645" s="0" t="n">
        <v>-1.69266968441661</v>
      </c>
      <c r="BL645" s="0" t="n">
        <v>0.481263668916654</v>
      </c>
      <c r="BM645" s="0" t="n">
        <v>0.807063997854129</v>
      </c>
      <c r="BN645" s="0" t="n">
        <v>-0.0608156369708013</v>
      </c>
      <c r="BO645" s="0" t="n">
        <v>0.504412582813529</v>
      </c>
      <c r="BP645" s="0" t="n">
        <v>1.18976686280803</v>
      </c>
      <c r="BQ645" s="0" t="n">
        <v>-0.532413650944363</v>
      </c>
      <c r="BR645" s="0" t="n">
        <v>-1.44353634823347</v>
      </c>
      <c r="BS645" s="0" t="n">
        <v>-0.625050233793445</v>
      </c>
      <c r="BT645" s="0" t="n">
        <v>1.13272108137608</v>
      </c>
      <c r="BU645" s="0" t="n">
        <v>0.728275608707918</v>
      </c>
      <c r="BV645" s="0" t="n">
        <v>0.500767782796174</v>
      </c>
      <c r="BW645" s="0" t="n">
        <v>-0.39526412365376</v>
      </c>
      <c r="BX645" s="0" t="n">
        <v>0.857467057358008</v>
      </c>
      <c r="BY645" s="0" t="n">
        <v>0.0829049895401113</v>
      </c>
      <c r="BZ645" s="0" t="n">
        <v>-0.169526401805342</v>
      </c>
      <c r="CA645" s="0" t="n">
        <v>0.823918071546359</v>
      </c>
      <c r="CB645" s="0" t="n">
        <v>-1.47164428199176</v>
      </c>
      <c r="CC645" s="0" t="n">
        <v>-2.115057213814</v>
      </c>
      <c r="CD645" s="0" t="n">
        <v>0.753948370402213</v>
      </c>
      <c r="CE645" s="0" t="n">
        <v>-0.104648734122748</v>
      </c>
      <c r="CF645" s="0" t="n">
        <v>0.832001205708366</v>
      </c>
      <c r="CG645" s="0" t="n">
        <v>-0.419368006987497</v>
      </c>
      <c r="CH645" s="0" t="n">
        <v>-0.354474423147622</v>
      </c>
      <c r="CI645" s="0" t="n">
        <v>1.32808963826392</v>
      </c>
      <c r="CJ645" s="0" t="n">
        <v>-0.654338236927288</v>
      </c>
      <c r="CK645" s="0" t="n">
        <v>-0.78043740359135</v>
      </c>
      <c r="CL645" s="0" t="n">
        <v>1.30158014144399</v>
      </c>
      <c r="CM645" s="0" t="n">
        <v>1.1267820809735</v>
      </c>
      <c r="CN645" s="0" t="n">
        <v>-0.836334947962314</v>
      </c>
      <c r="CO645" s="0" t="n">
        <v>-1.27647354020155</v>
      </c>
      <c r="CP645" s="0" t="n">
        <v>-0.102111243904801</v>
      </c>
      <c r="CQ645" s="0" t="n">
        <v>0.0015688783605583</v>
      </c>
      <c r="CR645" s="0" t="n">
        <v>0.432182787335478</v>
      </c>
      <c r="CS645" s="0" t="n">
        <v>1.15434431791073</v>
      </c>
      <c r="CT645" s="0" t="n">
        <v>1.20718141261023</v>
      </c>
      <c r="CU645" s="0" t="n">
        <v>-0.985928636509925</v>
      </c>
      <c r="CV645" s="0" t="n">
        <v>-0.631573584541911</v>
      </c>
      <c r="CW645" s="0" t="n">
        <v>-1.18450543595827</v>
      </c>
      <c r="CX645" s="0" t="n">
        <v>0.632601313554915</v>
      </c>
      <c r="CZ645" s="0" t="n">
        <f aca="false">IF(CHOOSE(MATCH(G$5,$B$10:$E$10,0),$B645,$C645,$D645,$E645)*G$6+G645*G$7&lt;G$2,G$3*G$4,0)</f>
        <v>0</v>
      </c>
      <c r="DA645" s="0" t="n">
        <f aca="false">IF(CHOOSE(MATCH(H$5,$B$10:$E$10,0),$B645,$C645,$D645,$E645)*H$6+H645*H$7&lt;H$2,H$3*H$4,0)</f>
        <v>0</v>
      </c>
      <c r="DB645" s="0" t="n">
        <f aca="false">IF(CHOOSE(MATCH(I$5,$B$10:$E$10,0),$B645,$C645,$D645,$E645)*I$6+I645*I$7&lt;I$2,I$3*I$4,0)</f>
        <v>0</v>
      </c>
      <c r="DC645" s="0" t="n">
        <f aca="false">IF(CHOOSE(MATCH(J$5,$B$10:$E$10,0),$B645,$C645,$D645,$E645)*J$6+J645*J$7&lt;J$2,J$3*J$4,0)</f>
        <v>0</v>
      </c>
      <c r="DD645" s="0" t="n">
        <f aca="false">IF(CHOOSE(MATCH(K$5,$B$10:$E$10,0),$B645,$C645,$D645,$E645)*K$6+K645*K$7&lt;K$2,K$3*K$4,0)</f>
        <v>0</v>
      </c>
      <c r="DE645" s="0" t="n">
        <f aca="false">IF(CHOOSE(MATCH(L$5,$B$10:$E$10,0),$B645,$C645,$D645,$E645)*L$6+L645*L$7&lt;L$2,L$3*L$4,0)</f>
        <v>0</v>
      </c>
      <c r="DF645" s="0" t="n">
        <f aca="false">IF(CHOOSE(MATCH(M$5,$B$10:$E$10,0),$B645,$C645,$D645,$E645)*M$6+M645*M$7&lt;M$2,M$3*M$4,0)</f>
        <v>0</v>
      </c>
      <c r="DG645" s="0" t="n">
        <f aca="false">IF(CHOOSE(MATCH(N$5,$B$10:$E$10,0),$B645,$C645,$D645,$E645)*N$6+N645*N$7&lt;N$2,N$3*N$4,0)</f>
        <v>0</v>
      </c>
      <c r="DH645" s="0" t="n">
        <f aca="false">IF(CHOOSE(MATCH(O$5,$B$10:$E$10,0),$B645,$C645,$D645,$E645)*O$6+O645*O$7&lt;O$2,O$3*O$4,0)</f>
        <v>0</v>
      </c>
      <c r="DI645" s="0" t="n">
        <f aca="false">IF(CHOOSE(MATCH(P$5,$B$10:$E$10,0),$B645,$C645,$D645,$E645)*P$6+P645*P$7&lt;P$2,P$3*P$4,0)</f>
        <v>0</v>
      </c>
      <c r="DJ645" s="0" t="n">
        <f aca="false">IF(CHOOSE(MATCH(Q$5,$B$10:$E$10,0),$B645,$C645,$D645,$E645)*Q$6+Q645*Q$7&lt;Q$2,Q$3*Q$4,0)</f>
        <v>0</v>
      </c>
      <c r="DK645" s="0" t="n">
        <f aca="false">IF(CHOOSE(MATCH(R$5,$B$10:$E$10,0),$B645,$C645,$D645,$E645)*R$6+R645*R$7&lt;R$2,R$3*R$4,0)</f>
        <v>0</v>
      </c>
      <c r="DL645" s="0" t="n">
        <f aca="false">IF(CHOOSE(MATCH(S$5,$B$10:$E$10,0),$B645,$C645,$D645,$E645)*S$6+S645*S$7&lt;S$2,S$3*S$4,0)</f>
        <v>0</v>
      </c>
      <c r="DM645" s="0" t="n">
        <f aca="false">IF(CHOOSE(MATCH(T$5,$B$10:$E$10,0),$B645,$C645,$D645,$E645)*T$6+T645*T$7&lt;T$2,T$3*T$4,0)</f>
        <v>0</v>
      </c>
      <c r="DN645" s="0" t="n">
        <f aca="false">IF(CHOOSE(MATCH(U$5,$B$10:$E$10,0),$B645,$C645,$D645,$E645)*U$6+U645*U$7&lt;U$2,U$3*U$4,0)</f>
        <v>0</v>
      </c>
      <c r="DO645" s="0" t="n">
        <f aca="false">IF(CHOOSE(MATCH(V$5,$B$10:$E$10,0),$B645,$C645,$D645,$E645)*V$6+V645*V$7&lt;V$2,V$3*V$4,0)</f>
        <v>0</v>
      </c>
      <c r="DP645" s="0" t="n">
        <f aca="false">IF(CHOOSE(MATCH(W$5,$B$10:$E$10,0),$B645,$C645,$D645,$E645)*W$6+W645*W$7&lt;W$2,W$3*W$4,0)</f>
        <v>0</v>
      </c>
      <c r="DQ645" s="0" t="n">
        <f aca="false">IF(CHOOSE(MATCH(X$5,$B$10:$E$10,0),$B645,$C645,$D645,$E645)*X$6+X645*X$7&lt;X$2,X$3*X$4,0)</f>
        <v>0</v>
      </c>
      <c r="DR645" s="0" t="n">
        <f aca="false">IF(CHOOSE(MATCH(Y$5,$B$10:$E$10,0),$B645,$C645,$D645,$E645)*Y$6+Y645*Y$7&lt;Y$2,Y$3*Y$4,0)</f>
        <v>0</v>
      </c>
      <c r="DS645" s="0" t="n">
        <f aca="false">IF(CHOOSE(MATCH(Z$5,$B$10:$E$10,0),$B645,$C645,$D645,$E645)*Z$6+Z645*Z$7&lt;Z$2,Z$3*Z$4,0)</f>
        <v>0</v>
      </c>
      <c r="DT645" s="0" t="n">
        <f aca="false">IF(CHOOSE(MATCH(AA$5,$B$10:$E$10,0),$B645,$C645,$D645,$E645)*AA$6+AA645*AA$7&lt;AA$2,AA$3*AA$4,0)</f>
        <v>0</v>
      </c>
      <c r="DU645" s="0" t="n">
        <f aca="false">IF(CHOOSE(MATCH(AB$5,$B$10:$E$10,0),$B645,$C645,$D645,$E645)*AB$6+AB645*AB$7&lt;AB$2,AB$3*AB$4,0)</f>
        <v>0</v>
      </c>
      <c r="DV645" s="0" t="n">
        <f aca="false">IF(CHOOSE(MATCH(AC$5,$B$10:$E$10,0),$B645,$C645,$D645,$E645)*AC$6+AC645*AC$7&lt;AC$2,AC$3*AC$4,0)</f>
        <v>0</v>
      </c>
      <c r="DW645" s="0" t="n">
        <f aca="false">IF(CHOOSE(MATCH(AD$5,$B$10:$E$10,0),$B645,$C645,$D645,$E645)*AD$6+AD645*AD$7&lt;AD$2,AD$3*AD$4,0)</f>
        <v>0</v>
      </c>
      <c r="DX645" s="0" t="n">
        <f aca="false">IF(CHOOSE(MATCH(AE$5,$B$10:$E$10,0),$B645,$C645,$D645,$E645)*AE$6+AE645*AE$7&lt;AE$2,AE$3*AE$4,0)</f>
        <v>0</v>
      </c>
      <c r="DY645" s="0" t="n">
        <f aca="false">IF(CHOOSE(MATCH(AF$5,$B$10:$E$10,0),$B645,$C645,$D645,$E645)*AF$6+AF645*AF$7&lt;AF$2,AF$3*AF$4,0)</f>
        <v>0</v>
      </c>
      <c r="DZ645" s="0" t="n">
        <f aca="false">IF(CHOOSE(MATCH(AG$5,$B$10:$E$10,0),$B645,$C645,$D645,$E645)*AG$6+AG645*AG$7&lt;AG$2,AG$3*AG$4,0)</f>
        <v>0</v>
      </c>
      <c r="EA645" s="0" t="n">
        <f aca="false">IF(CHOOSE(MATCH(AH$5,$B$10:$E$10,0),$B645,$C645,$D645,$E645)*AH$6+AH645*AH$7&lt;AH$2,AH$3*AH$4,0)</f>
        <v>0</v>
      </c>
      <c r="EB645" s="0" t="n">
        <f aca="false">IF(CHOOSE(MATCH(AI$5,$B$10:$E$10,0),$B645,$C645,$D645,$E645)*AI$6+AI645*AI$7&lt;AI$2,AI$3*AI$4,0)</f>
        <v>0</v>
      </c>
      <c r="EC645" s="0" t="n">
        <f aca="false">IF(CHOOSE(MATCH(AJ$5,$B$10:$E$10,0),$B645,$C645,$D645,$E645)*AJ$6+AJ645*AJ$7&lt;AJ$2,AJ$3*AJ$4,0)</f>
        <v>0</v>
      </c>
      <c r="ED645" s="0" t="n">
        <f aca="false">IF(CHOOSE(MATCH(AK$5,$B$10:$E$10,0),$B645,$C645,$D645,$E645)*AK$6+AK645*AK$7&lt;AK$2,AK$3*AK$4,0)</f>
        <v>0</v>
      </c>
      <c r="EE645" s="0" t="n">
        <f aca="false">IF(CHOOSE(MATCH(AL$5,$B$10:$E$10,0),$B645,$C645,$D645,$E645)*AL$6+AL645*AL$7&lt;AL$2,AL$3*AL$4,0)</f>
        <v>0</v>
      </c>
      <c r="EF645" s="0" t="n">
        <f aca="false">IF(CHOOSE(MATCH(AM$5,$B$10:$E$10,0),$B645,$C645,$D645,$E645)*AM$6+AM645*AM$7&lt;AM$2,AM$3*AM$4,0)</f>
        <v>0</v>
      </c>
      <c r="EG645" s="0" t="n">
        <f aca="false">IF(CHOOSE(MATCH(AN$5,$B$10:$E$10,0),$B645,$C645,$D645,$E645)*AN$6+AN645*AN$7&lt;AN$2,AN$3*AN$4,0)</f>
        <v>0</v>
      </c>
      <c r="EH645" s="0" t="n">
        <f aca="false">IF(CHOOSE(MATCH(AO$5,$B$10:$E$10,0),$B645,$C645,$D645,$E645)*AO$6+AO645*AO$7&lt;AO$2,AO$3*AO$4,0)</f>
        <v>0</v>
      </c>
      <c r="EI645" s="0" t="n">
        <f aca="false">IF(CHOOSE(MATCH(AP$5,$B$10:$E$10,0),$B645,$C645,$D645,$E645)*AP$6+AP645*AP$7&lt;AP$2,AP$3*AP$4,0)</f>
        <v>0</v>
      </c>
      <c r="EJ645" s="0" t="n">
        <f aca="false">IF(CHOOSE(MATCH(AQ$5,$B$10:$E$10,0),$B645,$C645,$D645,$E645)*AQ$6+AQ645*AQ$7&lt;AQ$2,AQ$3*AQ$4,0)</f>
        <v>0</v>
      </c>
      <c r="EK645" s="0" t="n">
        <f aca="false">IF(CHOOSE(MATCH(AR$5,$B$10:$E$10,0),$B645,$C645,$D645,$E645)*AR$6+AR645*AR$7&lt;AR$2,AR$3*AR$4,0)</f>
        <v>0</v>
      </c>
      <c r="EL645" s="0" t="n">
        <f aca="false">IF(CHOOSE(MATCH(AS$5,$B$10:$E$10,0),$B645,$C645,$D645,$E645)*AS$6+AS645*AS$7&lt;AS$2,AS$3*AS$4,0)</f>
        <v>0</v>
      </c>
      <c r="EM645" s="0" t="n">
        <f aca="false">IF(CHOOSE(MATCH(AT$5,$B$10:$E$10,0),$B645,$C645,$D645,$E645)*AT$6+AT645*AT$7&lt;AT$2,AT$3*AT$4,0)</f>
        <v>0</v>
      </c>
      <c r="EN645" s="0" t="n">
        <f aca="false">IF(CHOOSE(MATCH(AU$5,$B$10:$E$10,0),$B645,$C645,$D645,$E645)*AU$6+AU645*AU$7&lt;AU$2,AU$3*AU$4,0)</f>
        <v>0</v>
      </c>
      <c r="EO645" s="0" t="n">
        <f aca="false">IF(CHOOSE(MATCH(AV$5,$B$10:$E$10,0),$B645,$C645,$D645,$E645)*AV$6+AV645*AV$7&lt;AV$2,AV$3*AV$4,0)</f>
        <v>2.5</v>
      </c>
      <c r="EP645" s="0" t="n">
        <f aca="false">IF(CHOOSE(MATCH(AW$5,$B$10:$E$10,0),$B645,$C645,$D645,$E645)*AW$6+AW645*AW$7&lt;AW$2,AW$3*AW$4,0)</f>
        <v>0</v>
      </c>
      <c r="EQ645" s="0" t="n">
        <f aca="false">IF(CHOOSE(MATCH(AX$5,$B$10:$E$10,0),$B645,$C645,$D645,$E645)*AX$6+AX645*AX$7&lt;AX$2,AX$3*AX$4,0)</f>
        <v>0</v>
      </c>
      <c r="ER645" s="0" t="n">
        <f aca="false">IF(CHOOSE(MATCH(AY$5,$B$10:$E$10,0),$B645,$C645,$D645,$E645)*AY$6+AY645*AY$7&lt;AY$2,AY$3*AY$4,0)</f>
        <v>0</v>
      </c>
      <c r="ES645" s="0" t="n">
        <f aca="false">IF(CHOOSE(MATCH(AZ$5,$B$10:$E$10,0),$B645,$C645,$D645,$E645)*AZ$6+AZ645*AZ$7&lt;AZ$2,AZ$3*AZ$4,0)</f>
        <v>0</v>
      </c>
      <c r="ET645" s="0" t="n">
        <f aca="false">IF(CHOOSE(MATCH(BA$5,$B$10:$E$10,0),$B645,$C645,$D645,$E645)*BA$6+BA645*BA$7&lt;BA$2,BA$3*BA$4,0)</f>
        <v>0</v>
      </c>
      <c r="EU645" s="0" t="n">
        <f aca="false">IF(CHOOSE(MATCH(BB$5,$B$10:$E$10,0),$B645,$C645,$D645,$E645)*BB$6+BB645*BB$7&lt;BB$2,BB$3*BB$4,0)</f>
        <v>0</v>
      </c>
      <c r="EV645" s="0" t="n">
        <f aca="false">IF(CHOOSE(MATCH(BC$5,$B$10:$E$10,0),$B645,$C645,$D645,$E645)*BC$6+BC645*BC$7&lt;BC$2,BC$3*BC$4,0)</f>
        <v>0</v>
      </c>
      <c r="EW645" s="0" t="n">
        <f aca="false">IF(CHOOSE(MATCH(BD$5,$B$10:$E$10,0),$B645,$C645,$D645,$E645)*BD$6+BD645*BD$7&lt;BD$2,BD$3*BD$4,0)</f>
        <v>0</v>
      </c>
      <c r="EX645" s="0" t="n">
        <f aca="false">IF(CHOOSE(MATCH(BE$5,$B$10:$E$10,0),$B645,$C645,$D645,$E645)*BE$6+BE645*BE$7&lt;BE$2,BE$3*BE$4,0)</f>
        <v>0</v>
      </c>
      <c r="EY645" s="0" t="n">
        <f aca="false">IF(CHOOSE(MATCH(BF$5,$B$10:$E$10,0),$B645,$C645,$D645,$E645)*BF$6+BF645*BF$7&lt;BF$2,BF$3*BF$4,0)</f>
        <v>0</v>
      </c>
      <c r="EZ645" s="0" t="n">
        <f aca="false">IF(CHOOSE(MATCH(BG$5,$B$10:$E$10,0),$B645,$C645,$D645,$E645)*BG$6+BG645*BG$7&lt;BG$2,BG$3*BG$4,0)</f>
        <v>0</v>
      </c>
      <c r="FA645" s="0" t="n">
        <f aca="false">IF(CHOOSE(MATCH(BH$5,$B$10:$E$10,0),$B645,$C645,$D645,$E645)*BH$6+BH645*BH$7&lt;BH$2,BH$3*BH$4,0)</f>
        <v>0</v>
      </c>
      <c r="FB645" s="0" t="n">
        <f aca="false">IF(CHOOSE(MATCH(BI$5,$B$10:$E$10,0),$B645,$C645,$D645,$E645)*BI$6+BI645*BI$7&lt;BI$2,BI$3*BI$4,0)</f>
        <v>0</v>
      </c>
      <c r="FC645" s="0" t="n">
        <f aca="false">IF(CHOOSE(MATCH(BJ$5,$B$10:$E$10,0),$B645,$C645,$D645,$E645)*BJ$6+BJ645*BJ$7&lt;BJ$2,BJ$3*BJ$4,0)</f>
        <v>0</v>
      </c>
      <c r="FD645" s="0" t="n">
        <f aca="false">IF(CHOOSE(MATCH(BK$5,$B$10:$E$10,0),$B645,$C645,$D645,$E645)*BK$6+BK645*BK$7&lt;BK$2,BK$3*BK$4,0)</f>
        <v>0</v>
      </c>
      <c r="FE645" s="0" t="n">
        <f aca="false">IF(CHOOSE(MATCH(BL$5,$B$10:$E$10,0),$B645,$C645,$D645,$E645)*BL$6+BL645*BL$7&lt;BL$2,BL$3*BL$4,0)</f>
        <v>0</v>
      </c>
      <c r="FF645" s="0" t="n">
        <f aca="false">IF(CHOOSE(MATCH(BM$5,$B$10:$E$10,0),$B645,$C645,$D645,$E645)*BM$6+BM645*BM$7&lt;BM$2,BM$3*BM$4,0)</f>
        <v>0</v>
      </c>
      <c r="FG645" s="0" t="n">
        <f aca="false">IF(CHOOSE(MATCH(BN$5,$B$10:$E$10,0),$B645,$C645,$D645,$E645)*BN$6+BN645*BN$7&lt;BN$2,BN$3*BN$4,0)</f>
        <v>0</v>
      </c>
      <c r="FH645" s="0" t="n">
        <f aca="false">IF(CHOOSE(MATCH(BO$5,$B$10:$E$10,0),$B645,$C645,$D645,$E645)*BO$6+BO645*BO$7&lt;BO$2,BO$3*BO$4,0)</f>
        <v>0</v>
      </c>
      <c r="FI645" s="0" t="n">
        <f aca="false">IF(CHOOSE(MATCH(BP$5,$B$10:$E$10,0),$B645,$C645,$D645,$E645)*BP$6+BP645*BP$7&lt;BP$2,BP$3*BP$4,0)</f>
        <v>0</v>
      </c>
      <c r="FJ645" s="0" t="n">
        <f aca="false">IF(CHOOSE(MATCH(BQ$5,$B$10:$E$10,0),$B645,$C645,$D645,$E645)*BQ$6+BQ645*BQ$7&lt;BQ$2,BQ$3*BQ$4,0)</f>
        <v>0</v>
      </c>
      <c r="FK645" s="0" t="n">
        <f aca="false">IF(CHOOSE(MATCH(BR$5,$B$10:$E$10,0),$B645,$C645,$D645,$E645)*BR$6+BR645*BR$7&lt;BR$2,BR$3*BR$4,0)</f>
        <v>0</v>
      </c>
      <c r="FL645" s="0" t="n">
        <f aca="false">IF(CHOOSE(MATCH(BS$5,$B$10:$E$10,0),$B645,$C645,$D645,$E645)*BS$6+BS645*BS$7&lt;BS$2,BS$3*BS$4,0)</f>
        <v>0</v>
      </c>
      <c r="FM645" s="0" t="n">
        <f aca="false">IF(CHOOSE(MATCH(BT$5,$B$10:$E$10,0),$B645,$C645,$D645,$E645)*BT$6+BT645*BT$7&lt;BT$2,BT$3*BT$4,0)</f>
        <v>0</v>
      </c>
      <c r="FN645" s="0" t="n">
        <f aca="false">IF(CHOOSE(MATCH(BU$5,$B$10:$E$10,0),$B645,$C645,$D645,$E645)*BU$6+BU645*BU$7&lt;BU$2,BU$3*BU$4,0)</f>
        <v>0</v>
      </c>
      <c r="FO645" s="0" t="n">
        <f aca="false">IF(CHOOSE(MATCH(BV$5,$B$10:$E$10,0),$B645,$C645,$D645,$E645)*BV$6+BV645*BV$7&lt;BV$2,BV$3*BV$4,0)</f>
        <v>0</v>
      </c>
      <c r="FP645" s="0" t="n">
        <f aca="false">IF(CHOOSE(MATCH(BW$5,$B$10:$E$10,0),$B645,$C645,$D645,$E645)*BW$6+BW645*BW$7&lt;BW$2,BW$3*BW$4,0)</f>
        <v>0</v>
      </c>
      <c r="FQ645" s="0" t="n">
        <f aca="false">IF(CHOOSE(MATCH(BX$5,$B$10:$E$10,0),$B645,$C645,$D645,$E645)*BX$6+BX645*BX$7&lt;BX$2,BX$3*BX$4,0)</f>
        <v>0</v>
      </c>
      <c r="FR645" s="0" t="n">
        <f aca="false">IF(CHOOSE(MATCH(BY$5,$B$10:$E$10,0),$B645,$C645,$D645,$E645)*BY$6+BY645*BY$7&lt;BY$2,BY$3*BY$4,0)</f>
        <v>0</v>
      </c>
      <c r="FS645" s="0" t="n">
        <f aca="false">IF(CHOOSE(MATCH(BZ$5,$B$10:$E$10,0),$B645,$C645,$D645,$E645)*BZ$6+BZ645*BZ$7&lt;BZ$2,BZ$3*BZ$4,0)</f>
        <v>0</v>
      </c>
      <c r="FT645" s="0" t="n">
        <f aca="false">IF(CHOOSE(MATCH(CA$5,$B$10:$E$10,0),$B645,$C645,$D645,$E645)*CA$6+CA645*CA$7&lt;CA$2,CA$3*CA$4,0)</f>
        <v>0</v>
      </c>
      <c r="FU645" s="0" t="n">
        <f aca="false">IF(CHOOSE(MATCH(CB$5,$B$10:$E$10,0),$B645,$C645,$D645,$E645)*CB$6+CB645*CB$7&lt;CB$2,CB$3*CB$4,0)</f>
        <v>0</v>
      </c>
      <c r="FV645" s="0" t="n">
        <f aca="false">IF(CHOOSE(MATCH(CC$5,$B$10:$E$10,0),$B645,$C645,$D645,$E645)*CC$6+CC645*CC$7&lt;CC$2,CC$3*CC$4,0)</f>
        <v>0</v>
      </c>
      <c r="FW645" s="0" t="n">
        <f aca="false">IF(CHOOSE(MATCH(CD$5,$B$10:$E$10,0),$B645,$C645,$D645,$E645)*CD$6+CD645*CD$7&lt;CD$2,CD$3*CD$4,0)</f>
        <v>0</v>
      </c>
      <c r="FX645" s="0" t="n">
        <f aca="false">IF(CHOOSE(MATCH(CE$5,$B$10:$E$10,0),$B645,$C645,$D645,$E645)*CE$6+CE645*CE$7&lt;CE$2,CE$3*CE$4,0)</f>
        <v>0</v>
      </c>
      <c r="FY645" s="0" t="n">
        <f aca="false">IF(CHOOSE(MATCH(CF$5,$B$10:$E$10,0),$B645,$C645,$D645,$E645)*CF$6+CF645*CF$7&lt;CF$2,CF$3*CF$4,0)</f>
        <v>0</v>
      </c>
      <c r="FZ645" s="0" t="n">
        <f aca="false">IF(CHOOSE(MATCH(CG$5,$B$10:$E$10,0),$B645,$C645,$D645,$E645)*CG$6+CG645*CG$7&lt;CG$2,CG$3*CG$4,0)</f>
        <v>0</v>
      </c>
      <c r="GA645" s="0" t="n">
        <f aca="false">IF(CHOOSE(MATCH(CH$5,$B$10:$E$10,0),$B645,$C645,$D645,$E645)*CH$6+CH645*CH$7&lt;CH$2,CH$3*CH$4,0)</f>
        <v>0</v>
      </c>
      <c r="GB645" s="0" t="n">
        <f aca="false">IF(CHOOSE(MATCH(CI$5,$B$10:$E$10,0),$B645,$C645,$D645,$E645)*CI$6+CI645*CI$7&lt;CI$2,CI$3*CI$4,0)</f>
        <v>0</v>
      </c>
      <c r="GC645" s="0" t="n">
        <f aca="false">IF(CHOOSE(MATCH(CJ$5,$B$10:$E$10,0),$B645,$C645,$D645,$E645)*CJ$6+CJ645*CJ$7&lt;CJ$2,CJ$3*CJ$4,0)</f>
        <v>0</v>
      </c>
      <c r="GD645" s="0" t="n">
        <f aca="false">IF(CHOOSE(MATCH(CK$5,$B$10:$E$10,0),$B645,$C645,$D645,$E645)*CK$6+CK645*CK$7&lt;CK$2,CK$3*CK$4,0)</f>
        <v>0</v>
      </c>
      <c r="GE645" s="0" t="n">
        <f aca="false">IF(CHOOSE(MATCH(CL$5,$B$10:$E$10,0),$B645,$C645,$D645,$E645)*CL$6+CL645*CL$7&lt;CL$2,CL$3*CL$4,0)</f>
        <v>0</v>
      </c>
      <c r="GF645" s="0" t="n">
        <f aca="false">IF(CHOOSE(MATCH(CM$5,$B$10:$E$10,0),$B645,$C645,$D645,$E645)*CM$6+CM645*CM$7&lt;CM$2,CM$3*CM$4,0)</f>
        <v>0</v>
      </c>
      <c r="GG645" s="0" t="n">
        <f aca="false">IF(CHOOSE(MATCH(CN$5,$B$10:$E$10,0),$B645,$C645,$D645,$E645)*CN$6+CN645*CN$7&lt;CN$2,CN$3*CN$4,0)</f>
        <v>0</v>
      </c>
      <c r="GH645" s="0" t="n">
        <f aca="false">IF(CHOOSE(MATCH(CO$5,$B$10:$E$10,0),$B645,$C645,$D645,$E645)*CO$6+CO645*CO$7&lt;CO$2,CO$3*CO$4,0)</f>
        <v>0</v>
      </c>
      <c r="GI645" s="0" t="n">
        <f aca="false">IF(CHOOSE(MATCH(CP$5,$B$10:$E$10,0),$B645,$C645,$D645,$E645)*CP$6+CP645*CP$7&lt;CP$2,CP$3*CP$4,0)</f>
        <v>0</v>
      </c>
      <c r="GJ645" s="0" t="n">
        <f aca="false">IF(CHOOSE(MATCH(CQ$5,$B$10:$E$10,0),$B645,$C645,$D645,$E645)*CQ$6+CQ645*CQ$7&lt;CQ$2,CQ$3*CQ$4,0)</f>
        <v>0</v>
      </c>
      <c r="GK645" s="0" t="n">
        <f aca="false">IF(CHOOSE(MATCH(CR$5,$B$10:$E$10,0),$B645,$C645,$D645,$E645)*CR$6+CR645*CR$7&lt;CR$2,CR$3*CR$4,0)</f>
        <v>0</v>
      </c>
      <c r="GL645" s="0" t="n">
        <f aca="false">IF(CHOOSE(MATCH(CS$5,$B$10:$E$10,0),$B645,$C645,$D645,$E645)*CS$6+CS645*CS$7&lt;CS$2,CS$3*CS$4,0)</f>
        <v>0</v>
      </c>
      <c r="GM645" s="0" t="n">
        <f aca="false">IF(CHOOSE(MATCH(CT$5,$B$10:$E$10,0),$B645,$C645,$D645,$E645)*CT$6+CT645*CT$7&lt;CT$2,CT$3*CT$4,0)</f>
        <v>0</v>
      </c>
      <c r="GN645" s="0" t="n">
        <f aca="false">IF(CHOOSE(MATCH(CU$5,$B$10:$E$10,0),$B645,$C645,$D645,$E645)*CU$6+CU645*CU$7&lt;CU$2,CU$3*CU$4,0)</f>
        <v>0</v>
      </c>
      <c r="GO645" s="0" t="n">
        <f aca="false">IF(CHOOSE(MATCH(CV$5,$B$10:$E$10,0),$B645,$C645,$D645,$E645)*CV$6+CV645*CV$7&lt;CV$2,CV$3*CV$4,0)</f>
        <v>0</v>
      </c>
      <c r="GP645" s="0" t="n">
        <f aca="false">IF(CHOOSE(MATCH(CW$5,$B$10:$E$10,0),$B645,$C645,$D645,$E645)*CW$6+CW645*CW$7&lt;CW$2,CW$3*CW$4,0)</f>
        <v>0</v>
      </c>
      <c r="GQ645" s="0" t="n">
        <f aca="false">IF(CHOOSE(MATCH(CX$5,$B$10:$E$10,0),$B645,$C645,$D645,$E645)*CX$6+CX645*CX$7&lt;CX$2,CX$3*CX$4,0)</f>
        <v>0</v>
      </c>
      <c r="GS645" s="0" t="n">
        <f aca="false">SUM(CZ645:GQ645)</f>
        <v>2.5</v>
      </c>
      <c r="GT645" s="0" t="n">
        <f aca="false">IF(GS645&gt;$GS$6,1,0)</f>
        <v>0</v>
      </c>
    </row>
    <row r="646" customFormat="false" ht="14" hidden="false" customHeight="false" outlineLevel="0" collapsed="false">
      <c r="A646" s="0" t="n">
        <v>636</v>
      </c>
      <c r="B646" s="0" t="n">
        <v>1.78021705152163</v>
      </c>
      <c r="C646" s="0" t="n">
        <v>1.79613194875328</v>
      </c>
      <c r="D646" s="0" t="n">
        <v>1.33542019394796</v>
      </c>
      <c r="E646" s="0" t="n">
        <v>0.131891996290249</v>
      </c>
      <c r="G646" s="0" t="n">
        <v>1.07476580524235</v>
      </c>
      <c r="H646" s="0" t="n">
        <v>-0.00837644620332867</v>
      </c>
      <c r="I646" s="0" t="n">
        <v>-0.649606590741314</v>
      </c>
      <c r="J646" s="0" t="n">
        <v>-0.299992279906292</v>
      </c>
      <c r="K646" s="0" t="n">
        <v>2.20656147575937</v>
      </c>
      <c r="L646" s="0" t="n">
        <v>-1.07190771814203</v>
      </c>
      <c r="M646" s="0" t="n">
        <v>0.192933384823846</v>
      </c>
      <c r="N646" s="0" t="n">
        <v>0.385687144444091</v>
      </c>
      <c r="O646" s="0" t="n">
        <v>0.131303750094958</v>
      </c>
      <c r="P646" s="0" t="n">
        <v>-0.803572675067699</v>
      </c>
      <c r="Q646" s="0" t="n">
        <v>-0.154025201482</v>
      </c>
      <c r="R646" s="0" t="n">
        <v>0.67014980231761</v>
      </c>
      <c r="S646" s="0" t="n">
        <v>0.0578268100071</v>
      </c>
      <c r="T646" s="0" t="n">
        <v>0.0825207280286122</v>
      </c>
      <c r="U646" s="0" t="n">
        <v>0.438658389612101</v>
      </c>
      <c r="V646" s="0" t="n">
        <v>0.720716570867808</v>
      </c>
      <c r="W646" s="0" t="n">
        <v>-0.113499254439375</v>
      </c>
      <c r="X646" s="0" t="n">
        <v>-0.0271222688752459</v>
      </c>
      <c r="Y646" s="0" t="n">
        <v>-0.0564477886655368</v>
      </c>
      <c r="Z646" s="0" t="n">
        <v>0.0382965481549036</v>
      </c>
      <c r="AA646" s="0" t="n">
        <v>-1.52916072693188</v>
      </c>
      <c r="AB646" s="0" t="n">
        <v>1.45844296639552</v>
      </c>
      <c r="AC646" s="0" t="n">
        <v>0.97381416708231</v>
      </c>
      <c r="AD646" s="0" t="n">
        <v>-1.80089955392759</v>
      </c>
      <c r="AE646" s="0" t="n">
        <v>1.2194777809782</v>
      </c>
      <c r="AF646" s="0" t="n">
        <v>0.810246092441957</v>
      </c>
      <c r="AG646" s="0" t="n">
        <v>0.578563685849076</v>
      </c>
      <c r="AH646" s="0" t="n">
        <v>-0.0486340923089301</v>
      </c>
      <c r="AI646" s="0" t="n">
        <v>0.567655433769687</v>
      </c>
      <c r="AJ646" s="0" t="n">
        <v>-0.0265094968199264</v>
      </c>
      <c r="AK646" s="0" t="n">
        <v>-1.18558546091663</v>
      </c>
      <c r="AL646" s="0" t="n">
        <v>0.59236526794848</v>
      </c>
      <c r="AM646" s="0" t="n">
        <v>1.24680354929296</v>
      </c>
      <c r="AN646" s="0" t="n">
        <v>0.11873680705321</v>
      </c>
      <c r="AO646" s="0" t="n">
        <v>-0.780541995482054</v>
      </c>
      <c r="AP646" s="0" t="n">
        <v>-0.163863660418428</v>
      </c>
      <c r="AQ646" s="0" t="n">
        <v>-0.71873500928632</v>
      </c>
      <c r="AR646" s="0" t="n">
        <v>0.145901140058413</v>
      </c>
      <c r="AS646" s="0" t="n">
        <v>0.411196197092067</v>
      </c>
      <c r="AT646" s="0" t="n">
        <v>1.42365934152622</v>
      </c>
      <c r="AU646" s="0" t="n">
        <v>0.312338670482859</v>
      </c>
      <c r="AV646" s="0" t="n">
        <v>1.97921508515719</v>
      </c>
      <c r="AW646" s="0" t="n">
        <v>-0.547814806850511</v>
      </c>
      <c r="AX646" s="0" t="n">
        <v>0.0202351202460704</v>
      </c>
      <c r="AY646" s="0" t="n">
        <v>2.38214852288365</v>
      </c>
      <c r="AZ646" s="0" t="n">
        <v>0.766510765970452</v>
      </c>
      <c r="BA646" s="0" t="n">
        <v>-0.495830363433925</v>
      </c>
      <c r="BB646" s="0" t="n">
        <v>0.608119989919942</v>
      </c>
      <c r="BC646" s="0" t="n">
        <v>1.07845380625804</v>
      </c>
      <c r="BD646" s="0" t="n">
        <v>0.0631916918791831</v>
      </c>
      <c r="BE646" s="0" t="n">
        <v>-0.853826804814162</v>
      </c>
      <c r="BF646" s="0" t="n">
        <v>-1.07136656879447</v>
      </c>
      <c r="BG646" s="0" t="n">
        <v>-1.83032170752995</v>
      </c>
      <c r="BH646" s="0" t="n">
        <v>1.05614390122355</v>
      </c>
      <c r="BI646" s="0" t="n">
        <v>-0.34009190130746</v>
      </c>
      <c r="BJ646" s="0" t="n">
        <v>-2.115057213814</v>
      </c>
      <c r="BK646" s="0" t="n">
        <v>0.427819486503722</v>
      </c>
      <c r="BL646" s="0" t="n">
        <v>1.53459950524848</v>
      </c>
      <c r="BM646" s="0" t="n">
        <v>1.44050773087656</v>
      </c>
      <c r="BN646" s="0" t="n">
        <v>0.491595528728794</v>
      </c>
      <c r="BO646" s="0" t="n">
        <v>-0.491595528728794</v>
      </c>
      <c r="BP646" s="0" t="n">
        <v>1.46893853525398</v>
      </c>
      <c r="BQ646" s="0" t="n">
        <v>-0.154954022946185</v>
      </c>
      <c r="BR646" s="0" t="n">
        <v>1.07544792626868</v>
      </c>
      <c r="BS646" s="0" t="n">
        <v>-1.04683749668766</v>
      </c>
      <c r="BT646" s="0" t="n">
        <v>1.58279817696894</v>
      </c>
      <c r="BU646" s="0" t="n">
        <v>-1.10299879452214</v>
      </c>
      <c r="BV646" s="0" t="n">
        <v>0.336447101290105</v>
      </c>
      <c r="BW646" s="0" t="n">
        <v>-3.00162355415523</v>
      </c>
      <c r="BX646" s="0" t="n">
        <v>0.217622755371849</v>
      </c>
      <c r="BY646" s="0" t="n">
        <v>-0.17177740119223</v>
      </c>
      <c r="BZ646" s="0" t="n">
        <v>0.129298314277548</v>
      </c>
      <c r="CA646" s="0" t="n">
        <v>-0.377131073037162</v>
      </c>
      <c r="CB646" s="0" t="n">
        <v>0.190752871276345</v>
      </c>
      <c r="CC646" s="0" t="n">
        <v>-0.845595877763117</v>
      </c>
      <c r="CD646" s="0" t="n">
        <v>-0.161228399520041</v>
      </c>
      <c r="CE646" s="0" t="n">
        <v>1.8016726244241</v>
      </c>
      <c r="CF646" s="0" t="n">
        <v>-0.0475620254292153</v>
      </c>
      <c r="CG646" s="0" t="n">
        <v>0.430000000051223</v>
      </c>
      <c r="CH646" s="0" t="n">
        <v>-0.579649395149318</v>
      </c>
      <c r="CI646" s="0" t="n">
        <v>-0.554939560970524</v>
      </c>
      <c r="CJ646" s="0" t="n">
        <v>-1.21194943858427</v>
      </c>
      <c r="CK646" s="0" t="n">
        <v>-0.305277580991969</v>
      </c>
      <c r="CL646" s="0" t="n">
        <v>-2.09062818612438</v>
      </c>
      <c r="CM646" s="0" t="n">
        <v>-0.446167405243614</v>
      </c>
      <c r="CN646" s="0" t="n">
        <v>0.237484982790193</v>
      </c>
      <c r="CO646" s="0" t="n">
        <v>-1.21514403872425</v>
      </c>
      <c r="CP646" s="0" t="n">
        <v>-0.233709442909458</v>
      </c>
      <c r="CQ646" s="0" t="n">
        <v>-1.48280378198251</v>
      </c>
      <c r="CR646" s="0" t="n">
        <v>0.369175268133404</v>
      </c>
      <c r="CS646" s="0" t="n">
        <v>-1.11033841676544</v>
      </c>
      <c r="CT646" s="0" t="n">
        <v>1.02034391602501</v>
      </c>
      <c r="CU646" s="0" t="n">
        <v>-0.865115907799918</v>
      </c>
      <c r="CV646" s="0" t="n">
        <v>-1.23540075946949</v>
      </c>
      <c r="CW646" s="0" t="n">
        <v>0.683520511302049</v>
      </c>
      <c r="CX646" s="0" t="n">
        <v>-0.320219442073721</v>
      </c>
      <c r="CZ646" s="0" t="n">
        <f aca="false">IF(CHOOSE(MATCH(G$5,$B$10:$E$10,0),$B646,$C646,$D646,$E646)*G$6+G646*G$7&lt;G$2,G$3*G$4,0)</f>
        <v>0</v>
      </c>
      <c r="DA646" s="0" t="n">
        <f aca="false">IF(CHOOSE(MATCH(H$5,$B$10:$E$10,0),$B646,$C646,$D646,$E646)*H$6+H646*H$7&lt;H$2,H$3*H$4,0)</f>
        <v>0</v>
      </c>
      <c r="DB646" s="0" t="n">
        <f aca="false">IF(CHOOSE(MATCH(I$5,$B$10:$E$10,0),$B646,$C646,$D646,$E646)*I$6+I646*I$7&lt;I$2,I$3*I$4,0)</f>
        <v>0</v>
      </c>
      <c r="DC646" s="0" t="n">
        <f aca="false">IF(CHOOSE(MATCH(J$5,$B$10:$E$10,0),$B646,$C646,$D646,$E646)*J$6+J646*J$7&lt;J$2,J$3*J$4,0)</f>
        <v>0</v>
      </c>
      <c r="DD646" s="0" t="n">
        <f aca="false">IF(CHOOSE(MATCH(K$5,$B$10:$E$10,0),$B646,$C646,$D646,$E646)*K$6+K646*K$7&lt;K$2,K$3*K$4,0)</f>
        <v>0</v>
      </c>
      <c r="DE646" s="0" t="n">
        <f aca="false">IF(CHOOSE(MATCH(L$5,$B$10:$E$10,0),$B646,$C646,$D646,$E646)*L$6+L646*L$7&lt;L$2,L$3*L$4,0)</f>
        <v>0</v>
      </c>
      <c r="DF646" s="0" t="n">
        <f aca="false">IF(CHOOSE(MATCH(M$5,$B$10:$E$10,0),$B646,$C646,$D646,$E646)*M$6+M646*M$7&lt;M$2,M$3*M$4,0)</f>
        <v>0</v>
      </c>
      <c r="DG646" s="0" t="n">
        <f aca="false">IF(CHOOSE(MATCH(N$5,$B$10:$E$10,0),$B646,$C646,$D646,$E646)*N$6+N646*N$7&lt;N$2,N$3*N$4,0)</f>
        <v>0</v>
      </c>
      <c r="DH646" s="0" t="n">
        <f aca="false">IF(CHOOSE(MATCH(O$5,$B$10:$E$10,0),$B646,$C646,$D646,$E646)*O$6+O646*O$7&lt;O$2,O$3*O$4,0)</f>
        <v>0</v>
      </c>
      <c r="DI646" s="0" t="n">
        <f aca="false">IF(CHOOSE(MATCH(P$5,$B$10:$E$10,0),$B646,$C646,$D646,$E646)*P$6+P646*P$7&lt;P$2,P$3*P$4,0)</f>
        <v>0</v>
      </c>
      <c r="DJ646" s="0" t="n">
        <f aca="false">IF(CHOOSE(MATCH(Q$5,$B$10:$E$10,0),$B646,$C646,$D646,$E646)*Q$6+Q646*Q$7&lt;Q$2,Q$3*Q$4,0)</f>
        <v>0</v>
      </c>
      <c r="DK646" s="0" t="n">
        <f aca="false">IF(CHOOSE(MATCH(R$5,$B$10:$E$10,0),$B646,$C646,$D646,$E646)*R$6+R646*R$7&lt;R$2,R$3*R$4,0)</f>
        <v>0</v>
      </c>
      <c r="DL646" s="0" t="n">
        <f aca="false">IF(CHOOSE(MATCH(S$5,$B$10:$E$10,0),$B646,$C646,$D646,$E646)*S$6+S646*S$7&lt;S$2,S$3*S$4,0)</f>
        <v>0</v>
      </c>
      <c r="DM646" s="0" t="n">
        <f aca="false">IF(CHOOSE(MATCH(T$5,$B$10:$E$10,0),$B646,$C646,$D646,$E646)*T$6+T646*T$7&lt;T$2,T$3*T$4,0)</f>
        <v>0</v>
      </c>
      <c r="DN646" s="0" t="n">
        <f aca="false">IF(CHOOSE(MATCH(U$5,$B$10:$E$10,0),$B646,$C646,$D646,$E646)*U$6+U646*U$7&lt;U$2,U$3*U$4,0)</f>
        <v>0</v>
      </c>
      <c r="DO646" s="0" t="n">
        <f aca="false">IF(CHOOSE(MATCH(V$5,$B$10:$E$10,0),$B646,$C646,$D646,$E646)*V$6+V646*V$7&lt;V$2,V$3*V$4,0)</f>
        <v>0</v>
      </c>
      <c r="DP646" s="0" t="n">
        <f aca="false">IF(CHOOSE(MATCH(W$5,$B$10:$E$10,0),$B646,$C646,$D646,$E646)*W$6+W646*W$7&lt;W$2,W$3*W$4,0)</f>
        <v>0</v>
      </c>
      <c r="DQ646" s="0" t="n">
        <f aca="false">IF(CHOOSE(MATCH(X$5,$B$10:$E$10,0),$B646,$C646,$D646,$E646)*X$6+X646*X$7&lt;X$2,X$3*X$4,0)</f>
        <v>0</v>
      </c>
      <c r="DR646" s="0" t="n">
        <f aca="false">IF(CHOOSE(MATCH(Y$5,$B$10:$E$10,0),$B646,$C646,$D646,$E646)*Y$6+Y646*Y$7&lt;Y$2,Y$3*Y$4,0)</f>
        <v>0</v>
      </c>
      <c r="DS646" s="0" t="n">
        <f aca="false">IF(CHOOSE(MATCH(Z$5,$B$10:$E$10,0),$B646,$C646,$D646,$E646)*Z$6+Z646*Z$7&lt;Z$2,Z$3*Z$4,0)</f>
        <v>0</v>
      </c>
      <c r="DT646" s="0" t="n">
        <f aca="false">IF(CHOOSE(MATCH(AA$5,$B$10:$E$10,0),$B646,$C646,$D646,$E646)*AA$6+AA646*AA$7&lt;AA$2,AA$3*AA$4,0)</f>
        <v>0</v>
      </c>
      <c r="DU646" s="0" t="n">
        <f aca="false">IF(CHOOSE(MATCH(AB$5,$B$10:$E$10,0),$B646,$C646,$D646,$E646)*AB$6+AB646*AB$7&lt;AB$2,AB$3*AB$4,0)</f>
        <v>0</v>
      </c>
      <c r="DV646" s="0" t="n">
        <f aca="false">IF(CHOOSE(MATCH(AC$5,$B$10:$E$10,0),$B646,$C646,$D646,$E646)*AC$6+AC646*AC$7&lt;AC$2,AC$3*AC$4,0)</f>
        <v>0</v>
      </c>
      <c r="DW646" s="0" t="n">
        <f aca="false">IF(CHOOSE(MATCH(AD$5,$B$10:$E$10,0),$B646,$C646,$D646,$E646)*AD$6+AD646*AD$7&lt;AD$2,AD$3*AD$4,0)</f>
        <v>0</v>
      </c>
      <c r="DX646" s="0" t="n">
        <f aca="false">IF(CHOOSE(MATCH(AE$5,$B$10:$E$10,0),$B646,$C646,$D646,$E646)*AE$6+AE646*AE$7&lt;AE$2,AE$3*AE$4,0)</f>
        <v>0</v>
      </c>
      <c r="DY646" s="0" t="n">
        <f aca="false">IF(CHOOSE(MATCH(AF$5,$B$10:$E$10,0),$B646,$C646,$D646,$E646)*AF$6+AF646*AF$7&lt;AF$2,AF$3*AF$4,0)</f>
        <v>0</v>
      </c>
      <c r="DZ646" s="0" t="n">
        <f aca="false">IF(CHOOSE(MATCH(AG$5,$B$10:$E$10,0),$B646,$C646,$D646,$E646)*AG$6+AG646*AG$7&lt;AG$2,AG$3*AG$4,0)</f>
        <v>0</v>
      </c>
      <c r="EA646" s="0" t="n">
        <f aca="false">IF(CHOOSE(MATCH(AH$5,$B$10:$E$10,0),$B646,$C646,$D646,$E646)*AH$6+AH646*AH$7&lt;AH$2,AH$3*AH$4,0)</f>
        <v>0</v>
      </c>
      <c r="EB646" s="0" t="n">
        <f aca="false">IF(CHOOSE(MATCH(AI$5,$B$10:$E$10,0),$B646,$C646,$D646,$E646)*AI$6+AI646*AI$7&lt;AI$2,AI$3*AI$4,0)</f>
        <v>0</v>
      </c>
      <c r="EC646" s="0" t="n">
        <f aca="false">IF(CHOOSE(MATCH(AJ$5,$B$10:$E$10,0),$B646,$C646,$D646,$E646)*AJ$6+AJ646*AJ$7&lt;AJ$2,AJ$3*AJ$4,0)</f>
        <v>0</v>
      </c>
      <c r="ED646" s="0" t="n">
        <f aca="false">IF(CHOOSE(MATCH(AK$5,$B$10:$E$10,0),$B646,$C646,$D646,$E646)*AK$6+AK646*AK$7&lt;AK$2,AK$3*AK$4,0)</f>
        <v>0</v>
      </c>
      <c r="EE646" s="0" t="n">
        <f aca="false">IF(CHOOSE(MATCH(AL$5,$B$10:$E$10,0),$B646,$C646,$D646,$E646)*AL$6+AL646*AL$7&lt;AL$2,AL$3*AL$4,0)</f>
        <v>0</v>
      </c>
      <c r="EF646" s="0" t="n">
        <f aca="false">IF(CHOOSE(MATCH(AM$5,$B$10:$E$10,0),$B646,$C646,$D646,$E646)*AM$6+AM646*AM$7&lt;AM$2,AM$3*AM$4,0)</f>
        <v>0</v>
      </c>
      <c r="EG646" s="0" t="n">
        <f aca="false">IF(CHOOSE(MATCH(AN$5,$B$10:$E$10,0),$B646,$C646,$D646,$E646)*AN$6+AN646*AN$7&lt;AN$2,AN$3*AN$4,0)</f>
        <v>0</v>
      </c>
      <c r="EH646" s="0" t="n">
        <f aca="false">IF(CHOOSE(MATCH(AO$5,$B$10:$E$10,0),$B646,$C646,$D646,$E646)*AO$6+AO646*AO$7&lt;AO$2,AO$3*AO$4,0)</f>
        <v>0</v>
      </c>
      <c r="EI646" s="0" t="n">
        <f aca="false">IF(CHOOSE(MATCH(AP$5,$B$10:$E$10,0),$B646,$C646,$D646,$E646)*AP$6+AP646*AP$7&lt;AP$2,AP$3*AP$4,0)</f>
        <v>0</v>
      </c>
      <c r="EJ646" s="0" t="n">
        <f aca="false">IF(CHOOSE(MATCH(AQ$5,$B$10:$E$10,0),$B646,$C646,$D646,$E646)*AQ$6+AQ646*AQ$7&lt;AQ$2,AQ$3*AQ$4,0)</f>
        <v>0</v>
      </c>
      <c r="EK646" s="0" t="n">
        <f aca="false">IF(CHOOSE(MATCH(AR$5,$B$10:$E$10,0),$B646,$C646,$D646,$E646)*AR$6+AR646*AR$7&lt;AR$2,AR$3*AR$4,0)</f>
        <v>0</v>
      </c>
      <c r="EL646" s="0" t="n">
        <f aca="false">IF(CHOOSE(MATCH(AS$5,$B$10:$E$10,0),$B646,$C646,$D646,$E646)*AS$6+AS646*AS$7&lt;AS$2,AS$3*AS$4,0)</f>
        <v>0</v>
      </c>
      <c r="EM646" s="0" t="n">
        <f aca="false">IF(CHOOSE(MATCH(AT$5,$B$10:$E$10,0),$B646,$C646,$D646,$E646)*AT$6+AT646*AT$7&lt;AT$2,AT$3*AT$4,0)</f>
        <v>0</v>
      </c>
      <c r="EN646" s="0" t="n">
        <f aca="false">IF(CHOOSE(MATCH(AU$5,$B$10:$E$10,0),$B646,$C646,$D646,$E646)*AU$6+AU646*AU$7&lt;AU$2,AU$3*AU$4,0)</f>
        <v>0</v>
      </c>
      <c r="EO646" s="0" t="n">
        <f aca="false">IF(CHOOSE(MATCH(AV$5,$B$10:$E$10,0),$B646,$C646,$D646,$E646)*AV$6+AV646*AV$7&lt;AV$2,AV$3*AV$4,0)</f>
        <v>0</v>
      </c>
      <c r="EP646" s="0" t="n">
        <f aca="false">IF(CHOOSE(MATCH(AW$5,$B$10:$E$10,0),$B646,$C646,$D646,$E646)*AW$6+AW646*AW$7&lt;AW$2,AW$3*AW$4,0)</f>
        <v>0</v>
      </c>
      <c r="EQ646" s="0" t="n">
        <f aca="false">IF(CHOOSE(MATCH(AX$5,$B$10:$E$10,0),$B646,$C646,$D646,$E646)*AX$6+AX646*AX$7&lt;AX$2,AX$3*AX$4,0)</f>
        <v>0</v>
      </c>
      <c r="ER646" s="0" t="n">
        <f aca="false">IF(CHOOSE(MATCH(AY$5,$B$10:$E$10,0),$B646,$C646,$D646,$E646)*AY$6+AY646*AY$7&lt;AY$2,AY$3*AY$4,0)</f>
        <v>0</v>
      </c>
      <c r="ES646" s="0" t="n">
        <f aca="false">IF(CHOOSE(MATCH(AZ$5,$B$10:$E$10,0),$B646,$C646,$D646,$E646)*AZ$6+AZ646*AZ$7&lt;AZ$2,AZ$3*AZ$4,0)</f>
        <v>0</v>
      </c>
      <c r="ET646" s="0" t="n">
        <f aca="false">IF(CHOOSE(MATCH(BA$5,$B$10:$E$10,0),$B646,$C646,$D646,$E646)*BA$6+BA646*BA$7&lt;BA$2,BA$3*BA$4,0)</f>
        <v>0</v>
      </c>
      <c r="EU646" s="0" t="n">
        <f aca="false">IF(CHOOSE(MATCH(BB$5,$B$10:$E$10,0),$B646,$C646,$D646,$E646)*BB$6+BB646*BB$7&lt;BB$2,BB$3*BB$4,0)</f>
        <v>0</v>
      </c>
      <c r="EV646" s="0" t="n">
        <f aca="false">IF(CHOOSE(MATCH(BC$5,$B$10:$E$10,0),$B646,$C646,$D646,$E646)*BC$6+BC646*BC$7&lt;BC$2,BC$3*BC$4,0)</f>
        <v>0</v>
      </c>
      <c r="EW646" s="0" t="n">
        <f aca="false">IF(CHOOSE(MATCH(BD$5,$B$10:$E$10,0),$B646,$C646,$D646,$E646)*BD$6+BD646*BD$7&lt;BD$2,BD$3*BD$4,0)</f>
        <v>0</v>
      </c>
      <c r="EX646" s="0" t="n">
        <f aca="false">IF(CHOOSE(MATCH(BE$5,$B$10:$E$10,0),$B646,$C646,$D646,$E646)*BE$6+BE646*BE$7&lt;BE$2,BE$3*BE$4,0)</f>
        <v>0</v>
      </c>
      <c r="EY646" s="0" t="n">
        <f aca="false">IF(CHOOSE(MATCH(BF$5,$B$10:$E$10,0),$B646,$C646,$D646,$E646)*BF$6+BF646*BF$7&lt;BF$2,BF$3*BF$4,0)</f>
        <v>0</v>
      </c>
      <c r="EZ646" s="0" t="n">
        <f aca="false">IF(CHOOSE(MATCH(BG$5,$B$10:$E$10,0),$B646,$C646,$D646,$E646)*BG$6+BG646*BG$7&lt;BG$2,BG$3*BG$4,0)</f>
        <v>0</v>
      </c>
      <c r="FA646" s="0" t="n">
        <f aca="false">IF(CHOOSE(MATCH(BH$5,$B$10:$E$10,0),$B646,$C646,$D646,$E646)*BH$6+BH646*BH$7&lt;BH$2,BH$3*BH$4,0)</f>
        <v>0</v>
      </c>
      <c r="FB646" s="0" t="n">
        <f aca="false">IF(CHOOSE(MATCH(BI$5,$B$10:$E$10,0),$B646,$C646,$D646,$E646)*BI$6+BI646*BI$7&lt;BI$2,BI$3*BI$4,0)</f>
        <v>0</v>
      </c>
      <c r="FC646" s="0" t="n">
        <f aca="false">IF(CHOOSE(MATCH(BJ$5,$B$10:$E$10,0),$B646,$C646,$D646,$E646)*BJ$6+BJ646*BJ$7&lt;BJ$2,BJ$3*BJ$4,0)</f>
        <v>0</v>
      </c>
      <c r="FD646" s="0" t="n">
        <f aca="false">IF(CHOOSE(MATCH(BK$5,$B$10:$E$10,0),$B646,$C646,$D646,$E646)*BK$6+BK646*BK$7&lt;BK$2,BK$3*BK$4,0)</f>
        <v>0</v>
      </c>
      <c r="FE646" s="0" t="n">
        <f aca="false">IF(CHOOSE(MATCH(BL$5,$B$10:$E$10,0),$B646,$C646,$D646,$E646)*BL$6+BL646*BL$7&lt;BL$2,BL$3*BL$4,0)</f>
        <v>0</v>
      </c>
      <c r="FF646" s="0" t="n">
        <f aca="false">IF(CHOOSE(MATCH(BM$5,$B$10:$E$10,0),$B646,$C646,$D646,$E646)*BM$6+BM646*BM$7&lt;BM$2,BM$3*BM$4,0)</f>
        <v>0</v>
      </c>
      <c r="FG646" s="0" t="n">
        <f aca="false">IF(CHOOSE(MATCH(BN$5,$B$10:$E$10,0),$B646,$C646,$D646,$E646)*BN$6+BN646*BN$7&lt;BN$2,BN$3*BN$4,0)</f>
        <v>0</v>
      </c>
      <c r="FH646" s="0" t="n">
        <f aca="false">IF(CHOOSE(MATCH(BO$5,$B$10:$E$10,0),$B646,$C646,$D646,$E646)*BO$6+BO646*BO$7&lt;BO$2,BO$3*BO$4,0)</f>
        <v>0</v>
      </c>
      <c r="FI646" s="0" t="n">
        <f aca="false">IF(CHOOSE(MATCH(BP$5,$B$10:$E$10,0),$B646,$C646,$D646,$E646)*BP$6+BP646*BP$7&lt;BP$2,BP$3*BP$4,0)</f>
        <v>0</v>
      </c>
      <c r="FJ646" s="0" t="n">
        <f aca="false">IF(CHOOSE(MATCH(BQ$5,$B$10:$E$10,0),$B646,$C646,$D646,$E646)*BQ$6+BQ646*BQ$7&lt;BQ$2,BQ$3*BQ$4,0)</f>
        <v>0</v>
      </c>
      <c r="FK646" s="0" t="n">
        <f aca="false">IF(CHOOSE(MATCH(BR$5,$B$10:$E$10,0),$B646,$C646,$D646,$E646)*BR$6+BR646*BR$7&lt;BR$2,BR$3*BR$4,0)</f>
        <v>0</v>
      </c>
      <c r="FL646" s="0" t="n">
        <f aca="false">IF(CHOOSE(MATCH(BS$5,$B$10:$E$10,0),$B646,$C646,$D646,$E646)*BS$6+BS646*BS$7&lt;BS$2,BS$3*BS$4,0)</f>
        <v>0</v>
      </c>
      <c r="FM646" s="0" t="n">
        <f aca="false">IF(CHOOSE(MATCH(BT$5,$B$10:$E$10,0),$B646,$C646,$D646,$E646)*BT$6+BT646*BT$7&lt;BT$2,BT$3*BT$4,0)</f>
        <v>0</v>
      </c>
      <c r="FN646" s="0" t="n">
        <f aca="false">IF(CHOOSE(MATCH(BU$5,$B$10:$E$10,0),$B646,$C646,$D646,$E646)*BU$6+BU646*BU$7&lt;BU$2,BU$3*BU$4,0)</f>
        <v>0</v>
      </c>
      <c r="FO646" s="0" t="n">
        <f aca="false">IF(CHOOSE(MATCH(BV$5,$B$10:$E$10,0),$B646,$C646,$D646,$E646)*BV$6+BV646*BV$7&lt;BV$2,BV$3*BV$4,0)</f>
        <v>0</v>
      </c>
      <c r="FP646" s="0" t="n">
        <f aca="false">IF(CHOOSE(MATCH(BW$5,$B$10:$E$10,0),$B646,$C646,$D646,$E646)*BW$6+BW646*BW$7&lt;BW$2,BW$3*BW$4,0)</f>
        <v>0</v>
      </c>
      <c r="FQ646" s="0" t="n">
        <f aca="false">IF(CHOOSE(MATCH(BX$5,$B$10:$E$10,0),$B646,$C646,$D646,$E646)*BX$6+BX646*BX$7&lt;BX$2,BX$3*BX$4,0)</f>
        <v>0</v>
      </c>
      <c r="FR646" s="0" t="n">
        <f aca="false">IF(CHOOSE(MATCH(BY$5,$B$10:$E$10,0),$B646,$C646,$D646,$E646)*BY$6+BY646*BY$7&lt;BY$2,BY$3*BY$4,0)</f>
        <v>0</v>
      </c>
      <c r="FS646" s="0" t="n">
        <f aca="false">IF(CHOOSE(MATCH(BZ$5,$B$10:$E$10,0),$B646,$C646,$D646,$E646)*BZ$6+BZ646*BZ$7&lt;BZ$2,BZ$3*BZ$4,0)</f>
        <v>0</v>
      </c>
      <c r="FT646" s="0" t="n">
        <f aca="false">IF(CHOOSE(MATCH(CA$5,$B$10:$E$10,0),$B646,$C646,$D646,$E646)*CA$6+CA646*CA$7&lt;CA$2,CA$3*CA$4,0)</f>
        <v>0</v>
      </c>
      <c r="FU646" s="0" t="n">
        <f aca="false">IF(CHOOSE(MATCH(CB$5,$B$10:$E$10,0),$B646,$C646,$D646,$E646)*CB$6+CB646*CB$7&lt;CB$2,CB$3*CB$4,0)</f>
        <v>0</v>
      </c>
      <c r="FV646" s="0" t="n">
        <f aca="false">IF(CHOOSE(MATCH(CC$5,$B$10:$E$10,0),$B646,$C646,$D646,$E646)*CC$6+CC646*CC$7&lt;CC$2,CC$3*CC$4,0)</f>
        <v>0</v>
      </c>
      <c r="FW646" s="0" t="n">
        <f aca="false">IF(CHOOSE(MATCH(CD$5,$B$10:$E$10,0),$B646,$C646,$D646,$E646)*CD$6+CD646*CD$7&lt;CD$2,CD$3*CD$4,0)</f>
        <v>0</v>
      </c>
      <c r="FX646" s="0" t="n">
        <f aca="false">IF(CHOOSE(MATCH(CE$5,$B$10:$E$10,0),$B646,$C646,$D646,$E646)*CE$6+CE646*CE$7&lt;CE$2,CE$3*CE$4,0)</f>
        <v>0</v>
      </c>
      <c r="FY646" s="0" t="n">
        <f aca="false">IF(CHOOSE(MATCH(CF$5,$B$10:$E$10,0),$B646,$C646,$D646,$E646)*CF$6+CF646*CF$7&lt;CF$2,CF$3*CF$4,0)</f>
        <v>0</v>
      </c>
      <c r="FZ646" s="0" t="n">
        <f aca="false">IF(CHOOSE(MATCH(CG$5,$B$10:$E$10,0),$B646,$C646,$D646,$E646)*CG$6+CG646*CG$7&lt;CG$2,CG$3*CG$4,0)</f>
        <v>0</v>
      </c>
      <c r="GA646" s="0" t="n">
        <f aca="false">IF(CHOOSE(MATCH(CH$5,$B$10:$E$10,0),$B646,$C646,$D646,$E646)*CH$6+CH646*CH$7&lt;CH$2,CH$3*CH$4,0)</f>
        <v>0</v>
      </c>
      <c r="GB646" s="0" t="n">
        <f aca="false">IF(CHOOSE(MATCH(CI$5,$B$10:$E$10,0),$B646,$C646,$D646,$E646)*CI$6+CI646*CI$7&lt;CI$2,CI$3*CI$4,0)</f>
        <v>0</v>
      </c>
      <c r="GC646" s="0" t="n">
        <f aca="false">IF(CHOOSE(MATCH(CJ$5,$B$10:$E$10,0),$B646,$C646,$D646,$E646)*CJ$6+CJ646*CJ$7&lt;CJ$2,CJ$3*CJ$4,0)</f>
        <v>0</v>
      </c>
      <c r="GD646" s="0" t="n">
        <f aca="false">IF(CHOOSE(MATCH(CK$5,$B$10:$E$10,0),$B646,$C646,$D646,$E646)*CK$6+CK646*CK$7&lt;CK$2,CK$3*CK$4,0)</f>
        <v>0</v>
      </c>
      <c r="GE646" s="0" t="n">
        <f aca="false">IF(CHOOSE(MATCH(CL$5,$B$10:$E$10,0),$B646,$C646,$D646,$E646)*CL$6+CL646*CL$7&lt;CL$2,CL$3*CL$4,0)</f>
        <v>0</v>
      </c>
      <c r="GF646" s="0" t="n">
        <f aca="false">IF(CHOOSE(MATCH(CM$5,$B$10:$E$10,0),$B646,$C646,$D646,$E646)*CM$6+CM646*CM$7&lt;CM$2,CM$3*CM$4,0)</f>
        <v>0</v>
      </c>
      <c r="GG646" s="0" t="n">
        <f aca="false">IF(CHOOSE(MATCH(CN$5,$B$10:$E$10,0),$B646,$C646,$D646,$E646)*CN$6+CN646*CN$7&lt;CN$2,CN$3*CN$4,0)</f>
        <v>0</v>
      </c>
      <c r="GH646" s="0" t="n">
        <f aca="false">IF(CHOOSE(MATCH(CO$5,$B$10:$E$10,0),$B646,$C646,$D646,$E646)*CO$6+CO646*CO$7&lt;CO$2,CO$3*CO$4,0)</f>
        <v>0</v>
      </c>
      <c r="GI646" s="0" t="n">
        <f aca="false">IF(CHOOSE(MATCH(CP$5,$B$10:$E$10,0),$B646,$C646,$D646,$E646)*CP$6+CP646*CP$7&lt;CP$2,CP$3*CP$4,0)</f>
        <v>0</v>
      </c>
      <c r="GJ646" s="0" t="n">
        <f aca="false">IF(CHOOSE(MATCH(CQ$5,$B$10:$E$10,0),$B646,$C646,$D646,$E646)*CQ$6+CQ646*CQ$7&lt;CQ$2,CQ$3*CQ$4,0)</f>
        <v>0</v>
      </c>
      <c r="GK646" s="0" t="n">
        <f aca="false">IF(CHOOSE(MATCH(CR$5,$B$10:$E$10,0),$B646,$C646,$D646,$E646)*CR$6+CR646*CR$7&lt;CR$2,CR$3*CR$4,0)</f>
        <v>0</v>
      </c>
      <c r="GL646" s="0" t="n">
        <f aca="false">IF(CHOOSE(MATCH(CS$5,$B$10:$E$10,0),$B646,$C646,$D646,$E646)*CS$6+CS646*CS$7&lt;CS$2,CS$3*CS$4,0)</f>
        <v>0</v>
      </c>
      <c r="GM646" s="0" t="n">
        <f aca="false">IF(CHOOSE(MATCH(CT$5,$B$10:$E$10,0),$B646,$C646,$D646,$E646)*CT$6+CT646*CT$7&lt;CT$2,CT$3*CT$4,0)</f>
        <v>0</v>
      </c>
      <c r="GN646" s="0" t="n">
        <f aca="false">IF(CHOOSE(MATCH(CU$5,$B$10:$E$10,0),$B646,$C646,$D646,$E646)*CU$6+CU646*CU$7&lt;CU$2,CU$3*CU$4,0)</f>
        <v>0</v>
      </c>
      <c r="GO646" s="0" t="n">
        <f aca="false">IF(CHOOSE(MATCH(CV$5,$B$10:$E$10,0),$B646,$C646,$D646,$E646)*CV$6+CV646*CV$7&lt;CV$2,CV$3*CV$4,0)</f>
        <v>0</v>
      </c>
      <c r="GP646" s="0" t="n">
        <f aca="false">IF(CHOOSE(MATCH(CW$5,$B$10:$E$10,0),$B646,$C646,$D646,$E646)*CW$6+CW646*CW$7&lt;CW$2,CW$3*CW$4,0)</f>
        <v>0</v>
      </c>
      <c r="GQ646" s="0" t="n">
        <f aca="false">IF(CHOOSE(MATCH(CX$5,$B$10:$E$10,0),$B646,$C646,$D646,$E646)*CX$6+CX646*CX$7&lt;CX$2,CX$3*CX$4,0)</f>
        <v>0</v>
      </c>
      <c r="GS646" s="0" t="n">
        <f aca="false">SUM(CZ646:GQ646)</f>
        <v>0</v>
      </c>
      <c r="GT646" s="0" t="n">
        <f aca="false">IF(GS646&gt;$GS$6,1,0)</f>
        <v>0</v>
      </c>
    </row>
    <row r="647" customFormat="false" ht="14" hidden="false" customHeight="false" outlineLevel="0" collapsed="false">
      <c r="A647" s="0" t="n">
        <v>637</v>
      </c>
      <c r="B647" s="0" t="n">
        <v>-0.0544406382423579</v>
      </c>
      <c r="C647" s="0" t="n">
        <v>0.0505018719405897</v>
      </c>
      <c r="D647" s="0" t="n">
        <v>0.480604611077626</v>
      </c>
      <c r="E647" s="0" t="n">
        <v>0.0316774981162227</v>
      </c>
      <c r="G647" s="0" t="n">
        <v>-0.922489107324509</v>
      </c>
      <c r="H647" s="0" t="n">
        <v>-0.640001189822215</v>
      </c>
      <c r="I647" s="0" t="n">
        <v>0.0780687514634337</v>
      </c>
      <c r="J647" s="0" t="n">
        <v>0.41302882891614</v>
      </c>
      <c r="K647" s="0" t="n">
        <v>-0.0784530129749328</v>
      </c>
      <c r="L647" s="0" t="n">
        <v>1.3789417607768</v>
      </c>
      <c r="M647" s="0" t="n">
        <v>-1.44527348311385</v>
      </c>
      <c r="N647" s="0" t="n">
        <v>-0.694869868311798</v>
      </c>
      <c r="O647" s="0" t="n">
        <v>1.13461055661901</v>
      </c>
      <c r="P647" s="0" t="n">
        <v>1.14988779387204</v>
      </c>
      <c r="Q647" s="0" t="n">
        <v>0.890304363565519</v>
      </c>
      <c r="R647" s="0" t="n">
        <v>0.921554601518437</v>
      </c>
      <c r="S647" s="0" t="n">
        <v>0.928948793443851</v>
      </c>
      <c r="T647" s="0" t="n">
        <v>0.658512817608425</v>
      </c>
      <c r="U647" s="0" t="n">
        <v>0.460495357401669</v>
      </c>
      <c r="V647" s="0" t="n">
        <v>1.06338802652317</v>
      </c>
      <c r="W647" s="0" t="n">
        <v>0.504326180816861</v>
      </c>
      <c r="X647" s="0" t="n">
        <v>0.403051672037691</v>
      </c>
      <c r="Y647" s="0" t="n">
        <v>-1.51987023855327</v>
      </c>
      <c r="Z647" s="0" t="n">
        <v>-0.568015821045265</v>
      </c>
      <c r="AA647" s="0" t="n">
        <v>0.748368620406836</v>
      </c>
      <c r="AB647" s="0" t="n">
        <v>1.36172729980899</v>
      </c>
      <c r="AC647" s="0" t="n">
        <v>-2.1143387129996</v>
      </c>
      <c r="AD647" s="0" t="n">
        <v>0.298712166113546</v>
      </c>
      <c r="AE647" s="0" t="n">
        <v>-1.18589468911523</v>
      </c>
      <c r="AF647" s="0" t="n">
        <v>-1.25904534797883</v>
      </c>
      <c r="AG647" s="0" t="n">
        <v>-2.23539245780557</v>
      </c>
      <c r="AH647" s="0" t="n">
        <v>-0.855479811434634</v>
      </c>
      <c r="AI647" s="0" t="n">
        <v>1.19287733468809</v>
      </c>
      <c r="AJ647" s="0" t="n">
        <v>0.551106040802551</v>
      </c>
      <c r="AK647" s="0" t="n">
        <v>-0.626725977781462</v>
      </c>
      <c r="AL647" s="0" t="n">
        <v>1.32036802824587</v>
      </c>
      <c r="AM647" s="0" t="n">
        <v>-0.455057715953444</v>
      </c>
      <c r="AN647" s="0" t="n">
        <v>0.623284677203628</v>
      </c>
      <c r="AO647" s="0" t="n">
        <v>1.72596628544852</v>
      </c>
      <c r="AP647" s="0" t="n">
        <v>-1.20338427223032</v>
      </c>
      <c r="AQ647" s="0" t="n">
        <v>-1.24663529277314</v>
      </c>
      <c r="AR647" s="0" t="n">
        <v>-0.269876636593835</v>
      </c>
      <c r="AS647" s="0" t="n">
        <v>-0.5275717285258</v>
      </c>
      <c r="AT647" s="0" t="n">
        <v>-1.21258835861227</v>
      </c>
      <c r="AU647" s="0" t="n">
        <v>-1.35288701130776</v>
      </c>
      <c r="AV647" s="0" t="n">
        <v>-0.264723212239915</v>
      </c>
      <c r="AW647" s="0" t="n">
        <v>0.915604232432088</v>
      </c>
      <c r="AX647" s="0" t="n">
        <v>1.08270569398883</v>
      </c>
      <c r="AY647" s="0" t="n">
        <v>-0.729771727492334</v>
      </c>
      <c r="AZ647" s="0" t="n">
        <v>0.953489234234439</v>
      </c>
      <c r="BA647" s="0" t="n">
        <v>0.889053808350582</v>
      </c>
      <c r="BB647" s="0" t="n">
        <v>-0.542223688171362</v>
      </c>
      <c r="BC647" s="0" t="n">
        <v>0.840901748233591</v>
      </c>
      <c r="BD647" s="0" t="n">
        <v>-0.781683411332779</v>
      </c>
      <c r="BE647" s="0" t="n">
        <v>-0.476629793411121</v>
      </c>
      <c r="BF647" s="0" t="n">
        <v>2.30042132898234</v>
      </c>
      <c r="BG647" s="0" t="n">
        <v>-0.0560646640224149</v>
      </c>
      <c r="BH647" s="0" t="n">
        <v>0.634378238828504</v>
      </c>
      <c r="BI647" s="0" t="n">
        <v>0.150773757923162</v>
      </c>
      <c r="BJ647" s="0" t="n">
        <v>-0.0922727849683724</v>
      </c>
      <c r="BK647" s="0" t="n">
        <v>0.284344423562288</v>
      </c>
      <c r="BL647" s="0" t="n">
        <v>-0.964391801971942</v>
      </c>
      <c r="BM647" s="0" t="n">
        <v>-0.633069703326328</v>
      </c>
      <c r="BN647" s="0" t="n">
        <v>1.21099219541065</v>
      </c>
      <c r="BO647" s="0" t="n">
        <v>-0.894406184670515</v>
      </c>
      <c r="BP647" s="0" t="n">
        <v>0.175815557668102</v>
      </c>
      <c r="BQ647" s="0" t="n">
        <v>0.558779902348761</v>
      </c>
      <c r="BR647" s="0" t="n">
        <v>-0.00302179614664055</v>
      </c>
      <c r="BS647" s="0" t="n">
        <v>0.544883960174047</v>
      </c>
      <c r="BT647" s="0" t="n">
        <v>-0.676964191370644</v>
      </c>
      <c r="BU647" s="0" t="n">
        <v>2.95040081255138</v>
      </c>
      <c r="BV647" s="0" t="n">
        <v>-0.0136560629471205</v>
      </c>
      <c r="BW647" s="0" t="n">
        <v>0.421373442804907</v>
      </c>
      <c r="BX647" s="0" t="n">
        <v>-2.03117451746948</v>
      </c>
      <c r="BY647" s="0" t="n">
        <v>-0.387253749067895</v>
      </c>
      <c r="BZ647" s="0" t="n">
        <v>0.463473952549975</v>
      </c>
      <c r="CA647" s="0" t="n">
        <v>0.50371795623505</v>
      </c>
      <c r="CB647" s="0" t="n">
        <v>-0.479546997667057</v>
      </c>
      <c r="CC647" s="0" t="n">
        <v>1.51479071064387</v>
      </c>
      <c r="CD647" s="0" t="n">
        <v>0.3977470441896</v>
      </c>
      <c r="CE647" s="0" t="n">
        <v>-1.09655502456008</v>
      </c>
      <c r="CF647" s="0" t="n">
        <v>-1.02744934338261</v>
      </c>
      <c r="CG647" s="0" t="n">
        <v>-1.44397290569032</v>
      </c>
      <c r="CH647" s="0" t="n">
        <v>0.99618091553566</v>
      </c>
      <c r="CI647" s="0" t="n">
        <v>-1.17027639134903</v>
      </c>
      <c r="CJ647" s="0" t="n">
        <v>0.0298007307719672</v>
      </c>
      <c r="CK647" s="0" t="n">
        <v>-0.717348029866116</v>
      </c>
      <c r="CL647" s="0" t="n">
        <v>-1.37597908178577</v>
      </c>
      <c r="CM647" s="0" t="n">
        <v>0.9619589036447</v>
      </c>
      <c r="CN647" s="0" t="n">
        <v>-1.05627805169206</v>
      </c>
      <c r="CO647" s="0" t="n">
        <v>0.67197106545791</v>
      </c>
      <c r="CP647" s="0" t="n">
        <v>-0.9619589036447</v>
      </c>
      <c r="CQ647" s="0" t="n">
        <v>-1.11388544610236</v>
      </c>
      <c r="CR647" s="0" t="n">
        <v>-0.411446308135055</v>
      </c>
      <c r="CS647" s="0" t="n">
        <v>0.297832229989581</v>
      </c>
      <c r="CT647" s="0" t="n">
        <v>1.93907908396795</v>
      </c>
      <c r="CU647" s="0" t="n">
        <v>-0.897148311196361</v>
      </c>
      <c r="CV647" s="0" t="n">
        <v>0.480147264170228</v>
      </c>
      <c r="CW647" s="0" t="n">
        <v>-0.361488901035045</v>
      </c>
      <c r="CX647" s="0" t="n">
        <v>0.254358383244835</v>
      </c>
      <c r="CZ647" s="0" t="n">
        <f aca="false">IF(CHOOSE(MATCH(G$5,$B$10:$E$10,0),$B647,$C647,$D647,$E647)*G$6+G647*G$7&lt;G$2,G$3*G$4,0)</f>
        <v>0</v>
      </c>
      <c r="DA647" s="0" t="n">
        <f aca="false">IF(CHOOSE(MATCH(H$5,$B$10:$E$10,0),$B647,$C647,$D647,$E647)*H$6+H647*H$7&lt;H$2,H$3*H$4,0)</f>
        <v>0</v>
      </c>
      <c r="DB647" s="0" t="n">
        <f aca="false">IF(CHOOSE(MATCH(I$5,$B$10:$E$10,0),$B647,$C647,$D647,$E647)*I$6+I647*I$7&lt;I$2,I$3*I$4,0)</f>
        <v>0</v>
      </c>
      <c r="DC647" s="0" t="n">
        <f aca="false">IF(CHOOSE(MATCH(J$5,$B$10:$E$10,0),$B647,$C647,$D647,$E647)*J$6+J647*J$7&lt;J$2,J$3*J$4,0)</f>
        <v>0</v>
      </c>
      <c r="DD647" s="0" t="n">
        <f aca="false">IF(CHOOSE(MATCH(K$5,$B$10:$E$10,0),$B647,$C647,$D647,$E647)*K$6+K647*K$7&lt;K$2,K$3*K$4,0)</f>
        <v>0</v>
      </c>
      <c r="DE647" s="0" t="n">
        <f aca="false">IF(CHOOSE(MATCH(L$5,$B$10:$E$10,0),$B647,$C647,$D647,$E647)*L$6+L647*L$7&lt;L$2,L$3*L$4,0)</f>
        <v>0</v>
      </c>
      <c r="DF647" s="0" t="n">
        <f aca="false">IF(CHOOSE(MATCH(M$5,$B$10:$E$10,0),$B647,$C647,$D647,$E647)*M$6+M647*M$7&lt;M$2,M$3*M$4,0)</f>
        <v>0</v>
      </c>
      <c r="DG647" s="0" t="n">
        <f aca="false">IF(CHOOSE(MATCH(N$5,$B$10:$E$10,0),$B647,$C647,$D647,$E647)*N$6+N647*N$7&lt;N$2,N$3*N$4,0)</f>
        <v>0</v>
      </c>
      <c r="DH647" s="0" t="n">
        <f aca="false">IF(CHOOSE(MATCH(O$5,$B$10:$E$10,0),$B647,$C647,$D647,$E647)*O$6+O647*O$7&lt;O$2,O$3*O$4,0)</f>
        <v>0</v>
      </c>
      <c r="DI647" s="0" t="n">
        <f aca="false">IF(CHOOSE(MATCH(P$5,$B$10:$E$10,0),$B647,$C647,$D647,$E647)*P$6+P647*P$7&lt;P$2,P$3*P$4,0)</f>
        <v>0</v>
      </c>
      <c r="DJ647" s="0" t="n">
        <f aca="false">IF(CHOOSE(MATCH(Q$5,$B$10:$E$10,0),$B647,$C647,$D647,$E647)*Q$6+Q647*Q$7&lt;Q$2,Q$3*Q$4,0)</f>
        <v>0</v>
      </c>
      <c r="DK647" s="0" t="n">
        <f aca="false">IF(CHOOSE(MATCH(R$5,$B$10:$E$10,0),$B647,$C647,$D647,$E647)*R$6+R647*R$7&lt;R$2,R$3*R$4,0)</f>
        <v>0</v>
      </c>
      <c r="DL647" s="0" t="n">
        <f aca="false">IF(CHOOSE(MATCH(S$5,$B$10:$E$10,0),$B647,$C647,$D647,$E647)*S$6+S647*S$7&lt;S$2,S$3*S$4,0)</f>
        <v>0</v>
      </c>
      <c r="DM647" s="0" t="n">
        <f aca="false">IF(CHOOSE(MATCH(T$5,$B$10:$E$10,0),$B647,$C647,$D647,$E647)*T$6+T647*T$7&lt;T$2,T$3*T$4,0)</f>
        <v>0</v>
      </c>
      <c r="DN647" s="0" t="n">
        <f aca="false">IF(CHOOSE(MATCH(U$5,$B$10:$E$10,0),$B647,$C647,$D647,$E647)*U$6+U647*U$7&lt;U$2,U$3*U$4,0)</f>
        <v>0</v>
      </c>
      <c r="DO647" s="0" t="n">
        <f aca="false">IF(CHOOSE(MATCH(V$5,$B$10:$E$10,0),$B647,$C647,$D647,$E647)*V$6+V647*V$7&lt;V$2,V$3*V$4,0)</f>
        <v>0</v>
      </c>
      <c r="DP647" s="0" t="n">
        <f aca="false">IF(CHOOSE(MATCH(W$5,$B$10:$E$10,0),$B647,$C647,$D647,$E647)*W$6+W647*W$7&lt;W$2,W$3*W$4,0)</f>
        <v>0</v>
      </c>
      <c r="DQ647" s="0" t="n">
        <f aca="false">IF(CHOOSE(MATCH(X$5,$B$10:$E$10,0),$B647,$C647,$D647,$E647)*X$6+X647*X$7&lt;X$2,X$3*X$4,0)</f>
        <v>0</v>
      </c>
      <c r="DR647" s="0" t="n">
        <f aca="false">IF(CHOOSE(MATCH(Y$5,$B$10:$E$10,0),$B647,$C647,$D647,$E647)*Y$6+Y647*Y$7&lt;Y$2,Y$3*Y$4,0)</f>
        <v>0</v>
      </c>
      <c r="DS647" s="0" t="n">
        <f aca="false">IF(CHOOSE(MATCH(Z$5,$B$10:$E$10,0),$B647,$C647,$D647,$E647)*Z$6+Z647*Z$7&lt;Z$2,Z$3*Z$4,0)</f>
        <v>0</v>
      </c>
      <c r="DT647" s="0" t="n">
        <f aca="false">IF(CHOOSE(MATCH(AA$5,$B$10:$E$10,0),$B647,$C647,$D647,$E647)*AA$6+AA647*AA$7&lt;AA$2,AA$3*AA$4,0)</f>
        <v>0</v>
      </c>
      <c r="DU647" s="0" t="n">
        <f aca="false">IF(CHOOSE(MATCH(AB$5,$B$10:$E$10,0),$B647,$C647,$D647,$E647)*AB$6+AB647*AB$7&lt;AB$2,AB$3*AB$4,0)</f>
        <v>0</v>
      </c>
      <c r="DV647" s="0" t="n">
        <f aca="false">IF(CHOOSE(MATCH(AC$5,$B$10:$E$10,0),$B647,$C647,$D647,$E647)*AC$6+AC647*AC$7&lt;AC$2,AC$3*AC$4,0)</f>
        <v>0</v>
      </c>
      <c r="DW647" s="0" t="n">
        <f aca="false">IF(CHOOSE(MATCH(AD$5,$B$10:$E$10,0),$B647,$C647,$D647,$E647)*AD$6+AD647*AD$7&lt;AD$2,AD$3*AD$4,0)</f>
        <v>0</v>
      </c>
      <c r="DX647" s="0" t="n">
        <f aca="false">IF(CHOOSE(MATCH(AE$5,$B$10:$E$10,0),$B647,$C647,$D647,$E647)*AE$6+AE647*AE$7&lt;AE$2,AE$3*AE$4,0)</f>
        <v>0</v>
      </c>
      <c r="DY647" s="0" t="n">
        <f aca="false">IF(CHOOSE(MATCH(AF$5,$B$10:$E$10,0),$B647,$C647,$D647,$E647)*AF$6+AF647*AF$7&lt;AF$2,AF$3*AF$4,0)</f>
        <v>0</v>
      </c>
      <c r="DZ647" s="0" t="n">
        <f aca="false">IF(CHOOSE(MATCH(AG$5,$B$10:$E$10,0),$B647,$C647,$D647,$E647)*AG$6+AG647*AG$7&lt;AG$2,AG$3*AG$4,0)</f>
        <v>0</v>
      </c>
      <c r="EA647" s="0" t="n">
        <f aca="false">IF(CHOOSE(MATCH(AH$5,$B$10:$E$10,0),$B647,$C647,$D647,$E647)*AH$6+AH647*AH$7&lt;AH$2,AH$3*AH$4,0)</f>
        <v>0</v>
      </c>
      <c r="EB647" s="0" t="n">
        <f aca="false">IF(CHOOSE(MATCH(AI$5,$B$10:$E$10,0),$B647,$C647,$D647,$E647)*AI$6+AI647*AI$7&lt;AI$2,AI$3*AI$4,0)</f>
        <v>0</v>
      </c>
      <c r="EC647" s="0" t="n">
        <f aca="false">IF(CHOOSE(MATCH(AJ$5,$B$10:$E$10,0),$B647,$C647,$D647,$E647)*AJ$6+AJ647*AJ$7&lt;AJ$2,AJ$3*AJ$4,0)</f>
        <v>0</v>
      </c>
      <c r="ED647" s="0" t="n">
        <f aca="false">IF(CHOOSE(MATCH(AK$5,$B$10:$E$10,0),$B647,$C647,$D647,$E647)*AK$6+AK647*AK$7&lt;AK$2,AK$3*AK$4,0)</f>
        <v>0</v>
      </c>
      <c r="EE647" s="0" t="n">
        <f aca="false">IF(CHOOSE(MATCH(AL$5,$B$10:$E$10,0),$B647,$C647,$D647,$E647)*AL$6+AL647*AL$7&lt;AL$2,AL$3*AL$4,0)</f>
        <v>0</v>
      </c>
      <c r="EF647" s="0" t="n">
        <f aca="false">IF(CHOOSE(MATCH(AM$5,$B$10:$E$10,0),$B647,$C647,$D647,$E647)*AM$6+AM647*AM$7&lt;AM$2,AM$3*AM$4,0)</f>
        <v>0</v>
      </c>
      <c r="EG647" s="0" t="n">
        <f aca="false">IF(CHOOSE(MATCH(AN$5,$B$10:$E$10,0),$B647,$C647,$D647,$E647)*AN$6+AN647*AN$7&lt;AN$2,AN$3*AN$4,0)</f>
        <v>0</v>
      </c>
      <c r="EH647" s="0" t="n">
        <f aca="false">IF(CHOOSE(MATCH(AO$5,$B$10:$E$10,0),$B647,$C647,$D647,$E647)*AO$6+AO647*AO$7&lt;AO$2,AO$3*AO$4,0)</f>
        <v>0</v>
      </c>
      <c r="EI647" s="0" t="n">
        <f aca="false">IF(CHOOSE(MATCH(AP$5,$B$10:$E$10,0),$B647,$C647,$D647,$E647)*AP$6+AP647*AP$7&lt;AP$2,AP$3*AP$4,0)</f>
        <v>0</v>
      </c>
      <c r="EJ647" s="0" t="n">
        <f aca="false">IF(CHOOSE(MATCH(AQ$5,$B$10:$E$10,0),$B647,$C647,$D647,$E647)*AQ$6+AQ647*AQ$7&lt;AQ$2,AQ$3*AQ$4,0)</f>
        <v>0</v>
      </c>
      <c r="EK647" s="0" t="n">
        <f aca="false">IF(CHOOSE(MATCH(AR$5,$B$10:$E$10,0),$B647,$C647,$D647,$E647)*AR$6+AR647*AR$7&lt;AR$2,AR$3*AR$4,0)</f>
        <v>0</v>
      </c>
      <c r="EL647" s="0" t="n">
        <f aca="false">IF(CHOOSE(MATCH(AS$5,$B$10:$E$10,0),$B647,$C647,$D647,$E647)*AS$6+AS647*AS$7&lt;AS$2,AS$3*AS$4,0)</f>
        <v>0</v>
      </c>
      <c r="EM647" s="0" t="n">
        <f aca="false">IF(CHOOSE(MATCH(AT$5,$B$10:$E$10,0),$B647,$C647,$D647,$E647)*AT$6+AT647*AT$7&lt;AT$2,AT$3*AT$4,0)</f>
        <v>0</v>
      </c>
      <c r="EN647" s="0" t="n">
        <f aca="false">IF(CHOOSE(MATCH(AU$5,$B$10:$E$10,0),$B647,$C647,$D647,$E647)*AU$6+AU647*AU$7&lt;AU$2,AU$3*AU$4,0)</f>
        <v>0</v>
      </c>
      <c r="EO647" s="0" t="n">
        <f aca="false">IF(CHOOSE(MATCH(AV$5,$B$10:$E$10,0),$B647,$C647,$D647,$E647)*AV$6+AV647*AV$7&lt;AV$2,AV$3*AV$4,0)</f>
        <v>0</v>
      </c>
      <c r="EP647" s="0" t="n">
        <f aca="false">IF(CHOOSE(MATCH(AW$5,$B$10:$E$10,0),$B647,$C647,$D647,$E647)*AW$6+AW647*AW$7&lt;AW$2,AW$3*AW$4,0)</f>
        <v>0</v>
      </c>
      <c r="EQ647" s="0" t="n">
        <f aca="false">IF(CHOOSE(MATCH(AX$5,$B$10:$E$10,0),$B647,$C647,$D647,$E647)*AX$6+AX647*AX$7&lt;AX$2,AX$3*AX$4,0)</f>
        <v>0</v>
      </c>
      <c r="ER647" s="0" t="n">
        <f aca="false">IF(CHOOSE(MATCH(AY$5,$B$10:$E$10,0),$B647,$C647,$D647,$E647)*AY$6+AY647*AY$7&lt;AY$2,AY$3*AY$4,0)</f>
        <v>0</v>
      </c>
      <c r="ES647" s="0" t="n">
        <f aca="false">IF(CHOOSE(MATCH(AZ$5,$B$10:$E$10,0),$B647,$C647,$D647,$E647)*AZ$6+AZ647*AZ$7&lt;AZ$2,AZ$3*AZ$4,0)</f>
        <v>0</v>
      </c>
      <c r="ET647" s="0" t="n">
        <f aca="false">IF(CHOOSE(MATCH(BA$5,$B$10:$E$10,0),$B647,$C647,$D647,$E647)*BA$6+BA647*BA$7&lt;BA$2,BA$3*BA$4,0)</f>
        <v>0</v>
      </c>
      <c r="EU647" s="0" t="n">
        <f aca="false">IF(CHOOSE(MATCH(BB$5,$B$10:$E$10,0),$B647,$C647,$D647,$E647)*BB$6+BB647*BB$7&lt;BB$2,BB$3*BB$4,0)</f>
        <v>0</v>
      </c>
      <c r="EV647" s="0" t="n">
        <f aca="false">IF(CHOOSE(MATCH(BC$5,$B$10:$E$10,0),$B647,$C647,$D647,$E647)*BC$6+BC647*BC$7&lt;BC$2,BC$3*BC$4,0)</f>
        <v>0</v>
      </c>
      <c r="EW647" s="0" t="n">
        <f aca="false">IF(CHOOSE(MATCH(BD$5,$B$10:$E$10,0),$B647,$C647,$D647,$E647)*BD$6+BD647*BD$7&lt;BD$2,BD$3*BD$4,0)</f>
        <v>0</v>
      </c>
      <c r="EX647" s="0" t="n">
        <f aca="false">IF(CHOOSE(MATCH(BE$5,$B$10:$E$10,0),$B647,$C647,$D647,$E647)*BE$6+BE647*BE$7&lt;BE$2,BE$3*BE$4,0)</f>
        <v>0</v>
      </c>
      <c r="EY647" s="0" t="n">
        <f aca="false">IF(CHOOSE(MATCH(BF$5,$B$10:$E$10,0),$B647,$C647,$D647,$E647)*BF$6+BF647*BF$7&lt;BF$2,BF$3*BF$4,0)</f>
        <v>0</v>
      </c>
      <c r="EZ647" s="0" t="n">
        <f aca="false">IF(CHOOSE(MATCH(BG$5,$B$10:$E$10,0),$B647,$C647,$D647,$E647)*BG$6+BG647*BG$7&lt;BG$2,BG$3*BG$4,0)</f>
        <v>0</v>
      </c>
      <c r="FA647" s="0" t="n">
        <f aca="false">IF(CHOOSE(MATCH(BH$5,$B$10:$E$10,0),$B647,$C647,$D647,$E647)*BH$6+BH647*BH$7&lt;BH$2,BH$3*BH$4,0)</f>
        <v>0</v>
      </c>
      <c r="FB647" s="0" t="n">
        <f aca="false">IF(CHOOSE(MATCH(BI$5,$B$10:$E$10,0),$B647,$C647,$D647,$E647)*BI$6+BI647*BI$7&lt;BI$2,BI$3*BI$4,0)</f>
        <v>0</v>
      </c>
      <c r="FC647" s="0" t="n">
        <f aca="false">IF(CHOOSE(MATCH(BJ$5,$B$10:$E$10,0),$B647,$C647,$D647,$E647)*BJ$6+BJ647*BJ$7&lt;BJ$2,BJ$3*BJ$4,0)</f>
        <v>0</v>
      </c>
      <c r="FD647" s="0" t="n">
        <f aca="false">IF(CHOOSE(MATCH(BK$5,$B$10:$E$10,0),$B647,$C647,$D647,$E647)*BK$6+BK647*BK$7&lt;BK$2,BK$3*BK$4,0)</f>
        <v>0</v>
      </c>
      <c r="FE647" s="0" t="n">
        <f aca="false">IF(CHOOSE(MATCH(BL$5,$B$10:$E$10,0),$B647,$C647,$D647,$E647)*BL$6+BL647*BL$7&lt;BL$2,BL$3*BL$4,0)</f>
        <v>0</v>
      </c>
      <c r="FF647" s="0" t="n">
        <f aca="false">IF(CHOOSE(MATCH(BM$5,$B$10:$E$10,0),$B647,$C647,$D647,$E647)*BM$6+BM647*BM$7&lt;BM$2,BM$3*BM$4,0)</f>
        <v>0</v>
      </c>
      <c r="FG647" s="0" t="n">
        <f aca="false">IF(CHOOSE(MATCH(BN$5,$B$10:$E$10,0),$B647,$C647,$D647,$E647)*BN$6+BN647*BN$7&lt;BN$2,BN$3*BN$4,0)</f>
        <v>0</v>
      </c>
      <c r="FH647" s="0" t="n">
        <f aca="false">IF(CHOOSE(MATCH(BO$5,$B$10:$E$10,0),$B647,$C647,$D647,$E647)*BO$6+BO647*BO$7&lt;BO$2,BO$3*BO$4,0)</f>
        <v>0</v>
      </c>
      <c r="FI647" s="0" t="n">
        <f aca="false">IF(CHOOSE(MATCH(BP$5,$B$10:$E$10,0),$B647,$C647,$D647,$E647)*BP$6+BP647*BP$7&lt;BP$2,BP$3*BP$4,0)</f>
        <v>0</v>
      </c>
      <c r="FJ647" s="0" t="n">
        <f aca="false">IF(CHOOSE(MATCH(BQ$5,$B$10:$E$10,0),$B647,$C647,$D647,$E647)*BQ$6+BQ647*BQ$7&lt;BQ$2,BQ$3*BQ$4,0)</f>
        <v>0</v>
      </c>
      <c r="FK647" s="0" t="n">
        <f aca="false">IF(CHOOSE(MATCH(BR$5,$B$10:$E$10,0),$B647,$C647,$D647,$E647)*BR$6+BR647*BR$7&lt;BR$2,BR$3*BR$4,0)</f>
        <v>0</v>
      </c>
      <c r="FL647" s="0" t="n">
        <f aca="false">IF(CHOOSE(MATCH(BS$5,$B$10:$E$10,0),$B647,$C647,$D647,$E647)*BS$6+BS647*BS$7&lt;BS$2,BS$3*BS$4,0)</f>
        <v>0</v>
      </c>
      <c r="FM647" s="0" t="n">
        <f aca="false">IF(CHOOSE(MATCH(BT$5,$B$10:$E$10,0),$B647,$C647,$D647,$E647)*BT$6+BT647*BT$7&lt;BT$2,BT$3*BT$4,0)</f>
        <v>0</v>
      </c>
      <c r="FN647" s="0" t="n">
        <f aca="false">IF(CHOOSE(MATCH(BU$5,$B$10:$E$10,0),$B647,$C647,$D647,$E647)*BU$6+BU647*BU$7&lt;BU$2,BU$3*BU$4,0)</f>
        <v>0</v>
      </c>
      <c r="FO647" s="0" t="n">
        <f aca="false">IF(CHOOSE(MATCH(BV$5,$B$10:$E$10,0),$B647,$C647,$D647,$E647)*BV$6+BV647*BV$7&lt;BV$2,BV$3*BV$4,0)</f>
        <v>0</v>
      </c>
      <c r="FP647" s="0" t="n">
        <f aca="false">IF(CHOOSE(MATCH(BW$5,$B$10:$E$10,0),$B647,$C647,$D647,$E647)*BW$6+BW647*BW$7&lt;BW$2,BW$3*BW$4,0)</f>
        <v>0</v>
      </c>
      <c r="FQ647" s="0" t="n">
        <f aca="false">IF(CHOOSE(MATCH(BX$5,$B$10:$E$10,0),$B647,$C647,$D647,$E647)*BX$6+BX647*BX$7&lt;BX$2,BX$3*BX$4,0)</f>
        <v>0</v>
      </c>
      <c r="FR647" s="0" t="n">
        <f aca="false">IF(CHOOSE(MATCH(BY$5,$B$10:$E$10,0),$B647,$C647,$D647,$E647)*BY$6+BY647*BY$7&lt;BY$2,BY$3*BY$4,0)</f>
        <v>0</v>
      </c>
      <c r="FS647" s="0" t="n">
        <f aca="false">IF(CHOOSE(MATCH(BZ$5,$B$10:$E$10,0),$B647,$C647,$D647,$E647)*BZ$6+BZ647*BZ$7&lt;BZ$2,BZ$3*BZ$4,0)</f>
        <v>0</v>
      </c>
      <c r="FT647" s="0" t="n">
        <f aca="false">IF(CHOOSE(MATCH(CA$5,$B$10:$E$10,0),$B647,$C647,$D647,$E647)*CA$6+CA647*CA$7&lt;CA$2,CA$3*CA$4,0)</f>
        <v>0</v>
      </c>
      <c r="FU647" s="0" t="n">
        <f aca="false">IF(CHOOSE(MATCH(CB$5,$B$10:$E$10,0),$B647,$C647,$D647,$E647)*CB$6+CB647*CB$7&lt;CB$2,CB$3*CB$4,0)</f>
        <v>0</v>
      </c>
      <c r="FV647" s="0" t="n">
        <f aca="false">IF(CHOOSE(MATCH(CC$5,$B$10:$E$10,0),$B647,$C647,$D647,$E647)*CC$6+CC647*CC$7&lt;CC$2,CC$3*CC$4,0)</f>
        <v>0</v>
      </c>
      <c r="FW647" s="0" t="n">
        <f aca="false">IF(CHOOSE(MATCH(CD$5,$B$10:$E$10,0),$B647,$C647,$D647,$E647)*CD$6+CD647*CD$7&lt;CD$2,CD$3*CD$4,0)</f>
        <v>0</v>
      </c>
      <c r="FX647" s="0" t="n">
        <f aca="false">IF(CHOOSE(MATCH(CE$5,$B$10:$E$10,0),$B647,$C647,$D647,$E647)*CE$6+CE647*CE$7&lt;CE$2,CE$3*CE$4,0)</f>
        <v>0</v>
      </c>
      <c r="FY647" s="0" t="n">
        <f aca="false">IF(CHOOSE(MATCH(CF$5,$B$10:$E$10,0),$B647,$C647,$D647,$E647)*CF$6+CF647*CF$7&lt;CF$2,CF$3*CF$4,0)</f>
        <v>0</v>
      </c>
      <c r="FZ647" s="0" t="n">
        <f aca="false">IF(CHOOSE(MATCH(CG$5,$B$10:$E$10,0),$B647,$C647,$D647,$E647)*CG$6+CG647*CG$7&lt;CG$2,CG$3*CG$4,0)</f>
        <v>0</v>
      </c>
      <c r="GA647" s="0" t="n">
        <f aca="false">IF(CHOOSE(MATCH(CH$5,$B$10:$E$10,0),$B647,$C647,$D647,$E647)*CH$6+CH647*CH$7&lt;CH$2,CH$3*CH$4,0)</f>
        <v>0</v>
      </c>
      <c r="GB647" s="0" t="n">
        <f aca="false">IF(CHOOSE(MATCH(CI$5,$B$10:$E$10,0),$B647,$C647,$D647,$E647)*CI$6+CI647*CI$7&lt;CI$2,CI$3*CI$4,0)</f>
        <v>0</v>
      </c>
      <c r="GC647" s="0" t="n">
        <f aca="false">IF(CHOOSE(MATCH(CJ$5,$B$10:$E$10,0),$B647,$C647,$D647,$E647)*CJ$6+CJ647*CJ$7&lt;CJ$2,CJ$3*CJ$4,0)</f>
        <v>0</v>
      </c>
      <c r="GD647" s="0" t="n">
        <f aca="false">IF(CHOOSE(MATCH(CK$5,$B$10:$E$10,0),$B647,$C647,$D647,$E647)*CK$6+CK647*CK$7&lt;CK$2,CK$3*CK$4,0)</f>
        <v>0</v>
      </c>
      <c r="GE647" s="0" t="n">
        <f aca="false">IF(CHOOSE(MATCH(CL$5,$B$10:$E$10,0),$B647,$C647,$D647,$E647)*CL$6+CL647*CL$7&lt;CL$2,CL$3*CL$4,0)</f>
        <v>0</v>
      </c>
      <c r="GF647" s="0" t="n">
        <f aca="false">IF(CHOOSE(MATCH(CM$5,$B$10:$E$10,0),$B647,$C647,$D647,$E647)*CM$6+CM647*CM$7&lt;CM$2,CM$3*CM$4,0)</f>
        <v>0</v>
      </c>
      <c r="GG647" s="0" t="n">
        <f aca="false">IF(CHOOSE(MATCH(CN$5,$B$10:$E$10,0),$B647,$C647,$D647,$E647)*CN$6+CN647*CN$7&lt;CN$2,CN$3*CN$4,0)</f>
        <v>0</v>
      </c>
      <c r="GH647" s="0" t="n">
        <f aca="false">IF(CHOOSE(MATCH(CO$5,$B$10:$E$10,0),$B647,$C647,$D647,$E647)*CO$6+CO647*CO$7&lt;CO$2,CO$3*CO$4,0)</f>
        <v>0</v>
      </c>
      <c r="GI647" s="0" t="n">
        <f aca="false">IF(CHOOSE(MATCH(CP$5,$B$10:$E$10,0),$B647,$C647,$D647,$E647)*CP$6+CP647*CP$7&lt;CP$2,CP$3*CP$4,0)</f>
        <v>0</v>
      </c>
      <c r="GJ647" s="0" t="n">
        <f aca="false">IF(CHOOSE(MATCH(CQ$5,$B$10:$E$10,0),$B647,$C647,$D647,$E647)*CQ$6+CQ647*CQ$7&lt;CQ$2,CQ$3*CQ$4,0)</f>
        <v>0</v>
      </c>
      <c r="GK647" s="0" t="n">
        <f aca="false">IF(CHOOSE(MATCH(CR$5,$B$10:$E$10,0),$B647,$C647,$D647,$E647)*CR$6+CR647*CR$7&lt;CR$2,CR$3*CR$4,0)</f>
        <v>0</v>
      </c>
      <c r="GL647" s="0" t="n">
        <f aca="false">IF(CHOOSE(MATCH(CS$5,$B$10:$E$10,0),$B647,$C647,$D647,$E647)*CS$6+CS647*CS$7&lt;CS$2,CS$3*CS$4,0)</f>
        <v>0</v>
      </c>
      <c r="GM647" s="0" t="n">
        <f aca="false">IF(CHOOSE(MATCH(CT$5,$B$10:$E$10,0),$B647,$C647,$D647,$E647)*CT$6+CT647*CT$7&lt;CT$2,CT$3*CT$4,0)</f>
        <v>0</v>
      </c>
      <c r="GN647" s="0" t="n">
        <f aca="false">IF(CHOOSE(MATCH(CU$5,$B$10:$E$10,0),$B647,$C647,$D647,$E647)*CU$6+CU647*CU$7&lt;CU$2,CU$3*CU$4,0)</f>
        <v>0</v>
      </c>
      <c r="GO647" s="0" t="n">
        <f aca="false">IF(CHOOSE(MATCH(CV$5,$B$10:$E$10,0),$B647,$C647,$D647,$E647)*CV$6+CV647*CV$7&lt;CV$2,CV$3*CV$4,0)</f>
        <v>0</v>
      </c>
      <c r="GP647" s="0" t="n">
        <f aca="false">IF(CHOOSE(MATCH(CW$5,$B$10:$E$10,0),$B647,$C647,$D647,$E647)*CW$6+CW647*CW$7&lt;CW$2,CW$3*CW$4,0)</f>
        <v>0</v>
      </c>
      <c r="GQ647" s="0" t="n">
        <f aca="false">IF(CHOOSE(MATCH(CX$5,$B$10:$E$10,0),$B647,$C647,$D647,$E647)*CX$6+CX647*CX$7&lt;CX$2,CX$3*CX$4,0)</f>
        <v>0</v>
      </c>
      <c r="GS647" s="0" t="n">
        <f aca="false">SUM(CZ647:GQ647)</f>
        <v>0</v>
      </c>
      <c r="GT647" s="0" t="n">
        <f aca="false">IF(GS647&gt;$GS$6,1,0)</f>
        <v>0</v>
      </c>
    </row>
    <row r="648" customFormat="false" ht="14" hidden="false" customHeight="false" outlineLevel="0" collapsed="false">
      <c r="A648" s="0" t="n">
        <v>638</v>
      </c>
      <c r="B648" s="0" t="n">
        <f aca="false">-1.610810148832</f>
        <v>-1.610810148832</v>
      </c>
      <c r="C648" s="0" t="n">
        <v>-1.39239655359066</v>
      </c>
      <c r="D648" s="0" t="n">
        <v>-1.21053796985739</v>
      </c>
      <c r="E648" s="0" t="n">
        <v>-0.844429752700832</v>
      </c>
      <c r="G648" s="0" t="n">
        <v>-0.747459125705063</v>
      </c>
      <c r="H648" s="0" t="n">
        <v>-0.375653144146781</v>
      </c>
      <c r="I648" s="0" t="n">
        <v>-0.620777882431867</v>
      </c>
      <c r="J648" s="0" t="n">
        <v>-0.816422698335373</v>
      </c>
      <c r="K648" s="0" t="n">
        <v>-0.953489234234439</v>
      </c>
      <c r="L648" s="0" t="n">
        <v>1.71654392033815</v>
      </c>
      <c r="M648" s="0" t="n">
        <v>-4.00934368371964</v>
      </c>
      <c r="N648" s="0" t="n">
        <v>1.11260760604637</v>
      </c>
      <c r="O648" s="0" t="n">
        <v>-1.00400029623415</v>
      </c>
      <c r="P648" s="0" t="n">
        <v>-0.0763043317419943</v>
      </c>
      <c r="Q648" s="0" t="n">
        <v>1.31490196508821</v>
      </c>
      <c r="R648" s="0" t="n">
        <v>-0.800300767878071</v>
      </c>
      <c r="S648" s="0" t="n">
        <v>0.707489107298898</v>
      </c>
      <c r="T648" s="0" t="n">
        <v>-0.570264546695398</v>
      </c>
      <c r="U648" s="0" t="n">
        <v>2.51866367761977</v>
      </c>
      <c r="V648" s="0" t="n">
        <v>-1.0431381269882</v>
      </c>
      <c r="W648" s="0" t="n">
        <v>1.63236109074205</v>
      </c>
      <c r="X648" s="0" t="n">
        <v>1.36463313538115</v>
      </c>
      <c r="Y648" s="0" t="n">
        <v>1.68187398230657</v>
      </c>
      <c r="Z648" s="0" t="n">
        <v>-0.176125922735082</v>
      </c>
      <c r="AA648" s="0" t="n">
        <v>0.0174043179868022</v>
      </c>
      <c r="AB648" s="0" t="n">
        <v>-0.318771071761148</v>
      </c>
      <c r="AC648" s="0" t="n">
        <v>-1.14855311039719</v>
      </c>
      <c r="AD648" s="0" t="n">
        <v>-0.35594098335423</v>
      </c>
      <c r="AE648" s="0" t="n">
        <v>-1.7212369129993</v>
      </c>
      <c r="AF648" s="0" t="n">
        <v>0.789912064647069</v>
      </c>
      <c r="AG648" s="0" t="n">
        <v>0.98146301752422</v>
      </c>
      <c r="AH648" s="0" t="n">
        <v>-0.208310666494071</v>
      </c>
      <c r="AI648" s="0" t="n">
        <v>-0.6816867426096</v>
      </c>
      <c r="AJ648" s="0" t="n">
        <v>-0.828115389595041</v>
      </c>
      <c r="AK648" s="0" t="n">
        <v>-2.60391971096396</v>
      </c>
      <c r="AL648" s="0" t="n">
        <v>-1.49790139403194</v>
      </c>
      <c r="AM648" s="0" t="n">
        <v>0.172242380358512</v>
      </c>
      <c r="AN648" s="0" t="n">
        <v>-0.681010305925156</v>
      </c>
      <c r="AO648" s="0" t="n">
        <v>-0.226325482799439</v>
      </c>
      <c r="AP648" s="0" t="n">
        <v>0.163398681252147</v>
      </c>
      <c r="AQ648" s="0" t="n">
        <v>1.54511781147448</v>
      </c>
      <c r="AR648" s="0" t="n">
        <v>0.0397517396777403</v>
      </c>
      <c r="AS648" s="0" t="n">
        <v>0.143504621519241</v>
      </c>
      <c r="AT648" s="0" t="n">
        <v>-2.30367732001469</v>
      </c>
      <c r="AU648" s="0" t="n">
        <v>0.631293914921116</v>
      </c>
      <c r="AV648" s="0" t="n">
        <v>-0.391875119021279</v>
      </c>
      <c r="AW648" s="0" t="n">
        <v>0.0265868038695771</v>
      </c>
      <c r="AX648" s="0" t="n">
        <v>-0.134622268888052</v>
      </c>
      <c r="AY648" s="0" t="n">
        <v>0.283627059616265</v>
      </c>
      <c r="AZ648" s="0" t="n">
        <v>1.69620761880651</v>
      </c>
      <c r="BA648" s="0" t="n">
        <v>0.347151853929972</v>
      </c>
      <c r="BB648" s="0" t="n">
        <v>-0.59236526794848</v>
      </c>
      <c r="BC648" s="0" t="n">
        <v>-0.36794745028601</v>
      </c>
      <c r="BD648" s="0" t="n">
        <v>-0.119275682664011</v>
      </c>
      <c r="BE648" s="0" t="n">
        <v>0.330624061462004</v>
      </c>
      <c r="BF648" s="0" t="n">
        <v>0.814077338873176</v>
      </c>
      <c r="BG648" s="0" t="n">
        <v>-0.113036549009848</v>
      </c>
      <c r="BH648" s="0" t="n">
        <v>0.909456048248103</v>
      </c>
      <c r="BI648" s="0" t="n">
        <v>0.706409082340542</v>
      </c>
      <c r="BJ648" s="0" t="n">
        <v>-1.42302724270849</v>
      </c>
      <c r="BK648" s="0" t="n">
        <v>-0.0362297214451246</v>
      </c>
      <c r="BL648" s="0" t="n">
        <v>-0.466286564915208</v>
      </c>
      <c r="BM648" s="0" t="n">
        <v>0.573236320633441</v>
      </c>
      <c r="BN648" s="0" t="n">
        <v>-1.36755033963709</v>
      </c>
      <c r="BO648" s="0" t="n">
        <v>-2.01460352400318</v>
      </c>
      <c r="BP648" s="0" t="n">
        <v>-0.164251332535059</v>
      </c>
      <c r="BQ648" s="0" t="n">
        <v>2.02340743271634</v>
      </c>
      <c r="BR648" s="0" t="n">
        <v>-0.990792159427656</v>
      </c>
      <c r="BS648" s="0" t="n">
        <v>-0.862783053889871</v>
      </c>
      <c r="BT648" s="0" t="n">
        <v>0.806428488431266</v>
      </c>
      <c r="BU648" s="0" t="n">
        <v>-1.25533460959559</v>
      </c>
      <c r="BV648" s="0" t="n">
        <v>0.795569121692097</v>
      </c>
      <c r="BW648" s="0" t="n">
        <v>0.156579744725605</v>
      </c>
      <c r="BX648" s="0" t="n">
        <v>-0.959289536694996</v>
      </c>
      <c r="BY648" s="0" t="n">
        <v>1.06919515019399</v>
      </c>
      <c r="BZ648" s="0" t="n">
        <v>1.02706053439761</v>
      </c>
      <c r="CA648" s="0" t="n">
        <v>-0.0945783540373668</v>
      </c>
      <c r="CB648" s="0" t="n">
        <v>-1.30229409478488</v>
      </c>
      <c r="CC648" s="0" t="n">
        <v>0.149691459228052</v>
      </c>
      <c r="CD648" s="0" t="n">
        <v>-0.918632849788992</v>
      </c>
      <c r="CE648" s="0" t="n">
        <v>-0.0535362687514862</v>
      </c>
      <c r="CF648" s="0" t="n">
        <v>-1.65000983542996</v>
      </c>
      <c r="CG648" s="0" t="n">
        <v>0.238979964706232</v>
      </c>
      <c r="CH648" s="0" t="n">
        <v>0.497475411975756</v>
      </c>
      <c r="CI648" s="0" t="n">
        <v>-0.845158183437889</v>
      </c>
      <c r="CJ648" s="0" t="n">
        <v>0.89212562670582</v>
      </c>
      <c r="CK648" s="0" t="n">
        <v>-0.108650510810548</v>
      </c>
      <c r="CL648" s="0" t="n">
        <v>1.00602846941911</v>
      </c>
      <c r="CM648" s="0" t="n">
        <v>1.33944695335231</v>
      </c>
      <c r="CN648" s="0" t="n">
        <v>-1.96057953871787</v>
      </c>
      <c r="CO648" s="0" t="n">
        <v>-0.656139036436798</v>
      </c>
      <c r="CP648" s="0" t="n">
        <v>0.70297573984135</v>
      </c>
      <c r="CQ648" s="0" t="n">
        <v>-0.288408728010836</v>
      </c>
      <c r="CR648" s="0" t="n">
        <v>-0.198938323592301</v>
      </c>
      <c r="CS648" s="0" t="n">
        <v>-1.3895100892114</v>
      </c>
      <c r="CT648" s="0" t="n">
        <v>0.681202436680906</v>
      </c>
      <c r="CU648" s="0" t="n">
        <v>-0.159600404003868</v>
      </c>
      <c r="CV648" s="0" t="n">
        <v>0.996556082100142</v>
      </c>
      <c r="CW648" s="0" t="n">
        <v>-1.07585719888448</v>
      </c>
      <c r="CX648" s="0" t="n">
        <v>0.125595533972955</v>
      </c>
      <c r="CZ648" s="0" t="n">
        <f aca="false">IF(CHOOSE(MATCH(G$5,$B$10:$E$10,0),$B648,$C648,$D648,$E648)*G$6+G648*G$7&lt;G$2,G$3*G$4,0)</f>
        <v>0</v>
      </c>
      <c r="DA648" s="0" t="n">
        <f aca="false">IF(CHOOSE(MATCH(H$5,$B$10:$E$10,0),$B648,$C648,$D648,$E648)*H$6+H648*H$7&lt;H$2,H$3*H$4,0)</f>
        <v>0</v>
      </c>
      <c r="DB648" s="0" t="n">
        <f aca="false">IF(CHOOSE(MATCH(I$5,$B$10:$E$10,0),$B648,$C648,$D648,$E648)*I$6+I648*I$7&lt;I$2,I$3*I$4,0)</f>
        <v>0</v>
      </c>
      <c r="DC648" s="0" t="n">
        <f aca="false">IF(CHOOSE(MATCH(J$5,$B$10:$E$10,0),$B648,$C648,$D648,$E648)*J$6+J648*J$7&lt;J$2,J$3*J$4,0)</f>
        <v>0</v>
      </c>
      <c r="DD648" s="0" t="n">
        <f aca="false">IF(CHOOSE(MATCH(K$5,$B$10:$E$10,0),$B648,$C648,$D648,$E648)*K$6+K648*K$7&lt;K$2,K$3*K$4,0)</f>
        <v>0</v>
      </c>
      <c r="DE648" s="0" t="n">
        <f aca="false">IF(CHOOSE(MATCH(L$5,$B$10:$E$10,0),$B648,$C648,$D648,$E648)*L$6+L648*L$7&lt;L$2,L$3*L$4,0)</f>
        <v>0</v>
      </c>
      <c r="DF648" s="0" t="n">
        <f aca="false">IF(CHOOSE(MATCH(M$5,$B$10:$E$10,0),$B648,$C648,$D648,$E648)*M$6+M648*M$7&lt;M$2,M$3*M$4,0)</f>
        <v>2.5</v>
      </c>
      <c r="DG648" s="0" t="n">
        <f aca="false">IF(CHOOSE(MATCH(N$5,$B$10:$E$10,0),$B648,$C648,$D648,$E648)*N$6+N648*N$7&lt;N$2,N$3*N$4,0)</f>
        <v>0</v>
      </c>
      <c r="DH648" s="0" t="n">
        <f aca="false">IF(CHOOSE(MATCH(O$5,$B$10:$E$10,0),$B648,$C648,$D648,$E648)*O$6+O648*O$7&lt;O$2,O$3*O$4,0)</f>
        <v>0</v>
      </c>
      <c r="DI648" s="0" t="n">
        <f aca="false">IF(CHOOSE(MATCH(P$5,$B$10:$E$10,0),$B648,$C648,$D648,$E648)*P$6+P648*P$7&lt;P$2,P$3*P$4,0)</f>
        <v>0</v>
      </c>
      <c r="DJ648" s="0" t="n">
        <f aca="false">IF(CHOOSE(MATCH(Q$5,$B$10:$E$10,0),$B648,$C648,$D648,$E648)*Q$6+Q648*Q$7&lt;Q$2,Q$3*Q$4,0)</f>
        <v>0</v>
      </c>
      <c r="DK648" s="0" t="n">
        <f aca="false">IF(CHOOSE(MATCH(R$5,$B$10:$E$10,0),$B648,$C648,$D648,$E648)*R$6+R648*R$7&lt;R$2,R$3*R$4,0)</f>
        <v>0</v>
      </c>
      <c r="DL648" s="0" t="n">
        <f aca="false">IF(CHOOSE(MATCH(S$5,$B$10:$E$10,0),$B648,$C648,$D648,$E648)*S$6+S648*S$7&lt;S$2,S$3*S$4,0)</f>
        <v>0</v>
      </c>
      <c r="DM648" s="0" t="n">
        <f aca="false">IF(CHOOSE(MATCH(T$5,$B$10:$E$10,0),$B648,$C648,$D648,$E648)*T$6+T648*T$7&lt;T$2,T$3*T$4,0)</f>
        <v>0</v>
      </c>
      <c r="DN648" s="0" t="n">
        <f aca="false">IF(CHOOSE(MATCH(U$5,$B$10:$E$10,0),$B648,$C648,$D648,$E648)*U$6+U648*U$7&lt;U$2,U$3*U$4,0)</f>
        <v>0</v>
      </c>
      <c r="DO648" s="0" t="n">
        <f aca="false">IF(CHOOSE(MATCH(V$5,$B$10:$E$10,0),$B648,$C648,$D648,$E648)*V$6+V648*V$7&lt;V$2,V$3*V$4,0)</f>
        <v>0</v>
      </c>
      <c r="DP648" s="0" t="n">
        <f aca="false">IF(CHOOSE(MATCH(W$5,$B$10:$E$10,0),$B648,$C648,$D648,$E648)*W$6+W648*W$7&lt;W$2,W$3*W$4,0)</f>
        <v>0</v>
      </c>
      <c r="DQ648" s="0" t="n">
        <f aca="false">IF(CHOOSE(MATCH(X$5,$B$10:$E$10,0),$B648,$C648,$D648,$E648)*X$6+X648*X$7&lt;X$2,X$3*X$4,0)</f>
        <v>0</v>
      </c>
      <c r="DR648" s="0" t="n">
        <f aca="false">IF(CHOOSE(MATCH(Y$5,$B$10:$E$10,0),$B648,$C648,$D648,$E648)*Y$6+Y648*Y$7&lt;Y$2,Y$3*Y$4,0)</f>
        <v>0</v>
      </c>
      <c r="DS648" s="0" t="n">
        <f aca="false">IF(CHOOSE(MATCH(Z$5,$B$10:$E$10,0),$B648,$C648,$D648,$E648)*Z$6+Z648*Z$7&lt;Z$2,Z$3*Z$4,0)</f>
        <v>0</v>
      </c>
      <c r="DT648" s="0" t="n">
        <f aca="false">IF(CHOOSE(MATCH(AA$5,$B$10:$E$10,0),$B648,$C648,$D648,$E648)*AA$6+AA648*AA$7&lt;AA$2,AA$3*AA$4,0)</f>
        <v>0</v>
      </c>
      <c r="DU648" s="0" t="n">
        <f aca="false">IF(CHOOSE(MATCH(AB$5,$B$10:$E$10,0),$B648,$C648,$D648,$E648)*AB$6+AB648*AB$7&lt;AB$2,AB$3*AB$4,0)</f>
        <v>0</v>
      </c>
      <c r="DV648" s="0" t="n">
        <f aca="false">IF(CHOOSE(MATCH(AC$5,$B$10:$E$10,0),$B648,$C648,$D648,$E648)*AC$6+AC648*AC$7&lt;AC$2,AC$3*AC$4,0)</f>
        <v>0</v>
      </c>
      <c r="DW648" s="0" t="n">
        <f aca="false">IF(CHOOSE(MATCH(AD$5,$B$10:$E$10,0),$B648,$C648,$D648,$E648)*AD$6+AD648*AD$7&lt;AD$2,AD$3*AD$4,0)</f>
        <v>0</v>
      </c>
      <c r="DX648" s="0" t="n">
        <f aca="false">IF(CHOOSE(MATCH(AE$5,$B$10:$E$10,0),$B648,$C648,$D648,$E648)*AE$6+AE648*AE$7&lt;AE$2,AE$3*AE$4,0)</f>
        <v>12.5</v>
      </c>
      <c r="DY648" s="0" t="n">
        <f aca="false">IF(CHOOSE(MATCH(AF$5,$B$10:$E$10,0),$B648,$C648,$D648,$E648)*AF$6+AF648*AF$7&lt;AF$2,AF$3*AF$4,0)</f>
        <v>0</v>
      </c>
      <c r="DZ648" s="0" t="n">
        <f aca="false">IF(CHOOSE(MATCH(AG$5,$B$10:$E$10,0),$B648,$C648,$D648,$E648)*AG$6+AG648*AG$7&lt;AG$2,AG$3*AG$4,0)</f>
        <v>0</v>
      </c>
      <c r="EA648" s="0" t="n">
        <f aca="false">IF(CHOOSE(MATCH(AH$5,$B$10:$E$10,0),$B648,$C648,$D648,$E648)*AH$6+AH648*AH$7&lt;AH$2,AH$3*AH$4,0)</f>
        <v>0</v>
      </c>
      <c r="EB648" s="0" t="n">
        <f aca="false">IF(CHOOSE(MATCH(AI$5,$B$10:$E$10,0),$B648,$C648,$D648,$E648)*AI$6+AI648*AI$7&lt;AI$2,AI$3*AI$4,0)</f>
        <v>0</v>
      </c>
      <c r="EC648" s="0" t="n">
        <f aca="false">IF(CHOOSE(MATCH(AJ$5,$B$10:$E$10,0),$B648,$C648,$D648,$E648)*AJ$6+AJ648*AJ$7&lt;AJ$2,AJ$3*AJ$4,0)</f>
        <v>0</v>
      </c>
      <c r="ED648" s="0" t="n">
        <f aca="false">IF(CHOOSE(MATCH(AK$5,$B$10:$E$10,0),$B648,$C648,$D648,$E648)*AK$6+AK648*AK$7&lt;AK$2,AK$3*AK$4,0)</f>
        <v>2.5</v>
      </c>
      <c r="EE648" s="0" t="n">
        <f aca="false">IF(CHOOSE(MATCH(AL$5,$B$10:$E$10,0),$B648,$C648,$D648,$E648)*AL$6+AL648*AL$7&lt;AL$2,AL$3*AL$4,0)</f>
        <v>0</v>
      </c>
      <c r="EF648" s="0" t="n">
        <f aca="false">IF(CHOOSE(MATCH(AM$5,$B$10:$E$10,0),$B648,$C648,$D648,$E648)*AM$6+AM648*AM$7&lt;AM$2,AM$3*AM$4,0)</f>
        <v>0</v>
      </c>
      <c r="EG648" s="0" t="n">
        <f aca="false">IF(CHOOSE(MATCH(AN$5,$B$10:$E$10,0),$B648,$C648,$D648,$E648)*AN$6+AN648*AN$7&lt;AN$2,AN$3*AN$4,0)</f>
        <v>0</v>
      </c>
      <c r="EH648" s="0" t="n">
        <f aca="false">IF(CHOOSE(MATCH(AO$5,$B$10:$E$10,0),$B648,$C648,$D648,$E648)*AO$6+AO648*AO$7&lt;AO$2,AO$3*AO$4,0)</f>
        <v>0</v>
      </c>
      <c r="EI648" s="0" t="n">
        <f aca="false">IF(CHOOSE(MATCH(AP$5,$B$10:$E$10,0),$B648,$C648,$D648,$E648)*AP$6+AP648*AP$7&lt;AP$2,AP$3*AP$4,0)</f>
        <v>0</v>
      </c>
      <c r="EJ648" s="0" t="n">
        <f aca="false">IF(CHOOSE(MATCH(AQ$5,$B$10:$E$10,0),$B648,$C648,$D648,$E648)*AQ$6+AQ648*AQ$7&lt;AQ$2,AQ$3*AQ$4,0)</f>
        <v>0</v>
      </c>
      <c r="EK648" s="0" t="n">
        <f aca="false">IF(CHOOSE(MATCH(AR$5,$B$10:$E$10,0),$B648,$C648,$D648,$E648)*AR$6+AR648*AR$7&lt;AR$2,AR$3*AR$4,0)</f>
        <v>0</v>
      </c>
      <c r="EL648" s="0" t="n">
        <f aca="false">IF(CHOOSE(MATCH(AS$5,$B$10:$E$10,0),$B648,$C648,$D648,$E648)*AS$6+AS648*AS$7&lt;AS$2,AS$3*AS$4,0)</f>
        <v>0</v>
      </c>
      <c r="EM648" s="0" t="n">
        <f aca="false">IF(CHOOSE(MATCH(AT$5,$B$10:$E$10,0),$B648,$C648,$D648,$E648)*AT$6+AT648*AT$7&lt;AT$2,AT$3*AT$4,0)</f>
        <v>12.5</v>
      </c>
      <c r="EN648" s="0" t="n">
        <f aca="false">IF(CHOOSE(MATCH(AU$5,$B$10:$E$10,0),$B648,$C648,$D648,$E648)*AU$6+AU648*AU$7&lt;AU$2,AU$3*AU$4,0)</f>
        <v>0</v>
      </c>
      <c r="EO648" s="0" t="n">
        <f aca="false">IF(CHOOSE(MATCH(AV$5,$B$10:$E$10,0),$B648,$C648,$D648,$E648)*AV$6+AV648*AV$7&lt;AV$2,AV$3*AV$4,0)</f>
        <v>0</v>
      </c>
      <c r="EP648" s="0" t="n">
        <f aca="false">IF(CHOOSE(MATCH(AW$5,$B$10:$E$10,0),$B648,$C648,$D648,$E648)*AW$6+AW648*AW$7&lt;AW$2,AW$3*AW$4,0)</f>
        <v>0</v>
      </c>
      <c r="EQ648" s="0" t="n">
        <f aca="false">IF(CHOOSE(MATCH(AX$5,$B$10:$E$10,0),$B648,$C648,$D648,$E648)*AX$6+AX648*AX$7&lt;AX$2,AX$3*AX$4,0)</f>
        <v>0</v>
      </c>
      <c r="ER648" s="0" t="n">
        <f aca="false">IF(CHOOSE(MATCH(AY$5,$B$10:$E$10,0),$B648,$C648,$D648,$E648)*AY$6+AY648*AY$7&lt;AY$2,AY$3*AY$4,0)</f>
        <v>0</v>
      </c>
      <c r="ES648" s="0" t="n">
        <f aca="false">IF(CHOOSE(MATCH(AZ$5,$B$10:$E$10,0),$B648,$C648,$D648,$E648)*AZ$6+AZ648*AZ$7&lt;AZ$2,AZ$3*AZ$4,0)</f>
        <v>0</v>
      </c>
      <c r="ET648" s="0" t="n">
        <f aca="false">IF(CHOOSE(MATCH(BA$5,$B$10:$E$10,0),$B648,$C648,$D648,$E648)*BA$6+BA648*BA$7&lt;BA$2,BA$3*BA$4,0)</f>
        <v>0</v>
      </c>
      <c r="EU648" s="0" t="n">
        <f aca="false">IF(CHOOSE(MATCH(BB$5,$B$10:$E$10,0),$B648,$C648,$D648,$E648)*BB$6+BB648*BB$7&lt;BB$2,BB$3*BB$4,0)</f>
        <v>0</v>
      </c>
      <c r="EV648" s="0" t="n">
        <f aca="false">IF(CHOOSE(MATCH(BC$5,$B$10:$E$10,0),$B648,$C648,$D648,$E648)*BC$6+BC648*BC$7&lt;BC$2,BC$3*BC$4,0)</f>
        <v>0</v>
      </c>
      <c r="EW648" s="0" t="n">
        <f aca="false">IF(CHOOSE(MATCH(BD$5,$B$10:$E$10,0),$B648,$C648,$D648,$E648)*BD$6+BD648*BD$7&lt;BD$2,BD$3*BD$4,0)</f>
        <v>0</v>
      </c>
      <c r="EX648" s="0" t="n">
        <f aca="false">IF(CHOOSE(MATCH(BE$5,$B$10:$E$10,0),$B648,$C648,$D648,$E648)*BE$6+BE648*BE$7&lt;BE$2,BE$3*BE$4,0)</f>
        <v>0</v>
      </c>
      <c r="EY648" s="0" t="n">
        <f aca="false">IF(CHOOSE(MATCH(BF$5,$B$10:$E$10,0),$B648,$C648,$D648,$E648)*BF$6+BF648*BF$7&lt;BF$2,BF$3*BF$4,0)</f>
        <v>0</v>
      </c>
      <c r="EZ648" s="0" t="n">
        <f aca="false">IF(CHOOSE(MATCH(BG$5,$B$10:$E$10,0),$B648,$C648,$D648,$E648)*BG$6+BG648*BG$7&lt;BG$2,BG$3*BG$4,0)</f>
        <v>0</v>
      </c>
      <c r="FA648" s="0" t="n">
        <f aca="false">IF(CHOOSE(MATCH(BH$5,$B$10:$E$10,0),$B648,$C648,$D648,$E648)*BH$6+BH648*BH$7&lt;BH$2,BH$3*BH$4,0)</f>
        <v>0</v>
      </c>
      <c r="FB648" s="0" t="n">
        <f aca="false">IF(CHOOSE(MATCH(BI$5,$B$10:$E$10,0),$B648,$C648,$D648,$E648)*BI$6+BI648*BI$7&lt;BI$2,BI$3*BI$4,0)</f>
        <v>0</v>
      </c>
      <c r="FC648" s="0" t="n">
        <f aca="false">IF(CHOOSE(MATCH(BJ$5,$B$10:$E$10,0),$B648,$C648,$D648,$E648)*BJ$6+BJ648*BJ$7&lt;BJ$2,BJ$3*BJ$4,0)</f>
        <v>0</v>
      </c>
      <c r="FD648" s="0" t="n">
        <f aca="false">IF(CHOOSE(MATCH(BK$5,$B$10:$E$10,0),$B648,$C648,$D648,$E648)*BK$6+BK648*BK$7&lt;BK$2,BK$3*BK$4,0)</f>
        <v>0</v>
      </c>
      <c r="FE648" s="0" t="n">
        <f aca="false">IF(CHOOSE(MATCH(BL$5,$B$10:$E$10,0),$B648,$C648,$D648,$E648)*BL$6+BL648*BL$7&lt;BL$2,BL$3*BL$4,0)</f>
        <v>0</v>
      </c>
      <c r="FF648" s="0" t="n">
        <f aca="false">IF(CHOOSE(MATCH(BM$5,$B$10:$E$10,0),$B648,$C648,$D648,$E648)*BM$6+BM648*BM$7&lt;BM$2,BM$3*BM$4,0)</f>
        <v>0</v>
      </c>
      <c r="FG648" s="0" t="n">
        <f aca="false">IF(CHOOSE(MATCH(BN$5,$B$10:$E$10,0),$B648,$C648,$D648,$E648)*BN$6+BN648*BN$7&lt;BN$2,BN$3*BN$4,0)</f>
        <v>0</v>
      </c>
      <c r="FH648" s="0" t="n">
        <f aca="false">IF(CHOOSE(MATCH(BO$5,$B$10:$E$10,0),$B648,$C648,$D648,$E648)*BO$6+BO648*BO$7&lt;BO$2,BO$3*BO$4,0)</f>
        <v>0</v>
      </c>
      <c r="FI648" s="0" t="n">
        <f aca="false">IF(CHOOSE(MATCH(BP$5,$B$10:$E$10,0),$B648,$C648,$D648,$E648)*BP$6+BP648*BP$7&lt;BP$2,BP$3*BP$4,0)</f>
        <v>0</v>
      </c>
      <c r="FJ648" s="0" t="n">
        <f aca="false">IF(CHOOSE(MATCH(BQ$5,$B$10:$E$10,0),$B648,$C648,$D648,$E648)*BQ$6+BQ648*BQ$7&lt;BQ$2,BQ$3*BQ$4,0)</f>
        <v>0</v>
      </c>
      <c r="FK648" s="0" t="n">
        <f aca="false">IF(CHOOSE(MATCH(BR$5,$B$10:$E$10,0),$B648,$C648,$D648,$E648)*BR$6+BR648*BR$7&lt;BR$2,BR$3*BR$4,0)</f>
        <v>0</v>
      </c>
      <c r="FL648" s="0" t="n">
        <f aca="false">IF(CHOOSE(MATCH(BS$5,$B$10:$E$10,0),$B648,$C648,$D648,$E648)*BS$6+BS648*BS$7&lt;BS$2,BS$3*BS$4,0)</f>
        <v>0</v>
      </c>
      <c r="FM648" s="0" t="n">
        <f aca="false">IF(CHOOSE(MATCH(BT$5,$B$10:$E$10,0),$B648,$C648,$D648,$E648)*BT$6+BT648*BT$7&lt;BT$2,BT$3*BT$4,0)</f>
        <v>0</v>
      </c>
      <c r="FN648" s="0" t="n">
        <f aca="false">IF(CHOOSE(MATCH(BU$5,$B$10:$E$10,0),$B648,$C648,$D648,$E648)*BU$6+BU648*BU$7&lt;BU$2,BU$3*BU$4,0)</f>
        <v>0</v>
      </c>
      <c r="FO648" s="0" t="n">
        <f aca="false">IF(CHOOSE(MATCH(BV$5,$B$10:$E$10,0),$B648,$C648,$D648,$E648)*BV$6+BV648*BV$7&lt;BV$2,BV$3*BV$4,0)</f>
        <v>0</v>
      </c>
      <c r="FP648" s="0" t="n">
        <f aca="false">IF(CHOOSE(MATCH(BW$5,$B$10:$E$10,0),$B648,$C648,$D648,$E648)*BW$6+BW648*BW$7&lt;BW$2,BW$3*BW$4,0)</f>
        <v>0</v>
      </c>
      <c r="FQ648" s="0" t="n">
        <f aca="false">IF(CHOOSE(MATCH(BX$5,$B$10:$E$10,0),$B648,$C648,$D648,$E648)*BX$6+BX648*BX$7&lt;BX$2,BX$3*BX$4,0)</f>
        <v>0</v>
      </c>
      <c r="FR648" s="0" t="n">
        <f aca="false">IF(CHOOSE(MATCH(BY$5,$B$10:$E$10,0),$B648,$C648,$D648,$E648)*BY$6+BY648*BY$7&lt;BY$2,BY$3*BY$4,0)</f>
        <v>0</v>
      </c>
      <c r="FS648" s="0" t="n">
        <f aca="false">IF(CHOOSE(MATCH(BZ$5,$B$10:$E$10,0),$B648,$C648,$D648,$E648)*BZ$6+BZ648*BZ$7&lt;BZ$2,BZ$3*BZ$4,0)</f>
        <v>0</v>
      </c>
      <c r="FT648" s="0" t="n">
        <f aca="false">IF(CHOOSE(MATCH(CA$5,$B$10:$E$10,0),$B648,$C648,$D648,$E648)*CA$6+CA648*CA$7&lt;CA$2,CA$3*CA$4,0)</f>
        <v>0</v>
      </c>
      <c r="FU648" s="0" t="n">
        <f aca="false">IF(CHOOSE(MATCH(CB$5,$B$10:$E$10,0),$B648,$C648,$D648,$E648)*CB$6+CB648*CB$7&lt;CB$2,CB$3*CB$4,0)</f>
        <v>0</v>
      </c>
      <c r="FV648" s="0" t="n">
        <f aca="false">IF(CHOOSE(MATCH(CC$5,$B$10:$E$10,0),$B648,$C648,$D648,$E648)*CC$6+CC648*CC$7&lt;CC$2,CC$3*CC$4,0)</f>
        <v>0</v>
      </c>
      <c r="FW648" s="0" t="n">
        <f aca="false">IF(CHOOSE(MATCH(CD$5,$B$10:$E$10,0),$B648,$C648,$D648,$E648)*CD$6+CD648*CD$7&lt;CD$2,CD$3*CD$4,0)</f>
        <v>0</v>
      </c>
      <c r="FX648" s="0" t="n">
        <f aca="false">IF(CHOOSE(MATCH(CE$5,$B$10:$E$10,0),$B648,$C648,$D648,$E648)*CE$6+CE648*CE$7&lt;CE$2,CE$3*CE$4,0)</f>
        <v>0</v>
      </c>
      <c r="FY648" s="0" t="n">
        <f aca="false">IF(CHOOSE(MATCH(CF$5,$B$10:$E$10,0),$B648,$C648,$D648,$E648)*CF$6+CF648*CF$7&lt;CF$2,CF$3*CF$4,0)</f>
        <v>0</v>
      </c>
      <c r="FZ648" s="0" t="n">
        <f aca="false">IF(CHOOSE(MATCH(CG$5,$B$10:$E$10,0),$B648,$C648,$D648,$E648)*CG$6+CG648*CG$7&lt;CG$2,CG$3*CG$4,0)</f>
        <v>0</v>
      </c>
      <c r="GA648" s="0" t="n">
        <f aca="false">IF(CHOOSE(MATCH(CH$5,$B$10:$E$10,0),$B648,$C648,$D648,$E648)*CH$6+CH648*CH$7&lt;CH$2,CH$3*CH$4,0)</f>
        <v>0</v>
      </c>
      <c r="GB648" s="0" t="n">
        <f aca="false">IF(CHOOSE(MATCH(CI$5,$B$10:$E$10,0),$B648,$C648,$D648,$E648)*CI$6+CI648*CI$7&lt;CI$2,CI$3*CI$4,0)</f>
        <v>0</v>
      </c>
      <c r="GC648" s="0" t="n">
        <f aca="false">IF(CHOOSE(MATCH(CJ$5,$B$10:$E$10,0),$B648,$C648,$D648,$E648)*CJ$6+CJ648*CJ$7&lt;CJ$2,CJ$3*CJ$4,0)</f>
        <v>0</v>
      </c>
      <c r="GD648" s="0" t="n">
        <f aca="false">IF(CHOOSE(MATCH(CK$5,$B$10:$E$10,0),$B648,$C648,$D648,$E648)*CK$6+CK648*CK$7&lt;CK$2,CK$3*CK$4,0)</f>
        <v>0</v>
      </c>
      <c r="GE648" s="0" t="n">
        <f aca="false">IF(CHOOSE(MATCH(CL$5,$B$10:$E$10,0),$B648,$C648,$D648,$E648)*CL$6+CL648*CL$7&lt;CL$2,CL$3*CL$4,0)</f>
        <v>0</v>
      </c>
      <c r="GF648" s="0" t="n">
        <f aca="false">IF(CHOOSE(MATCH(CM$5,$B$10:$E$10,0),$B648,$C648,$D648,$E648)*CM$6+CM648*CM$7&lt;CM$2,CM$3*CM$4,0)</f>
        <v>0</v>
      </c>
      <c r="GG648" s="0" t="n">
        <f aca="false">IF(CHOOSE(MATCH(CN$5,$B$10:$E$10,0),$B648,$C648,$D648,$E648)*CN$6+CN648*CN$7&lt;CN$2,CN$3*CN$4,0)</f>
        <v>0</v>
      </c>
      <c r="GH648" s="0" t="n">
        <f aca="false">IF(CHOOSE(MATCH(CO$5,$B$10:$E$10,0),$B648,$C648,$D648,$E648)*CO$6+CO648*CO$7&lt;CO$2,CO$3*CO$4,0)</f>
        <v>0</v>
      </c>
      <c r="GI648" s="0" t="n">
        <f aca="false">IF(CHOOSE(MATCH(CP$5,$B$10:$E$10,0),$B648,$C648,$D648,$E648)*CP$6+CP648*CP$7&lt;CP$2,CP$3*CP$4,0)</f>
        <v>0</v>
      </c>
      <c r="GJ648" s="0" t="n">
        <f aca="false">IF(CHOOSE(MATCH(CQ$5,$B$10:$E$10,0),$B648,$C648,$D648,$E648)*CQ$6+CQ648*CQ$7&lt;CQ$2,CQ$3*CQ$4,0)</f>
        <v>0</v>
      </c>
      <c r="GK648" s="0" t="n">
        <f aca="false">IF(CHOOSE(MATCH(CR$5,$B$10:$E$10,0),$B648,$C648,$D648,$E648)*CR$6+CR648*CR$7&lt;CR$2,CR$3*CR$4,0)</f>
        <v>0</v>
      </c>
      <c r="GL648" s="0" t="n">
        <f aca="false">IF(CHOOSE(MATCH(CS$5,$B$10:$E$10,0),$B648,$C648,$D648,$E648)*CS$6+CS648*CS$7&lt;CS$2,CS$3*CS$4,0)</f>
        <v>0</v>
      </c>
      <c r="GM648" s="0" t="n">
        <f aca="false">IF(CHOOSE(MATCH(CT$5,$B$10:$E$10,0),$B648,$C648,$D648,$E648)*CT$6+CT648*CT$7&lt;CT$2,CT$3*CT$4,0)</f>
        <v>0</v>
      </c>
      <c r="GN648" s="0" t="n">
        <f aca="false">IF(CHOOSE(MATCH(CU$5,$B$10:$E$10,0),$B648,$C648,$D648,$E648)*CU$6+CU648*CU$7&lt;CU$2,CU$3*CU$4,0)</f>
        <v>0</v>
      </c>
      <c r="GO648" s="0" t="n">
        <f aca="false">IF(CHOOSE(MATCH(CV$5,$B$10:$E$10,0),$B648,$C648,$D648,$E648)*CV$6+CV648*CV$7&lt;CV$2,CV$3*CV$4,0)</f>
        <v>0</v>
      </c>
      <c r="GP648" s="0" t="n">
        <f aca="false">IF(CHOOSE(MATCH(CW$5,$B$10:$E$10,0),$B648,$C648,$D648,$E648)*CW$6+CW648*CW$7&lt;CW$2,CW$3*CW$4,0)</f>
        <v>0</v>
      </c>
      <c r="GQ648" s="0" t="n">
        <f aca="false">IF(CHOOSE(MATCH(CX$5,$B$10:$E$10,0),$B648,$C648,$D648,$E648)*CX$6+CX648*CX$7&lt;CX$2,CX$3*CX$4,0)</f>
        <v>0</v>
      </c>
      <c r="GS648" s="0" t="n">
        <f aca="false">SUM(CZ648:GQ648)</f>
        <v>30</v>
      </c>
      <c r="GT648" s="0" t="n">
        <f aca="false">IF(GS648&gt;$GS$6,1,0)</f>
        <v>0</v>
      </c>
    </row>
    <row r="649" customFormat="false" ht="14" hidden="false" customHeight="false" outlineLevel="0" collapsed="false">
      <c r="A649" s="0" t="n">
        <v>639</v>
      </c>
      <c r="B649" s="0" t="n">
        <v>1.15398917295921</v>
      </c>
      <c r="C649" s="0" t="n">
        <v>0.460967805859193</v>
      </c>
      <c r="D649" s="0" t="n">
        <v>0.677855838512076</v>
      </c>
      <c r="E649" s="0" t="n">
        <v>0.0207371739048394</v>
      </c>
      <c r="G649" s="0" t="n">
        <v>-0.385357452614699</v>
      </c>
      <c r="H649" s="0" t="n">
        <v>-0.0160275703819934</v>
      </c>
      <c r="I649" s="0" t="n">
        <v>-1.56902842718409</v>
      </c>
      <c r="J649" s="0" t="n">
        <v>2.91111064143479</v>
      </c>
      <c r="K649" s="0" t="n">
        <v>1.36969902087003</v>
      </c>
      <c r="L649" s="0" t="n">
        <v>0.107418145489646</v>
      </c>
      <c r="M649" s="0" t="n">
        <v>-0.613467818766367</v>
      </c>
      <c r="N649" s="0" t="n">
        <v>0.058363411881146</v>
      </c>
      <c r="O649" s="0" t="n">
        <v>-1.02757894637762</v>
      </c>
      <c r="P649" s="0" t="n">
        <v>0.0479440132039599</v>
      </c>
      <c r="Q649" s="0" t="n">
        <v>1.24513917398872</v>
      </c>
      <c r="R649" s="0" t="n">
        <v>-1.0954408935504</v>
      </c>
      <c r="S649" s="0" t="n">
        <v>-0.174106844497146</v>
      </c>
      <c r="T649" s="0" t="n">
        <v>0.276307901003747</v>
      </c>
      <c r="U649" s="0" t="n">
        <v>2.6789348339662</v>
      </c>
      <c r="V649" s="0" t="n">
        <v>-0.640001189822215</v>
      </c>
      <c r="W649" s="0" t="n">
        <v>-1.21418452181388</v>
      </c>
      <c r="X649" s="0" t="n">
        <v>-0.41302882891614</v>
      </c>
      <c r="Y649" s="0" t="n">
        <v>0.410196889788494</v>
      </c>
      <c r="Z649" s="0" t="n">
        <v>-0.993295543594286</v>
      </c>
      <c r="AA649" s="0" t="n">
        <v>-0.289365971184452</v>
      </c>
      <c r="AB649" s="0" t="n">
        <v>0.524146344105247</v>
      </c>
      <c r="AC649" s="0" t="n">
        <v>0.665083916828735</v>
      </c>
      <c r="AD649" s="0" t="n">
        <v>-0.663271748635452</v>
      </c>
      <c r="AE649" s="0" t="n">
        <v>-0.121048060464091</v>
      </c>
      <c r="AF649" s="0" t="n">
        <v>-0.778261437517358</v>
      </c>
      <c r="AG649" s="0" t="n">
        <v>0.807381184131373</v>
      </c>
      <c r="AH649" s="0" t="n">
        <v>-1.30140051624039</v>
      </c>
      <c r="AI649" s="0" t="n">
        <v>0.529330463905353</v>
      </c>
      <c r="AJ649" s="0" t="n">
        <v>-1.7470392776886</v>
      </c>
      <c r="AK649" s="0" t="n">
        <v>1.19553078548051</v>
      </c>
      <c r="AL649" s="0" t="n">
        <v>-0.499206862514257</v>
      </c>
      <c r="AM649" s="0" t="n">
        <v>-1.53336259245407</v>
      </c>
      <c r="AN649" s="0" t="n">
        <v>0.0726993221178418</v>
      </c>
      <c r="AO649" s="0" t="n">
        <v>-2.29720171773806</v>
      </c>
      <c r="AP649" s="0" t="n">
        <v>-0.737381924409419</v>
      </c>
      <c r="AQ649" s="0" t="n">
        <v>-1.03004822449293</v>
      </c>
      <c r="AR649" s="0" t="n">
        <v>-0.198158431885531</v>
      </c>
      <c r="AS649" s="0" t="n">
        <v>0.505976913700579</v>
      </c>
      <c r="AT649" s="0" t="n">
        <v>0.222638618652127</v>
      </c>
      <c r="AU649" s="0" t="n">
        <v>-0.247332536673639</v>
      </c>
      <c r="AV649" s="0" t="n">
        <v>-1.44029399962164</v>
      </c>
      <c r="AW649" s="0" t="n">
        <v>-0.292877757601673</v>
      </c>
      <c r="AX649" s="0" t="n">
        <v>1.6657304513501</v>
      </c>
      <c r="AY649" s="0" t="n">
        <v>0.912584710022202</v>
      </c>
      <c r="AZ649" s="0" t="n">
        <v>0.956506482907571</v>
      </c>
      <c r="BA649" s="0" t="n">
        <v>-0.00302179614664055</v>
      </c>
      <c r="BB649" s="0" t="n">
        <v>-0.625143457000377</v>
      </c>
      <c r="BC649" s="0" t="n">
        <v>0.0343163719662698</v>
      </c>
      <c r="BD649" s="0" t="n">
        <v>-1.90090759133454</v>
      </c>
      <c r="BE649" s="0" t="n">
        <v>-0.0202351202460704</v>
      </c>
      <c r="BF649" s="0" t="n">
        <v>-0.741201802156866</v>
      </c>
      <c r="BG649" s="0" t="n">
        <v>0.468589860247448</v>
      </c>
      <c r="BH649" s="0" t="n">
        <v>0.538240101377596</v>
      </c>
      <c r="BI649" s="0" t="n">
        <v>1.27388602777501</v>
      </c>
      <c r="BJ649" s="0" t="n">
        <v>0.898062353371643</v>
      </c>
      <c r="BK649" s="0" t="n">
        <v>-0.958079908741638</v>
      </c>
      <c r="BL649" s="0" t="n">
        <v>-0.00225668372877408</v>
      </c>
      <c r="BM649" s="0" t="n">
        <v>0.608213213126874</v>
      </c>
      <c r="BN649" s="0" t="n">
        <v>0.53965550250723</v>
      </c>
      <c r="BO649" s="0" t="n">
        <v>-0.499206862514257</v>
      </c>
      <c r="BP649" s="0" t="n">
        <v>0.877641923580086</v>
      </c>
      <c r="BQ649" s="0" t="n">
        <v>-1.12303723653895</v>
      </c>
      <c r="BR649" s="0" t="n">
        <v>1.39293206302682</v>
      </c>
      <c r="BS649" s="0" t="n">
        <v>-1.08133235698915</v>
      </c>
      <c r="BT649" s="0" t="n">
        <v>0.590270019529271</v>
      </c>
      <c r="BU649" s="0" t="n">
        <v>0.621892013441538</v>
      </c>
      <c r="BV649" s="0" t="n">
        <v>-0.19831418285321</v>
      </c>
      <c r="BW649" s="0" t="n">
        <v>0.552620349481003</v>
      </c>
      <c r="BX649" s="0" t="n">
        <v>0.657182681607083</v>
      </c>
      <c r="BY649" s="0" t="n">
        <v>0.150232608575607</v>
      </c>
      <c r="BZ649" s="0" t="n">
        <v>3.33471689373255</v>
      </c>
      <c r="CA649" s="0" t="n">
        <v>0.230566001846455</v>
      </c>
      <c r="CB649" s="0" t="n">
        <v>1.17118815978756</v>
      </c>
      <c r="CC649" s="0" t="n">
        <v>1.53113433043472</v>
      </c>
      <c r="CD649" s="0" t="n">
        <v>-0.975289822235936</v>
      </c>
      <c r="CE649" s="0" t="n">
        <v>-0.595468918618281</v>
      </c>
      <c r="CF649" s="0" t="n">
        <v>-1.48741037264699</v>
      </c>
      <c r="CG649" s="0" t="n">
        <v>-0.551374341739575</v>
      </c>
      <c r="CH649" s="0" t="n">
        <v>-0.28195472623338</v>
      </c>
      <c r="CI649" s="0" t="n">
        <v>0.257282408711035</v>
      </c>
      <c r="CJ649" s="0" t="n">
        <v>0.087894704847713</v>
      </c>
      <c r="CK649" s="0" t="n">
        <v>-0.701703584127245</v>
      </c>
      <c r="CL649" s="0" t="n">
        <v>-0.149304923979798</v>
      </c>
      <c r="CM649" s="0" t="n">
        <v>1.1244765119045</v>
      </c>
      <c r="CN649" s="0" t="n">
        <v>-1.57693648361601</v>
      </c>
      <c r="CO649" s="0" t="n">
        <v>1.32476998260245</v>
      </c>
      <c r="CP649" s="0" t="n">
        <v>-1.25432734421338</v>
      </c>
      <c r="CQ649" s="0" t="n">
        <v>0.866564278112492</v>
      </c>
      <c r="CR649" s="0" t="n">
        <v>0.54568317864323</v>
      </c>
      <c r="CS649" s="0" t="n">
        <v>0.900699888006784</v>
      </c>
      <c r="CT649" s="0" t="n">
        <v>-1.47096670843894</v>
      </c>
      <c r="CU649" s="0" t="n">
        <v>-1.87234036275186</v>
      </c>
      <c r="CV649" s="0" t="n">
        <v>-1.3975886758999</v>
      </c>
      <c r="CW649" s="0" t="n">
        <v>-0.42522287913016</v>
      </c>
      <c r="CX649" s="0" t="n">
        <v>-0.628308498562547</v>
      </c>
      <c r="CZ649" s="0" t="n">
        <f aca="false">IF(CHOOSE(MATCH(G$5,$B$10:$E$10,0),$B649,$C649,$D649,$E649)*G$6+G649*G$7&lt;G$2,G$3*G$4,0)</f>
        <v>0</v>
      </c>
      <c r="DA649" s="0" t="n">
        <f aca="false">IF(CHOOSE(MATCH(H$5,$B$10:$E$10,0),$B649,$C649,$D649,$E649)*H$6+H649*H$7&lt;H$2,H$3*H$4,0)</f>
        <v>0</v>
      </c>
      <c r="DB649" s="0" t="n">
        <f aca="false">IF(CHOOSE(MATCH(I$5,$B$10:$E$10,0),$B649,$C649,$D649,$E649)*I$6+I649*I$7&lt;I$2,I$3*I$4,0)</f>
        <v>0</v>
      </c>
      <c r="DC649" s="0" t="n">
        <f aca="false">IF(CHOOSE(MATCH(J$5,$B$10:$E$10,0),$B649,$C649,$D649,$E649)*J$6+J649*J$7&lt;J$2,J$3*J$4,0)</f>
        <v>0</v>
      </c>
      <c r="DD649" s="0" t="n">
        <f aca="false">IF(CHOOSE(MATCH(K$5,$B$10:$E$10,0),$B649,$C649,$D649,$E649)*K$6+K649*K$7&lt;K$2,K$3*K$4,0)</f>
        <v>0</v>
      </c>
      <c r="DE649" s="0" t="n">
        <f aca="false">IF(CHOOSE(MATCH(L$5,$B$10:$E$10,0),$B649,$C649,$D649,$E649)*L$6+L649*L$7&lt;L$2,L$3*L$4,0)</f>
        <v>0</v>
      </c>
      <c r="DF649" s="0" t="n">
        <f aca="false">IF(CHOOSE(MATCH(M$5,$B$10:$E$10,0),$B649,$C649,$D649,$E649)*M$6+M649*M$7&lt;M$2,M$3*M$4,0)</f>
        <v>0</v>
      </c>
      <c r="DG649" s="0" t="n">
        <f aca="false">IF(CHOOSE(MATCH(N$5,$B$10:$E$10,0),$B649,$C649,$D649,$E649)*N$6+N649*N$7&lt;N$2,N$3*N$4,0)</f>
        <v>0</v>
      </c>
      <c r="DH649" s="0" t="n">
        <f aca="false">IF(CHOOSE(MATCH(O$5,$B$10:$E$10,0),$B649,$C649,$D649,$E649)*O$6+O649*O$7&lt;O$2,O$3*O$4,0)</f>
        <v>0</v>
      </c>
      <c r="DI649" s="0" t="n">
        <f aca="false">IF(CHOOSE(MATCH(P$5,$B$10:$E$10,0),$B649,$C649,$D649,$E649)*P$6+P649*P$7&lt;P$2,P$3*P$4,0)</f>
        <v>0</v>
      </c>
      <c r="DJ649" s="0" t="n">
        <f aca="false">IF(CHOOSE(MATCH(Q$5,$B$10:$E$10,0),$B649,$C649,$D649,$E649)*Q$6+Q649*Q$7&lt;Q$2,Q$3*Q$4,0)</f>
        <v>0</v>
      </c>
      <c r="DK649" s="0" t="n">
        <f aca="false">IF(CHOOSE(MATCH(R$5,$B$10:$E$10,0),$B649,$C649,$D649,$E649)*R$6+R649*R$7&lt;R$2,R$3*R$4,0)</f>
        <v>0</v>
      </c>
      <c r="DL649" s="0" t="n">
        <f aca="false">IF(CHOOSE(MATCH(S$5,$B$10:$E$10,0),$B649,$C649,$D649,$E649)*S$6+S649*S$7&lt;S$2,S$3*S$4,0)</f>
        <v>0</v>
      </c>
      <c r="DM649" s="0" t="n">
        <f aca="false">IF(CHOOSE(MATCH(T$5,$B$10:$E$10,0),$B649,$C649,$D649,$E649)*T$6+T649*T$7&lt;T$2,T$3*T$4,0)</f>
        <v>0</v>
      </c>
      <c r="DN649" s="0" t="n">
        <f aca="false">IF(CHOOSE(MATCH(U$5,$B$10:$E$10,0),$B649,$C649,$D649,$E649)*U$6+U649*U$7&lt;U$2,U$3*U$4,0)</f>
        <v>0</v>
      </c>
      <c r="DO649" s="0" t="n">
        <f aca="false">IF(CHOOSE(MATCH(V$5,$B$10:$E$10,0),$B649,$C649,$D649,$E649)*V$6+V649*V$7&lt;V$2,V$3*V$4,0)</f>
        <v>0</v>
      </c>
      <c r="DP649" s="0" t="n">
        <f aca="false">IF(CHOOSE(MATCH(W$5,$B$10:$E$10,0),$B649,$C649,$D649,$E649)*W$6+W649*W$7&lt;W$2,W$3*W$4,0)</f>
        <v>0</v>
      </c>
      <c r="DQ649" s="0" t="n">
        <f aca="false">IF(CHOOSE(MATCH(X$5,$B$10:$E$10,0),$B649,$C649,$D649,$E649)*X$6+X649*X$7&lt;X$2,X$3*X$4,0)</f>
        <v>0</v>
      </c>
      <c r="DR649" s="0" t="n">
        <f aca="false">IF(CHOOSE(MATCH(Y$5,$B$10:$E$10,0),$B649,$C649,$D649,$E649)*Y$6+Y649*Y$7&lt;Y$2,Y$3*Y$4,0)</f>
        <v>0</v>
      </c>
      <c r="DS649" s="0" t="n">
        <f aca="false">IF(CHOOSE(MATCH(Z$5,$B$10:$E$10,0),$B649,$C649,$D649,$E649)*Z$6+Z649*Z$7&lt;Z$2,Z$3*Z$4,0)</f>
        <v>0</v>
      </c>
      <c r="DT649" s="0" t="n">
        <f aca="false">IF(CHOOSE(MATCH(AA$5,$B$10:$E$10,0),$B649,$C649,$D649,$E649)*AA$6+AA649*AA$7&lt;AA$2,AA$3*AA$4,0)</f>
        <v>0</v>
      </c>
      <c r="DU649" s="0" t="n">
        <f aca="false">IF(CHOOSE(MATCH(AB$5,$B$10:$E$10,0),$B649,$C649,$D649,$E649)*AB$6+AB649*AB$7&lt;AB$2,AB$3*AB$4,0)</f>
        <v>0</v>
      </c>
      <c r="DV649" s="0" t="n">
        <f aca="false">IF(CHOOSE(MATCH(AC$5,$B$10:$E$10,0),$B649,$C649,$D649,$E649)*AC$6+AC649*AC$7&lt;AC$2,AC$3*AC$4,0)</f>
        <v>0</v>
      </c>
      <c r="DW649" s="0" t="n">
        <f aca="false">IF(CHOOSE(MATCH(AD$5,$B$10:$E$10,0),$B649,$C649,$D649,$E649)*AD$6+AD649*AD$7&lt;AD$2,AD$3*AD$4,0)</f>
        <v>0</v>
      </c>
      <c r="DX649" s="0" t="n">
        <f aca="false">IF(CHOOSE(MATCH(AE$5,$B$10:$E$10,0),$B649,$C649,$D649,$E649)*AE$6+AE649*AE$7&lt;AE$2,AE$3*AE$4,0)</f>
        <v>0</v>
      </c>
      <c r="DY649" s="0" t="n">
        <f aca="false">IF(CHOOSE(MATCH(AF$5,$B$10:$E$10,0),$B649,$C649,$D649,$E649)*AF$6+AF649*AF$7&lt;AF$2,AF$3*AF$4,0)</f>
        <v>0</v>
      </c>
      <c r="DZ649" s="0" t="n">
        <f aca="false">IF(CHOOSE(MATCH(AG$5,$B$10:$E$10,0),$B649,$C649,$D649,$E649)*AG$6+AG649*AG$7&lt;AG$2,AG$3*AG$4,0)</f>
        <v>0</v>
      </c>
      <c r="EA649" s="0" t="n">
        <f aca="false">IF(CHOOSE(MATCH(AH$5,$B$10:$E$10,0),$B649,$C649,$D649,$E649)*AH$6+AH649*AH$7&lt;AH$2,AH$3*AH$4,0)</f>
        <v>0</v>
      </c>
      <c r="EB649" s="0" t="n">
        <f aca="false">IF(CHOOSE(MATCH(AI$5,$B$10:$E$10,0),$B649,$C649,$D649,$E649)*AI$6+AI649*AI$7&lt;AI$2,AI$3*AI$4,0)</f>
        <v>0</v>
      </c>
      <c r="EC649" s="0" t="n">
        <f aca="false">IF(CHOOSE(MATCH(AJ$5,$B$10:$E$10,0),$B649,$C649,$D649,$E649)*AJ$6+AJ649*AJ$7&lt;AJ$2,AJ$3*AJ$4,0)</f>
        <v>0</v>
      </c>
      <c r="ED649" s="0" t="n">
        <f aca="false">IF(CHOOSE(MATCH(AK$5,$B$10:$E$10,0),$B649,$C649,$D649,$E649)*AK$6+AK649*AK$7&lt;AK$2,AK$3*AK$4,0)</f>
        <v>0</v>
      </c>
      <c r="EE649" s="0" t="n">
        <f aca="false">IF(CHOOSE(MATCH(AL$5,$B$10:$E$10,0),$B649,$C649,$D649,$E649)*AL$6+AL649*AL$7&lt;AL$2,AL$3*AL$4,0)</f>
        <v>0</v>
      </c>
      <c r="EF649" s="0" t="n">
        <f aca="false">IF(CHOOSE(MATCH(AM$5,$B$10:$E$10,0),$B649,$C649,$D649,$E649)*AM$6+AM649*AM$7&lt;AM$2,AM$3*AM$4,0)</f>
        <v>0</v>
      </c>
      <c r="EG649" s="0" t="n">
        <f aca="false">IF(CHOOSE(MATCH(AN$5,$B$10:$E$10,0),$B649,$C649,$D649,$E649)*AN$6+AN649*AN$7&lt;AN$2,AN$3*AN$4,0)</f>
        <v>0</v>
      </c>
      <c r="EH649" s="0" t="n">
        <f aca="false">IF(CHOOSE(MATCH(AO$5,$B$10:$E$10,0),$B649,$C649,$D649,$E649)*AO$6+AO649*AO$7&lt;AO$2,AO$3*AO$4,0)</f>
        <v>0</v>
      </c>
      <c r="EI649" s="0" t="n">
        <f aca="false">IF(CHOOSE(MATCH(AP$5,$B$10:$E$10,0),$B649,$C649,$D649,$E649)*AP$6+AP649*AP$7&lt;AP$2,AP$3*AP$4,0)</f>
        <v>0</v>
      </c>
      <c r="EJ649" s="0" t="n">
        <f aca="false">IF(CHOOSE(MATCH(AQ$5,$B$10:$E$10,0),$B649,$C649,$D649,$E649)*AQ$6+AQ649*AQ$7&lt;AQ$2,AQ$3*AQ$4,0)</f>
        <v>0</v>
      </c>
      <c r="EK649" s="0" t="n">
        <f aca="false">IF(CHOOSE(MATCH(AR$5,$B$10:$E$10,0),$B649,$C649,$D649,$E649)*AR$6+AR649*AR$7&lt;AR$2,AR$3*AR$4,0)</f>
        <v>0</v>
      </c>
      <c r="EL649" s="0" t="n">
        <f aca="false">IF(CHOOSE(MATCH(AS$5,$B$10:$E$10,0),$B649,$C649,$D649,$E649)*AS$6+AS649*AS$7&lt;AS$2,AS$3*AS$4,0)</f>
        <v>0</v>
      </c>
      <c r="EM649" s="0" t="n">
        <f aca="false">IF(CHOOSE(MATCH(AT$5,$B$10:$E$10,0),$B649,$C649,$D649,$E649)*AT$6+AT649*AT$7&lt;AT$2,AT$3*AT$4,0)</f>
        <v>0</v>
      </c>
      <c r="EN649" s="0" t="n">
        <f aca="false">IF(CHOOSE(MATCH(AU$5,$B$10:$E$10,0),$B649,$C649,$D649,$E649)*AU$6+AU649*AU$7&lt;AU$2,AU$3*AU$4,0)</f>
        <v>0</v>
      </c>
      <c r="EO649" s="0" t="n">
        <f aca="false">IF(CHOOSE(MATCH(AV$5,$B$10:$E$10,0),$B649,$C649,$D649,$E649)*AV$6+AV649*AV$7&lt;AV$2,AV$3*AV$4,0)</f>
        <v>0</v>
      </c>
      <c r="EP649" s="0" t="n">
        <f aca="false">IF(CHOOSE(MATCH(AW$5,$B$10:$E$10,0),$B649,$C649,$D649,$E649)*AW$6+AW649*AW$7&lt;AW$2,AW$3*AW$4,0)</f>
        <v>0</v>
      </c>
      <c r="EQ649" s="0" t="n">
        <f aca="false">IF(CHOOSE(MATCH(AX$5,$B$10:$E$10,0),$B649,$C649,$D649,$E649)*AX$6+AX649*AX$7&lt;AX$2,AX$3*AX$4,0)</f>
        <v>0</v>
      </c>
      <c r="ER649" s="0" t="n">
        <f aca="false">IF(CHOOSE(MATCH(AY$5,$B$10:$E$10,0),$B649,$C649,$D649,$E649)*AY$6+AY649*AY$7&lt;AY$2,AY$3*AY$4,0)</f>
        <v>0</v>
      </c>
      <c r="ES649" s="0" t="n">
        <f aca="false">IF(CHOOSE(MATCH(AZ$5,$B$10:$E$10,0),$B649,$C649,$D649,$E649)*AZ$6+AZ649*AZ$7&lt;AZ$2,AZ$3*AZ$4,0)</f>
        <v>0</v>
      </c>
      <c r="ET649" s="0" t="n">
        <f aca="false">IF(CHOOSE(MATCH(BA$5,$B$10:$E$10,0),$B649,$C649,$D649,$E649)*BA$6+BA649*BA$7&lt;BA$2,BA$3*BA$4,0)</f>
        <v>0</v>
      </c>
      <c r="EU649" s="0" t="n">
        <f aca="false">IF(CHOOSE(MATCH(BB$5,$B$10:$E$10,0),$B649,$C649,$D649,$E649)*BB$6+BB649*BB$7&lt;BB$2,BB$3*BB$4,0)</f>
        <v>0</v>
      </c>
      <c r="EV649" s="0" t="n">
        <f aca="false">IF(CHOOSE(MATCH(BC$5,$B$10:$E$10,0),$B649,$C649,$D649,$E649)*BC$6+BC649*BC$7&lt;BC$2,BC$3*BC$4,0)</f>
        <v>0</v>
      </c>
      <c r="EW649" s="0" t="n">
        <f aca="false">IF(CHOOSE(MATCH(BD$5,$B$10:$E$10,0),$B649,$C649,$D649,$E649)*BD$6+BD649*BD$7&lt;BD$2,BD$3*BD$4,0)</f>
        <v>0</v>
      </c>
      <c r="EX649" s="0" t="n">
        <f aca="false">IF(CHOOSE(MATCH(BE$5,$B$10:$E$10,0),$B649,$C649,$D649,$E649)*BE$6+BE649*BE$7&lt;BE$2,BE$3*BE$4,0)</f>
        <v>0</v>
      </c>
      <c r="EY649" s="0" t="n">
        <f aca="false">IF(CHOOSE(MATCH(BF$5,$B$10:$E$10,0),$B649,$C649,$D649,$E649)*BF$6+BF649*BF$7&lt;BF$2,BF$3*BF$4,0)</f>
        <v>0</v>
      </c>
      <c r="EZ649" s="0" t="n">
        <f aca="false">IF(CHOOSE(MATCH(BG$5,$B$10:$E$10,0),$B649,$C649,$D649,$E649)*BG$6+BG649*BG$7&lt;BG$2,BG$3*BG$4,0)</f>
        <v>0</v>
      </c>
      <c r="FA649" s="0" t="n">
        <f aca="false">IF(CHOOSE(MATCH(BH$5,$B$10:$E$10,0),$B649,$C649,$D649,$E649)*BH$6+BH649*BH$7&lt;BH$2,BH$3*BH$4,0)</f>
        <v>0</v>
      </c>
      <c r="FB649" s="0" t="n">
        <f aca="false">IF(CHOOSE(MATCH(BI$5,$B$10:$E$10,0),$B649,$C649,$D649,$E649)*BI$6+BI649*BI$7&lt;BI$2,BI$3*BI$4,0)</f>
        <v>0</v>
      </c>
      <c r="FC649" s="0" t="n">
        <f aca="false">IF(CHOOSE(MATCH(BJ$5,$B$10:$E$10,0),$B649,$C649,$D649,$E649)*BJ$6+BJ649*BJ$7&lt;BJ$2,BJ$3*BJ$4,0)</f>
        <v>0</v>
      </c>
      <c r="FD649" s="0" t="n">
        <f aca="false">IF(CHOOSE(MATCH(BK$5,$B$10:$E$10,0),$B649,$C649,$D649,$E649)*BK$6+BK649*BK$7&lt;BK$2,BK$3*BK$4,0)</f>
        <v>0</v>
      </c>
      <c r="FE649" s="0" t="n">
        <f aca="false">IF(CHOOSE(MATCH(BL$5,$B$10:$E$10,0),$B649,$C649,$D649,$E649)*BL$6+BL649*BL$7&lt;BL$2,BL$3*BL$4,0)</f>
        <v>0</v>
      </c>
      <c r="FF649" s="0" t="n">
        <f aca="false">IF(CHOOSE(MATCH(BM$5,$B$10:$E$10,0),$B649,$C649,$D649,$E649)*BM$6+BM649*BM$7&lt;BM$2,BM$3*BM$4,0)</f>
        <v>0</v>
      </c>
      <c r="FG649" s="0" t="n">
        <f aca="false">IF(CHOOSE(MATCH(BN$5,$B$10:$E$10,0),$B649,$C649,$D649,$E649)*BN$6+BN649*BN$7&lt;BN$2,BN$3*BN$4,0)</f>
        <v>0</v>
      </c>
      <c r="FH649" s="0" t="n">
        <f aca="false">IF(CHOOSE(MATCH(BO$5,$B$10:$E$10,0),$B649,$C649,$D649,$E649)*BO$6+BO649*BO$7&lt;BO$2,BO$3*BO$4,0)</f>
        <v>0</v>
      </c>
      <c r="FI649" s="0" t="n">
        <f aca="false">IF(CHOOSE(MATCH(BP$5,$B$10:$E$10,0),$B649,$C649,$D649,$E649)*BP$6+BP649*BP$7&lt;BP$2,BP$3*BP$4,0)</f>
        <v>0</v>
      </c>
      <c r="FJ649" s="0" t="n">
        <f aca="false">IF(CHOOSE(MATCH(BQ$5,$B$10:$E$10,0),$B649,$C649,$D649,$E649)*BQ$6+BQ649*BQ$7&lt;BQ$2,BQ$3*BQ$4,0)</f>
        <v>0</v>
      </c>
      <c r="FK649" s="0" t="n">
        <f aca="false">IF(CHOOSE(MATCH(BR$5,$B$10:$E$10,0),$B649,$C649,$D649,$E649)*BR$6+BR649*BR$7&lt;BR$2,BR$3*BR$4,0)</f>
        <v>0</v>
      </c>
      <c r="FL649" s="0" t="n">
        <f aca="false">IF(CHOOSE(MATCH(BS$5,$B$10:$E$10,0),$B649,$C649,$D649,$E649)*BS$6+BS649*BS$7&lt;BS$2,BS$3*BS$4,0)</f>
        <v>0</v>
      </c>
      <c r="FM649" s="0" t="n">
        <f aca="false">IF(CHOOSE(MATCH(BT$5,$B$10:$E$10,0),$B649,$C649,$D649,$E649)*BT$6+BT649*BT$7&lt;BT$2,BT$3*BT$4,0)</f>
        <v>0</v>
      </c>
      <c r="FN649" s="0" t="n">
        <f aca="false">IF(CHOOSE(MATCH(BU$5,$B$10:$E$10,0),$B649,$C649,$D649,$E649)*BU$6+BU649*BU$7&lt;BU$2,BU$3*BU$4,0)</f>
        <v>0</v>
      </c>
      <c r="FO649" s="0" t="n">
        <f aca="false">IF(CHOOSE(MATCH(BV$5,$B$10:$E$10,0),$B649,$C649,$D649,$E649)*BV$6+BV649*BV$7&lt;BV$2,BV$3*BV$4,0)</f>
        <v>0</v>
      </c>
      <c r="FP649" s="0" t="n">
        <f aca="false">IF(CHOOSE(MATCH(BW$5,$B$10:$E$10,0),$B649,$C649,$D649,$E649)*BW$6+BW649*BW$7&lt;BW$2,BW$3*BW$4,0)</f>
        <v>0</v>
      </c>
      <c r="FQ649" s="0" t="n">
        <f aca="false">IF(CHOOSE(MATCH(BX$5,$B$10:$E$10,0),$B649,$C649,$D649,$E649)*BX$6+BX649*BX$7&lt;BX$2,BX$3*BX$4,0)</f>
        <v>0</v>
      </c>
      <c r="FR649" s="0" t="n">
        <f aca="false">IF(CHOOSE(MATCH(BY$5,$B$10:$E$10,0),$B649,$C649,$D649,$E649)*BY$6+BY649*BY$7&lt;BY$2,BY$3*BY$4,0)</f>
        <v>0</v>
      </c>
      <c r="FS649" s="0" t="n">
        <f aca="false">IF(CHOOSE(MATCH(BZ$5,$B$10:$E$10,0),$B649,$C649,$D649,$E649)*BZ$6+BZ649*BZ$7&lt;BZ$2,BZ$3*BZ$4,0)</f>
        <v>0</v>
      </c>
      <c r="FT649" s="0" t="n">
        <f aca="false">IF(CHOOSE(MATCH(CA$5,$B$10:$E$10,0),$B649,$C649,$D649,$E649)*CA$6+CA649*CA$7&lt;CA$2,CA$3*CA$4,0)</f>
        <v>0</v>
      </c>
      <c r="FU649" s="0" t="n">
        <f aca="false">IF(CHOOSE(MATCH(CB$5,$B$10:$E$10,0),$B649,$C649,$D649,$E649)*CB$6+CB649*CB$7&lt;CB$2,CB$3*CB$4,0)</f>
        <v>0</v>
      </c>
      <c r="FV649" s="0" t="n">
        <f aca="false">IF(CHOOSE(MATCH(CC$5,$B$10:$E$10,0),$B649,$C649,$D649,$E649)*CC$6+CC649*CC$7&lt;CC$2,CC$3*CC$4,0)</f>
        <v>0</v>
      </c>
      <c r="FW649" s="0" t="n">
        <f aca="false">IF(CHOOSE(MATCH(CD$5,$B$10:$E$10,0),$B649,$C649,$D649,$E649)*CD$6+CD649*CD$7&lt;CD$2,CD$3*CD$4,0)</f>
        <v>0</v>
      </c>
      <c r="FX649" s="0" t="n">
        <f aca="false">IF(CHOOSE(MATCH(CE$5,$B$10:$E$10,0),$B649,$C649,$D649,$E649)*CE$6+CE649*CE$7&lt;CE$2,CE$3*CE$4,0)</f>
        <v>0</v>
      </c>
      <c r="FY649" s="0" t="n">
        <f aca="false">IF(CHOOSE(MATCH(CF$5,$B$10:$E$10,0),$B649,$C649,$D649,$E649)*CF$6+CF649*CF$7&lt;CF$2,CF$3*CF$4,0)</f>
        <v>0</v>
      </c>
      <c r="FZ649" s="0" t="n">
        <f aca="false">IF(CHOOSE(MATCH(CG$5,$B$10:$E$10,0),$B649,$C649,$D649,$E649)*CG$6+CG649*CG$7&lt;CG$2,CG$3*CG$4,0)</f>
        <v>0</v>
      </c>
      <c r="GA649" s="0" t="n">
        <f aca="false">IF(CHOOSE(MATCH(CH$5,$B$10:$E$10,0),$B649,$C649,$D649,$E649)*CH$6+CH649*CH$7&lt;CH$2,CH$3*CH$4,0)</f>
        <v>0</v>
      </c>
      <c r="GB649" s="0" t="n">
        <f aca="false">IF(CHOOSE(MATCH(CI$5,$B$10:$E$10,0),$B649,$C649,$D649,$E649)*CI$6+CI649*CI$7&lt;CI$2,CI$3*CI$4,0)</f>
        <v>0</v>
      </c>
      <c r="GC649" s="0" t="n">
        <f aca="false">IF(CHOOSE(MATCH(CJ$5,$B$10:$E$10,0),$B649,$C649,$D649,$E649)*CJ$6+CJ649*CJ$7&lt;CJ$2,CJ$3*CJ$4,0)</f>
        <v>0</v>
      </c>
      <c r="GD649" s="0" t="n">
        <f aca="false">IF(CHOOSE(MATCH(CK$5,$B$10:$E$10,0),$B649,$C649,$D649,$E649)*CK$6+CK649*CK$7&lt;CK$2,CK$3*CK$4,0)</f>
        <v>0</v>
      </c>
      <c r="GE649" s="0" t="n">
        <f aca="false">IF(CHOOSE(MATCH(CL$5,$B$10:$E$10,0),$B649,$C649,$D649,$E649)*CL$6+CL649*CL$7&lt;CL$2,CL$3*CL$4,0)</f>
        <v>0</v>
      </c>
      <c r="GF649" s="0" t="n">
        <f aca="false">IF(CHOOSE(MATCH(CM$5,$B$10:$E$10,0),$B649,$C649,$D649,$E649)*CM$6+CM649*CM$7&lt;CM$2,CM$3*CM$4,0)</f>
        <v>0</v>
      </c>
      <c r="GG649" s="0" t="n">
        <f aca="false">IF(CHOOSE(MATCH(CN$5,$B$10:$E$10,0),$B649,$C649,$D649,$E649)*CN$6+CN649*CN$7&lt;CN$2,CN$3*CN$4,0)</f>
        <v>0</v>
      </c>
      <c r="GH649" s="0" t="n">
        <f aca="false">IF(CHOOSE(MATCH(CO$5,$B$10:$E$10,0),$B649,$C649,$D649,$E649)*CO$6+CO649*CO$7&lt;CO$2,CO$3*CO$4,0)</f>
        <v>0</v>
      </c>
      <c r="GI649" s="0" t="n">
        <f aca="false">IF(CHOOSE(MATCH(CP$5,$B$10:$E$10,0),$B649,$C649,$D649,$E649)*CP$6+CP649*CP$7&lt;CP$2,CP$3*CP$4,0)</f>
        <v>0</v>
      </c>
      <c r="GJ649" s="0" t="n">
        <f aca="false">IF(CHOOSE(MATCH(CQ$5,$B$10:$E$10,0),$B649,$C649,$D649,$E649)*CQ$6+CQ649*CQ$7&lt;CQ$2,CQ$3*CQ$4,0)</f>
        <v>0</v>
      </c>
      <c r="GK649" s="0" t="n">
        <f aca="false">IF(CHOOSE(MATCH(CR$5,$B$10:$E$10,0),$B649,$C649,$D649,$E649)*CR$6+CR649*CR$7&lt;CR$2,CR$3*CR$4,0)</f>
        <v>0</v>
      </c>
      <c r="GL649" s="0" t="n">
        <f aca="false">IF(CHOOSE(MATCH(CS$5,$B$10:$E$10,0),$B649,$C649,$D649,$E649)*CS$6+CS649*CS$7&lt;CS$2,CS$3*CS$4,0)</f>
        <v>0</v>
      </c>
      <c r="GM649" s="0" t="n">
        <f aca="false">IF(CHOOSE(MATCH(CT$5,$B$10:$E$10,0),$B649,$C649,$D649,$E649)*CT$6+CT649*CT$7&lt;CT$2,CT$3*CT$4,0)</f>
        <v>0</v>
      </c>
      <c r="GN649" s="0" t="n">
        <f aca="false">IF(CHOOSE(MATCH(CU$5,$B$10:$E$10,0),$B649,$C649,$D649,$E649)*CU$6+CU649*CU$7&lt;CU$2,CU$3*CU$4,0)</f>
        <v>0</v>
      </c>
      <c r="GO649" s="0" t="n">
        <f aca="false">IF(CHOOSE(MATCH(CV$5,$B$10:$E$10,0),$B649,$C649,$D649,$E649)*CV$6+CV649*CV$7&lt;CV$2,CV$3*CV$4,0)</f>
        <v>0</v>
      </c>
      <c r="GP649" s="0" t="n">
        <f aca="false">IF(CHOOSE(MATCH(CW$5,$B$10:$E$10,0),$B649,$C649,$D649,$E649)*CW$6+CW649*CW$7&lt;CW$2,CW$3*CW$4,0)</f>
        <v>0</v>
      </c>
      <c r="GQ649" s="0" t="n">
        <f aca="false">IF(CHOOSE(MATCH(CX$5,$B$10:$E$10,0),$B649,$C649,$D649,$E649)*CX$6+CX649*CX$7&lt;CX$2,CX$3*CX$4,0)</f>
        <v>0</v>
      </c>
      <c r="GS649" s="0" t="n">
        <f aca="false">SUM(CZ649:GQ649)</f>
        <v>0</v>
      </c>
      <c r="GT649" s="0" t="n">
        <f aca="false">IF(GS649&gt;$GS$6,1,0)</f>
        <v>0</v>
      </c>
    </row>
    <row r="650" customFormat="false" ht="14" hidden="false" customHeight="false" outlineLevel="0" collapsed="false">
      <c r="A650" s="0" t="n">
        <v>640</v>
      </c>
      <c r="B650" s="0" t="n">
        <v>0.10868072421401</v>
      </c>
      <c r="C650" s="0" t="n">
        <v>-1.27501307796562</v>
      </c>
      <c r="D650" s="0" t="n">
        <v>-0.49256321457857</v>
      </c>
      <c r="E650" s="0" t="n">
        <v>-0.161195429284955</v>
      </c>
      <c r="G650" s="0" t="n">
        <v>-0.95144287115545</v>
      </c>
      <c r="H650" s="0" t="n">
        <v>0.143040779221337</v>
      </c>
      <c r="I650" s="0" t="n">
        <v>-1.93062078324147</v>
      </c>
      <c r="J650" s="0" t="n">
        <v>-0.214724877878325</v>
      </c>
      <c r="K650" s="0" t="n">
        <v>-0.50371795623505</v>
      </c>
      <c r="L650" s="0" t="n">
        <v>0.273528257821454</v>
      </c>
      <c r="M650" s="0" t="n">
        <v>0.955901668930892</v>
      </c>
      <c r="N650" s="0" t="n">
        <v>-1.16921455628471</v>
      </c>
      <c r="O650" s="0" t="n">
        <v>1.16558567242464</v>
      </c>
      <c r="P650" s="0" t="n">
        <v>0.535590061190305</v>
      </c>
      <c r="Q650" s="0" t="n">
        <v>-0.0370721409126418</v>
      </c>
      <c r="R650" s="0" t="n">
        <v>-0.771960912970826</v>
      </c>
      <c r="S650" s="0" t="n">
        <v>0.564602942176862</v>
      </c>
      <c r="T650" s="0" t="n">
        <v>0.964391801971942</v>
      </c>
      <c r="U650" s="0" t="n">
        <v>-1.32882860270911</v>
      </c>
      <c r="V650" s="0" t="n">
        <v>0.583726205150015</v>
      </c>
      <c r="W650" s="0" t="n">
        <v>-0.370322368326015</v>
      </c>
      <c r="X650" s="0" t="n">
        <v>-0.955660652834922</v>
      </c>
      <c r="Y650" s="0" t="n">
        <v>-0.754355369281257</v>
      </c>
      <c r="Z650" s="0" t="n">
        <v>-1.33160938275978</v>
      </c>
      <c r="AA650" s="0" t="n">
        <v>-0.488405476062326</v>
      </c>
      <c r="AB650" s="0" t="n">
        <v>1.49019342643442</v>
      </c>
      <c r="AC650" s="0" t="n">
        <v>0.00241016095969826</v>
      </c>
      <c r="AD650" s="0" t="n">
        <v>-0.883164830156602</v>
      </c>
      <c r="AE650" s="0" t="n">
        <v>-0.213394741876982</v>
      </c>
      <c r="AF650" s="0" t="n">
        <v>1.57906015374465</v>
      </c>
      <c r="AG650" s="0" t="n">
        <v>-2.68169969785959</v>
      </c>
      <c r="AH650" s="0" t="n">
        <v>0.231273133977083</v>
      </c>
      <c r="AI650" s="0" t="n">
        <v>1.4121587810223</v>
      </c>
      <c r="AJ650" s="0" t="n">
        <v>1.57323029270628</v>
      </c>
      <c r="AK650" s="0" t="n">
        <v>-0.0412819645134732</v>
      </c>
      <c r="AL650" s="0" t="n">
        <v>0.364675543096382</v>
      </c>
      <c r="AM650" s="0" t="n">
        <v>0.0644172359898221</v>
      </c>
      <c r="AN650" s="0" t="n">
        <v>-0.950360572460341</v>
      </c>
      <c r="AO650" s="0" t="n">
        <v>0.599125087319408</v>
      </c>
      <c r="AP650" s="0" t="n">
        <v>1.76819412445184</v>
      </c>
      <c r="AQ650" s="0" t="n">
        <v>1.58333023136947</v>
      </c>
      <c r="AR650" s="0" t="n">
        <v>-0.632508090347983</v>
      </c>
      <c r="AS650" s="0" t="n">
        <v>3.13666532747447</v>
      </c>
      <c r="AT650" s="0" t="n">
        <v>0.590907802688889</v>
      </c>
      <c r="AU650" s="0" t="n">
        <v>-0.828331394586712</v>
      </c>
      <c r="AV650" s="0" t="n">
        <v>1.99128407984972</v>
      </c>
      <c r="AW650" s="0" t="n">
        <v>2.58834916166961</v>
      </c>
      <c r="AX650" s="0" t="n">
        <v>-0.0752311279939022</v>
      </c>
      <c r="AY650" s="0" t="n">
        <v>-0.445660361947375</v>
      </c>
      <c r="AZ650" s="0" t="n">
        <v>0.803256625658833</v>
      </c>
      <c r="BA650" s="0" t="n">
        <v>-1.02034391602501</v>
      </c>
      <c r="BB650" s="0" t="n">
        <v>0.694092250341782</v>
      </c>
      <c r="BC650" s="0" t="n">
        <v>0.0925035692489473</v>
      </c>
      <c r="BD650" s="0" t="n">
        <v>1.27906787383836</v>
      </c>
      <c r="BE650" s="0" t="n">
        <v>0.814929990156088</v>
      </c>
      <c r="BF650" s="0" t="n">
        <v>-0.291760215986869</v>
      </c>
      <c r="BG650" s="0" t="n">
        <v>0.383710130336112</v>
      </c>
      <c r="BH650" s="0" t="n">
        <v>0.408616642744164</v>
      </c>
      <c r="BI650" s="0" t="n">
        <v>1.5418436305481</v>
      </c>
      <c r="BJ650" s="0" t="n">
        <v>0.0991121851257049</v>
      </c>
      <c r="BK650" s="0" t="n">
        <v>0.939123765419936</v>
      </c>
      <c r="BL650" s="0" t="n">
        <v>1.77075435203733</v>
      </c>
      <c r="BM650" s="0" t="n">
        <v>-0.604259184910916</v>
      </c>
      <c r="BN650" s="0" t="n">
        <v>0.182890289579518</v>
      </c>
      <c r="BO650" s="0" t="n">
        <v>-0.480833932670066</v>
      </c>
      <c r="BP650" s="0" t="n">
        <v>0.351299149770057</v>
      </c>
      <c r="BQ650" s="0" t="n">
        <v>-1.32790319185006</v>
      </c>
      <c r="BR650" s="0" t="n">
        <v>0.673985596222337</v>
      </c>
      <c r="BS650" s="0" t="n">
        <v>-0.368274868378648</v>
      </c>
      <c r="BT650" s="0" t="n">
        <v>-0.358468241756782</v>
      </c>
      <c r="BU650" s="0" t="n">
        <v>0.50589051170391</v>
      </c>
      <c r="BV650" s="0" t="n">
        <v>0.574950718146283</v>
      </c>
      <c r="BW650" s="0" t="n">
        <v>1.27319708553841</v>
      </c>
      <c r="BX650" s="0" t="n">
        <v>-1.1739257388399</v>
      </c>
      <c r="BY650" s="0" t="n">
        <v>-1.338135007245</v>
      </c>
      <c r="BZ650" s="0" t="n">
        <v>2.05839569389354</v>
      </c>
      <c r="CA650" s="0" t="n">
        <v>-0.553334302821895</v>
      </c>
      <c r="CB650" s="0" t="n">
        <v>0.779505171522032</v>
      </c>
      <c r="CC650" s="0" t="n">
        <v>-0.0897375684871804</v>
      </c>
      <c r="CD650" s="0" t="n">
        <v>-0.944130533753195</v>
      </c>
      <c r="CE650" s="0" t="n">
        <v>0.237799895330681</v>
      </c>
      <c r="CF650" s="0" t="n">
        <v>0.708175775798736</v>
      </c>
      <c r="CG650" s="0" t="n">
        <v>-0.647435172140831</v>
      </c>
      <c r="CH650" s="0" t="n">
        <v>-0.255306531471433</v>
      </c>
      <c r="CI650" s="0" t="n">
        <v>0.489094418298919</v>
      </c>
      <c r="CJ650" s="0" t="n">
        <v>-0.39063706935849</v>
      </c>
      <c r="CK650" s="0" t="n">
        <v>-0.459558577858843</v>
      </c>
      <c r="CL650" s="0" t="n">
        <v>-0.17270849639317</v>
      </c>
      <c r="CM650" s="0" t="n">
        <v>0.845047907205299</v>
      </c>
      <c r="CN650" s="0" t="n">
        <v>0.594736775383353</v>
      </c>
      <c r="CO650" s="0" t="n">
        <v>-2.32483216677792</v>
      </c>
      <c r="CP650" s="0" t="n">
        <v>-1.79130438482389</v>
      </c>
      <c r="CQ650" s="0" t="n">
        <v>0.389150045521092</v>
      </c>
      <c r="CR650" s="0" t="n">
        <v>-0.929771886148956</v>
      </c>
      <c r="CS650" s="0" t="n">
        <v>0.349102720065275</v>
      </c>
      <c r="CT650" s="0" t="n">
        <v>-0.755067048885394</v>
      </c>
      <c r="CU650" s="0" t="n">
        <v>0.953730250330409</v>
      </c>
      <c r="CV650" s="0" t="n">
        <v>0.169526401805342</v>
      </c>
      <c r="CW650" s="0" t="n">
        <v>-0.809184257377638</v>
      </c>
      <c r="CX650" s="0" t="n">
        <v>0.504933268530294</v>
      </c>
      <c r="CZ650" s="0" t="n">
        <f aca="false">IF(CHOOSE(MATCH(G$5,$B$10:$E$10,0),$B650,$C650,$D650,$E650)*G$6+G650*G$7&lt;G$2,G$3*G$4,0)</f>
        <v>0</v>
      </c>
      <c r="DA650" s="0" t="n">
        <f aca="false">IF(CHOOSE(MATCH(H$5,$B$10:$E$10,0),$B650,$C650,$D650,$E650)*H$6+H650*H$7&lt;H$2,H$3*H$4,0)</f>
        <v>0</v>
      </c>
      <c r="DB650" s="0" t="n">
        <f aca="false">IF(CHOOSE(MATCH(I$5,$B$10:$E$10,0),$B650,$C650,$D650,$E650)*I$6+I650*I$7&lt;I$2,I$3*I$4,0)</f>
        <v>0</v>
      </c>
      <c r="DC650" s="0" t="n">
        <f aca="false">IF(CHOOSE(MATCH(J$5,$B$10:$E$10,0),$B650,$C650,$D650,$E650)*J$6+J650*J$7&lt;J$2,J$3*J$4,0)</f>
        <v>0</v>
      </c>
      <c r="DD650" s="0" t="n">
        <f aca="false">IF(CHOOSE(MATCH(K$5,$B$10:$E$10,0),$B650,$C650,$D650,$E650)*K$6+K650*K$7&lt;K$2,K$3*K$4,0)</f>
        <v>0</v>
      </c>
      <c r="DE650" s="0" t="n">
        <f aca="false">IF(CHOOSE(MATCH(L$5,$B$10:$E$10,0),$B650,$C650,$D650,$E650)*L$6+L650*L$7&lt;L$2,L$3*L$4,0)</f>
        <v>0</v>
      </c>
      <c r="DF650" s="0" t="n">
        <f aca="false">IF(CHOOSE(MATCH(M$5,$B$10:$E$10,0),$B650,$C650,$D650,$E650)*M$6+M650*M$7&lt;M$2,M$3*M$4,0)</f>
        <v>0</v>
      </c>
      <c r="DG650" s="0" t="n">
        <f aca="false">IF(CHOOSE(MATCH(N$5,$B$10:$E$10,0),$B650,$C650,$D650,$E650)*N$6+N650*N$7&lt;N$2,N$3*N$4,0)</f>
        <v>0</v>
      </c>
      <c r="DH650" s="0" t="n">
        <f aca="false">IF(CHOOSE(MATCH(O$5,$B$10:$E$10,0),$B650,$C650,$D650,$E650)*O$6+O650*O$7&lt;O$2,O$3*O$4,0)</f>
        <v>0</v>
      </c>
      <c r="DI650" s="0" t="n">
        <f aca="false">IF(CHOOSE(MATCH(P$5,$B$10:$E$10,0),$B650,$C650,$D650,$E650)*P$6+P650*P$7&lt;P$2,P$3*P$4,0)</f>
        <v>0</v>
      </c>
      <c r="DJ650" s="0" t="n">
        <f aca="false">IF(CHOOSE(MATCH(Q$5,$B$10:$E$10,0),$B650,$C650,$D650,$E650)*Q$6+Q650*Q$7&lt;Q$2,Q$3*Q$4,0)</f>
        <v>0</v>
      </c>
      <c r="DK650" s="0" t="n">
        <f aca="false">IF(CHOOSE(MATCH(R$5,$B$10:$E$10,0),$B650,$C650,$D650,$E650)*R$6+R650*R$7&lt;R$2,R$3*R$4,0)</f>
        <v>0</v>
      </c>
      <c r="DL650" s="0" t="n">
        <f aca="false">IF(CHOOSE(MATCH(S$5,$B$10:$E$10,0),$B650,$C650,$D650,$E650)*S$6+S650*S$7&lt;S$2,S$3*S$4,0)</f>
        <v>0</v>
      </c>
      <c r="DM650" s="0" t="n">
        <f aca="false">IF(CHOOSE(MATCH(T$5,$B$10:$E$10,0),$B650,$C650,$D650,$E650)*T$6+T650*T$7&lt;T$2,T$3*T$4,0)</f>
        <v>0</v>
      </c>
      <c r="DN650" s="0" t="n">
        <f aca="false">IF(CHOOSE(MATCH(U$5,$B$10:$E$10,0),$B650,$C650,$D650,$E650)*U$6+U650*U$7&lt;U$2,U$3*U$4,0)</f>
        <v>0</v>
      </c>
      <c r="DO650" s="0" t="n">
        <f aca="false">IF(CHOOSE(MATCH(V$5,$B$10:$E$10,0),$B650,$C650,$D650,$E650)*V$6+V650*V$7&lt;V$2,V$3*V$4,0)</f>
        <v>0</v>
      </c>
      <c r="DP650" s="0" t="n">
        <f aca="false">IF(CHOOSE(MATCH(W$5,$B$10:$E$10,0),$B650,$C650,$D650,$E650)*W$6+W650*W$7&lt;W$2,W$3*W$4,0)</f>
        <v>0</v>
      </c>
      <c r="DQ650" s="0" t="n">
        <f aca="false">IF(CHOOSE(MATCH(X$5,$B$10:$E$10,0),$B650,$C650,$D650,$E650)*X$6+X650*X$7&lt;X$2,X$3*X$4,0)</f>
        <v>0</v>
      </c>
      <c r="DR650" s="0" t="n">
        <f aca="false">IF(CHOOSE(MATCH(Y$5,$B$10:$E$10,0),$B650,$C650,$D650,$E650)*Y$6+Y650*Y$7&lt;Y$2,Y$3*Y$4,0)</f>
        <v>0</v>
      </c>
      <c r="DS650" s="0" t="n">
        <f aca="false">IF(CHOOSE(MATCH(Z$5,$B$10:$E$10,0),$B650,$C650,$D650,$E650)*Z$6+Z650*Z$7&lt;Z$2,Z$3*Z$4,0)</f>
        <v>0</v>
      </c>
      <c r="DT650" s="0" t="n">
        <f aca="false">IF(CHOOSE(MATCH(AA$5,$B$10:$E$10,0),$B650,$C650,$D650,$E650)*AA$6+AA650*AA$7&lt;AA$2,AA$3*AA$4,0)</f>
        <v>0</v>
      </c>
      <c r="DU650" s="0" t="n">
        <f aca="false">IF(CHOOSE(MATCH(AB$5,$B$10:$E$10,0),$B650,$C650,$D650,$E650)*AB$6+AB650*AB$7&lt;AB$2,AB$3*AB$4,0)</f>
        <v>0</v>
      </c>
      <c r="DV650" s="0" t="n">
        <f aca="false">IF(CHOOSE(MATCH(AC$5,$B$10:$E$10,0),$B650,$C650,$D650,$E650)*AC$6+AC650*AC$7&lt;AC$2,AC$3*AC$4,0)</f>
        <v>0</v>
      </c>
      <c r="DW650" s="0" t="n">
        <f aca="false">IF(CHOOSE(MATCH(AD$5,$B$10:$E$10,0),$B650,$C650,$D650,$E650)*AD$6+AD650*AD$7&lt;AD$2,AD$3*AD$4,0)</f>
        <v>0</v>
      </c>
      <c r="DX650" s="0" t="n">
        <f aca="false">IF(CHOOSE(MATCH(AE$5,$B$10:$E$10,0),$B650,$C650,$D650,$E650)*AE$6+AE650*AE$7&lt;AE$2,AE$3*AE$4,0)</f>
        <v>0</v>
      </c>
      <c r="DY650" s="0" t="n">
        <f aca="false">IF(CHOOSE(MATCH(AF$5,$B$10:$E$10,0),$B650,$C650,$D650,$E650)*AF$6+AF650*AF$7&lt;AF$2,AF$3*AF$4,0)</f>
        <v>0</v>
      </c>
      <c r="DZ650" s="0" t="n">
        <f aca="false">IF(CHOOSE(MATCH(AG$5,$B$10:$E$10,0),$B650,$C650,$D650,$E650)*AG$6+AG650*AG$7&lt;AG$2,AG$3*AG$4,0)</f>
        <v>12.5</v>
      </c>
      <c r="EA650" s="0" t="n">
        <f aca="false">IF(CHOOSE(MATCH(AH$5,$B$10:$E$10,0),$B650,$C650,$D650,$E650)*AH$6+AH650*AH$7&lt;AH$2,AH$3*AH$4,0)</f>
        <v>0</v>
      </c>
      <c r="EB650" s="0" t="n">
        <f aca="false">IF(CHOOSE(MATCH(AI$5,$B$10:$E$10,0),$B650,$C650,$D650,$E650)*AI$6+AI650*AI$7&lt;AI$2,AI$3*AI$4,0)</f>
        <v>0</v>
      </c>
      <c r="EC650" s="0" t="n">
        <f aca="false">IF(CHOOSE(MATCH(AJ$5,$B$10:$E$10,0),$B650,$C650,$D650,$E650)*AJ$6+AJ650*AJ$7&lt;AJ$2,AJ$3*AJ$4,0)</f>
        <v>0</v>
      </c>
      <c r="ED650" s="0" t="n">
        <f aca="false">IF(CHOOSE(MATCH(AK$5,$B$10:$E$10,0),$B650,$C650,$D650,$E650)*AK$6+AK650*AK$7&lt;AK$2,AK$3*AK$4,0)</f>
        <v>0</v>
      </c>
      <c r="EE650" s="0" t="n">
        <f aca="false">IF(CHOOSE(MATCH(AL$5,$B$10:$E$10,0),$B650,$C650,$D650,$E650)*AL$6+AL650*AL$7&lt;AL$2,AL$3*AL$4,0)</f>
        <v>0</v>
      </c>
      <c r="EF650" s="0" t="n">
        <f aca="false">IF(CHOOSE(MATCH(AM$5,$B$10:$E$10,0),$B650,$C650,$D650,$E650)*AM$6+AM650*AM$7&lt;AM$2,AM$3*AM$4,0)</f>
        <v>0</v>
      </c>
      <c r="EG650" s="0" t="n">
        <f aca="false">IF(CHOOSE(MATCH(AN$5,$B$10:$E$10,0),$B650,$C650,$D650,$E650)*AN$6+AN650*AN$7&lt;AN$2,AN$3*AN$4,0)</f>
        <v>0</v>
      </c>
      <c r="EH650" s="0" t="n">
        <f aca="false">IF(CHOOSE(MATCH(AO$5,$B$10:$E$10,0),$B650,$C650,$D650,$E650)*AO$6+AO650*AO$7&lt;AO$2,AO$3*AO$4,0)</f>
        <v>0</v>
      </c>
      <c r="EI650" s="0" t="n">
        <f aca="false">IF(CHOOSE(MATCH(AP$5,$B$10:$E$10,0),$B650,$C650,$D650,$E650)*AP$6+AP650*AP$7&lt;AP$2,AP$3*AP$4,0)</f>
        <v>0</v>
      </c>
      <c r="EJ650" s="0" t="n">
        <f aca="false">IF(CHOOSE(MATCH(AQ$5,$B$10:$E$10,0),$B650,$C650,$D650,$E650)*AQ$6+AQ650*AQ$7&lt;AQ$2,AQ$3*AQ$4,0)</f>
        <v>0</v>
      </c>
      <c r="EK650" s="0" t="n">
        <f aca="false">IF(CHOOSE(MATCH(AR$5,$B$10:$E$10,0),$B650,$C650,$D650,$E650)*AR$6+AR650*AR$7&lt;AR$2,AR$3*AR$4,0)</f>
        <v>0</v>
      </c>
      <c r="EL650" s="0" t="n">
        <f aca="false">IF(CHOOSE(MATCH(AS$5,$B$10:$E$10,0),$B650,$C650,$D650,$E650)*AS$6+AS650*AS$7&lt;AS$2,AS$3*AS$4,0)</f>
        <v>0</v>
      </c>
      <c r="EM650" s="0" t="n">
        <f aca="false">IF(CHOOSE(MATCH(AT$5,$B$10:$E$10,0),$B650,$C650,$D650,$E650)*AT$6+AT650*AT$7&lt;AT$2,AT$3*AT$4,0)</f>
        <v>0</v>
      </c>
      <c r="EN650" s="0" t="n">
        <f aca="false">IF(CHOOSE(MATCH(AU$5,$B$10:$E$10,0),$B650,$C650,$D650,$E650)*AU$6+AU650*AU$7&lt;AU$2,AU$3*AU$4,0)</f>
        <v>0</v>
      </c>
      <c r="EO650" s="0" t="n">
        <f aca="false">IF(CHOOSE(MATCH(AV$5,$B$10:$E$10,0),$B650,$C650,$D650,$E650)*AV$6+AV650*AV$7&lt;AV$2,AV$3*AV$4,0)</f>
        <v>0</v>
      </c>
      <c r="EP650" s="0" t="n">
        <f aca="false">IF(CHOOSE(MATCH(AW$5,$B$10:$E$10,0),$B650,$C650,$D650,$E650)*AW$6+AW650*AW$7&lt;AW$2,AW$3*AW$4,0)</f>
        <v>0</v>
      </c>
      <c r="EQ650" s="0" t="n">
        <f aca="false">IF(CHOOSE(MATCH(AX$5,$B$10:$E$10,0),$B650,$C650,$D650,$E650)*AX$6+AX650*AX$7&lt;AX$2,AX$3*AX$4,0)</f>
        <v>0</v>
      </c>
      <c r="ER650" s="0" t="n">
        <f aca="false">IF(CHOOSE(MATCH(AY$5,$B$10:$E$10,0),$B650,$C650,$D650,$E650)*AY$6+AY650*AY$7&lt;AY$2,AY$3*AY$4,0)</f>
        <v>0</v>
      </c>
      <c r="ES650" s="0" t="n">
        <f aca="false">IF(CHOOSE(MATCH(AZ$5,$B$10:$E$10,0),$B650,$C650,$D650,$E650)*AZ$6+AZ650*AZ$7&lt;AZ$2,AZ$3*AZ$4,0)</f>
        <v>0</v>
      </c>
      <c r="ET650" s="0" t="n">
        <f aca="false">IF(CHOOSE(MATCH(BA$5,$B$10:$E$10,0),$B650,$C650,$D650,$E650)*BA$6+BA650*BA$7&lt;BA$2,BA$3*BA$4,0)</f>
        <v>0</v>
      </c>
      <c r="EU650" s="0" t="n">
        <f aca="false">IF(CHOOSE(MATCH(BB$5,$B$10:$E$10,0),$B650,$C650,$D650,$E650)*BB$6+BB650*BB$7&lt;BB$2,BB$3*BB$4,0)</f>
        <v>0</v>
      </c>
      <c r="EV650" s="0" t="n">
        <f aca="false">IF(CHOOSE(MATCH(BC$5,$B$10:$E$10,0),$B650,$C650,$D650,$E650)*BC$6+BC650*BC$7&lt;BC$2,BC$3*BC$4,0)</f>
        <v>0</v>
      </c>
      <c r="EW650" s="0" t="n">
        <f aca="false">IF(CHOOSE(MATCH(BD$5,$B$10:$E$10,0),$B650,$C650,$D650,$E650)*BD$6+BD650*BD$7&lt;BD$2,BD$3*BD$4,0)</f>
        <v>0</v>
      </c>
      <c r="EX650" s="0" t="n">
        <f aca="false">IF(CHOOSE(MATCH(BE$5,$B$10:$E$10,0),$B650,$C650,$D650,$E650)*BE$6+BE650*BE$7&lt;BE$2,BE$3*BE$4,0)</f>
        <v>0</v>
      </c>
      <c r="EY650" s="0" t="n">
        <f aca="false">IF(CHOOSE(MATCH(BF$5,$B$10:$E$10,0),$B650,$C650,$D650,$E650)*BF$6+BF650*BF$7&lt;BF$2,BF$3*BF$4,0)</f>
        <v>0</v>
      </c>
      <c r="EZ650" s="0" t="n">
        <f aca="false">IF(CHOOSE(MATCH(BG$5,$B$10:$E$10,0),$B650,$C650,$D650,$E650)*BG$6+BG650*BG$7&lt;BG$2,BG$3*BG$4,0)</f>
        <v>0</v>
      </c>
      <c r="FA650" s="0" t="n">
        <f aca="false">IF(CHOOSE(MATCH(BH$5,$B$10:$E$10,0),$B650,$C650,$D650,$E650)*BH$6+BH650*BH$7&lt;BH$2,BH$3*BH$4,0)</f>
        <v>0</v>
      </c>
      <c r="FB650" s="0" t="n">
        <f aca="false">IF(CHOOSE(MATCH(BI$5,$B$10:$E$10,0),$B650,$C650,$D650,$E650)*BI$6+BI650*BI$7&lt;BI$2,BI$3*BI$4,0)</f>
        <v>0</v>
      </c>
      <c r="FC650" s="0" t="n">
        <f aca="false">IF(CHOOSE(MATCH(BJ$5,$B$10:$E$10,0),$B650,$C650,$D650,$E650)*BJ$6+BJ650*BJ$7&lt;BJ$2,BJ$3*BJ$4,0)</f>
        <v>0</v>
      </c>
      <c r="FD650" s="0" t="n">
        <f aca="false">IF(CHOOSE(MATCH(BK$5,$B$10:$E$10,0),$B650,$C650,$D650,$E650)*BK$6+BK650*BK$7&lt;BK$2,BK$3*BK$4,0)</f>
        <v>0</v>
      </c>
      <c r="FE650" s="0" t="n">
        <f aca="false">IF(CHOOSE(MATCH(BL$5,$B$10:$E$10,0),$B650,$C650,$D650,$E650)*BL$6+BL650*BL$7&lt;BL$2,BL$3*BL$4,0)</f>
        <v>0</v>
      </c>
      <c r="FF650" s="0" t="n">
        <f aca="false">IF(CHOOSE(MATCH(BM$5,$B$10:$E$10,0),$B650,$C650,$D650,$E650)*BM$6+BM650*BM$7&lt;BM$2,BM$3*BM$4,0)</f>
        <v>0</v>
      </c>
      <c r="FG650" s="0" t="n">
        <f aca="false">IF(CHOOSE(MATCH(BN$5,$B$10:$E$10,0),$B650,$C650,$D650,$E650)*BN$6+BN650*BN$7&lt;BN$2,BN$3*BN$4,0)</f>
        <v>0</v>
      </c>
      <c r="FH650" s="0" t="n">
        <f aca="false">IF(CHOOSE(MATCH(BO$5,$B$10:$E$10,0),$B650,$C650,$D650,$E650)*BO$6+BO650*BO$7&lt;BO$2,BO$3*BO$4,0)</f>
        <v>0</v>
      </c>
      <c r="FI650" s="0" t="n">
        <f aca="false">IF(CHOOSE(MATCH(BP$5,$B$10:$E$10,0),$B650,$C650,$D650,$E650)*BP$6+BP650*BP$7&lt;BP$2,BP$3*BP$4,0)</f>
        <v>0</v>
      </c>
      <c r="FJ650" s="0" t="n">
        <f aca="false">IF(CHOOSE(MATCH(BQ$5,$B$10:$E$10,0),$B650,$C650,$D650,$E650)*BQ$6+BQ650*BQ$7&lt;BQ$2,BQ$3*BQ$4,0)</f>
        <v>0</v>
      </c>
      <c r="FK650" s="0" t="n">
        <f aca="false">IF(CHOOSE(MATCH(BR$5,$B$10:$E$10,0),$B650,$C650,$D650,$E650)*BR$6+BR650*BR$7&lt;BR$2,BR$3*BR$4,0)</f>
        <v>0</v>
      </c>
      <c r="FL650" s="0" t="n">
        <f aca="false">IF(CHOOSE(MATCH(BS$5,$B$10:$E$10,0),$B650,$C650,$D650,$E650)*BS$6+BS650*BS$7&lt;BS$2,BS$3*BS$4,0)</f>
        <v>0</v>
      </c>
      <c r="FM650" s="0" t="n">
        <f aca="false">IF(CHOOSE(MATCH(BT$5,$B$10:$E$10,0),$B650,$C650,$D650,$E650)*BT$6+BT650*BT$7&lt;BT$2,BT$3*BT$4,0)</f>
        <v>0</v>
      </c>
      <c r="FN650" s="0" t="n">
        <f aca="false">IF(CHOOSE(MATCH(BU$5,$B$10:$E$10,0),$B650,$C650,$D650,$E650)*BU$6+BU650*BU$7&lt;BU$2,BU$3*BU$4,0)</f>
        <v>0</v>
      </c>
      <c r="FO650" s="0" t="n">
        <f aca="false">IF(CHOOSE(MATCH(BV$5,$B$10:$E$10,0),$B650,$C650,$D650,$E650)*BV$6+BV650*BV$7&lt;BV$2,BV$3*BV$4,0)</f>
        <v>0</v>
      </c>
      <c r="FP650" s="0" t="n">
        <f aca="false">IF(CHOOSE(MATCH(BW$5,$B$10:$E$10,0),$B650,$C650,$D650,$E650)*BW$6+BW650*BW$7&lt;BW$2,BW$3*BW$4,0)</f>
        <v>0</v>
      </c>
      <c r="FQ650" s="0" t="n">
        <f aca="false">IF(CHOOSE(MATCH(BX$5,$B$10:$E$10,0),$B650,$C650,$D650,$E650)*BX$6+BX650*BX$7&lt;BX$2,BX$3*BX$4,0)</f>
        <v>0</v>
      </c>
      <c r="FR650" s="0" t="n">
        <f aca="false">IF(CHOOSE(MATCH(BY$5,$B$10:$E$10,0),$B650,$C650,$D650,$E650)*BY$6+BY650*BY$7&lt;BY$2,BY$3*BY$4,0)</f>
        <v>0</v>
      </c>
      <c r="FS650" s="0" t="n">
        <f aca="false">IF(CHOOSE(MATCH(BZ$5,$B$10:$E$10,0),$B650,$C650,$D650,$E650)*BZ$6+BZ650*BZ$7&lt;BZ$2,BZ$3*BZ$4,0)</f>
        <v>0</v>
      </c>
      <c r="FT650" s="0" t="n">
        <f aca="false">IF(CHOOSE(MATCH(CA$5,$B$10:$E$10,0),$B650,$C650,$D650,$E650)*CA$6+CA650*CA$7&lt;CA$2,CA$3*CA$4,0)</f>
        <v>0</v>
      </c>
      <c r="FU650" s="0" t="n">
        <f aca="false">IF(CHOOSE(MATCH(CB$5,$B$10:$E$10,0),$B650,$C650,$D650,$E650)*CB$6+CB650*CB$7&lt;CB$2,CB$3*CB$4,0)</f>
        <v>0</v>
      </c>
      <c r="FV650" s="0" t="n">
        <f aca="false">IF(CHOOSE(MATCH(CC$5,$B$10:$E$10,0),$B650,$C650,$D650,$E650)*CC$6+CC650*CC$7&lt;CC$2,CC$3*CC$4,0)</f>
        <v>0</v>
      </c>
      <c r="FW650" s="0" t="n">
        <f aca="false">IF(CHOOSE(MATCH(CD$5,$B$10:$E$10,0),$B650,$C650,$D650,$E650)*CD$6+CD650*CD$7&lt;CD$2,CD$3*CD$4,0)</f>
        <v>0</v>
      </c>
      <c r="FX650" s="0" t="n">
        <f aca="false">IF(CHOOSE(MATCH(CE$5,$B$10:$E$10,0),$B650,$C650,$D650,$E650)*CE$6+CE650*CE$7&lt;CE$2,CE$3*CE$4,0)</f>
        <v>0</v>
      </c>
      <c r="FY650" s="0" t="n">
        <f aca="false">IF(CHOOSE(MATCH(CF$5,$B$10:$E$10,0),$B650,$C650,$D650,$E650)*CF$6+CF650*CF$7&lt;CF$2,CF$3*CF$4,0)</f>
        <v>0</v>
      </c>
      <c r="FZ650" s="0" t="n">
        <f aca="false">IF(CHOOSE(MATCH(CG$5,$B$10:$E$10,0),$B650,$C650,$D650,$E650)*CG$6+CG650*CG$7&lt;CG$2,CG$3*CG$4,0)</f>
        <v>0</v>
      </c>
      <c r="GA650" s="0" t="n">
        <f aca="false">IF(CHOOSE(MATCH(CH$5,$B$10:$E$10,0),$B650,$C650,$D650,$E650)*CH$6+CH650*CH$7&lt;CH$2,CH$3*CH$4,0)</f>
        <v>0</v>
      </c>
      <c r="GB650" s="0" t="n">
        <f aca="false">IF(CHOOSE(MATCH(CI$5,$B$10:$E$10,0),$B650,$C650,$D650,$E650)*CI$6+CI650*CI$7&lt;CI$2,CI$3*CI$4,0)</f>
        <v>0</v>
      </c>
      <c r="GC650" s="0" t="n">
        <f aca="false">IF(CHOOSE(MATCH(CJ$5,$B$10:$E$10,0),$B650,$C650,$D650,$E650)*CJ$6+CJ650*CJ$7&lt;CJ$2,CJ$3*CJ$4,0)</f>
        <v>0</v>
      </c>
      <c r="GD650" s="0" t="n">
        <f aca="false">IF(CHOOSE(MATCH(CK$5,$B$10:$E$10,0),$B650,$C650,$D650,$E650)*CK$6+CK650*CK$7&lt;CK$2,CK$3*CK$4,0)</f>
        <v>0</v>
      </c>
      <c r="GE650" s="0" t="n">
        <f aca="false">IF(CHOOSE(MATCH(CL$5,$B$10:$E$10,0),$B650,$C650,$D650,$E650)*CL$6+CL650*CL$7&lt;CL$2,CL$3*CL$4,0)</f>
        <v>0</v>
      </c>
      <c r="GF650" s="0" t="n">
        <f aca="false">IF(CHOOSE(MATCH(CM$5,$B$10:$E$10,0),$B650,$C650,$D650,$E650)*CM$6+CM650*CM$7&lt;CM$2,CM$3*CM$4,0)</f>
        <v>0</v>
      </c>
      <c r="GG650" s="0" t="n">
        <f aca="false">IF(CHOOSE(MATCH(CN$5,$B$10:$E$10,0),$B650,$C650,$D650,$E650)*CN$6+CN650*CN$7&lt;CN$2,CN$3*CN$4,0)</f>
        <v>0</v>
      </c>
      <c r="GH650" s="0" t="n">
        <f aca="false">IF(CHOOSE(MATCH(CO$5,$B$10:$E$10,0),$B650,$C650,$D650,$E650)*CO$6+CO650*CO$7&lt;CO$2,CO$3*CO$4,0)</f>
        <v>0</v>
      </c>
      <c r="GI650" s="0" t="n">
        <f aca="false">IF(CHOOSE(MATCH(CP$5,$B$10:$E$10,0),$B650,$C650,$D650,$E650)*CP$6+CP650*CP$7&lt;CP$2,CP$3*CP$4,0)</f>
        <v>0</v>
      </c>
      <c r="GJ650" s="0" t="n">
        <f aca="false">IF(CHOOSE(MATCH(CQ$5,$B$10:$E$10,0),$B650,$C650,$D650,$E650)*CQ$6+CQ650*CQ$7&lt;CQ$2,CQ$3*CQ$4,0)</f>
        <v>0</v>
      </c>
      <c r="GK650" s="0" t="n">
        <f aca="false">IF(CHOOSE(MATCH(CR$5,$B$10:$E$10,0),$B650,$C650,$D650,$E650)*CR$6+CR650*CR$7&lt;CR$2,CR$3*CR$4,0)</f>
        <v>0</v>
      </c>
      <c r="GL650" s="0" t="n">
        <f aca="false">IF(CHOOSE(MATCH(CS$5,$B$10:$E$10,0),$B650,$C650,$D650,$E650)*CS$6+CS650*CS$7&lt;CS$2,CS$3*CS$4,0)</f>
        <v>0</v>
      </c>
      <c r="GM650" s="0" t="n">
        <f aca="false">IF(CHOOSE(MATCH(CT$5,$B$10:$E$10,0),$B650,$C650,$D650,$E650)*CT$6+CT650*CT$7&lt;CT$2,CT$3*CT$4,0)</f>
        <v>0</v>
      </c>
      <c r="GN650" s="0" t="n">
        <f aca="false">IF(CHOOSE(MATCH(CU$5,$B$10:$E$10,0),$B650,$C650,$D650,$E650)*CU$6+CU650*CU$7&lt;CU$2,CU$3*CU$4,0)</f>
        <v>0</v>
      </c>
      <c r="GO650" s="0" t="n">
        <f aca="false">IF(CHOOSE(MATCH(CV$5,$B$10:$E$10,0),$B650,$C650,$D650,$E650)*CV$6+CV650*CV$7&lt;CV$2,CV$3*CV$4,0)</f>
        <v>0</v>
      </c>
      <c r="GP650" s="0" t="n">
        <f aca="false">IF(CHOOSE(MATCH(CW$5,$B$10:$E$10,0),$B650,$C650,$D650,$E650)*CW$6+CW650*CW$7&lt;CW$2,CW$3*CW$4,0)</f>
        <v>0</v>
      </c>
      <c r="GQ650" s="0" t="n">
        <f aca="false">IF(CHOOSE(MATCH(CX$5,$B$10:$E$10,0),$B650,$C650,$D650,$E650)*CX$6+CX650*CX$7&lt;CX$2,CX$3*CX$4,0)</f>
        <v>0</v>
      </c>
      <c r="GS650" s="0" t="n">
        <f aca="false">SUM(CZ650:GQ650)</f>
        <v>12.5</v>
      </c>
      <c r="GT650" s="0" t="n">
        <f aca="false">IF(GS650&gt;$GS$6,1,0)</f>
        <v>0</v>
      </c>
    </row>
    <row r="651" customFormat="false" ht="14" hidden="false" customHeight="false" outlineLevel="0" collapsed="false">
      <c r="A651" s="0" t="n">
        <v>641</v>
      </c>
      <c r="B651" s="0" t="n">
        <v>0.267560319443145</v>
      </c>
      <c r="C651" s="0" t="n">
        <v>-0.0361529453003558</v>
      </c>
      <c r="D651" s="0" t="n">
        <v>-0.0609376663273433</v>
      </c>
      <c r="E651" s="0" t="n">
        <v>1.09763551149382</v>
      </c>
      <c r="G651" s="0" t="n">
        <v>0.241736870520981</v>
      </c>
      <c r="H651" s="0" t="n">
        <v>0.190051423487603</v>
      </c>
      <c r="I651" s="0" t="n">
        <v>0.941504367801826</v>
      </c>
      <c r="J651" s="0" t="n">
        <v>-0.689233274897561</v>
      </c>
      <c r="K651" s="0" t="n">
        <v>0.62663275457453</v>
      </c>
      <c r="L651" s="0" t="n">
        <v>0.651214122626698</v>
      </c>
      <c r="M651" s="0" t="n">
        <v>0.41327780309075</v>
      </c>
      <c r="N651" s="0" t="n">
        <v>-0.0603552052780287</v>
      </c>
      <c r="O651" s="0" t="n">
        <v>0.358876377504203</v>
      </c>
      <c r="P651" s="0" t="n">
        <v>1.08270569398883</v>
      </c>
      <c r="Q651" s="0" t="n">
        <v>1.41236796480371</v>
      </c>
      <c r="R651" s="0" t="n">
        <v>-0.0200054728338728</v>
      </c>
      <c r="S651" s="0" t="n">
        <v>-0.61577793530887</v>
      </c>
      <c r="T651" s="0" t="n">
        <v>0.600041403231444</v>
      </c>
      <c r="U651" s="0" t="n">
        <v>0.583817154620192</v>
      </c>
      <c r="V651" s="0" t="n">
        <v>1.73210537468549</v>
      </c>
      <c r="W651" s="0" t="n">
        <v>-1.12045427158591</v>
      </c>
      <c r="X651" s="0" t="n">
        <v>0.822844867798267</v>
      </c>
      <c r="Y651" s="0" t="n">
        <v>-0.744931867302512</v>
      </c>
      <c r="Z651" s="0" t="n">
        <v>-0.687197143633966</v>
      </c>
      <c r="AA651" s="0" t="n">
        <v>1.87722434930038</v>
      </c>
      <c r="AB651" s="0" t="n">
        <v>0.74190666055074</v>
      </c>
      <c r="AC651" s="0" t="n">
        <v>-1.7818729247665</v>
      </c>
      <c r="AD651" s="0" t="n">
        <v>1.81900304596638</v>
      </c>
      <c r="AE651" s="0" t="n">
        <v>-0.568015821045265</v>
      </c>
      <c r="AF651" s="0" t="n">
        <v>0.399154487240594</v>
      </c>
      <c r="AG651" s="0" t="n">
        <v>-1.08532049125643</v>
      </c>
      <c r="AH651" s="0" t="n">
        <v>0.430587761002244</v>
      </c>
      <c r="AI651" s="0" t="n">
        <v>-0.351868720827042</v>
      </c>
      <c r="AJ651" s="0" t="n">
        <v>-0.556456143385731</v>
      </c>
      <c r="AK651" s="0" t="n">
        <v>-0.216839453059947</v>
      </c>
      <c r="AL651" s="0" t="n">
        <v>2.15308318729512</v>
      </c>
      <c r="AM651" s="0" t="n">
        <v>1.72090039995965</v>
      </c>
      <c r="AN651" s="0" t="n">
        <v>1.4377064871951</v>
      </c>
      <c r="AO651" s="0" t="n">
        <v>-1.62458491104189</v>
      </c>
      <c r="AP651" s="0" t="n">
        <v>-2.18442437471822</v>
      </c>
      <c r="AQ651" s="0" t="n">
        <v>-0.540363771506236</v>
      </c>
      <c r="AR651" s="0" t="n">
        <v>1.04261289379792</v>
      </c>
      <c r="AS651" s="0" t="n">
        <v>0.826930772745982</v>
      </c>
      <c r="AT651" s="0" t="n">
        <v>-0.84734665506403</v>
      </c>
      <c r="AU651" s="0" t="n">
        <v>0.0967293090070598</v>
      </c>
      <c r="AV651" s="0" t="n">
        <v>0.275672391580883</v>
      </c>
      <c r="AW651" s="0" t="n">
        <v>-0.188103967957431</v>
      </c>
      <c r="AX651" s="0" t="n">
        <v>-0.00263980837189592</v>
      </c>
      <c r="AY651" s="0" t="n">
        <v>-0.275672391580883</v>
      </c>
      <c r="AZ651" s="0" t="n">
        <v>0.914094471227145</v>
      </c>
      <c r="BA651" s="0" t="n">
        <v>-0.29575403459603</v>
      </c>
      <c r="BB651" s="0" t="n">
        <v>-1.04261289379792</v>
      </c>
      <c r="BC651" s="0" t="n">
        <v>1.92085281014442</v>
      </c>
      <c r="BD651" s="0" t="n">
        <v>-0.933669070946053</v>
      </c>
      <c r="BE651" s="0" t="n">
        <v>1.65240180649562</v>
      </c>
      <c r="BF651" s="0" t="n">
        <v>0.677734988130396</v>
      </c>
      <c r="BG651" s="0" t="n">
        <v>0.356756117980694</v>
      </c>
      <c r="BH651" s="0" t="n">
        <v>0.24954147193057</v>
      </c>
      <c r="BI651" s="0" t="n">
        <v>1.14192062028451</v>
      </c>
      <c r="BJ651" s="0" t="n">
        <v>-2.10164216696285</v>
      </c>
      <c r="BK651" s="0" t="n">
        <v>1.29359250422567</v>
      </c>
      <c r="BL651" s="0" t="n">
        <v>-1.15957163870917</v>
      </c>
      <c r="BM651" s="0" t="n">
        <v>1.06016159406863</v>
      </c>
      <c r="BN651" s="0" t="n">
        <v>1.40988504426787</v>
      </c>
      <c r="BO651" s="0" t="n">
        <v>-1.32845798361814</v>
      </c>
      <c r="BP651" s="0" t="n">
        <v>0.0386035026167519</v>
      </c>
      <c r="BQ651" s="0" t="n">
        <v>0.906106834008824</v>
      </c>
      <c r="BR651" s="0" t="n">
        <v>0.104110995380324</v>
      </c>
      <c r="BS651" s="0" t="n">
        <v>1.53187556861667</v>
      </c>
      <c r="BT651" s="0" t="n">
        <v>-0.946281488722889</v>
      </c>
      <c r="BU651" s="0" t="n">
        <v>-0.445660361947375</v>
      </c>
      <c r="BV651" s="0" t="n">
        <v>-0.253410235018237</v>
      </c>
      <c r="BW651" s="0" t="n">
        <v>0.531797468283912</v>
      </c>
      <c r="BX651" s="0" t="n">
        <v>-0.456416273664217</v>
      </c>
      <c r="BY651" s="0" t="n">
        <v>-1.19787955554784</v>
      </c>
      <c r="BZ651" s="0" t="n">
        <v>0.106495008367347</v>
      </c>
      <c r="CA651" s="0" t="n">
        <v>-1.63701770361513</v>
      </c>
      <c r="CB651" s="0" t="n">
        <v>-1.40947122417856</v>
      </c>
      <c r="CC651" s="0" t="n">
        <v>-1.4883380572428</v>
      </c>
      <c r="CD651" s="0" t="n">
        <v>-0.953489234234439</v>
      </c>
      <c r="CE651" s="0" t="n">
        <v>-0.580826053919736</v>
      </c>
      <c r="CF651" s="0" t="n">
        <v>-0.430252384830965</v>
      </c>
      <c r="CG651" s="0" t="n">
        <v>0.318771071761148</v>
      </c>
      <c r="CH651" s="0" t="n">
        <v>-1.33328285301104</v>
      </c>
      <c r="CI651" s="0" t="n">
        <v>-1.29518411995377</v>
      </c>
      <c r="CJ651" s="0" t="n">
        <v>-1.39333678816911</v>
      </c>
      <c r="CK651" s="0" t="n">
        <v>1.80673850991298</v>
      </c>
      <c r="CL651" s="0" t="n">
        <v>0.754964730731445</v>
      </c>
      <c r="CM651" s="0" t="n">
        <v>0.188492776942439</v>
      </c>
      <c r="CN651" s="0" t="n">
        <v>-0.986053692031419</v>
      </c>
      <c r="CO651" s="0" t="n">
        <v>1.29077079691342</v>
      </c>
      <c r="CP651" s="0" t="n">
        <v>-0.549504193259054</v>
      </c>
      <c r="CQ651" s="0" t="n">
        <v>-0.103341335488949</v>
      </c>
      <c r="CR651" s="0" t="n">
        <v>1.76746198121691</v>
      </c>
      <c r="CS651" s="0" t="n">
        <v>1.24199232232058</v>
      </c>
      <c r="CT651" s="0" t="n">
        <v>1.38750237965724</v>
      </c>
      <c r="CU651" s="0" t="n">
        <v>-0.0533066213392885</v>
      </c>
      <c r="CV651" s="0" t="n">
        <v>-1.1949077816098</v>
      </c>
      <c r="CW651" s="0" t="n">
        <v>-1.544613041915</v>
      </c>
      <c r="CX651" s="0" t="n">
        <v>0.493150764668826</v>
      </c>
      <c r="CZ651" s="0" t="n">
        <f aca="false">IF(CHOOSE(MATCH(G$5,$B$10:$E$10,0),$B651,$C651,$D651,$E651)*G$6+G651*G$7&lt;G$2,G$3*G$4,0)</f>
        <v>0</v>
      </c>
      <c r="DA651" s="0" t="n">
        <f aca="false">IF(CHOOSE(MATCH(H$5,$B$10:$E$10,0),$B651,$C651,$D651,$E651)*H$6+H651*H$7&lt;H$2,H$3*H$4,0)</f>
        <v>0</v>
      </c>
      <c r="DB651" s="0" t="n">
        <f aca="false">IF(CHOOSE(MATCH(I$5,$B$10:$E$10,0),$B651,$C651,$D651,$E651)*I$6+I651*I$7&lt;I$2,I$3*I$4,0)</f>
        <v>0</v>
      </c>
      <c r="DC651" s="0" t="n">
        <f aca="false">IF(CHOOSE(MATCH(J$5,$B$10:$E$10,0),$B651,$C651,$D651,$E651)*J$6+J651*J$7&lt;J$2,J$3*J$4,0)</f>
        <v>0</v>
      </c>
      <c r="DD651" s="0" t="n">
        <f aca="false">IF(CHOOSE(MATCH(K$5,$B$10:$E$10,0),$B651,$C651,$D651,$E651)*K$6+K651*K$7&lt;K$2,K$3*K$4,0)</f>
        <v>0</v>
      </c>
      <c r="DE651" s="0" t="n">
        <f aca="false">IF(CHOOSE(MATCH(L$5,$B$10:$E$10,0),$B651,$C651,$D651,$E651)*L$6+L651*L$7&lt;L$2,L$3*L$4,0)</f>
        <v>0</v>
      </c>
      <c r="DF651" s="0" t="n">
        <f aca="false">IF(CHOOSE(MATCH(M$5,$B$10:$E$10,0),$B651,$C651,$D651,$E651)*M$6+M651*M$7&lt;M$2,M$3*M$4,0)</f>
        <v>0</v>
      </c>
      <c r="DG651" s="0" t="n">
        <f aca="false">IF(CHOOSE(MATCH(N$5,$B$10:$E$10,0),$B651,$C651,$D651,$E651)*N$6+N651*N$7&lt;N$2,N$3*N$4,0)</f>
        <v>0</v>
      </c>
      <c r="DH651" s="0" t="n">
        <f aca="false">IF(CHOOSE(MATCH(O$5,$B$10:$E$10,0),$B651,$C651,$D651,$E651)*O$6+O651*O$7&lt;O$2,O$3*O$4,0)</f>
        <v>0</v>
      </c>
      <c r="DI651" s="0" t="n">
        <f aca="false">IF(CHOOSE(MATCH(P$5,$B$10:$E$10,0),$B651,$C651,$D651,$E651)*P$6+P651*P$7&lt;P$2,P$3*P$4,0)</f>
        <v>0</v>
      </c>
      <c r="DJ651" s="0" t="n">
        <f aca="false">IF(CHOOSE(MATCH(Q$5,$B$10:$E$10,0),$B651,$C651,$D651,$E651)*Q$6+Q651*Q$7&lt;Q$2,Q$3*Q$4,0)</f>
        <v>0</v>
      </c>
      <c r="DK651" s="0" t="n">
        <f aca="false">IF(CHOOSE(MATCH(R$5,$B$10:$E$10,0),$B651,$C651,$D651,$E651)*R$6+R651*R$7&lt;R$2,R$3*R$4,0)</f>
        <v>0</v>
      </c>
      <c r="DL651" s="0" t="n">
        <f aca="false">IF(CHOOSE(MATCH(S$5,$B$10:$E$10,0),$B651,$C651,$D651,$E651)*S$6+S651*S$7&lt;S$2,S$3*S$4,0)</f>
        <v>0</v>
      </c>
      <c r="DM651" s="0" t="n">
        <f aca="false">IF(CHOOSE(MATCH(T$5,$B$10:$E$10,0),$B651,$C651,$D651,$E651)*T$6+T651*T$7&lt;T$2,T$3*T$4,0)</f>
        <v>0</v>
      </c>
      <c r="DN651" s="0" t="n">
        <f aca="false">IF(CHOOSE(MATCH(U$5,$B$10:$E$10,0),$B651,$C651,$D651,$E651)*U$6+U651*U$7&lt;U$2,U$3*U$4,0)</f>
        <v>0</v>
      </c>
      <c r="DO651" s="0" t="n">
        <f aca="false">IF(CHOOSE(MATCH(V$5,$B$10:$E$10,0),$B651,$C651,$D651,$E651)*V$6+V651*V$7&lt;V$2,V$3*V$4,0)</f>
        <v>0</v>
      </c>
      <c r="DP651" s="0" t="n">
        <f aca="false">IF(CHOOSE(MATCH(W$5,$B$10:$E$10,0),$B651,$C651,$D651,$E651)*W$6+W651*W$7&lt;W$2,W$3*W$4,0)</f>
        <v>0</v>
      </c>
      <c r="DQ651" s="0" t="n">
        <f aca="false">IF(CHOOSE(MATCH(X$5,$B$10:$E$10,0),$B651,$C651,$D651,$E651)*X$6+X651*X$7&lt;X$2,X$3*X$4,0)</f>
        <v>0</v>
      </c>
      <c r="DR651" s="0" t="n">
        <f aca="false">IF(CHOOSE(MATCH(Y$5,$B$10:$E$10,0),$B651,$C651,$D651,$E651)*Y$6+Y651*Y$7&lt;Y$2,Y$3*Y$4,0)</f>
        <v>0</v>
      </c>
      <c r="DS651" s="0" t="n">
        <f aca="false">IF(CHOOSE(MATCH(Z$5,$B$10:$E$10,0),$B651,$C651,$D651,$E651)*Z$6+Z651*Z$7&lt;Z$2,Z$3*Z$4,0)</f>
        <v>0</v>
      </c>
      <c r="DT651" s="0" t="n">
        <f aca="false">IF(CHOOSE(MATCH(AA$5,$B$10:$E$10,0),$B651,$C651,$D651,$E651)*AA$6+AA651*AA$7&lt;AA$2,AA$3*AA$4,0)</f>
        <v>0</v>
      </c>
      <c r="DU651" s="0" t="n">
        <f aca="false">IF(CHOOSE(MATCH(AB$5,$B$10:$E$10,0),$B651,$C651,$D651,$E651)*AB$6+AB651*AB$7&lt;AB$2,AB$3*AB$4,0)</f>
        <v>0</v>
      </c>
      <c r="DV651" s="0" t="n">
        <f aca="false">IF(CHOOSE(MATCH(AC$5,$B$10:$E$10,0),$B651,$C651,$D651,$E651)*AC$6+AC651*AC$7&lt;AC$2,AC$3*AC$4,0)</f>
        <v>0</v>
      </c>
      <c r="DW651" s="0" t="n">
        <f aca="false">IF(CHOOSE(MATCH(AD$5,$B$10:$E$10,0),$B651,$C651,$D651,$E651)*AD$6+AD651*AD$7&lt;AD$2,AD$3*AD$4,0)</f>
        <v>0</v>
      </c>
      <c r="DX651" s="0" t="n">
        <f aca="false">IF(CHOOSE(MATCH(AE$5,$B$10:$E$10,0),$B651,$C651,$D651,$E651)*AE$6+AE651*AE$7&lt;AE$2,AE$3*AE$4,0)</f>
        <v>0</v>
      </c>
      <c r="DY651" s="0" t="n">
        <f aca="false">IF(CHOOSE(MATCH(AF$5,$B$10:$E$10,0),$B651,$C651,$D651,$E651)*AF$6+AF651*AF$7&lt;AF$2,AF$3*AF$4,0)</f>
        <v>0</v>
      </c>
      <c r="DZ651" s="0" t="n">
        <f aca="false">IF(CHOOSE(MATCH(AG$5,$B$10:$E$10,0),$B651,$C651,$D651,$E651)*AG$6+AG651*AG$7&lt;AG$2,AG$3*AG$4,0)</f>
        <v>0</v>
      </c>
      <c r="EA651" s="0" t="n">
        <f aca="false">IF(CHOOSE(MATCH(AH$5,$B$10:$E$10,0),$B651,$C651,$D651,$E651)*AH$6+AH651*AH$7&lt;AH$2,AH$3*AH$4,0)</f>
        <v>0</v>
      </c>
      <c r="EB651" s="0" t="n">
        <f aca="false">IF(CHOOSE(MATCH(AI$5,$B$10:$E$10,0),$B651,$C651,$D651,$E651)*AI$6+AI651*AI$7&lt;AI$2,AI$3*AI$4,0)</f>
        <v>0</v>
      </c>
      <c r="EC651" s="0" t="n">
        <f aca="false">IF(CHOOSE(MATCH(AJ$5,$B$10:$E$10,0),$B651,$C651,$D651,$E651)*AJ$6+AJ651*AJ$7&lt;AJ$2,AJ$3*AJ$4,0)</f>
        <v>0</v>
      </c>
      <c r="ED651" s="0" t="n">
        <f aca="false">IF(CHOOSE(MATCH(AK$5,$B$10:$E$10,0),$B651,$C651,$D651,$E651)*AK$6+AK651*AK$7&lt;AK$2,AK$3*AK$4,0)</f>
        <v>0</v>
      </c>
      <c r="EE651" s="0" t="n">
        <f aca="false">IF(CHOOSE(MATCH(AL$5,$B$10:$E$10,0),$B651,$C651,$D651,$E651)*AL$6+AL651*AL$7&lt;AL$2,AL$3*AL$4,0)</f>
        <v>0</v>
      </c>
      <c r="EF651" s="0" t="n">
        <f aca="false">IF(CHOOSE(MATCH(AM$5,$B$10:$E$10,0),$B651,$C651,$D651,$E651)*AM$6+AM651*AM$7&lt;AM$2,AM$3*AM$4,0)</f>
        <v>0</v>
      </c>
      <c r="EG651" s="0" t="n">
        <f aca="false">IF(CHOOSE(MATCH(AN$5,$B$10:$E$10,0),$B651,$C651,$D651,$E651)*AN$6+AN651*AN$7&lt;AN$2,AN$3*AN$4,0)</f>
        <v>0</v>
      </c>
      <c r="EH651" s="0" t="n">
        <f aca="false">IF(CHOOSE(MATCH(AO$5,$B$10:$E$10,0),$B651,$C651,$D651,$E651)*AO$6+AO651*AO$7&lt;AO$2,AO$3*AO$4,0)</f>
        <v>0</v>
      </c>
      <c r="EI651" s="0" t="n">
        <f aca="false">IF(CHOOSE(MATCH(AP$5,$B$10:$E$10,0),$B651,$C651,$D651,$E651)*AP$6+AP651*AP$7&lt;AP$2,AP$3*AP$4,0)</f>
        <v>0</v>
      </c>
      <c r="EJ651" s="0" t="n">
        <f aca="false">IF(CHOOSE(MATCH(AQ$5,$B$10:$E$10,0),$B651,$C651,$D651,$E651)*AQ$6+AQ651*AQ$7&lt;AQ$2,AQ$3*AQ$4,0)</f>
        <v>0</v>
      </c>
      <c r="EK651" s="0" t="n">
        <f aca="false">IF(CHOOSE(MATCH(AR$5,$B$10:$E$10,0),$B651,$C651,$D651,$E651)*AR$6+AR651*AR$7&lt;AR$2,AR$3*AR$4,0)</f>
        <v>0</v>
      </c>
      <c r="EL651" s="0" t="n">
        <f aca="false">IF(CHOOSE(MATCH(AS$5,$B$10:$E$10,0),$B651,$C651,$D651,$E651)*AS$6+AS651*AS$7&lt;AS$2,AS$3*AS$4,0)</f>
        <v>0</v>
      </c>
      <c r="EM651" s="0" t="n">
        <f aca="false">IF(CHOOSE(MATCH(AT$5,$B$10:$E$10,0),$B651,$C651,$D651,$E651)*AT$6+AT651*AT$7&lt;AT$2,AT$3*AT$4,0)</f>
        <v>0</v>
      </c>
      <c r="EN651" s="0" t="n">
        <f aca="false">IF(CHOOSE(MATCH(AU$5,$B$10:$E$10,0),$B651,$C651,$D651,$E651)*AU$6+AU651*AU$7&lt;AU$2,AU$3*AU$4,0)</f>
        <v>0</v>
      </c>
      <c r="EO651" s="0" t="n">
        <f aca="false">IF(CHOOSE(MATCH(AV$5,$B$10:$E$10,0),$B651,$C651,$D651,$E651)*AV$6+AV651*AV$7&lt;AV$2,AV$3*AV$4,0)</f>
        <v>0</v>
      </c>
      <c r="EP651" s="0" t="n">
        <f aca="false">IF(CHOOSE(MATCH(AW$5,$B$10:$E$10,0),$B651,$C651,$D651,$E651)*AW$6+AW651*AW$7&lt;AW$2,AW$3*AW$4,0)</f>
        <v>0</v>
      </c>
      <c r="EQ651" s="0" t="n">
        <f aca="false">IF(CHOOSE(MATCH(AX$5,$B$10:$E$10,0),$B651,$C651,$D651,$E651)*AX$6+AX651*AX$7&lt;AX$2,AX$3*AX$4,0)</f>
        <v>0</v>
      </c>
      <c r="ER651" s="0" t="n">
        <f aca="false">IF(CHOOSE(MATCH(AY$5,$B$10:$E$10,0),$B651,$C651,$D651,$E651)*AY$6+AY651*AY$7&lt;AY$2,AY$3*AY$4,0)</f>
        <v>0</v>
      </c>
      <c r="ES651" s="0" t="n">
        <f aca="false">IF(CHOOSE(MATCH(AZ$5,$B$10:$E$10,0),$B651,$C651,$D651,$E651)*AZ$6+AZ651*AZ$7&lt;AZ$2,AZ$3*AZ$4,0)</f>
        <v>0</v>
      </c>
      <c r="ET651" s="0" t="n">
        <f aca="false">IF(CHOOSE(MATCH(BA$5,$B$10:$E$10,0),$B651,$C651,$D651,$E651)*BA$6+BA651*BA$7&lt;BA$2,BA$3*BA$4,0)</f>
        <v>0</v>
      </c>
      <c r="EU651" s="0" t="n">
        <f aca="false">IF(CHOOSE(MATCH(BB$5,$B$10:$E$10,0),$B651,$C651,$D651,$E651)*BB$6+BB651*BB$7&lt;BB$2,BB$3*BB$4,0)</f>
        <v>0</v>
      </c>
      <c r="EV651" s="0" t="n">
        <f aca="false">IF(CHOOSE(MATCH(BC$5,$B$10:$E$10,0),$B651,$C651,$D651,$E651)*BC$6+BC651*BC$7&lt;BC$2,BC$3*BC$4,0)</f>
        <v>0</v>
      </c>
      <c r="EW651" s="0" t="n">
        <f aca="false">IF(CHOOSE(MATCH(BD$5,$B$10:$E$10,0),$B651,$C651,$D651,$E651)*BD$6+BD651*BD$7&lt;BD$2,BD$3*BD$4,0)</f>
        <v>0</v>
      </c>
      <c r="EX651" s="0" t="n">
        <f aca="false">IF(CHOOSE(MATCH(BE$5,$B$10:$E$10,0),$B651,$C651,$D651,$E651)*BE$6+BE651*BE$7&lt;BE$2,BE$3*BE$4,0)</f>
        <v>0</v>
      </c>
      <c r="EY651" s="0" t="n">
        <f aca="false">IF(CHOOSE(MATCH(BF$5,$B$10:$E$10,0),$B651,$C651,$D651,$E651)*BF$6+BF651*BF$7&lt;BF$2,BF$3*BF$4,0)</f>
        <v>0</v>
      </c>
      <c r="EZ651" s="0" t="n">
        <f aca="false">IF(CHOOSE(MATCH(BG$5,$B$10:$E$10,0),$B651,$C651,$D651,$E651)*BG$6+BG651*BG$7&lt;BG$2,BG$3*BG$4,0)</f>
        <v>0</v>
      </c>
      <c r="FA651" s="0" t="n">
        <f aca="false">IF(CHOOSE(MATCH(BH$5,$B$10:$E$10,0),$B651,$C651,$D651,$E651)*BH$6+BH651*BH$7&lt;BH$2,BH$3*BH$4,0)</f>
        <v>0</v>
      </c>
      <c r="FB651" s="0" t="n">
        <f aca="false">IF(CHOOSE(MATCH(BI$5,$B$10:$E$10,0),$B651,$C651,$D651,$E651)*BI$6+BI651*BI$7&lt;BI$2,BI$3*BI$4,0)</f>
        <v>0</v>
      </c>
      <c r="FC651" s="0" t="n">
        <f aca="false">IF(CHOOSE(MATCH(BJ$5,$B$10:$E$10,0),$B651,$C651,$D651,$E651)*BJ$6+BJ651*BJ$7&lt;BJ$2,BJ$3*BJ$4,0)</f>
        <v>0</v>
      </c>
      <c r="FD651" s="0" t="n">
        <f aca="false">IF(CHOOSE(MATCH(BK$5,$B$10:$E$10,0),$B651,$C651,$D651,$E651)*BK$6+BK651*BK$7&lt;BK$2,BK$3*BK$4,0)</f>
        <v>0</v>
      </c>
      <c r="FE651" s="0" t="n">
        <f aca="false">IF(CHOOSE(MATCH(BL$5,$B$10:$E$10,0),$B651,$C651,$D651,$E651)*BL$6+BL651*BL$7&lt;BL$2,BL$3*BL$4,0)</f>
        <v>0</v>
      </c>
      <c r="FF651" s="0" t="n">
        <f aca="false">IF(CHOOSE(MATCH(BM$5,$B$10:$E$10,0),$B651,$C651,$D651,$E651)*BM$6+BM651*BM$7&lt;BM$2,BM$3*BM$4,0)</f>
        <v>0</v>
      </c>
      <c r="FG651" s="0" t="n">
        <f aca="false">IF(CHOOSE(MATCH(BN$5,$B$10:$E$10,0),$B651,$C651,$D651,$E651)*BN$6+BN651*BN$7&lt;BN$2,BN$3*BN$4,0)</f>
        <v>0</v>
      </c>
      <c r="FH651" s="0" t="n">
        <f aca="false">IF(CHOOSE(MATCH(BO$5,$B$10:$E$10,0),$B651,$C651,$D651,$E651)*BO$6+BO651*BO$7&lt;BO$2,BO$3*BO$4,0)</f>
        <v>0</v>
      </c>
      <c r="FI651" s="0" t="n">
        <f aca="false">IF(CHOOSE(MATCH(BP$5,$B$10:$E$10,0),$B651,$C651,$D651,$E651)*BP$6+BP651*BP$7&lt;BP$2,BP$3*BP$4,0)</f>
        <v>0</v>
      </c>
      <c r="FJ651" s="0" t="n">
        <f aca="false">IF(CHOOSE(MATCH(BQ$5,$B$10:$E$10,0),$B651,$C651,$D651,$E651)*BQ$6+BQ651*BQ$7&lt;BQ$2,BQ$3*BQ$4,0)</f>
        <v>0</v>
      </c>
      <c r="FK651" s="0" t="n">
        <f aca="false">IF(CHOOSE(MATCH(BR$5,$B$10:$E$10,0),$B651,$C651,$D651,$E651)*BR$6+BR651*BR$7&lt;BR$2,BR$3*BR$4,0)</f>
        <v>0</v>
      </c>
      <c r="FL651" s="0" t="n">
        <f aca="false">IF(CHOOSE(MATCH(BS$5,$B$10:$E$10,0),$B651,$C651,$D651,$E651)*BS$6+BS651*BS$7&lt;BS$2,BS$3*BS$4,0)</f>
        <v>0</v>
      </c>
      <c r="FM651" s="0" t="n">
        <f aca="false">IF(CHOOSE(MATCH(BT$5,$B$10:$E$10,0),$B651,$C651,$D651,$E651)*BT$6+BT651*BT$7&lt;BT$2,BT$3*BT$4,0)</f>
        <v>0</v>
      </c>
      <c r="FN651" s="0" t="n">
        <f aca="false">IF(CHOOSE(MATCH(BU$5,$B$10:$E$10,0),$B651,$C651,$D651,$E651)*BU$6+BU651*BU$7&lt;BU$2,BU$3*BU$4,0)</f>
        <v>0</v>
      </c>
      <c r="FO651" s="0" t="n">
        <f aca="false">IF(CHOOSE(MATCH(BV$5,$B$10:$E$10,0),$B651,$C651,$D651,$E651)*BV$6+BV651*BV$7&lt;BV$2,BV$3*BV$4,0)</f>
        <v>0</v>
      </c>
      <c r="FP651" s="0" t="n">
        <f aca="false">IF(CHOOSE(MATCH(BW$5,$B$10:$E$10,0),$B651,$C651,$D651,$E651)*BW$6+BW651*BW$7&lt;BW$2,BW$3*BW$4,0)</f>
        <v>0</v>
      </c>
      <c r="FQ651" s="0" t="n">
        <f aca="false">IF(CHOOSE(MATCH(BX$5,$B$10:$E$10,0),$B651,$C651,$D651,$E651)*BX$6+BX651*BX$7&lt;BX$2,BX$3*BX$4,0)</f>
        <v>0</v>
      </c>
      <c r="FR651" s="0" t="n">
        <f aca="false">IF(CHOOSE(MATCH(BY$5,$B$10:$E$10,0),$B651,$C651,$D651,$E651)*BY$6+BY651*BY$7&lt;BY$2,BY$3*BY$4,0)</f>
        <v>0</v>
      </c>
      <c r="FS651" s="0" t="n">
        <f aca="false">IF(CHOOSE(MATCH(BZ$5,$B$10:$E$10,0),$B651,$C651,$D651,$E651)*BZ$6+BZ651*BZ$7&lt;BZ$2,BZ$3*BZ$4,0)</f>
        <v>0</v>
      </c>
      <c r="FT651" s="0" t="n">
        <f aca="false">IF(CHOOSE(MATCH(CA$5,$B$10:$E$10,0),$B651,$C651,$D651,$E651)*CA$6+CA651*CA$7&lt;CA$2,CA$3*CA$4,0)</f>
        <v>0</v>
      </c>
      <c r="FU651" s="0" t="n">
        <f aca="false">IF(CHOOSE(MATCH(CB$5,$B$10:$E$10,0),$B651,$C651,$D651,$E651)*CB$6+CB651*CB$7&lt;CB$2,CB$3*CB$4,0)</f>
        <v>0</v>
      </c>
      <c r="FV651" s="0" t="n">
        <f aca="false">IF(CHOOSE(MATCH(CC$5,$B$10:$E$10,0),$B651,$C651,$D651,$E651)*CC$6+CC651*CC$7&lt;CC$2,CC$3*CC$4,0)</f>
        <v>0</v>
      </c>
      <c r="FW651" s="0" t="n">
        <f aca="false">IF(CHOOSE(MATCH(CD$5,$B$10:$E$10,0),$B651,$C651,$D651,$E651)*CD$6+CD651*CD$7&lt;CD$2,CD$3*CD$4,0)</f>
        <v>0</v>
      </c>
      <c r="FX651" s="0" t="n">
        <f aca="false">IF(CHOOSE(MATCH(CE$5,$B$10:$E$10,0),$B651,$C651,$D651,$E651)*CE$6+CE651*CE$7&lt;CE$2,CE$3*CE$4,0)</f>
        <v>0</v>
      </c>
      <c r="FY651" s="0" t="n">
        <f aca="false">IF(CHOOSE(MATCH(CF$5,$B$10:$E$10,0),$B651,$C651,$D651,$E651)*CF$6+CF651*CF$7&lt;CF$2,CF$3*CF$4,0)</f>
        <v>0</v>
      </c>
      <c r="FZ651" s="0" t="n">
        <f aca="false">IF(CHOOSE(MATCH(CG$5,$B$10:$E$10,0),$B651,$C651,$D651,$E651)*CG$6+CG651*CG$7&lt;CG$2,CG$3*CG$4,0)</f>
        <v>0</v>
      </c>
      <c r="GA651" s="0" t="n">
        <f aca="false">IF(CHOOSE(MATCH(CH$5,$B$10:$E$10,0),$B651,$C651,$D651,$E651)*CH$6+CH651*CH$7&lt;CH$2,CH$3*CH$4,0)</f>
        <v>0</v>
      </c>
      <c r="GB651" s="0" t="n">
        <f aca="false">IF(CHOOSE(MATCH(CI$5,$B$10:$E$10,0),$B651,$C651,$D651,$E651)*CI$6+CI651*CI$7&lt;CI$2,CI$3*CI$4,0)</f>
        <v>0</v>
      </c>
      <c r="GC651" s="0" t="n">
        <f aca="false">IF(CHOOSE(MATCH(CJ$5,$B$10:$E$10,0),$B651,$C651,$D651,$E651)*CJ$6+CJ651*CJ$7&lt;CJ$2,CJ$3*CJ$4,0)</f>
        <v>0</v>
      </c>
      <c r="GD651" s="0" t="n">
        <f aca="false">IF(CHOOSE(MATCH(CK$5,$B$10:$E$10,0),$B651,$C651,$D651,$E651)*CK$6+CK651*CK$7&lt;CK$2,CK$3*CK$4,0)</f>
        <v>0</v>
      </c>
      <c r="GE651" s="0" t="n">
        <f aca="false">IF(CHOOSE(MATCH(CL$5,$B$10:$E$10,0),$B651,$C651,$D651,$E651)*CL$6+CL651*CL$7&lt;CL$2,CL$3*CL$4,0)</f>
        <v>0</v>
      </c>
      <c r="GF651" s="0" t="n">
        <f aca="false">IF(CHOOSE(MATCH(CM$5,$B$10:$E$10,0),$B651,$C651,$D651,$E651)*CM$6+CM651*CM$7&lt;CM$2,CM$3*CM$4,0)</f>
        <v>0</v>
      </c>
      <c r="GG651" s="0" t="n">
        <f aca="false">IF(CHOOSE(MATCH(CN$5,$B$10:$E$10,0),$B651,$C651,$D651,$E651)*CN$6+CN651*CN$7&lt;CN$2,CN$3*CN$4,0)</f>
        <v>0</v>
      </c>
      <c r="GH651" s="0" t="n">
        <f aca="false">IF(CHOOSE(MATCH(CO$5,$B$10:$E$10,0),$B651,$C651,$D651,$E651)*CO$6+CO651*CO$7&lt;CO$2,CO$3*CO$4,0)</f>
        <v>0</v>
      </c>
      <c r="GI651" s="0" t="n">
        <f aca="false">IF(CHOOSE(MATCH(CP$5,$B$10:$E$10,0),$B651,$C651,$D651,$E651)*CP$6+CP651*CP$7&lt;CP$2,CP$3*CP$4,0)</f>
        <v>0</v>
      </c>
      <c r="GJ651" s="0" t="n">
        <f aca="false">IF(CHOOSE(MATCH(CQ$5,$B$10:$E$10,0),$B651,$C651,$D651,$E651)*CQ$6+CQ651*CQ$7&lt;CQ$2,CQ$3*CQ$4,0)</f>
        <v>0</v>
      </c>
      <c r="GK651" s="0" t="n">
        <f aca="false">IF(CHOOSE(MATCH(CR$5,$B$10:$E$10,0),$B651,$C651,$D651,$E651)*CR$6+CR651*CR$7&lt;CR$2,CR$3*CR$4,0)</f>
        <v>0</v>
      </c>
      <c r="GL651" s="0" t="n">
        <f aca="false">IF(CHOOSE(MATCH(CS$5,$B$10:$E$10,0),$B651,$C651,$D651,$E651)*CS$6+CS651*CS$7&lt;CS$2,CS$3*CS$4,0)</f>
        <v>0</v>
      </c>
      <c r="GM651" s="0" t="n">
        <f aca="false">IF(CHOOSE(MATCH(CT$5,$B$10:$E$10,0),$B651,$C651,$D651,$E651)*CT$6+CT651*CT$7&lt;CT$2,CT$3*CT$4,0)</f>
        <v>0</v>
      </c>
      <c r="GN651" s="0" t="n">
        <f aca="false">IF(CHOOSE(MATCH(CU$5,$B$10:$E$10,0),$B651,$C651,$D651,$E651)*CU$6+CU651*CU$7&lt;CU$2,CU$3*CU$4,0)</f>
        <v>0</v>
      </c>
      <c r="GO651" s="0" t="n">
        <f aca="false">IF(CHOOSE(MATCH(CV$5,$B$10:$E$10,0),$B651,$C651,$D651,$E651)*CV$6+CV651*CV$7&lt;CV$2,CV$3*CV$4,0)</f>
        <v>0</v>
      </c>
      <c r="GP651" s="0" t="n">
        <f aca="false">IF(CHOOSE(MATCH(CW$5,$B$10:$E$10,0),$B651,$C651,$D651,$E651)*CW$6+CW651*CW$7&lt;CW$2,CW$3*CW$4,0)</f>
        <v>0</v>
      </c>
      <c r="GQ651" s="0" t="n">
        <f aca="false">IF(CHOOSE(MATCH(CX$5,$B$10:$E$10,0),$B651,$C651,$D651,$E651)*CX$6+CX651*CX$7&lt;CX$2,CX$3*CX$4,0)</f>
        <v>0</v>
      </c>
      <c r="GS651" s="0" t="n">
        <f aca="false">SUM(CZ651:GQ651)</f>
        <v>0</v>
      </c>
      <c r="GT651" s="0" t="n">
        <f aca="false">IF(GS651&gt;$GS$6,1,0)</f>
        <v>0</v>
      </c>
    </row>
    <row r="652" customFormat="false" ht="14" hidden="false" customHeight="false" outlineLevel="0" collapsed="false">
      <c r="A652" s="0" t="n">
        <v>642</v>
      </c>
      <c r="B652" s="0" t="n">
        <v>0.447330496984513</v>
      </c>
      <c r="C652" s="0" t="n">
        <v>-0.0283833927683762</v>
      </c>
      <c r="D652" s="0" t="n">
        <v>0.029002954232493</v>
      </c>
      <c r="E652" s="0" t="n">
        <v>0.683119391062149</v>
      </c>
      <c r="G652" s="0" t="n">
        <v>0.884181190485833</v>
      </c>
      <c r="H652" s="0" t="n">
        <v>0.635220658296021</v>
      </c>
      <c r="I652" s="0" t="n">
        <v>0.368111159332329</v>
      </c>
      <c r="J652" s="0" t="n">
        <v>0.477059529657709</v>
      </c>
      <c r="K652" s="0" t="n">
        <v>-0.34707113627519</v>
      </c>
      <c r="L652" s="0" t="n">
        <v>-0.863672084960854</v>
      </c>
      <c r="M652" s="0" t="n">
        <v>0.735174126020866</v>
      </c>
      <c r="N652" s="0" t="n">
        <v>-0.498773715662537</v>
      </c>
      <c r="O652" s="0" t="n">
        <v>-1.97813278646208</v>
      </c>
      <c r="P652" s="0" t="n">
        <v>2.09747668122873</v>
      </c>
      <c r="Q652" s="0" t="n">
        <v>1.91459548659623</v>
      </c>
      <c r="R652" s="0" t="n">
        <v>-0.282592509392998</v>
      </c>
      <c r="S652" s="0" t="n">
        <v>0.0946556610870175</v>
      </c>
      <c r="T652" s="0" t="n">
        <v>0.567745246371487</v>
      </c>
      <c r="U652" s="0" t="n">
        <v>-0.380418896384072</v>
      </c>
      <c r="V652" s="0" t="n">
        <v>-0.484701558889356</v>
      </c>
      <c r="W652" s="0" t="n">
        <v>-0.940194695431273</v>
      </c>
      <c r="X652" s="0" t="n">
        <v>0.714580892235972</v>
      </c>
      <c r="Y652" s="0" t="n">
        <v>0.754761231291923</v>
      </c>
      <c r="Z652" s="0" t="n">
        <v>-1.62401192937978</v>
      </c>
      <c r="AA652" s="0" t="n">
        <v>0.923191691981629</v>
      </c>
      <c r="AB652" s="0" t="n">
        <v>0.18444552551955</v>
      </c>
      <c r="AC652" s="0" t="n">
        <v>-1.77739821083378</v>
      </c>
      <c r="AD652" s="0" t="n">
        <v>-0.552709025214426</v>
      </c>
      <c r="AE652" s="0" t="n">
        <v>0.504152239955147</v>
      </c>
      <c r="AF652" s="0" t="n">
        <v>-0.815782641439</v>
      </c>
      <c r="AG652" s="0" t="n">
        <v>-0.28179556466057</v>
      </c>
      <c r="AH652" s="0" t="n">
        <v>-0.0183217707672156</v>
      </c>
      <c r="AI652" s="0" t="n">
        <v>-0.630827798886458</v>
      </c>
      <c r="AJ652" s="0" t="n">
        <v>-1.19241121865343</v>
      </c>
      <c r="AK652" s="0" t="n">
        <v>-0.472521151095862</v>
      </c>
      <c r="AL652" s="0" t="n">
        <v>-1.00349552667467</v>
      </c>
      <c r="AM652" s="0" t="n">
        <v>0.354881422026665</v>
      </c>
      <c r="AN652" s="0" t="n">
        <v>0.516350837642676</v>
      </c>
      <c r="AO652" s="0" t="n">
        <v>-2.05522155738436</v>
      </c>
      <c r="AP652" s="0" t="n">
        <v>-1.62286596605554</v>
      </c>
      <c r="AQ652" s="0" t="n">
        <v>1.83114025276154</v>
      </c>
      <c r="AR652" s="0" t="n">
        <v>0.387170757676358</v>
      </c>
      <c r="AS652" s="0" t="n">
        <v>-0.158747752720956</v>
      </c>
      <c r="AT652" s="0" t="n">
        <v>0.539921529707499</v>
      </c>
      <c r="AU652" s="0" t="n">
        <v>-1.36501967062941</v>
      </c>
      <c r="AV652" s="0" t="n">
        <v>0.473462478112197</v>
      </c>
      <c r="AW652" s="0" t="n">
        <v>-0.551818857275066</v>
      </c>
      <c r="AX652" s="0" t="n">
        <v>1.58925558935152</v>
      </c>
      <c r="AY652" s="0" t="n">
        <v>-1.70041403180221</v>
      </c>
      <c r="AZ652" s="0" t="n">
        <v>0.169991380971624</v>
      </c>
      <c r="BA652" s="0" t="n">
        <v>-2.78021616395563</v>
      </c>
      <c r="BB652" s="0" t="n">
        <v>0.676195668347646</v>
      </c>
      <c r="BC652" s="0" t="n">
        <v>0.3822287908406</v>
      </c>
      <c r="BD652" s="0" t="n">
        <v>-1.16453065857058</v>
      </c>
      <c r="BE652" s="0" t="n">
        <v>1.39031271828571</v>
      </c>
      <c r="BF652" s="0" t="n">
        <v>-0.759346221457236</v>
      </c>
      <c r="BG652" s="0" t="n">
        <v>0.549325704923831</v>
      </c>
      <c r="BH652" s="0" t="n">
        <v>-1.28393821796635</v>
      </c>
      <c r="BI652" s="0" t="n">
        <v>0.607660695095547</v>
      </c>
      <c r="BJ652" s="0" t="n">
        <v>1.43964371090988</v>
      </c>
      <c r="BK652" s="0" t="n">
        <v>-1.16002183858654</v>
      </c>
      <c r="BL652" s="0" t="n">
        <v>0.13686076272279</v>
      </c>
      <c r="BM652" s="0" t="n">
        <v>0.0331681349052815</v>
      </c>
      <c r="BN652" s="0" t="n">
        <v>-0.281477241514949</v>
      </c>
      <c r="BO652" s="0" t="n">
        <v>-0.073389401222812</v>
      </c>
      <c r="BP652" s="0" t="n">
        <v>0.520989260621718</v>
      </c>
      <c r="BQ652" s="0" t="n">
        <v>-0.544439444638556</v>
      </c>
      <c r="BR652" s="0" t="n">
        <v>-1.37401002575643</v>
      </c>
      <c r="BS652" s="0" t="n">
        <v>-0.651875780022238</v>
      </c>
      <c r="BT652" s="0" t="n">
        <v>0.786469627200859</v>
      </c>
      <c r="BU652" s="0" t="n">
        <v>0.0223781171371229</v>
      </c>
      <c r="BV652" s="0" t="n">
        <v>0.255781742453109</v>
      </c>
      <c r="BW652" s="0" t="n">
        <v>-0.0575198555452516</v>
      </c>
      <c r="BX652" s="0" t="n">
        <v>-1.74739398062229</v>
      </c>
      <c r="BY652" s="0" t="n">
        <v>-0.434872617915971</v>
      </c>
      <c r="BZ652" s="0" t="n">
        <v>-0.398491692976677</v>
      </c>
      <c r="CA652" s="0" t="n">
        <v>0.376637672161451</v>
      </c>
      <c r="CB652" s="0" t="n">
        <v>-0.83731265476672</v>
      </c>
      <c r="CC652" s="0" t="n">
        <v>-0.812904090707889</v>
      </c>
      <c r="CD652" s="0" t="n">
        <v>0.0788372744864319</v>
      </c>
      <c r="CE652" s="0" t="n">
        <v>1.80595634446945</v>
      </c>
      <c r="CF652" s="0" t="n">
        <v>0.388986336474772</v>
      </c>
      <c r="CG652" s="0" t="n">
        <v>0.120123786473414</v>
      </c>
      <c r="CH652" s="0" t="n">
        <v>0.646681428406737</v>
      </c>
      <c r="CI652" s="0" t="n">
        <v>0.684874521539314</v>
      </c>
      <c r="CJ652" s="0" t="n">
        <v>0.586721853323979</v>
      </c>
      <c r="CK652" s="0" t="n">
        <v>1.76382854988333</v>
      </c>
      <c r="CL652" s="0" t="n">
        <v>0.981958692136686</v>
      </c>
      <c r="CM652" s="0" t="n">
        <v>1.00729948826483</v>
      </c>
      <c r="CN652" s="0" t="n">
        <v>-0.972461293713423</v>
      </c>
      <c r="CO652" s="0" t="n">
        <v>1.65390247275354</v>
      </c>
      <c r="CP652" s="0" t="n">
        <v>0.0305658431898337</v>
      </c>
      <c r="CQ652" s="0" t="n">
        <v>-1.65180153999245</v>
      </c>
      <c r="CR652" s="0" t="n">
        <v>-0.378199729311746</v>
      </c>
      <c r="CS652" s="0" t="n">
        <v>-0.0858221937960479</v>
      </c>
      <c r="CT652" s="0" t="n">
        <v>-0.657373675494455</v>
      </c>
      <c r="CU652" s="0" t="n">
        <v>-0.246386662183795</v>
      </c>
      <c r="CV652" s="0" t="n">
        <v>-0.838507503431174</v>
      </c>
      <c r="CW652" s="0" t="n">
        <v>-0.768254722061101</v>
      </c>
      <c r="CX652" s="0" t="n">
        <v>-2.22618837142363</v>
      </c>
      <c r="CZ652" s="0" t="n">
        <f aca="false">IF(CHOOSE(MATCH(G$5,$B$10:$E$10,0),$B652,$C652,$D652,$E652)*G$6+G652*G$7&lt;G$2,G$3*G$4,0)</f>
        <v>0</v>
      </c>
      <c r="DA652" s="0" t="n">
        <f aca="false">IF(CHOOSE(MATCH(H$5,$B$10:$E$10,0),$B652,$C652,$D652,$E652)*H$6+H652*H$7&lt;H$2,H$3*H$4,0)</f>
        <v>0</v>
      </c>
      <c r="DB652" s="0" t="n">
        <f aca="false">IF(CHOOSE(MATCH(I$5,$B$10:$E$10,0),$B652,$C652,$D652,$E652)*I$6+I652*I$7&lt;I$2,I$3*I$4,0)</f>
        <v>0</v>
      </c>
      <c r="DC652" s="0" t="n">
        <f aca="false">IF(CHOOSE(MATCH(J$5,$B$10:$E$10,0),$B652,$C652,$D652,$E652)*J$6+J652*J$7&lt;J$2,J$3*J$4,0)</f>
        <v>0</v>
      </c>
      <c r="DD652" s="0" t="n">
        <f aca="false">IF(CHOOSE(MATCH(K$5,$B$10:$E$10,0),$B652,$C652,$D652,$E652)*K$6+K652*K$7&lt;K$2,K$3*K$4,0)</f>
        <v>0</v>
      </c>
      <c r="DE652" s="0" t="n">
        <f aca="false">IF(CHOOSE(MATCH(L$5,$B$10:$E$10,0),$B652,$C652,$D652,$E652)*L$6+L652*L$7&lt;L$2,L$3*L$4,0)</f>
        <v>0</v>
      </c>
      <c r="DF652" s="0" t="n">
        <f aca="false">IF(CHOOSE(MATCH(M$5,$B$10:$E$10,0),$B652,$C652,$D652,$E652)*M$6+M652*M$7&lt;M$2,M$3*M$4,0)</f>
        <v>0</v>
      </c>
      <c r="DG652" s="0" t="n">
        <f aca="false">IF(CHOOSE(MATCH(N$5,$B$10:$E$10,0),$B652,$C652,$D652,$E652)*N$6+N652*N$7&lt;N$2,N$3*N$4,0)</f>
        <v>0</v>
      </c>
      <c r="DH652" s="0" t="n">
        <f aca="false">IF(CHOOSE(MATCH(O$5,$B$10:$E$10,0),$B652,$C652,$D652,$E652)*O$6+O652*O$7&lt;O$2,O$3*O$4,0)</f>
        <v>0</v>
      </c>
      <c r="DI652" s="0" t="n">
        <f aca="false">IF(CHOOSE(MATCH(P$5,$B$10:$E$10,0),$B652,$C652,$D652,$E652)*P$6+P652*P$7&lt;P$2,P$3*P$4,0)</f>
        <v>0</v>
      </c>
      <c r="DJ652" s="0" t="n">
        <f aca="false">IF(CHOOSE(MATCH(Q$5,$B$10:$E$10,0),$B652,$C652,$D652,$E652)*Q$6+Q652*Q$7&lt;Q$2,Q$3*Q$4,0)</f>
        <v>0</v>
      </c>
      <c r="DK652" s="0" t="n">
        <f aca="false">IF(CHOOSE(MATCH(R$5,$B$10:$E$10,0),$B652,$C652,$D652,$E652)*R$6+R652*R$7&lt;R$2,R$3*R$4,0)</f>
        <v>0</v>
      </c>
      <c r="DL652" s="0" t="n">
        <f aca="false">IF(CHOOSE(MATCH(S$5,$B$10:$E$10,0),$B652,$C652,$D652,$E652)*S$6+S652*S$7&lt;S$2,S$3*S$4,0)</f>
        <v>0</v>
      </c>
      <c r="DM652" s="0" t="n">
        <f aca="false">IF(CHOOSE(MATCH(T$5,$B$10:$E$10,0),$B652,$C652,$D652,$E652)*T$6+T652*T$7&lt;T$2,T$3*T$4,0)</f>
        <v>0</v>
      </c>
      <c r="DN652" s="0" t="n">
        <f aca="false">IF(CHOOSE(MATCH(U$5,$B$10:$E$10,0),$B652,$C652,$D652,$E652)*U$6+U652*U$7&lt;U$2,U$3*U$4,0)</f>
        <v>0</v>
      </c>
      <c r="DO652" s="0" t="n">
        <f aca="false">IF(CHOOSE(MATCH(V$5,$B$10:$E$10,0),$B652,$C652,$D652,$E652)*V$6+V652*V$7&lt;V$2,V$3*V$4,0)</f>
        <v>0</v>
      </c>
      <c r="DP652" s="0" t="n">
        <f aca="false">IF(CHOOSE(MATCH(W$5,$B$10:$E$10,0),$B652,$C652,$D652,$E652)*W$6+W652*W$7&lt;W$2,W$3*W$4,0)</f>
        <v>0</v>
      </c>
      <c r="DQ652" s="0" t="n">
        <f aca="false">IF(CHOOSE(MATCH(X$5,$B$10:$E$10,0),$B652,$C652,$D652,$E652)*X$6+X652*X$7&lt;X$2,X$3*X$4,0)</f>
        <v>0</v>
      </c>
      <c r="DR652" s="0" t="n">
        <f aca="false">IF(CHOOSE(MATCH(Y$5,$B$10:$E$10,0),$B652,$C652,$D652,$E652)*Y$6+Y652*Y$7&lt;Y$2,Y$3*Y$4,0)</f>
        <v>0</v>
      </c>
      <c r="DS652" s="0" t="n">
        <f aca="false">IF(CHOOSE(MATCH(Z$5,$B$10:$E$10,0),$B652,$C652,$D652,$E652)*Z$6+Z652*Z$7&lt;Z$2,Z$3*Z$4,0)</f>
        <v>0</v>
      </c>
      <c r="DT652" s="0" t="n">
        <f aca="false">IF(CHOOSE(MATCH(AA$5,$B$10:$E$10,0),$B652,$C652,$D652,$E652)*AA$6+AA652*AA$7&lt;AA$2,AA$3*AA$4,0)</f>
        <v>0</v>
      </c>
      <c r="DU652" s="0" t="n">
        <f aca="false">IF(CHOOSE(MATCH(AB$5,$B$10:$E$10,0),$B652,$C652,$D652,$E652)*AB$6+AB652*AB$7&lt;AB$2,AB$3*AB$4,0)</f>
        <v>0</v>
      </c>
      <c r="DV652" s="0" t="n">
        <f aca="false">IF(CHOOSE(MATCH(AC$5,$B$10:$E$10,0),$B652,$C652,$D652,$E652)*AC$6+AC652*AC$7&lt;AC$2,AC$3*AC$4,0)</f>
        <v>0</v>
      </c>
      <c r="DW652" s="0" t="n">
        <f aca="false">IF(CHOOSE(MATCH(AD$5,$B$10:$E$10,0),$B652,$C652,$D652,$E652)*AD$6+AD652*AD$7&lt;AD$2,AD$3*AD$4,0)</f>
        <v>0</v>
      </c>
      <c r="DX652" s="0" t="n">
        <f aca="false">IF(CHOOSE(MATCH(AE$5,$B$10:$E$10,0),$B652,$C652,$D652,$E652)*AE$6+AE652*AE$7&lt;AE$2,AE$3*AE$4,0)</f>
        <v>0</v>
      </c>
      <c r="DY652" s="0" t="n">
        <f aca="false">IF(CHOOSE(MATCH(AF$5,$B$10:$E$10,0),$B652,$C652,$D652,$E652)*AF$6+AF652*AF$7&lt;AF$2,AF$3*AF$4,0)</f>
        <v>0</v>
      </c>
      <c r="DZ652" s="0" t="n">
        <f aca="false">IF(CHOOSE(MATCH(AG$5,$B$10:$E$10,0),$B652,$C652,$D652,$E652)*AG$6+AG652*AG$7&lt;AG$2,AG$3*AG$4,0)</f>
        <v>0</v>
      </c>
      <c r="EA652" s="0" t="n">
        <f aca="false">IF(CHOOSE(MATCH(AH$5,$B$10:$E$10,0),$B652,$C652,$D652,$E652)*AH$6+AH652*AH$7&lt;AH$2,AH$3*AH$4,0)</f>
        <v>0</v>
      </c>
      <c r="EB652" s="0" t="n">
        <f aca="false">IF(CHOOSE(MATCH(AI$5,$B$10:$E$10,0),$B652,$C652,$D652,$E652)*AI$6+AI652*AI$7&lt;AI$2,AI$3*AI$4,0)</f>
        <v>0</v>
      </c>
      <c r="EC652" s="0" t="n">
        <f aca="false">IF(CHOOSE(MATCH(AJ$5,$B$10:$E$10,0),$B652,$C652,$D652,$E652)*AJ$6+AJ652*AJ$7&lt;AJ$2,AJ$3*AJ$4,0)</f>
        <v>0</v>
      </c>
      <c r="ED652" s="0" t="n">
        <f aca="false">IF(CHOOSE(MATCH(AK$5,$B$10:$E$10,0),$B652,$C652,$D652,$E652)*AK$6+AK652*AK$7&lt;AK$2,AK$3*AK$4,0)</f>
        <v>0</v>
      </c>
      <c r="EE652" s="0" t="n">
        <f aca="false">IF(CHOOSE(MATCH(AL$5,$B$10:$E$10,0),$B652,$C652,$D652,$E652)*AL$6+AL652*AL$7&lt;AL$2,AL$3*AL$4,0)</f>
        <v>0</v>
      </c>
      <c r="EF652" s="0" t="n">
        <f aca="false">IF(CHOOSE(MATCH(AM$5,$B$10:$E$10,0),$B652,$C652,$D652,$E652)*AM$6+AM652*AM$7&lt;AM$2,AM$3*AM$4,0)</f>
        <v>0</v>
      </c>
      <c r="EG652" s="0" t="n">
        <f aca="false">IF(CHOOSE(MATCH(AN$5,$B$10:$E$10,0),$B652,$C652,$D652,$E652)*AN$6+AN652*AN$7&lt;AN$2,AN$3*AN$4,0)</f>
        <v>0</v>
      </c>
      <c r="EH652" s="0" t="n">
        <f aca="false">IF(CHOOSE(MATCH(AO$5,$B$10:$E$10,0),$B652,$C652,$D652,$E652)*AO$6+AO652*AO$7&lt;AO$2,AO$3*AO$4,0)</f>
        <v>0</v>
      </c>
      <c r="EI652" s="0" t="n">
        <f aca="false">IF(CHOOSE(MATCH(AP$5,$B$10:$E$10,0),$B652,$C652,$D652,$E652)*AP$6+AP652*AP$7&lt;AP$2,AP$3*AP$4,0)</f>
        <v>0</v>
      </c>
      <c r="EJ652" s="0" t="n">
        <f aca="false">IF(CHOOSE(MATCH(AQ$5,$B$10:$E$10,0),$B652,$C652,$D652,$E652)*AQ$6+AQ652*AQ$7&lt;AQ$2,AQ$3*AQ$4,0)</f>
        <v>0</v>
      </c>
      <c r="EK652" s="0" t="n">
        <f aca="false">IF(CHOOSE(MATCH(AR$5,$B$10:$E$10,0),$B652,$C652,$D652,$E652)*AR$6+AR652*AR$7&lt;AR$2,AR$3*AR$4,0)</f>
        <v>0</v>
      </c>
      <c r="EL652" s="0" t="n">
        <f aca="false">IF(CHOOSE(MATCH(AS$5,$B$10:$E$10,0),$B652,$C652,$D652,$E652)*AS$6+AS652*AS$7&lt;AS$2,AS$3*AS$4,0)</f>
        <v>0</v>
      </c>
      <c r="EM652" s="0" t="n">
        <f aca="false">IF(CHOOSE(MATCH(AT$5,$B$10:$E$10,0),$B652,$C652,$D652,$E652)*AT$6+AT652*AT$7&lt;AT$2,AT$3*AT$4,0)</f>
        <v>0</v>
      </c>
      <c r="EN652" s="0" t="n">
        <f aca="false">IF(CHOOSE(MATCH(AU$5,$B$10:$E$10,0),$B652,$C652,$D652,$E652)*AU$6+AU652*AU$7&lt;AU$2,AU$3*AU$4,0)</f>
        <v>0</v>
      </c>
      <c r="EO652" s="0" t="n">
        <f aca="false">IF(CHOOSE(MATCH(AV$5,$B$10:$E$10,0),$B652,$C652,$D652,$E652)*AV$6+AV652*AV$7&lt;AV$2,AV$3*AV$4,0)</f>
        <v>0</v>
      </c>
      <c r="EP652" s="0" t="n">
        <f aca="false">IF(CHOOSE(MATCH(AW$5,$B$10:$E$10,0),$B652,$C652,$D652,$E652)*AW$6+AW652*AW$7&lt;AW$2,AW$3*AW$4,0)</f>
        <v>0</v>
      </c>
      <c r="EQ652" s="0" t="n">
        <f aca="false">IF(CHOOSE(MATCH(AX$5,$B$10:$E$10,0),$B652,$C652,$D652,$E652)*AX$6+AX652*AX$7&lt;AX$2,AX$3*AX$4,0)</f>
        <v>0</v>
      </c>
      <c r="ER652" s="0" t="n">
        <f aca="false">IF(CHOOSE(MATCH(AY$5,$B$10:$E$10,0),$B652,$C652,$D652,$E652)*AY$6+AY652*AY$7&lt;AY$2,AY$3*AY$4,0)</f>
        <v>0</v>
      </c>
      <c r="ES652" s="0" t="n">
        <f aca="false">IF(CHOOSE(MATCH(AZ$5,$B$10:$E$10,0),$B652,$C652,$D652,$E652)*AZ$6+AZ652*AZ$7&lt;AZ$2,AZ$3*AZ$4,0)</f>
        <v>0</v>
      </c>
      <c r="ET652" s="0" t="n">
        <f aca="false">IF(CHOOSE(MATCH(BA$5,$B$10:$E$10,0),$B652,$C652,$D652,$E652)*BA$6+BA652*BA$7&lt;BA$2,BA$3*BA$4,0)</f>
        <v>0</v>
      </c>
      <c r="EU652" s="0" t="n">
        <f aca="false">IF(CHOOSE(MATCH(BB$5,$B$10:$E$10,0),$B652,$C652,$D652,$E652)*BB$6+BB652*BB$7&lt;BB$2,BB$3*BB$4,0)</f>
        <v>0</v>
      </c>
      <c r="EV652" s="0" t="n">
        <f aca="false">IF(CHOOSE(MATCH(BC$5,$B$10:$E$10,0),$B652,$C652,$D652,$E652)*BC$6+BC652*BC$7&lt;BC$2,BC$3*BC$4,0)</f>
        <v>0</v>
      </c>
      <c r="EW652" s="0" t="n">
        <f aca="false">IF(CHOOSE(MATCH(BD$5,$B$10:$E$10,0),$B652,$C652,$D652,$E652)*BD$6+BD652*BD$7&lt;BD$2,BD$3*BD$4,0)</f>
        <v>0</v>
      </c>
      <c r="EX652" s="0" t="n">
        <f aca="false">IF(CHOOSE(MATCH(BE$5,$B$10:$E$10,0),$B652,$C652,$D652,$E652)*BE$6+BE652*BE$7&lt;BE$2,BE$3*BE$4,0)</f>
        <v>0</v>
      </c>
      <c r="EY652" s="0" t="n">
        <f aca="false">IF(CHOOSE(MATCH(BF$5,$B$10:$E$10,0),$B652,$C652,$D652,$E652)*BF$6+BF652*BF$7&lt;BF$2,BF$3*BF$4,0)</f>
        <v>0</v>
      </c>
      <c r="EZ652" s="0" t="n">
        <f aca="false">IF(CHOOSE(MATCH(BG$5,$B$10:$E$10,0),$B652,$C652,$D652,$E652)*BG$6+BG652*BG$7&lt;BG$2,BG$3*BG$4,0)</f>
        <v>0</v>
      </c>
      <c r="FA652" s="0" t="n">
        <f aca="false">IF(CHOOSE(MATCH(BH$5,$B$10:$E$10,0),$B652,$C652,$D652,$E652)*BH$6+BH652*BH$7&lt;BH$2,BH$3*BH$4,0)</f>
        <v>0</v>
      </c>
      <c r="FB652" s="0" t="n">
        <f aca="false">IF(CHOOSE(MATCH(BI$5,$B$10:$E$10,0),$B652,$C652,$D652,$E652)*BI$6+BI652*BI$7&lt;BI$2,BI$3*BI$4,0)</f>
        <v>0</v>
      </c>
      <c r="FC652" s="0" t="n">
        <f aca="false">IF(CHOOSE(MATCH(BJ$5,$B$10:$E$10,0),$B652,$C652,$D652,$E652)*BJ$6+BJ652*BJ$7&lt;BJ$2,BJ$3*BJ$4,0)</f>
        <v>0</v>
      </c>
      <c r="FD652" s="0" t="n">
        <f aca="false">IF(CHOOSE(MATCH(BK$5,$B$10:$E$10,0),$B652,$C652,$D652,$E652)*BK$6+BK652*BK$7&lt;BK$2,BK$3*BK$4,0)</f>
        <v>0</v>
      </c>
      <c r="FE652" s="0" t="n">
        <f aca="false">IF(CHOOSE(MATCH(BL$5,$B$10:$E$10,0),$B652,$C652,$D652,$E652)*BL$6+BL652*BL$7&lt;BL$2,BL$3*BL$4,0)</f>
        <v>0</v>
      </c>
      <c r="FF652" s="0" t="n">
        <f aca="false">IF(CHOOSE(MATCH(BM$5,$B$10:$E$10,0),$B652,$C652,$D652,$E652)*BM$6+BM652*BM$7&lt;BM$2,BM$3*BM$4,0)</f>
        <v>0</v>
      </c>
      <c r="FG652" s="0" t="n">
        <f aca="false">IF(CHOOSE(MATCH(BN$5,$B$10:$E$10,0),$B652,$C652,$D652,$E652)*BN$6+BN652*BN$7&lt;BN$2,BN$3*BN$4,0)</f>
        <v>0</v>
      </c>
      <c r="FH652" s="0" t="n">
        <f aca="false">IF(CHOOSE(MATCH(BO$5,$B$10:$E$10,0),$B652,$C652,$D652,$E652)*BO$6+BO652*BO$7&lt;BO$2,BO$3*BO$4,0)</f>
        <v>0</v>
      </c>
      <c r="FI652" s="0" t="n">
        <f aca="false">IF(CHOOSE(MATCH(BP$5,$B$10:$E$10,0),$B652,$C652,$D652,$E652)*BP$6+BP652*BP$7&lt;BP$2,BP$3*BP$4,0)</f>
        <v>0</v>
      </c>
      <c r="FJ652" s="0" t="n">
        <f aca="false">IF(CHOOSE(MATCH(BQ$5,$B$10:$E$10,0),$B652,$C652,$D652,$E652)*BQ$6+BQ652*BQ$7&lt;BQ$2,BQ$3*BQ$4,0)</f>
        <v>0</v>
      </c>
      <c r="FK652" s="0" t="n">
        <f aca="false">IF(CHOOSE(MATCH(BR$5,$B$10:$E$10,0),$B652,$C652,$D652,$E652)*BR$6+BR652*BR$7&lt;BR$2,BR$3*BR$4,0)</f>
        <v>0</v>
      </c>
      <c r="FL652" s="0" t="n">
        <f aca="false">IF(CHOOSE(MATCH(BS$5,$B$10:$E$10,0),$B652,$C652,$D652,$E652)*BS$6+BS652*BS$7&lt;BS$2,BS$3*BS$4,0)</f>
        <v>0</v>
      </c>
      <c r="FM652" s="0" t="n">
        <f aca="false">IF(CHOOSE(MATCH(BT$5,$B$10:$E$10,0),$B652,$C652,$D652,$E652)*BT$6+BT652*BT$7&lt;BT$2,BT$3*BT$4,0)</f>
        <v>0</v>
      </c>
      <c r="FN652" s="0" t="n">
        <f aca="false">IF(CHOOSE(MATCH(BU$5,$B$10:$E$10,0),$B652,$C652,$D652,$E652)*BU$6+BU652*BU$7&lt;BU$2,BU$3*BU$4,0)</f>
        <v>0</v>
      </c>
      <c r="FO652" s="0" t="n">
        <f aca="false">IF(CHOOSE(MATCH(BV$5,$B$10:$E$10,0),$B652,$C652,$D652,$E652)*BV$6+BV652*BV$7&lt;BV$2,BV$3*BV$4,0)</f>
        <v>0</v>
      </c>
      <c r="FP652" s="0" t="n">
        <f aca="false">IF(CHOOSE(MATCH(BW$5,$B$10:$E$10,0),$B652,$C652,$D652,$E652)*BW$6+BW652*BW$7&lt;BW$2,BW$3*BW$4,0)</f>
        <v>0</v>
      </c>
      <c r="FQ652" s="0" t="n">
        <f aca="false">IF(CHOOSE(MATCH(BX$5,$B$10:$E$10,0),$B652,$C652,$D652,$E652)*BX$6+BX652*BX$7&lt;BX$2,BX$3*BX$4,0)</f>
        <v>0</v>
      </c>
      <c r="FR652" s="0" t="n">
        <f aca="false">IF(CHOOSE(MATCH(BY$5,$B$10:$E$10,0),$B652,$C652,$D652,$E652)*BY$6+BY652*BY$7&lt;BY$2,BY$3*BY$4,0)</f>
        <v>0</v>
      </c>
      <c r="FS652" s="0" t="n">
        <f aca="false">IF(CHOOSE(MATCH(BZ$5,$B$10:$E$10,0),$B652,$C652,$D652,$E652)*BZ$6+BZ652*BZ$7&lt;BZ$2,BZ$3*BZ$4,0)</f>
        <v>0</v>
      </c>
      <c r="FT652" s="0" t="n">
        <f aca="false">IF(CHOOSE(MATCH(CA$5,$B$10:$E$10,0),$B652,$C652,$D652,$E652)*CA$6+CA652*CA$7&lt;CA$2,CA$3*CA$4,0)</f>
        <v>0</v>
      </c>
      <c r="FU652" s="0" t="n">
        <f aca="false">IF(CHOOSE(MATCH(CB$5,$B$10:$E$10,0),$B652,$C652,$D652,$E652)*CB$6+CB652*CB$7&lt;CB$2,CB$3*CB$4,0)</f>
        <v>0</v>
      </c>
      <c r="FV652" s="0" t="n">
        <f aca="false">IF(CHOOSE(MATCH(CC$5,$B$10:$E$10,0),$B652,$C652,$D652,$E652)*CC$6+CC652*CC$7&lt;CC$2,CC$3*CC$4,0)</f>
        <v>0</v>
      </c>
      <c r="FW652" s="0" t="n">
        <f aca="false">IF(CHOOSE(MATCH(CD$5,$B$10:$E$10,0),$B652,$C652,$D652,$E652)*CD$6+CD652*CD$7&lt;CD$2,CD$3*CD$4,0)</f>
        <v>0</v>
      </c>
      <c r="FX652" s="0" t="n">
        <f aca="false">IF(CHOOSE(MATCH(CE$5,$B$10:$E$10,0),$B652,$C652,$D652,$E652)*CE$6+CE652*CE$7&lt;CE$2,CE$3*CE$4,0)</f>
        <v>0</v>
      </c>
      <c r="FY652" s="0" t="n">
        <f aca="false">IF(CHOOSE(MATCH(CF$5,$B$10:$E$10,0),$B652,$C652,$D652,$E652)*CF$6+CF652*CF$7&lt;CF$2,CF$3*CF$4,0)</f>
        <v>0</v>
      </c>
      <c r="FZ652" s="0" t="n">
        <f aca="false">IF(CHOOSE(MATCH(CG$5,$B$10:$E$10,0),$B652,$C652,$D652,$E652)*CG$6+CG652*CG$7&lt;CG$2,CG$3*CG$4,0)</f>
        <v>0</v>
      </c>
      <c r="GA652" s="0" t="n">
        <f aca="false">IF(CHOOSE(MATCH(CH$5,$B$10:$E$10,0),$B652,$C652,$D652,$E652)*CH$6+CH652*CH$7&lt;CH$2,CH$3*CH$4,0)</f>
        <v>0</v>
      </c>
      <c r="GB652" s="0" t="n">
        <f aca="false">IF(CHOOSE(MATCH(CI$5,$B$10:$E$10,0),$B652,$C652,$D652,$E652)*CI$6+CI652*CI$7&lt;CI$2,CI$3*CI$4,0)</f>
        <v>0</v>
      </c>
      <c r="GC652" s="0" t="n">
        <f aca="false">IF(CHOOSE(MATCH(CJ$5,$B$10:$E$10,0),$B652,$C652,$D652,$E652)*CJ$6+CJ652*CJ$7&lt;CJ$2,CJ$3*CJ$4,0)</f>
        <v>0</v>
      </c>
      <c r="GD652" s="0" t="n">
        <f aca="false">IF(CHOOSE(MATCH(CK$5,$B$10:$E$10,0),$B652,$C652,$D652,$E652)*CK$6+CK652*CK$7&lt;CK$2,CK$3*CK$4,0)</f>
        <v>0</v>
      </c>
      <c r="GE652" s="0" t="n">
        <f aca="false">IF(CHOOSE(MATCH(CL$5,$B$10:$E$10,0),$B652,$C652,$D652,$E652)*CL$6+CL652*CL$7&lt;CL$2,CL$3*CL$4,0)</f>
        <v>0</v>
      </c>
      <c r="GF652" s="0" t="n">
        <f aca="false">IF(CHOOSE(MATCH(CM$5,$B$10:$E$10,0),$B652,$C652,$D652,$E652)*CM$6+CM652*CM$7&lt;CM$2,CM$3*CM$4,0)</f>
        <v>0</v>
      </c>
      <c r="GG652" s="0" t="n">
        <f aca="false">IF(CHOOSE(MATCH(CN$5,$B$10:$E$10,0),$B652,$C652,$D652,$E652)*CN$6+CN652*CN$7&lt;CN$2,CN$3*CN$4,0)</f>
        <v>0</v>
      </c>
      <c r="GH652" s="0" t="n">
        <f aca="false">IF(CHOOSE(MATCH(CO$5,$B$10:$E$10,0),$B652,$C652,$D652,$E652)*CO$6+CO652*CO$7&lt;CO$2,CO$3*CO$4,0)</f>
        <v>0</v>
      </c>
      <c r="GI652" s="0" t="n">
        <f aca="false">IF(CHOOSE(MATCH(CP$5,$B$10:$E$10,0),$B652,$C652,$D652,$E652)*CP$6+CP652*CP$7&lt;CP$2,CP$3*CP$4,0)</f>
        <v>0</v>
      </c>
      <c r="GJ652" s="0" t="n">
        <f aca="false">IF(CHOOSE(MATCH(CQ$5,$B$10:$E$10,0),$B652,$C652,$D652,$E652)*CQ$6+CQ652*CQ$7&lt;CQ$2,CQ$3*CQ$4,0)</f>
        <v>0</v>
      </c>
      <c r="GK652" s="0" t="n">
        <f aca="false">IF(CHOOSE(MATCH(CR$5,$B$10:$E$10,0),$B652,$C652,$D652,$E652)*CR$6+CR652*CR$7&lt;CR$2,CR$3*CR$4,0)</f>
        <v>0</v>
      </c>
      <c r="GL652" s="0" t="n">
        <f aca="false">IF(CHOOSE(MATCH(CS$5,$B$10:$E$10,0),$B652,$C652,$D652,$E652)*CS$6+CS652*CS$7&lt;CS$2,CS$3*CS$4,0)</f>
        <v>0</v>
      </c>
      <c r="GM652" s="0" t="n">
        <f aca="false">IF(CHOOSE(MATCH(CT$5,$B$10:$E$10,0),$B652,$C652,$D652,$E652)*CT$6+CT652*CT$7&lt;CT$2,CT$3*CT$4,0)</f>
        <v>0</v>
      </c>
      <c r="GN652" s="0" t="n">
        <f aca="false">IF(CHOOSE(MATCH(CU$5,$B$10:$E$10,0),$B652,$C652,$D652,$E652)*CU$6+CU652*CU$7&lt;CU$2,CU$3*CU$4,0)</f>
        <v>0</v>
      </c>
      <c r="GO652" s="0" t="n">
        <f aca="false">IF(CHOOSE(MATCH(CV$5,$B$10:$E$10,0),$B652,$C652,$D652,$E652)*CV$6+CV652*CV$7&lt;CV$2,CV$3*CV$4,0)</f>
        <v>0</v>
      </c>
      <c r="GP652" s="0" t="n">
        <f aca="false">IF(CHOOSE(MATCH(CW$5,$B$10:$E$10,0),$B652,$C652,$D652,$E652)*CW$6+CW652*CW$7&lt;CW$2,CW$3*CW$4,0)</f>
        <v>0</v>
      </c>
      <c r="GQ652" s="0" t="n">
        <f aca="false">IF(CHOOSE(MATCH(CX$5,$B$10:$E$10,0),$B652,$C652,$D652,$E652)*CX$6+CX652*CX$7&lt;CX$2,CX$3*CX$4,0)</f>
        <v>0</v>
      </c>
      <c r="GS652" s="0" t="n">
        <f aca="false">SUM(CZ652:GQ652)</f>
        <v>0</v>
      </c>
      <c r="GT652" s="0" t="n">
        <f aca="false">IF(GS652&gt;$GS$6,1,0)</f>
        <v>0</v>
      </c>
    </row>
    <row r="653" customFormat="false" ht="14" hidden="false" customHeight="false" outlineLevel="0" collapsed="false">
      <c r="A653" s="0" t="n">
        <v>643</v>
      </c>
      <c r="B653" s="0" t="n">
        <v>-1.11157038784814</v>
      </c>
      <c r="C653" s="0" t="n">
        <v>0.122254293060185</v>
      </c>
      <c r="D653" s="0" t="n">
        <v>1.26764013219643</v>
      </c>
      <c r="E653" s="0" t="n">
        <v>-0.432427282050763</v>
      </c>
      <c r="G653" s="0" t="n">
        <v>-0.55994405556703</v>
      </c>
      <c r="H653" s="0" t="n">
        <v>-0.286415797745576</v>
      </c>
      <c r="I653" s="0" t="n">
        <v>-0.863894911162788</v>
      </c>
      <c r="J653" s="0" t="n">
        <v>-0.441692691310891</v>
      </c>
      <c r="K653" s="0" t="n">
        <v>-1.05641220216057</v>
      </c>
      <c r="L653" s="0" t="n">
        <v>1.10285782284336</v>
      </c>
      <c r="M653" s="0" t="n">
        <v>-0.852617176860804</v>
      </c>
      <c r="N653" s="0" t="n">
        <v>-0.680720404488966</v>
      </c>
      <c r="O653" s="0" t="n">
        <v>1.26192389870994</v>
      </c>
      <c r="P653" s="0" t="n">
        <v>-0.780748905526707</v>
      </c>
      <c r="Q653" s="0" t="n">
        <v>1.56433088704944</v>
      </c>
      <c r="R653" s="0" t="n">
        <v>0.683520511302049</v>
      </c>
      <c r="S653" s="0" t="n">
        <v>0.650268248136854</v>
      </c>
      <c r="T653" s="0" t="n">
        <v>1.18883690447547</v>
      </c>
      <c r="U653" s="0" t="n">
        <v>-0.029647253541043</v>
      </c>
      <c r="V653" s="0" t="n">
        <v>-1.85325916390866</v>
      </c>
      <c r="W653" s="0" t="n">
        <v>-0.00546947376278695</v>
      </c>
      <c r="X653" s="0" t="n">
        <v>0.76241121860221</v>
      </c>
      <c r="Y653" s="0" t="n">
        <v>0.00929503585211933</v>
      </c>
      <c r="Z653" s="0" t="n">
        <v>-0.399320470023667</v>
      </c>
      <c r="AA653" s="0" t="n">
        <v>-1.19835021905601</v>
      </c>
      <c r="AB653" s="0" t="n">
        <v>-0.382558482669992</v>
      </c>
      <c r="AC653" s="0" t="n">
        <v>-0.790330432209885</v>
      </c>
      <c r="AD653" s="0" t="n">
        <v>0.754660050006351</v>
      </c>
      <c r="AE653" s="0" t="n">
        <v>0.133233015731094</v>
      </c>
      <c r="AF653" s="0" t="n">
        <v>0.27416263037594</v>
      </c>
      <c r="AG653" s="0" t="n">
        <v>-0.0539193933946081</v>
      </c>
      <c r="AH653" s="0" t="n">
        <v>0.376063553630956</v>
      </c>
      <c r="AI653" s="0" t="n">
        <v>0.372290287486976</v>
      </c>
      <c r="AJ653" s="0" t="n">
        <v>-1.18914613267407</v>
      </c>
      <c r="AK653" s="0" t="n">
        <v>1.12390125650563</v>
      </c>
      <c r="AL653" s="0" t="n">
        <v>1.23786549011129</v>
      </c>
      <c r="AM653" s="0" t="n">
        <v>-1.11773715616437</v>
      </c>
      <c r="AN653" s="0" t="n">
        <v>0.129759882838698</v>
      </c>
      <c r="AO653" s="0" t="n">
        <v>-0.881018422660418</v>
      </c>
      <c r="AP653" s="0" t="n">
        <v>-1.06190782389604</v>
      </c>
      <c r="AQ653" s="0" t="n">
        <v>0.00493400875711814</v>
      </c>
      <c r="AR653" s="0" t="n">
        <v>0.782827100920258</v>
      </c>
      <c r="AS653" s="0" t="n">
        <v>-0.504498984810198</v>
      </c>
      <c r="AT653" s="0" t="n">
        <v>0.994798483588966</v>
      </c>
      <c r="AU653" s="0" t="n">
        <v>0.867901235324098</v>
      </c>
      <c r="AV653" s="0" t="n">
        <v>-1.51382664625999</v>
      </c>
      <c r="AW653" s="0" t="n">
        <v>0.633442596154055</v>
      </c>
      <c r="AX653" s="0" t="n">
        <v>-1.19350261229556</v>
      </c>
      <c r="AY653" s="0" t="n">
        <v>-1.26192389870994</v>
      </c>
      <c r="AZ653" s="0" t="n">
        <v>-0.42849023884628</v>
      </c>
      <c r="BA653" s="0" t="n">
        <v>1.06419520307099</v>
      </c>
      <c r="BB653" s="0" t="n">
        <v>0.757713678467553</v>
      </c>
      <c r="BC653" s="0" t="n">
        <v>0.452853328170022</v>
      </c>
      <c r="BD653" s="0" t="n">
        <v>-0.983072823146358</v>
      </c>
      <c r="BE653" s="0" t="n">
        <v>-0.932013790588826</v>
      </c>
      <c r="BF653" s="0" t="n">
        <v>-1.24166035675444</v>
      </c>
      <c r="BG653" s="0" t="n">
        <v>0.514864950673655</v>
      </c>
      <c r="BH653" s="0" t="n">
        <v>-0.271622866421239</v>
      </c>
      <c r="BI653" s="0" t="n">
        <v>0.150696450873511</v>
      </c>
      <c r="BJ653" s="0" t="n">
        <v>1.00210399978096</v>
      </c>
      <c r="BK653" s="0" t="n">
        <v>-0.00837644620332867</v>
      </c>
      <c r="BL653" s="0" t="n">
        <v>2.118649717886</v>
      </c>
      <c r="BM653" s="0" t="n">
        <v>0.893720653039054</v>
      </c>
      <c r="BN653" s="0" t="n">
        <v>-1.98520865524188</v>
      </c>
      <c r="BO653" s="0" t="n">
        <v>-1.51792846736498</v>
      </c>
      <c r="BP653" s="0" t="n">
        <v>-1.29094587464351</v>
      </c>
      <c r="BQ653" s="0" t="n">
        <v>0.0903526142792543</v>
      </c>
      <c r="BR653" s="0" t="n">
        <v>-1.42071257869247</v>
      </c>
      <c r="BS653" s="0" t="n">
        <v>1.91699655260891</v>
      </c>
      <c r="BT653" s="0" t="n">
        <v>2.02578121388797</v>
      </c>
      <c r="BU653" s="0" t="n">
        <v>0.360182639269624</v>
      </c>
      <c r="BV653" s="0" t="n">
        <v>1.07150071926299</v>
      </c>
      <c r="BW653" s="0" t="n">
        <v>-0.362387027053046</v>
      </c>
      <c r="BX653" s="0" t="n">
        <v>0.277977960649878</v>
      </c>
      <c r="BY653" s="0" t="n">
        <v>-0.080831341620069</v>
      </c>
      <c r="BZ653" s="0" t="n">
        <v>1.6803005564725</v>
      </c>
      <c r="CA653" s="0" t="n">
        <v>-1.11588178697275</v>
      </c>
      <c r="CB653" s="0" t="n">
        <v>0.626353084953735</v>
      </c>
      <c r="CC653" s="0" t="n">
        <v>1.14383283289499</v>
      </c>
      <c r="CD653" s="0" t="n">
        <v>-1.79627022589557</v>
      </c>
      <c r="CE653" s="0" t="n">
        <v>-1.59441697178409</v>
      </c>
      <c r="CF653" s="0" t="n">
        <v>-0.724589881428983</v>
      </c>
      <c r="CG653" s="0" t="n">
        <v>-0.785425982030574</v>
      </c>
      <c r="CH653" s="0" t="n">
        <v>0.0781460585130844</v>
      </c>
      <c r="CI653" s="0" t="n">
        <v>1.06865400084644</v>
      </c>
      <c r="CJ653" s="0" t="n">
        <v>-0.232766979024746</v>
      </c>
      <c r="CK653" s="0" t="n">
        <v>0.35422999644652</v>
      </c>
      <c r="CL653" s="0" t="n">
        <v>-0.279727601082413</v>
      </c>
      <c r="CM653" s="0" t="n">
        <v>-1.75913555722218</v>
      </c>
      <c r="CN653" s="0" t="n">
        <v>-0.900240593182389</v>
      </c>
      <c r="CO653" s="0" t="n">
        <v>0.146133061207365</v>
      </c>
      <c r="CP653" s="0" t="n">
        <v>-0.678119249641895</v>
      </c>
      <c r="CQ653" s="0" t="n">
        <v>0.0604325123276794</v>
      </c>
      <c r="CR653" s="0" t="n">
        <v>0.82736050899257</v>
      </c>
      <c r="CS653" s="0" t="n">
        <v>0.729771727492334</v>
      </c>
      <c r="CT653" s="0" t="n">
        <v>0.687100509821903</v>
      </c>
      <c r="CU653" s="0" t="n">
        <v>0.872591954248492</v>
      </c>
      <c r="CV653" s="0" t="n">
        <v>1.65812252816977</v>
      </c>
      <c r="CW653" s="0" t="n">
        <v>-1.64318407769315</v>
      </c>
      <c r="CX653" s="0" t="n">
        <v>-0.434956746175885</v>
      </c>
      <c r="CZ653" s="0" t="n">
        <f aca="false">IF(CHOOSE(MATCH(G$5,$B$10:$E$10,0),$B653,$C653,$D653,$E653)*G$6+G653*G$7&lt;G$2,G$3*G$4,0)</f>
        <v>0</v>
      </c>
      <c r="DA653" s="0" t="n">
        <f aca="false">IF(CHOOSE(MATCH(H$5,$B$10:$E$10,0),$B653,$C653,$D653,$E653)*H$6+H653*H$7&lt;H$2,H$3*H$4,0)</f>
        <v>0</v>
      </c>
      <c r="DB653" s="0" t="n">
        <f aca="false">IF(CHOOSE(MATCH(I$5,$B$10:$E$10,0),$B653,$C653,$D653,$E653)*I$6+I653*I$7&lt;I$2,I$3*I$4,0)</f>
        <v>0</v>
      </c>
      <c r="DC653" s="0" t="n">
        <f aca="false">IF(CHOOSE(MATCH(J$5,$B$10:$E$10,0),$B653,$C653,$D653,$E653)*J$6+J653*J$7&lt;J$2,J$3*J$4,0)</f>
        <v>0</v>
      </c>
      <c r="DD653" s="0" t="n">
        <f aca="false">IF(CHOOSE(MATCH(K$5,$B$10:$E$10,0),$B653,$C653,$D653,$E653)*K$6+K653*K$7&lt;K$2,K$3*K$4,0)</f>
        <v>0</v>
      </c>
      <c r="DE653" s="0" t="n">
        <f aca="false">IF(CHOOSE(MATCH(L$5,$B$10:$E$10,0),$B653,$C653,$D653,$E653)*L$6+L653*L$7&lt;L$2,L$3*L$4,0)</f>
        <v>0</v>
      </c>
      <c r="DF653" s="0" t="n">
        <f aca="false">IF(CHOOSE(MATCH(M$5,$B$10:$E$10,0),$B653,$C653,$D653,$E653)*M$6+M653*M$7&lt;M$2,M$3*M$4,0)</f>
        <v>0</v>
      </c>
      <c r="DG653" s="0" t="n">
        <f aca="false">IF(CHOOSE(MATCH(N$5,$B$10:$E$10,0),$B653,$C653,$D653,$E653)*N$6+N653*N$7&lt;N$2,N$3*N$4,0)</f>
        <v>0</v>
      </c>
      <c r="DH653" s="0" t="n">
        <f aca="false">IF(CHOOSE(MATCH(O$5,$B$10:$E$10,0),$B653,$C653,$D653,$E653)*O$6+O653*O$7&lt;O$2,O$3*O$4,0)</f>
        <v>0</v>
      </c>
      <c r="DI653" s="0" t="n">
        <f aca="false">IF(CHOOSE(MATCH(P$5,$B$10:$E$10,0),$B653,$C653,$D653,$E653)*P$6+P653*P$7&lt;P$2,P$3*P$4,0)</f>
        <v>0</v>
      </c>
      <c r="DJ653" s="0" t="n">
        <f aca="false">IF(CHOOSE(MATCH(Q$5,$B$10:$E$10,0),$B653,$C653,$D653,$E653)*Q$6+Q653*Q$7&lt;Q$2,Q$3*Q$4,0)</f>
        <v>0</v>
      </c>
      <c r="DK653" s="0" t="n">
        <f aca="false">IF(CHOOSE(MATCH(R$5,$B$10:$E$10,0),$B653,$C653,$D653,$E653)*R$6+R653*R$7&lt;R$2,R$3*R$4,0)</f>
        <v>0</v>
      </c>
      <c r="DL653" s="0" t="n">
        <f aca="false">IF(CHOOSE(MATCH(S$5,$B$10:$E$10,0),$B653,$C653,$D653,$E653)*S$6+S653*S$7&lt;S$2,S$3*S$4,0)</f>
        <v>0</v>
      </c>
      <c r="DM653" s="0" t="n">
        <f aca="false">IF(CHOOSE(MATCH(T$5,$B$10:$E$10,0),$B653,$C653,$D653,$E653)*T$6+T653*T$7&lt;T$2,T$3*T$4,0)</f>
        <v>0</v>
      </c>
      <c r="DN653" s="0" t="n">
        <f aca="false">IF(CHOOSE(MATCH(U$5,$B$10:$E$10,0),$B653,$C653,$D653,$E653)*U$6+U653*U$7&lt;U$2,U$3*U$4,0)</f>
        <v>0</v>
      </c>
      <c r="DO653" s="0" t="n">
        <f aca="false">IF(CHOOSE(MATCH(V$5,$B$10:$E$10,0),$B653,$C653,$D653,$E653)*V$6+V653*V$7&lt;V$2,V$3*V$4,0)</f>
        <v>0</v>
      </c>
      <c r="DP653" s="0" t="n">
        <f aca="false">IF(CHOOSE(MATCH(W$5,$B$10:$E$10,0),$B653,$C653,$D653,$E653)*W$6+W653*W$7&lt;W$2,W$3*W$4,0)</f>
        <v>0</v>
      </c>
      <c r="DQ653" s="0" t="n">
        <f aca="false">IF(CHOOSE(MATCH(X$5,$B$10:$E$10,0),$B653,$C653,$D653,$E653)*X$6+X653*X$7&lt;X$2,X$3*X$4,0)</f>
        <v>0</v>
      </c>
      <c r="DR653" s="0" t="n">
        <f aca="false">IF(CHOOSE(MATCH(Y$5,$B$10:$E$10,0),$B653,$C653,$D653,$E653)*Y$6+Y653*Y$7&lt;Y$2,Y$3*Y$4,0)</f>
        <v>0</v>
      </c>
      <c r="DS653" s="0" t="n">
        <f aca="false">IF(CHOOSE(MATCH(Z$5,$B$10:$E$10,0),$B653,$C653,$D653,$E653)*Z$6+Z653*Z$7&lt;Z$2,Z$3*Z$4,0)</f>
        <v>0</v>
      </c>
      <c r="DT653" s="0" t="n">
        <f aca="false">IF(CHOOSE(MATCH(AA$5,$B$10:$E$10,0),$B653,$C653,$D653,$E653)*AA$6+AA653*AA$7&lt;AA$2,AA$3*AA$4,0)</f>
        <v>0</v>
      </c>
      <c r="DU653" s="0" t="n">
        <f aca="false">IF(CHOOSE(MATCH(AB$5,$B$10:$E$10,0),$B653,$C653,$D653,$E653)*AB$6+AB653*AB$7&lt;AB$2,AB$3*AB$4,0)</f>
        <v>0</v>
      </c>
      <c r="DV653" s="0" t="n">
        <f aca="false">IF(CHOOSE(MATCH(AC$5,$B$10:$E$10,0),$B653,$C653,$D653,$E653)*AC$6+AC653*AC$7&lt;AC$2,AC$3*AC$4,0)</f>
        <v>0</v>
      </c>
      <c r="DW653" s="0" t="n">
        <f aca="false">IF(CHOOSE(MATCH(AD$5,$B$10:$E$10,0),$B653,$C653,$D653,$E653)*AD$6+AD653*AD$7&lt;AD$2,AD$3*AD$4,0)</f>
        <v>0</v>
      </c>
      <c r="DX653" s="0" t="n">
        <f aca="false">IF(CHOOSE(MATCH(AE$5,$B$10:$E$10,0),$B653,$C653,$D653,$E653)*AE$6+AE653*AE$7&lt;AE$2,AE$3*AE$4,0)</f>
        <v>0</v>
      </c>
      <c r="DY653" s="0" t="n">
        <f aca="false">IF(CHOOSE(MATCH(AF$5,$B$10:$E$10,0),$B653,$C653,$D653,$E653)*AF$6+AF653*AF$7&lt;AF$2,AF$3*AF$4,0)</f>
        <v>0</v>
      </c>
      <c r="DZ653" s="0" t="n">
        <f aca="false">IF(CHOOSE(MATCH(AG$5,$B$10:$E$10,0),$B653,$C653,$D653,$E653)*AG$6+AG653*AG$7&lt;AG$2,AG$3*AG$4,0)</f>
        <v>0</v>
      </c>
      <c r="EA653" s="0" t="n">
        <f aca="false">IF(CHOOSE(MATCH(AH$5,$B$10:$E$10,0),$B653,$C653,$D653,$E653)*AH$6+AH653*AH$7&lt;AH$2,AH$3*AH$4,0)</f>
        <v>0</v>
      </c>
      <c r="EB653" s="0" t="n">
        <f aca="false">IF(CHOOSE(MATCH(AI$5,$B$10:$E$10,0),$B653,$C653,$D653,$E653)*AI$6+AI653*AI$7&lt;AI$2,AI$3*AI$4,0)</f>
        <v>0</v>
      </c>
      <c r="EC653" s="0" t="n">
        <f aca="false">IF(CHOOSE(MATCH(AJ$5,$B$10:$E$10,0),$B653,$C653,$D653,$E653)*AJ$6+AJ653*AJ$7&lt;AJ$2,AJ$3*AJ$4,0)</f>
        <v>0</v>
      </c>
      <c r="ED653" s="0" t="n">
        <f aca="false">IF(CHOOSE(MATCH(AK$5,$B$10:$E$10,0),$B653,$C653,$D653,$E653)*AK$6+AK653*AK$7&lt;AK$2,AK$3*AK$4,0)</f>
        <v>0</v>
      </c>
      <c r="EE653" s="0" t="n">
        <f aca="false">IF(CHOOSE(MATCH(AL$5,$B$10:$E$10,0),$B653,$C653,$D653,$E653)*AL$6+AL653*AL$7&lt;AL$2,AL$3*AL$4,0)</f>
        <v>0</v>
      </c>
      <c r="EF653" s="0" t="n">
        <f aca="false">IF(CHOOSE(MATCH(AM$5,$B$10:$E$10,0),$B653,$C653,$D653,$E653)*AM$6+AM653*AM$7&lt;AM$2,AM$3*AM$4,0)</f>
        <v>0</v>
      </c>
      <c r="EG653" s="0" t="n">
        <f aca="false">IF(CHOOSE(MATCH(AN$5,$B$10:$E$10,0),$B653,$C653,$D653,$E653)*AN$6+AN653*AN$7&lt;AN$2,AN$3*AN$4,0)</f>
        <v>0</v>
      </c>
      <c r="EH653" s="0" t="n">
        <f aca="false">IF(CHOOSE(MATCH(AO$5,$B$10:$E$10,0),$B653,$C653,$D653,$E653)*AO$6+AO653*AO$7&lt;AO$2,AO$3*AO$4,0)</f>
        <v>0</v>
      </c>
      <c r="EI653" s="0" t="n">
        <f aca="false">IF(CHOOSE(MATCH(AP$5,$B$10:$E$10,0),$B653,$C653,$D653,$E653)*AP$6+AP653*AP$7&lt;AP$2,AP$3*AP$4,0)</f>
        <v>0</v>
      </c>
      <c r="EJ653" s="0" t="n">
        <f aca="false">IF(CHOOSE(MATCH(AQ$5,$B$10:$E$10,0),$B653,$C653,$D653,$E653)*AQ$6+AQ653*AQ$7&lt;AQ$2,AQ$3*AQ$4,0)</f>
        <v>0</v>
      </c>
      <c r="EK653" s="0" t="n">
        <f aca="false">IF(CHOOSE(MATCH(AR$5,$B$10:$E$10,0),$B653,$C653,$D653,$E653)*AR$6+AR653*AR$7&lt;AR$2,AR$3*AR$4,0)</f>
        <v>0</v>
      </c>
      <c r="EL653" s="0" t="n">
        <f aca="false">IF(CHOOSE(MATCH(AS$5,$B$10:$E$10,0),$B653,$C653,$D653,$E653)*AS$6+AS653*AS$7&lt;AS$2,AS$3*AS$4,0)</f>
        <v>0</v>
      </c>
      <c r="EM653" s="0" t="n">
        <f aca="false">IF(CHOOSE(MATCH(AT$5,$B$10:$E$10,0),$B653,$C653,$D653,$E653)*AT$6+AT653*AT$7&lt;AT$2,AT$3*AT$4,0)</f>
        <v>0</v>
      </c>
      <c r="EN653" s="0" t="n">
        <f aca="false">IF(CHOOSE(MATCH(AU$5,$B$10:$E$10,0),$B653,$C653,$D653,$E653)*AU$6+AU653*AU$7&lt;AU$2,AU$3*AU$4,0)</f>
        <v>0</v>
      </c>
      <c r="EO653" s="0" t="n">
        <f aca="false">IF(CHOOSE(MATCH(AV$5,$B$10:$E$10,0),$B653,$C653,$D653,$E653)*AV$6+AV653*AV$7&lt;AV$2,AV$3*AV$4,0)</f>
        <v>0</v>
      </c>
      <c r="EP653" s="0" t="n">
        <f aca="false">IF(CHOOSE(MATCH(AW$5,$B$10:$E$10,0),$B653,$C653,$D653,$E653)*AW$6+AW653*AW$7&lt;AW$2,AW$3*AW$4,0)</f>
        <v>0</v>
      </c>
      <c r="EQ653" s="0" t="n">
        <f aca="false">IF(CHOOSE(MATCH(AX$5,$B$10:$E$10,0),$B653,$C653,$D653,$E653)*AX$6+AX653*AX$7&lt;AX$2,AX$3*AX$4,0)</f>
        <v>0</v>
      </c>
      <c r="ER653" s="0" t="n">
        <f aca="false">IF(CHOOSE(MATCH(AY$5,$B$10:$E$10,0),$B653,$C653,$D653,$E653)*AY$6+AY653*AY$7&lt;AY$2,AY$3*AY$4,0)</f>
        <v>0</v>
      </c>
      <c r="ES653" s="0" t="n">
        <f aca="false">IF(CHOOSE(MATCH(AZ$5,$B$10:$E$10,0),$B653,$C653,$D653,$E653)*AZ$6+AZ653*AZ$7&lt;AZ$2,AZ$3*AZ$4,0)</f>
        <v>0</v>
      </c>
      <c r="ET653" s="0" t="n">
        <f aca="false">IF(CHOOSE(MATCH(BA$5,$B$10:$E$10,0),$B653,$C653,$D653,$E653)*BA$6+BA653*BA$7&lt;BA$2,BA$3*BA$4,0)</f>
        <v>0</v>
      </c>
      <c r="EU653" s="0" t="n">
        <f aca="false">IF(CHOOSE(MATCH(BB$5,$B$10:$E$10,0),$B653,$C653,$D653,$E653)*BB$6+BB653*BB$7&lt;BB$2,BB$3*BB$4,0)</f>
        <v>0</v>
      </c>
      <c r="EV653" s="0" t="n">
        <f aca="false">IF(CHOOSE(MATCH(BC$5,$B$10:$E$10,0),$B653,$C653,$D653,$E653)*BC$6+BC653*BC$7&lt;BC$2,BC$3*BC$4,0)</f>
        <v>0</v>
      </c>
      <c r="EW653" s="0" t="n">
        <f aca="false">IF(CHOOSE(MATCH(BD$5,$B$10:$E$10,0),$B653,$C653,$D653,$E653)*BD$6+BD653*BD$7&lt;BD$2,BD$3*BD$4,0)</f>
        <v>0</v>
      </c>
      <c r="EX653" s="0" t="n">
        <f aca="false">IF(CHOOSE(MATCH(BE$5,$B$10:$E$10,0),$B653,$C653,$D653,$E653)*BE$6+BE653*BE$7&lt;BE$2,BE$3*BE$4,0)</f>
        <v>0</v>
      </c>
      <c r="EY653" s="0" t="n">
        <f aca="false">IF(CHOOSE(MATCH(BF$5,$B$10:$E$10,0),$B653,$C653,$D653,$E653)*BF$6+BF653*BF$7&lt;BF$2,BF$3*BF$4,0)</f>
        <v>0</v>
      </c>
      <c r="EZ653" s="0" t="n">
        <f aca="false">IF(CHOOSE(MATCH(BG$5,$B$10:$E$10,0),$B653,$C653,$D653,$E653)*BG$6+BG653*BG$7&lt;BG$2,BG$3*BG$4,0)</f>
        <v>0</v>
      </c>
      <c r="FA653" s="0" t="n">
        <f aca="false">IF(CHOOSE(MATCH(BH$5,$B$10:$E$10,0),$B653,$C653,$D653,$E653)*BH$6+BH653*BH$7&lt;BH$2,BH$3*BH$4,0)</f>
        <v>0</v>
      </c>
      <c r="FB653" s="0" t="n">
        <f aca="false">IF(CHOOSE(MATCH(BI$5,$B$10:$E$10,0),$B653,$C653,$D653,$E653)*BI$6+BI653*BI$7&lt;BI$2,BI$3*BI$4,0)</f>
        <v>0</v>
      </c>
      <c r="FC653" s="0" t="n">
        <f aca="false">IF(CHOOSE(MATCH(BJ$5,$B$10:$E$10,0),$B653,$C653,$D653,$E653)*BJ$6+BJ653*BJ$7&lt;BJ$2,BJ$3*BJ$4,0)</f>
        <v>0</v>
      </c>
      <c r="FD653" s="0" t="n">
        <f aca="false">IF(CHOOSE(MATCH(BK$5,$B$10:$E$10,0),$B653,$C653,$D653,$E653)*BK$6+BK653*BK$7&lt;BK$2,BK$3*BK$4,0)</f>
        <v>0</v>
      </c>
      <c r="FE653" s="0" t="n">
        <f aca="false">IF(CHOOSE(MATCH(BL$5,$B$10:$E$10,0),$B653,$C653,$D653,$E653)*BL$6+BL653*BL$7&lt;BL$2,BL$3*BL$4,0)</f>
        <v>0</v>
      </c>
      <c r="FF653" s="0" t="n">
        <f aca="false">IF(CHOOSE(MATCH(BM$5,$B$10:$E$10,0),$B653,$C653,$D653,$E653)*BM$6+BM653*BM$7&lt;BM$2,BM$3*BM$4,0)</f>
        <v>0</v>
      </c>
      <c r="FG653" s="0" t="n">
        <f aca="false">IF(CHOOSE(MATCH(BN$5,$B$10:$E$10,0),$B653,$C653,$D653,$E653)*BN$6+BN653*BN$7&lt;BN$2,BN$3*BN$4,0)</f>
        <v>0</v>
      </c>
      <c r="FH653" s="0" t="n">
        <f aca="false">IF(CHOOSE(MATCH(BO$5,$B$10:$E$10,0),$B653,$C653,$D653,$E653)*BO$6+BO653*BO$7&lt;BO$2,BO$3*BO$4,0)</f>
        <v>0</v>
      </c>
      <c r="FI653" s="0" t="n">
        <f aca="false">IF(CHOOSE(MATCH(BP$5,$B$10:$E$10,0),$B653,$C653,$D653,$E653)*BP$6+BP653*BP$7&lt;BP$2,BP$3*BP$4,0)</f>
        <v>0</v>
      </c>
      <c r="FJ653" s="0" t="n">
        <f aca="false">IF(CHOOSE(MATCH(BQ$5,$B$10:$E$10,0),$B653,$C653,$D653,$E653)*BQ$6+BQ653*BQ$7&lt;BQ$2,BQ$3*BQ$4,0)</f>
        <v>0</v>
      </c>
      <c r="FK653" s="0" t="n">
        <f aca="false">IF(CHOOSE(MATCH(BR$5,$B$10:$E$10,0),$B653,$C653,$D653,$E653)*BR$6+BR653*BR$7&lt;BR$2,BR$3*BR$4,0)</f>
        <v>0</v>
      </c>
      <c r="FL653" s="0" t="n">
        <f aca="false">IF(CHOOSE(MATCH(BS$5,$B$10:$E$10,0),$B653,$C653,$D653,$E653)*BS$6+BS653*BS$7&lt;BS$2,BS$3*BS$4,0)</f>
        <v>0</v>
      </c>
      <c r="FM653" s="0" t="n">
        <f aca="false">IF(CHOOSE(MATCH(BT$5,$B$10:$E$10,0),$B653,$C653,$D653,$E653)*BT$6+BT653*BT$7&lt;BT$2,BT$3*BT$4,0)</f>
        <v>0</v>
      </c>
      <c r="FN653" s="0" t="n">
        <f aca="false">IF(CHOOSE(MATCH(BU$5,$B$10:$E$10,0),$B653,$C653,$D653,$E653)*BU$6+BU653*BU$7&lt;BU$2,BU$3*BU$4,0)</f>
        <v>0</v>
      </c>
      <c r="FO653" s="0" t="n">
        <f aca="false">IF(CHOOSE(MATCH(BV$5,$B$10:$E$10,0),$B653,$C653,$D653,$E653)*BV$6+BV653*BV$7&lt;BV$2,BV$3*BV$4,0)</f>
        <v>0</v>
      </c>
      <c r="FP653" s="0" t="n">
        <f aca="false">IF(CHOOSE(MATCH(BW$5,$B$10:$E$10,0),$B653,$C653,$D653,$E653)*BW$6+BW653*BW$7&lt;BW$2,BW$3*BW$4,0)</f>
        <v>0</v>
      </c>
      <c r="FQ653" s="0" t="n">
        <f aca="false">IF(CHOOSE(MATCH(BX$5,$B$10:$E$10,0),$B653,$C653,$D653,$E653)*BX$6+BX653*BX$7&lt;BX$2,BX$3*BX$4,0)</f>
        <v>0</v>
      </c>
      <c r="FR653" s="0" t="n">
        <f aca="false">IF(CHOOSE(MATCH(BY$5,$B$10:$E$10,0),$B653,$C653,$D653,$E653)*BY$6+BY653*BY$7&lt;BY$2,BY$3*BY$4,0)</f>
        <v>0</v>
      </c>
      <c r="FS653" s="0" t="n">
        <f aca="false">IF(CHOOSE(MATCH(BZ$5,$B$10:$E$10,0),$B653,$C653,$D653,$E653)*BZ$6+BZ653*BZ$7&lt;BZ$2,BZ$3*BZ$4,0)</f>
        <v>0</v>
      </c>
      <c r="FT653" s="0" t="n">
        <f aca="false">IF(CHOOSE(MATCH(CA$5,$B$10:$E$10,0),$B653,$C653,$D653,$E653)*CA$6+CA653*CA$7&lt;CA$2,CA$3*CA$4,0)</f>
        <v>0</v>
      </c>
      <c r="FU653" s="0" t="n">
        <f aca="false">IF(CHOOSE(MATCH(CB$5,$B$10:$E$10,0),$B653,$C653,$D653,$E653)*CB$6+CB653*CB$7&lt;CB$2,CB$3*CB$4,0)</f>
        <v>0</v>
      </c>
      <c r="FV653" s="0" t="n">
        <f aca="false">IF(CHOOSE(MATCH(CC$5,$B$10:$E$10,0),$B653,$C653,$D653,$E653)*CC$6+CC653*CC$7&lt;CC$2,CC$3*CC$4,0)</f>
        <v>0</v>
      </c>
      <c r="FW653" s="0" t="n">
        <f aca="false">IF(CHOOSE(MATCH(CD$5,$B$10:$E$10,0),$B653,$C653,$D653,$E653)*CD$6+CD653*CD$7&lt;CD$2,CD$3*CD$4,0)</f>
        <v>0</v>
      </c>
      <c r="FX653" s="0" t="n">
        <f aca="false">IF(CHOOSE(MATCH(CE$5,$B$10:$E$10,0),$B653,$C653,$D653,$E653)*CE$6+CE653*CE$7&lt;CE$2,CE$3*CE$4,0)</f>
        <v>0</v>
      </c>
      <c r="FY653" s="0" t="n">
        <f aca="false">IF(CHOOSE(MATCH(CF$5,$B$10:$E$10,0),$B653,$C653,$D653,$E653)*CF$6+CF653*CF$7&lt;CF$2,CF$3*CF$4,0)</f>
        <v>0</v>
      </c>
      <c r="FZ653" s="0" t="n">
        <f aca="false">IF(CHOOSE(MATCH(CG$5,$B$10:$E$10,0),$B653,$C653,$D653,$E653)*CG$6+CG653*CG$7&lt;CG$2,CG$3*CG$4,0)</f>
        <v>0</v>
      </c>
      <c r="GA653" s="0" t="n">
        <f aca="false">IF(CHOOSE(MATCH(CH$5,$B$10:$E$10,0),$B653,$C653,$D653,$E653)*CH$6+CH653*CH$7&lt;CH$2,CH$3*CH$4,0)</f>
        <v>0</v>
      </c>
      <c r="GB653" s="0" t="n">
        <f aca="false">IF(CHOOSE(MATCH(CI$5,$B$10:$E$10,0),$B653,$C653,$D653,$E653)*CI$6+CI653*CI$7&lt;CI$2,CI$3*CI$4,0)</f>
        <v>0</v>
      </c>
      <c r="GC653" s="0" t="n">
        <f aca="false">IF(CHOOSE(MATCH(CJ$5,$B$10:$E$10,0),$B653,$C653,$D653,$E653)*CJ$6+CJ653*CJ$7&lt;CJ$2,CJ$3*CJ$4,0)</f>
        <v>0</v>
      </c>
      <c r="GD653" s="0" t="n">
        <f aca="false">IF(CHOOSE(MATCH(CK$5,$B$10:$E$10,0),$B653,$C653,$D653,$E653)*CK$6+CK653*CK$7&lt;CK$2,CK$3*CK$4,0)</f>
        <v>0</v>
      </c>
      <c r="GE653" s="0" t="n">
        <f aca="false">IF(CHOOSE(MATCH(CL$5,$B$10:$E$10,0),$B653,$C653,$D653,$E653)*CL$6+CL653*CL$7&lt;CL$2,CL$3*CL$4,0)</f>
        <v>0</v>
      </c>
      <c r="GF653" s="0" t="n">
        <f aca="false">IF(CHOOSE(MATCH(CM$5,$B$10:$E$10,0),$B653,$C653,$D653,$E653)*CM$6+CM653*CM$7&lt;CM$2,CM$3*CM$4,0)</f>
        <v>0</v>
      </c>
      <c r="GG653" s="0" t="n">
        <f aca="false">IF(CHOOSE(MATCH(CN$5,$B$10:$E$10,0),$B653,$C653,$D653,$E653)*CN$6+CN653*CN$7&lt;CN$2,CN$3*CN$4,0)</f>
        <v>0</v>
      </c>
      <c r="GH653" s="0" t="n">
        <f aca="false">IF(CHOOSE(MATCH(CO$5,$B$10:$E$10,0),$B653,$C653,$D653,$E653)*CO$6+CO653*CO$7&lt;CO$2,CO$3*CO$4,0)</f>
        <v>0</v>
      </c>
      <c r="GI653" s="0" t="n">
        <f aca="false">IF(CHOOSE(MATCH(CP$5,$B$10:$E$10,0),$B653,$C653,$D653,$E653)*CP$6+CP653*CP$7&lt;CP$2,CP$3*CP$4,0)</f>
        <v>0</v>
      </c>
      <c r="GJ653" s="0" t="n">
        <f aca="false">IF(CHOOSE(MATCH(CQ$5,$B$10:$E$10,0),$B653,$C653,$D653,$E653)*CQ$6+CQ653*CQ$7&lt;CQ$2,CQ$3*CQ$4,0)</f>
        <v>0</v>
      </c>
      <c r="GK653" s="0" t="n">
        <f aca="false">IF(CHOOSE(MATCH(CR$5,$B$10:$E$10,0),$B653,$C653,$D653,$E653)*CR$6+CR653*CR$7&lt;CR$2,CR$3*CR$4,0)</f>
        <v>0</v>
      </c>
      <c r="GL653" s="0" t="n">
        <f aca="false">IF(CHOOSE(MATCH(CS$5,$B$10:$E$10,0),$B653,$C653,$D653,$E653)*CS$6+CS653*CS$7&lt;CS$2,CS$3*CS$4,0)</f>
        <v>0</v>
      </c>
      <c r="GM653" s="0" t="n">
        <f aca="false">IF(CHOOSE(MATCH(CT$5,$B$10:$E$10,0),$B653,$C653,$D653,$E653)*CT$6+CT653*CT$7&lt;CT$2,CT$3*CT$4,0)</f>
        <v>0</v>
      </c>
      <c r="GN653" s="0" t="n">
        <f aca="false">IF(CHOOSE(MATCH(CU$5,$B$10:$E$10,0),$B653,$C653,$D653,$E653)*CU$6+CU653*CU$7&lt;CU$2,CU$3*CU$4,0)</f>
        <v>0</v>
      </c>
      <c r="GO653" s="0" t="n">
        <f aca="false">IF(CHOOSE(MATCH(CV$5,$B$10:$E$10,0),$B653,$C653,$D653,$E653)*CV$6+CV653*CV$7&lt;CV$2,CV$3*CV$4,0)</f>
        <v>0</v>
      </c>
      <c r="GP653" s="0" t="n">
        <f aca="false">IF(CHOOSE(MATCH(CW$5,$B$10:$E$10,0),$B653,$C653,$D653,$E653)*CW$6+CW653*CW$7&lt;CW$2,CW$3*CW$4,0)</f>
        <v>0</v>
      </c>
      <c r="GQ653" s="0" t="n">
        <f aca="false">IF(CHOOSE(MATCH(CX$5,$B$10:$E$10,0),$B653,$C653,$D653,$E653)*CX$6+CX653*CX$7&lt;CX$2,CX$3*CX$4,0)</f>
        <v>0</v>
      </c>
      <c r="GS653" s="0" t="n">
        <f aca="false">SUM(CZ653:GQ653)</f>
        <v>0</v>
      </c>
      <c r="GT653" s="0" t="n">
        <f aca="false">IF(GS653&gt;$GS$6,1,0)</f>
        <v>0</v>
      </c>
    </row>
    <row r="654" customFormat="false" ht="14" hidden="false" customHeight="false" outlineLevel="0" collapsed="false">
      <c r="A654" s="0" t="n">
        <v>644</v>
      </c>
      <c r="B654" s="0" t="n">
        <v>-0.58027001797604</v>
      </c>
      <c r="C654" s="0" t="n">
        <v>-1.37670627577616</v>
      </c>
      <c r="D654" s="0" t="n">
        <v>-0.116198991034002</v>
      </c>
      <c r="E654" s="0" t="n">
        <v>0.215941995849784</v>
      </c>
      <c r="G654" s="0" t="n">
        <v>0.75029447543784</v>
      </c>
      <c r="H654" s="0" t="n">
        <v>-1.94512722373474</v>
      </c>
      <c r="I654" s="0" t="n">
        <v>0.598668066231767</v>
      </c>
      <c r="J654" s="0" t="n">
        <v>-0.877978436619742</v>
      </c>
      <c r="K654" s="0" t="n">
        <v>0.871025349624688</v>
      </c>
      <c r="L654" s="0" t="n">
        <v>-0.481778670291533</v>
      </c>
      <c r="M654" s="0" t="n">
        <v>-2.13181920116767</v>
      </c>
      <c r="N654" s="0" t="n">
        <v>0.942338829190703</v>
      </c>
      <c r="O654" s="0" t="n">
        <v>-0.23811480787117</v>
      </c>
      <c r="P654" s="0" t="n">
        <v>1.13767328002723</v>
      </c>
      <c r="Q654" s="0" t="n">
        <v>0.416780494560953</v>
      </c>
      <c r="R654" s="0" t="n">
        <v>0.966342668107245</v>
      </c>
      <c r="S654" s="0" t="n">
        <v>1.20718141261023</v>
      </c>
      <c r="T654" s="0" t="n">
        <v>1.85710632649716</v>
      </c>
      <c r="U654" s="0" t="n">
        <v>0.418866648033145</v>
      </c>
      <c r="V654" s="0" t="n">
        <v>-0.632882120044087</v>
      </c>
      <c r="W654" s="0" t="n">
        <v>-0.25167310013785</v>
      </c>
      <c r="X654" s="0" t="n">
        <v>0.519850118507748</v>
      </c>
      <c r="Y654" s="0" t="n">
        <v>0.21347318579501</v>
      </c>
      <c r="Z654" s="0" t="n">
        <v>-0.345365833709366</v>
      </c>
      <c r="AA654" s="0" t="n">
        <v>1.15972170533496</v>
      </c>
      <c r="AB654" s="0" t="n">
        <v>0.749685113987653</v>
      </c>
      <c r="AC654" s="0" t="n">
        <v>-0.490128968522186</v>
      </c>
      <c r="AD654" s="0" t="n">
        <v>1.53360815602355</v>
      </c>
      <c r="AE654" s="0" t="n">
        <v>-1.55222096509533</v>
      </c>
      <c r="AF654" s="0" t="n">
        <v>-2.01460352400318</v>
      </c>
      <c r="AG654" s="0" t="n">
        <v>0.420286596636288</v>
      </c>
      <c r="AH654" s="0" t="n">
        <v>-1.21915491035907</v>
      </c>
      <c r="AI654" s="0" t="n">
        <v>-0.506672677147435</v>
      </c>
      <c r="AJ654" s="0" t="n">
        <v>0.356267264578491</v>
      </c>
      <c r="AK654" s="0" t="n">
        <v>0.747256763133919</v>
      </c>
      <c r="AL654" s="0" t="n">
        <v>0.925419954000972</v>
      </c>
      <c r="AM654" s="0" t="n">
        <v>-0.581642325414578</v>
      </c>
      <c r="AN654" s="0" t="n">
        <v>0.546037881576922</v>
      </c>
      <c r="AO654" s="0" t="n">
        <v>0.388986336474772</v>
      </c>
      <c r="AP654" s="0" t="n">
        <v>0.723298398952466</v>
      </c>
      <c r="AQ654" s="0" t="n">
        <v>-0.755474047764437</v>
      </c>
      <c r="AR654" s="0" t="n">
        <v>-1.92963852896355</v>
      </c>
      <c r="AS654" s="0" t="n">
        <v>0.921786522667389</v>
      </c>
      <c r="AT654" s="0" t="n">
        <v>-1.25281530927168</v>
      </c>
      <c r="AU654" s="0" t="n">
        <v>1.58790498971939</v>
      </c>
      <c r="AV654" s="0" t="n">
        <v>0.778261437517358</v>
      </c>
      <c r="AW654" s="0" t="n">
        <v>-0.146828824654222</v>
      </c>
      <c r="AX654" s="0" t="n">
        <v>0.62374965636991</v>
      </c>
      <c r="AY654" s="0" t="n">
        <v>-0.971112967818044</v>
      </c>
      <c r="AZ654" s="0" t="n">
        <v>-1.42302724270849</v>
      </c>
      <c r="BA654" s="0" t="n">
        <v>0.920383627089905</v>
      </c>
      <c r="BB654" s="0" t="n">
        <v>-0.401972783947713</v>
      </c>
      <c r="BC654" s="0" t="n">
        <v>-0.149768766277703</v>
      </c>
      <c r="BD654" s="0" t="n">
        <v>1.15583361548488</v>
      </c>
      <c r="BE654" s="0" t="n">
        <v>0.636905497231055</v>
      </c>
      <c r="BF654" s="0" t="n">
        <v>-1.22254050438642</v>
      </c>
      <c r="BG654" s="0" t="n">
        <v>-0.757408997742459</v>
      </c>
      <c r="BH654" s="0" t="n">
        <v>-0.342281509801978</v>
      </c>
      <c r="BI654" s="0" t="n">
        <v>-0.111112967715599</v>
      </c>
      <c r="BJ654" s="0" t="n">
        <v>-0.657468035569764</v>
      </c>
      <c r="BK654" s="0" t="n">
        <v>-0.490991851620493</v>
      </c>
      <c r="BL654" s="0" t="n">
        <v>-0.547192939848174</v>
      </c>
      <c r="BM654" s="0" t="n">
        <v>1.07082314571016</v>
      </c>
      <c r="BN654" s="0" t="n">
        <v>-0.595284745941171</v>
      </c>
      <c r="BO654" s="0" t="n">
        <v>-0.620036644249922</v>
      </c>
      <c r="BP654" s="0" t="n">
        <v>-0.579016159463208</v>
      </c>
      <c r="BQ654" s="0" t="n">
        <v>0.240318058786215</v>
      </c>
      <c r="BR654" s="0" t="n">
        <v>-1.15240936793271</v>
      </c>
      <c r="BS654" s="0" t="n">
        <v>-2.0558582036756</v>
      </c>
      <c r="BT654" s="0" t="n">
        <v>0.505542629980482</v>
      </c>
      <c r="BU654" s="0" t="n">
        <v>0.407951574743493</v>
      </c>
      <c r="BV654" s="0" t="n">
        <v>-1.19866399472812</v>
      </c>
      <c r="BW654" s="0" t="n">
        <v>-0.628961061011069</v>
      </c>
      <c r="BX654" s="0" t="n">
        <v>-1.903708835016</v>
      </c>
      <c r="BY654" s="0" t="n">
        <v>-0.574498244532151</v>
      </c>
      <c r="BZ654" s="0" t="n">
        <v>0.990667103906162</v>
      </c>
      <c r="CA654" s="0" t="n">
        <v>1.00704482974834</v>
      </c>
      <c r="CB654" s="0" t="n">
        <v>-0.196910150407348</v>
      </c>
      <c r="CC654" s="0" t="n">
        <v>0.217465867535793</v>
      </c>
      <c r="CD654" s="0" t="n">
        <v>1.13097712528543</v>
      </c>
      <c r="CE654" s="0" t="n">
        <v>0.657468035569764</v>
      </c>
      <c r="CF654" s="0" t="n">
        <v>-0.646492708256119</v>
      </c>
      <c r="CG654" s="0" t="n">
        <v>1.03853608379723</v>
      </c>
      <c r="CH654" s="0" t="n">
        <v>0.125750148072257</v>
      </c>
      <c r="CI654" s="0" t="n">
        <v>1.24863618111704</v>
      </c>
      <c r="CJ654" s="0" t="n">
        <v>-0.152476786752231</v>
      </c>
      <c r="CK654" s="0" t="n">
        <v>1.05241042547277</v>
      </c>
      <c r="CL654" s="0" t="n">
        <v>0.284662746707909</v>
      </c>
      <c r="CM654" s="0" t="n">
        <v>-0.31089257390704</v>
      </c>
      <c r="CN654" s="0" t="n">
        <v>-0.456585667052423</v>
      </c>
      <c r="CO654" s="0" t="n">
        <v>-1.017131125991</v>
      </c>
      <c r="CP654" s="0" t="n">
        <v>1.71821739058942</v>
      </c>
      <c r="CQ654" s="0" t="n">
        <v>-0.625702796241967</v>
      </c>
      <c r="CR654" s="0" t="n">
        <v>1.24647158372682</v>
      </c>
      <c r="CS654" s="0" t="n">
        <v>0.643949533696287</v>
      </c>
      <c r="CT654" s="0" t="n">
        <v>-0.430419504482416</v>
      </c>
      <c r="CU654" s="0" t="n">
        <v>0.479890331916977</v>
      </c>
      <c r="CV654" s="0" t="n">
        <v>-1.02227659226628</v>
      </c>
      <c r="CW654" s="0" t="n">
        <v>1.55940597323934</v>
      </c>
      <c r="CX654" s="0" t="n">
        <v>-0.777536115492694</v>
      </c>
      <c r="CZ654" s="0" t="n">
        <f aca="false">IF(CHOOSE(MATCH(G$5,$B$10:$E$10,0),$B654,$C654,$D654,$E654)*G$6+G654*G$7&lt;G$2,G$3*G$4,0)</f>
        <v>0</v>
      </c>
      <c r="DA654" s="0" t="n">
        <f aca="false">IF(CHOOSE(MATCH(H$5,$B$10:$E$10,0),$B654,$C654,$D654,$E654)*H$6+H654*H$7&lt;H$2,H$3*H$4,0)</f>
        <v>0</v>
      </c>
      <c r="DB654" s="0" t="n">
        <f aca="false">IF(CHOOSE(MATCH(I$5,$B$10:$E$10,0),$B654,$C654,$D654,$E654)*I$6+I654*I$7&lt;I$2,I$3*I$4,0)</f>
        <v>0</v>
      </c>
      <c r="DC654" s="0" t="n">
        <f aca="false">IF(CHOOSE(MATCH(J$5,$B$10:$E$10,0),$B654,$C654,$D654,$E654)*J$6+J654*J$7&lt;J$2,J$3*J$4,0)</f>
        <v>0</v>
      </c>
      <c r="DD654" s="0" t="n">
        <f aca="false">IF(CHOOSE(MATCH(K$5,$B$10:$E$10,0),$B654,$C654,$D654,$E654)*K$6+K654*K$7&lt;K$2,K$3*K$4,0)</f>
        <v>0</v>
      </c>
      <c r="DE654" s="0" t="n">
        <f aca="false">IF(CHOOSE(MATCH(L$5,$B$10:$E$10,0),$B654,$C654,$D654,$E654)*L$6+L654*L$7&lt;L$2,L$3*L$4,0)</f>
        <v>0</v>
      </c>
      <c r="DF654" s="0" t="n">
        <f aca="false">IF(CHOOSE(MATCH(M$5,$B$10:$E$10,0),$B654,$C654,$D654,$E654)*M$6+M654*M$7&lt;M$2,M$3*M$4,0)</f>
        <v>2.5</v>
      </c>
      <c r="DG654" s="0" t="n">
        <f aca="false">IF(CHOOSE(MATCH(N$5,$B$10:$E$10,0),$B654,$C654,$D654,$E654)*N$6+N654*N$7&lt;N$2,N$3*N$4,0)</f>
        <v>0</v>
      </c>
      <c r="DH654" s="0" t="n">
        <f aca="false">IF(CHOOSE(MATCH(O$5,$B$10:$E$10,0),$B654,$C654,$D654,$E654)*O$6+O654*O$7&lt;O$2,O$3*O$4,0)</f>
        <v>0</v>
      </c>
      <c r="DI654" s="0" t="n">
        <f aca="false">IF(CHOOSE(MATCH(P$5,$B$10:$E$10,0),$B654,$C654,$D654,$E654)*P$6+P654*P$7&lt;P$2,P$3*P$4,0)</f>
        <v>0</v>
      </c>
      <c r="DJ654" s="0" t="n">
        <f aca="false">IF(CHOOSE(MATCH(Q$5,$B$10:$E$10,0),$B654,$C654,$D654,$E654)*Q$6+Q654*Q$7&lt;Q$2,Q$3*Q$4,0)</f>
        <v>0</v>
      </c>
      <c r="DK654" s="0" t="n">
        <f aca="false">IF(CHOOSE(MATCH(R$5,$B$10:$E$10,0),$B654,$C654,$D654,$E654)*R$6+R654*R$7&lt;R$2,R$3*R$4,0)</f>
        <v>0</v>
      </c>
      <c r="DL654" s="0" t="n">
        <f aca="false">IF(CHOOSE(MATCH(S$5,$B$10:$E$10,0),$B654,$C654,$D654,$E654)*S$6+S654*S$7&lt;S$2,S$3*S$4,0)</f>
        <v>0</v>
      </c>
      <c r="DM654" s="0" t="n">
        <f aca="false">IF(CHOOSE(MATCH(T$5,$B$10:$E$10,0),$B654,$C654,$D654,$E654)*T$6+T654*T$7&lt;T$2,T$3*T$4,0)</f>
        <v>0</v>
      </c>
      <c r="DN654" s="0" t="n">
        <f aca="false">IF(CHOOSE(MATCH(U$5,$B$10:$E$10,0),$B654,$C654,$D654,$E654)*U$6+U654*U$7&lt;U$2,U$3*U$4,0)</f>
        <v>0</v>
      </c>
      <c r="DO654" s="0" t="n">
        <f aca="false">IF(CHOOSE(MATCH(V$5,$B$10:$E$10,0),$B654,$C654,$D654,$E654)*V$6+V654*V$7&lt;V$2,V$3*V$4,0)</f>
        <v>0</v>
      </c>
      <c r="DP654" s="0" t="n">
        <f aca="false">IF(CHOOSE(MATCH(W$5,$B$10:$E$10,0),$B654,$C654,$D654,$E654)*W$6+W654*W$7&lt;W$2,W$3*W$4,0)</f>
        <v>0</v>
      </c>
      <c r="DQ654" s="0" t="n">
        <f aca="false">IF(CHOOSE(MATCH(X$5,$B$10:$E$10,0),$B654,$C654,$D654,$E654)*X$6+X654*X$7&lt;X$2,X$3*X$4,0)</f>
        <v>0</v>
      </c>
      <c r="DR654" s="0" t="n">
        <f aca="false">IF(CHOOSE(MATCH(Y$5,$B$10:$E$10,0),$B654,$C654,$D654,$E654)*Y$6+Y654*Y$7&lt;Y$2,Y$3*Y$4,0)</f>
        <v>0</v>
      </c>
      <c r="DS654" s="0" t="n">
        <f aca="false">IF(CHOOSE(MATCH(Z$5,$B$10:$E$10,0),$B654,$C654,$D654,$E654)*Z$6+Z654*Z$7&lt;Z$2,Z$3*Z$4,0)</f>
        <v>0</v>
      </c>
      <c r="DT654" s="0" t="n">
        <f aca="false">IF(CHOOSE(MATCH(AA$5,$B$10:$E$10,0),$B654,$C654,$D654,$E654)*AA$6+AA654*AA$7&lt;AA$2,AA$3*AA$4,0)</f>
        <v>0</v>
      </c>
      <c r="DU654" s="0" t="n">
        <f aca="false">IF(CHOOSE(MATCH(AB$5,$B$10:$E$10,0),$B654,$C654,$D654,$E654)*AB$6+AB654*AB$7&lt;AB$2,AB$3*AB$4,0)</f>
        <v>0</v>
      </c>
      <c r="DV654" s="0" t="n">
        <f aca="false">IF(CHOOSE(MATCH(AC$5,$B$10:$E$10,0),$B654,$C654,$D654,$E654)*AC$6+AC654*AC$7&lt;AC$2,AC$3*AC$4,0)</f>
        <v>0</v>
      </c>
      <c r="DW654" s="0" t="n">
        <f aca="false">IF(CHOOSE(MATCH(AD$5,$B$10:$E$10,0),$B654,$C654,$D654,$E654)*AD$6+AD654*AD$7&lt;AD$2,AD$3*AD$4,0)</f>
        <v>0</v>
      </c>
      <c r="DX654" s="0" t="n">
        <f aca="false">IF(CHOOSE(MATCH(AE$5,$B$10:$E$10,0),$B654,$C654,$D654,$E654)*AE$6+AE654*AE$7&lt;AE$2,AE$3*AE$4,0)</f>
        <v>0</v>
      </c>
      <c r="DY654" s="0" t="n">
        <f aca="false">IF(CHOOSE(MATCH(AF$5,$B$10:$E$10,0),$B654,$C654,$D654,$E654)*AF$6+AF654*AF$7&lt;AF$2,AF$3*AF$4,0)</f>
        <v>12.5</v>
      </c>
      <c r="DZ654" s="0" t="n">
        <f aca="false">IF(CHOOSE(MATCH(AG$5,$B$10:$E$10,0),$B654,$C654,$D654,$E654)*AG$6+AG654*AG$7&lt;AG$2,AG$3*AG$4,0)</f>
        <v>0</v>
      </c>
      <c r="EA654" s="0" t="n">
        <f aca="false">IF(CHOOSE(MATCH(AH$5,$B$10:$E$10,0),$B654,$C654,$D654,$E654)*AH$6+AH654*AH$7&lt;AH$2,AH$3*AH$4,0)</f>
        <v>0</v>
      </c>
      <c r="EB654" s="0" t="n">
        <f aca="false">IF(CHOOSE(MATCH(AI$5,$B$10:$E$10,0),$B654,$C654,$D654,$E654)*AI$6+AI654*AI$7&lt;AI$2,AI$3*AI$4,0)</f>
        <v>0</v>
      </c>
      <c r="EC654" s="0" t="n">
        <f aca="false">IF(CHOOSE(MATCH(AJ$5,$B$10:$E$10,0),$B654,$C654,$D654,$E654)*AJ$6+AJ654*AJ$7&lt;AJ$2,AJ$3*AJ$4,0)</f>
        <v>0</v>
      </c>
      <c r="ED654" s="0" t="n">
        <f aca="false">IF(CHOOSE(MATCH(AK$5,$B$10:$E$10,0),$B654,$C654,$D654,$E654)*AK$6+AK654*AK$7&lt;AK$2,AK$3*AK$4,0)</f>
        <v>0</v>
      </c>
      <c r="EE654" s="0" t="n">
        <f aca="false">IF(CHOOSE(MATCH(AL$5,$B$10:$E$10,0),$B654,$C654,$D654,$E654)*AL$6+AL654*AL$7&lt;AL$2,AL$3*AL$4,0)</f>
        <v>0</v>
      </c>
      <c r="EF654" s="0" t="n">
        <f aca="false">IF(CHOOSE(MATCH(AM$5,$B$10:$E$10,0),$B654,$C654,$D654,$E654)*AM$6+AM654*AM$7&lt;AM$2,AM$3*AM$4,0)</f>
        <v>0</v>
      </c>
      <c r="EG654" s="0" t="n">
        <f aca="false">IF(CHOOSE(MATCH(AN$5,$B$10:$E$10,0),$B654,$C654,$D654,$E654)*AN$6+AN654*AN$7&lt;AN$2,AN$3*AN$4,0)</f>
        <v>0</v>
      </c>
      <c r="EH654" s="0" t="n">
        <f aca="false">IF(CHOOSE(MATCH(AO$5,$B$10:$E$10,0),$B654,$C654,$D654,$E654)*AO$6+AO654*AO$7&lt;AO$2,AO$3*AO$4,0)</f>
        <v>0</v>
      </c>
      <c r="EI654" s="0" t="n">
        <f aca="false">IF(CHOOSE(MATCH(AP$5,$B$10:$E$10,0),$B654,$C654,$D654,$E654)*AP$6+AP654*AP$7&lt;AP$2,AP$3*AP$4,0)</f>
        <v>0</v>
      </c>
      <c r="EJ654" s="0" t="n">
        <f aca="false">IF(CHOOSE(MATCH(AQ$5,$B$10:$E$10,0),$B654,$C654,$D654,$E654)*AQ$6+AQ654*AQ$7&lt;AQ$2,AQ$3*AQ$4,0)</f>
        <v>0</v>
      </c>
      <c r="EK654" s="0" t="n">
        <f aca="false">IF(CHOOSE(MATCH(AR$5,$B$10:$E$10,0),$B654,$C654,$D654,$E654)*AR$6+AR654*AR$7&lt;AR$2,AR$3*AR$4,0)</f>
        <v>0</v>
      </c>
      <c r="EL654" s="0" t="n">
        <f aca="false">IF(CHOOSE(MATCH(AS$5,$B$10:$E$10,0),$B654,$C654,$D654,$E654)*AS$6+AS654*AS$7&lt;AS$2,AS$3*AS$4,0)</f>
        <v>0</v>
      </c>
      <c r="EM654" s="0" t="n">
        <f aca="false">IF(CHOOSE(MATCH(AT$5,$B$10:$E$10,0),$B654,$C654,$D654,$E654)*AT$6+AT654*AT$7&lt;AT$2,AT$3*AT$4,0)</f>
        <v>0</v>
      </c>
      <c r="EN654" s="0" t="n">
        <f aca="false">IF(CHOOSE(MATCH(AU$5,$B$10:$E$10,0),$B654,$C654,$D654,$E654)*AU$6+AU654*AU$7&lt;AU$2,AU$3*AU$4,0)</f>
        <v>0</v>
      </c>
      <c r="EO654" s="0" t="n">
        <f aca="false">IF(CHOOSE(MATCH(AV$5,$B$10:$E$10,0),$B654,$C654,$D654,$E654)*AV$6+AV654*AV$7&lt;AV$2,AV$3*AV$4,0)</f>
        <v>0</v>
      </c>
      <c r="EP654" s="0" t="n">
        <f aca="false">IF(CHOOSE(MATCH(AW$5,$B$10:$E$10,0),$B654,$C654,$D654,$E654)*AW$6+AW654*AW$7&lt;AW$2,AW$3*AW$4,0)</f>
        <v>0</v>
      </c>
      <c r="EQ654" s="0" t="n">
        <f aca="false">IF(CHOOSE(MATCH(AX$5,$B$10:$E$10,0),$B654,$C654,$D654,$E654)*AX$6+AX654*AX$7&lt;AX$2,AX$3*AX$4,0)</f>
        <v>0</v>
      </c>
      <c r="ER654" s="0" t="n">
        <f aca="false">IF(CHOOSE(MATCH(AY$5,$B$10:$E$10,0),$B654,$C654,$D654,$E654)*AY$6+AY654*AY$7&lt;AY$2,AY$3*AY$4,0)</f>
        <v>0</v>
      </c>
      <c r="ES654" s="0" t="n">
        <f aca="false">IF(CHOOSE(MATCH(AZ$5,$B$10:$E$10,0),$B654,$C654,$D654,$E654)*AZ$6+AZ654*AZ$7&lt;AZ$2,AZ$3*AZ$4,0)</f>
        <v>0</v>
      </c>
      <c r="ET654" s="0" t="n">
        <f aca="false">IF(CHOOSE(MATCH(BA$5,$B$10:$E$10,0),$B654,$C654,$D654,$E654)*BA$6+BA654*BA$7&lt;BA$2,BA$3*BA$4,0)</f>
        <v>0</v>
      </c>
      <c r="EU654" s="0" t="n">
        <f aca="false">IF(CHOOSE(MATCH(BB$5,$B$10:$E$10,0),$B654,$C654,$D654,$E654)*BB$6+BB654*BB$7&lt;BB$2,BB$3*BB$4,0)</f>
        <v>0</v>
      </c>
      <c r="EV654" s="0" t="n">
        <f aca="false">IF(CHOOSE(MATCH(BC$5,$B$10:$E$10,0),$B654,$C654,$D654,$E654)*BC$6+BC654*BC$7&lt;BC$2,BC$3*BC$4,0)</f>
        <v>0</v>
      </c>
      <c r="EW654" s="0" t="n">
        <f aca="false">IF(CHOOSE(MATCH(BD$5,$B$10:$E$10,0),$B654,$C654,$D654,$E654)*BD$6+BD654*BD$7&lt;BD$2,BD$3*BD$4,0)</f>
        <v>0</v>
      </c>
      <c r="EX654" s="0" t="n">
        <f aca="false">IF(CHOOSE(MATCH(BE$5,$B$10:$E$10,0),$B654,$C654,$D654,$E654)*BE$6+BE654*BE$7&lt;BE$2,BE$3*BE$4,0)</f>
        <v>0</v>
      </c>
      <c r="EY654" s="0" t="n">
        <f aca="false">IF(CHOOSE(MATCH(BF$5,$B$10:$E$10,0),$B654,$C654,$D654,$E654)*BF$6+BF654*BF$7&lt;BF$2,BF$3*BF$4,0)</f>
        <v>0</v>
      </c>
      <c r="EZ654" s="0" t="n">
        <f aca="false">IF(CHOOSE(MATCH(BG$5,$B$10:$E$10,0),$B654,$C654,$D654,$E654)*BG$6+BG654*BG$7&lt;BG$2,BG$3*BG$4,0)</f>
        <v>0</v>
      </c>
      <c r="FA654" s="0" t="n">
        <f aca="false">IF(CHOOSE(MATCH(BH$5,$B$10:$E$10,0),$B654,$C654,$D654,$E654)*BH$6+BH654*BH$7&lt;BH$2,BH$3*BH$4,0)</f>
        <v>0</v>
      </c>
      <c r="FB654" s="0" t="n">
        <f aca="false">IF(CHOOSE(MATCH(BI$5,$B$10:$E$10,0),$B654,$C654,$D654,$E654)*BI$6+BI654*BI$7&lt;BI$2,BI$3*BI$4,0)</f>
        <v>0</v>
      </c>
      <c r="FC654" s="0" t="n">
        <f aca="false">IF(CHOOSE(MATCH(BJ$5,$B$10:$E$10,0),$B654,$C654,$D654,$E654)*BJ$6+BJ654*BJ$7&lt;BJ$2,BJ$3*BJ$4,0)</f>
        <v>0</v>
      </c>
      <c r="FD654" s="0" t="n">
        <f aca="false">IF(CHOOSE(MATCH(BK$5,$B$10:$E$10,0),$B654,$C654,$D654,$E654)*BK$6+BK654*BK$7&lt;BK$2,BK$3*BK$4,0)</f>
        <v>0</v>
      </c>
      <c r="FE654" s="0" t="n">
        <f aca="false">IF(CHOOSE(MATCH(BL$5,$B$10:$E$10,0),$B654,$C654,$D654,$E654)*BL$6+BL654*BL$7&lt;BL$2,BL$3*BL$4,0)</f>
        <v>0</v>
      </c>
      <c r="FF654" s="0" t="n">
        <f aca="false">IF(CHOOSE(MATCH(BM$5,$B$10:$E$10,0),$B654,$C654,$D654,$E654)*BM$6+BM654*BM$7&lt;BM$2,BM$3*BM$4,0)</f>
        <v>0</v>
      </c>
      <c r="FG654" s="0" t="n">
        <f aca="false">IF(CHOOSE(MATCH(BN$5,$B$10:$E$10,0),$B654,$C654,$D654,$E654)*BN$6+BN654*BN$7&lt;BN$2,BN$3*BN$4,0)</f>
        <v>0</v>
      </c>
      <c r="FH654" s="0" t="n">
        <f aca="false">IF(CHOOSE(MATCH(BO$5,$B$10:$E$10,0),$B654,$C654,$D654,$E654)*BO$6+BO654*BO$7&lt;BO$2,BO$3*BO$4,0)</f>
        <v>0</v>
      </c>
      <c r="FI654" s="0" t="n">
        <f aca="false">IF(CHOOSE(MATCH(BP$5,$B$10:$E$10,0),$B654,$C654,$D654,$E654)*BP$6+BP654*BP$7&lt;BP$2,BP$3*BP$4,0)</f>
        <v>0</v>
      </c>
      <c r="FJ654" s="0" t="n">
        <f aca="false">IF(CHOOSE(MATCH(BQ$5,$B$10:$E$10,0),$B654,$C654,$D654,$E654)*BQ$6+BQ654*BQ$7&lt;BQ$2,BQ$3*BQ$4,0)</f>
        <v>0</v>
      </c>
      <c r="FK654" s="0" t="n">
        <f aca="false">IF(CHOOSE(MATCH(BR$5,$B$10:$E$10,0),$B654,$C654,$D654,$E654)*BR$6+BR654*BR$7&lt;BR$2,BR$3*BR$4,0)</f>
        <v>0</v>
      </c>
      <c r="FL654" s="0" t="n">
        <f aca="false">IF(CHOOSE(MATCH(BS$5,$B$10:$E$10,0),$B654,$C654,$D654,$E654)*BS$6+BS654*BS$7&lt;BS$2,BS$3*BS$4,0)</f>
        <v>0</v>
      </c>
      <c r="FM654" s="0" t="n">
        <f aca="false">IF(CHOOSE(MATCH(BT$5,$B$10:$E$10,0),$B654,$C654,$D654,$E654)*BT$6+BT654*BT$7&lt;BT$2,BT$3*BT$4,0)</f>
        <v>0</v>
      </c>
      <c r="FN654" s="0" t="n">
        <f aca="false">IF(CHOOSE(MATCH(BU$5,$B$10:$E$10,0),$B654,$C654,$D654,$E654)*BU$6+BU654*BU$7&lt;BU$2,BU$3*BU$4,0)</f>
        <v>0</v>
      </c>
      <c r="FO654" s="0" t="n">
        <f aca="false">IF(CHOOSE(MATCH(BV$5,$B$10:$E$10,0),$B654,$C654,$D654,$E654)*BV$6+BV654*BV$7&lt;BV$2,BV$3*BV$4,0)</f>
        <v>0</v>
      </c>
      <c r="FP654" s="0" t="n">
        <f aca="false">IF(CHOOSE(MATCH(BW$5,$B$10:$E$10,0),$B654,$C654,$D654,$E654)*BW$6+BW654*BW$7&lt;BW$2,BW$3*BW$4,0)</f>
        <v>0</v>
      </c>
      <c r="FQ654" s="0" t="n">
        <f aca="false">IF(CHOOSE(MATCH(BX$5,$B$10:$E$10,0),$B654,$C654,$D654,$E654)*BX$6+BX654*BX$7&lt;BX$2,BX$3*BX$4,0)</f>
        <v>0</v>
      </c>
      <c r="FR654" s="0" t="n">
        <f aca="false">IF(CHOOSE(MATCH(BY$5,$B$10:$E$10,0),$B654,$C654,$D654,$E654)*BY$6+BY654*BY$7&lt;BY$2,BY$3*BY$4,0)</f>
        <v>0</v>
      </c>
      <c r="FS654" s="0" t="n">
        <f aca="false">IF(CHOOSE(MATCH(BZ$5,$B$10:$E$10,0),$B654,$C654,$D654,$E654)*BZ$6+BZ654*BZ$7&lt;BZ$2,BZ$3*BZ$4,0)</f>
        <v>0</v>
      </c>
      <c r="FT654" s="0" t="n">
        <f aca="false">IF(CHOOSE(MATCH(CA$5,$B$10:$E$10,0),$B654,$C654,$D654,$E654)*CA$6+CA654*CA$7&lt;CA$2,CA$3*CA$4,0)</f>
        <v>0</v>
      </c>
      <c r="FU654" s="0" t="n">
        <f aca="false">IF(CHOOSE(MATCH(CB$5,$B$10:$E$10,0),$B654,$C654,$D654,$E654)*CB$6+CB654*CB$7&lt;CB$2,CB$3*CB$4,0)</f>
        <v>0</v>
      </c>
      <c r="FV654" s="0" t="n">
        <f aca="false">IF(CHOOSE(MATCH(CC$5,$B$10:$E$10,0),$B654,$C654,$D654,$E654)*CC$6+CC654*CC$7&lt;CC$2,CC$3*CC$4,0)</f>
        <v>0</v>
      </c>
      <c r="FW654" s="0" t="n">
        <f aca="false">IF(CHOOSE(MATCH(CD$5,$B$10:$E$10,0),$B654,$C654,$D654,$E654)*CD$6+CD654*CD$7&lt;CD$2,CD$3*CD$4,0)</f>
        <v>0</v>
      </c>
      <c r="FX654" s="0" t="n">
        <f aca="false">IF(CHOOSE(MATCH(CE$5,$B$10:$E$10,0),$B654,$C654,$D654,$E654)*CE$6+CE654*CE$7&lt;CE$2,CE$3*CE$4,0)</f>
        <v>0</v>
      </c>
      <c r="FY654" s="0" t="n">
        <f aca="false">IF(CHOOSE(MATCH(CF$5,$B$10:$E$10,0),$B654,$C654,$D654,$E654)*CF$6+CF654*CF$7&lt;CF$2,CF$3*CF$4,0)</f>
        <v>0</v>
      </c>
      <c r="FZ654" s="0" t="n">
        <f aca="false">IF(CHOOSE(MATCH(CG$5,$B$10:$E$10,0),$B654,$C654,$D654,$E654)*CG$6+CG654*CG$7&lt;CG$2,CG$3*CG$4,0)</f>
        <v>0</v>
      </c>
      <c r="GA654" s="0" t="n">
        <f aca="false">IF(CHOOSE(MATCH(CH$5,$B$10:$E$10,0),$B654,$C654,$D654,$E654)*CH$6+CH654*CH$7&lt;CH$2,CH$3*CH$4,0)</f>
        <v>0</v>
      </c>
      <c r="GB654" s="0" t="n">
        <f aca="false">IF(CHOOSE(MATCH(CI$5,$B$10:$E$10,0),$B654,$C654,$D654,$E654)*CI$6+CI654*CI$7&lt;CI$2,CI$3*CI$4,0)</f>
        <v>0</v>
      </c>
      <c r="GC654" s="0" t="n">
        <f aca="false">IF(CHOOSE(MATCH(CJ$5,$B$10:$E$10,0),$B654,$C654,$D654,$E654)*CJ$6+CJ654*CJ$7&lt;CJ$2,CJ$3*CJ$4,0)</f>
        <v>0</v>
      </c>
      <c r="GD654" s="0" t="n">
        <f aca="false">IF(CHOOSE(MATCH(CK$5,$B$10:$E$10,0),$B654,$C654,$D654,$E654)*CK$6+CK654*CK$7&lt;CK$2,CK$3*CK$4,0)</f>
        <v>0</v>
      </c>
      <c r="GE654" s="0" t="n">
        <f aca="false">IF(CHOOSE(MATCH(CL$5,$B$10:$E$10,0),$B654,$C654,$D654,$E654)*CL$6+CL654*CL$7&lt;CL$2,CL$3*CL$4,0)</f>
        <v>0</v>
      </c>
      <c r="GF654" s="0" t="n">
        <f aca="false">IF(CHOOSE(MATCH(CM$5,$B$10:$E$10,0),$B654,$C654,$D654,$E654)*CM$6+CM654*CM$7&lt;CM$2,CM$3*CM$4,0)</f>
        <v>0</v>
      </c>
      <c r="GG654" s="0" t="n">
        <f aca="false">IF(CHOOSE(MATCH(CN$5,$B$10:$E$10,0),$B654,$C654,$D654,$E654)*CN$6+CN654*CN$7&lt;CN$2,CN$3*CN$4,0)</f>
        <v>0</v>
      </c>
      <c r="GH654" s="0" t="n">
        <f aca="false">IF(CHOOSE(MATCH(CO$5,$B$10:$E$10,0),$B654,$C654,$D654,$E654)*CO$6+CO654*CO$7&lt;CO$2,CO$3*CO$4,0)</f>
        <v>0</v>
      </c>
      <c r="GI654" s="0" t="n">
        <f aca="false">IF(CHOOSE(MATCH(CP$5,$B$10:$E$10,0),$B654,$C654,$D654,$E654)*CP$6+CP654*CP$7&lt;CP$2,CP$3*CP$4,0)</f>
        <v>0</v>
      </c>
      <c r="GJ654" s="0" t="n">
        <f aca="false">IF(CHOOSE(MATCH(CQ$5,$B$10:$E$10,0),$B654,$C654,$D654,$E654)*CQ$6+CQ654*CQ$7&lt;CQ$2,CQ$3*CQ$4,0)</f>
        <v>0</v>
      </c>
      <c r="GK654" s="0" t="n">
        <f aca="false">IF(CHOOSE(MATCH(CR$5,$B$10:$E$10,0),$B654,$C654,$D654,$E654)*CR$6+CR654*CR$7&lt;CR$2,CR$3*CR$4,0)</f>
        <v>0</v>
      </c>
      <c r="GL654" s="0" t="n">
        <f aca="false">IF(CHOOSE(MATCH(CS$5,$B$10:$E$10,0),$B654,$C654,$D654,$E654)*CS$6+CS654*CS$7&lt;CS$2,CS$3*CS$4,0)</f>
        <v>0</v>
      </c>
      <c r="GM654" s="0" t="n">
        <f aca="false">IF(CHOOSE(MATCH(CT$5,$B$10:$E$10,0),$B654,$C654,$D654,$E654)*CT$6+CT654*CT$7&lt;CT$2,CT$3*CT$4,0)</f>
        <v>0</v>
      </c>
      <c r="GN654" s="0" t="n">
        <f aca="false">IF(CHOOSE(MATCH(CU$5,$B$10:$E$10,0),$B654,$C654,$D654,$E654)*CU$6+CU654*CU$7&lt;CU$2,CU$3*CU$4,0)</f>
        <v>0</v>
      </c>
      <c r="GO654" s="0" t="n">
        <f aca="false">IF(CHOOSE(MATCH(CV$5,$B$10:$E$10,0),$B654,$C654,$D654,$E654)*CV$6+CV654*CV$7&lt;CV$2,CV$3*CV$4,0)</f>
        <v>0</v>
      </c>
      <c r="GP654" s="0" t="n">
        <f aca="false">IF(CHOOSE(MATCH(CW$5,$B$10:$E$10,0),$B654,$C654,$D654,$E654)*CW$6+CW654*CW$7&lt;CW$2,CW$3*CW$4,0)</f>
        <v>0</v>
      </c>
      <c r="GQ654" s="0" t="n">
        <f aca="false">IF(CHOOSE(MATCH(CX$5,$B$10:$E$10,0),$B654,$C654,$D654,$E654)*CX$6+CX654*CX$7&lt;CX$2,CX$3*CX$4,0)</f>
        <v>0</v>
      </c>
      <c r="GS654" s="0" t="n">
        <f aca="false">SUM(CZ654:GQ654)</f>
        <v>15</v>
      </c>
      <c r="GT654" s="0" t="n">
        <f aca="false">IF(GS654&gt;$GS$6,1,0)</f>
        <v>0</v>
      </c>
    </row>
    <row r="655" customFormat="false" ht="14" hidden="false" customHeight="false" outlineLevel="0" collapsed="false">
      <c r="A655" s="0" t="n">
        <v>645</v>
      </c>
      <c r="B655" s="0" t="n">
        <f aca="false">-0.753167570185145</f>
        <v>-0.753167570185145</v>
      </c>
      <c r="C655" s="0" t="n">
        <v>-0.424496602019603</v>
      </c>
      <c r="D655" s="0" t="n">
        <v>-0.95326170770468</v>
      </c>
      <c r="E655" s="0" t="n">
        <v>-0.226214867700219</v>
      </c>
      <c r="G655" s="0" t="n">
        <v>-0.525111545357504</v>
      </c>
      <c r="H655" s="0" t="n">
        <v>-0.495310814585537</v>
      </c>
      <c r="I655" s="0" t="n">
        <v>-2.12082341022324</v>
      </c>
      <c r="J655" s="0" t="n">
        <v>0.462196112493984</v>
      </c>
      <c r="K655" s="0" t="n">
        <v>1.09823304228485</v>
      </c>
      <c r="L655" s="0" t="n">
        <v>0.705133516021306</v>
      </c>
      <c r="M655" s="0" t="n">
        <v>-0.437396465713391</v>
      </c>
      <c r="N655" s="0" t="n">
        <v>-0.0350053142028628</v>
      </c>
      <c r="O655" s="0" t="n">
        <v>2.08927303901874</v>
      </c>
      <c r="P655" s="0" t="n">
        <v>-0.231823378271656</v>
      </c>
      <c r="Q655" s="0" t="n">
        <v>-0.00363343133358285</v>
      </c>
      <c r="R655" s="0" t="n">
        <v>-0.569814346818021</v>
      </c>
      <c r="S655" s="0" t="n">
        <v>0.689815351506695</v>
      </c>
      <c r="T655" s="0" t="n">
        <v>-0.340011183652678</v>
      </c>
      <c r="U655" s="0" t="n">
        <v>-0.154643657879205</v>
      </c>
      <c r="V655" s="0" t="n">
        <v>-1.50783762364881</v>
      </c>
      <c r="W655" s="0" t="n">
        <v>-0.100496890809154</v>
      </c>
      <c r="X655" s="0" t="n">
        <v>0.107650066638598</v>
      </c>
      <c r="Y655" s="0" t="n">
        <v>0.577570062887389</v>
      </c>
      <c r="Z655" s="0" t="n">
        <v>0.705034608472488</v>
      </c>
      <c r="AA655" s="0" t="n">
        <v>1.37184997583972</v>
      </c>
      <c r="AB655" s="0" t="n">
        <v>-0.974919203144964</v>
      </c>
      <c r="AC655" s="0" t="n">
        <v>-1.25382484839065</v>
      </c>
      <c r="AD655" s="0" t="n">
        <v>-0.831894340080908</v>
      </c>
      <c r="AE655" s="0" t="n">
        <v>0.499467205372639</v>
      </c>
      <c r="AF655" s="0" t="n">
        <v>0.73989326665469</v>
      </c>
      <c r="AG655" s="0" t="n">
        <v>0.609777544013923</v>
      </c>
      <c r="AH655" s="0" t="n">
        <v>-0.592913238506299</v>
      </c>
      <c r="AI655" s="0" t="n">
        <v>0.950240064412355</v>
      </c>
      <c r="AJ655" s="0" t="n">
        <v>0.487887064082315</v>
      </c>
      <c r="AK655" s="0" t="n">
        <v>0.717941475159023</v>
      </c>
      <c r="AL655" s="0" t="n">
        <v>-0.0222246399061987</v>
      </c>
      <c r="AM655" s="0" t="n">
        <v>-0.809502580523258</v>
      </c>
      <c r="AN655" s="0" t="n">
        <v>0.101649675343651</v>
      </c>
      <c r="AO655" s="0" t="n">
        <v>-1.89121237781364</v>
      </c>
      <c r="AP655" s="0" t="n">
        <v>0.831894340080908</v>
      </c>
      <c r="AQ655" s="0" t="n">
        <v>-0.703857949702069</v>
      </c>
      <c r="AR655" s="0" t="n">
        <v>0.900929535418982</v>
      </c>
      <c r="AS655" s="0" t="n">
        <v>-0.181256609721458</v>
      </c>
      <c r="AT655" s="0" t="n">
        <v>1.338135007245</v>
      </c>
      <c r="AU655" s="0" t="n">
        <v>-2.07392076845281</v>
      </c>
      <c r="AV655" s="0" t="n">
        <v>-2.23726601689123</v>
      </c>
      <c r="AW655" s="0" t="n">
        <v>0.289286390398047</v>
      </c>
      <c r="AX655" s="0" t="n">
        <v>1.40186784847174</v>
      </c>
      <c r="AY655" s="0" t="n">
        <v>0.279011374004767</v>
      </c>
      <c r="AZ655" s="0" t="n">
        <v>-0.224442828766769</v>
      </c>
      <c r="BA655" s="0" t="n">
        <v>0.861452917888528</v>
      </c>
      <c r="BB655" s="0" t="n">
        <v>-0.04710273060482</v>
      </c>
      <c r="BC655" s="0" t="n">
        <v>0.299992279906292</v>
      </c>
      <c r="BD655" s="0" t="n">
        <v>2.77301296591759</v>
      </c>
      <c r="BE655" s="0" t="n">
        <v>-1.04011178336805</v>
      </c>
      <c r="BF655" s="0" t="n">
        <v>-0.383874976250809</v>
      </c>
      <c r="BG655" s="0" t="n">
        <v>0.507106960867532</v>
      </c>
      <c r="BH655" s="0" t="n">
        <v>0.157664317157469</v>
      </c>
      <c r="BI655" s="0" t="n">
        <v>0.0872807959240163</v>
      </c>
      <c r="BJ655" s="0" t="n">
        <v>0.148608023664565</v>
      </c>
      <c r="BK655" s="0" t="n">
        <v>-1.08808308141306</v>
      </c>
      <c r="BL655" s="0" t="n">
        <v>0.0547618128621252</v>
      </c>
      <c r="BM655" s="0" t="n">
        <v>-0.59857711676159</v>
      </c>
      <c r="BN655" s="0" t="n">
        <v>-2.64459231402725</v>
      </c>
      <c r="BO655" s="0" t="n">
        <v>-0.656993961456465</v>
      </c>
      <c r="BP655" s="0" t="n">
        <v>-0.0729289695300395</v>
      </c>
      <c r="BQ655" s="0" t="n">
        <v>0.125055521493778</v>
      </c>
      <c r="BR655" s="0" t="n">
        <v>0.630641352472594</v>
      </c>
      <c r="BS655" s="0" t="n">
        <v>0.301112095257849</v>
      </c>
      <c r="BT655" s="0" t="n">
        <v>-1.99295755010098</v>
      </c>
      <c r="BU655" s="0" t="n">
        <v>-1.90230821317527</v>
      </c>
      <c r="BV655" s="0" t="n">
        <v>0.59263925322739</v>
      </c>
      <c r="BW655" s="0" t="n">
        <v>1.25080759971752</v>
      </c>
      <c r="BX655" s="0" t="n">
        <v>1.64881384989712</v>
      </c>
      <c r="BY655" s="0" t="n">
        <v>0.170690555023612</v>
      </c>
      <c r="BZ655" s="0" t="n">
        <v>-0.307040863845032</v>
      </c>
      <c r="CA655" s="0" t="n">
        <v>-0.263693209490157</v>
      </c>
      <c r="CB655" s="0" t="n">
        <v>-0.982699930318631</v>
      </c>
      <c r="CC655" s="0" t="n">
        <v>-0.258627324001282</v>
      </c>
      <c r="CD655" s="0" t="n">
        <v>0.326829194818856</v>
      </c>
      <c r="CE655" s="0" t="n">
        <v>-2.62731191469356</v>
      </c>
      <c r="CF655" s="0" t="n">
        <v>0.146055754157715</v>
      </c>
      <c r="CG655" s="0" t="n">
        <v>0.531885007148958</v>
      </c>
      <c r="CH655" s="0" t="n">
        <v>0.815782641439</v>
      </c>
      <c r="CI655" s="0" t="n">
        <v>0.32868570087885</v>
      </c>
      <c r="CJ655" s="0" t="n">
        <v>-0.614390955888666</v>
      </c>
      <c r="CK655" s="0" t="n">
        <v>2.60166416410357</v>
      </c>
      <c r="CL655" s="0" t="n">
        <v>-1.35155005409615</v>
      </c>
      <c r="CM655" s="0" t="n">
        <v>1.05788330984069</v>
      </c>
      <c r="CN655" s="0" t="n">
        <v>-0.391214598494116</v>
      </c>
      <c r="CO655" s="0" t="n">
        <v>-0.831028046377469</v>
      </c>
      <c r="CP655" s="0" t="n">
        <v>3.08820744976401</v>
      </c>
      <c r="CQ655" s="0" t="n">
        <v>1.53933797264472</v>
      </c>
      <c r="CR655" s="0" t="n">
        <v>-0.242050646193093</v>
      </c>
      <c r="CS655" s="0" t="n">
        <v>1.07640289570554</v>
      </c>
      <c r="CT655" s="0" t="n">
        <v>-0.46551804189221</v>
      </c>
      <c r="CU655" s="0" t="n">
        <v>0.839268068375532</v>
      </c>
      <c r="CV655" s="0" t="n">
        <v>-0.67754172050627</v>
      </c>
      <c r="CW655" s="0" t="n">
        <v>-0.479288928545429</v>
      </c>
      <c r="CX655" s="0" t="n">
        <v>-1.02731974038761</v>
      </c>
      <c r="CZ655" s="0" t="n">
        <f aca="false">IF(CHOOSE(MATCH(G$5,$B$10:$E$10,0),$B655,$C655,$D655,$E655)*G$6+G655*G$7&lt;G$2,G$3*G$4,0)</f>
        <v>0</v>
      </c>
      <c r="DA655" s="0" t="n">
        <f aca="false">IF(CHOOSE(MATCH(H$5,$B$10:$E$10,0),$B655,$C655,$D655,$E655)*H$6+H655*H$7&lt;H$2,H$3*H$4,0)</f>
        <v>0</v>
      </c>
      <c r="DB655" s="0" t="n">
        <f aca="false">IF(CHOOSE(MATCH(I$5,$B$10:$E$10,0),$B655,$C655,$D655,$E655)*I$6+I655*I$7&lt;I$2,I$3*I$4,0)</f>
        <v>12.5</v>
      </c>
      <c r="DC655" s="0" t="n">
        <f aca="false">IF(CHOOSE(MATCH(J$5,$B$10:$E$10,0),$B655,$C655,$D655,$E655)*J$6+J655*J$7&lt;J$2,J$3*J$4,0)</f>
        <v>0</v>
      </c>
      <c r="DD655" s="0" t="n">
        <f aca="false">IF(CHOOSE(MATCH(K$5,$B$10:$E$10,0),$B655,$C655,$D655,$E655)*K$6+K655*K$7&lt;K$2,K$3*K$4,0)</f>
        <v>0</v>
      </c>
      <c r="DE655" s="0" t="n">
        <f aca="false">IF(CHOOSE(MATCH(L$5,$B$10:$E$10,0),$B655,$C655,$D655,$E655)*L$6+L655*L$7&lt;L$2,L$3*L$4,0)</f>
        <v>0</v>
      </c>
      <c r="DF655" s="0" t="n">
        <f aca="false">IF(CHOOSE(MATCH(M$5,$B$10:$E$10,0),$B655,$C655,$D655,$E655)*M$6+M655*M$7&lt;M$2,M$3*M$4,0)</f>
        <v>0</v>
      </c>
      <c r="DG655" s="0" t="n">
        <f aca="false">IF(CHOOSE(MATCH(N$5,$B$10:$E$10,0),$B655,$C655,$D655,$E655)*N$6+N655*N$7&lt;N$2,N$3*N$4,0)</f>
        <v>0</v>
      </c>
      <c r="DH655" s="0" t="n">
        <f aca="false">IF(CHOOSE(MATCH(O$5,$B$10:$E$10,0),$B655,$C655,$D655,$E655)*O$6+O655*O$7&lt;O$2,O$3*O$4,0)</f>
        <v>0</v>
      </c>
      <c r="DI655" s="0" t="n">
        <f aca="false">IF(CHOOSE(MATCH(P$5,$B$10:$E$10,0),$B655,$C655,$D655,$E655)*P$6+P655*P$7&lt;P$2,P$3*P$4,0)</f>
        <v>0</v>
      </c>
      <c r="DJ655" s="0" t="n">
        <f aca="false">IF(CHOOSE(MATCH(Q$5,$B$10:$E$10,0),$B655,$C655,$D655,$E655)*Q$6+Q655*Q$7&lt;Q$2,Q$3*Q$4,0)</f>
        <v>0</v>
      </c>
      <c r="DK655" s="0" t="n">
        <f aca="false">IF(CHOOSE(MATCH(R$5,$B$10:$E$10,0),$B655,$C655,$D655,$E655)*R$6+R655*R$7&lt;R$2,R$3*R$4,0)</f>
        <v>0</v>
      </c>
      <c r="DL655" s="0" t="n">
        <f aca="false">IF(CHOOSE(MATCH(S$5,$B$10:$E$10,0),$B655,$C655,$D655,$E655)*S$6+S655*S$7&lt;S$2,S$3*S$4,0)</f>
        <v>0</v>
      </c>
      <c r="DM655" s="0" t="n">
        <f aca="false">IF(CHOOSE(MATCH(T$5,$B$10:$E$10,0),$B655,$C655,$D655,$E655)*T$6+T655*T$7&lt;T$2,T$3*T$4,0)</f>
        <v>0</v>
      </c>
      <c r="DN655" s="0" t="n">
        <f aca="false">IF(CHOOSE(MATCH(U$5,$B$10:$E$10,0),$B655,$C655,$D655,$E655)*U$6+U655*U$7&lt;U$2,U$3*U$4,0)</f>
        <v>0</v>
      </c>
      <c r="DO655" s="0" t="n">
        <f aca="false">IF(CHOOSE(MATCH(V$5,$B$10:$E$10,0),$B655,$C655,$D655,$E655)*V$6+V655*V$7&lt;V$2,V$3*V$4,0)</f>
        <v>0</v>
      </c>
      <c r="DP655" s="0" t="n">
        <f aca="false">IF(CHOOSE(MATCH(W$5,$B$10:$E$10,0),$B655,$C655,$D655,$E655)*W$6+W655*W$7&lt;W$2,W$3*W$4,0)</f>
        <v>0</v>
      </c>
      <c r="DQ655" s="0" t="n">
        <f aca="false">IF(CHOOSE(MATCH(X$5,$B$10:$E$10,0),$B655,$C655,$D655,$E655)*X$6+X655*X$7&lt;X$2,X$3*X$4,0)</f>
        <v>0</v>
      </c>
      <c r="DR655" s="0" t="n">
        <f aca="false">IF(CHOOSE(MATCH(Y$5,$B$10:$E$10,0),$B655,$C655,$D655,$E655)*Y$6+Y655*Y$7&lt;Y$2,Y$3*Y$4,0)</f>
        <v>0</v>
      </c>
      <c r="DS655" s="0" t="n">
        <f aca="false">IF(CHOOSE(MATCH(Z$5,$B$10:$E$10,0),$B655,$C655,$D655,$E655)*Z$6+Z655*Z$7&lt;Z$2,Z$3*Z$4,0)</f>
        <v>0</v>
      </c>
      <c r="DT655" s="0" t="n">
        <f aca="false">IF(CHOOSE(MATCH(AA$5,$B$10:$E$10,0),$B655,$C655,$D655,$E655)*AA$6+AA655*AA$7&lt;AA$2,AA$3*AA$4,0)</f>
        <v>0</v>
      </c>
      <c r="DU655" s="0" t="n">
        <f aca="false">IF(CHOOSE(MATCH(AB$5,$B$10:$E$10,0),$B655,$C655,$D655,$E655)*AB$6+AB655*AB$7&lt;AB$2,AB$3*AB$4,0)</f>
        <v>0</v>
      </c>
      <c r="DV655" s="0" t="n">
        <f aca="false">IF(CHOOSE(MATCH(AC$5,$B$10:$E$10,0),$B655,$C655,$D655,$E655)*AC$6+AC655*AC$7&lt;AC$2,AC$3*AC$4,0)</f>
        <v>0</v>
      </c>
      <c r="DW655" s="0" t="n">
        <f aca="false">IF(CHOOSE(MATCH(AD$5,$B$10:$E$10,0),$B655,$C655,$D655,$E655)*AD$6+AD655*AD$7&lt;AD$2,AD$3*AD$4,0)</f>
        <v>0</v>
      </c>
      <c r="DX655" s="0" t="n">
        <f aca="false">IF(CHOOSE(MATCH(AE$5,$B$10:$E$10,0),$B655,$C655,$D655,$E655)*AE$6+AE655*AE$7&lt;AE$2,AE$3*AE$4,0)</f>
        <v>0</v>
      </c>
      <c r="DY655" s="0" t="n">
        <f aca="false">IF(CHOOSE(MATCH(AF$5,$B$10:$E$10,0),$B655,$C655,$D655,$E655)*AF$6+AF655*AF$7&lt;AF$2,AF$3*AF$4,0)</f>
        <v>0</v>
      </c>
      <c r="DZ655" s="0" t="n">
        <f aca="false">IF(CHOOSE(MATCH(AG$5,$B$10:$E$10,0),$B655,$C655,$D655,$E655)*AG$6+AG655*AG$7&lt;AG$2,AG$3*AG$4,0)</f>
        <v>0</v>
      </c>
      <c r="EA655" s="0" t="n">
        <f aca="false">IF(CHOOSE(MATCH(AH$5,$B$10:$E$10,0),$B655,$C655,$D655,$E655)*AH$6+AH655*AH$7&lt;AH$2,AH$3*AH$4,0)</f>
        <v>0</v>
      </c>
      <c r="EB655" s="0" t="n">
        <f aca="false">IF(CHOOSE(MATCH(AI$5,$B$10:$E$10,0),$B655,$C655,$D655,$E655)*AI$6+AI655*AI$7&lt;AI$2,AI$3*AI$4,0)</f>
        <v>0</v>
      </c>
      <c r="EC655" s="0" t="n">
        <f aca="false">IF(CHOOSE(MATCH(AJ$5,$B$10:$E$10,0),$B655,$C655,$D655,$E655)*AJ$6+AJ655*AJ$7&lt;AJ$2,AJ$3*AJ$4,0)</f>
        <v>0</v>
      </c>
      <c r="ED655" s="0" t="n">
        <f aca="false">IF(CHOOSE(MATCH(AK$5,$B$10:$E$10,0),$B655,$C655,$D655,$E655)*AK$6+AK655*AK$7&lt;AK$2,AK$3*AK$4,0)</f>
        <v>0</v>
      </c>
      <c r="EE655" s="0" t="n">
        <f aca="false">IF(CHOOSE(MATCH(AL$5,$B$10:$E$10,0),$B655,$C655,$D655,$E655)*AL$6+AL655*AL$7&lt;AL$2,AL$3*AL$4,0)</f>
        <v>0</v>
      </c>
      <c r="EF655" s="0" t="n">
        <f aca="false">IF(CHOOSE(MATCH(AM$5,$B$10:$E$10,0),$B655,$C655,$D655,$E655)*AM$6+AM655*AM$7&lt;AM$2,AM$3*AM$4,0)</f>
        <v>0</v>
      </c>
      <c r="EG655" s="0" t="n">
        <f aca="false">IF(CHOOSE(MATCH(AN$5,$B$10:$E$10,0),$B655,$C655,$D655,$E655)*AN$6+AN655*AN$7&lt;AN$2,AN$3*AN$4,0)</f>
        <v>0</v>
      </c>
      <c r="EH655" s="0" t="n">
        <f aca="false">IF(CHOOSE(MATCH(AO$5,$B$10:$E$10,0),$B655,$C655,$D655,$E655)*AO$6+AO655*AO$7&lt;AO$2,AO$3*AO$4,0)</f>
        <v>0</v>
      </c>
      <c r="EI655" s="0" t="n">
        <f aca="false">IF(CHOOSE(MATCH(AP$5,$B$10:$E$10,0),$B655,$C655,$D655,$E655)*AP$6+AP655*AP$7&lt;AP$2,AP$3*AP$4,0)</f>
        <v>0</v>
      </c>
      <c r="EJ655" s="0" t="n">
        <f aca="false">IF(CHOOSE(MATCH(AQ$5,$B$10:$E$10,0),$B655,$C655,$D655,$E655)*AQ$6+AQ655*AQ$7&lt;AQ$2,AQ$3*AQ$4,0)</f>
        <v>0</v>
      </c>
      <c r="EK655" s="0" t="n">
        <f aca="false">IF(CHOOSE(MATCH(AR$5,$B$10:$E$10,0),$B655,$C655,$D655,$E655)*AR$6+AR655*AR$7&lt;AR$2,AR$3*AR$4,0)</f>
        <v>0</v>
      </c>
      <c r="EL655" s="0" t="n">
        <f aca="false">IF(CHOOSE(MATCH(AS$5,$B$10:$E$10,0),$B655,$C655,$D655,$E655)*AS$6+AS655*AS$7&lt;AS$2,AS$3*AS$4,0)</f>
        <v>0</v>
      </c>
      <c r="EM655" s="0" t="n">
        <f aca="false">IF(CHOOSE(MATCH(AT$5,$B$10:$E$10,0),$B655,$C655,$D655,$E655)*AT$6+AT655*AT$7&lt;AT$2,AT$3*AT$4,0)</f>
        <v>0</v>
      </c>
      <c r="EN655" s="0" t="n">
        <f aca="false">IF(CHOOSE(MATCH(AU$5,$B$10:$E$10,0),$B655,$C655,$D655,$E655)*AU$6+AU655*AU$7&lt;AU$2,AU$3*AU$4,0)</f>
        <v>0</v>
      </c>
      <c r="EO655" s="0" t="n">
        <f aca="false">IF(CHOOSE(MATCH(AV$5,$B$10:$E$10,0),$B655,$C655,$D655,$E655)*AV$6+AV655*AV$7&lt;AV$2,AV$3*AV$4,0)</f>
        <v>0</v>
      </c>
      <c r="EP655" s="0" t="n">
        <f aca="false">IF(CHOOSE(MATCH(AW$5,$B$10:$E$10,0),$B655,$C655,$D655,$E655)*AW$6+AW655*AW$7&lt;AW$2,AW$3*AW$4,0)</f>
        <v>0</v>
      </c>
      <c r="EQ655" s="0" t="n">
        <f aca="false">IF(CHOOSE(MATCH(AX$5,$B$10:$E$10,0),$B655,$C655,$D655,$E655)*AX$6+AX655*AX$7&lt;AX$2,AX$3*AX$4,0)</f>
        <v>0</v>
      </c>
      <c r="ER655" s="0" t="n">
        <f aca="false">IF(CHOOSE(MATCH(AY$5,$B$10:$E$10,0),$B655,$C655,$D655,$E655)*AY$6+AY655*AY$7&lt;AY$2,AY$3*AY$4,0)</f>
        <v>0</v>
      </c>
      <c r="ES655" s="0" t="n">
        <f aca="false">IF(CHOOSE(MATCH(AZ$5,$B$10:$E$10,0),$B655,$C655,$D655,$E655)*AZ$6+AZ655*AZ$7&lt;AZ$2,AZ$3*AZ$4,0)</f>
        <v>0</v>
      </c>
      <c r="ET655" s="0" t="n">
        <f aca="false">IF(CHOOSE(MATCH(BA$5,$B$10:$E$10,0),$B655,$C655,$D655,$E655)*BA$6+BA655*BA$7&lt;BA$2,BA$3*BA$4,0)</f>
        <v>0</v>
      </c>
      <c r="EU655" s="0" t="n">
        <f aca="false">IF(CHOOSE(MATCH(BB$5,$B$10:$E$10,0),$B655,$C655,$D655,$E655)*BB$6+BB655*BB$7&lt;BB$2,BB$3*BB$4,0)</f>
        <v>0</v>
      </c>
      <c r="EV655" s="0" t="n">
        <f aca="false">IF(CHOOSE(MATCH(BC$5,$B$10:$E$10,0),$B655,$C655,$D655,$E655)*BC$6+BC655*BC$7&lt;BC$2,BC$3*BC$4,0)</f>
        <v>0</v>
      </c>
      <c r="EW655" s="0" t="n">
        <f aca="false">IF(CHOOSE(MATCH(BD$5,$B$10:$E$10,0),$B655,$C655,$D655,$E655)*BD$6+BD655*BD$7&lt;BD$2,BD$3*BD$4,0)</f>
        <v>0</v>
      </c>
      <c r="EX655" s="0" t="n">
        <f aca="false">IF(CHOOSE(MATCH(BE$5,$B$10:$E$10,0),$B655,$C655,$D655,$E655)*BE$6+BE655*BE$7&lt;BE$2,BE$3*BE$4,0)</f>
        <v>0</v>
      </c>
      <c r="EY655" s="0" t="n">
        <f aca="false">IF(CHOOSE(MATCH(BF$5,$B$10:$E$10,0),$B655,$C655,$D655,$E655)*BF$6+BF655*BF$7&lt;BF$2,BF$3*BF$4,0)</f>
        <v>0</v>
      </c>
      <c r="EZ655" s="0" t="n">
        <f aca="false">IF(CHOOSE(MATCH(BG$5,$B$10:$E$10,0),$B655,$C655,$D655,$E655)*BG$6+BG655*BG$7&lt;BG$2,BG$3*BG$4,0)</f>
        <v>0</v>
      </c>
      <c r="FA655" s="0" t="n">
        <f aca="false">IF(CHOOSE(MATCH(BH$5,$B$10:$E$10,0),$B655,$C655,$D655,$E655)*BH$6+BH655*BH$7&lt;BH$2,BH$3*BH$4,0)</f>
        <v>0</v>
      </c>
      <c r="FB655" s="0" t="n">
        <f aca="false">IF(CHOOSE(MATCH(BI$5,$B$10:$E$10,0),$B655,$C655,$D655,$E655)*BI$6+BI655*BI$7&lt;BI$2,BI$3*BI$4,0)</f>
        <v>0</v>
      </c>
      <c r="FC655" s="0" t="n">
        <f aca="false">IF(CHOOSE(MATCH(BJ$5,$B$10:$E$10,0),$B655,$C655,$D655,$E655)*BJ$6+BJ655*BJ$7&lt;BJ$2,BJ$3*BJ$4,0)</f>
        <v>0</v>
      </c>
      <c r="FD655" s="0" t="n">
        <f aca="false">IF(CHOOSE(MATCH(BK$5,$B$10:$E$10,0),$B655,$C655,$D655,$E655)*BK$6+BK655*BK$7&lt;BK$2,BK$3*BK$4,0)</f>
        <v>0</v>
      </c>
      <c r="FE655" s="0" t="n">
        <f aca="false">IF(CHOOSE(MATCH(BL$5,$B$10:$E$10,0),$B655,$C655,$D655,$E655)*BL$6+BL655*BL$7&lt;BL$2,BL$3*BL$4,0)</f>
        <v>0</v>
      </c>
      <c r="FF655" s="0" t="n">
        <f aca="false">IF(CHOOSE(MATCH(BM$5,$B$10:$E$10,0),$B655,$C655,$D655,$E655)*BM$6+BM655*BM$7&lt;BM$2,BM$3*BM$4,0)</f>
        <v>0</v>
      </c>
      <c r="FG655" s="0" t="n">
        <f aca="false">IF(CHOOSE(MATCH(BN$5,$B$10:$E$10,0),$B655,$C655,$D655,$E655)*BN$6+BN655*BN$7&lt;BN$2,BN$3*BN$4,0)</f>
        <v>0.5</v>
      </c>
      <c r="FH655" s="0" t="n">
        <f aca="false">IF(CHOOSE(MATCH(BO$5,$B$10:$E$10,0),$B655,$C655,$D655,$E655)*BO$6+BO655*BO$7&lt;BO$2,BO$3*BO$4,0)</f>
        <v>0</v>
      </c>
      <c r="FI655" s="0" t="n">
        <f aca="false">IF(CHOOSE(MATCH(BP$5,$B$10:$E$10,0),$B655,$C655,$D655,$E655)*BP$6+BP655*BP$7&lt;BP$2,BP$3*BP$4,0)</f>
        <v>0</v>
      </c>
      <c r="FJ655" s="0" t="n">
        <f aca="false">IF(CHOOSE(MATCH(BQ$5,$B$10:$E$10,0),$B655,$C655,$D655,$E655)*BQ$6+BQ655*BQ$7&lt;BQ$2,BQ$3*BQ$4,0)</f>
        <v>0</v>
      </c>
      <c r="FK655" s="0" t="n">
        <f aca="false">IF(CHOOSE(MATCH(BR$5,$B$10:$E$10,0),$B655,$C655,$D655,$E655)*BR$6+BR655*BR$7&lt;BR$2,BR$3*BR$4,0)</f>
        <v>0</v>
      </c>
      <c r="FL655" s="0" t="n">
        <f aca="false">IF(CHOOSE(MATCH(BS$5,$B$10:$E$10,0),$B655,$C655,$D655,$E655)*BS$6+BS655*BS$7&lt;BS$2,BS$3*BS$4,0)</f>
        <v>0</v>
      </c>
      <c r="FM655" s="0" t="n">
        <f aca="false">IF(CHOOSE(MATCH(BT$5,$B$10:$E$10,0),$B655,$C655,$D655,$E655)*BT$6+BT655*BT$7&lt;BT$2,BT$3*BT$4,0)</f>
        <v>0</v>
      </c>
      <c r="FN655" s="0" t="n">
        <f aca="false">IF(CHOOSE(MATCH(BU$5,$B$10:$E$10,0),$B655,$C655,$D655,$E655)*BU$6+BU655*BU$7&lt;BU$2,BU$3*BU$4,0)</f>
        <v>0</v>
      </c>
      <c r="FO655" s="0" t="n">
        <f aca="false">IF(CHOOSE(MATCH(BV$5,$B$10:$E$10,0),$B655,$C655,$D655,$E655)*BV$6+BV655*BV$7&lt;BV$2,BV$3*BV$4,0)</f>
        <v>0</v>
      </c>
      <c r="FP655" s="0" t="n">
        <f aca="false">IF(CHOOSE(MATCH(BW$5,$B$10:$E$10,0),$B655,$C655,$D655,$E655)*BW$6+BW655*BW$7&lt;BW$2,BW$3*BW$4,0)</f>
        <v>0</v>
      </c>
      <c r="FQ655" s="0" t="n">
        <f aca="false">IF(CHOOSE(MATCH(BX$5,$B$10:$E$10,0),$B655,$C655,$D655,$E655)*BX$6+BX655*BX$7&lt;BX$2,BX$3*BX$4,0)</f>
        <v>0</v>
      </c>
      <c r="FR655" s="0" t="n">
        <f aca="false">IF(CHOOSE(MATCH(BY$5,$B$10:$E$10,0),$B655,$C655,$D655,$E655)*BY$6+BY655*BY$7&lt;BY$2,BY$3*BY$4,0)</f>
        <v>0</v>
      </c>
      <c r="FS655" s="0" t="n">
        <f aca="false">IF(CHOOSE(MATCH(BZ$5,$B$10:$E$10,0),$B655,$C655,$D655,$E655)*BZ$6+BZ655*BZ$7&lt;BZ$2,BZ$3*BZ$4,0)</f>
        <v>0</v>
      </c>
      <c r="FT655" s="0" t="n">
        <f aca="false">IF(CHOOSE(MATCH(CA$5,$B$10:$E$10,0),$B655,$C655,$D655,$E655)*CA$6+CA655*CA$7&lt;CA$2,CA$3*CA$4,0)</f>
        <v>0</v>
      </c>
      <c r="FU655" s="0" t="n">
        <f aca="false">IF(CHOOSE(MATCH(CB$5,$B$10:$E$10,0),$B655,$C655,$D655,$E655)*CB$6+CB655*CB$7&lt;CB$2,CB$3*CB$4,0)</f>
        <v>0</v>
      </c>
      <c r="FV655" s="0" t="n">
        <f aca="false">IF(CHOOSE(MATCH(CC$5,$B$10:$E$10,0),$B655,$C655,$D655,$E655)*CC$6+CC655*CC$7&lt;CC$2,CC$3*CC$4,0)</f>
        <v>0</v>
      </c>
      <c r="FW655" s="0" t="n">
        <f aca="false">IF(CHOOSE(MATCH(CD$5,$B$10:$E$10,0),$B655,$C655,$D655,$E655)*CD$6+CD655*CD$7&lt;CD$2,CD$3*CD$4,0)</f>
        <v>0</v>
      </c>
      <c r="FX655" s="0" t="n">
        <f aca="false">IF(CHOOSE(MATCH(CE$5,$B$10:$E$10,0),$B655,$C655,$D655,$E655)*CE$6+CE655*CE$7&lt;CE$2,CE$3*CE$4,0)</f>
        <v>2.5</v>
      </c>
      <c r="FY655" s="0" t="n">
        <f aca="false">IF(CHOOSE(MATCH(CF$5,$B$10:$E$10,0),$B655,$C655,$D655,$E655)*CF$6+CF655*CF$7&lt;CF$2,CF$3*CF$4,0)</f>
        <v>0</v>
      </c>
      <c r="FZ655" s="0" t="n">
        <f aca="false">IF(CHOOSE(MATCH(CG$5,$B$10:$E$10,0),$B655,$C655,$D655,$E655)*CG$6+CG655*CG$7&lt;CG$2,CG$3*CG$4,0)</f>
        <v>0</v>
      </c>
      <c r="GA655" s="0" t="n">
        <f aca="false">IF(CHOOSE(MATCH(CH$5,$B$10:$E$10,0),$B655,$C655,$D655,$E655)*CH$6+CH655*CH$7&lt;CH$2,CH$3*CH$4,0)</f>
        <v>0</v>
      </c>
      <c r="GB655" s="0" t="n">
        <f aca="false">IF(CHOOSE(MATCH(CI$5,$B$10:$E$10,0),$B655,$C655,$D655,$E655)*CI$6+CI655*CI$7&lt;CI$2,CI$3*CI$4,0)</f>
        <v>0</v>
      </c>
      <c r="GC655" s="0" t="n">
        <f aca="false">IF(CHOOSE(MATCH(CJ$5,$B$10:$E$10,0),$B655,$C655,$D655,$E655)*CJ$6+CJ655*CJ$7&lt;CJ$2,CJ$3*CJ$4,0)</f>
        <v>0</v>
      </c>
      <c r="GD655" s="0" t="n">
        <f aca="false">IF(CHOOSE(MATCH(CK$5,$B$10:$E$10,0),$B655,$C655,$D655,$E655)*CK$6+CK655*CK$7&lt;CK$2,CK$3*CK$4,0)</f>
        <v>0</v>
      </c>
      <c r="GE655" s="0" t="n">
        <f aca="false">IF(CHOOSE(MATCH(CL$5,$B$10:$E$10,0),$B655,$C655,$D655,$E655)*CL$6+CL655*CL$7&lt;CL$2,CL$3*CL$4,0)</f>
        <v>0</v>
      </c>
      <c r="GF655" s="0" t="n">
        <f aca="false">IF(CHOOSE(MATCH(CM$5,$B$10:$E$10,0),$B655,$C655,$D655,$E655)*CM$6+CM655*CM$7&lt;CM$2,CM$3*CM$4,0)</f>
        <v>0</v>
      </c>
      <c r="GG655" s="0" t="n">
        <f aca="false">IF(CHOOSE(MATCH(CN$5,$B$10:$E$10,0),$B655,$C655,$D655,$E655)*CN$6+CN655*CN$7&lt;CN$2,CN$3*CN$4,0)</f>
        <v>0</v>
      </c>
      <c r="GH655" s="0" t="n">
        <f aca="false">IF(CHOOSE(MATCH(CO$5,$B$10:$E$10,0),$B655,$C655,$D655,$E655)*CO$6+CO655*CO$7&lt;CO$2,CO$3*CO$4,0)</f>
        <v>0</v>
      </c>
      <c r="GI655" s="0" t="n">
        <f aca="false">IF(CHOOSE(MATCH(CP$5,$B$10:$E$10,0),$B655,$C655,$D655,$E655)*CP$6+CP655*CP$7&lt;CP$2,CP$3*CP$4,0)</f>
        <v>0</v>
      </c>
      <c r="GJ655" s="0" t="n">
        <f aca="false">IF(CHOOSE(MATCH(CQ$5,$B$10:$E$10,0),$B655,$C655,$D655,$E655)*CQ$6+CQ655*CQ$7&lt;CQ$2,CQ$3*CQ$4,0)</f>
        <v>0</v>
      </c>
      <c r="GK655" s="0" t="n">
        <f aca="false">IF(CHOOSE(MATCH(CR$5,$B$10:$E$10,0),$B655,$C655,$D655,$E655)*CR$6+CR655*CR$7&lt;CR$2,CR$3*CR$4,0)</f>
        <v>0</v>
      </c>
      <c r="GL655" s="0" t="n">
        <f aca="false">IF(CHOOSE(MATCH(CS$5,$B$10:$E$10,0),$B655,$C655,$D655,$E655)*CS$6+CS655*CS$7&lt;CS$2,CS$3*CS$4,0)</f>
        <v>0</v>
      </c>
      <c r="GM655" s="0" t="n">
        <f aca="false">IF(CHOOSE(MATCH(CT$5,$B$10:$E$10,0),$B655,$C655,$D655,$E655)*CT$6+CT655*CT$7&lt;CT$2,CT$3*CT$4,0)</f>
        <v>0</v>
      </c>
      <c r="GN655" s="0" t="n">
        <f aca="false">IF(CHOOSE(MATCH(CU$5,$B$10:$E$10,0),$B655,$C655,$D655,$E655)*CU$6+CU655*CU$7&lt;CU$2,CU$3*CU$4,0)</f>
        <v>0</v>
      </c>
      <c r="GO655" s="0" t="n">
        <f aca="false">IF(CHOOSE(MATCH(CV$5,$B$10:$E$10,0),$B655,$C655,$D655,$E655)*CV$6+CV655*CV$7&lt;CV$2,CV$3*CV$4,0)</f>
        <v>0</v>
      </c>
      <c r="GP655" s="0" t="n">
        <f aca="false">IF(CHOOSE(MATCH(CW$5,$B$10:$E$10,0),$B655,$C655,$D655,$E655)*CW$6+CW655*CW$7&lt;CW$2,CW$3*CW$4,0)</f>
        <v>0</v>
      </c>
      <c r="GQ655" s="0" t="n">
        <f aca="false">IF(CHOOSE(MATCH(CX$5,$B$10:$E$10,0),$B655,$C655,$D655,$E655)*CX$6+CX655*CX$7&lt;CX$2,CX$3*CX$4,0)</f>
        <v>0</v>
      </c>
      <c r="GS655" s="0" t="n">
        <f aca="false">SUM(CZ655:GQ655)</f>
        <v>15.5</v>
      </c>
      <c r="GT655" s="0" t="n">
        <f aca="false">IF(GS655&gt;$GS$6,1,0)</f>
        <v>0</v>
      </c>
    </row>
    <row r="656" customFormat="false" ht="14" hidden="false" customHeight="false" outlineLevel="0" collapsed="false">
      <c r="A656" s="0" t="n">
        <v>646</v>
      </c>
      <c r="B656" s="0" t="n">
        <v>0.0355813273476275</v>
      </c>
      <c r="C656" s="0" t="n">
        <v>0.403888176633979</v>
      </c>
      <c r="D656" s="0" t="n">
        <v>0.956322656785779</v>
      </c>
      <c r="E656" s="0" t="n">
        <v>1.74007502641401</v>
      </c>
      <c r="G656" s="0" t="n">
        <v>-0.919217200134881</v>
      </c>
      <c r="H656" s="0" t="n">
        <v>-1.61295702127973</v>
      </c>
      <c r="I656" s="0" t="n">
        <v>-0.307442178382189</v>
      </c>
      <c r="J656" s="0" t="n">
        <v>0.286097474599956</v>
      </c>
      <c r="K656" s="0" t="n">
        <v>0.26773477657116</v>
      </c>
      <c r="L656" s="0" t="n">
        <v>-1.47096670843894</v>
      </c>
      <c r="M656" s="0" t="n">
        <v>-0.59903413784923</v>
      </c>
      <c r="N656" s="0" t="n">
        <v>0.180478991751443</v>
      </c>
      <c r="O656" s="0" t="n">
        <v>-0.427819486503722</v>
      </c>
      <c r="P656" s="0" t="n">
        <v>-0.142654243973084</v>
      </c>
      <c r="Q656" s="0" t="n">
        <v>-0.389975411962951</v>
      </c>
      <c r="R656" s="0" t="n">
        <v>-0.961351815931266</v>
      </c>
      <c r="S656" s="0" t="n">
        <v>1.3656040209753</v>
      </c>
      <c r="T656" s="0" t="n">
        <v>-1.12620455183787</v>
      </c>
      <c r="U656" s="0" t="n">
        <v>-0.221855316340225</v>
      </c>
      <c r="V656" s="0" t="n">
        <v>-0.246386662183795</v>
      </c>
      <c r="W656" s="0" t="n">
        <v>0.0876639205671381</v>
      </c>
      <c r="X656" s="0" t="n">
        <v>-0.0425075086241122</v>
      </c>
      <c r="Y656" s="0" t="n">
        <v>-1.09418579086196</v>
      </c>
      <c r="Z656" s="0" t="n">
        <v>0.207998027690337</v>
      </c>
      <c r="AA656" s="0" t="n">
        <v>0.911772986000869</v>
      </c>
      <c r="AB656" s="0" t="n">
        <v>0.017250840755878</v>
      </c>
      <c r="AC656" s="0" t="n">
        <v>-0.253646703640698</v>
      </c>
      <c r="AD656" s="0" t="n">
        <v>1.29077079691342</v>
      </c>
      <c r="AE656" s="0" t="n">
        <v>-0.829732016427442</v>
      </c>
      <c r="AF656" s="0" t="n">
        <v>-0.439248424299876</v>
      </c>
      <c r="AG656" s="0" t="n">
        <v>2.5797271518968</v>
      </c>
      <c r="AH656" s="0" t="n">
        <v>1.53733708430082</v>
      </c>
      <c r="AI656" s="0" t="n">
        <v>0.19324602362758</v>
      </c>
      <c r="AJ656" s="0" t="n">
        <v>1.41924374474911</v>
      </c>
      <c r="AK656" s="0" t="n">
        <v>0.279329697150388</v>
      </c>
      <c r="AL656" s="0" t="n">
        <v>-0.39716724131722</v>
      </c>
      <c r="AM656" s="0" t="n">
        <v>-0.456670932180714</v>
      </c>
      <c r="AN656" s="0" t="n">
        <v>0.208623305297806</v>
      </c>
      <c r="AO656" s="0" t="n">
        <v>-0.0574436853639782</v>
      </c>
      <c r="AP656" s="0" t="n">
        <v>0.0701686531101586</v>
      </c>
      <c r="AQ656" s="0" t="n">
        <v>-0.161693378686323</v>
      </c>
      <c r="AR656" s="0" t="n">
        <v>-0.700920281815343</v>
      </c>
      <c r="AS656" s="0" t="n">
        <v>0.264960817730753</v>
      </c>
      <c r="AT656" s="0" t="n">
        <v>0.172476575244218</v>
      </c>
      <c r="AU656" s="0" t="n">
        <v>0.983818608801812</v>
      </c>
      <c r="AV656" s="0" t="n">
        <v>-1.31472006614786</v>
      </c>
      <c r="AW656" s="0" t="n">
        <v>2.47709976974875</v>
      </c>
      <c r="AX656" s="0" t="n">
        <v>-0.82703763837344</v>
      </c>
      <c r="AY656" s="0" t="n">
        <v>0.24260316422442</v>
      </c>
      <c r="AZ656" s="0" t="n">
        <v>0.268607891484862</v>
      </c>
      <c r="BA656" s="0" t="n">
        <v>0.668810571369249</v>
      </c>
      <c r="BB656" s="0" t="n">
        <v>-1.17423041956499</v>
      </c>
      <c r="BC656" s="0" t="n">
        <v>-0.995300979411695</v>
      </c>
      <c r="BD656" s="0" t="n">
        <v>-0.208623305297806</v>
      </c>
      <c r="BE656" s="0" t="n">
        <v>-0.0368424935004441</v>
      </c>
      <c r="BF656" s="0" t="n">
        <v>-0.388738499168539</v>
      </c>
      <c r="BG656" s="0" t="n">
        <v>-0.557439534532023</v>
      </c>
      <c r="BH656" s="0" t="n">
        <v>-0.905415618035477</v>
      </c>
      <c r="BI656" s="0" t="n">
        <v>1.61690422828542</v>
      </c>
      <c r="BJ656" s="0" t="n">
        <v>-1.62286596605554</v>
      </c>
      <c r="BK656" s="0" t="n">
        <v>0.945206011238042</v>
      </c>
      <c r="BL656" s="0" t="n">
        <v>1.11759163701208</v>
      </c>
      <c r="BM656" s="0" t="n">
        <v>-0.749787432141602</v>
      </c>
      <c r="BN656" s="0" t="n">
        <v>-0.068250756157795</v>
      </c>
      <c r="BO656" s="0" t="n">
        <v>2.17618435272016</v>
      </c>
      <c r="BP656" s="0" t="n">
        <v>0.117966010293458</v>
      </c>
      <c r="BQ656" s="0" t="n">
        <v>0.0288059709419031</v>
      </c>
      <c r="BR656" s="0" t="n">
        <v>-0.444562147094985</v>
      </c>
      <c r="BS656" s="0" t="n">
        <v>-0.620777882431867</v>
      </c>
      <c r="BT656" s="0" t="n">
        <v>-0.777226887294091</v>
      </c>
      <c r="BU656" s="0" t="n">
        <v>0.671778934702161</v>
      </c>
      <c r="BV656" s="0" t="n">
        <v>-0.155108637045487</v>
      </c>
      <c r="BW656" s="0" t="n">
        <v>0.607200263402774</v>
      </c>
      <c r="BX656" s="0" t="n">
        <v>0.480233666166896</v>
      </c>
      <c r="BY656" s="0" t="n">
        <v>-1.06002744360012</v>
      </c>
      <c r="BZ656" s="0" t="n">
        <v>1.07354026113171</v>
      </c>
      <c r="CA656" s="0" t="n">
        <v>0.494187588628847</v>
      </c>
      <c r="CB656" s="0" t="n">
        <v>-2.23539245780557</v>
      </c>
      <c r="CC656" s="0" t="n">
        <v>1.24265170597937</v>
      </c>
      <c r="CD656" s="0" t="n">
        <v>-0.505976913700579</v>
      </c>
      <c r="CE656" s="0" t="n">
        <v>0.223344613914378</v>
      </c>
      <c r="CF656" s="0" t="n">
        <v>0.306961283058627</v>
      </c>
      <c r="CG656" s="0" t="n">
        <v>-1.59496266860515</v>
      </c>
      <c r="CH656" s="0" t="n">
        <v>-0.993920821201755</v>
      </c>
      <c r="CI656" s="0" t="n">
        <v>-1.23671497931355</v>
      </c>
      <c r="CJ656" s="0" t="n">
        <v>0.0207705852517392</v>
      </c>
      <c r="CK656" s="0" t="n">
        <v>2.12226950679906</v>
      </c>
      <c r="CL656" s="0" t="n">
        <v>0.876068497746019</v>
      </c>
      <c r="CM656" s="0" t="n">
        <v>-0.682844074617606</v>
      </c>
      <c r="CN656" s="0" t="n">
        <v>0.451582309324294</v>
      </c>
      <c r="CO656" s="0" t="n">
        <v>-0.851625827635871</v>
      </c>
      <c r="CP656" s="0" t="n">
        <v>0.365984078598558</v>
      </c>
      <c r="CQ656" s="0" t="n">
        <v>-0.0343925421475433</v>
      </c>
      <c r="CR656" s="0" t="n">
        <v>-0.69740508479299</v>
      </c>
      <c r="CS656" s="0" t="n">
        <v>-1.12851466838038</v>
      </c>
      <c r="CT656" s="0" t="n">
        <v>-0.127677139971638</v>
      </c>
      <c r="CU656" s="0" t="n">
        <v>0.536119841854088</v>
      </c>
      <c r="CV656" s="0" t="n">
        <v>-0.421206323153456</v>
      </c>
      <c r="CW656" s="0" t="n">
        <v>0.33442347557866</v>
      </c>
      <c r="CX656" s="0" t="n">
        <v>0.0461830040876521</v>
      </c>
      <c r="CZ656" s="0" t="n">
        <f aca="false">IF(CHOOSE(MATCH(G$5,$B$10:$E$10,0),$B656,$C656,$D656,$E656)*G$6+G656*G$7&lt;G$2,G$3*G$4,0)</f>
        <v>0</v>
      </c>
      <c r="DA656" s="0" t="n">
        <f aca="false">IF(CHOOSE(MATCH(H$5,$B$10:$E$10,0),$B656,$C656,$D656,$E656)*H$6+H656*H$7&lt;H$2,H$3*H$4,0)</f>
        <v>0</v>
      </c>
      <c r="DB656" s="0" t="n">
        <f aca="false">IF(CHOOSE(MATCH(I$5,$B$10:$E$10,0),$B656,$C656,$D656,$E656)*I$6+I656*I$7&lt;I$2,I$3*I$4,0)</f>
        <v>0</v>
      </c>
      <c r="DC656" s="0" t="n">
        <f aca="false">IF(CHOOSE(MATCH(J$5,$B$10:$E$10,0),$B656,$C656,$D656,$E656)*J$6+J656*J$7&lt;J$2,J$3*J$4,0)</f>
        <v>0</v>
      </c>
      <c r="DD656" s="0" t="n">
        <f aca="false">IF(CHOOSE(MATCH(K$5,$B$10:$E$10,0),$B656,$C656,$D656,$E656)*K$6+K656*K$7&lt;K$2,K$3*K$4,0)</f>
        <v>0</v>
      </c>
      <c r="DE656" s="0" t="n">
        <f aca="false">IF(CHOOSE(MATCH(L$5,$B$10:$E$10,0),$B656,$C656,$D656,$E656)*L$6+L656*L$7&lt;L$2,L$3*L$4,0)</f>
        <v>0</v>
      </c>
      <c r="DF656" s="0" t="n">
        <f aca="false">IF(CHOOSE(MATCH(M$5,$B$10:$E$10,0),$B656,$C656,$D656,$E656)*M$6+M656*M$7&lt;M$2,M$3*M$4,0)</f>
        <v>0</v>
      </c>
      <c r="DG656" s="0" t="n">
        <f aca="false">IF(CHOOSE(MATCH(N$5,$B$10:$E$10,0),$B656,$C656,$D656,$E656)*N$6+N656*N$7&lt;N$2,N$3*N$4,0)</f>
        <v>0</v>
      </c>
      <c r="DH656" s="0" t="n">
        <f aca="false">IF(CHOOSE(MATCH(O$5,$B$10:$E$10,0),$B656,$C656,$D656,$E656)*O$6+O656*O$7&lt;O$2,O$3*O$4,0)</f>
        <v>0</v>
      </c>
      <c r="DI656" s="0" t="n">
        <f aca="false">IF(CHOOSE(MATCH(P$5,$B$10:$E$10,0),$B656,$C656,$D656,$E656)*P$6+P656*P$7&lt;P$2,P$3*P$4,0)</f>
        <v>0</v>
      </c>
      <c r="DJ656" s="0" t="n">
        <f aca="false">IF(CHOOSE(MATCH(Q$5,$B$10:$E$10,0),$B656,$C656,$D656,$E656)*Q$6+Q656*Q$7&lt;Q$2,Q$3*Q$4,0)</f>
        <v>0</v>
      </c>
      <c r="DK656" s="0" t="n">
        <f aca="false">IF(CHOOSE(MATCH(R$5,$B$10:$E$10,0),$B656,$C656,$D656,$E656)*R$6+R656*R$7&lt;R$2,R$3*R$4,0)</f>
        <v>0</v>
      </c>
      <c r="DL656" s="0" t="n">
        <f aca="false">IF(CHOOSE(MATCH(S$5,$B$10:$E$10,0),$B656,$C656,$D656,$E656)*S$6+S656*S$7&lt;S$2,S$3*S$4,0)</f>
        <v>0</v>
      </c>
      <c r="DM656" s="0" t="n">
        <f aca="false">IF(CHOOSE(MATCH(T$5,$B$10:$E$10,0),$B656,$C656,$D656,$E656)*T$6+T656*T$7&lt;T$2,T$3*T$4,0)</f>
        <v>0</v>
      </c>
      <c r="DN656" s="0" t="n">
        <f aca="false">IF(CHOOSE(MATCH(U$5,$B$10:$E$10,0),$B656,$C656,$D656,$E656)*U$6+U656*U$7&lt;U$2,U$3*U$4,0)</f>
        <v>0</v>
      </c>
      <c r="DO656" s="0" t="n">
        <f aca="false">IF(CHOOSE(MATCH(V$5,$B$10:$E$10,0),$B656,$C656,$D656,$E656)*V$6+V656*V$7&lt;V$2,V$3*V$4,0)</f>
        <v>0</v>
      </c>
      <c r="DP656" s="0" t="n">
        <f aca="false">IF(CHOOSE(MATCH(W$5,$B$10:$E$10,0),$B656,$C656,$D656,$E656)*W$6+W656*W$7&lt;W$2,W$3*W$4,0)</f>
        <v>0</v>
      </c>
      <c r="DQ656" s="0" t="n">
        <f aca="false">IF(CHOOSE(MATCH(X$5,$B$10:$E$10,0),$B656,$C656,$D656,$E656)*X$6+X656*X$7&lt;X$2,X$3*X$4,0)</f>
        <v>0</v>
      </c>
      <c r="DR656" s="0" t="n">
        <f aca="false">IF(CHOOSE(MATCH(Y$5,$B$10:$E$10,0),$B656,$C656,$D656,$E656)*Y$6+Y656*Y$7&lt;Y$2,Y$3*Y$4,0)</f>
        <v>0</v>
      </c>
      <c r="DS656" s="0" t="n">
        <f aca="false">IF(CHOOSE(MATCH(Z$5,$B$10:$E$10,0),$B656,$C656,$D656,$E656)*Z$6+Z656*Z$7&lt;Z$2,Z$3*Z$4,0)</f>
        <v>0</v>
      </c>
      <c r="DT656" s="0" t="n">
        <f aca="false">IF(CHOOSE(MATCH(AA$5,$B$10:$E$10,0),$B656,$C656,$D656,$E656)*AA$6+AA656*AA$7&lt;AA$2,AA$3*AA$4,0)</f>
        <v>0</v>
      </c>
      <c r="DU656" s="0" t="n">
        <f aca="false">IF(CHOOSE(MATCH(AB$5,$B$10:$E$10,0),$B656,$C656,$D656,$E656)*AB$6+AB656*AB$7&lt;AB$2,AB$3*AB$4,0)</f>
        <v>0</v>
      </c>
      <c r="DV656" s="0" t="n">
        <f aca="false">IF(CHOOSE(MATCH(AC$5,$B$10:$E$10,0),$B656,$C656,$D656,$E656)*AC$6+AC656*AC$7&lt;AC$2,AC$3*AC$4,0)</f>
        <v>0</v>
      </c>
      <c r="DW656" s="0" t="n">
        <f aca="false">IF(CHOOSE(MATCH(AD$5,$B$10:$E$10,0),$B656,$C656,$D656,$E656)*AD$6+AD656*AD$7&lt;AD$2,AD$3*AD$4,0)</f>
        <v>0</v>
      </c>
      <c r="DX656" s="0" t="n">
        <f aca="false">IF(CHOOSE(MATCH(AE$5,$B$10:$E$10,0),$B656,$C656,$D656,$E656)*AE$6+AE656*AE$7&lt;AE$2,AE$3*AE$4,0)</f>
        <v>0</v>
      </c>
      <c r="DY656" s="0" t="n">
        <f aca="false">IF(CHOOSE(MATCH(AF$5,$B$10:$E$10,0),$B656,$C656,$D656,$E656)*AF$6+AF656*AF$7&lt;AF$2,AF$3*AF$4,0)</f>
        <v>0</v>
      </c>
      <c r="DZ656" s="0" t="n">
        <f aca="false">IF(CHOOSE(MATCH(AG$5,$B$10:$E$10,0),$B656,$C656,$D656,$E656)*AG$6+AG656*AG$7&lt;AG$2,AG$3*AG$4,0)</f>
        <v>0</v>
      </c>
      <c r="EA656" s="0" t="n">
        <f aca="false">IF(CHOOSE(MATCH(AH$5,$B$10:$E$10,0),$B656,$C656,$D656,$E656)*AH$6+AH656*AH$7&lt;AH$2,AH$3*AH$4,0)</f>
        <v>0</v>
      </c>
      <c r="EB656" s="0" t="n">
        <f aca="false">IF(CHOOSE(MATCH(AI$5,$B$10:$E$10,0),$B656,$C656,$D656,$E656)*AI$6+AI656*AI$7&lt;AI$2,AI$3*AI$4,0)</f>
        <v>0</v>
      </c>
      <c r="EC656" s="0" t="n">
        <f aca="false">IF(CHOOSE(MATCH(AJ$5,$B$10:$E$10,0),$B656,$C656,$D656,$E656)*AJ$6+AJ656*AJ$7&lt;AJ$2,AJ$3*AJ$4,0)</f>
        <v>0</v>
      </c>
      <c r="ED656" s="0" t="n">
        <f aca="false">IF(CHOOSE(MATCH(AK$5,$B$10:$E$10,0),$B656,$C656,$D656,$E656)*AK$6+AK656*AK$7&lt;AK$2,AK$3*AK$4,0)</f>
        <v>0</v>
      </c>
      <c r="EE656" s="0" t="n">
        <f aca="false">IF(CHOOSE(MATCH(AL$5,$B$10:$E$10,0),$B656,$C656,$D656,$E656)*AL$6+AL656*AL$7&lt;AL$2,AL$3*AL$4,0)</f>
        <v>0</v>
      </c>
      <c r="EF656" s="0" t="n">
        <f aca="false">IF(CHOOSE(MATCH(AM$5,$B$10:$E$10,0),$B656,$C656,$D656,$E656)*AM$6+AM656*AM$7&lt;AM$2,AM$3*AM$4,0)</f>
        <v>0</v>
      </c>
      <c r="EG656" s="0" t="n">
        <f aca="false">IF(CHOOSE(MATCH(AN$5,$B$10:$E$10,0),$B656,$C656,$D656,$E656)*AN$6+AN656*AN$7&lt;AN$2,AN$3*AN$4,0)</f>
        <v>0</v>
      </c>
      <c r="EH656" s="0" t="n">
        <f aca="false">IF(CHOOSE(MATCH(AO$5,$B$10:$E$10,0),$B656,$C656,$D656,$E656)*AO$6+AO656*AO$7&lt;AO$2,AO$3*AO$4,0)</f>
        <v>0</v>
      </c>
      <c r="EI656" s="0" t="n">
        <f aca="false">IF(CHOOSE(MATCH(AP$5,$B$10:$E$10,0),$B656,$C656,$D656,$E656)*AP$6+AP656*AP$7&lt;AP$2,AP$3*AP$4,0)</f>
        <v>0</v>
      </c>
      <c r="EJ656" s="0" t="n">
        <f aca="false">IF(CHOOSE(MATCH(AQ$5,$B$10:$E$10,0),$B656,$C656,$D656,$E656)*AQ$6+AQ656*AQ$7&lt;AQ$2,AQ$3*AQ$4,0)</f>
        <v>0</v>
      </c>
      <c r="EK656" s="0" t="n">
        <f aca="false">IF(CHOOSE(MATCH(AR$5,$B$10:$E$10,0),$B656,$C656,$D656,$E656)*AR$6+AR656*AR$7&lt;AR$2,AR$3*AR$4,0)</f>
        <v>0</v>
      </c>
      <c r="EL656" s="0" t="n">
        <f aca="false">IF(CHOOSE(MATCH(AS$5,$B$10:$E$10,0),$B656,$C656,$D656,$E656)*AS$6+AS656*AS$7&lt;AS$2,AS$3*AS$4,0)</f>
        <v>0</v>
      </c>
      <c r="EM656" s="0" t="n">
        <f aca="false">IF(CHOOSE(MATCH(AT$5,$B$10:$E$10,0),$B656,$C656,$D656,$E656)*AT$6+AT656*AT$7&lt;AT$2,AT$3*AT$4,0)</f>
        <v>0</v>
      </c>
      <c r="EN656" s="0" t="n">
        <f aca="false">IF(CHOOSE(MATCH(AU$5,$B$10:$E$10,0),$B656,$C656,$D656,$E656)*AU$6+AU656*AU$7&lt;AU$2,AU$3*AU$4,0)</f>
        <v>0</v>
      </c>
      <c r="EO656" s="0" t="n">
        <f aca="false">IF(CHOOSE(MATCH(AV$5,$B$10:$E$10,0),$B656,$C656,$D656,$E656)*AV$6+AV656*AV$7&lt;AV$2,AV$3*AV$4,0)</f>
        <v>0</v>
      </c>
      <c r="EP656" s="0" t="n">
        <f aca="false">IF(CHOOSE(MATCH(AW$5,$B$10:$E$10,0),$B656,$C656,$D656,$E656)*AW$6+AW656*AW$7&lt;AW$2,AW$3*AW$4,0)</f>
        <v>0</v>
      </c>
      <c r="EQ656" s="0" t="n">
        <f aca="false">IF(CHOOSE(MATCH(AX$5,$B$10:$E$10,0),$B656,$C656,$D656,$E656)*AX$6+AX656*AX$7&lt;AX$2,AX$3*AX$4,0)</f>
        <v>0</v>
      </c>
      <c r="ER656" s="0" t="n">
        <f aca="false">IF(CHOOSE(MATCH(AY$5,$B$10:$E$10,0),$B656,$C656,$D656,$E656)*AY$6+AY656*AY$7&lt;AY$2,AY$3*AY$4,0)</f>
        <v>0</v>
      </c>
      <c r="ES656" s="0" t="n">
        <f aca="false">IF(CHOOSE(MATCH(AZ$5,$B$10:$E$10,0),$B656,$C656,$D656,$E656)*AZ$6+AZ656*AZ$7&lt;AZ$2,AZ$3*AZ$4,0)</f>
        <v>0</v>
      </c>
      <c r="ET656" s="0" t="n">
        <f aca="false">IF(CHOOSE(MATCH(BA$5,$B$10:$E$10,0),$B656,$C656,$D656,$E656)*BA$6+BA656*BA$7&lt;BA$2,BA$3*BA$4,0)</f>
        <v>0</v>
      </c>
      <c r="EU656" s="0" t="n">
        <f aca="false">IF(CHOOSE(MATCH(BB$5,$B$10:$E$10,0),$B656,$C656,$D656,$E656)*BB$6+BB656*BB$7&lt;BB$2,BB$3*BB$4,0)</f>
        <v>0</v>
      </c>
      <c r="EV656" s="0" t="n">
        <f aca="false">IF(CHOOSE(MATCH(BC$5,$B$10:$E$10,0),$B656,$C656,$D656,$E656)*BC$6+BC656*BC$7&lt;BC$2,BC$3*BC$4,0)</f>
        <v>0</v>
      </c>
      <c r="EW656" s="0" t="n">
        <f aca="false">IF(CHOOSE(MATCH(BD$5,$B$10:$E$10,0),$B656,$C656,$D656,$E656)*BD$6+BD656*BD$7&lt;BD$2,BD$3*BD$4,0)</f>
        <v>0</v>
      </c>
      <c r="EX656" s="0" t="n">
        <f aca="false">IF(CHOOSE(MATCH(BE$5,$B$10:$E$10,0),$B656,$C656,$D656,$E656)*BE$6+BE656*BE$7&lt;BE$2,BE$3*BE$4,0)</f>
        <v>0</v>
      </c>
      <c r="EY656" s="0" t="n">
        <f aca="false">IF(CHOOSE(MATCH(BF$5,$B$10:$E$10,0),$B656,$C656,$D656,$E656)*BF$6+BF656*BF$7&lt;BF$2,BF$3*BF$4,0)</f>
        <v>0</v>
      </c>
      <c r="EZ656" s="0" t="n">
        <f aca="false">IF(CHOOSE(MATCH(BG$5,$B$10:$E$10,0),$B656,$C656,$D656,$E656)*BG$6+BG656*BG$7&lt;BG$2,BG$3*BG$4,0)</f>
        <v>0</v>
      </c>
      <c r="FA656" s="0" t="n">
        <f aca="false">IF(CHOOSE(MATCH(BH$5,$B$10:$E$10,0),$B656,$C656,$D656,$E656)*BH$6+BH656*BH$7&lt;BH$2,BH$3*BH$4,0)</f>
        <v>0</v>
      </c>
      <c r="FB656" s="0" t="n">
        <f aca="false">IF(CHOOSE(MATCH(BI$5,$B$10:$E$10,0),$B656,$C656,$D656,$E656)*BI$6+BI656*BI$7&lt;BI$2,BI$3*BI$4,0)</f>
        <v>0</v>
      </c>
      <c r="FC656" s="0" t="n">
        <f aca="false">IF(CHOOSE(MATCH(BJ$5,$B$10:$E$10,0),$B656,$C656,$D656,$E656)*BJ$6+BJ656*BJ$7&lt;BJ$2,BJ$3*BJ$4,0)</f>
        <v>0</v>
      </c>
      <c r="FD656" s="0" t="n">
        <f aca="false">IF(CHOOSE(MATCH(BK$5,$B$10:$E$10,0),$B656,$C656,$D656,$E656)*BK$6+BK656*BK$7&lt;BK$2,BK$3*BK$4,0)</f>
        <v>0</v>
      </c>
      <c r="FE656" s="0" t="n">
        <f aca="false">IF(CHOOSE(MATCH(BL$5,$B$10:$E$10,0),$B656,$C656,$D656,$E656)*BL$6+BL656*BL$7&lt;BL$2,BL$3*BL$4,0)</f>
        <v>0</v>
      </c>
      <c r="FF656" s="0" t="n">
        <f aca="false">IF(CHOOSE(MATCH(BM$5,$B$10:$E$10,0),$B656,$C656,$D656,$E656)*BM$6+BM656*BM$7&lt;BM$2,BM$3*BM$4,0)</f>
        <v>0</v>
      </c>
      <c r="FG656" s="0" t="n">
        <f aca="false">IF(CHOOSE(MATCH(BN$5,$B$10:$E$10,0),$B656,$C656,$D656,$E656)*BN$6+BN656*BN$7&lt;BN$2,BN$3*BN$4,0)</f>
        <v>0</v>
      </c>
      <c r="FH656" s="0" t="n">
        <f aca="false">IF(CHOOSE(MATCH(BO$5,$B$10:$E$10,0),$B656,$C656,$D656,$E656)*BO$6+BO656*BO$7&lt;BO$2,BO$3*BO$4,0)</f>
        <v>0</v>
      </c>
      <c r="FI656" s="0" t="n">
        <f aca="false">IF(CHOOSE(MATCH(BP$5,$B$10:$E$10,0),$B656,$C656,$D656,$E656)*BP$6+BP656*BP$7&lt;BP$2,BP$3*BP$4,0)</f>
        <v>0</v>
      </c>
      <c r="FJ656" s="0" t="n">
        <f aca="false">IF(CHOOSE(MATCH(BQ$5,$B$10:$E$10,0),$B656,$C656,$D656,$E656)*BQ$6+BQ656*BQ$7&lt;BQ$2,BQ$3*BQ$4,0)</f>
        <v>0</v>
      </c>
      <c r="FK656" s="0" t="n">
        <f aca="false">IF(CHOOSE(MATCH(BR$5,$B$10:$E$10,0),$B656,$C656,$D656,$E656)*BR$6+BR656*BR$7&lt;BR$2,BR$3*BR$4,0)</f>
        <v>0</v>
      </c>
      <c r="FL656" s="0" t="n">
        <f aca="false">IF(CHOOSE(MATCH(BS$5,$B$10:$E$10,0),$B656,$C656,$D656,$E656)*BS$6+BS656*BS$7&lt;BS$2,BS$3*BS$4,0)</f>
        <v>0</v>
      </c>
      <c r="FM656" s="0" t="n">
        <f aca="false">IF(CHOOSE(MATCH(BT$5,$B$10:$E$10,0),$B656,$C656,$D656,$E656)*BT$6+BT656*BT$7&lt;BT$2,BT$3*BT$4,0)</f>
        <v>0</v>
      </c>
      <c r="FN656" s="0" t="n">
        <f aca="false">IF(CHOOSE(MATCH(BU$5,$B$10:$E$10,0),$B656,$C656,$D656,$E656)*BU$6+BU656*BU$7&lt;BU$2,BU$3*BU$4,0)</f>
        <v>0</v>
      </c>
      <c r="FO656" s="0" t="n">
        <f aca="false">IF(CHOOSE(MATCH(BV$5,$B$10:$E$10,0),$B656,$C656,$D656,$E656)*BV$6+BV656*BV$7&lt;BV$2,BV$3*BV$4,0)</f>
        <v>0</v>
      </c>
      <c r="FP656" s="0" t="n">
        <f aca="false">IF(CHOOSE(MATCH(BW$5,$B$10:$E$10,0),$B656,$C656,$D656,$E656)*BW$6+BW656*BW$7&lt;BW$2,BW$3*BW$4,0)</f>
        <v>0</v>
      </c>
      <c r="FQ656" s="0" t="n">
        <f aca="false">IF(CHOOSE(MATCH(BX$5,$B$10:$E$10,0),$B656,$C656,$D656,$E656)*BX$6+BX656*BX$7&lt;BX$2,BX$3*BX$4,0)</f>
        <v>0</v>
      </c>
      <c r="FR656" s="0" t="n">
        <f aca="false">IF(CHOOSE(MATCH(BY$5,$B$10:$E$10,0),$B656,$C656,$D656,$E656)*BY$6+BY656*BY$7&lt;BY$2,BY$3*BY$4,0)</f>
        <v>0</v>
      </c>
      <c r="FS656" s="0" t="n">
        <f aca="false">IF(CHOOSE(MATCH(BZ$5,$B$10:$E$10,0),$B656,$C656,$D656,$E656)*BZ$6+BZ656*BZ$7&lt;BZ$2,BZ$3*BZ$4,0)</f>
        <v>0</v>
      </c>
      <c r="FT656" s="0" t="n">
        <f aca="false">IF(CHOOSE(MATCH(CA$5,$B$10:$E$10,0),$B656,$C656,$D656,$E656)*CA$6+CA656*CA$7&lt;CA$2,CA$3*CA$4,0)</f>
        <v>0</v>
      </c>
      <c r="FU656" s="0" t="n">
        <f aca="false">IF(CHOOSE(MATCH(CB$5,$B$10:$E$10,0),$B656,$C656,$D656,$E656)*CB$6+CB656*CB$7&lt;CB$2,CB$3*CB$4,0)</f>
        <v>0</v>
      </c>
      <c r="FV656" s="0" t="n">
        <f aca="false">IF(CHOOSE(MATCH(CC$5,$B$10:$E$10,0),$B656,$C656,$D656,$E656)*CC$6+CC656*CC$7&lt;CC$2,CC$3*CC$4,0)</f>
        <v>0</v>
      </c>
      <c r="FW656" s="0" t="n">
        <f aca="false">IF(CHOOSE(MATCH(CD$5,$B$10:$E$10,0),$B656,$C656,$D656,$E656)*CD$6+CD656*CD$7&lt;CD$2,CD$3*CD$4,0)</f>
        <v>0</v>
      </c>
      <c r="FX656" s="0" t="n">
        <f aca="false">IF(CHOOSE(MATCH(CE$5,$B$10:$E$10,0),$B656,$C656,$D656,$E656)*CE$6+CE656*CE$7&lt;CE$2,CE$3*CE$4,0)</f>
        <v>0</v>
      </c>
      <c r="FY656" s="0" t="n">
        <f aca="false">IF(CHOOSE(MATCH(CF$5,$B$10:$E$10,0),$B656,$C656,$D656,$E656)*CF$6+CF656*CF$7&lt;CF$2,CF$3*CF$4,0)</f>
        <v>0</v>
      </c>
      <c r="FZ656" s="0" t="n">
        <f aca="false">IF(CHOOSE(MATCH(CG$5,$B$10:$E$10,0),$B656,$C656,$D656,$E656)*CG$6+CG656*CG$7&lt;CG$2,CG$3*CG$4,0)</f>
        <v>0</v>
      </c>
      <c r="GA656" s="0" t="n">
        <f aca="false">IF(CHOOSE(MATCH(CH$5,$B$10:$E$10,0),$B656,$C656,$D656,$E656)*CH$6+CH656*CH$7&lt;CH$2,CH$3*CH$4,0)</f>
        <v>0</v>
      </c>
      <c r="GB656" s="0" t="n">
        <f aca="false">IF(CHOOSE(MATCH(CI$5,$B$10:$E$10,0),$B656,$C656,$D656,$E656)*CI$6+CI656*CI$7&lt;CI$2,CI$3*CI$4,0)</f>
        <v>0</v>
      </c>
      <c r="GC656" s="0" t="n">
        <f aca="false">IF(CHOOSE(MATCH(CJ$5,$B$10:$E$10,0),$B656,$C656,$D656,$E656)*CJ$6+CJ656*CJ$7&lt;CJ$2,CJ$3*CJ$4,0)</f>
        <v>0</v>
      </c>
      <c r="GD656" s="0" t="n">
        <f aca="false">IF(CHOOSE(MATCH(CK$5,$B$10:$E$10,0),$B656,$C656,$D656,$E656)*CK$6+CK656*CK$7&lt;CK$2,CK$3*CK$4,0)</f>
        <v>0</v>
      </c>
      <c r="GE656" s="0" t="n">
        <f aca="false">IF(CHOOSE(MATCH(CL$5,$B$10:$E$10,0),$B656,$C656,$D656,$E656)*CL$6+CL656*CL$7&lt;CL$2,CL$3*CL$4,0)</f>
        <v>0</v>
      </c>
      <c r="GF656" s="0" t="n">
        <f aca="false">IF(CHOOSE(MATCH(CM$5,$B$10:$E$10,0),$B656,$C656,$D656,$E656)*CM$6+CM656*CM$7&lt;CM$2,CM$3*CM$4,0)</f>
        <v>0</v>
      </c>
      <c r="GG656" s="0" t="n">
        <f aca="false">IF(CHOOSE(MATCH(CN$5,$B$10:$E$10,0),$B656,$C656,$D656,$E656)*CN$6+CN656*CN$7&lt;CN$2,CN$3*CN$4,0)</f>
        <v>0</v>
      </c>
      <c r="GH656" s="0" t="n">
        <f aca="false">IF(CHOOSE(MATCH(CO$5,$B$10:$E$10,0),$B656,$C656,$D656,$E656)*CO$6+CO656*CO$7&lt;CO$2,CO$3*CO$4,0)</f>
        <v>0</v>
      </c>
      <c r="GI656" s="0" t="n">
        <f aca="false">IF(CHOOSE(MATCH(CP$5,$B$10:$E$10,0),$B656,$C656,$D656,$E656)*CP$6+CP656*CP$7&lt;CP$2,CP$3*CP$4,0)</f>
        <v>0</v>
      </c>
      <c r="GJ656" s="0" t="n">
        <f aca="false">IF(CHOOSE(MATCH(CQ$5,$B$10:$E$10,0),$B656,$C656,$D656,$E656)*CQ$6+CQ656*CQ$7&lt;CQ$2,CQ$3*CQ$4,0)</f>
        <v>0</v>
      </c>
      <c r="GK656" s="0" t="n">
        <f aca="false">IF(CHOOSE(MATCH(CR$5,$B$10:$E$10,0),$B656,$C656,$D656,$E656)*CR$6+CR656*CR$7&lt;CR$2,CR$3*CR$4,0)</f>
        <v>0</v>
      </c>
      <c r="GL656" s="0" t="n">
        <f aca="false">IF(CHOOSE(MATCH(CS$5,$B$10:$E$10,0),$B656,$C656,$D656,$E656)*CS$6+CS656*CS$7&lt;CS$2,CS$3*CS$4,0)</f>
        <v>0</v>
      </c>
      <c r="GM656" s="0" t="n">
        <f aca="false">IF(CHOOSE(MATCH(CT$5,$B$10:$E$10,0),$B656,$C656,$D656,$E656)*CT$6+CT656*CT$7&lt;CT$2,CT$3*CT$4,0)</f>
        <v>0</v>
      </c>
      <c r="GN656" s="0" t="n">
        <f aca="false">IF(CHOOSE(MATCH(CU$5,$B$10:$E$10,0),$B656,$C656,$D656,$E656)*CU$6+CU656*CU$7&lt;CU$2,CU$3*CU$4,0)</f>
        <v>0</v>
      </c>
      <c r="GO656" s="0" t="n">
        <f aca="false">IF(CHOOSE(MATCH(CV$5,$B$10:$E$10,0),$B656,$C656,$D656,$E656)*CV$6+CV656*CV$7&lt;CV$2,CV$3*CV$4,0)</f>
        <v>0</v>
      </c>
      <c r="GP656" s="0" t="n">
        <f aca="false">IF(CHOOSE(MATCH(CW$5,$B$10:$E$10,0),$B656,$C656,$D656,$E656)*CW$6+CW656*CW$7&lt;CW$2,CW$3*CW$4,0)</f>
        <v>0</v>
      </c>
      <c r="GQ656" s="0" t="n">
        <f aca="false">IF(CHOOSE(MATCH(CX$5,$B$10:$E$10,0),$B656,$C656,$D656,$E656)*CX$6+CX656*CX$7&lt;CX$2,CX$3*CX$4,0)</f>
        <v>0</v>
      </c>
      <c r="GS656" s="0" t="n">
        <f aca="false">SUM(CZ656:GQ656)</f>
        <v>0</v>
      </c>
      <c r="GT656" s="0" t="n">
        <f aca="false">IF(GS656&gt;$GS$6,1,0)</f>
        <v>0</v>
      </c>
    </row>
    <row r="657" customFormat="false" ht="14" hidden="false" customHeight="false" outlineLevel="0" collapsed="false">
      <c r="A657" s="0" t="n">
        <v>647</v>
      </c>
      <c r="B657" s="0" t="n">
        <v>0.635442711718333</v>
      </c>
      <c r="C657" s="0" t="n">
        <v>0.00747388559332407</v>
      </c>
      <c r="D657" s="0" t="n">
        <v>0.042200356905629</v>
      </c>
      <c r="E657" s="0" t="n">
        <v>1.70637487726512</v>
      </c>
      <c r="G657" s="0" t="n">
        <v>-2.60617525782436</v>
      </c>
      <c r="H657" s="0" t="n">
        <v>-0.755574092181632</v>
      </c>
      <c r="I657" s="0" t="n">
        <v>0.395098140870687</v>
      </c>
      <c r="J657" s="0" t="n">
        <v>-0.775469288782915</v>
      </c>
      <c r="K657" s="0" t="n">
        <v>-1.24298367154552</v>
      </c>
      <c r="L657" s="0" t="n">
        <v>0.759346221457236</v>
      </c>
      <c r="M657" s="0" t="n">
        <v>-2.21716618398204</v>
      </c>
      <c r="N657" s="0" t="n">
        <v>-0.422210177930538</v>
      </c>
      <c r="O657" s="0" t="n">
        <v>-0.110189830593299</v>
      </c>
      <c r="P657" s="0" t="n">
        <v>0.679083314025775</v>
      </c>
      <c r="Q657" s="0" t="n">
        <v>0.353822997567477</v>
      </c>
      <c r="R657" s="0" t="n">
        <v>1.66389327205252</v>
      </c>
      <c r="S657" s="0" t="n">
        <v>0.556545955987531</v>
      </c>
      <c r="T657" s="0" t="n">
        <v>1.81740688276477</v>
      </c>
      <c r="U657" s="0" t="n">
        <v>-0.806110165285645</v>
      </c>
      <c r="V657" s="0" t="n">
        <v>-1.06271500044386</v>
      </c>
      <c r="W657" s="0" t="n">
        <v>0.725286781744217</v>
      </c>
      <c r="X657" s="0" t="n">
        <v>1.02719013739261</v>
      </c>
      <c r="Y657" s="0" t="n">
        <v>0.264089976553805</v>
      </c>
      <c r="Z657" s="0" t="n">
        <v>-0.544706608707202</v>
      </c>
      <c r="AA657" s="0" t="n">
        <v>1.75234617927345</v>
      </c>
      <c r="AB657" s="0" t="n">
        <v>-0.158903503688634</v>
      </c>
      <c r="AC657" s="0" t="n">
        <v>-1.81940322363516</v>
      </c>
      <c r="AD657" s="0" t="n">
        <v>-0.609870767220855</v>
      </c>
      <c r="AE657" s="0" t="n">
        <v>0.346177557730698</v>
      </c>
      <c r="AF657" s="0" t="n">
        <v>-0.425138750870246</v>
      </c>
      <c r="AG657" s="0" t="n">
        <v>-0.494965206598863</v>
      </c>
      <c r="AH657" s="0" t="n">
        <v>-0.532854755874723</v>
      </c>
      <c r="AI657" s="0" t="n">
        <v>0.505368689118768</v>
      </c>
      <c r="AJ657" s="0" t="n">
        <v>0.415195700043114</v>
      </c>
      <c r="AK657" s="0" t="n">
        <v>-1.22513029054971</v>
      </c>
      <c r="AL657" s="0" t="n">
        <v>0.644608917355072</v>
      </c>
      <c r="AM657" s="0" t="n">
        <v>-0.489611693410552</v>
      </c>
      <c r="AN657" s="0" t="n">
        <v>0.0556042323296424</v>
      </c>
      <c r="AO657" s="0" t="n">
        <v>0.467737208964536</v>
      </c>
      <c r="AP657" s="0" t="n">
        <v>0.389316028304165</v>
      </c>
      <c r="AQ657" s="0" t="n">
        <v>-0.0559111867914908</v>
      </c>
      <c r="AR657" s="0" t="n">
        <v>-1.64288849191507</v>
      </c>
      <c r="AS657" s="0" t="n">
        <v>1.08201902548899</v>
      </c>
      <c r="AT657" s="0" t="n">
        <v>-0.514778548676986</v>
      </c>
      <c r="AU657" s="0" t="n">
        <v>-0.0389093202102231</v>
      </c>
      <c r="AV657" s="0" t="n">
        <v>0.0494765117764473</v>
      </c>
      <c r="AW657" s="0" t="n">
        <v>1.04274249679293</v>
      </c>
      <c r="AX657" s="0" t="n">
        <v>0.0594354787608609</v>
      </c>
      <c r="AY657" s="0" t="n">
        <v>-1.51575477502774</v>
      </c>
      <c r="AZ657" s="0" t="n">
        <v>0.222169092012336</v>
      </c>
      <c r="BA657" s="0" t="n">
        <v>0.304876266454812</v>
      </c>
      <c r="BB657" s="0" t="n">
        <v>-1.28585952552385</v>
      </c>
      <c r="BC657" s="0" t="n">
        <v>-0.523532435181551</v>
      </c>
      <c r="BD657" s="0" t="n">
        <v>-0.899208316695876</v>
      </c>
      <c r="BE657" s="0" t="n">
        <v>-0.375653144146781</v>
      </c>
      <c r="BF657" s="0" t="n">
        <v>-1.82747044163989</v>
      </c>
      <c r="BG657" s="0" t="n">
        <v>1.92816514754668</v>
      </c>
      <c r="BH657" s="0" t="n">
        <v>-1.39011262945132</v>
      </c>
      <c r="BI657" s="0" t="n">
        <v>1.14559952635318</v>
      </c>
      <c r="BJ657" s="0" t="n">
        <v>1.5630303096259</v>
      </c>
      <c r="BK657" s="0" t="n">
        <v>0.0314071257889736</v>
      </c>
      <c r="BL657" s="0" t="n">
        <v>0.476716195407789</v>
      </c>
      <c r="BM657" s="0" t="n">
        <v>-0.235596644415637</v>
      </c>
      <c r="BN657" s="0" t="n">
        <v>-0.378527147404384</v>
      </c>
      <c r="BO657" s="0" t="n">
        <v>-0.861341504787561</v>
      </c>
      <c r="BP657" s="0" t="n">
        <v>-1.69331542565487</v>
      </c>
      <c r="BQ657" s="0" t="n">
        <v>0.312016936732107</v>
      </c>
      <c r="BR657" s="0" t="n">
        <v>-0.755574092181632</v>
      </c>
      <c r="BS657" s="0" t="n">
        <v>0.668524080538191</v>
      </c>
      <c r="BT657" s="0" t="n">
        <v>0.485993041365873</v>
      </c>
      <c r="BU657" s="0" t="n">
        <v>-0.387748286811984</v>
      </c>
      <c r="BV657" s="0" t="n">
        <v>-0.193090272659902</v>
      </c>
      <c r="BW657" s="0" t="n">
        <v>-1.92473635252099</v>
      </c>
      <c r="BX657" s="0" t="n">
        <v>-0.854818154039094</v>
      </c>
      <c r="BY657" s="0" t="n">
        <v>1.11047938844422</v>
      </c>
      <c r="BZ657" s="0" t="n">
        <v>-0.084055500337854</v>
      </c>
      <c r="CA657" s="0" t="n">
        <v>1.29677573568188</v>
      </c>
      <c r="CB657" s="0" t="n">
        <v>-0.903803538676584</v>
      </c>
      <c r="CC657" s="0" t="n">
        <v>-0.89212562670582</v>
      </c>
      <c r="CD657" s="0" t="n">
        <v>-0.493064362672158</v>
      </c>
      <c r="CE657" s="0" t="n">
        <v>-1.85754288395401</v>
      </c>
      <c r="CF657" s="0" t="n">
        <v>0.232137153943768</v>
      </c>
      <c r="CG657" s="0" t="n">
        <v>-0.761797309678513</v>
      </c>
      <c r="CH657" s="0" t="n">
        <v>-0.100881152320653</v>
      </c>
      <c r="CI657" s="0" t="n">
        <v>0.412278495787177</v>
      </c>
      <c r="CJ657" s="0" t="n">
        <v>1.42008502734825</v>
      </c>
      <c r="CK657" s="0" t="n">
        <v>-0.619387492406531</v>
      </c>
      <c r="CL657" s="0" t="n">
        <v>-0.942698079597903</v>
      </c>
      <c r="CM657" s="0" t="n">
        <v>-1.20797267300077</v>
      </c>
      <c r="CN657" s="0" t="n">
        <v>-0.3104105417151</v>
      </c>
      <c r="CO657" s="0" t="n">
        <v>0.419200887336046</v>
      </c>
      <c r="CP657" s="0" t="n">
        <v>-1.5289151633624</v>
      </c>
      <c r="CQ657" s="0" t="n">
        <v>-1.09599795905524</v>
      </c>
      <c r="CR657" s="0" t="n">
        <v>-0.050242761062691</v>
      </c>
      <c r="CS657" s="0" t="n">
        <v>-1.35040863824543</v>
      </c>
      <c r="CT657" s="0" t="n">
        <v>1.07177356767352</v>
      </c>
      <c r="CU657" s="0" t="n">
        <v>0.613836164120585</v>
      </c>
      <c r="CV657" s="0" t="n">
        <v>-0.949157765717246</v>
      </c>
      <c r="CW657" s="0" t="n">
        <v>-0.326667759509291</v>
      </c>
      <c r="CX657" s="0" t="n">
        <v>0.276863829640206</v>
      </c>
      <c r="CZ657" s="0" t="n">
        <f aca="false">IF(CHOOSE(MATCH(G$5,$B$10:$E$10,0),$B657,$C657,$D657,$E657)*G$6+G657*G$7&lt;G$2,G$3*G$4,0)</f>
        <v>12.5</v>
      </c>
      <c r="DA657" s="0" t="n">
        <f aca="false">IF(CHOOSE(MATCH(H$5,$B$10:$E$10,0),$B657,$C657,$D657,$E657)*H$6+H657*H$7&lt;H$2,H$3*H$4,0)</f>
        <v>0</v>
      </c>
      <c r="DB657" s="0" t="n">
        <f aca="false">IF(CHOOSE(MATCH(I$5,$B$10:$E$10,0),$B657,$C657,$D657,$E657)*I$6+I657*I$7&lt;I$2,I$3*I$4,0)</f>
        <v>0</v>
      </c>
      <c r="DC657" s="0" t="n">
        <f aca="false">IF(CHOOSE(MATCH(J$5,$B$10:$E$10,0),$B657,$C657,$D657,$E657)*J$6+J657*J$7&lt;J$2,J$3*J$4,0)</f>
        <v>0</v>
      </c>
      <c r="DD657" s="0" t="n">
        <f aca="false">IF(CHOOSE(MATCH(K$5,$B$10:$E$10,0),$B657,$C657,$D657,$E657)*K$6+K657*K$7&lt;K$2,K$3*K$4,0)</f>
        <v>0</v>
      </c>
      <c r="DE657" s="0" t="n">
        <f aca="false">IF(CHOOSE(MATCH(L$5,$B$10:$E$10,0),$B657,$C657,$D657,$E657)*L$6+L657*L$7&lt;L$2,L$3*L$4,0)</f>
        <v>0</v>
      </c>
      <c r="DF657" s="0" t="n">
        <f aca="false">IF(CHOOSE(MATCH(M$5,$B$10:$E$10,0),$B657,$C657,$D657,$E657)*M$6+M657*M$7&lt;M$2,M$3*M$4,0)</f>
        <v>0</v>
      </c>
      <c r="DG657" s="0" t="n">
        <f aca="false">IF(CHOOSE(MATCH(N$5,$B$10:$E$10,0),$B657,$C657,$D657,$E657)*N$6+N657*N$7&lt;N$2,N$3*N$4,0)</f>
        <v>0</v>
      </c>
      <c r="DH657" s="0" t="n">
        <f aca="false">IF(CHOOSE(MATCH(O$5,$B$10:$E$10,0),$B657,$C657,$D657,$E657)*O$6+O657*O$7&lt;O$2,O$3*O$4,0)</f>
        <v>0</v>
      </c>
      <c r="DI657" s="0" t="n">
        <f aca="false">IF(CHOOSE(MATCH(P$5,$B$10:$E$10,0),$B657,$C657,$D657,$E657)*P$6+P657*P$7&lt;P$2,P$3*P$4,0)</f>
        <v>0</v>
      </c>
      <c r="DJ657" s="0" t="n">
        <f aca="false">IF(CHOOSE(MATCH(Q$5,$B$10:$E$10,0),$B657,$C657,$D657,$E657)*Q$6+Q657*Q$7&lt;Q$2,Q$3*Q$4,0)</f>
        <v>0</v>
      </c>
      <c r="DK657" s="0" t="n">
        <f aca="false">IF(CHOOSE(MATCH(R$5,$B$10:$E$10,0),$B657,$C657,$D657,$E657)*R$6+R657*R$7&lt;R$2,R$3*R$4,0)</f>
        <v>0</v>
      </c>
      <c r="DL657" s="0" t="n">
        <f aca="false">IF(CHOOSE(MATCH(S$5,$B$10:$E$10,0),$B657,$C657,$D657,$E657)*S$6+S657*S$7&lt;S$2,S$3*S$4,0)</f>
        <v>0</v>
      </c>
      <c r="DM657" s="0" t="n">
        <f aca="false">IF(CHOOSE(MATCH(T$5,$B$10:$E$10,0),$B657,$C657,$D657,$E657)*T$6+T657*T$7&lt;T$2,T$3*T$4,0)</f>
        <v>0</v>
      </c>
      <c r="DN657" s="0" t="n">
        <f aca="false">IF(CHOOSE(MATCH(U$5,$B$10:$E$10,0),$B657,$C657,$D657,$E657)*U$6+U657*U$7&lt;U$2,U$3*U$4,0)</f>
        <v>0</v>
      </c>
      <c r="DO657" s="0" t="n">
        <f aca="false">IF(CHOOSE(MATCH(V$5,$B$10:$E$10,0),$B657,$C657,$D657,$E657)*V$6+V657*V$7&lt;V$2,V$3*V$4,0)</f>
        <v>0</v>
      </c>
      <c r="DP657" s="0" t="n">
        <f aca="false">IF(CHOOSE(MATCH(W$5,$B$10:$E$10,0),$B657,$C657,$D657,$E657)*W$6+W657*W$7&lt;W$2,W$3*W$4,0)</f>
        <v>0</v>
      </c>
      <c r="DQ657" s="0" t="n">
        <f aca="false">IF(CHOOSE(MATCH(X$5,$B$10:$E$10,0),$B657,$C657,$D657,$E657)*X$6+X657*X$7&lt;X$2,X$3*X$4,0)</f>
        <v>0</v>
      </c>
      <c r="DR657" s="0" t="n">
        <f aca="false">IF(CHOOSE(MATCH(Y$5,$B$10:$E$10,0),$B657,$C657,$D657,$E657)*Y$6+Y657*Y$7&lt;Y$2,Y$3*Y$4,0)</f>
        <v>0</v>
      </c>
      <c r="DS657" s="0" t="n">
        <f aca="false">IF(CHOOSE(MATCH(Z$5,$B$10:$E$10,0),$B657,$C657,$D657,$E657)*Z$6+Z657*Z$7&lt;Z$2,Z$3*Z$4,0)</f>
        <v>0</v>
      </c>
      <c r="DT657" s="0" t="n">
        <f aca="false">IF(CHOOSE(MATCH(AA$5,$B$10:$E$10,0),$B657,$C657,$D657,$E657)*AA$6+AA657*AA$7&lt;AA$2,AA$3*AA$4,0)</f>
        <v>0</v>
      </c>
      <c r="DU657" s="0" t="n">
        <f aca="false">IF(CHOOSE(MATCH(AB$5,$B$10:$E$10,0),$B657,$C657,$D657,$E657)*AB$6+AB657*AB$7&lt;AB$2,AB$3*AB$4,0)</f>
        <v>0</v>
      </c>
      <c r="DV657" s="0" t="n">
        <f aca="false">IF(CHOOSE(MATCH(AC$5,$B$10:$E$10,0),$B657,$C657,$D657,$E657)*AC$6+AC657*AC$7&lt;AC$2,AC$3*AC$4,0)</f>
        <v>0</v>
      </c>
      <c r="DW657" s="0" t="n">
        <f aca="false">IF(CHOOSE(MATCH(AD$5,$B$10:$E$10,0),$B657,$C657,$D657,$E657)*AD$6+AD657*AD$7&lt;AD$2,AD$3*AD$4,0)</f>
        <v>0</v>
      </c>
      <c r="DX657" s="0" t="n">
        <f aca="false">IF(CHOOSE(MATCH(AE$5,$B$10:$E$10,0),$B657,$C657,$D657,$E657)*AE$6+AE657*AE$7&lt;AE$2,AE$3*AE$4,0)</f>
        <v>0</v>
      </c>
      <c r="DY657" s="0" t="n">
        <f aca="false">IF(CHOOSE(MATCH(AF$5,$B$10:$E$10,0),$B657,$C657,$D657,$E657)*AF$6+AF657*AF$7&lt;AF$2,AF$3*AF$4,0)</f>
        <v>0</v>
      </c>
      <c r="DZ657" s="0" t="n">
        <f aca="false">IF(CHOOSE(MATCH(AG$5,$B$10:$E$10,0),$B657,$C657,$D657,$E657)*AG$6+AG657*AG$7&lt;AG$2,AG$3*AG$4,0)</f>
        <v>0</v>
      </c>
      <c r="EA657" s="0" t="n">
        <f aca="false">IF(CHOOSE(MATCH(AH$5,$B$10:$E$10,0),$B657,$C657,$D657,$E657)*AH$6+AH657*AH$7&lt;AH$2,AH$3*AH$4,0)</f>
        <v>0</v>
      </c>
      <c r="EB657" s="0" t="n">
        <f aca="false">IF(CHOOSE(MATCH(AI$5,$B$10:$E$10,0),$B657,$C657,$D657,$E657)*AI$6+AI657*AI$7&lt;AI$2,AI$3*AI$4,0)</f>
        <v>0</v>
      </c>
      <c r="EC657" s="0" t="n">
        <f aca="false">IF(CHOOSE(MATCH(AJ$5,$B$10:$E$10,0),$B657,$C657,$D657,$E657)*AJ$6+AJ657*AJ$7&lt;AJ$2,AJ$3*AJ$4,0)</f>
        <v>0</v>
      </c>
      <c r="ED657" s="0" t="n">
        <f aca="false">IF(CHOOSE(MATCH(AK$5,$B$10:$E$10,0),$B657,$C657,$D657,$E657)*AK$6+AK657*AK$7&lt;AK$2,AK$3*AK$4,0)</f>
        <v>0</v>
      </c>
      <c r="EE657" s="0" t="n">
        <f aca="false">IF(CHOOSE(MATCH(AL$5,$B$10:$E$10,0),$B657,$C657,$D657,$E657)*AL$6+AL657*AL$7&lt;AL$2,AL$3*AL$4,0)</f>
        <v>0</v>
      </c>
      <c r="EF657" s="0" t="n">
        <f aca="false">IF(CHOOSE(MATCH(AM$5,$B$10:$E$10,0),$B657,$C657,$D657,$E657)*AM$6+AM657*AM$7&lt;AM$2,AM$3*AM$4,0)</f>
        <v>0</v>
      </c>
      <c r="EG657" s="0" t="n">
        <f aca="false">IF(CHOOSE(MATCH(AN$5,$B$10:$E$10,0),$B657,$C657,$D657,$E657)*AN$6+AN657*AN$7&lt;AN$2,AN$3*AN$4,0)</f>
        <v>0</v>
      </c>
      <c r="EH657" s="0" t="n">
        <f aca="false">IF(CHOOSE(MATCH(AO$5,$B$10:$E$10,0),$B657,$C657,$D657,$E657)*AO$6+AO657*AO$7&lt;AO$2,AO$3*AO$4,0)</f>
        <v>0</v>
      </c>
      <c r="EI657" s="0" t="n">
        <f aca="false">IF(CHOOSE(MATCH(AP$5,$B$10:$E$10,0),$B657,$C657,$D657,$E657)*AP$6+AP657*AP$7&lt;AP$2,AP$3*AP$4,0)</f>
        <v>0</v>
      </c>
      <c r="EJ657" s="0" t="n">
        <f aca="false">IF(CHOOSE(MATCH(AQ$5,$B$10:$E$10,0),$B657,$C657,$D657,$E657)*AQ$6+AQ657*AQ$7&lt;AQ$2,AQ$3*AQ$4,0)</f>
        <v>0</v>
      </c>
      <c r="EK657" s="0" t="n">
        <f aca="false">IF(CHOOSE(MATCH(AR$5,$B$10:$E$10,0),$B657,$C657,$D657,$E657)*AR$6+AR657*AR$7&lt;AR$2,AR$3*AR$4,0)</f>
        <v>0</v>
      </c>
      <c r="EL657" s="0" t="n">
        <f aca="false">IF(CHOOSE(MATCH(AS$5,$B$10:$E$10,0),$B657,$C657,$D657,$E657)*AS$6+AS657*AS$7&lt;AS$2,AS$3*AS$4,0)</f>
        <v>0</v>
      </c>
      <c r="EM657" s="0" t="n">
        <f aca="false">IF(CHOOSE(MATCH(AT$5,$B$10:$E$10,0),$B657,$C657,$D657,$E657)*AT$6+AT657*AT$7&lt;AT$2,AT$3*AT$4,0)</f>
        <v>0</v>
      </c>
      <c r="EN657" s="0" t="n">
        <f aca="false">IF(CHOOSE(MATCH(AU$5,$B$10:$E$10,0),$B657,$C657,$D657,$E657)*AU$6+AU657*AU$7&lt;AU$2,AU$3*AU$4,0)</f>
        <v>0</v>
      </c>
      <c r="EO657" s="0" t="n">
        <f aca="false">IF(CHOOSE(MATCH(AV$5,$B$10:$E$10,0),$B657,$C657,$D657,$E657)*AV$6+AV657*AV$7&lt;AV$2,AV$3*AV$4,0)</f>
        <v>0</v>
      </c>
      <c r="EP657" s="0" t="n">
        <f aca="false">IF(CHOOSE(MATCH(AW$5,$B$10:$E$10,0),$B657,$C657,$D657,$E657)*AW$6+AW657*AW$7&lt;AW$2,AW$3*AW$4,0)</f>
        <v>0</v>
      </c>
      <c r="EQ657" s="0" t="n">
        <f aca="false">IF(CHOOSE(MATCH(AX$5,$B$10:$E$10,0),$B657,$C657,$D657,$E657)*AX$6+AX657*AX$7&lt;AX$2,AX$3*AX$4,0)</f>
        <v>0</v>
      </c>
      <c r="ER657" s="0" t="n">
        <f aca="false">IF(CHOOSE(MATCH(AY$5,$B$10:$E$10,0),$B657,$C657,$D657,$E657)*AY$6+AY657*AY$7&lt;AY$2,AY$3*AY$4,0)</f>
        <v>0</v>
      </c>
      <c r="ES657" s="0" t="n">
        <f aca="false">IF(CHOOSE(MATCH(AZ$5,$B$10:$E$10,0),$B657,$C657,$D657,$E657)*AZ$6+AZ657*AZ$7&lt;AZ$2,AZ$3*AZ$4,0)</f>
        <v>0</v>
      </c>
      <c r="ET657" s="0" t="n">
        <f aca="false">IF(CHOOSE(MATCH(BA$5,$B$10:$E$10,0),$B657,$C657,$D657,$E657)*BA$6+BA657*BA$7&lt;BA$2,BA$3*BA$4,0)</f>
        <v>0</v>
      </c>
      <c r="EU657" s="0" t="n">
        <f aca="false">IF(CHOOSE(MATCH(BB$5,$B$10:$E$10,0),$B657,$C657,$D657,$E657)*BB$6+BB657*BB$7&lt;BB$2,BB$3*BB$4,0)</f>
        <v>0</v>
      </c>
      <c r="EV657" s="0" t="n">
        <f aca="false">IF(CHOOSE(MATCH(BC$5,$B$10:$E$10,0),$B657,$C657,$D657,$E657)*BC$6+BC657*BC$7&lt;BC$2,BC$3*BC$4,0)</f>
        <v>0</v>
      </c>
      <c r="EW657" s="0" t="n">
        <f aca="false">IF(CHOOSE(MATCH(BD$5,$B$10:$E$10,0),$B657,$C657,$D657,$E657)*BD$6+BD657*BD$7&lt;BD$2,BD$3*BD$4,0)</f>
        <v>0</v>
      </c>
      <c r="EX657" s="0" t="n">
        <f aca="false">IF(CHOOSE(MATCH(BE$5,$B$10:$E$10,0),$B657,$C657,$D657,$E657)*BE$6+BE657*BE$7&lt;BE$2,BE$3*BE$4,0)</f>
        <v>0</v>
      </c>
      <c r="EY657" s="0" t="n">
        <f aca="false">IF(CHOOSE(MATCH(BF$5,$B$10:$E$10,0),$B657,$C657,$D657,$E657)*BF$6+BF657*BF$7&lt;BF$2,BF$3*BF$4,0)</f>
        <v>0</v>
      </c>
      <c r="EZ657" s="0" t="n">
        <f aca="false">IF(CHOOSE(MATCH(BG$5,$B$10:$E$10,0),$B657,$C657,$D657,$E657)*BG$6+BG657*BG$7&lt;BG$2,BG$3*BG$4,0)</f>
        <v>0</v>
      </c>
      <c r="FA657" s="0" t="n">
        <f aca="false">IF(CHOOSE(MATCH(BH$5,$B$10:$E$10,0),$B657,$C657,$D657,$E657)*BH$6+BH657*BH$7&lt;BH$2,BH$3*BH$4,0)</f>
        <v>0</v>
      </c>
      <c r="FB657" s="0" t="n">
        <f aca="false">IF(CHOOSE(MATCH(BI$5,$B$10:$E$10,0),$B657,$C657,$D657,$E657)*BI$6+BI657*BI$7&lt;BI$2,BI$3*BI$4,0)</f>
        <v>0</v>
      </c>
      <c r="FC657" s="0" t="n">
        <f aca="false">IF(CHOOSE(MATCH(BJ$5,$B$10:$E$10,0),$B657,$C657,$D657,$E657)*BJ$6+BJ657*BJ$7&lt;BJ$2,BJ$3*BJ$4,0)</f>
        <v>0</v>
      </c>
      <c r="FD657" s="0" t="n">
        <f aca="false">IF(CHOOSE(MATCH(BK$5,$B$10:$E$10,0),$B657,$C657,$D657,$E657)*BK$6+BK657*BK$7&lt;BK$2,BK$3*BK$4,0)</f>
        <v>0</v>
      </c>
      <c r="FE657" s="0" t="n">
        <f aca="false">IF(CHOOSE(MATCH(BL$5,$B$10:$E$10,0),$B657,$C657,$D657,$E657)*BL$6+BL657*BL$7&lt;BL$2,BL$3*BL$4,0)</f>
        <v>0</v>
      </c>
      <c r="FF657" s="0" t="n">
        <f aca="false">IF(CHOOSE(MATCH(BM$5,$B$10:$E$10,0),$B657,$C657,$D657,$E657)*BM$6+BM657*BM$7&lt;BM$2,BM$3*BM$4,0)</f>
        <v>0</v>
      </c>
      <c r="FG657" s="0" t="n">
        <f aca="false">IF(CHOOSE(MATCH(BN$5,$B$10:$E$10,0),$B657,$C657,$D657,$E657)*BN$6+BN657*BN$7&lt;BN$2,BN$3*BN$4,0)</f>
        <v>0</v>
      </c>
      <c r="FH657" s="0" t="n">
        <f aca="false">IF(CHOOSE(MATCH(BO$5,$B$10:$E$10,0),$B657,$C657,$D657,$E657)*BO$6+BO657*BO$7&lt;BO$2,BO$3*BO$4,0)</f>
        <v>0</v>
      </c>
      <c r="FI657" s="0" t="n">
        <f aca="false">IF(CHOOSE(MATCH(BP$5,$B$10:$E$10,0),$B657,$C657,$D657,$E657)*BP$6+BP657*BP$7&lt;BP$2,BP$3*BP$4,0)</f>
        <v>0</v>
      </c>
      <c r="FJ657" s="0" t="n">
        <f aca="false">IF(CHOOSE(MATCH(BQ$5,$B$10:$E$10,0),$B657,$C657,$D657,$E657)*BQ$6+BQ657*BQ$7&lt;BQ$2,BQ$3*BQ$4,0)</f>
        <v>0</v>
      </c>
      <c r="FK657" s="0" t="n">
        <f aca="false">IF(CHOOSE(MATCH(BR$5,$B$10:$E$10,0),$B657,$C657,$D657,$E657)*BR$6+BR657*BR$7&lt;BR$2,BR$3*BR$4,0)</f>
        <v>0</v>
      </c>
      <c r="FL657" s="0" t="n">
        <f aca="false">IF(CHOOSE(MATCH(BS$5,$B$10:$E$10,0),$B657,$C657,$D657,$E657)*BS$6+BS657*BS$7&lt;BS$2,BS$3*BS$4,0)</f>
        <v>0</v>
      </c>
      <c r="FM657" s="0" t="n">
        <f aca="false">IF(CHOOSE(MATCH(BT$5,$B$10:$E$10,0),$B657,$C657,$D657,$E657)*BT$6+BT657*BT$7&lt;BT$2,BT$3*BT$4,0)</f>
        <v>0</v>
      </c>
      <c r="FN657" s="0" t="n">
        <f aca="false">IF(CHOOSE(MATCH(BU$5,$B$10:$E$10,0),$B657,$C657,$D657,$E657)*BU$6+BU657*BU$7&lt;BU$2,BU$3*BU$4,0)</f>
        <v>0</v>
      </c>
      <c r="FO657" s="0" t="n">
        <f aca="false">IF(CHOOSE(MATCH(BV$5,$B$10:$E$10,0),$B657,$C657,$D657,$E657)*BV$6+BV657*BV$7&lt;BV$2,BV$3*BV$4,0)</f>
        <v>0</v>
      </c>
      <c r="FP657" s="0" t="n">
        <f aca="false">IF(CHOOSE(MATCH(BW$5,$B$10:$E$10,0),$B657,$C657,$D657,$E657)*BW$6+BW657*BW$7&lt;BW$2,BW$3*BW$4,0)</f>
        <v>0</v>
      </c>
      <c r="FQ657" s="0" t="n">
        <f aca="false">IF(CHOOSE(MATCH(BX$5,$B$10:$E$10,0),$B657,$C657,$D657,$E657)*BX$6+BX657*BX$7&lt;BX$2,BX$3*BX$4,0)</f>
        <v>0</v>
      </c>
      <c r="FR657" s="0" t="n">
        <f aca="false">IF(CHOOSE(MATCH(BY$5,$B$10:$E$10,0),$B657,$C657,$D657,$E657)*BY$6+BY657*BY$7&lt;BY$2,BY$3*BY$4,0)</f>
        <v>0</v>
      </c>
      <c r="FS657" s="0" t="n">
        <f aca="false">IF(CHOOSE(MATCH(BZ$5,$B$10:$E$10,0),$B657,$C657,$D657,$E657)*BZ$6+BZ657*BZ$7&lt;BZ$2,BZ$3*BZ$4,0)</f>
        <v>0</v>
      </c>
      <c r="FT657" s="0" t="n">
        <f aca="false">IF(CHOOSE(MATCH(CA$5,$B$10:$E$10,0),$B657,$C657,$D657,$E657)*CA$6+CA657*CA$7&lt;CA$2,CA$3*CA$4,0)</f>
        <v>0</v>
      </c>
      <c r="FU657" s="0" t="n">
        <f aca="false">IF(CHOOSE(MATCH(CB$5,$B$10:$E$10,0),$B657,$C657,$D657,$E657)*CB$6+CB657*CB$7&lt;CB$2,CB$3*CB$4,0)</f>
        <v>0</v>
      </c>
      <c r="FV657" s="0" t="n">
        <f aca="false">IF(CHOOSE(MATCH(CC$5,$B$10:$E$10,0),$B657,$C657,$D657,$E657)*CC$6+CC657*CC$7&lt;CC$2,CC$3*CC$4,0)</f>
        <v>0</v>
      </c>
      <c r="FW657" s="0" t="n">
        <f aca="false">IF(CHOOSE(MATCH(CD$5,$B$10:$E$10,0),$B657,$C657,$D657,$E657)*CD$6+CD657*CD$7&lt;CD$2,CD$3*CD$4,0)</f>
        <v>0</v>
      </c>
      <c r="FX657" s="0" t="n">
        <f aca="false">IF(CHOOSE(MATCH(CE$5,$B$10:$E$10,0),$B657,$C657,$D657,$E657)*CE$6+CE657*CE$7&lt;CE$2,CE$3*CE$4,0)</f>
        <v>0</v>
      </c>
      <c r="FY657" s="0" t="n">
        <f aca="false">IF(CHOOSE(MATCH(CF$5,$B$10:$E$10,0),$B657,$C657,$D657,$E657)*CF$6+CF657*CF$7&lt;CF$2,CF$3*CF$4,0)</f>
        <v>0</v>
      </c>
      <c r="FZ657" s="0" t="n">
        <f aca="false">IF(CHOOSE(MATCH(CG$5,$B$10:$E$10,0),$B657,$C657,$D657,$E657)*CG$6+CG657*CG$7&lt;CG$2,CG$3*CG$4,0)</f>
        <v>0</v>
      </c>
      <c r="GA657" s="0" t="n">
        <f aca="false">IF(CHOOSE(MATCH(CH$5,$B$10:$E$10,0),$B657,$C657,$D657,$E657)*CH$6+CH657*CH$7&lt;CH$2,CH$3*CH$4,0)</f>
        <v>0</v>
      </c>
      <c r="GB657" s="0" t="n">
        <f aca="false">IF(CHOOSE(MATCH(CI$5,$B$10:$E$10,0),$B657,$C657,$D657,$E657)*CI$6+CI657*CI$7&lt;CI$2,CI$3*CI$4,0)</f>
        <v>0</v>
      </c>
      <c r="GC657" s="0" t="n">
        <f aca="false">IF(CHOOSE(MATCH(CJ$5,$B$10:$E$10,0),$B657,$C657,$D657,$E657)*CJ$6+CJ657*CJ$7&lt;CJ$2,CJ$3*CJ$4,0)</f>
        <v>0</v>
      </c>
      <c r="GD657" s="0" t="n">
        <f aca="false">IF(CHOOSE(MATCH(CK$5,$B$10:$E$10,0),$B657,$C657,$D657,$E657)*CK$6+CK657*CK$7&lt;CK$2,CK$3*CK$4,0)</f>
        <v>0</v>
      </c>
      <c r="GE657" s="0" t="n">
        <f aca="false">IF(CHOOSE(MATCH(CL$5,$B$10:$E$10,0),$B657,$C657,$D657,$E657)*CL$6+CL657*CL$7&lt;CL$2,CL$3*CL$4,0)</f>
        <v>0</v>
      </c>
      <c r="GF657" s="0" t="n">
        <f aca="false">IF(CHOOSE(MATCH(CM$5,$B$10:$E$10,0),$B657,$C657,$D657,$E657)*CM$6+CM657*CM$7&lt;CM$2,CM$3*CM$4,0)</f>
        <v>0</v>
      </c>
      <c r="GG657" s="0" t="n">
        <f aca="false">IF(CHOOSE(MATCH(CN$5,$B$10:$E$10,0),$B657,$C657,$D657,$E657)*CN$6+CN657*CN$7&lt;CN$2,CN$3*CN$4,0)</f>
        <v>0</v>
      </c>
      <c r="GH657" s="0" t="n">
        <f aca="false">IF(CHOOSE(MATCH(CO$5,$B$10:$E$10,0),$B657,$C657,$D657,$E657)*CO$6+CO657*CO$7&lt;CO$2,CO$3*CO$4,0)</f>
        <v>0</v>
      </c>
      <c r="GI657" s="0" t="n">
        <f aca="false">IF(CHOOSE(MATCH(CP$5,$B$10:$E$10,0),$B657,$C657,$D657,$E657)*CP$6+CP657*CP$7&lt;CP$2,CP$3*CP$4,0)</f>
        <v>0</v>
      </c>
      <c r="GJ657" s="0" t="n">
        <f aca="false">IF(CHOOSE(MATCH(CQ$5,$B$10:$E$10,0),$B657,$C657,$D657,$E657)*CQ$6+CQ657*CQ$7&lt;CQ$2,CQ$3*CQ$4,0)</f>
        <v>0</v>
      </c>
      <c r="GK657" s="0" t="n">
        <f aca="false">IF(CHOOSE(MATCH(CR$5,$B$10:$E$10,0),$B657,$C657,$D657,$E657)*CR$6+CR657*CR$7&lt;CR$2,CR$3*CR$4,0)</f>
        <v>0</v>
      </c>
      <c r="GL657" s="0" t="n">
        <f aca="false">IF(CHOOSE(MATCH(CS$5,$B$10:$E$10,0),$B657,$C657,$D657,$E657)*CS$6+CS657*CS$7&lt;CS$2,CS$3*CS$4,0)</f>
        <v>0</v>
      </c>
      <c r="GM657" s="0" t="n">
        <f aca="false">IF(CHOOSE(MATCH(CT$5,$B$10:$E$10,0),$B657,$C657,$D657,$E657)*CT$6+CT657*CT$7&lt;CT$2,CT$3*CT$4,0)</f>
        <v>0</v>
      </c>
      <c r="GN657" s="0" t="n">
        <f aca="false">IF(CHOOSE(MATCH(CU$5,$B$10:$E$10,0),$B657,$C657,$D657,$E657)*CU$6+CU657*CU$7&lt;CU$2,CU$3*CU$4,0)</f>
        <v>0</v>
      </c>
      <c r="GO657" s="0" t="n">
        <f aca="false">IF(CHOOSE(MATCH(CV$5,$B$10:$E$10,0),$B657,$C657,$D657,$E657)*CV$6+CV657*CV$7&lt;CV$2,CV$3*CV$4,0)</f>
        <v>0</v>
      </c>
      <c r="GP657" s="0" t="n">
        <f aca="false">IF(CHOOSE(MATCH(CW$5,$B$10:$E$10,0),$B657,$C657,$D657,$E657)*CW$6+CW657*CW$7&lt;CW$2,CW$3*CW$4,0)</f>
        <v>0</v>
      </c>
      <c r="GQ657" s="0" t="n">
        <f aca="false">IF(CHOOSE(MATCH(CX$5,$B$10:$E$10,0),$B657,$C657,$D657,$E657)*CX$6+CX657*CX$7&lt;CX$2,CX$3*CX$4,0)</f>
        <v>0</v>
      </c>
      <c r="GS657" s="0" t="n">
        <f aca="false">SUM(CZ657:GQ657)</f>
        <v>12.5</v>
      </c>
      <c r="GT657" s="0" t="n">
        <f aca="false">IF(GS657&gt;$GS$6,1,0)</f>
        <v>0</v>
      </c>
    </row>
    <row r="658" customFormat="false" ht="14" hidden="false" customHeight="false" outlineLevel="0" collapsed="false">
      <c r="A658" s="0" t="n">
        <v>648</v>
      </c>
      <c r="B658" s="0" t="n">
        <v>-1.08967811468875</v>
      </c>
      <c r="C658" s="0" t="n">
        <v>-0.554905601072267</v>
      </c>
      <c r="D658" s="0" t="n">
        <v>2.29885992203342</v>
      </c>
      <c r="E658" s="0" t="n">
        <v>-0.100089629173647</v>
      </c>
      <c r="G658" s="0" t="n">
        <v>0.389068190997932</v>
      </c>
      <c r="H658" s="0" t="n">
        <v>1.65150595421437</v>
      </c>
      <c r="I658" s="0" t="n">
        <v>-0.796408130554482</v>
      </c>
      <c r="J658" s="0" t="n">
        <v>-1.13141368274228</v>
      </c>
      <c r="K658" s="0" t="n">
        <v>-0.760979901315295</v>
      </c>
      <c r="L658" s="0" t="n">
        <v>-1.55094767251285</v>
      </c>
      <c r="M658" s="0" t="n">
        <v>0.656328893455793</v>
      </c>
      <c r="N658" s="0" t="n">
        <v>1.54992903844686</v>
      </c>
      <c r="O658" s="0" t="n">
        <v>0.305517460219562</v>
      </c>
      <c r="P658" s="0" t="n">
        <v>-0.633630179436295</v>
      </c>
      <c r="Q658" s="0" t="n">
        <v>-0.447604406872415</v>
      </c>
      <c r="R658" s="0" t="n">
        <v>0.0236013875110075</v>
      </c>
      <c r="S658" s="0" t="n">
        <v>-0.598118958805571</v>
      </c>
      <c r="T658" s="0" t="n">
        <v>-0.715765509085031</v>
      </c>
      <c r="U658" s="0" t="n">
        <v>-0.0248269316216465</v>
      </c>
      <c r="V658" s="0" t="n">
        <v>-1.50831510836724</v>
      </c>
      <c r="W658" s="0" t="n">
        <v>0.187636715054396</v>
      </c>
      <c r="X658" s="0" t="n">
        <v>-1.16347564471653</v>
      </c>
      <c r="Y658" s="0" t="n">
        <v>-0.216057287616422</v>
      </c>
      <c r="Z658" s="0" t="n">
        <v>0.697891664458439</v>
      </c>
      <c r="AA658" s="0" t="n">
        <v>-0.0244438069785247</v>
      </c>
      <c r="AB658" s="0" t="n">
        <v>-0.679083314025775</v>
      </c>
      <c r="AC658" s="0" t="n">
        <v>1.16287537821336</v>
      </c>
      <c r="AD658" s="0" t="n">
        <v>-0.115039711090503</v>
      </c>
      <c r="AE658" s="0" t="n">
        <v>-0.503023329656571</v>
      </c>
      <c r="AF658" s="0" t="n">
        <v>0.190207174455281</v>
      </c>
      <c r="AG658" s="0" t="n">
        <v>-1.59414412337355</v>
      </c>
      <c r="AH658" s="0" t="n">
        <v>1.77851234184345</v>
      </c>
      <c r="AI658" s="0" t="n">
        <v>-1.25533460959559</v>
      </c>
      <c r="AJ658" s="0" t="n">
        <v>1.16197270472185</v>
      </c>
      <c r="AK658" s="0" t="n">
        <v>-1.31490196508821</v>
      </c>
      <c r="AL658" s="0" t="n">
        <v>1.5213254300761</v>
      </c>
      <c r="AM658" s="0" t="n">
        <v>-1.06973629954155</v>
      </c>
      <c r="AN658" s="0" t="n">
        <v>-0.828977135824971</v>
      </c>
      <c r="AO658" s="0" t="n">
        <v>1.05654635262908</v>
      </c>
      <c r="AP658" s="0" t="n">
        <v>-0.618367721472168</v>
      </c>
      <c r="AQ658" s="0" t="n">
        <v>0.898521648196038</v>
      </c>
      <c r="AR658" s="0" t="n">
        <v>0.371387613995466</v>
      </c>
      <c r="AS658" s="0" t="n">
        <v>0.632694536761846</v>
      </c>
      <c r="AT658" s="0" t="n">
        <v>-0.700333657732699</v>
      </c>
      <c r="AU658" s="0" t="n">
        <v>-0.44743501348421</v>
      </c>
      <c r="AV658" s="0" t="n">
        <v>1.53858763951575</v>
      </c>
      <c r="AW658" s="0" t="n">
        <v>2.35191691899672</v>
      </c>
      <c r="AX658" s="0" t="n">
        <v>-0.769693997426657</v>
      </c>
      <c r="AY658" s="0" t="n">
        <v>0.640845883026486</v>
      </c>
      <c r="AZ658" s="0" t="n">
        <v>1.55529050971381</v>
      </c>
      <c r="BA658" s="0" t="n">
        <v>-0.196832843357697</v>
      </c>
      <c r="BB658" s="0" t="n">
        <v>-0.980719505605521</v>
      </c>
      <c r="BC658" s="0" t="n">
        <v>0.137865754368249</v>
      </c>
      <c r="BD658" s="0" t="n">
        <v>0.00439854375144932</v>
      </c>
      <c r="BE658" s="0" t="n">
        <v>1.23951394925825</v>
      </c>
      <c r="BF658" s="0" t="n">
        <v>0.64498522078793</v>
      </c>
      <c r="BG658" s="0" t="n">
        <v>-0.0174043179868022</v>
      </c>
      <c r="BH658" s="0" t="n">
        <v>0.751815605326556</v>
      </c>
      <c r="BI658" s="0" t="n">
        <v>0.071012209446053</v>
      </c>
      <c r="BJ658" s="0" t="n">
        <v>-0.420537844547653</v>
      </c>
      <c r="BK658" s="0" t="n">
        <v>0.270511009148322</v>
      </c>
      <c r="BL658" s="0" t="n">
        <v>-0.0608156369708013</v>
      </c>
      <c r="BM658" s="0" t="n">
        <v>-1.7551974451635</v>
      </c>
      <c r="BN658" s="0" t="n">
        <v>0.583636392548215</v>
      </c>
      <c r="BO658" s="0" t="n">
        <v>-0.246070612774929</v>
      </c>
      <c r="BP658" s="0" t="n">
        <v>-1.00336819741642</v>
      </c>
      <c r="BQ658" s="0" t="n">
        <v>-1.58655439008726</v>
      </c>
      <c r="BR658" s="0" t="n">
        <v>0.398822521674447</v>
      </c>
      <c r="BS658" s="0" t="n">
        <v>-1.16152250484447</v>
      </c>
      <c r="BT658" s="0" t="n">
        <v>2.34111212193966</v>
      </c>
      <c r="BU658" s="0" t="n">
        <v>1.2201212484797</v>
      </c>
      <c r="BV658" s="0" t="n">
        <v>-0.681878873365349</v>
      </c>
      <c r="BW658" s="0" t="n">
        <v>0.971112967818044</v>
      </c>
      <c r="BX658" s="0" t="n">
        <v>-1.238358890987</v>
      </c>
      <c r="BY658" s="0" t="n">
        <v>0.301032514471444</v>
      </c>
      <c r="BZ658" s="0" t="n">
        <v>-0.524760253028944</v>
      </c>
      <c r="CA658" s="0" t="n">
        <v>-0.00906538843992166</v>
      </c>
      <c r="CB658" s="0" t="n">
        <v>-1.72936779563315</v>
      </c>
      <c r="CC658" s="0" t="n">
        <v>1.43107172334567</v>
      </c>
      <c r="CD658" s="0" t="n">
        <v>-0.117966010293458</v>
      </c>
      <c r="CE658" s="0" t="n">
        <v>0.386098690796643</v>
      </c>
      <c r="CF658" s="0" t="n">
        <v>-0.603158696321771</v>
      </c>
      <c r="CG658" s="0" t="n">
        <v>0.128679857880343</v>
      </c>
      <c r="CH658" s="0" t="n">
        <v>-0.23960978978721</v>
      </c>
      <c r="CI658" s="0" t="n">
        <v>1.24464349937625</v>
      </c>
      <c r="CJ658" s="0" t="n">
        <v>-0.166810423252173</v>
      </c>
      <c r="CK658" s="0" t="n">
        <v>0.961108526098542</v>
      </c>
      <c r="CL658" s="0" t="n">
        <v>2.09747668122873</v>
      </c>
      <c r="CM658" s="0" t="n">
        <v>0.817276486486662</v>
      </c>
      <c r="CN658" s="0" t="n">
        <v>-0.875170371728018</v>
      </c>
      <c r="CO658" s="0" t="n">
        <v>-1.0150802154385</v>
      </c>
      <c r="CP658" s="0" t="n">
        <v>-0.410196889788494</v>
      </c>
      <c r="CQ658" s="0" t="n">
        <v>-0.262505182035966</v>
      </c>
      <c r="CR658" s="0" t="n">
        <v>-0.403631474910071</v>
      </c>
      <c r="CS658" s="0" t="n">
        <v>0.855591224535601</v>
      </c>
      <c r="CT658" s="0" t="n">
        <v>-1.32238255901029</v>
      </c>
      <c r="CU658" s="0" t="n">
        <v>2.37436324823648</v>
      </c>
      <c r="CV658" s="0" t="n">
        <v>-0.98084228739026</v>
      </c>
      <c r="CW658" s="0" t="n">
        <v>-1.58790498971939</v>
      </c>
      <c r="CX658" s="0" t="n">
        <v>0.310732275465853</v>
      </c>
      <c r="CZ658" s="0" t="n">
        <f aca="false">IF(CHOOSE(MATCH(G$5,$B$10:$E$10,0),$B658,$C658,$D658,$E658)*G$6+G658*G$7&lt;G$2,G$3*G$4,0)</f>
        <v>0</v>
      </c>
      <c r="DA658" s="0" t="n">
        <f aca="false">IF(CHOOSE(MATCH(H$5,$B$10:$E$10,0),$B658,$C658,$D658,$E658)*H$6+H658*H$7&lt;H$2,H$3*H$4,0)</f>
        <v>0</v>
      </c>
      <c r="DB658" s="0" t="n">
        <f aca="false">IF(CHOOSE(MATCH(I$5,$B$10:$E$10,0),$B658,$C658,$D658,$E658)*I$6+I658*I$7&lt;I$2,I$3*I$4,0)</f>
        <v>0</v>
      </c>
      <c r="DC658" s="0" t="n">
        <f aca="false">IF(CHOOSE(MATCH(J$5,$B$10:$E$10,0),$B658,$C658,$D658,$E658)*J$6+J658*J$7&lt;J$2,J$3*J$4,0)</f>
        <v>0</v>
      </c>
      <c r="DD658" s="0" t="n">
        <f aca="false">IF(CHOOSE(MATCH(K$5,$B$10:$E$10,0),$B658,$C658,$D658,$E658)*K$6+K658*K$7&lt;K$2,K$3*K$4,0)</f>
        <v>0</v>
      </c>
      <c r="DE658" s="0" t="n">
        <f aca="false">IF(CHOOSE(MATCH(L$5,$B$10:$E$10,0),$B658,$C658,$D658,$E658)*L$6+L658*L$7&lt;L$2,L$3*L$4,0)</f>
        <v>0</v>
      </c>
      <c r="DF658" s="0" t="n">
        <f aca="false">IF(CHOOSE(MATCH(M$5,$B$10:$E$10,0),$B658,$C658,$D658,$E658)*M$6+M658*M$7&lt;M$2,M$3*M$4,0)</f>
        <v>0</v>
      </c>
      <c r="DG658" s="0" t="n">
        <f aca="false">IF(CHOOSE(MATCH(N$5,$B$10:$E$10,0),$B658,$C658,$D658,$E658)*N$6+N658*N$7&lt;N$2,N$3*N$4,0)</f>
        <v>0</v>
      </c>
      <c r="DH658" s="0" t="n">
        <f aca="false">IF(CHOOSE(MATCH(O$5,$B$10:$E$10,0),$B658,$C658,$D658,$E658)*O$6+O658*O$7&lt;O$2,O$3*O$4,0)</f>
        <v>0</v>
      </c>
      <c r="DI658" s="0" t="n">
        <f aca="false">IF(CHOOSE(MATCH(P$5,$B$10:$E$10,0),$B658,$C658,$D658,$E658)*P$6+P658*P$7&lt;P$2,P$3*P$4,0)</f>
        <v>0</v>
      </c>
      <c r="DJ658" s="0" t="n">
        <f aca="false">IF(CHOOSE(MATCH(Q$5,$B$10:$E$10,0),$B658,$C658,$D658,$E658)*Q$6+Q658*Q$7&lt;Q$2,Q$3*Q$4,0)</f>
        <v>0</v>
      </c>
      <c r="DK658" s="0" t="n">
        <f aca="false">IF(CHOOSE(MATCH(R$5,$B$10:$E$10,0),$B658,$C658,$D658,$E658)*R$6+R658*R$7&lt;R$2,R$3*R$4,0)</f>
        <v>0</v>
      </c>
      <c r="DL658" s="0" t="n">
        <f aca="false">IF(CHOOSE(MATCH(S$5,$B$10:$E$10,0),$B658,$C658,$D658,$E658)*S$6+S658*S$7&lt;S$2,S$3*S$4,0)</f>
        <v>0</v>
      </c>
      <c r="DM658" s="0" t="n">
        <f aca="false">IF(CHOOSE(MATCH(T$5,$B$10:$E$10,0),$B658,$C658,$D658,$E658)*T$6+T658*T$7&lt;T$2,T$3*T$4,0)</f>
        <v>0</v>
      </c>
      <c r="DN658" s="0" t="n">
        <f aca="false">IF(CHOOSE(MATCH(U$5,$B$10:$E$10,0),$B658,$C658,$D658,$E658)*U$6+U658*U$7&lt;U$2,U$3*U$4,0)</f>
        <v>0</v>
      </c>
      <c r="DO658" s="0" t="n">
        <f aca="false">IF(CHOOSE(MATCH(V$5,$B$10:$E$10,0),$B658,$C658,$D658,$E658)*V$6+V658*V$7&lt;V$2,V$3*V$4,0)</f>
        <v>0</v>
      </c>
      <c r="DP658" s="0" t="n">
        <f aca="false">IF(CHOOSE(MATCH(W$5,$B$10:$E$10,0),$B658,$C658,$D658,$E658)*W$6+W658*W$7&lt;W$2,W$3*W$4,0)</f>
        <v>0</v>
      </c>
      <c r="DQ658" s="0" t="n">
        <f aca="false">IF(CHOOSE(MATCH(X$5,$B$10:$E$10,0),$B658,$C658,$D658,$E658)*X$6+X658*X$7&lt;X$2,X$3*X$4,0)</f>
        <v>0</v>
      </c>
      <c r="DR658" s="0" t="n">
        <f aca="false">IF(CHOOSE(MATCH(Y$5,$B$10:$E$10,0),$B658,$C658,$D658,$E658)*Y$6+Y658*Y$7&lt;Y$2,Y$3*Y$4,0)</f>
        <v>0</v>
      </c>
      <c r="DS658" s="0" t="n">
        <f aca="false">IF(CHOOSE(MATCH(Z$5,$B$10:$E$10,0),$B658,$C658,$D658,$E658)*Z$6+Z658*Z$7&lt;Z$2,Z$3*Z$4,0)</f>
        <v>0</v>
      </c>
      <c r="DT658" s="0" t="n">
        <f aca="false">IF(CHOOSE(MATCH(AA$5,$B$10:$E$10,0),$B658,$C658,$D658,$E658)*AA$6+AA658*AA$7&lt;AA$2,AA$3*AA$4,0)</f>
        <v>0</v>
      </c>
      <c r="DU658" s="0" t="n">
        <f aca="false">IF(CHOOSE(MATCH(AB$5,$B$10:$E$10,0),$B658,$C658,$D658,$E658)*AB$6+AB658*AB$7&lt;AB$2,AB$3*AB$4,0)</f>
        <v>0</v>
      </c>
      <c r="DV658" s="0" t="n">
        <f aca="false">IF(CHOOSE(MATCH(AC$5,$B$10:$E$10,0),$B658,$C658,$D658,$E658)*AC$6+AC658*AC$7&lt;AC$2,AC$3*AC$4,0)</f>
        <v>0</v>
      </c>
      <c r="DW658" s="0" t="n">
        <f aca="false">IF(CHOOSE(MATCH(AD$5,$B$10:$E$10,0),$B658,$C658,$D658,$E658)*AD$6+AD658*AD$7&lt;AD$2,AD$3*AD$4,0)</f>
        <v>0</v>
      </c>
      <c r="DX658" s="0" t="n">
        <f aca="false">IF(CHOOSE(MATCH(AE$5,$B$10:$E$10,0),$B658,$C658,$D658,$E658)*AE$6+AE658*AE$7&lt;AE$2,AE$3*AE$4,0)</f>
        <v>0</v>
      </c>
      <c r="DY658" s="0" t="n">
        <f aca="false">IF(CHOOSE(MATCH(AF$5,$B$10:$E$10,0),$B658,$C658,$D658,$E658)*AF$6+AF658*AF$7&lt;AF$2,AF$3*AF$4,0)</f>
        <v>0</v>
      </c>
      <c r="DZ658" s="0" t="n">
        <f aca="false">IF(CHOOSE(MATCH(AG$5,$B$10:$E$10,0),$B658,$C658,$D658,$E658)*AG$6+AG658*AG$7&lt;AG$2,AG$3*AG$4,0)</f>
        <v>0</v>
      </c>
      <c r="EA658" s="0" t="n">
        <f aca="false">IF(CHOOSE(MATCH(AH$5,$B$10:$E$10,0),$B658,$C658,$D658,$E658)*AH$6+AH658*AH$7&lt;AH$2,AH$3*AH$4,0)</f>
        <v>0</v>
      </c>
      <c r="EB658" s="0" t="n">
        <f aca="false">IF(CHOOSE(MATCH(AI$5,$B$10:$E$10,0),$B658,$C658,$D658,$E658)*AI$6+AI658*AI$7&lt;AI$2,AI$3*AI$4,0)</f>
        <v>0</v>
      </c>
      <c r="EC658" s="0" t="n">
        <f aca="false">IF(CHOOSE(MATCH(AJ$5,$B$10:$E$10,0),$B658,$C658,$D658,$E658)*AJ$6+AJ658*AJ$7&lt;AJ$2,AJ$3*AJ$4,0)</f>
        <v>0</v>
      </c>
      <c r="ED658" s="0" t="n">
        <f aca="false">IF(CHOOSE(MATCH(AK$5,$B$10:$E$10,0),$B658,$C658,$D658,$E658)*AK$6+AK658*AK$7&lt;AK$2,AK$3*AK$4,0)</f>
        <v>0</v>
      </c>
      <c r="EE658" s="0" t="n">
        <f aca="false">IF(CHOOSE(MATCH(AL$5,$B$10:$E$10,0),$B658,$C658,$D658,$E658)*AL$6+AL658*AL$7&lt;AL$2,AL$3*AL$4,0)</f>
        <v>0</v>
      </c>
      <c r="EF658" s="0" t="n">
        <f aca="false">IF(CHOOSE(MATCH(AM$5,$B$10:$E$10,0),$B658,$C658,$D658,$E658)*AM$6+AM658*AM$7&lt;AM$2,AM$3*AM$4,0)</f>
        <v>0</v>
      </c>
      <c r="EG658" s="0" t="n">
        <f aca="false">IF(CHOOSE(MATCH(AN$5,$B$10:$E$10,0),$B658,$C658,$D658,$E658)*AN$6+AN658*AN$7&lt;AN$2,AN$3*AN$4,0)</f>
        <v>0</v>
      </c>
      <c r="EH658" s="0" t="n">
        <f aca="false">IF(CHOOSE(MATCH(AO$5,$B$10:$E$10,0),$B658,$C658,$D658,$E658)*AO$6+AO658*AO$7&lt;AO$2,AO$3*AO$4,0)</f>
        <v>0</v>
      </c>
      <c r="EI658" s="0" t="n">
        <f aca="false">IF(CHOOSE(MATCH(AP$5,$B$10:$E$10,0),$B658,$C658,$D658,$E658)*AP$6+AP658*AP$7&lt;AP$2,AP$3*AP$4,0)</f>
        <v>0</v>
      </c>
      <c r="EJ658" s="0" t="n">
        <f aca="false">IF(CHOOSE(MATCH(AQ$5,$B$10:$E$10,0),$B658,$C658,$D658,$E658)*AQ$6+AQ658*AQ$7&lt;AQ$2,AQ$3*AQ$4,0)</f>
        <v>0</v>
      </c>
      <c r="EK658" s="0" t="n">
        <f aca="false">IF(CHOOSE(MATCH(AR$5,$B$10:$E$10,0),$B658,$C658,$D658,$E658)*AR$6+AR658*AR$7&lt;AR$2,AR$3*AR$4,0)</f>
        <v>0</v>
      </c>
      <c r="EL658" s="0" t="n">
        <f aca="false">IF(CHOOSE(MATCH(AS$5,$B$10:$E$10,0),$B658,$C658,$D658,$E658)*AS$6+AS658*AS$7&lt;AS$2,AS$3*AS$4,0)</f>
        <v>0</v>
      </c>
      <c r="EM658" s="0" t="n">
        <f aca="false">IF(CHOOSE(MATCH(AT$5,$B$10:$E$10,0),$B658,$C658,$D658,$E658)*AT$6+AT658*AT$7&lt;AT$2,AT$3*AT$4,0)</f>
        <v>0</v>
      </c>
      <c r="EN658" s="0" t="n">
        <f aca="false">IF(CHOOSE(MATCH(AU$5,$B$10:$E$10,0),$B658,$C658,$D658,$E658)*AU$6+AU658*AU$7&lt;AU$2,AU$3*AU$4,0)</f>
        <v>0</v>
      </c>
      <c r="EO658" s="0" t="n">
        <f aca="false">IF(CHOOSE(MATCH(AV$5,$B$10:$E$10,0),$B658,$C658,$D658,$E658)*AV$6+AV658*AV$7&lt;AV$2,AV$3*AV$4,0)</f>
        <v>0</v>
      </c>
      <c r="EP658" s="0" t="n">
        <f aca="false">IF(CHOOSE(MATCH(AW$5,$B$10:$E$10,0),$B658,$C658,$D658,$E658)*AW$6+AW658*AW$7&lt;AW$2,AW$3*AW$4,0)</f>
        <v>0</v>
      </c>
      <c r="EQ658" s="0" t="n">
        <f aca="false">IF(CHOOSE(MATCH(AX$5,$B$10:$E$10,0),$B658,$C658,$D658,$E658)*AX$6+AX658*AX$7&lt;AX$2,AX$3*AX$4,0)</f>
        <v>0</v>
      </c>
      <c r="ER658" s="0" t="n">
        <f aca="false">IF(CHOOSE(MATCH(AY$5,$B$10:$E$10,0),$B658,$C658,$D658,$E658)*AY$6+AY658*AY$7&lt;AY$2,AY$3*AY$4,0)</f>
        <v>0</v>
      </c>
      <c r="ES658" s="0" t="n">
        <f aca="false">IF(CHOOSE(MATCH(AZ$5,$B$10:$E$10,0),$B658,$C658,$D658,$E658)*AZ$6+AZ658*AZ$7&lt;AZ$2,AZ$3*AZ$4,0)</f>
        <v>0</v>
      </c>
      <c r="ET658" s="0" t="n">
        <f aca="false">IF(CHOOSE(MATCH(BA$5,$B$10:$E$10,0),$B658,$C658,$D658,$E658)*BA$6+BA658*BA$7&lt;BA$2,BA$3*BA$4,0)</f>
        <v>0</v>
      </c>
      <c r="EU658" s="0" t="n">
        <f aca="false">IF(CHOOSE(MATCH(BB$5,$B$10:$E$10,0),$B658,$C658,$D658,$E658)*BB$6+BB658*BB$7&lt;BB$2,BB$3*BB$4,0)</f>
        <v>0</v>
      </c>
      <c r="EV658" s="0" t="n">
        <f aca="false">IF(CHOOSE(MATCH(BC$5,$B$10:$E$10,0),$B658,$C658,$D658,$E658)*BC$6+BC658*BC$7&lt;BC$2,BC$3*BC$4,0)</f>
        <v>0</v>
      </c>
      <c r="EW658" s="0" t="n">
        <f aca="false">IF(CHOOSE(MATCH(BD$5,$B$10:$E$10,0),$B658,$C658,$D658,$E658)*BD$6+BD658*BD$7&lt;BD$2,BD$3*BD$4,0)</f>
        <v>0</v>
      </c>
      <c r="EX658" s="0" t="n">
        <f aca="false">IF(CHOOSE(MATCH(BE$5,$B$10:$E$10,0),$B658,$C658,$D658,$E658)*BE$6+BE658*BE$7&lt;BE$2,BE$3*BE$4,0)</f>
        <v>0</v>
      </c>
      <c r="EY658" s="0" t="n">
        <f aca="false">IF(CHOOSE(MATCH(BF$5,$B$10:$E$10,0),$B658,$C658,$D658,$E658)*BF$6+BF658*BF$7&lt;BF$2,BF$3*BF$4,0)</f>
        <v>0</v>
      </c>
      <c r="EZ658" s="0" t="n">
        <f aca="false">IF(CHOOSE(MATCH(BG$5,$B$10:$E$10,0),$B658,$C658,$D658,$E658)*BG$6+BG658*BG$7&lt;BG$2,BG$3*BG$4,0)</f>
        <v>0</v>
      </c>
      <c r="FA658" s="0" t="n">
        <f aca="false">IF(CHOOSE(MATCH(BH$5,$B$10:$E$10,0),$B658,$C658,$D658,$E658)*BH$6+BH658*BH$7&lt;BH$2,BH$3*BH$4,0)</f>
        <v>0</v>
      </c>
      <c r="FB658" s="0" t="n">
        <f aca="false">IF(CHOOSE(MATCH(BI$5,$B$10:$E$10,0),$B658,$C658,$D658,$E658)*BI$6+BI658*BI$7&lt;BI$2,BI$3*BI$4,0)</f>
        <v>0</v>
      </c>
      <c r="FC658" s="0" t="n">
        <f aca="false">IF(CHOOSE(MATCH(BJ$5,$B$10:$E$10,0),$B658,$C658,$D658,$E658)*BJ$6+BJ658*BJ$7&lt;BJ$2,BJ$3*BJ$4,0)</f>
        <v>0</v>
      </c>
      <c r="FD658" s="0" t="n">
        <f aca="false">IF(CHOOSE(MATCH(BK$5,$B$10:$E$10,0),$B658,$C658,$D658,$E658)*BK$6+BK658*BK$7&lt;BK$2,BK$3*BK$4,0)</f>
        <v>0</v>
      </c>
      <c r="FE658" s="0" t="n">
        <f aca="false">IF(CHOOSE(MATCH(BL$5,$B$10:$E$10,0),$B658,$C658,$D658,$E658)*BL$6+BL658*BL$7&lt;BL$2,BL$3*BL$4,0)</f>
        <v>0</v>
      </c>
      <c r="FF658" s="0" t="n">
        <f aca="false">IF(CHOOSE(MATCH(BM$5,$B$10:$E$10,0),$B658,$C658,$D658,$E658)*BM$6+BM658*BM$7&lt;BM$2,BM$3*BM$4,0)</f>
        <v>0</v>
      </c>
      <c r="FG658" s="0" t="n">
        <f aca="false">IF(CHOOSE(MATCH(BN$5,$B$10:$E$10,0),$B658,$C658,$D658,$E658)*BN$6+BN658*BN$7&lt;BN$2,BN$3*BN$4,0)</f>
        <v>0</v>
      </c>
      <c r="FH658" s="0" t="n">
        <f aca="false">IF(CHOOSE(MATCH(BO$5,$B$10:$E$10,0),$B658,$C658,$D658,$E658)*BO$6+BO658*BO$7&lt;BO$2,BO$3*BO$4,0)</f>
        <v>0</v>
      </c>
      <c r="FI658" s="0" t="n">
        <f aca="false">IF(CHOOSE(MATCH(BP$5,$B$10:$E$10,0),$B658,$C658,$D658,$E658)*BP$6+BP658*BP$7&lt;BP$2,BP$3*BP$4,0)</f>
        <v>0</v>
      </c>
      <c r="FJ658" s="0" t="n">
        <f aca="false">IF(CHOOSE(MATCH(BQ$5,$B$10:$E$10,0),$B658,$C658,$D658,$E658)*BQ$6+BQ658*BQ$7&lt;BQ$2,BQ$3*BQ$4,0)</f>
        <v>0</v>
      </c>
      <c r="FK658" s="0" t="n">
        <f aca="false">IF(CHOOSE(MATCH(BR$5,$B$10:$E$10,0),$B658,$C658,$D658,$E658)*BR$6+BR658*BR$7&lt;BR$2,BR$3*BR$4,0)</f>
        <v>0</v>
      </c>
      <c r="FL658" s="0" t="n">
        <f aca="false">IF(CHOOSE(MATCH(BS$5,$B$10:$E$10,0),$B658,$C658,$D658,$E658)*BS$6+BS658*BS$7&lt;BS$2,BS$3*BS$4,0)</f>
        <v>0</v>
      </c>
      <c r="FM658" s="0" t="n">
        <f aca="false">IF(CHOOSE(MATCH(BT$5,$B$10:$E$10,0),$B658,$C658,$D658,$E658)*BT$6+BT658*BT$7&lt;BT$2,BT$3*BT$4,0)</f>
        <v>0</v>
      </c>
      <c r="FN658" s="0" t="n">
        <f aca="false">IF(CHOOSE(MATCH(BU$5,$B$10:$E$10,0),$B658,$C658,$D658,$E658)*BU$6+BU658*BU$7&lt;BU$2,BU$3*BU$4,0)</f>
        <v>0</v>
      </c>
      <c r="FO658" s="0" t="n">
        <f aca="false">IF(CHOOSE(MATCH(BV$5,$B$10:$E$10,0),$B658,$C658,$D658,$E658)*BV$6+BV658*BV$7&lt;BV$2,BV$3*BV$4,0)</f>
        <v>0</v>
      </c>
      <c r="FP658" s="0" t="n">
        <f aca="false">IF(CHOOSE(MATCH(BW$5,$B$10:$E$10,0),$B658,$C658,$D658,$E658)*BW$6+BW658*BW$7&lt;BW$2,BW$3*BW$4,0)</f>
        <v>0</v>
      </c>
      <c r="FQ658" s="0" t="n">
        <f aca="false">IF(CHOOSE(MATCH(BX$5,$B$10:$E$10,0),$B658,$C658,$D658,$E658)*BX$6+BX658*BX$7&lt;BX$2,BX$3*BX$4,0)</f>
        <v>0</v>
      </c>
      <c r="FR658" s="0" t="n">
        <f aca="false">IF(CHOOSE(MATCH(BY$5,$B$10:$E$10,0),$B658,$C658,$D658,$E658)*BY$6+BY658*BY$7&lt;BY$2,BY$3*BY$4,0)</f>
        <v>0</v>
      </c>
      <c r="FS658" s="0" t="n">
        <f aca="false">IF(CHOOSE(MATCH(BZ$5,$B$10:$E$10,0),$B658,$C658,$D658,$E658)*BZ$6+BZ658*BZ$7&lt;BZ$2,BZ$3*BZ$4,0)</f>
        <v>0</v>
      </c>
      <c r="FT658" s="0" t="n">
        <f aca="false">IF(CHOOSE(MATCH(CA$5,$B$10:$E$10,0),$B658,$C658,$D658,$E658)*CA$6+CA658*CA$7&lt;CA$2,CA$3*CA$4,0)</f>
        <v>0</v>
      </c>
      <c r="FU658" s="0" t="n">
        <f aca="false">IF(CHOOSE(MATCH(CB$5,$B$10:$E$10,0),$B658,$C658,$D658,$E658)*CB$6+CB658*CB$7&lt;CB$2,CB$3*CB$4,0)</f>
        <v>0</v>
      </c>
      <c r="FV658" s="0" t="n">
        <f aca="false">IF(CHOOSE(MATCH(CC$5,$B$10:$E$10,0),$B658,$C658,$D658,$E658)*CC$6+CC658*CC$7&lt;CC$2,CC$3*CC$4,0)</f>
        <v>0</v>
      </c>
      <c r="FW658" s="0" t="n">
        <f aca="false">IF(CHOOSE(MATCH(CD$5,$B$10:$E$10,0),$B658,$C658,$D658,$E658)*CD$6+CD658*CD$7&lt;CD$2,CD$3*CD$4,0)</f>
        <v>0</v>
      </c>
      <c r="FX658" s="0" t="n">
        <f aca="false">IF(CHOOSE(MATCH(CE$5,$B$10:$E$10,0),$B658,$C658,$D658,$E658)*CE$6+CE658*CE$7&lt;CE$2,CE$3*CE$4,0)</f>
        <v>0</v>
      </c>
      <c r="FY658" s="0" t="n">
        <f aca="false">IF(CHOOSE(MATCH(CF$5,$B$10:$E$10,0),$B658,$C658,$D658,$E658)*CF$6+CF658*CF$7&lt;CF$2,CF$3*CF$4,0)</f>
        <v>0</v>
      </c>
      <c r="FZ658" s="0" t="n">
        <f aca="false">IF(CHOOSE(MATCH(CG$5,$B$10:$E$10,0),$B658,$C658,$D658,$E658)*CG$6+CG658*CG$7&lt;CG$2,CG$3*CG$4,0)</f>
        <v>0</v>
      </c>
      <c r="GA658" s="0" t="n">
        <f aca="false">IF(CHOOSE(MATCH(CH$5,$B$10:$E$10,0),$B658,$C658,$D658,$E658)*CH$6+CH658*CH$7&lt;CH$2,CH$3*CH$4,0)</f>
        <v>0</v>
      </c>
      <c r="GB658" s="0" t="n">
        <f aca="false">IF(CHOOSE(MATCH(CI$5,$B$10:$E$10,0),$B658,$C658,$D658,$E658)*CI$6+CI658*CI$7&lt;CI$2,CI$3*CI$4,0)</f>
        <v>0</v>
      </c>
      <c r="GC658" s="0" t="n">
        <f aca="false">IF(CHOOSE(MATCH(CJ$5,$B$10:$E$10,0),$B658,$C658,$D658,$E658)*CJ$6+CJ658*CJ$7&lt;CJ$2,CJ$3*CJ$4,0)</f>
        <v>0</v>
      </c>
      <c r="GD658" s="0" t="n">
        <f aca="false">IF(CHOOSE(MATCH(CK$5,$B$10:$E$10,0),$B658,$C658,$D658,$E658)*CK$6+CK658*CK$7&lt;CK$2,CK$3*CK$4,0)</f>
        <v>0</v>
      </c>
      <c r="GE658" s="0" t="n">
        <f aca="false">IF(CHOOSE(MATCH(CL$5,$B$10:$E$10,0),$B658,$C658,$D658,$E658)*CL$6+CL658*CL$7&lt;CL$2,CL$3*CL$4,0)</f>
        <v>0</v>
      </c>
      <c r="GF658" s="0" t="n">
        <f aca="false">IF(CHOOSE(MATCH(CM$5,$B$10:$E$10,0),$B658,$C658,$D658,$E658)*CM$6+CM658*CM$7&lt;CM$2,CM$3*CM$4,0)</f>
        <v>0</v>
      </c>
      <c r="GG658" s="0" t="n">
        <f aca="false">IF(CHOOSE(MATCH(CN$5,$B$10:$E$10,0),$B658,$C658,$D658,$E658)*CN$6+CN658*CN$7&lt;CN$2,CN$3*CN$4,0)</f>
        <v>0</v>
      </c>
      <c r="GH658" s="0" t="n">
        <f aca="false">IF(CHOOSE(MATCH(CO$5,$B$10:$E$10,0),$B658,$C658,$D658,$E658)*CO$6+CO658*CO$7&lt;CO$2,CO$3*CO$4,0)</f>
        <v>0</v>
      </c>
      <c r="GI658" s="0" t="n">
        <f aca="false">IF(CHOOSE(MATCH(CP$5,$B$10:$E$10,0),$B658,$C658,$D658,$E658)*CP$6+CP658*CP$7&lt;CP$2,CP$3*CP$4,0)</f>
        <v>0</v>
      </c>
      <c r="GJ658" s="0" t="n">
        <f aca="false">IF(CHOOSE(MATCH(CQ$5,$B$10:$E$10,0),$B658,$C658,$D658,$E658)*CQ$6+CQ658*CQ$7&lt;CQ$2,CQ$3*CQ$4,0)</f>
        <v>0</v>
      </c>
      <c r="GK658" s="0" t="n">
        <f aca="false">IF(CHOOSE(MATCH(CR$5,$B$10:$E$10,0),$B658,$C658,$D658,$E658)*CR$6+CR658*CR$7&lt;CR$2,CR$3*CR$4,0)</f>
        <v>0</v>
      </c>
      <c r="GL658" s="0" t="n">
        <f aca="false">IF(CHOOSE(MATCH(CS$5,$B$10:$E$10,0),$B658,$C658,$D658,$E658)*CS$6+CS658*CS$7&lt;CS$2,CS$3*CS$4,0)</f>
        <v>0</v>
      </c>
      <c r="GM658" s="0" t="n">
        <f aca="false">IF(CHOOSE(MATCH(CT$5,$B$10:$E$10,0),$B658,$C658,$D658,$E658)*CT$6+CT658*CT$7&lt;CT$2,CT$3*CT$4,0)</f>
        <v>0</v>
      </c>
      <c r="GN658" s="0" t="n">
        <f aca="false">IF(CHOOSE(MATCH(CU$5,$B$10:$E$10,0),$B658,$C658,$D658,$E658)*CU$6+CU658*CU$7&lt;CU$2,CU$3*CU$4,0)</f>
        <v>0</v>
      </c>
      <c r="GO658" s="0" t="n">
        <f aca="false">IF(CHOOSE(MATCH(CV$5,$B$10:$E$10,0),$B658,$C658,$D658,$E658)*CV$6+CV658*CV$7&lt;CV$2,CV$3*CV$4,0)</f>
        <v>0</v>
      </c>
      <c r="GP658" s="0" t="n">
        <f aca="false">IF(CHOOSE(MATCH(CW$5,$B$10:$E$10,0),$B658,$C658,$D658,$E658)*CW$6+CW658*CW$7&lt;CW$2,CW$3*CW$4,0)</f>
        <v>0</v>
      </c>
      <c r="GQ658" s="0" t="n">
        <f aca="false">IF(CHOOSE(MATCH(CX$5,$B$10:$E$10,0),$B658,$C658,$D658,$E658)*CX$6+CX658*CX$7&lt;CX$2,CX$3*CX$4,0)</f>
        <v>0</v>
      </c>
      <c r="GS658" s="0" t="n">
        <f aca="false">SUM(CZ658:GQ658)</f>
        <v>0</v>
      </c>
      <c r="GT658" s="0" t="n">
        <f aca="false">IF(GS658&gt;$GS$6,1,0)</f>
        <v>0</v>
      </c>
    </row>
    <row r="659" customFormat="false" ht="14" hidden="false" customHeight="false" outlineLevel="0" collapsed="false">
      <c r="A659" s="0" t="n">
        <v>649</v>
      </c>
      <c r="B659" s="0" t="n">
        <f aca="false">-1.02402782540343</f>
        <v>-1.02402782540343</v>
      </c>
      <c r="C659" s="0" t="n">
        <v>-0.287521151332701</v>
      </c>
      <c r="D659" s="0" t="n">
        <v>-1.45281011610532</v>
      </c>
      <c r="E659" s="0" t="n">
        <v>-1.59016170731255</v>
      </c>
      <c r="G659" s="0" t="n">
        <v>-0.59693093135138</v>
      </c>
      <c r="H659" s="0" t="n">
        <v>0.0312547854264267</v>
      </c>
      <c r="I659" s="0" t="n">
        <v>1.76418780029053</v>
      </c>
      <c r="J659" s="0" t="n">
        <v>-0.305117282550782</v>
      </c>
      <c r="K659" s="0" t="n">
        <v>0.230722889682511</v>
      </c>
      <c r="L659" s="0" t="n">
        <v>0.719824129191693</v>
      </c>
      <c r="M659" s="0" t="n">
        <v>0.511200823893887</v>
      </c>
      <c r="N659" s="0" t="n">
        <v>-0.136398057293263</v>
      </c>
      <c r="O659" s="0" t="n">
        <v>-0.304155491903657</v>
      </c>
      <c r="P659" s="0" t="n">
        <v>-1.51286258187611</v>
      </c>
      <c r="Q659" s="0" t="n">
        <v>1.3116391528456</v>
      </c>
      <c r="R659" s="0" t="n">
        <v>-1.171795247501</v>
      </c>
      <c r="S659" s="0" t="n">
        <v>0.0383738552045543</v>
      </c>
      <c r="T659" s="0" t="n">
        <v>1.81581526703667</v>
      </c>
      <c r="U659" s="0" t="n">
        <v>1.56745500135003</v>
      </c>
      <c r="V659" s="0" t="n">
        <v>1.03827460407047</v>
      </c>
      <c r="W659" s="0" t="n">
        <v>0.42204192141071</v>
      </c>
      <c r="X659" s="0" t="n">
        <v>1.62487140187295</v>
      </c>
      <c r="Y659" s="0" t="n">
        <v>-0.269242264039349</v>
      </c>
      <c r="Z659" s="0" t="n">
        <v>-0.6816867426096</v>
      </c>
      <c r="AA659" s="0" t="n">
        <v>-0.4048774826515</v>
      </c>
      <c r="AB659" s="0" t="n">
        <v>1.23654899653047</v>
      </c>
      <c r="AC659" s="0" t="n">
        <v>0.95144287115545</v>
      </c>
      <c r="AD659" s="0" t="n">
        <v>0.00225668372877408</v>
      </c>
      <c r="AE659" s="0" t="n">
        <v>0.918867044674698</v>
      </c>
      <c r="AF659" s="0" t="n">
        <v>2.69883457804099</v>
      </c>
      <c r="AG659" s="0" t="n">
        <v>-1.06973629954155</v>
      </c>
      <c r="AH659" s="0" t="n">
        <v>1.6265903468593</v>
      </c>
      <c r="AI659" s="0" t="n">
        <v>0.0438092229160247</v>
      </c>
      <c r="AJ659" s="0" t="n">
        <v>-0.838833784655435</v>
      </c>
      <c r="AK659" s="0" t="n">
        <v>-0.193869027498295</v>
      </c>
      <c r="AL659" s="0" t="n">
        <v>-1.28796045828494</v>
      </c>
      <c r="AM659" s="0" t="n">
        <v>-1.52059783431469</v>
      </c>
      <c r="AN659" s="0" t="n">
        <v>0.325377413901151</v>
      </c>
      <c r="AO659" s="0" t="n">
        <v>0.670437430017046</v>
      </c>
      <c r="AP659" s="0" t="n">
        <v>1.19835021905601</v>
      </c>
      <c r="AQ659" s="0" t="n">
        <v>0.466370693175122</v>
      </c>
      <c r="AR659" s="0" t="n">
        <v>-1.37341885420028</v>
      </c>
      <c r="AS659" s="0" t="n">
        <v>0.859567990119103</v>
      </c>
      <c r="AT659" s="0" t="n">
        <v>-0.207138555197162</v>
      </c>
      <c r="AU659" s="0" t="n">
        <v>-2.19706635107286</v>
      </c>
      <c r="AV659" s="0" t="n">
        <v>-1.01674459074275</v>
      </c>
      <c r="AW659" s="0" t="n">
        <v>0.657753389532445</v>
      </c>
      <c r="AX659" s="0" t="n">
        <v>-1.70530256582424</v>
      </c>
      <c r="AY659" s="0" t="n">
        <v>-1.16212277134764</v>
      </c>
      <c r="AZ659" s="0" t="n">
        <v>1.28936335386243</v>
      </c>
      <c r="BA659" s="0" t="n">
        <v>-0.886104771780083</v>
      </c>
      <c r="BB659" s="0" t="n">
        <v>1.79550625034608</v>
      </c>
      <c r="BC659" s="0" t="n">
        <v>0.582820121053373</v>
      </c>
      <c r="BD659" s="0" t="n">
        <v>0.612635631114245</v>
      </c>
      <c r="BE659" s="0" t="n">
        <v>0.743518739909632</v>
      </c>
      <c r="BF659" s="0" t="n">
        <v>-0.807276592240669</v>
      </c>
      <c r="BG659" s="0" t="n">
        <v>-0.316678097078693</v>
      </c>
      <c r="BH659" s="0" t="n">
        <v>-0.185691533260979</v>
      </c>
      <c r="BI659" s="0" t="n">
        <v>-1.02021431303001</v>
      </c>
      <c r="BJ659" s="0" t="n">
        <v>-0.646587068331428</v>
      </c>
      <c r="BK659" s="0" t="n">
        <v>0.859458850754891</v>
      </c>
      <c r="BL659" s="0" t="n">
        <v>1.34358515424537</v>
      </c>
      <c r="BM659" s="0" t="n">
        <v>1.17789568321314</v>
      </c>
      <c r="BN659" s="0" t="n">
        <v>-1.56251189764589</v>
      </c>
      <c r="BO659" s="0" t="n">
        <v>1.34471974888584</v>
      </c>
      <c r="BP659" s="0" t="n">
        <v>0.622727611698792</v>
      </c>
      <c r="BQ659" s="0" t="n">
        <v>-2.1009509509895</v>
      </c>
      <c r="BR659" s="0" t="n">
        <v>0.686907242197776</v>
      </c>
      <c r="BS659" s="0" t="n">
        <v>0.627284180154675</v>
      </c>
      <c r="BT659" s="0" t="n">
        <v>1.03447746369056</v>
      </c>
      <c r="BU659" s="0" t="n">
        <v>1.74739398062229</v>
      </c>
      <c r="BV659" s="0" t="n">
        <v>1.20718141261023</v>
      </c>
      <c r="BW659" s="0" t="n">
        <v>1.93309460883029</v>
      </c>
      <c r="BX659" s="0" t="n">
        <v>0.515739202455734</v>
      </c>
      <c r="BY659" s="0" t="n">
        <v>-0.480490598420147</v>
      </c>
      <c r="BZ659" s="0" t="n">
        <v>-0.354963276549825</v>
      </c>
      <c r="CA659" s="0" t="n">
        <v>-0.797249413153622</v>
      </c>
      <c r="CB659" s="0" t="n">
        <v>-1.2092436918465</v>
      </c>
      <c r="CC659" s="0" t="n">
        <v>-0.573236320633441</v>
      </c>
      <c r="CD659" s="0" t="n">
        <v>1.6464400687255</v>
      </c>
      <c r="CE659" s="0" t="n">
        <v>0.104726041172398</v>
      </c>
      <c r="CF659" s="0" t="n">
        <v>-1.16212277134764</v>
      </c>
      <c r="CG659" s="0" t="n">
        <v>-0.211203996514087</v>
      </c>
      <c r="CH659" s="0" t="n">
        <v>0.29647253541043</v>
      </c>
      <c r="CI659" s="0" t="n">
        <v>0.520989260621718</v>
      </c>
      <c r="CJ659" s="0" t="n">
        <v>-1.16543560579885</v>
      </c>
      <c r="CK659" s="0" t="n">
        <v>-0.884406290424522</v>
      </c>
      <c r="CL659" s="0" t="n">
        <v>-0.13446765478875</v>
      </c>
      <c r="CM659" s="0" t="n">
        <v>-0.235518200497609</v>
      </c>
      <c r="CN659" s="0" t="n">
        <v>-0.00118575371743646</v>
      </c>
      <c r="CO659" s="0" t="n">
        <v>-0.635127435089089</v>
      </c>
      <c r="CP659" s="0" t="n">
        <v>-0.0931947852222947</v>
      </c>
      <c r="CQ659" s="0" t="n">
        <v>-1.59934188559419</v>
      </c>
      <c r="CR659" s="0" t="n">
        <v>-0.785323663876625</v>
      </c>
      <c r="CS659" s="0" t="n">
        <v>1.15122020361014</v>
      </c>
      <c r="CT659" s="0" t="n">
        <v>-1.24813595903106</v>
      </c>
      <c r="CU659" s="0" t="n">
        <v>-0.303114120470127</v>
      </c>
      <c r="CV659" s="0" t="n">
        <v>-0.305037701764377</v>
      </c>
      <c r="CW659" s="0" t="n">
        <v>-0.73177034209948</v>
      </c>
      <c r="CX659" s="0" t="n">
        <v>0.416612238041125</v>
      </c>
      <c r="CZ659" s="0" t="n">
        <f aca="false">IF(CHOOSE(MATCH(G$5,$B$10:$E$10,0),$B659,$C659,$D659,$E659)*G$6+G659*G$7&lt;G$2,G$3*G$4,0)</f>
        <v>0</v>
      </c>
      <c r="DA659" s="0" t="n">
        <f aca="false">IF(CHOOSE(MATCH(H$5,$B$10:$E$10,0),$B659,$C659,$D659,$E659)*H$6+H659*H$7&lt;H$2,H$3*H$4,0)</f>
        <v>0</v>
      </c>
      <c r="DB659" s="0" t="n">
        <f aca="false">IF(CHOOSE(MATCH(I$5,$B$10:$E$10,0),$B659,$C659,$D659,$E659)*I$6+I659*I$7&lt;I$2,I$3*I$4,0)</f>
        <v>0</v>
      </c>
      <c r="DC659" s="0" t="n">
        <f aca="false">IF(CHOOSE(MATCH(J$5,$B$10:$E$10,0),$B659,$C659,$D659,$E659)*J$6+J659*J$7&lt;J$2,J$3*J$4,0)</f>
        <v>0</v>
      </c>
      <c r="DD659" s="0" t="n">
        <f aca="false">IF(CHOOSE(MATCH(K$5,$B$10:$E$10,0),$B659,$C659,$D659,$E659)*K$6+K659*K$7&lt;K$2,K$3*K$4,0)</f>
        <v>0</v>
      </c>
      <c r="DE659" s="0" t="n">
        <f aca="false">IF(CHOOSE(MATCH(L$5,$B$10:$E$10,0),$B659,$C659,$D659,$E659)*L$6+L659*L$7&lt;L$2,L$3*L$4,0)</f>
        <v>0</v>
      </c>
      <c r="DF659" s="0" t="n">
        <f aca="false">IF(CHOOSE(MATCH(M$5,$B$10:$E$10,0),$B659,$C659,$D659,$E659)*M$6+M659*M$7&lt;M$2,M$3*M$4,0)</f>
        <v>0</v>
      </c>
      <c r="DG659" s="0" t="n">
        <f aca="false">IF(CHOOSE(MATCH(N$5,$B$10:$E$10,0),$B659,$C659,$D659,$E659)*N$6+N659*N$7&lt;N$2,N$3*N$4,0)</f>
        <v>0</v>
      </c>
      <c r="DH659" s="0" t="n">
        <f aca="false">IF(CHOOSE(MATCH(O$5,$B$10:$E$10,0),$B659,$C659,$D659,$E659)*O$6+O659*O$7&lt;O$2,O$3*O$4,0)</f>
        <v>0</v>
      </c>
      <c r="DI659" s="0" t="n">
        <f aca="false">IF(CHOOSE(MATCH(P$5,$B$10:$E$10,0),$B659,$C659,$D659,$E659)*P$6+P659*P$7&lt;P$2,P$3*P$4,0)</f>
        <v>0</v>
      </c>
      <c r="DJ659" s="0" t="n">
        <f aca="false">IF(CHOOSE(MATCH(Q$5,$B$10:$E$10,0),$B659,$C659,$D659,$E659)*Q$6+Q659*Q$7&lt;Q$2,Q$3*Q$4,0)</f>
        <v>0</v>
      </c>
      <c r="DK659" s="0" t="n">
        <f aca="false">IF(CHOOSE(MATCH(R$5,$B$10:$E$10,0),$B659,$C659,$D659,$E659)*R$6+R659*R$7&lt;R$2,R$3*R$4,0)</f>
        <v>0</v>
      </c>
      <c r="DL659" s="0" t="n">
        <f aca="false">IF(CHOOSE(MATCH(S$5,$B$10:$E$10,0),$B659,$C659,$D659,$E659)*S$6+S659*S$7&lt;S$2,S$3*S$4,0)</f>
        <v>0</v>
      </c>
      <c r="DM659" s="0" t="n">
        <f aca="false">IF(CHOOSE(MATCH(T$5,$B$10:$E$10,0),$B659,$C659,$D659,$E659)*T$6+T659*T$7&lt;T$2,T$3*T$4,0)</f>
        <v>0</v>
      </c>
      <c r="DN659" s="0" t="n">
        <f aca="false">IF(CHOOSE(MATCH(U$5,$B$10:$E$10,0),$B659,$C659,$D659,$E659)*U$6+U659*U$7&lt;U$2,U$3*U$4,0)</f>
        <v>0</v>
      </c>
      <c r="DO659" s="0" t="n">
        <f aca="false">IF(CHOOSE(MATCH(V$5,$B$10:$E$10,0),$B659,$C659,$D659,$E659)*V$6+V659*V$7&lt;V$2,V$3*V$4,0)</f>
        <v>0</v>
      </c>
      <c r="DP659" s="0" t="n">
        <f aca="false">IF(CHOOSE(MATCH(W$5,$B$10:$E$10,0),$B659,$C659,$D659,$E659)*W$6+W659*W$7&lt;W$2,W$3*W$4,0)</f>
        <v>0</v>
      </c>
      <c r="DQ659" s="0" t="n">
        <f aca="false">IF(CHOOSE(MATCH(X$5,$B$10:$E$10,0),$B659,$C659,$D659,$E659)*X$6+X659*X$7&lt;X$2,X$3*X$4,0)</f>
        <v>0</v>
      </c>
      <c r="DR659" s="0" t="n">
        <f aca="false">IF(CHOOSE(MATCH(Y$5,$B$10:$E$10,0),$B659,$C659,$D659,$E659)*Y$6+Y659*Y$7&lt;Y$2,Y$3*Y$4,0)</f>
        <v>0</v>
      </c>
      <c r="DS659" s="0" t="n">
        <f aca="false">IF(CHOOSE(MATCH(Z$5,$B$10:$E$10,0),$B659,$C659,$D659,$E659)*Z$6+Z659*Z$7&lt;Z$2,Z$3*Z$4,0)</f>
        <v>0</v>
      </c>
      <c r="DT659" s="0" t="n">
        <f aca="false">IF(CHOOSE(MATCH(AA$5,$B$10:$E$10,0),$B659,$C659,$D659,$E659)*AA$6+AA659*AA$7&lt;AA$2,AA$3*AA$4,0)</f>
        <v>0</v>
      </c>
      <c r="DU659" s="0" t="n">
        <f aca="false">IF(CHOOSE(MATCH(AB$5,$B$10:$E$10,0),$B659,$C659,$D659,$E659)*AB$6+AB659*AB$7&lt;AB$2,AB$3*AB$4,0)</f>
        <v>0</v>
      </c>
      <c r="DV659" s="0" t="n">
        <f aca="false">IF(CHOOSE(MATCH(AC$5,$B$10:$E$10,0),$B659,$C659,$D659,$E659)*AC$6+AC659*AC$7&lt;AC$2,AC$3*AC$4,0)</f>
        <v>0</v>
      </c>
      <c r="DW659" s="0" t="n">
        <f aca="false">IF(CHOOSE(MATCH(AD$5,$B$10:$E$10,0),$B659,$C659,$D659,$E659)*AD$6+AD659*AD$7&lt;AD$2,AD$3*AD$4,0)</f>
        <v>0</v>
      </c>
      <c r="DX659" s="0" t="n">
        <f aca="false">IF(CHOOSE(MATCH(AE$5,$B$10:$E$10,0),$B659,$C659,$D659,$E659)*AE$6+AE659*AE$7&lt;AE$2,AE$3*AE$4,0)</f>
        <v>0</v>
      </c>
      <c r="DY659" s="0" t="n">
        <f aca="false">IF(CHOOSE(MATCH(AF$5,$B$10:$E$10,0),$B659,$C659,$D659,$E659)*AF$6+AF659*AF$7&lt;AF$2,AF$3*AF$4,0)</f>
        <v>0</v>
      </c>
      <c r="DZ659" s="0" t="n">
        <f aca="false">IF(CHOOSE(MATCH(AG$5,$B$10:$E$10,0),$B659,$C659,$D659,$E659)*AG$6+AG659*AG$7&lt;AG$2,AG$3*AG$4,0)</f>
        <v>0</v>
      </c>
      <c r="EA659" s="0" t="n">
        <f aca="false">IF(CHOOSE(MATCH(AH$5,$B$10:$E$10,0),$B659,$C659,$D659,$E659)*AH$6+AH659*AH$7&lt;AH$2,AH$3*AH$4,0)</f>
        <v>0</v>
      </c>
      <c r="EB659" s="0" t="n">
        <f aca="false">IF(CHOOSE(MATCH(AI$5,$B$10:$E$10,0),$B659,$C659,$D659,$E659)*AI$6+AI659*AI$7&lt;AI$2,AI$3*AI$4,0)</f>
        <v>0</v>
      </c>
      <c r="EC659" s="0" t="n">
        <f aca="false">IF(CHOOSE(MATCH(AJ$5,$B$10:$E$10,0),$B659,$C659,$D659,$E659)*AJ$6+AJ659*AJ$7&lt;AJ$2,AJ$3*AJ$4,0)</f>
        <v>0</v>
      </c>
      <c r="ED659" s="0" t="n">
        <f aca="false">IF(CHOOSE(MATCH(AK$5,$B$10:$E$10,0),$B659,$C659,$D659,$E659)*AK$6+AK659*AK$7&lt;AK$2,AK$3*AK$4,0)</f>
        <v>0</v>
      </c>
      <c r="EE659" s="0" t="n">
        <f aca="false">IF(CHOOSE(MATCH(AL$5,$B$10:$E$10,0),$B659,$C659,$D659,$E659)*AL$6+AL659*AL$7&lt;AL$2,AL$3*AL$4,0)</f>
        <v>0</v>
      </c>
      <c r="EF659" s="0" t="n">
        <f aca="false">IF(CHOOSE(MATCH(AM$5,$B$10:$E$10,0),$B659,$C659,$D659,$E659)*AM$6+AM659*AM$7&lt;AM$2,AM$3*AM$4,0)</f>
        <v>0</v>
      </c>
      <c r="EG659" s="0" t="n">
        <f aca="false">IF(CHOOSE(MATCH(AN$5,$B$10:$E$10,0),$B659,$C659,$D659,$E659)*AN$6+AN659*AN$7&lt;AN$2,AN$3*AN$4,0)</f>
        <v>0</v>
      </c>
      <c r="EH659" s="0" t="n">
        <f aca="false">IF(CHOOSE(MATCH(AO$5,$B$10:$E$10,0),$B659,$C659,$D659,$E659)*AO$6+AO659*AO$7&lt;AO$2,AO$3*AO$4,0)</f>
        <v>0</v>
      </c>
      <c r="EI659" s="0" t="n">
        <f aca="false">IF(CHOOSE(MATCH(AP$5,$B$10:$E$10,0),$B659,$C659,$D659,$E659)*AP$6+AP659*AP$7&lt;AP$2,AP$3*AP$4,0)</f>
        <v>0</v>
      </c>
      <c r="EJ659" s="0" t="n">
        <f aca="false">IF(CHOOSE(MATCH(AQ$5,$B$10:$E$10,0),$B659,$C659,$D659,$E659)*AQ$6+AQ659*AQ$7&lt;AQ$2,AQ$3*AQ$4,0)</f>
        <v>0</v>
      </c>
      <c r="EK659" s="0" t="n">
        <f aca="false">IF(CHOOSE(MATCH(AR$5,$B$10:$E$10,0),$B659,$C659,$D659,$E659)*AR$6+AR659*AR$7&lt;AR$2,AR$3*AR$4,0)</f>
        <v>0</v>
      </c>
      <c r="EL659" s="0" t="n">
        <f aca="false">IF(CHOOSE(MATCH(AS$5,$B$10:$E$10,0),$B659,$C659,$D659,$E659)*AS$6+AS659*AS$7&lt;AS$2,AS$3*AS$4,0)</f>
        <v>0</v>
      </c>
      <c r="EM659" s="0" t="n">
        <f aca="false">IF(CHOOSE(MATCH(AT$5,$B$10:$E$10,0),$B659,$C659,$D659,$E659)*AT$6+AT659*AT$7&lt;AT$2,AT$3*AT$4,0)</f>
        <v>0</v>
      </c>
      <c r="EN659" s="0" t="n">
        <f aca="false">IF(CHOOSE(MATCH(AU$5,$B$10:$E$10,0),$B659,$C659,$D659,$E659)*AU$6+AU659*AU$7&lt;AU$2,AU$3*AU$4,0)</f>
        <v>0</v>
      </c>
      <c r="EO659" s="0" t="n">
        <f aca="false">IF(CHOOSE(MATCH(AV$5,$B$10:$E$10,0),$B659,$C659,$D659,$E659)*AV$6+AV659*AV$7&lt;AV$2,AV$3*AV$4,0)</f>
        <v>0</v>
      </c>
      <c r="EP659" s="0" t="n">
        <f aca="false">IF(CHOOSE(MATCH(AW$5,$B$10:$E$10,0),$B659,$C659,$D659,$E659)*AW$6+AW659*AW$7&lt;AW$2,AW$3*AW$4,0)</f>
        <v>0</v>
      </c>
      <c r="EQ659" s="0" t="n">
        <f aca="false">IF(CHOOSE(MATCH(AX$5,$B$10:$E$10,0),$B659,$C659,$D659,$E659)*AX$6+AX659*AX$7&lt;AX$2,AX$3*AX$4,0)</f>
        <v>0</v>
      </c>
      <c r="ER659" s="0" t="n">
        <f aca="false">IF(CHOOSE(MATCH(AY$5,$B$10:$E$10,0),$B659,$C659,$D659,$E659)*AY$6+AY659*AY$7&lt;AY$2,AY$3*AY$4,0)</f>
        <v>0</v>
      </c>
      <c r="ES659" s="0" t="n">
        <f aca="false">IF(CHOOSE(MATCH(AZ$5,$B$10:$E$10,0),$B659,$C659,$D659,$E659)*AZ$6+AZ659*AZ$7&lt;AZ$2,AZ$3*AZ$4,0)</f>
        <v>0</v>
      </c>
      <c r="ET659" s="0" t="n">
        <f aca="false">IF(CHOOSE(MATCH(BA$5,$B$10:$E$10,0),$B659,$C659,$D659,$E659)*BA$6+BA659*BA$7&lt;BA$2,BA$3*BA$4,0)</f>
        <v>0</v>
      </c>
      <c r="EU659" s="0" t="n">
        <f aca="false">IF(CHOOSE(MATCH(BB$5,$B$10:$E$10,0),$B659,$C659,$D659,$E659)*BB$6+BB659*BB$7&lt;BB$2,BB$3*BB$4,0)</f>
        <v>0</v>
      </c>
      <c r="EV659" s="0" t="n">
        <f aca="false">IF(CHOOSE(MATCH(BC$5,$B$10:$E$10,0),$B659,$C659,$D659,$E659)*BC$6+BC659*BC$7&lt;BC$2,BC$3*BC$4,0)</f>
        <v>0</v>
      </c>
      <c r="EW659" s="0" t="n">
        <f aca="false">IF(CHOOSE(MATCH(BD$5,$B$10:$E$10,0),$B659,$C659,$D659,$E659)*BD$6+BD659*BD$7&lt;BD$2,BD$3*BD$4,0)</f>
        <v>0</v>
      </c>
      <c r="EX659" s="0" t="n">
        <f aca="false">IF(CHOOSE(MATCH(BE$5,$B$10:$E$10,0),$B659,$C659,$D659,$E659)*BE$6+BE659*BE$7&lt;BE$2,BE$3*BE$4,0)</f>
        <v>0</v>
      </c>
      <c r="EY659" s="0" t="n">
        <f aca="false">IF(CHOOSE(MATCH(BF$5,$B$10:$E$10,0),$B659,$C659,$D659,$E659)*BF$6+BF659*BF$7&lt;BF$2,BF$3*BF$4,0)</f>
        <v>0</v>
      </c>
      <c r="EZ659" s="0" t="n">
        <f aca="false">IF(CHOOSE(MATCH(BG$5,$B$10:$E$10,0),$B659,$C659,$D659,$E659)*BG$6+BG659*BG$7&lt;BG$2,BG$3*BG$4,0)</f>
        <v>0</v>
      </c>
      <c r="FA659" s="0" t="n">
        <f aca="false">IF(CHOOSE(MATCH(BH$5,$B$10:$E$10,0),$B659,$C659,$D659,$E659)*BH$6+BH659*BH$7&lt;BH$2,BH$3*BH$4,0)</f>
        <v>0</v>
      </c>
      <c r="FB659" s="0" t="n">
        <f aca="false">IF(CHOOSE(MATCH(BI$5,$B$10:$E$10,0),$B659,$C659,$D659,$E659)*BI$6+BI659*BI$7&lt;BI$2,BI$3*BI$4,0)</f>
        <v>0</v>
      </c>
      <c r="FC659" s="0" t="n">
        <f aca="false">IF(CHOOSE(MATCH(BJ$5,$B$10:$E$10,0),$B659,$C659,$D659,$E659)*BJ$6+BJ659*BJ$7&lt;BJ$2,BJ$3*BJ$4,0)</f>
        <v>0</v>
      </c>
      <c r="FD659" s="0" t="n">
        <f aca="false">IF(CHOOSE(MATCH(BK$5,$B$10:$E$10,0),$B659,$C659,$D659,$E659)*BK$6+BK659*BK$7&lt;BK$2,BK$3*BK$4,0)</f>
        <v>0</v>
      </c>
      <c r="FE659" s="0" t="n">
        <f aca="false">IF(CHOOSE(MATCH(BL$5,$B$10:$E$10,0),$B659,$C659,$D659,$E659)*BL$6+BL659*BL$7&lt;BL$2,BL$3*BL$4,0)</f>
        <v>0</v>
      </c>
      <c r="FF659" s="0" t="n">
        <f aca="false">IF(CHOOSE(MATCH(BM$5,$B$10:$E$10,0),$B659,$C659,$D659,$E659)*BM$6+BM659*BM$7&lt;BM$2,BM$3*BM$4,0)</f>
        <v>0</v>
      </c>
      <c r="FG659" s="0" t="n">
        <f aca="false">IF(CHOOSE(MATCH(BN$5,$B$10:$E$10,0),$B659,$C659,$D659,$E659)*BN$6+BN659*BN$7&lt;BN$2,BN$3*BN$4,0)</f>
        <v>0</v>
      </c>
      <c r="FH659" s="0" t="n">
        <f aca="false">IF(CHOOSE(MATCH(BO$5,$B$10:$E$10,0),$B659,$C659,$D659,$E659)*BO$6+BO659*BO$7&lt;BO$2,BO$3*BO$4,0)</f>
        <v>0</v>
      </c>
      <c r="FI659" s="0" t="n">
        <f aca="false">IF(CHOOSE(MATCH(BP$5,$B$10:$E$10,0),$B659,$C659,$D659,$E659)*BP$6+BP659*BP$7&lt;BP$2,BP$3*BP$4,0)</f>
        <v>0</v>
      </c>
      <c r="FJ659" s="0" t="n">
        <f aca="false">IF(CHOOSE(MATCH(BQ$5,$B$10:$E$10,0),$B659,$C659,$D659,$E659)*BQ$6+BQ659*BQ$7&lt;BQ$2,BQ$3*BQ$4,0)</f>
        <v>0</v>
      </c>
      <c r="FK659" s="0" t="n">
        <f aca="false">IF(CHOOSE(MATCH(BR$5,$B$10:$E$10,0),$B659,$C659,$D659,$E659)*BR$6+BR659*BR$7&lt;BR$2,BR$3*BR$4,0)</f>
        <v>0</v>
      </c>
      <c r="FL659" s="0" t="n">
        <f aca="false">IF(CHOOSE(MATCH(BS$5,$B$10:$E$10,0),$B659,$C659,$D659,$E659)*BS$6+BS659*BS$7&lt;BS$2,BS$3*BS$4,0)</f>
        <v>0</v>
      </c>
      <c r="FM659" s="0" t="n">
        <f aca="false">IF(CHOOSE(MATCH(BT$5,$B$10:$E$10,0),$B659,$C659,$D659,$E659)*BT$6+BT659*BT$7&lt;BT$2,BT$3*BT$4,0)</f>
        <v>0</v>
      </c>
      <c r="FN659" s="0" t="n">
        <f aca="false">IF(CHOOSE(MATCH(BU$5,$B$10:$E$10,0),$B659,$C659,$D659,$E659)*BU$6+BU659*BU$7&lt;BU$2,BU$3*BU$4,0)</f>
        <v>0</v>
      </c>
      <c r="FO659" s="0" t="n">
        <f aca="false">IF(CHOOSE(MATCH(BV$5,$B$10:$E$10,0),$B659,$C659,$D659,$E659)*BV$6+BV659*BV$7&lt;BV$2,BV$3*BV$4,0)</f>
        <v>0</v>
      </c>
      <c r="FP659" s="0" t="n">
        <f aca="false">IF(CHOOSE(MATCH(BW$5,$B$10:$E$10,0),$B659,$C659,$D659,$E659)*BW$6+BW659*BW$7&lt;BW$2,BW$3*BW$4,0)</f>
        <v>0</v>
      </c>
      <c r="FQ659" s="0" t="n">
        <f aca="false">IF(CHOOSE(MATCH(BX$5,$B$10:$E$10,0),$B659,$C659,$D659,$E659)*BX$6+BX659*BX$7&lt;BX$2,BX$3*BX$4,0)</f>
        <v>0</v>
      </c>
      <c r="FR659" s="0" t="n">
        <f aca="false">IF(CHOOSE(MATCH(BY$5,$B$10:$E$10,0),$B659,$C659,$D659,$E659)*BY$6+BY659*BY$7&lt;BY$2,BY$3*BY$4,0)</f>
        <v>0</v>
      </c>
      <c r="FS659" s="0" t="n">
        <f aca="false">IF(CHOOSE(MATCH(BZ$5,$B$10:$E$10,0),$B659,$C659,$D659,$E659)*BZ$6+BZ659*BZ$7&lt;BZ$2,BZ$3*BZ$4,0)</f>
        <v>0</v>
      </c>
      <c r="FT659" s="0" t="n">
        <f aca="false">IF(CHOOSE(MATCH(CA$5,$B$10:$E$10,0),$B659,$C659,$D659,$E659)*CA$6+CA659*CA$7&lt;CA$2,CA$3*CA$4,0)</f>
        <v>0</v>
      </c>
      <c r="FU659" s="0" t="n">
        <f aca="false">IF(CHOOSE(MATCH(CB$5,$B$10:$E$10,0),$B659,$C659,$D659,$E659)*CB$6+CB659*CB$7&lt;CB$2,CB$3*CB$4,0)</f>
        <v>0</v>
      </c>
      <c r="FV659" s="0" t="n">
        <f aca="false">IF(CHOOSE(MATCH(CC$5,$B$10:$E$10,0),$B659,$C659,$D659,$E659)*CC$6+CC659*CC$7&lt;CC$2,CC$3*CC$4,0)</f>
        <v>0</v>
      </c>
      <c r="FW659" s="0" t="n">
        <f aca="false">IF(CHOOSE(MATCH(CD$5,$B$10:$E$10,0),$B659,$C659,$D659,$E659)*CD$6+CD659*CD$7&lt;CD$2,CD$3*CD$4,0)</f>
        <v>0</v>
      </c>
      <c r="FX659" s="0" t="n">
        <f aca="false">IF(CHOOSE(MATCH(CE$5,$B$10:$E$10,0),$B659,$C659,$D659,$E659)*CE$6+CE659*CE$7&lt;CE$2,CE$3*CE$4,0)</f>
        <v>0</v>
      </c>
      <c r="FY659" s="0" t="n">
        <f aca="false">IF(CHOOSE(MATCH(CF$5,$B$10:$E$10,0),$B659,$C659,$D659,$E659)*CF$6+CF659*CF$7&lt;CF$2,CF$3*CF$4,0)</f>
        <v>0</v>
      </c>
      <c r="FZ659" s="0" t="n">
        <f aca="false">IF(CHOOSE(MATCH(CG$5,$B$10:$E$10,0),$B659,$C659,$D659,$E659)*CG$6+CG659*CG$7&lt;CG$2,CG$3*CG$4,0)</f>
        <v>0</v>
      </c>
      <c r="GA659" s="0" t="n">
        <f aca="false">IF(CHOOSE(MATCH(CH$5,$B$10:$E$10,0),$B659,$C659,$D659,$E659)*CH$6+CH659*CH$7&lt;CH$2,CH$3*CH$4,0)</f>
        <v>0</v>
      </c>
      <c r="GB659" s="0" t="n">
        <f aca="false">IF(CHOOSE(MATCH(CI$5,$B$10:$E$10,0),$B659,$C659,$D659,$E659)*CI$6+CI659*CI$7&lt;CI$2,CI$3*CI$4,0)</f>
        <v>0</v>
      </c>
      <c r="GC659" s="0" t="n">
        <f aca="false">IF(CHOOSE(MATCH(CJ$5,$B$10:$E$10,0),$B659,$C659,$D659,$E659)*CJ$6+CJ659*CJ$7&lt;CJ$2,CJ$3*CJ$4,0)</f>
        <v>0</v>
      </c>
      <c r="GD659" s="0" t="n">
        <f aca="false">IF(CHOOSE(MATCH(CK$5,$B$10:$E$10,0),$B659,$C659,$D659,$E659)*CK$6+CK659*CK$7&lt;CK$2,CK$3*CK$4,0)</f>
        <v>0</v>
      </c>
      <c r="GE659" s="0" t="n">
        <f aca="false">IF(CHOOSE(MATCH(CL$5,$B$10:$E$10,0),$B659,$C659,$D659,$E659)*CL$6+CL659*CL$7&lt;CL$2,CL$3*CL$4,0)</f>
        <v>0</v>
      </c>
      <c r="GF659" s="0" t="n">
        <f aca="false">IF(CHOOSE(MATCH(CM$5,$B$10:$E$10,0),$B659,$C659,$D659,$E659)*CM$6+CM659*CM$7&lt;CM$2,CM$3*CM$4,0)</f>
        <v>0</v>
      </c>
      <c r="GG659" s="0" t="n">
        <f aca="false">IF(CHOOSE(MATCH(CN$5,$B$10:$E$10,0),$B659,$C659,$D659,$E659)*CN$6+CN659*CN$7&lt;CN$2,CN$3*CN$4,0)</f>
        <v>0</v>
      </c>
      <c r="GH659" s="0" t="n">
        <f aca="false">IF(CHOOSE(MATCH(CO$5,$B$10:$E$10,0),$B659,$C659,$D659,$E659)*CO$6+CO659*CO$7&lt;CO$2,CO$3*CO$4,0)</f>
        <v>0</v>
      </c>
      <c r="GI659" s="0" t="n">
        <f aca="false">IF(CHOOSE(MATCH(CP$5,$B$10:$E$10,0),$B659,$C659,$D659,$E659)*CP$6+CP659*CP$7&lt;CP$2,CP$3*CP$4,0)</f>
        <v>0</v>
      </c>
      <c r="GJ659" s="0" t="n">
        <f aca="false">IF(CHOOSE(MATCH(CQ$5,$B$10:$E$10,0),$B659,$C659,$D659,$E659)*CQ$6+CQ659*CQ$7&lt;CQ$2,CQ$3*CQ$4,0)</f>
        <v>0</v>
      </c>
      <c r="GK659" s="0" t="n">
        <f aca="false">IF(CHOOSE(MATCH(CR$5,$B$10:$E$10,0),$B659,$C659,$D659,$E659)*CR$6+CR659*CR$7&lt;CR$2,CR$3*CR$4,0)</f>
        <v>0</v>
      </c>
      <c r="GL659" s="0" t="n">
        <f aca="false">IF(CHOOSE(MATCH(CS$5,$B$10:$E$10,0),$B659,$C659,$D659,$E659)*CS$6+CS659*CS$7&lt;CS$2,CS$3*CS$4,0)</f>
        <v>0</v>
      </c>
      <c r="GM659" s="0" t="n">
        <f aca="false">IF(CHOOSE(MATCH(CT$5,$B$10:$E$10,0),$B659,$C659,$D659,$E659)*CT$6+CT659*CT$7&lt;CT$2,CT$3*CT$4,0)</f>
        <v>0</v>
      </c>
      <c r="GN659" s="0" t="n">
        <f aca="false">IF(CHOOSE(MATCH(CU$5,$B$10:$E$10,0),$B659,$C659,$D659,$E659)*CU$6+CU659*CU$7&lt;CU$2,CU$3*CU$4,0)</f>
        <v>0</v>
      </c>
      <c r="GO659" s="0" t="n">
        <f aca="false">IF(CHOOSE(MATCH(CV$5,$B$10:$E$10,0),$B659,$C659,$D659,$E659)*CV$6+CV659*CV$7&lt;CV$2,CV$3*CV$4,0)</f>
        <v>0</v>
      </c>
      <c r="GP659" s="0" t="n">
        <f aca="false">IF(CHOOSE(MATCH(CW$5,$B$10:$E$10,0),$B659,$C659,$D659,$E659)*CW$6+CW659*CW$7&lt;CW$2,CW$3*CW$4,0)</f>
        <v>0</v>
      </c>
      <c r="GQ659" s="0" t="n">
        <f aca="false">IF(CHOOSE(MATCH(CX$5,$B$10:$E$10,0),$B659,$C659,$D659,$E659)*CX$6+CX659*CX$7&lt;CX$2,CX$3*CX$4,0)</f>
        <v>0</v>
      </c>
      <c r="GS659" s="0" t="n">
        <f aca="false">SUM(CZ659:GQ659)</f>
        <v>0</v>
      </c>
      <c r="GT659" s="0" t="n">
        <f aca="false">IF(GS659&gt;$GS$6,1,0)</f>
        <v>0</v>
      </c>
    </row>
    <row r="660" customFormat="false" ht="14" hidden="false" customHeight="false" outlineLevel="0" collapsed="false">
      <c r="A660" s="0" t="n">
        <v>650</v>
      </c>
      <c r="B660" s="0" t="n">
        <v>-0.667428190978047</v>
      </c>
      <c r="C660" s="0" t="n">
        <v>-1.15248641655475</v>
      </c>
      <c r="D660" s="0" t="n">
        <v>-0.329155691266558</v>
      </c>
      <c r="E660" s="0" t="n">
        <v>1.16086061155437</v>
      </c>
      <c r="G660" s="0" t="n">
        <v>-0.485562168250908</v>
      </c>
      <c r="H660" s="0" t="n">
        <v>-0.389150045521092</v>
      </c>
      <c r="I660" s="0" t="n">
        <v>-0.429831743531395</v>
      </c>
      <c r="J660" s="0" t="n">
        <v>-0.210266080102883</v>
      </c>
      <c r="K660" s="0" t="n">
        <v>0.327474936057115</v>
      </c>
      <c r="L660" s="0" t="n">
        <v>-0.294794517685659</v>
      </c>
      <c r="M660" s="0" t="n">
        <v>-1.14309614218655</v>
      </c>
      <c r="N660" s="0" t="n">
        <v>0.941863618209027</v>
      </c>
      <c r="O660" s="0" t="n">
        <v>0.184757027454907</v>
      </c>
      <c r="P660" s="0" t="n">
        <v>-0.252462086791638</v>
      </c>
      <c r="Q660" s="0" t="n">
        <v>-0.270670170721132</v>
      </c>
      <c r="R660" s="0" t="n">
        <v>-0.0703983005223563</v>
      </c>
      <c r="S660" s="0" t="n">
        <v>-1.15792545329896</v>
      </c>
      <c r="T660" s="0" t="n">
        <v>0.940790414460935</v>
      </c>
      <c r="U660" s="0" t="n">
        <v>-0.569004896533443</v>
      </c>
      <c r="V660" s="0" t="n">
        <v>-1.36230937641812</v>
      </c>
      <c r="W660" s="0" t="n">
        <v>-2.1157757146284</v>
      </c>
      <c r="X660" s="0" t="n">
        <v>-1.16438059194479</v>
      </c>
      <c r="Y660" s="0" t="n">
        <v>1.27889506984502</v>
      </c>
      <c r="Z660" s="0" t="n">
        <v>-0.144509613164701</v>
      </c>
      <c r="AA660" s="0" t="n">
        <v>-0.73117007559631</v>
      </c>
      <c r="AB660" s="0" t="n">
        <v>1.92669176612981</v>
      </c>
      <c r="AC660" s="0" t="n">
        <v>0.919683316169539</v>
      </c>
      <c r="AD660" s="0" t="n">
        <v>-0.340254473485402</v>
      </c>
      <c r="AE660" s="0" t="n">
        <v>-1.56955138663761</v>
      </c>
      <c r="AF660" s="0" t="n">
        <v>0.527044221598771</v>
      </c>
      <c r="AG660" s="0" t="n">
        <v>-2.19450157601386</v>
      </c>
      <c r="AH660" s="0" t="n">
        <v>0.453701431979425</v>
      </c>
      <c r="AI660" s="0" t="n">
        <v>-0.202685441763606</v>
      </c>
      <c r="AJ660" s="0" t="n">
        <v>1.38630184665089</v>
      </c>
      <c r="AK660" s="0" t="n">
        <v>2.29507350013591</v>
      </c>
      <c r="AL660" s="0" t="n">
        <v>-0.517575244884938</v>
      </c>
      <c r="AM660" s="0" t="n">
        <v>0.275831553153694</v>
      </c>
      <c r="AN660" s="0" t="n">
        <v>1.65600795298815</v>
      </c>
      <c r="AO660" s="0" t="n">
        <v>0.362060745828785</v>
      </c>
      <c r="AP660" s="0" t="n">
        <v>-0.218171862798044</v>
      </c>
      <c r="AQ660" s="0" t="n">
        <v>-1.3975886758999</v>
      </c>
      <c r="AR660" s="0" t="n">
        <v>-1.36716153065208</v>
      </c>
      <c r="AS660" s="0" t="n">
        <v>0.437144080933649</v>
      </c>
      <c r="AT660" s="0" t="n">
        <v>0.74483068601694</v>
      </c>
      <c r="AU660" s="0" t="n">
        <v>-0.0648776676825946</v>
      </c>
      <c r="AV660" s="0" t="n">
        <v>-1.12045427158591</v>
      </c>
      <c r="AW660" s="0" t="n">
        <v>2.02281626116019</v>
      </c>
      <c r="AX660" s="0" t="n">
        <v>-1.04195351013914</v>
      </c>
      <c r="AY660" s="0" t="n">
        <v>-3.86535248253494E-005</v>
      </c>
      <c r="AZ660" s="0" t="n">
        <v>-0.339687176165171</v>
      </c>
      <c r="BA660" s="0" t="n">
        <v>2.08454366656952</v>
      </c>
      <c r="BB660" s="0" t="n">
        <v>-1.57560862135142</v>
      </c>
      <c r="BC660" s="0" t="n">
        <v>1.14383283289499</v>
      </c>
      <c r="BD660" s="0" t="n">
        <v>-0.292000095214462</v>
      </c>
      <c r="BE660" s="0" t="n">
        <v>-0.872144028107869</v>
      </c>
      <c r="BF660" s="0" t="n">
        <v>0.224442828766769</v>
      </c>
      <c r="BG660" s="0" t="n">
        <v>1.47209448186914</v>
      </c>
      <c r="BH660" s="0" t="n">
        <v>1.10075234260876</v>
      </c>
      <c r="BI660" s="0" t="n">
        <v>-1.9481831259327</v>
      </c>
      <c r="BJ660" s="0" t="n">
        <v>0.334990772898891</v>
      </c>
      <c r="BK660" s="0" t="n">
        <v>-1.37913957587443</v>
      </c>
      <c r="BL660" s="0" t="n">
        <v>0.872032615006901</v>
      </c>
      <c r="BM660" s="0" t="n">
        <v>-0.783866198617034</v>
      </c>
      <c r="BN660" s="0" t="n">
        <v>-0.648096829536371</v>
      </c>
      <c r="BO660" s="0" t="n">
        <v>0.840793745737756</v>
      </c>
      <c r="BP660" s="0" t="n">
        <v>-0.594463926972821</v>
      </c>
      <c r="BQ660" s="0" t="n">
        <v>0.653105871606385</v>
      </c>
      <c r="BR660" s="0" t="n">
        <v>0.159910769070848</v>
      </c>
      <c r="BS660" s="0" t="n">
        <v>-0.810034634923795</v>
      </c>
      <c r="BT660" s="0" t="n">
        <v>-1.08119365904713</v>
      </c>
      <c r="BU660" s="0" t="n">
        <v>0.480833932670066</v>
      </c>
      <c r="BV660" s="0" t="n">
        <v>0.585814632358961</v>
      </c>
      <c r="BW660" s="0" t="n">
        <v>-1.64703124028165</v>
      </c>
      <c r="BX660" s="0" t="n">
        <v>1.2711370800389</v>
      </c>
      <c r="BY660" s="0" t="n">
        <v>1.31127762870165</v>
      </c>
      <c r="BZ660" s="0" t="n">
        <v>0.150309915625257</v>
      </c>
      <c r="CA660" s="0" t="n">
        <v>-1.44267232826678</v>
      </c>
      <c r="CB660" s="0" t="n">
        <v>-1.42029421112966</v>
      </c>
      <c r="CC660" s="0" t="n">
        <v>1.93309460883029</v>
      </c>
      <c r="CD660" s="0" t="n">
        <v>-0.186391844181344</v>
      </c>
      <c r="CE660" s="0" t="n">
        <v>0.213628936762689</v>
      </c>
      <c r="CF660" s="0" t="n">
        <v>-0.661937065160601</v>
      </c>
      <c r="CG660" s="0" t="n">
        <v>-0.750192157283891</v>
      </c>
      <c r="CH660" s="0" t="n">
        <v>0.304476088786032</v>
      </c>
      <c r="CI660" s="0" t="n">
        <v>-0.681202436680906</v>
      </c>
      <c r="CJ660" s="0" t="n">
        <v>-0.766406174079748</v>
      </c>
      <c r="CK660" s="0" t="n">
        <v>-0.300071860692697</v>
      </c>
      <c r="CL660" s="0" t="n">
        <v>-0.906452441995498</v>
      </c>
      <c r="CM660" s="0" t="n">
        <v>1.06703055280377</v>
      </c>
      <c r="CN660" s="0" t="n">
        <v>-0.390306240660721</v>
      </c>
      <c r="CO660" s="0" t="n">
        <v>0.264326445176266</v>
      </c>
      <c r="CP660" s="0" t="n">
        <v>-0.460408955405001</v>
      </c>
      <c r="CQ660" s="0" t="n">
        <v>-0.908300989976851</v>
      </c>
      <c r="CR660" s="0" t="n">
        <v>0.35431185096968</v>
      </c>
      <c r="CS660" s="0" t="n">
        <v>-0.168749920703704</v>
      </c>
      <c r="CT660" s="0" t="n">
        <v>-0.658417320664739</v>
      </c>
      <c r="CU660" s="0" t="n">
        <v>0.189194224731182</v>
      </c>
      <c r="CV660" s="0" t="n">
        <v>0.113421947389725</v>
      </c>
      <c r="CW660" s="0" t="n">
        <v>-0.0507782260683598</v>
      </c>
      <c r="CX660" s="0" t="n">
        <v>0.637562607153086</v>
      </c>
      <c r="CZ660" s="0" t="n">
        <f aca="false">IF(CHOOSE(MATCH(G$5,$B$10:$E$10,0),$B660,$C660,$D660,$E660)*G$6+G660*G$7&lt;G$2,G$3*G$4,0)</f>
        <v>0</v>
      </c>
      <c r="DA660" s="0" t="n">
        <f aca="false">IF(CHOOSE(MATCH(H$5,$B$10:$E$10,0),$B660,$C660,$D660,$E660)*H$6+H660*H$7&lt;H$2,H$3*H$4,0)</f>
        <v>0</v>
      </c>
      <c r="DB660" s="0" t="n">
        <f aca="false">IF(CHOOSE(MATCH(I$5,$B$10:$E$10,0),$B660,$C660,$D660,$E660)*I$6+I660*I$7&lt;I$2,I$3*I$4,0)</f>
        <v>0</v>
      </c>
      <c r="DC660" s="0" t="n">
        <f aca="false">IF(CHOOSE(MATCH(J$5,$B$10:$E$10,0),$B660,$C660,$D660,$E660)*J$6+J660*J$7&lt;J$2,J$3*J$4,0)</f>
        <v>0</v>
      </c>
      <c r="DD660" s="0" t="n">
        <f aca="false">IF(CHOOSE(MATCH(K$5,$B$10:$E$10,0),$B660,$C660,$D660,$E660)*K$6+K660*K$7&lt;K$2,K$3*K$4,0)</f>
        <v>0</v>
      </c>
      <c r="DE660" s="0" t="n">
        <f aca="false">IF(CHOOSE(MATCH(L$5,$B$10:$E$10,0),$B660,$C660,$D660,$E660)*L$6+L660*L$7&lt;L$2,L$3*L$4,0)</f>
        <v>0</v>
      </c>
      <c r="DF660" s="0" t="n">
        <f aca="false">IF(CHOOSE(MATCH(M$5,$B$10:$E$10,0),$B660,$C660,$D660,$E660)*M$6+M660*M$7&lt;M$2,M$3*M$4,0)</f>
        <v>0</v>
      </c>
      <c r="DG660" s="0" t="n">
        <f aca="false">IF(CHOOSE(MATCH(N$5,$B$10:$E$10,0),$B660,$C660,$D660,$E660)*N$6+N660*N$7&lt;N$2,N$3*N$4,0)</f>
        <v>0</v>
      </c>
      <c r="DH660" s="0" t="n">
        <f aca="false">IF(CHOOSE(MATCH(O$5,$B$10:$E$10,0),$B660,$C660,$D660,$E660)*O$6+O660*O$7&lt;O$2,O$3*O$4,0)</f>
        <v>0</v>
      </c>
      <c r="DI660" s="0" t="n">
        <f aca="false">IF(CHOOSE(MATCH(P$5,$B$10:$E$10,0),$B660,$C660,$D660,$E660)*P$6+P660*P$7&lt;P$2,P$3*P$4,0)</f>
        <v>0</v>
      </c>
      <c r="DJ660" s="0" t="n">
        <f aca="false">IF(CHOOSE(MATCH(Q$5,$B$10:$E$10,0),$B660,$C660,$D660,$E660)*Q$6+Q660*Q$7&lt;Q$2,Q$3*Q$4,0)</f>
        <v>0</v>
      </c>
      <c r="DK660" s="0" t="n">
        <f aca="false">IF(CHOOSE(MATCH(R$5,$B$10:$E$10,0),$B660,$C660,$D660,$E660)*R$6+R660*R$7&lt;R$2,R$3*R$4,0)</f>
        <v>0</v>
      </c>
      <c r="DL660" s="0" t="n">
        <f aca="false">IF(CHOOSE(MATCH(S$5,$B$10:$E$10,0),$B660,$C660,$D660,$E660)*S$6+S660*S$7&lt;S$2,S$3*S$4,0)</f>
        <v>0</v>
      </c>
      <c r="DM660" s="0" t="n">
        <f aca="false">IF(CHOOSE(MATCH(T$5,$B$10:$E$10,0),$B660,$C660,$D660,$E660)*T$6+T660*T$7&lt;T$2,T$3*T$4,0)</f>
        <v>0</v>
      </c>
      <c r="DN660" s="0" t="n">
        <f aca="false">IF(CHOOSE(MATCH(U$5,$B$10:$E$10,0),$B660,$C660,$D660,$E660)*U$6+U660*U$7&lt;U$2,U$3*U$4,0)</f>
        <v>0</v>
      </c>
      <c r="DO660" s="0" t="n">
        <f aca="false">IF(CHOOSE(MATCH(V$5,$B$10:$E$10,0),$B660,$C660,$D660,$E660)*V$6+V660*V$7&lt;V$2,V$3*V$4,0)</f>
        <v>0</v>
      </c>
      <c r="DP660" s="0" t="n">
        <f aca="false">IF(CHOOSE(MATCH(W$5,$B$10:$E$10,0),$B660,$C660,$D660,$E660)*W$6+W660*W$7&lt;W$2,W$3*W$4,0)</f>
        <v>0</v>
      </c>
      <c r="DQ660" s="0" t="n">
        <f aca="false">IF(CHOOSE(MATCH(X$5,$B$10:$E$10,0),$B660,$C660,$D660,$E660)*X$6+X660*X$7&lt;X$2,X$3*X$4,0)</f>
        <v>0</v>
      </c>
      <c r="DR660" s="0" t="n">
        <f aca="false">IF(CHOOSE(MATCH(Y$5,$B$10:$E$10,0),$B660,$C660,$D660,$E660)*Y$6+Y660*Y$7&lt;Y$2,Y$3*Y$4,0)</f>
        <v>0</v>
      </c>
      <c r="DS660" s="0" t="n">
        <f aca="false">IF(CHOOSE(MATCH(Z$5,$B$10:$E$10,0),$B660,$C660,$D660,$E660)*Z$6+Z660*Z$7&lt;Z$2,Z$3*Z$4,0)</f>
        <v>0</v>
      </c>
      <c r="DT660" s="0" t="n">
        <f aca="false">IF(CHOOSE(MATCH(AA$5,$B$10:$E$10,0),$B660,$C660,$D660,$E660)*AA$6+AA660*AA$7&lt;AA$2,AA$3*AA$4,0)</f>
        <v>0</v>
      </c>
      <c r="DU660" s="0" t="n">
        <f aca="false">IF(CHOOSE(MATCH(AB$5,$B$10:$E$10,0),$B660,$C660,$D660,$E660)*AB$6+AB660*AB$7&lt;AB$2,AB$3*AB$4,0)</f>
        <v>0</v>
      </c>
      <c r="DV660" s="0" t="n">
        <f aca="false">IF(CHOOSE(MATCH(AC$5,$B$10:$E$10,0),$B660,$C660,$D660,$E660)*AC$6+AC660*AC$7&lt;AC$2,AC$3*AC$4,0)</f>
        <v>0</v>
      </c>
      <c r="DW660" s="0" t="n">
        <f aca="false">IF(CHOOSE(MATCH(AD$5,$B$10:$E$10,0),$B660,$C660,$D660,$E660)*AD$6+AD660*AD$7&lt;AD$2,AD$3*AD$4,0)</f>
        <v>0</v>
      </c>
      <c r="DX660" s="0" t="n">
        <f aca="false">IF(CHOOSE(MATCH(AE$5,$B$10:$E$10,0),$B660,$C660,$D660,$E660)*AE$6+AE660*AE$7&lt;AE$2,AE$3*AE$4,0)</f>
        <v>0</v>
      </c>
      <c r="DY660" s="0" t="n">
        <f aca="false">IF(CHOOSE(MATCH(AF$5,$B$10:$E$10,0),$B660,$C660,$D660,$E660)*AF$6+AF660*AF$7&lt;AF$2,AF$3*AF$4,0)</f>
        <v>0</v>
      </c>
      <c r="DZ660" s="0" t="n">
        <f aca="false">IF(CHOOSE(MATCH(AG$5,$B$10:$E$10,0),$B660,$C660,$D660,$E660)*AG$6+AG660*AG$7&lt;AG$2,AG$3*AG$4,0)</f>
        <v>12.5</v>
      </c>
      <c r="EA660" s="0" t="n">
        <f aca="false">IF(CHOOSE(MATCH(AH$5,$B$10:$E$10,0),$B660,$C660,$D660,$E660)*AH$6+AH660*AH$7&lt;AH$2,AH$3*AH$4,0)</f>
        <v>0</v>
      </c>
      <c r="EB660" s="0" t="n">
        <f aca="false">IF(CHOOSE(MATCH(AI$5,$B$10:$E$10,0),$B660,$C660,$D660,$E660)*AI$6+AI660*AI$7&lt;AI$2,AI$3*AI$4,0)</f>
        <v>0</v>
      </c>
      <c r="EC660" s="0" t="n">
        <f aca="false">IF(CHOOSE(MATCH(AJ$5,$B$10:$E$10,0),$B660,$C660,$D660,$E660)*AJ$6+AJ660*AJ$7&lt;AJ$2,AJ$3*AJ$4,0)</f>
        <v>0</v>
      </c>
      <c r="ED660" s="0" t="n">
        <f aca="false">IF(CHOOSE(MATCH(AK$5,$B$10:$E$10,0),$B660,$C660,$D660,$E660)*AK$6+AK660*AK$7&lt;AK$2,AK$3*AK$4,0)</f>
        <v>0</v>
      </c>
      <c r="EE660" s="0" t="n">
        <f aca="false">IF(CHOOSE(MATCH(AL$5,$B$10:$E$10,0),$B660,$C660,$D660,$E660)*AL$6+AL660*AL$7&lt;AL$2,AL$3*AL$4,0)</f>
        <v>0</v>
      </c>
      <c r="EF660" s="0" t="n">
        <f aca="false">IF(CHOOSE(MATCH(AM$5,$B$10:$E$10,0),$B660,$C660,$D660,$E660)*AM$6+AM660*AM$7&lt;AM$2,AM$3*AM$4,0)</f>
        <v>0</v>
      </c>
      <c r="EG660" s="0" t="n">
        <f aca="false">IF(CHOOSE(MATCH(AN$5,$B$10:$E$10,0),$B660,$C660,$D660,$E660)*AN$6+AN660*AN$7&lt;AN$2,AN$3*AN$4,0)</f>
        <v>0</v>
      </c>
      <c r="EH660" s="0" t="n">
        <f aca="false">IF(CHOOSE(MATCH(AO$5,$B$10:$E$10,0),$B660,$C660,$D660,$E660)*AO$6+AO660*AO$7&lt;AO$2,AO$3*AO$4,0)</f>
        <v>0</v>
      </c>
      <c r="EI660" s="0" t="n">
        <f aca="false">IF(CHOOSE(MATCH(AP$5,$B$10:$E$10,0),$B660,$C660,$D660,$E660)*AP$6+AP660*AP$7&lt;AP$2,AP$3*AP$4,0)</f>
        <v>0</v>
      </c>
      <c r="EJ660" s="0" t="n">
        <f aca="false">IF(CHOOSE(MATCH(AQ$5,$B$10:$E$10,0),$B660,$C660,$D660,$E660)*AQ$6+AQ660*AQ$7&lt;AQ$2,AQ$3*AQ$4,0)</f>
        <v>0</v>
      </c>
      <c r="EK660" s="0" t="n">
        <f aca="false">IF(CHOOSE(MATCH(AR$5,$B$10:$E$10,0),$B660,$C660,$D660,$E660)*AR$6+AR660*AR$7&lt;AR$2,AR$3*AR$4,0)</f>
        <v>0</v>
      </c>
      <c r="EL660" s="0" t="n">
        <f aca="false">IF(CHOOSE(MATCH(AS$5,$B$10:$E$10,0),$B660,$C660,$D660,$E660)*AS$6+AS660*AS$7&lt;AS$2,AS$3*AS$4,0)</f>
        <v>0</v>
      </c>
      <c r="EM660" s="0" t="n">
        <f aca="false">IF(CHOOSE(MATCH(AT$5,$B$10:$E$10,0),$B660,$C660,$D660,$E660)*AT$6+AT660*AT$7&lt;AT$2,AT$3*AT$4,0)</f>
        <v>0</v>
      </c>
      <c r="EN660" s="0" t="n">
        <f aca="false">IF(CHOOSE(MATCH(AU$5,$B$10:$E$10,0),$B660,$C660,$D660,$E660)*AU$6+AU660*AU$7&lt;AU$2,AU$3*AU$4,0)</f>
        <v>0</v>
      </c>
      <c r="EO660" s="0" t="n">
        <f aca="false">IF(CHOOSE(MATCH(AV$5,$B$10:$E$10,0),$B660,$C660,$D660,$E660)*AV$6+AV660*AV$7&lt;AV$2,AV$3*AV$4,0)</f>
        <v>0</v>
      </c>
      <c r="EP660" s="0" t="n">
        <f aca="false">IF(CHOOSE(MATCH(AW$5,$B$10:$E$10,0),$B660,$C660,$D660,$E660)*AW$6+AW660*AW$7&lt;AW$2,AW$3*AW$4,0)</f>
        <v>0</v>
      </c>
      <c r="EQ660" s="0" t="n">
        <f aca="false">IF(CHOOSE(MATCH(AX$5,$B$10:$E$10,0),$B660,$C660,$D660,$E660)*AX$6+AX660*AX$7&lt;AX$2,AX$3*AX$4,0)</f>
        <v>0</v>
      </c>
      <c r="ER660" s="0" t="n">
        <f aca="false">IF(CHOOSE(MATCH(AY$5,$B$10:$E$10,0),$B660,$C660,$D660,$E660)*AY$6+AY660*AY$7&lt;AY$2,AY$3*AY$4,0)</f>
        <v>0</v>
      </c>
      <c r="ES660" s="0" t="n">
        <f aca="false">IF(CHOOSE(MATCH(AZ$5,$B$10:$E$10,0),$B660,$C660,$D660,$E660)*AZ$6+AZ660*AZ$7&lt;AZ$2,AZ$3*AZ$4,0)</f>
        <v>0</v>
      </c>
      <c r="ET660" s="0" t="n">
        <f aca="false">IF(CHOOSE(MATCH(BA$5,$B$10:$E$10,0),$B660,$C660,$D660,$E660)*BA$6+BA660*BA$7&lt;BA$2,BA$3*BA$4,0)</f>
        <v>0</v>
      </c>
      <c r="EU660" s="0" t="n">
        <f aca="false">IF(CHOOSE(MATCH(BB$5,$B$10:$E$10,0),$B660,$C660,$D660,$E660)*BB$6+BB660*BB$7&lt;BB$2,BB$3*BB$4,0)</f>
        <v>0</v>
      </c>
      <c r="EV660" s="0" t="n">
        <f aca="false">IF(CHOOSE(MATCH(BC$5,$B$10:$E$10,0),$B660,$C660,$D660,$E660)*BC$6+BC660*BC$7&lt;BC$2,BC$3*BC$4,0)</f>
        <v>0</v>
      </c>
      <c r="EW660" s="0" t="n">
        <f aca="false">IF(CHOOSE(MATCH(BD$5,$B$10:$E$10,0),$B660,$C660,$D660,$E660)*BD$6+BD660*BD$7&lt;BD$2,BD$3*BD$4,0)</f>
        <v>0</v>
      </c>
      <c r="EX660" s="0" t="n">
        <f aca="false">IF(CHOOSE(MATCH(BE$5,$B$10:$E$10,0),$B660,$C660,$D660,$E660)*BE$6+BE660*BE$7&lt;BE$2,BE$3*BE$4,0)</f>
        <v>0</v>
      </c>
      <c r="EY660" s="0" t="n">
        <f aca="false">IF(CHOOSE(MATCH(BF$5,$B$10:$E$10,0),$B660,$C660,$D660,$E660)*BF$6+BF660*BF$7&lt;BF$2,BF$3*BF$4,0)</f>
        <v>0</v>
      </c>
      <c r="EZ660" s="0" t="n">
        <f aca="false">IF(CHOOSE(MATCH(BG$5,$B$10:$E$10,0),$B660,$C660,$D660,$E660)*BG$6+BG660*BG$7&lt;BG$2,BG$3*BG$4,0)</f>
        <v>0</v>
      </c>
      <c r="FA660" s="0" t="n">
        <f aca="false">IF(CHOOSE(MATCH(BH$5,$B$10:$E$10,0),$B660,$C660,$D660,$E660)*BH$6+BH660*BH$7&lt;BH$2,BH$3*BH$4,0)</f>
        <v>0</v>
      </c>
      <c r="FB660" s="0" t="n">
        <f aca="false">IF(CHOOSE(MATCH(BI$5,$B$10:$E$10,0),$B660,$C660,$D660,$E660)*BI$6+BI660*BI$7&lt;BI$2,BI$3*BI$4,0)</f>
        <v>0</v>
      </c>
      <c r="FC660" s="0" t="n">
        <f aca="false">IF(CHOOSE(MATCH(BJ$5,$B$10:$E$10,0),$B660,$C660,$D660,$E660)*BJ$6+BJ660*BJ$7&lt;BJ$2,BJ$3*BJ$4,0)</f>
        <v>0</v>
      </c>
      <c r="FD660" s="0" t="n">
        <f aca="false">IF(CHOOSE(MATCH(BK$5,$B$10:$E$10,0),$B660,$C660,$D660,$E660)*BK$6+BK660*BK$7&lt;BK$2,BK$3*BK$4,0)</f>
        <v>0</v>
      </c>
      <c r="FE660" s="0" t="n">
        <f aca="false">IF(CHOOSE(MATCH(BL$5,$B$10:$E$10,0),$B660,$C660,$D660,$E660)*BL$6+BL660*BL$7&lt;BL$2,BL$3*BL$4,0)</f>
        <v>0</v>
      </c>
      <c r="FF660" s="0" t="n">
        <f aca="false">IF(CHOOSE(MATCH(BM$5,$B$10:$E$10,0),$B660,$C660,$D660,$E660)*BM$6+BM660*BM$7&lt;BM$2,BM$3*BM$4,0)</f>
        <v>0</v>
      </c>
      <c r="FG660" s="0" t="n">
        <f aca="false">IF(CHOOSE(MATCH(BN$5,$B$10:$E$10,0),$B660,$C660,$D660,$E660)*BN$6+BN660*BN$7&lt;BN$2,BN$3*BN$4,0)</f>
        <v>0</v>
      </c>
      <c r="FH660" s="0" t="n">
        <f aca="false">IF(CHOOSE(MATCH(BO$5,$B$10:$E$10,0),$B660,$C660,$D660,$E660)*BO$6+BO660*BO$7&lt;BO$2,BO$3*BO$4,0)</f>
        <v>0</v>
      </c>
      <c r="FI660" s="0" t="n">
        <f aca="false">IF(CHOOSE(MATCH(BP$5,$B$10:$E$10,0),$B660,$C660,$D660,$E660)*BP$6+BP660*BP$7&lt;BP$2,BP$3*BP$4,0)</f>
        <v>0</v>
      </c>
      <c r="FJ660" s="0" t="n">
        <f aca="false">IF(CHOOSE(MATCH(BQ$5,$B$10:$E$10,0),$B660,$C660,$D660,$E660)*BQ$6+BQ660*BQ$7&lt;BQ$2,BQ$3*BQ$4,0)</f>
        <v>0</v>
      </c>
      <c r="FK660" s="0" t="n">
        <f aca="false">IF(CHOOSE(MATCH(BR$5,$B$10:$E$10,0),$B660,$C660,$D660,$E660)*BR$6+BR660*BR$7&lt;BR$2,BR$3*BR$4,0)</f>
        <v>0</v>
      </c>
      <c r="FL660" s="0" t="n">
        <f aca="false">IF(CHOOSE(MATCH(BS$5,$B$10:$E$10,0),$B660,$C660,$D660,$E660)*BS$6+BS660*BS$7&lt;BS$2,BS$3*BS$4,0)</f>
        <v>0</v>
      </c>
      <c r="FM660" s="0" t="n">
        <f aca="false">IF(CHOOSE(MATCH(BT$5,$B$10:$E$10,0),$B660,$C660,$D660,$E660)*BT$6+BT660*BT$7&lt;BT$2,BT$3*BT$4,0)</f>
        <v>0</v>
      </c>
      <c r="FN660" s="0" t="n">
        <f aca="false">IF(CHOOSE(MATCH(BU$5,$B$10:$E$10,0),$B660,$C660,$D660,$E660)*BU$6+BU660*BU$7&lt;BU$2,BU$3*BU$4,0)</f>
        <v>0</v>
      </c>
      <c r="FO660" s="0" t="n">
        <f aca="false">IF(CHOOSE(MATCH(BV$5,$B$10:$E$10,0),$B660,$C660,$D660,$E660)*BV$6+BV660*BV$7&lt;BV$2,BV$3*BV$4,0)</f>
        <v>0</v>
      </c>
      <c r="FP660" s="0" t="n">
        <f aca="false">IF(CHOOSE(MATCH(BW$5,$B$10:$E$10,0),$B660,$C660,$D660,$E660)*BW$6+BW660*BW$7&lt;BW$2,BW$3*BW$4,0)</f>
        <v>0</v>
      </c>
      <c r="FQ660" s="0" t="n">
        <f aca="false">IF(CHOOSE(MATCH(BX$5,$B$10:$E$10,0),$B660,$C660,$D660,$E660)*BX$6+BX660*BX$7&lt;BX$2,BX$3*BX$4,0)</f>
        <v>0</v>
      </c>
      <c r="FR660" s="0" t="n">
        <f aca="false">IF(CHOOSE(MATCH(BY$5,$B$10:$E$10,0),$B660,$C660,$D660,$E660)*BY$6+BY660*BY$7&lt;BY$2,BY$3*BY$4,0)</f>
        <v>0</v>
      </c>
      <c r="FS660" s="0" t="n">
        <f aca="false">IF(CHOOSE(MATCH(BZ$5,$B$10:$E$10,0),$B660,$C660,$D660,$E660)*BZ$6+BZ660*BZ$7&lt;BZ$2,BZ$3*BZ$4,0)</f>
        <v>0</v>
      </c>
      <c r="FT660" s="0" t="n">
        <f aca="false">IF(CHOOSE(MATCH(CA$5,$B$10:$E$10,0),$B660,$C660,$D660,$E660)*CA$6+CA660*CA$7&lt;CA$2,CA$3*CA$4,0)</f>
        <v>0</v>
      </c>
      <c r="FU660" s="0" t="n">
        <f aca="false">IF(CHOOSE(MATCH(CB$5,$B$10:$E$10,0),$B660,$C660,$D660,$E660)*CB$6+CB660*CB$7&lt;CB$2,CB$3*CB$4,0)</f>
        <v>0</v>
      </c>
      <c r="FV660" s="0" t="n">
        <f aca="false">IF(CHOOSE(MATCH(CC$5,$B$10:$E$10,0),$B660,$C660,$D660,$E660)*CC$6+CC660*CC$7&lt;CC$2,CC$3*CC$4,0)</f>
        <v>0</v>
      </c>
      <c r="FW660" s="0" t="n">
        <f aca="false">IF(CHOOSE(MATCH(CD$5,$B$10:$E$10,0),$B660,$C660,$D660,$E660)*CD$6+CD660*CD$7&lt;CD$2,CD$3*CD$4,0)</f>
        <v>0</v>
      </c>
      <c r="FX660" s="0" t="n">
        <f aca="false">IF(CHOOSE(MATCH(CE$5,$B$10:$E$10,0),$B660,$C660,$D660,$E660)*CE$6+CE660*CE$7&lt;CE$2,CE$3*CE$4,0)</f>
        <v>0</v>
      </c>
      <c r="FY660" s="0" t="n">
        <f aca="false">IF(CHOOSE(MATCH(CF$5,$B$10:$E$10,0),$B660,$C660,$D660,$E660)*CF$6+CF660*CF$7&lt;CF$2,CF$3*CF$4,0)</f>
        <v>0</v>
      </c>
      <c r="FZ660" s="0" t="n">
        <f aca="false">IF(CHOOSE(MATCH(CG$5,$B$10:$E$10,0),$B660,$C660,$D660,$E660)*CG$6+CG660*CG$7&lt;CG$2,CG$3*CG$4,0)</f>
        <v>0</v>
      </c>
      <c r="GA660" s="0" t="n">
        <f aca="false">IF(CHOOSE(MATCH(CH$5,$B$10:$E$10,0),$B660,$C660,$D660,$E660)*CH$6+CH660*CH$7&lt;CH$2,CH$3*CH$4,0)</f>
        <v>0</v>
      </c>
      <c r="GB660" s="0" t="n">
        <f aca="false">IF(CHOOSE(MATCH(CI$5,$B$10:$E$10,0),$B660,$C660,$D660,$E660)*CI$6+CI660*CI$7&lt;CI$2,CI$3*CI$4,0)</f>
        <v>0</v>
      </c>
      <c r="GC660" s="0" t="n">
        <f aca="false">IF(CHOOSE(MATCH(CJ$5,$B$10:$E$10,0),$B660,$C660,$D660,$E660)*CJ$6+CJ660*CJ$7&lt;CJ$2,CJ$3*CJ$4,0)</f>
        <v>0</v>
      </c>
      <c r="GD660" s="0" t="n">
        <f aca="false">IF(CHOOSE(MATCH(CK$5,$B$10:$E$10,0),$B660,$C660,$D660,$E660)*CK$6+CK660*CK$7&lt;CK$2,CK$3*CK$4,0)</f>
        <v>0</v>
      </c>
      <c r="GE660" s="0" t="n">
        <f aca="false">IF(CHOOSE(MATCH(CL$5,$B$10:$E$10,0),$B660,$C660,$D660,$E660)*CL$6+CL660*CL$7&lt;CL$2,CL$3*CL$4,0)</f>
        <v>0</v>
      </c>
      <c r="GF660" s="0" t="n">
        <f aca="false">IF(CHOOSE(MATCH(CM$5,$B$10:$E$10,0),$B660,$C660,$D660,$E660)*CM$6+CM660*CM$7&lt;CM$2,CM$3*CM$4,0)</f>
        <v>0</v>
      </c>
      <c r="GG660" s="0" t="n">
        <f aca="false">IF(CHOOSE(MATCH(CN$5,$B$10:$E$10,0),$B660,$C660,$D660,$E660)*CN$6+CN660*CN$7&lt;CN$2,CN$3*CN$4,0)</f>
        <v>0</v>
      </c>
      <c r="GH660" s="0" t="n">
        <f aca="false">IF(CHOOSE(MATCH(CO$5,$B$10:$E$10,0),$B660,$C660,$D660,$E660)*CO$6+CO660*CO$7&lt;CO$2,CO$3*CO$4,0)</f>
        <v>0</v>
      </c>
      <c r="GI660" s="0" t="n">
        <f aca="false">IF(CHOOSE(MATCH(CP$5,$B$10:$E$10,0),$B660,$C660,$D660,$E660)*CP$6+CP660*CP$7&lt;CP$2,CP$3*CP$4,0)</f>
        <v>0</v>
      </c>
      <c r="GJ660" s="0" t="n">
        <f aca="false">IF(CHOOSE(MATCH(CQ$5,$B$10:$E$10,0),$B660,$C660,$D660,$E660)*CQ$6+CQ660*CQ$7&lt;CQ$2,CQ$3*CQ$4,0)</f>
        <v>0</v>
      </c>
      <c r="GK660" s="0" t="n">
        <f aca="false">IF(CHOOSE(MATCH(CR$5,$B$10:$E$10,0),$B660,$C660,$D660,$E660)*CR$6+CR660*CR$7&lt;CR$2,CR$3*CR$4,0)</f>
        <v>0</v>
      </c>
      <c r="GL660" s="0" t="n">
        <f aca="false">IF(CHOOSE(MATCH(CS$5,$B$10:$E$10,0),$B660,$C660,$D660,$E660)*CS$6+CS660*CS$7&lt;CS$2,CS$3*CS$4,0)</f>
        <v>0</v>
      </c>
      <c r="GM660" s="0" t="n">
        <f aca="false">IF(CHOOSE(MATCH(CT$5,$B$10:$E$10,0),$B660,$C660,$D660,$E660)*CT$6+CT660*CT$7&lt;CT$2,CT$3*CT$4,0)</f>
        <v>0</v>
      </c>
      <c r="GN660" s="0" t="n">
        <f aca="false">IF(CHOOSE(MATCH(CU$5,$B$10:$E$10,0),$B660,$C660,$D660,$E660)*CU$6+CU660*CU$7&lt;CU$2,CU$3*CU$4,0)</f>
        <v>0</v>
      </c>
      <c r="GO660" s="0" t="n">
        <f aca="false">IF(CHOOSE(MATCH(CV$5,$B$10:$E$10,0),$B660,$C660,$D660,$E660)*CV$6+CV660*CV$7&lt;CV$2,CV$3*CV$4,0)</f>
        <v>0</v>
      </c>
      <c r="GP660" s="0" t="n">
        <f aca="false">IF(CHOOSE(MATCH(CW$5,$B$10:$E$10,0),$B660,$C660,$D660,$E660)*CW$6+CW660*CW$7&lt;CW$2,CW$3*CW$4,0)</f>
        <v>0</v>
      </c>
      <c r="GQ660" s="0" t="n">
        <f aca="false">IF(CHOOSE(MATCH(CX$5,$B$10:$E$10,0),$B660,$C660,$D660,$E660)*CX$6+CX660*CX$7&lt;CX$2,CX$3*CX$4,0)</f>
        <v>0</v>
      </c>
      <c r="GS660" s="0" t="n">
        <f aca="false">SUM(CZ660:GQ660)</f>
        <v>12.5</v>
      </c>
      <c r="GT660" s="0" t="n">
        <f aca="false">IF(GS660&gt;$GS$6,1,0)</f>
        <v>0</v>
      </c>
    </row>
    <row r="661" customFormat="false" ht="14" hidden="false" customHeight="false" outlineLevel="0" collapsed="false">
      <c r="A661" s="0" t="n">
        <v>651</v>
      </c>
      <c r="B661" s="0" t="n">
        <v>1.49768268365938</v>
      </c>
      <c r="C661" s="0" t="n">
        <v>0.160370248520579</v>
      </c>
      <c r="D661" s="0" t="n">
        <v>-0.372241261900156</v>
      </c>
      <c r="E661" s="0" t="n">
        <v>0.226020638643492</v>
      </c>
      <c r="G661" s="0" t="n">
        <v>-0.0378372533305082</v>
      </c>
      <c r="H661" s="0" t="n">
        <v>-1.61155185196549</v>
      </c>
      <c r="I661" s="0" t="n">
        <v>-0.533030970473192</v>
      </c>
      <c r="J661" s="0" t="n">
        <v>-1.34642050397815</v>
      </c>
      <c r="K661" s="0" t="n">
        <v>0.0843624547997024</v>
      </c>
      <c r="L661" s="0" t="n">
        <v>-1.45204467116855</v>
      </c>
      <c r="M661" s="0" t="n">
        <v>-0.44473154048319</v>
      </c>
      <c r="N661" s="0" t="n">
        <v>1.75555214809719</v>
      </c>
      <c r="O661" s="0" t="n">
        <v>-0.480833932670066</v>
      </c>
      <c r="P661" s="0" t="n">
        <v>0.434031335316831</v>
      </c>
      <c r="Q661" s="0" t="n">
        <v>-0.401061015509185</v>
      </c>
      <c r="R661" s="0" t="n">
        <v>0.401061015509185</v>
      </c>
      <c r="S661" s="0" t="n">
        <v>0.180945107786101</v>
      </c>
      <c r="T661" s="0" t="n">
        <v>-1.02073045127327</v>
      </c>
      <c r="U661" s="0" t="n">
        <v>-0.608672507951269</v>
      </c>
      <c r="V661" s="0" t="n">
        <v>-0.615592625763384</v>
      </c>
      <c r="W661" s="0" t="n">
        <v>1.2867349141743</v>
      </c>
      <c r="X661" s="0" t="n">
        <v>0.250568064075196</v>
      </c>
      <c r="Y661" s="0" t="n">
        <v>0.914790234674001</v>
      </c>
      <c r="Z661" s="0" t="n">
        <v>-0.185068529390264</v>
      </c>
      <c r="AA661" s="0" t="n">
        <v>0.398160864278907</v>
      </c>
      <c r="AB661" s="0" t="n">
        <v>0.688262389303418</v>
      </c>
      <c r="AC661" s="0" t="n">
        <v>0.899094629858155</v>
      </c>
      <c r="AD661" s="0" t="n">
        <v>1.36618837132119</v>
      </c>
      <c r="AE661" s="0" t="n">
        <v>-0.902537067304365</v>
      </c>
      <c r="AF661" s="0" t="n">
        <v>1.61775005835807</v>
      </c>
      <c r="AG661" s="0" t="n">
        <v>0.37212544157228</v>
      </c>
      <c r="AH661" s="0" t="n">
        <v>1.87989826372359</v>
      </c>
      <c r="AI661" s="0" t="n">
        <v>-1.40064457809785</v>
      </c>
      <c r="AJ661" s="0" t="n">
        <v>1.86141733138356</v>
      </c>
      <c r="AK661" s="0" t="n">
        <v>0.570623797102599</v>
      </c>
      <c r="AL661" s="0" t="n">
        <v>0.0642648956272751</v>
      </c>
      <c r="AM661" s="0" t="n">
        <v>0.222638618652127</v>
      </c>
      <c r="AN661" s="0" t="n">
        <v>-0.0313309556077002</v>
      </c>
      <c r="AO661" s="0" t="n">
        <v>-0.4048774826515</v>
      </c>
      <c r="AP661" s="0" t="n">
        <v>-0.937104687182</v>
      </c>
      <c r="AQ661" s="0" t="n">
        <v>0.889281182026025</v>
      </c>
      <c r="AR661" s="0" t="n">
        <v>-2.06222466658801</v>
      </c>
      <c r="AS661" s="0" t="n">
        <v>1.78788923221873</v>
      </c>
      <c r="AT661" s="0" t="n">
        <v>-1.03709453469492</v>
      </c>
      <c r="AU661" s="0" t="n">
        <v>1.3937415133114</v>
      </c>
      <c r="AV661" s="0" t="n">
        <v>2.1919549908489</v>
      </c>
      <c r="AW661" s="0" t="n">
        <v>-1.35174104798352</v>
      </c>
      <c r="AX661" s="0" t="n">
        <v>-1.30497937789187</v>
      </c>
      <c r="AY661" s="0" t="n">
        <v>1.534353941679</v>
      </c>
      <c r="AZ661" s="0" t="n">
        <v>1.2194777809782</v>
      </c>
      <c r="BA661" s="0" t="n">
        <v>1.27199427879532</v>
      </c>
      <c r="BB661" s="0" t="n">
        <v>1.33216417452786</v>
      </c>
      <c r="BC661" s="0" t="n">
        <v>-0.318771071761148</v>
      </c>
      <c r="BD661" s="0" t="n">
        <v>-1.08037056634203</v>
      </c>
      <c r="BE661" s="0" t="n">
        <v>1.2007058103336</v>
      </c>
      <c r="BF661" s="0" t="n">
        <v>-0.173563421412837</v>
      </c>
      <c r="BG661" s="0" t="n">
        <v>-0.693896708980901</v>
      </c>
      <c r="BH661" s="0" t="n">
        <v>0.175270997715415</v>
      </c>
      <c r="BI661" s="0" t="n">
        <v>-0.124747430163552</v>
      </c>
      <c r="BJ661" s="0" t="n">
        <v>-0.569273197470466</v>
      </c>
      <c r="BK661" s="0" t="n">
        <v>0.527484189660754</v>
      </c>
      <c r="BL661" s="0" t="n">
        <v>-1.05001618067035</v>
      </c>
      <c r="BM661" s="0" t="n">
        <v>1.10665951069677</v>
      </c>
      <c r="BN661" s="0" t="n">
        <v>0.28984459277126</v>
      </c>
      <c r="BO661" s="0" t="n">
        <v>1.50025243783603</v>
      </c>
      <c r="BP661" s="0" t="n">
        <v>1.61888237926178</v>
      </c>
      <c r="BQ661" s="0" t="n">
        <v>-0.00118575371743646</v>
      </c>
      <c r="BR661" s="0" t="n">
        <v>-1.85539647645783</v>
      </c>
      <c r="BS661" s="0" t="n">
        <v>-0.12220425560372</v>
      </c>
      <c r="BT661" s="0" t="n">
        <v>1.24331563711166</v>
      </c>
      <c r="BU661" s="0" t="n">
        <v>0.57630359151517</v>
      </c>
      <c r="BV661" s="0" t="n">
        <v>0.0994202764559304</v>
      </c>
      <c r="BW661" s="0" t="n">
        <v>-0.125750148072257</v>
      </c>
      <c r="BX661" s="0" t="n">
        <v>-0.518974729857291</v>
      </c>
      <c r="BY661" s="0" t="n">
        <v>-0.343742385666701</v>
      </c>
      <c r="BZ661" s="0" t="n">
        <v>0.554404095964856</v>
      </c>
      <c r="CA661" s="0" t="n">
        <v>-0.288089267996838</v>
      </c>
      <c r="CB661" s="0" t="n">
        <v>0.745437773730373</v>
      </c>
      <c r="CC661" s="0" t="n">
        <v>-0.725485733710229</v>
      </c>
      <c r="CD661" s="0" t="n">
        <v>1.34604306367692</v>
      </c>
      <c r="CE661" s="0" t="n">
        <v>-0.154025201482</v>
      </c>
      <c r="CF661" s="0" t="n">
        <v>-0.156967416842235</v>
      </c>
      <c r="CG661" s="0" t="n">
        <v>-0.199250962396036</v>
      </c>
      <c r="CH661" s="0" t="n">
        <v>1.02317926575779</v>
      </c>
      <c r="CI661" s="0" t="n">
        <v>2.48375727096573</v>
      </c>
      <c r="CJ661" s="0" t="n">
        <v>-1.15255716082174</v>
      </c>
      <c r="CK661" s="0" t="n">
        <v>2.29294528253376</v>
      </c>
      <c r="CL661" s="0" t="n">
        <v>-0.800300767878071</v>
      </c>
      <c r="CM661" s="0" t="n">
        <v>0.941504367801826</v>
      </c>
      <c r="CN661" s="0" t="n">
        <v>-0.159523096954217</v>
      </c>
      <c r="CO661" s="0" t="n">
        <v>0.953489234234439</v>
      </c>
      <c r="CP661" s="0" t="n">
        <v>0.581821950618178</v>
      </c>
      <c r="CQ661" s="0" t="n">
        <v>-1.13257556222379</v>
      </c>
      <c r="CR661" s="0" t="n">
        <v>-0.506672677147435</v>
      </c>
      <c r="CS661" s="0" t="n">
        <v>-1.08394488051999</v>
      </c>
      <c r="CT661" s="0" t="n">
        <v>-0.510503923578654</v>
      </c>
      <c r="CU661" s="0" t="n">
        <v>-1.87633304449264</v>
      </c>
      <c r="CV661" s="0" t="n">
        <v>-1.77628407982411</v>
      </c>
      <c r="CW661" s="0" t="n">
        <v>-0.227346390602179</v>
      </c>
      <c r="CX661" s="0" t="n">
        <v>0.733971319277771</v>
      </c>
      <c r="CZ661" s="0" t="n">
        <f aca="false">IF(CHOOSE(MATCH(G$5,$B$10:$E$10,0),$B661,$C661,$D661,$E661)*G$6+G661*G$7&lt;G$2,G$3*G$4,0)</f>
        <v>0</v>
      </c>
      <c r="DA661" s="0" t="n">
        <f aca="false">IF(CHOOSE(MATCH(H$5,$B$10:$E$10,0),$B661,$C661,$D661,$E661)*H$6+H661*H$7&lt;H$2,H$3*H$4,0)</f>
        <v>0</v>
      </c>
      <c r="DB661" s="0" t="n">
        <f aca="false">IF(CHOOSE(MATCH(I$5,$B$10:$E$10,0),$B661,$C661,$D661,$E661)*I$6+I661*I$7&lt;I$2,I$3*I$4,0)</f>
        <v>0</v>
      </c>
      <c r="DC661" s="0" t="n">
        <f aca="false">IF(CHOOSE(MATCH(J$5,$B$10:$E$10,0),$B661,$C661,$D661,$E661)*J$6+J661*J$7&lt;J$2,J$3*J$4,0)</f>
        <v>0</v>
      </c>
      <c r="DD661" s="0" t="n">
        <f aca="false">IF(CHOOSE(MATCH(K$5,$B$10:$E$10,0),$B661,$C661,$D661,$E661)*K$6+K661*K$7&lt;K$2,K$3*K$4,0)</f>
        <v>0</v>
      </c>
      <c r="DE661" s="0" t="n">
        <f aca="false">IF(CHOOSE(MATCH(L$5,$B$10:$E$10,0),$B661,$C661,$D661,$E661)*L$6+L661*L$7&lt;L$2,L$3*L$4,0)</f>
        <v>0</v>
      </c>
      <c r="DF661" s="0" t="n">
        <f aca="false">IF(CHOOSE(MATCH(M$5,$B$10:$E$10,0),$B661,$C661,$D661,$E661)*M$6+M661*M$7&lt;M$2,M$3*M$4,0)</f>
        <v>0</v>
      </c>
      <c r="DG661" s="0" t="n">
        <f aca="false">IF(CHOOSE(MATCH(N$5,$B$10:$E$10,0),$B661,$C661,$D661,$E661)*N$6+N661*N$7&lt;N$2,N$3*N$4,0)</f>
        <v>0</v>
      </c>
      <c r="DH661" s="0" t="n">
        <f aca="false">IF(CHOOSE(MATCH(O$5,$B$10:$E$10,0),$B661,$C661,$D661,$E661)*O$6+O661*O$7&lt;O$2,O$3*O$4,0)</f>
        <v>0</v>
      </c>
      <c r="DI661" s="0" t="n">
        <f aca="false">IF(CHOOSE(MATCH(P$5,$B$10:$E$10,0),$B661,$C661,$D661,$E661)*P$6+P661*P$7&lt;P$2,P$3*P$4,0)</f>
        <v>0</v>
      </c>
      <c r="DJ661" s="0" t="n">
        <f aca="false">IF(CHOOSE(MATCH(Q$5,$B$10:$E$10,0),$B661,$C661,$D661,$E661)*Q$6+Q661*Q$7&lt;Q$2,Q$3*Q$4,0)</f>
        <v>0</v>
      </c>
      <c r="DK661" s="0" t="n">
        <f aca="false">IF(CHOOSE(MATCH(R$5,$B$10:$E$10,0),$B661,$C661,$D661,$E661)*R$6+R661*R$7&lt;R$2,R$3*R$4,0)</f>
        <v>0</v>
      </c>
      <c r="DL661" s="0" t="n">
        <f aca="false">IF(CHOOSE(MATCH(S$5,$B$10:$E$10,0),$B661,$C661,$D661,$E661)*S$6+S661*S$7&lt;S$2,S$3*S$4,0)</f>
        <v>0</v>
      </c>
      <c r="DM661" s="0" t="n">
        <f aca="false">IF(CHOOSE(MATCH(T$5,$B$10:$E$10,0),$B661,$C661,$D661,$E661)*T$6+T661*T$7&lt;T$2,T$3*T$4,0)</f>
        <v>0</v>
      </c>
      <c r="DN661" s="0" t="n">
        <f aca="false">IF(CHOOSE(MATCH(U$5,$B$10:$E$10,0),$B661,$C661,$D661,$E661)*U$6+U661*U$7&lt;U$2,U$3*U$4,0)</f>
        <v>0</v>
      </c>
      <c r="DO661" s="0" t="n">
        <f aca="false">IF(CHOOSE(MATCH(V$5,$B$10:$E$10,0),$B661,$C661,$D661,$E661)*V$6+V661*V$7&lt;V$2,V$3*V$4,0)</f>
        <v>0</v>
      </c>
      <c r="DP661" s="0" t="n">
        <f aca="false">IF(CHOOSE(MATCH(W$5,$B$10:$E$10,0),$B661,$C661,$D661,$E661)*W$6+W661*W$7&lt;W$2,W$3*W$4,0)</f>
        <v>0</v>
      </c>
      <c r="DQ661" s="0" t="n">
        <f aca="false">IF(CHOOSE(MATCH(X$5,$B$10:$E$10,0),$B661,$C661,$D661,$E661)*X$6+X661*X$7&lt;X$2,X$3*X$4,0)</f>
        <v>0</v>
      </c>
      <c r="DR661" s="0" t="n">
        <f aca="false">IF(CHOOSE(MATCH(Y$5,$B$10:$E$10,0),$B661,$C661,$D661,$E661)*Y$6+Y661*Y$7&lt;Y$2,Y$3*Y$4,0)</f>
        <v>0</v>
      </c>
      <c r="DS661" s="0" t="n">
        <f aca="false">IF(CHOOSE(MATCH(Z$5,$B$10:$E$10,0),$B661,$C661,$D661,$E661)*Z$6+Z661*Z$7&lt;Z$2,Z$3*Z$4,0)</f>
        <v>0</v>
      </c>
      <c r="DT661" s="0" t="n">
        <f aca="false">IF(CHOOSE(MATCH(AA$5,$B$10:$E$10,0),$B661,$C661,$D661,$E661)*AA$6+AA661*AA$7&lt;AA$2,AA$3*AA$4,0)</f>
        <v>0</v>
      </c>
      <c r="DU661" s="0" t="n">
        <f aca="false">IF(CHOOSE(MATCH(AB$5,$B$10:$E$10,0),$B661,$C661,$D661,$E661)*AB$6+AB661*AB$7&lt;AB$2,AB$3*AB$4,0)</f>
        <v>0</v>
      </c>
      <c r="DV661" s="0" t="n">
        <f aca="false">IF(CHOOSE(MATCH(AC$5,$B$10:$E$10,0),$B661,$C661,$D661,$E661)*AC$6+AC661*AC$7&lt;AC$2,AC$3*AC$4,0)</f>
        <v>0</v>
      </c>
      <c r="DW661" s="0" t="n">
        <f aca="false">IF(CHOOSE(MATCH(AD$5,$B$10:$E$10,0),$B661,$C661,$D661,$E661)*AD$6+AD661*AD$7&lt;AD$2,AD$3*AD$4,0)</f>
        <v>0</v>
      </c>
      <c r="DX661" s="0" t="n">
        <f aca="false">IF(CHOOSE(MATCH(AE$5,$B$10:$E$10,0),$B661,$C661,$D661,$E661)*AE$6+AE661*AE$7&lt;AE$2,AE$3*AE$4,0)</f>
        <v>0</v>
      </c>
      <c r="DY661" s="0" t="n">
        <f aca="false">IF(CHOOSE(MATCH(AF$5,$B$10:$E$10,0),$B661,$C661,$D661,$E661)*AF$6+AF661*AF$7&lt;AF$2,AF$3*AF$4,0)</f>
        <v>0</v>
      </c>
      <c r="DZ661" s="0" t="n">
        <f aca="false">IF(CHOOSE(MATCH(AG$5,$B$10:$E$10,0),$B661,$C661,$D661,$E661)*AG$6+AG661*AG$7&lt;AG$2,AG$3*AG$4,0)</f>
        <v>0</v>
      </c>
      <c r="EA661" s="0" t="n">
        <f aca="false">IF(CHOOSE(MATCH(AH$5,$B$10:$E$10,0),$B661,$C661,$D661,$E661)*AH$6+AH661*AH$7&lt;AH$2,AH$3*AH$4,0)</f>
        <v>0</v>
      </c>
      <c r="EB661" s="0" t="n">
        <f aca="false">IF(CHOOSE(MATCH(AI$5,$B$10:$E$10,0),$B661,$C661,$D661,$E661)*AI$6+AI661*AI$7&lt;AI$2,AI$3*AI$4,0)</f>
        <v>0</v>
      </c>
      <c r="EC661" s="0" t="n">
        <f aca="false">IF(CHOOSE(MATCH(AJ$5,$B$10:$E$10,0),$B661,$C661,$D661,$E661)*AJ$6+AJ661*AJ$7&lt;AJ$2,AJ$3*AJ$4,0)</f>
        <v>0</v>
      </c>
      <c r="ED661" s="0" t="n">
        <f aca="false">IF(CHOOSE(MATCH(AK$5,$B$10:$E$10,0),$B661,$C661,$D661,$E661)*AK$6+AK661*AK$7&lt;AK$2,AK$3*AK$4,0)</f>
        <v>0</v>
      </c>
      <c r="EE661" s="0" t="n">
        <f aca="false">IF(CHOOSE(MATCH(AL$5,$B$10:$E$10,0),$B661,$C661,$D661,$E661)*AL$6+AL661*AL$7&lt;AL$2,AL$3*AL$4,0)</f>
        <v>0</v>
      </c>
      <c r="EF661" s="0" t="n">
        <f aca="false">IF(CHOOSE(MATCH(AM$5,$B$10:$E$10,0),$B661,$C661,$D661,$E661)*AM$6+AM661*AM$7&lt;AM$2,AM$3*AM$4,0)</f>
        <v>0</v>
      </c>
      <c r="EG661" s="0" t="n">
        <f aca="false">IF(CHOOSE(MATCH(AN$5,$B$10:$E$10,0),$B661,$C661,$D661,$E661)*AN$6+AN661*AN$7&lt;AN$2,AN$3*AN$4,0)</f>
        <v>0</v>
      </c>
      <c r="EH661" s="0" t="n">
        <f aca="false">IF(CHOOSE(MATCH(AO$5,$B$10:$E$10,0),$B661,$C661,$D661,$E661)*AO$6+AO661*AO$7&lt;AO$2,AO$3*AO$4,0)</f>
        <v>0</v>
      </c>
      <c r="EI661" s="0" t="n">
        <f aca="false">IF(CHOOSE(MATCH(AP$5,$B$10:$E$10,0),$B661,$C661,$D661,$E661)*AP$6+AP661*AP$7&lt;AP$2,AP$3*AP$4,0)</f>
        <v>0</v>
      </c>
      <c r="EJ661" s="0" t="n">
        <f aca="false">IF(CHOOSE(MATCH(AQ$5,$B$10:$E$10,0),$B661,$C661,$D661,$E661)*AQ$6+AQ661*AQ$7&lt;AQ$2,AQ$3*AQ$4,0)</f>
        <v>0</v>
      </c>
      <c r="EK661" s="0" t="n">
        <f aca="false">IF(CHOOSE(MATCH(AR$5,$B$10:$E$10,0),$B661,$C661,$D661,$E661)*AR$6+AR661*AR$7&lt;AR$2,AR$3*AR$4,0)</f>
        <v>0</v>
      </c>
      <c r="EL661" s="0" t="n">
        <f aca="false">IF(CHOOSE(MATCH(AS$5,$B$10:$E$10,0),$B661,$C661,$D661,$E661)*AS$6+AS661*AS$7&lt;AS$2,AS$3*AS$4,0)</f>
        <v>0</v>
      </c>
      <c r="EM661" s="0" t="n">
        <f aca="false">IF(CHOOSE(MATCH(AT$5,$B$10:$E$10,0),$B661,$C661,$D661,$E661)*AT$6+AT661*AT$7&lt;AT$2,AT$3*AT$4,0)</f>
        <v>0</v>
      </c>
      <c r="EN661" s="0" t="n">
        <f aca="false">IF(CHOOSE(MATCH(AU$5,$B$10:$E$10,0),$B661,$C661,$D661,$E661)*AU$6+AU661*AU$7&lt;AU$2,AU$3*AU$4,0)</f>
        <v>0</v>
      </c>
      <c r="EO661" s="0" t="n">
        <f aca="false">IF(CHOOSE(MATCH(AV$5,$B$10:$E$10,0),$B661,$C661,$D661,$E661)*AV$6+AV661*AV$7&lt;AV$2,AV$3*AV$4,0)</f>
        <v>0</v>
      </c>
      <c r="EP661" s="0" t="n">
        <f aca="false">IF(CHOOSE(MATCH(AW$5,$B$10:$E$10,0),$B661,$C661,$D661,$E661)*AW$6+AW661*AW$7&lt;AW$2,AW$3*AW$4,0)</f>
        <v>0</v>
      </c>
      <c r="EQ661" s="0" t="n">
        <f aca="false">IF(CHOOSE(MATCH(AX$5,$B$10:$E$10,0),$B661,$C661,$D661,$E661)*AX$6+AX661*AX$7&lt;AX$2,AX$3*AX$4,0)</f>
        <v>0</v>
      </c>
      <c r="ER661" s="0" t="n">
        <f aca="false">IF(CHOOSE(MATCH(AY$5,$B$10:$E$10,0),$B661,$C661,$D661,$E661)*AY$6+AY661*AY$7&lt;AY$2,AY$3*AY$4,0)</f>
        <v>0</v>
      </c>
      <c r="ES661" s="0" t="n">
        <f aca="false">IF(CHOOSE(MATCH(AZ$5,$B$10:$E$10,0),$B661,$C661,$D661,$E661)*AZ$6+AZ661*AZ$7&lt;AZ$2,AZ$3*AZ$4,0)</f>
        <v>0</v>
      </c>
      <c r="ET661" s="0" t="n">
        <f aca="false">IF(CHOOSE(MATCH(BA$5,$B$10:$E$10,0),$B661,$C661,$D661,$E661)*BA$6+BA661*BA$7&lt;BA$2,BA$3*BA$4,0)</f>
        <v>0</v>
      </c>
      <c r="EU661" s="0" t="n">
        <f aca="false">IF(CHOOSE(MATCH(BB$5,$B$10:$E$10,0),$B661,$C661,$D661,$E661)*BB$6+BB661*BB$7&lt;BB$2,BB$3*BB$4,0)</f>
        <v>0</v>
      </c>
      <c r="EV661" s="0" t="n">
        <f aca="false">IF(CHOOSE(MATCH(BC$5,$B$10:$E$10,0),$B661,$C661,$D661,$E661)*BC$6+BC661*BC$7&lt;BC$2,BC$3*BC$4,0)</f>
        <v>0</v>
      </c>
      <c r="EW661" s="0" t="n">
        <f aca="false">IF(CHOOSE(MATCH(BD$5,$B$10:$E$10,0),$B661,$C661,$D661,$E661)*BD$6+BD661*BD$7&lt;BD$2,BD$3*BD$4,0)</f>
        <v>0</v>
      </c>
      <c r="EX661" s="0" t="n">
        <f aca="false">IF(CHOOSE(MATCH(BE$5,$B$10:$E$10,0),$B661,$C661,$D661,$E661)*BE$6+BE661*BE$7&lt;BE$2,BE$3*BE$4,0)</f>
        <v>0</v>
      </c>
      <c r="EY661" s="0" t="n">
        <f aca="false">IF(CHOOSE(MATCH(BF$5,$B$10:$E$10,0),$B661,$C661,$D661,$E661)*BF$6+BF661*BF$7&lt;BF$2,BF$3*BF$4,0)</f>
        <v>0</v>
      </c>
      <c r="EZ661" s="0" t="n">
        <f aca="false">IF(CHOOSE(MATCH(BG$5,$B$10:$E$10,0),$B661,$C661,$D661,$E661)*BG$6+BG661*BG$7&lt;BG$2,BG$3*BG$4,0)</f>
        <v>0</v>
      </c>
      <c r="FA661" s="0" t="n">
        <f aca="false">IF(CHOOSE(MATCH(BH$5,$B$10:$E$10,0),$B661,$C661,$D661,$E661)*BH$6+BH661*BH$7&lt;BH$2,BH$3*BH$4,0)</f>
        <v>0</v>
      </c>
      <c r="FB661" s="0" t="n">
        <f aca="false">IF(CHOOSE(MATCH(BI$5,$B$10:$E$10,0),$B661,$C661,$D661,$E661)*BI$6+BI661*BI$7&lt;BI$2,BI$3*BI$4,0)</f>
        <v>0</v>
      </c>
      <c r="FC661" s="0" t="n">
        <f aca="false">IF(CHOOSE(MATCH(BJ$5,$B$10:$E$10,0),$B661,$C661,$D661,$E661)*BJ$6+BJ661*BJ$7&lt;BJ$2,BJ$3*BJ$4,0)</f>
        <v>0</v>
      </c>
      <c r="FD661" s="0" t="n">
        <f aca="false">IF(CHOOSE(MATCH(BK$5,$B$10:$E$10,0),$B661,$C661,$D661,$E661)*BK$6+BK661*BK$7&lt;BK$2,BK$3*BK$4,0)</f>
        <v>0</v>
      </c>
      <c r="FE661" s="0" t="n">
        <f aca="false">IF(CHOOSE(MATCH(BL$5,$B$10:$E$10,0),$B661,$C661,$D661,$E661)*BL$6+BL661*BL$7&lt;BL$2,BL$3*BL$4,0)</f>
        <v>0</v>
      </c>
      <c r="FF661" s="0" t="n">
        <f aca="false">IF(CHOOSE(MATCH(BM$5,$B$10:$E$10,0),$B661,$C661,$D661,$E661)*BM$6+BM661*BM$7&lt;BM$2,BM$3*BM$4,0)</f>
        <v>0</v>
      </c>
      <c r="FG661" s="0" t="n">
        <f aca="false">IF(CHOOSE(MATCH(BN$5,$B$10:$E$10,0),$B661,$C661,$D661,$E661)*BN$6+BN661*BN$7&lt;BN$2,BN$3*BN$4,0)</f>
        <v>0</v>
      </c>
      <c r="FH661" s="0" t="n">
        <f aca="false">IF(CHOOSE(MATCH(BO$5,$B$10:$E$10,0),$B661,$C661,$D661,$E661)*BO$6+BO661*BO$7&lt;BO$2,BO$3*BO$4,0)</f>
        <v>0</v>
      </c>
      <c r="FI661" s="0" t="n">
        <f aca="false">IF(CHOOSE(MATCH(BP$5,$B$10:$E$10,0),$B661,$C661,$D661,$E661)*BP$6+BP661*BP$7&lt;BP$2,BP$3*BP$4,0)</f>
        <v>0</v>
      </c>
      <c r="FJ661" s="0" t="n">
        <f aca="false">IF(CHOOSE(MATCH(BQ$5,$B$10:$E$10,0),$B661,$C661,$D661,$E661)*BQ$6+BQ661*BQ$7&lt;BQ$2,BQ$3*BQ$4,0)</f>
        <v>0</v>
      </c>
      <c r="FK661" s="0" t="n">
        <f aca="false">IF(CHOOSE(MATCH(BR$5,$B$10:$E$10,0),$B661,$C661,$D661,$E661)*BR$6+BR661*BR$7&lt;BR$2,BR$3*BR$4,0)</f>
        <v>0</v>
      </c>
      <c r="FL661" s="0" t="n">
        <f aca="false">IF(CHOOSE(MATCH(BS$5,$B$10:$E$10,0),$B661,$C661,$D661,$E661)*BS$6+BS661*BS$7&lt;BS$2,BS$3*BS$4,0)</f>
        <v>0</v>
      </c>
      <c r="FM661" s="0" t="n">
        <f aca="false">IF(CHOOSE(MATCH(BT$5,$B$10:$E$10,0),$B661,$C661,$D661,$E661)*BT$6+BT661*BT$7&lt;BT$2,BT$3*BT$4,0)</f>
        <v>0</v>
      </c>
      <c r="FN661" s="0" t="n">
        <f aca="false">IF(CHOOSE(MATCH(BU$5,$B$10:$E$10,0),$B661,$C661,$D661,$E661)*BU$6+BU661*BU$7&lt;BU$2,BU$3*BU$4,0)</f>
        <v>0</v>
      </c>
      <c r="FO661" s="0" t="n">
        <f aca="false">IF(CHOOSE(MATCH(BV$5,$B$10:$E$10,0),$B661,$C661,$D661,$E661)*BV$6+BV661*BV$7&lt;BV$2,BV$3*BV$4,0)</f>
        <v>0</v>
      </c>
      <c r="FP661" s="0" t="n">
        <f aca="false">IF(CHOOSE(MATCH(BW$5,$B$10:$E$10,0),$B661,$C661,$D661,$E661)*BW$6+BW661*BW$7&lt;BW$2,BW$3*BW$4,0)</f>
        <v>0</v>
      </c>
      <c r="FQ661" s="0" t="n">
        <f aca="false">IF(CHOOSE(MATCH(BX$5,$B$10:$E$10,0),$B661,$C661,$D661,$E661)*BX$6+BX661*BX$7&lt;BX$2,BX$3*BX$4,0)</f>
        <v>0</v>
      </c>
      <c r="FR661" s="0" t="n">
        <f aca="false">IF(CHOOSE(MATCH(BY$5,$B$10:$E$10,0),$B661,$C661,$D661,$E661)*BY$6+BY661*BY$7&lt;BY$2,BY$3*BY$4,0)</f>
        <v>0</v>
      </c>
      <c r="FS661" s="0" t="n">
        <f aca="false">IF(CHOOSE(MATCH(BZ$5,$B$10:$E$10,0),$B661,$C661,$D661,$E661)*BZ$6+BZ661*BZ$7&lt;BZ$2,BZ$3*BZ$4,0)</f>
        <v>0</v>
      </c>
      <c r="FT661" s="0" t="n">
        <f aca="false">IF(CHOOSE(MATCH(CA$5,$B$10:$E$10,0),$B661,$C661,$D661,$E661)*CA$6+CA661*CA$7&lt;CA$2,CA$3*CA$4,0)</f>
        <v>0</v>
      </c>
      <c r="FU661" s="0" t="n">
        <f aca="false">IF(CHOOSE(MATCH(CB$5,$B$10:$E$10,0),$B661,$C661,$D661,$E661)*CB$6+CB661*CB$7&lt;CB$2,CB$3*CB$4,0)</f>
        <v>0</v>
      </c>
      <c r="FV661" s="0" t="n">
        <f aca="false">IF(CHOOSE(MATCH(CC$5,$B$10:$E$10,0),$B661,$C661,$D661,$E661)*CC$6+CC661*CC$7&lt;CC$2,CC$3*CC$4,0)</f>
        <v>0</v>
      </c>
      <c r="FW661" s="0" t="n">
        <f aca="false">IF(CHOOSE(MATCH(CD$5,$B$10:$E$10,0),$B661,$C661,$D661,$E661)*CD$6+CD661*CD$7&lt;CD$2,CD$3*CD$4,0)</f>
        <v>0</v>
      </c>
      <c r="FX661" s="0" t="n">
        <f aca="false">IF(CHOOSE(MATCH(CE$5,$B$10:$E$10,0),$B661,$C661,$D661,$E661)*CE$6+CE661*CE$7&lt;CE$2,CE$3*CE$4,0)</f>
        <v>0</v>
      </c>
      <c r="FY661" s="0" t="n">
        <f aca="false">IF(CHOOSE(MATCH(CF$5,$B$10:$E$10,0),$B661,$C661,$D661,$E661)*CF$6+CF661*CF$7&lt;CF$2,CF$3*CF$4,0)</f>
        <v>0</v>
      </c>
      <c r="FZ661" s="0" t="n">
        <f aca="false">IF(CHOOSE(MATCH(CG$5,$B$10:$E$10,0),$B661,$C661,$D661,$E661)*CG$6+CG661*CG$7&lt;CG$2,CG$3*CG$4,0)</f>
        <v>0</v>
      </c>
      <c r="GA661" s="0" t="n">
        <f aca="false">IF(CHOOSE(MATCH(CH$5,$B$10:$E$10,0),$B661,$C661,$D661,$E661)*CH$6+CH661*CH$7&lt;CH$2,CH$3*CH$4,0)</f>
        <v>0</v>
      </c>
      <c r="GB661" s="0" t="n">
        <f aca="false">IF(CHOOSE(MATCH(CI$5,$B$10:$E$10,0),$B661,$C661,$D661,$E661)*CI$6+CI661*CI$7&lt;CI$2,CI$3*CI$4,0)</f>
        <v>0</v>
      </c>
      <c r="GC661" s="0" t="n">
        <f aca="false">IF(CHOOSE(MATCH(CJ$5,$B$10:$E$10,0),$B661,$C661,$D661,$E661)*CJ$6+CJ661*CJ$7&lt;CJ$2,CJ$3*CJ$4,0)</f>
        <v>0</v>
      </c>
      <c r="GD661" s="0" t="n">
        <f aca="false">IF(CHOOSE(MATCH(CK$5,$B$10:$E$10,0),$B661,$C661,$D661,$E661)*CK$6+CK661*CK$7&lt;CK$2,CK$3*CK$4,0)</f>
        <v>0</v>
      </c>
      <c r="GE661" s="0" t="n">
        <f aca="false">IF(CHOOSE(MATCH(CL$5,$B$10:$E$10,0),$B661,$C661,$D661,$E661)*CL$6+CL661*CL$7&lt;CL$2,CL$3*CL$4,0)</f>
        <v>0</v>
      </c>
      <c r="GF661" s="0" t="n">
        <f aca="false">IF(CHOOSE(MATCH(CM$5,$B$10:$E$10,0),$B661,$C661,$D661,$E661)*CM$6+CM661*CM$7&lt;CM$2,CM$3*CM$4,0)</f>
        <v>0</v>
      </c>
      <c r="GG661" s="0" t="n">
        <f aca="false">IF(CHOOSE(MATCH(CN$5,$B$10:$E$10,0),$B661,$C661,$D661,$E661)*CN$6+CN661*CN$7&lt;CN$2,CN$3*CN$4,0)</f>
        <v>0</v>
      </c>
      <c r="GH661" s="0" t="n">
        <f aca="false">IF(CHOOSE(MATCH(CO$5,$B$10:$E$10,0),$B661,$C661,$D661,$E661)*CO$6+CO661*CO$7&lt;CO$2,CO$3*CO$4,0)</f>
        <v>0</v>
      </c>
      <c r="GI661" s="0" t="n">
        <f aca="false">IF(CHOOSE(MATCH(CP$5,$B$10:$E$10,0),$B661,$C661,$D661,$E661)*CP$6+CP661*CP$7&lt;CP$2,CP$3*CP$4,0)</f>
        <v>0</v>
      </c>
      <c r="GJ661" s="0" t="n">
        <f aca="false">IF(CHOOSE(MATCH(CQ$5,$B$10:$E$10,0),$B661,$C661,$D661,$E661)*CQ$6+CQ661*CQ$7&lt;CQ$2,CQ$3*CQ$4,0)</f>
        <v>0</v>
      </c>
      <c r="GK661" s="0" t="n">
        <f aca="false">IF(CHOOSE(MATCH(CR$5,$B$10:$E$10,0),$B661,$C661,$D661,$E661)*CR$6+CR661*CR$7&lt;CR$2,CR$3*CR$4,0)</f>
        <v>0</v>
      </c>
      <c r="GL661" s="0" t="n">
        <f aca="false">IF(CHOOSE(MATCH(CS$5,$B$10:$E$10,0),$B661,$C661,$D661,$E661)*CS$6+CS661*CS$7&lt;CS$2,CS$3*CS$4,0)</f>
        <v>0</v>
      </c>
      <c r="GM661" s="0" t="n">
        <f aca="false">IF(CHOOSE(MATCH(CT$5,$B$10:$E$10,0),$B661,$C661,$D661,$E661)*CT$6+CT661*CT$7&lt;CT$2,CT$3*CT$4,0)</f>
        <v>0</v>
      </c>
      <c r="GN661" s="0" t="n">
        <f aca="false">IF(CHOOSE(MATCH(CU$5,$B$10:$E$10,0),$B661,$C661,$D661,$E661)*CU$6+CU661*CU$7&lt;CU$2,CU$3*CU$4,0)</f>
        <v>0</v>
      </c>
      <c r="GO661" s="0" t="n">
        <f aca="false">IF(CHOOSE(MATCH(CV$5,$B$10:$E$10,0),$B661,$C661,$D661,$E661)*CV$6+CV661*CV$7&lt;CV$2,CV$3*CV$4,0)</f>
        <v>0</v>
      </c>
      <c r="GP661" s="0" t="n">
        <f aca="false">IF(CHOOSE(MATCH(CW$5,$B$10:$E$10,0),$B661,$C661,$D661,$E661)*CW$6+CW661*CW$7&lt;CW$2,CW$3*CW$4,0)</f>
        <v>0</v>
      </c>
      <c r="GQ661" s="0" t="n">
        <f aca="false">IF(CHOOSE(MATCH(CX$5,$B$10:$E$10,0),$B661,$C661,$D661,$E661)*CX$6+CX661*CX$7&lt;CX$2,CX$3*CX$4,0)</f>
        <v>0</v>
      </c>
      <c r="GS661" s="0" t="n">
        <f aca="false">SUM(CZ661:GQ661)</f>
        <v>0</v>
      </c>
      <c r="GT661" s="0" t="n">
        <f aca="false">IF(GS661&gt;$GS$6,1,0)</f>
        <v>0</v>
      </c>
    </row>
    <row r="662" customFormat="false" ht="14" hidden="false" customHeight="false" outlineLevel="0" collapsed="false">
      <c r="A662" s="0" t="n">
        <v>652</v>
      </c>
      <c r="B662" s="0" t="n">
        <f aca="false">-0.998487032292661</f>
        <v>-0.998487032292661</v>
      </c>
      <c r="C662" s="0" t="n">
        <v>-0.485565024491751</v>
      </c>
      <c r="D662" s="0" t="n">
        <v>-1.16421349072925</v>
      </c>
      <c r="E662" s="0" t="n">
        <v>-0.964316680714433</v>
      </c>
      <c r="G662" s="0" t="n">
        <v>0.802410795586184</v>
      </c>
      <c r="H662" s="0" t="n">
        <v>-0.31065155781107</v>
      </c>
      <c r="I662" s="0" t="n">
        <v>-0.388077978641377</v>
      </c>
      <c r="J662" s="0" t="n">
        <v>0.395430106436834</v>
      </c>
      <c r="K662" s="0" t="n">
        <v>-0.561375372853945</v>
      </c>
      <c r="L662" s="0" t="n">
        <v>0.361325191988726</v>
      </c>
      <c r="M662" s="0" t="n">
        <v>0.312659267365234</v>
      </c>
      <c r="N662" s="0" t="n">
        <v>0.332887566401041</v>
      </c>
      <c r="O662" s="0" t="n">
        <v>-2.59053194895387</v>
      </c>
      <c r="P662" s="0" t="n">
        <v>-0.193790583580267</v>
      </c>
      <c r="Q662" s="0" t="n">
        <v>1.00083980214549</v>
      </c>
      <c r="R662" s="0" t="n">
        <v>-0.950119556364371</v>
      </c>
      <c r="S662" s="0" t="n">
        <v>-1.20575350592844</v>
      </c>
      <c r="T662" s="0" t="n">
        <v>1.51938365888782</v>
      </c>
      <c r="U662" s="0" t="n">
        <v>0.480577000416815</v>
      </c>
      <c r="V662" s="0" t="n">
        <v>0.838507503431174</v>
      </c>
      <c r="W662" s="0" t="n">
        <v>1.08614813143504</v>
      </c>
      <c r="X662" s="0" t="n">
        <v>-0.0292652657662984</v>
      </c>
      <c r="Y662" s="0" t="n">
        <v>0.187870909940102</v>
      </c>
      <c r="Z662" s="0" t="n">
        <v>0.497907421959098</v>
      </c>
      <c r="AA662" s="0" t="n">
        <v>1.21131279229303</v>
      </c>
      <c r="AB662" s="0" t="n">
        <v>-1.0166172614845</v>
      </c>
      <c r="AC662" s="0" t="n">
        <v>0.866341451910557</v>
      </c>
      <c r="AD662" s="0" t="n">
        <v>1.34622951009078</v>
      </c>
      <c r="AE662" s="0" t="n">
        <v>0.361978891305625</v>
      </c>
      <c r="AF662" s="0" t="n">
        <v>-1.03643969850964</v>
      </c>
      <c r="AG662" s="0" t="n">
        <v>0.102650119515602</v>
      </c>
      <c r="AH662" s="0" t="n">
        <v>-1.50569576362614</v>
      </c>
      <c r="AI662" s="0" t="n">
        <v>0.128063675219892</v>
      </c>
      <c r="AJ662" s="0" t="n">
        <v>1.68092810781673</v>
      </c>
      <c r="AK662" s="0" t="n">
        <v>0.146287675306667</v>
      </c>
      <c r="AL662" s="0" t="n">
        <v>0.396422592530143</v>
      </c>
      <c r="AM662" s="0" t="n">
        <v>-1.30533635456231</v>
      </c>
      <c r="AN662" s="0" t="n">
        <v>0.542223688171362</v>
      </c>
      <c r="AO662" s="0" t="n">
        <v>-0.860898126120446</v>
      </c>
      <c r="AP662" s="0" t="n">
        <v>1.23786549011129</v>
      </c>
      <c r="AQ662" s="0" t="n">
        <v>-0.127369048641413</v>
      </c>
      <c r="AR662" s="0" t="n">
        <v>1.36774360726122</v>
      </c>
      <c r="AS662" s="0" t="n">
        <v>-0.377049218514003</v>
      </c>
      <c r="AT662" s="0" t="n">
        <v>-0.510677864440368</v>
      </c>
      <c r="AU662" s="0" t="n">
        <v>0.988170540949795</v>
      </c>
      <c r="AV662" s="0" t="n">
        <v>2.4276232579723</v>
      </c>
      <c r="AW662" s="0" t="n">
        <v>-2.95040081255138</v>
      </c>
      <c r="AX662" s="0" t="n">
        <v>1.05081426227116</v>
      </c>
      <c r="AY662" s="0" t="n">
        <v>-0.575130343349883</v>
      </c>
      <c r="AZ662" s="0" t="n">
        <v>0.450904735771474</v>
      </c>
      <c r="BA662" s="0" t="n">
        <v>-1.51310359797208</v>
      </c>
      <c r="BB662" s="0" t="n">
        <v>1.20892536870088</v>
      </c>
      <c r="BC662" s="0" t="n">
        <v>1.0997723620676</v>
      </c>
      <c r="BD662" s="0" t="n">
        <v>0.928359895624453</v>
      </c>
      <c r="BE662" s="0" t="n">
        <v>-1.19897777040023</v>
      </c>
      <c r="BF662" s="0" t="n">
        <v>0.513905433763284</v>
      </c>
      <c r="BG662" s="0" t="n">
        <v>-0.878990249475464</v>
      </c>
      <c r="BH662" s="0" t="n">
        <v>0.46483592086588</v>
      </c>
      <c r="BI662" s="0" t="n">
        <v>0.723894117982127</v>
      </c>
      <c r="BJ662" s="0" t="n">
        <v>1.708258423605</v>
      </c>
      <c r="BK662" s="0" t="n">
        <v>-0.858794919622596</v>
      </c>
      <c r="BL662" s="0" t="n">
        <v>-1.55992438521935</v>
      </c>
      <c r="BM662" s="0" t="n">
        <v>-0.925067524804035</v>
      </c>
      <c r="BN662" s="0" t="n">
        <v>0.944967268878827</v>
      </c>
      <c r="BO662" s="0" t="n">
        <v>1.69879058375955</v>
      </c>
      <c r="BP662" s="0" t="n">
        <v>0.160684976435732</v>
      </c>
      <c r="BQ662" s="0" t="n">
        <v>0.216213038584101</v>
      </c>
      <c r="BR662" s="0" t="n">
        <v>-2.22893504542299</v>
      </c>
      <c r="BS662" s="0" t="n">
        <v>0.383051883545704</v>
      </c>
      <c r="BT662" s="0" t="n">
        <v>-0.531003934156615</v>
      </c>
      <c r="BU662" s="0" t="n">
        <v>-0.692632511345437</v>
      </c>
      <c r="BV662" s="0" t="n">
        <v>0.0906595687411027</v>
      </c>
      <c r="BW662" s="0" t="n">
        <v>-0.408117557526566</v>
      </c>
      <c r="BX662" s="0" t="n">
        <v>-1.0150802154385</v>
      </c>
      <c r="BY662" s="0" t="n">
        <v>0.542401039638207</v>
      </c>
      <c r="BZ662" s="0" t="n">
        <v>0.0866657501319423</v>
      </c>
      <c r="CA662" s="0" t="n">
        <v>0.626539531367598</v>
      </c>
      <c r="CB662" s="0" t="n">
        <v>-0.88237356976606</v>
      </c>
      <c r="CC662" s="0" t="n">
        <v>0.980967342911754</v>
      </c>
      <c r="CD662" s="0" t="n">
        <v>0.997563347482355</v>
      </c>
      <c r="CE662" s="0" t="n">
        <v>0.114423528430052</v>
      </c>
      <c r="CF662" s="0" t="n">
        <v>-1.28132569443551</v>
      </c>
      <c r="CG662" s="0" t="n">
        <v>-0.0747695594327524</v>
      </c>
      <c r="CH662" s="0" t="n">
        <v>0.350404434357188</v>
      </c>
      <c r="CI662" s="0" t="n">
        <v>0.439248424299876</v>
      </c>
      <c r="CJ662" s="0" t="n">
        <v>-0.310732275465853</v>
      </c>
      <c r="CK662" s="0" t="n">
        <v>-1.19287733468809</v>
      </c>
      <c r="CL662" s="0" t="n">
        <v>1.78978552867193</v>
      </c>
      <c r="CM662" s="0" t="n">
        <v>0.774952013671282</v>
      </c>
      <c r="CN662" s="0" t="n">
        <v>-1.16936689664726</v>
      </c>
      <c r="CO662" s="0" t="n">
        <v>0.307843492919346</v>
      </c>
      <c r="CP662" s="0" t="n">
        <v>-0.359202658728464</v>
      </c>
      <c r="CQ662" s="0" t="n">
        <v>0.0701686531101586</v>
      </c>
      <c r="CR662" s="0" t="n">
        <v>-1.46311322168913</v>
      </c>
      <c r="CS662" s="0" t="n">
        <v>-0.889394868863747</v>
      </c>
      <c r="CT662" s="0" t="n">
        <v>-0.18716946215136</v>
      </c>
      <c r="CU662" s="0" t="n">
        <v>2.16648004425224</v>
      </c>
      <c r="CV662" s="0" t="n">
        <v>1.24947064250591</v>
      </c>
      <c r="CW662" s="0" t="n">
        <v>0.427401118940907</v>
      </c>
      <c r="CX662" s="0" t="n">
        <v>0.191064373211702</v>
      </c>
      <c r="CZ662" s="0" t="n">
        <f aca="false">IF(CHOOSE(MATCH(G$5,$B$10:$E$10,0),$B662,$C662,$D662,$E662)*G$6+G662*G$7&lt;G$2,G$3*G$4,0)</f>
        <v>0</v>
      </c>
      <c r="DA662" s="0" t="n">
        <f aca="false">IF(CHOOSE(MATCH(H$5,$B$10:$E$10,0),$B662,$C662,$D662,$E662)*H$6+H662*H$7&lt;H$2,H$3*H$4,0)</f>
        <v>0</v>
      </c>
      <c r="DB662" s="0" t="n">
        <f aca="false">IF(CHOOSE(MATCH(I$5,$B$10:$E$10,0),$B662,$C662,$D662,$E662)*I$6+I662*I$7&lt;I$2,I$3*I$4,0)</f>
        <v>0</v>
      </c>
      <c r="DC662" s="0" t="n">
        <f aca="false">IF(CHOOSE(MATCH(J$5,$B$10:$E$10,0),$B662,$C662,$D662,$E662)*J$6+J662*J$7&lt;J$2,J$3*J$4,0)</f>
        <v>0</v>
      </c>
      <c r="DD662" s="0" t="n">
        <f aca="false">IF(CHOOSE(MATCH(K$5,$B$10:$E$10,0),$B662,$C662,$D662,$E662)*K$6+K662*K$7&lt;K$2,K$3*K$4,0)</f>
        <v>0</v>
      </c>
      <c r="DE662" s="0" t="n">
        <f aca="false">IF(CHOOSE(MATCH(L$5,$B$10:$E$10,0),$B662,$C662,$D662,$E662)*L$6+L662*L$7&lt;L$2,L$3*L$4,0)</f>
        <v>0</v>
      </c>
      <c r="DF662" s="0" t="n">
        <f aca="false">IF(CHOOSE(MATCH(M$5,$B$10:$E$10,0),$B662,$C662,$D662,$E662)*M$6+M662*M$7&lt;M$2,M$3*M$4,0)</f>
        <v>0</v>
      </c>
      <c r="DG662" s="0" t="n">
        <f aca="false">IF(CHOOSE(MATCH(N$5,$B$10:$E$10,0),$B662,$C662,$D662,$E662)*N$6+N662*N$7&lt;N$2,N$3*N$4,0)</f>
        <v>0</v>
      </c>
      <c r="DH662" s="0" t="n">
        <f aca="false">IF(CHOOSE(MATCH(O$5,$B$10:$E$10,0),$B662,$C662,$D662,$E662)*O$6+O662*O$7&lt;O$2,O$3*O$4,0)</f>
        <v>0.5</v>
      </c>
      <c r="DI662" s="0" t="n">
        <f aca="false">IF(CHOOSE(MATCH(P$5,$B$10:$E$10,0),$B662,$C662,$D662,$E662)*P$6+P662*P$7&lt;P$2,P$3*P$4,0)</f>
        <v>0</v>
      </c>
      <c r="DJ662" s="0" t="n">
        <f aca="false">IF(CHOOSE(MATCH(Q$5,$B$10:$E$10,0),$B662,$C662,$D662,$E662)*Q$6+Q662*Q$7&lt;Q$2,Q$3*Q$4,0)</f>
        <v>0</v>
      </c>
      <c r="DK662" s="0" t="n">
        <f aca="false">IF(CHOOSE(MATCH(R$5,$B$10:$E$10,0),$B662,$C662,$D662,$E662)*R$6+R662*R$7&lt;R$2,R$3*R$4,0)</f>
        <v>0</v>
      </c>
      <c r="DL662" s="0" t="n">
        <f aca="false">IF(CHOOSE(MATCH(S$5,$B$10:$E$10,0),$B662,$C662,$D662,$E662)*S$6+S662*S$7&lt;S$2,S$3*S$4,0)</f>
        <v>0</v>
      </c>
      <c r="DM662" s="0" t="n">
        <f aca="false">IF(CHOOSE(MATCH(T$5,$B$10:$E$10,0),$B662,$C662,$D662,$E662)*T$6+T662*T$7&lt;T$2,T$3*T$4,0)</f>
        <v>0</v>
      </c>
      <c r="DN662" s="0" t="n">
        <f aca="false">IF(CHOOSE(MATCH(U$5,$B$10:$E$10,0),$B662,$C662,$D662,$E662)*U$6+U662*U$7&lt;U$2,U$3*U$4,0)</f>
        <v>0</v>
      </c>
      <c r="DO662" s="0" t="n">
        <f aca="false">IF(CHOOSE(MATCH(V$5,$B$10:$E$10,0),$B662,$C662,$D662,$E662)*V$6+V662*V$7&lt;V$2,V$3*V$4,0)</f>
        <v>0</v>
      </c>
      <c r="DP662" s="0" t="n">
        <f aca="false">IF(CHOOSE(MATCH(W$5,$B$10:$E$10,0),$B662,$C662,$D662,$E662)*W$6+W662*W$7&lt;W$2,W$3*W$4,0)</f>
        <v>0</v>
      </c>
      <c r="DQ662" s="0" t="n">
        <f aca="false">IF(CHOOSE(MATCH(X$5,$B$10:$E$10,0),$B662,$C662,$D662,$E662)*X$6+X662*X$7&lt;X$2,X$3*X$4,0)</f>
        <v>0</v>
      </c>
      <c r="DR662" s="0" t="n">
        <f aca="false">IF(CHOOSE(MATCH(Y$5,$B$10:$E$10,0),$B662,$C662,$D662,$E662)*Y$6+Y662*Y$7&lt;Y$2,Y$3*Y$4,0)</f>
        <v>0</v>
      </c>
      <c r="DS662" s="0" t="n">
        <f aca="false">IF(CHOOSE(MATCH(Z$5,$B$10:$E$10,0),$B662,$C662,$D662,$E662)*Z$6+Z662*Z$7&lt;Z$2,Z$3*Z$4,0)</f>
        <v>0</v>
      </c>
      <c r="DT662" s="0" t="n">
        <f aca="false">IF(CHOOSE(MATCH(AA$5,$B$10:$E$10,0),$B662,$C662,$D662,$E662)*AA$6+AA662*AA$7&lt;AA$2,AA$3*AA$4,0)</f>
        <v>0</v>
      </c>
      <c r="DU662" s="0" t="n">
        <f aca="false">IF(CHOOSE(MATCH(AB$5,$B$10:$E$10,0),$B662,$C662,$D662,$E662)*AB$6+AB662*AB$7&lt;AB$2,AB$3*AB$4,0)</f>
        <v>0</v>
      </c>
      <c r="DV662" s="0" t="n">
        <f aca="false">IF(CHOOSE(MATCH(AC$5,$B$10:$E$10,0),$B662,$C662,$D662,$E662)*AC$6+AC662*AC$7&lt;AC$2,AC$3*AC$4,0)</f>
        <v>0</v>
      </c>
      <c r="DW662" s="0" t="n">
        <f aca="false">IF(CHOOSE(MATCH(AD$5,$B$10:$E$10,0),$B662,$C662,$D662,$E662)*AD$6+AD662*AD$7&lt;AD$2,AD$3*AD$4,0)</f>
        <v>0</v>
      </c>
      <c r="DX662" s="0" t="n">
        <f aca="false">IF(CHOOSE(MATCH(AE$5,$B$10:$E$10,0),$B662,$C662,$D662,$E662)*AE$6+AE662*AE$7&lt;AE$2,AE$3*AE$4,0)</f>
        <v>0</v>
      </c>
      <c r="DY662" s="0" t="n">
        <f aca="false">IF(CHOOSE(MATCH(AF$5,$B$10:$E$10,0),$B662,$C662,$D662,$E662)*AF$6+AF662*AF$7&lt;AF$2,AF$3*AF$4,0)</f>
        <v>0</v>
      </c>
      <c r="DZ662" s="0" t="n">
        <f aca="false">IF(CHOOSE(MATCH(AG$5,$B$10:$E$10,0),$B662,$C662,$D662,$E662)*AG$6+AG662*AG$7&lt;AG$2,AG$3*AG$4,0)</f>
        <v>0</v>
      </c>
      <c r="EA662" s="0" t="n">
        <f aca="false">IF(CHOOSE(MATCH(AH$5,$B$10:$E$10,0),$B662,$C662,$D662,$E662)*AH$6+AH662*AH$7&lt;AH$2,AH$3*AH$4,0)</f>
        <v>0</v>
      </c>
      <c r="EB662" s="0" t="n">
        <f aca="false">IF(CHOOSE(MATCH(AI$5,$B$10:$E$10,0),$B662,$C662,$D662,$E662)*AI$6+AI662*AI$7&lt;AI$2,AI$3*AI$4,0)</f>
        <v>0</v>
      </c>
      <c r="EC662" s="0" t="n">
        <f aca="false">IF(CHOOSE(MATCH(AJ$5,$B$10:$E$10,0),$B662,$C662,$D662,$E662)*AJ$6+AJ662*AJ$7&lt;AJ$2,AJ$3*AJ$4,0)</f>
        <v>0</v>
      </c>
      <c r="ED662" s="0" t="n">
        <f aca="false">IF(CHOOSE(MATCH(AK$5,$B$10:$E$10,0),$B662,$C662,$D662,$E662)*AK$6+AK662*AK$7&lt;AK$2,AK$3*AK$4,0)</f>
        <v>0</v>
      </c>
      <c r="EE662" s="0" t="n">
        <f aca="false">IF(CHOOSE(MATCH(AL$5,$B$10:$E$10,0),$B662,$C662,$D662,$E662)*AL$6+AL662*AL$7&lt;AL$2,AL$3*AL$4,0)</f>
        <v>0</v>
      </c>
      <c r="EF662" s="0" t="n">
        <f aca="false">IF(CHOOSE(MATCH(AM$5,$B$10:$E$10,0),$B662,$C662,$D662,$E662)*AM$6+AM662*AM$7&lt;AM$2,AM$3*AM$4,0)</f>
        <v>0</v>
      </c>
      <c r="EG662" s="0" t="n">
        <f aca="false">IF(CHOOSE(MATCH(AN$5,$B$10:$E$10,0),$B662,$C662,$D662,$E662)*AN$6+AN662*AN$7&lt;AN$2,AN$3*AN$4,0)</f>
        <v>0</v>
      </c>
      <c r="EH662" s="0" t="n">
        <f aca="false">IF(CHOOSE(MATCH(AO$5,$B$10:$E$10,0),$B662,$C662,$D662,$E662)*AO$6+AO662*AO$7&lt;AO$2,AO$3*AO$4,0)</f>
        <v>0</v>
      </c>
      <c r="EI662" s="0" t="n">
        <f aca="false">IF(CHOOSE(MATCH(AP$5,$B$10:$E$10,0),$B662,$C662,$D662,$E662)*AP$6+AP662*AP$7&lt;AP$2,AP$3*AP$4,0)</f>
        <v>0</v>
      </c>
      <c r="EJ662" s="0" t="n">
        <f aca="false">IF(CHOOSE(MATCH(AQ$5,$B$10:$E$10,0),$B662,$C662,$D662,$E662)*AQ$6+AQ662*AQ$7&lt;AQ$2,AQ$3*AQ$4,0)</f>
        <v>0</v>
      </c>
      <c r="EK662" s="0" t="n">
        <f aca="false">IF(CHOOSE(MATCH(AR$5,$B$10:$E$10,0),$B662,$C662,$D662,$E662)*AR$6+AR662*AR$7&lt;AR$2,AR$3*AR$4,0)</f>
        <v>0</v>
      </c>
      <c r="EL662" s="0" t="n">
        <f aca="false">IF(CHOOSE(MATCH(AS$5,$B$10:$E$10,0),$B662,$C662,$D662,$E662)*AS$6+AS662*AS$7&lt;AS$2,AS$3*AS$4,0)</f>
        <v>0</v>
      </c>
      <c r="EM662" s="0" t="n">
        <f aca="false">IF(CHOOSE(MATCH(AT$5,$B$10:$E$10,0),$B662,$C662,$D662,$E662)*AT$6+AT662*AT$7&lt;AT$2,AT$3*AT$4,0)</f>
        <v>0</v>
      </c>
      <c r="EN662" s="0" t="n">
        <f aca="false">IF(CHOOSE(MATCH(AU$5,$B$10:$E$10,0),$B662,$C662,$D662,$E662)*AU$6+AU662*AU$7&lt;AU$2,AU$3*AU$4,0)</f>
        <v>0</v>
      </c>
      <c r="EO662" s="0" t="n">
        <f aca="false">IF(CHOOSE(MATCH(AV$5,$B$10:$E$10,0),$B662,$C662,$D662,$E662)*AV$6+AV662*AV$7&lt;AV$2,AV$3*AV$4,0)</f>
        <v>0</v>
      </c>
      <c r="EP662" s="0" t="n">
        <f aca="false">IF(CHOOSE(MATCH(AW$5,$B$10:$E$10,0),$B662,$C662,$D662,$E662)*AW$6+AW662*AW$7&lt;AW$2,AW$3*AW$4,0)</f>
        <v>2.5</v>
      </c>
      <c r="EQ662" s="0" t="n">
        <f aca="false">IF(CHOOSE(MATCH(AX$5,$B$10:$E$10,0),$B662,$C662,$D662,$E662)*AX$6+AX662*AX$7&lt;AX$2,AX$3*AX$4,0)</f>
        <v>0</v>
      </c>
      <c r="ER662" s="0" t="n">
        <f aca="false">IF(CHOOSE(MATCH(AY$5,$B$10:$E$10,0),$B662,$C662,$D662,$E662)*AY$6+AY662*AY$7&lt;AY$2,AY$3*AY$4,0)</f>
        <v>0</v>
      </c>
      <c r="ES662" s="0" t="n">
        <f aca="false">IF(CHOOSE(MATCH(AZ$5,$B$10:$E$10,0),$B662,$C662,$D662,$E662)*AZ$6+AZ662*AZ$7&lt;AZ$2,AZ$3*AZ$4,0)</f>
        <v>0</v>
      </c>
      <c r="ET662" s="0" t="n">
        <f aca="false">IF(CHOOSE(MATCH(BA$5,$B$10:$E$10,0),$B662,$C662,$D662,$E662)*BA$6+BA662*BA$7&lt;BA$2,BA$3*BA$4,0)</f>
        <v>0</v>
      </c>
      <c r="EU662" s="0" t="n">
        <f aca="false">IF(CHOOSE(MATCH(BB$5,$B$10:$E$10,0),$B662,$C662,$D662,$E662)*BB$6+BB662*BB$7&lt;BB$2,BB$3*BB$4,0)</f>
        <v>0</v>
      </c>
      <c r="EV662" s="0" t="n">
        <f aca="false">IF(CHOOSE(MATCH(BC$5,$B$10:$E$10,0),$B662,$C662,$D662,$E662)*BC$6+BC662*BC$7&lt;BC$2,BC$3*BC$4,0)</f>
        <v>0</v>
      </c>
      <c r="EW662" s="0" t="n">
        <f aca="false">IF(CHOOSE(MATCH(BD$5,$B$10:$E$10,0),$B662,$C662,$D662,$E662)*BD$6+BD662*BD$7&lt;BD$2,BD$3*BD$4,0)</f>
        <v>0</v>
      </c>
      <c r="EX662" s="0" t="n">
        <f aca="false">IF(CHOOSE(MATCH(BE$5,$B$10:$E$10,0),$B662,$C662,$D662,$E662)*BE$6+BE662*BE$7&lt;BE$2,BE$3*BE$4,0)</f>
        <v>0</v>
      </c>
      <c r="EY662" s="0" t="n">
        <f aca="false">IF(CHOOSE(MATCH(BF$5,$B$10:$E$10,0),$B662,$C662,$D662,$E662)*BF$6+BF662*BF$7&lt;BF$2,BF$3*BF$4,0)</f>
        <v>0</v>
      </c>
      <c r="EZ662" s="0" t="n">
        <f aca="false">IF(CHOOSE(MATCH(BG$5,$B$10:$E$10,0),$B662,$C662,$D662,$E662)*BG$6+BG662*BG$7&lt;BG$2,BG$3*BG$4,0)</f>
        <v>0</v>
      </c>
      <c r="FA662" s="0" t="n">
        <f aca="false">IF(CHOOSE(MATCH(BH$5,$B$10:$E$10,0),$B662,$C662,$D662,$E662)*BH$6+BH662*BH$7&lt;BH$2,BH$3*BH$4,0)</f>
        <v>0</v>
      </c>
      <c r="FB662" s="0" t="n">
        <f aca="false">IF(CHOOSE(MATCH(BI$5,$B$10:$E$10,0),$B662,$C662,$D662,$E662)*BI$6+BI662*BI$7&lt;BI$2,BI$3*BI$4,0)</f>
        <v>0</v>
      </c>
      <c r="FC662" s="0" t="n">
        <f aca="false">IF(CHOOSE(MATCH(BJ$5,$B$10:$E$10,0),$B662,$C662,$D662,$E662)*BJ$6+BJ662*BJ$7&lt;BJ$2,BJ$3*BJ$4,0)</f>
        <v>0</v>
      </c>
      <c r="FD662" s="0" t="n">
        <f aca="false">IF(CHOOSE(MATCH(BK$5,$B$10:$E$10,0),$B662,$C662,$D662,$E662)*BK$6+BK662*BK$7&lt;BK$2,BK$3*BK$4,0)</f>
        <v>0</v>
      </c>
      <c r="FE662" s="0" t="n">
        <f aca="false">IF(CHOOSE(MATCH(BL$5,$B$10:$E$10,0),$B662,$C662,$D662,$E662)*BL$6+BL662*BL$7&lt;BL$2,BL$3*BL$4,0)</f>
        <v>0</v>
      </c>
      <c r="FF662" s="0" t="n">
        <f aca="false">IF(CHOOSE(MATCH(BM$5,$B$10:$E$10,0),$B662,$C662,$D662,$E662)*BM$6+BM662*BM$7&lt;BM$2,BM$3*BM$4,0)</f>
        <v>0</v>
      </c>
      <c r="FG662" s="0" t="n">
        <f aca="false">IF(CHOOSE(MATCH(BN$5,$B$10:$E$10,0),$B662,$C662,$D662,$E662)*BN$6+BN662*BN$7&lt;BN$2,BN$3*BN$4,0)</f>
        <v>0</v>
      </c>
      <c r="FH662" s="0" t="n">
        <f aca="false">IF(CHOOSE(MATCH(BO$5,$B$10:$E$10,0),$B662,$C662,$D662,$E662)*BO$6+BO662*BO$7&lt;BO$2,BO$3*BO$4,0)</f>
        <v>0</v>
      </c>
      <c r="FI662" s="0" t="n">
        <f aca="false">IF(CHOOSE(MATCH(BP$5,$B$10:$E$10,0),$B662,$C662,$D662,$E662)*BP$6+BP662*BP$7&lt;BP$2,BP$3*BP$4,0)</f>
        <v>0</v>
      </c>
      <c r="FJ662" s="0" t="n">
        <f aca="false">IF(CHOOSE(MATCH(BQ$5,$B$10:$E$10,0),$B662,$C662,$D662,$E662)*BQ$6+BQ662*BQ$7&lt;BQ$2,BQ$3*BQ$4,0)</f>
        <v>0</v>
      </c>
      <c r="FK662" s="0" t="n">
        <f aca="false">IF(CHOOSE(MATCH(BR$5,$B$10:$E$10,0),$B662,$C662,$D662,$E662)*BR$6+BR662*BR$7&lt;BR$2,BR$3*BR$4,0)</f>
        <v>0</v>
      </c>
      <c r="FL662" s="0" t="n">
        <f aca="false">IF(CHOOSE(MATCH(BS$5,$B$10:$E$10,0),$B662,$C662,$D662,$E662)*BS$6+BS662*BS$7&lt;BS$2,BS$3*BS$4,0)</f>
        <v>0</v>
      </c>
      <c r="FM662" s="0" t="n">
        <f aca="false">IF(CHOOSE(MATCH(BT$5,$B$10:$E$10,0),$B662,$C662,$D662,$E662)*BT$6+BT662*BT$7&lt;BT$2,BT$3*BT$4,0)</f>
        <v>0</v>
      </c>
      <c r="FN662" s="0" t="n">
        <f aca="false">IF(CHOOSE(MATCH(BU$5,$B$10:$E$10,0),$B662,$C662,$D662,$E662)*BU$6+BU662*BU$7&lt;BU$2,BU$3*BU$4,0)</f>
        <v>0</v>
      </c>
      <c r="FO662" s="0" t="n">
        <f aca="false">IF(CHOOSE(MATCH(BV$5,$B$10:$E$10,0),$B662,$C662,$D662,$E662)*BV$6+BV662*BV$7&lt;BV$2,BV$3*BV$4,0)</f>
        <v>0</v>
      </c>
      <c r="FP662" s="0" t="n">
        <f aca="false">IF(CHOOSE(MATCH(BW$5,$B$10:$E$10,0),$B662,$C662,$D662,$E662)*BW$6+BW662*BW$7&lt;BW$2,BW$3*BW$4,0)</f>
        <v>0</v>
      </c>
      <c r="FQ662" s="0" t="n">
        <f aca="false">IF(CHOOSE(MATCH(BX$5,$B$10:$E$10,0),$B662,$C662,$D662,$E662)*BX$6+BX662*BX$7&lt;BX$2,BX$3*BX$4,0)</f>
        <v>0</v>
      </c>
      <c r="FR662" s="0" t="n">
        <f aca="false">IF(CHOOSE(MATCH(BY$5,$B$10:$E$10,0),$B662,$C662,$D662,$E662)*BY$6+BY662*BY$7&lt;BY$2,BY$3*BY$4,0)</f>
        <v>0</v>
      </c>
      <c r="FS662" s="0" t="n">
        <f aca="false">IF(CHOOSE(MATCH(BZ$5,$B$10:$E$10,0),$B662,$C662,$D662,$E662)*BZ$6+BZ662*BZ$7&lt;BZ$2,BZ$3*BZ$4,0)</f>
        <v>0</v>
      </c>
      <c r="FT662" s="0" t="n">
        <f aca="false">IF(CHOOSE(MATCH(CA$5,$B$10:$E$10,0),$B662,$C662,$D662,$E662)*CA$6+CA662*CA$7&lt;CA$2,CA$3*CA$4,0)</f>
        <v>0</v>
      </c>
      <c r="FU662" s="0" t="n">
        <f aca="false">IF(CHOOSE(MATCH(CB$5,$B$10:$E$10,0),$B662,$C662,$D662,$E662)*CB$6+CB662*CB$7&lt;CB$2,CB$3*CB$4,0)</f>
        <v>0</v>
      </c>
      <c r="FV662" s="0" t="n">
        <f aca="false">IF(CHOOSE(MATCH(CC$5,$B$10:$E$10,0),$B662,$C662,$D662,$E662)*CC$6+CC662*CC$7&lt;CC$2,CC$3*CC$4,0)</f>
        <v>0</v>
      </c>
      <c r="FW662" s="0" t="n">
        <f aca="false">IF(CHOOSE(MATCH(CD$5,$B$10:$E$10,0),$B662,$C662,$D662,$E662)*CD$6+CD662*CD$7&lt;CD$2,CD$3*CD$4,0)</f>
        <v>0</v>
      </c>
      <c r="FX662" s="0" t="n">
        <f aca="false">IF(CHOOSE(MATCH(CE$5,$B$10:$E$10,0),$B662,$C662,$D662,$E662)*CE$6+CE662*CE$7&lt;CE$2,CE$3*CE$4,0)</f>
        <v>0</v>
      </c>
      <c r="FY662" s="0" t="n">
        <f aca="false">IF(CHOOSE(MATCH(CF$5,$B$10:$E$10,0),$B662,$C662,$D662,$E662)*CF$6+CF662*CF$7&lt;CF$2,CF$3*CF$4,0)</f>
        <v>0</v>
      </c>
      <c r="FZ662" s="0" t="n">
        <f aca="false">IF(CHOOSE(MATCH(CG$5,$B$10:$E$10,0),$B662,$C662,$D662,$E662)*CG$6+CG662*CG$7&lt;CG$2,CG$3*CG$4,0)</f>
        <v>0</v>
      </c>
      <c r="GA662" s="0" t="n">
        <f aca="false">IF(CHOOSE(MATCH(CH$5,$B$10:$E$10,0),$B662,$C662,$D662,$E662)*CH$6+CH662*CH$7&lt;CH$2,CH$3*CH$4,0)</f>
        <v>0</v>
      </c>
      <c r="GB662" s="0" t="n">
        <f aca="false">IF(CHOOSE(MATCH(CI$5,$B$10:$E$10,0),$B662,$C662,$D662,$E662)*CI$6+CI662*CI$7&lt;CI$2,CI$3*CI$4,0)</f>
        <v>0</v>
      </c>
      <c r="GC662" s="0" t="n">
        <f aca="false">IF(CHOOSE(MATCH(CJ$5,$B$10:$E$10,0),$B662,$C662,$D662,$E662)*CJ$6+CJ662*CJ$7&lt;CJ$2,CJ$3*CJ$4,0)</f>
        <v>0</v>
      </c>
      <c r="GD662" s="0" t="n">
        <f aca="false">IF(CHOOSE(MATCH(CK$5,$B$10:$E$10,0),$B662,$C662,$D662,$E662)*CK$6+CK662*CK$7&lt;CK$2,CK$3*CK$4,0)</f>
        <v>0</v>
      </c>
      <c r="GE662" s="0" t="n">
        <f aca="false">IF(CHOOSE(MATCH(CL$5,$B$10:$E$10,0),$B662,$C662,$D662,$E662)*CL$6+CL662*CL$7&lt;CL$2,CL$3*CL$4,0)</f>
        <v>0</v>
      </c>
      <c r="GF662" s="0" t="n">
        <f aca="false">IF(CHOOSE(MATCH(CM$5,$B$10:$E$10,0),$B662,$C662,$D662,$E662)*CM$6+CM662*CM$7&lt;CM$2,CM$3*CM$4,0)</f>
        <v>0</v>
      </c>
      <c r="GG662" s="0" t="n">
        <f aca="false">IF(CHOOSE(MATCH(CN$5,$B$10:$E$10,0),$B662,$C662,$D662,$E662)*CN$6+CN662*CN$7&lt;CN$2,CN$3*CN$4,0)</f>
        <v>0</v>
      </c>
      <c r="GH662" s="0" t="n">
        <f aca="false">IF(CHOOSE(MATCH(CO$5,$B$10:$E$10,0),$B662,$C662,$D662,$E662)*CO$6+CO662*CO$7&lt;CO$2,CO$3*CO$4,0)</f>
        <v>0</v>
      </c>
      <c r="GI662" s="0" t="n">
        <f aca="false">IF(CHOOSE(MATCH(CP$5,$B$10:$E$10,0),$B662,$C662,$D662,$E662)*CP$6+CP662*CP$7&lt;CP$2,CP$3*CP$4,0)</f>
        <v>0</v>
      </c>
      <c r="GJ662" s="0" t="n">
        <f aca="false">IF(CHOOSE(MATCH(CQ$5,$B$10:$E$10,0),$B662,$C662,$D662,$E662)*CQ$6+CQ662*CQ$7&lt;CQ$2,CQ$3*CQ$4,0)</f>
        <v>0</v>
      </c>
      <c r="GK662" s="0" t="n">
        <f aca="false">IF(CHOOSE(MATCH(CR$5,$B$10:$E$10,0),$B662,$C662,$D662,$E662)*CR$6+CR662*CR$7&lt;CR$2,CR$3*CR$4,0)</f>
        <v>0</v>
      </c>
      <c r="GL662" s="0" t="n">
        <f aca="false">IF(CHOOSE(MATCH(CS$5,$B$10:$E$10,0),$B662,$C662,$D662,$E662)*CS$6+CS662*CS$7&lt;CS$2,CS$3*CS$4,0)</f>
        <v>0</v>
      </c>
      <c r="GM662" s="0" t="n">
        <f aca="false">IF(CHOOSE(MATCH(CT$5,$B$10:$E$10,0),$B662,$C662,$D662,$E662)*CT$6+CT662*CT$7&lt;CT$2,CT$3*CT$4,0)</f>
        <v>0</v>
      </c>
      <c r="GN662" s="0" t="n">
        <f aca="false">IF(CHOOSE(MATCH(CU$5,$B$10:$E$10,0),$B662,$C662,$D662,$E662)*CU$6+CU662*CU$7&lt;CU$2,CU$3*CU$4,0)</f>
        <v>0</v>
      </c>
      <c r="GO662" s="0" t="n">
        <f aca="false">IF(CHOOSE(MATCH(CV$5,$B$10:$E$10,0),$B662,$C662,$D662,$E662)*CV$6+CV662*CV$7&lt;CV$2,CV$3*CV$4,0)</f>
        <v>0</v>
      </c>
      <c r="GP662" s="0" t="n">
        <f aca="false">IF(CHOOSE(MATCH(CW$5,$B$10:$E$10,0),$B662,$C662,$D662,$E662)*CW$6+CW662*CW$7&lt;CW$2,CW$3*CW$4,0)</f>
        <v>0</v>
      </c>
      <c r="GQ662" s="0" t="n">
        <f aca="false">IF(CHOOSE(MATCH(CX$5,$B$10:$E$10,0),$B662,$C662,$D662,$E662)*CX$6+CX662*CX$7&lt;CX$2,CX$3*CX$4,0)</f>
        <v>0</v>
      </c>
      <c r="GS662" s="0" t="n">
        <f aca="false">SUM(CZ662:GQ662)</f>
        <v>3</v>
      </c>
      <c r="GT662" s="0" t="n">
        <f aca="false">IF(GS662&gt;$GS$6,1,0)</f>
        <v>0</v>
      </c>
    </row>
    <row r="663" customFormat="false" ht="14" hidden="false" customHeight="false" outlineLevel="0" collapsed="false">
      <c r="A663" s="0" t="n">
        <v>653</v>
      </c>
      <c r="B663" s="0" t="n">
        <v>-0.137488336155165</v>
      </c>
      <c r="C663" s="0" t="n">
        <v>-0.121591188507354</v>
      </c>
      <c r="D663" s="0" t="n">
        <v>0.754426437963993</v>
      </c>
      <c r="E663" s="0" t="n">
        <v>-0.303216170340169</v>
      </c>
      <c r="G663" s="0" t="n">
        <v>0.0162572177941911</v>
      </c>
      <c r="H663" s="0" t="n">
        <v>-0.742006704967935</v>
      </c>
      <c r="I663" s="0" t="n">
        <v>0.0467184690933209</v>
      </c>
      <c r="J663" s="0" t="n">
        <v>0.750699200580129</v>
      </c>
      <c r="K663" s="0" t="n">
        <v>0.387665295420447</v>
      </c>
      <c r="L663" s="0" t="n">
        <v>0.133386492962018</v>
      </c>
      <c r="M663" s="0" t="n">
        <v>-0.350160007656086</v>
      </c>
      <c r="N663" s="0" t="n">
        <v>0.067561813921202</v>
      </c>
      <c r="O663" s="0" t="n">
        <v>-0.464495997221093</v>
      </c>
      <c r="P663" s="0" t="n">
        <v>-0.310972154693445</v>
      </c>
      <c r="Q663" s="0" t="n">
        <v>0.000726458893041126</v>
      </c>
      <c r="R663" s="0" t="n">
        <v>1.42302724270849</v>
      </c>
      <c r="S663" s="0" t="n">
        <v>0.788763827586081</v>
      </c>
      <c r="T663" s="0" t="n">
        <v>0.906798049982172</v>
      </c>
      <c r="U663" s="0" t="n">
        <v>-0.416612238041125</v>
      </c>
      <c r="V663" s="0" t="n">
        <v>2.14537976717111</v>
      </c>
      <c r="W663" s="0" t="n">
        <v>0.601232841290766</v>
      </c>
      <c r="X663" s="0" t="n">
        <v>-1.58306647790596</v>
      </c>
      <c r="Y663" s="0" t="n">
        <v>-1.20322511065751</v>
      </c>
      <c r="Z663" s="0" t="n">
        <v>-1.11588178697275</v>
      </c>
      <c r="AA663" s="0" t="n">
        <v>2.24958057515323</v>
      </c>
      <c r="AB663" s="0" t="n">
        <v>0.671204816171667</v>
      </c>
      <c r="AC663" s="0" t="n">
        <v>0.914558313525049</v>
      </c>
      <c r="AD663" s="0" t="n">
        <v>-1.85411408892833</v>
      </c>
      <c r="AE663" s="0" t="n">
        <v>-1.00121951618348</v>
      </c>
      <c r="AF663" s="0" t="n">
        <v>1.17805029731244</v>
      </c>
      <c r="AG663" s="0" t="n">
        <v>0.638406163488981</v>
      </c>
      <c r="AH663" s="0" t="n">
        <v>0.260685055764043</v>
      </c>
      <c r="AI663" s="0" t="n">
        <v>0.418699528381694</v>
      </c>
      <c r="AJ663" s="0" t="n">
        <v>-1.14236172521487</v>
      </c>
      <c r="AK663" s="0" t="n">
        <v>0.00531599653186277</v>
      </c>
      <c r="AL663" s="0" t="n">
        <v>-0.0513148279424058</v>
      </c>
      <c r="AM663" s="0" t="n">
        <v>0.0174043179868022</v>
      </c>
      <c r="AN663" s="0" t="n">
        <v>-0.729472731109127</v>
      </c>
      <c r="AO663" s="0" t="n">
        <v>-1.47822447615908</v>
      </c>
      <c r="AP663" s="0" t="n">
        <v>0.519937657372793</v>
      </c>
      <c r="AQ663" s="0" t="n">
        <v>-0.398574684368214</v>
      </c>
      <c r="AR663" s="0" t="n">
        <v>-0.115039711090503</v>
      </c>
      <c r="AS663" s="0" t="n">
        <v>0.0901218299986795</v>
      </c>
      <c r="AT663" s="0" t="n">
        <v>1.25651467897114</v>
      </c>
      <c r="AU663" s="0" t="n">
        <v>-2.41896486841142</v>
      </c>
      <c r="AV663" s="0" t="n">
        <v>0.205653805096517</v>
      </c>
      <c r="AW663" s="0" t="n">
        <v>-0.926006578083616</v>
      </c>
      <c r="AX663" s="0" t="n">
        <v>0.822308265924221</v>
      </c>
      <c r="AY663" s="0" t="n">
        <v>-0.978618572844425</v>
      </c>
      <c r="AZ663" s="0" t="n">
        <v>0.219738467421848</v>
      </c>
      <c r="BA663" s="0" t="n">
        <v>0.35830566957884</v>
      </c>
      <c r="BB663" s="0" t="n">
        <v>-0.619295406067977</v>
      </c>
      <c r="BC663" s="0" t="n">
        <v>-0.633349372947123</v>
      </c>
      <c r="BD663" s="0" t="n">
        <v>-0.200967633645632</v>
      </c>
      <c r="BE663" s="0" t="n">
        <v>0.459133389085764</v>
      </c>
      <c r="BF663" s="0" t="n">
        <v>0.676195668347646</v>
      </c>
      <c r="BG663" s="0" t="n">
        <v>-0.204013304028194</v>
      </c>
      <c r="BH663" s="0" t="n">
        <v>2.21094524022192</v>
      </c>
      <c r="BI663" s="0" t="n">
        <v>-0.412944700656226</v>
      </c>
      <c r="BJ663" s="0" t="n">
        <v>-0.555385213374393</v>
      </c>
      <c r="BK663" s="0" t="n">
        <v>-0.288569026452024</v>
      </c>
      <c r="BL663" s="0" t="n">
        <v>0.977506715571508</v>
      </c>
      <c r="BM663" s="0" t="n">
        <v>-1.84774762601592</v>
      </c>
      <c r="BN663" s="0" t="n">
        <v>-2.43053364101797</v>
      </c>
      <c r="BO663" s="0" t="n">
        <v>-0.548882326256717</v>
      </c>
      <c r="BP663" s="0" t="n">
        <v>0.251436631515389</v>
      </c>
      <c r="BQ663" s="0" t="n">
        <v>-0.436638174505788</v>
      </c>
      <c r="BR663" s="0" t="n">
        <v>-0.620500486547826</v>
      </c>
      <c r="BS663" s="0" t="n">
        <v>-0.610054939897964</v>
      </c>
      <c r="BT663" s="0" t="n">
        <v>0.518887190992246</v>
      </c>
      <c r="BU663" s="0" t="n">
        <v>2.06933691515587</v>
      </c>
      <c r="BV663" s="0" t="n">
        <v>-0.493064362672158</v>
      </c>
      <c r="BW663" s="0" t="n">
        <v>0.450057768830447</v>
      </c>
      <c r="BX663" s="0" t="n">
        <v>-0.356592408934375</v>
      </c>
      <c r="BY663" s="0" t="n">
        <v>1.85198587132618</v>
      </c>
      <c r="BZ663" s="0" t="n">
        <v>0.412611598221702</v>
      </c>
      <c r="CA663" s="0" t="n">
        <v>2.17372871702537</v>
      </c>
      <c r="CB663" s="0" t="n">
        <v>-0.0566001290280838</v>
      </c>
      <c r="CC663" s="0" t="n">
        <v>-1.3811222743243</v>
      </c>
      <c r="CD663" s="0" t="n">
        <v>-1.56955138663761</v>
      </c>
      <c r="CE663" s="0" t="n">
        <v>-1.13972191684297</v>
      </c>
      <c r="CF663" s="0" t="n">
        <v>-0.456500401924131</v>
      </c>
      <c r="CG663" s="0" t="n">
        <v>1.15434431791073</v>
      </c>
      <c r="CH663" s="0" t="n">
        <v>-0.723198354535271</v>
      </c>
      <c r="CI663" s="0" t="n">
        <v>-0.547458967048442</v>
      </c>
      <c r="CJ663" s="0" t="n">
        <v>0.484358224639436</v>
      </c>
      <c r="CK663" s="0" t="n">
        <v>-0.246465106101823</v>
      </c>
      <c r="CL663" s="0" t="n">
        <v>-0.60848833527416</v>
      </c>
      <c r="CM663" s="0" t="n">
        <v>1.81184987013694</v>
      </c>
      <c r="CN663" s="0" t="n">
        <v>-0.217074784814031</v>
      </c>
      <c r="CO663" s="0" t="n">
        <v>0.496090706292307</v>
      </c>
      <c r="CP663" s="0" t="n">
        <v>1.05774915937218</v>
      </c>
      <c r="CQ663" s="0" t="n">
        <v>-0.543197984370636</v>
      </c>
      <c r="CR663" s="0" t="n">
        <v>1.58548118633917</v>
      </c>
      <c r="CS663" s="0" t="n">
        <v>-0.523093603987945</v>
      </c>
      <c r="CT663" s="0" t="n">
        <v>-0.860343334352365</v>
      </c>
      <c r="CU663" s="0" t="n">
        <v>-0.105803792393999</v>
      </c>
      <c r="CV663" s="0" t="n">
        <v>0.864783942233771</v>
      </c>
      <c r="CW663" s="0" t="n">
        <v>1.40145857585594</v>
      </c>
      <c r="CX663" s="0" t="n">
        <v>1.22157189252903</v>
      </c>
      <c r="CZ663" s="0" t="n">
        <f aca="false">IF(CHOOSE(MATCH(G$5,$B$10:$E$10,0),$B663,$C663,$D663,$E663)*G$6+G663*G$7&lt;G$2,G$3*G$4,0)</f>
        <v>0</v>
      </c>
      <c r="DA663" s="0" t="n">
        <f aca="false">IF(CHOOSE(MATCH(H$5,$B$10:$E$10,0),$B663,$C663,$D663,$E663)*H$6+H663*H$7&lt;H$2,H$3*H$4,0)</f>
        <v>0</v>
      </c>
      <c r="DB663" s="0" t="n">
        <f aca="false">IF(CHOOSE(MATCH(I$5,$B$10:$E$10,0),$B663,$C663,$D663,$E663)*I$6+I663*I$7&lt;I$2,I$3*I$4,0)</f>
        <v>0</v>
      </c>
      <c r="DC663" s="0" t="n">
        <f aca="false">IF(CHOOSE(MATCH(J$5,$B$10:$E$10,0),$B663,$C663,$D663,$E663)*J$6+J663*J$7&lt;J$2,J$3*J$4,0)</f>
        <v>0</v>
      </c>
      <c r="DD663" s="0" t="n">
        <f aca="false">IF(CHOOSE(MATCH(K$5,$B$10:$E$10,0),$B663,$C663,$D663,$E663)*K$6+K663*K$7&lt;K$2,K$3*K$4,0)</f>
        <v>0</v>
      </c>
      <c r="DE663" s="0" t="n">
        <f aca="false">IF(CHOOSE(MATCH(L$5,$B$10:$E$10,0),$B663,$C663,$D663,$E663)*L$6+L663*L$7&lt;L$2,L$3*L$4,0)</f>
        <v>0</v>
      </c>
      <c r="DF663" s="0" t="n">
        <f aca="false">IF(CHOOSE(MATCH(M$5,$B$10:$E$10,0),$B663,$C663,$D663,$E663)*M$6+M663*M$7&lt;M$2,M$3*M$4,0)</f>
        <v>0</v>
      </c>
      <c r="DG663" s="0" t="n">
        <f aca="false">IF(CHOOSE(MATCH(N$5,$B$10:$E$10,0),$B663,$C663,$D663,$E663)*N$6+N663*N$7&lt;N$2,N$3*N$4,0)</f>
        <v>0</v>
      </c>
      <c r="DH663" s="0" t="n">
        <f aca="false">IF(CHOOSE(MATCH(O$5,$B$10:$E$10,0),$B663,$C663,$D663,$E663)*O$6+O663*O$7&lt;O$2,O$3*O$4,0)</f>
        <v>0</v>
      </c>
      <c r="DI663" s="0" t="n">
        <f aca="false">IF(CHOOSE(MATCH(P$5,$B$10:$E$10,0),$B663,$C663,$D663,$E663)*P$6+P663*P$7&lt;P$2,P$3*P$4,0)</f>
        <v>0</v>
      </c>
      <c r="DJ663" s="0" t="n">
        <f aca="false">IF(CHOOSE(MATCH(Q$5,$B$10:$E$10,0),$B663,$C663,$D663,$E663)*Q$6+Q663*Q$7&lt;Q$2,Q$3*Q$4,0)</f>
        <v>0</v>
      </c>
      <c r="DK663" s="0" t="n">
        <f aca="false">IF(CHOOSE(MATCH(R$5,$B$10:$E$10,0),$B663,$C663,$D663,$E663)*R$6+R663*R$7&lt;R$2,R$3*R$4,0)</f>
        <v>0</v>
      </c>
      <c r="DL663" s="0" t="n">
        <f aca="false">IF(CHOOSE(MATCH(S$5,$B$10:$E$10,0),$B663,$C663,$D663,$E663)*S$6+S663*S$7&lt;S$2,S$3*S$4,0)</f>
        <v>0</v>
      </c>
      <c r="DM663" s="0" t="n">
        <f aca="false">IF(CHOOSE(MATCH(T$5,$B$10:$E$10,0),$B663,$C663,$D663,$E663)*T$6+T663*T$7&lt;T$2,T$3*T$4,0)</f>
        <v>0</v>
      </c>
      <c r="DN663" s="0" t="n">
        <f aca="false">IF(CHOOSE(MATCH(U$5,$B$10:$E$10,0),$B663,$C663,$D663,$E663)*U$6+U663*U$7&lt;U$2,U$3*U$4,0)</f>
        <v>0</v>
      </c>
      <c r="DO663" s="0" t="n">
        <f aca="false">IF(CHOOSE(MATCH(V$5,$B$10:$E$10,0),$B663,$C663,$D663,$E663)*V$6+V663*V$7&lt;V$2,V$3*V$4,0)</f>
        <v>0</v>
      </c>
      <c r="DP663" s="0" t="n">
        <f aca="false">IF(CHOOSE(MATCH(W$5,$B$10:$E$10,0),$B663,$C663,$D663,$E663)*W$6+W663*W$7&lt;W$2,W$3*W$4,0)</f>
        <v>0</v>
      </c>
      <c r="DQ663" s="0" t="n">
        <f aca="false">IF(CHOOSE(MATCH(X$5,$B$10:$E$10,0),$B663,$C663,$D663,$E663)*X$6+X663*X$7&lt;X$2,X$3*X$4,0)</f>
        <v>0</v>
      </c>
      <c r="DR663" s="0" t="n">
        <f aca="false">IF(CHOOSE(MATCH(Y$5,$B$10:$E$10,0),$B663,$C663,$D663,$E663)*Y$6+Y663*Y$7&lt;Y$2,Y$3*Y$4,0)</f>
        <v>0</v>
      </c>
      <c r="DS663" s="0" t="n">
        <f aca="false">IF(CHOOSE(MATCH(Z$5,$B$10:$E$10,0),$B663,$C663,$D663,$E663)*Z$6+Z663*Z$7&lt;Z$2,Z$3*Z$4,0)</f>
        <v>0</v>
      </c>
      <c r="DT663" s="0" t="n">
        <f aca="false">IF(CHOOSE(MATCH(AA$5,$B$10:$E$10,0),$B663,$C663,$D663,$E663)*AA$6+AA663*AA$7&lt;AA$2,AA$3*AA$4,0)</f>
        <v>0</v>
      </c>
      <c r="DU663" s="0" t="n">
        <f aca="false">IF(CHOOSE(MATCH(AB$5,$B$10:$E$10,0),$B663,$C663,$D663,$E663)*AB$6+AB663*AB$7&lt;AB$2,AB$3*AB$4,0)</f>
        <v>0</v>
      </c>
      <c r="DV663" s="0" t="n">
        <f aca="false">IF(CHOOSE(MATCH(AC$5,$B$10:$E$10,0),$B663,$C663,$D663,$E663)*AC$6+AC663*AC$7&lt;AC$2,AC$3*AC$4,0)</f>
        <v>0</v>
      </c>
      <c r="DW663" s="0" t="n">
        <f aca="false">IF(CHOOSE(MATCH(AD$5,$B$10:$E$10,0),$B663,$C663,$D663,$E663)*AD$6+AD663*AD$7&lt;AD$2,AD$3*AD$4,0)</f>
        <v>0</v>
      </c>
      <c r="DX663" s="0" t="n">
        <f aca="false">IF(CHOOSE(MATCH(AE$5,$B$10:$E$10,0),$B663,$C663,$D663,$E663)*AE$6+AE663*AE$7&lt;AE$2,AE$3*AE$4,0)</f>
        <v>0</v>
      </c>
      <c r="DY663" s="0" t="n">
        <f aca="false">IF(CHOOSE(MATCH(AF$5,$B$10:$E$10,0),$B663,$C663,$D663,$E663)*AF$6+AF663*AF$7&lt;AF$2,AF$3*AF$4,0)</f>
        <v>0</v>
      </c>
      <c r="DZ663" s="0" t="n">
        <f aca="false">IF(CHOOSE(MATCH(AG$5,$B$10:$E$10,0),$B663,$C663,$D663,$E663)*AG$6+AG663*AG$7&lt;AG$2,AG$3*AG$4,0)</f>
        <v>0</v>
      </c>
      <c r="EA663" s="0" t="n">
        <f aca="false">IF(CHOOSE(MATCH(AH$5,$B$10:$E$10,0),$B663,$C663,$D663,$E663)*AH$6+AH663*AH$7&lt;AH$2,AH$3*AH$4,0)</f>
        <v>0</v>
      </c>
      <c r="EB663" s="0" t="n">
        <f aca="false">IF(CHOOSE(MATCH(AI$5,$B$10:$E$10,0),$B663,$C663,$D663,$E663)*AI$6+AI663*AI$7&lt;AI$2,AI$3*AI$4,0)</f>
        <v>0</v>
      </c>
      <c r="EC663" s="0" t="n">
        <f aca="false">IF(CHOOSE(MATCH(AJ$5,$B$10:$E$10,0),$B663,$C663,$D663,$E663)*AJ$6+AJ663*AJ$7&lt;AJ$2,AJ$3*AJ$4,0)</f>
        <v>0</v>
      </c>
      <c r="ED663" s="0" t="n">
        <f aca="false">IF(CHOOSE(MATCH(AK$5,$B$10:$E$10,0),$B663,$C663,$D663,$E663)*AK$6+AK663*AK$7&lt;AK$2,AK$3*AK$4,0)</f>
        <v>0</v>
      </c>
      <c r="EE663" s="0" t="n">
        <f aca="false">IF(CHOOSE(MATCH(AL$5,$B$10:$E$10,0),$B663,$C663,$D663,$E663)*AL$6+AL663*AL$7&lt;AL$2,AL$3*AL$4,0)</f>
        <v>0</v>
      </c>
      <c r="EF663" s="0" t="n">
        <f aca="false">IF(CHOOSE(MATCH(AM$5,$B$10:$E$10,0),$B663,$C663,$D663,$E663)*AM$6+AM663*AM$7&lt;AM$2,AM$3*AM$4,0)</f>
        <v>0</v>
      </c>
      <c r="EG663" s="0" t="n">
        <f aca="false">IF(CHOOSE(MATCH(AN$5,$B$10:$E$10,0),$B663,$C663,$D663,$E663)*AN$6+AN663*AN$7&lt;AN$2,AN$3*AN$4,0)</f>
        <v>0</v>
      </c>
      <c r="EH663" s="0" t="n">
        <f aca="false">IF(CHOOSE(MATCH(AO$5,$B$10:$E$10,0),$B663,$C663,$D663,$E663)*AO$6+AO663*AO$7&lt;AO$2,AO$3*AO$4,0)</f>
        <v>0</v>
      </c>
      <c r="EI663" s="0" t="n">
        <f aca="false">IF(CHOOSE(MATCH(AP$5,$B$10:$E$10,0),$B663,$C663,$D663,$E663)*AP$6+AP663*AP$7&lt;AP$2,AP$3*AP$4,0)</f>
        <v>0</v>
      </c>
      <c r="EJ663" s="0" t="n">
        <f aca="false">IF(CHOOSE(MATCH(AQ$5,$B$10:$E$10,0),$B663,$C663,$D663,$E663)*AQ$6+AQ663*AQ$7&lt;AQ$2,AQ$3*AQ$4,0)</f>
        <v>0</v>
      </c>
      <c r="EK663" s="0" t="n">
        <f aca="false">IF(CHOOSE(MATCH(AR$5,$B$10:$E$10,0),$B663,$C663,$D663,$E663)*AR$6+AR663*AR$7&lt;AR$2,AR$3*AR$4,0)</f>
        <v>0</v>
      </c>
      <c r="EL663" s="0" t="n">
        <f aca="false">IF(CHOOSE(MATCH(AS$5,$B$10:$E$10,0),$B663,$C663,$D663,$E663)*AS$6+AS663*AS$7&lt;AS$2,AS$3*AS$4,0)</f>
        <v>0</v>
      </c>
      <c r="EM663" s="0" t="n">
        <f aca="false">IF(CHOOSE(MATCH(AT$5,$B$10:$E$10,0),$B663,$C663,$D663,$E663)*AT$6+AT663*AT$7&lt;AT$2,AT$3*AT$4,0)</f>
        <v>0</v>
      </c>
      <c r="EN663" s="0" t="n">
        <f aca="false">IF(CHOOSE(MATCH(AU$5,$B$10:$E$10,0),$B663,$C663,$D663,$E663)*AU$6+AU663*AU$7&lt;AU$2,AU$3*AU$4,0)</f>
        <v>0</v>
      </c>
      <c r="EO663" s="0" t="n">
        <f aca="false">IF(CHOOSE(MATCH(AV$5,$B$10:$E$10,0),$B663,$C663,$D663,$E663)*AV$6+AV663*AV$7&lt;AV$2,AV$3*AV$4,0)</f>
        <v>0</v>
      </c>
      <c r="EP663" s="0" t="n">
        <f aca="false">IF(CHOOSE(MATCH(AW$5,$B$10:$E$10,0),$B663,$C663,$D663,$E663)*AW$6+AW663*AW$7&lt;AW$2,AW$3*AW$4,0)</f>
        <v>0</v>
      </c>
      <c r="EQ663" s="0" t="n">
        <f aca="false">IF(CHOOSE(MATCH(AX$5,$B$10:$E$10,0),$B663,$C663,$D663,$E663)*AX$6+AX663*AX$7&lt;AX$2,AX$3*AX$4,0)</f>
        <v>0</v>
      </c>
      <c r="ER663" s="0" t="n">
        <f aca="false">IF(CHOOSE(MATCH(AY$5,$B$10:$E$10,0),$B663,$C663,$D663,$E663)*AY$6+AY663*AY$7&lt;AY$2,AY$3*AY$4,0)</f>
        <v>0</v>
      </c>
      <c r="ES663" s="0" t="n">
        <f aca="false">IF(CHOOSE(MATCH(AZ$5,$B$10:$E$10,0),$B663,$C663,$D663,$E663)*AZ$6+AZ663*AZ$7&lt;AZ$2,AZ$3*AZ$4,0)</f>
        <v>0</v>
      </c>
      <c r="ET663" s="0" t="n">
        <f aca="false">IF(CHOOSE(MATCH(BA$5,$B$10:$E$10,0),$B663,$C663,$D663,$E663)*BA$6+BA663*BA$7&lt;BA$2,BA$3*BA$4,0)</f>
        <v>0</v>
      </c>
      <c r="EU663" s="0" t="n">
        <f aca="false">IF(CHOOSE(MATCH(BB$5,$B$10:$E$10,0),$B663,$C663,$D663,$E663)*BB$6+BB663*BB$7&lt;BB$2,BB$3*BB$4,0)</f>
        <v>0</v>
      </c>
      <c r="EV663" s="0" t="n">
        <f aca="false">IF(CHOOSE(MATCH(BC$5,$B$10:$E$10,0),$B663,$C663,$D663,$E663)*BC$6+BC663*BC$7&lt;BC$2,BC$3*BC$4,0)</f>
        <v>0</v>
      </c>
      <c r="EW663" s="0" t="n">
        <f aca="false">IF(CHOOSE(MATCH(BD$5,$B$10:$E$10,0),$B663,$C663,$D663,$E663)*BD$6+BD663*BD$7&lt;BD$2,BD$3*BD$4,0)</f>
        <v>0</v>
      </c>
      <c r="EX663" s="0" t="n">
        <f aca="false">IF(CHOOSE(MATCH(BE$5,$B$10:$E$10,0),$B663,$C663,$D663,$E663)*BE$6+BE663*BE$7&lt;BE$2,BE$3*BE$4,0)</f>
        <v>0</v>
      </c>
      <c r="EY663" s="0" t="n">
        <f aca="false">IF(CHOOSE(MATCH(BF$5,$B$10:$E$10,0),$B663,$C663,$D663,$E663)*BF$6+BF663*BF$7&lt;BF$2,BF$3*BF$4,0)</f>
        <v>0</v>
      </c>
      <c r="EZ663" s="0" t="n">
        <f aca="false">IF(CHOOSE(MATCH(BG$5,$B$10:$E$10,0),$B663,$C663,$D663,$E663)*BG$6+BG663*BG$7&lt;BG$2,BG$3*BG$4,0)</f>
        <v>0</v>
      </c>
      <c r="FA663" s="0" t="n">
        <f aca="false">IF(CHOOSE(MATCH(BH$5,$B$10:$E$10,0),$B663,$C663,$D663,$E663)*BH$6+BH663*BH$7&lt;BH$2,BH$3*BH$4,0)</f>
        <v>0</v>
      </c>
      <c r="FB663" s="0" t="n">
        <f aca="false">IF(CHOOSE(MATCH(BI$5,$B$10:$E$10,0),$B663,$C663,$D663,$E663)*BI$6+BI663*BI$7&lt;BI$2,BI$3*BI$4,0)</f>
        <v>0</v>
      </c>
      <c r="FC663" s="0" t="n">
        <f aca="false">IF(CHOOSE(MATCH(BJ$5,$B$10:$E$10,0),$B663,$C663,$D663,$E663)*BJ$6+BJ663*BJ$7&lt;BJ$2,BJ$3*BJ$4,0)</f>
        <v>0</v>
      </c>
      <c r="FD663" s="0" t="n">
        <f aca="false">IF(CHOOSE(MATCH(BK$5,$B$10:$E$10,0),$B663,$C663,$D663,$E663)*BK$6+BK663*BK$7&lt;BK$2,BK$3*BK$4,0)</f>
        <v>0</v>
      </c>
      <c r="FE663" s="0" t="n">
        <f aca="false">IF(CHOOSE(MATCH(BL$5,$B$10:$E$10,0),$B663,$C663,$D663,$E663)*BL$6+BL663*BL$7&lt;BL$2,BL$3*BL$4,0)</f>
        <v>0</v>
      </c>
      <c r="FF663" s="0" t="n">
        <f aca="false">IF(CHOOSE(MATCH(BM$5,$B$10:$E$10,0),$B663,$C663,$D663,$E663)*BM$6+BM663*BM$7&lt;BM$2,BM$3*BM$4,0)</f>
        <v>0</v>
      </c>
      <c r="FG663" s="0" t="n">
        <f aca="false">IF(CHOOSE(MATCH(BN$5,$B$10:$E$10,0),$B663,$C663,$D663,$E663)*BN$6+BN663*BN$7&lt;BN$2,BN$3*BN$4,0)</f>
        <v>0</v>
      </c>
      <c r="FH663" s="0" t="n">
        <f aca="false">IF(CHOOSE(MATCH(BO$5,$B$10:$E$10,0),$B663,$C663,$D663,$E663)*BO$6+BO663*BO$7&lt;BO$2,BO$3*BO$4,0)</f>
        <v>0</v>
      </c>
      <c r="FI663" s="0" t="n">
        <f aca="false">IF(CHOOSE(MATCH(BP$5,$B$10:$E$10,0),$B663,$C663,$D663,$E663)*BP$6+BP663*BP$7&lt;BP$2,BP$3*BP$4,0)</f>
        <v>0</v>
      </c>
      <c r="FJ663" s="0" t="n">
        <f aca="false">IF(CHOOSE(MATCH(BQ$5,$B$10:$E$10,0),$B663,$C663,$D663,$E663)*BQ$6+BQ663*BQ$7&lt;BQ$2,BQ$3*BQ$4,0)</f>
        <v>0</v>
      </c>
      <c r="FK663" s="0" t="n">
        <f aca="false">IF(CHOOSE(MATCH(BR$5,$B$10:$E$10,0),$B663,$C663,$D663,$E663)*BR$6+BR663*BR$7&lt;BR$2,BR$3*BR$4,0)</f>
        <v>0</v>
      </c>
      <c r="FL663" s="0" t="n">
        <f aca="false">IF(CHOOSE(MATCH(BS$5,$B$10:$E$10,0),$B663,$C663,$D663,$E663)*BS$6+BS663*BS$7&lt;BS$2,BS$3*BS$4,0)</f>
        <v>0</v>
      </c>
      <c r="FM663" s="0" t="n">
        <f aca="false">IF(CHOOSE(MATCH(BT$5,$B$10:$E$10,0),$B663,$C663,$D663,$E663)*BT$6+BT663*BT$7&lt;BT$2,BT$3*BT$4,0)</f>
        <v>0</v>
      </c>
      <c r="FN663" s="0" t="n">
        <f aca="false">IF(CHOOSE(MATCH(BU$5,$B$10:$E$10,0),$B663,$C663,$D663,$E663)*BU$6+BU663*BU$7&lt;BU$2,BU$3*BU$4,0)</f>
        <v>0</v>
      </c>
      <c r="FO663" s="0" t="n">
        <f aca="false">IF(CHOOSE(MATCH(BV$5,$B$10:$E$10,0),$B663,$C663,$D663,$E663)*BV$6+BV663*BV$7&lt;BV$2,BV$3*BV$4,0)</f>
        <v>0</v>
      </c>
      <c r="FP663" s="0" t="n">
        <f aca="false">IF(CHOOSE(MATCH(BW$5,$B$10:$E$10,0),$B663,$C663,$D663,$E663)*BW$6+BW663*BW$7&lt;BW$2,BW$3*BW$4,0)</f>
        <v>0</v>
      </c>
      <c r="FQ663" s="0" t="n">
        <f aca="false">IF(CHOOSE(MATCH(BX$5,$B$10:$E$10,0),$B663,$C663,$D663,$E663)*BX$6+BX663*BX$7&lt;BX$2,BX$3*BX$4,0)</f>
        <v>0</v>
      </c>
      <c r="FR663" s="0" t="n">
        <f aca="false">IF(CHOOSE(MATCH(BY$5,$B$10:$E$10,0),$B663,$C663,$D663,$E663)*BY$6+BY663*BY$7&lt;BY$2,BY$3*BY$4,0)</f>
        <v>0</v>
      </c>
      <c r="FS663" s="0" t="n">
        <f aca="false">IF(CHOOSE(MATCH(BZ$5,$B$10:$E$10,0),$B663,$C663,$D663,$E663)*BZ$6+BZ663*BZ$7&lt;BZ$2,BZ$3*BZ$4,0)</f>
        <v>0</v>
      </c>
      <c r="FT663" s="0" t="n">
        <f aca="false">IF(CHOOSE(MATCH(CA$5,$B$10:$E$10,0),$B663,$C663,$D663,$E663)*CA$6+CA663*CA$7&lt;CA$2,CA$3*CA$4,0)</f>
        <v>0</v>
      </c>
      <c r="FU663" s="0" t="n">
        <f aca="false">IF(CHOOSE(MATCH(CB$5,$B$10:$E$10,0),$B663,$C663,$D663,$E663)*CB$6+CB663*CB$7&lt;CB$2,CB$3*CB$4,0)</f>
        <v>0</v>
      </c>
      <c r="FV663" s="0" t="n">
        <f aca="false">IF(CHOOSE(MATCH(CC$5,$B$10:$E$10,0),$B663,$C663,$D663,$E663)*CC$6+CC663*CC$7&lt;CC$2,CC$3*CC$4,0)</f>
        <v>0</v>
      </c>
      <c r="FW663" s="0" t="n">
        <f aca="false">IF(CHOOSE(MATCH(CD$5,$B$10:$E$10,0),$B663,$C663,$D663,$E663)*CD$6+CD663*CD$7&lt;CD$2,CD$3*CD$4,0)</f>
        <v>0</v>
      </c>
      <c r="FX663" s="0" t="n">
        <f aca="false">IF(CHOOSE(MATCH(CE$5,$B$10:$E$10,0),$B663,$C663,$D663,$E663)*CE$6+CE663*CE$7&lt;CE$2,CE$3*CE$4,0)</f>
        <v>0</v>
      </c>
      <c r="FY663" s="0" t="n">
        <f aca="false">IF(CHOOSE(MATCH(CF$5,$B$10:$E$10,0),$B663,$C663,$D663,$E663)*CF$6+CF663*CF$7&lt;CF$2,CF$3*CF$4,0)</f>
        <v>0</v>
      </c>
      <c r="FZ663" s="0" t="n">
        <f aca="false">IF(CHOOSE(MATCH(CG$5,$B$10:$E$10,0),$B663,$C663,$D663,$E663)*CG$6+CG663*CG$7&lt;CG$2,CG$3*CG$4,0)</f>
        <v>0</v>
      </c>
      <c r="GA663" s="0" t="n">
        <f aca="false">IF(CHOOSE(MATCH(CH$5,$B$10:$E$10,0),$B663,$C663,$D663,$E663)*CH$6+CH663*CH$7&lt;CH$2,CH$3*CH$4,0)</f>
        <v>0</v>
      </c>
      <c r="GB663" s="0" t="n">
        <f aca="false">IF(CHOOSE(MATCH(CI$5,$B$10:$E$10,0),$B663,$C663,$D663,$E663)*CI$6+CI663*CI$7&lt;CI$2,CI$3*CI$4,0)</f>
        <v>0</v>
      </c>
      <c r="GC663" s="0" t="n">
        <f aca="false">IF(CHOOSE(MATCH(CJ$5,$B$10:$E$10,0),$B663,$C663,$D663,$E663)*CJ$6+CJ663*CJ$7&lt;CJ$2,CJ$3*CJ$4,0)</f>
        <v>0</v>
      </c>
      <c r="GD663" s="0" t="n">
        <f aca="false">IF(CHOOSE(MATCH(CK$5,$B$10:$E$10,0),$B663,$C663,$D663,$E663)*CK$6+CK663*CK$7&lt;CK$2,CK$3*CK$4,0)</f>
        <v>0</v>
      </c>
      <c r="GE663" s="0" t="n">
        <f aca="false">IF(CHOOSE(MATCH(CL$5,$B$10:$E$10,0),$B663,$C663,$D663,$E663)*CL$6+CL663*CL$7&lt;CL$2,CL$3*CL$4,0)</f>
        <v>0</v>
      </c>
      <c r="GF663" s="0" t="n">
        <f aca="false">IF(CHOOSE(MATCH(CM$5,$B$10:$E$10,0),$B663,$C663,$D663,$E663)*CM$6+CM663*CM$7&lt;CM$2,CM$3*CM$4,0)</f>
        <v>0</v>
      </c>
      <c r="GG663" s="0" t="n">
        <f aca="false">IF(CHOOSE(MATCH(CN$5,$B$10:$E$10,0),$B663,$C663,$D663,$E663)*CN$6+CN663*CN$7&lt;CN$2,CN$3*CN$4,0)</f>
        <v>0</v>
      </c>
      <c r="GH663" s="0" t="n">
        <f aca="false">IF(CHOOSE(MATCH(CO$5,$B$10:$E$10,0),$B663,$C663,$D663,$E663)*CO$6+CO663*CO$7&lt;CO$2,CO$3*CO$4,0)</f>
        <v>0</v>
      </c>
      <c r="GI663" s="0" t="n">
        <f aca="false">IF(CHOOSE(MATCH(CP$5,$B$10:$E$10,0),$B663,$C663,$D663,$E663)*CP$6+CP663*CP$7&lt;CP$2,CP$3*CP$4,0)</f>
        <v>0</v>
      </c>
      <c r="GJ663" s="0" t="n">
        <f aca="false">IF(CHOOSE(MATCH(CQ$5,$B$10:$E$10,0),$B663,$C663,$D663,$E663)*CQ$6+CQ663*CQ$7&lt;CQ$2,CQ$3*CQ$4,0)</f>
        <v>0</v>
      </c>
      <c r="GK663" s="0" t="n">
        <f aca="false">IF(CHOOSE(MATCH(CR$5,$B$10:$E$10,0),$B663,$C663,$D663,$E663)*CR$6+CR663*CR$7&lt;CR$2,CR$3*CR$4,0)</f>
        <v>0</v>
      </c>
      <c r="GL663" s="0" t="n">
        <f aca="false">IF(CHOOSE(MATCH(CS$5,$B$10:$E$10,0),$B663,$C663,$D663,$E663)*CS$6+CS663*CS$7&lt;CS$2,CS$3*CS$4,0)</f>
        <v>0</v>
      </c>
      <c r="GM663" s="0" t="n">
        <f aca="false">IF(CHOOSE(MATCH(CT$5,$B$10:$E$10,0),$B663,$C663,$D663,$E663)*CT$6+CT663*CT$7&lt;CT$2,CT$3*CT$4,0)</f>
        <v>0</v>
      </c>
      <c r="GN663" s="0" t="n">
        <f aca="false">IF(CHOOSE(MATCH(CU$5,$B$10:$E$10,0),$B663,$C663,$D663,$E663)*CU$6+CU663*CU$7&lt;CU$2,CU$3*CU$4,0)</f>
        <v>0</v>
      </c>
      <c r="GO663" s="0" t="n">
        <f aca="false">IF(CHOOSE(MATCH(CV$5,$B$10:$E$10,0),$B663,$C663,$D663,$E663)*CV$6+CV663*CV$7&lt;CV$2,CV$3*CV$4,0)</f>
        <v>0</v>
      </c>
      <c r="GP663" s="0" t="n">
        <f aca="false">IF(CHOOSE(MATCH(CW$5,$B$10:$E$10,0),$B663,$C663,$D663,$E663)*CW$6+CW663*CW$7&lt;CW$2,CW$3*CW$4,0)</f>
        <v>0</v>
      </c>
      <c r="GQ663" s="0" t="n">
        <f aca="false">IF(CHOOSE(MATCH(CX$5,$B$10:$E$10,0),$B663,$C663,$D663,$E663)*CX$6+CX663*CX$7&lt;CX$2,CX$3*CX$4,0)</f>
        <v>0</v>
      </c>
      <c r="GS663" s="0" t="n">
        <f aca="false">SUM(CZ663:GQ663)</f>
        <v>0</v>
      </c>
      <c r="GT663" s="0" t="n">
        <f aca="false">IF(GS663&gt;$GS$6,1,0)</f>
        <v>0</v>
      </c>
    </row>
    <row r="664" customFormat="false" ht="14" hidden="false" customHeight="false" outlineLevel="0" collapsed="false">
      <c r="A664" s="0" t="n">
        <v>654</v>
      </c>
      <c r="B664" s="0" t="n">
        <v>-0.163568581601829</v>
      </c>
      <c r="C664" s="0" t="n">
        <v>-1.30109264274912</v>
      </c>
      <c r="D664" s="0" t="n">
        <v>0.347807335703484</v>
      </c>
      <c r="E664" s="0" t="n">
        <v>0.848761684688629</v>
      </c>
      <c r="G664" s="0" t="n">
        <v>-0.841555447550491</v>
      </c>
      <c r="H664" s="0" t="n">
        <v>0.439416680819704</v>
      </c>
      <c r="I664" s="0" t="n">
        <v>-0.34179493013653</v>
      </c>
      <c r="J664" s="0" t="n">
        <v>0.0443446879216936</v>
      </c>
      <c r="K664" s="0" t="n">
        <v>-0.966099378274521</v>
      </c>
      <c r="L664" s="0" t="n">
        <v>1.4837223716313</v>
      </c>
      <c r="M664" s="0" t="n">
        <v>1.50640971696703</v>
      </c>
      <c r="N664" s="0" t="n">
        <v>-0.685454324411694</v>
      </c>
      <c r="O664" s="0" t="n">
        <v>-0.755167093302589</v>
      </c>
      <c r="P664" s="0" t="n">
        <v>-0.253252210313804</v>
      </c>
      <c r="Q664" s="0" t="n">
        <v>-0.083518898463808</v>
      </c>
      <c r="R664" s="0" t="n">
        <v>-0.765792265156051</v>
      </c>
      <c r="S664" s="0" t="n">
        <v>-0.25167310013785</v>
      </c>
      <c r="T664" s="0" t="n">
        <v>-1.27354269352509</v>
      </c>
      <c r="U664" s="0" t="n">
        <v>-1.41506916406797</v>
      </c>
      <c r="V664" s="0" t="n">
        <v>-1.78149548446527</v>
      </c>
      <c r="W664" s="0" t="n">
        <v>0.265515609498834</v>
      </c>
      <c r="X664" s="0" t="n">
        <v>0.602974523644662</v>
      </c>
      <c r="Y664" s="0" t="n">
        <v>1.41798864206066</v>
      </c>
      <c r="Z664" s="0" t="n">
        <v>-1.60182025865652</v>
      </c>
      <c r="AA664" s="0" t="n">
        <v>0.828546262710006</v>
      </c>
      <c r="AB664" s="0" t="n">
        <v>0.733371052774601</v>
      </c>
      <c r="AC664" s="0" t="n">
        <v>1.34604306367692</v>
      </c>
      <c r="AD664" s="0" t="n">
        <v>1.07082314571016</v>
      </c>
      <c r="AE664" s="0" t="n">
        <v>0.649890807835618</v>
      </c>
      <c r="AF664" s="0" t="n">
        <v>1.10835571831558</v>
      </c>
      <c r="AG664" s="0" t="n">
        <v>0.862228262121789</v>
      </c>
      <c r="AH664" s="0" t="n">
        <v>0.320944764098385</v>
      </c>
      <c r="AI664" s="0" t="n">
        <v>-1.91555955098011</v>
      </c>
      <c r="AJ664" s="0" t="n">
        <v>-0.256570729106897</v>
      </c>
      <c r="AK664" s="0" t="n">
        <v>0.163863660418428</v>
      </c>
      <c r="AL664" s="0" t="n">
        <v>0.524321421835339</v>
      </c>
      <c r="AM664" s="0" t="n">
        <v>-0.057290208133054</v>
      </c>
      <c r="AN664" s="0" t="n">
        <v>1.03460934042232</v>
      </c>
      <c r="AO664" s="0" t="n">
        <v>-0.326587041854509</v>
      </c>
      <c r="AP664" s="0" t="n">
        <v>-1.12045427158591</v>
      </c>
      <c r="AQ664" s="0" t="n">
        <v>0.350241862179246</v>
      </c>
      <c r="AR664" s="0" t="n">
        <v>2.051447154372</v>
      </c>
      <c r="AS664" s="0" t="n">
        <v>-0.706604623701423</v>
      </c>
      <c r="AT664" s="0" t="n">
        <v>-0.0319437276630197</v>
      </c>
      <c r="AU664" s="0" t="n">
        <v>-0.0481736606161576</v>
      </c>
      <c r="AV664" s="0" t="n">
        <v>-0.413194811699214</v>
      </c>
      <c r="AW664" s="0" t="n">
        <v>0.266704773821402</v>
      </c>
      <c r="AX664" s="0" t="n">
        <v>0.523532435181551</v>
      </c>
      <c r="AY664" s="0" t="n">
        <v>2.37952917814255</v>
      </c>
      <c r="AZ664" s="0" t="n">
        <v>-1.04551418189658</v>
      </c>
      <c r="BA664" s="0" t="n">
        <v>0.884858764038654</v>
      </c>
      <c r="BB664" s="0" t="n">
        <v>-0.723794073564932</v>
      </c>
      <c r="BC664" s="0" t="n">
        <v>0.754660050006351</v>
      </c>
      <c r="BD664" s="0" t="n">
        <v>-1.45888407132588</v>
      </c>
      <c r="BE664" s="0" t="n">
        <v>1.25870883493917</v>
      </c>
      <c r="BF664" s="0" t="n">
        <v>-0.342768089467427</v>
      </c>
      <c r="BG664" s="0" t="n">
        <v>-0.343661668011919</v>
      </c>
      <c r="BH664" s="0" t="n">
        <v>1.57191607286222</v>
      </c>
      <c r="BI664" s="0" t="n">
        <v>0.185691533260979</v>
      </c>
      <c r="BJ664" s="0" t="n">
        <v>0.968175299931318</v>
      </c>
      <c r="BK664" s="0" t="n">
        <v>-0.315874331136001</v>
      </c>
      <c r="BL664" s="0" t="n">
        <v>1.41987584356684</v>
      </c>
      <c r="BM664" s="0" t="n">
        <v>1.00374791145441</v>
      </c>
      <c r="BN664" s="0" t="n">
        <v>0.434620233136229</v>
      </c>
      <c r="BO664" s="0" t="n">
        <v>-1.04182163340738</v>
      </c>
      <c r="BP664" s="0" t="n">
        <v>-0.90345793068991</v>
      </c>
      <c r="BQ664" s="0" t="n">
        <v>-1.29677573568188</v>
      </c>
      <c r="BR664" s="0" t="n">
        <v>-0.0948853084992152</v>
      </c>
      <c r="BS664" s="0" t="n">
        <v>-1.50356299855048</v>
      </c>
      <c r="BT664" s="0" t="n">
        <v>0.240239614868187</v>
      </c>
      <c r="BU664" s="0" t="n">
        <v>-0.934853687795112</v>
      </c>
      <c r="BV664" s="0" t="n">
        <v>1.12996303869295</v>
      </c>
      <c r="BW664" s="0" t="n">
        <v>-0.929182988329558</v>
      </c>
      <c r="BX664" s="0" t="n">
        <v>-0.0547618128621252</v>
      </c>
      <c r="BY664" s="0" t="n">
        <v>-0.762820491218008</v>
      </c>
      <c r="BZ664" s="0" t="n">
        <v>0.307522896036971</v>
      </c>
      <c r="CA664" s="0" t="n">
        <v>-0.563077264814638</v>
      </c>
      <c r="CB664" s="0" t="n">
        <v>1.58306647790596</v>
      </c>
      <c r="CC664" s="0" t="n">
        <v>0.872928467288148</v>
      </c>
      <c r="CD664" s="0" t="n">
        <v>0.886218458617805</v>
      </c>
      <c r="CE664" s="0" t="n">
        <v>-0.887239366420545</v>
      </c>
      <c r="CF664" s="0" t="n">
        <v>1.03017782748793</v>
      </c>
      <c r="CG664" s="0" t="n">
        <v>-0.95120185505948</v>
      </c>
      <c r="CH664" s="0" t="n">
        <v>0.811414793133736</v>
      </c>
      <c r="CI664" s="0" t="n">
        <v>-1.00704482974834</v>
      </c>
      <c r="CJ664" s="0" t="n">
        <v>1.33123648993205</v>
      </c>
      <c r="CK664" s="0" t="n">
        <v>-2.11149199458305</v>
      </c>
      <c r="CL664" s="0" t="n">
        <v>-0.312338670482859</v>
      </c>
      <c r="CM664" s="0" t="n">
        <v>-0.23693473849562</v>
      </c>
      <c r="CN664" s="0" t="n">
        <v>2.1499909053091</v>
      </c>
      <c r="CO664" s="0" t="n">
        <v>0.776501565269427</v>
      </c>
      <c r="CP664" s="0" t="n">
        <v>0.59346007219574</v>
      </c>
      <c r="CQ664" s="0" t="n">
        <v>0.306479250866687</v>
      </c>
      <c r="CR664" s="0" t="n">
        <v>-1.36269591166638</v>
      </c>
      <c r="CS664" s="0" t="n">
        <v>0.629520400252659</v>
      </c>
      <c r="CT664" s="0" t="n">
        <v>0.240870576817542</v>
      </c>
      <c r="CU664" s="0" t="n">
        <v>-0.674657485433272</v>
      </c>
      <c r="CV664" s="0" t="n">
        <v>-1.16122009785613</v>
      </c>
      <c r="CW664" s="0" t="n">
        <v>1.15987177196075</v>
      </c>
      <c r="CX664" s="0" t="n">
        <v>-0.401806801164639</v>
      </c>
      <c r="CZ664" s="0" t="n">
        <f aca="false">IF(CHOOSE(MATCH(G$5,$B$10:$E$10,0),$B664,$C664,$D664,$E664)*G$6+G664*G$7&lt;G$2,G$3*G$4,0)</f>
        <v>0</v>
      </c>
      <c r="DA664" s="0" t="n">
        <f aca="false">IF(CHOOSE(MATCH(H$5,$B$10:$E$10,0),$B664,$C664,$D664,$E664)*H$6+H664*H$7&lt;H$2,H$3*H$4,0)</f>
        <v>0</v>
      </c>
      <c r="DB664" s="0" t="n">
        <f aca="false">IF(CHOOSE(MATCH(I$5,$B$10:$E$10,0),$B664,$C664,$D664,$E664)*I$6+I664*I$7&lt;I$2,I$3*I$4,0)</f>
        <v>0</v>
      </c>
      <c r="DC664" s="0" t="n">
        <f aca="false">IF(CHOOSE(MATCH(J$5,$B$10:$E$10,0),$B664,$C664,$D664,$E664)*J$6+J664*J$7&lt;J$2,J$3*J$4,0)</f>
        <v>0</v>
      </c>
      <c r="DD664" s="0" t="n">
        <f aca="false">IF(CHOOSE(MATCH(K$5,$B$10:$E$10,0),$B664,$C664,$D664,$E664)*K$6+K664*K$7&lt;K$2,K$3*K$4,0)</f>
        <v>0</v>
      </c>
      <c r="DE664" s="0" t="n">
        <f aca="false">IF(CHOOSE(MATCH(L$5,$B$10:$E$10,0),$B664,$C664,$D664,$E664)*L$6+L664*L$7&lt;L$2,L$3*L$4,0)</f>
        <v>0</v>
      </c>
      <c r="DF664" s="0" t="n">
        <f aca="false">IF(CHOOSE(MATCH(M$5,$B$10:$E$10,0),$B664,$C664,$D664,$E664)*M$6+M664*M$7&lt;M$2,M$3*M$4,0)</f>
        <v>0</v>
      </c>
      <c r="DG664" s="0" t="n">
        <f aca="false">IF(CHOOSE(MATCH(N$5,$B$10:$E$10,0),$B664,$C664,$D664,$E664)*N$6+N664*N$7&lt;N$2,N$3*N$4,0)</f>
        <v>0</v>
      </c>
      <c r="DH664" s="0" t="n">
        <f aca="false">IF(CHOOSE(MATCH(O$5,$B$10:$E$10,0),$B664,$C664,$D664,$E664)*O$6+O664*O$7&lt;O$2,O$3*O$4,0)</f>
        <v>0</v>
      </c>
      <c r="DI664" s="0" t="n">
        <f aca="false">IF(CHOOSE(MATCH(P$5,$B$10:$E$10,0),$B664,$C664,$D664,$E664)*P$6+P664*P$7&lt;P$2,P$3*P$4,0)</f>
        <v>0</v>
      </c>
      <c r="DJ664" s="0" t="n">
        <f aca="false">IF(CHOOSE(MATCH(Q$5,$B$10:$E$10,0),$B664,$C664,$D664,$E664)*Q$6+Q664*Q$7&lt;Q$2,Q$3*Q$4,0)</f>
        <v>0</v>
      </c>
      <c r="DK664" s="0" t="n">
        <f aca="false">IF(CHOOSE(MATCH(R$5,$B$10:$E$10,0),$B664,$C664,$D664,$E664)*R$6+R664*R$7&lt;R$2,R$3*R$4,0)</f>
        <v>0</v>
      </c>
      <c r="DL664" s="0" t="n">
        <f aca="false">IF(CHOOSE(MATCH(S$5,$B$10:$E$10,0),$B664,$C664,$D664,$E664)*S$6+S664*S$7&lt;S$2,S$3*S$4,0)</f>
        <v>0</v>
      </c>
      <c r="DM664" s="0" t="n">
        <f aca="false">IF(CHOOSE(MATCH(T$5,$B$10:$E$10,0),$B664,$C664,$D664,$E664)*T$6+T664*T$7&lt;T$2,T$3*T$4,0)</f>
        <v>0</v>
      </c>
      <c r="DN664" s="0" t="n">
        <f aca="false">IF(CHOOSE(MATCH(U$5,$B$10:$E$10,0),$B664,$C664,$D664,$E664)*U$6+U664*U$7&lt;U$2,U$3*U$4,0)</f>
        <v>0</v>
      </c>
      <c r="DO664" s="0" t="n">
        <f aca="false">IF(CHOOSE(MATCH(V$5,$B$10:$E$10,0),$B664,$C664,$D664,$E664)*V$6+V664*V$7&lt;V$2,V$3*V$4,0)</f>
        <v>0</v>
      </c>
      <c r="DP664" s="0" t="n">
        <f aca="false">IF(CHOOSE(MATCH(W$5,$B$10:$E$10,0),$B664,$C664,$D664,$E664)*W$6+W664*W$7&lt;W$2,W$3*W$4,0)</f>
        <v>0</v>
      </c>
      <c r="DQ664" s="0" t="n">
        <f aca="false">IF(CHOOSE(MATCH(X$5,$B$10:$E$10,0),$B664,$C664,$D664,$E664)*X$6+X664*X$7&lt;X$2,X$3*X$4,0)</f>
        <v>0</v>
      </c>
      <c r="DR664" s="0" t="n">
        <f aca="false">IF(CHOOSE(MATCH(Y$5,$B$10:$E$10,0),$B664,$C664,$D664,$E664)*Y$6+Y664*Y$7&lt;Y$2,Y$3*Y$4,0)</f>
        <v>0</v>
      </c>
      <c r="DS664" s="0" t="n">
        <f aca="false">IF(CHOOSE(MATCH(Z$5,$B$10:$E$10,0),$B664,$C664,$D664,$E664)*Z$6+Z664*Z$7&lt;Z$2,Z$3*Z$4,0)</f>
        <v>0</v>
      </c>
      <c r="DT664" s="0" t="n">
        <f aca="false">IF(CHOOSE(MATCH(AA$5,$B$10:$E$10,0),$B664,$C664,$D664,$E664)*AA$6+AA664*AA$7&lt;AA$2,AA$3*AA$4,0)</f>
        <v>0</v>
      </c>
      <c r="DU664" s="0" t="n">
        <f aca="false">IF(CHOOSE(MATCH(AB$5,$B$10:$E$10,0),$B664,$C664,$D664,$E664)*AB$6+AB664*AB$7&lt;AB$2,AB$3*AB$4,0)</f>
        <v>0</v>
      </c>
      <c r="DV664" s="0" t="n">
        <f aca="false">IF(CHOOSE(MATCH(AC$5,$B$10:$E$10,0),$B664,$C664,$D664,$E664)*AC$6+AC664*AC$7&lt;AC$2,AC$3*AC$4,0)</f>
        <v>0</v>
      </c>
      <c r="DW664" s="0" t="n">
        <f aca="false">IF(CHOOSE(MATCH(AD$5,$B$10:$E$10,0),$B664,$C664,$D664,$E664)*AD$6+AD664*AD$7&lt;AD$2,AD$3*AD$4,0)</f>
        <v>0</v>
      </c>
      <c r="DX664" s="0" t="n">
        <f aca="false">IF(CHOOSE(MATCH(AE$5,$B$10:$E$10,0),$B664,$C664,$D664,$E664)*AE$6+AE664*AE$7&lt;AE$2,AE$3*AE$4,0)</f>
        <v>0</v>
      </c>
      <c r="DY664" s="0" t="n">
        <f aca="false">IF(CHOOSE(MATCH(AF$5,$B$10:$E$10,0),$B664,$C664,$D664,$E664)*AF$6+AF664*AF$7&lt;AF$2,AF$3*AF$4,0)</f>
        <v>0</v>
      </c>
      <c r="DZ664" s="0" t="n">
        <f aca="false">IF(CHOOSE(MATCH(AG$5,$B$10:$E$10,0),$B664,$C664,$D664,$E664)*AG$6+AG664*AG$7&lt;AG$2,AG$3*AG$4,0)</f>
        <v>0</v>
      </c>
      <c r="EA664" s="0" t="n">
        <f aca="false">IF(CHOOSE(MATCH(AH$5,$B$10:$E$10,0),$B664,$C664,$D664,$E664)*AH$6+AH664*AH$7&lt;AH$2,AH$3*AH$4,0)</f>
        <v>0</v>
      </c>
      <c r="EB664" s="0" t="n">
        <f aca="false">IF(CHOOSE(MATCH(AI$5,$B$10:$E$10,0),$B664,$C664,$D664,$E664)*AI$6+AI664*AI$7&lt;AI$2,AI$3*AI$4,0)</f>
        <v>2.5</v>
      </c>
      <c r="EC664" s="0" t="n">
        <f aca="false">IF(CHOOSE(MATCH(AJ$5,$B$10:$E$10,0),$B664,$C664,$D664,$E664)*AJ$6+AJ664*AJ$7&lt;AJ$2,AJ$3*AJ$4,0)</f>
        <v>0</v>
      </c>
      <c r="ED664" s="0" t="n">
        <f aca="false">IF(CHOOSE(MATCH(AK$5,$B$10:$E$10,0),$B664,$C664,$D664,$E664)*AK$6+AK664*AK$7&lt;AK$2,AK$3*AK$4,0)</f>
        <v>0</v>
      </c>
      <c r="EE664" s="0" t="n">
        <f aca="false">IF(CHOOSE(MATCH(AL$5,$B$10:$E$10,0),$B664,$C664,$D664,$E664)*AL$6+AL664*AL$7&lt;AL$2,AL$3*AL$4,0)</f>
        <v>0</v>
      </c>
      <c r="EF664" s="0" t="n">
        <f aca="false">IF(CHOOSE(MATCH(AM$5,$B$10:$E$10,0),$B664,$C664,$D664,$E664)*AM$6+AM664*AM$7&lt;AM$2,AM$3*AM$4,0)</f>
        <v>0</v>
      </c>
      <c r="EG664" s="0" t="n">
        <f aca="false">IF(CHOOSE(MATCH(AN$5,$B$10:$E$10,0),$B664,$C664,$D664,$E664)*AN$6+AN664*AN$7&lt;AN$2,AN$3*AN$4,0)</f>
        <v>0</v>
      </c>
      <c r="EH664" s="0" t="n">
        <f aca="false">IF(CHOOSE(MATCH(AO$5,$B$10:$E$10,0),$B664,$C664,$D664,$E664)*AO$6+AO664*AO$7&lt;AO$2,AO$3*AO$4,0)</f>
        <v>0</v>
      </c>
      <c r="EI664" s="0" t="n">
        <f aca="false">IF(CHOOSE(MATCH(AP$5,$B$10:$E$10,0),$B664,$C664,$D664,$E664)*AP$6+AP664*AP$7&lt;AP$2,AP$3*AP$4,0)</f>
        <v>0</v>
      </c>
      <c r="EJ664" s="0" t="n">
        <f aca="false">IF(CHOOSE(MATCH(AQ$5,$B$10:$E$10,0),$B664,$C664,$D664,$E664)*AQ$6+AQ664*AQ$7&lt;AQ$2,AQ$3*AQ$4,0)</f>
        <v>0</v>
      </c>
      <c r="EK664" s="0" t="n">
        <f aca="false">IF(CHOOSE(MATCH(AR$5,$B$10:$E$10,0),$B664,$C664,$D664,$E664)*AR$6+AR664*AR$7&lt;AR$2,AR$3*AR$4,0)</f>
        <v>0</v>
      </c>
      <c r="EL664" s="0" t="n">
        <f aca="false">IF(CHOOSE(MATCH(AS$5,$B$10:$E$10,0),$B664,$C664,$D664,$E664)*AS$6+AS664*AS$7&lt;AS$2,AS$3*AS$4,0)</f>
        <v>0</v>
      </c>
      <c r="EM664" s="0" t="n">
        <f aca="false">IF(CHOOSE(MATCH(AT$5,$B$10:$E$10,0),$B664,$C664,$D664,$E664)*AT$6+AT664*AT$7&lt;AT$2,AT$3*AT$4,0)</f>
        <v>0</v>
      </c>
      <c r="EN664" s="0" t="n">
        <f aca="false">IF(CHOOSE(MATCH(AU$5,$B$10:$E$10,0),$B664,$C664,$D664,$E664)*AU$6+AU664*AU$7&lt;AU$2,AU$3*AU$4,0)</f>
        <v>0</v>
      </c>
      <c r="EO664" s="0" t="n">
        <f aca="false">IF(CHOOSE(MATCH(AV$5,$B$10:$E$10,0),$B664,$C664,$D664,$E664)*AV$6+AV664*AV$7&lt;AV$2,AV$3*AV$4,0)</f>
        <v>0</v>
      </c>
      <c r="EP664" s="0" t="n">
        <f aca="false">IF(CHOOSE(MATCH(AW$5,$B$10:$E$10,0),$B664,$C664,$D664,$E664)*AW$6+AW664*AW$7&lt;AW$2,AW$3*AW$4,0)</f>
        <v>0</v>
      </c>
      <c r="EQ664" s="0" t="n">
        <f aca="false">IF(CHOOSE(MATCH(AX$5,$B$10:$E$10,0),$B664,$C664,$D664,$E664)*AX$6+AX664*AX$7&lt;AX$2,AX$3*AX$4,0)</f>
        <v>0</v>
      </c>
      <c r="ER664" s="0" t="n">
        <f aca="false">IF(CHOOSE(MATCH(AY$5,$B$10:$E$10,0),$B664,$C664,$D664,$E664)*AY$6+AY664*AY$7&lt;AY$2,AY$3*AY$4,0)</f>
        <v>0</v>
      </c>
      <c r="ES664" s="0" t="n">
        <f aca="false">IF(CHOOSE(MATCH(AZ$5,$B$10:$E$10,0),$B664,$C664,$D664,$E664)*AZ$6+AZ664*AZ$7&lt;AZ$2,AZ$3*AZ$4,0)</f>
        <v>0</v>
      </c>
      <c r="ET664" s="0" t="n">
        <f aca="false">IF(CHOOSE(MATCH(BA$5,$B$10:$E$10,0),$B664,$C664,$D664,$E664)*BA$6+BA664*BA$7&lt;BA$2,BA$3*BA$4,0)</f>
        <v>0</v>
      </c>
      <c r="EU664" s="0" t="n">
        <f aca="false">IF(CHOOSE(MATCH(BB$5,$B$10:$E$10,0),$B664,$C664,$D664,$E664)*BB$6+BB664*BB$7&lt;BB$2,BB$3*BB$4,0)</f>
        <v>0</v>
      </c>
      <c r="EV664" s="0" t="n">
        <f aca="false">IF(CHOOSE(MATCH(BC$5,$B$10:$E$10,0),$B664,$C664,$D664,$E664)*BC$6+BC664*BC$7&lt;BC$2,BC$3*BC$4,0)</f>
        <v>0</v>
      </c>
      <c r="EW664" s="0" t="n">
        <f aca="false">IF(CHOOSE(MATCH(BD$5,$B$10:$E$10,0),$B664,$C664,$D664,$E664)*BD$6+BD664*BD$7&lt;BD$2,BD$3*BD$4,0)</f>
        <v>0</v>
      </c>
      <c r="EX664" s="0" t="n">
        <f aca="false">IF(CHOOSE(MATCH(BE$5,$B$10:$E$10,0),$B664,$C664,$D664,$E664)*BE$6+BE664*BE$7&lt;BE$2,BE$3*BE$4,0)</f>
        <v>0</v>
      </c>
      <c r="EY664" s="0" t="n">
        <f aca="false">IF(CHOOSE(MATCH(BF$5,$B$10:$E$10,0),$B664,$C664,$D664,$E664)*BF$6+BF664*BF$7&lt;BF$2,BF$3*BF$4,0)</f>
        <v>0</v>
      </c>
      <c r="EZ664" s="0" t="n">
        <f aca="false">IF(CHOOSE(MATCH(BG$5,$B$10:$E$10,0),$B664,$C664,$D664,$E664)*BG$6+BG664*BG$7&lt;BG$2,BG$3*BG$4,0)</f>
        <v>0</v>
      </c>
      <c r="FA664" s="0" t="n">
        <f aca="false">IF(CHOOSE(MATCH(BH$5,$B$10:$E$10,0),$B664,$C664,$D664,$E664)*BH$6+BH664*BH$7&lt;BH$2,BH$3*BH$4,0)</f>
        <v>0</v>
      </c>
      <c r="FB664" s="0" t="n">
        <f aca="false">IF(CHOOSE(MATCH(BI$5,$B$10:$E$10,0),$B664,$C664,$D664,$E664)*BI$6+BI664*BI$7&lt;BI$2,BI$3*BI$4,0)</f>
        <v>0</v>
      </c>
      <c r="FC664" s="0" t="n">
        <f aca="false">IF(CHOOSE(MATCH(BJ$5,$B$10:$E$10,0),$B664,$C664,$D664,$E664)*BJ$6+BJ664*BJ$7&lt;BJ$2,BJ$3*BJ$4,0)</f>
        <v>0</v>
      </c>
      <c r="FD664" s="0" t="n">
        <f aca="false">IF(CHOOSE(MATCH(BK$5,$B$10:$E$10,0),$B664,$C664,$D664,$E664)*BK$6+BK664*BK$7&lt;BK$2,BK$3*BK$4,0)</f>
        <v>0</v>
      </c>
      <c r="FE664" s="0" t="n">
        <f aca="false">IF(CHOOSE(MATCH(BL$5,$B$10:$E$10,0),$B664,$C664,$D664,$E664)*BL$6+BL664*BL$7&lt;BL$2,BL$3*BL$4,0)</f>
        <v>0</v>
      </c>
      <c r="FF664" s="0" t="n">
        <f aca="false">IF(CHOOSE(MATCH(BM$5,$B$10:$E$10,0),$B664,$C664,$D664,$E664)*BM$6+BM664*BM$7&lt;BM$2,BM$3*BM$4,0)</f>
        <v>0</v>
      </c>
      <c r="FG664" s="0" t="n">
        <f aca="false">IF(CHOOSE(MATCH(BN$5,$B$10:$E$10,0),$B664,$C664,$D664,$E664)*BN$6+BN664*BN$7&lt;BN$2,BN$3*BN$4,0)</f>
        <v>0</v>
      </c>
      <c r="FH664" s="0" t="n">
        <f aca="false">IF(CHOOSE(MATCH(BO$5,$B$10:$E$10,0),$B664,$C664,$D664,$E664)*BO$6+BO664*BO$7&lt;BO$2,BO$3*BO$4,0)</f>
        <v>0</v>
      </c>
      <c r="FI664" s="0" t="n">
        <f aca="false">IF(CHOOSE(MATCH(BP$5,$B$10:$E$10,0),$B664,$C664,$D664,$E664)*BP$6+BP664*BP$7&lt;BP$2,BP$3*BP$4,0)</f>
        <v>0</v>
      </c>
      <c r="FJ664" s="0" t="n">
        <f aca="false">IF(CHOOSE(MATCH(BQ$5,$B$10:$E$10,0),$B664,$C664,$D664,$E664)*BQ$6+BQ664*BQ$7&lt;BQ$2,BQ$3*BQ$4,0)</f>
        <v>0</v>
      </c>
      <c r="FK664" s="0" t="n">
        <f aca="false">IF(CHOOSE(MATCH(BR$5,$B$10:$E$10,0),$B664,$C664,$D664,$E664)*BR$6+BR664*BR$7&lt;BR$2,BR$3*BR$4,0)</f>
        <v>0</v>
      </c>
      <c r="FL664" s="0" t="n">
        <f aca="false">IF(CHOOSE(MATCH(BS$5,$B$10:$E$10,0),$B664,$C664,$D664,$E664)*BS$6+BS664*BS$7&lt;BS$2,BS$3*BS$4,0)</f>
        <v>0</v>
      </c>
      <c r="FM664" s="0" t="n">
        <f aca="false">IF(CHOOSE(MATCH(BT$5,$B$10:$E$10,0),$B664,$C664,$D664,$E664)*BT$6+BT664*BT$7&lt;BT$2,BT$3*BT$4,0)</f>
        <v>0</v>
      </c>
      <c r="FN664" s="0" t="n">
        <f aca="false">IF(CHOOSE(MATCH(BU$5,$B$10:$E$10,0),$B664,$C664,$D664,$E664)*BU$6+BU664*BU$7&lt;BU$2,BU$3*BU$4,0)</f>
        <v>0</v>
      </c>
      <c r="FO664" s="0" t="n">
        <f aca="false">IF(CHOOSE(MATCH(BV$5,$B$10:$E$10,0),$B664,$C664,$D664,$E664)*BV$6+BV664*BV$7&lt;BV$2,BV$3*BV$4,0)</f>
        <v>0</v>
      </c>
      <c r="FP664" s="0" t="n">
        <f aca="false">IF(CHOOSE(MATCH(BW$5,$B$10:$E$10,0),$B664,$C664,$D664,$E664)*BW$6+BW664*BW$7&lt;BW$2,BW$3*BW$4,0)</f>
        <v>0</v>
      </c>
      <c r="FQ664" s="0" t="n">
        <f aca="false">IF(CHOOSE(MATCH(BX$5,$B$10:$E$10,0),$B664,$C664,$D664,$E664)*BX$6+BX664*BX$7&lt;BX$2,BX$3*BX$4,0)</f>
        <v>0</v>
      </c>
      <c r="FR664" s="0" t="n">
        <f aca="false">IF(CHOOSE(MATCH(BY$5,$B$10:$E$10,0),$B664,$C664,$D664,$E664)*BY$6+BY664*BY$7&lt;BY$2,BY$3*BY$4,0)</f>
        <v>0</v>
      </c>
      <c r="FS664" s="0" t="n">
        <f aca="false">IF(CHOOSE(MATCH(BZ$5,$B$10:$E$10,0),$B664,$C664,$D664,$E664)*BZ$6+BZ664*BZ$7&lt;BZ$2,BZ$3*BZ$4,0)</f>
        <v>0</v>
      </c>
      <c r="FT664" s="0" t="n">
        <f aca="false">IF(CHOOSE(MATCH(CA$5,$B$10:$E$10,0),$B664,$C664,$D664,$E664)*CA$6+CA664*CA$7&lt;CA$2,CA$3*CA$4,0)</f>
        <v>0</v>
      </c>
      <c r="FU664" s="0" t="n">
        <f aca="false">IF(CHOOSE(MATCH(CB$5,$B$10:$E$10,0),$B664,$C664,$D664,$E664)*CB$6+CB664*CB$7&lt;CB$2,CB$3*CB$4,0)</f>
        <v>0</v>
      </c>
      <c r="FV664" s="0" t="n">
        <f aca="false">IF(CHOOSE(MATCH(CC$5,$B$10:$E$10,0),$B664,$C664,$D664,$E664)*CC$6+CC664*CC$7&lt;CC$2,CC$3*CC$4,0)</f>
        <v>0</v>
      </c>
      <c r="FW664" s="0" t="n">
        <f aca="false">IF(CHOOSE(MATCH(CD$5,$B$10:$E$10,0),$B664,$C664,$D664,$E664)*CD$6+CD664*CD$7&lt;CD$2,CD$3*CD$4,0)</f>
        <v>0</v>
      </c>
      <c r="FX664" s="0" t="n">
        <f aca="false">IF(CHOOSE(MATCH(CE$5,$B$10:$E$10,0),$B664,$C664,$D664,$E664)*CE$6+CE664*CE$7&lt;CE$2,CE$3*CE$4,0)</f>
        <v>0</v>
      </c>
      <c r="FY664" s="0" t="n">
        <f aca="false">IF(CHOOSE(MATCH(CF$5,$B$10:$E$10,0),$B664,$C664,$D664,$E664)*CF$6+CF664*CF$7&lt;CF$2,CF$3*CF$4,0)</f>
        <v>0</v>
      </c>
      <c r="FZ664" s="0" t="n">
        <f aca="false">IF(CHOOSE(MATCH(CG$5,$B$10:$E$10,0),$B664,$C664,$D664,$E664)*CG$6+CG664*CG$7&lt;CG$2,CG$3*CG$4,0)</f>
        <v>0</v>
      </c>
      <c r="GA664" s="0" t="n">
        <f aca="false">IF(CHOOSE(MATCH(CH$5,$B$10:$E$10,0),$B664,$C664,$D664,$E664)*CH$6+CH664*CH$7&lt;CH$2,CH$3*CH$4,0)</f>
        <v>0</v>
      </c>
      <c r="GB664" s="0" t="n">
        <f aca="false">IF(CHOOSE(MATCH(CI$5,$B$10:$E$10,0),$B664,$C664,$D664,$E664)*CI$6+CI664*CI$7&lt;CI$2,CI$3*CI$4,0)</f>
        <v>0</v>
      </c>
      <c r="GC664" s="0" t="n">
        <f aca="false">IF(CHOOSE(MATCH(CJ$5,$B$10:$E$10,0),$B664,$C664,$D664,$E664)*CJ$6+CJ664*CJ$7&lt;CJ$2,CJ$3*CJ$4,0)</f>
        <v>0</v>
      </c>
      <c r="GD664" s="0" t="n">
        <f aca="false">IF(CHOOSE(MATCH(CK$5,$B$10:$E$10,0),$B664,$C664,$D664,$E664)*CK$6+CK664*CK$7&lt;CK$2,CK$3*CK$4,0)</f>
        <v>0</v>
      </c>
      <c r="GE664" s="0" t="n">
        <f aca="false">IF(CHOOSE(MATCH(CL$5,$B$10:$E$10,0),$B664,$C664,$D664,$E664)*CL$6+CL664*CL$7&lt;CL$2,CL$3*CL$4,0)</f>
        <v>0</v>
      </c>
      <c r="GF664" s="0" t="n">
        <f aca="false">IF(CHOOSE(MATCH(CM$5,$B$10:$E$10,0),$B664,$C664,$D664,$E664)*CM$6+CM664*CM$7&lt;CM$2,CM$3*CM$4,0)</f>
        <v>0</v>
      </c>
      <c r="GG664" s="0" t="n">
        <f aca="false">IF(CHOOSE(MATCH(CN$5,$B$10:$E$10,0),$B664,$C664,$D664,$E664)*CN$6+CN664*CN$7&lt;CN$2,CN$3*CN$4,0)</f>
        <v>0</v>
      </c>
      <c r="GH664" s="0" t="n">
        <f aca="false">IF(CHOOSE(MATCH(CO$5,$B$10:$E$10,0),$B664,$C664,$D664,$E664)*CO$6+CO664*CO$7&lt;CO$2,CO$3*CO$4,0)</f>
        <v>0</v>
      </c>
      <c r="GI664" s="0" t="n">
        <f aca="false">IF(CHOOSE(MATCH(CP$5,$B$10:$E$10,0),$B664,$C664,$D664,$E664)*CP$6+CP664*CP$7&lt;CP$2,CP$3*CP$4,0)</f>
        <v>0</v>
      </c>
      <c r="GJ664" s="0" t="n">
        <f aca="false">IF(CHOOSE(MATCH(CQ$5,$B$10:$E$10,0),$B664,$C664,$D664,$E664)*CQ$6+CQ664*CQ$7&lt;CQ$2,CQ$3*CQ$4,0)</f>
        <v>0</v>
      </c>
      <c r="GK664" s="0" t="n">
        <f aca="false">IF(CHOOSE(MATCH(CR$5,$B$10:$E$10,0),$B664,$C664,$D664,$E664)*CR$6+CR664*CR$7&lt;CR$2,CR$3*CR$4,0)</f>
        <v>0</v>
      </c>
      <c r="GL664" s="0" t="n">
        <f aca="false">IF(CHOOSE(MATCH(CS$5,$B$10:$E$10,0),$B664,$C664,$D664,$E664)*CS$6+CS664*CS$7&lt;CS$2,CS$3*CS$4,0)</f>
        <v>0</v>
      </c>
      <c r="GM664" s="0" t="n">
        <f aca="false">IF(CHOOSE(MATCH(CT$5,$B$10:$E$10,0),$B664,$C664,$D664,$E664)*CT$6+CT664*CT$7&lt;CT$2,CT$3*CT$4,0)</f>
        <v>0</v>
      </c>
      <c r="GN664" s="0" t="n">
        <f aca="false">IF(CHOOSE(MATCH(CU$5,$B$10:$E$10,0),$B664,$C664,$D664,$E664)*CU$6+CU664*CU$7&lt;CU$2,CU$3*CU$4,0)</f>
        <v>0</v>
      </c>
      <c r="GO664" s="0" t="n">
        <f aca="false">IF(CHOOSE(MATCH(CV$5,$B$10:$E$10,0),$B664,$C664,$D664,$E664)*CV$6+CV664*CV$7&lt;CV$2,CV$3*CV$4,0)</f>
        <v>0</v>
      </c>
      <c r="GP664" s="0" t="n">
        <f aca="false">IF(CHOOSE(MATCH(CW$5,$B$10:$E$10,0),$B664,$C664,$D664,$E664)*CW$6+CW664*CW$7&lt;CW$2,CW$3*CW$4,0)</f>
        <v>0</v>
      </c>
      <c r="GQ664" s="0" t="n">
        <f aca="false">IF(CHOOSE(MATCH(CX$5,$B$10:$E$10,0),$B664,$C664,$D664,$E664)*CX$6+CX664*CX$7&lt;CX$2,CX$3*CX$4,0)</f>
        <v>0</v>
      </c>
      <c r="GS664" s="0" t="n">
        <f aca="false">SUM(CZ664:GQ664)</f>
        <v>2.5</v>
      </c>
      <c r="GT664" s="0" t="n">
        <f aca="false">IF(GS664&gt;$GS$6,1,0)</f>
        <v>0</v>
      </c>
    </row>
    <row r="665" customFormat="false" ht="14" hidden="false" customHeight="false" outlineLevel="0" collapsed="false">
      <c r="A665" s="0" t="n">
        <v>655</v>
      </c>
      <c r="B665" s="0" t="n">
        <v>-0.116791768707304</v>
      </c>
      <c r="C665" s="0" t="n">
        <v>-0.159316290769837</v>
      </c>
      <c r="D665" s="0" t="n">
        <v>-0.384161317171986</v>
      </c>
      <c r="E665" s="0" t="n">
        <v>0.0900386478614825</v>
      </c>
      <c r="G665" s="0" t="n">
        <v>0.562271225135191</v>
      </c>
      <c r="H665" s="0" t="n">
        <v>1.40411884785863</v>
      </c>
      <c r="I665" s="0" t="n">
        <v>2.1303458197508</v>
      </c>
      <c r="J665" s="0" t="n">
        <v>-0.354800704371883</v>
      </c>
      <c r="K665" s="0" t="n">
        <v>-0.995426034933189</v>
      </c>
      <c r="L665" s="0" t="n">
        <v>0.133541107061319</v>
      </c>
      <c r="M665" s="0" t="n">
        <v>0.678119249641895</v>
      </c>
      <c r="N665" s="0" t="n">
        <v>-0.548081970919157</v>
      </c>
      <c r="O665" s="0" t="n">
        <v>1.73382431967184</v>
      </c>
      <c r="P665" s="0" t="n">
        <v>0.0342402017849963</v>
      </c>
      <c r="Q665" s="0" t="n">
        <v>-0.20612219486793</v>
      </c>
      <c r="R665" s="0" t="n">
        <v>0.793891103967326</v>
      </c>
      <c r="S665" s="0" t="n">
        <v>0.147834953168058</v>
      </c>
      <c r="T665" s="0" t="n">
        <v>0.657278178550769</v>
      </c>
      <c r="U665" s="0" t="n">
        <v>0.777122295403387</v>
      </c>
      <c r="V665" s="0" t="n">
        <v>-1.41050350066507</v>
      </c>
      <c r="W665" s="0" t="n">
        <v>1.21227003546665</v>
      </c>
      <c r="X665" s="0" t="n">
        <v>-1.42429144034395</v>
      </c>
      <c r="Y665" s="0" t="n">
        <v>-2.32028469326906</v>
      </c>
      <c r="Z665" s="0" t="n">
        <v>-0.964148512139218</v>
      </c>
      <c r="AA665" s="0" t="n">
        <v>1.50332198245451</v>
      </c>
      <c r="AB665" s="0" t="n">
        <v>-1.28010924527189</v>
      </c>
      <c r="AC665" s="0" t="n">
        <v>-0.963175352808321</v>
      </c>
      <c r="AD665" s="0" t="n">
        <v>1.1546399036888</v>
      </c>
      <c r="AE665" s="0" t="n">
        <v>0.471579824079527</v>
      </c>
      <c r="AF665" s="0" t="n">
        <v>2.33521859627217</v>
      </c>
      <c r="AG665" s="0" t="n">
        <v>1.00362058219616</v>
      </c>
      <c r="AH665" s="0" t="n">
        <v>0.219973799175932</v>
      </c>
      <c r="AI665" s="0" t="n">
        <v>-1.73313310369849</v>
      </c>
      <c r="AJ665" s="0" t="n">
        <v>-0.420704964199103</v>
      </c>
      <c r="AK665" s="0" t="n">
        <v>0.826069026516052</v>
      </c>
      <c r="AL665" s="0" t="n">
        <v>1.40268639370333</v>
      </c>
      <c r="AM665" s="0" t="n">
        <v>1.58763214130886</v>
      </c>
      <c r="AN665" s="0" t="n">
        <v>-0.0138084033096675</v>
      </c>
      <c r="AO665" s="0" t="n">
        <v>-1.78864866029471</v>
      </c>
      <c r="AP665" s="0" t="n">
        <v>-1.1048268788727</v>
      </c>
      <c r="AQ665" s="0" t="n">
        <v>-0.698380517860642</v>
      </c>
      <c r="AR665" s="0" t="n">
        <v>-0.029647253541043</v>
      </c>
      <c r="AS665" s="0" t="n">
        <v>-0.756899680709466</v>
      </c>
      <c r="AT665" s="0" t="n">
        <v>0.129298314277548</v>
      </c>
      <c r="AU665" s="0" t="n">
        <v>0.235518200497609</v>
      </c>
      <c r="AV665" s="0" t="n">
        <v>-2.32368620345369</v>
      </c>
      <c r="AW665" s="0" t="n">
        <v>0.865227320900885</v>
      </c>
      <c r="AX665" s="0" t="n">
        <v>0.69049519879627</v>
      </c>
      <c r="AY665" s="0" t="n">
        <v>1.70628936757566</v>
      </c>
      <c r="AZ665" s="0" t="n">
        <v>0.0836723756947322</v>
      </c>
      <c r="BA665" s="0" t="n">
        <v>0.846580405777786</v>
      </c>
      <c r="BB665" s="0" t="n">
        <v>1.15300281322561</v>
      </c>
      <c r="BC665" s="0" t="n">
        <v>1.18992375064408</v>
      </c>
      <c r="BD665" s="0" t="n">
        <v>-1.42682438308839</v>
      </c>
      <c r="BE665" s="0" t="n">
        <v>0.330381908497657</v>
      </c>
      <c r="BF665" s="0" t="n">
        <v>0.585359885008074</v>
      </c>
      <c r="BG665" s="0" t="n">
        <v>-0.69516318035312</v>
      </c>
      <c r="BH665" s="0" t="n">
        <v>0.390058403354487</v>
      </c>
      <c r="BI665" s="0" t="n">
        <v>1.2721648090519</v>
      </c>
      <c r="BJ665" s="0" t="n">
        <v>-1.69944087247131</v>
      </c>
      <c r="BK665" s="0" t="n">
        <v>0.117117906484054</v>
      </c>
      <c r="BL665" s="0" t="n">
        <v>1.40988504426787</v>
      </c>
      <c r="BM665" s="0" t="n">
        <v>0.126290160551434</v>
      </c>
      <c r="BN665" s="0" t="n">
        <v>0.612544681644067</v>
      </c>
      <c r="BO665" s="0" t="n">
        <v>0.0374552655557636</v>
      </c>
      <c r="BP665" s="0" t="n">
        <v>-1.27354269352509</v>
      </c>
      <c r="BQ665" s="0" t="n">
        <v>-0.593367985857185</v>
      </c>
      <c r="BR665" s="0" t="n">
        <v>-0.953971266426379</v>
      </c>
      <c r="BS665" s="0" t="n">
        <v>-1.50237610796466</v>
      </c>
      <c r="BT665" s="0" t="n">
        <v>0.372617705579614</v>
      </c>
      <c r="BU665" s="0" t="n">
        <v>0.268923940893728</v>
      </c>
      <c r="BV665" s="0" t="n">
        <v>0.32731350074755</v>
      </c>
      <c r="BW665" s="0" t="n">
        <v>-0.354963276549825</v>
      </c>
      <c r="BX665" s="0" t="n">
        <v>0.591910520597594</v>
      </c>
      <c r="BY665" s="0" t="n">
        <v>0.186546458280645</v>
      </c>
      <c r="BZ665" s="0" t="n">
        <v>1.06662355392473</v>
      </c>
      <c r="CA665" s="0" t="n">
        <v>-1.48579601955134</v>
      </c>
      <c r="CB665" s="0" t="n">
        <v>-1.66420250025112</v>
      </c>
      <c r="CC665" s="0" t="n">
        <v>-0.314025783154648</v>
      </c>
      <c r="CD665" s="0" t="n">
        <v>0.698869371262845</v>
      </c>
      <c r="CE665" s="0" t="n">
        <v>0.0281931988865836</v>
      </c>
      <c r="CF665" s="0" t="n">
        <v>-1.48464096128009</v>
      </c>
      <c r="CG665" s="0" t="n">
        <v>1.40043994178996</v>
      </c>
      <c r="CH665" s="0" t="n">
        <v>-0.347151853929972</v>
      </c>
      <c r="CI665" s="0" t="n">
        <v>1.00463466878864</v>
      </c>
      <c r="CJ665" s="0" t="n">
        <v>-1.53908786160173</v>
      </c>
      <c r="CK665" s="0" t="n">
        <v>0.416612238041125</v>
      </c>
      <c r="CL665" s="0" t="n">
        <v>1.46311322168913</v>
      </c>
      <c r="CM665" s="0" t="n">
        <v>1.36153403218486</v>
      </c>
      <c r="CN665" s="0" t="n">
        <v>-1.0092071534018</v>
      </c>
      <c r="CO665" s="0" t="n">
        <v>0.438826646131929</v>
      </c>
      <c r="CP665" s="0" t="n">
        <v>-0.278852212431957</v>
      </c>
      <c r="CQ665" s="0" t="n">
        <v>2.1672803995898</v>
      </c>
      <c r="CR665" s="0" t="n">
        <v>0.921320406632731</v>
      </c>
      <c r="CS665" s="0" t="n">
        <v>-0.586177293371293</v>
      </c>
      <c r="CT665" s="0" t="n">
        <v>-2.14005922316574</v>
      </c>
      <c r="CU665" s="0" t="n">
        <v>1.57959220814519</v>
      </c>
      <c r="CV665" s="0" t="n">
        <v>1.02771082310937</v>
      </c>
      <c r="CW665" s="0" t="n">
        <v>-0.60095771914348</v>
      </c>
      <c r="CX665" s="0" t="n">
        <v>-0.0448812897957396</v>
      </c>
      <c r="CZ665" s="0" t="n">
        <f aca="false">IF(CHOOSE(MATCH(G$5,$B$10:$E$10,0),$B665,$C665,$D665,$E665)*G$6+G665*G$7&lt;G$2,G$3*G$4,0)</f>
        <v>0</v>
      </c>
      <c r="DA665" s="0" t="n">
        <f aca="false">IF(CHOOSE(MATCH(H$5,$B$10:$E$10,0),$B665,$C665,$D665,$E665)*H$6+H665*H$7&lt;H$2,H$3*H$4,0)</f>
        <v>0</v>
      </c>
      <c r="DB665" s="0" t="n">
        <f aca="false">IF(CHOOSE(MATCH(I$5,$B$10:$E$10,0),$B665,$C665,$D665,$E665)*I$6+I665*I$7&lt;I$2,I$3*I$4,0)</f>
        <v>0</v>
      </c>
      <c r="DC665" s="0" t="n">
        <f aca="false">IF(CHOOSE(MATCH(J$5,$B$10:$E$10,0),$B665,$C665,$D665,$E665)*J$6+J665*J$7&lt;J$2,J$3*J$4,0)</f>
        <v>0</v>
      </c>
      <c r="DD665" s="0" t="n">
        <f aca="false">IF(CHOOSE(MATCH(K$5,$B$10:$E$10,0),$B665,$C665,$D665,$E665)*K$6+K665*K$7&lt;K$2,K$3*K$4,0)</f>
        <v>0</v>
      </c>
      <c r="DE665" s="0" t="n">
        <f aca="false">IF(CHOOSE(MATCH(L$5,$B$10:$E$10,0),$B665,$C665,$D665,$E665)*L$6+L665*L$7&lt;L$2,L$3*L$4,0)</f>
        <v>0</v>
      </c>
      <c r="DF665" s="0" t="n">
        <f aca="false">IF(CHOOSE(MATCH(M$5,$B$10:$E$10,0),$B665,$C665,$D665,$E665)*M$6+M665*M$7&lt;M$2,M$3*M$4,0)</f>
        <v>0</v>
      </c>
      <c r="DG665" s="0" t="n">
        <f aca="false">IF(CHOOSE(MATCH(N$5,$B$10:$E$10,0),$B665,$C665,$D665,$E665)*N$6+N665*N$7&lt;N$2,N$3*N$4,0)</f>
        <v>0</v>
      </c>
      <c r="DH665" s="0" t="n">
        <f aca="false">IF(CHOOSE(MATCH(O$5,$B$10:$E$10,0),$B665,$C665,$D665,$E665)*O$6+O665*O$7&lt;O$2,O$3*O$4,0)</f>
        <v>0</v>
      </c>
      <c r="DI665" s="0" t="n">
        <f aca="false">IF(CHOOSE(MATCH(P$5,$B$10:$E$10,0),$B665,$C665,$D665,$E665)*P$6+P665*P$7&lt;P$2,P$3*P$4,0)</f>
        <v>0</v>
      </c>
      <c r="DJ665" s="0" t="n">
        <f aca="false">IF(CHOOSE(MATCH(Q$5,$B$10:$E$10,0),$B665,$C665,$D665,$E665)*Q$6+Q665*Q$7&lt;Q$2,Q$3*Q$4,0)</f>
        <v>0</v>
      </c>
      <c r="DK665" s="0" t="n">
        <f aca="false">IF(CHOOSE(MATCH(R$5,$B$10:$E$10,0),$B665,$C665,$D665,$E665)*R$6+R665*R$7&lt;R$2,R$3*R$4,0)</f>
        <v>0</v>
      </c>
      <c r="DL665" s="0" t="n">
        <f aca="false">IF(CHOOSE(MATCH(S$5,$B$10:$E$10,0),$B665,$C665,$D665,$E665)*S$6+S665*S$7&lt;S$2,S$3*S$4,0)</f>
        <v>0</v>
      </c>
      <c r="DM665" s="0" t="n">
        <f aca="false">IF(CHOOSE(MATCH(T$5,$B$10:$E$10,0),$B665,$C665,$D665,$E665)*T$6+T665*T$7&lt;T$2,T$3*T$4,0)</f>
        <v>0</v>
      </c>
      <c r="DN665" s="0" t="n">
        <f aca="false">IF(CHOOSE(MATCH(U$5,$B$10:$E$10,0),$B665,$C665,$D665,$E665)*U$6+U665*U$7&lt;U$2,U$3*U$4,0)</f>
        <v>0</v>
      </c>
      <c r="DO665" s="0" t="n">
        <f aca="false">IF(CHOOSE(MATCH(V$5,$B$10:$E$10,0),$B665,$C665,$D665,$E665)*V$6+V665*V$7&lt;V$2,V$3*V$4,0)</f>
        <v>0</v>
      </c>
      <c r="DP665" s="0" t="n">
        <f aca="false">IF(CHOOSE(MATCH(W$5,$B$10:$E$10,0),$B665,$C665,$D665,$E665)*W$6+W665*W$7&lt;W$2,W$3*W$4,0)</f>
        <v>0</v>
      </c>
      <c r="DQ665" s="0" t="n">
        <f aca="false">IF(CHOOSE(MATCH(X$5,$B$10:$E$10,0),$B665,$C665,$D665,$E665)*X$6+X665*X$7&lt;X$2,X$3*X$4,0)</f>
        <v>0</v>
      </c>
      <c r="DR665" s="0" t="n">
        <f aca="false">IF(CHOOSE(MATCH(Y$5,$B$10:$E$10,0),$B665,$C665,$D665,$E665)*Y$6+Y665*Y$7&lt;Y$2,Y$3*Y$4,0)</f>
        <v>0</v>
      </c>
      <c r="DS665" s="0" t="n">
        <f aca="false">IF(CHOOSE(MATCH(Z$5,$B$10:$E$10,0),$B665,$C665,$D665,$E665)*Z$6+Z665*Z$7&lt;Z$2,Z$3*Z$4,0)</f>
        <v>0</v>
      </c>
      <c r="DT665" s="0" t="n">
        <f aca="false">IF(CHOOSE(MATCH(AA$5,$B$10:$E$10,0),$B665,$C665,$D665,$E665)*AA$6+AA665*AA$7&lt;AA$2,AA$3*AA$4,0)</f>
        <v>0</v>
      </c>
      <c r="DU665" s="0" t="n">
        <f aca="false">IF(CHOOSE(MATCH(AB$5,$B$10:$E$10,0),$B665,$C665,$D665,$E665)*AB$6+AB665*AB$7&lt;AB$2,AB$3*AB$4,0)</f>
        <v>0</v>
      </c>
      <c r="DV665" s="0" t="n">
        <f aca="false">IF(CHOOSE(MATCH(AC$5,$B$10:$E$10,0),$B665,$C665,$D665,$E665)*AC$6+AC665*AC$7&lt;AC$2,AC$3*AC$4,0)</f>
        <v>0</v>
      </c>
      <c r="DW665" s="0" t="n">
        <f aca="false">IF(CHOOSE(MATCH(AD$5,$B$10:$E$10,0),$B665,$C665,$D665,$E665)*AD$6+AD665*AD$7&lt;AD$2,AD$3*AD$4,0)</f>
        <v>0</v>
      </c>
      <c r="DX665" s="0" t="n">
        <f aca="false">IF(CHOOSE(MATCH(AE$5,$B$10:$E$10,0),$B665,$C665,$D665,$E665)*AE$6+AE665*AE$7&lt;AE$2,AE$3*AE$4,0)</f>
        <v>0</v>
      </c>
      <c r="DY665" s="0" t="n">
        <f aca="false">IF(CHOOSE(MATCH(AF$5,$B$10:$E$10,0),$B665,$C665,$D665,$E665)*AF$6+AF665*AF$7&lt;AF$2,AF$3*AF$4,0)</f>
        <v>0</v>
      </c>
      <c r="DZ665" s="0" t="n">
        <f aca="false">IF(CHOOSE(MATCH(AG$5,$B$10:$E$10,0),$B665,$C665,$D665,$E665)*AG$6+AG665*AG$7&lt;AG$2,AG$3*AG$4,0)</f>
        <v>0</v>
      </c>
      <c r="EA665" s="0" t="n">
        <f aca="false">IF(CHOOSE(MATCH(AH$5,$B$10:$E$10,0),$B665,$C665,$D665,$E665)*AH$6+AH665*AH$7&lt;AH$2,AH$3*AH$4,0)</f>
        <v>0</v>
      </c>
      <c r="EB665" s="0" t="n">
        <f aca="false">IF(CHOOSE(MATCH(AI$5,$B$10:$E$10,0),$B665,$C665,$D665,$E665)*AI$6+AI665*AI$7&lt;AI$2,AI$3*AI$4,0)</f>
        <v>0</v>
      </c>
      <c r="EC665" s="0" t="n">
        <f aca="false">IF(CHOOSE(MATCH(AJ$5,$B$10:$E$10,0),$B665,$C665,$D665,$E665)*AJ$6+AJ665*AJ$7&lt;AJ$2,AJ$3*AJ$4,0)</f>
        <v>0</v>
      </c>
      <c r="ED665" s="0" t="n">
        <f aca="false">IF(CHOOSE(MATCH(AK$5,$B$10:$E$10,0),$B665,$C665,$D665,$E665)*AK$6+AK665*AK$7&lt;AK$2,AK$3*AK$4,0)</f>
        <v>0</v>
      </c>
      <c r="EE665" s="0" t="n">
        <f aca="false">IF(CHOOSE(MATCH(AL$5,$B$10:$E$10,0),$B665,$C665,$D665,$E665)*AL$6+AL665*AL$7&lt;AL$2,AL$3*AL$4,0)</f>
        <v>0</v>
      </c>
      <c r="EF665" s="0" t="n">
        <f aca="false">IF(CHOOSE(MATCH(AM$5,$B$10:$E$10,0),$B665,$C665,$D665,$E665)*AM$6+AM665*AM$7&lt;AM$2,AM$3*AM$4,0)</f>
        <v>0</v>
      </c>
      <c r="EG665" s="0" t="n">
        <f aca="false">IF(CHOOSE(MATCH(AN$5,$B$10:$E$10,0),$B665,$C665,$D665,$E665)*AN$6+AN665*AN$7&lt;AN$2,AN$3*AN$4,0)</f>
        <v>0</v>
      </c>
      <c r="EH665" s="0" t="n">
        <f aca="false">IF(CHOOSE(MATCH(AO$5,$B$10:$E$10,0),$B665,$C665,$D665,$E665)*AO$6+AO665*AO$7&lt;AO$2,AO$3*AO$4,0)</f>
        <v>0</v>
      </c>
      <c r="EI665" s="0" t="n">
        <f aca="false">IF(CHOOSE(MATCH(AP$5,$B$10:$E$10,0),$B665,$C665,$D665,$E665)*AP$6+AP665*AP$7&lt;AP$2,AP$3*AP$4,0)</f>
        <v>0</v>
      </c>
      <c r="EJ665" s="0" t="n">
        <f aca="false">IF(CHOOSE(MATCH(AQ$5,$B$10:$E$10,0),$B665,$C665,$D665,$E665)*AQ$6+AQ665*AQ$7&lt;AQ$2,AQ$3*AQ$4,0)</f>
        <v>0</v>
      </c>
      <c r="EK665" s="0" t="n">
        <f aca="false">IF(CHOOSE(MATCH(AR$5,$B$10:$E$10,0),$B665,$C665,$D665,$E665)*AR$6+AR665*AR$7&lt;AR$2,AR$3*AR$4,0)</f>
        <v>0</v>
      </c>
      <c r="EL665" s="0" t="n">
        <f aca="false">IF(CHOOSE(MATCH(AS$5,$B$10:$E$10,0),$B665,$C665,$D665,$E665)*AS$6+AS665*AS$7&lt;AS$2,AS$3*AS$4,0)</f>
        <v>0</v>
      </c>
      <c r="EM665" s="0" t="n">
        <f aca="false">IF(CHOOSE(MATCH(AT$5,$B$10:$E$10,0),$B665,$C665,$D665,$E665)*AT$6+AT665*AT$7&lt;AT$2,AT$3*AT$4,0)</f>
        <v>0</v>
      </c>
      <c r="EN665" s="0" t="n">
        <f aca="false">IF(CHOOSE(MATCH(AU$5,$B$10:$E$10,0),$B665,$C665,$D665,$E665)*AU$6+AU665*AU$7&lt;AU$2,AU$3*AU$4,0)</f>
        <v>0</v>
      </c>
      <c r="EO665" s="0" t="n">
        <f aca="false">IF(CHOOSE(MATCH(AV$5,$B$10:$E$10,0),$B665,$C665,$D665,$E665)*AV$6+AV665*AV$7&lt;AV$2,AV$3*AV$4,0)</f>
        <v>0</v>
      </c>
      <c r="EP665" s="0" t="n">
        <f aca="false">IF(CHOOSE(MATCH(AW$5,$B$10:$E$10,0),$B665,$C665,$D665,$E665)*AW$6+AW665*AW$7&lt;AW$2,AW$3*AW$4,0)</f>
        <v>0</v>
      </c>
      <c r="EQ665" s="0" t="n">
        <f aca="false">IF(CHOOSE(MATCH(AX$5,$B$10:$E$10,0),$B665,$C665,$D665,$E665)*AX$6+AX665*AX$7&lt;AX$2,AX$3*AX$4,0)</f>
        <v>0</v>
      </c>
      <c r="ER665" s="0" t="n">
        <f aca="false">IF(CHOOSE(MATCH(AY$5,$B$10:$E$10,0),$B665,$C665,$D665,$E665)*AY$6+AY665*AY$7&lt;AY$2,AY$3*AY$4,0)</f>
        <v>0</v>
      </c>
      <c r="ES665" s="0" t="n">
        <f aca="false">IF(CHOOSE(MATCH(AZ$5,$B$10:$E$10,0),$B665,$C665,$D665,$E665)*AZ$6+AZ665*AZ$7&lt;AZ$2,AZ$3*AZ$4,0)</f>
        <v>0</v>
      </c>
      <c r="ET665" s="0" t="n">
        <f aca="false">IF(CHOOSE(MATCH(BA$5,$B$10:$E$10,0),$B665,$C665,$D665,$E665)*BA$6+BA665*BA$7&lt;BA$2,BA$3*BA$4,0)</f>
        <v>0</v>
      </c>
      <c r="EU665" s="0" t="n">
        <f aca="false">IF(CHOOSE(MATCH(BB$5,$B$10:$E$10,0),$B665,$C665,$D665,$E665)*BB$6+BB665*BB$7&lt;BB$2,BB$3*BB$4,0)</f>
        <v>0</v>
      </c>
      <c r="EV665" s="0" t="n">
        <f aca="false">IF(CHOOSE(MATCH(BC$5,$B$10:$E$10,0),$B665,$C665,$D665,$E665)*BC$6+BC665*BC$7&lt;BC$2,BC$3*BC$4,0)</f>
        <v>0</v>
      </c>
      <c r="EW665" s="0" t="n">
        <f aca="false">IF(CHOOSE(MATCH(BD$5,$B$10:$E$10,0),$B665,$C665,$D665,$E665)*BD$6+BD665*BD$7&lt;BD$2,BD$3*BD$4,0)</f>
        <v>0</v>
      </c>
      <c r="EX665" s="0" t="n">
        <f aca="false">IF(CHOOSE(MATCH(BE$5,$B$10:$E$10,0),$B665,$C665,$D665,$E665)*BE$6+BE665*BE$7&lt;BE$2,BE$3*BE$4,0)</f>
        <v>0</v>
      </c>
      <c r="EY665" s="0" t="n">
        <f aca="false">IF(CHOOSE(MATCH(BF$5,$B$10:$E$10,0),$B665,$C665,$D665,$E665)*BF$6+BF665*BF$7&lt;BF$2,BF$3*BF$4,0)</f>
        <v>0</v>
      </c>
      <c r="EZ665" s="0" t="n">
        <f aca="false">IF(CHOOSE(MATCH(BG$5,$B$10:$E$10,0),$B665,$C665,$D665,$E665)*BG$6+BG665*BG$7&lt;BG$2,BG$3*BG$4,0)</f>
        <v>0</v>
      </c>
      <c r="FA665" s="0" t="n">
        <f aca="false">IF(CHOOSE(MATCH(BH$5,$B$10:$E$10,0),$B665,$C665,$D665,$E665)*BH$6+BH665*BH$7&lt;BH$2,BH$3*BH$4,0)</f>
        <v>0</v>
      </c>
      <c r="FB665" s="0" t="n">
        <f aca="false">IF(CHOOSE(MATCH(BI$5,$B$10:$E$10,0),$B665,$C665,$D665,$E665)*BI$6+BI665*BI$7&lt;BI$2,BI$3*BI$4,0)</f>
        <v>0</v>
      </c>
      <c r="FC665" s="0" t="n">
        <f aca="false">IF(CHOOSE(MATCH(BJ$5,$B$10:$E$10,0),$B665,$C665,$D665,$E665)*BJ$6+BJ665*BJ$7&lt;BJ$2,BJ$3*BJ$4,0)</f>
        <v>0</v>
      </c>
      <c r="FD665" s="0" t="n">
        <f aca="false">IF(CHOOSE(MATCH(BK$5,$B$10:$E$10,0),$B665,$C665,$D665,$E665)*BK$6+BK665*BK$7&lt;BK$2,BK$3*BK$4,0)</f>
        <v>0</v>
      </c>
      <c r="FE665" s="0" t="n">
        <f aca="false">IF(CHOOSE(MATCH(BL$5,$B$10:$E$10,0),$B665,$C665,$D665,$E665)*BL$6+BL665*BL$7&lt;BL$2,BL$3*BL$4,0)</f>
        <v>0</v>
      </c>
      <c r="FF665" s="0" t="n">
        <f aca="false">IF(CHOOSE(MATCH(BM$5,$B$10:$E$10,0),$B665,$C665,$D665,$E665)*BM$6+BM665*BM$7&lt;BM$2,BM$3*BM$4,0)</f>
        <v>0</v>
      </c>
      <c r="FG665" s="0" t="n">
        <f aca="false">IF(CHOOSE(MATCH(BN$5,$B$10:$E$10,0),$B665,$C665,$D665,$E665)*BN$6+BN665*BN$7&lt;BN$2,BN$3*BN$4,0)</f>
        <v>0</v>
      </c>
      <c r="FH665" s="0" t="n">
        <f aca="false">IF(CHOOSE(MATCH(BO$5,$B$10:$E$10,0),$B665,$C665,$D665,$E665)*BO$6+BO665*BO$7&lt;BO$2,BO$3*BO$4,0)</f>
        <v>0</v>
      </c>
      <c r="FI665" s="0" t="n">
        <f aca="false">IF(CHOOSE(MATCH(BP$5,$B$10:$E$10,0),$B665,$C665,$D665,$E665)*BP$6+BP665*BP$7&lt;BP$2,BP$3*BP$4,0)</f>
        <v>0</v>
      </c>
      <c r="FJ665" s="0" t="n">
        <f aca="false">IF(CHOOSE(MATCH(BQ$5,$B$10:$E$10,0),$B665,$C665,$D665,$E665)*BQ$6+BQ665*BQ$7&lt;BQ$2,BQ$3*BQ$4,0)</f>
        <v>0</v>
      </c>
      <c r="FK665" s="0" t="n">
        <f aca="false">IF(CHOOSE(MATCH(BR$5,$B$10:$E$10,0),$B665,$C665,$D665,$E665)*BR$6+BR665*BR$7&lt;BR$2,BR$3*BR$4,0)</f>
        <v>0</v>
      </c>
      <c r="FL665" s="0" t="n">
        <f aca="false">IF(CHOOSE(MATCH(BS$5,$B$10:$E$10,0),$B665,$C665,$D665,$E665)*BS$6+BS665*BS$7&lt;BS$2,BS$3*BS$4,0)</f>
        <v>0</v>
      </c>
      <c r="FM665" s="0" t="n">
        <f aca="false">IF(CHOOSE(MATCH(BT$5,$B$10:$E$10,0),$B665,$C665,$D665,$E665)*BT$6+BT665*BT$7&lt;BT$2,BT$3*BT$4,0)</f>
        <v>0</v>
      </c>
      <c r="FN665" s="0" t="n">
        <f aca="false">IF(CHOOSE(MATCH(BU$5,$B$10:$E$10,0),$B665,$C665,$D665,$E665)*BU$6+BU665*BU$7&lt;BU$2,BU$3*BU$4,0)</f>
        <v>0</v>
      </c>
      <c r="FO665" s="0" t="n">
        <f aca="false">IF(CHOOSE(MATCH(BV$5,$B$10:$E$10,0),$B665,$C665,$D665,$E665)*BV$6+BV665*BV$7&lt;BV$2,BV$3*BV$4,0)</f>
        <v>0</v>
      </c>
      <c r="FP665" s="0" t="n">
        <f aca="false">IF(CHOOSE(MATCH(BW$5,$B$10:$E$10,0),$B665,$C665,$D665,$E665)*BW$6+BW665*BW$7&lt;BW$2,BW$3*BW$4,0)</f>
        <v>0</v>
      </c>
      <c r="FQ665" s="0" t="n">
        <f aca="false">IF(CHOOSE(MATCH(BX$5,$B$10:$E$10,0),$B665,$C665,$D665,$E665)*BX$6+BX665*BX$7&lt;BX$2,BX$3*BX$4,0)</f>
        <v>0</v>
      </c>
      <c r="FR665" s="0" t="n">
        <f aca="false">IF(CHOOSE(MATCH(BY$5,$B$10:$E$10,0),$B665,$C665,$D665,$E665)*BY$6+BY665*BY$7&lt;BY$2,BY$3*BY$4,0)</f>
        <v>0</v>
      </c>
      <c r="FS665" s="0" t="n">
        <f aca="false">IF(CHOOSE(MATCH(BZ$5,$B$10:$E$10,0),$B665,$C665,$D665,$E665)*BZ$6+BZ665*BZ$7&lt;BZ$2,BZ$3*BZ$4,0)</f>
        <v>0</v>
      </c>
      <c r="FT665" s="0" t="n">
        <f aca="false">IF(CHOOSE(MATCH(CA$5,$B$10:$E$10,0),$B665,$C665,$D665,$E665)*CA$6+CA665*CA$7&lt;CA$2,CA$3*CA$4,0)</f>
        <v>0</v>
      </c>
      <c r="FU665" s="0" t="n">
        <f aca="false">IF(CHOOSE(MATCH(CB$5,$B$10:$E$10,0),$B665,$C665,$D665,$E665)*CB$6+CB665*CB$7&lt;CB$2,CB$3*CB$4,0)</f>
        <v>0</v>
      </c>
      <c r="FV665" s="0" t="n">
        <f aca="false">IF(CHOOSE(MATCH(CC$5,$B$10:$E$10,0),$B665,$C665,$D665,$E665)*CC$6+CC665*CC$7&lt;CC$2,CC$3*CC$4,0)</f>
        <v>0</v>
      </c>
      <c r="FW665" s="0" t="n">
        <f aca="false">IF(CHOOSE(MATCH(CD$5,$B$10:$E$10,0),$B665,$C665,$D665,$E665)*CD$6+CD665*CD$7&lt;CD$2,CD$3*CD$4,0)</f>
        <v>0</v>
      </c>
      <c r="FX665" s="0" t="n">
        <f aca="false">IF(CHOOSE(MATCH(CE$5,$B$10:$E$10,0),$B665,$C665,$D665,$E665)*CE$6+CE665*CE$7&lt;CE$2,CE$3*CE$4,0)</f>
        <v>0</v>
      </c>
      <c r="FY665" s="0" t="n">
        <f aca="false">IF(CHOOSE(MATCH(CF$5,$B$10:$E$10,0),$B665,$C665,$D665,$E665)*CF$6+CF665*CF$7&lt;CF$2,CF$3*CF$4,0)</f>
        <v>0</v>
      </c>
      <c r="FZ665" s="0" t="n">
        <f aca="false">IF(CHOOSE(MATCH(CG$5,$B$10:$E$10,0),$B665,$C665,$D665,$E665)*CG$6+CG665*CG$7&lt;CG$2,CG$3*CG$4,0)</f>
        <v>0</v>
      </c>
      <c r="GA665" s="0" t="n">
        <f aca="false">IF(CHOOSE(MATCH(CH$5,$B$10:$E$10,0),$B665,$C665,$D665,$E665)*CH$6+CH665*CH$7&lt;CH$2,CH$3*CH$4,0)</f>
        <v>0</v>
      </c>
      <c r="GB665" s="0" t="n">
        <f aca="false">IF(CHOOSE(MATCH(CI$5,$B$10:$E$10,0),$B665,$C665,$D665,$E665)*CI$6+CI665*CI$7&lt;CI$2,CI$3*CI$4,0)</f>
        <v>0</v>
      </c>
      <c r="GC665" s="0" t="n">
        <f aca="false">IF(CHOOSE(MATCH(CJ$5,$B$10:$E$10,0),$B665,$C665,$D665,$E665)*CJ$6+CJ665*CJ$7&lt;CJ$2,CJ$3*CJ$4,0)</f>
        <v>0</v>
      </c>
      <c r="GD665" s="0" t="n">
        <f aca="false">IF(CHOOSE(MATCH(CK$5,$B$10:$E$10,0),$B665,$C665,$D665,$E665)*CK$6+CK665*CK$7&lt;CK$2,CK$3*CK$4,0)</f>
        <v>0</v>
      </c>
      <c r="GE665" s="0" t="n">
        <f aca="false">IF(CHOOSE(MATCH(CL$5,$B$10:$E$10,0),$B665,$C665,$D665,$E665)*CL$6+CL665*CL$7&lt;CL$2,CL$3*CL$4,0)</f>
        <v>0</v>
      </c>
      <c r="GF665" s="0" t="n">
        <f aca="false">IF(CHOOSE(MATCH(CM$5,$B$10:$E$10,0),$B665,$C665,$D665,$E665)*CM$6+CM665*CM$7&lt;CM$2,CM$3*CM$4,0)</f>
        <v>0</v>
      </c>
      <c r="GG665" s="0" t="n">
        <f aca="false">IF(CHOOSE(MATCH(CN$5,$B$10:$E$10,0),$B665,$C665,$D665,$E665)*CN$6+CN665*CN$7&lt;CN$2,CN$3*CN$4,0)</f>
        <v>0</v>
      </c>
      <c r="GH665" s="0" t="n">
        <f aca="false">IF(CHOOSE(MATCH(CO$5,$B$10:$E$10,0),$B665,$C665,$D665,$E665)*CO$6+CO665*CO$7&lt;CO$2,CO$3*CO$4,0)</f>
        <v>0</v>
      </c>
      <c r="GI665" s="0" t="n">
        <f aca="false">IF(CHOOSE(MATCH(CP$5,$B$10:$E$10,0),$B665,$C665,$D665,$E665)*CP$6+CP665*CP$7&lt;CP$2,CP$3*CP$4,0)</f>
        <v>0</v>
      </c>
      <c r="GJ665" s="0" t="n">
        <f aca="false">IF(CHOOSE(MATCH(CQ$5,$B$10:$E$10,0),$B665,$C665,$D665,$E665)*CQ$6+CQ665*CQ$7&lt;CQ$2,CQ$3*CQ$4,0)</f>
        <v>0</v>
      </c>
      <c r="GK665" s="0" t="n">
        <f aca="false">IF(CHOOSE(MATCH(CR$5,$B$10:$E$10,0),$B665,$C665,$D665,$E665)*CR$6+CR665*CR$7&lt;CR$2,CR$3*CR$4,0)</f>
        <v>0</v>
      </c>
      <c r="GL665" s="0" t="n">
        <f aca="false">IF(CHOOSE(MATCH(CS$5,$B$10:$E$10,0),$B665,$C665,$D665,$E665)*CS$6+CS665*CS$7&lt;CS$2,CS$3*CS$4,0)</f>
        <v>0</v>
      </c>
      <c r="GM665" s="0" t="n">
        <f aca="false">IF(CHOOSE(MATCH(CT$5,$B$10:$E$10,0),$B665,$C665,$D665,$E665)*CT$6+CT665*CT$7&lt;CT$2,CT$3*CT$4,0)</f>
        <v>0</v>
      </c>
      <c r="GN665" s="0" t="n">
        <f aca="false">IF(CHOOSE(MATCH(CU$5,$B$10:$E$10,0),$B665,$C665,$D665,$E665)*CU$6+CU665*CU$7&lt;CU$2,CU$3*CU$4,0)</f>
        <v>0</v>
      </c>
      <c r="GO665" s="0" t="n">
        <f aca="false">IF(CHOOSE(MATCH(CV$5,$B$10:$E$10,0),$B665,$C665,$D665,$E665)*CV$6+CV665*CV$7&lt;CV$2,CV$3*CV$4,0)</f>
        <v>0</v>
      </c>
      <c r="GP665" s="0" t="n">
        <f aca="false">IF(CHOOSE(MATCH(CW$5,$B$10:$E$10,0),$B665,$C665,$D665,$E665)*CW$6+CW665*CW$7&lt;CW$2,CW$3*CW$4,0)</f>
        <v>0</v>
      </c>
      <c r="GQ665" s="0" t="n">
        <f aca="false">IF(CHOOSE(MATCH(CX$5,$B$10:$E$10,0),$B665,$C665,$D665,$E665)*CX$6+CX665*CX$7&lt;CX$2,CX$3*CX$4,0)</f>
        <v>0</v>
      </c>
      <c r="GS665" s="0" t="n">
        <f aca="false">SUM(CZ665:GQ665)</f>
        <v>0</v>
      </c>
      <c r="GT665" s="0" t="n">
        <f aca="false">IF(GS665&gt;$GS$6,1,0)</f>
        <v>0</v>
      </c>
    </row>
    <row r="666" customFormat="false" ht="14" hidden="false" customHeight="false" outlineLevel="0" collapsed="false">
      <c r="A666" s="0" t="n">
        <v>656</v>
      </c>
      <c r="B666" s="0" t="n">
        <v>1.13297609972377</v>
      </c>
      <c r="C666" s="0" t="n">
        <v>1.1894356782714</v>
      </c>
      <c r="D666" s="0" t="n">
        <v>0.206363092027014</v>
      </c>
      <c r="E666" s="0" t="n">
        <v>-0.434394759624895</v>
      </c>
      <c r="G666" s="0" t="n">
        <v>-0.953248218138469</v>
      </c>
      <c r="H666" s="0" t="n">
        <v>-0.372290287486976</v>
      </c>
      <c r="I666" s="0" t="n">
        <v>2.45316186919808</v>
      </c>
      <c r="J666" s="0" t="n">
        <v>-0.891784566192655</v>
      </c>
      <c r="K666" s="0" t="n">
        <v>0.625980192126008</v>
      </c>
      <c r="L666" s="0" t="n">
        <v>1.0521443982725</v>
      </c>
      <c r="M666" s="0" t="n">
        <v>-0.638593746771221</v>
      </c>
      <c r="N666" s="0" t="n">
        <v>-1.46289039548719</v>
      </c>
      <c r="O666" s="0" t="n">
        <v>-1.69911800185218</v>
      </c>
      <c r="P666" s="0" t="n">
        <v>1.27733756016823</v>
      </c>
      <c r="Q666" s="0" t="n">
        <v>0.160762283485383</v>
      </c>
      <c r="R666" s="0" t="n">
        <v>0.642726263322402</v>
      </c>
      <c r="S666" s="0" t="n">
        <v>0.352764573108288</v>
      </c>
      <c r="T666" s="0" t="n">
        <v>-0.35594098335423</v>
      </c>
      <c r="U666" s="0" t="n">
        <v>-0.371387613995466</v>
      </c>
      <c r="V666" s="0" t="n">
        <v>-1.10103428596631</v>
      </c>
      <c r="W666" s="0" t="n">
        <v>-0.688553427607985</v>
      </c>
      <c r="X666" s="0" t="n">
        <v>1.00780653156107</v>
      </c>
      <c r="Y666" s="0" t="n">
        <v>1.43299075716641</v>
      </c>
      <c r="Z666" s="0" t="n">
        <v>0.219581579585792</v>
      </c>
      <c r="AA666" s="0" t="n">
        <v>0.848003764986061</v>
      </c>
      <c r="AB666" s="0" t="n">
        <v>-0.557886323804269</v>
      </c>
      <c r="AC666" s="0" t="n">
        <v>0.551463017472997</v>
      </c>
      <c r="AD666" s="0" t="n">
        <v>-0.0520037701789988</v>
      </c>
      <c r="AE666" s="0" t="n">
        <v>0.116194769361755</v>
      </c>
      <c r="AF666" s="0" t="n">
        <v>-0.545771854376653</v>
      </c>
      <c r="AG666" s="0" t="n">
        <v>-0.0539955635758815</v>
      </c>
      <c r="AH666" s="0" t="n">
        <v>-0.400066255679121</v>
      </c>
      <c r="AI666" s="0" t="n">
        <v>1.17164290713845</v>
      </c>
      <c r="AJ666" s="0" t="n">
        <v>-0.975167040451197</v>
      </c>
      <c r="AK666" s="0" t="n">
        <v>-0.602149157202803</v>
      </c>
      <c r="AL666" s="0" t="n">
        <v>0.382722191716311</v>
      </c>
      <c r="AM666" s="0" t="n">
        <v>-1.14840531750815</v>
      </c>
      <c r="AN666" s="0" t="n">
        <v>-0.636719050817192</v>
      </c>
      <c r="AO666" s="0" t="n">
        <v>0.0772251951275393</v>
      </c>
      <c r="AP666" s="0" t="n">
        <v>-1.56433088704944</v>
      </c>
      <c r="AQ666" s="0" t="n">
        <v>1.08366748463595</v>
      </c>
      <c r="AR666" s="0" t="n">
        <v>0.337661276716972</v>
      </c>
      <c r="AS666" s="0" t="n">
        <v>-0.580826053919736</v>
      </c>
      <c r="AT666" s="0" t="n">
        <v>-0.0859745341585949</v>
      </c>
      <c r="AU666" s="0" t="n">
        <v>1.77112269739155</v>
      </c>
      <c r="AV666" s="0" t="n">
        <v>-0.0207705852517392</v>
      </c>
      <c r="AW666" s="0" t="n">
        <v>0.969764641922666</v>
      </c>
      <c r="AX666" s="0" t="n">
        <v>0.13361841411097</v>
      </c>
      <c r="AY666" s="0" t="n">
        <v>-1.87499608728103</v>
      </c>
      <c r="AZ666" s="0" t="n">
        <v>0.191687377082417</v>
      </c>
      <c r="BA666" s="0" t="n">
        <v>1.08133235698915</v>
      </c>
      <c r="BB666" s="0" t="n">
        <v>-0.89474724518368</v>
      </c>
      <c r="BC666" s="0" t="n">
        <v>-0.376720663552987</v>
      </c>
      <c r="BD666" s="0" t="n">
        <v>1.21498487715144</v>
      </c>
      <c r="BE666" s="0" t="n">
        <v>-0.625236680207309</v>
      </c>
      <c r="BF666" s="0" t="n">
        <v>-0.253015741691343</v>
      </c>
      <c r="BG666" s="0" t="n">
        <v>-1.65691290021641</v>
      </c>
      <c r="BH666" s="0" t="n">
        <v>1.16588807941298</v>
      </c>
      <c r="BI666" s="0" t="n">
        <v>0.760571765567875</v>
      </c>
      <c r="BJ666" s="0" t="n">
        <v>-0.569004896533443</v>
      </c>
      <c r="BK666" s="0" t="n">
        <v>0.155960151460022</v>
      </c>
      <c r="BL666" s="0" t="n">
        <v>0.227581722356263</v>
      </c>
      <c r="BM666" s="0" t="n">
        <v>0.333939169649966</v>
      </c>
      <c r="BN666" s="0" t="n">
        <v>0.0500131136504933</v>
      </c>
      <c r="BO666" s="0" t="n">
        <v>-0.996933522401378</v>
      </c>
      <c r="BP666" s="0" t="n">
        <v>0.828006250230828</v>
      </c>
      <c r="BQ666" s="0" t="n">
        <v>-0.547192939848174</v>
      </c>
      <c r="BR666" s="0" t="n">
        <v>1.12779389382922</v>
      </c>
      <c r="BS666" s="0" t="n">
        <v>0.211125552596059</v>
      </c>
      <c r="BT666" s="0" t="n">
        <v>0.418866648033145</v>
      </c>
      <c r="BU666" s="0" t="n">
        <v>0.21253413251543</v>
      </c>
      <c r="BV666" s="0" t="n">
        <v>-0.246543550019851</v>
      </c>
      <c r="BW666" s="0" t="n">
        <v>0.052846189646516</v>
      </c>
      <c r="BX666" s="0" t="n">
        <v>1.84021246241173</v>
      </c>
      <c r="BY666" s="0" t="n">
        <v>-1.01098976301728</v>
      </c>
      <c r="BZ666" s="0" t="n">
        <v>0.567835058973287</v>
      </c>
      <c r="CA666" s="0" t="n">
        <v>-1.73107764567249</v>
      </c>
      <c r="CB666" s="0" t="n">
        <v>-0.228524186240975</v>
      </c>
      <c r="CC666" s="0" t="n">
        <v>0.479460595670389</v>
      </c>
      <c r="CD666" s="0" t="n">
        <v>1.70464772963896</v>
      </c>
      <c r="CE666" s="0" t="n">
        <v>0.425305870521697</v>
      </c>
      <c r="CF666" s="0" t="n">
        <v>-1.79359176399885</v>
      </c>
      <c r="CG666" s="0" t="n">
        <v>0.573686520510819</v>
      </c>
      <c r="CH666" s="0" t="n">
        <v>1.38470568344928</v>
      </c>
      <c r="CI666" s="0" t="n">
        <v>-0.814716258901172</v>
      </c>
      <c r="CJ666" s="0" t="n">
        <v>-0.470640770799946</v>
      </c>
      <c r="CK666" s="0" t="n">
        <v>0.169370650837664</v>
      </c>
      <c r="CL666" s="0" t="n">
        <v>2.0059451344423</v>
      </c>
      <c r="CM666" s="0" t="n">
        <v>-1.43663328344701</v>
      </c>
      <c r="CN666" s="0" t="n">
        <v>1.35345999296987</v>
      </c>
      <c r="CO666" s="0" t="n">
        <v>-0.988420651992783</v>
      </c>
      <c r="CP666" s="0" t="n">
        <v>-0.894062850420596</v>
      </c>
      <c r="CQ666" s="0" t="n">
        <v>-1.05989329313161</v>
      </c>
      <c r="CR666" s="0" t="n">
        <v>0.321508650813485</v>
      </c>
      <c r="CS666" s="0" t="n">
        <v>-0.678601281833835</v>
      </c>
      <c r="CT666" s="0" t="n">
        <v>-0.663462742522825</v>
      </c>
      <c r="CU666" s="0" t="n">
        <v>1.27976363728521</v>
      </c>
      <c r="CV666" s="0" t="n">
        <v>0.366065933121718</v>
      </c>
      <c r="CW666" s="0" t="n">
        <v>1.164230525319</v>
      </c>
      <c r="CX666" s="0" t="n">
        <v>0.679564209349337</v>
      </c>
      <c r="CZ666" s="0" t="n">
        <f aca="false">IF(CHOOSE(MATCH(G$5,$B$10:$E$10,0),$B666,$C666,$D666,$E666)*G$6+G666*G$7&lt;G$2,G$3*G$4,0)</f>
        <v>0</v>
      </c>
      <c r="DA666" s="0" t="n">
        <f aca="false">IF(CHOOSE(MATCH(H$5,$B$10:$E$10,0),$B666,$C666,$D666,$E666)*H$6+H666*H$7&lt;H$2,H$3*H$4,0)</f>
        <v>0</v>
      </c>
      <c r="DB666" s="0" t="n">
        <f aca="false">IF(CHOOSE(MATCH(I$5,$B$10:$E$10,0),$B666,$C666,$D666,$E666)*I$6+I666*I$7&lt;I$2,I$3*I$4,0)</f>
        <v>0</v>
      </c>
      <c r="DC666" s="0" t="n">
        <f aca="false">IF(CHOOSE(MATCH(J$5,$B$10:$E$10,0),$B666,$C666,$D666,$E666)*J$6+J666*J$7&lt;J$2,J$3*J$4,0)</f>
        <v>0</v>
      </c>
      <c r="DD666" s="0" t="n">
        <f aca="false">IF(CHOOSE(MATCH(K$5,$B$10:$E$10,0),$B666,$C666,$D666,$E666)*K$6+K666*K$7&lt;K$2,K$3*K$4,0)</f>
        <v>0</v>
      </c>
      <c r="DE666" s="0" t="n">
        <f aca="false">IF(CHOOSE(MATCH(L$5,$B$10:$E$10,0),$B666,$C666,$D666,$E666)*L$6+L666*L$7&lt;L$2,L$3*L$4,0)</f>
        <v>0</v>
      </c>
      <c r="DF666" s="0" t="n">
        <f aca="false">IF(CHOOSE(MATCH(M$5,$B$10:$E$10,0),$B666,$C666,$D666,$E666)*M$6+M666*M$7&lt;M$2,M$3*M$4,0)</f>
        <v>0</v>
      </c>
      <c r="DG666" s="0" t="n">
        <f aca="false">IF(CHOOSE(MATCH(N$5,$B$10:$E$10,0),$B666,$C666,$D666,$E666)*N$6+N666*N$7&lt;N$2,N$3*N$4,0)</f>
        <v>0</v>
      </c>
      <c r="DH666" s="0" t="n">
        <f aca="false">IF(CHOOSE(MATCH(O$5,$B$10:$E$10,0),$B666,$C666,$D666,$E666)*O$6+O666*O$7&lt;O$2,O$3*O$4,0)</f>
        <v>0</v>
      </c>
      <c r="DI666" s="0" t="n">
        <f aca="false">IF(CHOOSE(MATCH(P$5,$B$10:$E$10,0),$B666,$C666,$D666,$E666)*P$6+P666*P$7&lt;P$2,P$3*P$4,0)</f>
        <v>0</v>
      </c>
      <c r="DJ666" s="0" t="n">
        <f aca="false">IF(CHOOSE(MATCH(Q$5,$B$10:$E$10,0),$B666,$C666,$D666,$E666)*Q$6+Q666*Q$7&lt;Q$2,Q$3*Q$4,0)</f>
        <v>0</v>
      </c>
      <c r="DK666" s="0" t="n">
        <f aca="false">IF(CHOOSE(MATCH(R$5,$B$10:$E$10,0),$B666,$C666,$D666,$E666)*R$6+R666*R$7&lt;R$2,R$3*R$4,0)</f>
        <v>0</v>
      </c>
      <c r="DL666" s="0" t="n">
        <f aca="false">IF(CHOOSE(MATCH(S$5,$B$10:$E$10,0),$B666,$C666,$D666,$E666)*S$6+S666*S$7&lt;S$2,S$3*S$4,0)</f>
        <v>0</v>
      </c>
      <c r="DM666" s="0" t="n">
        <f aca="false">IF(CHOOSE(MATCH(T$5,$B$10:$E$10,0),$B666,$C666,$D666,$E666)*T$6+T666*T$7&lt;T$2,T$3*T$4,0)</f>
        <v>0</v>
      </c>
      <c r="DN666" s="0" t="n">
        <f aca="false">IF(CHOOSE(MATCH(U$5,$B$10:$E$10,0),$B666,$C666,$D666,$E666)*U$6+U666*U$7&lt;U$2,U$3*U$4,0)</f>
        <v>0</v>
      </c>
      <c r="DO666" s="0" t="n">
        <f aca="false">IF(CHOOSE(MATCH(V$5,$B$10:$E$10,0),$B666,$C666,$D666,$E666)*V$6+V666*V$7&lt;V$2,V$3*V$4,0)</f>
        <v>0</v>
      </c>
      <c r="DP666" s="0" t="n">
        <f aca="false">IF(CHOOSE(MATCH(W$5,$B$10:$E$10,0),$B666,$C666,$D666,$E666)*W$6+W666*W$7&lt;W$2,W$3*W$4,0)</f>
        <v>0</v>
      </c>
      <c r="DQ666" s="0" t="n">
        <f aca="false">IF(CHOOSE(MATCH(X$5,$B$10:$E$10,0),$B666,$C666,$D666,$E666)*X$6+X666*X$7&lt;X$2,X$3*X$4,0)</f>
        <v>0</v>
      </c>
      <c r="DR666" s="0" t="n">
        <f aca="false">IF(CHOOSE(MATCH(Y$5,$B$10:$E$10,0),$B666,$C666,$D666,$E666)*Y$6+Y666*Y$7&lt;Y$2,Y$3*Y$4,0)</f>
        <v>0</v>
      </c>
      <c r="DS666" s="0" t="n">
        <f aca="false">IF(CHOOSE(MATCH(Z$5,$B$10:$E$10,0),$B666,$C666,$D666,$E666)*Z$6+Z666*Z$7&lt;Z$2,Z$3*Z$4,0)</f>
        <v>0</v>
      </c>
      <c r="DT666" s="0" t="n">
        <f aca="false">IF(CHOOSE(MATCH(AA$5,$B$10:$E$10,0),$B666,$C666,$D666,$E666)*AA$6+AA666*AA$7&lt;AA$2,AA$3*AA$4,0)</f>
        <v>0</v>
      </c>
      <c r="DU666" s="0" t="n">
        <f aca="false">IF(CHOOSE(MATCH(AB$5,$B$10:$E$10,0),$B666,$C666,$D666,$E666)*AB$6+AB666*AB$7&lt;AB$2,AB$3*AB$4,0)</f>
        <v>0</v>
      </c>
      <c r="DV666" s="0" t="n">
        <f aca="false">IF(CHOOSE(MATCH(AC$5,$B$10:$E$10,0),$B666,$C666,$D666,$E666)*AC$6+AC666*AC$7&lt;AC$2,AC$3*AC$4,0)</f>
        <v>0</v>
      </c>
      <c r="DW666" s="0" t="n">
        <f aca="false">IF(CHOOSE(MATCH(AD$5,$B$10:$E$10,0),$B666,$C666,$D666,$E666)*AD$6+AD666*AD$7&lt;AD$2,AD$3*AD$4,0)</f>
        <v>0</v>
      </c>
      <c r="DX666" s="0" t="n">
        <f aca="false">IF(CHOOSE(MATCH(AE$5,$B$10:$E$10,0),$B666,$C666,$D666,$E666)*AE$6+AE666*AE$7&lt;AE$2,AE$3*AE$4,0)</f>
        <v>0</v>
      </c>
      <c r="DY666" s="0" t="n">
        <f aca="false">IF(CHOOSE(MATCH(AF$5,$B$10:$E$10,0),$B666,$C666,$D666,$E666)*AF$6+AF666*AF$7&lt;AF$2,AF$3*AF$4,0)</f>
        <v>0</v>
      </c>
      <c r="DZ666" s="0" t="n">
        <f aca="false">IF(CHOOSE(MATCH(AG$5,$B$10:$E$10,0),$B666,$C666,$D666,$E666)*AG$6+AG666*AG$7&lt;AG$2,AG$3*AG$4,0)</f>
        <v>0</v>
      </c>
      <c r="EA666" s="0" t="n">
        <f aca="false">IF(CHOOSE(MATCH(AH$5,$B$10:$E$10,0),$B666,$C666,$D666,$E666)*AH$6+AH666*AH$7&lt;AH$2,AH$3*AH$4,0)</f>
        <v>0</v>
      </c>
      <c r="EB666" s="0" t="n">
        <f aca="false">IF(CHOOSE(MATCH(AI$5,$B$10:$E$10,0),$B666,$C666,$D666,$E666)*AI$6+AI666*AI$7&lt;AI$2,AI$3*AI$4,0)</f>
        <v>0</v>
      </c>
      <c r="EC666" s="0" t="n">
        <f aca="false">IF(CHOOSE(MATCH(AJ$5,$B$10:$E$10,0),$B666,$C666,$D666,$E666)*AJ$6+AJ666*AJ$7&lt;AJ$2,AJ$3*AJ$4,0)</f>
        <v>0</v>
      </c>
      <c r="ED666" s="0" t="n">
        <f aca="false">IF(CHOOSE(MATCH(AK$5,$B$10:$E$10,0),$B666,$C666,$D666,$E666)*AK$6+AK666*AK$7&lt;AK$2,AK$3*AK$4,0)</f>
        <v>0</v>
      </c>
      <c r="EE666" s="0" t="n">
        <f aca="false">IF(CHOOSE(MATCH(AL$5,$B$10:$E$10,0),$B666,$C666,$D666,$E666)*AL$6+AL666*AL$7&lt;AL$2,AL$3*AL$4,0)</f>
        <v>0</v>
      </c>
      <c r="EF666" s="0" t="n">
        <f aca="false">IF(CHOOSE(MATCH(AM$5,$B$10:$E$10,0),$B666,$C666,$D666,$E666)*AM$6+AM666*AM$7&lt;AM$2,AM$3*AM$4,0)</f>
        <v>0</v>
      </c>
      <c r="EG666" s="0" t="n">
        <f aca="false">IF(CHOOSE(MATCH(AN$5,$B$10:$E$10,0),$B666,$C666,$D666,$E666)*AN$6+AN666*AN$7&lt;AN$2,AN$3*AN$4,0)</f>
        <v>0</v>
      </c>
      <c r="EH666" s="0" t="n">
        <f aca="false">IF(CHOOSE(MATCH(AO$5,$B$10:$E$10,0),$B666,$C666,$D666,$E666)*AO$6+AO666*AO$7&lt;AO$2,AO$3*AO$4,0)</f>
        <v>0</v>
      </c>
      <c r="EI666" s="0" t="n">
        <f aca="false">IF(CHOOSE(MATCH(AP$5,$B$10:$E$10,0),$B666,$C666,$D666,$E666)*AP$6+AP666*AP$7&lt;AP$2,AP$3*AP$4,0)</f>
        <v>0</v>
      </c>
      <c r="EJ666" s="0" t="n">
        <f aca="false">IF(CHOOSE(MATCH(AQ$5,$B$10:$E$10,0),$B666,$C666,$D666,$E666)*AQ$6+AQ666*AQ$7&lt;AQ$2,AQ$3*AQ$4,0)</f>
        <v>0</v>
      </c>
      <c r="EK666" s="0" t="n">
        <f aca="false">IF(CHOOSE(MATCH(AR$5,$B$10:$E$10,0),$B666,$C666,$D666,$E666)*AR$6+AR666*AR$7&lt;AR$2,AR$3*AR$4,0)</f>
        <v>0</v>
      </c>
      <c r="EL666" s="0" t="n">
        <f aca="false">IF(CHOOSE(MATCH(AS$5,$B$10:$E$10,0),$B666,$C666,$D666,$E666)*AS$6+AS666*AS$7&lt;AS$2,AS$3*AS$4,0)</f>
        <v>0</v>
      </c>
      <c r="EM666" s="0" t="n">
        <f aca="false">IF(CHOOSE(MATCH(AT$5,$B$10:$E$10,0),$B666,$C666,$D666,$E666)*AT$6+AT666*AT$7&lt;AT$2,AT$3*AT$4,0)</f>
        <v>0</v>
      </c>
      <c r="EN666" s="0" t="n">
        <f aca="false">IF(CHOOSE(MATCH(AU$5,$B$10:$E$10,0),$B666,$C666,$D666,$E666)*AU$6+AU666*AU$7&lt;AU$2,AU$3*AU$4,0)</f>
        <v>0</v>
      </c>
      <c r="EO666" s="0" t="n">
        <f aca="false">IF(CHOOSE(MATCH(AV$5,$B$10:$E$10,0),$B666,$C666,$D666,$E666)*AV$6+AV666*AV$7&lt;AV$2,AV$3*AV$4,0)</f>
        <v>0</v>
      </c>
      <c r="EP666" s="0" t="n">
        <f aca="false">IF(CHOOSE(MATCH(AW$5,$B$10:$E$10,0),$B666,$C666,$D666,$E666)*AW$6+AW666*AW$7&lt;AW$2,AW$3*AW$4,0)</f>
        <v>0</v>
      </c>
      <c r="EQ666" s="0" t="n">
        <f aca="false">IF(CHOOSE(MATCH(AX$5,$B$10:$E$10,0),$B666,$C666,$D666,$E666)*AX$6+AX666*AX$7&lt;AX$2,AX$3*AX$4,0)</f>
        <v>0</v>
      </c>
      <c r="ER666" s="0" t="n">
        <f aca="false">IF(CHOOSE(MATCH(AY$5,$B$10:$E$10,0),$B666,$C666,$D666,$E666)*AY$6+AY666*AY$7&lt;AY$2,AY$3*AY$4,0)</f>
        <v>0</v>
      </c>
      <c r="ES666" s="0" t="n">
        <f aca="false">IF(CHOOSE(MATCH(AZ$5,$B$10:$E$10,0),$B666,$C666,$D666,$E666)*AZ$6+AZ666*AZ$7&lt;AZ$2,AZ$3*AZ$4,0)</f>
        <v>0</v>
      </c>
      <c r="ET666" s="0" t="n">
        <f aca="false">IF(CHOOSE(MATCH(BA$5,$B$10:$E$10,0),$B666,$C666,$D666,$E666)*BA$6+BA666*BA$7&lt;BA$2,BA$3*BA$4,0)</f>
        <v>0</v>
      </c>
      <c r="EU666" s="0" t="n">
        <f aca="false">IF(CHOOSE(MATCH(BB$5,$B$10:$E$10,0),$B666,$C666,$D666,$E666)*BB$6+BB666*BB$7&lt;BB$2,BB$3*BB$4,0)</f>
        <v>0</v>
      </c>
      <c r="EV666" s="0" t="n">
        <f aca="false">IF(CHOOSE(MATCH(BC$5,$B$10:$E$10,0),$B666,$C666,$D666,$E666)*BC$6+BC666*BC$7&lt;BC$2,BC$3*BC$4,0)</f>
        <v>0</v>
      </c>
      <c r="EW666" s="0" t="n">
        <f aca="false">IF(CHOOSE(MATCH(BD$5,$B$10:$E$10,0),$B666,$C666,$D666,$E666)*BD$6+BD666*BD$7&lt;BD$2,BD$3*BD$4,0)</f>
        <v>0</v>
      </c>
      <c r="EX666" s="0" t="n">
        <f aca="false">IF(CHOOSE(MATCH(BE$5,$B$10:$E$10,0),$B666,$C666,$D666,$E666)*BE$6+BE666*BE$7&lt;BE$2,BE$3*BE$4,0)</f>
        <v>0</v>
      </c>
      <c r="EY666" s="0" t="n">
        <f aca="false">IF(CHOOSE(MATCH(BF$5,$B$10:$E$10,0),$B666,$C666,$D666,$E666)*BF$6+BF666*BF$7&lt;BF$2,BF$3*BF$4,0)</f>
        <v>0</v>
      </c>
      <c r="EZ666" s="0" t="n">
        <f aca="false">IF(CHOOSE(MATCH(BG$5,$B$10:$E$10,0),$B666,$C666,$D666,$E666)*BG$6+BG666*BG$7&lt;BG$2,BG$3*BG$4,0)</f>
        <v>0</v>
      </c>
      <c r="FA666" s="0" t="n">
        <f aca="false">IF(CHOOSE(MATCH(BH$5,$B$10:$E$10,0),$B666,$C666,$D666,$E666)*BH$6+BH666*BH$7&lt;BH$2,BH$3*BH$4,0)</f>
        <v>0</v>
      </c>
      <c r="FB666" s="0" t="n">
        <f aca="false">IF(CHOOSE(MATCH(BI$5,$B$10:$E$10,0),$B666,$C666,$D666,$E666)*BI$6+BI666*BI$7&lt;BI$2,BI$3*BI$4,0)</f>
        <v>0</v>
      </c>
      <c r="FC666" s="0" t="n">
        <f aca="false">IF(CHOOSE(MATCH(BJ$5,$B$10:$E$10,0),$B666,$C666,$D666,$E666)*BJ$6+BJ666*BJ$7&lt;BJ$2,BJ$3*BJ$4,0)</f>
        <v>0</v>
      </c>
      <c r="FD666" s="0" t="n">
        <f aca="false">IF(CHOOSE(MATCH(BK$5,$B$10:$E$10,0),$B666,$C666,$D666,$E666)*BK$6+BK666*BK$7&lt;BK$2,BK$3*BK$4,0)</f>
        <v>0</v>
      </c>
      <c r="FE666" s="0" t="n">
        <f aca="false">IF(CHOOSE(MATCH(BL$5,$B$10:$E$10,0),$B666,$C666,$D666,$E666)*BL$6+BL666*BL$7&lt;BL$2,BL$3*BL$4,0)</f>
        <v>0</v>
      </c>
      <c r="FF666" s="0" t="n">
        <f aca="false">IF(CHOOSE(MATCH(BM$5,$B$10:$E$10,0),$B666,$C666,$D666,$E666)*BM$6+BM666*BM$7&lt;BM$2,BM$3*BM$4,0)</f>
        <v>0</v>
      </c>
      <c r="FG666" s="0" t="n">
        <f aca="false">IF(CHOOSE(MATCH(BN$5,$B$10:$E$10,0),$B666,$C666,$D666,$E666)*BN$6+BN666*BN$7&lt;BN$2,BN$3*BN$4,0)</f>
        <v>0</v>
      </c>
      <c r="FH666" s="0" t="n">
        <f aca="false">IF(CHOOSE(MATCH(BO$5,$B$10:$E$10,0),$B666,$C666,$D666,$E666)*BO$6+BO666*BO$7&lt;BO$2,BO$3*BO$4,0)</f>
        <v>0</v>
      </c>
      <c r="FI666" s="0" t="n">
        <f aca="false">IF(CHOOSE(MATCH(BP$5,$B$10:$E$10,0),$B666,$C666,$D666,$E666)*BP$6+BP666*BP$7&lt;BP$2,BP$3*BP$4,0)</f>
        <v>0</v>
      </c>
      <c r="FJ666" s="0" t="n">
        <f aca="false">IF(CHOOSE(MATCH(BQ$5,$B$10:$E$10,0),$B666,$C666,$D666,$E666)*BQ$6+BQ666*BQ$7&lt;BQ$2,BQ$3*BQ$4,0)</f>
        <v>0</v>
      </c>
      <c r="FK666" s="0" t="n">
        <f aca="false">IF(CHOOSE(MATCH(BR$5,$B$10:$E$10,0),$B666,$C666,$D666,$E666)*BR$6+BR666*BR$7&lt;BR$2,BR$3*BR$4,0)</f>
        <v>0</v>
      </c>
      <c r="FL666" s="0" t="n">
        <f aca="false">IF(CHOOSE(MATCH(BS$5,$B$10:$E$10,0),$B666,$C666,$D666,$E666)*BS$6+BS666*BS$7&lt;BS$2,BS$3*BS$4,0)</f>
        <v>0</v>
      </c>
      <c r="FM666" s="0" t="n">
        <f aca="false">IF(CHOOSE(MATCH(BT$5,$B$10:$E$10,0),$B666,$C666,$D666,$E666)*BT$6+BT666*BT$7&lt;BT$2,BT$3*BT$4,0)</f>
        <v>0</v>
      </c>
      <c r="FN666" s="0" t="n">
        <f aca="false">IF(CHOOSE(MATCH(BU$5,$B$10:$E$10,0),$B666,$C666,$D666,$E666)*BU$6+BU666*BU$7&lt;BU$2,BU$3*BU$4,0)</f>
        <v>0</v>
      </c>
      <c r="FO666" s="0" t="n">
        <f aca="false">IF(CHOOSE(MATCH(BV$5,$B$10:$E$10,0),$B666,$C666,$D666,$E666)*BV$6+BV666*BV$7&lt;BV$2,BV$3*BV$4,0)</f>
        <v>0</v>
      </c>
      <c r="FP666" s="0" t="n">
        <f aca="false">IF(CHOOSE(MATCH(BW$5,$B$10:$E$10,0),$B666,$C666,$D666,$E666)*BW$6+BW666*BW$7&lt;BW$2,BW$3*BW$4,0)</f>
        <v>0</v>
      </c>
      <c r="FQ666" s="0" t="n">
        <f aca="false">IF(CHOOSE(MATCH(BX$5,$B$10:$E$10,0),$B666,$C666,$D666,$E666)*BX$6+BX666*BX$7&lt;BX$2,BX$3*BX$4,0)</f>
        <v>0</v>
      </c>
      <c r="FR666" s="0" t="n">
        <f aca="false">IF(CHOOSE(MATCH(BY$5,$B$10:$E$10,0),$B666,$C666,$D666,$E666)*BY$6+BY666*BY$7&lt;BY$2,BY$3*BY$4,0)</f>
        <v>0</v>
      </c>
      <c r="FS666" s="0" t="n">
        <f aca="false">IF(CHOOSE(MATCH(BZ$5,$B$10:$E$10,0),$B666,$C666,$D666,$E666)*BZ$6+BZ666*BZ$7&lt;BZ$2,BZ$3*BZ$4,0)</f>
        <v>0</v>
      </c>
      <c r="FT666" s="0" t="n">
        <f aca="false">IF(CHOOSE(MATCH(CA$5,$B$10:$E$10,0),$B666,$C666,$D666,$E666)*CA$6+CA666*CA$7&lt;CA$2,CA$3*CA$4,0)</f>
        <v>0</v>
      </c>
      <c r="FU666" s="0" t="n">
        <f aca="false">IF(CHOOSE(MATCH(CB$5,$B$10:$E$10,0),$B666,$C666,$D666,$E666)*CB$6+CB666*CB$7&lt;CB$2,CB$3*CB$4,0)</f>
        <v>0</v>
      </c>
      <c r="FV666" s="0" t="n">
        <f aca="false">IF(CHOOSE(MATCH(CC$5,$B$10:$E$10,0),$B666,$C666,$D666,$E666)*CC$6+CC666*CC$7&lt;CC$2,CC$3*CC$4,0)</f>
        <v>0</v>
      </c>
      <c r="FW666" s="0" t="n">
        <f aca="false">IF(CHOOSE(MATCH(CD$5,$B$10:$E$10,0),$B666,$C666,$D666,$E666)*CD$6+CD666*CD$7&lt;CD$2,CD$3*CD$4,0)</f>
        <v>0</v>
      </c>
      <c r="FX666" s="0" t="n">
        <f aca="false">IF(CHOOSE(MATCH(CE$5,$B$10:$E$10,0),$B666,$C666,$D666,$E666)*CE$6+CE666*CE$7&lt;CE$2,CE$3*CE$4,0)</f>
        <v>0</v>
      </c>
      <c r="FY666" s="0" t="n">
        <f aca="false">IF(CHOOSE(MATCH(CF$5,$B$10:$E$10,0),$B666,$C666,$D666,$E666)*CF$6+CF666*CF$7&lt;CF$2,CF$3*CF$4,0)</f>
        <v>0</v>
      </c>
      <c r="FZ666" s="0" t="n">
        <f aca="false">IF(CHOOSE(MATCH(CG$5,$B$10:$E$10,0),$B666,$C666,$D666,$E666)*CG$6+CG666*CG$7&lt;CG$2,CG$3*CG$4,0)</f>
        <v>0</v>
      </c>
      <c r="GA666" s="0" t="n">
        <f aca="false">IF(CHOOSE(MATCH(CH$5,$B$10:$E$10,0),$B666,$C666,$D666,$E666)*CH$6+CH666*CH$7&lt;CH$2,CH$3*CH$4,0)</f>
        <v>0</v>
      </c>
      <c r="GB666" s="0" t="n">
        <f aca="false">IF(CHOOSE(MATCH(CI$5,$B$10:$E$10,0),$B666,$C666,$D666,$E666)*CI$6+CI666*CI$7&lt;CI$2,CI$3*CI$4,0)</f>
        <v>0</v>
      </c>
      <c r="GC666" s="0" t="n">
        <f aca="false">IF(CHOOSE(MATCH(CJ$5,$B$10:$E$10,0),$B666,$C666,$D666,$E666)*CJ$6+CJ666*CJ$7&lt;CJ$2,CJ$3*CJ$4,0)</f>
        <v>0</v>
      </c>
      <c r="GD666" s="0" t="n">
        <f aca="false">IF(CHOOSE(MATCH(CK$5,$B$10:$E$10,0),$B666,$C666,$D666,$E666)*CK$6+CK666*CK$7&lt;CK$2,CK$3*CK$4,0)</f>
        <v>0</v>
      </c>
      <c r="GE666" s="0" t="n">
        <f aca="false">IF(CHOOSE(MATCH(CL$5,$B$10:$E$10,0),$B666,$C666,$D666,$E666)*CL$6+CL666*CL$7&lt;CL$2,CL$3*CL$4,0)</f>
        <v>0</v>
      </c>
      <c r="GF666" s="0" t="n">
        <f aca="false">IF(CHOOSE(MATCH(CM$5,$B$10:$E$10,0),$B666,$C666,$D666,$E666)*CM$6+CM666*CM$7&lt;CM$2,CM$3*CM$4,0)</f>
        <v>0</v>
      </c>
      <c r="GG666" s="0" t="n">
        <f aca="false">IF(CHOOSE(MATCH(CN$5,$B$10:$E$10,0),$B666,$C666,$D666,$E666)*CN$6+CN666*CN$7&lt;CN$2,CN$3*CN$4,0)</f>
        <v>0</v>
      </c>
      <c r="GH666" s="0" t="n">
        <f aca="false">IF(CHOOSE(MATCH(CO$5,$B$10:$E$10,0),$B666,$C666,$D666,$E666)*CO$6+CO666*CO$7&lt;CO$2,CO$3*CO$4,0)</f>
        <v>0</v>
      </c>
      <c r="GI666" s="0" t="n">
        <f aca="false">IF(CHOOSE(MATCH(CP$5,$B$10:$E$10,0),$B666,$C666,$D666,$E666)*CP$6+CP666*CP$7&lt;CP$2,CP$3*CP$4,0)</f>
        <v>0</v>
      </c>
      <c r="GJ666" s="0" t="n">
        <f aca="false">IF(CHOOSE(MATCH(CQ$5,$B$10:$E$10,0),$B666,$C666,$D666,$E666)*CQ$6+CQ666*CQ$7&lt;CQ$2,CQ$3*CQ$4,0)</f>
        <v>0</v>
      </c>
      <c r="GK666" s="0" t="n">
        <f aca="false">IF(CHOOSE(MATCH(CR$5,$B$10:$E$10,0),$B666,$C666,$D666,$E666)*CR$6+CR666*CR$7&lt;CR$2,CR$3*CR$4,0)</f>
        <v>0</v>
      </c>
      <c r="GL666" s="0" t="n">
        <f aca="false">IF(CHOOSE(MATCH(CS$5,$B$10:$E$10,0),$B666,$C666,$D666,$E666)*CS$6+CS666*CS$7&lt;CS$2,CS$3*CS$4,0)</f>
        <v>0</v>
      </c>
      <c r="GM666" s="0" t="n">
        <f aca="false">IF(CHOOSE(MATCH(CT$5,$B$10:$E$10,0),$B666,$C666,$D666,$E666)*CT$6+CT666*CT$7&lt;CT$2,CT$3*CT$4,0)</f>
        <v>0</v>
      </c>
      <c r="GN666" s="0" t="n">
        <f aca="false">IF(CHOOSE(MATCH(CU$5,$B$10:$E$10,0),$B666,$C666,$D666,$E666)*CU$6+CU666*CU$7&lt;CU$2,CU$3*CU$4,0)</f>
        <v>0</v>
      </c>
      <c r="GO666" s="0" t="n">
        <f aca="false">IF(CHOOSE(MATCH(CV$5,$B$10:$E$10,0),$B666,$C666,$D666,$E666)*CV$6+CV666*CV$7&lt;CV$2,CV$3*CV$4,0)</f>
        <v>0</v>
      </c>
      <c r="GP666" s="0" t="n">
        <f aca="false">IF(CHOOSE(MATCH(CW$5,$B$10:$E$10,0),$B666,$C666,$D666,$E666)*CW$6+CW666*CW$7&lt;CW$2,CW$3*CW$4,0)</f>
        <v>0</v>
      </c>
      <c r="GQ666" s="0" t="n">
        <f aca="false">IF(CHOOSE(MATCH(CX$5,$B$10:$E$10,0),$B666,$C666,$D666,$E666)*CX$6+CX666*CX$7&lt;CX$2,CX$3*CX$4,0)</f>
        <v>0</v>
      </c>
      <c r="GS666" s="0" t="n">
        <f aca="false">SUM(CZ666:GQ666)</f>
        <v>0</v>
      </c>
      <c r="GT666" s="0" t="n">
        <f aca="false">IF(GS666&gt;$GS$6,1,0)</f>
        <v>0</v>
      </c>
    </row>
    <row r="667" customFormat="false" ht="14" hidden="false" customHeight="false" outlineLevel="0" collapsed="false">
      <c r="A667" s="0" t="n">
        <v>657</v>
      </c>
      <c r="B667" s="0" t="n">
        <v>1.96588333374485</v>
      </c>
      <c r="C667" s="0" t="n">
        <v>1.59163686944285</v>
      </c>
      <c r="D667" s="0" t="n">
        <v>-0.835655071148557</v>
      </c>
      <c r="E667" s="0" t="n">
        <v>0.143255813933001</v>
      </c>
      <c r="G667" s="0" t="n">
        <v>2.00823706109077</v>
      </c>
      <c r="H667" s="0" t="n">
        <v>0.0170985003933311</v>
      </c>
      <c r="I667" s="0" t="n">
        <v>0.122588517115219</v>
      </c>
      <c r="J667" s="0" t="n">
        <v>-0.582275561100687</v>
      </c>
      <c r="K667" s="0" t="n">
        <v>0.762615854910109</v>
      </c>
      <c r="L667" s="0" t="n">
        <v>1.42640146805206</v>
      </c>
      <c r="M667" s="0" t="n">
        <v>1.58494003699161</v>
      </c>
      <c r="N667" s="0" t="n">
        <v>1.29024328998639</v>
      </c>
      <c r="O667" s="0" t="n">
        <v>-0.559406316824607</v>
      </c>
      <c r="P667" s="0" t="n">
        <v>1.24530743050855</v>
      </c>
      <c r="Q667" s="0" t="n">
        <v>0.367292614100734</v>
      </c>
      <c r="R667" s="0" t="n">
        <v>0.285060650639934</v>
      </c>
      <c r="S667" s="0" t="n">
        <v>0.833949798106914</v>
      </c>
      <c r="T667" s="0" t="n">
        <v>-0.768563950259704</v>
      </c>
      <c r="U667" s="0" t="n">
        <v>0.640095549897524</v>
      </c>
      <c r="V667" s="0" t="n">
        <v>-1.08683934740839</v>
      </c>
      <c r="W667" s="0" t="n">
        <v>0.33814785638242</v>
      </c>
      <c r="X667" s="0" t="n">
        <v>1.37993083626498</v>
      </c>
      <c r="Y667" s="0" t="n">
        <v>0.641504129816894</v>
      </c>
      <c r="Z667" s="0" t="n">
        <v>0.974305294221267</v>
      </c>
      <c r="AA667" s="0" t="n">
        <v>0.21253413251543</v>
      </c>
      <c r="AB667" s="0" t="n">
        <v>0.0825980350782629</v>
      </c>
      <c r="AC667" s="0" t="n">
        <v>0.48384208639618</v>
      </c>
      <c r="AD667" s="0" t="n">
        <v>1.84606506081764</v>
      </c>
      <c r="AE667" s="0" t="n">
        <v>-0.885313511389541</v>
      </c>
      <c r="AF667" s="0" t="n">
        <v>1.87234036275186</v>
      </c>
      <c r="AG667" s="0" t="n">
        <v>1.15732746053254</v>
      </c>
      <c r="AH667" s="0" t="n">
        <v>-0.983197878667852</v>
      </c>
      <c r="AI667" s="0" t="n">
        <v>-0.00554564394406043</v>
      </c>
      <c r="AJ667" s="0" t="n">
        <v>0.711720531398896</v>
      </c>
      <c r="AK667" s="0" t="n">
        <v>-1.22675146485562</v>
      </c>
      <c r="AL667" s="0" t="n">
        <v>-0.510328845848562</v>
      </c>
      <c r="AM667" s="0" t="n">
        <v>0.0544559952686541</v>
      </c>
      <c r="AN667" s="0" t="n">
        <v>-0.244888269662624</v>
      </c>
      <c r="AO667" s="0" t="n">
        <v>1.04353375718347</v>
      </c>
      <c r="AP667" s="0" t="n">
        <v>0.414195255871164</v>
      </c>
      <c r="AQ667" s="0" t="n">
        <v>1.91031176655088</v>
      </c>
      <c r="AR667" s="0" t="n">
        <v>0.586359192311647</v>
      </c>
      <c r="AS667" s="0" t="n">
        <v>-0.738084509066539</v>
      </c>
      <c r="AT667" s="0" t="n">
        <v>0.0353884388459846</v>
      </c>
      <c r="AU667" s="0" t="n">
        <v>-0.0382203779736301</v>
      </c>
      <c r="AV667" s="0" t="n">
        <v>0.994423317024484</v>
      </c>
      <c r="AW667" s="0" t="n">
        <v>-0.609777544013923</v>
      </c>
      <c r="AX667" s="0" t="n">
        <v>-1.32403556563077</v>
      </c>
      <c r="AY667" s="0" t="n">
        <v>1.85454155143816</v>
      </c>
      <c r="AZ667" s="0" t="n">
        <v>0.722204731573584</v>
      </c>
      <c r="BA667" s="0" t="n">
        <v>-0.608856680628378</v>
      </c>
      <c r="BB667" s="0" t="n">
        <v>-1.50974756252253</v>
      </c>
      <c r="BC667" s="0" t="n">
        <v>-0.73197043093387</v>
      </c>
      <c r="BD667" s="0" t="n">
        <v>-1.19882088256418</v>
      </c>
      <c r="BE667" s="0" t="n">
        <v>0.597844973526662</v>
      </c>
      <c r="BF667" s="0" t="n">
        <v>-0.267020823230268</v>
      </c>
      <c r="BG667" s="0" t="n">
        <v>0.147292666952126</v>
      </c>
      <c r="BH667" s="0" t="n">
        <v>-1.75163222593255</v>
      </c>
      <c r="BI667" s="0" t="n">
        <v>0.53047529036121</v>
      </c>
      <c r="BJ667" s="0" t="n">
        <v>0.923075731407153</v>
      </c>
      <c r="BK667" s="0" t="n">
        <v>-0.339443886332447</v>
      </c>
      <c r="BL667" s="0" t="n">
        <v>1.014695953927</v>
      </c>
      <c r="BM667" s="0" t="n">
        <v>-1.34452875499846</v>
      </c>
      <c r="BN667" s="0" t="n">
        <v>0.743216332921293</v>
      </c>
      <c r="BO667" s="0" t="n">
        <v>0.339039161190158</v>
      </c>
      <c r="BP667" s="0" t="n">
        <v>-0.343011379300151</v>
      </c>
      <c r="BQ667" s="0" t="n">
        <v>0.251120582106523</v>
      </c>
      <c r="BR667" s="0" t="n">
        <v>1.63004642672604</v>
      </c>
      <c r="BS667" s="0" t="n">
        <v>-0.802516524345265</v>
      </c>
      <c r="BT667" s="0" t="n">
        <v>0.293915718430071</v>
      </c>
      <c r="BU667" s="0" t="n">
        <v>1.6548028725083</v>
      </c>
      <c r="BV667" s="0" t="n">
        <v>-0.204013304028194</v>
      </c>
      <c r="BW667" s="0" t="n">
        <v>0.611898940405808</v>
      </c>
      <c r="BX667" s="0" t="n">
        <v>0.63868810684653</v>
      </c>
      <c r="BY667" s="0" t="n">
        <v>-1.10454493551515</v>
      </c>
      <c r="BZ667" s="0" t="n">
        <v>-0.132151853904361</v>
      </c>
      <c r="CA667" s="0" t="n">
        <v>-0.84942939793109</v>
      </c>
      <c r="CB667" s="0" t="n">
        <v>0.84942939793109</v>
      </c>
      <c r="CC667" s="0" t="n">
        <v>-1.00096713140374</v>
      </c>
      <c r="CD667" s="0" t="n">
        <v>1.14707518150681</v>
      </c>
      <c r="CE667" s="0" t="n">
        <v>2.59271473623812</v>
      </c>
      <c r="CF667" s="0" t="n">
        <v>-0.1024955054163</v>
      </c>
      <c r="CG667" s="0" t="n">
        <v>-0.877078036864987</v>
      </c>
      <c r="CH667" s="0" t="n">
        <v>-0.46978584578028</v>
      </c>
      <c r="CI667" s="0" t="n">
        <v>-0.271860471912078</v>
      </c>
      <c r="CJ667" s="0" t="n">
        <v>-2.39271685131825</v>
      </c>
      <c r="CK667" s="0" t="n">
        <v>-0.00501131580676883</v>
      </c>
      <c r="CL667" s="0" t="n">
        <v>2.1696905605495</v>
      </c>
      <c r="CM667" s="0" t="n">
        <v>-0.632414867141051</v>
      </c>
      <c r="CN667" s="0" t="n">
        <v>1.21787024909281</v>
      </c>
      <c r="CO667" s="0" t="n">
        <v>-1.31326942209853</v>
      </c>
      <c r="CP667" s="0" t="n">
        <v>-0.393526988773374</v>
      </c>
      <c r="CQ667" s="0" t="n">
        <v>-1.08780568552902</v>
      </c>
      <c r="CR667" s="0" t="n">
        <v>-1.10976998257684</v>
      </c>
      <c r="CS667" s="0" t="n">
        <v>-0.0141903910844121</v>
      </c>
      <c r="CT667" s="0" t="n">
        <v>0.0229135821427917</v>
      </c>
      <c r="CU667" s="0" t="n">
        <v>-0.629147507424932</v>
      </c>
      <c r="CV667" s="0" t="n">
        <v>0.9330778993899</v>
      </c>
      <c r="CW667" s="0" t="n">
        <v>-0.0321733750752173</v>
      </c>
      <c r="CX667" s="0" t="n">
        <v>0.0166392055689357</v>
      </c>
      <c r="CZ667" s="0" t="n">
        <f aca="false">IF(CHOOSE(MATCH(G$5,$B$10:$E$10,0),$B667,$C667,$D667,$E667)*G$6+G667*G$7&lt;G$2,G$3*G$4,0)</f>
        <v>0</v>
      </c>
      <c r="DA667" s="0" t="n">
        <f aca="false">IF(CHOOSE(MATCH(H$5,$B$10:$E$10,0),$B667,$C667,$D667,$E667)*H$6+H667*H$7&lt;H$2,H$3*H$4,0)</f>
        <v>0</v>
      </c>
      <c r="DB667" s="0" t="n">
        <f aca="false">IF(CHOOSE(MATCH(I$5,$B$10:$E$10,0),$B667,$C667,$D667,$E667)*I$6+I667*I$7&lt;I$2,I$3*I$4,0)</f>
        <v>0</v>
      </c>
      <c r="DC667" s="0" t="n">
        <f aca="false">IF(CHOOSE(MATCH(J$5,$B$10:$E$10,0),$B667,$C667,$D667,$E667)*J$6+J667*J$7&lt;J$2,J$3*J$4,0)</f>
        <v>0</v>
      </c>
      <c r="DD667" s="0" t="n">
        <f aca="false">IF(CHOOSE(MATCH(K$5,$B$10:$E$10,0),$B667,$C667,$D667,$E667)*K$6+K667*K$7&lt;K$2,K$3*K$4,0)</f>
        <v>0</v>
      </c>
      <c r="DE667" s="0" t="n">
        <f aca="false">IF(CHOOSE(MATCH(L$5,$B$10:$E$10,0),$B667,$C667,$D667,$E667)*L$6+L667*L$7&lt;L$2,L$3*L$4,0)</f>
        <v>0</v>
      </c>
      <c r="DF667" s="0" t="n">
        <f aca="false">IF(CHOOSE(MATCH(M$5,$B$10:$E$10,0),$B667,$C667,$D667,$E667)*M$6+M667*M$7&lt;M$2,M$3*M$4,0)</f>
        <v>0</v>
      </c>
      <c r="DG667" s="0" t="n">
        <f aca="false">IF(CHOOSE(MATCH(N$5,$B$10:$E$10,0),$B667,$C667,$D667,$E667)*N$6+N667*N$7&lt;N$2,N$3*N$4,0)</f>
        <v>0</v>
      </c>
      <c r="DH667" s="0" t="n">
        <f aca="false">IF(CHOOSE(MATCH(O$5,$B$10:$E$10,0),$B667,$C667,$D667,$E667)*O$6+O667*O$7&lt;O$2,O$3*O$4,0)</f>
        <v>0</v>
      </c>
      <c r="DI667" s="0" t="n">
        <f aca="false">IF(CHOOSE(MATCH(P$5,$B$10:$E$10,0),$B667,$C667,$D667,$E667)*P$6+P667*P$7&lt;P$2,P$3*P$4,0)</f>
        <v>0</v>
      </c>
      <c r="DJ667" s="0" t="n">
        <f aca="false">IF(CHOOSE(MATCH(Q$5,$B$10:$E$10,0),$B667,$C667,$D667,$E667)*Q$6+Q667*Q$7&lt;Q$2,Q$3*Q$4,0)</f>
        <v>0</v>
      </c>
      <c r="DK667" s="0" t="n">
        <f aca="false">IF(CHOOSE(MATCH(R$5,$B$10:$E$10,0),$B667,$C667,$D667,$E667)*R$6+R667*R$7&lt;R$2,R$3*R$4,0)</f>
        <v>0</v>
      </c>
      <c r="DL667" s="0" t="n">
        <f aca="false">IF(CHOOSE(MATCH(S$5,$B$10:$E$10,0),$B667,$C667,$D667,$E667)*S$6+S667*S$7&lt;S$2,S$3*S$4,0)</f>
        <v>0</v>
      </c>
      <c r="DM667" s="0" t="n">
        <f aca="false">IF(CHOOSE(MATCH(T$5,$B$10:$E$10,0),$B667,$C667,$D667,$E667)*T$6+T667*T$7&lt;T$2,T$3*T$4,0)</f>
        <v>0</v>
      </c>
      <c r="DN667" s="0" t="n">
        <f aca="false">IF(CHOOSE(MATCH(U$5,$B$10:$E$10,0),$B667,$C667,$D667,$E667)*U$6+U667*U$7&lt;U$2,U$3*U$4,0)</f>
        <v>0</v>
      </c>
      <c r="DO667" s="0" t="n">
        <f aca="false">IF(CHOOSE(MATCH(V$5,$B$10:$E$10,0),$B667,$C667,$D667,$E667)*V$6+V667*V$7&lt;V$2,V$3*V$4,0)</f>
        <v>0</v>
      </c>
      <c r="DP667" s="0" t="n">
        <f aca="false">IF(CHOOSE(MATCH(W$5,$B$10:$E$10,0),$B667,$C667,$D667,$E667)*W$6+W667*W$7&lt;W$2,W$3*W$4,0)</f>
        <v>0</v>
      </c>
      <c r="DQ667" s="0" t="n">
        <f aca="false">IF(CHOOSE(MATCH(X$5,$B$10:$E$10,0),$B667,$C667,$D667,$E667)*X$6+X667*X$7&lt;X$2,X$3*X$4,0)</f>
        <v>0</v>
      </c>
      <c r="DR667" s="0" t="n">
        <f aca="false">IF(CHOOSE(MATCH(Y$5,$B$10:$E$10,0),$B667,$C667,$D667,$E667)*Y$6+Y667*Y$7&lt;Y$2,Y$3*Y$4,0)</f>
        <v>0</v>
      </c>
      <c r="DS667" s="0" t="n">
        <f aca="false">IF(CHOOSE(MATCH(Z$5,$B$10:$E$10,0),$B667,$C667,$D667,$E667)*Z$6+Z667*Z$7&lt;Z$2,Z$3*Z$4,0)</f>
        <v>0</v>
      </c>
      <c r="DT667" s="0" t="n">
        <f aca="false">IF(CHOOSE(MATCH(AA$5,$B$10:$E$10,0),$B667,$C667,$D667,$E667)*AA$6+AA667*AA$7&lt;AA$2,AA$3*AA$4,0)</f>
        <v>0</v>
      </c>
      <c r="DU667" s="0" t="n">
        <f aca="false">IF(CHOOSE(MATCH(AB$5,$B$10:$E$10,0),$B667,$C667,$D667,$E667)*AB$6+AB667*AB$7&lt;AB$2,AB$3*AB$4,0)</f>
        <v>0</v>
      </c>
      <c r="DV667" s="0" t="n">
        <f aca="false">IF(CHOOSE(MATCH(AC$5,$B$10:$E$10,0),$B667,$C667,$D667,$E667)*AC$6+AC667*AC$7&lt;AC$2,AC$3*AC$4,0)</f>
        <v>0</v>
      </c>
      <c r="DW667" s="0" t="n">
        <f aca="false">IF(CHOOSE(MATCH(AD$5,$B$10:$E$10,0),$B667,$C667,$D667,$E667)*AD$6+AD667*AD$7&lt;AD$2,AD$3*AD$4,0)</f>
        <v>0</v>
      </c>
      <c r="DX667" s="0" t="n">
        <f aca="false">IF(CHOOSE(MATCH(AE$5,$B$10:$E$10,0),$B667,$C667,$D667,$E667)*AE$6+AE667*AE$7&lt;AE$2,AE$3*AE$4,0)</f>
        <v>0</v>
      </c>
      <c r="DY667" s="0" t="n">
        <f aca="false">IF(CHOOSE(MATCH(AF$5,$B$10:$E$10,0),$B667,$C667,$D667,$E667)*AF$6+AF667*AF$7&lt;AF$2,AF$3*AF$4,0)</f>
        <v>0</v>
      </c>
      <c r="DZ667" s="0" t="n">
        <f aca="false">IF(CHOOSE(MATCH(AG$5,$B$10:$E$10,0),$B667,$C667,$D667,$E667)*AG$6+AG667*AG$7&lt;AG$2,AG$3*AG$4,0)</f>
        <v>0</v>
      </c>
      <c r="EA667" s="0" t="n">
        <f aca="false">IF(CHOOSE(MATCH(AH$5,$B$10:$E$10,0),$B667,$C667,$D667,$E667)*AH$6+AH667*AH$7&lt;AH$2,AH$3*AH$4,0)</f>
        <v>0</v>
      </c>
      <c r="EB667" s="0" t="n">
        <f aca="false">IF(CHOOSE(MATCH(AI$5,$B$10:$E$10,0),$B667,$C667,$D667,$E667)*AI$6+AI667*AI$7&lt;AI$2,AI$3*AI$4,0)</f>
        <v>0</v>
      </c>
      <c r="EC667" s="0" t="n">
        <f aca="false">IF(CHOOSE(MATCH(AJ$5,$B$10:$E$10,0),$B667,$C667,$D667,$E667)*AJ$6+AJ667*AJ$7&lt;AJ$2,AJ$3*AJ$4,0)</f>
        <v>0</v>
      </c>
      <c r="ED667" s="0" t="n">
        <f aca="false">IF(CHOOSE(MATCH(AK$5,$B$10:$E$10,0),$B667,$C667,$D667,$E667)*AK$6+AK667*AK$7&lt;AK$2,AK$3*AK$4,0)</f>
        <v>0</v>
      </c>
      <c r="EE667" s="0" t="n">
        <f aca="false">IF(CHOOSE(MATCH(AL$5,$B$10:$E$10,0),$B667,$C667,$D667,$E667)*AL$6+AL667*AL$7&lt;AL$2,AL$3*AL$4,0)</f>
        <v>0</v>
      </c>
      <c r="EF667" s="0" t="n">
        <f aca="false">IF(CHOOSE(MATCH(AM$5,$B$10:$E$10,0),$B667,$C667,$D667,$E667)*AM$6+AM667*AM$7&lt;AM$2,AM$3*AM$4,0)</f>
        <v>0</v>
      </c>
      <c r="EG667" s="0" t="n">
        <f aca="false">IF(CHOOSE(MATCH(AN$5,$B$10:$E$10,0),$B667,$C667,$D667,$E667)*AN$6+AN667*AN$7&lt;AN$2,AN$3*AN$4,0)</f>
        <v>0</v>
      </c>
      <c r="EH667" s="0" t="n">
        <f aca="false">IF(CHOOSE(MATCH(AO$5,$B$10:$E$10,0),$B667,$C667,$D667,$E667)*AO$6+AO667*AO$7&lt;AO$2,AO$3*AO$4,0)</f>
        <v>0</v>
      </c>
      <c r="EI667" s="0" t="n">
        <f aca="false">IF(CHOOSE(MATCH(AP$5,$B$10:$E$10,0),$B667,$C667,$D667,$E667)*AP$6+AP667*AP$7&lt;AP$2,AP$3*AP$4,0)</f>
        <v>0</v>
      </c>
      <c r="EJ667" s="0" t="n">
        <f aca="false">IF(CHOOSE(MATCH(AQ$5,$B$10:$E$10,0),$B667,$C667,$D667,$E667)*AQ$6+AQ667*AQ$7&lt;AQ$2,AQ$3*AQ$4,0)</f>
        <v>0</v>
      </c>
      <c r="EK667" s="0" t="n">
        <f aca="false">IF(CHOOSE(MATCH(AR$5,$B$10:$E$10,0),$B667,$C667,$D667,$E667)*AR$6+AR667*AR$7&lt;AR$2,AR$3*AR$4,0)</f>
        <v>0</v>
      </c>
      <c r="EL667" s="0" t="n">
        <f aca="false">IF(CHOOSE(MATCH(AS$5,$B$10:$E$10,0),$B667,$C667,$D667,$E667)*AS$6+AS667*AS$7&lt;AS$2,AS$3*AS$4,0)</f>
        <v>0</v>
      </c>
      <c r="EM667" s="0" t="n">
        <f aca="false">IF(CHOOSE(MATCH(AT$5,$B$10:$E$10,0),$B667,$C667,$D667,$E667)*AT$6+AT667*AT$7&lt;AT$2,AT$3*AT$4,0)</f>
        <v>0</v>
      </c>
      <c r="EN667" s="0" t="n">
        <f aca="false">IF(CHOOSE(MATCH(AU$5,$B$10:$E$10,0),$B667,$C667,$D667,$E667)*AU$6+AU667*AU$7&lt;AU$2,AU$3*AU$4,0)</f>
        <v>0</v>
      </c>
      <c r="EO667" s="0" t="n">
        <f aca="false">IF(CHOOSE(MATCH(AV$5,$B$10:$E$10,0),$B667,$C667,$D667,$E667)*AV$6+AV667*AV$7&lt;AV$2,AV$3*AV$4,0)</f>
        <v>0</v>
      </c>
      <c r="EP667" s="0" t="n">
        <f aca="false">IF(CHOOSE(MATCH(AW$5,$B$10:$E$10,0),$B667,$C667,$D667,$E667)*AW$6+AW667*AW$7&lt;AW$2,AW$3*AW$4,0)</f>
        <v>0</v>
      </c>
      <c r="EQ667" s="0" t="n">
        <f aca="false">IF(CHOOSE(MATCH(AX$5,$B$10:$E$10,0),$B667,$C667,$D667,$E667)*AX$6+AX667*AX$7&lt;AX$2,AX$3*AX$4,0)</f>
        <v>0</v>
      </c>
      <c r="ER667" s="0" t="n">
        <f aca="false">IF(CHOOSE(MATCH(AY$5,$B$10:$E$10,0),$B667,$C667,$D667,$E667)*AY$6+AY667*AY$7&lt;AY$2,AY$3*AY$4,0)</f>
        <v>0</v>
      </c>
      <c r="ES667" s="0" t="n">
        <f aca="false">IF(CHOOSE(MATCH(AZ$5,$B$10:$E$10,0),$B667,$C667,$D667,$E667)*AZ$6+AZ667*AZ$7&lt;AZ$2,AZ$3*AZ$4,0)</f>
        <v>0</v>
      </c>
      <c r="ET667" s="0" t="n">
        <f aca="false">IF(CHOOSE(MATCH(BA$5,$B$10:$E$10,0),$B667,$C667,$D667,$E667)*BA$6+BA667*BA$7&lt;BA$2,BA$3*BA$4,0)</f>
        <v>0</v>
      </c>
      <c r="EU667" s="0" t="n">
        <f aca="false">IF(CHOOSE(MATCH(BB$5,$B$10:$E$10,0),$B667,$C667,$D667,$E667)*BB$6+BB667*BB$7&lt;BB$2,BB$3*BB$4,0)</f>
        <v>0</v>
      </c>
      <c r="EV667" s="0" t="n">
        <f aca="false">IF(CHOOSE(MATCH(BC$5,$B$10:$E$10,0),$B667,$C667,$D667,$E667)*BC$6+BC667*BC$7&lt;BC$2,BC$3*BC$4,0)</f>
        <v>0</v>
      </c>
      <c r="EW667" s="0" t="n">
        <f aca="false">IF(CHOOSE(MATCH(BD$5,$B$10:$E$10,0),$B667,$C667,$D667,$E667)*BD$6+BD667*BD$7&lt;BD$2,BD$3*BD$4,0)</f>
        <v>0</v>
      </c>
      <c r="EX667" s="0" t="n">
        <f aca="false">IF(CHOOSE(MATCH(BE$5,$B$10:$E$10,0),$B667,$C667,$D667,$E667)*BE$6+BE667*BE$7&lt;BE$2,BE$3*BE$4,0)</f>
        <v>0</v>
      </c>
      <c r="EY667" s="0" t="n">
        <f aca="false">IF(CHOOSE(MATCH(BF$5,$B$10:$E$10,0),$B667,$C667,$D667,$E667)*BF$6+BF667*BF$7&lt;BF$2,BF$3*BF$4,0)</f>
        <v>0</v>
      </c>
      <c r="EZ667" s="0" t="n">
        <f aca="false">IF(CHOOSE(MATCH(BG$5,$B$10:$E$10,0),$B667,$C667,$D667,$E667)*BG$6+BG667*BG$7&lt;BG$2,BG$3*BG$4,0)</f>
        <v>0</v>
      </c>
      <c r="FA667" s="0" t="n">
        <f aca="false">IF(CHOOSE(MATCH(BH$5,$B$10:$E$10,0),$B667,$C667,$D667,$E667)*BH$6+BH667*BH$7&lt;BH$2,BH$3*BH$4,0)</f>
        <v>0</v>
      </c>
      <c r="FB667" s="0" t="n">
        <f aca="false">IF(CHOOSE(MATCH(BI$5,$B$10:$E$10,0),$B667,$C667,$D667,$E667)*BI$6+BI667*BI$7&lt;BI$2,BI$3*BI$4,0)</f>
        <v>0</v>
      </c>
      <c r="FC667" s="0" t="n">
        <f aca="false">IF(CHOOSE(MATCH(BJ$5,$B$10:$E$10,0),$B667,$C667,$D667,$E667)*BJ$6+BJ667*BJ$7&lt;BJ$2,BJ$3*BJ$4,0)</f>
        <v>0</v>
      </c>
      <c r="FD667" s="0" t="n">
        <f aca="false">IF(CHOOSE(MATCH(BK$5,$B$10:$E$10,0),$B667,$C667,$D667,$E667)*BK$6+BK667*BK$7&lt;BK$2,BK$3*BK$4,0)</f>
        <v>0</v>
      </c>
      <c r="FE667" s="0" t="n">
        <f aca="false">IF(CHOOSE(MATCH(BL$5,$B$10:$E$10,0),$B667,$C667,$D667,$E667)*BL$6+BL667*BL$7&lt;BL$2,BL$3*BL$4,0)</f>
        <v>0</v>
      </c>
      <c r="FF667" s="0" t="n">
        <f aca="false">IF(CHOOSE(MATCH(BM$5,$B$10:$E$10,0),$B667,$C667,$D667,$E667)*BM$6+BM667*BM$7&lt;BM$2,BM$3*BM$4,0)</f>
        <v>0</v>
      </c>
      <c r="FG667" s="0" t="n">
        <f aca="false">IF(CHOOSE(MATCH(BN$5,$B$10:$E$10,0),$B667,$C667,$D667,$E667)*BN$6+BN667*BN$7&lt;BN$2,BN$3*BN$4,0)</f>
        <v>0</v>
      </c>
      <c r="FH667" s="0" t="n">
        <f aca="false">IF(CHOOSE(MATCH(BO$5,$B$10:$E$10,0),$B667,$C667,$D667,$E667)*BO$6+BO667*BO$7&lt;BO$2,BO$3*BO$4,0)</f>
        <v>0</v>
      </c>
      <c r="FI667" s="0" t="n">
        <f aca="false">IF(CHOOSE(MATCH(BP$5,$B$10:$E$10,0),$B667,$C667,$D667,$E667)*BP$6+BP667*BP$7&lt;BP$2,BP$3*BP$4,0)</f>
        <v>0</v>
      </c>
      <c r="FJ667" s="0" t="n">
        <f aca="false">IF(CHOOSE(MATCH(BQ$5,$B$10:$E$10,0),$B667,$C667,$D667,$E667)*BQ$6+BQ667*BQ$7&lt;BQ$2,BQ$3*BQ$4,0)</f>
        <v>0</v>
      </c>
      <c r="FK667" s="0" t="n">
        <f aca="false">IF(CHOOSE(MATCH(BR$5,$B$10:$E$10,0),$B667,$C667,$D667,$E667)*BR$6+BR667*BR$7&lt;BR$2,BR$3*BR$4,0)</f>
        <v>0</v>
      </c>
      <c r="FL667" s="0" t="n">
        <f aca="false">IF(CHOOSE(MATCH(BS$5,$B$10:$E$10,0),$B667,$C667,$D667,$E667)*BS$6+BS667*BS$7&lt;BS$2,BS$3*BS$4,0)</f>
        <v>0</v>
      </c>
      <c r="FM667" s="0" t="n">
        <f aca="false">IF(CHOOSE(MATCH(BT$5,$B$10:$E$10,0),$B667,$C667,$D667,$E667)*BT$6+BT667*BT$7&lt;BT$2,BT$3*BT$4,0)</f>
        <v>0</v>
      </c>
      <c r="FN667" s="0" t="n">
        <f aca="false">IF(CHOOSE(MATCH(BU$5,$B$10:$E$10,0),$B667,$C667,$D667,$E667)*BU$6+BU667*BU$7&lt;BU$2,BU$3*BU$4,0)</f>
        <v>0</v>
      </c>
      <c r="FO667" s="0" t="n">
        <f aca="false">IF(CHOOSE(MATCH(BV$5,$B$10:$E$10,0),$B667,$C667,$D667,$E667)*BV$6+BV667*BV$7&lt;BV$2,BV$3*BV$4,0)</f>
        <v>0</v>
      </c>
      <c r="FP667" s="0" t="n">
        <f aca="false">IF(CHOOSE(MATCH(BW$5,$B$10:$E$10,0),$B667,$C667,$D667,$E667)*BW$6+BW667*BW$7&lt;BW$2,BW$3*BW$4,0)</f>
        <v>0</v>
      </c>
      <c r="FQ667" s="0" t="n">
        <f aca="false">IF(CHOOSE(MATCH(BX$5,$B$10:$E$10,0),$B667,$C667,$D667,$E667)*BX$6+BX667*BX$7&lt;BX$2,BX$3*BX$4,0)</f>
        <v>0</v>
      </c>
      <c r="FR667" s="0" t="n">
        <f aca="false">IF(CHOOSE(MATCH(BY$5,$B$10:$E$10,0),$B667,$C667,$D667,$E667)*BY$6+BY667*BY$7&lt;BY$2,BY$3*BY$4,0)</f>
        <v>0</v>
      </c>
      <c r="FS667" s="0" t="n">
        <f aca="false">IF(CHOOSE(MATCH(BZ$5,$B$10:$E$10,0),$B667,$C667,$D667,$E667)*BZ$6+BZ667*BZ$7&lt;BZ$2,BZ$3*BZ$4,0)</f>
        <v>0</v>
      </c>
      <c r="FT667" s="0" t="n">
        <f aca="false">IF(CHOOSE(MATCH(CA$5,$B$10:$E$10,0),$B667,$C667,$D667,$E667)*CA$6+CA667*CA$7&lt;CA$2,CA$3*CA$4,0)</f>
        <v>0</v>
      </c>
      <c r="FU667" s="0" t="n">
        <f aca="false">IF(CHOOSE(MATCH(CB$5,$B$10:$E$10,0),$B667,$C667,$D667,$E667)*CB$6+CB667*CB$7&lt;CB$2,CB$3*CB$4,0)</f>
        <v>0</v>
      </c>
      <c r="FV667" s="0" t="n">
        <f aca="false">IF(CHOOSE(MATCH(CC$5,$B$10:$E$10,0),$B667,$C667,$D667,$E667)*CC$6+CC667*CC$7&lt;CC$2,CC$3*CC$4,0)</f>
        <v>0</v>
      </c>
      <c r="FW667" s="0" t="n">
        <f aca="false">IF(CHOOSE(MATCH(CD$5,$B$10:$E$10,0),$B667,$C667,$D667,$E667)*CD$6+CD667*CD$7&lt;CD$2,CD$3*CD$4,0)</f>
        <v>0</v>
      </c>
      <c r="FX667" s="0" t="n">
        <f aca="false">IF(CHOOSE(MATCH(CE$5,$B$10:$E$10,0),$B667,$C667,$D667,$E667)*CE$6+CE667*CE$7&lt;CE$2,CE$3*CE$4,0)</f>
        <v>0</v>
      </c>
      <c r="FY667" s="0" t="n">
        <f aca="false">IF(CHOOSE(MATCH(CF$5,$B$10:$E$10,0),$B667,$C667,$D667,$E667)*CF$6+CF667*CF$7&lt;CF$2,CF$3*CF$4,0)</f>
        <v>0</v>
      </c>
      <c r="FZ667" s="0" t="n">
        <f aca="false">IF(CHOOSE(MATCH(CG$5,$B$10:$E$10,0),$B667,$C667,$D667,$E667)*CG$6+CG667*CG$7&lt;CG$2,CG$3*CG$4,0)</f>
        <v>0</v>
      </c>
      <c r="GA667" s="0" t="n">
        <f aca="false">IF(CHOOSE(MATCH(CH$5,$B$10:$E$10,0),$B667,$C667,$D667,$E667)*CH$6+CH667*CH$7&lt;CH$2,CH$3*CH$4,0)</f>
        <v>0</v>
      </c>
      <c r="GB667" s="0" t="n">
        <f aca="false">IF(CHOOSE(MATCH(CI$5,$B$10:$E$10,0),$B667,$C667,$D667,$E667)*CI$6+CI667*CI$7&lt;CI$2,CI$3*CI$4,0)</f>
        <v>0</v>
      </c>
      <c r="GC667" s="0" t="n">
        <f aca="false">IF(CHOOSE(MATCH(CJ$5,$B$10:$E$10,0),$B667,$C667,$D667,$E667)*CJ$6+CJ667*CJ$7&lt;CJ$2,CJ$3*CJ$4,0)</f>
        <v>0.5</v>
      </c>
      <c r="GD667" s="0" t="n">
        <f aca="false">IF(CHOOSE(MATCH(CK$5,$B$10:$E$10,0),$B667,$C667,$D667,$E667)*CK$6+CK667*CK$7&lt;CK$2,CK$3*CK$4,0)</f>
        <v>0</v>
      </c>
      <c r="GE667" s="0" t="n">
        <f aca="false">IF(CHOOSE(MATCH(CL$5,$B$10:$E$10,0),$B667,$C667,$D667,$E667)*CL$6+CL667*CL$7&lt;CL$2,CL$3*CL$4,0)</f>
        <v>0</v>
      </c>
      <c r="GF667" s="0" t="n">
        <f aca="false">IF(CHOOSE(MATCH(CM$5,$B$10:$E$10,0),$B667,$C667,$D667,$E667)*CM$6+CM667*CM$7&lt;CM$2,CM$3*CM$4,0)</f>
        <v>0</v>
      </c>
      <c r="GG667" s="0" t="n">
        <f aca="false">IF(CHOOSE(MATCH(CN$5,$B$10:$E$10,0),$B667,$C667,$D667,$E667)*CN$6+CN667*CN$7&lt;CN$2,CN$3*CN$4,0)</f>
        <v>0</v>
      </c>
      <c r="GH667" s="0" t="n">
        <f aca="false">IF(CHOOSE(MATCH(CO$5,$B$10:$E$10,0),$B667,$C667,$D667,$E667)*CO$6+CO667*CO$7&lt;CO$2,CO$3*CO$4,0)</f>
        <v>0</v>
      </c>
      <c r="GI667" s="0" t="n">
        <f aca="false">IF(CHOOSE(MATCH(CP$5,$B$10:$E$10,0),$B667,$C667,$D667,$E667)*CP$6+CP667*CP$7&lt;CP$2,CP$3*CP$4,0)</f>
        <v>0</v>
      </c>
      <c r="GJ667" s="0" t="n">
        <f aca="false">IF(CHOOSE(MATCH(CQ$5,$B$10:$E$10,0),$B667,$C667,$D667,$E667)*CQ$6+CQ667*CQ$7&lt;CQ$2,CQ$3*CQ$4,0)</f>
        <v>0</v>
      </c>
      <c r="GK667" s="0" t="n">
        <f aca="false">IF(CHOOSE(MATCH(CR$5,$B$10:$E$10,0),$B667,$C667,$D667,$E667)*CR$6+CR667*CR$7&lt;CR$2,CR$3*CR$4,0)</f>
        <v>0</v>
      </c>
      <c r="GL667" s="0" t="n">
        <f aca="false">IF(CHOOSE(MATCH(CS$5,$B$10:$E$10,0),$B667,$C667,$D667,$E667)*CS$6+CS667*CS$7&lt;CS$2,CS$3*CS$4,0)</f>
        <v>0</v>
      </c>
      <c r="GM667" s="0" t="n">
        <f aca="false">IF(CHOOSE(MATCH(CT$5,$B$10:$E$10,0),$B667,$C667,$D667,$E667)*CT$6+CT667*CT$7&lt;CT$2,CT$3*CT$4,0)</f>
        <v>0</v>
      </c>
      <c r="GN667" s="0" t="n">
        <f aca="false">IF(CHOOSE(MATCH(CU$5,$B$10:$E$10,0),$B667,$C667,$D667,$E667)*CU$6+CU667*CU$7&lt;CU$2,CU$3*CU$4,0)</f>
        <v>0</v>
      </c>
      <c r="GO667" s="0" t="n">
        <f aca="false">IF(CHOOSE(MATCH(CV$5,$B$10:$E$10,0),$B667,$C667,$D667,$E667)*CV$6+CV667*CV$7&lt;CV$2,CV$3*CV$4,0)</f>
        <v>0</v>
      </c>
      <c r="GP667" s="0" t="n">
        <f aca="false">IF(CHOOSE(MATCH(CW$5,$B$10:$E$10,0),$B667,$C667,$D667,$E667)*CW$6+CW667*CW$7&lt;CW$2,CW$3*CW$4,0)</f>
        <v>0</v>
      </c>
      <c r="GQ667" s="0" t="n">
        <f aca="false">IF(CHOOSE(MATCH(CX$5,$B$10:$E$10,0),$B667,$C667,$D667,$E667)*CX$6+CX667*CX$7&lt;CX$2,CX$3*CX$4,0)</f>
        <v>0</v>
      </c>
      <c r="GS667" s="0" t="n">
        <f aca="false">SUM(CZ667:GQ667)</f>
        <v>0.5</v>
      </c>
      <c r="GT667" s="0" t="n">
        <f aca="false">IF(GS667&gt;$GS$6,1,0)</f>
        <v>0</v>
      </c>
    </row>
    <row r="668" customFormat="false" ht="14" hidden="false" customHeight="false" outlineLevel="0" collapsed="false">
      <c r="A668" s="0" t="n">
        <v>658</v>
      </c>
      <c r="B668" s="0" t="n">
        <f aca="false">-2.17860326313635</f>
        <v>-2.17860326313635</v>
      </c>
      <c r="C668" s="0" t="n">
        <v>-2.17190460910417</v>
      </c>
      <c r="D668" s="0" t="n">
        <v>-0.874601272614945</v>
      </c>
      <c r="E668" s="0" t="n">
        <v>-0.136936266207143</v>
      </c>
      <c r="G668" s="0" t="n">
        <v>0.925067524804035</v>
      </c>
      <c r="H668" s="0" t="n">
        <v>-1.52230313688051</v>
      </c>
      <c r="I668" s="0" t="n">
        <v>-0.422460288973525</v>
      </c>
      <c r="J668" s="0" t="n">
        <v>-0.419952357333386</v>
      </c>
      <c r="K668" s="0" t="n">
        <v>1.70595740200952</v>
      </c>
      <c r="L668" s="0" t="n">
        <v>0.0211525730264839</v>
      </c>
      <c r="M668" s="0" t="n">
        <v>-0.505802972838865</v>
      </c>
      <c r="N668" s="0" t="n">
        <v>-2.80284439213574</v>
      </c>
      <c r="O668" s="0" t="n">
        <v>0.752423829908366</v>
      </c>
      <c r="P668" s="0" t="n">
        <v>2.29827492148615</v>
      </c>
      <c r="Q668" s="0" t="n">
        <v>1.45999365486205</v>
      </c>
      <c r="R668" s="0" t="n">
        <v>-0.412694589613238</v>
      </c>
      <c r="S668" s="0" t="n">
        <v>2.051447154372</v>
      </c>
      <c r="T668" s="0" t="n">
        <v>-0.67014980231761</v>
      </c>
      <c r="U668" s="0" t="n">
        <v>1.29997715703212</v>
      </c>
      <c r="V668" s="0" t="n">
        <v>1.45512785820756</v>
      </c>
      <c r="W668" s="0" t="n">
        <v>-0.577388163947035</v>
      </c>
      <c r="X668" s="0" t="n">
        <v>-0.402470732296933</v>
      </c>
      <c r="Y668" s="0" t="n">
        <v>-1.52670509123709</v>
      </c>
      <c r="Z668" s="0" t="n">
        <v>0.996055860014167</v>
      </c>
      <c r="AA668" s="0" t="n">
        <v>-0.689329908709624</v>
      </c>
      <c r="AB668" s="0" t="n">
        <v>0.495310814585537</v>
      </c>
      <c r="AC668" s="0" t="n">
        <v>-0.587540398555575</v>
      </c>
      <c r="AD668" s="0" t="n">
        <v>0.11696442925313</v>
      </c>
      <c r="AE668" s="0" t="n">
        <v>0.640940243101795</v>
      </c>
      <c r="AF668" s="0" t="n">
        <v>-0.324328084388981</v>
      </c>
      <c r="AG668" s="0" t="n">
        <v>0.610239112575073</v>
      </c>
      <c r="AH668" s="0" t="n">
        <v>0.560390844839276</v>
      </c>
      <c r="AI668" s="0" t="n">
        <v>0.345203261531424</v>
      </c>
      <c r="AJ668" s="0" t="n">
        <v>0.422544417233439</v>
      </c>
      <c r="AK668" s="0" t="n">
        <v>-0.132693003251916</v>
      </c>
      <c r="AL668" s="0" t="n">
        <v>-0.80558152149024</v>
      </c>
      <c r="AM668" s="0" t="n">
        <v>1.36443759402027</v>
      </c>
      <c r="AN668" s="0" t="n">
        <v>-0.454294877272332</v>
      </c>
      <c r="AO668" s="0" t="n">
        <v>0.0713953340891749</v>
      </c>
      <c r="AP668" s="0" t="n">
        <v>-1.26634404296055</v>
      </c>
      <c r="AQ668" s="0" t="n">
        <v>0.984439338935772</v>
      </c>
      <c r="AR668" s="0" t="n">
        <v>0.58517798606772</v>
      </c>
      <c r="AS668" s="0" t="n">
        <v>1.45073045132449</v>
      </c>
      <c r="AT668" s="0" t="n">
        <v>1.2092436918465</v>
      </c>
      <c r="AU668" s="0" t="n">
        <v>-0.407785591960419</v>
      </c>
      <c r="AV668" s="0" t="n">
        <v>-0.623099367658142</v>
      </c>
      <c r="AW668" s="0" t="n">
        <v>-0.729472731109127</v>
      </c>
      <c r="AX668" s="0" t="n">
        <v>0.768461632105755</v>
      </c>
      <c r="AY668" s="0" t="n">
        <v>-0.512421820531017</v>
      </c>
      <c r="AZ668" s="0" t="n">
        <v>-0.689233274897561</v>
      </c>
      <c r="BA668" s="0" t="n">
        <v>-0.38832581594761</v>
      </c>
      <c r="BB668" s="0" t="n">
        <v>-0.458794602309354</v>
      </c>
      <c r="BC668" s="0" t="n">
        <v>1.02615558716934</v>
      </c>
      <c r="BD668" s="0" t="n">
        <v>0.0645718500891235</v>
      </c>
      <c r="BE668" s="0" t="n">
        <v>-0.106265360955149</v>
      </c>
      <c r="BF668" s="0" t="n">
        <v>-1.2711370800389</v>
      </c>
      <c r="BG668" s="0" t="n">
        <v>-0.436638174505788</v>
      </c>
      <c r="BH668" s="0" t="n">
        <v>-0.79935375651985</v>
      </c>
      <c r="BI668" s="0" t="n">
        <v>-0.840793745737756</v>
      </c>
      <c r="BJ668" s="0" t="n">
        <v>0.958805230766302</v>
      </c>
      <c r="BK668" s="0" t="n">
        <v>-0.883503616933012</v>
      </c>
      <c r="BL668" s="0" t="n">
        <v>0.69448105932679</v>
      </c>
      <c r="BM668" s="0" t="n">
        <v>-0.0928116605791729</v>
      </c>
      <c r="BN668" s="0" t="n">
        <v>0.314668113787775</v>
      </c>
      <c r="BO668" s="0" t="n">
        <v>-0.623192590865074</v>
      </c>
      <c r="BP668" s="0" t="n">
        <v>0.163553295351449</v>
      </c>
      <c r="BQ668" s="0" t="n">
        <v>0.477659796160879</v>
      </c>
      <c r="BR668" s="0" t="n">
        <v>0.513555278303102</v>
      </c>
      <c r="BS668" s="0" t="n">
        <v>0.930479018279584</v>
      </c>
      <c r="BT668" s="0" t="n">
        <v>0.333939169649966</v>
      </c>
      <c r="BU668" s="0" t="n">
        <v>-1.40988504426787</v>
      </c>
      <c r="BV668" s="0" t="n">
        <v>-0.497387873110711</v>
      </c>
      <c r="BW668" s="0" t="n">
        <v>1.00438001027214</v>
      </c>
      <c r="BX668" s="0" t="n">
        <v>-0.767331584938802</v>
      </c>
      <c r="BY668" s="0" t="n">
        <v>0.544795284440625</v>
      </c>
      <c r="BZ668" s="0" t="n">
        <v>-0.79462438407063</v>
      </c>
      <c r="CA668" s="0" t="n">
        <v>0.878428636497119</v>
      </c>
      <c r="CB668" s="0" t="n">
        <v>-1.01060777524253</v>
      </c>
      <c r="CC668" s="0" t="n">
        <v>0.700626969774021</v>
      </c>
      <c r="CD668" s="0" t="n">
        <v>-0.287691364064813</v>
      </c>
      <c r="CE668" s="0" t="n">
        <v>0.335799086315092</v>
      </c>
      <c r="CF668" s="0" t="n">
        <v>0.527307975062286</v>
      </c>
      <c r="CG668" s="0" t="n">
        <v>2.78385414276272</v>
      </c>
      <c r="CH668" s="0" t="n">
        <v>-0.392287802242208</v>
      </c>
      <c r="CI668" s="0" t="n">
        <v>0.914442352950573</v>
      </c>
      <c r="CJ668" s="0" t="n">
        <v>0.293276798402076</v>
      </c>
      <c r="CK668" s="0" t="n">
        <v>0.669672317599179</v>
      </c>
      <c r="CL668" s="0" t="n">
        <v>0.90207777247997</v>
      </c>
      <c r="CM668" s="0" t="n">
        <v>0.331432374878204</v>
      </c>
      <c r="CN668" s="0" t="n">
        <v>-0.307682057609782</v>
      </c>
      <c r="CO668" s="0" t="n">
        <v>-0.418616536990157</v>
      </c>
      <c r="CP668" s="0" t="n">
        <v>-2.1093637769809</v>
      </c>
      <c r="CQ668" s="0" t="n">
        <v>-0.564511992706684</v>
      </c>
      <c r="CR668" s="0" t="n">
        <v>-1.10849668999435</v>
      </c>
      <c r="CS668" s="0" t="n">
        <v>-0.262664343608776</v>
      </c>
      <c r="CT668" s="0" t="n">
        <v>-0.276387481790152</v>
      </c>
      <c r="CU668" s="0" t="n">
        <v>1.79016296897316</v>
      </c>
      <c r="CV668" s="0" t="n">
        <v>-0.340984342983575</v>
      </c>
      <c r="CW668" s="0" t="n">
        <v>1.48972958413651</v>
      </c>
      <c r="CX668" s="0" t="n">
        <v>-2.42040187004022</v>
      </c>
      <c r="CZ668" s="0" t="n">
        <f aca="false">IF(CHOOSE(MATCH(G$5,$B$10:$E$10,0),$B668,$C668,$D668,$E668)*G$6+G668*G$7&lt;G$2,G$3*G$4,0)</f>
        <v>0</v>
      </c>
      <c r="DA668" s="0" t="n">
        <f aca="false">IF(CHOOSE(MATCH(H$5,$B$10:$E$10,0),$B668,$C668,$D668,$E668)*H$6+H668*H$7&lt;H$2,H$3*H$4,0)</f>
        <v>12.5</v>
      </c>
      <c r="DB668" s="0" t="n">
        <f aca="false">IF(CHOOSE(MATCH(I$5,$B$10:$E$10,0),$B668,$C668,$D668,$E668)*I$6+I668*I$7&lt;I$2,I$3*I$4,0)</f>
        <v>0</v>
      </c>
      <c r="DC668" s="0" t="n">
        <f aca="false">IF(CHOOSE(MATCH(J$5,$B$10:$E$10,0),$B668,$C668,$D668,$E668)*J$6+J668*J$7&lt;J$2,J$3*J$4,0)</f>
        <v>0</v>
      </c>
      <c r="DD668" s="0" t="n">
        <f aca="false">IF(CHOOSE(MATCH(K$5,$B$10:$E$10,0),$B668,$C668,$D668,$E668)*K$6+K668*K$7&lt;K$2,K$3*K$4,0)</f>
        <v>0</v>
      </c>
      <c r="DE668" s="0" t="n">
        <f aca="false">IF(CHOOSE(MATCH(L$5,$B$10:$E$10,0),$B668,$C668,$D668,$E668)*L$6+L668*L$7&lt;L$2,L$3*L$4,0)</f>
        <v>0</v>
      </c>
      <c r="DF668" s="0" t="n">
        <f aca="false">IF(CHOOSE(MATCH(M$5,$B$10:$E$10,0),$B668,$C668,$D668,$E668)*M$6+M668*M$7&lt;M$2,M$3*M$4,0)</f>
        <v>0</v>
      </c>
      <c r="DG668" s="0" t="n">
        <f aca="false">IF(CHOOSE(MATCH(N$5,$B$10:$E$10,0),$B668,$C668,$D668,$E668)*N$6+N668*N$7&lt;N$2,N$3*N$4,0)</f>
        <v>2.5</v>
      </c>
      <c r="DH668" s="0" t="n">
        <f aca="false">IF(CHOOSE(MATCH(O$5,$B$10:$E$10,0),$B668,$C668,$D668,$E668)*O$6+O668*O$7&lt;O$2,O$3*O$4,0)</f>
        <v>0</v>
      </c>
      <c r="DI668" s="0" t="n">
        <f aca="false">IF(CHOOSE(MATCH(P$5,$B$10:$E$10,0),$B668,$C668,$D668,$E668)*P$6+P668*P$7&lt;P$2,P$3*P$4,0)</f>
        <v>0</v>
      </c>
      <c r="DJ668" s="0" t="n">
        <f aca="false">IF(CHOOSE(MATCH(Q$5,$B$10:$E$10,0),$B668,$C668,$D668,$E668)*Q$6+Q668*Q$7&lt;Q$2,Q$3*Q$4,0)</f>
        <v>0</v>
      </c>
      <c r="DK668" s="0" t="n">
        <f aca="false">IF(CHOOSE(MATCH(R$5,$B$10:$E$10,0),$B668,$C668,$D668,$E668)*R$6+R668*R$7&lt;R$2,R$3*R$4,0)</f>
        <v>0</v>
      </c>
      <c r="DL668" s="0" t="n">
        <f aca="false">IF(CHOOSE(MATCH(S$5,$B$10:$E$10,0),$B668,$C668,$D668,$E668)*S$6+S668*S$7&lt;S$2,S$3*S$4,0)</f>
        <v>0</v>
      </c>
      <c r="DM668" s="0" t="n">
        <f aca="false">IF(CHOOSE(MATCH(T$5,$B$10:$E$10,0),$B668,$C668,$D668,$E668)*T$6+T668*T$7&lt;T$2,T$3*T$4,0)</f>
        <v>0</v>
      </c>
      <c r="DN668" s="0" t="n">
        <f aca="false">IF(CHOOSE(MATCH(U$5,$B$10:$E$10,0),$B668,$C668,$D668,$E668)*U$6+U668*U$7&lt;U$2,U$3*U$4,0)</f>
        <v>0</v>
      </c>
      <c r="DO668" s="0" t="n">
        <f aca="false">IF(CHOOSE(MATCH(V$5,$B$10:$E$10,0),$B668,$C668,$D668,$E668)*V$6+V668*V$7&lt;V$2,V$3*V$4,0)</f>
        <v>0</v>
      </c>
      <c r="DP668" s="0" t="n">
        <f aca="false">IF(CHOOSE(MATCH(W$5,$B$10:$E$10,0),$B668,$C668,$D668,$E668)*W$6+W668*W$7&lt;W$2,W$3*W$4,0)</f>
        <v>0</v>
      </c>
      <c r="DQ668" s="0" t="n">
        <f aca="false">IF(CHOOSE(MATCH(X$5,$B$10:$E$10,0),$B668,$C668,$D668,$E668)*X$6+X668*X$7&lt;X$2,X$3*X$4,0)</f>
        <v>0</v>
      </c>
      <c r="DR668" s="0" t="n">
        <f aca="false">IF(CHOOSE(MATCH(Y$5,$B$10:$E$10,0),$B668,$C668,$D668,$E668)*Y$6+Y668*Y$7&lt;Y$2,Y$3*Y$4,0)</f>
        <v>0</v>
      </c>
      <c r="DS668" s="0" t="n">
        <f aca="false">IF(CHOOSE(MATCH(Z$5,$B$10:$E$10,0),$B668,$C668,$D668,$E668)*Z$6+Z668*Z$7&lt;Z$2,Z$3*Z$4,0)</f>
        <v>0</v>
      </c>
      <c r="DT668" s="0" t="n">
        <f aca="false">IF(CHOOSE(MATCH(AA$5,$B$10:$E$10,0),$B668,$C668,$D668,$E668)*AA$6+AA668*AA$7&lt;AA$2,AA$3*AA$4,0)</f>
        <v>0</v>
      </c>
      <c r="DU668" s="0" t="n">
        <f aca="false">IF(CHOOSE(MATCH(AB$5,$B$10:$E$10,0),$B668,$C668,$D668,$E668)*AB$6+AB668*AB$7&lt;AB$2,AB$3*AB$4,0)</f>
        <v>0</v>
      </c>
      <c r="DV668" s="0" t="n">
        <f aca="false">IF(CHOOSE(MATCH(AC$5,$B$10:$E$10,0),$B668,$C668,$D668,$E668)*AC$6+AC668*AC$7&lt;AC$2,AC$3*AC$4,0)</f>
        <v>0</v>
      </c>
      <c r="DW668" s="0" t="n">
        <f aca="false">IF(CHOOSE(MATCH(AD$5,$B$10:$E$10,0),$B668,$C668,$D668,$E668)*AD$6+AD668*AD$7&lt;AD$2,AD$3*AD$4,0)</f>
        <v>0</v>
      </c>
      <c r="DX668" s="0" t="n">
        <f aca="false">IF(CHOOSE(MATCH(AE$5,$B$10:$E$10,0),$B668,$C668,$D668,$E668)*AE$6+AE668*AE$7&lt;AE$2,AE$3*AE$4,0)</f>
        <v>0</v>
      </c>
      <c r="DY668" s="0" t="n">
        <f aca="false">IF(CHOOSE(MATCH(AF$5,$B$10:$E$10,0),$B668,$C668,$D668,$E668)*AF$6+AF668*AF$7&lt;AF$2,AF$3*AF$4,0)</f>
        <v>0</v>
      </c>
      <c r="DZ668" s="0" t="n">
        <f aca="false">IF(CHOOSE(MATCH(AG$5,$B$10:$E$10,0),$B668,$C668,$D668,$E668)*AG$6+AG668*AG$7&lt;AG$2,AG$3*AG$4,0)</f>
        <v>0</v>
      </c>
      <c r="EA668" s="0" t="n">
        <f aca="false">IF(CHOOSE(MATCH(AH$5,$B$10:$E$10,0),$B668,$C668,$D668,$E668)*AH$6+AH668*AH$7&lt;AH$2,AH$3*AH$4,0)</f>
        <v>0</v>
      </c>
      <c r="EB668" s="0" t="n">
        <f aca="false">IF(CHOOSE(MATCH(AI$5,$B$10:$E$10,0),$B668,$C668,$D668,$E668)*AI$6+AI668*AI$7&lt;AI$2,AI$3*AI$4,0)</f>
        <v>0</v>
      </c>
      <c r="EC668" s="0" t="n">
        <f aca="false">IF(CHOOSE(MATCH(AJ$5,$B$10:$E$10,0),$B668,$C668,$D668,$E668)*AJ$6+AJ668*AJ$7&lt;AJ$2,AJ$3*AJ$4,0)</f>
        <v>0</v>
      </c>
      <c r="ED668" s="0" t="n">
        <f aca="false">IF(CHOOSE(MATCH(AK$5,$B$10:$E$10,0),$B668,$C668,$D668,$E668)*AK$6+AK668*AK$7&lt;AK$2,AK$3*AK$4,0)</f>
        <v>0</v>
      </c>
      <c r="EE668" s="0" t="n">
        <f aca="false">IF(CHOOSE(MATCH(AL$5,$B$10:$E$10,0),$B668,$C668,$D668,$E668)*AL$6+AL668*AL$7&lt;AL$2,AL$3*AL$4,0)</f>
        <v>0</v>
      </c>
      <c r="EF668" s="0" t="n">
        <f aca="false">IF(CHOOSE(MATCH(AM$5,$B$10:$E$10,0),$B668,$C668,$D668,$E668)*AM$6+AM668*AM$7&lt;AM$2,AM$3*AM$4,0)</f>
        <v>0</v>
      </c>
      <c r="EG668" s="0" t="n">
        <f aca="false">IF(CHOOSE(MATCH(AN$5,$B$10:$E$10,0),$B668,$C668,$D668,$E668)*AN$6+AN668*AN$7&lt;AN$2,AN$3*AN$4,0)</f>
        <v>0</v>
      </c>
      <c r="EH668" s="0" t="n">
        <f aca="false">IF(CHOOSE(MATCH(AO$5,$B$10:$E$10,0),$B668,$C668,$D668,$E668)*AO$6+AO668*AO$7&lt;AO$2,AO$3*AO$4,0)</f>
        <v>0</v>
      </c>
      <c r="EI668" s="0" t="n">
        <f aca="false">IF(CHOOSE(MATCH(AP$5,$B$10:$E$10,0),$B668,$C668,$D668,$E668)*AP$6+AP668*AP$7&lt;AP$2,AP$3*AP$4,0)</f>
        <v>0.5</v>
      </c>
      <c r="EJ668" s="0" t="n">
        <f aca="false">IF(CHOOSE(MATCH(AQ$5,$B$10:$E$10,0),$B668,$C668,$D668,$E668)*AQ$6+AQ668*AQ$7&lt;AQ$2,AQ$3*AQ$4,0)</f>
        <v>0</v>
      </c>
      <c r="EK668" s="0" t="n">
        <f aca="false">IF(CHOOSE(MATCH(AR$5,$B$10:$E$10,0),$B668,$C668,$D668,$E668)*AR$6+AR668*AR$7&lt;AR$2,AR$3*AR$4,0)</f>
        <v>0</v>
      </c>
      <c r="EL668" s="0" t="n">
        <f aca="false">IF(CHOOSE(MATCH(AS$5,$B$10:$E$10,0),$B668,$C668,$D668,$E668)*AS$6+AS668*AS$7&lt;AS$2,AS$3*AS$4,0)</f>
        <v>0</v>
      </c>
      <c r="EM668" s="0" t="n">
        <f aca="false">IF(CHOOSE(MATCH(AT$5,$B$10:$E$10,0),$B668,$C668,$D668,$E668)*AT$6+AT668*AT$7&lt;AT$2,AT$3*AT$4,0)</f>
        <v>0</v>
      </c>
      <c r="EN668" s="0" t="n">
        <f aca="false">IF(CHOOSE(MATCH(AU$5,$B$10:$E$10,0),$B668,$C668,$D668,$E668)*AU$6+AU668*AU$7&lt;AU$2,AU$3*AU$4,0)</f>
        <v>0</v>
      </c>
      <c r="EO668" s="0" t="n">
        <f aca="false">IF(CHOOSE(MATCH(AV$5,$B$10:$E$10,0),$B668,$C668,$D668,$E668)*AV$6+AV668*AV$7&lt;AV$2,AV$3*AV$4,0)</f>
        <v>0</v>
      </c>
      <c r="EP668" s="0" t="n">
        <f aca="false">IF(CHOOSE(MATCH(AW$5,$B$10:$E$10,0),$B668,$C668,$D668,$E668)*AW$6+AW668*AW$7&lt;AW$2,AW$3*AW$4,0)</f>
        <v>0</v>
      </c>
      <c r="EQ668" s="0" t="n">
        <f aca="false">IF(CHOOSE(MATCH(AX$5,$B$10:$E$10,0),$B668,$C668,$D668,$E668)*AX$6+AX668*AX$7&lt;AX$2,AX$3*AX$4,0)</f>
        <v>0</v>
      </c>
      <c r="ER668" s="0" t="n">
        <f aca="false">IF(CHOOSE(MATCH(AY$5,$B$10:$E$10,0),$B668,$C668,$D668,$E668)*AY$6+AY668*AY$7&lt;AY$2,AY$3*AY$4,0)</f>
        <v>0</v>
      </c>
      <c r="ES668" s="0" t="n">
        <f aca="false">IF(CHOOSE(MATCH(AZ$5,$B$10:$E$10,0),$B668,$C668,$D668,$E668)*AZ$6+AZ668*AZ$7&lt;AZ$2,AZ$3*AZ$4,0)</f>
        <v>0</v>
      </c>
      <c r="ET668" s="0" t="n">
        <f aca="false">IF(CHOOSE(MATCH(BA$5,$B$10:$E$10,0),$B668,$C668,$D668,$E668)*BA$6+BA668*BA$7&lt;BA$2,BA$3*BA$4,0)</f>
        <v>0</v>
      </c>
      <c r="EU668" s="0" t="n">
        <f aca="false">IF(CHOOSE(MATCH(BB$5,$B$10:$E$10,0),$B668,$C668,$D668,$E668)*BB$6+BB668*BB$7&lt;BB$2,BB$3*BB$4,0)</f>
        <v>0</v>
      </c>
      <c r="EV668" s="0" t="n">
        <f aca="false">IF(CHOOSE(MATCH(BC$5,$B$10:$E$10,0),$B668,$C668,$D668,$E668)*BC$6+BC668*BC$7&lt;BC$2,BC$3*BC$4,0)</f>
        <v>0</v>
      </c>
      <c r="EW668" s="0" t="n">
        <f aca="false">IF(CHOOSE(MATCH(BD$5,$B$10:$E$10,0),$B668,$C668,$D668,$E668)*BD$6+BD668*BD$7&lt;BD$2,BD$3*BD$4,0)</f>
        <v>0</v>
      </c>
      <c r="EX668" s="0" t="n">
        <f aca="false">IF(CHOOSE(MATCH(BE$5,$B$10:$E$10,0),$B668,$C668,$D668,$E668)*BE$6+BE668*BE$7&lt;BE$2,BE$3*BE$4,0)</f>
        <v>0</v>
      </c>
      <c r="EY668" s="0" t="n">
        <f aca="false">IF(CHOOSE(MATCH(BF$5,$B$10:$E$10,0),$B668,$C668,$D668,$E668)*BF$6+BF668*BF$7&lt;BF$2,BF$3*BF$4,0)</f>
        <v>0</v>
      </c>
      <c r="EZ668" s="0" t="n">
        <f aca="false">IF(CHOOSE(MATCH(BG$5,$B$10:$E$10,0),$B668,$C668,$D668,$E668)*BG$6+BG668*BG$7&lt;BG$2,BG$3*BG$4,0)</f>
        <v>0</v>
      </c>
      <c r="FA668" s="0" t="n">
        <f aca="false">IF(CHOOSE(MATCH(BH$5,$B$10:$E$10,0),$B668,$C668,$D668,$E668)*BH$6+BH668*BH$7&lt;BH$2,BH$3*BH$4,0)</f>
        <v>0</v>
      </c>
      <c r="FB668" s="0" t="n">
        <f aca="false">IF(CHOOSE(MATCH(BI$5,$B$10:$E$10,0),$B668,$C668,$D668,$E668)*BI$6+BI668*BI$7&lt;BI$2,BI$3*BI$4,0)</f>
        <v>0</v>
      </c>
      <c r="FC668" s="0" t="n">
        <f aca="false">IF(CHOOSE(MATCH(BJ$5,$B$10:$E$10,0),$B668,$C668,$D668,$E668)*BJ$6+BJ668*BJ$7&lt;BJ$2,BJ$3*BJ$4,0)</f>
        <v>0</v>
      </c>
      <c r="FD668" s="0" t="n">
        <f aca="false">IF(CHOOSE(MATCH(BK$5,$B$10:$E$10,0),$B668,$C668,$D668,$E668)*BK$6+BK668*BK$7&lt;BK$2,BK$3*BK$4,0)</f>
        <v>0</v>
      </c>
      <c r="FE668" s="0" t="n">
        <f aca="false">IF(CHOOSE(MATCH(BL$5,$B$10:$E$10,0),$B668,$C668,$D668,$E668)*BL$6+BL668*BL$7&lt;BL$2,BL$3*BL$4,0)</f>
        <v>0</v>
      </c>
      <c r="FF668" s="0" t="n">
        <f aca="false">IF(CHOOSE(MATCH(BM$5,$B$10:$E$10,0),$B668,$C668,$D668,$E668)*BM$6+BM668*BM$7&lt;BM$2,BM$3*BM$4,0)</f>
        <v>0</v>
      </c>
      <c r="FG668" s="0" t="n">
        <f aca="false">IF(CHOOSE(MATCH(BN$5,$B$10:$E$10,0),$B668,$C668,$D668,$E668)*BN$6+BN668*BN$7&lt;BN$2,BN$3*BN$4,0)</f>
        <v>0</v>
      </c>
      <c r="FH668" s="0" t="n">
        <f aca="false">IF(CHOOSE(MATCH(BO$5,$B$10:$E$10,0),$B668,$C668,$D668,$E668)*BO$6+BO668*BO$7&lt;BO$2,BO$3*BO$4,0)</f>
        <v>0</v>
      </c>
      <c r="FI668" s="0" t="n">
        <f aca="false">IF(CHOOSE(MATCH(BP$5,$B$10:$E$10,0),$B668,$C668,$D668,$E668)*BP$6+BP668*BP$7&lt;BP$2,BP$3*BP$4,0)</f>
        <v>0</v>
      </c>
      <c r="FJ668" s="0" t="n">
        <f aca="false">IF(CHOOSE(MATCH(BQ$5,$B$10:$E$10,0),$B668,$C668,$D668,$E668)*BQ$6+BQ668*BQ$7&lt;BQ$2,BQ$3*BQ$4,0)</f>
        <v>0</v>
      </c>
      <c r="FK668" s="0" t="n">
        <f aca="false">IF(CHOOSE(MATCH(BR$5,$B$10:$E$10,0),$B668,$C668,$D668,$E668)*BR$6+BR668*BR$7&lt;BR$2,BR$3*BR$4,0)</f>
        <v>0</v>
      </c>
      <c r="FL668" s="0" t="n">
        <f aca="false">IF(CHOOSE(MATCH(BS$5,$B$10:$E$10,0),$B668,$C668,$D668,$E668)*BS$6+BS668*BS$7&lt;BS$2,BS$3*BS$4,0)</f>
        <v>0</v>
      </c>
      <c r="FM668" s="0" t="n">
        <f aca="false">IF(CHOOSE(MATCH(BT$5,$B$10:$E$10,0),$B668,$C668,$D668,$E668)*BT$6+BT668*BT$7&lt;BT$2,BT$3*BT$4,0)</f>
        <v>0</v>
      </c>
      <c r="FN668" s="0" t="n">
        <f aca="false">IF(CHOOSE(MATCH(BU$5,$B$10:$E$10,0),$B668,$C668,$D668,$E668)*BU$6+BU668*BU$7&lt;BU$2,BU$3*BU$4,0)</f>
        <v>0</v>
      </c>
      <c r="FO668" s="0" t="n">
        <f aca="false">IF(CHOOSE(MATCH(BV$5,$B$10:$E$10,0),$B668,$C668,$D668,$E668)*BV$6+BV668*BV$7&lt;BV$2,BV$3*BV$4,0)</f>
        <v>0</v>
      </c>
      <c r="FP668" s="0" t="n">
        <f aca="false">IF(CHOOSE(MATCH(BW$5,$B$10:$E$10,0),$B668,$C668,$D668,$E668)*BW$6+BW668*BW$7&lt;BW$2,BW$3*BW$4,0)</f>
        <v>0</v>
      </c>
      <c r="FQ668" s="0" t="n">
        <f aca="false">IF(CHOOSE(MATCH(BX$5,$B$10:$E$10,0),$B668,$C668,$D668,$E668)*BX$6+BX668*BX$7&lt;BX$2,BX$3*BX$4,0)</f>
        <v>0</v>
      </c>
      <c r="FR668" s="0" t="n">
        <f aca="false">IF(CHOOSE(MATCH(BY$5,$B$10:$E$10,0),$B668,$C668,$D668,$E668)*BY$6+BY668*BY$7&lt;BY$2,BY$3*BY$4,0)</f>
        <v>0</v>
      </c>
      <c r="FS668" s="0" t="n">
        <f aca="false">IF(CHOOSE(MATCH(BZ$5,$B$10:$E$10,0),$B668,$C668,$D668,$E668)*BZ$6+BZ668*BZ$7&lt;BZ$2,BZ$3*BZ$4,0)</f>
        <v>0</v>
      </c>
      <c r="FT668" s="0" t="n">
        <f aca="false">IF(CHOOSE(MATCH(CA$5,$B$10:$E$10,0),$B668,$C668,$D668,$E668)*CA$6+CA668*CA$7&lt;CA$2,CA$3*CA$4,0)</f>
        <v>0</v>
      </c>
      <c r="FU668" s="0" t="n">
        <f aca="false">IF(CHOOSE(MATCH(CB$5,$B$10:$E$10,0),$B668,$C668,$D668,$E668)*CB$6+CB668*CB$7&lt;CB$2,CB$3*CB$4,0)</f>
        <v>0</v>
      </c>
      <c r="FV668" s="0" t="n">
        <f aca="false">IF(CHOOSE(MATCH(CC$5,$B$10:$E$10,0),$B668,$C668,$D668,$E668)*CC$6+CC668*CC$7&lt;CC$2,CC$3*CC$4,0)</f>
        <v>0</v>
      </c>
      <c r="FW668" s="0" t="n">
        <f aca="false">IF(CHOOSE(MATCH(CD$5,$B$10:$E$10,0),$B668,$C668,$D668,$E668)*CD$6+CD668*CD$7&lt;CD$2,CD$3*CD$4,0)</f>
        <v>0</v>
      </c>
      <c r="FX668" s="0" t="n">
        <f aca="false">IF(CHOOSE(MATCH(CE$5,$B$10:$E$10,0),$B668,$C668,$D668,$E668)*CE$6+CE668*CE$7&lt;CE$2,CE$3*CE$4,0)</f>
        <v>0</v>
      </c>
      <c r="FY668" s="0" t="n">
        <f aca="false">IF(CHOOSE(MATCH(CF$5,$B$10:$E$10,0),$B668,$C668,$D668,$E668)*CF$6+CF668*CF$7&lt;CF$2,CF$3*CF$4,0)</f>
        <v>0</v>
      </c>
      <c r="FZ668" s="0" t="n">
        <f aca="false">IF(CHOOSE(MATCH(CG$5,$B$10:$E$10,0),$B668,$C668,$D668,$E668)*CG$6+CG668*CG$7&lt;CG$2,CG$3*CG$4,0)</f>
        <v>0</v>
      </c>
      <c r="GA668" s="0" t="n">
        <f aca="false">IF(CHOOSE(MATCH(CH$5,$B$10:$E$10,0),$B668,$C668,$D668,$E668)*CH$6+CH668*CH$7&lt;CH$2,CH$3*CH$4,0)</f>
        <v>0</v>
      </c>
      <c r="GB668" s="0" t="n">
        <f aca="false">IF(CHOOSE(MATCH(CI$5,$B$10:$E$10,0),$B668,$C668,$D668,$E668)*CI$6+CI668*CI$7&lt;CI$2,CI$3*CI$4,0)</f>
        <v>0</v>
      </c>
      <c r="GC668" s="0" t="n">
        <f aca="false">IF(CHOOSE(MATCH(CJ$5,$B$10:$E$10,0),$B668,$C668,$D668,$E668)*CJ$6+CJ668*CJ$7&lt;CJ$2,CJ$3*CJ$4,0)</f>
        <v>0</v>
      </c>
      <c r="GD668" s="0" t="n">
        <f aca="false">IF(CHOOSE(MATCH(CK$5,$B$10:$E$10,0),$B668,$C668,$D668,$E668)*CK$6+CK668*CK$7&lt;CK$2,CK$3*CK$4,0)</f>
        <v>0</v>
      </c>
      <c r="GE668" s="0" t="n">
        <f aca="false">IF(CHOOSE(MATCH(CL$5,$B$10:$E$10,0),$B668,$C668,$D668,$E668)*CL$6+CL668*CL$7&lt;CL$2,CL$3*CL$4,0)</f>
        <v>0</v>
      </c>
      <c r="GF668" s="0" t="n">
        <f aca="false">IF(CHOOSE(MATCH(CM$5,$B$10:$E$10,0),$B668,$C668,$D668,$E668)*CM$6+CM668*CM$7&lt;CM$2,CM$3*CM$4,0)</f>
        <v>0</v>
      </c>
      <c r="GG668" s="0" t="n">
        <f aca="false">IF(CHOOSE(MATCH(CN$5,$B$10:$E$10,0),$B668,$C668,$D668,$E668)*CN$6+CN668*CN$7&lt;CN$2,CN$3*CN$4,0)</f>
        <v>0</v>
      </c>
      <c r="GH668" s="0" t="n">
        <f aca="false">IF(CHOOSE(MATCH(CO$5,$B$10:$E$10,0),$B668,$C668,$D668,$E668)*CO$6+CO668*CO$7&lt;CO$2,CO$3*CO$4,0)</f>
        <v>0</v>
      </c>
      <c r="GI668" s="0" t="n">
        <f aca="false">IF(CHOOSE(MATCH(CP$5,$B$10:$E$10,0),$B668,$C668,$D668,$E668)*CP$6+CP668*CP$7&lt;CP$2,CP$3*CP$4,0)</f>
        <v>0</v>
      </c>
      <c r="GJ668" s="0" t="n">
        <f aca="false">IF(CHOOSE(MATCH(CQ$5,$B$10:$E$10,0),$B668,$C668,$D668,$E668)*CQ$6+CQ668*CQ$7&lt;CQ$2,CQ$3*CQ$4,0)</f>
        <v>0</v>
      </c>
      <c r="GK668" s="0" t="n">
        <f aca="false">IF(CHOOSE(MATCH(CR$5,$B$10:$E$10,0),$B668,$C668,$D668,$E668)*CR$6+CR668*CR$7&lt;CR$2,CR$3*CR$4,0)</f>
        <v>0</v>
      </c>
      <c r="GL668" s="0" t="n">
        <f aca="false">IF(CHOOSE(MATCH(CS$5,$B$10:$E$10,0),$B668,$C668,$D668,$E668)*CS$6+CS668*CS$7&lt;CS$2,CS$3*CS$4,0)</f>
        <v>0</v>
      </c>
      <c r="GM668" s="0" t="n">
        <f aca="false">IF(CHOOSE(MATCH(CT$5,$B$10:$E$10,0),$B668,$C668,$D668,$E668)*CT$6+CT668*CT$7&lt;CT$2,CT$3*CT$4,0)</f>
        <v>0</v>
      </c>
      <c r="GN668" s="0" t="n">
        <f aca="false">IF(CHOOSE(MATCH(CU$5,$B$10:$E$10,0),$B668,$C668,$D668,$E668)*CU$6+CU668*CU$7&lt;CU$2,CU$3*CU$4,0)</f>
        <v>0</v>
      </c>
      <c r="GO668" s="0" t="n">
        <f aca="false">IF(CHOOSE(MATCH(CV$5,$B$10:$E$10,0),$B668,$C668,$D668,$E668)*CV$6+CV668*CV$7&lt;CV$2,CV$3*CV$4,0)</f>
        <v>0</v>
      </c>
      <c r="GP668" s="0" t="n">
        <f aca="false">IF(CHOOSE(MATCH(CW$5,$B$10:$E$10,0),$B668,$C668,$D668,$E668)*CW$6+CW668*CW$7&lt;CW$2,CW$3*CW$4,0)</f>
        <v>0</v>
      </c>
      <c r="GQ668" s="0" t="n">
        <f aca="false">IF(CHOOSE(MATCH(CX$5,$B$10:$E$10,0),$B668,$C668,$D668,$E668)*CX$6+CX668*CX$7&lt;CX$2,CX$3*CX$4,0)</f>
        <v>0</v>
      </c>
      <c r="GS668" s="0" t="n">
        <f aca="false">SUM(CZ668:GQ668)</f>
        <v>15.5</v>
      </c>
      <c r="GT668" s="0" t="n">
        <f aca="false">IF(GS668&gt;$GS$6,1,0)</f>
        <v>0</v>
      </c>
    </row>
    <row r="669" customFormat="false" ht="14" hidden="false" customHeight="false" outlineLevel="0" collapsed="false">
      <c r="A669" s="0" t="n">
        <v>659</v>
      </c>
      <c r="B669" s="0" t="n">
        <v>0.0518483456672019</v>
      </c>
      <c r="C669" s="0" t="n">
        <v>0.948129545605552</v>
      </c>
      <c r="D669" s="0" t="n">
        <v>2.19487869025526</v>
      </c>
      <c r="E669" s="0" t="n">
        <v>1.1770815304962</v>
      </c>
      <c r="G669" s="0" t="n">
        <v>0.449296067017713</v>
      </c>
      <c r="H669" s="0" t="n">
        <v>1.13025180326076</v>
      </c>
      <c r="I669" s="0" t="n">
        <v>0.181878476723796</v>
      </c>
      <c r="J669" s="0" t="n">
        <v>-0.105957269624923</v>
      </c>
      <c r="K669" s="0" t="n">
        <v>0.582275561100687</v>
      </c>
      <c r="L669" s="0" t="n">
        <v>-2.23726601689123</v>
      </c>
      <c r="M669" s="0" t="n">
        <v>1.23376139526954</v>
      </c>
      <c r="N669" s="0" t="n">
        <v>0.00631075636192691</v>
      </c>
      <c r="O669" s="0" t="n">
        <v>1.12663883555797</v>
      </c>
      <c r="P669" s="0" t="n">
        <v>0.976890532911057</v>
      </c>
      <c r="Q669" s="0" t="n">
        <v>-0.772063231124775</v>
      </c>
      <c r="R669" s="0" t="n">
        <v>-0.626725977781462</v>
      </c>
      <c r="S669" s="0" t="n">
        <v>1.31872411657241</v>
      </c>
      <c r="T669" s="0" t="n">
        <v>-1.81660652742721</v>
      </c>
      <c r="U669" s="0" t="n">
        <v>1.03487082014908</v>
      </c>
      <c r="V669" s="0" t="n">
        <v>-0.686712837705272</v>
      </c>
      <c r="W669" s="0" t="n">
        <v>0.551640368939843</v>
      </c>
      <c r="X669" s="0" t="n">
        <v>-0.44118678488303</v>
      </c>
      <c r="Y669" s="0" t="n">
        <v>-1.81820723810233</v>
      </c>
      <c r="Z669" s="0" t="n">
        <v>1.53534529090393</v>
      </c>
      <c r="AA669" s="0" t="n">
        <v>0.0780687514634337</v>
      </c>
      <c r="AB669" s="0" t="n">
        <v>-0.608213213126874</v>
      </c>
      <c r="AC669" s="0" t="n">
        <v>0.524408960700384</v>
      </c>
      <c r="AD669" s="0" t="n">
        <v>-0.444562147094985</v>
      </c>
      <c r="AE669" s="0" t="n">
        <v>0.289046511170454</v>
      </c>
      <c r="AF669" s="0" t="n">
        <v>-2.27426426135935</v>
      </c>
      <c r="AG669" s="0" t="n">
        <v>-0.640281996311387</v>
      </c>
      <c r="AH669" s="0" t="n">
        <v>-1.47390437632566</v>
      </c>
      <c r="AI669" s="0" t="n">
        <v>0.878990249475464</v>
      </c>
      <c r="AJ669" s="0" t="n">
        <v>-1.53113433043472</v>
      </c>
      <c r="AK669" s="0" t="n">
        <v>-0.103265165307675</v>
      </c>
      <c r="AL669" s="0" t="n">
        <v>0.238744632952148</v>
      </c>
      <c r="AM669" s="0" t="n">
        <v>-0.348452431353508</v>
      </c>
      <c r="AN669" s="0" t="n">
        <v>0.227581722356263</v>
      </c>
      <c r="AO669" s="0" t="n">
        <v>0.309528331854381</v>
      </c>
      <c r="AP669" s="0" t="n">
        <v>1.68724909599405</v>
      </c>
      <c r="AQ669" s="0" t="n">
        <v>0.000650288711767644</v>
      </c>
      <c r="AR669" s="0" t="n">
        <v>-0.665752395434538</v>
      </c>
      <c r="AS669" s="0" t="n">
        <v>-0.66155735112261</v>
      </c>
      <c r="AT669" s="0" t="n">
        <v>0.467650806967868</v>
      </c>
      <c r="AU669" s="0" t="n">
        <v>2.47382558882236</v>
      </c>
      <c r="AV669" s="0" t="n">
        <v>-1.08243057184154</v>
      </c>
      <c r="AW669" s="0" t="n">
        <v>-0.343417241310817</v>
      </c>
      <c r="AX669" s="0" t="n">
        <v>-0.194570475287037</v>
      </c>
      <c r="AY669" s="0" t="n">
        <v>-0.372781414625933</v>
      </c>
      <c r="AZ669" s="0" t="n">
        <v>0.910729340830585</v>
      </c>
      <c r="BA669" s="0" t="n">
        <v>-0.155031329995836</v>
      </c>
      <c r="BB669" s="0" t="n">
        <v>0.445406840299256</v>
      </c>
      <c r="BC669" s="0" t="n">
        <v>0.873264980327803</v>
      </c>
      <c r="BD669" s="0" t="n">
        <v>-1.73210537468549</v>
      </c>
      <c r="BE669" s="0" t="n">
        <v>-0.135471509565832</v>
      </c>
      <c r="BF669" s="0" t="n">
        <v>-0.453954953627544</v>
      </c>
      <c r="BG669" s="0" t="n">
        <v>0.54248971537163</v>
      </c>
      <c r="BH669" s="0" t="n">
        <v>-1.14707518150681</v>
      </c>
      <c r="BI669" s="0" t="n">
        <v>0.94353254098678</v>
      </c>
      <c r="BJ669" s="0" t="n">
        <v>-0.271622866421239</v>
      </c>
      <c r="BK669" s="0" t="n">
        <v>0.0842101144371554</v>
      </c>
      <c r="BL669" s="0" t="n">
        <v>0.129837189888349</v>
      </c>
      <c r="BM669" s="0" t="n">
        <v>0.914442352950573</v>
      </c>
      <c r="BN669" s="0" t="n">
        <v>0.31089257390704</v>
      </c>
      <c r="BO669" s="0" t="n">
        <v>-0.938055109145353</v>
      </c>
      <c r="BP669" s="0" t="n">
        <v>0.858019575389335</v>
      </c>
      <c r="BQ669" s="0" t="n">
        <v>-1.53212113218615</v>
      </c>
      <c r="BR669" s="0" t="n">
        <v>-0.491164655613829</v>
      </c>
      <c r="BS669" s="0" t="n">
        <v>0.196598648471991</v>
      </c>
      <c r="BT669" s="0" t="n">
        <v>2.32255843002349</v>
      </c>
      <c r="BU669" s="0" t="n">
        <v>1.1414817890909</v>
      </c>
      <c r="BV669" s="0" t="n">
        <v>-1.21915491035907</v>
      </c>
      <c r="BW669" s="0" t="n">
        <v>-0.0109776010503992</v>
      </c>
      <c r="BX669" s="0" t="n">
        <v>-0.65376980273868</v>
      </c>
      <c r="BY669" s="0" t="n">
        <v>-1.27422936202493</v>
      </c>
      <c r="BZ669" s="0" t="n">
        <v>-1.41798864206066</v>
      </c>
      <c r="CA669" s="0" t="n">
        <v>-0.168439555636724</v>
      </c>
      <c r="CB669" s="0" t="n">
        <v>0.146287675306667</v>
      </c>
      <c r="CC669" s="0" t="n">
        <v>1.9360777514521</v>
      </c>
      <c r="CD669" s="0" t="n">
        <v>0.749989794712747</v>
      </c>
      <c r="CE669" s="0" t="n">
        <v>-0.0415889189753216</v>
      </c>
      <c r="CF669" s="0" t="n">
        <v>0.779608626544359</v>
      </c>
      <c r="CG669" s="0" t="n">
        <v>0.94341430667555</v>
      </c>
      <c r="CH669" s="0" t="n">
        <v>0.478260062664049</v>
      </c>
      <c r="CI669" s="0" t="n">
        <v>-0.873376393428771</v>
      </c>
      <c r="CJ669" s="0" t="n">
        <v>0.776192337070825</v>
      </c>
      <c r="CK669" s="0" t="n">
        <v>-1.06016159406863</v>
      </c>
      <c r="CL669" s="0" t="n">
        <v>0.656614247418474</v>
      </c>
      <c r="CM669" s="0" t="n">
        <v>-1.23967765830457</v>
      </c>
      <c r="CN669" s="0" t="n">
        <v>-0.427735358243808</v>
      </c>
      <c r="CO669" s="0" t="n">
        <v>0.810459823696874</v>
      </c>
      <c r="CP669" s="0" t="n">
        <v>-0.684970018483</v>
      </c>
      <c r="CQ669" s="0" t="n">
        <v>-0.879779236129252</v>
      </c>
      <c r="CR669" s="0" t="n">
        <v>0.183823658517213</v>
      </c>
      <c r="CS669" s="0" t="n">
        <v>1.11147073766915</v>
      </c>
      <c r="CT669" s="0" t="n">
        <v>1.3656040209753</v>
      </c>
      <c r="CU669" s="0" t="n">
        <v>0.531356363353552</v>
      </c>
      <c r="CV669" s="0" t="n">
        <v>1.27268322103191</v>
      </c>
      <c r="CW669" s="0" t="n">
        <v>-1.45490503200563</v>
      </c>
      <c r="CX669" s="0" t="n">
        <v>-0.197612735064467</v>
      </c>
      <c r="CZ669" s="0" t="n">
        <f aca="false">IF(CHOOSE(MATCH(G$5,$B$10:$E$10,0),$B669,$C669,$D669,$E669)*G$6+G669*G$7&lt;G$2,G$3*G$4,0)</f>
        <v>0</v>
      </c>
      <c r="DA669" s="0" t="n">
        <f aca="false">IF(CHOOSE(MATCH(H$5,$B$10:$E$10,0),$B669,$C669,$D669,$E669)*H$6+H669*H$7&lt;H$2,H$3*H$4,0)</f>
        <v>0</v>
      </c>
      <c r="DB669" s="0" t="n">
        <f aca="false">IF(CHOOSE(MATCH(I$5,$B$10:$E$10,0),$B669,$C669,$D669,$E669)*I$6+I669*I$7&lt;I$2,I$3*I$4,0)</f>
        <v>0</v>
      </c>
      <c r="DC669" s="0" t="n">
        <f aca="false">IF(CHOOSE(MATCH(J$5,$B$10:$E$10,0),$B669,$C669,$D669,$E669)*J$6+J669*J$7&lt;J$2,J$3*J$4,0)</f>
        <v>0</v>
      </c>
      <c r="DD669" s="0" t="n">
        <f aca="false">IF(CHOOSE(MATCH(K$5,$B$10:$E$10,0),$B669,$C669,$D669,$E669)*K$6+K669*K$7&lt;K$2,K$3*K$4,0)</f>
        <v>0</v>
      </c>
      <c r="DE669" s="0" t="n">
        <f aca="false">IF(CHOOSE(MATCH(L$5,$B$10:$E$10,0),$B669,$C669,$D669,$E669)*L$6+L669*L$7&lt;L$2,L$3*L$4,0)</f>
        <v>0</v>
      </c>
      <c r="DF669" s="0" t="n">
        <f aca="false">IF(CHOOSE(MATCH(M$5,$B$10:$E$10,0),$B669,$C669,$D669,$E669)*M$6+M669*M$7&lt;M$2,M$3*M$4,0)</f>
        <v>0</v>
      </c>
      <c r="DG669" s="0" t="n">
        <f aca="false">IF(CHOOSE(MATCH(N$5,$B$10:$E$10,0),$B669,$C669,$D669,$E669)*N$6+N669*N$7&lt;N$2,N$3*N$4,0)</f>
        <v>0</v>
      </c>
      <c r="DH669" s="0" t="n">
        <f aca="false">IF(CHOOSE(MATCH(O$5,$B$10:$E$10,0),$B669,$C669,$D669,$E669)*O$6+O669*O$7&lt;O$2,O$3*O$4,0)</f>
        <v>0</v>
      </c>
      <c r="DI669" s="0" t="n">
        <f aca="false">IF(CHOOSE(MATCH(P$5,$B$10:$E$10,0),$B669,$C669,$D669,$E669)*P$6+P669*P$7&lt;P$2,P$3*P$4,0)</f>
        <v>0</v>
      </c>
      <c r="DJ669" s="0" t="n">
        <f aca="false">IF(CHOOSE(MATCH(Q$5,$B$10:$E$10,0),$B669,$C669,$D669,$E669)*Q$6+Q669*Q$7&lt;Q$2,Q$3*Q$4,0)</f>
        <v>0</v>
      </c>
      <c r="DK669" s="0" t="n">
        <f aca="false">IF(CHOOSE(MATCH(R$5,$B$10:$E$10,0),$B669,$C669,$D669,$E669)*R$6+R669*R$7&lt;R$2,R$3*R$4,0)</f>
        <v>0</v>
      </c>
      <c r="DL669" s="0" t="n">
        <f aca="false">IF(CHOOSE(MATCH(S$5,$B$10:$E$10,0),$B669,$C669,$D669,$E669)*S$6+S669*S$7&lt;S$2,S$3*S$4,0)</f>
        <v>0</v>
      </c>
      <c r="DM669" s="0" t="n">
        <f aca="false">IF(CHOOSE(MATCH(T$5,$B$10:$E$10,0),$B669,$C669,$D669,$E669)*T$6+T669*T$7&lt;T$2,T$3*T$4,0)</f>
        <v>0</v>
      </c>
      <c r="DN669" s="0" t="n">
        <f aca="false">IF(CHOOSE(MATCH(U$5,$B$10:$E$10,0),$B669,$C669,$D669,$E669)*U$6+U669*U$7&lt;U$2,U$3*U$4,0)</f>
        <v>0</v>
      </c>
      <c r="DO669" s="0" t="n">
        <f aca="false">IF(CHOOSE(MATCH(V$5,$B$10:$E$10,0),$B669,$C669,$D669,$E669)*V$6+V669*V$7&lt;V$2,V$3*V$4,0)</f>
        <v>0</v>
      </c>
      <c r="DP669" s="0" t="n">
        <f aca="false">IF(CHOOSE(MATCH(W$5,$B$10:$E$10,0),$B669,$C669,$D669,$E669)*W$6+W669*W$7&lt;W$2,W$3*W$4,0)</f>
        <v>0</v>
      </c>
      <c r="DQ669" s="0" t="n">
        <f aca="false">IF(CHOOSE(MATCH(X$5,$B$10:$E$10,0),$B669,$C669,$D669,$E669)*X$6+X669*X$7&lt;X$2,X$3*X$4,0)</f>
        <v>0</v>
      </c>
      <c r="DR669" s="0" t="n">
        <f aca="false">IF(CHOOSE(MATCH(Y$5,$B$10:$E$10,0),$B669,$C669,$D669,$E669)*Y$6+Y669*Y$7&lt;Y$2,Y$3*Y$4,0)</f>
        <v>0</v>
      </c>
      <c r="DS669" s="0" t="n">
        <f aca="false">IF(CHOOSE(MATCH(Z$5,$B$10:$E$10,0),$B669,$C669,$D669,$E669)*Z$6+Z669*Z$7&lt;Z$2,Z$3*Z$4,0)</f>
        <v>0</v>
      </c>
      <c r="DT669" s="0" t="n">
        <f aca="false">IF(CHOOSE(MATCH(AA$5,$B$10:$E$10,0),$B669,$C669,$D669,$E669)*AA$6+AA669*AA$7&lt;AA$2,AA$3*AA$4,0)</f>
        <v>0</v>
      </c>
      <c r="DU669" s="0" t="n">
        <f aca="false">IF(CHOOSE(MATCH(AB$5,$B$10:$E$10,0),$B669,$C669,$D669,$E669)*AB$6+AB669*AB$7&lt;AB$2,AB$3*AB$4,0)</f>
        <v>0</v>
      </c>
      <c r="DV669" s="0" t="n">
        <f aca="false">IF(CHOOSE(MATCH(AC$5,$B$10:$E$10,0),$B669,$C669,$D669,$E669)*AC$6+AC669*AC$7&lt;AC$2,AC$3*AC$4,0)</f>
        <v>0</v>
      </c>
      <c r="DW669" s="0" t="n">
        <f aca="false">IF(CHOOSE(MATCH(AD$5,$B$10:$E$10,0),$B669,$C669,$D669,$E669)*AD$6+AD669*AD$7&lt;AD$2,AD$3*AD$4,0)</f>
        <v>0</v>
      </c>
      <c r="DX669" s="0" t="n">
        <f aca="false">IF(CHOOSE(MATCH(AE$5,$B$10:$E$10,0),$B669,$C669,$D669,$E669)*AE$6+AE669*AE$7&lt;AE$2,AE$3*AE$4,0)</f>
        <v>0</v>
      </c>
      <c r="DY669" s="0" t="n">
        <f aca="false">IF(CHOOSE(MATCH(AF$5,$B$10:$E$10,0),$B669,$C669,$D669,$E669)*AF$6+AF669*AF$7&lt;AF$2,AF$3*AF$4,0)</f>
        <v>0</v>
      </c>
      <c r="DZ669" s="0" t="n">
        <f aca="false">IF(CHOOSE(MATCH(AG$5,$B$10:$E$10,0),$B669,$C669,$D669,$E669)*AG$6+AG669*AG$7&lt;AG$2,AG$3*AG$4,0)</f>
        <v>0</v>
      </c>
      <c r="EA669" s="0" t="n">
        <f aca="false">IF(CHOOSE(MATCH(AH$5,$B$10:$E$10,0),$B669,$C669,$D669,$E669)*AH$6+AH669*AH$7&lt;AH$2,AH$3*AH$4,0)</f>
        <v>0</v>
      </c>
      <c r="EB669" s="0" t="n">
        <f aca="false">IF(CHOOSE(MATCH(AI$5,$B$10:$E$10,0),$B669,$C669,$D669,$E669)*AI$6+AI669*AI$7&lt;AI$2,AI$3*AI$4,0)</f>
        <v>0</v>
      </c>
      <c r="EC669" s="0" t="n">
        <f aca="false">IF(CHOOSE(MATCH(AJ$5,$B$10:$E$10,0),$B669,$C669,$D669,$E669)*AJ$6+AJ669*AJ$7&lt;AJ$2,AJ$3*AJ$4,0)</f>
        <v>0</v>
      </c>
      <c r="ED669" s="0" t="n">
        <f aca="false">IF(CHOOSE(MATCH(AK$5,$B$10:$E$10,0),$B669,$C669,$D669,$E669)*AK$6+AK669*AK$7&lt;AK$2,AK$3*AK$4,0)</f>
        <v>0</v>
      </c>
      <c r="EE669" s="0" t="n">
        <f aca="false">IF(CHOOSE(MATCH(AL$5,$B$10:$E$10,0),$B669,$C669,$D669,$E669)*AL$6+AL669*AL$7&lt;AL$2,AL$3*AL$4,0)</f>
        <v>0</v>
      </c>
      <c r="EF669" s="0" t="n">
        <f aca="false">IF(CHOOSE(MATCH(AM$5,$B$10:$E$10,0),$B669,$C669,$D669,$E669)*AM$6+AM669*AM$7&lt;AM$2,AM$3*AM$4,0)</f>
        <v>0</v>
      </c>
      <c r="EG669" s="0" t="n">
        <f aca="false">IF(CHOOSE(MATCH(AN$5,$B$10:$E$10,0),$B669,$C669,$D669,$E669)*AN$6+AN669*AN$7&lt;AN$2,AN$3*AN$4,0)</f>
        <v>0</v>
      </c>
      <c r="EH669" s="0" t="n">
        <f aca="false">IF(CHOOSE(MATCH(AO$5,$B$10:$E$10,0),$B669,$C669,$D669,$E669)*AO$6+AO669*AO$7&lt;AO$2,AO$3*AO$4,0)</f>
        <v>0</v>
      </c>
      <c r="EI669" s="0" t="n">
        <f aca="false">IF(CHOOSE(MATCH(AP$5,$B$10:$E$10,0),$B669,$C669,$D669,$E669)*AP$6+AP669*AP$7&lt;AP$2,AP$3*AP$4,0)</f>
        <v>0</v>
      </c>
      <c r="EJ669" s="0" t="n">
        <f aca="false">IF(CHOOSE(MATCH(AQ$5,$B$10:$E$10,0),$B669,$C669,$D669,$E669)*AQ$6+AQ669*AQ$7&lt;AQ$2,AQ$3*AQ$4,0)</f>
        <v>0</v>
      </c>
      <c r="EK669" s="0" t="n">
        <f aca="false">IF(CHOOSE(MATCH(AR$5,$B$10:$E$10,0),$B669,$C669,$D669,$E669)*AR$6+AR669*AR$7&lt;AR$2,AR$3*AR$4,0)</f>
        <v>0</v>
      </c>
      <c r="EL669" s="0" t="n">
        <f aca="false">IF(CHOOSE(MATCH(AS$5,$B$10:$E$10,0),$B669,$C669,$D669,$E669)*AS$6+AS669*AS$7&lt;AS$2,AS$3*AS$4,0)</f>
        <v>0</v>
      </c>
      <c r="EM669" s="0" t="n">
        <f aca="false">IF(CHOOSE(MATCH(AT$5,$B$10:$E$10,0),$B669,$C669,$D669,$E669)*AT$6+AT669*AT$7&lt;AT$2,AT$3*AT$4,0)</f>
        <v>0</v>
      </c>
      <c r="EN669" s="0" t="n">
        <f aca="false">IF(CHOOSE(MATCH(AU$5,$B$10:$E$10,0),$B669,$C669,$D669,$E669)*AU$6+AU669*AU$7&lt;AU$2,AU$3*AU$4,0)</f>
        <v>0</v>
      </c>
      <c r="EO669" s="0" t="n">
        <f aca="false">IF(CHOOSE(MATCH(AV$5,$B$10:$E$10,0),$B669,$C669,$D669,$E669)*AV$6+AV669*AV$7&lt;AV$2,AV$3*AV$4,0)</f>
        <v>0</v>
      </c>
      <c r="EP669" s="0" t="n">
        <f aca="false">IF(CHOOSE(MATCH(AW$5,$B$10:$E$10,0),$B669,$C669,$D669,$E669)*AW$6+AW669*AW$7&lt;AW$2,AW$3*AW$4,0)</f>
        <v>0</v>
      </c>
      <c r="EQ669" s="0" t="n">
        <f aca="false">IF(CHOOSE(MATCH(AX$5,$B$10:$E$10,0),$B669,$C669,$D669,$E669)*AX$6+AX669*AX$7&lt;AX$2,AX$3*AX$4,0)</f>
        <v>0</v>
      </c>
      <c r="ER669" s="0" t="n">
        <f aca="false">IF(CHOOSE(MATCH(AY$5,$B$10:$E$10,0),$B669,$C669,$D669,$E669)*AY$6+AY669*AY$7&lt;AY$2,AY$3*AY$4,0)</f>
        <v>0</v>
      </c>
      <c r="ES669" s="0" t="n">
        <f aca="false">IF(CHOOSE(MATCH(AZ$5,$B$10:$E$10,0),$B669,$C669,$D669,$E669)*AZ$6+AZ669*AZ$7&lt;AZ$2,AZ$3*AZ$4,0)</f>
        <v>0</v>
      </c>
      <c r="ET669" s="0" t="n">
        <f aca="false">IF(CHOOSE(MATCH(BA$5,$B$10:$E$10,0),$B669,$C669,$D669,$E669)*BA$6+BA669*BA$7&lt;BA$2,BA$3*BA$4,0)</f>
        <v>0</v>
      </c>
      <c r="EU669" s="0" t="n">
        <f aca="false">IF(CHOOSE(MATCH(BB$5,$B$10:$E$10,0),$B669,$C669,$D669,$E669)*BB$6+BB669*BB$7&lt;BB$2,BB$3*BB$4,0)</f>
        <v>0</v>
      </c>
      <c r="EV669" s="0" t="n">
        <f aca="false">IF(CHOOSE(MATCH(BC$5,$B$10:$E$10,0),$B669,$C669,$D669,$E669)*BC$6+BC669*BC$7&lt;BC$2,BC$3*BC$4,0)</f>
        <v>0</v>
      </c>
      <c r="EW669" s="0" t="n">
        <f aca="false">IF(CHOOSE(MATCH(BD$5,$B$10:$E$10,0),$B669,$C669,$D669,$E669)*BD$6+BD669*BD$7&lt;BD$2,BD$3*BD$4,0)</f>
        <v>0</v>
      </c>
      <c r="EX669" s="0" t="n">
        <f aca="false">IF(CHOOSE(MATCH(BE$5,$B$10:$E$10,0),$B669,$C669,$D669,$E669)*BE$6+BE669*BE$7&lt;BE$2,BE$3*BE$4,0)</f>
        <v>0</v>
      </c>
      <c r="EY669" s="0" t="n">
        <f aca="false">IF(CHOOSE(MATCH(BF$5,$B$10:$E$10,0),$B669,$C669,$D669,$E669)*BF$6+BF669*BF$7&lt;BF$2,BF$3*BF$4,0)</f>
        <v>0</v>
      </c>
      <c r="EZ669" s="0" t="n">
        <f aca="false">IF(CHOOSE(MATCH(BG$5,$B$10:$E$10,0),$B669,$C669,$D669,$E669)*BG$6+BG669*BG$7&lt;BG$2,BG$3*BG$4,0)</f>
        <v>0</v>
      </c>
      <c r="FA669" s="0" t="n">
        <f aca="false">IF(CHOOSE(MATCH(BH$5,$B$10:$E$10,0),$B669,$C669,$D669,$E669)*BH$6+BH669*BH$7&lt;BH$2,BH$3*BH$4,0)</f>
        <v>0</v>
      </c>
      <c r="FB669" s="0" t="n">
        <f aca="false">IF(CHOOSE(MATCH(BI$5,$B$10:$E$10,0),$B669,$C669,$D669,$E669)*BI$6+BI669*BI$7&lt;BI$2,BI$3*BI$4,0)</f>
        <v>0</v>
      </c>
      <c r="FC669" s="0" t="n">
        <f aca="false">IF(CHOOSE(MATCH(BJ$5,$B$10:$E$10,0),$B669,$C669,$D669,$E669)*BJ$6+BJ669*BJ$7&lt;BJ$2,BJ$3*BJ$4,0)</f>
        <v>0</v>
      </c>
      <c r="FD669" s="0" t="n">
        <f aca="false">IF(CHOOSE(MATCH(BK$5,$B$10:$E$10,0),$B669,$C669,$D669,$E669)*BK$6+BK669*BK$7&lt;BK$2,BK$3*BK$4,0)</f>
        <v>0</v>
      </c>
      <c r="FE669" s="0" t="n">
        <f aca="false">IF(CHOOSE(MATCH(BL$5,$B$10:$E$10,0),$B669,$C669,$D669,$E669)*BL$6+BL669*BL$7&lt;BL$2,BL$3*BL$4,0)</f>
        <v>0</v>
      </c>
      <c r="FF669" s="0" t="n">
        <f aca="false">IF(CHOOSE(MATCH(BM$5,$B$10:$E$10,0),$B669,$C669,$D669,$E669)*BM$6+BM669*BM$7&lt;BM$2,BM$3*BM$4,0)</f>
        <v>0</v>
      </c>
      <c r="FG669" s="0" t="n">
        <f aca="false">IF(CHOOSE(MATCH(BN$5,$B$10:$E$10,0),$B669,$C669,$D669,$E669)*BN$6+BN669*BN$7&lt;BN$2,BN$3*BN$4,0)</f>
        <v>0</v>
      </c>
      <c r="FH669" s="0" t="n">
        <f aca="false">IF(CHOOSE(MATCH(BO$5,$B$10:$E$10,0),$B669,$C669,$D669,$E669)*BO$6+BO669*BO$7&lt;BO$2,BO$3*BO$4,0)</f>
        <v>0</v>
      </c>
      <c r="FI669" s="0" t="n">
        <f aca="false">IF(CHOOSE(MATCH(BP$5,$B$10:$E$10,0),$B669,$C669,$D669,$E669)*BP$6+BP669*BP$7&lt;BP$2,BP$3*BP$4,0)</f>
        <v>0</v>
      </c>
      <c r="FJ669" s="0" t="n">
        <f aca="false">IF(CHOOSE(MATCH(BQ$5,$B$10:$E$10,0),$B669,$C669,$D669,$E669)*BQ$6+BQ669*BQ$7&lt;BQ$2,BQ$3*BQ$4,0)</f>
        <v>0</v>
      </c>
      <c r="FK669" s="0" t="n">
        <f aca="false">IF(CHOOSE(MATCH(BR$5,$B$10:$E$10,0),$B669,$C669,$D669,$E669)*BR$6+BR669*BR$7&lt;BR$2,BR$3*BR$4,0)</f>
        <v>0</v>
      </c>
      <c r="FL669" s="0" t="n">
        <f aca="false">IF(CHOOSE(MATCH(BS$5,$B$10:$E$10,0),$B669,$C669,$D669,$E669)*BS$6+BS669*BS$7&lt;BS$2,BS$3*BS$4,0)</f>
        <v>0</v>
      </c>
      <c r="FM669" s="0" t="n">
        <f aca="false">IF(CHOOSE(MATCH(BT$5,$B$10:$E$10,0),$B669,$C669,$D669,$E669)*BT$6+BT669*BT$7&lt;BT$2,BT$3*BT$4,0)</f>
        <v>0</v>
      </c>
      <c r="FN669" s="0" t="n">
        <f aca="false">IF(CHOOSE(MATCH(BU$5,$B$10:$E$10,0),$B669,$C669,$D669,$E669)*BU$6+BU669*BU$7&lt;BU$2,BU$3*BU$4,0)</f>
        <v>0</v>
      </c>
      <c r="FO669" s="0" t="n">
        <f aca="false">IF(CHOOSE(MATCH(BV$5,$B$10:$E$10,0),$B669,$C669,$D669,$E669)*BV$6+BV669*BV$7&lt;BV$2,BV$3*BV$4,0)</f>
        <v>0</v>
      </c>
      <c r="FP669" s="0" t="n">
        <f aca="false">IF(CHOOSE(MATCH(BW$5,$B$10:$E$10,0),$B669,$C669,$D669,$E669)*BW$6+BW669*BW$7&lt;BW$2,BW$3*BW$4,0)</f>
        <v>0</v>
      </c>
      <c r="FQ669" s="0" t="n">
        <f aca="false">IF(CHOOSE(MATCH(BX$5,$B$10:$E$10,0),$B669,$C669,$D669,$E669)*BX$6+BX669*BX$7&lt;BX$2,BX$3*BX$4,0)</f>
        <v>0</v>
      </c>
      <c r="FR669" s="0" t="n">
        <f aca="false">IF(CHOOSE(MATCH(BY$5,$B$10:$E$10,0),$B669,$C669,$D669,$E669)*BY$6+BY669*BY$7&lt;BY$2,BY$3*BY$4,0)</f>
        <v>0</v>
      </c>
      <c r="FS669" s="0" t="n">
        <f aca="false">IF(CHOOSE(MATCH(BZ$5,$B$10:$E$10,0),$B669,$C669,$D669,$E669)*BZ$6+BZ669*BZ$7&lt;BZ$2,BZ$3*BZ$4,0)</f>
        <v>0</v>
      </c>
      <c r="FT669" s="0" t="n">
        <f aca="false">IF(CHOOSE(MATCH(CA$5,$B$10:$E$10,0),$B669,$C669,$D669,$E669)*CA$6+CA669*CA$7&lt;CA$2,CA$3*CA$4,0)</f>
        <v>0</v>
      </c>
      <c r="FU669" s="0" t="n">
        <f aca="false">IF(CHOOSE(MATCH(CB$5,$B$10:$E$10,0),$B669,$C669,$D669,$E669)*CB$6+CB669*CB$7&lt;CB$2,CB$3*CB$4,0)</f>
        <v>0</v>
      </c>
      <c r="FV669" s="0" t="n">
        <f aca="false">IF(CHOOSE(MATCH(CC$5,$B$10:$E$10,0),$B669,$C669,$D669,$E669)*CC$6+CC669*CC$7&lt;CC$2,CC$3*CC$4,0)</f>
        <v>0</v>
      </c>
      <c r="FW669" s="0" t="n">
        <f aca="false">IF(CHOOSE(MATCH(CD$5,$B$10:$E$10,0),$B669,$C669,$D669,$E669)*CD$6+CD669*CD$7&lt;CD$2,CD$3*CD$4,0)</f>
        <v>0</v>
      </c>
      <c r="FX669" s="0" t="n">
        <f aca="false">IF(CHOOSE(MATCH(CE$5,$B$10:$E$10,0),$B669,$C669,$D669,$E669)*CE$6+CE669*CE$7&lt;CE$2,CE$3*CE$4,0)</f>
        <v>0</v>
      </c>
      <c r="FY669" s="0" t="n">
        <f aca="false">IF(CHOOSE(MATCH(CF$5,$B$10:$E$10,0),$B669,$C669,$D669,$E669)*CF$6+CF669*CF$7&lt;CF$2,CF$3*CF$4,0)</f>
        <v>0</v>
      </c>
      <c r="FZ669" s="0" t="n">
        <f aca="false">IF(CHOOSE(MATCH(CG$5,$B$10:$E$10,0),$B669,$C669,$D669,$E669)*CG$6+CG669*CG$7&lt;CG$2,CG$3*CG$4,0)</f>
        <v>0</v>
      </c>
      <c r="GA669" s="0" t="n">
        <f aca="false">IF(CHOOSE(MATCH(CH$5,$B$10:$E$10,0),$B669,$C669,$D669,$E669)*CH$6+CH669*CH$7&lt;CH$2,CH$3*CH$4,0)</f>
        <v>0</v>
      </c>
      <c r="GB669" s="0" t="n">
        <f aca="false">IF(CHOOSE(MATCH(CI$5,$B$10:$E$10,0),$B669,$C669,$D669,$E669)*CI$6+CI669*CI$7&lt;CI$2,CI$3*CI$4,0)</f>
        <v>0</v>
      </c>
      <c r="GC669" s="0" t="n">
        <f aca="false">IF(CHOOSE(MATCH(CJ$5,$B$10:$E$10,0),$B669,$C669,$D669,$E669)*CJ$6+CJ669*CJ$7&lt;CJ$2,CJ$3*CJ$4,0)</f>
        <v>0</v>
      </c>
      <c r="GD669" s="0" t="n">
        <f aca="false">IF(CHOOSE(MATCH(CK$5,$B$10:$E$10,0),$B669,$C669,$D669,$E669)*CK$6+CK669*CK$7&lt;CK$2,CK$3*CK$4,0)</f>
        <v>0</v>
      </c>
      <c r="GE669" s="0" t="n">
        <f aca="false">IF(CHOOSE(MATCH(CL$5,$B$10:$E$10,0),$B669,$C669,$D669,$E669)*CL$6+CL669*CL$7&lt;CL$2,CL$3*CL$4,0)</f>
        <v>0</v>
      </c>
      <c r="GF669" s="0" t="n">
        <f aca="false">IF(CHOOSE(MATCH(CM$5,$B$10:$E$10,0),$B669,$C669,$D669,$E669)*CM$6+CM669*CM$7&lt;CM$2,CM$3*CM$4,0)</f>
        <v>0</v>
      </c>
      <c r="GG669" s="0" t="n">
        <f aca="false">IF(CHOOSE(MATCH(CN$5,$B$10:$E$10,0),$B669,$C669,$D669,$E669)*CN$6+CN669*CN$7&lt;CN$2,CN$3*CN$4,0)</f>
        <v>0</v>
      </c>
      <c r="GH669" s="0" t="n">
        <f aca="false">IF(CHOOSE(MATCH(CO$5,$B$10:$E$10,0),$B669,$C669,$D669,$E669)*CO$6+CO669*CO$7&lt;CO$2,CO$3*CO$4,0)</f>
        <v>0</v>
      </c>
      <c r="GI669" s="0" t="n">
        <f aca="false">IF(CHOOSE(MATCH(CP$5,$B$10:$E$10,0),$B669,$C669,$D669,$E669)*CP$6+CP669*CP$7&lt;CP$2,CP$3*CP$4,0)</f>
        <v>0</v>
      </c>
      <c r="GJ669" s="0" t="n">
        <f aca="false">IF(CHOOSE(MATCH(CQ$5,$B$10:$E$10,0),$B669,$C669,$D669,$E669)*CQ$6+CQ669*CQ$7&lt;CQ$2,CQ$3*CQ$4,0)</f>
        <v>0</v>
      </c>
      <c r="GK669" s="0" t="n">
        <f aca="false">IF(CHOOSE(MATCH(CR$5,$B$10:$E$10,0),$B669,$C669,$D669,$E669)*CR$6+CR669*CR$7&lt;CR$2,CR$3*CR$4,0)</f>
        <v>0</v>
      </c>
      <c r="GL669" s="0" t="n">
        <f aca="false">IF(CHOOSE(MATCH(CS$5,$B$10:$E$10,0),$B669,$C669,$D669,$E669)*CS$6+CS669*CS$7&lt;CS$2,CS$3*CS$4,0)</f>
        <v>0</v>
      </c>
      <c r="GM669" s="0" t="n">
        <f aca="false">IF(CHOOSE(MATCH(CT$5,$B$10:$E$10,0),$B669,$C669,$D669,$E669)*CT$6+CT669*CT$7&lt;CT$2,CT$3*CT$4,0)</f>
        <v>0</v>
      </c>
      <c r="GN669" s="0" t="n">
        <f aca="false">IF(CHOOSE(MATCH(CU$5,$B$10:$E$10,0),$B669,$C669,$D669,$E669)*CU$6+CU669*CU$7&lt;CU$2,CU$3*CU$4,0)</f>
        <v>0</v>
      </c>
      <c r="GO669" s="0" t="n">
        <f aca="false">IF(CHOOSE(MATCH(CV$5,$B$10:$E$10,0),$B669,$C669,$D669,$E669)*CV$6+CV669*CV$7&lt;CV$2,CV$3*CV$4,0)</f>
        <v>0</v>
      </c>
      <c r="GP669" s="0" t="n">
        <f aca="false">IF(CHOOSE(MATCH(CW$5,$B$10:$E$10,0),$B669,$C669,$D669,$E669)*CW$6+CW669*CW$7&lt;CW$2,CW$3*CW$4,0)</f>
        <v>0</v>
      </c>
      <c r="GQ669" s="0" t="n">
        <f aca="false">IF(CHOOSE(MATCH(CX$5,$B$10:$E$10,0),$B669,$C669,$D669,$E669)*CX$6+CX669*CX$7&lt;CX$2,CX$3*CX$4,0)</f>
        <v>0</v>
      </c>
      <c r="GS669" s="0" t="n">
        <f aca="false">SUM(CZ669:GQ669)</f>
        <v>0</v>
      </c>
      <c r="GT669" s="0" t="n">
        <f aca="false">IF(GS669&gt;$GS$6,1,0)</f>
        <v>0</v>
      </c>
    </row>
    <row r="670" customFormat="false" ht="14" hidden="false" customHeight="false" outlineLevel="0" collapsed="false">
      <c r="A670" s="0" t="n">
        <v>660</v>
      </c>
      <c r="B670" s="0" t="n">
        <v>1.57521845180736</v>
      </c>
      <c r="C670" s="0" t="n">
        <v>1.37553774621179</v>
      </c>
      <c r="D670" s="0" t="n">
        <v>1.43714380327126</v>
      </c>
      <c r="E670" s="0" t="n">
        <v>2.62208178212718</v>
      </c>
      <c r="G670" s="0" t="n">
        <v>0.772063231124775</v>
      </c>
      <c r="H670" s="0" t="n">
        <v>1.46133061207365</v>
      </c>
      <c r="I670" s="0" t="n">
        <v>-2.64968548435718</v>
      </c>
      <c r="J670" s="0" t="n">
        <v>-1.04340188045171</v>
      </c>
      <c r="K670" s="0" t="n">
        <v>-0.527835481989314</v>
      </c>
      <c r="L670" s="0" t="n">
        <v>-0.0123554855235852</v>
      </c>
      <c r="M670" s="0" t="n">
        <v>-0.612728854321176</v>
      </c>
      <c r="N670" s="0" t="n">
        <v>-0.162700644068536</v>
      </c>
      <c r="O670" s="0" t="n">
        <v>-0.758936948841438</v>
      </c>
      <c r="P670" s="0" t="n">
        <v>-0.711916072759777</v>
      </c>
      <c r="Q670" s="0" t="n">
        <v>1.0521443982725</v>
      </c>
      <c r="R670" s="0" t="n">
        <v>-1.09140728454804</v>
      </c>
      <c r="S670" s="0" t="n">
        <v>-1.39860730996588</v>
      </c>
      <c r="T670" s="0" t="n">
        <v>0.877303136803675</v>
      </c>
      <c r="U670" s="0" t="n">
        <v>0.282592509392998</v>
      </c>
      <c r="V670" s="0" t="n">
        <v>0.663843593429192</v>
      </c>
      <c r="W670" s="0" t="n">
        <v>0.558243300474715</v>
      </c>
      <c r="X670" s="0" t="n">
        <v>-0.72598368205945</v>
      </c>
      <c r="Y670" s="0" t="n">
        <v>-0.460920546174748</v>
      </c>
      <c r="Z670" s="0" t="n">
        <v>1.11588178697275</v>
      </c>
      <c r="AA670" s="0" t="n">
        <v>1.86228135135025</v>
      </c>
      <c r="AB670" s="0" t="n">
        <v>-0.13361841411097</v>
      </c>
      <c r="AC670" s="0" t="n">
        <v>-0.862007709656609</v>
      </c>
      <c r="AD670" s="0" t="n">
        <v>-0.436554046245874</v>
      </c>
      <c r="AE670" s="0" t="n">
        <v>0.016561898519285</v>
      </c>
      <c r="AF670" s="0" t="n">
        <v>0.125980932352832</v>
      </c>
      <c r="AG670" s="0" t="n">
        <v>-0.74674971983768</v>
      </c>
      <c r="AH670" s="0" t="n">
        <v>0.581642325414578</v>
      </c>
      <c r="AI670" s="0" t="n">
        <v>-0.456161615147721</v>
      </c>
      <c r="AJ670" s="0" t="n">
        <v>0.869463292474393</v>
      </c>
      <c r="AK670" s="0" t="n">
        <v>-0.385934981750324</v>
      </c>
      <c r="AL670" s="0" t="n">
        <v>0.234338131122058</v>
      </c>
      <c r="AM670" s="0" t="n">
        <v>-0.788450051913969</v>
      </c>
      <c r="AN670" s="0" t="n">
        <v>1.39434632728808</v>
      </c>
      <c r="AO670" s="0" t="n">
        <v>0.590086983720539</v>
      </c>
      <c r="AP670" s="0" t="n">
        <v>-0.876291323947953</v>
      </c>
      <c r="AQ670" s="0" t="n">
        <v>0.786260443419451</v>
      </c>
      <c r="AR670" s="0" t="n">
        <v>0.241263933276059</v>
      </c>
      <c r="AS670" s="0" t="n">
        <v>-1.13257556222379</v>
      </c>
      <c r="AT670" s="0" t="n">
        <v>1.26260147226276</v>
      </c>
      <c r="AU670" s="0" t="n">
        <v>-0.910035851120483</v>
      </c>
      <c r="AV670" s="0" t="n">
        <v>2.1172127162572</v>
      </c>
      <c r="AW670" s="0" t="n">
        <v>1.02317926575779</v>
      </c>
      <c r="AX670" s="0" t="n">
        <v>-0.699357087796671</v>
      </c>
      <c r="AY670" s="0" t="n">
        <v>-0.782514462116524</v>
      </c>
      <c r="AZ670" s="0" t="n">
        <v>1.58092461788328</v>
      </c>
      <c r="BA670" s="0" t="n">
        <v>1.38231371238362</v>
      </c>
      <c r="BB670" s="0" t="n">
        <v>0.618276772001991</v>
      </c>
      <c r="BC670" s="0" t="n">
        <v>-2.51504388870671</v>
      </c>
      <c r="BD670" s="0" t="n">
        <v>0.649323510515387</v>
      </c>
      <c r="BE670" s="0" t="n">
        <v>-0.828546262710006</v>
      </c>
      <c r="BF670" s="0" t="n">
        <v>-0.601507963438053</v>
      </c>
      <c r="BG670" s="0" t="n">
        <v>0.858130988490302</v>
      </c>
      <c r="BH670" s="0" t="n">
        <v>-0.960988018050557</v>
      </c>
      <c r="BI670" s="0" t="n">
        <v>-0.950481080508325</v>
      </c>
      <c r="BJ670" s="0" t="n">
        <v>-0.0139607436722144</v>
      </c>
      <c r="BK670" s="0" t="n">
        <v>-0.873599219630705</v>
      </c>
      <c r="BL670" s="0" t="n">
        <v>0.290881416731281</v>
      </c>
      <c r="BM670" s="0" t="n">
        <v>0.702877969160909</v>
      </c>
      <c r="BN670" s="0" t="n">
        <v>0.579739207751118</v>
      </c>
      <c r="BO670" s="0" t="n">
        <v>-0.675906903779833</v>
      </c>
      <c r="BP670" s="0" t="n">
        <v>-1.02926833278616</v>
      </c>
      <c r="BQ670" s="0" t="n">
        <v>-0.567115421290509</v>
      </c>
      <c r="BR670" s="0" t="n">
        <v>1.2757823242282</v>
      </c>
      <c r="BS670" s="0" t="n">
        <v>1.34320998768089</v>
      </c>
      <c r="BT670" s="0" t="n">
        <v>-1.12117049866356</v>
      </c>
      <c r="BU670" s="0" t="n">
        <v>0.73177034209948</v>
      </c>
      <c r="BV670" s="0" t="n">
        <v>-0.61577793530887</v>
      </c>
      <c r="BW670" s="0" t="n">
        <v>-1.2421560313669</v>
      </c>
      <c r="BX670" s="0" t="n">
        <v>-0.410196889788494</v>
      </c>
      <c r="BY670" s="0" t="n">
        <v>0.19425897335168</v>
      </c>
      <c r="BZ670" s="0" t="n">
        <v>-2.23077222472057</v>
      </c>
      <c r="CA670" s="0" t="n">
        <v>1.29588897834765</v>
      </c>
      <c r="CB670" s="0" t="n">
        <v>-0.670820554660168</v>
      </c>
      <c r="CC670" s="0" t="n">
        <v>0.937222921493231</v>
      </c>
      <c r="CD670" s="0" t="n">
        <v>0.583817154620192</v>
      </c>
      <c r="CE670" s="0" t="n">
        <v>-0.699454858477111</v>
      </c>
      <c r="CF670" s="0" t="n">
        <v>-0.307442178382189</v>
      </c>
      <c r="CG670" s="0" t="n">
        <v>-0.251751544055878</v>
      </c>
      <c r="CH670" s="0" t="n">
        <v>1.38490577228367</v>
      </c>
      <c r="CI670" s="0" t="n">
        <v>-0.0215356976696057</v>
      </c>
      <c r="CJ670" s="0" t="n">
        <v>-0.514341991220135</v>
      </c>
      <c r="CK670" s="0" t="n">
        <v>-1.71222382050473</v>
      </c>
      <c r="CL670" s="0" t="n">
        <v>-0.13361841411097</v>
      </c>
      <c r="CM670" s="0" t="n">
        <v>-0.224129053094657</v>
      </c>
      <c r="CN670" s="0" t="n">
        <v>-0.357653107130318</v>
      </c>
      <c r="CO670" s="0" t="n">
        <v>-0.289286390398047</v>
      </c>
      <c r="CP670" s="0" t="n">
        <v>2.34587787417695</v>
      </c>
      <c r="CQ670" s="0" t="n">
        <v>0.615129920333857</v>
      </c>
      <c r="CR670" s="0" t="n">
        <v>0.133541107061319</v>
      </c>
      <c r="CS670" s="0" t="n">
        <v>-0.389150045521092</v>
      </c>
      <c r="CT670" s="0" t="n">
        <v>-0.00447471393272281</v>
      </c>
      <c r="CU670" s="0" t="n">
        <v>1.8816990632331</v>
      </c>
      <c r="CV670" s="0" t="n">
        <v>0.541957660971093</v>
      </c>
      <c r="CW670" s="0" t="n">
        <v>0.851077857078053</v>
      </c>
      <c r="CX670" s="0" t="n">
        <v>0.920736056286842</v>
      </c>
      <c r="CZ670" s="0" t="n">
        <f aca="false">IF(CHOOSE(MATCH(G$5,$B$10:$E$10,0),$B670,$C670,$D670,$E670)*G$6+G670*G$7&lt;G$2,G$3*G$4,0)</f>
        <v>0</v>
      </c>
      <c r="DA670" s="0" t="n">
        <f aca="false">IF(CHOOSE(MATCH(H$5,$B$10:$E$10,0),$B670,$C670,$D670,$E670)*H$6+H670*H$7&lt;H$2,H$3*H$4,0)</f>
        <v>0</v>
      </c>
      <c r="DB670" s="0" t="n">
        <f aca="false">IF(CHOOSE(MATCH(I$5,$B$10:$E$10,0),$B670,$C670,$D670,$E670)*I$6+I670*I$7&lt;I$2,I$3*I$4,0)</f>
        <v>0</v>
      </c>
      <c r="DC670" s="0" t="n">
        <f aca="false">IF(CHOOSE(MATCH(J$5,$B$10:$E$10,0),$B670,$C670,$D670,$E670)*J$6+J670*J$7&lt;J$2,J$3*J$4,0)</f>
        <v>0</v>
      </c>
      <c r="DD670" s="0" t="n">
        <f aca="false">IF(CHOOSE(MATCH(K$5,$B$10:$E$10,0),$B670,$C670,$D670,$E670)*K$6+K670*K$7&lt;K$2,K$3*K$4,0)</f>
        <v>0</v>
      </c>
      <c r="DE670" s="0" t="n">
        <f aca="false">IF(CHOOSE(MATCH(L$5,$B$10:$E$10,0),$B670,$C670,$D670,$E670)*L$6+L670*L$7&lt;L$2,L$3*L$4,0)</f>
        <v>0</v>
      </c>
      <c r="DF670" s="0" t="n">
        <f aca="false">IF(CHOOSE(MATCH(M$5,$B$10:$E$10,0),$B670,$C670,$D670,$E670)*M$6+M670*M$7&lt;M$2,M$3*M$4,0)</f>
        <v>0</v>
      </c>
      <c r="DG670" s="0" t="n">
        <f aca="false">IF(CHOOSE(MATCH(N$5,$B$10:$E$10,0),$B670,$C670,$D670,$E670)*N$6+N670*N$7&lt;N$2,N$3*N$4,0)</f>
        <v>0</v>
      </c>
      <c r="DH670" s="0" t="n">
        <f aca="false">IF(CHOOSE(MATCH(O$5,$B$10:$E$10,0),$B670,$C670,$D670,$E670)*O$6+O670*O$7&lt;O$2,O$3*O$4,0)</f>
        <v>0</v>
      </c>
      <c r="DI670" s="0" t="n">
        <f aca="false">IF(CHOOSE(MATCH(P$5,$B$10:$E$10,0),$B670,$C670,$D670,$E670)*P$6+P670*P$7&lt;P$2,P$3*P$4,0)</f>
        <v>0</v>
      </c>
      <c r="DJ670" s="0" t="n">
        <f aca="false">IF(CHOOSE(MATCH(Q$5,$B$10:$E$10,0),$B670,$C670,$D670,$E670)*Q$6+Q670*Q$7&lt;Q$2,Q$3*Q$4,0)</f>
        <v>0</v>
      </c>
      <c r="DK670" s="0" t="n">
        <f aca="false">IF(CHOOSE(MATCH(R$5,$B$10:$E$10,0),$B670,$C670,$D670,$E670)*R$6+R670*R$7&lt;R$2,R$3*R$4,0)</f>
        <v>0</v>
      </c>
      <c r="DL670" s="0" t="n">
        <f aca="false">IF(CHOOSE(MATCH(S$5,$B$10:$E$10,0),$B670,$C670,$D670,$E670)*S$6+S670*S$7&lt;S$2,S$3*S$4,0)</f>
        <v>0</v>
      </c>
      <c r="DM670" s="0" t="n">
        <f aca="false">IF(CHOOSE(MATCH(T$5,$B$10:$E$10,0),$B670,$C670,$D670,$E670)*T$6+T670*T$7&lt;T$2,T$3*T$4,0)</f>
        <v>0</v>
      </c>
      <c r="DN670" s="0" t="n">
        <f aca="false">IF(CHOOSE(MATCH(U$5,$B$10:$E$10,0),$B670,$C670,$D670,$E670)*U$6+U670*U$7&lt;U$2,U$3*U$4,0)</f>
        <v>0</v>
      </c>
      <c r="DO670" s="0" t="n">
        <f aca="false">IF(CHOOSE(MATCH(V$5,$B$10:$E$10,0),$B670,$C670,$D670,$E670)*V$6+V670*V$7&lt;V$2,V$3*V$4,0)</f>
        <v>0</v>
      </c>
      <c r="DP670" s="0" t="n">
        <f aca="false">IF(CHOOSE(MATCH(W$5,$B$10:$E$10,0),$B670,$C670,$D670,$E670)*W$6+W670*W$7&lt;W$2,W$3*W$4,0)</f>
        <v>0</v>
      </c>
      <c r="DQ670" s="0" t="n">
        <f aca="false">IF(CHOOSE(MATCH(X$5,$B$10:$E$10,0),$B670,$C670,$D670,$E670)*X$6+X670*X$7&lt;X$2,X$3*X$4,0)</f>
        <v>0</v>
      </c>
      <c r="DR670" s="0" t="n">
        <f aca="false">IF(CHOOSE(MATCH(Y$5,$B$10:$E$10,0),$B670,$C670,$D670,$E670)*Y$6+Y670*Y$7&lt;Y$2,Y$3*Y$4,0)</f>
        <v>0</v>
      </c>
      <c r="DS670" s="0" t="n">
        <f aca="false">IF(CHOOSE(MATCH(Z$5,$B$10:$E$10,0),$B670,$C670,$D670,$E670)*Z$6+Z670*Z$7&lt;Z$2,Z$3*Z$4,0)</f>
        <v>0</v>
      </c>
      <c r="DT670" s="0" t="n">
        <f aca="false">IF(CHOOSE(MATCH(AA$5,$B$10:$E$10,0),$B670,$C670,$D670,$E670)*AA$6+AA670*AA$7&lt;AA$2,AA$3*AA$4,0)</f>
        <v>0</v>
      </c>
      <c r="DU670" s="0" t="n">
        <f aca="false">IF(CHOOSE(MATCH(AB$5,$B$10:$E$10,0),$B670,$C670,$D670,$E670)*AB$6+AB670*AB$7&lt;AB$2,AB$3*AB$4,0)</f>
        <v>0</v>
      </c>
      <c r="DV670" s="0" t="n">
        <f aca="false">IF(CHOOSE(MATCH(AC$5,$B$10:$E$10,0),$B670,$C670,$D670,$E670)*AC$6+AC670*AC$7&lt;AC$2,AC$3*AC$4,0)</f>
        <v>0</v>
      </c>
      <c r="DW670" s="0" t="n">
        <f aca="false">IF(CHOOSE(MATCH(AD$5,$B$10:$E$10,0),$B670,$C670,$D670,$E670)*AD$6+AD670*AD$7&lt;AD$2,AD$3*AD$4,0)</f>
        <v>0</v>
      </c>
      <c r="DX670" s="0" t="n">
        <f aca="false">IF(CHOOSE(MATCH(AE$5,$B$10:$E$10,0),$B670,$C670,$D670,$E670)*AE$6+AE670*AE$7&lt;AE$2,AE$3*AE$4,0)</f>
        <v>0</v>
      </c>
      <c r="DY670" s="0" t="n">
        <f aca="false">IF(CHOOSE(MATCH(AF$5,$B$10:$E$10,0),$B670,$C670,$D670,$E670)*AF$6+AF670*AF$7&lt;AF$2,AF$3*AF$4,0)</f>
        <v>0</v>
      </c>
      <c r="DZ670" s="0" t="n">
        <f aca="false">IF(CHOOSE(MATCH(AG$5,$B$10:$E$10,0),$B670,$C670,$D670,$E670)*AG$6+AG670*AG$7&lt;AG$2,AG$3*AG$4,0)</f>
        <v>0</v>
      </c>
      <c r="EA670" s="0" t="n">
        <f aca="false">IF(CHOOSE(MATCH(AH$5,$B$10:$E$10,0),$B670,$C670,$D670,$E670)*AH$6+AH670*AH$7&lt;AH$2,AH$3*AH$4,0)</f>
        <v>0</v>
      </c>
      <c r="EB670" s="0" t="n">
        <f aca="false">IF(CHOOSE(MATCH(AI$5,$B$10:$E$10,0),$B670,$C670,$D670,$E670)*AI$6+AI670*AI$7&lt;AI$2,AI$3*AI$4,0)</f>
        <v>0</v>
      </c>
      <c r="EC670" s="0" t="n">
        <f aca="false">IF(CHOOSE(MATCH(AJ$5,$B$10:$E$10,0),$B670,$C670,$D670,$E670)*AJ$6+AJ670*AJ$7&lt;AJ$2,AJ$3*AJ$4,0)</f>
        <v>0</v>
      </c>
      <c r="ED670" s="0" t="n">
        <f aca="false">IF(CHOOSE(MATCH(AK$5,$B$10:$E$10,0),$B670,$C670,$D670,$E670)*AK$6+AK670*AK$7&lt;AK$2,AK$3*AK$4,0)</f>
        <v>0</v>
      </c>
      <c r="EE670" s="0" t="n">
        <f aca="false">IF(CHOOSE(MATCH(AL$5,$B$10:$E$10,0),$B670,$C670,$D670,$E670)*AL$6+AL670*AL$7&lt;AL$2,AL$3*AL$4,0)</f>
        <v>0</v>
      </c>
      <c r="EF670" s="0" t="n">
        <f aca="false">IF(CHOOSE(MATCH(AM$5,$B$10:$E$10,0),$B670,$C670,$D670,$E670)*AM$6+AM670*AM$7&lt;AM$2,AM$3*AM$4,0)</f>
        <v>0</v>
      </c>
      <c r="EG670" s="0" t="n">
        <f aca="false">IF(CHOOSE(MATCH(AN$5,$B$10:$E$10,0),$B670,$C670,$D670,$E670)*AN$6+AN670*AN$7&lt;AN$2,AN$3*AN$4,0)</f>
        <v>0</v>
      </c>
      <c r="EH670" s="0" t="n">
        <f aca="false">IF(CHOOSE(MATCH(AO$5,$B$10:$E$10,0),$B670,$C670,$D670,$E670)*AO$6+AO670*AO$7&lt;AO$2,AO$3*AO$4,0)</f>
        <v>0</v>
      </c>
      <c r="EI670" s="0" t="n">
        <f aca="false">IF(CHOOSE(MATCH(AP$5,$B$10:$E$10,0),$B670,$C670,$D670,$E670)*AP$6+AP670*AP$7&lt;AP$2,AP$3*AP$4,0)</f>
        <v>0</v>
      </c>
      <c r="EJ670" s="0" t="n">
        <f aca="false">IF(CHOOSE(MATCH(AQ$5,$B$10:$E$10,0),$B670,$C670,$D670,$E670)*AQ$6+AQ670*AQ$7&lt;AQ$2,AQ$3*AQ$4,0)</f>
        <v>0</v>
      </c>
      <c r="EK670" s="0" t="n">
        <f aca="false">IF(CHOOSE(MATCH(AR$5,$B$10:$E$10,0),$B670,$C670,$D670,$E670)*AR$6+AR670*AR$7&lt;AR$2,AR$3*AR$4,0)</f>
        <v>0</v>
      </c>
      <c r="EL670" s="0" t="n">
        <f aca="false">IF(CHOOSE(MATCH(AS$5,$B$10:$E$10,0),$B670,$C670,$D670,$E670)*AS$6+AS670*AS$7&lt;AS$2,AS$3*AS$4,0)</f>
        <v>0</v>
      </c>
      <c r="EM670" s="0" t="n">
        <f aca="false">IF(CHOOSE(MATCH(AT$5,$B$10:$E$10,0),$B670,$C670,$D670,$E670)*AT$6+AT670*AT$7&lt;AT$2,AT$3*AT$4,0)</f>
        <v>0</v>
      </c>
      <c r="EN670" s="0" t="n">
        <f aca="false">IF(CHOOSE(MATCH(AU$5,$B$10:$E$10,0),$B670,$C670,$D670,$E670)*AU$6+AU670*AU$7&lt;AU$2,AU$3*AU$4,0)</f>
        <v>0</v>
      </c>
      <c r="EO670" s="0" t="n">
        <f aca="false">IF(CHOOSE(MATCH(AV$5,$B$10:$E$10,0),$B670,$C670,$D670,$E670)*AV$6+AV670*AV$7&lt;AV$2,AV$3*AV$4,0)</f>
        <v>0</v>
      </c>
      <c r="EP670" s="0" t="n">
        <f aca="false">IF(CHOOSE(MATCH(AW$5,$B$10:$E$10,0),$B670,$C670,$D670,$E670)*AW$6+AW670*AW$7&lt;AW$2,AW$3*AW$4,0)</f>
        <v>0</v>
      </c>
      <c r="EQ670" s="0" t="n">
        <f aca="false">IF(CHOOSE(MATCH(AX$5,$B$10:$E$10,0),$B670,$C670,$D670,$E670)*AX$6+AX670*AX$7&lt;AX$2,AX$3*AX$4,0)</f>
        <v>0</v>
      </c>
      <c r="ER670" s="0" t="n">
        <f aca="false">IF(CHOOSE(MATCH(AY$5,$B$10:$E$10,0),$B670,$C670,$D670,$E670)*AY$6+AY670*AY$7&lt;AY$2,AY$3*AY$4,0)</f>
        <v>0</v>
      </c>
      <c r="ES670" s="0" t="n">
        <f aca="false">IF(CHOOSE(MATCH(AZ$5,$B$10:$E$10,0),$B670,$C670,$D670,$E670)*AZ$6+AZ670*AZ$7&lt;AZ$2,AZ$3*AZ$4,0)</f>
        <v>0</v>
      </c>
      <c r="ET670" s="0" t="n">
        <f aca="false">IF(CHOOSE(MATCH(BA$5,$B$10:$E$10,0),$B670,$C670,$D670,$E670)*BA$6+BA670*BA$7&lt;BA$2,BA$3*BA$4,0)</f>
        <v>0</v>
      </c>
      <c r="EU670" s="0" t="n">
        <f aca="false">IF(CHOOSE(MATCH(BB$5,$B$10:$E$10,0),$B670,$C670,$D670,$E670)*BB$6+BB670*BB$7&lt;BB$2,BB$3*BB$4,0)</f>
        <v>0</v>
      </c>
      <c r="EV670" s="0" t="n">
        <f aca="false">IF(CHOOSE(MATCH(BC$5,$B$10:$E$10,0),$B670,$C670,$D670,$E670)*BC$6+BC670*BC$7&lt;BC$2,BC$3*BC$4,0)</f>
        <v>0</v>
      </c>
      <c r="EW670" s="0" t="n">
        <f aca="false">IF(CHOOSE(MATCH(BD$5,$B$10:$E$10,0),$B670,$C670,$D670,$E670)*BD$6+BD670*BD$7&lt;BD$2,BD$3*BD$4,0)</f>
        <v>0</v>
      </c>
      <c r="EX670" s="0" t="n">
        <f aca="false">IF(CHOOSE(MATCH(BE$5,$B$10:$E$10,0),$B670,$C670,$D670,$E670)*BE$6+BE670*BE$7&lt;BE$2,BE$3*BE$4,0)</f>
        <v>0</v>
      </c>
      <c r="EY670" s="0" t="n">
        <f aca="false">IF(CHOOSE(MATCH(BF$5,$B$10:$E$10,0),$B670,$C670,$D670,$E670)*BF$6+BF670*BF$7&lt;BF$2,BF$3*BF$4,0)</f>
        <v>0</v>
      </c>
      <c r="EZ670" s="0" t="n">
        <f aca="false">IF(CHOOSE(MATCH(BG$5,$B$10:$E$10,0),$B670,$C670,$D670,$E670)*BG$6+BG670*BG$7&lt;BG$2,BG$3*BG$4,0)</f>
        <v>0</v>
      </c>
      <c r="FA670" s="0" t="n">
        <f aca="false">IF(CHOOSE(MATCH(BH$5,$B$10:$E$10,0),$B670,$C670,$D670,$E670)*BH$6+BH670*BH$7&lt;BH$2,BH$3*BH$4,0)</f>
        <v>0</v>
      </c>
      <c r="FB670" s="0" t="n">
        <f aca="false">IF(CHOOSE(MATCH(BI$5,$B$10:$E$10,0),$B670,$C670,$D670,$E670)*BI$6+BI670*BI$7&lt;BI$2,BI$3*BI$4,0)</f>
        <v>0</v>
      </c>
      <c r="FC670" s="0" t="n">
        <f aca="false">IF(CHOOSE(MATCH(BJ$5,$B$10:$E$10,0),$B670,$C670,$D670,$E670)*BJ$6+BJ670*BJ$7&lt;BJ$2,BJ$3*BJ$4,0)</f>
        <v>0</v>
      </c>
      <c r="FD670" s="0" t="n">
        <f aca="false">IF(CHOOSE(MATCH(BK$5,$B$10:$E$10,0),$B670,$C670,$D670,$E670)*BK$6+BK670*BK$7&lt;BK$2,BK$3*BK$4,0)</f>
        <v>0</v>
      </c>
      <c r="FE670" s="0" t="n">
        <f aca="false">IF(CHOOSE(MATCH(BL$5,$B$10:$E$10,0),$B670,$C670,$D670,$E670)*BL$6+BL670*BL$7&lt;BL$2,BL$3*BL$4,0)</f>
        <v>0</v>
      </c>
      <c r="FF670" s="0" t="n">
        <f aca="false">IF(CHOOSE(MATCH(BM$5,$B$10:$E$10,0),$B670,$C670,$D670,$E670)*BM$6+BM670*BM$7&lt;BM$2,BM$3*BM$4,0)</f>
        <v>0</v>
      </c>
      <c r="FG670" s="0" t="n">
        <f aca="false">IF(CHOOSE(MATCH(BN$5,$B$10:$E$10,0),$B670,$C670,$D670,$E670)*BN$6+BN670*BN$7&lt;BN$2,BN$3*BN$4,0)</f>
        <v>0</v>
      </c>
      <c r="FH670" s="0" t="n">
        <f aca="false">IF(CHOOSE(MATCH(BO$5,$B$10:$E$10,0),$B670,$C670,$D670,$E670)*BO$6+BO670*BO$7&lt;BO$2,BO$3*BO$4,0)</f>
        <v>0</v>
      </c>
      <c r="FI670" s="0" t="n">
        <f aca="false">IF(CHOOSE(MATCH(BP$5,$B$10:$E$10,0),$B670,$C670,$D670,$E670)*BP$6+BP670*BP$7&lt;BP$2,BP$3*BP$4,0)</f>
        <v>0</v>
      </c>
      <c r="FJ670" s="0" t="n">
        <f aca="false">IF(CHOOSE(MATCH(BQ$5,$B$10:$E$10,0),$B670,$C670,$D670,$E670)*BQ$6+BQ670*BQ$7&lt;BQ$2,BQ$3*BQ$4,0)</f>
        <v>0</v>
      </c>
      <c r="FK670" s="0" t="n">
        <f aca="false">IF(CHOOSE(MATCH(BR$5,$B$10:$E$10,0),$B670,$C670,$D670,$E670)*BR$6+BR670*BR$7&lt;BR$2,BR$3*BR$4,0)</f>
        <v>0</v>
      </c>
      <c r="FL670" s="0" t="n">
        <f aca="false">IF(CHOOSE(MATCH(BS$5,$B$10:$E$10,0),$B670,$C670,$D670,$E670)*BS$6+BS670*BS$7&lt;BS$2,BS$3*BS$4,0)</f>
        <v>0</v>
      </c>
      <c r="FM670" s="0" t="n">
        <f aca="false">IF(CHOOSE(MATCH(BT$5,$B$10:$E$10,0),$B670,$C670,$D670,$E670)*BT$6+BT670*BT$7&lt;BT$2,BT$3*BT$4,0)</f>
        <v>0</v>
      </c>
      <c r="FN670" s="0" t="n">
        <f aca="false">IF(CHOOSE(MATCH(BU$5,$B$10:$E$10,0),$B670,$C670,$D670,$E670)*BU$6+BU670*BU$7&lt;BU$2,BU$3*BU$4,0)</f>
        <v>0</v>
      </c>
      <c r="FO670" s="0" t="n">
        <f aca="false">IF(CHOOSE(MATCH(BV$5,$B$10:$E$10,0),$B670,$C670,$D670,$E670)*BV$6+BV670*BV$7&lt;BV$2,BV$3*BV$4,0)</f>
        <v>0</v>
      </c>
      <c r="FP670" s="0" t="n">
        <f aca="false">IF(CHOOSE(MATCH(BW$5,$B$10:$E$10,0),$B670,$C670,$D670,$E670)*BW$6+BW670*BW$7&lt;BW$2,BW$3*BW$4,0)</f>
        <v>0</v>
      </c>
      <c r="FQ670" s="0" t="n">
        <f aca="false">IF(CHOOSE(MATCH(BX$5,$B$10:$E$10,0),$B670,$C670,$D670,$E670)*BX$6+BX670*BX$7&lt;BX$2,BX$3*BX$4,0)</f>
        <v>0</v>
      </c>
      <c r="FR670" s="0" t="n">
        <f aca="false">IF(CHOOSE(MATCH(BY$5,$B$10:$E$10,0),$B670,$C670,$D670,$E670)*BY$6+BY670*BY$7&lt;BY$2,BY$3*BY$4,0)</f>
        <v>0</v>
      </c>
      <c r="FS670" s="0" t="n">
        <f aca="false">IF(CHOOSE(MATCH(BZ$5,$B$10:$E$10,0),$B670,$C670,$D670,$E670)*BZ$6+BZ670*BZ$7&lt;BZ$2,BZ$3*BZ$4,0)</f>
        <v>0</v>
      </c>
      <c r="FT670" s="0" t="n">
        <f aca="false">IF(CHOOSE(MATCH(CA$5,$B$10:$E$10,0),$B670,$C670,$D670,$E670)*CA$6+CA670*CA$7&lt;CA$2,CA$3*CA$4,0)</f>
        <v>0</v>
      </c>
      <c r="FU670" s="0" t="n">
        <f aca="false">IF(CHOOSE(MATCH(CB$5,$B$10:$E$10,0),$B670,$C670,$D670,$E670)*CB$6+CB670*CB$7&lt;CB$2,CB$3*CB$4,0)</f>
        <v>0</v>
      </c>
      <c r="FV670" s="0" t="n">
        <f aca="false">IF(CHOOSE(MATCH(CC$5,$B$10:$E$10,0),$B670,$C670,$D670,$E670)*CC$6+CC670*CC$7&lt;CC$2,CC$3*CC$4,0)</f>
        <v>0</v>
      </c>
      <c r="FW670" s="0" t="n">
        <f aca="false">IF(CHOOSE(MATCH(CD$5,$B$10:$E$10,0),$B670,$C670,$D670,$E670)*CD$6+CD670*CD$7&lt;CD$2,CD$3*CD$4,0)</f>
        <v>0</v>
      </c>
      <c r="FX670" s="0" t="n">
        <f aca="false">IF(CHOOSE(MATCH(CE$5,$B$10:$E$10,0),$B670,$C670,$D670,$E670)*CE$6+CE670*CE$7&lt;CE$2,CE$3*CE$4,0)</f>
        <v>0</v>
      </c>
      <c r="FY670" s="0" t="n">
        <f aca="false">IF(CHOOSE(MATCH(CF$5,$B$10:$E$10,0),$B670,$C670,$D670,$E670)*CF$6+CF670*CF$7&lt;CF$2,CF$3*CF$4,0)</f>
        <v>0</v>
      </c>
      <c r="FZ670" s="0" t="n">
        <f aca="false">IF(CHOOSE(MATCH(CG$5,$B$10:$E$10,0),$B670,$C670,$D670,$E670)*CG$6+CG670*CG$7&lt;CG$2,CG$3*CG$4,0)</f>
        <v>0</v>
      </c>
      <c r="GA670" s="0" t="n">
        <f aca="false">IF(CHOOSE(MATCH(CH$5,$B$10:$E$10,0),$B670,$C670,$D670,$E670)*CH$6+CH670*CH$7&lt;CH$2,CH$3*CH$4,0)</f>
        <v>0</v>
      </c>
      <c r="GB670" s="0" t="n">
        <f aca="false">IF(CHOOSE(MATCH(CI$5,$B$10:$E$10,0),$B670,$C670,$D670,$E670)*CI$6+CI670*CI$7&lt;CI$2,CI$3*CI$4,0)</f>
        <v>0</v>
      </c>
      <c r="GC670" s="0" t="n">
        <f aca="false">IF(CHOOSE(MATCH(CJ$5,$B$10:$E$10,0),$B670,$C670,$D670,$E670)*CJ$6+CJ670*CJ$7&lt;CJ$2,CJ$3*CJ$4,0)</f>
        <v>0</v>
      </c>
      <c r="GD670" s="0" t="n">
        <f aca="false">IF(CHOOSE(MATCH(CK$5,$B$10:$E$10,0),$B670,$C670,$D670,$E670)*CK$6+CK670*CK$7&lt;CK$2,CK$3*CK$4,0)</f>
        <v>0</v>
      </c>
      <c r="GE670" s="0" t="n">
        <f aca="false">IF(CHOOSE(MATCH(CL$5,$B$10:$E$10,0),$B670,$C670,$D670,$E670)*CL$6+CL670*CL$7&lt;CL$2,CL$3*CL$4,0)</f>
        <v>0</v>
      </c>
      <c r="GF670" s="0" t="n">
        <f aca="false">IF(CHOOSE(MATCH(CM$5,$B$10:$E$10,0),$B670,$C670,$D670,$E670)*CM$6+CM670*CM$7&lt;CM$2,CM$3*CM$4,0)</f>
        <v>0</v>
      </c>
      <c r="GG670" s="0" t="n">
        <f aca="false">IF(CHOOSE(MATCH(CN$5,$B$10:$E$10,0),$B670,$C670,$D670,$E670)*CN$6+CN670*CN$7&lt;CN$2,CN$3*CN$4,0)</f>
        <v>0</v>
      </c>
      <c r="GH670" s="0" t="n">
        <f aca="false">IF(CHOOSE(MATCH(CO$5,$B$10:$E$10,0),$B670,$C670,$D670,$E670)*CO$6+CO670*CO$7&lt;CO$2,CO$3*CO$4,0)</f>
        <v>0</v>
      </c>
      <c r="GI670" s="0" t="n">
        <f aca="false">IF(CHOOSE(MATCH(CP$5,$B$10:$E$10,0),$B670,$C670,$D670,$E670)*CP$6+CP670*CP$7&lt;CP$2,CP$3*CP$4,0)</f>
        <v>0</v>
      </c>
      <c r="GJ670" s="0" t="n">
        <f aca="false">IF(CHOOSE(MATCH(CQ$5,$B$10:$E$10,0),$B670,$C670,$D670,$E670)*CQ$6+CQ670*CQ$7&lt;CQ$2,CQ$3*CQ$4,0)</f>
        <v>0</v>
      </c>
      <c r="GK670" s="0" t="n">
        <f aca="false">IF(CHOOSE(MATCH(CR$5,$B$10:$E$10,0),$B670,$C670,$D670,$E670)*CR$6+CR670*CR$7&lt;CR$2,CR$3*CR$4,0)</f>
        <v>0</v>
      </c>
      <c r="GL670" s="0" t="n">
        <f aca="false">IF(CHOOSE(MATCH(CS$5,$B$10:$E$10,0),$B670,$C670,$D670,$E670)*CS$6+CS670*CS$7&lt;CS$2,CS$3*CS$4,0)</f>
        <v>0</v>
      </c>
      <c r="GM670" s="0" t="n">
        <f aca="false">IF(CHOOSE(MATCH(CT$5,$B$10:$E$10,0),$B670,$C670,$D670,$E670)*CT$6+CT670*CT$7&lt;CT$2,CT$3*CT$4,0)</f>
        <v>0</v>
      </c>
      <c r="GN670" s="0" t="n">
        <f aca="false">IF(CHOOSE(MATCH(CU$5,$B$10:$E$10,0),$B670,$C670,$D670,$E670)*CU$6+CU670*CU$7&lt;CU$2,CU$3*CU$4,0)</f>
        <v>0</v>
      </c>
      <c r="GO670" s="0" t="n">
        <f aca="false">IF(CHOOSE(MATCH(CV$5,$B$10:$E$10,0),$B670,$C670,$D670,$E670)*CV$6+CV670*CV$7&lt;CV$2,CV$3*CV$4,0)</f>
        <v>0</v>
      </c>
      <c r="GP670" s="0" t="n">
        <f aca="false">IF(CHOOSE(MATCH(CW$5,$B$10:$E$10,0),$B670,$C670,$D670,$E670)*CW$6+CW670*CW$7&lt;CW$2,CW$3*CW$4,0)</f>
        <v>0</v>
      </c>
      <c r="GQ670" s="0" t="n">
        <f aca="false">IF(CHOOSE(MATCH(CX$5,$B$10:$E$10,0),$B670,$C670,$D670,$E670)*CX$6+CX670*CX$7&lt;CX$2,CX$3*CX$4,0)</f>
        <v>0</v>
      </c>
      <c r="GS670" s="0" t="n">
        <f aca="false">SUM(CZ670:GQ670)</f>
        <v>0</v>
      </c>
      <c r="GT670" s="0" t="n">
        <f aca="false">IF(GS670&gt;$GS$6,1,0)</f>
        <v>0</v>
      </c>
    </row>
    <row r="671" customFormat="false" ht="14" hidden="false" customHeight="false" outlineLevel="0" collapsed="false">
      <c r="A671" s="0" t="n">
        <v>661</v>
      </c>
      <c r="B671" s="0" t="n">
        <v>-1.08304323826185</v>
      </c>
      <c r="C671" s="0" t="n">
        <v>-1.3350396022301</v>
      </c>
      <c r="D671" s="0" t="n">
        <v>2.48310729285356</v>
      </c>
      <c r="E671" s="0" t="n">
        <v>-0.280213207107621</v>
      </c>
      <c r="G671" s="0" t="n">
        <v>0.448957280241302</v>
      </c>
      <c r="H671" s="0" t="n">
        <v>-0.272416400548536</v>
      </c>
      <c r="I671" s="0" t="n">
        <v>1.34698893816676</v>
      </c>
      <c r="J671" s="0" t="n">
        <v>-0.462366642750567</v>
      </c>
      <c r="K671" s="0" t="n">
        <v>0.537356754648499</v>
      </c>
      <c r="L671" s="0" t="n">
        <v>0.443465069110971</v>
      </c>
      <c r="M671" s="0" t="n">
        <v>-1.68661244970281</v>
      </c>
      <c r="N671" s="0" t="n">
        <v>0.647435172140831</v>
      </c>
      <c r="O671" s="0" t="n">
        <v>0.723397306501283</v>
      </c>
      <c r="P671" s="0" t="n">
        <v>-0.999957592284773</v>
      </c>
      <c r="Q671" s="0" t="n">
        <v>0.505976913700579</v>
      </c>
      <c r="R671" s="0" t="n">
        <v>-1.21980065159732</v>
      </c>
      <c r="S671" s="0" t="n">
        <v>0.801778696768452</v>
      </c>
      <c r="T671" s="0" t="n">
        <v>-0.0696309143677354</v>
      </c>
      <c r="U671" s="0" t="n">
        <v>-0.667566837364575</v>
      </c>
      <c r="V671" s="0" t="n">
        <v>2.19450157601386</v>
      </c>
      <c r="W671" s="0" t="n">
        <v>-0.341227632816299</v>
      </c>
      <c r="X671" s="0" t="n">
        <v>0.18444552551955</v>
      </c>
      <c r="Y671" s="0" t="n">
        <v>-1.13577698357403</v>
      </c>
      <c r="Z671" s="0" t="n">
        <v>0.765380718803499</v>
      </c>
      <c r="AA671" s="0" t="n">
        <v>1.10934706754051</v>
      </c>
      <c r="AB671" s="0" t="n">
        <v>-1.74283741216641</v>
      </c>
      <c r="AC671" s="0" t="n">
        <v>-1.79130438482389</v>
      </c>
      <c r="AD671" s="0" t="n">
        <v>-0.0507020558870863</v>
      </c>
      <c r="AE671" s="0" t="n">
        <v>-0.268528310698457</v>
      </c>
      <c r="AF671" s="0" t="n">
        <v>0.877303136803675</v>
      </c>
      <c r="AG671" s="0" t="n">
        <v>1.37795268528862</v>
      </c>
      <c r="AH671" s="0" t="n">
        <v>0.125055521493778</v>
      </c>
      <c r="AI671" s="0" t="n">
        <v>-0.648378772893921</v>
      </c>
      <c r="AJ671" s="0" t="n">
        <v>-0.24630708139739</v>
      </c>
      <c r="AK671" s="0" t="n">
        <v>-0.369175268133404</v>
      </c>
      <c r="AL671" s="0" t="n">
        <v>-0.684294718666934</v>
      </c>
      <c r="AM671" s="0" t="n">
        <v>-1.32293280330487</v>
      </c>
      <c r="AN671" s="0" t="n">
        <v>-0.894176537258318</v>
      </c>
      <c r="AO671" s="0" t="n">
        <v>1.68439783010399</v>
      </c>
      <c r="AP671" s="0" t="n">
        <v>-0.866787104314426</v>
      </c>
      <c r="AQ671" s="0" t="n">
        <v>-0.540806013304973</v>
      </c>
      <c r="AR671" s="0" t="n">
        <v>0.475174601888284</v>
      </c>
      <c r="AS671" s="0" t="n">
        <v>-0.00661657395539805</v>
      </c>
      <c r="AT671" s="0" t="n">
        <v>-0.13686076272279</v>
      </c>
      <c r="AU671" s="0" t="n">
        <v>1.47051196108805</v>
      </c>
      <c r="AV671" s="0" t="n">
        <v>-0.0575198555452516</v>
      </c>
      <c r="AW671" s="0" t="n">
        <v>-0.291520336759277</v>
      </c>
      <c r="AX671" s="0" t="n">
        <v>1.08311724034138</v>
      </c>
      <c r="AY671" s="0" t="n">
        <v>0.738084509066539</v>
      </c>
      <c r="AZ671" s="0" t="n">
        <v>0.619108959654113</v>
      </c>
      <c r="BA671" s="0" t="n">
        <v>-0.873151293490082</v>
      </c>
      <c r="BB671" s="0" t="n">
        <v>-1.89997990673874</v>
      </c>
      <c r="BC671" s="0" t="n">
        <v>0.281636403087759</v>
      </c>
      <c r="BD671" s="0" t="n">
        <v>1.08808308141306</v>
      </c>
      <c r="BE671" s="0" t="n">
        <v>0.755778728489531</v>
      </c>
      <c r="BF671" s="0" t="n">
        <v>0.161693378686323</v>
      </c>
      <c r="BG671" s="0" t="n">
        <v>0.071012209446053</v>
      </c>
      <c r="BH671" s="0" t="n">
        <v>-0.296153075396433</v>
      </c>
      <c r="BI671" s="0" t="n">
        <v>1.03683305496816</v>
      </c>
      <c r="BJ671" s="0" t="n">
        <v>-1.89673301065341</v>
      </c>
      <c r="BK671" s="0" t="n">
        <v>-0.734271452529356</v>
      </c>
      <c r="BL671" s="0" t="n">
        <v>-0.0390627974411473</v>
      </c>
      <c r="BM671" s="0" t="n">
        <v>-0.224599716602825</v>
      </c>
      <c r="BN671" s="0" t="n">
        <v>-0.605821242061211</v>
      </c>
      <c r="BO671" s="0" t="n">
        <v>-0.960260422289139</v>
      </c>
      <c r="BP671" s="0" t="n">
        <v>-0.440596750195255</v>
      </c>
      <c r="BQ671" s="0" t="n">
        <v>1.48395429278025</v>
      </c>
      <c r="BR671" s="0" t="n">
        <v>-0.0786826603871305</v>
      </c>
      <c r="BS671" s="0" t="n">
        <v>0.100035322248004</v>
      </c>
      <c r="BT671" s="0" t="n">
        <v>0.382640337193152</v>
      </c>
      <c r="BU671" s="0" t="n">
        <v>0.612544681644067</v>
      </c>
      <c r="BV671" s="0" t="n">
        <v>0.339039161190158</v>
      </c>
      <c r="BW671" s="0" t="n">
        <v>1.15449211079977</v>
      </c>
      <c r="BX671" s="0" t="n">
        <v>0.324248503602576</v>
      </c>
      <c r="BY671" s="0" t="n">
        <v>-0.189194224731182</v>
      </c>
      <c r="BZ671" s="0" t="n">
        <v>1.25583937915508</v>
      </c>
      <c r="CA671" s="0" t="n">
        <v>-0.425808366344427</v>
      </c>
      <c r="CB671" s="0" t="n">
        <v>0.3434979589656</v>
      </c>
      <c r="CC671" s="0" t="n">
        <v>1.11274857772514</v>
      </c>
      <c r="CD671" s="0" t="n">
        <v>-0.467395011582994</v>
      </c>
      <c r="CE671" s="0" t="n">
        <v>-0.305196863337187</v>
      </c>
      <c r="CF671" s="0" t="n">
        <v>0.934496711124666</v>
      </c>
      <c r="CG671" s="0" t="n">
        <v>-0.0776094566390384</v>
      </c>
      <c r="CH671" s="0" t="n">
        <v>0.104956825452973</v>
      </c>
      <c r="CI671" s="0" t="n">
        <v>2.18775312532671</v>
      </c>
      <c r="CJ671" s="0" t="n">
        <v>-1.09781240098528</v>
      </c>
      <c r="CK671" s="0" t="n">
        <v>-0.430084128311137</v>
      </c>
      <c r="CL671" s="0" t="n">
        <v>-2.36927007790655</v>
      </c>
      <c r="CM671" s="0" t="n">
        <v>-1.78637492354028</v>
      </c>
      <c r="CN671" s="0" t="n">
        <v>0.580645291847759</v>
      </c>
      <c r="CO671" s="0" t="n">
        <v>-1.36891685542651</v>
      </c>
      <c r="CP671" s="0" t="n">
        <v>-1.22189476314816</v>
      </c>
      <c r="CQ671" s="0" t="n">
        <v>-1.44788828038145</v>
      </c>
      <c r="CR671" s="0" t="n">
        <v>-0.431678017775994</v>
      </c>
      <c r="CS671" s="0" t="n">
        <v>0.900929535418982</v>
      </c>
      <c r="CT671" s="0" t="n">
        <v>1.89304955711123</v>
      </c>
      <c r="CU671" s="0" t="n">
        <v>-1.80556526174769</v>
      </c>
      <c r="CV671" s="0" t="n">
        <v>0.617627620158601</v>
      </c>
      <c r="CW671" s="0" t="n">
        <v>-1.69911800185218</v>
      </c>
      <c r="CX671" s="0" t="n">
        <v>-0.89212562670582</v>
      </c>
      <c r="CZ671" s="0" t="n">
        <f aca="false">IF(CHOOSE(MATCH(G$5,$B$10:$E$10,0),$B671,$C671,$D671,$E671)*G$6+G671*G$7&lt;G$2,G$3*G$4,0)</f>
        <v>0</v>
      </c>
      <c r="DA671" s="0" t="n">
        <f aca="false">IF(CHOOSE(MATCH(H$5,$B$10:$E$10,0),$B671,$C671,$D671,$E671)*H$6+H671*H$7&lt;H$2,H$3*H$4,0)</f>
        <v>0</v>
      </c>
      <c r="DB671" s="0" t="n">
        <f aca="false">IF(CHOOSE(MATCH(I$5,$B$10:$E$10,0),$B671,$C671,$D671,$E671)*I$6+I671*I$7&lt;I$2,I$3*I$4,0)</f>
        <v>0</v>
      </c>
      <c r="DC671" s="0" t="n">
        <f aca="false">IF(CHOOSE(MATCH(J$5,$B$10:$E$10,0),$B671,$C671,$D671,$E671)*J$6+J671*J$7&lt;J$2,J$3*J$4,0)</f>
        <v>0</v>
      </c>
      <c r="DD671" s="0" t="n">
        <f aca="false">IF(CHOOSE(MATCH(K$5,$B$10:$E$10,0),$B671,$C671,$D671,$E671)*K$6+K671*K$7&lt;K$2,K$3*K$4,0)</f>
        <v>0</v>
      </c>
      <c r="DE671" s="0" t="n">
        <f aca="false">IF(CHOOSE(MATCH(L$5,$B$10:$E$10,0),$B671,$C671,$D671,$E671)*L$6+L671*L$7&lt;L$2,L$3*L$4,0)</f>
        <v>0</v>
      </c>
      <c r="DF671" s="0" t="n">
        <f aca="false">IF(CHOOSE(MATCH(M$5,$B$10:$E$10,0),$B671,$C671,$D671,$E671)*M$6+M671*M$7&lt;M$2,M$3*M$4,0)</f>
        <v>0</v>
      </c>
      <c r="DG671" s="0" t="n">
        <f aca="false">IF(CHOOSE(MATCH(N$5,$B$10:$E$10,0),$B671,$C671,$D671,$E671)*N$6+N671*N$7&lt;N$2,N$3*N$4,0)</f>
        <v>0</v>
      </c>
      <c r="DH671" s="0" t="n">
        <f aca="false">IF(CHOOSE(MATCH(O$5,$B$10:$E$10,0),$B671,$C671,$D671,$E671)*O$6+O671*O$7&lt;O$2,O$3*O$4,0)</f>
        <v>0</v>
      </c>
      <c r="DI671" s="0" t="n">
        <f aca="false">IF(CHOOSE(MATCH(P$5,$B$10:$E$10,0),$B671,$C671,$D671,$E671)*P$6+P671*P$7&lt;P$2,P$3*P$4,0)</f>
        <v>0</v>
      </c>
      <c r="DJ671" s="0" t="n">
        <f aca="false">IF(CHOOSE(MATCH(Q$5,$B$10:$E$10,0),$B671,$C671,$D671,$E671)*Q$6+Q671*Q$7&lt;Q$2,Q$3*Q$4,0)</f>
        <v>0</v>
      </c>
      <c r="DK671" s="0" t="n">
        <f aca="false">IF(CHOOSE(MATCH(R$5,$B$10:$E$10,0),$B671,$C671,$D671,$E671)*R$6+R671*R$7&lt;R$2,R$3*R$4,0)</f>
        <v>0</v>
      </c>
      <c r="DL671" s="0" t="n">
        <f aca="false">IF(CHOOSE(MATCH(S$5,$B$10:$E$10,0),$B671,$C671,$D671,$E671)*S$6+S671*S$7&lt;S$2,S$3*S$4,0)</f>
        <v>0</v>
      </c>
      <c r="DM671" s="0" t="n">
        <f aca="false">IF(CHOOSE(MATCH(T$5,$B$10:$E$10,0),$B671,$C671,$D671,$E671)*T$6+T671*T$7&lt;T$2,T$3*T$4,0)</f>
        <v>0</v>
      </c>
      <c r="DN671" s="0" t="n">
        <f aca="false">IF(CHOOSE(MATCH(U$5,$B$10:$E$10,0),$B671,$C671,$D671,$E671)*U$6+U671*U$7&lt;U$2,U$3*U$4,0)</f>
        <v>0</v>
      </c>
      <c r="DO671" s="0" t="n">
        <f aca="false">IF(CHOOSE(MATCH(V$5,$B$10:$E$10,0),$B671,$C671,$D671,$E671)*V$6+V671*V$7&lt;V$2,V$3*V$4,0)</f>
        <v>0</v>
      </c>
      <c r="DP671" s="0" t="n">
        <f aca="false">IF(CHOOSE(MATCH(W$5,$B$10:$E$10,0),$B671,$C671,$D671,$E671)*W$6+W671*W$7&lt;W$2,W$3*W$4,0)</f>
        <v>0</v>
      </c>
      <c r="DQ671" s="0" t="n">
        <f aca="false">IF(CHOOSE(MATCH(X$5,$B$10:$E$10,0),$B671,$C671,$D671,$E671)*X$6+X671*X$7&lt;X$2,X$3*X$4,0)</f>
        <v>0</v>
      </c>
      <c r="DR671" s="0" t="n">
        <f aca="false">IF(CHOOSE(MATCH(Y$5,$B$10:$E$10,0),$B671,$C671,$D671,$E671)*Y$6+Y671*Y$7&lt;Y$2,Y$3*Y$4,0)</f>
        <v>0</v>
      </c>
      <c r="DS671" s="0" t="n">
        <f aca="false">IF(CHOOSE(MATCH(Z$5,$B$10:$E$10,0),$B671,$C671,$D671,$E671)*Z$6+Z671*Z$7&lt;Z$2,Z$3*Z$4,0)</f>
        <v>0</v>
      </c>
      <c r="DT671" s="0" t="n">
        <f aca="false">IF(CHOOSE(MATCH(AA$5,$B$10:$E$10,0),$B671,$C671,$D671,$E671)*AA$6+AA671*AA$7&lt;AA$2,AA$3*AA$4,0)</f>
        <v>0</v>
      </c>
      <c r="DU671" s="0" t="n">
        <f aca="false">IF(CHOOSE(MATCH(AB$5,$B$10:$E$10,0),$B671,$C671,$D671,$E671)*AB$6+AB671*AB$7&lt;AB$2,AB$3*AB$4,0)</f>
        <v>0</v>
      </c>
      <c r="DV671" s="0" t="n">
        <f aca="false">IF(CHOOSE(MATCH(AC$5,$B$10:$E$10,0),$B671,$C671,$D671,$E671)*AC$6+AC671*AC$7&lt;AC$2,AC$3*AC$4,0)</f>
        <v>0</v>
      </c>
      <c r="DW671" s="0" t="n">
        <f aca="false">IF(CHOOSE(MATCH(AD$5,$B$10:$E$10,0),$B671,$C671,$D671,$E671)*AD$6+AD671*AD$7&lt;AD$2,AD$3*AD$4,0)</f>
        <v>0</v>
      </c>
      <c r="DX671" s="0" t="n">
        <f aca="false">IF(CHOOSE(MATCH(AE$5,$B$10:$E$10,0),$B671,$C671,$D671,$E671)*AE$6+AE671*AE$7&lt;AE$2,AE$3*AE$4,0)</f>
        <v>0</v>
      </c>
      <c r="DY671" s="0" t="n">
        <f aca="false">IF(CHOOSE(MATCH(AF$5,$B$10:$E$10,0),$B671,$C671,$D671,$E671)*AF$6+AF671*AF$7&lt;AF$2,AF$3*AF$4,0)</f>
        <v>0</v>
      </c>
      <c r="DZ671" s="0" t="n">
        <f aca="false">IF(CHOOSE(MATCH(AG$5,$B$10:$E$10,0),$B671,$C671,$D671,$E671)*AG$6+AG671*AG$7&lt;AG$2,AG$3*AG$4,0)</f>
        <v>0</v>
      </c>
      <c r="EA671" s="0" t="n">
        <f aca="false">IF(CHOOSE(MATCH(AH$5,$B$10:$E$10,0),$B671,$C671,$D671,$E671)*AH$6+AH671*AH$7&lt;AH$2,AH$3*AH$4,0)</f>
        <v>0</v>
      </c>
      <c r="EB671" s="0" t="n">
        <f aca="false">IF(CHOOSE(MATCH(AI$5,$B$10:$E$10,0),$B671,$C671,$D671,$E671)*AI$6+AI671*AI$7&lt;AI$2,AI$3*AI$4,0)</f>
        <v>0</v>
      </c>
      <c r="EC671" s="0" t="n">
        <f aca="false">IF(CHOOSE(MATCH(AJ$5,$B$10:$E$10,0),$B671,$C671,$D671,$E671)*AJ$6+AJ671*AJ$7&lt;AJ$2,AJ$3*AJ$4,0)</f>
        <v>0</v>
      </c>
      <c r="ED671" s="0" t="n">
        <f aca="false">IF(CHOOSE(MATCH(AK$5,$B$10:$E$10,0),$B671,$C671,$D671,$E671)*AK$6+AK671*AK$7&lt;AK$2,AK$3*AK$4,0)</f>
        <v>0</v>
      </c>
      <c r="EE671" s="0" t="n">
        <f aca="false">IF(CHOOSE(MATCH(AL$5,$B$10:$E$10,0),$B671,$C671,$D671,$E671)*AL$6+AL671*AL$7&lt;AL$2,AL$3*AL$4,0)</f>
        <v>0</v>
      </c>
      <c r="EF671" s="0" t="n">
        <f aca="false">IF(CHOOSE(MATCH(AM$5,$B$10:$E$10,0),$B671,$C671,$D671,$E671)*AM$6+AM671*AM$7&lt;AM$2,AM$3*AM$4,0)</f>
        <v>0</v>
      </c>
      <c r="EG671" s="0" t="n">
        <f aca="false">IF(CHOOSE(MATCH(AN$5,$B$10:$E$10,0),$B671,$C671,$D671,$E671)*AN$6+AN671*AN$7&lt;AN$2,AN$3*AN$4,0)</f>
        <v>0</v>
      </c>
      <c r="EH671" s="0" t="n">
        <f aca="false">IF(CHOOSE(MATCH(AO$5,$B$10:$E$10,0),$B671,$C671,$D671,$E671)*AO$6+AO671*AO$7&lt;AO$2,AO$3*AO$4,0)</f>
        <v>0</v>
      </c>
      <c r="EI671" s="0" t="n">
        <f aca="false">IF(CHOOSE(MATCH(AP$5,$B$10:$E$10,0),$B671,$C671,$D671,$E671)*AP$6+AP671*AP$7&lt;AP$2,AP$3*AP$4,0)</f>
        <v>0</v>
      </c>
      <c r="EJ671" s="0" t="n">
        <f aca="false">IF(CHOOSE(MATCH(AQ$5,$B$10:$E$10,0),$B671,$C671,$D671,$E671)*AQ$6+AQ671*AQ$7&lt;AQ$2,AQ$3*AQ$4,0)</f>
        <v>0</v>
      </c>
      <c r="EK671" s="0" t="n">
        <f aca="false">IF(CHOOSE(MATCH(AR$5,$B$10:$E$10,0),$B671,$C671,$D671,$E671)*AR$6+AR671*AR$7&lt;AR$2,AR$3*AR$4,0)</f>
        <v>0</v>
      </c>
      <c r="EL671" s="0" t="n">
        <f aca="false">IF(CHOOSE(MATCH(AS$5,$B$10:$E$10,0),$B671,$C671,$D671,$E671)*AS$6+AS671*AS$7&lt;AS$2,AS$3*AS$4,0)</f>
        <v>0</v>
      </c>
      <c r="EM671" s="0" t="n">
        <f aca="false">IF(CHOOSE(MATCH(AT$5,$B$10:$E$10,0),$B671,$C671,$D671,$E671)*AT$6+AT671*AT$7&lt;AT$2,AT$3*AT$4,0)</f>
        <v>0</v>
      </c>
      <c r="EN671" s="0" t="n">
        <f aca="false">IF(CHOOSE(MATCH(AU$5,$B$10:$E$10,0),$B671,$C671,$D671,$E671)*AU$6+AU671*AU$7&lt;AU$2,AU$3*AU$4,0)</f>
        <v>0</v>
      </c>
      <c r="EO671" s="0" t="n">
        <f aca="false">IF(CHOOSE(MATCH(AV$5,$B$10:$E$10,0),$B671,$C671,$D671,$E671)*AV$6+AV671*AV$7&lt;AV$2,AV$3*AV$4,0)</f>
        <v>0</v>
      </c>
      <c r="EP671" s="0" t="n">
        <f aca="false">IF(CHOOSE(MATCH(AW$5,$B$10:$E$10,0),$B671,$C671,$D671,$E671)*AW$6+AW671*AW$7&lt;AW$2,AW$3*AW$4,0)</f>
        <v>0</v>
      </c>
      <c r="EQ671" s="0" t="n">
        <f aca="false">IF(CHOOSE(MATCH(AX$5,$B$10:$E$10,0),$B671,$C671,$D671,$E671)*AX$6+AX671*AX$7&lt;AX$2,AX$3*AX$4,0)</f>
        <v>0</v>
      </c>
      <c r="ER671" s="0" t="n">
        <f aca="false">IF(CHOOSE(MATCH(AY$5,$B$10:$E$10,0),$B671,$C671,$D671,$E671)*AY$6+AY671*AY$7&lt;AY$2,AY$3*AY$4,0)</f>
        <v>0</v>
      </c>
      <c r="ES671" s="0" t="n">
        <f aca="false">IF(CHOOSE(MATCH(AZ$5,$B$10:$E$10,0),$B671,$C671,$D671,$E671)*AZ$6+AZ671*AZ$7&lt;AZ$2,AZ$3*AZ$4,0)</f>
        <v>0</v>
      </c>
      <c r="ET671" s="0" t="n">
        <f aca="false">IF(CHOOSE(MATCH(BA$5,$B$10:$E$10,0),$B671,$C671,$D671,$E671)*BA$6+BA671*BA$7&lt;BA$2,BA$3*BA$4,0)</f>
        <v>0</v>
      </c>
      <c r="EU671" s="0" t="n">
        <f aca="false">IF(CHOOSE(MATCH(BB$5,$B$10:$E$10,0),$B671,$C671,$D671,$E671)*BB$6+BB671*BB$7&lt;BB$2,BB$3*BB$4,0)</f>
        <v>0</v>
      </c>
      <c r="EV671" s="0" t="n">
        <f aca="false">IF(CHOOSE(MATCH(BC$5,$B$10:$E$10,0),$B671,$C671,$D671,$E671)*BC$6+BC671*BC$7&lt;BC$2,BC$3*BC$4,0)</f>
        <v>0</v>
      </c>
      <c r="EW671" s="0" t="n">
        <f aca="false">IF(CHOOSE(MATCH(BD$5,$B$10:$E$10,0),$B671,$C671,$D671,$E671)*BD$6+BD671*BD$7&lt;BD$2,BD$3*BD$4,0)</f>
        <v>0</v>
      </c>
      <c r="EX671" s="0" t="n">
        <f aca="false">IF(CHOOSE(MATCH(BE$5,$B$10:$E$10,0),$B671,$C671,$D671,$E671)*BE$6+BE671*BE$7&lt;BE$2,BE$3*BE$4,0)</f>
        <v>0</v>
      </c>
      <c r="EY671" s="0" t="n">
        <f aca="false">IF(CHOOSE(MATCH(BF$5,$B$10:$E$10,0),$B671,$C671,$D671,$E671)*BF$6+BF671*BF$7&lt;BF$2,BF$3*BF$4,0)</f>
        <v>0</v>
      </c>
      <c r="EZ671" s="0" t="n">
        <f aca="false">IF(CHOOSE(MATCH(BG$5,$B$10:$E$10,0),$B671,$C671,$D671,$E671)*BG$6+BG671*BG$7&lt;BG$2,BG$3*BG$4,0)</f>
        <v>0</v>
      </c>
      <c r="FA671" s="0" t="n">
        <f aca="false">IF(CHOOSE(MATCH(BH$5,$B$10:$E$10,0),$B671,$C671,$D671,$E671)*BH$6+BH671*BH$7&lt;BH$2,BH$3*BH$4,0)</f>
        <v>0</v>
      </c>
      <c r="FB671" s="0" t="n">
        <f aca="false">IF(CHOOSE(MATCH(BI$5,$B$10:$E$10,0),$B671,$C671,$D671,$E671)*BI$6+BI671*BI$7&lt;BI$2,BI$3*BI$4,0)</f>
        <v>0</v>
      </c>
      <c r="FC671" s="0" t="n">
        <f aca="false">IF(CHOOSE(MATCH(BJ$5,$B$10:$E$10,0),$B671,$C671,$D671,$E671)*BJ$6+BJ671*BJ$7&lt;BJ$2,BJ$3*BJ$4,0)</f>
        <v>0</v>
      </c>
      <c r="FD671" s="0" t="n">
        <f aca="false">IF(CHOOSE(MATCH(BK$5,$B$10:$E$10,0),$B671,$C671,$D671,$E671)*BK$6+BK671*BK$7&lt;BK$2,BK$3*BK$4,0)</f>
        <v>0</v>
      </c>
      <c r="FE671" s="0" t="n">
        <f aca="false">IF(CHOOSE(MATCH(BL$5,$B$10:$E$10,0),$B671,$C671,$D671,$E671)*BL$6+BL671*BL$7&lt;BL$2,BL$3*BL$4,0)</f>
        <v>0</v>
      </c>
      <c r="FF671" s="0" t="n">
        <f aca="false">IF(CHOOSE(MATCH(BM$5,$B$10:$E$10,0),$B671,$C671,$D671,$E671)*BM$6+BM671*BM$7&lt;BM$2,BM$3*BM$4,0)</f>
        <v>0</v>
      </c>
      <c r="FG671" s="0" t="n">
        <f aca="false">IF(CHOOSE(MATCH(BN$5,$B$10:$E$10,0),$B671,$C671,$D671,$E671)*BN$6+BN671*BN$7&lt;BN$2,BN$3*BN$4,0)</f>
        <v>0</v>
      </c>
      <c r="FH671" s="0" t="n">
        <f aca="false">IF(CHOOSE(MATCH(BO$5,$B$10:$E$10,0),$B671,$C671,$D671,$E671)*BO$6+BO671*BO$7&lt;BO$2,BO$3*BO$4,0)</f>
        <v>0</v>
      </c>
      <c r="FI671" s="0" t="n">
        <f aca="false">IF(CHOOSE(MATCH(BP$5,$B$10:$E$10,0),$B671,$C671,$D671,$E671)*BP$6+BP671*BP$7&lt;BP$2,BP$3*BP$4,0)</f>
        <v>0</v>
      </c>
      <c r="FJ671" s="0" t="n">
        <f aca="false">IF(CHOOSE(MATCH(BQ$5,$B$10:$E$10,0),$B671,$C671,$D671,$E671)*BQ$6+BQ671*BQ$7&lt;BQ$2,BQ$3*BQ$4,0)</f>
        <v>0</v>
      </c>
      <c r="FK671" s="0" t="n">
        <f aca="false">IF(CHOOSE(MATCH(BR$5,$B$10:$E$10,0),$B671,$C671,$D671,$E671)*BR$6+BR671*BR$7&lt;BR$2,BR$3*BR$4,0)</f>
        <v>0</v>
      </c>
      <c r="FL671" s="0" t="n">
        <f aca="false">IF(CHOOSE(MATCH(BS$5,$B$10:$E$10,0),$B671,$C671,$D671,$E671)*BS$6+BS671*BS$7&lt;BS$2,BS$3*BS$4,0)</f>
        <v>0</v>
      </c>
      <c r="FM671" s="0" t="n">
        <f aca="false">IF(CHOOSE(MATCH(BT$5,$B$10:$E$10,0),$B671,$C671,$D671,$E671)*BT$6+BT671*BT$7&lt;BT$2,BT$3*BT$4,0)</f>
        <v>0</v>
      </c>
      <c r="FN671" s="0" t="n">
        <f aca="false">IF(CHOOSE(MATCH(BU$5,$B$10:$E$10,0),$B671,$C671,$D671,$E671)*BU$6+BU671*BU$7&lt;BU$2,BU$3*BU$4,0)</f>
        <v>0</v>
      </c>
      <c r="FO671" s="0" t="n">
        <f aca="false">IF(CHOOSE(MATCH(BV$5,$B$10:$E$10,0),$B671,$C671,$D671,$E671)*BV$6+BV671*BV$7&lt;BV$2,BV$3*BV$4,0)</f>
        <v>0</v>
      </c>
      <c r="FP671" s="0" t="n">
        <f aca="false">IF(CHOOSE(MATCH(BW$5,$B$10:$E$10,0),$B671,$C671,$D671,$E671)*BW$6+BW671*BW$7&lt;BW$2,BW$3*BW$4,0)</f>
        <v>0</v>
      </c>
      <c r="FQ671" s="0" t="n">
        <f aca="false">IF(CHOOSE(MATCH(BX$5,$B$10:$E$10,0),$B671,$C671,$D671,$E671)*BX$6+BX671*BX$7&lt;BX$2,BX$3*BX$4,0)</f>
        <v>0</v>
      </c>
      <c r="FR671" s="0" t="n">
        <f aca="false">IF(CHOOSE(MATCH(BY$5,$B$10:$E$10,0),$B671,$C671,$D671,$E671)*BY$6+BY671*BY$7&lt;BY$2,BY$3*BY$4,0)</f>
        <v>0</v>
      </c>
      <c r="FS671" s="0" t="n">
        <f aca="false">IF(CHOOSE(MATCH(BZ$5,$B$10:$E$10,0),$B671,$C671,$D671,$E671)*BZ$6+BZ671*BZ$7&lt;BZ$2,BZ$3*BZ$4,0)</f>
        <v>0</v>
      </c>
      <c r="FT671" s="0" t="n">
        <f aca="false">IF(CHOOSE(MATCH(CA$5,$B$10:$E$10,0),$B671,$C671,$D671,$E671)*CA$6+CA671*CA$7&lt;CA$2,CA$3*CA$4,0)</f>
        <v>0</v>
      </c>
      <c r="FU671" s="0" t="n">
        <f aca="false">IF(CHOOSE(MATCH(CB$5,$B$10:$E$10,0),$B671,$C671,$D671,$E671)*CB$6+CB671*CB$7&lt;CB$2,CB$3*CB$4,0)</f>
        <v>0</v>
      </c>
      <c r="FV671" s="0" t="n">
        <f aca="false">IF(CHOOSE(MATCH(CC$5,$B$10:$E$10,0),$B671,$C671,$D671,$E671)*CC$6+CC671*CC$7&lt;CC$2,CC$3*CC$4,0)</f>
        <v>0</v>
      </c>
      <c r="FW671" s="0" t="n">
        <f aca="false">IF(CHOOSE(MATCH(CD$5,$B$10:$E$10,0),$B671,$C671,$D671,$E671)*CD$6+CD671*CD$7&lt;CD$2,CD$3*CD$4,0)</f>
        <v>0</v>
      </c>
      <c r="FX671" s="0" t="n">
        <f aca="false">IF(CHOOSE(MATCH(CE$5,$B$10:$E$10,0),$B671,$C671,$D671,$E671)*CE$6+CE671*CE$7&lt;CE$2,CE$3*CE$4,0)</f>
        <v>0</v>
      </c>
      <c r="FY671" s="0" t="n">
        <f aca="false">IF(CHOOSE(MATCH(CF$5,$B$10:$E$10,0),$B671,$C671,$D671,$E671)*CF$6+CF671*CF$7&lt;CF$2,CF$3*CF$4,0)</f>
        <v>0</v>
      </c>
      <c r="FZ671" s="0" t="n">
        <f aca="false">IF(CHOOSE(MATCH(CG$5,$B$10:$E$10,0),$B671,$C671,$D671,$E671)*CG$6+CG671*CG$7&lt;CG$2,CG$3*CG$4,0)</f>
        <v>0</v>
      </c>
      <c r="GA671" s="0" t="n">
        <f aca="false">IF(CHOOSE(MATCH(CH$5,$B$10:$E$10,0),$B671,$C671,$D671,$E671)*CH$6+CH671*CH$7&lt;CH$2,CH$3*CH$4,0)</f>
        <v>0</v>
      </c>
      <c r="GB671" s="0" t="n">
        <f aca="false">IF(CHOOSE(MATCH(CI$5,$B$10:$E$10,0),$B671,$C671,$D671,$E671)*CI$6+CI671*CI$7&lt;CI$2,CI$3*CI$4,0)</f>
        <v>0</v>
      </c>
      <c r="GC671" s="0" t="n">
        <f aca="false">IF(CHOOSE(MATCH(CJ$5,$B$10:$E$10,0),$B671,$C671,$D671,$E671)*CJ$6+CJ671*CJ$7&lt;CJ$2,CJ$3*CJ$4,0)</f>
        <v>0</v>
      </c>
      <c r="GD671" s="0" t="n">
        <f aca="false">IF(CHOOSE(MATCH(CK$5,$B$10:$E$10,0),$B671,$C671,$D671,$E671)*CK$6+CK671*CK$7&lt;CK$2,CK$3*CK$4,0)</f>
        <v>0</v>
      </c>
      <c r="GE671" s="0" t="n">
        <f aca="false">IF(CHOOSE(MATCH(CL$5,$B$10:$E$10,0),$B671,$C671,$D671,$E671)*CL$6+CL671*CL$7&lt;CL$2,CL$3*CL$4,0)</f>
        <v>0.5</v>
      </c>
      <c r="GF671" s="0" t="n">
        <f aca="false">IF(CHOOSE(MATCH(CM$5,$B$10:$E$10,0),$B671,$C671,$D671,$E671)*CM$6+CM671*CM$7&lt;CM$2,CM$3*CM$4,0)</f>
        <v>0</v>
      </c>
      <c r="GG671" s="0" t="n">
        <f aca="false">IF(CHOOSE(MATCH(CN$5,$B$10:$E$10,0),$B671,$C671,$D671,$E671)*CN$6+CN671*CN$7&lt;CN$2,CN$3*CN$4,0)</f>
        <v>0</v>
      </c>
      <c r="GH671" s="0" t="n">
        <f aca="false">IF(CHOOSE(MATCH(CO$5,$B$10:$E$10,0),$B671,$C671,$D671,$E671)*CO$6+CO671*CO$7&lt;CO$2,CO$3*CO$4,0)</f>
        <v>0</v>
      </c>
      <c r="GI671" s="0" t="n">
        <f aca="false">IF(CHOOSE(MATCH(CP$5,$B$10:$E$10,0),$B671,$C671,$D671,$E671)*CP$6+CP671*CP$7&lt;CP$2,CP$3*CP$4,0)</f>
        <v>0</v>
      </c>
      <c r="GJ671" s="0" t="n">
        <f aca="false">IF(CHOOSE(MATCH(CQ$5,$B$10:$E$10,0),$B671,$C671,$D671,$E671)*CQ$6+CQ671*CQ$7&lt;CQ$2,CQ$3*CQ$4,0)</f>
        <v>0</v>
      </c>
      <c r="GK671" s="0" t="n">
        <f aca="false">IF(CHOOSE(MATCH(CR$5,$B$10:$E$10,0),$B671,$C671,$D671,$E671)*CR$6+CR671*CR$7&lt;CR$2,CR$3*CR$4,0)</f>
        <v>0</v>
      </c>
      <c r="GL671" s="0" t="n">
        <f aca="false">IF(CHOOSE(MATCH(CS$5,$B$10:$E$10,0),$B671,$C671,$D671,$E671)*CS$6+CS671*CS$7&lt;CS$2,CS$3*CS$4,0)</f>
        <v>0</v>
      </c>
      <c r="GM671" s="0" t="n">
        <f aca="false">IF(CHOOSE(MATCH(CT$5,$B$10:$E$10,0),$B671,$C671,$D671,$E671)*CT$6+CT671*CT$7&lt;CT$2,CT$3*CT$4,0)</f>
        <v>0</v>
      </c>
      <c r="GN671" s="0" t="n">
        <f aca="false">IF(CHOOSE(MATCH(CU$5,$B$10:$E$10,0),$B671,$C671,$D671,$E671)*CU$6+CU671*CU$7&lt;CU$2,CU$3*CU$4,0)</f>
        <v>0</v>
      </c>
      <c r="GO671" s="0" t="n">
        <f aca="false">IF(CHOOSE(MATCH(CV$5,$B$10:$E$10,0),$B671,$C671,$D671,$E671)*CV$6+CV671*CV$7&lt;CV$2,CV$3*CV$4,0)</f>
        <v>0</v>
      </c>
      <c r="GP671" s="0" t="n">
        <f aca="false">IF(CHOOSE(MATCH(CW$5,$B$10:$E$10,0),$B671,$C671,$D671,$E671)*CW$6+CW671*CW$7&lt;CW$2,CW$3*CW$4,0)</f>
        <v>0</v>
      </c>
      <c r="GQ671" s="0" t="n">
        <f aca="false">IF(CHOOSE(MATCH(CX$5,$B$10:$E$10,0),$B671,$C671,$D671,$E671)*CX$6+CX671*CX$7&lt;CX$2,CX$3*CX$4,0)</f>
        <v>0</v>
      </c>
      <c r="GS671" s="0" t="n">
        <f aca="false">SUM(CZ671:GQ671)</f>
        <v>0.5</v>
      </c>
      <c r="GT671" s="0" t="n">
        <f aca="false">IF(GS671&gt;$GS$6,1,0)</f>
        <v>0</v>
      </c>
    </row>
    <row r="672" customFormat="false" ht="14" hidden="false" customHeight="false" outlineLevel="0" collapsed="false">
      <c r="A672" s="0" t="n">
        <v>662</v>
      </c>
      <c r="B672" s="0" t="n">
        <v>-1.61231238228825</v>
      </c>
      <c r="C672" s="0" t="n">
        <v>-1.48860498447045</v>
      </c>
      <c r="D672" s="0" t="n">
        <v>0.625690300927173</v>
      </c>
      <c r="E672" s="0" t="n">
        <v>-0.490187416685684</v>
      </c>
      <c r="G672" s="0" t="n">
        <v>-0.97197244031122</v>
      </c>
      <c r="H672" s="0" t="n">
        <v>0.196520204553963</v>
      </c>
      <c r="I672" s="0" t="n">
        <v>-1.26260147226276</v>
      </c>
      <c r="J672" s="0" t="n">
        <v>-0.531885007148958</v>
      </c>
      <c r="K672" s="0" t="n">
        <v>0.611621544521768</v>
      </c>
      <c r="L672" s="0" t="n">
        <v>1.36037670017686</v>
      </c>
      <c r="M672" s="0" t="n">
        <v>1.05081426227116</v>
      </c>
      <c r="N672" s="0" t="n">
        <v>-0.622634388491861</v>
      </c>
      <c r="O672" s="0" t="n">
        <v>0.538152562512551</v>
      </c>
      <c r="P672" s="0" t="n">
        <v>0.567475808566087</v>
      </c>
      <c r="Q672" s="0" t="n">
        <v>-1.09809207060607</v>
      </c>
      <c r="R672" s="0" t="n">
        <v>0.667853328195633</v>
      </c>
      <c r="S672" s="0" t="n">
        <v>-1.30767148220912</v>
      </c>
      <c r="T672" s="0" t="n">
        <v>0.185068529390264</v>
      </c>
      <c r="U672" s="0" t="n">
        <v>1.11702092908672</v>
      </c>
      <c r="V672" s="0" t="n">
        <v>-0.182344592758454</v>
      </c>
      <c r="W672" s="0" t="n">
        <v>-1.83855263458099</v>
      </c>
      <c r="X672" s="0" t="n">
        <v>-2.05712240131106</v>
      </c>
      <c r="Y672" s="0" t="n">
        <v>-0.90207777247997</v>
      </c>
      <c r="Z672" s="0" t="n">
        <v>-0.766303855925798</v>
      </c>
      <c r="AA672" s="0" t="n">
        <v>-0.48530409912928</v>
      </c>
      <c r="AB672" s="0" t="n">
        <v>0.0860518412082456</v>
      </c>
      <c r="AC672" s="0" t="n">
        <v>0.0834415914141573</v>
      </c>
      <c r="AD672" s="0" t="n">
        <v>0.265753214989672</v>
      </c>
      <c r="AE672" s="0" t="n">
        <v>0.085207148003974</v>
      </c>
      <c r="AF672" s="0" t="n">
        <v>0.731870386516675</v>
      </c>
      <c r="AG672" s="0" t="n">
        <v>-1.06325387605466</v>
      </c>
      <c r="AH672" s="0" t="n">
        <v>1.06446577774477</v>
      </c>
      <c r="AI672" s="0" t="n">
        <v>-0.0602017280471046</v>
      </c>
      <c r="AJ672" s="0" t="n">
        <v>-2.37181666307151</v>
      </c>
      <c r="AK672" s="0" t="n">
        <v>0.658512817608425</v>
      </c>
      <c r="AL672" s="0" t="n">
        <v>0.0128136434796033</v>
      </c>
      <c r="AM672" s="0" t="n">
        <v>1.29837417262024</v>
      </c>
      <c r="AN672" s="0" t="n">
        <v>-0.192310380953131</v>
      </c>
      <c r="AO672" s="0" t="n">
        <v>1.88259036804084</v>
      </c>
      <c r="AP672" s="0" t="n">
        <v>0.673985596222337</v>
      </c>
      <c r="AQ672" s="0" t="n">
        <v>-0.208779056265485</v>
      </c>
      <c r="AR672" s="0" t="n">
        <v>-1.25147607832332</v>
      </c>
      <c r="AS672" s="0" t="n">
        <v>-0.417030605603941</v>
      </c>
      <c r="AT672" s="0" t="n">
        <v>-1.07136656879447</v>
      </c>
      <c r="AU672" s="0" t="n">
        <v>0.103726733868825</v>
      </c>
      <c r="AV672" s="0" t="n">
        <v>-0.1034186425386</v>
      </c>
      <c r="AW672" s="0" t="n">
        <v>-0.769077814766206</v>
      </c>
      <c r="AX672" s="0" t="n">
        <v>-0.500940586789511</v>
      </c>
      <c r="AY672" s="0" t="n">
        <v>0.448280843556859</v>
      </c>
      <c r="AZ672" s="0" t="n">
        <v>1.708258423605</v>
      </c>
      <c r="BA672" s="0" t="n">
        <v>0.529771568835713</v>
      </c>
      <c r="BB672" s="0" t="n">
        <v>2.59053194895387</v>
      </c>
      <c r="BC672" s="0" t="n">
        <v>-1.42979615702643</v>
      </c>
      <c r="BD672" s="0" t="n">
        <v>0.814395662018796</v>
      </c>
      <c r="BE672" s="0" t="n">
        <v>0.632041974313324</v>
      </c>
      <c r="BF672" s="0" t="n">
        <v>-0.777019977249438</v>
      </c>
      <c r="BG672" s="0" t="n">
        <v>0.152863322000485</v>
      </c>
      <c r="BH672" s="0" t="n">
        <v>-0.0715488113200991</v>
      </c>
      <c r="BI672" s="0" t="n">
        <v>0.0371483110939153</v>
      </c>
      <c r="BJ672" s="0" t="n">
        <v>0.827468511488405</v>
      </c>
      <c r="BK672" s="0" t="n">
        <v>-2.53927282756194</v>
      </c>
      <c r="BL672" s="0" t="n">
        <v>1.07014329842059</v>
      </c>
      <c r="BM672" s="0" t="n">
        <v>-0.155185944095138</v>
      </c>
      <c r="BN672" s="0" t="n">
        <v>-1.67905000125757</v>
      </c>
      <c r="BO672" s="0" t="n">
        <v>-0.285539272226743</v>
      </c>
      <c r="BP672" s="0" t="n">
        <v>0.578202161705121</v>
      </c>
      <c r="BQ672" s="0" t="n">
        <v>0.282193468592595</v>
      </c>
      <c r="BR672" s="0" t="n">
        <v>1.53410383063601</v>
      </c>
      <c r="BS672" s="0" t="n">
        <v>-0.0852844550536247</v>
      </c>
      <c r="BT672" s="0" t="n">
        <v>-0.541072040505242</v>
      </c>
      <c r="BU672" s="0" t="n">
        <v>-0.65225435719185</v>
      </c>
      <c r="BV672" s="0" t="n">
        <v>-0.102879766927799</v>
      </c>
      <c r="BW672" s="0" t="n">
        <v>0.779193669586675</v>
      </c>
      <c r="BX672" s="0" t="n">
        <v>1.43856595968828</v>
      </c>
      <c r="BY672" s="0" t="n">
        <v>1.84104465006385</v>
      </c>
      <c r="BZ672" s="0" t="n">
        <v>0.0241379893850535</v>
      </c>
      <c r="CA672" s="0" t="n">
        <v>-1.12996303869295</v>
      </c>
      <c r="CB672" s="0" t="n">
        <v>-0.633630179436295</v>
      </c>
      <c r="CC672" s="0" t="n">
        <v>-0.909803929971531</v>
      </c>
      <c r="CD672" s="0" t="n">
        <v>-1.46400452649687</v>
      </c>
      <c r="CE672" s="0" t="n">
        <v>-1.03226057035499</v>
      </c>
      <c r="CF672" s="0" t="n">
        <v>-1.23556674225256</v>
      </c>
      <c r="CG672" s="0" t="n">
        <v>0.89863533503376</v>
      </c>
      <c r="CH672" s="0" t="n">
        <v>1.74458364199381</v>
      </c>
      <c r="CI672" s="0" t="n">
        <v>-0.770105543779209</v>
      </c>
      <c r="CJ672" s="0" t="n">
        <v>-0.281238499155734</v>
      </c>
      <c r="CK672" s="0" t="n">
        <v>-0.16463900465169</v>
      </c>
      <c r="CL672" s="0" t="n">
        <v>1.41506916406797</v>
      </c>
      <c r="CM672" s="0" t="n">
        <v>-0.637937773717567</v>
      </c>
      <c r="CN672" s="0" t="n">
        <v>-0.440006715507479</v>
      </c>
      <c r="CO672" s="0" t="n">
        <v>1.19023297884269</v>
      </c>
      <c r="CP672" s="0" t="n">
        <v>-0.315471879730467</v>
      </c>
      <c r="CQ672" s="0" t="n">
        <v>0.422794528276427</v>
      </c>
      <c r="CR672" s="0" t="n">
        <v>-0.447350885224296</v>
      </c>
      <c r="CS672" s="0" t="n">
        <v>0.755982227929053</v>
      </c>
      <c r="CT672" s="0" t="n">
        <v>0.163553295351449</v>
      </c>
      <c r="CU672" s="0" t="n">
        <v>1.63848199008498</v>
      </c>
      <c r="CV672" s="0" t="n">
        <v>0.185068529390264</v>
      </c>
      <c r="CW672" s="0" t="n">
        <v>0.686712837705272</v>
      </c>
      <c r="CX672" s="0" t="n">
        <v>-0.24954147193057</v>
      </c>
      <c r="CZ672" s="0" t="n">
        <f aca="false">IF(CHOOSE(MATCH(G$5,$B$10:$E$10,0),$B672,$C672,$D672,$E672)*G$6+G672*G$7&lt;G$2,G$3*G$4,0)</f>
        <v>0</v>
      </c>
      <c r="DA672" s="0" t="n">
        <f aca="false">IF(CHOOSE(MATCH(H$5,$B$10:$E$10,0),$B672,$C672,$D672,$E672)*H$6+H672*H$7&lt;H$2,H$3*H$4,0)</f>
        <v>0</v>
      </c>
      <c r="DB672" s="0" t="n">
        <f aca="false">IF(CHOOSE(MATCH(I$5,$B$10:$E$10,0),$B672,$C672,$D672,$E672)*I$6+I672*I$7&lt;I$2,I$3*I$4,0)</f>
        <v>0</v>
      </c>
      <c r="DC672" s="0" t="n">
        <f aca="false">IF(CHOOSE(MATCH(J$5,$B$10:$E$10,0),$B672,$C672,$D672,$E672)*J$6+J672*J$7&lt;J$2,J$3*J$4,0)</f>
        <v>0</v>
      </c>
      <c r="DD672" s="0" t="n">
        <f aca="false">IF(CHOOSE(MATCH(K$5,$B$10:$E$10,0),$B672,$C672,$D672,$E672)*K$6+K672*K$7&lt;K$2,K$3*K$4,0)</f>
        <v>0</v>
      </c>
      <c r="DE672" s="0" t="n">
        <f aca="false">IF(CHOOSE(MATCH(L$5,$B$10:$E$10,0),$B672,$C672,$D672,$E672)*L$6+L672*L$7&lt;L$2,L$3*L$4,0)</f>
        <v>0</v>
      </c>
      <c r="DF672" s="0" t="n">
        <f aca="false">IF(CHOOSE(MATCH(M$5,$B$10:$E$10,0),$B672,$C672,$D672,$E672)*M$6+M672*M$7&lt;M$2,M$3*M$4,0)</f>
        <v>0</v>
      </c>
      <c r="DG672" s="0" t="n">
        <f aca="false">IF(CHOOSE(MATCH(N$5,$B$10:$E$10,0),$B672,$C672,$D672,$E672)*N$6+N672*N$7&lt;N$2,N$3*N$4,0)</f>
        <v>0</v>
      </c>
      <c r="DH672" s="0" t="n">
        <f aca="false">IF(CHOOSE(MATCH(O$5,$B$10:$E$10,0),$B672,$C672,$D672,$E672)*O$6+O672*O$7&lt;O$2,O$3*O$4,0)</f>
        <v>0</v>
      </c>
      <c r="DI672" s="0" t="n">
        <f aca="false">IF(CHOOSE(MATCH(P$5,$B$10:$E$10,0),$B672,$C672,$D672,$E672)*P$6+P672*P$7&lt;P$2,P$3*P$4,0)</f>
        <v>0</v>
      </c>
      <c r="DJ672" s="0" t="n">
        <f aca="false">IF(CHOOSE(MATCH(Q$5,$B$10:$E$10,0),$B672,$C672,$D672,$E672)*Q$6+Q672*Q$7&lt;Q$2,Q$3*Q$4,0)</f>
        <v>0</v>
      </c>
      <c r="DK672" s="0" t="n">
        <f aca="false">IF(CHOOSE(MATCH(R$5,$B$10:$E$10,0),$B672,$C672,$D672,$E672)*R$6+R672*R$7&lt;R$2,R$3*R$4,0)</f>
        <v>0</v>
      </c>
      <c r="DL672" s="0" t="n">
        <f aca="false">IF(CHOOSE(MATCH(S$5,$B$10:$E$10,0),$B672,$C672,$D672,$E672)*S$6+S672*S$7&lt;S$2,S$3*S$4,0)</f>
        <v>0</v>
      </c>
      <c r="DM672" s="0" t="n">
        <f aca="false">IF(CHOOSE(MATCH(T$5,$B$10:$E$10,0),$B672,$C672,$D672,$E672)*T$6+T672*T$7&lt;T$2,T$3*T$4,0)</f>
        <v>0</v>
      </c>
      <c r="DN672" s="0" t="n">
        <f aca="false">IF(CHOOSE(MATCH(U$5,$B$10:$E$10,0),$B672,$C672,$D672,$E672)*U$6+U672*U$7&lt;U$2,U$3*U$4,0)</f>
        <v>0</v>
      </c>
      <c r="DO672" s="0" t="n">
        <f aca="false">IF(CHOOSE(MATCH(V$5,$B$10:$E$10,0),$B672,$C672,$D672,$E672)*V$6+V672*V$7&lt;V$2,V$3*V$4,0)</f>
        <v>0</v>
      </c>
      <c r="DP672" s="0" t="n">
        <f aca="false">IF(CHOOSE(MATCH(W$5,$B$10:$E$10,0),$B672,$C672,$D672,$E672)*W$6+W672*W$7&lt;W$2,W$3*W$4,0)</f>
        <v>0</v>
      </c>
      <c r="DQ672" s="0" t="n">
        <f aca="false">IF(CHOOSE(MATCH(X$5,$B$10:$E$10,0),$B672,$C672,$D672,$E672)*X$6+X672*X$7&lt;X$2,X$3*X$4,0)</f>
        <v>0</v>
      </c>
      <c r="DR672" s="0" t="n">
        <f aca="false">IF(CHOOSE(MATCH(Y$5,$B$10:$E$10,0),$B672,$C672,$D672,$E672)*Y$6+Y672*Y$7&lt;Y$2,Y$3*Y$4,0)</f>
        <v>0</v>
      </c>
      <c r="DS672" s="0" t="n">
        <f aca="false">IF(CHOOSE(MATCH(Z$5,$B$10:$E$10,0),$B672,$C672,$D672,$E672)*Z$6+Z672*Z$7&lt;Z$2,Z$3*Z$4,0)</f>
        <v>0</v>
      </c>
      <c r="DT672" s="0" t="n">
        <f aca="false">IF(CHOOSE(MATCH(AA$5,$B$10:$E$10,0),$B672,$C672,$D672,$E672)*AA$6+AA672*AA$7&lt;AA$2,AA$3*AA$4,0)</f>
        <v>0</v>
      </c>
      <c r="DU672" s="0" t="n">
        <f aca="false">IF(CHOOSE(MATCH(AB$5,$B$10:$E$10,0),$B672,$C672,$D672,$E672)*AB$6+AB672*AB$7&lt;AB$2,AB$3*AB$4,0)</f>
        <v>0</v>
      </c>
      <c r="DV672" s="0" t="n">
        <f aca="false">IF(CHOOSE(MATCH(AC$5,$B$10:$E$10,0),$B672,$C672,$D672,$E672)*AC$6+AC672*AC$7&lt;AC$2,AC$3*AC$4,0)</f>
        <v>0</v>
      </c>
      <c r="DW672" s="0" t="n">
        <f aca="false">IF(CHOOSE(MATCH(AD$5,$B$10:$E$10,0),$B672,$C672,$D672,$E672)*AD$6+AD672*AD$7&lt;AD$2,AD$3*AD$4,0)</f>
        <v>0</v>
      </c>
      <c r="DX672" s="0" t="n">
        <f aca="false">IF(CHOOSE(MATCH(AE$5,$B$10:$E$10,0),$B672,$C672,$D672,$E672)*AE$6+AE672*AE$7&lt;AE$2,AE$3*AE$4,0)</f>
        <v>0</v>
      </c>
      <c r="DY672" s="0" t="n">
        <f aca="false">IF(CHOOSE(MATCH(AF$5,$B$10:$E$10,0),$B672,$C672,$D672,$E672)*AF$6+AF672*AF$7&lt;AF$2,AF$3*AF$4,0)</f>
        <v>0</v>
      </c>
      <c r="DZ672" s="0" t="n">
        <f aca="false">IF(CHOOSE(MATCH(AG$5,$B$10:$E$10,0),$B672,$C672,$D672,$E672)*AG$6+AG672*AG$7&lt;AG$2,AG$3*AG$4,0)</f>
        <v>0</v>
      </c>
      <c r="EA672" s="0" t="n">
        <f aca="false">IF(CHOOSE(MATCH(AH$5,$B$10:$E$10,0),$B672,$C672,$D672,$E672)*AH$6+AH672*AH$7&lt;AH$2,AH$3*AH$4,0)</f>
        <v>0</v>
      </c>
      <c r="EB672" s="0" t="n">
        <f aca="false">IF(CHOOSE(MATCH(AI$5,$B$10:$E$10,0),$B672,$C672,$D672,$E672)*AI$6+AI672*AI$7&lt;AI$2,AI$3*AI$4,0)</f>
        <v>0</v>
      </c>
      <c r="EC672" s="0" t="n">
        <f aca="false">IF(CHOOSE(MATCH(AJ$5,$B$10:$E$10,0),$B672,$C672,$D672,$E672)*AJ$6+AJ672*AJ$7&lt;AJ$2,AJ$3*AJ$4,0)</f>
        <v>2.5</v>
      </c>
      <c r="ED672" s="0" t="n">
        <f aca="false">IF(CHOOSE(MATCH(AK$5,$B$10:$E$10,0),$B672,$C672,$D672,$E672)*AK$6+AK672*AK$7&lt;AK$2,AK$3*AK$4,0)</f>
        <v>0</v>
      </c>
      <c r="EE672" s="0" t="n">
        <f aca="false">IF(CHOOSE(MATCH(AL$5,$B$10:$E$10,0),$B672,$C672,$D672,$E672)*AL$6+AL672*AL$7&lt;AL$2,AL$3*AL$4,0)</f>
        <v>0</v>
      </c>
      <c r="EF672" s="0" t="n">
        <f aca="false">IF(CHOOSE(MATCH(AM$5,$B$10:$E$10,0),$B672,$C672,$D672,$E672)*AM$6+AM672*AM$7&lt;AM$2,AM$3*AM$4,0)</f>
        <v>0</v>
      </c>
      <c r="EG672" s="0" t="n">
        <f aca="false">IF(CHOOSE(MATCH(AN$5,$B$10:$E$10,0),$B672,$C672,$D672,$E672)*AN$6+AN672*AN$7&lt;AN$2,AN$3*AN$4,0)</f>
        <v>0</v>
      </c>
      <c r="EH672" s="0" t="n">
        <f aca="false">IF(CHOOSE(MATCH(AO$5,$B$10:$E$10,0),$B672,$C672,$D672,$E672)*AO$6+AO672*AO$7&lt;AO$2,AO$3*AO$4,0)</f>
        <v>0</v>
      </c>
      <c r="EI672" s="0" t="n">
        <f aca="false">IF(CHOOSE(MATCH(AP$5,$B$10:$E$10,0),$B672,$C672,$D672,$E672)*AP$6+AP672*AP$7&lt;AP$2,AP$3*AP$4,0)</f>
        <v>0</v>
      </c>
      <c r="EJ672" s="0" t="n">
        <f aca="false">IF(CHOOSE(MATCH(AQ$5,$B$10:$E$10,0),$B672,$C672,$D672,$E672)*AQ$6+AQ672*AQ$7&lt;AQ$2,AQ$3*AQ$4,0)</f>
        <v>0</v>
      </c>
      <c r="EK672" s="0" t="n">
        <f aca="false">IF(CHOOSE(MATCH(AR$5,$B$10:$E$10,0),$B672,$C672,$D672,$E672)*AR$6+AR672*AR$7&lt;AR$2,AR$3*AR$4,0)</f>
        <v>0</v>
      </c>
      <c r="EL672" s="0" t="n">
        <f aca="false">IF(CHOOSE(MATCH(AS$5,$B$10:$E$10,0),$B672,$C672,$D672,$E672)*AS$6+AS672*AS$7&lt;AS$2,AS$3*AS$4,0)</f>
        <v>0</v>
      </c>
      <c r="EM672" s="0" t="n">
        <f aca="false">IF(CHOOSE(MATCH(AT$5,$B$10:$E$10,0),$B672,$C672,$D672,$E672)*AT$6+AT672*AT$7&lt;AT$2,AT$3*AT$4,0)</f>
        <v>0</v>
      </c>
      <c r="EN672" s="0" t="n">
        <f aca="false">IF(CHOOSE(MATCH(AU$5,$B$10:$E$10,0),$B672,$C672,$D672,$E672)*AU$6+AU672*AU$7&lt;AU$2,AU$3*AU$4,0)</f>
        <v>0</v>
      </c>
      <c r="EO672" s="0" t="n">
        <f aca="false">IF(CHOOSE(MATCH(AV$5,$B$10:$E$10,0),$B672,$C672,$D672,$E672)*AV$6+AV672*AV$7&lt;AV$2,AV$3*AV$4,0)</f>
        <v>0</v>
      </c>
      <c r="EP672" s="0" t="n">
        <f aca="false">IF(CHOOSE(MATCH(AW$5,$B$10:$E$10,0),$B672,$C672,$D672,$E672)*AW$6+AW672*AW$7&lt;AW$2,AW$3*AW$4,0)</f>
        <v>0</v>
      </c>
      <c r="EQ672" s="0" t="n">
        <f aca="false">IF(CHOOSE(MATCH(AX$5,$B$10:$E$10,0),$B672,$C672,$D672,$E672)*AX$6+AX672*AX$7&lt;AX$2,AX$3*AX$4,0)</f>
        <v>0</v>
      </c>
      <c r="ER672" s="0" t="n">
        <f aca="false">IF(CHOOSE(MATCH(AY$5,$B$10:$E$10,0),$B672,$C672,$D672,$E672)*AY$6+AY672*AY$7&lt;AY$2,AY$3*AY$4,0)</f>
        <v>0</v>
      </c>
      <c r="ES672" s="0" t="n">
        <f aca="false">IF(CHOOSE(MATCH(AZ$5,$B$10:$E$10,0),$B672,$C672,$D672,$E672)*AZ$6+AZ672*AZ$7&lt;AZ$2,AZ$3*AZ$4,0)</f>
        <v>0</v>
      </c>
      <c r="ET672" s="0" t="n">
        <f aca="false">IF(CHOOSE(MATCH(BA$5,$B$10:$E$10,0),$B672,$C672,$D672,$E672)*BA$6+BA672*BA$7&lt;BA$2,BA$3*BA$4,0)</f>
        <v>0</v>
      </c>
      <c r="EU672" s="0" t="n">
        <f aca="false">IF(CHOOSE(MATCH(BB$5,$B$10:$E$10,0),$B672,$C672,$D672,$E672)*BB$6+BB672*BB$7&lt;BB$2,BB$3*BB$4,0)</f>
        <v>0</v>
      </c>
      <c r="EV672" s="0" t="n">
        <f aca="false">IF(CHOOSE(MATCH(BC$5,$B$10:$E$10,0),$B672,$C672,$D672,$E672)*BC$6+BC672*BC$7&lt;BC$2,BC$3*BC$4,0)</f>
        <v>0</v>
      </c>
      <c r="EW672" s="0" t="n">
        <f aca="false">IF(CHOOSE(MATCH(BD$5,$B$10:$E$10,0),$B672,$C672,$D672,$E672)*BD$6+BD672*BD$7&lt;BD$2,BD$3*BD$4,0)</f>
        <v>0</v>
      </c>
      <c r="EX672" s="0" t="n">
        <f aca="false">IF(CHOOSE(MATCH(BE$5,$B$10:$E$10,0),$B672,$C672,$D672,$E672)*BE$6+BE672*BE$7&lt;BE$2,BE$3*BE$4,0)</f>
        <v>0</v>
      </c>
      <c r="EY672" s="0" t="n">
        <f aca="false">IF(CHOOSE(MATCH(BF$5,$B$10:$E$10,0),$B672,$C672,$D672,$E672)*BF$6+BF672*BF$7&lt;BF$2,BF$3*BF$4,0)</f>
        <v>0</v>
      </c>
      <c r="EZ672" s="0" t="n">
        <f aca="false">IF(CHOOSE(MATCH(BG$5,$B$10:$E$10,0),$B672,$C672,$D672,$E672)*BG$6+BG672*BG$7&lt;BG$2,BG$3*BG$4,0)</f>
        <v>0</v>
      </c>
      <c r="FA672" s="0" t="n">
        <f aca="false">IF(CHOOSE(MATCH(BH$5,$B$10:$E$10,0),$B672,$C672,$D672,$E672)*BH$6+BH672*BH$7&lt;BH$2,BH$3*BH$4,0)</f>
        <v>0</v>
      </c>
      <c r="FB672" s="0" t="n">
        <f aca="false">IF(CHOOSE(MATCH(BI$5,$B$10:$E$10,0),$B672,$C672,$D672,$E672)*BI$6+BI672*BI$7&lt;BI$2,BI$3*BI$4,0)</f>
        <v>0</v>
      </c>
      <c r="FC672" s="0" t="n">
        <f aca="false">IF(CHOOSE(MATCH(BJ$5,$B$10:$E$10,0),$B672,$C672,$D672,$E672)*BJ$6+BJ672*BJ$7&lt;BJ$2,BJ$3*BJ$4,0)</f>
        <v>0</v>
      </c>
      <c r="FD672" s="0" t="n">
        <f aca="false">IF(CHOOSE(MATCH(BK$5,$B$10:$E$10,0),$B672,$C672,$D672,$E672)*BK$6+BK672*BK$7&lt;BK$2,BK$3*BK$4,0)</f>
        <v>0</v>
      </c>
      <c r="FE672" s="0" t="n">
        <f aca="false">IF(CHOOSE(MATCH(BL$5,$B$10:$E$10,0),$B672,$C672,$D672,$E672)*BL$6+BL672*BL$7&lt;BL$2,BL$3*BL$4,0)</f>
        <v>0</v>
      </c>
      <c r="FF672" s="0" t="n">
        <f aca="false">IF(CHOOSE(MATCH(BM$5,$B$10:$E$10,0),$B672,$C672,$D672,$E672)*BM$6+BM672*BM$7&lt;BM$2,BM$3*BM$4,0)</f>
        <v>0</v>
      </c>
      <c r="FG672" s="0" t="n">
        <f aca="false">IF(CHOOSE(MATCH(BN$5,$B$10:$E$10,0),$B672,$C672,$D672,$E672)*BN$6+BN672*BN$7&lt;BN$2,BN$3*BN$4,0)</f>
        <v>0</v>
      </c>
      <c r="FH672" s="0" t="n">
        <f aca="false">IF(CHOOSE(MATCH(BO$5,$B$10:$E$10,0),$B672,$C672,$D672,$E672)*BO$6+BO672*BO$7&lt;BO$2,BO$3*BO$4,0)</f>
        <v>0</v>
      </c>
      <c r="FI672" s="0" t="n">
        <f aca="false">IF(CHOOSE(MATCH(BP$5,$B$10:$E$10,0),$B672,$C672,$D672,$E672)*BP$6+BP672*BP$7&lt;BP$2,BP$3*BP$4,0)</f>
        <v>0</v>
      </c>
      <c r="FJ672" s="0" t="n">
        <f aca="false">IF(CHOOSE(MATCH(BQ$5,$B$10:$E$10,0),$B672,$C672,$D672,$E672)*BQ$6+BQ672*BQ$7&lt;BQ$2,BQ$3*BQ$4,0)</f>
        <v>0</v>
      </c>
      <c r="FK672" s="0" t="n">
        <f aca="false">IF(CHOOSE(MATCH(BR$5,$B$10:$E$10,0),$B672,$C672,$D672,$E672)*BR$6+BR672*BR$7&lt;BR$2,BR$3*BR$4,0)</f>
        <v>0</v>
      </c>
      <c r="FL672" s="0" t="n">
        <f aca="false">IF(CHOOSE(MATCH(BS$5,$B$10:$E$10,0),$B672,$C672,$D672,$E672)*BS$6+BS672*BS$7&lt;BS$2,BS$3*BS$4,0)</f>
        <v>0</v>
      </c>
      <c r="FM672" s="0" t="n">
        <f aca="false">IF(CHOOSE(MATCH(BT$5,$B$10:$E$10,0),$B672,$C672,$D672,$E672)*BT$6+BT672*BT$7&lt;BT$2,BT$3*BT$4,0)</f>
        <v>0</v>
      </c>
      <c r="FN672" s="0" t="n">
        <f aca="false">IF(CHOOSE(MATCH(BU$5,$B$10:$E$10,0),$B672,$C672,$D672,$E672)*BU$6+BU672*BU$7&lt;BU$2,BU$3*BU$4,0)</f>
        <v>0</v>
      </c>
      <c r="FO672" s="0" t="n">
        <f aca="false">IF(CHOOSE(MATCH(BV$5,$B$10:$E$10,0),$B672,$C672,$D672,$E672)*BV$6+BV672*BV$7&lt;BV$2,BV$3*BV$4,0)</f>
        <v>0</v>
      </c>
      <c r="FP672" s="0" t="n">
        <f aca="false">IF(CHOOSE(MATCH(BW$5,$B$10:$E$10,0),$B672,$C672,$D672,$E672)*BW$6+BW672*BW$7&lt;BW$2,BW$3*BW$4,0)</f>
        <v>0</v>
      </c>
      <c r="FQ672" s="0" t="n">
        <f aca="false">IF(CHOOSE(MATCH(BX$5,$B$10:$E$10,0),$B672,$C672,$D672,$E672)*BX$6+BX672*BX$7&lt;BX$2,BX$3*BX$4,0)</f>
        <v>0</v>
      </c>
      <c r="FR672" s="0" t="n">
        <f aca="false">IF(CHOOSE(MATCH(BY$5,$B$10:$E$10,0),$B672,$C672,$D672,$E672)*BY$6+BY672*BY$7&lt;BY$2,BY$3*BY$4,0)</f>
        <v>0</v>
      </c>
      <c r="FS672" s="0" t="n">
        <f aca="false">IF(CHOOSE(MATCH(BZ$5,$B$10:$E$10,0),$B672,$C672,$D672,$E672)*BZ$6+BZ672*BZ$7&lt;BZ$2,BZ$3*BZ$4,0)</f>
        <v>0</v>
      </c>
      <c r="FT672" s="0" t="n">
        <f aca="false">IF(CHOOSE(MATCH(CA$5,$B$10:$E$10,0),$B672,$C672,$D672,$E672)*CA$6+CA672*CA$7&lt;CA$2,CA$3*CA$4,0)</f>
        <v>0</v>
      </c>
      <c r="FU672" s="0" t="n">
        <f aca="false">IF(CHOOSE(MATCH(CB$5,$B$10:$E$10,0),$B672,$C672,$D672,$E672)*CB$6+CB672*CB$7&lt;CB$2,CB$3*CB$4,0)</f>
        <v>0</v>
      </c>
      <c r="FV672" s="0" t="n">
        <f aca="false">IF(CHOOSE(MATCH(CC$5,$B$10:$E$10,0),$B672,$C672,$D672,$E672)*CC$6+CC672*CC$7&lt;CC$2,CC$3*CC$4,0)</f>
        <v>0</v>
      </c>
      <c r="FW672" s="0" t="n">
        <f aca="false">IF(CHOOSE(MATCH(CD$5,$B$10:$E$10,0),$B672,$C672,$D672,$E672)*CD$6+CD672*CD$7&lt;CD$2,CD$3*CD$4,0)</f>
        <v>0</v>
      </c>
      <c r="FX672" s="0" t="n">
        <f aca="false">IF(CHOOSE(MATCH(CE$5,$B$10:$E$10,0),$B672,$C672,$D672,$E672)*CE$6+CE672*CE$7&lt;CE$2,CE$3*CE$4,0)</f>
        <v>0</v>
      </c>
      <c r="FY672" s="0" t="n">
        <f aca="false">IF(CHOOSE(MATCH(CF$5,$B$10:$E$10,0),$B672,$C672,$D672,$E672)*CF$6+CF672*CF$7&lt;CF$2,CF$3*CF$4,0)</f>
        <v>0</v>
      </c>
      <c r="FZ672" s="0" t="n">
        <f aca="false">IF(CHOOSE(MATCH(CG$5,$B$10:$E$10,0),$B672,$C672,$D672,$E672)*CG$6+CG672*CG$7&lt;CG$2,CG$3*CG$4,0)</f>
        <v>0</v>
      </c>
      <c r="GA672" s="0" t="n">
        <f aca="false">IF(CHOOSE(MATCH(CH$5,$B$10:$E$10,0),$B672,$C672,$D672,$E672)*CH$6+CH672*CH$7&lt;CH$2,CH$3*CH$4,0)</f>
        <v>0</v>
      </c>
      <c r="GB672" s="0" t="n">
        <f aca="false">IF(CHOOSE(MATCH(CI$5,$B$10:$E$10,0),$B672,$C672,$D672,$E672)*CI$6+CI672*CI$7&lt;CI$2,CI$3*CI$4,0)</f>
        <v>0</v>
      </c>
      <c r="GC672" s="0" t="n">
        <f aca="false">IF(CHOOSE(MATCH(CJ$5,$B$10:$E$10,0),$B672,$C672,$D672,$E672)*CJ$6+CJ672*CJ$7&lt;CJ$2,CJ$3*CJ$4,0)</f>
        <v>0</v>
      </c>
      <c r="GD672" s="0" t="n">
        <f aca="false">IF(CHOOSE(MATCH(CK$5,$B$10:$E$10,0),$B672,$C672,$D672,$E672)*CK$6+CK672*CK$7&lt;CK$2,CK$3*CK$4,0)</f>
        <v>0</v>
      </c>
      <c r="GE672" s="0" t="n">
        <f aca="false">IF(CHOOSE(MATCH(CL$5,$B$10:$E$10,0),$B672,$C672,$D672,$E672)*CL$6+CL672*CL$7&lt;CL$2,CL$3*CL$4,0)</f>
        <v>0</v>
      </c>
      <c r="GF672" s="0" t="n">
        <f aca="false">IF(CHOOSE(MATCH(CM$5,$B$10:$E$10,0),$B672,$C672,$D672,$E672)*CM$6+CM672*CM$7&lt;CM$2,CM$3*CM$4,0)</f>
        <v>0</v>
      </c>
      <c r="GG672" s="0" t="n">
        <f aca="false">IF(CHOOSE(MATCH(CN$5,$B$10:$E$10,0),$B672,$C672,$D672,$E672)*CN$6+CN672*CN$7&lt;CN$2,CN$3*CN$4,0)</f>
        <v>0</v>
      </c>
      <c r="GH672" s="0" t="n">
        <f aca="false">IF(CHOOSE(MATCH(CO$5,$B$10:$E$10,0),$B672,$C672,$D672,$E672)*CO$6+CO672*CO$7&lt;CO$2,CO$3*CO$4,0)</f>
        <v>0</v>
      </c>
      <c r="GI672" s="0" t="n">
        <f aca="false">IF(CHOOSE(MATCH(CP$5,$B$10:$E$10,0),$B672,$C672,$D672,$E672)*CP$6+CP672*CP$7&lt;CP$2,CP$3*CP$4,0)</f>
        <v>0</v>
      </c>
      <c r="GJ672" s="0" t="n">
        <f aca="false">IF(CHOOSE(MATCH(CQ$5,$B$10:$E$10,0),$B672,$C672,$D672,$E672)*CQ$6+CQ672*CQ$7&lt;CQ$2,CQ$3*CQ$4,0)</f>
        <v>0</v>
      </c>
      <c r="GK672" s="0" t="n">
        <f aca="false">IF(CHOOSE(MATCH(CR$5,$B$10:$E$10,0),$B672,$C672,$D672,$E672)*CR$6+CR672*CR$7&lt;CR$2,CR$3*CR$4,0)</f>
        <v>0</v>
      </c>
      <c r="GL672" s="0" t="n">
        <f aca="false">IF(CHOOSE(MATCH(CS$5,$B$10:$E$10,0),$B672,$C672,$D672,$E672)*CS$6+CS672*CS$7&lt;CS$2,CS$3*CS$4,0)</f>
        <v>0</v>
      </c>
      <c r="GM672" s="0" t="n">
        <f aca="false">IF(CHOOSE(MATCH(CT$5,$B$10:$E$10,0),$B672,$C672,$D672,$E672)*CT$6+CT672*CT$7&lt;CT$2,CT$3*CT$4,0)</f>
        <v>0</v>
      </c>
      <c r="GN672" s="0" t="n">
        <f aca="false">IF(CHOOSE(MATCH(CU$5,$B$10:$E$10,0),$B672,$C672,$D672,$E672)*CU$6+CU672*CU$7&lt;CU$2,CU$3*CU$4,0)</f>
        <v>0</v>
      </c>
      <c r="GO672" s="0" t="n">
        <f aca="false">IF(CHOOSE(MATCH(CV$5,$B$10:$E$10,0),$B672,$C672,$D672,$E672)*CV$6+CV672*CV$7&lt;CV$2,CV$3*CV$4,0)</f>
        <v>0</v>
      </c>
      <c r="GP672" s="0" t="n">
        <f aca="false">IF(CHOOSE(MATCH(CW$5,$B$10:$E$10,0),$B672,$C672,$D672,$E672)*CW$6+CW672*CW$7&lt;CW$2,CW$3*CW$4,0)</f>
        <v>0</v>
      </c>
      <c r="GQ672" s="0" t="n">
        <f aca="false">IF(CHOOSE(MATCH(CX$5,$B$10:$E$10,0),$B672,$C672,$D672,$E672)*CX$6+CX672*CX$7&lt;CX$2,CX$3*CX$4,0)</f>
        <v>0</v>
      </c>
      <c r="GS672" s="0" t="n">
        <f aca="false">SUM(CZ672:GQ672)</f>
        <v>2.5</v>
      </c>
      <c r="GT672" s="0" t="n">
        <f aca="false">IF(GS672&gt;$GS$6,1,0)</f>
        <v>0</v>
      </c>
    </row>
    <row r="673" customFormat="false" ht="14" hidden="false" customHeight="false" outlineLevel="0" collapsed="false">
      <c r="A673" s="0" t="n">
        <v>663</v>
      </c>
      <c r="B673" s="0" t="n">
        <v>-0.473162331312978</v>
      </c>
      <c r="C673" s="0" t="n">
        <v>-0.426880387054933</v>
      </c>
      <c r="D673" s="0" t="n">
        <v>0.884076518214739</v>
      </c>
      <c r="E673" s="0" t="n">
        <v>0.0427132877398589</v>
      </c>
      <c r="G673" s="0" t="n">
        <v>-0.384534359909594</v>
      </c>
      <c r="H673" s="0" t="n">
        <v>1.6771718946984</v>
      </c>
      <c r="I673" s="0" t="n">
        <v>1.4234456102713</v>
      </c>
      <c r="J673" s="0" t="n">
        <v>0.842537701828405</v>
      </c>
      <c r="K673" s="0" t="n">
        <v>1.62630385602824</v>
      </c>
      <c r="L673" s="0" t="n">
        <v>-0.678696778777521</v>
      </c>
      <c r="M673" s="0" t="n">
        <v>-0.363204435416264</v>
      </c>
      <c r="N673" s="0" t="n">
        <v>0.72061766331899</v>
      </c>
      <c r="O673" s="0" t="n">
        <v>0.0859745341585949</v>
      </c>
      <c r="P673" s="0" t="n">
        <v>-0.91235278887325</v>
      </c>
      <c r="Q673" s="0" t="n">
        <v>-1.2334339771769</v>
      </c>
      <c r="R673" s="0" t="n">
        <v>-2.17210981645621</v>
      </c>
      <c r="S673" s="0" t="n">
        <v>1.03213096735999</v>
      </c>
      <c r="T673" s="0" t="n">
        <v>-0.46483592086588</v>
      </c>
      <c r="U673" s="0" t="n">
        <v>0.215586624108255</v>
      </c>
      <c r="V673" s="0" t="n">
        <v>-0.146442289405968</v>
      </c>
      <c r="W673" s="0" t="n">
        <v>-0.380994151782943</v>
      </c>
      <c r="X673" s="0" t="n">
        <v>-0.245992168856901</v>
      </c>
      <c r="Y673" s="0" t="n">
        <v>0.6816867426096</v>
      </c>
      <c r="Z673" s="0" t="n">
        <v>-0.99932549346704</v>
      </c>
      <c r="AA673" s="0" t="n">
        <v>-0.909110440261429</v>
      </c>
      <c r="AB673" s="0" t="n">
        <v>-1.51406766235596</v>
      </c>
      <c r="AC673" s="0" t="n">
        <v>-2.01751390704885</v>
      </c>
      <c r="AD673" s="0" t="n">
        <v>-0.142576936923433</v>
      </c>
      <c r="AE673" s="0" t="n">
        <v>-0.0883551365404855</v>
      </c>
      <c r="AF673" s="0" t="n">
        <v>0.145437297760509</v>
      </c>
      <c r="AG673" s="0" t="n">
        <v>-0.640563939668937</v>
      </c>
      <c r="AH673" s="0" t="n">
        <v>-0.408367668569554</v>
      </c>
      <c r="AI673" s="0" t="n">
        <v>0.308966718876036</v>
      </c>
      <c r="AJ673" s="0" t="n">
        <v>-0.142731551022735</v>
      </c>
      <c r="AK673" s="0" t="n">
        <v>0.896689016371965</v>
      </c>
      <c r="AL673" s="0" t="n">
        <v>-0.76692003858625</v>
      </c>
      <c r="AM673" s="0" t="n">
        <v>0.963541424425784</v>
      </c>
      <c r="AN673" s="0" t="n">
        <v>0.919101239560405</v>
      </c>
      <c r="AO673" s="0" t="n">
        <v>1.70924977282994</v>
      </c>
      <c r="AP673" s="0" t="n">
        <v>-1.59906903718365</v>
      </c>
      <c r="AQ673" s="0" t="n">
        <v>-0.465347511635628</v>
      </c>
      <c r="AR673" s="0" t="n">
        <v>-1.22480514619383</v>
      </c>
      <c r="AS673" s="0" t="n">
        <v>0.415611793869175</v>
      </c>
      <c r="AT673" s="0" t="n">
        <v>0.54568317864323</v>
      </c>
      <c r="AU673" s="0" t="n">
        <v>0.261713921645423</v>
      </c>
      <c r="AV673" s="0" t="n">
        <v>1.41174496093299</v>
      </c>
      <c r="AW673" s="0" t="n">
        <v>-1.15047896542819</v>
      </c>
      <c r="AX673" s="0" t="n">
        <v>-2.02936462301295</v>
      </c>
      <c r="AY673" s="0" t="n">
        <v>-0.337661276716972</v>
      </c>
      <c r="AZ673" s="0" t="n">
        <v>-1.72936779563315</v>
      </c>
      <c r="BA673" s="0" t="n">
        <v>1.39637222673628</v>
      </c>
      <c r="BB673" s="0" t="n">
        <v>1.87811565410811</v>
      </c>
      <c r="BC673" s="0" t="n">
        <v>-1.09557959149242</v>
      </c>
      <c r="BD673" s="0" t="n">
        <v>-1.39637222673628</v>
      </c>
      <c r="BE673" s="0" t="n">
        <v>-0.861562057252741</v>
      </c>
      <c r="BF673" s="0" t="n">
        <v>0.426981614509714</v>
      </c>
      <c r="BG673" s="0" t="n">
        <v>-0.340984342983575</v>
      </c>
      <c r="BH673" s="0" t="n">
        <v>0.800407633505529</v>
      </c>
      <c r="BI673" s="0" t="n">
        <v>1.02201966001303</v>
      </c>
      <c r="BJ673" s="0" t="n">
        <v>0.00363343133358285</v>
      </c>
      <c r="BK673" s="0" t="n">
        <v>-1.05267645267304</v>
      </c>
      <c r="BL673" s="0" t="n">
        <v>0.218641389437835</v>
      </c>
      <c r="BM673" s="0" t="n">
        <v>-1.83073098014575</v>
      </c>
      <c r="BN673" s="0" t="n">
        <v>-0.798302153270925</v>
      </c>
      <c r="BO673" s="0" t="n">
        <v>-1.05788330984069</v>
      </c>
      <c r="BP673" s="0" t="n">
        <v>-0.3758168531931</v>
      </c>
      <c r="BQ673" s="0" t="n">
        <v>1.84859345608857</v>
      </c>
      <c r="BR673" s="0" t="n">
        <v>-1.13373744170531</v>
      </c>
      <c r="BS673" s="0" t="n">
        <v>1.88079866347834</v>
      </c>
      <c r="BT673" s="0" t="n">
        <v>1.9400795281399</v>
      </c>
      <c r="BU673" s="0" t="n">
        <v>-0.309127017317223</v>
      </c>
      <c r="BV673" s="0" t="n">
        <v>-0.225384155783104</v>
      </c>
      <c r="BW673" s="0" t="n">
        <v>0.220366018766072</v>
      </c>
      <c r="BX673" s="0" t="n">
        <v>0.523180005984614</v>
      </c>
      <c r="BY673" s="0" t="n">
        <v>0.143040779221337</v>
      </c>
      <c r="BZ673" s="0" t="n">
        <v>0.115039711090503</v>
      </c>
      <c r="CA673" s="0" t="n">
        <v>1.80401002580766</v>
      </c>
      <c r="CB673" s="0" t="n">
        <v>1.03304273579852</v>
      </c>
      <c r="CC673" s="0" t="n">
        <v>-0.29535385692725</v>
      </c>
      <c r="CD673" s="0" t="n">
        <v>1.17407807920245</v>
      </c>
      <c r="CE673" s="0" t="n">
        <v>0.22663925847155</v>
      </c>
      <c r="CF673" s="0" t="n">
        <v>1.14840531750815</v>
      </c>
      <c r="CG673" s="0" t="n">
        <v>-0.66107986640418</v>
      </c>
      <c r="CH673" s="0" t="n">
        <v>-0.0569070834899321</v>
      </c>
      <c r="CI673" s="0" t="n">
        <v>-1.97489498532377</v>
      </c>
      <c r="CJ673" s="0" t="n">
        <v>-0.442114469478838</v>
      </c>
      <c r="CK673" s="0" t="n">
        <v>-0.531620116817067</v>
      </c>
      <c r="CL673" s="0" t="n">
        <v>-1.39394160214579</v>
      </c>
      <c r="CM673" s="0" t="n">
        <v>-1.06325387605466</v>
      </c>
      <c r="CN673" s="0" t="n">
        <v>0.7304720384127</v>
      </c>
      <c r="CO673" s="0" t="n">
        <v>0.855479811434634</v>
      </c>
      <c r="CP673" s="0" t="n">
        <v>-0.097882093541557</v>
      </c>
      <c r="CQ673" s="0" t="n">
        <v>-0.749178070691414</v>
      </c>
      <c r="CR673" s="0" t="n">
        <v>-1.24199232232058</v>
      </c>
      <c r="CS673" s="0" t="n">
        <v>-0.636063077763538</v>
      </c>
      <c r="CT673" s="0" t="n">
        <v>1.40535121317953</v>
      </c>
      <c r="CU673" s="0" t="n">
        <v>0.108650510810548</v>
      </c>
      <c r="CV673" s="0" t="n">
        <v>-0.0346221895597409</v>
      </c>
      <c r="CW673" s="0" t="n">
        <v>1.38052655529464</v>
      </c>
      <c r="CX673" s="0" t="n">
        <v>-0.646116404823261</v>
      </c>
      <c r="CZ673" s="0" t="n">
        <f aca="false">IF(CHOOSE(MATCH(G$5,$B$10:$E$10,0),$B673,$C673,$D673,$E673)*G$6+G673*G$7&lt;G$2,G$3*G$4,0)</f>
        <v>0</v>
      </c>
      <c r="DA673" s="0" t="n">
        <f aca="false">IF(CHOOSE(MATCH(H$5,$B$10:$E$10,0),$B673,$C673,$D673,$E673)*H$6+H673*H$7&lt;H$2,H$3*H$4,0)</f>
        <v>0</v>
      </c>
      <c r="DB673" s="0" t="n">
        <f aca="false">IF(CHOOSE(MATCH(I$5,$B$10:$E$10,0),$B673,$C673,$D673,$E673)*I$6+I673*I$7&lt;I$2,I$3*I$4,0)</f>
        <v>0</v>
      </c>
      <c r="DC673" s="0" t="n">
        <f aca="false">IF(CHOOSE(MATCH(J$5,$B$10:$E$10,0),$B673,$C673,$D673,$E673)*J$6+J673*J$7&lt;J$2,J$3*J$4,0)</f>
        <v>0</v>
      </c>
      <c r="DD673" s="0" t="n">
        <f aca="false">IF(CHOOSE(MATCH(K$5,$B$10:$E$10,0),$B673,$C673,$D673,$E673)*K$6+K673*K$7&lt;K$2,K$3*K$4,0)</f>
        <v>0</v>
      </c>
      <c r="DE673" s="0" t="n">
        <f aca="false">IF(CHOOSE(MATCH(L$5,$B$10:$E$10,0),$B673,$C673,$D673,$E673)*L$6+L673*L$7&lt;L$2,L$3*L$4,0)</f>
        <v>0</v>
      </c>
      <c r="DF673" s="0" t="n">
        <f aca="false">IF(CHOOSE(MATCH(M$5,$B$10:$E$10,0),$B673,$C673,$D673,$E673)*M$6+M673*M$7&lt;M$2,M$3*M$4,0)</f>
        <v>0</v>
      </c>
      <c r="DG673" s="0" t="n">
        <f aca="false">IF(CHOOSE(MATCH(N$5,$B$10:$E$10,0),$B673,$C673,$D673,$E673)*N$6+N673*N$7&lt;N$2,N$3*N$4,0)</f>
        <v>0</v>
      </c>
      <c r="DH673" s="0" t="n">
        <f aca="false">IF(CHOOSE(MATCH(O$5,$B$10:$E$10,0),$B673,$C673,$D673,$E673)*O$6+O673*O$7&lt;O$2,O$3*O$4,0)</f>
        <v>0</v>
      </c>
      <c r="DI673" s="0" t="n">
        <f aca="false">IF(CHOOSE(MATCH(P$5,$B$10:$E$10,0),$B673,$C673,$D673,$E673)*P$6+P673*P$7&lt;P$2,P$3*P$4,0)</f>
        <v>0</v>
      </c>
      <c r="DJ673" s="0" t="n">
        <f aca="false">IF(CHOOSE(MATCH(Q$5,$B$10:$E$10,0),$B673,$C673,$D673,$E673)*Q$6+Q673*Q$7&lt;Q$2,Q$3*Q$4,0)</f>
        <v>0</v>
      </c>
      <c r="DK673" s="0" t="n">
        <f aca="false">IF(CHOOSE(MATCH(R$5,$B$10:$E$10,0),$B673,$C673,$D673,$E673)*R$6+R673*R$7&lt;R$2,R$3*R$4,0)</f>
        <v>0.5</v>
      </c>
      <c r="DL673" s="0" t="n">
        <f aca="false">IF(CHOOSE(MATCH(S$5,$B$10:$E$10,0),$B673,$C673,$D673,$E673)*S$6+S673*S$7&lt;S$2,S$3*S$4,0)</f>
        <v>0</v>
      </c>
      <c r="DM673" s="0" t="n">
        <f aca="false">IF(CHOOSE(MATCH(T$5,$B$10:$E$10,0),$B673,$C673,$D673,$E673)*T$6+T673*T$7&lt;T$2,T$3*T$4,0)</f>
        <v>0</v>
      </c>
      <c r="DN673" s="0" t="n">
        <f aca="false">IF(CHOOSE(MATCH(U$5,$B$10:$E$10,0),$B673,$C673,$D673,$E673)*U$6+U673*U$7&lt;U$2,U$3*U$4,0)</f>
        <v>0</v>
      </c>
      <c r="DO673" s="0" t="n">
        <f aca="false">IF(CHOOSE(MATCH(V$5,$B$10:$E$10,0),$B673,$C673,$D673,$E673)*V$6+V673*V$7&lt;V$2,V$3*V$4,0)</f>
        <v>0</v>
      </c>
      <c r="DP673" s="0" t="n">
        <f aca="false">IF(CHOOSE(MATCH(W$5,$B$10:$E$10,0),$B673,$C673,$D673,$E673)*W$6+W673*W$7&lt;W$2,W$3*W$4,0)</f>
        <v>0</v>
      </c>
      <c r="DQ673" s="0" t="n">
        <f aca="false">IF(CHOOSE(MATCH(X$5,$B$10:$E$10,0),$B673,$C673,$D673,$E673)*X$6+X673*X$7&lt;X$2,X$3*X$4,0)</f>
        <v>0</v>
      </c>
      <c r="DR673" s="0" t="n">
        <f aca="false">IF(CHOOSE(MATCH(Y$5,$B$10:$E$10,0),$B673,$C673,$D673,$E673)*Y$6+Y673*Y$7&lt;Y$2,Y$3*Y$4,0)</f>
        <v>0</v>
      </c>
      <c r="DS673" s="0" t="n">
        <f aca="false">IF(CHOOSE(MATCH(Z$5,$B$10:$E$10,0),$B673,$C673,$D673,$E673)*Z$6+Z673*Z$7&lt;Z$2,Z$3*Z$4,0)</f>
        <v>0</v>
      </c>
      <c r="DT673" s="0" t="n">
        <f aca="false">IF(CHOOSE(MATCH(AA$5,$B$10:$E$10,0),$B673,$C673,$D673,$E673)*AA$6+AA673*AA$7&lt;AA$2,AA$3*AA$4,0)</f>
        <v>0</v>
      </c>
      <c r="DU673" s="0" t="n">
        <f aca="false">IF(CHOOSE(MATCH(AB$5,$B$10:$E$10,0),$B673,$C673,$D673,$E673)*AB$6+AB673*AB$7&lt;AB$2,AB$3*AB$4,0)</f>
        <v>0</v>
      </c>
      <c r="DV673" s="0" t="n">
        <f aca="false">IF(CHOOSE(MATCH(AC$5,$B$10:$E$10,0),$B673,$C673,$D673,$E673)*AC$6+AC673*AC$7&lt;AC$2,AC$3*AC$4,0)</f>
        <v>0</v>
      </c>
      <c r="DW673" s="0" t="n">
        <f aca="false">IF(CHOOSE(MATCH(AD$5,$B$10:$E$10,0),$B673,$C673,$D673,$E673)*AD$6+AD673*AD$7&lt;AD$2,AD$3*AD$4,0)</f>
        <v>0</v>
      </c>
      <c r="DX673" s="0" t="n">
        <f aca="false">IF(CHOOSE(MATCH(AE$5,$B$10:$E$10,0),$B673,$C673,$D673,$E673)*AE$6+AE673*AE$7&lt;AE$2,AE$3*AE$4,0)</f>
        <v>0</v>
      </c>
      <c r="DY673" s="0" t="n">
        <f aca="false">IF(CHOOSE(MATCH(AF$5,$B$10:$E$10,0),$B673,$C673,$D673,$E673)*AF$6+AF673*AF$7&lt;AF$2,AF$3*AF$4,0)</f>
        <v>0</v>
      </c>
      <c r="DZ673" s="0" t="n">
        <f aca="false">IF(CHOOSE(MATCH(AG$5,$B$10:$E$10,0),$B673,$C673,$D673,$E673)*AG$6+AG673*AG$7&lt;AG$2,AG$3*AG$4,0)</f>
        <v>0</v>
      </c>
      <c r="EA673" s="0" t="n">
        <f aca="false">IF(CHOOSE(MATCH(AH$5,$B$10:$E$10,0),$B673,$C673,$D673,$E673)*AH$6+AH673*AH$7&lt;AH$2,AH$3*AH$4,0)</f>
        <v>0</v>
      </c>
      <c r="EB673" s="0" t="n">
        <f aca="false">IF(CHOOSE(MATCH(AI$5,$B$10:$E$10,0),$B673,$C673,$D673,$E673)*AI$6+AI673*AI$7&lt;AI$2,AI$3*AI$4,0)</f>
        <v>0</v>
      </c>
      <c r="EC673" s="0" t="n">
        <f aca="false">IF(CHOOSE(MATCH(AJ$5,$B$10:$E$10,0),$B673,$C673,$D673,$E673)*AJ$6+AJ673*AJ$7&lt;AJ$2,AJ$3*AJ$4,0)</f>
        <v>0</v>
      </c>
      <c r="ED673" s="0" t="n">
        <f aca="false">IF(CHOOSE(MATCH(AK$5,$B$10:$E$10,0),$B673,$C673,$D673,$E673)*AK$6+AK673*AK$7&lt;AK$2,AK$3*AK$4,0)</f>
        <v>0</v>
      </c>
      <c r="EE673" s="0" t="n">
        <f aca="false">IF(CHOOSE(MATCH(AL$5,$B$10:$E$10,0),$B673,$C673,$D673,$E673)*AL$6+AL673*AL$7&lt;AL$2,AL$3*AL$4,0)</f>
        <v>0</v>
      </c>
      <c r="EF673" s="0" t="n">
        <f aca="false">IF(CHOOSE(MATCH(AM$5,$B$10:$E$10,0),$B673,$C673,$D673,$E673)*AM$6+AM673*AM$7&lt;AM$2,AM$3*AM$4,0)</f>
        <v>0</v>
      </c>
      <c r="EG673" s="0" t="n">
        <f aca="false">IF(CHOOSE(MATCH(AN$5,$B$10:$E$10,0),$B673,$C673,$D673,$E673)*AN$6+AN673*AN$7&lt;AN$2,AN$3*AN$4,0)</f>
        <v>0</v>
      </c>
      <c r="EH673" s="0" t="n">
        <f aca="false">IF(CHOOSE(MATCH(AO$5,$B$10:$E$10,0),$B673,$C673,$D673,$E673)*AO$6+AO673*AO$7&lt;AO$2,AO$3*AO$4,0)</f>
        <v>0</v>
      </c>
      <c r="EI673" s="0" t="n">
        <f aca="false">IF(CHOOSE(MATCH(AP$5,$B$10:$E$10,0),$B673,$C673,$D673,$E673)*AP$6+AP673*AP$7&lt;AP$2,AP$3*AP$4,0)</f>
        <v>0</v>
      </c>
      <c r="EJ673" s="0" t="n">
        <f aca="false">IF(CHOOSE(MATCH(AQ$5,$B$10:$E$10,0),$B673,$C673,$D673,$E673)*AQ$6+AQ673*AQ$7&lt;AQ$2,AQ$3*AQ$4,0)</f>
        <v>0</v>
      </c>
      <c r="EK673" s="0" t="n">
        <f aca="false">IF(CHOOSE(MATCH(AR$5,$B$10:$E$10,0),$B673,$C673,$D673,$E673)*AR$6+AR673*AR$7&lt;AR$2,AR$3*AR$4,0)</f>
        <v>0</v>
      </c>
      <c r="EL673" s="0" t="n">
        <f aca="false">IF(CHOOSE(MATCH(AS$5,$B$10:$E$10,0),$B673,$C673,$D673,$E673)*AS$6+AS673*AS$7&lt;AS$2,AS$3*AS$4,0)</f>
        <v>0</v>
      </c>
      <c r="EM673" s="0" t="n">
        <f aca="false">IF(CHOOSE(MATCH(AT$5,$B$10:$E$10,0),$B673,$C673,$D673,$E673)*AT$6+AT673*AT$7&lt;AT$2,AT$3*AT$4,0)</f>
        <v>0</v>
      </c>
      <c r="EN673" s="0" t="n">
        <f aca="false">IF(CHOOSE(MATCH(AU$5,$B$10:$E$10,0),$B673,$C673,$D673,$E673)*AU$6+AU673*AU$7&lt;AU$2,AU$3*AU$4,0)</f>
        <v>0</v>
      </c>
      <c r="EO673" s="0" t="n">
        <f aca="false">IF(CHOOSE(MATCH(AV$5,$B$10:$E$10,0),$B673,$C673,$D673,$E673)*AV$6+AV673*AV$7&lt;AV$2,AV$3*AV$4,0)</f>
        <v>0</v>
      </c>
      <c r="EP673" s="0" t="n">
        <f aca="false">IF(CHOOSE(MATCH(AW$5,$B$10:$E$10,0),$B673,$C673,$D673,$E673)*AW$6+AW673*AW$7&lt;AW$2,AW$3*AW$4,0)</f>
        <v>0</v>
      </c>
      <c r="EQ673" s="0" t="n">
        <f aca="false">IF(CHOOSE(MATCH(AX$5,$B$10:$E$10,0),$B673,$C673,$D673,$E673)*AX$6+AX673*AX$7&lt;AX$2,AX$3*AX$4,0)</f>
        <v>0</v>
      </c>
      <c r="ER673" s="0" t="n">
        <f aca="false">IF(CHOOSE(MATCH(AY$5,$B$10:$E$10,0),$B673,$C673,$D673,$E673)*AY$6+AY673*AY$7&lt;AY$2,AY$3*AY$4,0)</f>
        <v>0</v>
      </c>
      <c r="ES673" s="0" t="n">
        <f aca="false">IF(CHOOSE(MATCH(AZ$5,$B$10:$E$10,0),$B673,$C673,$D673,$E673)*AZ$6+AZ673*AZ$7&lt;AZ$2,AZ$3*AZ$4,0)</f>
        <v>0</v>
      </c>
      <c r="ET673" s="0" t="n">
        <f aca="false">IF(CHOOSE(MATCH(BA$5,$B$10:$E$10,0),$B673,$C673,$D673,$E673)*BA$6+BA673*BA$7&lt;BA$2,BA$3*BA$4,0)</f>
        <v>0</v>
      </c>
      <c r="EU673" s="0" t="n">
        <f aca="false">IF(CHOOSE(MATCH(BB$5,$B$10:$E$10,0),$B673,$C673,$D673,$E673)*BB$6+BB673*BB$7&lt;BB$2,BB$3*BB$4,0)</f>
        <v>0</v>
      </c>
      <c r="EV673" s="0" t="n">
        <f aca="false">IF(CHOOSE(MATCH(BC$5,$B$10:$E$10,0),$B673,$C673,$D673,$E673)*BC$6+BC673*BC$7&lt;BC$2,BC$3*BC$4,0)</f>
        <v>0</v>
      </c>
      <c r="EW673" s="0" t="n">
        <f aca="false">IF(CHOOSE(MATCH(BD$5,$B$10:$E$10,0),$B673,$C673,$D673,$E673)*BD$6+BD673*BD$7&lt;BD$2,BD$3*BD$4,0)</f>
        <v>0</v>
      </c>
      <c r="EX673" s="0" t="n">
        <f aca="false">IF(CHOOSE(MATCH(BE$5,$B$10:$E$10,0),$B673,$C673,$D673,$E673)*BE$6+BE673*BE$7&lt;BE$2,BE$3*BE$4,0)</f>
        <v>0</v>
      </c>
      <c r="EY673" s="0" t="n">
        <f aca="false">IF(CHOOSE(MATCH(BF$5,$B$10:$E$10,0),$B673,$C673,$D673,$E673)*BF$6+BF673*BF$7&lt;BF$2,BF$3*BF$4,0)</f>
        <v>0</v>
      </c>
      <c r="EZ673" s="0" t="n">
        <f aca="false">IF(CHOOSE(MATCH(BG$5,$B$10:$E$10,0),$B673,$C673,$D673,$E673)*BG$6+BG673*BG$7&lt;BG$2,BG$3*BG$4,0)</f>
        <v>0</v>
      </c>
      <c r="FA673" s="0" t="n">
        <f aca="false">IF(CHOOSE(MATCH(BH$5,$B$10:$E$10,0),$B673,$C673,$D673,$E673)*BH$6+BH673*BH$7&lt;BH$2,BH$3*BH$4,0)</f>
        <v>0</v>
      </c>
      <c r="FB673" s="0" t="n">
        <f aca="false">IF(CHOOSE(MATCH(BI$5,$B$10:$E$10,0),$B673,$C673,$D673,$E673)*BI$6+BI673*BI$7&lt;BI$2,BI$3*BI$4,0)</f>
        <v>0</v>
      </c>
      <c r="FC673" s="0" t="n">
        <f aca="false">IF(CHOOSE(MATCH(BJ$5,$B$10:$E$10,0),$B673,$C673,$D673,$E673)*BJ$6+BJ673*BJ$7&lt;BJ$2,BJ$3*BJ$4,0)</f>
        <v>0</v>
      </c>
      <c r="FD673" s="0" t="n">
        <f aca="false">IF(CHOOSE(MATCH(BK$5,$B$10:$E$10,0),$B673,$C673,$D673,$E673)*BK$6+BK673*BK$7&lt;BK$2,BK$3*BK$4,0)</f>
        <v>0</v>
      </c>
      <c r="FE673" s="0" t="n">
        <f aca="false">IF(CHOOSE(MATCH(BL$5,$B$10:$E$10,0),$B673,$C673,$D673,$E673)*BL$6+BL673*BL$7&lt;BL$2,BL$3*BL$4,0)</f>
        <v>0</v>
      </c>
      <c r="FF673" s="0" t="n">
        <f aca="false">IF(CHOOSE(MATCH(BM$5,$B$10:$E$10,0),$B673,$C673,$D673,$E673)*BM$6+BM673*BM$7&lt;BM$2,BM$3*BM$4,0)</f>
        <v>0</v>
      </c>
      <c r="FG673" s="0" t="n">
        <f aca="false">IF(CHOOSE(MATCH(BN$5,$B$10:$E$10,0),$B673,$C673,$D673,$E673)*BN$6+BN673*BN$7&lt;BN$2,BN$3*BN$4,0)</f>
        <v>0</v>
      </c>
      <c r="FH673" s="0" t="n">
        <f aca="false">IF(CHOOSE(MATCH(BO$5,$B$10:$E$10,0),$B673,$C673,$D673,$E673)*BO$6+BO673*BO$7&lt;BO$2,BO$3*BO$4,0)</f>
        <v>0</v>
      </c>
      <c r="FI673" s="0" t="n">
        <f aca="false">IF(CHOOSE(MATCH(BP$5,$B$10:$E$10,0),$B673,$C673,$D673,$E673)*BP$6+BP673*BP$7&lt;BP$2,BP$3*BP$4,0)</f>
        <v>0</v>
      </c>
      <c r="FJ673" s="0" t="n">
        <f aca="false">IF(CHOOSE(MATCH(BQ$5,$B$10:$E$10,0),$B673,$C673,$D673,$E673)*BQ$6+BQ673*BQ$7&lt;BQ$2,BQ$3*BQ$4,0)</f>
        <v>0</v>
      </c>
      <c r="FK673" s="0" t="n">
        <f aca="false">IF(CHOOSE(MATCH(BR$5,$B$10:$E$10,0),$B673,$C673,$D673,$E673)*BR$6+BR673*BR$7&lt;BR$2,BR$3*BR$4,0)</f>
        <v>0</v>
      </c>
      <c r="FL673" s="0" t="n">
        <f aca="false">IF(CHOOSE(MATCH(BS$5,$B$10:$E$10,0),$B673,$C673,$D673,$E673)*BS$6+BS673*BS$7&lt;BS$2,BS$3*BS$4,0)</f>
        <v>0</v>
      </c>
      <c r="FM673" s="0" t="n">
        <f aca="false">IF(CHOOSE(MATCH(BT$5,$B$10:$E$10,0),$B673,$C673,$D673,$E673)*BT$6+BT673*BT$7&lt;BT$2,BT$3*BT$4,0)</f>
        <v>0</v>
      </c>
      <c r="FN673" s="0" t="n">
        <f aca="false">IF(CHOOSE(MATCH(BU$5,$B$10:$E$10,0),$B673,$C673,$D673,$E673)*BU$6+BU673*BU$7&lt;BU$2,BU$3*BU$4,0)</f>
        <v>0</v>
      </c>
      <c r="FO673" s="0" t="n">
        <f aca="false">IF(CHOOSE(MATCH(BV$5,$B$10:$E$10,0),$B673,$C673,$D673,$E673)*BV$6+BV673*BV$7&lt;BV$2,BV$3*BV$4,0)</f>
        <v>0</v>
      </c>
      <c r="FP673" s="0" t="n">
        <f aca="false">IF(CHOOSE(MATCH(BW$5,$B$10:$E$10,0),$B673,$C673,$D673,$E673)*BW$6+BW673*BW$7&lt;BW$2,BW$3*BW$4,0)</f>
        <v>0</v>
      </c>
      <c r="FQ673" s="0" t="n">
        <f aca="false">IF(CHOOSE(MATCH(BX$5,$B$10:$E$10,0),$B673,$C673,$D673,$E673)*BX$6+BX673*BX$7&lt;BX$2,BX$3*BX$4,0)</f>
        <v>0</v>
      </c>
      <c r="FR673" s="0" t="n">
        <f aca="false">IF(CHOOSE(MATCH(BY$5,$B$10:$E$10,0),$B673,$C673,$D673,$E673)*BY$6+BY673*BY$7&lt;BY$2,BY$3*BY$4,0)</f>
        <v>0</v>
      </c>
      <c r="FS673" s="0" t="n">
        <f aca="false">IF(CHOOSE(MATCH(BZ$5,$B$10:$E$10,0),$B673,$C673,$D673,$E673)*BZ$6+BZ673*BZ$7&lt;BZ$2,BZ$3*BZ$4,0)</f>
        <v>0</v>
      </c>
      <c r="FT673" s="0" t="n">
        <f aca="false">IF(CHOOSE(MATCH(CA$5,$B$10:$E$10,0),$B673,$C673,$D673,$E673)*CA$6+CA673*CA$7&lt;CA$2,CA$3*CA$4,0)</f>
        <v>0</v>
      </c>
      <c r="FU673" s="0" t="n">
        <f aca="false">IF(CHOOSE(MATCH(CB$5,$B$10:$E$10,0),$B673,$C673,$D673,$E673)*CB$6+CB673*CB$7&lt;CB$2,CB$3*CB$4,0)</f>
        <v>0</v>
      </c>
      <c r="FV673" s="0" t="n">
        <f aca="false">IF(CHOOSE(MATCH(CC$5,$B$10:$E$10,0),$B673,$C673,$D673,$E673)*CC$6+CC673*CC$7&lt;CC$2,CC$3*CC$4,0)</f>
        <v>0</v>
      </c>
      <c r="FW673" s="0" t="n">
        <f aca="false">IF(CHOOSE(MATCH(CD$5,$B$10:$E$10,0),$B673,$C673,$D673,$E673)*CD$6+CD673*CD$7&lt;CD$2,CD$3*CD$4,0)</f>
        <v>0</v>
      </c>
      <c r="FX673" s="0" t="n">
        <f aca="false">IF(CHOOSE(MATCH(CE$5,$B$10:$E$10,0),$B673,$C673,$D673,$E673)*CE$6+CE673*CE$7&lt;CE$2,CE$3*CE$4,0)</f>
        <v>0</v>
      </c>
      <c r="FY673" s="0" t="n">
        <f aca="false">IF(CHOOSE(MATCH(CF$5,$B$10:$E$10,0),$B673,$C673,$D673,$E673)*CF$6+CF673*CF$7&lt;CF$2,CF$3*CF$4,0)</f>
        <v>0</v>
      </c>
      <c r="FZ673" s="0" t="n">
        <f aca="false">IF(CHOOSE(MATCH(CG$5,$B$10:$E$10,0),$B673,$C673,$D673,$E673)*CG$6+CG673*CG$7&lt;CG$2,CG$3*CG$4,0)</f>
        <v>0</v>
      </c>
      <c r="GA673" s="0" t="n">
        <f aca="false">IF(CHOOSE(MATCH(CH$5,$B$10:$E$10,0),$B673,$C673,$D673,$E673)*CH$6+CH673*CH$7&lt;CH$2,CH$3*CH$4,0)</f>
        <v>0</v>
      </c>
      <c r="GB673" s="0" t="n">
        <f aca="false">IF(CHOOSE(MATCH(CI$5,$B$10:$E$10,0),$B673,$C673,$D673,$E673)*CI$6+CI673*CI$7&lt;CI$2,CI$3*CI$4,0)</f>
        <v>0</v>
      </c>
      <c r="GC673" s="0" t="n">
        <f aca="false">IF(CHOOSE(MATCH(CJ$5,$B$10:$E$10,0),$B673,$C673,$D673,$E673)*CJ$6+CJ673*CJ$7&lt;CJ$2,CJ$3*CJ$4,0)</f>
        <v>0</v>
      </c>
      <c r="GD673" s="0" t="n">
        <f aca="false">IF(CHOOSE(MATCH(CK$5,$B$10:$E$10,0),$B673,$C673,$D673,$E673)*CK$6+CK673*CK$7&lt;CK$2,CK$3*CK$4,0)</f>
        <v>0</v>
      </c>
      <c r="GE673" s="0" t="n">
        <f aca="false">IF(CHOOSE(MATCH(CL$5,$B$10:$E$10,0),$B673,$C673,$D673,$E673)*CL$6+CL673*CL$7&lt;CL$2,CL$3*CL$4,0)</f>
        <v>0</v>
      </c>
      <c r="GF673" s="0" t="n">
        <f aca="false">IF(CHOOSE(MATCH(CM$5,$B$10:$E$10,0),$B673,$C673,$D673,$E673)*CM$6+CM673*CM$7&lt;CM$2,CM$3*CM$4,0)</f>
        <v>0</v>
      </c>
      <c r="GG673" s="0" t="n">
        <f aca="false">IF(CHOOSE(MATCH(CN$5,$B$10:$E$10,0),$B673,$C673,$D673,$E673)*CN$6+CN673*CN$7&lt;CN$2,CN$3*CN$4,0)</f>
        <v>0</v>
      </c>
      <c r="GH673" s="0" t="n">
        <f aca="false">IF(CHOOSE(MATCH(CO$5,$B$10:$E$10,0),$B673,$C673,$D673,$E673)*CO$6+CO673*CO$7&lt;CO$2,CO$3*CO$4,0)</f>
        <v>0</v>
      </c>
      <c r="GI673" s="0" t="n">
        <f aca="false">IF(CHOOSE(MATCH(CP$5,$B$10:$E$10,0),$B673,$C673,$D673,$E673)*CP$6+CP673*CP$7&lt;CP$2,CP$3*CP$4,0)</f>
        <v>0</v>
      </c>
      <c r="GJ673" s="0" t="n">
        <f aca="false">IF(CHOOSE(MATCH(CQ$5,$B$10:$E$10,0),$B673,$C673,$D673,$E673)*CQ$6+CQ673*CQ$7&lt;CQ$2,CQ$3*CQ$4,0)</f>
        <v>0</v>
      </c>
      <c r="GK673" s="0" t="n">
        <f aca="false">IF(CHOOSE(MATCH(CR$5,$B$10:$E$10,0),$B673,$C673,$D673,$E673)*CR$6+CR673*CR$7&lt;CR$2,CR$3*CR$4,0)</f>
        <v>0</v>
      </c>
      <c r="GL673" s="0" t="n">
        <f aca="false">IF(CHOOSE(MATCH(CS$5,$B$10:$E$10,0),$B673,$C673,$D673,$E673)*CS$6+CS673*CS$7&lt;CS$2,CS$3*CS$4,0)</f>
        <v>0</v>
      </c>
      <c r="GM673" s="0" t="n">
        <f aca="false">IF(CHOOSE(MATCH(CT$5,$B$10:$E$10,0),$B673,$C673,$D673,$E673)*CT$6+CT673*CT$7&lt;CT$2,CT$3*CT$4,0)</f>
        <v>0</v>
      </c>
      <c r="GN673" s="0" t="n">
        <f aca="false">IF(CHOOSE(MATCH(CU$5,$B$10:$E$10,0),$B673,$C673,$D673,$E673)*CU$6+CU673*CU$7&lt;CU$2,CU$3*CU$4,0)</f>
        <v>0</v>
      </c>
      <c r="GO673" s="0" t="n">
        <f aca="false">IF(CHOOSE(MATCH(CV$5,$B$10:$E$10,0),$B673,$C673,$D673,$E673)*CV$6+CV673*CV$7&lt;CV$2,CV$3*CV$4,0)</f>
        <v>0</v>
      </c>
      <c r="GP673" s="0" t="n">
        <f aca="false">IF(CHOOSE(MATCH(CW$5,$B$10:$E$10,0),$B673,$C673,$D673,$E673)*CW$6+CW673*CW$7&lt;CW$2,CW$3*CW$4,0)</f>
        <v>0</v>
      </c>
      <c r="GQ673" s="0" t="n">
        <f aca="false">IF(CHOOSE(MATCH(CX$5,$B$10:$E$10,0),$B673,$C673,$D673,$E673)*CX$6+CX673*CX$7&lt;CX$2,CX$3*CX$4,0)</f>
        <v>0</v>
      </c>
      <c r="GS673" s="0" t="n">
        <f aca="false">SUM(CZ673:GQ673)</f>
        <v>0.5</v>
      </c>
      <c r="GT673" s="0" t="n">
        <f aca="false">IF(GS673&gt;$GS$6,1,0)</f>
        <v>0</v>
      </c>
    </row>
    <row r="674" customFormat="false" ht="14" hidden="false" customHeight="false" outlineLevel="0" collapsed="false">
      <c r="A674" s="0" t="n">
        <v>664</v>
      </c>
      <c r="B674" s="0" t="n">
        <v>0.876766357876172</v>
      </c>
      <c r="C674" s="0" t="n">
        <v>0.479638106847879</v>
      </c>
      <c r="D674" s="0" t="n">
        <v>1.26689762290739</v>
      </c>
      <c r="E674" s="0" t="n">
        <v>0.974598201366663</v>
      </c>
      <c r="G674" s="0" t="n">
        <v>0.259418584391824</v>
      </c>
      <c r="H674" s="0" t="n">
        <v>-1.06069819594268</v>
      </c>
      <c r="I674" s="0" t="n">
        <v>-0.700626969774021</v>
      </c>
      <c r="J674" s="0" t="n">
        <v>1.774433258106</v>
      </c>
      <c r="K674" s="0" t="n">
        <v>0.568463747185888</v>
      </c>
      <c r="L674" s="0" t="n">
        <v>-0.352438291884027</v>
      </c>
      <c r="M674" s="0" t="n">
        <v>-0.650929905532394</v>
      </c>
      <c r="N674" s="0" t="n">
        <v>1.24364760267781</v>
      </c>
      <c r="O674" s="0" t="n">
        <v>-1.92620063899085</v>
      </c>
      <c r="P674" s="0" t="n">
        <v>2.23077222472057</v>
      </c>
      <c r="Q674" s="0" t="n">
        <v>-1.47458649735199</v>
      </c>
      <c r="R674" s="0" t="n">
        <v>-0.564602942176862</v>
      </c>
      <c r="S674" s="0" t="n">
        <v>0.461345734947827</v>
      </c>
      <c r="T674" s="0" t="n">
        <v>0.1997966592171</v>
      </c>
      <c r="U674" s="0" t="n">
        <v>0.156425130626303</v>
      </c>
      <c r="V674" s="0" t="n">
        <v>-0.511811322212452</v>
      </c>
      <c r="W674" s="0" t="n">
        <v>-0.69370116762002</v>
      </c>
      <c r="X674" s="0" t="n">
        <v>0.545505827176385</v>
      </c>
      <c r="Y674" s="0" t="n">
        <v>0.329332578985486</v>
      </c>
      <c r="Z674" s="0" t="n">
        <v>1.6971762306639</v>
      </c>
      <c r="AA674" s="0" t="n">
        <v>-1.16407818495645</v>
      </c>
      <c r="AB674" s="0" t="n">
        <v>-0.184912778422586</v>
      </c>
      <c r="AC674" s="0" t="n">
        <v>1.13272108137608</v>
      </c>
      <c r="AD674" s="0" t="n">
        <v>0.354963276549825</v>
      </c>
      <c r="AE674" s="0" t="n">
        <v>-2.46898707700893</v>
      </c>
      <c r="AF674" s="0" t="n">
        <v>-0.0767647634347668</v>
      </c>
      <c r="AG674" s="0" t="n">
        <v>-1.04630771602388</v>
      </c>
      <c r="AH674" s="0" t="n">
        <v>-1.2101963875466</v>
      </c>
      <c r="AI674" s="0" t="n">
        <v>-1.17575609692722</v>
      </c>
      <c r="AJ674" s="0" t="n">
        <v>-0.918050773179857</v>
      </c>
      <c r="AK674" s="0" t="n">
        <v>1.2605687516043</v>
      </c>
      <c r="AL674" s="0" t="n">
        <v>-1.00806119007757</v>
      </c>
      <c r="AM674" s="0" t="n">
        <v>-0.385934981750324</v>
      </c>
      <c r="AN674" s="0" t="n">
        <v>0.588086095376639</v>
      </c>
      <c r="AO674" s="0" t="n">
        <v>0.329089289152762</v>
      </c>
      <c r="AP674" s="0" t="n">
        <v>0.549415517525631</v>
      </c>
      <c r="AQ674" s="0" t="n">
        <v>1.68408405443188</v>
      </c>
      <c r="AR674" s="0" t="n">
        <v>0.254910901276162</v>
      </c>
      <c r="AS674" s="0" t="n">
        <v>0.0164857283380115</v>
      </c>
      <c r="AT674" s="0" t="n">
        <v>0.7366793397523</v>
      </c>
      <c r="AU674" s="0" t="n">
        <v>2.0967945602024</v>
      </c>
      <c r="AV674" s="0" t="n">
        <v>-2.23353708861396</v>
      </c>
      <c r="AW674" s="0" t="n">
        <v>-0.253489815804642</v>
      </c>
      <c r="AX674" s="0" t="n">
        <v>1.00374791145441</v>
      </c>
      <c r="AY674" s="0" t="n">
        <v>-1.42809767567087</v>
      </c>
      <c r="AZ674" s="0" t="n">
        <v>-1.46177399074077</v>
      </c>
      <c r="BA674" s="0" t="n">
        <v>-0.402967543777777</v>
      </c>
      <c r="BB674" s="0" t="n">
        <v>-0.850857304612873</v>
      </c>
      <c r="BC674" s="0" t="n">
        <v>0.866787104314426</v>
      </c>
      <c r="BD674" s="0" t="n">
        <v>-0.169603708854993</v>
      </c>
      <c r="BE674" s="0" t="n">
        <v>0.799459485278931</v>
      </c>
      <c r="BF674" s="0" t="n">
        <v>0.640470716462005</v>
      </c>
      <c r="BG674" s="0" t="n">
        <v>-0.872369128046557</v>
      </c>
      <c r="BH674" s="0" t="n">
        <v>-0.395430106436834</v>
      </c>
      <c r="BI674" s="0" t="n">
        <v>0.146055754157715</v>
      </c>
      <c r="BJ674" s="0" t="n">
        <v>0.697795030646375</v>
      </c>
      <c r="BK674" s="0" t="n">
        <v>0.169370650837664</v>
      </c>
      <c r="BL674" s="0" t="n">
        <v>0.466370693175122</v>
      </c>
      <c r="BM674" s="0" t="n">
        <v>1.41361397254514</v>
      </c>
      <c r="BN674" s="0" t="n">
        <v>-0.394519474866684</v>
      </c>
      <c r="BO674" s="0" t="n">
        <v>-0.100266106528579</v>
      </c>
      <c r="BP674" s="0" t="n">
        <v>1.45601006806828</v>
      </c>
      <c r="BQ674" s="0" t="n">
        <v>0.452514541393612</v>
      </c>
      <c r="BR674" s="0" t="n">
        <v>0.741504209145205</v>
      </c>
      <c r="BS674" s="0" t="n">
        <v>0.28952626962564</v>
      </c>
      <c r="BT674" s="0" t="n">
        <v>0.677446223562583</v>
      </c>
      <c r="BU674" s="0" t="n">
        <v>0.397913026972674</v>
      </c>
      <c r="BV674" s="0" t="n">
        <v>0.143968463817146</v>
      </c>
      <c r="BW674" s="0" t="n">
        <v>0.970255769061623</v>
      </c>
      <c r="BX674" s="0" t="n">
        <v>-1.4531451597577</v>
      </c>
      <c r="BY674" s="0" t="n">
        <v>0.198392626771238</v>
      </c>
      <c r="BZ674" s="0" t="n">
        <v>0.254042333835969</v>
      </c>
      <c r="CA674" s="0" t="n">
        <v>0.845486738398904</v>
      </c>
      <c r="CB674" s="0" t="n">
        <v>-0.642162376607303</v>
      </c>
      <c r="CC674" s="0" t="n">
        <v>0.306880565403844</v>
      </c>
      <c r="CD674" s="0" t="n">
        <v>-1.58979673869908</v>
      </c>
      <c r="CE674" s="0" t="n">
        <v>0.0307181835523807</v>
      </c>
      <c r="CF674" s="0" t="n">
        <v>-0.188338162843138</v>
      </c>
      <c r="CG674" s="0" t="n">
        <v>0.333857315126806</v>
      </c>
      <c r="CH674" s="0" t="n">
        <v>-0.498773715662537</v>
      </c>
      <c r="CI674" s="0" t="n">
        <v>0.0136560629471205</v>
      </c>
      <c r="CJ674" s="0" t="n">
        <v>-0.309287315758411</v>
      </c>
      <c r="CK674" s="0" t="n">
        <v>-0.241972202275065</v>
      </c>
      <c r="CL674" s="0" t="n">
        <v>0.817062755231746</v>
      </c>
      <c r="CM674" s="0" t="n">
        <v>0.0574436853639782</v>
      </c>
      <c r="CN674" s="0" t="n">
        <v>-0.634659045317676</v>
      </c>
      <c r="CO674" s="0" t="n">
        <v>1.30695298139472</v>
      </c>
      <c r="CP674" s="0" t="n">
        <v>1.60847775987349</v>
      </c>
      <c r="CQ674" s="0" t="n">
        <v>0.741504209145205</v>
      </c>
      <c r="CR674" s="0" t="n">
        <v>-0.253962753049564</v>
      </c>
      <c r="CS674" s="0" t="n">
        <v>1.01944351627026</v>
      </c>
      <c r="CT674" s="0" t="n">
        <v>-1.39414623845369</v>
      </c>
      <c r="CU674" s="0" t="n">
        <v>-0.175505192601122</v>
      </c>
      <c r="CV674" s="0" t="n">
        <v>-0.303514298138907</v>
      </c>
      <c r="CW674" s="0" t="n">
        <v>0.123668542073574</v>
      </c>
      <c r="CX674" s="0" t="n">
        <v>-0.107957021100447</v>
      </c>
      <c r="CZ674" s="0" t="n">
        <f aca="false">IF(CHOOSE(MATCH(G$5,$B$10:$E$10,0),$B674,$C674,$D674,$E674)*G$6+G674*G$7&lt;G$2,G$3*G$4,0)</f>
        <v>0</v>
      </c>
      <c r="DA674" s="0" t="n">
        <f aca="false">IF(CHOOSE(MATCH(H$5,$B$10:$E$10,0),$B674,$C674,$D674,$E674)*H$6+H674*H$7&lt;H$2,H$3*H$4,0)</f>
        <v>0</v>
      </c>
      <c r="DB674" s="0" t="n">
        <f aca="false">IF(CHOOSE(MATCH(I$5,$B$10:$E$10,0),$B674,$C674,$D674,$E674)*I$6+I674*I$7&lt;I$2,I$3*I$4,0)</f>
        <v>0</v>
      </c>
      <c r="DC674" s="0" t="n">
        <f aca="false">IF(CHOOSE(MATCH(J$5,$B$10:$E$10,0),$B674,$C674,$D674,$E674)*J$6+J674*J$7&lt;J$2,J$3*J$4,0)</f>
        <v>0</v>
      </c>
      <c r="DD674" s="0" t="n">
        <f aca="false">IF(CHOOSE(MATCH(K$5,$B$10:$E$10,0),$B674,$C674,$D674,$E674)*K$6+K674*K$7&lt;K$2,K$3*K$4,0)</f>
        <v>0</v>
      </c>
      <c r="DE674" s="0" t="n">
        <f aca="false">IF(CHOOSE(MATCH(L$5,$B$10:$E$10,0),$B674,$C674,$D674,$E674)*L$6+L674*L$7&lt;L$2,L$3*L$4,0)</f>
        <v>0</v>
      </c>
      <c r="DF674" s="0" t="n">
        <f aca="false">IF(CHOOSE(MATCH(M$5,$B$10:$E$10,0),$B674,$C674,$D674,$E674)*M$6+M674*M$7&lt;M$2,M$3*M$4,0)</f>
        <v>0</v>
      </c>
      <c r="DG674" s="0" t="n">
        <f aca="false">IF(CHOOSE(MATCH(N$5,$B$10:$E$10,0),$B674,$C674,$D674,$E674)*N$6+N674*N$7&lt;N$2,N$3*N$4,0)</f>
        <v>0</v>
      </c>
      <c r="DH674" s="0" t="n">
        <f aca="false">IF(CHOOSE(MATCH(O$5,$B$10:$E$10,0),$B674,$C674,$D674,$E674)*O$6+O674*O$7&lt;O$2,O$3*O$4,0)</f>
        <v>0</v>
      </c>
      <c r="DI674" s="0" t="n">
        <f aca="false">IF(CHOOSE(MATCH(P$5,$B$10:$E$10,0),$B674,$C674,$D674,$E674)*P$6+P674*P$7&lt;P$2,P$3*P$4,0)</f>
        <v>0</v>
      </c>
      <c r="DJ674" s="0" t="n">
        <f aca="false">IF(CHOOSE(MATCH(Q$5,$B$10:$E$10,0),$B674,$C674,$D674,$E674)*Q$6+Q674*Q$7&lt;Q$2,Q$3*Q$4,0)</f>
        <v>0</v>
      </c>
      <c r="DK674" s="0" t="n">
        <f aca="false">IF(CHOOSE(MATCH(R$5,$B$10:$E$10,0),$B674,$C674,$D674,$E674)*R$6+R674*R$7&lt;R$2,R$3*R$4,0)</f>
        <v>0</v>
      </c>
      <c r="DL674" s="0" t="n">
        <f aca="false">IF(CHOOSE(MATCH(S$5,$B$10:$E$10,0),$B674,$C674,$D674,$E674)*S$6+S674*S$7&lt;S$2,S$3*S$4,0)</f>
        <v>0</v>
      </c>
      <c r="DM674" s="0" t="n">
        <f aca="false">IF(CHOOSE(MATCH(T$5,$B$10:$E$10,0),$B674,$C674,$D674,$E674)*T$6+T674*T$7&lt;T$2,T$3*T$4,0)</f>
        <v>0</v>
      </c>
      <c r="DN674" s="0" t="n">
        <f aca="false">IF(CHOOSE(MATCH(U$5,$B$10:$E$10,0),$B674,$C674,$D674,$E674)*U$6+U674*U$7&lt;U$2,U$3*U$4,0)</f>
        <v>0</v>
      </c>
      <c r="DO674" s="0" t="n">
        <f aca="false">IF(CHOOSE(MATCH(V$5,$B$10:$E$10,0),$B674,$C674,$D674,$E674)*V$6+V674*V$7&lt;V$2,V$3*V$4,0)</f>
        <v>0</v>
      </c>
      <c r="DP674" s="0" t="n">
        <f aca="false">IF(CHOOSE(MATCH(W$5,$B$10:$E$10,0),$B674,$C674,$D674,$E674)*W$6+W674*W$7&lt;W$2,W$3*W$4,0)</f>
        <v>0</v>
      </c>
      <c r="DQ674" s="0" t="n">
        <f aca="false">IF(CHOOSE(MATCH(X$5,$B$10:$E$10,0),$B674,$C674,$D674,$E674)*X$6+X674*X$7&lt;X$2,X$3*X$4,0)</f>
        <v>0</v>
      </c>
      <c r="DR674" s="0" t="n">
        <f aca="false">IF(CHOOSE(MATCH(Y$5,$B$10:$E$10,0),$B674,$C674,$D674,$E674)*Y$6+Y674*Y$7&lt;Y$2,Y$3*Y$4,0)</f>
        <v>0</v>
      </c>
      <c r="DS674" s="0" t="n">
        <f aca="false">IF(CHOOSE(MATCH(Z$5,$B$10:$E$10,0),$B674,$C674,$D674,$E674)*Z$6+Z674*Z$7&lt;Z$2,Z$3*Z$4,0)</f>
        <v>0</v>
      </c>
      <c r="DT674" s="0" t="n">
        <f aca="false">IF(CHOOSE(MATCH(AA$5,$B$10:$E$10,0),$B674,$C674,$D674,$E674)*AA$6+AA674*AA$7&lt;AA$2,AA$3*AA$4,0)</f>
        <v>0</v>
      </c>
      <c r="DU674" s="0" t="n">
        <f aca="false">IF(CHOOSE(MATCH(AB$5,$B$10:$E$10,0),$B674,$C674,$D674,$E674)*AB$6+AB674*AB$7&lt;AB$2,AB$3*AB$4,0)</f>
        <v>0</v>
      </c>
      <c r="DV674" s="0" t="n">
        <f aca="false">IF(CHOOSE(MATCH(AC$5,$B$10:$E$10,0),$B674,$C674,$D674,$E674)*AC$6+AC674*AC$7&lt;AC$2,AC$3*AC$4,0)</f>
        <v>0</v>
      </c>
      <c r="DW674" s="0" t="n">
        <f aca="false">IF(CHOOSE(MATCH(AD$5,$B$10:$E$10,0),$B674,$C674,$D674,$E674)*AD$6+AD674*AD$7&lt;AD$2,AD$3*AD$4,0)</f>
        <v>0</v>
      </c>
      <c r="DX674" s="0" t="n">
        <f aca="false">IF(CHOOSE(MATCH(AE$5,$B$10:$E$10,0),$B674,$C674,$D674,$E674)*AE$6+AE674*AE$7&lt;AE$2,AE$3*AE$4,0)</f>
        <v>0</v>
      </c>
      <c r="DY674" s="0" t="n">
        <f aca="false">IF(CHOOSE(MATCH(AF$5,$B$10:$E$10,0),$B674,$C674,$D674,$E674)*AF$6+AF674*AF$7&lt;AF$2,AF$3*AF$4,0)</f>
        <v>0</v>
      </c>
      <c r="DZ674" s="0" t="n">
        <f aca="false">IF(CHOOSE(MATCH(AG$5,$B$10:$E$10,0),$B674,$C674,$D674,$E674)*AG$6+AG674*AG$7&lt;AG$2,AG$3*AG$4,0)</f>
        <v>0</v>
      </c>
      <c r="EA674" s="0" t="n">
        <f aca="false">IF(CHOOSE(MATCH(AH$5,$B$10:$E$10,0),$B674,$C674,$D674,$E674)*AH$6+AH674*AH$7&lt;AH$2,AH$3*AH$4,0)</f>
        <v>0</v>
      </c>
      <c r="EB674" s="0" t="n">
        <f aca="false">IF(CHOOSE(MATCH(AI$5,$B$10:$E$10,0),$B674,$C674,$D674,$E674)*AI$6+AI674*AI$7&lt;AI$2,AI$3*AI$4,0)</f>
        <v>0</v>
      </c>
      <c r="EC674" s="0" t="n">
        <f aca="false">IF(CHOOSE(MATCH(AJ$5,$B$10:$E$10,0),$B674,$C674,$D674,$E674)*AJ$6+AJ674*AJ$7&lt;AJ$2,AJ$3*AJ$4,0)</f>
        <v>0</v>
      </c>
      <c r="ED674" s="0" t="n">
        <f aca="false">IF(CHOOSE(MATCH(AK$5,$B$10:$E$10,0),$B674,$C674,$D674,$E674)*AK$6+AK674*AK$7&lt;AK$2,AK$3*AK$4,0)</f>
        <v>0</v>
      </c>
      <c r="EE674" s="0" t="n">
        <f aca="false">IF(CHOOSE(MATCH(AL$5,$B$10:$E$10,0),$B674,$C674,$D674,$E674)*AL$6+AL674*AL$7&lt;AL$2,AL$3*AL$4,0)</f>
        <v>0</v>
      </c>
      <c r="EF674" s="0" t="n">
        <f aca="false">IF(CHOOSE(MATCH(AM$5,$B$10:$E$10,0),$B674,$C674,$D674,$E674)*AM$6+AM674*AM$7&lt;AM$2,AM$3*AM$4,0)</f>
        <v>0</v>
      </c>
      <c r="EG674" s="0" t="n">
        <f aca="false">IF(CHOOSE(MATCH(AN$5,$B$10:$E$10,0),$B674,$C674,$D674,$E674)*AN$6+AN674*AN$7&lt;AN$2,AN$3*AN$4,0)</f>
        <v>0</v>
      </c>
      <c r="EH674" s="0" t="n">
        <f aca="false">IF(CHOOSE(MATCH(AO$5,$B$10:$E$10,0),$B674,$C674,$D674,$E674)*AO$6+AO674*AO$7&lt;AO$2,AO$3*AO$4,0)</f>
        <v>0</v>
      </c>
      <c r="EI674" s="0" t="n">
        <f aca="false">IF(CHOOSE(MATCH(AP$5,$B$10:$E$10,0),$B674,$C674,$D674,$E674)*AP$6+AP674*AP$7&lt;AP$2,AP$3*AP$4,0)</f>
        <v>0</v>
      </c>
      <c r="EJ674" s="0" t="n">
        <f aca="false">IF(CHOOSE(MATCH(AQ$5,$B$10:$E$10,0),$B674,$C674,$D674,$E674)*AQ$6+AQ674*AQ$7&lt;AQ$2,AQ$3*AQ$4,0)</f>
        <v>0</v>
      </c>
      <c r="EK674" s="0" t="n">
        <f aca="false">IF(CHOOSE(MATCH(AR$5,$B$10:$E$10,0),$B674,$C674,$D674,$E674)*AR$6+AR674*AR$7&lt;AR$2,AR$3*AR$4,0)</f>
        <v>0</v>
      </c>
      <c r="EL674" s="0" t="n">
        <f aca="false">IF(CHOOSE(MATCH(AS$5,$B$10:$E$10,0),$B674,$C674,$D674,$E674)*AS$6+AS674*AS$7&lt;AS$2,AS$3*AS$4,0)</f>
        <v>0</v>
      </c>
      <c r="EM674" s="0" t="n">
        <f aca="false">IF(CHOOSE(MATCH(AT$5,$B$10:$E$10,0),$B674,$C674,$D674,$E674)*AT$6+AT674*AT$7&lt;AT$2,AT$3*AT$4,0)</f>
        <v>0</v>
      </c>
      <c r="EN674" s="0" t="n">
        <f aca="false">IF(CHOOSE(MATCH(AU$5,$B$10:$E$10,0),$B674,$C674,$D674,$E674)*AU$6+AU674*AU$7&lt;AU$2,AU$3*AU$4,0)</f>
        <v>0</v>
      </c>
      <c r="EO674" s="0" t="n">
        <f aca="false">IF(CHOOSE(MATCH(AV$5,$B$10:$E$10,0),$B674,$C674,$D674,$E674)*AV$6+AV674*AV$7&lt;AV$2,AV$3*AV$4,0)</f>
        <v>0</v>
      </c>
      <c r="EP674" s="0" t="n">
        <f aca="false">IF(CHOOSE(MATCH(AW$5,$B$10:$E$10,0),$B674,$C674,$D674,$E674)*AW$6+AW674*AW$7&lt;AW$2,AW$3*AW$4,0)</f>
        <v>0</v>
      </c>
      <c r="EQ674" s="0" t="n">
        <f aca="false">IF(CHOOSE(MATCH(AX$5,$B$10:$E$10,0),$B674,$C674,$D674,$E674)*AX$6+AX674*AX$7&lt;AX$2,AX$3*AX$4,0)</f>
        <v>0</v>
      </c>
      <c r="ER674" s="0" t="n">
        <f aca="false">IF(CHOOSE(MATCH(AY$5,$B$10:$E$10,0),$B674,$C674,$D674,$E674)*AY$6+AY674*AY$7&lt;AY$2,AY$3*AY$4,0)</f>
        <v>0</v>
      </c>
      <c r="ES674" s="0" t="n">
        <f aca="false">IF(CHOOSE(MATCH(AZ$5,$B$10:$E$10,0),$B674,$C674,$D674,$E674)*AZ$6+AZ674*AZ$7&lt;AZ$2,AZ$3*AZ$4,0)</f>
        <v>0</v>
      </c>
      <c r="ET674" s="0" t="n">
        <f aca="false">IF(CHOOSE(MATCH(BA$5,$B$10:$E$10,0),$B674,$C674,$D674,$E674)*BA$6+BA674*BA$7&lt;BA$2,BA$3*BA$4,0)</f>
        <v>0</v>
      </c>
      <c r="EU674" s="0" t="n">
        <f aca="false">IF(CHOOSE(MATCH(BB$5,$B$10:$E$10,0),$B674,$C674,$D674,$E674)*BB$6+BB674*BB$7&lt;BB$2,BB$3*BB$4,0)</f>
        <v>0</v>
      </c>
      <c r="EV674" s="0" t="n">
        <f aca="false">IF(CHOOSE(MATCH(BC$5,$B$10:$E$10,0),$B674,$C674,$D674,$E674)*BC$6+BC674*BC$7&lt;BC$2,BC$3*BC$4,0)</f>
        <v>0</v>
      </c>
      <c r="EW674" s="0" t="n">
        <f aca="false">IF(CHOOSE(MATCH(BD$5,$B$10:$E$10,0),$B674,$C674,$D674,$E674)*BD$6+BD674*BD$7&lt;BD$2,BD$3*BD$4,0)</f>
        <v>0</v>
      </c>
      <c r="EX674" s="0" t="n">
        <f aca="false">IF(CHOOSE(MATCH(BE$5,$B$10:$E$10,0),$B674,$C674,$D674,$E674)*BE$6+BE674*BE$7&lt;BE$2,BE$3*BE$4,0)</f>
        <v>0</v>
      </c>
      <c r="EY674" s="0" t="n">
        <f aca="false">IF(CHOOSE(MATCH(BF$5,$B$10:$E$10,0),$B674,$C674,$D674,$E674)*BF$6+BF674*BF$7&lt;BF$2,BF$3*BF$4,0)</f>
        <v>0</v>
      </c>
      <c r="EZ674" s="0" t="n">
        <f aca="false">IF(CHOOSE(MATCH(BG$5,$B$10:$E$10,0),$B674,$C674,$D674,$E674)*BG$6+BG674*BG$7&lt;BG$2,BG$3*BG$4,0)</f>
        <v>0</v>
      </c>
      <c r="FA674" s="0" t="n">
        <f aca="false">IF(CHOOSE(MATCH(BH$5,$B$10:$E$10,0),$B674,$C674,$D674,$E674)*BH$6+BH674*BH$7&lt;BH$2,BH$3*BH$4,0)</f>
        <v>0</v>
      </c>
      <c r="FB674" s="0" t="n">
        <f aca="false">IF(CHOOSE(MATCH(BI$5,$B$10:$E$10,0),$B674,$C674,$D674,$E674)*BI$6+BI674*BI$7&lt;BI$2,BI$3*BI$4,0)</f>
        <v>0</v>
      </c>
      <c r="FC674" s="0" t="n">
        <f aca="false">IF(CHOOSE(MATCH(BJ$5,$B$10:$E$10,0),$B674,$C674,$D674,$E674)*BJ$6+BJ674*BJ$7&lt;BJ$2,BJ$3*BJ$4,0)</f>
        <v>0</v>
      </c>
      <c r="FD674" s="0" t="n">
        <f aca="false">IF(CHOOSE(MATCH(BK$5,$B$10:$E$10,0),$B674,$C674,$D674,$E674)*BK$6+BK674*BK$7&lt;BK$2,BK$3*BK$4,0)</f>
        <v>0</v>
      </c>
      <c r="FE674" s="0" t="n">
        <f aca="false">IF(CHOOSE(MATCH(BL$5,$B$10:$E$10,0),$B674,$C674,$D674,$E674)*BL$6+BL674*BL$7&lt;BL$2,BL$3*BL$4,0)</f>
        <v>0</v>
      </c>
      <c r="FF674" s="0" t="n">
        <f aca="false">IF(CHOOSE(MATCH(BM$5,$B$10:$E$10,0),$B674,$C674,$D674,$E674)*BM$6+BM674*BM$7&lt;BM$2,BM$3*BM$4,0)</f>
        <v>0</v>
      </c>
      <c r="FG674" s="0" t="n">
        <f aca="false">IF(CHOOSE(MATCH(BN$5,$B$10:$E$10,0),$B674,$C674,$D674,$E674)*BN$6+BN674*BN$7&lt;BN$2,BN$3*BN$4,0)</f>
        <v>0</v>
      </c>
      <c r="FH674" s="0" t="n">
        <f aca="false">IF(CHOOSE(MATCH(BO$5,$B$10:$E$10,0),$B674,$C674,$D674,$E674)*BO$6+BO674*BO$7&lt;BO$2,BO$3*BO$4,0)</f>
        <v>0</v>
      </c>
      <c r="FI674" s="0" t="n">
        <f aca="false">IF(CHOOSE(MATCH(BP$5,$B$10:$E$10,0),$B674,$C674,$D674,$E674)*BP$6+BP674*BP$7&lt;BP$2,BP$3*BP$4,0)</f>
        <v>0</v>
      </c>
      <c r="FJ674" s="0" t="n">
        <f aca="false">IF(CHOOSE(MATCH(BQ$5,$B$10:$E$10,0),$B674,$C674,$D674,$E674)*BQ$6+BQ674*BQ$7&lt;BQ$2,BQ$3*BQ$4,0)</f>
        <v>0</v>
      </c>
      <c r="FK674" s="0" t="n">
        <f aca="false">IF(CHOOSE(MATCH(BR$5,$B$10:$E$10,0),$B674,$C674,$D674,$E674)*BR$6+BR674*BR$7&lt;BR$2,BR$3*BR$4,0)</f>
        <v>0</v>
      </c>
      <c r="FL674" s="0" t="n">
        <f aca="false">IF(CHOOSE(MATCH(BS$5,$B$10:$E$10,0),$B674,$C674,$D674,$E674)*BS$6+BS674*BS$7&lt;BS$2,BS$3*BS$4,0)</f>
        <v>0</v>
      </c>
      <c r="FM674" s="0" t="n">
        <f aca="false">IF(CHOOSE(MATCH(BT$5,$B$10:$E$10,0),$B674,$C674,$D674,$E674)*BT$6+BT674*BT$7&lt;BT$2,BT$3*BT$4,0)</f>
        <v>0</v>
      </c>
      <c r="FN674" s="0" t="n">
        <f aca="false">IF(CHOOSE(MATCH(BU$5,$B$10:$E$10,0),$B674,$C674,$D674,$E674)*BU$6+BU674*BU$7&lt;BU$2,BU$3*BU$4,0)</f>
        <v>0</v>
      </c>
      <c r="FO674" s="0" t="n">
        <f aca="false">IF(CHOOSE(MATCH(BV$5,$B$10:$E$10,0),$B674,$C674,$D674,$E674)*BV$6+BV674*BV$7&lt;BV$2,BV$3*BV$4,0)</f>
        <v>0</v>
      </c>
      <c r="FP674" s="0" t="n">
        <f aca="false">IF(CHOOSE(MATCH(BW$5,$B$10:$E$10,0),$B674,$C674,$D674,$E674)*BW$6+BW674*BW$7&lt;BW$2,BW$3*BW$4,0)</f>
        <v>0</v>
      </c>
      <c r="FQ674" s="0" t="n">
        <f aca="false">IF(CHOOSE(MATCH(BX$5,$B$10:$E$10,0),$B674,$C674,$D674,$E674)*BX$6+BX674*BX$7&lt;BX$2,BX$3*BX$4,0)</f>
        <v>0</v>
      </c>
      <c r="FR674" s="0" t="n">
        <f aca="false">IF(CHOOSE(MATCH(BY$5,$B$10:$E$10,0),$B674,$C674,$D674,$E674)*BY$6+BY674*BY$7&lt;BY$2,BY$3*BY$4,0)</f>
        <v>0</v>
      </c>
      <c r="FS674" s="0" t="n">
        <f aca="false">IF(CHOOSE(MATCH(BZ$5,$B$10:$E$10,0),$B674,$C674,$D674,$E674)*BZ$6+BZ674*BZ$7&lt;BZ$2,BZ$3*BZ$4,0)</f>
        <v>0</v>
      </c>
      <c r="FT674" s="0" t="n">
        <f aca="false">IF(CHOOSE(MATCH(CA$5,$B$10:$E$10,0),$B674,$C674,$D674,$E674)*CA$6+CA674*CA$7&lt;CA$2,CA$3*CA$4,0)</f>
        <v>0</v>
      </c>
      <c r="FU674" s="0" t="n">
        <f aca="false">IF(CHOOSE(MATCH(CB$5,$B$10:$E$10,0),$B674,$C674,$D674,$E674)*CB$6+CB674*CB$7&lt;CB$2,CB$3*CB$4,0)</f>
        <v>0</v>
      </c>
      <c r="FV674" s="0" t="n">
        <f aca="false">IF(CHOOSE(MATCH(CC$5,$B$10:$E$10,0),$B674,$C674,$D674,$E674)*CC$6+CC674*CC$7&lt;CC$2,CC$3*CC$4,0)</f>
        <v>0</v>
      </c>
      <c r="FW674" s="0" t="n">
        <f aca="false">IF(CHOOSE(MATCH(CD$5,$B$10:$E$10,0),$B674,$C674,$D674,$E674)*CD$6+CD674*CD$7&lt;CD$2,CD$3*CD$4,0)</f>
        <v>0</v>
      </c>
      <c r="FX674" s="0" t="n">
        <f aca="false">IF(CHOOSE(MATCH(CE$5,$B$10:$E$10,0),$B674,$C674,$D674,$E674)*CE$6+CE674*CE$7&lt;CE$2,CE$3*CE$4,0)</f>
        <v>0</v>
      </c>
      <c r="FY674" s="0" t="n">
        <f aca="false">IF(CHOOSE(MATCH(CF$5,$B$10:$E$10,0),$B674,$C674,$D674,$E674)*CF$6+CF674*CF$7&lt;CF$2,CF$3*CF$4,0)</f>
        <v>0</v>
      </c>
      <c r="FZ674" s="0" t="n">
        <f aca="false">IF(CHOOSE(MATCH(CG$5,$B$10:$E$10,0),$B674,$C674,$D674,$E674)*CG$6+CG674*CG$7&lt;CG$2,CG$3*CG$4,0)</f>
        <v>0</v>
      </c>
      <c r="GA674" s="0" t="n">
        <f aca="false">IF(CHOOSE(MATCH(CH$5,$B$10:$E$10,0),$B674,$C674,$D674,$E674)*CH$6+CH674*CH$7&lt;CH$2,CH$3*CH$4,0)</f>
        <v>0</v>
      </c>
      <c r="GB674" s="0" t="n">
        <f aca="false">IF(CHOOSE(MATCH(CI$5,$B$10:$E$10,0),$B674,$C674,$D674,$E674)*CI$6+CI674*CI$7&lt;CI$2,CI$3*CI$4,0)</f>
        <v>0</v>
      </c>
      <c r="GC674" s="0" t="n">
        <f aca="false">IF(CHOOSE(MATCH(CJ$5,$B$10:$E$10,0),$B674,$C674,$D674,$E674)*CJ$6+CJ674*CJ$7&lt;CJ$2,CJ$3*CJ$4,0)</f>
        <v>0</v>
      </c>
      <c r="GD674" s="0" t="n">
        <f aca="false">IF(CHOOSE(MATCH(CK$5,$B$10:$E$10,0),$B674,$C674,$D674,$E674)*CK$6+CK674*CK$7&lt;CK$2,CK$3*CK$4,0)</f>
        <v>0</v>
      </c>
      <c r="GE674" s="0" t="n">
        <f aca="false">IF(CHOOSE(MATCH(CL$5,$B$10:$E$10,0),$B674,$C674,$D674,$E674)*CL$6+CL674*CL$7&lt;CL$2,CL$3*CL$4,0)</f>
        <v>0</v>
      </c>
      <c r="GF674" s="0" t="n">
        <f aca="false">IF(CHOOSE(MATCH(CM$5,$B$10:$E$10,0),$B674,$C674,$D674,$E674)*CM$6+CM674*CM$7&lt;CM$2,CM$3*CM$4,0)</f>
        <v>0</v>
      </c>
      <c r="GG674" s="0" t="n">
        <f aca="false">IF(CHOOSE(MATCH(CN$5,$B$10:$E$10,0),$B674,$C674,$D674,$E674)*CN$6+CN674*CN$7&lt;CN$2,CN$3*CN$4,0)</f>
        <v>0</v>
      </c>
      <c r="GH674" s="0" t="n">
        <f aca="false">IF(CHOOSE(MATCH(CO$5,$B$10:$E$10,0),$B674,$C674,$D674,$E674)*CO$6+CO674*CO$7&lt;CO$2,CO$3*CO$4,0)</f>
        <v>0</v>
      </c>
      <c r="GI674" s="0" t="n">
        <f aca="false">IF(CHOOSE(MATCH(CP$5,$B$10:$E$10,0),$B674,$C674,$D674,$E674)*CP$6+CP674*CP$7&lt;CP$2,CP$3*CP$4,0)</f>
        <v>0</v>
      </c>
      <c r="GJ674" s="0" t="n">
        <f aca="false">IF(CHOOSE(MATCH(CQ$5,$B$10:$E$10,0),$B674,$C674,$D674,$E674)*CQ$6+CQ674*CQ$7&lt;CQ$2,CQ$3*CQ$4,0)</f>
        <v>0</v>
      </c>
      <c r="GK674" s="0" t="n">
        <f aca="false">IF(CHOOSE(MATCH(CR$5,$B$10:$E$10,0),$B674,$C674,$D674,$E674)*CR$6+CR674*CR$7&lt;CR$2,CR$3*CR$4,0)</f>
        <v>0</v>
      </c>
      <c r="GL674" s="0" t="n">
        <f aca="false">IF(CHOOSE(MATCH(CS$5,$B$10:$E$10,0),$B674,$C674,$D674,$E674)*CS$6+CS674*CS$7&lt;CS$2,CS$3*CS$4,0)</f>
        <v>0</v>
      </c>
      <c r="GM674" s="0" t="n">
        <f aca="false">IF(CHOOSE(MATCH(CT$5,$B$10:$E$10,0),$B674,$C674,$D674,$E674)*CT$6+CT674*CT$7&lt;CT$2,CT$3*CT$4,0)</f>
        <v>0</v>
      </c>
      <c r="GN674" s="0" t="n">
        <f aca="false">IF(CHOOSE(MATCH(CU$5,$B$10:$E$10,0),$B674,$C674,$D674,$E674)*CU$6+CU674*CU$7&lt;CU$2,CU$3*CU$4,0)</f>
        <v>0</v>
      </c>
      <c r="GO674" s="0" t="n">
        <f aca="false">IF(CHOOSE(MATCH(CV$5,$B$10:$E$10,0),$B674,$C674,$D674,$E674)*CV$6+CV674*CV$7&lt;CV$2,CV$3*CV$4,0)</f>
        <v>0</v>
      </c>
      <c r="GP674" s="0" t="n">
        <f aca="false">IF(CHOOSE(MATCH(CW$5,$B$10:$E$10,0),$B674,$C674,$D674,$E674)*CW$6+CW674*CW$7&lt;CW$2,CW$3*CW$4,0)</f>
        <v>0</v>
      </c>
      <c r="GQ674" s="0" t="n">
        <f aca="false">IF(CHOOSE(MATCH(CX$5,$B$10:$E$10,0),$B674,$C674,$D674,$E674)*CX$6+CX674*CX$7&lt;CX$2,CX$3*CX$4,0)</f>
        <v>0</v>
      </c>
      <c r="GS674" s="0" t="n">
        <f aca="false">SUM(CZ674:GQ674)</f>
        <v>0</v>
      </c>
      <c r="GT674" s="0" t="n">
        <f aca="false">IF(GS674&gt;$GS$6,1,0)</f>
        <v>0</v>
      </c>
    </row>
    <row r="675" customFormat="false" ht="14" hidden="false" customHeight="false" outlineLevel="0" collapsed="false">
      <c r="A675" s="0" t="n">
        <v>665</v>
      </c>
      <c r="B675" s="0" t="n">
        <v>0.726404832334111</v>
      </c>
      <c r="C675" s="0" t="n">
        <v>0.827872569412358</v>
      </c>
      <c r="D675" s="0" t="n">
        <v>-1.80660422058996</v>
      </c>
      <c r="E675" s="0" t="n">
        <v>-0.311788005268025</v>
      </c>
      <c r="G675" s="0" t="n">
        <v>0.19581875676522</v>
      </c>
      <c r="H675" s="0" t="n">
        <v>1.50190317071974</v>
      </c>
      <c r="I675" s="0" t="n">
        <v>-0.0887393980519846</v>
      </c>
      <c r="J675" s="0" t="n">
        <v>-0.46620016291854</v>
      </c>
      <c r="K675" s="0" t="n">
        <v>-0.96500116342213</v>
      </c>
      <c r="L675" s="0" t="n">
        <v>0.238901520788204</v>
      </c>
      <c r="M675" s="0" t="n">
        <v>-0.584088866162347</v>
      </c>
      <c r="N675" s="0" t="n">
        <v>-0.778157982495031</v>
      </c>
      <c r="O675" s="0" t="n">
        <v>-0.714285306457896</v>
      </c>
      <c r="P675" s="0" t="n">
        <v>0.584088866162347</v>
      </c>
      <c r="Q675" s="0" t="n">
        <v>-2.31024387176149</v>
      </c>
      <c r="R675" s="0" t="n">
        <v>-0.407868583351956</v>
      </c>
      <c r="S675" s="0" t="n">
        <v>2.39271685131825</v>
      </c>
      <c r="T675" s="0" t="n">
        <v>1.11759163701208</v>
      </c>
      <c r="U675" s="0" t="n">
        <v>2.24765244638547</v>
      </c>
      <c r="V675" s="0" t="n">
        <v>-0.849320258566877</v>
      </c>
      <c r="W675" s="0" t="n">
        <v>1.35863956529647</v>
      </c>
      <c r="X675" s="0" t="n">
        <v>-1.4428860595217</v>
      </c>
      <c r="Y675" s="0" t="n">
        <v>-1.08160747913644</v>
      </c>
      <c r="Z675" s="0" t="n">
        <v>-0.297832229989581</v>
      </c>
      <c r="AA675" s="0" t="n">
        <v>0.17325191947748</v>
      </c>
      <c r="AB675" s="0" t="n">
        <v>-1.48234448715812</v>
      </c>
      <c r="AC675" s="0" t="n">
        <v>-0.0456475390819833</v>
      </c>
      <c r="AD675" s="0" t="n">
        <v>0.644702140562004</v>
      </c>
      <c r="AE675" s="0" t="n">
        <v>-0.639531663182425</v>
      </c>
      <c r="AF675" s="0" t="n">
        <v>1.63294316735119</v>
      </c>
      <c r="AG675" s="0" t="n">
        <v>-0.785530573921278</v>
      </c>
      <c r="AH675" s="0" t="n">
        <v>0.483669282402843</v>
      </c>
      <c r="AI675" s="0" t="n">
        <v>-0.921436367207207</v>
      </c>
      <c r="AJ675" s="0" t="n">
        <v>-0.394436483475147</v>
      </c>
      <c r="AK675" s="0" t="n">
        <v>-0.386346528102877</v>
      </c>
      <c r="AL675" s="0" t="n">
        <v>2.00195245270152</v>
      </c>
      <c r="AM675" s="0" t="n">
        <v>-0.824026074042195</v>
      </c>
      <c r="AN675" s="0" t="n">
        <v>0.323523181577912</v>
      </c>
      <c r="AO675" s="0" t="n">
        <v>-0.719428498996422</v>
      </c>
      <c r="AP675" s="0" t="n">
        <v>0.575582816964015</v>
      </c>
      <c r="AQ675" s="0" t="n">
        <v>-1.67810867424123</v>
      </c>
      <c r="AR675" s="0" t="n">
        <v>-1.10089331428753</v>
      </c>
      <c r="AS675" s="0" t="n">
        <v>1.61323896463728</v>
      </c>
      <c r="AT675" s="0" t="n">
        <v>1.08863559944439</v>
      </c>
      <c r="AU675" s="0" t="n">
        <v>0.937461663852446</v>
      </c>
      <c r="AV675" s="0" t="n">
        <v>-1.7551974451635</v>
      </c>
      <c r="AW675" s="0" t="n">
        <v>1.17285935630207</v>
      </c>
      <c r="AX675" s="0" t="n">
        <v>-2.05459400604013</v>
      </c>
      <c r="AY675" s="0" t="n">
        <v>0.852836592457606</v>
      </c>
      <c r="AZ675" s="0" t="n">
        <v>0.790330432209885</v>
      </c>
      <c r="BA675" s="0" t="n">
        <v>0.0231420926866122</v>
      </c>
      <c r="BB675" s="0" t="n">
        <v>0.951081347011495</v>
      </c>
      <c r="BC675" s="0" t="n">
        <v>-0.295034396913252</v>
      </c>
      <c r="BD675" s="0" t="n">
        <v>0.542843281436945</v>
      </c>
      <c r="BE675" s="0" t="n">
        <v>0.48616584535921</v>
      </c>
      <c r="BF675" s="0" t="n">
        <v>0.470213308290113</v>
      </c>
      <c r="BG675" s="0" t="n">
        <v>-1.53212113218615</v>
      </c>
      <c r="BH675" s="0" t="n">
        <v>0.893835476745153</v>
      </c>
      <c r="BI675" s="0" t="n">
        <v>-0.271304543275619</v>
      </c>
      <c r="BJ675" s="0" t="n">
        <v>-1.39212716021575</v>
      </c>
      <c r="BK675" s="0" t="n">
        <v>-0.0912746145331766</v>
      </c>
      <c r="BL675" s="0" t="n">
        <v>-0.520462890563067</v>
      </c>
      <c r="BM675" s="0" t="n">
        <v>-0.366555923392298</v>
      </c>
      <c r="BN675" s="0" t="n">
        <v>-0.170224438988953</v>
      </c>
      <c r="BO675" s="0" t="n">
        <v>-1.11147073766915</v>
      </c>
      <c r="BP675" s="0" t="n">
        <v>0.799564077169634</v>
      </c>
      <c r="BQ675" s="0" t="n">
        <v>-0.160143827088177</v>
      </c>
      <c r="BR675" s="0" t="n">
        <v>3.86535248253494E-005</v>
      </c>
      <c r="BS675" s="0" t="n">
        <v>-0.701998033036944</v>
      </c>
      <c r="BT675" s="0" t="n">
        <v>1.0158487384615</v>
      </c>
      <c r="BU675" s="0" t="n">
        <v>-0.927770997805055</v>
      </c>
      <c r="BV675" s="0" t="n">
        <v>-0.322555706588901</v>
      </c>
      <c r="BW675" s="0" t="n">
        <v>1.02150352176977</v>
      </c>
      <c r="BX675" s="0" t="n">
        <v>0.928948793443851</v>
      </c>
      <c r="BY675" s="0" t="n">
        <v>-0.130223725136602</v>
      </c>
      <c r="BZ675" s="0" t="n">
        <v>-0.931659087655134</v>
      </c>
      <c r="CA675" s="0" t="n">
        <v>1.18204070531647</v>
      </c>
      <c r="CB675" s="0" t="n">
        <v>0.0525403720530449</v>
      </c>
      <c r="CC675" s="0" t="n">
        <v>0.173563421412837</v>
      </c>
      <c r="CD675" s="0" t="n">
        <v>-0.474403805128532</v>
      </c>
      <c r="CE675" s="0" t="n">
        <v>0.0407464995078044</v>
      </c>
      <c r="CF675" s="0" t="n">
        <v>0.577570062887389</v>
      </c>
      <c r="CG675" s="0" t="n">
        <v>0.921670562092913</v>
      </c>
      <c r="CH675" s="0" t="n">
        <v>0.187326349987416</v>
      </c>
      <c r="CI675" s="0" t="n">
        <v>-1.60016497829929</v>
      </c>
      <c r="CJ675" s="0" t="n">
        <v>-1.19443711810163</v>
      </c>
      <c r="CK675" s="0" t="n">
        <v>0.73487399276928</v>
      </c>
      <c r="CL675" s="0" t="n">
        <v>0.723298398952466</v>
      </c>
      <c r="CM675" s="0" t="n">
        <v>-2.05839569389354</v>
      </c>
      <c r="CN675" s="0" t="n">
        <v>0.534794253326254</v>
      </c>
      <c r="CO675" s="0" t="n">
        <v>-0.605913328399765</v>
      </c>
      <c r="CP675" s="0" t="n">
        <v>-0.471751491204486</v>
      </c>
      <c r="CQ675" s="0" t="n">
        <v>0.212846771319164</v>
      </c>
      <c r="CR675" s="0" t="n">
        <v>-1.34888523461996</v>
      </c>
      <c r="CS675" s="0" t="n">
        <v>0.319575974572217</v>
      </c>
      <c r="CT675" s="0" t="n">
        <v>0.00439854375144932</v>
      </c>
      <c r="CU675" s="0" t="n">
        <v>-2.58187355939299</v>
      </c>
      <c r="CV675" s="0" t="n">
        <v>0.931895556277595</v>
      </c>
      <c r="CW675" s="0" t="n">
        <v>0.528186774317874</v>
      </c>
      <c r="CX675" s="0" t="n">
        <v>0.251989149546716</v>
      </c>
      <c r="CZ675" s="0" t="n">
        <f aca="false">IF(CHOOSE(MATCH(G$5,$B$10:$E$10,0),$B675,$C675,$D675,$E675)*G$6+G675*G$7&lt;G$2,G$3*G$4,0)</f>
        <v>0</v>
      </c>
      <c r="DA675" s="0" t="n">
        <f aca="false">IF(CHOOSE(MATCH(H$5,$B$10:$E$10,0),$B675,$C675,$D675,$E675)*H$6+H675*H$7&lt;H$2,H$3*H$4,0)</f>
        <v>0</v>
      </c>
      <c r="DB675" s="0" t="n">
        <f aca="false">IF(CHOOSE(MATCH(I$5,$B$10:$E$10,0),$B675,$C675,$D675,$E675)*I$6+I675*I$7&lt;I$2,I$3*I$4,0)</f>
        <v>0</v>
      </c>
      <c r="DC675" s="0" t="n">
        <f aca="false">IF(CHOOSE(MATCH(J$5,$B$10:$E$10,0),$B675,$C675,$D675,$E675)*J$6+J675*J$7&lt;J$2,J$3*J$4,0)</f>
        <v>0</v>
      </c>
      <c r="DD675" s="0" t="n">
        <f aca="false">IF(CHOOSE(MATCH(K$5,$B$10:$E$10,0),$B675,$C675,$D675,$E675)*K$6+K675*K$7&lt;K$2,K$3*K$4,0)</f>
        <v>0</v>
      </c>
      <c r="DE675" s="0" t="n">
        <f aca="false">IF(CHOOSE(MATCH(L$5,$B$10:$E$10,0),$B675,$C675,$D675,$E675)*L$6+L675*L$7&lt;L$2,L$3*L$4,0)</f>
        <v>0</v>
      </c>
      <c r="DF675" s="0" t="n">
        <f aca="false">IF(CHOOSE(MATCH(M$5,$B$10:$E$10,0),$B675,$C675,$D675,$E675)*M$6+M675*M$7&lt;M$2,M$3*M$4,0)</f>
        <v>0</v>
      </c>
      <c r="DG675" s="0" t="n">
        <f aca="false">IF(CHOOSE(MATCH(N$5,$B$10:$E$10,0),$B675,$C675,$D675,$E675)*N$6+N675*N$7&lt;N$2,N$3*N$4,0)</f>
        <v>0</v>
      </c>
      <c r="DH675" s="0" t="n">
        <f aca="false">IF(CHOOSE(MATCH(O$5,$B$10:$E$10,0),$B675,$C675,$D675,$E675)*O$6+O675*O$7&lt;O$2,O$3*O$4,0)</f>
        <v>0</v>
      </c>
      <c r="DI675" s="0" t="n">
        <f aca="false">IF(CHOOSE(MATCH(P$5,$B$10:$E$10,0),$B675,$C675,$D675,$E675)*P$6+P675*P$7&lt;P$2,P$3*P$4,0)</f>
        <v>0</v>
      </c>
      <c r="DJ675" s="0" t="n">
        <f aca="false">IF(CHOOSE(MATCH(Q$5,$B$10:$E$10,0),$B675,$C675,$D675,$E675)*Q$6+Q675*Q$7&lt;Q$2,Q$3*Q$4,0)</f>
        <v>0</v>
      </c>
      <c r="DK675" s="0" t="n">
        <f aca="false">IF(CHOOSE(MATCH(R$5,$B$10:$E$10,0),$B675,$C675,$D675,$E675)*R$6+R675*R$7&lt;R$2,R$3*R$4,0)</f>
        <v>0</v>
      </c>
      <c r="DL675" s="0" t="n">
        <f aca="false">IF(CHOOSE(MATCH(S$5,$B$10:$E$10,0),$B675,$C675,$D675,$E675)*S$6+S675*S$7&lt;S$2,S$3*S$4,0)</f>
        <v>0</v>
      </c>
      <c r="DM675" s="0" t="n">
        <f aca="false">IF(CHOOSE(MATCH(T$5,$B$10:$E$10,0),$B675,$C675,$D675,$E675)*T$6+T675*T$7&lt;T$2,T$3*T$4,0)</f>
        <v>0</v>
      </c>
      <c r="DN675" s="0" t="n">
        <f aca="false">IF(CHOOSE(MATCH(U$5,$B$10:$E$10,0),$B675,$C675,$D675,$E675)*U$6+U675*U$7&lt;U$2,U$3*U$4,0)</f>
        <v>0</v>
      </c>
      <c r="DO675" s="0" t="n">
        <f aca="false">IF(CHOOSE(MATCH(V$5,$B$10:$E$10,0),$B675,$C675,$D675,$E675)*V$6+V675*V$7&lt;V$2,V$3*V$4,0)</f>
        <v>0</v>
      </c>
      <c r="DP675" s="0" t="n">
        <f aca="false">IF(CHOOSE(MATCH(W$5,$B$10:$E$10,0),$B675,$C675,$D675,$E675)*W$6+W675*W$7&lt;W$2,W$3*W$4,0)</f>
        <v>0</v>
      </c>
      <c r="DQ675" s="0" t="n">
        <f aca="false">IF(CHOOSE(MATCH(X$5,$B$10:$E$10,0),$B675,$C675,$D675,$E675)*X$6+X675*X$7&lt;X$2,X$3*X$4,0)</f>
        <v>0</v>
      </c>
      <c r="DR675" s="0" t="n">
        <f aca="false">IF(CHOOSE(MATCH(Y$5,$B$10:$E$10,0),$B675,$C675,$D675,$E675)*Y$6+Y675*Y$7&lt;Y$2,Y$3*Y$4,0)</f>
        <v>0</v>
      </c>
      <c r="DS675" s="0" t="n">
        <f aca="false">IF(CHOOSE(MATCH(Z$5,$B$10:$E$10,0),$B675,$C675,$D675,$E675)*Z$6+Z675*Z$7&lt;Z$2,Z$3*Z$4,0)</f>
        <v>0</v>
      </c>
      <c r="DT675" s="0" t="n">
        <f aca="false">IF(CHOOSE(MATCH(AA$5,$B$10:$E$10,0),$B675,$C675,$D675,$E675)*AA$6+AA675*AA$7&lt;AA$2,AA$3*AA$4,0)</f>
        <v>0</v>
      </c>
      <c r="DU675" s="0" t="n">
        <f aca="false">IF(CHOOSE(MATCH(AB$5,$B$10:$E$10,0),$B675,$C675,$D675,$E675)*AB$6+AB675*AB$7&lt;AB$2,AB$3*AB$4,0)</f>
        <v>0</v>
      </c>
      <c r="DV675" s="0" t="n">
        <f aca="false">IF(CHOOSE(MATCH(AC$5,$B$10:$E$10,0),$B675,$C675,$D675,$E675)*AC$6+AC675*AC$7&lt;AC$2,AC$3*AC$4,0)</f>
        <v>0</v>
      </c>
      <c r="DW675" s="0" t="n">
        <f aca="false">IF(CHOOSE(MATCH(AD$5,$B$10:$E$10,0),$B675,$C675,$D675,$E675)*AD$6+AD675*AD$7&lt;AD$2,AD$3*AD$4,0)</f>
        <v>0</v>
      </c>
      <c r="DX675" s="0" t="n">
        <f aca="false">IF(CHOOSE(MATCH(AE$5,$B$10:$E$10,0),$B675,$C675,$D675,$E675)*AE$6+AE675*AE$7&lt;AE$2,AE$3*AE$4,0)</f>
        <v>0</v>
      </c>
      <c r="DY675" s="0" t="n">
        <f aca="false">IF(CHOOSE(MATCH(AF$5,$B$10:$E$10,0),$B675,$C675,$D675,$E675)*AF$6+AF675*AF$7&lt;AF$2,AF$3*AF$4,0)</f>
        <v>0</v>
      </c>
      <c r="DZ675" s="0" t="n">
        <f aca="false">IF(CHOOSE(MATCH(AG$5,$B$10:$E$10,0),$B675,$C675,$D675,$E675)*AG$6+AG675*AG$7&lt;AG$2,AG$3*AG$4,0)</f>
        <v>0</v>
      </c>
      <c r="EA675" s="0" t="n">
        <f aca="false">IF(CHOOSE(MATCH(AH$5,$B$10:$E$10,0),$B675,$C675,$D675,$E675)*AH$6+AH675*AH$7&lt;AH$2,AH$3*AH$4,0)</f>
        <v>0</v>
      </c>
      <c r="EB675" s="0" t="n">
        <f aca="false">IF(CHOOSE(MATCH(AI$5,$B$10:$E$10,0),$B675,$C675,$D675,$E675)*AI$6+AI675*AI$7&lt;AI$2,AI$3*AI$4,0)</f>
        <v>0</v>
      </c>
      <c r="EC675" s="0" t="n">
        <f aca="false">IF(CHOOSE(MATCH(AJ$5,$B$10:$E$10,0),$B675,$C675,$D675,$E675)*AJ$6+AJ675*AJ$7&lt;AJ$2,AJ$3*AJ$4,0)</f>
        <v>0</v>
      </c>
      <c r="ED675" s="0" t="n">
        <f aca="false">IF(CHOOSE(MATCH(AK$5,$B$10:$E$10,0),$B675,$C675,$D675,$E675)*AK$6+AK675*AK$7&lt;AK$2,AK$3*AK$4,0)</f>
        <v>0</v>
      </c>
      <c r="EE675" s="0" t="n">
        <f aca="false">IF(CHOOSE(MATCH(AL$5,$B$10:$E$10,0),$B675,$C675,$D675,$E675)*AL$6+AL675*AL$7&lt;AL$2,AL$3*AL$4,0)</f>
        <v>0</v>
      </c>
      <c r="EF675" s="0" t="n">
        <f aca="false">IF(CHOOSE(MATCH(AM$5,$B$10:$E$10,0),$B675,$C675,$D675,$E675)*AM$6+AM675*AM$7&lt;AM$2,AM$3*AM$4,0)</f>
        <v>0</v>
      </c>
      <c r="EG675" s="0" t="n">
        <f aca="false">IF(CHOOSE(MATCH(AN$5,$B$10:$E$10,0),$B675,$C675,$D675,$E675)*AN$6+AN675*AN$7&lt;AN$2,AN$3*AN$4,0)</f>
        <v>0</v>
      </c>
      <c r="EH675" s="0" t="n">
        <f aca="false">IF(CHOOSE(MATCH(AO$5,$B$10:$E$10,0),$B675,$C675,$D675,$E675)*AO$6+AO675*AO$7&lt;AO$2,AO$3*AO$4,0)</f>
        <v>0</v>
      </c>
      <c r="EI675" s="0" t="n">
        <f aca="false">IF(CHOOSE(MATCH(AP$5,$B$10:$E$10,0),$B675,$C675,$D675,$E675)*AP$6+AP675*AP$7&lt;AP$2,AP$3*AP$4,0)</f>
        <v>0</v>
      </c>
      <c r="EJ675" s="0" t="n">
        <f aca="false">IF(CHOOSE(MATCH(AQ$5,$B$10:$E$10,0),$B675,$C675,$D675,$E675)*AQ$6+AQ675*AQ$7&lt;AQ$2,AQ$3*AQ$4,0)</f>
        <v>0</v>
      </c>
      <c r="EK675" s="0" t="n">
        <f aca="false">IF(CHOOSE(MATCH(AR$5,$B$10:$E$10,0),$B675,$C675,$D675,$E675)*AR$6+AR675*AR$7&lt;AR$2,AR$3*AR$4,0)</f>
        <v>0</v>
      </c>
      <c r="EL675" s="0" t="n">
        <f aca="false">IF(CHOOSE(MATCH(AS$5,$B$10:$E$10,0),$B675,$C675,$D675,$E675)*AS$6+AS675*AS$7&lt;AS$2,AS$3*AS$4,0)</f>
        <v>0</v>
      </c>
      <c r="EM675" s="0" t="n">
        <f aca="false">IF(CHOOSE(MATCH(AT$5,$B$10:$E$10,0),$B675,$C675,$D675,$E675)*AT$6+AT675*AT$7&lt;AT$2,AT$3*AT$4,0)</f>
        <v>0</v>
      </c>
      <c r="EN675" s="0" t="n">
        <f aca="false">IF(CHOOSE(MATCH(AU$5,$B$10:$E$10,0),$B675,$C675,$D675,$E675)*AU$6+AU675*AU$7&lt;AU$2,AU$3*AU$4,0)</f>
        <v>0</v>
      </c>
      <c r="EO675" s="0" t="n">
        <f aca="false">IF(CHOOSE(MATCH(AV$5,$B$10:$E$10,0),$B675,$C675,$D675,$E675)*AV$6+AV675*AV$7&lt;AV$2,AV$3*AV$4,0)</f>
        <v>0</v>
      </c>
      <c r="EP675" s="0" t="n">
        <f aca="false">IF(CHOOSE(MATCH(AW$5,$B$10:$E$10,0),$B675,$C675,$D675,$E675)*AW$6+AW675*AW$7&lt;AW$2,AW$3*AW$4,0)</f>
        <v>0</v>
      </c>
      <c r="EQ675" s="0" t="n">
        <f aca="false">IF(CHOOSE(MATCH(AX$5,$B$10:$E$10,0),$B675,$C675,$D675,$E675)*AX$6+AX675*AX$7&lt;AX$2,AX$3*AX$4,0)</f>
        <v>0</v>
      </c>
      <c r="ER675" s="0" t="n">
        <f aca="false">IF(CHOOSE(MATCH(AY$5,$B$10:$E$10,0),$B675,$C675,$D675,$E675)*AY$6+AY675*AY$7&lt;AY$2,AY$3*AY$4,0)</f>
        <v>0</v>
      </c>
      <c r="ES675" s="0" t="n">
        <f aca="false">IF(CHOOSE(MATCH(AZ$5,$B$10:$E$10,0),$B675,$C675,$D675,$E675)*AZ$6+AZ675*AZ$7&lt;AZ$2,AZ$3*AZ$4,0)</f>
        <v>0</v>
      </c>
      <c r="ET675" s="0" t="n">
        <f aca="false">IF(CHOOSE(MATCH(BA$5,$B$10:$E$10,0),$B675,$C675,$D675,$E675)*BA$6+BA675*BA$7&lt;BA$2,BA$3*BA$4,0)</f>
        <v>0</v>
      </c>
      <c r="EU675" s="0" t="n">
        <f aca="false">IF(CHOOSE(MATCH(BB$5,$B$10:$E$10,0),$B675,$C675,$D675,$E675)*BB$6+BB675*BB$7&lt;BB$2,BB$3*BB$4,0)</f>
        <v>0</v>
      </c>
      <c r="EV675" s="0" t="n">
        <f aca="false">IF(CHOOSE(MATCH(BC$5,$B$10:$E$10,0),$B675,$C675,$D675,$E675)*BC$6+BC675*BC$7&lt;BC$2,BC$3*BC$4,0)</f>
        <v>0</v>
      </c>
      <c r="EW675" s="0" t="n">
        <f aca="false">IF(CHOOSE(MATCH(BD$5,$B$10:$E$10,0),$B675,$C675,$D675,$E675)*BD$6+BD675*BD$7&lt;BD$2,BD$3*BD$4,0)</f>
        <v>0</v>
      </c>
      <c r="EX675" s="0" t="n">
        <f aca="false">IF(CHOOSE(MATCH(BE$5,$B$10:$E$10,0),$B675,$C675,$D675,$E675)*BE$6+BE675*BE$7&lt;BE$2,BE$3*BE$4,0)</f>
        <v>0</v>
      </c>
      <c r="EY675" s="0" t="n">
        <f aca="false">IF(CHOOSE(MATCH(BF$5,$B$10:$E$10,0),$B675,$C675,$D675,$E675)*BF$6+BF675*BF$7&lt;BF$2,BF$3*BF$4,0)</f>
        <v>0</v>
      </c>
      <c r="EZ675" s="0" t="n">
        <f aca="false">IF(CHOOSE(MATCH(BG$5,$B$10:$E$10,0),$B675,$C675,$D675,$E675)*BG$6+BG675*BG$7&lt;BG$2,BG$3*BG$4,0)</f>
        <v>2.5</v>
      </c>
      <c r="FA675" s="0" t="n">
        <f aca="false">IF(CHOOSE(MATCH(BH$5,$B$10:$E$10,0),$B675,$C675,$D675,$E675)*BH$6+BH675*BH$7&lt;BH$2,BH$3*BH$4,0)</f>
        <v>0</v>
      </c>
      <c r="FB675" s="0" t="n">
        <f aca="false">IF(CHOOSE(MATCH(BI$5,$B$10:$E$10,0),$B675,$C675,$D675,$E675)*BI$6+BI675*BI$7&lt;BI$2,BI$3*BI$4,0)</f>
        <v>0</v>
      </c>
      <c r="FC675" s="0" t="n">
        <f aca="false">IF(CHOOSE(MATCH(BJ$5,$B$10:$E$10,0),$B675,$C675,$D675,$E675)*BJ$6+BJ675*BJ$7&lt;BJ$2,BJ$3*BJ$4,0)</f>
        <v>0</v>
      </c>
      <c r="FD675" s="0" t="n">
        <f aca="false">IF(CHOOSE(MATCH(BK$5,$B$10:$E$10,0),$B675,$C675,$D675,$E675)*BK$6+BK675*BK$7&lt;BK$2,BK$3*BK$4,0)</f>
        <v>0</v>
      </c>
      <c r="FE675" s="0" t="n">
        <f aca="false">IF(CHOOSE(MATCH(BL$5,$B$10:$E$10,0),$B675,$C675,$D675,$E675)*BL$6+BL675*BL$7&lt;BL$2,BL$3*BL$4,0)</f>
        <v>0</v>
      </c>
      <c r="FF675" s="0" t="n">
        <f aca="false">IF(CHOOSE(MATCH(BM$5,$B$10:$E$10,0),$B675,$C675,$D675,$E675)*BM$6+BM675*BM$7&lt;BM$2,BM$3*BM$4,0)</f>
        <v>0</v>
      </c>
      <c r="FG675" s="0" t="n">
        <f aca="false">IF(CHOOSE(MATCH(BN$5,$B$10:$E$10,0),$B675,$C675,$D675,$E675)*BN$6+BN675*BN$7&lt;BN$2,BN$3*BN$4,0)</f>
        <v>0</v>
      </c>
      <c r="FH675" s="0" t="n">
        <f aca="false">IF(CHOOSE(MATCH(BO$5,$B$10:$E$10,0),$B675,$C675,$D675,$E675)*BO$6+BO675*BO$7&lt;BO$2,BO$3*BO$4,0)</f>
        <v>0</v>
      </c>
      <c r="FI675" s="0" t="n">
        <f aca="false">IF(CHOOSE(MATCH(BP$5,$B$10:$E$10,0),$B675,$C675,$D675,$E675)*BP$6+BP675*BP$7&lt;BP$2,BP$3*BP$4,0)</f>
        <v>0</v>
      </c>
      <c r="FJ675" s="0" t="n">
        <f aca="false">IF(CHOOSE(MATCH(BQ$5,$B$10:$E$10,0),$B675,$C675,$D675,$E675)*BQ$6+BQ675*BQ$7&lt;BQ$2,BQ$3*BQ$4,0)</f>
        <v>0</v>
      </c>
      <c r="FK675" s="0" t="n">
        <f aca="false">IF(CHOOSE(MATCH(BR$5,$B$10:$E$10,0),$B675,$C675,$D675,$E675)*BR$6+BR675*BR$7&lt;BR$2,BR$3*BR$4,0)</f>
        <v>0</v>
      </c>
      <c r="FL675" s="0" t="n">
        <f aca="false">IF(CHOOSE(MATCH(BS$5,$B$10:$E$10,0),$B675,$C675,$D675,$E675)*BS$6+BS675*BS$7&lt;BS$2,BS$3*BS$4,0)</f>
        <v>0</v>
      </c>
      <c r="FM675" s="0" t="n">
        <f aca="false">IF(CHOOSE(MATCH(BT$5,$B$10:$E$10,0),$B675,$C675,$D675,$E675)*BT$6+BT675*BT$7&lt;BT$2,BT$3*BT$4,0)</f>
        <v>0</v>
      </c>
      <c r="FN675" s="0" t="n">
        <f aca="false">IF(CHOOSE(MATCH(BU$5,$B$10:$E$10,0),$B675,$C675,$D675,$E675)*BU$6+BU675*BU$7&lt;BU$2,BU$3*BU$4,0)</f>
        <v>0</v>
      </c>
      <c r="FO675" s="0" t="n">
        <f aca="false">IF(CHOOSE(MATCH(BV$5,$B$10:$E$10,0),$B675,$C675,$D675,$E675)*BV$6+BV675*BV$7&lt;BV$2,BV$3*BV$4,0)</f>
        <v>0</v>
      </c>
      <c r="FP675" s="0" t="n">
        <f aca="false">IF(CHOOSE(MATCH(BW$5,$B$10:$E$10,0),$B675,$C675,$D675,$E675)*BW$6+BW675*BW$7&lt;BW$2,BW$3*BW$4,0)</f>
        <v>0</v>
      </c>
      <c r="FQ675" s="0" t="n">
        <f aca="false">IF(CHOOSE(MATCH(BX$5,$B$10:$E$10,0),$B675,$C675,$D675,$E675)*BX$6+BX675*BX$7&lt;BX$2,BX$3*BX$4,0)</f>
        <v>0</v>
      </c>
      <c r="FR675" s="0" t="n">
        <f aca="false">IF(CHOOSE(MATCH(BY$5,$B$10:$E$10,0),$B675,$C675,$D675,$E675)*BY$6+BY675*BY$7&lt;BY$2,BY$3*BY$4,0)</f>
        <v>0</v>
      </c>
      <c r="FS675" s="0" t="n">
        <f aca="false">IF(CHOOSE(MATCH(BZ$5,$B$10:$E$10,0),$B675,$C675,$D675,$E675)*BZ$6+BZ675*BZ$7&lt;BZ$2,BZ$3*BZ$4,0)</f>
        <v>0</v>
      </c>
      <c r="FT675" s="0" t="n">
        <f aca="false">IF(CHOOSE(MATCH(CA$5,$B$10:$E$10,0),$B675,$C675,$D675,$E675)*CA$6+CA675*CA$7&lt;CA$2,CA$3*CA$4,0)</f>
        <v>0</v>
      </c>
      <c r="FU675" s="0" t="n">
        <f aca="false">IF(CHOOSE(MATCH(CB$5,$B$10:$E$10,0),$B675,$C675,$D675,$E675)*CB$6+CB675*CB$7&lt;CB$2,CB$3*CB$4,0)</f>
        <v>0</v>
      </c>
      <c r="FV675" s="0" t="n">
        <f aca="false">IF(CHOOSE(MATCH(CC$5,$B$10:$E$10,0),$B675,$C675,$D675,$E675)*CC$6+CC675*CC$7&lt;CC$2,CC$3*CC$4,0)</f>
        <v>0</v>
      </c>
      <c r="FW675" s="0" t="n">
        <f aca="false">IF(CHOOSE(MATCH(CD$5,$B$10:$E$10,0),$B675,$C675,$D675,$E675)*CD$6+CD675*CD$7&lt;CD$2,CD$3*CD$4,0)</f>
        <v>0</v>
      </c>
      <c r="FX675" s="0" t="n">
        <f aca="false">IF(CHOOSE(MATCH(CE$5,$B$10:$E$10,0),$B675,$C675,$D675,$E675)*CE$6+CE675*CE$7&lt;CE$2,CE$3*CE$4,0)</f>
        <v>0</v>
      </c>
      <c r="FY675" s="0" t="n">
        <f aca="false">IF(CHOOSE(MATCH(CF$5,$B$10:$E$10,0),$B675,$C675,$D675,$E675)*CF$6+CF675*CF$7&lt;CF$2,CF$3*CF$4,0)</f>
        <v>0</v>
      </c>
      <c r="FZ675" s="0" t="n">
        <f aca="false">IF(CHOOSE(MATCH(CG$5,$B$10:$E$10,0),$B675,$C675,$D675,$E675)*CG$6+CG675*CG$7&lt;CG$2,CG$3*CG$4,0)</f>
        <v>0</v>
      </c>
      <c r="GA675" s="0" t="n">
        <f aca="false">IF(CHOOSE(MATCH(CH$5,$B$10:$E$10,0),$B675,$C675,$D675,$E675)*CH$6+CH675*CH$7&lt;CH$2,CH$3*CH$4,0)</f>
        <v>0</v>
      </c>
      <c r="GB675" s="0" t="n">
        <f aca="false">IF(CHOOSE(MATCH(CI$5,$B$10:$E$10,0),$B675,$C675,$D675,$E675)*CI$6+CI675*CI$7&lt;CI$2,CI$3*CI$4,0)</f>
        <v>0</v>
      </c>
      <c r="GC675" s="0" t="n">
        <f aca="false">IF(CHOOSE(MATCH(CJ$5,$B$10:$E$10,0),$B675,$C675,$D675,$E675)*CJ$6+CJ675*CJ$7&lt;CJ$2,CJ$3*CJ$4,0)</f>
        <v>0</v>
      </c>
      <c r="GD675" s="0" t="n">
        <f aca="false">IF(CHOOSE(MATCH(CK$5,$B$10:$E$10,0),$B675,$C675,$D675,$E675)*CK$6+CK675*CK$7&lt;CK$2,CK$3*CK$4,0)</f>
        <v>0</v>
      </c>
      <c r="GE675" s="0" t="n">
        <f aca="false">IF(CHOOSE(MATCH(CL$5,$B$10:$E$10,0),$B675,$C675,$D675,$E675)*CL$6+CL675*CL$7&lt;CL$2,CL$3*CL$4,0)</f>
        <v>0</v>
      </c>
      <c r="GF675" s="0" t="n">
        <f aca="false">IF(CHOOSE(MATCH(CM$5,$B$10:$E$10,0),$B675,$C675,$D675,$E675)*CM$6+CM675*CM$7&lt;CM$2,CM$3*CM$4,0)</f>
        <v>0</v>
      </c>
      <c r="GG675" s="0" t="n">
        <f aca="false">IF(CHOOSE(MATCH(CN$5,$B$10:$E$10,0),$B675,$C675,$D675,$E675)*CN$6+CN675*CN$7&lt;CN$2,CN$3*CN$4,0)</f>
        <v>0</v>
      </c>
      <c r="GH675" s="0" t="n">
        <f aca="false">IF(CHOOSE(MATCH(CO$5,$B$10:$E$10,0),$B675,$C675,$D675,$E675)*CO$6+CO675*CO$7&lt;CO$2,CO$3*CO$4,0)</f>
        <v>0</v>
      </c>
      <c r="GI675" s="0" t="n">
        <f aca="false">IF(CHOOSE(MATCH(CP$5,$B$10:$E$10,0),$B675,$C675,$D675,$E675)*CP$6+CP675*CP$7&lt;CP$2,CP$3*CP$4,0)</f>
        <v>0</v>
      </c>
      <c r="GJ675" s="0" t="n">
        <f aca="false">IF(CHOOSE(MATCH(CQ$5,$B$10:$E$10,0),$B675,$C675,$D675,$E675)*CQ$6+CQ675*CQ$7&lt;CQ$2,CQ$3*CQ$4,0)</f>
        <v>0</v>
      </c>
      <c r="GK675" s="0" t="n">
        <f aca="false">IF(CHOOSE(MATCH(CR$5,$B$10:$E$10,0),$B675,$C675,$D675,$E675)*CR$6+CR675*CR$7&lt;CR$2,CR$3*CR$4,0)</f>
        <v>0</v>
      </c>
      <c r="GL675" s="0" t="n">
        <f aca="false">IF(CHOOSE(MATCH(CS$5,$B$10:$E$10,0),$B675,$C675,$D675,$E675)*CS$6+CS675*CS$7&lt;CS$2,CS$3*CS$4,0)</f>
        <v>0</v>
      </c>
      <c r="GM675" s="0" t="n">
        <f aca="false">IF(CHOOSE(MATCH(CT$5,$B$10:$E$10,0),$B675,$C675,$D675,$E675)*CT$6+CT675*CT$7&lt;CT$2,CT$3*CT$4,0)</f>
        <v>0</v>
      </c>
      <c r="GN675" s="0" t="n">
        <f aca="false">IF(CHOOSE(MATCH(CU$5,$B$10:$E$10,0),$B675,$C675,$D675,$E675)*CU$6+CU675*CU$7&lt;CU$2,CU$3*CU$4,0)</f>
        <v>0</v>
      </c>
      <c r="GO675" s="0" t="n">
        <f aca="false">IF(CHOOSE(MATCH(CV$5,$B$10:$E$10,0),$B675,$C675,$D675,$E675)*CV$6+CV675*CV$7&lt;CV$2,CV$3*CV$4,0)</f>
        <v>0</v>
      </c>
      <c r="GP675" s="0" t="n">
        <f aca="false">IF(CHOOSE(MATCH(CW$5,$B$10:$E$10,0),$B675,$C675,$D675,$E675)*CW$6+CW675*CW$7&lt;CW$2,CW$3*CW$4,0)</f>
        <v>0</v>
      </c>
      <c r="GQ675" s="0" t="n">
        <f aca="false">IF(CHOOSE(MATCH(CX$5,$B$10:$E$10,0),$B675,$C675,$D675,$E675)*CX$6+CX675*CX$7&lt;CX$2,CX$3*CX$4,0)</f>
        <v>0</v>
      </c>
      <c r="GS675" s="0" t="n">
        <f aca="false">SUM(CZ675:GQ675)</f>
        <v>2.5</v>
      </c>
      <c r="GT675" s="0" t="n">
        <f aca="false">IF(GS675&gt;$GS$6,1,0)</f>
        <v>0</v>
      </c>
    </row>
    <row r="676" customFormat="false" ht="14" hidden="false" customHeight="false" outlineLevel="0" collapsed="false">
      <c r="A676" s="0" t="n">
        <v>666</v>
      </c>
      <c r="B676" s="0" t="n">
        <v>-0.973281646158189</v>
      </c>
      <c r="C676" s="0" t="n">
        <v>-1.5586234329787</v>
      </c>
      <c r="D676" s="0" t="n">
        <v>0.216356343393777</v>
      </c>
      <c r="E676" s="0" t="n">
        <v>0.593964115788891</v>
      </c>
      <c r="G676" s="0" t="n">
        <v>-0.794730112829711</v>
      </c>
      <c r="H676" s="0" t="n">
        <v>-0.648096829536371</v>
      </c>
      <c r="I676" s="0" t="n">
        <v>0.0668705979478546</v>
      </c>
      <c r="J676" s="0" t="n">
        <v>0.915140390134184</v>
      </c>
      <c r="K676" s="0" t="n">
        <v>-0.764766809879802</v>
      </c>
      <c r="L676" s="0" t="n">
        <v>1.57191607286222</v>
      </c>
      <c r="M676" s="0" t="n">
        <v>-0.900699888006784</v>
      </c>
      <c r="N676" s="0" t="n">
        <v>-0.80272684499505</v>
      </c>
      <c r="O676" s="0" t="n">
        <v>0.00348109097103588</v>
      </c>
      <c r="P676" s="0" t="n">
        <v>-1.15717739390675</v>
      </c>
      <c r="Q676" s="0" t="n">
        <v>-0.123668542073574</v>
      </c>
      <c r="R676" s="0" t="n">
        <v>-0.337986421072856</v>
      </c>
      <c r="S676" s="0" t="n">
        <v>2.09542122320272</v>
      </c>
      <c r="T676" s="0" t="n">
        <v>-0.346990418620408</v>
      </c>
      <c r="U676" s="0" t="n">
        <v>-1.38930772664025</v>
      </c>
      <c r="V676" s="0" t="n">
        <v>-0.803677266958403</v>
      </c>
      <c r="W676" s="0" t="n">
        <v>1.00488705356838</v>
      </c>
      <c r="X676" s="0" t="n">
        <v>0.849320258566877</v>
      </c>
      <c r="Y676" s="0" t="n">
        <v>-1.07367668533698</v>
      </c>
      <c r="Z676" s="0" t="n">
        <v>0.307201162286219</v>
      </c>
      <c r="AA676" s="0" t="n">
        <v>0.630921022093389</v>
      </c>
      <c r="AB676" s="0" t="n">
        <v>-1.28936335386243</v>
      </c>
      <c r="AC676" s="0" t="n">
        <v>-0.569004896533443</v>
      </c>
      <c r="AD676" s="0" t="n">
        <v>-0.825962160888594</v>
      </c>
      <c r="AE676" s="0" t="n">
        <v>0.281158918369329</v>
      </c>
      <c r="AF676" s="0" t="n">
        <v>0.248516016654321</v>
      </c>
      <c r="AG676" s="0" t="n">
        <v>-0.229780425797799</v>
      </c>
      <c r="AH676" s="0" t="n">
        <v>2.051447154372</v>
      </c>
      <c r="AI676" s="0" t="n">
        <v>0.7892867870396</v>
      </c>
      <c r="AJ676" s="0" t="n">
        <v>0.61623950387002</v>
      </c>
      <c r="AK676" s="0" t="n">
        <v>0.170068688021274</v>
      </c>
      <c r="AL676" s="0" t="n">
        <v>-0.654432597002597</v>
      </c>
      <c r="AM676" s="0" t="n">
        <v>-0.17907950677909</v>
      </c>
      <c r="AN676" s="0" t="n">
        <v>-0.866007212607656</v>
      </c>
      <c r="AO676" s="0" t="n">
        <v>0.141727696245653</v>
      </c>
      <c r="AP676" s="0" t="n">
        <v>-0.0136560629471205</v>
      </c>
      <c r="AQ676" s="0" t="n">
        <v>-1.22318851936143</v>
      </c>
      <c r="AR676" s="0" t="n">
        <v>1.48027993418509</v>
      </c>
      <c r="AS676" s="0" t="n">
        <v>-1.37460119731259</v>
      </c>
      <c r="AT676" s="0" t="n">
        <v>-0.188961166713852</v>
      </c>
      <c r="AU676" s="0" t="n">
        <v>0.160995341502712</v>
      </c>
      <c r="AV676" s="0" t="n">
        <v>-0.0925035692489473</v>
      </c>
      <c r="AW676" s="0" t="n">
        <v>1.46691490954254</v>
      </c>
      <c r="AX676" s="0" t="n">
        <v>-0.808229287940776</v>
      </c>
      <c r="AY676" s="0" t="n">
        <v>-0.434031335316831</v>
      </c>
      <c r="AZ676" s="0" t="n">
        <v>0.195116172108101</v>
      </c>
      <c r="BA676" s="0" t="n">
        <v>2.05712240131106</v>
      </c>
      <c r="BB676" s="0" t="n">
        <v>1.42197222885443</v>
      </c>
      <c r="BC676" s="0" t="n">
        <v>-0.136628841573838</v>
      </c>
      <c r="BD676" s="0" t="n">
        <v>1.3975886758999</v>
      </c>
      <c r="BE676" s="0" t="n">
        <v>0.230487557928427</v>
      </c>
      <c r="BF676" s="0" t="n">
        <v>-1.08960421130178</v>
      </c>
      <c r="BG676" s="0" t="n">
        <v>0.801778696768452</v>
      </c>
      <c r="BH676" s="0" t="n">
        <v>0.0431964508607052</v>
      </c>
      <c r="BI676" s="0" t="n">
        <v>-1.14162730824319</v>
      </c>
      <c r="BJ676" s="0" t="n">
        <v>1.28115061670542</v>
      </c>
      <c r="BK676" s="0" t="n">
        <v>-0.490991851620493</v>
      </c>
      <c r="BL676" s="0" t="n">
        <v>0.749482751416508</v>
      </c>
      <c r="BM676" s="0" t="n">
        <v>-1.13796659206855</v>
      </c>
      <c r="BN676" s="0" t="n">
        <v>1.07695086626336</v>
      </c>
      <c r="BO676" s="0" t="n">
        <v>0.662698766973335</v>
      </c>
      <c r="BP676" s="0" t="n">
        <v>1.55811903823633</v>
      </c>
      <c r="BQ676" s="0" t="n">
        <v>2.30258592637256</v>
      </c>
      <c r="BR676" s="0" t="n">
        <v>1.07082314571016</v>
      </c>
      <c r="BS676" s="0" t="n">
        <v>1.99686837731861</v>
      </c>
      <c r="BT676" s="0" t="n">
        <v>0.337499841407407</v>
      </c>
      <c r="BU676" s="0" t="n">
        <v>0.170845169122913</v>
      </c>
      <c r="BV676" s="0" t="n">
        <v>0.647435172140831</v>
      </c>
      <c r="BW676" s="0" t="n">
        <v>0.612267285760026</v>
      </c>
      <c r="BX676" s="0" t="n">
        <v>-0.291839796773274</v>
      </c>
      <c r="BY676" s="0" t="n">
        <v>0.286097474599956</v>
      </c>
      <c r="BZ676" s="0" t="n">
        <v>0.471152361569693</v>
      </c>
      <c r="CA676" s="0" t="n">
        <v>0.608119989919942</v>
      </c>
      <c r="CB676" s="0" t="n">
        <v>0.882598669704748</v>
      </c>
      <c r="CC676" s="0" t="n">
        <v>-0.156734358824906</v>
      </c>
      <c r="CD676" s="0" t="n">
        <v>0.801460373622831</v>
      </c>
      <c r="CE676" s="0" t="n">
        <v>2.06031472771429</v>
      </c>
      <c r="CF676" s="0" t="n">
        <v>-0.338876589012216</v>
      </c>
      <c r="CG676" s="0" t="n">
        <v>0.627750296189333</v>
      </c>
      <c r="CH676" s="0" t="n">
        <v>-0.525990344613092</v>
      </c>
      <c r="CI676" s="0" t="n">
        <v>-0.401806801164639</v>
      </c>
      <c r="CJ676" s="0" t="n">
        <v>-0.591362550039776</v>
      </c>
      <c r="CK676" s="0" t="n">
        <v>1.51623680721968</v>
      </c>
      <c r="CL676" s="0" t="n">
        <v>-1.20417325888411</v>
      </c>
      <c r="CM676" s="0" t="n">
        <v>-1.79206836037338</v>
      </c>
      <c r="CN676" s="0" t="n">
        <v>0.340984342983575</v>
      </c>
      <c r="CO676" s="0" t="n">
        <v>-1.93557752936613</v>
      </c>
      <c r="CP676" s="0" t="n">
        <v>1.9065282685915</v>
      </c>
      <c r="CQ676" s="0" t="n">
        <v>-0.714778707333608</v>
      </c>
      <c r="CR676" s="0" t="n">
        <v>-0.793261278886348</v>
      </c>
      <c r="CS676" s="0" t="n">
        <v>-0.735374214855256</v>
      </c>
      <c r="CT676" s="0" t="n">
        <v>-1.76855792233255</v>
      </c>
      <c r="CU676" s="0" t="n">
        <v>-0.144741534313653</v>
      </c>
      <c r="CV676" s="0" t="n">
        <v>-1.74880369741004</v>
      </c>
      <c r="CW676" s="0" t="n">
        <v>-0.119661081043887</v>
      </c>
      <c r="CX676" s="0" t="n">
        <v>-0.852505763759837</v>
      </c>
      <c r="CZ676" s="0" t="n">
        <f aca="false">IF(CHOOSE(MATCH(G$5,$B$10:$E$10,0),$B676,$C676,$D676,$E676)*G$6+G676*G$7&lt;G$2,G$3*G$4,0)</f>
        <v>0</v>
      </c>
      <c r="DA676" s="0" t="n">
        <f aca="false">IF(CHOOSE(MATCH(H$5,$B$10:$E$10,0),$B676,$C676,$D676,$E676)*H$6+H676*H$7&lt;H$2,H$3*H$4,0)</f>
        <v>0</v>
      </c>
      <c r="DB676" s="0" t="n">
        <f aca="false">IF(CHOOSE(MATCH(I$5,$B$10:$E$10,0),$B676,$C676,$D676,$E676)*I$6+I676*I$7&lt;I$2,I$3*I$4,0)</f>
        <v>0</v>
      </c>
      <c r="DC676" s="0" t="n">
        <f aca="false">IF(CHOOSE(MATCH(J$5,$B$10:$E$10,0),$B676,$C676,$D676,$E676)*J$6+J676*J$7&lt;J$2,J$3*J$4,0)</f>
        <v>0</v>
      </c>
      <c r="DD676" s="0" t="n">
        <f aca="false">IF(CHOOSE(MATCH(K$5,$B$10:$E$10,0),$B676,$C676,$D676,$E676)*K$6+K676*K$7&lt;K$2,K$3*K$4,0)</f>
        <v>0</v>
      </c>
      <c r="DE676" s="0" t="n">
        <f aca="false">IF(CHOOSE(MATCH(L$5,$B$10:$E$10,0),$B676,$C676,$D676,$E676)*L$6+L676*L$7&lt;L$2,L$3*L$4,0)</f>
        <v>0</v>
      </c>
      <c r="DF676" s="0" t="n">
        <f aca="false">IF(CHOOSE(MATCH(M$5,$B$10:$E$10,0),$B676,$C676,$D676,$E676)*M$6+M676*M$7&lt;M$2,M$3*M$4,0)</f>
        <v>0</v>
      </c>
      <c r="DG676" s="0" t="n">
        <f aca="false">IF(CHOOSE(MATCH(N$5,$B$10:$E$10,0),$B676,$C676,$D676,$E676)*N$6+N676*N$7&lt;N$2,N$3*N$4,0)</f>
        <v>0</v>
      </c>
      <c r="DH676" s="0" t="n">
        <f aca="false">IF(CHOOSE(MATCH(O$5,$B$10:$E$10,0),$B676,$C676,$D676,$E676)*O$6+O676*O$7&lt;O$2,O$3*O$4,0)</f>
        <v>0</v>
      </c>
      <c r="DI676" s="0" t="n">
        <f aca="false">IF(CHOOSE(MATCH(P$5,$B$10:$E$10,0),$B676,$C676,$D676,$E676)*P$6+P676*P$7&lt;P$2,P$3*P$4,0)</f>
        <v>0</v>
      </c>
      <c r="DJ676" s="0" t="n">
        <f aca="false">IF(CHOOSE(MATCH(Q$5,$B$10:$E$10,0),$B676,$C676,$D676,$E676)*Q$6+Q676*Q$7&lt;Q$2,Q$3*Q$4,0)</f>
        <v>0</v>
      </c>
      <c r="DK676" s="0" t="n">
        <f aca="false">IF(CHOOSE(MATCH(R$5,$B$10:$E$10,0),$B676,$C676,$D676,$E676)*R$6+R676*R$7&lt;R$2,R$3*R$4,0)</f>
        <v>0</v>
      </c>
      <c r="DL676" s="0" t="n">
        <f aca="false">IF(CHOOSE(MATCH(S$5,$B$10:$E$10,0),$B676,$C676,$D676,$E676)*S$6+S676*S$7&lt;S$2,S$3*S$4,0)</f>
        <v>0</v>
      </c>
      <c r="DM676" s="0" t="n">
        <f aca="false">IF(CHOOSE(MATCH(T$5,$B$10:$E$10,0),$B676,$C676,$D676,$E676)*T$6+T676*T$7&lt;T$2,T$3*T$4,0)</f>
        <v>0</v>
      </c>
      <c r="DN676" s="0" t="n">
        <f aca="false">IF(CHOOSE(MATCH(U$5,$B$10:$E$10,0),$B676,$C676,$D676,$E676)*U$6+U676*U$7&lt;U$2,U$3*U$4,0)</f>
        <v>0</v>
      </c>
      <c r="DO676" s="0" t="n">
        <f aca="false">IF(CHOOSE(MATCH(V$5,$B$10:$E$10,0),$B676,$C676,$D676,$E676)*V$6+V676*V$7&lt;V$2,V$3*V$4,0)</f>
        <v>0</v>
      </c>
      <c r="DP676" s="0" t="n">
        <f aca="false">IF(CHOOSE(MATCH(W$5,$B$10:$E$10,0),$B676,$C676,$D676,$E676)*W$6+W676*W$7&lt;W$2,W$3*W$4,0)</f>
        <v>0</v>
      </c>
      <c r="DQ676" s="0" t="n">
        <f aca="false">IF(CHOOSE(MATCH(X$5,$B$10:$E$10,0),$B676,$C676,$D676,$E676)*X$6+X676*X$7&lt;X$2,X$3*X$4,0)</f>
        <v>0</v>
      </c>
      <c r="DR676" s="0" t="n">
        <f aca="false">IF(CHOOSE(MATCH(Y$5,$B$10:$E$10,0),$B676,$C676,$D676,$E676)*Y$6+Y676*Y$7&lt;Y$2,Y$3*Y$4,0)</f>
        <v>0</v>
      </c>
      <c r="DS676" s="0" t="n">
        <f aca="false">IF(CHOOSE(MATCH(Z$5,$B$10:$E$10,0),$B676,$C676,$D676,$E676)*Z$6+Z676*Z$7&lt;Z$2,Z$3*Z$4,0)</f>
        <v>0</v>
      </c>
      <c r="DT676" s="0" t="n">
        <f aca="false">IF(CHOOSE(MATCH(AA$5,$B$10:$E$10,0),$B676,$C676,$D676,$E676)*AA$6+AA676*AA$7&lt;AA$2,AA$3*AA$4,0)</f>
        <v>0</v>
      </c>
      <c r="DU676" s="0" t="n">
        <f aca="false">IF(CHOOSE(MATCH(AB$5,$B$10:$E$10,0),$B676,$C676,$D676,$E676)*AB$6+AB676*AB$7&lt;AB$2,AB$3*AB$4,0)</f>
        <v>0</v>
      </c>
      <c r="DV676" s="0" t="n">
        <f aca="false">IF(CHOOSE(MATCH(AC$5,$B$10:$E$10,0),$B676,$C676,$D676,$E676)*AC$6+AC676*AC$7&lt;AC$2,AC$3*AC$4,0)</f>
        <v>0</v>
      </c>
      <c r="DW676" s="0" t="n">
        <f aca="false">IF(CHOOSE(MATCH(AD$5,$B$10:$E$10,0),$B676,$C676,$D676,$E676)*AD$6+AD676*AD$7&lt;AD$2,AD$3*AD$4,0)</f>
        <v>0</v>
      </c>
      <c r="DX676" s="0" t="n">
        <f aca="false">IF(CHOOSE(MATCH(AE$5,$B$10:$E$10,0),$B676,$C676,$D676,$E676)*AE$6+AE676*AE$7&lt;AE$2,AE$3*AE$4,0)</f>
        <v>0</v>
      </c>
      <c r="DY676" s="0" t="n">
        <f aca="false">IF(CHOOSE(MATCH(AF$5,$B$10:$E$10,0),$B676,$C676,$D676,$E676)*AF$6+AF676*AF$7&lt;AF$2,AF$3*AF$4,0)</f>
        <v>0</v>
      </c>
      <c r="DZ676" s="0" t="n">
        <f aca="false">IF(CHOOSE(MATCH(AG$5,$B$10:$E$10,0),$B676,$C676,$D676,$E676)*AG$6+AG676*AG$7&lt;AG$2,AG$3*AG$4,0)</f>
        <v>0</v>
      </c>
      <c r="EA676" s="0" t="n">
        <f aca="false">IF(CHOOSE(MATCH(AH$5,$B$10:$E$10,0),$B676,$C676,$D676,$E676)*AH$6+AH676*AH$7&lt;AH$2,AH$3*AH$4,0)</f>
        <v>0</v>
      </c>
      <c r="EB676" s="0" t="n">
        <f aca="false">IF(CHOOSE(MATCH(AI$5,$B$10:$E$10,0),$B676,$C676,$D676,$E676)*AI$6+AI676*AI$7&lt;AI$2,AI$3*AI$4,0)</f>
        <v>0</v>
      </c>
      <c r="EC676" s="0" t="n">
        <f aca="false">IF(CHOOSE(MATCH(AJ$5,$B$10:$E$10,0),$B676,$C676,$D676,$E676)*AJ$6+AJ676*AJ$7&lt;AJ$2,AJ$3*AJ$4,0)</f>
        <v>0</v>
      </c>
      <c r="ED676" s="0" t="n">
        <f aca="false">IF(CHOOSE(MATCH(AK$5,$B$10:$E$10,0),$B676,$C676,$D676,$E676)*AK$6+AK676*AK$7&lt;AK$2,AK$3*AK$4,0)</f>
        <v>0</v>
      </c>
      <c r="EE676" s="0" t="n">
        <f aca="false">IF(CHOOSE(MATCH(AL$5,$B$10:$E$10,0),$B676,$C676,$D676,$E676)*AL$6+AL676*AL$7&lt;AL$2,AL$3*AL$4,0)</f>
        <v>0</v>
      </c>
      <c r="EF676" s="0" t="n">
        <f aca="false">IF(CHOOSE(MATCH(AM$5,$B$10:$E$10,0),$B676,$C676,$D676,$E676)*AM$6+AM676*AM$7&lt;AM$2,AM$3*AM$4,0)</f>
        <v>0</v>
      </c>
      <c r="EG676" s="0" t="n">
        <f aca="false">IF(CHOOSE(MATCH(AN$5,$B$10:$E$10,0),$B676,$C676,$D676,$E676)*AN$6+AN676*AN$7&lt;AN$2,AN$3*AN$4,0)</f>
        <v>0</v>
      </c>
      <c r="EH676" s="0" t="n">
        <f aca="false">IF(CHOOSE(MATCH(AO$5,$B$10:$E$10,0),$B676,$C676,$D676,$E676)*AO$6+AO676*AO$7&lt;AO$2,AO$3*AO$4,0)</f>
        <v>0</v>
      </c>
      <c r="EI676" s="0" t="n">
        <f aca="false">IF(CHOOSE(MATCH(AP$5,$B$10:$E$10,0),$B676,$C676,$D676,$E676)*AP$6+AP676*AP$7&lt;AP$2,AP$3*AP$4,0)</f>
        <v>0</v>
      </c>
      <c r="EJ676" s="0" t="n">
        <f aca="false">IF(CHOOSE(MATCH(AQ$5,$B$10:$E$10,0),$B676,$C676,$D676,$E676)*AQ$6+AQ676*AQ$7&lt;AQ$2,AQ$3*AQ$4,0)</f>
        <v>0</v>
      </c>
      <c r="EK676" s="0" t="n">
        <f aca="false">IF(CHOOSE(MATCH(AR$5,$B$10:$E$10,0),$B676,$C676,$D676,$E676)*AR$6+AR676*AR$7&lt;AR$2,AR$3*AR$4,0)</f>
        <v>0</v>
      </c>
      <c r="EL676" s="0" t="n">
        <f aca="false">IF(CHOOSE(MATCH(AS$5,$B$10:$E$10,0),$B676,$C676,$D676,$E676)*AS$6+AS676*AS$7&lt;AS$2,AS$3*AS$4,0)</f>
        <v>0</v>
      </c>
      <c r="EM676" s="0" t="n">
        <f aca="false">IF(CHOOSE(MATCH(AT$5,$B$10:$E$10,0),$B676,$C676,$D676,$E676)*AT$6+AT676*AT$7&lt;AT$2,AT$3*AT$4,0)</f>
        <v>0</v>
      </c>
      <c r="EN676" s="0" t="n">
        <f aca="false">IF(CHOOSE(MATCH(AU$5,$B$10:$E$10,0),$B676,$C676,$D676,$E676)*AU$6+AU676*AU$7&lt;AU$2,AU$3*AU$4,0)</f>
        <v>0</v>
      </c>
      <c r="EO676" s="0" t="n">
        <f aca="false">IF(CHOOSE(MATCH(AV$5,$B$10:$E$10,0),$B676,$C676,$D676,$E676)*AV$6+AV676*AV$7&lt;AV$2,AV$3*AV$4,0)</f>
        <v>0</v>
      </c>
      <c r="EP676" s="0" t="n">
        <f aca="false">IF(CHOOSE(MATCH(AW$5,$B$10:$E$10,0),$B676,$C676,$D676,$E676)*AW$6+AW676*AW$7&lt;AW$2,AW$3*AW$4,0)</f>
        <v>0</v>
      </c>
      <c r="EQ676" s="0" t="n">
        <f aca="false">IF(CHOOSE(MATCH(AX$5,$B$10:$E$10,0),$B676,$C676,$D676,$E676)*AX$6+AX676*AX$7&lt;AX$2,AX$3*AX$4,0)</f>
        <v>0</v>
      </c>
      <c r="ER676" s="0" t="n">
        <f aca="false">IF(CHOOSE(MATCH(AY$5,$B$10:$E$10,0),$B676,$C676,$D676,$E676)*AY$6+AY676*AY$7&lt;AY$2,AY$3*AY$4,0)</f>
        <v>0</v>
      </c>
      <c r="ES676" s="0" t="n">
        <f aca="false">IF(CHOOSE(MATCH(AZ$5,$B$10:$E$10,0),$B676,$C676,$D676,$E676)*AZ$6+AZ676*AZ$7&lt;AZ$2,AZ$3*AZ$4,0)</f>
        <v>0</v>
      </c>
      <c r="ET676" s="0" t="n">
        <f aca="false">IF(CHOOSE(MATCH(BA$5,$B$10:$E$10,0),$B676,$C676,$D676,$E676)*BA$6+BA676*BA$7&lt;BA$2,BA$3*BA$4,0)</f>
        <v>0</v>
      </c>
      <c r="EU676" s="0" t="n">
        <f aca="false">IF(CHOOSE(MATCH(BB$5,$B$10:$E$10,0),$B676,$C676,$D676,$E676)*BB$6+BB676*BB$7&lt;BB$2,BB$3*BB$4,0)</f>
        <v>0</v>
      </c>
      <c r="EV676" s="0" t="n">
        <f aca="false">IF(CHOOSE(MATCH(BC$5,$B$10:$E$10,0),$B676,$C676,$D676,$E676)*BC$6+BC676*BC$7&lt;BC$2,BC$3*BC$4,0)</f>
        <v>0</v>
      </c>
      <c r="EW676" s="0" t="n">
        <f aca="false">IF(CHOOSE(MATCH(BD$5,$B$10:$E$10,0),$B676,$C676,$D676,$E676)*BD$6+BD676*BD$7&lt;BD$2,BD$3*BD$4,0)</f>
        <v>0</v>
      </c>
      <c r="EX676" s="0" t="n">
        <f aca="false">IF(CHOOSE(MATCH(BE$5,$B$10:$E$10,0),$B676,$C676,$D676,$E676)*BE$6+BE676*BE$7&lt;BE$2,BE$3*BE$4,0)</f>
        <v>0</v>
      </c>
      <c r="EY676" s="0" t="n">
        <f aca="false">IF(CHOOSE(MATCH(BF$5,$B$10:$E$10,0),$B676,$C676,$D676,$E676)*BF$6+BF676*BF$7&lt;BF$2,BF$3*BF$4,0)</f>
        <v>0</v>
      </c>
      <c r="EZ676" s="0" t="n">
        <f aca="false">IF(CHOOSE(MATCH(BG$5,$B$10:$E$10,0),$B676,$C676,$D676,$E676)*BG$6+BG676*BG$7&lt;BG$2,BG$3*BG$4,0)</f>
        <v>0</v>
      </c>
      <c r="FA676" s="0" t="n">
        <f aca="false">IF(CHOOSE(MATCH(BH$5,$B$10:$E$10,0),$B676,$C676,$D676,$E676)*BH$6+BH676*BH$7&lt;BH$2,BH$3*BH$4,0)</f>
        <v>0</v>
      </c>
      <c r="FB676" s="0" t="n">
        <f aca="false">IF(CHOOSE(MATCH(BI$5,$B$10:$E$10,0),$B676,$C676,$D676,$E676)*BI$6+BI676*BI$7&lt;BI$2,BI$3*BI$4,0)</f>
        <v>0</v>
      </c>
      <c r="FC676" s="0" t="n">
        <f aca="false">IF(CHOOSE(MATCH(BJ$5,$B$10:$E$10,0),$B676,$C676,$D676,$E676)*BJ$6+BJ676*BJ$7&lt;BJ$2,BJ$3*BJ$4,0)</f>
        <v>0</v>
      </c>
      <c r="FD676" s="0" t="n">
        <f aca="false">IF(CHOOSE(MATCH(BK$5,$B$10:$E$10,0),$B676,$C676,$D676,$E676)*BK$6+BK676*BK$7&lt;BK$2,BK$3*BK$4,0)</f>
        <v>0</v>
      </c>
      <c r="FE676" s="0" t="n">
        <f aca="false">IF(CHOOSE(MATCH(BL$5,$B$10:$E$10,0),$B676,$C676,$D676,$E676)*BL$6+BL676*BL$7&lt;BL$2,BL$3*BL$4,0)</f>
        <v>0</v>
      </c>
      <c r="FF676" s="0" t="n">
        <f aca="false">IF(CHOOSE(MATCH(BM$5,$B$10:$E$10,0),$B676,$C676,$D676,$E676)*BM$6+BM676*BM$7&lt;BM$2,BM$3*BM$4,0)</f>
        <v>0</v>
      </c>
      <c r="FG676" s="0" t="n">
        <f aca="false">IF(CHOOSE(MATCH(BN$5,$B$10:$E$10,0),$B676,$C676,$D676,$E676)*BN$6+BN676*BN$7&lt;BN$2,BN$3*BN$4,0)</f>
        <v>0</v>
      </c>
      <c r="FH676" s="0" t="n">
        <f aca="false">IF(CHOOSE(MATCH(BO$5,$B$10:$E$10,0),$B676,$C676,$D676,$E676)*BO$6+BO676*BO$7&lt;BO$2,BO$3*BO$4,0)</f>
        <v>0</v>
      </c>
      <c r="FI676" s="0" t="n">
        <f aca="false">IF(CHOOSE(MATCH(BP$5,$B$10:$E$10,0),$B676,$C676,$D676,$E676)*BP$6+BP676*BP$7&lt;BP$2,BP$3*BP$4,0)</f>
        <v>0</v>
      </c>
      <c r="FJ676" s="0" t="n">
        <f aca="false">IF(CHOOSE(MATCH(BQ$5,$B$10:$E$10,0),$B676,$C676,$D676,$E676)*BQ$6+BQ676*BQ$7&lt;BQ$2,BQ$3*BQ$4,0)</f>
        <v>0</v>
      </c>
      <c r="FK676" s="0" t="n">
        <f aca="false">IF(CHOOSE(MATCH(BR$5,$B$10:$E$10,0),$B676,$C676,$D676,$E676)*BR$6+BR676*BR$7&lt;BR$2,BR$3*BR$4,0)</f>
        <v>0</v>
      </c>
      <c r="FL676" s="0" t="n">
        <f aca="false">IF(CHOOSE(MATCH(BS$5,$B$10:$E$10,0),$B676,$C676,$D676,$E676)*BS$6+BS676*BS$7&lt;BS$2,BS$3*BS$4,0)</f>
        <v>0</v>
      </c>
      <c r="FM676" s="0" t="n">
        <f aca="false">IF(CHOOSE(MATCH(BT$5,$B$10:$E$10,0),$B676,$C676,$D676,$E676)*BT$6+BT676*BT$7&lt;BT$2,BT$3*BT$4,0)</f>
        <v>0</v>
      </c>
      <c r="FN676" s="0" t="n">
        <f aca="false">IF(CHOOSE(MATCH(BU$5,$B$10:$E$10,0),$B676,$C676,$D676,$E676)*BU$6+BU676*BU$7&lt;BU$2,BU$3*BU$4,0)</f>
        <v>0</v>
      </c>
      <c r="FO676" s="0" t="n">
        <f aca="false">IF(CHOOSE(MATCH(BV$5,$B$10:$E$10,0),$B676,$C676,$D676,$E676)*BV$6+BV676*BV$7&lt;BV$2,BV$3*BV$4,0)</f>
        <v>0</v>
      </c>
      <c r="FP676" s="0" t="n">
        <f aca="false">IF(CHOOSE(MATCH(BW$5,$B$10:$E$10,0),$B676,$C676,$D676,$E676)*BW$6+BW676*BW$7&lt;BW$2,BW$3*BW$4,0)</f>
        <v>0</v>
      </c>
      <c r="FQ676" s="0" t="n">
        <f aca="false">IF(CHOOSE(MATCH(BX$5,$B$10:$E$10,0),$B676,$C676,$D676,$E676)*BX$6+BX676*BX$7&lt;BX$2,BX$3*BX$4,0)</f>
        <v>0</v>
      </c>
      <c r="FR676" s="0" t="n">
        <f aca="false">IF(CHOOSE(MATCH(BY$5,$B$10:$E$10,0),$B676,$C676,$D676,$E676)*BY$6+BY676*BY$7&lt;BY$2,BY$3*BY$4,0)</f>
        <v>0</v>
      </c>
      <c r="FS676" s="0" t="n">
        <f aca="false">IF(CHOOSE(MATCH(BZ$5,$B$10:$E$10,0),$B676,$C676,$D676,$E676)*BZ$6+BZ676*BZ$7&lt;BZ$2,BZ$3*BZ$4,0)</f>
        <v>0</v>
      </c>
      <c r="FT676" s="0" t="n">
        <f aca="false">IF(CHOOSE(MATCH(CA$5,$B$10:$E$10,0),$B676,$C676,$D676,$E676)*CA$6+CA676*CA$7&lt;CA$2,CA$3*CA$4,0)</f>
        <v>0</v>
      </c>
      <c r="FU676" s="0" t="n">
        <f aca="false">IF(CHOOSE(MATCH(CB$5,$B$10:$E$10,0),$B676,$C676,$D676,$E676)*CB$6+CB676*CB$7&lt;CB$2,CB$3*CB$4,0)</f>
        <v>0</v>
      </c>
      <c r="FV676" s="0" t="n">
        <f aca="false">IF(CHOOSE(MATCH(CC$5,$B$10:$E$10,0),$B676,$C676,$D676,$E676)*CC$6+CC676*CC$7&lt;CC$2,CC$3*CC$4,0)</f>
        <v>0</v>
      </c>
      <c r="FW676" s="0" t="n">
        <f aca="false">IF(CHOOSE(MATCH(CD$5,$B$10:$E$10,0),$B676,$C676,$D676,$E676)*CD$6+CD676*CD$7&lt;CD$2,CD$3*CD$4,0)</f>
        <v>0</v>
      </c>
      <c r="FX676" s="0" t="n">
        <f aca="false">IF(CHOOSE(MATCH(CE$5,$B$10:$E$10,0),$B676,$C676,$D676,$E676)*CE$6+CE676*CE$7&lt;CE$2,CE$3*CE$4,0)</f>
        <v>0</v>
      </c>
      <c r="FY676" s="0" t="n">
        <f aca="false">IF(CHOOSE(MATCH(CF$5,$B$10:$E$10,0),$B676,$C676,$D676,$E676)*CF$6+CF676*CF$7&lt;CF$2,CF$3*CF$4,0)</f>
        <v>0</v>
      </c>
      <c r="FZ676" s="0" t="n">
        <f aca="false">IF(CHOOSE(MATCH(CG$5,$B$10:$E$10,0),$B676,$C676,$D676,$E676)*CG$6+CG676*CG$7&lt;CG$2,CG$3*CG$4,0)</f>
        <v>0</v>
      </c>
      <c r="GA676" s="0" t="n">
        <f aca="false">IF(CHOOSE(MATCH(CH$5,$B$10:$E$10,0),$B676,$C676,$D676,$E676)*CH$6+CH676*CH$7&lt;CH$2,CH$3*CH$4,0)</f>
        <v>0</v>
      </c>
      <c r="GB676" s="0" t="n">
        <f aca="false">IF(CHOOSE(MATCH(CI$5,$B$10:$E$10,0),$B676,$C676,$D676,$E676)*CI$6+CI676*CI$7&lt;CI$2,CI$3*CI$4,0)</f>
        <v>0</v>
      </c>
      <c r="GC676" s="0" t="n">
        <f aca="false">IF(CHOOSE(MATCH(CJ$5,$B$10:$E$10,0),$B676,$C676,$D676,$E676)*CJ$6+CJ676*CJ$7&lt;CJ$2,CJ$3*CJ$4,0)</f>
        <v>0</v>
      </c>
      <c r="GD676" s="0" t="n">
        <f aca="false">IF(CHOOSE(MATCH(CK$5,$B$10:$E$10,0),$B676,$C676,$D676,$E676)*CK$6+CK676*CK$7&lt;CK$2,CK$3*CK$4,0)</f>
        <v>0</v>
      </c>
      <c r="GE676" s="0" t="n">
        <f aca="false">IF(CHOOSE(MATCH(CL$5,$B$10:$E$10,0),$B676,$C676,$D676,$E676)*CL$6+CL676*CL$7&lt;CL$2,CL$3*CL$4,0)</f>
        <v>0</v>
      </c>
      <c r="GF676" s="0" t="n">
        <f aca="false">IF(CHOOSE(MATCH(CM$5,$B$10:$E$10,0),$B676,$C676,$D676,$E676)*CM$6+CM676*CM$7&lt;CM$2,CM$3*CM$4,0)</f>
        <v>0</v>
      </c>
      <c r="GG676" s="0" t="n">
        <f aca="false">IF(CHOOSE(MATCH(CN$5,$B$10:$E$10,0),$B676,$C676,$D676,$E676)*CN$6+CN676*CN$7&lt;CN$2,CN$3*CN$4,0)</f>
        <v>0</v>
      </c>
      <c r="GH676" s="0" t="n">
        <f aca="false">IF(CHOOSE(MATCH(CO$5,$B$10:$E$10,0),$B676,$C676,$D676,$E676)*CO$6+CO676*CO$7&lt;CO$2,CO$3*CO$4,0)</f>
        <v>0</v>
      </c>
      <c r="GI676" s="0" t="n">
        <f aca="false">IF(CHOOSE(MATCH(CP$5,$B$10:$E$10,0),$B676,$C676,$D676,$E676)*CP$6+CP676*CP$7&lt;CP$2,CP$3*CP$4,0)</f>
        <v>0</v>
      </c>
      <c r="GJ676" s="0" t="n">
        <f aca="false">IF(CHOOSE(MATCH(CQ$5,$B$10:$E$10,0),$B676,$C676,$D676,$E676)*CQ$6+CQ676*CQ$7&lt;CQ$2,CQ$3*CQ$4,0)</f>
        <v>0</v>
      </c>
      <c r="GK676" s="0" t="n">
        <f aca="false">IF(CHOOSE(MATCH(CR$5,$B$10:$E$10,0),$B676,$C676,$D676,$E676)*CR$6+CR676*CR$7&lt;CR$2,CR$3*CR$4,0)</f>
        <v>0</v>
      </c>
      <c r="GL676" s="0" t="n">
        <f aca="false">IF(CHOOSE(MATCH(CS$5,$B$10:$E$10,0),$B676,$C676,$D676,$E676)*CS$6+CS676*CS$7&lt;CS$2,CS$3*CS$4,0)</f>
        <v>0</v>
      </c>
      <c r="GM676" s="0" t="n">
        <f aca="false">IF(CHOOSE(MATCH(CT$5,$B$10:$E$10,0),$B676,$C676,$D676,$E676)*CT$6+CT676*CT$7&lt;CT$2,CT$3*CT$4,0)</f>
        <v>0</v>
      </c>
      <c r="GN676" s="0" t="n">
        <f aca="false">IF(CHOOSE(MATCH(CU$5,$B$10:$E$10,0),$B676,$C676,$D676,$E676)*CU$6+CU676*CU$7&lt;CU$2,CU$3*CU$4,0)</f>
        <v>0</v>
      </c>
      <c r="GO676" s="0" t="n">
        <f aca="false">IF(CHOOSE(MATCH(CV$5,$B$10:$E$10,0),$B676,$C676,$D676,$E676)*CV$6+CV676*CV$7&lt;CV$2,CV$3*CV$4,0)</f>
        <v>0</v>
      </c>
      <c r="GP676" s="0" t="n">
        <f aca="false">IF(CHOOSE(MATCH(CW$5,$B$10:$E$10,0),$B676,$C676,$D676,$E676)*CW$6+CW676*CW$7&lt;CW$2,CW$3*CW$4,0)</f>
        <v>0</v>
      </c>
      <c r="GQ676" s="0" t="n">
        <f aca="false">IF(CHOOSE(MATCH(CX$5,$B$10:$E$10,0),$B676,$C676,$D676,$E676)*CX$6+CX676*CX$7&lt;CX$2,CX$3*CX$4,0)</f>
        <v>0</v>
      </c>
      <c r="GS676" s="0" t="n">
        <f aca="false">SUM(CZ676:GQ676)</f>
        <v>0</v>
      </c>
      <c r="GT676" s="0" t="n">
        <f aca="false">IF(GS676&gt;$GS$6,1,0)</f>
        <v>0</v>
      </c>
    </row>
    <row r="677" customFormat="false" ht="14" hidden="false" customHeight="false" outlineLevel="0" collapsed="false">
      <c r="A677" s="0" t="n">
        <v>667</v>
      </c>
      <c r="B677" s="0" t="n">
        <v>0.250518057476853</v>
      </c>
      <c r="C677" s="0" t="n">
        <v>-0.381874131061673</v>
      </c>
      <c r="D677" s="0" t="n">
        <v>0.400703324976748</v>
      </c>
      <c r="E677" s="0" t="n">
        <v>0.434929526571796</v>
      </c>
      <c r="G677" s="0" t="n">
        <v>0.607384436079883</v>
      </c>
      <c r="H677" s="0" t="n">
        <v>-0.79242340689234</v>
      </c>
      <c r="I677" s="0" t="n">
        <v>1.24997086459189</v>
      </c>
      <c r="J677" s="0" t="n">
        <v>0.879892922966974</v>
      </c>
      <c r="K677" s="0" t="n">
        <v>0.199172518478008</v>
      </c>
      <c r="L677" s="0" t="n">
        <v>-1.57086105900817</v>
      </c>
      <c r="M677" s="0" t="n">
        <v>0.710144831828075</v>
      </c>
      <c r="N677" s="0" t="n">
        <v>-0.676579929859145</v>
      </c>
      <c r="O677" s="0" t="n">
        <v>-0.162158357852604</v>
      </c>
      <c r="P677" s="0" t="n">
        <v>-1.30533635456231</v>
      </c>
      <c r="Q677" s="0" t="n">
        <v>-0.141650389196002</v>
      </c>
      <c r="R677" s="0" t="n">
        <v>1.71421561390162</v>
      </c>
      <c r="S677" s="0" t="n">
        <v>0.308003791360534</v>
      </c>
      <c r="T677" s="0" t="n">
        <v>1.28481133288005</v>
      </c>
      <c r="U677" s="0" t="n">
        <v>-1.29359250422567</v>
      </c>
      <c r="V677" s="0" t="n">
        <v>-0.417780938732903</v>
      </c>
      <c r="W677" s="0" t="n">
        <v>0.835575519886334</v>
      </c>
      <c r="X677" s="0" t="n">
        <v>-0.401557826990029</v>
      </c>
      <c r="Y677" s="0" t="n">
        <v>-1.999123924179</v>
      </c>
      <c r="Z677" s="0" t="n">
        <v>-0.665083916828735</v>
      </c>
      <c r="AA677" s="0" t="n">
        <v>0.304315790344845</v>
      </c>
      <c r="AB677" s="0" t="n">
        <v>-0.589905084780185</v>
      </c>
      <c r="AC677" s="0" t="n">
        <v>0.651591562927934</v>
      </c>
      <c r="AD677" s="0" t="n">
        <v>-0.272416400548536</v>
      </c>
      <c r="AE677" s="0" t="n">
        <v>0.579830157221295</v>
      </c>
      <c r="AF677" s="0" t="n">
        <v>-0.930597252590815</v>
      </c>
      <c r="AG677" s="0" t="n">
        <v>-0.837094376038294</v>
      </c>
      <c r="AH677" s="0" t="n">
        <v>-0.460495357401669</v>
      </c>
      <c r="AI677" s="0" t="n">
        <v>0.550394361198414</v>
      </c>
      <c r="AJ677" s="0" t="n">
        <v>0.755269411456538</v>
      </c>
      <c r="AK677" s="0" t="n">
        <v>1.93507730728015</v>
      </c>
      <c r="AL677" s="0" t="n">
        <v>-0.0671775524097029</v>
      </c>
      <c r="AM677" s="0" t="n">
        <v>-0.429160991188837</v>
      </c>
      <c r="AN677" s="0" t="n">
        <v>-0.725187874195399</v>
      </c>
      <c r="AO677" s="0" t="n">
        <v>1.28393821796635</v>
      </c>
      <c r="AP677" s="0" t="n">
        <v>1.07449523056857</v>
      </c>
      <c r="AQ677" s="0" t="n">
        <v>-0.154566350829555</v>
      </c>
      <c r="AR677" s="0" t="n">
        <v>1.07014329842059</v>
      </c>
      <c r="AS677" s="0" t="n">
        <v>-1.59796854859451</v>
      </c>
      <c r="AT677" s="0" t="n">
        <v>0.861341504787561</v>
      </c>
      <c r="AU677" s="0" t="n">
        <v>1.32440163724823</v>
      </c>
      <c r="AV677" s="0" t="n">
        <v>1.28918827613234</v>
      </c>
      <c r="AW677" s="0" t="n">
        <v>-0.141031932798796</v>
      </c>
      <c r="AX677" s="0" t="n">
        <v>-0.0700913460605079</v>
      </c>
      <c r="AY677" s="0" t="n">
        <v>-0.739189545129193</v>
      </c>
      <c r="AZ677" s="0" t="n">
        <v>-0.00118575371743646</v>
      </c>
      <c r="BA677" s="0" t="n">
        <v>-0.380912297259783</v>
      </c>
      <c r="BB677" s="0" t="n">
        <v>-0.148762637763866</v>
      </c>
      <c r="BC677" s="0" t="n">
        <v>1.04090077002184</v>
      </c>
      <c r="BD677" s="0" t="n">
        <v>-0.697600626153871</v>
      </c>
      <c r="BE677" s="0" t="n">
        <v>0.624493168288609</v>
      </c>
      <c r="BF677" s="0" t="n">
        <v>-0.979234755504877</v>
      </c>
      <c r="BG677" s="0" t="n">
        <v>1.73692569660489</v>
      </c>
      <c r="BH677" s="0" t="n">
        <v>-0.160298441187479</v>
      </c>
      <c r="BI677" s="0" t="n">
        <v>0.165337041835301</v>
      </c>
      <c r="BJ677" s="0" t="n">
        <v>0.105418394014123</v>
      </c>
      <c r="BK677" s="0" t="n">
        <v>1.12217549030902</v>
      </c>
      <c r="BL677" s="0" t="n">
        <v>0.182189978659153</v>
      </c>
      <c r="BM677" s="0" t="n">
        <v>0.128679857880343</v>
      </c>
      <c r="BN677" s="0" t="n">
        <v>-0.194960421140422</v>
      </c>
      <c r="BO677" s="0" t="n">
        <v>0.418449417338707</v>
      </c>
      <c r="BP677" s="0" t="n">
        <v>-1.69266968441661</v>
      </c>
      <c r="BQ677" s="0" t="n">
        <v>-1.27751036416157</v>
      </c>
      <c r="BR677" s="0" t="n">
        <v>-0.546569935977459</v>
      </c>
      <c r="BS677" s="0" t="n">
        <v>-0.748570982977981</v>
      </c>
      <c r="BT677" s="0" t="n">
        <v>0.368929704563925</v>
      </c>
      <c r="BU677" s="0" t="n">
        <v>2.09267454920337</v>
      </c>
      <c r="BV677" s="0" t="n">
        <v>1.63033746503061</v>
      </c>
      <c r="BW677" s="0" t="n">
        <v>-0.330624061462004</v>
      </c>
      <c r="BX677" s="0" t="n">
        <v>1.0309577191947</v>
      </c>
      <c r="BY677" s="0" t="n">
        <v>0.125903625303181</v>
      </c>
      <c r="BZ677" s="0" t="n">
        <v>-0.171698957274202</v>
      </c>
      <c r="CA677" s="0" t="n">
        <v>-1.05054823507089</v>
      </c>
      <c r="CB677" s="0" t="n">
        <v>-0.080294739746023</v>
      </c>
      <c r="CC677" s="0" t="n">
        <v>1.83938027475961</v>
      </c>
      <c r="CD677" s="0" t="n">
        <v>3.04600689560175</v>
      </c>
      <c r="CE677" s="0" t="n">
        <v>-1.51987023855327</v>
      </c>
      <c r="CF677" s="0" t="n">
        <v>0.366392214345979</v>
      </c>
      <c r="CG677" s="0" t="n">
        <v>-0.496522716275649</v>
      </c>
      <c r="CH677" s="0" t="n">
        <v>-0.210187636184855</v>
      </c>
      <c r="CI677" s="0" t="n">
        <v>-0.452005224360619</v>
      </c>
      <c r="CJ677" s="0" t="n">
        <v>0.683617145114113</v>
      </c>
      <c r="CK677" s="0" t="n">
        <v>2.05019205168355</v>
      </c>
      <c r="CL677" s="0" t="n">
        <v>-0.352195002051303</v>
      </c>
      <c r="CM677" s="0" t="n">
        <v>0.695454218657687</v>
      </c>
      <c r="CN677" s="0" t="n">
        <v>-0.66718484958983</v>
      </c>
      <c r="CO677" s="0" t="n">
        <v>-0.476030663776328</v>
      </c>
      <c r="CP677" s="0" t="n">
        <v>-0.823811205918901</v>
      </c>
      <c r="CQ677" s="0" t="n">
        <v>0.205653805096517</v>
      </c>
      <c r="CR677" s="0" t="n">
        <v>1.89719685295131</v>
      </c>
      <c r="CS677" s="0" t="n">
        <v>0.934614945435896</v>
      </c>
      <c r="CT677" s="0" t="n">
        <v>1.70924977282994</v>
      </c>
      <c r="CU677" s="0" t="n">
        <v>0.523882590641733</v>
      </c>
      <c r="CV677" s="0" t="n">
        <v>1.32901277538622</v>
      </c>
      <c r="CW677" s="0" t="n">
        <v>1.36269591166638</v>
      </c>
      <c r="CX677" s="0" t="n">
        <v>0.42958049562003</v>
      </c>
      <c r="CZ677" s="0" t="n">
        <f aca="false">IF(CHOOSE(MATCH(G$5,$B$10:$E$10,0),$B677,$C677,$D677,$E677)*G$6+G677*G$7&lt;G$2,G$3*G$4,0)</f>
        <v>0</v>
      </c>
      <c r="DA677" s="0" t="n">
        <f aca="false">IF(CHOOSE(MATCH(H$5,$B$10:$E$10,0),$B677,$C677,$D677,$E677)*H$6+H677*H$7&lt;H$2,H$3*H$4,0)</f>
        <v>0</v>
      </c>
      <c r="DB677" s="0" t="n">
        <f aca="false">IF(CHOOSE(MATCH(I$5,$B$10:$E$10,0),$B677,$C677,$D677,$E677)*I$6+I677*I$7&lt;I$2,I$3*I$4,0)</f>
        <v>0</v>
      </c>
      <c r="DC677" s="0" t="n">
        <f aca="false">IF(CHOOSE(MATCH(J$5,$B$10:$E$10,0),$B677,$C677,$D677,$E677)*J$6+J677*J$7&lt;J$2,J$3*J$4,0)</f>
        <v>0</v>
      </c>
      <c r="DD677" s="0" t="n">
        <f aca="false">IF(CHOOSE(MATCH(K$5,$B$10:$E$10,0),$B677,$C677,$D677,$E677)*K$6+K677*K$7&lt;K$2,K$3*K$4,0)</f>
        <v>0</v>
      </c>
      <c r="DE677" s="0" t="n">
        <f aca="false">IF(CHOOSE(MATCH(L$5,$B$10:$E$10,0),$B677,$C677,$D677,$E677)*L$6+L677*L$7&lt;L$2,L$3*L$4,0)</f>
        <v>0</v>
      </c>
      <c r="DF677" s="0" t="n">
        <f aca="false">IF(CHOOSE(MATCH(M$5,$B$10:$E$10,0),$B677,$C677,$D677,$E677)*M$6+M677*M$7&lt;M$2,M$3*M$4,0)</f>
        <v>0</v>
      </c>
      <c r="DG677" s="0" t="n">
        <f aca="false">IF(CHOOSE(MATCH(N$5,$B$10:$E$10,0),$B677,$C677,$D677,$E677)*N$6+N677*N$7&lt;N$2,N$3*N$4,0)</f>
        <v>0</v>
      </c>
      <c r="DH677" s="0" t="n">
        <f aca="false">IF(CHOOSE(MATCH(O$5,$B$10:$E$10,0),$B677,$C677,$D677,$E677)*O$6+O677*O$7&lt;O$2,O$3*O$4,0)</f>
        <v>0</v>
      </c>
      <c r="DI677" s="0" t="n">
        <f aca="false">IF(CHOOSE(MATCH(P$5,$B$10:$E$10,0),$B677,$C677,$D677,$E677)*P$6+P677*P$7&lt;P$2,P$3*P$4,0)</f>
        <v>0</v>
      </c>
      <c r="DJ677" s="0" t="n">
        <f aca="false">IF(CHOOSE(MATCH(Q$5,$B$10:$E$10,0),$B677,$C677,$D677,$E677)*Q$6+Q677*Q$7&lt;Q$2,Q$3*Q$4,0)</f>
        <v>0</v>
      </c>
      <c r="DK677" s="0" t="n">
        <f aca="false">IF(CHOOSE(MATCH(R$5,$B$10:$E$10,0),$B677,$C677,$D677,$E677)*R$6+R677*R$7&lt;R$2,R$3*R$4,0)</f>
        <v>0</v>
      </c>
      <c r="DL677" s="0" t="n">
        <f aca="false">IF(CHOOSE(MATCH(S$5,$B$10:$E$10,0),$B677,$C677,$D677,$E677)*S$6+S677*S$7&lt;S$2,S$3*S$4,0)</f>
        <v>0</v>
      </c>
      <c r="DM677" s="0" t="n">
        <f aca="false">IF(CHOOSE(MATCH(T$5,$B$10:$E$10,0),$B677,$C677,$D677,$E677)*T$6+T677*T$7&lt;T$2,T$3*T$4,0)</f>
        <v>0</v>
      </c>
      <c r="DN677" s="0" t="n">
        <f aca="false">IF(CHOOSE(MATCH(U$5,$B$10:$E$10,0),$B677,$C677,$D677,$E677)*U$6+U677*U$7&lt;U$2,U$3*U$4,0)</f>
        <v>0</v>
      </c>
      <c r="DO677" s="0" t="n">
        <f aca="false">IF(CHOOSE(MATCH(V$5,$B$10:$E$10,0),$B677,$C677,$D677,$E677)*V$6+V677*V$7&lt;V$2,V$3*V$4,0)</f>
        <v>0</v>
      </c>
      <c r="DP677" s="0" t="n">
        <f aca="false">IF(CHOOSE(MATCH(W$5,$B$10:$E$10,0),$B677,$C677,$D677,$E677)*W$6+W677*W$7&lt;W$2,W$3*W$4,0)</f>
        <v>0</v>
      </c>
      <c r="DQ677" s="0" t="n">
        <f aca="false">IF(CHOOSE(MATCH(X$5,$B$10:$E$10,0),$B677,$C677,$D677,$E677)*X$6+X677*X$7&lt;X$2,X$3*X$4,0)</f>
        <v>0</v>
      </c>
      <c r="DR677" s="0" t="n">
        <f aca="false">IF(CHOOSE(MATCH(Y$5,$B$10:$E$10,0),$B677,$C677,$D677,$E677)*Y$6+Y677*Y$7&lt;Y$2,Y$3*Y$4,0)</f>
        <v>0</v>
      </c>
      <c r="DS677" s="0" t="n">
        <f aca="false">IF(CHOOSE(MATCH(Z$5,$B$10:$E$10,0),$B677,$C677,$D677,$E677)*Z$6+Z677*Z$7&lt;Z$2,Z$3*Z$4,0)</f>
        <v>0</v>
      </c>
      <c r="DT677" s="0" t="n">
        <f aca="false">IF(CHOOSE(MATCH(AA$5,$B$10:$E$10,0),$B677,$C677,$D677,$E677)*AA$6+AA677*AA$7&lt;AA$2,AA$3*AA$4,0)</f>
        <v>0</v>
      </c>
      <c r="DU677" s="0" t="n">
        <f aca="false">IF(CHOOSE(MATCH(AB$5,$B$10:$E$10,0),$B677,$C677,$D677,$E677)*AB$6+AB677*AB$7&lt;AB$2,AB$3*AB$4,0)</f>
        <v>0</v>
      </c>
      <c r="DV677" s="0" t="n">
        <f aca="false">IF(CHOOSE(MATCH(AC$5,$B$10:$E$10,0),$B677,$C677,$D677,$E677)*AC$6+AC677*AC$7&lt;AC$2,AC$3*AC$4,0)</f>
        <v>0</v>
      </c>
      <c r="DW677" s="0" t="n">
        <f aca="false">IF(CHOOSE(MATCH(AD$5,$B$10:$E$10,0),$B677,$C677,$D677,$E677)*AD$6+AD677*AD$7&lt;AD$2,AD$3*AD$4,0)</f>
        <v>0</v>
      </c>
      <c r="DX677" s="0" t="n">
        <f aca="false">IF(CHOOSE(MATCH(AE$5,$B$10:$E$10,0),$B677,$C677,$D677,$E677)*AE$6+AE677*AE$7&lt;AE$2,AE$3*AE$4,0)</f>
        <v>0</v>
      </c>
      <c r="DY677" s="0" t="n">
        <f aca="false">IF(CHOOSE(MATCH(AF$5,$B$10:$E$10,0),$B677,$C677,$D677,$E677)*AF$6+AF677*AF$7&lt;AF$2,AF$3*AF$4,0)</f>
        <v>0</v>
      </c>
      <c r="DZ677" s="0" t="n">
        <f aca="false">IF(CHOOSE(MATCH(AG$5,$B$10:$E$10,0),$B677,$C677,$D677,$E677)*AG$6+AG677*AG$7&lt;AG$2,AG$3*AG$4,0)</f>
        <v>0</v>
      </c>
      <c r="EA677" s="0" t="n">
        <f aca="false">IF(CHOOSE(MATCH(AH$5,$B$10:$E$10,0),$B677,$C677,$D677,$E677)*AH$6+AH677*AH$7&lt;AH$2,AH$3*AH$4,0)</f>
        <v>0</v>
      </c>
      <c r="EB677" s="0" t="n">
        <f aca="false">IF(CHOOSE(MATCH(AI$5,$B$10:$E$10,0),$B677,$C677,$D677,$E677)*AI$6+AI677*AI$7&lt;AI$2,AI$3*AI$4,0)</f>
        <v>0</v>
      </c>
      <c r="EC677" s="0" t="n">
        <f aca="false">IF(CHOOSE(MATCH(AJ$5,$B$10:$E$10,0),$B677,$C677,$D677,$E677)*AJ$6+AJ677*AJ$7&lt;AJ$2,AJ$3*AJ$4,0)</f>
        <v>0</v>
      </c>
      <c r="ED677" s="0" t="n">
        <f aca="false">IF(CHOOSE(MATCH(AK$5,$B$10:$E$10,0),$B677,$C677,$D677,$E677)*AK$6+AK677*AK$7&lt;AK$2,AK$3*AK$4,0)</f>
        <v>0</v>
      </c>
      <c r="EE677" s="0" t="n">
        <f aca="false">IF(CHOOSE(MATCH(AL$5,$B$10:$E$10,0),$B677,$C677,$D677,$E677)*AL$6+AL677*AL$7&lt;AL$2,AL$3*AL$4,0)</f>
        <v>0</v>
      </c>
      <c r="EF677" s="0" t="n">
        <f aca="false">IF(CHOOSE(MATCH(AM$5,$B$10:$E$10,0),$B677,$C677,$D677,$E677)*AM$6+AM677*AM$7&lt;AM$2,AM$3*AM$4,0)</f>
        <v>0</v>
      </c>
      <c r="EG677" s="0" t="n">
        <f aca="false">IF(CHOOSE(MATCH(AN$5,$B$10:$E$10,0),$B677,$C677,$D677,$E677)*AN$6+AN677*AN$7&lt;AN$2,AN$3*AN$4,0)</f>
        <v>0</v>
      </c>
      <c r="EH677" s="0" t="n">
        <f aca="false">IF(CHOOSE(MATCH(AO$5,$B$10:$E$10,0),$B677,$C677,$D677,$E677)*AO$6+AO677*AO$7&lt;AO$2,AO$3*AO$4,0)</f>
        <v>0</v>
      </c>
      <c r="EI677" s="0" t="n">
        <f aca="false">IF(CHOOSE(MATCH(AP$5,$B$10:$E$10,0),$B677,$C677,$D677,$E677)*AP$6+AP677*AP$7&lt;AP$2,AP$3*AP$4,0)</f>
        <v>0</v>
      </c>
      <c r="EJ677" s="0" t="n">
        <f aca="false">IF(CHOOSE(MATCH(AQ$5,$B$10:$E$10,0),$B677,$C677,$D677,$E677)*AQ$6+AQ677*AQ$7&lt;AQ$2,AQ$3*AQ$4,0)</f>
        <v>0</v>
      </c>
      <c r="EK677" s="0" t="n">
        <f aca="false">IF(CHOOSE(MATCH(AR$5,$B$10:$E$10,0),$B677,$C677,$D677,$E677)*AR$6+AR677*AR$7&lt;AR$2,AR$3*AR$4,0)</f>
        <v>0</v>
      </c>
      <c r="EL677" s="0" t="n">
        <f aca="false">IF(CHOOSE(MATCH(AS$5,$B$10:$E$10,0),$B677,$C677,$D677,$E677)*AS$6+AS677*AS$7&lt;AS$2,AS$3*AS$4,0)</f>
        <v>0</v>
      </c>
      <c r="EM677" s="0" t="n">
        <f aca="false">IF(CHOOSE(MATCH(AT$5,$B$10:$E$10,0),$B677,$C677,$D677,$E677)*AT$6+AT677*AT$7&lt;AT$2,AT$3*AT$4,0)</f>
        <v>0</v>
      </c>
      <c r="EN677" s="0" t="n">
        <f aca="false">IF(CHOOSE(MATCH(AU$5,$B$10:$E$10,0),$B677,$C677,$D677,$E677)*AU$6+AU677*AU$7&lt;AU$2,AU$3*AU$4,0)</f>
        <v>0</v>
      </c>
      <c r="EO677" s="0" t="n">
        <f aca="false">IF(CHOOSE(MATCH(AV$5,$B$10:$E$10,0),$B677,$C677,$D677,$E677)*AV$6+AV677*AV$7&lt;AV$2,AV$3*AV$4,0)</f>
        <v>0</v>
      </c>
      <c r="EP677" s="0" t="n">
        <f aca="false">IF(CHOOSE(MATCH(AW$5,$B$10:$E$10,0),$B677,$C677,$D677,$E677)*AW$6+AW677*AW$7&lt;AW$2,AW$3*AW$4,0)</f>
        <v>0</v>
      </c>
      <c r="EQ677" s="0" t="n">
        <f aca="false">IF(CHOOSE(MATCH(AX$5,$B$10:$E$10,0),$B677,$C677,$D677,$E677)*AX$6+AX677*AX$7&lt;AX$2,AX$3*AX$4,0)</f>
        <v>0</v>
      </c>
      <c r="ER677" s="0" t="n">
        <f aca="false">IF(CHOOSE(MATCH(AY$5,$B$10:$E$10,0),$B677,$C677,$D677,$E677)*AY$6+AY677*AY$7&lt;AY$2,AY$3*AY$4,0)</f>
        <v>0</v>
      </c>
      <c r="ES677" s="0" t="n">
        <f aca="false">IF(CHOOSE(MATCH(AZ$5,$B$10:$E$10,0),$B677,$C677,$D677,$E677)*AZ$6+AZ677*AZ$7&lt;AZ$2,AZ$3*AZ$4,0)</f>
        <v>0</v>
      </c>
      <c r="ET677" s="0" t="n">
        <f aca="false">IF(CHOOSE(MATCH(BA$5,$B$10:$E$10,0),$B677,$C677,$D677,$E677)*BA$6+BA677*BA$7&lt;BA$2,BA$3*BA$4,0)</f>
        <v>0</v>
      </c>
      <c r="EU677" s="0" t="n">
        <f aca="false">IF(CHOOSE(MATCH(BB$5,$B$10:$E$10,0),$B677,$C677,$D677,$E677)*BB$6+BB677*BB$7&lt;BB$2,BB$3*BB$4,0)</f>
        <v>0</v>
      </c>
      <c r="EV677" s="0" t="n">
        <f aca="false">IF(CHOOSE(MATCH(BC$5,$B$10:$E$10,0),$B677,$C677,$D677,$E677)*BC$6+BC677*BC$7&lt;BC$2,BC$3*BC$4,0)</f>
        <v>0</v>
      </c>
      <c r="EW677" s="0" t="n">
        <f aca="false">IF(CHOOSE(MATCH(BD$5,$B$10:$E$10,0),$B677,$C677,$D677,$E677)*BD$6+BD677*BD$7&lt;BD$2,BD$3*BD$4,0)</f>
        <v>0</v>
      </c>
      <c r="EX677" s="0" t="n">
        <f aca="false">IF(CHOOSE(MATCH(BE$5,$B$10:$E$10,0),$B677,$C677,$D677,$E677)*BE$6+BE677*BE$7&lt;BE$2,BE$3*BE$4,0)</f>
        <v>0</v>
      </c>
      <c r="EY677" s="0" t="n">
        <f aca="false">IF(CHOOSE(MATCH(BF$5,$B$10:$E$10,0),$B677,$C677,$D677,$E677)*BF$6+BF677*BF$7&lt;BF$2,BF$3*BF$4,0)</f>
        <v>0</v>
      </c>
      <c r="EZ677" s="0" t="n">
        <f aca="false">IF(CHOOSE(MATCH(BG$5,$B$10:$E$10,0),$B677,$C677,$D677,$E677)*BG$6+BG677*BG$7&lt;BG$2,BG$3*BG$4,0)</f>
        <v>0</v>
      </c>
      <c r="FA677" s="0" t="n">
        <f aca="false">IF(CHOOSE(MATCH(BH$5,$B$10:$E$10,0),$B677,$C677,$D677,$E677)*BH$6+BH677*BH$7&lt;BH$2,BH$3*BH$4,0)</f>
        <v>0</v>
      </c>
      <c r="FB677" s="0" t="n">
        <f aca="false">IF(CHOOSE(MATCH(BI$5,$B$10:$E$10,0),$B677,$C677,$D677,$E677)*BI$6+BI677*BI$7&lt;BI$2,BI$3*BI$4,0)</f>
        <v>0</v>
      </c>
      <c r="FC677" s="0" t="n">
        <f aca="false">IF(CHOOSE(MATCH(BJ$5,$B$10:$E$10,0),$B677,$C677,$D677,$E677)*BJ$6+BJ677*BJ$7&lt;BJ$2,BJ$3*BJ$4,0)</f>
        <v>0</v>
      </c>
      <c r="FD677" s="0" t="n">
        <f aca="false">IF(CHOOSE(MATCH(BK$5,$B$10:$E$10,0),$B677,$C677,$D677,$E677)*BK$6+BK677*BK$7&lt;BK$2,BK$3*BK$4,0)</f>
        <v>0</v>
      </c>
      <c r="FE677" s="0" t="n">
        <f aca="false">IF(CHOOSE(MATCH(BL$5,$B$10:$E$10,0),$B677,$C677,$D677,$E677)*BL$6+BL677*BL$7&lt;BL$2,BL$3*BL$4,0)</f>
        <v>0</v>
      </c>
      <c r="FF677" s="0" t="n">
        <f aca="false">IF(CHOOSE(MATCH(BM$5,$B$10:$E$10,0),$B677,$C677,$D677,$E677)*BM$6+BM677*BM$7&lt;BM$2,BM$3*BM$4,0)</f>
        <v>0</v>
      </c>
      <c r="FG677" s="0" t="n">
        <f aca="false">IF(CHOOSE(MATCH(BN$5,$B$10:$E$10,0),$B677,$C677,$D677,$E677)*BN$6+BN677*BN$7&lt;BN$2,BN$3*BN$4,0)</f>
        <v>0</v>
      </c>
      <c r="FH677" s="0" t="n">
        <f aca="false">IF(CHOOSE(MATCH(BO$5,$B$10:$E$10,0),$B677,$C677,$D677,$E677)*BO$6+BO677*BO$7&lt;BO$2,BO$3*BO$4,0)</f>
        <v>0</v>
      </c>
      <c r="FI677" s="0" t="n">
        <f aca="false">IF(CHOOSE(MATCH(BP$5,$B$10:$E$10,0),$B677,$C677,$D677,$E677)*BP$6+BP677*BP$7&lt;BP$2,BP$3*BP$4,0)</f>
        <v>0</v>
      </c>
      <c r="FJ677" s="0" t="n">
        <f aca="false">IF(CHOOSE(MATCH(BQ$5,$B$10:$E$10,0),$B677,$C677,$D677,$E677)*BQ$6+BQ677*BQ$7&lt;BQ$2,BQ$3*BQ$4,0)</f>
        <v>0</v>
      </c>
      <c r="FK677" s="0" t="n">
        <f aca="false">IF(CHOOSE(MATCH(BR$5,$B$10:$E$10,0),$B677,$C677,$D677,$E677)*BR$6+BR677*BR$7&lt;BR$2,BR$3*BR$4,0)</f>
        <v>0</v>
      </c>
      <c r="FL677" s="0" t="n">
        <f aca="false">IF(CHOOSE(MATCH(BS$5,$B$10:$E$10,0),$B677,$C677,$D677,$E677)*BS$6+BS677*BS$7&lt;BS$2,BS$3*BS$4,0)</f>
        <v>0</v>
      </c>
      <c r="FM677" s="0" t="n">
        <f aca="false">IF(CHOOSE(MATCH(BT$5,$B$10:$E$10,0),$B677,$C677,$D677,$E677)*BT$6+BT677*BT$7&lt;BT$2,BT$3*BT$4,0)</f>
        <v>0</v>
      </c>
      <c r="FN677" s="0" t="n">
        <f aca="false">IF(CHOOSE(MATCH(BU$5,$B$10:$E$10,0),$B677,$C677,$D677,$E677)*BU$6+BU677*BU$7&lt;BU$2,BU$3*BU$4,0)</f>
        <v>0</v>
      </c>
      <c r="FO677" s="0" t="n">
        <f aca="false">IF(CHOOSE(MATCH(BV$5,$B$10:$E$10,0),$B677,$C677,$D677,$E677)*BV$6+BV677*BV$7&lt;BV$2,BV$3*BV$4,0)</f>
        <v>0</v>
      </c>
      <c r="FP677" s="0" t="n">
        <f aca="false">IF(CHOOSE(MATCH(BW$5,$B$10:$E$10,0),$B677,$C677,$D677,$E677)*BW$6+BW677*BW$7&lt;BW$2,BW$3*BW$4,0)</f>
        <v>0</v>
      </c>
      <c r="FQ677" s="0" t="n">
        <f aca="false">IF(CHOOSE(MATCH(BX$5,$B$10:$E$10,0),$B677,$C677,$D677,$E677)*BX$6+BX677*BX$7&lt;BX$2,BX$3*BX$4,0)</f>
        <v>0</v>
      </c>
      <c r="FR677" s="0" t="n">
        <f aca="false">IF(CHOOSE(MATCH(BY$5,$B$10:$E$10,0),$B677,$C677,$D677,$E677)*BY$6+BY677*BY$7&lt;BY$2,BY$3*BY$4,0)</f>
        <v>0</v>
      </c>
      <c r="FS677" s="0" t="n">
        <f aca="false">IF(CHOOSE(MATCH(BZ$5,$B$10:$E$10,0),$B677,$C677,$D677,$E677)*BZ$6+BZ677*BZ$7&lt;BZ$2,BZ$3*BZ$4,0)</f>
        <v>0</v>
      </c>
      <c r="FT677" s="0" t="n">
        <f aca="false">IF(CHOOSE(MATCH(CA$5,$B$10:$E$10,0),$B677,$C677,$D677,$E677)*CA$6+CA677*CA$7&lt;CA$2,CA$3*CA$4,0)</f>
        <v>0</v>
      </c>
      <c r="FU677" s="0" t="n">
        <f aca="false">IF(CHOOSE(MATCH(CB$5,$B$10:$E$10,0),$B677,$C677,$D677,$E677)*CB$6+CB677*CB$7&lt;CB$2,CB$3*CB$4,0)</f>
        <v>0</v>
      </c>
      <c r="FV677" s="0" t="n">
        <f aca="false">IF(CHOOSE(MATCH(CC$5,$B$10:$E$10,0),$B677,$C677,$D677,$E677)*CC$6+CC677*CC$7&lt;CC$2,CC$3*CC$4,0)</f>
        <v>0</v>
      </c>
      <c r="FW677" s="0" t="n">
        <f aca="false">IF(CHOOSE(MATCH(CD$5,$B$10:$E$10,0),$B677,$C677,$D677,$E677)*CD$6+CD677*CD$7&lt;CD$2,CD$3*CD$4,0)</f>
        <v>0</v>
      </c>
      <c r="FX677" s="0" t="n">
        <f aca="false">IF(CHOOSE(MATCH(CE$5,$B$10:$E$10,0),$B677,$C677,$D677,$E677)*CE$6+CE677*CE$7&lt;CE$2,CE$3*CE$4,0)</f>
        <v>0</v>
      </c>
      <c r="FY677" s="0" t="n">
        <f aca="false">IF(CHOOSE(MATCH(CF$5,$B$10:$E$10,0),$B677,$C677,$D677,$E677)*CF$6+CF677*CF$7&lt;CF$2,CF$3*CF$4,0)</f>
        <v>0</v>
      </c>
      <c r="FZ677" s="0" t="n">
        <f aca="false">IF(CHOOSE(MATCH(CG$5,$B$10:$E$10,0),$B677,$C677,$D677,$E677)*CG$6+CG677*CG$7&lt;CG$2,CG$3*CG$4,0)</f>
        <v>0</v>
      </c>
      <c r="GA677" s="0" t="n">
        <f aca="false">IF(CHOOSE(MATCH(CH$5,$B$10:$E$10,0),$B677,$C677,$D677,$E677)*CH$6+CH677*CH$7&lt;CH$2,CH$3*CH$4,0)</f>
        <v>0</v>
      </c>
      <c r="GB677" s="0" t="n">
        <f aca="false">IF(CHOOSE(MATCH(CI$5,$B$10:$E$10,0),$B677,$C677,$D677,$E677)*CI$6+CI677*CI$7&lt;CI$2,CI$3*CI$4,0)</f>
        <v>0</v>
      </c>
      <c r="GC677" s="0" t="n">
        <f aca="false">IF(CHOOSE(MATCH(CJ$5,$B$10:$E$10,0),$B677,$C677,$D677,$E677)*CJ$6+CJ677*CJ$7&lt;CJ$2,CJ$3*CJ$4,0)</f>
        <v>0</v>
      </c>
      <c r="GD677" s="0" t="n">
        <f aca="false">IF(CHOOSE(MATCH(CK$5,$B$10:$E$10,0),$B677,$C677,$D677,$E677)*CK$6+CK677*CK$7&lt;CK$2,CK$3*CK$4,0)</f>
        <v>0</v>
      </c>
      <c r="GE677" s="0" t="n">
        <f aca="false">IF(CHOOSE(MATCH(CL$5,$B$10:$E$10,0),$B677,$C677,$D677,$E677)*CL$6+CL677*CL$7&lt;CL$2,CL$3*CL$4,0)</f>
        <v>0</v>
      </c>
      <c r="GF677" s="0" t="n">
        <f aca="false">IF(CHOOSE(MATCH(CM$5,$B$10:$E$10,0),$B677,$C677,$D677,$E677)*CM$6+CM677*CM$7&lt;CM$2,CM$3*CM$4,0)</f>
        <v>0</v>
      </c>
      <c r="GG677" s="0" t="n">
        <f aca="false">IF(CHOOSE(MATCH(CN$5,$B$10:$E$10,0),$B677,$C677,$D677,$E677)*CN$6+CN677*CN$7&lt;CN$2,CN$3*CN$4,0)</f>
        <v>0</v>
      </c>
      <c r="GH677" s="0" t="n">
        <f aca="false">IF(CHOOSE(MATCH(CO$5,$B$10:$E$10,0),$B677,$C677,$D677,$E677)*CO$6+CO677*CO$7&lt;CO$2,CO$3*CO$4,0)</f>
        <v>0</v>
      </c>
      <c r="GI677" s="0" t="n">
        <f aca="false">IF(CHOOSE(MATCH(CP$5,$B$10:$E$10,0),$B677,$C677,$D677,$E677)*CP$6+CP677*CP$7&lt;CP$2,CP$3*CP$4,0)</f>
        <v>0</v>
      </c>
      <c r="GJ677" s="0" t="n">
        <f aca="false">IF(CHOOSE(MATCH(CQ$5,$B$10:$E$10,0),$B677,$C677,$D677,$E677)*CQ$6+CQ677*CQ$7&lt;CQ$2,CQ$3*CQ$4,0)</f>
        <v>0</v>
      </c>
      <c r="GK677" s="0" t="n">
        <f aca="false">IF(CHOOSE(MATCH(CR$5,$B$10:$E$10,0),$B677,$C677,$D677,$E677)*CR$6+CR677*CR$7&lt;CR$2,CR$3*CR$4,0)</f>
        <v>0</v>
      </c>
      <c r="GL677" s="0" t="n">
        <f aca="false">IF(CHOOSE(MATCH(CS$5,$B$10:$E$10,0),$B677,$C677,$D677,$E677)*CS$6+CS677*CS$7&lt;CS$2,CS$3*CS$4,0)</f>
        <v>0</v>
      </c>
      <c r="GM677" s="0" t="n">
        <f aca="false">IF(CHOOSE(MATCH(CT$5,$B$10:$E$10,0),$B677,$C677,$D677,$E677)*CT$6+CT677*CT$7&lt;CT$2,CT$3*CT$4,0)</f>
        <v>0</v>
      </c>
      <c r="GN677" s="0" t="n">
        <f aca="false">IF(CHOOSE(MATCH(CU$5,$B$10:$E$10,0),$B677,$C677,$D677,$E677)*CU$6+CU677*CU$7&lt;CU$2,CU$3*CU$4,0)</f>
        <v>0</v>
      </c>
      <c r="GO677" s="0" t="n">
        <f aca="false">IF(CHOOSE(MATCH(CV$5,$B$10:$E$10,0),$B677,$C677,$D677,$E677)*CV$6+CV677*CV$7&lt;CV$2,CV$3*CV$4,0)</f>
        <v>0</v>
      </c>
      <c r="GP677" s="0" t="n">
        <f aca="false">IF(CHOOSE(MATCH(CW$5,$B$10:$E$10,0),$B677,$C677,$D677,$E677)*CW$6+CW677*CW$7&lt;CW$2,CW$3*CW$4,0)</f>
        <v>0</v>
      </c>
      <c r="GQ677" s="0" t="n">
        <f aca="false">IF(CHOOSE(MATCH(CX$5,$B$10:$E$10,0),$B677,$C677,$D677,$E677)*CX$6+CX677*CX$7&lt;CX$2,CX$3*CX$4,0)</f>
        <v>0</v>
      </c>
      <c r="GS677" s="0" t="n">
        <f aca="false">SUM(CZ677:GQ677)</f>
        <v>0</v>
      </c>
      <c r="GT677" s="0" t="n">
        <f aca="false">IF(GS677&gt;$GS$6,1,0)</f>
        <v>0</v>
      </c>
    </row>
    <row r="678" customFormat="false" ht="14" hidden="false" customHeight="false" outlineLevel="0" collapsed="false">
      <c r="A678" s="0" t="n">
        <v>668</v>
      </c>
      <c r="B678" s="0" t="n">
        <v>1.21386829143132</v>
      </c>
      <c r="C678" s="0" t="n">
        <v>-0.25981173173277</v>
      </c>
      <c r="D678" s="0" t="n">
        <v>0.655150949570235</v>
      </c>
      <c r="E678" s="0" t="n">
        <v>-0.237238696035116</v>
      </c>
      <c r="G678" s="0" t="n">
        <v>0.310169525619131</v>
      </c>
      <c r="H678" s="0" t="n">
        <v>-1.63643562700599</v>
      </c>
      <c r="I678" s="0" t="n">
        <v>0.164870925800642</v>
      </c>
      <c r="J678" s="0" t="n">
        <v>-1.65540768648498</v>
      </c>
      <c r="K678" s="0" t="n">
        <v>0.575943204239593</v>
      </c>
      <c r="L678" s="0" t="n">
        <v>-0.668139819026692</v>
      </c>
      <c r="M678" s="0" t="n">
        <v>0.968052518146578</v>
      </c>
      <c r="N678" s="0" t="n">
        <v>0.297592350761988</v>
      </c>
      <c r="O678" s="0" t="n">
        <v>1.54108874994563</v>
      </c>
      <c r="P678" s="0" t="n">
        <v>0.503457613376668</v>
      </c>
      <c r="Q678" s="0" t="n">
        <v>0.183667907549534</v>
      </c>
      <c r="R678" s="0" t="n">
        <v>-1.23951394925825</v>
      </c>
      <c r="S678" s="0" t="n">
        <v>0.419033767684596</v>
      </c>
      <c r="T678" s="0" t="n">
        <v>1.82382791535929</v>
      </c>
      <c r="U678" s="0" t="n">
        <v>-0.475259867016575</v>
      </c>
      <c r="V678" s="0" t="n">
        <v>-0.0481736606161576</v>
      </c>
      <c r="W678" s="0" t="n">
        <v>0.941624875849811</v>
      </c>
      <c r="X678" s="0" t="n">
        <v>-0.495224412588868</v>
      </c>
      <c r="Y678" s="0" t="n">
        <v>0.533912043465534</v>
      </c>
      <c r="Z678" s="0" t="n">
        <v>-0.609870767220855</v>
      </c>
      <c r="AA678" s="0" t="n">
        <v>2.71986209554598</v>
      </c>
      <c r="AB678" s="0" t="n">
        <v>-1.963726390386</v>
      </c>
      <c r="AC678" s="0" t="n">
        <v>-0.386511374017573</v>
      </c>
      <c r="AD678" s="0" t="n">
        <v>0.185224280357943</v>
      </c>
      <c r="AE678" s="0" t="n">
        <v>0.0782995357440086</v>
      </c>
      <c r="AF678" s="0" t="n">
        <v>0.246465106101823</v>
      </c>
      <c r="AG678" s="0" t="n">
        <v>0.248437572736293</v>
      </c>
      <c r="AH678" s="0" t="n">
        <v>-0.133310322780744</v>
      </c>
      <c r="AI678" s="0" t="n">
        <v>0.00202703631657641</v>
      </c>
      <c r="AJ678" s="0" t="n">
        <v>0.192856077774195</v>
      </c>
      <c r="AK678" s="0" t="n">
        <v>-2.00766407942865</v>
      </c>
      <c r="AL678" s="0" t="n">
        <v>-2.21984009840526</v>
      </c>
      <c r="AM678" s="0" t="n">
        <v>0.0336274297296768</v>
      </c>
      <c r="AN678" s="0" t="n">
        <v>0.58019168136525</v>
      </c>
      <c r="AO678" s="0" t="n">
        <v>-1.22804976854241</v>
      </c>
      <c r="AP678" s="0" t="n">
        <v>-1.80791175807826</v>
      </c>
      <c r="AQ678" s="0" t="n">
        <v>-1.2568511920108</v>
      </c>
      <c r="AR678" s="0" t="n">
        <v>-0.138483073897078</v>
      </c>
      <c r="AS678" s="0" t="n">
        <v>-1.98411726159975</v>
      </c>
      <c r="AT678" s="0" t="n">
        <v>-0.656708607493783</v>
      </c>
      <c r="AU678" s="0" t="n">
        <v>1.0269309314026</v>
      </c>
      <c r="AV678" s="0" t="n">
        <v>-1.13461055661901</v>
      </c>
      <c r="AW678" s="0" t="n">
        <v>1.04696937341942</v>
      </c>
      <c r="AX678" s="0" t="n">
        <v>-0.597203779761912</v>
      </c>
      <c r="AY678" s="0" t="n">
        <v>1.01035311672604</v>
      </c>
      <c r="AZ678" s="0" t="n">
        <v>-0.644702140562004</v>
      </c>
      <c r="BA678" s="0" t="n">
        <v>-0.673026079311967</v>
      </c>
      <c r="BB678" s="0" t="n">
        <v>-0.66107986640418</v>
      </c>
      <c r="BC678" s="0" t="n">
        <v>0.645079580863239</v>
      </c>
      <c r="BD678" s="0" t="n">
        <v>-2.46734998654574</v>
      </c>
      <c r="BE678" s="0" t="n">
        <v>1.16588807941298</v>
      </c>
      <c r="BF678" s="0" t="n">
        <v>-0.779090214564349</v>
      </c>
      <c r="BG678" s="0" t="n">
        <v>1.58898274094099</v>
      </c>
      <c r="BH678" s="0" t="n">
        <v>-0.810034634923795</v>
      </c>
      <c r="BI678" s="0" t="n">
        <v>0.11873680705321</v>
      </c>
      <c r="BJ678" s="0" t="n">
        <v>-0.689620947014191</v>
      </c>
      <c r="BK678" s="0" t="n">
        <v>-0.936393007577863</v>
      </c>
      <c r="BL678" s="0" t="n">
        <v>-0.434031335316831</v>
      </c>
      <c r="BM678" s="0" t="n">
        <v>-0.0572140379517805</v>
      </c>
      <c r="BN678" s="0" t="n">
        <v>-0.454549535788829</v>
      </c>
      <c r="BO678" s="0" t="n">
        <v>-1.95382199308369</v>
      </c>
      <c r="BP678" s="0" t="n">
        <v>-0.202372802959871</v>
      </c>
      <c r="BQ678" s="0" t="n">
        <v>0.174261458596447</v>
      </c>
      <c r="BR678" s="0" t="n">
        <v>-1.0041276254924</v>
      </c>
      <c r="BS678" s="0" t="n">
        <v>0.463728611066472</v>
      </c>
      <c r="BT678" s="0" t="n">
        <v>0.1729415544105</v>
      </c>
      <c r="BU678" s="0" t="n">
        <v>-1.25904534797883</v>
      </c>
      <c r="BV678" s="0" t="n">
        <v>0.493237166665494</v>
      </c>
      <c r="BW678" s="0" t="n">
        <v>-0.160607669386081</v>
      </c>
      <c r="BX678" s="0" t="n">
        <v>1.76021330844378</v>
      </c>
      <c r="BY678" s="0" t="n">
        <v>0.739591996534728</v>
      </c>
      <c r="BZ678" s="0" t="n">
        <v>0.382640337193152</v>
      </c>
      <c r="CA678" s="0" t="n">
        <v>-0.765689947002102</v>
      </c>
      <c r="CB678" s="0" t="n">
        <v>2.14768078876659</v>
      </c>
      <c r="CC678" s="0" t="n">
        <v>-0.181256609721458</v>
      </c>
      <c r="CD678" s="0" t="n">
        <v>1.19866399472812</v>
      </c>
      <c r="CE678" s="0" t="n">
        <v>0.551640368939843</v>
      </c>
      <c r="CF678" s="0" t="n">
        <v>-0.0713953340891749</v>
      </c>
      <c r="CG678" s="0" t="n">
        <v>0.0418947365687927</v>
      </c>
      <c r="CH678" s="0" t="n">
        <v>0.722105824024766</v>
      </c>
      <c r="CI678" s="0" t="n">
        <v>-0.725485733710229</v>
      </c>
      <c r="CJ678" s="0" t="n">
        <v>0.230015757551882</v>
      </c>
      <c r="CK678" s="0" t="n">
        <v>0.0239845121541293</v>
      </c>
      <c r="CL678" s="0" t="n">
        <v>-0.156192072608974</v>
      </c>
      <c r="CM678" s="0" t="n">
        <v>-1.06029574453714</v>
      </c>
      <c r="CN678" s="0" t="n">
        <v>-0.210891357710352</v>
      </c>
      <c r="CO678" s="0" t="n">
        <v>-0.452598669653526</v>
      </c>
      <c r="CP678" s="0" t="n">
        <v>-0.757408997742459</v>
      </c>
      <c r="CQ678" s="0" t="n">
        <v>0.671682300890097</v>
      </c>
      <c r="CR678" s="0" t="n">
        <v>0.561733486392768</v>
      </c>
      <c r="CS678" s="0" t="n">
        <v>-1.28010924527189</v>
      </c>
      <c r="CT678" s="0" t="n">
        <v>1.44484147313051</v>
      </c>
      <c r="CU678" s="0" t="n">
        <v>0.0375314357370371</v>
      </c>
      <c r="CV678" s="0" t="n">
        <v>1.79704329639208</v>
      </c>
      <c r="CW678" s="0" t="n">
        <v>-0.748773345549125</v>
      </c>
      <c r="CX678" s="0" t="n">
        <v>-0.438994902651757</v>
      </c>
      <c r="CZ678" s="0" t="n">
        <f aca="false">IF(CHOOSE(MATCH(G$5,$B$10:$E$10,0),$B678,$C678,$D678,$E678)*G$6+G678*G$7&lt;G$2,G$3*G$4,0)</f>
        <v>0</v>
      </c>
      <c r="DA678" s="0" t="n">
        <f aca="false">IF(CHOOSE(MATCH(H$5,$B$10:$E$10,0),$B678,$C678,$D678,$E678)*H$6+H678*H$7&lt;H$2,H$3*H$4,0)</f>
        <v>0</v>
      </c>
      <c r="DB678" s="0" t="n">
        <f aca="false">IF(CHOOSE(MATCH(I$5,$B$10:$E$10,0),$B678,$C678,$D678,$E678)*I$6+I678*I$7&lt;I$2,I$3*I$4,0)</f>
        <v>0</v>
      </c>
      <c r="DC678" s="0" t="n">
        <f aca="false">IF(CHOOSE(MATCH(J$5,$B$10:$E$10,0),$B678,$C678,$D678,$E678)*J$6+J678*J$7&lt;J$2,J$3*J$4,0)</f>
        <v>0</v>
      </c>
      <c r="DD678" s="0" t="n">
        <f aca="false">IF(CHOOSE(MATCH(K$5,$B$10:$E$10,0),$B678,$C678,$D678,$E678)*K$6+K678*K$7&lt;K$2,K$3*K$4,0)</f>
        <v>0</v>
      </c>
      <c r="DE678" s="0" t="n">
        <f aca="false">IF(CHOOSE(MATCH(L$5,$B$10:$E$10,0),$B678,$C678,$D678,$E678)*L$6+L678*L$7&lt;L$2,L$3*L$4,0)</f>
        <v>0</v>
      </c>
      <c r="DF678" s="0" t="n">
        <f aca="false">IF(CHOOSE(MATCH(M$5,$B$10:$E$10,0),$B678,$C678,$D678,$E678)*M$6+M678*M$7&lt;M$2,M$3*M$4,0)</f>
        <v>0</v>
      </c>
      <c r="DG678" s="0" t="n">
        <f aca="false">IF(CHOOSE(MATCH(N$5,$B$10:$E$10,0),$B678,$C678,$D678,$E678)*N$6+N678*N$7&lt;N$2,N$3*N$4,0)</f>
        <v>0</v>
      </c>
      <c r="DH678" s="0" t="n">
        <f aca="false">IF(CHOOSE(MATCH(O$5,$B$10:$E$10,0),$B678,$C678,$D678,$E678)*O$6+O678*O$7&lt;O$2,O$3*O$4,0)</f>
        <v>0</v>
      </c>
      <c r="DI678" s="0" t="n">
        <f aca="false">IF(CHOOSE(MATCH(P$5,$B$10:$E$10,0),$B678,$C678,$D678,$E678)*P$6+P678*P$7&lt;P$2,P$3*P$4,0)</f>
        <v>0</v>
      </c>
      <c r="DJ678" s="0" t="n">
        <f aca="false">IF(CHOOSE(MATCH(Q$5,$B$10:$E$10,0),$B678,$C678,$D678,$E678)*Q$6+Q678*Q$7&lt;Q$2,Q$3*Q$4,0)</f>
        <v>0</v>
      </c>
      <c r="DK678" s="0" t="n">
        <f aca="false">IF(CHOOSE(MATCH(R$5,$B$10:$E$10,0),$B678,$C678,$D678,$E678)*R$6+R678*R$7&lt;R$2,R$3*R$4,0)</f>
        <v>0</v>
      </c>
      <c r="DL678" s="0" t="n">
        <f aca="false">IF(CHOOSE(MATCH(S$5,$B$10:$E$10,0),$B678,$C678,$D678,$E678)*S$6+S678*S$7&lt;S$2,S$3*S$4,0)</f>
        <v>0</v>
      </c>
      <c r="DM678" s="0" t="n">
        <f aca="false">IF(CHOOSE(MATCH(T$5,$B$10:$E$10,0),$B678,$C678,$D678,$E678)*T$6+T678*T$7&lt;T$2,T$3*T$4,0)</f>
        <v>0</v>
      </c>
      <c r="DN678" s="0" t="n">
        <f aca="false">IF(CHOOSE(MATCH(U$5,$B$10:$E$10,0),$B678,$C678,$D678,$E678)*U$6+U678*U$7&lt;U$2,U$3*U$4,0)</f>
        <v>0</v>
      </c>
      <c r="DO678" s="0" t="n">
        <f aca="false">IF(CHOOSE(MATCH(V$5,$B$10:$E$10,0),$B678,$C678,$D678,$E678)*V$6+V678*V$7&lt;V$2,V$3*V$4,0)</f>
        <v>0</v>
      </c>
      <c r="DP678" s="0" t="n">
        <f aca="false">IF(CHOOSE(MATCH(W$5,$B$10:$E$10,0),$B678,$C678,$D678,$E678)*W$6+W678*W$7&lt;W$2,W$3*W$4,0)</f>
        <v>0</v>
      </c>
      <c r="DQ678" s="0" t="n">
        <f aca="false">IF(CHOOSE(MATCH(X$5,$B$10:$E$10,0),$B678,$C678,$D678,$E678)*X$6+X678*X$7&lt;X$2,X$3*X$4,0)</f>
        <v>0</v>
      </c>
      <c r="DR678" s="0" t="n">
        <f aca="false">IF(CHOOSE(MATCH(Y$5,$B$10:$E$10,0),$B678,$C678,$D678,$E678)*Y$6+Y678*Y$7&lt;Y$2,Y$3*Y$4,0)</f>
        <v>0</v>
      </c>
      <c r="DS678" s="0" t="n">
        <f aca="false">IF(CHOOSE(MATCH(Z$5,$B$10:$E$10,0),$B678,$C678,$D678,$E678)*Z$6+Z678*Z$7&lt;Z$2,Z$3*Z$4,0)</f>
        <v>0</v>
      </c>
      <c r="DT678" s="0" t="n">
        <f aca="false">IF(CHOOSE(MATCH(AA$5,$B$10:$E$10,0),$B678,$C678,$D678,$E678)*AA$6+AA678*AA$7&lt;AA$2,AA$3*AA$4,0)</f>
        <v>0</v>
      </c>
      <c r="DU678" s="0" t="n">
        <f aca="false">IF(CHOOSE(MATCH(AB$5,$B$10:$E$10,0),$B678,$C678,$D678,$E678)*AB$6+AB678*AB$7&lt;AB$2,AB$3*AB$4,0)</f>
        <v>0</v>
      </c>
      <c r="DV678" s="0" t="n">
        <f aca="false">IF(CHOOSE(MATCH(AC$5,$B$10:$E$10,0),$B678,$C678,$D678,$E678)*AC$6+AC678*AC$7&lt;AC$2,AC$3*AC$4,0)</f>
        <v>0</v>
      </c>
      <c r="DW678" s="0" t="n">
        <f aca="false">IF(CHOOSE(MATCH(AD$5,$B$10:$E$10,0),$B678,$C678,$D678,$E678)*AD$6+AD678*AD$7&lt;AD$2,AD$3*AD$4,0)</f>
        <v>0</v>
      </c>
      <c r="DX678" s="0" t="n">
        <f aca="false">IF(CHOOSE(MATCH(AE$5,$B$10:$E$10,0),$B678,$C678,$D678,$E678)*AE$6+AE678*AE$7&lt;AE$2,AE$3*AE$4,0)</f>
        <v>0</v>
      </c>
      <c r="DY678" s="0" t="n">
        <f aca="false">IF(CHOOSE(MATCH(AF$5,$B$10:$E$10,0),$B678,$C678,$D678,$E678)*AF$6+AF678*AF$7&lt;AF$2,AF$3*AF$4,0)</f>
        <v>0</v>
      </c>
      <c r="DZ678" s="0" t="n">
        <f aca="false">IF(CHOOSE(MATCH(AG$5,$B$10:$E$10,0),$B678,$C678,$D678,$E678)*AG$6+AG678*AG$7&lt;AG$2,AG$3*AG$4,0)</f>
        <v>0</v>
      </c>
      <c r="EA678" s="0" t="n">
        <f aca="false">IF(CHOOSE(MATCH(AH$5,$B$10:$E$10,0),$B678,$C678,$D678,$E678)*AH$6+AH678*AH$7&lt;AH$2,AH$3*AH$4,0)</f>
        <v>0</v>
      </c>
      <c r="EB678" s="0" t="n">
        <f aca="false">IF(CHOOSE(MATCH(AI$5,$B$10:$E$10,0),$B678,$C678,$D678,$E678)*AI$6+AI678*AI$7&lt;AI$2,AI$3*AI$4,0)</f>
        <v>0</v>
      </c>
      <c r="EC678" s="0" t="n">
        <f aca="false">IF(CHOOSE(MATCH(AJ$5,$B$10:$E$10,0),$B678,$C678,$D678,$E678)*AJ$6+AJ678*AJ$7&lt;AJ$2,AJ$3*AJ$4,0)</f>
        <v>0</v>
      </c>
      <c r="ED678" s="0" t="n">
        <f aca="false">IF(CHOOSE(MATCH(AK$5,$B$10:$E$10,0),$B678,$C678,$D678,$E678)*AK$6+AK678*AK$7&lt;AK$2,AK$3*AK$4,0)</f>
        <v>0</v>
      </c>
      <c r="EE678" s="0" t="n">
        <f aca="false">IF(CHOOSE(MATCH(AL$5,$B$10:$E$10,0),$B678,$C678,$D678,$E678)*AL$6+AL678*AL$7&lt;AL$2,AL$3*AL$4,0)</f>
        <v>2.5</v>
      </c>
      <c r="EF678" s="0" t="n">
        <f aca="false">IF(CHOOSE(MATCH(AM$5,$B$10:$E$10,0),$B678,$C678,$D678,$E678)*AM$6+AM678*AM$7&lt;AM$2,AM$3*AM$4,0)</f>
        <v>0</v>
      </c>
      <c r="EG678" s="0" t="n">
        <f aca="false">IF(CHOOSE(MATCH(AN$5,$B$10:$E$10,0),$B678,$C678,$D678,$E678)*AN$6+AN678*AN$7&lt;AN$2,AN$3*AN$4,0)</f>
        <v>0</v>
      </c>
      <c r="EH678" s="0" t="n">
        <f aca="false">IF(CHOOSE(MATCH(AO$5,$B$10:$E$10,0),$B678,$C678,$D678,$E678)*AO$6+AO678*AO$7&lt;AO$2,AO$3*AO$4,0)</f>
        <v>0</v>
      </c>
      <c r="EI678" s="0" t="n">
        <f aca="false">IF(CHOOSE(MATCH(AP$5,$B$10:$E$10,0),$B678,$C678,$D678,$E678)*AP$6+AP678*AP$7&lt;AP$2,AP$3*AP$4,0)</f>
        <v>0</v>
      </c>
      <c r="EJ678" s="0" t="n">
        <f aca="false">IF(CHOOSE(MATCH(AQ$5,$B$10:$E$10,0),$B678,$C678,$D678,$E678)*AQ$6+AQ678*AQ$7&lt;AQ$2,AQ$3*AQ$4,0)</f>
        <v>0</v>
      </c>
      <c r="EK678" s="0" t="n">
        <f aca="false">IF(CHOOSE(MATCH(AR$5,$B$10:$E$10,0),$B678,$C678,$D678,$E678)*AR$6+AR678*AR$7&lt;AR$2,AR$3*AR$4,0)</f>
        <v>0</v>
      </c>
      <c r="EL678" s="0" t="n">
        <f aca="false">IF(CHOOSE(MATCH(AS$5,$B$10:$E$10,0),$B678,$C678,$D678,$E678)*AS$6+AS678*AS$7&lt;AS$2,AS$3*AS$4,0)</f>
        <v>0</v>
      </c>
      <c r="EM678" s="0" t="n">
        <f aca="false">IF(CHOOSE(MATCH(AT$5,$B$10:$E$10,0),$B678,$C678,$D678,$E678)*AT$6+AT678*AT$7&lt;AT$2,AT$3*AT$4,0)</f>
        <v>0</v>
      </c>
      <c r="EN678" s="0" t="n">
        <f aca="false">IF(CHOOSE(MATCH(AU$5,$B$10:$E$10,0),$B678,$C678,$D678,$E678)*AU$6+AU678*AU$7&lt;AU$2,AU$3*AU$4,0)</f>
        <v>0</v>
      </c>
      <c r="EO678" s="0" t="n">
        <f aca="false">IF(CHOOSE(MATCH(AV$5,$B$10:$E$10,0),$B678,$C678,$D678,$E678)*AV$6+AV678*AV$7&lt;AV$2,AV$3*AV$4,0)</f>
        <v>0</v>
      </c>
      <c r="EP678" s="0" t="n">
        <f aca="false">IF(CHOOSE(MATCH(AW$5,$B$10:$E$10,0),$B678,$C678,$D678,$E678)*AW$6+AW678*AW$7&lt;AW$2,AW$3*AW$4,0)</f>
        <v>0</v>
      </c>
      <c r="EQ678" s="0" t="n">
        <f aca="false">IF(CHOOSE(MATCH(AX$5,$B$10:$E$10,0),$B678,$C678,$D678,$E678)*AX$6+AX678*AX$7&lt;AX$2,AX$3*AX$4,0)</f>
        <v>0</v>
      </c>
      <c r="ER678" s="0" t="n">
        <f aca="false">IF(CHOOSE(MATCH(AY$5,$B$10:$E$10,0),$B678,$C678,$D678,$E678)*AY$6+AY678*AY$7&lt;AY$2,AY$3*AY$4,0)</f>
        <v>0</v>
      </c>
      <c r="ES678" s="0" t="n">
        <f aca="false">IF(CHOOSE(MATCH(AZ$5,$B$10:$E$10,0),$B678,$C678,$D678,$E678)*AZ$6+AZ678*AZ$7&lt;AZ$2,AZ$3*AZ$4,0)</f>
        <v>0</v>
      </c>
      <c r="ET678" s="0" t="n">
        <f aca="false">IF(CHOOSE(MATCH(BA$5,$B$10:$E$10,0),$B678,$C678,$D678,$E678)*BA$6+BA678*BA$7&lt;BA$2,BA$3*BA$4,0)</f>
        <v>0</v>
      </c>
      <c r="EU678" s="0" t="n">
        <f aca="false">IF(CHOOSE(MATCH(BB$5,$B$10:$E$10,0),$B678,$C678,$D678,$E678)*BB$6+BB678*BB$7&lt;BB$2,BB$3*BB$4,0)</f>
        <v>0</v>
      </c>
      <c r="EV678" s="0" t="n">
        <f aca="false">IF(CHOOSE(MATCH(BC$5,$B$10:$E$10,0),$B678,$C678,$D678,$E678)*BC$6+BC678*BC$7&lt;BC$2,BC$3*BC$4,0)</f>
        <v>0</v>
      </c>
      <c r="EW678" s="0" t="n">
        <f aca="false">IF(CHOOSE(MATCH(BD$5,$B$10:$E$10,0),$B678,$C678,$D678,$E678)*BD$6+BD678*BD$7&lt;BD$2,BD$3*BD$4,0)</f>
        <v>0</v>
      </c>
      <c r="EX678" s="0" t="n">
        <f aca="false">IF(CHOOSE(MATCH(BE$5,$B$10:$E$10,0),$B678,$C678,$D678,$E678)*BE$6+BE678*BE$7&lt;BE$2,BE$3*BE$4,0)</f>
        <v>0</v>
      </c>
      <c r="EY678" s="0" t="n">
        <f aca="false">IF(CHOOSE(MATCH(BF$5,$B$10:$E$10,0),$B678,$C678,$D678,$E678)*BF$6+BF678*BF$7&lt;BF$2,BF$3*BF$4,0)</f>
        <v>0</v>
      </c>
      <c r="EZ678" s="0" t="n">
        <f aca="false">IF(CHOOSE(MATCH(BG$5,$B$10:$E$10,0),$B678,$C678,$D678,$E678)*BG$6+BG678*BG$7&lt;BG$2,BG$3*BG$4,0)</f>
        <v>0</v>
      </c>
      <c r="FA678" s="0" t="n">
        <f aca="false">IF(CHOOSE(MATCH(BH$5,$B$10:$E$10,0),$B678,$C678,$D678,$E678)*BH$6+BH678*BH$7&lt;BH$2,BH$3*BH$4,0)</f>
        <v>0</v>
      </c>
      <c r="FB678" s="0" t="n">
        <f aca="false">IF(CHOOSE(MATCH(BI$5,$B$10:$E$10,0),$B678,$C678,$D678,$E678)*BI$6+BI678*BI$7&lt;BI$2,BI$3*BI$4,0)</f>
        <v>0</v>
      </c>
      <c r="FC678" s="0" t="n">
        <f aca="false">IF(CHOOSE(MATCH(BJ$5,$B$10:$E$10,0),$B678,$C678,$D678,$E678)*BJ$6+BJ678*BJ$7&lt;BJ$2,BJ$3*BJ$4,0)</f>
        <v>0</v>
      </c>
      <c r="FD678" s="0" t="n">
        <f aca="false">IF(CHOOSE(MATCH(BK$5,$B$10:$E$10,0),$B678,$C678,$D678,$E678)*BK$6+BK678*BK$7&lt;BK$2,BK$3*BK$4,0)</f>
        <v>0</v>
      </c>
      <c r="FE678" s="0" t="n">
        <f aca="false">IF(CHOOSE(MATCH(BL$5,$B$10:$E$10,0),$B678,$C678,$D678,$E678)*BL$6+BL678*BL$7&lt;BL$2,BL$3*BL$4,0)</f>
        <v>0</v>
      </c>
      <c r="FF678" s="0" t="n">
        <f aca="false">IF(CHOOSE(MATCH(BM$5,$B$10:$E$10,0),$B678,$C678,$D678,$E678)*BM$6+BM678*BM$7&lt;BM$2,BM$3*BM$4,0)</f>
        <v>0</v>
      </c>
      <c r="FG678" s="0" t="n">
        <f aca="false">IF(CHOOSE(MATCH(BN$5,$B$10:$E$10,0),$B678,$C678,$D678,$E678)*BN$6+BN678*BN$7&lt;BN$2,BN$3*BN$4,0)</f>
        <v>0</v>
      </c>
      <c r="FH678" s="0" t="n">
        <f aca="false">IF(CHOOSE(MATCH(BO$5,$B$10:$E$10,0),$B678,$C678,$D678,$E678)*BO$6+BO678*BO$7&lt;BO$2,BO$3*BO$4,0)</f>
        <v>0</v>
      </c>
      <c r="FI678" s="0" t="n">
        <f aca="false">IF(CHOOSE(MATCH(BP$5,$B$10:$E$10,0),$B678,$C678,$D678,$E678)*BP$6+BP678*BP$7&lt;BP$2,BP$3*BP$4,0)</f>
        <v>0</v>
      </c>
      <c r="FJ678" s="0" t="n">
        <f aca="false">IF(CHOOSE(MATCH(BQ$5,$B$10:$E$10,0),$B678,$C678,$D678,$E678)*BQ$6+BQ678*BQ$7&lt;BQ$2,BQ$3*BQ$4,0)</f>
        <v>0</v>
      </c>
      <c r="FK678" s="0" t="n">
        <f aca="false">IF(CHOOSE(MATCH(BR$5,$B$10:$E$10,0),$B678,$C678,$D678,$E678)*BR$6+BR678*BR$7&lt;BR$2,BR$3*BR$4,0)</f>
        <v>0</v>
      </c>
      <c r="FL678" s="0" t="n">
        <f aca="false">IF(CHOOSE(MATCH(BS$5,$B$10:$E$10,0),$B678,$C678,$D678,$E678)*BS$6+BS678*BS$7&lt;BS$2,BS$3*BS$4,0)</f>
        <v>0</v>
      </c>
      <c r="FM678" s="0" t="n">
        <f aca="false">IF(CHOOSE(MATCH(BT$5,$B$10:$E$10,0),$B678,$C678,$D678,$E678)*BT$6+BT678*BT$7&lt;BT$2,BT$3*BT$4,0)</f>
        <v>0</v>
      </c>
      <c r="FN678" s="0" t="n">
        <f aca="false">IF(CHOOSE(MATCH(BU$5,$B$10:$E$10,0),$B678,$C678,$D678,$E678)*BU$6+BU678*BU$7&lt;BU$2,BU$3*BU$4,0)</f>
        <v>0</v>
      </c>
      <c r="FO678" s="0" t="n">
        <f aca="false">IF(CHOOSE(MATCH(BV$5,$B$10:$E$10,0),$B678,$C678,$D678,$E678)*BV$6+BV678*BV$7&lt;BV$2,BV$3*BV$4,0)</f>
        <v>0</v>
      </c>
      <c r="FP678" s="0" t="n">
        <f aca="false">IF(CHOOSE(MATCH(BW$5,$B$10:$E$10,0),$B678,$C678,$D678,$E678)*BW$6+BW678*BW$7&lt;BW$2,BW$3*BW$4,0)</f>
        <v>0</v>
      </c>
      <c r="FQ678" s="0" t="n">
        <f aca="false">IF(CHOOSE(MATCH(BX$5,$B$10:$E$10,0),$B678,$C678,$D678,$E678)*BX$6+BX678*BX$7&lt;BX$2,BX$3*BX$4,0)</f>
        <v>0</v>
      </c>
      <c r="FR678" s="0" t="n">
        <f aca="false">IF(CHOOSE(MATCH(BY$5,$B$10:$E$10,0),$B678,$C678,$D678,$E678)*BY$6+BY678*BY$7&lt;BY$2,BY$3*BY$4,0)</f>
        <v>0</v>
      </c>
      <c r="FS678" s="0" t="n">
        <f aca="false">IF(CHOOSE(MATCH(BZ$5,$B$10:$E$10,0),$B678,$C678,$D678,$E678)*BZ$6+BZ678*BZ$7&lt;BZ$2,BZ$3*BZ$4,0)</f>
        <v>0</v>
      </c>
      <c r="FT678" s="0" t="n">
        <f aca="false">IF(CHOOSE(MATCH(CA$5,$B$10:$E$10,0),$B678,$C678,$D678,$E678)*CA$6+CA678*CA$7&lt;CA$2,CA$3*CA$4,0)</f>
        <v>0</v>
      </c>
      <c r="FU678" s="0" t="n">
        <f aca="false">IF(CHOOSE(MATCH(CB$5,$B$10:$E$10,0),$B678,$C678,$D678,$E678)*CB$6+CB678*CB$7&lt;CB$2,CB$3*CB$4,0)</f>
        <v>0</v>
      </c>
      <c r="FV678" s="0" t="n">
        <f aca="false">IF(CHOOSE(MATCH(CC$5,$B$10:$E$10,0),$B678,$C678,$D678,$E678)*CC$6+CC678*CC$7&lt;CC$2,CC$3*CC$4,0)</f>
        <v>0</v>
      </c>
      <c r="FW678" s="0" t="n">
        <f aca="false">IF(CHOOSE(MATCH(CD$5,$B$10:$E$10,0),$B678,$C678,$D678,$E678)*CD$6+CD678*CD$7&lt;CD$2,CD$3*CD$4,0)</f>
        <v>0</v>
      </c>
      <c r="FX678" s="0" t="n">
        <f aca="false">IF(CHOOSE(MATCH(CE$5,$B$10:$E$10,0),$B678,$C678,$D678,$E678)*CE$6+CE678*CE$7&lt;CE$2,CE$3*CE$4,0)</f>
        <v>0</v>
      </c>
      <c r="FY678" s="0" t="n">
        <f aca="false">IF(CHOOSE(MATCH(CF$5,$B$10:$E$10,0),$B678,$C678,$D678,$E678)*CF$6+CF678*CF$7&lt;CF$2,CF$3*CF$4,0)</f>
        <v>0</v>
      </c>
      <c r="FZ678" s="0" t="n">
        <f aca="false">IF(CHOOSE(MATCH(CG$5,$B$10:$E$10,0),$B678,$C678,$D678,$E678)*CG$6+CG678*CG$7&lt;CG$2,CG$3*CG$4,0)</f>
        <v>0</v>
      </c>
      <c r="GA678" s="0" t="n">
        <f aca="false">IF(CHOOSE(MATCH(CH$5,$B$10:$E$10,0),$B678,$C678,$D678,$E678)*CH$6+CH678*CH$7&lt;CH$2,CH$3*CH$4,0)</f>
        <v>0</v>
      </c>
      <c r="GB678" s="0" t="n">
        <f aca="false">IF(CHOOSE(MATCH(CI$5,$B$10:$E$10,0),$B678,$C678,$D678,$E678)*CI$6+CI678*CI$7&lt;CI$2,CI$3*CI$4,0)</f>
        <v>0</v>
      </c>
      <c r="GC678" s="0" t="n">
        <f aca="false">IF(CHOOSE(MATCH(CJ$5,$B$10:$E$10,0),$B678,$C678,$D678,$E678)*CJ$6+CJ678*CJ$7&lt;CJ$2,CJ$3*CJ$4,0)</f>
        <v>0</v>
      </c>
      <c r="GD678" s="0" t="n">
        <f aca="false">IF(CHOOSE(MATCH(CK$5,$B$10:$E$10,0),$B678,$C678,$D678,$E678)*CK$6+CK678*CK$7&lt;CK$2,CK$3*CK$4,0)</f>
        <v>0</v>
      </c>
      <c r="GE678" s="0" t="n">
        <f aca="false">IF(CHOOSE(MATCH(CL$5,$B$10:$E$10,0),$B678,$C678,$D678,$E678)*CL$6+CL678*CL$7&lt;CL$2,CL$3*CL$4,0)</f>
        <v>0</v>
      </c>
      <c r="GF678" s="0" t="n">
        <f aca="false">IF(CHOOSE(MATCH(CM$5,$B$10:$E$10,0),$B678,$C678,$D678,$E678)*CM$6+CM678*CM$7&lt;CM$2,CM$3*CM$4,0)</f>
        <v>0</v>
      </c>
      <c r="GG678" s="0" t="n">
        <f aca="false">IF(CHOOSE(MATCH(CN$5,$B$10:$E$10,0),$B678,$C678,$D678,$E678)*CN$6+CN678*CN$7&lt;CN$2,CN$3*CN$4,0)</f>
        <v>0</v>
      </c>
      <c r="GH678" s="0" t="n">
        <f aca="false">IF(CHOOSE(MATCH(CO$5,$B$10:$E$10,0),$B678,$C678,$D678,$E678)*CO$6+CO678*CO$7&lt;CO$2,CO$3*CO$4,0)</f>
        <v>0</v>
      </c>
      <c r="GI678" s="0" t="n">
        <f aca="false">IF(CHOOSE(MATCH(CP$5,$B$10:$E$10,0),$B678,$C678,$D678,$E678)*CP$6+CP678*CP$7&lt;CP$2,CP$3*CP$4,0)</f>
        <v>0</v>
      </c>
      <c r="GJ678" s="0" t="n">
        <f aca="false">IF(CHOOSE(MATCH(CQ$5,$B$10:$E$10,0),$B678,$C678,$D678,$E678)*CQ$6+CQ678*CQ$7&lt;CQ$2,CQ$3*CQ$4,0)</f>
        <v>0</v>
      </c>
      <c r="GK678" s="0" t="n">
        <f aca="false">IF(CHOOSE(MATCH(CR$5,$B$10:$E$10,0),$B678,$C678,$D678,$E678)*CR$6+CR678*CR$7&lt;CR$2,CR$3*CR$4,0)</f>
        <v>0</v>
      </c>
      <c r="GL678" s="0" t="n">
        <f aca="false">IF(CHOOSE(MATCH(CS$5,$B$10:$E$10,0),$B678,$C678,$D678,$E678)*CS$6+CS678*CS$7&lt;CS$2,CS$3*CS$4,0)</f>
        <v>0</v>
      </c>
      <c r="GM678" s="0" t="n">
        <f aca="false">IF(CHOOSE(MATCH(CT$5,$B$10:$E$10,0),$B678,$C678,$D678,$E678)*CT$6+CT678*CT$7&lt;CT$2,CT$3*CT$4,0)</f>
        <v>0</v>
      </c>
      <c r="GN678" s="0" t="n">
        <f aca="false">IF(CHOOSE(MATCH(CU$5,$B$10:$E$10,0),$B678,$C678,$D678,$E678)*CU$6+CU678*CU$7&lt;CU$2,CU$3*CU$4,0)</f>
        <v>0</v>
      </c>
      <c r="GO678" s="0" t="n">
        <f aca="false">IF(CHOOSE(MATCH(CV$5,$B$10:$E$10,0),$B678,$C678,$D678,$E678)*CV$6+CV678*CV$7&lt;CV$2,CV$3*CV$4,0)</f>
        <v>0</v>
      </c>
      <c r="GP678" s="0" t="n">
        <f aca="false">IF(CHOOSE(MATCH(CW$5,$B$10:$E$10,0),$B678,$C678,$D678,$E678)*CW$6+CW678*CW$7&lt;CW$2,CW$3*CW$4,0)</f>
        <v>0</v>
      </c>
      <c r="GQ678" s="0" t="n">
        <f aca="false">IF(CHOOSE(MATCH(CX$5,$B$10:$E$10,0),$B678,$C678,$D678,$E678)*CX$6+CX678*CX$7&lt;CX$2,CX$3*CX$4,0)</f>
        <v>0</v>
      </c>
      <c r="GS678" s="0" t="n">
        <f aca="false">SUM(CZ678:GQ678)</f>
        <v>2.5</v>
      </c>
      <c r="GT678" s="0" t="n">
        <f aca="false">IF(GS678&gt;$GS$6,1,0)</f>
        <v>0</v>
      </c>
    </row>
    <row r="679" customFormat="false" ht="14" hidden="false" customHeight="false" outlineLevel="0" collapsed="false">
      <c r="A679" s="0" t="n">
        <v>669</v>
      </c>
      <c r="B679" s="0" t="n">
        <f aca="false">-0.29006475068963</f>
        <v>-0.29006475068963</v>
      </c>
      <c r="C679" s="0" t="n">
        <v>-0.979941335131763</v>
      </c>
      <c r="D679" s="0" t="n">
        <v>-1.08412091336211</v>
      </c>
      <c r="E679" s="0" t="n">
        <v>-1.66094475831966</v>
      </c>
      <c r="G679" s="0" t="n">
        <v>0.45412434701575</v>
      </c>
      <c r="H679" s="0" t="n">
        <v>-0.930715486902045</v>
      </c>
      <c r="I679" s="0" t="n">
        <v>-1.48234448715812</v>
      </c>
      <c r="J679" s="0" t="n">
        <v>0.518625711265486</v>
      </c>
      <c r="K679" s="0" t="n">
        <v>1.28080500871874</v>
      </c>
      <c r="L679" s="0" t="n">
        <v>-0.0266629740508506</v>
      </c>
      <c r="M679" s="0" t="n">
        <v>-0.661651711197919</v>
      </c>
      <c r="N679" s="0" t="n">
        <v>0.0104421360447304</v>
      </c>
      <c r="O679" s="0" t="n">
        <v>-0.88147089627455</v>
      </c>
      <c r="P679" s="0" t="n">
        <v>-1.14751856017392</v>
      </c>
      <c r="Q679" s="0" t="n">
        <v>1.67842244991334</v>
      </c>
      <c r="R679" s="0" t="n">
        <v>-0.754355369281257</v>
      </c>
      <c r="S679" s="0" t="n">
        <v>0.361651473212987</v>
      </c>
      <c r="T679" s="0" t="n">
        <v>0.540363771506236</v>
      </c>
      <c r="U679" s="0" t="n">
        <v>-1.60071977006737</v>
      </c>
      <c r="V679" s="0" t="n">
        <v>-0.134853053168627</v>
      </c>
      <c r="W679" s="0" t="n">
        <v>-0.65595031628618</v>
      </c>
      <c r="X679" s="0" t="n">
        <v>-0.0824434209789615</v>
      </c>
      <c r="Y679" s="0" t="n">
        <v>0.342200792147196</v>
      </c>
      <c r="Z679" s="0" t="n">
        <v>-1.4626652955485</v>
      </c>
      <c r="AA679" s="0" t="n">
        <v>-0.18716946215136</v>
      </c>
      <c r="AB679" s="0" t="n">
        <v>-0.214412239074591</v>
      </c>
      <c r="AC679" s="0" t="n">
        <v>0.333453726852895</v>
      </c>
      <c r="AD679" s="0" t="n">
        <v>1.41485998028656</v>
      </c>
      <c r="AE679" s="0" t="n">
        <v>-0.601964984525694</v>
      </c>
      <c r="AF679" s="0" t="n">
        <v>1.49907464219723</v>
      </c>
      <c r="AG679" s="0" t="n">
        <v>-1.09655502456008</v>
      </c>
      <c r="AH679" s="0" t="n">
        <v>-0.0190107130038086</v>
      </c>
      <c r="AI679" s="0" t="n">
        <v>-0.019317667465657</v>
      </c>
      <c r="AJ679" s="0" t="n">
        <v>1.22821347758872</v>
      </c>
      <c r="AK679" s="0" t="n">
        <v>-0.840793745737756</v>
      </c>
      <c r="AL679" s="0" t="n">
        <v>-0.961474597716006</v>
      </c>
      <c r="AM679" s="0" t="n">
        <v>1.00349552667467</v>
      </c>
      <c r="AN679" s="0" t="n">
        <v>0.751408606447512</v>
      </c>
      <c r="AO679" s="0" t="n">
        <v>0.143504621519241</v>
      </c>
      <c r="AP679" s="0" t="n">
        <v>0.401640818381566</v>
      </c>
      <c r="AQ679" s="0" t="n">
        <v>1.79130438482389</v>
      </c>
      <c r="AR679" s="0" t="n">
        <v>1.158073246188</v>
      </c>
      <c r="AS679" s="0" t="n">
        <v>-0.887239366420545</v>
      </c>
      <c r="AT679" s="0" t="n">
        <v>1.51214408106171</v>
      </c>
      <c r="AU679" s="0" t="n">
        <v>0.408367668569554</v>
      </c>
      <c r="AV679" s="0" t="n">
        <v>-1.44332034324179</v>
      </c>
      <c r="AW679" s="0" t="n">
        <v>-1.21051471069222</v>
      </c>
      <c r="AX679" s="0" t="n">
        <v>-0.0182456005859422</v>
      </c>
      <c r="AY679" s="0" t="n">
        <v>-0.51713755055971</v>
      </c>
      <c r="AZ679" s="0" t="n">
        <v>-0.767022356740199</v>
      </c>
      <c r="BA679" s="0" t="n">
        <v>-0.427401118940907</v>
      </c>
      <c r="BB679" s="0" t="n">
        <v>-1.08559788714047</v>
      </c>
      <c r="BC679" s="0" t="n">
        <v>0.0898921825864818</v>
      </c>
      <c r="BD679" s="0" t="n">
        <v>0.513643954036525</v>
      </c>
      <c r="BE679" s="0" t="n">
        <v>-0.471238763566362</v>
      </c>
      <c r="BF679" s="0" t="n">
        <v>-0.967809228313854</v>
      </c>
      <c r="BG679" s="0" t="n">
        <v>1.26107579490053</v>
      </c>
      <c r="BH679" s="0" t="n">
        <v>-1.13155692815781</v>
      </c>
      <c r="BI679" s="0" t="n">
        <v>1.55940597323934</v>
      </c>
      <c r="BJ679" s="0" t="n">
        <v>-1.02382500699605</v>
      </c>
      <c r="BK679" s="0" t="n">
        <v>0.121048060464091</v>
      </c>
      <c r="BL679" s="0" t="n">
        <v>1.00526904134313</v>
      </c>
      <c r="BM679" s="0" t="n">
        <v>-0.564511992706684</v>
      </c>
      <c r="BN679" s="0" t="n">
        <v>-0.940551672101719</v>
      </c>
      <c r="BO679" s="0" t="n">
        <v>0.710538188286591</v>
      </c>
      <c r="BP679" s="0" t="n">
        <v>-1.78149548446527</v>
      </c>
      <c r="BQ679" s="0" t="n">
        <v>-0.75730667958851</v>
      </c>
      <c r="BR679" s="0" t="n">
        <v>0.566217295272509</v>
      </c>
      <c r="BS679" s="0" t="n">
        <v>-0.524146344105247</v>
      </c>
      <c r="BT679" s="0" t="n">
        <v>-0.671682300890097</v>
      </c>
      <c r="BU679" s="0" t="n">
        <v>-1.03199909062823</v>
      </c>
      <c r="BV679" s="0" t="n">
        <v>-1.52645952766761</v>
      </c>
      <c r="BW679" s="0" t="n">
        <v>-0.316035766445566</v>
      </c>
      <c r="BX679" s="0" t="n">
        <v>-1.15226157504367</v>
      </c>
      <c r="BY679" s="0" t="n">
        <v>0.891784566192655</v>
      </c>
      <c r="BZ679" s="0" t="n">
        <v>-0.099344106274657</v>
      </c>
      <c r="CA679" s="0" t="n">
        <v>-0.465006451122463</v>
      </c>
      <c r="CB679" s="0" t="n">
        <v>-2.37823769566603</v>
      </c>
      <c r="CC679" s="0" t="n">
        <v>0.314105363941053</v>
      </c>
      <c r="CD679" s="0" t="n">
        <v>0.801778696768452</v>
      </c>
      <c r="CE679" s="0" t="n">
        <v>0.353171571987332</v>
      </c>
      <c r="CF679" s="0" t="n">
        <v>-0.161460320668994</v>
      </c>
      <c r="CG679" s="0" t="n">
        <v>-0.365492951459601</v>
      </c>
      <c r="CH679" s="0" t="n">
        <v>-1.34907622850733</v>
      </c>
      <c r="CI679" s="0" t="n">
        <v>0.213864268516772</v>
      </c>
      <c r="CJ679" s="0" t="n">
        <v>2.59271473623812</v>
      </c>
      <c r="CK679" s="0" t="n">
        <v>0.420704964199103</v>
      </c>
      <c r="CL679" s="0" t="n">
        <v>0.455906956631225</v>
      </c>
      <c r="CM679" s="0" t="n">
        <v>1.60875970323104</v>
      </c>
      <c r="CN679" s="0" t="n">
        <v>0.353904852090636</v>
      </c>
      <c r="CO679" s="0" t="n">
        <v>-0.63026732277649</v>
      </c>
      <c r="CP679" s="0" t="n">
        <v>-1.07190771814203</v>
      </c>
      <c r="CQ679" s="0" t="n">
        <v>-1.01918658401701</v>
      </c>
      <c r="CR679" s="0" t="n">
        <v>1.62229753186693</v>
      </c>
      <c r="CS679" s="0" t="n">
        <v>-0.579196921535186</v>
      </c>
      <c r="CT679" s="0" t="n">
        <v>-1.98084308067337</v>
      </c>
      <c r="CU679" s="0" t="n">
        <v>-0.234731487580575</v>
      </c>
      <c r="CV679" s="0" t="n">
        <v>-0.25443796403124</v>
      </c>
      <c r="CW679" s="0" t="n">
        <v>0.167431153386133</v>
      </c>
      <c r="CX679" s="0" t="n">
        <v>-0.205887999982224</v>
      </c>
      <c r="CZ679" s="0" t="n">
        <f aca="false">IF(CHOOSE(MATCH(G$5,$B$10:$E$10,0),$B679,$C679,$D679,$E679)*G$6+G679*G$7&lt;G$2,G$3*G$4,0)</f>
        <v>0</v>
      </c>
      <c r="DA679" s="0" t="n">
        <f aca="false">IF(CHOOSE(MATCH(H$5,$B$10:$E$10,0),$B679,$C679,$D679,$E679)*H$6+H679*H$7&lt;H$2,H$3*H$4,0)</f>
        <v>0</v>
      </c>
      <c r="DB679" s="0" t="n">
        <f aca="false">IF(CHOOSE(MATCH(I$5,$B$10:$E$10,0),$B679,$C679,$D679,$E679)*I$6+I679*I$7&lt;I$2,I$3*I$4,0)</f>
        <v>0</v>
      </c>
      <c r="DC679" s="0" t="n">
        <f aca="false">IF(CHOOSE(MATCH(J$5,$B$10:$E$10,0),$B679,$C679,$D679,$E679)*J$6+J679*J$7&lt;J$2,J$3*J$4,0)</f>
        <v>0</v>
      </c>
      <c r="DD679" s="0" t="n">
        <f aca="false">IF(CHOOSE(MATCH(K$5,$B$10:$E$10,0),$B679,$C679,$D679,$E679)*K$6+K679*K$7&lt;K$2,K$3*K$4,0)</f>
        <v>0</v>
      </c>
      <c r="DE679" s="0" t="n">
        <f aca="false">IF(CHOOSE(MATCH(L$5,$B$10:$E$10,0),$B679,$C679,$D679,$E679)*L$6+L679*L$7&lt;L$2,L$3*L$4,0)</f>
        <v>0</v>
      </c>
      <c r="DF679" s="0" t="n">
        <f aca="false">IF(CHOOSE(MATCH(M$5,$B$10:$E$10,0),$B679,$C679,$D679,$E679)*M$6+M679*M$7&lt;M$2,M$3*M$4,0)</f>
        <v>0</v>
      </c>
      <c r="DG679" s="0" t="n">
        <f aca="false">IF(CHOOSE(MATCH(N$5,$B$10:$E$10,0),$B679,$C679,$D679,$E679)*N$6+N679*N$7&lt;N$2,N$3*N$4,0)</f>
        <v>0</v>
      </c>
      <c r="DH679" s="0" t="n">
        <f aca="false">IF(CHOOSE(MATCH(O$5,$B$10:$E$10,0),$B679,$C679,$D679,$E679)*O$6+O679*O$7&lt;O$2,O$3*O$4,0)</f>
        <v>0</v>
      </c>
      <c r="DI679" s="0" t="n">
        <f aca="false">IF(CHOOSE(MATCH(P$5,$B$10:$E$10,0),$B679,$C679,$D679,$E679)*P$6+P679*P$7&lt;P$2,P$3*P$4,0)</f>
        <v>0</v>
      </c>
      <c r="DJ679" s="0" t="n">
        <f aca="false">IF(CHOOSE(MATCH(Q$5,$B$10:$E$10,0),$B679,$C679,$D679,$E679)*Q$6+Q679*Q$7&lt;Q$2,Q$3*Q$4,0)</f>
        <v>0</v>
      </c>
      <c r="DK679" s="0" t="n">
        <f aca="false">IF(CHOOSE(MATCH(R$5,$B$10:$E$10,0),$B679,$C679,$D679,$E679)*R$6+R679*R$7&lt;R$2,R$3*R$4,0)</f>
        <v>0</v>
      </c>
      <c r="DL679" s="0" t="n">
        <f aca="false">IF(CHOOSE(MATCH(S$5,$B$10:$E$10,0),$B679,$C679,$D679,$E679)*S$6+S679*S$7&lt;S$2,S$3*S$4,0)</f>
        <v>0</v>
      </c>
      <c r="DM679" s="0" t="n">
        <f aca="false">IF(CHOOSE(MATCH(T$5,$B$10:$E$10,0),$B679,$C679,$D679,$E679)*T$6+T679*T$7&lt;T$2,T$3*T$4,0)</f>
        <v>0</v>
      </c>
      <c r="DN679" s="0" t="n">
        <f aca="false">IF(CHOOSE(MATCH(U$5,$B$10:$E$10,0),$B679,$C679,$D679,$E679)*U$6+U679*U$7&lt;U$2,U$3*U$4,0)</f>
        <v>0</v>
      </c>
      <c r="DO679" s="0" t="n">
        <f aca="false">IF(CHOOSE(MATCH(V$5,$B$10:$E$10,0),$B679,$C679,$D679,$E679)*V$6+V679*V$7&lt;V$2,V$3*V$4,0)</f>
        <v>0</v>
      </c>
      <c r="DP679" s="0" t="n">
        <f aca="false">IF(CHOOSE(MATCH(W$5,$B$10:$E$10,0),$B679,$C679,$D679,$E679)*W$6+W679*W$7&lt;W$2,W$3*W$4,0)</f>
        <v>0</v>
      </c>
      <c r="DQ679" s="0" t="n">
        <f aca="false">IF(CHOOSE(MATCH(X$5,$B$10:$E$10,0),$B679,$C679,$D679,$E679)*X$6+X679*X$7&lt;X$2,X$3*X$4,0)</f>
        <v>0</v>
      </c>
      <c r="DR679" s="0" t="n">
        <f aca="false">IF(CHOOSE(MATCH(Y$5,$B$10:$E$10,0),$B679,$C679,$D679,$E679)*Y$6+Y679*Y$7&lt;Y$2,Y$3*Y$4,0)</f>
        <v>0</v>
      </c>
      <c r="DS679" s="0" t="n">
        <f aca="false">IF(CHOOSE(MATCH(Z$5,$B$10:$E$10,0),$B679,$C679,$D679,$E679)*Z$6+Z679*Z$7&lt;Z$2,Z$3*Z$4,0)</f>
        <v>0</v>
      </c>
      <c r="DT679" s="0" t="n">
        <f aca="false">IF(CHOOSE(MATCH(AA$5,$B$10:$E$10,0),$B679,$C679,$D679,$E679)*AA$6+AA679*AA$7&lt;AA$2,AA$3*AA$4,0)</f>
        <v>0</v>
      </c>
      <c r="DU679" s="0" t="n">
        <f aca="false">IF(CHOOSE(MATCH(AB$5,$B$10:$E$10,0),$B679,$C679,$D679,$E679)*AB$6+AB679*AB$7&lt;AB$2,AB$3*AB$4,0)</f>
        <v>0</v>
      </c>
      <c r="DV679" s="0" t="n">
        <f aca="false">IF(CHOOSE(MATCH(AC$5,$B$10:$E$10,0),$B679,$C679,$D679,$E679)*AC$6+AC679*AC$7&lt;AC$2,AC$3*AC$4,0)</f>
        <v>0</v>
      </c>
      <c r="DW679" s="0" t="n">
        <f aca="false">IF(CHOOSE(MATCH(AD$5,$B$10:$E$10,0),$B679,$C679,$D679,$E679)*AD$6+AD679*AD$7&lt;AD$2,AD$3*AD$4,0)</f>
        <v>0</v>
      </c>
      <c r="DX679" s="0" t="n">
        <f aca="false">IF(CHOOSE(MATCH(AE$5,$B$10:$E$10,0),$B679,$C679,$D679,$E679)*AE$6+AE679*AE$7&lt;AE$2,AE$3*AE$4,0)</f>
        <v>0</v>
      </c>
      <c r="DY679" s="0" t="n">
        <f aca="false">IF(CHOOSE(MATCH(AF$5,$B$10:$E$10,0),$B679,$C679,$D679,$E679)*AF$6+AF679*AF$7&lt;AF$2,AF$3*AF$4,0)</f>
        <v>0</v>
      </c>
      <c r="DZ679" s="0" t="n">
        <f aca="false">IF(CHOOSE(MATCH(AG$5,$B$10:$E$10,0),$B679,$C679,$D679,$E679)*AG$6+AG679*AG$7&lt;AG$2,AG$3*AG$4,0)</f>
        <v>0</v>
      </c>
      <c r="EA679" s="0" t="n">
        <f aca="false">IF(CHOOSE(MATCH(AH$5,$B$10:$E$10,0),$B679,$C679,$D679,$E679)*AH$6+AH679*AH$7&lt;AH$2,AH$3*AH$4,0)</f>
        <v>0</v>
      </c>
      <c r="EB679" s="0" t="n">
        <f aca="false">IF(CHOOSE(MATCH(AI$5,$B$10:$E$10,0),$B679,$C679,$D679,$E679)*AI$6+AI679*AI$7&lt;AI$2,AI$3*AI$4,0)</f>
        <v>0</v>
      </c>
      <c r="EC679" s="0" t="n">
        <f aca="false">IF(CHOOSE(MATCH(AJ$5,$B$10:$E$10,0),$B679,$C679,$D679,$E679)*AJ$6+AJ679*AJ$7&lt;AJ$2,AJ$3*AJ$4,0)</f>
        <v>0</v>
      </c>
      <c r="ED679" s="0" t="n">
        <f aca="false">IF(CHOOSE(MATCH(AK$5,$B$10:$E$10,0),$B679,$C679,$D679,$E679)*AK$6+AK679*AK$7&lt;AK$2,AK$3*AK$4,0)</f>
        <v>0</v>
      </c>
      <c r="EE679" s="0" t="n">
        <f aca="false">IF(CHOOSE(MATCH(AL$5,$B$10:$E$10,0),$B679,$C679,$D679,$E679)*AL$6+AL679*AL$7&lt;AL$2,AL$3*AL$4,0)</f>
        <v>0</v>
      </c>
      <c r="EF679" s="0" t="n">
        <f aca="false">IF(CHOOSE(MATCH(AM$5,$B$10:$E$10,0),$B679,$C679,$D679,$E679)*AM$6+AM679*AM$7&lt;AM$2,AM$3*AM$4,0)</f>
        <v>0</v>
      </c>
      <c r="EG679" s="0" t="n">
        <f aca="false">IF(CHOOSE(MATCH(AN$5,$B$10:$E$10,0),$B679,$C679,$D679,$E679)*AN$6+AN679*AN$7&lt;AN$2,AN$3*AN$4,0)</f>
        <v>0</v>
      </c>
      <c r="EH679" s="0" t="n">
        <f aca="false">IF(CHOOSE(MATCH(AO$5,$B$10:$E$10,0),$B679,$C679,$D679,$E679)*AO$6+AO679*AO$7&lt;AO$2,AO$3*AO$4,0)</f>
        <v>0</v>
      </c>
      <c r="EI679" s="0" t="n">
        <f aca="false">IF(CHOOSE(MATCH(AP$5,$B$10:$E$10,0),$B679,$C679,$D679,$E679)*AP$6+AP679*AP$7&lt;AP$2,AP$3*AP$4,0)</f>
        <v>0</v>
      </c>
      <c r="EJ679" s="0" t="n">
        <f aca="false">IF(CHOOSE(MATCH(AQ$5,$B$10:$E$10,0),$B679,$C679,$D679,$E679)*AQ$6+AQ679*AQ$7&lt;AQ$2,AQ$3*AQ$4,0)</f>
        <v>0</v>
      </c>
      <c r="EK679" s="0" t="n">
        <f aca="false">IF(CHOOSE(MATCH(AR$5,$B$10:$E$10,0),$B679,$C679,$D679,$E679)*AR$6+AR679*AR$7&lt;AR$2,AR$3*AR$4,0)</f>
        <v>0</v>
      </c>
      <c r="EL679" s="0" t="n">
        <f aca="false">IF(CHOOSE(MATCH(AS$5,$B$10:$E$10,0),$B679,$C679,$D679,$E679)*AS$6+AS679*AS$7&lt;AS$2,AS$3*AS$4,0)</f>
        <v>0</v>
      </c>
      <c r="EM679" s="0" t="n">
        <f aca="false">IF(CHOOSE(MATCH(AT$5,$B$10:$E$10,0),$B679,$C679,$D679,$E679)*AT$6+AT679*AT$7&lt;AT$2,AT$3*AT$4,0)</f>
        <v>0</v>
      </c>
      <c r="EN679" s="0" t="n">
        <f aca="false">IF(CHOOSE(MATCH(AU$5,$B$10:$E$10,0),$B679,$C679,$D679,$E679)*AU$6+AU679*AU$7&lt;AU$2,AU$3*AU$4,0)</f>
        <v>0</v>
      </c>
      <c r="EO679" s="0" t="n">
        <f aca="false">IF(CHOOSE(MATCH(AV$5,$B$10:$E$10,0),$B679,$C679,$D679,$E679)*AV$6+AV679*AV$7&lt;AV$2,AV$3*AV$4,0)</f>
        <v>0</v>
      </c>
      <c r="EP679" s="0" t="n">
        <f aca="false">IF(CHOOSE(MATCH(AW$5,$B$10:$E$10,0),$B679,$C679,$D679,$E679)*AW$6+AW679*AW$7&lt;AW$2,AW$3*AW$4,0)</f>
        <v>0</v>
      </c>
      <c r="EQ679" s="0" t="n">
        <f aca="false">IF(CHOOSE(MATCH(AX$5,$B$10:$E$10,0),$B679,$C679,$D679,$E679)*AX$6+AX679*AX$7&lt;AX$2,AX$3*AX$4,0)</f>
        <v>0</v>
      </c>
      <c r="ER679" s="0" t="n">
        <f aca="false">IF(CHOOSE(MATCH(AY$5,$B$10:$E$10,0),$B679,$C679,$D679,$E679)*AY$6+AY679*AY$7&lt;AY$2,AY$3*AY$4,0)</f>
        <v>0</v>
      </c>
      <c r="ES679" s="0" t="n">
        <f aca="false">IF(CHOOSE(MATCH(AZ$5,$B$10:$E$10,0),$B679,$C679,$D679,$E679)*AZ$6+AZ679*AZ$7&lt;AZ$2,AZ$3*AZ$4,0)</f>
        <v>0</v>
      </c>
      <c r="ET679" s="0" t="n">
        <f aca="false">IF(CHOOSE(MATCH(BA$5,$B$10:$E$10,0),$B679,$C679,$D679,$E679)*BA$6+BA679*BA$7&lt;BA$2,BA$3*BA$4,0)</f>
        <v>0</v>
      </c>
      <c r="EU679" s="0" t="n">
        <f aca="false">IF(CHOOSE(MATCH(BB$5,$B$10:$E$10,0),$B679,$C679,$D679,$E679)*BB$6+BB679*BB$7&lt;BB$2,BB$3*BB$4,0)</f>
        <v>0</v>
      </c>
      <c r="EV679" s="0" t="n">
        <f aca="false">IF(CHOOSE(MATCH(BC$5,$B$10:$E$10,0),$B679,$C679,$D679,$E679)*BC$6+BC679*BC$7&lt;BC$2,BC$3*BC$4,0)</f>
        <v>0</v>
      </c>
      <c r="EW679" s="0" t="n">
        <f aca="false">IF(CHOOSE(MATCH(BD$5,$B$10:$E$10,0),$B679,$C679,$D679,$E679)*BD$6+BD679*BD$7&lt;BD$2,BD$3*BD$4,0)</f>
        <v>0</v>
      </c>
      <c r="EX679" s="0" t="n">
        <f aca="false">IF(CHOOSE(MATCH(BE$5,$B$10:$E$10,0),$B679,$C679,$D679,$E679)*BE$6+BE679*BE$7&lt;BE$2,BE$3*BE$4,0)</f>
        <v>0</v>
      </c>
      <c r="EY679" s="0" t="n">
        <f aca="false">IF(CHOOSE(MATCH(BF$5,$B$10:$E$10,0),$B679,$C679,$D679,$E679)*BF$6+BF679*BF$7&lt;BF$2,BF$3*BF$4,0)</f>
        <v>0</v>
      </c>
      <c r="EZ679" s="0" t="n">
        <f aca="false">IF(CHOOSE(MATCH(BG$5,$B$10:$E$10,0),$B679,$C679,$D679,$E679)*BG$6+BG679*BG$7&lt;BG$2,BG$3*BG$4,0)</f>
        <v>0</v>
      </c>
      <c r="FA679" s="0" t="n">
        <f aca="false">IF(CHOOSE(MATCH(BH$5,$B$10:$E$10,0),$B679,$C679,$D679,$E679)*BH$6+BH679*BH$7&lt;BH$2,BH$3*BH$4,0)</f>
        <v>0</v>
      </c>
      <c r="FB679" s="0" t="n">
        <f aca="false">IF(CHOOSE(MATCH(BI$5,$B$10:$E$10,0),$B679,$C679,$D679,$E679)*BI$6+BI679*BI$7&lt;BI$2,BI$3*BI$4,0)</f>
        <v>0</v>
      </c>
      <c r="FC679" s="0" t="n">
        <f aca="false">IF(CHOOSE(MATCH(BJ$5,$B$10:$E$10,0),$B679,$C679,$D679,$E679)*BJ$6+BJ679*BJ$7&lt;BJ$2,BJ$3*BJ$4,0)</f>
        <v>0</v>
      </c>
      <c r="FD679" s="0" t="n">
        <f aca="false">IF(CHOOSE(MATCH(BK$5,$B$10:$E$10,0),$B679,$C679,$D679,$E679)*BK$6+BK679*BK$7&lt;BK$2,BK$3*BK$4,0)</f>
        <v>0</v>
      </c>
      <c r="FE679" s="0" t="n">
        <f aca="false">IF(CHOOSE(MATCH(BL$5,$B$10:$E$10,0),$B679,$C679,$D679,$E679)*BL$6+BL679*BL$7&lt;BL$2,BL$3*BL$4,0)</f>
        <v>0</v>
      </c>
      <c r="FF679" s="0" t="n">
        <f aca="false">IF(CHOOSE(MATCH(BM$5,$B$10:$E$10,0),$B679,$C679,$D679,$E679)*BM$6+BM679*BM$7&lt;BM$2,BM$3*BM$4,0)</f>
        <v>0</v>
      </c>
      <c r="FG679" s="0" t="n">
        <f aca="false">IF(CHOOSE(MATCH(BN$5,$B$10:$E$10,0),$B679,$C679,$D679,$E679)*BN$6+BN679*BN$7&lt;BN$2,BN$3*BN$4,0)</f>
        <v>0</v>
      </c>
      <c r="FH679" s="0" t="n">
        <f aca="false">IF(CHOOSE(MATCH(BO$5,$B$10:$E$10,0),$B679,$C679,$D679,$E679)*BO$6+BO679*BO$7&lt;BO$2,BO$3*BO$4,0)</f>
        <v>0</v>
      </c>
      <c r="FI679" s="0" t="n">
        <f aca="false">IF(CHOOSE(MATCH(BP$5,$B$10:$E$10,0),$B679,$C679,$D679,$E679)*BP$6+BP679*BP$7&lt;BP$2,BP$3*BP$4,0)</f>
        <v>0</v>
      </c>
      <c r="FJ679" s="0" t="n">
        <f aca="false">IF(CHOOSE(MATCH(BQ$5,$B$10:$E$10,0),$B679,$C679,$D679,$E679)*BQ$6+BQ679*BQ$7&lt;BQ$2,BQ$3*BQ$4,0)</f>
        <v>0</v>
      </c>
      <c r="FK679" s="0" t="n">
        <f aca="false">IF(CHOOSE(MATCH(BR$5,$B$10:$E$10,0),$B679,$C679,$D679,$E679)*BR$6+BR679*BR$7&lt;BR$2,BR$3*BR$4,0)</f>
        <v>0</v>
      </c>
      <c r="FL679" s="0" t="n">
        <f aca="false">IF(CHOOSE(MATCH(BS$5,$B$10:$E$10,0),$B679,$C679,$D679,$E679)*BS$6+BS679*BS$7&lt;BS$2,BS$3*BS$4,0)</f>
        <v>0</v>
      </c>
      <c r="FM679" s="0" t="n">
        <f aca="false">IF(CHOOSE(MATCH(BT$5,$B$10:$E$10,0),$B679,$C679,$D679,$E679)*BT$6+BT679*BT$7&lt;BT$2,BT$3*BT$4,0)</f>
        <v>0</v>
      </c>
      <c r="FN679" s="0" t="n">
        <f aca="false">IF(CHOOSE(MATCH(BU$5,$B$10:$E$10,0),$B679,$C679,$D679,$E679)*BU$6+BU679*BU$7&lt;BU$2,BU$3*BU$4,0)</f>
        <v>0</v>
      </c>
      <c r="FO679" s="0" t="n">
        <f aca="false">IF(CHOOSE(MATCH(BV$5,$B$10:$E$10,0),$B679,$C679,$D679,$E679)*BV$6+BV679*BV$7&lt;BV$2,BV$3*BV$4,0)</f>
        <v>0</v>
      </c>
      <c r="FP679" s="0" t="n">
        <f aca="false">IF(CHOOSE(MATCH(BW$5,$B$10:$E$10,0),$B679,$C679,$D679,$E679)*BW$6+BW679*BW$7&lt;BW$2,BW$3*BW$4,0)</f>
        <v>0</v>
      </c>
      <c r="FQ679" s="0" t="n">
        <f aca="false">IF(CHOOSE(MATCH(BX$5,$B$10:$E$10,0),$B679,$C679,$D679,$E679)*BX$6+BX679*BX$7&lt;BX$2,BX$3*BX$4,0)</f>
        <v>0</v>
      </c>
      <c r="FR679" s="0" t="n">
        <f aca="false">IF(CHOOSE(MATCH(BY$5,$B$10:$E$10,0),$B679,$C679,$D679,$E679)*BY$6+BY679*BY$7&lt;BY$2,BY$3*BY$4,0)</f>
        <v>0</v>
      </c>
      <c r="FS679" s="0" t="n">
        <f aca="false">IF(CHOOSE(MATCH(BZ$5,$B$10:$E$10,0),$B679,$C679,$D679,$E679)*BZ$6+BZ679*BZ$7&lt;BZ$2,BZ$3*BZ$4,0)</f>
        <v>0</v>
      </c>
      <c r="FT679" s="0" t="n">
        <f aca="false">IF(CHOOSE(MATCH(CA$5,$B$10:$E$10,0),$B679,$C679,$D679,$E679)*CA$6+CA679*CA$7&lt;CA$2,CA$3*CA$4,0)</f>
        <v>0</v>
      </c>
      <c r="FU679" s="0" t="n">
        <f aca="false">IF(CHOOSE(MATCH(CB$5,$B$10:$E$10,0),$B679,$C679,$D679,$E679)*CB$6+CB679*CB$7&lt;CB$2,CB$3*CB$4,0)</f>
        <v>12.5</v>
      </c>
      <c r="FV679" s="0" t="n">
        <f aca="false">IF(CHOOSE(MATCH(CC$5,$B$10:$E$10,0),$B679,$C679,$D679,$E679)*CC$6+CC679*CC$7&lt;CC$2,CC$3*CC$4,0)</f>
        <v>0</v>
      </c>
      <c r="FW679" s="0" t="n">
        <f aca="false">IF(CHOOSE(MATCH(CD$5,$B$10:$E$10,0),$B679,$C679,$D679,$E679)*CD$6+CD679*CD$7&lt;CD$2,CD$3*CD$4,0)</f>
        <v>0</v>
      </c>
      <c r="FX679" s="0" t="n">
        <f aca="false">IF(CHOOSE(MATCH(CE$5,$B$10:$E$10,0),$B679,$C679,$D679,$E679)*CE$6+CE679*CE$7&lt;CE$2,CE$3*CE$4,0)</f>
        <v>0</v>
      </c>
      <c r="FY679" s="0" t="n">
        <f aca="false">IF(CHOOSE(MATCH(CF$5,$B$10:$E$10,0),$B679,$C679,$D679,$E679)*CF$6+CF679*CF$7&lt;CF$2,CF$3*CF$4,0)</f>
        <v>0</v>
      </c>
      <c r="FZ679" s="0" t="n">
        <f aca="false">IF(CHOOSE(MATCH(CG$5,$B$10:$E$10,0),$B679,$C679,$D679,$E679)*CG$6+CG679*CG$7&lt;CG$2,CG$3*CG$4,0)</f>
        <v>0</v>
      </c>
      <c r="GA679" s="0" t="n">
        <f aca="false">IF(CHOOSE(MATCH(CH$5,$B$10:$E$10,0),$B679,$C679,$D679,$E679)*CH$6+CH679*CH$7&lt;CH$2,CH$3*CH$4,0)</f>
        <v>0</v>
      </c>
      <c r="GB679" s="0" t="n">
        <f aca="false">IF(CHOOSE(MATCH(CI$5,$B$10:$E$10,0),$B679,$C679,$D679,$E679)*CI$6+CI679*CI$7&lt;CI$2,CI$3*CI$4,0)</f>
        <v>0</v>
      </c>
      <c r="GC679" s="0" t="n">
        <f aca="false">IF(CHOOSE(MATCH(CJ$5,$B$10:$E$10,0),$B679,$C679,$D679,$E679)*CJ$6+CJ679*CJ$7&lt;CJ$2,CJ$3*CJ$4,0)</f>
        <v>0</v>
      </c>
      <c r="GD679" s="0" t="n">
        <f aca="false">IF(CHOOSE(MATCH(CK$5,$B$10:$E$10,0),$B679,$C679,$D679,$E679)*CK$6+CK679*CK$7&lt;CK$2,CK$3*CK$4,0)</f>
        <v>0</v>
      </c>
      <c r="GE679" s="0" t="n">
        <f aca="false">IF(CHOOSE(MATCH(CL$5,$B$10:$E$10,0),$B679,$C679,$D679,$E679)*CL$6+CL679*CL$7&lt;CL$2,CL$3*CL$4,0)</f>
        <v>0</v>
      </c>
      <c r="GF679" s="0" t="n">
        <f aca="false">IF(CHOOSE(MATCH(CM$5,$B$10:$E$10,0),$B679,$C679,$D679,$E679)*CM$6+CM679*CM$7&lt;CM$2,CM$3*CM$4,0)</f>
        <v>0</v>
      </c>
      <c r="GG679" s="0" t="n">
        <f aca="false">IF(CHOOSE(MATCH(CN$5,$B$10:$E$10,0),$B679,$C679,$D679,$E679)*CN$6+CN679*CN$7&lt;CN$2,CN$3*CN$4,0)</f>
        <v>0</v>
      </c>
      <c r="GH679" s="0" t="n">
        <f aca="false">IF(CHOOSE(MATCH(CO$5,$B$10:$E$10,0),$B679,$C679,$D679,$E679)*CO$6+CO679*CO$7&lt;CO$2,CO$3*CO$4,0)</f>
        <v>0</v>
      </c>
      <c r="GI679" s="0" t="n">
        <f aca="false">IF(CHOOSE(MATCH(CP$5,$B$10:$E$10,0),$B679,$C679,$D679,$E679)*CP$6+CP679*CP$7&lt;CP$2,CP$3*CP$4,0)</f>
        <v>0</v>
      </c>
      <c r="GJ679" s="0" t="n">
        <f aca="false">IF(CHOOSE(MATCH(CQ$5,$B$10:$E$10,0),$B679,$C679,$D679,$E679)*CQ$6+CQ679*CQ$7&lt;CQ$2,CQ$3*CQ$4,0)</f>
        <v>0</v>
      </c>
      <c r="GK679" s="0" t="n">
        <f aca="false">IF(CHOOSE(MATCH(CR$5,$B$10:$E$10,0),$B679,$C679,$D679,$E679)*CR$6+CR679*CR$7&lt;CR$2,CR$3*CR$4,0)</f>
        <v>0</v>
      </c>
      <c r="GL679" s="0" t="n">
        <f aca="false">IF(CHOOSE(MATCH(CS$5,$B$10:$E$10,0),$B679,$C679,$D679,$E679)*CS$6+CS679*CS$7&lt;CS$2,CS$3*CS$4,0)</f>
        <v>0</v>
      </c>
      <c r="GM679" s="0" t="n">
        <f aca="false">IF(CHOOSE(MATCH(CT$5,$B$10:$E$10,0),$B679,$C679,$D679,$E679)*CT$6+CT679*CT$7&lt;CT$2,CT$3*CT$4,0)</f>
        <v>0</v>
      </c>
      <c r="GN679" s="0" t="n">
        <f aca="false">IF(CHOOSE(MATCH(CU$5,$B$10:$E$10,0),$B679,$C679,$D679,$E679)*CU$6+CU679*CU$7&lt;CU$2,CU$3*CU$4,0)</f>
        <v>0</v>
      </c>
      <c r="GO679" s="0" t="n">
        <f aca="false">IF(CHOOSE(MATCH(CV$5,$B$10:$E$10,0),$B679,$C679,$D679,$E679)*CV$6+CV679*CV$7&lt;CV$2,CV$3*CV$4,0)</f>
        <v>0</v>
      </c>
      <c r="GP679" s="0" t="n">
        <f aca="false">IF(CHOOSE(MATCH(CW$5,$B$10:$E$10,0),$B679,$C679,$D679,$E679)*CW$6+CW679*CW$7&lt;CW$2,CW$3*CW$4,0)</f>
        <v>0</v>
      </c>
      <c r="GQ679" s="0" t="n">
        <f aca="false">IF(CHOOSE(MATCH(CX$5,$B$10:$E$10,0),$B679,$C679,$D679,$E679)*CX$6+CX679*CX$7&lt;CX$2,CX$3*CX$4,0)</f>
        <v>0</v>
      </c>
      <c r="GS679" s="0" t="n">
        <f aca="false">SUM(CZ679:GQ679)</f>
        <v>12.5</v>
      </c>
      <c r="GT679" s="0" t="n">
        <f aca="false">IF(GS679&gt;$GS$6,1,0)</f>
        <v>0</v>
      </c>
    </row>
    <row r="680" customFormat="false" ht="14" hidden="false" customHeight="false" outlineLevel="0" collapsed="false">
      <c r="A680" s="0" t="n">
        <v>670</v>
      </c>
      <c r="B680" s="0" t="n">
        <v>-0.0195607330605495</v>
      </c>
      <c r="C680" s="0" t="n">
        <v>0.130202222190317</v>
      </c>
      <c r="D680" s="0" t="n">
        <v>-0.358637964661236</v>
      </c>
      <c r="E680" s="0" t="n">
        <v>-0.873879237380556</v>
      </c>
      <c r="G680" s="0" t="n">
        <v>1.64970970217837</v>
      </c>
      <c r="H680" s="0" t="n">
        <v>-1.02550757219433</v>
      </c>
      <c r="I680" s="0" t="n">
        <v>-0.0862826254888205</v>
      </c>
      <c r="J680" s="0" t="n">
        <v>-0.448873151981388</v>
      </c>
      <c r="K680" s="0" t="n">
        <v>-0.961108526098542</v>
      </c>
      <c r="L680" s="0" t="n">
        <v>-0.274321791948751</v>
      </c>
      <c r="M680" s="0" t="n">
        <v>1.3258750186651</v>
      </c>
      <c r="N680" s="0" t="n">
        <v>-2.44093826040626</v>
      </c>
      <c r="O680" s="0" t="n">
        <v>0.381076006306102</v>
      </c>
      <c r="P680" s="0" t="n">
        <v>0.714678662916413</v>
      </c>
      <c r="Q680" s="0" t="n">
        <v>-0.734472678232123</v>
      </c>
      <c r="R680" s="0" t="n">
        <v>-1.16921455628471</v>
      </c>
      <c r="S680" s="0" t="n">
        <v>1.14309614218655</v>
      </c>
      <c r="T680" s="0" t="n">
        <v>1.4119541447144</v>
      </c>
      <c r="U680" s="0" t="n">
        <v>0.400646058551502</v>
      </c>
      <c r="V680" s="0" t="n">
        <v>1.62975993589498</v>
      </c>
      <c r="W680" s="0" t="n">
        <v>0.509544406668283</v>
      </c>
      <c r="X680" s="0" t="n">
        <v>0.635407104709884</v>
      </c>
      <c r="Y680" s="0" t="n">
        <v>0.830273165774997</v>
      </c>
      <c r="Z680" s="0" t="n">
        <v>-0.103265165307675</v>
      </c>
      <c r="AA680" s="0" t="n">
        <v>-0.686131897964515</v>
      </c>
      <c r="AB680" s="0" t="n">
        <v>-0.916302269615699</v>
      </c>
      <c r="AC680" s="0" t="n">
        <v>-1.07095729617868</v>
      </c>
      <c r="AD680" s="0" t="n">
        <v>0.0435034053225536</v>
      </c>
      <c r="AE680" s="0" t="n">
        <v>-0.115962848212803</v>
      </c>
      <c r="AF680" s="0" t="n">
        <v>-0.226405063585844</v>
      </c>
      <c r="AG680" s="0" t="n">
        <v>1.19756577987573</v>
      </c>
      <c r="AH680" s="0" t="n">
        <v>-2.60391971096396</v>
      </c>
      <c r="AI680" s="0" t="n">
        <v>0.829086275189184</v>
      </c>
      <c r="AJ680" s="0" t="n">
        <v>-1.13898977360805</v>
      </c>
      <c r="AK680" s="0" t="n">
        <v>-1.96954715647735</v>
      </c>
      <c r="AL680" s="0" t="n">
        <v>-1.09823304228485</v>
      </c>
      <c r="AM680" s="0" t="n">
        <v>-0.059588955991785</v>
      </c>
      <c r="AN680" s="0" t="n">
        <v>0.468248799734283</v>
      </c>
      <c r="AO680" s="0" t="n">
        <v>-1.05161234387197</v>
      </c>
      <c r="AP680" s="0" t="n">
        <v>0.702095803717384</v>
      </c>
      <c r="AQ680" s="0" t="n">
        <v>0.390554077966954</v>
      </c>
      <c r="AR680" s="0" t="n">
        <v>2.47058778768405</v>
      </c>
      <c r="AS680" s="0" t="n">
        <v>0.754761231291923</v>
      </c>
      <c r="AT680" s="0" t="n">
        <v>1.32698005472776</v>
      </c>
      <c r="AU680" s="0" t="n">
        <v>1.24796770251123</v>
      </c>
      <c r="AV680" s="0" t="n">
        <v>0.940551672101719</v>
      </c>
      <c r="AW680" s="0" t="n">
        <v>0.570353222428821</v>
      </c>
      <c r="AX680" s="0" t="n">
        <v>-0.241420821112115</v>
      </c>
      <c r="AY680" s="0" t="n">
        <v>0.0400575572712114</v>
      </c>
      <c r="AZ680" s="0" t="n">
        <v>-0.238586608247715</v>
      </c>
      <c r="BA680" s="0" t="n">
        <v>-0.54426209317171</v>
      </c>
      <c r="BB680" s="0" t="n">
        <v>0.761797309678513</v>
      </c>
      <c r="BC680" s="0" t="n">
        <v>1.55222096509533</v>
      </c>
      <c r="BD680" s="0" t="n">
        <v>1.66818608704489</v>
      </c>
      <c r="BE680" s="0" t="n">
        <v>1.18265688797692</v>
      </c>
      <c r="BF680" s="0" t="n">
        <v>-0.577388163947035</v>
      </c>
      <c r="BG680" s="0" t="n">
        <v>0.672162059345283</v>
      </c>
      <c r="BH680" s="0" t="n">
        <v>-1.05320850707358</v>
      </c>
      <c r="BI680" s="0" t="n">
        <v>0.373437387679587</v>
      </c>
      <c r="BJ680" s="0" t="n">
        <v>-0.482466475659749</v>
      </c>
      <c r="BK680" s="0" t="n">
        <v>0.230802470468916</v>
      </c>
      <c r="BL680" s="0" t="n">
        <v>-1.64792254508939</v>
      </c>
      <c r="BM680" s="0" t="n">
        <v>1.22691290016519</v>
      </c>
      <c r="BN680" s="0" t="n">
        <v>2.12812665267847</v>
      </c>
      <c r="BO680" s="0" t="n">
        <v>0.193713276530616</v>
      </c>
      <c r="BP680" s="0" t="n">
        <v>0.0695547441864619</v>
      </c>
      <c r="BQ680" s="0" t="n">
        <v>1.45888407132588</v>
      </c>
      <c r="BR680" s="0" t="n">
        <v>-1.13010855784523</v>
      </c>
      <c r="BS680" s="0" t="n">
        <v>-0.408616642744164</v>
      </c>
      <c r="BT680" s="0" t="n">
        <v>0.499812813359313</v>
      </c>
      <c r="BU680" s="0" t="n">
        <v>1.12981979327742</v>
      </c>
      <c r="BV680" s="0" t="n">
        <v>0.197300096260733</v>
      </c>
      <c r="BW680" s="0" t="n">
        <v>-0.20182596927043</v>
      </c>
      <c r="BX680" s="0" t="n">
        <v>-0.254754013440106</v>
      </c>
      <c r="BY680" s="0" t="n">
        <v>-0.666134383209283</v>
      </c>
      <c r="BZ680" s="0" t="n">
        <v>1.28219653561246</v>
      </c>
      <c r="CA680" s="0" t="n">
        <v>-1.32827381094103</v>
      </c>
      <c r="CB680" s="0" t="n">
        <v>-0.392618630939978</v>
      </c>
      <c r="CC680" s="0" t="n">
        <v>1.20781351142796</v>
      </c>
      <c r="CD680" s="0" t="n">
        <v>-0.101649675343651</v>
      </c>
      <c r="CE680" s="0" t="n">
        <v>-0.374996034224751</v>
      </c>
      <c r="CF680" s="0" t="n">
        <v>0.755371729610488</v>
      </c>
      <c r="CG680" s="0" t="n">
        <v>1.10201654024422</v>
      </c>
      <c r="CH680" s="0" t="n">
        <v>-1.75985405803658</v>
      </c>
      <c r="CI680" s="0" t="n">
        <v>-0.938412085815799</v>
      </c>
      <c r="CJ680" s="0" t="n">
        <v>-0.451497044196003</v>
      </c>
      <c r="CK680" s="0" t="n">
        <v>-1.22772689792328</v>
      </c>
      <c r="CL680" s="0" t="n">
        <v>0.903112322703237</v>
      </c>
      <c r="CM680" s="0" t="n">
        <v>0.4918547347188</v>
      </c>
      <c r="CN680" s="0" t="n">
        <v>-1.36269591166638</v>
      </c>
      <c r="CO680" s="0" t="n">
        <v>-0.312177235173294</v>
      </c>
      <c r="CP680" s="0" t="n">
        <v>1.97327608475462</v>
      </c>
      <c r="CQ680" s="0" t="n">
        <v>-0.0214595274883322</v>
      </c>
      <c r="CR680" s="0" t="n">
        <v>-0.411862401961116</v>
      </c>
      <c r="CS680" s="0" t="n">
        <v>-1.15762532004737</v>
      </c>
      <c r="CT680" s="0" t="n">
        <v>0.623842879576841</v>
      </c>
      <c r="CU680" s="0" t="n">
        <v>0.459644979855511</v>
      </c>
      <c r="CV680" s="0" t="n">
        <v>-1.52425400301581</v>
      </c>
      <c r="CW680" s="0" t="n">
        <v>-1.09502252598759</v>
      </c>
      <c r="CX680" s="0" t="n">
        <v>-1.50569576362614</v>
      </c>
      <c r="CZ680" s="0" t="n">
        <f aca="false">IF(CHOOSE(MATCH(G$5,$B$10:$E$10,0),$B680,$C680,$D680,$E680)*G$6+G680*G$7&lt;G$2,G$3*G$4,0)</f>
        <v>0</v>
      </c>
      <c r="DA680" s="0" t="n">
        <f aca="false">IF(CHOOSE(MATCH(H$5,$B$10:$E$10,0),$B680,$C680,$D680,$E680)*H$6+H680*H$7&lt;H$2,H$3*H$4,0)</f>
        <v>0</v>
      </c>
      <c r="DB680" s="0" t="n">
        <f aca="false">IF(CHOOSE(MATCH(I$5,$B$10:$E$10,0),$B680,$C680,$D680,$E680)*I$6+I680*I$7&lt;I$2,I$3*I$4,0)</f>
        <v>0</v>
      </c>
      <c r="DC680" s="0" t="n">
        <f aca="false">IF(CHOOSE(MATCH(J$5,$B$10:$E$10,0),$B680,$C680,$D680,$E680)*J$6+J680*J$7&lt;J$2,J$3*J$4,0)</f>
        <v>0</v>
      </c>
      <c r="DD680" s="0" t="n">
        <f aca="false">IF(CHOOSE(MATCH(K$5,$B$10:$E$10,0),$B680,$C680,$D680,$E680)*K$6+K680*K$7&lt;K$2,K$3*K$4,0)</f>
        <v>0</v>
      </c>
      <c r="DE680" s="0" t="n">
        <f aca="false">IF(CHOOSE(MATCH(L$5,$B$10:$E$10,0),$B680,$C680,$D680,$E680)*L$6+L680*L$7&lt;L$2,L$3*L$4,0)</f>
        <v>0</v>
      </c>
      <c r="DF680" s="0" t="n">
        <f aca="false">IF(CHOOSE(MATCH(M$5,$B$10:$E$10,0),$B680,$C680,$D680,$E680)*M$6+M680*M$7&lt;M$2,M$3*M$4,0)</f>
        <v>0</v>
      </c>
      <c r="DG680" s="0" t="n">
        <f aca="false">IF(CHOOSE(MATCH(N$5,$B$10:$E$10,0),$B680,$C680,$D680,$E680)*N$6+N680*N$7&lt;N$2,N$3*N$4,0)</f>
        <v>2.5</v>
      </c>
      <c r="DH680" s="0" t="n">
        <f aca="false">IF(CHOOSE(MATCH(O$5,$B$10:$E$10,0),$B680,$C680,$D680,$E680)*O$6+O680*O$7&lt;O$2,O$3*O$4,0)</f>
        <v>0</v>
      </c>
      <c r="DI680" s="0" t="n">
        <f aca="false">IF(CHOOSE(MATCH(P$5,$B$10:$E$10,0),$B680,$C680,$D680,$E680)*P$6+P680*P$7&lt;P$2,P$3*P$4,0)</f>
        <v>0</v>
      </c>
      <c r="DJ680" s="0" t="n">
        <f aca="false">IF(CHOOSE(MATCH(Q$5,$B$10:$E$10,0),$B680,$C680,$D680,$E680)*Q$6+Q680*Q$7&lt;Q$2,Q$3*Q$4,0)</f>
        <v>0</v>
      </c>
      <c r="DK680" s="0" t="n">
        <f aca="false">IF(CHOOSE(MATCH(R$5,$B$10:$E$10,0),$B680,$C680,$D680,$E680)*R$6+R680*R$7&lt;R$2,R$3*R$4,0)</f>
        <v>0</v>
      </c>
      <c r="DL680" s="0" t="n">
        <f aca="false">IF(CHOOSE(MATCH(S$5,$B$10:$E$10,0),$B680,$C680,$D680,$E680)*S$6+S680*S$7&lt;S$2,S$3*S$4,0)</f>
        <v>0</v>
      </c>
      <c r="DM680" s="0" t="n">
        <f aca="false">IF(CHOOSE(MATCH(T$5,$B$10:$E$10,0),$B680,$C680,$D680,$E680)*T$6+T680*T$7&lt;T$2,T$3*T$4,0)</f>
        <v>0</v>
      </c>
      <c r="DN680" s="0" t="n">
        <f aca="false">IF(CHOOSE(MATCH(U$5,$B$10:$E$10,0),$B680,$C680,$D680,$E680)*U$6+U680*U$7&lt;U$2,U$3*U$4,0)</f>
        <v>0</v>
      </c>
      <c r="DO680" s="0" t="n">
        <f aca="false">IF(CHOOSE(MATCH(V$5,$B$10:$E$10,0),$B680,$C680,$D680,$E680)*V$6+V680*V$7&lt;V$2,V$3*V$4,0)</f>
        <v>0</v>
      </c>
      <c r="DP680" s="0" t="n">
        <f aca="false">IF(CHOOSE(MATCH(W$5,$B$10:$E$10,0),$B680,$C680,$D680,$E680)*W$6+W680*W$7&lt;W$2,W$3*W$4,0)</f>
        <v>0</v>
      </c>
      <c r="DQ680" s="0" t="n">
        <f aca="false">IF(CHOOSE(MATCH(X$5,$B$10:$E$10,0),$B680,$C680,$D680,$E680)*X$6+X680*X$7&lt;X$2,X$3*X$4,0)</f>
        <v>0</v>
      </c>
      <c r="DR680" s="0" t="n">
        <f aca="false">IF(CHOOSE(MATCH(Y$5,$B$10:$E$10,0),$B680,$C680,$D680,$E680)*Y$6+Y680*Y$7&lt;Y$2,Y$3*Y$4,0)</f>
        <v>0</v>
      </c>
      <c r="DS680" s="0" t="n">
        <f aca="false">IF(CHOOSE(MATCH(Z$5,$B$10:$E$10,0),$B680,$C680,$D680,$E680)*Z$6+Z680*Z$7&lt;Z$2,Z$3*Z$4,0)</f>
        <v>0</v>
      </c>
      <c r="DT680" s="0" t="n">
        <f aca="false">IF(CHOOSE(MATCH(AA$5,$B$10:$E$10,0),$B680,$C680,$D680,$E680)*AA$6+AA680*AA$7&lt;AA$2,AA$3*AA$4,0)</f>
        <v>0</v>
      </c>
      <c r="DU680" s="0" t="n">
        <f aca="false">IF(CHOOSE(MATCH(AB$5,$B$10:$E$10,0),$B680,$C680,$D680,$E680)*AB$6+AB680*AB$7&lt;AB$2,AB$3*AB$4,0)</f>
        <v>0</v>
      </c>
      <c r="DV680" s="0" t="n">
        <f aca="false">IF(CHOOSE(MATCH(AC$5,$B$10:$E$10,0),$B680,$C680,$D680,$E680)*AC$6+AC680*AC$7&lt;AC$2,AC$3*AC$4,0)</f>
        <v>0</v>
      </c>
      <c r="DW680" s="0" t="n">
        <f aca="false">IF(CHOOSE(MATCH(AD$5,$B$10:$E$10,0),$B680,$C680,$D680,$E680)*AD$6+AD680*AD$7&lt;AD$2,AD$3*AD$4,0)</f>
        <v>0</v>
      </c>
      <c r="DX680" s="0" t="n">
        <f aca="false">IF(CHOOSE(MATCH(AE$5,$B$10:$E$10,0),$B680,$C680,$D680,$E680)*AE$6+AE680*AE$7&lt;AE$2,AE$3*AE$4,0)</f>
        <v>0</v>
      </c>
      <c r="DY680" s="0" t="n">
        <f aca="false">IF(CHOOSE(MATCH(AF$5,$B$10:$E$10,0),$B680,$C680,$D680,$E680)*AF$6+AF680*AF$7&lt;AF$2,AF$3*AF$4,0)</f>
        <v>0</v>
      </c>
      <c r="DZ680" s="0" t="n">
        <f aca="false">IF(CHOOSE(MATCH(AG$5,$B$10:$E$10,0),$B680,$C680,$D680,$E680)*AG$6+AG680*AG$7&lt;AG$2,AG$3*AG$4,0)</f>
        <v>0</v>
      </c>
      <c r="EA680" s="0" t="n">
        <f aca="false">IF(CHOOSE(MATCH(AH$5,$B$10:$E$10,0),$B680,$C680,$D680,$E680)*AH$6+AH680*AH$7&lt;AH$2,AH$3*AH$4,0)</f>
        <v>12.5</v>
      </c>
      <c r="EB680" s="0" t="n">
        <f aca="false">IF(CHOOSE(MATCH(AI$5,$B$10:$E$10,0),$B680,$C680,$D680,$E680)*AI$6+AI680*AI$7&lt;AI$2,AI$3*AI$4,0)</f>
        <v>0</v>
      </c>
      <c r="EC680" s="0" t="n">
        <f aca="false">IF(CHOOSE(MATCH(AJ$5,$B$10:$E$10,0),$B680,$C680,$D680,$E680)*AJ$6+AJ680*AJ$7&lt;AJ$2,AJ$3*AJ$4,0)</f>
        <v>0</v>
      </c>
      <c r="ED680" s="0" t="n">
        <f aca="false">IF(CHOOSE(MATCH(AK$5,$B$10:$E$10,0),$B680,$C680,$D680,$E680)*AK$6+AK680*AK$7&lt;AK$2,AK$3*AK$4,0)</f>
        <v>0</v>
      </c>
      <c r="EE680" s="0" t="n">
        <f aca="false">IF(CHOOSE(MATCH(AL$5,$B$10:$E$10,0),$B680,$C680,$D680,$E680)*AL$6+AL680*AL$7&lt;AL$2,AL$3*AL$4,0)</f>
        <v>0</v>
      </c>
      <c r="EF680" s="0" t="n">
        <f aca="false">IF(CHOOSE(MATCH(AM$5,$B$10:$E$10,0),$B680,$C680,$D680,$E680)*AM$6+AM680*AM$7&lt;AM$2,AM$3*AM$4,0)</f>
        <v>0</v>
      </c>
      <c r="EG680" s="0" t="n">
        <f aca="false">IF(CHOOSE(MATCH(AN$5,$B$10:$E$10,0),$B680,$C680,$D680,$E680)*AN$6+AN680*AN$7&lt;AN$2,AN$3*AN$4,0)</f>
        <v>0</v>
      </c>
      <c r="EH680" s="0" t="n">
        <f aca="false">IF(CHOOSE(MATCH(AO$5,$B$10:$E$10,0),$B680,$C680,$D680,$E680)*AO$6+AO680*AO$7&lt;AO$2,AO$3*AO$4,0)</f>
        <v>0</v>
      </c>
      <c r="EI680" s="0" t="n">
        <f aca="false">IF(CHOOSE(MATCH(AP$5,$B$10:$E$10,0),$B680,$C680,$D680,$E680)*AP$6+AP680*AP$7&lt;AP$2,AP$3*AP$4,0)</f>
        <v>0</v>
      </c>
      <c r="EJ680" s="0" t="n">
        <f aca="false">IF(CHOOSE(MATCH(AQ$5,$B$10:$E$10,0),$B680,$C680,$D680,$E680)*AQ$6+AQ680*AQ$7&lt;AQ$2,AQ$3*AQ$4,0)</f>
        <v>0</v>
      </c>
      <c r="EK680" s="0" t="n">
        <f aca="false">IF(CHOOSE(MATCH(AR$5,$B$10:$E$10,0),$B680,$C680,$D680,$E680)*AR$6+AR680*AR$7&lt;AR$2,AR$3*AR$4,0)</f>
        <v>0</v>
      </c>
      <c r="EL680" s="0" t="n">
        <f aca="false">IF(CHOOSE(MATCH(AS$5,$B$10:$E$10,0),$B680,$C680,$D680,$E680)*AS$6+AS680*AS$7&lt;AS$2,AS$3*AS$4,0)</f>
        <v>0</v>
      </c>
      <c r="EM680" s="0" t="n">
        <f aca="false">IF(CHOOSE(MATCH(AT$5,$B$10:$E$10,0),$B680,$C680,$D680,$E680)*AT$6+AT680*AT$7&lt;AT$2,AT$3*AT$4,0)</f>
        <v>0</v>
      </c>
      <c r="EN680" s="0" t="n">
        <f aca="false">IF(CHOOSE(MATCH(AU$5,$B$10:$E$10,0),$B680,$C680,$D680,$E680)*AU$6+AU680*AU$7&lt;AU$2,AU$3*AU$4,0)</f>
        <v>0</v>
      </c>
      <c r="EO680" s="0" t="n">
        <f aca="false">IF(CHOOSE(MATCH(AV$5,$B$10:$E$10,0),$B680,$C680,$D680,$E680)*AV$6+AV680*AV$7&lt;AV$2,AV$3*AV$4,0)</f>
        <v>0</v>
      </c>
      <c r="EP680" s="0" t="n">
        <f aca="false">IF(CHOOSE(MATCH(AW$5,$B$10:$E$10,0),$B680,$C680,$D680,$E680)*AW$6+AW680*AW$7&lt;AW$2,AW$3*AW$4,0)</f>
        <v>0</v>
      </c>
      <c r="EQ680" s="0" t="n">
        <f aca="false">IF(CHOOSE(MATCH(AX$5,$B$10:$E$10,0),$B680,$C680,$D680,$E680)*AX$6+AX680*AX$7&lt;AX$2,AX$3*AX$4,0)</f>
        <v>0</v>
      </c>
      <c r="ER680" s="0" t="n">
        <f aca="false">IF(CHOOSE(MATCH(AY$5,$B$10:$E$10,0),$B680,$C680,$D680,$E680)*AY$6+AY680*AY$7&lt;AY$2,AY$3*AY$4,0)</f>
        <v>0</v>
      </c>
      <c r="ES680" s="0" t="n">
        <f aca="false">IF(CHOOSE(MATCH(AZ$5,$B$10:$E$10,0),$B680,$C680,$D680,$E680)*AZ$6+AZ680*AZ$7&lt;AZ$2,AZ$3*AZ$4,0)</f>
        <v>0</v>
      </c>
      <c r="ET680" s="0" t="n">
        <f aca="false">IF(CHOOSE(MATCH(BA$5,$B$10:$E$10,0),$B680,$C680,$D680,$E680)*BA$6+BA680*BA$7&lt;BA$2,BA$3*BA$4,0)</f>
        <v>0</v>
      </c>
      <c r="EU680" s="0" t="n">
        <f aca="false">IF(CHOOSE(MATCH(BB$5,$B$10:$E$10,0),$B680,$C680,$D680,$E680)*BB$6+BB680*BB$7&lt;BB$2,BB$3*BB$4,0)</f>
        <v>0</v>
      </c>
      <c r="EV680" s="0" t="n">
        <f aca="false">IF(CHOOSE(MATCH(BC$5,$B$10:$E$10,0),$B680,$C680,$D680,$E680)*BC$6+BC680*BC$7&lt;BC$2,BC$3*BC$4,0)</f>
        <v>0</v>
      </c>
      <c r="EW680" s="0" t="n">
        <f aca="false">IF(CHOOSE(MATCH(BD$5,$B$10:$E$10,0),$B680,$C680,$D680,$E680)*BD$6+BD680*BD$7&lt;BD$2,BD$3*BD$4,0)</f>
        <v>0</v>
      </c>
      <c r="EX680" s="0" t="n">
        <f aca="false">IF(CHOOSE(MATCH(BE$5,$B$10:$E$10,0),$B680,$C680,$D680,$E680)*BE$6+BE680*BE$7&lt;BE$2,BE$3*BE$4,0)</f>
        <v>0</v>
      </c>
      <c r="EY680" s="0" t="n">
        <f aca="false">IF(CHOOSE(MATCH(BF$5,$B$10:$E$10,0),$B680,$C680,$D680,$E680)*BF$6+BF680*BF$7&lt;BF$2,BF$3*BF$4,0)</f>
        <v>0</v>
      </c>
      <c r="EZ680" s="0" t="n">
        <f aca="false">IF(CHOOSE(MATCH(BG$5,$B$10:$E$10,0),$B680,$C680,$D680,$E680)*BG$6+BG680*BG$7&lt;BG$2,BG$3*BG$4,0)</f>
        <v>0</v>
      </c>
      <c r="FA680" s="0" t="n">
        <f aca="false">IF(CHOOSE(MATCH(BH$5,$B$10:$E$10,0),$B680,$C680,$D680,$E680)*BH$6+BH680*BH$7&lt;BH$2,BH$3*BH$4,0)</f>
        <v>0</v>
      </c>
      <c r="FB680" s="0" t="n">
        <f aca="false">IF(CHOOSE(MATCH(BI$5,$B$10:$E$10,0),$B680,$C680,$D680,$E680)*BI$6+BI680*BI$7&lt;BI$2,BI$3*BI$4,0)</f>
        <v>0</v>
      </c>
      <c r="FC680" s="0" t="n">
        <f aca="false">IF(CHOOSE(MATCH(BJ$5,$B$10:$E$10,0),$B680,$C680,$D680,$E680)*BJ$6+BJ680*BJ$7&lt;BJ$2,BJ$3*BJ$4,0)</f>
        <v>0</v>
      </c>
      <c r="FD680" s="0" t="n">
        <f aca="false">IF(CHOOSE(MATCH(BK$5,$B$10:$E$10,0),$B680,$C680,$D680,$E680)*BK$6+BK680*BK$7&lt;BK$2,BK$3*BK$4,0)</f>
        <v>0</v>
      </c>
      <c r="FE680" s="0" t="n">
        <f aca="false">IF(CHOOSE(MATCH(BL$5,$B$10:$E$10,0),$B680,$C680,$D680,$E680)*BL$6+BL680*BL$7&lt;BL$2,BL$3*BL$4,0)</f>
        <v>0</v>
      </c>
      <c r="FF680" s="0" t="n">
        <f aca="false">IF(CHOOSE(MATCH(BM$5,$B$10:$E$10,0),$B680,$C680,$D680,$E680)*BM$6+BM680*BM$7&lt;BM$2,BM$3*BM$4,0)</f>
        <v>0</v>
      </c>
      <c r="FG680" s="0" t="n">
        <f aca="false">IF(CHOOSE(MATCH(BN$5,$B$10:$E$10,0),$B680,$C680,$D680,$E680)*BN$6+BN680*BN$7&lt;BN$2,BN$3*BN$4,0)</f>
        <v>0</v>
      </c>
      <c r="FH680" s="0" t="n">
        <f aca="false">IF(CHOOSE(MATCH(BO$5,$B$10:$E$10,0),$B680,$C680,$D680,$E680)*BO$6+BO680*BO$7&lt;BO$2,BO$3*BO$4,0)</f>
        <v>0</v>
      </c>
      <c r="FI680" s="0" t="n">
        <f aca="false">IF(CHOOSE(MATCH(BP$5,$B$10:$E$10,0),$B680,$C680,$D680,$E680)*BP$6+BP680*BP$7&lt;BP$2,BP$3*BP$4,0)</f>
        <v>0</v>
      </c>
      <c r="FJ680" s="0" t="n">
        <f aca="false">IF(CHOOSE(MATCH(BQ$5,$B$10:$E$10,0),$B680,$C680,$D680,$E680)*BQ$6+BQ680*BQ$7&lt;BQ$2,BQ$3*BQ$4,0)</f>
        <v>0</v>
      </c>
      <c r="FK680" s="0" t="n">
        <f aca="false">IF(CHOOSE(MATCH(BR$5,$B$10:$E$10,0),$B680,$C680,$D680,$E680)*BR$6+BR680*BR$7&lt;BR$2,BR$3*BR$4,0)</f>
        <v>0</v>
      </c>
      <c r="FL680" s="0" t="n">
        <f aca="false">IF(CHOOSE(MATCH(BS$5,$B$10:$E$10,0),$B680,$C680,$D680,$E680)*BS$6+BS680*BS$7&lt;BS$2,BS$3*BS$4,0)</f>
        <v>0</v>
      </c>
      <c r="FM680" s="0" t="n">
        <f aca="false">IF(CHOOSE(MATCH(BT$5,$B$10:$E$10,0),$B680,$C680,$D680,$E680)*BT$6+BT680*BT$7&lt;BT$2,BT$3*BT$4,0)</f>
        <v>0</v>
      </c>
      <c r="FN680" s="0" t="n">
        <f aca="false">IF(CHOOSE(MATCH(BU$5,$B$10:$E$10,0),$B680,$C680,$D680,$E680)*BU$6+BU680*BU$7&lt;BU$2,BU$3*BU$4,0)</f>
        <v>0</v>
      </c>
      <c r="FO680" s="0" t="n">
        <f aca="false">IF(CHOOSE(MATCH(BV$5,$B$10:$E$10,0),$B680,$C680,$D680,$E680)*BV$6+BV680*BV$7&lt;BV$2,BV$3*BV$4,0)</f>
        <v>0</v>
      </c>
      <c r="FP680" s="0" t="n">
        <f aca="false">IF(CHOOSE(MATCH(BW$5,$B$10:$E$10,0),$B680,$C680,$D680,$E680)*BW$6+BW680*BW$7&lt;BW$2,BW$3*BW$4,0)</f>
        <v>0</v>
      </c>
      <c r="FQ680" s="0" t="n">
        <f aca="false">IF(CHOOSE(MATCH(BX$5,$B$10:$E$10,0),$B680,$C680,$D680,$E680)*BX$6+BX680*BX$7&lt;BX$2,BX$3*BX$4,0)</f>
        <v>0</v>
      </c>
      <c r="FR680" s="0" t="n">
        <f aca="false">IF(CHOOSE(MATCH(BY$5,$B$10:$E$10,0),$B680,$C680,$D680,$E680)*BY$6+BY680*BY$7&lt;BY$2,BY$3*BY$4,0)</f>
        <v>0</v>
      </c>
      <c r="FS680" s="0" t="n">
        <f aca="false">IF(CHOOSE(MATCH(BZ$5,$B$10:$E$10,0),$B680,$C680,$D680,$E680)*BZ$6+BZ680*BZ$7&lt;BZ$2,BZ$3*BZ$4,0)</f>
        <v>0</v>
      </c>
      <c r="FT680" s="0" t="n">
        <f aca="false">IF(CHOOSE(MATCH(CA$5,$B$10:$E$10,0),$B680,$C680,$D680,$E680)*CA$6+CA680*CA$7&lt;CA$2,CA$3*CA$4,0)</f>
        <v>0</v>
      </c>
      <c r="FU680" s="0" t="n">
        <f aca="false">IF(CHOOSE(MATCH(CB$5,$B$10:$E$10,0),$B680,$C680,$D680,$E680)*CB$6+CB680*CB$7&lt;CB$2,CB$3*CB$4,0)</f>
        <v>0</v>
      </c>
      <c r="FV680" s="0" t="n">
        <f aca="false">IF(CHOOSE(MATCH(CC$5,$B$10:$E$10,0),$B680,$C680,$D680,$E680)*CC$6+CC680*CC$7&lt;CC$2,CC$3*CC$4,0)</f>
        <v>0</v>
      </c>
      <c r="FW680" s="0" t="n">
        <f aca="false">IF(CHOOSE(MATCH(CD$5,$B$10:$E$10,0),$B680,$C680,$D680,$E680)*CD$6+CD680*CD$7&lt;CD$2,CD$3*CD$4,0)</f>
        <v>0</v>
      </c>
      <c r="FX680" s="0" t="n">
        <f aca="false">IF(CHOOSE(MATCH(CE$5,$B$10:$E$10,0),$B680,$C680,$D680,$E680)*CE$6+CE680*CE$7&lt;CE$2,CE$3*CE$4,0)</f>
        <v>0</v>
      </c>
      <c r="FY680" s="0" t="n">
        <f aca="false">IF(CHOOSE(MATCH(CF$5,$B$10:$E$10,0),$B680,$C680,$D680,$E680)*CF$6+CF680*CF$7&lt;CF$2,CF$3*CF$4,0)</f>
        <v>0</v>
      </c>
      <c r="FZ680" s="0" t="n">
        <f aca="false">IF(CHOOSE(MATCH(CG$5,$B$10:$E$10,0),$B680,$C680,$D680,$E680)*CG$6+CG680*CG$7&lt;CG$2,CG$3*CG$4,0)</f>
        <v>0</v>
      </c>
      <c r="GA680" s="0" t="n">
        <f aca="false">IF(CHOOSE(MATCH(CH$5,$B$10:$E$10,0),$B680,$C680,$D680,$E680)*CH$6+CH680*CH$7&lt;CH$2,CH$3*CH$4,0)</f>
        <v>0</v>
      </c>
      <c r="GB680" s="0" t="n">
        <f aca="false">IF(CHOOSE(MATCH(CI$5,$B$10:$E$10,0),$B680,$C680,$D680,$E680)*CI$6+CI680*CI$7&lt;CI$2,CI$3*CI$4,0)</f>
        <v>0</v>
      </c>
      <c r="GC680" s="0" t="n">
        <f aca="false">IF(CHOOSE(MATCH(CJ$5,$B$10:$E$10,0),$B680,$C680,$D680,$E680)*CJ$6+CJ680*CJ$7&lt;CJ$2,CJ$3*CJ$4,0)</f>
        <v>0</v>
      </c>
      <c r="GD680" s="0" t="n">
        <f aca="false">IF(CHOOSE(MATCH(CK$5,$B$10:$E$10,0),$B680,$C680,$D680,$E680)*CK$6+CK680*CK$7&lt;CK$2,CK$3*CK$4,0)</f>
        <v>0</v>
      </c>
      <c r="GE680" s="0" t="n">
        <f aca="false">IF(CHOOSE(MATCH(CL$5,$B$10:$E$10,0),$B680,$C680,$D680,$E680)*CL$6+CL680*CL$7&lt;CL$2,CL$3*CL$4,0)</f>
        <v>0</v>
      </c>
      <c r="GF680" s="0" t="n">
        <f aca="false">IF(CHOOSE(MATCH(CM$5,$B$10:$E$10,0),$B680,$C680,$D680,$E680)*CM$6+CM680*CM$7&lt;CM$2,CM$3*CM$4,0)</f>
        <v>0</v>
      </c>
      <c r="GG680" s="0" t="n">
        <f aca="false">IF(CHOOSE(MATCH(CN$5,$B$10:$E$10,0),$B680,$C680,$D680,$E680)*CN$6+CN680*CN$7&lt;CN$2,CN$3*CN$4,0)</f>
        <v>0</v>
      </c>
      <c r="GH680" s="0" t="n">
        <f aca="false">IF(CHOOSE(MATCH(CO$5,$B$10:$E$10,0),$B680,$C680,$D680,$E680)*CO$6+CO680*CO$7&lt;CO$2,CO$3*CO$4,0)</f>
        <v>0</v>
      </c>
      <c r="GI680" s="0" t="n">
        <f aca="false">IF(CHOOSE(MATCH(CP$5,$B$10:$E$10,0),$B680,$C680,$D680,$E680)*CP$6+CP680*CP$7&lt;CP$2,CP$3*CP$4,0)</f>
        <v>0</v>
      </c>
      <c r="GJ680" s="0" t="n">
        <f aca="false">IF(CHOOSE(MATCH(CQ$5,$B$10:$E$10,0),$B680,$C680,$D680,$E680)*CQ$6+CQ680*CQ$7&lt;CQ$2,CQ$3*CQ$4,0)</f>
        <v>0</v>
      </c>
      <c r="GK680" s="0" t="n">
        <f aca="false">IF(CHOOSE(MATCH(CR$5,$B$10:$E$10,0),$B680,$C680,$D680,$E680)*CR$6+CR680*CR$7&lt;CR$2,CR$3*CR$4,0)</f>
        <v>0</v>
      </c>
      <c r="GL680" s="0" t="n">
        <f aca="false">IF(CHOOSE(MATCH(CS$5,$B$10:$E$10,0),$B680,$C680,$D680,$E680)*CS$6+CS680*CS$7&lt;CS$2,CS$3*CS$4,0)</f>
        <v>0</v>
      </c>
      <c r="GM680" s="0" t="n">
        <f aca="false">IF(CHOOSE(MATCH(CT$5,$B$10:$E$10,0),$B680,$C680,$D680,$E680)*CT$6+CT680*CT$7&lt;CT$2,CT$3*CT$4,0)</f>
        <v>0</v>
      </c>
      <c r="GN680" s="0" t="n">
        <f aca="false">IF(CHOOSE(MATCH(CU$5,$B$10:$E$10,0),$B680,$C680,$D680,$E680)*CU$6+CU680*CU$7&lt;CU$2,CU$3*CU$4,0)</f>
        <v>0</v>
      </c>
      <c r="GO680" s="0" t="n">
        <f aca="false">IF(CHOOSE(MATCH(CV$5,$B$10:$E$10,0),$B680,$C680,$D680,$E680)*CV$6+CV680*CV$7&lt;CV$2,CV$3*CV$4,0)</f>
        <v>0</v>
      </c>
      <c r="GP680" s="0" t="n">
        <f aca="false">IF(CHOOSE(MATCH(CW$5,$B$10:$E$10,0),$B680,$C680,$D680,$E680)*CW$6+CW680*CW$7&lt;CW$2,CW$3*CW$4,0)</f>
        <v>0</v>
      </c>
      <c r="GQ680" s="0" t="n">
        <f aca="false">IF(CHOOSE(MATCH(CX$5,$B$10:$E$10,0),$B680,$C680,$D680,$E680)*CX$6+CX680*CX$7&lt;CX$2,CX$3*CX$4,0)</f>
        <v>0</v>
      </c>
      <c r="GS680" s="0" t="n">
        <f aca="false">SUM(CZ680:GQ680)</f>
        <v>15</v>
      </c>
      <c r="GT680" s="0" t="n">
        <f aca="false">IF(GS680&gt;$GS$6,1,0)</f>
        <v>0</v>
      </c>
    </row>
    <row r="681" customFormat="false" ht="14" hidden="false" customHeight="false" outlineLevel="0" collapsed="false">
      <c r="A681" s="0" t="n">
        <v>671</v>
      </c>
      <c r="B681" s="0" t="n">
        <v>0.957938950568036</v>
      </c>
      <c r="C681" s="0" t="n">
        <v>1.11379518017765</v>
      </c>
      <c r="D681" s="0" t="n">
        <v>-0.0652873516597073</v>
      </c>
      <c r="E681" s="0" t="n">
        <v>1.39728617645342</v>
      </c>
      <c r="G681" s="0" t="n">
        <v>0.811414793133736</v>
      </c>
      <c r="H681" s="0" t="n">
        <v>0.524760253028944</v>
      </c>
      <c r="I681" s="0" t="n">
        <v>-0.394850303564453</v>
      </c>
      <c r="J681" s="0" t="n">
        <v>1.34452875499846</v>
      </c>
      <c r="K681" s="0" t="n">
        <v>-0.393940808862681</v>
      </c>
      <c r="L681" s="0" t="n">
        <v>-0.713396275386913</v>
      </c>
      <c r="M681" s="0" t="n">
        <v>0.552086021343712</v>
      </c>
      <c r="N681" s="0" t="n">
        <v>-1.13010855784523</v>
      </c>
      <c r="O681" s="0" t="n">
        <v>-1.56850546773057</v>
      </c>
      <c r="P681" s="0" t="n">
        <v>-1.13665237222449</v>
      </c>
      <c r="Q681" s="0" t="n">
        <v>0.213082103073248</v>
      </c>
      <c r="R681" s="0" t="n">
        <v>-2.23632014240138</v>
      </c>
      <c r="S681" s="0" t="n">
        <v>-0.108803988041473</v>
      </c>
      <c r="T681" s="0" t="n">
        <v>-1.47526861837832</v>
      </c>
      <c r="U681" s="0" t="n">
        <v>-0.00807062860985752</v>
      </c>
      <c r="V681" s="0" t="n">
        <v>0.27090777621197</v>
      </c>
      <c r="W681" s="0" t="n">
        <v>-1.82747044163989</v>
      </c>
      <c r="X681" s="0" t="n">
        <v>-0.842210283735767</v>
      </c>
      <c r="Y681" s="0" t="n">
        <v>0.54018642003939</v>
      </c>
      <c r="Z681" s="0" t="n">
        <v>0.363776280210004</v>
      </c>
      <c r="AA681" s="0" t="n">
        <v>0.199875103135128</v>
      </c>
      <c r="AB681" s="0" t="n">
        <v>0.542312363904784</v>
      </c>
      <c r="AC681" s="0" t="n">
        <v>-0.0707814251654781</v>
      </c>
      <c r="AD681" s="0" t="n">
        <v>-0.390058403354487</v>
      </c>
      <c r="AE681" s="0" t="n">
        <v>1.0832559382834</v>
      </c>
      <c r="AF681" s="0" t="n">
        <v>-0.219581579585792</v>
      </c>
      <c r="AG681" s="0" t="n">
        <v>-0.147215359902475</v>
      </c>
      <c r="AH681" s="0" t="n">
        <v>1.51768745126901</v>
      </c>
      <c r="AI681" s="0" t="n">
        <v>-0.502502643939806</v>
      </c>
      <c r="AJ681" s="0" t="n">
        <v>-0.372372142010136</v>
      </c>
      <c r="AK681" s="0" t="n">
        <v>-1.71089595824014</v>
      </c>
      <c r="AL681" s="0" t="n">
        <v>-2.03057425096631</v>
      </c>
      <c r="AM681" s="0" t="n">
        <v>1.04869059214252</v>
      </c>
      <c r="AN681" s="0" t="n">
        <v>1.15792545329896</v>
      </c>
      <c r="AO681" s="0" t="n">
        <v>-0.486422777612461</v>
      </c>
      <c r="AP681" s="0" t="n">
        <v>0.797249413153622</v>
      </c>
      <c r="AQ681" s="0" t="n">
        <v>0.221932623389876</v>
      </c>
      <c r="AR681" s="0" t="n">
        <v>-0.548347998119425</v>
      </c>
      <c r="AS681" s="0" t="n">
        <v>-1.69427949003875</v>
      </c>
      <c r="AT681" s="0" t="n">
        <v>-1.05320850707358</v>
      </c>
      <c r="AU681" s="0" t="n">
        <v>-0.279727601082413</v>
      </c>
      <c r="AV681" s="0" t="n">
        <v>0.325054543282022</v>
      </c>
      <c r="AW681" s="0" t="n">
        <v>0.472948613605695</v>
      </c>
      <c r="AX681" s="0" t="n">
        <v>0.516350837642676</v>
      </c>
      <c r="AY681" s="0" t="n">
        <v>-0.933550836634822</v>
      </c>
      <c r="AZ681" s="0" t="n">
        <v>-0.0287286638922524</v>
      </c>
      <c r="BA681" s="0" t="n">
        <v>1.02214698927128</v>
      </c>
      <c r="BB681" s="0" t="n">
        <v>0.696916231390787</v>
      </c>
      <c r="BC681" s="0" t="n">
        <v>1.52474513015477</v>
      </c>
      <c r="BD681" s="0" t="n">
        <v>0.183356405614177</v>
      </c>
      <c r="BE681" s="0" t="n">
        <v>1.43022134579951</v>
      </c>
      <c r="BF681" s="0" t="n">
        <v>-0.699357087796671</v>
      </c>
      <c r="BG681" s="0" t="n">
        <v>-0.781371909397421</v>
      </c>
      <c r="BH681" s="0" t="n">
        <v>1.11132976599038</v>
      </c>
      <c r="BI681" s="0" t="n">
        <v>0.237406538872165</v>
      </c>
      <c r="BJ681" s="0" t="n">
        <v>0.485733835375868</v>
      </c>
      <c r="BK681" s="0" t="n">
        <v>-0.891100171429571</v>
      </c>
      <c r="BL681" s="0" t="n">
        <v>-1.59196588356281</v>
      </c>
      <c r="BM681" s="0" t="n">
        <v>0.618646254224586</v>
      </c>
      <c r="BN681" s="0" t="n">
        <v>-0.934853687795112</v>
      </c>
      <c r="BO681" s="0" t="n">
        <v>1.74915840034373</v>
      </c>
      <c r="BP681" s="0" t="n">
        <v>-0.928475856198929</v>
      </c>
      <c r="BQ681" s="0" t="n">
        <v>0.179391008714447</v>
      </c>
      <c r="BR681" s="0" t="n">
        <v>-0.0622719653620152</v>
      </c>
      <c r="BS681" s="0" t="n">
        <v>-0.430168256571051</v>
      </c>
      <c r="BT681" s="0" t="n">
        <v>-1.67405687534483</v>
      </c>
      <c r="BU681" s="0" t="n">
        <v>0.105495701063774</v>
      </c>
      <c r="BV681" s="0" t="n">
        <v>-1.05294247987331</v>
      </c>
      <c r="BW681" s="0" t="n">
        <v>0.201436023417045</v>
      </c>
      <c r="BX681" s="0" t="n">
        <v>0.00225668372877408</v>
      </c>
      <c r="BY681" s="0" t="n">
        <v>0.496695520268986</v>
      </c>
      <c r="BZ681" s="0" t="n">
        <v>1.32919922180008</v>
      </c>
      <c r="CA681" s="0" t="n">
        <v>-0.0887393980519846</v>
      </c>
      <c r="CB681" s="0" t="n">
        <v>1.76819412445184</v>
      </c>
      <c r="CC681" s="0" t="n">
        <v>-1.38850737130269</v>
      </c>
      <c r="CD681" s="0" t="n">
        <v>-1.62286596605554</v>
      </c>
      <c r="CE681" s="0" t="n">
        <v>-1.07245341496309</v>
      </c>
      <c r="CF681" s="0" t="n">
        <v>-0.294714936899254</v>
      </c>
      <c r="CG681" s="0" t="n">
        <v>-1.26430222735507</v>
      </c>
      <c r="CH681" s="0" t="n">
        <v>-0.938530320127029</v>
      </c>
      <c r="CI681" s="0" t="n">
        <v>-1.40514657687163</v>
      </c>
      <c r="CJ681" s="0" t="n">
        <v>-1.28708506963449</v>
      </c>
      <c r="CK681" s="0" t="n">
        <v>-1.6373087419197</v>
      </c>
      <c r="CL681" s="0" t="n">
        <v>-2.40219378611073</v>
      </c>
      <c r="CM681" s="0" t="n">
        <v>0.468248799734283</v>
      </c>
      <c r="CN681" s="0" t="n">
        <v>0.217387423617765</v>
      </c>
      <c r="CO681" s="0" t="n">
        <v>1.55606358021032</v>
      </c>
      <c r="CP681" s="0" t="n">
        <v>0.387005911761662</v>
      </c>
      <c r="CQ681" s="0" t="n">
        <v>0.635968717688229</v>
      </c>
      <c r="CR681" s="0" t="n">
        <v>0.558243300474715</v>
      </c>
      <c r="CS681" s="0" t="n">
        <v>1.36579728859942</v>
      </c>
      <c r="CT681" s="0" t="n">
        <v>1.59468982019462</v>
      </c>
      <c r="CU681" s="0" t="n">
        <v>-0.236698269873159</v>
      </c>
      <c r="CV681" s="0" t="n">
        <v>-0.0980367076408584</v>
      </c>
      <c r="CW681" s="0" t="n">
        <v>-0.93876678874949</v>
      </c>
      <c r="CX681" s="0" t="n">
        <v>-0.481693405163242</v>
      </c>
      <c r="CZ681" s="0" t="n">
        <f aca="false">IF(CHOOSE(MATCH(G$5,$B$10:$E$10,0),$B681,$C681,$D681,$E681)*G$6+G681*G$7&lt;G$2,G$3*G$4,0)</f>
        <v>0</v>
      </c>
      <c r="DA681" s="0" t="n">
        <f aca="false">IF(CHOOSE(MATCH(H$5,$B$10:$E$10,0),$B681,$C681,$D681,$E681)*H$6+H681*H$7&lt;H$2,H$3*H$4,0)</f>
        <v>0</v>
      </c>
      <c r="DB681" s="0" t="n">
        <f aca="false">IF(CHOOSE(MATCH(I$5,$B$10:$E$10,0),$B681,$C681,$D681,$E681)*I$6+I681*I$7&lt;I$2,I$3*I$4,0)</f>
        <v>0</v>
      </c>
      <c r="DC681" s="0" t="n">
        <f aca="false">IF(CHOOSE(MATCH(J$5,$B$10:$E$10,0),$B681,$C681,$D681,$E681)*J$6+J681*J$7&lt;J$2,J$3*J$4,0)</f>
        <v>0</v>
      </c>
      <c r="DD681" s="0" t="n">
        <f aca="false">IF(CHOOSE(MATCH(K$5,$B$10:$E$10,0),$B681,$C681,$D681,$E681)*K$6+K681*K$7&lt;K$2,K$3*K$4,0)</f>
        <v>0</v>
      </c>
      <c r="DE681" s="0" t="n">
        <f aca="false">IF(CHOOSE(MATCH(L$5,$B$10:$E$10,0),$B681,$C681,$D681,$E681)*L$6+L681*L$7&lt;L$2,L$3*L$4,0)</f>
        <v>0</v>
      </c>
      <c r="DF681" s="0" t="n">
        <f aca="false">IF(CHOOSE(MATCH(M$5,$B$10:$E$10,0),$B681,$C681,$D681,$E681)*M$6+M681*M$7&lt;M$2,M$3*M$4,0)</f>
        <v>0</v>
      </c>
      <c r="DG681" s="0" t="n">
        <f aca="false">IF(CHOOSE(MATCH(N$5,$B$10:$E$10,0),$B681,$C681,$D681,$E681)*N$6+N681*N$7&lt;N$2,N$3*N$4,0)</f>
        <v>0</v>
      </c>
      <c r="DH681" s="0" t="n">
        <f aca="false">IF(CHOOSE(MATCH(O$5,$B$10:$E$10,0),$B681,$C681,$D681,$E681)*O$6+O681*O$7&lt;O$2,O$3*O$4,0)</f>
        <v>0</v>
      </c>
      <c r="DI681" s="0" t="n">
        <f aca="false">IF(CHOOSE(MATCH(P$5,$B$10:$E$10,0),$B681,$C681,$D681,$E681)*P$6+P681*P$7&lt;P$2,P$3*P$4,0)</f>
        <v>0</v>
      </c>
      <c r="DJ681" s="0" t="n">
        <f aca="false">IF(CHOOSE(MATCH(Q$5,$B$10:$E$10,0),$B681,$C681,$D681,$E681)*Q$6+Q681*Q$7&lt;Q$2,Q$3*Q$4,0)</f>
        <v>0</v>
      </c>
      <c r="DK681" s="0" t="n">
        <f aca="false">IF(CHOOSE(MATCH(R$5,$B$10:$E$10,0),$B681,$C681,$D681,$E681)*R$6+R681*R$7&lt;R$2,R$3*R$4,0)</f>
        <v>0</v>
      </c>
      <c r="DL681" s="0" t="n">
        <f aca="false">IF(CHOOSE(MATCH(S$5,$B$10:$E$10,0),$B681,$C681,$D681,$E681)*S$6+S681*S$7&lt;S$2,S$3*S$4,0)</f>
        <v>0</v>
      </c>
      <c r="DM681" s="0" t="n">
        <f aca="false">IF(CHOOSE(MATCH(T$5,$B$10:$E$10,0),$B681,$C681,$D681,$E681)*T$6+T681*T$7&lt;T$2,T$3*T$4,0)</f>
        <v>0</v>
      </c>
      <c r="DN681" s="0" t="n">
        <f aca="false">IF(CHOOSE(MATCH(U$5,$B$10:$E$10,0),$B681,$C681,$D681,$E681)*U$6+U681*U$7&lt;U$2,U$3*U$4,0)</f>
        <v>0</v>
      </c>
      <c r="DO681" s="0" t="n">
        <f aca="false">IF(CHOOSE(MATCH(V$5,$B$10:$E$10,0),$B681,$C681,$D681,$E681)*V$6+V681*V$7&lt;V$2,V$3*V$4,0)</f>
        <v>0</v>
      </c>
      <c r="DP681" s="0" t="n">
        <f aca="false">IF(CHOOSE(MATCH(W$5,$B$10:$E$10,0),$B681,$C681,$D681,$E681)*W$6+W681*W$7&lt;W$2,W$3*W$4,0)</f>
        <v>0</v>
      </c>
      <c r="DQ681" s="0" t="n">
        <f aca="false">IF(CHOOSE(MATCH(X$5,$B$10:$E$10,0),$B681,$C681,$D681,$E681)*X$6+X681*X$7&lt;X$2,X$3*X$4,0)</f>
        <v>0</v>
      </c>
      <c r="DR681" s="0" t="n">
        <f aca="false">IF(CHOOSE(MATCH(Y$5,$B$10:$E$10,0),$B681,$C681,$D681,$E681)*Y$6+Y681*Y$7&lt;Y$2,Y$3*Y$4,0)</f>
        <v>0</v>
      </c>
      <c r="DS681" s="0" t="n">
        <f aca="false">IF(CHOOSE(MATCH(Z$5,$B$10:$E$10,0),$B681,$C681,$D681,$E681)*Z$6+Z681*Z$7&lt;Z$2,Z$3*Z$4,0)</f>
        <v>0</v>
      </c>
      <c r="DT681" s="0" t="n">
        <f aca="false">IF(CHOOSE(MATCH(AA$5,$B$10:$E$10,0),$B681,$C681,$D681,$E681)*AA$6+AA681*AA$7&lt;AA$2,AA$3*AA$4,0)</f>
        <v>0</v>
      </c>
      <c r="DU681" s="0" t="n">
        <f aca="false">IF(CHOOSE(MATCH(AB$5,$B$10:$E$10,0),$B681,$C681,$D681,$E681)*AB$6+AB681*AB$7&lt;AB$2,AB$3*AB$4,0)</f>
        <v>0</v>
      </c>
      <c r="DV681" s="0" t="n">
        <f aca="false">IF(CHOOSE(MATCH(AC$5,$B$10:$E$10,0),$B681,$C681,$D681,$E681)*AC$6+AC681*AC$7&lt;AC$2,AC$3*AC$4,0)</f>
        <v>0</v>
      </c>
      <c r="DW681" s="0" t="n">
        <f aca="false">IF(CHOOSE(MATCH(AD$5,$B$10:$E$10,0),$B681,$C681,$D681,$E681)*AD$6+AD681*AD$7&lt;AD$2,AD$3*AD$4,0)</f>
        <v>0</v>
      </c>
      <c r="DX681" s="0" t="n">
        <f aca="false">IF(CHOOSE(MATCH(AE$5,$B$10:$E$10,0),$B681,$C681,$D681,$E681)*AE$6+AE681*AE$7&lt;AE$2,AE$3*AE$4,0)</f>
        <v>0</v>
      </c>
      <c r="DY681" s="0" t="n">
        <f aca="false">IF(CHOOSE(MATCH(AF$5,$B$10:$E$10,0),$B681,$C681,$D681,$E681)*AF$6+AF681*AF$7&lt;AF$2,AF$3*AF$4,0)</f>
        <v>0</v>
      </c>
      <c r="DZ681" s="0" t="n">
        <f aca="false">IF(CHOOSE(MATCH(AG$5,$B$10:$E$10,0),$B681,$C681,$D681,$E681)*AG$6+AG681*AG$7&lt;AG$2,AG$3*AG$4,0)</f>
        <v>0</v>
      </c>
      <c r="EA681" s="0" t="n">
        <f aca="false">IF(CHOOSE(MATCH(AH$5,$B$10:$E$10,0),$B681,$C681,$D681,$E681)*AH$6+AH681*AH$7&lt;AH$2,AH$3*AH$4,0)</f>
        <v>0</v>
      </c>
      <c r="EB681" s="0" t="n">
        <f aca="false">IF(CHOOSE(MATCH(AI$5,$B$10:$E$10,0),$B681,$C681,$D681,$E681)*AI$6+AI681*AI$7&lt;AI$2,AI$3*AI$4,0)</f>
        <v>0</v>
      </c>
      <c r="EC681" s="0" t="n">
        <f aca="false">IF(CHOOSE(MATCH(AJ$5,$B$10:$E$10,0),$B681,$C681,$D681,$E681)*AJ$6+AJ681*AJ$7&lt;AJ$2,AJ$3*AJ$4,0)</f>
        <v>0</v>
      </c>
      <c r="ED681" s="0" t="n">
        <f aca="false">IF(CHOOSE(MATCH(AK$5,$B$10:$E$10,0),$B681,$C681,$D681,$E681)*AK$6+AK681*AK$7&lt;AK$2,AK$3*AK$4,0)</f>
        <v>0</v>
      </c>
      <c r="EE681" s="0" t="n">
        <f aca="false">IF(CHOOSE(MATCH(AL$5,$B$10:$E$10,0),$B681,$C681,$D681,$E681)*AL$6+AL681*AL$7&lt;AL$2,AL$3*AL$4,0)</f>
        <v>0</v>
      </c>
      <c r="EF681" s="0" t="n">
        <f aca="false">IF(CHOOSE(MATCH(AM$5,$B$10:$E$10,0),$B681,$C681,$D681,$E681)*AM$6+AM681*AM$7&lt;AM$2,AM$3*AM$4,0)</f>
        <v>0</v>
      </c>
      <c r="EG681" s="0" t="n">
        <f aca="false">IF(CHOOSE(MATCH(AN$5,$B$10:$E$10,0),$B681,$C681,$D681,$E681)*AN$6+AN681*AN$7&lt;AN$2,AN$3*AN$4,0)</f>
        <v>0</v>
      </c>
      <c r="EH681" s="0" t="n">
        <f aca="false">IF(CHOOSE(MATCH(AO$5,$B$10:$E$10,0),$B681,$C681,$D681,$E681)*AO$6+AO681*AO$7&lt;AO$2,AO$3*AO$4,0)</f>
        <v>0</v>
      </c>
      <c r="EI681" s="0" t="n">
        <f aca="false">IF(CHOOSE(MATCH(AP$5,$B$10:$E$10,0),$B681,$C681,$D681,$E681)*AP$6+AP681*AP$7&lt;AP$2,AP$3*AP$4,0)</f>
        <v>0</v>
      </c>
      <c r="EJ681" s="0" t="n">
        <f aca="false">IF(CHOOSE(MATCH(AQ$5,$B$10:$E$10,0),$B681,$C681,$D681,$E681)*AQ$6+AQ681*AQ$7&lt;AQ$2,AQ$3*AQ$4,0)</f>
        <v>0</v>
      </c>
      <c r="EK681" s="0" t="n">
        <f aca="false">IF(CHOOSE(MATCH(AR$5,$B$10:$E$10,0),$B681,$C681,$D681,$E681)*AR$6+AR681*AR$7&lt;AR$2,AR$3*AR$4,0)</f>
        <v>0</v>
      </c>
      <c r="EL681" s="0" t="n">
        <f aca="false">IF(CHOOSE(MATCH(AS$5,$B$10:$E$10,0),$B681,$C681,$D681,$E681)*AS$6+AS681*AS$7&lt;AS$2,AS$3*AS$4,0)</f>
        <v>0</v>
      </c>
      <c r="EM681" s="0" t="n">
        <f aca="false">IF(CHOOSE(MATCH(AT$5,$B$10:$E$10,0),$B681,$C681,$D681,$E681)*AT$6+AT681*AT$7&lt;AT$2,AT$3*AT$4,0)</f>
        <v>0</v>
      </c>
      <c r="EN681" s="0" t="n">
        <f aca="false">IF(CHOOSE(MATCH(AU$5,$B$10:$E$10,0),$B681,$C681,$D681,$E681)*AU$6+AU681*AU$7&lt;AU$2,AU$3*AU$4,0)</f>
        <v>0</v>
      </c>
      <c r="EO681" s="0" t="n">
        <f aca="false">IF(CHOOSE(MATCH(AV$5,$B$10:$E$10,0),$B681,$C681,$D681,$E681)*AV$6+AV681*AV$7&lt;AV$2,AV$3*AV$4,0)</f>
        <v>0</v>
      </c>
      <c r="EP681" s="0" t="n">
        <f aca="false">IF(CHOOSE(MATCH(AW$5,$B$10:$E$10,0),$B681,$C681,$D681,$E681)*AW$6+AW681*AW$7&lt;AW$2,AW$3*AW$4,0)</f>
        <v>0</v>
      </c>
      <c r="EQ681" s="0" t="n">
        <f aca="false">IF(CHOOSE(MATCH(AX$5,$B$10:$E$10,0),$B681,$C681,$D681,$E681)*AX$6+AX681*AX$7&lt;AX$2,AX$3*AX$4,0)</f>
        <v>0</v>
      </c>
      <c r="ER681" s="0" t="n">
        <f aca="false">IF(CHOOSE(MATCH(AY$5,$B$10:$E$10,0),$B681,$C681,$D681,$E681)*AY$6+AY681*AY$7&lt;AY$2,AY$3*AY$4,0)</f>
        <v>0</v>
      </c>
      <c r="ES681" s="0" t="n">
        <f aca="false">IF(CHOOSE(MATCH(AZ$5,$B$10:$E$10,0),$B681,$C681,$D681,$E681)*AZ$6+AZ681*AZ$7&lt;AZ$2,AZ$3*AZ$4,0)</f>
        <v>0</v>
      </c>
      <c r="ET681" s="0" t="n">
        <f aca="false">IF(CHOOSE(MATCH(BA$5,$B$10:$E$10,0),$B681,$C681,$D681,$E681)*BA$6+BA681*BA$7&lt;BA$2,BA$3*BA$4,0)</f>
        <v>0</v>
      </c>
      <c r="EU681" s="0" t="n">
        <f aca="false">IF(CHOOSE(MATCH(BB$5,$B$10:$E$10,0),$B681,$C681,$D681,$E681)*BB$6+BB681*BB$7&lt;BB$2,BB$3*BB$4,0)</f>
        <v>0</v>
      </c>
      <c r="EV681" s="0" t="n">
        <f aca="false">IF(CHOOSE(MATCH(BC$5,$B$10:$E$10,0),$B681,$C681,$D681,$E681)*BC$6+BC681*BC$7&lt;BC$2,BC$3*BC$4,0)</f>
        <v>0</v>
      </c>
      <c r="EW681" s="0" t="n">
        <f aca="false">IF(CHOOSE(MATCH(BD$5,$B$10:$E$10,0),$B681,$C681,$D681,$E681)*BD$6+BD681*BD$7&lt;BD$2,BD$3*BD$4,0)</f>
        <v>0</v>
      </c>
      <c r="EX681" s="0" t="n">
        <f aca="false">IF(CHOOSE(MATCH(BE$5,$B$10:$E$10,0),$B681,$C681,$D681,$E681)*BE$6+BE681*BE$7&lt;BE$2,BE$3*BE$4,0)</f>
        <v>0</v>
      </c>
      <c r="EY681" s="0" t="n">
        <f aca="false">IF(CHOOSE(MATCH(BF$5,$B$10:$E$10,0),$B681,$C681,$D681,$E681)*BF$6+BF681*BF$7&lt;BF$2,BF$3*BF$4,0)</f>
        <v>0</v>
      </c>
      <c r="EZ681" s="0" t="n">
        <f aca="false">IF(CHOOSE(MATCH(BG$5,$B$10:$E$10,0),$B681,$C681,$D681,$E681)*BG$6+BG681*BG$7&lt;BG$2,BG$3*BG$4,0)</f>
        <v>0</v>
      </c>
      <c r="FA681" s="0" t="n">
        <f aca="false">IF(CHOOSE(MATCH(BH$5,$B$10:$E$10,0),$B681,$C681,$D681,$E681)*BH$6+BH681*BH$7&lt;BH$2,BH$3*BH$4,0)</f>
        <v>0</v>
      </c>
      <c r="FB681" s="0" t="n">
        <f aca="false">IF(CHOOSE(MATCH(BI$5,$B$10:$E$10,0),$B681,$C681,$D681,$E681)*BI$6+BI681*BI$7&lt;BI$2,BI$3*BI$4,0)</f>
        <v>0</v>
      </c>
      <c r="FC681" s="0" t="n">
        <f aca="false">IF(CHOOSE(MATCH(BJ$5,$B$10:$E$10,0),$B681,$C681,$D681,$E681)*BJ$6+BJ681*BJ$7&lt;BJ$2,BJ$3*BJ$4,0)</f>
        <v>0</v>
      </c>
      <c r="FD681" s="0" t="n">
        <f aca="false">IF(CHOOSE(MATCH(BK$5,$B$10:$E$10,0),$B681,$C681,$D681,$E681)*BK$6+BK681*BK$7&lt;BK$2,BK$3*BK$4,0)</f>
        <v>0</v>
      </c>
      <c r="FE681" s="0" t="n">
        <f aca="false">IF(CHOOSE(MATCH(BL$5,$B$10:$E$10,0),$B681,$C681,$D681,$E681)*BL$6+BL681*BL$7&lt;BL$2,BL$3*BL$4,0)</f>
        <v>0</v>
      </c>
      <c r="FF681" s="0" t="n">
        <f aca="false">IF(CHOOSE(MATCH(BM$5,$B$10:$E$10,0),$B681,$C681,$D681,$E681)*BM$6+BM681*BM$7&lt;BM$2,BM$3*BM$4,0)</f>
        <v>0</v>
      </c>
      <c r="FG681" s="0" t="n">
        <f aca="false">IF(CHOOSE(MATCH(BN$5,$B$10:$E$10,0),$B681,$C681,$D681,$E681)*BN$6+BN681*BN$7&lt;BN$2,BN$3*BN$4,0)</f>
        <v>0</v>
      </c>
      <c r="FH681" s="0" t="n">
        <f aca="false">IF(CHOOSE(MATCH(BO$5,$B$10:$E$10,0),$B681,$C681,$D681,$E681)*BO$6+BO681*BO$7&lt;BO$2,BO$3*BO$4,0)</f>
        <v>0</v>
      </c>
      <c r="FI681" s="0" t="n">
        <f aca="false">IF(CHOOSE(MATCH(BP$5,$B$10:$E$10,0),$B681,$C681,$D681,$E681)*BP$6+BP681*BP$7&lt;BP$2,BP$3*BP$4,0)</f>
        <v>0</v>
      </c>
      <c r="FJ681" s="0" t="n">
        <f aca="false">IF(CHOOSE(MATCH(BQ$5,$B$10:$E$10,0),$B681,$C681,$D681,$E681)*BQ$6+BQ681*BQ$7&lt;BQ$2,BQ$3*BQ$4,0)</f>
        <v>0</v>
      </c>
      <c r="FK681" s="0" t="n">
        <f aca="false">IF(CHOOSE(MATCH(BR$5,$B$10:$E$10,0),$B681,$C681,$D681,$E681)*BR$6+BR681*BR$7&lt;BR$2,BR$3*BR$4,0)</f>
        <v>0</v>
      </c>
      <c r="FL681" s="0" t="n">
        <f aca="false">IF(CHOOSE(MATCH(BS$5,$B$10:$E$10,0),$B681,$C681,$D681,$E681)*BS$6+BS681*BS$7&lt;BS$2,BS$3*BS$4,0)</f>
        <v>0</v>
      </c>
      <c r="FM681" s="0" t="n">
        <f aca="false">IF(CHOOSE(MATCH(BT$5,$B$10:$E$10,0),$B681,$C681,$D681,$E681)*BT$6+BT681*BT$7&lt;BT$2,BT$3*BT$4,0)</f>
        <v>0</v>
      </c>
      <c r="FN681" s="0" t="n">
        <f aca="false">IF(CHOOSE(MATCH(BU$5,$B$10:$E$10,0),$B681,$C681,$D681,$E681)*BU$6+BU681*BU$7&lt;BU$2,BU$3*BU$4,0)</f>
        <v>0</v>
      </c>
      <c r="FO681" s="0" t="n">
        <f aca="false">IF(CHOOSE(MATCH(BV$5,$B$10:$E$10,0),$B681,$C681,$D681,$E681)*BV$6+BV681*BV$7&lt;BV$2,BV$3*BV$4,0)</f>
        <v>0</v>
      </c>
      <c r="FP681" s="0" t="n">
        <f aca="false">IF(CHOOSE(MATCH(BW$5,$B$10:$E$10,0),$B681,$C681,$D681,$E681)*BW$6+BW681*BW$7&lt;BW$2,BW$3*BW$4,0)</f>
        <v>0</v>
      </c>
      <c r="FQ681" s="0" t="n">
        <f aca="false">IF(CHOOSE(MATCH(BX$5,$B$10:$E$10,0),$B681,$C681,$D681,$E681)*BX$6+BX681*BX$7&lt;BX$2,BX$3*BX$4,0)</f>
        <v>0</v>
      </c>
      <c r="FR681" s="0" t="n">
        <f aca="false">IF(CHOOSE(MATCH(BY$5,$B$10:$E$10,0),$B681,$C681,$D681,$E681)*BY$6+BY681*BY$7&lt;BY$2,BY$3*BY$4,0)</f>
        <v>0</v>
      </c>
      <c r="FS681" s="0" t="n">
        <f aca="false">IF(CHOOSE(MATCH(BZ$5,$B$10:$E$10,0),$B681,$C681,$D681,$E681)*BZ$6+BZ681*BZ$7&lt;BZ$2,BZ$3*BZ$4,0)</f>
        <v>0</v>
      </c>
      <c r="FT681" s="0" t="n">
        <f aca="false">IF(CHOOSE(MATCH(CA$5,$B$10:$E$10,0),$B681,$C681,$D681,$E681)*CA$6+CA681*CA$7&lt;CA$2,CA$3*CA$4,0)</f>
        <v>0</v>
      </c>
      <c r="FU681" s="0" t="n">
        <f aca="false">IF(CHOOSE(MATCH(CB$5,$B$10:$E$10,0),$B681,$C681,$D681,$E681)*CB$6+CB681*CB$7&lt;CB$2,CB$3*CB$4,0)</f>
        <v>0</v>
      </c>
      <c r="FV681" s="0" t="n">
        <f aca="false">IF(CHOOSE(MATCH(CC$5,$B$10:$E$10,0),$B681,$C681,$D681,$E681)*CC$6+CC681*CC$7&lt;CC$2,CC$3*CC$4,0)</f>
        <v>0</v>
      </c>
      <c r="FW681" s="0" t="n">
        <f aca="false">IF(CHOOSE(MATCH(CD$5,$B$10:$E$10,0),$B681,$C681,$D681,$E681)*CD$6+CD681*CD$7&lt;CD$2,CD$3*CD$4,0)</f>
        <v>0</v>
      </c>
      <c r="FX681" s="0" t="n">
        <f aca="false">IF(CHOOSE(MATCH(CE$5,$B$10:$E$10,0),$B681,$C681,$D681,$E681)*CE$6+CE681*CE$7&lt;CE$2,CE$3*CE$4,0)</f>
        <v>0</v>
      </c>
      <c r="FY681" s="0" t="n">
        <f aca="false">IF(CHOOSE(MATCH(CF$5,$B$10:$E$10,0),$B681,$C681,$D681,$E681)*CF$6+CF681*CF$7&lt;CF$2,CF$3*CF$4,0)</f>
        <v>0</v>
      </c>
      <c r="FZ681" s="0" t="n">
        <f aca="false">IF(CHOOSE(MATCH(CG$5,$B$10:$E$10,0),$B681,$C681,$D681,$E681)*CG$6+CG681*CG$7&lt;CG$2,CG$3*CG$4,0)</f>
        <v>0</v>
      </c>
      <c r="GA681" s="0" t="n">
        <f aca="false">IF(CHOOSE(MATCH(CH$5,$B$10:$E$10,0),$B681,$C681,$D681,$E681)*CH$6+CH681*CH$7&lt;CH$2,CH$3*CH$4,0)</f>
        <v>0</v>
      </c>
      <c r="GB681" s="0" t="n">
        <f aca="false">IF(CHOOSE(MATCH(CI$5,$B$10:$E$10,0),$B681,$C681,$D681,$E681)*CI$6+CI681*CI$7&lt;CI$2,CI$3*CI$4,0)</f>
        <v>0</v>
      </c>
      <c r="GC681" s="0" t="n">
        <f aca="false">IF(CHOOSE(MATCH(CJ$5,$B$10:$E$10,0),$B681,$C681,$D681,$E681)*CJ$6+CJ681*CJ$7&lt;CJ$2,CJ$3*CJ$4,0)</f>
        <v>0</v>
      </c>
      <c r="GD681" s="0" t="n">
        <f aca="false">IF(CHOOSE(MATCH(CK$5,$B$10:$E$10,0),$B681,$C681,$D681,$E681)*CK$6+CK681*CK$7&lt;CK$2,CK$3*CK$4,0)</f>
        <v>0</v>
      </c>
      <c r="GE681" s="0" t="n">
        <f aca="false">IF(CHOOSE(MATCH(CL$5,$B$10:$E$10,0),$B681,$C681,$D681,$E681)*CL$6+CL681*CL$7&lt;CL$2,CL$3*CL$4,0)</f>
        <v>0</v>
      </c>
      <c r="GF681" s="0" t="n">
        <f aca="false">IF(CHOOSE(MATCH(CM$5,$B$10:$E$10,0),$B681,$C681,$D681,$E681)*CM$6+CM681*CM$7&lt;CM$2,CM$3*CM$4,0)</f>
        <v>0</v>
      </c>
      <c r="GG681" s="0" t="n">
        <f aca="false">IF(CHOOSE(MATCH(CN$5,$B$10:$E$10,0),$B681,$C681,$D681,$E681)*CN$6+CN681*CN$7&lt;CN$2,CN$3*CN$4,0)</f>
        <v>0</v>
      </c>
      <c r="GH681" s="0" t="n">
        <f aca="false">IF(CHOOSE(MATCH(CO$5,$B$10:$E$10,0),$B681,$C681,$D681,$E681)*CO$6+CO681*CO$7&lt;CO$2,CO$3*CO$4,0)</f>
        <v>0</v>
      </c>
      <c r="GI681" s="0" t="n">
        <f aca="false">IF(CHOOSE(MATCH(CP$5,$B$10:$E$10,0),$B681,$C681,$D681,$E681)*CP$6+CP681*CP$7&lt;CP$2,CP$3*CP$4,0)</f>
        <v>0</v>
      </c>
      <c r="GJ681" s="0" t="n">
        <f aca="false">IF(CHOOSE(MATCH(CQ$5,$B$10:$E$10,0),$B681,$C681,$D681,$E681)*CQ$6+CQ681*CQ$7&lt;CQ$2,CQ$3*CQ$4,0)</f>
        <v>0</v>
      </c>
      <c r="GK681" s="0" t="n">
        <f aca="false">IF(CHOOSE(MATCH(CR$5,$B$10:$E$10,0),$B681,$C681,$D681,$E681)*CR$6+CR681*CR$7&lt;CR$2,CR$3*CR$4,0)</f>
        <v>0</v>
      </c>
      <c r="GL681" s="0" t="n">
        <f aca="false">IF(CHOOSE(MATCH(CS$5,$B$10:$E$10,0),$B681,$C681,$D681,$E681)*CS$6+CS681*CS$7&lt;CS$2,CS$3*CS$4,0)</f>
        <v>0</v>
      </c>
      <c r="GM681" s="0" t="n">
        <f aca="false">IF(CHOOSE(MATCH(CT$5,$B$10:$E$10,0),$B681,$C681,$D681,$E681)*CT$6+CT681*CT$7&lt;CT$2,CT$3*CT$4,0)</f>
        <v>0</v>
      </c>
      <c r="GN681" s="0" t="n">
        <f aca="false">IF(CHOOSE(MATCH(CU$5,$B$10:$E$10,0),$B681,$C681,$D681,$E681)*CU$6+CU681*CU$7&lt;CU$2,CU$3*CU$4,0)</f>
        <v>0</v>
      </c>
      <c r="GO681" s="0" t="n">
        <f aca="false">IF(CHOOSE(MATCH(CV$5,$B$10:$E$10,0),$B681,$C681,$D681,$E681)*CV$6+CV681*CV$7&lt;CV$2,CV$3*CV$4,0)</f>
        <v>0</v>
      </c>
      <c r="GP681" s="0" t="n">
        <f aca="false">IF(CHOOSE(MATCH(CW$5,$B$10:$E$10,0),$B681,$C681,$D681,$E681)*CW$6+CW681*CW$7&lt;CW$2,CW$3*CW$4,0)</f>
        <v>0</v>
      </c>
      <c r="GQ681" s="0" t="n">
        <f aca="false">IF(CHOOSE(MATCH(CX$5,$B$10:$E$10,0),$B681,$C681,$D681,$E681)*CX$6+CX681*CX$7&lt;CX$2,CX$3*CX$4,0)</f>
        <v>0</v>
      </c>
      <c r="GS681" s="0" t="n">
        <f aca="false">SUM(CZ681:GQ681)</f>
        <v>0</v>
      </c>
      <c r="GT681" s="0" t="n">
        <f aca="false">IF(GS681&gt;$GS$6,1,0)</f>
        <v>0</v>
      </c>
    </row>
    <row r="682" customFormat="false" ht="14" hidden="false" customHeight="false" outlineLevel="0" collapsed="false">
      <c r="A682" s="0" t="n">
        <v>672</v>
      </c>
      <c r="B682" s="0" t="n">
        <v>-0.892295509201421</v>
      </c>
      <c r="C682" s="0" t="n">
        <v>0.113731400062197</v>
      </c>
      <c r="D682" s="0" t="n">
        <v>0.671737530323765</v>
      </c>
      <c r="E682" s="0" t="n">
        <v>-0.744915143912772</v>
      </c>
      <c r="G682" s="0" t="n">
        <v>0.925419954000972</v>
      </c>
      <c r="H682" s="0" t="n">
        <v>0.508239281771239</v>
      </c>
      <c r="I682" s="0" t="n">
        <v>0.972215730143944</v>
      </c>
      <c r="J682" s="0" t="n">
        <v>0.958561940933578</v>
      </c>
      <c r="K682" s="0" t="n">
        <v>-1.74178694578586</v>
      </c>
      <c r="L682" s="0" t="n">
        <v>1.76636604010127</v>
      </c>
      <c r="M682" s="0" t="n">
        <v>0.272018496616511</v>
      </c>
      <c r="N682" s="0" t="n">
        <v>0.7677408575546</v>
      </c>
      <c r="O682" s="0" t="n">
        <v>-0.145437297760509</v>
      </c>
      <c r="P682" s="0" t="n">
        <v>1.29182808450423</v>
      </c>
      <c r="Q682" s="0" t="n">
        <v>0.586177293371293</v>
      </c>
      <c r="R682" s="0" t="n">
        <v>0.0592831383983139</v>
      </c>
      <c r="S682" s="0" t="n">
        <v>-0.614575128565775</v>
      </c>
      <c r="T682" s="0" t="n">
        <v>-0.622542302153306</v>
      </c>
      <c r="U682" s="0" t="n">
        <v>2.19963112613186</v>
      </c>
      <c r="V682" s="0" t="n">
        <v>1.62229753186693</v>
      </c>
      <c r="W682" s="0" t="n">
        <v>-0.139332314574858</v>
      </c>
      <c r="X682" s="0" t="n">
        <v>-1.34358515424537</v>
      </c>
      <c r="Y682" s="0" t="n">
        <v>-0.241736870520981</v>
      </c>
      <c r="Z682" s="0" t="n">
        <v>-0.715667738404591</v>
      </c>
      <c r="AA682" s="0" t="n">
        <v>-0.449465460405918</v>
      </c>
      <c r="AB682" s="0" t="n">
        <v>-1.77332822204335</v>
      </c>
      <c r="AC682" s="0" t="n">
        <v>-0.711129359842744</v>
      </c>
      <c r="AD682" s="0" t="n">
        <v>-0.502936927659903</v>
      </c>
      <c r="AE682" s="0" t="n">
        <v>0.161537627718644</v>
      </c>
      <c r="AF682" s="0" t="n">
        <v>-0.0481736606161576</v>
      </c>
      <c r="AG682" s="0" t="n">
        <v>1.5395880836877</v>
      </c>
      <c r="AH682" s="0" t="n">
        <v>0.366637777915457</v>
      </c>
      <c r="AI682" s="0" t="n">
        <v>0.528275450051297</v>
      </c>
      <c r="AJ682" s="0" t="n">
        <v>-0.535853814653819</v>
      </c>
      <c r="AK682" s="0" t="n">
        <v>0.984066446108045</v>
      </c>
      <c r="AL682" s="0" t="n">
        <v>0.970010205492144</v>
      </c>
      <c r="AM682" s="0" t="n">
        <v>0.497215069117374</v>
      </c>
      <c r="AN682" s="0" t="n">
        <v>1.72056388691999</v>
      </c>
      <c r="AO682" s="0" t="n">
        <v>-1.97596818907186</v>
      </c>
      <c r="AP682" s="0" t="n">
        <v>0.23363099899143</v>
      </c>
      <c r="AQ682" s="0" t="n">
        <v>1.88124431588221</v>
      </c>
      <c r="AR682" s="0" t="n">
        <v>1.44050773087656</v>
      </c>
      <c r="AS682" s="0" t="n">
        <v>-0.555564838577993</v>
      </c>
      <c r="AT682" s="0" t="n">
        <v>0.0693250967742642</v>
      </c>
      <c r="AU682" s="0" t="n">
        <v>-0.633817762718536</v>
      </c>
      <c r="AV682" s="0" t="n">
        <v>1.15657940114033</v>
      </c>
      <c r="AW682" s="0" t="n">
        <v>0.160530362336431</v>
      </c>
      <c r="AX682" s="0" t="n">
        <v>-0.0929640009417199</v>
      </c>
      <c r="AY682" s="0" t="n">
        <v>0.683617145114113</v>
      </c>
      <c r="AZ682" s="0" t="n">
        <v>0.851846380101051</v>
      </c>
      <c r="BA682" s="0" t="n">
        <v>0.664510935166618</v>
      </c>
      <c r="BB682" s="0" t="n">
        <v>0.187247906069388</v>
      </c>
      <c r="BC682" s="0" t="n">
        <v>0.810352958069416</v>
      </c>
      <c r="BD682" s="0" t="n">
        <v>0.0283466761175077</v>
      </c>
      <c r="BE682" s="0" t="n">
        <v>-0.430000000051223</v>
      </c>
      <c r="BF682" s="0" t="n">
        <v>-1.11559529614169</v>
      </c>
      <c r="BG682" s="0" t="n">
        <v>0.828546262710006</v>
      </c>
      <c r="BH682" s="0" t="n">
        <v>0.134004949359223</v>
      </c>
      <c r="BI682" s="0" t="n">
        <v>0.668044322083006</v>
      </c>
      <c r="BJ682" s="0" t="n">
        <v>-1.12649331640569</v>
      </c>
      <c r="BK682" s="0" t="n">
        <v>-0.00638692654320039</v>
      </c>
      <c r="BL682" s="0" t="n">
        <v>-1.17896888696123</v>
      </c>
      <c r="BM682" s="0" t="n">
        <v>0.792947503214236</v>
      </c>
      <c r="BN682" s="0" t="n">
        <v>0.189739921552246</v>
      </c>
      <c r="BO682" s="0" t="n">
        <v>-0.916186309041222</v>
      </c>
      <c r="BP682" s="0" t="n">
        <v>1.44810655910987</v>
      </c>
      <c r="BQ682" s="0" t="n">
        <v>-1.41485998028656</v>
      </c>
      <c r="BR682" s="0" t="n">
        <v>0.617258137936005</v>
      </c>
      <c r="BS682" s="0" t="n">
        <v>-1.34888523461996</v>
      </c>
      <c r="BT682" s="0" t="n">
        <v>0.334990772898891</v>
      </c>
      <c r="BU682" s="0" t="n">
        <v>1.96478140424006</v>
      </c>
      <c r="BV682" s="0" t="n">
        <v>-1.36288690555375</v>
      </c>
      <c r="BW682" s="0" t="n">
        <v>0.380089204554679</v>
      </c>
      <c r="BX682" s="0" t="n">
        <v>0.844502210384235</v>
      </c>
      <c r="BY682" s="0" t="n">
        <v>0.709947016730439</v>
      </c>
      <c r="BZ682" s="0" t="n">
        <v>-0.437312337453477</v>
      </c>
      <c r="CA682" s="0" t="n">
        <v>0.383710130336112</v>
      </c>
      <c r="CB682" s="0" t="n">
        <v>1.86925717571285</v>
      </c>
      <c r="CC682" s="0" t="n">
        <v>0.273448677035049</v>
      </c>
      <c r="CD682" s="0" t="n">
        <v>-1.13431951831444</v>
      </c>
      <c r="CE682" s="0" t="n">
        <v>-1.49135303217918</v>
      </c>
      <c r="CF682" s="0" t="n">
        <v>0.895661287358962</v>
      </c>
      <c r="CG682" s="0" t="n">
        <v>-0.962932062975597</v>
      </c>
      <c r="CH682" s="0" t="n">
        <v>1.71189185493859</v>
      </c>
      <c r="CI682" s="0" t="n">
        <v>0.417280716646928</v>
      </c>
      <c r="CJ682" s="0" t="n">
        <v>2.24479663302191</v>
      </c>
      <c r="CK682" s="0" t="n">
        <v>-0.778054527472705</v>
      </c>
      <c r="CL682" s="0" t="n">
        <v>0.854047357279342</v>
      </c>
      <c r="CM682" s="0" t="n">
        <v>-2.30695150094107</v>
      </c>
      <c r="CN682" s="0" t="n">
        <v>0.300632336802664</v>
      </c>
      <c r="CO682" s="0" t="n">
        <v>-0.647341948933899</v>
      </c>
      <c r="CP682" s="0" t="n">
        <v>2.77657818514854</v>
      </c>
      <c r="CQ682" s="0" t="n">
        <v>-1.03643969850964</v>
      </c>
      <c r="CR682" s="0" t="n">
        <v>-1.75949026015587</v>
      </c>
      <c r="CS682" s="0" t="n">
        <v>-0.073389401222812</v>
      </c>
      <c r="CT682" s="0" t="n">
        <v>1.66818608704489</v>
      </c>
      <c r="CU682" s="0" t="n">
        <v>-0.1048806552717</v>
      </c>
      <c r="CV682" s="0" t="n">
        <v>0.681106939737219</v>
      </c>
      <c r="CW682" s="0" t="n">
        <v>1.60154741024598</v>
      </c>
      <c r="CX682" s="0" t="n">
        <v>-1.20956201499212</v>
      </c>
      <c r="CZ682" s="0" t="n">
        <f aca="false">IF(CHOOSE(MATCH(G$5,$B$10:$E$10,0),$B682,$C682,$D682,$E682)*G$6+G682*G$7&lt;G$2,G$3*G$4,0)</f>
        <v>0</v>
      </c>
      <c r="DA682" s="0" t="n">
        <f aca="false">IF(CHOOSE(MATCH(H$5,$B$10:$E$10,0),$B682,$C682,$D682,$E682)*H$6+H682*H$7&lt;H$2,H$3*H$4,0)</f>
        <v>0</v>
      </c>
      <c r="DB682" s="0" t="n">
        <f aca="false">IF(CHOOSE(MATCH(I$5,$B$10:$E$10,0),$B682,$C682,$D682,$E682)*I$6+I682*I$7&lt;I$2,I$3*I$4,0)</f>
        <v>0</v>
      </c>
      <c r="DC682" s="0" t="n">
        <f aca="false">IF(CHOOSE(MATCH(J$5,$B$10:$E$10,0),$B682,$C682,$D682,$E682)*J$6+J682*J$7&lt;J$2,J$3*J$4,0)</f>
        <v>0</v>
      </c>
      <c r="DD682" s="0" t="n">
        <f aca="false">IF(CHOOSE(MATCH(K$5,$B$10:$E$10,0),$B682,$C682,$D682,$E682)*K$6+K682*K$7&lt;K$2,K$3*K$4,0)</f>
        <v>0</v>
      </c>
      <c r="DE682" s="0" t="n">
        <f aca="false">IF(CHOOSE(MATCH(L$5,$B$10:$E$10,0),$B682,$C682,$D682,$E682)*L$6+L682*L$7&lt;L$2,L$3*L$4,0)</f>
        <v>0</v>
      </c>
      <c r="DF682" s="0" t="n">
        <f aca="false">IF(CHOOSE(MATCH(M$5,$B$10:$E$10,0),$B682,$C682,$D682,$E682)*M$6+M682*M$7&lt;M$2,M$3*M$4,0)</f>
        <v>0</v>
      </c>
      <c r="DG682" s="0" t="n">
        <f aca="false">IF(CHOOSE(MATCH(N$5,$B$10:$E$10,0),$B682,$C682,$D682,$E682)*N$6+N682*N$7&lt;N$2,N$3*N$4,0)</f>
        <v>0</v>
      </c>
      <c r="DH682" s="0" t="n">
        <f aca="false">IF(CHOOSE(MATCH(O$5,$B$10:$E$10,0),$B682,$C682,$D682,$E682)*O$6+O682*O$7&lt;O$2,O$3*O$4,0)</f>
        <v>0</v>
      </c>
      <c r="DI682" s="0" t="n">
        <f aca="false">IF(CHOOSE(MATCH(P$5,$B$10:$E$10,0),$B682,$C682,$D682,$E682)*P$6+P682*P$7&lt;P$2,P$3*P$4,0)</f>
        <v>0</v>
      </c>
      <c r="DJ682" s="0" t="n">
        <f aca="false">IF(CHOOSE(MATCH(Q$5,$B$10:$E$10,0),$B682,$C682,$D682,$E682)*Q$6+Q682*Q$7&lt;Q$2,Q$3*Q$4,0)</f>
        <v>0</v>
      </c>
      <c r="DK682" s="0" t="n">
        <f aca="false">IF(CHOOSE(MATCH(R$5,$B$10:$E$10,0),$B682,$C682,$D682,$E682)*R$6+R682*R$7&lt;R$2,R$3*R$4,0)</f>
        <v>0</v>
      </c>
      <c r="DL682" s="0" t="n">
        <f aca="false">IF(CHOOSE(MATCH(S$5,$B$10:$E$10,0),$B682,$C682,$D682,$E682)*S$6+S682*S$7&lt;S$2,S$3*S$4,0)</f>
        <v>0</v>
      </c>
      <c r="DM682" s="0" t="n">
        <f aca="false">IF(CHOOSE(MATCH(T$5,$B$10:$E$10,0),$B682,$C682,$D682,$E682)*T$6+T682*T$7&lt;T$2,T$3*T$4,0)</f>
        <v>0</v>
      </c>
      <c r="DN682" s="0" t="n">
        <f aca="false">IF(CHOOSE(MATCH(U$5,$B$10:$E$10,0),$B682,$C682,$D682,$E682)*U$6+U682*U$7&lt;U$2,U$3*U$4,0)</f>
        <v>0</v>
      </c>
      <c r="DO682" s="0" t="n">
        <f aca="false">IF(CHOOSE(MATCH(V$5,$B$10:$E$10,0),$B682,$C682,$D682,$E682)*V$6+V682*V$7&lt;V$2,V$3*V$4,0)</f>
        <v>0</v>
      </c>
      <c r="DP682" s="0" t="n">
        <f aca="false">IF(CHOOSE(MATCH(W$5,$B$10:$E$10,0),$B682,$C682,$D682,$E682)*W$6+W682*W$7&lt;W$2,W$3*W$4,0)</f>
        <v>0</v>
      </c>
      <c r="DQ682" s="0" t="n">
        <f aca="false">IF(CHOOSE(MATCH(X$5,$B$10:$E$10,0),$B682,$C682,$D682,$E682)*X$6+X682*X$7&lt;X$2,X$3*X$4,0)</f>
        <v>0</v>
      </c>
      <c r="DR682" s="0" t="n">
        <f aca="false">IF(CHOOSE(MATCH(Y$5,$B$10:$E$10,0),$B682,$C682,$D682,$E682)*Y$6+Y682*Y$7&lt;Y$2,Y$3*Y$4,0)</f>
        <v>0</v>
      </c>
      <c r="DS682" s="0" t="n">
        <f aca="false">IF(CHOOSE(MATCH(Z$5,$B$10:$E$10,0),$B682,$C682,$D682,$E682)*Z$6+Z682*Z$7&lt;Z$2,Z$3*Z$4,0)</f>
        <v>0</v>
      </c>
      <c r="DT682" s="0" t="n">
        <f aca="false">IF(CHOOSE(MATCH(AA$5,$B$10:$E$10,0),$B682,$C682,$D682,$E682)*AA$6+AA682*AA$7&lt;AA$2,AA$3*AA$4,0)</f>
        <v>0</v>
      </c>
      <c r="DU682" s="0" t="n">
        <f aca="false">IF(CHOOSE(MATCH(AB$5,$B$10:$E$10,0),$B682,$C682,$D682,$E682)*AB$6+AB682*AB$7&lt;AB$2,AB$3*AB$4,0)</f>
        <v>0</v>
      </c>
      <c r="DV682" s="0" t="n">
        <f aca="false">IF(CHOOSE(MATCH(AC$5,$B$10:$E$10,0),$B682,$C682,$D682,$E682)*AC$6+AC682*AC$7&lt;AC$2,AC$3*AC$4,0)</f>
        <v>0</v>
      </c>
      <c r="DW682" s="0" t="n">
        <f aca="false">IF(CHOOSE(MATCH(AD$5,$B$10:$E$10,0),$B682,$C682,$D682,$E682)*AD$6+AD682*AD$7&lt;AD$2,AD$3*AD$4,0)</f>
        <v>0</v>
      </c>
      <c r="DX682" s="0" t="n">
        <f aca="false">IF(CHOOSE(MATCH(AE$5,$B$10:$E$10,0),$B682,$C682,$D682,$E682)*AE$6+AE682*AE$7&lt;AE$2,AE$3*AE$4,0)</f>
        <v>0</v>
      </c>
      <c r="DY682" s="0" t="n">
        <f aca="false">IF(CHOOSE(MATCH(AF$5,$B$10:$E$10,0),$B682,$C682,$D682,$E682)*AF$6+AF682*AF$7&lt;AF$2,AF$3*AF$4,0)</f>
        <v>0</v>
      </c>
      <c r="DZ682" s="0" t="n">
        <f aca="false">IF(CHOOSE(MATCH(AG$5,$B$10:$E$10,0),$B682,$C682,$D682,$E682)*AG$6+AG682*AG$7&lt;AG$2,AG$3*AG$4,0)</f>
        <v>0</v>
      </c>
      <c r="EA682" s="0" t="n">
        <f aca="false">IF(CHOOSE(MATCH(AH$5,$B$10:$E$10,0),$B682,$C682,$D682,$E682)*AH$6+AH682*AH$7&lt;AH$2,AH$3*AH$4,0)</f>
        <v>0</v>
      </c>
      <c r="EB682" s="0" t="n">
        <f aca="false">IF(CHOOSE(MATCH(AI$5,$B$10:$E$10,0),$B682,$C682,$D682,$E682)*AI$6+AI682*AI$7&lt;AI$2,AI$3*AI$4,0)</f>
        <v>0</v>
      </c>
      <c r="EC682" s="0" t="n">
        <f aca="false">IF(CHOOSE(MATCH(AJ$5,$B$10:$E$10,0),$B682,$C682,$D682,$E682)*AJ$6+AJ682*AJ$7&lt;AJ$2,AJ$3*AJ$4,0)</f>
        <v>0</v>
      </c>
      <c r="ED682" s="0" t="n">
        <f aca="false">IF(CHOOSE(MATCH(AK$5,$B$10:$E$10,0),$B682,$C682,$D682,$E682)*AK$6+AK682*AK$7&lt;AK$2,AK$3*AK$4,0)</f>
        <v>0</v>
      </c>
      <c r="EE682" s="0" t="n">
        <f aca="false">IF(CHOOSE(MATCH(AL$5,$B$10:$E$10,0),$B682,$C682,$D682,$E682)*AL$6+AL682*AL$7&lt;AL$2,AL$3*AL$4,0)</f>
        <v>0</v>
      </c>
      <c r="EF682" s="0" t="n">
        <f aca="false">IF(CHOOSE(MATCH(AM$5,$B$10:$E$10,0),$B682,$C682,$D682,$E682)*AM$6+AM682*AM$7&lt;AM$2,AM$3*AM$4,0)</f>
        <v>0</v>
      </c>
      <c r="EG682" s="0" t="n">
        <f aca="false">IF(CHOOSE(MATCH(AN$5,$B$10:$E$10,0),$B682,$C682,$D682,$E682)*AN$6+AN682*AN$7&lt;AN$2,AN$3*AN$4,0)</f>
        <v>0</v>
      </c>
      <c r="EH682" s="0" t="n">
        <f aca="false">IF(CHOOSE(MATCH(AO$5,$B$10:$E$10,0),$B682,$C682,$D682,$E682)*AO$6+AO682*AO$7&lt;AO$2,AO$3*AO$4,0)</f>
        <v>0</v>
      </c>
      <c r="EI682" s="0" t="n">
        <f aca="false">IF(CHOOSE(MATCH(AP$5,$B$10:$E$10,0),$B682,$C682,$D682,$E682)*AP$6+AP682*AP$7&lt;AP$2,AP$3*AP$4,0)</f>
        <v>0</v>
      </c>
      <c r="EJ682" s="0" t="n">
        <f aca="false">IF(CHOOSE(MATCH(AQ$5,$B$10:$E$10,0),$B682,$C682,$D682,$E682)*AQ$6+AQ682*AQ$7&lt;AQ$2,AQ$3*AQ$4,0)</f>
        <v>0</v>
      </c>
      <c r="EK682" s="0" t="n">
        <f aca="false">IF(CHOOSE(MATCH(AR$5,$B$10:$E$10,0),$B682,$C682,$D682,$E682)*AR$6+AR682*AR$7&lt;AR$2,AR$3*AR$4,0)</f>
        <v>0</v>
      </c>
      <c r="EL682" s="0" t="n">
        <f aca="false">IF(CHOOSE(MATCH(AS$5,$B$10:$E$10,0),$B682,$C682,$D682,$E682)*AS$6+AS682*AS$7&lt;AS$2,AS$3*AS$4,0)</f>
        <v>0</v>
      </c>
      <c r="EM682" s="0" t="n">
        <f aca="false">IF(CHOOSE(MATCH(AT$5,$B$10:$E$10,0),$B682,$C682,$D682,$E682)*AT$6+AT682*AT$7&lt;AT$2,AT$3*AT$4,0)</f>
        <v>0</v>
      </c>
      <c r="EN682" s="0" t="n">
        <f aca="false">IF(CHOOSE(MATCH(AU$5,$B$10:$E$10,0),$B682,$C682,$D682,$E682)*AU$6+AU682*AU$7&lt;AU$2,AU$3*AU$4,0)</f>
        <v>0</v>
      </c>
      <c r="EO682" s="0" t="n">
        <f aca="false">IF(CHOOSE(MATCH(AV$5,$B$10:$E$10,0),$B682,$C682,$D682,$E682)*AV$6+AV682*AV$7&lt;AV$2,AV$3*AV$4,0)</f>
        <v>0</v>
      </c>
      <c r="EP682" s="0" t="n">
        <f aca="false">IF(CHOOSE(MATCH(AW$5,$B$10:$E$10,0),$B682,$C682,$D682,$E682)*AW$6+AW682*AW$7&lt;AW$2,AW$3*AW$4,0)</f>
        <v>0</v>
      </c>
      <c r="EQ682" s="0" t="n">
        <f aca="false">IF(CHOOSE(MATCH(AX$5,$B$10:$E$10,0),$B682,$C682,$D682,$E682)*AX$6+AX682*AX$7&lt;AX$2,AX$3*AX$4,0)</f>
        <v>0</v>
      </c>
      <c r="ER682" s="0" t="n">
        <f aca="false">IF(CHOOSE(MATCH(AY$5,$B$10:$E$10,0),$B682,$C682,$D682,$E682)*AY$6+AY682*AY$7&lt;AY$2,AY$3*AY$4,0)</f>
        <v>0</v>
      </c>
      <c r="ES682" s="0" t="n">
        <f aca="false">IF(CHOOSE(MATCH(AZ$5,$B$10:$E$10,0),$B682,$C682,$D682,$E682)*AZ$6+AZ682*AZ$7&lt;AZ$2,AZ$3*AZ$4,0)</f>
        <v>0</v>
      </c>
      <c r="ET682" s="0" t="n">
        <f aca="false">IF(CHOOSE(MATCH(BA$5,$B$10:$E$10,0),$B682,$C682,$D682,$E682)*BA$6+BA682*BA$7&lt;BA$2,BA$3*BA$4,0)</f>
        <v>0</v>
      </c>
      <c r="EU682" s="0" t="n">
        <f aca="false">IF(CHOOSE(MATCH(BB$5,$B$10:$E$10,0),$B682,$C682,$D682,$E682)*BB$6+BB682*BB$7&lt;BB$2,BB$3*BB$4,0)</f>
        <v>0</v>
      </c>
      <c r="EV682" s="0" t="n">
        <f aca="false">IF(CHOOSE(MATCH(BC$5,$B$10:$E$10,0),$B682,$C682,$D682,$E682)*BC$6+BC682*BC$7&lt;BC$2,BC$3*BC$4,0)</f>
        <v>0</v>
      </c>
      <c r="EW682" s="0" t="n">
        <f aca="false">IF(CHOOSE(MATCH(BD$5,$B$10:$E$10,0),$B682,$C682,$D682,$E682)*BD$6+BD682*BD$7&lt;BD$2,BD$3*BD$4,0)</f>
        <v>0</v>
      </c>
      <c r="EX682" s="0" t="n">
        <f aca="false">IF(CHOOSE(MATCH(BE$5,$B$10:$E$10,0),$B682,$C682,$D682,$E682)*BE$6+BE682*BE$7&lt;BE$2,BE$3*BE$4,0)</f>
        <v>0</v>
      </c>
      <c r="EY682" s="0" t="n">
        <f aca="false">IF(CHOOSE(MATCH(BF$5,$B$10:$E$10,0),$B682,$C682,$D682,$E682)*BF$6+BF682*BF$7&lt;BF$2,BF$3*BF$4,0)</f>
        <v>0</v>
      </c>
      <c r="EZ682" s="0" t="n">
        <f aca="false">IF(CHOOSE(MATCH(BG$5,$B$10:$E$10,0),$B682,$C682,$D682,$E682)*BG$6+BG682*BG$7&lt;BG$2,BG$3*BG$4,0)</f>
        <v>0</v>
      </c>
      <c r="FA682" s="0" t="n">
        <f aca="false">IF(CHOOSE(MATCH(BH$5,$B$10:$E$10,0),$B682,$C682,$D682,$E682)*BH$6+BH682*BH$7&lt;BH$2,BH$3*BH$4,0)</f>
        <v>0</v>
      </c>
      <c r="FB682" s="0" t="n">
        <f aca="false">IF(CHOOSE(MATCH(BI$5,$B$10:$E$10,0),$B682,$C682,$D682,$E682)*BI$6+BI682*BI$7&lt;BI$2,BI$3*BI$4,0)</f>
        <v>0</v>
      </c>
      <c r="FC682" s="0" t="n">
        <f aca="false">IF(CHOOSE(MATCH(BJ$5,$B$10:$E$10,0),$B682,$C682,$D682,$E682)*BJ$6+BJ682*BJ$7&lt;BJ$2,BJ$3*BJ$4,0)</f>
        <v>0</v>
      </c>
      <c r="FD682" s="0" t="n">
        <f aca="false">IF(CHOOSE(MATCH(BK$5,$B$10:$E$10,0),$B682,$C682,$D682,$E682)*BK$6+BK682*BK$7&lt;BK$2,BK$3*BK$4,0)</f>
        <v>0</v>
      </c>
      <c r="FE682" s="0" t="n">
        <f aca="false">IF(CHOOSE(MATCH(BL$5,$B$10:$E$10,0),$B682,$C682,$D682,$E682)*BL$6+BL682*BL$7&lt;BL$2,BL$3*BL$4,0)</f>
        <v>0</v>
      </c>
      <c r="FF682" s="0" t="n">
        <f aca="false">IF(CHOOSE(MATCH(BM$5,$B$10:$E$10,0),$B682,$C682,$D682,$E682)*BM$6+BM682*BM$7&lt;BM$2,BM$3*BM$4,0)</f>
        <v>0</v>
      </c>
      <c r="FG682" s="0" t="n">
        <f aca="false">IF(CHOOSE(MATCH(BN$5,$B$10:$E$10,0),$B682,$C682,$D682,$E682)*BN$6+BN682*BN$7&lt;BN$2,BN$3*BN$4,0)</f>
        <v>0</v>
      </c>
      <c r="FH682" s="0" t="n">
        <f aca="false">IF(CHOOSE(MATCH(BO$5,$B$10:$E$10,0),$B682,$C682,$D682,$E682)*BO$6+BO682*BO$7&lt;BO$2,BO$3*BO$4,0)</f>
        <v>0</v>
      </c>
      <c r="FI682" s="0" t="n">
        <f aca="false">IF(CHOOSE(MATCH(BP$5,$B$10:$E$10,0),$B682,$C682,$D682,$E682)*BP$6+BP682*BP$7&lt;BP$2,BP$3*BP$4,0)</f>
        <v>0</v>
      </c>
      <c r="FJ682" s="0" t="n">
        <f aca="false">IF(CHOOSE(MATCH(BQ$5,$B$10:$E$10,0),$B682,$C682,$D682,$E682)*BQ$6+BQ682*BQ$7&lt;BQ$2,BQ$3*BQ$4,0)</f>
        <v>0</v>
      </c>
      <c r="FK682" s="0" t="n">
        <f aca="false">IF(CHOOSE(MATCH(BR$5,$B$10:$E$10,0),$B682,$C682,$D682,$E682)*BR$6+BR682*BR$7&lt;BR$2,BR$3*BR$4,0)</f>
        <v>0</v>
      </c>
      <c r="FL682" s="0" t="n">
        <f aca="false">IF(CHOOSE(MATCH(BS$5,$B$10:$E$10,0),$B682,$C682,$D682,$E682)*BS$6+BS682*BS$7&lt;BS$2,BS$3*BS$4,0)</f>
        <v>0</v>
      </c>
      <c r="FM682" s="0" t="n">
        <f aca="false">IF(CHOOSE(MATCH(BT$5,$B$10:$E$10,0),$B682,$C682,$D682,$E682)*BT$6+BT682*BT$7&lt;BT$2,BT$3*BT$4,0)</f>
        <v>0</v>
      </c>
      <c r="FN682" s="0" t="n">
        <f aca="false">IF(CHOOSE(MATCH(BU$5,$B$10:$E$10,0),$B682,$C682,$D682,$E682)*BU$6+BU682*BU$7&lt;BU$2,BU$3*BU$4,0)</f>
        <v>0</v>
      </c>
      <c r="FO682" s="0" t="n">
        <f aca="false">IF(CHOOSE(MATCH(BV$5,$B$10:$E$10,0),$B682,$C682,$D682,$E682)*BV$6+BV682*BV$7&lt;BV$2,BV$3*BV$4,0)</f>
        <v>0</v>
      </c>
      <c r="FP682" s="0" t="n">
        <f aca="false">IF(CHOOSE(MATCH(BW$5,$B$10:$E$10,0),$B682,$C682,$D682,$E682)*BW$6+BW682*BW$7&lt;BW$2,BW$3*BW$4,0)</f>
        <v>0</v>
      </c>
      <c r="FQ682" s="0" t="n">
        <f aca="false">IF(CHOOSE(MATCH(BX$5,$B$10:$E$10,0),$B682,$C682,$D682,$E682)*BX$6+BX682*BX$7&lt;BX$2,BX$3*BX$4,0)</f>
        <v>0</v>
      </c>
      <c r="FR682" s="0" t="n">
        <f aca="false">IF(CHOOSE(MATCH(BY$5,$B$10:$E$10,0),$B682,$C682,$D682,$E682)*BY$6+BY682*BY$7&lt;BY$2,BY$3*BY$4,0)</f>
        <v>0</v>
      </c>
      <c r="FS682" s="0" t="n">
        <f aca="false">IF(CHOOSE(MATCH(BZ$5,$B$10:$E$10,0),$B682,$C682,$D682,$E682)*BZ$6+BZ682*BZ$7&lt;BZ$2,BZ$3*BZ$4,0)</f>
        <v>0</v>
      </c>
      <c r="FT682" s="0" t="n">
        <f aca="false">IF(CHOOSE(MATCH(CA$5,$B$10:$E$10,0),$B682,$C682,$D682,$E682)*CA$6+CA682*CA$7&lt;CA$2,CA$3*CA$4,0)</f>
        <v>0</v>
      </c>
      <c r="FU682" s="0" t="n">
        <f aca="false">IF(CHOOSE(MATCH(CB$5,$B$10:$E$10,0),$B682,$C682,$D682,$E682)*CB$6+CB682*CB$7&lt;CB$2,CB$3*CB$4,0)</f>
        <v>0</v>
      </c>
      <c r="FV682" s="0" t="n">
        <f aca="false">IF(CHOOSE(MATCH(CC$5,$B$10:$E$10,0),$B682,$C682,$D682,$E682)*CC$6+CC682*CC$7&lt;CC$2,CC$3*CC$4,0)</f>
        <v>0</v>
      </c>
      <c r="FW682" s="0" t="n">
        <f aca="false">IF(CHOOSE(MATCH(CD$5,$B$10:$E$10,0),$B682,$C682,$D682,$E682)*CD$6+CD682*CD$7&lt;CD$2,CD$3*CD$4,0)</f>
        <v>0</v>
      </c>
      <c r="FX682" s="0" t="n">
        <f aca="false">IF(CHOOSE(MATCH(CE$5,$B$10:$E$10,0),$B682,$C682,$D682,$E682)*CE$6+CE682*CE$7&lt;CE$2,CE$3*CE$4,0)</f>
        <v>0</v>
      </c>
      <c r="FY682" s="0" t="n">
        <f aca="false">IF(CHOOSE(MATCH(CF$5,$B$10:$E$10,0),$B682,$C682,$D682,$E682)*CF$6+CF682*CF$7&lt;CF$2,CF$3*CF$4,0)</f>
        <v>0</v>
      </c>
      <c r="FZ682" s="0" t="n">
        <f aca="false">IF(CHOOSE(MATCH(CG$5,$B$10:$E$10,0),$B682,$C682,$D682,$E682)*CG$6+CG682*CG$7&lt;CG$2,CG$3*CG$4,0)</f>
        <v>0</v>
      </c>
      <c r="GA682" s="0" t="n">
        <f aca="false">IF(CHOOSE(MATCH(CH$5,$B$10:$E$10,0),$B682,$C682,$D682,$E682)*CH$6+CH682*CH$7&lt;CH$2,CH$3*CH$4,0)</f>
        <v>0</v>
      </c>
      <c r="GB682" s="0" t="n">
        <f aca="false">IF(CHOOSE(MATCH(CI$5,$B$10:$E$10,0),$B682,$C682,$D682,$E682)*CI$6+CI682*CI$7&lt;CI$2,CI$3*CI$4,0)</f>
        <v>0</v>
      </c>
      <c r="GC682" s="0" t="n">
        <f aca="false">IF(CHOOSE(MATCH(CJ$5,$B$10:$E$10,0),$B682,$C682,$D682,$E682)*CJ$6+CJ682*CJ$7&lt;CJ$2,CJ$3*CJ$4,0)</f>
        <v>0</v>
      </c>
      <c r="GD682" s="0" t="n">
        <f aca="false">IF(CHOOSE(MATCH(CK$5,$B$10:$E$10,0),$B682,$C682,$D682,$E682)*CK$6+CK682*CK$7&lt;CK$2,CK$3*CK$4,0)</f>
        <v>0</v>
      </c>
      <c r="GE682" s="0" t="n">
        <f aca="false">IF(CHOOSE(MATCH(CL$5,$B$10:$E$10,0),$B682,$C682,$D682,$E682)*CL$6+CL682*CL$7&lt;CL$2,CL$3*CL$4,0)</f>
        <v>0</v>
      </c>
      <c r="GF682" s="0" t="n">
        <f aca="false">IF(CHOOSE(MATCH(CM$5,$B$10:$E$10,0),$B682,$C682,$D682,$E682)*CM$6+CM682*CM$7&lt;CM$2,CM$3*CM$4,0)</f>
        <v>0</v>
      </c>
      <c r="GG682" s="0" t="n">
        <f aca="false">IF(CHOOSE(MATCH(CN$5,$B$10:$E$10,0),$B682,$C682,$D682,$E682)*CN$6+CN682*CN$7&lt;CN$2,CN$3*CN$4,0)</f>
        <v>0</v>
      </c>
      <c r="GH682" s="0" t="n">
        <f aca="false">IF(CHOOSE(MATCH(CO$5,$B$10:$E$10,0),$B682,$C682,$D682,$E682)*CO$6+CO682*CO$7&lt;CO$2,CO$3*CO$4,0)</f>
        <v>0</v>
      </c>
      <c r="GI682" s="0" t="n">
        <f aca="false">IF(CHOOSE(MATCH(CP$5,$B$10:$E$10,0),$B682,$C682,$D682,$E682)*CP$6+CP682*CP$7&lt;CP$2,CP$3*CP$4,0)</f>
        <v>0</v>
      </c>
      <c r="GJ682" s="0" t="n">
        <f aca="false">IF(CHOOSE(MATCH(CQ$5,$B$10:$E$10,0),$B682,$C682,$D682,$E682)*CQ$6+CQ682*CQ$7&lt;CQ$2,CQ$3*CQ$4,0)</f>
        <v>0</v>
      </c>
      <c r="GK682" s="0" t="n">
        <f aca="false">IF(CHOOSE(MATCH(CR$5,$B$10:$E$10,0),$B682,$C682,$D682,$E682)*CR$6+CR682*CR$7&lt;CR$2,CR$3*CR$4,0)</f>
        <v>0</v>
      </c>
      <c r="GL682" s="0" t="n">
        <f aca="false">IF(CHOOSE(MATCH(CS$5,$B$10:$E$10,0),$B682,$C682,$D682,$E682)*CS$6+CS682*CS$7&lt;CS$2,CS$3*CS$4,0)</f>
        <v>0</v>
      </c>
      <c r="GM682" s="0" t="n">
        <f aca="false">IF(CHOOSE(MATCH(CT$5,$B$10:$E$10,0),$B682,$C682,$D682,$E682)*CT$6+CT682*CT$7&lt;CT$2,CT$3*CT$4,0)</f>
        <v>0</v>
      </c>
      <c r="GN682" s="0" t="n">
        <f aca="false">IF(CHOOSE(MATCH(CU$5,$B$10:$E$10,0),$B682,$C682,$D682,$E682)*CU$6+CU682*CU$7&lt;CU$2,CU$3*CU$4,0)</f>
        <v>0</v>
      </c>
      <c r="GO682" s="0" t="n">
        <f aca="false">IF(CHOOSE(MATCH(CV$5,$B$10:$E$10,0),$B682,$C682,$D682,$E682)*CV$6+CV682*CV$7&lt;CV$2,CV$3*CV$4,0)</f>
        <v>0</v>
      </c>
      <c r="GP682" s="0" t="n">
        <f aca="false">IF(CHOOSE(MATCH(CW$5,$B$10:$E$10,0),$B682,$C682,$D682,$E682)*CW$6+CW682*CW$7&lt;CW$2,CW$3*CW$4,0)</f>
        <v>0</v>
      </c>
      <c r="GQ682" s="0" t="n">
        <f aca="false">IF(CHOOSE(MATCH(CX$5,$B$10:$E$10,0),$B682,$C682,$D682,$E682)*CX$6+CX682*CX$7&lt;CX$2,CX$3*CX$4,0)</f>
        <v>0</v>
      </c>
      <c r="GS682" s="0" t="n">
        <f aca="false">SUM(CZ682:GQ682)</f>
        <v>0</v>
      </c>
      <c r="GT682" s="0" t="n">
        <f aca="false">IF(GS682&gt;$GS$6,1,0)</f>
        <v>0</v>
      </c>
    </row>
    <row r="683" customFormat="false" ht="14" hidden="false" customHeight="false" outlineLevel="0" collapsed="false">
      <c r="A683" s="0" t="n">
        <v>673</v>
      </c>
      <c r="B683" s="0" t="n">
        <v>0.840878278323081</v>
      </c>
      <c r="C683" s="0" t="n">
        <v>0.895045693331916</v>
      </c>
      <c r="D683" s="0" t="n">
        <v>1.23811347317678</v>
      </c>
      <c r="E683" s="0" t="n">
        <v>0.547896011332836</v>
      </c>
      <c r="G683" s="0" t="n">
        <v>1.6464400687255</v>
      </c>
      <c r="H683" s="0" t="n">
        <v>-0.96500116342213</v>
      </c>
      <c r="I683" s="0" t="n">
        <v>0.211595079235849</v>
      </c>
      <c r="J683" s="0" t="n">
        <v>1.15583361548488</v>
      </c>
      <c r="K683" s="0" t="n">
        <v>0.349427864421159</v>
      </c>
      <c r="L683" s="0" t="n">
        <v>-1.0235680747428</v>
      </c>
      <c r="M683" s="0" t="n">
        <v>0.198626821656944</v>
      </c>
      <c r="N683" s="0" t="n">
        <v>0.742006704967935</v>
      </c>
      <c r="O683" s="0" t="n">
        <v>-1.25803126138635</v>
      </c>
      <c r="P683" s="0" t="n">
        <v>1.4121587810223</v>
      </c>
      <c r="Q683" s="0" t="n">
        <v>1.18327079690062</v>
      </c>
      <c r="R683" s="0" t="n">
        <v>0.47911726142047</v>
      </c>
      <c r="S683" s="0" t="n">
        <v>1.9065282685915</v>
      </c>
      <c r="T683" s="0" t="n">
        <v>-0.578835397391231</v>
      </c>
      <c r="U683" s="0" t="n">
        <v>0.157896238306421</v>
      </c>
      <c r="V683" s="0" t="n">
        <v>-0.244888269662624</v>
      </c>
      <c r="W683" s="0" t="n">
        <v>-0.305437879433157</v>
      </c>
      <c r="X683" s="0" t="n">
        <v>0.834274942462798</v>
      </c>
      <c r="Y683" s="0" t="n">
        <v>-0.0755380824557506</v>
      </c>
      <c r="Z683" s="0" t="n">
        <v>-0.62374965636991</v>
      </c>
      <c r="AA683" s="0" t="n">
        <v>-0.947479747992475</v>
      </c>
      <c r="AB683" s="0" t="n">
        <v>1.15270722744754</v>
      </c>
      <c r="AC683" s="0" t="n">
        <v>-1.32624336401932</v>
      </c>
      <c r="AD683" s="0" t="n">
        <v>-0.861009539221413</v>
      </c>
      <c r="AE683" s="0" t="n">
        <v>1.37657025334192</v>
      </c>
      <c r="AF683" s="0" t="n">
        <v>-0.49704112825566</v>
      </c>
      <c r="AG683" s="0" t="n">
        <v>-1.79512426257133</v>
      </c>
      <c r="AH683" s="0" t="n">
        <v>1.23638528748415</v>
      </c>
      <c r="AI683" s="0" t="n">
        <v>-0.16525973478565</v>
      </c>
      <c r="AJ683" s="0" t="n">
        <v>-0.438237748312531</v>
      </c>
      <c r="AK683" s="0" t="n">
        <v>-2.1164942154428</v>
      </c>
      <c r="AL683" s="0" t="n">
        <v>-0.0219949924940011</v>
      </c>
      <c r="AM683" s="0" t="n">
        <v>2.28872522711754</v>
      </c>
      <c r="AN683" s="0" t="n">
        <v>0.449042545369593</v>
      </c>
      <c r="AO683" s="0" t="n">
        <v>0.760878720029723</v>
      </c>
      <c r="AP683" s="0" t="n">
        <v>-0.175505192601122</v>
      </c>
      <c r="AQ683" s="0" t="n">
        <v>0.768050085753202</v>
      </c>
      <c r="AR683" s="0" t="n">
        <v>0.532413650944363</v>
      </c>
      <c r="AS683" s="0" t="n">
        <v>0.951081347011495</v>
      </c>
      <c r="AT683" s="0" t="n">
        <v>0.978741354629165</v>
      </c>
      <c r="AU683" s="0" t="n">
        <v>1.35288701130776</v>
      </c>
      <c r="AV683" s="0" t="n">
        <v>-1.13344640340074</v>
      </c>
      <c r="AW683" s="0" t="n">
        <v>-0.137711140268948</v>
      </c>
      <c r="AX683" s="0" t="n">
        <v>-0.839052063383861</v>
      </c>
      <c r="AY683" s="0" t="n">
        <v>0.00608224581810646</v>
      </c>
      <c r="AZ683" s="0" t="n">
        <v>-0.419033767684596</v>
      </c>
      <c r="BA683" s="0" t="n">
        <v>0.760776401875773</v>
      </c>
      <c r="BB683" s="0" t="n">
        <v>0.330705915985163</v>
      </c>
      <c r="BC683" s="0" t="n">
        <v>-1.63848199008498</v>
      </c>
      <c r="BD683" s="0" t="n">
        <v>1.16573801278719</v>
      </c>
      <c r="BE683" s="0" t="n">
        <v>0.0779164111008868</v>
      </c>
      <c r="BF683" s="0" t="n">
        <v>-0.142808858072385</v>
      </c>
      <c r="BG683" s="0" t="n">
        <v>0.717250259185676</v>
      </c>
      <c r="BH683" s="0" t="n">
        <v>-1.15330067274044</v>
      </c>
      <c r="BI683" s="0" t="n">
        <v>-1.2716509445454</v>
      </c>
      <c r="BJ683" s="0" t="n">
        <v>-0.217779643207905</v>
      </c>
      <c r="BK683" s="0" t="n">
        <v>1.87234036275186</v>
      </c>
      <c r="BL683" s="0" t="n">
        <v>0.398822521674447</v>
      </c>
      <c r="BM683" s="0" t="n">
        <v>0.146519596455619</v>
      </c>
      <c r="BN683" s="0" t="n">
        <v>-0.208623305297806</v>
      </c>
      <c r="BO683" s="0" t="n">
        <v>-0.561733486392768</v>
      </c>
      <c r="BP683" s="0" t="n">
        <v>-0.318931370202336</v>
      </c>
      <c r="BQ683" s="0" t="n">
        <v>-0.241420821112115</v>
      </c>
      <c r="BR683" s="0" t="n">
        <v>0.784593794378452</v>
      </c>
      <c r="BS683" s="0" t="n">
        <v>0.525637915416155</v>
      </c>
      <c r="BT683" s="0" t="n">
        <v>1.36076096168836</v>
      </c>
      <c r="BU683" s="0" t="n">
        <v>0.0302600255963625</v>
      </c>
      <c r="BV683" s="0" t="n">
        <v>-1.15330067274044</v>
      </c>
      <c r="BW683" s="0" t="n">
        <v>-0.846141574584181</v>
      </c>
      <c r="BX683" s="0" t="n">
        <v>-0.447688535132329</v>
      </c>
      <c r="BY683" s="0" t="n">
        <v>-1.12188899947796</v>
      </c>
      <c r="BZ683" s="0" t="n">
        <v>1.41402779263444</v>
      </c>
      <c r="CA683" s="0" t="n">
        <v>-1.08808308141306</v>
      </c>
      <c r="CB683" s="0" t="n">
        <v>0.370814632333349</v>
      </c>
      <c r="CC683" s="0" t="n">
        <v>-0.280283529718872</v>
      </c>
      <c r="CD683" s="0" t="n">
        <v>0.399071495849057</v>
      </c>
      <c r="CE683" s="0" t="n">
        <v>2.04956450033933</v>
      </c>
      <c r="CF683" s="0" t="n">
        <v>-0.598485030423035</v>
      </c>
      <c r="CG683" s="0" t="n">
        <v>-0.894290224096039</v>
      </c>
      <c r="CH683" s="0" t="n">
        <v>0.69584530137945</v>
      </c>
      <c r="CI683" s="0" t="n">
        <v>0.150077994476305</v>
      </c>
      <c r="CJ683" s="0" t="n">
        <v>0.916302269615699</v>
      </c>
      <c r="CK683" s="0" t="n">
        <v>1.15345073936624</v>
      </c>
      <c r="CL683" s="0" t="n">
        <v>-0.984935013548238</v>
      </c>
      <c r="CM683" s="0" t="n">
        <v>0.126983650261536</v>
      </c>
      <c r="CN683" s="0" t="n">
        <v>-0.46713921619812</v>
      </c>
      <c r="CO683" s="0" t="n">
        <v>0.442198597738752</v>
      </c>
      <c r="CP683" s="0" t="n">
        <v>0.683037342241732</v>
      </c>
      <c r="CQ683" s="0" t="n">
        <v>-0.620129867456853</v>
      </c>
      <c r="CR683" s="0" t="n">
        <v>-0.109034772322048</v>
      </c>
      <c r="CS683" s="0" t="n">
        <v>-1.06621882878244</v>
      </c>
      <c r="CT683" s="0" t="n">
        <v>-0.103341335488949</v>
      </c>
      <c r="CU683" s="0" t="n">
        <v>-0.0582099346502218</v>
      </c>
      <c r="CV683" s="0" t="n">
        <v>0.688166892359732</v>
      </c>
      <c r="CW683" s="0" t="n">
        <v>0.673121576255653</v>
      </c>
      <c r="CX683" s="0" t="n">
        <v>-0.481863935419824</v>
      </c>
      <c r="CZ683" s="0" t="n">
        <f aca="false">IF(CHOOSE(MATCH(G$5,$B$10:$E$10,0),$B683,$C683,$D683,$E683)*G$6+G683*G$7&lt;G$2,G$3*G$4,0)</f>
        <v>0</v>
      </c>
      <c r="DA683" s="0" t="n">
        <f aca="false">IF(CHOOSE(MATCH(H$5,$B$10:$E$10,0),$B683,$C683,$D683,$E683)*H$6+H683*H$7&lt;H$2,H$3*H$4,0)</f>
        <v>0</v>
      </c>
      <c r="DB683" s="0" t="n">
        <f aca="false">IF(CHOOSE(MATCH(I$5,$B$10:$E$10,0),$B683,$C683,$D683,$E683)*I$6+I683*I$7&lt;I$2,I$3*I$4,0)</f>
        <v>0</v>
      </c>
      <c r="DC683" s="0" t="n">
        <f aca="false">IF(CHOOSE(MATCH(J$5,$B$10:$E$10,0),$B683,$C683,$D683,$E683)*J$6+J683*J$7&lt;J$2,J$3*J$4,0)</f>
        <v>0</v>
      </c>
      <c r="DD683" s="0" t="n">
        <f aca="false">IF(CHOOSE(MATCH(K$5,$B$10:$E$10,0),$B683,$C683,$D683,$E683)*K$6+K683*K$7&lt;K$2,K$3*K$4,0)</f>
        <v>0</v>
      </c>
      <c r="DE683" s="0" t="n">
        <f aca="false">IF(CHOOSE(MATCH(L$5,$B$10:$E$10,0),$B683,$C683,$D683,$E683)*L$6+L683*L$7&lt;L$2,L$3*L$4,0)</f>
        <v>0</v>
      </c>
      <c r="DF683" s="0" t="n">
        <f aca="false">IF(CHOOSE(MATCH(M$5,$B$10:$E$10,0),$B683,$C683,$D683,$E683)*M$6+M683*M$7&lt;M$2,M$3*M$4,0)</f>
        <v>0</v>
      </c>
      <c r="DG683" s="0" t="n">
        <f aca="false">IF(CHOOSE(MATCH(N$5,$B$10:$E$10,0),$B683,$C683,$D683,$E683)*N$6+N683*N$7&lt;N$2,N$3*N$4,0)</f>
        <v>0</v>
      </c>
      <c r="DH683" s="0" t="n">
        <f aca="false">IF(CHOOSE(MATCH(O$5,$B$10:$E$10,0),$B683,$C683,$D683,$E683)*O$6+O683*O$7&lt;O$2,O$3*O$4,0)</f>
        <v>0</v>
      </c>
      <c r="DI683" s="0" t="n">
        <f aca="false">IF(CHOOSE(MATCH(P$5,$B$10:$E$10,0),$B683,$C683,$D683,$E683)*P$6+P683*P$7&lt;P$2,P$3*P$4,0)</f>
        <v>0</v>
      </c>
      <c r="DJ683" s="0" t="n">
        <f aca="false">IF(CHOOSE(MATCH(Q$5,$B$10:$E$10,0),$B683,$C683,$D683,$E683)*Q$6+Q683*Q$7&lt;Q$2,Q$3*Q$4,0)</f>
        <v>0</v>
      </c>
      <c r="DK683" s="0" t="n">
        <f aca="false">IF(CHOOSE(MATCH(R$5,$B$10:$E$10,0),$B683,$C683,$D683,$E683)*R$6+R683*R$7&lt;R$2,R$3*R$4,0)</f>
        <v>0</v>
      </c>
      <c r="DL683" s="0" t="n">
        <f aca="false">IF(CHOOSE(MATCH(S$5,$B$10:$E$10,0),$B683,$C683,$D683,$E683)*S$6+S683*S$7&lt;S$2,S$3*S$4,0)</f>
        <v>0</v>
      </c>
      <c r="DM683" s="0" t="n">
        <f aca="false">IF(CHOOSE(MATCH(T$5,$B$10:$E$10,0),$B683,$C683,$D683,$E683)*T$6+T683*T$7&lt;T$2,T$3*T$4,0)</f>
        <v>0</v>
      </c>
      <c r="DN683" s="0" t="n">
        <f aca="false">IF(CHOOSE(MATCH(U$5,$B$10:$E$10,0),$B683,$C683,$D683,$E683)*U$6+U683*U$7&lt;U$2,U$3*U$4,0)</f>
        <v>0</v>
      </c>
      <c r="DO683" s="0" t="n">
        <f aca="false">IF(CHOOSE(MATCH(V$5,$B$10:$E$10,0),$B683,$C683,$D683,$E683)*V$6+V683*V$7&lt;V$2,V$3*V$4,0)</f>
        <v>0</v>
      </c>
      <c r="DP683" s="0" t="n">
        <f aca="false">IF(CHOOSE(MATCH(W$5,$B$10:$E$10,0),$B683,$C683,$D683,$E683)*W$6+W683*W$7&lt;W$2,W$3*W$4,0)</f>
        <v>0</v>
      </c>
      <c r="DQ683" s="0" t="n">
        <f aca="false">IF(CHOOSE(MATCH(X$5,$B$10:$E$10,0),$B683,$C683,$D683,$E683)*X$6+X683*X$7&lt;X$2,X$3*X$4,0)</f>
        <v>0</v>
      </c>
      <c r="DR683" s="0" t="n">
        <f aca="false">IF(CHOOSE(MATCH(Y$5,$B$10:$E$10,0),$B683,$C683,$D683,$E683)*Y$6+Y683*Y$7&lt;Y$2,Y$3*Y$4,0)</f>
        <v>0</v>
      </c>
      <c r="DS683" s="0" t="n">
        <f aca="false">IF(CHOOSE(MATCH(Z$5,$B$10:$E$10,0),$B683,$C683,$D683,$E683)*Z$6+Z683*Z$7&lt;Z$2,Z$3*Z$4,0)</f>
        <v>0</v>
      </c>
      <c r="DT683" s="0" t="n">
        <f aca="false">IF(CHOOSE(MATCH(AA$5,$B$10:$E$10,0),$B683,$C683,$D683,$E683)*AA$6+AA683*AA$7&lt;AA$2,AA$3*AA$4,0)</f>
        <v>0</v>
      </c>
      <c r="DU683" s="0" t="n">
        <f aca="false">IF(CHOOSE(MATCH(AB$5,$B$10:$E$10,0),$B683,$C683,$D683,$E683)*AB$6+AB683*AB$7&lt;AB$2,AB$3*AB$4,0)</f>
        <v>0</v>
      </c>
      <c r="DV683" s="0" t="n">
        <f aca="false">IF(CHOOSE(MATCH(AC$5,$B$10:$E$10,0),$B683,$C683,$D683,$E683)*AC$6+AC683*AC$7&lt;AC$2,AC$3*AC$4,0)</f>
        <v>0</v>
      </c>
      <c r="DW683" s="0" t="n">
        <f aca="false">IF(CHOOSE(MATCH(AD$5,$B$10:$E$10,0),$B683,$C683,$D683,$E683)*AD$6+AD683*AD$7&lt;AD$2,AD$3*AD$4,0)</f>
        <v>0</v>
      </c>
      <c r="DX683" s="0" t="n">
        <f aca="false">IF(CHOOSE(MATCH(AE$5,$B$10:$E$10,0),$B683,$C683,$D683,$E683)*AE$6+AE683*AE$7&lt;AE$2,AE$3*AE$4,0)</f>
        <v>0</v>
      </c>
      <c r="DY683" s="0" t="n">
        <f aca="false">IF(CHOOSE(MATCH(AF$5,$B$10:$E$10,0),$B683,$C683,$D683,$E683)*AF$6+AF683*AF$7&lt;AF$2,AF$3*AF$4,0)</f>
        <v>0</v>
      </c>
      <c r="DZ683" s="0" t="n">
        <f aca="false">IF(CHOOSE(MATCH(AG$5,$B$10:$E$10,0),$B683,$C683,$D683,$E683)*AG$6+AG683*AG$7&lt;AG$2,AG$3*AG$4,0)</f>
        <v>0</v>
      </c>
      <c r="EA683" s="0" t="n">
        <f aca="false">IF(CHOOSE(MATCH(AH$5,$B$10:$E$10,0),$B683,$C683,$D683,$E683)*AH$6+AH683*AH$7&lt;AH$2,AH$3*AH$4,0)</f>
        <v>0</v>
      </c>
      <c r="EB683" s="0" t="n">
        <f aca="false">IF(CHOOSE(MATCH(AI$5,$B$10:$E$10,0),$B683,$C683,$D683,$E683)*AI$6+AI683*AI$7&lt;AI$2,AI$3*AI$4,0)</f>
        <v>0</v>
      </c>
      <c r="EC683" s="0" t="n">
        <f aca="false">IF(CHOOSE(MATCH(AJ$5,$B$10:$E$10,0),$B683,$C683,$D683,$E683)*AJ$6+AJ683*AJ$7&lt;AJ$2,AJ$3*AJ$4,0)</f>
        <v>0</v>
      </c>
      <c r="ED683" s="0" t="n">
        <f aca="false">IF(CHOOSE(MATCH(AK$5,$B$10:$E$10,0),$B683,$C683,$D683,$E683)*AK$6+AK683*AK$7&lt;AK$2,AK$3*AK$4,0)</f>
        <v>0</v>
      </c>
      <c r="EE683" s="0" t="n">
        <f aca="false">IF(CHOOSE(MATCH(AL$5,$B$10:$E$10,0),$B683,$C683,$D683,$E683)*AL$6+AL683*AL$7&lt;AL$2,AL$3*AL$4,0)</f>
        <v>0</v>
      </c>
      <c r="EF683" s="0" t="n">
        <f aca="false">IF(CHOOSE(MATCH(AM$5,$B$10:$E$10,0),$B683,$C683,$D683,$E683)*AM$6+AM683*AM$7&lt;AM$2,AM$3*AM$4,0)</f>
        <v>0</v>
      </c>
      <c r="EG683" s="0" t="n">
        <f aca="false">IF(CHOOSE(MATCH(AN$5,$B$10:$E$10,0),$B683,$C683,$D683,$E683)*AN$6+AN683*AN$7&lt;AN$2,AN$3*AN$4,0)</f>
        <v>0</v>
      </c>
      <c r="EH683" s="0" t="n">
        <f aca="false">IF(CHOOSE(MATCH(AO$5,$B$10:$E$10,0),$B683,$C683,$D683,$E683)*AO$6+AO683*AO$7&lt;AO$2,AO$3*AO$4,0)</f>
        <v>0</v>
      </c>
      <c r="EI683" s="0" t="n">
        <f aca="false">IF(CHOOSE(MATCH(AP$5,$B$10:$E$10,0),$B683,$C683,$D683,$E683)*AP$6+AP683*AP$7&lt;AP$2,AP$3*AP$4,0)</f>
        <v>0</v>
      </c>
      <c r="EJ683" s="0" t="n">
        <f aca="false">IF(CHOOSE(MATCH(AQ$5,$B$10:$E$10,0),$B683,$C683,$D683,$E683)*AQ$6+AQ683*AQ$7&lt;AQ$2,AQ$3*AQ$4,0)</f>
        <v>0</v>
      </c>
      <c r="EK683" s="0" t="n">
        <f aca="false">IF(CHOOSE(MATCH(AR$5,$B$10:$E$10,0),$B683,$C683,$D683,$E683)*AR$6+AR683*AR$7&lt;AR$2,AR$3*AR$4,0)</f>
        <v>0</v>
      </c>
      <c r="EL683" s="0" t="n">
        <f aca="false">IF(CHOOSE(MATCH(AS$5,$B$10:$E$10,0),$B683,$C683,$D683,$E683)*AS$6+AS683*AS$7&lt;AS$2,AS$3*AS$4,0)</f>
        <v>0</v>
      </c>
      <c r="EM683" s="0" t="n">
        <f aca="false">IF(CHOOSE(MATCH(AT$5,$B$10:$E$10,0),$B683,$C683,$D683,$E683)*AT$6+AT683*AT$7&lt;AT$2,AT$3*AT$4,0)</f>
        <v>0</v>
      </c>
      <c r="EN683" s="0" t="n">
        <f aca="false">IF(CHOOSE(MATCH(AU$5,$B$10:$E$10,0),$B683,$C683,$D683,$E683)*AU$6+AU683*AU$7&lt;AU$2,AU$3*AU$4,0)</f>
        <v>0</v>
      </c>
      <c r="EO683" s="0" t="n">
        <f aca="false">IF(CHOOSE(MATCH(AV$5,$B$10:$E$10,0),$B683,$C683,$D683,$E683)*AV$6+AV683*AV$7&lt;AV$2,AV$3*AV$4,0)</f>
        <v>0</v>
      </c>
      <c r="EP683" s="0" t="n">
        <f aca="false">IF(CHOOSE(MATCH(AW$5,$B$10:$E$10,0),$B683,$C683,$D683,$E683)*AW$6+AW683*AW$7&lt;AW$2,AW$3*AW$4,0)</f>
        <v>0</v>
      </c>
      <c r="EQ683" s="0" t="n">
        <f aca="false">IF(CHOOSE(MATCH(AX$5,$B$10:$E$10,0),$B683,$C683,$D683,$E683)*AX$6+AX683*AX$7&lt;AX$2,AX$3*AX$4,0)</f>
        <v>0</v>
      </c>
      <c r="ER683" s="0" t="n">
        <f aca="false">IF(CHOOSE(MATCH(AY$5,$B$10:$E$10,0),$B683,$C683,$D683,$E683)*AY$6+AY683*AY$7&lt;AY$2,AY$3*AY$4,0)</f>
        <v>0</v>
      </c>
      <c r="ES683" s="0" t="n">
        <f aca="false">IF(CHOOSE(MATCH(AZ$5,$B$10:$E$10,0),$B683,$C683,$D683,$E683)*AZ$6+AZ683*AZ$7&lt;AZ$2,AZ$3*AZ$4,0)</f>
        <v>0</v>
      </c>
      <c r="ET683" s="0" t="n">
        <f aca="false">IF(CHOOSE(MATCH(BA$5,$B$10:$E$10,0),$B683,$C683,$D683,$E683)*BA$6+BA683*BA$7&lt;BA$2,BA$3*BA$4,0)</f>
        <v>0</v>
      </c>
      <c r="EU683" s="0" t="n">
        <f aca="false">IF(CHOOSE(MATCH(BB$5,$B$10:$E$10,0),$B683,$C683,$D683,$E683)*BB$6+BB683*BB$7&lt;BB$2,BB$3*BB$4,0)</f>
        <v>0</v>
      </c>
      <c r="EV683" s="0" t="n">
        <f aca="false">IF(CHOOSE(MATCH(BC$5,$B$10:$E$10,0),$B683,$C683,$D683,$E683)*BC$6+BC683*BC$7&lt;BC$2,BC$3*BC$4,0)</f>
        <v>0</v>
      </c>
      <c r="EW683" s="0" t="n">
        <f aca="false">IF(CHOOSE(MATCH(BD$5,$B$10:$E$10,0),$B683,$C683,$D683,$E683)*BD$6+BD683*BD$7&lt;BD$2,BD$3*BD$4,0)</f>
        <v>0</v>
      </c>
      <c r="EX683" s="0" t="n">
        <f aca="false">IF(CHOOSE(MATCH(BE$5,$B$10:$E$10,0),$B683,$C683,$D683,$E683)*BE$6+BE683*BE$7&lt;BE$2,BE$3*BE$4,0)</f>
        <v>0</v>
      </c>
      <c r="EY683" s="0" t="n">
        <f aca="false">IF(CHOOSE(MATCH(BF$5,$B$10:$E$10,0),$B683,$C683,$D683,$E683)*BF$6+BF683*BF$7&lt;BF$2,BF$3*BF$4,0)</f>
        <v>0</v>
      </c>
      <c r="EZ683" s="0" t="n">
        <f aca="false">IF(CHOOSE(MATCH(BG$5,$B$10:$E$10,0),$B683,$C683,$D683,$E683)*BG$6+BG683*BG$7&lt;BG$2,BG$3*BG$4,0)</f>
        <v>0</v>
      </c>
      <c r="FA683" s="0" t="n">
        <f aca="false">IF(CHOOSE(MATCH(BH$5,$B$10:$E$10,0),$B683,$C683,$D683,$E683)*BH$6+BH683*BH$7&lt;BH$2,BH$3*BH$4,0)</f>
        <v>0</v>
      </c>
      <c r="FB683" s="0" t="n">
        <f aca="false">IF(CHOOSE(MATCH(BI$5,$B$10:$E$10,0),$B683,$C683,$D683,$E683)*BI$6+BI683*BI$7&lt;BI$2,BI$3*BI$4,0)</f>
        <v>0</v>
      </c>
      <c r="FC683" s="0" t="n">
        <f aca="false">IF(CHOOSE(MATCH(BJ$5,$B$10:$E$10,0),$B683,$C683,$D683,$E683)*BJ$6+BJ683*BJ$7&lt;BJ$2,BJ$3*BJ$4,0)</f>
        <v>0</v>
      </c>
      <c r="FD683" s="0" t="n">
        <f aca="false">IF(CHOOSE(MATCH(BK$5,$B$10:$E$10,0),$B683,$C683,$D683,$E683)*BK$6+BK683*BK$7&lt;BK$2,BK$3*BK$4,0)</f>
        <v>0</v>
      </c>
      <c r="FE683" s="0" t="n">
        <f aca="false">IF(CHOOSE(MATCH(BL$5,$B$10:$E$10,0),$B683,$C683,$D683,$E683)*BL$6+BL683*BL$7&lt;BL$2,BL$3*BL$4,0)</f>
        <v>0</v>
      </c>
      <c r="FF683" s="0" t="n">
        <f aca="false">IF(CHOOSE(MATCH(BM$5,$B$10:$E$10,0),$B683,$C683,$D683,$E683)*BM$6+BM683*BM$7&lt;BM$2,BM$3*BM$4,0)</f>
        <v>0</v>
      </c>
      <c r="FG683" s="0" t="n">
        <f aca="false">IF(CHOOSE(MATCH(BN$5,$B$10:$E$10,0),$B683,$C683,$D683,$E683)*BN$6+BN683*BN$7&lt;BN$2,BN$3*BN$4,0)</f>
        <v>0</v>
      </c>
      <c r="FH683" s="0" t="n">
        <f aca="false">IF(CHOOSE(MATCH(BO$5,$B$10:$E$10,0),$B683,$C683,$D683,$E683)*BO$6+BO683*BO$7&lt;BO$2,BO$3*BO$4,0)</f>
        <v>0</v>
      </c>
      <c r="FI683" s="0" t="n">
        <f aca="false">IF(CHOOSE(MATCH(BP$5,$B$10:$E$10,0),$B683,$C683,$D683,$E683)*BP$6+BP683*BP$7&lt;BP$2,BP$3*BP$4,0)</f>
        <v>0</v>
      </c>
      <c r="FJ683" s="0" t="n">
        <f aca="false">IF(CHOOSE(MATCH(BQ$5,$B$10:$E$10,0),$B683,$C683,$D683,$E683)*BQ$6+BQ683*BQ$7&lt;BQ$2,BQ$3*BQ$4,0)</f>
        <v>0</v>
      </c>
      <c r="FK683" s="0" t="n">
        <f aca="false">IF(CHOOSE(MATCH(BR$5,$B$10:$E$10,0),$B683,$C683,$D683,$E683)*BR$6+BR683*BR$7&lt;BR$2,BR$3*BR$4,0)</f>
        <v>0</v>
      </c>
      <c r="FL683" s="0" t="n">
        <f aca="false">IF(CHOOSE(MATCH(BS$5,$B$10:$E$10,0),$B683,$C683,$D683,$E683)*BS$6+BS683*BS$7&lt;BS$2,BS$3*BS$4,0)</f>
        <v>0</v>
      </c>
      <c r="FM683" s="0" t="n">
        <f aca="false">IF(CHOOSE(MATCH(BT$5,$B$10:$E$10,0),$B683,$C683,$D683,$E683)*BT$6+BT683*BT$7&lt;BT$2,BT$3*BT$4,0)</f>
        <v>0</v>
      </c>
      <c r="FN683" s="0" t="n">
        <f aca="false">IF(CHOOSE(MATCH(BU$5,$B$10:$E$10,0),$B683,$C683,$D683,$E683)*BU$6+BU683*BU$7&lt;BU$2,BU$3*BU$4,0)</f>
        <v>0</v>
      </c>
      <c r="FO683" s="0" t="n">
        <f aca="false">IF(CHOOSE(MATCH(BV$5,$B$10:$E$10,0),$B683,$C683,$D683,$E683)*BV$6+BV683*BV$7&lt;BV$2,BV$3*BV$4,0)</f>
        <v>0</v>
      </c>
      <c r="FP683" s="0" t="n">
        <f aca="false">IF(CHOOSE(MATCH(BW$5,$B$10:$E$10,0),$B683,$C683,$D683,$E683)*BW$6+BW683*BW$7&lt;BW$2,BW$3*BW$4,0)</f>
        <v>0</v>
      </c>
      <c r="FQ683" s="0" t="n">
        <f aca="false">IF(CHOOSE(MATCH(BX$5,$B$10:$E$10,0),$B683,$C683,$D683,$E683)*BX$6+BX683*BX$7&lt;BX$2,BX$3*BX$4,0)</f>
        <v>0</v>
      </c>
      <c r="FR683" s="0" t="n">
        <f aca="false">IF(CHOOSE(MATCH(BY$5,$B$10:$E$10,0),$B683,$C683,$D683,$E683)*BY$6+BY683*BY$7&lt;BY$2,BY$3*BY$4,0)</f>
        <v>0</v>
      </c>
      <c r="FS683" s="0" t="n">
        <f aca="false">IF(CHOOSE(MATCH(BZ$5,$B$10:$E$10,0),$B683,$C683,$D683,$E683)*BZ$6+BZ683*BZ$7&lt;BZ$2,BZ$3*BZ$4,0)</f>
        <v>0</v>
      </c>
      <c r="FT683" s="0" t="n">
        <f aca="false">IF(CHOOSE(MATCH(CA$5,$B$10:$E$10,0),$B683,$C683,$D683,$E683)*CA$6+CA683*CA$7&lt;CA$2,CA$3*CA$4,0)</f>
        <v>0</v>
      </c>
      <c r="FU683" s="0" t="n">
        <f aca="false">IF(CHOOSE(MATCH(CB$5,$B$10:$E$10,0),$B683,$C683,$D683,$E683)*CB$6+CB683*CB$7&lt;CB$2,CB$3*CB$4,0)</f>
        <v>0</v>
      </c>
      <c r="FV683" s="0" t="n">
        <f aca="false">IF(CHOOSE(MATCH(CC$5,$B$10:$E$10,0),$B683,$C683,$D683,$E683)*CC$6+CC683*CC$7&lt;CC$2,CC$3*CC$4,0)</f>
        <v>0</v>
      </c>
      <c r="FW683" s="0" t="n">
        <f aca="false">IF(CHOOSE(MATCH(CD$5,$B$10:$E$10,0),$B683,$C683,$D683,$E683)*CD$6+CD683*CD$7&lt;CD$2,CD$3*CD$4,0)</f>
        <v>0</v>
      </c>
      <c r="FX683" s="0" t="n">
        <f aca="false">IF(CHOOSE(MATCH(CE$5,$B$10:$E$10,0),$B683,$C683,$D683,$E683)*CE$6+CE683*CE$7&lt;CE$2,CE$3*CE$4,0)</f>
        <v>0</v>
      </c>
      <c r="FY683" s="0" t="n">
        <f aca="false">IF(CHOOSE(MATCH(CF$5,$B$10:$E$10,0),$B683,$C683,$D683,$E683)*CF$6+CF683*CF$7&lt;CF$2,CF$3*CF$4,0)</f>
        <v>0</v>
      </c>
      <c r="FZ683" s="0" t="n">
        <f aca="false">IF(CHOOSE(MATCH(CG$5,$B$10:$E$10,0),$B683,$C683,$D683,$E683)*CG$6+CG683*CG$7&lt;CG$2,CG$3*CG$4,0)</f>
        <v>0</v>
      </c>
      <c r="GA683" s="0" t="n">
        <f aca="false">IF(CHOOSE(MATCH(CH$5,$B$10:$E$10,0),$B683,$C683,$D683,$E683)*CH$6+CH683*CH$7&lt;CH$2,CH$3*CH$4,0)</f>
        <v>0</v>
      </c>
      <c r="GB683" s="0" t="n">
        <f aca="false">IF(CHOOSE(MATCH(CI$5,$B$10:$E$10,0),$B683,$C683,$D683,$E683)*CI$6+CI683*CI$7&lt;CI$2,CI$3*CI$4,0)</f>
        <v>0</v>
      </c>
      <c r="GC683" s="0" t="n">
        <f aca="false">IF(CHOOSE(MATCH(CJ$5,$B$10:$E$10,0),$B683,$C683,$D683,$E683)*CJ$6+CJ683*CJ$7&lt;CJ$2,CJ$3*CJ$4,0)</f>
        <v>0</v>
      </c>
      <c r="GD683" s="0" t="n">
        <f aca="false">IF(CHOOSE(MATCH(CK$5,$B$10:$E$10,0),$B683,$C683,$D683,$E683)*CK$6+CK683*CK$7&lt;CK$2,CK$3*CK$4,0)</f>
        <v>0</v>
      </c>
      <c r="GE683" s="0" t="n">
        <f aca="false">IF(CHOOSE(MATCH(CL$5,$B$10:$E$10,0),$B683,$C683,$D683,$E683)*CL$6+CL683*CL$7&lt;CL$2,CL$3*CL$4,0)</f>
        <v>0</v>
      </c>
      <c r="GF683" s="0" t="n">
        <f aca="false">IF(CHOOSE(MATCH(CM$5,$B$10:$E$10,0),$B683,$C683,$D683,$E683)*CM$6+CM683*CM$7&lt;CM$2,CM$3*CM$4,0)</f>
        <v>0</v>
      </c>
      <c r="GG683" s="0" t="n">
        <f aca="false">IF(CHOOSE(MATCH(CN$5,$B$10:$E$10,0),$B683,$C683,$D683,$E683)*CN$6+CN683*CN$7&lt;CN$2,CN$3*CN$4,0)</f>
        <v>0</v>
      </c>
      <c r="GH683" s="0" t="n">
        <f aca="false">IF(CHOOSE(MATCH(CO$5,$B$10:$E$10,0),$B683,$C683,$D683,$E683)*CO$6+CO683*CO$7&lt;CO$2,CO$3*CO$4,0)</f>
        <v>0</v>
      </c>
      <c r="GI683" s="0" t="n">
        <f aca="false">IF(CHOOSE(MATCH(CP$5,$B$10:$E$10,0),$B683,$C683,$D683,$E683)*CP$6+CP683*CP$7&lt;CP$2,CP$3*CP$4,0)</f>
        <v>0</v>
      </c>
      <c r="GJ683" s="0" t="n">
        <f aca="false">IF(CHOOSE(MATCH(CQ$5,$B$10:$E$10,0),$B683,$C683,$D683,$E683)*CQ$6+CQ683*CQ$7&lt;CQ$2,CQ$3*CQ$4,0)</f>
        <v>0</v>
      </c>
      <c r="GK683" s="0" t="n">
        <f aca="false">IF(CHOOSE(MATCH(CR$5,$B$10:$E$10,0),$B683,$C683,$D683,$E683)*CR$6+CR683*CR$7&lt;CR$2,CR$3*CR$4,0)</f>
        <v>0</v>
      </c>
      <c r="GL683" s="0" t="n">
        <f aca="false">IF(CHOOSE(MATCH(CS$5,$B$10:$E$10,0),$B683,$C683,$D683,$E683)*CS$6+CS683*CS$7&lt;CS$2,CS$3*CS$4,0)</f>
        <v>0</v>
      </c>
      <c r="GM683" s="0" t="n">
        <f aca="false">IF(CHOOSE(MATCH(CT$5,$B$10:$E$10,0),$B683,$C683,$D683,$E683)*CT$6+CT683*CT$7&lt;CT$2,CT$3*CT$4,0)</f>
        <v>0</v>
      </c>
      <c r="GN683" s="0" t="n">
        <f aca="false">IF(CHOOSE(MATCH(CU$5,$B$10:$E$10,0),$B683,$C683,$D683,$E683)*CU$6+CU683*CU$7&lt;CU$2,CU$3*CU$4,0)</f>
        <v>0</v>
      </c>
      <c r="GO683" s="0" t="n">
        <f aca="false">IF(CHOOSE(MATCH(CV$5,$B$10:$E$10,0),$B683,$C683,$D683,$E683)*CV$6+CV683*CV$7&lt;CV$2,CV$3*CV$4,0)</f>
        <v>0</v>
      </c>
      <c r="GP683" s="0" t="n">
        <f aca="false">IF(CHOOSE(MATCH(CW$5,$B$10:$E$10,0),$B683,$C683,$D683,$E683)*CW$6+CW683*CW$7&lt;CW$2,CW$3*CW$4,0)</f>
        <v>0</v>
      </c>
      <c r="GQ683" s="0" t="n">
        <f aca="false">IF(CHOOSE(MATCH(CX$5,$B$10:$E$10,0),$B683,$C683,$D683,$E683)*CX$6+CX683*CX$7&lt;CX$2,CX$3*CX$4,0)</f>
        <v>0</v>
      </c>
      <c r="GS683" s="0" t="n">
        <f aca="false">SUM(CZ683:GQ683)</f>
        <v>0</v>
      </c>
      <c r="GT683" s="0" t="n">
        <f aca="false">IF(GS683&gt;$GS$6,1,0)</f>
        <v>0</v>
      </c>
    </row>
    <row r="684" customFormat="false" ht="14" hidden="false" customHeight="false" outlineLevel="0" collapsed="false">
      <c r="A684" s="0" t="n">
        <v>674</v>
      </c>
      <c r="B684" s="0" t="n">
        <v>-1.01542383897164</v>
      </c>
      <c r="C684" s="0" t="n">
        <v>-0.844358808316585</v>
      </c>
      <c r="D684" s="0" t="n">
        <v>-0.392021865144432</v>
      </c>
      <c r="E684" s="0" t="n">
        <v>0.908438337880482</v>
      </c>
      <c r="G684" s="0" t="n">
        <v>-0.355207703250926</v>
      </c>
      <c r="H684" s="0" t="n">
        <v>-0.504152239955147</v>
      </c>
      <c r="I684" s="0" t="n">
        <v>0.770826318330364</v>
      </c>
      <c r="J684" s="0" t="n">
        <v>-0.707193521520821</v>
      </c>
      <c r="K684" s="0" t="n">
        <v>-0.518537035532063</v>
      </c>
      <c r="L684" s="0" t="n">
        <v>-1.55657289724331</v>
      </c>
      <c r="M684" s="0" t="n">
        <v>0.341551640303806</v>
      </c>
      <c r="N684" s="0" t="n">
        <v>0.944248768064426</v>
      </c>
      <c r="O684" s="0" t="n">
        <v>0.332321405949187</v>
      </c>
      <c r="P684" s="0" t="n">
        <v>-0.920852016861318</v>
      </c>
      <c r="Q684" s="0" t="n">
        <v>0.982699930318631</v>
      </c>
      <c r="R684" s="0" t="n">
        <v>1.4777697288082</v>
      </c>
      <c r="S684" s="0" t="n">
        <v>-2.6085035642609</v>
      </c>
      <c r="T684" s="0" t="n">
        <v>0.101342720881803</v>
      </c>
      <c r="U684" s="0" t="n">
        <v>0.516438376507722</v>
      </c>
      <c r="V684" s="0" t="n">
        <v>-0.489094418298919</v>
      </c>
      <c r="W684" s="0" t="n">
        <v>0.18716946215136</v>
      </c>
      <c r="X684" s="0" t="n">
        <v>1.13855094241444</v>
      </c>
      <c r="Y684" s="0" t="n">
        <v>-2.37565473071299</v>
      </c>
      <c r="Z684" s="0" t="n">
        <v>-1.00134457170498</v>
      </c>
      <c r="AA684" s="0" t="n">
        <v>0.199952410184778</v>
      </c>
      <c r="AB684" s="0" t="n">
        <v>0.187870909940102</v>
      </c>
      <c r="AC684" s="0" t="n">
        <v>0.567745246371487</v>
      </c>
      <c r="AD684" s="0" t="n">
        <v>0.569364146940643</v>
      </c>
      <c r="AE684" s="0" t="n">
        <v>0.119891865324462</v>
      </c>
      <c r="AF684" s="0" t="n">
        <v>0.680046241541277</v>
      </c>
      <c r="AG684" s="0" t="n">
        <v>1.46938873513136</v>
      </c>
      <c r="AH684" s="0" t="n">
        <v>1.04723312688293</v>
      </c>
      <c r="AI684" s="0" t="n">
        <v>0.658037606626749</v>
      </c>
      <c r="AJ684" s="0" t="n">
        <v>-0.0138084033096675</v>
      </c>
      <c r="AK684" s="0" t="n">
        <v>-0.755269411456538</v>
      </c>
      <c r="AL684" s="0" t="n">
        <v>0.899897258932469</v>
      </c>
      <c r="AM684" s="0" t="n">
        <v>-1.89304955711123</v>
      </c>
      <c r="AN684" s="0" t="n">
        <v>1.48671915667364</v>
      </c>
      <c r="AO684" s="0" t="n">
        <v>0.253252210313804</v>
      </c>
      <c r="AP684" s="0" t="n">
        <v>1.80089955392759</v>
      </c>
      <c r="AQ684" s="0" t="n">
        <v>0.757102043280611</v>
      </c>
      <c r="AR684" s="0" t="n">
        <v>-1.33944695335231</v>
      </c>
      <c r="AS684" s="0" t="n">
        <v>-2.09267454920337</v>
      </c>
      <c r="AT684" s="0" t="n">
        <v>0.712409473635489</v>
      </c>
      <c r="AU684" s="0" t="n">
        <v>-2.15075488085859</v>
      </c>
      <c r="AV684" s="0" t="n">
        <v>-1.30569560496951</v>
      </c>
      <c r="AW684" s="0" t="n">
        <v>1.56563146447297</v>
      </c>
      <c r="AX684" s="0" t="n">
        <v>0.89829200078384</v>
      </c>
      <c r="AY684" s="0" t="n">
        <v>-0.103341335488949</v>
      </c>
      <c r="AZ684" s="0" t="n">
        <v>0.637562607153086</v>
      </c>
      <c r="BA684" s="0" t="n">
        <v>0.675138380756835</v>
      </c>
      <c r="BB684" s="0" t="n">
        <v>-0.737682057661004</v>
      </c>
      <c r="BC684" s="0" t="n">
        <v>0.107650066638598</v>
      </c>
      <c r="BD684" s="0" t="n">
        <v>1.55145698954584</v>
      </c>
      <c r="BE684" s="0" t="n">
        <v>-0.0831346369523089</v>
      </c>
      <c r="BF684" s="0" t="n">
        <v>-1.46021648106398</v>
      </c>
      <c r="BG684" s="0" t="n">
        <v>-0.927182099985657</v>
      </c>
      <c r="BH684" s="0" t="n">
        <v>-1.0149506124435</v>
      </c>
      <c r="BI684" s="0" t="n">
        <v>0.469101451017195</v>
      </c>
      <c r="BJ684" s="0" t="n">
        <v>-0.798090695752762</v>
      </c>
      <c r="BK684" s="0" t="n">
        <v>-0.443717453890713</v>
      </c>
      <c r="BL684" s="0" t="n">
        <v>-0.725585778127424</v>
      </c>
      <c r="BM684" s="0" t="n">
        <v>-1.3710678103962</v>
      </c>
      <c r="BN684" s="0" t="n">
        <v>-0.410529992223019</v>
      </c>
      <c r="BO684" s="0" t="n">
        <v>-1.20718141261023</v>
      </c>
      <c r="BP684" s="0" t="n">
        <v>0.763229763833806</v>
      </c>
      <c r="BQ684" s="0" t="n">
        <v>0.089046352513833</v>
      </c>
      <c r="BR684" s="0" t="n">
        <v>-0.193167579709552</v>
      </c>
      <c r="BS684" s="0" t="n">
        <v>0.109112079371698</v>
      </c>
      <c r="BT684" s="0" t="n">
        <v>0.0473323780170176</v>
      </c>
      <c r="BU684" s="0" t="n">
        <v>-1.95693246496376</v>
      </c>
      <c r="BV684" s="0" t="n">
        <v>-0.275274487648858</v>
      </c>
      <c r="BW684" s="0" t="n">
        <v>0.22005224309396</v>
      </c>
      <c r="BX684" s="0" t="n">
        <v>0.720716570867808</v>
      </c>
      <c r="BY684" s="0" t="n">
        <v>-0.00807062860985752</v>
      </c>
      <c r="BZ684" s="0" t="n">
        <v>-0.417697947341367</v>
      </c>
      <c r="CA684" s="0" t="n">
        <v>0.537356754648499</v>
      </c>
      <c r="CB684" s="0" t="n">
        <v>-0.206591721507721</v>
      </c>
      <c r="CC684" s="0" t="n">
        <v>1.21035554911941</v>
      </c>
      <c r="CD684" s="0" t="n">
        <v>-2.49219738179818</v>
      </c>
      <c r="CE684" s="0" t="n">
        <v>0.0150328105519293</v>
      </c>
      <c r="CF684" s="0" t="n">
        <v>0.326748477164074</v>
      </c>
      <c r="CG684" s="0" t="n">
        <v>-0.483239546156256</v>
      </c>
      <c r="CH684" s="0" t="n">
        <v>1.03958655017777</v>
      </c>
      <c r="CI684" s="0" t="n">
        <v>0.511026883032173</v>
      </c>
      <c r="CJ684" s="0" t="n">
        <v>0.207372750082868</v>
      </c>
      <c r="CK684" s="0" t="n">
        <v>0.905990873434348</v>
      </c>
      <c r="CL684" s="0" t="n">
        <v>-0.123668542073574</v>
      </c>
      <c r="CM684" s="0" t="n">
        <v>1.66695826919749</v>
      </c>
      <c r="CN684" s="0" t="n">
        <v>-0.035158791433787</v>
      </c>
      <c r="CO684" s="0" t="n">
        <v>0.114038130050176</v>
      </c>
      <c r="CP684" s="0" t="n">
        <v>0.151779886436998</v>
      </c>
      <c r="CQ684" s="0" t="n">
        <v>1.34301899379352</v>
      </c>
      <c r="CR684" s="0" t="n">
        <v>-0.663843593429192</v>
      </c>
      <c r="CS684" s="0" t="n">
        <v>0.884972450876376</v>
      </c>
      <c r="CT684" s="0" t="n">
        <v>0.181955783773446</v>
      </c>
      <c r="CU684" s="0" t="n">
        <v>1.21402536024107</v>
      </c>
      <c r="CV684" s="0" t="n">
        <v>1.5630303096259</v>
      </c>
      <c r="CW684" s="0" t="n">
        <v>1.38132236315869</v>
      </c>
      <c r="CX684" s="0" t="n">
        <v>0.46978584578028</v>
      </c>
      <c r="CZ684" s="0" t="n">
        <f aca="false">IF(CHOOSE(MATCH(G$5,$B$10:$E$10,0),$B684,$C684,$D684,$E684)*G$6+G684*G$7&lt;G$2,G$3*G$4,0)</f>
        <v>0</v>
      </c>
      <c r="DA684" s="0" t="n">
        <f aca="false">IF(CHOOSE(MATCH(H$5,$B$10:$E$10,0),$B684,$C684,$D684,$E684)*H$6+H684*H$7&lt;H$2,H$3*H$4,0)</f>
        <v>0</v>
      </c>
      <c r="DB684" s="0" t="n">
        <f aca="false">IF(CHOOSE(MATCH(I$5,$B$10:$E$10,0),$B684,$C684,$D684,$E684)*I$6+I684*I$7&lt;I$2,I$3*I$4,0)</f>
        <v>0</v>
      </c>
      <c r="DC684" s="0" t="n">
        <f aca="false">IF(CHOOSE(MATCH(J$5,$B$10:$E$10,0),$B684,$C684,$D684,$E684)*J$6+J684*J$7&lt;J$2,J$3*J$4,0)</f>
        <v>0</v>
      </c>
      <c r="DD684" s="0" t="n">
        <f aca="false">IF(CHOOSE(MATCH(K$5,$B$10:$E$10,0),$B684,$C684,$D684,$E684)*K$6+K684*K$7&lt;K$2,K$3*K$4,0)</f>
        <v>0</v>
      </c>
      <c r="DE684" s="0" t="n">
        <f aca="false">IF(CHOOSE(MATCH(L$5,$B$10:$E$10,0),$B684,$C684,$D684,$E684)*L$6+L684*L$7&lt;L$2,L$3*L$4,0)</f>
        <v>0</v>
      </c>
      <c r="DF684" s="0" t="n">
        <f aca="false">IF(CHOOSE(MATCH(M$5,$B$10:$E$10,0),$B684,$C684,$D684,$E684)*M$6+M684*M$7&lt;M$2,M$3*M$4,0)</f>
        <v>0</v>
      </c>
      <c r="DG684" s="0" t="n">
        <f aca="false">IF(CHOOSE(MATCH(N$5,$B$10:$E$10,0),$B684,$C684,$D684,$E684)*N$6+N684*N$7&lt;N$2,N$3*N$4,0)</f>
        <v>0</v>
      </c>
      <c r="DH684" s="0" t="n">
        <f aca="false">IF(CHOOSE(MATCH(O$5,$B$10:$E$10,0),$B684,$C684,$D684,$E684)*O$6+O684*O$7&lt;O$2,O$3*O$4,0)</f>
        <v>0</v>
      </c>
      <c r="DI684" s="0" t="n">
        <f aca="false">IF(CHOOSE(MATCH(P$5,$B$10:$E$10,0),$B684,$C684,$D684,$E684)*P$6+P684*P$7&lt;P$2,P$3*P$4,0)</f>
        <v>0</v>
      </c>
      <c r="DJ684" s="0" t="n">
        <f aca="false">IF(CHOOSE(MATCH(Q$5,$B$10:$E$10,0),$B684,$C684,$D684,$E684)*Q$6+Q684*Q$7&lt;Q$2,Q$3*Q$4,0)</f>
        <v>0</v>
      </c>
      <c r="DK684" s="0" t="n">
        <f aca="false">IF(CHOOSE(MATCH(R$5,$B$10:$E$10,0),$B684,$C684,$D684,$E684)*R$6+R684*R$7&lt;R$2,R$3*R$4,0)</f>
        <v>0</v>
      </c>
      <c r="DL684" s="0" t="n">
        <f aca="false">IF(CHOOSE(MATCH(S$5,$B$10:$E$10,0),$B684,$C684,$D684,$E684)*S$6+S684*S$7&lt;S$2,S$3*S$4,0)</f>
        <v>12.5</v>
      </c>
      <c r="DM684" s="0" t="n">
        <f aca="false">IF(CHOOSE(MATCH(T$5,$B$10:$E$10,0),$B684,$C684,$D684,$E684)*T$6+T684*T$7&lt;T$2,T$3*T$4,0)</f>
        <v>0</v>
      </c>
      <c r="DN684" s="0" t="n">
        <f aca="false">IF(CHOOSE(MATCH(U$5,$B$10:$E$10,0),$B684,$C684,$D684,$E684)*U$6+U684*U$7&lt;U$2,U$3*U$4,0)</f>
        <v>0</v>
      </c>
      <c r="DO684" s="0" t="n">
        <f aca="false">IF(CHOOSE(MATCH(V$5,$B$10:$E$10,0),$B684,$C684,$D684,$E684)*V$6+V684*V$7&lt;V$2,V$3*V$4,0)</f>
        <v>0</v>
      </c>
      <c r="DP684" s="0" t="n">
        <f aca="false">IF(CHOOSE(MATCH(W$5,$B$10:$E$10,0),$B684,$C684,$D684,$E684)*W$6+W684*W$7&lt;W$2,W$3*W$4,0)</f>
        <v>0</v>
      </c>
      <c r="DQ684" s="0" t="n">
        <f aca="false">IF(CHOOSE(MATCH(X$5,$B$10:$E$10,0),$B684,$C684,$D684,$E684)*X$6+X684*X$7&lt;X$2,X$3*X$4,0)</f>
        <v>0</v>
      </c>
      <c r="DR684" s="0" t="n">
        <f aca="false">IF(CHOOSE(MATCH(Y$5,$B$10:$E$10,0),$B684,$C684,$D684,$E684)*Y$6+Y684*Y$7&lt;Y$2,Y$3*Y$4,0)</f>
        <v>2.5</v>
      </c>
      <c r="DS684" s="0" t="n">
        <f aca="false">IF(CHOOSE(MATCH(Z$5,$B$10:$E$10,0),$B684,$C684,$D684,$E684)*Z$6+Z684*Z$7&lt;Z$2,Z$3*Z$4,0)</f>
        <v>0</v>
      </c>
      <c r="DT684" s="0" t="n">
        <f aca="false">IF(CHOOSE(MATCH(AA$5,$B$10:$E$10,0),$B684,$C684,$D684,$E684)*AA$6+AA684*AA$7&lt;AA$2,AA$3*AA$4,0)</f>
        <v>0</v>
      </c>
      <c r="DU684" s="0" t="n">
        <f aca="false">IF(CHOOSE(MATCH(AB$5,$B$10:$E$10,0),$B684,$C684,$D684,$E684)*AB$6+AB684*AB$7&lt;AB$2,AB$3*AB$4,0)</f>
        <v>0</v>
      </c>
      <c r="DV684" s="0" t="n">
        <f aca="false">IF(CHOOSE(MATCH(AC$5,$B$10:$E$10,0),$B684,$C684,$D684,$E684)*AC$6+AC684*AC$7&lt;AC$2,AC$3*AC$4,0)</f>
        <v>0</v>
      </c>
      <c r="DW684" s="0" t="n">
        <f aca="false">IF(CHOOSE(MATCH(AD$5,$B$10:$E$10,0),$B684,$C684,$D684,$E684)*AD$6+AD684*AD$7&lt;AD$2,AD$3*AD$4,0)</f>
        <v>0</v>
      </c>
      <c r="DX684" s="0" t="n">
        <f aca="false">IF(CHOOSE(MATCH(AE$5,$B$10:$E$10,0),$B684,$C684,$D684,$E684)*AE$6+AE684*AE$7&lt;AE$2,AE$3*AE$4,0)</f>
        <v>0</v>
      </c>
      <c r="DY684" s="0" t="n">
        <f aca="false">IF(CHOOSE(MATCH(AF$5,$B$10:$E$10,0),$B684,$C684,$D684,$E684)*AF$6+AF684*AF$7&lt;AF$2,AF$3*AF$4,0)</f>
        <v>0</v>
      </c>
      <c r="DZ684" s="0" t="n">
        <f aca="false">IF(CHOOSE(MATCH(AG$5,$B$10:$E$10,0),$B684,$C684,$D684,$E684)*AG$6+AG684*AG$7&lt;AG$2,AG$3*AG$4,0)</f>
        <v>0</v>
      </c>
      <c r="EA684" s="0" t="n">
        <f aca="false">IF(CHOOSE(MATCH(AH$5,$B$10:$E$10,0),$B684,$C684,$D684,$E684)*AH$6+AH684*AH$7&lt;AH$2,AH$3*AH$4,0)</f>
        <v>0</v>
      </c>
      <c r="EB684" s="0" t="n">
        <f aca="false">IF(CHOOSE(MATCH(AI$5,$B$10:$E$10,0),$B684,$C684,$D684,$E684)*AI$6+AI684*AI$7&lt;AI$2,AI$3*AI$4,0)</f>
        <v>0</v>
      </c>
      <c r="EC684" s="0" t="n">
        <f aca="false">IF(CHOOSE(MATCH(AJ$5,$B$10:$E$10,0),$B684,$C684,$D684,$E684)*AJ$6+AJ684*AJ$7&lt;AJ$2,AJ$3*AJ$4,0)</f>
        <v>0</v>
      </c>
      <c r="ED684" s="0" t="n">
        <f aca="false">IF(CHOOSE(MATCH(AK$5,$B$10:$E$10,0),$B684,$C684,$D684,$E684)*AK$6+AK684*AK$7&lt;AK$2,AK$3*AK$4,0)</f>
        <v>0</v>
      </c>
      <c r="EE684" s="0" t="n">
        <f aca="false">IF(CHOOSE(MATCH(AL$5,$B$10:$E$10,0),$B684,$C684,$D684,$E684)*AL$6+AL684*AL$7&lt;AL$2,AL$3*AL$4,0)</f>
        <v>0</v>
      </c>
      <c r="EF684" s="0" t="n">
        <f aca="false">IF(CHOOSE(MATCH(AM$5,$B$10:$E$10,0),$B684,$C684,$D684,$E684)*AM$6+AM684*AM$7&lt;AM$2,AM$3*AM$4,0)</f>
        <v>0.5</v>
      </c>
      <c r="EG684" s="0" t="n">
        <f aca="false">IF(CHOOSE(MATCH(AN$5,$B$10:$E$10,0),$B684,$C684,$D684,$E684)*AN$6+AN684*AN$7&lt;AN$2,AN$3*AN$4,0)</f>
        <v>0</v>
      </c>
      <c r="EH684" s="0" t="n">
        <f aca="false">IF(CHOOSE(MATCH(AO$5,$B$10:$E$10,0),$B684,$C684,$D684,$E684)*AO$6+AO684*AO$7&lt;AO$2,AO$3*AO$4,0)</f>
        <v>0</v>
      </c>
      <c r="EI684" s="0" t="n">
        <f aca="false">IF(CHOOSE(MATCH(AP$5,$B$10:$E$10,0),$B684,$C684,$D684,$E684)*AP$6+AP684*AP$7&lt;AP$2,AP$3*AP$4,0)</f>
        <v>0</v>
      </c>
      <c r="EJ684" s="0" t="n">
        <f aca="false">IF(CHOOSE(MATCH(AQ$5,$B$10:$E$10,0),$B684,$C684,$D684,$E684)*AQ$6+AQ684*AQ$7&lt;AQ$2,AQ$3*AQ$4,0)</f>
        <v>0</v>
      </c>
      <c r="EK684" s="0" t="n">
        <f aca="false">IF(CHOOSE(MATCH(AR$5,$B$10:$E$10,0),$B684,$C684,$D684,$E684)*AR$6+AR684*AR$7&lt;AR$2,AR$3*AR$4,0)</f>
        <v>0</v>
      </c>
      <c r="EL684" s="0" t="n">
        <f aca="false">IF(CHOOSE(MATCH(AS$5,$B$10:$E$10,0),$B684,$C684,$D684,$E684)*AS$6+AS684*AS$7&lt;AS$2,AS$3*AS$4,0)</f>
        <v>0</v>
      </c>
      <c r="EM684" s="0" t="n">
        <f aca="false">IF(CHOOSE(MATCH(AT$5,$B$10:$E$10,0),$B684,$C684,$D684,$E684)*AT$6+AT684*AT$7&lt;AT$2,AT$3*AT$4,0)</f>
        <v>0</v>
      </c>
      <c r="EN684" s="0" t="n">
        <f aca="false">IF(CHOOSE(MATCH(AU$5,$B$10:$E$10,0),$B684,$C684,$D684,$E684)*AU$6+AU684*AU$7&lt;AU$2,AU$3*AU$4,0)</f>
        <v>0</v>
      </c>
      <c r="EO684" s="0" t="n">
        <f aca="false">IF(CHOOSE(MATCH(AV$5,$B$10:$E$10,0),$B684,$C684,$D684,$E684)*AV$6+AV684*AV$7&lt;AV$2,AV$3*AV$4,0)</f>
        <v>0</v>
      </c>
      <c r="EP684" s="0" t="n">
        <f aca="false">IF(CHOOSE(MATCH(AW$5,$B$10:$E$10,0),$B684,$C684,$D684,$E684)*AW$6+AW684*AW$7&lt;AW$2,AW$3*AW$4,0)</f>
        <v>0</v>
      </c>
      <c r="EQ684" s="0" t="n">
        <f aca="false">IF(CHOOSE(MATCH(AX$5,$B$10:$E$10,0),$B684,$C684,$D684,$E684)*AX$6+AX684*AX$7&lt;AX$2,AX$3*AX$4,0)</f>
        <v>0</v>
      </c>
      <c r="ER684" s="0" t="n">
        <f aca="false">IF(CHOOSE(MATCH(AY$5,$B$10:$E$10,0),$B684,$C684,$D684,$E684)*AY$6+AY684*AY$7&lt;AY$2,AY$3*AY$4,0)</f>
        <v>0</v>
      </c>
      <c r="ES684" s="0" t="n">
        <f aca="false">IF(CHOOSE(MATCH(AZ$5,$B$10:$E$10,0),$B684,$C684,$D684,$E684)*AZ$6+AZ684*AZ$7&lt;AZ$2,AZ$3*AZ$4,0)</f>
        <v>0</v>
      </c>
      <c r="ET684" s="0" t="n">
        <f aca="false">IF(CHOOSE(MATCH(BA$5,$B$10:$E$10,0),$B684,$C684,$D684,$E684)*BA$6+BA684*BA$7&lt;BA$2,BA$3*BA$4,0)</f>
        <v>0</v>
      </c>
      <c r="EU684" s="0" t="n">
        <f aca="false">IF(CHOOSE(MATCH(BB$5,$B$10:$E$10,0),$B684,$C684,$D684,$E684)*BB$6+BB684*BB$7&lt;BB$2,BB$3*BB$4,0)</f>
        <v>0</v>
      </c>
      <c r="EV684" s="0" t="n">
        <f aca="false">IF(CHOOSE(MATCH(BC$5,$B$10:$E$10,0),$B684,$C684,$D684,$E684)*BC$6+BC684*BC$7&lt;BC$2,BC$3*BC$4,0)</f>
        <v>0</v>
      </c>
      <c r="EW684" s="0" t="n">
        <f aca="false">IF(CHOOSE(MATCH(BD$5,$B$10:$E$10,0),$B684,$C684,$D684,$E684)*BD$6+BD684*BD$7&lt;BD$2,BD$3*BD$4,0)</f>
        <v>0</v>
      </c>
      <c r="EX684" s="0" t="n">
        <f aca="false">IF(CHOOSE(MATCH(BE$5,$B$10:$E$10,0),$B684,$C684,$D684,$E684)*BE$6+BE684*BE$7&lt;BE$2,BE$3*BE$4,0)</f>
        <v>0</v>
      </c>
      <c r="EY684" s="0" t="n">
        <f aca="false">IF(CHOOSE(MATCH(BF$5,$B$10:$E$10,0),$B684,$C684,$D684,$E684)*BF$6+BF684*BF$7&lt;BF$2,BF$3*BF$4,0)</f>
        <v>0</v>
      </c>
      <c r="EZ684" s="0" t="n">
        <f aca="false">IF(CHOOSE(MATCH(BG$5,$B$10:$E$10,0),$B684,$C684,$D684,$E684)*BG$6+BG684*BG$7&lt;BG$2,BG$3*BG$4,0)</f>
        <v>0</v>
      </c>
      <c r="FA684" s="0" t="n">
        <f aca="false">IF(CHOOSE(MATCH(BH$5,$B$10:$E$10,0),$B684,$C684,$D684,$E684)*BH$6+BH684*BH$7&lt;BH$2,BH$3*BH$4,0)</f>
        <v>0</v>
      </c>
      <c r="FB684" s="0" t="n">
        <f aca="false">IF(CHOOSE(MATCH(BI$5,$B$10:$E$10,0),$B684,$C684,$D684,$E684)*BI$6+BI684*BI$7&lt;BI$2,BI$3*BI$4,0)</f>
        <v>0</v>
      </c>
      <c r="FC684" s="0" t="n">
        <f aca="false">IF(CHOOSE(MATCH(BJ$5,$B$10:$E$10,0),$B684,$C684,$D684,$E684)*BJ$6+BJ684*BJ$7&lt;BJ$2,BJ$3*BJ$4,0)</f>
        <v>0</v>
      </c>
      <c r="FD684" s="0" t="n">
        <f aca="false">IF(CHOOSE(MATCH(BK$5,$B$10:$E$10,0),$B684,$C684,$D684,$E684)*BK$6+BK684*BK$7&lt;BK$2,BK$3*BK$4,0)</f>
        <v>0</v>
      </c>
      <c r="FE684" s="0" t="n">
        <f aca="false">IF(CHOOSE(MATCH(BL$5,$B$10:$E$10,0),$B684,$C684,$D684,$E684)*BL$6+BL684*BL$7&lt;BL$2,BL$3*BL$4,0)</f>
        <v>0</v>
      </c>
      <c r="FF684" s="0" t="n">
        <f aca="false">IF(CHOOSE(MATCH(BM$5,$B$10:$E$10,0),$B684,$C684,$D684,$E684)*BM$6+BM684*BM$7&lt;BM$2,BM$3*BM$4,0)</f>
        <v>0</v>
      </c>
      <c r="FG684" s="0" t="n">
        <f aca="false">IF(CHOOSE(MATCH(BN$5,$B$10:$E$10,0),$B684,$C684,$D684,$E684)*BN$6+BN684*BN$7&lt;BN$2,BN$3*BN$4,0)</f>
        <v>0</v>
      </c>
      <c r="FH684" s="0" t="n">
        <f aca="false">IF(CHOOSE(MATCH(BO$5,$B$10:$E$10,0),$B684,$C684,$D684,$E684)*BO$6+BO684*BO$7&lt;BO$2,BO$3*BO$4,0)</f>
        <v>0</v>
      </c>
      <c r="FI684" s="0" t="n">
        <f aca="false">IF(CHOOSE(MATCH(BP$5,$B$10:$E$10,0),$B684,$C684,$D684,$E684)*BP$6+BP684*BP$7&lt;BP$2,BP$3*BP$4,0)</f>
        <v>0</v>
      </c>
      <c r="FJ684" s="0" t="n">
        <f aca="false">IF(CHOOSE(MATCH(BQ$5,$B$10:$E$10,0),$B684,$C684,$D684,$E684)*BQ$6+BQ684*BQ$7&lt;BQ$2,BQ$3*BQ$4,0)</f>
        <v>0</v>
      </c>
      <c r="FK684" s="0" t="n">
        <f aca="false">IF(CHOOSE(MATCH(BR$5,$B$10:$E$10,0),$B684,$C684,$D684,$E684)*BR$6+BR684*BR$7&lt;BR$2,BR$3*BR$4,0)</f>
        <v>0</v>
      </c>
      <c r="FL684" s="0" t="n">
        <f aca="false">IF(CHOOSE(MATCH(BS$5,$B$10:$E$10,0),$B684,$C684,$D684,$E684)*BS$6+BS684*BS$7&lt;BS$2,BS$3*BS$4,0)</f>
        <v>0</v>
      </c>
      <c r="FM684" s="0" t="n">
        <f aca="false">IF(CHOOSE(MATCH(BT$5,$B$10:$E$10,0),$B684,$C684,$D684,$E684)*BT$6+BT684*BT$7&lt;BT$2,BT$3*BT$4,0)</f>
        <v>0</v>
      </c>
      <c r="FN684" s="0" t="n">
        <f aca="false">IF(CHOOSE(MATCH(BU$5,$B$10:$E$10,0),$B684,$C684,$D684,$E684)*BU$6+BU684*BU$7&lt;BU$2,BU$3*BU$4,0)</f>
        <v>0</v>
      </c>
      <c r="FO684" s="0" t="n">
        <f aca="false">IF(CHOOSE(MATCH(BV$5,$B$10:$E$10,0),$B684,$C684,$D684,$E684)*BV$6+BV684*BV$7&lt;BV$2,BV$3*BV$4,0)</f>
        <v>0</v>
      </c>
      <c r="FP684" s="0" t="n">
        <f aca="false">IF(CHOOSE(MATCH(BW$5,$B$10:$E$10,0),$B684,$C684,$D684,$E684)*BW$6+BW684*BW$7&lt;BW$2,BW$3*BW$4,0)</f>
        <v>0</v>
      </c>
      <c r="FQ684" s="0" t="n">
        <f aca="false">IF(CHOOSE(MATCH(BX$5,$B$10:$E$10,0),$B684,$C684,$D684,$E684)*BX$6+BX684*BX$7&lt;BX$2,BX$3*BX$4,0)</f>
        <v>0</v>
      </c>
      <c r="FR684" s="0" t="n">
        <f aca="false">IF(CHOOSE(MATCH(BY$5,$B$10:$E$10,0),$B684,$C684,$D684,$E684)*BY$6+BY684*BY$7&lt;BY$2,BY$3*BY$4,0)</f>
        <v>0</v>
      </c>
      <c r="FS684" s="0" t="n">
        <f aca="false">IF(CHOOSE(MATCH(BZ$5,$B$10:$E$10,0),$B684,$C684,$D684,$E684)*BZ$6+BZ684*BZ$7&lt;BZ$2,BZ$3*BZ$4,0)</f>
        <v>0</v>
      </c>
      <c r="FT684" s="0" t="n">
        <f aca="false">IF(CHOOSE(MATCH(CA$5,$B$10:$E$10,0),$B684,$C684,$D684,$E684)*CA$6+CA684*CA$7&lt;CA$2,CA$3*CA$4,0)</f>
        <v>0</v>
      </c>
      <c r="FU684" s="0" t="n">
        <f aca="false">IF(CHOOSE(MATCH(CB$5,$B$10:$E$10,0),$B684,$C684,$D684,$E684)*CB$6+CB684*CB$7&lt;CB$2,CB$3*CB$4,0)</f>
        <v>0</v>
      </c>
      <c r="FV684" s="0" t="n">
        <f aca="false">IF(CHOOSE(MATCH(CC$5,$B$10:$E$10,0),$B684,$C684,$D684,$E684)*CC$6+CC684*CC$7&lt;CC$2,CC$3*CC$4,0)</f>
        <v>0</v>
      </c>
      <c r="FW684" s="0" t="n">
        <f aca="false">IF(CHOOSE(MATCH(CD$5,$B$10:$E$10,0),$B684,$C684,$D684,$E684)*CD$6+CD684*CD$7&lt;CD$2,CD$3*CD$4,0)</f>
        <v>0</v>
      </c>
      <c r="FX684" s="0" t="n">
        <f aca="false">IF(CHOOSE(MATCH(CE$5,$B$10:$E$10,0),$B684,$C684,$D684,$E684)*CE$6+CE684*CE$7&lt;CE$2,CE$3*CE$4,0)</f>
        <v>0</v>
      </c>
      <c r="FY684" s="0" t="n">
        <f aca="false">IF(CHOOSE(MATCH(CF$5,$B$10:$E$10,0),$B684,$C684,$D684,$E684)*CF$6+CF684*CF$7&lt;CF$2,CF$3*CF$4,0)</f>
        <v>0</v>
      </c>
      <c r="FZ684" s="0" t="n">
        <f aca="false">IF(CHOOSE(MATCH(CG$5,$B$10:$E$10,0),$B684,$C684,$D684,$E684)*CG$6+CG684*CG$7&lt;CG$2,CG$3*CG$4,0)</f>
        <v>0</v>
      </c>
      <c r="GA684" s="0" t="n">
        <f aca="false">IF(CHOOSE(MATCH(CH$5,$B$10:$E$10,0),$B684,$C684,$D684,$E684)*CH$6+CH684*CH$7&lt;CH$2,CH$3*CH$4,0)</f>
        <v>0</v>
      </c>
      <c r="GB684" s="0" t="n">
        <f aca="false">IF(CHOOSE(MATCH(CI$5,$B$10:$E$10,0),$B684,$C684,$D684,$E684)*CI$6+CI684*CI$7&lt;CI$2,CI$3*CI$4,0)</f>
        <v>0</v>
      </c>
      <c r="GC684" s="0" t="n">
        <f aca="false">IF(CHOOSE(MATCH(CJ$5,$B$10:$E$10,0),$B684,$C684,$D684,$E684)*CJ$6+CJ684*CJ$7&lt;CJ$2,CJ$3*CJ$4,0)</f>
        <v>0</v>
      </c>
      <c r="GD684" s="0" t="n">
        <f aca="false">IF(CHOOSE(MATCH(CK$5,$B$10:$E$10,0),$B684,$C684,$D684,$E684)*CK$6+CK684*CK$7&lt;CK$2,CK$3*CK$4,0)</f>
        <v>0</v>
      </c>
      <c r="GE684" s="0" t="n">
        <f aca="false">IF(CHOOSE(MATCH(CL$5,$B$10:$E$10,0),$B684,$C684,$D684,$E684)*CL$6+CL684*CL$7&lt;CL$2,CL$3*CL$4,0)</f>
        <v>0</v>
      </c>
      <c r="GF684" s="0" t="n">
        <f aca="false">IF(CHOOSE(MATCH(CM$5,$B$10:$E$10,0),$B684,$C684,$D684,$E684)*CM$6+CM684*CM$7&lt;CM$2,CM$3*CM$4,0)</f>
        <v>0</v>
      </c>
      <c r="GG684" s="0" t="n">
        <f aca="false">IF(CHOOSE(MATCH(CN$5,$B$10:$E$10,0),$B684,$C684,$D684,$E684)*CN$6+CN684*CN$7&lt;CN$2,CN$3*CN$4,0)</f>
        <v>0</v>
      </c>
      <c r="GH684" s="0" t="n">
        <f aca="false">IF(CHOOSE(MATCH(CO$5,$B$10:$E$10,0),$B684,$C684,$D684,$E684)*CO$6+CO684*CO$7&lt;CO$2,CO$3*CO$4,0)</f>
        <v>0</v>
      </c>
      <c r="GI684" s="0" t="n">
        <f aca="false">IF(CHOOSE(MATCH(CP$5,$B$10:$E$10,0),$B684,$C684,$D684,$E684)*CP$6+CP684*CP$7&lt;CP$2,CP$3*CP$4,0)</f>
        <v>0</v>
      </c>
      <c r="GJ684" s="0" t="n">
        <f aca="false">IF(CHOOSE(MATCH(CQ$5,$B$10:$E$10,0),$B684,$C684,$D684,$E684)*CQ$6+CQ684*CQ$7&lt;CQ$2,CQ$3*CQ$4,0)</f>
        <v>0</v>
      </c>
      <c r="GK684" s="0" t="n">
        <f aca="false">IF(CHOOSE(MATCH(CR$5,$B$10:$E$10,0),$B684,$C684,$D684,$E684)*CR$6+CR684*CR$7&lt;CR$2,CR$3*CR$4,0)</f>
        <v>0</v>
      </c>
      <c r="GL684" s="0" t="n">
        <f aca="false">IF(CHOOSE(MATCH(CS$5,$B$10:$E$10,0),$B684,$C684,$D684,$E684)*CS$6+CS684*CS$7&lt;CS$2,CS$3*CS$4,0)</f>
        <v>0</v>
      </c>
      <c r="GM684" s="0" t="n">
        <f aca="false">IF(CHOOSE(MATCH(CT$5,$B$10:$E$10,0),$B684,$C684,$D684,$E684)*CT$6+CT684*CT$7&lt;CT$2,CT$3*CT$4,0)</f>
        <v>0</v>
      </c>
      <c r="GN684" s="0" t="n">
        <f aca="false">IF(CHOOSE(MATCH(CU$5,$B$10:$E$10,0),$B684,$C684,$D684,$E684)*CU$6+CU684*CU$7&lt;CU$2,CU$3*CU$4,0)</f>
        <v>0</v>
      </c>
      <c r="GO684" s="0" t="n">
        <f aca="false">IF(CHOOSE(MATCH(CV$5,$B$10:$E$10,0),$B684,$C684,$D684,$E684)*CV$6+CV684*CV$7&lt;CV$2,CV$3*CV$4,0)</f>
        <v>0</v>
      </c>
      <c r="GP684" s="0" t="n">
        <f aca="false">IF(CHOOSE(MATCH(CW$5,$B$10:$E$10,0),$B684,$C684,$D684,$E684)*CW$6+CW684*CW$7&lt;CW$2,CW$3*CW$4,0)</f>
        <v>0</v>
      </c>
      <c r="GQ684" s="0" t="n">
        <f aca="false">IF(CHOOSE(MATCH(CX$5,$B$10:$E$10,0),$B684,$C684,$D684,$E684)*CX$6+CX684*CX$7&lt;CX$2,CX$3*CX$4,0)</f>
        <v>0</v>
      </c>
      <c r="GS684" s="0" t="n">
        <f aca="false">SUM(CZ684:GQ684)</f>
        <v>15.5</v>
      </c>
      <c r="GT684" s="0" t="n">
        <f aca="false">IF(GS684&gt;$GS$6,1,0)</f>
        <v>0</v>
      </c>
    </row>
    <row r="685" customFormat="false" ht="14" hidden="false" customHeight="false" outlineLevel="0" collapsed="false">
      <c r="A685" s="0" t="n">
        <v>675</v>
      </c>
      <c r="B685" s="0" t="n">
        <v>-0.993230704543969</v>
      </c>
      <c r="C685" s="0" t="n">
        <v>-1.27572605550414</v>
      </c>
      <c r="D685" s="0" t="n">
        <v>0.572750816622223</v>
      </c>
      <c r="E685" s="0" t="n">
        <v>0.882348594679812</v>
      </c>
      <c r="G685" s="0" t="n">
        <v>0.0610452843829989</v>
      </c>
      <c r="H685" s="0" t="n">
        <v>-0.104726041172398</v>
      </c>
      <c r="I685" s="0" t="n">
        <v>-1.08711446955567</v>
      </c>
      <c r="J685" s="0" t="n">
        <v>0.0559111867914908</v>
      </c>
      <c r="K685" s="0" t="n">
        <v>2.19963112613186</v>
      </c>
      <c r="L685" s="0" t="n">
        <v>0.213785824598744</v>
      </c>
      <c r="M685" s="0" t="n">
        <v>0.888146587385563</v>
      </c>
      <c r="N685" s="0" t="n">
        <v>0.19137587514706</v>
      </c>
      <c r="O685" s="0" t="n">
        <v>1.21099219541065</v>
      </c>
      <c r="P685" s="0" t="n">
        <v>0.928948793443851</v>
      </c>
      <c r="Q685" s="0" t="n">
        <v>1.22707660921151</v>
      </c>
      <c r="R685" s="0" t="n">
        <v>-1.25533460959559</v>
      </c>
      <c r="S685" s="0" t="n">
        <v>0.228917542699492</v>
      </c>
      <c r="T685" s="0" t="n">
        <v>-1.14324393507559</v>
      </c>
      <c r="U685" s="0" t="n">
        <v>1.2334339771769</v>
      </c>
      <c r="V685" s="0" t="n">
        <v>1.40411884785863</v>
      </c>
      <c r="W685" s="0" t="n">
        <v>-1.72157342603896</v>
      </c>
      <c r="X685" s="0" t="n">
        <v>-2.1143387129996</v>
      </c>
      <c r="Y685" s="0" t="n">
        <v>0.411446308135055</v>
      </c>
      <c r="Z685" s="0" t="n">
        <v>0.667280346533516</v>
      </c>
      <c r="AA685" s="0" t="n">
        <v>0.823918071546359</v>
      </c>
      <c r="AB685" s="0" t="n">
        <v>-1.04683749668766</v>
      </c>
      <c r="AC685" s="0" t="n">
        <v>0.910149537958205</v>
      </c>
      <c r="AD685" s="0" t="n">
        <v>-0.0451109372079372</v>
      </c>
      <c r="AE685" s="0" t="n">
        <v>-0.320783328788821</v>
      </c>
      <c r="AF685" s="0" t="n">
        <v>0.899667611520272</v>
      </c>
      <c r="AG685" s="0" t="n">
        <v>-0.410030907005421</v>
      </c>
      <c r="AH685" s="0" t="n">
        <v>-1.27096427604556</v>
      </c>
      <c r="AI685" s="0" t="n">
        <v>0.389975411962951</v>
      </c>
      <c r="AJ685" s="0" t="n">
        <v>-0.0507020558870863</v>
      </c>
      <c r="AK685" s="0" t="n">
        <v>-1.10454493551515</v>
      </c>
      <c r="AL685" s="0" t="n">
        <v>0.0935790467337938</v>
      </c>
      <c r="AM685" s="0" t="n">
        <v>-0.322636424243683</v>
      </c>
      <c r="AN685" s="0" t="n">
        <v>0.823704340291442</v>
      </c>
      <c r="AO685" s="0" t="n">
        <v>-1.60375748237129</v>
      </c>
      <c r="AP685" s="0" t="n">
        <v>-0.634752268524608</v>
      </c>
      <c r="AQ685" s="0" t="n">
        <v>0.00745899342291523</v>
      </c>
      <c r="AR685" s="0" t="n">
        <v>-0.808865934232017</v>
      </c>
      <c r="AS685" s="0" t="n">
        <v>-0.703662408341188</v>
      </c>
      <c r="AT685" s="0" t="n">
        <v>1.2888358469354</v>
      </c>
      <c r="AU685" s="0" t="n">
        <v>0.0885859208210604</v>
      </c>
      <c r="AV685" s="0" t="n">
        <v>0.374914179701591</v>
      </c>
      <c r="AW685" s="0" t="n">
        <v>-0.848333456815453</v>
      </c>
      <c r="AX685" s="0" t="n">
        <v>0.301592990581412</v>
      </c>
      <c r="AY685" s="0" t="n">
        <v>-0.155263251144788</v>
      </c>
      <c r="AZ685" s="0" t="n">
        <v>-0.507629920321051</v>
      </c>
      <c r="BA685" s="0" t="n">
        <v>0.0327850102621596</v>
      </c>
      <c r="BB685" s="0" t="n">
        <v>0.228210410568863</v>
      </c>
      <c r="BC685" s="0" t="n">
        <v>-0.313704049403896</v>
      </c>
      <c r="BD685" s="0" t="n">
        <v>-1.18388925329782</v>
      </c>
      <c r="BE685" s="0" t="n">
        <v>0.314105363941053</v>
      </c>
      <c r="BF685" s="0" t="n">
        <v>-0.460750015918166</v>
      </c>
      <c r="BG685" s="0" t="n">
        <v>1.15762532004737</v>
      </c>
      <c r="BH685" s="0" t="n">
        <v>1.15762532004737</v>
      </c>
      <c r="BI685" s="0" t="n">
        <v>0.101649675343651</v>
      </c>
      <c r="BJ685" s="0" t="n">
        <v>-1.24464349937625</v>
      </c>
      <c r="BK685" s="0" t="n">
        <v>0.208701749215834</v>
      </c>
      <c r="BL685" s="0" t="n">
        <v>0.211516635317821</v>
      </c>
      <c r="BM685" s="0" t="n">
        <v>1.51503172673984</v>
      </c>
      <c r="BN685" s="0" t="n">
        <v>-0.276863829640206</v>
      </c>
      <c r="BO685" s="0" t="n">
        <v>-0.605452896706993</v>
      </c>
      <c r="BP685" s="0" t="n">
        <v>-1.70171460922575</v>
      </c>
      <c r="BQ685" s="0" t="n">
        <v>-0.02895831130445</v>
      </c>
      <c r="BR685" s="0" t="n">
        <v>-0.388490661862306</v>
      </c>
      <c r="BS685" s="0" t="n">
        <v>-0.601414740231121</v>
      </c>
      <c r="BT685" s="0" t="n">
        <v>-0.738384642318124</v>
      </c>
      <c r="BU685" s="0" t="n">
        <v>1.39616986416513</v>
      </c>
      <c r="BV685" s="0" t="n">
        <v>-0.187014848052058</v>
      </c>
      <c r="BW685" s="0" t="n">
        <v>1.64082848641556</v>
      </c>
      <c r="BX685" s="0" t="n">
        <v>-0.117888703243807</v>
      </c>
      <c r="BY685" s="0" t="n">
        <v>0.219503135667765</v>
      </c>
      <c r="BZ685" s="0" t="n">
        <v>-1.05161234387197</v>
      </c>
      <c r="CA685" s="0" t="n">
        <v>-0.247016487264773</v>
      </c>
      <c r="CB685" s="0" t="n">
        <v>1.15777538667317</v>
      </c>
      <c r="CC685" s="0" t="n">
        <v>-1.34339643409476</v>
      </c>
      <c r="CD685" s="0" t="n">
        <v>1.77665242517833</v>
      </c>
      <c r="CE685" s="0" t="n">
        <v>-1.58574948727619</v>
      </c>
      <c r="CF685" s="0" t="n">
        <v>-0.266466031462187</v>
      </c>
      <c r="CG685" s="0" t="n">
        <v>0.654526957077906</v>
      </c>
      <c r="CH685" s="0" t="n">
        <v>-0.199640908249421</v>
      </c>
      <c r="CI685" s="0" t="n">
        <v>-0.607751644565724</v>
      </c>
      <c r="CJ685" s="0" t="n">
        <v>-0.215665068026283</v>
      </c>
      <c r="CK685" s="0" t="n">
        <v>-0.332159970639623</v>
      </c>
      <c r="CL685" s="0" t="n">
        <v>-0.148453409565263</v>
      </c>
      <c r="CM685" s="0" t="n">
        <v>0.382558482669992</v>
      </c>
      <c r="CN685" s="0" t="n">
        <v>0.164716311701341</v>
      </c>
      <c r="CO685" s="0" t="n">
        <v>-0.575400918023661</v>
      </c>
      <c r="CP685" s="0" t="n">
        <v>1.8754417396849</v>
      </c>
      <c r="CQ685" s="0" t="n">
        <v>-0.916884346224833</v>
      </c>
      <c r="CR685" s="0" t="n">
        <v>1.15404418465914</v>
      </c>
      <c r="CS685" s="0" t="n">
        <v>1.21995981317014</v>
      </c>
      <c r="CT685" s="0" t="n">
        <v>0.866341451910557</v>
      </c>
      <c r="CU685" s="0" t="n">
        <v>1.26771055874997</v>
      </c>
      <c r="CV685" s="0" t="n">
        <v>-0.146596903505269</v>
      </c>
      <c r="CW685" s="0" t="n">
        <v>0.866898517415393</v>
      </c>
      <c r="CX685" s="0" t="n">
        <v>1.16152250484447</v>
      </c>
      <c r="CZ685" s="0" t="n">
        <f aca="false">IF(CHOOSE(MATCH(G$5,$B$10:$E$10,0),$B685,$C685,$D685,$E685)*G$6+G685*G$7&lt;G$2,G$3*G$4,0)</f>
        <v>0</v>
      </c>
      <c r="DA685" s="0" t="n">
        <f aca="false">IF(CHOOSE(MATCH(H$5,$B$10:$E$10,0),$B685,$C685,$D685,$E685)*H$6+H685*H$7&lt;H$2,H$3*H$4,0)</f>
        <v>0</v>
      </c>
      <c r="DB685" s="0" t="n">
        <f aca="false">IF(CHOOSE(MATCH(I$5,$B$10:$E$10,0),$B685,$C685,$D685,$E685)*I$6+I685*I$7&lt;I$2,I$3*I$4,0)</f>
        <v>0</v>
      </c>
      <c r="DC685" s="0" t="n">
        <f aca="false">IF(CHOOSE(MATCH(J$5,$B$10:$E$10,0),$B685,$C685,$D685,$E685)*J$6+J685*J$7&lt;J$2,J$3*J$4,0)</f>
        <v>0</v>
      </c>
      <c r="DD685" s="0" t="n">
        <f aca="false">IF(CHOOSE(MATCH(K$5,$B$10:$E$10,0),$B685,$C685,$D685,$E685)*K$6+K685*K$7&lt;K$2,K$3*K$4,0)</f>
        <v>0</v>
      </c>
      <c r="DE685" s="0" t="n">
        <f aca="false">IF(CHOOSE(MATCH(L$5,$B$10:$E$10,0),$B685,$C685,$D685,$E685)*L$6+L685*L$7&lt;L$2,L$3*L$4,0)</f>
        <v>0</v>
      </c>
      <c r="DF685" s="0" t="n">
        <f aca="false">IF(CHOOSE(MATCH(M$5,$B$10:$E$10,0),$B685,$C685,$D685,$E685)*M$6+M685*M$7&lt;M$2,M$3*M$4,0)</f>
        <v>0</v>
      </c>
      <c r="DG685" s="0" t="n">
        <f aca="false">IF(CHOOSE(MATCH(N$5,$B$10:$E$10,0),$B685,$C685,$D685,$E685)*N$6+N685*N$7&lt;N$2,N$3*N$4,0)</f>
        <v>0</v>
      </c>
      <c r="DH685" s="0" t="n">
        <f aca="false">IF(CHOOSE(MATCH(O$5,$B$10:$E$10,0),$B685,$C685,$D685,$E685)*O$6+O685*O$7&lt;O$2,O$3*O$4,0)</f>
        <v>0</v>
      </c>
      <c r="DI685" s="0" t="n">
        <f aca="false">IF(CHOOSE(MATCH(P$5,$B$10:$E$10,0),$B685,$C685,$D685,$E685)*P$6+P685*P$7&lt;P$2,P$3*P$4,0)</f>
        <v>0</v>
      </c>
      <c r="DJ685" s="0" t="n">
        <f aca="false">IF(CHOOSE(MATCH(Q$5,$B$10:$E$10,0),$B685,$C685,$D685,$E685)*Q$6+Q685*Q$7&lt;Q$2,Q$3*Q$4,0)</f>
        <v>0</v>
      </c>
      <c r="DK685" s="0" t="n">
        <f aca="false">IF(CHOOSE(MATCH(R$5,$B$10:$E$10,0),$B685,$C685,$D685,$E685)*R$6+R685*R$7&lt;R$2,R$3*R$4,0)</f>
        <v>0</v>
      </c>
      <c r="DL685" s="0" t="n">
        <f aca="false">IF(CHOOSE(MATCH(S$5,$B$10:$E$10,0),$B685,$C685,$D685,$E685)*S$6+S685*S$7&lt;S$2,S$3*S$4,0)</f>
        <v>0</v>
      </c>
      <c r="DM685" s="0" t="n">
        <f aca="false">IF(CHOOSE(MATCH(T$5,$B$10:$E$10,0),$B685,$C685,$D685,$E685)*T$6+T685*T$7&lt;T$2,T$3*T$4,0)</f>
        <v>0</v>
      </c>
      <c r="DN685" s="0" t="n">
        <f aca="false">IF(CHOOSE(MATCH(U$5,$B$10:$E$10,0),$B685,$C685,$D685,$E685)*U$6+U685*U$7&lt;U$2,U$3*U$4,0)</f>
        <v>0</v>
      </c>
      <c r="DO685" s="0" t="n">
        <f aca="false">IF(CHOOSE(MATCH(V$5,$B$10:$E$10,0),$B685,$C685,$D685,$E685)*V$6+V685*V$7&lt;V$2,V$3*V$4,0)</f>
        <v>0</v>
      </c>
      <c r="DP685" s="0" t="n">
        <f aca="false">IF(CHOOSE(MATCH(W$5,$B$10:$E$10,0),$B685,$C685,$D685,$E685)*W$6+W685*W$7&lt;W$2,W$3*W$4,0)</f>
        <v>0</v>
      </c>
      <c r="DQ685" s="0" t="n">
        <f aca="false">IF(CHOOSE(MATCH(X$5,$B$10:$E$10,0),$B685,$C685,$D685,$E685)*X$6+X685*X$7&lt;X$2,X$3*X$4,0)</f>
        <v>0</v>
      </c>
      <c r="DR685" s="0" t="n">
        <f aca="false">IF(CHOOSE(MATCH(Y$5,$B$10:$E$10,0),$B685,$C685,$D685,$E685)*Y$6+Y685*Y$7&lt;Y$2,Y$3*Y$4,0)</f>
        <v>0</v>
      </c>
      <c r="DS685" s="0" t="n">
        <f aca="false">IF(CHOOSE(MATCH(Z$5,$B$10:$E$10,0),$B685,$C685,$D685,$E685)*Z$6+Z685*Z$7&lt;Z$2,Z$3*Z$4,0)</f>
        <v>0</v>
      </c>
      <c r="DT685" s="0" t="n">
        <f aca="false">IF(CHOOSE(MATCH(AA$5,$B$10:$E$10,0),$B685,$C685,$D685,$E685)*AA$6+AA685*AA$7&lt;AA$2,AA$3*AA$4,0)</f>
        <v>0</v>
      </c>
      <c r="DU685" s="0" t="n">
        <f aca="false">IF(CHOOSE(MATCH(AB$5,$B$10:$E$10,0),$B685,$C685,$D685,$E685)*AB$6+AB685*AB$7&lt;AB$2,AB$3*AB$4,0)</f>
        <v>0</v>
      </c>
      <c r="DV685" s="0" t="n">
        <f aca="false">IF(CHOOSE(MATCH(AC$5,$B$10:$E$10,0),$B685,$C685,$D685,$E685)*AC$6+AC685*AC$7&lt;AC$2,AC$3*AC$4,0)</f>
        <v>0</v>
      </c>
      <c r="DW685" s="0" t="n">
        <f aca="false">IF(CHOOSE(MATCH(AD$5,$B$10:$E$10,0),$B685,$C685,$D685,$E685)*AD$6+AD685*AD$7&lt;AD$2,AD$3*AD$4,0)</f>
        <v>0</v>
      </c>
      <c r="DX685" s="0" t="n">
        <f aca="false">IF(CHOOSE(MATCH(AE$5,$B$10:$E$10,0),$B685,$C685,$D685,$E685)*AE$6+AE685*AE$7&lt;AE$2,AE$3*AE$4,0)</f>
        <v>0</v>
      </c>
      <c r="DY685" s="0" t="n">
        <f aca="false">IF(CHOOSE(MATCH(AF$5,$B$10:$E$10,0),$B685,$C685,$D685,$E685)*AF$6+AF685*AF$7&lt;AF$2,AF$3*AF$4,0)</f>
        <v>0</v>
      </c>
      <c r="DZ685" s="0" t="n">
        <f aca="false">IF(CHOOSE(MATCH(AG$5,$B$10:$E$10,0),$B685,$C685,$D685,$E685)*AG$6+AG685*AG$7&lt;AG$2,AG$3*AG$4,0)</f>
        <v>0</v>
      </c>
      <c r="EA685" s="0" t="n">
        <f aca="false">IF(CHOOSE(MATCH(AH$5,$B$10:$E$10,0),$B685,$C685,$D685,$E685)*AH$6+AH685*AH$7&lt;AH$2,AH$3*AH$4,0)</f>
        <v>0</v>
      </c>
      <c r="EB685" s="0" t="n">
        <f aca="false">IF(CHOOSE(MATCH(AI$5,$B$10:$E$10,0),$B685,$C685,$D685,$E685)*AI$6+AI685*AI$7&lt;AI$2,AI$3*AI$4,0)</f>
        <v>0</v>
      </c>
      <c r="EC685" s="0" t="n">
        <f aca="false">IF(CHOOSE(MATCH(AJ$5,$B$10:$E$10,0),$B685,$C685,$D685,$E685)*AJ$6+AJ685*AJ$7&lt;AJ$2,AJ$3*AJ$4,0)</f>
        <v>0</v>
      </c>
      <c r="ED685" s="0" t="n">
        <f aca="false">IF(CHOOSE(MATCH(AK$5,$B$10:$E$10,0),$B685,$C685,$D685,$E685)*AK$6+AK685*AK$7&lt;AK$2,AK$3*AK$4,0)</f>
        <v>0</v>
      </c>
      <c r="EE685" s="0" t="n">
        <f aca="false">IF(CHOOSE(MATCH(AL$5,$B$10:$E$10,0),$B685,$C685,$D685,$E685)*AL$6+AL685*AL$7&lt;AL$2,AL$3*AL$4,0)</f>
        <v>0</v>
      </c>
      <c r="EF685" s="0" t="n">
        <f aca="false">IF(CHOOSE(MATCH(AM$5,$B$10:$E$10,0),$B685,$C685,$D685,$E685)*AM$6+AM685*AM$7&lt;AM$2,AM$3*AM$4,0)</f>
        <v>0</v>
      </c>
      <c r="EG685" s="0" t="n">
        <f aca="false">IF(CHOOSE(MATCH(AN$5,$B$10:$E$10,0),$B685,$C685,$D685,$E685)*AN$6+AN685*AN$7&lt;AN$2,AN$3*AN$4,0)</f>
        <v>0</v>
      </c>
      <c r="EH685" s="0" t="n">
        <f aca="false">IF(CHOOSE(MATCH(AO$5,$B$10:$E$10,0),$B685,$C685,$D685,$E685)*AO$6+AO685*AO$7&lt;AO$2,AO$3*AO$4,0)</f>
        <v>0</v>
      </c>
      <c r="EI685" s="0" t="n">
        <f aca="false">IF(CHOOSE(MATCH(AP$5,$B$10:$E$10,0),$B685,$C685,$D685,$E685)*AP$6+AP685*AP$7&lt;AP$2,AP$3*AP$4,0)</f>
        <v>0</v>
      </c>
      <c r="EJ685" s="0" t="n">
        <f aca="false">IF(CHOOSE(MATCH(AQ$5,$B$10:$E$10,0),$B685,$C685,$D685,$E685)*AQ$6+AQ685*AQ$7&lt;AQ$2,AQ$3*AQ$4,0)</f>
        <v>0</v>
      </c>
      <c r="EK685" s="0" t="n">
        <f aca="false">IF(CHOOSE(MATCH(AR$5,$B$10:$E$10,0),$B685,$C685,$D685,$E685)*AR$6+AR685*AR$7&lt;AR$2,AR$3*AR$4,0)</f>
        <v>0</v>
      </c>
      <c r="EL685" s="0" t="n">
        <f aca="false">IF(CHOOSE(MATCH(AS$5,$B$10:$E$10,0),$B685,$C685,$D685,$E685)*AS$6+AS685*AS$7&lt;AS$2,AS$3*AS$4,0)</f>
        <v>0</v>
      </c>
      <c r="EM685" s="0" t="n">
        <f aca="false">IF(CHOOSE(MATCH(AT$5,$B$10:$E$10,0),$B685,$C685,$D685,$E685)*AT$6+AT685*AT$7&lt;AT$2,AT$3*AT$4,0)</f>
        <v>0</v>
      </c>
      <c r="EN685" s="0" t="n">
        <f aca="false">IF(CHOOSE(MATCH(AU$5,$B$10:$E$10,0),$B685,$C685,$D685,$E685)*AU$6+AU685*AU$7&lt;AU$2,AU$3*AU$4,0)</f>
        <v>0</v>
      </c>
      <c r="EO685" s="0" t="n">
        <f aca="false">IF(CHOOSE(MATCH(AV$5,$B$10:$E$10,0),$B685,$C685,$D685,$E685)*AV$6+AV685*AV$7&lt;AV$2,AV$3*AV$4,0)</f>
        <v>0</v>
      </c>
      <c r="EP685" s="0" t="n">
        <f aca="false">IF(CHOOSE(MATCH(AW$5,$B$10:$E$10,0),$B685,$C685,$D685,$E685)*AW$6+AW685*AW$7&lt;AW$2,AW$3*AW$4,0)</f>
        <v>0</v>
      </c>
      <c r="EQ685" s="0" t="n">
        <f aca="false">IF(CHOOSE(MATCH(AX$5,$B$10:$E$10,0),$B685,$C685,$D685,$E685)*AX$6+AX685*AX$7&lt;AX$2,AX$3*AX$4,0)</f>
        <v>0</v>
      </c>
      <c r="ER685" s="0" t="n">
        <f aca="false">IF(CHOOSE(MATCH(AY$5,$B$10:$E$10,0),$B685,$C685,$D685,$E685)*AY$6+AY685*AY$7&lt;AY$2,AY$3*AY$4,0)</f>
        <v>0</v>
      </c>
      <c r="ES685" s="0" t="n">
        <f aca="false">IF(CHOOSE(MATCH(AZ$5,$B$10:$E$10,0),$B685,$C685,$D685,$E685)*AZ$6+AZ685*AZ$7&lt;AZ$2,AZ$3*AZ$4,0)</f>
        <v>0</v>
      </c>
      <c r="ET685" s="0" t="n">
        <f aca="false">IF(CHOOSE(MATCH(BA$5,$B$10:$E$10,0),$B685,$C685,$D685,$E685)*BA$6+BA685*BA$7&lt;BA$2,BA$3*BA$4,0)</f>
        <v>0</v>
      </c>
      <c r="EU685" s="0" t="n">
        <f aca="false">IF(CHOOSE(MATCH(BB$5,$B$10:$E$10,0),$B685,$C685,$D685,$E685)*BB$6+BB685*BB$7&lt;BB$2,BB$3*BB$4,0)</f>
        <v>0</v>
      </c>
      <c r="EV685" s="0" t="n">
        <f aca="false">IF(CHOOSE(MATCH(BC$5,$B$10:$E$10,0),$B685,$C685,$D685,$E685)*BC$6+BC685*BC$7&lt;BC$2,BC$3*BC$4,0)</f>
        <v>0</v>
      </c>
      <c r="EW685" s="0" t="n">
        <f aca="false">IF(CHOOSE(MATCH(BD$5,$B$10:$E$10,0),$B685,$C685,$D685,$E685)*BD$6+BD685*BD$7&lt;BD$2,BD$3*BD$4,0)</f>
        <v>0</v>
      </c>
      <c r="EX685" s="0" t="n">
        <f aca="false">IF(CHOOSE(MATCH(BE$5,$B$10:$E$10,0),$B685,$C685,$D685,$E685)*BE$6+BE685*BE$7&lt;BE$2,BE$3*BE$4,0)</f>
        <v>0</v>
      </c>
      <c r="EY685" s="0" t="n">
        <f aca="false">IF(CHOOSE(MATCH(BF$5,$B$10:$E$10,0),$B685,$C685,$D685,$E685)*BF$6+BF685*BF$7&lt;BF$2,BF$3*BF$4,0)</f>
        <v>0</v>
      </c>
      <c r="EZ685" s="0" t="n">
        <f aca="false">IF(CHOOSE(MATCH(BG$5,$B$10:$E$10,0),$B685,$C685,$D685,$E685)*BG$6+BG685*BG$7&lt;BG$2,BG$3*BG$4,0)</f>
        <v>0</v>
      </c>
      <c r="FA685" s="0" t="n">
        <f aca="false">IF(CHOOSE(MATCH(BH$5,$B$10:$E$10,0),$B685,$C685,$D685,$E685)*BH$6+BH685*BH$7&lt;BH$2,BH$3*BH$4,0)</f>
        <v>0</v>
      </c>
      <c r="FB685" s="0" t="n">
        <f aca="false">IF(CHOOSE(MATCH(BI$5,$B$10:$E$10,0),$B685,$C685,$D685,$E685)*BI$6+BI685*BI$7&lt;BI$2,BI$3*BI$4,0)</f>
        <v>0</v>
      </c>
      <c r="FC685" s="0" t="n">
        <f aca="false">IF(CHOOSE(MATCH(BJ$5,$B$10:$E$10,0),$B685,$C685,$D685,$E685)*BJ$6+BJ685*BJ$7&lt;BJ$2,BJ$3*BJ$4,0)</f>
        <v>0</v>
      </c>
      <c r="FD685" s="0" t="n">
        <f aca="false">IF(CHOOSE(MATCH(BK$5,$B$10:$E$10,0),$B685,$C685,$D685,$E685)*BK$6+BK685*BK$7&lt;BK$2,BK$3*BK$4,0)</f>
        <v>0</v>
      </c>
      <c r="FE685" s="0" t="n">
        <f aca="false">IF(CHOOSE(MATCH(BL$5,$B$10:$E$10,0),$B685,$C685,$D685,$E685)*BL$6+BL685*BL$7&lt;BL$2,BL$3*BL$4,0)</f>
        <v>0</v>
      </c>
      <c r="FF685" s="0" t="n">
        <f aca="false">IF(CHOOSE(MATCH(BM$5,$B$10:$E$10,0),$B685,$C685,$D685,$E685)*BM$6+BM685*BM$7&lt;BM$2,BM$3*BM$4,0)</f>
        <v>0</v>
      </c>
      <c r="FG685" s="0" t="n">
        <f aca="false">IF(CHOOSE(MATCH(BN$5,$B$10:$E$10,0),$B685,$C685,$D685,$E685)*BN$6+BN685*BN$7&lt;BN$2,BN$3*BN$4,0)</f>
        <v>0</v>
      </c>
      <c r="FH685" s="0" t="n">
        <f aca="false">IF(CHOOSE(MATCH(BO$5,$B$10:$E$10,0),$B685,$C685,$D685,$E685)*BO$6+BO685*BO$7&lt;BO$2,BO$3*BO$4,0)</f>
        <v>0</v>
      </c>
      <c r="FI685" s="0" t="n">
        <f aca="false">IF(CHOOSE(MATCH(BP$5,$B$10:$E$10,0),$B685,$C685,$D685,$E685)*BP$6+BP685*BP$7&lt;BP$2,BP$3*BP$4,0)</f>
        <v>0</v>
      </c>
      <c r="FJ685" s="0" t="n">
        <f aca="false">IF(CHOOSE(MATCH(BQ$5,$B$10:$E$10,0),$B685,$C685,$D685,$E685)*BQ$6+BQ685*BQ$7&lt;BQ$2,BQ$3*BQ$4,0)</f>
        <v>0</v>
      </c>
      <c r="FK685" s="0" t="n">
        <f aca="false">IF(CHOOSE(MATCH(BR$5,$B$10:$E$10,0),$B685,$C685,$D685,$E685)*BR$6+BR685*BR$7&lt;BR$2,BR$3*BR$4,0)</f>
        <v>0</v>
      </c>
      <c r="FL685" s="0" t="n">
        <f aca="false">IF(CHOOSE(MATCH(BS$5,$B$10:$E$10,0),$B685,$C685,$D685,$E685)*BS$6+BS685*BS$7&lt;BS$2,BS$3*BS$4,0)</f>
        <v>0</v>
      </c>
      <c r="FM685" s="0" t="n">
        <f aca="false">IF(CHOOSE(MATCH(BT$5,$B$10:$E$10,0),$B685,$C685,$D685,$E685)*BT$6+BT685*BT$7&lt;BT$2,BT$3*BT$4,0)</f>
        <v>0</v>
      </c>
      <c r="FN685" s="0" t="n">
        <f aca="false">IF(CHOOSE(MATCH(BU$5,$B$10:$E$10,0),$B685,$C685,$D685,$E685)*BU$6+BU685*BU$7&lt;BU$2,BU$3*BU$4,0)</f>
        <v>0</v>
      </c>
      <c r="FO685" s="0" t="n">
        <f aca="false">IF(CHOOSE(MATCH(BV$5,$B$10:$E$10,0),$B685,$C685,$D685,$E685)*BV$6+BV685*BV$7&lt;BV$2,BV$3*BV$4,0)</f>
        <v>0</v>
      </c>
      <c r="FP685" s="0" t="n">
        <f aca="false">IF(CHOOSE(MATCH(BW$5,$B$10:$E$10,0),$B685,$C685,$D685,$E685)*BW$6+BW685*BW$7&lt;BW$2,BW$3*BW$4,0)</f>
        <v>0</v>
      </c>
      <c r="FQ685" s="0" t="n">
        <f aca="false">IF(CHOOSE(MATCH(BX$5,$B$10:$E$10,0),$B685,$C685,$D685,$E685)*BX$6+BX685*BX$7&lt;BX$2,BX$3*BX$4,0)</f>
        <v>0</v>
      </c>
      <c r="FR685" s="0" t="n">
        <f aca="false">IF(CHOOSE(MATCH(BY$5,$B$10:$E$10,0),$B685,$C685,$D685,$E685)*BY$6+BY685*BY$7&lt;BY$2,BY$3*BY$4,0)</f>
        <v>0</v>
      </c>
      <c r="FS685" s="0" t="n">
        <f aca="false">IF(CHOOSE(MATCH(BZ$5,$B$10:$E$10,0),$B685,$C685,$D685,$E685)*BZ$6+BZ685*BZ$7&lt;BZ$2,BZ$3*BZ$4,0)</f>
        <v>0</v>
      </c>
      <c r="FT685" s="0" t="n">
        <f aca="false">IF(CHOOSE(MATCH(CA$5,$B$10:$E$10,0),$B685,$C685,$D685,$E685)*CA$6+CA685*CA$7&lt;CA$2,CA$3*CA$4,0)</f>
        <v>0</v>
      </c>
      <c r="FU685" s="0" t="n">
        <f aca="false">IF(CHOOSE(MATCH(CB$5,$B$10:$E$10,0),$B685,$C685,$D685,$E685)*CB$6+CB685*CB$7&lt;CB$2,CB$3*CB$4,0)</f>
        <v>0</v>
      </c>
      <c r="FV685" s="0" t="n">
        <f aca="false">IF(CHOOSE(MATCH(CC$5,$B$10:$E$10,0),$B685,$C685,$D685,$E685)*CC$6+CC685*CC$7&lt;CC$2,CC$3*CC$4,0)</f>
        <v>0</v>
      </c>
      <c r="FW685" s="0" t="n">
        <f aca="false">IF(CHOOSE(MATCH(CD$5,$B$10:$E$10,0),$B685,$C685,$D685,$E685)*CD$6+CD685*CD$7&lt;CD$2,CD$3*CD$4,0)</f>
        <v>0</v>
      </c>
      <c r="FX685" s="0" t="n">
        <f aca="false">IF(CHOOSE(MATCH(CE$5,$B$10:$E$10,0),$B685,$C685,$D685,$E685)*CE$6+CE685*CE$7&lt;CE$2,CE$3*CE$4,0)</f>
        <v>0</v>
      </c>
      <c r="FY685" s="0" t="n">
        <f aca="false">IF(CHOOSE(MATCH(CF$5,$B$10:$E$10,0),$B685,$C685,$D685,$E685)*CF$6+CF685*CF$7&lt;CF$2,CF$3*CF$4,0)</f>
        <v>0</v>
      </c>
      <c r="FZ685" s="0" t="n">
        <f aca="false">IF(CHOOSE(MATCH(CG$5,$B$10:$E$10,0),$B685,$C685,$D685,$E685)*CG$6+CG685*CG$7&lt;CG$2,CG$3*CG$4,0)</f>
        <v>0</v>
      </c>
      <c r="GA685" s="0" t="n">
        <f aca="false">IF(CHOOSE(MATCH(CH$5,$B$10:$E$10,0),$B685,$C685,$D685,$E685)*CH$6+CH685*CH$7&lt;CH$2,CH$3*CH$4,0)</f>
        <v>0</v>
      </c>
      <c r="GB685" s="0" t="n">
        <f aca="false">IF(CHOOSE(MATCH(CI$5,$B$10:$E$10,0),$B685,$C685,$D685,$E685)*CI$6+CI685*CI$7&lt;CI$2,CI$3*CI$4,0)</f>
        <v>0</v>
      </c>
      <c r="GC685" s="0" t="n">
        <f aca="false">IF(CHOOSE(MATCH(CJ$5,$B$10:$E$10,0),$B685,$C685,$D685,$E685)*CJ$6+CJ685*CJ$7&lt;CJ$2,CJ$3*CJ$4,0)</f>
        <v>0</v>
      </c>
      <c r="GD685" s="0" t="n">
        <f aca="false">IF(CHOOSE(MATCH(CK$5,$B$10:$E$10,0),$B685,$C685,$D685,$E685)*CK$6+CK685*CK$7&lt;CK$2,CK$3*CK$4,0)</f>
        <v>0</v>
      </c>
      <c r="GE685" s="0" t="n">
        <f aca="false">IF(CHOOSE(MATCH(CL$5,$B$10:$E$10,0),$B685,$C685,$D685,$E685)*CL$6+CL685*CL$7&lt;CL$2,CL$3*CL$4,0)</f>
        <v>0</v>
      </c>
      <c r="GF685" s="0" t="n">
        <f aca="false">IF(CHOOSE(MATCH(CM$5,$B$10:$E$10,0),$B685,$C685,$D685,$E685)*CM$6+CM685*CM$7&lt;CM$2,CM$3*CM$4,0)</f>
        <v>0</v>
      </c>
      <c r="GG685" s="0" t="n">
        <f aca="false">IF(CHOOSE(MATCH(CN$5,$B$10:$E$10,0),$B685,$C685,$D685,$E685)*CN$6+CN685*CN$7&lt;CN$2,CN$3*CN$4,0)</f>
        <v>0</v>
      </c>
      <c r="GH685" s="0" t="n">
        <f aca="false">IF(CHOOSE(MATCH(CO$5,$B$10:$E$10,0),$B685,$C685,$D685,$E685)*CO$6+CO685*CO$7&lt;CO$2,CO$3*CO$4,0)</f>
        <v>0</v>
      </c>
      <c r="GI685" s="0" t="n">
        <f aca="false">IF(CHOOSE(MATCH(CP$5,$B$10:$E$10,0),$B685,$C685,$D685,$E685)*CP$6+CP685*CP$7&lt;CP$2,CP$3*CP$4,0)</f>
        <v>0</v>
      </c>
      <c r="GJ685" s="0" t="n">
        <f aca="false">IF(CHOOSE(MATCH(CQ$5,$B$10:$E$10,0),$B685,$C685,$D685,$E685)*CQ$6+CQ685*CQ$7&lt;CQ$2,CQ$3*CQ$4,0)</f>
        <v>0</v>
      </c>
      <c r="GK685" s="0" t="n">
        <f aca="false">IF(CHOOSE(MATCH(CR$5,$B$10:$E$10,0),$B685,$C685,$D685,$E685)*CR$6+CR685*CR$7&lt;CR$2,CR$3*CR$4,0)</f>
        <v>0</v>
      </c>
      <c r="GL685" s="0" t="n">
        <f aca="false">IF(CHOOSE(MATCH(CS$5,$B$10:$E$10,0),$B685,$C685,$D685,$E685)*CS$6+CS685*CS$7&lt;CS$2,CS$3*CS$4,0)</f>
        <v>0</v>
      </c>
      <c r="GM685" s="0" t="n">
        <f aca="false">IF(CHOOSE(MATCH(CT$5,$B$10:$E$10,0),$B685,$C685,$D685,$E685)*CT$6+CT685*CT$7&lt;CT$2,CT$3*CT$4,0)</f>
        <v>0</v>
      </c>
      <c r="GN685" s="0" t="n">
        <f aca="false">IF(CHOOSE(MATCH(CU$5,$B$10:$E$10,0),$B685,$C685,$D685,$E685)*CU$6+CU685*CU$7&lt;CU$2,CU$3*CU$4,0)</f>
        <v>0</v>
      </c>
      <c r="GO685" s="0" t="n">
        <f aca="false">IF(CHOOSE(MATCH(CV$5,$B$10:$E$10,0),$B685,$C685,$D685,$E685)*CV$6+CV685*CV$7&lt;CV$2,CV$3*CV$4,0)</f>
        <v>0</v>
      </c>
      <c r="GP685" s="0" t="n">
        <f aca="false">IF(CHOOSE(MATCH(CW$5,$B$10:$E$10,0),$B685,$C685,$D685,$E685)*CW$6+CW685*CW$7&lt;CW$2,CW$3*CW$4,0)</f>
        <v>0</v>
      </c>
      <c r="GQ685" s="0" t="n">
        <f aca="false">IF(CHOOSE(MATCH(CX$5,$B$10:$E$10,0),$B685,$C685,$D685,$E685)*CX$6+CX685*CX$7&lt;CX$2,CX$3*CX$4,0)</f>
        <v>0</v>
      </c>
      <c r="GS685" s="0" t="n">
        <f aca="false">SUM(CZ685:GQ685)</f>
        <v>0</v>
      </c>
      <c r="GT685" s="0" t="n">
        <f aca="false">IF(GS685&gt;$GS$6,1,0)</f>
        <v>0</v>
      </c>
    </row>
    <row r="686" customFormat="false" ht="14" hidden="false" customHeight="false" outlineLevel="0" collapsed="false">
      <c r="A686" s="0" t="n">
        <v>676</v>
      </c>
      <c r="B686" s="0" t="n">
        <v>2.26357480519206</v>
      </c>
      <c r="C686" s="0" t="n">
        <v>1.61082995600803</v>
      </c>
      <c r="D686" s="0" t="n">
        <v>0.0716147344331533</v>
      </c>
      <c r="E686" s="0" t="n">
        <v>0.219087614474781</v>
      </c>
      <c r="G686" s="0" t="n">
        <v>-0.88056822278304</v>
      </c>
      <c r="H686" s="0" t="n">
        <v>-1.166795300378</v>
      </c>
      <c r="I686" s="0" t="n">
        <v>1.33030880533624</v>
      </c>
      <c r="J686" s="0" t="n">
        <v>0.613929387327517</v>
      </c>
      <c r="K686" s="0" t="n">
        <v>-0.204794332603342</v>
      </c>
      <c r="L686" s="0" t="n">
        <v>-0.562361037736991</v>
      </c>
      <c r="M686" s="0" t="n">
        <v>-0.885086137714097</v>
      </c>
      <c r="N686" s="0" t="n">
        <v>0.126058239402482</v>
      </c>
      <c r="O686" s="0" t="n">
        <v>-1.99631358555052</v>
      </c>
      <c r="P686" s="0" t="n">
        <v>-0.989043655863497</v>
      </c>
      <c r="Q686" s="0" t="n">
        <v>1.14692738861777</v>
      </c>
      <c r="R686" s="0" t="n">
        <v>-0.110035216493998</v>
      </c>
      <c r="S686" s="0" t="n">
        <v>0.622542302153306</v>
      </c>
      <c r="T686" s="0" t="n">
        <v>0.768152403907152</v>
      </c>
      <c r="U686" s="0" t="n">
        <v>0.461600393464323</v>
      </c>
      <c r="V686" s="0" t="n">
        <v>-0.314105363941053</v>
      </c>
      <c r="W686" s="0" t="n">
        <v>-1.3937415133114</v>
      </c>
      <c r="X686" s="0" t="n">
        <v>-1.32735067381873</v>
      </c>
      <c r="Y686" s="0" t="n">
        <v>0.232923866860801</v>
      </c>
      <c r="Z686" s="0" t="n">
        <v>-0.596655809204094</v>
      </c>
      <c r="AA686" s="0" t="n">
        <v>1.02008698377176</v>
      </c>
      <c r="AB686" s="0" t="n">
        <v>-0.632601313554915</v>
      </c>
      <c r="AC686" s="0" t="n">
        <v>-1.04736500361469</v>
      </c>
      <c r="AD686" s="0" t="n">
        <v>-2.23819370148703</v>
      </c>
      <c r="AE686" s="0" t="n">
        <v>0.227739747060696</v>
      </c>
      <c r="AF686" s="0" t="n">
        <v>0.43067075239378</v>
      </c>
      <c r="AG686" s="0" t="n">
        <v>0.0684042333887192</v>
      </c>
      <c r="AH686" s="0" t="n">
        <v>0.313864347845083</v>
      </c>
      <c r="AI686" s="0" t="n">
        <v>1.7049751477316</v>
      </c>
      <c r="AJ686" s="0" t="n">
        <v>0.34487811717554</v>
      </c>
      <c r="AK686" s="0" t="n">
        <v>-0.123359313874971</v>
      </c>
      <c r="AL686" s="0" t="n">
        <v>-0.550840013602283</v>
      </c>
      <c r="AM686" s="0" t="n">
        <v>1.10496785055147</v>
      </c>
      <c r="AN686" s="0" t="n">
        <v>-0.0418185663875192</v>
      </c>
      <c r="AO686" s="0" t="n">
        <v>-0.733971319277771</v>
      </c>
      <c r="AP686" s="0" t="n">
        <v>0.847676346893422</v>
      </c>
      <c r="AQ686" s="0" t="n">
        <v>-0.567655433769687</v>
      </c>
      <c r="AR686" s="0" t="n">
        <v>0.986676695902133</v>
      </c>
      <c r="AS686" s="0" t="n">
        <v>1.3584485714091</v>
      </c>
      <c r="AT686" s="0" t="n">
        <v>0.69662519308622</v>
      </c>
      <c r="AU686" s="0" t="n">
        <v>0.560569333174499</v>
      </c>
      <c r="AV686" s="0" t="n">
        <v>0.854598738442292</v>
      </c>
      <c r="AW686" s="0" t="n">
        <v>1.24414327729028</v>
      </c>
      <c r="AX686" s="0" t="n">
        <v>-0.447181491836091</v>
      </c>
      <c r="AY686" s="0" t="n">
        <v>-1.77222318598069</v>
      </c>
      <c r="AZ686" s="0" t="n">
        <v>2.9947841539979</v>
      </c>
      <c r="BA686" s="0" t="n">
        <v>1.57138856593519</v>
      </c>
      <c r="BB686" s="0" t="n">
        <v>0.950960838963511</v>
      </c>
      <c r="BC686" s="0" t="n">
        <v>1.58065631694626</v>
      </c>
      <c r="BD686" s="0" t="n">
        <v>2.45785486185923</v>
      </c>
      <c r="BE686" s="0" t="n">
        <v>-2.20568836084567</v>
      </c>
      <c r="BF686" s="0" t="n">
        <v>1.30479747895151</v>
      </c>
      <c r="BG686" s="0" t="n">
        <v>-0.0428906332672341</v>
      </c>
      <c r="BH686" s="0" t="n">
        <v>-0.930479018279584</v>
      </c>
      <c r="BI686" s="0" t="n">
        <v>0.736979473003885</v>
      </c>
      <c r="BJ686" s="0" t="n">
        <v>0.210891357710352</v>
      </c>
      <c r="BK686" s="0" t="n">
        <v>-2.04707248485647</v>
      </c>
      <c r="BL686" s="0" t="n">
        <v>0.221384652832057</v>
      </c>
      <c r="BM686" s="0" t="n">
        <v>-0.815782641439</v>
      </c>
      <c r="BN686" s="0" t="n">
        <v>-2.05459400604013</v>
      </c>
      <c r="BO686" s="0" t="n">
        <v>-1.00374791145441</v>
      </c>
      <c r="BP686" s="0" t="n">
        <v>0.653485585644376</v>
      </c>
      <c r="BQ686" s="0" t="n">
        <v>-0.48986976253218</v>
      </c>
      <c r="BR686" s="0" t="n">
        <v>-0.97787733466248</v>
      </c>
      <c r="BS686" s="0" t="n">
        <v>0.949039531406015</v>
      </c>
      <c r="BT686" s="0" t="n">
        <v>2.17945853364654</v>
      </c>
      <c r="BU686" s="0" t="n">
        <v>-1.13679789137677</v>
      </c>
      <c r="BV686" s="0" t="n">
        <v>-0.94927827376523</v>
      </c>
      <c r="BW686" s="0" t="n">
        <v>-0.827683379611699</v>
      </c>
      <c r="BX686" s="0" t="n">
        <v>-0.279409277936793</v>
      </c>
      <c r="BY686" s="0" t="n">
        <v>-0.991292381513631</v>
      </c>
      <c r="BZ686" s="0" t="n">
        <v>0.907723460841225</v>
      </c>
      <c r="CA686" s="0" t="n">
        <v>0.171000920090592</v>
      </c>
      <c r="CB686" s="0" t="n">
        <v>0.714580892235972</v>
      </c>
      <c r="CC686" s="0" t="n">
        <v>0.0473323780170176</v>
      </c>
      <c r="CD686" s="0" t="n">
        <v>0.549948708794545</v>
      </c>
      <c r="CE686" s="0" t="n">
        <v>0.924130745261209</v>
      </c>
      <c r="CF686" s="0" t="n">
        <v>0.68062490754528</v>
      </c>
      <c r="CG686" s="0" t="n">
        <v>0.505629031977151</v>
      </c>
      <c r="CH686" s="0" t="n">
        <v>0.140337306220317</v>
      </c>
      <c r="CI686" s="0" t="n">
        <v>0.748166257835692</v>
      </c>
      <c r="CJ686" s="0" t="n">
        <v>0.293276798402076</v>
      </c>
      <c r="CK686" s="0" t="n">
        <v>-0.279568439509603</v>
      </c>
      <c r="CL686" s="0" t="n">
        <v>-0.491681930725463</v>
      </c>
      <c r="CM686" s="0" t="n">
        <v>1.0597591426631</v>
      </c>
      <c r="CN686" s="0" t="n">
        <v>0.425305870521697</v>
      </c>
      <c r="CO686" s="0" t="n">
        <v>-0.485648570247577</v>
      </c>
      <c r="CP686" s="0" t="n">
        <v>-0.159910769070848</v>
      </c>
      <c r="CQ686" s="0" t="n">
        <v>-0.105571871245047</v>
      </c>
      <c r="CR686" s="0" t="n">
        <v>1.4461443242908</v>
      </c>
      <c r="CS686" s="0" t="n">
        <v>-0.476459263154538</v>
      </c>
      <c r="CT686" s="0" t="n">
        <v>-1.3827138900524</v>
      </c>
      <c r="CU686" s="0" t="n">
        <v>-0.0136560629471205</v>
      </c>
      <c r="CV686" s="0" t="n">
        <v>-1.72258296515793</v>
      </c>
      <c r="CW686" s="0" t="n">
        <v>0.891327545105014</v>
      </c>
      <c r="CX686" s="0" t="n">
        <v>-0.0562181412533391</v>
      </c>
      <c r="CZ686" s="0" t="n">
        <f aca="false">IF(CHOOSE(MATCH(G$5,$B$10:$E$10,0),$B686,$C686,$D686,$E686)*G$6+G686*G$7&lt;G$2,G$3*G$4,0)</f>
        <v>0</v>
      </c>
      <c r="DA686" s="0" t="n">
        <f aca="false">IF(CHOOSE(MATCH(H$5,$B$10:$E$10,0),$B686,$C686,$D686,$E686)*H$6+H686*H$7&lt;H$2,H$3*H$4,0)</f>
        <v>0</v>
      </c>
      <c r="DB686" s="0" t="n">
        <f aca="false">IF(CHOOSE(MATCH(I$5,$B$10:$E$10,0),$B686,$C686,$D686,$E686)*I$6+I686*I$7&lt;I$2,I$3*I$4,0)</f>
        <v>0</v>
      </c>
      <c r="DC686" s="0" t="n">
        <f aca="false">IF(CHOOSE(MATCH(J$5,$B$10:$E$10,0),$B686,$C686,$D686,$E686)*J$6+J686*J$7&lt;J$2,J$3*J$4,0)</f>
        <v>0</v>
      </c>
      <c r="DD686" s="0" t="n">
        <f aca="false">IF(CHOOSE(MATCH(K$5,$B$10:$E$10,0),$B686,$C686,$D686,$E686)*K$6+K686*K$7&lt;K$2,K$3*K$4,0)</f>
        <v>0</v>
      </c>
      <c r="DE686" s="0" t="n">
        <f aca="false">IF(CHOOSE(MATCH(L$5,$B$10:$E$10,0),$B686,$C686,$D686,$E686)*L$6+L686*L$7&lt;L$2,L$3*L$4,0)</f>
        <v>0</v>
      </c>
      <c r="DF686" s="0" t="n">
        <f aca="false">IF(CHOOSE(MATCH(M$5,$B$10:$E$10,0),$B686,$C686,$D686,$E686)*M$6+M686*M$7&lt;M$2,M$3*M$4,0)</f>
        <v>0</v>
      </c>
      <c r="DG686" s="0" t="n">
        <f aca="false">IF(CHOOSE(MATCH(N$5,$B$10:$E$10,0),$B686,$C686,$D686,$E686)*N$6+N686*N$7&lt;N$2,N$3*N$4,0)</f>
        <v>0</v>
      </c>
      <c r="DH686" s="0" t="n">
        <f aca="false">IF(CHOOSE(MATCH(O$5,$B$10:$E$10,0),$B686,$C686,$D686,$E686)*O$6+O686*O$7&lt;O$2,O$3*O$4,0)</f>
        <v>0</v>
      </c>
      <c r="DI686" s="0" t="n">
        <f aca="false">IF(CHOOSE(MATCH(P$5,$B$10:$E$10,0),$B686,$C686,$D686,$E686)*P$6+P686*P$7&lt;P$2,P$3*P$4,0)</f>
        <v>0</v>
      </c>
      <c r="DJ686" s="0" t="n">
        <f aca="false">IF(CHOOSE(MATCH(Q$5,$B$10:$E$10,0),$B686,$C686,$D686,$E686)*Q$6+Q686*Q$7&lt;Q$2,Q$3*Q$4,0)</f>
        <v>0</v>
      </c>
      <c r="DK686" s="0" t="n">
        <f aca="false">IF(CHOOSE(MATCH(R$5,$B$10:$E$10,0),$B686,$C686,$D686,$E686)*R$6+R686*R$7&lt;R$2,R$3*R$4,0)</f>
        <v>0</v>
      </c>
      <c r="DL686" s="0" t="n">
        <f aca="false">IF(CHOOSE(MATCH(S$5,$B$10:$E$10,0),$B686,$C686,$D686,$E686)*S$6+S686*S$7&lt;S$2,S$3*S$4,0)</f>
        <v>0</v>
      </c>
      <c r="DM686" s="0" t="n">
        <f aca="false">IF(CHOOSE(MATCH(T$5,$B$10:$E$10,0),$B686,$C686,$D686,$E686)*T$6+T686*T$7&lt;T$2,T$3*T$4,0)</f>
        <v>0</v>
      </c>
      <c r="DN686" s="0" t="n">
        <f aca="false">IF(CHOOSE(MATCH(U$5,$B$10:$E$10,0),$B686,$C686,$D686,$E686)*U$6+U686*U$7&lt;U$2,U$3*U$4,0)</f>
        <v>0</v>
      </c>
      <c r="DO686" s="0" t="n">
        <f aca="false">IF(CHOOSE(MATCH(V$5,$B$10:$E$10,0),$B686,$C686,$D686,$E686)*V$6+V686*V$7&lt;V$2,V$3*V$4,0)</f>
        <v>0</v>
      </c>
      <c r="DP686" s="0" t="n">
        <f aca="false">IF(CHOOSE(MATCH(W$5,$B$10:$E$10,0),$B686,$C686,$D686,$E686)*W$6+W686*W$7&lt;W$2,W$3*W$4,0)</f>
        <v>0</v>
      </c>
      <c r="DQ686" s="0" t="n">
        <f aca="false">IF(CHOOSE(MATCH(X$5,$B$10:$E$10,0),$B686,$C686,$D686,$E686)*X$6+X686*X$7&lt;X$2,X$3*X$4,0)</f>
        <v>0</v>
      </c>
      <c r="DR686" s="0" t="n">
        <f aca="false">IF(CHOOSE(MATCH(Y$5,$B$10:$E$10,0),$B686,$C686,$D686,$E686)*Y$6+Y686*Y$7&lt;Y$2,Y$3*Y$4,0)</f>
        <v>0</v>
      </c>
      <c r="DS686" s="0" t="n">
        <f aca="false">IF(CHOOSE(MATCH(Z$5,$B$10:$E$10,0),$B686,$C686,$D686,$E686)*Z$6+Z686*Z$7&lt;Z$2,Z$3*Z$4,0)</f>
        <v>0</v>
      </c>
      <c r="DT686" s="0" t="n">
        <f aca="false">IF(CHOOSE(MATCH(AA$5,$B$10:$E$10,0),$B686,$C686,$D686,$E686)*AA$6+AA686*AA$7&lt;AA$2,AA$3*AA$4,0)</f>
        <v>0</v>
      </c>
      <c r="DU686" s="0" t="n">
        <f aca="false">IF(CHOOSE(MATCH(AB$5,$B$10:$E$10,0),$B686,$C686,$D686,$E686)*AB$6+AB686*AB$7&lt;AB$2,AB$3*AB$4,0)</f>
        <v>0</v>
      </c>
      <c r="DV686" s="0" t="n">
        <f aca="false">IF(CHOOSE(MATCH(AC$5,$B$10:$E$10,0),$B686,$C686,$D686,$E686)*AC$6+AC686*AC$7&lt;AC$2,AC$3*AC$4,0)</f>
        <v>0</v>
      </c>
      <c r="DW686" s="0" t="n">
        <f aca="false">IF(CHOOSE(MATCH(AD$5,$B$10:$E$10,0),$B686,$C686,$D686,$E686)*AD$6+AD686*AD$7&lt;AD$2,AD$3*AD$4,0)</f>
        <v>0</v>
      </c>
      <c r="DX686" s="0" t="n">
        <f aca="false">IF(CHOOSE(MATCH(AE$5,$B$10:$E$10,0),$B686,$C686,$D686,$E686)*AE$6+AE686*AE$7&lt;AE$2,AE$3*AE$4,0)</f>
        <v>0</v>
      </c>
      <c r="DY686" s="0" t="n">
        <f aca="false">IF(CHOOSE(MATCH(AF$5,$B$10:$E$10,0),$B686,$C686,$D686,$E686)*AF$6+AF686*AF$7&lt;AF$2,AF$3*AF$4,0)</f>
        <v>0</v>
      </c>
      <c r="DZ686" s="0" t="n">
        <f aca="false">IF(CHOOSE(MATCH(AG$5,$B$10:$E$10,0),$B686,$C686,$D686,$E686)*AG$6+AG686*AG$7&lt;AG$2,AG$3*AG$4,0)</f>
        <v>0</v>
      </c>
      <c r="EA686" s="0" t="n">
        <f aca="false">IF(CHOOSE(MATCH(AH$5,$B$10:$E$10,0),$B686,$C686,$D686,$E686)*AH$6+AH686*AH$7&lt;AH$2,AH$3*AH$4,0)</f>
        <v>0</v>
      </c>
      <c r="EB686" s="0" t="n">
        <f aca="false">IF(CHOOSE(MATCH(AI$5,$B$10:$E$10,0),$B686,$C686,$D686,$E686)*AI$6+AI686*AI$7&lt;AI$2,AI$3*AI$4,0)</f>
        <v>0</v>
      </c>
      <c r="EC686" s="0" t="n">
        <f aca="false">IF(CHOOSE(MATCH(AJ$5,$B$10:$E$10,0),$B686,$C686,$D686,$E686)*AJ$6+AJ686*AJ$7&lt;AJ$2,AJ$3*AJ$4,0)</f>
        <v>0</v>
      </c>
      <c r="ED686" s="0" t="n">
        <f aca="false">IF(CHOOSE(MATCH(AK$5,$B$10:$E$10,0),$B686,$C686,$D686,$E686)*AK$6+AK686*AK$7&lt;AK$2,AK$3*AK$4,0)</f>
        <v>0</v>
      </c>
      <c r="EE686" s="0" t="n">
        <f aca="false">IF(CHOOSE(MATCH(AL$5,$B$10:$E$10,0),$B686,$C686,$D686,$E686)*AL$6+AL686*AL$7&lt;AL$2,AL$3*AL$4,0)</f>
        <v>0</v>
      </c>
      <c r="EF686" s="0" t="n">
        <f aca="false">IF(CHOOSE(MATCH(AM$5,$B$10:$E$10,0),$B686,$C686,$D686,$E686)*AM$6+AM686*AM$7&lt;AM$2,AM$3*AM$4,0)</f>
        <v>0</v>
      </c>
      <c r="EG686" s="0" t="n">
        <f aca="false">IF(CHOOSE(MATCH(AN$5,$B$10:$E$10,0),$B686,$C686,$D686,$E686)*AN$6+AN686*AN$7&lt;AN$2,AN$3*AN$4,0)</f>
        <v>0</v>
      </c>
      <c r="EH686" s="0" t="n">
        <f aca="false">IF(CHOOSE(MATCH(AO$5,$B$10:$E$10,0),$B686,$C686,$D686,$E686)*AO$6+AO686*AO$7&lt;AO$2,AO$3*AO$4,0)</f>
        <v>0</v>
      </c>
      <c r="EI686" s="0" t="n">
        <f aca="false">IF(CHOOSE(MATCH(AP$5,$B$10:$E$10,0),$B686,$C686,$D686,$E686)*AP$6+AP686*AP$7&lt;AP$2,AP$3*AP$4,0)</f>
        <v>0</v>
      </c>
      <c r="EJ686" s="0" t="n">
        <f aca="false">IF(CHOOSE(MATCH(AQ$5,$B$10:$E$10,0),$B686,$C686,$D686,$E686)*AQ$6+AQ686*AQ$7&lt;AQ$2,AQ$3*AQ$4,0)</f>
        <v>0</v>
      </c>
      <c r="EK686" s="0" t="n">
        <f aca="false">IF(CHOOSE(MATCH(AR$5,$B$10:$E$10,0),$B686,$C686,$D686,$E686)*AR$6+AR686*AR$7&lt;AR$2,AR$3*AR$4,0)</f>
        <v>0</v>
      </c>
      <c r="EL686" s="0" t="n">
        <f aca="false">IF(CHOOSE(MATCH(AS$5,$B$10:$E$10,0),$B686,$C686,$D686,$E686)*AS$6+AS686*AS$7&lt;AS$2,AS$3*AS$4,0)</f>
        <v>0</v>
      </c>
      <c r="EM686" s="0" t="n">
        <f aca="false">IF(CHOOSE(MATCH(AT$5,$B$10:$E$10,0),$B686,$C686,$D686,$E686)*AT$6+AT686*AT$7&lt;AT$2,AT$3*AT$4,0)</f>
        <v>0</v>
      </c>
      <c r="EN686" s="0" t="n">
        <f aca="false">IF(CHOOSE(MATCH(AU$5,$B$10:$E$10,0),$B686,$C686,$D686,$E686)*AU$6+AU686*AU$7&lt;AU$2,AU$3*AU$4,0)</f>
        <v>0</v>
      </c>
      <c r="EO686" s="0" t="n">
        <f aca="false">IF(CHOOSE(MATCH(AV$5,$B$10:$E$10,0),$B686,$C686,$D686,$E686)*AV$6+AV686*AV$7&lt;AV$2,AV$3*AV$4,0)</f>
        <v>0</v>
      </c>
      <c r="EP686" s="0" t="n">
        <f aca="false">IF(CHOOSE(MATCH(AW$5,$B$10:$E$10,0),$B686,$C686,$D686,$E686)*AW$6+AW686*AW$7&lt;AW$2,AW$3*AW$4,0)</f>
        <v>0</v>
      </c>
      <c r="EQ686" s="0" t="n">
        <f aca="false">IF(CHOOSE(MATCH(AX$5,$B$10:$E$10,0),$B686,$C686,$D686,$E686)*AX$6+AX686*AX$7&lt;AX$2,AX$3*AX$4,0)</f>
        <v>0</v>
      </c>
      <c r="ER686" s="0" t="n">
        <f aca="false">IF(CHOOSE(MATCH(AY$5,$B$10:$E$10,0),$B686,$C686,$D686,$E686)*AY$6+AY686*AY$7&lt;AY$2,AY$3*AY$4,0)</f>
        <v>0</v>
      </c>
      <c r="ES686" s="0" t="n">
        <f aca="false">IF(CHOOSE(MATCH(AZ$5,$B$10:$E$10,0),$B686,$C686,$D686,$E686)*AZ$6+AZ686*AZ$7&lt;AZ$2,AZ$3*AZ$4,0)</f>
        <v>0</v>
      </c>
      <c r="ET686" s="0" t="n">
        <f aca="false">IF(CHOOSE(MATCH(BA$5,$B$10:$E$10,0),$B686,$C686,$D686,$E686)*BA$6+BA686*BA$7&lt;BA$2,BA$3*BA$4,0)</f>
        <v>0</v>
      </c>
      <c r="EU686" s="0" t="n">
        <f aca="false">IF(CHOOSE(MATCH(BB$5,$B$10:$E$10,0),$B686,$C686,$D686,$E686)*BB$6+BB686*BB$7&lt;BB$2,BB$3*BB$4,0)</f>
        <v>0</v>
      </c>
      <c r="EV686" s="0" t="n">
        <f aca="false">IF(CHOOSE(MATCH(BC$5,$B$10:$E$10,0),$B686,$C686,$D686,$E686)*BC$6+BC686*BC$7&lt;BC$2,BC$3*BC$4,0)</f>
        <v>0</v>
      </c>
      <c r="EW686" s="0" t="n">
        <f aca="false">IF(CHOOSE(MATCH(BD$5,$B$10:$E$10,0),$B686,$C686,$D686,$E686)*BD$6+BD686*BD$7&lt;BD$2,BD$3*BD$4,0)</f>
        <v>0</v>
      </c>
      <c r="EX686" s="0" t="n">
        <f aca="false">IF(CHOOSE(MATCH(BE$5,$B$10:$E$10,0),$B686,$C686,$D686,$E686)*BE$6+BE686*BE$7&lt;BE$2,BE$3*BE$4,0)</f>
        <v>0</v>
      </c>
      <c r="EY686" s="0" t="n">
        <f aca="false">IF(CHOOSE(MATCH(BF$5,$B$10:$E$10,0),$B686,$C686,$D686,$E686)*BF$6+BF686*BF$7&lt;BF$2,BF$3*BF$4,0)</f>
        <v>0</v>
      </c>
      <c r="EZ686" s="0" t="n">
        <f aca="false">IF(CHOOSE(MATCH(BG$5,$B$10:$E$10,0),$B686,$C686,$D686,$E686)*BG$6+BG686*BG$7&lt;BG$2,BG$3*BG$4,0)</f>
        <v>0</v>
      </c>
      <c r="FA686" s="0" t="n">
        <f aca="false">IF(CHOOSE(MATCH(BH$5,$B$10:$E$10,0),$B686,$C686,$D686,$E686)*BH$6+BH686*BH$7&lt;BH$2,BH$3*BH$4,0)</f>
        <v>0</v>
      </c>
      <c r="FB686" s="0" t="n">
        <f aca="false">IF(CHOOSE(MATCH(BI$5,$B$10:$E$10,0),$B686,$C686,$D686,$E686)*BI$6+BI686*BI$7&lt;BI$2,BI$3*BI$4,0)</f>
        <v>0</v>
      </c>
      <c r="FC686" s="0" t="n">
        <f aca="false">IF(CHOOSE(MATCH(BJ$5,$B$10:$E$10,0),$B686,$C686,$D686,$E686)*BJ$6+BJ686*BJ$7&lt;BJ$2,BJ$3*BJ$4,0)</f>
        <v>0</v>
      </c>
      <c r="FD686" s="0" t="n">
        <f aca="false">IF(CHOOSE(MATCH(BK$5,$B$10:$E$10,0),$B686,$C686,$D686,$E686)*BK$6+BK686*BK$7&lt;BK$2,BK$3*BK$4,0)</f>
        <v>0</v>
      </c>
      <c r="FE686" s="0" t="n">
        <f aca="false">IF(CHOOSE(MATCH(BL$5,$B$10:$E$10,0),$B686,$C686,$D686,$E686)*BL$6+BL686*BL$7&lt;BL$2,BL$3*BL$4,0)</f>
        <v>0</v>
      </c>
      <c r="FF686" s="0" t="n">
        <f aca="false">IF(CHOOSE(MATCH(BM$5,$B$10:$E$10,0),$B686,$C686,$D686,$E686)*BM$6+BM686*BM$7&lt;BM$2,BM$3*BM$4,0)</f>
        <v>0</v>
      </c>
      <c r="FG686" s="0" t="n">
        <f aca="false">IF(CHOOSE(MATCH(BN$5,$B$10:$E$10,0),$B686,$C686,$D686,$E686)*BN$6+BN686*BN$7&lt;BN$2,BN$3*BN$4,0)</f>
        <v>0</v>
      </c>
      <c r="FH686" s="0" t="n">
        <f aca="false">IF(CHOOSE(MATCH(BO$5,$B$10:$E$10,0),$B686,$C686,$D686,$E686)*BO$6+BO686*BO$7&lt;BO$2,BO$3*BO$4,0)</f>
        <v>0</v>
      </c>
      <c r="FI686" s="0" t="n">
        <f aca="false">IF(CHOOSE(MATCH(BP$5,$B$10:$E$10,0),$B686,$C686,$D686,$E686)*BP$6+BP686*BP$7&lt;BP$2,BP$3*BP$4,0)</f>
        <v>0</v>
      </c>
      <c r="FJ686" s="0" t="n">
        <f aca="false">IF(CHOOSE(MATCH(BQ$5,$B$10:$E$10,0),$B686,$C686,$D686,$E686)*BQ$6+BQ686*BQ$7&lt;BQ$2,BQ$3*BQ$4,0)</f>
        <v>0</v>
      </c>
      <c r="FK686" s="0" t="n">
        <f aca="false">IF(CHOOSE(MATCH(BR$5,$B$10:$E$10,0),$B686,$C686,$D686,$E686)*BR$6+BR686*BR$7&lt;BR$2,BR$3*BR$4,0)</f>
        <v>0</v>
      </c>
      <c r="FL686" s="0" t="n">
        <f aca="false">IF(CHOOSE(MATCH(BS$5,$B$10:$E$10,0),$B686,$C686,$D686,$E686)*BS$6+BS686*BS$7&lt;BS$2,BS$3*BS$4,0)</f>
        <v>0</v>
      </c>
      <c r="FM686" s="0" t="n">
        <f aca="false">IF(CHOOSE(MATCH(BT$5,$B$10:$E$10,0),$B686,$C686,$D686,$E686)*BT$6+BT686*BT$7&lt;BT$2,BT$3*BT$4,0)</f>
        <v>0</v>
      </c>
      <c r="FN686" s="0" t="n">
        <f aca="false">IF(CHOOSE(MATCH(BU$5,$B$10:$E$10,0),$B686,$C686,$D686,$E686)*BU$6+BU686*BU$7&lt;BU$2,BU$3*BU$4,0)</f>
        <v>0</v>
      </c>
      <c r="FO686" s="0" t="n">
        <f aca="false">IF(CHOOSE(MATCH(BV$5,$B$10:$E$10,0),$B686,$C686,$D686,$E686)*BV$6+BV686*BV$7&lt;BV$2,BV$3*BV$4,0)</f>
        <v>0</v>
      </c>
      <c r="FP686" s="0" t="n">
        <f aca="false">IF(CHOOSE(MATCH(BW$5,$B$10:$E$10,0),$B686,$C686,$D686,$E686)*BW$6+BW686*BW$7&lt;BW$2,BW$3*BW$4,0)</f>
        <v>0</v>
      </c>
      <c r="FQ686" s="0" t="n">
        <f aca="false">IF(CHOOSE(MATCH(BX$5,$B$10:$E$10,0),$B686,$C686,$D686,$E686)*BX$6+BX686*BX$7&lt;BX$2,BX$3*BX$4,0)</f>
        <v>0</v>
      </c>
      <c r="FR686" s="0" t="n">
        <f aca="false">IF(CHOOSE(MATCH(BY$5,$B$10:$E$10,0),$B686,$C686,$D686,$E686)*BY$6+BY686*BY$7&lt;BY$2,BY$3*BY$4,0)</f>
        <v>0</v>
      </c>
      <c r="FS686" s="0" t="n">
        <f aca="false">IF(CHOOSE(MATCH(BZ$5,$B$10:$E$10,0),$B686,$C686,$D686,$E686)*BZ$6+BZ686*BZ$7&lt;BZ$2,BZ$3*BZ$4,0)</f>
        <v>0</v>
      </c>
      <c r="FT686" s="0" t="n">
        <f aca="false">IF(CHOOSE(MATCH(CA$5,$B$10:$E$10,0),$B686,$C686,$D686,$E686)*CA$6+CA686*CA$7&lt;CA$2,CA$3*CA$4,0)</f>
        <v>0</v>
      </c>
      <c r="FU686" s="0" t="n">
        <f aca="false">IF(CHOOSE(MATCH(CB$5,$B$10:$E$10,0),$B686,$C686,$D686,$E686)*CB$6+CB686*CB$7&lt;CB$2,CB$3*CB$4,0)</f>
        <v>0</v>
      </c>
      <c r="FV686" s="0" t="n">
        <f aca="false">IF(CHOOSE(MATCH(CC$5,$B$10:$E$10,0),$B686,$C686,$D686,$E686)*CC$6+CC686*CC$7&lt;CC$2,CC$3*CC$4,0)</f>
        <v>0</v>
      </c>
      <c r="FW686" s="0" t="n">
        <f aca="false">IF(CHOOSE(MATCH(CD$5,$B$10:$E$10,0),$B686,$C686,$D686,$E686)*CD$6+CD686*CD$7&lt;CD$2,CD$3*CD$4,0)</f>
        <v>0</v>
      </c>
      <c r="FX686" s="0" t="n">
        <f aca="false">IF(CHOOSE(MATCH(CE$5,$B$10:$E$10,0),$B686,$C686,$D686,$E686)*CE$6+CE686*CE$7&lt;CE$2,CE$3*CE$4,0)</f>
        <v>0</v>
      </c>
      <c r="FY686" s="0" t="n">
        <f aca="false">IF(CHOOSE(MATCH(CF$5,$B$10:$E$10,0),$B686,$C686,$D686,$E686)*CF$6+CF686*CF$7&lt;CF$2,CF$3*CF$4,0)</f>
        <v>0</v>
      </c>
      <c r="FZ686" s="0" t="n">
        <f aca="false">IF(CHOOSE(MATCH(CG$5,$B$10:$E$10,0),$B686,$C686,$D686,$E686)*CG$6+CG686*CG$7&lt;CG$2,CG$3*CG$4,0)</f>
        <v>0</v>
      </c>
      <c r="GA686" s="0" t="n">
        <f aca="false">IF(CHOOSE(MATCH(CH$5,$B$10:$E$10,0),$B686,$C686,$D686,$E686)*CH$6+CH686*CH$7&lt;CH$2,CH$3*CH$4,0)</f>
        <v>0</v>
      </c>
      <c r="GB686" s="0" t="n">
        <f aca="false">IF(CHOOSE(MATCH(CI$5,$B$10:$E$10,0),$B686,$C686,$D686,$E686)*CI$6+CI686*CI$7&lt;CI$2,CI$3*CI$4,0)</f>
        <v>0</v>
      </c>
      <c r="GC686" s="0" t="n">
        <f aca="false">IF(CHOOSE(MATCH(CJ$5,$B$10:$E$10,0),$B686,$C686,$D686,$E686)*CJ$6+CJ686*CJ$7&lt;CJ$2,CJ$3*CJ$4,0)</f>
        <v>0</v>
      </c>
      <c r="GD686" s="0" t="n">
        <f aca="false">IF(CHOOSE(MATCH(CK$5,$B$10:$E$10,0),$B686,$C686,$D686,$E686)*CK$6+CK686*CK$7&lt;CK$2,CK$3*CK$4,0)</f>
        <v>0</v>
      </c>
      <c r="GE686" s="0" t="n">
        <f aca="false">IF(CHOOSE(MATCH(CL$5,$B$10:$E$10,0),$B686,$C686,$D686,$E686)*CL$6+CL686*CL$7&lt;CL$2,CL$3*CL$4,0)</f>
        <v>0</v>
      </c>
      <c r="GF686" s="0" t="n">
        <f aca="false">IF(CHOOSE(MATCH(CM$5,$B$10:$E$10,0),$B686,$C686,$D686,$E686)*CM$6+CM686*CM$7&lt;CM$2,CM$3*CM$4,0)</f>
        <v>0</v>
      </c>
      <c r="GG686" s="0" t="n">
        <f aca="false">IF(CHOOSE(MATCH(CN$5,$B$10:$E$10,0),$B686,$C686,$D686,$E686)*CN$6+CN686*CN$7&lt;CN$2,CN$3*CN$4,0)</f>
        <v>0</v>
      </c>
      <c r="GH686" s="0" t="n">
        <f aca="false">IF(CHOOSE(MATCH(CO$5,$B$10:$E$10,0),$B686,$C686,$D686,$E686)*CO$6+CO686*CO$7&lt;CO$2,CO$3*CO$4,0)</f>
        <v>0</v>
      </c>
      <c r="GI686" s="0" t="n">
        <f aca="false">IF(CHOOSE(MATCH(CP$5,$B$10:$E$10,0),$B686,$C686,$D686,$E686)*CP$6+CP686*CP$7&lt;CP$2,CP$3*CP$4,0)</f>
        <v>0</v>
      </c>
      <c r="GJ686" s="0" t="n">
        <f aca="false">IF(CHOOSE(MATCH(CQ$5,$B$10:$E$10,0),$B686,$C686,$D686,$E686)*CQ$6+CQ686*CQ$7&lt;CQ$2,CQ$3*CQ$4,0)</f>
        <v>0</v>
      </c>
      <c r="GK686" s="0" t="n">
        <f aca="false">IF(CHOOSE(MATCH(CR$5,$B$10:$E$10,0),$B686,$C686,$D686,$E686)*CR$6+CR686*CR$7&lt;CR$2,CR$3*CR$4,0)</f>
        <v>0</v>
      </c>
      <c r="GL686" s="0" t="n">
        <f aca="false">IF(CHOOSE(MATCH(CS$5,$B$10:$E$10,0),$B686,$C686,$D686,$E686)*CS$6+CS686*CS$7&lt;CS$2,CS$3*CS$4,0)</f>
        <v>0</v>
      </c>
      <c r="GM686" s="0" t="n">
        <f aca="false">IF(CHOOSE(MATCH(CT$5,$B$10:$E$10,0),$B686,$C686,$D686,$E686)*CT$6+CT686*CT$7&lt;CT$2,CT$3*CT$4,0)</f>
        <v>0</v>
      </c>
      <c r="GN686" s="0" t="n">
        <f aca="false">IF(CHOOSE(MATCH(CU$5,$B$10:$E$10,0),$B686,$C686,$D686,$E686)*CU$6+CU686*CU$7&lt;CU$2,CU$3*CU$4,0)</f>
        <v>0</v>
      </c>
      <c r="GO686" s="0" t="n">
        <f aca="false">IF(CHOOSE(MATCH(CV$5,$B$10:$E$10,0),$B686,$C686,$D686,$E686)*CV$6+CV686*CV$7&lt;CV$2,CV$3*CV$4,0)</f>
        <v>0</v>
      </c>
      <c r="GP686" s="0" t="n">
        <f aca="false">IF(CHOOSE(MATCH(CW$5,$B$10:$E$10,0),$B686,$C686,$D686,$E686)*CW$6+CW686*CW$7&lt;CW$2,CW$3*CW$4,0)</f>
        <v>0</v>
      </c>
      <c r="GQ686" s="0" t="n">
        <f aca="false">IF(CHOOSE(MATCH(CX$5,$B$10:$E$10,0),$B686,$C686,$D686,$E686)*CX$6+CX686*CX$7&lt;CX$2,CX$3*CX$4,0)</f>
        <v>0</v>
      </c>
      <c r="GS686" s="0" t="n">
        <f aca="false">SUM(CZ686:GQ686)</f>
        <v>0</v>
      </c>
      <c r="GT686" s="0" t="n">
        <f aca="false">IF(GS686&gt;$GS$6,1,0)</f>
        <v>0</v>
      </c>
    </row>
    <row r="687" customFormat="false" ht="14" hidden="false" customHeight="false" outlineLevel="0" collapsed="false">
      <c r="A687" s="0" t="n">
        <v>677</v>
      </c>
      <c r="B687" s="0" t="n">
        <v>0.0593269358976366</v>
      </c>
      <c r="C687" s="0" t="n">
        <v>1.62081007086684</v>
      </c>
      <c r="D687" s="0" t="n">
        <v>-0.729800932503922</v>
      </c>
      <c r="E687" s="0" t="n">
        <v>0.0537470825075452</v>
      </c>
      <c r="G687" s="0" t="n">
        <v>-0.286974000118789</v>
      </c>
      <c r="H687" s="0" t="n">
        <v>1.68598035088507</v>
      </c>
      <c r="I687" s="0" t="n">
        <v>1.11702092908672</v>
      </c>
      <c r="J687" s="0" t="n">
        <v>-0.59236526794848</v>
      </c>
      <c r="K687" s="0" t="n">
        <v>-1.21626726468094</v>
      </c>
      <c r="L687" s="0" t="n">
        <v>-0.299512521451106</v>
      </c>
      <c r="M687" s="0" t="n">
        <v>1.09335132947308</v>
      </c>
      <c r="N687" s="0" t="n">
        <v>-0.876179910846986</v>
      </c>
      <c r="O687" s="0" t="n">
        <v>-0.0818295120552648</v>
      </c>
      <c r="P687" s="0" t="n">
        <v>0.395181132262223</v>
      </c>
      <c r="Q687" s="0" t="n">
        <v>-1.0166172614845</v>
      </c>
      <c r="R687" s="0" t="n">
        <v>0.357897533831419</v>
      </c>
      <c r="S687" s="0" t="n">
        <v>-0.780748905526707</v>
      </c>
      <c r="T687" s="0" t="n">
        <v>1.24017333291704</v>
      </c>
      <c r="U687" s="0" t="n">
        <v>0.308243670588126</v>
      </c>
      <c r="V687" s="0" t="n">
        <v>0.644796500637312</v>
      </c>
      <c r="W687" s="0" t="n">
        <v>-0.614206783211557</v>
      </c>
      <c r="X687" s="0" t="n">
        <v>-1.20702225103742</v>
      </c>
      <c r="Y687" s="0" t="n">
        <v>0.0177101355802733</v>
      </c>
      <c r="Z687" s="0" t="n">
        <v>-0.282831251752214</v>
      </c>
      <c r="AA687" s="0" t="n">
        <v>0.102803596746526</v>
      </c>
      <c r="AB687" s="0" t="n">
        <v>-0.683520511302049</v>
      </c>
      <c r="AC687" s="0" t="n">
        <v>-0.0586692294746172</v>
      </c>
      <c r="AD687" s="0" t="n">
        <v>0.618554167886032</v>
      </c>
      <c r="AE687" s="0" t="n">
        <v>0.44473154048319</v>
      </c>
      <c r="AF687" s="0" t="n">
        <v>0.319253103953088</v>
      </c>
      <c r="AG687" s="0" t="n">
        <v>-0.597478901909199</v>
      </c>
      <c r="AH687" s="0" t="n">
        <v>0.862562501424691</v>
      </c>
      <c r="AI687" s="0" t="n">
        <v>-0.709455889591482</v>
      </c>
      <c r="AJ687" s="0" t="n">
        <v>1.80478309630416</v>
      </c>
      <c r="AK687" s="0" t="n">
        <v>1.33982211991679</v>
      </c>
      <c r="AL687" s="0" t="n">
        <v>0.301192812912632</v>
      </c>
      <c r="AM687" s="0" t="n">
        <v>0.330785496771568</v>
      </c>
      <c r="AN687" s="0" t="n">
        <v>-0.325781002175063</v>
      </c>
      <c r="AO687" s="0" t="n">
        <v>0.68729377744603</v>
      </c>
      <c r="AP687" s="0" t="n">
        <v>-0.0944237399380654</v>
      </c>
      <c r="AQ687" s="0" t="n">
        <v>-0.747963895264547</v>
      </c>
      <c r="AR687" s="0" t="n">
        <v>-0.22514882402902</v>
      </c>
      <c r="AS687" s="0" t="n">
        <v>-0.04710273060482</v>
      </c>
      <c r="AT687" s="0" t="n">
        <v>0.637094217381673</v>
      </c>
      <c r="AU687" s="0" t="n">
        <v>-1.47254468174651</v>
      </c>
      <c r="AV687" s="0" t="n">
        <v>0.670245299261296</v>
      </c>
      <c r="AW687" s="0" t="n">
        <v>-0.721013293514261</v>
      </c>
      <c r="AX687" s="0" t="n">
        <v>-1.50760115502635</v>
      </c>
      <c r="AY687" s="0" t="n">
        <v>0.350974005414173</v>
      </c>
      <c r="AZ687" s="0" t="n">
        <v>-0.175426748683094</v>
      </c>
      <c r="BA687" s="0" t="n">
        <v>1.59605406224728</v>
      </c>
      <c r="BB687" s="0" t="n">
        <v>1.93012965610251</v>
      </c>
      <c r="BC687" s="0" t="n">
        <v>1.35941263579298</v>
      </c>
      <c r="BD687" s="0" t="n">
        <v>-0.527395513927331</v>
      </c>
      <c r="BE687" s="0" t="n">
        <v>-0.904724402062129</v>
      </c>
      <c r="BF687" s="0" t="n">
        <v>1.49602328747278</v>
      </c>
      <c r="BG687" s="0" t="n">
        <v>-0.257757619692711</v>
      </c>
      <c r="BH687" s="0" t="n">
        <v>0.247016487264773</v>
      </c>
      <c r="BI687" s="0" t="n">
        <v>-0.0346221895597409</v>
      </c>
      <c r="BJ687" s="0" t="n">
        <v>-1.79436028702185</v>
      </c>
      <c r="BK687" s="0" t="n">
        <v>-0.800407633505529</v>
      </c>
      <c r="BL687" s="0" t="n">
        <v>-0.566935796086909</v>
      </c>
      <c r="BM687" s="0" t="n">
        <v>0.0814452505437657</v>
      </c>
      <c r="BN687" s="0" t="n">
        <v>-1.36618837132119</v>
      </c>
      <c r="BO687" s="0" t="n">
        <v>1.59906903718365</v>
      </c>
      <c r="BP687" s="0" t="n">
        <v>-1.29730779008241</v>
      </c>
      <c r="BQ687" s="0" t="n">
        <v>-1.36385551741114</v>
      </c>
      <c r="BR687" s="0" t="n">
        <v>-0.306399670080282</v>
      </c>
      <c r="BS687" s="0" t="n">
        <v>-0.184834334504558</v>
      </c>
      <c r="BT687" s="0" t="n">
        <v>1.16921455628471</v>
      </c>
      <c r="BU687" s="0" t="n">
        <v>-1.17896888696123</v>
      </c>
      <c r="BV687" s="0" t="n">
        <v>2.018105078605</v>
      </c>
      <c r="BW687" s="0" t="n">
        <v>-1.65360233950196</v>
      </c>
      <c r="BX687" s="0" t="n">
        <v>-0.74483068601694</v>
      </c>
      <c r="BY687" s="0" t="n">
        <v>-2.35679181059822</v>
      </c>
      <c r="BZ687" s="0" t="n">
        <v>0.613467818766367</v>
      </c>
      <c r="CA687" s="0" t="n">
        <v>0.90668436314445</v>
      </c>
      <c r="CB687" s="0" t="n">
        <v>1.96848304767627</v>
      </c>
      <c r="CC687" s="0" t="n">
        <v>-0.747863850847352</v>
      </c>
      <c r="CD687" s="0" t="n">
        <v>0.989666659734212</v>
      </c>
      <c r="CE687" s="0" t="n">
        <v>0.758529949962394</v>
      </c>
      <c r="CF687" s="0" t="n">
        <v>0.0797581378719769</v>
      </c>
      <c r="CG687" s="0" t="n">
        <v>-0.212846771319164</v>
      </c>
      <c r="CH687" s="0" t="n">
        <v>-0.673313707011403</v>
      </c>
      <c r="CI687" s="0" t="n">
        <v>1.80051301867934</v>
      </c>
      <c r="CJ687" s="0" t="n">
        <v>0.353415998688433</v>
      </c>
      <c r="CK687" s="0" t="n">
        <v>-0.624957010586513</v>
      </c>
      <c r="CL687" s="0" t="n">
        <v>0.376967363990843</v>
      </c>
      <c r="CM687" s="0" t="n">
        <v>0.169447957887314</v>
      </c>
      <c r="CN687" s="0" t="n">
        <v>0.116194769361755</v>
      </c>
      <c r="CO687" s="0" t="n">
        <v>-1.27388602777501</v>
      </c>
      <c r="CP687" s="0" t="n">
        <v>-0.459644979855511</v>
      </c>
      <c r="CQ687" s="0" t="n">
        <v>-0.229545094043715</v>
      </c>
      <c r="CR687" s="0" t="n">
        <v>-0.984314283414278</v>
      </c>
      <c r="CS687" s="0" t="n">
        <v>0.177913079824066</v>
      </c>
      <c r="CT687" s="0" t="n">
        <v>0.609134076512419</v>
      </c>
      <c r="CU687" s="0" t="n">
        <v>-0.13076373761578</v>
      </c>
      <c r="CV687" s="0" t="n">
        <v>-0.895204266271321</v>
      </c>
      <c r="CW687" s="0" t="n">
        <v>-0.358713805326261</v>
      </c>
      <c r="CX687" s="0" t="n">
        <v>1.76165485754609</v>
      </c>
      <c r="CZ687" s="0" t="n">
        <f aca="false">IF(CHOOSE(MATCH(G$5,$B$10:$E$10,0),$B687,$C687,$D687,$E687)*G$6+G687*G$7&lt;G$2,G$3*G$4,0)</f>
        <v>0</v>
      </c>
      <c r="DA687" s="0" t="n">
        <f aca="false">IF(CHOOSE(MATCH(H$5,$B$10:$E$10,0),$B687,$C687,$D687,$E687)*H$6+H687*H$7&lt;H$2,H$3*H$4,0)</f>
        <v>0</v>
      </c>
      <c r="DB687" s="0" t="n">
        <f aca="false">IF(CHOOSE(MATCH(I$5,$B$10:$E$10,0),$B687,$C687,$D687,$E687)*I$6+I687*I$7&lt;I$2,I$3*I$4,0)</f>
        <v>0</v>
      </c>
      <c r="DC687" s="0" t="n">
        <f aca="false">IF(CHOOSE(MATCH(J$5,$B$10:$E$10,0),$B687,$C687,$D687,$E687)*J$6+J687*J$7&lt;J$2,J$3*J$4,0)</f>
        <v>0</v>
      </c>
      <c r="DD687" s="0" t="n">
        <f aca="false">IF(CHOOSE(MATCH(K$5,$B$10:$E$10,0),$B687,$C687,$D687,$E687)*K$6+K687*K$7&lt;K$2,K$3*K$4,0)</f>
        <v>0</v>
      </c>
      <c r="DE687" s="0" t="n">
        <f aca="false">IF(CHOOSE(MATCH(L$5,$B$10:$E$10,0),$B687,$C687,$D687,$E687)*L$6+L687*L$7&lt;L$2,L$3*L$4,0)</f>
        <v>0</v>
      </c>
      <c r="DF687" s="0" t="n">
        <f aca="false">IF(CHOOSE(MATCH(M$5,$B$10:$E$10,0),$B687,$C687,$D687,$E687)*M$6+M687*M$7&lt;M$2,M$3*M$4,0)</f>
        <v>0</v>
      </c>
      <c r="DG687" s="0" t="n">
        <f aca="false">IF(CHOOSE(MATCH(N$5,$B$10:$E$10,0),$B687,$C687,$D687,$E687)*N$6+N687*N$7&lt;N$2,N$3*N$4,0)</f>
        <v>0</v>
      </c>
      <c r="DH687" s="0" t="n">
        <f aca="false">IF(CHOOSE(MATCH(O$5,$B$10:$E$10,0),$B687,$C687,$D687,$E687)*O$6+O687*O$7&lt;O$2,O$3*O$4,0)</f>
        <v>0</v>
      </c>
      <c r="DI687" s="0" t="n">
        <f aca="false">IF(CHOOSE(MATCH(P$5,$B$10:$E$10,0),$B687,$C687,$D687,$E687)*P$6+P687*P$7&lt;P$2,P$3*P$4,0)</f>
        <v>0</v>
      </c>
      <c r="DJ687" s="0" t="n">
        <f aca="false">IF(CHOOSE(MATCH(Q$5,$B$10:$E$10,0),$B687,$C687,$D687,$E687)*Q$6+Q687*Q$7&lt;Q$2,Q$3*Q$4,0)</f>
        <v>0</v>
      </c>
      <c r="DK687" s="0" t="n">
        <f aca="false">IF(CHOOSE(MATCH(R$5,$B$10:$E$10,0),$B687,$C687,$D687,$E687)*R$6+R687*R$7&lt;R$2,R$3*R$4,0)</f>
        <v>0</v>
      </c>
      <c r="DL687" s="0" t="n">
        <f aca="false">IF(CHOOSE(MATCH(S$5,$B$10:$E$10,0),$B687,$C687,$D687,$E687)*S$6+S687*S$7&lt;S$2,S$3*S$4,0)</f>
        <v>0</v>
      </c>
      <c r="DM687" s="0" t="n">
        <f aca="false">IF(CHOOSE(MATCH(T$5,$B$10:$E$10,0),$B687,$C687,$D687,$E687)*T$6+T687*T$7&lt;T$2,T$3*T$4,0)</f>
        <v>0</v>
      </c>
      <c r="DN687" s="0" t="n">
        <f aca="false">IF(CHOOSE(MATCH(U$5,$B$10:$E$10,0),$B687,$C687,$D687,$E687)*U$6+U687*U$7&lt;U$2,U$3*U$4,0)</f>
        <v>0</v>
      </c>
      <c r="DO687" s="0" t="n">
        <f aca="false">IF(CHOOSE(MATCH(V$5,$B$10:$E$10,0),$B687,$C687,$D687,$E687)*V$6+V687*V$7&lt;V$2,V$3*V$4,0)</f>
        <v>0</v>
      </c>
      <c r="DP687" s="0" t="n">
        <f aca="false">IF(CHOOSE(MATCH(W$5,$B$10:$E$10,0),$B687,$C687,$D687,$E687)*W$6+W687*W$7&lt;W$2,W$3*W$4,0)</f>
        <v>0</v>
      </c>
      <c r="DQ687" s="0" t="n">
        <f aca="false">IF(CHOOSE(MATCH(X$5,$B$10:$E$10,0),$B687,$C687,$D687,$E687)*X$6+X687*X$7&lt;X$2,X$3*X$4,0)</f>
        <v>0</v>
      </c>
      <c r="DR687" s="0" t="n">
        <f aca="false">IF(CHOOSE(MATCH(Y$5,$B$10:$E$10,0),$B687,$C687,$D687,$E687)*Y$6+Y687*Y$7&lt;Y$2,Y$3*Y$4,0)</f>
        <v>0</v>
      </c>
      <c r="DS687" s="0" t="n">
        <f aca="false">IF(CHOOSE(MATCH(Z$5,$B$10:$E$10,0),$B687,$C687,$D687,$E687)*Z$6+Z687*Z$7&lt;Z$2,Z$3*Z$4,0)</f>
        <v>0</v>
      </c>
      <c r="DT687" s="0" t="n">
        <f aca="false">IF(CHOOSE(MATCH(AA$5,$B$10:$E$10,0),$B687,$C687,$D687,$E687)*AA$6+AA687*AA$7&lt;AA$2,AA$3*AA$4,0)</f>
        <v>0</v>
      </c>
      <c r="DU687" s="0" t="n">
        <f aca="false">IF(CHOOSE(MATCH(AB$5,$B$10:$E$10,0),$B687,$C687,$D687,$E687)*AB$6+AB687*AB$7&lt;AB$2,AB$3*AB$4,0)</f>
        <v>0</v>
      </c>
      <c r="DV687" s="0" t="n">
        <f aca="false">IF(CHOOSE(MATCH(AC$5,$B$10:$E$10,0),$B687,$C687,$D687,$E687)*AC$6+AC687*AC$7&lt;AC$2,AC$3*AC$4,0)</f>
        <v>0</v>
      </c>
      <c r="DW687" s="0" t="n">
        <f aca="false">IF(CHOOSE(MATCH(AD$5,$B$10:$E$10,0),$B687,$C687,$D687,$E687)*AD$6+AD687*AD$7&lt;AD$2,AD$3*AD$4,0)</f>
        <v>0</v>
      </c>
      <c r="DX687" s="0" t="n">
        <f aca="false">IF(CHOOSE(MATCH(AE$5,$B$10:$E$10,0),$B687,$C687,$D687,$E687)*AE$6+AE687*AE$7&lt;AE$2,AE$3*AE$4,0)</f>
        <v>0</v>
      </c>
      <c r="DY687" s="0" t="n">
        <f aca="false">IF(CHOOSE(MATCH(AF$5,$B$10:$E$10,0),$B687,$C687,$D687,$E687)*AF$6+AF687*AF$7&lt;AF$2,AF$3*AF$4,0)</f>
        <v>0</v>
      </c>
      <c r="DZ687" s="0" t="n">
        <f aca="false">IF(CHOOSE(MATCH(AG$5,$B$10:$E$10,0),$B687,$C687,$D687,$E687)*AG$6+AG687*AG$7&lt;AG$2,AG$3*AG$4,0)</f>
        <v>0</v>
      </c>
      <c r="EA687" s="0" t="n">
        <f aca="false">IF(CHOOSE(MATCH(AH$5,$B$10:$E$10,0),$B687,$C687,$D687,$E687)*AH$6+AH687*AH$7&lt;AH$2,AH$3*AH$4,0)</f>
        <v>0</v>
      </c>
      <c r="EB687" s="0" t="n">
        <f aca="false">IF(CHOOSE(MATCH(AI$5,$B$10:$E$10,0),$B687,$C687,$D687,$E687)*AI$6+AI687*AI$7&lt;AI$2,AI$3*AI$4,0)</f>
        <v>0</v>
      </c>
      <c r="EC687" s="0" t="n">
        <f aca="false">IF(CHOOSE(MATCH(AJ$5,$B$10:$E$10,0),$B687,$C687,$D687,$E687)*AJ$6+AJ687*AJ$7&lt;AJ$2,AJ$3*AJ$4,0)</f>
        <v>0</v>
      </c>
      <c r="ED687" s="0" t="n">
        <f aca="false">IF(CHOOSE(MATCH(AK$5,$B$10:$E$10,0),$B687,$C687,$D687,$E687)*AK$6+AK687*AK$7&lt;AK$2,AK$3*AK$4,0)</f>
        <v>0</v>
      </c>
      <c r="EE687" s="0" t="n">
        <f aca="false">IF(CHOOSE(MATCH(AL$5,$B$10:$E$10,0),$B687,$C687,$D687,$E687)*AL$6+AL687*AL$7&lt;AL$2,AL$3*AL$4,0)</f>
        <v>0</v>
      </c>
      <c r="EF687" s="0" t="n">
        <f aca="false">IF(CHOOSE(MATCH(AM$5,$B$10:$E$10,0),$B687,$C687,$D687,$E687)*AM$6+AM687*AM$7&lt;AM$2,AM$3*AM$4,0)</f>
        <v>0</v>
      </c>
      <c r="EG687" s="0" t="n">
        <f aca="false">IF(CHOOSE(MATCH(AN$5,$B$10:$E$10,0),$B687,$C687,$D687,$E687)*AN$6+AN687*AN$7&lt;AN$2,AN$3*AN$4,0)</f>
        <v>0</v>
      </c>
      <c r="EH687" s="0" t="n">
        <f aca="false">IF(CHOOSE(MATCH(AO$5,$B$10:$E$10,0),$B687,$C687,$D687,$E687)*AO$6+AO687*AO$7&lt;AO$2,AO$3*AO$4,0)</f>
        <v>0</v>
      </c>
      <c r="EI687" s="0" t="n">
        <f aca="false">IF(CHOOSE(MATCH(AP$5,$B$10:$E$10,0),$B687,$C687,$D687,$E687)*AP$6+AP687*AP$7&lt;AP$2,AP$3*AP$4,0)</f>
        <v>0</v>
      </c>
      <c r="EJ687" s="0" t="n">
        <f aca="false">IF(CHOOSE(MATCH(AQ$5,$B$10:$E$10,0),$B687,$C687,$D687,$E687)*AQ$6+AQ687*AQ$7&lt;AQ$2,AQ$3*AQ$4,0)</f>
        <v>0</v>
      </c>
      <c r="EK687" s="0" t="n">
        <f aca="false">IF(CHOOSE(MATCH(AR$5,$B$10:$E$10,0),$B687,$C687,$D687,$E687)*AR$6+AR687*AR$7&lt;AR$2,AR$3*AR$4,0)</f>
        <v>0</v>
      </c>
      <c r="EL687" s="0" t="n">
        <f aca="false">IF(CHOOSE(MATCH(AS$5,$B$10:$E$10,0),$B687,$C687,$D687,$E687)*AS$6+AS687*AS$7&lt;AS$2,AS$3*AS$4,0)</f>
        <v>0</v>
      </c>
      <c r="EM687" s="0" t="n">
        <f aca="false">IF(CHOOSE(MATCH(AT$5,$B$10:$E$10,0),$B687,$C687,$D687,$E687)*AT$6+AT687*AT$7&lt;AT$2,AT$3*AT$4,0)</f>
        <v>0</v>
      </c>
      <c r="EN687" s="0" t="n">
        <f aca="false">IF(CHOOSE(MATCH(AU$5,$B$10:$E$10,0),$B687,$C687,$D687,$E687)*AU$6+AU687*AU$7&lt;AU$2,AU$3*AU$4,0)</f>
        <v>0</v>
      </c>
      <c r="EO687" s="0" t="n">
        <f aca="false">IF(CHOOSE(MATCH(AV$5,$B$10:$E$10,0),$B687,$C687,$D687,$E687)*AV$6+AV687*AV$7&lt;AV$2,AV$3*AV$4,0)</f>
        <v>0</v>
      </c>
      <c r="EP687" s="0" t="n">
        <f aca="false">IF(CHOOSE(MATCH(AW$5,$B$10:$E$10,0),$B687,$C687,$D687,$E687)*AW$6+AW687*AW$7&lt;AW$2,AW$3*AW$4,0)</f>
        <v>0</v>
      </c>
      <c r="EQ687" s="0" t="n">
        <f aca="false">IF(CHOOSE(MATCH(AX$5,$B$10:$E$10,0),$B687,$C687,$D687,$E687)*AX$6+AX687*AX$7&lt;AX$2,AX$3*AX$4,0)</f>
        <v>0</v>
      </c>
      <c r="ER687" s="0" t="n">
        <f aca="false">IF(CHOOSE(MATCH(AY$5,$B$10:$E$10,0),$B687,$C687,$D687,$E687)*AY$6+AY687*AY$7&lt;AY$2,AY$3*AY$4,0)</f>
        <v>0</v>
      </c>
      <c r="ES687" s="0" t="n">
        <f aca="false">IF(CHOOSE(MATCH(AZ$5,$B$10:$E$10,0),$B687,$C687,$D687,$E687)*AZ$6+AZ687*AZ$7&lt;AZ$2,AZ$3*AZ$4,0)</f>
        <v>0</v>
      </c>
      <c r="ET687" s="0" t="n">
        <f aca="false">IF(CHOOSE(MATCH(BA$5,$B$10:$E$10,0),$B687,$C687,$D687,$E687)*BA$6+BA687*BA$7&lt;BA$2,BA$3*BA$4,0)</f>
        <v>0</v>
      </c>
      <c r="EU687" s="0" t="n">
        <f aca="false">IF(CHOOSE(MATCH(BB$5,$B$10:$E$10,0),$B687,$C687,$D687,$E687)*BB$6+BB687*BB$7&lt;BB$2,BB$3*BB$4,0)</f>
        <v>0</v>
      </c>
      <c r="EV687" s="0" t="n">
        <f aca="false">IF(CHOOSE(MATCH(BC$5,$B$10:$E$10,0),$B687,$C687,$D687,$E687)*BC$6+BC687*BC$7&lt;BC$2,BC$3*BC$4,0)</f>
        <v>0</v>
      </c>
      <c r="EW687" s="0" t="n">
        <f aca="false">IF(CHOOSE(MATCH(BD$5,$B$10:$E$10,0),$B687,$C687,$D687,$E687)*BD$6+BD687*BD$7&lt;BD$2,BD$3*BD$4,0)</f>
        <v>0</v>
      </c>
      <c r="EX687" s="0" t="n">
        <f aca="false">IF(CHOOSE(MATCH(BE$5,$B$10:$E$10,0),$B687,$C687,$D687,$E687)*BE$6+BE687*BE$7&lt;BE$2,BE$3*BE$4,0)</f>
        <v>0</v>
      </c>
      <c r="EY687" s="0" t="n">
        <f aca="false">IF(CHOOSE(MATCH(BF$5,$B$10:$E$10,0),$B687,$C687,$D687,$E687)*BF$6+BF687*BF$7&lt;BF$2,BF$3*BF$4,0)</f>
        <v>0</v>
      </c>
      <c r="EZ687" s="0" t="n">
        <f aca="false">IF(CHOOSE(MATCH(BG$5,$B$10:$E$10,0),$B687,$C687,$D687,$E687)*BG$6+BG687*BG$7&lt;BG$2,BG$3*BG$4,0)</f>
        <v>0</v>
      </c>
      <c r="FA687" s="0" t="n">
        <f aca="false">IF(CHOOSE(MATCH(BH$5,$B$10:$E$10,0),$B687,$C687,$D687,$E687)*BH$6+BH687*BH$7&lt;BH$2,BH$3*BH$4,0)</f>
        <v>0</v>
      </c>
      <c r="FB687" s="0" t="n">
        <f aca="false">IF(CHOOSE(MATCH(BI$5,$B$10:$E$10,0),$B687,$C687,$D687,$E687)*BI$6+BI687*BI$7&lt;BI$2,BI$3*BI$4,0)</f>
        <v>0</v>
      </c>
      <c r="FC687" s="0" t="n">
        <f aca="false">IF(CHOOSE(MATCH(BJ$5,$B$10:$E$10,0),$B687,$C687,$D687,$E687)*BJ$6+BJ687*BJ$7&lt;BJ$2,BJ$3*BJ$4,0)</f>
        <v>0</v>
      </c>
      <c r="FD687" s="0" t="n">
        <f aca="false">IF(CHOOSE(MATCH(BK$5,$B$10:$E$10,0),$B687,$C687,$D687,$E687)*BK$6+BK687*BK$7&lt;BK$2,BK$3*BK$4,0)</f>
        <v>0</v>
      </c>
      <c r="FE687" s="0" t="n">
        <f aca="false">IF(CHOOSE(MATCH(BL$5,$B$10:$E$10,0),$B687,$C687,$D687,$E687)*BL$6+BL687*BL$7&lt;BL$2,BL$3*BL$4,0)</f>
        <v>0</v>
      </c>
      <c r="FF687" s="0" t="n">
        <f aca="false">IF(CHOOSE(MATCH(BM$5,$B$10:$E$10,0),$B687,$C687,$D687,$E687)*BM$6+BM687*BM$7&lt;BM$2,BM$3*BM$4,0)</f>
        <v>0</v>
      </c>
      <c r="FG687" s="0" t="n">
        <f aca="false">IF(CHOOSE(MATCH(BN$5,$B$10:$E$10,0),$B687,$C687,$D687,$E687)*BN$6+BN687*BN$7&lt;BN$2,BN$3*BN$4,0)</f>
        <v>0</v>
      </c>
      <c r="FH687" s="0" t="n">
        <f aca="false">IF(CHOOSE(MATCH(BO$5,$B$10:$E$10,0),$B687,$C687,$D687,$E687)*BO$6+BO687*BO$7&lt;BO$2,BO$3*BO$4,0)</f>
        <v>0</v>
      </c>
      <c r="FI687" s="0" t="n">
        <f aca="false">IF(CHOOSE(MATCH(BP$5,$B$10:$E$10,0),$B687,$C687,$D687,$E687)*BP$6+BP687*BP$7&lt;BP$2,BP$3*BP$4,0)</f>
        <v>0</v>
      </c>
      <c r="FJ687" s="0" t="n">
        <f aca="false">IF(CHOOSE(MATCH(BQ$5,$B$10:$E$10,0),$B687,$C687,$D687,$E687)*BQ$6+BQ687*BQ$7&lt;BQ$2,BQ$3*BQ$4,0)</f>
        <v>0</v>
      </c>
      <c r="FK687" s="0" t="n">
        <f aca="false">IF(CHOOSE(MATCH(BR$5,$B$10:$E$10,0),$B687,$C687,$D687,$E687)*BR$6+BR687*BR$7&lt;BR$2,BR$3*BR$4,0)</f>
        <v>0</v>
      </c>
      <c r="FL687" s="0" t="n">
        <f aca="false">IF(CHOOSE(MATCH(BS$5,$B$10:$E$10,0),$B687,$C687,$D687,$E687)*BS$6+BS687*BS$7&lt;BS$2,BS$3*BS$4,0)</f>
        <v>0</v>
      </c>
      <c r="FM687" s="0" t="n">
        <f aca="false">IF(CHOOSE(MATCH(BT$5,$B$10:$E$10,0),$B687,$C687,$D687,$E687)*BT$6+BT687*BT$7&lt;BT$2,BT$3*BT$4,0)</f>
        <v>0</v>
      </c>
      <c r="FN687" s="0" t="n">
        <f aca="false">IF(CHOOSE(MATCH(BU$5,$B$10:$E$10,0),$B687,$C687,$D687,$E687)*BU$6+BU687*BU$7&lt;BU$2,BU$3*BU$4,0)</f>
        <v>0</v>
      </c>
      <c r="FO687" s="0" t="n">
        <f aca="false">IF(CHOOSE(MATCH(BV$5,$B$10:$E$10,0),$B687,$C687,$D687,$E687)*BV$6+BV687*BV$7&lt;BV$2,BV$3*BV$4,0)</f>
        <v>0</v>
      </c>
      <c r="FP687" s="0" t="n">
        <f aca="false">IF(CHOOSE(MATCH(BW$5,$B$10:$E$10,0),$B687,$C687,$D687,$E687)*BW$6+BW687*BW$7&lt;BW$2,BW$3*BW$4,0)</f>
        <v>0</v>
      </c>
      <c r="FQ687" s="0" t="n">
        <f aca="false">IF(CHOOSE(MATCH(BX$5,$B$10:$E$10,0),$B687,$C687,$D687,$E687)*BX$6+BX687*BX$7&lt;BX$2,BX$3*BX$4,0)</f>
        <v>0</v>
      </c>
      <c r="FR687" s="0" t="n">
        <f aca="false">IF(CHOOSE(MATCH(BY$5,$B$10:$E$10,0),$B687,$C687,$D687,$E687)*BY$6+BY687*BY$7&lt;BY$2,BY$3*BY$4,0)</f>
        <v>0</v>
      </c>
      <c r="FS687" s="0" t="n">
        <f aca="false">IF(CHOOSE(MATCH(BZ$5,$B$10:$E$10,0),$B687,$C687,$D687,$E687)*BZ$6+BZ687*BZ$7&lt;BZ$2,BZ$3*BZ$4,0)</f>
        <v>0</v>
      </c>
      <c r="FT687" s="0" t="n">
        <f aca="false">IF(CHOOSE(MATCH(CA$5,$B$10:$E$10,0),$B687,$C687,$D687,$E687)*CA$6+CA687*CA$7&lt;CA$2,CA$3*CA$4,0)</f>
        <v>0</v>
      </c>
      <c r="FU687" s="0" t="n">
        <f aca="false">IF(CHOOSE(MATCH(CB$5,$B$10:$E$10,0),$B687,$C687,$D687,$E687)*CB$6+CB687*CB$7&lt;CB$2,CB$3*CB$4,0)</f>
        <v>0</v>
      </c>
      <c r="FV687" s="0" t="n">
        <f aca="false">IF(CHOOSE(MATCH(CC$5,$B$10:$E$10,0),$B687,$C687,$D687,$E687)*CC$6+CC687*CC$7&lt;CC$2,CC$3*CC$4,0)</f>
        <v>0</v>
      </c>
      <c r="FW687" s="0" t="n">
        <f aca="false">IF(CHOOSE(MATCH(CD$5,$B$10:$E$10,0),$B687,$C687,$D687,$E687)*CD$6+CD687*CD$7&lt;CD$2,CD$3*CD$4,0)</f>
        <v>0</v>
      </c>
      <c r="FX687" s="0" t="n">
        <f aca="false">IF(CHOOSE(MATCH(CE$5,$B$10:$E$10,0),$B687,$C687,$D687,$E687)*CE$6+CE687*CE$7&lt;CE$2,CE$3*CE$4,0)</f>
        <v>0</v>
      </c>
      <c r="FY687" s="0" t="n">
        <f aca="false">IF(CHOOSE(MATCH(CF$5,$B$10:$E$10,0),$B687,$C687,$D687,$E687)*CF$6+CF687*CF$7&lt;CF$2,CF$3*CF$4,0)</f>
        <v>0</v>
      </c>
      <c r="FZ687" s="0" t="n">
        <f aca="false">IF(CHOOSE(MATCH(CG$5,$B$10:$E$10,0),$B687,$C687,$D687,$E687)*CG$6+CG687*CG$7&lt;CG$2,CG$3*CG$4,0)</f>
        <v>0</v>
      </c>
      <c r="GA687" s="0" t="n">
        <f aca="false">IF(CHOOSE(MATCH(CH$5,$B$10:$E$10,0),$B687,$C687,$D687,$E687)*CH$6+CH687*CH$7&lt;CH$2,CH$3*CH$4,0)</f>
        <v>0</v>
      </c>
      <c r="GB687" s="0" t="n">
        <f aca="false">IF(CHOOSE(MATCH(CI$5,$B$10:$E$10,0),$B687,$C687,$D687,$E687)*CI$6+CI687*CI$7&lt;CI$2,CI$3*CI$4,0)</f>
        <v>0</v>
      </c>
      <c r="GC687" s="0" t="n">
        <f aca="false">IF(CHOOSE(MATCH(CJ$5,$B$10:$E$10,0),$B687,$C687,$D687,$E687)*CJ$6+CJ687*CJ$7&lt;CJ$2,CJ$3*CJ$4,0)</f>
        <v>0</v>
      </c>
      <c r="GD687" s="0" t="n">
        <f aca="false">IF(CHOOSE(MATCH(CK$5,$B$10:$E$10,0),$B687,$C687,$D687,$E687)*CK$6+CK687*CK$7&lt;CK$2,CK$3*CK$4,0)</f>
        <v>0</v>
      </c>
      <c r="GE687" s="0" t="n">
        <f aca="false">IF(CHOOSE(MATCH(CL$5,$B$10:$E$10,0),$B687,$C687,$D687,$E687)*CL$6+CL687*CL$7&lt;CL$2,CL$3*CL$4,0)</f>
        <v>0</v>
      </c>
      <c r="GF687" s="0" t="n">
        <f aca="false">IF(CHOOSE(MATCH(CM$5,$B$10:$E$10,0),$B687,$C687,$D687,$E687)*CM$6+CM687*CM$7&lt;CM$2,CM$3*CM$4,0)</f>
        <v>0</v>
      </c>
      <c r="GG687" s="0" t="n">
        <f aca="false">IF(CHOOSE(MATCH(CN$5,$B$10:$E$10,0),$B687,$C687,$D687,$E687)*CN$6+CN687*CN$7&lt;CN$2,CN$3*CN$4,0)</f>
        <v>0</v>
      </c>
      <c r="GH687" s="0" t="n">
        <f aca="false">IF(CHOOSE(MATCH(CO$5,$B$10:$E$10,0),$B687,$C687,$D687,$E687)*CO$6+CO687*CO$7&lt;CO$2,CO$3*CO$4,0)</f>
        <v>0</v>
      </c>
      <c r="GI687" s="0" t="n">
        <f aca="false">IF(CHOOSE(MATCH(CP$5,$B$10:$E$10,0),$B687,$C687,$D687,$E687)*CP$6+CP687*CP$7&lt;CP$2,CP$3*CP$4,0)</f>
        <v>0</v>
      </c>
      <c r="GJ687" s="0" t="n">
        <f aca="false">IF(CHOOSE(MATCH(CQ$5,$B$10:$E$10,0),$B687,$C687,$D687,$E687)*CQ$6+CQ687*CQ$7&lt;CQ$2,CQ$3*CQ$4,0)</f>
        <v>0</v>
      </c>
      <c r="GK687" s="0" t="n">
        <f aca="false">IF(CHOOSE(MATCH(CR$5,$B$10:$E$10,0),$B687,$C687,$D687,$E687)*CR$6+CR687*CR$7&lt;CR$2,CR$3*CR$4,0)</f>
        <v>0</v>
      </c>
      <c r="GL687" s="0" t="n">
        <f aca="false">IF(CHOOSE(MATCH(CS$5,$B$10:$E$10,0),$B687,$C687,$D687,$E687)*CS$6+CS687*CS$7&lt;CS$2,CS$3*CS$4,0)</f>
        <v>0</v>
      </c>
      <c r="GM687" s="0" t="n">
        <f aca="false">IF(CHOOSE(MATCH(CT$5,$B$10:$E$10,0),$B687,$C687,$D687,$E687)*CT$6+CT687*CT$7&lt;CT$2,CT$3*CT$4,0)</f>
        <v>0</v>
      </c>
      <c r="GN687" s="0" t="n">
        <f aca="false">IF(CHOOSE(MATCH(CU$5,$B$10:$E$10,0),$B687,$C687,$D687,$E687)*CU$6+CU687*CU$7&lt;CU$2,CU$3*CU$4,0)</f>
        <v>0</v>
      </c>
      <c r="GO687" s="0" t="n">
        <f aca="false">IF(CHOOSE(MATCH(CV$5,$B$10:$E$10,0),$B687,$C687,$D687,$E687)*CV$6+CV687*CV$7&lt;CV$2,CV$3*CV$4,0)</f>
        <v>0</v>
      </c>
      <c r="GP687" s="0" t="n">
        <f aca="false">IF(CHOOSE(MATCH(CW$5,$B$10:$E$10,0),$B687,$C687,$D687,$E687)*CW$6+CW687*CW$7&lt;CW$2,CW$3*CW$4,0)</f>
        <v>0</v>
      </c>
      <c r="GQ687" s="0" t="n">
        <f aca="false">IF(CHOOSE(MATCH(CX$5,$B$10:$E$10,0),$B687,$C687,$D687,$E687)*CX$6+CX687*CX$7&lt;CX$2,CX$3*CX$4,0)</f>
        <v>0</v>
      </c>
      <c r="GS687" s="0" t="n">
        <f aca="false">SUM(CZ687:GQ687)</f>
        <v>0</v>
      </c>
      <c r="GT687" s="0" t="n">
        <f aca="false">IF(GS687&gt;$GS$6,1,0)</f>
        <v>0</v>
      </c>
    </row>
    <row r="688" customFormat="false" ht="14" hidden="false" customHeight="false" outlineLevel="0" collapsed="false">
      <c r="A688" s="0" t="n">
        <v>678</v>
      </c>
      <c r="B688" s="0" t="n">
        <v>0.0887347925844824</v>
      </c>
      <c r="C688" s="0" t="n">
        <v>-1.07219025602821</v>
      </c>
      <c r="D688" s="0" t="n">
        <v>0.975737823048385</v>
      </c>
      <c r="E688" s="0" t="n">
        <v>0.408257896463058</v>
      </c>
      <c r="G688" s="0" t="n">
        <v>-0.176592038769741</v>
      </c>
      <c r="H688" s="0" t="n">
        <v>0.735174126020866</v>
      </c>
      <c r="I688" s="0" t="n">
        <v>-0.44549096855917</v>
      </c>
      <c r="J688" s="0" t="n">
        <v>2.06999175134115</v>
      </c>
      <c r="K688" s="0" t="n">
        <v>-0.363776280210004</v>
      </c>
      <c r="L688" s="0" t="n">
        <v>0.650929905532394</v>
      </c>
      <c r="M688" s="0" t="n">
        <v>1.90559148904867</v>
      </c>
      <c r="N688" s="0" t="n">
        <v>1.00806119007757</v>
      </c>
      <c r="O688" s="0" t="n">
        <v>1.4837223716313</v>
      </c>
      <c r="P688" s="0" t="n">
        <v>1.39455096359598</v>
      </c>
      <c r="Q688" s="0" t="n">
        <v>0.325296696246369</v>
      </c>
      <c r="R688" s="0" t="n">
        <v>0.573236320633441</v>
      </c>
      <c r="S688" s="0" t="n">
        <v>0.278216703009093</v>
      </c>
      <c r="T688" s="0" t="n">
        <v>0.0481736606161576</v>
      </c>
      <c r="U688" s="0" t="n">
        <v>-0.47757339416421</v>
      </c>
      <c r="V688" s="0" t="n">
        <v>1.95382199308369</v>
      </c>
      <c r="W688" s="0" t="n">
        <v>-0.0875115802045912</v>
      </c>
      <c r="X688" s="0" t="n">
        <v>-0.660700152366189</v>
      </c>
      <c r="Y688" s="0" t="n">
        <v>0.349916717823362</v>
      </c>
      <c r="Z688" s="0" t="n">
        <v>-1.07613004729501</v>
      </c>
      <c r="AA688" s="0" t="n">
        <v>-0.0776094566390384</v>
      </c>
      <c r="AB688" s="0" t="n">
        <v>-1.40678821480833</v>
      </c>
      <c r="AC688" s="0" t="n">
        <v>0.285618853013148</v>
      </c>
      <c r="AD688" s="0" t="n">
        <v>1.88938429346308</v>
      </c>
      <c r="AE688" s="0" t="n">
        <v>-0.314025783154648</v>
      </c>
      <c r="AF688" s="0" t="n">
        <v>-0.958684722718317</v>
      </c>
      <c r="AG688" s="0" t="n">
        <v>1.29606632981449</v>
      </c>
      <c r="AH688" s="0" t="n">
        <v>-0.137324605020694</v>
      </c>
      <c r="AI688" s="0" t="n">
        <v>1.09921074908925</v>
      </c>
      <c r="AJ688" s="0" t="n">
        <v>-1.12967427412514</v>
      </c>
      <c r="AK688" s="0" t="n">
        <v>-0.586630903853802</v>
      </c>
      <c r="AL688" s="0" t="n">
        <v>1.84986674867105</v>
      </c>
      <c r="AM688" s="0" t="n">
        <v>-1.45999365486205</v>
      </c>
      <c r="AN688" s="0" t="n">
        <v>2.50431185122579</v>
      </c>
      <c r="AO688" s="0" t="n">
        <v>0.759141585149337</v>
      </c>
      <c r="AP688" s="0" t="n">
        <v>0.0822137735667639</v>
      </c>
      <c r="AQ688" s="0" t="n">
        <v>-0.786573082223185</v>
      </c>
      <c r="AR688" s="0" t="n">
        <v>-2.08791789191309</v>
      </c>
      <c r="AS688" s="0" t="n">
        <v>-0.190985929293674</v>
      </c>
      <c r="AT688" s="0" t="n">
        <v>-0.996933522401378</v>
      </c>
      <c r="AU688" s="0" t="n">
        <v>-0.218014974961989</v>
      </c>
      <c r="AV688" s="0" t="n">
        <v>0.907491539692273</v>
      </c>
      <c r="AW688" s="0" t="n">
        <v>1.8075206753565</v>
      </c>
      <c r="AX688" s="0" t="n">
        <v>-0.347965851688059</v>
      </c>
      <c r="AY688" s="0" t="n">
        <v>-0.265832795776078</v>
      </c>
      <c r="AZ688" s="0" t="n">
        <v>1.13330088424846</v>
      </c>
      <c r="BA688" s="0" t="n">
        <v>-0.0986517534329323</v>
      </c>
      <c r="BB688" s="0" t="n">
        <v>1.69266968441661</v>
      </c>
      <c r="BC688" s="0" t="n">
        <v>-0.707586877979338</v>
      </c>
      <c r="BD688" s="0" t="n">
        <v>1.45711510413094</v>
      </c>
      <c r="BE688" s="0" t="n">
        <v>-0.818452008388704</v>
      </c>
      <c r="BF688" s="0" t="n">
        <v>1.48096660268493</v>
      </c>
      <c r="BG688" s="0" t="n">
        <v>0.863337845657952</v>
      </c>
      <c r="BH688" s="0" t="n">
        <v>-0.410030907005421</v>
      </c>
      <c r="BI688" s="0" t="n">
        <v>0.998193172563333</v>
      </c>
      <c r="BJ688" s="0" t="n">
        <v>0.721807964509935</v>
      </c>
      <c r="BK688" s="0" t="n">
        <v>-2.40219378611073</v>
      </c>
      <c r="BL688" s="0" t="n">
        <v>1.1414817890909</v>
      </c>
      <c r="BM688" s="0" t="n">
        <v>-1.45844296639552</v>
      </c>
      <c r="BN688" s="0" t="n">
        <v>1.0506823855394</v>
      </c>
      <c r="BO688" s="0" t="n">
        <v>0.230879777518567</v>
      </c>
      <c r="BP688" s="0" t="n">
        <v>2.19963112613186</v>
      </c>
      <c r="BQ688" s="0" t="n">
        <v>1.41945520226727</v>
      </c>
      <c r="BR688" s="0" t="n">
        <v>-0.221463096750085</v>
      </c>
      <c r="BS688" s="0" t="n">
        <v>0.170068688021274</v>
      </c>
      <c r="BT688" s="0" t="n">
        <v>-0.988670763035771</v>
      </c>
      <c r="BU688" s="0" t="n">
        <v>1.23000518215122</v>
      </c>
      <c r="BV688" s="0" t="n">
        <v>0.261793502431829</v>
      </c>
      <c r="BW688" s="0" t="n">
        <v>1.81660652742721</v>
      </c>
      <c r="BX688" s="0" t="n">
        <v>-0.591727484788862</v>
      </c>
      <c r="BY688" s="0" t="n">
        <v>1.68820406543091</v>
      </c>
      <c r="BZ688" s="0" t="n">
        <v>-0.965610524872318</v>
      </c>
      <c r="CA688" s="0" t="n">
        <v>-1.64407083502738</v>
      </c>
      <c r="CB688" s="0" t="n">
        <v>0.178224581759423</v>
      </c>
      <c r="CC688" s="0" t="n">
        <v>0.836550952953985</v>
      </c>
      <c r="CD688" s="0" t="n">
        <v>-0.382722191716311</v>
      </c>
      <c r="CE688" s="0" t="n">
        <v>0.442958025814733</v>
      </c>
      <c r="CF688" s="0" t="n">
        <v>-0.760469447413925</v>
      </c>
      <c r="CG688" s="0" t="n">
        <v>-0.86545014710282</v>
      </c>
      <c r="CH688" s="0" t="n">
        <v>-0.238428583543282</v>
      </c>
      <c r="CI688" s="0" t="n">
        <v>1.238358890987</v>
      </c>
      <c r="CJ688" s="0" t="n">
        <v>-1.32238255901029</v>
      </c>
      <c r="CK688" s="0" t="n">
        <v>1.39091753226239</v>
      </c>
      <c r="CL688" s="0" t="n">
        <v>-0.15541786524409</v>
      </c>
      <c r="CM688" s="0" t="n">
        <v>0.155573616211768</v>
      </c>
      <c r="CN688" s="0" t="n">
        <v>0.32868570087885</v>
      </c>
      <c r="CO688" s="0" t="n">
        <v>-1.08215544969426</v>
      </c>
      <c r="CP688" s="0" t="n">
        <v>1.26583472592756</v>
      </c>
      <c r="CQ688" s="0" t="n">
        <v>2.02281626116019</v>
      </c>
      <c r="CR688" s="0" t="n">
        <v>0.000574118530494161</v>
      </c>
      <c r="CS688" s="0" t="n">
        <v>0.400480075768428</v>
      </c>
      <c r="CT688" s="0" t="n">
        <v>-0.0598959104536334</v>
      </c>
      <c r="CU688" s="0" t="n">
        <v>-0.500506303069415</v>
      </c>
      <c r="CV688" s="0" t="n">
        <v>1.8627179088071</v>
      </c>
      <c r="CW688" s="0" t="n">
        <v>1.28550937006366</v>
      </c>
      <c r="CX688" s="0" t="n">
        <v>0.561465185455745</v>
      </c>
      <c r="CZ688" s="0" t="n">
        <f aca="false">IF(CHOOSE(MATCH(G$5,$B$10:$E$10,0),$B688,$C688,$D688,$E688)*G$6+G688*G$7&lt;G$2,G$3*G$4,0)</f>
        <v>0</v>
      </c>
      <c r="DA688" s="0" t="n">
        <f aca="false">IF(CHOOSE(MATCH(H$5,$B$10:$E$10,0),$B688,$C688,$D688,$E688)*H$6+H688*H$7&lt;H$2,H$3*H$4,0)</f>
        <v>0</v>
      </c>
      <c r="DB688" s="0" t="n">
        <f aca="false">IF(CHOOSE(MATCH(I$5,$B$10:$E$10,0),$B688,$C688,$D688,$E688)*I$6+I688*I$7&lt;I$2,I$3*I$4,0)</f>
        <v>0</v>
      </c>
      <c r="DC688" s="0" t="n">
        <f aca="false">IF(CHOOSE(MATCH(J$5,$B$10:$E$10,0),$B688,$C688,$D688,$E688)*J$6+J688*J$7&lt;J$2,J$3*J$4,0)</f>
        <v>0</v>
      </c>
      <c r="DD688" s="0" t="n">
        <f aca="false">IF(CHOOSE(MATCH(K$5,$B$10:$E$10,0),$B688,$C688,$D688,$E688)*K$6+K688*K$7&lt;K$2,K$3*K$4,0)</f>
        <v>0</v>
      </c>
      <c r="DE688" s="0" t="n">
        <f aca="false">IF(CHOOSE(MATCH(L$5,$B$10:$E$10,0),$B688,$C688,$D688,$E688)*L$6+L688*L$7&lt;L$2,L$3*L$4,0)</f>
        <v>0</v>
      </c>
      <c r="DF688" s="0" t="n">
        <f aca="false">IF(CHOOSE(MATCH(M$5,$B$10:$E$10,0),$B688,$C688,$D688,$E688)*M$6+M688*M$7&lt;M$2,M$3*M$4,0)</f>
        <v>0</v>
      </c>
      <c r="DG688" s="0" t="n">
        <f aca="false">IF(CHOOSE(MATCH(N$5,$B$10:$E$10,0),$B688,$C688,$D688,$E688)*N$6+N688*N$7&lt;N$2,N$3*N$4,0)</f>
        <v>0</v>
      </c>
      <c r="DH688" s="0" t="n">
        <f aca="false">IF(CHOOSE(MATCH(O$5,$B$10:$E$10,0),$B688,$C688,$D688,$E688)*O$6+O688*O$7&lt;O$2,O$3*O$4,0)</f>
        <v>0</v>
      </c>
      <c r="DI688" s="0" t="n">
        <f aca="false">IF(CHOOSE(MATCH(P$5,$B$10:$E$10,0),$B688,$C688,$D688,$E688)*P$6+P688*P$7&lt;P$2,P$3*P$4,0)</f>
        <v>0</v>
      </c>
      <c r="DJ688" s="0" t="n">
        <f aca="false">IF(CHOOSE(MATCH(Q$5,$B$10:$E$10,0),$B688,$C688,$D688,$E688)*Q$6+Q688*Q$7&lt;Q$2,Q$3*Q$4,0)</f>
        <v>0</v>
      </c>
      <c r="DK688" s="0" t="n">
        <f aca="false">IF(CHOOSE(MATCH(R$5,$B$10:$E$10,0),$B688,$C688,$D688,$E688)*R$6+R688*R$7&lt;R$2,R$3*R$4,0)</f>
        <v>0</v>
      </c>
      <c r="DL688" s="0" t="n">
        <f aca="false">IF(CHOOSE(MATCH(S$5,$B$10:$E$10,0),$B688,$C688,$D688,$E688)*S$6+S688*S$7&lt;S$2,S$3*S$4,0)</f>
        <v>0</v>
      </c>
      <c r="DM688" s="0" t="n">
        <f aca="false">IF(CHOOSE(MATCH(T$5,$B$10:$E$10,0),$B688,$C688,$D688,$E688)*T$6+T688*T$7&lt;T$2,T$3*T$4,0)</f>
        <v>0</v>
      </c>
      <c r="DN688" s="0" t="n">
        <f aca="false">IF(CHOOSE(MATCH(U$5,$B$10:$E$10,0),$B688,$C688,$D688,$E688)*U$6+U688*U$7&lt;U$2,U$3*U$4,0)</f>
        <v>0</v>
      </c>
      <c r="DO688" s="0" t="n">
        <f aca="false">IF(CHOOSE(MATCH(V$5,$B$10:$E$10,0),$B688,$C688,$D688,$E688)*V$6+V688*V$7&lt;V$2,V$3*V$4,0)</f>
        <v>0</v>
      </c>
      <c r="DP688" s="0" t="n">
        <f aca="false">IF(CHOOSE(MATCH(W$5,$B$10:$E$10,0),$B688,$C688,$D688,$E688)*W$6+W688*W$7&lt;W$2,W$3*W$4,0)</f>
        <v>0</v>
      </c>
      <c r="DQ688" s="0" t="n">
        <f aca="false">IF(CHOOSE(MATCH(X$5,$B$10:$E$10,0),$B688,$C688,$D688,$E688)*X$6+X688*X$7&lt;X$2,X$3*X$4,0)</f>
        <v>0</v>
      </c>
      <c r="DR688" s="0" t="n">
        <f aca="false">IF(CHOOSE(MATCH(Y$5,$B$10:$E$10,0),$B688,$C688,$D688,$E688)*Y$6+Y688*Y$7&lt;Y$2,Y$3*Y$4,0)</f>
        <v>0</v>
      </c>
      <c r="DS688" s="0" t="n">
        <f aca="false">IF(CHOOSE(MATCH(Z$5,$B$10:$E$10,0),$B688,$C688,$D688,$E688)*Z$6+Z688*Z$7&lt;Z$2,Z$3*Z$4,0)</f>
        <v>0</v>
      </c>
      <c r="DT688" s="0" t="n">
        <f aca="false">IF(CHOOSE(MATCH(AA$5,$B$10:$E$10,0),$B688,$C688,$D688,$E688)*AA$6+AA688*AA$7&lt;AA$2,AA$3*AA$4,0)</f>
        <v>0</v>
      </c>
      <c r="DU688" s="0" t="n">
        <f aca="false">IF(CHOOSE(MATCH(AB$5,$B$10:$E$10,0),$B688,$C688,$D688,$E688)*AB$6+AB688*AB$7&lt;AB$2,AB$3*AB$4,0)</f>
        <v>0</v>
      </c>
      <c r="DV688" s="0" t="n">
        <f aca="false">IF(CHOOSE(MATCH(AC$5,$B$10:$E$10,0),$B688,$C688,$D688,$E688)*AC$6+AC688*AC$7&lt;AC$2,AC$3*AC$4,0)</f>
        <v>0</v>
      </c>
      <c r="DW688" s="0" t="n">
        <f aca="false">IF(CHOOSE(MATCH(AD$5,$B$10:$E$10,0),$B688,$C688,$D688,$E688)*AD$6+AD688*AD$7&lt;AD$2,AD$3*AD$4,0)</f>
        <v>0</v>
      </c>
      <c r="DX688" s="0" t="n">
        <f aca="false">IF(CHOOSE(MATCH(AE$5,$B$10:$E$10,0),$B688,$C688,$D688,$E688)*AE$6+AE688*AE$7&lt;AE$2,AE$3*AE$4,0)</f>
        <v>0</v>
      </c>
      <c r="DY688" s="0" t="n">
        <f aca="false">IF(CHOOSE(MATCH(AF$5,$B$10:$E$10,0),$B688,$C688,$D688,$E688)*AF$6+AF688*AF$7&lt;AF$2,AF$3*AF$4,0)</f>
        <v>0</v>
      </c>
      <c r="DZ688" s="0" t="n">
        <f aca="false">IF(CHOOSE(MATCH(AG$5,$B$10:$E$10,0),$B688,$C688,$D688,$E688)*AG$6+AG688*AG$7&lt;AG$2,AG$3*AG$4,0)</f>
        <v>0</v>
      </c>
      <c r="EA688" s="0" t="n">
        <f aca="false">IF(CHOOSE(MATCH(AH$5,$B$10:$E$10,0),$B688,$C688,$D688,$E688)*AH$6+AH688*AH$7&lt;AH$2,AH$3*AH$4,0)</f>
        <v>0</v>
      </c>
      <c r="EB688" s="0" t="n">
        <f aca="false">IF(CHOOSE(MATCH(AI$5,$B$10:$E$10,0),$B688,$C688,$D688,$E688)*AI$6+AI688*AI$7&lt;AI$2,AI$3*AI$4,0)</f>
        <v>0</v>
      </c>
      <c r="EC688" s="0" t="n">
        <f aca="false">IF(CHOOSE(MATCH(AJ$5,$B$10:$E$10,0),$B688,$C688,$D688,$E688)*AJ$6+AJ688*AJ$7&lt;AJ$2,AJ$3*AJ$4,0)</f>
        <v>0</v>
      </c>
      <c r="ED688" s="0" t="n">
        <f aca="false">IF(CHOOSE(MATCH(AK$5,$B$10:$E$10,0),$B688,$C688,$D688,$E688)*AK$6+AK688*AK$7&lt;AK$2,AK$3*AK$4,0)</f>
        <v>0</v>
      </c>
      <c r="EE688" s="0" t="n">
        <f aca="false">IF(CHOOSE(MATCH(AL$5,$B$10:$E$10,0),$B688,$C688,$D688,$E688)*AL$6+AL688*AL$7&lt;AL$2,AL$3*AL$4,0)</f>
        <v>0</v>
      </c>
      <c r="EF688" s="0" t="n">
        <f aca="false">IF(CHOOSE(MATCH(AM$5,$B$10:$E$10,0),$B688,$C688,$D688,$E688)*AM$6+AM688*AM$7&lt;AM$2,AM$3*AM$4,0)</f>
        <v>0</v>
      </c>
      <c r="EG688" s="0" t="n">
        <f aca="false">IF(CHOOSE(MATCH(AN$5,$B$10:$E$10,0),$B688,$C688,$D688,$E688)*AN$6+AN688*AN$7&lt;AN$2,AN$3*AN$4,0)</f>
        <v>0</v>
      </c>
      <c r="EH688" s="0" t="n">
        <f aca="false">IF(CHOOSE(MATCH(AO$5,$B$10:$E$10,0),$B688,$C688,$D688,$E688)*AO$6+AO688*AO$7&lt;AO$2,AO$3*AO$4,0)</f>
        <v>0</v>
      </c>
      <c r="EI688" s="0" t="n">
        <f aca="false">IF(CHOOSE(MATCH(AP$5,$B$10:$E$10,0),$B688,$C688,$D688,$E688)*AP$6+AP688*AP$7&lt;AP$2,AP$3*AP$4,0)</f>
        <v>0</v>
      </c>
      <c r="EJ688" s="0" t="n">
        <f aca="false">IF(CHOOSE(MATCH(AQ$5,$B$10:$E$10,0),$B688,$C688,$D688,$E688)*AQ$6+AQ688*AQ$7&lt;AQ$2,AQ$3*AQ$4,0)</f>
        <v>0</v>
      </c>
      <c r="EK688" s="0" t="n">
        <f aca="false">IF(CHOOSE(MATCH(AR$5,$B$10:$E$10,0),$B688,$C688,$D688,$E688)*AR$6+AR688*AR$7&lt;AR$2,AR$3*AR$4,0)</f>
        <v>0</v>
      </c>
      <c r="EL688" s="0" t="n">
        <f aca="false">IF(CHOOSE(MATCH(AS$5,$B$10:$E$10,0),$B688,$C688,$D688,$E688)*AS$6+AS688*AS$7&lt;AS$2,AS$3*AS$4,0)</f>
        <v>0</v>
      </c>
      <c r="EM688" s="0" t="n">
        <f aca="false">IF(CHOOSE(MATCH(AT$5,$B$10:$E$10,0),$B688,$C688,$D688,$E688)*AT$6+AT688*AT$7&lt;AT$2,AT$3*AT$4,0)</f>
        <v>0</v>
      </c>
      <c r="EN688" s="0" t="n">
        <f aca="false">IF(CHOOSE(MATCH(AU$5,$B$10:$E$10,0),$B688,$C688,$D688,$E688)*AU$6+AU688*AU$7&lt;AU$2,AU$3*AU$4,0)</f>
        <v>0</v>
      </c>
      <c r="EO688" s="0" t="n">
        <f aca="false">IF(CHOOSE(MATCH(AV$5,$B$10:$E$10,0),$B688,$C688,$D688,$E688)*AV$6+AV688*AV$7&lt;AV$2,AV$3*AV$4,0)</f>
        <v>0</v>
      </c>
      <c r="EP688" s="0" t="n">
        <f aca="false">IF(CHOOSE(MATCH(AW$5,$B$10:$E$10,0),$B688,$C688,$D688,$E688)*AW$6+AW688*AW$7&lt;AW$2,AW$3*AW$4,0)</f>
        <v>0</v>
      </c>
      <c r="EQ688" s="0" t="n">
        <f aca="false">IF(CHOOSE(MATCH(AX$5,$B$10:$E$10,0),$B688,$C688,$D688,$E688)*AX$6+AX688*AX$7&lt;AX$2,AX$3*AX$4,0)</f>
        <v>0</v>
      </c>
      <c r="ER688" s="0" t="n">
        <f aca="false">IF(CHOOSE(MATCH(AY$5,$B$10:$E$10,0),$B688,$C688,$D688,$E688)*AY$6+AY688*AY$7&lt;AY$2,AY$3*AY$4,0)</f>
        <v>0</v>
      </c>
      <c r="ES688" s="0" t="n">
        <f aca="false">IF(CHOOSE(MATCH(AZ$5,$B$10:$E$10,0),$B688,$C688,$D688,$E688)*AZ$6+AZ688*AZ$7&lt;AZ$2,AZ$3*AZ$4,0)</f>
        <v>0</v>
      </c>
      <c r="ET688" s="0" t="n">
        <f aca="false">IF(CHOOSE(MATCH(BA$5,$B$10:$E$10,0),$B688,$C688,$D688,$E688)*BA$6+BA688*BA$7&lt;BA$2,BA$3*BA$4,0)</f>
        <v>0</v>
      </c>
      <c r="EU688" s="0" t="n">
        <f aca="false">IF(CHOOSE(MATCH(BB$5,$B$10:$E$10,0),$B688,$C688,$D688,$E688)*BB$6+BB688*BB$7&lt;BB$2,BB$3*BB$4,0)</f>
        <v>0</v>
      </c>
      <c r="EV688" s="0" t="n">
        <f aca="false">IF(CHOOSE(MATCH(BC$5,$B$10:$E$10,0),$B688,$C688,$D688,$E688)*BC$6+BC688*BC$7&lt;BC$2,BC$3*BC$4,0)</f>
        <v>0</v>
      </c>
      <c r="EW688" s="0" t="n">
        <f aca="false">IF(CHOOSE(MATCH(BD$5,$B$10:$E$10,0),$B688,$C688,$D688,$E688)*BD$6+BD688*BD$7&lt;BD$2,BD$3*BD$4,0)</f>
        <v>0</v>
      </c>
      <c r="EX688" s="0" t="n">
        <f aca="false">IF(CHOOSE(MATCH(BE$5,$B$10:$E$10,0),$B688,$C688,$D688,$E688)*BE$6+BE688*BE$7&lt;BE$2,BE$3*BE$4,0)</f>
        <v>0</v>
      </c>
      <c r="EY688" s="0" t="n">
        <f aca="false">IF(CHOOSE(MATCH(BF$5,$B$10:$E$10,0),$B688,$C688,$D688,$E688)*BF$6+BF688*BF$7&lt;BF$2,BF$3*BF$4,0)</f>
        <v>0</v>
      </c>
      <c r="EZ688" s="0" t="n">
        <f aca="false">IF(CHOOSE(MATCH(BG$5,$B$10:$E$10,0),$B688,$C688,$D688,$E688)*BG$6+BG688*BG$7&lt;BG$2,BG$3*BG$4,0)</f>
        <v>0</v>
      </c>
      <c r="FA688" s="0" t="n">
        <f aca="false">IF(CHOOSE(MATCH(BH$5,$B$10:$E$10,0),$B688,$C688,$D688,$E688)*BH$6+BH688*BH$7&lt;BH$2,BH$3*BH$4,0)</f>
        <v>0</v>
      </c>
      <c r="FB688" s="0" t="n">
        <f aca="false">IF(CHOOSE(MATCH(BI$5,$B$10:$E$10,0),$B688,$C688,$D688,$E688)*BI$6+BI688*BI$7&lt;BI$2,BI$3*BI$4,0)</f>
        <v>0</v>
      </c>
      <c r="FC688" s="0" t="n">
        <f aca="false">IF(CHOOSE(MATCH(BJ$5,$B$10:$E$10,0),$B688,$C688,$D688,$E688)*BJ$6+BJ688*BJ$7&lt;BJ$2,BJ$3*BJ$4,0)</f>
        <v>0</v>
      </c>
      <c r="FD688" s="0" t="n">
        <f aca="false">IF(CHOOSE(MATCH(BK$5,$B$10:$E$10,0),$B688,$C688,$D688,$E688)*BK$6+BK688*BK$7&lt;BK$2,BK$3*BK$4,0)</f>
        <v>0</v>
      </c>
      <c r="FE688" s="0" t="n">
        <f aca="false">IF(CHOOSE(MATCH(BL$5,$B$10:$E$10,0),$B688,$C688,$D688,$E688)*BL$6+BL688*BL$7&lt;BL$2,BL$3*BL$4,0)</f>
        <v>0</v>
      </c>
      <c r="FF688" s="0" t="n">
        <f aca="false">IF(CHOOSE(MATCH(BM$5,$B$10:$E$10,0),$B688,$C688,$D688,$E688)*BM$6+BM688*BM$7&lt;BM$2,BM$3*BM$4,0)</f>
        <v>0</v>
      </c>
      <c r="FG688" s="0" t="n">
        <f aca="false">IF(CHOOSE(MATCH(BN$5,$B$10:$E$10,0),$B688,$C688,$D688,$E688)*BN$6+BN688*BN$7&lt;BN$2,BN$3*BN$4,0)</f>
        <v>0</v>
      </c>
      <c r="FH688" s="0" t="n">
        <f aca="false">IF(CHOOSE(MATCH(BO$5,$B$10:$E$10,0),$B688,$C688,$D688,$E688)*BO$6+BO688*BO$7&lt;BO$2,BO$3*BO$4,0)</f>
        <v>0</v>
      </c>
      <c r="FI688" s="0" t="n">
        <f aca="false">IF(CHOOSE(MATCH(BP$5,$B$10:$E$10,0),$B688,$C688,$D688,$E688)*BP$6+BP688*BP$7&lt;BP$2,BP$3*BP$4,0)</f>
        <v>0</v>
      </c>
      <c r="FJ688" s="0" t="n">
        <f aca="false">IF(CHOOSE(MATCH(BQ$5,$B$10:$E$10,0),$B688,$C688,$D688,$E688)*BQ$6+BQ688*BQ$7&lt;BQ$2,BQ$3*BQ$4,0)</f>
        <v>0</v>
      </c>
      <c r="FK688" s="0" t="n">
        <f aca="false">IF(CHOOSE(MATCH(BR$5,$B$10:$E$10,0),$B688,$C688,$D688,$E688)*BR$6+BR688*BR$7&lt;BR$2,BR$3*BR$4,0)</f>
        <v>0</v>
      </c>
      <c r="FL688" s="0" t="n">
        <f aca="false">IF(CHOOSE(MATCH(BS$5,$B$10:$E$10,0),$B688,$C688,$D688,$E688)*BS$6+BS688*BS$7&lt;BS$2,BS$3*BS$4,0)</f>
        <v>0</v>
      </c>
      <c r="FM688" s="0" t="n">
        <f aca="false">IF(CHOOSE(MATCH(BT$5,$B$10:$E$10,0),$B688,$C688,$D688,$E688)*BT$6+BT688*BT$7&lt;BT$2,BT$3*BT$4,0)</f>
        <v>0</v>
      </c>
      <c r="FN688" s="0" t="n">
        <f aca="false">IF(CHOOSE(MATCH(BU$5,$B$10:$E$10,0),$B688,$C688,$D688,$E688)*BU$6+BU688*BU$7&lt;BU$2,BU$3*BU$4,0)</f>
        <v>0</v>
      </c>
      <c r="FO688" s="0" t="n">
        <f aca="false">IF(CHOOSE(MATCH(BV$5,$B$10:$E$10,0),$B688,$C688,$D688,$E688)*BV$6+BV688*BV$7&lt;BV$2,BV$3*BV$4,0)</f>
        <v>0</v>
      </c>
      <c r="FP688" s="0" t="n">
        <f aca="false">IF(CHOOSE(MATCH(BW$5,$B$10:$E$10,0),$B688,$C688,$D688,$E688)*BW$6+BW688*BW$7&lt;BW$2,BW$3*BW$4,0)</f>
        <v>0</v>
      </c>
      <c r="FQ688" s="0" t="n">
        <f aca="false">IF(CHOOSE(MATCH(BX$5,$B$10:$E$10,0),$B688,$C688,$D688,$E688)*BX$6+BX688*BX$7&lt;BX$2,BX$3*BX$4,0)</f>
        <v>0</v>
      </c>
      <c r="FR688" s="0" t="n">
        <f aca="false">IF(CHOOSE(MATCH(BY$5,$B$10:$E$10,0),$B688,$C688,$D688,$E688)*BY$6+BY688*BY$7&lt;BY$2,BY$3*BY$4,0)</f>
        <v>0</v>
      </c>
      <c r="FS688" s="0" t="n">
        <f aca="false">IF(CHOOSE(MATCH(BZ$5,$B$10:$E$10,0),$B688,$C688,$D688,$E688)*BZ$6+BZ688*BZ$7&lt;BZ$2,BZ$3*BZ$4,0)</f>
        <v>0</v>
      </c>
      <c r="FT688" s="0" t="n">
        <f aca="false">IF(CHOOSE(MATCH(CA$5,$B$10:$E$10,0),$B688,$C688,$D688,$E688)*CA$6+CA688*CA$7&lt;CA$2,CA$3*CA$4,0)</f>
        <v>0</v>
      </c>
      <c r="FU688" s="0" t="n">
        <f aca="false">IF(CHOOSE(MATCH(CB$5,$B$10:$E$10,0),$B688,$C688,$D688,$E688)*CB$6+CB688*CB$7&lt;CB$2,CB$3*CB$4,0)</f>
        <v>0</v>
      </c>
      <c r="FV688" s="0" t="n">
        <f aca="false">IF(CHOOSE(MATCH(CC$5,$B$10:$E$10,0),$B688,$C688,$D688,$E688)*CC$6+CC688*CC$7&lt;CC$2,CC$3*CC$4,0)</f>
        <v>0</v>
      </c>
      <c r="FW688" s="0" t="n">
        <f aca="false">IF(CHOOSE(MATCH(CD$5,$B$10:$E$10,0),$B688,$C688,$D688,$E688)*CD$6+CD688*CD$7&lt;CD$2,CD$3*CD$4,0)</f>
        <v>0</v>
      </c>
      <c r="FX688" s="0" t="n">
        <f aca="false">IF(CHOOSE(MATCH(CE$5,$B$10:$E$10,0),$B688,$C688,$D688,$E688)*CE$6+CE688*CE$7&lt;CE$2,CE$3*CE$4,0)</f>
        <v>0</v>
      </c>
      <c r="FY688" s="0" t="n">
        <f aca="false">IF(CHOOSE(MATCH(CF$5,$B$10:$E$10,0),$B688,$C688,$D688,$E688)*CF$6+CF688*CF$7&lt;CF$2,CF$3*CF$4,0)</f>
        <v>0</v>
      </c>
      <c r="FZ688" s="0" t="n">
        <f aca="false">IF(CHOOSE(MATCH(CG$5,$B$10:$E$10,0),$B688,$C688,$D688,$E688)*CG$6+CG688*CG$7&lt;CG$2,CG$3*CG$4,0)</f>
        <v>0</v>
      </c>
      <c r="GA688" s="0" t="n">
        <f aca="false">IF(CHOOSE(MATCH(CH$5,$B$10:$E$10,0),$B688,$C688,$D688,$E688)*CH$6+CH688*CH$7&lt;CH$2,CH$3*CH$4,0)</f>
        <v>0</v>
      </c>
      <c r="GB688" s="0" t="n">
        <f aca="false">IF(CHOOSE(MATCH(CI$5,$B$10:$E$10,0),$B688,$C688,$D688,$E688)*CI$6+CI688*CI$7&lt;CI$2,CI$3*CI$4,0)</f>
        <v>0</v>
      </c>
      <c r="GC688" s="0" t="n">
        <f aca="false">IF(CHOOSE(MATCH(CJ$5,$B$10:$E$10,0),$B688,$C688,$D688,$E688)*CJ$6+CJ688*CJ$7&lt;CJ$2,CJ$3*CJ$4,0)</f>
        <v>0</v>
      </c>
      <c r="GD688" s="0" t="n">
        <f aca="false">IF(CHOOSE(MATCH(CK$5,$B$10:$E$10,0),$B688,$C688,$D688,$E688)*CK$6+CK688*CK$7&lt;CK$2,CK$3*CK$4,0)</f>
        <v>0</v>
      </c>
      <c r="GE688" s="0" t="n">
        <f aca="false">IF(CHOOSE(MATCH(CL$5,$B$10:$E$10,0),$B688,$C688,$D688,$E688)*CL$6+CL688*CL$7&lt;CL$2,CL$3*CL$4,0)</f>
        <v>0</v>
      </c>
      <c r="GF688" s="0" t="n">
        <f aca="false">IF(CHOOSE(MATCH(CM$5,$B$10:$E$10,0),$B688,$C688,$D688,$E688)*CM$6+CM688*CM$7&lt;CM$2,CM$3*CM$4,0)</f>
        <v>0</v>
      </c>
      <c r="GG688" s="0" t="n">
        <f aca="false">IF(CHOOSE(MATCH(CN$5,$B$10:$E$10,0),$B688,$C688,$D688,$E688)*CN$6+CN688*CN$7&lt;CN$2,CN$3*CN$4,0)</f>
        <v>0</v>
      </c>
      <c r="GH688" s="0" t="n">
        <f aca="false">IF(CHOOSE(MATCH(CO$5,$B$10:$E$10,0),$B688,$C688,$D688,$E688)*CO$6+CO688*CO$7&lt;CO$2,CO$3*CO$4,0)</f>
        <v>0</v>
      </c>
      <c r="GI688" s="0" t="n">
        <f aca="false">IF(CHOOSE(MATCH(CP$5,$B$10:$E$10,0),$B688,$C688,$D688,$E688)*CP$6+CP688*CP$7&lt;CP$2,CP$3*CP$4,0)</f>
        <v>0</v>
      </c>
      <c r="GJ688" s="0" t="n">
        <f aca="false">IF(CHOOSE(MATCH(CQ$5,$B$10:$E$10,0),$B688,$C688,$D688,$E688)*CQ$6+CQ688*CQ$7&lt;CQ$2,CQ$3*CQ$4,0)</f>
        <v>0</v>
      </c>
      <c r="GK688" s="0" t="n">
        <f aca="false">IF(CHOOSE(MATCH(CR$5,$B$10:$E$10,0),$B688,$C688,$D688,$E688)*CR$6+CR688*CR$7&lt;CR$2,CR$3*CR$4,0)</f>
        <v>0</v>
      </c>
      <c r="GL688" s="0" t="n">
        <f aca="false">IF(CHOOSE(MATCH(CS$5,$B$10:$E$10,0),$B688,$C688,$D688,$E688)*CS$6+CS688*CS$7&lt;CS$2,CS$3*CS$4,0)</f>
        <v>0</v>
      </c>
      <c r="GM688" s="0" t="n">
        <f aca="false">IF(CHOOSE(MATCH(CT$5,$B$10:$E$10,0),$B688,$C688,$D688,$E688)*CT$6+CT688*CT$7&lt;CT$2,CT$3*CT$4,0)</f>
        <v>0</v>
      </c>
      <c r="GN688" s="0" t="n">
        <f aca="false">IF(CHOOSE(MATCH(CU$5,$B$10:$E$10,0),$B688,$C688,$D688,$E688)*CU$6+CU688*CU$7&lt;CU$2,CU$3*CU$4,0)</f>
        <v>0</v>
      </c>
      <c r="GO688" s="0" t="n">
        <f aca="false">IF(CHOOSE(MATCH(CV$5,$B$10:$E$10,0),$B688,$C688,$D688,$E688)*CV$6+CV688*CV$7&lt;CV$2,CV$3*CV$4,0)</f>
        <v>0</v>
      </c>
      <c r="GP688" s="0" t="n">
        <f aca="false">IF(CHOOSE(MATCH(CW$5,$B$10:$E$10,0),$B688,$C688,$D688,$E688)*CW$6+CW688*CW$7&lt;CW$2,CW$3*CW$4,0)</f>
        <v>0</v>
      </c>
      <c r="GQ688" s="0" t="n">
        <f aca="false">IF(CHOOSE(MATCH(CX$5,$B$10:$E$10,0),$B688,$C688,$D688,$E688)*CX$6+CX688*CX$7&lt;CX$2,CX$3*CX$4,0)</f>
        <v>0</v>
      </c>
      <c r="GS688" s="0" t="n">
        <f aca="false">SUM(CZ688:GQ688)</f>
        <v>0</v>
      </c>
      <c r="GT688" s="0" t="n">
        <f aca="false">IF(GS688&gt;$GS$6,1,0)</f>
        <v>0</v>
      </c>
    </row>
    <row r="689" customFormat="false" ht="14" hidden="false" customHeight="false" outlineLevel="0" collapsed="false">
      <c r="A689" s="0" t="n">
        <v>679</v>
      </c>
      <c r="B689" s="0" t="n">
        <v>-0.00173628302817851</v>
      </c>
      <c r="C689" s="0" t="n">
        <v>0.305660520274112</v>
      </c>
      <c r="D689" s="0" t="n">
        <v>-0.744208863753744</v>
      </c>
      <c r="E689" s="0" t="n">
        <v>-2.29272515262335</v>
      </c>
      <c r="G689" s="0" t="n">
        <v>1.3492672223947</v>
      </c>
      <c r="H689" s="0" t="n">
        <v>0.0891236595634837</v>
      </c>
      <c r="I689" s="0" t="n">
        <v>-1.12764837467694</v>
      </c>
      <c r="J689" s="0" t="n">
        <v>-1.49508650792995</v>
      </c>
      <c r="K689" s="0" t="n">
        <v>-0.735374214855256</v>
      </c>
      <c r="L689" s="0" t="n">
        <v>1.25651467897114</v>
      </c>
      <c r="M689" s="0" t="n">
        <v>0.468162397737615</v>
      </c>
      <c r="N689" s="0" t="n">
        <v>0.710242602508515</v>
      </c>
      <c r="O689" s="0" t="n">
        <v>-0.238193251789198</v>
      </c>
      <c r="P689" s="0" t="n">
        <v>0.612175199421472</v>
      </c>
      <c r="Q689" s="0" t="n">
        <v>0.583636392548215</v>
      </c>
      <c r="R689" s="0" t="n">
        <v>-1.01687419373775</v>
      </c>
      <c r="S689" s="0" t="n">
        <v>-0.653011511531076</v>
      </c>
      <c r="T689" s="0" t="n">
        <v>-0.340821770805633</v>
      </c>
      <c r="U689" s="0" t="n">
        <v>-0.277341314358637</v>
      </c>
      <c r="V689" s="0" t="n">
        <v>1.63643562700599</v>
      </c>
      <c r="W689" s="0" t="n">
        <v>0.874049419508083</v>
      </c>
      <c r="X689" s="0" t="n">
        <v>1.00755187304458</v>
      </c>
      <c r="Y689" s="0" t="n">
        <v>0.657847749607754</v>
      </c>
      <c r="Z689" s="0" t="n">
        <v>2.4091059458442</v>
      </c>
      <c r="AA689" s="0" t="n">
        <v>-3.00860847346485</v>
      </c>
      <c r="AB689" s="0" t="n">
        <v>-0.256650309893303</v>
      </c>
      <c r="AC689" s="0" t="n">
        <v>-0.27273358682578</v>
      </c>
      <c r="AD689" s="0" t="n">
        <v>1.82180883712135</v>
      </c>
      <c r="AE689" s="0" t="n">
        <v>0.65557060224819</v>
      </c>
      <c r="AF689" s="0" t="n">
        <v>1.48441358760465</v>
      </c>
      <c r="AG689" s="0" t="n">
        <v>-0.646869011688978</v>
      </c>
      <c r="AH689" s="0" t="n">
        <v>0.655286385153886</v>
      </c>
      <c r="AI689" s="0" t="n">
        <v>1.96954715647735</v>
      </c>
      <c r="AJ689" s="0" t="n">
        <v>-0.134004949359223</v>
      </c>
      <c r="AK689" s="0" t="n">
        <v>-0.368602286471287</v>
      </c>
      <c r="AL689" s="0" t="n">
        <v>0.505715433973819</v>
      </c>
      <c r="AM689" s="0" t="n">
        <v>1.17652007247671</v>
      </c>
      <c r="AN689" s="0" t="n">
        <v>-1.79627022589557</v>
      </c>
      <c r="AO689" s="0" t="n">
        <v>2.12082341022324</v>
      </c>
      <c r="AP689" s="0" t="n">
        <v>0.544350768905133</v>
      </c>
      <c r="AQ689" s="0" t="n">
        <v>1.39455096359598</v>
      </c>
      <c r="AR689" s="0" t="n">
        <v>-0.234496155826491</v>
      </c>
      <c r="AS689" s="0" t="n">
        <v>-0.669767814542865</v>
      </c>
      <c r="AT689" s="0" t="n">
        <v>-0.697600626153871</v>
      </c>
      <c r="AU689" s="0" t="n">
        <v>0.946163254411658</v>
      </c>
      <c r="AV689" s="0" t="n">
        <v>0.0109776010503992</v>
      </c>
      <c r="AW689" s="0" t="n">
        <v>-0.379595803678967</v>
      </c>
      <c r="AX689" s="0" t="n">
        <v>-1.00298848337843</v>
      </c>
      <c r="AY689" s="0" t="n">
        <v>-0.663937953504501</v>
      </c>
      <c r="AZ689" s="0" t="n">
        <v>-0.679854110785527</v>
      </c>
      <c r="BA689" s="0" t="n">
        <v>-0.099728367786156</v>
      </c>
      <c r="BB689" s="0" t="n">
        <v>0.285459691440337</v>
      </c>
      <c r="BC689" s="0" t="n">
        <v>-1.00679017123184</v>
      </c>
      <c r="BD689" s="0" t="n">
        <v>1.4474517229246</v>
      </c>
      <c r="BE689" s="0" t="n">
        <v>0.501721615364659</v>
      </c>
      <c r="BF689" s="0" t="n">
        <v>0.940551672101719</v>
      </c>
      <c r="BG689" s="0" t="n">
        <v>0.441777956439182</v>
      </c>
      <c r="BH689" s="0" t="n">
        <v>-0.636250661045779</v>
      </c>
      <c r="BI689" s="0" t="n">
        <v>-2.17049091588706</v>
      </c>
      <c r="BJ689" s="0" t="n">
        <v>1.95227585209068</v>
      </c>
      <c r="BK689" s="0" t="n">
        <v>0.105879962575273</v>
      </c>
      <c r="BL689" s="0" t="n">
        <v>0.533736965735443</v>
      </c>
      <c r="BM689" s="0" t="n">
        <v>0.0506247488374356</v>
      </c>
      <c r="BN689" s="0" t="n">
        <v>2.43944668909535</v>
      </c>
      <c r="BO689" s="0" t="n">
        <v>0.971604094957002</v>
      </c>
      <c r="BP689" s="0" t="n">
        <v>1.60348008648725</v>
      </c>
      <c r="BQ689" s="0" t="n">
        <v>1.77332822204335</v>
      </c>
      <c r="BR689" s="0" t="n">
        <v>0.215195541386492</v>
      </c>
      <c r="BS689" s="0" t="n">
        <v>-1.84986674867105</v>
      </c>
      <c r="BT689" s="0" t="n">
        <v>-0.706113496562466</v>
      </c>
      <c r="BU689" s="0" t="n">
        <v>1.89766069524921</v>
      </c>
      <c r="BV689" s="0" t="n">
        <v>-0.808972799859475</v>
      </c>
      <c r="BW689" s="0" t="n">
        <v>-0.792213086242555</v>
      </c>
      <c r="BX689" s="0" t="n">
        <v>0.00523982635058928</v>
      </c>
      <c r="BY689" s="0" t="n">
        <v>1.03317233879352</v>
      </c>
      <c r="BZ689" s="0" t="n">
        <v>-0.470811301056528</v>
      </c>
      <c r="CA689" s="0" t="n">
        <v>-0.13948692867416</v>
      </c>
      <c r="CB689" s="0" t="n">
        <v>0.706113496562466</v>
      </c>
      <c r="CC689" s="0" t="n">
        <v>-0.391627281715046</v>
      </c>
      <c r="CD689" s="0" t="n">
        <v>0.386016836273484</v>
      </c>
      <c r="CE689" s="0" t="n">
        <v>-1.72090039995965</v>
      </c>
      <c r="CF689" s="0" t="n">
        <v>1.91699655260891</v>
      </c>
      <c r="CG689" s="0" t="n">
        <v>-0.410612983614556</v>
      </c>
      <c r="CH689" s="0" t="n">
        <v>0.95144287115545</v>
      </c>
      <c r="CI689" s="0" t="n">
        <v>1.20039203466149</v>
      </c>
      <c r="CJ689" s="0" t="n">
        <v>0.663462742522825</v>
      </c>
      <c r="CK689" s="0" t="n">
        <v>0.828977135824971</v>
      </c>
      <c r="CL689" s="0" t="n">
        <v>-1.38710220198846</v>
      </c>
      <c r="CM689" s="0" t="n">
        <v>-0.260367869486799</v>
      </c>
      <c r="CN689" s="0" t="n">
        <v>2.23632014240138</v>
      </c>
      <c r="CO689" s="0" t="n">
        <v>1.6803005564725</v>
      </c>
      <c r="CP689" s="0" t="n">
        <v>-0.428992734669009</v>
      </c>
      <c r="CQ689" s="0" t="n">
        <v>-0.274242211162345</v>
      </c>
      <c r="CR689" s="0" t="n">
        <v>-2.32028469326906</v>
      </c>
      <c r="CS689" s="0" t="n">
        <v>-1.23359768622322</v>
      </c>
      <c r="CT689" s="0" t="n">
        <v>-0.0881254891282879</v>
      </c>
      <c r="CU689" s="0" t="n">
        <v>-0.234102799367974</v>
      </c>
      <c r="CV689" s="0" t="n">
        <v>-1.04829268821049</v>
      </c>
      <c r="CW689" s="0" t="n">
        <v>1.41861619340489</v>
      </c>
      <c r="CX689" s="0" t="n">
        <v>-1.96214386960492</v>
      </c>
      <c r="CZ689" s="0" t="n">
        <f aca="false">IF(CHOOSE(MATCH(G$5,$B$10:$E$10,0),$B689,$C689,$D689,$E689)*G$6+G689*G$7&lt;G$2,G$3*G$4,0)</f>
        <v>0</v>
      </c>
      <c r="DA689" s="0" t="n">
        <f aca="false">IF(CHOOSE(MATCH(H$5,$B$10:$E$10,0),$B689,$C689,$D689,$E689)*H$6+H689*H$7&lt;H$2,H$3*H$4,0)</f>
        <v>0</v>
      </c>
      <c r="DB689" s="0" t="n">
        <f aca="false">IF(CHOOSE(MATCH(I$5,$B$10:$E$10,0),$B689,$C689,$D689,$E689)*I$6+I689*I$7&lt;I$2,I$3*I$4,0)</f>
        <v>0</v>
      </c>
      <c r="DC689" s="0" t="n">
        <f aca="false">IF(CHOOSE(MATCH(J$5,$B$10:$E$10,0),$B689,$C689,$D689,$E689)*J$6+J689*J$7&lt;J$2,J$3*J$4,0)</f>
        <v>0</v>
      </c>
      <c r="DD689" s="0" t="n">
        <f aca="false">IF(CHOOSE(MATCH(K$5,$B$10:$E$10,0),$B689,$C689,$D689,$E689)*K$6+K689*K$7&lt;K$2,K$3*K$4,0)</f>
        <v>0</v>
      </c>
      <c r="DE689" s="0" t="n">
        <f aca="false">IF(CHOOSE(MATCH(L$5,$B$10:$E$10,0),$B689,$C689,$D689,$E689)*L$6+L689*L$7&lt;L$2,L$3*L$4,0)</f>
        <v>0</v>
      </c>
      <c r="DF689" s="0" t="n">
        <f aca="false">IF(CHOOSE(MATCH(M$5,$B$10:$E$10,0),$B689,$C689,$D689,$E689)*M$6+M689*M$7&lt;M$2,M$3*M$4,0)</f>
        <v>0</v>
      </c>
      <c r="DG689" s="0" t="n">
        <f aca="false">IF(CHOOSE(MATCH(N$5,$B$10:$E$10,0),$B689,$C689,$D689,$E689)*N$6+N689*N$7&lt;N$2,N$3*N$4,0)</f>
        <v>0</v>
      </c>
      <c r="DH689" s="0" t="n">
        <f aca="false">IF(CHOOSE(MATCH(O$5,$B$10:$E$10,0),$B689,$C689,$D689,$E689)*O$6+O689*O$7&lt;O$2,O$3*O$4,0)</f>
        <v>0</v>
      </c>
      <c r="DI689" s="0" t="n">
        <f aca="false">IF(CHOOSE(MATCH(P$5,$B$10:$E$10,0),$B689,$C689,$D689,$E689)*P$6+P689*P$7&lt;P$2,P$3*P$4,0)</f>
        <v>0</v>
      </c>
      <c r="DJ689" s="0" t="n">
        <f aca="false">IF(CHOOSE(MATCH(Q$5,$B$10:$E$10,0),$B689,$C689,$D689,$E689)*Q$6+Q689*Q$7&lt;Q$2,Q$3*Q$4,0)</f>
        <v>0</v>
      </c>
      <c r="DK689" s="0" t="n">
        <f aca="false">IF(CHOOSE(MATCH(R$5,$B$10:$E$10,0),$B689,$C689,$D689,$E689)*R$6+R689*R$7&lt;R$2,R$3*R$4,0)</f>
        <v>0</v>
      </c>
      <c r="DL689" s="0" t="n">
        <f aca="false">IF(CHOOSE(MATCH(S$5,$B$10:$E$10,0),$B689,$C689,$D689,$E689)*S$6+S689*S$7&lt;S$2,S$3*S$4,0)</f>
        <v>0</v>
      </c>
      <c r="DM689" s="0" t="n">
        <f aca="false">IF(CHOOSE(MATCH(T$5,$B$10:$E$10,0),$B689,$C689,$D689,$E689)*T$6+T689*T$7&lt;T$2,T$3*T$4,0)</f>
        <v>0</v>
      </c>
      <c r="DN689" s="0" t="n">
        <f aca="false">IF(CHOOSE(MATCH(U$5,$B$10:$E$10,0),$B689,$C689,$D689,$E689)*U$6+U689*U$7&lt;U$2,U$3*U$4,0)</f>
        <v>0</v>
      </c>
      <c r="DO689" s="0" t="n">
        <f aca="false">IF(CHOOSE(MATCH(V$5,$B$10:$E$10,0),$B689,$C689,$D689,$E689)*V$6+V689*V$7&lt;V$2,V$3*V$4,0)</f>
        <v>0</v>
      </c>
      <c r="DP689" s="0" t="n">
        <f aca="false">IF(CHOOSE(MATCH(W$5,$B$10:$E$10,0),$B689,$C689,$D689,$E689)*W$6+W689*W$7&lt;W$2,W$3*W$4,0)</f>
        <v>0</v>
      </c>
      <c r="DQ689" s="0" t="n">
        <f aca="false">IF(CHOOSE(MATCH(X$5,$B$10:$E$10,0),$B689,$C689,$D689,$E689)*X$6+X689*X$7&lt;X$2,X$3*X$4,0)</f>
        <v>0</v>
      </c>
      <c r="DR689" s="0" t="n">
        <f aca="false">IF(CHOOSE(MATCH(Y$5,$B$10:$E$10,0),$B689,$C689,$D689,$E689)*Y$6+Y689*Y$7&lt;Y$2,Y$3*Y$4,0)</f>
        <v>0</v>
      </c>
      <c r="DS689" s="0" t="n">
        <f aca="false">IF(CHOOSE(MATCH(Z$5,$B$10:$E$10,0),$B689,$C689,$D689,$E689)*Z$6+Z689*Z$7&lt;Z$2,Z$3*Z$4,0)</f>
        <v>0</v>
      </c>
      <c r="DT689" s="0" t="n">
        <f aca="false">IF(CHOOSE(MATCH(AA$5,$B$10:$E$10,0),$B689,$C689,$D689,$E689)*AA$6+AA689*AA$7&lt;AA$2,AA$3*AA$4,0)</f>
        <v>0.5</v>
      </c>
      <c r="DU689" s="0" t="n">
        <f aca="false">IF(CHOOSE(MATCH(AB$5,$B$10:$E$10,0),$B689,$C689,$D689,$E689)*AB$6+AB689*AB$7&lt;AB$2,AB$3*AB$4,0)</f>
        <v>0</v>
      </c>
      <c r="DV689" s="0" t="n">
        <f aca="false">IF(CHOOSE(MATCH(AC$5,$B$10:$E$10,0),$B689,$C689,$D689,$E689)*AC$6+AC689*AC$7&lt;AC$2,AC$3*AC$4,0)</f>
        <v>0</v>
      </c>
      <c r="DW689" s="0" t="n">
        <f aca="false">IF(CHOOSE(MATCH(AD$5,$B$10:$E$10,0),$B689,$C689,$D689,$E689)*AD$6+AD689*AD$7&lt;AD$2,AD$3*AD$4,0)</f>
        <v>0</v>
      </c>
      <c r="DX689" s="0" t="n">
        <f aca="false">IF(CHOOSE(MATCH(AE$5,$B$10:$E$10,0),$B689,$C689,$D689,$E689)*AE$6+AE689*AE$7&lt;AE$2,AE$3*AE$4,0)</f>
        <v>0</v>
      </c>
      <c r="DY689" s="0" t="n">
        <f aca="false">IF(CHOOSE(MATCH(AF$5,$B$10:$E$10,0),$B689,$C689,$D689,$E689)*AF$6+AF689*AF$7&lt;AF$2,AF$3*AF$4,0)</f>
        <v>0</v>
      </c>
      <c r="DZ689" s="0" t="n">
        <f aca="false">IF(CHOOSE(MATCH(AG$5,$B$10:$E$10,0),$B689,$C689,$D689,$E689)*AG$6+AG689*AG$7&lt;AG$2,AG$3*AG$4,0)</f>
        <v>0</v>
      </c>
      <c r="EA689" s="0" t="n">
        <f aca="false">IF(CHOOSE(MATCH(AH$5,$B$10:$E$10,0),$B689,$C689,$D689,$E689)*AH$6+AH689*AH$7&lt;AH$2,AH$3*AH$4,0)</f>
        <v>0</v>
      </c>
      <c r="EB689" s="0" t="n">
        <f aca="false">IF(CHOOSE(MATCH(AI$5,$B$10:$E$10,0),$B689,$C689,$D689,$E689)*AI$6+AI689*AI$7&lt;AI$2,AI$3*AI$4,0)</f>
        <v>0</v>
      </c>
      <c r="EC689" s="0" t="n">
        <f aca="false">IF(CHOOSE(MATCH(AJ$5,$B$10:$E$10,0),$B689,$C689,$D689,$E689)*AJ$6+AJ689*AJ$7&lt;AJ$2,AJ$3*AJ$4,0)</f>
        <v>0</v>
      </c>
      <c r="ED689" s="0" t="n">
        <f aca="false">IF(CHOOSE(MATCH(AK$5,$B$10:$E$10,0),$B689,$C689,$D689,$E689)*AK$6+AK689*AK$7&lt;AK$2,AK$3*AK$4,0)</f>
        <v>0</v>
      </c>
      <c r="EE689" s="0" t="n">
        <f aca="false">IF(CHOOSE(MATCH(AL$5,$B$10:$E$10,0),$B689,$C689,$D689,$E689)*AL$6+AL689*AL$7&lt;AL$2,AL$3*AL$4,0)</f>
        <v>0</v>
      </c>
      <c r="EF689" s="0" t="n">
        <f aca="false">IF(CHOOSE(MATCH(AM$5,$B$10:$E$10,0),$B689,$C689,$D689,$E689)*AM$6+AM689*AM$7&lt;AM$2,AM$3*AM$4,0)</f>
        <v>0</v>
      </c>
      <c r="EG689" s="0" t="n">
        <f aca="false">IF(CHOOSE(MATCH(AN$5,$B$10:$E$10,0),$B689,$C689,$D689,$E689)*AN$6+AN689*AN$7&lt;AN$2,AN$3*AN$4,0)</f>
        <v>0</v>
      </c>
      <c r="EH689" s="0" t="n">
        <f aca="false">IF(CHOOSE(MATCH(AO$5,$B$10:$E$10,0),$B689,$C689,$D689,$E689)*AO$6+AO689*AO$7&lt;AO$2,AO$3*AO$4,0)</f>
        <v>0</v>
      </c>
      <c r="EI689" s="0" t="n">
        <f aca="false">IF(CHOOSE(MATCH(AP$5,$B$10:$E$10,0),$B689,$C689,$D689,$E689)*AP$6+AP689*AP$7&lt;AP$2,AP$3*AP$4,0)</f>
        <v>0</v>
      </c>
      <c r="EJ689" s="0" t="n">
        <f aca="false">IF(CHOOSE(MATCH(AQ$5,$B$10:$E$10,0),$B689,$C689,$D689,$E689)*AQ$6+AQ689*AQ$7&lt;AQ$2,AQ$3*AQ$4,0)</f>
        <v>0</v>
      </c>
      <c r="EK689" s="0" t="n">
        <f aca="false">IF(CHOOSE(MATCH(AR$5,$B$10:$E$10,0),$B689,$C689,$D689,$E689)*AR$6+AR689*AR$7&lt;AR$2,AR$3*AR$4,0)</f>
        <v>0</v>
      </c>
      <c r="EL689" s="0" t="n">
        <f aca="false">IF(CHOOSE(MATCH(AS$5,$B$10:$E$10,0),$B689,$C689,$D689,$E689)*AS$6+AS689*AS$7&lt;AS$2,AS$3*AS$4,0)</f>
        <v>0</v>
      </c>
      <c r="EM689" s="0" t="n">
        <f aca="false">IF(CHOOSE(MATCH(AT$5,$B$10:$E$10,0),$B689,$C689,$D689,$E689)*AT$6+AT689*AT$7&lt;AT$2,AT$3*AT$4,0)</f>
        <v>0</v>
      </c>
      <c r="EN689" s="0" t="n">
        <f aca="false">IF(CHOOSE(MATCH(AU$5,$B$10:$E$10,0),$B689,$C689,$D689,$E689)*AU$6+AU689*AU$7&lt;AU$2,AU$3*AU$4,0)</f>
        <v>0</v>
      </c>
      <c r="EO689" s="0" t="n">
        <f aca="false">IF(CHOOSE(MATCH(AV$5,$B$10:$E$10,0),$B689,$C689,$D689,$E689)*AV$6+AV689*AV$7&lt;AV$2,AV$3*AV$4,0)</f>
        <v>0</v>
      </c>
      <c r="EP689" s="0" t="n">
        <f aca="false">IF(CHOOSE(MATCH(AW$5,$B$10:$E$10,0),$B689,$C689,$D689,$E689)*AW$6+AW689*AW$7&lt;AW$2,AW$3*AW$4,0)</f>
        <v>0</v>
      </c>
      <c r="EQ689" s="0" t="n">
        <f aca="false">IF(CHOOSE(MATCH(AX$5,$B$10:$E$10,0),$B689,$C689,$D689,$E689)*AX$6+AX689*AX$7&lt;AX$2,AX$3*AX$4,0)</f>
        <v>0</v>
      </c>
      <c r="ER689" s="0" t="n">
        <f aca="false">IF(CHOOSE(MATCH(AY$5,$B$10:$E$10,0),$B689,$C689,$D689,$E689)*AY$6+AY689*AY$7&lt;AY$2,AY$3*AY$4,0)</f>
        <v>0</v>
      </c>
      <c r="ES689" s="0" t="n">
        <f aca="false">IF(CHOOSE(MATCH(AZ$5,$B$10:$E$10,0),$B689,$C689,$D689,$E689)*AZ$6+AZ689*AZ$7&lt;AZ$2,AZ$3*AZ$4,0)</f>
        <v>0</v>
      </c>
      <c r="ET689" s="0" t="n">
        <f aca="false">IF(CHOOSE(MATCH(BA$5,$B$10:$E$10,0),$B689,$C689,$D689,$E689)*BA$6+BA689*BA$7&lt;BA$2,BA$3*BA$4,0)</f>
        <v>0</v>
      </c>
      <c r="EU689" s="0" t="n">
        <f aca="false">IF(CHOOSE(MATCH(BB$5,$B$10:$E$10,0),$B689,$C689,$D689,$E689)*BB$6+BB689*BB$7&lt;BB$2,BB$3*BB$4,0)</f>
        <v>0</v>
      </c>
      <c r="EV689" s="0" t="n">
        <f aca="false">IF(CHOOSE(MATCH(BC$5,$B$10:$E$10,0),$B689,$C689,$D689,$E689)*BC$6+BC689*BC$7&lt;BC$2,BC$3*BC$4,0)</f>
        <v>0</v>
      </c>
      <c r="EW689" s="0" t="n">
        <f aca="false">IF(CHOOSE(MATCH(BD$5,$B$10:$E$10,0),$B689,$C689,$D689,$E689)*BD$6+BD689*BD$7&lt;BD$2,BD$3*BD$4,0)</f>
        <v>0</v>
      </c>
      <c r="EX689" s="0" t="n">
        <f aca="false">IF(CHOOSE(MATCH(BE$5,$B$10:$E$10,0),$B689,$C689,$D689,$E689)*BE$6+BE689*BE$7&lt;BE$2,BE$3*BE$4,0)</f>
        <v>0</v>
      </c>
      <c r="EY689" s="0" t="n">
        <f aca="false">IF(CHOOSE(MATCH(BF$5,$B$10:$E$10,0),$B689,$C689,$D689,$E689)*BF$6+BF689*BF$7&lt;BF$2,BF$3*BF$4,0)</f>
        <v>0</v>
      </c>
      <c r="EZ689" s="0" t="n">
        <f aca="false">IF(CHOOSE(MATCH(BG$5,$B$10:$E$10,0),$B689,$C689,$D689,$E689)*BG$6+BG689*BG$7&lt;BG$2,BG$3*BG$4,0)</f>
        <v>0</v>
      </c>
      <c r="FA689" s="0" t="n">
        <f aca="false">IF(CHOOSE(MATCH(BH$5,$B$10:$E$10,0),$B689,$C689,$D689,$E689)*BH$6+BH689*BH$7&lt;BH$2,BH$3*BH$4,0)</f>
        <v>0</v>
      </c>
      <c r="FB689" s="0" t="n">
        <f aca="false">IF(CHOOSE(MATCH(BI$5,$B$10:$E$10,0),$B689,$C689,$D689,$E689)*BI$6+BI689*BI$7&lt;BI$2,BI$3*BI$4,0)</f>
        <v>2.5</v>
      </c>
      <c r="FC689" s="0" t="n">
        <f aca="false">IF(CHOOSE(MATCH(BJ$5,$B$10:$E$10,0),$B689,$C689,$D689,$E689)*BJ$6+BJ689*BJ$7&lt;BJ$2,BJ$3*BJ$4,0)</f>
        <v>0</v>
      </c>
      <c r="FD689" s="0" t="n">
        <f aca="false">IF(CHOOSE(MATCH(BK$5,$B$10:$E$10,0),$B689,$C689,$D689,$E689)*BK$6+BK689*BK$7&lt;BK$2,BK$3*BK$4,0)</f>
        <v>0</v>
      </c>
      <c r="FE689" s="0" t="n">
        <f aca="false">IF(CHOOSE(MATCH(BL$5,$B$10:$E$10,0),$B689,$C689,$D689,$E689)*BL$6+BL689*BL$7&lt;BL$2,BL$3*BL$4,0)</f>
        <v>0</v>
      </c>
      <c r="FF689" s="0" t="n">
        <f aca="false">IF(CHOOSE(MATCH(BM$5,$B$10:$E$10,0),$B689,$C689,$D689,$E689)*BM$6+BM689*BM$7&lt;BM$2,BM$3*BM$4,0)</f>
        <v>0</v>
      </c>
      <c r="FG689" s="0" t="n">
        <f aca="false">IF(CHOOSE(MATCH(BN$5,$B$10:$E$10,0),$B689,$C689,$D689,$E689)*BN$6+BN689*BN$7&lt;BN$2,BN$3*BN$4,0)</f>
        <v>0</v>
      </c>
      <c r="FH689" s="0" t="n">
        <f aca="false">IF(CHOOSE(MATCH(BO$5,$B$10:$E$10,0),$B689,$C689,$D689,$E689)*BO$6+BO689*BO$7&lt;BO$2,BO$3*BO$4,0)</f>
        <v>0</v>
      </c>
      <c r="FI689" s="0" t="n">
        <f aca="false">IF(CHOOSE(MATCH(BP$5,$B$10:$E$10,0),$B689,$C689,$D689,$E689)*BP$6+BP689*BP$7&lt;BP$2,BP$3*BP$4,0)</f>
        <v>0</v>
      </c>
      <c r="FJ689" s="0" t="n">
        <f aca="false">IF(CHOOSE(MATCH(BQ$5,$B$10:$E$10,0),$B689,$C689,$D689,$E689)*BQ$6+BQ689*BQ$7&lt;BQ$2,BQ$3*BQ$4,0)</f>
        <v>0</v>
      </c>
      <c r="FK689" s="0" t="n">
        <f aca="false">IF(CHOOSE(MATCH(BR$5,$B$10:$E$10,0),$B689,$C689,$D689,$E689)*BR$6+BR689*BR$7&lt;BR$2,BR$3*BR$4,0)</f>
        <v>0</v>
      </c>
      <c r="FL689" s="0" t="n">
        <f aca="false">IF(CHOOSE(MATCH(BS$5,$B$10:$E$10,0),$B689,$C689,$D689,$E689)*BS$6+BS689*BS$7&lt;BS$2,BS$3*BS$4,0)</f>
        <v>0</v>
      </c>
      <c r="FM689" s="0" t="n">
        <f aca="false">IF(CHOOSE(MATCH(BT$5,$B$10:$E$10,0),$B689,$C689,$D689,$E689)*BT$6+BT689*BT$7&lt;BT$2,BT$3*BT$4,0)</f>
        <v>0</v>
      </c>
      <c r="FN689" s="0" t="n">
        <f aca="false">IF(CHOOSE(MATCH(BU$5,$B$10:$E$10,0),$B689,$C689,$D689,$E689)*BU$6+BU689*BU$7&lt;BU$2,BU$3*BU$4,0)</f>
        <v>0</v>
      </c>
      <c r="FO689" s="0" t="n">
        <f aca="false">IF(CHOOSE(MATCH(BV$5,$B$10:$E$10,0),$B689,$C689,$D689,$E689)*BV$6+BV689*BV$7&lt;BV$2,BV$3*BV$4,0)</f>
        <v>0</v>
      </c>
      <c r="FP689" s="0" t="n">
        <f aca="false">IF(CHOOSE(MATCH(BW$5,$B$10:$E$10,0),$B689,$C689,$D689,$E689)*BW$6+BW689*BW$7&lt;BW$2,BW$3*BW$4,0)</f>
        <v>0</v>
      </c>
      <c r="FQ689" s="0" t="n">
        <f aca="false">IF(CHOOSE(MATCH(BX$5,$B$10:$E$10,0),$B689,$C689,$D689,$E689)*BX$6+BX689*BX$7&lt;BX$2,BX$3*BX$4,0)</f>
        <v>0</v>
      </c>
      <c r="FR689" s="0" t="n">
        <f aca="false">IF(CHOOSE(MATCH(BY$5,$B$10:$E$10,0),$B689,$C689,$D689,$E689)*BY$6+BY689*BY$7&lt;BY$2,BY$3*BY$4,0)</f>
        <v>0</v>
      </c>
      <c r="FS689" s="0" t="n">
        <f aca="false">IF(CHOOSE(MATCH(BZ$5,$B$10:$E$10,0),$B689,$C689,$D689,$E689)*BZ$6+BZ689*BZ$7&lt;BZ$2,BZ$3*BZ$4,0)</f>
        <v>0</v>
      </c>
      <c r="FT689" s="0" t="n">
        <f aca="false">IF(CHOOSE(MATCH(CA$5,$B$10:$E$10,0),$B689,$C689,$D689,$E689)*CA$6+CA689*CA$7&lt;CA$2,CA$3*CA$4,0)</f>
        <v>0</v>
      </c>
      <c r="FU689" s="0" t="n">
        <f aca="false">IF(CHOOSE(MATCH(CB$5,$B$10:$E$10,0),$B689,$C689,$D689,$E689)*CB$6+CB689*CB$7&lt;CB$2,CB$3*CB$4,0)</f>
        <v>0</v>
      </c>
      <c r="FV689" s="0" t="n">
        <f aca="false">IF(CHOOSE(MATCH(CC$5,$B$10:$E$10,0),$B689,$C689,$D689,$E689)*CC$6+CC689*CC$7&lt;CC$2,CC$3*CC$4,0)</f>
        <v>0</v>
      </c>
      <c r="FW689" s="0" t="n">
        <f aca="false">IF(CHOOSE(MATCH(CD$5,$B$10:$E$10,0),$B689,$C689,$D689,$E689)*CD$6+CD689*CD$7&lt;CD$2,CD$3*CD$4,0)</f>
        <v>0</v>
      </c>
      <c r="FX689" s="0" t="n">
        <f aca="false">IF(CHOOSE(MATCH(CE$5,$B$10:$E$10,0),$B689,$C689,$D689,$E689)*CE$6+CE689*CE$7&lt;CE$2,CE$3*CE$4,0)</f>
        <v>2.5</v>
      </c>
      <c r="FY689" s="0" t="n">
        <f aca="false">IF(CHOOSE(MATCH(CF$5,$B$10:$E$10,0),$B689,$C689,$D689,$E689)*CF$6+CF689*CF$7&lt;CF$2,CF$3*CF$4,0)</f>
        <v>0</v>
      </c>
      <c r="FZ689" s="0" t="n">
        <f aca="false">IF(CHOOSE(MATCH(CG$5,$B$10:$E$10,0),$B689,$C689,$D689,$E689)*CG$6+CG689*CG$7&lt;CG$2,CG$3*CG$4,0)</f>
        <v>0</v>
      </c>
      <c r="GA689" s="0" t="n">
        <f aca="false">IF(CHOOSE(MATCH(CH$5,$B$10:$E$10,0),$B689,$C689,$D689,$E689)*CH$6+CH689*CH$7&lt;CH$2,CH$3*CH$4,0)</f>
        <v>0</v>
      </c>
      <c r="GB689" s="0" t="n">
        <f aca="false">IF(CHOOSE(MATCH(CI$5,$B$10:$E$10,0),$B689,$C689,$D689,$E689)*CI$6+CI689*CI$7&lt;CI$2,CI$3*CI$4,0)</f>
        <v>0</v>
      </c>
      <c r="GC689" s="0" t="n">
        <f aca="false">IF(CHOOSE(MATCH(CJ$5,$B$10:$E$10,0),$B689,$C689,$D689,$E689)*CJ$6+CJ689*CJ$7&lt;CJ$2,CJ$3*CJ$4,0)</f>
        <v>0</v>
      </c>
      <c r="GD689" s="0" t="n">
        <f aca="false">IF(CHOOSE(MATCH(CK$5,$B$10:$E$10,0),$B689,$C689,$D689,$E689)*CK$6+CK689*CK$7&lt;CK$2,CK$3*CK$4,0)</f>
        <v>0</v>
      </c>
      <c r="GE689" s="0" t="n">
        <f aca="false">IF(CHOOSE(MATCH(CL$5,$B$10:$E$10,0),$B689,$C689,$D689,$E689)*CL$6+CL689*CL$7&lt;CL$2,CL$3*CL$4,0)</f>
        <v>0.5</v>
      </c>
      <c r="GF689" s="0" t="n">
        <f aca="false">IF(CHOOSE(MATCH(CM$5,$B$10:$E$10,0),$B689,$C689,$D689,$E689)*CM$6+CM689*CM$7&lt;CM$2,CM$3*CM$4,0)</f>
        <v>0</v>
      </c>
      <c r="GG689" s="0" t="n">
        <f aca="false">IF(CHOOSE(MATCH(CN$5,$B$10:$E$10,0),$B689,$C689,$D689,$E689)*CN$6+CN689*CN$7&lt;CN$2,CN$3*CN$4,0)</f>
        <v>0</v>
      </c>
      <c r="GH689" s="0" t="n">
        <f aca="false">IF(CHOOSE(MATCH(CO$5,$B$10:$E$10,0),$B689,$C689,$D689,$E689)*CO$6+CO689*CO$7&lt;CO$2,CO$3*CO$4,0)</f>
        <v>0</v>
      </c>
      <c r="GI689" s="0" t="n">
        <f aca="false">IF(CHOOSE(MATCH(CP$5,$B$10:$E$10,0),$B689,$C689,$D689,$E689)*CP$6+CP689*CP$7&lt;CP$2,CP$3*CP$4,0)</f>
        <v>0</v>
      </c>
      <c r="GJ689" s="0" t="n">
        <f aca="false">IF(CHOOSE(MATCH(CQ$5,$B$10:$E$10,0),$B689,$C689,$D689,$E689)*CQ$6+CQ689*CQ$7&lt;CQ$2,CQ$3*CQ$4,0)</f>
        <v>0</v>
      </c>
      <c r="GK689" s="0" t="n">
        <f aca="false">IF(CHOOSE(MATCH(CR$5,$B$10:$E$10,0),$B689,$C689,$D689,$E689)*CR$6+CR689*CR$7&lt;CR$2,CR$3*CR$4,0)</f>
        <v>2.5</v>
      </c>
      <c r="GL689" s="0" t="n">
        <f aca="false">IF(CHOOSE(MATCH(CS$5,$B$10:$E$10,0),$B689,$C689,$D689,$E689)*CS$6+CS689*CS$7&lt;CS$2,CS$3*CS$4,0)</f>
        <v>0</v>
      </c>
      <c r="GM689" s="0" t="n">
        <f aca="false">IF(CHOOSE(MATCH(CT$5,$B$10:$E$10,0),$B689,$C689,$D689,$E689)*CT$6+CT689*CT$7&lt;CT$2,CT$3*CT$4,0)</f>
        <v>0</v>
      </c>
      <c r="GN689" s="0" t="n">
        <f aca="false">IF(CHOOSE(MATCH(CU$5,$B$10:$E$10,0),$B689,$C689,$D689,$E689)*CU$6+CU689*CU$7&lt;CU$2,CU$3*CU$4,0)</f>
        <v>0</v>
      </c>
      <c r="GO689" s="0" t="n">
        <f aca="false">IF(CHOOSE(MATCH(CV$5,$B$10:$E$10,0),$B689,$C689,$D689,$E689)*CV$6+CV689*CV$7&lt;CV$2,CV$3*CV$4,0)</f>
        <v>0</v>
      </c>
      <c r="GP689" s="0" t="n">
        <f aca="false">IF(CHOOSE(MATCH(CW$5,$B$10:$E$10,0),$B689,$C689,$D689,$E689)*CW$6+CW689*CW$7&lt;CW$2,CW$3*CW$4,0)</f>
        <v>0</v>
      </c>
      <c r="GQ689" s="0" t="n">
        <f aca="false">IF(CHOOSE(MATCH(CX$5,$B$10:$E$10,0),$B689,$C689,$D689,$E689)*CX$6+CX689*CX$7&lt;CX$2,CX$3*CX$4,0)</f>
        <v>0.5</v>
      </c>
      <c r="GS689" s="0" t="n">
        <f aca="false">SUM(CZ689:GQ689)</f>
        <v>9</v>
      </c>
      <c r="GT689" s="0" t="n">
        <f aca="false">IF(GS689&gt;$GS$6,1,0)</f>
        <v>0</v>
      </c>
    </row>
    <row r="690" customFormat="false" ht="14" hidden="false" customHeight="false" outlineLevel="0" collapsed="false">
      <c r="A690" s="0" t="n">
        <v>680</v>
      </c>
      <c r="B690" s="0" t="n">
        <v>0.437220626806808</v>
      </c>
      <c r="C690" s="0" t="n">
        <v>-0.125345050818861</v>
      </c>
      <c r="D690" s="0" t="n">
        <v>1.41533270122986</v>
      </c>
      <c r="E690" s="0" t="n">
        <v>-0.653526190978443</v>
      </c>
      <c r="G690" s="0" t="n">
        <v>0.542135012437939</v>
      </c>
      <c r="H690" s="0" t="n">
        <v>-0.306399670080282</v>
      </c>
      <c r="I690" s="0" t="n">
        <v>0.374914179701591</v>
      </c>
      <c r="J690" s="0" t="n">
        <v>-0.95977384262369</v>
      </c>
      <c r="K690" s="0" t="n">
        <v>0.218014974961989</v>
      </c>
      <c r="L690" s="0" t="n">
        <v>-1.94614585780073</v>
      </c>
      <c r="M690" s="0" t="n">
        <v>-0.89474724518368</v>
      </c>
      <c r="N690" s="0" t="n">
        <v>-1.26311078929575</v>
      </c>
      <c r="O690" s="0" t="n">
        <v>-0.973936948867049</v>
      </c>
      <c r="P690" s="0" t="n">
        <v>-2.09267454920337</v>
      </c>
      <c r="Q690" s="0" t="n">
        <v>-0.274877720585209</v>
      </c>
      <c r="R690" s="0" t="n">
        <v>0.942936821957119</v>
      </c>
      <c r="S690" s="0" t="n">
        <v>-0.559138015887584</v>
      </c>
      <c r="T690" s="0" t="n">
        <v>0.837203515402507</v>
      </c>
      <c r="U690" s="0" t="n">
        <v>0.00478166839457117</v>
      </c>
      <c r="V690" s="0" t="n">
        <v>-0.150851064972812</v>
      </c>
      <c r="W690" s="0" t="n">
        <v>0.590451918469626</v>
      </c>
      <c r="X690" s="0" t="n">
        <v>-0.345121407008264</v>
      </c>
      <c r="Y690" s="0" t="n">
        <v>-1.14855311039719</v>
      </c>
      <c r="Z690" s="0" t="n">
        <v>0.86957470557536</v>
      </c>
      <c r="AA690" s="0" t="n">
        <v>-0.55395730669261</v>
      </c>
      <c r="AB690" s="0" t="n">
        <v>-0.00546947376278695</v>
      </c>
      <c r="AC690" s="0" t="n">
        <v>0.484271822642768</v>
      </c>
      <c r="AD690" s="0" t="n">
        <v>1.08366748463595</v>
      </c>
      <c r="AE690" s="0" t="n">
        <v>-1.32054992718622</v>
      </c>
      <c r="AF690" s="0" t="n">
        <v>0.529507815372199</v>
      </c>
      <c r="AG690" s="0" t="n">
        <v>0.597203779761912</v>
      </c>
      <c r="AH690" s="0" t="n">
        <v>-0.49782101996243</v>
      </c>
      <c r="AI690" s="0" t="n">
        <v>-0.00302179614664055</v>
      </c>
      <c r="AJ690" s="0" t="n">
        <v>1.22610117614386</v>
      </c>
      <c r="AK690" s="0" t="n">
        <v>1.91364051715937</v>
      </c>
      <c r="AL690" s="0" t="n">
        <v>-1.59142018674174</v>
      </c>
      <c r="AM690" s="0" t="n">
        <v>-2.00479917111807</v>
      </c>
      <c r="AN690" s="0" t="n">
        <v>-0.401806801164639</v>
      </c>
      <c r="AO690" s="0" t="n">
        <v>0.230802470468916</v>
      </c>
      <c r="AP690" s="0" t="n">
        <v>-1.37145889311796</v>
      </c>
      <c r="AQ690" s="0" t="n">
        <v>0.786260443419451</v>
      </c>
      <c r="AR690" s="0" t="n">
        <v>2.06933691515587</v>
      </c>
      <c r="AS690" s="0" t="n">
        <v>0.00929503585211933</v>
      </c>
      <c r="AT690" s="0" t="n">
        <v>-1.19709511636756</v>
      </c>
      <c r="AU690" s="0" t="n">
        <v>0.468078269477701</v>
      </c>
      <c r="AV690" s="0" t="n">
        <v>-0.107572759588948</v>
      </c>
      <c r="AW690" s="0" t="n">
        <v>-0.840357188280905</v>
      </c>
      <c r="AX690" s="0" t="n">
        <v>0.807699507276993</v>
      </c>
      <c r="AY690" s="0" t="n">
        <v>1.50736013893038</v>
      </c>
      <c r="AZ690" s="0" t="n">
        <v>-1.06365632746019</v>
      </c>
      <c r="BA690" s="0" t="n">
        <v>1.59989212988876</v>
      </c>
      <c r="BB690" s="0" t="n">
        <v>0.498514509672532</v>
      </c>
      <c r="BC690" s="0" t="n">
        <v>-0.91293259174563</v>
      </c>
      <c r="BD690" s="0" t="n">
        <v>-0.00302179614664055</v>
      </c>
      <c r="BE690" s="0" t="n">
        <v>0.764869128033752</v>
      </c>
      <c r="BF690" s="0" t="n">
        <v>1.69427949003875</v>
      </c>
      <c r="BG690" s="0" t="n">
        <v>0.637562607153086</v>
      </c>
      <c r="BH690" s="0" t="n">
        <v>1.14648628368741</v>
      </c>
      <c r="BI690" s="0" t="n">
        <v>-0.768461632105755</v>
      </c>
      <c r="BJ690" s="0" t="n">
        <v>0.764459855417954</v>
      </c>
      <c r="BK690" s="0" t="n">
        <v>-0.74685203799163</v>
      </c>
      <c r="BL690" s="0" t="n">
        <v>-0.570623797102599</v>
      </c>
      <c r="BM690" s="0" t="n">
        <v>-1.28010924527189</v>
      </c>
      <c r="BN690" s="0" t="n">
        <v>0.204090611077845</v>
      </c>
      <c r="BO690" s="0" t="n">
        <v>-0.864783942233771</v>
      </c>
      <c r="BP690" s="0" t="n">
        <v>-0.962568265094887</v>
      </c>
      <c r="BQ690" s="0" t="n">
        <v>-0.307602476823376</v>
      </c>
      <c r="BR690" s="0" t="n">
        <v>-1.13913756649708</v>
      </c>
      <c r="BS690" s="0" t="n">
        <v>1.18976686280803</v>
      </c>
      <c r="BT690" s="0" t="n">
        <v>0.462196112493984</v>
      </c>
      <c r="BU690" s="0" t="n">
        <v>-0.199329406314064</v>
      </c>
      <c r="BV690" s="0" t="n">
        <v>-0.34422896533215</v>
      </c>
      <c r="BW690" s="0" t="n">
        <v>0.98704958872986</v>
      </c>
      <c r="BX690" s="0" t="n">
        <v>0.0631916918791831</v>
      </c>
      <c r="BY690" s="0" t="n">
        <v>0.198158431885531</v>
      </c>
      <c r="BZ690" s="0" t="n">
        <v>-0.57693682720128</v>
      </c>
      <c r="CA690" s="0" t="n">
        <v>-0.0961154000833631</v>
      </c>
      <c r="CB690" s="0" t="n">
        <v>1.34717993205413</v>
      </c>
      <c r="CC690" s="0" t="n">
        <v>0.0523107246408472</v>
      </c>
      <c r="CD690" s="0" t="n">
        <v>0.120662662084214</v>
      </c>
      <c r="CE690" s="0" t="n">
        <v>-0.817810814623954</v>
      </c>
      <c r="CF690" s="0" t="n">
        <v>0.201514467335073</v>
      </c>
      <c r="CG690" s="0" t="n">
        <v>-0.831028046377469</v>
      </c>
      <c r="CH690" s="0" t="n">
        <v>-0.723894117982127</v>
      </c>
      <c r="CI690" s="0" t="n">
        <v>0.129682575789047</v>
      </c>
      <c r="CJ690" s="0" t="n">
        <v>0.052846189646516</v>
      </c>
      <c r="CK690" s="0" t="n">
        <v>1.19443711810163</v>
      </c>
      <c r="CL690" s="0" t="n">
        <v>-0.295433437713655</v>
      </c>
      <c r="CM690" s="0" t="n">
        <v>-0.218954028241569</v>
      </c>
      <c r="CN690" s="0" t="n">
        <v>-0.377294782083482</v>
      </c>
      <c r="CO690" s="0" t="n">
        <v>-1.28446117741987</v>
      </c>
      <c r="CP690" s="0" t="n">
        <v>0.565140680919285</v>
      </c>
      <c r="CQ690" s="0" t="n">
        <v>-1.00564875538112</v>
      </c>
      <c r="CR690" s="0" t="n">
        <v>1.40268639370333</v>
      </c>
      <c r="CS690" s="0" t="n">
        <v>2.87589500658214</v>
      </c>
      <c r="CT690" s="0" t="n">
        <v>-0.704151261743391</v>
      </c>
      <c r="CU690" s="0" t="n">
        <v>1.07272398963687</v>
      </c>
      <c r="CV690" s="0" t="n">
        <v>-1.11773715616437</v>
      </c>
      <c r="CW690" s="0" t="n">
        <v>1.56510850501945</v>
      </c>
      <c r="CX690" s="0" t="n">
        <v>-1.30911303131143</v>
      </c>
      <c r="CZ690" s="0" t="n">
        <f aca="false">IF(CHOOSE(MATCH(G$5,$B$10:$E$10,0),$B690,$C690,$D690,$E690)*G$6+G690*G$7&lt;G$2,G$3*G$4,0)</f>
        <v>0</v>
      </c>
      <c r="DA690" s="0" t="n">
        <f aca="false">IF(CHOOSE(MATCH(H$5,$B$10:$E$10,0),$B690,$C690,$D690,$E690)*H$6+H690*H$7&lt;H$2,H$3*H$4,0)</f>
        <v>0</v>
      </c>
      <c r="DB690" s="0" t="n">
        <f aca="false">IF(CHOOSE(MATCH(I$5,$B$10:$E$10,0),$B690,$C690,$D690,$E690)*I$6+I690*I$7&lt;I$2,I$3*I$4,0)</f>
        <v>0</v>
      </c>
      <c r="DC690" s="0" t="n">
        <f aca="false">IF(CHOOSE(MATCH(J$5,$B$10:$E$10,0),$B690,$C690,$D690,$E690)*J$6+J690*J$7&lt;J$2,J$3*J$4,0)</f>
        <v>0</v>
      </c>
      <c r="DD690" s="0" t="n">
        <f aca="false">IF(CHOOSE(MATCH(K$5,$B$10:$E$10,0),$B690,$C690,$D690,$E690)*K$6+K690*K$7&lt;K$2,K$3*K$4,0)</f>
        <v>0</v>
      </c>
      <c r="DE690" s="0" t="n">
        <f aca="false">IF(CHOOSE(MATCH(L$5,$B$10:$E$10,0),$B690,$C690,$D690,$E690)*L$6+L690*L$7&lt;L$2,L$3*L$4,0)</f>
        <v>0</v>
      </c>
      <c r="DF690" s="0" t="n">
        <f aca="false">IF(CHOOSE(MATCH(M$5,$B$10:$E$10,0),$B690,$C690,$D690,$E690)*M$6+M690*M$7&lt;M$2,M$3*M$4,0)</f>
        <v>0</v>
      </c>
      <c r="DG690" s="0" t="n">
        <f aca="false">IF(CHOOSE(MATCH(N$5,$B$10:$E$10,0),$B690,$C690,$D690,$E690)*N$6+N690*N$7&lt;N$2,N$3*N$4,0)</f>
        <v>0</v>
      </c>
      <c r="DH690" s="0" t="n">
        <f aca="false">IF(CHOOSE(MATCH(O$5,$B$10:$E$10,0),$B690,$C690,$D690,$E690)*O$6+O690*O$7&lt;O$2,O$3*O$4,0)</f>
        <v>0</v>
      </c>
      <c r="DI690" s="0" t="n">
        <f aca="false">IF(CHOOSE(MATCH(P$5,$B$10:$E$10,0),$B690,$C690,$D690,$E690)*P$6+P690*P$7&lt;P$2,P$3*P$4,0)</f>
        <v>0</v>
      </c>
      <c r="DJ690" s="0" t="n">
        <f aca="false">IF(CHOOSE(MATCH(Q$5,$B$10:$E$10,0),$B690,$C690,$D690,$E690)*Q$6+Q690*Q$7&lt;Q$2,Q$3*Q$4,0)</f>
        <v>0</v>
      </c>
      <c r="DK690" s="0" t="n">
        <f aca="false">IF(CHOOSE(MATCH(R$5,$B$10:$E$10,0),$B690,$C690,$D690,$E690)*R$6+R690*R$7&lt;R$2,R$3*R$4,0)</f>
        <v>0</v>
      </c>
      <c r="DL690" s="0" t="n">
        <f aca="false">IF(CHOOSE(MATCH(S$5,$B$10:$E$10,0),$B690,$C690,$D690,$E690)*S$6+S690*S$7&lt;S$2,S$3*S$4,0)</f>
        <v>0</v>
      </c>
      <c r="DM690" s="0" t="n">
        <f aca="false">IF(CHOOSE(MATCH(T$5,$B$10:$E$10,0),$B690,$C690,$D690,$E690)*T$6+T690*T$7&lt;T$2,T$3*T$4,0)</f>
        <v>0</v>
      </c>
      <c r="DN690" s="0" t="n">
        <f aca="false">IF(CHOOSE(MATCH(U$5,$B$10:$E$10,0),$B690,$C690,$D690,$E690)*U$6+U690*U$7&lt;U$2,U$3*U$4,0)</f>
        <v>0</v>
      </c>
      <c r="DO690" s="0" t="n">
        <f aca="false">IF(CHOOSE(MATCH(V$5,$B$10:$E$10,0),$B690,$C690,$D690,$E690)*V$6+V690*V$7&lt;V$2,V$3*V$4,0)</f>
        <v>0</v>
      </c>
      <c r="DP690" s="0" t="n">
        <f aca="false">IF(CHOOSE(MATCH(W$5,$B$10:$E$10,0),$B690,$C690,$D690,$E690)*W$6+W690*W$7&lt;W$2,W$3*W$4,0)</f>
        <v>0</v>
      </c>
      <c r="DQ690" s="0" t="n">
        <f aca="false">IF(CHOOSE(MATCH(X$5,$B$10:$E$10,0),$B690,$C690,$D690,$E690)*X$6+X690*X$7&lt;X$2,X$3*X$4,0)</f>
        <v>0</v>
      </c>
      <c r="DR690" s="0" t="n">
        <f aca="false">IF(CHOOSE(MATCH(Y$5,$B$10:$E$10,0),$B690,$C690,$D690,$E690)*Y$6+Y690*Y$7&lt;Y$2,Y$3*Y$4,0)</f>
        <v>0</v>
      </c>
      <c r="DS690" s="0" t="n">
        <f aca="false">IF(CHOOSE(MATCH(Z$5,$B$10:$E$10,0),$B690,$C690,$D690,$E690)*Z$6+Z690*Z$7&lt;Z$2,Z$3*Z$4,0)</f>
        <v>0</v>
      </c>
      <c r="DT690" s="0" t="n">
        <f aca="false">IF(CHOOSE(MATCH(AA$5,$B$10:$E$10,0),$B690,$C690,$D690,$E690)*AA$6+AA690*AA$7&lt;AA$2,AA$3*AA$4,0)</f>
        <v>0</v>
      </c>
      <c r="DU690" s="0" t="n">
        <f aca="false">IF(CHOOSE(MATCH(AB$5,$B$10:$E$10,0),$B690,$C690,$D690,$E690)*AB$6+AB690*AB$7&lt;AB$2,AB$3*AB$4,0)</f>
        <v>0</v>
      </c>
      <c r="DV690" s="0" t="n">
        <f aca="false">IF(CHOOSE(MATCH(AC$5,$B$10:$E$10,0),$B690,$C690,$D690,$E690)*AC$6+AC690*AC$7&lt;AC$2,AC$3*AC$4,0)</f>
        <v>0</v>
      </c>
      <c r="DW690" s="0" t="n">
        <f aca="false">IF(CHOOSE(MATCH(AD$5,$B$10:$E$10,0),$B690,$C690,$D690,$E690)*AD$6+AD690*AD$7&lt;AD$2,AD$3*AD$4,0)</f>
        <v>0</v>
      </c>
      <c r="DX690" s="0" t="n">
        <f aca="false">IF(CHOOSE(MATCH(AE$5,$B$10:$E$10,0),$B690,$C690,$D690,$E690)*AE$6+AE690*AE$7&lt;AE$2,AE$3*AE$4,0)</f>
        <v>0</v>
      </c>
      <c r="DY690" s="0" t="n">
        <f aca="false">IF(CHOOSE(MATCH(AF$5,$B$10:$E$10,0),$B690,$C690,$D690,$E690)*AF$6+AF690*AF$7&lt;AF$2,AF$3*AF$4,0)</f>
        <v>0</v>
      </c>
      <c r="DZ690" s="0" t="n">
        <f aca="false">IF(CHOOSE(MATCH(AG$5,$B$10:$E$10,0),$B690,$C690,$D690,$E690)*AG$6+AG690*AG$7&lt;AG$2,AG$3*AG$4,0)</f>
        <v>0</v>
      </c>
      <c r="EA690" s="0" t="n">
        <f aca="false">IF(CHOOSE(MATCH(AH$5,$B$10:$E$10,0),$B690,$C690,$D690,$E690)*AH$6+AH690*AH$7&lt;AH$2,AH$3*AH$4,0)</f>
        <v>0</v>
      </c>
      <c r="EB690" s="0" t="n">
        <f aca="false">IF(CHOOSE(MATCH(AI$5,$B$10:$E$10,0),$B690,$C690,$D690,$E690)*AI$6+AI690*AI$7&lt;AI$2,AI$3*AI$4,0)</f>
        <v>0</v>
      </c>
      <c r="EC690" s="0" t="n">
        <f aca="false">IF(CHOOSE(MATCH(AJ$5,$B$10:$E$10,0),$B690,$C690,$D690,$E690)*AJ$6+AJ690*AJ$7&lt;AJ$2,AJ$3*AJ$4,0)</f>
        <v>0</v>
      </c>
      <c r="ED690" s="0" t="n">
        <f aca="false">IF(CHOOSE(MATCH(AK$5,$B$10:$E$10,0),$B690,$C690,$D690,$E690)*AK$6+AK690*AK$7&lt;AK$2,AK$3*AK$4,0)</f>
        <v>0</v>
      </c>
      <c r="EE690" s="0" t="n">
        <f aca="false">IF(CHOOSE(MATCH(AL$5,$B$10:$E$10,0),$B690,$C690,$D690,$E690)*AL$6+AL690*AL$7&lt;AL$2,AL$3*AL$4,0)</f>
        <v>0</v>
      </c>
      <c r="EF690" s="0" t="n">
        <f aca="false">IF(CHOOSE(MATCH(AM$5,$B$10:$E$10,0),$B690,$C690,$D690,$E690)*AM$6+AM690*AM$7&lt;AM$2,AM$3*AM$4,0)</f>
        <v>0</v>
      </c>
      <c r="EG690" s="0" t="n">
        <f aca="false">IF(CHOOSE(MATCH(AN$5,$B$10:$E$10,0),$B690,$C690,$D690,$E690)*AN$6+AN690*AN$7&lt;AN$2,AN$3*AN$4,0)</f>
        <v>0</v>
      </c>
      <c r="EH690" s="0" t="n">
        <f aca="false">IF(CHOOSE(MATCH(AO$5,$B$10:$E$10,0),$B690,$C690,$D690,$E690)*AO$6+AO690*AO$7&lt;AO$2,AO$3*AO$4,0)</f>
        <v>0</v>
      </c>
      <c r="EI690" s="0" t="n">
        <f aca="false">IF(CHOOSE(MATCH(AP$5,$B$10:$E$10,0),$B690,$C690,$D690,$E690)*AP$6+AP690*AP$7&lt;AP$2,AP$3*AP$4,0)</f>
        <v>0</v>
      </c>
      <c r="EJ690" s="0" t="n">
        <f aca="false">IF(CHOOSE(MATCH(AQ$5,$B$10:$E$10,0),$B690,$C690,$D690,$E690)*AQ$6+AQ690*AQ$7&lt;AQ$2,AQ$3*AQ$4,0)</f>
        <v>0</v>
      </c>
      <c r="EK690" s="0" t="n">
        <f aca="false">IF(CHOOSE(MATCH(AR$5,$B$10:$E$10,0),$B690,$C690,$D690,$E690)*AR$6+AR690*AR$7&lt;AR$2,AR$3*AR$4,0)</f>
        <v>0</v>
      </c>
      <c r="EL690" s="0" t="n">
        <f aca="false">IF(CHOOSE(MATCH(AS$5,$B$10:$E$10,0),$B690,$C690,$D690,$E690)*AS$6+AS690*AS$7&lt;AS$2,AS$3*AS$4,0)</f>
        <v>0</v>
      </c>
      <c r="EM690" s="0" t="n">
        <f aca="false">IF(CHOOSE(MATCH(AT$5,$B$10:$E$10,0),$B690,$C690,$D690,$E690)*AT$6+AT690*AT$7&lt;AT$2,AT$3*AT$4,0)</f>
        <v>0</v>
      </c>
      <c r="EN690" s="0" t="n">
        <f aca="false">IF(CHOOSE(MATCH(AU$5,$B$10:$E$10,0),$B690,$C690,$D690,$E690)*AU$6+AU690*AU$7&lt;AU$2,AU$3*AU$4,0)</f>
        <v>0</v>
      </c>
      <c r="EO690" s="0" t="n">
        <f aca="false">IF(CHOOSE(MATCH(AV$5,$B$10:$E$10,0),$B690,$C690,$D690,$E690)*AV$6+AV690*AV$7&lt;AV$2,AV$3*AV$4,0)</f>
        <v>0</v>
      </c>
      <c r="EP690" s="0" t="n">
        <f aca="false">IF(CHOOSE(MATCH(AW$5,$B$10:$E$10,0),$B690,$C690,$D690,$E690)*AW$6+AW690*AW$7&lt;AW$2,AW$3*AW$4,0)</f>
        <v>0</v>
      </c>
      <c r="EQ690" s="0" t="n">
        <f aca="false">IF(CHOOSE(MATCH(AX$5,$B$10:$E$10,0),$B690,$C690,$D690,$E690)*AX$6+AX690*AX$7&lt;AX$2,AX$3*AX$4,0)</f>
        <v>0</v>
      </c>
      <c r="ER690" s="0" t="n">
        <f aca="false">IF(CHOOSE(MATCH(AY$5,$B$10:$E$10,0),$B690,$C690,$D690,$E690)*AY$6+AY690*AY$7&lt;AY$2,AY$3*AY$4,0)</f>
        <v>0</v>
      </c>
      <c r="ES690" s="0" t="n">
        <f aca="false">IF(CHOOSE(MATCH(AZ$5,$B$10:$E$10,0),$B690,$C690,$D690,$E690)*AZ$6+AZ690*AZ$7&lt;AZ$2,AZ$3*AZ$4,0)</f>
        <v>0</v>
      </c>
      <c r="ET690" s="0" t="n">
        <f aca="false">IF(CHOOSE(MATCH(BA$5,$B$10:$E$10,0),$B690,$C690,$D690,$E690)*BA$6+BA690*BA$7&lt;BA$2,BA$3*BA$4,0)</f>
        <v>0</v>
      </c>
      <c r="EU690" s="0" t="n">
        <f aca="false">IF(CHOOSE(MATCH(BB$5,$B$10:$E$10,0),$B690,$C690,$D690,$E690)*BB$6+BB690*BB$7&lt;BB$2,BB$3*BB$4,0)</f>
        <v>0</v>
      </c>
      <c r="EV690" s="0" t="n">
        <f aca="false">IF(CHOOSE(MATCH(BC$5,$B$10:$E$10,0),$B690,$C690,$D690,$E690)*BC$6+BC690*BC$7&lt;BC$2,BC$3*BC$4,0)</f>
        <v>0</v>
      </c>
      <c r="EW690" s="0" t="n">
        <f aca="false">IF(CHOOSE(MATCH(BD$5,$B$10:$E$10,0),$B690,$C690,$D690,$E690)*BD$6+BD690*BD$7&lt;BD$2,BD$3*BD$4,0)</f>
        <v>0</v>
      </c>
      <c r="EX690" s="0" t="n">
        <f aca="false">IF(CHOOSE(MATCH(BE$5,$B$10:$E$10,0),$B690,$C690,$D690,$E690)*BE$6+BE690*BE$7&lt;BE$2,BE$3*BE$4,0)</f>
        <v>0</v>
      </c>
      <c r="EY690" s="0" t="n">
        <f aca="false">IF(CHOOSE(MATCH(BF$5,$B$10:$E$10,0),$B690,$C690,$D690,$E690)*BF$6+BF690*BF$7&lt;BF$2,BF$3*BF$4,0)</f>
        <v>0</v>
      </c>
      <c r="EZ690" s="0" t="n">
        <f aca="false">IF(CHOOSE(MATCH(BG$5,$B$10:$E$10,0),$B690,$C690,$D690,$E690)*BG$6+BG690*BG$7&lt;BG$2,BG$3*BG$4,0)</f>
        <v>0</v>
      </c>
      <c r="FA690" s="0" t="n">
        <f aca="false">IF(CHOOSE(MATCH(BH$5,$B$10:$E$10,0),$B690,$C690,$D690,$E690)*BH$6+BH690*BH$7&lt;BH$2,BH$3*BH$4,0)</f>
        <v>0</v>
      </c>
      <c r="FB690" s="0" t="n">
        <f aca="false">IF(CHOOSE(MATCH(BI$5,$B$10:$E$10,0),$B690,$C690,$D690,$E690)*BI$6+BI690*BI$7&lt;BI$2,BI$3*BI$4,0)</f>
        <v>0</v>
      </c>
      <c r="FC690" s="0" t="n">
        <f aca="false">IF(CHOOSE(MATCH(BJ$5,$B$10:$E$10,0),$B690,$C690,$D690,$E690)*BJ$6+BJ690*BJ$7&lt;BJ$2,BJ$3*BJ$4,0)</f>
        <v>0</v>
      </c>
      <c r="FD690" s="0" t="n">
        <f aca="false">IF(CHOOSE(MATCH(BK$5,$B$10:$E$10,0),$B690,$C690,$D690,$E690)*BK$6+BK690*BK$7&lt;BK$2,BK$3*BK$4,0)</f>
        <v>0</v>
      </c>
      <c r="FE690" s="0" t="n">
        <f aca="false">IF(CHOOSE(MATCH(BL$5,$B$10:$E$10,0),$B690,$C690,$D690,$E690)*BL$6+BL690*BL$7&lt;BL$2,BL$3*BL$4,0)</f>
        <v>0</v>
      </c>
      <c r="FF690" s="0" t="n">
        <f aca="false">IF(CHOOSE(MATCH(BM$5,$B$10:$E$10,0),$B690,$C690,$D690,$E690)*BM$6+BM690*BM$7&lt;BM$2,BM$3*BM$4,0)</f>
        <v>0</v>
      </c>
      <c r="FG690" s="0" t="n">
        <f aca="false">IF(CHOOSE(MATCH(BN$5,$B$10:$E$10,0),$B690,$C690,$D690,$E690)*BN$6+BN690*BN$7&lt;BN$2,BN$3*BN$4,0)</f>
        <v>0</v>
      </c>
      <c r="FH690" s="0" t="n">
        <f aca="false">IF(CHOOSE(MATCH(BO$5,$B$10:$E$10,0),$B690,$C690,$D690,$E690)*BO$6+BO690*BO$7&lt;BO$2,BO$3*BO$4,0)</f>
        <v>0</v>
      </c>
      <c r="FI690" s="0" t="n">
        <f aca="false">IF(CHOOSE(MATCH(BP$5,$B$10:$E$10,0),$B690,$C690,$D690,$E690)*BP$6+BP690*BP$7&lt;BP$2,BP$3*BP$4,0)</f>
        <v>0</v>
      </c>
      <c r="FJ690" s="0" t="n">
        <f aca="false">IF(CHOOSE(MATCH(BQ$5,$B$10:$E$10,0),$B690,$C690,$D690,$E690)*BQ$6+BQ690*BQ$7&lt;BQ$2,BQ$3*BQ$4,0)</f>
        <v>0</v>
      </c>
      <c r="FK690" s="0" t="n">
        <f aca="false">IF(CHOOSE(MATCH(BR$5,$B$10:$E$10,0),$B690,$C690,$D690,$E690)*BR$6+BR690*BR$7&lt;BR$2,BR$3*BR$4,0)</f>
        <v>0</v>
      </c>
      <c r="FL690" s="0" t="n">
        <f aca="false">IF(CHOOSE(MATCH(BS$5,$B$10:$E$10,0),$B690,$C690,$D690,$E690)*BS$6+BS690*BS$7&lt;BS$2,BS$3*BS$4,0)</f>
        <v>0</v>
      </c>
      <c r="FM690" s="0" t="n">
        <f aca="false">IF(CHOOSE(MATCH(BT$5,$B$10:$E$10,0),$B690,$C690,$D690,$E690)*BT$6+BT690*BT$7&lt;BT$2,BT$3*BT$4,0)</f>
        <v>0</v>
      </c>
      <c r="FN690" s="0" t="n">
        <f aca="false">IF(CHOOSE(MATCH(BU$5,$B$10:$E$10,0),$B690,$C690,$D690,$E690)*BU$6+BU690*BU$7&lt;BU$2,BU$3*BU$4,0)</f>
        <v>0</v>
      </c>
      <c r="FO690" s="0" t="n">
        <f aca="false">IF(CHOOSE(MATCH(BV$5,$B$10:$E$10,0),$B690,$C690,$D690,$E690)*BV$6+BV690*BV$7&lt;BV$2,BV$3*BV$4,0)</f>
        <v>0</v>
      </c>
      <c r="FP690" s="0" t="n">
        <f aca="false">IF(CHOOSE(MATCH(BW$5,$B$10:$E$10,0),$B690,$C690,$D690,$E690)*BW$6+BW690*BW$7&lt;BW$2,BW$3*BW$4,0)</f>
        <v>0</v>
      </c>
      <c r="FQ690" s="0" t="n">
        <f aca="false">IF(CHOOSE(MATCH(BX$5,$B$10:$E$10,0),$B690,$C690,$D690,$E690)*BX$6+BX690*BX$7&lt;BX$2,BX$3*BX$4,0)</f>
        <v>0</v>
      </c>
      <c r="FR690" s="0" t="n">
        <f aca="false">IF(CHOOSE(MATCH(BY$5,$B$10:$E$10,0),$B690,$C690,$D690,$E690)*BY$6+BY690*BY$7&lt;BY$2,BY$3*BY$4,0)</f>
        <v>0</v>
      </c>
      <c r="FS690" s="0" t="n">
        <f aca="false">IF(CHOOSE(MATCH(BZ$5,$B$10:$E$10,0),$B690,$C690,$D690,$E690)*BZ$6+BZ690*BZ$7&lt;BZ$2,BZ$3*BZ$4,0)</f>
        <v>0</v>
      </c>
      <c r="FT690" s="0" t="n">
        <f aca="false">IF(CHOOSE(MATCH(CA$5,$B$10:$E$10,0),$B690,$C690,$D690,$E690)*CA$6+CA690*CA$7&lt;CA$2,CA$3*CA$4,0)</f>
        <v>0</v>
      </c>
      <c r="FU690" s="0" t="n">
        <f aca="false">IF(CHOOSE(MATCH(CB$5,$B$10:$E$10,0),$B690,$C690,$D690,$E690)*CB$6+CB690*CB$7&lt;CB$2,CB$3*CB$4,0)</f>
        <v>0</v>
      </c>
      <c r="FV690" s="0" t="n">
        <f aca="false">IF(CHOOSE(MATCH(CC$5,$B$10:$E$10,0),$B690,$C690,$D690,$E690)*CC$6+CC690*CC$7&lt;CC$2,CC$3*CC$4,0)</f>
        <v>0</v>
      </c>
      <c r="FW690" s="0" t="n">
        <f aca="false">IF(CHOOSE(MATCH(CD$5,$B$10:$E$10,0),$B690,$C690,$D690,$E690)*CD$6+CD690*CD$7&lt;CD$2,CD$3*CD$4,0)</f>
        <v>0</v>
      </c>
      <c r="FX690" s="0" t="n">
        <f aca="false">IF(CHOOSE(MATCH(CE$5,$B$10:$E$10,0),$B690,$C690,$D690,$E690)*CE$6+CE690*CE$7&lt;CE$2,CE$3*CE$4,0)</f>
        <v>0</v>
      </c>
      <c r="FY690" s="0" t="n">
        <f aca="false">IF(CHOOSE(MATCH(CF$5,$B$10:$E$10,0),$B690,$C690,$D690,$E690)*CF$6+CF690*CF$7&lt;CF$2,CF$3*CF$4,0)</f>
        <v>0</v>
      </c>
      <c r="FZ690" s="0" t="n">
        <f aca="false">IF(CHOOSE(MATCH(CG$5,$B$10:$E$10,0),$B690,$C690,$D690,$E690)*CG$6+CG690*CG$7&lt;CG$2,CG$3*CG$4,0)</f>
        <v>0</v>
      </c>
      <c r="GA690" s="0" t="n">
        <f aca="false">IF(CHOOSE(MATCH(CH$5,$B$10:$E$10,0),$B690,$C690,$D690,$E690)*CH$6+CH690*CH$7&lt;CH$2,CH$3*CH$4,0)</f>
        <v>0</v>
      </c>
      <c r="GB690" s="0" t="n">
        <f aca="false">IF(CHOOSE(MATCH(CI$5,$B$10:$E$10,0),$B690,$C690,$D690,$E690)*CI$6+CI690*CI$7&lt;CI$2,CI$3*CI$4,0)</f>
        <v>0</v>
      </c>
      <c r="GC690" s="0" t="n">
        <f aca="false">IF(CHOOSE(MATCH(CJ$5,$B$10:$E$10,0),$B690,$C690,$D690,$E690)*CJ$6+CJ690*CJ$7&lt;CJ$2,CJ$3*CJ$4,0)</f>
        <v>0</v>
      </c>
      <c r="GD690" s="0" t="n">
        <f aca="false">IF(CHOOSE(MATCH(CK$5,$B$10:$E$10,0),$B690,$C690,$D690,$E690)*CK$6+CK690*CK$7&lt;CK$2,CK$3*CK$4,0)</f>
        <v>0</v>
      </c>
      <c r="GE690" s="0" t="n">
        <f aca="false">IF(CHOOSE(MATCH(CL$5,$B$10:$E$10,0),$B690,$C690,$D690,$E690)*CL$6+CL690*CL$7&lt;CL$2,CL$3*CL$4,0)</f>
        <v>0</v>
      </c>
      <c r="GF690" s="0" t="n">
        <f aca="false">IF(CHOOSE(MATCH(CM$5,$B$10:$E$10,0),$B690,$C690,$D690,$E690)*CM$6+CM690*CM$7&lt;CM$2,CM$3*CM$4,0)</f>
        <v>0</v>
      </c>
      <c r="GG690" s="0" t="n">
        <f aca="false">IF(CHOOSE(MATCH(CN$5,$B$10:$E$10,0),$B690,$C690,$D690,$E690)*CN$6+CN690*CN$7&lt;CN$2,CN$3*CN$4,0)</f>
        <v>0</v>
      </c>
      <c r="GH690" s="0" t="n">
        <f aca="false">IF(CHOOSE(MATCH(CO$5,$B$10:$E$10,0),$B690,$C690,$D690,$E690)*CO$6+CO690*CO$7&lt;CO$2,CO$3*CO$4,0)</f>
        <v>0</v>
      </c>
      <c r="GI690" s="0" t="n">
        <f aca="false">IF(CHOOSE(MATCH(CP$5,$B$10:$E$10,0),$B690,$C690,$D690,$E690)*CP$6+CP690*CP$7&lt;CP$2,CP$3*CP$4,0)</f>
        <v>0</v>
      </c>
      <c r="GJ690" s="0" t="n">
        <f aca="false">IF(CHOOSE(MATCH(CQ$5,$B$10:$E$10,0),$B690,$C690,$D690,$E690)*CQ$6+CQ690*CQ$7&lt;CQ$2,CQ$3*CQ$4,0)</f>
        <v>0</v>
      </c>
      <c r="GK690" s="0" t="n">
        <f aca="false">IF(CHOOSE(MATCH(CR$5,$B$10:$E$10,0),$B690,$C690,$D690,$E690)*CR$6+CR690*CR$7&lt;CR$2,CR$3*CR$4,0)</f>
        <v>0</v>
      </c>
      <c r="GL690" s="0" t="n">
        <f aca="false">IF(CHOOSE(MATCH(CS$5,$B$10:$E$10,0),$B690,$C690,$D690,$E690)*CS$6+CS690*CS$7&lt;CS$2,CS$3*CS$4,0)</f>
        <v>0</v>
      </c>
      <c r="GM690" s="0" t="n">
        <f aca="false">IF(CHOOSE(MATCH(CT$5,$B$10:$E$10,0),$B690,$C690,$D690,$E690)*CT$6+CT690*CT$7&lt;CT$2,CT$3*CT$4,0)</f>
        <v>0</v>
      </c>
      <c r="GN690" s="0" t="n">
        <f aca="false">IF(CHOOSE(MATCH(CU$5,$B$10:$E$10,0),$B690,$C690,$D690,$E690)*CU$6+CU690*CU$7&lt;CU$2,CU$3*CU$4,0)</f>
        <v>0</v>
      </c>
      <c r="GO690" s="0" t="n">
        <f aca="false">IF(CHOOSE(MATCH(CV$5,$B$10:$E$10,0),$B690,$C690,$D690,$E690)*CV$6+CV690*CV$7&lt;CV$2,CV$3*CV$4,0)</f>
        <v>0</v>
      </c>
      <c r="GP690" s="0" t="n">
        <f aca="false">IF(CHOOSE(MATCH(CW$5,$B$10:$E$10,0),$B690,$C690,$D690,$E690)*CW$6+CW690*CW$7&lt;CW$2,CW$3*CW$4,0)</f>
        <v>0</v>
      </c>
      <c r="GQ690" s="0" t="n">
        <f aca="false">IF(CHOOSE(MATCH(CX$5,$B$10:$E$10,0),$B690,$C690,$D690,$E690)*CX$6+CX690*CX$7&lt;CX$2,CX$3*CX$4,0)</f>
        <v>0</v>
      </c>
      <c r="GS690" s="0" t="n">
        <f aca="false">SUM(CZ690:GQ690)</f>
        <v>0</v>
      </c>
      <c r="GT690" s="0" t="n">
        <f aca="false">IF(GS690&gt;$GS$6,1,0)</f>
        <v>0</v>
      </c>
    </row>
    <row r="691" customFormat="false" ht="14" hidden="false" customHeight="false" outlineLevel="0" collapsed="false">
      <c r="A691" s="0" t="n">
        <v>681</v>
      </c>
      <c r="B691" s="0" t="n">
        <v>0.830290011525665</v>
      </c>
      <c r="C691" s="0" t="n">
        <v>0.769623703863805</v>
      </c>
      <c r="D691" s="0" t="n">
        <v>-0.164856144438695</v>
      </c>
      <c r="E691" s="0" t="n">
        <v>-1.11637813079348</v>
      </c>
      <c r="G691" s="0" t="n">
        <v>1.88484591490123</v>
      </c>
      <c r="H691" s="0" t="n">
        <v>0.21050027498859</v>
      </c>
      <c r="I691" s="0" t="n">
        <v>0.776192337070825</v>
      </c>
      <c r="J691" s="0" t="n">
        <v>-0.462196112493984</v>
      </c>
      <c r="K691" s="0" t="n">
        <v>-1.55324414663482</v>
      </c>
      <c r="L691" s="0" t="n">
        <v>1.94309905054979</v>
      </c>
      <c r="M691" s="0" t="n">
        <v>0.570623797102599</v>
      </c>
      <c r="N691" s="0" t="n">
        <v>1.51118456415134</v>
      </c>
      <c r="O691" s="0" t="n">
        <v>0.715963324182667</v>
      </c>
      <c r="P691" s="0" t="n">
        <v>1.12793713924475</v>
      </c>
      <c r="Q691" s="0" t="n">
        <v>-1.11773715616437</v>
      </c>
      <c r="R691" s="0" t="n">
        <v>-2.18775312532671</v>
      </c>
      <c r="S691" s="0" t="n">
        <v>0.2871331616916</v>
      </c>
      <c r="T691" s="0" t="n">
        <v>0.977629497356247</v>
      </c>
      <c r="U691" s="0" t="n">
        <v>-0.415028580391663</v>
      </c>
      <c r="V691" s="0" t="n">
        <v>-1.12750512926141</v>
      </c>
      <c r="W691" s="0" t="n">
        <v>1.33365347210201</v>
      </c>
      <c r="X691" s="0" t="n">
        <v>-0.0968839231063612</v>
      </c>
      <c r="Y691" s="0" t="n">
        <v>0.265911239694105</v>
      </c>
      <c r="Z691" s="0" t="n">
        <v>1.08229414763628</v>
      </c>
      <c r="AA691" s="0" t="n">
        <v>-0.619202182861045</v>
      </c>
      <c r="AB691" s="0" t="n">
        <v>-0.448280843556859</v>
      </c>
      <c r="AC691" s="0" t="n">
        <v>-0.272575562121347</v>
      </c>
      <c r="AD691" s="0" t="n">
        <v>0.53912458497507</v>
      </c>
      <c r="AE691" s="0" t="n">
        <v>-1.93907908396795</v>
      </c>
      <c r="AF691" s="0" t="n">
        <v>-0.184368218469899</v>
      </c>
      <c r="AG691" s="0" t="n">
        <v>-0.799038843979361</v>
      </c>
      <c r="AH691" s="0" t="n">
        <v>-1.01022578746779</v>
      </c>
      <c r="AI691" s="0" t="n">
        <v>-1.07749656308442</v>
      </c>
      <c r="AJ691" s="0" t="n">
        <v>-1.3492672223947</v>
      </c>
      <c r="AK691" s="0" t="n">
        <v>2.24385075853206</v>
      </c>
      <c r="AL691" s="0" t="n">
        <v>-0.767124674894149</v>
      </c>
      <c r="AM691" s="0" t="n">
        <v>0.670054305373924</v>
      </c>
      <c r="AN691" s="0" t="n">
        <v>1.3895100892114</v>
      </c>
      <c r="AO691" s="0" t="n">
        <v>-0.388903345083236</v>
      </c>
      <c r="AP691" s="0" t="n">
        <v>-0.938412085815799</v>
      </c>
      <c r="AQ691" s="0" t="n">
        <v>-1.71487954503391</v>
      </c>
      <c r="AR691" s="0" t="n">
        <v>0.834490947454469</v>
      </c>
      <c r="AS691" s="0" t="n">
        <v>0.683617145114113</v>
      </c>
      <c r="AT691" s="0" t="n">
        <v>0.885538611328229</v>
      </c>
      <c r="AU691" s="0" t="n">
        <v>0.301272393699037</v>
      </c>
      <c r="AV691" s="0" t="n">
        <v>-0.0458771864941809</v>
      </c>
      <c r="AW691" s="0" t="n">
        <v>1.00717215900659</v>
      </c>
      <c r="AX691" s="0" t="n">
        <v>-2.32710590353236</v>
      </c>
      <c r="AY691" s="0" t="n">
        <v>1.56459009303944</v>
      </c>
      <c r="AZ691" s="0" t="n">
        <v>0.830057160783326</v>
      </c>
      <c r="BA691" s="0" t="n">
        <v>1.62946889759041</v>
      </c>
      <c r="BB691" s="0" t="n">
        <v>1.00134457170498</v>
      </c>
      <c r="BC691" s="0" t="n">
        <v>-1.2421560313669</v>
      </c>
      <c r="BD691" s="0" t="n">
        <v>-2.53927282756194</v>
      </c>
      <c r="BE691" s="0" t="n">
        <v>-1.11033841676544</v>
      </c>
      <c r="BF691" s="0" t="n">
        <v>-1.58252987603191</v>
      </c>
      <c r="BG691" s="0" t="n">
        <v>0.088894012151286</v>
      </c>
      <c r="BH691" s="0" t="n">
        <v>-0.39807787288737</v>
      </c>
      <c r="BI691" s="0" t="n">
        <v>0.533470938535174</v>
      </c>
      <c r="BJ691" s="0" t="n">
        <v>-0.868569713929901</v>
      </c>
      <c r="BK691" s="0" t="n">
        <v>0.704740159562789</v>
      </c>
      <c r="BL691" s="0" t="n">
        <v>-0.580826053919736</v>
      </c>
      <c r="BM691" s="0" t="n">
        <v>0.171854708241881</v>
      </c>
      <c r="BN691" s="0" t="n">
        <v>-1.27509338199161</v>
      </c>
      <c r="BO691" s="0" t="n">
        <v>1.87411387742031</v>
      </c>
      <c r="BP691" s="0" t="n">
        <v>0.00363343133358285</v>
      </c>
      <c r="BQ691" s="0" t="n">
        <v>-0.308484686684096</v>
      </c>
      <c r="BR691" s="0" t="n">
        <v>-0.937222921493231</v>
      </c>
      <c r="BS691" s="0" t="n">
        <v>-0.0921193077374483</v>
      </c>
      <c r="BT691" s="0" t="n">
        <v>-0.860566160554299</v>
      </c>
      <c r="BU691" s="0" t="n">
        <v>0.961474597716006</v>
      </c>
      <c r="BV691" s="0" t="n">
        <v>-1.6771718946984</v>
      </c>
      <c r="BW691" s="0" t="n">
        <v>0.416446255258052</v>
      </c>
      <c r="BX691" s="0" t="n">
        <v>0.31716126613901</v>
      </c>
      <c r="BY691" s="0" t="n">
        <v>-1.57217982632574</v>
      </c>
      <c r="BZ691" s="0" t="n">
        <v>-1.5627711036359</v>
      </c>
      <c r="CA691" s="0" t="n">
        <v>1.0092071534018</v>
      </c>
      <c r="CB691" s="0" t="n">
        <v>0.121124230645364</v>
      </c>
      <c r="CC691" s="0" t="n">
        <v>-0.0109014308691258</v>
      </c>
      <c r="CD691" s="0" t="n">
        <v>-0.638030996924499</v>
      </c>
      <c r="CE691" s="0" t="n">
        <v>-0.640845883026486</v>
      </c>
      <c r="CF691" s="0" t="n">
        <v>0.00952468326431699</v>
      </c>
      <c r="CG691" s="0" t="n">
        <v>-1.0065377864521</v>
      </c>
      <c r="CH691" s="0" t="n">
        <v>-0.701410272085923</v>
      </c>
      <c r="CI691" s="0" t="n">
        <v>0.7803350854374</v>
      </c>
      <c r="CJ691" s="0" t="n">
        <v>-0.0109014308691258</v>
      </c>
      <c r="CK691" s="0" t="n">
        <v>0.50589051170391</v>
      </c>
      <c r="CL691" s="0" t="n">
        <v>0.128834471979644</v>
      </c>
      <c r="CM691" s="0" t="n">
        <v>0.615315229879343</v>
      </c>
      <c r="CN691" s="0" t="n">
        <v>-1.20956201499212</v>
      </c>
      <c r="CO691" s="0" t="n">
        <v>-0.973320766206598</v>
      </c>
      <c r="CP691" s="0" t="n">
        <v>-1.97113877220545</v>
      </c>
      <c r="CQ691" s="0" t="n">
        <v>-1.52744178194553</v>
      </c>
      <c r="CR691" s="0" t="n">
        <v>0.284981069853529</v>
      </c>
      <c r="CS691" s="0" t="n">
        <v>1.42471208164352</v>
      </c>
      <c r="CT691" s="0" t="n">
        <v>0.69165935201454</v>
      </c>
      <c r="CU691" s="0" t="n">
        <v>0.138791165227303</v>
      </c>
      <c r="CV691" s="0" t="n">
        <v>2.31244484893978</v>
      </c>
      <c r="CW691" s="0" t="n">
        <v>0.0173281478055287</v>
      </c>
      <c r="CX691" s="0" t="n">
        <v>-1.90889295481611</v>
      </c>
      <c r="CZ691" s="0" t="n">
        <f aca="false">IF(CHOOSE(MATCH(G$5,$B$10:$E$10,0),$B691,$C691,$D691,$E691)*G$6+G691*G$7&lt;G$2,G$3*G$4,0)</f>
        <v>0</v>
      </c>
      <c r="DA691" s="0" t="n">
        <f aca="false">IF(CHOOSE(MATCH(H$5,$B$10:$E$10,0),$B691,$C691,$D691,$E691)*H$6+H691*H$7&lt;H$2,H$3*H$4,0)</f>
        <v>0</v>
      </c>
      <c r="DB691" s="0" t="n">
        <f aca="false">IF(CHOOSE(MATCH(I$5,$B$10:$E$10,0),$B691,$C691,$D691,$E691)*I$6+I691*I$7&lt;I$2,I$3*I$4,0)</f>
        <v>0</v>
      </c>
      <c r="DC691" s="0" t="n">
        <f aca="false">IF(CHOOSE(MATCH(J$5,$B$10:$E$10,0),$B691,$C691,$D691,$E691)*J$6+J691*J$7&lt;J$2,J$3*J$4,0)</f>
        <v>0</v>
      </c>
      <c r="DD691" s="0" t="n">
        <f aca="false">IF(CHOOSE(MATCH(K$5,$B$10:$E$10,0),$B691,$C691,$D691,$E691)*K$6+K691*K$7&lt;K$2,K$3*K$4,0)</f>
        <v>0</v>
      </c>
      <c r="DE691" s="0" t="n">
        <f aca="false">IF(CHOOSE(MATCH(L$5,$B$10:$E$10,0),$B691,$C691,$D691,$E691)*L$6+L691*L$7&lt;L$2,L$3*L$4,0)</f>
        <v>0</v>
      </c>
      <c r="DF691" s="0" t="n">
        <f aca="false">IF(CHOOSE(MATCH(M$5,$B$10:$E$10,0),$B691,$C691,$D691,$E691)*M$6+M691*M$7&lt;M$2,M$3*M$4,0)</f>
        <v>0</v>
      </c>
      <c r="DG691" s="0" t="n">
        <f aca="false">IF(CHOOSE(MATCH(N$5,$B$10:$E$10,0),$B691,$C691,$D691,$E691)*N$6+N691*N$7&lt;N$2,N$3*N$4,0)</f>
        <v>0</v>
      </c>
      <c r="DH691" s="0" t="n">
        <f aca="false">IF(CHOOSE(MATCH(O$5,$B$10:$E$10,0),$B691,$C691,$D691,$E691)*O$6+O691*O$7&lt;O$2,O$3*O$4,0)</f>
        <v>0</v>
      </c>
      <c r="DI691" s="0" t="n">
        <f aca="false">IF(CHOOSE(MATCH(P$5,$B$10:$E$10,0),$B691,$C691,$D691,$E691)*P$6+P691*P$7&lt;P$2,P$3*P$4,0)</f>
        <v>0</v>
      </c>
      <c r="DJ691" s="0" t="n">
        <f aca="false">IF(CHOOSE(MATCH(Q$5,$B$10:$E$10,0),$B691,$C691,$D691,$E691)*Q$6+Q691*Q$7&lt;Q$2,Q$3*Q$4,0)</f>
        <v>0</v>
      </c>
      <c r="DK691" s="0" t="n">
        <f aca="false">IF(CHOOSE(MATCH(R$5,$B$10:$E$10,0),$B691,$C691,$D691,$E691)*R$6+R691*R$7&lt;R$2,R$3*R$4,0)</f>
        <v>0</v>
      </c>
      <c r="DL691" s="0" t="n">
        <f aca="false">IF(CHOOSE(MATCH(S$5,$B$10:$E$10,0),$B691,$C691,$D691,$E691)*S$6+S691*S$7&lt;S$2,S$3*S$4,0)</f>
        <v>0</v>
      </c>
      <c r="DM691" s="0" t="n">
        <f aca="false">IF(CHOOSE(MATCH(T$5,$B$10:$E$10,0),$B691,$C691,$D691,$E691)*T$6+T691*T$7&lt;T$2,T$3*T$4,0)</f>
        <v>0</v>
      </c>
      <c r="DN691" s="0" t="n">
        <f aca="false">IF(CHOOSE(MATCH(U$5,$B$10:$E$10,0),$B691,$C691,$D691,$E691)*U$6+U691*U$7&lt;U$2,U$3*U$4,0)</f>
        <v>0</v>
      </c>
      <c r="DO691" s="0" t="n">
        <f aca="false">IF(CHOOSE(MATCH(V$5,$B$10:$E$10,0),$B691,$C691,$D691,$E691)*V$6+V691*V$7&lt;V$2,V$3*V$4,0)</f>
        <v>0</v>
      </c>
      <c r="DP691" s="0" t="n">
        <f aca="false">IF(CHOOSE(MATCH(W$5,$B$10:$E$10,0),$B691,$C691,$D691,$E691)*W$6+W691*W$7&lt;W$2,W$3*W$4,0)</f>
        <v>0</v>
      </c>
      <c r="DQ691" s="0" t="n">
        <f aca="false">IF(CHOOSE(MATCH(X$5,$B$10:$E$10,0),$B691,$C691,$D691,$E691)*X$6+X691*X$7&lt;X$2,X$3*X$4,0)</f>
        <v>0</v>
      </c>
      <c r="DR691" s="0" t="n">
        <f aca="false">IF(CHOOSE(MATCH(Y$5,$B$10:$E$10,0),$B691,$C691,$D691,$E691)*Y$6+Y691*Y$7&lt;Y$2,Y$3*Y$4,0)</f>
        <v>0</v>
      </c>
      <c r="DS691" s="0" t="n">
        <f aca="false">IF(CHOOSE(MATCH(Z$5,$B$10:$E$10,0),$B691,$C691,$D691,$E691)*Z$6+Z691*Z$7&lt;Z$2,Z$3*Z$4,0)</f>
        <v>0</v>
      </c>
      <c r="DT691" s="0" t="n">
        <f aca="false">IF(CHOOSE(MATCH(AA$5,$B$10:$E$10,0),$B691,$C691,$D691,$E691)*AA$6+AA691*AA$7&lt;AA$2,AA$3*AA$4,0)</f>
        <v>0</v>
      </c>
      <c r="DU691" s="0" t="n">
        <f aca="false">IF(CHOOSE(MATCH(AB$5,$B$10:$E$10,0),$B691,$C691,$D691,$E691)*AB$6+AB691*AB$7&lt;AB$2,AB$3*AB$4,0)</f>
        <v>0</v>
      </c>
      <c r="DV691" s="0" t="n">
        <f aca="false">IF(CHOOSE(MATCH(AC$5,$B$10:$E$10,0),$B691,$C691,$D691,$E691)*AC$6+AC691*AC$7&lt;AC$2,AC$3*AC$4,0)</f>
        <v>0</v>
      </c>
      <c r="DW691" s="0" t="n">
        <f aca="false">IF(CHOOSE(MATCH(AD$5,$B$10:$E$10,0),$B691,$C691,$D691,$E691)*AD$6+AD691*AD$7&lt;AD$2,AD$3*AD$4,0)</f>
        <v>0</v>
      </c>
      <c r="DX691" s="0" t="n">
        <f aca="false">IF(CHOOSE(MATCH(AE$5,$B$10:$E$10,0),$B691,$C691,$D691,$E691)*AE$6+AE691*AE$7&lt;AE$2,AE$3*AE$4,0)</f>
        <v>0</v>
      </c>
      <c r="DY691" s="0" t="n">
        <f aca="false">IF(CHOOSE(MATCH(AF$5,$B$10:$E$10,0),$B691,$C691,$D691,$E691)*AF$6+AF691*AF$7&lt;AF$2,AF$3*AF$4,0)</f>
        <v>0</v>
      </c>
      <c r="DZ691" s="0" t="n">
        <f aca="false">IF(CHOOSE(MATCH(AG$5,$B$10:$E$10,0),$B691,$C691,$D691,$E691)*AG$6+AG691*AG$7&lt;AG$2,AG$3*AG$4,0)</f>
        <v>0</v>
      </c>
      <c r="EA691" s="0" t="n">
        <f aca="false">IF(CHOOSE(MATCH(AH$5,$B$10:$E$10,0),$B691,$C691,$D691,$E691)*AH$6+AH691*AH$7&lt;AH$2,AH$3*AH$4,0)</f>
        <v>0</v>
      </c>
      <c r="EB691" s="0" t="n">
        <f aca="false">IF(CHOOSE(MATCH(AI$5,$B$10:$E$10,0),$B691,$C691,$D691,$E691)*AI$6+AI691*AI$7&lt;AI$2,AI$3*AI$4,0)</f>
        <v>0</v>
      </c>
      <c r="EC691" s="0" t="n">
        <f aca="false">IF(CHOOSE(MATCH(AJ$5,$B$10:$E$10,0),$B691,$C691,$D691,$E691)*AJ$6+AJ691*AJ$7&lt;AJ$2,AJ$3*AJ$4,0)</f>
        <v>0</v>
      </c>
      <c r="ED691" s="0" t="n">
        <f aca="false">IF(CHOOSE(MATCH(AK$5,$B$10:$E$10,0),$B691,$C691,$D691,$E691)*AK$6+AK691*AK$7&lt;AK$2,AK$3*AK$4,0)</f>
        <v>0</v>
      </c>
      <c r="EE691" s="0" t="n">
        <f aca="false">IF(CHOOSE(MATCH(AL$5,$B$10:$E$10,0),$B691,$C691,$D691,$E691)*AL$6+AL691*AL$7&lt;AL$2,AL$3*AL$4,0)</f>
        <v>0</v>
      </c>
      <c r="EF691" s="0" t="n">
        <f aca="false">IF(CHOOSE(MATCH(AM$5,$B$10:$E$10,0),$B691,$C691,$D691,$E691)*AM$6+AM691*AM$7&lt;AM$2,AM$3*AM$4,0)</f>
        <v>0</v>
      </c>
      <c r="EG691" s="0" t="n">
        <f aca="false">IF(CHOOSE(MATCH(AN$5,$B$10:$E$10,0),$B691,$C691,$D691,$E691)*AN$6+AN691*AN$7&lt;AN$2,AN$3*AN$4,0)</f>
        <v>0</v>
      </c>
      <c r="EH691" s="0" t="n">
        <f aca="false">IF(CHOOSE(MATCH(AO$5,$B$10:$E$10,0),$B691,$C691,$D691,$E691)*AO$6+AO691*AO$7&lt;AO$2,AO$3*AO$4,0)</f>
        <v>0</v>
      </c>
      <c r="EI691" s="0" t="n">
        <f aca="false">IF(CHOOSE(MATCH(AP$5,$B$10:$E$10,0),$B691,$C691,$D691,$E691)*AP$6+AP691*AP$7&lt;AP$2,AP$3*AP$4,0)</f>
        <v>0</v>
      </c>
      <c r="EJ691" s="0" t="n">
        <f aca="false">IF(CHOOSE(MATCH(AQ$5,$B$10:$E$10,0),$B691,$C691,$D691,$E691)*AQ$6+AQ691*AQ$7&lt;AQ$2,AQ$3*AQ$4,0)</f>
        <v>0</v>
      </c>
      <c r="EK691" s="0" t="n">
        <f aca="false">IF(CHOOSE(MATCH(AR$5,$B$10:$E$10,0),$B691,$C691,$D691,$E691)*AR$6+AR691*AR$7&lt;AR$2,AR$3*AR$4,0)</f>
        <v>0</v>
      </c>
      <c r="EL691" s="0" t="n">
        <f aca="false">IF(CHOOSE(MATCH(AS$5,$B$10:$E$10,0),$B691,$C691,$D691,$E691)*AS$6+AS691*AS$7&lt;AS$2,AS$3*AS$4,0)</f>
        <v>0</v>
      </c>
      <c r="EM691" s="0" t="n">
        <f aca="false">IF(CHOOSE(MATCH(AT$5,$B$10:$E$10,0),$B691,$C691,$D691,$E691)*AT$6+AT691*AT$7&lt;AT$2,AT$3*AT$4,0)</f>
        <v>0</v>
      </c>
      <c r="EN691" s="0" t="n">
        <f aca="false">IF(CHOOSE(MATCH(AU$5,$B$10:$E$10,0),$B691,$C691,$D691,$E691)*AU$6+AU691*AU$7&lt;AU$2,AU$3*AU$4,0)</f>
        <v>0</v>
      </c>
      <c r="EO691" s="0" t="n">
        <f aca="false">IF(CHOOSE(MATCH(AV$5,$B$10:$E$10,0),$B691,$C691,$D691,$E691)*AV$6+AV691*AV$7&lt;AV$2,AV$3*AV$4,0)</f>
        <v>0</v>
      </c>
      <c r="EP691" s="0" t="n">
        <f aca="false">IF(CHOOSE(MATCH(AW$5,$B$10:$E$10,0),$B691,$C691,$D691,$E691)*AW$6+AW691*AW$7&lt;AW$2,AW$3*AW$4,0)</f>
        <v>0</v>
      </c>
      <c r="EQ691" s="0" t="n">
        <f aca="false">IF(CHOOSE(MATCH(AX$5,$B$10:$E$10,0),$B691,$C691,$D691,$E691)*AX$6+AX691*AX$7&lt;AX$2,AX$3*AX$4,0)</f>
        <v>0</v>
      </c>
      <c r="ER691" s="0" t="n">
        <f aca="false">IF(CHOOSE(MATCH(AY$5,$B$10:$E$10,0),$B691,$C691,$D691,$E691)*AY$6+AY691*AY$7&lt;AY$2,AY$3*AY$4,0)</f>
        <v>0</v>
      </c>
      <c r="ES691" s="0" t="n">
        <f aca="false">IF(CHOOSE(MATCH(AZ$5,$B$10:$E$10,0),$B691,$C691,$D691,$E691)*AZ$6+AZ691*AZ$7&lt;AZ$2,AZ$3*AZ$4,0)</f>
        <v>0</v>
      </c>
      <c r="ET691" s="0" t="n">
        <f aca="false">IF(CHOOSE(MATCH(BA$5,$B$10:$E$10,0),$B691,$C691,$D691,$E691)*BA$6+BA691*BA$7&lt;BA$2,BA$3*BA$4,0)</f>
        <v>0</v>
      </c>
      <c r="EU691" s="0" t="n">
        <f aca="false">IF(CHOOSE(MATCH(BB$5,$B$10:$E$10,0),$B691,$C691,$D691,$E691)*BB$6+BB691*BB$7&lt;BB$2,BB$3*BB$4,0)</f>
        <v>0</v>
      </c>
      <c r="EV691" s="0" t="n">
        <f aca="false">IF(CHOOSE(MATCH(BC$5,$B$10:$E$10,0),$B691,$C691,$D691,$E691)*BC$6+BC691*BC$7&lt;BC$2,BC$3*BC$4,0)</f>
        <v>0</v>
      </c>
      <c r="EW691" s="0" t="n">
        <f aca="false">IF(CHOOSE(MATCH(BD$5,$B$10:$E$10,0),$B691,$C691,$D691,$E691)*BD$6+BD691*BD$7&lt;BD$2,BD$3*BD$4,0)</f>
        <v>12.5</v>
      </c>
      <c r="EX691" s="0" t="n">
        <f aca="false">IF(CHOOSE(MATCH(BE$5,$B$10:$E$10,0),$B691,$C691,$D691,$E691)*BE$6+BE691*BE$7&lt;BE$2,BE$3*BE$4,0)</f>
        <v>0</v>
      </c>
      <c r="EY691" s="0" t="n">
        <f aca="false">IF(CHOOSE(MATCH(BF$5,$B$10:$E$10,0),$B691,$C691,$D691,$E691)*BF$6+BF691*BF$7&lt;BF$2,BF$3*BF$4,0)</f>
        <v>0</v>
      </c>
      <c r="EZ691" s="0" t="n">
        <f aca="false">IF(CHOOSE(MATCH(BG$5,$B$10:$E$10,0),$B691,$C691,$D691,$E691)*BG$6+BG691*BG$7&lt;BG$2,BG$3*BG$4,0)</f>
        <v>0</v>
      </c>
      <c r="FA691" s="0" t="n">
        <f aca="false">IF(CHOOSE(MATCH(BH$5,$B$10:$E$10,0),$B691,$C691,$D691,$E691)*BH$6+BH691*BH$7&lt;BH$2,BH$3*BH$4,0)</f>
        <v>0</v>
      </c>
      <c r="FB691" s="0" t="n">
        <f aca="false">IF(CHOOSE(MATCH(BI$5,$B$10:$E$10,0),$B691,$C691,$D691,$E691)*BI$6+BI691*BI$7&lt;BI$2,BI$3*BI$4,0)</f>
        <v>0</v>
      </c>
      <c r="FC691" s="0" t="n">
        <f aca="false">IF(CHOOSE(MATCH(BJ$5,$B$10:$E$10,0),$B691,$C691,$D691,$E691)*BJ$6+BJ691*BJ$7&lt;BJ$2,BJ$3*BJ$4,0)</f>
        <v>0</v>
      </c>
      <c r="FD691" s="0" t="n">
        <f aca="false">IF(CHOOSE(MATCH(BK$5,$B$10:$E$10,0),$B691,$C691,$D691,$E691)*BK$6+BK691*BK$7&lt;BK$2,BK$3*BK$4,0)</f>
        <v>0</v>
      </c>
      <c r="FE691" s="0" t="n">
        <f aca="false">IF(CHOOSE(MATCH(BL$5,$B$10:$E$10,0),$B691,$C691,$D691,$E691)*BL$6+BL691*BL$7&lt;BL$2,BL$3*BL$4,0)</f>
        <v>0</v>
      </c>
      <c r="FF691" s="0" t="n">
        <f aca="false">IF(CHOOSE(MATCH(BM$5,$B$10:$E$10,0),$B691,$C691,$D691,$E691)*BM$6+BM691*BM$7&lt;BM$2,BM$3*BM$4,0)</f>
        <v>0</v>
      </c>
      <c r="FG691" s="0" t="n">
        <f aca="false">IF(CHOOSE(MATCH(BN$5,$B$10:$E$10,0),$B691,$C691,$D691,$E691)*BN$6+BN691*BN$7&lt;BN$2,BN$3*BN$4,0)</f>
        <v>0</v>
      </c>
      <c r="FH691" s="0" t="n">
        <f aca="false">IF(CHOOSE(MATCH(BO$5,$B$10:$E$10,0),$B691,$C691,$D691,$E691)*BO$6+BO691*BO$7&lt;BO$2,BO$3*BO$4,0)</f>
        <v>0</v>
      </c>
      <c r="FI691" s="0" t="n">
        <f aca="false">IF(CHOOSE(MATCH(BP$5,$B$10:$E$10,0),$B691,$C691,$D691,$E691)*BP$6+BP691*BP$7&lt;BP$2,BP$3*BP$4,0)</f>
        <v>0</v>
      </c>
      <c r="FJ691" s="0" t="n">
        <f aca="false">IF(CHOOSE(MATCH(BQ$5,$B$10:$E$10,0),$B691,$C691,$D691,$E691)*BQ$6+BQ691*BQ$7&lt;BQ$2,BQ$3*BQ$4,0)</f>
        <v>0</v>
      </c>
      <c r="FK691" s="0" t="n">
        <f aca="false">IF(CHOOSE(MATCH(BR$5,$B$10:$E$10,0),$B691,$C691,$D691,$E691)*BR$6+BR691*BR$7&lt;BR$2,BR$3*BR$4,0)</f>
        <v>0</v>
      </c>
      <c r="FL691" s="0" t="n">
        <f aca="false">IF(CHOOSE(MATCH(BS$5,$B$10:$E$10,0),$B691,$C691,$D691,$E691)*BS$6+BS691*BS$7&lt;BS$2,BS$3*BS$4,0)</f>
        <v>0</v>
      </c>
      <c r="FM691" s="0" t="n">
        <f aca="false">IF(CHOOSE(MATCH(BT$5,$B$10:$E$10,0),$B691,$C691,$D691,$E691)*BT$6+BT691*BT$7&lt;BT$2,BT$3*BT$4,0)</f>
        <v>0</v>
      </c>
      <c r="FN691" s="0" t="n">
        <f aca="false">IF(CHOOSE(MATCH(BU$5,$B$10:$E$10,0),$B691,$C691,$D691,$E691)*BU$6+BU691*BU$7&lt;BU$2,BU$3*BU$4,0)</f>
        <v>0</v>
      </c>
      <c r="FO691" s="0" t="n">
        <f aca="false">IF(CHOOSE(MATCH(BV$5,$B$10:$E$10,0),$B691,$C691,$D691,$E691)*BV$6+BV691*BV$7&lt;BV$2,BV$3*BV$4,0)</f>
        <v>0</v>
      </c>
      <c r="FP691" s="0" t="n">
        <f aca="false">IF(CHOOSE(MATCH(BW$5,$B$10:$E$10,0),$B691,$C691,$D691,$E691)*BW$6+BW691*BW$7&lt;BW$2,BW$3*BW$4,0)</f>
        <v>0</v>
      </c>
      <c r="FQ691" s="0" t="n">
        <f aca="false">IF(CHOOSE(MATCH(BX$5,$B$10:$E$10,0),$B691,$C691,$D691,$E691)*BX$6+BX691*BX$7&lt;BX$2,BX$3*BX$4,0)</f>
        <v>0</v>
      </c>
      <c r="FR691" s="0" t="n">
        <f aca="false">IF(CHOOSE(MATCH(BY$5,$B$10:$E$10,0),$B691,$C691,$D691,$E691)*BY$6+BY691*BY$7&lt;BY$2,BY$3*BY$4,0)</f>
        <v>0</v>
      </c>
      <c r="FS691" s="0" t="n">
        <f aca="false">IF(CHOOSE(MATCH(BZ$5,$B$10:$E$10,0),$B691,$C691,$D691,$E691)*BZ$6+BZ691*BZ$7&lt;BZ$2,BZ$3*BZ$4,0)</f>
        <v>0</v>
      </c>
      <c r="FT691" s="0" t="n">
        <f aca="false">IF(CHOOSE(MATCH(CA$5,$B$10:$E$10,0),$B691,$C691,$D691,$E691)*CA$6+CA691*CA$7&lt;CA$2,CA$3*CA$4,0)</f>
        <v>0</v>
      </c>
      <c r="FU691" s="0" t="n">
        <f aca="false">IF(CHOOSE(MATCH(CB$5,$B$10:$E$10,0),$B691,$C691,$D691,$E691)*CB$6+CB691*CB$7&lt;CB$2,CB$3*CB$4,0)</f>
        <v>0</v>
      </c>
      <c r="FV691" s="0" t="n">
        <f aca="false">IF(CHOOSE(MATCH(CC$5,$B$10:$E$10,0),$B691,$C691,$D691,$E691)*CC$6+CC691*CC$7&lt;CC$2,CC$3*CC$4,0)</f>
        <v>0</v>
      </c>
      <c r="FW691" s="0" t="n">
        <f aca="false">IF(CHOOSE(MATCH(CD$5,$B$10:$E$10,0),$B691,$C691,$D691,$E691)*CD$6+CD691*CD$7&lt;CD$2,CD$3*CD$4,0)</f>
        <v>0</v>
      </c>
      <c r="FX691" s="0" t="n">
        <f aca="false">IF(CHOOSE(MATCH(CE$5,$B$10:$E$10,0),$B691,$C691,$D691,$E691)*CE$6+CE691*CE$7&lt;CE$2,CE$3*CE$4,0)</f>
        <v>0</v>
      </c>
      <c r="FY691" s="0" t="n">
        <f aca="false">IF(CHOOSE(MATCH(CF$5,$B$10:$E$10,0),$B691,$C691,$D691,$E691)*CF$6+CF691*CF$7&lt;CF$2,CF$3*CF$4,0)</f>
        <v>0</v>
      </c>
      <c r="FZ691" s="0" t="n">
        <f aca="false">IF(CHOOSE(MATCH(CG$5,$B$10:$E$10,0),$B691,$C691,$D691,$E691)*CG$6+CG691*CG$7&lt;CG$2,CG$3*CG$4,0)</f>
        <v>0</v>
      </c>
      <c r="GA691" s="0" t="n">
        <f aca="false">IF(CHOOSE(MATCH(CH$5,$B$10:$E$10,0),$B691,$C691,$D691,$E691)*CH$6+CH691*CH$7&lt;CH$2,CH$3*CH$4,0)</f>
        <v>0</v>
      </c>
      <c r="GB691" s="0" t="n">
        <f aca="false">IF(CHOOSE(MATCH(CI$5,$B$10:$E$10,0),$B691,$C691,$D691,$E691)*CI$6+CI691*CI$7&lt;CI$2,CI$3*CI$4,0)</f>
        <v>0</v>
      </c>
      <c r="GC691" s="0" t="n">
        <f aca="false">IF(CHOOSE(MATCH(CJ$5,$B$10:$E$10,0),$B691,$C691,$D691,$E691)*CJ$6+CJ691*CJ$7&lt;CJ$2,CJ$3*CJ$4,0)</f>
        <v>0</v>
      </c>
      <c r="GD691" s="0" t="n">
        <f aca="false">IF(CHOOSE(MATCH(CK$5,$B$10:$E$10,0),$B691,$C691,$D691,$E691)*CK$6+CK691*CK$7&lt;CK$2,CK$3*CK$4,0)</f>
        <v>0</v>
      </c>
      <c r="GE691" s="0" t="n">
        <f aca="false">IF(CHOOSE(MATCH(CL$5,$B$10:$E$10,0),$B691,$C691,$D691,$E691)*CL$6+CL691*CL$7&lt;CL$2,CL$3*CL$4,0)</f>
        <v>0</v>
      </c>
      <c r="GF691" s="0" t="n">
        <f aca="false">IF(CHOOSE(MATCH(CM$5,$B$10:$E$10,0),$B691,$C691,$D691,$E691)*CM$6+CM691*CM$7&lt;CM$2,CM$3*CM$4,0)</f>
        <v>0</v>
      </c>
      <c r="GG691" s="0" t="n">
        <f aca="false">IF(CHOOSE(MATCH(CN$5,$B$10:$E$10,0),$B691,$C691,$D691,$E691)*CN$6+CN691*CN$7&lt;CN$2,CN$3*CN$4,0)</f>
        <v>0</v>
      </c>
      <c r="GH691" s="0" t="n">
        <f aca="false">IF(CHOOSE(MATCH(CO$5,$B$10:$E$10,0),$B691,$C691,$D691,$E691)*CO$6+CO691*CO$7&lt;CO$2,CO$3*CO$4,0)</f>
        <v>0</v>
      </c>
      <c r="GI691" s="0" t="n">
        <f aca="false">IF(CHOOSE(MATCH(CP$5,$B$10:$E$10,0),$B691,$C691,$D691,$E691)*CP$6+CP691*CP$7&lt;CP$2,CP$3*CP$4,0)</f>
        <v>0</v>
      </c>
      <c r="GJ691" s="0" t="n">
        <f aca="false">IF(CHOOSE(MATCH(CQ$5,$B$10:$E$10,0),$B691,$C691,$D691,$E691)*CQ$6+CQ691*CQ$7&lt;CQ$2,CQ$3*CQ$4,0)</f>
        <v>0</v>
      </c>
      <c r="GK691" s="0" t="n">
        <f aca="false">IF(CHOOSE(MATCH(CR$5,$B$10:$E$10,0),$B691,$C691,$D691,$E691)*CR$6+CR691*CR$7&lt;CR$2,CR$3*CR$4,0)</f>
        <v>0</v>
      </c>
      <c r="GL691" s="0" t="n">
        <f aca="false">IF(CHOOSE(MATCH(CS$5,$B$10:$E$10,0),$B691,$C691,$D691,$E691)*CS$6+CS691*CS$7&lt;CS$2,CS$3*CS$4,0)</f>
        <v>0</v>
      </c>
      <c r="GM691" s="0" t="n">
        <f aca="false">IF(CHOOSE(MATCH(CT$5,$B$10:$E$10,0),$B691,$C691,$D691,$E691)*CT$6+CT691*CT$7&lt;CT$2,CT$3*CT$4,0)</f>
        <v>0</v>
      </c>
      <c r="GN691" s="0" t="n">
        <f aca="false">IF(CHOOSE(MATCH(CU$5,$B$10:$E$10,0),$B691,$C691,$D691,$E691)*CU$6+CU691*CU$7&lt;CU$2,CU$3*CU$4,0)</f>
        <v>0</v>
      </c>
      <c r="GO691" s="0" t="n">
        <f aca="false">IF(CHOOSE(MATCH(CV$5,$B$10:$E$10,0),$B691,$C691,$D691,$E691)*CV$6+CV691*CV$7&lt;CV$2,CV$3*CV$4,0)</f>
        <v>0</v>
      </c>
      <c r="GP691" s="0" t="n">
        <f aca="false">IF(CHOOSE(MATCH(CW$5,$B$10:$E$10,0),$B691,$C691,$D691,$E691)*CW$6+CW691*CW$7&lt;CW$2,CW$3*CW$4,0)</f>
        <v>0</v>
      </c>
      <c r="GQ691" s="0" t="n">
        <f aca="false">IF(CHOOSE(MATCH(CX$5,$B$10:$E$10,0),$B691,$C691,$D691,$E691)*CX$6+CX691*CX$7&lt;CX$2,CX$3*CX$4,0)</f>
        <v>0</v>
      </c>
      <c r="GS691" s="0" t="n">
        <f aca="false">SUM(CZ691:GQ691)</f>
        <v>12.5</v>
      </c>
      <c r="GT691" s="0" t="n">
        <f aca="false">IF(GS691&gt;$GS$6,1,0)</f>
        <v>0</v>
      </c>
    </row>
    <row r="692" customFormat="false" ht="14" hidden="false" customHeight="false" outlineLevel="0" collapsed="false">
      <c r="A692" s="0" t="n">
        <v>682</v>
      </c>
      <c r="B692" s="0" t="n">
        <f aca="false">-0.406543351530713</f>
        <v>-0.406543351530713</v>
      </c>
      <c r="C692" s="0" t="n">
        <v>-1.16597721080344</v>
      </c>
      <c r="D692" s="0" t="n">
        <v>-0.871464630353178</v>
      </c>
      <c r="E692" s="0" t="n">
        <v>-0.838903443858023</v>
      </c>
      <c r="G692" s="0" t="n">
        <v>-1.07599362308974</v>
      </c>
      <c r="H692" s="0" t="n">
        <v>0.214333795156563</v>
      </c>
      <c r="I692" s="0" t="n">
        <v>1.88304511539172</v>
      </c>
      <c r="J692" s="0" t="n">
        <v>1.90605533134658</v>
      </c>
      <c r="K692" s="0" t="n">
        <v>-1.47209448186914</v>
      </c>
      <c r="L692" s="0" t="n">
        <v>-0.716754584573209</v>
      </c>
      <c r="M692" s="0" t="n">
        <v>0.07730250217719</v>
      </c>
      <c r="N692" s="0" t="n">
        <v>-0.749887476558797</v>
      </c>
      <c r="O692" s="0" t="n">
        <v>-1.80634742719121</v>
      </c>
      <c r="P692" s="0" t="n">
        <v>0.072852799348766</v>
      </c>
      <c r="Q692" s="0" t="n">
        <v>1.77295987668913</v>
      </c>
      <c r="R692" s="0" t="n">
        <v>-0.246701574724284</v>
      </c>
      <c r="S692" s="0" t="n">
        <v>1.42471208164352</v>
      </c>
      <c r="T692" s="0" t="n">
        <v>-1.01738805824425</v>
      </c>
      <c r="U692" s="0" t="n">
        <v>0.312739985020016</v>
      </c>
      <c r="V692" s="0" t="n">
        <v>0.271463704848429</v>
      </c>
      <c r="W692" s="0" t="n">
        <v>-0.380089204554679</v>
      </c>
      <c r="X692" s="0" t="n">
        <v>1.47504124470288</v>
      </c>
      <c r="Y692" s="0" t="n">
        <v>0.101034629551577</v>
      </c>
      <c r="Z692" s="0" t="n">
        <v>0.94831875685486</v>
      </c>
      <c r="AA692" s="0" t="n">
        <v>0.385851990358788</v>
      </c>
      <c r="AB692" s="0" t="n">
        <v>-0.0190880200534593</v>
      </c>
      <c r="AC692" s="0" t="n">
        <v>-0.140723841468571</v>
      </c>
      <c r="AD692" s="0" t="n">
        <v>-0.114038130050176</v>
      </c>
      <c r="AE692" s="0" t="n">
        <v>-0.188338162843138</v>
      </c>
      <c r="AF692" s="0" t="n">
        <v>-0.810885012469953</v>
      </c>
      <c r="AG692" s="0" t="n">
        <v>-0.97800011644722</v>
      </c>
      <c r="AH692" s="0" t="n">
        <v>0.539389475306962</v>
      </c>
      <c r="AI692" s="0" t="n">
        <v>-0.281636403087759</v>
      </c>
      <c r="AJ692" s="0" t="n">
        <v>-0.443295675722766</v>
      </c>
      <c r="AK692" s="0" t="n">
        <v>-0.539301936441916</v>
      </c>
      <c r="AL692" s="0" t="n">
        <v>-0.632041974313324</v>
      </c>
      <c r="AM692" s="0" t="n">
        <v>0.226325482799439</v>
      </c>
      <c r="AN692" s="0" t="n">
        <v>1.36813468998298</v>
      </c>
      <c r="AO692" s="0" t="n">
        <v>0.0862053184391698</v>
      </c>
      <c r="AP692" s="0" t="n">
        <v>1.20797267300077</v>
      </c>
      <c r="AQ692" s="0" t="n">
        <v>0.544883960174047</v>
      </c>
      <c r="AR692" s="0" t="n">
        <v>0.18825971892511</v>
      </c>
      <c r="AS692" s="0" t="n">
        <v>0.259340140473796</v>
      </c>
      <c r="AT692" s="0" t="n">
        <v>-0.606280536885606</v>
      </c>
      <c r="AU692" s="0" t="n">
        <v>0.182034227691474</v>
      </c>
      <c r="AV692" s="0" t="n">
        <v>0.0996510607365053</v>
      </c>
      <c r="AW692" s="0" t="n">
        <v>-1.05694653029786</v>
      </c>
      <c r="AX692" s="0" t="n">
        <v>1.90936589206103</v>
      </c>
      <c r="AY692" s="0" t="n">
        <v>0.149304923979798</v>
      </c>
      <c r="AZ692" s="0" t="n">
        <v>-1.26702843772364</v>
      </c>
      <c r="BA692" s="0" t="n">
        <v>0.0854379322845489</v>
      </c>
      <c r="BB692" s="0" t="n">
        <v>0.310330960928695</v>
      </c>
      <c r="BC692" s="0" t="n">
        <v>-2.19111825572327</v>
      </c>
      <c r="BD692" s="0" t="n">
        <v>1.78487425728235</v>
      </c>
      <c r="BE692" s="0" t="n">
        <v>1.74986780621111</v>
      </c>
      <c r="BF692" s="0" t="n">
        <v>-0.584724375585211</v>
      </c>
      <c r="BG692" s="0" t="n">
        <v>-0.329332578985486</v>
      </c>
      <c r="BH692" s="0" t="n">
        <v>0.00133923094836064</v>
      </c>
      <c r="BI692" s="0" t="n">
        <v>0.631761167824152</v>
      </c>
      <c r="BJ692" s="0" t="n">
        <v>-1.06379047792871</v>
      </c>
      <c r="BK692" s="0" t="n">
        <v>-1.20448930829298</v>
      </c>
      <c r="BL692" s="0" t="n">
        <v>0.0348518369719386</v>
      </c>
      <c r="BM692" s="0" t="n">
        <v>-0.803256625658833</v>
      </c>
      <c r="BN692" s="0" t="n">
        <v>-0.143581928568892</v>
      </c>
      <c r="BO692" s="0" t="n">
        <v>-0.693605670676334</v>
      </c>
      <c r="BP692" s="0" t="n">
        <v>-0.123513927974273</v>
      </c>
      <c r="BQ692" s="0" t="n">
        <v>-0.852505763759837</v>
      </c>
      <c r="BR692" s="0" t="n">
        <v>0.732070475351065</v>
      </c>
      <c r="BS692" s="0" t="n">
        <v>-0.258548880083254</v>
      </c>
      <c r="BT692" s="0" t="n">
        <v>0.428825615017558</v>
      </c>
      <c r="BU692" s="0" t="n">
        <v>-0.449804247182328</v>
      </c>
      <c r="BV692" s="0" t="n">
        <v>0.34560912354209</v>
      </c>
      <c r="BW692" s="0" t="n">
        <v>-0.555742190044839</v>
      </c>
      <c r="BX692" s="0" t="n">
        <v>0.62532990341424</v>
      </c>
      <c r="BY692" s="0" t="n">
        <v>-0.723794073564932</v>
      </c>
      <c r="BZ692" s="0" t="n">
        <v>0.148608023664565</v>
      </c>
      <c r="CA692" s="0" t="n">
        <v>0.287850525637623</v>
      </c>
      <c r="CB692" s="0" t="n">
        <v>-0.380337041860912</v>
      </c>
      <c r="CC692" s="0" t="n">
        <v>2.06933691515587</v>
      </c>
      <c r="CD692" s="0" t="n">
        <v>-0.214176907320507</v>
      </c>
      <c r="CE692" s="0" t="n">
        <v>-1.38171799335396</v>
      </c>
      <c r="CF692" s="0" t="n">
        <v>1.07204414234729</v>
      </c>
      <c r="CG692" s="0" t="n">
        <v>0.28179556466057</v>
      </c>
      <c r="CH692" s="0" t="n">
        <v>-0.315392298944062</v>
      </c>
      <c r="CI692" s="0" t="n">
        <v>0.671395810059039</v>
      </c>
      <c r="CJ692" s="0" t="n">
        <v>1.31254410007386</v>
      </c>
      <c r="CK692" s="0" t="n">
        <v>-0.612175199421472</v>
      </c>
      <c r="CL692" s="0" t="n">
        <v>-0.8380720828427</v>
      </c>
      <c r="CM692" s="0" t="n">
        <v>-0.668906068312936</v>
      </c>
      <c r="CN692" s="0" t="n">
        <v>-0.490820184495533</v>
      </c>
      <c r="CO692" s="0" t="n">
        <v>0.737179561838275</v>
      </c>
      <c r="CP692" s="0" t="n">
        <v>-1.00134457170498</v>
      </c>
      <c r="CQ692" s="0" t="n">
        <v>-0.915022155822953</v>
      </c>
      <c r="CR692" s="0" t="n">
        <v>0.325458131555934</v>
      </c>
      <c r="CS692" s="0" t="n">
        <v>-2.1987762011122</v>
      </c>
      <c r="CT692" s="0" t="n">
        <v>-0.33911987884494</v>
      </c>
      <c r="CU692" s="0" t="n">
        <v>-0.939719484449597</v>
      </c>
      <c r="CV692" s="0" t="n">
        <v>-0.141031932798796</v>
      </c>
      <c r="CW692" s="0" t="n">
        <v>-0.845486738398904</v>
      </c>
      <c r="CX692" s="0" t="n">
        <v>0.970378550846363</v>
      </c>
      <c r="CZ692" s="0" t="n">
        <f aca="false">IF(CHOOSE(MATCH(G$5,$B$10:$E$10,0),$B692,$C692,$D692,$E692)*G$6+G692*G$7&lt;G$2,G$3*G$4,0)</f>
        <v>0</v>
      </c>
      <c r="DA692" s="0" t="n">
        <f aca="false">IF(CHOOSE(MATCH(H$5,$B$10:$E$10,0),$B692,$C692,$D692,$E692)*H$6+H692*H$7&lt;H$2,H$3*H$4,0)</f>
        <v>0</v>
      </c>
      <c r="DB692" s="0" t="n">
        <f aca="false">IF(CHOOSE(MATCH(I$5,$B$10:$E$10,0),$B692,$C692,$D692,$E692)*I$6+I692*I$7&lt;I$2,I$3*I$4,0)</f>
        <v>0</v>
      </c>
      <c r="DC692" s="0" t="n">
        <f aca="false">IF(CHOOSE(MATCH(J$5,$B$10:$E$10,0),$B692,$C692,$D692,$E692)*J$6+J692*J$7&lt;J$2,J$3*J$4,0)</f>
        <v>0</v>
      </c>
      <c r="DD692" s="0" t="n">
        <f aca="false">IF(CHOOSE(MATCH(K$5,$B$10:$E$10,0),$B692,$C692,$D692,$E692)*K$6+K692*K$7&lt;K$2,K$3*K$4,0)</f>
        <v>0</v>
      </c>
      <c r="DE692" s="0" t="n">
        <f aca="false">IF(CHOOSE(MATCH(L$5,$B$10:$E$10,0),$B692,$C692,$D692,$E692)*L$6+L692*L$7&lt;L$2,L$3*L$4,0)</f>
        <v>0</v>
      </c>
      <c r="DF692" s="0" t="n">
        <f aca="false">IF(CHOOSE(MATCH(M$5,$B$10:$E$10,0),$B692,$C692,$D692,$E692)*M$6+M692*M$7&lt;M$2,M$3*M$4,0)</f>
        <v>0</v>
      </c>
      <c r="DG692" s="0" t="n">
        <f aca="false">IF(CHOOSE(MATCH(N$5,$B$10:$E$10,0),$B692,$C692,$D692,$E692)*N$6+N692*N$7&lt;N$2,N$3*N$4,0)</f>
        <v>0</v>
      </c>
      <c r="DH692" s="0" t="n">
        <f aca="false">IF(CHOOSE(MATCH(O$5,$B$10:$E$10,0),$B692,$C692,$D692,$E692)*O$6+O692*O$7&lt;O$2,O$3*O$4,0)</f>
        <v>0</v>
      </c>
      <c r="DI692" s="0" t="n">
        <f aca="false">IF(CHOOSE(MATCH(P$5,$B$10:$E$10,0),$B692,$C692,$D692,$E692)*P$6+P692*P$7&lt;P$2,P$3*P$4,0)</f>
        <v>0</v>
      </c>
      <c r="DJ692" s="0" t="n">
        <f aca="false">IF(CHOOSE(MATCH(Q$5,$B$10:$E$10,0),$B692,$C692,$D692,$E692)*Q$6+Q692*Q$7&lt;Q$2,Q$3*Q$4,0)</f>
        <v>0</v>
      </c>
      <c r="DK692" s="0" t="n">
        <f aca="false">IF(CHOOSE(MATCH(R$5,$B$10:$E$10,0),$B692,$C692,$D692,$E692)*R$6+R692*R$7&lt;R$2,R$3*R$4,0)</f>
        <v>0</v>
      </c>
      <c r="DL692" s="0" t="n">
        <f aca="false">IF(CHOOSE(MATCH(S$5,$B$10:$E$10,0),$B692,$C692,$D692,$E692)*S$6+S692*S$7&lt;S$2,S$3*S$4,0)</f>
        <v>0</v>
      </c>
      <c r="DM692" s="0" t="n">
        <f aca="false">IF(CHOOSE(MATCH(T$5,$B$10:$E$10,0),$B692,$C692,$D692,$E692)*T$6+T692*T$7&lt;T$2,T$3*T$4,0)</f>
        <v>0</v>
      </c>
      <c r="DN692" s="0" t="n">
        <f aca="false">IF(CHOOSE(MATCH(U$5,$B$10:$E$10,0),$B692,$C692,$D692,$E692)*U$6+U692*U$7&lt;U$2,U$3*U$4,0)</f>
        <v>0</v>
      </c>
      <c r="DO692" s="0" t="n">
        <f aca="false">IF(CHOOSE(MATCH(V$5,$B$10:$E$10,0),$B692,$C692,$D692,$E692)*V$6+V692*V$7&lt;V$2,V$3*V$4,0)</f>
        <v>0</v>
      </c>
      <c r="DP692" s="0" t="n">
        <f aca="false">IF(CHOOSE(MATCH(W$5,$B$10:$E$10,0),$B692,$C692,$D692,$E692)*W$6+W692*W$7&lt;W$2,W$3*W$4,0)</f>
        <v>0</v>
      </c>
      <c r="DQ692" s="0" t="n">
        <f aca="false">IF(CHOOSE(MATCH(X$5,$B$10:$E$10,0),$B692,$C692,$D692,$E692)*X$6+X692*X$7&lt;X$2,X$3*X$4,0)</f>
        <v>0</v>
      </c>
      <c r="DR692" s="0" t="n">
        <f aca="false">IF(CHOOSE(MATCH(Y$5,$B$10:$E$10,0),$B692,$C692,$D692,$E692)*Y$6+Y692*Y$7&lt;Y$2,Y$3*Y$4,0)</f>
        <v>0</v>
      </c>
      <c r="DS692" s="0" t="n">
        <f aca="false">IF(CHOOSE(MATCH(Z$5,$B$10:$E$10,0),$B692,$C692,$D692,$E692)*Z$6+Z692*Z$7&lt;Z$2,Z$3*Z$4,0)</f>
        <v>0</v>
      </c>
      <c r="DT692" s="0" t="n">
        <f aca="false">IF(CHOOSE(MATCH(AA$5,$B$10:$E$10,0),$B692,$C692,$D692,$E692)*AA$6+AA692*AA$7&lt;AA$2,AA$3*AA$4,0)</f>
        <v>0</v>
      </c>
      <c r="DU692" s="0" t="n">
        <f aca="false">IF(CHOOSE(MATCH(AB$5,$B$10:$E$10,0),$B692,$C692,$D692,$E692)*AB$6+AB692*AB$7&lt;AB$2,AB$3*AB$4,0)</f>
        <v>0</v>
      </c>
      <c r="DV692" s="0" t="n">
        <f aca="false">IF(CHOOSE(MATCH(AC$5,$B$10:$E$10,0),$B692,$C692,$D692,$E692)*AC$6+AC692*AC$7&lt;AC$2,AC$3*AC$4,0)</f>
        <v>0</v>
      </c>
      <c r="DW692" s="0" t="n">
        <f aca="false">IF(CHOOSE(MATCH(AD$5,$B$10:$E$10,0),$B692,$C692,$D692,$E692)*AD$6+AD692*AD$7&lt;AD$2,AD$3*AD$4,0)</f>
        <v>0</v>
      </c>
      <c r="DX692" s="0" t="n">
        <f aca="false">IF(CHOOSE(MATCH(AE$5,$B$10:$E$10,0),$B692,$C692,$D692,$E692)*AE$6+AE692*AE$7&lt;AE$2,AE$3*AE$4,0)</f>
        <v>0</v>
      </c>
      <c r="DY692" s="0" t="n">
        <f aca="false">IF(CHOOSE(MATCH(AF$5,$B$10:$E$10,0),$B692,$C692,$D692,$E692)*AF$6+AF692*AF$7&lt;AF$2,AF$3*AF$4,0)</f>
        <v>0</v>
      </c>
      <c r="DZ692" s="0" t="n">
        <f aca="false">IF(CHOOSE(MATCH(AG$5,$B$10:$E$10,0),$B692,$C692,$D692,$E692)*AG$6+AG692*AG$7&lt;AG$2,AG$3*AG$4,0)</f>
        <v>0</v>
      </c>
      <c r="EA692" s="0" t="n">
        <f aca="false">IF(CHOOSE(MATCH(AH$5,$B$10:$E$10,0),$B692,$C692,$D692,$E692)*AH$6+AH692*AH$7&lt;AH$2,AH$3*AH$4,0)</f>
        <v>0</v>
      </c>
      <c r="EB692" s="0" t="n">
        <f aca="false">IF(CHOOSE(MATCH(AI$5,$B$10:$E$10,0),$B692,$C692,$D692,$E692)*AI$6+AI692*AI$7&lt;AI$2,AI$3*AI$4,0)</f>
        <v>0</v>
      </c>
      <c r="EC692" s="0" t="n">
        <f aca="false">IF(CHOOSE(MATCH(AJ$5,$B$10:$E$10,0),$B692,$C692,$D692,$E692)*AJ$6+AJ692*AJ$7&lt;AJ$2,AJ$3*AJ$4,0)</f>
        <v>0</v>
      </c>
      <c r="ED692" s="0" t="n">
        <f aca="false">IF(CHOOSE(MATCH(AK$5,$B$10:$E$10,0),$B692,$C692,$D692,$E692)*AK$6+AK692*AK$7&lt;AK$2,AK$3*AK$4,0)</f>
        <v>0</v>
      </c>
      <c r="EE692" s="0" t="n">
        <f aca="false">IF(CHOOSE(MATCH(AL$5,$B$10:$E$10,0),$B692,$C692,$D692,$E692)*AL$6+AL692*AL$7&lt;AL$2,AL$3*AL$4,0)</f>
        <v>0</v>
      </c>
      <c r="EF692" s="0" t="n">
        <f aca="false">IF(CHOOSE(MATCH(AM$5,$B$10:$E$10,0),$B692,$C692,$D692,$E692)*AM$6+AM692*AM$7&lt;AM$2,AM$3*AM$4,0)</f>
        <v>0</v>
      </c>
      <c r="EG692" s="0" t="n">
        <f aca="false">IF(CHOOSE(MATCH(AN$5,$B$10:$E$10,0),$B692,$C692,$D692,$E692)*AN$6+AN692*AN$7&lt;AN$2,AN$3*AN$4,0)</f>
        <v>0</v>
      </c>
      <c r="EH692" s="0" t="n">
        <f aca="false">IF(CHOOSE(MATCH(AO$5,$B$10:$E$10,0),$B692,$C692,$D692,$E692)*AO$6+AO692*AO$7&lt;AO$2,AO$3*AO$4,0)</f>
        <v>0</v>
      </c>
      <c r="EI692" s="0" t="n">
        <f aca="false">IF(CHOOSE(MATCH(AP$5,$B$10:$E$10,0),$B692,$C692,$D692,$E692)*AP$6+AP692*AP$7&lt;AP$2,AP$3*AP$4,0)</f>
        <v>0</v>
      </c>
      <c r="EJ692" s="0" t="n">
        <f aca="false">IF(CHOOSE(MATCH(AQ$5,$B$10:$E$10,0),$B692,$C692,$D692,$E692)*AQ$6+AQ692*AQ$7&lt;AQ$2,AQ$3*AQ$4,0)</f>
        <v>0</v>
      </c>
      <c r="EK692" s="0" t="n">
        <f aca="false">IF(CHOOSE(MATCH(AR$5,$B$10:$E$10,0),$B692,$C692,$D692,$E692)*AR$6+AR692*AR$7&lt;AR$2,AR$3*AR$4,0)</f>
        <v>0</v>
      </c>
      <c r="EL692" s="0" t="n">
        <f aca="false">IF(CHOOSE(MATCH(AS$5,$B$10:$E$10,0),$B692,$C692,$D692,$E692)*AS$6+AS692*AS$7&lt;AS$2,AS$3*AS$4,0)</f>
        <v>0</v>
      </c>
      <c r="EM692" s="0" t="n">
        <f aca="false">IF(CHOOSE(MATCH(AT$5,$B$10:$E$10,0),$B692,$C692,$D692,$E692)*AT$6+AT692*AT$7&lt;AT$2,AT$3*AT$4,0)</f>
        <v>0</v>
      </c>
      <c r="EN692" s="0" t="n">
        <f aca="false">IF(CHOOSE(MATCH(AU$5,$B$10:$E$10,0),$B692,$C692,$D692,$E692)*AU$6+AU692*AU$7&lt;AU$2,AU$3*AU$4,0)</f>
        <v>0</v>
      </c>
      <c r="EO692" s="0" t="n">
        <f aca="false">IF(CHOOSE(MATCH(AV$5,$B$10:$E$10,0),$B692,$C692,$D692,$E692)*AV$6+AV692*AV$7&lt;AV$2,AV$3*AV$4,0)</f>
        <v>0</v>
      </c>
      <c r="EP692" s="0" t="n">
        <f aca="false">IF(CHOOSE(MATCH(AW$5,$B$10:$E$10,0),$B692,$C692,$D692,$E692)*AW$6+AW692*AW$7&lt;AW$2,AW$3*AW$4,0)</f>
        <v>0</v>
      </c>
      <c r="EQ692" s="0" t="n">
        <f aca="false">IF(CHOOSE(MATCH(AX$5,$B$10:$E$10,0),$B692,$C692,$D692,$E692)*AX$6+AX692*AX$7&lt;AX$2,AX$3*AX$4,0)</f>
        <v>0</v>
      </c>
      <c r="ER692" s="0" t="n">
        <f aca="false">IF(CHOOSE(MATCH(AY$5,$B$10:$E$10,0),$B692,$C692,$D692,$E692)*AY$6+AY692*AY$7&lt;AY$2,AY$3*AY$4,0)</f>
        <v>0</v>
      </c>
      <c r="ES692" s="0" t="n">
        <f aca="false">IF(CHOOSE(MATCH(AZ$5,$B$10:$E$10,0),$B692,$C692,$D692,$E692)*AZ$6+AZ692*AZ$7&lt;AZ$2,AZ$3*AZ$4,0)</f>
        <v>0</v>
      </c>
      <c r="ET692" s="0" t="n">
        <f aca="false">IF(CHOOSE(MATCH(BA$5,$B$10:$E$10,0),$B692,$C692,$D692,$E692)*BA$6+BA692*BA$7&lt;BA$2,BA$3*BA$4,0)</f>
        <v>0</v>
      </c>
      <c r="EU692" s="0" t="n">
        <f aca="false">IF(CHOOSE(MATCH(BB$5,$B$10:$E$10,0),$B692,$C692,$D692,$E692)*BB$6+BB692*BB$7&lt;BB$2,BB$3*BB$4,0)</f>
        <v>0</v>
      </c>
      <c r="EV692" s="0" t="n">
        <f aca="false">IF(CHOOSE(MATCH(BC$5,$B$10:$E$10,0),$B692,$C692,$D692,$E692)*BC$6+BC692*BC$7&lt;BC$2,BC$3*BC$4,0)</f>
        <v>12.5</v>
      </c>
      <c r="EW692" s="0" t="n">
        <f aca="false">IF(CHOOSE(MATCH(BD$5,$B$10:$E$10,0),$B692,$C692,$D692,$E692)*BD$6+BD692*BD$7&lt;BD$2,BD$3*BD$4,0)</f>
        <v>0</v>
      </c>
      <c r="EX692" s="0" t="n">
        <f aca="false">IF(CHOOSE(MATCH(BE$5,$B$10:$E$10,0),$B692,$C692,$D692,$E692)*BE$6+BE692*BE$7&lt;BE$2,BE$3*BE$4,0)</f>
        <v>0</v>
      </c>
      <c r="EY692" s="0" t="n">
        <f aca="false">IF(CHOOSE(MATCH(BF$5,$B$10:$E$10,0),$B692,$C692,$D692,$E692)*BF$6+BF692*BF$7&lt;BF$2,BF$3*BF$4,0)</f>
        <v>0</v>
      </c>
      <c r="EZ692" s="0" t="n">
        <f aca="false">IF(CHOOSE(MATCH(BG$5,$B$10:$E$10,0),$B692,$C692,$D692,$E692)*BG$6+BG692*BG$7&lt;BG$2,BG$3*BG$4,0)</f>
        <v>0</v>
      </c>
      <c r="FA692" s="0" t="n">
        <f aca="false">IF(CHOOSE(MATCH(BH$5,$B$10:$E$10,0),$B692,$C692,$D692,$E692)*BH$6+BH692*BH$7&lt;BH$2,BH$3*BH$4,0)</f>
        <v>0</v>
      </c>
      <c r="FB692" s="0" t="n">
        <f aca="false">IF(CHOOSE(MATCH(BI$5,$B$10:$E$10,0),$B692,$C692,$D692,$E692)*BI$6+BI692*BI$7&lt;BI$2,BI$3*BI$4,0)</f>
        <v>0</v>
      </c>
      <c r="FC692" s="0" t="n">
        <f aca="false">IF(CHOOSE(MATCH(BJ$5,$B$10:$E$10,0),$B692,$C692,$D692,$E692)*BJ$6+BJ692*BJ$7&lt;BJ$2,BJ$3*BJ$4,0)</f>
        <v>0</v>
      </c>
      <c r="FD692" s="0" t="n">
        <f aca="false">IF(CHOOSE(MATCH(BK$5,$B$10:$E$10,0),$B692,$C692,$D692,$E692)*BK$6+BK692*BK$7&lt;BK$2,BK$3*BK$4,0)</f>
        <v>0</v>
      </c>
      <c r="FE692" s="0" t="n">
        <f aca="false">IF(CHOOSE(MATCH(BL$5,$B$10:$E$10,0),$B692,$C692,$D692,$E692)*BL$6+BL692*BL$7&lt;BL$2,BL$3*BL$4,0)</f>
        <v>0</v>
      </c>
      <c r="FF692" s="0" t="n">
        <f aca="false">IF(CHOOSE(MATCH(BM$5,$B$10:$E$10,0),$B692,$C692,$D692,$E692)*BM$6+BM692*BM$7&lt;BM$2,BM$3*BM$4,0)</f>
        <v>0</v>
      </c>
      <c r="FG692" s="0" t="n">
        <f aca="false">IF(CHOOSE(MATCH(BN$5,$B$10:$E$10,0),$B692,$C692,$D692,$E692)*BN$6+BN692*BN$7&lt;BN$2,BN$3*BN$4,0)</f>
        <v>0</v>
      </c>
      <c r="FH692" s="0" t="n">
        <f aca="false">IF(CHOOSE(MATCH(BO$5,$B$10:$E$10,0),$B692,$C692,$D692,$E692)*BO$6+BO692*BO$7&lt;BO$2,BO$3*BO$4,0)</f>
        <v>0</v>
      </c>
      <c r="FI692" s="0" t="n">
        <f aca="false">IF(CHOOSE(MATCH(BP$5,$B$10:$E$10,0),$B692,$C692,$D692,$E692)*BP$6+BP692*BP$7&lt;BP$2,BP$3*BP$4,0)</f>
        <v>0</v>
      </c>
      <c r="FJ692" s="0" t="n">
        <f aca="false">IF(CHOOSE(MATCH(BQ$5,$B$10:$E$10,0),$B692,$C692,$D692,$E692)*BQ$6+BQ692*BQ$7&lt;BQ$2,BQ$3*BQ$4,0)</f>
        <v>0</v>
      </c>
      <c r="FK692" s="0" t="n">
        <f aca="false">IF(CHOOSE(MATCH(BR$5,$B$10:$E$10,0),$B692,$C692,$D692,$E692)*BR$6+BR692*BR$7&lt;BR$2,BR$3*BR$4,0)</f>
        <v>0</v>
      </c>
      <c r="FL692" s="0" t="n">
        <f aca="false">IF(CHOOSE(MATCH(BS$5,$B$10:$E$10,0),$B692,$C692,$D692,$E692)*BS$6+BS692*BS$7&lt;BS$2,BS$3*BS$4,0)</f>
        <v>0</v>
      </c>
      <c r="FM692" s="0" t="n">
        <f aca="false">IF(CHOOSE(MATCH(BT$5,$B$10:$E$10,0),$B692,$C692,$D692,$E692)*BT$6+BT692*BT$7&lt;BT$2,BT$3*BT$4,0)</f>
        <v>0</v>
      </c>
      <c r="FN692" s="0" t="n">
        <f aca="false">IF(CHOOSE(MATCH(BU$5,$B$10:$E$10,0),$B692,$C692,$D692,$E692)*BU$6+BU692*BU$7&lt;BU$2,BU$3*BU$4,0)</f>
        <v>0</v>
      </c>
      <c r="FO692" s="0" t="n">
        <f aca="false">IF(CHOOSE(MATCH(BV$5,$B$10:$E$10,0),$B692,$C692,$D692,$E692)*BV$6+BV692*BV$7&lt;BV$2,BV$3*BV$4,0)</f>
        <v>0</v>
      </c>
      <c r="FP692" s="0" t="n">
        <f aca="false">IF(CHOOSE(MATCH(BW$5,$B$10:$E$10,0),$B692,$C692,$D692,$E692)*BW$6+BW692*BW$7&lt;BW$2,BW$3*BW$4,0)</f>
        <v>0</v>
      </c>
      <c r="FQ692" s="0" t="n">
        <f aca="false">IF(CHOOSE(MATCH(BX$5,$B$10:$E$10,0),$B692,$C692,$D692,$E692)*BX$6+BX692*BX$7&lt;BX$2,BX$3*BX$4,0)</f>
        <v>0</v>
      </c>
      <c r="FR692" s="0" t="n">
        <f aca="false">IF(CHOOSE(MATCH(BY$5,$B$10:$E$10,0),$B692,$C692,$D692,$E692)*BY$6+BY692*BY$7&lt;BY$2,BY$3*BY$4,0)</f>
        <v>0</v>
      </c>
      <c r="FS692" s="0" t="n">
        <f aca="false">IF(CHOOSE(MATCH(BZ$5,$B$10:$E$10,0),$B692,$C692,$D692,$E692)*BZ$6+BZ692*BZ$7&lt;BZ$2,BZ$3*BZ$4,0)</f>
        <v>0</v>
      </c>
      <c r="FT692" s="0" t="n">
        <f aca="false">IF(CHOOSE(MATCH(CA$5,$B$10:$E$10,0),$B692,$C692,$D692,$E692)*CA$6+CA692*CA$7&lt;CA$2,CA$3*CA$4,0)</f>
        <v>0</v>
      </c>
      <c r="FU692" s="0" t="n">
        <f aca="false">IF(CHOOSE(MATCH(CB$5,$B$10:$E$10,0),$B692,$C692,$D692,$E692)*CB$6+CB692*CB$7&lt;CB$2,CB$3*CB$4,0)</f>
        <v>0</v>
      </c>
      <c r="FV692" s="0" t="n">
        <f aca="false">IF(CHOOSE(MATCH(CC$5,$B$10:$E$10,0),$B692,$C692,$D692,$E692)*CC$6+CC692*CC$7&lt;CC$2,CC$3*CC$4,0)</f>
        <v>0</v>
      </c>
      <c r="FW692" s="0" t="n">
        <f aca="false">IF(CHOOSE(MATCH(CD$5,$B$10:$E$10,0),$B692,$C692,$D692,$E692)*CD$6+CD692*CD$7&lt;CD$2,CD$3*CD$4,0)</f>
        <v>0</v>
      </c>
      <c r="FX692" s="0" t="n">
        <f aca="false">IF(CHOOSE(MATCH(CE$5,$B$10:$E$10,0),$B692,$C692,$D692,$E692)*CE$6+CE692*CE$7&lt;CE$2,CE$3*CE$4,0)</f>
        <v>0</v>
      </c>
      <c r="FY692" s="0" t="n">
        <f aca="false">IF(CHOOSE(MATCH(CF$5,$B$10:$E$10,0),$B692,$C692,$D692,$E692)*CF$6+CF692*CF$7&lt;CF$2,CF$3*CF$4,0)</f>
        <v>0</v>
      </c>
      <c r="FZ692" s="0" t="n">
        <f aca="false">IF(CHOOSE(MATCH(CG$5,$B$10:$E$10,0),$B692,$C692,$D692,$E692)*CG$6+CG692*CG$7&lt;CG$2,CG$3*CG$4,0)</f>
        <v>0</v>
      </c>
      <c r="GA692" s="0" t="n">
        <f aca="false">IF(CHOOSE(MATCH(CH$5,$B$10:$E$10,0),$B692,$C692,$D692,$E692)*CH$6+CH692*CH$7&lt;CH$2,CH$3*CH$4,0)</f>
        <v>0</v>
      </c>
      <c r="GB692" s="0" t="n">
        <f aca="false">IF(CHOOSE(MATCH(CI$5,$B$10:$E$10,0),$B692,$C692,$D692,$E692)*CI$6+CI692*CI$7&lt;CI$2,CI$3*CI$4,0)</f>
        <v>0</v>
      </c>
      <c r="GC692" s="0" t="n">
        <f aca="false">IF(CHOOSE(MATCH(CJ$5,$B$10:$E$10,0),$B692,$C692,$D692,$E692)*CJ$6+CJ692*CJ$7&lt;CJ$2,CJ$3*CJ$4,0)</f>
        <v>0</v>
      </c>
      <c r="GD692" s="0" t="n">
        <f aca="false">IF(CHOOSE(MATCH(CK$5,$B$10:$E$10,0),$B692,$C692,$D692,$E692)*CK$6+CK692*CK$7&lt;CK$2,CK$3*CK$4,0)</f>
        <v>0</v>
      </c>
      <c r="GE692" s="0" t="n">
        <f aca="false">IF(CHOOSE(MATCH(CL$5,$B$10:$E$10,0),$B692,$C692,$D692,$E692)*CL$6+CL692*CL$7&lt;CL$2,CL$3*CL$4,0)</f>
        <v>0</v>
      </c>
      <c r="GF692" s="0" t="n">
        <f aca="false">IF(CHOOSE(MATCH(CM$5,$B$10:$E$10,0),$B692,$C692,$D692,$E692)*CM$6+CM692*CM$7&lt;CM$2,CM$3*CM$4,0)</f>
        <v>0</v>
      </c>
      <c r="GG692" s="0" t="n">
        <f aca="false">IF(CHOOSE(MATCH(CN$5,$B$10:$E$10,0),$B692,$C692,$D692,$E692)*CN$6+CN692*CN$7&lt;CN$2,CN$3*CN$4,0)</f>
        <v>0</v>
      </c>
      <c r="GH692" s="0" t="n">
        <f aca="false">IF(CHOOSE(MATCH(CO$5,$B$10:$E$10,0),$B692,$C692,$D692,$E692)*CO$6+CO692*CO$7&lt;CO$2,CO$3*CO$4,0)</f>
        <v>0</v>
      </c>
      <c r="GI692" s="0" t="n">
        <f aca="false">IF(CHOOSE(MATCH(CP$5,$B$10:$E$10,0),$B692,$C692,$D692,$E692)*CP$6+CP692*CP$7&lt;CP$2,CP$3*CP$4,0)</f>
        <v>0</v>
      </c>
      <c r="GJ692" s="0" t="n">
        <f aca="false">IF(CHOOSE(MATCH(CQ$5,$B$10:$E$10,0),$B692,$C692,$D692,$E692)*CQ$6+CQ692*CQ$7&lt;CQ$2,CQ$3*CQ$4,0)</f>
        <v>0</v>
      </c>
      <c r="GK692" s="0" t="n">
        <f aca="false">IF(CHOOSE(MATCH(CR$5,$B$10:$E$10,0),$B692,$C692,$D692,$E692)*CR$6+CR692*CR$7&lt;CR$2,CR$3*CR$4,0)</f>
        <v>0</v>
      </c>
      <c r="GL692" s="0" t="n">
        <f aca="false">IF(CHOOSE(MATCH(CS$5,$B$10:$E$10,0),$B692,$C692,$D692,$E692)*CS$6+CS692*CS$7&lt;CS$2,CS$3*CS$4,0)</f>
        <v>0</v>
      </c>
      <c r="GM692" s="0" t="n">
        <f aca="false">IF(CHOOSE(MATCH(CT$5,$B$10:$E$10,0),$B692,$C692,$D692,$E692)*CT$6+CT692*CT$7&lt;CT$2,CT$3*CT$4,0)</f>
        <v>0</v>
      </c>
      <c r="GN692" s="0" t="n">
        <f aca="false">IF(CHOOSE(MATCH(CU$5,$B$10:$E$10,0),$B692,$C692,$D692,$E692)*CU$6+CU692*CU$7&lt;CU$2,CU$3*CU$4,0)</f>
        <v>0</v>
      </c>
      <c r="GO692" s="0" t="n">
        <f aca="false">IF(CHOOSE(MATCH(CV$5,$B$10:$E$10,0),$B692,$C692,$D692,$E692)*CV$6+CV692*CV$7&lt;CV$2,CV$3*CV$4,0)</f>
        <v>0</v>
      </c>
      <c r="GP692" s="0" t="n">
        <f aca="false">IF(CHOOSE(MATCH(CW$5,$B$10:$E$10,0),$B692,$C692,$D692,$E692)*CW$6+CW692*CW$7&lt;CW$2,CW$3*CW$4,0)</f>
        <v>0</v>
      </c>
      <c r="GQ692" s="0" t="n">
        <f aca="false">IF(CHOOSE(MATCH(CX$5,$B$10:$E$10,0),$B692,$C692,$D692,$E692)*CX$6+CX692*CX$7&lt;CX$2,CX$3*CX$4,0)</f>
        <v>0</v>
      </c>
      <c r="GS692" s="0" t="n">
        <f aca="false">SUM(CZ692:GQ692)</f>
        <v>12.5</v>
      </c>
      <c r="GT692" s="0" t="n">
        <f aca="false">IF(GS692&gt;$GS$6,1,0)</f>
        <v>0</v>
      </c>
    </row>
    <row r="693" customFormat="false" ht="14" hidden="false" customHeight="false" outlineLevel="0" collapsed="false">
      <c r="A693" s="0" t="n">
        <v>683</v>
      </c>
      <c r="B693" s="0" t="n">
        <v>0.430344660409815</v>
      </c>
      <c r="C693" s="0" t="n">
        <v>-0.999697732493065</v>
      </c>
      <c r="D693" s="0" t="n">
        <v>-1.02942097848277</v>
      </c>
      <c r="E693" s="0" t="n">
        <v>-1.46319662018483</v>
      </c>
      <c r="G693" s="0" t="n">
        <v>1.52866959979292</v>
      </c>
      <c r="H693" s="0" t="n">
        <v>2.02519004233181</v>
      </c>
      <c r="I693" s="0" t="n">
        <v>-0.916768385650357</v>
      </c>
      <c r="J693" s="0" t="n">
        <v>1.85283624887234</v>
      </c>
      <c r="K693" s="0" t="n">
        <v>0.900929535418982</v>
      </c>
      <c r="L693" s="0" t="n">
        <v>1.8422997527523</v>
      </c>
      <c r="M693" s="0" t="n">
        <v>1.41278178489301</v>
      </c>
      <c r="N693" s="0" t="n">
        <v>1.06756942841457</v>
      </c>
      <c r="O693" s="0" t="n">
        <v>-1.28550937006366</v>
      </c>
      <c r="P693" s="0" t="n">
        <v>-0.270114242084674</v>
      </c>
      <c r="Q693" s="0" t="n">
        <v>-0.165491655934602</v>
      </c>
      <c r="R693" s="0" t="n">
        <v>-1.37676579470281</v>
      </c>
      <c r="S693" s="0" t="n">
        <v>0.496177108288975</v>
      </c>
      <c r="T693" s="0" t="n">
        <v>-1.35710251925047</v>
      </c>
      <c r="U693" s="0" t="n">
        <v>-1.25550286611542</v>
      </c>
      <c r="V693" s="0" t="n">
        <v>-0.341227632816299</v>
      </c>
      <c r="W693" s="0" t="n">
        <v>-0.475345132144867</v>
      </c>
      <c r="X693" s="0" t="n">
        <v>0.59583271649899</v>
      </c>
      <c r="Y693" s="0" t="n">
        <v>0.915372311283136</v>
      </c>
      <c r="Z693" s="0" t="n">
        <v>0.829948021419114</v>
      </c>
      <c r="AA693" s="0" t="n">
        <v>1.494854586781</v>
      </c>
      <c r="AB693" s="0" t="n">
        <v>-0.654242739983602</v>
      </c>
      <c r="AC693" s="0" t="n">
        <v>0.852176071930444</v>
      </c>
      <c r="AD693" s="0" t="n">
        <v>1.90137143363245</v>
      </c>
      <c r="AE693" s="0" t="n">
        <v>-0.114807789941551</v>
      </c>
      <c r="AF693" s="0" t="n">
        <v>-0.507716322317719</v>
      </c>
      <c r="AG693" s="0" t="n">
        <v>0.137865754368249</v>
      </c>
      <c r="AH693" s="0" t="n">
        <v>0.782929419074208</v>
      </c>
      <c r="AI693" s="0" t="n">
        <v>0.033933247323148</v>
      </c>
      <c r="AJ693" s="0" t="n">
        <v>0.131766455524485</v>
      </c>
      <c r="AK693" s="0" t="n">
        <v>0.905990873434348</v>
      </c>
      <c r="AL693" s="0" t="n">
        <v>-0.988170540949795</v>
      </c>
      <c r="AM693" s="0" t="n">
        <v>-0.36500296118902</v>
      </c>
      <c r="AN693" s="0" t="n">
        <v>0.378116737920209</v>
      </c>
      <c r="AO693" s="0" t="n">
        <v>1.73382431967184</v>
      </c>
      <c r="AP693" s="0" t="n">
        <v>0.104341779660899</v>
      </c>
      <c r="AQ693" s="0" t="n">
        <v>0.172476575244218</v>
      </c>
      <c r="AR693" s="0" t="n">
        <v>0.475002934763324</v>
      </c>
      <c r="AS693" s="0" t="n">
        <v>0.485993041365873</v>
      </c>
      <c r="AT693" s="0" t="n">
        <v>-0.405957507609855</v>
      </c>
      <c r="AU693" s="0" t="n">
        <v>0.6816867426096</v>
      </c>
      <c r="AV693" s="0" t="n">
        <v>0.671300313115353</v>
      </c>
      <c r="AW693" s="0" t="n">
        <v>0.00807062860985752</v>
      </c>
      <c r="AX693" s="0" t="n">
        <v>-0.715074293111684</v>
      </c>
      <c r="AY693" s="0" t="n">
        <v>1.05748085843516</v>
      </c>
      <c r="AZ693" s="0" t="n">
        <v>0.286654540104792</v>
      </c>
      <c r="BA693" s="0" t="n">
        <v>0.833299509395147</v>
      </c>
      <c r="BB693" s="0" t="n">
        <v>-0.0121258381113876</v>
      </c>
      <c r="BC693" s="0" t="n">
        <v>-0.639624886389356</v>
      </c>
      <c r="BD693" s="0" t="n">
        <v>-1.71487954503391</v>
      </c>
      <c r="BE693" s="0" t="n">
        <v>2.30476871365681</v>
      </c>
      <c r="BF693" s="0" t="n">
        <v>-0.930126589082647</v>
      </c>
      <c r="BG693" s="0" t="n">
        <v>-0.428070734415087</v>
      </c>
      <c r="BH693" s="0" t="n">
        <v>0.91980155048077</v>
      </c>
      <c r="BI693" s="0" t="n">
        <v>0.323281028613565</v>
      </c>
      <c r="BJ693" s="0" t="n">
        <v>-0.0955003542912891</v>
      </c>
      <c r="BK693" s="0" t="n">
        <v>0.123899326354149</v>
      </c>
      <c r="BL693" s="0" t="n">
        <v>1.76346475200262</v>
      </c>
      <c r="BM693" s="0" t="n">
        <v>1.02150352176977</v>
      </c>
      <c r="BN693" s="0" t="n">
        <v>1.29200316223432</v>
      </c>
      <c r="BO693" s="0" t="n">
        <v>1.17468744065263</v>
      </c>
      <c r="BP693" s="0" t="n">
        <v>-0.926947905099951</v>
      </c>
      <c r="BQ693" s="0" t="n">
        <v>-1.27664634419489</v>
      </c>
      <c r="BR693" s="0" t="n">
        <v>1.06311745184939</v>
      </c>
      <c r="BS693" s="0" t="n">
        <v>0.235518200497609</v>
      </c>
      <c r="BT693" s="0" t="n">
        <v>-1.15687953439192</v>
      </c>
      <c r="BU693" s="0" t="n">
        <v>0.147912260217709</v>
      </c>
      <c r="BV693" s="0" t="n">
        <v>1.39455096359598</v>
      </c>
      <c r="BW693" s="0" t="n">
        <v>-1.23786549011129</v>
      </c>
      <c r="BX693" s="0" t="n">
        <v>-0.138791165227303</v>
      </c>
      <c r="BY693" s="0" t="n">
        <v>-1.36153403218486</v>
      </c>
      <c r="BZ693" s="0" t="n">
        <v>0.245992168856901</v>
      </c>
      <c r="CA693" s="0" t="n">
        <v>-1.43749275594018</v>
      </c>
      <c r="CB693" s="0" t="n">
        <v>-1.00008264780627</v>
      </c>
      <c r="CC693" s="0" t="n">
        <v>-0.785323663876625</v>
      </c>
      <c r="CD693" s="0" t="n">
        <v>-1.76928551809397</v>
      </c>
      <c r="CE693" s="0" t="n">
        <v>-0.426730366598349</v>
      </c>
      <c r="CF693" s="0" t="n">
        <v>-0.219346247831709</v>
      </c>
      <c r="CG693" s="0" t="n">
        <v>-2.6789348339662</v>
      </c>
      <c r="CH693" s="0" t="n">
        <v>-1.46781076182378</v>
      </c>
      <c r="CI693" s="0" t="n">
        <v>1.30677108245436</v>
      </c>
      <c r="CJ693" s="0" t="n">
        <v>-1.07381310954224</v>
      </c>
      <c r="CK693" s="0" t="n">
        <v>-0.878765149536775</v>
      </c>
      <c r="CL693" s="0" t="n">
        <v>-0.371305759472307</v>
      </c>
      <c r="CM693" s="0" t="n">
        <v>0.411362179875141</v>
      </c>
      <c r="CN693" s="0" t="n">
        <v>0.381570544050192</v>
      </c>
      <c r="CO693" s="0" t="n">
        <v>0.157431259140139</v>
      </c>
      <c r="CP693" s="0" t="n">
        <v>1.3755834515905</v>
      </c>
      <c r="CQ693" s="0" t="n">
        <v>1.07558435047395</v>
      </c>
      <c r="CR693" s="0" t="n">
        <v>0.417530827689916</v>
      </c>
      <c r="CS693" s="0" t="n">
        <v>1.49954757944215</v>
      </c>
      <c r="CT693" s="0" t="n">
        <v>0.997060851659626</v>
      </c>
      <c r="CU693" s="0" t="n">
        <v>-0.951922629610635</v>
      </c>
      <c r="CV693" s="0" t="n">
        <v>1.147814145952</v>
      </c>
      <c r="CW693" s="0" t="n">
        <v>0.327474936057115</v>
      </c>
      <c r="CX693" s="0" t="n">
        <v>-0.177136598722427</v>
      </c>
      <c r="CZ693" s="0" t="n">
        <f aca="false">IF(CHOOSE(MATCH(G$5,$B$10:$E$10,0),$B693,$C693,$D693,$E693)*G$6+G693*G$7&lt;G$2,G$3*G$4,0)</f>
        <v>0</v>
      </c>
      <c r="DA693" s="0" t="n">
        <f aca="false">IF(CHOOSE(MATCH(H$5,$B$10:$E$10,0),$B693,$C693,$D693,$E693)*H$6+H693*H$7&lt;H$2,H$3*H$4,0)</f>
        <v>0</v>
      </c>
      <c r="DB693" s="0" t="n">
        <f aca="false">IF(CHOOSE(MATCH(I$5,$B$10:$E$10,0),$B693,$C693,$D693,$E693)*I$6+I693*I$7&lt;I$2,I$3*I$4,0)</f>
        <v>0</v>
      </c>
      <c r="DC693" s="0" t="n">
        <f aca="false">IF(CHOOSE(MATCH(J$5,$B$10:$E$10,0),$B693,$C693,$D693,$E693)*J$6+J693*J$7&lt;J$2,J$3*J$4,0)</f>
        <v>0</v>
      </c>
      <c r="DD693" s="0" t="n">
        <f aca="false">IF(CHOOSE(MATCH(K$5,$B$10:$E$10,0),$B693,$C693,$D693,$E693)*K$6+K693*K$7&lt;K$2,K$3*K$4,0)</f>
        <v>0</v>
      </c>
      <c r="DE693" s="0" t="n">
        <f aca="false">IF(CHOOSE(MATCH(L$5,$B$10:$E$10,0),$B693,$C693,$D693,$E693)*L$6+L693*L$7&lt;L$2,L$3*L$4,0)</f>
        <v>0</v>
      </c>
      <c r="DF693" s="0" t="n">
        <f aca="false">IF(CHOOSE(MATCH(M$5,$B$10:$E$10,0),$B693,$C693,$D693,$E693)*M$6+M693*M$7&lt;M$2,M$3*M$4,0)</f>
        <v>0</v>
      </c>
      <c r="DG693" s="0" t="n">
        <f aca="false">IF(CHOOSE(MATCH(N$5,$B$10:$E$10,0),$B693,$C693,$D693,$E693)*N$6+N693*N$7&lt;N$2,N$3*N$4,0)</f>
        <v>0</v>
      </c>
      <c r="DH693" s="0" t="n">
        <f aca="false">IF(CHOOSE(MATCH(O$5,$B$10:$E$10,0),$B693,$C693,$D693,$E693)*O$6+O693*O$7&lt;O$2,O$3*O$4,0)</f>
        <v>0</v>
      </c>
      <c r="DI693" s="0" t="n">
        <f aca="false">IF(CHOOSE(MATCH(P$5,$B$10:$E$10,0),$B693,$C693,$D693,$E693)*P$6+P693*P$7&lt;P$2,P$3*P$4,0)</f>
        <v>0</v>
      </c>
      <c r="DJ693" s="0" t="n">
        <f aca="false">IF(CHOOSE(MATCH(Q$5,$B$10:$E$10,0),$B693,$C693,$D693,$E693)*Q$6+Q693*Q$7&lt;Q$2,Q$3*Q$4,0)</f>
        <v>0</v>
      </c>
      <c r="DK693" s="0" t="n">
        <f aca="false">IF(CHOOSE(MATCH(R$5,$B$10:$E$10,0),$B693,$C693,$D693,$E693)*R$6+R693*R$7&lt;R$2,R$3*R$4,0)</f>
        <v>0</v>
      </c>
      <c r="DL693" s="0" t="n">
        <f aca="false">IF(CHOOSE(MATCH(S$5,$B$10:$E$10,0),$B693,$C693,$D693,$E693)*S$6+S693*S$7&lt;S$2,S$3*S$4,0)</f>
        <v>0</v>
      </c>
      <c r="DM693" s="0" t="n">
        <f aca="false">IF(CHOOSE(MATCH(T$5,$B$10:$E$10,0),$B693,$C693,$D693,$E693)*T$6+T693*T$7&lt;T$2,T$3*T$4,0)</f>
        <v>0</v>
      </c>
      <c r="DN693" s="0" t="n">
        <f aca="false">IF(CHOOSE(MATCH(U$5,$B$10:$E$10,0),$B693,$C693,$D693,$E693)*U$6+U693*U$7&lt;U$2,U$3*U$4,0)</f>
        <v>0</v>
      </c>
      <c r="DO693" s="0" t="n">
        <f aca="false">IF(CHOOSE(MATCH(V$5,$B$10:$E$10,0),$B693,$C693,$D693,$E693)*V$6+V693*V$7&lt;V$2,V$3*V$4,0)</f>
        <v>0</v>
      </c>
      <c r="DP693" s="0" t="n">
        <f aca="false">IF(CHOOSE(MATCH(W$5,$B$10:$E$10,0),$B693,$C693,$D693,$E693)*W$6+W693*W$7&lt;W$2,W$3*W$4,0)</f>
        <v>0</v>
      </c>
      <c r="DQ693" s="0" t="n">
        <f aca="false">IF(CHOOSE(MATCH(X$5,$B$10:$E$10,0),$B693,$C693,$D693,$E693)*X$6+X693*X$7&lt;X$2,X$3*X$4,0)</f>
        <v>0</v>
      </c>
      <c r="DR693" s="0" t="n">
        <f aca="false">IF(CHOOSE(MATCH(Y$5,$B$10:$E$10,0),$B693,$C693,$D693,$E693)*Y$6+Y693*Y$7&lt;Y$2,Y$3*Y$4,0)</f>
        <v>0</v>
      </c>
      <c r="DS693" s="0" t="n">
        <f aca="false">IF(CHOOSE(MATCH(Z$5,$B$10:$E$10,0),$B693,$C693,$D693,$E693)*Z$6+Z693*Z$7&lt;Z$2,Z$3*Z$4,0)</f>
        <v>0</v>
      </c>
      <c r="DT693" s="0" t="n">
        <f aca="false">IF(CHOOSE(MATCH(AA$5,$B$10:$E$10,0),$B693,$C693,$D693,$E693)*AA$6+AA693*AA$7&lt;AA$2,AA$3*AA$4,0)</f>
        <v>0</v>
      </c>
      <c r="DU693" s="0" t="n">
        <f aca="false">IF(CHOOSE(MATCH(AB$5,$B$10:$E$10,0),$B693,$C693,$D693,$E693)*AB$6+AB693*AB$7&lt;AB$2,AB$3*AB$4,0)</f>
        <v>0</v>
      </c>
      <c r="DV693" s="0" t="n">
        <f aca="false">IF(CHOOSE(MATCH(AC$5,$B$10:$E$10,0),$B693,$C693,$D693,$E693)*AC$6+AC693*AC$7&lt;AC$2,AC$3*AC$4,0)</f>
        <v>0</v>
      </c>
      <c r="DW693" s="0" t="n">
        <f aca="false">IF(CHOOSE(MATCH(AD$5,$B$10:$E$10,0),$B693,$C693,$D693,$E693)*AD$6+AD693*AD$7&lt;AD$2,AD$3*AD$4,0)</f>
        <v>0</v>
      </c>
      <c r="DX693" s="0" t="n">
        <f aca="false">IF(CHOOSE(MATCH(AE$5,$B$10:$E$10,0),$B693,$C693,$D693,$E693)*AE$6+AE693*AE$7&lt;AE$2,AE$3*AE$4,0)</f>
        <v>0</v>
      </c>
      <c r="DY693" s="0" t="n">
        <f aca="false">IF(CHOOSE(MATCH(AF$5,$B$10:$E$10,0),$B693,$C693,$D693,$E693)*AF$6+AF693*AF$7&lt;AF$2,AF$3*AF$4,0)</f>
        <v>0</v>
      </c>
      <c r="DZ693" s="0" t="n">
        <f aca="false">IF(CHOOSE(MATCH(AG$5,$B$10:$E$10,0),$B693,$C693,$D693,$E693)*AG$6+AG693*AG$7&lt;AG$2,AG$3*AG$4,0)</f>
        <v>0</v>
      </c>
      <c r="EA693" s="0" t="n">
        <f aca="false">IF(CHOOSE(MATCH(AH$5,$B$10:$E$10,0),$B693,$C693,$D693,$E693)*AH$6+AH693*AH$7&lt;AH$2,AH$3*AH$4,0)</f>
        <v>0</v>
      </c>
      <c r="EB693" s="0" t="n">
        <f aca="false">IF(CHOOSE(MATCH(AI$5,$B$10:$E$10,0),$B693,$C693,$D693,$E693)*AI$6+AI693*AI$7&lt;AI$2,AI$3*AI$4,0)</f>
        <v>0</v>
      </c>
      <c r="EC693" s="0" t="n">
        <f aca="false">IF(CHOOSE(MATCH(AJ$5,$B$10:$E$10,0),$B693,$C693,$D693,$E693)*AJ$6+AJ693*AJ$7&lt;AJ$2,AJ$3*AJ$4,0)</f>
        <v>0</v>
      </c>
      <c r="ED693" s="0" t="n">
        <f aca="false">IF(CHOOSE(MATCH(AK$5,$B$10:$E$10,0),$B693,$C693,$D693,$E693)*AK$6+AK693*AK$7&lt;AK$2,AK$3*AK$4,0)</f>
        <v>0</v>
      </c>
      <c r="EE693" s="0" t="n">
        <f aca="false">IF(CHOOSE(MATCH(AL$5,$B$10:$E$10,0),$B693,$C693,$D693,$E693)*AL$6+AL693*AL$7&lt;AL$2,AL$3*AL$4,0)</f>
        <v>0</v>
      </c>
      <c r="EF693" s="0" t="n">
        <f aca="false">IF(CHOOSE(MATCH(AM$5,$B$10:$E$10,0),$B693,$C693,$D693,$E693)*AM$6+AM693*AM$7&lt;AM$2,AM$3*AM$4,0)</f>
        <v>0</v>
      </c>
      <c r="EG693" s="0" t="n">
        <f aca="false">IF(CHOOSE(MATCH(AN$5,$B$10:$E$10,0),$B693,$C693,$D693,$E693)*AN$6+AN693*AN$7&lt;AN$2,AN$3*AN$4,0)</f>
        <v>0</v>
      </c>
      <c r="EH693" s="0" t="n">
        <f aca="false">IF(CHOOSE(MATCH(AO$5,$B$10:$E$10,0),$B693,$C693,$D693,$E693)*AO$6+AO693*AO$7&lt;AO$2,AO$3*AO$4,0)</f>
        <v>0</v>
      </c>
      <c r="EI693" s="0" t="n">
        <f aca="false">IF(CHOOSE(MATCH(AP$5,$B$10:$E$10,0),$B693,$C693,$D693,$E693)*AP$6+AP693*AP$7&lt;AP$2,AP$3*AP$4,0)</f>
        <v>0</v>
      </c>
      <c r="EJ693" s="0" t="n">
        <f aca="false">IF(CHOOSE(MATCH(AQ$5,$B$10:$E$10,0),$B693,$C693,$D693,$E693)*AQ$6+AQ693*AQ$7&lt;AQ$2,AQ$3*AQ$4,0)</f>
        <v>0</v>
      </c>
      <c r="EK693" s="0" t="n">
        <f aca="false">IF(CHOOSE(MATCH(AR$5,$B$10:$E$10,0),$B693,$C693,$D693,$E693)*AR$6+AR693*AR$7&lt;AR$2,AR$3*AR$4,0)</f>
        <v>0</v>
      </c>
      <c r="EL693" s="0" t="n">
        <f aca="false">IF(CHOOSE(MATCH(AS$5,$B$10:$E$10,0),$B693,$C693,$D693,$E693)*AS$6+AS693*AS$7&lt;AS$2,AS$3*AS$4,0)</f>
        <v>0</v>
      </c>
      <c r="EM693" s="0" t="n">
        <f aca="false">IF(CHOOSE(MATCH(AT$5,$B$10:$E$10,0),$B693,$C693,$D693,$E693)*AT$6+AT693*AT$7&lt;AT$2,AT$3*AT$4,0)</f>
        <v>0</v>
      </c>
      <c r="EN693" s="0" t="n">
        <f aca="false">IF(CHOOSE(MATCH(AU$5,$B$10:$E$10,0),$B693,$C693,$D693,$E693)*AU$6+AU693*AU$7&lt;AU$2,AU$3*AU$4,0)</f>
        <v>0</v>
      </c>
      <c r="EO693" s="0" t="n">
        <f aca="false">IF(CHOOSE(MATCH(AV$5,$B$10:$E$10,0),$B693,$C693,$D693,$E693)*AV$6+AV693*AV$7&lt;AV$2,AV$3*AV$4,0)</f>
        <v>0</v>
      </c>
      <c r="EP693" s="0" t="n">
        <f aca="false">IF(CHOOSE(MATCH(AW$5,$B$10:$E$10,0),$B693,$C693,$D693,$E693)*AW$6+AW693*AW$7&lt;AW$2,AW$3*AW$4,0)</f>
        <v>0</v>
      </c>
      <c r="EQ693" s="0" t="n">
        <f aca="false">IF(CHOOSE(MATCH(AX$5,$B$10:$E$10,0),$B693,$C693,$D693,$E693)*AX$6+AX693*AX$7&lt;AX$2,AX$3*AX$4,0)</f>
        <v>0</v>
      </c>
      <c r="ER693" s="0" t="n">
        <f aca="false">IF(CHOOSE(MATCH(AY$5,$B$10:$E$10,0),$B693,$C693,$D693,$E693)*AY$6+AY693*AY$7&lt;AY$2,AY$3*AY$4,0)</f>
        <v>0</v>
      </c>
      <c r="ES693" s="0" t="n">
        <f aca="false">IF(CHOOSE(MATCH(AZ$5,$B$10:$E$10,0),$B693,$C693,$D693,$E693)*AZ$6+AZ693*AZ$7&lt;AZ$2,AZ$3*AZ$4,0)</f>
        <v>0</v>
      </c>
      <c r="ET693" s="0" t="n">
        <f aca="false">IF(CHOOSE(MATCH(BA$5,$B$10:$E$10,0),$B693,$C693,$D693,$E693)*BA$6+BA693*BA$7&lt;BA$2,BA$3*BA$4,0)</f>
        <v>0</v>
      </c>
      <c r="EU693" s="0" t="n">
        <f aca="false">IF(CHOOSE(MATCH(BB$5,$B$10:$E$10,0),$B693,$C693,$D693,$E693)*BB$6+BB693*BB$7&lt;BB$2,BB$3*BB$4,0)</f>
        <v>0</v>
      </c>
      <c r="EV693" s="0" t="n">
        <f aca="false">IF(CHOOSE(MATCH(BC$5,$B$10:$E$10,0),$B693,$C693,$D693,$E693)*BC$6+BC693*BC$7&lt;BC$2,BC$3*BC$4,0)</f>
        <v>0</v>
      </c>
      <c r="EW693" s="0" t="n">
        <f aca="false">IF(CHOOSE(MATCH(BD$5,$B$10:$E$10,0),$B693,$C693,$D693,$E693)*BD$6+BD693*BD$7&lt;BD$2,BD$3*BD$4,0)</f>
        <v>0</v>
      </c>
      <c r="EX693" s="0" t="n">
        <f aca="false">IF(CHOOSE(MATCH(BE$5,$B$10:$E$10,0),$B693,$C693,$D693,$E693)*BE$6+BE693*BE$7&lt;BE$2,BE$3*BE$4,0)</f>
        <v>0</v>
      </c>
      <c r="EY693" s="0" t="n">
        <f aca="false">IF(CHOOSE(MATCH(BF$5,$B$10:$E$10,0),$B693,$C693,$D693,$E693)*BF$6+BF693*BF$7&lt;BF$2,BF$3*BF$4,0)</f>
        <v>0</v>
      </c>
      <c r="EZ693" s="0" t="n">
        <f aca="false">IF(CHOOSE(MATCH(BG$5,$B$10:$E$10,0),$B693,$C693,$D693,$E693)*BG$6+BG693*BG$7&lt;BG$2,BG$3*BG$4,0)</f>
        <v>0</v>
      </c>
      <c r="FA693" s="0" t="n">
        <f aca="false">IF(CHOOSE(MATCH(BH$5,$B$10:$E$10,0),$B693,$C693,$D693,$E693)*BH$6+BH693*BH$7&lt;BH$2,BH$3*BH$4,0)</f>
        <v>0</v>
      </c>
      <c r="FB693" s="0" t="n">
        <f aca="false">IF(CHOOSE(MATCH(BI$5,$B$10:$E$10,0),$B693,$C693,$D693,$E693)*BI$6+BI693*BI$7&lt;BI$2,BI$3*BI$4,0)</f>
        <v>0</v>
      </c>
      <c r="FC693" s="0" t="n">
        <f aca="false">IF(CHOOSE(MATCH(BJ$5,$B$10:$E$10,0),$B693,$C693,$D693,$E693)*BJ$6+BJ693*BJ$7&lt;BJ$2,BJ$3*BJ$4,0)</f>
        <v>0</v>
      </c>
      <c r="FD693" s="0" t="n">
        <f aca="false">IF(CHOOSE(MATCH(BK$5,$B$10:$E$10,0),$B693,$C693,$D693,$E693)*BK$6+BK693*BK$7&lt;BK$2,BK$3*BK$4,0)</f>
        <v>0</v>
      </c>
      <c r="FE693" s="0" t="n">
        <f aca="false">IF(CHOOSE(MATCH(BL$5,$B$10:$E$10,0),$B693,$C693,$D693,$E693)*BL$6+BL693*BL$7&lt;BL$2,BL$3*BL$4,0)</f>
        <v>0</v>
      </c>
      <c r="FF693" s="0" t="n">
        <f aca="false">IF(CHOOSE(MATCH(BM$5,$B$10:$E$10,0),$B693,$C693,$D693,$E693)*BM$6+BM693*BM$7&lt;BM$2,BM$3*BM$4,0)</f>
        <v>0</v>
      </c>
      <c r="FG693" s="0" t="n">
        <f aca="false">IF(CHOOSE(MATCH(BN$5,$B$10:$E$10,0),$B693,$C693,$D693,$E693)*BN$6+BN693*BN$7&lt;BN$2,BN$3*BN$4,0)</f>
        <v>0</v>
      </c>
      <c r="FH693" s="0" t="n">
        <f aca="false">IF(CHOOSE(MATCH(BO$5,$B$10:$E$10,0),$B693,$C693,$D693,$E693)*BO$6+BO693*BO$7&lt;BO$2,BO$3*BO$4,0)</f>
        <v>0</v>
      </c>
      <c r="FI693" s="0" t="n">
        <f aca="false">IF(CHOOSE(MATCH(BP$5,$B$10:$E$10,0),$B693,$C693,$D693,$E693)*BP$6+BP693*BP$7&lt;BP$2,BP$3*BP$4,0)</f>
        <v>0</v>
      </c>
      <c r="FJ693" s="0" t="n">
        <f aca="false">IF(CHOOSE(MATCH(BQ$5,$B$10:$E$10,0),$B693,$C693,$D693,$E693)*BQ$6+BQ693*BQ$7&lt;BQ$2,BQ$3*BQ$4,0)</f>
        <v>0</v>
      </c>
      <c r="FK693" s="0" t="n">
        <f aca="false">IF(CHOOSE(MATCH(BR$5,$B$10:$E$10,0),$B693,$C693,$D693,$E693)*BR$6+BR693*BR$7&lt;BR$2,BR$3*BR$4,0)</f>
        <v>0</v>
      </c>
      <c r="FL693" s="0" t="n">
        <f aca="false">IF(CHOOSE(MATCH(BS$5,$B$10:$E$10,0),$B693,$C693,$D693,$E693)*BS$6+BS693*BS$7&lt;BS$2,BS$3*BS$4,0)</f>
        <v>0</v>
      </c>
      <c r="FM693" s="0" t="n">
        <f aca="false">IF(CHOOSE(MATCH(BT$5,$B$10:$E$10,0),$B693,$C693,$D693,$E693)*BT$6+BT693*BT$7&lt;BT$2,BT$3*BT$4,0)</f>
        <v>0</v>
      </c>
      <c r="FN693" s="0" t="n">
        <f aca="false">IF(CHOOSE(MATCH(BU$5,$B$10:$E$10,0),$B693,$C693,$D693,$E693)*BU$6+BU693*BU$7&lt;BU$2,BU$3*BU$4,0)</f>
        <v>0</v>
      </c>
      <c r="FO693" s="0" t="n">
        <f aca="false">IF(CHOOSE(MATCH(BV$5,$B$10:$E$10,0),$B693,$C693,$D693,$E693)*BV$6+BV693*BV$7&lt;BV$2,BV$3*BV$4,0)</f>
        <v>0</v>
      </c>
      <c r="FP693" s="0" t="n">
        <f aca="false">IF(CHOOSE(MATCH(BW$5,$B$10:$E$10,0),$B693,$C693,$D693,$E693)*BW$6+BW693*BW$7&lt;BW$2,BW$3*BW$4,0)</f>
        <v>0</v>
      </c>
      <c r="FQ693" s="0" t="n">
        <f aca="false">IF(CHOOSE(MATCH(BX$5,$B$10:$E$10,0),$B693,$C693,$D693,$E693)*BX$6+BX693*BX$7&lt;BX$2,BX$3*BX$4,0)</f>
        <v>0</v>
      </c>
      <c r="FR693" s="0" t="n">
        <f aca="false">IF(CHOOSE(MATCH(BY$5,$B$10:$E$10,0),$B693,$C693,$D693,$E693)*BY$6+BY693*BY$7&lt;BY$2,BY$3*BY$4,0)</f>
        <v>0</v>
      </c>
      <c r="FS693" s="0" t="n">
        <f aca="false">IF(CHOOSE(MATCH(BZ$5,$B$10:$E$10,0),$B693,$C693,$D693,$E693)*BZ$6+BZ693*BZ$7&lt;BZ$2,BZ$3*BZ$4,0)</f>
        <v>0</v>
      </c>
      <c r="FT693" s="0" t="n">
        <f aca="false">IF(CHOOSE(MATCH(CA$5,$B$10:$E$10,0),$B693,$C693,$D693,$E693)*CA$6+CA693*CA$7&lt;CA$2,CA$3*CA$4,0)</f>
        <v>0</v>
      </c>
      <c r="FU693" s="0" t="n">
        <f aca="false">IF(CHOOSE(MATCH(CB$5,$B$10:$E$10,0),$B693,$C693,$D693,$E693)*CB$6+CB693*CB$7&lt;CB$2,CB$3*CB$4,0)</f>
        <v>0</v>
      </c>
      <c r="FV693" s="0" t="n">
        <f aca="false">IF(CHOOSE(MATCH(CC$5,$B$10:$E$10,0),$B693,$C693,$D693,$E693)*CC$6+CC693*CC$7&lt;CC$2,CC$3*CC$4,0)</f>
        <v>0</v>
      </c>
      <c r="FW693" s="0" t="n">
        <f aca="false">IF(CHOOSE(MATCH(CD$5,$B$10:$E$10,0),$B693,$C693,$D693,$E693)*CD$6+CD693*CD$7&lt;CD$2,CD$3*CD$4,0)</f>
        <v>12.5</v>
      </c>
      <c r="FX693" s="0" t="n">
        <f aca="false">IF(CHOOSE(MATCH(CE$5,$B$10:$E$10,0),$B693,$C693,$D693,$E693)*CE$6+CE693*CE$7&lt;CE$2,CE$3*CE$4,0)</f>
        <v>0</v>
      </c>
      <c r="FY693" s="0" t="n">
        <f aca="false">IF(CHOOSE(MATCH(CF$5,$B$10:$E$10,0),$B693,$C693,$D693,$E693)*CF$6+CF693*CF$7&lt;CF$2,CF$3*CF$4,0)</f>
        <v>0</v>
      </c>
      <c r="FZ693" s="0" t="n">
        <f aca="false">IF(CHOOSE(MATCH(CG$5,$B$10:$E$10,0),$B693,$C693,$D693,$E693)*CG$6+CG693*CG$7&lt;CG$2,CG$3*CG$4,0)</f>
        <v>2.5</v>
      </c>
      <c r="GA693" s="0" t="n">
        <f aca="false">IF(CHOOSE(MATCH(CH$5,$B$10:$E$10,0),$B693,$C693,$D693,$E693)*CH$6+CH693*CH$7&lt;CH$2,CH$3*CH$4,0)</f>
        <v>0</v>
      </c>
      <c r="GB693" s="0" t="n">
        <f aca="false">IF(CHOOSE(MATCH(CI$5,$B$10:$E$10,0),$B693,$C693,$D693,$E693)*CI$6+CI693*CI$7&lt;CI$2,CI$3*CI$4,0)</f>
        <v>0</v>
      </c>
      <c r="GC693" s="0" t="n">
        <f aca="false">IF(CHOOSE(MATCH(CJ$5,$B$10:$E$10,0),$B693,$C693,$D693,$E693)*CJ$6+CJ693*CJ$7&lt;CJ$2,CJ$3*CJ$4,0)</f>
        <v>0</v>
      </c>
      <c r="GD693" s="0" t="n">
        <f aca="false">IF(CHOOSE(MATCH(CK$5,$B$10:$E$10,0),$B693,$C693,$D693,$E693)*CK$6+CK693*CK$7&lt;CK$2,CK$3*CK$4,0)</f>
        <v>0</v>
      </c>
      <c r="GE693" s="0" t="n">
        <f aca="false">IF(CHOOSE(MATCH(CL$5,$B$10:$E$10,0),$B693,$C693,$D693,$E693)*CL$6+CL693*CL$7&lt;CL$2,CL$3*CL$4,0)</f>
        <v>0</v>
      </c>
      <c r="GF693" s="0" t="n">
        <f aca="false">IF(CHOOSE(MATCH(CM$5,$B$10:$E$10,0),$B693,$C693,$D693,$E693)*CM$6+CM693*CM$7&lt;CM$2,CM$3*CM$4,0)</f>
        <v>0</v>
      </c>
      <c r="GG693" s="0" t="n">
        <f aca="false">IF(CHOOSE(MATCH(CN$5,$B$10:$E$10,0),$B693,$C693,$D693,$E693)*CN$6+CN693*CN$7&lt;CN$2,CN$3*CN$4,0)</f>
        <v>0</v>
      </c>
      <c r="GH693" s="0" t="n">
        <f aca="false">IF(CHOOSE(MATCH(CO$5,$B$10:$E$10,0),$B693,$C693,$D693,$E693)*CO$6+CO693*CO$7&lt;CO$2,CO$3*CO$4,0)</f>
        <v>0</v>
      </c>
      <c r="GI693" s="0" t="n">
        <f aca="false">IF(CHOOSE(MATCH(CP$5,$B$10:$E$10,0),$B693,$C693,$D693,$E693)*CP$6+CP693*CP$7&lt;CP$2,CP$3*CP$4,0)</f>
        <v>0</v>
      </c>
      <c r="GJ693" s="0" t="n">
        <f aca="false">IF(CHOOSE(MATCH(CQ$5,$B$10:$E$10,0),$B693,$C693,$D693,$E693)*CQ$6+CQ693*CQ$7&lt;CQ$2,CQ$3*CQ$4,0)</f>
        <v>0</v>
      </c>
      <c r="GK693" s="0" t="n">
        <f aca="false">IF(CHOOSE(MATCH(CR$5,$B$10:$E$10,0),$B693,$C693,$D693,$E693)*CR$6+CR693*CR$7&lt;CR$2,CR$3*CR$4,0)</f>
        <v>0</v>
      </c>
      <c r="GL693" s="0" t="n">
        <f aca="false">IF(CHOOSE(MATCH(CS$5,$B$10:$E$10,0),$B693,$C693,$D693,$E693)*CS$6+CS693*CS$7&lt;CS$2,CS$3*CS$4,0)</f>
        <v>0</v>
      </c>
      <c r="GM693" s="0" t="n">
        <f aca="false">IF(CHOOSE(MATCH(CT$5,$B$10:$E$10,0),$B693,$C693,$D693,$E693)*CT$6+CT693*CT$7&lt;CT$2,CT$3*CT$4,0)</f>
        <v>0</v>
      </c>
      <c r="GN693" s="0" t="n">
        <f aca="false">IF(CHOOSE(MATCH(CU$5,$B$10:$E$10,0),$B693,$C693,$D693,$E693)*CU$6+CU693*CU$7&lt;CU$2,CU$3*CU$4,0)</f>
        <v>0</v>
      </c>
      <c r="GO693" s="0" t="n">
        <f aca="false">IF(CHOOSE(MATCH(CV$5,$B$10:$E$10,0),$B693,$C693,$D693,$E693)*CV$6+CV693*CV$7&lt;CV$2,CV$3*CV$4,0)</f>
        <v>0</v>
      </c>
      <c r="GP693" s="0" t="n">
        <f aca="false">IF(CHOOSE(MATCH(CW$5,$B$10:$E$10,0),$B693,$C693,$D693,$E693)*CW$6+CW693*CW$7&lt;CW$2,CW$3*CW$4,0)</f>
        <v>0</v>
      </c>
      <c r="GQ693" s="0" t="n">
        <f aca="false">IF(CHOOSE(MATCH(CX$5,$B$10:$E$10,0),$B693,$C693,$D693,$E693)*CX$6+CX693*CX$7&lt;CX$2,CX$3*CX$4,0)</f>
        <v>0</v>
      </c>
      <c r="GS693" s="0" t="n">
        <f aca="false">SUM(CZ693:GQ693)</f>
        <v>15</v>
      </c>
      <c r="GT693" s="0" t="n">
        <f aca="false">IF(GS693&gt;$GS$6,1,0)</f>
        <v>0</v>
      </c>
    </row>
    <row r="694" customFormat="false" ht="14" hidden="false" customHeight="false" outlineLevel="0" collapsed="false">
      <c r="A694" s="0" t="n">
        <v>684</v>
      </c>
      <c r="B694" s="0" t="n">
        <v>0.589825136953999</v>
      </c>
      <c r="C694" s="0" t="n">
        <v>0.642926288405618</v>
      </c>
      <c r="D694" s="0" t="n">
        <v>1.66114492572232</v>
      </c>
      <c r="E694" s="0" t="n">
        <v>-0.496800337567099</v>
      </c>
      <c r="G694" s="0" t="n">
        <v>-0.36508481571218</v>
      </c>
      <c r="H694" s="0" t="n">
        <v>0.0382965481549036</v>
      </c>
      <c r="I694" s="0" t="n">
        <v>1.32532250063377</v>
      </c>
      <c r="J694" s="0" t="n">
        <v>0.170457497006282</v>
      </c>
      <c r="K694" s="0" t="n">
        <v>-0.590542867939803</v>
      </c>
      <c r="L694" s="0" t="n">
        <v>1.95745087694377</v>
      </c>
      <c r="M694" s="0" t="n">
        <v>-0.810564415587578</v>
      </c>
      <c r="N694" s="0" t="n">
        <v>0.279090954791172</v>
      </c>
      <c r="O694" s="0" t="n">
        <v>-0.377706328436034</v>
      </c>
      <c r="P694" s="0" t="n">
        <v>-2.06933691515587</v>
      </c>
      <c r="Q694" s="0" t="n">
        <v>0.339363168677664</v>
      </c>
      <c r="R694" s="0" t="n">
        <v>0.146751517604571</v>
      </c>
      <c r="S694" s="0" t="n">
        <v>-0.960744728217833</v>
      </c>
      <c r="T694" s="0" t="n">
        <v>0.314828412228962</v>
      </c>
      <c r="U694" s="0" t="n">
        <v>0.170534804055933</v>
      </c>
      <c r="V694" s="0" t="n">
        <v>0.875731984706363</v>
      </c>
      <c r="W694" s="0" t="n">
        <v>-0.381487552658655</v>
      </c>
      <c r="X694" s="0" t="n">
        <v>1.69427949003875</v>
      </c>
      <c r="Y694" s="0" t="n">
        <v>1.09753273136448</v>
      </c>
      <c r="Z694" s="0" t="n">
        <v>-0.655759322398808</v>
      </c>
      <c r="AA694" s="0" t="n">
        <v>-0.27416263037594</v>
      </c>
      <c r="AB694" s="0" t="n">
        <v>0.0953468770603649</v>
      </c>
      <c r="AC694" s="0" t="n">
        <v>-0.0926570464798715</v>
      </c>
      <c r="AD694" s="0" t="n">
        <v>-1.98357156477869</v>
      </c>
      <c r="AE694" s="0" t="n">
        <v>0.146596903505269</v>
      </c>
      <c r="AF694" s="0" t="n">
        <v>-1.11218014353653</v>
      </c>
      <c r="AG694" s="0" t="n">
        <v>1.22739947983064</v>
      </c>
      <c r="AH694" s="0" t="n">
        <v>0.314105363941053</v>
      </c>
      <c r="AI694" s="0" t="n">
        <v>0.162158357852604</v>
      </c>
      <c r="AJ694" s="0" t="n">
        <v>-0.363858134733164</v>
      </c>
      <c r="AK694" s="0" t="n">
        <v>0.0262798494077288</v>
      </c>
      <c r="AL694" s="0" t="n">
        <v>0.843738234834746</v>
      </c>
      <c r="AM694" s="0" t="n">
        <v>-1.0528083294048</v>
      </c>
      <c r="AN694" s="0" t="n">
        <v>0.217387423617765</v>
      </c>
      <c r="AO694" s="0" t="n">
        <v>1.78411937667988</v>
      </c>
      <c r="AP694" s="0" t="n">
        <v>1.10103428596631</v>
      </c>
      <c r="AQ694" s="0" t="n">
        <v>-0.83676923168241</v>
      </c>
      <c r="AR694" s="0" t="n">
        <v>-1.03709453469492</v>
      </c>
      <c r="AS694" s="0" t="n">
        <v>0.443465069110971</v>
      </c>
      <c r="AT694" s="0" t="n">
        <v>0.756999725126661</v>
      </c>
      <c r="AU694" s="0" t="n">
        <v>0.386758074455429</v>
      </c>
      <c r="AV694" s="0" t="n">
        <v>-0.295433437713655</v>
      </c>
      <c r="AW694" s="0" t="n">
        <v>1.01264959084801</v>
      </c>
      <c r="AX694" s="0" t="n">
        <v>0.751308562030317</v>
      </c>
      <c r="AY694" s="0" t="n">
        <v>0.453954953627544</v>
      </c>
      <c r="AZ694" s="0" t="n">
        <v>0.0882027961779386</v>
      </c>
      <c r="BA694" s="0" t="n">
        <v>1.10750761450618</v>
      </c>
      <c r="BB694" s="0" t="n">
        <v>0.95989662440843</v>
      </c>
      <c r="BC694" s="0" t="n">
        <v>-0.0291117885353742</v>
      </c>
      <c r="BD694" s="0" t="n">
        <v>-1.43598754220875</v>
      </c>
      <c r="BE694" s="0" t="n">
        <v>-0.0368424935004441</v>
      </c>
      <c r="BF694" s="0" t="n">
        <v>0.54426209317171</v>
      </c>
      <c r="BG694" s="0" t="n">
        <v>-0.5349716047931</v>
      </c>
      <c r="BH694" s="0" t="n">
        <v>-0.13948692867416</v>
      </c>
      <c r="BI694" s="0" t="n">
        <v>0.560390844839276</v>
      </c>
      <c r="BJ694" s="0" t="n">
        <v>1.19709511636756</v>
      </c>
      <c r="BK694" s="0" t="n">
        <v>0.262584762822371</v>
      </c>
      <c r="BL694" s="0" t="n">
        <v>0.692730282025877</v>
      </c>
      <c r="BM694" s="0" t="n">
        <v>0.931895556277595</v>
      </c>
      <c r="BN694" s="0" t="n">
        <v>-0.916536464501405</v>
      </c>
      <c r="BO694" s="0" t="n">
        <v>0.0543786882190034</v>
      </c>
      <c r="BP694" s="0" t="n">
        <v>-0.00753516360418871</v>
      </c>
      <c r="BQ694" s="0" t="n">
        <v>-0.281556822301354</v>
      </c>
      <c r="BR694" s="0" t="n">
        <v>-0.54426209317171</v>
      </c>
      <c r="BS694" s="0" t="n">
        <v>-0.719924173608888</v>
      </c>
      <c r="BT694" s="0" t="n">
        <v>0.693896708980901</v>
      </c>
      <c r="BU694" s="0" t="n">
        <v>0.565858044865308</v>
      </c>
      <c r="BV694" s="0" t="n">
        <v>-1.33738467411604</v>
      </c>
      <c r="BW694" s="0" t="n">
        <v>-0.567385995964287</v>
      </c>
      <c r="BX694" s="0" t="n">
        <v>-2.71073076874018</v>
      </c>
      <c r="BY694" s="0" t="n">
        <v>0.315311581289279</v>
      </c>
      <c r="BZ694" s="0" t="n">
        <v>1.25264932648861</v>
      </c>
      <c r="CA694" s="0" t="n">
        <v>0.897719019121723</v>
      </c>
      <c r="CB694" s="0" t="n">
        <v>1.76892172021326</v>
      </c>
      <c r="CC694" s="0" t="n">
        <v>1.92865627468564</v>
      </c>
      <c r="CD694" s="0" t="n">
        <v>0.170690555023612</v>
      </c>
      <c r="CE694" s="0" t="n">
        <v>-0.111112967715599</v>
      </c>
      <c r="CF694" s="0" t="n">
        <v>0.241578845816548</v>
      </c>
      <c r="CG694" s="0" t="n">
        <v>0.862783053889871</v>
      </c>
      <c r="CH694" s="0" t="n">
        <v>0.425388861913234</v>
      </c>
      <c r="CI694" s="0" t="n">
        <v>2.1093637769809</v>
      </c>
      <c r="CJ694" s="0" t="n">
        <v>0.679756340105087</v>
      </c>
      <c r="CK694" s="0" t="n">
        <v>0.14953684512875</v>
      </c>
      <c r="CL694" s="0" t="n">
        <v>-0.144818841363303</v>
      </c>
      <c r="CM694" s="0" t="n">
        <v>-0.204794332603342</v>
      </c>
      <c r="CN694" s="0" t="n">
        <v>-0.050395101425238</v>
      </c>
      <c r="CO694" s="0" t="n">
        <v>-0.752932010072982</v>
      </c>
      <c r="CP694" s="0" t="n">
        <v>-2.93301127385348</v>
      </c>
      <c r="CQ694" s="0" t="n">
        <v>0.620129867456853</v>
      </c>
      <c r="CR694" s="0" t="n">
        <v>0.169603708854993</v>
      </c>
      <c r="CS694" s="0" t="n">
        <v>1.14295062303427</v>
      </c>
      <c r="CT694" s="0" t="n">
        <v>-0.39584392652614</v>
      </c>
      <c r="CU694" s="0" t="n">
        <v>0.785219071985921</v>
      </c>
      <c r="CV694" s="0" t="n">
        <v>-0.475945398648037</v>
      </c>
      <c r="CW694" s="0" t="n">
        <v>-0.157353952090489</v>
      </c>
      <c r="CX694" s="0" t="n">
        <v>0.353497853211593</v>
      </c>
      <c r="CZ694" s="0" t="n">
        <f aca="false">IF(CHOOSE(MATCH(G$5,$B$10:$E$10,0),$B694,$C694,$D694,$E694)*G$6+G694*G$7&lt;G$2,G$3*G$4,0)</f>
        <v>0</v>
      </c>
      <c r="DA694" s="0" t="n">
        <f aca="false">IF(CHOOSE(MATCH(H$5,$B$10:$E$10,0),$B694,$C694,$D694,$E694)*H$6+H694*H$7&lt;H$2,H$3*H$4,0)</f>
        <v>0</v>
      </c>
      <c r="DB694" s="0" t="n">
        <f aca="false">IF(CHOOSE(MATCH(I$5,$B$10:$E$10,0),$B694,$C694,$D694,$E694)*I$6+I694*I$7&lt;I$2,I$3*I$4,0)</f>
        <v>0</v>
      </c>
      <c r="DC694" s="0" t="n">
        <f aca="false">IF(CHOOSE(MATCH(J$5,$B$10:$E$10,0),$B694,$C694,$D694,$E694)*J$6+J694*J$7&lt;J$2,J$3*J$4,0)</f>
        <v>0</v>
      </c>
      <c r="DD694" s="0" t="n">
        <f aca="false">IF(CHOOSE(MATCH(K$5,$B$10:$E$10,0),$B694,$C694,$D694,$E694)*K$6+K694*K$7&lt;K$2,K$3*K$4,0)</f>
        <v>0</v>
      </c>
      <c r="DE694" s="0" t="n">
        <f aca="false">IF(CHOOSE(MATCH(L$5,$B$10:$E$10,0),$B694,$C694,$D694,$E694)*L$6+L694*L$7&lt;L$2,L$3*L$4,0)</f>
        <v>0</v>
      </c>
      <c r="DF694" s="0" t="n">
        <f aca="false">IF(CHOOSE(MATCH(M$5,$B$10:$E$10,0),$B694,$C694,$D694,$E694)*M$6+M694*M$7&lt;M$2,M$3*M$4,0)</f>
        <v>0</v>
      </c>
      <c r="DG694" s="0" t="n">
        <f aca="false">IF(CHOOSE(MATCH(N$5,$B$10:$E$10,0),$B694,$C694,$D694,$E694)*N$6+N694*N$7&lt;N$2,N$3*N$4,0)</f>
        <v>0</v>
      </c>
      <c r="DH694" s="0" t="n">
        <f aca="false">IF(CHOOSE(MATCH(O$5,$B$10:$E$10,0),$B694,$C694,$D694,$E694)*O$6+O694*O$7&lt;O$2,O$3*O$4,0)</f>
        <v>0</v>
      </c>
      <c r="DI694" s="0" t="n">
        <f aca="false">IF(CHOOSE(MATCH(P$5,$B$10:$E$10,0),$B694,$C694,$D694,$E694)*P$6+P694*P$7&lt;P$2,P$3*P$4,0)</f>
        <v>0</v>
      </c>
      <c r="DJ694" s="0" t="n">
        <f aca="false">IF(CHOOSE(MATCH(Q$5,$B$10:$E$10,0),$B694,$C694,$D694,$E694)*Q$6+Q694*Q$7&lt;Q$2,Q$3*Q$4,0)</f>
        <v>0</v>
      </c>
      <c r="DK694" s="0" t="n">
        <f aca="false">IF(CHOOSE(MATCH(R$5,$B$10:$E$10,0),$B694,$C694,$D694,$E694)*R$6+R694*R$7&lt;R$2,R$3*R$4,0)</f>
        <v>0</v>
      </c>
      <c r="DL694" s="0" t="n">
        <f aca="false">IF(CHOOSE(MATCH(S$5,$B$10:$E$10,0),$B694,$C694,$D694,$E694)*S$6+S694*S$7&lt;S$2,S$3*S$4,0)</f>
        <v>0</v>
      </c>
      <c r="DM694" s="0" t="n">
        <f aca="false">IF(CHOOSE(MATCH(T$5,$B$10:$E$10,0),$B694,$C694,$D694,$E694)*T$6+T694*T$7&lt;T$2,T$3*T$4,0)</f>
        <v>0</v>
      </c>
      <c r="DN694" s="0" t="n">
        <f aca="false">IF(CHOOSE(MATCH(U$5,$B$10:$E$10,0),$B694,$C694,$D694,$E694)*U$6+U694*U$7&lt;U$2,U$3*U$4,0)</f>
        <v>0</v>
      </c>
      <c r="DO694" s="0" t="n">
        <f aca="false">IF(CHOOSE(MATCH(V$5,$B$10:$E$10,0),$B694,$C694,$D694,$E694)*V$6+V694*V$7&lt;V$2,V$3*V$4,0)</f>
        <v>0</v>
      </c>
      <c r="DP694" s="0" t="n">
        <f aca="false">IF(CHOOSE(MATCH(W$5,$B$10:$E$10,0),$B694,$C694,$D694,$E694)*W$6+W694*W$7&lt;W$2,W$3*W$4,0)</f>
        <v>0</v>
      </c>
      <c r="DQ694" s="0" t="n">
        <f aca="false">IF(CHOOSE(MATCH(X$5,$B$10:$E$10,0),$B694,$C694,$D694,$E694)*X$6+X694*X$7&lt;X$2,X$3*X$4,0)</f>
        <v>0</v>
      </c>
      <c r="DR694" s="0" t="n">
        <f aca="false">IF(CHOOSE(MATCH(Y$5,$B$10:$E$10,0),$B694,$C694,$D694,$E694)*Y$6+Y694*Y$7&lt;Y$2,Y$3*Y$4,0)</f>
        <v>0</v>
      </c>
      <c r="DS694" s="0" t="n">
        <f aca="false">IF(CHOOSE(MATCH(Z$5,$B$10:$E$10,0),$B694,$C694,$D694,$E694)*Z$6+Z694*Z$7&lt;Z$2,Z$3*Z$4,0)</f>
        <v>0</v>
      </c>
      <c r="DT694" s="0" t="n">
        <f aca="false">IF(CHOOSE(MATCH(AA$5,$B$10:$E$10,0),$B694,$C694,$D694,$E694)*AA$6+AA694*AA$7&lt;AA$2,AA$3*AA$4,0)</f>
        <v>0</v>
      </c>
      <c r="DU694" s="0" t="n">
        <f aca="false">IF(CHOOSE(MATCH(AB$5,$B$10:$E$10,0),$B694,$C694,$D694,$E694)*AB$6+AB694*AB$7&lt;AB$2,AB$3*AB$4,0)</f>
        <v>0</v>
      </c>
      <c r="DV694" s="0" t="n">
        <f aca="false">IF(CHOOSE(MATCH(AC$5,$B$10:$E$10,0),$B694,$C694,$D694,$E694)*AC$6+AC694*AC$7&lt;AC$2,AC$3*AC$4,0)</f>
        <v>0</v>
      </c>
      <c r="DW694" s="0" t="n">
        <f aca="false">IF(CHOOSE(MATCH(AD$5,$B$10:$E$10,0),$B694,$C694,$D694,$E694)*AD$6+AD694*AD$7&lt;AD$2,AD$3*AD$4,0)</f>
        <v>0</v>
      </c>
      <c r="DX694" s="0" t="n">
        <f aca="false">IF(CHOOSE(MATCH(AE$5,$B$10:$E$10,0),$B694,$C694,$D694,$E694)*AE$6+AE694*AE$7&lt;AE$2,AE$3*AE$4,0)</f>
        <v>0</v>
      </c>
      <c r="DY694" s="0" t="n">
        <f aca="false">IF(CHOOSE(MATCH(AF$5,$B$10:$E$10,0),$B694,$C694,$D694,$E694)*AF$6+AF694*AF$7&lt;AF$2,AF$3*AF$4,0)</f>
        <v>0</v>
      </c>
      <c r="DZ694" s="0" t="n">
        <f aca="false">IF(CHOOSE(MATCH(AG$5,$B$10:$E$10,0),$B694,$C694,$D694,$E694)*AG$6+AG694*AG$7&lt;AG$2,AG$3*AG$4,0)</f>
        <v>0</v>
      </c>
      <c r="EA694" s="0" t="n">
        <f aca="false">IF(CHOOSE(MATCH(AH$5,$B$10:$E$10,0),$B694,$C694,$D694,$E694)*AH$6+AH694*AH$7&lt;AH$2,AH$3*AH$4,0)</f>
        <v>0</v>
      </c>
      <c r="EB694" s="0" t="n">
        <f aca="false">IF(CHOOSE(MATCH(AI$5,$B$10:$E$10,0),$B694,$C694,$D694,$E694)*AI$6+AI694*AI$7&lt;AI$2,AI$3*AI$4,0)</f>
        <v>0</v>
      </c>
      <c r="EC694" s="0" t="n">
        <f aca="false">IF(CHOOSE(MATCH(AJ$5,$B$10:$E$10,0),$B694,$C694,$D694,$E694)*AJ$6+AJ694*AJ$7&lt;AJ$2,AJ$3*AJ$4,0)</f>
        <v>0</v>
      </c>
      <c r="ED694" s="0" t="n">
        <f aca="false">IF(CHOOSE(MATCH(AK$5,$B$10:$E$10,0),$B694,$C694,$D694,$E694)*AK$6+AK694*AK$7&lt;AK$2,AK$3*AK$4,0)</f>
        <v>0</v>
      </c>
      <c r="EE694" s="0" t="n">
        <f aca="false">IF(CHOOSE(MATCH(AL$5,$B$10:$E$10,0),$B694,$C694,$D694,$E694)*AL$6+AL694*AL$7&lt;AL$2,AL$3*AL$4,0)</f>
        <v>0</v>
      </c>
      <c r="EF694" s="0" t="n">
        <f aca="false">IF(CHOOSE(MATCH(AM$5,$B$10:$E$10,0),$B694,$C694,$D694,$E694)*AM$6+AM694*AM$7&lt;AM$2,AM$3*AM$4,0)</f>
        <v>0</v>
      </c>
      <c r="EG694" s="0" t="n">
        <f aca="false">IF(CHOOSE(MATCH(AN$5,$B$10:$E$10,0),$B694,$C694,$D694,$E694)*AN$6+AN694*AN$7&lt;AN$2,AN$3*AN$4,0)</f>
        <v>0</v>
      </c>
      <c r="EH694" s="0" t="n">
        <f aca="false">IF(CHOOSE(MATCH(AO$5,$B$10:$E$10,0),$B694,$C694,$D694,$E694)*AO$6+AO694*AO$7&lt;AO$2,AO$3*AO$4,0)</f>
        <v>0</v>
      </c>
      <c r="EI694" s="0" t="n">
        <f aca="false">IF(CHOOSE(MATCH(AP$5,$B$10:$E$10,0),$B694,$C694,$D694,$E694)*AP$6+AP694*AP$7&lt;AP$2,AP$3*AP$4,0)</f>
        <v>0</v>
      </c>
      <c r="EJ694" s="0" t="n">
        <f aca="false">IF(CHOOSE(MATCH(AQ$5,$B$10:$E$10,0),$B694,$C694,$D694,$E694)*AQ$6+AQ694*AQ$7&lt;AQ$2,AQ$3*AQ$4,0)</f>
        <v>0</v>
      </c>
      <c r="EK694" s="0" t="n">
        <f aca="false">IF(CHOOSE(MATCH(AR$5,$B$10:$E$10,0),$B694,$C694,$D694,$E694)*AR$6+AR694*AR$7&lt;AR$2,AR$3*AR$4,0)</f>
        <v>0</v>
      </c>
      <c r="EL694" s="0" t="n">
        <f aca="false">IF(CHOOSE(MATCH(AS$5,$B$10:$E$10,0),$B694,$C694,$D694,$E694)*AS$6+AS694*AS$7&lt;AS$2,AS$3*AS$4,0)</f>
        <v>0</v>
      </c>
      <c r="EM694" s="0" t="n">
        <f aca="false">IF(CHOOSE(MATCH(AT$5,$B$10:$E$10,0),$B694,$C694,$D694,$E694)*AT$6+AT694*AT$7&lt;AT$2,AT$3*AT$4,0)</f>
        <v>0</v>
      </c>
      <c r="EN694" s="0" t="n">
        <f aca="false">IF(CHOOSE(MATCH(AU$5,$B$10:$E$10,0),$B694,$C694,$D694,$E694)*AU$6+AU694*AU$7&lt;AU$2,AU$3*AU$4,0)</f>
        <v>0</v>
      </c>
      <c r="EO694" s="0" t="n">
        <f aca="false">IF(CHOOSE(MATCH(AV$5,$B$10:$E$10,0),$B694,$C694,$D694,$E694)*AV$6+AV694*AV$7&lt;AV$2,AV$3*AV$4,0)</f>
        <v>0</v>
      </c>
      <c r="EP694" s="0" t="n">
        <f aca="false">IF(CHOOSE(MATCH(AW$5,$B$10:$E$10,0),$B694,$C694,$D694,$E694)*AW$6+AW694*AW$7&lt;AW$2,AW$3*AW$4,0)</f>
        <v>0</v>
      </c>
      <c r="EQ694" s="0" t="n">
        <f aca="false">IF(CHOOSE(MATCH(AX$5,$B$10:$E$10,0),$B694,$C694,$D694,$E694)*AX$6+AX694*AX$7&lt;AX$2,AX$3*AX$4,0)</f>
        <v>0</v>
      </c>
      <c r="ER694" s="0" t="n">
        <f aca="false">IF(CHOOSE(MATCH(AY$5,$B$10:$E$10,0),$B694,$C694,$D694,$E694)*AY$6+AY694*AY$7&lt;AY$2,AY$3*AY$4,0)</f>
        <v>0</v>
      </c>
      <c r="ES694" s="0" t="n">
        <f aca="false">IF(CHOOSE(MATCH(AZ$5,$B$10:$E$10,0),$B694,$C694,$D694,$E694)*AZ$6+AZ694*AZ$7&lt;AZ$2,AZ$3*AZ$4,0)</f>
        <v>0</v>
      </c>
      <c r="ET694" s="0" t="n">
        <f aca="false">IF(CHOOSE(MATCH(BA$5,$B$10:$E$10,0),$B694,$C694,$D694,$E694)*BA$6+BA694*BA$7&lt;BA$2,BA$3*BA$4,0)</f>
        <v>0</v>
      </c>
      <c r="EU694" s="0" t="n">
        <f aca="false">IF(CHOOSE(MATCH(BB$5,$B$10:$E$10,0),$B694,$C694,$D694,$E694)*BB$6+BB694*BB$7&lt;BB$2,BB$3*BB$4,0)</f>
        <v>0</v>
      </c>
      <c r="EV694" s="0" t="n">
        <f aca="false">IF(CHOOSE(MATCH(BC$5,$B$10:$E$10,0),$B694,$C694,$D694,$E694)*BC$6+BC694*BC$7&lt;BC$2,BC$3*BC$4,0)</f>
        <v>0</v>
      </c>
      <c r="EW694" s="0" t="n">
        <f aca="false">IF(CHOOSE(MATCH(BD$5,$B$10:$E$10,0),$B694,$C694,$D694,$E694)*BD$6+BD694*BD$7&lt;BD$2,BD$3*BD$4,0)</f>
        <v>0</v>
      </c>
      <c r="EX694" s="0" t="n">
        <f aca="false">IF(CHOOSE(MATCH(BE$5,$B$10:$E$10,0),$B694,$C694,$D694,$E694)*BE$6+BE694*BE$7&lt;BE$2,BE$3*BE$4,0)</f>
        <v>0</v>
      </c>
      <c r="EY694" s="0" t="n">
        <f aca="false">IF(CHOOSE(MATCH(BF$5,$B$10:$E$10,0),$B694,$C694,$D694,$E694)*BF$6+BF694*BF$7&lt;BF$2,BF$3*BF$4,0)</f>
        <v>0</v>
      </c>
      <c r="EZ694" s="0" t="n">
        <f aca="false">IF(CHOOSE(MATCH(BG$5,$B$10:$E$10,0),$B694,$C694,$D694,$E694)*BG$6+BG694*BG$7&lt;BG$2,BG$3*BG$4,0)</f>
        <v>0</v>
      </c>
      <c r="FA694" s="0" t="n">
        <f aca="false">IF(CHOOSE(MATCH(BH$5,$B$10:$E$10,0),$B694,$C694,$D694,$E694)*BH$6+BH694*BH$7&lt;BH$2,BH$3*BH$4,0)</f>
        <v>0</v>
      </c>
      <c r="FB694" s="0" t="n">
        <f aca="false">IF(CHOOSE(MATCH(BI$5,$B$10:$E$10,0),$B694,$C694,$D694,$E694)*BI$6+BI694*BI$7&lt;BI$2,BI$3*BI$4,0)</f>
        <v>0</v>
      </c>
      <c r="FC694" s="0" t="n">
        <f aca="false">IF(CHOOSE(MATCH(BJ$5,$B$10:$E$10,0),$B694,$C694,$D694,$E694)*BJ$6+BJ694*BJ$7&lt;BJ$2,BJ$3*BJ$4,0)</f>
        <v>0</v>
      </c>
      <c r="FD694" s="0" t="n">
        <f aca="false">IF(CHOOSE(MATCH(BK$5,$B$10:$E$10,0),$B694,$C694,$D694,$E694)*BK$6+BK694*BK$7&lt;BK$2,BK$3*BK$4,0)</f>
        <v>0</v>
      </c>
      <c r="FE694" s="0" t="n">
        <f aca="false">IF(CHOOSE(MATCH(BL$5,$B$10:$E$10,0),$B694,$C694,$D694,$E694)*BL$6+BL694*BL$7&lt;BL$2,BL$3*BL$4,0)</f>
        <v>0</v>
      </c>
      <c r="FF694" s="0" t="n">
        <f aca="false">IF(CHOOSE(MATCH(BM$5,$B$10:$E$10,0),$B694,$C694,$D694,$E694)*BM$6+BM694*BM$7&lt;BM$2,BM$3*BM$4,0)</f>
        <v>0</v>
      </c>
      <c r="FG694" s="0" t="n">
        <f aca="false">IF(CHOOSE(MATCH(BN$5,$B$10:$E$10,0),$B694,$C694,$D694,$E694)*BN$6+BN694*BN$7&lt;BN$2,BN$3*BN$4,0)</f>
        <v>0</v>
      </c>
      <c r="FH694" s="0" t="n">
        <f aca="false">IF(CHOOSE(MATCH(BO$5,$B$10:$E$10,0),$B694,$C694,$D694,$E694)*BO$6+BO694*BO$7&lt;BO$2,BO$3*BO$4,0)</f>
        <v>0</v>
      </c>
      <c r="FI694" s="0" t="n">
        <f aca="false">IF(CHOOSE(MATCH(BP$5,$B$10:$E$10,0),$B694,$C694,$D694,$E694)*BP$6+BP694*BP$7&lt;BP$2,BP$3*BP$4,0)</f>
        <v>0</v>
      </c>
      <c r="FJ694" s="0" t="n">
        <f aca="false">IF(CHOOSE(MATCH(BQ$5,$B$10:$E$10,0),$B694,$C694,$D694,$E694)*BQ$6+BQ694*BQ$7&lt;BQ$2,BQ$3*BQ$4,0)</f>
        <v>0</v>
      </c>
      <c r="FK694" s="0" t="n">
        <f aca="false">IF(CHOOSE(MATCH(BR$5,$B$10:$E$10,0),$B694,$C694,$D694,$E694)*BR$6+BR694*BR$7&lt;BR$2,BR$3*BR$4,0)</f>
        <v>0</v>
      </c>
      <c r="FL694" s="0" t="n">
        <f aca="false">IF(CHOOSE(MATCH(BS$5,$B$10:$E$10,0),$B694,$C694,$D694,$E694)*BS$6+BS694*BS$7&lt;BS$2,BS$3*BS$4,0)</f>
        <v>0</v>
      </c>
      <c r="FM694" s="0" t="n">
        <f aca="false">IF(CHOOSE(MATCH(BT$5,$B$10:$E$10,0),$B694,$C694,$D694,$E694)*BT$6+BT694*BT$7&lt;BT$2,BT$3*BT$4,0)</f>
        <v>0</v>
      </c>
      <c r="FN694" s="0" t="n">
        <f aca="false">IF(CHOOSE(MATCH(BU$5,$B$10:$E$10,0),$B694,$C694,$D694,$E694)*BU$6+BU694*BU$7&lt;BU$2,BU$3*BU$4,0)</f>
        <v>0</v>
      </c>
      <c r="FO694" s="0" t="n">
        <f aca="false">IF(CHOOSE(MATCH(BV$5,$B$10:$E$10,0),$B694,$C694,$D694,$E694)*BV$6+BV694*BV$7&lt;BV$2,BV$3*BV$4,0)</f>
        <v>0</v>
      </c>
      <c r="FP694" s="0" t="n">
        <f aca="false">IF(CHOOSE(MATCH(BW$5,$B$10:$E$10,0),$B694,$C694,$D694,$E694)*BW$6+BW694*BW$7&lt;BW$2,BW$3*BW$4,0)</f>
        <v>0</v>
      </c>
      <c r="FQ694" s="0" t="n">
        <f aca="false">IF(CHOOSE(MATCH(BX$5,$B$10:$E$10,0),$B694,$C694,$D694,$E694)*BX$6+BX694*BX$7&lt;BX$2,BX$3*BX$4,0)</f>
        <v>0</v>
      </c>
      <c r="FR694" s="0" t="n">
        <f aca="false">IF(CHOOSE(MATCH(BY$5,$B$10:$E$10,0),$B694,$C694,$D694,$E694)*BY$6+BY694*BY$7&lt;BY$2,BY$3*BY$4,0)</f>
        <v>0</v>
      </c>
      <c r="FS694" s="0" t="n">
        <f aca="false">IF(CHOOSE(MATCH(BZ$5,$B$10:$E$10,0),$B694,$C694,$D694,$E694)*BZ$6+BZ694*BZ$7&lt;BZ$2,BZ$3*BZ$4,0)</f>
        <v>0</v>
      </c>
      <c r="FT694" s="0" t="n">
        <f aca="false">IF(CHOOSE(MATCH(CA$5,$B$10:$E$10,0),$B694,$C694,$D694,$E694)*CA$6+CA694*CA$7&lt;CA$2,CA$3*CA$4,0)</f>
        <v>0</v>
      </c>
      <c r="FU694" s="0" t="n">
        <f aca="false">IF(CHOOSE(MATCH(CB$5,$B$10:$E$10,0),$B694,$C694,$D694,$E694)*CB$6+CB694*CB$7&lt;CB$2,CB$3*CB$4,0)</f>
        <v>0</v>
      </c>
      <c r="FV694" s="0" t="n">
        <f aca="false">IF(CHOOSE(MATCH(CC$5,$B$10:$E$10,0),$B694,$C694,$D694,$E694)*CC$6+CC694*CC$7&lt;CC$2,CC$3*CC$4,0)</f>
        <v>0</v>
      </c>
      <c r="FW694" s="0" t="n">
        <f aca="false">IF(CHOOSE(MATCH(CD$5,$B$10:$E$10,0),$B694,$C694,$D694,$E694)*CD$6+CD694*CD$7&lt;CD$2,CD$3*CD$4,0)</f>
        <v>0</v>
      </c>
      <c r="FX694" s="0" t="n">
        <f aca="false">IF(CHOOSE(MATCH(CE$5,$B$10:$E$10,0),$B694,$C694,$D694,$E694)*CE$6+CE694*CE$7&lt;CE$2,CE$3*CE$4,0)</f>
        <v>0</v>
      </c>
      <c r="FY694" s="0" t="n">
        <f aca="false">IF(CHOOSE(MATCH(CF$5,$B$10:$E$10,0),$B694,$C694,$D694,$E694)*CF$6+CF694*CF$7&lt;CF$2,CF$3*CF$4,0)</f>
        <v>0</v>
      </c>
      <c r="FZ694" s="0" t="n">
        <f aca="false">IF(CHOOSE(MATCH(CG$5,$B$10:$E$10,0),$B694,$C694,$D694,$E694)*CG$6+CG694*CG$7&lt;CG$2,CG$3*CG$4,0)</f>
        <v>0</v>
      </c>
      <c r="GA694" s="0" t="n">
        <f aca="false">IF(CHOOSE(MATCH(CH$5,$B$10:$E$10,0),$B694,$C694,$D694,$E694)*CH$6+CH694*CH$7&lt;CH$2,CH$3*CH$4,0)</f>
        <v>0</v>
      </c>
      <c r="GB694" s="0" t="n">
        <f aca="false">IF(CHOOSE(MATCH(CI$5,$B$10:$E$10,0),$B694,$C694,$D694,$E694)*CI$6+CI694*CI$7&lt;CI$2,CI$3*CI$4,0)</f>
        <v>0</v>
      </c>
      <c r="GC694" s="0" t="n">
        <f aca="false">IF(CHOOSE(MATCH(CJ$5,$B$10:$E$10,0),$B694,$C694,$D694,$E694)*CJ$6+CJ694*CJ$7&lt;CJ$2,CJ$3*CJ$4,0)</f>
        <v>0</v>
      </c>
      <c r="GD694" s="0" t="n">
        <f aca="false">IF(CHOOSE(MATCH(CK$5,$B$10:$E$10,0),$B694,$C694,$D694,$E694)*CK$6+CK694*CK$7&lt;CK$2,CK$3*CK$4,0)</f>
        <v>0</v>
      </c>
      <c r="GE694" s="0" t="n">
        <f aca="false">IF(CHOOSE(MATCH(CL$5,$B$10:$E$10,0),$B694,$C694,$D694,$E694)*CL$6+CL694*CL$7&lt;CL$2,CL$3*CL$4,0)</f>
        <v>0</v>
      </c>
      <c r="GF694" s="0" t="n">
        <f aca="false">IF(CHOOSE(MATCH(CM$5,$B$10:$E$10,0),$B694,$C694,$D694,$E694)*CM$6+CM694*CM$7&lt;CM$2,CM$3*CM$4,0)</f>
        <v>0</v>
      </c>
      <c r="GG694" s="0" t="n">
        <f aca="false">IF(CHOOSE(MATCH(CN$5,$B$10:$E$10,0),$B694,$C694,$D694,$E694)*CN$6+CN694*CN$7&lt;CN$2,CN$3*CN$4,0)</f>
        <v>0</v>
      </c>
      <c r="GH694" s="0" t="n">
        <f aca="false">IF(CHOOSE(MATCH(CO$5,$B$10:$E$10,0),$B694,$C694,$D694,$E694)*CO$6+CO694*CO$7&lt;CO$2,CO$3*CO$4,0)</f>
        <v>0</v>
      </c>
      <c r="GI694" s="0" t="n">
        <f aca="false">IF(CHOOSE(MATCH(CP$5,$B$10:$E$10,0),$B694,$C694,$D694,$E694)*CP$6+CP694*CP$7&lt;CP$2,CP$3*CP$4,0)</f>
        <v>12.5</v>
      </c>
      <c r="GJ694" s="0" t="n">
        <f aca="false">IF(CHOOSE(MATCH(CQ$5,$B$10:$E$10,0),$B694,$C694,$D694,$E694)*CQ$6+CQ694*CQ$7&lt;CQ$2,CQ$3*CQ$4,0)</f>
        <v>0</v>
      </c>
      <c r="GK694" s="0" t="n">
        <f aca="false">IF(CHOOSE(MATCH(CR$5,$B$10:$E$10,0),$B694,$C694,$D694,$E694)*CR$6+CR694*CR$7&lt;CR$2,CR$3*CR$4,0)</f>
        <v>0</v>
      </c>
      <c r="GL694" s="0" t="n">
        <f aca="false">IF(CHOOSE(MATCH(CS$5,$B$10:$E$10,0),$B694,$C694,$D694,$E694)*CS$6+CS694*CS$7&lt;CS$2,CS$3*CS$4,0)</f>
        <v>0</v>
      </c>
      <c r="GM694" s="0" t="n">
        <f aca="false">IF(CHOOSE(MATCH(CT$5,$B$10:$E$10,0),$B694,$C694,$D694,$E694)*CT$6+CT694*CT$7&lt;CT$2,CT$3*CT$4,0)</f>
        <v>0</v>
      </c>
      <c r="GN694" s="0" t="n">
        <f aca="false">IF(CHOOSE(MATCH(CU$5,$B$10:$E$10,0),$B694,$C694,$D694,$E694)*CU$6+CU694*CU$7&lt;CU$2,CU$3*CU$4,0)</f>
        <v>0</v>
      </c>
      <c r="GO694" s="0" t="n">
        <f aca="false">IF(CHOOSE(MATCH(CV$5,$B$10:$E$10,0),$B694,$C694,$D694,$E694)*CV$6+CV694*CV$7&lt;CV$2,CV$3*CV$4,0)</f>
        <v>0</v>
      </c>
      <c r="GP694" s="0" t="n">
        <f aca="false">IF(CHOOSE(MATCH(CW$5,$B$10:$E$10,0),$B694,$C694,$D694,$E694)*CW$6+CW694*CW$7&lt;CW$2,CW$3*CW$4,0)</f>
        <v>0</v>
      </c>
      <c r="GQ694" s="0" t="n">
        <f aca="false">IF(CHOOSE(MATCH(CX$5,$B$10:$E$10,0),$B694,$C694,$D694,$E694)*CX$6+CX694*CX$7&lt;CX$2,CX$3*CX$4,0)</f>
        <v>0</v>
      </c>
      <c r="GS694" s="0" t="n">
        <f aca="false">SUM(CZ694:GQ694)</f>
        <v>12.5</v>
      </c>
      <c r="GT694" s="0" t="n">
        <f aca="false">IF(GS694&gt;$GS$6,1,0)</f>
        <v>0</v>
      </c>
    </row>
    <row r="695" customFormat="false" ht="14" hidden="false" customHeight="false" outlineLevel="0" collapsed="false">
      <c r="A695" s="0" t="n">
        <v>685</v>
      </c>
      <c r="B695" s="0" t="n">
        <v>1.74003002402237</v>
      </c>
      <c r="C695" s="0" t="n">
        <v>1.16275412518624</v>
      </c>
      <c r="D695" s="0" t="n">
        <v>0.360697393860528</v>
      </c>
      <c r="E695" s="0" t="n">
        <v>0.854879501824684</v>
      </c>
      <c r="G695" s="0" t="n">
        <v>0.479203663417138</v>
      </c>
      <c r="H695" s="0" t="n">
        <v>-1.27062094179564</v>
      </c>
      <c r="I695" s="0" t="n">
        <v>-0.905415618035477</v>
      </c>
      <c r="J695" s="0" t="n">
        <v>-0.167663074535085</v>
      </c>
      <c r="K695" s="0" t="n">
        <v>-0.786573082223185</v>
      </c>
      <c r="L695" s="0" t="n">
        <v>0.597844973526662</v>
      </c>
      <c r="M695" s="0" t="n">
        <v>0.665465904603479</v>
      </c>
      <c r="N695" s="0" t="n">
        <v>-0.933669070946053</v>
      </c>
      <c r="O695" s="0" t="n">
        <v>-0.0617353634879692</v>
      </c>
      <c r="P695" s="0" t="n">
        <v>-1.18574007501593</v>
      </c>
      <c r="Q695" s="0" t="n">
        <v>-0.944248768064426</v>
      </c>
      <c r="R695" s="0" t="n">
        <v>0.611805717198877</v>
      </c>
      <c r="S695" s="0" t="n">
        <v>-0.27273358682578</v>
      </c>
      <c r="T695" s="0" t="n">
        <v>-0.232059846894117</v>
      </c>
      <c r="U695" s="0" t="n">
        <v>0.939123765419936</v>
      </c>
      <c r="V695" s="0" t="n">
        <v>-0.696234110364458</v>
      </c>
      <c r="W695" s="0" t="n">
        <v>-0.57612396631157</v>
      </c>
      <c r="X695" s="0" t="n">
        <v>1.21514403872425</v>
      </c>
      <c r="Y695" s="0" t="n">
        <v>0.312257952828077</v>
      </c>
      <c r="Z695" s="0" t="n">
        <v>-1.26141458167695</v>
      </c>
      <c r="AA695" s="0" t="n">
        <v>-1.3599901649286</v>
      </c>
      <c r="AB695" s="0" t="n">
        <v>1.35231402964564</v>
      </c>
      <c r="AC695" s="0" t="n">
        <v>-0.126367467601085</v>
      </c>
      <c r="AD695" s="0" t="n">
        <v>-0.564871243113885</v>
      </c>
      <c r="AE695" s="0" t="n">
        <v>-0.0914280917641008</v>
      </c>
      <c r="AF695" s="0" t="n">
        <v>-0.639156496617943</v>
      </c>
      <c r="AG695" s="0" t="n">
        <v>-0.817383352114121</v>
      </c>
      <c r="AH695" s="0" t="n">
        <v>1.10271685116459</v>
      </c>
      <c r="AI695" s="0" t="n">
        <v>-0.322394271279336</v>
      </c>
      <c r="AJ695" s="0" t="n">
        <v>-3.66824679076672</v>
      </c>
      <c r="AK695" s="0" t="n">
        <v>-0.359040086550522</v>
      </c>
      <c r="AL695" s="0" t="n">
        <v>1.91939761862159</v>
      </c>
      <c r="AM695" s="0" t="n">
        <v>-0.439248424299876</v>
      </c>
      <c r="AN695" s="0" t="n">
        <v>-0.368684140994446</v>
      </c>
      <c r="AO695" s="0" t="n">
        <v>-0.202138608074165</v>
      </c>
      <c r="AP695" s="0" t="n">
        <v>2.23077222472057</v>
      </c>
      <c r="AQ695" s="0" t="n">
        <v>1.762377905834</v>
      </c>
      <c r="AR695" s="0" t="n">
        <v>0.414611349697225</v>
      </c>
      <c r="AS695" s="0" t="n">
        <v>-0.663271748635452</v>
      </c>
      <c r="AT695" s="0" t="n">
        <v>-0.737984464649344</v>
      </c>
      <c r="AU695" s="0" t="n">
        <v>-1.74915840034373</v>
      </c>
      <c r="AV695" s="0" t="n">
        <v>1.14840531750815</v>
      </c>
      <c r="AW695" s="0" t="n">
        <v>0.325215978591586</v>
      </c>
      <c r="AX695" s="0" t="n">
        <v>1.69588474818738</v>
      </c>
      <c r="AY695" s="0" t="n">
        <v>0.381817244488047</v>
      </c>
      <c r="AZ695" s="0" t="n">
        <v>0.623656433162978</v>
      </c>
      <c r="BA695" s="0" t="n">
        <v>1.26379063658533</v>
      </c>
      <c r="BB695" s="0" t="n">
        <v>1.32146624309826</v>
      </c>
      <c r="BC695" s="0" t="n">
        <v>0.298712166113546</v>
      </c>
      <c r="BD695" s="0" t="n">
        <v>-1.69685336004477</v>
      </c>
      <c r="BE695" s="0" t="n">
        <v>-0.698869371262845</v>
      </c>
      <c r="BF695" s="0" t="n">
        <v>-0.714580892235972</v>
      </c>
      <c r="BG695" s="0" t="n">
        <v>1.33570438265451</v>
      </c>
      <c r="BH695" s="0" t="n">
        <v>-0.976397132035345</v>
      </c>
      <c r="BI695" s="0" t="n">
        <v>-0.353089717464172</v>
      </c>
      <c r="BJ695" s="0" t="n">
        <v>-1.60541731020203</v>
      </c>
      <c r="BK695" s="0" t="n">
        <v>-1.29837417262024</v>
      </c>
      <c r="BL695" s="0" t="n">
        <v>-0.886218458617805</v>
      </c>
      <c r="BM695" s="0" t="n">
        <v>-1.9616254576249</v>
      </c>
      <c r="BN695" s="0" t="n">
        <v>-0.292877757601673</v>
      </c>
      <c r="BO695" s="0" t="n">
        <v>0.240004283114104</v>
      </c>
      <c r="BP695" s="0" t="n">
        <v>1.19678134069545</v>
      </c>
      <c r="BQ695" s="0" t="n">
        <v>-0.27503688215802</v>
      </c>
      <c r="BR695" s="0" t="n">
        <v>0.992417881207075</v>
      </c>
      <c r="BS695" s="0" t="n">
        <v>0.822523134047515</v>
      </c>
      <c r="BT695" s="0" t="n">
        <v>1.32716650114162</v>
      </c>
      <c r="BU695" s="0" t="n">
        <v>0.0234490471484605</v>
      </c>
      <c r="BV695" s="0" t="n">
        <v>0.680720404488966</v>
      </c>
      <c r="BW695" s="0" t="n">
        <v>0.739491952117533</v>
      </c>
      <c r="BX695" s="0" t="n">
        <v>-0.487887064082315</v>
      </c>
      <c r="BY695" s="0" t="n">
        <v>1.20829099614639</v>
      </c>
      <c r="BZ695" s="0" t="n">
        <v>-1.40720203489764</v>
      </c>
      <c r="CA695" s="0" t="n">
        <v>0.52519908422255</v>
      </c>
      <c r="CB695" s="0" t="n">
        <v>1.33869662022335</v>
      </c>
      <c r="CC695" s="0" t="n">
        <v>0.135935351863736</v>
      </c>
      <c r="CD695" s="0" t="n">
        <v>1.018029252009</v>
      </c>
      <c r="CE695" s="0" t="n">
        <v>0.436806431025616</v>
      </c>
      <c r="CF695" s="0" t="n">
        <v>-0.0309478309645783</v>
      </c>
      <c r="CG695" s="0" t="n">
        <v>0.0479440132039599</v>
      </c>
      <c r="CH695" s="0" t="n">
        <v>-0.248199967245455</v>
      </c>
      <c r="CI695" s="0" t="n">
        <v>3.07059963233769</v>
      </c>
      <c r="CJ695" s="0" t="n">
        <v>-0.151547965288046</v>
      </c>
      <c r="CK695" s="0" t="n">
        <v>-2.10653524845839</v>
      </c>
      <c r="CL695" s="0" t="n">
        <v>-0.532061221747426</v>
      </c>
      <c r="CM695" s="0" t="n">
        <v>0.756999725126661</v>
      </c>
      <c r="CN695" s="0" t="n">
        <v>0.908069068827899</v>
      </c>
      <c r="CO695" s="0" t="n">
        <v>-0.0708587322151288</v>
      </c>
      <c r="CP695" s="0" t="n">
        <v>-1.89673301065341</v>
      </c>
      <c r="CQ695" s="0" t="n">
        <v>0.566037670068909</v>
      </c>
      <c r="CR695" s="0" t="n">
        <v>-0.378445292881224</v>
      </c>
      <c r="CS695" s="0" t="n">
        <v>0.149304923979798</v>
      </c>
      <c r="CT695" s="0" t="n">
        <v>-0.0986517534329323</v>
      </c>
      <c r="CU695" s="0" t="n">
        <v>-1.84104465006385</v>
      </c>
      <c r="CV695" s="0" t="n">
        <v>-0.0905060915101785</v>
      </c>
      <c r="CW695" s="0" t="n">
        <v>-0.524585175298853</v>
      </c>
      <c r="CX695" s="0" t="n">
        <v>-0.883276243257569</v>
      </c>
      <c r="CZ695" s="0" t="n">
        <f aca="false">IF(CHOOSE(MATCH(G$5,$B$10:$E$10,0),$B695,$C695,$D695,$E695)*G$6+G695*G$7&lt;G$2,G$3*G$4,0)</f>
        <v>0</v>
      </c>
      <c r="DA695" s="0" t="n">
        <f aca="false">IF(CHOOSE(MATCH(H$5,$B$10:$E$10,0),$B695,$C695,$D695,$E695)*H$6+H695*H$7&lt;H$2,H$3*H$4,0)</f>
        <v>0</v>
      </c>
      <c r="DB695" s="0" t="n">
        <f aca="false">IF(CHOOSE(MATCH(I$5,$B$10:$E$10,0),$B695,$C695,$D695,$E695)*I$6+I695*I$7&lt;I$2,I$3*I$4,0)</f>
        <v>0</v>
      </c>
      <c r="DC695" s="0" t="n">
        <f aca="false">IF(CHOOSE(MATCH(J$5,$B$10:$E$10,0),$B695,$C695,$D695,$E695)*J$6+J695*J$7&lt;J$2,J$3*J$4,0)</f>
        <v>0</v>
      </c>
      <c r="DD695" s="0" t="n">
        <f aca="false">IF(CHOOSE(MATCH(K$5,$B$10:$E$10,0),$B695,$C695,$D695,$E695)*K$6+K695*K$7&lt;K$2,K$3*K$4,0)</f>
        <v>0</v>
      </c>
      <c r="DE695" s="0" t="n">
        <f aca="false">IF(CHOOSE(MATCH(L$5,$B$10:$E$10,0),$B695,$C695,$D695,$E695)*L$6+L695*L$7&lt;L$2,L$3*L$4,0)</f>
        <v>0</v>
      </c>
      <c r="DF695" s="0" t="n">
        <f aca="false">IF(CHOOSE(MATCH(M$5,$B$10:$E$10,0),$B695,$C695,$D695,$E695)*M$6+M695*M$7&lt;M$2,M$3*M$4,0)</f>
        <v>0</v>
      </c>
      <c r="DG695" s="0" t="n">
        <f aca="false">IF(CHOOSE(MATCH(N$5,$B$10:$E$10,0),$B695,$C695,$D695,$E695)*N$6+N695*N$7&lt;N$2,N$3*N$4,0)</f>
        <v>0</v>
      </c>
      <c r="DH695" s="0" t="n">
        <f aca="false">IF(CHOOSE(MATCH(O$5,$B$10:$E$10,0),$B695,$C695,$D695,$E695)*O$6+O695*O$7&lt;O$2,O$3*O$4,0)</f>
        <v>0</v>
      </c>
      <c r="DI695" s="0" t="n">
        <f aca="false">IF(CHOOSE(MATCH(P$5,$B$10:$E$10,0),$B695,$C695,$D695,$E695)*P$6+P695*P$7&lt;P$2,P$3*P$4,0)</f>
        <v>0</v>
      </c>
      <c r="DJ695" s="0" t="n">
        <f aca="false">IF(CHOOSE(MATCH(Q$5,$B$10:$E$10,0),$B695,$C695,$D695,$E695)*Q$6+Q695*Q$7&lt;Q$2,Q$3*Q$4,0)</f>
        <v>0</v>
      </c>
      <c r="DK695" s="0" t="n">
        <f aca="false">IF(CHOOSE(MATCH(R$5,$B$10:$E$10,0),$B695,$C695,$D695,$E695)*R$6+R695*R$7&lt;R$2,R$3*R$4,0)</f>
        <v>0</v>
      </c>
      <c r="DL695" s="0" t="n">
        <f aca="false">IF(CHOOSE(MATCH(S$5,$B$10:$E$10,0),$B695,$C695,$D695,$E695)*S$6+S695*S$7&lt;S$2,S$3*S$4,0)</f>
        <v>0</v>
      </c>
      <c r="DM695" s="0" t="n">
        <f aca="false">IF(CHOOSE(MATCH(T$5,$B$10:$E$10,0),$B695,$C695,$D695,$E695)*T$6+T695*T$7&lt;T$2,T$3*T$4,0)</f>
        <v>0</v>
      </c>
      <c r="DN695" s="0" t="n">
        <f aca="false">IF(CHOOSE(MATCH(U$5,$B$10:$E$10,0),$B695,$C695,$D695,$E695)*U$6+U695*U$7&lt;U$2,U$3*U$4,0)</f>
        <v>0</v>
      </c>
      <c r="DO695" s="0" t="n">
        <f aca="false">IF(CHOOSE(MATCH(V$5,$B$10:$E$10,0),$B695,$C695,$D695,$E695)*V$6+V695*V$7&lt;V$2,V$3*V$4,0)</f>
        <v>0</v>
      </c>
      <c r="DP695" s="0" t="n">
        <f aca="false">IF(CHOOSE(MATCH(W$5,$B$10:$E$10,0),$B695,$C695,$D695,$E695)*W$6+W695*W$7&lt;W$2,W$3*W$4,0)</f>
        <v>0</v>
      </c>
      <c r="DQ695" s="0" t="n">
        <f aca="false">IF(CHOOSE(MATCH(X$5,$B$10:$E$10,0),$B695,$C695,$D695,$E695)*X$6+X695*X$7&lt;X$2,X$3*X$4,0)</f>
        <v>0</v>
      </c>
      <c r="DR695" s="0" t="n">
        <f aca="false">IF(CHOOSE(MATCH(Y$5,$B$10:$E$10,0),$B695,$C695,$D695,$E695)*Y$6+Y695*Y$7&lt;Y$2,Y$3*Y$4,0)</f>
        <v>0</v>
      </c>
      <c r="DS695" s="0" t="n">
        <f aca="false">IF(CHOOSE(MATCH(Z$5,$B$10:$E$10,0),$B695,$C695,$D695,$E695)*Z$6+Z695*Z$7&lt;Z$2,Z$3*Z$4,0)</f>
        <v>0</v>
      </c>
      <c r="DT695" s="0" t="n">
        <f aca="false">IF(CHOOSE(MATCH(AA$5,$B$10:$E$10,0),$B695,$C695,$D695,$E695)*AA$6+AA695*AA$7&lt;AA$2,AA$3*AA$4,0)</f>
        <v>0</v>
      </c>
      <c r="DU695" s="0" t="n">
        <f aca="false">IF(CHOOSE(MATCH(AB$5,$B$10:$E$10,0),$B695,$C695,$D695,$E695)*AB$6+AB695*AB$7&lt;AB$2,AB$3*AB$4,0)</f>
        <v>0</v>
      </c>
      <c r="DV695" s="0" t="n">
        <f aca="false">IF(CHOOSE(MATCH(AC$5,$B$10:$E$10,0),$B695,$C695,$D695,$E695)*AC$6+AC695*AC$7&lt;AC$2,AC$3*AC$4,0)</f>
        <v>0</v>
      </c>
      <c r="DW695" s="0" t="n">
        <f aca="false">IF(CHOOSE(MATCH(AD$5,$B$10:$E$10,0),$B695,$C695,$D695,$E695)*AD$6+AD695*AD$7&lt;AD$2,AD$3*AD$4,0)</f>
        <v>0</v>
      </c>
      <c r="DX695" s="0" t="n">
        <f aca="false">IF(CHOOSE(MATCH(AE$5,$B$10:$E$10,0),$B695,$C695,$D695,$E695)*AE$6+AE695*AE$7&lt;AE$2,AE$3*AE$4,0)</f>
        <v>0</v>
      </c>
      <c r="DY695" s="0" t="n">
        <f aca="false">IF(CHOOSE(MATCH(AF$5,$B$10:$E$10,0),$B695,$C695,$D695,$E695)*AF$6+AF695*AF$7&lt;AF$2,AF$3*AF$4,0)</f>
        <v>0</v>
      </c>
      <c r="DZ695" s="0" t="n">
        <f aca="false">IF(CHOOSE(MATCH(AG$5,$B$10:$E$10,0),$B695,$C695,$D695,$E695)*AG$6+AG695*AG$7&lt;AG$2,AG$3*AG$4,0)</f>
        <v>0</v>
      </c>
      <c r="EA695" s="0" t="n">
        <f aca="false">IF(CHOOSE(MATCH(AH$5,$B$10:$E$10,0),$B695,$C695,$D695,$E695)*AH$6+AH695*AH$7&lt;AH$2,AH$3*AH$4,0)</f>
        <v>0</v>
      </c>
      <c r="EB695" s="0" t="n">
        <f aca="false">IF(CHOOSE(MATCH(AI$5,$B$10:$E$10,0),$B695,$C695,$D695,$E695)*AI$6+AI695*AI$7&lt;AI$2,AI$3*AI$4,0)</f>
        <v>0</v>
      </c>
      <c r="EC695" s="0" t="n">
        <f aca="false">IF(CHOOSE(MATCH(AJ$5,$B$10:$E$10,0),$B695,$C695,$D695,$E695)*AJ$6+AJ695*AJ$7&lt;AJ$2,AJ$3*AJ$4,0)</f>
        <v>2.5</v>
      </c>
      <c r="ED695" s="0" t="n">
        <f aca="false">IF(CHOOSE(MATCH(AK$5,$B$10:$E$10,0),$B695,$C695,$D695,$E695)*AK$6+AK695*AK$7&lt;AK$2,AK$3*AK$4,0)</f>
        <v>0</v>
      </c>
      <c r="EE695" s="0" t="n">
        <f aca="false">IF(CHOOSE(MATCH(AL$5,$B$10:$E$10,0),$B695,$C695,$D695,$E695)*AL$6+AL695*AL$7&lt;AL$2,AL$3*AL$4,0)</f>
        <v>0</v>
      </c>
      <c r="EF695" s="0" t="n">
        <f aca="false">IF(CHOOSE(MATCH(AM$5,$B$10:$E$10,0),$B695,$C695,$D695,$E695)*AM$6+AM695*AM$7&lt;AM$2,AM$3*AM$4,0)</f>
        <v>0</v>
      </c>
      <c r="EG695" s="0" t="n">
        <f aca="false">IF(CHOOSE(MATCH(AN$5,$B$10:$E$10,0),$B695,$C695,$D695,$E695)*AN$6+AN695*AN$7&lt;AN$2,AN$3*AN$4,0)</f>
        <v>0</v>
      </c>
      <c r="EH695" s="0" t="n">
        <f aca="false">IF(CHOOSE(MATCH(AO$5,$B$10:$E$10,0),$B695,$C695,$D695,$E695)*AO$6+AO695*AO$7&lt;AO$2,AO$3*AO$4,0)</f>
        <v>0</v>
      </c>
      <c r="EI695" s="0" t="n">
        <f aca="false">IF(CHOOSE(MATCH(AP$5,$B$10:$E$10,0),$B695,$C695,$D695,$E695)*AP$6+AP695*AP$7&lt;AP$2,AP$3*AP$4,0)</f>
        <v>0</v>
      </c>
      <c r="EJ695" s="0" t="n">
        <f aca="false">IF(CHOOSE(MATCH(AQ$5,$B$10:$E$10,0),$B695,$C695,$D695,$E695)*AQ$6+AQ695*AQ$7&lt;AQ$2,AQ$3*AQ$4,0)</f>
        <v>0</v>
      </c>
      <c r="EK695" s="0" t="n">
        <f aca="false">IF(CHOOSE(MATCH(AR$5,$B$10:$E$10,0),$B695,$C695,$D695,$E695)*AR$6+AR695*AR$7&lt;AR$2,AR$3*AR$4,0)</f>
        <v>0</v>
      </c>
      <c r="EL695" s="0" t="n">
        <f aca="false">IF(CHOOSE(MATCH(AS$5,$B$10:$E$10,0),$B695,$C695,$D695,$E695)*AS$6+AS695*AS$7&lt;AS$2,AS$3*AS$4,0)</f>
        <v>0</v>
      </c>
      <c r="EM695" s="0" t="n">
        <f aca="false">IF(CHOOSE(MATCH(AT$5,$B$10:$E$10,0),$B695,$C695,$D695,$E695)*AT$6+AT695*AT$7&lt;AT$2,AT$3*AT$4,0)</f>
        <v>0</v>
      </c>
      <c r="EN695" s="0" t="n">
        <f aca="false">IF(CHOOSE(MATCH(AU$5,$B$10:$E$10,0),$B695,$C695,$D695,$E695)*AU$6+AU695*AU$7&lt;AU$2,AU$3*AU$4,0)</f>
        <v>0</v>
      </c>
      <c r="EO695" s="0" t="n">
        <f aca="false">IF(CHOOSE(MATCH(AV$5,$B$10:$E$10,0),$B695,$C695,$D695,$E695)*AV$6+AV695*AV$7&lt;AV$2,AV$3*AV$4,0)</f>
        <v>0</v>
      </c>
      <c r="EP695" s="0" t="n">
        <f aca="false">IF(CHOOSE(MATCH(AW$5,$B$10:$E$10,0),$B695,$C695,$D695,$E695)*AW$6+AW695*AW$7&lt;AW$2,AW$3*AW$4,0)</f>
        <v>0</v>
      </c>
      <c r="EQ695" s="0" t="n">
        <f aca="false">IF(CHOOSE(MATCH(AX$5,$B$10:$E$10,0),$B695,$C695,$D695,$E695)*AX$6+AX695*AX$7&lt;AX$2,AX$3*AX$4,0)</f>
        <v>0</v>
      </c>
      <c r="ER695" s="0" t="n">
        <f aca="false">IF(CHOOSE(MATCH(AY$5,$B$10:$E$10,0),$B695,$C695,$D695,$E695)*AY$6+AY695*AY$7&lt;AY$2,AY$3*AY$4,0)</f>
        <v>0</v>
      </c>
      <c r="ES695" s="0" t="n">
        <f aca="false">IF(CHOOSE(MATCH(AZ$5,$B$10:$E$10,0),$B695,$C695,$D695,$E695)*AZ$6+AZ695*AZ$7&lt;AZ$2,AZ$3*AZ$4,0)</f>
        <v>0</v>
      </c>
      <c r="ET695" s="0" t="n">
        <f aca="false">IF(CHOOSE(MATCH(BA$5,$B$10:$E$10,0),$B695,$C695,$D695,$E695)*BA$6+BA695*BA$7&lt;BA$2,BA$3*BA$4,0)</f>
        <v>0</v>
      </c>
      <c r="EU695" s="0" t="n">
        <f aca="false">IF(CHOOSE(MATCH(BB$5,$B$10:$E$10,0),$B695,$C695,$D695,$E695)*BB$6+BB695*BB$7&lt;BB$2,BB$3*BB$4,0)</f>
        <v>0</v>
      </c>
      <c r="EV695" s="0" t="n">
        <f aca="false">IF(CHOOSE(MATCH(BC$5,$B$10:$E$10,0),$B695,$C695,$D695,$E695)*BC$6+BC695*BC$7&lt;BC$2,BC$3*BC$4,0)</f>
        <v>0</v>
      </c>
      <c r="EW695" s="0" t="n">
        <f aca="false">IF(CHOOSE(MATCH(BD$5,$B$10:$E$10,0),$B695,$C695,$D695,$E695)*BD$6+BD695*BD$7&lt;BD$2,BD$3*BD$4,0)</f>
        <v>0</v>
      </c>
      <c r="EX695" s="0" t="n">
        <f aca="false">IF(CHOOSE(MATCH(BE$5,$B$10:$E$10,0),$B695,$C695,$D695,$E695)*BE$6+BE695*BE$7&lt;BE$2,BE$3*BE$4,0)</f>
        <v>0</v>
      </c>
      <c r="EY695" s="0" t="n">
        <f aca="false">IF(CHOOSE(MATCH(BF$5,$B$10:$E$10,0),$B695,$C695,$D695,$E695)*BF$6+BF695*BF$7&lt;BF$2,BF$3*BF$4,0)</f>
        <v>0</v>
      </c>
      <c r="EZ695" s="0" t="n">
        <f aca="false">IF(CHOOSE(MATCH(BG$5,$B$10:$E$10,0),$B695,$C695,$D695,$E695)*BG$6+BG695*BG$7&lt;BG$2,BG$3*BG$4,0)</f>
        <v>0</v>
      </c>
      <c r="FA695" s="0" t="n">
        <f aca="false">IF(CHOOSE(MATCH(BH$5,$B$10:$E$10,0),$B695,$C695,$D695,$E695)*BH$6+BH695*BH$7&lt;BH$2,BH$3*BH$4,0)</f>
        <v>0</v>
      </c>
      <c r="FB695" s="0" t="n">
        <f aca="false">IF(CHOOSE(MATCH(BI$5,$B$10:$E$10,0),$B695,$C695,$D695,$E695)*BI$6+BI695*BI$7&lt;BI$2,BI$3*BI$4,0)</f>
        <v>0</v>
      </c>
      <c r="FC695" s="0" t="n">
        <f aca="false">IF(CHOOSE(MATCH(BJ$5,$B$10:$E$10,0),$B695,$C695,$D695,$E695)*BJ$6+BJ695*BJ$7&lt;BJ$2,BJ$3*BJ$4,0)</f>
        <v>0</v>
      </c>
      <c r="FD695" s="0" t="n">
        <f aca="false">IF(CHOOSE(MATCH(BK$5,$B$10:$E$10,0),$B695,$C695,$D695,$E695)*BK$6+BK695*BK$7&lt;BK$2,BK$3*BK$4,0)</f>
        <v>0</v>
      </c>
      <c r="FE695" s="0" t="n">
        <f aca="false">IF(CHOOSE(MATCH(BL$5,$B$10:$E$10,0),$B695,$C695,$D695,$E695)*BL$6+BL695*BL$7&lt;BL$2,BL$3*BL$4,0)</f>
        <v>0</v>
      </c>
      <c r="FF695" s="0" t="n">
        <f aca="false">IF(CHOOSE(MATCH(BM$5,$B$10:$E$10,0),$B695,$C695,$D695,$E695)*BM$6+BM695*BM$7&lt;BM$2,BM$3*BM$4,0)</f>
        <v>0</v>
      </c>
      <c r="FG695" s="0" t="n">
        <f aca="false">IF(CHOOSE(MATCH(BN$5,$B$10:$E$10,0),$B695,$C695,$D695,$E695)*BN$6+BN695*BN$7&lt;BN$2,BN$3*BN$4,0)</f>
        <v>0</v>
      </c>
      <c r="FH695" s="0" t="n">
        <f aca="false">IF(CHOOSE(MATCH(BO$5,$B$10:$E$10,0),$B695,$C695,$D695,$E695)*BO$6+BO695*BO$7&lt;BO$2,BO$3*BO$4,0)</f>
        <v>0</v>
      </c>
      <c r="FI695" s="0" t="n">
        <f aca="false">IF(CHOOSE(MATCH(BP$5,$B$10:$E$10,0),$B695,$C695,$D695,$E695)*BP$6+BP695*BP$7&lt;BP$2,BP$3*BP$4,0)</f>
        <v>0</v>
      </c>
      <c r="FJ695" s="0" t="n">
        <f aca="false">IF(CHOOSE(MATCH(BQ$5,$B$10:$E$10,0),$B695,$C695,$D695,$E695)*BQ$6+BQ695*BQ$7&lt;BQ$2,BQ$3*BQ$4,0)</f>
        <v>0</v>
      </c>
      <c r="FK695" s="0" t="n">
        <f aca="false">IF(CHOOSE(MATCH(BR$5,$B$10:$E$10,0),$B695,$C695,$D695,$E695)*BR$6+BR695*BR$7&lt;BR$2,BR$3*BR$4,0)</f>
        <v>0</v>
      </c>
      <c r="FL695" s="0" t="n">
        <f aca="false">IF(CHOOSE(MATCH(BS$5,$B$10:$E$10,0),$B695,$C695,$D695,$E695)*BS$6+BS695*BS$7&lt;BS$2,BS$3*BS$4,0)</f>
        <v>0</v>
      </c>
      <c r="FM695" s="0" t="n">
        <f aca="false">IF(CHOOSE(MATCH(BT$5,$B$10:$E$10,0),$B695,$C695,$D695,$E695)*BT$6+BT695*BT$7&lt;BT$2,BT$3*BT$4,0)</f>
        <v>0</v>
      </c>
      <c r="FN695" s="0" t="n">
        <f aca="false">IF(CHOOSE(MATCH(BU$5,$B$10:$E$10,0),$B695,$C695,$D695,$E695)*BU$6+BU695*BU$7&lt;BU$2,BU$3*BU$4,0)</f>
        <v>0</v>
      </c>
      <c r="FO695" s="0" t="n">
        <f aca="false">IF(CHOOSE(MATCH(BV$5,$B$10:$E$10,0),$B695,$C695,$D695,$E695)*BV$6+BV695*BV$7&lt;BV$2,BV$3*BV$4,0)</f>
        <v>0</v>
      </c>
      <c r="FP695" s="0" t="n">
        <f aca="false">IF(CHOOSE(MATCH(BW$5,$B$10:$E$10,0),$B695,$C695,$D695,$E695)*BW$6+BW695*BW$7&lt;BW$2,BW$3*BW$4,0)</f>
        <v>0</v>
      </c>
      <c r="FQ695" s="0" t="n">
        <f aca="false">IF(CHOOSE(MATCH(BX$5,$B$10:$E$10,0),$B695,$C695,$D695,$E695)*BX$6+BX695*BX$7&lt;BX$2,BX$3*BX$4,0)</f>
        <v>0</v>
      </c>
      <c r="FR695" s="0" t="n">
        <f aca="false">IF(CHOOSE(MATCH(BY$5,$B$10:$E$10,0),$B695,$C695,$D695,$E695)*BY$6+BY695*BY$7&lt;BY$2,BY$3*BY$4,0)</f>
        <v>0</v>
      </c>
      <c r="FS695" s="0" t="n">
        <f aca="false">IF(CHOOSE(MATCH(BZ$5,$B$10:$E$10,0),$B695,$C695,$D695,$E695)*BZ$6+BZ695*BZ$7&lt;BZ$2,BZ$3*BZ$4,0)</f>
        <v>0</v>
      </c>
      <c r="FT695" s="0" t="n">
        <f aca="false">IF(CHOOSE(MATCH(CA$5,$B$10:$E$10,0),$B695,$C695,$D695,$E695)*CA$6+CA695*CA$7&lt;CA$2,CA$3*CA$4,0)</f>
        <v>0</v>
      </c>
      <c r="FU695" s="0" t="n">
        <f aca="false">IF(CHOOSE(MATCH(CB$5,$B$10:$E$10,0),$B695,$C695,$D695,$E695)*CB$6+CB695*CB$7&lt;CB$2,CB$3*CB$4,0)</f>
        <v>0</v>
      </c>
      <c r="FV695" s="0" t="n">
        <f aca="false">IF(CHOOSE(MATCH(CC$5,$B$10:$E$10,0),$B695,$C695,$D695,$E695)*CC$6+CC695*CC$7&lt;CC$2,CC$3*CC$4,0)</f>
        <v>0</v>
      </c>
      <c r="FW695" s="0" t="n">
        <f aca="false">IF(CHOOSE(MATCH(CD$5,$B$10:$E$10,0),$B695,$C695,$D695,$E695)*CD$6+CD695*CD$7&lt;CD$2,CD$3*CD$4,0)</f>
        <v>0</v>
      </c>
      <c r="FX695" s="0" t="n">
        <f aca="false">IF(CHOOSE(MATCH(CE$5,$B$10:$E$10,0),$B695,$C695,$D695,$E695)*CE$6+CE695*CE$7&lt;CE$2,CE$3*CE$4,0)</f>
        <v>0</v>
      </c>
      <c r="FY695" s="0" t="n">
        <f aca="false">IF(CHOOSE(MATCH(CF$5,$B$10:$E$10,0),$B695,$C695,$D695,$E695)*CF$6+CF695*CF$7&lt;CF$2,CF$3*CF$4,0)</f>
        <v>0</v>
      </c>
      <c r="FZ695" s="0" t="n">
        <f aca="false">IF(CHOOSE(MATCH(CG$5,$B$10:$E$10,0),$B695,$C695,$D695,$E695)*CG$6+CG695*CG$7&lt;CG$2,CG$3*CG$4,0)</f>
        <v>0</v>
      </c>
      <c r="GA695" s="0" t="n">
        <f aca="false">IF(CHOOSE(MATCH(CH$5,$B$10:$E$10,0),$B695,$C695,$D695,$E695)*CH$6+CH695*CH$7&lt;CH$2,CH$3*CH$4,0)</f>
        <v>0</v>
      </c>
      <c r="GB695" s="0" t="n">
        <f aca="false">IF(CHOOSE(MATCH(CI$5,$B$10:$E$10,0),$B695,$C695,$D695,$E695)*CI$6+CI695*CI$7&lt;CI$2,CI$3*CI$4,0)</f>
        <v>0</v>
      </c>
      <c r="GC695" s="0" t="n">
        <f aca="false">IF(CHOOSE(MATCH(CJ$5,$B$10:$E$10,0),$B695,$C695,$D695,$E695)*CJ$6+CJ695*CJ$7&lt;CJ$2,CJ$3*CJ$4,0)</f>
        <v>0</v>
      </c>
      <c r="GD695" s="0" t="n">
        <f aca="false">IF(CHOOSE(MATCH(CK$5,$B$10:$E$10,0),$B695,$C695,$D695,$E695)*CK$6+CK695*CK$7&lt;CK$2,CK$3*CK$4,0)</f>
        <v>0</v>
      </c>
      <c r="GE695" s="0" t="n">
        <f aca="false">IF(CHOOSE(MATCH(CL$5,$B$10:$E$10,0),$B695,$C695,$D695,$E695)*CL$6+CL695*CL$7&lt;CL$2,CL$3*CL$4,0)</f>
        <v>0</v>
      </c>
      <c r="GF695" s="0" t="n">
        <f aca="false">IF(CHOOSE(MATCH(CM$5,$B$10:$E$10,0),$B695,$C695,$D695,$E695)*CM$6+CM695*CM$7&lt;CM$2,CM$3*CM$4,0)</f>
        <v>0</v>
      </c>
      <c r="GG695" s="0" t="n">
        <f aca="false">IF(CHOOSE(MATCH(CN$5,$B$10:$E$10,0),$B695,$C695,$D695,$E695)*CN$6+CN695*CN$7&lt;CN$2,CN$3*CN$4,0)</f>
        <v>0</v>
      </c>
      <c r="GH695" s="0" t="n">
        <f aca="false">IF(CHOOSE(MATCH(CO$5,$B$10:$E$10,0),$B695,$C695,$D695,$E695)*CO$6+CO695*CO$7&lt;CO$2,CO$3*CO$4,0)</f>
        <v>0</v>
      </c>
      <c r="GI695" s="0" t="n">
        <f aca="false">IF(CHOOSE(MATCH(CP$5,$B$10:$E$10,0),$B695,$C695,$D695,$E695)*CP$6+CP695*CP$7&lt;CP$2,CP$3*CP$4,0)</f>
        <v>0</v>
      </c>
      <c r="GJ695" s="0" t="n">
        <f aca="false">IF(CHOOSE(MATCH(CQ$5,$B$10:$E$10,0),$B695,$C695,$D695,$E695)*CQ$6+CQ695*CQ$7&lt;CQ$2,CQ$3*CQ$4,0)</f>
        <v>0</v>
      </c>
      <c r="GK695" s="0" t="n">
        <f aca="false">IF(CHOOSE(MATCH(CR$5,$B$10:$E$10,0),$B695,$C695,$D695,$E695)*CR$6+CR695*CR$7&lt;CR$2,CR$3*CR$4,0)</f>
        <v>0</v>
      </c>
      <c r="GL695" s="0" t="n">
        <f aca="false">IF(CHOOSE(MATCH(CS$5,$B$10:$E$10,0),$B695,$C695,$D695,$E695)*CS$6+CS695*CS$7&lt;CS$2,CS$3*CS$4,0)</f>
        <v>0</v>
      </c>
      <c r="GM695" s="0" t="n">
        <f aca="false">IF(CHOOSE(MATCH(CT$5,$B$10:$E$10,0),$B695,$C695,$D695,$E695)*CT$6+CT695*CT$7&lt;CT$2,CT$3*CT$4,0)</f>
        <v>0</v>
      </c>
      <c r="GN695" s="0" t="n">
        <f aca="false">IF(CHOOSE(MATCH(CU$5,$B$10:$E$10,0),$B695,$C695,$D695,$E695)*CU$6+CU695*CU$7&lt;CU$2,CU$3*CU$4,0)</f>
        <v>0</v>
      </c>
      <c r="GO695" s="0" t="n">
        <f aca="false">IF(CHOOSE(MATCH(CV$5,$B$10:$E$10,0),$B695,$C695,$D695,$E695)*CV$6+CV695*CV$7&lt;CV$2,CV$3*CV$4,0)</f>
        <v>0</v>
      </c>
      <c r="GP695" s="0" t="n">
        <f aca="false">IF(CHOOSE(MATCH(CW$5,$B$10:$E$10,0),$B695,$C695,$D695,$E695)*CW$6+CW695*CW$7&lt;CW$2,CW$3*CW$4,0)</f>
        <v>0</v>
      </c>
      <c r="GQ695" s="0" t="n">
        <f aca="false">IF(CHOOSE(MATCH(CX$5,$B$10:$E$10,0),$B695,$C695,$D695,$E695)*CX$6+CX695*CX$7&lt;CX$2,CX$3*CX$4,0)</f>
        <v>0</v>
      </c>
      <c r="GS695" s="0" t="n">
        <f aca="false">SUM(CZ695:GQ695)</f>
        <v>2.5</v>
      </c>
      <c r="GT695" s="0" t="n">
        <f aca="false">IF(GS695&gt;$GS$6,1,0)</f>
        <v>0</v>
      </c>
    </row>
    <row r="696" customFormat="false" ht="14" hidden="false" customHeight="false" outlineLevel="0" collapsed="false">
      <c r="A696" s="0" t="n">
        <v>686</v>
      </c>
      <c r="B696" s="0" t="n">
        <v>-0.953952679767464</v>
      </c>
      <c r="C696" s="0" t="n">
        <v>-0.568367657726437</v>
      </c>
      <c r="D696" s="0" t="n">
        <v>-0.41064571817485</v>
      </c>
      <c r="E696" s="0" t="n">
        <v>2.0314717613479</v>
      </c>
      <c r="G696" s="0" t="n">
        <v>-0.0532304511580151</v>
      </c>
      <c r="H696" s="0" t="n">
        <v>0.848224317451241</v>
      </c>
      <c r="I696" s="0" t="n">
        <v>0.164870925800642</v>
      </c>
      <c r="J696" s="0" t="n">
        <v>0.343417241310817</v>
      </c>
      <c r="K696" s="0" t="n">
        <v>-0.939005531108705</v>
      </c>
      <c r="L696" s="0" t="n">
        <v>-0.413444922742201</v>
      </c>
      <c r="M696" s="0" t="n">
        <v>1.40926204039715</v>
      </c>
      <c r="N696" s="0" t="n">
        <v>-1.03853608379723</v>
      </c>
      <c r="O696" s="0" t="n">
        <v>-0.182267285708804</v>
      </c>
      <c r="P696" s="0" t="n">
        <v>0.144045770866796</v>
      </c>
      <c r="Q696" s="0" t="n">
        <v>-0.843192538013682</v>
      </c>
      <c r="R696" s="0" t="n">
        <v>1.33850790007273</v>
      </c>
      <c r="S696" s="0" t="n">
        <v>-0.919917511055246</v>
      </c>
      <c r="T696" s="0" t="n">
        <v>0.65272843130515</v>
      </c>
      <c r="U696" s="0" t="n">
        <v>0.599125087319408</v>
      </c>
      <c r="V696" s="0" t="n">
        <v>1.18173375085462</v>
      </c>
      <c r="W696" s="0" t="n">
        <v>-0.775571606936865</v>
      </c>
      <c r="X696" s="0" t="n">
        <v>1.60597210197011</v>
      </c>
      <c r="Y696" s="0" t="n">
        <v>0.198001544049475</v>
      </c>
      <c r="Z696" s="0" t="n">
        <v>0.366310359822819</v>
      </c>
      <c r="AA696" s="0" t="n">
        <v>1.06689412859851</v>
      </c>
      <c r="AB696" s="0" t="n">
        <v>0.277420895145042</v>
      </c>
      <c r="AC696" s="0" t="n">
        <v>0.912236828298774</v>
      </c>
      <c r="AD696" s="0" t="n">
        <v>-0.414028136219713</v>
      </c>
      <c r="AE696" s="0" t="n">
        <v>-0.924012510949979</v>
      </c>
      <c r="AF696" s="0" t="n">
        <v>-0.206669028557371</v>
      </c>
      <c r="AG696" s="0" t="n">
        <v>-1.45358626468806</v>
      </c>
      <c r="AH696" s="0" t="n">
        <v>0.13523958841688</v>
      </c>
      <c r="AI696" s="0" t="n">
        <v>0.135780737764435</v>
      </c>
      <c r="AJ696" s="0" t="n">
        <v>-0.280124368146062</v>
      </c>
      <c r="AK696" s="0" t="n">
        <v>-0.298311988444766</v>
      </c>
      <c r="AL696" s="0" t="n">
        <v>-0.31764329833095</v>
      </c>
      <c r="AM696" s="0" t="n">
        <v>0.165337041835301</v>
      </c>
      <c r="AN696" s="0" t="n">
        <v>0.642726263322402</v>
      </c>
      <c r="AO696" s="0" t="n">
        <v>0.624957010586513</v>
      </c>
      <c r="AP696" s="0" t="n">
        <v>-0.132923787532491</v>
      </c>
      <c r="AQ696" s="0" t="n">
        <v>2.14005922316574</v>
      </c>
      <c r="AR696" s="0" t="n">
        <v>0.140569227369269</v>
      </c>
      <c r="AS696" s="0" t="n">
        <v>-0.987422481557587</v>
      </c>
      <c r="AT696" s="0" t="n">
        <v>-0.606648882239824</v>
      </c>
      <c r="AU696" s="0" t="n">
        <v>1.97061126527842</v>
      </c>
      <c r="AV696" s="0" t="n">
        <v>0.870468284119852</v>
      </c>
      <c r="AW696" s="0" t="n">
        <v>1.00501438282663</v>
      </c>
      <c r="AX696" s="0" t="n">
        <v>0.153947894432349</v>
      </c>
      <c r="AY696" s="0" t="n">
        <v>-0.894062850420596</v>
      </c>
      <c r="AZ696" s="0" t="n">
        <v>0.608119989919942</v>
      </c>
      <c r="BA696" s="0" t="n">
        <v>-1.40802512760274</v>
      </c>
      <c r="BB696" s="0" t="n">
        <v>1.30265107145533</v>
      </c>
      <c r="BC696" s="0" t="n">
        <v>1.04155787994387</v>
      </c>
      <c r="BD696" s="0" t="n">
        <v>-1.32476998260245</v>
      </c>
      <c r="BE696" s="0" t="n">
        <v>0.218249169847695</v>
      </c>
      <c r="BF696" s="0" t="n">
        <v>0.100650368040078</v>
      </c>
      <c r="BG696" s="0" t="n">
        <v>0.269162683252944</v>
      </c>
      <c r="BH696" s="0" t="n">
        <v>-0.174261458596447</v>
      </c>
      <c r="BI696" s="0" t="n">
        <v>1.97434928850271</v>
      </c>
      <c r="BJ696" s="0" t="n">
        <v>0.0529234966961667</v>
      </c>
      <c r="BK696" s="0" t="n">
        <v>-1.12074076241697</v>
      </c>
      <c r="BL696" s="0" t="n">
        <v>0.533383399670129</v>
      </c>
      <c r="BM696" s="0" t="n">
        <v>1.08146878119442</v>
      </c>
      <c r="BN696" s="0" t="n">
        <v>-1.8596892914502</v>
      </c>
      <c r="BO696" s="0" t="n">
        <v>-0.507020558870863</v>
      </c>
      <c r="BP696" s="0" t="n">
        <v>-0.0790669218986295</v>
      </c>
      <c r="BQ696" s="0" t="n">
        <v>-0.0767647634347668</v>
      </c>
      <c r="BR696" s="0" t="n">
        <v>-0.986426584859146</v>
      </c>
      <c r="BS696" s="0" t="n">
        <v>-2.0686820789706</v>
      </c>
      <c r="BT696" s="0" t="n">
        <v>-1.40947122417856</v>
      </c>
      <c r="BU696" s="0" t="n">
        <v>-0.870802523422753</v>
      </c>
      <c r="BV696" s="0" t="n">
        <v>1.33589082906838</v>
      </c>
      <c r="BW696" s="0" t="n">
        <v>-0.544617932973779</v>
      </c>
      <c r="BX696" s="0" t="n">
        <v>1.49508650792995</v>
      </c>
      <c r="BY696" s="0" t="n">
        <v>1.61718617164297</v>
      </c>
      <c r="BZ696" s="0" t="n">
        <v>0.48384208639618</v>
      </c>
      <c r="CA696" s="0" t="n">
        <v>1.16694536700379</v>
      </c>
      <c r="CB696" s="0" t="n">
        <v>-0.500333499076078</v>
      </c>
      <c r="CC696" s="0" t="n">
        <v>0.816316969576292</v>
      </c>
      <c r="CD696" s="0" t="n">
        <v>-1.17042873171158</v>
      </c>
      <c r="CE696" s="0" t="n">
        <v>2.00881004275288</v>
      </c>
      <c r="CF696" s="0" t="n">
        <v>0.94976030595717</v>
      </c>
      <c r="CG696" s="0" t="n">
        <v>0.457773694506614</v>
      </c>
      <c r="CH696" s="0" t="n">
        <v>-0.166112386068562</v>
      </c>
      <c r="CI696" s="0" t="n">
        <v>-0.673985596222337</v>
      </c>
      <c r="CJ696" s="0" t="n">
        <v>-1.50688720168546</v>
      </c>
      <c r="CK696" s="0" t="n">
        <v>0.624679614702473</v>
      </c>
      <c r="CL696" s="0" t="n">
        <v>-0.990792159427656</v>
      </c>
      <c r="CM696" s="0" t="n">
        <v>0.694967638992239</v>
      </c>
      <c r="CN696" s="0" t="n">
        <v>-0.434788489656057</v>
      </c>
      <c r="CO696" s="0" t="n">
        <v>-1.70139173860662</v>
      </c>
      <c r="CP696" s="0" t="n">
        <v>0.0389854903914966</v>
      </c>
      <c r="CQ696" s="0" t="n">
        <v>3.48722096532583</v>
      </c>
      <c r="CR696" s="0" t="n">
        <v>-0.906568402569974</v>
      </c>
      <c r="CS696" s="0" t="n">
        <v>-0.685938630340388</v>
      </c>
      <c r="CT696" s="0" t="n">
        <v>-0.964148512139218</v>
      </c>
      <c r="CU696" s="0" t="n">
        <v>0.57702663980308</v>
      </c>
      <c r="CV696" s="0" t="n">
        <v>0.421791810367722</v>
      </c>
      <c r="CW696" s="0" t="n">
        <v>1.40885276778135</v>
      </c>
      <c r="CX696" s="0" t="n">
        <v>0.572424596612109</v>
      </c>
      <c r="CZ696" s="0" t="n">
        <f aca="false">IF(CHOOSE(MATCH(G$5,$B$10:$E$10,0),$B696,$C696,$D696,$E696)*G$6+G696*G$7&lt;G$2,G$3*G$4,0)</f>
        <v>0</v>
      </c>
      <c r="DA696" s="0" t="n">
        <f aca="false">IF(CHOOSE(MATCH(H$5,$B$10:$E$10,0),$B696,$C696,$D696,$E696)*H$6+H696*H$7&lt;H$2,H$3*H$4,0)</f>
        <v>0</v>
      </c>
      <c r="DB696" s="0" t="n">
        <f aca="false">IF(CHOOSE(MATCH(I$5,$B$10:$E$10,0),$B696,$C696,$D696,$E696)*I$6+I696*I$7&lt;I$2,I$3*I$4,0)</f>
        <v>0</v>
      </c>
      <c r="DC696" s="0" t="n">
        <f aca="false">IF(CHOOSE(MATCH(J$5,$B$10:$E$10,0),$B696,$C696,$D696,$E696)*J$6+J696*J$7&lt;J$2,J$3*J$4,0)</f>
        <v>0</v>
      </c>
      <c r="DD696" s="0" t="n">
        <f aca="false">IF(CHOOSE(MATCH(K$5,$B$10:$E$10,0),$B696,$C696,$D696,$E696)*K$6+K696*K$7&lt;K$2,K$3*K$4,0)</f>
        <v>0</v>
      </c>
      <c r="DE696" s="0" t="n">
        <f aca="false">IF(CHOOSE(MATCH(L$5,$B$10:$E$10,0),$B696,$C696,$D696,$E696)*L$6+L696*L$7&lt;L$2,L$3*L$4,0)</f>
        <v>0</v>
      </c>
      <c r="DF696" s="0" t="n">
        <f aca="false">IF(CHOOSE(MATCH(M$5,$B$10:$E$10,0),$B696,$C696,$D696,$E696)*M$6+M696*M$7&lt;M$2,M$3*M$4,0)</f>
        <v>0</v>
      </c>
      <c r="DG696" s="0" t="n">
        <f aca="false">IF(CHOOSE(MATCH(N$5,$B$10:$E$10,0),$B696,$C696,$D696,$E696)*N$6+N696*N$7&lt;N$2,N$3*N$4,0)</f>
        <v>0</v>
      </c>
      <c r="DH696" s="0" t="n">
        <f aca="false">IF(CHOOSE(MATCH(O$5,$B$10:$E$10,0),$B696,$C696,$D696,$E696)*O$6+O696*O$7&lt;O$2,O$3*O$4,0)</f>
        <v>0</v>
      </c>
      <c r="DI696" s="0" t="n">
        <f aca="false">IF(CHOOSE(MATCH(P$5,$B$10:$E$10,0),$B696,$C696,$D696,$E696)*P$6+P696*P$7&lt;P$2,P$3*P$4,0)</f>
        <v>0</v>
      </c>
      <c r="DJ696" s="0" t="n">
        <f aca="false">IF(CHOOSE(MATCH(Q$5,$B$10:$E$10,0),$B696,$C696,$D696,$E696)*Q$6+Q696*Q$7&lt;Q$2,Q$3*Q$4,0)</f>
        <v>0</v>
      </c>
      <c r="DK696" s="0" t="n">
        <f aca="false">IF(CHOOSE(MATCH(R$5,$B$10:$E$10,0),$B696,$C696,$D696,$E696)*R$6+R696*R$7&lt;R$2,R$3*R$4,0)</f>
        <v>0</v>
      </c>
      <c r="DL696" s="0" t="n">
        <f aca="false">IF(CHOOSE(MATCH(S$5,$B$10:$E$10,0),$B696,$C696,$D696,$E696)*S$6+S696*S$7&lt;S$2,S$3*S$4,0)</f>
        <v>0</v>
      </c>
      <c r="DM696" s="0" t="n">
        <f aca="false">IF(CHOOSE(MATCH(T$5,$B$10:$E$10,0),$B696,$C696,$D696,$E696)*T$6+T696*T$7&lt;T$2,T$3*T$4,0)</f>
        <v>0</v>
      </c>
      <c r="DN696" s="0" t="n">
        <f aca="false">IF(CHOOSE(MATCH(U$5,$B$10:$E$10,0),$B696,$C696,$D696,$E696)*U$6+U696*U$7&lt;U$2,U$3*U$4,0)</f>
        <v>0</v>
      </c>
      <c r="DO696" s="0" t="n">
        <f aca="false">IF(CHOOSE(MATCH(V$5,$B$10:$E$10,0),$B696,$C696,$D696,$E696)*V$6+V696*V$7&lt;V$2,V$3*V$4,0)</f>
        <v>0</v>
      </c>
      <c r="DP696" s="0" t="n">
        <f aca="false">IF(CHOOSE(MATCH(W$5,$B$10:$E$10,0),$B696,$C696,$D696,$E696)*W$6+W696*W$7&lt;W$2,W$3*W$4,0)</f>
        <v>0</v>
      </c>
      <c r="DQ696" s="0" t="n">
        <f aca="false">IF(CHOOSE(MATCH(X$5,$B$10:$E$10,0),$B696,$C696,$D696,$E696)*X$6+X696*X$7&lt;X$2,X$3*X$4,0)</f>
        <v>0</v>
      </c>
      <c r="DR696" s="0" t="n">
        <f aca="false">IF(CHOOSE(MATCH(Y$5,$B$10:$E$10,0),$B696,$C696,$D696,$E696)*Y$6+Y696*Y$7&lt;Y$2,Y$3*Y$4,0)</f>
        <v>0</v>
      </c>
      <c r="DS696" s="0" t="n">
        <f aca="false">IF(CHOOSE(MATCH(Z$5,$B$10:$E$10,0),$B696,$C696,$D696,$E696)*Z$6+Z696*Z$7&lt;Z$2,Z$3*Z$4,0)</f>
        <v>0</v>
      </c>
      <c r="DT696" s="0" t="n">
        <f aca="false">IF(CHOOSE(MATCH(AA$5,$B$10:$E$10,0),$B696,$C696,$D696,$E696)*AA$6+AA696*AA$7&lt;AA$2,AA$3*AA$4,0)</f>
        <v>0</v>
      </c>
      <c r="DU696" s="0" t="n">
        <f aca="false">IF(CHOOSE(MATCH(AB$5,$B$10:$E$10,0),$B696,$C696,$D696,$E696)*AB$6+AB696*AB$7&lt;AB$2,AB$3*AB$4,0)</f>
        <v>0</v>
      </c>
      <c r="DV696" s="0" t="n">
        <f aca="false">IF(CHOOSE(MATCH(AC$5,$B$10:$E$10,0),$B696,$C696,$D696,$E696)*AC$6+AC696*AC$7&lt;AC$2,AC$3*AC$4,0)</f>
        <v>0</v>
      </c>
      <c r="DW696" s="0" t="n">
        <f aca="false">IF(CHOOSE(MATCH(AD$5,$B$10:$E$10,0),$B696,$C696,$D696,$E696)*AD$6+AD696*AD$7&lt;AD$2,AD$3*AD$4,0)</f>
        <v>0</v>
      </c>
      <c r="DX696" s="0" t="n">
        <f aca="false">IF(CHOOSE(MATCH(AE$5,$B$10:$E$10,0),$B696,$C696,$D696,$E696)*AE$6+AE696*AE$7&lt;AE$2,AE$3*AE$4,0)</f>
        <v>0</v>
      </c>
      <c r="DY696" s="0" t="n">
        <f aca="false">IF(CHOOSE(MATCH(AF$5,$B$10:$E$10,0),$B696,$C696,$D696,$E696)*AF$6+AF696*AF$7&lt;AF$2,AF$3*AF$4,0)</f>
        <v>0</v>
      </c>
      <c r="DZ696" s="0" t="n">
        <f aca="false">IF(CHOOSE(MATCH(AG$5,$B$10:$E$10,0),$B696,$C696,$D696,$E696)*AG$6+AG696*AG$7&lt;AG$2,AG$3*AG$4,0)</f>
        <v>0</v>
      </c>
      <c r="EA696" s="0" t="n">
        <f aca="false">IF(CHOOSE(MATCH(AH$5,$B$10:$E$10,0),$B696,$C696,$D696,$E696)*AH$6+AH696*AH$7&lt;AH$2,AH$3*AH$4,0)</f>
        <v>0</v>
      </c>
      <c r="EB696" s="0" t="n">
        <f aca="false">IF(CHOOSE(MATCH(AI$5,$B$10:$E$10,0),$B696,$C696,$D696,$E696)*AI$6+AI696*AI$7&lt;AI$2,AI$3*AI$4,0)</f>
        <v>0</v>
      </c>
      <c r="EC696" s="0" t="n">
        <f aca="false">IF(CHOOSE(MATCH(AJ$5,$B$10:$E$10,0),$B696,$C696,$D696,$E696)*AJ$6+AJ696*AJ$7&lt;AJ$2,AJ$3*AJ$4,0)</f>
        <v>0</v>
      </c>
      <c r="ED696" s="0" t="n">
        <f aca="false">IF(CHOOSE(MATCH(AK$5,$B$10:$E$10,0),$B696,$C696,$D696,$E696)*AK$6+AK696*AK$7&lt;AK$2,AK$3*AK$4,0)</f>
        <v>0</v>
      </c>
      <c r="EE696" s="0" t="n">
        <f aca="false">IF(CHOOSE(MATCH(AL$5,$B$10:$E$10,0),$B696,$C696,$D696,$E696)*AL$6+AL696*AL$7&lt;AL$2,AL$3*AL$4,0)</f>
        <v>0</v>
      </c>
      <c r="EF696" s="0" t="n">
        <f aca="false">IF(CHOOSE(MATCH(AM$5,$B$10:$E$10,0),$B696,$C696,$D696,$E696)*AM$6+AM696*AM$7&lt;AM$2,AM$3*AM$4,0)</f>
        <v>0</v>
      </c>
      <c r="EG696" s="0" t="n">
        <f aca="false">IF(CHOOSE(MATCH(AN$5,$B$10:$E$10,0),$B696,$C696,$D696,$E696)*AN$6+AN696*AN$7&lt;AN$2,AN$3*AN$4,0)</f>
        <v>0</v>
      </c>
      <c r="EH696" s="0" t="n">
        <f aca="false">IF(CHOOSE(MATCH(AO$5,$B$10:$E$10,0),$B696,$C696,$D696,$E696)*AO$6+AO696*AO$7&lt;AO$2,AO$3*AO$4,0)</f>
        <v>0</v>
      </c>
      <c r="EI696" s="0" t="n">
        <f aca="false">IF(CHOOSE(MATCH(AP$5,$B$10:$E$10,0),$B696,$C696,$D696,$E696)*AP$6+AP696*AP$7&lt;AP$2,AP$3*AP$4,0)</f>
        <v>0</v>
      </c>
      <c r="EJ696" s="0" t="n">
        <f aca="false">IF(CHOOSE(MATCH(AQ$5,$B$10:$E$10,0),$B696,$C696,$D696,$E696)*AQ$6+AQ696*AQ$7&lt;AQ$2,AQ$3*AQ$4,0)</f>
        <v>0</v>
      </c>
      <c r="EK696" s="0" t="n">
        <f aca="false">IF(CHOOSE(MATCH(AR$5,$B$10:$E$10,0),$B696,$C696,$D696,$E696)*AR$6+AR696*AR$7&lt;AR$2,AR$3*AR$4,0)</f>
        <v>0</v>
      </c>
      <c r="EL696" s="0" t="n">
        <f aca="false">IF(CHOOSE(MATCH(AS$5,$B$10:$E$10,0),$B696,$C696,$D696,$E696)*AS$6+AS696*AS$7&lt;AS$2,AS$3*AS$4,0)</f>
        <v>0</v>
      </c>
      <c r="EM696" s="0" t="n">
        <f aca="false">IF(CHOOSE(MATCH(AT$5,$B$10:$E$10,0),$B696,$C696,$D696,$E696)*AT$6+AT696*AT$7&lt;AT$2,AT$3*AT$4,0)</f>
        <v>0</v>
      </c>
      <c r="EN696" s="0" t="n">
        <f aca="false">IF(CHOOSE(MATCH(AU$5,$B$10:$E$10,0),$B696,$C696,$D696,$E696)*AU$6+AU696*AU$7&lt;AU$2,AU$3*AU$4,0)</f>
        <v>0</v>
      </c>
      <c r="EO696" s="0" t="n">
        <f aca="false">IF(CHOOSE(MATCH(AV$5,$B$10:$E$10,0),$B696,$C696,$D696,$E696)*AV$6+AV696*AV$7&lt;AV$2,AV$3*AV$4,0)</f>
        <v>0</v>
      </c>
      <c r="EP696" s="0" t="n">
        <f aca="false">IF(CHOOSE(MATCH(AW$5,$B$10:$E$10,0),$B696,$C696,$D696,$E696)*AW$6+AW696*AW$7&lt;AW$2,AW$3*AW$4,0)</f>
        <v>0</v>
      </c>
      <c r="EQ696" s="0" t="n">
        <f aca="false">IF(CHOOSE(MATCH(AX$5,$B$10:$E$10,0),$B696,$C696,$D696,$E696)*AX$6+AX696*AX$7&lt;AX$2,AX$3*AX$4,0)</f>
        <v>0</v>
      </c>
      <c r="ER696" s="0" t="n">
        <f aca="false">IF(CHOOSE(MATCH(AY$5,$B$10:$E$10,0),$B696,$C696,$D696,$E696)*AY$6+AY696*AY$7&lt;AY$2,AY$3*AY$4,0)</f>
        <v>0</v>
      </c>
      <c r="ES696" s="0" t="n">
        <f aca="false">IF(CHOOSE(MATCH(AZ$5,$B$10:$E$10,0),$B696,$C696,$D696,$E696)*AZ$6+AZ696*AZ$7&lt;AZ$2,AZ$3*AZ$4,0)</f>
        <v>0</v>
      </c>
      <c r="ET696" s="0" t="n">
        <f aca="false">IF(CHOOSE(MATCH(BA$5,$B$10:$E$10,0),$B696,$C696,$D696,$E696)*BA$6+BA696*BA$7&lt;BA$2,BA$3*BA$4,0)</f>
        <v>0</v>
      </c>
      <c r="EU696" s="0" t="n">
        <f aca="false">IF(CHOOSE(MATCH(BB$5,$B$10:$E$10,0),$B696,$C696,$D696,$E696)*BB$6+BB696*BB$7&lt;BB$2,BB$3*BB$4,0)</f>
        <v>0</v>
      </c>
      <c r="EV696" s="0" t="n">
        <f aca="false">IF(CHOOSE(MATCH(BC$5,$B$10:$E$10,0),$B696,$C696,$D696,$E696)*BC$6+BC696*BC$7&lt;BC$2,BC$3*BC$4,0)</f>
        <v>0</v>
      </c>
      <c r="EW696" s="0" t="n">
        <f aca="false">IF(CHOOSE(MATCH(BD$5,$B$10:$E$10,0),$B696,$C696,$D696,$E696)*BD$6+BD696*BD$7&lt;BD$2,BD$3*BD$4,0)</f>
        <v>0</v>
      </c>
      <c r="EX696" s="0" t="n">
        <f aca="false">IF(CHOOSE(MATCH(BE$5,$B$10:$E$10,0),$B696,$C696,$D696,$E696)*BE$6+BE696*BE$7&lt;BE$2,BE$3*BE$4,0)</f>
        <v>0</v>
      </c>
      <c r="EY696" s="0" t="n">
        <f aca="false">IF(CHOOSE(MATCH(BF$5,$B$10:$E$10,0),$B696,$C696,$D696,$E696)*BF$6+BF696*BF$7&lt;BF$2,BF$3*BF$4,0)</f>
        <v>0</v>
      </c>
      <c r="EZ696" s="0" t="n">
        <f aca="false">IF(CHOOSE(MATCH(BG$5,$B$10:$E$10,0),$B696,$C696,$D696,$E696)*BG$6+BG696*BG$7&lt;BG$2,BG$3*BG$4,0)</f>
        <v>0</v>
      </c>
      <c r="FA696" s="0" t="n">
        <f aca="false">IF(CHOOSE(MATCH(BH$5,$B$10:$E$10,0),$B696,$C696,$D696,$E696)*BH$6+BH696*BH$7&lt;BH$2,BH$3*BH$4,0)</f>
        <v>0</v>
      </c>
      <c r="FB696" s="0" t="n">
        <f aca="false">IF(CHOOSE(MATCH(BI$5,$B$10:$E$10,0),$B696,$C696,$D696,$E696)*BI$6+BI696*BI$7&lt;BI$2,BI$3*BI$4,0)</f>
        <v>0</v>
      </c>
      <c r="FC696" s="0" t="n">
        <f aca="false">IF(CHOOSE(MATCH(BJ$5,$B$10:$E$10,0),$B696,$C696,$D696,$E696)*BJ$6+BJ696*BJ$7&lt;BJ$2,BJ$3*BJ$4,0)</f>
        <v>0</v>
      </c>
      <c r="FD696" s="0" t="n">
        <f aca="false">IF(CHOOSE(MATCH(BK$5,$B$10:$E$10,0),$B696,$C696,$D696,$E696)*BK$6+BK696*BK$7&lt;BK$2,BK$3*BK$4,0)</f>
        <v>0</v>
      </c>
      <c r="FE696" s="0" t="n">
        <f aca="false">IF(CHOOSE(MATCH(BL$5,$B$10:$E$10,0),$B696,$C696,$D696,$E696)*BL$6+BL696*BL$7&lt;BL$2,BL$3*BL$4,0)</f>
        <v>0</v>
      </c>
      <c r="FF696" s="0" t="n">
        <f aca="false">IF(CHOOSE(MATCH(BM$5,$B$10:$E$10,0),$B696,$C696,$D696,$E696)*BM$6+BM696*BM$7&lt;BM$2,BM$3*BM$4,0)</f>
        <v>0</v>
      </c>
      <c r="FG696" s="0" t="n">
        <f aca="false">IF(CHOOSE(MATCH(BN$5,$B$10:$E$10,0),$B696,$C696,$D696,$E696)*BN$6+BN696*BN$7&lt;BN$2,BN$3*BN$4,0)</f>
        <v>0</v>
      </c>
      <c r="FH696" s="0" t="n">
        <f aca="false">IF(CHOOSE(MATCH(BO$5,$B$10:$E$10,0),$B696,$C696,$D696,$E696)*BO$6+BO696*BO$7&lt;BO$2,BO$3*BO$4,0)</f>
        <v>0</v>
      </c>
      <c r="FI696" s="0" t="n">
        <f aca="false">IF(CHOOSE(MATCH(BP$5,$B$10:$E$10,0),$B696,$C696,$D696,$E696)*BP$6+BP696*BP$7&lt;BP$2,BP$3*BP$4,0)</f>
        <v>0</v>
      </c>
      <c r="FJ696" s="0" t="n">
        <f aca="false">IF(CHOOSE(MATCH(BQ$5,$B$10:$E$10,0),$B696,$C696,$D696,$E696)*BQ$6+BQ696*BQ$7&lt;BQ$2,BQ$3*BQ$4,0)</f>
        <v>0</v>
      </c>
      <c r="FK696" s="0" t="n">
        <f aca="false">IF(CHOOSE(MATCH(BR$5,$B$10:$E$10,0),$B696,$C696,$D696,$E696)*BR$6+BR696*BR$7&lt;BR$2,BR$3*BR$4,0)</f>
        <v>0</v>
      </c>
      <c r="FL696" s="0" t="n">
        <f aca="false">IF(CHOOSE(MATCH(BS$5,$B$10:$E$10,0),$B696,$C696,$D696,$E696)*BS$6+BS696*BS$7&lt;BS$2,BS$3*BS$4,0)</f>
        <v>0</v>
      </c>
      <c r="FM696" s="0" t="n">
        <f aca="false">IF(CHOOSE(MATCH(BT$5,$B$10:$E$10,0),$B696,$C696,$D696,$E696)*BT$6+BT696*BT$7&lt;BT$2,BT$3*BT$4,0)</f>
        <v>0</v>
      </c>
      <c r="FN696" s="0" t="n">
        <f aca="false">IF(CHOOSE(MATCH(BU$5,$B$10:$E$10,0),$B696,$C696,$D696,$E696)*BU$6+BU696*BU$7&lt;BU$2,BU$3*BU$4,0)</f>
        <v>0</v>
      </c>
      <c r="FO696" s="0" t="n">
        <f aca="false">IF(CHOOSE(MATCH(BV$5,$B$10:$E$10,0),$B696,$C696,$D696,$E696)*BV$6+BV696*BV$7&lt;BV$2,BV$3*BV$4,0)</f>
        <v>0</v>
      </c>
      <c r="FP696" s="0" t="n">
        <f aca="false">IF(CHOOSE(MATCH(BW$5,$B$10:$E$10,0),$B696,$C696,$D696,$E696)*BW$6+BW696*BW$7&lt;BW$2,BW$3*BW$4,0)</f>
        <v>0</v>
      </c>
      <c r="FQ696" s="0" t="n">
        <f aca="false">IF(CHOOSE(MATCH(BX$5,$B$10:$E$10,0),$B696,$C696,$D696,$E696)*BX$6+BX696*BX$7&lt;BX$2,BX$3*BX$4,0)</f>
        <v>0</v>
      </c>
      <c r="FR696" s="0" t="n">
        <f aca="false">IF(CHOOSE(MATCH(BY$5,$B$10:$E$10,0),$B696,$C696,$D696,$E696)*BY$6+BY696*BY$7&lt;BY$2,BY$3*BY$4,0)</f>
        <v>0</v>
      </c>
      <c r="FS696" s="0" t="n">
        <f aca="false">IF(CHOOSE(MATCH(BZ$5,$B$10:$E$10,0),$B696,$C696,$D696,$E696)*BZ$6+BZ696*BZ$7&lt;BZ$2,BZ$3*BZ$4,0)</f>
        <v>0</v>
      </c>
      <c r="FT696" s="0" t="n">
        <f aca="false">IF(CHOOSE(MATCH(CA$5,$B$10:$E$10,0),$B696,$C696,$D696,$E696)*CA$6+CA696*CA$7&lt;CA$2,CA$3*CA$4,0)</f>
        <v>0</v>
      </c>
      <c r="FU696" s="0" t="n">
        <f aca="false">IF(CHOOSE(MATCH(CB$5,$B$10:$E$10,0),$B696,$C696,$D696,$E696)*CB$6+CB696*CB$7&lt;CB$2,CB$3*CB$4,0)</f>
        <v>0</v>
      </c>
      <c r="FV696" s="0" t="n">
        <f aca="false">IF(CHOOSE(MATCH(CC$5,$B$10:$E$10,0),$B696,$C696,$D696,$E696)*CC$6+CC696*CC$7&lt;CC$2,CC$3*CC$4,0)</f>
        <v>0</v>
      </c>
      <c r="FW696" s="0" t="n">
        <f aca="false">IF(CHOOSE(MATCH(CD$5,$B$10:$E$10,0),$B696,$C696,$D696,$E696)*CD$6+CD696*CD$7&lt;CD$2,CD$3*CD$4,0)</f>
        <v>0</v>
      </c>
      <c r="FX696" s="0" t="n">
        <f aca="false">IF(CHOOSE(MATCH(CE$5,$B$10:$E$10,0),$B696,$C696,$D696,$E696)*CE$6+CE696*CE$7&lt;CE$2,CE$3*CE$4,0)</f>
        <v>0</v>
      </c>
      <c r="FY696" s="0" t="n">
        <f aca="false">IF(CHOOSE(MATCH(CF$5,$B$10:$E$10,0),$B696,$C696,$D696,$E696)*CF$6+CF696*CF$7&lt;CF$2,CF$3*CF$4,0)</f>
        <v>0</v>
      </c>
      <c r="FZ696" s="0" t="n">
        <f aca="false">IF(CHOOSE(MATCH(CG$5,$B$10:$E$10,0),$B696,$C696,$D696,$E696)*CG$6+CG696*CG$7&lt;CG$2,CG$3*CG$4,0)</f>
        <v>0</v>
      </c>
      <c r="GA696" s="0" t="n">
        <f aca="false">IF(CHOOSE(MATCH(CH$5,$B$10:$E$10,0),$B696,$C696,$D696,$E696)*CH$6+CH696*CH$7&lt;CH$2,CH$3*CH$4,0)</f>
        <v>0</v>
      </c>
      <c r="GB696" s="0" t="n">
        <f aca="false">IF(CHOOSE(MATCH(CI$5,$B$10:$E$10,0),$B696,$C696,$D696,$E696)*CI$6+CI696*CI$7&lt;CI$2,CI$3*CI$4,0)</f>
        <v>0</v>
      </c>
      <c r="GC696" s="0" t="n">
        <f aca="false">IF(CHOOSE(MATCH(CJ$5,$B$10:$E$10,0),$B696,$C696,$D696,$E696)*CJ$6+CJ696*CJ$7&lt;CJ$2,CJ$3*CJ$4,0)</f>
        <v>0</v>
      </c>
      <c r="GD696" s="0" t="n">
        <f aca="false">IF(CHOOSE(MATCH(CK$5,$B$10:$E$10,0),$B696,$C696,$D696,$E696)*CK$6+CK696*CK$7&lt;CK$2,CK$3*CK$4,0)</f>
        <v>0</v>
      </c>
      <c r="GE696" s="0" t="n">
        <f aca="false">IF(CHOOSE(MATCH(CL$5,$B$10:$E$10,0),$B696,$C696,$D696,$E696)*CL$6+CL696*CL$7&lt;CL$2,CL$3*CL$4,0)</f>
        <v>0</v>
      </c>
      <c r="GF696" s="0" t="n">
        <f aca="false">IF(CHOOSE(MATCH(CM$5,$B$10:$E$10,0),$B696,$C696,$D696,$E696)*CM$6+CM696*CM$7&lt;CM$2,CM$3*CM$4,0)</f>
        <v>0</v>
      </c>
      <c r="GG696" s="0" t="n">
        <f aca="false">IF(CHOOSE(MATCH(CN$5,$B$10:$E$10,0),$B696,$C696,$D696,$E696)*CN$6+CN696*CN$7&lt;CN$2,CN$3*CN$4,0)</f>
        <v>0</v>
      </c>
      <c r="GH696" s="0" t="n">
        <f aca="false">IF(CHOOSE(MATCH(CO$5,$B$10:$E$10,0),$B696,$C696,$D696,$E696)*CO$6+CO696*CO$7&lt;CO$2,CO$3*CO$4,0)</f>
        <v>0</v>
      </c>
      <c r="GI696" s="0" t="n">
        <f aca="false">IF(CHOOSE(MATCH(CP$5,$B$10:$E$10,0),$B696,$C696,$D696,$E696)*CP$6+CP696*CP$7&lt;CP$2,CP$3*CP$4,0)</f>
        <v>0</v>
      </c>
      <c r="GJ696" s="0" t="n">
        <f aca="false">IF(CHOOSE(MATCH(CQ$5,$B$10:$E$10,0),$B696,$C696,$D696,$E696)*CQ$6+CQ696*CQ$7&lt;CQ$2,CQ$3*CQ$4,0)</f>
        <v>0</v>
      </c>
      <c r="GK696" s="0" t="n">
        <f aca="false">IF(CHOOSE(MATCH(CR$5,$B$10:$E$10,0),$B696,$C696,$D696,$E696)*CR$6+CR696*CR$7&lt;CR$2,CR$3*CR$4,0)</f>
        <v>0</v>
      </c>
      <c r="GL696" s="0" t="n">
        <f aca="false">IF(CHOOSE(MATCH(CS$5,$B$10:$E$10,0),$B696,$C696,$D696,$E696)*CS$6+CS696*CS$7&lt;CS$2,CS$3*CS$4,0)</f>
        <v>0</v>
      </c>
      <c r="GM696" s="0" t="n">
        <f aca="false">IF(CHOOSE(MATCH(CT$5,$B$10:$E$10,0),$B696,$C696,$D696,$E696)*CT$6+CT696*CT$7&lt;CT$2,CT$3*CT$4,0)</f>
        <v>0</v>
      </c>
      <c r="GN696" s="0" t="n">
        <f aca="false">IF(CHOOSE(MATCH(CU$5,$B$10:$E$10,0),$B696,$C696,$D696,$E696)*CU$6+CU696*CU$7&lt;CU$2,CU$3*CU$4,0)</f>
        <v>0</v>
      </c>
      <c r="GO696" s="0" t="n">
        <f aca="false">IF(CHOOSE(MATCH(CV$5,$B$10:$E$10,0),$B696,$C696,$D696,$E696)*CV$6+CV696*CV$7&lt;CV$2,CV$3*CV$4,0)</f>
        <v>0</v>
      </c>
      <c r="GP696" s="0" t="n">
        <f aca="false">IF(CHOOSE(MATCH(CW$5,$B$10:$E$10,0),$B696,$C696,$D696,$E696)*CW$6+CW696*CW$7&lt;CW$2,CW$3*CW$4,0)</f>
        <v>0</v>
      </c>
      <c r="GQ696" s="0" t="n">
        <f aca="false">IF(CHOOSE(MATCH(CX$5,$B$10:$E$10,0),$B696,$C696,$D696,$E696)*CX$6+CX696*CX$7&lt;CX$2,CX$3*CX$4,0)</f>
        <v>0</v>
      </c>
      <c r="GS696" s="0" t="n">
        <f aca="false">SUM(CZ696:GQ696)</f>
        <v>0</v>
      </c>
      <c r="GT696" s="0" t="n">
        <f aca="false">IF(GS696&gt;$GS$6,1,0)</f>
        <v>0</v>
      </c>
    </row>
    <row r="697" customFormat="false" ht="14" hidden="false" customHeight="false" outlineLevel="0" collapsed="false">
      <c r="A697" s="0" t="n">
        <v>687</v>
      </c>
      <c r="B697" s="0" t="n">
        <v>-0.729917205820904</v>
      </c>
      <c r="C697" s="0" t="n">
        <v>-0.286886974541778</v>
      </c>
      <c r="D697" s="0" t="n">
        <v>0.199536129425251</v>
      </c>
      <c r="E697" s="0" t="n">
        <v>-2.17237603893322</v>
      </c>
      <c r="G697" s="0" t="n">
        <v>0.215038653550437</v>
      </c>
      <c r="H697" s="0" t="n">
        <v>0.971726876741741</v>
      </c>
      <c r="I697" s="0" t="n">
        <v>-1.04710125015117</v>
      </c>
      <c r="J697" s="0" t="n">
        <v>0.3741752152564</v>
      </c>
      <c r="K697" s="0" t="n">
        <v>-0.0607383299211506</v>
      </c>
      <c r="L697" s="0" t="n">
        <v>0.24504515749868</v>
      </c>
      <c r="M697" s="0" t="n">
        <v>-1.0580174603092</v>
      </c>
      <c r="N697" s="0" t="n">
        <v>-1.80634742719121</v>
      </c>
      <c r="O697" s="0" t="n">
        <v>-0.121278844744666</v>
      </c>
      <c r="P697" s="0" t="n">
        <v>-0.354067424268578</v>
      </c>
      <c r="Q697" s="0" t="n">
        <v>-0.275513230008073</v>
      </c>
      <c r="R697" s="0" t="n">
        <v>0.899094629858155</v>
      </c>
      <c r="S697" s="0" t="n">
        <v>-1.15240936793271</v>
      </c>
      <c r="T697" s="0" t="n">
        <v>0.216291482502129</v>
      </c>
      <c r="U697" s="0" t="n">
        <v>-1.07014329842059</v>
      </c>
      <c r="V697" s="0" t="n">
        <v>1.01035311672604</v>
      </c>
      <c r="W697" s="0" t="n">
        <v>0.130609123516479</v>
      </c>
      <c r="X697" s="0" t="n">
        <v>0.546837100046105</v>
      </c>
      <c r="Y697" s="0" t="n">
        <v>0.658703811495798</v>
      </c>
      <c r="Z697" s="0" t="n">
        <v>0.211595079235849</v>
      </c>
      <c r="AA697" s="0" t="n">
        <v>-0.459474449598929</v>
      </c>
      <c r="AB697" s="0" t="n">
        <v>0.0443446879216936</v>
      </c>
      <c r="AC697" s="0" t="n">
        <v>0.410113898396958</v>
      </c>
      <c r="AD697" s="0" t="n">
        <v>0.442030341218924</v>
      </c>
      <c r="AE697" s="0" t="n">
        <v>2.31357262236997</v>
      </c>
      <c r="AF697" s="0" t="n">
        <v>-0.0329384874930838</v>
      </c>
      <c r="AG697" s="0" t="n">
        <v>0.222717062570155</v>
      </c>
      <c r="AH697" s="0" t="n">
        <v>-1.0725875654316</v>
      </c>
      <c r="AI697" s="0" t="n">
        <v>3.86535248253494E-005</v>
      </c>
      <c r="AJ697" s="0" t="n">
        <v>-1.31744855025318</v>
      </c>
      <c r="AK697" s="0" t="n">
        <v>0.326506324199727</v>
      </c>
      <c r="AL697" s="0" t="n">
        <v>0.288249566438026</v>
      </c>
      <c r="AM697" s="0" t="n">
        <v>0.8053689271037</v>
      </c>
      <c r="AN697" s="0" t="n">
        <v>0.454040218755836</v>
      </c>
      <c r="AO697" s="0" t="n">
        <v>0.995803475234425</v>
      </c>
      <c r="AP697" s="0" t="n">
        <v>-0.883164830156602</v>
      </c>
      <c r="AQ697" s="0" t="n">
        <v>-0.88689830590738</v>
      </c>
      <c r="AR697" s="0" t="n">
        <v>0.962445483310148</v>
      </c>
      <c r="AS697" s="0" t="n">
        <v>-1.0141820894205</v>
      </c>
      <c r="AT697" s="0" t="n">
        <v>-0.326103872794192</v>
      </c>
      <c r="AU697" s="0" t="n">
        <v>0.815355178929167</v>
      </c>
      <c r="AV697" s="0" t="n">
        <v>1.45292688102927</v>
      </c>
      <c r="AW697" s="0" t="n">
        <v>-2.29827492148615</v>
      </c>
      <c r="AX697" s="0" t="n">
        <v>0.767124674894149</v>
      </c>
      <c r="AY697" s="0" t="n">
        <v>-0.0575198555452516</v>
      </c>
      <c r="AZ697" s="0" t="n">
        <v>0.513468876306433</v>
      </c>
      <c r="BA697" s="0" t="n">
        <v>0.344066393154208</v>
      </c>
      <c r="BB697" s="0" t="n">
        <v>1.34452875499846</v>
      </c>
      <c r="BC697" s="0" t="n">
        <v>0.450396555606858</v>
      </c>
      <c r="BD697" s="0" t="n">
        <v>0.0412057943321997</v>
      </c>
      <c r="BE697" s="0" t="n">
        <v>-0.319575974572217</v>
      </c>
      <c r="BF697" s="0" t="n">
        <v>0.81802454587887</v>
      </c>
      <c r="BG697" s="0" t="n">
        <v>0.257837200479116</v>
      </c>
      <c r="BH697" s="0" t="n">
        <v>-0.385687144444091</v>
      </c>
      <c r="BI697" s="0" t="n">
        <v>2.17372871702537</v>
      </c>
      <c r="BJ697" s="0" t="n">
        <v>0.645832187728956</v>
      </c>
      <c r="BK697" s="0" t="n">
        <v>-1.35040863824543</v>
      </c>
      <c r="BL697" s="0" t="n">
        <v>1.30533635456231</v>
      </c>
      <c r="BM697" s="0" t="n">
        <v>-0.602515228820266</v>
      </c>
      <c r="BN697" s="0" t="n">
        <v>-1.74633896676824</v>
      </c>
      <c r="BO697" s="0" t="n">
        <v>0.36794745028601</v>
      </c>
      <c r="BP697" s="0" t="n">
        <v>-1.80595634446945</v>
      </c>
      <c r="BQ697" s="0" t="n">
        <v>-2.17536580748856</v>
      </c>
      <c r="BR697" s="0" t="n">
        <v>0.968052518146578</v>
      </c>
      <c r="BS697" s="0" t="n">
        <v>1.56251189764589</v>
      </c>
      <c r="BT697" s="0" t="n">
        <v>1.45999365486205</v>
      </c>
      <c r="BU697" s="0" t="n">
        <v>0.10295707397745</v>
      </c>
      <c r="BV697" s="0" t="n">
        <v>1.96214386960492</v>
      </c>
      <c r="BW697" s="0" t="n">
        <v>-0.344634827342816</v>
      </c>
      <c r="BX697" s="0" t="n">
        <v>-1.41798864206066</v>
      </c>
      <c r="BY697" s="0" t="n">
        <v>1.33253706735559</v>
      </c>
      <c r="BZ697" s="0" t="n">
        <v>-1.02305193649954</v>
      </c>
      <c r="CA697" s="0" t="n">
        <v>0.769077814766206</v>
      </c>
      <c r="CB697" s="0" t="n">
        <v>0.304315790344845</v>
      </c>
      <c r="CC697" s="0" t="n">
        <v>-1.60403033078183</v>
      </c>
      <c r="CD697" s="0" t="n">
        <v>-1.65842266142136</v>
      </c>
      <c r="CE697" s="0" t="n">
        <v>-0.96500116342213</v>
      </c>
      <c r="CF697" s="0" t="n">
        <v>-2.18858986045234</v>
      </c>
      <c r="CG697" s="0" t="n">
        <v>1.00298848337843</v>
      </c>
      <c r="CH697" s="0" t="n">
        <v>0.908530637389049</v>
      </c>
      <c r="CI697" s="0" t="n">
        <v>-0.484185420646099</v>
      </c>
      <c r="CJ697" s="0" t="n">
        <v>0.3758168531931</v>
      </c>
      <c r="CK697" s="0" t="n">
        <v>-0.229231318371603</v>
      </c>
      <c r="CL697" s="0" t="n">
        <v>0.468760390504031</v>
      </c>
      <c r="CM697" s="0" t="n">
        <v>-0.953368726186454</v>
      </c>
      <c r="CN697" s="0" t="n">
        <v>-0.39559495235153</v>
      </c>
      <c r="CO697" s="0" t="n">
        <v>0.579830157221295</v>
      </c>
      <c r="CP697" s="0" t="n">
        <v>1.20623099064687</v>
      </c>
      <c r="CQ697" s="0" t="n">
        <v>-1.51430867845193</v>
      </c>
      <c r="CR697" s="0" t="n">
        <v>-0.311695202981355</v>
      </c>
      <c r="CS697" s="0" t="n">
        <v>0.587176600674866</v>
      </c>
      <c r="CT697" s="0" t="n">
        <v>1.06217612483306</v>
      </c>
      <c r="CU697" s="0" t="n">
        <v>-0.198704128706595</v>
      </c>
      <c r="CV697" s="0" t="n">
        <v>1.40617430588463</v>
      </c>
      <c r="CW697" s="0" t="n">
        <v>-1.80712959263474</v>
      </c>
      <c r="CX697" s="0" t="n">
        <v>0.718139290256659</v>
      </c>
      <c r="CZ697" s="0" t="n">
        <f aca="false">IF(CHOOSE(MATCH(G$5,$B$10:$E$10,0),$B697,$C697,$D697,$E697)*G$6+G697*G$7&lt;G$2,G$3*G$4,0)</f>
        <v>0</v>
      </c>
      <c r="DA697" s="0" t="n">
        <f aca="false">IF(CHOOSE(MATCH(H$5,$B$10:$E$10,0),$B697,$C697,$D697,$E697)*H$6+H697*H$7&lt;H$2,H$3*H$4,0)</f>
        <v>0</v>
      </c>
      <c r="DB697" s="0" t="n">
        <f aca="false">IF(CHOOSE(MATCH(I$5,$B$10:$E$10,0),$B697,$C697,$D697,$E697)*I$6+I697*I$7&lt;I$2,I$3*I$4,0)</f>
        <v>0</v>
      </c>
      <c r="DC697" s="0" t="n">
        <f aca="false">IF(CHOOSE(MATCH(J$5,$B$10:$E$10,0),$B697,$C697,$D697,$E697)*J$6+J697*J$7&lt;J$2,J$3*J$4,0)</f>
        <v>0</v>
      </c>
      <c r="DD697" s="0" t="n">
        <f aca="false">IF(CHOOSE(MATCH(K$5,$B$10:$E$10,0),$B697,$C697,$D697,$E697)*K$6+K697*K$7&lt;K$2,K$3*K$4,0)</f>
        <v>0</v>
      </c>
      <c r="DE697" s="0" t="n">
        <f aca="false">IF(CHOOSE(MATCH(L$5,$B$10:$E$10,0),$B697,$C697,$D697,$E697)*L$6+L697*L$7&lt;L$2,L$3*L$4,0)</f>
        <v>0</v>
      </c>
      <c r="DF697" s="0" t="n">
        <f aca="false">IF(CHOOSE(MATCH(M$5,$B$10:$E$10,0),$B697,$C697,$D697,$E697)*M$6+M697*M$7&lt;M$2,M$3*M$4,0)</f>
        <v>0</v>
      </c>
      <c r="DG697" s="0" t="n">
        <f aca="false">IF(CHOOSE(MATCH(N$5,$B$10:$E$10,0),$B697,$C697,$D697,$E697)*N$6+N697*N$7&lt;N$2,N$3*N$4,0)</f>
        <v>0</v>
      </c>
      <c r="DH697" s="0" t="n">
        <f aca="false">IF(CHOOSE(MATCH(O$5,$B$10:$E$10,0),$B697,$C697,$D697,$E697)*O$6+O697*O$7&lt;O$2,O$3*O$4,0)</f>
        <v>0</v>
      </c>
      <c r="DI697" s="0" t="n">
        <f aca="false">IF(CHOOSE(MATCH(P$5,$B$10:$E$10,0),$B697,$C697,$D697,$E697)*P$6+P697*P$7&lt;P$2,P$3*P$4,0)</f>
        <v>0</v>
      </c>
      <c r="DJ697" s="0" t="n">
        <f aca="false">IF(CHOOSE(MATCH(Q$5,$B$10:$E$10,0),$B697,$C697,$D697,$E697)*Q$6+Q697*Q$7&lt;Q$2,Q$3*Q$4,0)</f>
        <v>0</v>
      </c>
      <c r="DK697" s="0" t="n">
        <f aca="false">IF(CHOOSE(MATCH(R$5,$B$10:$E$10,0),$B697,$C697,$D697,$E697)*R$6+R697*R$7&lt;R$2,R$3*R$4,0)</f>
        <v>0</v>
      </c>
      <c r="DL697" s="0" t="n">
        <f aca="false">IF(CHOOSE(MATCH(S$5,$B$10:$E$10,0),$B697,$C697,$D697,$E697)*S$6+S697*S$7&lt;S$2,S$3*S$4,0)</f>
        <v>0</v>
      </c>
      <c r="DM697" s="0" t="n">
        <f aca="false">IF(CHOOSE(MATCH(T$5,$B$10:$E$10,0),$B697,$C697,$D697,$E697)*T$6+T697*T$7&lt;T$2,T$3*T$4,0)</f>
        <v>0</v>
      </c>
      <c r="DN697" s="0" t="n">
        <f aca="false">IF(CHOOSE(MATCH(U$5,$B$10:$E$10,0),$B697,$C697,$D697,$E697)*U$6+U697*U$7&lt;U$2,U$3*U$4,0)</f>
        <v>0</v>
      </c>
      <c r="DO697" s="0" t="n">
        <f aca="false">IF(CHOOSE(MATCH(V$5,$B$10:$E$10,0),$B697,$C697,$D697,$E697)*V$6+V697*V$7&lt;V$2,V$3*V$4,0)</f>
        <v>0</v>
      </c>
      <c r="DP697" s="0" t="n">
        <f aca="false">IF(CHOOSE(MATCH(W$5,$B$10:$E$10,0),$B697,$C697,$D697,$E697)*W$6+W697*W$7&lt;W$2,W$3*W$4,0)</f>
        <v>0</v>
      </c>
      <c r="DQ697" s="0" t="n">
        <f aca="false">IF(CHOOSE(MATCH(X$5,$B$10:$E$10,0),$B697,$C697,$D697,$E697)*X$6+X697*X$7&lt;X$2,X$3*X$4,0)</f>
        <v>0</v>
      </c>
      <c r="DR697" s="0" t="n">
        <f aca="false">IF(CHOOSE(MATCH(Y$5,$B$10:$E$10,0),$B697,$C697,$D697,$E697)*Y$6+Y697*Y$7&lt;Y$2,Y$3*Y$4,0)</f>
        <v>0</v>
      </c>
      <c r="DS697" s="0" t="n">
        <f aca="false">IF(CHOOSE(MATCH(Z$5,$B$10:$E$10,0),$B697,$C697,$D697,$E697)*Z$6+Z697*Z$7&lt;Z$2,Z$3*Z$4,0)</f>
        <v>0</v>
      </c>
      <c r="DT697" s="0" t="n">
        <f aca="false">IF(CHOOSE(MATCH(AA$5,$B$10:$E$10,0),$B697,$C697,$D697,$E697)*AA$6+AA697*AA$7&lt;AA$2,AA$3*AA$4,0)</f>
        <v>0</v>
      </c>
      <c r="DU697" s="0" t="n">
        <f aca="false">IF(CHOOSE(MATCH(AB$5,$B$10:$E$10,0),$B697,$C697,$D697,$E697)*AB$6+AB697*AB$7&lt;AB$2,AB$3*AB$4,0)</f>
        <v>0</v>
      </c>
      <c r="DV697" s="0" t="n">
        <f aca="false">IF(CHOOSE(MATCH(AC$5,$B$10:$E$10,0),$B697,$C697,$D697,$E697)*AC$6+AC697*AC$7&lt;AC$2,AC$3*AC$4,0)</f>
        <v>0</v>
      </c>
      <c r="DW697" s="0" t="n">
        <f aca="false">IF(CHOOSE(MATCH(AD$5,$B$10:$E$10,0),$B697,$C697,$D697,$E697)*AD$6+AD697*AD$7&lt;AD$2,AD$3*AD$4,0)</f>
        <v>0</v>
      </c>
      <c r="DX697" s="0" t="n">
        <f aca="false">IF(CHOOSE(MATCH(AE$5,$B$10:$E$10,0),$B697,$C697,$D697,$E697)*AE$6+AE697*AE$7&lt;AE$2,AE$3*AE$4,0)</f>
        <v>0</v>
      </c>
      <c r="DY697" s="0" t="n">
        <f aca="false">IF(CHOOSE(MATCH(AF$5,$B$10:$E$10,0),$B697,$C697,$D697,$E697)*AF$6+AF697*AF$7&lt;AF$2,AF$3*AF$4,0)</f>
        <v>0</v>
      </c>
      <c r="DZ697" s="0" t="n">
        <f aca="false">IF(CHOOSE(MATCH(AG$5,$B$10:$E$10,0),$B697,$C697,$D697,$E697)*AG$6+AG697*AG$7&lt;AG$2,AG$3*AG$4,0)</f>
        <v>0</v>
      </c>
      <c r="EA697" s="0" t="n">
        <f aca="false">IF(CHOOSE(MATCH(AH$5,$B$10:$E$10,0),$B697,$C697,$D697,$E697)*AH$6+AH697*AH$7&lt;AH$2,AH$3*AH$4,0)</f>
        <v>0</v>
      </c>
      <c r="EB697" s="0" t="n">
        <f aca="false">IF(CHOOSE(MATCH(AI$5,$B$10:$E$10,0),$B697,$C697,$D697,$E697)*AI$6+AI697*AI$7&lt;AI$2,AI$3*AI$4,0)</f>
        <v>0</v>
      </c>
      <c r="EC697" s="0" t="n">
        <f aca="false">IF(CHOOSE(MATCH(AJ$5,$B$10:$E$10,0),$B697,$C697,$D697,$E697)*AJ$6+AJ697*AJ$7&lt;AJ$2,AJ$3*AJ$4,0)</f>
        <v>0</v>
      </c>
      <c r="ED697" s="0" t="n">
        <f aca="false">IF(CHOOSE(MATCH(AK$5,$B$10:$E$10,0),$B697,$C697,$D697,$E697)*AK$6+AK697*AK$7&lt;AK$2,AK$3*AK$4,0)</f>
        <v>0</v>
      </c>
      <c r="EE697" s="0" t="n">
        <f aca="false">IF(CHOOSE(MATCH(AL$5,$B$10:$E$10,0),$B697,$C697,$D697,$E697)*AL$6+AL697*AL$7&lt;AL$2,AL$3*AL$4,0)</f>
        <v>0</v>
      </c>
      <c r="EF697" s="0" t="n">
        <f aca="false">IF(CHOOSE(MATCH(AM$5,$B$10:$E$10,0),$B697,$C697,$D697,$E697)*AM$6+AM697*AM$7&lt;AM$2,AM$3*AM$4,0)</f>
        <v>0</v>
      </c>
      <c r="EG697" s="0" t="n">
        <f aca="false">IF(CHOOSE(MATCH(AN$5,$B$10:$E$10,0),$B697,$C697,$D697,$E697)*AN$6+AN697*AN$7&lt;AN$2,AN$3*AN$4,0)</f>
        <v>0</v>
      </c>
      <c r="EH697" s="0" t="n">
        <f aca="false">IF(CHOOSE(MATCH(AO$5,$B$10:$E$10,0),$B697,$C697,$D697,$E697)*AO$6+AO697*AO$7&lt;AO$2,AO$3*AO$4,0)</f>
        <v>0</v>
      </c>
      <c r="EI697" s="0" t="n">
        <f aca="false">IF(CHOOSE(MATCH(AP$5,$B$10:$E$10,0),$B697,$C697,$D697,$E697)*AP$6+AP697*AP$7&lt;AP$2,AP$3*AP$4,0)</f>
        <v>0</v>
      </c>
      <c r="EJ697" s="0" t="n">
        <f aca="false">IF(CHOOSE(MATCH(AQ$5,$B$10:$E$10,0),$B697,$C697,$D697,$E697)*AQ$6+AQ697*AQ$7&lt;AQ$2,AQ$3*AQ$4,0)</f>
        <v>0</v>
      </c>
      <c r="EK697" s="0" t="n">
        <f aca="false">IF(CHOOSE(MATCH(AR$5,$B$10:$E$10,0),$B697,$C697,$D697,$E697)*AR$6+AR697*AR$7&lt;AR$2,AR$3*AR$4,0)</f>
        <v>0</v>
      </c>
      <c r="EL697" s="0" t="n">
        <f aca="false">IF(CHOOSE(MATCH(AS$5,$B$10:$E$10,0),$B697,$C697,$D697,$E697)*AS$6+AS697*AS$7&lt;AS$2,AS$3*AS$4,0)</f>
        <v>0</v>
      </c>
      <c r="EM697" s="0" t="n">
        <f aca="false">IF(CHOOSE(MATCH(AT$5,$B$10:$E$10,0),$B697,$C697,$D697,$E697)*AT$6+AT697*AT$7&lt;AT$2,AT$3*AT$4,0)</f>
        <v>0</v>
      </c>
      <c r="EN697" s="0" t="n">
        <f aca="false">IF(CHOOSE(MATCH(AU$5,$B$10:$E$10,0),$B697,$C697,$D697,$E697)*AU$6+AU697*AU$7&lt;AU$2,AU$3*AU$4,0)</f>
        <v>0</v>
      </c>
      <c r="EO697" s="0" t="n">
        <f aca="false">IF(CHOOSE(MATCH(AV$5,$B$10:$E$10,0),$B697,$C697,$D697,$E697)*AV$6+AV697*AV$7&lt;AV$2,AV$3*AV$4,0)</f>
        <v>0</v>
      </c>
      <c r="EP697" s="0" t="n">
        <f aca="false">IF(CHOOSE(MATCH(AW$5,$B$10:$E$10,0),$B697,$C697,$D697,$E697)*AW$6+AW697*AW$7&lt;AW$2,AW$3*AW$4,0)</f>
        <v>0</v>
      </c>
      <c r="EQ697" s="0" t="n">
        <f aca="false">IF(CHOOSE(MATCH(AX$5,$B$10:$E$10,0),$B697,$C697,$D697,$E697)*AX$6+AX697*AX$7&lt;AX$2,AX$3*AX$4,0)</f>
        <v>0</v>
      </c>
      <c r="ER697" s="0" t="n">
        <f aca="false">IF(CHOOSE(MATCH(AY$5,$B$10:$E$10,0),$B697,$C697,$D697,$E697)*AY$6+AY697*AY$7&lt;AY$2,AY$3*AY$4,0)</f>
        <v>0</v>
      </c>
      <c r="ES697" s="0" t="n">
        <f aca="false">IF(CHOOSE(MATCH(AZ$5,$B$10:$E$10,0),$B697,$C697,$D697,$E697)*AZ$6+AZ697*AZ$7&lt;AZ$2,AZ$3*AZ$4,0)</f>
        <v>0</v>
      </c>
      <c r="ET697" s="0" t="n">
        <f aca="false">IF(CHOOSE(MATCH(BA$5,$B$10:$E$10,0),$B697,$C697,$D697,$E697)*BA$6+BA697*BA$7&lt;BA$2,BA$3*BA$4,0)</f>
        <v>0</v>
      </c>
      <c r="EU697" s="0" t="n">
        <f aca="false">IF(CHOOSE(MATCH(BB$5,$B$10:$E$10,0),$B697,$C697,$D697,$E697)*BB$6+BB697*BB$7&lt;BB$2,BB$3*BB$4,0)</f>
        <v>0</v>
      </c>
      <c r="EV697" s="0" t="n">
        <f aca="false">IF(CHOOSE(MATCH(BC$5,$B$10:$E$10,0),$B697,$C697,$D697,$E697)*BC$6+BC697*BC$7&lt;BC$2,BC$3*BC$4,0)</f>
        <v>0</v>
      </c>
      <c r="EW697" s="0" t="n">
        <f aca="false">IF(CHOOSE(MATCH(BD$5,$B$10:$E$10,0),$B697,$C697,$D697,$E697)*BD$6+BD697*BD$7&lt;BD$2,BD$3*BD$4,0)</f>
        <v>0</v>
      </c>
      <c r="EX697" s="0" t="n">
        <f aca="false">IF(CHOOSE(MATCH(BE$5,$B$10:$E$10,0),$B697,$C697,$D697,$E697)*BE$6+BE697*BE$7&lt;BE$2,BE$3*BE$4,0)</f>
        <v>0</v>
      </c>
      <c r="EY697" s="0" t="n">
        <f aca="false">IF(CHOOSE(MATCH(BF$5,$B$10:$E$10,0),$B697,$C697,$D697,$E697)*BF$6+BF697*BF$7&lt;BF$2,BF$3*BF$4,0)</f>
        <v>0</v>
      </c>
      <c r="EZ697" s="0" t="n">
        <f aca="false">IF(CHOOSE(MATCH(BG$5,$B$10:$E$10,0),$B697,$C697,$D697,$E697)*BG$6+BG697*BG$7&lt;BG$2,BG$3*BG$4,0)</f>
        <v>0</v>
      </c>
      <c r="FA697" s="0" t="n">
        <f aca="false">IF(CHOOSE(MATCH(BH$5,$B$10:$E$10,0),$B697,$C697,$D697,$E697)*BH$6+BH697*BH$7&lt;BH$2,BH$3*BH$4,0)</f>
        <v>0</v>
      </c>
      <c r="FB697" s="0" t="n">
        <f aca="false">IF(CHOOSE(MATCH(BI$5,$B$10:$E$10,0),$B697,$C697,$D697,$E697)*BI$6+BI697*BI$7&lt;BI$2,BI$3*BI$4,0)</f>
        <v>0</v>
      </c>
      <c r="FC697" s="0" t="n">
        <f aca="false">IF(CHOOSE(MATCH(BJ$5,$B$10:$E$10,0),$B697,$C697,$D697,$E697)*BJ$6+BJ697*BJ$7&lt;BJ$2,BJ$3*BJ$4,0)</f>
        <v>0</v>
      </c>
      <c r="FD697" s="0" t="n">
        <f aca="false">IF(CHOOSE(MATCH(BK$5,$B$10:$E$10,0),$B697,$C697,$D697,$E697)*BK$6+BK697*BK$7&lt;BK$2,BK$3*BK$4,0)</f>
        <v>0</v>
      </c>
      <c r="FE697" s="0" t="n">
        <f aca="false">IF(CHOOSE(MATCH(BL$5,$B$10:$E$10,0),$B697,$C697,$D697,$E697)*BL$6+BL697*BL$7&lt;BL$2,BL$3*BL$4,0)</f>
        <v>0</v>
      </c>
      <c r="FF697" s="0" t="n">
        <f aca="false">IF(CHOOSE(MATCH(BM$5,$B$10:$E$10,0),$B697,$C697,$D697,$E697)*BM$6+BM697*BM$7&lt;BM$2,BM$3*BM$4,0)</f>
        <v>0</v>
      </c>
      <c r="FG697" s="0" t="n">
        <f aca="false">IF(CHOOSE(MATCH(BN$5,$B$10:$E$10,0),$B697,$C697,$D697,$E697)*BN$6+BN697*BN$7&lt;BN$2,BN$3*BN$4,0)</f>
        <v>0</v>
      </c>
      <c r="FH697" s="0" t="n">
        <f aca="false">IF(CHOOSE(MATCH(BO$5,$B$10:$E$10,0),$B697,$C697,$D697,$E697)*BO$6+BO697*BO$7&lt;BO$2,BO$3*BO$4,0)</f>
        <v>0</v>
      </c>
      <c r="FI697" s="0" t="n">
        <f aca="false">IF(CHOOSE(MATCH(BP$5,$B$10:$E$10,0),$B697,$C697,$D697,$E697)*BP$6+BP697*BP$7&lt;BP$2,BP$3*BP$4,0)</f>
        <v>0</v>
      </c>
      <c r="FJ697" s="0" t="n">
        <f aca="false">IF(CHOOSE(MATCH(BQ$5,$B$10:$E$10,0),$B697,$C697,$D697,$E697)*BQ$6+BQ697*BQ$7&lt;BQ$2,BQ$3*BQ$4,0)</f>
        <v>0</v>
      </c>
      <c r="FK697" s="0" t="n">
        <f aca="false">IF(CHOOSE(MATCH(BR$5,$B$10:$E$10,0),$B697,$C697,$D697,$E697)*BR$6+BR697*BR$7&lt;BR$2,BR$3*BR$4,0)</f>
        <v>0</v>
      </c>
      <c r="FL697" s="0" t="n">
        <f aca="false">IF(CHOOSE(MATCH(BS$5,$B$10:$E$10,0),$B697,$C697,$D697,$E697)*BS$6+BS697*BS$7&lt;BS$2,BS$3*BS$4,0)</f>
        <v>0</v>
      </c>
      <c r="FM697" s="0" t="n">
        <f aca="false">IF(CHOOSE(MATCH(BT$5,$B$10:$E$10,0),$B697,$C697,$D697,$E697)*BT$6+BT697*BT$7&lt;BT$2,BT$3*BT$4,0)</f>
        <v>0</v>
      </c>
      <c r="FN697" s="0" t="n">
        <f aca="false">IF(CHOOSE(MATCH(BU$5,$B$10:$E$10,0),$B697,$C697,$D697,$E697)*BU$6+BU697*BU$7&lt;BU$2,BU$3*BU$4,0)</f>
        <v>0</v>
      </c>
      <c r="FO697" s="0" t="n">
        <f aca="false">IF(CHOOSE(MATCH(BV$5,$B$10:$E$10,0),$B697,$C697,$D697,$E697)*BV$6+BV697*BV$7&lt;BV$2,BV$3*BV$4,0)</f>
        <v>0</v>
      </c>
      <c r="FP697" s="0" t="n">
        <f aca="false">IF(CHOOSE(MATCH(BW$5,$B$10:$E$10,0),$B697,$C697,$D697,$E697)*BW$6+BW697*BW$7&lt;BW$2,BW$3*BW$4,0)</f>
        <v>0</v>
      </c>
      <c r="FQ697" s="0" t="n">
        <f aca="false">IF(CHOOSE(MATCH(BX$5,$B$10:$E$10,0),$B697,$C697,$D697,$E697)*BX$6+BX697*BX$7&lt;BX$2,BX$3*BX$4,0)</f>
        <v>0</v>
      </c>
      <c r="FR697" s="0" t="n">
        <f aca="false">IF(CHOOSE(MATCH(BY$5,$B$10:$E$10,0),$B697,$C697,$D697,$E697)*BY$6+BY697*BY$7&lt;BY$2,BY$3*BY$4,0)</f>
        <v>0</v>
      </c>
      <c r="FS697" s="0" t="n">
        <f aca="false">IF(CHOOSE(MATCH(BZ$5,$B$10:$E$10,0),$B697,$C697,$D697,$E697)*BZ$6+BZ697*BZ$7&lt;BZ$2,BZ$3*BZ$4,0)</f>
        <v>0</v>
      </c>
      <c r="FT697" s="0" t="n">
        <f aca="false">IF(CHOOSE(MATCH(CA$5,$B$10:$E$10,0),$B697,$C697,$D697,$E697)*CA$6+CA697*CA$7&lt;CA$2,CA$3*CA$4,0)</f>
        <v>0</v>
      </c>
      <c r="FU697" s="0" t="n">
        <f aca="false">IF(CHOOSE(MATCH(CB$5,$B$10:$E$10,0),$B697,$C697,$D697,$E697)*CB$6+CB697*CB$7&lt;CB$2,CB$3*CB$4,0)</f>
        <v>0</v>
      </c>
      <c r="FV697" s="0" t="n">
        <f aca="false">IF(CHOOSE(MATCH(CC$5,$B$10:$E$10,0),$B697,$C697,$D697,$E697)*CC$6+CC697*CC$7&lt;CC$2,CC$3*CC$4,0)</f>
        <v>12.5</v>
      </c>
      <c r="FW697" s="0" t="n">
        <f aca="false">IF(CHOOSE(MATCH(CD$5,$B$10:$E$10,0),$B697,$C697,$D697,$E697)*CD$6+CD697*CD$7&lt;CD$2,CD$3*CD$4,0)</f>
        <v>12.5</v>
      </c>
      <c r="FX697" s="0" t="n">
        <f aca="false">IF(CHOOSE(MATCH(CE$5,$B$10:$E$10,0),$B697,$C697,$D697,$E697)*CE$6+CE697*CE$7&lt;CE$2,CE$3*CE$4,0)</f>
        <v>0</v>
      </c>
      <c r="FY697" s="0" t="n">
        <f aca="false">IF(CHOOSE(MATCH(CF$5,$B$10:$E$10,0),$B697,$C697,$D697,$E697)*CF$6+CF697*CF$7&lt;CF$2,CF$3*CF$4,0)</f>
        <v>2.5</v>
      </c>
      <c r="FZ697" s="0" t="n">
        <f aca="false">IF(CHOOSE(MATCH(CG$5,$B$10:$E$10,0),$B697,$C697,$D697,$E697)*CG$6+CG697*CG$7&lt;CG$2,CG$3*CG$4,0)</f>
        <v>0</v>
      </c>
      <c r="GA697" s="0" t="n">
        <f aca="false">IF(CHOOSE(MATCH(CH$5,$B$10:$E$10,0),$B697,$C697,$D697,$E697)*CH$6+CH697*CH$7&lt;CH$2,CH$3*CH$4,0)</f>
        <v>0</v>
      </c>
      <c r="GB697" s="0" t="n">
        <f aca="false">IF(CHOOSE(MATCH(CI$5,$B$10:$E$10,0),$B697,$C697,$D697,$E697)*CI$6+CI697*CI$7&lt;CI$2,CI$3*CI$4,0)</f>
        <v>0</v>
      </c>
      <c r="GC697" s="0" t="n">
        <f aca="false">IF(CHOOSE(MATCH(CJ$5,$B$10:$E$10,0),$B697,$C697,$D697,$E697)*CJ$6+CJ697*CJ$7&lt;CJ$2,CJ$3*CJ$4,0)</f>
        <v>0</v>
      </c>
      <c r="GD697" s="0" t="n">
        <f aca="false">IF(CHOOSE(MATCH(CK$5,$B$10:$E$10,0),$B697,$C697,$D697,$E697)*CK$6+CK697*CK$7&lt;CK$2,CK$3*CK$4,0)</f>
        <v>0</v>
      </c>
      <c r="GE697" s="0" t="n">
        <f aca="false">IF(CHOOSE(MATCH(CL$5,$B$10:$E$10,0),$B697,$C697,$D697,$E697)*CL$6+CL697*CL$7&lt;CL$2,CL$3*CL$4,0)</f>
        <v>0</v>
      </c>
      <c r="GF697" s="0" t="n">
        <f aca="false">IF(CHOOSE(MATCH(CM$5,$B$10:$E$10,0),$B697,$C697,$D697,$E697)*CM$6+CM697*CM$7&lt;CM$2,CM$3*CM$4,0)</f>
        <v>0</v>
      </c>
      <c r="GG697" s="0" t="n">
        <f aca="false">IF(CHOOSE(MATCH(CN$5,$B$10:$E$10,0),$B697,$C697,$D697,$E697)*CN$6+CN697*CN$7&lt;CN$2,CN$3*CN$4,0)</f>
        <v>0</v>
      </c>
      <c r="GH697" s="0" t="n">
        <f aca="false">IF(CHOOSE(MATCH(CO$5,$B$10:$E$10,0),$B697,$C697,$D697,$E697)*CO$6+CO697*CO$7&lt;CO$2,CO$3*CO$4,0)</f>
        <v>0</v>
      </c>
      <c r="GI697" s="0" t="n">
        <f aca="false">IF(CHOOSE(MATCH(CP$5,$B$10:$E$10,0),$B697,$C697,$D697,$E697)*CP$6+CP697*CP$7&lt;CP$2,CP$3*CP$4,0)</f>
        <v>0</v>
      </c>
      <c r="GJ697" s="0" t="n">
        <f aca="false">IF(CHOOSE(MATCH(CQ$5,$B$10:$E$10,0),$B697,$C697,$D697,$E697)*CQ$6+CQ697*CQ$7&lt;CQ$2,CQ$3*CQ$4,0)</f>
        <v>0</v>
      </c>
      <c r="GK697" s="0" t="n">
        <f aca="false">IF(CHOOSE(MATCH(CR$5,$B$10:$E$10,0),$B697,$C697,$D697,$E697)*CR$6+CR697*CR$7&lt;CR$2,CR$3*CR$4,0)</f>
        <v>0</v>
      </c>
      <c r="GL697" s="0" t="n">
        <f aca="false">IF(CHOOSE(MATCH(CS$5,$B$10:$E$10,0),$B697,$C697,$D697,$E697)*CS$6+CS697*CS$7&lt;CS$2,CS$3*CS$4,0)</f>
        <v>0</v>
      </c>
      <c r="GM697" s="0" t="n">
        <f aca="false">IF(CHOOSE(MATCH(CT$5,$B$10:$E$10,0),$B697,$C697,$D697,$E697)*CT$6+CT697*CT$7&lt;CT$2,CT$3*CT$4,0)</f>
        <v>0</v>
      </c>
      <c r="GN697" s="0" t="n">
        <f aca="false">IF(CHOOSE(MATCH(CU$5,$B$10:$E$10,0),$B697,$C697,$D697,$E697)*CU$6+CU697*CU$7&lt;CU$2,CU$3*CU$4,0)</f>
        <v>0</v>
      </c>
      <c r="GO697" s="0" t="n">
        <f aca="false">IF(CHOOSE(MATCH(CV$5,$B$10:$E$10,0),$B697,$C697,$D697,$E697)*CV$6+CV697*CV$7&lt;CV$2,CV$3*CV$4,0)</f>
        <v>0</v>
      </c>
      <c r="GP697" s="0" t="n">
        <f aca="false">IF(CHOOSE(MATCH(CW$5,$B$10:$E$10,0),$B697,$C697,$D697,$E697)*CW$6+CW697*CW$7&lt;CW$2,CW$3*CW$4,0)</f>
        <v>0</v>
      </c>
      <c r="GQ697" s="0" t="n">
        <f aca="false">IF(CHOOSE(MATCH(CX$5,$B$10:$E$10,0),$B697,$C697,$D697,$E697)*CX$6+CX697*CX$7&lt;CX$2,CX$3*CX$4,0)</f>
        <v>0</v>
      </c>
      <c r="GS697" s="0" t="n">
        <f aca="false">SUM(CZ697:GQ697)</f>
        <v>27.5</v>
      </c>
      <c r="GT697" s="0" t="n">
        <f aca="false">IF(GS697&gt;$GS$6,1,0)</f>
        <v>0</v>
      </c>
    </row>
    <row r="698" customFormat="false" ht="14" hidden="false" customHeight="false" outlineLevel="0" collapsed="false">
      <c r="A698" s="0" t="n">
        <v>688</v>
      </c>
      <c r="B698" s="0" t="n">
        <v>-0.232670508390692</v>
      </c>
      <c r="C698" s="0" t="n">
        <v>-1.50643461023067</v>
      </c>
      <c r="D698" s="0" t="n">
        <v>0.156948314061672</v>
      </c>
      <c r="E698" s="0" t="n">
        <v>-1.73320227869034</v>
      </c>
      <c r="G698" s="0" t="n">
        <v>-1.13679789137677</v>
      </c>
      <c r="H698" s="0" t="n">
        <v>0.190051423487603</v>
      </c>
      <c r="I698" s="0" t="n">
        <v>0.129759882838698</v>
      </c>
      <c r="J698" s="0" t="n">
        <v>-0.386758074455429</v>
      </c>
      <c r="K698" s="0" t="n">
        <v>-0.749887476558797</v>
      </c>
      <c r="L698" s="0" t="n">
        <v>1.48188519233372</v>
      </c>
      <c r="M698" s="0" t="n">
        <v>1.11431290861219</v>
      </c>
      <c r="N698" s="0" t="n">
        <v>-0.700040345691377</v>
      </c>
      <c r="O698" s="0" t="n">
        <v>-1.47096670843894</v>
      </c>
      <c r="P698" s="0" t="n">
        <v>0.557529347133823</v>
      </c>
      <c r="Q698" s="0" t="n">
        <v>1.71688043337781</v>
      </c>
      <c r="R698" s="0" t="n">
        <v>0.180634742719121</v>
      </c>
      <c r="S698" s="0" t="n">
        <v>0.275513230008073</v>
      </c>
      <c r="T698" s="0" t="n">
        <v>0.12582631825353</v>
      </c>
      <c r="U698" s="0" t="n">
        <v>2.16092303162441</v>
      </c>
      <c r="V698" s="0" t="n">
        <v>-1.00806119007757</v>
      </c>
      <c r="W698" s="0" t="n">
        <v>1.67219695867971</v>
      </c>
      <c r="X698" s="0" t="n">
        <v>1.33272351376945</v>
      </c>
      <c r="Y698" s="0" t="n">
        <v>0.430839008913608</v>
      </c>
      <c r="Z698" s="0" t="n">
        <v>-1.72732598002767</v>
      </c>
      <c r="AA698" s="0" t="n">
        <v>1.21067387226503</v>
      </c>
      <c r="AB698" s="0" t="n">
        <v>-0.91235278887325</v>
      </c>
      <c r="AC698" s="0" t="n">
        <v>-1.35040863824543</v>
      </c>
      <c r="AD698" s="0" t="n">
        <v>0.449210801889421</v>
      </c>
      <c r="AE698" s="0" t="n">
        <v>-0.0770717178966152</v>
      </c>
      <c r="AF698" s="0" t="n">
        <v>0.0183990778168663</v>
      </c>
      <c r="AG698" s="0" t="n">
        <v>-0.298471150017576</v>
      </c>
      <c r="AH698" s="0" t="n">
        <v>-0.0327088400808861</v>
      </c>
      <c r="AI698" s="0" t="n">
        <v>-0.286734120891197</v>
      </c>
      <c r="AJ698" s="0" t="n">
        <v>-0.423464143750607</v>
      </c>
      <c r="AK698" s="0" t="n">
        <v>-0.933432602323592</v>
      </c>
      <c r="AL698" s="0" t="n">
        <v>-0.851955519465264</v>
      </c>
      <c r="AM698" s="0" t="n">
        <v>-0.769283587942482</v>
      </c>
      <c r="AN698" s="0" t="n">
        <v>-0.654148379908293</v>
      </c>
      <c r="AO698" s="0" t="n">
        <v>-0.822523134047515</v>
      </c>
      <c r="AP698" s="0" t="n">
        <v>0.15572823031107</v>
      </c>
      <c r="AQ698" s="0" t="n">
        <v>-0.609134076512419</v>
      </c>
      <c r="AR698" s="0" t="n">
        <v>-1.06960214907303</v>
      </c>
      <c r="AS698" s="0" t="n">
        <v>-1.96214386960492</v>
      </c>
      <c r="AT698" s="0" t="n">
        <v>1.33068169816397</v>
      </c>
      <c r="AU698" s="0" t="n">
        <v>-1.23737208923558</v>
      </c>
      <c r="AV698" s="0" t="n">
        <v>-1.12433099275222</v>
      </c>
      <c r="AW698" s="0" t="n">
        <v>-0.89749164544628</v>
      </c>
      <c r="AX698" s="0" t="n">
        <v>-0.843738234834746</v>
      </c>
      <c r="AY698" s="0" t="n">
        <v>-0.0115892362373415</v>
      </c>
      <c r="AZ698" s="0" t="n">
        <v>-0.0762281615607208</v>
      </c>
      <c r="BA698" s="0" t="n">
        <v>0.891213858267292</v>
      </c>
      <c r="BB698" s="0" t="n">
        <v>1.42218368637259</v>
      </c>
      <c r="BC698" s="0" t="n">
        <v>1.0390613169875</v>
      </c>
      <c r="BD698" s="0" t="n">
        <v>0.739089500711998</v>
      </c>
      <c r="BE698" s="0" t="n">
        <v>2.61778041021898</v>
      </c>
      <c r="BF698" s="0" t="n">
        <v>0.206513277589693</v>
      </c>
      <c r="BG698" s="0" t="n">
        <v>1.23720838018926</v>
      </c>
      <c r="BH698" s="0" t="n">
        <v>0.47894559429551</v>
      </c>
      <c r="BI698" s="0" t="n">
        <v>1.04789478427847</v>
      </c>
      <c r="BJ698" s="0" t="n">
        <v>-1.43684701470193</v>
      </c>
      <c r="BK698" s="0" t="n">
        <v>0.338957306666998</v>
      </c>
      <c r="BL698" s="0" t="n">
        <v>0.123899326354149</v>
      </c>
      <c r="BM698" s="0" t="n">
        <v>0.639531663182425</v>
      </c>
      <c r="BN698" s="0" t="n">
        <v>0.638593746771221</v>
      </c>
      <c r="BO698" s="0" t="n">
        <v>-0.314828412228962</v>
      </c>
      <c r="BP698" s="0" t="n">
        <v>-1.92037077795248</v>
      </c>
      <c r="BQ698" s="0" t="n">
        <v>-0.122126948554069</v>
      </c>
      <c r="BR698" s="0" t="n">
        <v>-0.43067075239378</v>
      </c>
      <c r="BS698" s="0" t="n">
        <v>1.13417399916216</v>
      </c>
      <c r="BT698" s="0" t="n">
        <v>-0.623469986749115</v>
      </c>
      <c r="BU698" s="0" t="n">
        <v>1.11175495476346</v>
      </c>
      <c r="BV698" s="0" t="n">
        <v>0.734974037186475</v>
      </c>
      <c r="BW698" s="0" t="n">
        <v>-0.58463456298341</v>
      </c>
      <c r="BX698" s="0" t="n">
        <v>0.308966718876036</v>
      </c>
      <c r="BY698" s="0" t="n">
        <v>1.31544538817252</v>
      </c>
      <c r="BZ698" s="0" t="n">
        <v>0.947720764088444</v>
      </c>
      <c r="CA698" s="0" t="n">
        <v>-1.21067387226503</v>
      </c>
      <c r="CB698" s="0" t="n">
        <v>-0.0981140146905091</v>
      </c>
      <c r="CC698" s="0" t="n">
        <v>-0.722800450603245</v>
      </c>
      <c r="CD698" s="0" t="n">
        <v>0.495743961437256</v>
      </c>
      <c r="CE698" s="0" t="n">
        <v>0.854929567140061</v>
      </c>
      <c r="CF698" s="0" t="n">
        <v>-1.30731223180192</v>
      </c>
      <c r="CG698" s="0" t="n">
        <v>0.282910832538619</v>
      </c>
      <c r="CH698" s="0" t="n">
        <v>0.0454940618510591</v>
      </c>
      <c r="CI698" s="0" t="n">
        <v>-1.64554876391776</v>
      </c>
      <c r="CJ698" s="0" t="n">
        <v>-0.374586761608953</v>
      </c>
      <c r="CK698" s="0" t="n">
        <v>-0.594554876442999</v>
      </c>
      <c r="CL698" s="0" t="n">
        <v>1.33570438265451</v>
      </c>
      <c r="CM698" s="0" t="n">
        <v>0.269717475021025</v>
      </c>
      <c r="CN698" s="0" t="n">
        <v>1.0041276254924</v>
      </c>
      <c r="CO698" s="0" t="n">
        <v>-0.519412424182519</v>
      </c>
      <c r="CP698" s="0" t="n">
        <v>-0.0717022885510232</v>
      </c>
      <c r="CQ698" s="0" t="n">
        <v>0.433442437497433</v>
      </c>
      <c r="CR698" s="0" t="n">
        <v>-0.21253413251543</v>
      </c>
      <c r="CS698" s="0" t="n">
        <v>-0.516788531967904</v>
      </c>
      <c r="CT698" s="0" t="n">
        <v>-0.463218157165102</v>
      </c>
      <c r="CU698" s="0" t="n">
        <v>0.0139607436722144</v>
      </c>
      <c r="CV698" s="0" t="n">
        <v>1.25382484839065</v>
      </c>
      <c r="CW698" s="0" t="n">
        <v>-0.222952394324238</v>
      </c>
      <c r="CX698" s="0" t="n">
        <v>0.765792265156051</v>
      </c>
      <c r="CZ698" s="0" t="n">
        <f aca="false">IF(CHOOSE(MATCH(G$5,$B$10:$E$10,0),$B698,$C698,$D698,$E698)*G$6+G698*G$7&lt;G$2,G$3*G$4,0)</f>
        <v>0</v>
      </c>
      <c r="DA698" s="0" t="n">
        <f aca="false">IF(CHOOSE(MATCH(H$5,$B$10:$E$10,0),$B698,$C698,$D698,$E698)*H$6+H698*H$7&lt;H$2,H$3*H$4,0)</f>
        <v>0</v>
      </c>
      <c r="DB698" s="0" t="n">
        <f aca="false">IF(CHOOSE(MATCH(I$5,$B$10:$E$10,0),$B698,$C698,$D698,$E698)*I$6+I698*I$7&lt;I$2,I$3*I$4,0)</f>
        <v>0</v>
      </c>
      <c r="DC698" s="0" t="n">
        <f aca="false">IF(CHOOSE(MATCH(J$5,$B$10:$E$10,0),$B698,$C698,$D698,$E698)*J$6+J698*J$7&lt;J$2,J$3*J$4,0)</f>
        <v>0</v>
      </c>
      <c r="DD698" s="0" t="n">
        <f aca="false">IF(CHOOSE(MATCH(K$5,$B$10:$E$10,0),$B698,$C698,$D698,$E698)*K$6+K698*K$7&lt;K$2,K$3*K$4,0)</f>
        <v>0</v>
      </c>
      <c r="DE698" s="0" t="n">
        <f aca="false">IF(CHOOSE(MATCH(L$5,$B$10:$E$10,0),$B698,$C698,$D698,$E698)*L$6+L698*L$7&lt;L$2,L$3*L$4,0)</f>
        <v>0</v>
      </c>
      <c r="DF698" s="0" t="n">
        <f aca="false">IF(CHOOSE(MATCH(M$5,$B$10:$E$10,0),$B698,$C698,$D698,$E698)*M$6+M698*M$7&lt;M$2,M$3*M$4,0)</f>
        <v>0</v>
      </c>
      <c r="DG698" s="0" t="n">
        <f aca="false">IF(CHOOSE(MATCH(N$5,$B$10:$E$10,0),$B698,$C698,$D698,$E698)*N$6+N698*N$7&lt;N$2,N$3*N$4,0)</f>
        <v>0</v>
      </c>
      <c r="DH698" s="0" t="n">
        <f aca="false">IF(CHOOSE(MATCH(O$5,$B$10:$E$10,0),$B698,$C698,$D698,$E698)*O$6+O698*O$7&lt;O$2,O$3*O$4,0)</f>
        <v>0</v>
      </c>
      <c r="DI698" s="0" t="n">
        <f aca="false">IF(CHOOSE(MATCH(P$5,$B$10:$E$10,0),$B698,$C698,$D698,$E698)*P$6+P698*P$7&lt;P$2,P$3*P$4,0)</f>
        <v>0</v>
      </c>
      <c r="DJ698" s="0" t="n">
        <f aca="false">IF(CHOOSE(MATCH(Q$5,$B$10:$E$10,0),$B698,$C698,$D698,$E698)*Q$6+Q698*Q$7&lt;Q$2,Q$3*Q$4,0)</f>
        <v>0</v>
      </c>
      <c r="DK698" s="0" t="n">
        <f aca="false">IF(CHOOSE(MATCH(R$5,$B$10:$E$10,0),$B698,$C698,$D698,$E698)*R$6+R698*R$7&lt;R$2,R$3*R$4,0)</f>
        <v>0</v>
      </c>
      <c r="DL698" s="0" t="n">
        <f aca="false">IF(CHOOSE(MATCH(S$5,$B$10:$E$10,0),$B698,$C698,$D698,$E698)*S$6+S698*S$7&lt;S$2,S$3*S$4,0)</f>
        <v>0</v>
      </c>
      <c r="DM698" s="0" t="n">
        <f aca="false">IF(CHOOSE(MATCH(T$5,$B$10:$E$10,0),$B698,$C698,$D698,$E698)*T$6+T698*T$7&lt;T$2,T$3*T$4,0)</f>
        <v>0</v>
      </c>
      <c r="DN698" s="0" t="n">
        <f aca="false">IF(CHOOSE(MATCH(U$5,$B$10:$E$10,0),$B698,$C698,$D698,$E698)*U$6+U698*U$7&lt;U$2,U$3*U$4,0)</f>
        <v>0</v>
      </c>
      <c r="DO698" s="0" t="n">
        <f aca="false">IF(CHOOSE(MATCH(V$5,$B$10:$E$10,0),$B698,$C698,$D698,$E698)*V$6+V698*V$7&lt;V$2,V$3*V$4,0)</f>
        <v>0</v>
      </c>
      <c r="DP698" s="0" t="n">
        <f aca="false">IF(CHOOSE(MATCH(W$5,$B$10:$E$10,0),$B698,$C698,$D698,$E698)*W$6+W698*W$7&lt;W$2,W$3*W$4,0)</f>
        <v>0</v>
      </c>
      <c r="DQ698" s="0" t="n">
        <f aca="false">IF(CHOOSE(MATCH(X$5,$B$10:$E$10,0),$B698,$C698,$D698,$E698)*X$6+X698*X$7&lt;X$2,X$3*X$4,0)</f>
        <v>0</v>
      </c>
      <c r="DR698" s="0" t="n">
        <f aca="false">IF(CHOOSE(MATCH(Y$5,$B$10:$E$10,0),$B698,$C698,$D698,$E698)*Y$6+Y698*Y$7&lt;Y$2,Y$3*Y$4,0)</f>
        <v>0</v>
      </c>
      <c r="DS698" s="0" t="n">
        <f aca="false">IF(CHOOSE(MATCH(Z$5,$B$10:$E$10,0),$B698,$C698,$D698,$E698)*Z$6+Z698*Z$7&lt;Z$2,Z$3*Z$4,0)</f>
        <v>0</v>
      </c>
      <c r="DT698" s="0" t="n">
        <f aca="false">IF(CHOOSE(MATCH(AA$5,$B$10:$E$10,0),$B698,$C698,$D698,$E698)*AA$6+AA698*AA$7&lt;AA$2,AA$3*AA$4,0)</f>
        <v>0</v>
      </c>
      <c r="DU698" s="0" t="n">
        <f aca="false">IF(CHOOSE(MATCH(AB$5,$B$10:$E$10,0),$B698,$C698,$D698,$E698)*AB$6+AB698*AB$7&lt;AB$2,AB$3*AB$4,0)</f>
        <v>0</v>
      </c>
      <c r="DV698" s="0" t="n">
        <f aca="false">IF(CHOOSE(MATCH(AC$5,$B$10:$E$10,0),$B698,$C698,$D698,$E698)*AC$6+AC698*AC$7&lt;AC$2,AC$3*AC$4,0)</f>
        <v>0</v>
      </c>
      <c r="DW698" s="0" t="n">
        <f aca="false">IF(CHOOSE(MATCH(AD$5,$B$10:$E$10,0),$B698,$C698,$D698,$E698)*AD$6+AD698*AD$7&lt;AD$2,AD$3*AD$4,0)</f>
        <v>0</v>
      </c>
      <c r="DX698" s="0" t="n">
        <f aca="false">IF(CHOOSE(MATCH(AE$5,$B$10:$E$10,0),$B698,$C698,$D698,$E698)*AE$6+AE698*AE$7&lt;AE$2,AE$3*AE$4,0)</f>
        <v>0</v>
      </c>
      <c r="DY698" s="0" t="n">
        <f aca="false">IF(CHOOSE(MATCH(AF$5,$B$10:$E$10,0),$B698,$C698,$D698,$E698)*AF$6+AF698*AF$7&lt;AF$2,AF$3*AF$4,0)</f>
        <v>0</v>
      </c>
      <c r="DZ698" s="0" t="n">
        <f aca="false">IF(CHOOSE(MATCH(AG$5,$B$10:$E$10,0),$B698,$C698,$D698,$E698)*AG$6+AG698*AG$7&lt;AG$2,AG$3*AG$4,0)</f>
        <v>0</v>
      </c>
      <c r="EA698" s="0" t="n">
        <f aca="false">IF(CHOOSE(MATCH(AH$5,$B$10:$E$10,0),$B698,$C698,$D698,$E698)*AH$6+AH698*AH$7&lt;AH$2,AH$3*AH$4,0)</f>
        <v>0</v>
      </c>
      <c r="EB698" s="0" t="n">
        <f aca="false">IF(CHOOSE(MATCH(AI$5,$B$10:$E$10,0),$B698,$C698,$D698,$E698)*AI$6+AI698*AI$7&lt;AI$2,AI$3*AI$4,0)</f>
        <v>0</v>
      </c>
      <c r="EC698" s="0" t="n">
        <f aca="false">IF(CHOOSE(MATCH(AJ$5,$B$10:$E$10,0),$B698,$C698,$D698,$E698)*AJ$6+AJ698*AJ$7&lt;AJ$2,AJ$3*AJ$4,0)</f>
        <v>0</v>
      </c>
      <c r="ED698" s="0" t="n">
        <f aca="false">IF(CHOOSE(MATCH(AK$5,$B$10:$E$10,0),$B698,$C698,$D698,$E698)*AK$6+AK698*AK$7&lt;AK$2,AK$3*AK$4,0)</f>
        <v>0</v>
      </c>
      <c r="EE698" s="0" t="n">
        <f aca="false">IF(CHOOSE(MATCH(AL$5,$B$10:$E$10,0),$B698,$C698,$D698,$E698)*AL$6+AL698*AL$7&lt;AL$2,AL$3*AL$4,0)</f>
        <v>0</v>
      </c>
      <c r="EF698" s="0" t="n">
        <f aca="false">IF(CHOOSE(MATCH(AM$5,$B$10:$E$10,0),$B698,$C698,$D698,$E698)*AM$6+AM698*AM$7&lt;AM$2,AM$3*AM$4,0)</f>
        <v>0</v>
      </c>
      <c r="EG698" s="0" t="n">
        <f aca="false">IF(CHOOSE(MATCH(AN$5,$B$10:$E$10,0),$B698,$C698,$D698,$E698)*AN$6+AN698*AN$7&lt;AN$2,AN$3*AN$4,0)</f>
        <v>0</v>
      </c>
      <c r="EH698" s="0" t="n">
        <f aca="false">IF(CHOOSE(MATCH(AO$5,$B$10:$E$10,0),$B698,$C698,$D698,$E698)*AO$6+AO698*AO$7&lt;AO$2,AO$3*AO$4,0)</f>
        <v>0</v>
      </c>
      <c r="EI698" s="0" t="n">
        <f aca="false">IF(CHOOSE(MATCH(AP$5,$B$10:$E$10,0),$B698,$C698,$D698,$E698)*AP$6+AP698*AP$7&lt;AP$2,AP$3*AP$4,0)</f>
        <v>0</v>
      </c>
      <c r="EJ698" s="0" t="n">
        <f aca="false">IF(CHOOSE(MATCH(AQ$5,$B$10:$E$10,0),$B698,$C698,$D698,$E698)*AQ$6+AQ698*AQ$7&lt;AQ$2,AQ$3*AQ$4,0)</f>
        <v>0</v>
      </c>
      <c r="EK698" s="0" t="n">
        <f aca="false">IF(CHOOSE(MATCH(AR$5,$B$10:$E$10,0),$B698,$C698,$D698,$E698)*AR$6+AR698*AR$7&lt;AR$2,AR$3*AR$4,0)</f>
        <v>0</v>
      </c>
      <c r="EL698" s="0" t="n">
        <f aca="false">IF(CHOOSE(MATCH(AS$5,$B$10:$E$10,0),$B698,$C698,$D698,$E698)*AS$6+AS698*AS$7&lt;AS$2,AS$3*AS$4,0)</f>
        <v>0</v>
      </c>
      <c r="EM698" s="0" t="n">
        <f aca="false">IF(CHOOSE(MATCH(AT$5,$B$10:$E$10,0),$B698,$C698,$D698,$E698)*AT$6+AT698*AT$7&lt;AT$2,AT$3*AT$4,0)</f>
        <v>0</v>
      </c>
      <c r="EN698" s="0" t="n">
        <f aca="false">IF(CHOOSE(MATCH(AU$5,$B$10:$E$10,0),$B698,$C698,$D698,$E698)*AU$6+AU698*AU$7&lt;AU$2,AU$3*AU$4,0)</f>
        <v>0</v>
      </c>
      <c r="EO698" s="0" t="n">
        <f aca="false">IF(CHOOSE(MATCH(AV$5,$B$10:$E$10,0),$B698,$C698,$D698,$E698)*AV$6+AV698*AV$7&lt;AV$2,AV$3*AV$4,0)</f>
        <v>0</v>
      </c>
      <c r="EP698" s="0" t="n">
        <f aca="false">IF(CHOOSE(MATCH(AW$5,$B$10:$E$10,0),$B698,$C698,$D698,$E698)*AW$6+AW698*AW$7&lt;AW$2,AW$3*AW$4,0)</f>
        <v>0</v>
      </c>
      <c r="EQ698" s="0" t="n">
        <f aca="false">IF(CHOOSE(MATCH(AX$5,$B$10:$E$10,0),$B698,$C698,$D698,$E698)*AX$6+AX698*AX$7&lt;AX$2,AX$3*AX$4,0)</f>
        <v>0</v>
      </c>
      <c r="ER698" s="0" t="n">
        <f aca="false">IF(CHOOSE(MATCH(AY$5,$B$10:$E$10,0),$B698,$C698,$D698,$E698)*AY$6+AY698*AY$7&lt;AY$2,AY$3*AY$4,0)</f>
        <v>0</v>
      </c>
      <c r="ES698" s="0" t="n">
        <f aca="false">IF(CHOOSE(MATCH(AZ$5,$B$10:$E$10,0),$B698,$C698,$D698,$E698)*AZ$6+AZ698*AZ$7&lt;AZ$2,AZ$3*AZ$4,0)</f>
        <v>0</v>
      </c>
      <c r="ET698" s="0" t="n">
        <f aca="false">IF(CHOOSE(MATCH(BA$5,$B$10:$E$10,0),$B698,$C698,$D698,$E698)*BA$6+BA698*BA$7&lt;BA$2,BA$3*BA$4,0)</f>
        <v>0</v>
      </c>
      <c r="EU698" s="0" t="n">
        <f aca="false">IF(CHOOSE(MATCH(BB$5,$B$10:$E$10,0),$B698,$C698,$D698,$E698)*BB$6+BB698*BB$7&lt;BB$2,BB$3*BB$4,0)</f>
        <v>0</v>
      </c>
      <c r="EV698" s="0" t="n">
        <f aca="false">IF(CHOOSE(MATCH(BC$5,$B$10:$E$10,0),$B698,$C698,$D698,$E698)*BC$6+BC698*BC$7&lt;BC$2,BC$3*BC$4,0)</f>
        <v>0</v>
      </c>
      <c r="EW698" s="0" t="n">
        <f aca="false">IF(CHOOSE(MATCH(BD$5,$B$10:$E$10,0),$B698,$C698,$D698,$E698)*BD$6+BD698*BD$7&lt;BD$2,BD$3*BD$4,0)</f>
        <v>0</v>
      </c>
      <c r="EX698" s="0" t="n">
        <f aca="false">IF(CHOOSE(MATCH(BE$5,$B$10:$E$10,0),$B698,$C698,$D698,$E698)*BE$6+BE698*BE$7&lt;BE$2,BE$3*BE$4,0)</f>
        <v>0</v>
      </c>
      <c r="EY698" s="0" t="n">
        <f aca="false">IF(CHOOSE(MATCH(BF$5,$B$10:$E$10,0),$B698,$C698,$D698,$E698)*BF$6+BF698*BF$7&lt;BF$2,BF$3*BF$4,0)</f>
        <v>0</v>
      </c>
      <c r="EZ698" s="0" t="n">
        <f aca="false">IF(CHOOSE(MATCH(BG$5,$B$10:$E$10,0),$B698,$C698,$D698,$E698)*BG$6+BG698*BG$7&lt;BG$2,BG$3*BG$4,0)</f>
        <v>0</v>
      </c>
      <c r="FA698" s="0" t="n">
        <f aca="false">IF(CHOOSE(MATCH(BH$5,$B$10:$E$10,0),$B698,$C698,$D698,$E698)*BH$6+BH698*BH$7&lt;BH$2,BH$3*BH$4,0)</f>
        <v>0</v>
      </c>
      <c r="FB698" s="0" t="n">
        <f aca="false">IF(CHOOSE(MATCH(BI$5,$B$10:$E$10,0),$B698,$C698,$D698,$E698)*BI$6+BI698*BI$7&lt;BI$2,BI$3*BI$4,0)</f>
        <v>0</v>
      </c>
      <c r="FC698" s="0" t="n">
        <f aca="false">IF(CHOOSE(MATCH(BJ$5,$B$10:$E$10,0),$B698,$C698,$D698,$E698)*BJ$6+BJ698*BJ$7&lt;BJ$2,BJ$3*BJ$4,0)</f>
        <v>0</v>
      </c>
      <c r="FD698" s="0" t="n">
        <f aca="false">IF(CHOOSE(MATCH(BK$5,$B$10:$E$10,0),$B698,$C698,$D698,$E698)*BK$6+BK698*BK$7&lt;BK$2,BK$3*BK$4,0)</f>
        <v>0</v>
      </c>
      <c r="FE698" s="0" t="n">
        <f aca="false">IF(CHOOSE(MATCH(BL$5,$B$10:$E$10,0),$B698,$C698,$D698,$E698)*BL$6+BL698*BL$7&lt;BL$2,BL$3*BL$4,0)</f>
        <v>0</v>
      </c>
      <c r="FF698" s="0" t="n">
        <f aca="false">IF(CHOOSE(MATCH(BM$5,$B$10:$E$10,0),$B698,$C698,$D698,$E698)*BM$6+BM698*BM$7&lt;BM$2,BM$3*BM$4,0)</f>
        <v>0</v>
      </c>
      <c r="FG698" s="0" t="n">
        <f aca="false">IF(CHOOSE(MATCH(BN$5,$B$10:$E$10,0),$B698,$C698,$D698,$E698)*BN$6+BN698*BN$7&lt;BN$2,BN$3*BN$4,0)</f>
        <v>0</v>
      </c>
      <c r="FH698" s="0" t="n">
        <f aca="false">IF(CHOOSE(MATCH(BO$5,$B$10:$E$10,0),$B698,$C698,$D698,$E698)*BO$6+BO698*BO$7&lt;BO$2,BO$3*BO$4,0)</f>
        <v>0</v>
      </c>
      <c r="FI698" s="0" t="n">
        <f aca="false">IF(CHOOSE(MATCH(BP$5,$B$10:$E$10,0),$B698,$C698,$D698,$E698)*BP$6+BP698*BP$7&lt;BP$2,BP$3*BP$4,0)</f>
        <v>0</v>
      </c>
      <c r="FJ698" s="0" t="n">
        <f aca="false">IF(CHOOSE(MATCH(BQ$5,$B$10:$E$10,0),$B698,$C698,$D698,$E698)*BQ$6+BQ698*BQ$7&lt;BQ$2,BQ$3*BQ$4,0)</f>
        <v>0</v>
      </c>
      <c r="FK698" s="0" t="n">
        <f aca="false">IF(CHOOSE(MATCH(BR$5,$B$10:$E$10,0),$B698,$C698,$D698,$E698)*BR$6+BR698*BR$7&lt;BR$2,BR$3*BR$4,0)</f>
        <v>0</v>
      </c>
      <c r="FL698" s="0" t="n">
        <f aca="false">IF(CHOOSE(MATCH(BS$5,$B$10:$E$10,0),$B698,$C698,$D698,$E698)*BS$6+BS698*BS$7&lt;BS$2,BS$3*BS$4,0)</f>
        <v>0</v>
      </c>
      <c r="FM698" s="0" t="n">
        <f aca="false">IF(CHOOSE(MATCH(BT$5,$B$10:$E$10,0),$B698,$C698,$D698,$E698)*BT$6+BT698*BT$7&lt;BT$2,BT$3*BT$4,0)</f>
        <v>0</v>
      </c>
      <c r="FN698" s="0" t="n">
        <f aca="false">IF(CHOOSE(MATCH(BU$5,$B$10:$E$10,0),$B698,$C698,$D698,$E698)*BU$6+BU698*BU$7&lt;BU$2,BU$3*BU$4,0)</f>
        <v>0</v>
      </c>
      <c r="FO698" s="0" t="n">
        <f aca="false">IF(CHOOSE(MATCH(BV$5,$B$10:$E$10,0),$B698,$C698,$D698,$E698)*BV$6+BV698*BV$7&lt;BV$2,BV$3*BV$4,0)</f>
        <v>0</v>
      </c>
      <c r="FP698" s="0" t="n">
        <f aca="false">IF(CHOOSE(MATCH(BW$5,$B$10:$E$10,0),$B698,$C698,$D698,$E698)*BW$6+BW698*BW$7&lt;BW$2,BW$3*BW$4,0)</f>
        <v>0</v>
      </c>
      <c r="FQ698" s="0" t="n">
        <f aca="false">IF(CHOOSE(MATCH(BX$5,$B$10:$E$10,0),$B698,$C698,$D698,$E698)*BX$6+BX698*BX$7&lt;BX$2,BX$3*BX$4,0)</f>
        <v>0</v>
      </c>
      <c r="FR698" s="0" t="n">
        <f aca="false">IF(CHOOSE(MATCH(BY$5,$B$10:$E$10,0),$B698,$C698,$D698,$E698)*BY$6+BY698*BY$7&lt;BY$2,BY$3*BY$4,0)</f>
        <v>0</v>
      </c>
      <c r="FS698" s="0" t="n">
        <f aca="false">IF(CHOOSE(MATCH(BZ$5,$B$10:$E$10,0),$B698,$C698,$D698,$E698)*BZ$6+BZ698*BZ$7&lt;BZ$2,BZ$3*BZ$4,0)</f>
        <v>0</v>
      </c>
      <c r="FT698" s="0" t="n">
        <f aca="false">IF(CHOOSE(MATCH(CA$5,$B$10:$E$10,0),$B698,$C698,$D698,$E698)*CA$6+CA698*CA$7&lt;CA$2,CA$3*CA$4,0)</f>
        <v>0</v>
      </c>
      <c r="FU698" s="0" t="n">
        <f aca="false">IF(CHOOSE(MATCH(CB$5,$B$10:$E$10,0),$B698,$C698,$D698,$E698)*CB$6+CB698*CB$7&lt;CB$2,CB$3*CB$4,0)</f>
        <v>0</v>
      </c>
      <c r="FV698" s="0" t="n">
        <f aca="false">IF(CHOOSE(MATCH(CC$5,$B$10:$E$10,0),$B698,$C698,$D698,$E698)*CC$6+CC698*CC$7&lt;CC$2,CC$3*CC$4,0)</f>
        <v>0</v>
      </c>
      <c r="FW698" s="0" t="n">
        <f aca="false">IF(CHOOSE(MATCH(CD$5,$B$10:$E$10,0),$B698,$C698,$D698,$E698)*CD$6+CD698*CD$7&lt;CD$2,CD$3*CD$4,0)</f>
        <v>0</v>
      </c>
      <c r="FX698" s="0" t="n">
        <f aca="false">IF(CHOOSE(MATCH(CE$5,$B$10:$E$10,0),$B698,$C698,$D698,$E698)*CE$6+CE698*CE$7&lt;CE$2,CE$3*CE$4,0)</f>
        <v>0</v>
      </c>
      <c r="FY698" s="0" t="n">
        <f aca="false">IF(CHOOSE(MATCH(CF$5,$B$10:$E$10,0),$B698,$C698,$D698,$E698)*CF$6+CF698*CF$7&lt;CF$2,CF$3*CF$4,0)</f>
        <v>0</v>
      </c>
      <c r="FZ698" s="0" t="n">
        <f aca="false">IF(CHOOSE(MATCH(CG$5,$B$10:$E$10,0),$B698,$C698,$D698,$E698)*CG$6+CG698*CG$7&lt;CG$2,CG$3*CG$4,0)</f>
        <v>0</v>
      </c>
      <c r="GA698" s="0" t="n">
        <f aca="false">IF(CHOOSE(MATCH(CH$5,$B$10:$E$10,0),$B698,$C698,$D698,$E698)*CH$6+CH698*CH$7&lt;CH$2,CH$3*CH$4,0)</f>
        <v>0</v>
      </c>
      <c r="GB698" s="0" t="n">
        <f aca="false">IF(CHOOSE(MATCH(CI$5,$B$10:$E$10,0),$B698,$C698,$D698,$E698)*CI$6+CI698*CI$7&lt;CI$2,CI$3*CI$4,0)</f>
        <v>0.5</v>
      </c>
      <c r="GC698" s="0" t="n">
        <f aca="false">IF(CHOOSE(MATCH(CJ$5,$B$10:$E$10,0),$B698,$C698,$D698,$E698)*CJ$6+CJ698*CJ$7&lt;CJ$2,CJ$3*CJ$4,0)</f>
        <v>0</v>
      </c>
      <c r="GD698" s="0" t="n">
        <f aca="false">IF(CHOOSE(MATCH(CK$5,$B$10:$E$10,0),$B698,$C698,$D698,$E698)*CK$6+CK698*CK$7&lt;CK$2,CK$3*CK$4,0)</f>
        <v>0</v>
      </c>
      <c r="GE698" s="0" t="n">
        <f aca="false">IF(CHOOSE(MATCH(CL$5,$B$10:$E$10,0),$B698,$C698,$D698,$E698)*CL$6+CL698*CL$7&lt;CL$2,CL$3*CL$4,0)</f>
        <v>0</v>
      </c>
      <c r="GF698" s="0" t="n">
        <f aca="false">IF(CHOOSE(MATCH(CM$5,$B$10:$E$10,0),$B698,$C698,$D698,$E698)*CM$6+CM698*CM$7&lt;CM$2,CM$3*CM$4,0)</f>
        <v>0</v>
      </c>
      <c r="GG698" s="0" t="n">
        <f aca="false">IF(CHOOSE(MATCH(CN$5,$B$10:$E$10,0),$B698,$C698,$D698,$E698)*CN$6+CN698*CN$7&lt;CN$2,CN$3*CN$4,0)</f>
        <v>0</v>
      </c>
      <c r="GH698" s="0" t="n">
        <f aca="false">IF(CHOOSE(MATCH(CO$5,$B$10:$E$10,0),$B698,$C698,$D698,$E698)*CO$6+CO698*CO$7&lt;CO$2,CO$3*CO$4,0)</f>
        <v>0</v>
      </c>
      <c r="GI698" s="0" t="n">
        <f aca="false">IF(CHOOSE(MATCH(CP$5,$B$10:$E$10,0),$B698,$C698,$D698,$E698)*CP$6+CP698*CP$7&lt;CP$2,CP$3*CP$4,0)</f>
        <v>0</v>
      </c>
      <c r="GJ698" s="0" t="n">
        <f aca="false">IF(CHOOSE(MATCH(CQ$5,$B$10:$E$10,0),$B698,$C698,$D698,$E698)*CQ$6+CQ698*CQ$7&lt;CQ$2,CQ$3*CQ$4,0)</f>
        <v>0</v>
      </c>
      <c r="GK698" s="0" t="n">
        <f aca="false">IF(CHOOSE(MATCH(CR$5,$B$10:$E$10,0),$B698,$C698,$D698,$E698)*CR$6+CR698*CR$7&lt;CR$2,CR$3*CR$4,0)</f>
        <v>0</v>
      </c>
      <c r="GL698" s="0" t="n">
        <f aca="false">IF(CHOOSE(MATCH(CS$5,$B$10:$E$10,0),$B698,$C698,$D698,$E698)*CS$6+CS698*CS$7&lt;CS$2,CS$3*CS$4,0)</f>
        <v>0</v>
      </c>
      <c r="GM698" s="0" t="n">
        <f aca="false">IF(CHOOSE(MATCH(CT$5,$B$10:$E$10,0),$B698,$C698,$D698,$E698)*CT$6+CT698*CT$7&lt;CT$2,CT$3*CT$4,0)</f>
        <v>0</v>
      </c>
      <c r="GN698" s="0" t="n">
        <f aca="false">IF(CHOOSE(MATCH(CU$5,$B$10:$E$10,0),$B698,$C698,$D698,$E698)*CU$6+CU698*CU$7&lt;CU$2,CU$3*CU$4,0)</f>
        <v>0</v>
      </c>
      <c r="GO698" s="0" t="n">
        <f aca="false">IF(CHOOSE(MATCH(CV$5,$B$10:$E$10,0),$B698,$C698,$D698,$E698)*CV$6+CV698*CV$7&lt;CV$2,CV$3*CV$4,0)</f>
        <v>0</v>
      </c>
      <c r="GP698" s="0" t="n">
        <f aca="false">IF(CHOOSE(MATCH(CW$5,$B$10:$E$10,0),$B698,$C698,$D698,$E698)*CW$6+CW698*CW$7&lt;CW$2,CW$3*CW$4,0)</f>
        <v>0</v>
      </c>
      <c r="GQ698" s="0" t="n">
        <f aca="false">IF(CHOOSE(MATCH(CX$5,$B$10:$E$10,0),$B698,$C698,$D698,$E698)*CX$6+CX698*CX$7&lt;CX$2,CX$3*CX$4,0)</f>
        <v>0</v>
      </c>
      <c r="GS698" s="0" t="n">
        <f aca="false">SUM(CZ698:GQ698)</f>
        <v>0.5</v>
      </c>
      <c r="GT698" s="0" t="n">
        <f aca="false">IF(GS698&gt;$GS$6,1,0)</f>
        <v>0</v>
      </c>
    </row>
    <row r="699" customFormat="false" ht="14" hidden="false" customHeight="false" outlineLevel="0" collapsed="false">
      <c r="A699" s="0" t="n">
        <v>689</v>
      </c>
      <c r="B699" s="0" t="n">
        <f aca="false">-0.607190346612717</f>
        <v>-0.607190346612717</v>
      </c>
      <c r="C699" s="0" t="n">
        <v>-0.229077044166164</v>
      </c>
      <c r="D699" s="0" t="n">
        <v>-0.854618135472183</v>
      </c>
      <c r="E699" s="0" t="n">
        <v>-1.30885067069144</v>
      </c>
      <c r="G699" s="0" t="n">
        <v>0.0324791926686885</v>
      </c>
      <c r="H699" s="0" t="n">
        <v>0.142654243973084</v>
      </c>
      <c r="I699" s="0" t="n">
        <v>1.48926574183861</v>
      </c>
      <c r="J699" s="0" t="n">
        <v>-1.83772499440238</v>
      </c>
      <c r="K699" s="0" t="n">
        <v>-0.487370925839059</v>
      </c>
      <c r="L699" s="0" t="n">
        <v>-0.170612111105584</v>
      </c>
      <c r="M699" s="0" t="n">
        <v>0.166267000167863</v>
      </c>
      <c r="N699" s="0" t="n">
        <v>-1.37716142489808</v>
      </c>
      <c r="O699" s="0" t="n">
        <v>-1.34755737235537</v>
      </c>
      <c r="P699" s="0" t="n">
        <v>1.58252987603191</v>
      </c>
      <c r="Q699" s="0" t="n">
        <v>0.347965851688059</v>
      </c>
      <c r="R699" s="0" t="n">
        <v>0.546392584510613</v>
      </c>
      <c r="S699" s="0" t="n">
        <v>0.808336153568234</v>
      </c>
      <c r="T699" s="0" t="n">
        <v>1.32018612930551</v>
      </c>
      <c r="U699" s="0" t="n">
        <v>-0.871696101967245</v>
      </c>
      <c r="V699" s="0" t="n">
        <v>0.682168774801539</v>
      </c>
      <c r="W699" s="0" t="n">
        <v>-0.320541175824474</v>
      </c>
      <c r="X699" s="0" t="n">
        <v>-0.151161430039792</v>
      </c>
      <c r="Y699" s="0" t="n">
        <v>-0.202919636649312</v>
      </c>
      <c r="Z699" s="0" t="n">
        <v>0.100496890809154</v>
      </c>
      <c r="AA699" s="0" t="n">
        <v>0.620129867456853</v>
      </c>
      <c r="AB699" s="0" t="n">
        <v>0.836660092318198</v>
      </c>
      <c r="AC699" s="0" t="n">
        <v>-0.651591562927934</v>
      </c>
      <c r="AD699" s="0" t="n">
        <v>0.376720663552987</v>
      </c>
      <c r="AE699" s="0" t="n">
        <v>-0.0802174326963723</v>
      </c>
      <c r="AF699" s="0" t="n">
        <v>0.455567032986437</v>
      </c>
      <c r="AG699" s="0" t="n">
        <v>0.301752152154222</v>
      </c>
      <c r="AH699" s="0" t="n">
        <v>1.05294247987331</v>
      </c>
      <c r="AI699" s="0" t="n">
        <v>-0.945565261645242</v>
      </c>
      <c r="AJ699" s="0" t="n">
        <v>2.632150426507</v>
      </c>
      <c r="AK699" s="0" t="n">
        <v>-1.09935172076803</v>
      </c>
      <c r="AL699" s="0" t="n">
        <v>0.108650510810548</v>
      </c>
      <c r="AM699" s="0" t="n">
        <v>-0.361243337465567</v>
      </c>
      <c r="AN699" s="0" t="n">
        <v>0.62756384977547</v>
      </c>
      <c r="AO699" s="0" t="n">
        <v>0.942816313909134</v>
      </c>
      <c r="AP699" s="0" t="n">
        <v>-0.4576895662467</v>
      </c>
      <c r="AQ699" s="0" t="n">
        <v>0.568104496778687</v>
      </c>
      <c r="AR699" s="0" t="n">
        <v>0.828006250230828</v>
      </c>
      <c r="AS699" s="0" t="n">
        <v>0.234496155826491</v>
      </c>
      <c r="AT699" s="0" t="n">
        <v>-0.976028786681127</v>
      </c>
      <c r="AU699" s="0" t="n">
        <v>0.915720193006564</v>
      </c>
      <c r="AV699" s="0" t="n">
        <v>-0.0648014975013211</v>
      </c>
      <c r="AW699" s="0" t="n">
        <v>1.6265903468593</v>
      </c>
      <c r="AX699" s="0" t="n">
        <v>0.926243046706077</v>
      </c>
      <c r="AY699" s="0" t="n">
        <v>2.52788595389575</v>
      </c>
      <c r="AZ699" s="0" t="n">
        <v>0.0948080014495645</v>
      </c>
      <c r="BA699" s="0" t="n">
        <v>1.27906787383836</v>
      </c>
      <c r="BB699" s="0" t="n">
        <v>0.996556082100142</v>
      </c>
      <c r="BC699" s="0" t="n">
        <v>-0.180712049768772</v>
      </c>
      <c r="BD699" s="0" t="n">
        <v>-0.0911211373022525</v>
      </c>
      <c r="BE699" s="0" t="n">
        <v>-0.335071490553673</v>
      </c>
      <c r="BF699" s="0" t="n">
        <v>1.26209215522977</v>
      </c>
      <c r="BG699" s="0" t="n">
        <v>-0.662414549879031</v>
      </c>
      <c r="BH699" s="0" t="n">
        <v>1.04485479823779</v>
      </c>
      <c r="BI699" s="0" t="n">
        <v>-1.45955254993169</v>
      </c>
      <c r="BJ699" s="0" t="n">
        <v>0.817597083369037</v>
      </c>
      <c r="BK699" s="0" t="n">
        <v>0.550215872863191</v>
      </c>
      <c r="BL699" s="0" t="n">
        <v>0.13446765478875</v>
      </c>
      <c r="BM699" s="0" t="n">
        <v>-0.637468247077777</v>
      </c>
      <c r="BN699" s="0" t="n">
        <v>1.07503865365288</v>
      </c>
      <c r="BO699" s="0" t="n">
        <v>-1.59523551701568</v>
      </c>
      <c r="BP699" s="0" t="n">
        <v>0.107188498077448</v>
      </c>
      <c r="BQ699" s="0" t="n">
        <v>-0.725585778127424</v>
      </c>
      <c r="BR699" s="0" t="n">
        <v>-1.67405687534483</v>
      </c>
      <c r="BS699" s="0" t="n">
        <v>-0.24039763957262</v>
      </c>
      <c r="BT699" s="0" t="n">
        <v>-1.51575477502774</v>
      </c>
      <c r="BU699" s="0" t="n">
        <v>-2.28663338930346</v>
      </c>
      <c r="BV699" s="0" t="n">
        <v>0.0392151378036942</v>
      </c>
      <c r="BW699" s="0" t="n">
        <v>-1.22837718663504</v>
      </c>
      <c r="BX699" s="0" t="n">
        <v>-1.33925823320169</v>
      </c>
      <c r="BY699" s="0" t="n">
        <v>-1.25769474834669</v>
      </c>
      <c r="BZ699" s="0" t="n">
        <v>1.79973994818283</v>
      </c>
      <c r="CA699" s="0" t="n">
        <v>1.13694341052906</v>
      </c>
      <c r="CB699" s="0" t="n">
        <v>0.270749751507537</v>
      </c>
      <c r="CC699" s="0" t="n">
        <v>0.712607288733125</v>
      </c>
      <c r="CD699" s="0" t="n">
        <v>0.0314071257889736</v>
      </c>
      <c r="CE699" s="0" t="n">
        <v>-0.724490973880165</v>
      </c>
      <c r="CF699" s="0" t="n">
        <v>0.773197825765237</v>
      </c>
      <c r="CG699" s="0" t="n">
        <v>0.282352630165406</v>
      </c>
      <c r="CH699" s="0" t="n">
        <v>-0.243784370468347</v>
      </c>
      <c r="CI699" s="0" t="n">
        <v>0.248278411163483</v>
      </c>
      <c r="CJ699" s="0" t="n">
        <v>0.0435034053225536</v>
      </c>
      <c r="CK699" s="0" t="n">
        <v>-1.29588897834765</v>
      </c>
      <c r="CL699" s="0" t="n">
        <v>-0.504412582813529</v>
      </c>
      <c r="CM699" s="0" t="n">
        <v>-0.162081050802954</v>
      </c>
      <c r="CN699" s="0" t="n">
        <v>-0.106418838186073</v>
      </c>
      <c r="CO699" s="0" t="n">
        <v>0.332887566401041</v>
      </c>
      <c r="CP699" s="0" t="n">
        <v>0.0213822204386815</v>
      </c>
      <c r="CQ699" s="0" t="n">
        <v>1.02163085102802</v>
      </c>
      <c r="CR699" s="0" t="n">
        <v>1.47959326568525</v>
      </c>
      <c r="CS699" s="0" t="n">
        <v>0.992042714642594</v>
      </c>
      <c r="CT699" s="0" t="n">
        <v>0.727277438272722</v>
      </c>
      <c r="CU699" s="0" t="n">
        <v>-1.1994484339084</v>
      </c>
      <c r="CV699" s="0" t="n">
        <v>1.3118187780492</v>
      </c>
      <c r="CW699" s="0" t="n">
        <v>1.02952753877616</v>
      </c>
      <c r="CX699" s="0" t="n">
        <v>-1.20559661809239</v>
      </c>
      <c r="CZ699" s="0" t="n">
        <f aca="false">IF(CHOOSE(MATCH(G$5,$B$10:$E$10,0),$B699,$C699,$D699,$E699)*G$6+G699*G$7&lt;G$2,G$3*G$4,0)</f>
        <v>0</v>
      </c>
      <c r="DA699" s="0" t="n">
        <f aca="false">IF(CHOOSE(MATCH(H$5,$B$10:$E$10,0),$B699,$C699,$D699,$E699)*H$6+H699*H$7&lt;H$2,H$3*H$4,0)</f>
        <v>0</v>
      </c>
      <c r="DB699" s="0" t="n">
        <f aca="false">IF(CHOOSE(MATCH(I$5,$B$10:$E$10,0),$B699,$C699,$D699,$E699)*I$6+I699*I$7&lt;I$2,I$3*I$4,0)</f>
        <v>0</v>
      </c>
      <c r="DC699" s="0" t="n">
        <f aca="false">IF(CHOOSE(MATCH(J$5,$B$10:$E$10,0),$B699,$C699,$D699,$E699)*J$6+J699*J$7&lt;J$2,J$3*J$4,0)</f>
        <v>0</v>
      </c>
      <c r="DD699" s="0" t="n">
        <f aca="false">IF(CHOOSE(MATCH(K$5,$B$10:$E$10,0),$B699,$C699,$D699,$E699)*K$6+K699*K$7&lt;K$2,K$3*K$4,0)</f>
        <v>0</v>
      </c>
      <c r="DE699" s="0" t="n">
        <f aca="false">IF(CHOOSE(MATCH(L$5,$B$10:$E$10,0),$B699,$C699,$D699,$E699)*L$6+L699*L$7&lt;L$2,L$3*L$4,0)</f>
        <v>0</v>
      </c>
      <c r="DF699" s="0" t="n">
        <f aca="false">IF(CHOOSE(MATCH(M$5,$B$10:$E$10,0),$B699,$C699,$D699,$E699)*M$6+M699*M$7&lt;M$2,M$3*M$4,0)</f>
        <v>0</v>
      </c>
      <c r="DG699" s="0" t="n">
        <f aca="false">IF(CHOOSE(MATCH(N$5,$B$10:$E$10,0),$B699,$C699,$D699,$E699)*N$6+N699*N$7&lt;N$2,N$3*N$4,0)</f>
        <v>0</v>
      </c>
      <c r="DH699" s="0" t="n">
        <f aca="false">IF(CHOOSE(MATCH(O$5,$B$10:$E$10,0),$B699,$C699,$D699,$E699)*O$6+O699*O$7&lt;O$2,O$3*O$4,0)</f>
        <v>0</v>
      </c>
      <c r="DI699" s="0" t="n">
        <f aca="false">IF(CHOOSE(MATCH(P$5,$B$10:$E$10,0),$B699,$C699,$D699,$E699)*P$6+P699*P$7&lt;P$2,P$3*P$4,0)</f>
        <v>0</v>
      </c>
      <c r="DJ699" s="0" t="n">
        <f aca="false">IF(CHOOSE(MATCH(Q$5,$B$10:$E$10,0),$B699,$C699,$D699,$E699)*Q$6+Q699*Q$7&lt;Q$2,Q$3*Q$4,0)</f>
        <v>0</v>
      </c>
      <c r="DK699" s="0" t="n">
        <f aca="false">IF(CHOOSE(MATCH(R$5,$B$10:$E$10,0),$B699,$C699,$D699,$E699)*R$6+R699*R$7&lt;R$2,R$3*R$4,0)</f>
        <v>0</v>
      </c>
      <c r="DL699" s="0" t="n">
        <f aca="false">IF(CHOOSE(MATCH(S$5,$B$10:$E$10,0),$B699,$C699,$D699,$E699)*S$6+S699*S$7&lt;S$2,S$3*S$4,0)</f>
        <v>0</v>
      </c>
      <c r="DM699" s="0" t="n">
        <f aca="false">IF(CHOOSE(MATCH(T$5,$B$10:$E$10,0),$B699,$C699,$D699,$E699)*T$6+T699*T$7&lt;T$2,T$3*T$4,0)</f>
        <v>0</v>
      </c>
      <c r="DN699" s="0" t="n">
        <f aca="false">IF(CHOOSE(MATCH(U$5,$B$10:$E$10,0),$B699,$C699,$D699,$E699)*U$6+U699*U$7&lt;U$2,U$3*U$4,0)</f>
        <v>0</v>
      </c>
      <c r="DO699" s="0" t="n">
        <f aca="false">IF(CHOOSE(MATCH(V$5,$B$10:$E$10,0),$B699,$C699,$D699,$E699)*V$6+V699*V$7&lt;V$2,V$3*V$4,0)</f>
        <v>0</v>
      </c>
      <c r="DP699" s="0" t="n">
        <f aca="false">IF(CHOOSE(MATCH(W$5,$B$10:$E$10,0),$B699,$C699,$D699,$E699)*W$6+W699*W$7&lt;W$2,W$3*W$4,0)</f>
        <v>0</v>
      </c>
      <c r="DQ699" s="0" t="n">
        <f aca="false">IF(CHOOSE(MATCH(X$5,$B$10:$E$10,0),$B699,$C699,$D699,$E699)*X$6+X699*X$7&lt;X$2,X$3*X$4,0)</f>
        <v>0</v>
      </c>
      <c r="DR699" s="0" t="n">
        <f aca="false">IF(CHOOSE(MATCH(Y$5,$B$10:$E$10,0),$B699,$C699,$D699,$E699)*Y$6+Y699*Y$7&lt;Y$2,Y$3*Y$4,0)</f>
        <v>0</v>
      </c>
      <c r="DS699" s="0" t="n">
        <f aca="false">IF(CHOOSE(MATCH(Z$5,$B$10:$E$10,0),$B699,$C699,$D699,$E699)*Z$6+Z699*Z$7&lt;Z$2,Z$3*Z$4,0)</f>
        <v>0</v>
      </c>
      <c r="DT699" s="0" t="n">
        <f aca="false">IF(CHOOSE(MATCH(AA$5,$B$10:$E$10,0),$B699,$C699,$D699,$E699)*AA$6+AA699*AA$7&lt;AA$2,AA$3*AA$4,0)</f>
        <v>0</v>
      </c>
      <c r="DU699" s="0" t="n">
        <f aca="false">IF(CHOOSE(MATCH(AB$5,$B$10:$E$10,0),$B699,$C699,$D699,$E699)*AB$6+AB699*AB$7&lt;AB$2,AB$3*AB$4,0)</f>
        <v>0</v>
      </c>
      <c r="DV699" s="0" t="n">
        <f aca="false">IF(CHOOSE(MATCH(AC$5,$B$10:$E$10,0),$B699,$C699,$D699,$E699)*AC$6+AC699*AC$7&lt;AC$2,AC$3*AC$4,0)</f>
        <v>0</v>
      </c>
      <c r="DW699" s="0" t="n">
        <f aca="false">IF(CHOOSE(MATCH(AD$5,$B$10:$E$10,0),$B699,$C699,$D699,$E699)*AD$6+AD699*AD$7&lt;AD$2,AD$3*AD$4,0)</f>
        <v>0</v>
      </c>
      <c r="DX699" s="0" t="n">
        <f aca="false">IF(CHOOSE(MATCH(AE$5,$B$10:$E$10,0),$B699,$C699,$D699,$E699)*AE$6+AE699*AE$7&lt;AE$2,AE$3*AE$4,0)</f>
        <v>0</v>
      </c>
      <c r="DY699" s="0" t="n">
        <f aca="false">IF(CHOOSE(MATCH(AF$5,$B$10:$E$10,0),$B699,$C699,$D699,$E699)*AF$6+AF699*AF$7&lt;AF$2,AF$3*AF$4,0)</f>
        <v>0</v>
      </c>
      <c r="DZ699" s="0" t="n">
        <f aca="false">IF(CHOOSE(MATCH(AG$5,$B$10:$E$10,0),$B699,$C699,$D699,$E699)*AG$6+AG699*AG$7&lt;AG$2,AG$3*AG$4,0)</f>
        <v>0</v>
      </c>
      <c r="EA699" s="0" t="n">
        <f aca="false">IF(CHOOSE(MATCH(AH$5,$B$10:$E$10,0),$B699,$C699,$D699,$E699)*AH$6+AH699*AH$7&lt;AH$2,AH$3*AH$4,0)</f>
        <v>0</v>
      </c>
      <c r="EB699" s="0" t="n">
        <f aca="false">IF(CHOOSE(MATCH(AI$5,$B$10:$E$10,0),$B699,$C699,$D699,$E699)*AI$6+AI699*AI$7&lt;AI$2,AI$3*AI$4,0)</f>
        <v>0</v>
      </c>
      <c r="EC699" s="0" t="n">
        <f aca="false">IF(CHOOSE(MATCH(AJ$5,$B$10:$E$10,0),$B699,$C699,$D699,$E699)*AJ$6+AJ699*AJ$7&lt;AJ$2,AJ$3*AJ$4,0)</f>
        <v>0</v>
      </c>
      <c r="ED699" s="0" t="n">
        <f aca="false">IF(CHOOSE(MATCH(AK$5,$B$10:$E$10,0),$B699,$C699,$D699,$E699)*AK$6+AK699*AK$7&lt;AK$2,AK$3*AK$4,0)</f>
        <v>0</v>
      </c>
      <c r="EE699" s="0" t="n">
        <f aca="false">IF(CHOOSE(MATCH(AL$5,$B$10:$E$10,0),$B699,$C699,$D699,$E699)*AL$6+AL699*AL$7&lt;AL$2,AL$3*AL$4,0)</f>
        <v>0</v>
      </c>
      <c r="EF699" s="0" t="n">
        <f aca="false">IF(CHOOSE(MATCH(AM$5,$B$10:$E$10,0),$B699,$C699,$D699,$E699)*AM$6+AM699*AM$7&lt;AM$2,AM$3*AM$4,0)</f>
        <v>0</v>
      </c>
      <c r="EG699" s="0" t="n">
        <f aca="false">IF(CHOOSE(MATCH(AN$5,$B$10:$E$10,0),$B699,$C699,$D699,$E699)*AN$6+AN699*AN$7&lt;AN$2,AN$3*AN$4,0)</f>
        <v>0</v>
      </c>
      <c r="EH699" s="0" t="n">
        <f aca="false">IF(CHOOSE(MATCH(AO$5,$B$10:$E$10,0),$B699,$C699,$D699,$E699)*AO$6+AO699*AO$7&lt;AO$2,AO$3*AO$4,0)</f>
        <v>0</v>
      </c>
      <c r="EI699" s="0" t="n">
        <f aca="false">IF(CHOOSE(MATCH(AP$5,$B$10:$E$10,0),$B699,$C699,$D699,$E699)*AP$6+AP699*AP$7&lt;AP$2,AP$3*AP$4,0)</f>
        <v>0</v>
      </c>
      <c r="EJ699" s="0" t="n">
        <f aca="false">IF(CHOOSE(MATCH(AQ$5,$B$10:$E$10,0),$B699,$C699,$D699,$E699)*AQ$6+AQ699*AQ$7&lt;AQ$2,AQ$3*AQ$4,0)</f>
        <v>0</v>
      </c>
      <c r="EK699" s="0" t="n">
        <f aca="false">IF(CHOOSE(MATCH(AR$5,$B$10:$E$10,0),$B699,$C699,$D699,$E699)*AR$6+AR699*AR$7&lt;AR$2,AR$3*AR$4,0)</f>
        <v>0</v>
      </c>
      <c r="EL699" s="0" t="n">
        <f aca="false">IF(CHOOSE(MATCH(AS$5,$B$10:$E$10,0),$B699,$C699,$D699,$E699)*AS$6+AS699*AS$7&lt;AS$2,AS$3*AS$4,0)</f>
        <v>0</v>
      </c>
      <c r="EM699" s="0" t="n">
        <f aca="false">IF(CHOOSE(MATCH(AT$5,$B$10:$E$10,0),$B699,$C699,$D699,$E699)*AT$6+AT699*AT$7&lt;AT$2,AT$3*AT$4,0)</f>
        <v>0</v>
      </c>
      <c r="EN699" s="0" t="n">
        <f aca="false">IF(CHOOSE(MATCH(AU$5,$B$10:$E$10,0),$B699,$C699,$D699,$E699)*AU$6+AU699*AU$7&lt;AU$2,AU$3*AU$4,0)</f>
        <v>0</v>
      </c>
      <c r="EO699" s="0" t="n">
        <f aca="false">IF(CHOOSE(MATCH(AV$5,$B$10:$E$10,0),$B699,$C699,$D699,$E699)*AV$6+AV699*AV$7&lt;AV$2,AV$3*AV$4,0)</f>
        <v>0</v>
      </c>
      <c r="EP699" s="0" t="n">
        <f aca="false">IF(CHOOSE(MATCH(AW$5,$B$10:$E$10,0),$B699,$C699,$D699,$E699)*AW$6+AW699*AW$7&lt;AW$2,AW$3*AW$4,0)</f>
        <v>0</v>
      </c>
      <c r="EQ699" s="0" t="n">
        <f aca="false">IF(CHOOSE(MATCH(AX$5,$B$10:$E$10,0),$B699,$C699,$D699,$E699)*AX$6+AX699*AX$7&lt;AX$2,AX$3*AX$4,0)</f>
        <v>0</v>
      </c>
      <c r="ER699" s="0" t="n">
        <f aca="false">IF(CHOOSE(MATCH(AY$5,$B$10:$E$10,0),$B699,$C699,$D699,$E699)*AY$6+AY699*AY$7&lt;AY$2,AY$3*AY$4,0)</f>
        <v>0</v>
      </c>
      <c r="ES699" s="0" t="n">
        <f aca="false">IF(CHOOSE(MATCH(AZ$5,$B$10:$E$10,0),$B699,$C699,$D699,$E699)*AZ$6+AZ699*AZ$7&lt;AZ$2,AZ$3*AZ$4,0)</f>
        <v>0</v>
      </c>
      <c r="ET699" s="0" t="n">
        <f aca="false">IF(CHOOSE(MATCH(BA$5,$B$10:$E$10,0),$B699,$C699,$D699,$E699)*BA$6+BA699*BA$7&lt;BA$2,BA$3*BA$4,0)</f>
        <v>0</v>
      </c>
      <c r="EU699" s="0" t="n">
        <f aca="false">IF(CHOOSE(MATCH(BB$5,$B$10:$E$10,0),$B699,$C699,$D699,$E699)*BB$6+BB699*BB$7&lt;BB$2,BB$3*BB$4,0)</f>
        <v>0</v>
      </c>
      <c r="EV699" s="0" t="n">
        <f aca="false">IF(CHOOSE(MATCH(BC$5,$B$10:$E$10,0),$B699,$C699,$D699,$E699)*BC$6+BC699*BC$7&lt;BC$2,BC$3*BC$4,0)</f>
        <v>0</v>
      </c>
      <c r="EW699" s="0" t="n">
        <f aca="false">IF(CHOOSE(MATCH(BD$5,$B$10:$E$10,0),$B699,$C699,$D699,$E699)*BD$6+BD699*BD$7&lt;BD$2,BD$3*BD$4,0)</f>
        <v>0</v>
      </c>
      <c r="EX699" s="0" t="n">
        <f aca="false">IF(CHOOSE(MATCH(BE$5,$B$10:$E$10,0),$B699,$C699,$D699,$E699)*BE$6+BE699*BE$7&lt;BE$2,BE$3*BE$4,0)</f>
        <v>0</v>
      </c>
      <c r="EY699" s="0" t="n">
        <f aca="false">IF(CHOOSE(MATCH(BF$5,$B$10:$E$10,0),$B699,$C699,$D699,$E699)*BF$6+BF699*BF$7&lt;BF$2,BF$3*BF$4,0)</f>
        <v>0</v>
      </c>
      <c r="EZ699" s="0" t="n">
        <f aca="false">IF(CHOOSE(MATCH(BG$5,$B$10:$E$10,0),$B699,$C699,$D699,$E699)*BG$6+BG699*BG$7&lt;BG$2,BG$3*BG$4,0)</f>
        <v>0</v>
      </c>
      <c r="FA699" s="0" t="n">
        <f aca="false">IF(CHOOSE(MATCH(BH$5,$B$10:$E$10,0),$B699,$C699,$D699,$E699)*BH$6+BH699*BH$7&lt;BH$2,BH$3*BH$4,0)</f>
        <v>0</v>
      </c>
      <c r="FB699" s="0" t="n">
        <f aca="false">IF(CHOOSE(MATCH(BI$5,$B$10:$E$10,0),$B699,$C699,$D699,$E699)*BI$6+BI699*BI$7&lt;BI$2,BI$3*BI$4,0)</f>
        <v>0</v>
      </c>
      <c r="FC699" s="0" t="n">
        <f aca="false">IF(CHOOSE(MATCH(BJ$5,$B$10:$E$10,0),$B699,$C699,$D699,$E699)*BJ$6+BJ699*BJ$7&lt;BJ$2,BJ$3*BJ$4,0)</f>
        <v>0</v>
      </c>
      <c r="FD699" s="0" t="n">
        <f aca="false">IF(CHOOSE(MATCH(BK$5,$B$10:$E$10,0),$B699,$C699,$D699,$E699)*BK$6+BK699*BK$7&lt;BK$2,BK$3*BK$4,0)</f>
        <v>0</v>
      </c>
      <c r="FE699" s="0" t="n">
        <f aca="false">IF(CHOOSE(MATCH(BL$5,$B$10:$E$10,0),$B699,$C699,$D699,$E699)*BL$6+BL699*BL$7&lt;BL$2,BL$3*BL$4,0)</f>
        <v>0</v>
      </c>
      <c r="FF699" s="0" t="n">
        <f aca="false">IF(CHOOSE(MATCH(BM$5,$B$10:$E$10,0),$B699,$C699,$D699,$E699)*BM$6+BM699*BM$7&lt;BM$2,BM$3*BM$4,0)</f>
        <v>0</v>
      </c>
      <c r="FG699" s="0" t="n">
        <f aca="false">IF(CHOOSE(MATCH(BN$5,$B$10:$E$10,0),$B699,$C699,$D699,$E699)*BN$6+BN699*BN$7&lt;BN$2,BN$3*BN$4,0)</f>
        <v>0</v>
      </c>
      <c r="FH699" s="0" t="n">
        <f aca="false">IF(CHOOSE(MATCH(BO$5,$B$10:$E$10,0),$B699,$C699,$D699,$E699)*BO$6+BO699*BO$7&lt;BO$2,BO$3*BO$4,0)</f>
        <v>0</v>
      </c>
      <c r="FI699" s="0" t="n">
        <f aca="false">IF(CHOOSE(MATCH(BP$5,$B$10:$E$10,0),$B699,$C699,$D699,$E699)*BP$6+BP699*BP$7&lt;BP$2,BP$3*BP$4,0)</f>
        <v>0</v>
      </c>
      <c r="FJ699" s="0" t="n">
        <f aca="false">IF(CHOOSE(MATCH(BQ$5,$B$10:$E$10,0),$B699,$C699,$D699,$E699)*BQ$6+BQ699*BQ$7&lt;BQ$2,BQ$3*BQ$4,0)</f>
        <v>0</v>
      </c>
      <c r="FK699" s="0" t="n">
        <f aca="false">IF(CHOOSE(MATCH(BR$5,$B$10:$E$10,0),$B699,$C699,$D699,$E699)*BR$6+BR699*BR$7&lt;BR$2,BR$3*BR$4,0)</f>
        <v>0</v>
      </c>
      <c r="FL699" s="0" t="n">
        <f aca="false">IF(CHOOSE(MATCH(BS$5,$B$10:$E$10,0),$B699,$C699,$D699,$E699)*BS$6+BS699*BS$7&lt;BS$2,BS$3*BS$4,0)</f>
        <v>0</v>
      </c>
      <c r="FM699" s="0" t="n">
        <f aca="false">IF(CHOOSE(MATCH(BT$5,$B$10:$E$10,0),$B699,$C699,$D699,$E699)*BT$6+BT699*BT$7&lt;BT$2,BT$3*BT$4,0)</f>
        <v>0</v>
      </c>
      <c r="FN699" s="0" t="n">
        <f aca="false">IF(CHOOSE(MATCH(BU$5,$B$10:$E$10,0),$B699,$C699,$D699,$E699)*BU$6+BU699*BU$7&lt;BU$2,BU$3*BU$4,0)</f>
        <v>0</v>
      </c>
      <c r="FO699" s="0" t="n">
        <f aca="false">IF(CHOOSE(MATCH(BV$5,$B$10:$E$10,0),$B699,$C699,$D699,$E699)*BV$6+BV699*BV$7&lt;BV$2,BV$3*BV$4,0)</f>
        <v>0</v>
      </c>
      <c r="FP699" s="0" t="n">
        <f aca="false">IF(CHOOSE(MATCH(BW$5,$B$10:$E$10,0),$B699,$C699,$D699,$E699)*BW$6+BW699*BW$7&lt;BW$2,BW$3*BW$4,0)</f>
        <v>0</v>
      </c>
      <c r="FQ699" s="0" t="n">
        <f aca="false">IF(CHOOSE(MATCH(BX$5,$B$10:$E$10,0),$B699,$C699,$D699,$E699)*BX$6+BX699*BX$7&lt;BX$2,BX$3*BX$4,0)</f>
        <v>0</v>
      </c>
      <c r="FR699" s="0" t="n">
        <f aca="false">IF(CHOOSE(MATCH(BY$5,$B$10:$E$10,0),$B699,$C699,$D699,$E699)*BY$6+BY699*BY$7&lt;BY$2,BY$3*BY$4,0)</f>
        <v>0</v>
      </c>
      <c r="FS699" s="0" t="n">
        <f aca="false">IF(CHOOSE(MATCH(BZ$5,$B$10:$E$10,0),$B699,$C699,$D699,$E699)*BZ$6+BZ699*BZ$7&lt;BZ$2,BZ$3*BZ$4,0)</f>
        <v>0</v>
      </c>
      <c r="FT699" s="0" t="n">
        <f aca="false">IF(CHOOSE(MATCH(CA$5,$B$10:$E$10,0),$B699,$C699,$D699,$E699)*CA$6+CA699*CA$7&lt;CA$2,CA$3*CA$4,0)</f>
        <v>0</v>
      </c>
      <c r="FU699" s="0" t="n">
        <f aca="false">IF(CHOOSE(MATCH(CB$5,$B$10:$E$10,0),$B699,$C699,$D699,$E699)*CB$6+CB699*CB$7&lt;CB$2,CB$3*CB$4,0)</f>
        <v>0</v>
      </c>
      <c r="FV699" s="0" t="n">
        <f aca="false">IF(CHOOSE(MATCH(CC$5,$B$10:$E$10,0),$B699,$C699,$D699,$E699)*CC$6+CC699*CC$7&lt;CC$2,CC$3*CC$4,0)</f>
        <v>0</v>
      </c>
      <c r="FW699" s="0" t="n">
        <f aca="false">IF(CHOOSE(MATCH(CD$5,$B$10:$E$10,0),$B699,$C699,$D699,$E699)*CD$6+CD699*CD$7&lt;CD$2,CD$3*CD$4,0)</f>
        <v>0</v>
      </c>
      <c r="FX699" s="0" t="n">
        <f aca="false">IF(CHOOSE(MATCH(CE$5,$B$10:$E$10,0),$B699,$C699,$D699,$E699)*CE$6+CE699*CE$7&lt;CE$2,CE$3*CE$4,0)</f>
        <v>0</v>
      </c>
      <c r="FY699" s="0" t="n">
        <f aca="false">IF(CHOOSE(MATCH(CF$5,$B$10:$E$10,0),$B699,$C699,$D699,$E699)*CF$6+CF699*CF$7&lt;CF$2,CF$3*CF$4,0)</f>
        <v>0</v>
      </c>
      <c r="FZ699" s="0" t="n">
        <f aca="false">IF(CHOOSE(MATCH(CG$5,$B$10:$E$10,0),$B699,$C699,$D699,$E699)*CG$6+CG699*CG$7&lt;CG$2,CG$3*CG$4,0)</f>
        <v>0</v>
      </c>
      <c r="GA699" s="0" t="n">
        <f aca="false">IF(CHOOSE(MATCH(CH$5,$B$10:$E$10,0),$B699,$C699,$D699,$E699)*CH$6+CH699*CH$7&lt;CH$2,CH$3*CH$4,0)</f>
        <v>0</v>
      </c>
      <c r="GB699" s="0" t="n">
        <f aca="false">IF(CHOOSE(MATCH(CI$5,$B$10:$E$10,0),$B699,$C699,$D699,$E699)*CI$6+CI699*CI$7&lt;CI$2,CI$3*CI$4,0)</f>
        <v>0</v>
      </c>
      <c r="GC699" s="0" t="n">
        <f aca="false">IF(CHOOSE(MATCH(CJ$5,$B$10:$E$10,0),$B699,$C699,$D699,$E699)*CJ$6+CJ699*CJ$7&lt;CJ$2,CJ$3*CJ$4,0)</f>
        <v>0</v>
      </c>
      <c r="GD699" s="0" t="n">
        <f aca="false">IF(CHOOSE(MATCH(CK$5,$B$10:$E$10,0),$B699,$C699,$D699,$E699)*CK$6+CK699*CK$7&lt;CK$2,CK$3*CK$4,0)</f>
        <v>0</v>
      </c>
      <c r="GE699" s="0" t="n">
        <f aca="false">IF(CHOOSE(MATCH(CL$5,$B$10:$E$10,0),$B699,$C699,$D699,$E699)*CL$6+CL699*CL$7&lt;CL$2,CL$3*CL$4,0)</f>
        <v>0</v>
      </c>
      <c r="GF699" s="0" t="n">
        <f aca="false">IF(CHOOSE(MATCH(CM$5,$B$10:$E$10,0),$B699,$C699,$D699,$E699)*CM$6+CM699*CM$7&lt;CM$2,CM$3*CM$4,0)</f>
        <v>0</v>
      </c>
      <c r="GG699" s="0" t="n">
        <f aca="false">IF(CHOOSE(MATCH(CN$5,$B$10:$E$10,0),$B699,$C699,$D699,$E699)*CN$6+CN699*CN$7&lt;CN$2,CN$3*CN$4,0)</f>
        <v>0</v>
      </c>
      <c r="GH699" s="0" t="n">
        <f aca="false">IF(CHOOSE(MATCH(CO$5,$B$10:$E$10,0),$B699,$C699,$D699,$E699)*CO$6+CO699*CO$7&lt;CO$2,CO$3*CO$4,0)</f>
        <v>0</v>
      </c>
      <c r="GI699" s="0" t="n">
        <f aca="false">IF(CHOOSE(MATCH(CP$5,$B$10:$E$10,0),$B699,$C699,$D699,$E699)*CP$6+CP699*CP$7&lt;CP$2,CP$3*CP$4,0)</f>
        <v>0</v>
      </c>
      <c r="GJ699" s="0" t="n">
        <f aca="false">IF(CHOOSE(MATCH(CQ$5,$B$10:$E$10,0),$B699,$C699,$D699,$E699)*CQ$6+CQ699*CQ$7&lt;CQ$2,CQ$3*CQ$4,0)</f>
        <v>0</v>
      </c>
      <c r="GK699" s="0" t="n">
        <f aca="false">IF(CHOOSE(MATCH(CR$5,$B$10:$E$10,0),$B699,$C699,$D699,$E699)*CR$6+CR699*CR$7&lt;CR$2,CR$3*CR$4,0)</f>
        <v>0</v>
      </c>
      <c r="GL699" s="0" t="n">
        <f aca="false">IF(CHOOSE(MATCH(CS$5,$B$10:$E$10,0),$B699,$C699,$D699,$E699)*CS$6+CS699*CS$7&lt;CS$2,CS$3*CS$4,0)</f>
        <v>0</v>
      </c>
      <c r="GM699" s="0" t="n">
        <f aca="false">IF(CHOOSE(MATCH(CT$5,$B$10:$E$10,0),$B699,$C699,$D699,$E699)*CT$6+CT699*CT$7&lt;CT$2,CT$3*CT$4,0)</f>
        <v>0</v>
      </c>
      <c r="GN699" s="0" t="n">
        <f aca="false">IF(CHOOSE(MATCH(CU$5,$B$10:$E$10,0),$B699,$C699,$D699,$E699)*CU$6+CU699*CU$7&lt;CU$2,CU$3*CU$4,0)</f>
        <v>0</v>
      </c>
      <c r="GO699" s="0" t="n">
        <f aca="false">IF(CHOOSE(MATCH(CV$5,$B$10:$E$10,0),$B699,$C699,$D699,$E699)*CV$6+CV699*CV$7&lt;CV$2,CV$3*CV$4,0)</f>
        <v>0</v>
      </c>
      <c r="GP699" s="0" t="n">
        <f aca="false">IF(CHOOSE(MATCH(CW$5,$B$10:$E$10,0),$B699,$C699,$D699,$E699)*CW$6+CW699*CW$7&lt;CW$2,CW$3*CW$4,0)</f>
        <v>0</v>
      </c>
      <c r="GQ699" s="0" t="n">
        <f aca="false">IF(CHOOSE(MATCH(CX$5,$B$10:$E$10,0),$B699,$C699,$D699,$E699)*CX$6+CX699*CX$7&lt;CX$2,CX$3*CX$4,0)</f>
        <v>0</v>
      </c>
      <c r="GS699" s="0" t="n">
        <f aca="false">SUM(CZ699:GQ699)</f>
        <v>0</v>
      </c>
      <c r="GT699" s="0" t="n">
        <f aca="false">IF(GS699&gt;$GS$6,1,0)</f>
        <v>0</v>
      </c>
    </row>
    <row r="700" customFormat="false" ht="14" hidden="false" customHeight="false" outlineLevel="0" collapsed="false">
      <c r="A700" s="0" t="n">
        <v>690</v>
      </c>
      <c r="B700" s="0" t="n">
        <v>1.82922725771748</v>
      </c>
      <c r="C700" s="0" t="n">
        <v>0.9964339161502</v>
      </c>
      <c r="D700" s="0" t="n">
        <v>1.93346776079957</v>
      </c>
      <c r="E700" s="0" t="n">
        <v>-0.373815240241343</v>
      </c>
      <c r="G700" s="0" t="n">
        <v>-0.182189978659153</v>
      </c>
      <c r="H700" s="0" t="n">
        <v>-0.083518898463808</v>
      </c>
      <c r="I700" s="0" t="n">
        <v>1.93210325960536</v>
      </c>
      <c r="J700" s="0" t="n">
        <v>-0.277420895145042</v>
      </c>
      <c r="K700" s="0" t="n">
        <v>-0.246780018642312</v>
      </c>
      <c r="L700" s="0" t="n">
        <v>1.02771082310937</v>
      </c>
      <c r="M700" s="0" t="n">
        <v>0.675713636155706</v>
      </c>
      <c r="N700" s="0" t="n">
        <v>0.78480297815986</v>
      </c>
      <c r="O700" s="0" t="n">
        <v>0.233237642532913</v>
      </c>
      <c r="P700" s="0" t="n">
        <v>0.125750148072257</v>
      </c>
      <c r="Q700" s="0" t="n">
        <v>0.524408960700384</v>
      </c>
      <c r="R700" s="0" t="n">
        <v>-0.995678419712931</v>
      </c>
      <c r="S700" s="0" t="n">
        <v>0.284026100416668</v>
      </c>
      <c r="T700" s="0" t="n">
        <v>0.206356389753637</v>
      </c>
      <c r="U700" s="0" t="n">
        <v>0.624864924247959</v>
      </c>
      <c r="V700" s="0" t="n">
        <v>-0.0763816387916449</v>
      </c>
      <c r="W700" s="0" t="n">
        <v>-1.63848199008498</v>
      </c>
      <c r="X700" s="0" t="n">
        <v>-0.387583440897288</v>
      </c>
      <c r="Y700" s="0" t="n">
        <v>0.281636403087759</v>
      </c>
      <c r="Z700" s="0" t="n">
        <v>-2.50609446084127</v>
      </c>
      <c r="AA700" s="0" t="n">
        <v>0.930008354771417</v>
      </c>
      <c r="AB700" s="0" t="n">
        <v>-0.747863850847352</v>
      </c>
      <c r="AC700" s="0" t="n">
        <v>-0.393031314160908</v>
      </c>
      <c r="AD700" s="0" t="n">
        <v>0.830705175758339</v>
      </c>
      <c r="AE700" s="0" t="n">
        <v>-1.18280922833947</v>
      </c>
      <c r="AF700" s="0" t="n">
        <v>-0.401475972466869</v>
      </c>
      <c r="AG700" s="0" t="n">
        <v>2.28872522711754</v>
      </c>
      <c r="AH700" s="0" t="n">
        <v>1.35960362968035</v>
      </c>
      <c r="AI700" s="0" t="n">
        <v>0.23575466912007</v>
      </c>
      <c r="AJ700" s="0" t="n">
        <v>0.276705804935773</v>
      </c>
      <c r="AK700" s="0" t="n">
        <v>0.390306240660721</v>
      </c>
      <c r="AL700" s="0" t="n">
        <v>1.95641405298375</v>
      </c>
      <c r="AM700" s="0" t="n">
        <v>2.16889020521194</v>
      </c>
      <c r="AN700" s="0" t="n">
        <v>0.0427371560363099</v>
      </c>
      <c r="AO700" s="0" t="n">
        <v>-0.724292021914152</v>
      </c>
      <c r="AP700" s="0" t="n">
        <v>0.349347146766377</v>
      </c>
      <c r="AQ700" s="0" t="n">
        <v>0.77350705396384</v>
      </c>
      <c r="AR700" s="0" t="n">
        <v>0.70297573984135</v>
      </c>
      <c r="AS700" s="0" t="n">
        <v>0.559048203285784</v>
      </c>
      <c r="AT700" s="0" t="n">
        <v>-0.437480593973305</v>
      </c>
      <c r="AU700" s="0" t="n">
        <v>-1.2358941603452</v>
      </c>
      <c r="AV700" s="0" t="n">
        <v>-0.955540144786937</v>
      </c>
      <c r="AW700" s="0" t="n">
        <v>-0.212612576433457</v>
      </c>
      <c r="AX700" s="0" t="n">
        <v>-1.60987383424072</v>
      </c>
      <c r="AY700" s="0" t="n">
        <v>0.0214595274883322</v>
      </c>
      <c r="AZ700" s="0" t="n">
        <v>-1.68693077284843</v>
      </c>
      <c r="BA700" s="0" t="n">
        <v>-0.81802454587887</v>
      </c>
      <c r="BB700" s="0" t="n">
        <v>-0.0703221303410828</v>
      </c>
      <c r="BC700" s="0" t="n">
        <v>0.627284180154675</v>
      </c>
      <c r="BD700" s="0" t="n">
        <v>-0.348616140399827</v>
      </c>
      <c r="BE700" s="0" t="n">
        <v>1.60071977006737</v>
      </c>
      <c r="BF700" s="0" t="n">
        <v>-1.10454493551515</v>
      </c>
      <c r="BG700" s="0" t="n">
        <v>-0.687778083374724</v>
      </c>
      <c r="BH700" s="0" t="n">
        <v>1.46601905726129</v>
      </c>
      <c r="BI700" s="0" t="n">
        <v>-0.958079908741638</v>
      </c>
      <c r="BJ700" s="0" t="n">
        <v>-1.485104803578</v>
      </c>
      <c r="BK700" s="0" t="n">
        <v>0.109189386421349</v>
      </c>
      <c r="BL700" s="0" t="n">
        <v>2.24765244638547</v>
      </c>
      <c r="BM700" s="0" t="n">
        <v>-0.306158653984312</v>
      </c>
      <c r="BN700" s="0" t="n">
        <v>0.102572812465951</v>
      </c>
      <c r="BO700" s="0" t="n">
        <v>-2.25634721573442</v>
      </c>
      <c r="BP700" s="0" t="n">
        <v>-0.423715391661972</v>
      </c>
      <c r="BQ700" s="0" t="n">
        <v>1.03147840491147</v>
      </c>
      <c r="BR700" s="0" t="n">
        <v>-0.623934965915396</v>
      </c>
      <c r="BS700" s="0" t="n">
        <v>-0.212689883483108</v>
      </c>
      <c r="BT700" s="0" t="n">
        <v>-0.129606405607774</v>
      </c>
      <c r="BU700" s="0" t="n">
        <v>-0.394685457649757</v>
      </c>
      <c r="BV700" s="0" t="n">
        <v>1.02447302197106</v>
      </c>
      <c r="BW700" s="0" t="n">
        <v>0.556904069526354</v>
      </c>
      <c r="BX700" s="0" t="n">
        <v>0.437817107012961</v>
      </c>
      <c r="BY700" s="0" t="n">
        <v>0.527484189660754</v>
      </c>
      <c r="BZ700" s="0" t="n">
        <v>0.58019168136525</v>
      </c>
      <c r="CA700" s="0" t="n">
        <v>-0.440512621935341</v>
      </c>
      <c r="CB700" s="0" t="n">
        <v>2.23632014240138</v>
      </c>
      <c r="CC700" s="0" t="n">
        <v>0.238428583543282</v>
      </c>
      <c r="CD700" s="0" t="n">
        <v>-0.279170535577578</v>
      </c>
      <c r="CE700" s="0" t="n">
        <v>0.222403286898043</v>
      </c>
      <c r="CF700" s="0" t="n">
        <v>-0.169836766872322</v>
      </c>
      <c r="CG700" s="0" t="n">
        <v>-0.00172121872310527</v>
      </c>
      <c r="CH700" s="0" t="n">
        <v>-0.671395810059039</v>
      </c>
      <c r="CI700" s="0" t="n">
        <v>-0.305517460219562</v>
      </c>
      <c r="CJ700" s="0" t="n">
        <v>0.309928509523161</v>
      </c>
      <c r="CK700" s="0" t="n">
        <v>-0.960744728217833</v>
      </c>
      <c r="CL700" s="0" t="n">
        <v>0.643008206679951</v>
      </c>
      <c r="CM700" s="0" t="n">
        <v>0.878878836374497</v>
      </c>
      <c r="CN700" s="0" t="n">
        <v>-0.0354646090272581</v>
      </c>
      <c r="CO700" s="0" t="n">
        <v>0.186080342245987</v>
      </c>
      <c r="CP700" s="0" t="n">
        <v>-1.07695086626336</v>
      </c>
      <c r="CQ700" s="0" t="n">
        <v>1.41652890306432</v>
      </c>
      <c r="CR700" s="0" t="n">
        <v>0.5572610461968</v>
      </c>
      <c r="CS700" s="0" t="n">
        <v>0.55994405556703</v>
      </c>
      <c r="CT700" s="0" t="n">
        <v>0.836985236674082</v>
      </c>
      <c r="CU700" s="0" t="n">
        <v>-0.931777321966365</v>
      </c>
      <c r="CV700" s="0" t="n">
        <v>1.43299075716641</v>
      </c>
      <c r="CW700" s="0" t="n">
        <v>-0.934971922106343</v>
      </c>
      <c r="CX700" s="0" t="n">
        <v>-1.85325916390866</v>
      </c>
      <c r="CZ700" s="0" t="n">
        <f aca="false">IF(CHOOSE(MATCH(G$5,$B$10:$E$10,0),$B700,$C700,$D700,$E700)*G$6+G700*G$7&lt;G$2,G$3*G$4,0)</f>
        <v>0</v>
      </c>
      <c r="DA700" s="0" t="n">
        <f aca="false">IF(CHOOSE(MATCH(H$5,$B$10:$E$10,0),$B700,$C700,$D700,$E700)*H$6+H700*H$7&lt;H$2,H$3*H$4,0)</f>
        <v>0</v>
      </c>
      <c r="DB700" s="0" t="n">
        <f aca="false">IF(CHOOSE(MATCH(I$5,$B$10:$E$10,0),$B700,$C700,$D700,$E700)*I$6+I700*I$7&lt;I$2,I$3*I$4,0)</f>
        <v>0</v>
      </c>
      <c r="DC700" s="0" t="n">
        <f aca="false">IF(CHOOSE(MATCH(J$5,$B$10:$E$10,0),$B700,$C700,$D700,$E700)*J$6+J700*J$7&lt;J$2,J$3*J$4,0)</f>
        <v>0</v>
      </c>
      <c r="DD700" s="0" t="n">
        <f aca="false">IF(CHOOSE(MATCH(K$5,$B$10:$E$10,0),$B700,$C700,$D700,$E700)*K$6+K700*K$7&lt;K$2,K$3*K$4,0)</f>
        <v>0</v>
      </c>
      <c r="DE700" s="0" t="n">
        <f aca="false">IF(CHOOSE(MATCH(L$5,$B$10:$E$10,0),$B700,$C700,$D700,$E700)*L$6+L700*L$7&lt;L$2,L$3*L$4,0)</f>
        <v>0</v>
      </c>
      <c r="DF700" s="0" t="n">
        <f aca="false">IF(CHOOSE(MATCH(M$5,$B$10:$E$10,0),$B700,$C700,$D700,$E700)*M$6+M700*M$7&lt;M$2,M$3*M$4,0)</f>
        <v>0</v>
      </c>
      <c r="DG700" s="0" t="n">
        <f aca="false">IF(CHOOSE(MATCH(N$5,$B$10:$E$10,0),$B700,$C700,$D700,$E700)*N$6+N700*N$7&lt;N$2,N$3*N$4,0)</f>
        <v>0</v>
      </c>
      <c r="DH700" s="0" t="n">
        <f aca="false">IF(CHOOSE(MATCH(O$5,$B$10:$E$10,0),$B700,$C700,$D700,$E700)*O$6+O700*O$7&lt;O$2,O$3*O$4,0)</f>
        <v>0</v>
      </c>
      <c r="DI700" s="0" t="n">
        <f aca="false">IF(CHOOSE(MATCH(P$5,$B$10:$E$10,0),$B700,$C700,$D700,$E700)*P$6+P700*P$7&lt;P$2,P$3*P$4,0)</f>
        <v>0</v>
      </c>
      <c r="DJ700" s="0" t="n">
        <f aca="false">IF(CHOOSE(MATCH(Q$5,$B$10:$E$10,0),$B700,$C700,$D700,$E700)*Q$6+Q700*Q$7&lt;Q$2,Q$3*Q$4,0)</f>
        <v>0</v>
      </c>
      <c r="DK700" s="0" t="n">
        <f aca="false">IF(CHOOSE(MATCH(R$5,$B$10:$E$10,0),$B700,$C700,$D700,$E700)*R$6+R700*R$7&lt;R$2,R$3*R$4,0)</f>
        <v>0</v>
      </c>
      <c r="DL700" s="0" t="n">
        <f aca="false">IF(CHOOSE(MATCH(S$5,$B$10:$E$10,0),$B700,$C700,$D700,$E700)*S$6+S700*S$7&lt;S$2,S$3*S$4,0)</f>
        <v>0</v>
      </c>
      <c r="DM700" s="0" t="n">
        <f aca="false">IF(CHOOSE(MATCH(T$5,$B$10:$E$10,0),$B700,$C700,$D700,$E700)*T$6+T700*T$7&lt;T$2,T$3*T$4,0)</f>
        <v>0</v>
      </c>
      <c r="DN700" s="0" t="n">
        <f aca="false">IF(CHOOSE(MATCH(U$5,$B$10:$E$10,0),$B700,$C700,$D700,$E700)*U$6+U700*U$7&lt;U$2,U$3*U$4,0)</f>
        <v>0</v>
      </c>
      <c r="DO700" s="0" t="n">
        <f aca="false">IF(CHOOSE(MATCH(V$5,$B$10:$E$10,0),$B700,$C700,$D700,$E700)*V$6+V700*V$7&lt;V$2,V$3*V$4,0)</f>
        <v>0</v>
      </c>
      <c r="DP700" s="0" t="n">
        <f aca="false">IF(CHOOSE(MATCH(W$5,$B$10:$E$10,0),$B700,$C700,$D700,$E700)*W$6+W700*W$7&lt;W$2,W$3*W$4,0)</f>
        <v>0</v>
      </c>
      <c r="DQ700" s="0" t="n">
        <f aca="false">IF(CHOOSE(MATCH(X$5,$B$10:$E$10,0),$B700,$C700,$D700,$E700)*X$6+X700*X$7&lt;X$2,X$3*X$4,0)</f>
        <v>0</v>
      </c>
      <c r="DR700" s="0" t="n">
        <f aca="false">IF(CHOOSE(MATCH(Y$5,$B$10:$E$10,0),$B700,$C700,$D700,$E700)*Y$6+Y700*Y$7&lt;Y$2,Y$3*Y$4,0)</f>
        <v>0</v>
      </c>
      <c r="DS700" s="0" t="n">
        <f aca="false">IF(CHOOSE(MATCH(Z$5,$B$10:$E$10,0),$B700,$C700,$D700,$E700)*Z$6+Z700*Z$7&lt;Z$2,Z$3*Z$4,0)</f>
        <v>0</v>
      </c>
      <c r="DT700" s="0" t="n">
        <f aca="false">IF(CHOOSE(MATCH(AA$5,$B$10:$E$10,0),$B700,$C700,$D700,$E700)*AA$6+AA700*AA$7&lt;AA$2,AA$3*AA$4,0)</f>
        <v>0</v>
      </c>
      <c r="DU700" s="0" t="n">
        <f aca="false">IF(CHOOSE(MATCH(AB$5,$B$10:$E$10,0),$B700,$C700,$D700,$E700)*AB$6+AB700*AB$7&lt;AB$2,AB$3*AB$4,0)</f>
        <v>0</v>
      </c>
      <c r="DV700" s="0" t="n">
        <f aca="false">IF(CHOOSE(MATCH(AC$5,$B$10:$E$10,0),$B700,$C700,$D700,$E700)*AC$6+AC700*AC$7&lt;AC$2,AC$3*AC$4,0)</f>
        <v>0</v>
      </c>
      <c r="DW700" s="0" t="n">
        <f aca="false">IF(CHOOSE(MATCH(AD$5,$B$10:$E$10,0),$B700,$C700,$D700,$E700)*AD$6+AD700*AD$7&lt;AD$2,AD$3*AD$4,0)</f>
        <v>0</v>
      </c>
      <c r="DX700" s="0" t="n">
        <f aca="false">IF(CHOOSE(MATCH(AE$5,$B$10:$E$10,0),$B700,$C700,$D700,$E700)*AE$6+AE700*AE$7&lt;AE$2,AE$3*AE$4,0)</f>
        <v>0</v>
      </c>
      <c r="DY700" s="0" t="n">
        <f aca="false">IF(CHOOSE(MATCH(AF$5,$B$10:$E$10,0),$B700,$C700,$D700,$E700)*AF$6+AF700*AF$7&lt;AF$2,AF$3*AF$4,0)</f>
        <v>0</v>
      </c>
      <c r="DZ700" s="0" t="n">
        <f aca="false">IF(CHOOSE(MATCH(AG$5,$B$10:$E$10,0),$B700,$C700,$D700,$E700)*AG$6+AG700*AG$7&lt;AG$2,AG$3*AG$4,0)</f>
        <v>0</v>
      </c>
      <c r="EA700" s="0" t="n">
        <f aca="false">IF(CHOOSE(MATCH(AH$5,$B$10:$E$10,0),$B700,$C700,$D700,$E700)*AH$6+AH700*AH$7&lt;AH$2,AH$3*AH$4,0)</f>
        <v>0</v>
      </c>
      <c r="EB700" s="0" t="n">
        <f aca="false">IF(CHOOSE(MATCH(AI$5,$B$10:$E$10,0),$B700,$C700,$D700,$E700)*AI$6+AI700*AI$7&lt;AI$2,AI$3*AI$4,0)</f>
        <v>0</v>
      </c>
      <c r="EC700" s="0" t="n">
        <f aca="false">IF(CHOOSE(MATCH(AJ$5,$B$10:$E$10,0),$B700,$C700,$D700,$E700)*AJ$6+AJ700*AJ$7&lt;AJ$2,AJ$3*AJ$4,0)</f>
        <v>0</v>
      </c>
      <c r="ED700" s="0" t="n">
        <f aca="false">IF(CHOOSE(MATCH(AK$5,$B$10:$E$10,0),$B700,$C700,$D700,$E700)*AK$6+AK700*AK$7&lt;AK$2,AK$3*AK$4,0)</f>
        <v>0</v>
      </c>
      <c r="EE700" s="0" t="n">
        <f aca="false">IF(CHOOSE(MATCH(AL$5,$B$10:$E$10,0),$B700,$C700,$D700,$E700)*AL$6+AL700*AL$7&lt;AL$2,AL$3*AL$4,0)</f>
        <v>0</v>
      </c>
      <c r="EF700" s="0" t="n">
        <f aca="false">IF(CHOOSE(MATCH(AM$5,$B$10:$E$10,0),$B700,$C700,$D700,$E700)*AM$6+AM700*AM$7&lt;AM$2,AM$3*AM$4,0)</f>
        <v>0</v>
      </c>
      <c r="EG700" s="0" t="n">
        <f aca="false">IF(CHOOSE(MATCH(AN$5,$B$10:$E$10,0),$B700,$C700,$D700,$E700)*AN$6+AN700*AN$7&lt;AN$2,AN$3*AN$4,0)</f>
        <v>0</v>
      </c>
      <c r="EH700" s="0" t="n">
        <f aca="false">IF(CHOOSE(MATCH(AO$5,$B$10:$E$10,0),$B700,$C700,$D700,$E700)*AO$6+AO700*AO$7&lt;AO$2,AO$3*AO$4,0)</f>
        <v>0</v>
      </c>
      <c r="EI700" s="0" t="n">
        <f aca="false">IF(CHOOSE(MATCH(AP$5,$B$10:$E$10,0),$B700,$C700,$D700,$E700)*AP$6+AP700*AP$7&lt;AP$2,AP$3*AP$4,0)</f>
        <v>0</v>
      </c>
      <c r="EJ700" s="0" t="n">
        <f aca="false">IF(CHOOSE(MATCH(AQ$5,$B$10:$E$10,0),$B700,$C700,$D700,$E700)*AQ$6+AQ700*AQ$7&lt;AQ$2,AQ$3*AQ$4,0)</f>
        <v>0</v>
      </c>
      <c r="EK700" s="0" t="n">
        <f aca="false">IF(CHOOSE(MATCH(AR$5,$B$10:$E$10,0),$B700,$C700,$D700,$E700)*AR$6+AR700*AR$7&lt;AR$2,AR$3*AR$4,0)</f>
        <v>0</v>
      </c>
      <c r="EL700" s="0" t="n">
        <f aca="false">IF(CHOOSE(MATCH(AS$5,$B$10:$E$10,0),$B700,$C700,$D700,$E700)*AS$6+AS700*AS$7&lt;AS$2,AS$3*AS$4,0)</f>
        <v>0</v>
      </c>
      <c r="EM700" s="0" t="n">
        <f aca="false">IF(CHOOSE(MATCH(AT$5,$B$10:$E$10,0),$B700,$C700,$D700,$E700)*AT$6+AT700*AT$7&lt;AT$2,AT$3*AT$4,0)</f>
        <v>0</v>
      </c>
      <c r="EN700" s="0" t="n">
        <f aca="false">IF(CHOOSE(MATCH(AU$5,$B$10:$E$10,0),$B700,$C700,$D700,$E700)*AU$6+AU700*AU$7&lt;AU$2,AU$3*AU$4,0)</f>
        <v>0</v>
      </c>
      <c r="EO700" s="0" t="n">
        <f aca="false">IF(CHOOSE(MATCH(AV$5,$B$10:$E$10,0),$B700,$C700,$D700,$E700)*AV$6+AV700*AV$7&lt;AV$2,AV$3*AV$4,0)</f>
        <v>0</v>
      </c>
      <c r="EP700" s="0" t="n">
        <f aca="false">IF(CHOOSE(MATCH(AW$5,$B$10:$E$10,0),$B700,$C700,$D700,$E700)*AW$6+AW700*AW$7&lt;AW$2,AW$3*AW$4,0)</f>
        <v>0</v>
      </c>
      <c r="EQ700" s="0" t="n">
        <f aca="false">IF(CHOOSE(MATCH(AX$5,$B$10:$E$10,0),$B700,$C700,$D700,$E700)*AX$6+AX700*AX$7&lt;AX$2,AX$3*AX$4,0)</f>
        <v>0</v>
      </c>
      <c r="ER700" s="0" t="n">
        <f aca="false">IF(CHOOSE(MATCH(AY$5,$B$10:$E$10,0),$B700,$C700,$D700,$E700)*AY$6+AY700*AY$7&lt;AY$2,AY$3*AY$4,0)</f>
        <v>0</v>
      </c>
      <c r="ES700" s="0" t="n">
        <f aca="false">IF(CHOOSE(MATCH(AZ$5,$B$10:$E$10,0),$B700,$C700,$D700,$E700)*AZ$6+AZ700*AZ$7&lt;AZ$2,AZ$3*AZ$4,0)</f>
        <v>0</v>
      </c>
      <c r="ET700" s="0" t="n">
        <f aca="false">IF(CHOOSE(MATCH(BA$5,$B$10:$E$10,0),$B700,$C700,$D700,$E700)*BA$6+BA700*BA$7&lt;BA$2,BA$3*BA$4,0)</f>
        <v>0</v>
      </c>
      <c r="EU700" s="0" t="n">
        <f aca="false">IF(CHOOSE(MATCH(BB$5,$B$10:$E$10,0),$B700,$C700,$D700,$E700)*BB$6+BB700*BB$7&lt;BB$2,BB$3*BB$4,0)</f>
        <v>0</v>
      </c>
      <c r="EV700" s="0" t="n">
        <f aca="false">IF(CHOOSE(MATCH(BC$5,$B$10:$E$10,0),$B700,$C700,$D700,$E700)*BC$6+BC700*BC$7&lt;BC$2,BC$3*BC$4,0)</f>
        <v>0</v>
      </c>
      <c r="EW700" s="0" t="n">
        <f aca="false">IF(CHOOSE(MATCH(BD$5,$B$10:$E$10,0),$B700,$C700,$D700,$E700)*BD$6+BD700*BD$7&lt;BD$2,BD$3*BD$4,0)</f>
        <v>0</v>
      </c>
      <c r="EX700" s="0" t="n">
        <f aca="false">IF(CHOOSE(MATCH(BE$5,$B$10:$E$10,0),$B700,$C700,$D700,$E700)*BE$6+BE700*BE$7&lt;BE$2,BE$3*BE$4,0)</f>
        <v>0</v>
      </c>
      <c r="EY700" s="0" t="n">
        <f aca="false">IF(CHOOSE(MATCH(BF$5,$B$10:$E$10,0),$B700,$C700,$D700,$E700)*BF$6+BF700*BF$7&lt;BF$2,BF$3*BF$4,0)</f>
        <v>0</v>
      </c>
      <c r="EZ700" s="0" t="n">
        <f aca="false">IF(CHOOSE(MATCH(BG$5,$B$10:$E$10,0),$B700,$C700,$D700,$E700)*BG$6+BG700*BG$7&lt;BG$2,BG$3*BG$4,0)</f>
        <v>0</v>
      </c>
      <c r="FA700" s="0" t="n">
        <f aca="false">IF(CHOOSE(MATCH(BH$5,$B$10:$E$10,0),$B700,$C700,$D700,$E700)*BH$6+BH700*BH$7&lt;BH$2,BH$3*BH$4,0)</f>
        <v>0</v>
      </c>
      <c r="FB700" s="0" t="n">
        <f aca="false">IF(CHOOSE(MATCH(BI$5,$B$10:$E$10,0),$B700,$C700,$D700,$E700)*BI$6+BI700*BI$7&lt;BI$2,BI$3*BI$4,0)</f>
        <v>0</v>
      </c>
      <c r="FC700" s="0" t="n">
        <f aca="false">IF(CHOOSE(MATCH(BJ$5,$B$10:$E$10,0),$B700,$C700,$D700,$E700)*BJ$6+BJ700*BJ$7&lt;BJ$2,BJ$3*BJ$4,0)</f>
        <v>0</v>
      </c>
      <c r="FD700" s="0" t="n">
        <f aca="false">IF(CHOOSE(MATCH(BK$5,$B$10:$E$10,0),$B700,$C700,$D700,$E700)*BK$6+BK700*BK$7&lt;BK$2,BK$3*BK$4,0)</f>
        <v>0</v>
      </c>
      <c r="FE700" s="0" t="n">
        <f aca="false">IF(CHOOSE(MATCH(BL$5,$B$10:$E$10,0),$B700,$C700,$D700,$E700)*BL$6+BL700*BL$7&lt;BL$2,BL$3*BL$4,0)</f>
        <v>0</v>
      </c>
      <c r="FF700" s="0" t="n">
        <f aca="false">IF(CHOOSE(MATCH(BM$5,$B$10:$E$10,0),$B700,$C700,$D700,$E700)*BM$6+BM700*BM$7&lt;BM$2,BM$3*BM$4,0)</f>
        <v>0</v>
      </c>
      <c r="FG700" s="0" t="n">
        <f aca="false">IF(CHOOSE(MATCH(BN$5,$B$10:$E$10,0),$B700,$C700,$D700,$E700)*BN$6+BN700*BN$7&lt;BN$2,BN$3*BN$4,0)</f>
        <v>0</v>
      </c>
      <c r="FH700" s="0" t="n">
        <f aca="false">IF(CHOOSE(MATCH(BO$5,$B$10:$E$10,0),$B700,$C700,$D700,$E700)*BO$6+BO700*BO$7&lt;BO$2,BO$3*BO$4,0)</f>
        <v>0</v>
      </c>
      <c r="FI700" s="0" t="n">
        <f aca="false">IF(CHOOSE(MATCH(BP$5,$B$10:$E$10,0),$B700,$C700,$D700,$E700)*BP$6+BP700*BP$7&lt;BP$2,BP$3*BP$4,0)</f>
        <v>0</v>
      </c>
      <c r="FJ700" s="0" t="n">
        <f aca="false">IF(CHOOSE(MATCH(BQ$5,$B$10:$E$10,0),$B700,$C700,$D700,$E700)*BQ$6+BQ700*BQ$7&lt;BQ$2,BQ$3*BQ$4,0)</f>
        <v>0</v>
      </c>
      <c r="FK700" s="0" t="n">
        <f aca="false">IF(CHOOSE(MATCH(BR$5,$B$10:$E$10,0),$B700,$C700,$D700,$E700)*BR$6+BR700*BR$7&lt;BR$2,BR$3*BR$4,0)</f>
        <v>0</v>
      </c>
      <c r="FL700" s="0" t="n">
        <f aca="false">IF(CHOOSE(MATCH(BS$5,$B$10:$E$10,0),$B700,$C700,$D700,$E700)*BS$6+BS700*BS$7&lt;BS$2,BS$3*BS$4,0)</f>
        <v>0</v>
      </c>
      <c r="FM700" s="0" t="n">
        <f aca="false">IF(CHOOSE(MATCH(BT$5,$B$10:$E$10,0),$B700,$C700,$D700,$E700)*BT$6+BT700*BT$7&lt;BT$2,BT$3*BT$4,0)</f>
        <v>0</v>
      </c>
      <c r="FN700" s="0" t="n">
        <f aca="false">IF(CHOOSE(MATCH(BU$5,$B$10:$E$10,0),$B700,$C700,$D700,$E700)*BU$6+BU700*BU$7&lt;BU$2,BU$3*BU$4,0)</f>
        <v>0</v>
      </c>
      <c r="FO700" s="0" t="n">
        <f aca="false">IF(CHOOSE(MATCH(BV$5,$B$10:$E$10,0),$B700,$C700,$D700,$E700)*BV$6+BV700*BV$7&lt;BV$2,BV$3*BV$4,0)</f>
        <v>0</v>
      </c>
      <c r="FP700" s="0" t="n">
        <f aca="false">IF(CHOOSE(MATCH(BW$5,$B$10:$E$10,0),$B700,$C700,$D700,$E700)*BW$6+BW700*BW$7&lt;BW$2,BW$3*BW$4,0)</f>
        <v>0</v>
      </c>
      <c r="FQ700" s="0" t="n">
        <f aca="false">IF(CHOOSE(MATCH(BX$5,$B$10:$E$10,0),$B700,$C700,$D700,$E700)*BX$6+BX700*BX$7&lt;BX$2,BX$3*BX$4,0)</f>
        <v>0</v>
      </c>
      <c r="FR700" s="0" t="n">
        <f aca="false">IF(CHOOSE(MATCH(BY$5,$B$10:$E$10,0),$B700,$C700,$D700,$E700)*BY$6+BY700*BY$7&lt;BY$2,BY$3*BY$4,0)</f>
        <v>0</v>
      </c>
      <c r="FS700" s="0" t="n">
        <f aca="false">IF(CHOOSE(MATCH(BZ$5,$B$10:$E$10,0),$B700,$C700,$D700,$E700)*BZ$6+BZ700*BZ$7&lt;BZ$2,BZ$3*BZ$4,0)</f>
        <v>0</v>
      </c>
      <c r="FT700" s="0" t="n">
        <f aca="false">IF(CHOOSE(MATCH(CA$5,$B$10:$E$10,0),$B700,$C700,$D700,$E700)*CA$6+CA700*CA$7&lt;CA$2,CA$3*CA$4,0)</f>
        <v>0</v>
      </c>
      <c r="FU700" s="0" t="n">
        <f aca="false">IF(CHOOSE(MATCH(CB$5,$B$10:$E$10,0),$B700,$C700,$D700,$E700)*CB$6+CB700*CB$7&lt;CB$2,CB$3*CB$4,0)</f>
        <v>0</v>
      </c>
      <c r="FV700" s="0" t="n">
        <f aca="false">IF(CHOOSE(MATCH(CC$5,$B$10:$E$10,0),$B700,$C700,$D700,$E700)*CC$6+CC700*CC$7&lt;CC$2,CC$3*CC$4,0)</f>
        <v>0</v>
      </c>
      <c r="FW700" s="0" t="n">
        <f aca="false">IF(CHOOSE(MATCH(CD$5,$B$10:$E$10,0),$B700,$C700,$D700,$E700)*CD$6+CD700*CD$7&lt;CD$2,CD$3*CD$4,0)</f>
        <v>0</v>
      </c>
      <c r="FX700" s="0" t="n">
        <f aca="false">IF(CHOOSE(MATCH(CE$5,$B$10:$E$10,0),$B700,$C700,$D700,$E700)*CE$6+CE700*CE$7&lt;CE$2,CE$3*CE$4,0)</f>
        <v>0</v>
      </c>
      <c r="FY700" s="0" t="n">
        <f aca="false">IF(CHOOSE(MATCH(CF$5,$B$10:$E$10,0),$B700,$C700,$D700,$E700)*CF$6+CF700*CF$7&lt;CF$2,CF$3*CF$4,0)</f>
        <v>0</v>
      </c>
      <c r="FZ700" s="0" t="n">
        <f aca="false">IF(CHOOSE(MATCH(CG$5,$B$10:$E$10,0),$B700,$C700,$D700,$E700)*CG$6+CG700*CG$7&lt;CG$2,CG$3*CG$4,0)</f>
        <v>0</v>
      </c>
      <c r="GA700" s="0" t="n">
        <f aca="false">IF(CHOOSE(MATCH(CH$5,$B$10:$E$10,0),$B700,$C700,$D700,$E700)*CH$6+CH700*CH$7&lt;CH$2,CH$3*CH$4,0)</f>
        <v>0</v>
      </c>
      <c r="GB700" s="0" t="n">
        <f aca="false">IF(CHOOSE(MATCH(CI$5,$B$10:$E$10,0),$B700,$C700,$D700,$E700)*CI$6+CI700*CI$7&lt;CI$2,CI$3*CI$4,0)</f>
        <v>0</v>
      </c>
      <c r="GC700" s="0" t="n">
        <f aca="false">IF(CHOOSE(MATCH(CJ$5,$B$10:$E$10,0),$B700,$C700,$D700,$E700)*CJ$6+CJ700*CJ$7&lt;CJ$2,CJ$3*CJ$4,0)</f>
        <v>0</v>
      </c>
      <c r="GD700" s="0" t="n">
        <f aca="false">IF(CHOOSE(MATCH(CK$5,$B$10:$E$10,0),$B700,$C700,$D700,$E700)*CK$6+CK700*CK$7&lt;CK$2,CK$3*CK$4,0)</f>
        <v>0</v>
      </c>
      <c r="GE700" s="0" t="n">
        <f aca="false">IF(CHOOSE(MATCH(CL$5,$B$10:$E$10,0),$B700,$C700,$D700,$E700)*CL$6+CL700*CL$7&lt;CL$2,CL$3*CL$4,0)</f>
        <v>0</v>
      </c>
      <c r="GF700" s="0" t="n">
        <f aca="false">IF(CHOOSE(MATCH(CM$5,$B$10:$E$10,0),$B700,$C700,$D700,$E700)*CM$6+CM700*CM$7&lt;CM$2,CM$3*CM$4,0)</f>
        <v>0</v>
      </c>
      <c r="GG700" s="0" t="n">
        <f aca="false">IF(CHOOSE(MATCH(CN$5,$B$10:$E$10,0),$B700,$C700,$D700,$E700)*CN$6+CN700*CN$7&lt;CN$2,CN$3*CN$4,0)</f>
        <v>0</v>
      </c>
      <c r="GH700" s="0" t="n">
        <f aca="false">IF(CHOOSE(MATCH(CO$5,$B$10:$E$10,0),$B700,$C700,$D700,$E700)*CO$6+CO700*CO$7&lt;CO$2,CO$3*CO$4,0)</f>
        <v>0</v>
      </c>
      <c r="GI700" s="0" t="n">
        <f aca="false">IF(CHOOSE(MATCH(CP$5,$B$10:$E$10,0),$B700,$C700,$D700,$E700)*CP$6+CP700*CP$7&lt;CP$2,CP$3*CP$4,0)</f>
        <v>0</v>
      </c>
      <c r="GJ700" s="0" t="n">
        <f aca="false">IF(CHOOSE(MATCH(CQ$5,$B$10:$E$10,0),$B700,$C700,$D700,$E700)*CQ$6+CQ700*CQ$7&lt;CQ$2,CQ$3*CQ$4,0)</f>
        <v>0</v>
      </c>
      <c r="GK700" s="0" t="n">
        <f aca="false">IF(CHOOSE(MATCH(CR$5,$B$10:$E$10,0),$B700,$C700,$D700,$E700)*CR$6+CR700*CR$7&lt;CR$2,CR$3*CR$4,0)</f>
        <v>0</v>
      </c>
      <c r="GL700" s="0" t="n">
        <f aca="false">IF(CHOOSE(MATCH(CS$5,$B$10:$E$10,0),$B700,$C700,$D700,$E700)*CS$6+CS700*CS$7&lt;CS$2,CS$3*CS$4,0)</f>
        <v>0</v>
      </c>
      <c r="GM700" s="0" t="n">
        <f aca="false">IF(CHOOSE(MATCH(CT$5,$B$10:$E$10,0),$B700,$C700,$D700,$E700)*CT$6+CT700*CT$7&lt;CT$2,CT$3*CT$4,0)</f>
        <v>0</v>
      </c>
      <c r="GN700" s="0" t="n">
        <f aca="false">IF(CHOOSE(MATCH(CU$5,$B$10:$E$10,0),$B700,$C700,$D700,$E700)*CU$6+CU700*CU$7&lt;CU$2,CU$3*CU$4,0)</f>
        <v>0</v>
      </c>
      <c r="GO700" s="0" t="n">
        <f aca="false">IF(CHOOSE(MATCH(CV$5,$B$10:$E$10,0),$B700,$C700,$D700,$E700)*CV$6+CV700*CV$7&lt;CV$2,CV$3*CV$4,0)</f>
        <v>0</v>
      </c>
      <c r="GP700" s="0" t="n">
        <f aca="false">IF(CHOOSE(MATCH(CW$5,$B$10:$E$10,0),$B700,$C700,$D700,$E700)*CW$6+CW700*CW$7&lt;CW$2,CW$3*CW$4,0)</f>
        <v>0</v>
      </c>
      <c r="GQ700" s="0" t="n">
        <f aca="false">IF(CHOOSE(MATCH(CX$5,$B$10:$E$10,0),$B700,$C700,$D700,$E700)*CX$6+CX700*CX$7&lt;CX$2,CX$3*CX$4,0)</f>
        <v>0</v>
      </c>
      <c r="GS700" s="0" t="n">
        <f aca="false">SUM(CZ700:GQ700)</f>
        <v>0</v>
      </c>
      <c r="GT700" s="0" t="n">
        <f aca="false">IF(GS700&gt;$GS$6,1,0)</f>
        <v>0</v>
      </c>
    </row>
    <row r="701" customFormat="false" ht="14" hidden="false" customHeight="false" outlineLevel="0" collapsed="false">
      <c r="A701" s="0" t="n">
        <v>691</v>
      </c>
      <c r="B701" s="0" t="n">
        <v>0.353414322025927</v>
      </c>
      <c r="C701" s="0" t="n">
        <v>1.57248616414219</v>
      </c>
      <c r="D701" s="0" t="n">
        <v>0.079041765349912</v>
      </c>
      <c r="E701" s="0" t="n">
        <v>0.00436034434765292</v>
      </c>
      <c r="G701" s="0" t="n">
        <v>0.997060851659626</v>
      </c>
      <c r="H701" s="0" t="n">
        <v>-1.03722641142667</v>
      </c>
      <c r="I701" s="0" t="n">
        <v>1.24166035675444</v>
      </c>
      <c r="J701" s="0" t="n">
        <v>0.0572140379517805</v>
      </c>
      <c r="K701" s="0" t="n">
        <v>1.59169303515228</v>
      </c>
      <c r="L701" s="0" t="n">
        <v>0.20440324988158</v>
      </c>
      <c r="M701" s="0" t="n">
        <v>1.76563844433986</v>
      </c>
      <c r="N701" s="0" t="n">
        <v>-0.0800650923338253</v>
      </c>
      <c r="O701" s="0" t="n">
        <v>1.62087417265866</v>
      </c>
      <c r="P701" s="0" t="n">
        <v>-0.911657025426393</v>
      </c>
      <c r="Q701" s="0" t="n">
        <v>1.657213033468</v>
      </c>
      <c r="R701" s="0" t="n">
        <v>-0.610975803283509</v>
      </c>
      <c r="S701" s="0" t="n">
        <v>0.822844867798267</v>
      </c>
      <c r="T701" s="0" t="n">
        <v>-1.00172428574297</v>
      </c>
      <c r="U701" s="0" t="n">
        <v>0.287373040919192</v>
      </c>
      <c r="V701" s="0" t="n">
        <v>-1.61661773745436</v>
      </c>
      <c r="W701" s="0" t="n">
        <v>-0.00669388100504875</v>
      </c>
      <c r="X701" s="0" t="n">
        <v>0.995426034933189</v>
      </c>
      <c r="Y701" s="0" t="n">
        <v>-0.308324388242909</v>
      </c>
      <c r="Z701" s="0" t="n">
        <v>0.755574092181632</v>
      </c>
      <c r="AA701" s="0" t="n">
        <v>1.32275090436451</v>
      </c>
      <c r="AB701" s="0" t="n">
        <v>2.03845047508366</v>
      </c>
      <c r="AC701" s="0" t="n">
        <v>0.177758465724764</v>
      </c>
      <c r="AD701" s="0" t="n">
        <v>-0.720021944289329</v>
      </c>
      <c r="AE701" s="0" t="n">
        <v>0.971481313172262</v>
      </c>
      <c r="AF701" s="0" t="n">
        <v>-2.03237505047582</v>
      </c>
      <c r="AG701" s="0" t="n">
        <v>0.577298351345235</v>
      </c>
      <c r="AH701" s="0" t="n">
        <v>0.647719389235135</v>
      </c>
      <c r="AI701" s="0" t="n">
        <v>-0.956506482907571</v>
      </c>
      <c r="AJ701" s="0" t="n">
        <v>-0.337499841407407</v>
      </c>
      <c r="AK701" s="0" t="n">
        <v>1.2644704838749</v>
      </c>
      <c r="AL701" s="0" t="n">
        <v>0.585723682888784</v>
      </c>
      <c r="AM701" s="0" t="n">
        <v>-0.990166881820187</v>
      </c>
      <c r="AN701" s="0" t="n">
        <v>-0.96866415333352</v>
      </c>
      <c r="AO701" s="0" t="n">
        <v>-0.0307181835523807</v>
      </c>
      <c r="AP701" s="0" t="n">
        <v>-1.47662831295747</v>
      </c>
      <c r="AQ701" s="0" t="n">
        <v>0.0252089193963911</v>
      </c>
      <c r="AR701" s="0" t="n">
        <v>0.392370793633745</v>
      </c>
      <c r="AS701" s="0" t="n">
        <v>-0.621705567027675</v>
      </c>
      <c r="AT701" s="0" t="n">
        <v>0.00975433067651466</v>
      </c>
      <c r="AU701" s="0" t="n">
        <v>-0.168129190569744</v>
      </c>
      <c r="AV701" s="0" t="n">
        <v>0.214412239074591</v>
      </c>
      <c r="AW701" s="0" t="n">
        <v>-0.724987785361009</v>
      </c>
      <c r="AX701" s="0" t="n">
        <v>0.53408939493238</v>
      </c>
      <c r="AY701" s="0" t="n">
        <v>-0.373273678633268</v>
      </c>
      <c r="AZ701" s="0" t="n">
        <v>0.825207280286122</v>
      </c>
      <c r="BA701" s="0" t="n">
        <v>-1.40227712108754</v>
      </c>
      <c r="BB701" s="0" t="n">
        <v>0.0766112862038426</v>
      </c>
      <c r="BC701" s="0" t="n">
        <v>-0.307923073705751</v>
      </c>
      <c r="BD701" s="0" t="n">
        <v>-0.272495981334941</v>
      </c>
      <c r="BE701" s="0" t="n">
        <v>0.545238663107739</v>
      </c>
      <c r="BF701" s="0" t="n">
        <v>-1.28271949506598</v>
      </c>
      <c r="BG701" s="0" t="n">
        <v>-0.815782641439</v>
      </c>
      <c r="BH701" s="0" t="n">
        <v>0.372781414625933</v>
      </c>
      <c r="BI701" s="0" t="n">
        <v>0.522917389389477</v>
      </c>
      <c r="BJ701" s="0" t="n">
        <v>2.118649717886</v>
      </c>
      <c r="BK701" s="0" t="n">
        <v>0.369175268133404</v>
      </c>
      <c r="BL701" s="0" t="n">
        <v>-1.41029886435717</v>
      </c>
      <c r="BM701" s="0" t="n">
        <v>-0.993168214336038</v>
      </c>
      <c r="BN701" s="0" t="n">
        <v>-0.439248424299876</v>
      </c>
      <c r="BO701" s="0" t="n">
        <v>-0.359610794475884</v>
      </c>
      <c r="BP701" s="0" t="n">
        <v>0.907723460841225</v>
      </c>
      <c r="BQ701" s="0" t="n">
        <v>0.889281182026025</v>
      </c>
      <c r="BR701" s="0" t="n">
        <v>-0.880907009559451</v>
      </c>
      <c r="BS701" s="0" t="n">
        <v>-1.55503585119732</v>
      </c>
      <c r="BT701" s="0" t="n">
        <v>0.522829850524431</v>
      </c>
      <c r="BU701" s="0" t="n">
        <v>0.762615854910109</v>
      </c>
      <c r="BV701" s="0" t="n">
        <v>0.846252987685148</v>
      </c>
      <c r="BW701" s="0" t="n">
        <v>0.584179815632524</v>
      </c>
      <c r="BX701" s="0" t="n">
        <v>-0.84570501712733</v>
      </c>
      <c r="BY701" s="0" t="n">
        <v>1.43620354720042</v>
      </c>
      <c r="BZ701" s="0" t="n">
        <v>-0.999577878246782</v>
      </c>
      <c r="CA701" s="0" t="n">
        <v>-1.74809883901617</v>
      </c>
      <c r="CB701" s="0" t="n">
        <v>0.494360392622184</v>
      </c>
      <c r="CC701" s="0" t="n">
        <v>-0.766406174079748</v>
      </c>
      <c r="CD701" s="0" t="n">
        <v>0.260209844782366</v>
      </c>
      <c r="CE701" s="0" t="n">
        <v>0.75354137152317</v>
      </c>
      <c r="CF701" s="0" t="n">
        <v>-1.45622834679671</v>
      </c>
      <c r="CG701" s="0" t="n">
        <v>1.81343239091802</v>
      </c>
      <c r="CH701" s="0" t="n">
        <v>0.650929905532394</v>
      </c>
      <c r="CI701" s="0" t="n">
        <v>-1.28918827613234</v>
      </c>
      <c r="CJ701" s="0" t="n">
        <v>-0.50059384193446</v>
      </c>
      <c r="CK701" s="0" t="n">
        <v>-0.483153144159587</v>
      </c>
      <c r="CL701" s="0" t="n">
        <v>-0.0500892838317668</v>
      </c>
      <c r="CM701" s="0" t="n">
        <v>0.422126049670624</v>
      </c>
      <c r="CN701" s="0" t="n">
        <v>1.16002183858654</v>
      </c>
      <c r="CO701" s="0" t="n">
        <v>-1.84986674867105</v>
      </c>
      <c r="CP701" s="0" t="n">
        <v>-0.207842276722658</v>
      </c>
      <c r="CQ701" s="0" t="n">
        <v>-0.013884573490941</v>
      </c>
      <c r="CR701" s="0" t="n">
        <v>0.537268078915076</v>
      </c>
      <c r="CS701" s="0" t="n">
        <v>0.966342668107245</v>
      </c>
      <c r="CT701" s="0" t="n">
        <v>-0.169681015904644</v>
      </c>
      <c r="CU701" s="0" t="n">
        <v>-0.269162683252944</v>
      </c>
      <c r="CV701" s="0" t="n">
        <v>0.205028527489048</v>
      </c>
      <c r="CW701" s="0" t="n">
        <v>-0.666516370984027</v>
      </c>
      <c r="CX701" s="0" t="n">
        <v>0.520376488566399</v>
      </c>
      <c r="CZ701" s="0" t="n">
        <f aca="false">IF(CHOOSE(MATCH(G$5,$B$10:$E$10,0),$B701,$C701,$D701,$E701)*G$6+G701*G$7&lt;G$2,G$3*G$4,0)</f>
        <v>0</v>
      </c>
      <c r="DA701" s="0" t="n">
        <f aca="false">IF(CHOOSE(MATCH(H$5,$B$10:$E$10,0),$B701,$C701,$D701,$E701)*H$6+H701*H$7&lt;H$2,H$3*H$4,0)</f>
        <v>0</v>
      </c>
      <c r="DB701" s="0" t="n">
        <f aca="false">IF(CHOOSE(MATCH(I$5,$B$10:$E$10,0),$B701,$C701,$D701,$E701)*I$6+I701*I$7&lt;I$2,I$3*I$4,0)</f>
        <v>0</v>
      </c>
      <c r="DC701" s="0" t="n">
        <f aca="false">IF(CHOOSE(MATCH(J$5,$B$10:$E$10,0),$B701,$C701,$D701,$E701)*J$6+J701*J$7&lt;J$2,J$3*J$4,0)</f>
        <v>0</v>
      </c>
      <c r="DD701" s="0" t="n">
        <f aca="false">IF(CHOOSE(MATCH(K$5,$B$10:$E$10,0),$B701,$C701,$D701,$E701)*K$6+K701*K$7&lt;K$2,K$3*K$4,0)</f>
        <v>0</v>
      </c>
      <c r="DE701" s="0" t="n">
        <f aca="false">IF(CHOOSE(MATCH(L$5,$B$10:$E$10,0),$B701,$C701,$D701,$E701)*L$6+L701*L$7&lt;L$2,L$3*L$4,0)</f>
        <v>0</v>
      </c>
      <c r="DF701" s="0" t="n">
        <f aca="false">IF(CHOOSE(MATCH(M$5,$B$10:$E$10,0),$B701,$C701,$D701,$E701)*M$6+M701*M$7&lt;M$2,M$3*M$4,0)</f>
        <v>0</v>
      </c>
      <c r="DG701" s="0" t="n">
        <f aca="false">IF(CHOOSE(MATCH(N$5,$B$10:$E$10,0),$B701,$C701,$D701,$E701)*N$6+N701*N$7&lt;N$2,N$3*N$4,0)</f>
        <v>0</v>
      </c>
      <c r="DH701" s="0" t="n">
        <f aca="false">IF(CHOOSE(MATCH(O$5,$B$10:$E$10,0),$B701,$C701,$D701,$E701)*O$6+O701*O$7&lt;O$2,O$3*O$4,0)</f>
        <v>0</v>
      </c>
      <c r="DI701" s="0" t="n">
        <f aca="false">IF(CHOOSE(MATCH(P$5,$B$10:$E$10,0),$B701,$C701,$D701,$E701)*P$6+P701*P$7&lt;P$2,P$3*P$4,0)</f>
        <v>0</v>
      </c>
      <c r="DJ701" s="0" t="n">
        <f aca="false">IF(CHOOSE(MATCH(Q$5,$B$10:$E$10,0),$B701,$C701,$D701,$E701)*Q$6+Q701*Q$7&lt;Q$2,Q$3*Q$4,0)</f>
        <v>0</v>
      </c>
      <c r="DK701" s="0" t="n">
        <f aca="false">IF(CHOOSE(MATCH(R$5,$B$10:$E$10,0),$B701,$C701,$D701,$E701)*R$6+R701*R$7&lt;R$2,R$3*R$4,0)</f>
        <v>0</v>
      </c>
      <c r="DL701" s="0" t="n">
        <f aca="false">IF(CHOOSE(MATCH(S$5,$B$10:$E$10,0),$B701,$C701,$D701,$E701)*S$6+S701*S$7&lt;S$2,S$3*S$4,0)</f>
        <v>0</v>
      </c>
      <c r="DM701" s="0" t="n">
        <f aca="false">IF(CHOOSE(MATCH(T$5,$B$10:$E$10,0),$B701,$C701,$D701,$E701)*T$6+T701*T$7&lt;T$2,T$3*T$4,0)</f>
        <v>0</v>
      </c>
      <c r="DN701" s="0" t="n">
        <f aca="false">IF(CHOOSE(MATCH(U$5,$B$10:$E$10,0),$B701,$C701,$D701,$E701)*U$6+U701*U$7&lt;U$2,U$3*U$4,0)</f>
        <v>0</v>
      </c>
      <c r="DO701" s="0" t="n">
        <f aca="false">IF(CHOOSE(MATCH(V$5,$B$10:$E$10,0),$B701,$C701,$D701,$E701)*V$6+V701*V$7&lt;V$2,V$3*V$4,0)</f>
        <v>0</v>
      </c>
      <c r="DP701" s="0" t="n">
        <f aca="false">IF(CHOOSE(MATCH(W$5,$B$10:$E$10,0),$B701,$C701,$D701,$E701)*W$6+W701*W$7&lt;W$2,W$3*W$4,0)</f>
        <v>0</v>
      </c>
      <c r="DQ701" s="0" t="n">
        <f aca="false">IF(CHOOSE(MATCH(X$5,$B$10:$E$10,0),$B701,$C701,$D701,$E701)*X$6+X701*X$7&lt;X$2,X$3*X$4,0)</f>
        <v>0</v>
      </c>
      <c r="DR701" s="0" t="n">
        <f aca="false">IF(CHOOSE(MATCH(Y$5,$B$10:$E$10,0),$B701,$C701,$D701,$E701)*Y$6+Y701*Y$7&lt;Y$2,Y$3*Y$4,0)</f>
        <v>0</v>
      </c>
      <c r="DS701" s="0" t="n">
        <f aca="false">IF(CHOOSE(MATCH(Z$5,$B$10:$E$10,0),$B701,$C701,$D701,$E701)*Z$6+Z701*Z$7&lt;Z$2,Z$3*Z$4,0)</f>
        <v>0</v>
      </c>
      <c r="DT701" s="0" t="n">
        <f aca="false">IF(CHOOSE(MATCH(AA$5,$B$10:$E$10,0),$B701,$C701,$D701,$E701)*AA$6+AA701*AA$7&lt;AA$2,AA$3*AA$4,0)</f>
        <v>0</v>
      </c>
      <c r="DU701" s="0" t="n">
        <f aca="false">IF(CHOOSE(MATCH(AB$5,$B$10:$E$10,0),$B701,$C701,$D701,$E701)*AB$6+AB701*AB$7&lt;AB$2,AB$3*AB$4,0)</f>
        <v>0</v>
      </c>
      <c r="DV701" s="0" t="n">
        <f aca="false">IF(CHOOSE(MATCH(AC$5,$B$10:$E$10,0),$B701,$C701,$D701,$E701)*AC$6+AC701*AC$7&lt;AC$2,AC$3*AC$4,0)</f>
        <v>0</v>
      </c>
      <c r="DW701" s="0" t="n">
        <f aca="false">IF(CHOOSE(MATCH(AD$5,$B$10:$E$10,0),$B701,$C701,$D701,$E701)*AD$6+AD701*AD$7&lt;AD$2,AD$3*AD$4,0)</f>
        <v>0</v>
      </c>
      <c r="DX701" s="0" t="n">
        <f aca="false">IF(CHOOSE(MATCH(AE$5,$B$10:$E$10,0),$B701,$C701,$D701,$E701)*AE$6+AE701*AE$7&lt;AE$2,AE$3*AE$4,0)</f>
        <v>0</v>
      </c>
      <c r="DY701" s="0" t="n">
        <f aca="false">IF(CHOOSE(MATCH(AF$5,$B$10:$E$10,0),$B701,$C701,$D701,$E701)*AF$6+AF701*AF$7&lt;AF$2,AF$3*AF$4,0)</f>
        <v>0</v>
      </c>
      <c r="DZ701" s="0" t="n">
        <f aca="false">IF(CHOOSE(MATCH(AG$5,$B$10:$E$10,0),$B701,$C701,$D701,$E701)*AG$6+AG701*AG$7&lt;AG$2,AG$3*AG$4,0)</f>
        <v>0</v>
      </c>
      <c r="EA701" s="0" t="n">
        <f aca="false">IF(CHOOSE(MATCH(AH$5,$B$10:$E$10,0),$B701,$C701,$D701,$E701)*AH$6+AH701*AH$7&lt;AH$2,AH$3*AH$4,0)</f>
        <v>0</v>
      </c>
      <c r="EB701" s="0" t="n">
        <f aca="false">IF(CHOOSE(MATCH(AI$5,$B$10:$E$10,0),$B701,$C701,$D701,$E701)*AI$6+AI701*AI$7&lt;AI$2,AI$3*AI$4,0)</f>
        <v>0</v>
      </c>
      <c r="EC701" s="0" t="n">
        <f aca="false">IF(CHOOSE(MATCH(AJ$5,$B$10:$E$10,0),$B701,$C701,$D701,$E701)*AJ$6+AJ701*AJ$7&lt;AJ$2,AJ$3*AJ$4,0)</f>
        <v>0</v>
      </c>
      <c r="ED701" s="0" t="n">
        <f aca="false">IF(CHOOSE(MATCH(AK$5,$B$10:$E$10,0),$B701,$C701,$D701,$E701)*AK$6+AK701*AK$7&lt;AK$2,AK$3*AK$4,0)</f>
        <v>0</v>
      </c>
      <c r="EE701" s="0" t="n">
        <f aca="false">IF(CHOOSE(MATCH(AL$5,$B$10:$E$10,0),$B701,$C701,$D701,$E701)*AL$6+AL701*AL$7&lt;AL$2,AL$3*AL$4,0)</f>
        <v>0</v>
      </c>
      <c r="EF701" s="0" t="n">
        <f aca="false">IF(CHOOSE(MATCH(AM$5,$B$10:$E$10,0),$B701,$C701,$D701,$E701)*AM$6+AM701*AM$7&lt;AM$2,AM$3*AM$4,0)</f>
        <v>0</v>
      </c>
      <c r="EG701" s="0" t="n">
        <f aca="false">IF(CHOOSE(MATCH(AN$5,$B$10:$E$10,0),$B701,$C701,$D701,$E701)*AN$6+AN701*AN$7&lt;AN$2,AN$3*AN$4,0)</f>
        <v>0</v>
      </c>
      <c r="EH701" s="0" t="n">
        <f aca="false">IF(CHOOSE(MATCH(AO$5,$B$10:$E$10,0),$B701,$C701,$D701,$E701)*AO$6+AO701*AO$7&lt;AO$2,AO$3*AO$4,0)</f>
        <v>0</v>
      </c>
      <c r="EI701" s="0" t="n">
        <f aca="false">IF(CHOOSE(MATCH(AP$5,$B$10:$E$10,0),$B701,$C701,$D701,$E701)*AP$6+AP701*AP$7&lt;AP$2,AP$3*AP$4,0)</f>
        <v>0</v>
      </c>
      <c r="EJ701" s="0" t="n">
        <f aca="false">IF(CHOOSE(MATCH(AQ$5,$B$10:$E$10,0),$B701,$C701,$D701,$E701)*AQ$6+AQ701*AQ$7&lt;AQ$2,AQ$3*AQ$4,0)</f>
        <v>0</v>
      </c>
      <c r="EK701" s="0" t="n">
        <f aca="false">IF(CHOOSE(MATCH(AR$5,$B$10:$E$10,0),$B701,$C701,$D701,$E701)*AR$6+AR701*AR$7&lt;AR$2,AR$3*AR$4,0)</f>
        <v>0</v>
      </c>
      <c r="EL701" s="0" t="n">
        <f aca="false">IF(CHOOSE(MATCH(AS$5,$B$10:$E$10,0),$B701,$C701,$D701,$E701)*AS$6+AS701*AS$7&lt;AS$2,AS$3*AS$4,0)</f>
        <v>0</v>
      </c>
      <c r="EM701" s="0" t="n">
        <f aca="false">IF(CHOOSE(MATCH(AT$5,$B$10:$E$10,0),$B701,$C701,$D701,$E701)*AT$6+AT701*AT$7&lt;AT$2,AT$3*AT$4,0)</f>
        <v>0</v>
      </c>
      <c r="EN701" s="0" t="n">
        <f aca="false">IF(CHOOSE(MATCH(AU$5,$B$10:$E$10,0),$B701,$C701,$D701,$E701)*AU$6+AU701*AU$7&lt;AU$2,AU$3*AU$4,0)</f>
        <v>0</v>
      </c>
      <c r="EO701" s="0" t="n">
        <f aca="false">IF(CHOOSE(MATCH(AV$5,$B$10:$E$10,0),$B701,$C701,$D701,$E701)*AV$6+AV701*AV$7&lt;AV$2,AV$3*AV$4,0)</f>
        <v>0</v>
      </c>
      <c r="EP701" s="0" t="n">
        <f aca="false">IF(CHOOSE(MATCH(AW$5,$B$10:$E$10,0),$B701,$C701,$D701,$E701)*AW$6+AW701*AW$7&lt;AW$2,AW$3*AW$4,0)</f>
        <v>0</v>
      </c>
      <c r="EQ701" s="0" t="n">
        <f aca="false">IF(CHOOSE(MATCH(AX$5,$B$10:$E$10,0),$B701,$C701,$D701,$E701)*AX$6+AX701*AX$7&lt;AX$2,AX$3*AX$4,0)</f>
        <v>0</v>
      </c>
      <c r="ER701" s="0" t="n">
        <f aca="false">IF(CHOOSE(MATCH(AY$5,$B$10:$E$10,0),$B701,$C701,$D701,$E701)*AY$6+AY701*AY$7&lt;AY$2,AY$3*AY$4,0)</f>
        <v>0</v>
      </c>
      <c r="ES701" s="0" t="n">
        <f aca="false">IF(CHOOSE(MATCH(AZ$5,$B$10:$E$10,0),$B701,$C701,$D701,$E701)*AZ$6+AZ701*AZ$7&lt;AZ$2,AZ$3*AZ$4,0)</f>
        <v>0</v>
      </c>
      <c r="ET701" s="0" t="n">
        <f aca="false">IF(CHOOSE(MATCH(BA$5,$B$10:$E$10,0),$B701,$C701,$D701,$E701)*BA$6+BA701*BA$7&lt;BA$2,BA$3*BA$4,0)</f>
        <v>0</v>
      </c>
      <c r="EU701" s="0" t="n">
        <f aca="false">IF(CHOOSE(MATCH(BB$5,$B$10:$E$10,0),$B701,$C701,$D701,$E701)*BB$6+BB701*BB$7&lt;BB$2,BB$3*BB$4,0)</f>
        <v>0</v>
      </c>
      <c r="EV701" s="0" t="n">
        <f aca="false">IF(CHOOSE(MATCH(BC$5,$B$10:$E$10,0),$B701,$C701,$D701,$E701)*BC$6+BC701*BC$7&lt;BC$2,BC$3*BC$4,0)</f>
        <v>0</v>
      </c>
      <c r="EW701" s="0" t="n">
        <f aca="false">IF(CHOOSE(MATCH(BD$5,$B$10:$E$10,0),$B701,$C701,$D701,$E701)*BD$6+BD701*BD$7&lt;BD$2,BD$3*BD$4,0)</f>
        <v>0</v>
      </c>
      <c r="EX701" s="0" t="n">
        <f aca="false">IF(CHOOSE(MATCH(BE$5,$B$10:$E$10,0),$B701,$C701,$D701,$E701)*BE$6+BE701*BE$7&lt;BE$2,BE$3*BE$4,0)</f>
        <v>0</v>
      </c>
      <c r="EY701" s="0" t="n">
        <f aca="false">IF(CHOOSE(MATCH(BF$5,$B$10:$E$10,0),$B701,$C701,$D701,$E701)*BF$6+BF701*BF$7&lt;BF$2,BF$3*BF$4,0)</f>
        <v>0</v>
      </c>
      <c r="EZ701" s="0" t="n">
        <f aca="false">IF(CHOOSE(MATCH(BG$5,$B$10:$E$10,0),$B701,$C701,$D701,$E701)*BG$6+BG701*BG$7&lt;BG$2,BG$3*BG$4,0)</f>
        <v>0</v>
      </c>
      <c r="FA701" s="0" t="n">
        <f aca="false">IF(CHOOSE(MATCH(BH$5,$B$10:$E$10,0),$B701,$C701,$D701,$E701)*BH$6+BH701*BH$7&lt;BH$2,BH$3*BH$4,0)</f>
        <v>0</v>
      </c>
      <c r="FB701" s="0" t="n">
        <f aca="false">IF(CHOOSE(MATCH(BI$5,$B$10:$E$10,0),$B701,$C701,$D701,$E701)*BI$6+BI701*BI$7&lt;BI$2,BI$3*BI$4,0)</f>
        <v>0</v>
      </c>
      <c r="FC701" s="0" t="n">
        <f aca="false">IF(CHOOSE(MATCH(BJ$5,$B$10:$E$10,0),$B701,$C701,$D701,$E701)*BJ$6+BJ701*BJ$7&lt;BJ$2,BJ$3*BJ$4,0)</f>
        <v>0</v>
      </c>
      <c r="FD701" s="0" t="n">
        <f aca="false">IF(CHOOSE(MATCH(BK$5,$B$10:$E$10,0),$B701,$C701,$D701,$E701)*BK$6+BK701*BK$7&lt;BK$2,BK$3*BK$4,0)</f>
        <v>0</v>
      </c>
      <c r="FE701" s="0" t="n">
        <f aca="false">IF(CHOOSE(MATCH(BL$5,$B$10:$E$10,0),$B701,$C701,$D701,$E701)*BL$6+BL701*BL$7&lt;BL$2,BL$3*BL$4,0)</f>
        <v>0</v>
      </c>
      <c r="FF701" s="0" t="n">
        <f aca="false">IF(CHOOSE(MATCH(BM$5,$B$10:$E$10,0),$B701,$C701,$D701,$E701)*BM$6+BM701*BM$7&lt;BM$2,BM$3*BM$4,0)</f>
        <v>0</v>
      </c>
      <c r="FG701" s="0" t="n">
        <f aca="false">IF(CHOOSE(MATCH(BN$5,$B$10:$E$10,0),$B701,$C701,$D701,$E701)*BN$6+BN701*BN$7&lt;BN$2,BN$3*BN$4,0)</f>
        <v>0</v>
      </c>
      <c r="FH701" s="0" t="n">
        <f aca="false">IF(CHOOSE(MATCH(BO$5,$B$10:$E$10,0),$B701,$C701,$D701,$E701)*BO$6+BO701*BO$7&lt;BO$2,BO$3*BO$4,0)</f>
        <v>0</v>
      </c>
      <c r="FI701" s="0" t="n">
        <f aca="false">IF(CHOOSE(MATCH(BP$5,$B$10:$E$10,0),$B701,$C701,$D701,$E701)*BP$6+BP701*BP$7&lt;BP$2,BP$3*BP$4,0)</f>
        <v>0</v>
      </c>
      <c r="FJ701" s="0" t="n">
        <f aca="false">IF(CHOOSE(MATCH(BQ$5,$B$10:$E$10,0),$B701,$C701,$D701,$E701)*BQ$6+BQ701*BQ$7&lt;BQ$2,BQ$3*BQ$4,0)</f>
        <v>0</v>
      </c>
      <c r="FK701" s="0" t="n">
        <f aca="false">IF(CHOOSE(MATCH(BR$5,$B$10:$E$10,0),$B701,$C701,$D701,$E701)*BR$6+BR701*BR$7&lt;BR$2,BR$3*BR$4,0)</f>
        <v>0</v>
      </c>
      <c r="FL701" s="0" t="n">
        <f aca="false">IF(CHOOSE(MATCH(BS$5,$B$10:$E$10,0),$B701,$C701,$D701,$E701)*BS$6+BS701*BS$7&lt;BS$2,BS$3*BS$4,0)</f>
        <v>0</v>
      </c>
      <c r="FM701" s="0" t="n">
        <f aca="false">IF(CHOOSE(MATCH(BT$5,$B$10:$E$10,0),$B701,$C701,$D701,$E701)*BT$6+BT701*BT$7&lt;BT$2,BT$3*BT$4,0)</f>
        <v>0</v>
      </c>
      <c r="FN701" s="0" t="n">
        <f aca="false">IF(CHOOSE(MATCH(BU$5,$B$10:$E$10,0),$B701,$C701,$D701,$E701)*BU$6+BU701*BU$7&lt;BU$2,BU$3*BU$4,0)</f>
        <v>0</v>
      </c>
      <c r="FO701" s="0" t="n">
        <f aca="false">IF(CHOOSE(MATCH(BV$5,$B$10:$E$10,0),$B701,$C701,$D701,$E701)*BV$6+BV701*BV$7&lt;BV$2,BV$3*BV$4,0)</f>
        <v>0</v>
      </c>
      <c r="FP701" s="0" t="n">
        <f aca="false">IF(CHOOSE(MATCH(BW$5,$B$10:$E$10,0),$B701,$C701,$D701,$E701)*BW$6+BW701*BW$7&lt;BW$2,BW$3*BW$4,0)</f>
        <v>0</v>
      </c>
      <c r="FQ701" s="0" t="n">
        <f aca="false">IF(CHOOSE(MATCH(BX$5,$B$10:$E$10,0),$B701,$C701,$D701,$E701)*BX$6+BX701*BX$7&lt;BX$2,BX$3*BX$4,0)</f>
        <v>0</v>
      </c>
      <c r="FR701" s="0" t="n">
        <f aca="false">IF(CHOOSE(MATCH(BY$5,$B$10:$E$10,0),$B701,$C701,$D701,$E701)*BY$6+BY701*BY$7&lt;BY$2,BY$3*BY$4,0)</f>
        <v>0</v>
      </c>
      <c r="FS701" s="0" t="n">
        <f aca="false">IF(CHOOSE(MATCH(BZ$5,$B$10:$E$10,0),$B701,$C701,$D701,$E701)*BZ$6+BZ701*BZ$7&lt;BZ$2,BZ$3*BZ$4,0)</f>
        <v>0</v>
      </c>
      <c r="FT701" s="0" t="n">
        <f aca="false">IF(CHOOSE(MATCH(CA$5,$B$10:$E$10,0),$B701,$C701,$D701,$E701)*CA$6+CA701*CA$7&lt;CA$2,CA$3*CA$4,0)</f>
        <v>0</v>
      </c>
      <c r="FU701" s="0" t="n">
        <f aca="false">IF(CHOOSE(MATCH(CB$5,$B$10:$E$10,0),$B701,$C701,$D701,$E701)*CB$6+CB701*CB$7&lt;CB$2,CB$3*CB$4,0)</f>
        <v>0</v>
      </c>
      <c r="FV701" s="0" t="n">
        <f aca="false">IF(CHOOSE(MATCH(CC$5,$B$10:$E$10,0),$B701,$C701,$D701,$E701)*CC$6+CC701*CC$7&lt;CC$2,CC$3*CC$4,0)</f>
        <v>0</v>
      </c>
      <c r="FW701" s="0" t="n">
        <f aca="false">IF(CHOOSE(MATCH(CD$5,$B$10:$E$10,0),$B701,$C701,$D701,$E701)*CD$6+CD701*CD$7&lt;CD$2,CD$3*CD$4,0)</f>
        <v>0</v>
      </c>
      <c r="FX701" s="0" t="n">
        <f aca="false">IF(CHOOSE(MATCH(CE$5,$B$10:$E$10,0),$B701,$C701,$D701,$E701)*CE$6+CE701*CE$7&lt;CE$2,CE$3*CE$4,0)</f>
        <v>0</v>
      </c>
      <c r="FY701" s="0" t="n">
        <f aca="false">IF(CHOOSE(MATCH(CF$5,$B$10:$E$10,0),$B701,$C701,$D701,$E701)*CF$6+CF701*CF$7&lt;CF$2,CF$3*CF$4,0)</f>
        <v>0</v>
      </c>
      <c r="FZ701" s="0" t="n">
        <f aca="false">IF(CHOOSE(MATCH(CG$5,$B$10:$E$10,0),$B701,$C701,$D701,$E701)*CG$6+CG701*CG$7&lt;CG$2,CG$3*CG$4,0)</f>
        <v>0</v>
      </c>
      <c r="GA701" s="0" t="n">
        <f aca="false">IF(CHOOSE(MATCH(CH$5,$B$10:$E$10,0),$B701,$C701,$D701,$E701)*CH$6+CH701*CH$7&lt;CH$2,CH$3*CH$4,0)</f>
        <v>0</v>
      </c>
      <c r="GB701" s="0" t="n">
        <f aca="false">IF(CHOOSE(MATCH(CI$5,$B$10:$E$10,0),$B701,$C701,$D701,$E701)*CI$6+CI701*CI$7&lt;CI$2,CI$3*CI$4,0)</f>
        <v>0</v>
      </c>
      <c r="GC701" s="0" t="n">
        <f aca="false">IF(CHOOSE(MATCH(CJ$5,$B$10:$E$10,0),$B701,$C701,$D701,$E701)*CJ$6+CJ701*CJ$7&lt;CJ$2,CJ$3*CJ$4,0)</f>
        <v>0</v>
      </c>
      <c r="GD701" s="0" t="n">
        <f aca="false">IF(CHOOSE(MATCH(CK$5,$B$10:$E$10,0),$B701,$C701,$D701,$E701)*CK$6+CK701*CK$7&lt;CK$2,CK$3*CK$4,0)</f>
        <v>0</v>
      </c>
      <c r="GE701" s="0" t="n">
        <f aca="false">IF(CHOOSE(MATCH(CL$5,$B$10:$E$10,0),$B701,$C701,$D701,$E701)*CL$6+CL701*CL$7&lt;CL$2,CL$3*CL$4,0)</f>
        <v>0</v>
      </c>
      <c r="GF701" s="0" t="n">
        <f aca="false">IF(CHOOSE(MATCH(CM$5,$B$10:$E$10,0),$B701,$C701,$D701,$E701)*CM$6+CM701*CM$7&lt;CM$2,CM$3*CM$4,0)</f>
        <v>0</v>
      </c>
      <c r="GG701" s="0" t="n">
        <f aca="false">IF(CHOOSE(MATCH(CN$5,$B$10:$E$10,0),$B701,$C701,$D701,$E701)*CN$6+CN701*CN$7&lt;CN$2,CN$3*CN$4,0)</f>
        <v>0</v>
      </c>
      <c r="GH701" s="0" t="n">
        <f aca="false">IF(CHOOSE(MATCH(CO$5,$B$10:$E$10,0),$B701,$C701,$D701,$E701)*CO$6+CO701*CO$7&lt;CO$2,CO$3*CO$4,0)</f>
        <v>0</v>
      </c>
      <c r="GI701" s="0" t="n">
        <f aca="false">IF(CHOOSE(MATCH(CP$5,$B$10:$E$10,0),$B701,$C701,$D701,$E701)*CP$6+CP701*CP$7&lt;CP$2,CP$3*CP$4,0)</f>
        <v>0</v>
      </c>
      <c r="GJ701" s="0" t="n">
        <f aca="false">IF(CHOOSE(MATCH(CQ$5,$B$10:$E$10,0),$B701,$C701,$D701,$E701)*CQ$6+CQ701*CQ$7&lt;CQ$2,CQ$3*CQ$4,0)</f>
        <v>0</v>
      </c>
      <c r="GK701" s="0" t="n">
        <f aca="false">IF(CHOOSE(MATCH(CR$5,$B$10:$E$10,0),$B701,$C701,$D701,$E701)*CR$6+CR701*CR$7&lt;CR$2,CR$3*CR$4,0)</f>
        <v>0</v>
      </c>
      <c r="GL701" s="0" t="n">
        <f aca="false">IF(CHOOSE(MATCH(CS$5,$B$10:$E$10,0),$B701,$C701,$D701,$E701)*CS$6+CS701*CS$7&lt;CS$2,CS$3*CS$4,0)</f>
        <v>0</v>
      </c>
      <c r="GM701" s="0" t="n">
        <f aca="false">IF(CHOOSE(MATCH(CT$5,$B$10:$E$10,0),$B701,$C701,$D701,$E701)*CT$6+CT701*CT$7&lt;CT$2,CT$3*CT$4,0)</f>
        <v>0</v>
      </c>
      <c r="GN701" s="0" t="n">
        <f aca="false">IF(CHOOSE(MATCH(CU$5,$B$10:$E$10,0),$B701,$C701,$D701,$E701)*CU$6+CU701*CU$7&lt;CU$2,CU$3*CU$4,0)</f>
        <v>0</v>
      </c>
      <c r="GO701" s="0" t="n">
        <f aca="false">IF(CHOOSE(MATCH(CV$5,$B$10:$E$10,0),$B701,$C701,$D701,$E701)*CV$6+CV701*CV$7&lt;CV$2,CV$3*CV$4,0)</f>
        <v>0</v>
      </c>
      <c r="GP701" s="0" t="n">
        <f aca="false">IF(CHOOSE(MATCH(CW$5,$B$10:$E$10,0),$B701,$C701,$D701,$E701)*CW$6+CW701*CW$7&lt;CW$2,CW$3*CW$4,0)</f>
        <v>0</v>
      </c>
      <c r="GQ701" s="0" t="n">
        <f aca="false">IF(CHOOSE(MATCH(CX$5,$B$10:$E$10,0),$B701,$C701,$D701,$E701)*CX$6+CX701*CX$7&lt;CX$2,CX$3*CX$4,0)</f>
        <v>0</v>
      </c>
      <c r="GS701" s="0" t="n">
        <f aca="false">SUM(CZ701:GQ701)</f>
        <v>0</v>
      </c>
      <c r="GT701" s="0" t="n">
        <f aca="false">IF(GS701&gt;$GS$6,1,0)</f>
        <v>0</v>
      </c>
    </row>
    <row r="702" customFormat="false" ht="14" hidden="false" customHeight="false" outlineLevel="0" collapsed="false">
      <c r="A702" s="0" t="n">
        <v>692</v>
      </c>
      <c r="B702" s="0" t="n">
        <v>0.811834966045841</v>
      </c>
      <c r="C702" s="0" t="n">
        <v>-0.108150537099264</v>
      </c>
      <c r="D702" s="0" t="n">
        <v>-1.25839740996297</v>
      </c>
      <c r="E702" s="0" t="n">
        <v>0.20288659567405</v>
      </c>
      <c r="G702" s="0" t="n">
        <v>-2.98154191114008</v>
      </c>
      <c r="H702" s="0" t="n">
        <v>0.27090777621197</v>
      </c>
      <c r="I702" s="0" t="n">
        <v>-0.156037458509672</v>
      </c>
      <c r="J702" s="0" t="n">
        <v>1.52108441398013</v>
      </c>
      <c r="K702" s="0" t="n">
        <v>-0.960744728217833</v>
      </c>
      <c r="L702" s="0" t="n">
        <v>0.497734617965762</v>
      </c>
      <c r="M702" s="0" t="n">
        <v>0.741101757739671</v>
      </c>
      <c r="N702" s="0" t="n">
        <v>-0.949157765717246</v>
      </c>
      <c r="O702" s="0" t="n">
        <v>0.852066932566231</v>
      </c>
      <c r="P702" s="0" t="n">
        <v>0.362468881576206</v>
      </c>
      <c r="Q702" s="0" t="n">
        <v>0.59346007219574</v>
      </c>
      <c r="R702" s="0" t="n">
        <v>0.80304516814067</v>
      </c>
      <c r="S702" s="0" t="n">
        <v>1.0065377864521</v>
      </c>
      <c r="T702" s="0" t="n">
        <v>1.15122020361014</v>
      </c>
      <c r="U702" s="0" t="n">
        <v>1.08960421130178</v>
      </c>
      <c r="V702" s="0" t="n">
        <v>-1.02008698377176</v>
      </c>
      <c r="W702" s="0" t="n">
        <v>0.0272746092377929</v>
      </c>
      <c r="X702" s="0" t="n">
        <v>-0.603065473114839</v>
      </c>
      <c r="Y702" s="0" t="n">
        <v>-0.270351847575512</v>
      </c>
      <c r="Z702" s="0" t="n">
        <v>0.221932623389876</v>
      </c>
      <c r="AA702" s="0" t="n">
        <v>0.0231420926866122</v>
      </c>
      <c r="AB702" s="0" t="n">
        <v>-0.761388037062716</v>
      </c>
      <c r="AC702" s="0" t="n">
        <v>-0.94867800726206</v>
      </c>
      <c r="AD702" s="0" t="n">
        <v>2.08927303901874</v>
      </c>
      <c r="AE702" s="0" t="n">
        <v>-0.493669176648837</v>
      </c>
      <c r="AF702" s="0" t="n">
        <v>-0.327797806676244</v>
      </c>
      <c r="AG702" s="0" t="n">
        <v>0.15541786524409</v>
      </c>
      <c r="AH702" s="0" t="n">
        <v>0.923778316064272</v>
      </c>
      <c r="AI702" s="0" t="n">
        <v>-0.836660092318198</v>
      </c>
      <c r="AJ702" s="0" t="n">
        <v>-1.17118815978756</v>
      </c>
      <c r="AK702" s="0" t="n">
        <v>-1.43256329465657</v>
      </c>
      <c r="AL702" s="0" t="n">
        <v>1.38750237965724</v>
      </c>
      <c r="AM702" s="0" t="n">
        <v>-0.73597675509518</v>
      </c>
      <c r="AN702" s="0" t="n">
        <v>-0.2475690052961</v>
      </c>
      <c r="AO702" s="0" t="n">
        <v>-0.920967977435794</v>
      </c>
      <c r="AP702" s="0" t="n">
        <v>0.250646507993224</v>
      </c>
      <c r="AQ702" s="0" t="n">
        <v>0.607017227594042</v>
      </c>
      <c r="AR702" s="0" t="n">
        <v>0.690979504724965</v>
      </c>
      <c r="AS702" s="0" t="n">
        <v>-0.938648554438259</v>
      </c>
      <c r="AT702" s="0" t="n">
        <v>0.485046030007652</v>
      </c>
      <c r="AU702" s="0" t="n">
        <v>0.0927343535295222</v>
      </c>
      <c r="AV702" s="0" t="n">
        <v>-0.69370116762002</v>
      </c>
      <c r="AW702" s="0" t="n">
        <v>0.203856416192139</v>
      </c>
      <c r="AX702" s="0" t="n">
        <v>2.30042132898234</v>
      </c>
      <c r="AY702" s="0" t="n">
        <v>0.330381908497657</v>
      </c>
      <c r="AZ702" s="0" t="n">
        <v>-0.693119091010885</v>
      </c>
      <c r="BA702" s="0" t="n">
        <v>1.26754002849339</v>
      </c>
      <c r="BB702" s="0" t="n">
        <v>0.347883997164899</v>
      </c>
      <c r="BC702" s="0" t="n">
        <v>-0.66928805608768</v>
      </c>
      <c r="BD702" s="0" t="n">
        <v>0.33013975553331</v>
      </c>
      <c r="BE702" s="0" t="n">
        <v>-0.962324975262163</v>
      </c>
      <c r="BF702" s="0" t="n">
        <v>-2.96247890219092</v>
      </c>
      <c r="BG702" s="0" t="n">
        <v>-0.645361524220789</v>
      </c>
      <c r="BH702" s="0" t="n">
        <v>-0.280840595223708</v>
      </c>
      <c r="BI702" s="0" t="n">
        <v>-0.670725057716481</v>
      </c>
      <c r="BJ702" s="0" t="n">
        <v>0.0569843905395828</v>
      </c>
      <c r="BK702" s="0" t="n">
        <v>0.838942924019648</v>
      </c>
      <c r="BL702" s="0" t="n">
        <v>-0.800723682914395</v>
      </c>
      <c r="BM702" s="0" t="n">
        <v>-0.830705175758339</v>
      </c>
      <c r="BN702" s="0" t="n">
        <v>-0.919567355595063</v>
      </c>
      <c r="BO702" s="0" t="n">
        <v>2.41896486841142</v>
      </c>
      <c r="BP702" s="0" t="n">
        <v>-1.58925558935152</v>
      </c>
      <c r="BQ702" s="0" t="n">
        <v>0.454633664048743</v>
      </c>
      <c r="BR702" s="0" t="n">
        <v>1.40453039421118</v>
      </c>
      <c r="BS702" s="0" t="n">
        <v>0.754862412577495</v>
      </c>
      <c r="BT702" s="0" t="n">
        <v>-0.655664962323499</v>
      </c>
      <c r="BU702" s="0" t="n">
        <v>0.638124220131431</v>
      </c>
      <c r="BV702" s="0" t="n">
        <v>0.923075731407153</v>
      </c>
      <c r="BW702" s="0" t="n">
        <v>0.138637687996379</v>
      </c>
      <c r="BX702" s="0" t="n">
        <v>-0.930951955524506</v>
      </c>
      <c r="BY702" s="0" t="n">
        <v>-1.82422809302807</v>
      </c>
      <c r="BZ702" s="0" t="n">
        <v>-0.660509158478817</v>
      </c>
      <c r="CA702" s="0" t="n">
        <v>0.991417437035125</v>
      </c>
      <c r="CB702" s="0" t="n">
        <v>1.7066167856683</v>
      </c>
      <c r="CC702" s="0" t="n">
        <v>0.428070734415087</v>
      </c>
      <c r="CD702" s="0" t="n">
        <v>0.980223830993054</v>
      </c>
      <c r="CE702" s="0" t="n">
        <v>-0.0378372533305082</v>
      </c>
      <c r="CF702" s="0" t="n">
        <v>-0.313222017211956</v>
      </c>
      <c r="CG702" s="0" t="n">
        <v>0.609593371336814</v>
      </c>
      <c r="CH702" s="0" t="n">
        <v>-0.0836723756947322</v>
      </c>
      <c r="CI702" s="0" t="n">
        <v>0.638030996924499</v>
      </c>
      <c r="CJ702" s="0" t="n">
        <v>-0.318850652547553</v>
      </c>
      <c r="CK702" s="0" t="n">
        <v>1.24348161989474</v>
      </c>
      <c r="CL702" s="0" t="n">
        <v>-0.820914465293754</v>
      </c>
      <c r="CM702" s="0" t="n">
        <v>0.553511654288741</v>
      </c>
      <c r="CN702" s="0" t="n">
        <v>-0.715567693987396</v>
      </c>
      <c r="CO702" s="0" t="n">
        <v>1.5289151633624</v>
      </c>
      <c r="CP702" s="0" t="n">
        <v>-0.538682343176333</v>
      </c>
      <c r="CQ702" s="0" t="n">
        <v>-0.132229160954012</v>
      </c>
      <c r="CR702" s="0" t="n">
        <v>-2.25440089707263</v>
      </c>
      <c r="CS702" s="0" t="n">
        <v>0.371879878002801</v>
      </c>
      <c r="CT702" s="0" t="n">
        <v>-1.34717993205413</v>
      </c>
      <c r="CU702" s="0" t="n">
        <v>-0.650079527986236</v>
      </c>
      <c r="CV702" s="0" t="n">
        <v>-0.983941390586551</v>
      </c>
      <c r="CW702" s="0" t="n">
        <v>1.9360777514521</v>
      </c>
      <c r="CX702" s="0" t="n">
        <v>-0.889053808350582</v>
      </c>
      <c r="CZ702" s="0" t="n">
        <f aca="false">IF(CHOOSE(MATCH(G$5,$B$10:$E$10,0),$B702,$C702,$D702,$E702)*G$6+G702*G$7&lt;G$2,G$3*G$4,0)</f>
        <v>12.5</v>
      </c>
      <c r="DA702" s="0" t="n">
        <f aca="false">IF(CHOOSE(MATCH(H$5,$B$10:$E$10,0),$B702,$C702,$D702,$E702)*H$6+H702*H$7&lt;H$2,H$3*H$4,0)</f>
        <v>0</v>
      </c>
      <c r="DB702" s="0" t="n">
        <f aca="false">IF(CHOOSE(MATCH(I$5,$B$10:$E$10,0),$B702,$C702,$D702,$E702)*I$6+I702*I$7&lt;I$2,I$3*I$4,0)</f>
        <v>0</v>
      </c>
      <c r="DC702" s="0" t="n">
        <f aca="false">IF(CHOOSE(MATCH(J$5,$B$10:$E$10,0),$B702,$C702,$D702,$E702)*J$6+J702*J$7&lt;J$2,J$3*J$4,0)</f>
        <v>0</v>
      </c>
      <c r="DD702" s="0" t="n">
        <f aca="false">IF(CHOOSE(MATCH(K$5,$B$10:$E$10,0),$B702,$C702,$D702,$E702)*K$6+K702*K$7&lt;K$2,K$3*K$4,0)</f>
        <v>0</v>
      </c>
      <c r="DE702" s="0" t="n">
        <f aca="false">IF(CHOOSE(MATCH(L$5,$B$10:$E$10,0),$B702,$C702,$D702,$E702)*L$6+L702*L$7&lt;L$2,L$3*L$4,0)</f>
        <v>0</v>
      </c>
      <c r="DF702" s="0" t="n">
        <f aca="false">IF(CHOOSE(MATCH(M$5,$B$10:$E$10,0),$B702,$C702,$D702,$E702)*M$6+M702*M$7&lt;M$2,M$3*M$4,0)</f>
        <v>0</v>
      </c>
      <c r="DG702" s="0" t="n">
        <f aca="false">IF(CHOOSE(MATCH(N$5,$B$10:$E$10,0),$B702,$C702,$D702,$E702)*N$6+N702*N$7&lt;N$2,N$3*N$4,0)</f>
        <v>0</v>
      </c>
      <c r="DH702" s="0" t="n">
        <f aca="false">IF(CHOOSE(MATCH(O$5,$B$10:$E$10,0),$B702,$C702,$D702,$E702)*O$6+O702*O$7&lt;O$2,O$3*O$4,0)</f>
        <v>0</v>
      </c>
      <c r="DI702" s="0" t="n">
        <f aca="false">IF(CHOOSE(MATCH(P$5,$B$10:$E$10,0),$B702,$C702,$D702,$E702)*P$6+P702*P$7&lt;P$2,P$3*P$4,0)</f>
        <v>0</v>
      </c>
      <c r="DJ702" s="0" t="n">
        <f aca="false">IF(CHOOSE(MATCH(Q$5,$B$10:$E$10,0),$B702,$C702,$D702,$E702)*Q$6+Q702*Q$7&lt;Q$2,Q$3*Q$4,0)</f>
        <v>0</v>
      </c>
      <c r="DK702" s="0" t="n">
        <f aca="false">IF(CHOOSE(MATCH(R$5,$B$10:$E$10,0),$B702,$C702,$D702,$E702)*R$6+R702*R$7&lt;R$2,R$3*R$4,0)</f>
        <v>0</v>
      </c>
      <c r="DL702" s="0" t="n">
        <f aca="false">IF(CHOOSE(MATCH(S$5,$B$10:$E$10,0),$B702,$C702,$D702,$E702)*S$6+S702*S$7&lt;S$2,S$3*S$4,0)</f>
        <v>0</v>
      </c>
      <c r="DM702" s="0" t="n">
        <f aca="false">IF(CHOOSE(MATCH(T$5,$B$10:$E$10,0),$B702,$C702,$D702,$E702)*T$6+T702*T$7&lt;T$2,T$3*T$4,0)</f>
        <v>0</v>
      </c>
      <c r="DN702" s="0" t="n">
        <f aca="false">IF(CHOOSE(MATCH(U$5,$B$10:$E$10,0),$B702,$C702,$D702,$E702)*U$6+U702*U$7&lt;U$2,U$3*U$4,0)</f>
        <v>0</v>
      </c>
      <c r="DO702" s="0" t="n">
        <f aca="false">IF(CHOOSE(MATCH(V$5,$B$10:$E$10,0),$B702,$C702,$D702,$E702)*V$6+V702*V$7&lt;V$2,V$3*V$4,0)</f>
        <v>0</v>
      </c>
      <c r="DP702" s="0" t="n">
        <f aca="false">IF(CHOOSE(MATCH(W$5,$B$10:$E$10,0),$B702,$C702,$D702,$E702)*W$6+W702*W$7&lt;W$2,W$3*W$4,0)</f>
        <v>0</v>
      </c>
      <c r="DQ702" s="0" t="n">
        <f aca="false">IF(CHOOSE(MATCH(X$5,$B$10:$E$10,0),$B702,$C702,$D702,$E702)*X$6+X702*X$7&lt;X$2,X$3*X$4,0)</f>
        <v>0</v>
      </c>
      <c r="DR702" s="0" t="n">
        <f aca="false">IF(CHOOSE(MATCH(Y$5,$B$10:$E$10,0),$B702,$C702,$D702,$E702)*Y$6+Y702*Y$7&lt;Y$2,Y$3*Y$4,0)</f>
        <v>0</v>
      </c>
      <c r="DS702" s="0" t="n">
        <f aca="false">IF(CHOOSE(MATCH(Z$5,$B$10:$E$10,0),$B702,$C702,$D702,$E702)*Z$6+Z702*Z$7&lt;Z$2,Z$3*Z$4,0)</f>
        <v>0</v>
      </c>
      <c r="DT702" s="0" t="n">
        <f aca="false">IF(CHOOSE(MATCH(AA$5,$B$10:$E$10,0),$B702,$C702,$D702,$E702)*AA$6+AA702*AA$7&lt;AA$2,AA$3*AA$4,0)</f>
        <v>0</v>
      </c>
      <c r="DU702" s="0" t="n">
        <f aca="false">IF(CHOOSE(MATCH(AB$5,$B$10:$E$10,0),$B702,$C702,$D702,$E702)*AB$6+AB702*AB$7&lt;AB$2,AB$3*AB$4,0)</f>
        <v>0</v>
      </c>
      <c r="DV702" s="0" t="n">
        <f aca="false">IF(CHOOSE(MATCH(AC$5,$B$10:$E$10,0),$B702,$C702,$D702,$E702)*AC$6+AC702*AC$7&lt;AC$2,AC$3*AC$4,0)</f>
        <v>0</v>
      </c>
      <c r="DW702" s="0" t="n">
        <f aca="false">IF(CHOOSE(MATCH(AD$5,$B$10:$E$10,0),$B702,$C702,$D702,$E702)*AD$6+AD702*AD$7&lt;AD$2,AD$3*AD$4,0)</f>
        <v>0</v>
      </c>
      <c r="DX702" s="0" t="n">
        <f aca="false">IF(CHOOSE(MATCH(AE$5,$B$10:$E$10,0),$B702,$C702,$D702,$E702)*AE$6+AE702*AE$7&lt;AE$2,AE$3*AE$4,0)</f>
        <v>0</v>
      </c>
      <c r="DY702" s="0" t="n">
        <f aca="false">IF(CHOOSE(MATCH(AF$5,$B$10:$E$10,0),$B702,$C702,$D702,$E702)*AF$6+AF702*AF$7&lt;AF$2,AF$3*AF$4,0)</f>
        <v>0</v>
      </c>
      <c r="DZ702" s="0" t="n">
        <f aca="false">IF(CHOOSE(MATCH(AG$5,$B$10:$E$10,0),$B702,$C702,$D702,$E702)*AG$6+AG702*AG$7&lt;AG$2,AG$3*AG$4,0)</f>
        <v>0</v>
      </c>
      <c r="EA702" s="0" t="n">
        <f aca="false">IF(CHOOSE(MATCH(AH$5,$B$10:$E$10,0),$B702,$C702,$D702,$E702)*AH$6+AH702*AH$7&lt;AH$2,AH$3*AH$4,0)</f>
        <v>0</v>
      </c>
      <c r="EB702" s="0" t="n">
        <f aca="false">IF(CHOOSE(MATCH(AI$5,$B$10:$E$10,0),$B702,$C702,$D702,$E702)*AI$6+AI702*AI$7&lt;AI$2,AI$3*AI$4,0)</f>
        <v>0</v>
      </c>
      <c r="EC702" s="0" t="n">
        <f aca="false">IF(CHOOSE(MATCH(AJ$5,$B$10:$E$10,0),$B702,$C702,$D702,$E702)*AJ$6+AJ702*AJ$7&lt;AJ$2,AJ$3*AJ$4,0)</f>
        <v>0</v>
      </c>
      <c r="ED702" s="0" t="n">
        <f aca="false">IF(CHOOSE(MATCH(AK$5,$B$10:$E$10,0),$B702,$C702,$D702,$E702)*AK$6+AK702*AK$7&lt;AK$2,AK$3*AK$4,0)</f>
        <v>0</v>
      </c>
      <c r="EE702" s="0" t="n">
        <f aca="false">IF(CHOOSE(MATCH(AL$5,$B$10:$E$10,0),$B702,$C702,$D702,$E702)*AL$6+AL702*AL$7&lt;AL$2,AL$3*AL$4,0)</f>
        <v>0</v>
      </c>
      <c r="EF702" s="0" t="n">
        <f aca="false">IF(CHOOSE(MATCH(AM$5,$B$10:$E$10,0),$B702,$C702,$D702,$E702)*AM$6+AM702*AM$7&lt;AM$2,AM$3*AM$4,0)</f>
        <v>0</v>
      </c>
      <c r="EG702" s="0" t="n">
        <f aca="false">IF(CHOOSE(MATCH(AN$5,$B$10:$E$10,0),$B702,$C702,$D702,$E702)*AN$6+AN702*AN$7&lt;AN$2,AN$3*AN$4,0)</f>
        <v>0</v>
      </c>
      <c r="EH702" s="0" t="n">
        <f aca="false">IF(CHOOSE(MATCH(AO$5,$B$10:$E$10,0),$B702,$C702,$D702,$E702)*AO$6+AO702*AO$7&lt;AO$2,AO$3*AO$4,0)</f>
        <v>0</v>
      </c>
      <c r="EI702" s="0" t="n">
        <f aca="false">IF(CHOOSE(MATCH(AP$5,$B$10:$E$10,0),$B702,$C702,$D702,$E702)*AP$6+AP702*AP$7&lt;AP$2,AP$3*AP$4,0)</f>
        <v>0</v>
      </c>
      <c r="EJ702" s="0" t="n">
        <f aca="false">IF(CHOOSE(MATCH(AQ$5,$B$10:$E$10,0),$B702,$C702,$D702,$E702)*AQ$6+AQ702*AQ$7&lt;AQ$2,AQ$3*AQ$4,0)</f>
        <v>0</v>
      </c>
      <c r="EK702" s="0" t="n">
        <f aca="false">IF(CHOOSE(MATCH(AR$5,$B$10:$E$10,0),$B702,$C702,$D702,$E702)*AR$6+AR702*AR$7&lt;AR$2,AR$3*AR$4,0)</f>
        <v>0</v>
      </c>
      <c r="EL702" s="0" t="n">
        <f aca="false">IF(CHOOSE(MATCH(AS$5,$B$10:$E$10,0),$B702,$C702,$D702,$E702)*AS$6+AS702*AS$7&lt;AS$2,AS$3*AS$4,0)</f>
        <v>0</v>
      </c>
      <c r="EM702" s="0" t="n">
        <f aca="false">IF(CHOOSE(MATCH(AT$5,$B$10:$E$10,0),$B702,$C702,$D702,$E702)*AT$6+AT702*AT$7&lt;AT$2,AT$3*AT$4,0)</f>
        <v>0</v>
      </c>
      <c r="EN702" s="0" t="n">
        <f aca="false">IF(CHOOSE(MATCH(AU$5,$B$10:$E$10,0),$B702,$C702,$D702,$E702)*AU$6+AU702*AU$7&lt;AU$2,AU$3*AU$4,0)</f>
        <v>0</v>
      </c>
      <c r="EO702" s="0" t="n">
        <f aca="false">IF(CHOOSE(MATCH(AV$5,$B$10:$E$10,0),$B702,$C702,$D702,$E702)*AV$6+AV702*AV$7&lt;AV$2,AV$3*AV$4,0)</f>
        <v>0</v>
      </c>
      <c r="EP702" s="0" t="n">
        <f aca="false">IF(CHOOSE(MATCH(AW$5,$B$10:$E$10,0),$B702,$C702,$D702,$E702)*AW$6+AW702*AW$7&lt;AW$2,AW$3*AW$4,0)</f>
        <v>0</v>
      </c>
      <c r="EQ702" s="0" t="n">
        <f aca="false">IF(CHOOSE(MATCH(AX$5,$B$10:$E$10,0),$B702,$C702,$D702,$E702)*AX$6+AX702*AX$7&lt;AX$2,AX$3*AX$4,0)</f>
        <v>0</v>
      </c>
      <c r="ER702" s="0" t="n">
        <f aca="false">IF(CHOOSE(MATCH(AY$5,$B$10:$E$10,0),$B702,$C702,$D702,$E702)*AY$6+AY702*AY$7&lt;AY$2,AY$3*AY$4,0)</f>
        <v>0</v>
      </c>
      <c r="ES702" s="0" t="n">
        <f aca="false">IF(CHOOSE(MATCH(AZ$5,$B$10:$E$10,0),$B702,$C702,$D702,$E702)*AZ$6+AZ702*AZ$7&lt;AZ$2,AZ$3*AZ$4,0)</f>
        <v>0</v>
      </c>
      <c r="ET702" s="0" t="n">
        <f aca="false">IF(CHOOSE(MATCH(BA$5,$B$10:$E$10,0),$B702,$C702,$D702,$E702)*BA$6+BA702*BA$7&lt;BA$2,BA$3*BA$4,0)</f>
        <v>0</v>
      </c>
      <c r="EU702" s="0" t="n">
        <f aca="false">IF(CHOOSE(MATCH(BB$5,$B$10:$E$10,0),$B702,$C702,$D702,$E702)*BB$6+BB702*BB$7&lt;BB$2,BB$3*BB$4,0)</f>
        <v>0</v>
      </c>
      <c r="EV702" s="0" t="n">
        <f aca="false">IF(CHOOSE(MATCH(BC$5,$B$10:$E$10,0),$B702,$C702,$D702,$E702)*BC$6+BC702*BC$7&lt;BC$2,BC$3*BC$4,0)</f>
        <v>0</v>
      </c>
      <c r="EW702" s="0" t="n">
        <f aca="false">IF(CHOOSE(MATCH(BD$5,$B$10:$E$10,0),$B702,$C702,$D702,$E702)*BD$6+BD702*BD$7&lt;BD$2,BD$3*BD$4,0)</f>
        <v>0</v>
      </c>
      <c r="EX702" s="0" t="n">
        <f aca="false">IF(CHOOSE(MATCH(BE$5,$B$10:$E$10,0),$B702,$C702,$D702,$E702)*BE$6+BE702*BE$7&lt;BE$2,BE$3*BE$4,0)</f>
        <v>0</v>
      </c>
      <c r="EY702" s="0" t="n">
        <f aca="false">IF(CHOOSE(MATCH(BF$5,$B$10:$E$10,0),$B702,$C702,$D702,$E702)*BF$6+BF702*BF$7&lt;BF$2,BF$3*BF$4,0)</f>
        <v>12.5</v>
      </c>
      <c r="EZ702" s="0" t="n">
        <f aca="false">IF(CHOOSE(MATCH(BG$5,$B$10:$E$10,0),$B702,$C702,$D702,$E702)*BG$6+BG702*BG$7&lt;BG$2,BG$3*BG$4,0)</f>
        <v>0</v>
      </c>
      <c r="FA702" s="0" t="n">
        <f aca="false">IF(CHOOSE(MATCH(BH$5,$B$10:$E$10,0),$B702,$C702,$D702,$E702)*BH$6+BH702*BH$7&lt;BH$2,BH$3*BH$4,0)</f>
        <v>0</v>
      </c>
      <c r="FB702" s="0" t="n">
        <f aca="false">IF(CHOOSE(MATCH(BI$5,$B$10:$E$10,0),$B702,$C702,$D702,$E702)*BI$6+BI702*BI$7&lt;BI$2,BI$3*BI$4,0)</f>
        <v>0</v>
      </c>
      <c r="FC702" s="0" t="n">
        <f aca="false">IF(CHOOSE(MATCH(BJ$5,$B$10:$E$10,0),$B702,$C702,$D702,$E702)*BJ$6+BJ702*BJ$7&lt;BJ$2,BJ$3*BJ$4,0)</f>
        <v>0</v>
      </c>
      <c r="FD702" s="0" t="n">
        <f aca="false">IF(CHOOSE(MATCH(BK$5,$B$10:$E$10,0),$B702,$C702,$D702,$E702)*BK$6+BK702*BK$7&lt;BK$2,BK$3*BK$4,0)</f>
        <v>0</v>
      </c>
      <c r="FE702" s="0" t="n">
        <f aca="false">IF(CHOOSE(MATCH(BL$5,$B$10:$E$10,0),$B702,$C702,$D702,$E702)*BL$6+BL702*BL$7&lt;BL$2,BL$3*BL$4,0)</f>
        <v>0</v>
      </c>
      <c r="FF702" s="0" t="n">
        <f aca="false">IF(CHOOSE(MATCH(BM$5,$B$10:$E$10,0),$B702,$C702,$D702,$E702)*BM$6+BM702*BM$7&lt;BM$2,BM$3*BM$4,0)</f>
        <v>0</v>
      </c>
      <c r="FG702" s="0" t="n">
        <f aca="false">IF(CHOOSE(MATCH(BN$5,$B$10:$E$10,0),$B702,$C702,$D702,$E702)*BN$6+BN702*BN$7&lt;BN$2,BN$3*BN$4,0)</f>
        <v>0</v>
      </c>
      <c r="FH702" s="0" t="n">
        <f aca="false">IF(CHOOSE(MATCH(BO$5,$B$10:$E$10,0),$B702,$C702,$D702,$E702)*BO$6+BO702*BO$7&lt;BO$2,BO$3*BO$4,0)</f>
        <v>0</v>
      </c>
      <c r="FI702" s="0" t="n">
        <f aca="false">IF(CHOOSE(MATCH(BP$5,$B$10:$E$10,0),$B702,$C702,$D702,$E702)*BP$6+BP702*BP$7&lt;BP$2,BP$3*BP$4,0)</f>
        <v>0</v>
      </c>
      <c r="FJ702" s="0" t="n">
        <f aca="false">IF(CHOOSE(MATCH(BQ$5,$B$10:$E$10,0),$B702,$C702,$D702,$E702)*BQ$6+BQ702*BQ$7&lt;BQ$2,BQ$3*BQ$4,0)</f>
        <v>0</v>
      </c>
      <c r="FK702" s="0" t="n">
        <f aca="false">IF(CHOOSE(MATCH(BR$5,$B$10:$E$10,0),$B702,$C702,$D702,$E702)*BR$6+BR702*BR$7&lt;BR$2,BR$3*BR$4,0)</f>
        <v>0</v>
      </c>
      <c r="FL702" s="0" t="n">
        <f aca="false">IF(CHOOSE(MATCH(BS$5,$B$10:$E$10,0),$B702,$C702,$D702,$E702)*BS$6+BS702*BS$7&lt;BS$2,BS$3*BS$4,0)</f>
        <v>0</v>
      </c>
      <c r="FM702" s="0" t="n">
        <f aca="false">IF(CHOOSE(MATCH(BT$5,$B$10:$E$10,0),$B702,$C702,$D702,$E702)*BT$6+BT702*BT$7&lt;BT$2,BT$3*BT$4,0)</f>
        <v>0</v>
      </c>
      <c r="FN702" s="0" t="n">
        <f aca="false">IF(CHOOSE(MATCH(BU$5,$B$10:$E$10,0),$B702,$C702,$D702,$E702)*BU$6+BU702*BU$7&lt;BU$2,BU$3*BU$4,0)</f>
        <v>0</v>
      </c>
      <c r="FO702" s="0" t="n">
        <f aca="false">IF(CHOOSE(MATCH(BV$5,$B$10:$E$10,0),$B702,$C702,$D702,$E702)*BV$6+BV702*BV$7&lt;BV$2,BV$3*BV$4,0)</f>
        <v>0</v>
      </c>
      <c r="FP702" s="0" t="n">
        <f aca="false">IF(CHOOSE(MATCH(BW$5,$B$10:$E$10,0),$B702,$C702,$D702,$E702)*BW$6+BW702*BW$7&lt;BW$2,BW$3*BW$4,0)</f>
        <v>0</v>
      </c>
      <c r="FQ702" s="0" t="n">
        <f aca="false">IF(CHOOSE(MATCH(BX$5,$B$10:$E$10,0),$B702,$C702,$D702,$E702)*BX$6+BX702*BX$7&lt;BX$2,BX$3*BX$4,0)</f>
        <v>0</v>
      </c>
      <c r="FR702" s="0" t="n">
        <f aca="false">IF(CHOOSE(MATCH(BY$5,$B$10:$E$10,0),$B702,$C702,$D702,$E702)*BY$6+BY702*BY$7&lt;BY$2,BY$3*BY$4,0)</f>
        <v>0</v>
      </c>
      <c r="FS702" s="0" t="n">
        <f aca="false">IF(CHOOSE(MATCH(BZ$5,$B$10:$E$10,0),$B702,$C702,$D702,$E702)*BZ$6+BZ702*BZ$7&lt;BZ$2,BZ$3*BZ$4,0)</f>
        <v>0</v>
      </c>
      <c r="FT702" s="0" t="n">
        <f aca="false">IF(CHOOSE(MATCH(CA$5,$B$10:$E$10,0),$B702,$C702,$D702,$E702)*CA$6+CA702*CA$7&lt;CA$2,CA$3*CA$4,0)</f>
        <v>0</v>
      </c>
      <c r="FU702" s="0" t="n">
        <f aca="false">IF(CHOOSE(MATCH(CB$5,$B$10:$E$10,0),$B702,$C702,$D702,$E702)*CB$6+CB702*CB$7&lt;CB$2,CB$3*CB$4,0)</f>
        <v>0</v>
      </c>
      <c r="FV702" s="0" t="n">
        <f aca="false">IF(CHOOSE(MATCH(CC$5,$B$10:$E$10,0),$B702,$C702,$D702,$E702)*CC$6+CC702*CC$7&lt;CC$2,CC$3*CC$4,0)</f>
        <v>0</v>
      </c>
      <c r="FW702" s="0" t="n">
        <f aca="false">IF(CHOOSE(MATCH(CD$5,$B$10:$E$10,0),$B702,$C702,$D702,$E702)*CD$6+CD702*CD$7&lt;CD$2,CD$3*CD$4,0)</f>
        <v>0</v>
      </c>
      <c r="FX702" s="0" t="n">
        <f aca="false">IF(CHOOSE(MATCH(CE$5,$B$10:$E$10,0),$B702,$C702,$D702,$E702)*CE$6+CE702*CE$7&lt;CE$2,CE$3*CE$4,0)</f>
        <v>0</v>
      </c>
      <c r="FY702" s="0" t="n">
        <f aca="false">IF(CHOOSE(MATCH(CF$5,$B$10:$E$10,0),$B702,$C702,$D702,$E702)*CF$6+CF702*CF$7&lt;CF$2,CF$3*CF$4,0)</f>
        <v>0</v>
      </c>
      <c r="FZ702" s="0" t="n">
        <f aca="false">IF(CHOOSE(MATCH(CG$5,$B$10:$E$10,0),$B702,$C702,$D702,$E702)*CG$6+CG702*CG$7&lt;CG$2,CG$3*CG$4,0)</f>
        <v>0</v>
      </c>
      <c r="GA702" s="0" t="n">
        <f aca="false">IF(CHOOSE(MATCH(CH$5,$B$10:$E$10,0),$B702,$C702,$D702,$E702)*CH$6+CH702*CH$7&lt;CH$2,CH$3*CH$4,0)</f>
        <v>0</v>
      </c>
      <c r="GB702" s="0" t="n">
        <f aca="false">IF(CHOOSE(MATCH(CI$5,$B$10:$E$10,0),$B702,$C702,$D702,$E702)*CI$6+CI702*CI$7&lt;CI$2,CI$3*CI$4,0)</f>
        <v>0</v>
      </c>
      <c r="GC702" s="0" t="n">
        <f aca="false">IF(CHOOSE(MATCH(CJ$5,$B$10:$E$10,0),$B702,$C702,$D702,$E702)*CJ$6+CJ702*CJ$7&lt;CJ$2,CJ$3*CJ$4,0)</f>
        <v>0</v>
      </c>
      <c r="GD702" s="0" t="n">
        <f aca="false">IF(CHOOSE(MATCH(CK$5,$B$10:$E$10,0),$B702,$C702,$D702,$E702)*CK$6+CK702*CK$7&lt;CK$2,CK$3*CK$4,0)</f>
        <v>0</v>
      </c>
      <c r="GE702" s="0" t="n">
        <f aca="false">IF(CHOOSE(MATCH(CL$5,$B$10:$E$10,0),$B702,$C702,$D702,$E702)*CL$6+CL702*CL$7&lt;CL$2,CL$3*CL$4,0)</f>
        <v>0</v>
      </c>
      <c r="GF702" s="0" t="n">
        <f aca="false">IF(CHOOSE(MATCH(CM$5,$B$10:$E$10,0),$B702,$C702,$D702,$E702)*CM$6+CM702*CM$7&lt;CM$2,CM$3*CM$4,0)</f>
        <v>0</v>
      </c>
      <c r="GG702" s="0" t="n">
        <f aca="false">IF(CHOOSE(MATCH(CN$5,$B$10:$E$10,0),$B702,$C702,$D702,$E702)*CN$6+CN702*CN$7&lt;CN$2,CN$3*CN$4,0)</f>
        <v>0</v>
      </c>
      <c r="GH702" s="0" t="n">
        <f aca="false">IF(CHOOSE(MATCH(CO$5,$B$10:$E$10,0),$B702,$C702,$D702,$E702)*CO$6+CO702*CO$7&lt;CO$2,CO$3*CO$4,0)</f>
        <v>0</v>
      </c>
      <c r="GI702" s="0" t="n">
        <f aca="false">IF(CHOOSE(MATCH(CP$5,$B$10:$E$10,0),$B702,$C702,$D702,$E702)*CP$6+CP702*CP$7&lt;CP$2,CP$3*CP$4,0)</f>
        <v>0</v>
      </c>
      <c r="GJ702" s="0" t="n">
        <f aca="false">IF(CHOOSE(MATCH(CQ$5,$B$10:$E$10,0),$B702,$C702,$D702,$E702)*CQ$6+CQ702*CQ$7&lt;CQ$2,CQ$3*CQ$4,0)</f>
        <v>0</v>
      </c>
      <c r="GK702" s="0" t="n">
        <f aca="false">IF(CHOOSE(MATCH(CR$5,$B$10:$E$10,0),$B702,$C702,$D702,$E702)*CR$6+CR702*CR$7&lt;CR$2,CR$3*CR$4,0)</f>
        <v>0</v>
      </c>
      <c r="GL702" s="0" t="n">
        <f aca="false">IF(CHOOSE(MATCH(CS$5,$B$10:$E$10,0),$B702,$C702,$D702,$E702)*CS$6+CS702*CS$7&lt;CS$2,CS$3*CS$4,0)</f>
        <v>0</v>
      </c>
      <c r="GM702" s="0" t="n">
        <f aca="false">IF(CHOOSE(MATCH(CT$5,$B$10:$E$10,0),$B702,$C702,$D702,$E702)*CT$6+CT702*CT$7&lt;CT$2,CT$3*CT$4,0)</f>
        <v>0</v>
      </c>
      <c r="GN702" s="0" t="n">
        <f aca="false">IF(CHOOSE(MATCH(CU$5,$B$10:$E$10,0),$B702,$C702,$D702,$E702)*CU$6+CU702*CU$7&lt;CU$2,CU$3*CU$4,0)</f>
        <v>0</v>
      </c>
      <c r="GO702" s="0" t="n">
        <f aca="false">IF(CHOOSE(MATCH(CV$5,$B$10:$E$10,0),$B702,$C702,$D702,$E702)*CV$6+CV702*CV$7&lt;CV$2,CV$3*CV$4,0)</f>
        <v>0</v>
      </c>
      <c r="GP702" s="0" t="n">
        <f aca="false">IF(CHOOSE(MATCH(CW$5,$B$10:$E$10,0),$B702,$C702,$D702,$E702)*CW$6+CW702*CW$7&lt;CW$2,CW$3*CW$4,0)</f>
        <v>0</v>
      </c>
      <c r="GQ702" s="0" t="n">
        <f aca="false">IF(CHOOSE(MATCH(CX$5,$B$10:$E$10,0),$B702,$C702,$D702,$E702)*CX$6+CX702*CX$7&lt;CX$2,CX$3*CX$4,0)</f>
        <v>0</v>
      </c>
      <c r="GS702" s="0" t="n">
        <f aca="false">SUM(CZ702:GQ702)</f>
        <v>25</v>
      </c>
      <c r="GT702" s="0" t="n">
        <f aca="false">IF(GS702&gt;$GS$6,1,0)</f>
        <v>0</v>
      </c>
    </row>
    <row r="703" customFormat="false" ht="14" hidden="false" customHeight="false" outlineLevel="0" collapsed="false">
      <c r="A703" s="0" t="n">
        <v>693</v>
      </c>
      <c r="B703" s="0" t="n">
        <v>-0.493338641893728</v>
      </c>
      <c r="C703" s="0" t="n">
        <v>-0.338925557858143</v>
      </c>
      <c r="D703" s="0" t="n">
        <v>0.304943845355577</v>
      </c>
      <c r="E703" s="0" t="n">
        <v>-1.51599456740199</v>
      </c>
      <c r="G703" s="0" t="n">
        <v>-0.147912260217709</v>
      </c>
      <c r="H703" s="0" t="n">
        <v>2.54702172242105</v>
      </c>
      <c r="I703" s="0" t="n">
        <v>1.21594439406181</v>
      </c>
      <c r="J703" s="0" t="n">
        <v>0.107418145489646</v>
      </c>
      <c r="K703" s="0" t="n">
        <v>-1.36405105877202</v>
      </c>
      <c r="L703" s="0" t="n">
        <v>1.24033704196336</v>
      </c>
      <c r="M703" s="0" t="n">
        <v>0.778675257606665</v>
      </c>
      <c r="N703" s="0" t="n">
        <v>0.968052518146578</v>
      </c>
      <c r="O703" s="0" t="n">
        <v>-1.35345999296987</v>
      </c>
      <c r="P703" s="0" t="n">
        <v>1.24414327729028</v>
      </c>
      <c r="Q703" s="0" t="n">
        <v>1.18450543595827</v>
      </c>
      <c r="R703" s="0" t="n">
        <v>1.12635007099016</v>
      </c>
      <c r="S703" s="0" t="n">
        <v>-1.73554326465819</v>
      </c>
      <c r="T703" s="0" t="n">
        <v>0.325860582961468</v>
      </c>
      <c r="U703" s="0" t="n">
        <v>0.11319116310915</v>
      </c>
      <c r="V703" s="0" t="n">
        <v>-0.441355041402858</v>
      </c>
      <c r="W703" s="0" t="n">
        <v>-0.957472821028205</v>
      </c>
      <c r="X703" s="0" t="n">
        <v>-0.976028786681127</v>
      </c>
      <c r="Y703" s="0" t="n">
        <v>1.0597591426631</v>
      </c>
      <c r="Z703" s="0" t="n">
        <v>0.2316664904356</v>
      </c>
      <c r="AA703" s="0" t="n">
        <v>1.54385361383902</v>
      </c>
      <c r="AB703" s="0" t="n">
        <v>0.786365035310155</v>
      </c>
      <c r="AC703" s="0" t="n">
        <v>-0.189427282748511</v>
      </c>
      <c r="AD703" s="0" t="n">
        <v>1.74039541889215</v>
      </c>
      <c r="AE703" s="0" t="n">
        <v>0.0603552052780287</v>
      </c>
      <c r="AF703" s="0" t="n">
        <v>-0.784073108661687</v>
      </c>
      <c r="AG703" s="0" t="n">
        <v>0.865784386405721</v>
      </c>
      <c r="AH703" s="0" t="n">
        <v>-1.69814484252129</v>
      </c>
      <c r="AI703" s="0" t="n">
        <v>0.74190666055074</v>
      </c>
      <c r="AJ703" s="0" t="n">
        <v>-0.325619566865498</v>
      </c>
      <c r="AK703" s="0" t="n">
        <v>-0.188961166713852</v>
      </c>
      <c r="AL703" s="0" t="n">
        <v>0.267814357357565</v>
      </c>
      <c r="AM703" s="0" t="n">
        <v>0.911888946575346</v>
      </c>
      <c r="AN703" s="0" t="n">
        <v>-1.27889506984502</v>
      </c>
      <c r="AO703" s="0" t="n">
        <v>-0.177292349690106</v>
      </c>
      <c r="AP703" s="0" t="n">
        <v>0.267020823230268</v>
      </c>
      <c r="AQ703" s="0" t="n">
        <v>-1.75555214809719</v>
      </c>
      <c r="AR703" s="0" t="n">
        <v>-3.07918526232243</v>
      </c>
      <c r="AS703" s="0" t="n">
        <v>-0.306559968521469</v>
      </c>
      <c r="AT703" s="0" t="n">
        <v>0.795043888501823</v>
      </c>
      <c r="AU703" s="0" t="n">
        <v>-0.14443230611505</v>
      </c>
      <c r="AV703" s="0" t="n">
        <v>0.943653049034765</v>
      </c>
      <c r="AW703" s="0" t="n">
        <v>-0.977506715571508</v>
      </c>
      <c r="AX703" s="0" t="n">
        <v>0.0885097506397869</v>
      </c>
      <c r="AY703" s="0" t="n">
        <v>-0.799143435870064</v>
      </c>
      <c r="AZ703" s="0" t="n">
        <v>0.0154147983266739</v>
      </c>
      <c r="BA703" s="0" t="n">
        <v>-1.50736013893038</v>
      </c>
      <c r="BB703" s="0" t="n">
        <v>-0.482723407912999</v>
      </c>
      <c r="BC703" s="0" t="n">
        <v>0.0605086825089529</v>
      </c>
      <c r="BD703" s="0" t="n">
        <v>-0.498773715662537</v>
      </c>
      <c r="BE703" s="0" t="n">
        <v>-0.325860582961468</v>
      </c>
      <c r="BF703" s="0" t="n">
        <v>-0.110804876385373</v>
      </c>
      <c r="BG703" s="0" t="n">
        <v>-0.513118720846251</v>
      </c>
      <c r="BH703" s="0" t="n">
        <v>-0.825207280286122</v>
      </c>
      <c r="BI703" s="0" t="n">
        <v>-0.143195393320639</v>
      </c>
      <c r="BJ703" s="0" t="n">
        <v>0.205575361178489</v>
      </c>
      <c r="BK703" s="0" t="n">
        <v>-1.41008968057577</v>
      </c>
      <c r="BL703" s="0" t="n">
        <v>1.4377064871951</v>
      </c>
      <c r="BM703" s="0" t="n">
        <v>0.354718849848723</v>
      </c>
      <c r="BN703" s="0" t="n">
        <v>-0.138328459797776</v>
      </c>
      <c r="BO703" s="0" t="n">
        <v>0.215977706830017</v>
      </c>
      <c r="BP703" s="0" t="n">
        <v>0.750394519855036</v>
      </c>
      <c r="BQ703" s="0" t="n">
        <v>-2.1585583453998</v>
      </c>
      <c r="BR703" s="0" t="n">
        <v>-0.0780687514634337</v>
      </c>
      <c r="BS703" s="0" t="n">
        <v>-0.58626824284147</v>
      </c>
      <c r="BT703" s="0" t="n">
        <v>0.561285560252145</v>
      </c>
      <c r="BU703" s="0" t="n">
        <v>-0.854158770380309</v>
      </c>
      <c r="BV703" s="0" t="n">
        <v>0.705426828062627</v>
      </c>
      <c r="BW703" s="0" t="n">
        <v>-0.216605258174241</v>
      </c>
      <c r="BX703" s="0" t="n">
        <v>0.685745362716261</v>
      </c>
      <c r="BY703" s="0" t="n">
        <v>-0.466116034658626</v>
      </c>
      <c r="BZ703" s="0" t="n">
        <v>1.19474862003699</v>
      </c>
      <c r="CA703" s="0" t="n">
        <v>1.00997112895129</v>
      </c>
      <c r="CB703" s="0" t="n">
        <v>-0.891898253030377</v>
      </c>
      <c r="CC703" s="0" t="n">
        <v>-0.0536124389327597</v>
      </c>
      <c r="CD703" s="0" t="n">
        <v>-0.899551650945796</v>
      </c>
      <c r="CE703" s="0" t="n">
        <v>-0.871361862664344</v>
      </c>
      <c r="CF703" s="0" t="n">
        <v>0.463644482806558</v>
      </c>
      <c r="CG703" s="0" t="n">
        <v>0.106880406747223</v>
      </c>
      <c r="CH703" s="0" t="n">
        <v>1.39495568873826</v>
      </c>
      <c r="CI703" s="0" t="n">
        <v>0.161460320668994</v>
      </c>
      <c r="CJ703" s="0" t="n">
        <v>0.756390363676474</v>
      </c>
      <c r="CK703" s="0" t="n">
        <v>0.815889507066458</v>
      </c>
      <c r="CL703" s="0" t="n">
        <v>-2.86185240838677</v>
      </c>
      <c r="CM703" s="0" t="n">
        <v>-0.136628841573838</v>
      </c>
      <c r="CN703" s="0" t="n">
        <v>0.9495192898612</v>
      </c>
      <c r="CO703" s="0" t="n">
        <v>-0.673026079311967</v>
      </c>
      <c r="CP703" s="0" t="n">
        <v>0.345121407008264</v>
      </c>
      <c r="CQ703" s="0" t="n">
        <v>1.59223418449983</v>
      </c>
      <c r="CR703" s="0" t="n">
        <v>1.24199232232058</v>
      </c>
      <c r="CS703" s="0" t="n">
        <v>-1.16302544483915</v>
      </c>
      <c r="CT703" s="0" t="n">
        <v>0.239452901951154</v>
      </c>
      <c r="CU703" s="0" t="n">
        <v>-1.79016296897316</v>
      </c>
      <c r="CV703" s="0" t="n">
        <v>0.280124368146062</v>
      </c>
      <c r="CW703" s="0" t="n">
        <v>-0.638499386695912</v>
      </c>
      <c r="CX703" s="0" t="n">
        <v>-0.0592058313486632</v>
      </c>
      <c r="CZ703" s="0" t="n">
        <f aca="false">IF(CHOOSE(MATCH(G$5,$B$10:$E$10,0),$B703,$C703,$D703,$E703)*G$6+G703*G$7&lt;G$2,G$3*G$4,0)</f>
        <v>0</v>
      </c>
      <c r="DA703" s="0" t="n">
        <f aca="false">IF(CHOOSE(MATCH(H$5,$B$10:$E$10,0),$B703,$C703,$D703,$E703)*H$6+H703*H$7&lt;H$2,H$3*H$4,0)</f>
        <v>0</v>
      </c>
      <c r="DB703" s="0" t="n">
        <f aca="false">IF(CHOOSE(MATCH(I$5,$B$10:$E$10,0),$B703,$C703,$D703,$E703)*I$6+I703*I$7&lt;I$2,I$3*I$4,0)</f>
        <v>0</v>
      </c>
      <c r="DC703" s="0" t="n">
        <f aca="false">IF(CHOOSE(MATCH(J$5,$B$10:$E$10,0),$B703,$C703,$D703,$E703)*J$6+J703*J$7&lt;J$2,J$3*J$4,0)</f>
        <v>0</v>
      </c>
      <c r="DD703" s="0" t="n">
        <f aca="false">IF(CHOOSE(MATCH(K$5,$B$10:$E$10,0),$B703,$C703,$D703,$E703)*K$6+K703*K$7&lt;K$2,K$3*K$4,0)</f>
        <v>0</v>
      </c>
      <c r="DE703" s="0" t="n">
        <f aca="false">IF(CHOOSE(MATCH(L$5,$B$10:$E$10,0),$B703,$C703,$D703,$E703)*L$6+L703*L$7&lt;L$2,L$3*L$4,0)</f>
        <v>0</v>
      </c>
      <c r="DF703" s="0" t="n">
        <f aca="false">IF(CHOOSE(MATCH(M$5,$B$10:$E$10,0),$B703,$C703,$D703,$E703)*M$6+M703*M$7&lt;M$2,M$3*M$4,0)</f>
        <v>0</v>
      </c>
      <c r="DG703" s="0" t="n">
        <f aca="false">IF(CHOOSE(MATCH(N$5,$B$10:$E$10,0),$B703,$C703,$D703,$E703)*N$6+N703*N$7&lt;N$2,N$3*N$4,0)</f>
        <v>0</v>
      </c>
      <c r="DH703" s="0" t="n">
        <f aca="false">IF(CHOOSE(MATCH(O$5,$B$10:$E$10,0),$B703,$C703,$D703,$E703)*O$6+O703*O$7&lt;O$2,O$3*O$4,0)</f>
        <v>0</v>
      </c>
      <c r="DI703" s="0" t="n">
        <f aca="false">IF(CHOOSE(MATCH(P$5,$B$10:$E$10,0),$B703,$C703,$D703,$E703)*P$6+P703*P$7&lt;P$2,P$3*P$4,0)</f>
        <v>0</v>
      </c>
      <c r="DJ703" s="0" t="n">
        <f aca="false">IF(CHOOSE(MATCH(Q$5,$B$10:$E$10,0),$B703,$C703,$D703,$E703)*Q$6+Q703*Q$7&lt;Q$2,Q$3*Q$4,0)</f>
        <v>0</v>
      </c>
      <c r="DK703" s="0" t="n">
        <f aca="false">IF(CHOOSE(MATCH(R$5,$B$10:$E$10,0),$B703,$C703,$D703,$E703)*R$6+R703*R$7&lt;R$2,R$3*R$4,0)</f>
        <v>0</v>
      </c>
      <c r="DL703" s="0" t="n">
        <f aca="false">IF(CHOOSE(MATCH(S$5,$B$10:$E$10,0),$B703,$C703,$D703,$E703)*S$6+S703*S$7&lt;S$2,S$3*S$4,0)</f>
        <v>0</v>
      </c>
      <c r="DM703" s="0" t="n">
        <f aca="false">IF(CHOOSE(MATCH(T$5,$B$10:$E$10,0),$B703,$C703,$D703,$E703)*T$6+T703*T$7&lt;T$2,T$3*T$4,0)</f>
        <v>0</v>
      </c>
      <c r="DN703" s="0" t="n">
        <f aca="false">IF(CHOOSE(MATCH(U$5,$B$10:$E$10,0),$B703,$C703,$D703,$E703)*U$6+U703*U$7&lt;U$2,U$3*U$4,0)</f>
        <v>0</v>
      </c>
      <c r="DO703" s="0" t="n">
        <f aca="false">IF(CHOOSE(MATCH(V$5,$B$10:$E$10,0),$B703,$C703,$D703,$E703)*V$6+V703*V$7&lt;V$2,V$3*V$4,0)</f>
        <v>0</v>
      </c>
      <c r="DP703" s="0" t="n">
        <f aca="false">IF(CHOOSE(MATCH(W$5,$B$10:$E$10,0),$B703,$C703,$D703,$E703)*W$6+W703*W$7&lt;W$2,W$3*W$4,0)</f>
        <v>0</v>
      </c>
      <c r="DQ703" s="0" t="n">
        <f aca="false">IF(CHOOSE(MATCH(X$5,$B$10:$E$10,0),$B703,$C703,$D703,$E703)*X$6+X703*X$7&lt;X$2,X$3*X$4,0)</f>
        <v>0</v>
      </c>
      <c r="DR703" s="0" t="n">
        <f aca="false">IF(CHOOSE(MATCH(Y$5,$B$10:$E$10,0),$B703,$C703,$D703,$E703)*Y$6+Y703*Y$7&lt;Y$2,Y$3*Y$4,0)</f>
        <v>0</v>
      </c>
      <c r="DS703" s="0" t="n">
        <f aca="false">IF(CHOOSE(MATCH(Z$5,$B$10:$E$10,0),$B703,$C703,$D703,$E703)*Z$6+Z703*Z$7&lt;Z$2,Z$3*Z$4,0)</f>
        <v>0</v>
      </c>
      <c r="DT703" s="0" t="n">
        <f aca="false">IF(CHOOSE(MATCH(AA$5,$B$10:$E$10,0),$B703,$C703,$D703,$E703)*AA$6+AA703*AA$7&lt;AA$2,AA$3*AA$4,0)</f>
        <v>0</v>
      </c>
      <c r="DU703" s="0" t="n">
        <f aca="false">IF(CHOOSE(MATCH(AB$5,$B$10:$E$10,0),$B703,$C703,$D703,$E703)*AB$6+AB703*AB$7&lt;AB$2,AB$3*AB$4,0)</f>
        <v>0</v>
      </c>
      <c r="DV703" s="0" t="n">
        <f aca="false">IF(CHOOSE(MATCH(AC$5,$B$10:$E$10,0),$B703,$C703,$D703,$E703)*AC$6+AC703*AC$7&lt;AC$2,AC$3*AC$4,0)</f>
        <v>0</v>
      </c>
      <c r="DW703" s="0" t="n">
        <f aca="false">IF(CHOOSE(MATCH(AD$5,$B$10:$E$10,0),$B703,$C703,$D703,$E703)*AD$6+AD703*AD$7&lt;AD$2,AD$3*AD$4,0)</f>
        <v>0</v>
      </c>
      <c r="DX703" s="0" t="n">
        <f aca="false">IF(CHOOSE(MATCH(AE$5,$B$10:$E$10,0),$B703,$C703,$D703,$E703)*AE$6+AE703*AE$7&lt;AE$2,AE$3*AE$4,0)</f>
        <v>0</v>
      </c>
      <c r="DY703" s="0" t="n">
        <f aca="false">IF(CHOOSE(MATCH(AF$5,$B$10:$E$10,0),$B703,$C703,$D703,$E703)*AF$6+AF703*AF$7&lt;AF$2,AF$3*AF$4,0)</f>
        <v>0</v>
      </c>
      <c r="DZ703" s="0" t="n">
        <f aca="false">IF(CHOOSE(MATCH(AG$5,$B$10:$E$10,0),$B703,$C703,$D703,$E703)*AG$6+AG703*AG$7&lt;AG$2,AG$3*AG$4,0)</f>
        <v>0</v>
      </c>
      <c r="EA703" s="0" t="n">
        <f aca="false">IF(CHOOSE(MATCH(AH$5,$B$10:$E$10,0),$B703,$C703,$D703,$E703)*AH$6+AH703*AH$7&lt;AH$2,AH$3*AH$4,0)</f>
        <v>0</v>
      </c>
      <c r="EB703" s="0" t="n">
        <f aca="false">IF(CHOOSE(MATCH(AI$5,$B$10:$E$10,0),$B703,$C703,$D703,$E703)*AI$6+AI703*AI$7&lt;AI$2,AI$3*AI$4,0)</f>
        <v>0</v>
      </c>
      <c r="EC703" s="0" t="n">
        <f aca="false">IF(CHOOSE(MATCH(AJ$5,$B$10:$E$10,0),$B703,$C703,$D703,$E703)*AJ$6+AJ703*AJ$7&lt;AJ$2,AJ$3*AJ$4,0)</f>
        <v>0</v>
      </c>
      <c r="ED703" s="0" t="n">
        <f aca="false">IF(CHOOSE(MATCH(AK$5,$B$10:$E$10,0),$B703,$C703,$D703,$E703)*AK$6+AK703*AK$7&lt;AK$2,AK$3*AK$4,0)</f>
        <v>0</v>
      </c>
      <c r="EE703" s="0" t="n">
        <f aca="false">IF(CHOOSE(MATCH(AL$5,$B$10:$E$10,0),$B703,$C703,$D703,$E703)*AL$6+AL703*AL$7&lt;AL$2,AL$3*AL$4,0)</f>
        <v>0</v>
      </c>
      <c r="EF703" s="0" t="n">
        <f aca="false">IF(CHOOSE(MATCH(AM$5,$B$10:$E$10,0),$B703,$C703,$D703,$E703)*AM$6+AM703*AM$7&lt;AM$2,AM$3*AM$4,0)</f>
        <v>0</v>
      </c>
      <c r="EG703" s="0" t="n">
        <f aca="false">IF(CHOOSE(MATCH(AN$5,$B$10:$E$10,0),$B703,$C703,$D703,$E703)*AN$6+AN703*AN$7&lt;AN$2,AN$3*AN$4,0)</f>
        <v>0</v>
      </c>
      <c r="EH703" s="0" t="n">
        <f aca="false">IF(CHOOSE(MATCH(AO$5,$B$10:$E$10,0),$B703,$C703,$D703,$E703)*AO$6+AO703*AO$7&lt;AO$2,AO$3*AO$4,0)</f>
        <v>0</v>
      </c>
      <c r="EI703" s="0" t="n">
        <f aca="false">IF(CHOOSE(MATCH(AP$5,$B$10:$E$10,0),$B703,$C703,$D703,$E703)*AP$6+AP703*AP$7&lt;AP$2,AP$3*AP$4,0)</f>
        <v>0</v>
      </c>
      <c r="EJ703" s="0" t="n">
        <f aca="false">IF(CHOOSE(MATCH(AQ$5,$B$10:$E$10,0),$B703,$C703,$D703,$E703)*AQ$6+AQ703*AQ$7&lt;AQ$2,AQ$3*AQ$4,0)</f>
        <v>0</v>
      </c>
      <c r="EK703" s="0" t="n">
        <f aca="false">IF(CHOOSE(MATCH(AR$5,$B$10:$E$10,0),$B703,$C703,$D703,$E703)*AR$6+AR703*AR$7&lt;AR$2,AR$3*AR$4,0)</f>
        <v>12.5</v>
      </c>
      <c r="EL703" s="0" t="n">
        <f aca="false">IF(CHOOSE(MATCH(AS$5,$B$10:$E$10,0),$B703,$C703,$D703,$E703)*AS$6+AS703*AS$7&lt;AS$2,AS$3*AS$4,0)</f>
        <v>0</v>
      </c>
      <c r="EM703" s="0" t="n">
        <f aca="false">IF(CHOOSE(MATCH(AT$5,$B$10:$E$10,0),$B703,$C703,$D703,$E703)*AT$6+AT703*AT$7&lt;AT$2,AT$3*AT$4,0)</f>
        <v>0</v>
      </c>
      <c r="EN703" s="0" t="n">
        <f aca="false">IF(CHOOSE(MATCH(AU$5,$B$10:$E$10,0),$B703,$C703,$D703,$E703)*AU$6+AU703*AU$7&lt;AU$2,AU$3*AU$4,0)</f>
        <v>0</v>
      </c>
      <c r="EO703" s="0" t="n">
        <f aca="false">IF(CHOOSE(MATCH(AV$5,$B$10:$E$10,0),$B703,$C703,$D703,$E703)*AV$6+AV703*AV$7&lt;AV$2,AV$3*AV$4,0)</f>
        <v>0</v>
      </c>
      <c r="EP703" s="0" t="n">
        <f aca="false">IF(CHOOSE(MATCH(AW$5,$B$10:$E$10,0),$B703,$C703,$D703,$E703)*AW$6+AW703*AW$7&lt;AW$2,AW$3*AW$4,0)</f>
        <v>0</v>
      </c>
      <c r="EQ703" s="0" t="n">
        <f aca="false">IF(CHOOSE(MATCH(AX$5,$B$10:$E$10,0),$B703,$C703,$D703,$E703)*AX$6+AX703*AX$7&lt;AX$2,AX$3*AX$4,0)</f>
        <v>0</v>
      </c>
      <c r="ER703" s="0" t="n">
        <f aca="false">IF(CHOOSE(MATCH(AY$5,$B$10:$E$10,0),$B703,$C703,$D703,$E703)*AY$6+AY703*AY$7&lt;AY$2,AY$3*AY$4,0)</f>
        <v>0</v>
      </c>
      <c r="ES703" s="0" t="n">
        <f aca="false">IF(CHOOSE(MATCH(AZ$5,$B$10:$E$10,0),$B703,$C703,$D703,$E703)*AZ$6+AZ703*AZ$7&lt;AZ$2,AZ$3*AZ$4,0)</f>
        <v>0</v>
      </c>
      <c r="ET703" s="0" t="n">
        <f aca="false">IF(CHOOSE(MATCH(BA$5,$B$10:$E$10,0),$B703,$C703,$D703,$E703)*BA$6+BA703*BA$7&lt;BA$2,BA$3*BA$4,0)</f>
        <v>0</v>
      </c>
      <c r="EU703" s="0" t="n">
        <f aca="false">IF(CHOOSE(MATCH(BB$5,$B$10:$E$10,0),$B703,$C703,$D703,$E703)*BB$6+BB703*BB$7&lt;BB$2,BB$3*BB$4,0)</f>
        <v>0</v>
      </c>
      <c r="EV703" s="0" t="n">
        <f aca="false">IF(CHOOSE(MATCH(BC$5,$B$10:$E$10,0),$B703,$C703,$D703,$E703)*BC$6+BC703*BC$7&lt;BC$2,BC$3*BC$4,0)</f>
        <v>0</v>
      </c>
      <c r="EW703" s="0" t="n">
        <f aca="false">IF(CHOOSE(MATCH(BD$5,$B$10:$E$10,0),$B703,$C703,$D703,$E703)*BD$6+BD703*BD$7&lt;BD$2,BD$3*BD$4,0)</f>
        <v>0</v>
      </c>
      <c r="EX703" s="0" t="n">
        <f aca="false">IF(CHOOSE(MATCH(BE$5,$B$10:$E$10,0),$B703,$C703,$D703,$E703)*BE$6+BE703*BE$7&lt;BE$2,BE$3*BE$4,0)</f>
        <v>0</v>
      </c>
      <c r="EY703" s="0" t="n">
        <f aca="false">IF(CHOOSE(MATCH(BF$5,$B$10:$E$10,0),$B703,$C703,$D703,$E703)*BF$6+BF703*BF$7&lt;BF$2,BF$3*BF$4,0)</f>
        <v>0</v>
      </c>
      <c r="EZ703" s="0" t="n">
        <f aca="false">IF(CHOOSE(MATCH(BG$5,$B$10:$E$10,0),$B703,$C703,$D703,$E703)*BG$6+BG703*BG$7&lt;BG$2,BG$3*BG$4,0)</f>
        <v>0</v>
      </c>
      <c r="FA703" s="0" t="n">
        <f aca="false">IF(CHOOSE(MATCH(BH$5,$B$10:$E$10,0),$B703,$C703,$D703,$E703)*BH$6+BH703*BH$7&lt;BH$2,BH$3*BH$4,0)</f>
        <v>0</v>
      </c>
      <c r="FB703" s="0" t="n">
        <f aca="false">IF(CHOOSE(MATCH(BI$5,$B$10:$E$10,0),$B703,$C703,$D703,$E703)*BI$6+BI703*BI$7&lt;BI$2,BI$3*BI$4,0)</f>
        <v>0</v>
      </c>
      <c r="FC703" s="0" t="n">
        <f aca="false">IF(CHOOSE(MATCH(BJ$5,$B$10:$E$10,0),$B703,$C703,$D703,$E703)*BJ$6+BJ703*BJ$7&lt;BJ$2,BJ$3*BJ$4,0)</f>
        <v>0</v>
      </c>
      <c r="FD703" s="0" t="n">
        <f aca="false">IF(CHOOSE(MATCH(BK$5,$B$10:$E$10,0),$B703,$C703,$D703,$E703)*BK$6+BK703*BK$7&lt;BK$2,BK$3*BK$4,0)</f>
        <v>0</v>
      </c>
      <c r="FE703" s="0" t="n">
        <f aca="false">IF(CHOOSE(MATCH(BL$5,$B$10:$E$10,0),$B703,$C703,$D703,$E703)*BL$6+BL703*BL$7&lt;BL$2,BL$3*BL$4,0)</f>
        <v>0</v>
      </c>
      <c r="FF703" s="0" t="n">
        <f aca="false">IF(CHOOSE(MATCH(BM$5,$B$10:$E$10,0),$B703,$C703,$D703,$E703)*BM$6+BM703*BM$7&lt;BM$2,BM$3*BM$4,0)</f>
        <v>0</v>
      </c>
      <c r="FG703" s="0" t="n">
        <f aca="false">IF(CHOOSE(MATCH(BN$5,$B$10:$E$10,0),$B703,$C703,$D703,$E703)*BN$6+BN703*BN$7&lt;BN$2,BN$3*BN$4,0)</f>
        <v>0</v>
      </c>
      <c r="FH703" s="0" t="n">
        <f aca="false">IF(CHOOSE(MATCH(BO$5,$B$10:$E$10,0),$B703,$C703,$D703,$E703)*BO$6+BO703*BO$7&lt;BO$2,BO$3*BO$4,0)</f>
        <v>0</v>
      </c>
      <c r="FI703" s="0" t="n">
        <f aca="false">IF(CHOOSE(MATCH(BP$5,$B$10:$E$10,0),$B703,$C703,$D703,$E703)*BP$6+BP703*BP$7&lt;BP$2,BP$3*BP$4,0)</f>
        <v>0</v>
      </c>
      <c r="FJ703" s="0" t="n">
        <f aca="false">IF(CHOOSE(MATCH(BQ$5,$B$10:$E$10,0),$B703,$C703,$D703,$E703)*BQ$6+BQ703*BQ$7&lt;BQ$2,BQ$3*BQ$4,0)</f>
        <v>0</v>
      </c>
      <c r="FK703" s="0" t="n">
        <f aca="false">IF(CHOOSE(MATCH(BR$5,$B$10:$E$10,0),$B703,$C703,$D703,$E703)*BR$6+BR703*BR$7&lt;BR$2,BR$3*BR$4,0)</f>
        <v>0</v>
      </c>
      <c r="FL703" s="0" t="n">
        <f aca="false">IF(CHOOSE(MATCH(BS$5,$B$10:$E$10,0),$B703,$C703,$D703,$E703)*BS$6+BS703*BS$7&lt;BS$2,BS$3*BS$4,0)</f>
        <v>0</v>
      </c>
      <c r="FM703" s="0" t="n">
        <f aca="false">IF(CHOOSE(MATCH(BT$5,$B$10:$E$10,0),$B703,$C703,$D703,$E703)*BT$6+BT703*BT$7&lt;BT$2,BT$3*BT$4,0)</f>
        <v>0</v>
      </c>
      <c r="FN703" s="0" t="n">
        <f aca="false">IF(CHOOSE(MATCH(BU$5,$B$10:$E$10,0),$B703,$C703,$D703,$E703)*BU$6+BU703*BU$7&lt;BU$2,BU$3*BU$4,0)</f>
        <v>0</v>
      </c>
      <c r="FO703" s="0" t="n">
        <f aca="false">IF(CHOOSE(MATCH(BV$5,$B$10:$E$10,0),$B703,$C703,$D703,$E703)*BV$6+BV703*BV$7&lt;BV$2,BV$3*BV$4,0)</f>
        <v>0</v>
      </c>
      <c r="FP703" s="0" t="n">
        <f aca="false">IF(CHOOSE(MATCH(BW$5,$B$10:$E$10,0),$B703,$C703,$D703,$E703)*BW$6+BW703*BW$7&lt;BW$2,BW$3*BW$4,0)</f>
        <v>0</v>
      </c>
      <c r="FQ703" s="0" t="n">
        <f aca="false">IF(CHOOSE(MATCH(BX$5,$B$10:$E$10,0),$B703,$C703,$D703,$E703)*BX$6+BX703*BX$7&lt;BX$2,BX$3*BX$4,0)</f>
        <v>0</v>
      </c>
      <c r="FR703" s="0" t="n">
        <f aca="false">IF(CHOOSE(MATCH(BY$5,$B$10:$E$10,0),$B703,$C703,$D703,$E703)*BY$6+BY703*BY$7&lt;BY$2,BY$3*BY$4,0)</f>
        <v>0</v>
      </c>
      <c r="FS703" s="0" t="n">
        <f aca="false">IF(CHOOSE(MATCH(BZ$5,$B$10:$E$10,0),$B703,$C703,$D703,$E703)*BZ$6+BZ703*BZ$7&lt;BZ$2,BZ$3*BZ$4,0)</f>
        <v>0</v>
      </c>
      <c r="FT703" s="0" t="n">
        <f aca="false">IF(CHOOSE(MATCH(CA$5,$B$10:$E$10,0),$B703,$C703,$D703,$E703)*CA$6+CA703*CA$7&lt;CA$2,CA$3*CA$4,0)</f>
        <v>0</v>
      </c>
      <c r="FU703" s="0" t="n">
        <f aca="false">IF(CHOOSE(MATCH(CB$5,$B$10:$E$10,0),$B703,$C703,$D703,$E703)*CB$6+CB703*CB$7&lt;CB$2,CB$3*CB$4,0)</f>
        <v>0</v>
      </c>
      <c r="FV703" s="0" t="n">
        <f aca="false">IF(CHOOSE(MATCH(CC$5,$B$10:$E$10,0),$B703,$C703,$D703,$E703)*CC$6+CC703*CC$7&lt;CC$2,CC$3*CC$4,0)</f>
        <v>0</v>
      </c>
      <c r="FW703" s="0" t="n">
        <f aca="false">IF(CHOOSE(MATCH(CD$5,$B$10:$E$10,0),$B703,$C703,$D703,$E703)*CD$6+CD703*CD$7&lt;CD$2,CD$3*CD$4,0)</f>
        <v>0</v>
      </c>
      <c r="FX703" s="0" t="n">
        <f aca="false">IF(CHOOSE(MATCH(CE$5,$B$10:$E$10,0),$B703,$C703,$D703,$E703)*CE$6+CE703*CE$7&lt;CE$2,CE$3*CE$4,0)</f>
        <v>0</v>
      </c>
      <c r="FY703" s="0" t="n">
        <f aca="false">IF(CHOOSE(MATCH(CF$5,$B$10:$E$10,0),$B703,$C703,$D703,$E703)*CF$6+CF703*CF$7&lt;CF$2,CF$3*CF$4,0)</f>
        <v>0</v>
      </c>
      <c r="FZ703" s="0" t="n">
        <f aca="false">IF(CHOOSE(MATCH(CG$5,$B$10:$E$10,0),$B703,$C703,$D703,$E703)*CG$6+CG703*CG$7&lt;CG$2,CG$3*CG$4,0)</f>
        <v>0</v>
      </c>
      <c r="GA703" s="0" t="n">
        <f aca="false">IF(CHOOSE(MATCH(CH$5,$B$10:$E$10,0),$B703,$C703,$D703,$E703)*CH$6+CH703*CH$7&lt;CH$2,CH$3*CH$4,0)</f>
        <v>0</v>
      </c>
      <c r="GB703" s="0" t="n">
        <f aca="false">IF(CHOOSE(MATCH(CI$5,$B$10:$E$10,0),$B703,$C703,$D703,$E703)*CI$6+CI703*CI$7&lt;CI$2,CI$3*CI$4,0)</f>
        <v>0</v>
      </c>
      <c r="GC703" s="0" t="n">
        <f aca="false">IF(CHOOSE(MATCH(CJ$5,$B$10:$E$10,0),$B703,$C703,$D703,$E703)*CJ$6+CJ703*CJ$7&lt;CJ$2,CJ$3*CJ$4,0)</f>
        <v>0</v>
      </c>
      <c r="GD703" s="0" t="n">
        <f aca="false">IF(CHOOSE(MATCH(CK$5,$B$10:$E$10,0),$B703,$C703,$D703,$E703)*CK$6+CK703*CK$7&lt;CK$2,CK$3*CK$4,0)</f>
        <v>0</v>
      </c>
      <c r="GE703" s="0" t="n">
        <f aca="false">IF(CHOOSE(MATCH(CL$5,$B$10:$E$10,0),$B703,$C703,$D703,$E703)*CL$6+CL703*CL$7&lt;CL$2,CL$3*CL$4,0)</f>
        <v>0.5</v>
      </c>
      <c r="GF703" s="0" t="n">
        <f aca="false">IF(CHOOSE(MATCH(CM$5,$B$10:$E$10,0),$B703,$C703,$D703,$E703)*CM$6+CM703*CM$7&lt;CM$2,CM$3*CM$4,0)</f>
        <v>0</v>
      </c>
      <c r="GG703" s="0" t="n">
        <f aca="false">IF(CHOOSE(MATCH(CN$5,$B$10:$E$10,0),$B703,$C703,$D703,$E703)*CN$6+CN703*CN$7&lt;CN$2,CN$3*CN$4,0)</f>
        <v>0</v>
      </c>
      <c r="GH703" s="0" t="n">
        <f aca="false">IF(CHOOSE(MATCH(CO$5,$B$10:$E$10,0),$B703,$C703,$D703,$E703)*CO$6+CO703*CO$7&lt;CO$2,CO$3*CO$4,0)</f>
        <v>0</v>
      </c>
      <c r="GI703" s="0" t="n">
        <f aca="false">IF(CHOOSE(MATCH(CP$5,$B$10:$E$10,0),$B703,$C703,$D703,$E703)*CP$6+CP703*CP$7&lt;CP$2,CP$3*CP$4,0)</f>
        <v>0</v>
      </c>
      <c r="GJ703" s="0" t="n">
        <f aca="false">IF(CHOOSE(MATCH(CQ$5,$B$10:$E$10,0),$B703,$C703,$D703,$E703)*CQ$6+CQ703*CQ$7&lt;CQ$2,CQ$3*CQ$4,0)</f>
        <v>0</v>
      </c>
      <c r="GK703" s="0" t="n">
        <f aca="false">IF(CHOOSE(MATCH(CR$5,$B$10:$E$10,0),$B703,$C703,$D703,$E703)*CR$6+CR703*CR$7&lt;CR$2,CR$3*CR$4,0)</f>
        <v>0</v>
      </c>
      <c r="GL703" s="0" t="n">
        <f aca="false">IF(CHOOSE(MATCH(CS$5,$B$10:$E$10,0),$B703,$C703,$D703,$E703)*CS$6+CS703*CS$7&lt;CS$2,CS$3*CS$4,0)</f>
        <v>0</v>
      </c>
      <c r="GM703" s="0" t="n">
        <f aca="false">IF(CHOOSE(MATCH(CT$5,$B$10:$E$10,0),$B703,$C703,$D703,$E703)*CT$6+CT703*CT$7&lt;CT$2,CT$3*CT$4,0)</f>
        <v>0</v>
      </c>
      <c r="GN703" s="0" t="n">
        <f aca="false">IF(CHOOSE(MATCH(CU$5,$B$10:$E$10,0),$B703,$C703,$D703,$E703)*CU$6+CU703*CU$7&lt;CU$2,CU$3*CU$4,0)</f>
        <v>0</v>
      </c>
      <c r="GO703" s="0" t="n">
        <f aca="false">IF(CHOOSE(MATCH(CV$5,$B$10:$E$10,0),$B703,$C703,$D703,$E703)*CV$6+CV703*CV$7&lt;CV$2,CV$3*CV$4,0)</f>
        <v>0</v>
      </c>
      <c r="GP703" s="0" t="n">
        <f aca="false">IF(CHOOSE(MATCH(CW$5,$B$10:$E$10,0),$B703,$C703,$D703,$E703)*CW$6+CW703*CW$7&lt;CW$2,CW$3*CW$4,0)</f>
        <v>0</v>
      </c>
      <c r="GQ703" s="0" t="n">
        <f aca="false">IF(CHOOSE(MATCH(CX$5,$B$10:$E$10,0),$B703,$C703,$D703,$E703)*CX$6+CX703*CX$7&lt;CX$2,CX$3*CX$4,0)</f>
        <v>0</v>
      </c>
      <c r="GS703" s="0" t="n">
        <f aca="false">SUM(CZ703:GQ703)</f>
        <v>13</v>
      </c>
      <c r="GT703" s="0" t="n">
        <f aca="false">IF(GS703&gt;$GS$6,1,0)</f>
        <v>0</v>
      </c>
    </row>
    <row r="704" customFormat="false" ht="14" hidden="false" customHeight="false" outlineLevel="0" collapsed="false">
      <c r="A704" s="0" t="n">
        <v>694</v>
      </c>
      <c r="B704" s="0" t="n">
        <v>-0.92634388179059</v>
      </c>
      <c r="C704" s="0" t="n">
        <v>0.443511834526737</v>
      </c>
      <c r="D704" s="0" t="n">
        <v>0.135364213610017</v>
      </c>
      <c r="E704" s="0" t="n">
        <v>1.00557598482113</v>
      </c>
      <c r="G704" s="0" t="n">
        <v>1.91316757991444</v>
      </c>
      <c r="H704" s="0" t="n">
        <v>0.322313553624554</v>
      </c>
      <c r="I704" s="0" t="n">
        <v>-1.61577190738171</v>
      </c>
      <c r="J704" s="0" t="n">
        <v>0.419618118030485</v>
      </c>
      <c r="K704" s="0" t="n">
        <v>-0.0229135821427917</v>
      </c>
      <c r="L704" s="0" t="n">
        <v>0.147292666952126</v>
      </c>
      <c r="M704" s="0" t="n">
        <v>0.330462626152439</v>
      </c>
      <c r="N704" s="0" t="n">
        <v>-0.52116433835181</v>
      </c>
      <c r="O704" s="0" t="n">
        <v>-2.21716618398204</v>
      </c>
      <c r="P704" s="0" t="n">
        <v>-1.60569470608607</v>
      </c>
      <c r="Q704" s="0" t="n">
        <v>0.925067524804035</v>
      </c>
      <c r="R704" s="0" t="n">
        <v>-1.44115801958833</v>
      </c>
      <c r="S704" s="0" t="n">
        <v>-0.110112523543648</v>
      </c>
      <c r="T704" s="0" t="n">
        <v>1.84480995812919</v>
      </c>
      <c r="U704" s="0" t="n">
        <v>0.698673829901964</v>
      </c>
      <c r="V704" s="0" t="n">
        <v>-1.71122792380629</v>
      </c>
      <c r="W704" s="0" t="n">
        <v>0.959653334575705</v>
      </c>
      <c r="X704" s="0" t="n">
        <v>-0.890076989890076</v>
      </c>
      <c r="Y704" s="0" t="n">
        <v>-0.00791715137893334</v>
      </c>
      <c r="Z704" s="0" t="n">
        <v>-0.412778717873152</v>
      </c>
      <c r="AA704" s="0" t="n">
        <v>-0.567924871575087</v>
      </c>
      <c r="AB704" s="0" t="n">
        <v>-1.06567995317164</v>
      </c>
      <c r="AC704" s="0" t="n">
        <v>0.351461721947999</v>
      </c>
      <c r="AD704" s="0" t="n">
        <v>3.07918526232243</v>
      </c>
      <c r="AE704" s="0" t="n">
        <v>0.618276772001991</v>
      </c>
      <c r="AF704" s="0" t="n">
        <v>0.0834415914141573</v>
      </c>
      <c r="AG704" s="0" t="n">
        <v>-0.609686594543746</v>
      </c>
      <c r="AH704" s="0" t="n">
        <v>0.538152562512551</v>
      </c>
      <c r="AI704" s="0" t="n">
        <v>0.646681428406737</v>
      </c>
      <c r="AJ704" s="0" t="n">
        <v>-0.572515546082286</v>
      </c>
      <c r="AK704" s="0" t="n">
        <v>-0.801251189841423</v>
      </c>
      <c r="AL704" s="0" t="n">
        <v>0.624213498667814</v>
      </c>
      <c r="AM704" s="0" t="n">
        <v>0.961108526098542</v>
      </c>
      <c r="AN704" s="0" t="n">
        <v>-0.544706608707202</v>
      </c>
      <c r="AO704" s="0" t="n">
        <v>1.25415908769355</v>
      </c>
      <c r="AP704" s="0" t="n">
        <v>1.15882357931696</v>
      </c>
      <c r="AQ704" s="0" t="n">
        <v>0.958561940933578</v>
      </c>
      <c r="AR704" s="0" t="n">
        <v>2.06933691515587</v>
      </c>
      <c r="AS704" s="0" t="n">
        <v>1.0904363989539</v>
      </c>
      <c r="AT704" s="0" t="n">
        <v>0.307121581499814</v>
      </c>
      <c r="AU704" s="0" t="n">
        <v>-0.114115437099827</v>
      </c>
      <c r="AV704" s="0" t="n">
        <v>-0.94760025604046</v>
      </c>
      <c r="AW704" s="0" t="n">
        <v>-0.75720436143456</v>
      </c>
      <c r="AX704" s="0" t="n">
        <v>-0.328282112604938</v>
      </c>
      <c r="AY704" s="0" t="n">
        <v>0.713987446943065</v>
      </c>
      <c r="AZ704" s="0" t="n">
        <v>-0.380912297259783</v>
      </c>
      <c r="BA704" s="0" t="n">
        <v>-1.96478140424006</v>
      </c>
      <c r="BB704" s="0" t="n">
        <v>3.01573891192675</v>
      </c>
      <c r="BC704" s="0" t="n">
        <v>0.383628275812953</v>
      </c>
      <c r="BD704" s="0" t="n">
        <v>0.926477241591783</v>
      </c>
      <c r="BE704" s="0" t="n">
        <v>1.25921360449865</v>
      </c>
      <c r="BF704" s="0" t="n">
        <v>-0.0374552655557636</v>
      </c>
      <c r="BG704" s="0" t="n">
        <v>-1.97007466340438</v>
      </c>
      <c r="BH704" s="0" t="n">
        <v>0.809502580523258</v>
      </c>
      <c r="BI704" s="0" t="n">
        <v>1.44159002957167</v>
      </c>
      <c r="BJ704" s="0" t="n">
        <v>1.73554326465819</v>
      </c>
      <c r="BK704" s="0" t="n">
        <v>0.975906004896387</v>
      </c>
      <c r="BL704" s="0" t="n">
        <v>1.36911239678739</v>
      </c>
      <c r="BM704" s="0" t="n">
        <v>-1.13243004307151</v>
      </c>
      <c r="BN704" s="0" t="n">
        <v>1.2421560313669</v>
      </c>
      <c r="BO704" s="0" t="n">
        <v>0.243549038714264</v>
      </c>
      <c r="BP704" s="0" t="n">
        <v>-0.385522298529395</v>
      </c>
      <c r="BQ704" s="0" t="n">
        <v>-0.139409621624509</v>
      </c>
      <c r="BR704" s="0" t="n">
        <v>0.683907046550303</v>
      </c>
      <c r="BS704" s="0" t="n">
        <v>0.181023551704129</v>
      </c>
      <c r="BT704" s="0" t="n">
        <v>0.91595438789227</v>
      </c>
      <c r="BU704" s="0" t="n">
        <v>0.384286522603361</v>
      </c>
      <c r="BV704" s="0" t="n">
        <v>1.13126816358999</v>
      </c>
      <c r="BW704" s="0" t="n">
        <v>-0.588631792197703</v>
      </c>
      <c r="BX704" s="0" t="n">
        <v>0.646587068331428</v>
      </c>
      <c r="BY704" s="0" t="n">
        <v>-1.24813595903106</v>
      </c>
      <c r="BZ704" s="0" t="n">
        <v>0.958079908741638</v>
      </c>
      <c r="CA704" s="0" t="n">
        <v>-0.120893446364789</v>
      </c>
      <c r="CB704" s="0" t="n">
        <v>1.51744643517304</v>
      </c>
      <c r="CC704" s="0" t="n">
        <v>0.656518750474788</v>
      </c>
      <c r="CD704" s="0" t="n">
        <v>-1.06056404547417</v>
      </c>
      <c r="CE704" s="0" t="n">
        <v>-1.04195351013914</v>
      </c>
      <c r="CF704" s="0" t="n">
        <v>1.8266564438818</v>
      </c>
      <c r="CG704" s="0" t="n">
        <v>-0.881921096151928</v>
      </c>
      <c r="CH704" s="0" t="n">
        <v>-0.00241016095969826</v>
      </c>
      <c r="CI704" s="0" t="n">
        <v>-1.16076989797875</v>
      </c>
      <c r="CJ704" s="0" t="n">
        <v>0.304235072690062</v>
      </c>
      <c r="CK704" s="0" t="n">
        <v>-0.169060285770684</v>
      </c>
      <c r="CL704" s="0" t="n">
        <v>-0.359040086550522</v>
      </c>
      <c r="CM704" s="0" t="n">
        <v>-1.04723312688293</v>
      </c>
      <c r="CN704" s="0" t="n">
        <v>0.178147274709772</v>
      </c>
      <c r="CO704" s="0" t="n">
        <v>1.83855263458099</v>
      </c>
      <c r="CP704" s="0" t="n">
        <v>-0.821021330921212</v>
      </c>
      <c r="CQ704" s="0" t="n">
        <v>-0.175582499650773</v>
      </c>
      <c r="CR704" s="0" t="n">
        <v>0.711129359842744</v>
      </c>
      <c r="CS704" s="0" t="n">
        <v>0.741806616133545</v>
      </c>
      <c r="CT704" s="0" t="n">
        <v>-0.905183696886525</v>
      </c>
      <c r="CU704" s="0" t="n">
        <v>0.776087745180121</v>
      </c>
      <c r="CV704" s="0" t="n">
        <v>0.0570605607208563</v>
      </c>
      <c r="CW704" s="0" t="n">
        <v>-1.46556885738391</v>
      </c>
      <c r="CX704" s="0" t="n">
        <v>-0.119969172374113</v>
      </c>
      <c r="CZ704" s="0" t="n">
        <f aca="false">IF(CHOOSE(MATCH(G$5,$B$10:$E$10,0),$B704,$C704,$D704,$E704)*G$6+G704*G$7&lt;G$2,G$3*G$4,0)</f>
        <v>0</v>
      </c>
      <c r="DA704" s="0" t="n">
        <f aca="false">IF(CHOOSE(MATCH(H$5,$B$10:$E$10,0),$B704,$C704,$D704,$E704)*H$6+H704*H$7&lt;H$2,H$3*H$4,0)</f>
        <v>0</v>
      </c>
      <c r="DB704" s="0" t="n">
        <f aca="false">IF(CHOOSE(MATCH(I$5,$B$10:$E$10,0),$B704,$C704,$D704,$E704)*I$6+I704*I$7&lt;I$2,I$3*I$4,0)</f>
        <v>0</v>
      </c>
      <c r="DC704" s="0" t="n">
        <f aca="false">IF(CHOOSE(MATCH(J$5,$B$10:$E$10,0),$B704,$C704,$D704,$E704)*J$6+J704*J$7&lt;J$2,J$3*J$4,0)</f>
        <v>0</v>
      </c>
      <c r="DD704" s="0" t="n">
        <f aca="false">IF(CHOOSE(MATCH(K$5,$B$10:$E$10,0),$B704,$C704,$D704,$E704)*K$6+K704*K$7&lt;K$2,K$3*K$4,0)</f>
        <v>0</v>
      </c>
      <c r="DE704" s="0" t="n">
        <f aca="false">IF(CHOOSE(MATCH(L$5,$B$10:$E$10,0),$B704,$C704,$D704,$E704)*L$6+L704*L$7&lt;L$2,L$3*L$4,0)</f>
        <v>0</v>
      </c>
      <c r="DF704" s="0" t="n">
        <f aca="false">IF(CHOOSE(MATCH(M$5,$B$10:$E$10,0),$B704,$C704,$D704,$E704)*M$6+M704*M$7&lt;M$2,M$3*M$4,0)</f>
        <v>0</v>
      </c>
      <c r="DG704" s="0" t="n">
        <f aca="false">IF(CHOOSE(MATCH(N$5,$B$10:$E$10,0),$B704,$C704,$D704,$E704)*N$6+N704*N$7&lt;N$2,N$3*N$4,0)</f>
        <v>0</v>
      </c>
      <c r="DH704" s="0" t="n">
        <f aca="false">IF(CHOOSE(MATCH(O$5,$B$10:$E$10,0),$B704,$C704,$D704,$E704)*O$6+O704*O$7&lt;O$2,O$3*O$4,0)</f>
        <v>0.5</v>
      </c>
      <c r="DI704" s="0" t="n">
        <f aca="false">IF(CHOOSE(MATCH(P$5,$B$10:$E$10,0),$B704,$C704,$D704,$E704)*P$6+P704*P$7&lt;P$2,P$3*P$4,0)</f>
        <v>0</v>
      </c>
      <c r="DJ704" s="0" t="n">
        <f aca="false">IF(CHOOSE(MATCH(Q$5,$B$10:$E$10,0),$B704,$C704,$D704,$E704)*Q$6+Q704*Q$7&lt;Q$2,Q$3*Q$4,0)</f>
        <v>0</v>
      </c>
      <c r="DK704" s="0" t="n">
        <f aca="false">IF(CHOOSE(MATCH(R$5,$B$10:$E$10,0),$B704,$C704,$D704,$E704)*R$6+R704*R$7&lt;R$2,R$3*R$4,0)</f>
        <v>0</v>
      </c>
      <c r="DL704" s="0" t="n">
        <f aca="false">IF(CHOOSE(MATCH(S$5,$B$10:$E$10,0),$B704,$C704,$D704,$E704)*S$6+S704*S$7&lt;S$2,S$3*S$4,0)</f>
        <v>0</v>
      </c>
      <c r="DM704" s="0" t="n">
        <f aca="false">IF(CHOOSE(MATCH(T$5,$B$10:$E$10,0),$B704,$C704,$D704,$E704)*T$6+T704*T$7&lt;T$2,T$3*T$4,0)</f>
        <v>0</v>
      </c>
      <c r="DN704" s="0" t="n">
        <f aca="false">IF(CHOOSE(MATCH(U$5,$B$10:$E$10,0),$B704,$C704,$D704,$E704)*U$6+U704*U$7&lt;U$2,U$3*U$4,0)</f>
        <v>0</v>
      </c>
      <c r="DO704" s="0" t="n">
        <f aca="false">IF(CHOOSE(MATCH(V$5,$B$10:$E$10,0),$B704,$C704,$D704,$E704)*V$6+V704*V$7&lt;V$2,V$3*V$4,0)</f>
        <v>0</v>
      </c>
      <c r="DP704" s="0" t="n">
        <f aca="false">IF(CHOOSE(MATCH(W$5,$B$10:$E$10,0),$B704,$C704,$D704,$E704)*W$6+W704*W$7&lt;W$2,W$3*W$4,0)</f>
        <v>0</v>
      </c>
      <c r="DQ704" s="0" t="n">
        <f aca="false">IF(CHOOSE(MATCH(X$5,$B$10:$E$10,0),$B704,$C704,$D704,$E704)*X$6+X704*X$7&lt;X$2,X$3*X$4,0)</f>
        <v>0</v>
      </c>
      <c r="DR704" s="0" t="n">
        <f aca="false">IF(CHOOSE(MATCH(Y$5,$B$10:$E$10,0),$B704,$C704,$D704,$E704)*Y$6+Y704*Y$7&lt;Y$2,Y$3*Y$4,0)</f>
        <v>0</v>
      </c>
      <c r="DS704" s="0" t="n">
        <f aca="false">IF(CHOOSE(MATCH(Z$5,$B$10:$E$10,0),$B704,$C704,$D704,$E704)*Z$6+Z704*Z$7&lt;Z$2,Z$3*Z$4,0)</f>
        <v>0</v>
      </c>
      <c r="DT704" s="0" t="n">
        <f aca="false">IF(CHOOSE(MATCH(AA$5,$B$10:$E$10,0),$B704,$C704,$D704,$E704)*AA$6+AA704*AA$7&lt;AA$2,AA$3*AA$4,0)</f>
        <v>0</v>
      </c>
      <c r="DU704" s="0" t="n">
        <f aca="false">IF(CHOOSE(MATCH(AB$5,$B$10:$E$10,0),$B704,$C704,$D704,$E704)*AB$6+AB704*AB$7&lt;AB$2,AB$3*AB$4,0)</f>
        <v>0</v>
      </c>
      <c r="DV704" s="0" t="n">
        <f aca="false">IF(CHOOSE(MATCH(AC$5,$B$10:$E$10,0),$B704,$C704,$D704,$E704)*AC$6+AC704*AC$7&lt;AC$2,AC$3*AC$4,0)</f>
        <v>0</v>
      </c>
      <c r="DW704" s="0" t="n">
        <f aca="false">IF(CHOOSE(MATCH(AD$5,$B$10:$E$10,0),$B704,$C704,$D704,$E704)*AD$6+AD704*AD$7&lt;AD$2,AD$3*AD$4,0)</f>
        <v>0</v>
      </c>
      <c r="DX704" s="0" t="n">
        <f aca="false">IF(CHOOSE(MATCH(AE$5,$B$10:$E$10,0),$B704,$C704,$D704,$E704)*AE$6+AE704*AE$7&lt;AE$2,AE$3*AE$4,0)</f>
        <v>0</v>
      </c>
      <c r="DY704" s="0" t="n">
        <f aca="false">IF(CHOOSE(MATCH(AF$5,$B$10:$E$10,0),$B704,$C704,$D704,$E704)*AF$6+AF704*AF$7&lt;AF$2,AF$3*AF$4,0)</f>
        <v>0</v>
      </c>
      <c r="DZ704" s="0" t="n">
        <f aca="false">IF(CHOOSE(MATCH(AG$5,$B$10:$E$10,0),$B704,$C704,$D704,$E704)*AG$6+AG704*AG$7&lt;AG$2,AG$3*AG$4,0)</f>
        <v>0</v>
      </c>
      <c r="EA704" s="0" t="n">
        <f aca="false">IF(CHOOSE(MATCH(AH$5,$B$10:$E$10,0),$B704,$C704,$D704,$E704)*AH$6+AH704*AH$7&lt;AH$2,AH$3*AH$4,0)</f>
        <v>0</v>
      </c>
      <c r="EB704" s="0" t="n">
        <f aca="false">IF(CHOOSE(MATCH(AI$5,$B$10:$E$10,0),$B704,$C704,$D704,$E704)*AI$6+AI704*AI$7&lt;AI$2,AI$3*AI$4,0)</f>
        <v>0</v>
      </c>
      <c r="EC704" s="0" t="n">
        <f aca="false">IF(CHOOSE(MATCH(AJ$5,$B$10:$E$10,0),$B704,$C704,$D704,$E704)*AJ$6+AJ704*AJ$7&lt;AJ$2,AJ$3*AJ$4,0)</f>
        <v>0</v>
      </c>
      <c r="ED704" s="0" t="n">
        <f aca="false">IF(CHOOSE(MATCH(AK$5,$B$10:$E$10,0),$B704,$C704,$D704,$E704)*AK$6+AK704*AK$7&lt;AK$2,AK$3*AK$4,0)</f>
        <v>0</v>
      </c>
      <c r="EE704" s="0" t="n">
        <f aca="false">IF(CHOOSE(MATCH(AL$5,$B$10:$E$10,0),$B704,$C704,$D704,$E704)*AL$6+AL704*AL$7&lt;AL$2,AL$3*AL$4,0)</f>
        <v>0</v>
      </c>
      <c r="EF704" s="0" t="n">
        <f aca="false">IF(CHOOSE(MATCH(AM$5,$B$10:$E$10,0),$B704,$C704,$D704,$E704)*AM$6+AM704*AM$7&lt;AM$2,AM$3*AM$4,0)</f>
        <v>0</v>
      </c>
      <c r="EG704" s="0" t="n">
        <f aca="false">IF(CHOOSE(MATCH(AN$5,$B$10:$E$10,0),$B704,$C704,$D704,$E704)*AN$6+AN704*AN$7&lt;AN$2,AN$3*AN$4,0)</f>
        <v>0</v>
      </c>
      <c r="EH704" s="0" t="n">
        <f aca="false">IF(CHOOSE(MATCH(AO$5,$B$10:$E$10,0),$B704,$C704,$D704,$E704)*AO$6+AO704*AO$7&lt;AO$2,AO$3*AO$4,0)</f>
        <v>0</v>
      </c>
      <c r="EI704" s="0" t="n">
        <f aca="false">IF(CHOOSE(MATCH(AP$5,$B$10:$E$10,0),$B704,$C704,$D704,$E704)*AP$6+AP704*AP$7&lt;AP$2,AP$3*AP$4,0)</f>
        <v>0</v>
      </c>
      <c r="EJ704" s="0" t="n">
        <f aca="false">IF(CHOOSE(MATCH(AQ$5,$B$10:$E$10,0),$B704,$C704,$D704,$E704)*AQ$6+AQ704*AQ$7&lt;AQ$2,AQ$3*AQ$4,0)</f>
        <v>0</v>
      </c>
      <c r="EK704" s="0" t="n">
        <f aca="false">IF(CHOOSE(MATCH(AR$5,$B$10:$E$10,0),$B704,$C704,$D704,$E704)*AR$6+AR704*AR$7&lt;AR$2,AR$3*AR$4,0)</f>
        <v>0</v>
      </c>
      <c r="EL704" s="0" t="n">
        <f aca="false">IF(CHOOSE(MATCH(AS$5,$B$10:$E$10,0),$B704,$C704,$D704,$E704)*AS$6+AS704*AS$7&lt;AS$2,AS$3*AS$4,0)</f>
        <v>0</v>
      </c>
      <c r="EM704" s="0" t="n">
        <f aca="false">IF(CHOOSE(MATCH(AT$5,$B$10:$E$10,0),$B704,$C704,$D704,$E704)*AT$6+AT704*AT$7&lt;AT$2,AT$3*AT$4,0)</f>
        <v>0</v>
      </c>
      <c r="EN704" s="0" t="n">
        <f aca="false">IF(CHOOSE(MATCH(AU$5,$B$10:$E$10,0),$B704,$C704,$D704,$E704)*AU$6+AU704*AU$7&lt;AU$2,AU$3*AU$4,0)</f>
        <v>0</v>
      </c>
      <c r="EO704" s="0" t="n">
        <f aca="false">IF(CHOOSE(MATCH(AV$5,$B$10:$E$10,0),$B704,$C704,$D704,$E704)*AV$6+AV704*AV$7&lt;AV$2,AV$3*AV$4,0)</f>
        <v>0</v>
      </c>
      <c r="EP704" s="0" t="n">
        <f aca="false">IF(CHOOSE(MATCH(AW$5,$B$10:$E$10,0),$B704,$C704,$D704,$E704)*AW$6+AW704*AW$7&lt;AW$2,AW$3*AW$4,0)</f>
        <v>0</v>
      </c>
      <c r="EQ704" s="0" t="n">
        <f aca="false">IF(CHOOSE(MATCH(AX$5,$B$10:$E$10,0),$B704,$C704,$D704,$E704)*AX$6+AX704*AX$7&lt;AX$2,AX$3*AX$4,0)</f>
        <v>0</v>
      </c>
      <c r="ER704" s="0" t="n">
        <f aca="false">IF(CHOOSE(MATCH(AY$5,$B$10:$E$10,0),$B704,$C704,$D704,$E704)*AY$6+AY704*AY$7&lt;AY$2,AY$3*AY$4,0)</f>
        <v>0</v>
      </c>
      <c r="ES704" s="0" t="n">
        <f aca="false">IF(CHOOSE(MATCH(AZ$5,$B$10:$E$10,0),$B704,$C704,$D704,$E704)*AZ$6+AZ704*AZ$7&lt;AZ$2,AZ$3*AZ$4,0)</f>
        <v>0</v>
      </c>
      <c r="ET704" s="0" t="n">
        <f aca="false">IF(CHOOSE(MATCH(BA$5,$B$10:$E$10,0),$B704,$C704,$D704,$E704)*BA$6+BA704*BA$7&lt;BA$2,BA$3*BA$4,0)</f>
        <v>0</v>
      </c>
      <c r="EU704" s="0" t="n">
        <f aca="false">IF(CHOOSE(MATCH(BB$5,$B$10:$E$10,0),$B704,$C704,$D704,$E704)*BB$6+BB704*BB$7&lt;BB$2,BB$3*BB$4,0)</f>
        <v>0</v>
      </c>
      <c r="EV704" s="0" t="n">
        <f aca="false">IF(CHOOSE(MATCH(BC$5,$B$10:$E$10,0),$B704,$C704,$D704,$E704)*BC$6+BC704*BC$7&lt;BC$2,BC$3*BC$4,0)</f>
        <v>0</v>
      </c>
      <c r="EW704" s="0" t="n">
        <f aca="false">IF(CHOOSE(MATCH(BD$5,$B$10:$E$10,0),$B704,$C704,$D704,$E704)*BD$6+BD704*BD$7&lt;BD$2,BD$3*BD$4,0)</f>
        <v>0</v>
      </c>
      <c r="EX704" s="0" t="n">
        <f aca="false">IF(CHOOSE(MATCH(BE$5,$B$10:$E$10,0),$B704,$C704,$D704,$E704)*BE$6+BE704*BE$7&lt;BE$2,BE$3*BE$4,0)</f>
        <v>0</v>
      </c>
      <c r="EY704" s="0" t="n">
        <f aca="false">IF(CHOOSE(MATCH(BF$5,$B$10:$E$10,0),$B704,$C704,$D704,$E704)*BF$6+BF704*BF$7&lt;BF$2,BF$3*BF$4,0)</f>
        <v>0</v>
      </c>
      <c r="EZ704" s="0" t="n">
        <f aca="false">IF(CHOOSE(MATCH(BG$5,$B$10:$E$10,0),$B704,$C704,$D704,$E704)*BG$6+BG704*BG$7&lt;BG$2,BG$3*BG$4,0)</f>
        <v>0</v>
      </c>
      <c r="FA704" s="0" t="n">
        <f aca="false">IF(CHOOSE(MATCH(BH$5,$B$10:$E$10,0),$B704,$C704,$D704,$E704)*BH$6+BH704*BH$7&lt;BH$2,BH$3*BH$4,0)</f>
        <v>0</v>
      </c>
      <c r="FB704" s="0" t="n">
        <f aca="false">IF(CHOOSE(MATCH(BI$5,$B$10:$E$10,0),$B704,$C704,$D704,$E704)*BI$6+BI704*BI$7&lt;BI$2,BI$3*BI$4,0)</f>
        <v>0</v>
      </c>
      <c r="FC704" s="0" t="n">
        <f aca="false">IF(CHOOSE(MATCH(BJ$5,$B$10:$E$10,0),$B704,$C704,$D704,$E704)*BJ$6+BJ704*BJ$7&lt;BJ$2,BJ$3*BJ$4,0)</f>
        <v>0</v>
      </c>
      <c r="FD704" s="0" t="n">
        <f aca="false">IF(CHOOSE(MATCH(BK$5,$B$10:$E$10,0),$B704,$C704,$D704,$E704)*BK$6+BK704*BK$7&lt;BK$2,BK$3*BK$4,0)</f>
        <v>0</v>
      </c>
      <c r="FE704" s="0" t="n">
        <f aca="false">IF(CHOOSE(MATCH(BL$5,$B$10:$E$10,0),$B704,$C704,$D704,$E704)*BL$6+BL704*BL$7&lt;BL$2,BL$3*BL$4,0)</f>
        <v>0</v>
      </c>
      <c r="FF704" s="0" t="n">
        <f aca="false">IF(CHOOSE(MATCH(BM$5,$B$10:$E$10,0),$B704,$C704,$D704,$E704)*BM$6+BM704*BM$7&lt;BM$2,BM$3*BM$4,0)</f>
        <v>0</v>
      </c>
      <c r="FG704" s="0" t="n">
        <f aca="false">IF(CHOOSE(MATCH(BN$5,$B$10:$E$10,0),$B704,$C704,$D704,$E704)*BN$6+BN704*BN$7&lt;BN$2,BN$3*BN$4,0)</f>
        <v>0</v>
      </c>
      <c r="FH704" s="0" t="n">
        <f aca="false">IF(CHOOSE(MATCH(BO$5,$B$10:$E$10,0),$B704,$C704,$D704,$E704)*BO$6+BO704*BO$7&lt;BO$2,BO$3*BO$4,0)</f>
        <v>0</v>
      </c>
      <c r="FI704" s="0" t="n">
        <f aca="false">IF(CHOOSE(MATCH(BP$5,$B$10:$E$10,0),$B704,$C704,$D704,$E704)*BP$6+BP704*BP$7&lt;BP$2,BP$3*BP$4,0)</f>
        <v>0</v>
      </c>
      <c r="FJ704" s="0" t="n">
        <f aca="false">IF(CHOOSE(MATCH(BQ$5,$B$10:$E$10,0),$B704,$C704,$D704,$E704)*BQ$6+BQ704*BQ$7&lt;BQ$2,BQ$3*BQ$4,0)</f>
        <v>0</v>
      </c>
      <c r="FK704" s="0" t="n">
        <f aca="false">IF(CHOOSE(MATCH(BR$5,$B$10:$E$10,0),$B704,$C704,$D704,$E704)*BR$6+BR704*BR$7&lt;BR$2,BR$3*BR$4,0)</f>
        <v>0</v>
      </c>
      <c r="FL704" s="0" t="n">
        <f aca="false">IF(CHOOSE(MATCH(BS$5,$B$10:$E$10,0),$B704,$C704,$D704,$E704)*BS$6+BS704*BS$7&lt;BS$2,BS$3*BS$4,0)</f>
        <v>0</v>
      </c>
      <c r="FM704" s="0" t="n">
        <f aca="false">IF(CHOOSE(MATCH(BT$5,$B$10:$E$10,0),$B704,$C704,$D704,$E704)*BT$6+BT704*BT$7&lt;BT$2,BT$3*BT$4,0)</f>
        <v>0</v>
      </c>
      <c r="FN704" s="0" t="n">
        <f aca="false">IF(CHOOSE(MATCH(BU$5,$B$10:$E$10,0),$B704,$C704,$D704,$E704)*BU$6+BU704*BU$7&lt;BU$2,BU$3*BU$4,0)</f>
        <v>0</v>
      </c>
      <c r="FO704" s="0" t="n">
        <f aca="false">IF(CHOOSE(MATCH(BV$5,$B$10:$E$10,0),$B704,$C704,$D704,$E704)*BV$6+BV704*BV$7&lt;BV$2,BV$3*BV$4,0)</f>
        <v>0</v>
      </c>
      <c r="FP704" s="0" t="n">
        <f aca="false">IF(CHOOSE(MATCH(BW$5,$B$10:$E$10,0),$B704,$C704,$D704,$E704)*BW$6+BW704*BW$7&lt;BW$2,BW$3*BW$4,0)</f>
        <v>0</v>
      </c>
      <c r="FQ704" s="0" t="n">
        <f aca="false">IF(CHOOSE(MATCH(BX$5,$B$10:$E$10,0),$B704,$C704,$D704,$E704)*BX$6+BX704*BX$7&lt;BX$2,BX$3*BX$4,0)</f>
        <v>0</v>
      </c>
      <c r="FR704" s="0" t="n">
        <f aca="false">IF(CHOOSE(MATCH(BY$5,$B$10:$E$10,0),$B704,$C704,$D704,$E704)*BY$6+BY704*BY$7&lt;BY$2,BY$3*BY$4,0)</f>
        <v>0</v>
      </c>
      <c r="FS704" s="0" t="n">
        <f aca="false">IF(CHOOSE(MATCH(BZ$5,$B$10:$E$10,0),$B704,$C704,$D704,$E704)*BZ$6+BZ704*BZ$7&lt;BZ$2,BZ$3*BZ$4,0)</f>
        <v>0</v>
      </c>
      <c r="FT704" s="0" t="n">
        <f aca="false">IF(CHOOSE(MATCH(CA$5,$B$10:$E$10,0),$B704,$C704,$D704,$E704)*CA$6+CA704*CA$7&lt;CA$2,CA$3*CA$4,0)</f>
        <v>0</v>
      </c>
      <c r="FU704" s="0" t="n">
        <f aca="false">IF(CHOOSE(MATCH(CB$5,$B$10:$E$10,0),$B704,$C704,$D704,$E704)*CB$6+CB704*CB$7&lt;CB$2,CB$3*CB$4,0)</f>
        <v>0</v>
      </c>
      <c r="FV704" s="0" t="n">
        <f aca="false">IF(CHOOSE(MATCH(CC$5,$B$10:$E$10,0),$B704,$C704,$D704,$E704)*CC$6+CC704*CC$7&lt;CC$2,CC$3*CC$4,0)</f>
        <v>0</v>
      </c>
      <c r="FW704" s="0" t="n">
        <f aca="false">IF(CHOOSE(MATCH(CD$5,$B$10:$E$10,0),$B704,$C704,$D704,$E704)*CD$6+CD704*CD$7&lt;CD$2,CD$3*CD$4,0)</f>
        <v>0</v>
      </c>
      <c r="FX704" s="0" t="n">
        <f aca="false">IF(CHOOSE(MATCH(CE$5,$B$10:$E$10,0),$B704,$C704,$D704,$E704)*CE$6+CE704*CE$7&lt;CE$2,CE$3*CE$4,0)</f>
        <v>0</v>
      </c>
      <c r="FY704" s="0" t="n">
        <f aca="false">IF(CHOOSE(MATCH(CF$5,$B$10:$E$10,0),$B704,$C704,$D704,$E704)*CF$6+CF704*CF$7&lt;CF$2,CF$3*CF$4,0)</f>
        <v>0</v>
      </c>
      <c r="FZ704" s="0" t="n">
        <f aca="false">IF(CHOOSE(MATCH(CG$5,$B$10:$E$10,0),$B704,$C704,$D704,$E704)*CG$6+CG704*CG$7&lt;CG$2,CG$3*CG$4,0)</f>
        <v>0</v>
      </c>
      <c r="GA704" s="0" t="n">
        <f aca="false">IF(CHOOSE(MATCH(CH$5,$B$10:$E$10,0),$B704,$C704,$D704,$E704)*CH$6+CH704*CH$7&lt;CH$2,CH$3*CH$4,0)</f>
        <v>0</v>
      </c>
      <c r="GB704" s="0" t="n">
        <f aca="false">IF(CHOOSE(MATCH(CI$5,$B$10:$E$10,0),$B704,$C704,$D704,$E704)*CI$6+CI704*CI$7&lt;CI$2,CI$3*CI$4,0)</f>
        <v>0</v>
      </c>
      <c r="GC704" s="0" t="n">
        <f aca="false">IF(CHOOSE(MATCH(CJ$5,$B$10:$E$10,0),$B704,$C704,$D704,$E704)*CJ$6+CJ704*CJ$7&lt;CJ$2,CJ$3*CJ$4,0)</f>
        <v>0</v>
      </c>
      <c r="GD704" s="0" t="n">
        <f aca="false">IF(CHOOSE(MATCH(CK$5,$B$10:$E$10,0),$B704,$C704,$D704,$E704)*CK$6+CK704*CK$7&lt;CK$2,CK$3*CK$4,0)</f>
        <v>0</v>
      </c>
      <c r="GE704" s="0" t="n">
        <f aca="false">IF(CHOOSE(MATCH(CL$5,$B$10:$E$10,0),$B704,$C704,$D704,$E704)*CL$6+CL704*CL$7&lt;CL$2,CL$3*CL$4,0)</f>
        <v>0</v>
      </c>
      <c r="GF704" s="0" t="n">
        <f aca="false">IF(CHOOSE(MATCH(CM$5,$B$10:$E$10,0),$B704,$C704,$D704,$E704)*CM$6+CM704*CM$7&lt;CM$2,CM$3*CM$4,0)</f>
        <v>0</v>
      </c>
      <c r="GG704" s="0" t="n">
        <f aca="false">IF(CHOOSE(MATCH(CN$5,$B$10:$E$10,0),$B704,$C704,$D704,$E704)*CN$6+CN704*CN$7&lt;CN$2,CN$3*CN$4,0)</f>
        <v>0</v>
      </c>
      <c r="GH704" s="0" t="n">
        <f aca="false">IF(CHOOSE(MATCH(CO$5,$B$10:$E$10,0),$B704,$C704,$D704,$E704)*CO$6+CO704*CO$7&lt;CO$2,CO$3*CO$4,0)</f>
        <v>0</v>
      </c>
      <c r="GI704" s="0" t="n">
        <f aca="false">IF(CHOOSE(MATCH(CP$5,$B$10:$E$10,0),$B704,$C704,$D704,$E704)*CP$6+CP704*CP$7&lt;CP$2,CP$3*CP$4,0)</f>
        <v>0</v>
      </c>
      <c r="GJ704" s="0" t="n">
        <f aca="false">IF(CHOOSE(MATCH(CQ$5,$B$10:$E$10,0),$B704,$C704,$D704,$E704)*CQ$6+CQ704*CQ$7&lt;CQ$2,CQ$3*CQ$4,0)</f>
        <v>0</v>
      </c>
      <c r="GK704" s="0" t="n">
        <f aca="false">IF(CHOOSE(MATCH(CR$5,$B$10:$E$10,0),$B704,$C704,$D704,$E704)*CR$6+CR704*CR$7&lt;CR$2,CR$3*CR$4,0)</f>
        <v>0</v>
      </c>
      <c r="GL704" s="0" t="n">
        <f aca="false">IF(CHOOSE(MATCH(CS$5,$B$10:$E$10,0),$B704,$C704,$D704,$E704)*CS$6+CS704*CS$7&lt;CS$2,CS$3*CS$4,0)</f>
        <v>0</v>
      </c>
      <c r="GM704" s="0" t="n">
        <f aca="false">IF(CHOOSE(MATCH(CT$5,$B$10:$E$10,0),$B704,$C704,$D704,$E704)*CT$6+CT704*CT$7&lt;CT$2,CT$3*CT$4,0)</f>
        <v>0</v>
      </c>
      <c r="GN704" s="0" t="n">
        <f aca="false">IF(CHOOSE(MATCH(CU$5,$B$10:$E$10,0),$B704,$C704,$D704,$E704)*CU$6+CU704*CU$7&lt;CU$2,CU$3*CU$4,0)</f>
        <v>0</v>
      </c>
      <c r="GO704" s="0" t="n">
        <f aca="false">IF(CHOOSE(MATCH(CV$5,$B$10:$E$10,0),$B704,$C704,$D704,$E704)*CV$6+CV704*CV$7&lt;CV$2,CV$3*CV$4,0)</f>
        <v>0</v>
      </c>
      <c r="GP704" s="0" t="n">
        <f aca="false">IF(CHOOSE(MATCH(CW$5,$B$10:$E$10,0),$B704,$C704,$D704,$E704)*CW$6+CW704*CW$7&lt;CW$2,CW$3*CW$4,0)</f>
        <v>0</v>
      </c>
      <c r="GQ704" s="0" t="n">
        <f aca="false">IF(CHOOSE(MATCH(CX$5,$B$10:$E$10,0),$B704,$C704,$D704,$E704)*CX$6+CX704*CX$7&lt;CX$2,CX$3*CX$4,0)</f>
        <v>0</v>
      </c>
      <c r="GS704" s="0" t="n">
        <f aca="false">SUM(CZ704:GQ704)</f>
        <v>0.5</v>
      </c>
      <c r="GT704" s="0" t="n">
        <f aca="false">IF(GS704&gt;$GS$6,1,0)</f>
        <v>0</v>
      </c>
    </row>
    <row r="705" customFormat="false" ht="14" hidden="false" customHeight="false" outlineLevel="0" collapsed="false">
      <c r="A705" s="0" t="n">
        <v>695</v>
      </c>
      <c r="B705" s="0" t="n">
        <v>0.0764199048125832</v>
      </c>
      <c r="C705" s="0" t="n">
        <v>0.425426562169707</v>
      </c>
      <c r="D705" s="0" t="n">
        <v>0.355704672837215</v>
      </c>
      <c r="E705" s="0" t="n">
        <v>-0.731480645864404</v>
      </c>
      <c r="G705" s="0" t="n">
        <v>0.489440026285592</v>
      </c>
      <c r="H705" s="0" t="n">
        <v>1.90747414308134</v>
      </c>
      <c r="I705" s="0" t="n">
        <v>-0.59839294408448</v>
      </c>
      <c r="J705" s="0" t="n">
        <v>-2.03905983653385</v>
      </c>
      <c r="K705" s="0" t="n">
        <v>1.70562998391688</v>
      </c>
      <c r="L705" s="0" t="n">
        <v>0.572965745959664</v>
      </c>
      <c r="M705" s="0" t="n">
        <v>2.03723175218329</v>
      </c>
      <c r="N705" s="0" t="n">
        <v>-0.448534365204978</v>
      </c>
      <c r="O705" s="0" t="n">
        <v>-1.46893853525398</v>
      </c>
      <c r="P705" s="0" t="n">
        <v>-0.257441570283845</v>
      </c>
      <c r="Q705" s="0" t="n">
        <v>-0.0678676315146731</v>
      </c>
      <c r="R705" s="0" t="n">
        <v>-0.329412159771891</v>
      </c>
      <c r="S705" s="0" t="n">
        <v>1.51262611325365</v>
      </c>
      <c r="T705" s="0" t="n">
        <v>-1.26959321278264</v>
      </c>
      <c r="U705" s="0" t="n">
        <v>0.322232835969771</v>
      </c>
      <c r="V705" s="0" t="n">
        <v>0.428574367106194</v>
      </c>
      <c r="W705" s="0" t="n">
        <v>-1.09015900306986</v>
      </c>
      <c r="X705" s="0" t="n">
        <v>-0.959412318479735</v>
      </c>
      <c r="Y705" s="0" t="n">
        <v>0.205262722374755</v>
      </c>
      <c r="Z705" s="0" t="n">
        <v>0.81482312452863</v>
      </c>
      <c r="AA705" s="0" t="n">
        <v>-0.204090611077845</v>
      </c>
      <c r="AB705" s="0" t="n">
        <v>-0.156037458509672</v>
      </c>
      <c r="AC705" s="0" t="n">
        <v>-1.05147819340345</v>
      </c>
      <c r="AD705" s="0" t="n">
        <v>0.987422481557587</v>
      </c>
      <c r="AE705" s="0" t="n">
        <v>-0.0683280632074457</v>
      </c>
      <c r="AF705" s="0" t="n">
        <v>-0.11226802598685</v>
      </c>
      <c r="AG705" s="0" t="n">
        <v>-0.512334281665972</v>
      </c>
      <c r="AH705" s="0" t="n">
        <v>0.0102886588138063</v>
      </c>
      <c r="AI705" s="0" t="n">
        <v>0.69370116762002</v>
      </c>
      <c r="AJ705" s="0" t="n">
        <v>0.443633325630799</v>
      </c>
      <c r="AK705" s="0" t="n">
        <v>0.624493168288609</v>
      </c>
      <c r="AL705" s="0" t="n">
        <v>-1.01073510450078</v>
      </c>
      <c r="AM705" s="0" t="n">
        <v>-0.110343307824223</v>
      </c>
      <c r="AN705" s="0" t="n">
        <v>-0.9619589036447</v>
      </c>
      <c r="AO705" s="0" t="n">
        <v>0.707095750840381</v>
      </c>
      <c r="AP705" s="0" t="n">
        <v>0.272575562121347</v>
      </c>
      <c r="AQ705" s="0" t="n">
        <v>-0.611805717198877</v>
      </c>
      <c r="AR705" s="0" t="n">
        <v>1.56406713358592</v>
      </c>
      <c r="AS705" s="0" t="n">
        <v>0.335556933350745</v>
      </c>
      <c r="AT705" s="0" t="n">
        <v>1.33738467411604</v>
      </c>
      <c r="AU705" s="0" t="n">
        <v>-1.00008264780627</v>
      </c>
      <c r="AV705" s="0" t="n">
        <v>-0.613190422882326</v>
      </c>
      <c r="AW705" s="0" t="n">
        <v>0.0825207280286122</v>
      </c>
      <c r="AX705" s="0" t="n">
        <v>1.50474534166278</v>
      </c>
      <c r="AY705" s="0" t="n">
        <v>0.587085651204689</v>
      </c>
      <c r="AZ705" s="0" t="n">
        <v>-0.816210103948833</v>
      </c>
      <c r="BA705" s="0" t="n">
        <v>-0.69175712269498</v>
      </c>
      <c r="BB705" s="0" t="n">
        <v>-1.92963852896355</v>
      </c>
      <c r="BC705" s="0" t="n">
        <v>-0.354393705492839</v>
      </c>
      <c r="BD705" s="0" t="n">
        <v>0.578925209993031</v>
      </c>
      <c r="BE705" s="0" t="n">
        <v>1.02124431577977</v>
      </c>
      <c r="BF705" s="0" t="n">
        <v>0.0439627001469489</v>
      </c>
      <c r="BG705" s="0" t="n">
        <v>1.20275217341259</v>
      </c>
      <c r="BH705" s="0" t="n">
        <v>0.0111310782813234</v>
      </c>
      <c r="BI705" s="0" t="n">
        <v>-0.307602476823376</v>
      </c>
      <c r="BJ705" s="0" t="n">
        <v>-0.357897533831419</v>
      </c>
      <c r="BK705" s="0" t="n">
        <v>0.525287759955972</v>
      </c>
      <c r="BL705" s="0" t="n">
        <v>-1.83442352863494</v>
      </c>
      <c r="BM705" s="0" t="n">
        <v>1.11062036012299</v>
      </c>
      <c r="BN705" s="0" t="n">
        <v>0.505194748257054</v>
      </c>
      <c r="BO705" s="0" t="n">
        <v>-0.635968717688229</v>
      </c>
      <c r="BP705" s="0" t="n">
        <v>0.920383627089905</v>
      </c>
      <c r="BQ705" s="0" t="n">
        <v>0.266228425971349</v>
      </c>
      <c r="BR705" s="0" t="n">
        <v>0.240712552113109</v>
      </c>
      <c r="BS705" s="0" t="n">
        <v>1.51190306496574</v>
      </c>
      <c r="BT705" s="0" t="n">
        <v>-0.0366890162695199</v>
      </c>
      <c r="BU705" s="0" t="n">
        <v>-1.14250951810391</v>
      </c>
      <c r="BV705" s="0" t="n">
        <v>0.910613380256109</v>
      </c>
      <c r="BW705" s="0" t="n">
        <v>1.32845798361814</v>
      </c>
      <c r="BX705" s="0" t="n">
        <v>0.263614765572129</v>
      </c>
      <c r="BY705" s="0" t="n">
        <v>0.654526957077906</v>
      </c>
      <c r="BZ705" s="0" t="n">
        <v>0.792213086242555</v>
      </c>
      <c r="CA705" s="0" t="n">
        <v>-0.403797457693145</v>
      </c>
      <c r="CB705" s="0" t="n">
        <v>1.37420556711731</v>
      </c>
      <c r="CC705" s="0" t="n">
        <v>-1.42155386129161</v>
      </c>
      <c r="CD705" s="0" t="n">
        <v>0.311775920636137</v>
      </c>
      <c r="CE705" s="0" t="n">
        <v>-0.277580056717852</v>
      </c>
      <c r="CF705" s="0" t="n">
        <v>1.2007058103336</v>
      </c>
      <c r="CG705" s="0" t="n">
        <v>-0.0445743353338912</v>
      </c>
      <c r="CH705" s="0" t="n">
        <v>0.0394447852158919</v>
      </c>
      <c r="CI705" s="0" t="n">
        <v>-0.698576059221523</v>
      </c>
      <c r="CJ705" s="0" t="n">
        <v>-0.938530320127029</v>
      </c>
      <c r="CK705" s="0" t="n">
        <v>0.721113337931456</v>
      </c>
      <c r="CL705" s="0" t="n">
        <v>-0.930479018279584</v>
      </c>
      <c r="CM705" s="0" t="n">
        <v>1.14501062853378</v>
      </c>
      <c r="CN705" s="0" t="n">
        <v>-1.77739821083378</v>
      </c>
      <c r="CO705" s="0" t="n">
        <v>-1.21867287816713</v>
      </c>
      <c r="CP705" s="0" t="n">
        <v>0.473376076115528</v>
      </c>
      <c r="CQ705" s="0" t="n">
        <v>0.336366383635323</v>
      </c>
      <c r="CR705" s="0" t="n">
        <v>-0.881243522599107</v>
      </c>
      <c r="CS705" s="0" t="n">
        <v>0.324812390317675</v>
      </c>
      <c r="CT705" s="0" t="n">
        <v>-0.0183990778168663</v>
      </c>
      <c r="CU705" s="0" t="n">
        <v>-0.459644979855511</v>
      </c>
      <c r="CV705" s="0" t="n">
        <v>-1.017131125991</v>
      </c>
      <c r="CW705" s="0" t="n">
        <v>-0.281556822301354</v>
      </c>
      <c r="CX705" s="0" t="n">
        <v>1.31890601551277</v>
      </c>
      <c r="CZ705" s="0" t="n">
        <f aca="false">IF(CHOOSE(MATCH(G$5,$B$10:$E$10,0),$B705,$C705,$D705,$E705)*G$6+G705*G$7&lt;G$2,G$3*G$4,0)</f>
        <v>0</v>
      </c>
      <c r="DA705" s="0" t="n">
        <f aca="false">IF(CHOOSE(MATCH(H$5,$B$10:$E$10,0),$B705,$C705,$D705,$E705)*H$6+H705*H$7&lt;H$2,H$3*H$4,0)</f>
        <v>0</v>
      </c>
      <c r="DB705" s="0" t="n">
        <f aca="false">IF(CHOOSE(MATCH(I$5,$B$10:$E$10,0),$B705,$C705,$D705,$E705)*I$6+I705*I$7&lt;I$2,I$3*I$4,0)</f>
        <v>0</v>
      </c>
      <c r="DC705" s="0" t="n">
        <f aca="false">IF(CHOOSE(MATCH(J$5,$B$10:$E$10,0),$B705,$C705,$D705,$E705)*J$6+J705*J$7&lt;J$2,J$3*J$4,0)</f>
        <v>0</v>
      </c>
      <c r="DD705" s="0" t="n">
        <f aca="false">IF(CHOOSE(MATCH(K$5,$B$10:$E$10,0),$B705,$C705,$D705,$E705)*K$6+K705*K$7&lt;K$2,K$3*K$4,0)</f>
        <v>0</v>
      </c>
      <c r="DE705" s="0" t="n">
        <f aca="false">IF(CHOOSE(MATCH(L$5,$B$10:$E$10,0),$B705,$C705,$D705,$E705)*L$6+L705*L$7&lt;L$2,L$3*L$4,0)</f>
        <v>0</v>
      </c>
      <c r="DF705" s="0" t="n">
        <f aca="false">IF(CHOOSE(MATCH(M$5,$B$10:$E$10,0),$B705,$C705,$D705,$E705)*M$6+M705*M$7&lt;M$2,M$3*M$4,0)</f>
        <v>0</v>
      </c>
      <c r="DG705" s="0" t="n">
        <f aca="false">IF(CHOOSE(MATCH(N$5,$B$10:$E$10,0),$B705,$C705,$D705,$E705)*N$6+N705*N$7&lt;N$2,N$3*N$4,0)</f>
        <v>0</v>
      </c>
      <c r="DH705" s="0" t="n">
        <f aca="false">IF(CHOOSE(MATCH(O$5,$B$10:$E$10,0),$B705,$C705,$D705,$E705)*O$6+O705*O$7&lt;O$2,O$3*O$4,0)</f>
        <v>0</v>
      </c>
      <c r="DI705" s="0" t="n">
        <f aca="false">IF(CHOOSE(MATCH(P$5,$B$10:$E$10,0),$B705,$C705,$D705,$E705)*P$6+P705*P$7&lt;P$2,P$3*P$4,0)</f>
        <v>0</v>
      </c>
      <c r="DJ705" s="0" t="n">
        <f aca="false">IF(CHOOSE(MATCH(Q$5,$B$10:$E$10,0),$B705,$C705,$D705,$E705)*Q$6+Q705*Q$7&lt;Q$2,Q$3*Q$4,0)</f>
        <v>0</v>
      </c>
      <c r="DK705" s="0" t="n">
        <f aca="false">IF(CHOOSE(MATCH(R$5,$B$10:$E$10,0),$B705,$C705,$D705,$E705)*R$6+R705*R$7&lt;R$2,R$3*R$4,0)</f>
        <v>0</v>
      </c>
      <c r="DL705" s="0" t="n">
        <f aca="false">IF(CHOOSE(MATCH(S$5,$B$10:$E$10,0),$B705,$C705,$D705,$E705)*S$6+S705*S$7&lt;S$2,S$3*S$4,0)</f>
        <v>0</v>
      </c>
      <c r="DM705" s="0" t="n">
        <f aca="false">IF(CHOOSE(MATCH(T$5,$B$10:$E$10,0),$B705,$C705,$D705,$E705)*T$6+T705*T$7&lt;T$2,T$3*T$4,0)</f>
        <v>0</v>
      </c>
      <c r="DN705" s="0" t="n">
        <f aca="false">IF(CHOOSE(MATCH(U$5,$B$10:$E$10,0),$B705,$C705,$D705,$E705)*U$6+U705*U$7&lt;U$2,U$3*U$4,0)</f>
        <v>0</v>
      </c>
      <c r="DO705" s="0" t="n">
        <f aca="false">IF(CHOOSE(MATCH(V$5,$B$10:$E$10,0),$B705,$C705,$D705,$E705)*V$6+V705*V$7&lt;V$2,V$3*V$4,0)</f>
        <v>0</v>
      </c>
      <c r="DP705" s="0" t="n">
        <f aca="false">IF(CHOOSE(MATCH(W$5,$B$10:$E$10,0),$B705,$C705,$D705,$E705)*W$6+W705*W$7&lt;W$2,W$3*W$4,0)</f>
        <v>0</v>
      </c>
      <c r="DQ705" s="0" t="n">
        <f aca="false">IF(CHOOSE(MATCH(X$5,$B$10:$E$10,0),$B705,$C705,$D705,$E705)*X$6+X705*X$7&lt;X$2,X$3*X$4,0)</f>
        <v>0</v>
      </c>
      <c r="DR705" s="0" t="n">
        <f aca="false">IF(CHOOSE(MATCH(Y$5,$B$10:$E$10,0),$B705,$C705,$D705,$E705)*Y$6+Y705*Y$7&lt;Y$2,Y$3*Y$4,0)</f>
        <v>0</v>
      </c>
      <c r="DS705" s="0" t="n">
        <f aca="false">IF(CHOOSE(MATCH(Z$5,$B$10:$E$10,0),$B705,$C705,$D705,$E705)*Z$6+Z705*Z$7&lt;Z$2,Z$3*Z$4,0)</f>
        <v>0</v>
      </c>
      <c r="DT705" s="0" t="n">
        <f aca="false">IF(CHOOSE(MATCH(AA$5,$B$10:$E$10,0),$B705,$C705,$D705,$E705)*AA$6+AA705*AA$7&lt;AA$2,AA$3*AA$4,0)</f>
        <v>0</v>
      </c>
      <c r="DU705" s="0" t="n">
        <f aca="false">IF(CHOOSE(MATCH(AB$5,$B$10:$E$10,0),$B705,$C705,$D705,$E705)*AB$6+AB705*AB$7&lt;AB$2,AB$3*AB$4,0)</f>
        <v>0</v>
      </c>
      <c r="DV705" s="0" t="n">
        <f aca="false">IF(CHOOSE(MATCH(AC$5,$B$10:$E$10,0),$B705,$C705,$D705,$E705)*AC$6+AC705*AC$7&lt;AC$2,AC$3*AC$4,0)</f>
        <v>0</v>
      </c>
      <c r="DW705" s="0" t="n">
        <f aca="false">IF(CHOOSE(MATCH(AD$5,$B$10:$E$10,0),$B705,$C705,$D705,$E705)*AD$6+AD705*AD$7&lt;AD$2,AD$3*AD$4,0)</f>
        <v>0</v>
      </c>
      <c r="DX705" s="0" t="n">
        <f aca="false">IF(CHOOSE(MATCH(AE$5,$B$10:$E$10,0),$B705,$C705,$D705,$E705)*AE$6+AE705*AE$7&lt;AE$2,AE$3*AE$4,0)</f>
        <v>0</v>
      </c>
      <c r="DY705" s="0" t="n">
        <f aca="false">IF(CHOOSE(MATCH(AF$5,$B$10:$E$10,0),$B705,$C705,$D705,$E705)*AF$6+AF705*AF$7&lt;AF$2,AF$3*AF$4,0)</f>
        <v>0</v>
      </c>
      <c r="DZ705" s="0" t="n">
        <f aca="false">IF(CHOOSE(MATCH(AG$5,$B$10:$E$10,0),$B705,$C705,$D705,$E705)*AG$6+AG705*AG$7&lt;AG$2,AG$3*AG$4,0)</f>
        <v>0</v>
      </c>
      <c r="EA705" s="0" t="n">
        <f aca="false">IF(CHOOSE(MATCH(AH$5,$B$10:$E$10,0),$B705,$C705,$D705,$E705)*AH$6+AH705*AH$7&lt;AH$2,AH$3*AH$4,0)</f>
        <v>0</v>
      </c>
      <c r="EB705" s="0" t="n">
        <f aca="false">IF(CHOOSE(MATCH(AI$5,$B$10:$E$10,0),$B705,$C705,$D705,$E705)*AI$6+AI705*AI$7&lt;AI$2,AI$3*AI$4,0)</f>
        <v>0</v>
      </c>
      <c r="EC705" s="0" t="n">
        <f aca="false">IF(CHOOSE(MATCH(AJ$5,$B$10:$E$10,0),$B705,$C705,$D705,$E705)*AJ$6+AJ705*AJ$7&lt;AJ$2,AJ$3*AJ$4,0)</f>
        <v>0</v>
      </c>
      <c r="ED705" s="0" t="n">
        <f aca="false">IF(CHOOSE(MATCH(AK$5,$B$10:$E$10,0),$B705,$C705,$D705,$E705)*AK$6+AK705*AK$7&lt;AK$2,AK$3*AK$4,0)</f>
        <v>0</v>
      </c>
      <c r="EE705" s="0" t="n">
        <f aca="false">IF(CHOOSE(MATCH(AL$5,$B$10:$E$10,0),$B705,$C705,$D705,$E705)*AL$6+AL705*AL$7&lt;AL$2,AL$3*AL$4,0)</f>
        <v>0</v>
      </c>
      <c r="EF705" s="0" t="n">
        <f aca="false">IF(CHOOSE(MATCH(AM$5,$B$10:$E$10,0),$B705,$C705,$D705,$E705)*AM$6+AM705*AM$7&lt;AM$2,AM$3*AM$4,0)</f>
        <v>0</v>
      </c>
      <c r="EG705" s="0" t="n">
        <f aca="false">IF(CHOOSE(MATCH(AN$5,$B$10:$E$10,0),$B705,$C705,$D705,$E705)*AN$6+AN705*AN$7&lt;AN$2,AN$3*AN$4,0)</f>
        <v>0</v>
      </c>
      <c r="EH705" s="0" t="n">
        <f aca="false">IF(CHOOSE(MATCH(AO$5,$B$10:$E$10,0),$B705,$C705,$D705,$E705)*AO$6+AO705*AO$7&lt;AO$2,AO$3*AO$4,0)</f>
        <v>0</v>
      </c>
      <c r="EI705" s="0" t="n">
        <f aca="false">IF(CHOOSE(MATCH(AP$5,$B$10:$E$10,0),$B705,$C705,$D705,$E705)*AP$6+AP705*AP$7&lt;AP$2,AP$3*AP$4,0)</f>
        <v>0</v>
      </c>
      <c r="EJ705" s="0" t="n">
        <f aca="false">IF(CHOOSE(MATCH(AQ$5,$B$10:$E$10,0),$B705,$C705,$D705,$E705)*AQ$6+AQ705*AQ$7&lt;AQ$2,AQ$3*AQ$4,0)</f>
        <v>0</v>
      </c>
      <c r="EK705" s="0" t="n">
        <f aca="false">IF(CHOOSE(MATCH(AR$5,$B$10:$E$10,0),$B705,$C705,$D705,$E705)*AR$6+AR705*AR$7&lt;AR$2,AR$3*AR$4,0)</f>
        <v>0</v>
      </c>
      <c r="EL705" s="0" t="n">
        <f aca="false">IF(CHOOSE(MATCH(AS$5,$B$10:$E$10,0),$B705,$C705,$D705,$E705)*AS$6+AS705*AS$7&lt;AS$2,AS$3*AS$4,0)</f>
        <v>0</v>
      </c>
      <c r="EM705" s="0" t="n">
        <f aca="false">IF(CHOOSE(MATCH(AT$5,$B$10:$E$10,0),$B705,$C705,$D705,$E705)*AT$6+AT705*AT$7&lt;AT$2,AT$3*AT$4,0)</f>
        <v>0</v>
      </c>
      <c r="EN705" s="0" t="n">
        <f aca="false">IF(CHOOSE(MATCH(AU$5,$B$10:$E$10,0),$B705,$C705,$D705,$E705)*AU$6+AU705*AU$7&lt;AU$2,AU$3*AU$4,0)</f>
        <v>0</v>
      </c>
      <c r="EO705" s="0" t="n">
        <f aca="false">IF(CHOOSE(MATCH(AV$5,$B$10:$E$10,0),$B705,$C705,$D705,$E705)*AV$6+AV705*AV$7&lt;AV$2,AV$3*AV$4,0)</f>
        <v>0</v>
      </c>
      <c r="EP705" s="0" t="n">
        <f aca="false">IF(CHOOSE(MATCH(AW$5,$B$10:$E$10,0),$B705,$C705,$D705,$E705)*AW$6+AW705*AW$7&lt;AW$2,AW$3*AW$4,0)</f>
        <v>0</v>
      </c>
      <c r="EQ705" s="0" t="n">
        <f aca="false">IF(CHOOSE(MATCH(AX$5,$B$10:$E$10,0),$B705,$C705,$D705,$E705)*AX$6+AX705*AX$7&lt;AX$2,AX$3*AX$4,0)</f>
        <v>0</v>
      </c>
      <c r="ER705" s="0" t="n">
        <f aca="false">IF(CHOOSE(MATCH(AY$5,$B$10:$E$10,0),$B705,$C705,$D705,$E705)*AY$6+AY705*AY$7&lt;AY$2,AY$3*AY$4,0)</f>
        <v>0</v>
      </c>
      <c r="ES705" s="0" t="n">
        <f aca="false">IF(CHOOSE(MATCH(AZ$5,$B$10:$E$10,0),$B705,$C705,$D705,$E705)*AZ$6+AZ705*AZ$7&lt;AZ$2,AZ$3*AZ$4,0)</f>
        <v>0</v>
      </c>
      <c r="ET705" s="0" t="n">
        <f aca="false">IF(CHOOSE(MATCH(BA$5,$B$10:$E$10,0),$B705,$C705,$D705,$E705)*BA$6+BA705*BA$7&lt;BA$2,BA$3*BA$4,0)</f>
        <v>0</v>
      </c>
      <c r="EU705" s="0" t="n">
        <f aca="false">IF(CHOOSE(MATCH(BB$5,$B$10:$E$10,0),$B705,$C705,$D705,$E705)*BB$6+BB705*BB$7&lt;BB$2,BB$3*BB$4,0)</f>
        <v>0</v>
      </c>
      <c r="EV705" s="0" t="n">
        <f aca="false">IF(CHOOSE(MATCH(BC$5,$B$10:$E$10,0),$B705,$C705,$D705,$E705)*BC$6+BC705*BC$7&lt;BC$2,BC$3*BC$4,0)</f>
        <v>0</v>
      </c>
      <c r="EW705" s="0" t="n">
        <f aca="false">IF(CHOOSE(MATCH(BD$5,$B$10:$E$10,0),$B705,$C705,$D705,$E705)*BD$6+BD705*BD$7&lt;BD$2,BD$3*BD$4,0)</f>
        <v>0</v>
      </c>
      <c r="EX705" s="0" t="n">
        <f aca="false">IF(CHOOSE(MATCH(BE$5,$B$10:$E$10,0),$B705,$C705,$D705,$E705)*BE$6+BE705*BE$7&lt;BE$2,BE$3*BE$4,0)</f>
        <v>0</v>
      </c>
      <c r="EY705" s="0" t="n">
        <f aca="false">IF(CHOOSE(MATCH(BF$5,$B$10:$E$10,0),$B705,$C705,$D705,$E705)*BF$6+BF705*BF$7&lt;BF$2,BF$3*BF$4,0)</f>
        <v>0</v>
      </c>
      <c r="EZ705" s="0" t="n">
        <f aca="false">IF(CHOOSE(MATCH(BG$5,$B$10:$E$10,0),$B705,$C705,$D705,$E705)*BG$6+BG705*BG$7&lt;BG$2,BG$3*BG$4,0)</f>
        <v>0</v>
      </c>
      <c r="FA705" s="0" t="n">
        <f aca="false">IF(CHOOSE(MATCH(BH$5,$B$10:$E$10,0),$B705,$C705,$D705,$E705)*BH$6+BH705*BH$7&lt;BH$2,BH$3*BH$4,0)</f>
        <v>0</v>
      </c>
      <c r="FB705" s="0" t="n">
        <f aca="false">IF(CHOOSE(MATCH(BI$5,$B$10:$E$10,0),$B705,$C705,$D705,$E705)*BI$6+BI705*BI$7&lt;BI$2,BI$3*BI$4,0)</f>
        <v>0</v>
      </c>
      <c r="FC705" s="0" t="n">
        <f aca="false">IF(CHOOSE(MATCH(BJ$5,$B$10:$E$10,0),$B705,$C705,$D705,$E705)*BJ$6+BJ705*BJ$7&lt;BJ$2,BJ$3*BJ$4,0)</f>
        <v>0</v>
      </c>
      <c r="FD705" s="0" t="n">
        <f aca="false">IF(CHOOSE(MATCH(BK$5,$B$10:$E$10,0),$B705,$C705,$D705,$E705)*BK$6+BK705*BK$7&lt;BK$2,BK$3*BK$4,0)</f>
        <v>0</v>
      </c>
      <c r="FE705" s="0" t="n">
        <f aca="false">IF(CHOOSE(MATCH(BL$5,$B$10:$E$10,0),$B705,$C705,$D705,$E705)*BL$6+BL705*BL$7&lt;BL$2,BL$3*BL$4,0)</f>
        <v>0</v>
      </c>
      <c r="FF705" s="0" t="n">
        <f aca="false">IF(CHOOSE(MATCH(BM$5,$B$10:$E$10,0),$B705,$C705,$D705,$E705)*BM$6+BM705*BM$7&lt;BM$2,BM$3*BM$4,0)</f>
        <v>0</v>
      </c>
      <c r="FG705" s="0" t="n">
        <f aca="false">IF(CHOOSE(MATCH(BN$5,$B$10:$E$10,0),$B705,$C705,$D705,$E705)*BN$6+BN705*BN$7&lt;BN$2,BN$3*BN$4,0)</f>
        <v>0</v>
      </c>
      <c r="FH705" s="0" t="n">
        <f aca="false">IF(CHOOSE(MATCH(BO$5,$B$10:$E$10,0),$B705,$C705,$D705,$E705)*BO$6+BO705*BO$7&lt;BO$2,BO$3*BO$4,0)</f>
        <v>0</v>
      </c>
      <c r="FI705" s="0" t="n">
        <f aca="false">IF(CHOOSE(MATCH(BP$5,$B$10:$E$10,0),$B705,$C705,$D705,$E705)*BP$6+BP705*BP$7&lt;BP$2,BP$3*BP$4,0)</f>
        <v>0</v>
      </c>
      <c r="FJ705" s="0" t="n">
        <f aca="false">IF(CHOOSE(MATCH(BQ$5,$B$10:$E$10,0),$B705,$C705,$D705,$E705)*BQ$6+BQ705*BQ$7&lt;BQ$2,BQ$3*BQ$4,0)</f>
        <v>0</v>
      </c>
      <c r="FK705" s="0" t="n">
        <f aca="false">IF(CHOOSE(MATCH(BR$5,$B$10:$E$10,0),$B705,$C705,$D705,$E705)*BR$6+BR705*BR$7&lt;BR$2,BR$3*BR$4,0)</f>
        <v>0</v>
      </c>
      <c r="FL705" s="0" t="n">
        <f aca="false">IF(CHOOSE(MATCH(BS$5,$B$10:$E$10,0),$B705,$C705,$D705,$E705)*BS$6+BS705*BS$7&lt;BS$2,BS$3*BS$4,0)</f>
        <v>0</v>
      </c>
      <c r="FM705" s="0" t="n">
        <f aca="false">IF(CHOOSE(MATCH(BT$5,$B$10:$E$10,0),$B705,$C705,$D705,$E705)*BT$6+BT705*BT$7&lt;BT$2,BT$3*BT$4,0)</f>
        <v>0</v>
      </c>
      <c r="FN705" s="0" t="n">
        <f aca="false">IF(CHOOSE(MATCH(BU$5,$B$10:$E$10,0),$B705,$C705,$D705,$E705)*BU$6+BU705*BU$7&lt;BU$2,BU$3*BU$4,0)</f>
        <v>0</v>
      </c>
      <c r="FO705" s="0" t="n">
        <f aca="false">IF(CHOOSE(MATCH(BV$5,$B$10:$E$10,0),$B705,$C705,$D705,$E705)*BV$6+BV705*BV$7&lt;BV$2,BV$3*BV$4,0)</f>
        <v>0</v>
      </c>
      <c r="FP705" s="0" t="n">
        <f aca="false">IF(CHOOSE(MATCH(BW$5,$B$10:$E$10,0),$B705,$C705,$D705,$E705)*BW$6+BW705*BW$7&lt;BW$2,BW$3*BW$4,0)</f>
        <v>0</v>
      </c>
      <c r="FQ705" s="0" t="n">
        <f aca="false">IF(CHOOSE(MATCH(BX$5,$B$10:$E$10,0),$B705,$C705,$D705,$E705)*BX$6+BX705*BX$7&lt;BX$2,BX$3*BX$4,0)</f>
        <v>0</v>
      </c>
      <c r="FR705" s="0" t="n">
        <f aca="false">IF(CHOOSE(MATCH(BY$5,$B$10:$E$10,0),$B705,$C705,$D705,$E705)*BY$6+BY705*BY$7&lt;BY$2,BY$3*BY$4,0)</f>
        <v>0</v>
      </c>
      <c r="FS705" s="0" t="n">
        <f aca="false">IF(CHOOSE(MATCH(BZ$5,$B$10:$E$10,0),$B705,$C705,$D705,$E705)*BZ$6+BZ705*BZ$7&lt;BZ$2,BZ$3*BZ$4,0)</f>
        <v>0</v>
      </c>
      <c r="FT705" s="0" t="n">
        <f aca="false">IF(CHOOSE(MATCH(CA$5,$B$10:$E$10,0),$B705,$C705,$D705,$E705)*CA$6+CA705*CA$7&lt;CA$2,CA$3*CA$4,0)</f>
        <v>0</v>
      </c>
      <c r="FU705" s="0" t="n">
        <f aca="false">IF(CHOOSE(MATCH(CB$5,$B$10:$E$10,0),$B705,$C705,$D705,$E705)*CB$6+CB705*CB$7&lt;CB$2,CB$3*CB$4,0)</f>
        <v>0</v>
      </c>
      <c r="FV705" s="0" t="n">
        <f aca="false">IF(CHOOSE(MATCH(CC$5,$B$10:$E$10,0),$B705,$C705,$D705,$E705)*CC$6+CC705*CC$7&lt;CC$2,CC$3*CC$4,0)</f>
        <v>0</v>
      </c>
      <c r="FW705" s="0" t="n">
        <f aca="false">IF(CHOOSE(MATCH(CD$5,$B$10:$E$10,0),$B705,$C705,$D705,$E705)*CD$6+CD705*CD$7&lt;CD$2,CD$3*CD$4,0)</f>
        <v>0</v>
      </c>
      <c r="FX705" s="0" t="n">
        <f aca="false">IF(CHOOSE(MATCH(CE$5,$B$10:$E$10,0),$B705,$C705,$D705,$E705)*CE$6+CE705*CE$7&lt;CE$2,CE$3*CE$4,0)</f>
        <v>0</v>
      </c>
      <c r="FY705" s="0" t="n">
        <f aca="false">IF(CHOOSE(MATCH(CF$5,$B$10:$E$10,0),$B705,$C705,$D705,$E705)*CF$6+CF705*CF$7&lt;CF$2,CF$3*CF$4,0)</f>
        <v>0</v>
      </c>
      <c r="FZ705" s="0" t="n">
        <f aca="false">IF(CHOOSE(MATCH(CG$5,$B$10:$E$10,0),$B705,$C705,$D705,$E705)*CG$6+CG705*CG$7&lt;CG$2,CG$3*CG$4,0)</f>
        <v>0</v>
      </c>
      <c r="GA705" s="0" t="n">
        <f aca="false">IF(CHOOSE(MATCH(CH$5,$B$10:$E$10,0),$B705,$C705,$D705,$E705)*CH$6+CH705*CH$7&lt;CH$2,CH$3*CH$4,0)</f>
        <v>0</v>
      </c>
      <c r="GB705" s="0" t="n">
        <f aca="false">IF(CHOOSE(MATCH(CI$5,$B$10:$E$10,0),$B705,$C705,$D705,$E705)*CI$6+CI705*CI$7&lt;CI$2,CI$3*CI$4,0)</f>
        <v>0</v>
      </c>
      <c r="GC705" s="0" t="n">
        <f aca="false">IF(CHOOSE(MATCH(CJ$5,$B$10:$E$10,0),$B705,$C705,$D705,$E705)*CJ$6+CJ705*CJ$7&lt;CJ$2,CJ$3*CJ$4,0)</f>
        <v>0</v>
      </c>
      <c r="GD705" s="0" t="n">
        <f aca="false">IF(CHOOSE(MATCH(CK$5,$B$10:$E$10,0),$B705,$C705,$D705,$E705)*CK$6+CK705*CK$7&lt;CK$2,CK$3*CK$4,0)</f>
        <v>0</v>
      </c>
      <c r="GE705" s="0" t="n">
        <f aca="false">IF(CHOOSE(MATCH(CL$5,$B$10:$E$10,0),$B705,$C705,$D705,$E705)*CL$6+CL705*CL$7&lt;CL$2,CL$3*CL$4,0)</f>
        <v>0</v>
      </c>
      <c r="GF705" s="0" t="n">
        <f aca="false">IF(CHOOSE(MATCH(CM$5,$B$10:$E$10,0),$B705,$C705,$D705,$E705)*CM$6+CM705*CM$7&lt;CM$2,CM$3*CM$4,0)</f>
        <v>0</v>
      </c>
      <c r="GG705" s="0" t="n">
        <f aca="false">IF(CHOOSE(MATCH(CN$5,$B$10:$E$10,0),$B705,$C705,$D705,$E705)*CN$6+CN705*CN$7&lt;CN$2,CN$3*CN$4,0)</f>
        <v>0</v>
      </c>
      <c r="GH705" s="0" t="n">
        <f aca="false">IF(CHOOSE(MATCH(CO$5,$B$10:$E$10,0),$B705,$C705,$D705,$E705)*CO$6+CO705*CO$7&lt;CO$2,CO$3*CO$4,0)</f>
        <v>0</v>
      </c>
      <c r="GI705" s="0" t="n">
        <f aca="false">IF(CHOOSE(MATCH(CP$5,$B$10:$E$10,0),$B705,$C705,$D705,$E705)*CP$6+CP705*CP$7&lt;CP$2,CP$3*CP$4,0)</f>
        <v>0</v>
      </c>
      <c r="GJ705" s="0" t="n">
        <f aca="false">IF(CHOOSE(MATCH(CQ$5,$B$10:$E$10,0),$B705,$C705,$D705,$E705)*CQ$6+CQ705*CQ$7&lt;CQ$2,CQ$3*CQ$4,0)</f>
        <v>0</v>
      </c>
      <c r="GK705" s="0" t="n">
        <f aca="false">IF(CHOOSE(MATCH(CR$5,$B$10:$E$10,0),$B705,$C705,$D705,$E705)*CR$6+CR705*CR$7&lt;CR$2,CR$3*CR$4,0)</f>
        <v>0</v>
      </c>
      <c r="GL705" s="0" t="n">
        <f aca="false">IF(CHOOSE(MATCH(CS$5,$B$10:$E$10,0),$B705,$C705,$D705,$E705)*CS$6+CS705*CS$7&lt;CS$2,CS$3*CS$4,0)</f>
        <v>0</v>
      </c>
      <c r="GM705" s="0" t="n">
        <f aca="false">IF(CHOOSE(MATCH(CT$5,$B$10:$E$10,0),$B705,$C705,$D705,$E705)*CT$6+CT705*CT$7&lt;CT$2,CT$3*CT$4,0)</f>
        <v>0</v>
      </c>
      <c r="GN705" s="0" t="n">
        <f aca="false">IF(CHOOSE(MATCH(CU$5,$B$10:$E$10,0),$B705,$C705,$D705,$E705)*CU$6+CU705*CU$7&lt;CU$2,CU$3*CU$4,0)</f>
        <v>0</v>
      </c>
      <c r="GO705" s="0" t="n">
        <f aca="false">IF(CHOOSE(MATCH(CV$5,$B$10:$E$10,0),$B705,$C705,$D705,$E705)*CV$6+CV705*CV$7&lt;CV$2,CV$3*CV$4,0)</f>
        <v>0</v>
      </c>
      <c r="GP705" s="0" t="n">
        <f aca="false">IF(CHOOSE(MATCH(CW$5,$B$10:$E$10,0),$B705,$C705,$D705,$E705)*CW$6+CW705*CW$7&lt;CW$2,CW$3*CW$4,0)</f>
        <v>0</v>
      </c>
      <c r="GQ705" s="0" t="n">
        <f aca="false">IF(CHOOSE(MATCH(CX$5,$B$10:$E$10,0),$B705,$C705,$D705,$E705)*CX$6+CX705*CX$7&lt;CX$2,CX$3*CX$4,0)</f>
        <v>0</v>
      </c>
      <c r="GS705" s="0" t="n">
        <f aca="false">SUM(CZ705:GQ705)</f>
        <v>0</v>
      </c>
      <c r="GT705" s="0" t="n">
        <f aca="false">IF(GS705&gt;$GS$6,1,0)</f>
        <v>0</v>
      </c>
    </row>
    <row r="706" customFormat="false" ht="14" hidden="false" customHeight="false" outlineLevel="0" collapsed="false">
      <c r="A706" s="0" t="n">
        <v>696</v>
      </c>
      <c r="B706" s="0" t="n">
        <v>1.47351797361858</v>
      </c>
      <c r="C706" s="0" t="n">
        <v>1.29099395647662</v>
      </c>
      <c r="D706" s="0" t="n">
        <v>0.210526974332909</v>
      </c>
      <c r="E706" s="0" t="n">
        <v>0.0456298350206849</v>
      </c>
      <c r="G706" s="0" t="n">
        <v>1.78374648385216</v>
      </c>
      <c r="H706" s="0" t="n">
        <v>0.402719706471544</v>
      </c>
      <c r="I706" s="0" t="n">
        <v>-0.186624902198673</v>
      </c>
      <c r="J706" s="0" t="n">
        <v>0.670534063829109</v>
      </c>
      <c r="K706" s="0" t="n">
        <v>0.981708581093699</v>
      </c>
      <c r="L706" s="0" t="n">
        <v>-1.63294316735119</v>
      </c>
      <c r="M706" s="0" t="n">
        <v>0.0701686531101586</v>
      </c>
      <c r="N706" s="0" t="n">
        <v>0.175659806700423</v>
      </c>
      <c r="O706" s="0" t="n">
        <v>-1.82544226845494</v>
      </c>
      <c r="P706" s="0" t="n">
        <v>-0.368111159332329</v>
      </c>
      <c r="Q706" s="0" t="n">
        <v>-0.547903482583934</v>
      </c>
      <c r="R706" s="0" t="n">
        <v>-1.11588178697275</v>
      </c>
      <c r="S706" s="0" t="n">
        <v>-1.24880216390011</v>
      </c>
      <c r="T706" s="0" t="n">
        <v>1.25769474834669</v>
      </c>
      <c r="U706" s="0" t="n">
        <v>-0.49782101996243</v>
      </c>
      <c r="V706" s="0" t="n">
        <v>-0.068635017669294</v>
      </c>
      <c r="W706" s="0" t="n">
        <v>-2.31915691983886</v>
      </c>
      <c r="X706" s="0" t="n">
        <v>-1.30767148220912</v>
      </c>
      <c r="Y706" s="0" t="n">
        <v>1.30140051624039</v>
      </c>
      <c r="Z706" s="0" t="n">
        <v>-0.481435336041614</v>
      </c>
      <c r="AA706" s="0" t="n">
        <v>2.46098352363333</v>
      </c>
      <c r="AB706" s="0" t="n">
        <v>-0.0951922629610635</v>
      </c>
      <c r="AC706" s="0" t="n">
        <v>-0.464240201836219</v>
      </c>
      <c r="AD706" s="0" t="n">
        <v>-1.17316403702716</v>
      </c>
      <c r="AE706" s="0" t="n">
        <v>0.168904534803005</v>
      </c>
      <c r="AF706" s="0" t="n">
        <v>-0.605269860898261</v>
      </c>
      <c r="AG706" s="0" t="n">
        <v>0.795253072283231</v>
      </c>
      <c r="AH706" s="0" t="n">
        <v>0.127986368170241</v>
      </c>
      <c r="AI706" s="0" t="n">
        <v>-0.701605813446804</v>
      </c>
      <c r="AJ706" s="0" t="n">
        <v>-2.35679181059822</v>
      </c>
      <c r="AK706" s="0" t="n">
        <v>-0.462281377622276</v>
      </c>
      <c r="AL706" s="0" t="n">
        <v>0.339930465997895</v>
      </c>
      <c r="AM706" s="0" t="n">
        <v>-0.992167770164087</v>
      </c>
      <c r="AN706" s="0" t="n">
        <v>-1.47504124470288</v>
      </c>
      <c r="AO706" s="0" t="n">
        <v>0.648190052743303</v>
      </c>
      <c r="AP706" s="0" t="n">
        <v>-0.259418584391824</v>
      </c>
      <c r="AQ706" s="0" t="n">
        <v>-0.506411197420675</v>
      </c>
      <c r="AR706" s="0" t="n">
        <v>0.789702880865662</v>
      </c>
      <c r="AS706" s="0" t="n">
        <v>0.606372623224161</v>
      </c>
      <c r="AT706" s="0" t="n">
        <v>-0.580555479245959</v>
      </c>
      <c r="AU706" s="0" t="n">
        <v>-0.197455847228412</v>
      </c>
      <c r="AV706" s="0" t="n">
        <v>-0.609318249189528</v>
      </c>
      <c r="AW706" s="0" t="n">
        <v>-0.274480953521561</v>
      </c>
      <c r="AX706" s="0" t="n">
        <v>-1.51286258187611</v>
      </c>
      <c r="AY706" s="0" t="n">
        <v>-0.491251057610498</v>
      </c>
      <c r="AZ706" s="0" t="n">
        <v>-1.01316118161776</v>
      </c>
      <c r="BA706" s="0" t="n">
        <v>-0.74867330113193</v>
      </c>
      <c r="BB706" s="0" t="n">
        <v>0.369011559087085</v>
      </c>
      <c r="BC706" s="0" t="n">
        <v>0.456416273664217</v>
      </c>
      <c r="BD706" s="0" t="n">
        <v>0.524935330759035</v>
      </c>
      <c r="BE706" s="0" t="n">
        <v>1.08877429738641</v>
      </c>
      <c r="BF706" s="0" t="n">
        <v>-0.284503585135099</v>
      </c>
      <c r="BG706" s="0" t="n">
        <v>-1.11303279481945</v>
      </c>
      <c r="BH706" s="0" t="n">
        <v>-0.364675543096382</v>
      </c>
      <c r="BI706" s="0" t="n">
        <v>0.0438092229160247</v>
      </c>
      <c r="BJ706" s="0" t="n">
        <v>-0.258153249887982</v>
      </c>
      <c r="BK706" s="0" t="n">
        <v>0.221541540668113</v>
      </c>
      <c r="BL706" s="0" t="n">
        <v>-0.554404095964856</v>
      </c>
      <c r="BM706" s="0" t="n">
        <v>0.19324602362758</v>
      </c>
      <c r="BN706" s="0" t="n">
        <v>-0.194181666302029</v>
      </c>
      <c r="BO706" s="0" t="n">
        <v>0.262109551840695</v>
      </c>
      <c r="BP706" s="0" t="n">
        <v>1.1736210581148</v>
      </c>
      <c r="BQ706" s="0" t="n">
        <v>-0.953248218138469</v>
      </c>
      <c r="BR706" s="0" t="n">
        <v>0.596564859733917</v>
      </c>
      <c r="BS706" s="0" t="n">
        <v>1.47413175000111</v>
      </c>
      <c r="BT706" s="0" t="n">
        <v>0.744225872040261</v>
      </c>
      <c r="BU706" s="0" t="n">
        <v>-0.885879671841394</v>
      </c>
      <c r="BV706" s="0" t="n">
        <v>0.445322712039342</v>
      </c>
      <c r="BW706" s="0" t="n">
        <v>1.02266312751453</v>
      </c>
      <c r="BX706" s="0" t="n">
        <v>-0.090045659817406</v>
      </c>
      <c r="BY706" s="0" t="n">
        <v>0.300151441479102</v>
      </c>
      <c r="BZ706" s="0" t="n">
        <v>-0.398740667151287</v>
      </c>
      <c r="CA706" s="0" t="n">
        <v>-0.0543786882190034</v>
      </c>
      <c r="CB706" s="0" t="n">
        <v>2.50256562139839</v>
      </c>
      <c r="CC706" s="0" t="n">
        <v>0.318207185046049</v>
      </c>
      <c r="CD706" s="0" t="n">
        <v>1.47006176121067</v>
      </c>
      <c r="CE706" s="0" t="n">
        <v>0.624306721874746</v>
      </c>
      <c r="CF706" s="0" t="n">
        <v>0.633723402643227</v>
      </c>
      <c r="CG706" s="0" t="n">
        <v>-0.619108959654113</v>
      </c>
      <c r="CH706" s="0" t="n">
        <v>-0.9071459317056</v>
      </c>
      <c r="CI706" s="0" t="n">
        <v>-1.85454155143816</v>
      </c>
      <c r="CJ706" s="0" t="n">
        <v>1.08642552731908</v>
      </c>
      <c r="CK706" s="0" t="n">
        <v>-0.612820940659731</v>
      </c>
      <c r="CL706" s="0" t="n">
        <v>0.688457930664299</v>
      </c>
      <c r="CM706" s="0" t="n">
        <v>-0.0892771367944079</v>
      </c>
      <c r="CN706" s="0" t="n">
        <v>-0.0974216618487844</v>
      </c>
      <c r="CO706" s="0" t="n">
        <v>0.644702140562004</v>
      </c>
      <c r="CP706" s="0" t="n">
        <v>0.370486077372334</v>
      </c>
      <c r="CQ706" s="0" t="n">
        <v>0.140954625749146</v>
      </c>
      <c r="CR706" s="0" t="n">
        <v>1.29837417262024</v>
      </c>
      <c r="CS706" s="0" t="n">
        <v>-0.643855173620977</v>
      </c>
      <c r="CT706" s="0" t="n">
        <v>0.176670482687769</v>
      </c>
      <c r="CU706" s="0" t="n">
        <v>-0.597752887188108</v>
      </c>
      <c r="CV706" s="0" t="n">
        <v>-0.21050027498859</v>
      </c>
      <c r="CW706" s="0" t="n">
        <v>-0.731870386516675</v>
      </c>
      <c r="CX706" s="0" t="n">
        <v>0.092196614787099</v>
      </c>
      <c r="CZ706" s="0" t="n">
        <f aca="false">IF(CHOOSE(MATCH(G$5,$B$10:$E$10,0),$B706,$C706,$D706,$E706)*G$6+G706*G$7&lt;G$2,G$3*G$4,0)</f>
        <v>0</v>
      </c>
      <c r="DA706" s="0" t="n">
        <f aca="false">IF(CHOOSE(MATCH(H$5,$B$10:$E$10,0),$B706,$C706,$D706,$E706)*H$6+H706*H$7&lt;H$2,H$3*H$4,0)</f>
        <v>0</v>
      </c>
      <c r="DB706" s="0" t="n">
        <f aca="false">IF(CHOOSE(MATCH(I$5,$B$10:$E$10,0),$B706,$C706,$D706,$E706)*I$6+I706*I$7&lt;I$2,I$3*I$4,0)</f>
        <v>0</v>
      </c>
      <c r="DC706" s="0" t="n">
        <f aca="false">IF(CHOOSE(MATCH(J$5,$B$10:$E$10,0),$B706,$C706,$D706,$E706)*J$6+J706*J$7&lt;J$2,J$3*J$4,0)</f>
        <v>0</v>
      </c>
      <c r="DD706" s="0" t="n">
        <f aca="false">IF(CHOOSE(MATCH(K$5,$B$10:$E$10,0),$B706,$C706,$D706,$E706)*K$6+K706*K$7&lt;K$2,K$3*K$4,0)</f>
        <v>0</v>
      </c>
      <c r="DE706" s="0" t="n">
        <f aca="false">IF(CHOOSE(MATCH(L$5,$B$10:$E$10,0),$B706,$C706,$D706,$E706)*L$6+L706*L$7&lt;L$2,L$3*L$4,0)</f>
        <v>0</v>
      </c>
      <c r="DF706" s="0" t="n">
        <f aca="false">IF(CHOOSE(MATCH(M$5,$B$10:$E$10,0),$B706,$C706,$D706,$E706)*M$6+M706*M$7&lt;M$2,M$3*M$4,0)</f>
        <v>0</v>
      </c>
      <c r="DG706" s="0" t="n">
        <f aca="false">IF(CHOOSE(MATCH(N$5,$B$10:$E$10,0),$B706,$C706,$D706,$E706)*N$6+N706*N$7&lt;N$2,N$3*N$4,0)</f>
        <v>0</v>
      </c>
      <c r="DH706" s="0" t="n">
        <f aca="false">IF(CHOOSE(MATCH(O$5,$B$10:$E$10,0),$B706,$C706,$D706,$E706)*O$6+O706*O$7&lt;O$2,O$3*O$4,0)</f>
        <v>0</v>
      </c>
      <c r="DI706" s="0" t="n">
        <f aca="false">IF(CHOOSE(MATCH(P$5,$B$10:$E$10,0),$B706,$C706,$D706,$E706)*P$6+P706*P$7&lt;P$2,P$3*P$4,0)</f>
        <v>0</v>
      </c>
      <c r="DJ706" s="0" t="n">
        <f aca="false">IF(CHOOSE(MATCH(Q$5,$B$10:$E$10,0),$B706,$C706,$D706,$E706)*Q$6+Q706*Q$7&lt;Q$2,Q$3*Q$4,0)</f>
        <v>0</v>
      </c>
      <c r="DK706" s="0" t="n">
        <f aca="false">IF(CHOOSE(MATCH(R$5,$B$10:$E$10,0),$B706,$C706,$D706,$E706)*R$6+R706*R$7&lt;R$2,R$3*R$4,0)</f>
        <v>0</v>
      </c>
      <c r="DL706" s="0" t="n">
        <f aca="false">IF(CHOOSE(MATCH(S$5,$B$10:$E$10,0),$B706,$C706,$D706,$E706)*S$6+S706*S$7&lt;S$2,S$3*S$4,0)</f>
        <v>0</v>
      </c>
      <c r="DM706" s="0" t="n">
        <f aca="false">IF(CHOOSE(MATCH(T$5,$B$10:$E$10,0),$B706,$C706,$D706,$E706)*T$6+T706*T$7&lt;T$2,T$3*T$4,0)</f>
        <v>0</v>
      </c>
      <c r="DN706" s="0" t="n">
        <f aca="false">IF(CHOOSE(MATCH(U$5,$B$10:$E$10,0),$B706,$C706,$D706,$E706)*U$6+U706*U$7&lt;U$2,U$3*U$4,0)</f>
        <v>0</v>
      </c>
      <c r="DO706" s="0" t="n">
        <f aca="false">IF(CHOOSE(MATCH(V$5,$B$10:$E$10,0),$B706,$C706,$D706,$E706)*V$6+V706*V$7&lt;V$2,V$3*V$4,0)</f>
        <v>0</v>
      </c>
      <c r="DP706" s="0" t="n">
        <f aca="false">IF(CHOOSE(MATCH(W$5,$B$10:$E$10,0),$B706,$C706,$D706,$E706)*W$6+W706*W$7&lt;W$2,W$3*W$4,0)</f>
        <v>0</v>
      </c>
      <c r="DQ706" s="0" t="n">
        <f aca="false">IF(CHOOSE(MATCH(X$5,$B$10:$E$10,0),$B706,$C706,$D706,$E706)*X$6+X706*X$7&lt;X$2,X$3*X$4,0)</f>
        <v>0</v>
      </c>
      <c r="DR706" s="0" t="n">
        <f aca="false">IF(CHOOSE(MATCH(Y$5,$B$10:$E$10,0),$B706,$C706,$D706,$E706)*Y$6+Y706*Y$7&lt;Y$2,Y$3*Y$4,0)</f>
        <v>0</v>
      </c>
      <c r="DS706" s="0" t="n">
        <f aca="false">IF(CHOOSE(MATCH(Z$5,$B$10:$E$10,0),$B706,$C706,$D706,$E706)*Z$6+Z706*Z$7&lt;Z$2,Z$3*Z$4,0)</f>
        <v>0</v>
      </c>
      <c r="DT706" s="0" t="n">
        <f aca="false">IF(CHOOSE(MATCH(AA$5,$B$10:$E$10,0),$B706,$C706,$D706,$E706)*AA$6+AA706*AA$7&lt;AA$2,AA$3*AA$4,0)</f>
        <v>0</v>
      </c>
      <c r="DU706" s="0" t="n">
        <f aca="false">IF(CHOOSE(MATCH(AB$5,$B$10:$E$10,0),$B706,$C706,$D706,$E706)*AB$6+AB706*AB$7&lt;AB$2,AB$3*AB$4,0)</f>
        <v>0</v>
      </c>
      <c r="DV706" s="0" t="n">
        <f aca="false">IF(CHOOSE(MATCH(AC$5,$B$10:$E$10,0),$B706,$C706,$D706,$E706)*AC$6+AC706*AC$7&lt;AC$2,AC$3*AC$4,0)</f>
        <v>0</v>
      </c>
      <c r="DW706" s="0" t="n">
        <f aca="false">IF(CHOOSE(MATCH(AD$5,$B$10:$E$10,0),$B706,$C706,$D706,$E706)*AD$6+AD706*AD$7&lt;AD$2,AD$3*AD$4,0)</f>
        <v>0</v>
      </c>
      <c r="DX706" s="0" t="n">
        <f aca="false">IF(CHOOSE(MATCH(AE$5,$B$10:$E$10,0),$B706,$C706,$D706,$E706)*AE$6+AE706*AE$7&lt;AE$2,AE$3*AE$4,0)</f>
        <v>0</v>
      </c>
      <c r="DY706" s="0" t="n">
        <f aca="false">IF(CHOOSE(MATCH(AF$5,$B$10:$E$10,0),$B706,$C706,$D706,$E706)*AF$6+AF706*AF$7&lt;AF$2,AF$3*AF$4,0)</f>
        <v>0</v>
      </c>
      <c r="DZ706" s="0" t="n">
        <f aca="false">IF(CHOOSE(MATCH(AG$5,$B$10:$E$10,0),$B706,$C706,$D706,$E706)*AG$6+AG706*AG$7&lt;AG$2,AG$3*AG$4,0)</f>
        <v>0</v>
      </c>
      <c r="EA706" s="0" t="n">
        <f aca="false">IF(CHOOSE(MATCH(AH$5,$B$10:$E$10,0),$B706,$C706,$D706,$E706)*AH$6+AH706*AH$7&lt;AH$2,AH$3*AH$4,0)</f>
        <v>0</v>
      </c>
      <c r="EB706" s="0" t="n">
        <f aca="false">IF(CHOOSE(MATCH(AI$5,$B$10:$E$10,0),$B706,$C706,$D706,$E706)*AI$6+AI706*AI$7&lt;AI$2,AI$3*AI$4,0)</f>
        <v>0</v>
      </c>
      <c r="EC706" s="0" t="n">
        <f aca="false">IF(CHOOSE(MATCH(AJ$5,$B$10:$E$10,0),$B706,$C706,$D706,$E706)*AJ$6+AJ706*AJ$7&lt;AJ$2,AJ$3*AJ$4,0)</f>
        <v>0</v>
      </c>
      <c r="ED706" s="0" t="n">
        <f aca="false">IF(CHOOSE(MATCH(AK$5,$B$10:$E$10,0),$B706,$C706,$D706,$E706)*AK$6+AK706*AK$7&lt;AK$2,AK$3*AK$4,0)</f>
        <v>0</v>
      </c>
      <c r="EE706" s="0" t="n">
        <f aca="false">IF(CHOOSE(MATCH(AL$5,$B$10:$E$10,0),$B706,$C706,$D706,$E706)*AL$6+AL706*AL$7&lt;AL$2,AL$3*AL$4,0)</f>
        <v>0</v>
      </c>
      <c r="EF706" s="0" t="n">
        <f aca="false">IF(CHOOSE(MATCH(AM$5,$B$10:$E$10,0),$B706,$C706,$D706,$E706)*AM$6+AM706*AM$7&lt;AM$2,AM$3*AM$4,0)</f>
        <v>0</v>
      </c>
      <c r="EG706" s="0" t="n">
        <f aca="false">IF(CHOOSE(MATCH(AN$5,$B$10:$E$10,0),$B706,$C706,$D706,$E706)*AN$6+AN706*AN$7&lt;AN$2,AN$3*AN$4,0)</f>
        <v>0</v>
      </c>
      <c r="EH706" s="0" t="n">
        <f aca="false">IF(CHOOSE(MATCH(AO$5,$B$10:$E$10,0),$B706,$C706,$D706,$E706)*AO$6+AO706*AO$7&lt;AO$2,AO$3*AO$4,0)</f>
        <v>0</v>
      </c>
      <c r="EI706" s="0" t="n">
        <f aca="false">IF(CHOOSE(MATCH(AP$5,$B$10:$E$10,0),$B706,$C706,$D706,$E706)*AP$6+AP706*AP$7&lt;AP$2,AP$3*AP$4,0)</f>
        <v>0</v>
      </c>
      <c r="EJ706" s="0" t="n">
        <f aca="false">IF(CHOOSE(MATCH(AQ$5,$B$10:$E$10,0),$B706,$C706,$D706,$E706)*AQ$6+AQ706*AQ$7&lt;AQ$2,AQ$3*AQ$4,0)</f>
        <v>0</v>
      </c>
      <c r="EK706" s="0" t="n">
        <f aca="false">IF(CHOOSE(MATCH(AR$5,$B$10:$E$10,0),$B706,$C706,$D706,$E706)*AR$6+AR706*AR$7&lt;AR$2,AR$3*AR$4,0)</f>
        <v>0</v>
      </c>
      <c r="EL706" s="0" t="n">
        <f aca="false">IF(CHOOSE(MATCH(AS$5,$B$10:$E$10,0),$B706,$C706,$D706,$E706)*AS$6+AS706*AS$7&lt;AS$2,AS$3*AS$4,0)</f>
        <v>0</v>
      </c>
      <c r="EM706" s="0" t="n">
        <f aca="false">IF(CHOOSE(MATCH(AT$5,$B$10:$E$10,0),$B706,$C706,$D706,$E706)*AT$6+AT706*AT$7&lt;AT$2,AT$3*AT$4,0)</f>
        <v>0</v>
      </c>
      <c r="EN706" s="0" t="n">
        <f aca="false">IF(CHOOSE(MATCH(AU$5,$B$10:$E$10,0),$B706,$C706,$D706,$E706)*AU$6+AU706*AU$7&lt;AU$2,AU$3*AU$4,0)</f>
        <v>0</v>
      </c>
      <c r="EO706" s="0" t="n">
        <f aca="false">IF(CHOOSE(MATCH(AV$5,$B$10:$E$10,0),$B706,$C706,$D706,$E706)*AV$6+AV706*AV$7&lt;AV$2,AV$3*AV$4,0)</f>
        <v>0</v>
      </c>
      <c r="EP706" s="0" t="n">
        <f aca="false">IF(CHOOSE(MATCH(AW$5,$B$10:$E$10,0),$B706,$C706,$D706,$E706)*AW$6+AW706*AW$7&lt;AW$2,AW$3*AW$4,0)</f>
        <v>0</v>
      </c>
      <c r="EQ706" s="0" t="n">
        <f aca="false">IF(CHOOSE(MATCH(AX$5,$B$10:$E$10,0),$B706,$C706,$D706,$E706)*AX$6+AX706*AX$7&lt;AX$2,AX$3*AX$4,0)</f>
        <v>0</v>
      </c>
      <c r="ER706" s="0" t="n">
        <f aca="false">IF(CHOOSE(MATCH(AY$5,$B$10:$E$10,0),$B706,$C706,$D706,$E706)*AY$6+AY706*AY$7&lt;AY$2,AY$3*AY$4,0)</f>
        <v>0</v>
      </c>
      <c r="ES706" s="0" t="n">
        <f aca="false">IF(CHOOSE(MATCH(AZ$5,$B$10:$E$10,0),$B706,$C706,$D706,$E706)*AZ$6+AZ706*AZ$7&lt;AZ$2,AZ$3*AZ$4,0)</f>
        <v>0</v>
      </c>
      <c r="ET706" s="0" t="n">
        <f aca="false">IF(CHOOSE(MATCH(BA$5,$B$10:$E$10,0),$B706,$C706,$D706,$E706)*BA$6+BA706*BA$7&lt;BA$2,BA$3*BA$4,0)</f>
        <v>0</v>
      </c>
      <c r="EU706" s="0" t="n">
        <f aca="false">IF(CHOOSE(MATCH(BB$5,$B$10:$E$10,0),$B706,$C706,$D706,$E706)*BB$6+BB706*BB$7&lt;BB$2,BB$3*BB$4,0)</f>
        <v>0</v>
      </c>
      <c r="EV706" s="0" t="n">
        <f aca="false">IF(CHOOSE(MATCH(BC$5,$B$10:$E$10,0),$B706,$C706,$D706,$E706)*BC$6+BC706*BC$7&lt;BC$2,BC$3*BC$4,0)</f>
        <v>0</v>
      </c>
      <c r="EW706" s="0" t="n">
        <f aca="false">IF(CHOOSE(MATCH(BD$5,$B$10:$E$10,0),$B706,$C706,$D706,$E706)*BD$6+BD706*BD$7&lt;BD$2,BD$3*BD$4,0)</f>
        <v>0</v>
      </c>
      <c r="EX706" s="0" t="n">
        <f aca="false">IF(CHOOSE(MATCH(BE$5,$B$10:$E$10,0),$B706,$C706,$D706,$E706)*BE$6+BE706*BE$7&lt;BE$2,BE$3*BE$4,0)</f>
        <v>0</v>
      </c>
      <c r="EY706" s="0" t="n">
        <f aca="false">IF(CHOOSE(MATCH(BF$5,$B$10:$E$10,0),$B706,$C706,$D706,$E706)*BF$6+BF706*BF$7&lt;BF$2,BF$3*BF$4,0)</f>
        <v>0</v>
      </c>
      <c r="EZ706" s="0" t="n">
        <f aca="false">IF(CHOOSE(MATCH(BG$5,$B$10:$E$10,0),$B706,$C706,$D706,$E706)*BG$6+BG706*BG$7&lt;BG$2,BG$3*BG$4,0)</f>
        <v>0</v>
      </c>
      <c r="FA706" s="0" t="n">
        <f aca="false">IF(CHOOSE(MATCH(BH$5,$B$10:$E$10,0),$B706,$C706,$D706,$E706)*BH$6+BH706*BH$7&lt;BH$2,BH$3*BH$4,0)</f>
        <v>0</v>
      </c>
      <c r="FB706" s="0" t="n">
        <f aca="false">IF(CHOOSE(MATCH(BI$5,$B$10:$E$10,0),$B706,$C706,$D706,$E706)*BI$6+BI706*BI$7&lt;BI$2,BI$3*BI$4,0)</f>
        <v>0</v>
      </c>
      <c r="FC706" s="0" t="n">
        <f aca="false">IF(CHOOSE(MATCH(BJ$5,$B$10:$E$10,0),$B706,$C706,$D706,$E706)*BJ$6+BJ706*BJ$7&lt;BJ$2,BJ$3*BJ$4,0)</f>
        <v>0</v>
      </c>
      <c r="FD706" s="0" t="n">
        <f aca="false">IF(CHOOSE(MATCH(BK$5,$B$10:$E$10,0),$B706,$C706,$D706,$E706)*BK$6+BK706*BK$7&lt;BK$2,BK$3*BK$4,0)</f>
        <v>0</v>
      </c>
      <c r="FE706" s="0" t="n">
        <f aca="false">IF(CHOOSE(MATCH(BL$5,$B$10:$E$10,0),$B706,$C706,$D706,$E706)*BL$6+BL706*BL$7&lt;BL$2,BL$3*BL$4,0)</f>
        <v>0</v>
      </c>
      <c r="FF706" s="0" t="n">
        <f aca="false">IF(CHOOSE(MATCH(BM$5,$B$10:$E$10,0),$B706,$C706,$D706,$E706)*BM$6+BM706*BM$7&lt;BM$2,BM$3*BM$4,0)</f>
        <v>0</v>
      </c>
      <c r="FG706" s="0" t="n">
        <f aca="false">IF(CHOOSE(MATCH(BN$5,$B$10:$E$10,0),$B706,$C706,$D706,$E706)*BN$6+BN706*BN$7&lt;BN$2,BN$3*BN$4,0)</f>
        <v>0</v>
      </c>
      <c r="FH706" s="0" t="n">
        <f aca="false">IF(CHOOSE(MATCH(BO$5,$B$10:$E$10,0),$B706,$C706,$D706,$E706)*BO$6+BO706*BO$7&lt;BO$2,BO$3*BO$4,0)</f>
        <v>0</v>
      </c>
      <c r="FI706" s="0" t="n">
        <f aca="false">IF(CHOOSE(MATCH(BP$5,$B$10:$E$10,0),$B706,$C706,$D706,$E706)*BP$6+BP706*BP$7&lt;BP$2,BP$3*BP$4,0)</f>
        <v>0</v>
      </c>
      <c r="FJ706" s="0" t="n">
        <f aca="false">IF(CHOOSE(MATCH(BQ$5,$B$10:$E$10,0),$B706,$C706,$D706,$E706)*BQ$6+BQ706*BQ$7&lt;BQ$2,BQ$3*BQ$4,0)</f>
        <v>0</v>
      </c>
      <c r="FK706" s="0" t="n">
        <f aca="false">IF(CHOOSE(MATCH(BR$5,$B$10:$E$10,0),$B706,$C706,$D706,$E706)*BR$6+BR706*BR$7&lt;BR$2,BR$3*BR$4,0)</f>
        <v>0</v>
      </c>
      <c r="FL706" s="0" t="n">
        <f aca="false">IF(CHOOSE(MATCH(BS$5,$B$10:$E$10,0),$B706,$C706,$D706,$E706)*BS$6+BS706*BS$7&lt;BS$2,BS$3*BS$4,0)</f>
        <v>0</v>
      </c>
      <c r="FM706" s="0" t="n">
        <f aca="false">IF(CHOOSE(MATCH(BT$5,$B$10:$E$10,0),$B706,$C706,$D706,$E706)*BT$6+BT706*BT$7&lt;BT$2,BT$3*BT$4,0)</f>
        <v>0</v>
      </c>
      <c r="FN706" s="0" t="n">
        <f aca="false">IF(CHOOSE(MATCH(BU$5,$B$10:$E$10,0),$B706,$C706,$D706,$E706)*BU$6+BU706*BU$7&lt;BU$2,BU$3*BU$4,0)</f>
        <v>0</v>
      </c>
      <c r="FO706" s="0" t="n">
        <f aca="false">IF(CHOOSE(MATCH(BV$5,$B$10:$E$10,0),$B706,$C706,$D706,$E706)*BV$6+BV706*BV$7&lt;BV$2,BV$3*BV$4,0)</f>
        <v>0</v>
      </c>
      <c r="FP706" s="0" t="n">
        <f aca="false">IF(CHOOSE(MATCH(BW$5,$B$10:$E$10,0),$B706,$C706,$D706,$E706)*BW$6+BW706*BW$7&lt;BW$2,BW$3*BW$4,0)</f>
        <v>0</v>
      </c>
      <c r="FQ706" s="0" t="n">
        <f aca="false">IF(CHOOSE(MATCH(BX$5,$B$10:$E$10,0),$B706,$C706,$D706,$E706)*BX$6+BX706*BX$7&lt;BX$2,BX$3*BX$4,0)</f>
        <v>0</v>
      </c>
      <c r="FR706" s="0" t="n">
        <f aca="false">IF(CHOOSE(MATCH(BY$5,$B$10:$E$10,0),$B706,$C706,$D706,$E706)*BY$6+BY706*BY$7&lt;BY$2,BY$3*BY$4,0)</f>
        <v>0</v>
      </c>
      <c r="FS706" s="0" t="n">
        <f aca="false">IF(CHOOSE(MATCH(BZ$5,$B$10:$E$10,0),$B706,$C706,$D706,$E706)*BZ$6+BZ706*BZ$7&lt;BZ$2,BZ$3*BZ$4,0)</f>
        <v>0</v>
      </c>
      <c r="FT706" s="0" t="n">
        <f aca="false">IF(CHOOSE(MATCH(CA$5,$B$10:$E$10,0),$B706,$C706,$D706,$E706)*CA$6+CA706*CA$7&lt;CA$2,CA$3*CA$4,0)</f>
        <v>0</v>
      </c>
      <c r="FU706" s="0" t="n">
        <f aca="false">IF(CHOOSE(MATCH(CB$5,$B$10:$E$10,0),$B706,$C706,$D706,$E706)*CB$6+CB706*CB$7&lt;CB$2,CB$3*CB$4,0)</f>
        <v>0</v>
      </c>
      <c r="FV706" s="0" t="n">
        <f aca="false">IF(CHOOSE(MATCH(CC$5,$B$10:$E$10,0),$B706,$C706,$D706,$E706)*CC$6+CC706*CC$7&lt;CC$2,CC$3*CC$4,0)</f>
        <v>0</v>
      </c>
      <c r="FW706" s="0" t="n">
        <f aca="false">IF(CHOOSE(MATCH(CD$5,$B$10:$E$10,0),$B706,$C706,$D706,$E706)*CD$6+CD706*CD$7&lt;CD$2,CD$3*CD$4,0)</f>
        <v>0</v>
      </c>
      <c r="FX706" s="0" t="n">
        <f aca="false">IF(CHOOSE(MATCH(CE$5,$B$10:$E$10,0),$B706,$C706,$D706,$E706)*CE$6+CE706*CE$7&lt;CE$2,CE$3*CE$4,0)</f>
        <v>0</v>
      </c>
      <c r="FY706" s="0" t="n">
        <f aca="false">IF(CHOOSE(MATCH(CF$5,$B$10:$E$10,0),$B706,$C706,$D706,$E706)*CF$6+CF706*CF$7&lt;CF$2,CF$3*CF$4,0)</f>
        <v>0</v>
      </c>
      <c r="FZ706" s="0" t="n">
        <f aca="false">IF(CHOOSE(MATCH(CG$5,$B$10:$E$10,0),$B706,$C706,$D706,$E706)*CG$6+CG706*CG$7&lt;CG$2,CG$3*CG$4,0)</f>
        <v>0</v>
      </c>
      <c r="GA706" s="0" t="n">
        <f aca="false">IF(CHOOSE(MATCH(CH$5,$B$10:$E$10,0),$B706,$C706,$D706,$E706)*CH$6+CH706*CH$7&lt;CH$2,CH$3*CH$4,0)</f>
        <v>0</v>
      </c>
      <c r="GB706" s="0" t="n">
        <f aca="false">IF(CHOOSE(MATCH(CI$5,$B$10:$E$10,0),$B706,$C706,$D706,$E706)*CI$6+CI706*CI$7&lt;CI$2,CI$3*CI$4,0)</f>
        <v>0</v>
      </c>
      <c r="GC706" s="0" t="n">
        <f aca="false">IF(CHOOSE(MATCH(CJ$5,$B$10:$E$10,0),$B706,$C706,$D706,$E706)*CJ$6+CJ706*CJ$7&lt;CJ$2,CJ$3*CJ$4,0)</f>
        <v>0</v>
      </c>
      <c r="GD706" s="0" t="n">
        <f aca="false">IF(CHOOSE(MATCH(CK$5,$B$10:$E$10,0),$B706,$C706,$D706,$E706)*CK$6+CK706*CK$7&lt;CK$2,CK$3*CK$4,0)</f>
        <v>0</v>
      </c>
      <c r="GE706" s="0" t="n">
        <f aca="false">IF(CHOOSE(MATCH(CL$5,$B$10:$E$10,0),$B706,$C706,$D706,$E706)*CL$6+CL706*CL$7&lt;CL$2,CL$3*CL$4,0)</f>
        <v>0</v>
      </c>
      <c r="GF706" s="0" t="n">
        <f aca="false">IF(CHOOSE(MATCH(CM$5,$B$10:$E$10,0),$B706,$C706,$D706,$E706)*CM$6+CM706*CM$7&lt;CM$2,CM$3*CM$4,0)</f>
        <v>0</v>
      </c>
      <c r="GG706" s="0" t="n">
        <f aca="false">IF(CHOOSE(MATCH(CN$5,$B$10:$E$10,0),$B706,$C706,$D706,$E706)*CN$6+CN706*CN$7&lt;CN$2,CN$3*CN$4,0)</f>
        <v>0</v>
      </c>
      <c r="GH706" s="0" t="n">
        <f aca="false">IF(CHOOSE(MATCH(CO$5,$B$10:$E$10,0),$B706,$C706,$D706,$E706)*CO$6+CO706*CO$7&lt;CO$2,CO$3*CO$4,0)</f>
        <v>0</v>
      </c>
      <c r="GI706" s="0" t="n">
        <f aca="false">IF(CHOOSE(MATCH(CP$5,$B$10:$E$10,0),$B706,$C706,$D706,$E706)*CP$6+CP706*CP$7&lt;CP$2,CP$3*CP$4,0)</f>
        <v>0</v>
      </c>
      <c r="GJ706" s="0" t="n">
        <f aca="false">IF(CHOOSE(MATCH(CQ$5,$B$10:$E$10,0),$B706,$C706,$D706,$E706)*CQ$6+CQ706*CQ$7&lt;CQ$2,CQ$3*CQ$4,0)</f>
        <v>0</v>
      </c>
      <c r="GK706" s="0" t="n">
        <f aca="false">IF(CHOOSE(MATCH(CR$5,$B$10:$E$10,0),$B706,$C706,$D706,$E706)*CR$6+CR706*CR$7&lt;CR$2,CR$3*CR$4,0)</f>
        <v>0</v>
      </c>
      <c r="GL706" s="0" t="n">
        <f aca="false">IF(CHOOSE(MATCH(CS$5,$B$10:$E$10,0),$B706,$C706,$D706,$E706)*CS$6+CS706*CS$7&lt;CS$2,CS$3*CS$4,0)</f>
        <v>0</v>
      </c>
      <c r="GM706" s="0" t="n">
        <f aca="false">IF(CHOOSE(MATCH(CT$5,$B$10:$E$10,0),$B706,$C706,$D706,$E706)*CT$6+CT706*CT$7&lt;CT$2,CT$3*CT$4,0)</f>
        <v>0</v>
      </c>
      <c r="GN706" s="0" t="n">
        <f aca="false">IF(CHOOSE(MATCH(CU$5,$B$10:$E$10,0),$B706,$C706,$D706,$E706)*CU$6+CU706*CU$7&lt;CU$2,CU$3*CU$4,0)</f>
        <v>0</v>
      </c>
      <c r="GO706" s="0" t="n">
        <f aca="false">IF(CHOOSE(MATCH(CV$5,$B$10:$E$10,0),$B706,$C706,$D706,$E706)*CV$6+CV706*CV$7&lt;CV$2,CV$3*CV$4,0)</f>
        <v>0</v>
      </c>
      <c r="GP706" s="0" t="n">
        <f aca="false">IF(CHOOSE(MATCH(CW$5,$B$10:$E$10,0),$B706,$C706,$D706,$E706)*CW$6+CW706*CW$7&lt;CW$2,CW$3*CW$4,0)</f>
        <v>0</v>
      </c>
      <c r="GQ706" s="0" t="n">
        <f aca="false">IF(CHOOSE(MATCH(CX$5,$B$10:$E$10,0),$B706,$C706,$D706,$E706)*CX$6+CX706*CX$7&lt;CX$2,CX$3*CX$4,0)</f>
        <v>0</v>
      </c>
      <c r="GS706" s="0" t="n">
        <f aca="false">SUM(CZ706:GQ706)</f>
        <v>0</v>
      </c>
      <c r="GT706" s="0" t="n">
        <f aca="false">IF(GS706&gt;$GS$6,1,0)</f>
        <v>0</v>
      </c>
    </row>
    <row r="707" customFormat="false" ht="14" hidden="false" customHeight="false" outlineLevel="0" collapsed="false">
      <c r="A707" s="0" t="n">
        <v>697</v>
      </c>
      <c r="B707" s="0" t="n">
        <v>1.44895434778788</v>
      </c>
      <c r="C707" s="0" t="n">
        <v>-0.536029889073834</v>
      </c>
      <c r="D707" s="0" t="n">
        <v>-0.760230218868492</v>
      </c>
      <c r="E707" s="0" t="n">
        <v>1.57229561241984</v>
      </c>
      <c r="G707" s="0" t="n">
        <v>-0.117504441732308</v>
      </c>
      <c r="H707" s="0" t="n">
        <v>-0.0945783540373668</v>
      </c>
      <c r="I707" s="0" t="n">
        <v>1.3449061952997</v>
      </c>
      <c r="J707" s="0" t="n">
        <v>-0.293836137643666</v>
      </c>
      <c r="K707" s="0" t="n">
        <v>-0.612728854321176</v>
      </c>
      <c r="L707" s="0" t="n">
        <v>1.29801946968655</v>
      </c>
      <c r="M707" s="0" t="n">
        <v>-2.63957190327346</v>
      </c>
      <c r="N707" s="0" t="n">
        <v>0.240004283114104</v>
      </c>
      <c r="O707" s="0" t="n">
        <v>1.71621195477201</v>
      </c>
      <c r="P707" s="0" t="n">
        <v>0.0371483110939153</v>
      </c>
      <c r="Q707" s="0" t="n">
        <v>-0.614852524449816</v>
      </c>
      <c r="R707" s="0" t="n">
        <v>-1.08614813143504</v>
      </c>
      <c r="S707" s="0" t="n">
        <v>-0.307201162286219</v>
      </c>
      <c r="T707" s="0" t="n">
        <v>1.11959479909274</v>
      </c>
      <c r="U707" s="0" t="n">
        <v>2.6225097826682</v>
      </c>
      <c r="V707" s="0" t="n">
        <v>0.37507788874791</v>
      </c>
      <c r="W707" s="0" t="n">
        <v>0.389068190997932</v>
      </c>
      <c r="X707" s="0" t="n">
        <v>-1.23441623145482</v>
      </c>
      <c r="Y707" s="0" t="n">
        <v>0.803572675067699</v>
      </c>
      <c r="Z707" s="0" t="n">
        <v>0.468248799734283</v>
      </c>
      <c r="AA707" s="0" t="n">
        <v>-0.15054183677421</v>
      </c>
      <c r="AB707" s="0" t="n">
        <v>0.427232862421079</v>
      </c>
      <c r="AC707" s="0" t="n">
        <v>0.155263251144788</v>
      </c>
      <c r="AD707" s="0" t="n">
        <v>-0.266784354607807</v>
      </c>
      <c r="AE707" s="0" t="n">
        <v>-1.19537617138121</v>
      </c>
      <c r="AF707" s="0" t="n">
        <v>-0.174184151546797</v>
      </c>
      <c r="AG707" s="0" t="n">
        <v>-1.12361249193782</v>
      </c>
      <c r="AH707" s="0" t="n">
        <v>-0.359448222297942</v>
      </c>
      <c r="AI707" s="0" t="n">
        <v>-0.242760052060476</v>
      </c>
      <c r="AJ707" s="0" t="n">
        <v>-0.184368218469899</v>
      </c>
      <c r="AK707" s="0" t="n">
        <v>-0.420872083850554</v>
      </c>
      <c r="AL707" s="0" t="n">
        <v>0.95977384262369</v>
      </c>
      <c r="AM707" s="0" t="n">
        <v>0.510154904986848</v>
      </c>
      <c r="AN707" s="0" t="n">
        <v>-0.000190993887372315</v>
      </c>
      <c r="AO707" s="0" t="n">
        <v>-1.36018115881598</v>
      </c>
      <c r="AP707" s="0" t="n">
        <v>-0.661841568216914</v>
      </c>
      <c r="AQ707" s="0" t="n">
        <v>0.437564722233219</v>
      </c>
      <c r="AR707" s="0" t="n">
        <v>-1.45910689752782</v>
      </c>
      <c r="AS707" s="0" t="n">
        <v>-0.759957856644178</v>
      </c>
      <c r="AT707" s="0" t="n">
        <v>-0.617071691522142</v>
      </c>
      <c r="AU707" s="0" t="n">
        <v>-0.274083049589535</v>
      </c>
      <c r="AV707" s="0" t="n">
        <v>-0.0478678430226864</v>
      </c>
      <c r="AW707" s="0" t="n">
        <v>0.345689841196872</v>
      </c>
      <c r="AX707" s="0" t="n">
        <v>-2.1919549908489</v>
      </c>
      <c r="AY707" s="0" t="n">
        <v>0.0921193077374483</v>
      </c>
      <c r="AZ707" s="0" t="n">
        <v>1.51914264279185</v>
      </c>
      <c r="BA707" s="0" t="n">
        <v>0.0129671207105275</v>
      </c>
      <c r="BB707" s="0" t="n">
        <v>-3.07059963233769</v>
      </c>
      <c r="BC707" s="0" t="n">
        <v>1.22286337500555</v>
      </c>
      <c r="BD707" s="0" t="n">
        <v>0.325296696246369</v>
      </c>
      <c r="BE707" s="0" t="n">
        <v>-1.21562607091619</v>
      </c>
      <c r="BF707" s="0" t="n">
        <v>-0.419452135247411</v>
      </c>
      <c r="BG707" s="0" t="n">
        <v>0.819416072772583</v>
      </c>
      <c r="BH707" s="0" t="n">
        <v>-2.06739059649408</v>
      </c>
      <c r="BI707" s="0" t="n">
        <v>-1.37874394567916</v>
      </c>
      <c r="BJ707" s="0" t="n">
        <v>0.229545094043715</v>
      </c>
      <c r="BK707" s="0" t="n">
        <v>0.503196133649908</v>
      </c>
      <c r="BL707" s="0" t="n">
        <v>1.02952753877616</v>
      </c>
      <c r="BM707" s="0" t="n">
        <v>0.0359239038516534</v>
      </c>
      <c r="BN707" s="0" t="n">
        <v>-1.51190306496574</v>
      </c>
      <c r="BO707" s="0" t="n">
        <v>-0.202841192731285</v>
      </c>
      <c r="BP707" s="0" t="n">
        <v>1.14353952085366</v>
      </c>
      <c r="BQ707" s="0" t="n">
        <v>1.016232999973</v>
      </c>
      <c r="BR707" s="0" t="n">
        <v>0.761694991524564</v>
      </c>
      <c r="BS707" s="0" t="n">
        <v>-0.251909568760311</v>
      </c>
      <c r="BT707" s="0" t="n">
        <v>1.2721648090519</v>
      </c>
      <c r="BU707" s="0" t="n">
        <v>1.43899796967162</v>
      </c>
      <c r="BV707" s="0" t="n">
        <v>1.31690057969536</v>
      </c>
      <c r="BW707" s="0" t="n">
        <v>-0.20612219486793</v>
      </c>
      <c r="BX707" s="0" t="n">
        <v>-1.28376314023626</v>
      </c>
      <c r="BY707" s="0" t="n">
        <v>-1.05895423985203</v>
      </c>
      <c r="BZ707" s="0" t="n">
        <v>-2.28454155148938</v>
      </c>
      <c r="CA707" s="0" t="n">
        <v>-1.28620740724728</v>
      </c>
      <c r="CB707" s="0" t="n">
        <v>-0.859347437653923</v>
      </c>
      <c r="CC707" s="0" t="n">
        <v>-1.52596840052865</v>
      </c>
      <c r="CD707" s="0" t="n">
        <v>0.780646587372758</v>
      </c>
      <c r="CE707" s="0" t="n">
        <v>0.756899680709466</v>
      </c>
      <c r="CF707" s="0" t="n">
        <v>-0.0519275999977253</v>
      </c>
      <c r="CG707" s="0" t="n">
        <v>-0.194881977222394</v>
      </c>
      <c r="CH707" s="0" t="n">
        <v>0.300792635243852</v>
      </c>
      <c r="CI707" s="0" t="n">
        <v>1.18296384243877</v>
      </c>
      <c r="CJ707" s="0" t="n">
        <v>-0.642162376607303</v>
      </c>
      <c r="CK707" s="0" t="n">
        <v>1.78112259163754</v>
      </c>
      <c r="CL707" s="0" t="n">
        <v>0.858130988490302</v>
      </c>
      <c r="CM707" s="0" t="n">
        <v>0.100419583759503</v>
      </c>
      <c r="CN707" s="0" t="n">
        <v>0.608119989919942</v>
      </c>
      <c r="CO707" s="0" t="n">
        <v>1.56693204189651</v>
      </c>
      <c r="CP707" s="0" t="n">
        <v>0.20252855392755</v>
      </c>
      <c r="CQ707" s="0" t="n">
        <v>-0.0197758254216751</v>
      </c>
      <c r="CR707" s="0" t="n">
        <v>0.794414063420845</v>
      </c>
      <c r="CS707" s="0" t="n">
        <v>0.731470208847895</v>
      </c>
      <c r="CT707" s="0" t="n">
        <v>1.11232338895206</v>
      </c>
      <c r="CU707" s="0" t="n">
        <v>-1.85582393896766</v>
      </c>
      <c r="CV707" s="0" t="n">
        <v>1.15583361548488</v>
      </c>
      <c r="CW707" s="0" t="n">
        <v>0.382475491278456</v>
      </c>
      <c r="CX707" s="0" t="n">
        <v>1.62172909767833</v>
      </c>
      <c r="CZ707" s="0" t="n">
        <f aca="false">IF(CHOOSE(MATCH(G$5,$B$10:$E$10,0),$B707,$C707,$D707,$E707)*G$6+G707*G$7&lt;G$2,G$3*G$4,0)</f>
        <v>0</v>
      </c>
      <c r="DA707" s="0" t="n">
        <f aca="false">IF(CHOOSE(MATCH(H$5,$B$10:$E$10,0),$B707,$C707,$D707,$E707)*H$6+H707*H$7&lt;H$2,H$3*H$4,0)</f>
        <v>0</v>
      </c>
      <c r="DB707" s="0" t="n">
        <f aca="false">IF(CHOOSE(MATCH(I$5,$B$10:$E$10,0),$B707,$C707,$D707,$E707)*I$6+I707*I$7&lt;I$2,I$3*I$4,0)</f>
        <v>0</v>
      </c>
      <c r="DC707" s="0" t="n">
        <f aca="false">IF(CHOOSE(MATCH(J$5,$B$10:$E$10,0),$B707,$C707,$D707,$E707)*J$6+J707*J$7&lt;J$2,J$3*J$4,0)</f>
        <v>0</v>
      </c>
      <c r="DD707" s="0" t="n">
        <f aca="false">IF(CHOOSE(MATCH(K$5,$B$10:$E$10,0),$B707,$C707,$D707,$E707)*K$6+K707*K$7&lt;K$2,K$3*K$4,0)</f>
        <v>0</v>
      </c>
      <c r="DE707" s="0" t="n">
        <f aca="false">IF(CHOOSE(MATCH(L$5,$B$10:$E$10,0),$B707,$C707,$D707,$E707)*L$6+L707*L$7&lt;L$2,L$3*L$4,0)</f>
        <v>0</v>
      </c>
      <c r="DF707" s="0" t="n">
        <f aca="false">IF(CHOOSE(MATCH(M$5,$B$10:$E$10,0),$B707,$C707,$D707,$E707)*M$6+M707*M$7&lt;M$2,M$3*M$4,0)</f>
        <v>0</v>
      </c>
      <c r="DG707" s="0" t="n">
        <f aca="false">IF(CHOOSE(MATCH(N$5,$B$10:$E$10,0),$B707,$C707,$D707,$E707)*N$6+N707*N$7&lt;N$2,N$3*N$4,0)</f>
        <v>0</v>
      </c>
      <c r="DH707" s="0" t="n">
        <f aca="false">IF(CHOOSE(MATCH(O$5,$B$10:$E$10,0),$B707,$C707,$D707,$E707)*O$6+O707*O$7&lt;O$2,O$3*O$4,0)</f>
        <v>0</v>
      </c>
      <c r="DI707" s="0" t="n">
        <f aca="false">IF(CHOOSE(MATCH(P$5,$B$10:$E$10,0),$B707,$C707,$D707,$E707)*P$6+P707*P$7&lt;P$2,P$3*P$4,0)</f>
        <v>0</v>
      </c>
      <c r="DJ707" s="0" t="n">
        <f aca="false">IF(CHOOSE(MATCH(Q$5,$B$10:$E$10,0),$B707,$C707,$D707,$E707)*Q$6+Q707*Q$7&lt;Q$2,Q$3*Q$4,0)</f>
        <v>0</v>
      </c>
      <c r="DK707" s="0" t="n">
        <f aca="false">IF(CHOOSE(MATCH(R$5,$B$10:$E$10,0),$B707,$C707,$D707,$E707)*R$6+R707*R$7&lt;R$2,R$3*R$4,0)</f>
        <v>0</v>
      </c>
      <c r="DL707" s="0" t="n">
        <f aca="false">IF(CHOOSE(MATCH(S$5,$B$10:$E$10,0),$B707,$C707,$D707,$E707)*S$6+S707*S$7&lt;S$2,S$3*S$4,0)</f>
        <v>0</v>
      </c>
      <c r="DM707" s="0" t="n">
        <f aca="false">IF(CHOOSE(MATCH(T$5,$B$10:$E$10,0),$B707,$C707,$D707,$E707)*T$6+T707*T$7&lt;T$2,T$3*T$4,0)</f>
        <v>0</v>
      </c>
      <c r="DN707" s="0" t="n">
        <f aca="false">IF(CHOOSE(MATCH(U$5,$B$10:$E$10,0),$B707,$C707,$D707,$E707)*U$6+U707*U$7&lt;U$2,U$3*U$4,0)</f>
        <v>0</v>
      </c>
      <c r="DO707" s="0" t="n">
        <f aca="false">IF(CHOOSE(MATCH(V$5,$B$10:$E$10,0),$B707,$C707,$D707,$E707)*V$6+V707*V$7&lt;V$2,V$3*V$4,0)</f>
        <v>0</v>
      </c>
      <c r="DP707" s="0" t="n">
        <f aca="false">IF(CHOOSE(MATCH(W$5,$B$10:$E$10,0),$B707,$C707,$D707,$E707)*W$6+W707*W$7&lt;W$2,W$3*W$4,0)</f>
        <v>0</v>
      </c>
      <c r="DQ707" s="0" t="n">
        <f aca="false">IF(CHOOSE(MATCH(X$5,$B$10:$E$10,0),$B707,$C707,$D707,$E707)*X$6+X707*X$7&lt;X$2,X$3*X$4,0)</f>
        <v>0</v>
      </c>
      <c r="DR707" s="0" t="n">
        <f aca="false">IF(CHOOSE(MATCH(Y$5,$B$10:$E$10,0),$B707,$C707,$D707,$E707)*Y$6+Y707*Y$7&lt;Y$2,Y$3*Y$4,0)</f>
        <v>0</v>
      </c>
      <c r="DS707" s="0" t="n">
        <f aca="false">IF(CHOOSE(MATCH(Z$5,$B$10:$E$10,0),$B707,$C707,$D707,$E707)*Z$6+Z707*Z$7&lt;Z$2,Z$3*Z$4,0)</f>
        <v>0</v>
      </c>
      <c r="DT707" s="0" t="n">
        <f aca="false">IF(CHOOSE(MATCH(AA$5,$B$10:$E$10,0),$B707,$C707,$D707,$E707)*AA$6+AA707*AA$7&lt;AA$2,AA$3*AA$4,0)</f>
        <v>0</v>
      </c>
      <c r="DU707" s="0" t="n">
        <f aca="false">IF(CHOOSE(MATCH(AB$5,$B$10:$E$10,0),$B707,$C707,$D707,$E707)*AB$6+AB707*AB$7&lt;AB$2,AB$3*AB$4,0)</f>
        <v>0</v>
      </c>
      <c r="DV707" s="0" t="n">
        <f aca="false">IF(CHOOSE(MATCH(AC$5,$B$10:$E$10,0),$B707,$C707,$D707,$E707)*AC$6+AC707*AC$7&lt;AC$2,AC$3*AC$4,0)</f>
        <v>0</v>
      </c>
      <c r="DW707" s="0" t="n">
        <f aca="false">IF(CHOOSE(MATCH(AD$5,$B$10:$E$10,0),$B707,$C707,$D707,$E707)*AD$6+AD707*AD$7&lt;AD$2,AD$3*AD$4,0)</f>
        <v>0</v>
      </c>
      <c r="DX707" s="0" t="n">
        <f aca="false">IF(CHOOSE(MATCH(AE$5,$B$10:$E$10,0),$B707,$C707,$D707,$E707)*AE$6+AE707*AE$7&lt;AE$2,AE$3*AE$4,0)</f>
        <v>0</v>
      </c>
      <c r="DY707" s="0" t="n">
        <f aca="false">IF(CHOOSE(MATCH(AF$5,$B$10:$E$10,0),$B707,$C707,$D707,$E707)*AF$6+AF707*AF$7&lt;AF$2,AF$3*AF$4,0)</f>
        <v>0</v>
      </c>
      <c r="DZ707" s="0" t="n">
        <f aca="false">IF(CHOOSE(MATCH(AG$5,$B$10:$E$10,0),$B707,$C707,$D707,$E707)*AG$6+AG707*AG$7&lt;AG$2,AG$3*AG$4,0)</f>
        <v>0</v>
      </c>
      <c r="EA707" s="0" t="n">
        <f aca="false">IF(CHOOSE(MATCH(AH$5,$B$10:$E$10,0),$B707,$C707,$D707,$E707)*AH$6+AH707*AH$7&lt;AH$2,AH$3*AH$4,0)</f>
        <v>0</v>
      </c>
      <c r="EB707" s="0" t="n">
        <f aca="false">IF(CHOOSE(MATCH(AI$5,$B$10:$E$10,0),$B707,$C707,$D707,$E707)*AI$6+AI707*AI$7&lt;AI$2,AI$3*AI$4,0)</f>
        <v>0</v>
      </c>
      <c r="EC707" s="0" t="n">
        <f aca="false">IF(CHOOSE(MATCH(AJ$5,$B$10:$E$10,0),$B707,$C707,$D707,$E707)*AJ$6+AJ707*AJ$7&lt;AJ$2,AJ$3*AJ$4,0)</f>
        <v>0</v>
      </c>
      <c r="ED707" s="0" t="n">
        <f aca="false">IF(CHOOSE(MATCH(AK$5,$B$10:$E$10,0),$B707,$C707,$D707,$E707)*AK$6+AK707*AK$7&lt;AK$2,AK$3*AK$4,0)</f>
        <v>0</v>
      </c>
      <c r="EE707" s="0" t="n">
        <f aca="false">IF(CHOOSE(MATCH(AL$5,$B$10:$E$10,0),$B707,$C707,$D707,$E707)*AL$6+AL707*AL$7&lt;AL$2,AL$3*AL$4,0)</f>
        <v>0</v>
      </c>
      <c r="EF707" s="0" t="n">
        <f aca="false">IF(CHOOSE(MATCH(AM$5,$B$10:$E$10,0),$B707,$C707,$D707,$E707)*AM$6+AM707*AM$7&lt;AM$2,AM$3*AM$4,0)</f>
        <v>0</v>
      </c>
      <c r="EG707" s="0" t="n">
        <f aca="false">IF(CHOOSE(MATCH(AN$5,$B$10:$E$10,0),$B707,$C707,$D707,$E707)*AN$6+AN707*AN$7&lt;AN$2,AN$3*AN$4,0)</f>
        <v>0</v>
      </c>
      <c r="EH707" s="0" t="n">
        <f aca="false">IF(CHOOSE(MATCH(AO$5,$B$10:$E$10,0),$B707,$C707,$D707,$E707)*AO$6+AO707*AO$7&lt;AO$2,AO$3*AO$4,0)</f>
        <v>0</v>
      </c>
      <c r="EI707" s="0" t="n">
        <f aca="false">IF(CHOOSE(MATCH(AP$5,$B$10:$E$10,0),$B707,$C707,$D707,$E707)*AP$6+AP707*AP$7&lt;AP$2,AP$3*AP$4,0)</f>
        <v>0</v>
      </c>
      <c r="EJ707" s="0" t="n">
        <f aca="false">IF(CHOOSE(MATCH(AQ$5,$B$10:$E$10,0),$B707,$C707,$D707,$E707)*AQ$6+AQ707*AQ$7&lt;AQ$2,AQ$3*AQ$4,0)</f>
        <v>0</v>
      </c>
      <c r="EK707" s="0" t="n">
        <f aca="false">IF(CHOOSE(MATCH(AR$5,$B$10:$E$10,0),$B707,$C707,$D707,$E707)*AR$6+AR707*AR$7&lt;AR$2,AR$3*AR$4,0)</f>
        <v>0</v>
      </c>
      <c r="EL707" s="0" t="n">
        <f aca="false">IF(CHOOSE(MATCH(AS$5,$B$10:$E$10,0),$B707,$C707,$D707,$E707)*AS$6+AS707*AS$7&lt;AS$2,AS$3*AS$4,0)</f>
        <v>0</v>
      </c>
      <c r="EM707" s="0" t="n">
        <f aca="false">IF(CHOOSE(MATCH(AT$5,$B$10:$E$10,0),$B707,$C707,$D707,$E707)*AT$6+AT707*AT$7&lt;AT$2,AT$3*AT$4,0)</f>
        <v>0</v>
      </c>
      <c r="EN707" s="0" t="n">
        <f aca="false">IF(CHOOSE(MATCH(AU$5,$B$10:$E$10,0),$B707,$C707,$D707,$E707)*AU$6+AU707*AU$7&lt;AU$2,AU$3*AU$4,0)</f>
        <v>0</v>
      </c>
      <c r="EO707" s="0" t="n">
        <f aca="false">IF(CHOOSE(MATCH(AV$5,$B$10:$E$10,0),$B707,$C707,$D707,$E707)*AV$6+AV707*AV$7&lt;AV$2,AV$3*AV$4,0)</f>
        <v>0</v>
      </c>
      <c r="EP707" s="0" t="n">
        <f aca="false">IF(CHOOSE(MATCH(AW$5,$B$10:$E$10,0),$B707,$C707,$D707,$E707)*AW$6+AW707*AW$7&lt;AW$2,AW$3*AW$4,0)</f>
        <v>0</v>
      </c>
      <c r="EQ707" s="0" t="n">
        <f aca="false">IF(CHOOSE(MATCH(AX$5,$B$10:$E$10,0),$B707,$C707,$D707,$E707)*AX$6+AX707*AX$7&lt;AX$2,AX$3*AX$4,0)</f>
        <v>0</v>
      </c>
      <c r="ER707" s="0" t="n">
        <f aca="false">IF(CHOOSE(MATCH(AY$5,$B$10:$E$10,0),$B707,$C707,$D707,$E707)*AY$6+AY707*AY$7&lt;AY$2,AY$3*AY$4,0)</f>
        <v>0</v>
      </c>
      <c r="ES707" s="0" t="n">
        <f aca="false">IF(CHOOSE(MATCH(AZ$5,$B$10:$E$10,0),$B707,$C707,$D707,$E707)*AZ$6+AZ707*AZ$7&lt;AZ$2,AZ$3*AZ$4,0)</f>
        <v>0</v>
      </c>
      <c r="ET707" s="0" t="n">
        <f aca="false">IF(CHOOSE(MATCH(BA$5,$B$10:$E$10,0),$B707,$C707,$D707,$E707)*BA$6+BA707*BA$7&lt;BA$2,BA$3*BA$4,0)</f>
        <v>0</v>
      </c>
      <c r="EU707" s="0" t="n">
        <f aca="false">IF(CHOOSE(MATCH(BB$5,$B$10:$E$10,0),$B707,$C707,$D707,$E707)*BB$6+BB707*BB$7&lt;BB$2,BB$3*BB$4,0)</f>
        <v>0.5</v>
      </c>
      <c r="EV707" s="0" t="n">
        <f aca="false">IF(CHOOSE(MATCH(BC$5,$B$10:$E$10,0),$B707,$C707,$D707,$E707)*BC$6+BC707*BC$7&lt;BC$2,BC$3*BC$4,0)</f>
        <v>0</v>
      </c>
      <c r="EW707" s="0" t="n">
        <f aca="false">IF(CHOOSE(MATCH(BD$5,$B$10:$E$10,0),$B707,$C707,$D707,$E707)*BD$6+BD707*BD$7&lt;BD$2,BD$3*BD$4,0)</f>
        <v>0</v>
      </c>
      <c r="EX707" s="0" t="n">
        <f aca="false">IF(CHOOSE(MATCH(BE$5,$B$10:$E$10,0),$B707,$C707,$D707,$E707)*BE$6+BE707*BE$7&lt;BE$2,BE$3*BE$4,0)</f>
        <v>0</v>
      </c>
      <c r="EY707" s="0" t="n">
        <f aca="false">IF(CHOOSE(MATCH(BF$5,$B$10:$E$10,0),$B707,$C707,$D707,$E707)*BF$6+BF707*BF$7&lt;BF$2,BF$3*BF$4,0)</f>
        <v>0</v>
      </c>
      <c r="EZ707" s="0" t="n">
        <f aca="false">IF(CHOOSE(MATCH(BG$5,$B$10:$E$10,0),$B707,$C707,$D707,$E707)*BG$6+BG707*BG$7&lt;BG$2,BG$3*BG$4,0)</f>
        <v>0</v>
      </c>
      <c r="FA707" s="0" t="n">
        <f aca="false">IF(CHOOSE(MATCH(BH$5,$B$10:$E$10,0),$B707,$C707,$D707,$E707)*BH$6+BH707*BH$7&lt;BH$2,BH$3*BH$4,0)</f>
        <v>2.5</v>
      </c>
      <c r="FB707" s="0" t="n">
        <f aca="false">IF(CHOOSE(MATCH(BI$5,$B$10:$E$10,0),$B707,$C707,$D707,$E707)*BI$6+BI707*BI$7&lt;BI$2,BI$3*BI$4,0)</f>
        <v>0</v>
      </c>
      <c r="FC707" s="0" t="n">
        <f aca="false">IF(CHOOSE(MATCH(BJ$5,$B$10:$E$10,0),$B707,$C707,$D707,$E707)*BJ$6+BJ707*BJ$7&lt;BJ$2,BJ$3*BJ$4,0)</f>
        <v>0</v>
      </c>
      <c r="FD707" s="0" t="n">
        <f aca="false">IF(CHOOSE(MATCH(BK$5,$B$10:$E$10,0),$B707,$C707,$D707,$E707)*BK$6+BK707*BK$7&lt;BK$2,BK$3*BK$4,0)</f>
        <v>0</v>
      </c>
      <c r="FE707" s="0" t="n">
        <f aca="false">IF(CHOOSE(MATCH(BL$5,$B$10:$E$10,0),$B707,$C707,$D707,$E707)*BL$6+BL707*BL$7&lt;BL$2,BL$3*BL$4,0)</f>
        <v>0</v>
      </c>
      <c r="FF707" s="0" t="n">
        <f aca="false">IF(CHOOSE(MATCH(BM$5,$B$10:$E$10,0),$B707,$C707,$D707,$E707)*BM$6+BM707*BM$7&lt;BM$2,BM$3*BM$4,0)</f>
        <v>0</v>
      </c>
      <c r="FG707" s="0" t="n">
        <f aca="false">IF(CHOOSE(MATCH(BN$5,$B$10:$E$10,0),$B707,$C707,$D707,$E707)*BN$6+BN707*BN$7&lt;BN$2,BN$3*BN$4,0)</f>
        <v>0</v>
      </c>
      <c r="FH707" s="0" t="n">
        <f aca="false">IF(CHOOSE(MATCH(BO$5,$B$10:$E$10,0),$B707,$C707,$D707,$E707)*BO$6+BO707*BO$7&lt;BO$2,BO$3*BO$4,0)</f>
        <v>0</v>
      </c>
      <c r="FI707" s="0" t="n">
        <f aca="false">IF(CHOOSE(MATCH(BP$5,$B$10:$E$10,0),$B707,$C707,$D707,$E707)*BP$6+BP707*BP$7&lt;BP$2,BP$3*BP$4,0)</f>
        <v>0</v>
      </c>
      <c r="FJ707" s="0" t="n">
        <f aca="false">IF(CHOOSE(MATCH(BQ$5,$B$10:$E$10,0),$B707,$C707,$D707,$E707)*BQ$6+BQ707*BQ$7&lt;BQ$2,BQ$3*BQ$4,0)</f>
        <v>0</v>
      </c>
      <c r="FK707" s="0" t="n">
        <f aca="false">IF(CHOOSE(MATCH(BR$5,$B$10:$E$10,0),$B707,$C707,$D707,$E707)*BR$6+BR707*BR$7&lt;BR$2,BR$3*BR$4,0)</f>
        <v>0</v>
      </c>
      <c r="FL707" s="0" t="n">
        <f aca="false">IF(CHOOSE(MATCH(BS$5,$B$10:$E$10,0),$B707,$C707,$D707,$E707)*BS$6+BS707*BS$7&lt;BS$2,BS$3*BS$4,0)</f>
        <v>0</v>
      </c>
      <c r="FM707" s="0" t="n">
        <f aca="false">IF(CHOOSE(MATCH(BT$5,$B$10:$E$10,0),$B707,$C707,$D707,$E707)*BT$6+BT707*BT$7&lt;BT$2,BT$3*BT$4,0)</f>
        <v>0</v>
      </c>
      <c r="FN707" s="0" t="n">
        <f aca="false">IF(CHOOSE(MATCH(BU$5,$B$10:$E$10,0),$B707,$C707,$D707,$E707)*BU$6+BU707*BU$7&lt;BU$2,BU$3*BU$4,0)</f>
        <v>0</v>
      </c>
      <c r="FO707" s="0" t="n">
        <f aca="false">IF(CHOOSE(MATCH(BV$5,$B$10:$E$10,0),$B707,$C707,$D707,$E707)*BV$6+BV707*BV$7&lt;BV$2,BV$3*BV$4,0)</f>
        <v>0</v>
      </c>
      <c r="FP707" s="0" t="n">
        <f aca="false">IF(CHOOSE(MATCH(BW$5,$B$10:$E$10,0),$B707,$C707,$D707,$E707)*BW$6+BW707*BW$7&lt;BW$2,BW$3*BW$4,0)</f>
        <v>0</v>
      </c>
      <c r="FQ707" s="0" t="n">
        <f aca="false">IF(CHOOSE(MATCH(BX$5,$B$10:$E$10,0),$B707,$C707,$D707,$E707)*BX$6+BX707*BX$7&lt;BX$2,BX$3*BX$4,0)</f>
        <v>0</v>
      </c>
      <c r="FR707" s="0" t="n">
        <f aca="false">IF(CHOOSE(MATCH(BY$5,$B$10:$E$10,0),$B707,$C707,$D707,$E707)*BY$6+BY707*BY$7&lt;BY$2,BY$3*BY$4,0)</f>
        <v>0</v>
      </c>
      <c r="FS707" s="0" t="n">
        <f aca="false">IF(CHOOSE(MATCH(BZ$5,$B$10:$E$10,0),$B707,$C707,$D707,$E707)*BZ$6+BZ707*BZ$7&lt;BZ$2,BZ$3*BZ$4,0)</f>
        <v>0</v>
      </c>
      <c r="FT707" s="0" t="n">
        <f aca="false">IF(CHOOSE(MATCH(CA$5,$B$10:$E$10,0),$B707,$C707,$D707,$E707)*CA$6+CA707*CA$7&lt;CA$2,CA$3*CA$4,0)</f>
        <v>0</v>
      </c>
      <c r="FU707" s="0" t="n">
        <f aca="false">IF(CHOOSE(MATCH(CB$5,$B$10:$E$10,0),$B707,$C707,$D707,$E707)*CB$6+CB707*CB$7&lt;CB$2,CB$3*CB$4,0)</f>
        <v>0</v>
      </c>
      <c r="FV707" s="0" t="n">
        <f aca="false">IF(CHOOSE(MATCH(CC$5,$B$10:$E$10,0),$B707,$C707,$D707,$E707)*CC$6+CC707*CC$7&lt;CC$2,CC$3*CC$4,0)</f>
        <v>0</v>
      </c>
      <c r="FW707" s="0" t="n">
        <f aca="false">IF(CHOOSE(MATCH(CD$5,$B$10:$E$10,0),$B707,$C707,$D707,$E707)*CD$6+CD707*CD$7&lt;CD$2,CD$3*CD$4,0)</f>
        <v>0</v>
      </c>
      <c r="FX707" s="0" t="n">
        <f aca="false">IF(CHOOSE(MATCH(CE$5,$B$10:$E$10,0),$B707,$C707,$D707,$E707)*CE$6+CE707*CE$7&lt;CE$2,CE$3*CE$4,0)</f>
        <v>0</v>
      </c>
      <c r="FY707" s="0" t="n">
        <f aca="false">IF(CHOOSE(MATCH(CF$5,$B$10:$E$10,0),$B707,$C707,$D707,$E707)*CF$6+CF707*CF$7&lt;CF$2,CF$3*CF$4,0)</f>
        <v>0</v>
      </c>
      <c r="FZ707" s="0" t="n">
        <f aca="false">IF(CHOOSE(MATCH(CG$5,$B$10:$E$10,0),$B707,$C707,$D707,$E707)*CG$6+CG707*CG$7&lt;CG$2,CG$3*CG$4,0)</f>
        <v>0</v>
      </c>
      <c r="GA707" s="0" t="n">
        <f aca="false">IF(CHOOSE(MATCH(CH$5,$B$10:$E$10,0),$B707,$C707,$D707,$E707)*CH$6+CH707*CH$7&lt;CH$2,CH$3*CH$4,0)</f>
        <v>0</v>
      </c>
      <c r="GB707" s="0" t="n">
        <f aca="false">IF(CHOOSE(MATCH(CI$5,$B$10:$E$10,0),$B707,$C707,$D707,$E707)*CI$6+CI707*CI$7&lt;CI$2,CI$3*CI$4,0)</f>
        <v>0</v>
      </c>
      <c r="GC707" s="0" t="n">
        <f aca="false">IF(CHOOSE(MATCH(CJ$5,$B$10:$E$10,0),$B707,$C707,$D707,$E707)*CJ$6+CJ707*CJ$7&lt;CJ$2,CJ$3*CJ$4,0)</f>
        <v>0</v>
      </c>
      <c r="GD707" s="0" t="n">
        <f aca="false">IF(CHOOSE(MATCH(CK$5,$B$10:$E$10,0),$B707,$C707,$D707,$E707)*CK$6+CK707*CK$7&lt;CK$2,CK$3*CK$4,0)</f>
        <v>0</v>
      </c>
      <c r="GE707" s="0" t="n">
        <f aca="false">IF(CHOOSE(MATCH(CL$5,$B$10:$E$10,0),$B707,$C707,$D707,$E707)*CL$6+CL707*CL$7&lt;CL$2,CL$3*CL$4,0)</f>
        <v>0</v>
      </c>
      <c r="GF707" s="0" t="n">
        <f aca="false">IF(CHOOSE(MATCH(CM$5,$B$10:$E$10,0),$B707,$C707,$D707,$E707)*CM$6+CM707*CM$7&lt;CM$2,CM$3*CM$4,0)</f>
        <v>0</v>
      </c>
      <c r="GG707" s="0" t="n">
        <f aca="false">IF(CHOOSE(MATCH(CN$5,$B$10:$E$10,0),$B707,$C707,$D707,$E707)*CN$6+CN707*CN$7&lt;CN$2,CN$3*CN$4,0)</f>
        <v>0</v>
      </c>
      <c r="GH707" s="0" t="n">
        <f aca="false">IF(CHOOSE(MATCH(CO$5,$B$10:$E$10,0),$B707,$C707,$D707,$E707)*CO$6+CO707*CO$7&lt;CO$2,CO$3*CO$4,0)</f>
        <v>0</v>
      </c>
      <c r="GI707" s="0" t="n">
        <f aca="false">IF(CHOOSE(MATCH(CP$5,$B$10:$E$10,0),$B707,$C707,$D707,$E707)*CP$6+CP707*CP$7&lt;CP$2,CP$3*CP$4,0)</f>
        <v>0</v>
      </c>
      <c r="GJ707" s="0" t="n">
        <f aca="false">IF(CHOOSE(MATCH(CQ$5,$B$10:$E$10,0),$B707,$C707,$D707,$E707)*CQ$6+CQ707*CQ$7&lt;CQ$2,CQ$3*CQ$4,0)</f>
        <v>0</v>
      </c>
      <c r="GK707" s="0" t="n">
        <f aca="false">IF(CHOOSE(MATCH(CR$5,$B$10:$E$10,0),$B707,$C707,$D707,$E707)*CR$6+CR707*CR$7&lt;CR$2,CR$3*CR$4,0)</f>
        <v>0</v>
      </c>
      <c r="GL707" s="0" t="n">
        <f aca="false">IF(CHOOSE(MATCH(CS$5,$B$10:$E$10,0),$B707,$C707,$D707,$E707)*CS$6+CS707*CS$7&lt;CS$2,CS$3*CS$4,0)</f>
        <v>0</v>
      </c>
      <c r="GM707" s="0" t="n">
        <f aca="false">IF(CHOOSE(MATCH(CT$5,$B$10:$E$10,0),$B707,$C707,$D707,$E707)*CT$6+CT707*CT$7&lt;CT$2,CT$3*CT$4,0)</f>
        <v>0</v>
      </c>
      <c r="GN707" s="0" t="n">
        <f aca="false">IF(CHOOSE(MATCH(CU$5,$B$10:$E$10,0),$B707,$C707,$D707,$E707)*CU$6+CU707*CU$7&lt;CU$2,CU$3*CU$4,0)</f>
        <v>0</v>
      </c>
      <c r="GO707" s="0" t="n">
        <f aca="false">IF(CHOOSE(MATCH(CV$5,$B$10:$E$10,0),$B707,$C707,$D707,$E707)*CV$6+CV707*CV$7&lt;CV$2,CV$3*CV$4,0)</f>
        <v>0</v>
      </c>
      <c r="GP707" s="0" t="n">
        <f aca="false">IF(CHOOSE(MATCH(CW$5,$B$10:$E$10,0),$B707,$C707,$D707,$E707)*CW$6+CW707*CW$7&lt;CW$2,CW$3*CW$4,0)</f>
        <v>0</v>
      </c>
      <c r="GQ707" s="0" t="n">
        <f aca="false">IF(CHOOSE(MATCH(CX$5,$B$10:$E$10,0),$B707,$C707,$D707,$E707)*CX$6+CX707*CX$7&lt;CX$2,CX$3*CX$4,0)</f>
        <v>0</v>
      </c>
      <c r="GS707" s="0" t="n">
        <f aca="false">SUM(CZ707:GQ707)</f>
        <v>3</v>
      </c>
      <c r="GT707" s="0" t="n">
        <f aca="false">IF(GS707&gt;$GS$6,1,0)</f>
        <v>0</v>
      </c>
    </row>
    <row r="708" customFormat="false" ht="14" hidden="false" customHeight="false" outlineLevel="0" collapsed="false">
      <c r="A708" s="0" t="n">
        <v>698</v>
      </c>
      <c r="B708" s="0" t="n">
        <v>-0.863408654220956</v>
      </c>
      <c r="C708" s="0" t="n">
        <v>-1.64348339931372</v>
      </c>
      <c r="D708" s="0" t="n">
        <v>-0.33647888831403</v>
      </c>
      <c r="E708" s="0" t="n">
        <v>0.539880227349472</v>
      </c>
      <c r="G708" s="0" t="n">
        <v>-1.30247371998848</v>
      </c>
      <c r="H708" s="0" t="n">
        <v>-0.446251533503528</v>
      </c>
      <c r="I708" s="0" t="n">
        <v>0.423715391661972</v>
      </c>
      <c r="J708" s="0" t="n">
        <v>1.13563146442175</v>
      </c>
      <c r="K708" s="0" t="n">
        <v>-0.941743110161042</v>
      </c>
      <c r="L708" s="0" t="n">
        <v>-0.617906152911019</v>
      </c>
      <c r="M708" s="0" t="n">
        <v>-0.964880655374145</v>
      </c>
      <c r="N708" s="0" t="n">
        <v>1.14368504000595</v>
      </c>
      <c r="O708" s="0" t="n">
        <v>-0.932841430767439</v>
      </c>
      <c r="P708" s="0" t="n">
        <v>0.29647253541043</v>
      </c>
      <c r="Q708" s="0" t="n">
        <v>1.45073045132449</v>
      </c>
      <c r="R708" s="0" t="n">
        <v>0.193323330677231</v>
      </c>
      <c r="S708" s="0" t="n">
        <v>1.61043317348231</v>
      </c>
      <c r="T708" s="0" t="n">
        <v>-0.852066932566231</v>
      </c>
      <c r="U708" s="0" t="n">
        <v>1.31544538817252</v>
      </c>
      <c r="V708" s="0" t="n">
        <v>-0.597387952439021</v>
      </c>
      <c r="W708" s="0" t="n">
        <v>0.1141916072811</v>
      </c>
      <c r="X708" s="0" t="n">
        <v>0.0135025857161963</v>
      </c>
      <c r="Y708" s="0" t="n">
        <v>-1.30641183204716</v>
      </c>
      <c r="Z708" s="0" t="n">
        <v>-1.50522282638121</v>
      </c>
      <c r="AA708" s="0" t="n">
        <v>1.9616254576249</v>
      </c>
      <c r="AB708" s="0" t="n">
        <v>-1.01867044577375</v>
      </c>
      <c r="AC708" s="0" t="n">
        <v>-0.526692929270212</v>
      </c>
      <c r="AD708" s="0" t="n">
        <v>-1.18821617434151</v>
      </c>
      <c r="AE708" s="0" t="n">
        <v>0.00531599653186277</v>
      </c>
      <c r="AF708" s="0" t="n">
        <v>0.081982989286189</v>
      </c>
      <c r="AG708" s="0" t="n">
        <v>-0.586449004913447</v>
      </c>
      <c r="AH708" s="0" t="n">
        <v>1.04037553683156</v>
      </c>
      <c r="AI708" s="0" t="n">
        <v>-0.73237060860265</v>
      </c>
      <c r="AJ708" s="0" t="n">
        <v>0.553779955225764</v>
      </c>
      <c r="AK708" s="0" t="n">
        <v>-0.949999048316386</v>
      </c>
      <c r="AL708" s="0" t="n">
        <v>-0.45607635001943</v>
      </c>
      <c r="AM708" s="0" t="n">
        <v>-1.338135007245</v>
      </c>
      <c r="AN708" s="0" t="n">
        <v>-1.20306822282146</v>
      </c>
      <c r="AO708" s="0" t="n">
        <v>0.189972979569575</v>
      </c>
      <c r="AP708" s="0" t="n">
        <v>0.226091287913732</v>
      </c>
      <c r="AQ708" s="0" t="n">
        <v>1.12822817754932</v>
      </c>
      <c r="AR708" s="0" t="n">
        <v>-2.09542122320272</v>
      </c>
      <c r="AS708" s="0" t="n">
        <v>-0.765380718803499</v>
      </c>
      <c r="AT708" s="0" t="n">
        <v>-0.487111719849054</v>
      </c>
      <c r="AU708" s="0" t="n">
        <v>-0.00271597855316941</v>
      </c>
      <c r="AV708" s="0" t="n">
        <v>-0.356267264578491</v>
      </c>
      <c r="AW708" s="0" t="n">
        <v>0.32626417123538</v>
      </c>
      <c r="AX708" s="0" t="n">
        <v>-0.161228399520041</v>
      </c>
      <c r="AY708" s="0" t="n">
        <v>-0.909572008822579</v>
      </c>
      <c r="AZ708" s="0" t="n">
        <v>1.57879185280763</v>
      </c>
      <c r="BA708" s="0" t="n">
        <v>0.366801486961776</v>
      </c>
      <c r="BB708" s="0" t="n">
        <v>-1.01226532933651</v>
      </c>
      <c r="BC708" s="0" t="n">
        <v>0.200420799956191</v>
      </c>
      <c r="BD708" s="0" t="n">
        <v>0.0428144630859606</v>
      </c>
      <c r="BE708" s="0" t="n">
        <v>-0.530299075762741</v>
      </c>
      <c r="BF708" s="0" t="n">
        <v>-2.22436938202009</v>
      </c>
      <c r="BG708" s="0" t="n">
        <v>0.4576895662467</v>
      </c>
      <c r="BH708" s="0" t="n">
        <v>0.894290224096039</v>
      </c>
      <c r="BI708" s="0" t="n">
        <v>1.05347453427385</v>
      </c>
      <c r="BJ708" s="0" t="n">
        <v>-0.351461721947999</v>
      </c>
      <c r="BK708" s="0" t="n">
        <v>-0.0214595274883322</v>
      </c>
      <c r="BL708" s="0" t="n">
        <v>-1.87411387742031</v>
      </c>
      <c r="BM708" s="0" t="n">
        <v>-0.0837485458760057</v>
      </c>
      <c r="BN708" s="0" t="n">
        <v>-2.34587787417695</v>
      </c>
      <c r="BO708" s="0" t="n">
        <v>-0.544795284440625</v>
      </c>
      <c r="BP708" s="0" t="n">
        <v>0.868681127030868</v>
      </c>
      <c r="BQ708" s="0" t="n">
        <v>-0.342363364325138</v>
      </c>
      <c r="BR708" s="0" t="n">
        <v>-0.542577254236676</v>
      </c>
      <c r="BS708" s="0" t="n">
        <v>-0.0707814251654781</v>
      </c>
      <c r="BT708" s="0" t="n">
        <v>-0.702095803717384</v>
      </c>
      <c r="BU708" s="0" t="n">
        <v>1.75698005477898</v>
      </c>
      <c r="BV708" s="0" t="n">
        <v>-0.246701574724284</v>
      </c>
      <c r="BW708" s="0" t="n">
        <v>0.606833054916933</v>
      </c>
      <c r="BX708" s="0" t="n">
        <v>1.59659975906834</v>
      </c>
      <c r="BY708" s="0" t="n">
        <v>0.742813881515758</v>
      </c>
      <c r="BZ708" s="0" t="n">
        <v>-0.866118625708623</v>
      </c>
      <c r="CA708" s="0" t="n">
        <v>0.609961716691032</v>
      </c>
      <c r="CB708" s="0" t="n">
        <v>0.523180005984614</v>
      </c>
      <c r="CC708" s="0" t="n">
        <v>0.259418584391824</v>
      </c>
      <c r="CD708" s="0" t="n">
        <v>-0.507282038597623</v>
      </c>
      <c r="CE708" s="0" t="n">
        <v>1.24980488180881</v>
      </c>
      <c r="CF708" s="0" t="n">
        <v>0.601874035055516</v>
      </c>
      <c r="CG708" s="0" t="n">
        <v>1.05654635262908</v>
      </c>
      <c r="CH708" s="0" t="n">
        <v>1.0365715752414</v>
      </c>
      <c r="CI708" s="0" t="n">
        <v>-0.0923500920180231</v>
      </c>
      <c r="CJ708" s="0" t="n">
        <v>-1.24680354929296</v>
      </c>
      <c r="CK708" s="0" t="n">
        <v>-0.287452621705597</v>
      </c>
      <c r="CL708" s="0" t="n">
        <v>-0.144664227264002</v>
      </c>
      <c r="CM708" s="0" t="n">
        <v>0.00661657395539805</v>
      </c>
      <c r="CN708" s="0" t="n">
        <v>-0.297031874652021</v>
      </c>
      <c r="CO708" s="0" t="n">
        <v>0.967440882959636</v>
      </c>
      <c r="CP708" s="0" t="n">
        <v>1.1880615602422</v>
      </c>
      <c r="CQ708" s="0" t="n">
        <v>-2.32483216677792</v>
      </c>
      <c r="CR708" s="0" t="n">
        <v>1.17346871775226</v>
      </c>
      <c r="CS708" s="0" t="n">
        <v>0.778054527472705</v>
      </c>
      <c r="CT708" s="0" t="n">
        <v>-0.701703584127245</v>
      </c>
      <c r="CU708" s="0" t="n">
        <v>0.734572722649318</v>
      </c>
      <c r="CV708" s="0" t="n">
        <v>0.694675463819294</v>
      </c>
      <c r="CW708" s="0" t="n">
        <v>0.581007952860091</v>
      </c>
      <c r="CX708" s="0" t="n">
        <v>0.383628275812953</v>
      </c>
      <c r="CZ708" s="0" t="n">
        <f aca="false">IF(CHOOSE(MATCH(G$5,$B$10:$E$10,0),$B708,$C708,$D708,$E708)*G$6+G708*G$7&lt;G$2,G$3*G$4,0)</f>
        <v>0</v>
      </c>
      <c r="DA708" s="0" t="n">
        <f aca="false">IF(CHOOSE(MATCH(H$5,$B$10:$E$10,0),$B708,$C708,$D708,$E708)*H$6+H708*H$7&lt;H$2,H$3*H$4,0)</f>
        <v>0</v>
      </c>
      <c r="DB708" s="0" t="n">
        <f aca="false">IF(CHOOSE(MATCH(I$5,$B$10:$E$10,0),$B708,$C708,$D708,$E708)*I$6+I708*I$7&lt;I$2,I$3*I$4,0)</f>
        <v>0</v>
      </c>
      <c r="DC708" s="0" t="n">
        <f aca="false">IF(CHOOSE(MATCH(J$5,$B$10:$E$10,0),$B708,$C708,$D708,$E708)*J$6+J708*J$7&lt;J$2,J$3*J$4,0)</f>
        <v>0</v>
      </c>
      <c r="DD708" s="0" t="n">
        <f aca="false">IF(CHOOSE(MATCH(K$5,$B$10:$E$10,0),$B708,$C708,$D708,$E708)*K$6+K708*K$7&lt;K$2,K$3*K$4,0)</f>
        <v>0</v>
      </c>
      <c r="DE708" s="0" t="n">
        <f aca="false">IF(CHOOSE(MATCH(L$5,$B$10:$E$10,0),$B708,$C708,$D708,$E708)*L$6+L708*L$7&lt;L$2,L$3*L$4,0)</f>
        <v>0</v>
      </c>
      <c r="DF708" s="0" t="n">
        <f aca="false">IF(CHOOSE(MATCH(M$5,$B$10:$E$10,0),$B708,$C708,$D708,$E708)*M$6+M708*M$7&lt;M$2,M$3*M$4,0)</f>
        <v>0</v>
      </c>
      <c r="DG708" s="0" t="n">
        <f aca="false">IF(CHOOSE(MATCH(N$5,$B$10:$E$10,0),$B708,$C708,$D708,$E708)*N$6+N708*N$7&lt;N$2,N$3*N$4,0)</f>
        <v>0</v>
      </c>
      <c r="DH708" s="0" t="n">
        <f aca="false">IF(CHOOSE(MATCH(O$5,$B$10:$E$10,0),$B708,$C708,$D708,$E708)*O$6+O708*O$7&lt;O$2,O$3*O$4,0)</f>
        <v>0</v>
      </c>
      <c r="DI708" s="0" t="n">
        <f aca="false">IF(CHOOSE(MATCH(P$5,$B$10:$E$10,0),$B708,$C708,$D708,$E708)*P$6+P708*P$7&lt;P$2,P$3*P$4,0)</f>
        <v>0</v>
      </c>
      <c r="DJ708" s="0" t="n">
        <f aca="false">IF(CHOOSE(MATCH(Q$5,$B$10:$E$10,0),$B708,$C708,$D708,$E708)*Q$6+Q708*Q$7&lt;Q$2,Q$3*Q$4,0)</f>
        <v>0</v>
      </c>
      <c r="DK708" s="0" t="n">
        <f aca="false">IF(CHOOSE(MATCH(R$5,$B$10:$E$10,0),$B708,$C708,$D708,$E708)*R$6+R708*R$7&lt;R$2,R$3*R$4,0)</f>
        <v>0</v>
      </c>
      <c r="DL708" s="0" t="n">
        <f aca="false">IF(CHOOSE(MATCH(S$5,$B$10:$E$10,0),$B708,$C708,$D708,$E708)*S$6+S708*S$7&lt;S$2,S$3*S$4,0)</f>
        <v>0</v>
      </c>
      <c r="DM708" s="0" t="n">
        <f aca="false">IF(CHOOSE(MATCH(T$5,$B$10:$E$10,0),$B708,$C708,$D708,$E708)*T$6+T708*T$7&lt;T$2,T$3*T$4,0)</f>
        <v>0</v>
      </c>
      <c r="DN708" s="0" t="n">
        <f aca="false">IF(CHOOSE(MATCH(U$5,$B$10:$E$10,0),$B708,$C708,$D708,$E708)*U$6+U708*U$7&lt;U$2,U$3*U$4,0)</f>
        <v>0</v>
      </c>
      <c r="DO708" s="0" t="n">
        <f aca="false">IF(CHOOSE(MATCH(V$5,$B$10:$E$10,0),$B708,$C708,$D708,$E708)*V$6+V708*V$7&lt;V$2,V$3*V$4,0)</f>
        <v>0</v>
      </c>
      <c r="DP708" s="0" t="n">
        <f aca="false">IF(CHOOSE(MATCH(W$5,$B$10:$E$10,0),$B708,$C708,$D708,$E708)*W$6+W708*W$7&lt;W$2,W$3*W$4,0)</f>
        <v>0</v>
      </c>
      <c r="DQ708" s="0" t="n">
        <f aca="false">IF(CHOOSE(MATCH(X$5,$B$10:$E$10,0),$B708,$C708,$D708,$E708)*X$6+X708*X$7&lt;X$2,X$3*X$4,0)</f>
        <v>0</v>
      </c>
      <c r="DR708" s="0" t="n">
        <f aca="false">IF(CHOOSE(MATCH(Y$5,$B$10:$E$10,0),$B708,$C708,$D708,$E708)*Y$6+Y708*Y$7&lt;Y$2,Y$3*Y$4,0)</f>
        <v>0</v>
      </c>
      <c r="DS708" s="0" t="n">
        <f aca="false">IF(CHOOSE(MATCH(Z$5,$B$10:$E$10,0),$B708,$C708,$D708,$E708)*Z$6+Z708*Z$7&lt;Z$2,Z$3*Z$4,0)</f>
        <v>0</v>
      </c>
      <c r="DT708" s="0" t="n">
        <f aca="false">IF(CHOOSE(MATCH(AA$5,$B$10:$E$10,0),$B708,$C708,$D708,$E708)*AA$6+AA708*AA$7&lt;AA$2,AA$3*AA$4,0)</f>
        <v>0</v>
      </c>
      <c r="DU708" s="0" t="n">
        <f aca="false">IF(CHOOSE(MATCH(AB$5,$B$10:$E$10,0),$B708,$C708,$D708,$E708)*AB$6+AB708*AB$7&lt;AB$2,AB$3*AB$4,0)</f>
        <v>0</v>
      </c>
      <c r="DV708" s="0" t="n">
        <f aca="false">IF(CHOOSE(MATCH(AC$5,$B$10:$E$10,0),$B708,$C708,$D708,$E708)*AC$6+AC708*AC$7&lt;AC$2,AC$3*AC$4,0)</f>
        <v>0</v>
      </c>
      <c r="DW708" s="0" t="n">
        <f aca="false">IF(CHOOSE(MATCH(AD$5,$B$10:$E$10,0),$B708,$C708,$D708,$E708)*AD$6+AD708*AD$7&lt;AD$2,AD$3*AD$4,0)</f>
        <v>0</v>
      </c>
      <c r="DX708" s="0" t="n">
        <f aca="false">IF(CHOOSE(MATCH(AE$5,$B$10:$E$10,0),$B708,$C708,$D708,$E708)*AE$6+AE708*AE$7&lt;AE$2,AE$3*AE$4,0)</f>
        <v>0</v>
      </c>
      <c r="DY708" s="0" t="n">
        <f aca="false">IF(CHOOSE(MATCH(AF$5,$B$10:$E$10,0),$B708,$C708,$D708,$E708)*AF$6+AF708*AF$7&lt;AF$2,AF$3*AF$4,0)</f>
        <v>0</v>
      </c>
      <c r="DZ708" s="0" t="n">
        <f aca="false">IF(CHOOSE(MATCH(AG$5,$B$10:$E$10,0),$B708,$C708,$D708,$E708)*AG$6+AG708*AG$7&lt;AG$2,AG$3*AG$4,0)</f>
        <v>0</v>
      </c>
      <c r="EA708" s="0" t="n">
        <f aca="false">IF(CHOOSE(MATCH(AH$5,$B$10:$E$10,0),$B708,$C708,$D708,$E708)*AH$6+AH708*AH$7&lt;AH$2,AH$3*AH$4,0)</f>
        <v>0</v>
      </c>
      <c r="EB708" s="0" t="n">
        <f aca="false">IF(CHOOSE(MATCH(AI$5,$B$10:$E$10,0),$B708,$C708,$D708,$E708)*AI$6+AI708*AI$7&lt;AI$2,AI$3*AI$4,0)</f>
        <v>0</v>
      </c>
      <c r="EC708" s="0" t="n">
        <f aca="false">IF(CHOOSE(MATCH(AJ$5,$B$10:$E$10,0),$B708,$C708,$D708,$E708)*AJ$6+AJ708*AJ$7&lt;AJ$2,AJ$3*AJ$4,0)</f>
        <v>0</v>
      </c>
      <c r="ED708" s="0" t="n">
        <f aca="false">IF(CHOOSE(MATCH(AK$5,$B$10:$E$10,0),$B708,$C708,$D708,$E708)*AK$6+AK708*AK$7&lt;AK$2,AK$3*AK$4,0)</f>
        <v>0</v>
      </c>
      <c r="EE708" s="0" t="n">
        <f aca="false">IF(CHOOSE(MATCH(AL$5,$B$10:$E$10,0),$B708,$C708,$D708,$E708)*AL$6+AL708*AL$7&lt;AL$2,AL$3*AL$4,0)</f>
        <v>0</v>
      </c>
      <c r="EF708" s="0" t="n">
        <f aca="false">IF(CHOOSE(MATCH(AM$5,$B$10:$E$10,0),$B708,$C708,$D708,$E708)*AM$6+AM708*AM$7&lt;AM$2,AM$3*AM$4,0)</f>
        <v>0</v>
      </c>
      <c r="EG708" s="0" t="n">
        <f aca="false">IF(CHOOSE(MATCH(AN$5,$B$10:$E$10,0),$B708,$C708,$D708,$E708)*AN$6+AN708*AN$7&lt;AN$2,AN$3*AN$4,0)</f>
        <v>0</v>
      </c>
      <c r="EH708" s="0" t="n">
        <f aca="false">IF(CHOOSE(MATCH(AO$5,$B$10:$E$10,0),$B708,$C708,$D708,$E708)*AO$6+AO708*AO$7&lt;AO$2,AO$3*AO$4,0)</f>
        <v>0</v>
      </c>
      <c r="EI708" s="0" t="n">
        <f aca="false">IF(CHOOSE(MATCH(AP$5,$B$10:$E$10,0),$B708,$C708,$D708,$E708)*AP$6+AP708*AP$7&lt;AP$2,AP$3*AP$4,0)</f>
        <v>0</v>
      </c>
      <c r="EJ708" s="0" t="n">
        <f aca="false">IF(CHOOSE(MATCH(AQ$5,$B$10:$E$10,0),$B708,$C708,$D708,$E708)*AQ$6+AQ708*AQ$7&lt;AQ$2,AQ$3*AQ$4,0)</f>
        <v>0</v>
      </c>
      <c r="EK708" s="0" t="n">
        <f aca="false">IF(CHOOSE(MATCH(AR$5,$B$10:$E$10,0),$B708,$C708,$D708,$E708)*AR$6+AR708*AR$7&lt;AR$2,AR$3*AR$4,0)</f>
        <v>12.5</v>
      </c>
      <c r="EL708" s="0" t="n">
        <f aca="false">IF(CHOOSE(MATCH(AS$5,$B$10:$E$10,0),$B708,$C708,$D708,$E708)*AS$6+AS708*AS$7&lt;AS$2,AS$3*AS$4,0)</f>
        <v>0</v>
      </c>
      <c r="EM708" s="0" t="n">
        <f aca="false">IF(CHOOSE(MATCH(AT$5,$B$10:$E$10,0),$B708,$C708,$D708,$E708)*AT$6+AT708*AT$7&lt;AT$2,AT$3*AT$4,0)</f>
        <v>0</v>
      </c>
      <c r="EN708" s="0" t="n">
        <f aca="false">IF(CHOOSE(MATCH(AU$5,$B$10:$E$10,0),$B708,$C708,$D708,$E708)*AU$6+AU708*AU$7&lt;AU$2,AU$3*AU$4,0)</f>
        <v>0</v>
      </c>
      <c r="EO708" s="0" t="n">
        <f aca="false">IF(CHOOSE(MATCH(AV$5,$B$10:$E$10,0),$B708,$C708,$D708,$E708)*AV$6+AV708*AV$7&lt;AV$2,AV$3*AV$4,0)</f>
        <v>0</v>
      </c>
      <c r="EP708" s="0" t="n">
        <f aca="false">IF(CHOOSE(MATCH(AW$5,$B$10:$E$10,0),$B708,$C708,$D708,$E708)*AW$6+AW708*AW$7&lt;AW$2,AW$3*AW$4,0)</f>
        <v>0</v>
      </c>
      <c r="EQ708" s="0" t="n">
        <f aca="false">IF(CHOOSE(MATCH(AX$5,$B$10:$E$10,0),$B708,$C708,$D708,$E708)*AX$6+AX708*AX$7&lt;AX$2,AX$3*AX$4,0)</f>
        <v>0</v>
      </c>
      <c r="ER708" s="0" t="n">
        <f aca="false">IF(CHOOSE(MATCH(AY$5,$B$10:$E$10,0),$B708,$C708,$D708,$E708)*AY$6+AY708*AY$7&lt;AY$2,AY$3*AY$4,0)</f>
        <v>0</v>
      </c>
      <c r="ES708" s="0" t="n">
        <f aca="false">IF(CHOOSE(MATCH(AZ$5,$B$10:$E$10,0),$B708,$C708,$D708,$E708)*AZ$6+AZ708*AZ$7&lt;AZ$2,AZ$3*AZ$4,0)</f>
        <v>0</v>
      </c>
      <c r="ET708" s="0" t="n">
        <f aca="false">IF(CHOOSE(MATCH(BA$5,$B$10:$E$10,0),$B708,$C708,$D708,$E708)*BA$6+BA708*BA$7&lt;BA$2,BA$3*BA$4,0)</f>
        <v>0</v>
      </c>
      <c r="EU708" s="0" t="n">
        <f aca="false">IF(CHOOSE(MATCH(BB$5,$B$10:$E$10,0),$B708,$C708,$D708,$E708)*BB$6+BB708*BB$7&lt;BB$2,BB$3*BB$4,0)</f>
        <v>0</v>
      </c>
      <c r="EV708" s="0" t="n">
        <f aca="false">IF(CHOOSE(MATCH(BC$5,$B$10:$E$10,0),$B708,$C708,$D708,$E708)*BC$6+BC708*BC$7&lt;BC$2,BC$3*BC$4,0)</f>
        <v>0</v>
      </c>
      <c r="EW708" s="0" t="n">
        <f aca="false">IF(CHOOSE(MATCH(BD$5,$B$10:$E$10,0),$B708,$C708,$D708,$E708)*BD$6+BD708*BD$7&lt;BD$2,BD$3*BD$4,0)</f>
        <v>0</v>
      </c>
      <c r="EX708" s="0" t="n">
        <f aca="false">IF(CHOOSE(MATCH(BE$5,$B$10:$E$10,0),$B708,$C708,$D708,$E708)*BE$6+BE708*BE$7&lt;BE$2,BE$3*BE$4,0)</f>
        <v>0</v>
      </c>
      <c r="EY708" s="0" t="n">
        <f aca="false">IF(CHOOSE(MATCH(BF$5,$B$10:$E$10,0),$B708,$C708,$D708,$E708)*BF$6+BF708*BF$7&lt;BF$2,BF$3*BF$4,0)</f>
        <v>12.5</v>
      </c>
      <c r="EZ708" s="0" t="n">
        <f aca="false">IF(CHOOSE(MATCH(BG$5,$B$10:$E$10,0),$B708,$C708,$D708,$E708)*BG$6+BG708*BG$7&lt;BG$2,BG$3*BG$4,0)</f>
        <v>0</v>
      </c>
      <c r="FA708" s="0" t="n">
        <f aca="false">IF(CHOOSE(MATCH(BH$5,$B$10:$E$10,0),$B708,$C708,$D708,$E708)*BH$6+BH708*BH$7&lt;BH$2,BH$3*BH$4,0)</f>
        <v>0</v>
      </c>
      <c r="FB708" s="0" t="n">
        <f aca="false">IF(CHOOSE(MATCH(BI$5,$B$10:$E$10,0),$B708,$C708,$D708,$E708)*BI$6+BI708*BI$7&lt;BI$2,BI$3*BI$4,0)</f>
        <v>0</v>
      </c>
      <c r="FC708" s="0" t="n">
        <f aca="false">IF(CHOOSE(MATCH(BJ$5,$B$10:$E$10,0),$B708,$C708,$D708,$E708)*BJ$6+BJ708*BJ$7&lt;BJ$2,BJ$3*BJ$4,0)</f>
        <v>0</v>
      </c>
      <c r="FD708" s="0" t="n">
        <f aca="false">IF(CHOOSE(MATCH(BK$5,$B$10:$E$10,0),$B708,$C708,$D708,$E708)*BK$6+BK708*BK$7&lt;BK$2,BK$3*BK$4,0)</f>
        <v>0</v>
      </c>
      <c r="FE708" s="0" t="n">
        <f aca="false">IF(CHOOSE(MATCH(BL$5,$B$10:$E$10,0),$B708,$C708,$D708,$E708)*BL$6+BL708*BL$7&lt;BL$2,BL$3*BL$4,0)</f>
        <v>0</v>
      </c>
      <c r="FF708" s="0" t="n">
        <f aca="false">IF(CHOOSE(MATCH(BM$5,$B$10:$E$10,0),$B708,$C708,$D708,$E708)*BM$6+BM708*BM$7&lt;BM$2,BM$3*BM$4,0)</f>
        <v>0</v>
      </c>
      <c r="FG708" s="0" t="n">
        <f aca="false">IF(CHOOSE(MATCH(BN$5,$B$10:$E$10,0),$B708,$C708,$D708,$E708)*BN$6+BN708*BN$7&lt;BN$2,BN$3*BN$4,0)</f>
        <v>0.5</v>
      </c>
      <c r="FH708" s="0" t="n">
        <f aca="false">IF(CHOOSE(MATCH(BO$5,$B$10:$E$10,0),$B708,$C708,$D708,$E708)*BO$6+BO708*BO$7&lt;BO$2,BO$3*BO$4,0)</f>
        <v>0</v>
      </c>
      <c r="FI708" s="0" t="n">
        <f aca="false">IF(CHOOSE(MATCH(BP$5,$B$10:$E$10,0),$B708,$C708,$D708,$E708)*BP$6+BP708*BP$7&lt;BP$2,BP$3*BP$4,0)</f>
        <v>0</v>
      </c>
      <c r="FJ708" s="0" t="n">
        <f aca="false">IF(CHOOSE(MATCH(BQ$5,$B$10:$E$10,0),$B708,$C708,$D708,$E708)*BQ$6+BQ708*BQ$7&lt;BQ$2,BQ$3*BQ$4,0)</f>
        <v>0</v>
      </c>
      <c r="FK708" s="0" t="n">
        <f aca="false">IF(CHOOSE(MATCH(BR$5,$B$10:$E$10,0),$B708,$C708,$D708,$E708)*BR$6+BR708*BR$7&lt;BR$2,BR$3*BR$4,0)</f>
        <v>0</v>
      </c>
      <c r="FL708" s="0" t="n">
        <f aca="false">IF(CHOOSE(MATCH(BS$5,$B$10:$E$10,0),$B708,$C708,$D708,$E708)*BS$6+BS708*BS$7&lt;BS$2,BS$3*BS$4,0)</f>
        <v>0</v>
      </c>
      <c r="FM708" s="0" t="n">
        <f aca="false">IF(CHOOSE(MATCH(BT$5,$B$10:$E$10,0),$B708,$C708,$D708,$E708)*BT$6+BT708*BT$7&lt;BT$2,BT$3*BT$4,0)</f>
        <v>0</v>
      </c>
      <c r="FN708" s="0" t="n">
        <f aca="false">IF(CHOOSE(MATCH(BU$5,$B$10:$E$10,0),$B708,$C708,$D708,$E708)*BU$6+BU708*BU$7&lt;BU$2,BU$3*BU$4,0)</f>
        <v>0</v>
      </c>
      <c r="FO708" s="0" t="n">
        <f aca="false">IF(CHOOSE(MATCH(BV$5,$B$10:$E$10,0),$B708,$C708,$D708,$E708)*BV$6+BV708*BV$7&lt;BV$2,BV$3*BV$4,0)</f>
        <v>0</v>
      </c>
      <c r="FP708" s="0" t="n">
        <f aca="false">IF(CHOOSE(MATCH(BW$5,$B$10:$E$10,0),$B708,$C708,$D708,$E708)*BW$6+BW708*BW$7&lt;BW$2,BW$3*BW$4,0)</f>
        <v>0</v>
      </c>
      <c r="FQ708" s="0" t="n">
        <f aca="false">IF(CHOOSE(MATCH(BX$5,$B$10:$E$10,0),$B708,$C708,$D708,$E708)*BX$6+BX708*BX$7&lt;BX$2,BX$3*BX$4,0)</f>
        <v>0</v>
      </c>
      <c r="FR708" s="0" t="n">
        <f aca="false">IF(CHOOSE(MATCH(BY$5,$B$10:$E$10,0),$B708,$C708,$D708,$E708)*BY$6+BY708*BY$7&lt;BY$2,BY$3*BY$4,0)</f>
        <v>0</v>
      </c>
      <c r="FS708" s="0" t="n">
        <f aca="false">IF(CHOOSE(MATCH(BZ$5,$B$10:$E$10,0),$B708,$C708,$D708,$E708)*BZ$6+BZ708*BZ$7&lt;BZ$2,BZ$3*BZ$4,0)</f>
        <v>0</v>
      </c>
      <c r="FT708" s="0" t="n">
        <f aca="false">IF(CHOOSE(MATCH(CA$5,$B$10:$E$10,0),$B708,$C708,$D708,$E708)*CA$6+CA708*CA$7&lt;CA$2,CA$3*CA$4,0)</f>
        <v>0</v>
      </c>
      <c r="FU708" s="0" t="n">
        <f aca="false">IF(CHOOSE(MATCH(CB$5,$B$10:$E$10,0),$B708,$C708,$D708,$E708)*CB$6+CB708*CB$7&lt;CB$2,CB$3*CB$4,0)</f>
        <v>0</v>
      </c>
      <c r="FV708" s="0" t="n">
        <f aca="false">IF(CHOOSE(MATCH(CC$5,$B$10:$E$10,0),$B708,$C708,$D708,$E708)*CC$6+CC708*CC$7&lt;CC$2,CC$3*CC$4,0)</f>
        <v>0</v>
      </c>
      <c r="FW708" s="0" t="n">
        <f aca="false">IF(CHOOSE(MATCH(CD$5,$B$10:$E$10,0),$B708,$C708,$D708,$E708)*CD$6+CD708*CD$7&lt;CD$2,CD$3*CD$4,0)</f>
        <v>0</v>
      </c>
      <c r="FX708" s="0" t="n">
        <f aca="false">IF(CHOOSE(MATCH(CE$5,$B$10:$E$10,0),$B708,$C708,$D708,$E708)*CE$6+CE708*CE$7&lt;CE$2,CE$3*CE$4,0)</f>
        <v>0</v>
      </c>
      <c r="FY708" s="0" t="n">
        <f aca="false">IF(CHOOSE(MATCH(CF$5,$B$10:$E$10,0),$B708,$C708,$D708,$E708)*CF$6+CF708*CF$7&lt;CF$2,CF$3*CF$4,0)</f>
        <v>0</v>
      </c>
      <c r="FZ708" s="0" t="n">
        <f aca="false">IF(CHOOSE(MATCH(CG$5,$B$10:$E$10,0),$B708,$C708,$D708,$E708)*CG$6+CG708*CG$7&lt;CG$2,CG$3*CG$4,0)</f>
        <v>0</v>
      </c>
      <c r="GA708" s="0" t="n">
        <f aca="false">IF(CHOOSE(MATCH(CH$5,$B$10:$E$10,0),$B708,$C708,$D708,$E708)*CH$6+CH708*CH$7&lt;CH$2,CH$3*CH$4,0)</f>
        <v>0</v>
      </c>
      <c r="GB708" s="0" t="n">
        <f aca="false">IF(CHOOSE(MATCH(CI$5,$B$10:$E$10,0),$B708,$C708,$D708,$E708)*CI$6+CI708*CI$7&lt;CI$2,CI$3*CI$4,0)</f>
        <v>0</v>
      </c>
      <c r="GC708" s="0" t="n">
        <f aca="false">IF(CHOOSE(MATCH(CJ$5,$B$10:$E$10,0),$B708,$C708,$D708,$E708)*CJ$6+CJ708*CJ$7&lt;CJ$2,CJ$3*CJ$4,0)</f>
        <v>0</v>
      </c>
      <c r="GD708" s="0" t="n">
        <f aca="false">IF(CHOOSE(MATCH(CK$5,$B$10:$E$10,0),$B708,$C708,$D708,$E708)*CK$6+CK708*CK$7&lt;CK$2,CK$3*CK$4,0)</f>
        <v>0</v>
      </c>
      <c r="GE708" s="0" t="n">
        <f aca="false">IF(CHOOSE(MATCH(CL$5,$B$10:$E$10,0),$B708,$C708,$D708,$E708)*CL$6+CL708*CL$7&lt;CL$2,CL$3*CL$4,0)</f>
        <v>0</v>
      </c>
      <c r="GF708" s="0" t="n">
        <f aca="false">IF(CHOOSE(MATCH(CM$5,$B$10:$E$10,0),$B708,$C708,$D708,$E708)*CM$6+CM708*CM$7&lt;CM$2,CM$3*CM$4,0)</f>
        <v>0</v>
      </c>
      <c r="GG708" s="0" t="n">
        <f aca="false">IF(CHOOSE(MATCH(CN$5,$B$10:$E$10,0),$B708,$C708,$D708,$E708)*CN$6+CN708*CN$7&lt;CN$2,CN$3*CN$4,0)</f>
        <v>0</v>
      </c>
      <c r="GH708" s="0" t="n">
        <f aca="false">IF(CHOOSE(MATCH(CO$5,$B$10:$E$10,0),$B708,$C708,$D708,$E708)*CO$6+CO708*CO$7&lt;CO$2,CO$3*CO$4,0)</f>
        <v>0</v>
      </c>
      <c r="GI708" s="0" t="n">
        <f aca="false">IF(CHOOSE(MATCH(CP$5,$B$10:$E$10,0),$B708,$C708,$D708,$E708)*CP$6+CP708*CP$7&lt;CP$2,CP$3*CP$4,0)</f>
        <v>0</v>
      </c>
      <c r="GJ708" s="0" t="n">
        <f aca="false">IF(CHOOSE(MATCH(CQ$5,$B$10:$E$10,0),$B708,$C708,$D708,$E708)*CQ$6+CQ708*CQ$7&lt;CQ$2,CQ$3*CQ$4,0)</f>
        <v>0</v>
      </c>
      <c r="GK708" s="0" t="n">
        <f aca="false">IF(CHOOSE(MATCH(CR$5,$B$10:$E$10,0),$B708,$C708,$D708,$E708)*CR$6+CR708*CR$7&lt;CR$2,CR$3*CR$4,0)</f>
        <v>0</v>
      </c>
      <c r="GL708" s="0" t="n">
        <f aca="false">IF(CHOOSE(MATCH(CS$5,$B$10:$E$10,0),$B708,$C708,$D708,$E708)*CS$6+CS708*CS$7&lt;CS$2,CS$3*CS$4,0)</f>
        <v>0</v>
      </c>
      <c r="GM708" s="0" t="n">
        <f aca="false">IF(CHOOSE(MATCH(CT$5,$B$10:$E$10,0),$B708,$C708,$D708,$E708)*CT$6+CT708*CT$7&lt;CT$2,CT$3*CT$4,0)</f>
        <v>0</v>
      </c>
      <c r="GN708" s="0" t="n">
        <f aca="false">IF(CHOOSE(MATCH(CU$5,$B$10:$E$10,0),$B708,$C708,$D708,$E708)*CU$6+CU708*CU$7&lt;CU$2,CU$3*CU$4,0)</f>
        <v>0</v>
      </c>
      <c r="GO708" s="0" t="n">
        <f aca="false">IF(CHOOSE(MATCH(CV$5,$B$10:$E$10,0),$B708,$C708,$D708,$E708)*CV$6+CV708*CV$7&lt;CV$2,CV$3*CV$4,0)</f>
        <v>0</v>
      </c>
      <c r="GP708" s="0" t="n">
        <f aca="false">IF(CHOOSE(MATCH(CW$5,$B$10:$E$10,0),$B708,$C708,$D708,$E708)*CW$6+CW708*CW$7&lt;CW$2,CW$3*CW$4,0)</f>
        <v>0</v>
      </c>
      <c r="GQ708" s="0" t="n">
        <f aca="false">IF(CHOOSE(MATCH(CX$5,$B$10:$E$10,0),$B708,$C708,$D708,$E708)*CX$6+CX708*CX$7&lt;CX$2,CX$3*CX$4,0)</f>
        <v>0</v>
      </c>
      <c r="GS708" s="0" t="n">
        <f aca="false">SUM(CZ708:GQ708)</f>
        <v>25.5</v>
      </c>
      <c r="GT708" s="0" t="n">
        <f aca="false">IF(GS708&gt;$GS$6,1,0)</f>
        <v>0</v>
      </c>
    </row>
    <row r="709" customFormat="false" ht="14" hidden="false" customHeight="false" outlineLevel="0" collapsed="false">
      <c r="A709" s="0" t="n">
        <v>699</v>
      </c>
      <c r="B709" s="0" t="n">
        <v>1.22258457551831</v>
      </c>
      <c r="C709" s="0" t="n">
        <v>0.890215510746515</v>
      </c>
      <c r="D709" s="0" t="n">
        <v>-0.75619780470343</v>
      </c>
      <c r="E709" s="0" t="n">
        <v>-1.56903262257429</v>
      </c>
      <c r="G709" s="0" t="n">
        <v>-1.22254050438642</v>
      </c>
      <c r="H709" s="0" t="n">
        <v>-0.393197296943981</v>
      </c>
      <c r="I709" s="0" t="n">
        <v>-1.02395460999105</v>
      </c>
      <c r="J709" s="0" t="n">
        <v>0.154954022946185</v>
      </c>
      <c r="K709" s="0" t="n">
        <v>-0.689426542521687</v>
      </c>
      <c r="L709" s="0" t="n">
        <v>0.844393071020022</v>
      </c>
      <c r="M709" s="0" t="n">
        <v>0.871025349624688</v>
      </c>
      <c r="N709" s="0" t="n">
        <v>0.785009888204513</v>
      </c>
      <c r="O709" s="0" t="n">
        <v>-0.505802972838865</v>
      </c>
      <c r="P709" s="0" t="n">
        <v>0.153095243149437</v>
      </c>
      <c r="Q709" s="0" t="n">
        <v>-0.47894559429551</v>
      </c>
      <c r="R709" s="0" t="n">
        <v>-1.76783032657113</v>
      </c>
      <c r="S709" s="0" t="n">
        <v>0.769798589317361</v>
      </c>
      <c r="T709" s="0" t="n">
        <v>0.565499931326485</v>
      </c>
      <c r="U709" s="0" t="n">
        <v>-0.548882326256717</v>
      </c>
      <c r="V709" s="0" t="n">
        <v>-0.373520379071124</v>
      </c>
      <c r="W709" s="0" t="n">
        <v>-0.105957269624923</v>
      </c>
      <c r="X709" s="0" t="n">
        <v>0.643196926830569</v>
      </c>
      <c r="Y709" s="0" t="n">
        <v>-0.801460373622831</v>
      </c>
      <c r="Z709" s="0" t="n">
        <v>-1.57428985403385</v>
      </c>
      <c r="AA709" s="0" t="n">
        <v>0.236855157709215</v>
      </c>
      <c r="AB709" s="0" t="n">
        <v>0.498426970807486</v>
      </c>
      <c r="AC709" s="0" t="n">
        <v>2.69596057478338</v>
      </c>
      <c r="AD709" s="0" t="n">
        <v>0.385851990358788</v>
      </c>
      <c r="AE709" s="0" t="n">
        <v>-0.281158918369329</v>
      </c>
      <c r="AF709" s="0" t="n">
        <v>-0.42204192141071</v>
      </c>
      <c r="AG709" s="0" t="n">
        <v>0.541072040505242</v>
      </c>
      <c r="AH709" s="0" t="n">
        <v>-0.380912297259783</v>
      </c>
      <c r="AI709" s="0" t="n">
        <v>-0.0141142209031386</v>
      </c>
      <c r="AJ709" s="0" t="n">
        <v>-0.521251877216855</v>
      </c>
      <c r="AK709" s="0" t="n">
        <v>-0.680818175169407</v>
      </c>
      <c r="AL709" s="0" t="n">
        <v>0.229074430535547</v>
      </c>
      <c r="AM709" s="0" t="n">
        <v>0.40986378735397</v>
      </c>
      <c r="AN709" s="0" t="n">
        <v>0.603799890086521</v>
      </c>
      <c r="AO709" s="0" t="n">
        <v>0.0428906332672341</v>
      </c>
      <c r="AP709" s="0" t="n">
        <v>-0.76241121860221</v>
      </c>
      <c r="AQ709" s="0" t="n">
        <v>-0.831785200716695</v>
      </c>
      <c r="AR709" s="0" t="n">
        <v>-0.0141903910844121</v>
      </c>
      <c r="AS709" s="0" t="n">
        <v>1.06946572486777</v>
      </c>
      <c r="AT709" s="0" t="n">
        <v>0.708569132257253</v>
      </c>
      <c r="AU709" s="0" t="n">
        <v>-0.117580611913581</v>
      </c>
      <c r="AV709" s="0" t="n">
        <v>0.0722388904250693</v>
      </c>
      <c r="AW709" s="0" t="n">
        <v>-0.624586391495541</v>
      </c>
      <c r="AX709" s="0" t="n">
        <v>-0.274877720585209</v>
      </c>
      <c r="AY709" s="0" t="n">
        <v>0.886332145455526</v>
      </c>
      <c r="AZ709" s="0" t="n">
        <v>-0.743721102480777</v>
      </c>
      <c r="BA709" s="0" t="n">
        <v>-0.718041519576218</v>
      </c>
      <c r="BB709" s="0" t="n">
        <v>-1.46556885738391</v>
      </c>
      <c r="BC709" s="0" t="n">
        <v>0.26757561499835</v>
      </c>
      <c r="BD709" s="0" t="n">
        <v>0.104110995380324</v>
      </c>
      <c r="BE709" s="0" t="n">
        <v>0.389893557439791</v>
      </c>
      <c r="BF709" s="0" t="n">
        <v>-0.0792965693108272</v>
      </c>
      <c r="BG709" s="0" t="n">
        <v>-0.330543343807221</v>
      </c>
      <c r="BH709" s="0" t="n">
        <v>0.594920948060462</v>
      </c>
      <c r="BI709" s="0" t="n">
        <v>0.341551640303806</v>
      </c>
      <c r="BJ709" s="0" t="n">
        <v>-1.70041403180221</v>
      </c>
      <c r="BK709" s="0" t="n">
        <v>0.648662989988225</v>
      </c>
      <c r="BL709" s="0" t="n">
        <v>-0.486681983602466</v>
      </c>
      <c r="BM709" s="0" t="n">
        <v>0.679756340105087</v>
      </c>
      <c r="BN709" s="0" t="n">
        <v>-1.63236109074205</v>
      </c>
      <c r="BO709" s="0" t="n">
        <v>0.218327613765723</v>
      </c>
      <c r="BP709" s="0" t="n">
        <v>-0.406039362133015</v>
      </c>
      <c r="BQ709" s="0" t="n">
        <v>-0.000114823706098832</v>
      </c>
      <c r="BR709" s="0" t="n">
        <v>0.592092419537949</v>
      </c>
      <c r="BS709" s="0" t="n">
        <v>0.124284724734025</v>
      </c>
      <c r="BT709" s="0" t="n">
        <v>-0.433105924457777</v>
      </c>
      <c r="BU709" s="0" t="n">
        <v>-0.128757164929993</v>
      </c>
      <c r="BV709" s="0" t="n">
        <v>-0.127215571410488</v>
      </c>
      <c r="BW709" s="0" t="n">
        <v>0.418449417338707</v>
      </c>
      <c r="BX709" s="0" t="n">
        <v>-1.33925823320169</v>
      </c>
      <c r="BY709" s="0" t="n">
        <v>1.96636392502114</v>
      </c>
      <c r="BZ709" s="0" t="n">
        <v>-0.819202341517666</v>
      </c>
      <c r="CA709" s="0" t="n">
        <v>-0.945206011238042</v>
      </c>
      <c r="CB709" s="0" t="n">
        <v>1.01086243375903</v>
      </c>
      <c r="CC709" s="0" t="n">
        <v>2.0825336832786</v>
      </c>
      <c r="CD709" s="0" t="n">
        <v>-1.88484591490123</v>
      </c>
      <c r="CE709" s="0" t="n">
        <v>-0.673410340823466</v>
      </c>
      <c r="CF709" s="0" t="n">
        <v>0.669383553031366</v>
      </c>
      <c r="CG709" s="0" t="n">
        <v>0.0069996985985199</v>
      </c>
      <c r="CH709" s="0" t="n">
        <v>0.877641923580086</v>
      </c>
      <c r="CI709" s="0" t="n">
        <v>0.611805717198877</v>
      </c>
      <c r="CJ709" s="0" t="n">
        <v>-0.552531673747581</v>
      </c>
      <c r="CK709" s="0" t="n">
        <v>0.302873104374157</v>
      </c>
      <c r="CL709" s="0" t="n">
        <v>-0.876516423886642</v>
      </c>
      <c r="CM709" s="0" t="n">
        <v>0.0896613983059069</v>
      </c>
      <c r="CN709" s="0" t="n">
        <v>0.319816990668187</v>
      </c>
      <c r="CO709" s="0" t="n">
        <v>0.167120788319153</v>
      </c>
      <c r="CP709" s="0" t="n">
        <v>1.04116452348535</v>
      </c>
      <c r="CQ709" s="0" t="n">
        <v>1.76418780029053</v>
      </c>
      <c r="CR709" s="0" t="n">
        <v>-0.309447614199598</v>
      </c>
      <c r="CS709" s="0" t="n">
        <v>-0.0913519215828273</v>
      </c>
      <c r="CT709" s="0" t="n">
        <v>1.72664840647485</v>
      </c>
      <c r="CU709" s="0" t="n">
        <v>-0.14443230611505</v>
      </c>
      <c r="CV709" s="0" t="n">
        <v>1.53039309225278</v>
      </c>
      <c r="CW709" s="0" t="n">
        <v>0.137247297971044</v>
      </c>
      <c r="CX709" s="0" t="n">
        <v>-1.56433088704944</v>
      </c>
      <c r="CZ709" s="0" t="n">
        <f aca="false">IF(CHOOSE(MATCH(G$5,$B$10:$E$10,0),$B709,$C709,$D709,$E709)*G$6+G709*G$7&lt;G$2,G$3*G$4,0)</f>
        <v>0</v>
      </c>
      <c r="DA709" s="0" t="n">
        <f aca="false">IF(CHOOSE(MATCH(H$5,$B$10:$E$10,0),$B709,$C709,$D709,$E709)*H$6+H709*H$7&lt;H$2,H$3*H$4,0)</f>
        <v>0</v>
      </c>
      <c r="DB709" s="0" t="n">
        <f aca="false">IF(CHOOSE(MATCH(I$5,$B$10:$E$10,0),$B709,$C709,$D709,$E709)*I$6+I709*I$7&lt;I$2,I$3*I$4,0)</f>
        <v>0</v>
      </c>
      <c r="DC709" s="0" t="n">
        <f aca="false">IF(CHOOSE(MATCH(J$5,$B$10:$E$10,0),$B709,$C709,$D709,$E709)*J$6+J709*J$7&lt;J$2,J$3*J$4,0)</f>
        <v>0</v>
      </c>
      <c r="DD709" s="0" t="n">
        <f aca="false">IF(CHOOSE(MATCH(K$5,$B$10:$E$10,0),$B709,$C709,$D709,$E709)*K$6+K709*K$7&lt;K$2,K$3*K$4,0)</f>
        <v>0</v>
      </c>
      <c r="DE709" s="0" t="n">
        <f aca="false">IF(CHOOSE(MATCH(L$5,$B$10:$E$10,0),$B709,$C709,$D709,$E709)*L$6+L709*L$7&lt;L$2,L$3*L$4,0)</f>
        <v>0</v>
      </c>
      <c r="DF709" s="0" t="n">
        <f aca="false">IF(CHOOSE(MATCH(M$5,$B$10:$E$10,0),$B709,$C709,$D709,$E709)*M$6+M709*M$7&lt;M$2,M$3*M$4,0)</f>
        <v>0</v>
      </c>
      <c r="DG709" s="0" t="n">
        <f aca="false">IF(CHOOSE(MATCH(N$5,$B$10:$E$10,0),$B709,$C709,$D709,$E709)*N$6+N709*N$7&lt;N$2,N$3*N$4,0)</f>
        <v>0</v>
      </c>
      <c r="DH709" s="0" t="n">
        <f aca="false">IF(CHOOSE(MATCH(O$5,$B$10:$E$10,0),$B709,$C709,$D709,$E709)*O$6+O709*O$7&lt;O$2,O$3*O$4,0)</f>
        <v>0</v>
      </c>
      <c r="DI709" s="0" t="n">
        <f aca="false">IF(CHOOSE(MATCH(P$5,$B$10:$E$10,0),$B709,$C709,$D709,$E709)*P$6+P709*P$7&lt;P$2,P$3*P$4,0)</f>
        <v>0</v>
      </c>
      <c r="DJ709" s="0" t="n">
        <f aca="false">IF(CHOOSE(MATCH(Q$5,$B$10:$E$10,0),$B709,$C709,$D709,$E709)*Q$6+Q709*Q$7&lt;Q$2,Q$3*Q$4,0)</f>
        <v>0</v>
      </c>
      <c r="DK709" s="0" t="n">
        <f aca="false">IF(CHOOSE(MATCH(R$5,$B$10:$E$10,0),$B709,$C709,$D709,$E709)*R$6+R709*R$7&lt;R$2,R$3*R$4,0)</f>
        <v>0</v>
      </c>
      <c r="DL709" s="0" t="n">
        <f aca="false">IF(CHOOSE(MATCH(S$5,$B$10:$E$10,0),$B709,$C709,$D709,$E709)*S$6+S709*S$7&lt;S$2,S$3*S$4,0)</f>
        <v>0</v>
      </c>
      <c r="DM709" s="0" t="n">
        <f aca="false">IF(CHOOSE(MATCH(T$5,$B$10:$E$10,0),$B709,$C709,$D709,$E709)*T$6+T709*T$7&lt;T$2,T$3*T$4,0)</f>
        <v>0</v>
      </c>
      <c r="DN709" s="0" t="n">
        <f aca="false">IF(CHOOSE(MATCH(U$5,$B$10:$E$10,0),$B709,$C709,$D709,$E709)*U$6+U709*U$7&lt;U$2,U$3*U$4,0)</f>
        <v>0</v>
      </c>
      <c r="DO709" s="0" t="n">
        <f aca="false">IF(CHOOSE(MATCH(V$5,$B$10:$E$10,0),$B709,$C709,$D709,$E709)*V$6+V709*V$7&lt;V$2,V$3*V$4,0)</f>
        <v>0</v>
      </c>
      <c r="DP709" s="0" t="n">
        <f aca="false">IF(CHOOSE(MATCH(W$5,$B$10:$E$10,0),$B709,$C709,$D709,$E709)*W$6+W709*W$7&lt;W$2,W$3*W$4,0)</f>
        <v>0</v>
      </c>
      <c r="DQ709" s="0" t="n">
        <f aca="false">IF(CHOOSE(MATCH(X$5,$B$10:$E$10,0),$B709,$C709,$D709,$E709)*X$6+X709*X$7&lt;X$2,X$3*X$4,0)</f>
        <v>0</v>
      </c>
      <c r="DR709" s="0" t="n">
        <f aca="false">IF(CHOOSE(MATCH(Y$5,$B$10:$E$10,0),$B709,$C709,$D709,$E709)*Y$6+Y709*Y$7&lt;Y$2,Y$3*Y$4,0)</f>
        <v>0</v>
      </c>
      <c r="DS709" s="0" t="n">
        <f aca="false">IF(CHOOSE(MATCH(Z$5,$B$10:$E$10,0),$B709,$C709,$D709,$E709)*Z$6+Z709*Z$7&lt;Z$2,Z$3*Z$4,0)</f>
        <v>0</v>
      </c>
      <c r="DT709" s="0" t="n">
        <f aca="false">IF(CHOOSE(MATCH(AA$5,$B$10:$E$10,0),$B709,$C709,$D709,$E709)*AA$6+AA709*AA$7&lt;AA$2,AA$3*AA$4,0)</f>
        <v>0</v>
      </c>
      <c r="DU709" s="0" t="n">
        <f aca="false">IF(CHOOSE(MATCH(AB$5,$B$10:$E$10,0),$B709,$C709,$D709,$E709)*AB$6+AB709*AB$7&lt;AB$2,AB$3*AB$4,0)</f>
        <v>0</v>
      </c>
      <c r="DV709" s="0" t="n">
        <f aca="false">IF(CHOOSE(MATCH(AC$5,$B$10:$E$10,0),$B709,$C709,$D709,$E709)*AC$6+AC709*AC$7&lt;AC$2,AC$3*AC$4,0)</f>
        <v>0</v>
      </c>
      <c r="DW709" s="0" t="n">
        <f aca="false">IF(CHOOSE(MATCH(AD$5,$B$10:$E$10,0),$B709,$C709,$D709,$E709)*AD$6+AD709*AD$7&lt;AD$2,AD$3*AD$4,0)</f>
        <v>0</v>
      </c>
      <c r="DX709" s="0" t="n">
        <f aca="false">IF(CHOOSE(MATCH(AE$5,$B$10:$E$10,0),$B709,$C709,$D709,$E709)*AE$6+AE709*AE$7&lt;AE$2,AE$3*AE$4,0)</f>
        <v>0</v>
      </c>
      <c r="DY709" s="0" t="n">
        <f aca="false">IF(CHOOSE(MATCH(AF$5,$B$10:$E$10,0),$B709,$C709,$D709,$E709)*AF$6+AF709*AF$7&lt;AF$2,AF$3*AF$4,0)</f>
        <v>0</v>
      </c>
      <c r="DZ709" s="0" t="n">
        <f aca="false">IF(CHOOSE(MATCH(AG$5,$B$10:$E$10,0),$B709,$C709,$D709,$E709)*AG$6+AG709*AG$7&lt;AG$2,AG$3*AG$4,0)</f>
        <v>0</v>
      </c>
      <c r="EA709" s="0" t="n">
        <f aca="false">IF(CHOOSE(MATCH(AH$5,$B$10:$E$10,0),$B709,$C709,$D709,$E709)*AH$6+AH709*AH$7&lt;AH$2,AH$3*AH$4,0)</f>
        <v>0</v>
      </c>
      <c r="EB709" s="0" t="n">
        <f aca="false">IF(CHOOSE(MATCH(AI$5,$B$10:$E$10,0),$B709,$C709,$D709,$E709)*AI$6+AI709*AI$7&lt;AI$2,AI$3*AI$4,0)</f>
        <v>0</v>
      </c>
      <c r="EC709" s="0" t="n">
        <f aca="false">IF(CHOOSE(MATCH(AJ$5,$B$10:$E$10,0),$B709,$C709,$D709,$E709)*AJ$6+AJ709*AJ$7&lt;AJ$2,AJ$3*AJ$4,0)</f>
        <v>0</v>
      </c>
      <c r="ED709" s="0" t="n">
        <f aca="false">IF(CHOOSE(MATCH(AK$5,$B$10:$E$10,0),$B709,$C709,$D709,$E709)*AK$6+AK709*AK$7&lt;AK$2,AK$3*AK$4,0)</f>
        <v>0</v>
      </c>
      <c r="EE709" s="0" t="n">
        <f aca="false">IF(CHOOSE(MATCH(AL$5,$B$10:$E$10,0),$B709,$C709,$D709,$E709)*AL$6+AL709*AL$7&lt;AL$2,AL$3*AL$4,0)</f>
        <v>0</v>
      </c>
      <c r="EF709" s="0" t="n">
        <f aca="false">IF(CHOOSE(MATCH(AM$5,$B$10:$E$10,0),$B709,$C709,$D709,$E709)*AM$6+AM709*AM$7&lt;AM$2,AM$3*AM$4,0)</f>
        <v>0</v>
      </c>
      <c r="EG709" s="0" t="n">
        <f aca="false">IF(CHOOSE(MATCH(AN$5,$B$10:$E$10,0),$B709,$C709,$D709,$E709)*AN$6+AN709*AN$7&lt;AN$2,AN$3*AN$4,0)</f>
        <v>0</v>
      </c>
      <c r="EH709" s="0" t="n">
        <f aca="false">IF(CHOOSE(MATCH(AO$5,$B$10:$E$10,0),$B709,$C709,$D709,$E709)*AO$6+AO709*AO$7&lt;AO$2,AO$3*AO$4,0)</f>
        <v>0</v>
      </c>
      <c r="EI709" s="0" t="n">
        <f aca="false">IF(CHOOSE(MATCH(AP$5,$B$10:$E$10,0),$B709,$C709,$D709,$E709)*AP$6+AP709*AP$7&lt;AP$2,AP$3*AP$4,0)</f>
        <v>0</v>
      </c>
      <c r="EJ709" s="0" t="n">
        <f aca="false">IF(CHOOSE(MATCH(AQ$5,$B$10:$E$10,0),$B709,$C709,$D709,$E709)*AQ$6+AQ709*AQ$7&lt;AQ$2,AQ$3*AQ$4,0)</f>
        <v>0</v>
      </c>
      <c r="EK709" s="0" t="n">
        <f aca="false">IF(CHOOSE(MATCH(AR$5,$B$10:$E$10,0),$B709,$C709,$D709,$E709)*AR$6+AR709*AR$7&lt;AR$2,AR$3*AR$4,0)</f>
        <v>0</v>
      </c>
      <c r="EL709" s="0" t="n">
        <f aca="false">IF(CHOOSE(MATCH(AS$5,$B$10:$E$10,0),$B709,$C709,$D709,$E709)*AS$6+AS709*AS$7&lt;AS$2,AS$3*AS$4,0)</f>
        <v>0</v>
      </c>
      <c r="EM709" s="0" t="n">
        <f aca="false">IF(CHOOSE(MATCH(AT$5,$B$10:$E$10,0),$B709,$C709,$D709,$E709)*AT$6+AT709*AT$7&lt;AT$2,AT$3*AT$4,0)</f>
        <v>0</v>
      </c>
      <c r="EN709" s="0" t="n">
        <f aca="false">IF(CHOOSE(MATCH(AU$5,$B$10:$E$10,0),$B709,$C709,$D709,$E709)*AU$6+AU709*AU$7&lt;AU$2,AU$3*AU$4,0)</f>
        <v>0</v>
      </c>
      <c r="EO709" s="0" t="n">
        <f aca="false">IF(CHOOSE(MATCH(AV$5,$B$10:$E$10,0),$B709,$C709,$D709,$E709)*AV$6+AV709*AV$7&lt;AV$2,AV$3*AV$4,0)</f>
        <v>0</v>
      </c>
      <c r="EP709" s="0" t="n">
        <f aca="false">IF(CHOOSE(MATCH(AW$5,$B$10:$E$10,0),$B709,$C709,$D709,$E709)*AW$6+AW709*AW$7&lt;AW$2,AW$3*AW$4,0)</f>
        <v>0</v>
      </c>
      <c r="EQ709" s="0" t="n">
        <f aca="false">IF(CHOOSE(MATCH(AX$5,$B$10:$E$10,0),$B709,$C709,$D709,$E709)*AX$6+AX709*AX$7&lt;AX$2,AX$3*AX$4,0)</f>
        <v>0</v>
      </c>
      <c r="ER709" s="0" t="n">
        <f aca="false">IF(CHOOSE(MATCH(AY$5,$B$10:$E$10,0),$B709,$C709,$D709,$E709)*AY$6+AY709*AY$7&lt;AY$2,AY$3*AY$4,0)</f>
        <v>0</v>
      </c>
      <c r="ES709" s="0" t="n">
        <f aca="false">IF(CHOOSE(MATCH(AZ$5,$B$10:$E$10,0),$B709,$C709,$D709,$E709)*AZ$6+AZ709*AZ$7&lt;AZ$2,AZ$3*AZ$4,0)</f>
        <v>0</v>
      </c>
      <c r="ET709" s="0" t="n">
        <f aca="false">IF(CHOOSE(MATCH(BA$5,$B$10:$E$10,0),$B709,$C709,$D709,$E709)*BA$6+BA709*BA$7&lt;BA$2,BA$3*BA$4,0)</f>
        <v>0</v>
      </c>
      <c r="EU709" s="0" t="n">
        <f aca="false">IF(CHOOSE(MATCH(BB$5,$B$10:$E$10,0),$B709,$C709,$D709,$E709)*BB$6+BB709*BB$7&lt;BB$2,BB$3*BB$4,0)</f>
        <v>0</v>
      </c>
      <c r="EV709" s="0" t="n">
        <f aca="false">IF(CHOOSE(MATCH(BC$5,$B$10:$E$10,0),$B709,$C709,$D709,$E709)*BC$6+BC709*BC$7&lt;BC$2,BC$3*BC$4,0)</f>
        <v>0</v>
      </c>
      <c r="EW709" s="0" t="n">
        <f aca="false">IF(CHOOSE(MATCH(BD$5,$B$10:$E$10,0),$B709,$C709,$D709,$E709)*BD$6+BD709*BD$7&lt;BD$2,BD$3*BD$4,0)</f>
        <v>0</v>
      </c>
      <c r="EX709" s="0" t="n">
        <f aca="false">IF(CHOOSE(MATCH(BE$5,$B$10:$E$10,0),$B709,$C709,$D709,$E709)*BE$6+BE709*BE$7&lt;BE$2,BE$3*BE$4,0)</f>
        <v>0</v>
      </c>
      <c r="EY709" s="0" t="n">
        <f aca="false">IF(CHOOSE(MATCH(BF$5,$B$10:$E$10,0),$B709,$C709,$D709,$E709)*BF$6+BF709*BF$7&lt;BF$2,BF$3*BF$4,0)</f>
        <v>0</v>
      </c>
      <c r="EZ709" s="0" t="n">
        <f aca="false">IF(CHOOSE(MATCH(BG$5,$B$10:$E$10,0),$B709,$C709,$D709,$E709)*BG$6+BG709*BG$7&lt;BG$2,BG$3*BG$4,0)</f>
        <v>0</v>
      </c>
      <c r="FA709" s="0" t="n">
        <f aca="false">IF(CHOOSE(MATCH(BH$5,$B$10:$E$10,0),$B709,$C709,$D709,$E709)*BH$6+BH709*BH$7&lt;BH$2,BH$3*BH$4,0)</f>
        <v>0</v>
      </c>
      <c r="FB709" s="0" t="n">
        <f aca="false">IF(CHOOSE(MATCH(BI$5,$B$10:$E$10,0),$B709,$C709,$D709,$E709)*BI$6+BI709*BI$7&lt;BI$2,BI$3*BI$4,0)</f>
        <v>0</v>
      </c>
      <c r="FC709" s="0" t="n">
        <f aca="false">IF(CHOOSE(MATCH(BJ$5,$B$10:$E$10,0),$B709,$C709,$D709,$E709)*BJ$6+BJ709*BJ$7&lt;BJ$2,BJ$3*BJ$4,0)</f>
        <v>0</v>
      </c>
      <c r="FD709" s="0" t="n">
        <f aca="false">IF(CHOOSE(MATCH(BK$5,$B$10:$E$10,0),$B709,$C709,$D709,$E709)*BK$6+BK709*BK$7&lt;BK$2,BK$3*BK$4,0)</f>
        <v>0</v>
      </c>
      <c r="FE709" s="0" t="n">
        <f aca="false">IF(CHOOSE(MATCH(BL$5,$B$10:$E$10,0),$B709,$C709,$D709,$E709)*BL$6+BL709*BL$7&lt;BL$2,BL$3*BL$4,0)</f>
        <v>0</v>
      </c>
      <c r="FF709" s="0" t="n">
        <f aca="false">IF(CHOOSE(MATCH(BM$5,$B$10:$E$10,0),$B709,$C709,$D709,$E709)*BM$6+BM709*BM$7&lt;BM$2,BM$3*BM$4,0)</f>
        <v>0</v>
      </c>
      <c r="FG709" s="0" t="n">
        <f aca="false">IF(CHOOSE(MATCH(BN$5,$B$10:$E$10,0),$B709,$C709,$D709,$E709)*BN$6+BN709*BN$7&lt;BN$2,BN$3*BN$4,0)</f>
        <v>0</v>
      </c>
      <c r="FH709" s="0" t="n">
        <f aca="false">IF(CHOOSE(MATCH(BO$5,$B$10:$E$10,0),$B709,$C709,$D709,$E709)*BO$6+BO709*BO$7&lt;BO$2,BO$3*BO$4,0)</f>
        <v>0</v>
      </c>
      <c r="FI709" s="0" t="n">
        <f aca="false">IF(CHOOSE(MATCH(BP$5,$B$10:$E$10,0),$B709,$C709,$D709,$E709)*BP$6+BP709*BP$7&lt;BP$2,BP$3*BP$4,0)</f>
        <v>0</v>
      </c>
      <c r="FJ709" s="0" t="n">
        <f aca="false">IF(CHOOSE(MATCH(BQ$5,$B$10:$E$10,0),$B709,$C709,$D709,$E709)*BQ$6+BQ709*BQ$7&lt;BQ$2,BQ$3*BQ$4,0)</f>
        <v>0</v>
      </c>
      <c r="FK709" s="0" t="n">
        <f aca="false">IF(CHOOSE(MATCH(BR$5,$B$10:$E$10,0),$B709,$C709,$D709,$E709)*BR$6+BR709*BR$7&lt;BR$2,BR$3*BR$4,0)</f>
        <v>0</v>
      </c>
      <c r="FL709" s="0" t="n">
        <f aca="false">IF(CHOOSE(MATCH(BS$5,$B$10:$E$10,0),$B709,$C709,$D709,$E709)*BS$6+BS709*BS$7&lt;BS$2,BS$3*BS$4,0)</f>
        <v>0</v>
      </c>
      <c r="FM709" s="0" t="n">
        <f aca="false">IF(CHOOSE(MATCH(BT$5,$B$10:$E$10,0),$B709,$C709,$D709,$E709)*BT$6+BT709*BT$7&lt;BT$2,BT$3*BT$4,0)</f>
        <v>0</v>
      </c>
      <c r="FN709" s="0" t="n">
        <f aca="false">IF(CHOOSE(MATCH(BU$5,$B$10:$E$10,0),$B709,$C709,$D709,$E709)*BU$6+BU709*BU$7&lt;BU$2,BU$3*BU$4,0)</f>
        <v>0</v>
      </c>
      <c r="FO709" s="0" t="n">
        <f aca="false">IF(CHOOSE(MATCH(BV$5,$B$10:$E$10,0),$B709,$C709,$D709,$E709)*BV$6+BV709*BV$7&lt;BV$2,BV$3*BV$4,0)</f>
        <v>0</v>
      </c>
      <c r="FP709" s="0" t="n">
        <f aca="false">IF(CHOOSE(MATCH(BW$5,$B$10:$E$10,0),$B709,$C709,$D709,$E709)*BW$6+BW709*BW$7&lt;BW$2,BW$3*BW$4,0)</f>
        <v>0</v>
      </c>
      <c r="FQ709" s="0" t="n">
        <f aca="false">IF(CHOOSE(MATCH(BX$5,$B$10:$E$10,0),$B709,$C709,$D709,$E709)*BX$6+BX709*BX$7&lt;BX$2,BX$3*BX$4,0)</f>
        <v>0</v>
      </c>
      <c r="FR709" s="0" t="n">
        <f aca="false">IF(CHOOSE(MATCH(BY$5,$B$10:$E$10,0),$B709,$C709,$D709,$E709)*BY$6+BY709*BY$7&lt;BY$2,BY$3*BY$4,0)</f>
        <v>0</v>
      </c>
      <c r="FS709" s="0" t="n">
        <f aca="false">IF(CHOOSE(MATCH(BZ$5,$B$10:$E$10,0),$B709,$C709,$D709,$E709)*BZ$6+BZ709*BZ$7&lt;BZ$2,BZ$3*BZ$4,0)</f>
        <v>0</v>
      </c>
      <c r="FT709" s="0" t="n">
        <f aca="false">IF(CHOOSE(MATCH(CA$5,$B$10:$E$10,0),$B709,$C709,$D709,$E709)*CA$6+CA709*CA$7&lt;CA$2,CA$3*CA$4,0)</f>
        <v>0</v>
      </c>
      <c r="FU709" s="0" t="n">
        <f aca="false">IF(CHOOSE(MATCH(CB$5,$B$10:$E$10,0),$B709,$C709,$D709,$E709)*CB$6+CB709*CB$7&lt;CB$2,CB$3*CB$4,0)</f>
        <v>0</v>
      </c>
      <c r="FV709" s="0" t="n">
        <f aca="false">IF(CHOOSE(MATCH(CC$5,$B$10:$E$10,0),$B709,$C709,$D709,$E709)*CC$6+CC709*CC$7&lt;CC$2,CC$3*CC$4,0)</f>
        <v>0</v>
      </c>
      <c r="FW709" s="0" t="n">
        <f aca="false">IF(CHOOSE(MATCH(CD$5,$B$10:$E$10,0),$B709,$C709,$D709,$E709)*CD$6+CD709*CD$7&lt;CD$2,CD$3*CD$4,0)</f>
        <v>12.5</v>
      </c>
      <c r="FX709" s="0" t="n">
        <f aca="false">IF(CHOOSE(MATCH(CE$5,$B$10:$E$10,0),$B709,$C709,$D709,$E709)*CE$6+CE709*CE$7&lt;CE$2,CE$3*CE$4,0)</f>
        <v>0</v>
      </c>
      <c r="FY709" s="0" t="n">
        <f aca="false">IF(CHOOSE(MATCH(CF$5,$B$10:$E$10,0),$B709,$C709,$D709,$E709)*CF$6+CF709*CF$7&lt;CF$2,CF$3*CF$4,0)</f>
        <v>0</v>
      </c>
      <c r="FZ709" s="0" t="n">
        <f aca="false">IF(CHOOSE(MATCH(CG$5,$B$10:$E$10,0),$B709,$C709,$D709,$E709)*CG$6+CG709*CG$7&lt;CG$2,CG$3*CG$4,0)</f>
        <v>0</v>
      </c>
      <c r="GA709" s="0" t="n">
        <f aca="false">IF(CHOOSE(MATCH(CH$5,$B$10:$E$10,0),$B709,$C709,$D709,$E709)*CH$6+CH709*CH$7&lt;CH$2,CH$3*CH$4,0)</f>
        <v>0</v>
      </c>
      <c r="GB709" s="0" t="n">
        <f aca="false">IF(CHOOSE(MATCH(CI$5,$B$10:$E$10,0),$B709,$C709,$D709,$E709)*CI$6+CI709*CI$7&lt;CI$2,CI$3*CI$4,0)</f>
        <v>0</v>
      </c>
      <c r="GC709" s="0" t="n">
        <f aca="false">IF(CHOOSE(MATCH(CJ$5,$B$10:$E$10,0),$B709,$C709,$D709,$E709)*CJ$6+CJ709*CJ$7&lt;CJ$2,CJ$3*CJ$4,0)</f>
        <v>0</v>
      </c>
      <c r="GD709" s="0" t="n">
        <f aca="false">IF(CHOOSE(MATCH(CK$5,$B$10:$E$10,0),$B709,$C709,$D709,$E709)*CK$6+CK709*CK$7&lt;CK$2,CK$3*CK$4,0)</f>
        <v>0</v>
      </c>
      <c r="GE709" s="0" t="n">
        <f aca="false">IF(CHOOSE(MATCH(CL$5,$B$10:$E$10,0),$B709,$C709,$D709,$E709)*CL$6+CL709*CL$7&lt;CL$2,CL$3*CL$4,0)</f>
        <v>0</v>
      </c>
      <c r="GF709" s="0" t="n">
        <f aca="false">IF(CHOOSE(MATCH(CM$5,$B$10:$E$10,0),$B709,$C709,$D709,$E709)*CM$6+CM709*CM$7&lt;CM$2,CM$3*CM$4,0)</f>
        <v>0</v>
      </c>
      <c r="GG709" s="0" t="n">
        <f aca="false">IF(CHOOSE(MATCH(CN$5,$B$10:$E$10,0),$B709,$C709,$D709,$E709)*CN$6+CN709*CN$7&lt;CN$2,CN$3*CN$4,0)</f>
        <v>0</v>
      </c>
      <c r="GH709" s="0" t="n">
        <f aca="false">IF(CHOOSE(MATCH(CO$5,$B$10:$E$10,0),$B709,$C709,$D709,$E709)*CO$6+CO709*CO$7&lt;CO$2,CO$3*CO$4,0)</f>
        <v>0</v>
      </c>
      <c r="GI709" s="0" t="n">
        <f aca="false">IF(CHOOSE(MATCH(CP$5,$B$10:$E$10,0),$B709,$C709,$D709,$E709)*CP$6+CP709*CP$7&lt;CP$2,CP$3*CP$4,0)</f>
        <v>0</v>
      </c>
      <c r="GJ709" s="0" t="n">
        <f aca="false">IF(CHOOSE(MATCH(CQ$5,$B$10:$E$10,0),$B709,$C709,$D709,$E709)*CQ$6+CQ709*CQ$7&lt;CQ$2,CQ$3*CQ$4,0)</f>
        <v>0</v>
      </c>
      <c r="GK709" s="0" t="n">
        <f aca="false">IF(CHOOSE(MATCH(CR$5,$B$10:$E$10,0),$B709,$C709,$D709,$E709)*CR$6+CR709*CR$7&lt;CR$2,CR$3*CR$4,0)</f>
        <v>0</v>
      </c>
      <c r="GL709" s="0" t="n">
        <f aca="false">IF(CHOOSE(MATCH(CS$5,$B$10:$E$10,0),$B709,$C709,$D709,$E709)*CS$6+CS709*CS$7&lt;CS$2,CS$3*CS$4,0)</f>
        <v>0</v>
      </c>
      <c r="GM709" s="0" t="n">
        <f aca="false">IF(CHOOSE(MATCH(CT$5,$B$10:$E$10,0),$B709,$C709,$D709,$E709)*CT$6+CT709*CT$7&lt;CT$2,CT$3*CT$4,0)</f>
        <v>0</v>
      </c>
      <c r="GN709" s="0" t="n">
        <f aca="false">IF(CHOOSE(MATCH(CU$5,$B$10:$E$10,0),$B709,$C709,$D709,$E709)*CU$6+CU709*CU$7&lt;CU$2,CU$3*CU$4,0)</f>
        <v>0</v>
      </c>
      <c r="GO709" s="0" t="n">
        <f aca="false">IF(CHOOSE(MATCH(CV$5,$B$10:$E$10,0),$B709,$C709,$D709,$E709)*CV$6+CV709*CV$7&lt;CV$2,CV$3*CV$4,0)</f>
        <v>0</v>
      </c>
      <c r="GP709" s="0" t="n">
        <f aca="false">IF(CHOOSE(MATCH(CW$5,$B$10:$E$10,0),$B709,$C709,$D709,$E709)*CW$6+CW709*CW$7&lt;CW$2,CW$3*CW$4,0)</f>
        <v>0</v>
      </c>
      <c r="GQ709" s="0" t="n">
        <f aca="false">IF(CHOOSE(MATCH(CX$5,$B$10:$E$10,0),$B709,$C709,$D709,$E709)*CX$6+CX709*CX$7&lt;CX$2,CX$3*CX$4,0)</f>
        <v>0</v>
      </c>
      <c r="GS709" s="0" t="n">
        <f aca="false">SUM(CZ709:GQ709)</f>
        <v>12.5</v>
      </c>
      <c r="GT709" s="0" t="n">
        <f aca="false">IF(GS709&gt;$GS$6,1,0)</f>
        <v>0</v>
      </c>
    </row>
    <row r="710" customFormat="false" ht="14" hidden="false" customHeight="false" outlineLevel="0" collapsed="false">
      <c r="A710" s="0" t="n">
        <v>700</v>
      </c>
      <c r="B710" s="0" t="n">
        <v>1.44433710929682</v>
      </c>
      <c r="C710" s="0" t="n">
        <v>0.618905397209306</v>
      </c>
      <c r="D710" s="0" t="n">
        <v>-0.624385282901783</v>
      </c>
      <c r="E710" s="0" t="n">
        <v>-0.566819075973577</v>
      </c>
      <c r="G710" s="0" t="n">
        <v>2.66270944848657</v>
      </c>
      <c r="H710" s="0" t="n">
        <v>0.742712700230186</v>
      </c>
      <c r="I710" s="0" t="n">
        <v>-0.318850652547553</v>
      </c>
      <c r="J710" s="0" t="n">
        <v>-0.806639945949428</v>
      </c>
      <c r="K710" s="0" t="n">
        <v>1.83318661584053</v>
      </c>
      <c r="L710" s="0" t="n">
        <v>0.87584339780733</v>
      </c>
      <c r="M710" s="0" t="n">
        <v>0.670340796204982</v>
      </c>
      <c r="N710" s="0" t="n">
        <v>0.277261733572232</v>
      </c>
      <c r="O710" s="0" t="n">
        <v>-0.680046241541277</v>
      </c>
      <c r="P710" s="0" t="n">
        <v>-0.245597675530007</v>
      </c>
      <c r="Q710" s="0" t="n">
        <v>-2.02578121388797</v>
      </c>
      <c r="R710" s="0" t="n">
        <v>0.0582099346502218</v>
      </c>
      <c r="S710" s="0" t="n">
        <v>0.336690391122829</v>
      </c>
      <c r="T710" s="0" t="n">
        <v>1.33253706735559</v>
      </c>
      <c r="U710" s="0" t="n">
        <v>-0.161614934768295</v>
      </c>
      <c r="V710" s="0" t="n">
        <v>0.7892867870396</v>
      </c>
      <c r="W710" s="0" t="n">
        <v>-0.163398681252147</v>
      </c>
      <c r="X710" s="0" t="n">
        <v>-0.196052951650927</v>
      </c>
      <c r="Y710" s="0" t="n">
        <v>-1.58898274094099</v>
      </c>
      <c r="Z710" s="0" t="n">
        <v>0.374011506210081</v>
      </c>
      <c r="AA710" s="0" t="n">
        <v>-1.4546867532772</v>
      </c>
      <c r="AB710" s="0" t="n">
        <v>0.507891400047811</v>
      </c>
      <c r="AC710" s="0" t="n">
        <v>-1.04763103081496</v>
      </c>
      <c r="AD710" s="0" t="n">
        <v>-0.638781330053462</v>
      </c>
      <c r="AE710" s="0" t="n">
        <v>0.590451918469626</v>
      </c>
      <c r="AF710" s="0" t="n">
        <v>0.697111772751669</v>
      </c>
      <c r="AG710" s="0" t="n">
        <v>-0.209405470741331</v>
      </c>
      <c r="AH710" s="0" t="n">
        <v>0.24039763957262</v>
      </c>
      <c r="AI710" s="0" t="n">
        <v>0.648946070214151</v>
      </c>
      <c r="AJ710" s="0" t="n">
        <v>-0.529507815372199</v>
      </c>
      <c r="AK710" s="0" t="n">
        <v>-2.00423528440297</v>
      </c>
      <c r="AL710" s="0" t="n">
        <v>-2.14082319871522</v>
      </c>
      <c r="AM710" s="0" t="n">
        <v>2.5354529498145</v>
      </c>
      <c r="AN710" s="0" t="n">
        <v>-0.504498984810198</v>
      </c>
      <c r="AO710" s="0" t="n">
        <v>0.686616203893209</v>
      </c>
      <c r="AP710" s="0" t="n">
        <v>-0.305918774756719</v>
      </c>
      <c r="AQ710" s="0" t="n">
        <v>0.644138253846904</v>
      </c>
      <c r="AR710" s="0" t="n">
        <v>-1.89396814676002</v>
      </c>
      <c r="AS710" s="0" t="n">
        <v>-0.536119841854088</v>
      </c>
      <c r="AT710" s="0" t="n">
        <v>1.09893107946846</v>
      </c>
      <c r="AU710" s="0" t="n">
        <v>-0.684874521539314</v>
      </c>
      <c r="AV710" s="0" t="n">
        <v>0.70307351052179</v>
      </c>
      <c r="AW710" s="0" t="n">
        <v>2.00366230274085</v>
      </c>
      <c r="AX710" s="0" t="n">
        <v>-0.388160970032914</v>
      </c>
      <c r="AY710" s="0" t="n">
        <v>0.759855538490228</v>
      </c>
      <c r="AZ710" s="0" t="n">
        <v>0.0015688783605583</v>
      </c>
      <c r="BA710" s="0" t="n">
        <v>1.35079062602017</v>
      </c>
      <c r="BB710" s="0" t="n">
        <v>0.300311739920289</v>
      </c>
      <c r="BC710" s="0" t="n">
        <v>-1.23819518194068</v>
      </c>
      <c r="BD710" s="0" t="n">
        <v>-1.88892954611219</v>
      </c>
      <c r="BE710" s="0" t="n">
        <v>1.52744178194553</v>
      </c>
      <c r="BF710" s="0" t="n">
        <v>-0.982081473921426</v>
      </c>
      <c r="BG710" s="0" t="n">
        <v>-0.68439021561062</v>
      </c>
      <c r="BH710" s="0" t="n">
        <v>-0.290642674372066</v>
      </c>
      <c r="BI710" s="0" t="n">
        <v>-0.640845883026486</v>
      </c>
      <c r="BJ710" s="0" t="n">
        <v>1.14353952085366</v>
      </c>
      <c r="BK710" s="0" t="n">
        <v>-0.0443446879216936</v>
      </c>
      <c r="BL710" s="0" t="n">
        <v>-0.439248424299876</v>
      </c>
      <c r="BM710" s="0" t="n">
        <v>-0.776501565269427</v>
      </c>
      <c r="BN710" s="0" t="n">
        <v>-0.272495981334941</v>
      </c>
      <c r="BO710" s="0" t="n">
        <v>-0.140105385071365</v>
      </c>
      <c r="BP710" s="0" t="n">
        <v>0.825207280286122</v>
      </c>
      <c r="BQ710" s="0" t="n">
        <v>-1.68947735801339</v>
      </c>
      <c r="BR710" s="0" t="n">
        <v>-0.203622221306432</v>
      </c>
      <c r="BS710" s="0" t="n">
        <v>-0.465347511635628</v>
      </c>
      <c r="BT710" s="0" t="n">
        <v>1.08078438643133</v>
      </c>
      <c r="BU710" s="0" t="n">
        <v>-1.4398619896383</v>
      </c>
      <c r="BV710" s="0" t="n">
        <v>0.645172804070171</v>
      </c>
      <c r="BW710" s="0" t="n">
        <v>1.21931634566863</v>
      </c>
      <c r="BX710" s="0" t="n">
        <v>-0.574769956074306</v>
      </c>
      <c r="BY710" s="0" t="n">
        <v>-0.622449078946374</v>
      </c>
      <c r="BZ710" s="0" t="n">
        <v>-0.606924004387111</v>
      </c>
      <c r="CA710" s="0" t="n">
        <v>0.0366890162695199</v>
      </c>
      <c r="CB710" s="0" t="n">
        <v>-1.1696693036356</v>
      </c>
      <c r="CC710" s="0" t="n">
        <v>-0.071012209446053</v>
      </c>
      <c r="CD710" s="0" t="n">
        <v>1.22675146485562</v>
      </c>
      <c r="CE710" s="0" t="n">
        <v>0.788033958087908</v>
      </c>
      <c r="CF710" s="0" t="n">
        <v>-0.0707814251654781</v>
      </c>
      <c r="CG710" s="0" t="n">
        <v>-0.418783656641608</v>
      </c>
      <c r="CH710" s="0" t="n">
        <v>-0.421874801759259</v>
      </c>
      <c r="CI710" s="0" t="n">
        <v>1.37243887365912</v>
      </c>
      <c r="CJ710" s="0" t="n">
        <v>1.0809208106366</v>
      </c>
      <c r="CK710" s="0" t="n">
        <v>-0.624957010586513</v>
      </c>
      <c r="CL710" s="0" t="n">
        <v>1.99072928808164</v>
      </c>
      <c r="CM710" s="0" t="n">
        <v>0.263376023212913</v>
      </c>
      <c r="CN710" s="0" t="n">
        <v>-0.491941136715468</v>
      </c>
      <c r="CO710" s="0" t="n">
        <v>-0.462451907878858</v>
      </c>
      <c r="CP710" s="0" t="n">
        <v>0.500333499076078</v>
      </c>
      <c r="CQ710" s="0" t="n">
        <v>-0.0553745849174447</v>
      </c>
      <c r="CR710" s="0" t="n">
        <v>0.345689841196872</v>
      </c>
      <c r="CS710" s="0" t="n">
        <v>0.0163333879754646</v>
      </c>
      <c r="CT710" s="0" t="n">
        <v>0.487111719849054</v>
      </c>
      <c r="CU710" s="0" t="n">
        <v>0.811628524388652</v>
      </c>
      <c r="CV710" s="0" t="n">
        <v>1.68534825206734</v>
      </c>
      <c r="CW710" s="0" t="n">
        <v>-0.533470938535174</v>
      </c>
      <c r="CX710" s="0" t="n">
        <v>-0.0021032064978499</v>
      </c>
      <c r="CZ710" s="0" t="n">
        <f aca="false">IF(CHOOSE(MATCH(G$5,$B$10:$E$10,0),$B710,$C710,$D710,$E710)*G$6+G710*G$7&lt;G$2,G$3*G$4,0)</f>
        <v>0</v>
      </c>
      <c r="DA710" s="0" t="n">
        <f aca="false">IF(CHOOSE(MATCH(H$5,$B$10:$E$10,0),$B710,$C710,$D710,$E710)*H$6+H710*H$7&lt;H$2,H$3*H$4,0)</f>
        <v>0</v>
      </c>
      <c r="DB710" s="0" t="n">
        <f aca="false">IF(CHOOSE(MATCH(I$5,$B$10:$E$10,0),$B710,$C710,$D710,$E710)*I$6+I710*I$7&lt;I$2,I$3*I$4,0)</f>
        <v>0</v>
      </c>
      <c r="DC710" s="0" t="n">
        <f aca="false">IF(CHOOSE(MATCH(J$5,$B$10:$E$10,0),$B710,$C710,$D710,$E710)*J$6+J710*J$7&lt;J$2,J$3*J$4,0)</f>
        <v>0</v>
      </c>
      <c r="DD710" s="0" t="n">
        <f aca="false">IF(CHOOSE(MATCH(K$5,$B$10:$E$10,0),$B710,$C710,$D710,$E710)*K$6+K710*K$7&lt;K$2,K$3*K$4,0)</f>
        <v>0</v>
      </c>
      <c r="DE710" s="0" t="n">
        <f aca="false">IF(CHOOSE(MATCH(L$5,$B$10:$E$10,0),$B710,$C710,$D710,$E710)*L$6+L710*L$7&lt;L$2,L$3*L$4,0)</f>
        <v>0</v>
      </c>
      <c r="DF710" s="0" t="n">
        <f aca="false">IF(CHOOSE(MATCH(M$5,$B$10:$E$10,0),$B710,$C710,$D710,$E710)*M$6+M710*M$7&lt;M$2,M$3*M$4,0)</f>
        <v>0</v>
      </c>
      <c r="DG710" s="0" t="n">
        <f aca="false">IF(CHOOSE(MATCH(N$5,$B$10:$E$10,0),$B710,$C710,$D710,$E710)*N$6+N710*N$7&lt;N$2,N$3*N$4,0)</f>
        <v>0</v>
      </c>
      <c r="DH710" s="0" t="n">
        <f aca="false">IF(CHOOSE(MATCH(O$5,$B$10:$E$10,0),$B710,$C710,$D710,$E710)*O$6+O710*O$7&lt;O$2,O$3*O$4,0)</f>
        <v>0</v>
      </c>
      <c r="DI710" s="0" t="n">
        <f aca="false">IF(CHOOSE(MATCH(P$5,$B$10:$E$10,0),$B710,$C710,$D710,$E710)*P$6+P710*P$7&lt;P$2,P$3*P$4,0)</f>
        <v>0</v>
      </c>
      <c r="DJ710" s="0" t="n">
        <f aca="false">IF(CHOOSE(MATCH(Q$5,$B$10:$E$10,0),$B710,$C710,$D710,$E710)*Q$6+Q710*Q$7&lt;Q$2,Q$3*Q$4,0)</f>
        <v>0</v>
      </c>
      <c r="DK710" s="0" t="n">
        <f aca="false">IF(CHOOSE(MATCH(R$5,$B$10:$E$10,0),$B710,$C710,$D710,$E710)*R$6+R710*R$7&lt;R$2,R$3*R$4,0)</f>
        <v>0</v>
      </c>
      <c r="DL710" s="0" t="n">
        <f aca="false">IF(CHOOSE(MATCH(S$5,$B$10:$E$10,0),$B710,$C710,$D710,$E710)*S$6+S710*S$7&lt;S$2,S$3*S$4,0)</f>
        <v>0</v>
      </c>
      <c r="DM710" s="0" t="n">
        <f aca="false">IF(CHOOSE(MATCH(T$5,$B$10:$E$10,0),$B710,$C710,$D710,$E710)*T$6+T710*T$7&lt;T$2,T$3*T$4,0)</f>
        <v>0</v>
      </c>
      <c r="DN710" s="0" t="n">
        <f aca="false">IF(CHOOSE(MATCH(U$5,$B$10:$E$10,0),$B710,$C710,$D710,$E710)*U$6+U710*U$7&lt;U$2,U$3*U$4,0)</f>
        <v>0</v>
      </c>
      <c r="DO710" s="0" t="n">
        <f aca="false">IF(CHOOSE(MATCH(V$5,$B$10:$E$10,0),$B710,$C710,$D710,$E710)*V$6+V710*V$7&lt;V$2,V$3*V$4,0)</f>
        <v>0</v>
      </c>
      <c r="DP710" s="0" t="n">
        <f aca="false">IF(CHOOSE(MATCH(W$5,$B$10:$E$10,0),$B710,$C710,$D710,$E710)*W$6+W710*W$7&lt;W$2,W$3*W$4,0)</f>
        <v>0</v>
      </c>
      <c r="DQ710" s="0" t="n">
        <f aca="false">IF(CHOOSE(MATCH(X$5,$B$10:$E$10,0),$B710,$C710,$D710,$E710)*X$6+X710*X$7&lt;X$2,X$3*X$4,0)</f>
        <v>0</v>
      </c>
      <c r="DR710" s="0" t="n">
        <f aca="false">IF(CHOOSE(MATCH(Y$5,$B$10:$E$10,0),$B710,$C710,$D710,$E710)*Y$6+Y710*Y$7&lt;Y$2,Y$3*Y$4,0)</f>
        <v>0</v>
      </c>
      <c r="DS710" s="0" t="n">
        <f aca="false">IF(CHOOSE(MATCH(Z$5,$B$10:$E$10,0),$B710,$C710,$D710,$E710)*Z$6+Z710*Z$7&lt;Z$2,Z$3*Z$4,0)</f>
        <v>0</v>
      </c>
      <c r="DT710" s="0" t="n">
        <f aca="false">IF(CHOOSE(MATCH(AA$5,$B$10:$E$10,0),$B710,$C710,$D710,$E710)*AA$6+AA710*AA$7&lt;AA$2,AA$3*AA$4,0)</f>
        <v>0</v>
      </c>
      <c r="DU710" s="0" t="n">
        <f aca="false">IF(CHOOSE(MATCH(AB$5,$B$10:$E$10,0),$B710,$C710,$D710,$E710)*AB$6+AB710*AB$7&lt;AB$2,AB$3*AB$4,0)</f>
        <v>0</v>
      </c>
      <c r="DV710" s="0" t="n">
        <f aca="false">IF(CHOOSE(MATCH(AC$5,$B$10:$E$10,0),$B710,$C710,$D710,$E710)*AC$6+AC710*AC$7&lt;AC$2,AC$3*AC$4,0)</f>
        <v>0</v>
      </c>
      <c r="DW710" s="0" t="n">
        <f aca="false">IF(CHOOSE(MATCH(AD$5,$B$10:$E$10,0),$B710,$C710,$D710,$E710)*AD$6+AD710*AD$7&lt;AD$2,AD$3*AD$4,0)</f>
        <v>0</v>
      </c>
      <c r="DX710" s="0" t="n">
        <f aca="false">IF(CHOOSE(MATCH(AE$5,$B$10:$E$10,0),$B710,$C710,$D710,$E710)*AE$6+AE710*AE$7&lt;AE$2,AE$3*AE$4,0)</f>
        <v>0</v>
      </c>
      <c r="DY710" s="0" t="n">
        <f aca="false">IF(CHOOSE(MATCH(AF$5,$B$10:$E$10,0),$B710,$C710,$D710,$E710)*AF$6+AF710*AF$7&lt;AF$2,AF$3*AF$4,0)</f>
        <v>0</v>
      </c>
      <c r="DZ710" s="0" t="n">
        <f aca="false">IF(CHOOSE(MATCH(AG$5,$B$10:$E$10,0),$B710,$C710,$D710,$E710)*AG$6+AG710*AG$7&lt;AG$2,AG$3*AG$4,0)</f>
        <v>0</v>
      </c>
      <c r="EA710" s="0" t="n">
        <f aca="false">IF(CHOOSE(MATCH(AH$5,$B$10:$E$10,0),$B710,$C710,$D710,$E710)*AH$6+AH710*AH$7&lt;AH$2,AH$3*AH$4,0)</f>
        <v>0</v>
      </c>
      <c r="EB710" s="0" t="n">
        <f aca="false">IF(CHOOSE(MATCH(AI$5,$B$10:$E$10,0),$B710,$C710,$D710,$E710)*AI$6+AI710*AI$7&lt;AI$2,AI$3*AI$4,0)</f>
        <v>0</v>
      </c>
      <c r="EC710" s="0" t="n">
        <f aca="false">IF(CHOOSE(MATCH(AJ$5,$B$10:$E$10,0),$B710,$C710,$D710,$E710)*AJ$6+AJ710*AJ$7&lt;AJ$2,AJ$3*AJ$4,0)</f>
        <v>0</v>
      </c>
      <c r="ED710" s="0" t="n">
        <f aca="false">IF(CHOOSE(MATCH(AK$5,$B$10:$E$10,0),$B710,$C710,$D710,$E710)*AK$6+AK710*AK$7&lt;AK$2,AK$3*AK$4,0)</f>
        <v>0</v>
      </c>
      <c r="EE710" s="0" t="n">
        <f aca="false">IF(CHOOSE(MATCH(AL$5,$B$10:$E$10,0),$B710,$C710,$D710,$E710)*AL$6+AL710*AL$7&lt;AL$2,AL$3*AL$4,0)</f>
        <v>0</v>
      </c>
      <c r="EF710" s="0" t="n">
        <f aca="false">IF(CHOOSE(MATCH(AM$5,$B$10:$E$10,0),$B710,$C710,$D710,$E710)*AM$6+AM710*AM$7&lt;AM$2,AM$3*AM$4,0)</f>
        <v>0</v>
      </c>
      <c r="EG710" s="0" t="n">
        <f aca="false">IF(CHOOSE(MATCH(AN$5,$B$10:$E$10,0),$B710,$C710,$D710,$E710)*AN$6+AN710*AN$7&lt;AN$2,AN$3*AN$4,0)</f>
        <v>0</v>
      </c>
      <c r="EH710" s="0" t="n">
        <f aca="false">IF(CHOOSE(MATCH(AO$5,$B$10:$E$10,0),$B710,$C710,$D710,$E710)*AO$6+AO710*AO$7&lt;AO$2,AO$3*AO$4,0)</f>
        <v>0</v>
      </c>
      <c r="EI710" s="0" t="n">
        <f aca="false">IF(CHOOSE(MATCH(AP$5,$B$10:$E$10,0),$B710,$C710,$D710,$E710)*AP$6+AP710*AP$7&lt;AP$2,AP$3*AP$4,0)</f>
        <v>0</v>
      </c>
      <c r="EJ710" s="0" t="n">
        <f aca="false">IF(CHOOSE(MATCH(AQ$5,$B$10:$E$10,0),$B710,$C710,$D710,$E710)*AQ$6+AQ710*AQ$7&lt;AQ$2,AQ$3*AQ$4,0)</f>
        <v>0</v>
      </c>
      <c r="EK710" s="0" t="n">
        <f aca="false">IF(CHOOSE(MATCH(AR$5,$B$10:$E$10,0),$B710,$C710,$D710,$E710)*AR$6+AR710*AR$7&lt;AR$2,AR$3*AR$4,0)</f>
        <v>0</v>
      </c>
      <c r="EL710" s="0" t="n">
        <f aca="false">IF(CHOOSE(MATCH(AS$5,$B$10:$E$10,0),$B710,$C710,$D710,$E710)*AS$6+AS710*AS$7&lt;AS$2,AS$3*AS$4,0)</f>
        <v>0</v>
      </c>
      <c r="EM710" s="0" t="n">
        <f aca="false">IF(CHOOSE(MATCH(AT$5,$B$10:$E$10,0),$B710,$C710,$D710,$E710)*AT$6+AT710*AT$7&lt;AT$2,AT$3*AT$4,0)</f>
        <v>0</v>
      </c>
      <c r="EN710" s="0" t="n">
        <f aca="false">IF(CHOOSE(MATCH(AU$5,$B$10:$E$10,0),$B710,$C710,$D710,$E710)*AU$6+AU710*AU$7&lt;AU$2,AU$3*AU$4,0)</f>
        <v>0</v>
      </c>
      <c r="EO710" s="0" t="n">
        <f aca="false">IF(CHOOSE(MATCH(AV$5,$B$10:$E$10,0),$B710,$C710,$D710,$E710)*AV$6+AV710*AV$7&lt;AV$2,AV$3*AV$4,0)</f>
        <v>0</v>
      </c>
      <c r="EP710" s="0" t="n">
        <f aca="false">IF(CHOOSE(MATCH(AW$5,$B$10:$E$10,0),$B710,$C710,$D710,$E710)*AW$6+AW710*AW$7&lt;AW$2,AW$3*AW$4,0)</f>
        <v>0</v>
      </c>
      <c r="EQ710" s="0" t="n">
        <f aca="false">IF(CHOOSE(MATCH(AX$5,$B$10:$E$10,0),$B710,$C710,$D710,$E710)*AX$6+AX710*AX$7&lt;AX$2,AX$3*AX$4,0)</f>
        <v>0</v>
      </c>
      <c r="ER710" s="0" t="n">
        <f aca="false">IF(CHOOSE(MATCH(AY$5,$B$10:$E$10,0),$B710,$C710,$D710,$E710)*AY$6+AY710*AY$7&lt;AY$2,AY$3*AY$4,0)</f>
        <v>0</v>
      </c>
      <c r="ES710" s="0" t="n">
        <f aca="false">IF(CHOOSE(MATCH(AZ$5,$B$10:$E$10,0),$B710,$C710,$D710,$E710)*AZ$6+AZ710*AZ$7&lt;AZ$2,AZ$3*AZ$4,0)</f>
        <v>0</v>
      </c>
      <c r="ET710" s="0" t="n">
        <f aca="false">IF(CHOOSE(MATCH(BA$5,$B$10:$E$10,0),$B710,$C710,$D710,$E710)*BA$6+BA710*BA$7&lt;BA$2,BA$3*BA$4,0)</f>
        <v>0</v>
      </c>
      <c r="EU710" s="0" t="n">
        <f aca="false">IF(CHOOSE(MATCH(BB$5,$B$10:$E$10,0),$B710,$C710,$D710,$E710)*BB$6+BB710*BB$7&lt;BB$2,BB$3*BB$4,0)</f>
        <v>0</v>
      </c>
      <c r="EV710" s="0" t="n">
        <f aca="false">IF(CHOOSE(MATCH(BC$5,$B$10:$E$10,0),$B710,$C710,$D710,$E710)*BC$6+BC710*BC$7&lt;BC$2,BC$3*BC$4,0)</f>
        <v>0</v>
      </c>
      <c r="EW710" s="0" t="n">
        <f aca="false">IF(CHOOSE(MATCH(BD$5,$B$10:$E$10,0),$B710,$C710,$D710,$E710)*BD$6+BD710*BD$7&lt;BD$2,BD$3*BD$4,0)</f>
        <v>0</v>
      </c>
      <c r="EX710" s="0" t="n">
        <f aca="false">IF(CHOOSE(MATCH(BE$5,$B$10:$E$10,0),$B710,$C710,$D710,$E710)*BE$6+BE710*BE$7&lt;BE$2,BE$3*BE$4,0)</f>
        <v>0</v>
      </c>
      <c r="EY710" s="0" t="n">
        <f aca="false">IF(CHOOSE(MATCH(BF$5,$B$10:$E$10,0),$B710,$C710,$D710,$E710)*BF$6+BF710*BF$7&lt;BF$2,BF$3*BF$4,0)</f>
        <v>0</v>
      </c>
      <c r="EZ710" s="0" t="n">
        <f aca="false">IF(CHOOSE(MATCH(BG$5,$B$10:$E$10,0),$B710,$C710,$D710,$E710)*BG$6+BG710*BG$7&lt;BG$2,BG$3*BG$4,0)</f>
        <v>0</v>
      </c>
      <c r="FA710" s="0" t="n">
        <f aca="false">IF(CHOOSE(MATCH(BH$5,$B$10:$E$10,0),$B710,$C710,$D710,$E710)*BH$6+BH710*BH$7&lt;BH$2,BH$3*BH$4,0)</f>
        <v>0</v>
      </c>
      <c r="FB710" s="0" t="n">
        <f aca="false">IF(CHOOSE(MATCH(BI$5,$B$10:$E$10,0),$B710,$C710,$D710,$E710)*BI$6+BI710*BI$7&lt;BI$2,BI$3*BI$4,0)</f>
        <v>0</v>
      </c>
      <c r="FC710" s="0" t="n">
        <f aca="false">IF(CHOOSE(MATCH(BJ$5,$B$10:$E$10,0),$B710,$C710,$D710,$E710)*BJ$6+BJ710*BJ$7&lt;BJ$2,BJ$3*BJ$4,0)</f>
        <v>0</v>
      </c>
      <c r="FD710" s="0" t="n">
        <f aca="false">IF(CHOOSE(MATCH(BK$5,$B$10:$E$10,0),$B710,$C710,$D710,$E710)*BK$6+BK710*BK$7&lt;BK$2,BK$3*BK$4,0)</f>
        <v>0</v>
      </c>
      <c r="FE710" s="0" t="n">
        <f aca="false">IF(CHOOSE(MATCH(BL$5,$B$10:$E$10,0),$B710,$C710,$D710,$E710)*BL$6+BL710*BL$7&lt;BL$2,BL$3*BL$4,0)</f>
        <v>0</v>
      </c>
      <c r="FF710" s="0" t="n">
        <f aca="false">IF(CHOOSE(MATCH(BM$5,$B$10:$E$10,0),$B710,$C710,$D710,$E710)*BM$6+BM710*BM$7&lt;BM$2,BM$3*BM$4,0)</f>
        <v>0</v>
      </c>
      <c r="FG710" s="0" t="n">
        <f aca="false">IF(CHOOSE(MATCH(BN$5,$B$10:$E$10,0),$B710,$C710,$D710,$E710)*BN$6+BN710*BN$7&lt;BN$2,BN$3*BN$4,0)</f>
        <v>0</v>
      </c>
      <c r="FH710" s="0" t="n">
        <f aca="false">IF(CHOOSE(MATCH(BO$5,$B$10:$E$10,0),$B710,$C710,$D710,$E710)*BO$6+BO710*BO$7&lt;BO$2,BO$3*BO$4,0)</f>
        <v>0</v>
      </c>
      <c r="FI710" s="0" t="n">
        <f aca="false">IF(CHOOSE(MATCH(BP$5,$B$10:$E$10,0),$B710,$C710,$D710,$E710)*BP$6+BP710*BP$7&lt;BP$2,BP$3*BP$4,0)</f>
        <v>0</v>
      </c>
      <c r="FJ710" s="0" t="n">
        <f aca="false">IF(CHOOSE(MATCH(BQ$5,$B$10:$E$10,0),$B710,$C710,$D710,$E710)*BQ$6+BQ710*BQ$7&lt;BQ$2,BQ$3*BQ$4,0)</f>
        <v>0</v>
      </c>
      <c r="FK710" s="0" t="n">
        <f aca="false">IF(CHOOSE(MATCH(BR$5,$B$10:$E$10,0),$B710,$C710,$D710,$E710)*BR$6+BR710*BR$7&lt;BR$2,BR$3*BR$4,0)</f>
        <v>0</v>
      </c>
      <c r="FL710" s="0" t="n">
        <f aca="false">IF(CHOOSE(MATCH(BS$5,$B$10:$E$10,0),$B710,$C710,$D710,$E710)*BS$6+BS710*BS$7&lt;BS$2,BS$3*BS$4,0)</f>
        <v>0</v>
      </c>
      <c r="FM710" s="0" t="n">
        <f aca="false">IF(CHOOSE(MATCH(BT$5,$B$10:$E$10,0),$B710,$C710,$D710,$E710)*BT$6+BT710*BT$7&lt;BT$2,BT$3*BT$4,0)</f>
        <v>0</v>
      </c>
      <c r="FN710" s="0" t="n">
        <f aca="false">IF(CHOOSE(MATCH(BU$5,$B$10:$E$10,0),$B710,$C710,$D710,$E710)*BU$6+BU710*BU$7&lt;BU$2,BU$3*BU$4,0)</f>
        <v>0</v>
      </c>
      <c r="FO710" s="0" t="n">
        <f aca="false">IF(CHOOSE(MATCH(BV$5,$B$10:$E$10,0),$B710,$C710,$D710,$E710)*BV$6+BV710*BV$7&lt;BV$2,BV$3*BV$4,0)</f>
        <v>0</v>
      </c>
      <c r="FP710" s="0" t="n">
        <f aca="false">IF(CHOOSE(MATCH(BW$5,$B$10:$E$10,0),$B710,$C710,$D710,$E710)*BW$6+BW710*BW$7&lt;BW$2,BW$3*BW$4,0)</f>
        <v>0</v>
      </c>
      <c r="FQ710" s="0" t="n">
        <f aca="false">IF(CHOOSE(MATCH(BX$5,$B$10:$E$10,0),$B710,$C710,$D710,$E710)*BX$6+BX710*BX$7&lt;BX$2,BX$3*BX$4,0)</f>
        <v>0</v>
      </c>
      <c r="FR710" s="0" t="n">
        <f aca="false">IF(CHOOSE(MATCH(BY$5,$B$10:$E$10,0),$B710,$C710,$D710,$E710)*BY$6+BY710*BY$7&lt;BY$2,BY$3*BY$4,0)</f>
        <v>0</v>
      </c>
      <c r="FS710" s="0" t="n">
        <f aca="false">IF(CHOOSE(MATCH(BZ$5,$B$10:$E$10,0),$B710,$C710,$D710,$E710)*BZ$6+BZ710*BZ$7&lt;BZ$2,BZ$3*BZ$4,0)</f>
        <v>0</v>
      </c>
      <c r="FT710" s="0" t="n">
        <f aca="false">IF(CHOOSE(MATCH(CA$5,$B$10:$E$10,0),$B710,$C710,$D710,$E710)*CA$6+CA710*CA$7&lt;CA$2,CA$3*CA$4,0)</f>
        <v>0</v>
      </c>
      <c r="FU710" s="0" t="n">
        <f aca="false">IF(CHOOSE(MATCH(CB$5,$B$10:$E$10,0),$B710,$C710,$D710,$E710)*CB$6+CB710*CB$7&lt;CB$2,CB$3*CB$4,0)</f>
        <v>0</v>
      </c>
      <c r="FV710" s="0" t="n">
        <f aca="false">IF(CHOOSE(MATCH(CC$5,$B$10:$E$10,0),$B710,$C710,$D710,$E710)*CC$6+CC710*CC$7&lt;CC$2,CC$3*CC$4,0)</f>
        <v>0</v>
      </c>
      <c r="FW710" s="0" t="n">
        <f aca="false">IF(CHOOSE(MATCH(CD$5,$B$10:$E$10,0),$B710,$C710,$D710,$E710)*CD$6+CD710*CD$7&lt;CD$2,CD$3*CD$4,0)</f>
        <v>0</v>
      </c>
      <c r="FX710" s="0" t="n">
        <f aca="false">IF(CHOOSE(MATCH(CE$5,$B$10:$E$10,0),$B710,$C710,$D710,$E710)*CE$6+CE710*CE$7&lt;CE$2,CE$3*CE$4,0)</f>
        <v>0</v>
      </c>
      <c r="FY710" s="0" t="n">
        <f aca="false">IF(CHOOSE(MATCH(CF$5,$B$10:$E$10,0),$B710,$C710,$D710,$E710)*CF$6+CF710*CF$7&lt;CF$2,CF$3*CF$4,0)</f>
        <v>0</v>
      </c>
      <c r="FZ710" s="0" t="n">
        <f aca="false">IF(CHOOSE(MATCH(CG$5,$B$10:$E$10,0),$B710,$C710,$D710,$E710)*CG$6+CG710*CG$7&lt;CG$2,CG$3*CG$4,0)</f>
        <v>0</v>
      </c>
      <c r="GA710" s="0" t="n">
        <f aca="false">IF(CHOOSE(MATCH(CH$5,$B$10:$E$10,0),$B710,$C710,$D710,$E710)*CH$6+CH710*CH$7&lt;CH$2,CH$3*CH$4,0)</f>
        <v>0</v>
      </c>
      <c r="GB710" s="0" t="n">
        <f aca="false">IF(CHOOSE(MATCH(CI$5,$B$10:$E$10,0),$B710,$C710,$D710,$E710)*CI$6+CI710*CI$7&lt;CI$2,CI$3*CI$4,0)</f>
        <v>0</v>
      </c>
      <c r="GC710" s="0" t="n">
        <f aca="false">IF(CHOOSE(MATCH(CJ$5,$B$10:$E$10,0),$B710,$C710,$D710,$E710)*CJ$6+CJ710*CJ$7&lt;CJ$2,CJ$3*CJ$4,0)</f>
        <v>0</v>
      </c>
      <c r="GD710" s="0" t="n">
        <f aca="false">IF(CHOOSE(MATCH(CK$5,$B$10:$E$10,0),$B710,$C710,$D710,$E710)*CK$6+CK710*CK$7&lt;CK$2,CK$3*CK$4,0)</f>
        <v>0</v>
      </c>
      <c r="GE710" s="0" t="n">
        <f aca="false">IF(CHOOSE(MATCH(CL$5,$B$10:$E$10,0),$B710,$C710,$D710,$E710)*CL$6+CL710*CL$7&lt;CL$2,CL$3*CL$4,0)</f>
        <v>0</v>
      </c>
      <c r="GF710" s="0" t="n">
        <f aca="false">IF(CHOOSE(MATCH(CM$5,$B$10:$E$10,0),$B710,$C710,$D710,$E710)*CM$6+CM710*CM$7&lt;CM$2,CM$3*CM$4,0)</f>
        <v>0</v>
      </c>
      <c r="GG710" s="0" t="n">
        <f aca="false">IF(CHOOSE(MATCH(CN$5,$B$10:$E$10,0),$B710,$C710,$D710,$E710)*CN$6+CN710*CN$7&lt;CN$2,CN$3*CN$4,0)</f>
        <v>0</v>
      </c>
      <c r="GH710" s="0" t="n">
        <f aca="false">IF(CHOOSE(MATCH(CO$5,$B$10:$E$10,0),$B710,$C710,$D710,$E710)*CO$6+CO710*CO$7&lt;CO$2,CO$3*CO$4,0)</f>
        <v>0</v>
      </c>
      <c r="GI710" s="0" t="n">
        <f aca="false">IF(CHOOSE(MATCH(CP$5,$B$10:$E$10,0),$B710,$C710,$D710,$E710)*CP$6+CP710*CP$7&lt;CP$2,CP$3*CP$4,0)</f>
        <v>0</v>
      </c>
      <c r="GJ710" s="0" t="n">
        <f aca="false">IF(CHOOSE(MATCH(CQ$5,$B$10:$E$10,0),$B710,$C710,$D710,$E710)*CQ$6+CQ710*CQ$7&lt;CQ$2,CQ$3*CQ$4,0)</f>
        <v>0</v>
      </c>
      <c r="GK710" s="0" t="n">
        <f aca="false">IF(CHOOSE(MATCH(CR$5,$B$10:$E$10,0),$B710,$C710,$D710,$E710)*CR$6+CR710*CR$7&lt;CR$2,CR$3*CR$4,0)</f>
        <v>0</v>
      </c>
      <c r="GL710" s="0" t="n">
        <f aca="false">IF(CHOOSE(MATCH(CS$5,$B$10:$E$10,0),$B710,$C710,$D710,$E710)*CS$6+CS710*CS$7&lt;CS$2,CS$3*CS$4,0)</f>
        <v>0</v>
      </c>
      <c r="GM710" s="0" t="n">
        <f aca="false">IF(CHOOSE(MATCH(CT$5,$B$10:$E$10,0),$B710,$C710,$D710,$E710)*CT$6+CT710*CT$7&lt;CT$2,CT$3*CT$4,0)</f>
        <v>0</v>
      </c>
      <c r="GN710" s="0" t="n">
        <f aca="false">IF(CHOOSE(MATCH(CU$5,$B$10:$E$10,0),$B710,$C710,$D710,$E710)*CU$6+CU710*CU$7&lt;CU$2,CU$3*CU$4,0)</f>
        <v>0</v>
      </c>
      <c r="GO710" s="0" t="n">
        <f aca="false">IF(CHOOSE(MATCH(CV$5,$B$10:$E$10,0),$B710,$C710,$D710,$E710)*CV$6+CV710*CV$7&lt;CV$2,CV$3*CV$4,0)</f>
        <v>0</v>
      </c>
      <c r="GP710" s="0" t="n">
        <f aca="false">IF(CHOOSE(MATCH(CW$5,$B$10:$E$10,0),$B710,$C710,$D710,$E710)*CW$6+CW710*CW$7&lt;CW$2,CW$3*CW$4,0)</f>
        <v>0</v>
      </c>
      <c r="GQ710" s="0" t="n">
        <f aca="false">IF(CHOOSE(MATCH(CX$5,$B$10:$E$10,0),$B710,$C710,$D710,$E710)*CX$6+CX710*CX$7&lt;CX$2,CX$3*CX$4,0)</f>
        <v>0</v>
      </c>
      <c r="GS710" s="0" t="n">
        <f aca="false">SUM(CZ710:GQ710)</f>
        <v>0</v>
      </c>
      <c r="GT710" s="0" t="n">
        <f aca="false">IF(GS710&gt;$GS$6,1,0)</f>
        <v>0</v>
      </c>
    </row>
    <row r="711" customFormat="false" ht="14" hidden="false" customHeight="false" outlineLevel="0" collapsed="false">
      <c r="A711" s="0" t="n">
        <v>701</v>
      </c>
      <c r="B711" s="0" t="n">
        <v>0.267594882048021</v>
      </c>
      <c r="C711" s="0" t="n">
        <v>-0.901536912616643</v>
      </c>
      <c r="D711" s="0" t="n">
        <v>-0.192589897602657</v>
      </c>
      <c r="E711" s="0" t="n">
        <v>1.19132180858799</v>
      </c>
      <c r="G711" s="0" t="n">
        <v>0.0838258529256564</v>
      </c>
      <c r="H711" s="0" t="n">
        <v>-2.46258423430845</v>
      </c>
      <c r="I711" s="0" t="n">
        <v>1.07640289570554</v>
      </c>
      <c r="J711" s="0" t="n">
        <v>2.05207470571622</v>
      </c>
      <c r="K711" s="0" t="n">
        <v>0.249619915848598</v>
      </c>
      <c r="L711" s="0" t="n">
        <v>-0.643478870188119</v>
      </c>
      <c r="M711" s="0" t="n">
        <v>1.00362058219616</v>
      </c>
      <c r="N711" s="0" t="n">
        <v>0.100881152320653</v>
      </c>
      <c r="O711" s="0" t="n">
        <v>-0.914674274099525</v>
      </c>
      <c r="P711" s="0" t="n">
        <v>-0.372453996533295</v>
      </c>
      <c r="Q711" s="0" t="n">
        <v>-1.00362058219616</v>
      </c>
      <c r="R711" s="0" t="n">
        <v>-0.161925299835275</v>
      </c>
      <c r="S711" s="0" t="n">
        <v>-1.76382854988333</v>
      </c>
      <c r="T711" s="0" t="n">
        <v>1.44636032928247</v>
      </c>
      <c r="U711" s="0" t="n">
        <v>0.392783476854675</v>
      </c>
      <c r="V711" s="0" t="n">
        <v>-0.320138724418939</v>
      </c>
      <c r="W711" s="0" t="n">
        <v>0.860454747453332</v>
      </c>
      <c r="X711" s="0" t="n">
        <v>-0.471067096441402</v>
      </c>
      <c r="Y711" s="0" t="n">
        <v>-1.40207248477964</v>
      </c>
      <c r="Z711" s="0" t="n">
        <v>-0.746547357266536</v>
      </c>
      <c r="AA711" s="0" t="n">
        <v>1.89951606444083</v>
      </c>
      <c r="AB711" s="0" t="n">
        <v>-0.709062533132965</v>
      </c>
      <c r="AC711" s="0" t="n">
        <v>-0.591453499509953</v>
      </c>
      <c r="AD711" s="0" t="n">
        <v>-1.14619069790933</v>
      </c>
      <c r="AE711" s="0" t="n">
        <v>0.607476522418438</v>
      </c>
      <c r="AF711" s="0" t="n">
        <v>1.10581368062412</v>
      </c>
      <c r="AG711" s="0" t="n">
        <v>1.6414151104982</v>
      </c>
      <c r="AH711" s="0" t="n">
        <v>0.583817154620192</v>
      </c>
      <c r="AI711" s="0" t="n">
        <v>-0.506934156874195</v>
      </c>
      <c r="AJ711" s="0" t="n">
        <v>-0.110189830593299</v>
      </c>
      <c r="AK711" s="0" t="n">
        <v>2.06933691515587</v>
      </c>
      <c r="AL711" s="0" t="n">
        <v>1.24050529848319</v>
      </c>
      <c r="AM711" s="0" t="n">
        <v>1.89812453754712</v>
      </c>
      <c r="AN711" s="0" t="n">
        <v>2.05649484996684</v>
      </c>
      <c r="AO711" s="0" t="n">
        <v>0.407701463700505</v>
      </c>
      <c r="AP711" s="0" t="n">
        <v>0.500940586789511</v>
      </c>
      <c r="AQ711" s="0" t="n">
        <v>-0.417865066992818</v>
      </c>
      <c r="AR711" s="0" t="n">
        <v>0.866118625708623</v>
      </c>
      <c r="AS711" s="0" t="n">
        <v>0.625702796241967</v>
      </c>
      <c r="AT711" s="0" t="n">
        <v>0.779608626544359</v>
      </c>
      <c r="AU711" s="0" t="n">
        <v>-1.02472995422431</v>
      </c>
      <c r="AV711" s="0" t="n">
        <v>2.0933566702297</v>
      </c>
      <c r="AW711" s="0" t="n">
        <v>0.584452664043056</v>
      </c>
      <c r="AX711" s="0" t="n">
        <v>-0.909572008822579</v>
      </c>
      <c r="AY711" s="0" t="n">
        <v>-0.833083504403476</v>
      </c>
      <c r="AZ711" s="0" t="n">
        <v>-1.15987177196075</v>
      </c>
      <c r="BA711" s="0" t="n">
        <v>-0.448703758593183</v>
      </c>
      <c r="BB711" s="0" t="n">
        <v>0.180789356818423</v>
      </c>
      <c r="BC711" s="0" t="n">
        <v>0.0203885974769946</v>
      </c>
      <c r="BD711" s="0" t="n">
        <v>-0.0846694092615508</v>
      </c>
      <c r="BE711" s="0" t="n">
        <v>-0.131689148474834</v>
      </c>
      <c r="BF711" s="0" t="n">
        <v>1.7875117919175</v>
      </c>
      <c r="BG711" s="0" t="n">
        <v>-0.106418838186073</v>
      </c>
      <c r="BH711" s="0" t="n">
        <v>-1.32220066006994</v>
      </c>
      <c r="BI711" s="0" t="n">
        <v>0.264565187535482</v>
      </c>
      <c r="BJ711" s="0" t="n">
        <v>2.46098352363333</v>
      </c>
      <c r="BK711" s="0" t="n">
        <v>-1.83524207386654</v>
      </c>
      <c r="BL711" s="0" t="n">
        <v>1.13257556222379</v>
      </c>
      <c r="BM711" s="0" t="n">
        <v>-0.679274307913147</v>
      </c>
      <c r="BN711" s="0" t="n">
        <v>0.362631453754148</v>
      </c>
      <c r="BO711" s="0" t="n">
        <v>0.813756741990801</v>
      </c>
      <c r="BP711" s="0" t="n">
        <v>-1.08105723484186</v>
      </c>
      <c r="BQ711" s="0" t="n">
        <v>0.965246726991609</v>
      </c>
      <c r="BR711" s="0" t="n">
        <v>0.366065933121718</v>
      </c>
      <c r="BS711" s="0" t="n">
        <v>0.688553427607985</v>
      </c>
      <c r="BT711" s="0" t="n">
        <v>0.436133404946304</v>
      </c>
      <c r="BU711" s="0" t="n">
        <v>-1.59250703291036</v>
      </c>
      <c r="BV711" s="0" t="n">
        <v>-0.314748831442557</v>
      </c>
      <c r="BW711" s="0" t="n">
        <v>1.06392690213397</v>
      </c>
      <c r="BX711" s="0" t="n">
        <v>1.44223577080993</v>
      </c>
      <c r="BY711" s="0" t="n">
        <v>-0.891327545105014</v>
      </c>
      <c r="BZ711" s="0" t="n">
        <v>0.0446516423835419</v>
      </c>
      <c r="CA711" s="0" t="n">
        <v>-1.16002183858654</v>
      </c>
      <c r="CB711" s="0" t="n">
        <v>-0.914674274099525</v>
      </c>
      <c r="CC711" s="0" t="n">
        <v>1.15508782982943</v>
      </c>
      <c r="CD711" s="0" t="n">
        <v>-0.740999439585721</v>
      </c>
      <c r="CE711" s="0" t="n">
        <v>-0.773197825765237</v>
      </c>
      <c r="CF711" s="0" t="n">
        <v>-0.051620645535877</v>
      </c>
      <c r="CG711" s="0" t="n">
        <v>-0.355696556653129</v>
      </c>
      <c r="CH711" s="0" t="n">
        <v>-0.935326625040034</v>
      </c>
      <c r="CI711" s="0" t="n">
        <v>0.0872034888743656</v>
      </c>
      <c r="CJ711" s="0" t="n">
        <v>-2.06287040782627</v>
      </c>
      <c r="CK711" s="0" t="n">
        <v>-0.0843624547997024</v>
      </c>
      <c r="CL711" s="0" t="n">
        <v>-1.09753273136448</v>
      </c>
      <c r="CM711" s="0" t="n">
        <v>-0.118274101623683</v>
      </c>
      <c r="CN711" s="0" t="n">
        <v>1.67905000125757</v>
      </c>
      <c r="CO711" s="0" t="n">
        <v>-0.488663545183954</v>
      </c>
      <c r="CP711" s="0" t="n">
        <v>0.0403633748646826</v>
      </c>
      <c r="CQ711" s="0" t="n">
        <v>1.94767380889971</v>
      </c>
      <c r="CR711" s="0" t="n">
        <v>-1.00121951618348</v>
      </c>
      <c r="CS711" s="0" t="n">
        <v>-1.10398332253681</v>
      </c>
      <c r="CT711" s="0" t="n">
        <v>0.0138084033096675</v>
      </c>
      <c r="CU711" s="0" t="n">
        <v>-0.426981614509714</v>
      </c>
      <c r="CV711" s="0" t="n">
        <v>3.28000169247389</v>
      </c>
      <c r="CW711" s="0" t="n">
        <v>-1.17606305138906</v>
      </c>
      <c r="CX711" s="0" t="n">
        <v>-0.843847374198958</v>
      </c>
      <c r="CZ711" s="0" t="n">
        <f aca="false">IF(CHOOSE(MATCH(G$5,$B$10:$E$10,0),$B711,$C711,$D711,$E711)*G$6+G711*G$7&lt;G$2,G$3*G$4,0)</f>
        <v>0</v>
      </c>
      <c r="DA711" s="0" t="n">
        <f aca="false">IF(CHOOSE(MATCH(H$5,$B$10:$E$10,0),$B711,$C711,$D711,$E711)*H$6+H711*H$7&lt;H$2,H$3*H$4,0)</f>
        <v>12.5</v>
      </c>
      <c r="DB711" s="0" t="n">
        <f aca="false">IF(CHOOSE(MATCH(I$5,$B$10:$E$10,0),$B711,$C711,$D711,$E711)*I$6+I711*I$7&lt;I$2,I$3*I$4,0)</f>
        <v>0</v>
      </c>
      <c r="DC711" s="0" t="n">
        <f aca="false">IF(CHOOSE(MATCH(J$5,$B$10:$E$10,0),$B711,$C711,$D711,$E711)*J$6+J711*J$7&lt;J$2,J$3*J$4,0)</f>
        <v>0</v>
      </c>
      <c r="DD711" s="0" t="n">
        <f aca="false">IF(CHOOSE(MATCH(K$5,$B$10:$E$10,0),$B711,$C711,$D711,$E711)*K$6+K711*K$7&lt;K$2,K$3*K$4,0)</f>
        <v>0</v>
      </c>
      <c r="DE711" s="0" t="n">
        <f aca="false">IF(CHOOSE(MATCH(L$5,$B$10:$E$10,0),$B711,$C711,$D711,$E711)*L$6+L711*L$7&lt;L$2,L$3*L$4,0)</f>
        <v>0</v>
      </c>
      <c r="DF711" s="0" t="n">
        <f aca="false">IF(CHOOSE(MATCH(M$5,$B$10:$E$10,0),$B711,$C711,$D711,$E711)*M$6+M711*M$7&lt;M$2,M$3*M$4,0)</f>
        <v>0</v>
      </c>
      <c r="DG711" s="0" t="n">
        <f aca="false">IF(CHOOSE(MATCH(N$5,$B$10:$E$10,0),$B711,$C711,$D711,$E711)*N$6+N711*N$7&lt;N$2,N$3*N$4,0)</f>
        <v>0</v>
      </c>
      <c r="DH711" s="0" t="n">
        <f aca="false">IF(CHOOSE(MATCH(O$5,$B$10:$E$10,0),$B711,$C711,$D711,$E711)*O$6+O711*O$7&lt;O$2,O$3*O$4,0)</f>
        <v>0</v>
      </c>
      <c r="DI711" s="0" t="n">
        <f aca="false">IF(CHOOSE(MATCH(P$5,$B$10:$E$10,0),$B711,$C711,$D711,$E711)*P$6+P711*P$7&lt;P$2,P$3*P$4,0)</f>
        <v>0</v>
      </c>
      <c r="DJ711" s="0" t="n">
        <f aca="false">IF(CHOOSE(MATCH(Q$5,$B$10:$E$10,0),$B711,$C711,$D711,$E711)*Q$6+Q711*Q$7&lt;Q$2,Q$3*Q$4,0)</f>
        <v>0</v>
      </c>
      <c r="DK711" s="0" t="n">
        <f aca="false">IF(CHOOSE(MATCH(R$5,$B$10:$E$10,0),$B711,$C711,$D711,$E711)*R$6+R711*R$7&lt;R$2,R$3*R$4,0)</f>
        <v>0</v>
      </c>
      <c r="DL711" s="0" t="n">
        <f aca="false">IF(CHOOSE(MATCH(S$5,$B$10:$E$10,0),$B711,$C711,$D711,$E711)*S$6+S711*S$7&lt;S$2,S$3*S$4,0)</f>
        <v>0</v>
      </c>
      <c r="DM711" s="0" t="n">
        <f aca="false">IF(CHOOSE(MATCH(T$5,$B$10:$E$10,0),$B711,$C711,$D711,$E711)*T$6+T711*T$7&lt;T$2,T$3*T$4,0)</f>
        <v>0</v>
      </c>
      <c r="DN711" s="0" t="n">
        <f aca="false">IF(CHOOSE(MATCH(U$5,$B$10:$E$10,0),$B711,$C711,$D711,$E711)*U$6+U711*U$7&lt;U$2,U$3*U$4,0)</f>
        <v>0</v>
      </c>
      <c r="DO711" s="0" t="n">
        <f aca="false">IF(CHOOSE(MATCH(V$5,$B$10:$E$10,0),$B711,$C711,$D711,$E711)*V$6+V711*V$7&lt;V$2,V$3*V$4,0)</f>
        <v>0</v>
      </c>
      <c r="DP711" s="0" t="n">
        <f aca="false">IF(CHOOSE(MATCH(W$5,$B$10:$E$10,0),$B711,$C711,$D711,$E711)*W$6+W711*W$7&lt;W$2,W$3*W$4,0)</f>
        <v>0</v>
      </c>
      <c r="DQ711" s="0" t="n">
        <f aca="false">IF(CHOOSE(MATCH(X$5,$B$10:$E$10,0),$B711,$C711,$D711,$E711)*X$6+X711*X$7&lt;X$2,X$3*X$4,0)</f>
        <v>0</v>
      </c>
      <c r="DR711" s="0" t="n">
        <f aca="false">IF(CHOOSE(MATCH(Y$5,$B$10:$E$10,0),$B711,$C711,$D711,$E711)*Y$6+Y711*Y$7&lt;Y$2,Y$3*Y$4,0)</f>
        <v>0</v>
      </c>
      <c r="DS711" s="0" t="n">
        <f aca="false">IF(CHOOSE(MATCH(Z$5,$B$10:$E$10,0),$B711,$C711,$D711,$E711)*Z$6+Z711*Z$7&lt;Z$2,Z$3*Z$4,0)</f>
        <v>0</v>
      </c>
      <c r="DT711" s="0" t="n">
        <f aca="false">IF(CHOOSE(MATCH(AA$5,$B$10:$E$10,0),$B711,$C711,$D711,$E711)*AA$6+AA711*AA$7&lt;AA$2,AA$3*AA$4,0)</f>
        <v>0</v>
      </c>
      <c r="DU711" s="0" t="n">
        <f aca="false">IF(CHOOSE(MATCH(AB$5,$B$10:$E$10,0),$B711,$C711,$D711,$E711)*AB$6+AB711*AB$7&lt;AB$2,AB$3*AB$4,0)</f>
        <v>0</v>
      </c>
      <c r="DV711" s="0" t="n">
        <f aca="false">IF(CHOOSE(MATCH(AC$5,$B$10:$E$10,0),$B711,$C711,$D711,$E711)*AC$6+AC711*AC$7&lt;AC$2,AC$3*AC$4,0)</f>
        <v>0</v>
      </c>
      <c r="DW711" s="0" t="n">
        <f aca="false">IF(CHOOSE(MATCH(AD$5,$B$10:$E$10,0),$B711,$C711,$D711,$E711)*AD$6+AD711*AD$7&lt;AD$2,AD$3*AD$4,0)</f>
        <v>0</v>
      </c>
      <c r="DX711" s="0" t="n">
        <f aca="false">IF(CHOOSE(MATCH(AE$5,$B$10:$E$10,0),$B711,$C711,$D711,$E711)*AE$6+AE711*AE$7&lt;AE$2,AE$3*AE$4,0)</f>
        <v>0</v>
      </c>
      <c r="DY711" s="0" t="n">
        <f aca="false">IF(CHOOSE(MATCH(AF$5,$B$10:$E$10,0),$B711,$C711,$D711,$E711)*AF$6+AF711*AF$7&lt;AF$2,AF$3*AF$4,0)</f>
        <v>0</v>
      </c>
      <c r="DZ711" s="0" t="n">
        <f aca="false">IF(CHOOSE(MATCH(AG$5,$B$10:$E$10,0),$B711,$C711,$D711,$E711)*AG$6+AG711*AG$7&lt;AG$2,AG$3*AG$4,0)</f>
        <v>0</v>
      </c>
      <c r="EA711" s="0" t="n">
        <f aca="false">IF(CHOOSE(MATCH(AH$5,$B$10:$E$10,0),$B711,$C711,$D711,$E711)*AH$6+AH711*AH$7&lt;AH$2,AH$3*AH$4,0)</f>
        <v>0</v>
      </c>
      <c r="EB711" s="0" t="n">
        <f aca="false">IF(CHOOSE(MATCH(AI$5,$B$10:$E$10,0),$B711,$C711,$D711,$E711)*AI$6+AI711*AI$7&lt;AI$2,AI$3*AI$4,0)</f>
        <v>0</v>
      </c>
      <c r="EC711" s="0" t="n">
        <f aca="false">IF(CHOOSE(MATCH(AJ$5,$B$10:$E$10,0),$B711,$C711,$D711,$E711)*AJ$6+AJ711*AJ$7&lt;AJ$2,AJ$3*AJ$4,0)</f>
        <v>0</v>
      </c>
      <c r="ED711" s="0" t="n">
        <f aca="false">IF(CHOOSE(MATCH(AK$5,$B$10:$E$10,0),$B711,$C711,$D711,$E711)*AK$6+AK711*AK$7&lt;AK$2,AK$3*AK$4,0)</f>
        <v>0</v>
      </c>
      <c r="EE711" s="0" t="n">
        <f aca="false">IF(CHOOSE(MATCH(AL$5,$B$10:$E$10,0),$B711,$C711,$D711,$E711)*AL$6+AL711*AL$7&lt;AL$2,AL$3*AL$4,0)</f>
        <v>0</v>
      </c>
      <c r="EF711" s="0" t="n">
        <f aca="false">IF(CHOOSE(MATCH(AM$5,$B$10:$E$10,0),$B711,$C711,$D711,$E711)*AM$6+AM711*AM$7&lt;AM$2,AM$3*AM$4,0)</f>
        <v>0</v>
      </c>
      <c r="EG711" s="0" t="n">
        <f aca="false">IF(CHOOSE(MATCH(AN$5,$B$10:$E$10,0),$B711,$C711,$D711,$E711)*AN$6+AN711*AN$7&lt;AN$2,AN$3*AN$4,0)</f>
        <v>0</v>
      </c>
      <c r="EH711" s="0" t="n">
        <f aca="false">IF(CHOOSE(MATCH(AO$5,$B$10:$E$10,0),$B711,$C711,$D711,$E711)*AO$6+AO711*AO$7&lt;AO$2,AO$3*AO$4,0)</f>
        <v>0</v>
      </c>
      <c r="EI711" s="0" t="n">
        <f aca="false">IF(CHOOSE(MATCH(AP$5,$B$10:$E$10,0),$B711,$C711,$D711,$E711)*AP$6+AP711*AP$7&lt;AP$2,AP$3*AP$4,0)</f>
        <v>0</v>
      </c>
      <c r="EJ711" s="0" t="n">
        <f aca="false">IF(CHOOSE(MATCH(AQ$5,$B$10:$E$10,0),$B711,$C711,$D711,$E711)*AQ$6+AQ711*AQ$7&lt;AQ$2,AQ$3*AQ$4,0)</f>
        <v>0</v>
      </c>
      <c r="EK711" s="0" t="n">
        <f aca="false">IF(CHOOSE(MATCH(AR$5,$B$10:$E$10,0),$B711,$C711,$D711,$E711)*AR$6+AR711*AR$7&lt;AR$2,AR$3*AR$4,0)</f>
        <v>0</v>
      </c>
      <c r="EL711" s="0" t="n">
        <f aca="false">IF(CHOOSE(MATCH(AS$5,$B$10:$E$10,0),$B711,$C711,$D711,$E711)*AS$6+AS711*AS$7&lt;AS$2,AS$3*AS$4,0)</f>
        <v>0</v>
      </c>
      <c r="EM711" s="0" t="n">
        <f aca="false">IF(CHOOSE(MATCH(AT$5,$B$10:$E$10,0),$B711,$C711,$D711,$E711)*AT$6+AT711*AT$7&lt;AT$2,AT$3*AT$4,0)</f>
        <v>0</v>
      </c>
      <c r="EN711" s="0" t="n">
        <f aca="false">IF(CHOOSE(MATCH(AU$5,$B$10:$E$10,0),$B711,$C711,$D711,$E711)*AU$6+AU711*AU$7&lt;AU$2,AU$3*AU$4,0)</f>
        <v>0</v>
      </c>
      <c r="EO711" s="0" t="n">
        <f aca="false">IF(CHOOSE(MATCH(AV$5,$B$10:$E$10,0),$B711,$C711,$D711,$E711)*AV$6+AV711*AV$7&lt;AV$2,AV$3*AV$4,0)</f>
        <v>0</v>
      </c>
      <c r="EP711" s="0" t="n">
        <f aca="false">IF(CHOOSE(MATCH(AW$5,$B$10:$E$10,0),$B711,$C711,$D711,$E711)*AW$6+AW711*AW$7&lt;AW$2,AW$3*AW$4,0)</f>
        <v>0</v>
      </c>
      <c r="EQ711" s="0" t="n">
        <f aca="false">IF(CHOOSE(MATCH(AX$5,$B$10:$E$10,0),$B711,$C711,$D711,$E711)*AX$6+AX711*AX$7&lt;AX$2,AX$3*AX$4,0)</f>
        <v>0</v>
      </c>
      <c r="ER711" s="0" t="n">
        <f aca="false">IF(CHOOSE(MATCH(AY$5,$B$10:$E$10,0),$B711,$C711,$D711,$E711)*AY$6+AY711*AY$7&lt;AY$2,AY$3*AY$4,0)</f>
        <v>0</v>
      </c>
      <c r="ES711" s="0" t="n">
        <f aca="false">IF(CHOOSE(MATCH(AZ$5,$B$10:$E$10,0),$B711,$C711,$D711,$E711)*AZ$6+AZ711*AZ$7&lt;AZ$2,AZ$3*AZ$4,0)</f>
        <v>0</v>
      </c>
      <c r="ET711" s="0" t="n">
        <f aca="false">IF(CHOOSE(MATCH(BA$5,$B$10:$E$10,0),$B711,$C711,$D711,$E711)*BA$6+BA711*BA$7&lt;BA$2,BA$3*BA$4,0)</f>
        <v>0</v>
      </c>
      <c r="EU711" s="0" t="n">
        <f aca="false">IF(CHOOSE(MATCH(BB$5,$B$10:$E$10,0),$B711,$C711,$D711,$E711)*BB$6+BB711*BB$7&lt;BB$2,BB$3*BB$4,0)</f>
        <v>0</v>
      </c>
      <c r="EV711" s="0" t="n">
        <f aca="false">IF(CHOOSE(MATCH(BC$5,$B$10:$E$10,0),$B711,$C711,$D711,$E711)*BC$6+BC711*BC$7&lt;BC$2,BC$3*BC$4,0)</f>
        <v>0</v>
      </c>
      <c r="EW711" s="0" t="n">
        <f aca="false">IF(CHOOSE(MATCH(BD$5,$B$10:$E$10,0),$B711,$C711,$D711,$E711)*BD$6+BD711*BD$7&lt;BD$2,BD$3*BD$4,0)</f>
        <v>0</v>
      </c>
      <c r="EX711" s="0" t="n">
        <f aca="false">IF(CHOOSE(MATCH(BE$5,$B$10:$E$10,0),$B711,$C711,$D711,$E711)*BE$6+BE711*BE$7&lt;BE$2,BE$3*BE$4,0)</f>
        <v>0</v>
      </c>
      <c r="EY711" s="0" t="n">
        <f aca="false">IF(CHOOSE(MATCH(BF$5,$B$10:$E$10,0),$B711,$C711,$D711,$E711)*BF$6+BF711*BF$7&lt;BF$2,BF$3*BF$4,0)</f>
        <v>0</v>
      </c>
      <c r="EZ711" s="0" t="n">
        <f aca="false">IF(CHOOSE(MATCH(BG$5,$B$10:$E$10,0),$B711,$C711,$D711,$E711)*BG$6+BG711*BG$7&lt;BG$2,BG$3*BG$4,0)</f>
        <v>0</v>
      </c>
      <c r="FA711" s="0" t="n">
        <f aca="false">IF(CHOOSE(MATCH(BH$5,$B$10:$E$10,0),$B711,$C711,$D711,$E711)*BH$6+BH711*BH$7&lt;BH$2,BH$3*BH$4,0)</f>
        <v>0</v>
      </c>
      <c r="FB711" s="0" t="n">
        <f aca="false">IF(CHOOSE(MATCH(BI$5,$B$10:$E$10,0),$B711,$C711,$D711,$E711)*BI$6+BI711*BI$7&lt;BI$2,BI$3*BI$4,0)</f>
        <v>0</v>
      </c>
      <c r="FC711" s="0" t="n">
        <f aca="false">IF(CHOOSE(MATCH(BJ$5,$B$10:$E$10,0),$B711,$C711,$D711,$E711)*BJ$6+BJ711*BJ$7&lt;BJ$2,BJ$3*BJ$4,0)</f>
        <v>0</v>
      </c>
      <c r="FD711" s="0" t="n">
        <f aca="false">IF(CHOOSE(MATCH(BK$5,$B$10:$E$10,0),$B711,$C711,$D711,$E711)*BK$6+BK711*BK$7&lt;BK$2,BK$3*BK$4,0)</f>
        <v>0</v>
      </c>
      <c r="FE711" s="0" t="n">
        <f aca="false">IF(CHOOSE(MATCH(BL$5,$B$10:$E$10,0),$B711,$C711,$D711,$E711)*BL$6+BL711*BL$7&lt;BL$2,BL$3*BL$4,0)</f>
        <v>0</v>
      </c>
      <c r="FF711" s="0" t="n">
        <f aca="false">IF(CHOOSE(MATCH(BM$5,$B$10:$E$10,0),$B711,$C711,$D711,$E711)*BM$6+BM711*BM$7&lt;BM$2,BM$3*BM$4,0)</f>
        <v>0</v>
      </c>
      <c r="FG711" s="0" t="n">
        <f aca="false">IF(CHOOSE(MATCH(BN$5,$B$10:$E$10,0),$B711,$C711,$D711,$E711)*BN$6+BN711*BN$7&lt;BN$2,BN$3*BN$4,0)</f>
        <v>0</v>
      </c>
      <c r="FH711" s="0" t="n">
        <f aca="false">IF(CHOOSE(MATCH(BO$5,$B$10:$E$10,0),$B711,$C711,$D711,$E711)*BO$6+BO711*BO$7&lt;BO$2,BO$3*BO$4,0)</f>
        <v>0</v>
      </c>
      <c r="FI711" s="0" t="n">
        <f aca="false">IF(CHOOSE(MATCH(BP$5,$B$10:$E$10,0),$B711,$C711,$D711,$E711)*BP$6+BP711*BP$7&lt;BP$2,BP$3*BP$4,0)</f>
        <v>0</v>
      </c>
      <c r="FJ711" s="0" t="n">
        <f aca="false">IF(CHOOSE(MATCH(BQ$5,$B$10:$E$10,0),$B711,$C711,$D711,$E711)*BQ$6+BQ711*BQ$7&lt;BQ$2,BQ$3*BQ$4,0)</f>
        <v>0</v>
      </c>
      <c r="FK711" s="0" t="n">
        <f aca="false">IF(CHOOSE(MATCH(BR$5,$B$10:$E$10,0),$B711,$C711,$D711,$E711)*BR$6+BR711*BR$7&lt;BR$2,BR$3*BR$4,0)</f>
        <v>0</v>
      </c>
      <c r="FL711" s="0" t="n">
        <f aca="false">IF(CHOOSE(MATCH(BS$5,$B$10:$E$10,0),$B711,$C711,$D711,$E711)*BS$6+BS711*BS$7&lt;BS$2,BS$3*BS$4,0)</f>
        <v>0</v>
      </c>
      <c r="FM711" s="0" t="n">
        <f aca="false">IF(CHOOSE(MATCH(BT$5,$B$10:$E$10,0),$B711,$C711,$D711,$E711)*BT$6+BT711*BT$7&lt;BT$2,BT$3*BT$4,0)</f>
        <v>0</v>
      </c>
      <c r="FN711" s="0" t="n">
        <f aca="false">IF(CHOOSE(MATCH(BU$5,$B$10:$E$10,0),$B711,$C711,$D711,$E711)*BU$6+BU711*BU$7&lt;BU$2,BU$3*BU$4,0)</f>
        <v>0</v>
      </c>
      <c r="FO711" s="0" t="n">
        <f aca="false">IF(CHOOSE(MATCH(BV$5,$B$10:$E$10,0),$B711,$C711,$D711,$E711)*BV$6+BV711*BV$7&lt;BV$2,BV$3*BV$4,0)</f>
        <v>0</v>
      </c>
      <c r="FP711" s="0" t="n">
        <f aca="false">IF(CHOOSE(MATCH(BW$5,$B$10:$E$10,0),$B711,$C711,$D711,$E711)*BW$6+BW711*BW$7&lt;BW$2,BW$3*BW$4,0)</f>
        <v>0</v>
      </c>
      <c r="FQ711" s="0" t="n">
        <f aca="false">IF(CHOOSE(MATCH(BX$5,$B$10:$E$10,0),$B711,$C711,$D711,$E711)*BX$6+BX711*BX$7&lt;BX$2,BX$3*BX$4,0)</f>
        <v>0</v>
      </c>
      <c r="FR711" s="0" t="n">
        <f aca="false">IF(CHOOSE(MATCH(BY$5,$B$10:$E$10,0),$B711,$C711,$D711,$E711)*BY$6+BY711*BY$7&lt;BY$2,BY$3*BY$4,0)</f>
        <v>0</v>
      </c>
      <c r="FS711" s="0" t="n">
        <f aca="false">IF(CHOOSE(MATCH(BZ$5,$B$10:$E$10,0),$B711,$C711,$D711,$E711)*BZ$6+BZ711*BZ$7&lt;BZ$2,BZ$3*BZ$4,0)</f>
        <v>0</v>
      </c>
      <c r="FT711" s="0" t="n">
        <f aca="false">IF(CHOOSE(MATCH(CA$5,$B$10:$E$10,0),$B711,$C711,$D711,$E711)*CA$6+CA711*CA$7&lt;CA$2,CA$3*CA$4,0)</f>
        <v>0</v>
      </c>
      <c r="FU711" s="0" t="n">
        <f aca="false">IF(CHOOSE(MATCH(CB$5,$B$10:$E$10,0),$B711,$C711,$D711,$E711)*CB$6+CB711*CB$7&lt;CB$2,CB$3*CB$4,0)</f>
        <v>0</v>
      </c>
      <c r="FV711" s="0" t="n">
        <f aca="false">IF(CHOOSE(MATCH(CC$5,$B$10:$E$10,0),$B711,$C711,$D711,$E711)*CC$6+CC711*CC$7&lt;CC$2,CC$3*CC$4,0)</f>
        <v>0</v>
      </c>
      <c r="FW711" s="0" t="n">
        <f aca="false">IF(CHOOSE(MATCH(CD$5,$B$10:$E$10,0),$B711,$C711,$D711,$E711)*CD$6+CD711*CD$7&lt;CD$2,CD$3*CD$4,0)</f>
        <v>0</v>
      </c>
      <c r="FX711" s="0" t="n">
        <f aca="false">IF(CHOOSE(MATCH(CE$5,$B$10:$E$10,0),$B711,$C711,$D711,$E711)*CE$6+CE711*CE$7&lt;CE$2,CE$3*CE$4,0)</f>
        <v>0</v>
      </c>
      <c r="FY711" s="0" t="n">
        <f aca="false">IF(CHOOSE(MATCH(CF$5,$B$10:$E$10,0),$B711,$C711,$D711,$E711)*CF$6+CF711*CF$7&lt;CF$2,CF$3*CF$4,0)</f>
        <v>0</v>
      </c>
      <c r="FZ711" s="0" t="n">
        <f aca="false">IF(CHOOSE(MATCH(CG$5,$B$10:$E$10,0),$B711,$C711,$D711,$E711)*CG$6+CG711*CG$7&lt;CG$2,CG$3*CG$4,0)</f>
        <v>0</v>
      </c>
      <c r="GA711" s="0" t="n">
        <f aca="false">IF(CHOOSE(MATCH(CH$5,$B$10:$E$10,0),$B711,$C711,$D711,$E711)*CH$6+CH711*CH$7&lt;CH$2,CH$3*CH$4,0)</f>
        <v>0</v>
      </c>
      <c r="GB711" s="0" t="n">
        <f aca="false">IF(CHOOSE(MATCH(CI$5,$B$10:$E$10,0),$B711,$C711,$D711,$E711)*CI$6+CI711*CI$7&lt;CI$2,CI$3*CI$4,0)</f>
        <v>0</v>
      </c>
      <c r="GC711" s="0" t="n">
        <f aca="false">IF(CHOOSE(MATCH(CJ$5,$B$10:$E$10,0),$B711,$C711,$D711,$E711)*CJ$6+CJ711*CJ$7&lt;CJ$2,CJ$3*CJ$4,0)</f>
        <v>0</v>
      </c>
      <c r="GD711" s="0" t="n">
        <f aca="false">IF(CHOOSE(MATCH(CK$5,$B$10:$E$10,0),$B711,$C711,$D711,$E711)*CK$6+CK711*CK$7&lt;CK$2,CK$3*CK$4,0)</f>
        <v>0</v>
      </c>
      <c r="GE711" s="0" t="n">
        <f aca="false">IF(CHOOSE(MATCH(CL$5,$B$10:$E$10,0),$B711,$C711,$D711,$E711)*CL$6+CL711*CL$7&lt;CL$2,CL$3*CL$4,0)</f>
        <v>0</v>
      </c>
      <c r="GF711" s="0" t="n">
        <f aca="false">IF(CHOOSE(MATCH(CM$5,$B$10:$E$10,0),$B711,$C711,$D711,$E711)*CM$6+CM711*CM$7&lt;CM$2,CM$3*CM$4,0)</f>
        <v>0</v>
      </c>
      <c r="GG711" s="0" t="n">
        <f aca="false">IF(CHOOSE(MATCH(CN$5,$B$10:$E$10,0),$B711,$C711,$D711,$E711)*CN$6+CN711*CN$7&lt;CN$2,CN$3*CN$4,0)</f>
        <v>0</v>
      </c>
      <c r="GH711" s="0" t="n">
        <f aca="false">IF(CHOOSE(MATCH(CO$5,$B$10:$E$10,0),$B711,$C711,$D711,$E711)*CO$6+CO711*CO$7&lt;CO$2,CO$3*CO$4,0)</f>
        <v>0</v>
      </c>
      <c r="GI711" s="0" t="n">
        <f aca="false">IF(CHOOSE(MATCH(CP$5,$B$10:$E$10,0),$B711,$C711,$D711,$E711)*CP$6+CP711*CP$7&lt;CP$2,CP$3*CP$4,0)</f>
        <v>0</v>
      </c>
      <c r="GJ711" s="0" t="n">
        <f aca="false">IF(CHOOSE(MATCH(CQ$5,$B$10:$E$10,0),$B711,$C711,$D711,$E711)*CQ$6+CQ711*CQ$7&lt;CQ$2,CQ$3*CQ$4,0)</f>
        <v>0</v>
      </c>
      <c r="GK711" s="0" t="n">
        <f aca="false">IF(CHOOSE(MATCH(CR$5,$B$10:$E$10,0),$B711,$C711,$D711,$E711)*CR$6+CR711*CR$7&lt;CR$2,CR$3*CR$4,0)</f>
        <v>0</v>
      </c>
      <c r="GL711" s="0" t="n">
        <f aca="false">IF(CHOOSE(MATCH(CS$5,$B$10:$E$10,0),$B711,$C711,$D711,$E711)*CS$6+CS711*CS$7&lt;CS$2,CS$3*CS$4,0)</f>
        <v>0</v>
      </c>
      <c r="GM711" s="0" t="n">
        <f aca="false">IF(CHOOSE(MATCH(CT$5,$B$10:$E$10,0),$B711,$C711,$D711,$E711)*CT$6+CT711*CT$7&lt;CT$2,CT$3*CT$4,0)</f>
        <v>0</v>
      </c>
      <c r="GN711" s="0" t="n">
        <f aca="false">IF(CHOOSE(MATCH(CU$5,$B$10:$E$10,0),$B711,$C711,$D711,$E711)*CU$6+CU711*CU$7&lt;CU$2,CU$3*CU$4,0)</f>
        <v>0</v>
      </c>
      <c r="GO711" s="0" t="n">
        <f aca="false">IF(CHOOSE(MATCH(CV$5,$B$10:$E$10,0),$B711,$C711,$D711,$E711)*CV$6+CV711*CV$7&lt;CV$2,CV$3*CV$4,0)</f>
        <v>0</v>
      </c>
      <c r="GP711" s="0" t="n">
        <f aca="false">IF(CHOOSE(MATCH(CW$5,$B$10:$E$10,0),$B711,$C711,$D711,$E711)*CW$6+CW711*CW$7&lt;CW$2,CW$3*CW$4,0)</f>
        <v>0</v>
      </c>
      <c r="GQ711" s="0" t="n">
        <f aca="false">IF(CHOOSE(MATCH(CX$5,$B$10:$E$10,0),$B711,$C711,$D711,$E711)*CX$6+CX711*CX$7&lt;CX$2,CX$3*CX$4,0)</f>
        <v>0</v>
      </c>
      <c r="GS711" s="0" t="n">
        <f aca="false">SUM(CZ711:GQ711)</f>
        <v>12.5</v>
      </c>
      <c r="GT711" s="0" t="n">
        <f aca="false">IF(GS711&gt;$GS$6,1,0)</f>
        <v>0</v>
      </c>
    </row>
    <row r="712" customFormat="false" ht="14" hidden="false" customHeight="false" outlineLevel="0" collapsed="false">
      <c r="A712" s="0" t="n">
        <v>702</v>
      </c>
      <c r="B712" s="0" t="n">
        <v>0.687660296589809</v>
      </c>
      <c r="C712" s="0" t="n">
        <v>0.6370930791877</v>
      </c>
      <c r="D712" s="0" t="n">
        <v>0.130239475260937</v>
      </c>
      <c r="E712" s="0" t="n">
        <v>-0.664312593906279</v>
      </c>
      <c r="G712" s="0" t="n">
        <v>0.788973011367489</v>
      </c>
      <c r="H712" s="0" t="n">
        <v>0.299112343782326</v>
      </c>
      <c r="I712" s="0" t="n">
        <v>0.428406110586366</v>
      </c>
      <c r="J712" s="0" t="n">
        <v>-0.149691459228052</v>
      </c>
      <c r="K712" s="0" t="n">
        <v>-0.900583927432308</v>
      </c>
      <c r="L712" s="0" t="n">
        <v>0.752627329347888</v>
      </c>
      <c r="M712" s="0" t="n">
        <v>1.93062078324147</v>
      </c>
      <c r="N712" s="0" t="n">
        <v>0.448364971816773</v>
      </c>
      <c r="O712" s="0" t="n">
        <v>0.158438524522353</v>
      </c>
      <c r="P712" s="0" t="n">
        <v>0.786155851528747</v>
      </c>
      <c r="Q712" s="0" t="n">
        <v>-0.328120677295374</v>
      </c>
      <c r="R712" s="0" t="n">
        <v>0.220366018766072</v>
      </c>
      <c r="S712" s="0" t="n">
        <v>-0.477059529657709</v>
      </c>
      <c r="T712" s="0" t="n">
        <v>0.169991380971624</v>
      </c>
      <c r="U712" s="0" t="n">
        <v>-0.559496129426407</v>
      </c>
      <c r="V712" s="0" t="n">
        <v>0.979234755504877</v>
      </c>
      <c r="W712" s="0" t="n">
        <v>-0.92589061750914</v>
      </c>
      <c r="X712" s="0" t="n">
        <v>-0.3798436409852</v>
      </c>
      <c r="Y712" s="0" t="n">
        <v>-0.622355855739443</v>
      </c>
      <c r="Z712" s="0" t="n">
        <v>0.270987356998376</v>
      </c>
      <c r="AA712" s="0" t="n">
        <v>0.32731350074755</v>
      </c>
      <c r="AB712" s="0" t="n">
        <v>-1.58199327415787</v>
      </c>
      <c r="AC712" s="0" t="n">
        <v>1.57217982632574</v>
      </c>
      <c r="AD712" s="0" t="n">
        <v>-0.456245743407635</v>
      </c>
      <c r="AE712" s="0" t="n">
        <v>1.36501967062941</v>
      </c>
      <c r="AF712" s="0" t="n">
        <v>1.22237906907685</v>
      </c>
      <c r="AG712" s="0" t="n">
        <v>-0.327797806676244</v>
      </c>
      <c r="AH712" s="0" t="n">
        <v>-0.602699401497375</v>
      </c>
      <c r="AI712" s="0" t="n">
        <v>-0.523532435181551</v>
      </c>
      <c r="AJ712" s="0" t="n">
        <v>-0.893835476745153</v>
      </c>
      <c r="AK712" s="0" t="n">
        <v>0.358386387233622</v>
      </c>
      <c r="AL712" s="0" t="n">
        <v>-0.20721699911519</v>
      </c>
      <c r="AM712" s="0" t="n">
        <v>0.660129444440827</v>
      </c>
      <c r="AN712" s="0" t="n">
        <v>-1.90464561455883</v>
      </c>
      <c r="AO712" s="0" t="n">
        <v>-1.10553173726657</v>
      </c>
      <c r="AP712" s="0" t="n">
        <v>-0.853938217915129</v>
      </c>
      <c r="AQ712" s="0" t="n">
        <v>0.338795871357433</v>
      </c>
      <c r="AR712" s="0" t="n">
        <v>0.434115463576745</v>
      </c>
      <c r="AS712" s="0" t="n">
        <v>-0.251436631515389</v>
      </c>
      <c r="AT712" s="0" t="n">
        <v>0.202372802959871</v>
      </c>
      <c r="AU712" s="0" t="n">
        <v>0.599857230554335</v>
      </c>
      <c r="AV712" s="0" t="n">
        <v>-0.570983047509799</v>
      </c>
      <c r="AW712" s="0" t="n">
        <v>2.18193235923536</v>
      </c>
      <c r="AX712" s="0" t="n">
        <v>-0.956506482907571</v>
      </c>
      <c r="AY712" s="0" t="n">
        <v>-3.4010736271739</v>
      </c>
      <c r="AZ712" s="0" t="n">
        <v>-1.19474862003699</v>
      </c>
      <c r="BA712" s="0" t="n">
        <v>-0.9495192898612</v>
      </c>
      <c r="BB712" s="0" t="n">
        <v>0.292079676000867</v>
      </c>
      <c r="BC712" s="0" t="n">
        <v>0.0231420926866122</v>
      </c>
      <c r="BD712" s="0" t="n">
        <v>-0.0170985003933311</v>
      </c>
      <c r="BE712" s="0" t="n">
        <v>-2.31024387176149</v>
      </c>
      <c r="BF712" s="0" t="n">
        <v>-1.07749656308442</v>
      </c>
      <c r="BG712" s="0" t="n">
        <v>1.52278971654596</v>
      </c>
      <c r="BH712" s="0" t="n">
        <v>0.827792518975912</v>
      </c>
      <c r="BI712" s="0" t="n">
        <v>0.162003743753303</v>
      </c>
      <c r="BJ712" s="0" t="n">
        <v>-0.119275682664011</v>
      </c>
      <c r="BK712" s="0" t="n">
        <v>2.63957190327346</v>
      </c>
      <c r="BL712" s="0" t="n">
        <v>1.18713160190964</v>
      </c>
      <c r="BM712" s="0" t="n">
        <v>0.683423877489986</v>
      </c>
      <c r="BN712" s="0" t="n">
        <v>0.887353053258266</v>
      </c>
      <c r="BO712" s="0" t="n">
        <v>-0.421623553847894</v>
      </c>
      <c r="BP712" s="0" t="n">
        <v>-2.54702172242105</v>
      </c>
      <c r="BQ712" s="0" t="n">
        <v>0.590542867939803</v>
      </c>
      <c r="BR712" s="0" t="n">
        <v>0.152012944454327</v>
      </c>
      <c r="BS712" s="0" t="n">
        <v>-1.2815007721656</v>
      </c>
      <c r="BT712" s="0" t="n">
        <v>0.702486886439147</v>
      </c>
      <c r="BU712" s="0" t="n">
        <v>-1.08642552731908</v>
      </c>
      <c r="BV712" s="0" t="n">
        <v>1.09725533548044</v>
      </c>
      <c r="BW712" s="0" t="n">
        <v>0.825423285277793</v>
      </c>
      <c r="BX712" s="0" t="n">
        <v>-1.42239514389075</v>
      </c>
      <c r="BY712" s="0" t="n">
        <v>-0.507106960867532</v>
      </c>
      <c r="BZ712" s="0" t="n">
        <v>2.00996510102414</v>
      </c>
      <c r="CA712" s="0" t="n">
        <v>0.373602233594283</v>
      </c>
      <c r="CB712" s="0" t="n">
        <v>0.941147391131381</v>
      </c>
      <c r="CC712" s="0" t="n">
        <v>0.0698616986483103</v>
      </c>
      <c r="CD712" s="0" t="n">
        <v>0.829302280180855</v>
      </c>
      <c r="CE712" s="0" t="n">
        <v>-1.56225269165589</v>
      </c>
      <c r="CF712" s="0" t="n">
        <v>-2.31915691983886</v>
      </c>
      <c r="CG712" s="0" t="n">
        <v>0.268369149125647</v>
      </c>
      <c r="CH712" s="0" t="n">
        <v>1.97382178157568</v>
      </c>
      <c r="CI712" s="0" t="n">
        <v>-0.291440755972872</v>
      </c>
      <c r="CJ712" s="0" t="n">
        <v>-1.13213900476694</v>
      </c>
      <c r="CK712" s="0" t="n">
        <v>1.22545316116884</v>
      </c>
      <c r="CL712" s="0" t="n">
        <v>-0.227896634896751</v>
      </c>
      <c r="CM712" s="0" t="n">
        <v>0.279250116363983</v>
      </c>
      <c r="CN712" s="0" t="n">
        <v>0.583726205150015</v>
      </c>
      <c r="CO712" s="0" t="n">
        <v>0.77981667345739</v>
      </c>
      <c r="CP712" s="0" t="n">
        <v>-0.404379534302279</v>
      </c>
      <c r="CQ712" s="0" t="n">
        <v>-1.05721483123489</v>
      </c>
      <c r="CR712" s="0" t="n">
        <v>0.286574959318386</v>
      </c>
      <c r="CS712" s="0" t="n">
        <v>-1.25853830468259</v>
      </c>
      <c r="CT712" s="0" t="n">
        <v>1.26345184980892</v>
      </c>
      <c r="CU712" s="0" t="n">
        <v>-0.32465095500811</v>
      </c>
      <c r="CV712" s="0" t="n">
        <v>1.41715645440854</v>
      </c>
      <c r="CW712" s="0" t="n">
        <v>-0.744628323445795</v>
      </c>
      <c r="CX712" s="0" t="n">
        <v>-0.53859366744291</v>
      </c>
      <c r="CZ712" s="0" t="n">
        <f aca="false">IF(CHOOSE(MATCH(G$5,$B$10:$E$10,0),$B712,$C712,$D712,$E712)*G$6+G712*G$7&lt;G$2,G$3*G$4,0)</f>
        <v>0</v>
      </c>
      <c r="DA712" s="0" t="n">
        <f aca="false">IF(CHOOSE(MATCH(H$5,$B$10:$E$10,0),$B712,$C712,$D712,$E712)*H$6+H712*H$7&lt;H$2,H$3*H$4,0)</f>
        <v>0</v>
      </c>
      <c r="DB712" s="0" t="n">
        <f aca="false">IF(CHOOSE(MATCH(I$5,$B$10:$E$10,0),$B712,$C712,$D712,$E712)*I$6+I712*I$7&lt;I$2,I$3*I$4,0)</f>
        <v>0</v>
      </c>
      <c r="DC712" s="0" t="n">
        <f aca="false">IF(CHOOSE(MATCH(J$5,$B$10:$E$10,0),$B712,$C712,$D712,$E712)*J$6+J712*J$7&lt;J$2,J$3*J$4,0)</f>
        <v>0</v>
      </c>
      <c r="DD712" s="0" t="n">
        <f aca="false">IF(CHOOSE(MATCH(K$5,$B$10:$E$10,0),$B712,$C712,$D712,$E712)*K$6+K712*K$7&lt;K$2,K$3*K$4,0)</f>
        <v>0</v>
      </c>
      <c r="DE712" s="0" t="n">
        <f aca="false">IF(CHOOSE(MATCH(L$5,$B$10:$E$10,0),$B712,$C712,$D712,$E712)*L$6+L712*L$7&lt;L$2,L$3*L$4,0)</f>
        <v>0</v>
      </c>
      <c r="DF712" s="0" t="n">
        <f aca="false">IF(CHOOSE(MATCH(M$5,$B$10:$E$10,0),$B712,$C712,$D712,$E712)*M$6+M712*M$7&lt;M$2,M$3*M$4,0)</f>
        <v>0</v>
      </c>
      <c r="DG712" s="0" t="n">
        <f aca="false">IF(CHOOSE(MATCH(N$5,$B$10:$E$10,0),$B712,$C712,$D712,$E712)*N$6+N712*N$7&lt;N$2,N$3*N$4,0)</f>
        <v>0</v>
      </c>
      <c r="DH712" s="0" t="n">
        <f aca="false">IF(CHOOSE(MATCH(O$5,$B$10:$E$10,0),$B712,$C712,$D712,$E712)*O$6+O712*O$7&lt;O$2,O$3*O$4,0)</f>
        <v>0</v>
      </c>
      <c r="DI712" s="0" t="n">
        <f aca="false">IF(CHOOSE(MATCH(P$5,$B$10:$E$10,0),$B712,$C712,$D712,$E712)*P$6+P712*P$7&lt;P$2,P$3*P$4,0)</f>
        <v>0</v>
      </c>
      <c r="DJ712" s="0" t="n">
        <f aca="false">IF(CHOOSE(MATCH(Q$5,$B$10:$E$10,0),$B712,$C712,$D712,$E712)*Q$6+Q712*Q$7&lt;Q$2,Q$3*Q$4,0)</f>
        <v>0</v>
      </c>
      <c r="DK712" s="0" t="n">
        <f aca="false">IF(CHOOSE(MATCH(R$5,$B$10:$E$10,0),$B712,$C712,$D712,$E712)*R$6+R712*R$7&lt;R$2,R$3*R$4,0)</f>
        <v>0</v>
      </c>
      <c r="DL712" s="0" t="n">
        <f aca="false">IF(CHOOSE(MATCH(S$5,$B$10:$E$10,0),$B712,$C712,$D712,$E712)*S$6+S712*S$7&lt;S$2,S$3*S$4,0)</f>
        <v>0</v>
      </c>
      <c r="DM712" s="0" t="n">
        <f aca="false">IF(CHOOSE(MATCH(T$5,$B$10:$E$10,0),$B712,$C712,$D712,$E712)*T$6+T712*T$7&lt;T$2,T$3*T$4,0)</f>
        <v>0</v>
      </c>
      <c r="DN712" s="0" t="n">
        <f aca="false">IF(CHOOSE(MATCH(U$5,$B$10:$E$10,0),$B712,$C712,$D712,$E712)*U$6+U712*U$7&lt;U$2,U$3*U$4,0)</f>
        <v>0</v>
      </c>
      <c r="DO712" s="0" t="n">
        <f aca="false">IF(CHOOSE(MATCH(V$5,$B$10:$E$10,0),$B712,$C712,$D712,$E712)*V$6+V712*V$7&lt;V$2,V$3*V$4,0)</f>
        <v>0</v>
      </c>
      <c r="DP712" s="0" t="n">
        <f aca="false">IF(CHOOSE(MATCH(W$5,$B$10:$E$10,0),$B712,$C712,$D712,$E712)*W$6+W712*W$7&lt;W$2,W$3*W$4,0)</f>
        <v>0</v>
      </c>
      <c r="DQ712" s="0" t="n">
        <f aca="false">IF(CHOOSE(MATCH(X$5,$B$10:$E$10,0),$B712,$C712,$D712,$E712)*X$6+X712*X$7&lt;X$2,X$3*X$4,0)</f>
        <v>0</v>
      </c>
      <c r="DR712" s="0" t="n">
        <f aca="false">IF(CHOOSE(MATCH(Y$5,$B$10:$E$10,0),$B712,$C712,$D712,$E712)*Y$6+Y712*Y$7&lt;Y$2,Y$3*Y$4,0)</f>
        <v>0</v>
      </c>
      <c r="DS712" s="0" t="n">
        <f aca="false">IF(CHOOSE(MATCH(Z$5,$B$10:$E$10,0),$B712,$C712,$D712,$E712)*Z$6+Z712*Z$7&lt;Z$2,Z$3*Z$4,0)</f>
        <v>0</v>
      </c>
      <c r="DT712" s="0" t="n">
        <f aca="false">IF(CHOOSE(MATCH(AA$5,$B$10:$E$10,0),$B712,$C712,$D712,$E712)*AA$6+AA712*AA$7&lt;AA$2,AA$3*AA$4,0)</f>
        <v>0</v>
      </c>
      <c r="DU712" s="0" t="n">
        <f aca="false">IF(CHOOSE(MATCH(AB$5,$B$10:$E$10,0),$B712,$C712,$D712,$E712)*AB$6+AB712*AB$7&lt;AB$2,AB$3*AB$4,0)</f>
        <v>0</v>
      </c>
      <c r="DV712" s="0" t="n">
        <f aca="false">IF(CHOOSE(MATCH(AC$5,$B$10:$E$10,0),$B712,$C712,$D712,$E712)*AC$6+AC712*AC$7&lt;AC$2,AC$3*AC$4,0)</f>
        <v>0</v>
      </c>
      <c r="DW712" s="0" t="n">
        <f aca="false">IF(CHOOSE(MATCH(AD$5,$B$10:$E$10,0),$B712,$C712,$D712,$E712)*AD$6+AD712*AD$7&lt;AD$2,AD$3*AD$4,0)</f>
        <v>0</v>
      </c>
      <c r="DX712" s="0" t="n">
        <f aca="false">IF(CHOOSE(MATCH(AE$5,$B$10:$E$10,0),$B712,$C712,$D712,$E712)*AE$6+AE712*AE$7&lt;AE$2,AE$3*AE$4,0)</f>
        <v>0</v>
      </c>
      <c r="DY712" s="0" t="n">
        <f aca="false">IF(CHOOSE(MATCH(AF$5,$B$10:$E$10,0),$B712,$C712,$D712,$E712)*AF$6+AF712*AF$7&lt;AF$2,AF$3*AF$4,0)</f>
        <v>0</v>
      </c>
      <c r="DZ712" s="0" t="n">
        <f aca="false">IF(CHOOSE(MATCH(AG$5,$B$10:$E$10,0),$B712,$C712,$D712,$E712)*AG$6+AG712*AG$7&lt;AG$2,AG$3*AG$4,0)</f>
        <v>0</v>
      </c>
      <c r="EA712" s="0" t="n">
        <f aca="false">IF(CHOOSE(MATCH(AH$5,$B$10:$E$10,0),$B712,$C712,$D712,$E712)*AH$6+AH712*AH$7&lt;AH$2,AH$3*AH$4,0)</f>
        <v>0</v>
      </c>
      <c r="EB712" s="0" t="n">
        <f aca="false">IF(CHOOSE(MATCH(AI$5,$B$10:$E$10,0),$B712,$C712,$D712,$E712)*AI$6+AI712*AI$7&lt;AI$2,AI$3*AI$4,0)</f>
        <v>0</v>
      </c>
      <c r="EC712" s="0" t="n">
        <f aca="false">IF(CHOOSE(MATCH(AJ$5,$B$10:$E$10,0),$B712,$C712,$D712,$E712)*AJ$6+AJ712*AJ$7&lt;AJ$2,AJ$3*AJ$4,0)</f>
        <v>0</v>
      </c>
      <c r="ED712" s="0" t="n">
        <f aca="false">IF(CHOOSE(MATCH(AK$5,$B$10:$E$10,0),$B712,$C712,$D712,$E712)*AK$6+AK712*AK$7&lt;AK$2,AK$3*AK$4,0)</f>
        <v>0</v>
      </c>
      <c r="EE712" s="0" t="n">
        <f aca="false">IF(CHOOSE(MATCH(AL$5,$B$10:$E$10,0),$B712,$C712,$D712,$E712)*AL$6+AL712*AL$7&lt;AL$2,AL$3*AL$4,0)</f>
        <v>0</v>
      </c>
      <c r="EF712" s="0" t="n">
        <f aca="false">IF(CHOOSE(MATCH(AM$5,$B$10:$E$10,0),$B712,$C712,$D712,$E712)*AM$6+AM712*AM$7&lt;AM$2,AM$3*AM$4,0)</f>
        <v>0</v>
      </c>
      <c r="EG712" s="0" t="n">
        <f aca="false">IF(CHOOSE(MATCH(AN$5,$B$10:$E$10,0),$B712,$C712,$D712,$E712)*AN$6+AN712*AN$7&lt;AN$2,AN$3*AN$4,0)</f>
        <v>0</v>
      </c>
      <c r="EH712" s="0" t="n">
        <f aca="false">IF(CHOOSE(MATCH(AO$5,$B$10:$E$10,0),$B712,$C712,$D712,$E712)*AO$6+AO712*AO$7&lt;AO$2,AO$3*AO$4,0)</f>
        <v>0</v>
      </c>
      <c r="EI712" s="0" t="n">
        <f aca="false">IF(CHOOSE(MATCH(AP$5,$B$10:$E$10,0),$B712,$C712,$D712,$E712)*AP$6+AP712*AP$7&lt;AP$2,AP$3*AP$4,0)</f>
        <v>0</v>
      </c>
      <c r="EJ712" s="0" t="n">
        <f aca="false">IF(CHOOSE(MATCH(AQ$5,$B$10:$E$10,0),$B712,$C712,$D712,$E712)*AQ$6+AQ712*AQ$7&lt;AQ$2,AQ$3*AQ$4,0)</f>
        <v>0</v>
      </c>
      <c r="EK712" s="0" t="n">
        <f aca="false">IF(CHOOSE(MATCH(AR$5,$B$10:$E$10,0),$B712,$C712,$D712,$E712)*AR$6+AR712*AR$7&lt;AR$2,AR$3*AR$4,0)</f>
        <v>0</v>
      </c>
      <c r="EL712" s="0" t="n">
        <f aca="false">IF(CHOOSE(MATCH(AS$5,$B$10:$E$10,0),$B712,$C712,$D712,$E712)*AS$6+AS712*AS$7&lt;AS$2,AS$3*AS$4,0)</f>
        <v>0</v>
      </c>
      <c r="EM712" s="0" t="n">
        <f aca="false">IF(CHOOSE(MATCH(AT$5,$B$10:$E$10,0),$B712,$C712,$D712,$E712)*AT$6+AT712*AT$7&lt;AT$2,AT$3*AT$4,0)</f>
        <v>0</v>
      </c>
      <c r="EN712" s="0" t="n">
        <f aca="false">IF(CHOOSE(MATCH(AU$5,$B$10:$E$10,0),$B712,$C712,$D712,$E712)*AU$6+AU712*AU$7&lt;AU$2,AU$3*AU$4,0)</f>
        <v>0</v>
      </c>
      <c r="EO712" s="0" t="n">
        <f aca="false">IF(CHOOSE(MATCH(AV$5,$B$10:$E$10,0),$B712,$C712,$D712,$E712)*AV$6+AV712*AV$7&lt;AV$2,AV$3*AV$4,0)</f>
        <v>0</v>
      </c>
      <c r="EP712" s="0" t="n">
        <f aca="false">IF(CHOOSE(MATCH(AW$5,$B$10:$E$10,0),$B712,$C712,$D712,$E712)*AW$6+AW712*AW$7&lt;AW$2,AW$3*AW$4,0)</f>
        <v>0</v>
      </c>
      <c r="EQ712" s="0" t="n">
        <f aca="false">IF(CHOOSE(MATCH(AX$5,$B$10:$E$10,0),$B712,$C712,$D712,$E712)*AX$6+AX712*AX$7&lt;AX$2,AX$3*AX$4,0)</f>
        <v>0</v>
      </c>
      <c r="ER712" s="0" t="n">
        <f aca="false">IF(CHOOSE(MATCH(AY$5,$B$10:$E$10,0),$B712,$C712,$D712,$E712)*AY$6+AY712*AY$7&lt;AY$2,AY$3*AY$4,0)</f>
        <v>0.5</v>
      </c>
      <c r="ES712" s="0" t="n">
        <f aca="false">IF(CHOOSE(MATCH(AZ$5,$B$10:$E$10,0),$B712,$C712,$D712,$E712)*AZ$6+AZ712*AZ$7&lt;AZ$2,AZ$3*AZ$4,0)</f>
        <v>0</v>
      </c>
      <c r="ET712" s="0" t="n">
        <f aca="false">IF(CHOOSE(MATCH(BA$5,$B$10:$E$10,0),$B712,$C712,$D712,$E712)*BA$6+BA712*BA$7&lt;BA$2,BA$3*BA$4,0)</f>
        <v>0</v>
      </c>
      <c r="EU712" s="0" t="n">
        <f aca="false">IF(CHOOSE(MATCH(BB$5,$B$10:$E$10,0),$B712,$C712,$D712,$E712)*BB$6+BB712*BB$7&lt;BB$2,BB$3*BB$4,0)</f>
        <v>0</v>
      </c>
      <c r="EV712" s="0" t="n">
        <f aca="false">IF(CHOOSE(MATCH(BC$5,$B$10:$E$10,0),$B712,$C712,$D712,$E712)*BC$6+BC712*BC$7&lt;BC$2,BC$3*BC$4,0)</f>
        <v>0</v>
      </c>
      <c r="EW712" s="0" t="n">
        <f aca="false">IF(CHOOSE(MATCH(BD$5,$B$10:$E$10,0),$B712,$C712,$D712,$E712)*BD$6+BD712*BD$7&lt;BD$2,BD$3*BD$4,0)</f>
        <v>0</v>
      </c>
      <c r="EX712" s="0" t="n">
        <f aca="false">IF(CHOOSE(MATCH(BE$5,$B$10:$E$10,0),$B712,$C712,$D712,$E712)*BE$6+BE712*BE$7&lt;BE$2,BE$3*BE$4,0)</f>
        <v>0</v>
      </c>
      <c r="EY712" s="0" t="n">
        <f aca="false">IF(CHOOSE(MATCH(BF$5,$B$10:$E$10,0),$B712,$C712,$D712,$E712)*BF$6+BF712*BF$7&lt;BF$2,BF$3*BF$4,0)</f>
        <v>0</v>
      </c>
      <c r="EZ712" s="0" t="n">
        <f aca="false">IF(CHOOSE(MATCH(BG$5,$B$10:$E$10,0),$B712,$C712,$D712,$E712)*BG$6+BG712*BG$7&lt;BG$2,BG$3*BG$4,0)</f>
        <v>0</v>
      </c>
      <c r="FA712" s="0" t="n">
        <f aca="false">IF(CHOOSE(MATCH(BH$5,$B$10:$E$10,0),$B712,$C712,$D712,$E712)*BH$6+BH712*BH$7&lt;BH$2,BH$3*BH$4,0)</f>
        <v>0</v>
      </c>
      <c r="FB712" s="0" t="n">
        <f aca="false">IF(CHOOSE(MATCH(BI$5,$B$10:$E$10,0),$B712,$C712,$D712,$E712)*BI$6+BI712*BI$7&lt;BI$2,BI$3*BI$4,0)</f>
        <v>0</v>
      </c>
      <c r="FC712" s="0" t="n">
        <f aca="false">IF(CHOOSE(MATCH(BJ$5,$B$10:$E$10,0),$B712,$C712,$D712,$E712)*BJ$6+BJ712*BJ$7&lt;BJ$2,BJ$3*BJ$4,0)</f>
        <v>0</v>
      </c>
      <c r="FD712" s="0" t="n">
        <f aca="false">IF(CHOOSE(MATCH(BK$5,$B$10:$E$10,0),$B712,$C712,$D712,$E712)*BK$6+BK712*BK$7&lt;BK$2,BK$3*BK$4,0)</f>
        <v>0</v>
      </c>
      <c r="FE712" s="0" t="n">
        <f aca="false">IF(CHOOSE(MATCH(BL$5,$B$10:$E$10,0),$B712,$C712,$D712,$E712)*BL$6+BL712*BL$7&lt;BL$2,BL$3*BL$4,0)</f>
        <v>0</v>
      </c>
      <c r="FF712" s="0" t="n">
        <f aca="false">IF(CHOOSE(MATCH(BM$5,$B$10:$E$10,0),$B712,$C712,$D712,$E712)*BM$6+BM712*BM$7&lt;BM$2,BM$3*BM$4,0)</f>
        <v>0</v>
      </c>
      <c r="FG712" s="0" t="n">
        <f aca="false">IF(CHOOSE(MATCH(BN$5,$B$10:$E$10,0),$B712,$C712,$D712,$E712)*BN$6+BN712*BN$7&lt;BN$2,BN$3*BN$4,0)</f>
        <v>0</v>
      </c>
      <c r="FH712" s="0" t="n">
        <f aca="false">IF(CHOOSE(MATCH(BO$5,$B$10:$E$10,0),$B712,$C712,$D712,$E712)*BO$6+BO712*BO$7&lt;BO$2,BO$3*BO$4,0)</f>
        <v>0</v>
      </c>
      <c r="FI712" s="0" t="n">
        <f aca="false">IF(CHOOSE(MATCH(BP$5,$B$10:$E$10,0),$B712,$C712,$D712,$E712)*BP$6+BP712*BP$7&lt;BP$2,BP$3*BP$4,0)</f>
        <v>0</v>
      </c>
      <c r="FJ712" s="0" t="n">
        <f aca="false">IF(CHOOSE(MATCH(BQ$5,$B$10:$E$10,0),$B712,$C712,$D712,$E712)*BQ$6+BQ712*BQ$7&lt;BQ$2,BQ$3*BQ$4,0)</f>
        <v>0</v>
      </c>
      <c r="FK712" s="0" t="n">
        <f aca="false">IF(CHOOSE(MATCH(BR$5,$B$10:$E$10,0),$B712,$C712,$D712,$E712)*BR$6+BR712*BR$7&lt;BR$2,BR$3*BR$4,0)</f>
        <v>0</v>
      </c>
      <c r="FL712" s="0" t="n">
        <f aca="false">IF(CHOOSE(MATCH(BS$5,$B$10:$E$10,0),$B712,$C712,$D712,$E712)*BS$6+BS712*BS$7&lt;BS$2,BS$3*BS$4,0)</f>
        <v>0</v>
      </c>
      <c r="FM712" s="0" t="n">
        <f aca="false">IF(CHOOSE(MATCH(BT$5,$B$10:$E$10,0),$B712,$C712,$D712,$E712)*BT$6+BT712*BT$7&lt;BT$2,BT$3*BT$4,0)</f>
        <v>0</v>
      </c>
      <c r="FN712" s="0" t="n">
        <f aca="false">IF(CHOOSE(MATCH(BU$5,$B$10:$E$10,0),$B712,$C712,$D712,$E712)*BU$6+BU712*BU$7&lt;BU$2,BU$3*BU$4,0)</f>
        <v>0</v>
      </c>
      <c r="FO712" s="0" t="n">
        <f aca="false">IF(CHOOSE(MATCH(BV$5,$B$10:$E$10,0),$B712,$C712,$D712,$E712)*BV$6+BV712*BV$7&lt;BV$2,BV$3*BV$4,0)</f>
        <v>0</v>
      </c>
      <c r="FP712" s="0" t="n">
        <f aca="false">IF(CHOOSE(MATCH(BW$5,$B$10:$E$10,0),$B712,$C712,$D712,$E712)*BW$6+BW712*BW$7&lt;BW$2,BW$3*BW$4,0)</f>
        <v>0</v>
      </c>
      <c r="FQ712" s="0" t="n">
        <f aca="false">IF(CHOOSE(MATCH(BX$5,$B$10:$E$10,0),$B712,$C712,$D712,$E712)*BX$6+BX712*BX$7&lt;BX$2,BX$3*BX$4,0)</f>
        <v>0</v>
      </c>
      <c r="FR712" s="0" t="n">
        <f aca="false">IF(CHOOSE(MATCH(BY$5,$B$10:$E$10,0),$B712,$C712,$D712,$E712)*BY$6+BY712*BY$7&lt;BY$2,BY$3*BY$4,0)</f>
        <v>0</v>
      </c>
      <c r="FS712" s="0" t="n">
        <f aca="false">IF(CHOOSE(MATCH(BZ$5,$B$10:$E$10,0),$B712,$C712,$D712,$E712)*BZ$6+BZ712*BZ$7&lt;BZ$2,BZ$3*BZ$4,0)</f>
        <v>0</v>
      </c>
      <c r="FT712" s="0" t="n">
        <f aca="false">IF(CHOOSE(MATCH(CA$5,$B$10:$E$10,0),$B712,$C712,$D712,$E712)*CA$6+CA712*CA$7&lt;CA$2,CA$3*CA$4,0)</f>
        <v>0</v>
      </c>
      <c r="FU712" s="0" t="n">
        <f aca="false">IF(CHOOSE(MATCH(CB$5,$B$10:$E$10,0),$B712,$C712,$D712,$E712)*CB$6+CB712*CB$7&lt;CB$2,CB$3*CB$4,0)</f>
        <v>0</v>
      </c>
      <c r="FV712" s="0" t="n">
        <f aca="false">IF(CHOOSE(MATCH(CC$5,$B$10:$E$10,0),$B712,$C712,$D712,$E712)*CC$6+CC712*CC$7&lt;CC$2,CC$3*CC$4,0)</f>
        <v>0</v>
      </c>
      <c r="FW712" s="0" t="n">
        <f aca="false">IF(CHOOSE(MATCH(CD$5,$B$10:$E$10,0),$B712,$C712,$D712,$E712)*CD$6+CD712*CD$7&lt;CD$2,CD$3*CD$4,0)</f>
        <v>0</v>
      </c>
      <c r="FX712" s="0" t="n">
        <f aca="false">IF(CHOOSE(MATCH(CE$5,$B$10:$E$10,0),$B712,$C712,$D712,$E712)*CE$6+CE712*CE$7&lt;CE$2,CE$3*CE$4,0)</f>
        <v>0</v>
      </c>
      <c r="FY712" s="0" t="n">
        <f aca="false">IF(CHOOSE(MATCH(CF$5,$B$10:$E$10,0),$B712,$C712,$D712,$E712)*CF$6+CF712*CF$7&lt;CF$2,CF$3*CF$4,0)</f>
        <v>2.5</v>
      </c>
      <c r="FZ712" s="0" t="n">
        <f aca="false">IF(CHOOSE(MATCH(CG$5,$B$10:$E$10,0),$B712,$C712,$D712,$E712)*CG$6+CG712*CG$7&lt;CG$2,CG$3*CG$4,0)</f>
        <v>0</v>
      </c>
      <c r="GA712" s="0" t="n">
        <f aca="false">IF(CHOOSE(MATCH(CH$5,$B$10:$E$10,0),$B712,$C712,$D712,$E712)*CH$6+CH712*CH$7&lt;CH$2,CH$3*CH$4,0)</f>
        <v>0</v>
      </c>
      <c r="GB712" s="0" t="n">
        <f aca="false">IF(CHOOSE(MATCH(CI$5,$B$10:$E$10,0),$B712,$C712,$D712,$E712)*CI$6+CI712*CI$7&lt;CI$2,CI$3*CI$4,0)</f>
        <v>0</v>
      </c>
      <c r="GC712" s="0" t="n">
        <f aca="false">IF(CHOOSE(MATCH(CJ$5,$B$10:$E$10,0),$B712,$C712,$D712,$E712)*CJ$6+CJ712*CJ$7&lt;CJ$2,CJ$3*CJ$4,0)</f>
        <v>0</v>
      </c>
      <c r="GD712" s="0" t="n">
        <f aca="false">IF(CHOOSE(MATCH(CK$5,$B$10:$E$10,0),$B712,$C712,$D712,$E712)*CK$6+CK712*CK$7&lt;CK$2,CK$3*CK$4,0)</f>
        <v>0</v>
      </c>
      <c r="GE712" s="0" t="n">
        <f aca="false">IF(CHOOSE(MATCH(CL$5,$B$10:$E$10,0),$B712,$C712,$D712,$E712)*CL$6+CL712*CL$7&lt;CL$2,CL$3*CL$4,0)</f>
        <v>0</v>
      </c>
      <c r="GF712" s="0" t="n">
        <f aca="false">IF(CHOOSE(MATCH(CM$5,$B$10:$E$10,0),$B712,$C712,$D712,$E712)*CM$6+CM712*CM$7&lt;CM$2,CM$3*CM$4,0)</f>
        <v>0</v>
      </c>
      <c r="GG712" s="0" t="n">
        <f aca="false">IF(CHOOSE(MATCH(CN$5,$B$10:$E$10,0),$B712,$C712,$D712,$E712)*CN$6+CN712*CN$7&lt;CN$2,CN$3*CN$4,0)</f>
        <v>0</v>
      </c>
      <c r="GH712" s="0" t="n">
        <f aca="false">IF(CHOOSE(MATCH(CO$5,$B$10:$E$10,0),$B712,$C712,$D712,$E712)*CO$6+CO712*CO$7&lt;CO$2,CO$3*CO$4,0)</f>
        <v>0</v>
      </c>
      <c r="GI712" s="0" t="n">
        <f aca="false">IF(CHOOSE(MATCH(CP$5,$B$10:$E$10,0),$B712,$C712,$D712,$E712)*CP$6+CP712*CP$7&lt;CP$2,CP$3*CP$4,0)</f>
        <v>0</v>
      </c>
      <c r="GJ712" s="0" t="n">
        <f aca="false">IF(CHOOSE(MATCH(CQ$5,$B$10:$E$10,0),$B712,$C712,$D712,$E712)*CQ$6+CQ712*CQ$7&lt;CQ$2,CQ$3*CQ$4,0)</f>
        <v>0</v>
      </c>
      <c r="GK712" s="0" t="n">
        <f aca="false">IF(CHOOSE(MATCH(CR$5,$B$10:$E$10,0),$B712,$C712,$D712,$E712)*CR$6+CR712*CR$7&lt;CR$2,CR$3*CR$4,0)</f>
        <v>0</v>
      </c>
      <c r="GL712" s="0" t="n">
        <f aca="false">IF(CHOOSE(MATCH(CS$5,$B$10:$E$10,0),$B712,$C712,$D712,$E712)*CS$6+CS712*CS$7&lt;CS$2,CS$3*CS$4,0)</f>
        <v>0</v>
      </c>
      <c r="GM712" s="0" t="n">
        <f aca="false">IF(CHOOSE(MATCH(CT$5,$B$10:$E$10,0),$B712,$C712,$D712,$E712)*CT$6+CT712*CT$7&lt;CT$2,CT$3*CT$4,0)</f>
        <v>0</v>
      </c>
      <c r="GN712" s="0" t="n">
        <f aca="false">IF(CHOOSE(MATCH(CU$5,$B$10:$E$10,0),$B712,$C712,$D712,$E712)*CU$6+CU712*CU$7&lt;CU$2,CU$3*CU$4,0)</f>
        <v>0</v>
      </c>
      <c r="GO712" s="0" t="n">
        <f aca="false">IF(CHOOSE(MATCH(CV$5,$B$10:$E$10,0),$B712,$C712,$D712,$E712)*CV$6+CV712*CV$7&lt;CV$2,CV$3*CV$4,0)</f>
        <v>0</v>
      </c>
      <c r="GP712" s="0" t="n">
        <f aca="false">IF(CHOOSE(MATCH(CW$5,$B$10:$E$10,0),$B712,$C712,$D712,$E712)*CW$6+CW712*CW$7&lt;CW$2,CW$3*CW$4,0)</f>
        <v>0</v>
      </c>
      <c r="GQ712" s="0" t="n">
        <f aca="false">IF(CHOOSE(MATCH(CX$5,$B$10:$E$10,0),$B712,$C712,$D712,$E712)*CX$6+CX712*CX$7&lt;CX$2,CX$3*CX$4,0)</f>
        <v>0</v>
      </c>
      <c r="GS712" s="0" t="n">
        <f aca="false">SUM(CZ712:GQ712)</f>
        <v>3</v>
      </c>
      <c r="GT712" s="0" t="n">
        <f aca="false">IF(GS712&gt;$GS$6,1,0)</f>
        <v>0</v>
      </c>
    </row>
    <row r="713" customFormat="false" ht="14" hidden="false" customHeight="false" outlineLevel="0" collapsed="false">
      <c r="A713" s="0" t="n">
        <v>703</v>
      </c>
      <c r="B713" s="0" t="n">
        <v>-0.424006268516847</v>
      </c>
      <c r="C713" s="0" t="n">
        <v>-0.790065892996719</v>
      </c>
      <c r="D713" s="0" t="n">
        <v>0.836249706861018</v>
      </c>
      <c r="E713" s="0" t="n">
        <v>0.481445657910385</v>
      </c>
      <c r="G713" s="0" t="n">
        <v>-1.31562728711288</v>
      </c>
      <c r="H713" s="0" t="n">
        <v>-0.460324827145087</v>
      </c>
      <c r="I713" s="0" t="n">
        <v>-0.288249566438026</v>
      </c>
      <c r="J713" s="0" t="n">
        <v>0.169138729688711</v>
      </c>
      <c r="K713" s="0" t="n">
        <v>0.117117906484054</v>
      </c>
      <c r="L713" s="0" t="n">
        <v>0.332159970639623</v>
      </c>
      <c r="M713" s="0" t="n">
        <v>-1.57587237481494</v>
      </c>
      <c r="N713" s="0" t="n">
        <v>-2.30695150094107</v>
      </c>
      <c r="O713" s="0" t="n">
        <v>-1.08697804535041</v>
      </c>
      <c r="P713" s="0" t="n">
        <v>-0.788868419476785</v>
      </c>
      <c r="Q713" s="0" t="n">
        <v>0.993295543594286</v>
      </c>
      <c r="R713" s="0" t="n">
        <v>-0.858462954056449</v>
      </c>
      <c r="S713" s="0" t="n">
        <v>0.157353952090489</v>
      </c>
      <c r="T713" s="0" t="n">
        <v>-0.550127197129768</v>
      </c>
      <c r="U713" s="0" t="n">
        <v>0.57684701459948</v>
      </c>
      <c r="V713" s="0" t="n">
        <v>0.807593778517912</v>
      </c>
      <c r="W713" s="0" t="n">
        <v>-0.146828824654222</v>
      </c>
      <c r="X713" s="0" t="n">
        <v>0.255702161666704</v>
      </c>
      <c r="Y713" s="0" t="n">
        <v>-1.13257556222379</v>
      </c>
      <c r="Z713" s="0" t="n">
        <v>2.45006958721206</v>
      </c>
      <c r="AA713" s="0" t="n">
        <v>-0.974796421360225</v>
      </c>
      <c r="AB713" s="0" t="n">
        <v>0.0872034888743656</v>
      </c>
      <c r="AC713" s="0" t="n">
        <v>0.612175199421472</v>
      </c>
      <c r="AD713" s="0" t="n">
        <v>1.00831584859407</v>
      </c>
      <c r="AE713" s="0" t="n">
        <v>-1.48856997839175</v>
      </c>
      <c r="AF713" s="0" t="n">
        <v>-0.801251189841423</v>
      </c>
      <c r="AG713" s="0" t="n">
        <v>-0.576575303057325</v>
      </c>
      <c r="AH713" s="0" t="n">
        <v>-0.820593868411379</v>
      </c>
      <c r="AI713" s="0" t="n">
        <v>0.301993168250192</v>
      </c>
      <c r="AJ713" s="0" t="n">
        <v>0.13601152204501</v>
      </c>
      <c r="AK713" s="0" t="n">
        <v>0.122665824164869</v>
      </c>
      <c r="AL713" s="0" t="n">
        <v>0.514080511493376</v>
      </c>
      <c r="AM713" s="0" t="n">
        <v>0.688360159983859</v>
      </c>
      <c r="AN713" s="0" t="n">
        <v>1.22723804452107</v>
      </c>
      <c r="AO713" s="0" t="n">
        <v>0.299671683023917</v>
      </c>
      <c r="AP713" s="0" t="n">
        <v>-0.416946477344027</v>
      </c>
      <c r="AQ713" s="0" t="n">
        <v>-1.73142325365916</v>
      </c>
      <c r="AR713" s="0" t="n">
        <v>-1.23049403555342</v>
      </c>
      <c r="AS713" s="0" t="n">
        <v>0.138096538648824</v>
      </c>
      <c r="AT713" s="0" t="n">
        <v>-0.740396899345797</v>
      </c>
      <c r="AU713" s="0" t="n">
        <v>0.846032435219968</v>
      </c>
      <c r="AV713" s="0" t="n">
        <v>1.33123648993205</v>
      </c>
      <c r="AW713" s="0" t="n">
        <v>0.818131411506329</v>
      </c>
      <c r="AX713" s="0" t="n">
        <v>3.07059963233769</v>
      </c>
      <c r="AY713" s="0" t="n">
        <v>1.08670064946637</v>
      </c>
      <c r="AZ713" s="0" t="n">
        <v>-1.00984379969304</v>
      </c>
      <c r="BA713" s="0" t="n">
        <v>-0.973320766206598</v>
      </c>
      <c r="BB713" s="0" t="n">
        <v>-0.423212895839242</v>
      </c>
      <c r="BC713" s="0" t="n">
        <v>-1.30893113237107</v>
      </c>
      <c r="BD713" s="0" t="n">
        <v>1.3277212929097</v>
      </c>
      <c r="BE713" s="0" t="n">
        <v>2.10513462661766</v>
      </c>
      <c r="BF713" s="0" t="n">
        <v>-0.320702611134038</v>
      </c>
      <c r="BG713" s="0" t="n">
        <v>-0.261554760072613</v>
      </c>
      <c r="BH713" s="0" t="n">
        <v>-1.2757823242282</v>
      </c>
      <c r="BI713" s="0" t="n">
        <v>-1.45955254993169</v>
      </c>
      <c r="BJ713" s="0" t="n">
        <v>-0.81418193076388</v>
      </c>
      <c r="BK713" s="0" t="n">
        <v>-0.666134383209283</v>
      </c>
      <c r="BL713" s="0" t="n">
        <v>-0.0856675796967465</v>
      </c>
      <c r="BM713" s="0" t="n">
        <v>-0.935444859351264</v>
      </c>
      <c r="BN713" s="0" t="n">
        <v>-0.450311290478567</v>
      </c>
      <c r="BO713" s="0" t="n">
        <v>0.166189693118213</v>
      </c>
      <c r="BP713" s="0" t="n">
        <v>0.462281377622276</v>
      </c>
      <c r="BQ713" s="0" t="n">
        <v>0.272495981334941</v>
      </c>
      <c r="BR713" s="0" t="n">
        <v>-0.690204160491703</v>
      </c>
      <c r="BS713" s="0" t="n">
        <v>1.21915491035907</v>
      </c>
      <c r="BT713" s="0" t="n">
        <v>-0.560301032237476</v>
      </c>
      <c r="BU713" s="0" t="n">
        <v>0.261080685959314</v>
      </c>
      <c r="BV713" s="0" t="n">
        <v>-1.19991909741657</v>
      </c>
      <c r="BW713" s="0" t="n">
        <v>0.575400918023661</v>
      </c>
      <c r="BX713" s="0" t="n">
        <v>-0.114038130050176</v>
      </c>
      <c r="BY713" s="0" t="n">
        <v>-0.74190666055074</v>
      </c>
      <c r="BZ713" s="0" t="n">
        <v>0.232844286074396</v>
      </c>
      <c r="CA713" s="0" t="n">
        <v>-2.25929397856817</v>
      </c>
      <c r="CB713" s="0" t="n">
        <v>-2.00996510102414</v>
      </c>
      <c r="CC713" s="0" t="n">
        <v>-0.546569935977459</v>
      </c>
      <c r="CD713" s="0" t="n">
        <v>0.663748096485506</v>
      </c>
      <c r="CE713" s="0" t="n">
        <v>0.221932623389876</v>
      </c>
      <c r="CF713" s="0" t="n">
        <v>1.744933797454</v>
      </c>
      <c r="CG713" s="0" t="n">
        <v>-1.09767370304326</v>
      </c>
      <c r="CH713" s="0" t="n">
        <v>-0.533383399670129</v>
      </c>
      <c r="CI713" s="0" t="n">
        <v>0.112574980448699</v>
      </c>
      <c r="CJ713" s="0" t="n">
        <v>0.536296056452557</v>
      </c>
      <c r="CK713" s="0" t="n">
        <v>0.634565822110744</v>
      </c>
      <c r="CL713" s="0" t="n">
        <v>1.59687260747887</v>
      </c>
      <c r="CM713" s="0" t="n">
        <v>-0.296632833851618</v>
      </c>
      <c r="CN713" s="0" t="n">
        <v>-0.158747752720956</v>
      </c>
      <c r="CO713" s="0" t="n">
        <v>-2.50609446084127</v>
      </c>
      <c r="CP713" s="0" t="n">
        <v>-1.30050921143265</v>
      </c>
      <c r="CQ713" s="0" t="n">
        <v>1.83979864232242</v>
      </c>
      <c r="CR713" s="0" t="n">
        <v>0.91351239461801</v>
      </c>
      <c r="CS713" s="0" t="n">
        <v>0.528099235452828</v>
      </c>
      <c r="CT713" s="0" t="n">
        <v>0.674945113132708</v>
      </c>
      <c r="CU713" s="0" t="n">
        <v>2.23726601689123</v>
      </c>
      <c r="CV713" s="0" t="n">
        <v>-0.753643689677119</v>
      </c>
      <c r="CW713" s="0" t="n">
        <v>1.0725875654316</v>
      </c>
      <c r="CX713" s="0" t="n">
        <v>0.946401996770874</v>
      </c>
      <c r="CZ713" s="0" t="n">
        <f aca="false">IF(CHOOSE(MATCH(G$5,$B$10:$E$10,0),$B713,$C713,$D713,$E713)*G$6+G713*G$7&lt;G$2,G$3*G$4,0)</f>
        <v>0</v>
      </c>
      <c r="DA713" s="0" t="n">
        <f aca="false">IF(CHOOSE(MATCH(H$5,$B$10:$E$10,0),$B713,$C713,$D713,$E713)*H$6+H713*H$7&lt;H$2,H$3*H$4,0)</f>
        <v>0</v>
      </c>
      <c r="DB713" s="0" t="n">
        <f aca="false">IF(CHOOSE(MATCH(I$5,$B$10:$E$10,0),$B713,$C713,$D713,$E713)*I$6+I713*I$7&lt;I$2,I$3*I$4,0)</f>
        <v>0</v>
      </c>
      <c r="DC713" s="0" t="n">
        <f aca="false">IF(CHOOSE(MATCH(J$5,$B$10:$E$10,0),$B713,$C713,$D713,$E713)*J$6+J713*J$7&lt;J$2,J$3*J$4,0)</f>
        <v>0</v>
      </c>
      <c r="DD713" s="0" t="n">
        <f aca="false">IF(CHOOSE(MATCH(K$5,$B$10:$E$10,0),$B713,$C713,$D713,$E713)*K$6+K713*K$7&lt;K$2,K$3*K$4,0)</f>
        <v>0</v>
      </c>
      <c r="DE713" s="0" t="n">
        <f aca="false">IF(CHOOSE(MATCH(L$5,$B$10:$E$10,0),$B713,$C713,$D713,$E713)*L$6+L713*L$7&lt;L$2,L$3*L$4,0)</f>
        <v>0</v>
      </c>
      <c r="DF713" s="0" t="n">
        <f aca="false">IF(CHOOSE(MATCH(M$5,$B$10:$E$10,0),$B713,$C713,$D713,$E713)*M$6+M713*M$7&lt;M$2,M$3*M$4,0)</f>
        <v>0</v>
      </c>
      <c r="DG713" s="0" t="n">
        <f aca="false">IF(CHOOSE(MATCH(N$5,$B$10:$E$10,0),$B713,$C713,$D713,$E713)*N$6+N713*N$7&lt;N$2,N$3*N$4,0)</f>
        <v>2.5</v>
      </c>
      <c r="DH713" s="0" t="n">
        <f aca="false">IF(CHOOSE(MATCH(O$5,$B$10:$E$10,0),$B713,$C713,$D713,$E713)*O$6+O713*O$7&lt;O$2,O$3*O$4,0)</f>
        <v>0</v>
      </c>
      <c r="DI713" s="0" t="n">
        <f aca="false">IF(CHOOSE(MATCH(P$5,$B$10:$E$10,0),$B713,$C713,$D713,$E713)*P$6+P713*P$7&lt;P$2,P$3*P$4,0)</f>
        <v>0</v>
      </c>
      <c r="DJ713" s="0" t="n">
        <f aca="false">IF(CHOOSE(MATCH(Q$5,$B$10:$E$10,0),$B713,$C713,$D713,$E713)*Q$6+Q713*Q$7&lt;Q$2,Q$3*Q$4,0)</f>
        <v>0</v>
      </c>
      <c r="DK713" s="0" t="n">
        <f aca="false">IF(CHOOSE(MATCH(R$5,$B$10:$E$10,0),$B713,$C713,$D713,$E713)*R$6+R713*R$7&lt;R$2,R$3*R$4,0)</f>
        <v>0</v>
      </c>
      <c r="DL713" s="0" t="n">
        <f aca="false">IF(CHOOSE(MATCH(S$5,$B$10:$E$10,0),$B713,$C713,$D713,$E713)*S$6+S713*S$7&lt;S$2,S$3*S$4,0)</f>
        <v>0</v>
      </c>
      <c r="DM713" s="0" t="n">
        <f aca="false">IF(CHOOSE(MATCH(T$5,$B$10:$E$10,0),$B713,$C713,$D713,$E713)*T$6+T713*T$7&lt;T$2,T$3*T$4,0)</f>
        <v>0</v>
      </c>
      <c r="DN713" s="0" t="n">
        <f aca="false">IF(CHOOSE(MATCH(U$5,$B$10:$E$10,0),$B713,$C713,$D713,$E713)*U$6+U713*U$7&lt;U$2,U$3*U$4,0)</f>
        <v>0</v>
      </c>
      <c r="DO713" s="0" t="n">
        <f aca="false">IF(CHOOSE(MATCH(V$5,$B$10:$E$10,0),$B713,$C713,$D713,$E713)*V$6+V713*V$7&lt;V$2,V$3*V$4,0)</f>
        <v>0</v>
      </c>
      <c r="DP713" s="0" t="n">
        <f aca="false">IF(CHOOSE(MATCH(W$5,$B$10:$E$10,0),$B713,$C713,$D713,$E713)*W$6+W713*W$7&lt;W$2,W$3*W$4,0)</f>
        <v>0</v>
      </c>
      <c r="DQ713" s="0" t="n">
        <f aca="false">IF(CHOOSE(MATCH(X$5,$B$10:$E$10,0),$B713,$C713,$D713,$E713)*X$6+X713*X$7&lt;X$2,X$3*X$4,0)</f>
        <v>0</v>
      </c>
      <c r="DR713" s="0" t="n">
        <f aca="false">IF(CHOOSE(MATCH(Y$5,$B$10:$E$10,0),$B713,$C713,$D713,$E713)*Y$6+Y713*Y$7&lt;Y$2,Y$3*Y$4,0)</f>
        <v>0</v>
      </c>
      <c r="DS713" s="0" t="n">
        <f aca="false">IF(CHOOSE(MATCH(Z$5,$B$10:$E$10,0),$B713,$C713,$D713,$E713)*Z$6+Z713*Z$7&lt;Z$2,Z$3*Z$4,0)</f>
        <v>0</v>
      </c>
      <c r="DT713" s="0" t="n">
        <f aca="false">IF(CHOOSE(MATCH(AA$5,$B$10:$E$10,0),$B713,$C713,$D713,$E713)*AA$6+AA713*AA$7&lt;AA$2,AA$3*AA$4,0)</f>
        <v>0</v>
      </c>
      <c r="DU713" s="0" t="n">
        <f aca="false">IF(CHOOSE(MATCH(AB$5,$B$10:$E$10,0),$B713,$C713,$D713,$E713)*AB$6+AB713*AB$7&lt;AB$2,AB$3*AB$4,0)</f>
        <v>0</v>
      </c>
      <c r="DV713" s="0" t="n">
        <f aca="false">IF(CHOOSE(MATCH(AC$5,$B$10:$E$10,0),$B713,$C713,$D713,$E713)*AC$6+AC713*AC$7&lt;AC$2,AC$3*AC$4,0)</f>
        <v>0</v>
      </c>
      <c r="DW713" s="0" t="n">
        <f aca="false">IF(CHOOSE(MATCH(AD$5,$B$10:$E$10,0),$B713,$C713,$D713,$E713)*AD$6+AD713*AD$7&lt;AD$2,AD$3*AD$4,0)</f>
        <v>0</v>
      </c>
      <c r="DX713" s="0" t="n">
        <f aca="false">IF(CHOOSE(MATCH(AE$5,$B$10:$E$10,0),$B713,$C713,$D713,$E713)*AE$6+AE713*AE$7&lt;AE$2,AE$3*AE$4,0)</f>
        <v>0</v>
      </c>
      <c r="DY713" s="0" t="n">
        <f aca="false">IF(CHOOSE(MATCH(AF$5,$B$10:$E$10,0),$B713,$C713,$D713,$E713)*AF$6+AF713*AF$7&lt;AF$2,AF$3*AF$4,0)</f>
        <v>0</v>
      </c>
      <c r="DZ713" s="0" t="n">
        <f aca="false">IF(CHOOSE(MATCH(AG$5,$B$10:$E$10,0),$B713,$C713,$D713,$E713)*AG$6+AG713*AG$7&lt;AG$2,AG$3*AG$4,0)</f>
        <v>0</v>
      </c>
      <c r="EA713" s="0" t="n">
        <f aca="false">IF(CHOOSE(MATCH(AH$5,$B$10:$E$10,0),$B713,$C713,$D713,$E713)*AH$6+AH713*AH$7&lt;AH$2,AH$3*AH$4,0)</f>
        <v>0</v>
      </c>
      <c r="EB713" s="0" t="n">
        <f aca="false">IF(CHOOSE(MATCH(AI$5,$B$10:$E$10,0),$B713,$C713,$D713,$E713)*AI$6+AI713*AI$7&lt;AI$2,AI$3*AI$4,0)</f>
        <v>0</v>
      </c>
      <c r="EC713" s="0" t="n">
        <f aca="false">IF(CHOOSE(MATCH(AJ$5,$B$10:$E$10,0),$B713,$C713,$D713,$E713)*AJ$6+AJ713*AJ$7&lt;AJ$2,AJ$3*AJ$4,0)</f>
        <v>0</v>
      </c>
      <c r="ED713" s="0" t="n">
        <f aca="false">IF(CHOOSE(MATCH(AK$5,$B$10:$E$10,0),$B713,$C713,$D713,$E713)*AK$6+AK713*AK$7&lt;AK$2,AK$3*AK$4,0)</f>
        <v>0</v>
      </c>
      <c r="EE713" s="0" t="n">
        <f aca="false">IF(CHOOSE(MATCH(AL$5,$B$10:$E$10,0),$B713,$C713,$D713,$E713)*AL$6+AL713*AL$7&lt;AL$2,AL$3*AL$4,0)</f>
        <v>0</v>
      </c>
      <c r="EF713" s="0" t="n">
        <f aca="false">IF(CHOOSE(MATCH(AM$5,$B$10:$E$10,0),$B713,$C713,$D713,$E713)*AM$6+AM713*AM$7&lt;AM$2,AM$3*AM$4,0)</f>
        <v>0</v>
      </c>
      <c r="EG713" s="0" t="n">
        <f aca="false">IF(CHOOSE(MATCH(AN$5,$B$10:$E$10,0),$B713,$C713,$D713,$E713)*AN$6+AN713*AN$7&lt;AN$2,AN$3*AN$4,0)</f>
        <v>0</v>
      </c>
      <c r="EH713" s="0" t="n">
        <f aca="false">IF(CHOOSE(MATCH(AO$5,$B$10:$E$10,0),$B713,$C713,$D713,$E713)*AO$6+AO713*AO$7&lt;AO$2,AO$3*AO$4,0)</f>
        <v>0</v>
      </c>
      <c r="EI713" s="0" t="n">
        <f aca="false">IF(CHOOSE(MATCH(AP$5,$B$10:$E$10,0),$B713,$C713,$D713,$E713)*AP$6+AP713*AP$7&lt;AP$2,AP$3*AP$4,0)</f>
        <v>0</v>
      </c>
      <c r="EJ713" s="0" t="n">
        <f aca="false">IF(CHOOSE(MATCH(AQ$5,$B$10:$E$10,0),$B713,$C713,$D713,$E713)*AQ$6+AQ713*AQ$7&lt;AQ$2,AQ$3*AQ$4,0)</f>
        <v>0</v>
      </c>
      <c r="EK713" s="0" t="n">
        <f aca="false">IF(CHOOSE(MATCH(AR$5,$B$10:$E$10,0),$B713,$C713,$D713,$E713)*AR$6+AR713*AR$7&lt;AR$2,AR$3*AR$4,0)</f>
        <v>0</v>
      </c>
      <c r="EL713" s="0" t="n">
        <f aca="false">IF(CHOOSE(MATCH(AS$5,$B$10:$E$10,0),$B713,$C713,$D713,$E713)*AS$6+AS713*AS$7&lt;AS$2,AS$3*AS$4,0)</f>
        <v>0</v>
      </c>
      <c r="EM713" s="0" t="n">
        <f aca="false">IF(CHOOSE(MATCH(AT$5,$B$10:$E$10,0),$B713,$C713,$D713,$E713)*AT$6+AT713*AT$7&lt;AT$2,AT$3*AT$4,0)</f>
        <v>0</v>
      </c>
      <c r="EN713" s="0" t="n">
        <f aca="false">IF(CHOOSE(MATCH(AU$5,$B$10:$E$10,0),$B713,$C713,$D713,$E713)*AU$6+AU713*AU$7&lt;AU$2,AU$3*AU$4,0)</f>
        <v>0</v>
      </c>
      <c r="EO713" s="0" t="n">
        <f aca="false">IF(CHOOSE(MATCH(AV$5,$B$10:$E$10,0),$B713,$C713,$D713,$E713)*AV$6+AV713*AV$7&lt;AV$2,AV$3*AV$4,0)</f>
        <v>0</v>
      </c>
      <c r="EP713" s="0" t="n">
        <f aca="false">IF(CHOOSE(MATCH(AW$5,$B$10:$E$10,0),$B713,$C713,$D713,$E713)*AW$6+AW713*AW$7&lt;AW$2,AW$3*AW$4,0)</f>
        <v>0</v>
      </c>
      <c r="EQ713" s="0" t="n">
        <f aca="false">IF(CHOOSE(MATCH(AX$5,$B$10:$E$10,0),$B713,$C713,$D713,$E713)*AX$6+AX713*AX$7&lt;AX$2,AX$3*AX$4,0)</f>
        <v>0</v>
      </c>
      <c r="ER713" s="0" t="n">
        <f aca="false">IF(CHOOSE(MATCH(AY$5,$B$10:$E$10,0),$B713,$C713,$D713,$E713)*AY$6+AY713*AY$7&lt;AY$2,AY$3*AY$4,0)</f>
        <v>0</v>
      </c>
      <c r="ES713" s="0" t="n">
        <f aca="false">IF(CHOOSE(MATCH(AZ$5,$B$10:$E$10,0),$B713,$C713,$D713,$E713)*AZ$6+AZ713*AZ$7&lt;AZ$2,AZ$3*AZ$4,0)</f>
        <v>0</v>
      </c>
      <c r="ET713" s="0" t="n">
        <f aca="false">IF(CHOOSE(MATCH(BA$5,$B$10:$E$10,0),$B713,$C713,$D713,$E713)*BA$6+BA713*BA$7&lt;BA$2,BA$3*BA$4,0)</f>
        <v>0</v>
      </c>
      <c r="EU713" s="0" t="n">
        <f aca="false">IF(CHOOSE(MATCH(BB$5,$B$10:$E$10,0),$B713,$C713,$D713,$E713)*BB$6+BB713*BB$7&lt;BB$2,BB$3*BB$4,0)</f>
        <v>0</v>
      </c>
      <c r="EV713" s="0" t="n">
        <f aca="false">IF(CHOOSE(MATCH(BC$5,$B$10:$E$10,0),$B713,$C713,$D713,$E713)*BC$6+BC713*BC$7&lt;BC$2,BC$3*BC$4,0)</f>
        <v>0</v>
      </c>
      <c r="EW713" s="0" t="n">
        <f aca="false">IF(CHOOSE(MATCH(BD$5,$B$10:$E$10,0),$B713,$C713,$D713,$E713)*BD$6+BD713*BD$7&lt;BD$2,BD$3*BD$4,0)</f>
        <v>0</v>
      </c>
      <c r="EX713" s="0" t="n">
        <f aca="false">IF(CHOOSE(MATCH(BE$5,$B$10:$E$10,0),$B713,$C713,$D713,$E713)*BE$6+BE713*BE$7&lt;BE$2,BE$3*BE$4,0)</f>
        <v>0</v>
      </c>
      <c r="EY713" s="0" t="n">
        <f aca="false">IF(CHOOSE(MATCH(BF$5,$B$10:$E$10,0),$B713,$C713,$D713,$E713)*BF$6+BF713*BF$7&lt;BF$2,BF$3*BF$4,0)</f>
        <v>0</v>
      </c>
      <c r="EZ713" s="0" t="n">
        <f aca="false">IF(CHOOSE(MATCH(BG$5,$B$10:$E$10,0),$B713,$C713,$D713,$E713)*BG$6+BG713*BG$7&lt;BG$2,BG$3*BG$4,0)</f>
        <v>0</v>
      </c>
      <c r="FA713" s="0" t="n">
        <f aca="false">IF(CHOOSE(MATCH(BH$5,$B$10:$E$10,0),$B713,$C713,$D713,$E713)*BH$6+BH713*BH$7&lt;BH$2,BH$3*BH$4,0)</f>
        <v>0</v>
      </c>
      <c r="FB713" s="0" t="n">
        <f aca="false">IF(CHOOSE(MATCH(BI$5,$B$10:$E$10,0),$B713,$C713,$D713,$E713)*BI$6+BI713*BI$7&lt;BI$2,BI$3*BI$4,0)</f>
        <v>0</v>
      </c>
      <c r="FC713" s="0" t="n">
        <f aca="false">IF(CHOOSE(MATCH(BJ$5,$B$10:$E$10,0),$B713,$C713,$D713,$E713)*BJ$6+BJ713*BJ$7&lt;BJ$2,BJ$3*BJ$4,0)</f>
        <v>0</v>
      </c>
      <c r="FD713" s="0" t="n">
        <f aca="false">IF(CHOOSE(MATCH(BK$5,$B$10:$E$10,0),$B713,$C713,$D713,$E713)*BK$6+BK713*BK$7&lt;BK$2,BK$3*BK$4,0)</f>
        <v>0</v>
      </c>
      <c r="FE713" s="0" t="n">
        <f aca="false">IF(CHOOSE(MATCH(BL$5,$B$10:$E$10,0),$B713,$C713,$D713,$E713)*BL$6+BL713*BL$7&lt;BL$2,BL$3*BL$4,0)</f>
        <v>0</v>
      </c>
      <c r="FF713" s="0" t="n">
        <f aca="false">IF(CHOOSE(MATCH(BM$5,$B$10:$E$10,0),$B713,$C713,$D713,$E713)*BM$6+BM713*BM$7&lt;BM$2,BM$3*BM$4,0)</f>
        <v>0</v>
      </c>
      <c r="FG713" s="0" t="n">
        <f aca="false">IF(CHOOSE(MATCH(BN$5,$B$10:$E$10,0),$B713,$C713,$D713,$E713)*BN$6+BN713*BN$7&lt;BN$2,BN$3*BN$4,0)</f>
        <v>0</v>
      </c>
      <c r="FH713" s="0" t="n">
        <f aca="false">IF(CHOOSE(MATCH(BO$5,$B$10:$E$10,0),$B713,$C713,$D713,$E713)*BO$6+BO713*BO$7&lt;BO$2,BO$3*BO$4,0)</f>
        <v>0</v>
      </c>
      <c r="FI713" s="0" t="n">
        <f aca="false">IF(CHOOSE(MATCH(BP$5,$B$10:$E$10,0),$B713,$C713,$D713,$E713)*BP$6+BP713*BP$7&lt;BP$2,BP$3*BP$4,0)</f>
        <v>0</v>
      </c>
      <c r="FJ713" s="0" t="n">
        <f aca="false">IF(CHOOSE(MATCH(BQ$5,$B$10:$E$10,0),$B713,$C713,$D713,$E713)*BQ$6+BQ713*BQ$7&lt;BQ$2,BQ$3*BQ$4,0)</f>
        <v>0</v>
      </c>
      <c r="FK713" s="0" t="n">
        <f aca="false">IF(CHOOSE(MATCH(BR$5,$B$10:$E$10,0),$B713,$C713,$D713,$E713)*BR$6+BR713*BR$7&lt;BR$2,BR$3*BR$4,0)</f>
        <v>0</v>
      </c>
      <c r="FL713" s="0" t="n">
        <f aca="false">IF(CHOOSE(MATCH(BS$5,$B$10:$E$10,0),$B713,$C713,$D713,$E713)*BS$6+BS713*BS$7&lt;BS$2,BS$3*BS$4,0)</f>
        <v>0</v>
      </c>
      <c r="FM713" s="0" t="n">
        <f aca="false">IF(CHOOSE(MATCH(BT$5,$B$10:$E$10,0),$B713,$C713,$D713,$E713)*BT$6+BT713*BT$7&lt;BT$2,BT$3*BT$4,0)</f>
        <v>0</v>
      </c>
      <c r="FN713" s="0" t="n">
        <f aca="false">IF(CHOOSE(MATCH(BU$5,$B$10:$E$10,0),$B713,$C713,$D713,$E713)*BU$6+BU713*BU$7&lt;BU$2,BU$3*BU$4,0)</f>
        <v>0</v>
      </c>
      <c r="FO713" s="0" t="n">
        <f aca="false">IF(CHOOSE(MATCH(BV$5,$B$10:$E$10,0),$B713,$C713,$D713,$E713)*BV$6+BV713*BV$7&lt;BV$2,BV$3*BV$4,0)</f>
        <v>0</v>
      </c>
      <c r="FP713" s="0" t="n">
        <f aca="false">IF(CHOOSE(MATCH(BW$5,$B$10:$E$10,0),$B713,$C713,$D713,$E713)*BW$6+BW713*BW$7&lt;BW$2,BW$3*BW$4,0)</f>
        <v>0</v>
      </c>
      <c r="FQ713" s="0" t="n">
        <f aca="false">IF(CHOOSE(MATCH(BX$5,$B$10:$E$10,0),$B713,$C713,$D713,$E713)*BX$6+BX713*BX$7&lt;BX$2,BX$3*BX$4,0)</f>
        <v>0</v>
      </c>
      <c r="FR713" s="0" t="n">
        <f aca="false">IF(CHOOSE(MATCH(BY$5,$B$10:$E$10,0),$B713,$C713,$D713,$E713)*BY$6+BY713*BY$7&lt;BY$2,BY$3*BY$4,0)</f>
        <v>0</v>
      </c>
      <c r="FS713" s="0" t="n">
        <f aca="false">IF(CHOOSE(MATCH(BZ$5,$B$10:$E$10,0),$B713,$C713,$D713,$E713)*BZ$6+BZ713*BZ$7&lt;BZ$2,BZ$3*BZ$4,0)</f>
        <v>0</v>
      </c>
      <c r="FT713" s="0" t="n">
        <f aca="false">IF(CHOOSE(MATCH(CA$5,$B$10:$E$10,0),$B713,$C713,$D713,$E713)*CA$6+CA713*CA$7&lt;CA$2,CA$3*CA$4,0)</f>
        <v>0</v>
      </c>
      <c r="FU713" s="0" t="n">
        <f aca="false">IF(CHOOSE(MATCH(CB$5,$B$10:$E$10,0),$B713,$C713,$D713,$E713)*CB$6+CB713*CB$7&lt;CB$2,CB$3*CB$4,0)</f>
        <v>0</v>
      </c>
      <c r="FV713" s="0" t="n">
        <f aca="false">IF(CHOOSE(MATCH(CC$5,$B$10:$E$10,0),$B713,$C713,$D713,$E713)*CC$6+CC713*CC$7&lt;CC$2,CC$3*CC$4,0)</f>
        <v>0</v>
      </c>
      <c r="FW713" s="0" t="n">
        <f aca="false">IF(CHOOSE(MATCH(CD$5,$B$10:$E$10,0),$B713,$C713,$D713,$E713)*CD$6+CD713*CD$7&lt;CD$2,CD$3*CD$4,0)</f>
        <v>0</v>
      </c>
      <c r="FX713" s="0" t="n">
        <f aca="false">IF(CHOOSE(MATCH(CE$5,$B$10:$E$10,0),$B713,$C713,$D713,$E713)*CE$6+CE713*CE$7&lt;CE$2,CE$3*CE$4,0)</f>
        <v>0</v>
      </c>
      <c r="FY713" s="0" t="n">
        <f aca="false">IF(CHOOSE(MATCH(CF$5,$B$10:$E$10,0),$B713,$C713,$D713,$E713)*CF$6+CF713*CF$7&lt;CF$2,CF$3*CF$4,0)</f>
        <v>0</v>
      </c>
      <c r="FZ713" s="0" t="n">
        <f aca="false">IF(CHOOSE(MATCH(CG$5,$B$10:$E$10,0),$B713,$C713,$D713,$E713)*CG$6+CG713*CG$7&lt;CG$2,CG$3*CG$4,0)</f>
        <v>0</v>
      </c>
      <c r="GA713" s="0" t="n">
        <f aca="false">IF(CHOOSE(MATCH(CH$5,$B$10:$E$10,0),$B713,$C713,$D713,$E713)*CH$6+CH713*CH$7&lt;CH$2,CH$3*CH$4,0)</f>
        <v>0</v>
      </c>
      <c r="GB713" s="0" t="n">
        <f aca="false">IF(CHOOSE(MATCH(CI$5,$B$10:$E$10,0),$B713,$C713,$D713,$E713)*CI$6+CI713*CI$7&lt;CI$2,CI$3*CI$4,0)</f>
        <v>0</v>
      </c>
      <c r="GC713" s="0" t="n">
        <f aca="false">IF(CHOOSE(MATCH(CJ$5,$B$10:$E$10,0),$B713,$C713,$D713,$E713)*CJ$6+CJ713*CJ$7&lt;CJ$2,CJ$3*CJ$4,0)</f>
        <v>0</v>
      </c>
      <c r="GD713" s="0" t="n">
        <f aca="false">IF(CHOOSE(MATCH(CK$5,$B$10:$E$10,0),$B713,$C713,$D713,$E713)*CK$6+CK713*CK$7&lt;CK$2,CK$3*CK$4,0)</f>
        <v>0</v>
      </c>
      <c r="GE713" s="0" t="n">
        <f aca="false">IF(CHOOSE(MATCH(CL$5,$B$10:$E$10,0),$B713,$C713,$D713,$E713)*CL$6+CL713*CL$7&lt;CL$2,CL$3*CL$4,0)</f>
        <v>0</v>
      </c>
      <c r="GF713" s="0" t="n">
        <f aca="false">IF(CHOOSE(MATCH(CM$5,$B$10:$E$10,0),$B713,$C713,$D713,$E713)*CM$6+CM713*CM$7&lt;CM$2,CM$3*CM$4,0)</f>
        <v>0</v>
      </c>
      <c r="GG713" s="0" t="n">
        <f aca="false">IF(CHOOSE(MATCH(CN$5,$B$10:$E$10,0),$B713,$C713,$D713,$E713)*CN$6+CN713*CN$7&lt;CN$2,CN$3*CN$4,0)</f>
        <v>0</v>
      </c>
      <c r="GH713" s="0" t="n">
        <f aca="false">IF(CHOOSE(MATCH(CO$5,$B$10:$E$10,0),$B713,$C713,$D713,$E713)*CO$6+CO713*CO$7&lt;CO$2,CO$3*CO$4,0)</f>
        <v>0</v>
      </c>
      <c r="GI713" s="0" t="n">
        <f aca="false">IF(CHOOSE(MATCH(CP$5,$B$10:$E$10,0),$B713,$C713,$D713,$E713)*CP$6+CP713*CP$7&lt;CP$2,CP$3*CP$4,0)</f>
        <v>0</v>
      </c>
      <c r="GJ713" s="0" t="n">
        <f aca="false">IF(CHOOSE(MATCH(CQ$5,$B$10:$E$10,0),$B713,$C713,$D713,$E713)*CQ$6+CQ713*CQ$7&lt;CQ$2,CQ$3*CQ$4,0)</f>
        <v>0</v>
      </c>
      <c r="GK713" s="0" t="n">
        <f aca="false">IF(CHOOSE(MATCH(CR$5,$B$10:$E$10,0),$B713,$C713,$D713,$E713)*CR$6+CR713*CR$7&lt;CR$2,CR$3*CR$4,0)</f>
        <v>0</v>
      </c>
      <c r="GL713" s="0" t="n">
        <f aca="false">IF(CHOOSE(MATCH(CS$5,$B$10:$E$10,0),$B713,$C713,$D713,$E713)*CS$6+CS713*CS$7&lt;CS$2,CS$3*CS$4,0)</f>
        <v>0</v>
      </c>
      <c r="GM713" s="0" t="n">
        <f aca="false">IF(CHOOSE(MATCH(CT$5,$B$10:$E$10,0),$B713,$C713,$D713,$E713)*CT$6+CT713*CT$7&lt;CT$2,CT$3*CT$4,0)</f>
        <v>0</v>
      </c>
      <c r="GN713" s="0" t="n">
        <f aca="false">IF(CHOOSE(MATCH(CU$5,$B$10:$E$10,0),$B713,$C713,$D713,$E713)*CU$6+CU713*CU$7&lt;CU$2,CU$3*CU$4,0)</f>
        <v>0</v>
      </c>
      <c r="GO713" s="0" t="n">
        <f aca="false">IF(CHOOSE(MATCH(CV$5,$B$10:$E$10,0),$B713,$C713,$D713,$E713)*CV$6+CV713*CV$7&lt;CV$2,CV$3*CV$4,0)</f>
        <v>0</v>
      </c>
      <c r="GP713" s="0" t="n">
        <f aca="false">IF(CHOOSE(MATCH(CW$5,$B$10:$E$10,0),$B713,$C713,$D713,$E713)*CW$6+CW713*CW$7&lt;CW$2,CW$3*CW$4,0)</f>
        <v>0</v>
      </c>
      <c r="GQ713" s="0" t="n">
        <f aca="false">IF(CHOOSE(MATCH(CX$5,$B$10:$E$10,0),$B713,$C713,$D713,$E713)*CX$6+CX713*CX$7&lt;CX$2,CX$3*CX$4,0)</f>
        <v>0</v>
      </c>
      <c r="GS713" s="0" t="n">
        <f aca="false">SUM(CZ713:GQ713)</f>
        <v>2.5</v>
      </c>
      <c r="GT713" s="0" t="n">
        <f aca="false">IF(GS713&gt;$GS$6,1,0)</f>
        <v>0</v>
      </c>
    </row>
    <row r="714" customFormat="false" ht="14" hidden="false" customHeight="false" outlineLevel="0" collapsed="false">
      <c r="A714" s="0" t="n">
        <v>704</v>
      </c>
      <c r="B714" s="0" t="n">
        <v>0.0977638176445783</v>
      </c>
      <c r="C714" s="0" t="n">
        <v>0.910127522907489</v>
      </c>
      <c r="D714" s="0" t="n">
        <v>1.6209919461254</v>
      </c>
      <c r="E714" s="0" t="n">
        <v>1.213995522996</v>
      </c>
      <c r="G714" s="0" t="n">
        <v>-1.36657490656944</v>
      </c>
      <c r="H714" s="0" t="n">
        <v>2.85726855508983</v>
      </c>
      <c r="I714" s="0" t="n">
        <v>-1.06163952295901</v>
      </c>
      <c r="J714" s="0" t="n">
        <v>0.647623892291449</v>
      </c>
      <c r="K714" s="0" t="n">
        <v>-0.547814806850511</v>
      </c>
      <c r="L714" s="0" t="n">
        <v>0.713198460289277</v>
      </c>
      <c r="M714" s="0" t="n">
        <v>-1.72630734596169</v>
      </c>
      <c r="N714" s="0" t="n">
        <v>-0.0964223545452114</v>
      </c>
      <c r="O714" s="0" t="n">
        <v>1.47640093928203</v>
      </c>
      <c r="P714" s="0" t="n">
        <v>-0.444899797003018</v>
      </c>
      <c r="Q714" s="0" t="n">
        <v>-0.608397385803983</v>
      </c>
      <c r="R714" s="0" t="n">
        <v>1.19443711810163</v>
      </c>
      <c r="S714" s="0" t="n">
        <v>0.399237478632131</v>
      </c>
      <c r="T714" s="0" t="n">
        <v>-0.803784132585861</v>
      </c>
      <c r="U714" s="0" t="n">
        <v>-0.382970029022545</v>
      </c>
      <c r="V714" s="0" t="n">
        <v>0.715371015758137</v>
      </c>
      <c r="W714" s="0" t="n">
        <v>0.738787093723659</v>
      </c>
      <c r="X714" s="0" t="n">
        <v>-0.522917389389477</v>
      </c>
      <c r="Y714" s="0" t="n">
        <v>0.555207861907547</v>
      </c>
      <c r="Z714" s="0" t="n">
        <v>-2.91111064143479</v>
      </c>
      <c r="AA714" s="0" t="n">
        <v>-0.0425075086241122</v>
      </c>
      <c r="AB714" s="0" t="n">
        <v>0.572786120756064</v>
      </c>
      <c r="AC714" s="0" t="n">
        <v>-0.645738964522025</v>
      </c>
      <c r="AD714" s="0" t="n">
        <v>0.193713276530616</v>
      </c>
      <c r="AE714" s="0" t="n">
        <v>-0.638312940282049</v>
      </c>
      <c r="AF714" s="0" t="n">
        <v>-0.325860582961468</v>
      </c>
      <c r="AG714" s="0" t="n">
        <v>0.885538611328229</v>
      </c>
      <c r="AH714" s="0" t="n">
        <v>1.15657940114033</v>
      </c>
      <c r="AI714" s="0" t="n">
        <v>1.52817847265396</v>
      </c>
      <c r="AJ714" s="0" t="n">
        <v>-0.569093572266866</v>
      </c>
      <c r="AK714" s="0" t="n">
        <v>-0.561913111596368</v>
      </c>
      <c r="AL714" s="0" t="n">
        <v>0.638781330053462</v>
      </c>
      <c r="AM714" s="0" t="n">
        <v>0.572786120756064</v>
      </c>
      <c r="AN714" s="0" t="n">
        <v>-0.995678419712931</v>
      </c>
      <c r="AO714" s="0" t="n">
        <v>-1.44180376082659</v>
      </c>
      <c r="AP714" s="0" t="n">
        <v>1.84439159056637</v>
      </c>
      <c r="AQ714" s="0" t="n">
        <v>0.720220896255341</v>
      </c>
      <c r="AR714" s="0" t="n">
        <v>-0.571073996979976</v>
      </c>
      <c r="AS714" s="0" t="n">
        <v>-0.0311013081955025</v>
      </c>
      <c r="AT714" s="0" t="n">
        <v>0.273925024885102</v>
      </c>
      <c r="AU714" s="0" t="n">
        <v>-0.00921772880246863</v>
      </c>
      <c r="AV714" s="0" t="n">
        <v>-0.66107986640418</v>
      </c>
      <c r="AW714" s="0" t="n">
        <v>0.515215106133837</v>
      </c>
      <c r="AX714" s="0" t="n">
        <v>0.714580892235972</v>
      </c>
      <c r="AY714" s="0" t="n">
        <v>-0.649890807835618</v>
      </c>
      <c r="AZ714" s="0" t="n">
        <v>0.192621882888489</v>
      </c>
      <c r="BA714" s="0" t="n">
        <v>-1.55018369696336</v>
      </c>
      <c r="BB714" s="0" t="n">
        <v>-0.738084509066539</v>
      </c>
      <c r="BC714" s="0" t="n">
        <v>0.0795273535914021</v>
      </c>
      <c r="BD714" s="0" t="n">
        <v>0.423631263402058</v>
      </c>
      <c r="BE714" s="0" t="n">
        <v>-0.669001565256622</v>
      </c>
      <c r="BF714" s="0" t="n">
        <v>0.669958808430238</v>
      </c>
      <c r="BG714" s="0" t="n">
        <v>-0.423966639573337</v>
      </c>
      <c r="BH714" s="0" t="n">
        <v>-0.611989889875986</v>
      </c>
      <c r="BI714" s="0" t="n">
        <v>-1.33701178128831</v>
      </c>
      <c r="BJ714" s="0" t="n">
        <v>-1.17042873171158</v>
      </c>
      <c r="BK714" s="0" t="n">
        <v>1.84648797585396</v>
      </c>
      <c r="BL714" s="0" t="n">
        <v>1.17636773211416</v>
      </c>
      <c r="BM714" s="0" t="n">
        <v>-0.0280397216556594</v>
      </c>
      <c r="BN714" s="0" t="n">
        <v>-2.34347680816427</v>
      </c>
      <c r="BO714" s="0" t="n">
        <v>0.672546320856782</v>
      </c>
      <c r="BP714" s="0" t="n">
        <v>-1.28271949506598</v>
      </c>
      <c r="BQ714" s="0" t="n">
        <v>-0.225776375373243</v>
      </c>
      <c r="BR714" s="0" t="n">
        <v>0.456500401924131</v>
      </c>
      <c r="BS714" s="0" t="n">
        <v>1.49391780723818</v>
      </c>
      <c r="BT714" s="0" t="n">
        <v>0.172165073308861</v>
      </c>
      <c r="BU714" s="0" t="n">
        <v>-0.646492708256119</v>
      </c>
      <c r="BV714" s="0" t="n">
        <v>-0.126367467601085</v>
      </c>
      <c r="BW714" s="0" t="n">
        <v>-0.214256488106912</v>
      </c>
      <c r="BX714" s="0" t="n">
        <v>-0.179857124749105</v>
      </c>
      <c r="BY714" s="0" t="n">
        <v>0.227581722356263</v>
      </c>
      <c r="BZ714" s="0" t="n">
        <v>-0.816529563962831</v>
      </c>
      <c r="CA714" s="0" t="n">
        <v>-0.169759459822672</v>
      </c>
      <c r="CB714" s="0" t="n">
        <v>1.19913465823629</v>
      </c>
      <c r="CC714" s="0" t="n">
        <v>0.165414348884951</v>
      </c>
      <c r="CD714" s="0" t="n">
        <v>0.360508920493885</v>
      </c>
      <c r="CE714" s="0" t="n">
        <v>1.13577698357403</v>
      </c>
      <c r="CF714" s="0" t="n">
        <v>1.16891214929638</v>
      </c>
      <c r="CG714" s="0" t="n">
        <v>-1.66849531524349</v>
      </c>
      <c r="CH714" s="0" t="n">
        <v>0.257757619692711</v>
      </c>
      <c r="CI714" s="0" t="n">
        <v>-0.325942437484628</v>
      </c>
      <c r="CJ714" s="0" t="n">
        <v>-0.206669028557371</v>
      </c>
      <c r="CK714" s="0" t="n">
        <v>0.645172804070171</v>
      </c>
      <c r="CL714" s="0" t="n">
        <v>-0.539921529707499</v>
      </c>
      <c r="CM714" s="0" t="n">
        <v>1.09265783976298</v>
      </c>
      <c r="CN714" s="0" t="n">
        <v>0.213628936762689</v>
      </c>
      <c r="CO714" s="0" t="n">
        <v>-0.551729044673266</v>
      </c>
      <c r="CP714" s="0" t="n">
        <v>0.274640115094371</v>
      </c>
      <c r="CQ714" s="0" t="n">
        <v>0.51713755055971</v>
      </c>
      <c r="CR714" s="0" t="n">
        <v>0.692923549650004</v>
      </c>
      <c r="CS714" s="0" t="n">
        <v>0.657182681607083</v>
      </c>
      <c r="CT714" s="0" t="n">
        <v>-0.355125848727766</v>
      </c>
      <c r="CU714" s="0" t="n">
        <v>-1.73210537468549</v>
      </c>
      <c r="CV714" s="0" t="n">
        <v>-1.463558874093</v>
      </c>
      <c r="CW714" s="0" t="n">
        <v>-0.591271600569598</v>
      </c>
      <c r="CX714" s="0" t="n">
        <v>0.66250890995434</v>
      </c>
      <c r="CZ714" s="0" t="n">
        <f aca="false">IF(CHOOSE(MATCH(G$5,$B$10:$E$10,0),$B714,$C714,$D714,$E714)*G$6+G714*G$7&lt;G$2,G$3*G$4,0)</f>
        <v>0</v>
      </c>
      <c r="DA714" s="0" t="n">
        <f aca="false">IF(CHOOSE(MATCH(H$5,$B$10:$E$10,0),$B714,$C714,$D714,$E714)*H$6+H714*H$7&lt;H$2,H$3*H$4,0)</f>
        <v>0</v>
      </c>
      <c r="DB714" s="0" t="n">
        <f aca="false">IF(CHOOSE(MATCH(I$5,$B$10:$E$10,0),$B714,$C714,$D714,$E714)*I$6+I714*I$7&lt;I$2,I$3*I$4,0)</f>
        <v>0</v>
      </c>
      <c r="DC714" s="0" t="n">
        <f aca="false">IF(CHOOSE(MATCH(J$5,$B$10:$E$10,0),$B714,$C714,$D714,$E714)*J$6+J714*J$7&lt;J$2,J$3*J$4,0)</f>
        <v>0</v>
      </c>
      <c r="DD714" s="0" t="n">
        <f aca="false">IF(CHOOSE(MATCH(K$5,$B$10:$E$10,0),$B714,$C714,$D714,$E714)*K$6+K714*K$7&lt;K$2,K$3*K$4,0)</f>
        <v>0</v>
      </c>
      <c r="DE714" s="0" t="n">
        <f aca="false">IF(CHOOSE(MATCH(L$5,$B$10:$E$10,0),$B714,$C714,$D714,$E714)*L$6+L714*L$7&lt;L$2,L$3*L$4,0)</f>
        <v>0</v>
      </c>
      <c r="DF714" s="0" t="n">
        <f aca="false">IF(CHOOSE(MATCH(M$5,$B$10:$E$10,0),$B714,$C714,$D714,$E714)*M$6+M714*M$7&lt;M$2,M$3*M$4,0)</f>
        <v>0</v>
      </c>
      <c r="DG714" s="0" t="n">
        <f aca="false">IF(CHOOSE(MATCH(N$5,$B$10:$E$10,0),$B714,$C714,$D714,$E714)*N$6+N714*N$7&lt;N$2,N$3*N$4,0)</f>
        <v>0</v>
      </c>
      <c r="DH714" s="0" t="n">
        <f aca="false">IF(CHOOSE(MATCH(O$5,$B$10:$E$10,0),$B714,$C714,$D714,$E714)*O$6+O714*O$7&lt;O$2,O$3*O$4,0)</f>
        <v>0</v>
      </c>
      <c r="DI714" s="0" t="n">
        <f aca="false">IF(CHOOSE(MATCH(P$5,$B$10:$E$10,0),$B714,$C714,$D714,$E714)*P$6+P714*P$7&lt;P$2,P$3*P$4,0)</f>
        <v>0</v>
      </c>
      <c r="DJ714" s="0" t="n">
        <f aca="false">IF(CHOOSE(MATCH(Q$5,$B$10:$E$10,0),$B714,$C714,$D714,$E714)*Q$6+Q714*Q$7&lt;Q$2,Q$3*Q$4,0)</f>
        <v>0</v>
      </c>
      <c r="DK714" s="0" t="n">
        <f aca="false">IF(CHOOSE(MATCH(R$5,$B$10:$E$10,0),$B714,$C714,$D714,$E714)*R$6+R714*R$7&lt;R$2,R$3*R$4,0)</f>
        <v>0</v>
      </c>
      <c r="DL714" s="0" t="n">
        <f aca="false">IF(CHOOSE(MATCH(S$5,$B$10:$E$10,0),$B714,$C714,$D714,$E714)*S$6+S714*S$7&lt;S$2,S$3*S$4,0)</f>
        <v>0</v>
      </c>
      <c r="DM714" s="0" t="n">
        <f aca="false">IF(CHOOSE(MATCH(T$5,$B$10:$E$10,0),$B714,$C714,$D714,$E714)*T$6+T714*T$7&lt;T$2,T$3*T$4,0)</f>
        <v>0</v>
      </c>
      <c r="DN714" s="0" t="n">
        <f aca="false">IF(CHOOSE(MATCH(U$5,$B$10:$E$10,0),$B714,$C714,$D714,$E714)*U$6+U714*U$7&lt;U$2,U$3*U$4,0)</f>
        <v>0</v>
      </c>
      <c r="DO714" s="0" t="n">
        <f aca="false">IF(CHOOSE(MATCH(V$5,$B$10:$E$10,0),$B714,$C714,$D714,$E714)*V$6+V714*V$7&lt;V$2,V$3*V$4,0)</f>
        <v>0</v>
      </c>
      <c r="DP714" s="0" t="n">
        <f aca="false">IF(CHOOSE(MATCH(W$5,$B$10:$E$10,0),$B714,$C714,$D714,$E714)*W$6+W714*W$7&lt;W$2,W$3*W$4,0)</f>
        <v>0</v>
      </c>
      <c r="DQ714" s="0" t="n">
        <f aca="false">IF(CHOOSE(MATCH(X$5,$B$10:$E$10,0),$B714,$C714,$D714,$E714)*X$6+X714*X$7&lt;X$2,X$3*X$4,0)</f>
        <v>0</v>
      </c>
      <c r="DR714" s="0" t="n">
        <f aca="false">IF(CHOOSE(MATCH(Y$5,$B$10:$E$10,0),$B714,$C714,$D714,$E714)*Y$6+Y714*Y$7&lt;Y$2,Y$3*Y$4,0)</f>
        <v>0</v>
      </c>
      <c r="DS714" s="0" t="n">
        <f aca="false">IF(CHOOSE(MATCH(Z$5,$B$10:$E$10,0),$B714,$C714,$D714,$E714)*Z$6+Z714*Z$7&lt;Z$2,Z$3*Z$4,0)</f>
        <v>2.5</v>
      </c>
      <c r="DT714" s="0" t="n">
        <f aca="false">IF(CHOOSE(MATCH(AA$5,$B$10:$E$10,0),$B714,$C714,$D714,$E714)*AA$6+AA714*AA$7&lt;AA$2,AA$3*AA$4,0)</f>
        <v>0</v>
      </c>
      <c r="DU714" s="0" t="n">
        <f aca="false">IF(CHOOSE(MATCH(AB$5,$B$10:$E$10,0),$B714,$C714,$D714,$E714)*AB$6+AB714*AB$7&lt;AB$2,AB$3*AB$4,0)</f>
        <v>0</v>
      </c>
      <c r="DV714" s="0" t="n">
        <f aca="false">IF(CHOOSE(MATCH(AC$5,$B$10:$E$10,0),$B714,$C714,$D714,$E714)*AC$6+AC714*AC$7&lt;AC$2,AC$3*AC$4,0)</f>
        <v>0</v>
      </c>
      <c r="DW714" s="0" t="n">
        <f aca="false">IF(CHOOSE(MATCH(AD$5,$B$10:$E$10,0),$B714,$C714,$D714,$E714)*AD$6+AD714*AD$7&lt;AD$2,AD$3*AD$4,0)</f>
        <v>0</v>
      </c>
      <c r="DX714" s="0" t="n">
        <f aca="false">IF(CHOOSE(MATCH(AE$5,$B$10:$E$10,0),$B714,$C714,$D714,$E714)*AE$6+AE714*AE$7&lt;AE$2,AE$3*AE$4,0)</f>
        <v>0</v>
      </c>
      <c r="DY714" s="0" t="n">
        <f aca="false">IF(CHOOSE(MATCH(AF$5,$B$10:$E$10,0),$B714,$C714,$D714,$E714)*AF$6+AF714*AF$7&lt;AF$2,AF$3*AF$4,0)</f>
        <v>0</v>
      </c>
      <c r="DZ714" s="0" t="n">
        <f aca="false">IF(CHOOSE(MATCH(AG$5,$B$10:$E$10,0),$B714,$C714,$D714,$E714)*AG$6+AG714*AG$7&lt;AG$2,AG$3*AG$4,0)</f>
        <v>0</v>
      </c>
      <c r="EA714" s="0" t="n">
        <f aca="false">IF(CHOOSE(MATCH(AH$5,$B$10:$E$10,0),$B714,$C714,$D714,$E714)*AH$6+AH714*AH$7&lt;AH$2,AH$3*AH$4,0)</f>
        <v>0</v>
      </c>
      <c r="EB714" s="0" t="n">
        <f aca="false">IF(CHOOSE(MATCH(AI$5,$B$10:$E$10,0),$B714,$C714,$D714,$E714)*AI$6+AI714*AI$7&lt;AI$2,AI$3*AI$4,0)</f>
        <v>0</v>
      </c>
      <c r="EC714" s="0" t="n">
        <f aca="false">IF(CHOOSE(MATCH(AJ$5,$B$10:$E$10,0),$B714,$C714,$D714,$E714)*AJ$6+AJ714*AJ$7&lt;AJ$2,AJ$3*AJ$4,0)</f>
        <v>0</v>
      </c>
      <c r="ED714" s="0" t="n">
        <f aca="false">IF(CHOOSE(MATCH(AK$5,$B$10:$E$10,0),$B714,$C714,$D714,$E714)*AK$6+AK714*AK$7&lt;AK$2,AK$3*AK$4,0)</f>
        <v>0</v>
      </c>
      <c r="EE714" s="0" t="n">
        <f aca="false">IF(CHOOSE(MATCH(AL$5,$B$10:$E$10,0),$B714,$C714,$D714,$E714)*AL$6+AL714*AL$7&lt;AL$2,AL$3*AL$4,0)</f>
        <v>0</v>
      </c>
      <c r="EF714" s="0" t="n">
        <f aca="false">IF(CHOOSE(MATCH(AM$5,$B$10:$E$10,0),$B714,$C714,$D714,$E714)*AM$6+AM714*AM$7&lt;AM$2,AM$3*AM$4,0)</f>
        <v>0</v>
      </c>
      <c r="EG714" s="0" t="n">
        <f aca="false">IF(CHOOSE(MATCH(AN$5,$B$10:$E$10,0),$B714,$C714,$D714,$E714)*AN$6+AN714*AN$7&lt;AN$2,AN$3*AN$4,0)</f>
        <v>0</v>
      </c>
      <c r="EH714" s="0" t="n">
        <f aca="false">IF(CHOOSE(MATCH(AO$5,$B$10:$E$10,0),$B714,$C714,$D714,$E714)*AO$6+AO714*AO$7&lt;AO$2,AO$3*AO$4,0)</f>
        <v>0</v>
      </c>
      <c r="EI714" s="0" t="n">
        <f aca="false">IF(CHOOSE(MATCH(AP$5,$B$10:$E$10,0),$B714,$C714,$D714,$E714)*AP$6+AP714*AP$7&lt;AP$2,AP$3*AP$4,0)</f>
        <v>0</v>
      </c>
      <c r="EJ714" s="0" t="n">
        <f aca="false">IF(CHOOSE(MATCH(AQ$5,$B$10:$E$10,0),$B714,$C714,$D714,$E714)*AQ$6+AQ714*AQ$7&lt;AQ$2,AQ$3*AQ$4,0)</f>
        <v>0</v>
      </c>
      <c r="EK714" s="0" t="n">
        <f aca="false">IF(CHOOSE(MATCH(AR$5,$B$10:$E$10,0),$B714,$C714,$D714,$E714)*AR$6+AR714*AR$7&lt;AR$2,AR$3*AR$4,0)</f>
        <v>0</v>
      </c>
      <c r="EL714" s="0" t="n">
        <f aca="false">IF(CHOOSE(MATCH(AS$5,$B$10:$E$10,0),$B714,$C714,$D714,$E714)*AS$6+AS714*AS$7&lt;AS$2,AS$3*AS$4,0)</f>
        <v>0</v>
      </c>
      <c r="EM714" s="0" t="n">
        <f aca="false">IF(CHOOSE(MATCH(AT$5,$B$10:$E$10,0),$B714,$C714,$D714,$E714)*AT$6+AT714*AT$7&lt;AT$2,AT$3*AT$4,0)</f>
        <v>0</v>
      </c>
      <c r="EN714" s="0" t="n">
        <f aca="false">IF(CHOOSE(MATCH(AU$5,$B$10:$E$10,0),$B714,$C714,$D714,$E714)*AU$6+AU714*AU$7&lt;AU$2,AU$3*AU$4,0)</f>
        <v>0</v>
      </c>
      <c r="EO714" s="0" t="n">
        <f aca="false">IF(CHOOSE(MATCH(AV$5,$B$10:$E$10,0),$B714,$C714,$D714,$E714)*AV$6+AV714*AV$7&lt;AV$2,AV$3*AV$4,0)</f>
        <v>0</v>
      </c>
      <c r="EP714" s="0" t="n">
        <f aca="false">IF(CHOOSE(MATCH(AW$5,$B$10:$E$10,0),$B714,$C714,$D714,$E714)*AW$6+AW714*AW$7&lt;AW$2,AW$3*AW$4,0)</f>
        <v>0</v>
      </c>
      <c r="EQ714" s="0" t="n">
        <f aca="false">IF(CHOOSE(MATCH(AX$5,$B$10:$E$10,0),$B714,$C714,$D714,$E714)*AX$6+AX714*AX$7&lt;AX$2,AX$3*AX$4,0)</f>
        <v>0</v>
      </c>
      <c r="ER714" s="0" t="n">
        <f aca="false">IF(CHOOSE(MATCH(AY$5,$B$10:$E$10,0),$B714,$C714,$D714,$E714)*AY$6+AY714*AY$7&lt;AY$2,AY$3*AY$4,0)</f>
        <v>0</v>
      </c>
      <c r="ES714" s="0" t="n">
        <f aca="false">IF(CHOOSE(MATCH(AZ$5,$B$10:$E$10,0),$B714,$C714,$D714,$E714)*AZ$6+AZ714*AZ$7&lt;AZ$2,AZ$3*AZ$4,0)</f>
        <v>0</v>
      </c>
      <c r="ET714" s="0" t="n">
        <f aca="false">IF(CHOOSE(MATCH(BA$5,$B$10:$E$10,0),$B714,$C714,$D714,$E714)*BA$6+BA714*BA$7&lt;BA$2,BA$3*BA$4,0)</f>
        <v>0</v>
      </c>
      <c r="EU714" s="0" t="n">
        <f aca="false">IF(CHOOSE(MATCH(BB$5,$B$10:$E$10,0),$B714,$C714,$D714,$E714)*BB$6+BB714*BB$7&lt;BB$2,BB$3*BB$4,0)</f>
        <v>0</v>
      </c>
      <c r="EV714" s="0" t="n">
        <f aca="false">IF(CHOOSE(MATCH(BC$5,$B$10:$E$10,0),$B714,$C714,$D714,$E714)*BC$6+BC714*BC$7&lt;BC$2,BC$3*BC$4,0)</f>
        <v>0</v>
      </c>
      <c r="EW714" s="0" t="n">
        <f aca="false">IF(CHOOSE(MATCH(BD$5,$B$10:$E$10,0),$B714,$C714,$D714,$E714)*BD$6+BD714*BD$7&lt;BD$2,BD$3*BD$4,0)</f>
        <v>0</v>
      </c>
      <c r="EX714" s="0" t="n">
        <f aca="false">IF(CHOOSE(MATCH(BE$5,$B$10:$E$10,0),$B714,$C714,$D714,$E714)*BE$6+BE714*BE$7&lt;BE$2,BE$3*BE$4,0)</f>
        <v>0</v>
      </c>
      <c r="EY714" s="0" t="n">
        <f aca="false">IF(CHOOSE(MATCH(BF$5,$B$10:$E$10,0),$B714,$C714,$D714,$E714)*BF$6+BF714*BF$7&lt;BF$2,BF$3*BF$4,0)</f>
        <v>0</v>
      </c>
      <c r="EZ714" s="0" t="n">
        <f aca="false">IF(CHOOSE(MATCH(BG$5,$B$10:$E$10,0),$B714,$C714,$D714,$E714)*BG$6+BG714*BG$7&lt;BG$2,BG$3*BG$4,0)</f>
        <v>0</v>
      </c>
      <c r="FA714" s="0" t="n">
        <f aca="false">IF(CHOOSE(MATCH(BH$5,$B$10:$E$10,0),$B714,$C714,$D714,$E714)*BH$6+BH714*BH$7&lt;BH$2,BH$3*BH$4,0)</f>
        <v>0</v>
      </c>
      <c r="FB714" s="0" t="n">
        <f aca="false">IF(CHOOSE(MATCH(BI$5,$B$10:$E$10,0),$B714,$C714,$D714,$E714)*BI$6+BI714*BI$7&lt;BI$2,BI$3*BI$4,0)</f>
        <v>0</v>
      </c>
      <c r="FC714" s="0" t="n">
        <f aca="false">IF(CHOOSE(MATCH(BJ$5,$B$10:$E$10,0),$B714,$C714,$D714,$E714)*BJ$6+BJ714*BJ$7&lt;BJ$2,BJ$3*BJ$4,0)</f>
        <v>0</v>
      </c>
      <c r="FD714" s="0" t="n">
        <f aca="false">IF(CHOOSE(MATCH(BK$5,$B$10:$E$10,0),$B714,$C714,$D714,$E714)*BK$6+BK714*BK$7&lt;BK$2,BK$3*BK$4,0)</f>
        <v>0</v>
      </c>
      <c r="FE714" s="0" t="n">
        <f aca="false">IF(CHOOSE(MATCH(BL$5,$B$10:$E$10,0),$B714,$C714,$D714,$E714)*BL$6+BL714*BL$7&lt;BL$2,BL$3*BL$4,0)</f>
        <v>0</v>
      </c>
      <c r="FF714" s="0" t="n">
        <f aca="false">IF(CHOOSE(MATCH(BM$5,$B$10:$E$10,0),$B714,$C714,$D714,$E714)*BM$6+BM714*BM$7&lt;BM$2,BM$3*BM$4,0)</f>
        <v>0</v>
      </c>
      <c r="FG714" s="0" t="n">
        <f aca="false">IF(CHOOSE(MATCH(BN$5,$B$10:$E$10,0),$B714,$C714,$D714,$E714)*BN$6+BN714*BN$7&lt;BN$2,BN$3*BN$4,0)</f>
        <v>0</v>
      </c>
      <c r="FH714" s="0" t="n">
        <f aca="false">IF(CHOOSE(MATCH(BO$5,$B$10:$E$10,0),$B714,$C714,$D714,$E714)*BO$6+BO714*BO$7&lt;BO$2,BO$3*BO$4,0)</f>
        <v>0</v>
      </c>
      <c r="FI714" s="0" t="n">
        <f aca="false">IF(CHOOSE(MATCH(BP$5,$B$10:$E$10,0),$B714,$C714,$D714,$E714)*BP$6+BP714*BP$7&lt;BP$2,BP$3*BP$4,0)</f>
        <v>0</v>
      </c>
      <c r="FJ714" s="0" t="n">
        <f aca="false">IF(CHOOSE(MATCH(BQ$5,$B$10:$E$10,0),$B714,$C714,$D714,$E714)*BQ$6+BQ714*BQ$7&lt;BQ$2,BQ$3*BQ$4,0)</f>
        <v>0</v>
      </c>
      <c r="FK714" s="0" t="n">
        <f aca="false">IF(CHOOSE(MATCH(BR$5,$B$10:$E$10,0),$B714,$C714,$D714,$E714)*BR$6+BR714*BR$7&lt;BR$2,BR$3*BR$4,0)</f>
        <v>0</v>
      </c>
      <c r="FL714" s="0" t="n">
        <f aca="false">IF(CHOOSE(MATCH(BS$5,$B$10:$E$10,0),$B714,$C714,$D714,$E714)*BS$6+BS714*BS$7&lt;BS$2,BS$3*BS$4,0)</f>
        <v>0</v>
      </c>
      <c r="FM714" s="0" t="n">
        <f aca="false">IF(CHOOSE(MATCH(BT$5,$B$10:$E$10,0),$B714,$C714,$D714,$E714)*BT$6+BT714*BT$7&lt;BT$2,BT$3*BT$4,0)</f>
        <v>0</v>
      </c>
      <c r="FN714" s="0" t="n">
        <f aca="false">IF(CHOOSE(MATCH(BU$5,$B$10:$E$10,0),$B714,$C714,$D714,$E714)*BU$6+BU714*BU$7&lt;BU$2,BU$3*BU$4,0)</f>
        <v>0</v>
      </c>
      <c r="FO714" s="0" t="n">
        <f aca="false">IF(CHOOSE(MATCH(BV$5,$B$10:$E$10,0),$B714,$C714,$D714,$E714)*BV$6+BV714*BV$7&lt;BV$2,BV$3*BV$4,0)</f>
        <v>0</v>
      </c>
      <c r="FP714" s="0" t="n">
        <f aca="false">IF(CHOOSE(MATCH(BW$5,$B$10:$E$10,0),$B714,$C714,$D714,$E714)*BW$6+BW714*BW$7&lt;BW$2,BW$3*BW$4,0)</f>
        <v>0</v>
      </c>
      <c r="FQ714" s="0" t="n">
        <f aca="false">IF(CHOOSE(MATCH(BX$5,$B$10:$E$10,0),$B714,$C714,$D714,$E714)*BX$6+BX714*BX$7&lt;BX$2,BX$3*BX$4,0)</f>
        <v>0</v>
      </c>
      <c r="FR714" s="0" t="n">
        <f aca="false">IF(CHOOSE(MATCH(BY$5,$B$10:$E$10,0),$B714,$C714,$D714,$E714)*BY$6+BY714*BY$7&lt;BY$2,BY$3*BY$4,0)</f>
        <v>0</v>
      </c>
      <c r="FS714" s="0" t="n">
        <f aca="false">IF(CHOOSE(MATCH(BZ$5,$B$10:$E$10,0),$B714,$C714,$D714,$E714)*BZ$6+BZ714*BZ$7&lt;BZ$2,BZ$3*BZ$4,0)</f>
        <v>0</v>
      </c>
      <c r="FT714" s="0" t="n">
        <f aca="false">IF(CHOOSE(MATCH(CA$5,$B$10:$E$10,0),$B714,$C714,$D714,$E714)*CA$6+CA714*CA$7&lt;CA$2,CA$3*CA$4,0)</f>
        <v>0</v>
      </c>
      <c r="FU714" s="0" t="n">
        <f aca="false">IF(CHOOSE(MATCH(CB$5,$B$10:$E$10,0),$B714,$C714,$D714,$E714)*CB$6+CB714*CB$7&lt;CB$2,CB$3*CB$4,0)</f>
        <v>0</v>
      </c>
      <c r="FV714" s="0" t="n">
        <f aca="false">IF(CHOOSE(MATCH(CC$5,$B$10:$E$10,0),$B714,$C714,$D714,$E714)*CC$6+CC714*CC$7&lt;CC$2,CC$3*CC$4,0)</f>
        <v>0</v>
      </c>
      <c r="FW714" s="0" t="n">
        <f aca="false">IF(CHOOSE(MATCH(CD$5,$B$10:$E$10,0),$B714,$C714,$D714,$E714)*CD$6+CD714*CD$7&lt;CD$2,CD$3*CD$4,0)</f>
        <v>0</v>
      </c>
      <c r="FX714" s="0" t="n">
        <f aca="false">IF(CHOOSE(MATCH(CE$5,$B$10:$E$10,0),$B714,$C714,$D714,$E714)*CE$6+CE714*CE$7&lt;CE$2,CE$3*CE$4,0)</f>
        <v>0</v>
      </c>
      <c r="FY714" s="0" t="n">
        <f aca="false">IF(CHOOSE(MATCH(CF$5,$B$10:$E$10,0),$B714,$C714,$D714,$E714)*CF$6+CF714*CF$7&lt;CF$2,CF$3*CF$4,0)</f>
        <v>0</v>
      </c>
      <c r="FZ714" s="0" t="n">
        <f aca="false">IF(CHOOSE(MATCH(CG$5,$B$10:$E$10,0),$B714,$C714,$D714,$E714)*CG$6+CG714*CG$7&lt;CG$2,CG$3*CG$4,0)</f>
        <v>0</v>
      </c>
      <c r="GA714" s="0" t="n">
        <f aca="false">IF(CHOOSE(MATCH(CH$5,$B$10:$E$10,0),$B714,$C714,$D714,$E714)*CH$6+CH714*CH$7&lt;CH$2,CH$3*CH$4,0)</f>
        <v>0</v>
      </c>
      <c r="GB714" s="0" t="n">
        <f aca="false">IF(CHOOSE(MATCH(CI$5,$B$10:$E$10,0),$B714,$C714,$D714,$E714)*CI$6+CI714*CI$7&lt;CI$2,CI$3*CI$4,0)</f>
        <v>0</v>
      </c>
      <c r="GC714" s="0" t="n">
        <f aca="false">IF(CHOOSE(MATCH(CJ$5,$B$10:$E$10,0),$B714,$C714,$D714,$E714)*CJ$6+CJ714*CJ$7&lt;CJ$2,CJ$3*CJ$4,0)</f>
        <v>0</v>
      </c>
      <c r="GD714" s="0" t="n">
        <f aca="false">IF(CHOOSE(MATCH(CK$5,$B$10:$E$10,0),$B714,$C714,$D714,$E714)*CK$6+CK714*CK$7&lt;CK$2,CK$3*CK$4,0)</f>
        <v>0</v>
      </c>
      <c r="GE714" s="0" t="n">
        <f aca="false">IF(CHOOSE(MATCH(CL$5,$B$10:$E$10,0),$B714,$C714,$D714,$E714)*CL$6+CL714*CL$7&lt;CL$2,CL$3*CL$4,0)</f>
        <v>0</v>
      </c>
      <c r="GF714" s="0" t="n">
        <f aca="false">IF(CHOOSE(MATCH(CM$5,$B$10:$E$10,0),$B714,$C714,$D714,$E714)*CM$6+CM714*CM$7&lt;CM$2,CM$3*CM$4,0)</f>
        <v>0</v>
      </c>
      <c r="GG714" s="0" t="n">
        <f aca="false">IF(CHOOSE(MATCH(CN$5,$B$10:$E$10,0),$B714,$C714,$D714,$E714)*CN$6+CN714*CN$7&lt;CN$2,CN$3*CN$4,0)</f>
        <v>0</v>
      </c>
      <c r="GH714" s="0" t="n">
        <f aca="false">IF(CHOOSE(MATCH(CO$5,$B$10:$E$10,0),$B714,$C714,$D714,$E714)*CO$6+CO714*CO$7&lt;CO$2,CO$3*CO$4,0)</f>
        <v>0</v>
      </c>
      <c r="GI714" s="0" t="n">
        <f aca="false">IF(CHOOSE(MATCH(CP$5,$B$10:$E$10,0),$B714,$C714,$D714,$E714)*CP$6+CP714*CP$7&lt;CP$2,CP$3*CP$4,0)</f>
        <v>0</v>
      </c>
      <c r="GJ714" s="0" t="n">
        <f aca="false">IF(CHOOSE(MATCH(CQ$5,$B$10:$E$10,0),$B714,$C714,$D714,$E714)*CQ$6+CQ714*CQ$7&lt;CQ$2,CQ$3*CQ$4,0)</f>
        <v>0</v>
      </c>
      <c r="GK714" s="0" t="n">
        <f aca="false">IF(CHOOSE(MATCH(CR$5,$B$10:$E$10,0),$B714,$C714,$D714,$E714)*CR$6+CR714*CR$7&lt;CR$2,CR$3*CR$4,0)</f>
        <v>0</v>
      </c>
      <c r="GL714" s="0" t="n">
        <f aca="false">IF(CHOOSE(MATCH(CS$5,$B$10:$E$10,0),$B714,$C714,$D714,$E714)*CS$6+CS714*CS$7&lt;CS$2,CS$3*CS$4,0)</f>
        <v>0</v>
      </c>
      <c r="GM714" s="0" t="n">
        <f aca="false">IF(CHOOSE(MATCH(CT$5,$B$10:$E$10,0),$B714,$C714,$D714,$E714)*CT$6+CT714*CT$7&lt;CT$2,CT$3*CT$4,0)</f>
        <v>0</v>
      </c>
      <c r="GN714" s="0" t="n">
        <f aca="false">IF(CHOOSE(MATCH(CU$5,$B$10:$E$10,0),$B714,$C714,$D714,$E714)*CU$6+CU714*CU$7&lt;CU$2,CU$3*CU$4,0)</f>
        <v>0</v>
      </c>
      <c r="GO714" s="0" t="n">
        <f aca="false">IF(CHOOSE(MATCH(CV$5,$B$10:$E$10,0),$B714,$C714,$D714,$E714)*CV$6+CV714*CV$7&lt;CV$2,CV$3*CV$4,0)</f>
        <v>0</v>
      </c>
      <c r="GP714" s="0" t="n">
        <f aca="false">IF(CHOOSE(MATCH(CW$5,$B$10:$E$10,0),$B714,$C714,$D714,$E714)*CW$6+CW714*CW$7&lt;CW$2,CW$3*CW$4,0)</f>
        <v>0</v>
      </c>
      <c r="GQ714" s="0" t="n">
        <f aca="false">IF(CHOOSE(MATCH(CX$5,$B$10:$E$10,0),$B714,$C714,$D714,$E714)*CX$6+CX714*CX$7&lt;CX$2,CX$3*CX$4,0)</f>
        <v>0</v>
      </c>
      <c r="GS714" s="0" t="n">
        <f aca="false">SUM(CZ714:GQ714)</f>
        <v>2.5</v>
      </c>
      <c r="GT714" s="0" t="n">
        <f aca="false">IF(GS714&gt;$GS$6,1,0)</f>
        <v>0</v>
      </c>
    </row>
    <row r="715" customFormat="false" ht="14" hidden="false" customHeight="false" outlineLevel="0" collapsed="false">
      <c r="A715" s="0" t="n">
        <v>705</v>
      </c>
      <c r="B715" s="0" t="n">
        <v>0.686089000794322</v>
      </c>
      <c r="C715" s="0" t="n">
        <v>-0.0508169792205269</v>
      </c>
      <c r="D715" s="0" t="n">
        <v>0.921081155747593</v>
      </c>
      <c r="E715" s="0" t="n">
        <v>-1.05037850812334</v>
      </c>
      <c r="G715" s="0" t="n">
        <v>0.429160991188837</v>
      </c>
      <c r="H715" s="0" t="n">
        <v>0.454294877272332</v>
      </c>
      <c r="I715" s="0" t="n">
        <v>0.234653043662547</v>
      </c>
      <c r="J715" s="0" t="n">
        <v>0.677830485074083</v>
      </c>
      <c r="K715" s="0" t="n">
        <v>0.864226876728935</v>
      </c>
      <c r="L715" s="0" t="n">
        <v>0.708864718035329</v>
      </c>
      <c r="M715" s="0" t="n">
        <v>1.31272372527746</v>
      </c>
      <c r="N715" s="0" t="n">
        <v>1.00020997706451</v>
      </c>
      <c r="O715" s="0" t="n">
        <v>-0.699649262969615</v>
      </c>
      <c r="P715" s="0" t="n">
        <v>1.75163222593255</v>
      </c>
      <c r="Q715" s="0" t="n">
        <v>1.32036802824587</v>
      </c>
      <c r="R715" s="0" t="n">
        <v>0.475431534141535</v>
      </c>
      <c r="S715" s="0" t="n">
        <v>-0.660700152366189</v>
      </c>
      <c r="T715" s="0" t="n">
        <v>-1.30033185996581</v>
      </c>
      <c r="U715" s="0" t="n">
        <v>0.320944764098385</v>
      </c>
      <c r="V715" s="0" t="n">
        <v>-0.892466687218985</v>
      </c>
      <c r="W715" s="0" t="n">
        <v>0.29263787837408</v>
      </c>
      <c r="X715" s="0" t="n">
        <v>1.00349552667467</v>
      </c>
      <c r="Y715" s="0" t="n">
        <v>0.223893721340573</v>
      </c>
      <c r="Z715" s="0" t="n">
        <v>0.401391844206955</v>
      </c>
      <c r="AA715" s="0" t="n">
        <v>-0.624213498667814</v>
      </c>
      <c r="AB715" s="0" t="n">
        <v>-0.517836724611698</v>
      </c>
      <c r="AC715" s="0" t="n">
        <v>-0.913164512894582</v>
      </c>
      <c r="AD715" s="0" t="n">
        <v>-0.456331008535926</v>
      </c>
      <c r="AE715" s="0" t="n">
        <v>1.0158487384615</v>
      </c>
      <c r="AF715" s="0" t="n">
        <v>-1.49414972838713</v>
      </c>
      <c r="AG715" s="0" t="n">
        <v>0.313864347845083</v>
      </c>
      <c r="AH715" s="0" t="n">
        <v>-1.65781784744468</v>
      </c>
      <c r="AI715" s="0" t="n">
        <v>0.5572610461968</v>
      </c>
      <c r="AJ715" s="0" t="n">
        <v>0.696916231390787</v>
      </c>
      <c r="AK715" s="0" t="n">
        <v>-0.0855914095154731</v>
      </c>
      <c r="AL715" s="0" t="n">
        <v>-0.097882093541557</v>
      </c>
      <c r="AM715" s="0" t="n">
        <v>0.336690391122829</v>
      </c>
      <c r="AN715" s="0" t="n">
        <v>0.222169092012336</v>
      </c>
      <c r="AO715" s="0" t="n">
        <v>-2.74216290563345</v>
      </c>
      <c r="AP715" s="0" t="n">
        <v>-0.411446308135055</v>
      </c>
      <c r="AQ715" s="0" t="n">
        <v>0.774332420405699</v>
      </c>
      <c r="AR715" s="0" t="n">
        <v>-2.9947841539979</v>
      </c>
      <c r="AS715" s="0" t="n">
        <v>0.0520037701789988</v>
      </c>
      <c r="AT715" s="0" t="n">
        <v>-0.00179738890437875</v>
      </c>
      <c r="AU715" s="0" t="n">
        <v>-0.809291123005096</v>
      </c>
      <c r="AV715" s="0" t="n">
        <v>1.16002183858654</v>
      </c>
      <c r="AW715" s="0" t="n">
        <v>0.770621682022466</v>
      </c>
      <c r="AX715" s="0" t="n">
        <v>1.74074557435233</v>
      </c>
      <c r="AY715" s="0" t="n">
        <v>-0.141959617394605</v>
      </c>
      <c r="AZ715" s="0" t="n">
        <v>-0.34422896533215</v>
      </c>
      <c r="BA715" s="0" t="n">
        <v>0.358958232027362</v>
      </c>
      <c r="BB715" s="0" t="n">
        <v>0.519937657372793</v>
      </c>
      <c r="BC715" s="0" t="n">
        <v>-0.345040689353482</v>
      </c>
      <c r="BD715" s="0" t="n">
        <v>1.13621354103088</v>
      </c>
      <c r="BE715" s="0" t="n">
        <v>-0.711818302079337</v>
      </c>
      <c r="BF715" s="0" t="n">
        <v>0.689038870405057</v>
      </c>
      <c r="BG715" s="0" t="n">
        <v>-1.88124431588221</v>
      </c>
      <c r="BH715" s="0" t="n">
        <v>-0.763639036449604</v>
      </c>
      <c r="BI715" s="0" t="n">
        <v>0.288408728010836</v>
      </c>
      <c r="BJ715" s="0" t="n">
        <v>1.75341483554803</v>
      </c>
      <c r="BK715" s="0" t="n">
        <v>0.216213038584101</v>
      </c>
      <c r="BL715" s="0" t="n">
        <v>0.101342720881803</v>
      </c>
      <c r="BM715" s="0" t="n">
        <v>-0.840029770188266</v>
      </c>
      <c r="BN715" s="0" t="n">
        <v>-1.30677108245436</v>
      </c>
      <c r="BO715" s="0" t="n">
        <v>1.5328669178416</v>
      </c>
      <c r="BP715" s="0" t="n">
        <v>1.12231873572455</v>
      </c>
      <c r="BQ715" s="0" t="n">
        <v>-1.3569115253631</v>
      </c>
      <c r="BR715" s="0" t="n">
        <v>0.639438439975493</v>
      </c>
      <c r="BS715" s="0" t="n">
        <v>-0.453954953627544</v>
      </c>
      <c r="BT715" s="0" t="n">
        <v>-1.4729994290974</v>
      </c>
      <c r="BU715" s="0" t="n">
        <v>-0.130301032186253</v>
      </c>
      <c r="BV715" s="0" t="n">
        <v>0.235124844039092</v>
      </c>
      <c r="BW715" s="0" t="n">
        <v>-0.094116785476217</v>
      </c>
      <c r="BX715" s="0" t="n">
        <v>-1.91747858480085</v>
      </c>
      <c r="BY715" s="0" t="n">
        <v>-1.60182025865652</v>
      </c>
      <c r="BZ715" s="0" t="n">
        <v>0.190595983440289</v>
      </c>
      <c r="CA715" s="0" t="n">
        <v>-0.25443796403124</v>
      </c>
      <c r="CB715" s="0" t="n">
        <v>0.491337459607166</v>
      </c>
      <c r="CC715" s="0" t="n">
        <v>-0.596746758674271</v>
      </c>
      <c r="CD715" s="0" t="n">
        <v>-0.134159563458525</v>
      </c>
      <c r="CE715" s="0" t="n">
        <v>0.70307351052179</v>
      </c>
      <c r="CF715" s="0" t="n">
        <v>1.97382178157568</v>
      </c>
      <c r="CG715" s="0" t="n">
        <v>-0.0831346369523089</v>
      </c>
      <c r="CH715" s="0" t="n">
        <v>-0.643008206679951</v>
      </c>
      <c r="CI715" s="0" t="n">
        <v>0.0200054728338728</v>
      </c>
      <c r="CJ715" s="0" t="n">
        <v>-1.28306510305265</v>
      </c>
      <c r="CK715" s="0" t="n">
        <v>-0.979730430117343</v>
      </c>
      <c r="CL715" s="0" t="n">
        <v>-0.204559000849258</v>
      </c>
      <c r="CM715" s="0" t="n">
        <v>1.3975886758999</v>
      </c>
      <c r="CN715" s="0" t="n">
        <v>-0.52265477279434</v>
      </c>
      <c r="CO715" s="0" t="n">
        <v>1.93112100532744</v>
      </c>
      <c r="CP715" s="0" t="n">
        <v>0.290962134386064</v>
      </c>
      <c r="CQ715" s="0" t="n">
        <v>1.15122020361014</v>
      </c>
      <c r="CR715" s="0" t="n">
        <v>0.139023086376255</v>
      </c>
      <c r="CS715" s="0" t="n">
        <v>0.209483914659359</v>
      </c>
      <c r="CT715" s="0" t="n">
        <v>-0.171311285157572</v>
      </c>
      <c r="CU715" s="0" t="n">
        <v>-0.91583615358104</v>
      </c>
      <c r="CV715" s="0" t="n">
        <v>-0.590907802688889</v>
      </c>
      <c r="CW715" s="0" t="n">
        <v>0.784386884333799</v>
      </c>
      <c r="CX715" s="0" t="n">
        <v>1.30336502479622</v>
      </c>
      <c r="CZ715" s="0" t="n">
        <f aca="false">IF(CHOOSE(MATCH(G$5,$B$10:$E$10,0),$B715,$C715,$D715,$E715)*G$6+G715*G$7&lt;G$2,G$3*G$4,0)</f>
        <v>0</v>
      </c>
      <c r="DA715" s="0" t="n">
        <f aca="false">IF(CHOOSE(MATCH(H$5,$B$10:$E$10,0),$B715,$C715,$D715,$E715)*H$6+H715*H$7&lt;H$2,H$3*H$4,0)</f>
        <v>0</v>
      </c>
      <c r="DB715" s="0" t="n">
        <f aca="false">IF(CHOOSE(MATCH(I$5,$B$10:$E$10,0),$B715,$C715,$D715,$E715)*I$6+I715*I$7&lt;I$2,I$3*I$4,0)</f>
        <v>0</v>
      </c>
      <c r="DC715" s="0" t="n">
        <f aca="false">IF(CHOOSE(MATCH(J$5,$B$10:$E$10,0),$B715,$C715,$D715,$E715)*J$6+J715*J$7&lt;J$2,J$3*J$4,0)</f>
        <v>0</v>
      </c>
      <c r="DD715" s="0" t="n">
        <f aca="false">IF(CHOOSE(MATCH(K$5,$B$10:$E$10,0),$B715,$C715,$D715,$E715)*K$6+K715*K$7&lt;K$2,K$3*K$4,0)</f>
        <v>0</v>
      </c>
      <c r="DE715" s="0" t="n">
        <f aca="false">IF(CHOOSE(MATCH(L$5,$B$10:$E$10,0),$B715,$C715,$D715,$E715)*L$6+L715*L$7&lt;L$2,L$3*L$4,0)</f>
        <v>0</v>
      </c>
      <c r="DF715" s="0" t="n">
        <f aca="false">IF(CHOOSE(MATCH(M$5,$B$10:$E$10,0),$B715,$C715,$D715,$E715)*M$6+M715*M$7&lt;M$2,M$3*M$4,0)</f>
        <v>0</v>
      </c>
      <c r="DG715" s="0" t="n">
        <f aca="false">IF(CHOOSE(MATCH(N$5,$B$10:$E$10,0),$B715,$C715,$D715,$E715)*N$6+N715*N$7&lt;N$2,N$3*N$4,0)</f>
        <v>0</v>
      </c>
      <c r="DH715" s="0" t="n">
        <f aca="false">IF(CHOOSE(MATCH(O$5,$B$10:$E$10,0),$B715,$C715,$D715,$E715)*O$6+O715*O$7&lt;O$2,O$3*O$4,0)</f>
        <v>0</v>
      </c>
      <c r="DI715" s="0" t="n">
        <f aca="false">IF(CHOOSE(MATCH(P$5,$B$10:$E$10,0),$B715,$C715,$D715,$E715)*P$6+P715*P$7&lt;P$2,P$3*P$4,0)</f>
        <v>0</v>
      </c>
      <c r="DJ715" s="0" t="n">
        <f aca="false">IF(CHOOSE(MATCH(Q$5,$B$10:$E$10,0),$B715,$C715,$D715,$E715)*Q$6+Q715*Q$7&lt;Q$2,Q$3*Q$4,0)</f>
        <v>0</v>
      </c>
      <c r="DK715" s="0" t="n">
        <f aca="false">IF(CHOOSE(MATCH(R$5,$B$10:$E$10,0),$B715,$C715,$D715,$E715)*R$6+R715*R$7&lt;R$2,R$3*R$4,0)</f>
        <v>0</v>
      </c>
      <c r="DL715" s="0" t="n">
        <f aca="false">IF(CHOOSE(MATCH(S$5,$B$10:$E$10,0),$B715,$C715,$D715,$E715)*S$6+S715*S$7&lt;S$2,S$3*S$4,0)</f>
        <v>0</v>
      </c>
      <c r="DM715" s="0" t="n">
        <f aca="false">IF(CHOOSE(MATCH(T$5,$B$10:$E$10,0),$B715,$C715,$D715,$E715)*T$6+T715*T$7&lt;T$2,T$3*T$4,0)</f>
        <v>0</v>
      </c>
      <c r="DN715" s="0" t="n">
        <f aca="false">IF(CHOOSE(MATCH(U$5,$B$10:$E$10,0),$B715,$C715,$D715,$E715)*U$6+U715*U$7&lt;U$2,U$3*U$4,0)</f>
        <v>0</v>
      </c>
      <c r="DO715" s="0" t="n">
        <f aca="false">IF(CHOOSE(MATCH(V$5,$B$10:$E$10,0),$B715,$C715,$D715,$E715)*V$6+V715*V$7&lt;V$2,V$3*V$4,0)</f>
        <v>0</v>
      </c>
      <c r="DP715" s="0" t="n">
        <f aca="false">IF(CHOOSE(MATCH(W$5,$B$10:$E$10,0),$B715,$C715,$D715,$E715)*W$6+W715*W$7&lt;W$2,W$3*W$4,0)</f>
        <v>0</v>
      </c>
      <c r="DQ715" s="0" t="n">
        <f aca="false">IF(CHOOSE(MATCH(X$5,$B$10:$E$10,0),$B715,$C715,$D715,$E715)*X$6+X715*X$7&lt;X$2,X$3*X$4,0)</f>
        <v>0</v>
      </c>
      <c r="DR715" s="0" t="n">
        <f aca="false">IF(CHOOSE(MATCH(Y$5,$B$10:$E$10,0),$B715,$C715,$D715,$E715)*Y$6+Y715*Y$7&lt;Y$2,Y$3*Y$4,0)</f>
        <v>0</v>
      </c>
      <c r="DS715" s="0" t="n">
        <f aca="false">IF(CHOOSE(MATCH(Z$5,$B$10:$E$10,0),$B715,$C715,$D715,$E715)*Z$6+Z715*Z$7&lt;Z$2,Z$3*Z$4,0)</f>
        <v>0</v>
      </c>
      <c r="DT715" s="0" t="n">
        <f aca="false">IF(CHOOSE(MATCH(AA$5,$B$10:$E$10,0),$B715,$C715,$D715,$E715)*AA$6+AA715*AA$7&lt;AA$2,AA$3*AA$4,0)</f>
        <v>0</v>
      </c>
      <c r="DU715" s="0" t="n">
        <f aca="false">IF(CHOOSE(MATCH(AB$5,$B$10:$E$10,0),$B715,$C715,$D715,$E715)*AB$6+AB715*AB$7&lt;AB$2,AB$3*AB$4,0)</f>
        <v>0</v>
      </c>
      <c r="DV715" s="0" t="n">
        <f aca="false">IF(CHOOSE(MATCH(AC$5,$B$10:$E$10,0),$B715,$C715,$D715,$E715)*AC$6+AC715*AC$7&lt;AC$2,AC$3*AC$4,0)</f>
        <v>0</v>
      </c>
      <c r="DW715" s="0" t="n">
        <f aca="false">IF(CHOOSE(MATCH(AD$5,$B$10:$E$10,0),$B715,$C715,$D715,$E715)*AD$6+AD715*AD$7&lt;AD$2,AD$3*AD$4,0)</f>
        <v>0</v>
      </c>
      <c r="DX715" s="0" t="n">
        <f aca="false">IF(CHOOSE(MATCH(AE$5,$B$10:$E$10,0),$B715,$C715,$D715,$E715)*AE$6+AE715*AE$7&lt;AE$2,AE$3*AE$4,0)</f>
        <v>0</v>
      </c>
      <c r="DY715" s="0" t="n">
        <f aca="false">IF(CHOOSE(MATCH(AF$5,$B$10:$E$10,0),$B715,$C715,$D715,$E715)*AF$6+AF715*AF$7&lt;AF$2,AF$3*AF$4,0)</f>
        <v>0</v>
      </c>
      <c r="DZ715" s="0" t="n">
        <f aca="false">IF(CHOOSE(MATCH(AG$5,$B$10:$E$10,0),$B715,$C715,$D715,$E715)*AG$6+AG715*AG$7&lt;AG$2,AG$3*AG$4,0)</f>
        <v>0</v>
      </c>
      <c r="EA715" s="0" t="n">
        <f aca="false">IF(CHOOSE(MATCH(AH$5,$B$10:$E$10,0),$B715,$C715,$D715,$E715)*AH$6+AH715*AH$7&lt;AH$2,AH$3*AH$4,0)</f>
        <v>0</v>
      </c>
      <c r="EB715" s="0" t="n">
        <f aca="false">IF(CHOOSE(MATCH(AI$5,$B$10:$E$10,0),$B715,$C715,$D715,$E715)*AI$6+AI715*AI$7&lt;AI$2,AI$3*AI$4,0)</f>
        <v>0</v>
      </c>
      <c r="EC715" s="0" t="n">
        <f aca="false">IF(CHOOSE(MATCH(AJ$5,$B$10:$E$10,0),$B715,$C715,$D715,$E715)*AJ$6+AJ715*AJ$7&lt;AJ$2,AJ$3*AJ$4,0)</f>
        <v>0</v>
      </c>
      <c r="ED715" s="0" t="n">
        <f aca="false">IF(CHOOSE(MATCH(AK$5,$B$10:$E$10,0),$B715,$C715,$D715,$E715)*AK$6+AK715*AK$7&lt;AK$2,AK$3*AK$4,0)</f>
        <v>0</v>
      </c>
      <c r="EE715" s="0" t="n">
        <f aca="false">IF(CHOOSE(MATCH(AL$5,$B$10:$E$10,0),$B715,$C715,$D715,$E715)*AL$6+AL715*AL$7&lt;AL$2,AL$3*AL$4,0)</f>
        <v>0</v>
      </c>
      <c r="EF715" s="0" t="n">
        <f aca="false">IF(CHOOSE(MATCH(AM$5,$B$10:$E$10,0),$B715,$C715,$D715,$E715)*AM$6+AM715*AM$7&lt;AM$2,AM$3*AM$4,0)</f>
        <v>0</v>
      </c>
      <c r="EG715" s="0" t="n">
        <f aca="false">IF(CHOOSE(MATCH(AN$5,$B$10:$E$10,0),$B715,$C715,$D715,$E715)*AN$6+AN715*AN$7&lt;AN$2,AN$3*AN$4,0)</f>
        <v>0</v>
      </c>
      <c r="EH715" s="0" t="n">
        <f aca="false">IF(CHOOSE(MATCH(AO$5,$B$10:$E$10,0),$B715,$C715,$D715,$E715)*AO$6+AO715*AO$7&lt;AO$2,AO$3*AO$4,0)</f>
        <v>0.5</v>
      </c>
      <c r="EI715" s="0" t="n">
        <f aca="false">IF(CHOOSE(MATCH(AP$5,$B$10:$E$10,0),$B715,$C715,$D715,$E715)*AP$6+AP715*AP$7&lt;AP$2,AP$3*AP$4,0)</f>
        <v>0</v>
      </c>
      <c r="EJ715" s="0" t="n">
        <f aca="false">IF(CHOOSE(MATCH(AQ$5,$B$10:$E$10,0),$B715,$C715,$D715,$E715)*AQ$6+AQ715*AQ$7&lt;AQ$2,AQ$3*AQ$4,0)</f>
        <v>0</v>
      </c>
      <c r="EK715" s="0" t="n">
        <f aca="false">IF(CHOOSE(MATCH(AR$5,$B$10:$E$10,0),$B715,$C715,$D715,$E715)*AR$6+AR715*AR$7&lt;AR$2,AR$3*AR$4,0)</f>
        <v>12.5</v>
      </c>
      <c r="EL715" s="0" t="n">
        <f aca="false">IF(CHOOSE(MATCH(AS$5,$B$10:$E$10,0),$B715,$C715,$D715,$E715)*AS$6+AS715*AS$7&lt;AS$2,AS$3*AS$4,0)</f>
        <v>0</v>
      </c>
      <c r="EM715" s="0" t="n">
        <f aca="false">IF(CHOOSE(MATCH(AT$5,$B$10:$E$10,0),$B715,$C715,$D715,$E715)*AT$6+AT715*AT$7&lt;AT$2,AT$3*AT$4,0)</f>
        <v>0</v>
      </c>
      <c r="EN715" s="0" t="n">
        <f aca="false">IF(CHOOSE(MATCH(AU$5,$B$10:$E$10,0),$B715,$C715,$D715,$E715)*AU$6+AU715*AU$7&lt;AU$2,AU$3*AU$4,0)</f>
        <v>0</v>
      </c>
      <c r="EO715" s="0" t="n">
        <f aca="false">IF(CHOOSE(MATCH(AV$5,$B$10:$E$10,0),$B715,$C715,$D715,$E715)*AV$6+AV715*AV$7&lt;AV$2,AV$3*AV$4,0)</f>
        <v>0</v>
      </c>
      <c r="EP715" s="0" t="n">
        <f aca="false">IF(CHOOSE(MATCH(AW$5,$B$10:$E$10,0),$B715,$C715,$D715,$E715)*AW$6+AW715*AW$7&lt;AW$2,AW$3*AW$4,0)</f>
        <v>0</v>
      </c>
      <c r="EQ715" s="0" t="n">
        <f aca="false">IF(CHOOSE(MATCH(AX$5,$B$10:$E$10,0),$B715,$C715,$D715,$E715)*AX$6+AX715*AX$7&lt;AX$2,AX$3*AX$4,0)</f>
        <v>0</v>
      </c>
      <c r="ER715" s="0" t="n">
        <f aca="false">IF(CHOOSE(MATCH(AY$5,$B$10:$E$10,0),$B715,$C715,$D715,$E715)*AY$6+AY715*AY$7&lt;AY$2,AY$3*AY$4,0)</f>
        <v>0</v>
      </c>
      <c r="ES715" s="0" t="n">
        <f aca="false">IF(CHOOSE(MATCH(AZ$5,$B$10:$E$10,0),$B715,$C715,$D715,$E715)*AZ$6+AZ715*AZ$7&lt;AZ$2,AZ$3*AZ$4,0)</f>
        <v>0</v>
      </c>
      <c r="ET715" s="0" t="n">
        <f aca="false">IF(CHOOSE(MATCH(BA$5,$B$10:$E$10,0),$B715,$C715,$D715,$E715)*BA$6+BA715*BA$7&lt;BA$2,BA$3*BA$4,0)</f>
        <v>0</v>
      </c>
      <c r="EU715" s="0" t="n">
        <f aca="false">IF(CHOOSE(MATCH(BB$5,$B$10:$E$10,0),$B715,$C715,$D715,$E715)*BB$6+BB715*BB$7&lt;BB$2,BB$3*BB$4,0)</f>
        <v>0</v>
      </c>
      <c r="EV715" s="0" t="n">
        <f aca="false">IF(CHOOSE(MATCH(BC$5,$B$10:$E$10,0),$B715,$C715,$D715,$E715)*BC$6+BC715*BC$7&lt;BC$2,BC$3*BC$4,0)</f>
        <v>0</v>
      </c>
      <c r="EW715" s="0" t="n">
        <f aca="false">IF(CHOOSE(MATCH(BD$5,$B$10:$E$10,0),$B715,$C715,$D715,$E715)*BD$6+BD715*BD$7&lt;BD$2,BD$3*BD$4,0)</f>
        <v>0</v>
      </c>
      <c r="EX715" s="0" t="n">
        <f aca="false">IF(CHOOSE(MATCH(BE$5,$B$10:$E$10,0),$B715,$C715,$D715,$E715)*BE$6+BE715*BE$7&lt;BE$2,BE$3*BE$4,0)</f>
        <v>0</v>
      </c>
      <c r="EY715" s="0" t="n">
        <f aca="false">IF(CHOOSE(MATCH(BF$5,$B$10:$E$10,0),$B715,$C715,$D715,$E715)*BF$6+BF715*BF$7&lt;BF$2,BF$3*BF$4,0)</f>
        <v>0</v>
      </c>
      <c r="EZ715" s="0" t="n">
        <f aca="false">IF(CHOOSE(MATCH(BG$5,$B$10:$E$10,0),$B715,$C715,$D715,$E715)*BG$6+BG715*BG$7&lt;BG$2,BG$3*BG$4,0)</f>
        <v>0</v>
      </c>
      <c r="FA715" s="0" t="n">
        <f aca="false">IF(CHOOSE(MATCH(BH$5,$B$10:$E$10,0),$B715,$C715,$D715,$E715)*BH$6+BH715*BH$7&lt;BH$2,BH$3*BH$4,0)</f>
        <v>0</v>
      </c>
      <c r="FB715" s="0" t="n">
        <f aca="false">IF(CHOOSE(MATCH(BI$5,$B$10:$E$10,0),$B715,$C715,$D715,$E715)*BI$6+BI715*BI$7&lt;BI$2,BI$3*BI$4,0)</f>
        <v>0</v>
      </c>
      <c r="FC715" s="0" t="n">
        <f aca="false">IF(CHOOSE(MATCH(BJ$5,$B$10:$E$10,0),$B715,$C715,$D715,$E715)*BJ$6+BJ715*BJ$7&lt;BJ$2,BJ$3*BJ$4,0)</f>
        <v>0</v>
      </c>
      <c r="FD715" s="0" t="n">
        <f aca="false">IF(CHOOSE(MATCH(BK$5,$B$10:$E$10,0),$B715,$C715,$D715,$E715)*BK$6+BK715*BK$7&lt;BK$2,BK$3*BK$4,0)</f>
        <v>0</v>
      </c>
      <c r="FE715" s="0" t="n">
        <f aca="false">IF(CHOOSE(MATCH(BL$5,$B$10:$E$10,0),$B715,$C715,$D715,$E715)*BL$6+BL715*BL$7&lt;BL$2,BL$3*BL$4,0)</f>
        <v>0</v>
      </c>
      <c r="FF715" s="0" t="n">
        <f aca="false">IF(CHOOSE(MATCH(BM$5,$B$10:$E$10,0),$B715,$C715,$D715,$E715)*BM$6+BM715*BM$7&lt;BM$2,BM$3*BM$4,0)</f>
        <v>0</v>
      </c>
      <c r="FG715" s="0" t="n">
        <f aca="false">IF(CHOOSE(MATCH(BN$5,$B$10:$E$10,0),$B715,$C715,$D715,$E715)*BN$6+BN715*BN$7&lt;BN$2,BN$3*BN$4,0)</f>
        <v>0</v>
      </c>
      <c r="FH715" s="0" t="n">
        <f aca="false">IF(CHOOSE(MATCH(BO$5,$B$10:$E$10,0),$B715,$C715,$D715,$E715)*BO$6+BO715*BO$7&lt;BO$2,BO$3*BO$4,0)</f>
        <v>0</v>
      </c>
      <c r="FI715" s="0" t="n">
        <f aca="false">IF(CHOOSE(MATCH(BP$5,$B$10:$E$10,0),$B715,$C715,$D715,$E715)*BP$6+BP715*BP$7&lt;BP$2,BP$3*BP$4,0)</f>
        <v>0</v>
      </c>
      <c r="FJ715" s="0" t="n">
        <f aca="false">IF(CHOOSE(MATCH(BQ$5,$B$10:$E$10,0),$B715,$C715,$D715,$E715)*BQ$6+BQ715*BQ$7&lt;BQ$2,BQ$3*BQ$4,0)</f>
        <v>0</v>
      </c>
      <c r="FK715" s="0" t="n">
        <f aca="false">IF(CHOOSE(MATCH(BR$5,$B$10:$E$10,0),$B715,$C715,$D715,$E715)*BR$6+BR715*BR$7&lt;BR$2,BR$3*BR$4,0)</f>
        <v>0</v>
      </c>
      <c r="FL715" s="0" t="n">
        <f aca="false">IF(CHOOSE(MATCH(BS$5,$B$10:$E$10,0),$B715,$C715,$D715,$E715)*BS$6+BS715*BS$7&lt;BS$2,BS$3*BS$4,0)</f>
        <v>0</v>
      </c>
      <c r="FM715" s="0" t="n">
        <f aca="false">IF(CHOOSE(MATCH(BT$5,$B$10:$E$10,0),$B715,$C715,$D715,$E715)*BT$6+BT715*BT$7&lt;BT$2,BT$3*BT$4,0)</f>
        <v>0</v>
      </c>
      <c r="FN715" s="0" t="n">
        <f aca="false">IF(CHOOSE(MATCH(BU$5,$B$10:$E$10,0),$B715,$C715,$D715,$E715)*BU$6+BU715*BU$7&lt;BU$2,BU$3*BU$4,0)</f>
        <v>0</v>
      </c>
      <c r="FO715" s="0" t="n">
        <f aca="false">IF(CHOOSE(MATCH(BV$5,$B$10:$E$10,0),$B715,$C715,$D715,$E715)*BV$6+BV715*BV$7&lt;BV$2,BV$3*BV$4,0)</f>
        <v>0</v>
      </c>
      <c r="FP715" s="0" t="n">
        <f aca="false">IF(CHOOSE(MATCH(BW$5,$B$10:$E$10,0),$B715,$C715,$D715,$E715)*BW$6+BW715*BW$7&lt;BW$2,BW$3*BW$4,0)</f>
        <v>0</v>
      </c>
      <c r="FQ715" s="0" t="n">
        <f aca="false">IF(CHOOSE(MATCH(BX$5,$B$10:$E$10,0),$B715,$C715,$D715,$E715)*BX$6+BX715*BX$7&lt;BX$2,BX$3*BX$4,0)</f>
        <v>0</v>
      </c>
      <c r="FR715" s="0" t="n">
        <f aca="false">IF(CHOOSE(MATCH(BY$5,$B$10:$E$10,0),$B715,$C715,$D715,$E715)*BY$6+BY715*BY$7&lt;BY$2,BY$3*BY$4,0)</f>
        <v>0</v>
      </c>
      <c r="FS715" s="0" t="n">
        <f aca="false">IF(CHOOSE(MATCH(BZ$5,$B$10:$E$10,0),$B715,$C715,$D715,$E715)*BZ$6+BZ715*BZ$7&lt;BZ$2,BZ$3*BZ$4,0)</f>
        <v>0</v>
      </c>
      <c r="FT715" s="0" t="n">
        <f aca="false">IF(CHOOSE(MATCH(CA$5,$B$10:$E$10,0),$B715,$C715,$D715,$E715)*CA$6+CA715*CA$7&lt;CA$2,CA$3*CA$4,0)</f>
        <v>0</v>
      </c>
      <c r="FU715" s="0" t="n">
        <f aca="false">IF(CHOOSE(MATCH(CB$5,$B$10:$E$10,0),$B715,$C715,$D715,$E715)*CB$6+CB715*CB$7&lt;CB$2,CB$3*CB$4,0)</f>
        <v>0</v>
      </c>
      <c r="FV715" s="0" t="n">
        <f aca="false">IF(CHOOSE(MATCH(CC$5,$B$10:$E$10,0),$B715,$C715,$D715,$E715)*CC$6+CC715*CC$7&lt;CC$2,CC$3*CC$4,0)</f>
        <v>0</v>
      </c>
      <c r="FW715" s="0" t="n">
        <f aca="false">IF(CHOOSE(MATCH(CD$5,$B$10:$E$10,0),$B715,$C715,$D715,$E715)*CD$6+CD715*CD$7&lt;CD$2,CD$3*CD$4,0)</f>
        <v>0</v>
      </c>
      <c r="FX715" s="0" t="n">
        <f aca="false">IF(CHOOSE(MATCH(CE$5,$B$10:$E$10,0),$B715,$C715,$D715,$E715)*CE$6+CE715*CE$7&lt;CE$2,CE$3*CE$4,0)</f>
        <v>0</v>
      </c>
      <c r="FY715" s="0" t="n">
        <f aca="false">IF(CHOOSE(MATCH(CF$5,$B$10:$E$10,0),$B715,$C715,$D715,$E715)*CF$6+CF715*CF$7&lt;CF$2,CF$3*CF$4,0)</f>
        <v>0</v>
      </c>
      <c r="FZ715" s="0" t="n">
        <f aca="false">IF(CHOOSE(MATCH(CG$5,$B$10:$E$10,0),$B715,$C715,$D715,$E715)*CG$6+CG715*CG$7&lt;CG$2,CG$3*CG$4,0)</f>
        <v>0</v>
      </c>
      <c r="GA715" s="0" t="n">
        <f aca="false">IF(CHOOSE(MATCH(CH$5,$B$10:$E$10,0),$B715,$C715,$D715,$E715)*CH$6+CH715*CH$7&lt;CH$2,CH$3*CH$4,0)</f>
        <v>0</v>
      </c>
      <c r="GB715" s="0" t="n">
        <f aca="false">IF(CHOOSE(MATCH(CI$5,$B$10:$E$10,0),$B715,$C715,$D715,$E715)*CI$6+CI715*CI$7&lt;CI$2,CI$3*CI$4,0)</f>
        <v>0</v>
      </c>
      <c r="GC715" s="0" t="n">
        <f aca="false">IF(CHOOSE(MATCH(CJ$5,$B$10:$E$10,0),$B715,$C715,$D715,$E715)*CJ$6+CJ715*CJ$7&lt;CJ$2,CJ$3*CJ$4,0)</f>
        <v>0</v>
      </c>
      <c r="GD715" s="0" t="n">
        <f aca="false">IF(CHOOSE(MATCH(CK$5,$B$10:$E$10,0),$B715,$C715,$D715,$E715)*CK$6+CK715*CK$7&lt;CK$2,CK$3*CK$4,0)</f>
        <v>0</v>
      </c>
      <c r="GE715" s="0" t="n">
        <f aca="false">IF(CHOOSE(MATCH(CL$5,$B$10:$E$10,0),$B715,$C715,$D715,$E715)*CL$6+CL715*CL$7&lt;CL$2,CL$3*CL$4,0)</f>
        <v>0</v>
      </c>
      <c r="GF715" s="0" t="n">
        <f aca="false">IF(CHOOSE(MATCH(CM$5,$B$10:$E$10,0),$B715,$C715,$D715,$E715)*CM$6+CM715*CM$7&lt;CM$2,CM$3*CM$4,0)</f>
        <v>0</v>
      </c>
      <c r="GG715" s="0" t="n">
        <f aca="false">IF(CHOOSE(MATCH(CN$5,$B$10:$E$10,0),$B715,$C715,$D715,$E715)*CN$6+CN715*CN$7&lt;CN$2,CN$3*CN$4,0)</f>
        <v>0</v>
      </c>
      <c r="GH715" s="0" t="n">
        <f aca="false">IF(CHOOSE(MATCH(CO$5,$B$10:$E$10,0),$B715,$C715,$D715,$E715)*CO$6+CO715*CO$7&lt;CO$2,CO$3*CO$4,0)</f>
        <v>0</v>
      </c>
      <c r="GI715" s="0" t="n">
        <f aca="false">IF(CHOOSE(MATCH(CP$5,$B$10:$E$10,0),$B715,$C715,$D715,$E715)*CP$6+CP715*CP$7&lt;CP$2,CP$3*CP$4,0)</f>
        <v>0</v>
      </c>
      <c r="GJ715" s="0" t="n">
        <f aca="false">IF(CHOOSE(MATCH(CQ$5,$B$10:$E$10,0),$B715,$C715,$D715,$E715)*CQ$6+CQ715*CQ$7&lt;CQ$2,CQ$3*CQ$4,0)</f>
        <v>0</v>
      </c>
      <c r="GK715" s="0" t="n">
        <f aca="false">IF(CHOOSE(MATCH(CR$5,$B$10:$E$10,0),$B715,$C715,$D715,$E715)*CR$6+CR715*CR$7&lt;CR$2,CR$3*CR$4,0)</f>
        <v>0</v>
      </c>
      <c r="GL715" s="0" t="n">
        <f aca="false">IF(CHOOSE(MATCH(CS$5,$B$10:$E$10,0),$B715,$C715,$D715,$E715)*CS$6+CS715*CS$7&lt;CS$2,CS$3*CS$4,0)</f>
        <v>0</v>
      </c>
      <c r="GM715" s="0" t="n">
        <f aca="false">IF(CHOOSE(MATCH(CT$5,$B$10:$E$10,0),$B715,$C715,$D715,$E715)*CT$6+CT715*CT$7&lt;CT$2,CT$3*CT$4,0)</f>
        <v>0</v>
      </c>
      <c r="GN715" s="0" t="n">
        <f aca="false">IF(CHOOSE(MATCH(CU$5,$B$10:$E$10,0),$B715,$C715,$D715,$E715)*CU$6+CU715*CU$7&lt;CU$2,CU$3*CU$4,0)</f>
        <v>0</v>
      </c>
      <c r="GO715" s="0" t="n">
        <f aca="false">IF(CHOOSE(MATCH(CV$5,$B$10:$E$10,0),$B715,$C715,$D715,$E715)*CV$6+CV715*CV$7&lt;CV$2,CV$3*CV$4,0)</f>
        <v>0</v>
      </c>
      <c r="GP715" s="0" t="n">
        <f aca="false">IF(CHOOSE(MATCH(CW$5,$B$10:$E$10,0),$B715,$C715,$D715,$E715)*CW$6+CW715*CW$7&lt;CW$2,CW$3*CW$4,0)</f>
        <v>0</v>
      </c>
      <c r="GQ715" s="0" t="n">
        <f aca="false">IF(CHOOSE(MATCH(CX$5,$B$10:$E$10,0),$B715,$C715,$D715,$E715)*CX$6+CX715*CX$7&lt;CX$2,CX$3*CX$4,0)</f>
        <v>0</v>
      </c>
      <c r="GS715" s="0" t="n">
        <f aca="false">SUM(CZ715:GQ715)</f>
        <v>13</v>
      </c>
      <c r="GT715" s="0" t="n">
        <f aca="false">IF(GS715&gt;$GS$6,1,0)</f>
        <v>0</v>
      </c>
    </row>
    <row r="716" customFormat="false" ht="14" hidden="false" customHeight="false" outlineLevel="0" collapsed="false">
      <c r="A716" s="0" t="n">
        <v>706</v>
      </c>
      <c r="B716" s="0" t="n">
        <v>1.52127441561422</v>
      </c>
      <c r="C716" s="0" t="n">
        <v>1.72098790739622</v>
      </c>
      <c r="D716" s="0" t="n">
        <v>0.42058615814497</v>
      </c>
      <c r="E716" s="0" t="n">
        <v>0.00664879874979955</v>
      </c>
      <c r="G716" s="0" t="n">
        <v>-2.01343937078491</v>
      </c>
      <c r="H716" s="0" t="n">
        <v>0.107650066638598</v>
      </c>
      <c r="I716" s="0" t="n">
        <v>1.38870746013708</v>
      </c>
      <c r="J716" s="0" t="n">
        <v>0.807381184131373</v>
      </c>
      <c r="K716" s="0" t="n">
        <v>-0.651402842777316</v>
      </c>
      <c r="L716" s="0" t="n">
        <v>1.1404540600779</v>
      </c>
      <c r="M716" s="0" t="n">
        <v>0.403299509343924</v>
      </c>
      <c r="N716" s="0" t="n">
        <v>1.13272108137608</v>
      </c>
      <c r="O716" s="0" t="n">
        <v>0.41302882891614</v>
      </c>
      <c r="P716" s="0" t="n">
        <v>-1.26124632515712</v>
      </c>
      <c r="Q716" s="0" t="n">
        <v>0.0413592715631239</v>
      </c>
      <c r="R716" s="0" t="n">
        <v>-1.90559148904867</v>
      </c>
      <c r="S716" s="0" t="n">
        <v>0.847128376335604</v>
      </c>
      <c r="T716" s="0" t="n">
        <v>-0.31716126613901</v>
      </c>
      <c r="U716" s="0" t="n">
        <v>-2.21627487917431</v>
      </c>
      <c r="V716" s="0" t="n">
        <v>-0.256650309893303</v>
      </c>
      <c r="W716" s="0" t="n">
        <v>0.556992745259777</v>
      </c>
      <c r="X716" s="0" t="n">
        <v>0.75059688242618</v>
      </c>
      <c r="Y716" s="0" t="n">
        <v>1.12505176730338</v>
      </c>
      <c r="Z716" s="0" t="n">
        <v>-0.29591319616884</v>
      </c>
      <c r="AA716" s="0" t="n">
        <v>2.03419403987937</v>
      </c>
      <c r="AB716" s="0" t="n">
        <v>0.380254050469375</v>
      </c>
      <c r="AC716" s="0" t="n">
        <v>-0.933787305257283</v>
      </c>
      <c r="AD716" s="0" t="n">
        <v>0.809927769296337</v>
      </c>
      <c r="AE716" s="0" t="n">
        <v>-0.12220425560372</v>
      </c>
      <c r="AF716" s="0" t="n">
        <v>-1.03788124761195</v>
      </c>
      <c r="AG716" s="0" t="n">
        <v>1.33235062094172</v>
      </c>
      <c r="AH716" s="0" t="n">
        <v>1.24780171972816</v>
      </c>
      <c r="AI716" s="0" t="n">
        <v>-0.913744315766962</v>
      </c>
      <c r="AJ716" s="0" t="n">
        <v>-2.45006958721206</v>
      </c>
      <c r="AK716" s="0" t="n">
        <v>0.605452896706993</v>
      </c>
      <c r="AL716" s="0" t="n">
        <v>0.487025317852385</v>
      </c>
      <c r="AM716" s="0" t="n">
        <v>0.775676198827568</v>
      </c>
      <c r="AN716" s="0" t="n">
        <v>-1.39394160214579</v>
      </c>
      <c r="AO716" s="0" t="n">
        <v>-0.17146703612525</v>
      </c>
      <c r="AP716" s="0" t="n">
        <v>-1.17468744065263</v>
      </c>
      <c r="AQ716" s="0" t="n">
        <v>1.04564605862834</v>
      </c>
      <c r="AR716" s="0" t="n">
        <v>0.603893113293452</v>
      </c>
      <c r="AS716" s="0" t="n">
        <v>-2.42471287492663</v>
      </c>
      <c r="AT716" s="0" t="n">
        <v>0.237248514167732</v>
      </c>
      <c r="AU716" s="0" t="n">
        <v>0.303434717352502</v>
      </c>
      <c r="AV716" s="0" t="n">
        <v>-0.0297245605906937</v>
      </c>
      <c r="AW716" s="0" t="n">
        <v>0.402885689254617</v>
      </c>
      <c r="AX716" s="0" t="n">
        <v>-0.0160275703819934</v>
      </c>
      <c r="AY716" s="0" t="n">
        <v>-0.117427134682657</v>
      </c>
      <c r="AZ716" s="0" t="n">
        <v>-0.960260422289139</v>
      </c>
      <c r="BA716" s="0" t="n">
        <v>0.577931587031344</v>
      </c>
      <c r="BB716" s="0" t="n">
        <v>-1.66389327205252</v>
      </c>
      <c r="BC716" s="0" t="n">
        <v>-0.193635969480965</v>
      </c>
      <c r="BD716" s="0" t="n">
        <v>0.834708089314517</v>
      </c>
      <c r="BE716" s="0" t="n">
        <v>1.24232201414998</v>
      </c>
      <c r="BF716" s="0" t="n">
        <v>-0.554671260033501</v>
      </c>
      <c r="BG716" s="0" t="n">
        <v>0.0949626155488659</v>
      </c>
      <c r="BH716" s="0" t="n">
        <v>0.082367250797688</v>
      </c>
      <c r="BI716" s="0" t="n">
        <v>0.428574367106194</v>
      </c>
      <c r="BJ716" s="0" t="n">
        <v>-0.252699692282476</v>
      </c>
      <c r="BK716" s="0" t="n">
        <v>0.966342668107245</v>
      </c>
      <c r="BL716" s="0" t="n">
        <v>-2.1157757146284</v>
      </c>
      <c r="BM716" s="0" t="n">
        <v>-0.394436483475147</v>
      </c>
      <c r="BN716" s="0" t="n">
        <v>-0.759141585149337</v>
      </c>
      <c r="BO716" s="0" t="n">
        <v>1.77075435203733</v>
      </c>
      <c r="BP716" s="0" t="n">
        <v>-0.704250169292209</v>
      </c>
      <c r="BQ716" s="0" t="n">
        <v>0.314909129883745</v>
      </c>
      <c r="BR716" s="0" t="n">
        <v>-0.755474047764437</v>
      </c>
      <c r="BS716" s="0" t="n">
        <v>-0.148530716614914</v>
      </c>
      <c r="BT716" s="0" t="n">
        <v>-0.203075387616991</v>
      </c>
      <c r="BU716" s="0" t="n">
        <v>-1.71288775163703</v>
      </c>
      <c r="BV716" s="0" t="n">
        <v>0.457519035990117</v>
      </c>
      <c r="BW716" s="0" t="n">
        <v>-0.790330432209885</v>
      </c>
      <c r="BX716" s="0" t="n">
        <v>1.52108441398013</v>
      </c>
      <c r="BY716" s="0" t="n">
        <v>-0.467907739221118</v>
      </c>
      <c r="BZ716" s="0" t="n">
        <v>-0.36794745028601</v>
      </c>
      <c r="CA716" s="0" t="n">
        <v>0.484701558889356</v>
      </c>
      <c r="CB716" s="0" t="n">
        <v>1.09683469418087</v>
      </c>
      <c r="CC716" s="0" t="n">
        <v>1.17560375656467</v>
      </c>
      <c r="CD716" s="0" t="n">
        <v>0.0952695700107142</v>
      </c>
      <c r="CE716" s="0" t="n">
        <v>1.16272531158756</v>
      </c>
      <c r="CF716" s="0" t="n">
        <v>-1.20275217341259</v>
      </c>
      <c r="CG716" s="0" t="n">
        <v>0.130301032186253</v>
      </c>
      <c r="CH716" s="0" t="n">
        <v>0.121278844744666</v>
      </c>
      <c r="CI716" s="0" t="n">
        <v>1.14412614493631</v>
      </c>
      <c r="CJ716" s="0" t="n">
        <v>0.624957010586513</v>
      </c>
      <c r="CK716" s="0" t="n">
        <v>0.844829628476873</v>
      </c>
      <c r="CL716" s="0" t="n">
        <v>0.47834532779234</v>
      </c>
      <c r="CM716" s="0" t="n">
        <v>-0.827683379611699</v>
      </c>
      <c r="CN716" s="0" t="n">
        <v>-0.308565404338879</v>
      </c>
      <c r="CO716" s="0" t="n">
        <v>-0.194103222384001</v>
      </c>
      <c r="CP716" s="0" t="n">
        <v>0.702486886439147</v>
      </c>
      <c r="CQ716" s="0" t="n">
        <v>-0.467053951069829</v>
      </c>
      <c r="CR716" s="0" t="n">
        <v>0.0191641902347328</v>
      </c>
      <c r="CS716" s="0" t="n">
        <v>-1.29642103274819</v>
      </c>
      <c r="CT716" s="0" t="n">
        <v>-1.47164428199176</v>
      </c>
      <c r="CU716" s="0" t="n">
        <v>0.944726252782857</v>
      </c>
      <c r="CV716" s="0" t="n">
        <v>-0.479374193673721</v>
      </c>
      <c r="CW716" s="0" t="n">
        <v>0.54568317864323</v>
      </c>
      <c r="CX716" s="0" t="n">
        <v>-1.54360350279603</v>
      </c>
      <c r="CZ716" s="0" t="n">
        <f aca="false">IF(CHOOSE(MATCH(G$5,$B$10:$E$10,0),$B716,$C716,$D716,$E716)*G$6+G716*G$7&lt;G$2,G$3*G$4,0)</f>
        <v>0</v>
      </c>
      <c r="DA716" s="0" t="n">
        <f aca="false">IF(CHOOSE(MATCH(H$5,$B$10:$E$10,0),$B716,$C716,$D716,$E716)*H$6+H716*H$7&lt;H$2,H$3*H$4,0)</f>
        <v>0</v>
      </c>
      <c r="DB716" s="0" t="n">
        <f aca="false">IF(CHOOSE(MATCH(I$5,$B$10:$E$10,0),$B716,$C716,$D716,$E716)*I$6+I716*I$7&lt;I$2,I$3*I$4,0)</f>
        <v>0</v>
      </c>
      <c r="DC716" s="0" t="n">
        <f aca="false">IF(CHOOSE(MATCH(J$5,$B$10:$E$10,0),$B716,$C716,$D716,$E716)*J$6+J716*J$7&lt;J$2,J$3*J$4,0)</f>
        <v>0</v>
      </c>
      <c r="DD716" s="0" t="n">
        <f aca="false">IF(CHOOSE(MATCH(K$5,$B$10:$E$10,0),$B716,$C716,$D716,$E716)*K$6+K716*K$7&lt;K$2,K$3*K$4,0)</f>
        <v>0</v>
      </c>
      <c r="DE716" s="0" t="n">
        <f aca="false">IF(CHOOSE(MATCH(L$5,$B$10:$E$10,0),$B716,$C716,$D716,$E716)*L$6+L716*L$7&lt;L$2,L$3*L$4,0)</f>
        <v>0</v>
      </c>
      <c r="DF716" s="0" t="n">
        <f aca="false">IF(CHOOSE(MATCH(M$5,$B$10:$E$10,0),$B716,$C716,$D716,$E716)*M$6+M716*M$7&lt;M$2,M$3*M$4,0)</f>
        <v>0</v>
      </c>
      <c r="DG716" s="0" t="n">
        <f aca="false">IF(CHOOSE(MATCH(N$5,$B$10:$E$10,0),$B716,$C716,$D716,$E716)*N$6+N716*N$7&lt;N$2,N$3*N$4,0)</f>
        <v>0</v>
      </c>
      <c r="DH716" s="0" t="n">
        <f aca="false">IF(CHOOSE(MATCH(O$5,$B$10:$E$10,0),$B716,$C716,$D716,$E716)*O$6+O716*O$7&lt;O$2,O$3*O$4,0)</f>
        <v>0</v>
      </c>
      <c r="DI716" s="0" t="n">
        <f aca="false">IF(CHOOSE(MATCH(P$5,$B$10:$E$10,0),$B716,$C716,$D716,$E716)*P$6+P716*P$7&lt;P$2,P$3*P$4,0)</f>
        <v>0</v>
      </c>
      <c r="DJ716" s="0" t="n">
        <f aca="false">IF(CHOOSE(MATCH(Q$5,$B$10:$E$10,0),$B716,$C716,$D716,$E716)*Q$6+Q716*Q$7&lt;Q$2,Q$3*Q$4,0)</f>
        <v>0</v>
      </c>
      <c r="DK716" s="0" t="n">
        <f aca="false">IF(CHOOSE(MATCH(R$5,$B$10:$E$10,0),$B716,$C716,$D716,$E716)*R$6+R716*R$7&lt;R$2,R$3*R$4,0)</f>
        <v>0</v>
      </c>
      <c r="DL716" s="0" t="n">
        <f aca="false">IF(CHOOSE(MATCH(S$5,$B$10:$E$10,0),$B716,$C716,$D716,$E716)*S$6+S716*S$7&lt;S$2,S$3*S$4,0)</f>
        <v>0</v>
      </c>
      <c r="DM716" s="0" t="n">
        <f aca="false">IF(CHOOSE(MATCH(T$5,$B$10:$E$10,0),$B716,$C716,$D716,$E716)*T$6+T716*T$7&lt;T$2,T$3*T$4,0)</f>
        <v>0</v>
      </c>
      <c r="DN716" s="0" t="n">
        <f aca="false">IF(CHOOSE(MATCH(U$5,$B$10:$E$10,0),$B716,$C716,$D716,$E716)*U$6+U716*U$7&lt;U$2,U$3*U$4,0)</f>
        <v>0</v>
      </c>
      <c r="DO716" s="0" t="n">
        <f aca="false">IF(CHOOSE(MATCH(V$5,$B$10:$E$10,0),$B716,$C716,$D716,$E716)*V$6+V716*V$7&lt;V$2,V$3*V$4,0)</f>
        <v>0</v>
      </c>
      <c r="DP716" s="0" t="n">
        <f aca="false">IF(CHOOSE(MATCH(W$5,$B$10:$E$10,0),$B716,$C716,$D716,$E716)*W$6+W716*W$7&lt;W$2,W$3*W$4,0)</f>
        <v>0</v>
      </c>
      <c r="DQ716" s="0" t="n">
        <f aca="false">IF(CHOOSE(MATCH(X$5,$B$10:$E$10,0),$B716,$C716,$D716,$E716)*X$6+X716*X$7&lt;X$2,X$3*X$4,0)</f>
        <v>0</v>
      </c>
      <c r="DR716" s="0" t="n">
        <f aca="false">IF(CHOOSE(MATCH(Y$5,$B$10:$E$10,0),$B716,$C716,$D716,$E716)*Y$6+Y716*Y$7&lt;Y$2,Y$3*Y$4,0)</f>
        <v>0</v>
      </c>
      <c r="DS716" s="0" t="n">
        <f aca="false">IF(CHOOSE(MATCH(Z$5,$B$10:$E$10,0),$B716,$C716,$D716,$E716)*Z$6+Z716*Z$7&lt;Z$2,Z$3*Z$4,0)</f>
        <v>0</v>
      </c>
      <c r="DT716" s="0" t="n">
        <f aca="false">IF(CHOOSE(MATCH(AA$5,$B$10:$E$10,0),$B716,$C716,$D716,$E716)*AA$6+AA716*AA$7&lt;AA$2,AA$3*AA$4,0)</f>
        <v>0</v>
      </c>
      <c r="DU716" s="0" t="n">
        <f aca="false">IF(CHOOSE(MATCH(AB$5,$B$10:$E$10,0),$B716,$C716,$D716,$E716)*AB$6+AB716*AB$7&lt;AB$2,AB$3*AB$4,0)</f>
        <v>0</v>
      </c>
      <c r="DV716" s="0" t="n">
        <f aca="false">IF(CHOOSE(MATCH(AC$5,$B$10:$E$10,0),$B716,$C716,$D716,$E716)*AC$6+AC716*AC$7&lt;AC$2,AC$3*AC$4,0)</f>
        <v>0</v>
      </c>
      <c r="DW716" s="0" t="n">
        <f aca="false">IF(CHOOSE(MATCH(AD$5,$B$10:$E$10,0),$B716,$C716,$D716,$E716)*AD$6+AD716*AD$7&lt;AD$2,AD$3*AD$4,0)</f>
        <v>0</v>
      </c>
      <c r="DX716" s="0" t="n">
        <f aca="false">IF(CHOOSE(MATCH(AE$5,$B$10:$E$10,0),$B716,$C716,$D716,$E716)*AE$6+AE716*AE$7&lt;AE$2,AE$3*AE$4,0)</f>
        <v>0</v>
      </c>
      <c r="DY716" s="0" t="n">
        <f aca="false">IF(CHOOSE(MATCH(AF$5,$B$10:$E$10,0),$B716,$C716,$D716,$E716)*AF$6+AF716*AF$7&lt;AF$2,AF$3*AF$4,0)</f>
        <v>0</v>
      </c>
      <c r="DZ716" s="0" t="n">
        <f aca="false">IF(CHOOSE(MATCH(AG$5,$B$10:$E$10,0),$B716,$C716,$D716,$E716)*AG$6+AG716*AG$7&lt;AG$2,AG$3*AG$4,0)</f>
        <v>0</v>
      </c>
      <c r="EA716" s="0" t="n">
        <f aca="false">IF(CHOOSE(MATCH(AH$5,$B$10:$E$10,0),$B716,$C716,$D716,$E716)*AH$6+AH716*AH$7&lt;AH$2,AH$3*AH$4,0)</f>
        <v>0</v>
      </c>
      <c r="EB716" s="0" t="n">
        <f aca="false">IF(CHOOSE(MATCH(AI$5,$B$10:$E$10,0),$B716,$C716,$D716,$E716)*AI$6+AI716*AI$7&lt;AI$2,AI$3*AI$4,0)</f>
        <v>0</v>
      </c>
      <c r="EC716" s="0" t="n">
        <f aca="false">IF(CHOOSE(MATCH(AJ$5,$B$10:$E$10,0),$B716,$C716,$D716,$E716)*AJ$6+AJ716*AJ$7&lt;AJ$2,AJ$3*AJ$4,0)</f>
        <v>0</v>
      </c>
      <c r="ED716" s="0" t="n">
        <f aca="false">IF(CHOOSE(MATCH(AK$5,$B$10:$E$10,0),$B716,$C716,$D716,$E716)*AK$6+AK716*AK$7&lt;AK$2,AK$3*AK$4,0)</f>
        <v>0</v>
      </c>
      <c r="EE716" s="0" t="n">
        <f aca="false">IF(CHOOSE(MATCH(AL$5,$B$10:$E$10,0),$B716,$C716,$D716,$E716)*AL$6+AL716*AL$7&lt;AL$2,AL$3*AL$4,0)</f>
        <v>0</v>
      </c>
      <c r="EF716" s="0" t="n">
        <f aca="false">IF(CHOOSE(MATCH(AM$5,$B$10:$E$10,0),$B716,$C716,$D716,$E716)*AM$6+AM716*AM$7&lt;AM$2,AM$3*AM$4,0)</f>
        <v>0</v>
      </c>
      <c r="EG716" s="0" t="n">
        <f aca="false">IF(CHOOSE(MATCH(AN$5,$B$10:$E$10,0),$B716,$C716,$D716,$E716)*AN$6+AN716*AN$7&lt;AN$2,AN$3*AN$4,0)</f>
        <v>0</v>
      </c>
      <c r="EH716" s="0" t="n">
        <f aca="false">IF(CHOOSE(MATCH(AO$5,$B$10:$E$10,0),$B716,$C716,$D716,$E716)*AO$6+AO716*AO$7&lt;AO$2,AO$3*AO$4,0)</f>
        <v>0</v>
      </c>
      <c r="EI716" s="0" t="n">
        <f aca="false">IF(CHOOSE(MATCH(AP$5,$B$10:$E$10,0),$B716,$C716,$D716,$E716)*AP$6+AP716*AP$7&lt;AP$2,AP$3*AP$4,0)</f>
        <v>0</v>
      </c>
      <c r="EJ716" s="0" t="n">
        <f aca="false">IF(CHOOSE(MATCH(AQ$5,$B$10:$E$10,0),$B716,$C716,$D716,$E716)*AQ$6+AQ716*AQ$7&lt;AQ$2,AQ$3*AQ$4,0)</f>
        <v>0</v>
      </c>
      <c r="EK716" s="0" t="n">
        <f aca="false">IF(CHOOSE(MATCH(AR$5,$B$10:$E$10,0),$B716,$C716,$D716,$E716)*AR$6+AR716*AR$7&lt;AR$2,AR$3*AR$4,0)</f>
        <v>0</v>
      </c>
      <c r="EL716" s="0" t="n">
        <f aca="false">IF(CHOOSE(MATCH(AS$5,$B$10:$E$10,0),$B716,$C716,$D716,$E716)*AS$6+AS716*AS$7&lt;AS$2,AS$3*AS$4,0)</f>
        <v>0</v>
      </c>
      <c r="EM716" s="0" t="n">
        <f aca="false">IF(CHOOSE(MATCH(AT$5,$B$10:$E$10,0),$B716,$C716,$D716,$E716)*AT$6+AT716*AT$7&lt;AT$2,AT$3*AT$4,0)</f>
        <v>0</v>
      </c>
      <c r="EN716" s="0" t="n">
        <f aca="false">IF(CHOOSE(MATCH(AU$5,$B$10:$E$10,0),$B716,$C716,$D716,$E716)*AU$6+AU716*AU$7&lt;AU$2,AU$3*AU$4,0)</f>
        <v>0</v>
      </c>
      <c r="EO716" s="0" t="n">
        <f aca="false">IF(CHOOSE(MATCH(AV$5,$B$10:$E$10,0),$B716,$C716,$D716,$E716)*AV$6+AV716*AV$7&lt;AV$2,AV$3*AV$4,0)</f>
        <v>0</v>
      </c>
      <c r="EP716" s="0" t="n">
        <f aca="false">IF(CHOOSE(MATCH(AW$5,$B$10:$E$10,0),$B716,$C716,$D716,$E716)*AW$6+AW716*AW$7&lt;AW$2,AW$3*AW$4,0)</f>
        <v>0</v>
      </c>
      <c r="EQ716" s="0" t="n">
        <f aca="false">IF(CHOOSE(MATCH(AX$5,$B$10:$E$10,0),$B716,$C716,$D716,$E716)*AX$6+AX716*AX$7&lt;AX$2,AX$3*AX$4,0)</f>
        <v>0</v>
      </c>
      <c r="ER716" s="0" t="n">
        <f aca="false">IF(CHOOSE(MATCH(AY$5,$B$10:$E$10,0),$B716,$C716,$D716,$E716)*AY$6+AY716*AY$7&lt;AY$2,AY$3*AY$4,0)</f>
        <v>0</v>
      </c>
      <c r="ES716" s="0" t="n">
        <f aca="false">IF(CHOOSE(MATCH(AZ$5,$B$10:$E$10,0),$B716,$C716,$D716,$E716)*AZ$6+AZ716*AZ$7&lt;AZ$2,AZ$3*AZ$4,0)</f>
        <v>0</v>
      </c>
      <c r="ET716" s="0" t="n">
        <f aca="false">IF(CHOOSE(MATCH(BA$5,$B$10:$E$10,0),$B716,$C716,$D716,$E716)*BA$6+BA716*BA$7&lt;BA$2,BA$3*BA$4,0)</f>
        <v>0</v>
      </c>
      <c r="EU716" s="0" t="n">
        <f aca="false">IF(CHOOSE(MATCH(BB$5,$B$10:$E$10,0),$B716,$C716,$D716,$E716)*BB$6+BB716*BB$7&lt;BB$2,BB$3*BB$4,0)</f>
        <v>0</v>
      </c>
      <c r="EV716" s="0" t="n">
        <f aca="false">IF(CHOOSE(MATCH(BC$5,$B$10:$E$10,0),$B716,$C716,$D716,$E716)*BC$6+BC716*BC$7&lt;BC$2,BC$3*BC$4,0)</f>
        <v>0</v>
      </c>
      <c r="EW716" s="0" t="n">
        <f aca="false">IF(CHOOSE(MATCH(BD$5,$B$10:$E$10,0),$B716,$C716,$D716,$E716)*BD$6+BD716*BD$7&lt;BD$2,BD$3*BD$4,0)</f>
        <v>0</v>
      </c>
      <c r="EX716" s="0" t="n">
        <f aca="false">IF(CHOOSE(MATCH(BE$5,$B$10:$E$10,0),$B716,$C716,$D716,$E716)*BE$6+BE716*BE$7&lt;BE$2,BE$3*BE$4,0)</f>
        <v>0</v>
      </c>
      <c r="EY716" s="0" t="n">
        <f aca="false">IF(CHOOSE(MATCH(BF$5,$B$10:$E$10,0),$B716,$C716,$D716,$E716)*BF$6+BF716*BF$7&lt;BF$2,BF$3*BF$4,0)</f>
        <v>0</v>
      </c>
      <c r="EZ716" s="0" t="n">
        <f aca="false">IF(CHOOSE(MATCH(BG$5,$B$10:$E$10,0),$B716,$C716,$D716,$E716)*BG$6+BG716*BG$7&lt;BG$2,BG$3*BG$4,0)</f>
        <v>0</v>
      </c>
      <c r="FA716" s="0" t="n">
        <f aca="false">IF(CHOOSE(MATCH(BH$5,$B$10:$E$10,0),$B716,$C716,$D716,$E716)*BH$6+BH716*BH$7&lt;BH$2,BH$3*BH$4,0)</f>
        <v>0</v>
      </c>
      <c r="FB716" s="0" t="n">
        <f aca="false">IF(CHOOSE(MATCH(BI$5,$B$10:$E$10,0),$B716,$C716,$D716,$E716)*BI$6+BI716*BI$7&lt;BI$2,BI$3*BI$4,0)</f>
        <v>0</v>
      </c>
      <c r="FC716" s="0" t="n">
        <f aca="false">IF(CHOOSE(MATCH(BJ$5,$B$10:$E$10,0),$B716,$C716,$D716,$E716)*BJ$6+BJ716*BJ$7&lt;BJ$2,BJ$3*BJ$4,0)</f>
        <v>0</v>
      </c>
      <c r="FD716" s="0" t="n">
        <f aca="false">IF(CHOOSE(MATCH(BK$5,$B$10:$E$10,0),$B716,$C716,$D716,$E716)*BK$6+BK716*BK$7&lt;BK$2,BK$3*BK$4,0)</f>
        <v>0</v>
      </c>
      <c r="FE716" s="0" t="n">
        <f aca="false">IF(CHOOSE(MATCH(BL$5,$B$10:$E$10,0),$B716,$C716,$D716,$E716)*BL$6+BL716*BL$7&lt;BL$2,BL$3*BL$4,0)</f>
        <v>0</v>
      </c>
      <c r="FF716" s="0" t="n">
        <f aca="false">IF(CHOOSE(MATCH(BM$5,$B$10:$E$10,0),$B716,$C716,$D716,$E716)*BM$6+BM716*BM$7&lt;BM$2,BM$3*BM$4,0)</f>
        <v>0</v>
      </c>
      <c r="FG716" s="0" t="n">
        <f aca="false">IF(CHOOSE(MATCH(BN$5,$B$10:$E$10,0),$B716,$C716,$D716,$E716)*BN$6+BN716*BN$7&lt;BN$2,BN$3*BN$4,0)</f>
        <v>0</v>
      </c>
      <c r="FH716" s="0" t="n">
        <f aca="false">IF(CHOOSE(MATCH(BO$5,$B$10:$E$10,0),$B716,$C716,$D716,$E716)*BO$6+BO716*BO$7&lt;BO$2,BO$3*BO$4,0)</f>
        <v>0</v>
      </c>
      <c r="FI716" s="0" t="n">
        <f aca="false">IF(CHOOSE(MATCH(BP$5,$B$10:$E$10,0),$B716,$C716,$D716,$E716)*BP$6+BP716*BP$7&lt;BP$2,BP$3*BP$4,0)</f>
        <v>0</v>
      </c>
      <c r="FJ716" s="0" t="n">
        <f aca="false">IF(CHOOSE(MATCH(BQ$5,$B$10:$E$10,0),$B716,$C716,$D716,$E716)*BQ$6+BQ716*BQ$7&lt;BQ$2,BQ$3*BQ$4,0)</f>
        <v>0</v>
      </c>
      <c r="FK716" s="0" t="n">
        <f aca="false">IF(CHOOSE(MATCH(BR$5,$B$10:$E$10,0),$B716,$C716,$D716,$E716)*BR$6+BR716*BR$7&lt;BR$2,BR$3*BR$4,0)</f>
        <v>0</v>
      </c>
      <c r="FL716" s="0" t="n">
        <f aca="false">IF(CHOOSE(MATCH(BS$5,$B$10:$E$10,0),$B716,$C716,$D716,$E716)*BS$6+BS716*BS$7&lt;BS$2,BS$3*BS$4,0)</f>
        <v>0</v>
      </c>
      <c r="FM716" s="0" t="n">
        <f aca="false">IF(CHOOSE(MATCH(BT$5,$B$10:$E$10,0),$B716,$C716,$D716,$E716)*BT$6+BT716*BT$7&lt;BT$2,BT$3*BT$4,0)</f>
        <v>0</v>
      </c>
      <c r="FN716" s="0" t="n">
        <f aca="false">IF(CHOOSE(MATCH(BU$5,$B$10:$E$10,0),$B716,$C716,$D716,$E716)*BU$6+BU716*BU$7&lt;BU$2,BU$3*BU$4,0)</f>
        <v>0</v>
      </c>
      <c r="FO716" s="0" t="n">
        <f aca="false">IF(CHOOSE(MATCH(BV$5,$B$10:$E$10,0),$B716,$C716,$D716,$E716)*BV$6+BV716*BV$7&lt;BV$2,BV$3*BV$4,0)</f>
        <v>0</v>
      </c>
      <c r="FP716" s="0" t="n">
        <f aca="false">IF(CHOOSE(MATCH(BW$5,$B$10:$E$10,0),$B716,$C716,$D716,$E716)*BW$6+BW716*BW$7&lt;BW$2,BW$3*BW$4,0)</f>
        <v>0</v>
      </c>
      <c r="FQ716" s="0" t="n">
        <f aca="false">IF(CHOOSE(MATCH(BX$5,$B$10:$E$10,0),$B716,$C716,$D716,$E716)*BX$6+BX716*BX$7&lt;BX$2,BX$3*BX$4,0)</f>
        <v>0</v>
      </c>
      <c r="FR716" s="0" t="n">
        <f aca="false">IF(CHOOSE(MATCH(BY$5,$B$10:$E$10,0),$B716,$C716,$D716,$E716)*BY$6+BY716*BY$7&lt;BY$2,BY$3*BY$4,0)</f>
        <v>0</v>
      </c>
      <c r="FS716" s="0" t="n">
        <f aca="false">IF(CHOOSE(MATCH(BZ$5,$B$10:$E$10,0),$B716,$C716,$D716,$E716)*BZ$6+BZ716*BZ$7&lt;BZ$2,BZ$3*BZ$4,0)</f>
        <v>0</v>
      </c>
      <c r="FT716" s="0" t="n">
        <f aca="false">IF(CHOOSE(MATCH(CA$5,$B$10:$E$10,0),$B716,$C716,$D716,$E716)*CA$6+CA716*CA$7&lt;CA$2,CA$3*CA$4,0)</f>
        <v>0</v>
      </c>
      <c r="FU716" s="0" t="n">
        <f aca="false">IF(CHOOSE(MATCH(CB$5,$B$10:$E$10,0),$B716,$C716,$D716,$E716)*CB$6+CB716*CB$7&lt;CB$2,CB$3*CB$4,0)</f>
        <v>0</v>
      </c>
      <c r="FV716" s="0" t="n">
        <f aca="false">IF(CHOOSE(MATCH(CC$5,$B$10:$E$10,0),$B716,$C716,$D716,$E716)*CC$6+CC716*CC$7&lt;CC$2,CC$3*CC$4,0)</f>
        <v>0</v>
      </c>
      <c r="FW716" s="0" t="n">
        <f aca="false">IF(CHOOSE(MATCH(CD$5,$B$10:$E$10,0),$B716,$C716,$D716,$E716)*CD$6+CD716*CD$7&lt;CD$2,CD$3*CD$4,0)</f>
        <v>0</v>
      </c>
      <c r="FX716" s="0" t="n">
        <f aca="false">IF(CHOOSE(MATCH(CE$5,$B$10:$E$10,0),$B716,$C716,$D716,$E716)*CE$6+CE716*CE$7&lt;CE$2,CE$3*CE$4,0)</f>
        <v>0</v>
      </c>
      <c r="FY716" s="0" t="n">
        <f aca="false">IF(CHOOSE(MATCH(CF$5,$B$10:$E$10,0),$B716,$C716,$D716,$E716)*CF$6+CF716*CF$7&lt;CF$2,CF$3*CF$4,0)</f>
        <v>0</v>
      </c>
      <c r="FZ716" s="0" t="n">
        <f aca="false">IF(CHOOSE(MATCH(CG$5,$B$10:$E$10,0),$B716,$C716,$D716,$E716)*CG$6+CG716*CG$7&lt;CG$2,CG$3*CG$4,0)</f>
        <v>0</v>
      </c>
      <c r="GA716" s="0" t="n">
        <f aca="false">IF(CHOOSE(MATCH(CH$5,$B$10:$E$10,0),$B716,$C716,$D716,$E716)*CH$6+CH716*CH$7&lt;CH$2,CH$3*CH$4,0)</f>
        <v>0</v>
      </c>
      <c r="GB716" s="0" t="n">
        <f aca="false">IF(CHOOSE(MATCH(CI$5,$B$10:$E$10,0),$B716,$C716,$D716,$E716)*CI$6+CI716*CI$7&lt;CI$2,CI$3*CI$4,0)</f>
        <v>0</v>
      </c>
      <c r="GC716" s="0" t="n">
        <f aca="false">IF(CHOOSE(MATCH(CJ$5,$B$10:$E$10,0),$B716,$C716,$D716,$E716)*CJ$6+CJ716*CJ$7&lt;CJ$2,CJ$3*CJ$4,0)</f>
        <v>0</v>
      </c>
      <c r="GD716" s="0" t="n">
        <f aca="false">IF(CHOOSE(MATCH(CK$5,$B$10:$E$10,0),$B716,$C716,$D716,$E716)*CK$6+CK716*CK$7&lt;CK$2,CK$3*CK$4,0)</f>
        <v>0</v>
      </c>
      <c r="GE716" s="0" t="n">
        <f aca="false">IF(CHOOSE(MATCH(CL$5,$B$10:$E$10,0),$B716,$C716,$D716,$E716)*CL$6+CL716*CL$7&lt;CL$2,CL$3*CL$4,0)</f>
        <v>0</v>
      </c>
      <c r="GF716" s="0" t="n">
        <f aca="false">IF(CHOOSE(MATCH(CM$5,$B$10:$E$10,0),$B716,$C716,$D716,$E716)*CM$6+CM716*CM$7&lt;CM$2,CM$3*CM$4,0)</f>
        <v>0</v>
      </c>
      <c r="GG716" s="0" t="n">
        <f aca="false">IF(CHOOSE(MATCH(CN$5,$B$10:$E$10,0),$B716,$C716,$D716,$E716)*CN$6+CN716*CN$7&lt;CN$2,CN$3*CN$4,0)</f>
        <v>0</v>
      </c>
      <c r="GH716" s="0" t="n">
        <f aca="false">IF(CHOOSE(MATCH(CO$5,$B$10:$E$10,0),$B716,$C716,$D716,$E716)*CO$6+CO716*CO$7&lt;CO$2,CO$3*CO$4,0)</f>
        <v>0</v>
      </c>
      <c r="GI716" s="0" t="n">
        <f aca="false">IF(CHOOSE(MATCH(CP$5,$B$10:$E$10,0),$B716,$C716,$D716,$E716)*CP$6+CP716*CP$7&lt;CP$2,CP$3*CP$4,0)</f>
        <v>0</v>
      </c>
      <c r="GJ716" s="0" t="n">
        <f aca="false">IF(CHOOSE(MATCH(CQ$5,$B$10:$E$10,0),$B716,$C716,$D716,$E716)*CQ$6+CQ716*CQ$7&lt;CQ$2,CQ$3*CQ$4,0)</f>
        <v>0</v>
      </c>
      <c r="GK716" s="0" t="n">
        <f aca="false">IF(CHOOSE(MATCH(CR$5,$B$10:$E$10,0),$B716,$C716,$D716,$E716)*CR$6+CR716*CR$7&lt;CR$2,CR$3*CR$4,0)</f>
        <v>0</v>
      </c>
      <c r="GL716" s="0" t="n">
        <f aca="false">IF(CHOOSE(MATCH(CS$5,$B$10:$E$10,0),$B716,$C716,$D716,$E716)*CS$6+CS716*CS$7&lt;CS$2,CS$3*CS$4,0)</f>
        <v>0</v>
      </c>
      <c r="GM716" s="0" t="n">
        <f aca="false">IF(CHOOSE(MATCH(CT$5,$B$10:$E$10,0),$B716,$C716,$D716,$E716)*CT$6+CT716*CT$7&lt;CT$2,CT$3*CT$4,0)</f>
        <v>0</v>
      </c>
      <c r="GN716" s="0" t="n">
        <f aca="false">IF(CHOOSE(MATCH(CU$5,$B$10:$E$10,0),$B716,$C716,$D716,$E716)*CU$6+CU716*CU$7&lt;CU$2,CU$3*CU$4,0)</f>
        <v>0</v>
      </c>
      <c r="GO716" s="0" t="n">
        <f aca="false">IF(CHOOSE(MATCH(CV$5,$B$10:$E$10,0),$B716,$C716,$D716,$E716)*CV$6+CV716*CV$7&lt;CV$2,CV$3*CV$4,0)</f>
        <v>0</v>
      </c>
      <c r="GP716" s="0" t="n">
        <f aca="false">IF(CHOOSE(MATCH(CW$5,$B$10:$E$10,0),$B716,$C716,$D716,$E716)*CW$6+CW716*CW$7&lt;CW$2,CW$3*CW$4,0)</f>
        <v>0</v>
      </c>
      <c r="GQ716" s="0" t="n">
        <f aca="false">IF(CHOOSE(MATCH(CX$5,$B$10:$E$10,0),$B716,$C716,$D716,$E716)*CX$6+CX716*CX$7&lt;CX$2,CX$3*CX$4,0)</f>
        <v>0</v>
      </c>
      <c r="GS716" s="0" t="n">
        <f aca="false">SUM(CZ716:GQ716)</f>
        <v>0</v>
      </c>
      <c r="GT716" s="0" t="n">
        <f aca="false">IF(GS716&gt;$GS$6,1,0)</f>
        <v>0</v>
      </c>
    </row>
    <row r="717" customFormat="false" ht="14" hidden="false" customHeight="false" outlineLevel="0" collapsed="false">
      <c r="A717" s="0" t="n">
        <v>707</v>
      </c>
      <c r="B717" s="0" t="n">
        <f aca="false">-1.03940662473946</f>
        <v>-1.03940662473946</v>
      </c>
      <c r="C717" s="0" t="n">
        <v>-1.43053267769016</v>
      </c>
      <c r="D717" s="0" t="n">
        <v>-0.280662087134701</v>
      </c>
      <c r="E717" s="0" t="n">
        <v>-0.224689625841063</v>
      </c>
      <c r="G717" s="0" t="n">
        <v>0.31137460609898</v>
      </c>
      <c r="H717" s="0" t="n">
        <v>1.60154741024598</v>
      </c>
      <c r="I717" s="0" t="n">
        <v>0.974550857790746</v>
      </c>
      <c r="J717" s="0" t="n">
        <v>-0.102111243904801</v>
      </c>
      <c r="K717" s="0" t="n">
        <v>0.238665052165743</v>
      </c>
      <c r="L717" s="0" t="n">
        <v>-2.95040081255138</v>
      </c>
      <c r="M717" s="0" t="n">
        <v>-0.421289314544993</v>
      </c>
      <c r="N717" s="0" t="n">
        <v>-0.918751084100222</v>
      </c>
      <c r="O717" s="0" t="n">
        <v>-1.63178356160643</v>
      </c>
      <c r="P717" s="0" t="n">
        <v>1.32901277538622</v>
      </c>
      <c r="Q717" s="0" t="n">
        <v>-0.244257307713269</v>
      </c>
      <c r="R717" s="0" t="n">
        <v>0.716556769475574</v>
      </c>
      <c r="S717" s="0" t="n">
        <v>0.0473323780170176</v>
      </c>
      <c r="T717" s="0" t="n">
        <v>-1.12663883555797</v>
      </c>
      <c r="U717" s="0" t="n">
        <v>-2.16889020521194</v>
      </c>
      <c r="V717" s="0" t="n">
        <v>0.373520379071124</v>
      </c>
      <c r="W717" s="0" t="n">
        <v>-1.44897967402358</v>
      </c>
      <c r="X717" s="0" t="n">
        <v>0.836225808598101</v>
      </c>
      <c r="Y717" s="0" t="n">
        <v>-0.868792540131835</v>
      </c>
      <c r="Z717" s="0" t="n">
        <v>-2.06031472771429</v>
      </c>
      <c r="AA717" s="0" t="n">
        <v>1.11331701191375</v>
      </c>
      <c r="AB717" s="0" t="n">
        <v>0.727179667592282</v>
      </c>
      <c r="AC717" s="0" t="n">
        <v>1.70367002283456</v>
      </c>
      <c r="AD717" s="0" t="n">
        <v>0.2265619514219</v>
      </c>
      <c r="AE717" s="0" t="n">
        <v>2.52417521551251</v>
      </c>
      <c r="AF717" s="0" t="n">
        <v>0.32440993891214</v>
      </c>
      <c r="AG717" s="0" t="n">
        <v>-0.272257238975726</v>
      </c>
      <c r="AH717" s="0" t="n">
        <v>2.2855783754494</v>
      </c>
      <c r="AI717" s="0" t="n">
        <v>-0.349427864421159</v>
      </c>
      <c r="AJ717" s="0" t="n">
        <v>0.604259184910916</v>
      </c>
      <c r="AK717" s="0" t="n">
        <v>0.660891146253562</v>
      </c>
      <c r="AL717" s="0" t="n">
        <v>-1.05654635262908</v>
      </c>
      <c r="AM717" s="0" t="n">
        <v>0.60224010667298</v>
      </c>
      <c r="AN717" s="0" t="n">
        <v>0.536738298251294</v>
      </c>
      <c r="AO717" s="0" t="n">
        <v>1.41590135172009</v>
      </c>
      <c r="AP717" s="0" t="n">
        <v>-0.31716126613901</v>
      </c>
      <c r="AQ717" s="0" t="n">
        <v>0.054071733757155</v>
      </c>
      <c r="AR717" s="0" t="n">
        <v>0.20893594410154</v>
      </c>
      <c r="AS717" s="0" t="n">
        <v>-0.431930402555736</v>
      </c>
      <c r="AT717" s="0" t="n">
        <v>-0.030488536140183</v>
      </c>
      <c r="AU717" s="0" t="n">
        <v>0.487800662085647</v>
      </c>
      <c r="AV717" s="0" t="n">
        <v>1.70334260474192</v>
      </c>
      <c r="AW717" s="0" t="n">
        <v>-0.0654142695566407</v>
      </c>
      <c r="AX717" s="0" t="n">
        <v>0.460324827145087</v>
      </c>
      <c r="AY717" s="0" t="n">
        <v>-1.26379063658533</v>
      </c>
      <c r="AZ717" s="0" t="n">
        <v>-0.561285560252145</v>
      </c>
      <c r="BA717" s="0" t="n">
        <v>-1.07831738205277</v>
      </c>
      <c r="BB717" s="0" t="n">
        <v>-0.0181694304046687</v>
      </c>
      <c r="BC717" s="0" t="n">
        <v>0.897948666533921</v>
      </c>
      <c r="BD717" s="0" t="n">
        <v>1.10187556856545</v>
      </c>
      <c r="BE717" s="0" t="n">
        <v>0.51818688007188</v>
      </c>
      <c r="BF717" s="0" t="n">
        <v>0.404047568736132</v>
      </c>
      <c r="BG717" s="0" t="n">
        <v>0.521076799486764</v>
      </c>
      <c r="BH717" s="0" t="n">
        <v>-0.170612111105584</v>
      </c>
      <c r="BI717" s="0" t="n">
        <v>-0.51215920393588</v>
      </c>
      <c r="BJ717" s="0" t="n">
        <v>-2.018105078605</v>
      </c>
      <c r="BK717" s="0" t="n">
        <v>0.575491867493838</v>
      </c>
      <c r="BL717" s="0" t="n">
        <v>-1.77332822204335</v>
      </c>
      <c r="BM717" s="0" t="n">
        <v>-0.0114368958747946</v>
      </c>
      <c r="BN717" s="0" t="n">
        <v>-0.151082986121764</v>
      </c>
      <c r="BO717" s="0" t="n">
        <v>-0.162467586051207</v>
      </c>
      <c r="BP717" s="0" t="n">
        <v>-1.14944214146817</v>
      </c>
      <c r="BQ717" s="0" t="n">
        <v>-1.79206836037338</v>
      </c>
      <c r="BR717" s="0" t="n">
        <v>0.965367235039594</v>
      </c>
      <c r="BS717" s="0" t="n">
        <v>1.52621396409813</v>
      </c>
      <c r="BT717" s="0" t="n">
        <v>-0.259180978900986</v>
      </c>
      <c r="BU717" s="0" t="n">
        <v>-0.129143700178247</v>
      </c>
      <c r="BV717" s="0" t="n">
        <v>-0.713594090484548</v>
      </c>
      <c r="BW717" s="0" t="n">
        <v>0.871250449563377</v>
      </c>
      <c r="BX717" s="0" t="n">
        <v>-0.0151851509144763</v>
      </c>
      <c r="BY717" s="0" t="n">
        <v>-1.20464846986579</v>
      </c>
      <c r="BZ717" s="0" t="n">
        <v>-1.20101958600571</v>
      </c>
      <c r="CA717" s="0" t="n">
        <v>-0.394850303564453</v>
      </c>
      <c r="CB717" s="0" t="n">
        <v>2.75555066764355</v>
      </c>
      <c r="CC717" s="0" t="n">
        <v>-0.331917817675276</v>
      </c>
      <c r="CD717" s="0" t="n">
        <v>0.509371602674946</v>
      </c>
      <c r="CE717" s="0" t="n">
        <v>0.35178800317226</v>
      </c>
      <c r="CF717" s="0" t="n">
        <v>0.897719019121723</v>
      </c>
      <c r="CG717" s="0" t="n">
        <v>-0.0206182448891923</v>
      </c>
      <c r="CH717" s="0" t="n">
        <v>0.381323843612336</v>
      </c>
      <c r="CI717" s="0" t="n">
        <v>0.446251533503528</v>
      </c>
      <c r="CJ717" s="0" t="n">
        <v>-0.0945783540373668</v>
      </c>
      <c r="CK717" s="0" t="n">
        <v>2.02045157493558</v>
      </c>
      <c r="CL717" s="0" t="n">
        <v>1.08628682937706</v>
      </c>
      <c r="CM717" s="0" t="n">
        <v>-1.03121919892146</v>
      </c>
      <c r="CN717" s="0" t="n">
        <v>-0.615592625763384</v>
      </c>
      <c r="CO717" s="0" t="n">
        <v>-1.74915840034373</v>
      </c>
      <c r="CP717" s="0" t="n">
        <v>0.229623537961743</v>
      </c>
      <c r="CQ717" s="0" t="n">
        <v>-1.10778955786373</v>
      </c>
      <c r="CR717" s="0" t="n">
        <v>-1.56328951561591</v>
      </c>
      <c r="CS717" s="0" t="n">
        <v>0.523707512911642</v>
      </c>
      <c r="CT717" s="0" t="n">
        <v>0.811096469988115</v>
      </c>
      <c r="CU717" s="0" t="n">
        <v>-0.872144028107869</v>
      </c>
      <c r="CV717" s="0" t="n">
        <v>-0.47637286115787</v>
      </c>
      <c r="CW717" s="0" t="n">
        <v>-0.228837961913086</v>
      </c>
      <c r="CX717" s="0" t="n">
        <v>1.20370032163919</v>
      </c>
      <c r="CZ717" s="0" t="n">
        <f aca="false">IF(CHOOSE(MATCH(G$5,$B$10:$E$10,0),$B717,$C717,$D717,$E717)*G$6+G717*G$7&lt;G$2,G$3*G$4,0)</f>
        <v>0</v>
      </c>
      <c r="DA717" s="0" t="n">
        <f aca="false">IF(CHOOSE(MATCH(H$5,$B$10:$E$10,0),$B717,$C717,$D717,$E717)*H$6+H717*H$7&lt;H$2,H$3*H$4,0)</f>
        <v>0</v>
      </c>
      <c r="DB717" s="0" t="n">
        <f aca="false">IF(CHOOSE(MATCH(I$5,$B$10:$E$10,0),$B717,$C717,$D717,$E717)*I$6+I717*I$7&lt;I$2,I$3*I$4,0)</f>
        <v>0</v>
      </c>
      <c r="DC717" s="0" t="n">
        <f aca="false">IF(CHOOSE(MATCH(J$5,$B$10:$E$10,0),$B717,$C717,$D717,$E717)*J$6+J717*J$7&lt;J$2,J$3*J$4,0)</f>
        <v>0</v>
      </c>
      <c r="DD717" s="0" t="n">
        <f aca="false">IF(CHOOSE(MATCH(K$5,$B$10:$E$10,0),$B717,$C717,$D717,$E717)*K$6+K717*K$7&lt;K$2,K$3*K$4,0)</f>
        <v>0</v>
      </c>
      <c r="DE717" s="0" t="n">
        <f aca="false">IF(CHOOSE(MATCH(L$5,$B$10:$E$10,0),$B717,$C717,$D717,$E717)*L$6+L717*L$7&lt;L$2,L$3*L$4,0)</f>
        <v>2.5</v>
      </c>
      <c r="DF717" s="0" t="n">
        <f aca="false">IF(CHOOSE(MATCH(M$5,$B$10:$E$10,0),$B717,$C717,$D717,$E717)*M$6+M717*M$7&lt;M$2,M$3*M$4,0)</f>
        <v>0</v>
      </c>
      <c r="DG717" s="0" t="n">
        <f aca="false">IF(CHOOSE(MATCH(N$5,$B$10:$E$10,0),$B717,$C717,$D717,$E717)*N$6+N717*N$7&lt;N$2,N$3*N$4,0)</f>
        <v>0</v>
      </c>
      <c r="DH717" s="0" t="n">
        <f aca="false">IF(CHOOSE(MATCH(O$5,$B$10:$E$10,0),$B717,$C717,$D717,$E717)*O$6+O717*O$7&lt;O$2,O$3*O$4,0)</f>
        <v>0</v>
      </c>
      <c r="DI717" s="0" t="n">
        <f aca="false">IF(CHOOSE(MATCH(P$5,$B$10:$E$10,0),$B717,$C717,$D717,$E717)*P$6+P717*P$7&lt;P$2,P$3*P$4,0)</f>
        <v>0</v>
      </c>
      <c r="DJ717" s="0" t="n">
        <f aca="false">IF(CHOOSE(MATCH(Q$5,$B$10:$E$10,0),$B717,$C717,$D717,$E717)*Q$6+Q717*Q$7&lt;Q$2,Q$3*Q$4,0)</f>
        <v>0</v>
      </c>
      <c r="DK717" s="0" t="n">
        <f aca="false">IF(CHOOSE(MATCH(R$5,$B$10:$E$10,0),$B717,$C717,$D717,$E717)*R$6+R717*R$7&lt;R$2,R$3*R$4,0)</f>
        <v>0</v>
      </c>
      <c r="DL717" s="0" t="n">
        <f aca="false">IF(CHOOSE(MATCH(S$5,$B$10:$E$10,0),$B717,$C717,$D717,$E717)*S$6+S717*S$7&lt;S$2,S$3*S$4,0)</f>
        <v>0</v>
      </c>
      <c r="DM717" s="0" t="n">
        <f aca="false">IF(CHOOSE(MATCH(T$5,$B$10:$E$10,0),$B717,$C717,$D717,$E717)*T$6+T717*T$7&lt;T$2,T$3*T$4,0)</f>
        <v>0</v>
      </c>
      <c r="DN717" s="0" t="n">
        <f aca="false">IF(CHOOSE(MATCH(U$5,$B$10:$E$10,0),$B717,$C717,$D717,$E717)*U$6+U717*U$7&lt;U$2,U$3*U$4,0)</f>
        <v>0</v>
      </c>
      <c r="DO717" s="0" t="n">
        <f aca="false">IF(CHOOSE(MATCH(V$5,$B$10:$E$10,0),$B717,$C717,$D717,$E717)*V$6+V717*V$7&lt;V$2,V$3*V$4,0)</f>
        <v>0</v>
      </c>
      <c r="DP717" s="0" t="n">
        <f aca="false">IF(CHOOSE(MATCH(W$5,$B$10:$E$10,0),$B717,$C717,$D717,$E717)*W$6+W717*W$7&lt;W$2,W$3*W$4,0)</f>
        <v>0</v>
      </c>
      <c r="DQ717" s="0" t="n">
        <f aca="false">IF(CHOOSE(MATCH(X$5,$B$10:$E$10,0),$B717,$C717,$D717,$E717)*X$6+X717*X$7&lt;X$2,X$3*X$4,0)</f>
        <v>0</v>
      </c>
      <c r="DR717" s="0" t="n">
        <f aca="false">IF(CHOOSE(MATCH(Y$5,$B$10:$E$10,0),$B717,$C717,$D717,$E717)*Y$6+Y717*Y$7&lt;Y$2,Y$3*Y$4,0)</f>
        <v>0</v>
      </c>
      <c r="DS717" s="0" t="n">
        <f aca="false">IF(CHOOSE(MATCH(Z$5,$B$10:$E$10,0),$B717,$C717,$D717,$E717)*Z$6+Z717*Z$7&lt;Z$2,Z$3*Z$4,0)</f>
        <v>0</v>
      </c>
      <c r="DT717" s="0" t="n">
        <f aca="false">IF(CHOOSE(MATCH(AA$5,$B$10:$E$10,0),$B717,$C717,$D717,$E717)*AA$6+AA717*AA$7&lt;AA$2,AA$3*AA$4,0)</f>
        <v>0</v>
      </c>
      <c r="DU717" s="0" t="n">
        <f aca="false">IF(CHOOSE(MATCH(AB$5,$B$10:$E$10,0),$B717,$C717,$D717,$E717)*AB$6+AB717*AB$7&lt;AB$2,AB$3*AB$4,0)</f>
        <v>0</v>
      </c>
      <c r="DV717" s="0" t="n">
        <f aca="false">IF(CHOOSE(MATCH(AC$5,$B$10:$E$10,0),$B717,$C717,$D717,$E717)*AC$6+AC717*AC$7&lt;AC$2,AC$3*AC$4,0)</f>
        <v>0</v>
      </c>
      <c r="DW717" s="0" t="n">
        <f aca="false">IF(CHOOSE(MATCH(AD$5,$B$10:$E$10,0),$B717,$C717,$D717,$E717)*AD$6+AD717*AD$7&lt;AD$2,AD$3*AD$4,0)</f>
        <v>0</v>
      </c>
      <c r="DX717" s="0" t="n">
        <f aca="false">IF(CHOOSE(MATCH(AE$5,$B$10:$E$10,0),$B717,$C717,$D717,$E717)*AE$6+AE717*AE$7&lt;AE$2,AE$3*AE$4,0)</f>
        <v>0</v>
      </c>
      <c r="DY717" s="0" t="n">
        <f aca="false">IF(CHOOSE(MATCH(AF$5,$B$10:$E$10,0),$B717,$C717,$D717,$E717)*AF$6+AF717*AF$7&lt;AF$2,AF$3*AF$4,0)</f>
        <v>0</v>
      </c>
      <c r="DZ717" s="0" t="n">
        <f aca="false">IF(CHOOSE(MATCH(AG$5,$B$10:$E$10,0),$B717,$C717,$D717,$E717)*AG$6+AG717*AG$7&lt;AG$2,AG$3*AG$4,0)</f>
        <v>0</v>
      </c>
      <c r="EA717" s="0" t="n">
        <f aca="false">IF(CHOOSE(MATCH(AH$5,$B$10:$E$10,0),$B717,$C717,$D717,$E717)*AH$6+AH717*AH$7&lt;AH$2,AH$3*AH$4,0)</f>
        <v>0</v>
      </c>
      <c r="EB717" s="0" t="n">
        <f aca="false">IF(CHOOSE(MATCH(AI$5,$B$10:$E$10,0),$B717,$C717,$D717,$E717)*AI$6+AI717*AI$7&lt;AI$2,AI$3*AI$4,0)</f>
        <v>0</v>
      </c>
      <c r="EC717" s="0" t="n">
        <f aca="false">IF(CHOOSE(MATCH(AJ$5,$B$10:$E$10,0),$B717,$C717,$D717,$E717)*AJ$6+AJ717*AJ$7&lt;AJ$2,AJ$3*AJ$4,0)</f>
        <v>0</v>
      </c>
      <c r="ED717" s="0" t="n">
        <f aca="false">IF(CHOOSE(MATCH(AK$5,$B$10:$E$10,0),$B717,$C717,$D717,$E717)*AK$6+AK717*AK$7&lt;AK$2,AK$3*AK$4,0)</f>
        <v>0</v>
      </c>
      <c r="EE717" s="0" t="n">
        <f aca="false">IF(CHOOSE(MATCH(AL$5,$B$10:$E$10,0),$B717,$C717,$D717,$E717)*AL$6+AL717*AL$7&lt;AL$2,AL$3*AL$4,0)</f>
        <v>0</v>
      </c>
      <c r="EF717" s="0" t="n">
        <f aca="false">IF(CHOOSE(MATCH(AM$5,$B$10:$E$10,0),$B717,$C717,$D717,$E717)*AM$6+AM717*AM$7&lt;AM$2,AM$3*AM$4,0)</f>
        <v>0</v>
      </c>
      <c r="EG717" s="0" t="n">
        <f aca="false">IF(CHOOSE(MATCH(AN$5,$B$10:$E$10,0),$B717,$C717,$D717,$E717)*AN$6+AN717*AN$7&lt;AN$2,AN$3*AN$4,0)</f>
        <v>0</v>
      </c>
      <c r="EH717" s="0" t="n">
        <f aca="false">IF(CHOOSE(MATCH(AO$5,$B$10:$E$10,0),$B717,$C717,$D717,$E717)*AO$6+AO717*AO$7&lt;AO$2,AO$3*AO$4,0)</f>
        <v>0</v>
      </c>
      <c r="EI717" s="0" t="n">
        <f aca="false">IF(CHOOSE(MATCH(AP$5,$B$10:$E$10,0),$B717,$C717,$D717,$E717)*AP$6+AP717*AP$7&lt;AP$2,AP$3*AP$4,0)</f>
        <v>0</v>
      </c>
      <c r="EJ717" s="0" t="n">
        <f aca="false">IF(CHOOSE(MATCH(AQ$5,$B$10:$E$10,0),$B717,$C717,$D717,$E717)*AQ$6+AQ717*AQ$7&lt;AQ$2,AQ$3*AQ$4,0)</f>
        <v>0</v>
      </c>
      <c r="EK717" s="0" t="n">
        <f aca="false">IF(CHOOSE(MATCH(AR$5,$B$10:$E$10,0),$B717,$C717,$D717,$E717)*AR$6+AR717*AR$7&lt;AR$2,AR$3*AR$4,0)</f>
        <v>0</v>
      </c>
      <c r="EL717" s="0" t="n">
        <f aca="false">IF(CHOOSE(MATCH(AS$5,$B$10:$E$10,0),$B717,$C717,$D717,$E717)*AS$6+AS717*AS$7&lt;AS$2,AS$3*AS$4,0)</f>
        <v>0</v>
      </c>
      <c r="EM717" s="0" t="n">
        <f aca="false">IF(CHOOSE(MATCH(AT$5,$B$10:$E$10,0),$B717,$C717,$D717,$E717)*AT$6+AT717*AT$7&lt;AT$2,AT$3*AT$4,0)</f>
        <v>0</v>
      </c>
      <c r="EN717" s="0" t="n">
        <f aca="false">IF(CHOOSE(MATCH(AU$5,$B$10:$E$10,0),$B717,$C717,$D717,$E717)*AU$6+AU717*AU$7&lt;AU$2,AU$3*AU$4,0)</f>
        <v>0</v>
      </c>
      <c r="EO717" s="0" t="n">
        <f aca="false">IF(CHOOSE(MATCH(AV$5,$B$10:$E$10,0),$B717,$C717,$D717,$E717)*AV$6+AV717*AV$7&lt;AV$2,AV$3*AV$4,0)</f>
        <v>0</v>
      </c>
      <c r="EP717" s="0" t="n">
        <f aca="false">IF(CHOOSE(MATCH(AW$5,$B$10:$E$10,0),$B717,$C717,$D717,$E717)*AW$6+AW717*AW$7&lt;AW$2,AW$3*AW$4,0)</f>
        <v>0</v>
      </c>
      <c r="EQ717" s="0" t="n">
        <f aca="false">IF(CHOOSE(MATCH(AX$5,$B$10:$E$10,0),$B717,$C717,$D717,$E717)*AX$6+AX717*AX$7&lt;AX$2,AX$3*AX$4,0)</f>
        <v>0</v>
      </c>
      <c r="ER717" s="0" t="n">
        <f aca="false">IF(CHOOSE(MATCH(AY$5,$B$10:$E$10,0),$B717,$C717,$D717,$E717)*AY$6+AY717*AY$7&lt;AY$2,AY$3*AY$4,0)</f>
        <v>0</v>
      </c>
      <c r="ES717" s="0" t="n">
        <f aca="false">IF(CHOOSE(MATCH(AZ$5,$B$10:$E$10,0),$B717,$C717,$D717,$E717)*AZ$6+AZ717*AZ$7&lt;AZ$2,AZ$3*AZ$4,0)</f>
        <v>0</v>
      </c>
      <c r="ET717" s="0" t="n">
        <f aca="false">IF(CHOOSE(MATCH(BA$5,$B$10:$E$10,0),$B717,$C717,$D717,$E717)*BA$6+BA717*BA$7&lt;BA$2,BA$3*BA$4,0)</f>
        <v>0</v>
      </c>
      <c r="EU717" s="0" t="n">
        <f aca="false">IF(CHOOSE(MATCH(BB$5,$B$10:$E$10,0),$B717,$C717,$D717,$E717)*BB$6+BB717*BB$7&lt;BB$2,BB$3*BB$4,0)</f>
        <v>0</v>
      </c>
      <c r="EV717" s="0" t="n">
        <f aca="false">IF(CHOOSE(MATCH(BC$5,$B$10:$E$10,0),$B717,$C717,$D717,$E717)*BC$6+BC717*BC$7&lt;BC$2,BC$3*BC$4,0)</f>
        <v>0</v>
      </c>
      <c r="EW717" s="0" t="n">
        <f aca="false">IF(CHOOSE(MATCH(BD$5,$B$10:$E$10,0),$B717,$C717,$D717,$E717)*BD$6+BD717*BD$7&lt;BD$2,BD$3*BD$4,0)</f>
        <v>0</v>
      </c>
      <c r="EX717" s="0" t="n">
        <f aca="false">IF(CHOOSE(MATCH(BE$5,$B$10:$E$10,0),$B717,$C717,$D717,$E717)*BE$6+BE717*BE$7&lt;BE$2,BE$3*BE$4,0)</f>
        <v>0</v>
      </c>
      <c r="EY717" s="0" t="n">
        <f aca="false">IF(CHOOSE(MATCH(BF$5,$B$10:$E$10,0),$B717,$C717,$D717,$E717)*BF$6+BF717*BF$7&lt;BF$2,BF$3*BF$4,0)</f>
        <v>0</v>
      </c>
      <c r="EZ717" s="0" t="n">
        <f aca="false">IF(CHOOSE(MATCH(BG$5,$B$10:$E$10,0),$B717,$C717,$D717,$E717)*BG$6+BG717*BG$7&lt;BG$2,BG$3*BG$4,0)</f>
        <v>0</v>
      </c>
      <c r="FA717" s="0" t="n">
        <f aca="false">IF(CHOOSE(MATCH(BH$5,$B$10:$E$10,0),$B717,$C717,$D717,$E717)*BH$6+BH717*BH$7&lt;BH$2,BH$3*BH$4,0)</f>
        <v>0</v>
      </c>
      <c r="FB717" s="0" t="n">
        <f aca="false">IF(CHOOSE(MATCH(BI$5,$B$10:$E$10,0),$B717,$C717,$D717,$E717)*BI$6+BI717*BI$7&lt;BI$2,BI$3*BI$4,0)</f>
        <v>0</v>
      </c>
      <c r="FC717" s="0" t="n">
        <f aca="false">IF(CHOOSE(MATCH(BJ$5,$B$10:$E$10,0),$B717,$C717,$D717,$E717)*BJ$6+BJ717*BJ$7&lt;BJ$2,BJ$3*BJ$4,0)</f>
        <v>0</v>
      </c>
      <c r="FD717" s="0" t="n">
        <f aca="false">IF(CHOOSE(MATCH(BK$5,$B$10:$E$10,0),$B717,$C717,$D717,$E717)*BK$6+BK717*BK$7&lt;BK$2,BK$3*BK$4,0)</f>
        <v>0</v>
      </c>
      <c r="FE717" s="0" t="n">
        <f aca="false">IF(CHOOSE(MATCH(BL$5,$B$10:$E$10,0),$B717,$C717,$D717,$E717)*BL$6+BL717*BL$7&lt;BL$2,BL$3*BL$4,0)</f>
        <v>0</v>
      </c>
      <c r="FF717" s="0" t="n">
        <f aca="false">IF(CHOOSE(MATCH(BM$5,$B$10:$E$10,0),$B717,$C717,$D717,$E717)*BM$6+BM717*BM$7&lt;BM$2,BM$3*BM$4,0)</f>
        <v>0</v>
      </c>
      <c r="FG717" s="0" t="n">
        <f aca="false">IF(CHOOSE(MATCH(BN$5,$B$10:$E$10,0),$B717,$C717,$D717,$E717)*BN$6+BN717*BN$7&lt;BN$2,BN$3*BN$4,0)</f>
        <v>0</v>
      </c>
      <c r="FH717" s="0" t="n">
        <f aca="false">IF(CHOOSE(MATCH(BO$5,$B$10:$E$10,0),$B717,$C717,$D717,$E717)*BO$6+BO717*BO$7&lt;BO$2,BO$3*BO$4,0)</f>
        <v>0</v>
      </c>
      <c r="FI717" s="0" t="n">
        <f aca="false">IF(CHOOSE(MATCH(BP$5,$B$10:$E$10,0),$B717,$C717,$D717,$E717)*BP$6+BP717*BP$7&lt;BP$2,BP$3*BP$4,0)</f>
        <v>0</v>
      </c>
      <c r="FJ717" s="0" t="n">
        <f aca="false">IF(CHOOSE(MATCH(BQ$5,$B$10:$E$10,0),$B717,$C717,$D717,$E717)*BQ$6+BQ717*BQ$7&lt;BQ$2,BQ$3*BQ$4,0)</f>
        <v>0</v>
      </c>
      <c r="FK717" s="0" t="n">
        <f aca="false">IF(CHOOSE(MATCH(BR$5,$B$10:$E$10,0),$B717,$C717,$D717,$E717)*BR$6+BR717*BR$7&lt;BR$2,BR$3*BR$4,0)</f>
        <v>0</v>
      </c>
      <c r="FL717" s="0" t="n">
        <f aca="false">IF(CHOOSE(MATCH(BS$5,$B$10:$E$10,0),$B717,$C717,$D717,$E717)*BS$6+BS717*BS$7&lt;BS$2,BS$3*BS$4,0)</f>
        <v>0</v>
      </c>
      <c r="FM717" s="0" t="n">
        <f aca="false">IF(CHOOSE(MATCH(BT$5,$B$10:$E$10,0),$B717,$C717,$D717,$E717)*BT$6+BT717*BT$7&lt;BT$2,BT$3*BT$4,0)</f>
        <v>0</v>
      </c>
      <c r="FN717" s="0" t="n">
        <f aca="false">IF(CHOOSE(MATCH(BU$5,$B$10:$E$10,0),$B717,$C717,$D717,$E717)*BU$6+BU717*BU$7&lt;BU$2,BU$3*BU$4,0)</f>
        <v>0</v>
      </c>
      <c r="FO717" s="0" t="n">
        <f aca="false">IF(CHOOSE(MATCH(BV$5,$B$10:$E$10,0),$B717,$C717,$D717,$E717)*BV$6+BV717*BV$7&lt;BV$2,BV$3*BV$4,0)</f>
        <v>0</v>
      </c>
      <c r="FP717" s="0" t="n">
        <f aca="false">IF(CHOOSE(MATCH(BW$5,$B$10:$E$10,0),$B717,$C717,$D717,$E717)*BW$6+BW717*BW$7&lt;BW$2,BW$3*BW$4,0)</f>
        <v>0</v>
      </c>
      <c r="FQ717" s="0" t="n">
        <f aca="false">IF(CHOOSE(MATCH(BX$5,$B$10:$E$10,0),$B717,$C717,$D717,$E717)*BX$6+BX717*BX$7&lt;BX$2,BX$3*BX$4,0)</f>
        <v>0</v>
      </c>
      <c r="FR717" s="0" t="n">
        <f aca="false">IF(CHOOSE(MATCH(BY$5,$B$10:$E$10,0),$B717,$C717,$D717,$E717)*BY$6+BY717*BY$7&lt;BY$2,BY$3*BY$4,0)</f>
        <v>0</v>
      </c>
      <c r="FS717" s="0" t="n">
        <f aca="false">IF(CHOOSE(MATCH(BZ$5,$B$10:$E$10,0),$B717,$C717,$D717,$E717)*BZ$6+BZ717*BZ$7&lt;BZ$2,BZ$3*BZ$4,0)</f>
        <v>0</v>
      </c>
      <c r="FT717" s="0" t="n">
        <f aca="false">IF(CHOOSE(MATCH(CA$5,$B$10:$E$10,0),$B717,$C717,$D717,$E717)*CA$6+CA717*CA$7&lt;CA$2,CA$3*CA$4,0)</f>
        <v>0</v>
      </c>
      <c r="FU717" s="0" t="n">
        <f aca="false">IF(CHOOSE(MATCH(CB$5,$B$10:$E$10,0),$B717,$C717,$D717,$E717)*CB$6+CB717*CB$7&lt;CB$2,CB$3*CB$4,0)</f>
        <v>0</v>
      </c>
      <c r="FV717" s="0" t="n">
        <f aca="false">IF(CHOOSE(MATCH(CC$5,$B$10:$E$10,0),$B717,$C717,$D717,$E717)*CC$6+CC717*CC$7&lt;CC$2,CC$3*CC$4,0)</f>
        <v>0</v>
      </c>
      <c r="FW717" s="0" t="n">
        <f aca="false">IF(CHOOSE(MATCH(CD$5,$B$10:$E$10,0),$B717,$C717,$D717,$E717)*CD$6+CD717*CD$7&lt;CD$2,CD$3*CD$4,0)</f>
        <v>0</v>
      </c>
      <c r="FX717" s="0" t="n">
        <f aca="false">IF(CHOOSE(MATCH(CE$5,$B$10:$E$10,0),$B717,$C717,$D717,$E717)*CE$6+CE717*CE$7&lt;CE$2,CE$3*CE$4,0)</f>
        <v>0</v>
      </c>
      <c r="FY717" s="0" t="n">
        <f aca="false">IF(CHOOSE(MATCH(CF$5,$B$10:$E$10,0),$B717,$C717,$D717,$E717)*CF$6+CF717*CF$7&lt;CF$2,CF$3*CF$4,0)</f>
        <v>0</v>
      </c>
      <c r="FZ717" s="0" t="n">
        <f aca="false">IF(CHOOSE(MATCH(CG$5,$B$10:$E$10,0),$B717,$C717,$D717,$E717)*CG$6+CG717*CG$7&lt;CG$2,CG$3*CG$4,0)</f>
        <v>0</v>
      </c>
      <c r="GA717" s="0" t="n">
        <f aca="false">IF(CHOOSE(MATCH(CH$5,$B$10:$E$10,0),$B717,$C717,$D717,$E717)*CH$6+CH717*CH$7&lt;CH$2,CH$3*CH$4,0)</f>
        <v>0</v>
      </c>
      <c r="GB717" s="0" t="n">
        <f aca="false">IF(CHOOSE(MATCH(CI$5,$B$10:$E$10,0),$B717,$C717,$D717,$E717)*CI$6+CI717*CI$7&lt;CI$2,CI$3*CI$4,0)</f>
        <v>0</v>
      </c>
      <c r="GC717" s="0" t="n">
        <f aca="false">IF(CHOOSE(MATCH(CJ$5,$B$10:$E$10,0),$B717,$C717,$D717,$E717)*CJ$6+CJ717*CJ$7&lt;CJ$2,CJ$3*CJ$4,0)</f>
        <v>0</v>
      </c>
      <c r="GD717" s="0" t="n">
        <f aca="false">IF(CHOOSE(MATCH(CK$5,$B$10:$E$10,0),$B717,$C717,$D717,$E717)*CK$6+CK717*CK$7&lt;CK$2,CK$3*CK$4,0)</f>
        <v>0</v>
      </c>
      <c r="GE717" s="0" t="n">
        <f aca="false">IF(CHOOSE(MATCH(CL$5,$B$10:$E$10,0),$B717,$C717,$D717,$E717)*CL$6+CL717*CL$7&lt;CL$2,CL$3*CL$4,0)</f>
        <v>0</v>
      </c>
      <c r="GF717" s="0" t="n">
        <f aca="false">IF(CHOOSE(MATCH(CM$5,$B$10:$E$10,0),$B717,$C717,$D717,$E717)*CM$6+CM717*CM$7&lt;CM$2,CM$3*CM$4,0)</f>
        <v>0</v>
      </c>
      <c r="GG717" s="0" t="n">
        <f aca="false">IF(CHOOSE(MATCH(CN$5,$B$10:$E$10,0),$B717,$C717,$D717,$E717)*CN$6+CN717*CN$7&lt;CN$2,CN$3*CN$4,0)</f>
        <v>0</v>
      </c>
      <c r="GH717" s="0" t="n">
        <f aca="false">IF(CHOOSE(MATCH(CO$5,$B$10:$E$10,0),$B717,$C717,$D717,$E717)*CO$6+CO717*CO$7&lt;CO$2,CO$3*CO$4,0)</f>
        <v>0</v>
      </c>
      <c r="GI717" s="0" t="n">
        <f aca="false">IF(CHOOSE(MATCH(CP$5,$B$10:$E$10,0),$B717,$C717,$D717,$E717)*CP$6+CP717*CP$7&lt;CP$2,CP$3*CP$4,0)</f>
        <v>0</v>
      </c>
      <c r="GJ717" s="0" t="n">
        <f aca="false">IF(CHOOSE(MATCH(CQ$5,$B$10:$E$10,0),$B717,$C717,$D717,$E717)*CQ$6+CQ717*CQ$7&lt;CQ$2,CQ$3*CQ$4,0)</f>
        <v>0</v>
      </c>
      <c r="GK717" s="0" t="n">
        <f aca="false">IF(CHOOSE(MATCH(CR$5,$B$10:$E$10,0),$B717,$C717,$D717,$E717)*CR$6+CR717*CR$7&lt;CR$2,CR$3*CR$4,0)</f>
        <v>0</v>
      </c>
      <c r="GL717" s="0" t="n">
        <f aca="false">IF(CHOOSE(MATCH(CS$5,$B$10:$E$10,0),$B717,$C717,$D717,$E717)*CS$6+CS717*CS$7&lt;CS$2,CS$3*CS$4,0)</f>
        <v>0</v>
      </c>
      <c r="GM717" s="0" t="n">
        <f aca="false">IF(CHOOSE(MATCH(CT$5,$B$10:$E$10,0),$B717,$C717,$D717,$E717)*CT$6+CT717*CT$7&lt;CT$2,CT$3*CT$4,0)</f>
        <v>0</v>
      </c>
      <c r="GN717" s="0" t="n">
        <f aca="false">IF(CHOOSE(MATCH(CU$5,$B$10:$E$10,0),$B717,$C717,$D717,$E717)*CU$6+CU717*CU$7&lt;CU$2,CU$3*CU$4,0)</f>
        <v>0</v>
      </c>
      <c r="GO717" s="0" t="n">
        <f aca="false">IF(CHOOSE(MATCH(CV$5,$B$10:$E$10,0),$B717,$C717,$D717,$E717)*CV$6+CV717*CV$7&lt;CV$2,CV$3*CV$4,0)</f>
        <v>0</v>
      </c>
      <c r="GP717" s="0" t="n">
        <f aca="false">IF(CHOOSE(MATCH(CW$5,$B$10:$E$10,0),$B717,$C717,$D717,$E717)*CW$6+CW717*CW$7&lt;CW$2,CW$3*CW$4,0)</f>
        <v>0</v>
      </c>
      <c r="GQ717" s="0" t="n">
        <f aca="false">IF(CHOOSE(MATCH(CX$5,$B$10:$E$10,0),$B717,$C717,$D717,$E717)*CX$6+CX717*CX$7&lt;CX$2,CX$3*CX$4,0)</f>
        <v>0</v>
      </c>
      <c r="GS717" s="0" t="n">
        <f aca="false">SUM(CZ717:GQ717)</f>
        <v>2.5</v>
      </c>
      <c r="GT717" s="0" t="n">
        <f aca="false">IF(GS717&gt;$GS$6,1,0)</f>
        <v>0</v>
      </c>
    </row>
    <row r="718" customFormat="false" ht="14" hidden="false" customHeight="false" outlineLevel="0" collapsed="false">
      <c r="A718" s="0" t="n">
        <v>708</v>
      </c>
      <c r="B718" s="0" t="n">
        <v>0.629796435681206</v>
      </c>
      <c r="C718" s="0" t="n">
        <v>-0.509918348266387</v>
      </c>
      <c r="D718" s="0" t="n">
        <v>-0.162122976861271</v>
      </c>
      <c r="E718" s="0" t="n">
        <v>-0.431635390387552</v>
      </c>
      <c r="G718" s="0" t="n">
        <v>-0.784282292443095</v>
      </c>
      <c r="H718" s="0" t="n">
        <v>-0.296552116196835</v>
      </c>
      <c r="I718" s="0" t="n">
        <v>0.235833113038097</v>
      </c>
      <c r="J718" s="0" t="n">
        <v>0.722204731573584</v>
      </c>
      <c r="K718" s="0" t="n">
        <v>0.118582192953909</v>
      </c>
      <c r="L718" s="0" t="n">
        <v>0.542312363904784</v>
      </c>
      <c r="M718" s="0" t="n">
        <v>-2.10164216696285</v>
      </c>
      <c r="N718" s="0" t="n">
        <v>-0.528011696587782</v>
      </c>
      <c r="O718" s="0" t="n">
        <v>0.160684976435732</v>
      </c>
      <c r="P718" s="0" t="n">
        <v>0.464410732092802</v>
      </c>
      <c r="Q718" s="0" t="n">
        <v>-0.249699496635003</v>
      </c>
      <c r="R718" s="0" t="n">
        <v>-1.09865140984766</v>
      </c>
      <c r="S718" s="0" t="n">
        <v>-0.227189502766123</v>
      </c>
      <c r="T718" s="0" t="n">
        <v>-1.28743522509467</v>
      </c>
      <c r="U718" s="0" t="n">
        <v>-0.978370735538192</v>
      </c>
      <c r="V718" s="0" t="n">
        <v>-1.41924374474911</v>
      </c>
      <c r="W718" s="0" t="n">
        <v>3.13666532747447</v>
      </c>
      <c r="X718" s="0" t="n">
        <v>0.762206582294311</v>
      </c>
      <c r="Y718" s="0" t="n">
        <v>0.602515228820266</v>
      </c>
      <c r="Z718" s="0" t="n">
        <v>0.859679403220071</v>
      </c>
      <c r="AA718" s="0" t="n">
        <v>1.72766704054084</v>
      </c>
      <c r="AB718" s="0" t="n">
        <v>-0.450988864031388</v>
      </c>
      <c r="AC718" s="0" t="n">
        <v>-0.624586391495541</v>
      </c>
      <c r="AD718" s="0" t="n">
        <v>-0.712016117176972</v>
      </c>
      <c r="AE718" s="0" t="n">
        <v>0.436217533206218</v>
      </c>
      <c r="AF718" s="0" t="n">
        <v>0.425641246692976</v>
      </c>
      <c r="AG718" s="0" t="n">
        <v>-0.43689055928553</v>
      </c>
      <c r="AH718" s="0" t="n">
        <v>-0.477144794786</v>
      </c>
      <c r="AI718" s="0" t="n">
        <v>-1.54916506289737</v>
      </c>
      <c r="AJ718" s="0" t="n">
        <v>-0.626912424195325</v>
      </c>
      <c r="AK718" s="0" t="n">
        <v>-0.755371729610488</v>
      </c>
      <c r="AL718" s="0" t="n">
        <v>-0.0702448232914321</v>
      </c>
      <c r="AM718" s="0" t="n">
        <v>-0.491078253617161</v>
      </c>
      <c r="AN718" s="0" t="n">
        <v>0.454294877272332</v>
      </c>
      <c r="AO718" s="0" t="n">
        <v>0.160065383170149</v>
      </c>
      <c r="AP718" s="0" t="n">
        <v>0.207685388886603</v>
      </c>
      <c r="AQ718" s="0" t="n">
        <v>-1.21147195386584</v>
      </c>
      <c r="AR718" s="0" t="n">
        <v>-0.394436483475147</v>
      </c>
      <c r="AS718" s="0" t="n">
        <v>1.35441723614349</v>
      </c>
      <c r="AT718" s="0" t="n">
        <v>0.479546997667057</v>
      </c>
      <c r="AU718" s="0" t="n">
        <v>0.398574684368214</v>
      </c>
      <c r="AV718" s="0" t="n">
        <v>-0.513118720846251</v>
      </c>
      <c r="AW718" s="0" t="n">
        <v>1.33701178128831</v>
      </c>
      <c r="AX718" s="0" t="n">
        <v>-0.746042587707052</v>
      </c>
      <c r="AY718" s="0" t="n">
        <v>2.35557308769785</v>
      </c>
      <c r="AZ718" s="0" t="n">
        <v>0.466541223431705</v>
      </c>
      <c r="BA718" s="0" t="n">
        <v>0.783242057877942</v>
      </c>
      <c r="BB718" s="0" t="n">
        <v>-1.02628291642759</v>
      </c>
      <c r="BC718" s="0" t="n">
        <v>1.49019342643442</v>
      </c>
      <c r="BD718" s="0" t="n">
        <v>0.387831278203521</v>
      </c>
      <c r="BE718" s="0" t="n">
        <v>0.430168256571051</v>
      </c>
      <c r="BF718" s="0" t="n">
        <v>0.167198095368803</v>
      </c>
      <c r="BG718" s="0" t="n">
        <v>-1.10793280327925</v>
      </c>
      <c r="BH718" s="0" t="n">
        <v>0.871809788804967</v>
      </c>
      <c r="BI718" s="0" t="n">
        <v>0.29575403459603</v>
      </c>
      <c r="BJ718" s="0" t="n">
        <v>-0.490215370518854</v>
      </c>
      <c r="BK718" s="0" t="n">
        <v>0.0697855284670368</v>
      </c>
      <c r="BL718" s="0" t="n">
        <v>-0.0337035999109503</v>
      </c>
      <c r="BM718" s="0" t="n">
        <v>0.662698766973335</v>
      </c>
      <c r="BN718" s="0" t="n">
        <v>-0.856805399962468</v>
      </c>
      <c r="BO718" s="0" t="n">
        <v>0.683810412738239</v>
      </c>
      <c r="BP718" s="0" t="n">
        <v>-1.34094989334699</v>
      </c>
      <c r="BQ718" s="0" t="n">
        <v>-0.318771071761148</v>
      </c>
      <c r="BR718" s="0" t="n">
        <v>-0.968418589764042</v>
      </c>
      <c r="BS718" s="0" t="n">
        <v>0.670725057716481</v>
      </c>
      <c r="BT718" s="0" t="n">
        <v>1.58279817696894</v>
      </c>
      <c r="BU718" s="0" t="n">
        <v>0.251436631515389</v>
      </c>
      <c r="BV718" s="0" t="n">
        <v>-0.767845449445304</v>
      </c>
      <c r="BW718" s="0" t="n">
        <v>-0.991417437035125</v>
      </c>
      <c r="BX718" s="0" t="n">
        <v>0.520726644026581</v>
      </c>
      <c r="BY718" s="0" t="n">
        <v>-0.852617176860804</v>
      </c>
      <c r="BZ718" s="0" t="n">
        <v>-0.461260469819536</v>
      </c>
      <c r="CA718" s="0" t="n">
        <v>0.572605358684086</v>
      </c>
      <c r="CB718" s="0" t="n">
        <v>0.960867510002572</v>
      </c>
      <c r="CC718" s="0" t="n">
        <v>-0.624586391495541</v>
      </c>
      <c r="CD718" s="0" t="n">
        <v>-1.26294253277592</v>
      </c>
      <c r="CE718" s="0" t="n">
        <v>-0.738687049306463</v>
      </c>
      <c r="CF718" s="0" t="n">
        <v>-0.660033947497141</v>
      </c>
      <c r="CG718" s="0" t="n">
        <v>0.0178636128111975</v>
      </c>
      <c r="CH718" s="0" t="n">
        <v>0.383874976250809</v>
      </c>
      <c r="CI718" s="0" t="n">
        <v>-0.284981069853529</v>
      </c>
      <c r="CJ718" s="0" t="n">
        <v>0.207685388886603</v>
      </c>
      <c r="CK718" s="0" t="n">
        <v>0.133463800011668</v>
      </c>
      <c r="CL718" s="0" t="n">
        <v>-1.12635007099016</v>
      </c>
      <c r="CM718" s="0" t="n">
        <v>1.96636392502114</v>
      </c>
      <c r="CN718" s="0" t="n">
        <v>-1.42113321999204</v>
      </c>
      <c r="CO718" s="0" t="n">
        <v>-0.656139036436798</v>
      </c>
      <c r="CP718" s="0" t="n">
        <v>0.166810423252173</v>
      </c>
      <c r="CQ718" s="0" t="n">
        <v>0.521602032677038</v>
      </c>
      <c r="CR718" s="0" t="n">
        <v>0.884067503648112</v>
      </c>
      <c r="CS718" s="0" t="n">
        <v>-0.431678017775994</v>
      </c>
      <c r="CT718" s="0" t="n">
        <v>0.0375314357370371</v>
      </c>
      <c r="CU718" s="0" t="n">
        <v>-0.643760813545669</v>
      </c>
      <c r="CV718" s="0" t="n">
        <v>-1.50332198245451</v>
      </c>
      <c r="CW718" s="0" t="n">
        <v>-0.575671492697438</v>
      </c>
      <c r="CX718" s="0" t="n">
        <v>1.6414151104982</v>
      </c>
      <c r="CZ718" s="0" t="n">
        <f aca="false">IF(CHOOSE(MATCH(G$5,$B$10:$E$10,0),$B718,$C718,$D718,$E718)*G$6+G718*G$7&lt;G$2,G$3*G$4,0)</f>
        <v>0</v>
      </c>
      <c r="DA718" s="0" t="n">
        <f aca="false">IF(CHOOSE(MATCH(H$5,$B$10:$E$10,0),$B718,$C718,$D718,$E718)*H$6+H718*H$7&lt;H$2,H$3*H$4,0)</f>
        <v>0</v>
      </c>
      <c r="DB718" s="0" t="n">
        <f aca="false">IF(CHOOSE(MATCH(I$5,$B$10:$E$10,0),$B718,$C718,$D718,$E718)*I$6+I718*I$7&lt;I$2,I$3*I$4,0)</f>
        <v>0</v>
      </c>
      <c r="DC718" s="0" t="n">
        <f aca="false">IF(CHOOSE(MATCH(J$5,$B$10:$E$10,0),$B718,$C718,$D718,$E718)*J$6+J718*J$7&lt;J$2,J$3*J$4,0)</f>
        <v>0</v>
      </c>
      <c r="DD718" s="0" t="n">
        <f aca="false">IF(CHOOSE(MATCH(K$5,$B$10:$E$10,0),$B718,$C718,$D718,$E718)*K$6+K718*K$7&lt;K$2,K$3*K$4,0)</f>
        <v>0</v>
      </c>
      <c r="DE718" s="0" t="n">
        <f aca="false">IF(CHOOSE(MATCH(L$5,$B$10:$E$10,0),$B718,$C718,$D718,$E718)*L$6+L718*L$7&lt;L$2,L$3*L$4,0)</f>
        <v>0</v>
      </c>
      <c r="DF718" s="0" t="n">
        <f aca="false">IF(CHOOSE(MATCH(M$5,$B$10:$E$10,0),$B718,$C718,$D718,$E718)*M$6+M718*M$7&lt;M$2,M$3*M$4,0)</f>
        <v>0</v>
      </c>
      <c r="DG718" s="0" t="n">
        <f aca="false">IF(CHOOSE(MATCH(N$5,$B$10:$E$10,0),$B718,$C718,$D718,$E718)*N$6+N718*N$7&lt;N$2,N$3*N$4,0)</f>
        <v>0</v>
      </c>
      <c r="DH718" s="0" t="n">
        <f aca="false">IF(CHOOSE(MATCH(O$5,$B$10:$E$10,0),$B718,$C718,$D718,$E718)*O$6+O718*O$7&lt;O$2,O$3*O$4,0)</f>
        <v>0</v>
      </c>
      <c r="DI718" s="0" t="n">
        <f aca="false">IF(CHOOSE(MATCH(P$5,$B$10:$E$10,0),$B718,$C718,$D718,$E718)*P$6+P718*P$7&lt;P$2,P$3*P$4,0)</f>
        <v>0</v>
      </c>
      <c r="DJ718" s="0" t="n">
        <f aca="false">IF(CHOOSE(MATCH(Q$5,$B$10:$E$10,0),$B718,$C718,$D718,$E718)*Q$6+Q718*Q$7&lt;Q$2,Q$3*Q$4,0)</f>
        <v>0</v>
      </c>
      <c r="DK718" s="0" t="n">
        <f aca="false">IF(CHOOSE(MATCH(R$5,$B$10:$E$10,0),$B718,$C718,$D718,$E718)*R$6+R718*R$7&lt;R$2,R$3*R$4,0)</f>
        <v>0</v>
      </c>
      <c r="DL718" s="0" t="n">
        <f aca="false">IF(CHOOSE(MATCH(S$5,$B$10:$E$10,0),$B718,$C718,$D718,$E718)*S$6+S718*S$7&lt;S$2,S$3*S$4,0)</f>
        <v>0</v>
      </c>
      <c r="DM718" s="0" t="n">
        <f aca="false">IF(CHOOSE(MATCH(T$5,$B$10:$E$10,0),$B718,$C718,$D718,$E718)*T$6+T718*T$7&lt;T$2,T$3*T$4,0)</f>
        <v>0</v>
      </c>
      <c r="DN718" s="0" t="n">
        <f aca="false">IF(CHOOSE(MATCH(U$5,$B$10:$E$10,0),$B718,$C718,$D718,$E718)*U$6+U718*U$7&lt;U$2,U$3*U$4,0)</f>
        <v>0</v>
      </c>
      <c r="DO718" s="0" t="n">
        <f aca="false">IF(CHOOSE(MATCH(V$5,$B$10:$E$10,0),$B718,$C718,$D718,$E718)*V$6+V718*V$7&lt;V$2,V$3*V$4,0)</f>
        <v>0</v>
      </c>
      <c r="DP718" s="0" t="n">
        <f aca="false">IF(CHOOSE(MATCH(W$5,$B$10:$E$10,0),$B718,$C718,$D718,$E718)*W$6+W718*W$7&lt;W$2,W$3*W$4,0)</f>
        <v>0</v>
      </c>
      <c r="DQ718" s="0" t="n">
        <f aca="false">IF(CHOOSE(MATCH(X$5,$B$10:$E$10,0),$B718,$C718,$D718,$E718)*X$6+X718*X$7&lt;X$2,X$3*X$4,0)</f>
        <v>0</v>
      </c>
      <c r="DR718" s="0" t="n">
        <f aca="false">IF(CHOOSE(MATCH(Y$5,$B$10:$E$10,0),$B718,$C718,$D718,$E718)*Y$6+Y718*Y$7&lt;Y$2,Y$3*Y$4,0)</f>
        <v>0</v>
      </c>
      <c r="DS718" s="0" t="n">
        <f aca="false">IF(CHOOSE(MATCH(Z$5,$B$10:$E$10,0),$B718,$C718,$D718,$E718)*Z$6+Z718*Z$7&lt;Z$2,Z$3*Z$4,0)</f>
        <v>0</v>
      </c>
      <c r="DT718" s="0" t="n">
        <f aca="false">IF(CHOOSE(MATCH(AA$5,$B$10:$E$10,0),$B718,$C718,$D718,$E718)*AA$6+AA718*AA$7&lt;AA$2,AA$3*AA$4,0)</f>
        <v>0</v>
      </c>
      <c r="DU718" s="0" t="n">
        <f aca="false">IF(CHOOSE(MATCH(AB$5,$B$10:$E$10,0),$B718,$C718,$D718,$E718)*AB$6+AB718*AB$7&lt;AB$2,AB$3*AB$4,0)</f>
        <v>0</v>
      </c>
      <c r="DV718" s="0" t="n">
        <f aca="false">IF(CHOOSE(MATCH(AC$5,$B$10:$E$10,0),$B718,$C718,$D718,$E718)*AC$6+AC718*AC$7&lt;AC$2,AC$3*AC$4,0)</f>
        <v>0</v>
      </c>
      <c r="DW718" s="0" t="n">
        <f aca="false">IF(CHOOSE(MATCH(AD$5,$B$10:$E$10,0),$B718,$C718,$D718,$E718)*AD$6+AD718*AD$7&lt;AD$2,AD$3*AD$4,0)</f>
        <v>0</v>
      </c>
      <c r="DX718" s="0" t="n">
        <f aca="false">IF(CHOOSE(MATCH(AE$5,$B$10:$E$10,0),$B718,$C718,$D718,$E718)*AE$6+AE718*AE$7&lt;AE$2,AE$3*AE$4,0)</f>
        <v>0</v>
      </c>
      <c r="DY718" s="0" t="n">
        <f aca="false">IF(CHOOSE(MATCH(AF$5,$B$10:$E$10,0),$B718,$C718,$D718,$E718)*AF$6+AF718*AF$7&lt;AF$2,AF$3*AF$4,0)</f>
        <v>0</v>
      </c>
      <c r="DZ718" s="0" t="n">
        <f aca="false">IF(CHOOSE(MATCH(AG$5,$B$10:$E$10,0),$B718,$C718,$D718,$E718)*AG$6+AG718*AG$7&lt;AG$2,AG$3*AG$4,0)</f>
        <v>0</v>
      </c>
      <c r="EA718" s="0" t="n">
        <f aca="false">IF(CHOOSE(MATCH(AH$5,$B$10:$E$10,0),$B718,$C718,$D718,$E718)*AH$6+AH718*AH$7&lt;AH$2,AH$3*AH$4,0)</f>
        <v>0</v>
      </c>
      <c r="EB718" s="0" t="n">
        <f aca="false">IF(CHOOSE(MATCH(AI$5,$B$10:$E$10,0),$B718,$C718,$D718,$E718)*AI$6+AI718*AI$7&lt;AI$2,AI$3*AI$4,0)</f>
        <v>0</v>
      </c>
      <c r="EC718" s="0" t="n">
        <f aca="false">IF(CHOOSE(MATCH(AJ$5,$B$10:$E$10,0),$B718,$C718,$D718,$E718)*AJ$6+AJ718*AJ$7&lt;AJ$2,AJ$3*AJ$4,0)</f>
        <v>0</v>
      </c>
      <c r="ED718" s="0" t="n">
        <f aca="false">IF(CHOOSE(MATCH(AK$5,$B$10:$E$10,0),$B718,$C718,$D718,$E718)*AK$6+AK718*AK$7&lt;AK$2,AK$3*AK$4,0)</f>
        <v>0</v>
      </c>
      <c r="EE718" s="0" t="n">
        <f aca="false">IF(CHOOSE(MATCH(AL$5,$B$10:$E$10,0),$B718,$C718,$D718,$E718)*AL$6+AL718*AL$7&lt;AL$2,AL$3*AL$4,0)</f>
        <v>0</v>
      </c>
      <c r="EF718" s="0" t="n">
        <f aca="false">IF(CHOOSE(MATCH(AM$5,$B$10:$E$10,0),$B718,$C718,$D718,$E718)*AM$6+AM718*AM$7&lt;AM$2,AM$3*AM$4,0)</f>
        <v>0</v>
      </c>
      <c r="EG718" s="0" t="n">
        <f aca="false">IF(CHOOSE(MATCH(AN$5,$B$10:$E$10,0),$B718,$C718,$D718,$E718)*AN$6+AN718*AN$7&lt;AN$2,AN$3*AN$4,0)</f>
        <v>0</v>
      </c>
      <c r="EH718" s="0" t="n">
        <f aca="false">IF(CHOOSE(MATCH(AO$5,$B$10:$E$10,0),$B718,$C718,$D718,$E718)*AO$6+AO718*AO$7&lt;AO$2,AO$3*AO$4,0)</f>
        <v>0</v>
      </c>
      <c r="EI718" s="0" t="n">
        <f aca="false">IF(CHOOSE(MATCH(AP$5,$B$10:$E$10,0),$B718,$C718,$D718,$E718)*AP$6+AP718*AP$7&lt;AP$2,AP$3*AP$4,0)</f>
        <v>0</v>
      </c>
      <c r="EJ718" s="0" t="n">
        <f aca="false">IF(CHOOSE(MATCH(AQ$5,$B$10:$E$10,0),$B718,$C718,$D718,$E718)*AQ$6+AQ718*AQ$7&lt;AQ$2,AQ$3*AQ$4,0)</f>
        <v>0</v>
      </c>
      <c r="EK718" s="0" t="n">
        <f aca="false">IF(CHOOSE(MATCH(AR$5,$B$10:$E$10,0),$B718,$C718,$D718,$E718)*AR$6+AR718*AR$7&lt;AR$2,AR$3*AR$4,0)</f>
        <v>0</v>
      </c>
      <c r="EL718" s="0" t="n">
        <f aca="false">IF(CHOOSE(MATCH(AS$5,$B$10:$E$10,0),$B718,$C718,$D718,$E718)*AS$6+AS718*AS$7&lt;AS$2,AS$3*AS$4,0)</f>
        <v>0</v>
      </c>
      <c r="EM718" s="0" t="n">
        <f aca="false">IF(CHOOSE(MATCH(AT$5,$B$10:$E$10,0),$B718,$C718,$D718,$E718)*AT$6+AT718*AT$7&lt;AT$2,AT$3*AT$4,0)</f>
        <v>0</v>
      </c>
      <c r="EN718" s="0" t="n">
        <f aca="false">IF(CHOOSE(MATCH(AU$5,$B$10:$E$10,0),$B718,$C718,$D718,$E718)*AU$6+AU718*AU$7&lt;AU$2,AU$3*AU$4,0)</f>
        <v>0</v>
      </c>
      <c r="EO718" s="0" t="n">
        <f aca="false">IF(CHOOSE(MATCH(AV$5,$B$10:$E$10,0),$B718,$C718,$D718,$E718)*AV$6+AV718*AV$7&lt;AV$2,AV$3*AV$4,0)</f>
        <v>0</v>
      </c>
      <c r="EP718" s="0" t="n">
        <f aca="false">IF(CHOOSE(MATCH(AW$5,$B$10:$E$10,0),$B718,$C718,$D718,$E718)*AW$6+AW718*AW$7&lt;AW$2,AW$3*AW$4,0)</f>
        <v>0</v>
      </c>
      <c r="EQ718" s="0" t="n">
        <f aca="false">IF(CHOOSE(MATCH(AX$5,$B$10:$E$10,0),$B718,$C718,$D718,$E718)*AX$6+AX718*AX$7&lt;AX$2,AX$3*AX$4,0)</f>
        <v>0</v>
      </c>
      <c r="ER718" s="0" t="n">
        <f aca="false">IF(CHOOSE(MATCH(AY$5,$B$10:$E$10,0),$B718,$C718,$D718,$E718)*AY$6+AY718*AY$7&lt;AY$2,AY$3*AY$4,0)</f>
        <v>0</v>
      </c>
      <c r="ES718" s="0" t="n">
        <f aca="false">IF(CHOOSE(MATCH(AZ$5,$B$10:$E$10,0),$B718,$C718,$D718,$E718)*AZ$6+AZ718*AZ$7&lt;AZ$2,AZ$3*AZ$4,0)</f>
        <v>0</v>
      </c>
      <c r="ET718" s="0" t="n">
        <f aca="false">IF(CHOOSE(MATCH(BA$5,$B$10:$E$10,0),$B718,$C718,$D718,$E718)*BA$6+BA718*BA$7&lt;BA$2,BA$3*BA$4,0)</f>
        <v>0</v>
      </c>
      <c r="EU718" s="0" t="n">
        <f aca="false">IF(CHOOSE(MATCH(BB$5,$B$10:$E$10,0),$B718,$C718,$D718,$E718)*BB$6+BB718*BB$7&lt;BB$2,BB$3*BB$4,0)</f>
        <v>0</v>
      </c>
      <c r="EV718" s="0" t="n">
        <f aca="false">IF(CHOOSE(MATCH(BC$5,$B$10:$E$10,0),$B718,$C718,$D718,$E718)*BC$6+BC718*BC$7&lt;BC$2,BC$3*BC$4,0)</f>
        <v>0</v>
      </c>
      <c r="EW718" s="0" t="n">
        <f aca="false">IF(CHOOSE(MATCH(BD$5,$B$10:$E$10,0),$B718,$C718,$D718,$E718)*BD$6+BD718*BD$7&lt;BD$2,BD$3*BD$4,0)</f>
        <v>0</v>
      </c>
      <c r="EX718" s="0" t="n">
        <f aca="false">IF(CHOOSE(MATCH(BE$5,$B$10:$E$10,0),$B718,$C718,$D718,$E718)*BE$6+BE718*BE$7&lt;BE$2,BE$3*BE$4,0)</f>
        <v>0</v>
      </c>
      <c r="EY718" s="0" t="n">
        <f aca="false">IF(CHOOSE(MATCH(BF$5,$B$10:$E$10,0),$B718,$C718,$D718,$E718)*BF$6+BF718*BF$7&lt;BF$2,BF$3*BF$4,0)</f>
        <v>0</v>
      </c>
      <c r="EZ718" s="0" t="n">
        <f aca="false">IF(CHOOSE(MATCH(BG$5,$B$10:$E$10,0),$B718,$C718,$D718,$E718)*BG$6+BG718*BG$7&lt;BG$2,BG$3*BG$4,0)</f>
        <v>0</v>
      </c>
      <c r="FA718" s="0" t="n">
        <f aca="false">IF(CHOOSE(MATCH(BH$5,$B$10:$E$10,0),$B718,$C718,$D718,$E718)*BH$6+BH718*BH$7&lt;BH$2,BH$3*BH$4,0)</f>
        <v>0</v>
      </c>
      <c r="FB718" s="0" t="n">
        <f aca="false">IF(CHOOSE(MATCH(BI$5,$B$10:$E$10,0),$B718,$C718,$D718,$E718)*BI$6+BI718*BI$7&lt;BI$2,BI$3*BI$4,0)</f>
        <v>0</v>
      </c>
      <c r="FC718" s="0" t="n">
        <f aca="false">IF(CHOOSE(MATCH(BJ$5,$B$10:$E$10,0),$B718,$C718,$D718,$E718)*BJ$6+BJ718*BJ$7&lt;BJ$2,BJ$3*BJ$4,0)</f>
        <v>0</v>
      </c>
      <c r="FD718" s="0" t="n">
        <f aca="false">IF(CHOOSE(MATCH(BK$5,$B$10:$E$10,0),$B718,$C718,$D718,$E718)*BK$6+BK718*BK$7&lt;BK$2,BK$3*BK$4,0)</f>
        <v>0</v>
      </c>
      <c r="FE718" s="0" t="n">
        <f aca="false">IF(CHOOSE(MATCH(BL$5,$B$10:$E$10,0),$B718,$C718,$D718,$E718)*BL$6+BL718*BL$7&lt;BL$2,BL$3*BL$4,0)</f>
        <v>0</v>
      </c>
      <c r="FF718" s="0" t="n">
        <f aca="false">IF(CHOOSE(MATCH(BM$5,$B$10:$E$10,0),$B718,$C718,$D718,$E718)*BM$6+BM718*BM$7&lt;BM$2,BM$3*BM$4,0)</f>
        <v>0</v>
      </c>
      <c r="FG718" s="0" t="n">
        <f aca="false">IF(CHOOSE(MATCH(BN$5,$B$10:$E$10,0),$B718,$C718,$D718,$E718)*BN$6+BN718*BN$7&lt;BN$2,BN$3*BN$4,0)</f>
        <v>0</v>
      </c>
      <c r="FH718" s="0" t="n">
        <f aca="false">IF(CHOOSE(MATCH(BO$5,$B$10:$E$10,0),$B718,$C718,$D718,$E718)*BO$6+BO718*BO$7&lt;BO$2,BO$3*BO$4,0)</f>
        <v>0</v>
      </c>
      <c r="FI718" s="0" t="n">
        <f aca="false">IF(CHOOSE(MATCH(BP$5,$B$10:$E$10,0),$B718,$C718,$D718,$E718)*BP$6+BP718*BP$7&lt;BP$2,BP$3*BP$4,0)</f>
        <v>0</v>
      </c>
      <c r="FJ718" s="0" t="n">
        <f aca="false">IF(CHOOSE(MATCH(BQ$5,$B$10:$E$10,0),$B718,$C718,$D718,$E718)*BQ$6+BQ718*BQ$7&lt;BQ$2,BQ$3*BQ$4,0)</f>
        <v>0</v>
      </c>
      <c r="FK718" s="0" t="n">
        <f aca="false">IF(CHOOSE(MATCH(BR$5,$B$10:$E$10,0),$B718,$C718,$D718,$E718)*BR$6+BR718*BR$7&lt;BR$2,BR$3*BR$4,0)</f>
        <v>0</v>
      </c>
      <c r="FL718" s="0" t="n">
        <f aca="false">IF(CHOOSE(MATCH(BS$5,$B$10:$E$10,0),$B718,$C718,$D718,$E718)*BS$6+BS718*BS$7&lt;BS$2,BS$3*BS$4,0)</f>
        <v>0</v>
      </c>
      <c r="FM718" s="0" t="n">
        <f aca="false">IF(CHOOSE(MATCH(BT$5,$B$10:$E$10,0),$B718,$C718,$D718,$E718)*BT$6+BT718*BT$7&lt;BT$2,BT$3*BT$4,0)</f>
        <v>0</v>
      </c>
      <c r="FN718" s="0" t="n">
        <f aca="false">IF(CHOOSE(MATCH(BU$5,$B$10:$E$10,0),$B718,$C718,$D718,$E718)*BU$6+BU718*BU$7&lt;BU$2,BU$3*BU$4,0)</f>
        <v>0</v>
      </c>
      <c r="FO718" s="0" t="n">
        <f aca="false">IF(CHOOSE(MATCH(BV$5,$B$10:$E$10,0),$B718,$C718,$D718,$E718)*BV$6+BV718*BV$7&lt;BV$2,BV$3*BV$4,0)</f>
        <v>0</v>
      </c>
      <c r="FP718" s="0" t="n">
        <f aca="false">IF(CHOOSE(MATCH(BW$5,$B$10:$E$10,0),$B718,$C718,$D718,$E718)*BW$6+BW718*BW$7&lt;BW$2,BW$3*BW$4,0)</f>
        <v>0</v>
      </c>
      <c r="FQ718" s="0" t="n">
        <f aca="false">IF(CHOOSE(MATCH(BX$5,$B$10:$E$10,0),$B718,$C718,$D718,$E718)*BX$6+BX718*BX$7&lt;BX$2,BX$3*BX$4,0)</f>
        <v>0</v>
      </c>
      <c r="FR718" s="0" t="n">
        <f aca="false">IF(CHOOSE(MATCH(BY$5,$B$10:$E$10,0),$B718,$C718,$D718,$E718)*BY$6+BY718*BY$7&lt;BY$2,BY$3*BY$4,0)</f>
        <v>0</v>
      </c>
      <c r="FS718" s="0" t="n">
        <f aca="false">IF(CHOOSE(MATCH(BZ$5,$B$10:$E$10,0),$B718,$C718,$D718,$E718)*BZ$6+BZ718*BZ$7&lt;BZ$2,BZ$3*BZ$4,0)</f>
        <v>0</v>
      </c>
      <c r="FT718" s="0" t="n">
        <f aca="false">IF(CHOOSE(MATCH(CA$5,$B$10:$E$10,0),$B718,$C718,$D718,$E718)*CA$6+CA718*CA$7&lt;CA$2,CA$3*CA$4,0)</f>
        <v>0</v>
      </c>
      <c r="FU718" s="0" t="n">
        <f aca="false">IF(CHOOSE(MATCH(CB$5,$B$10:$E$10,0),$B718,$C718,$D718,$E718)*CB$6+CB718*CB$7&lt;CB$2,CB$3*CB$4,0)</f>
        <v>0</v>
      </c>
      <c r="FV718" s="0" t="n">
        <f aca="false">IF(CHOOSE(MATCH(CC$5,$B$10:$E$10,0),$B718,$C718,$D718,$E718)*CC$6+CC718*CC$7&lt;CC$2,CC$3*CC$4,0)</f>
        <v>0</v>
      </c>
      <c r="FW718" s="0" t="n">
        <f aca="false">IF(CHOOSE(MATCH(CD$5,$B$10:$E$10,0),$B718,$C718,$D718,$E718)*CD$6+CD718*CD$7&lt;CD$2,CD$3*CD$4,0)</f>
        <v>0</v>
      </c>
      <c r="FX718" s="0" t="n">
        <f aca="false">IF(CHOOSE(MATCH(CE$5,$B$10:$E$10,0),$B718,$C718,$D718,$E718)*CE$6+CE718*CE$7&lt;CE$2,CE$3*CE$4,0)</f>
        <v>0</v>
      </c>
      <c r="FY718" s="0" t="n">
        <f aca="false">IF(CHOOSE(MATCH(CF$5,$B$10:$E$10,0),$B718,$C718,$D718,$E718)*CF$6+CF718*CF$7&lt;CF$2,CF$3*CF$4,0)</f>
        <v>0</v>
      </c>
      <c r="FZ718" s="0" t="n">
        <f aca="false">IF(CHOOSE(MATCH(CG$5,$B$10:$E$10,0),$B718,$C718,$D718,$E718)*CG$6+CG718*CG$7&lt;CG$2,CG$3*CG$4,0)</f>
        <v>0</v>
      </c>
      <c r="GA718" s="0" t="n">
        <f aca="false">IF(CHOOSE(MATCH(CH$5,$B$10:$E$10,0),$B718,$C718,$D718,$E718)*CH$6+CH718*CH$7&lt;CH$2,CH$3*CH$4,0)</f>
        <v>0</v>
      </c>
      <c r="GB718" s="0" t="n">
        <f aca="false">IF(CHOOSE(MATCH(CI$5,$B$10:$E$10,0),$B718,$C718,$D718,$E718)*CI$6+CI718*CI$7&lt;CI$2,CI$3*CI$4,0)</f>
        <v>0</v>
      </c>
      <c r="GC718" s="0" t="n">
        <f aca="false">IF(CHOOSE(MATCH(CJ$5,$B$10:$E$10,0),$B718,$C718,$D718,$E718)*CJ$6+CJ718*CJ$7&lt;CJ$2,CJ$3*CJ$4,0)</f>
        <v>0</v>
      </c>
      <c r="GD718" s="0" t="n">
        <f aca="false">IF(CHOOSE(MATCH(CK$5,$B$10:$E$10,0),$B718,$C718,$D718,$E718)*CK$6+CK718*CK$7&lt;CK$2,CK$3*CK$4,0)</f>
        <v>0</v>
      </c>
      <c r="GE718" s="0" t="n">
        <f aca="false">IF(CHOOSE(MATCH(CL$5,$B$10:$E$10,0),$B718,$C718,$D718,$E718)*CL$6+CL718*CL$7&lt;CL$2,CL$3*CL$4,0)</f>
        <v>0</v>
      </c>
      <c r="GF718" s="0" t="n">
        <f aca="false">IF(CHOOSE(MATCH(CM$5,$B$10:$E$10,0),$B718,$C718,$D718,$E718)*CM$6+CM718*CM$7&lt;CM$2,CM$3*CM$4,0)</f>
        <v>0</v>
      </c>
      <c r="GG718" s="0" t="n">
        <f aca="false">IF(CHOOSE(MATCH(CN$5,$B$10:$E$10,0),$B718,$C718,$D718,$E718)*CN$6+CN718*CN$7&lt;CN$2,CN$3*CN$4,0)</f>
        <v>0</v>
      </c>
      <c r="GH718" s="0" t="n">
        <f aca="false">IF(CHOOSE(MATCH(CO$5,$B$10:$E$10,0),$B718,$C718,$D718,$E718)*CO$6+CO718*CO$7&lt;CO$2,CO$3*CO$4,0)</f>
        <v>0</v>
      </c>
      <c r="GI718" s="0" t="n">
        <f aca="false">IF(CHOOSE(MATCH(CP$5,$B$10:$E$10,0),$B718,$C718,$D718,$E718)*CP$6+CP718*CP$7&lt;CP$2,CP$3*CP$4,0)</f>
        <v>0</v>
      </c>
      <c r="GJ718" s="0" t="n">
        <f aca="false">IF(CHOOSE(MATCH(CQ$5,$B$10:$E$10,0),$B718,$C718,$D718,$E718)*CQ$6+CQ718*CQ$7&lt;CQ$2,CQ$3*CQ$4,0)</f>
        <v>0</v>
      </c>
      <c r="GK718" s="0" t="n">
        <f aca="false">IF(CHOOSE(MATCH(CR$5,$B$10:$E$10,0),$B718,$C718,$D718,$E718)*CR$6+CR718*CR$7&lt;CR$2,CR$3*CR$4,0)</f>
        <v>0</v>
      </c>
      <c r="GL718" s="0" t="n">
        <f aca="false">IF(CHOOSE(MATCH(CS$5,$B$10:$E$10,0),$B718,$C718,$D718,$E718)*CS$6+CS718*CS$7&lt;CS$2,CS$3*CS$4,0)</f>
        <v>0</v>
      </c>
      <c r="GM718" s="0" t="n">
        <f aca="false">IF(CHOOSE(MATCH(CT$5,$B$10:$E$10,0),$B718,$C718,$D718,$E718)*CT$6+CT718*CT$7&lt;CT$2,CT$3*CT$4,0)</f>
        <v>0</v>
      </c>
      <c r="GN718" s="0" t="n">
        <f aca="false">IF(CHOOSE(MATCH(CU$5,$B$10:$E$10,0),$B718,$C718,$D718,$E718)*CU$6+CU718*CU$7&lt;CU$2,CU$3*CU$4,0)</f>
        <v>0</v>
      </c>
      <c r="GO718" s="0" t="n">
        <f aca="false">IF(CHOOSE(MATCH(CV$5,$B$10:$E$10,0),$B718,$C718,$D718,$E718)*CV$6+CV718*CV$7&lt;CV$2,CV$3*CV$4,0)</f>
        <v>0</v>
      </c>
      <c r="GP718" s="0" t="n">
        <f aca="false">IF(CHOOSE(MATCH(CW$5,$B$10:$E$10,0),$B718,$C718,$D718,$E718)*CW$6+CW718*CW$7&lt;CW$2,CW$3*CW$4,0)</f>
        <v>0</v>
      </c>
      <c r="GQ718" s="0" t="n">
        <f aca="false">IF(CHOOSE(MATCH(CX$5,$B$10:$E$10,0),$B718,$C718,$D718,$E718)*CX$6+CX718*CX$7&lt;CX$2,CX$3*CX$4,0)</f>
        <v>0</v>
      </c>
      <c r="GS718" s="0" t="n">
        <f aca="false">SUM(CZ718:GQ718)</f>
        <v>0</v>
      </c>
      <c r="GT718" s="0" t="n">
        <f aca="false">IF(GS718&gt;$GS$6,1,0)</f>
        <v>0</v>
      </c>
    </row>
    <row r="719" customFormat="false" ht="14" hidden="false" customHeight="false" outlineLevel="0" collapsed="false">
      <c r="A719" s="0" t="n">
        <v>709</v>
      </c>
      <c r="B719" s="0" t="n">
        <v>-0.033837588312134</v>
      </c>
      <c r="C719" s="0" t="n">
        <v>0.465384172851542</v>
      </c>
      <c r="D719" s="0" t="n">
        <v>0.0570338279495143</v>
      </c>
      <c r="E719" s="0" t="n">
        <v>0.110364136693053</v>
      </c>
      <c r="G719" s="0" t="n">
        <v>0.976890532911057</v>
      </c>
      <c r="H719" s="0" t="n">
        <v>0.035158791433787</v>
      </c>
      <c r="I719" s="0" t="n">
        <v>1.89535057870671</v>
      </c>
      <c r="J719" s="0" t="n">
        <v>-1.17621311801486</v>
      </c>
      <c r="K719" s="0" t="n">
        <v>0.325377413901151</v>
      </c>
      <c r="L719" s="0" t="n">
        <v>-0.833840658742702</v>
      </c>
      <c r="M719" s="0" t="n">
        <v>0.852396624395624</v>
      </c>
      <c r="N719" s="0" t="n">
        <v>0.44076614358346</v>
      </c>
      <c r="O719" s="0" t="n">
        <v>0.323925632983446</v>
      </c>
      <c r="P719" s="0" t="n">
        <v>1.16257297122502</v>
      </c>
      <c r="Q719" s="0" t="n">
        <v>1.15151806312497</v>
      </c>
      <c r="R719" s="0" t="n">
        <v>0.848112904350273</v>
      </c>
      <c r="S719" s="0" t="n">
        <v>-0.64263304011547</v>
      </c>
      <c r="T719" s="0" t="n">
        <v>0.461770923720906</v>
      </c>
      <c r="U719" s="0" t="n">
        <v>-1.97274857782759</v>
      </c>
      <c r="V719" s="0" t="n">
        <v>0.684003680362366</v>
      </c>
      <c r="W719" s="0" t="n">
        <v>-1.51094354805537</v>
      </c>
      <c r="X719" s="0" t="n">
        <v>0.599583245275426</v>
      </c>
      <c r="Y719" s="0" t="n">
        <v>-0.942936821957119</v>
      </c>
      <c r="Z719" s="0" t="n">
        <v>-0.287611783278408</v>
      </c>
      <c r="AA719" s="0" t="n">
        <v>-1.55863290274283</v>
      </c>
      <c r="AB719" s="0" t="n">
        <v>0.390058403354487</v>
      </c>
      <c r="AC719" s="0" t="n">
        <v>1.18234765977832</v>
      </c>
      <c r="AD719" s="0" t="n">
        <v>-0.98879354482051</v>
      </c>
      <c r="AE719" s="0" t="n">
        <v>1.65540768648498</v>
      </c>
      <c r="AF719" s="0" t="n">
        <v>0.211282440432115</v>
      </c>
      <c r="AG719" s="0" t="n">
        <v>0.0267391442321241</v>
      </c>
      <c r="AH719" s="0" t="n">
        <v>-0.62300614445121</v>
      </c>
      <c r="AI719" s="0" t="n">
        <v>1.05427488961141</v>
      </c>
      <c r="AJ719" s="0" t="n">
        <v>0.322555706588901</v>
      </c>
      <c r="AK719" s="0" t="n">
        <v>1.29165073303739</v>
      </c>
      <c r="AL719" s="0" t="n">
        <v>-0.811628524388652</v>
      </c>
      <c r="AM719" s="0" t="n">
        <v>0.416362126998138</v>
      </c>
      <c r="AN719" s="0" t="n">
        <v>-0.331513092532987</v>
      </c>
      <c r="AO719" s="0" t="n">
        <v>2.06933691515587</v>
      </c>
      <c r="AP719" s="0" t="n">
        <v>0.309928509523161</v>
      </c>
      <c r="AQ719" s="0" t="n">
        <v>0.616794295638101</v>
      </c>
      <c r="AR719" s="0" t="n">
        <v>-0.118196794574033</v>
      </c>
      <c r="AS719" s="0" t="n">
        <v>-0.868569713929901</v>
      </c>
      <c r="AT719" s="0" t="n">
        <v>0.232059846894117</v>
      </c>
      <c r="AU719" s="0" t="n">
        <v>-1.68852238857653</v>
      </c>
      <c r="AV719" s="0" t="n">
        <v>0.562629338674014</v>
      </c>
      <c r="AW719" s="0" t="n">
        <v>-0.948198248806875</v>
      </c>
      <c r="AX719" s="0" t="n">
        <v>-0.616332727076951</v>
      </c>
      <c r="AY719" s="0" t="n">
        <v>-0.0136560629471205</v>
      </c>
      <c r="AZ719" s="0" t="n">
        <v>1.74318302015308</v>
      </c>
      <c r="BA719" s="0" t="n">
        <v>0.137479219119996</v>
      </c>
      <c r="BB719" s="0" t="n">
        <v>-1.61605385073926</v>
      </c>
      <c r="BC719" s="0" t="n">
        <v>-0.139873463922413</v>
      </c>
      <c r="BD719" s="0" t="n">
        <v>1.2358941603452</v>
      </c>
      <c r="BE719" s="0" t="n">
        <v>-0.40313352656085</v>
      </c>
      <c r="BF719" s="0" t="n">
        <v>-1.10807377495803</v>
      </c>
      <c r="BG719" s="0" t="n">
        <v>-0.689620947014191</v>
      </c>
      <c r="BH719" s="0" t="n">
        <v>-0.824777544039534</v>
      </c>
      <c r="BI719" s="0" t="n">
        <v>0.58517798606772</v>
      </c>
      <c r="BJ719" s="0" t="n">
        <v>0.423631263402058</v>
      </c>
      <c r="BK719" s="0" t="n">
        <v>0.970132987276884</v>
      </c>
      <c r="BL719" s="0" t="n">
        <v>-0.247016487264773</v>
      </c>
      <c r="BM719" s="0" t="n">
        <v>0.611621544521768</v>
      </c>
      <c r="BN719" s="0" t="n">
        <v>-0.386841065846966</v>
      </c>
      <c r="BO719" s="0" t="n">
        <v>-1.34283254737966</v>
      </c>
      <c r="BP719" s="0" t="n">
        <v>-0.362877017323626</v>
      </c>
      <c r="BQ719" s="0" t="n">
        <v>0.578563685849076</v>
      </c>
      <c r="BR719" s="0" t="n">
        <v>0.632135197520256</v>
      </c>
      <c r="BS719" s="0" t="n">
        <v>-1.30265107145533</v>
      </c>
      <c r="BT719" s="0" t="n">
        <v>-1.0340863809688</v>
      </c>
      <c r="BU719" s="0" t="n">
        <v>1.77222318598069</v>
      </c>
      <c r="BV719" s="0" t="n">
        <v>2.0008155843243</v>
      </c>
      <c r="BW719" s="0" t="n">
        <v>1.90090759133454</v>
      </c>
      <c r="BX719" s="0" t="n">
        <v>-0.830057160783326</v>
      </c>
      <c r="BY719" s="0" t="n">
        <v>-0.361325191988726</v>
      </c>
      <c r="BZ719" s="0" t="n">
        <v>-0.36802930480917</v>
      </c>
      <c r="CA719" s="0" t="n">
        <v>-0.219346247831709</v>
      </c>
      <c r="CB719" s="0" t="n">
        <v>-0.623192590865074</v>
      </c>
      <c r="CC719" s="0" t="n">
        <v>0.308324388242909</v>
      </c>
      <c r="CD719" s="0" t="n">
        <v>-0.368684140994446</v>
      </c>
      <c r="CE719" s="0" t="n">
        <v>0.325619566865498</v>
      </c>
      <c r="CF719" s="0" t="n">
        <v>-0.627284180154675</v>
      </c>
      <c r="CG719" s="0" t="n">
        <v>1.03460934042232</v>
      </c>
      <c r="CH719" s="0" t="n">
        <v>0.115578586701304</v>
      </c>
      <c r="CI719" s="0" t="n">
        <v>0.791690126789035</v>
      </c>
      <c r="CJ719" s="0" t="n">
        <v>0.119891865324462</v>
      </c>
      <c r="CK719" s="0" t="n">
        <v>1.36346898216289</v>
      </c>
      <c r="CL719" s="0" t="n">
        <v>-1.44223577080993</v>
      </c>
      <c r="CM719" s="0" t="n">
        <v>0.445998011855409</v>
      </c>
      <c r="CN719" s="0" t="n">
        <v>0.168595306604402</v>
      </c>
      <c r="CO719" s="0" t="n">
        <v>0.0825980350782629</v>
      </c>
      <c r="CP719" s="0" t="n">
        <v>-1.67250618687831</v>
      </c>
      <c r="CQ719" s="0" t="n">
        <v>0.465347511635628</v>
      </c>
      <c r="CR719" s="0" t="n">
        <v>0.0604325123276794</v>
      </c>
      <c r="CS719" s="0" t="n">
        <v>-0.0713180270395242</v>
      </c>
      <c r="CT719" s="0" t="n">
        <v>0.172242380358512</v>
      </c>
      <c r="CU719" s="0" t="n">
        <v>0.847785486257635</v>
      </c>
      <c r="CV719" s="0" t="n">
        <v>-2.48710421146825</v>
      </c>
      <c r="CW719" s="0" t="n">
        <v>0.673410340823466</v>
      </c>
      <c r="CX719" s="0" t="n">
        <v>0.620685796093312</v>
      </c>
      <c r="CZ719" s="0" t="n">
        <f aca="false">IF(CHOOSE(MATCH(G$5,$B$10:$E$10,0),$B719,$C719,$D719,$E719)*G$6+G719*G$7&lt;G$2,G$3*G$4,0)</f>
        <v>0</v>
      </c>
      <c r="DA719" s="0" t="n">
        <f aca="false">IF(CHOOSE(MATCH(H$5,$B$10:$E$10,0),$B719,$C719,$D719,$E719)*H$6+H719*H$7&lt;H$2,H$3*H$4,0)</f>
        <v>0</v>
      </c>
      <c r="DB719" s="0" t="n">
        <f aca="false">IF(CHOOSE(MATCH(I$5,$B$10:$E$10,0),$B719,$C719,$D719,$E719)*I$6+I719*I$7&lt;I$2,I$3*I$4,0)</f>
        <v>0</v>
      </c>
      <c r="DC719" s="0" t="n">
        <f aca="false">IF(CHOOSE(MATCH(J$5,$B$10:$E$10,0),$B719,$C719,$D719,$E719)*J$6+J719*J$7&lt;J$2,J$3*J$4,0)</f>
        <v>0</v>
      </c>
      <c r="DD719" s="0" t="n">
        <f aca="false">IF(CHOOSE(MATCH(K$5,$B$10:$E$10,0),$B719,$C719,$D719,$E719)*K$6+K719*K$7&lt;K$2,K$3*K$4,0)</f>
        <v>0</v>
      </c>
      <c r="DE719" s="0" t="n">
        <f aca="false">IF(CHOOSE(MATCH(L$5,$B$10:$E$10,0),$B719,$C719,$D719,$E719)*L$6+L719*L$7&lt;L$2,L$3*L$4,0)</f>
        <v>0</v>
      </c>
      <c r="DF719" s="0" t="n">
        <f aca="false">IF(CHOOSE(MATCH(M$5,$B$10:$E$10,0),$B719,$C719,$D719,$E719)*M$6+M719*M$7&lt;M$2,M$3*M$4,0)</f>
        <v>0</v>
      </c>
      <c r="DG719" s="0" t="n">
        <f aca="false">IF(CHOOSE(MATCH(N$5,$B$10:$E$10,0),$B719,$C719,$D719,$E719)*N$6+N719*N$7&lt;N$2,N$3*N$4,0)</f>
        <v>0</v>
      </c>
      <c r="DH719" s="0" t="n">
        <f aca="false">IF(CHOOSE(MATCH(O$5,$B$10:$E$10,0),$B719,$C719,$D719,$E719)*O$6+O719*O$7&lt;O$2,O$3*O$4,0)</f>
        <v>0</v>
      </c>
      <c r="DI719" s="0" t="n">
        <f aca="false">IF(CHOOSE(MATCH(P$5,$B$10:$E$10,0),$B719,$C719,$D719,$E719)*P$6+P719*P$7&lt;P$2,P$3*P$4,0)</f>
        <v>0</v>
      </c>
      <c r="DJ719" s="0" t="n">
        <f aca="false">IF(CHOOSE(MATCH(Q$5,$B$10:$E$10,0),$B719,$C719,$D719,$E719)*Q$6+Q719*Q$7&lt;Q$2,Q$3*Q$4,0)</f>
        <v>0</v>
      </c>
      <c r="DK719" s="0" t="n">
        <f aca="false">IF(CHOOSE(MATCH(R$5,$B$10:$E$10,0),$B719,$C719,$D719,$E719)*R$6+R719*R$7&lt;R$2,R$3*R$4,0)</f>
        <v>0</v>
      </c>
      <c r="DL719" s="0" t="n">
        <f aca="false">IF(CHOOSE(MATCH(S$5,$B$10:$E$10,0),$B719,$C719,$D719,$E719)*S$6+S719*S$7&lt;S$2,S$3*S$4,0)</f>
        <v>0</v>
      </c>
      <c r="DM719" s="0" t="n">
        <f aca="false">IF(CHOOSE(MATCH(T$5,$B$10:$E$10,0),$B719,$C719,$D719,$E719)*T$6+T719*T$7&lt;T$2,T$3*T$4,0)</f>
        <v>0</v>
      </c>
      <c r="DN719" s="0" t="n">
        <f aca="false">IF(CHOOSE(MATCH(U$5,$B$10:$E$10,0),$B719,$C719,$D719,$E719)*U$6+U719*U$7&lt;U$2,U$3*U$4,0)</f>
        <v>0</v>
      </c>
      <c r="DO719" s="0" t="n">
        <f aca="false">IF(CHOOSE(MATCH(V$5,$B$10:$E$10,0),$B719,$C719,$D719,$E719)*V$6+V719*V$7&lt;V$2,V$3*V$4,0)</f>
        <v>0</v>
      </c>
      <c r="DP719" s="0" t="n">
        <f aca="false">IF(CHOOSE(MATCH(W$5,$B$10:$E$10,0),$B719,$C719,$D719,$E719)*W$6+W719*W$7&lt;W$2,W$3*W$4,0)</f>
        <v>0</v>
      </c>
      <c r="DQ719" s="0" t="n">
        <f aca="false">IF(CHOOSE(MATCH(X$5,$B$10:$E$10,0),$B719,$C719,$D719,$E719)*X$6+X719*X$7&lt;X$2,X$3*X$4,0)</f>
        <v>0</v>
      </c>
      <c r="DR719" s="0" t="n">
        <f aca="false">IF(CHOOSE(MATCH(Y$5,$B$10:$E$10,0),$B719,$C719,$D719,$E719)*Y$6+Y719*Y$7&lt;Y$2,Y$3*Y$4,0)</f>
        <v>0</v>
      </c>
      <c r="DS719" s="0" t="n">
        <f aca="false">IF(CHOOSE(MATCH(Z$5,$B$10:$E$10,0),$B719,$C719,$D719,$E719)*Z$6+Z719*Z$7&lt;Z$2,Z$3*Z$4,0)</f>
        <v>0</v>
      </c>
      <c r="DT719" s="0" t="n">
        <f aca="false">IF(CHOOSE(MATCH(AA$5,$B$10:$E$10,0),$B719,$C719,$D719,$E719)*AA$6+AA719*AA$7&lt;AA$2,AA$3*AA$4,0)</f>
        <v>0</v>
      </c>
      <c r="DU719" s="0" t="n">
        <f aca="false">IF(CHOOSE(MATCH(AB$5,$B$10:$E$10,0),$B719,$C719,$D719,$E719)*AB$6+AB719*AB$7&lt;AB$2,AB$3*AB$4,0)</f>
        <v>0</v>
      </c>
      <c r="DV719" s="0" t="n">
        <f aca="false">IF(CHOOSE(MATCH(AC$5,$B$10:$E$10,0),$B719,$C719,$D719,$E719)*AC$6+AC719*AC$7&lt;AC$2,AC$3*AC$4,0)</f>
        <v>0</v>
      </c>
      <c r="DW719" s="0" t="n">
        <f aca="false">IF(CHOOSE(MATCH(AD$5,$B$10:$E$10,0),$B719,$C719,$D719,$E719)*AD$6+AD719*AD$7&lt;AD$2,AD$3*AD$4,0)</f>
        <v>0</v>
      </c>
      <c r="DX719" s="0" t="n">
        <f aca="false">IF(CHOOSE(MATCH(AE$5,$B$10:$E$10,0),$B719,$C719,$D719,$E719)*AE$6+AE719*AE$7&lt;AE$2,AE$3*AE$4,0)</f>
        <v>0</v>
      </c>
      <c r="DY719" s="0" t="n">
        <f aca="false">IF(CHOOSE(MATCH(AF$5,$B$10:$E$10,0),$B719,$C719,$D719,$E719)*AF$6+AF719*AF$7&lt;AF$2,AF$3*AF$4,0)</f>
        <v>0</v>
      </c>
      <c r="DZ719" s="0" t="n">
        <f aca="false">IF(CHOOSE(MATCH(AG$5,$B$10:$E$10,0),$B719,$C719,$D719,$E719)*AG$6+AG719*AG$7&lt;AG$2,AG$3*AG$4,0)</f>
        <v>0</v>
      </c>
      <c r="EA719" s="0" t="n">
        <f aca="false">IF(CHOOSE(MATCH(AH$5,$B$10:$E$10,0),$B719,$C719,$D719,$E719)*AH$6+AH719*AH$7&lt;AH$2,AH$3*AH$4,0)</f>
        <v>0</v>
      </c>
      <c r="EB719" s="0" t="n">
        <f aca="false">IF(CHOOSE(MATCH(AI$5,$B$10:$E$10,0),$B719,$C719,$D719,$E719)*AI$6+AI719*AI$7&lt;AI$2,AI$3*AI$4,0)</f>
        <v>0</v>
      </c>
      <c r="EC719" s="0" t="n">
        <f aca="false">IF(CHOOSE(MATCH(AJ$5,$B$10:$E$10,0),$B719,$C719,$D719,$E719)*AJ$6+AJ719*AJ$7&lt;AJ$2,AJ$3*AJ$4,0)</f>
        <v>0</v>
      </c>
      <c r="ED719" s="0" t="n">
        <f aca="false">IF(CHOOSE(MATCH(AK$5,$B$10:$E$10,0),$B719,$C719,$D719,$E719)*AK$6+AK719*AK$7&lt;AK$2,AK$3*AK$4,0)</f>
        <v>0</v>
      </c>
      <c r="EE719" s="0" t="n">
        <f aca="false">IF(CHOOSE(MATCH(AL$5,$B$10:$E$10,0),$B719,$C719,$D719,$E719)*AL$6+AL719*AL$7&lt;AL$2,AL$3*AL$4,0)</f>
        <v>0</v>
      </c>
      <c r="EF719" s="0" t="n">
        <f aca="false">IF(CHOOSE(MATCH(AM$5,$B$10:$E$10,0),$B719,$C719,$D719,$E719)*AM$6+AM719*AM$7&lt;AM$2,AM$3*AM$4,0)</f>
        <v>0</v>
      </c>
      <c r="EG719" s="0" t="n">
        <f aca="false">IF(CHOOSE(MATCH(AN$5,$B$10:$E$10,0),$B719,$C719,$D719,$E719)*AN$6+AN719*AN$7&lt;AN$2,AN$3*AN$4,0)</f>
        <v>0</v>
      </c>
      <c r="EH719" s="0" t="n">
        <f aca="false">IF(CHOOSE(MATCH(AO$5,$B$10:$E$10,0),$B719,$C719,$D719,$E719)*AO$6+AO719*AO$7&lt;AO$2,AO$3*AO$4,0)</f>
        <v>0</v>
      </c>
      <c r="EI719" s="0" t="n">
        <f aca="false">IF(CHOOSE(MATCH(AP$5,$B$10:$E$10,0),$B719,$C719,$D719,$E719)*AP$6+AP719*AP$7&lt;AP$2,AP$3*AP$4,0)</f>
        <v>0</v>
      </c>
      <c r="EJ719" s="0" t="n">
        <f aca="false">IF(CHOOSE(MATCH(AQ$5,$B$10:$E$10,0),$B719,$C719,$D719,$E719)*AQ$6+AQ719*AQ$7&lt;AQ$2,AQ$3*AQ$4,0)</f>
        <v>0</v>
      </c>
      <c r="EK719" s="0" t="n">
        <f aca="false">IF(CHOOSE(MATCH(AR$5,$B$10:$E$10,0),$B719,$C719,$D719,$E719)*AR$6+AR719*AR$7&lt;AR$2,AR$3*AR$4,0)</f>
        <v>0</v>
      </c>
      <c r="EL719" s="0" t="n">
        <f aca="false">IF(CHOOSE(MATCH(AS$5,$B$10:$E$10,0),$B719,$C719,$D719,$E719)*AS$6+AS719*AS$7&lt;AS$2,AS$3*AS$4,0)</f>
        <v>0</v>
      </c>
      <c r="EM719" s="0" t="n">
        <f aca="false">IF(CHOOSE(MATCH(AT$5,$B$10:$E$10,0),$B719,$C719,$D719,$E719)*AT$6+AT719*AT$7&lt;AT$2,AT$3*AT$4,0)</f>
        <v>0</v>
      </c>
      <c r="EN719" s="0" t="n">
        <f aca="false">IF(CHOOSE(MATCH(AU$5,$B$10:$E$10,0),$B719,$C719,$D719,$E719)*AU$6+AU719*AU$7&lt;AU$2,AU$3*AU$4,0)</f>
        <v>0</v>
      </c>
      <c r="EO719" s="0" t="n">
        <f aca="false">IF(CHOOSE(MATCH(AV$5,$B$10:$E$10,0),$B719,$C719,$D719,$E719)*AV$6+AV719*AV$7&lt;AV$2,AV$3*AV$4,0)</f>
        <v>0</v>
      </c>
      <c r="EP719" s="0" t="n">
        <f aca="false">IF(CHOOSE(MATCH(AW$5,$B$10:$E$10,0),$B719,$C719,$D719,$E719)*AW$6+AW719*AW$7&lt;AW$2,AW$3*AW$4,0)</f>
        <v>0</v>
      </c>
      <c r="EQ719" s="0" t="n">
        <f aca="false">IF(CHOOSE(MATCH(AX$5,$B$10:$E$10,0),$B719,$C719,$D719,$E719)*AX$6+AX719*AX$7&lt;AX$2,AX$3*AX$4,0)</f>
        <v>0</v>
      </c>
      <c r="ER719" s="0" t="n">
        <f aca="false">IF(CHOOSE(MATCH(AY$5,$B$10:$E$10,0),$B719,$C719,$D719,$E719)*AY$6+AY719*AY$7&lt;AY$2,AY$3*AY$4,0)</f>
        <v>0</v>
      </c>
      <c r="ES719" s="0" t="n">
        <f aca="false">IF(CHOOSE(MATCH(AZ$5,$B$10:$E$10,0),$B719,$C719,$D719,$E719)*AZ$6+AZ719*AZ$7&lt;AZ$2,AZ$3*AZ$4,0)</f>
        <v>0</v>
      </c>
      <c r="ET719" s="0" t="n">
        <f aca="false">IF(CHOOSE(MATCH(BA$5,$B$10:$E$10,0),$B719,$C719,$D719,$E719)*BA$6+BA719*BA$7&lt;BA$2,BA$3*BA$4,0)</f>
        <v>0</v>
      </c>
      <c r="EU719" s="0" t="n">
        <f aca="false">IF(CHOOSE(MATCH(BB$5,$B$10:$E$10,0),$B719,$C719,$D719,$E719)*BB$6+BB719*BB$7&lt;BB$2,BB$3*BB$4,0)</f>
        <v>0</v>
      </c>
      <c r="EV719" s="0" t="n">
        <f aca="false">IF(CHOOSE(MATCH(BC$5,$B$10:$E$10,0),$B719,$C719,$D719,$E719)*BC$6+BC719*BC$7&lt;BC$2,BC$3*BC$4,0)</f>
        <v>0</v>
      </c>
      <c r="EW719" s="0" t="n">
        <f aca="false">IF(CHOOSE(MATCH(BD$5,$B$10:$E$10,0),$B719,$C719,$D719,$E719)*BD$6+BD719*BD$7&lt;BD$2,BD$3*BD$4,0)</f>
        <v>0</v>
      </c>
      <c r="EX719" s="0" t="n">
        <f aca="false">IF(CHOOSE(MATCH(BE$5,$B$10:$E$10,0),$B719,$C719,$D719,$E719)*BE$6+BE719*BE$7&lt;BE$2,BE$3*BE$4,0)</f>
        <v>0</v>
      </c>
      <c r="EY719" s="0" t="n">
        <f aca="false">IF(CHOOSE(MATCH(BF$5,$B$10:$E$10,0),$B719,$C719,$D719,$E719)*BF$6+BF719*BF$7&lt;BF$2,BF$3*BF$4,0)</f>
        <v>0</v>
      </c>
      <c r="EZ719" s="0" t="n">
        <f aca="false">IF(CHOOSE(MATCH(BG$5,$B$10:$E$10,0),$B719,$C719,$D719,$E719)*BG$6+BG719*BG$7&lt;BG$2,BG$3*BG$4,0)</f>
        <v>0</v>
      </c>
      <c r="FA719" s="0" t="n">
        <f aca="false">IF(CHOOSE(MATCH(BH$5,$B$10:$E$10,0),$B719,$C719,$D719,$E719)*BH$6+BH719*BH$7&lt;BH$2,BH$3*BH$4,0)</f>
        <v>0</v>
      </c>
      <c r="FB719" s="0" t="n">
        <f aca="false">IF(CHOOSE(MATCH(BI$5,$B$10:$E$10,0),$B719,$C719,$D719,$E719)*BI$6+BI719*BI$7&lt;BI$2,BI$3*BI$4,0)</f>
        <v>0</v>
      </c>
      <c r="FC719" s="0" t="n">
        <f aca="false">IF(CHOOSE(MATCH(BJ$5,$B$10:$E$10,0),$B719,$C719,$D719,$E719)*BJ$6+BJ719*BJ$7&lt;BJ$2,BJ$3*BJ$4,0)</f>
        <v>0</v>
      </c>
      <c r="FD719" s="0" t="n">
        <f aca="false">IF(CHOOSE(MATCH(BK$5,$B$10:$E$10,0),$B719,$C719,$D719,$E719)*BK$6+BK719*BK$7&lt;BK$2,BK$3*BK$4,0)</f>
        <v>0</v>
      </c>
      <c r="FE719" s="0" t="n">
        <f aca="false">IF(CHOOSE(MATCH(BL$5,$B$10:$E$10,0),$B719,$C719,$D719,$E719)*BL$6+BL719*BL$7&lt;BL$2,BL$3*BL$4,0)</f>
        <v>0</v>
      </c>
      <c r="FF719" s="0" t="n">
        <f aca="false">IF(CHOOSE(MATCH(BM$5,$B$10:$E$10,0),$B719,$C719,$D719,$E719)*BM$6+BM719*BM$7&lt;BM$2,BM$3*BM$4,0)</f>
        <v>0</v>
      </c>
      <c r="FG719" s="0" t="n">
        <f aca="false">IF(CHOOSE(MATCH(BN$5,$B$10:$E$10,0),$B719,$C719,$D719,$E719)*BN$6+BN719*BN$7&lt;BN$2,BN$3*BN$4,0)</f>
        <v>0</v>
      </c>
      <c r="FH719" s="0" t="n">
        <f aca="false">IF(CHOOSE(MATCH(BO$5,$B$10:$E$10,0),$B719,$C719,$D719,$E719)*BO$6+BO719*BO$7&lt;BO$2,BO$3*BO$4,0)</f>
        <v>0</v>
      </c>
      <c r="FI719" s="0" t="n">
        <f aca="false">IF(CHOOSE(MATCH(BP$5,$B$10:$E$10,0),$B719,$C719,$D719,$E719)*BP$6+BP719*BP$7&lt;BP$2,BP$3*BP$4,0)</f>
        <v>0</v>
      </c>
      <c r="FJ719" s="0" t="n">
        <f aca="false">IF(CHOOSE(MATCH(BQ$5,$B$10:$E$10,0),$B719,$C719,$D719,$E719)*BQ$6+BQ719*BQ$7&lt;BQ$2,BQ$3*BQ$4,0)</f>
        <v>0</v>
      </c>
      <c r="FK719" s="0" t="n">
        <f aca="false">IF(CHOOSE(MATCH(BR$5,$B$10:$E$10,0),$B719,$C719,$D719,$E719)*BR$6+BR719*BR$7&lt;BR$2,BR$3*BR$4,0)</f>
        <v>0</v>
      </c>
      <c r="FL719" s="0" t="n">
        <f aca="false">IF(CHOOSE(MATCH(BS$5,$B$10:$E$10,0),$B719,$C719,$D719,$E719)*BS$6+BS719*BS$7&lt;BS$2,BS$3*BS$4,0)</f>
        <v>0</v>
      </c>
      <c r="FM719" s="0" t="n">
        <f aca="false">IF(CHOOSE(MATCH(BT$5,$B$10:$E$10,0),$B719,$C719,$D719,$E719)*BT$6+BT719*BT$7&lt;BT$2,BT$3*BT$4,0)</f>
        <v>0</v>
      </c>
      <c r="FN719" s="0" t="n">
        <f aca="false">IF(CHOOSE(MATCH(BU$5,$B$10:$E$10,0),$B719,$C719,$D719,$E719)*BU$6+BU719*BU$7&lt;BU$2,BU$3*BU$4,0)</f>
        <v>0</v>
      </c>
      <c r="FO719" s="0" t="n">
        <f aca="false">IF(CHOOSE(MATCH(BV$5,$B$10:$E$10,0),$B719,$C719,$D719,$E719)*BV$6+BV719*BV$7&lt;BV$2,BV$3*BV$4,0)</f>
        <v>0</v>
      </c>
      <c r="FP719" s="0" t="n">
        <f aca="false">IF(CHOOSE(MATCH(BW$5,$B$10:$E$10,0),$B719,$C719,$D719,$E719)*BW$6+BW719*BW$7&lt;BW$2,BW$3*BW$4,0)</f>
        <v>0</v>
      </c>
      <c r="FQ719" s="0" t="n">
        <f aca="false">IF(CHOOSE(MATCH(BX$5,$B$10:$E$10,0),$B719,$C719,$D719,$E719)*BX$6+BX719*BX$7&lt;BX$2,BX$3*BX$4,0)</f>
        <v>0</v>
      </c>
      <c r="FR719" s="0" t="n">
        <f aca="false">IF(CHOOSE(MATCH(BY$5,$B$10:$E$10,0),$B719,$C719,$D719,$E719)*BY$6+BY719*BY$7&lt;BY$2,BY$3*BY$4,0)</f>
        <v>0</v>
      </c>
      <c r="FS719" s="0" t="n">
        <f aca="false">IF(CHOOSE(MATCH(BZ$5,$B$10:$E$10,0),$B719,$C719,$D719,$E719)*BZ$6+BZ719*BZ$7&lt;BZ$2,BZ$3*BZ$4,0)</f>
        <v>0</v>
      </c>
      <c r="FT719" s="0" t="n">
        <f aca="false">IF(CHOOSE(MATCH(CA$5,$B$10:$E$10,0),$B719,$C719,$D719,$E719)*CA$6+CA719*CA$7&lt;CA$2,CA$3*CA$4,0)</f>
        <v>0</v>
      </c>
      <c r="FU719" s="0" t="n">
        <f aca="false">IF(CHOOSE(MATCH(CB$5,$B$10:$E$10,0),$B719,$C719,$D719,$E719)*CB$6+CB719*CB$7&lt;CB$2,CB$3*CB$4,0)</f>
        <v>0</v>
      </c>
      <c r="FV719" s="0" t="n">
        <f aca="false">IF(CHOOSE(MATCH(CC$5,$B$10:$E$10,0),$B719,$C719,$D719,$E719)*CC$6+CC719*CC$7&lt;CC$2,CC$3*CC$4,0)</f>
        <v>0</v>
      </c>
      <c r="FW719" s="0" t="n">
        <f aca="false">IF(CHOOSE(MATCH(CD$5,$B$10:$E$10,0),$B719,$C719,$D719,$E719)*CD$6+CD719*CD$7&lt;CD$2,CD$3*CD$4,0)</f>
        <v>0</v>
      </c>
      <c r="FX719" s="0" t="n">
        <f aca="false">IF(CHOOSE(MATCH(CE$5,$B$10:$E$10,0),$B719,$C719,$D719,$E719)*CE$6+CE719*CE$7&lt;CE$2,CE$3*CE$4,0)</f>
        <v>0</v>
      </c>
      <c r="FY719" s="0" t="n">
        <f aca="false">IF(CHOOSE(MATCH(CF$5,$B$10:$E$10,0),$B719,$C719,$D719,$E719)*CF$6+CF719*CF$7&lt;CF$2,CF$3*CF$4,0)</f>
        <v>0</v>
      </c>
      <c r="FZ719" s="0" t="n">
        <f aca="false">IF(CHOOSE(MATCH(CG$5,$B$10:$E$10,0),$B719,$C719,$D719,$E719)*CG$6+CG719*CG$7&lt;CG$2,CG$3*CG$4,0)</f>
        <v>0</v>
      </c>
      <c r="GA719" s="0" t="n">
        <f aca="false">IF(CHOOSE(MATCH(CH$5,$B$10:$E$10,0),$B719,$C719,$D719,$E719)*CH$6+CH719*CH$7&lt;CH$2,CH$3*CH$4,0)</f>
        <v>0</v>
      </c>
      <c r="GB719" s="0" t="n">
        <f aca="false">IF(CHOOSE(MATCH(CI$5,$B$10:$E$10,0),$B719,$C719,$D719,$E719)*CI$6+CI719*CI$7&lt;CI$2,CI$3*CI$4,0)</f>
        <v>0</v>
      </c>
      <c r="GC719" s="0" t="n">
        <f aca="false">IF(CHOOSE(MATCH(CJ$5,$B$10:$E$10,0),$B719,$C719,$D719,$E719)*CJ$6+CJ719*CJ$7&lt;CJ$2,CJ$3*CJ$4,0)</f>
        <v>0</v>
      </c>
      <c r="GD719" s="0" t="n">
        <f aca="false">IF(CHOOSE(MATCH(CK$5,$B$10:$E$10,0),$B719,$C719,$D719,$E719)*CK$6+CK719*CK$7&lt;CK$2,CK$3*CK$4,0)</f>
        <v>0</v>
      </c>
      <c r="GE719" s="0" t="n">
        <f aca="false">IF(CHOOSE(MATCH(CL$5,$B$10:$E$10,0),$B719,$C719,$D719,$E719)*CL$6+CL719*CL$7&lt;CL$2,CL$3*CL$4,0)</f>
        <v>0</v>
      </c>
      <c r="GF719" s="0" t="n">
        <f aca="false">IF(CHOOSE(MATCH(CM$5,$B$10:$E$10,0),$B719,$C719,$D719,$E719)*CM$6+CM719*CM$7&lt;CM$2,CM$3*CM$4,0)</f>
        <v>0</v>
      </c>
      <c r="GG719" s="0" t="n">
        <f aca="false">IF(CHOOSE(MATCH(CN$5,$B$10:$E$10,0),$B719,$C719,$D719,$E719)*CN$6+CN719*CN$7&lt;CN$2,CN$3*CN$4,0)</f>
        <v>0</v>
      </c>
      <c r="GH719" s="0" t="n">
        <f aca="false">IF(CHOOSE(MATCH(CO$5,$B$10:$E$10,0),$B719,$C719,$D719,$E719)*CO$6+CO719*CO$7&lt;CO$2,CO$3*CO$4,0)</f>
        <v>0</v>
      </c>
      <c r="GI719" s="0" t="n">
        <f aca="false">IF(CHOOSE(MATCH(CP$5,$B$10:$E$10,0),$B719,$C719,$D719,$E719)*CP$6+CP719*CP$7&lt;CP$2,CP$3*CP$4,0)</f>
        <v>0</v>
      </c>
      <c r="GJ719" s="0" t="n">
        <f aca="false">IF(CHOOSE(MATCH(CQ$5,$B$10:$E$10,0),$B719,$C719,$D719,$E719)*CQ$6+CQ719*CQ$7&lt;CQ$2,CQ$3*CQ$4,0)</f>
        <v>0</v>
      </c>
      <c r="GK719" s="0" t="n">
        <f aca="false">IF(CHOOSE(MATCH(CR$5,$B$10:$E$10,0),$B719,$C719,$D719,$E719)*CR$6+CR719*CR$7&lt;CR$2,CR$3*CR$4,0)</f>
        <v>0</v>
      </c>
      <c r="GL719" s="0" t="n">
        <f aca="false">IF(CHOOSE(MATCH(CS$5,$B$10:$E$10,0),$B719,$C719,$D719,$E719)*CS$6+CS719*CS$7&lt;CS$2,CS$3*CS$4,0)</f>
        <v>0</v>
      </c>
      <c r="GM719" s="0" t="n">
        <f aca="false">IF(CHOOSE(MATCH(CT$5,$B$10:$E$10,0),$B719,$C719,$D719,$E719)*CT$6+CT719*CT$7&lt;CT$2,CT$3*CT$4,0)</f>
        <v>0</v>
      </c>
      <c r="GN719" s="0" t="n">
        <f aca="false">IF(CHOOSE(MATCH(CU$5,$B$10:$E$10,0),$B719,$C719,$D719,$E719)*CU$6+CU719*CU$7&lt;CU$2,CU$3*CU$4,0)</f>
        <v>0</v>
      </c>
      <c r="GO719" s="0" t="n">
        <f aca="false">IF(CHOOSE(MATCH(CV$5,$B$10:$E$10,0),$B719,$C719,$D719,$E719)*CV$6+CV719*CV$7&lt;CV$2,CV$3*CV$4,0)</f>
        <v>0</v>
      </c>
      <c r="GP719" s="0" t="n">
        <f aca="false">IF(CHOOSE(MATCH(CW$5,$B$10:$E$10,0),$B719,$C719,$D719,$E719)*CW$6+CW719*CW$7&lt;CW$2,CW$3*CW$4,0)</f>
        <v>0</v>
      </c>
      <c r="GQ719" s="0" t="n">
        <f aca="false">IF(CHOOSE(MATCH(CX$5,$B$10:$E$10,0),$B719,$C719,$D719,$E719)*CX$6+CX719*CX$7&lt;CX$2,CX$3*CX$4,0)</f>
        <v>0</v>
      </c>
      <c r="GS719" s="0" t="n">
        <f aca="false">SUM(CZ719:GQ719)</f>
        <v>0</v>
      </c>
      <c r="GT719" s="0" t="n">
        <f aca="false">IF(GS719&gt;$GS$6,1,0)</f>
        <v>0</v>
      </c>
    </row>
    <row r="720" customFormat="false" ht="14" hidden="false" customHeight="false" outlineLevel="0" collapsed="false">
      <c r="A720" s="0" t="n">
        <v>710</v>
      </c>
      <c r="B720" s="0" t="n">
        <v>-0.225429834445977</v>
      </c>
      <c r="C720" s="0" t="n">
        <v>-1.23955021918573</v>
      </c>
      <c r="D720" s="0" t="n">
        <v>-0.115133431844606</v>
      </c>
      <c r="E720" s="0" t="n">
        <v>0.0801511371642468</v>
      </c>
      <c r="G720" s="0" t="n">
        <v>0.813970473245718</v>
      </c>
      <c r="H720" s="0" t="n">
        <v>-1.03473894341732</v>
      </c>
      <c r="I720" s="0" t="n">
        <v>-0.586812802794157</v>
      </c>
      <c r="J720" s="0" t="n">
        <v>-0.404213551519206</v>
      </c>
      <c r="K720" s="0" t="n">
        <v>-1.13563146442175</v>
      </c>
      <c r="L720" s="0" t="n">
        <v>-0.354474423147622</v>
      </c>
      <c r="M720" s="0" t="n">
        <v>0.941981852520257</v>
      </c>
      <c r="N720" s="0" t="n">
        <v>0.359284513251623</v>
      </c>
      <c r="O720" s="0" t="n">
        <v>1.6602416508249</v>
      </c>
      <c r="P720" s="0" t="n">
        <v>-1.16483079182217</v>
      </c>
      <c r="Q720" s="0" t="n">
        <v>0.586359192311647</v>
      </c>
      <c r="R720" s="0" t="n">
        <v>0.922841536521446</v>
      </c>
      <c r="S720" s="0" t="n">
        <v>0.345934267897974</v>
      </c>
      <c r="T720" s="0" t="n">
        <v>1.39293206302682</v>
      </c>
      <c r="U720" s="0" t="n">
        <v>-0.872703367349459</v>
      </c>
      <c r="V720" s="0" t="n">
        <v>0.343661668011919</v>
      </c>
      <c r="W720" s="0" t="n">
        <v>-1.11845110950526</v>
      </c>
      <c r="X720" s="0" t="n">
        <v>0.903228283277713</v>
      </c>
      <c r="Y720" s="0" t="n">
        <v>0.717941475159023</v>
      </c>
      <c r="Z720" s="0" t="n">
        <v>0.910149537958205</v>
      </c>
      <c r="AA720" s="0" t="n">
        <v>0.711720531398896</v>
      </c>
      <c r="AB720" s="0" t="n">
        <v>0.597478901909199</v>
      </c>
      <c r="AC720" s="0" t="n">
        <v>0.274480953521561</v>
      </c>
      <c r="AD720" s="0" t="n">
        <v>0.495657559440588</v>
      </c>
      <c r="AE720" s="0" t="n">
        <v>0.250804532697657</v>
      </c>
      <c r="AF720" s="0" t="n">
        <v>1.08490894490387</v>
      </c>
      <c r="AG720" s="0" t="n">
        <v>-0.676195668347646</v>
      </c>
      <c r="AH720" s="0" t="n">
        <v>0.343904957844643</v>
      </c>
      <c r="AI720" s="0" t="n">
        <v>-1.24414327729028</v>
      </c>
      <c r="AJ720" s="0" t="n">
        <v>-0.0718557657819474</v>
      </c>
      <c r="AK720" s="0" t="n">
        <v>0.108418589661596</v>
      </c>
      <c r="AL720" s="0" t="n">
        <v>0.852066932566231</v>
      </c>
      <c r="AM720" s="0" t="n">
        <v>-0.909110440261429</v>
      </c>
      <c r="AN720" s="0" t="n">
        <v>-0.464581262349384</v>
      </c>
      <c r="AO720" s="0" t="n">
        <v>-0.448027321908739</v>
      </c>
      <c r="AP720" s="0" t="n">
        <v>0.778054527472705</v>
      </c>
      <c r="AQ720" s="0" t="n">
        <v>-0.633069703326328</v>
      </c>
      <c r="AR720" s="0" t="n">
        <v>2.4276232579723</v>
      </c>
      <c r="AS720" s="0" t="n">
        <v>0.391462435800349</v>
      </c>
      <c r="AT720" s="0" t="n">
        <v>0.0644945430394728</v>
      </c>
      <c r="AU720" s="0" t="n">
        <v>0.423129904447706</v>
      </c>
      <c r="AV720" s="0" t="n">
        <v>0.050242761062691</v>
      </c>
      <c r="AW720" s="0" t="n">
        <v>-3.35508957505226</v>
      </c>
      <c r="AX720" s="0" t="n">
        <v>-0.438826646131929</v>
      </c>
      <c r="AY720" s="0" t="n">
        <v>0.754048414819408</v>
      </c>
      <c r="AZ720" s="0" t="n">
        <v>-0.261634340859018</v>
      </c>
      <c r="BA720" s="0" t="n">
        <v>-0.269083102466539</v>
      </c>
      <c r="BB720" s="0" t="n">
        <v>-1.14001522888429</v>
      </c>
      <c r="BC720" s="0" t="n">
        <v>-0.507977802044479</v>
      </c>
      <c r="BD720" s="0" t="n">
        <v>-0.0537659161636839</v>
      </c>
      <c r="BE720" s="0" t="n">
        <v>0.858683506521629</v>
      </c>
      <c r="BF720" s="0" t="n">
        <v>1.18388925329782</v>
      </c>
      <c r="BG720" s="0" t="n">
        <v>-0.78584434959339</v>
      </c>
      <c r="BH720" s="0" t="n">
        <v>0.920852016861318</v>
      </c>
      <c r="BI720" s="0" t="n">
        <v>0.732170519768261</v>
      </c>
      <c r="BJ720" s="0" t="n">
        <v>-0.311695202981355</v>
      </c>
      <c r="BK720" s="0" t="n">
        <v>-0.0315606030198978</v>
      </c>
      <c r="BL720" s="0" t="n">
        <v>2.09131030715071</v>
      </c>
      <c r="BM720" s="0" t="n">
        <v>0.27273358682578</v>
      </c>
      <c r="BN720" s="0" t="n">
        <v>-0.972461293713423</v>
      </c>
      <c r="BO720" s="0" t="n">
        <v>-0.247096068051178</v>
      </c>
      <c r="BP720" s="0" t="n">
        <v>0.87786474978202</v>
      </c>
      <c r="BQ720" s="0" t="n">
        <v>-0.921320406632731</v>
      </c>
      <c r="BR720" s="0" t="n">
        <v>1.74283741216641</v>
      </c>
      <c r="BS720" s="0" t="n">
        <v>-0.0527700194652425</v>
      </c>
      <c r="BT720" s="0" t="n">
        <v>-0.611714767728699</v>
      </c>
      <c r="BU720" s="0" t="n">
        <v>0.0855152393341996</v>
      </c>
      <c r="BV720" s="0" t="n">
        <v>-0.636250661045779</v>
      </c>
      <c r="BW720" s="0" t="n">
        <v>0.583272594667506</v>
      </c>
      <c r="BX720" s="0" t="n">
        <v>-0.47654452828283</v>
      </c>
      <c r="BY720" s="0" t="n">
        <v>-0.196207565750228</v>
      </c>
      <c r="BZ720" s="0" t="n">
        <v>0.00286831891571637</v>
      </c>
      <c r="CA720" s="0" t="n">
        <v>-0.427148734161165</v>
      </c>
      <c r="CB720" s="0" t="n">
        <v>-0.365820369552239</v>
      </c>
      <c r="CC720" s="0" t="n">
        <v>-2.08454366656952</v>
      </c>
      <c r="CD720" s="0" t="n">
        <v>-0.120277263704338</v>
      </c>
      <c r="CE720" s="0" t="n">
        <v>0.211830410989933</v>
      </c>
      <c r="CF720" s="0" t="n">
        <v>-0.422878656536341</v>
      </c>
      <c r="CG720" s="0" t="n">
        <v>0.849211119202664</v>
      </c>
      <c r="CH720" s="0" t="n">
        <v>-0.708569132257253</v>
      </c>
      <c r="CI720" s="0" t="n">
        <v>1.35710251925047</v>
      </c>
      <c r="CJ720" s="0" t="n">
        <v>1.86315446626395</v>
      </c>
      <c r="CK720" s="0" t="n">
        <v>2.04645402845927</v>
      </c>
      <c r="CL720" s="0" t="n">
        <v>0.484874362882692</v>
      </c>
      <c r="CM720" s="0" t="n">
        <v>-2.07854100153781</v>
      </c>
      <c r="CN720" s="0" t="n">
        <v>-1.01252226158977</v>
      </c>
      <c r="CO720" s="0" t="n">
        <v>-0.344634827342816</v>
      </c>
      <c r="CP720" s="0" t="n">
        <v>-0.518625711265486</v>
      </c>
      <c r="CQ720" s="0" t="n">
        <v>-2.06609911401756</v>
      </c>
      <c r="CR720" s="0" t="n">
        <v>-1.22044411909883</v>
      </c>
      <c r="CS720" s="0" t="n">
        <v>-1.16982164399815</v>
      </c>
      <c r="CT720" s="0" t="n">
        <v>0.480833932670066</v>
      </c>
      <c r="CU720" s="0" t="n">
        <v>-0.337904566549696</v>
      </c>
      <c r="CV720" s="0" t="n">
        <v>-0.721013293514261</v>
      </c>
      <c r="CW720" s="0" t="n">
        <v>-0.624771701041027</v>
      </c>
      <c r="CX720" s="0" t="n">
        <v>0.305437879433157</v>
      </c>
      <c r="CZ720" s="0" t="n">
        <f aca="false">IF(CHOOSE(MATCH(G$5,$B$10:$E$10,0),$B720,$C720,$D720,$E720)*G$6+G720*G$7&lt;G$2,G$3*G$4,0)</f>
        <v>0</v>
      </c>
      <c r="DA720" s="0" t="n">
        <f aca="false">IF(CHOOSE(MATCH(H$5,$B$10:$E$10,0),$B720,$C720,$D720,$E720)*H$6+H720*H$7&lt;H$2,H$3*H$4,0)</f>
        <v>0</v>
      </c>
      <c r="DB720" s="0" t="n">
        <f aca="false">IF(CHOOSE(MATCH(I$5,$B$10:$E$10,0),$B720,$C720,$D720,$E720)*I$6+I720*I$7&lt;I$2,I$3*I$4,0)</f>
        <v>0</v>
      </c>
      <c r="DC720" s="0" t="n">
        <f aca="false">IF(CHOOSE(MATCH(J$5,$B$10:$E$10,0),$B720,$C720,$D720,$E720)*J$6+J720*J$7&lt;J$2,J$3*J$4,0)</f>
        <v>0</v>
      </c>
      <c r="DD720" s="0" t="n">
        <f aca="false">IF(CHOOSE(MATCH(K$5,$B$10:$E$10,0),$B720,$C720,$D720,$E720)*K$6+K720*K$7&lt;K$2,K$3*K$4,0)</f>
        <v>0</v>
      </c>
      <c r="DE720" s="0" t="n">
        <f aca="false">IF(CHOOSE(MATCH(L$5,$B$10:$E$10,0),$B720,$C720,$D720,$E720)*L$6+L720*L$7&lt;L$2,L$3*L$4,0)</f>
        <v>0</v>
      </c>
      <c r="DF720" s="0" t="n">
        <f aca="false">IF(CHOOSE(MATCH(M$5,$B$10:$E$10,0),$B720,$C720,$D720,$E720)*M$6+M720*M$7&lt;M$2,M$3*M$4,0)</f>
        <v>0</v>
      </c>
      <c r="DG720" s="0" t="n">
        <f aca="false">IF(CHOOSE(MATCH(N$5,$B$10:$E$10,0),$B720,$C720,$D720,$E720)*N$6+N720*N$7&lt;N$2,N$3*N$4,0)</f>
        <v>0</v>
      </c>
      <c r="DH720" s="0" t="n">
        <f aca="false">IF(CHOOSE(MATCH(O$5,$B$10:$E$10,0),$B720,$C720,$D720,$E720)*O$6+O720*O$7&lt;O$2,O$3*O$4,0)</f>
        <v>0</v>
      </c>
      <c r="DI720" s="0" t="n">
        <f aca="false">IF(CHOOSE(MATCH(P$5,$B$10:$E$10,0),$B720,$C720,$D720,$E720)*P$6+P720*P$7&lt;P$2,P$3*P$4,0)</f>
        <v>0</v>
      </c>
      <c r="DJ720" s="0" t="n">
        <f aca="false">IF(CHOOSE(MATCH(Q$5,$B$10:$E$10,0),$B720,$C720,$D720,$E720)*Q$6+Q720*Q$7&lt;Q$2,Q$3*Q$4,0)</f>
        <v>0</v>
      </c>
      <c r="DK720" s="0" t="n">
        <f aca="false">IF(CHOOSE(MATCH(R$5,$B$10:$E$10,0),$B720,$C720,$D720,$E720)*R$6+R720*R$7&lt;R$2,R$3*R$4,0)</f>
        <v>0</v>
      </c>
      <c r="DL720" s="0" t="n">
        <f aca="false">IF(CHOOSE(MATCH(S$5,$B$10:$E$10,0),$B720,$C720,$D720,$E720)*S$6+S720*S$7&lt;S$2,S$3*S$4,0)</f>
        <v>0</v>
      </c>
      <c r="DM720" s="0" t="n">
        <f aca="false">IF(CHOOSE(MATCH(T$5,$B$10:$E$10,0),$B720,$C720,$D720,$E720)*T$6+T720*T$7&lt;T$2,T$3*T$4,0)</f>
        <v>0</v>
      </c>
      <c r="DN720" s="0" t="n">
        <f aca="false">IF(CHOOSE(MATCH(U$5,$B$10:$E$10,0),$B720,$C720,$D720,$E720)*U$6+U720*U$7&lt;U$2,U$3*U$4,0)</f>
        <v>0</v>
      </c>
      <c r="DO720" s="0" t="n">
        <f aca="false">IF(CHOOSE(MATCH(V$5,$B$10:$E$10,0),$B720,$C720,$D720,$E720)*V$6+V720*V$7&lt;V$2,V$3*V$4,0)</f>
        <v>0</v>
      </c>
      <c r="DP720" s="0" t="n">
        <f aca="false">IF(CHOOSE(MATCH(W$5,$B$10:$E$10,0),$B720,$C720,$D720,$E720)*W$6+W720*W$7&lt;W$2,W$3*W$4,0)</f>
        <v>0</v>
      </c>
      <c r="DQ720" s="0" t="n">
        <f aca="false">IF(CHOOSE(MATCH(X$5,$B$10:$E$10,0),$B720,$C720,$D720,$E720)*X$6+X720*X$7&lt;X$2,X$3*X$4,0)</f>
        <v>0</v>
      </c>
      <c r="DR720" s="0" t="n">
        <f aca="false">IF(CHOOSE(MATCH(Y$5,$B$10:$E$10,0),$B720,$C720,$D720,$E720)*Y$6+Y720*Y$7&lt;Y$2,Y$3*Y$4,0)</f>
        <v>0</v>
      </c>
      <c r="DS720" s="0" t="n">
        <f aca="false">IF(CHOOSE(MATCH(Z$5,$B$10:$E$10,0),$B720,$C720,$D720,$E720)*Z$6+Z720*Z$7&lt;Z$2,Z$3*Z$4,0)</f>
        <v>0</v>
      </c>
      <c r="DT720" s="0" t="n">
        <f aca="false">IF(CHOOSE(MATCH(AA$5,$B$10:$E$10,0),$B720,$C720,$D720,$E720)*AA$6+AA720*AA$7&lt;AA$2,AA$3*AA$4,0)</f>
        <v>0</v>
      </c>
      <c r="DU720" s="0" t="n">
        <f aca="false">IF(CHOOSE(MATCH(AB$5,$B$10:$E$10,0),$B720,$C720,$D720,$E720)*AB$6+AB720*AB$7&lt;AB$2,AB$3*AB$4,0)</f>
        <v>0</v>
      </c>
      <c r="DV720" s="0" t="n">
        <f aca="false">IF(CHOOSE(MATCH(AC$5,$B$10:$E$10,0),$B720,$C720,$D720,$E720)*AC$6+AC720*AC$7&lt;AC$2,AC$3*AC$4,0)</f>
        <v>0</v>
      </c>
      <c r="DW720" s="0" t="n">
        <f aca="false">IF(CHOOSE(MATCH(AD$5,$B$10:$E$10,0),$B720,$C720,$D720,$E720)*AD$6+AD720*AD$7&lt;AD$2,AD$3*AD$4,0)</f>
        <v>0</v>
      </c>
      <c r="DX720" s="0" t="n">
        <f aca="false">IF(CHOOSE(MATCH(AE$5,$B$10:$E$10,0),$B720,$C720,$D720,$E720)*AE$6+AE720*AE$7&lt;AE$2,AE$3*AE$4,0)</f>
        <v>0</v>
      </c>
      <c r="DY720" s="0" t="n">
        <f aca="false">IF(CHOOSE(MATCH(AF$5,$B$10:$E$10,0),$B720,$C720,$D720,$E720)*AF$6+AF720*AF$7&lt;AF$2,AF$3*AF$4,0)</f>
        <v>0</v>
      </c>
      <c r="DZ720" s="0" t="n">
        <f aca="false">IF(CHOOSE(MATCH(AG$5,$B$10:$E$10,0),$B720,$C720,$D720,$E720)*AG$6+AG720*AG$7&lt;AG$2,AG$3*AG$4,0)</f>
        <v>0</v>
      </c>
      <c r="EA720" s="0" t="n">
        <f aca="false">IF(CHOOSE(MATCH(AH$5,$B$10:$E$10,0),$B720,$C720,$D720,$E720)*AH$6+AH720*AH$7&lt;AH$2,AH$3*AH$4,0)</f>
        <v>0</v>
      </c>
      <c r="EB720" s="0" t="n">
        <f aca="false">IF(CHOOSE(MATCH(AI$5,$B$10:$E$10,0),$B720,$C720,$D720,$E720)*AI$6+AI720*AI$7&lt;AI$2,AI$3*AI$4,0)</f>
        <v>0</v>
      </c>
      <c r="EC720" s="0" t="n">
        <f aca="false">IF(CHOOSE(MATCH(AJ$5,$B$10:$E$10,0),$B720,$C720,$D720,$E720)*AJ$6+AJ720*AJ$7&lt;AJ$2,AJ$3*AJ$4,0)</f>
        <v>0</v>
      </c>
      <c r="ED720" s="0" t="n">
        <f aca="false">IF(CHOOSE(MATCH(AK$5,$B$10:$E$10,0),$B720,$C720,$D720,$E720)*AK$6+AK720*AK$7&lt;AK$2,AK$3*AK$4,0)</f>
        <v>0</v>
      </c>
      <c r="EE720" s="0" t="n">
        <f aca="false">IF(CHOOSE(MATCH(AL$5,$B$10:$E$10,0),$B720,$C720,$D720,$E720)*AL$6+AL720*AL$7&lt;AL$2,AL$3*AL$4,0)</f>
        <v>0</v>
      </c>
      <c r="EF720" s="0" t="n">
        <f aca="false">IF(CHOOSE(MATCH(AM$5,$B$10:$E$10,0),$B720,$C720,$D720,$E720)*AM$6+AM720*AM$7&lt;AM$2,AM$3*AM$4,0)</f>
        <v>0</v>
      </c>
      <c r="EG720" s="0" t="n">
        <f aca="false">IF(CHOOSE(MATCH(AN$5,$B$10:$E$10,0),$B720,$C720,$D720,$E720)*AN$6+AN720*AN$7&lt;AN$2,AN$3*AN$4,0)</f>
        <v>0</v>
      </c>
      <c r="EH720" s="0" t="n">
        <f aca="false">IF(CHOOSE(MATCH(AO$5,$B$10:$E$10,0),$B720,$C720,$D720,$E720)*AO$6+AO720*AO$7&lt;AO$2,AO$3*AO$4,0)</f>
        <v>0</v>
      </c>
      <c r="EI720" s="0" t="n">
        <f aca="false">IF(CHOOSE(MATCH(AP$5,$B$10:$E$10,0),$B720,$C720,$D720,$E720)*AP$6+AP720*AP$7&lt;AP$2,AP$3*AP$4,0)</f>
        <v>0</v>
      </c>
      <c r="EJ720" s="0" t="n">
        <f aca="false">IF(CHOOSE(MATCH(AQ$5,$B$10:$E$10,0),$B720,$C720,$D720,$E720)*AQ$6+AQ720*AQ$7&lt;AQ$2,AQ$3*AQ$4,0)</f>
        <v>0</v>
      </c>
      <c r="EK720" s="0" t="n">
        <f aca="false">IF(CHOOSE(MATCH(AR$5,$B$10:$E$10,0),$B720,$C720,$D720,$E720)*AR$6+AR720*AR$7&lt;AR$2,AR$3*AR$4,0)</f>
        <v>0</v>
      </c>
      <c r="EL720" s="0" t="n">
        <f aca="false">IF(CHOOSE(MATCH(AS$5,$B$10:$E$10,0),$B720,$C720,$D720,$E720)*AS$6+AS720*AS$7&lt;AS$2,AS$3*AS$4,0)</f>
        <v>0</v>
      </c>
      <c r="EM720" s="0" t="n">
        <f aca="false">IF(CHOOSE(MATCH(AT$5,$B$10:$E$10,0),$B720,$C720,$D720,$E720)*AT$6+AT720*AT$7&lt;AT$2,AT$3*AT$4,0)</f>
        <v>0</v>
      </c>
      <c r="EN720" s="0" t="n">
        <f aca="false">IF(CHOOSE(MATCH(AU$5,$B$10:$E$10,0),$B720,$C720,$D720,$E720)*AU$6+AU720*AU$7&lt;AU$2,AU$3*AU$4,0)</f>
        <v>0</v>
      </c>
      <c r="EO720" s="0" t="n">
        <f aca="false">IF(CHOOSE(MATCH(AV$5,$B$10:$E$10,0),$B720,$C720,$D720,$E720)*AV$6+AV720*AV$7&lt;AV$2,AV$3*AV$4,0)</f>
        <v>0</v>
      </c>
      <c r="EP720" s="0" t="n">
        <f aca="false">IF(CHOOSE(MATCH(AW$5,$B$10:$E$10,0),$B720,$C720,$D720,$E720)*AW$6+AW720*AW$7&lt;AW$2,AW$3*AW$4,0)</f>
        <v>2.5</v>
      </c>
      <c r="EQ720" s="0" t="n">
        <f aca="false">IF(CHOOSE(MATCH(AX$5,$B$10:$E$10,0),$B720,$C720,$D720,$E720)*AX$6+AX720*AX$7&lt;AX$2,AX$3*AX$4,0)</f>
        <v>0</v>
      </c>
      <c r="ER720" s="0" t="n">
        <f aca="false">IF(CHOOSE(MATCH(AY$5,$B$10:$E$10,0),$B720,$C720,$D720,$E720)*AY$6+AY720*AY$7&lt;AY$2,AY$3*AY$4,0)</f>
        <v>0</v>
      </c>
      <c r="ES720" s="0" t="n">
        <f aca="false">IF(CHOOSE(MATCH(AZ$5,$B$10:$E$10,0),$B720,$C720,$D720,$E720)*AZ$6+AZ720*AZ$7&lt;AZ$2,AZ$3*AZ$4,0)</f>
        <v>0</v>
      </c>
      <c r="ET720" s="0" t="n">
        <f aca="false">IF(CHOOSE(MATCH(BA$5,$B$10:$E$10,0),$B720,$C720,$D720,$E720)*BA$6+BA720*BA$7&lt;BA$2,BA$3*BA$4,0)</f>
        <v>0</v>
      </c>
      <c r="EU720" s="0" t="n">
        <f aca="false">IF(CHOOSE(MATCH(BB$5,$B$10:$E$10,0),$B720,$C720,$D720,$E720)*BB$6+BB720*BB$7&lt;BB$2,BB$3*BB$4,0)</f>
        <v>0</v>
      </c>
      <c r="EV720" s="0" t="n">
        <f aca="false">IF(CHOOSE(MATCH(BC$5,$B$10:$E$10,0),$B720,$C720,$D720,$E720)*BC$6+BC720*BC$7&lt;BC$2,BC$3*BC$4,0)</f>
        <v>0</v>
      </c>
      <c r="EW720" s="0" t="n">
        <f aca="false">IF(CHOOSE(MATCH(BD$5,$B$10:$E$10,0),$B720,$C720,$D720,$E720)*BD$6+BD720*BD$7&lt;BD$2,BD$3*BD$4,0)</f>
        <v>0</v>
      </c>
      <c r="EX720" s="0" t="n">
        <f aca="false">IF(CHOOSE(MATCH(BE$5,$B$10:$E$10,0),$B720,$C720,$D720,$E720)*BE$6+BE720*BE$7&lt;BE$2,BE$3*BE$4,0)</f>
        <v>0</v>
      </c>
      <c r="EY720" s="0" t="n">
        <f aca="false">IF(CHOOSE(MATCH(BF$5,$B$10:$E$10,0),$B720,$C720,$D720,$E720)*BF$6+BF720*BF$7&lt;BF$2,BF$3*BF$4,0)</f>
        <v>0</v>
      </c>
      <c r="EZ720" s="0" t="n">
        <f aca="false">IF(CHOOSE(MATCH(BG$5,$B$10:$E$10,0),$B720,$C720,$D720,$E720)*BG$6+BG720*BG$7&lt;BG$2,BG$3*BG$4,0)</f>
        <v>0</v>
      </c>
      <c r="FA720" s="0" t="n">
        <f aca="false">IF(CHOOSE(MATCH(BH$5,$B$10:$E$10,0),$B720,$C720,$D720,$E720)*BH$6+BH720*BH$7&lt;BH$2,BH$3*BH$4,0)</f>
        <v>0</v>
      </c>
      <c r="FB720" s="0" t="n">
        <f aca="false">IF(CHOOSE(MATCH(BI$5,$B$10:$E$10,0),$B720,$C720,$D720,$E720)*BI$6+BI720*BI$7&lt;BI$2,BI$3*BI$4,0)</f>
        <v>0</v>
      </c>
      <c r="FC720" s="0" t="n">
        <f aca="false">IF(CHOOSE(MATCH(BJ$5,$B$10:$E$10,0),$B720,$C720,$D720,$E720)*BJ$6+BJ720*BJ$7&lt;BJ$2,BJ$3*BJ$4,0)</f>
        <v>0</v>
      </c>
      <c r="FD720" s="0" t="n">
        <f aca="false">IF(CHOOSE(MATCH(BK$5,$B$10:$E$10,0),$B720,$C720,$D720,$E720)*BK$6+BK720*BK$7&lt;BK$2,BK$3*BK$4,0)</f>
        <v>0</v>
      </c>
      <c r="FE720" s="0" t="n">
        <f aca="false">IF(CHOOSE(MATCH(BL$5,$B$10:$E$10,0),$B720,$C720,$D720,$E720)*BL$6+BL720*BL$7&lt;BL$2,BL$3*BL$4,0)</f>
        <v>0</v>
      </c>
      <c r="FF720" s="0" t="n">
        <f aca="false">IF(CHOOSE(MATCH(BM$5,$B$10:$E$10,0),$B720,$C720,$D720,$E720)*BM$6+BM720*BM$7&lt;BM$2,BM$3*BM$4,0)</f>
        <v>0</v>
      </c>
      <c r="FG720" s="0" t="n">
        <f aca="false">IF(CHOOSE(MATCH(BN$5,$B$10:$E$10,0),$B720,$C720,$D720,$E720)*BN$6+BN720*BN$7&lt;BN$2,BN$3*BN$4,0)</f>
        <v>0</v>
      </c>
      <c r="FH720" s="0" t="n">
        <f aca="false">IF(CHOOSE(MATCH(BO$5,$B$10:$E$10,0),$B720,$C720,$D720,$E720)*BO$6+BO720*BO$7&lt;BO$2,BO$3*BO$4,0)</f>
        <v>0</v>
      </c>
      <c r="FI720" s="0" t="n">
        <f aca="false">IF(CHOOSE(MATCH(BP$5,$B$10:$E$10,0),$B720,$C720,$D720,$E720)*BP$6+BP720*BP$7&lt;BP$2,BP$3*BP$4,0)</f>
        <v>0</v>
      </c>
      <c r="FJ720" s="0" t="n">
        <f aca="false">IF(CHOOSE(MATCH(BQ$5,$B$10:$E$10,0),$B720,$C720,$D720,$E720)*BQ$6+BQ720*BQ$7&lt;BQ$2,BQ$3*BQ$4,0)</f>
        <v>0</v>
      </c>
      <c r="FK720" s="0" t="n">
        <f aca="false">IF(CHOOSE(MATCH(BR$5,$B$10:$E$10,0),$B720,$C720,$D720,$E720)*BR$6+BR720*BR$7&lt;BR$2,BR$3*BR$4,0)</f>
        <v>0</v>
      </c>
      <c r="FL720" s="0" t="n">
        <f aca="false">IF(CHOOSE(MATCH(BS$5,$B$10:$E$10,0),$B720,$C720,$D720,$E720)*BS$6+BS720*BS$7&lt;BS$2,BS$3*BS$4,0)</f>
        <v>0</v>
      </c>
      <c r="FM720" s="0" t="n">
        <f aca="false">IF(CHOOSE(MATCH(BT$5,$B$10:$E$10,0),$B720,$C720,$D720,$E720)*BT$6+BT720*BT$7&lt;BT$2,BT$3*BT$4,0)</f>
        <v>0</v>
      </c>
      <c r="FN720" s="0" t="n">
        <f aca="false">IF(CHOOSE(MATCH(BU$5,$B$10:$E$10,0),$B720,$C720,$D720,$E720)*BU$6+BU720*BU$7&lt;BU$2,BU$3*BU$4,0)</f>
        <v>0</v>
      </c>
      <c r="FO720" s="0" t="n">
        <f aca="false">IF(CHOOSE(MATCH(BV$5,$B$10:$E$10,0),$B720,$C720,$D720,$E720)*BV$6+BV720*BV$7&lt;BV$2,BV$3*BV$4,0)</f>
        <v>0</v>
      </c>
      <c r="FP720" s="0" t="n">
        <f aca="false">IF(CHOOSE(MATCH(BW$5,$B$10:$E$10,0),$B720,$C720,$D720,$E720)*BW$6+BW720*BW$7&lt;BW$2,BW$3*BW$4,0)</f>
        <v>0</v>
      </c>
      <c r="FQ720" s="0" t="n">
        <f aca="false">IF(CHOOSE(MATCH(BX$5,$B$10:$E$10,0),$B720,$C720,$D720,$E720)*BX$6+BX720*BX$7&lt;BX$2,BX$3*BX$4,0)</f>
        <v>0</v>
      </c>
      <c r="FR720" s="0" t="n">
        <f aca="false">IF(CHOOSE(MATCH(BY$5,$B$10:$E$10,0),$B720,$C720,$D720,$E720)*BY$6+BY720*BY$7&lt;BY$2,BY$3*BY$4,0)</f>
        <v>0</v>
      </c>
      <c r="FS720" s="0" t="n">
        <f aca="false">IF(CHOOSE(MATCH(BZ$5,$B$10:$E$10,0),$B720,$C720,$D720,$E720)*BZ$6+BZ720*BZ$7&lt;BZ$2,BZ$3*BZ$4,0)</f>
        <v>0</v>
      </c>
      <c r="FT720" s="0" t="n">
        <f aca="false">IF(CHOOSE(MATCH(CA$5,$B$10:$E$10,0),$B720,$C720,$D720,$E720)*CA$6+CA720*CA$7&lt;CA$2,CA$3*CA$4,0)</f>
        <v>0</v>
      </c>
      <c r="FU720" s="0" t="n">
        <f aca="false">IF(CHOOSE(MATCH(CB$5,$B$10:$E$10,0),$B720,$C720,$D720,$E720)*CB$6+CB720*CB$7&lt;CB$2,CB$3*CB$4,0)</f>
        <v>0</v>
      </c>
      <c r="FV720" s="0" t="n">
        <f aca="false">IF(CHOOSE(MATCH(CC$5,$B$10:$E$10,0),$B720,$C720,$D720,$E720)*CC$6+CC720*CC$7&lt;CC$2,CC$3*CC$4,0)</f>
        <v>0</v>
      </c>
      <c r="FW720" s="0" t="n">
        <f aca="false">IF(CHOOSE(MATCH(CD$5,$B$10:$E$10,0),$B720,$C720,$D720,$E720)*CD$6+CD720*CD$7&lt;CD$2,CD$3*CD$4,0)</f>
        <v>0</v>
      </c>
      <c r="FX720" s="0" t="n">
        <f aca="false">IF(CHOOSE(MATCH(CE$5,$B$10:$E$10,0),$B720,$C720,$D720,$E720)*CE$6+CE720*CE$7&lt;CE$2,CE$3*CE$4,0)</f>
        <v>0</v>
      </c>
      <c r="FY720" s="0" t="n">
        <f aca="false">IF(CHOOSE(MATCH(CF$5,$B$10:$E$10,0),$B720,$C720,$D720,$E720)*CF$6+CF720*CF$7&lt;CF$2,CF$3*CF$4,0)</f>
        <v>0</v>
      </c>
      <c r="FZ720" s="0" t="n">
        <f aca="false">IF(CHOOSE(MATCH(CG$5,$B$10:$E$10,0),$B720,$C720,$D720,$E720)*CG$6+CG720*CG$7&lt;CG$2,CG$3*CG$4,0)</f>
        <v>0</v>
      </c>
      <c r="GA720" s="0" t="n">
        <f aca="false">IF(CHOOSE(MATCH(CH$5,$B$10:$E$10,0),$B720,$C720,$D720,$E720)*CH$6+CH720*CH$7&lt;CH$2,CH$3*CH$4,0)</f>
        <v>0</v>
      </c>
      <c r="GB720" s="0" t="n">
        <f aca="false">IF(CHOOSE(MATCH(CI$5,$B$10:$E$10,0),$B720,$C720,$D720,$E720)*CI$6+CI720*CI$7&lt;CI$2,CI$3*CI$4,0)</f>
        <v>0</v>
      </c>
      <c r="GC720" s="0" t="n">
        <f aca="false">IF(CHOOSE(MATCH(CJ$5,$B$10:$E$10,0),$B720,$C720,$D720,$E720)*CJ$6+CJ720*CJ$7&lt;CJ$2,CJ$3*CJ$4,0)</f>
        <v>0</v>
      </c>
      <c r="GD720" s="0" t="n">
        <f aca="false">IF(CHOOSE(MATCH(CK$5,$B$10:$E$10,0),$B720,$C720,$D720,$E720)*CK$6+CK720*CK$7&lt;CK$2,CK$3*CK$4,0)</f>
        <v>0</v>
      </c>
      <c r="GE720" s="0" t="n">
        <f aca="false">IF(CHOOSE(MATCH(CL$5,$B$10:$E$10,0),$B720,$C720,$D720,$E720)*CL$6+CL720*CL$7&lt;CL$2,CL$3*CL$4,0)</f>
        <v>0</v>
      </c>
      <c r="GF720" s="0" t="n">
        <f aca="false">IF(CHOOSE(MATCH(CM$5,$B$10:$E$10,0),$B720,$C720,$D720,$E720)*CM$6+CM720*CM$7&lt;CM$2,CM$3*CM$4,0)</f>
        <v>0</v>
      </c>
      <c r="GG720" s="0" t="n">
        <f aca="false">IF(CHOOSE(MATCH(CN$5,$B$10:$E$10,0),$B720,$C720,$D720,$E720)*CN$6+CN720*CN$7&lt;CN$2,CN$3*CN$4,0)</f>
        <v>0</v>
      </c>
      <c r="GH720" s="0" t="n">
        <f aca="false">IF(CHOOSE(MATCH(CO$5,$B$10:$E$10,0),$B720,$C720,$D720,$E720)*CO$6+CO720*CO$7&lt;CO$2,CO$3*CO$4,0)</f>
        <v>0</v>
      </c>
      <c r="GI720" s="0" t="n">
        <f aca="false">IF(CHOOSE(MATCH(CP$5,$B$10:$E$10,0),$B720,$C720,$D720,$E720)*CP$6+CP720*CP$7&lt;CP$2,CP$3*CP$4,0)</f>
        <v>0</v>
      </c>
      <c r="GJ720" s="0" t="n">
        <f aca="false">IF(CHOOSE(MATCH(CQ$5,$B$10:$E$10,0),$B720,$C720,$D720,$E720)*CQ$6+CQ720*CQ$7&lt;CQ$2,CQ$3*CQ$4,0)</f>
        <v>0</v>
      </c>
      <c r="GK720" s="0" t="n">
        <f aca="false">IF(CHOOSE(MATCH(CR$5,$B$10:$E$10,0),$B720,$C720,$D720,$E720)*CR$6+CR720*CR$7&lt;CR$2,CR$3*CR$4,0)</f>
        <v>0</v>
      </c>
      <c r="GL720" s="0" t="n">
        <f aca="false">IF(CHOOSE(MATCH(CS$5,$B$10:$E$10,0),$B720,$C720,$D720,$E720)*CS$6+CS720*CS$7&lt;CS$2,CS$3*CS$4,0)</f>
        <v>0</v>
      </c>
      <c r="GM720" s="0" t="n">
        <f aca="false">IF(CHOOSE(MATCH(CT$5,$B$10:$E$10,0),$B720,$C720,$D720,$E720)*CT$6+CT720*CT$7&lt;CT$2,CT$3*CT$4,0)</f>
        <v>0</v>
      </c>
      <c r="GN720" s="0" t="n">
        <f aca="false">IF(CHOOSE(MATCH(CU$5,$B$10:$E$10,0),$B720,$C720,$D720,$E720)*CU$6+CU720*CU$7&lt;CU$2,CU$3*CU$4,0)</f>
        <v>0</v>
      </c>
      <c r="GO720" s="0" t="n">
        <f aca="false">IF(CHOOSE(MATCH(CV$5,$B$10:$E$10,0),$B720,$C720,$D720,$E720)*CV$6+CV720*CV$7&lt;CV$2,CV$3*CV$4,0)</f>
        <v>0</v>
      </c>
      <c r="GP720" s="0" t="n">
        <f aca="false">IF(CHOOSE(MATCH(CW$5,$B$10:$E$10,0),$B720,$C720,$D720,$E720)*CW$6+CW720*CW$7&lt;CW$2,CW$3*CW$4,0)</f>
        <v>0</v>
      </c>
      <c r="GQ720" s="0" t="n">
        <f aca="false">IF(CHOOSE(MATCH(CX$5,$B$10:$E$10,0),$B720,$C720,$D720,$E720)*CX$6+CX720*CX$7&lt;CX$2,CX$3*CX$4,0)</f>
        <v>0</v>
      </c>
      <c r="GS720" s="0" t="n">
        <f aca="false">SUM(CZ720:GQ720)</f>
        <v>2.5</v>
      </c>
      <c r="GT720" s="0" t="n">
        <f aca="false">IF(GS720&gt;$GS$6,1,0)</f>
        <v>0</v>
      </c>
    </row>
    <row r="721" customFormat="false" ht="14" hidden="false" customHeight="false" outlineLevel="0" collapsed="false">
      <c r="A721" s="0" t="n">
        <v>711</v>
      </c>
      <c r="B721" s="0" t="n">
        <v>-0.0177627061320604</v>
      </c>
      <c r="C721" s="0" t="n">
        <v>0.528405071906039</v>
      </c>
      <c r="D721" s="0" t="n">
        <v>-1.77061046775632</v>
      </c>
      <c r="E721" s="0" t="n">
        <v>-2.95476772493737</v>
      </c>
      <c r="G721" s="0" t="n">
        <v>0.466116034658626</v>
      </c>
      <c r="H721" s="0" t="n">
        <v>-0.637094217381673</v>
      </c>
      <c r="I721" s="0" t="n">
        <v>-0.364266270480584</v>
      </c>
      <c r="J721" s="0" t="n">
        <v>0.412611598221702</v>
      </c>
      <c r="K721" s="0" t="n">
        <v>-1.16137243821868</v>
      </c>
      <c r="L721" s="0" t="n">
        <v>0.55967461776163</v>
      </c>
      <c r="M721" s="0" t="n">
        <v>-0.658228600514121</v>
      </c>
      <c r="N721" s="0" t="n">
        <v>-0.0968839231063612</v>
      </c>
      <c r="O721" s="0" t="n">
        <v>0.073926003096858</v>
      </c>
      <c r="P721" s="0" t="n">
        <v>-0.890304363565519</v>
      </c>
      <c r="Q721" s="0" t="n">
        <v>-0.340497763318126</v>
      </c>
      <c r="R721" s="0" t="n">
        <v>0.423212895839242</v>
      </c>
      <c r="S721" s="0" t="n">
        <v>1.18883690447547</v>
      </c>
      <c r="T721" s="0" t="n">
        <v>0.0691716195433401</v>
      </c>
      <c r="U721" s="0" t="n">
        <v>-0.547192939848174</v>
      </c>
      <c r="V721" s="0" t="n">
        <v>0.233080754696857</v>
      </c>
      <c r="W721" s="0" t="n">
        <v>-0.417030605603941</v>
      </c>
      <c r="X721" s="0" t="n">
        <v>-0.306880565403844</v>
      </c>
      <c r="Y721" s="0" t="n">
        <v>-0.636719050817192</v>
      </c>
      <c r="Z721" s="0" t="n">
        <v>0.151238737089443</v>
      </c>
      <c r="AA721" s="0" t="n">
        <v>-0.163398681252147</v>
      </c>
      <c r="AB721" s="0" t="n">
        <v>-0.904608441487653</v>
      </c>
      <c r="AC721" s="0" t="n">
        <v>-0.571524196857354</v>
      </c>
      <c r="AD721" s="0" t="n">
        <v>-1.54739154822892</v>
      </c>
      <c r="AE721" s="0" t="n">
        <v>0.388820353691699</v>
      </c>
      <c r="AF721" s="0" t="n">
        <v>-1.12461975732003</v>
      </c>
      <c r="AG721" s="0" t="n">
        <v>-0.26139673536818</v>
      </c>
      <c r="AH721" s="0" t="n">
        <v>0.311454186885385</v>
      </c>
      <c r="AI721" s="0" t="n">
        <v>1.78487425728235</v>
      </c>
      <c r="AJ721" s="0" t="n">
        <v>-1.18945536087267</v>
      </c>
      <c r="AK721" s="0" t="n">
        <v>1.62487140187295</v>
      </c>
      <c r="AL721" s="0" t="n">
        <v>0.277818799077068</v>
      </c>
      <c r="AM721" s="0" t="n">
        <v>0.150155301525956</v>
      </c>
      <c r="AN721" s="0" t="n">
        <v>-0.784698386269156</v>
      </c>
      <c r="AO721" s="0" t="n">
        <v>-0.559406316824607</v>
      </c>
      <c r="AP721" s="0" t="n">
        <v>0.694967638992239</v>
      </c>
      <c r="AQ721" s="0" t="n">
        <v>-0.314186081595835</v>
      </c>
      <c r="AR721" s="0" t="n">
        <v>0.558243300474715</v>
      </c>
      <c r="AS721" s="0" t="n">
        <v>0.84472048911266</v>
      </c>
      <c r="AT721" s="0" t="n">
        <v>0.546126557310345</v>
      </c>
      <c r="AU721" s="0" t="n">
        <v>0.241184352489654</v>
      </c>
      <c r="AV721" s="0" t="n">
        <v>-0.780541995482054</v>
      </c>
      <c r="AW721" s="0" t="n">
        <v>0.432351043855306</v>
      </c>
      <c r="AX721" s="0" t="n">
        <v>-0.388490661862306</v>
      </c>
      <c r="AY721" s="0" t="n">
        <v>0.745437773730373</v>
      </c>
      <c r="AZ721" s="0" t="n">
        <v>1.39515577757265</v>
      </c>
      <c r="BA721" s="0" t="n">
        <v>-0.608304162597051</v>
      </c>
      <c r="BB721" s="0" t="n">
        <v>-0.795043888501823</v>
      </c>
      <c r="BC721" s="0" t="n">
        <v>0.674849616189022</v>
      </c>
      <c r="BD721" s="0" t="n">
        <v>-0.103034381027101</v>
      </c>
      <c r="BE721" s="0" t="n">
        <v>0.405624405175331</v>
      </c>
      <c r="BF721" s="0" t="n">
        <v>0.638312940282049</v>
      </c>
      <c r="BG721" s="0" t="n">
        <v>-2.29507350013591</v>
      </c>
      <c r="BH721" s="0" t="n">
        <v>0.0366890162695199</v>
      </c>
      <c r="BI721" s="0" t="n">
        <v>1.5481509763049</v>
      </c>
      <c r="BJ721" s="0" t="n">
        <v>0.408367668569554</v>
      </c>
      <c r="BK721" s="0" t="n">
        <v>0.307121581499814</v>
      </c>
      <c r="BL721" s="0" t="n">
        <v>0.193635969480965</v>
      </c>
      <c r="BM721" s="0" t="n">
        <v>-1.45446392707527</v>
      </c>
      <c r="BN721" s="0" t="n">
        <v>-0.483584017274552</v>
      </c>
      <c r="BO721" s="0" t="n">
        <v>-0.178301888809074</v>
      </c>
      <c r="BP721" s="0" t="n">
        <v>2.06933691515587</v>
      </c>
      <c r="BQ721" s="0" t="n">
        <v>1.26464328786824</v>
      </c>
      <c r="BR721" s="0" t="n">
        <v>-1.00159695648472</v>
      </c>
      <c r="BS721" s="0" t="n">
        <v>0.460920546174748</v>
      </c>
      <c r="BT721" s="0" t="n">
        <v>0.552442998014158</v>
      </c>
      <c r="BU721" s="0" t="n">
        <v>1.0157191354665</v>
      </c>
      <c r="BV721" s="0" t="n">
        <v>-0.708766947354889</v>
      </c>
      <c r="BW721" s="0" t="n">
        <v>0.436301661466132</v>
      </c>
      <c r="BX721" s="0" t="n">
        <v>-2.56921339314431</v>
      </c>
      <c r="BY721" s="0" t="n">
        <v>-0.706113496562466</v>
      </c>
      <c r="BZ721" s="0" t="n">
        <v>1.61379830387887</v>
      </c>
      <c r="CA721" s="0" t="n">
        <v>0.41327780309075</v>
      </c>
      <c r="CB721" s="0" t="n">
        <v>-0.480833932670066</v>
      </c>
      <c r="CC721" s="0" t="n">
        <v>0.185613089342951</v>
      </c>
      <c r="CD721" s="0" t="n">
        <v>0.828006250230828</v>
      </c>
      <c r="CE721" s="0" t="n">
        <v>0.341714212481747</v>
      </c>
      <c r="CF721" s="0" t="n">
        <v>0.286336216959171</v>
      </c>
      <c r="CG721" s="0" t="n">
        <v>0.464751792605966</v>
      </c>
      <c r="CH721" s="0" t="n">
        <v>0.0919658305065241</v>
      </c>
      <c r="CI721" s="0" t="n">
        <v>-1.30247371998848</v>
      </c>
      <c r="CJ721" s="0" t="n">
        <v>0.283946519630263</v>
      </c>
      <c r="CK721" s="0" t="n">
        <v>-0.834600086818682</v>
      </c>
      <c r="CL721" s="0" t="n">
        <v>-0.353985569745419</v>
      </c>
      <c r="CM721" s="0" t="n">
        <v>0.185613089342951</v>
      </c>
      <c r="CN721" s="0" t="n">
        <v>1.39697931444971</v>
      </c>
      <c r="CO721" s="0" t="n">
        <v>-0.589450337429298</v>
      </c>
      <c r="CP721" s="0" t="n">
        <v>0.013043290891801</v>
      </c>
      <c r="CQ721" s="0" t="n">
        <v>1.60903709911509</v>
      </c>
      <c r="CR721" s="0" t="n">
        <v>0.368929704563925</v>
      </c>
      <c r="CS721" s="0" t="n">
        <v>0.909110440261429</v>
      </c>
      <c r="CT721" s="0" t="n">
        <v>-2.71371391136199</v>
      </c>
      <c r="CU721" s="0" t="n">
        <v>-0.554493908566656</v>
      </c>
      <c r="CV721" s="0" t="n">
        <v>0.020158950064797</v>
      </c>
      <c r="CW721" s="0" t="n">
        <v>-0.474060470878612</v>
      </c>
      <c r="CX721" s="0" t="n">
        <v>1.30247371998848</v>
      </c>
      <c r="CZ721" s="0" t="n">
        <f aca="false">IF(CHOOSE(MATCH(G$5,$B$10:$E$10,0),$B721,$C721,$D721,$E721)*G$6+G721*G$7&lt;G$2,G$3*G$4,0)</f>
        <v>0</v>
      </c>
      <c r="DA721" s="0" t="n">
        <f aca="false">IF(CHOOSE(MATCH(H$5,$B$10:$E$10,0),$B721,$C721,$D721,$E721)*H$6+H721*H$7&lt;H$2,H$3*H$4,0)</f>
        <v>0</v>
      </c>
      <c r="DB721" s="0" t="n">
        <f aca="false">IF(CHOOSE(MATCH(I$5,$B$10:$E$10,0),$B721,$C721,$D721,$E721)*I$6+I721*I$7&lt;I$2,I$3*I$4,0)</f>
        <v>0</v>
      </c>
      <c r="DC721" s="0" t="n">
        <f aca="false">IF(CHOOSE(MATCH(J$5,$B$10:$E$10,0),$B721,$C721,$D721,$E721)*J$6+J721*J$7&lt;J$2,J$3*J$4,0)</f>
        <v>0</v>
      </c>
      <c r="DD721" s="0" t="n">
        <f aca="false">IF(CHOOSE(MATCH(K$5,$B$10:$E$10,0),$B721,$C721,$D721,$E721)*K$6+K721*K$7&lt;K$2,K$3*K$4,0)</f>
        <v>0</v>
      </c>
      <c r="DE721" s="0" t="n">
        <f aca="false">IF(CHOOSE(MATCH(L$5,$B$10:$E$10,0),$B721,$C721,$D721,$E721)*L$6+L721*L$7&lt;L$2,L$3*L$4,0)</f>
        <v>0</v>
      </c>
      <c r="DF721" s="0" t="n">
        <f aca="false">IF(CHOOSE(MATCH(M$5,$B$10:$E$10,0),$B721,$C721,$D721,$E721)*M$6+M721*M$7&lt;M$2,M$3*M$4,0)</f>
        <v>0</v>
      </c>
      <c r="DG721" s="0" t="n">
        <f aca="false">IF(CHOOSE(MATCH(N$5,$B$10:$E$10,0),$B721,$C721,$D721,$E721)*N$6+N721*N$7&lt;N$2,N$3*N$4,0)</f>
        <v>0</v>
      </c>
      <c r="DH721" s="0" t="n">
        <f aca="false">IF(CHOOSE(MATCH(O$5,$B$10:$E$10,0),$B721,$C721,$D721,$E721)*O$6+O721*O$7&lt;O$2,O$3*O$4,0)</f>
        <v>0</v>
      </c>
      <c r="DI721" s="0" t="n">
        <f aca="false">IF(CHOOSE(MATCH(P$5,$B$10:$E$10,0),$B721,$C721,$D721,$E721)*P$6+P721*P$7&lt;P$2,P$3*P$4,0)</f>
        <v>0</v>
      </c>
      <c r="DJ721" s="0" t="n">
        <f aca="false">IF(CHOOSE(MATCH(Q$5,$B$10:$E$10,0),$B721,$C721,$D721,$E721)*Q$6+Q721*Q$7&lt;Q$2,Q$3*Q$4,0)</f>
        <v>0</v>
      </c>
      <c r="DK721" s="0" t="n">
        <f aca="false">IF(CHOOSE(MATCH(R$5,$B$10:$E$10,0),$B721,$C721,$D721,$E721)*R$6+R721*R$7&lt;R$2,R$3*R$4,0)</f>
        <v>0</v>
      </c>
      <c r="DL721" s="0" t="n">
        <f aca="false">IF(CHOOSE(MATCH(S$5,$B$10:$E$10,0),$B721,$C721,$D721,$E721)*S$6+S721*S$7&lt;S$2,S$3*S$4,0)</f>
        <v>0</v>
      </c>
      <c r="DM721" s="0" t="n">
        <f aca="false">IF(CHOOSE(MATCH(T$5,$B$10:$E$10,0),$B721,$C721,$D721,$E721)*T$6+T721*T$7&lt;T$2,T$3*T$4,0)</f>
        <v>0</v>
      </c>
      <c r="DN721" s="0" t="n">
        <f aca="false">IF(CHOOSE(MATCH(U$5,$B$10:$E$10,0),$B721,$C721,$D721,$E721)*U$6+U721*U$7&lt;U$2,U$3*U$4,0)</f>
        <v>0</v>
      </c>
      <c r="DO721" s="0" t="n">
        <f aca="false">IF(CHOOSE(MATCH(V$5,$B$10:$E$10,0),$B721,$C721,$D721,$E721)*V$6+V721*V$7&lt;V$2,V$3*V$4,0)</f>
        <v>0</v>
      </c>
      <c r="DP721" s="0" t="n">
        <f aca="false">IF(CHOOSE(MATCH(W$5,$B$10:$E$10,0),$B721,$C721,$D721,$E721)*W$6+W721*W$7&lt;W$2,W$3*W$4,0)</f>
        <v>0</v>
      </c>
      <c r="DQ721" s="0" t="n">
        <f aca="false">IF(CHOOSE(MATCH(X$5,$B$10:$E$10,0),$B721,$C721,$D721,$E721)*X$6+X721*X$7&lt;X$2,X$3*X$4,0)</f>
        <v>0</v>
      </c>
      <c r="DR721" s="0" t="n">
        <f aca="false">IF(CHOOSE(MATCH(Y$5,$B$10:$E$10,0),$B721,$C721,$D721,$E721)*Y$6+Y721*Y$7&lt;Y$2,Y$3*Y$4,0)</f>
        <v>0</v>
      </c>
      <c r="DS721" s="0" t="n">
        <f aca="false">IF(CHOOSE(MATCH(Z$5,$B$10:$E$10,0),$B721,$C721,$D721,$E721)*Z$6+Z721*Z$7&lt;Z$2,Z$3*Z$4,0)</f>
        <v>0</v>
      </c>
      <c r="DT721" s="0" t="n">
        <f aca="false">IF(CHOOSE(MATCH(AA$5,$B$10:$E$10,0),$B721,$C721,$D721,$E721)*AA$6+AA721*AA$7&lt;AA$2,AA$3*AA$4,0)</f>
        <v>0</v>
      </c>
      <c r="DU721" s="0" t="n">
        <f aca="false">IF(CHOOSE(MATCH(AB$5,$B$10:$E$10,0),$B721,$C721,$D721,$E721)*AB$6+AB721*AB$7&lt;AB$2,AB$3*AB$4,0)</f>
        <v>0</v>
      </c>
      <c r="DV721" s="0" t="n">
        <f aca="false">IF(CHOOSE(MATCH(AC$5,$B$10:$E$10,0),$B721,$C721,$D721,$E721)*AC$6+AC721*AC$7&lt;AC$2,AC$3*AC$4,0)</f>
        <v>0</v>
      </c>
      <c r="DW721" s="0" t="n">
        <f aca="false">IF(CHOOSE(MATCH(AD$5,$B$10:$E$10,0),$B721,$C721,$D721,$E721)*AD$6+AD721*AD$7&lt;AD$2,AD$3*AD$4,0)</f>
        <v>0</v>
      </c>
      <c r="DX721" s="0" t="n">
        <f aca="false">IF(CHOOSE(MATCH(AE$5,$B$10:$E$10,0),$B721,$C721,$D721,$E721)*AE$6+AE721*AE$7&lt;AE$2,AE$3*AE$4,0)</f>
        <v>0</v>
      </c>
      <c r="DY721" s="0" t="n">
        <f aca="false">IF(CHOOSE(MATCH(AF$5,$B$10:$E$10,0),$B721,$C721,$D721,$E721)*AF$6+AF721*AF$7&lt;AF$2,AF$3*AF$4,0)</f>
        <v>0</v>
      </c>
      <c r="DZ721" s="0" t="n">
        <f aca="false">IF(CHOOSE(MATCH(AG$5,$B$10:$E$10,0),$B721,$C721,$D721,$E721)*AG$6+AG721*AG$7&lt;AG$2,AG$3*AG$4,0)</f>
        <v>0</v>
      </c>
      <c r="EA721" s="0" t="n">
        <f aca="false">IF(CHOOSE(MATCH(AH$5,$B$10:$E$10,0),$B721,$C721,$D721,$E721)*AH$6+AH721*AH$7&lt;AH$2,AH$3*AH$4,0)</f>
        <v>0</v>
      </c>
      <c r="EB721" s="0" t="n">
        <f aca="false">IF(CHOOSE(MATCH(AI$5,$B$10:$E$10,0),$B721,$C721,$D721,$E721)*AI$6+AI721*AI$7&lt;AI$2,AI$3*AI$4,0)</f>
        <v>0</v>
      </c>
      <c r="EC721" s="0" t="n">
        <f aca="false">IF(CHOOSE(MATCH(AJ$5,$B$10:$E$10,0),$B721,$C721,$D721,$E721)*AJ$6+AJ721*AJ$7&lt;AJ$2,AJ$3*AJ$4,0)</f>
        <v>0</v>
      </c>
      <c r="ED721" s="0" t="n">
        <f aca="false">IF(CHOOSE(MATCH(AK$5,$B$10:$E$10,0),$B721,$C721,$D721,$E721)*AK$6+AK721*AK$7&lt;AK$2,AK$3*AK$4,0)</f>
        <v>0</v>
      </c>
      <c r="EE721" s="0" t="n">
        <f aca="false">IF(CHOOSE(MATCH(AL$5,$B$10:$E$10,0),$B721,$C721,$D721,$E721)*AL$6+AL721*AL$7&lt;AL$2,AL$3*AL$4,0)</f>
        <v>0</v>
      </c>
      <c r="EF721" s="0" t="n">
        <f aca="false">IF(CHOOSE(MATCH(AM$5,$B$10:$E$10,0),$B721,$C721,$D721,$E721)*AM$6+AM721*AM$7&lt;AM$2,AM$3*AM$4,0)</f>
        <v>0</v>
      </c>
      <c r="EG721" s="0" t="n">
        <f aca="false">IF(CHOOSE(MATCH(AN$5,$B$10:$E$10,0),$B721,$C721,$D721,$E721)*AN$6+AN721*AN$7&lt;AN$2,AN$3*AN$4,0)</f>
        <v>0</v>
      </c>
      <c r="EH721" s="0" t="n">
        <f aca="false">IF(CHOOSE(MATCH(AO$5,$B$10:$E$10,0),$B721,$C721,$D721,$E721)*AO$6+AO721*AO$7&lt;AO$2,AO$3*AO$4,0)</f>
        <v>0</v>
      </c>
      <c r="EI721" s="0" t="n">
        <f aca="false">IF(CHOOSE(MATCH(AP$5,$B$10:$E$10,0),$B721,$C721,$D721,$E721)*AP$6+AP721*AP$7&lt;AP$2,AP$3*AP$4,0)</f>
        <v>0</v>
      </c>
      <c r="EJ721" s="0" t="n">
        <f aca="false">IF(CHOOSE(MATCH(AQ$5,$B$10:$E$10,0),$B721,$C721,$D721,$E721)*AQ$6+AQ721*AQ$7&lt;AQ$2,AQ$3*AQ$4,0)</f>
        <v>0</v>
      </c>
      <c r="EK721" s="0" t="n">
        <f aca="false">IF(CHOOSE(MATCH(AR$5,$B$10:$E$10,0),$B721,$C721,$D721,$E721)*AR$6+AR721*AR$7&lt;AR$2,AR$3*AR$4,0)</f>
        <v>0</v>
      </c>
      <c r="EL721" s="0" t="n">
        <f aca="false">IF(CHOOSE(MATCH(AS$5,$B$10:$E$10,0),$B721,$C721,$D721,$E721)*AS$6+AS721*AS$7&lt;AS$2,AS$3*AS$4,0)</f>
        <v>0</v>
      </c>
      <c r="EM721" s="0" t="n">
        <f aca="false">IF(CHOOSE(MATCH(AT$5,$B$10:$E$10,0),$B721,$C721,$D721,$E721)*AT$6+AT721*AT$7&lt;AT$2,AT$3*AT$4,0)</f>
        <v>0</v>
      </c>
      <c r="EN721" s="0" t="n">
        <f aca="false">IF(CHOOSE(MATCH(AU$5,$B$10:$E$10,0),$B721,$C721,$D721,$E721)*AU$6+AU721*AU$7&lt;AU$2,AU$3*AU$4,0)</f>
        <v>0</v>
      </c>
      <c r="EO721" s="0" t="n">
        <f aca="false">IF(CHOOSE(MATCH(AV$5,$B$10:$E$10,0),$B721,$C721,$D721,$E721)*AV$6+AV721*AV$7&lt;AV$2,AV$3*AV$4,0)</f>
        <v>0</v>
      </c>
      <c r="EP721" s="0" t="n">
        <f aca="false">IF(CHOOSE(MATCH(AW$5,$B$10:$E$10,0),$B721,$C721,$D721,$E721)*AW$6+AW721*AW$7&lt;AW$2,AW$3*AW$4,0)</f>
        <v>0</v>
      </c>
      <c r="EQ721" s="0" t="n">
        <f aca="false">IF(CHOOSE(MATCH(AX$5,$B$10:$E$10,0),$B721,$C721,$D721,$E721)*AX$6+AX721*AX$7&lt;AX$2,AX$3*AX$4,0)</f>
        <v>0</v>
      </c>
      <c r="ER721" s="0" t="n">
        <f aca="false">IF(CHOOSE(MATCH(AY$5,$B$10:$E$10,0),$B721,$C721,$D721,$E721)*AY$6+AY721*AY$7&lt;AY$2,AY$3*AY$4,0)</f>
        <v>0</v>
      </c>
      <c r="ES721" s="0" t="n">
        <f aca="false">IF(CHOOSE(MATCH(AZ$5,$B$10:$E$10,0),$B721,$C721,$D721,$E721)*AZ$6+AZ721*AZ$7&lt;AZ$2,AZ$3*AZ$4,0)</f>
        <v>0</v>
      </c>
      <c r="ET721" s="0" t="n">
        <f aca="false">IF(CHOOSE(MATCH(BA$5,$B$10:$E$10,0),$B721,$C721,$D721,$E721)*BA$6+BA721*BA$7&lt;BA$2,BA$3*BA$4,0)</f>
        <v>0</v>
      </c>
      <c r="EU721" s="0" t="n">
        <f aca="false">IF(CHOOSE(MATCH(BB$5,$B$10:$E$10,0),$B721,$C721,$D721,$E721)*BB$6+BB721*BB$7&lt;BB$2,BB$3*BB$4,0)</f>
        <v>0</v>
      </c>
      <c r="EV721" s="0" t="n">
        <f aca="false">IF(CHOOSE(MATCH(BC$5,$B$10:$E$10,0),$B721,$C721,$D721,$E721)*BC$6+BC721*BC$7&lt;BC$2,BC$3*BC$4,0)</f>
        <v>0</v>
      </c>
      <c r="EW721" s="0" t="n">
        <f aca="false">IF(CHOOSE(MATCH(BD$5,$B$10:$E$10,0),$B721,$C721,$D721,$E721)*BD$6+BD721*BD$7&lt;BD$2,BD$3*BD$4,0)</f>
        <v>0</v>
      </c>
      <c r="EX721" s="0" t="n">
        <f aca="false">IF(CHOOSE(MATCH(BE$5,$B$10:$E$10,0),$B721,$C721,$D721,$E721)*BE$6+BE721*BE$7&lt;BE$2,BE$3*BE$4,0)</f>
        <v>0</v>
      </c>
      <c r="EY721" s="0" t="n">
        <f aca="false">IF(CHOOSE(MATCH(BF$5,$B$10:$E$10,0),$B721,$C721,$D721,$E721)*BF$6+BF721*BF$7&lt;BF$2,BF$3*BF$4,0)</f>
        <v>0</v>
      </c>
      <c r="EZ721" s="0" t="n">
        <f aca="false">IF(CHOOSE(MATCH(BG$5,$B$10:$E$10,0),$B721,$C721,$D721,$E721)*BG$6+BG721*BG$7&lt;BG$2,BG$3*BG$4,0)</f>
        <v>2.5</v>
      </c>
      <c r="FA721" s="0" t="n">
        <f aca="false">IF(CHOOSE(MATCH(BH$5,$B$10:$E$10,0),$B721,$C721,$D721,$E721)*BH$6+BH721*BH$7&lt;BH$2,BH$3*BH$4,0)</f>
        <v>0</v>
      </c>
      <c r="FB721" s="0" t="n">
        <f aca="false">IF(CHOOSE(MATCH(BI$5,$B$10:$E$10,0),$B721,$C721,$D721,$E721)*BI$6+BI721*BI$7&lt;BI$2,BI$3*BI$4,0)</f>
        <v>0</v>
      </c>
      <c r="FC721" s="0" t="n">
        <f aca="false">IF(CHOOSE(MATCH(BJ$5,$B$10:$E$10,0),$B721,$C721,$D721,$E721)*BJ$6+BJ721*BJ$7&lt;BJ$2,BJ$3*BJ$4,0)</f>
        <v>0</v>
      </c>
      <c r="FD721" s="0" t="n">
        <f aca="false">IF(CHOOSE(MATCH(BK$5,$B$10:$E$10,0),$B721,$C721,$D721,$E721)*BK$6+BK721*BK$7&lt;BK$2,BK$3*BK$4,0)</f>
        <v>0</v>
      </c>
      <c r="FE721" s="0" t="n">
        <f aca="false">IF(CHOOSE(MATCH(BL$5,$B$10:$E$10,0),$B721,$C721,$D721,$E721)*BL$6+BL721*BL$7&lt;BL$2,BL$3*BL$4,0)</f>
        <v>0</v>
      </c>
      <c r="FF721" s="0" t="n">
        <f aca="false">IF(CHOOSE(MATCH(BM$5,$B$10:$E$10,0),$B721,$C721,$D721,$E721)*BM$6+BM721*BM$7&lt;BM$2,BM$3*BM$4,0)</f>
        <v>0.5</v>
      </c>
      <c r="FG721" s="0" t="n">
        <f aca="false">IF(CHOOSE(MATCH(BN$5,$B$10:$E$10,0),$B721,$C721,$D721,$E721)*BN$6+BN721*BN$7&lt;BN$2,BN$3*BN$4,0)</f>
        <v>0</v>
      </c>
      <c r="FH721" s="0" t="n">
        <f aca="false">IF(CHOOSE(MATCH(BO$5,$B$10:$E$10,0),$B721,$C721,$D721,$E721)*BO$6+BO721*BO$7&lt;BO$2,BO$3*BO$4,0)</f>
        <v>0</v>
      </c>
      <c r="FI721" s="0" t="n">
        <f aca="false">IF(CHOOSE(MATCH(BP$5,$B$10:$E$10,0),$B721,$C721,$D721,$E721)*BP$6+BP721*BP$7&lt;BP$2,BP$3*BP$4,0)</f>
        <v>0</v>
      </c>
      <c r="FJ721" s="0" t="n">
        <f aca="false">IF(CHOOSE(MATCH(BQ$5,$B$10:$E$10,0),$B721,$C721,$D721,$E721)*BQ$6+BQ721*BQ$7&lt;BQ$2,BQ$3*BQ$4,0)</f>
        <v>0</v>
      </c>
      <c r="FK721" s="0" t="n">
        <f aca="false">IF(CHOOSE(MATCH(BR$5,$B$10:$E$10,0),$B721,$C721,$D721,$E721)*BR$6+BR721*BR$7&lt;BR$2,BR$3*BR$4,0)</f>
        <v>0</v>
      </c>
      <c r="FL721" s="0" t="n">
        <f aca="false">IF(CHOOSE(MATCH(BS$5,$B$10:$E$10,0),$B721,$C721,$D721,$E721)*BS$6+BS721*BS$7&lt;BS$2,BS$3*BS$4,0)</f>
        <v>0</v>
      </c>
      <c r="FM721" s="0" t="n">
        <f aca="false">IF(CHOOSE(MATCH(BT$5,$B$10:$E$10,0),$B721,$C721,$D721,$E721)*BT$6+BT721*BT$7&lt;BT$2,BT$3*BT$4,0)</f>
        <v>0</v>
      </c>
      <c r="FN721" s="0" t="n">
        <f aca="false">IF(CHOOSE(MATCH(BU$5,$B$10:$E$10,0),$B721,$C721,$D721,$E721)*BU$6+BU721*BU$7&lt;BU$2,BU$3*BU$4,0)</f>
        <v>0</v>
      </c>
      <c r="FO721" s="0" t="n">
        <f aca="false">IF(CHOOSE(MATCH(BV$5,$B$10:$E$10,0),$B721,$C721,$D721,$E721)*BV$6+BV721*BV$7&lt;BV$2,BV$3*BV$4,0)</f>
        <v>0</v>
      </c>
      <c r="FP721" s="0" t="n">
        <f aca="false">IF(CHOOSE(MATCH(BW$5,$B$10:$E$10,0),$B721,$C721,$D721,$E721)*BW$6+BW721*BW$7&lt;BW$2,BW$3*BW$4,0)</f>
        <v>0</v>
      </c>
      <c r="FQ721" s="0" t="n">
        <f aca="false">IF(CHOOSE(MATCH(BX$5,$B$10:$E$10,0),$B721,$C721,$D721,$E721)*BX$6+BX721*BX$7&lt;BX$2,BX$3*BX$4,0)</f>
        <v>0.5</v>
      </c>
      <c r="FR721" s="0" t="n">
        <f aca="false">IF(CHOOSE(MATCH(BY$5,$B$10:$E$10,0),$B721,$C721,$D721,$E721)*BY$6+BY721*BY$7&lt;BY$2,BY$3*BY$4,0)</f>
        <v>0</v>
      </c>
      <c r="FS721" s="0" t="n">
        <f aca="false">IF(CHOOSE(MATCH(BZ$5,$B$10:$E$10,0),$B721,$C721,$D721,$E721)*BZ$6+BZ721*BZ$7&lt;BZ$2,BZ$3*BZ$4,0)</f>
        <v>0</v>
      </c>
      <c r="FT721" s="0" t="n">
        <f aca="false">IF(CHOOSE(MATCH(CA$5,$B$10:$E$10,0),$B721,$C721,$D721,$E721)*CA$6+CA721*CA$7&lt;CA$2,CA$3*CA$4,0)</f>
        <v>0</v>
      </c>
      <c r="FU721" s="0" t="n">
        <f aca="false">IF(CHOOSE(MATCH(CB$5,$B$10:$E$10,0),$B721,$C721,$D721,$E721)*CB$6+CB721*CB$7&lt;CB$2,CB$3*CB$4,0)</f>
        <v>0</v>
      </c>
      <c r="FV721" s="0" t="n">
        <f aca="false">IF(CHOOSE(MATCH(CC$5,$B$10:$E$10,0),$B721,$C721,$D721,$E721)*CC$6+CC721*CC$7&lt;CC$2,CC$3*CC$4,0)</f>
        <v>0</v>
      </c>
      <c r="FW721" s="0" t="n">
        <f aca="false">IF(CHOOSE(MATCH(CD$5,$B$10:$E$10,0),$B721,$C721,$D721,$E721)*CD$6+CD721*CD$7&lt;CD$2,CD$3*CD$4,0)</f>
        <v>0</v>
      </c>
      <c r="FX721" s="0" t="n">
        <f aca="false">IF(CHOOSE(MATCH(CE$5,$B$10:$E$10,0),$B721,$C721,$D721,$E721)*CE$6+CE721*CE$7&lt;CE$2,CE$3*CE$4,0)</f>
        <v>0</v>
      </c>
      <c r="FY721" s="0" t="n">
        <f aca="false">IF(CHOOSE(MATCH(CF$5,$B$10:$E$10,0),$B721,$C721,$D721,$E721)*CF$6+CF721*CF$7&lt;CF$2,CF$3*CF$4,0)</f>
        <v>0</v>
      </c>
      <c r="FZ721" s="0" t="n">
        <f aca="false">IF(CHOOSE(MATCH(CG$5,$B$10:$E$10,0),$B721,$C721,$D721,$E721)*CG$6+CG721*CG$7&lt;CG$2,CG$3*CG$4,0)</f>
        <v>0</v>
      </c>
      <c r="GA721" s="0" t="n">
        <f aca="false">IF(CHOOSE(MATCH(CH$5,$B$10:$E$10,0),$B721,$C721,$D721,$E721)*CH$6+CH721*CH$7&lt;CH$2,CH$3*CH$4,0)</f>
        <v>0</v>
      </c>
      <c r="GB721" s="0" t="n">
        <f aca="false">IF(CHOOSE(MATCH(CI$5,$B$10:$E$10,0),$B721,$C721,$D721,$E721)*CI$6+CI721*CI$7&lt;CI$2,CI$3*CI$4,0)</f>
        <v>0.5</v>
      </c>
      <c r="GC721" s="0" t="n">
        <f aca="false">IF(CHOOSE(MATCH(CJ$5,$B$10:$E$10,0),$B721,$C721,$D721,$E721)*CJ$6+CJ721*CJ$7&lt;CJ$2,CJ$3*CJ$4,0)</f>
        <v>0</v>
      </c>
      <c r="GD721" s="0" t="n">
        <f aca="false">IF(CHOOSE(MATCH(CK$5,$B$10:$E$10,0),$B721,$C721,$D721,$E721)*CK$6+CK721*CK$7&lt;CK$2,CK$3*CK$4,0)</f>
        <v>0</v>
      </c>
      <c r="GE721" s="0" t="n">
        <f aca="false">IF(CHOOSE(MATCH(CL$5,$B$10:$E$10,0),$B721,$C721,$D721,$E721)*CL$6+CL721*CL$7&lt;CL$2,CL$3*CL$4,0)</f>
        <v>0</v>
      </c>
      <c r="GF721" s="0" t="n">
        <f aca="false">IF(CHOOSE(MATCH(CM$5,$B$10:$E$10,0),$B721,$C721,$D721,$E721)*CM$6+CM721*CM$7&lt;CM$2,CM$3*CM$4,0)</f>
        <v>0</v>
      </c>
      <c r="GG721" s="0" t="n">
        <f aca="false">IF(CHOOSE(MATCH(CN$5,$B$10:$E$10,0),$B721,$C721,$D721,$E721)*CN$6+CN721*CN$7&lt;CN$2,CN$3*CN$4,0)</f>
        <v>0</v>
      </c>
      <c r="GH721" s="0" t="n">
        <f aca="false">IF(CHOOSE(MATCH(CO$5,$B$10:$E$10,0),$B721,$C721,$D721,$E721)*CO$6+CO721*CO$7&lt;CO$2,CO$3*CO$4,0)</f>
        <v>0</v>
      </c>
      <c r="GI721" s="0" t="n">
        <f aca="false">IF(CHOOSE(MATCH(CP$5,$B$10:$E$10,0),$B721,$C721,$D721,$E721)*CP$6+CP721*CP$7&lt;CP$2,CP$3*CP$4,0)</f>
        <v>0</v>
      </c>
      <c r="GJ721" s="0" t="n">
        <f aca="false">IF(CHOOSE(MATCH(CQ$5,$B$10:$E$10,0),$B721,$C721,$D721,$E721)*CQ$6+CQ721*CQ$7&lt;CQ$2,CQ$3*CQ$4,0)</f>
        <v>0</v>
      </c>
      <c r="GK721" s="0" t="n">
        <f aca="false">IF(CHOOSE(MATCH(CR$5,$B$10:$E$10,0),$B721,$C721,$D721,$E721)*CR$6+CR721*CR$7&lt;CR$2,CR$3*CR$4,0)</f>
        <v>0</v>
      </c>
      <c r="GL721" s="0" t="n">
        <f aca="false">IF(CHOOSE(MATCH(CS$5,$B$10:$E$10,0),$B721,$C721,$D721,$E721)*CS$6+CS721*CS$7&lt;CS$2,CS$3*CS$4,0)</f>
        <v>0</v>
      </c>
      <c r="GM721" s="0" t="n">
        <f aca="false">IF(CHOOSE(MATCH(CT$5,$B$10:$E$10,0),$B721,$C721,$D721,$E721)*CT$6+CT721*CT$7&lt;CT$2,CT$3*CT$4,0)</f>
        <v>2.5</v>
      </c>
      <c r="GN721" s="0" t="n">
        <f aca="false">IF(CHOOSE(MATCH(CU$5,$B$10:$E$10,0),$B721,$C721,$D721,$E721)*CU$6+CU721*CU$7&lt;CU$2,CU$3*CU$4,0)</f>
        <v>0</v>
      </c>
      <c r="GO721" s="0" t="n">
        <f aca="false">IF(CHOOSE(MATCH(CV$5,$B$10:$E$10,0),$B721,$C721,$D721,$E721)*CV$6+CV721*CV$7&lt;CV$2,CV$3*CV$4,0)</f>
        <v>0</v>
      </c>
      <c r="GP721" s="0" t="n">
        <f aca="false">IF(CHOOSE(MATCH(CW$5,$B$10:$E$10,0),$B721,$C721,$D721,$E721)*CW$6+CW721*CW$7&lt;CW$2,CW$3*CW$4,0)</f>
        <v>0</v>
      </c>
      <c r="GQ721" s="0" t="n">
        <f aca="false">IF(CHOOSE(MATCH(CX$5,$B$10:$E$10,0),$B721,$C721,$D721,$E721)*CX$6+CX721*CX$7&lt;CX$2,CX$3*CX$4,0)</f>
        <v>0</v>
      </c>
      <c r="GS721" s="0" t="n">
        <f aca="false">SUM(CZ721:GQ721)</f>
        <v>6.5</v>
      </c>
      <c r="GT721" s="0" t="n">
        <f aca="false">IF(GS721&gt;$GS$6,1,0)</f>
        <v>0</v>
      </c>
    </row>
    <row r="722" customFormat="false" ht="14" hidden="false" customHeight="false" outlineLevel="0" collapsed="false">
      <c r="A722" s="0" t="n">
        <v>712</v>
      </c>
      <c r="B722" s="0" t="n">
        <v>-0.838521913758822</v>
      </c>
      <c r="C722" s="0" t="n">
        <v>-0.000228647363969416</v>
      </c>
      <c r="D722" s="0" t="n">
        <v>1.92562085576591</v>
      </c>
      <c r="E722" s="0" t="n">
        <v>1.7561793073093</v>
      </c>
      <c r="G722" s="0" t="n">
        <v>-0.326022018271033</v>
      </c>
      <c r="H722" s="0" t="n">
        <v>1.95485881704371</v>
      </c>
      <c r="I722" s="0" t="n">
        <v>0.205262722374755</v>
      </c>
      <c r="J722" s="0" t="n">
        <v>0.531356363353552</v>
      </c>
      <c r="K722" s="0" t="n">
        <v>-0.0832881141832331</v>
      </c>
      <c r="L722" s="0" t="n">
        <v>-0.154875579028158</v>
      </c>
      <c r="M722" s="0" t="n">
        <v>-0.568104496778687</v>
      </c>
      <c r="N722" s="0" t="n">
        <v>-0.546037881576922</v>
      </c>
      <c r="O722" s="0" t="n">
        <v>0.342200792147196</v>
      </c>
      <c r="P722" s="0" t="n">
        <v>-2.92187905870378</v>
      </c>
      <c r="Q722" s="0" t="n">
        <v>0.741101757739671</v>
      </c>
      <c r="R722" s="0" t="n">
        <v>-0.836334947962314</v>
      </c>
      <c r="S722" s="0" t="n">
        <v>-1.12059751700144</v>
      </c>
      <c r="T722" s="0" t="n">
        <v>1.12721409095684</v>
      </c>
      <c r="U722" s="0" t="n">
        <v>2.15463842323516</v>
      </c>
      <c r="V722" s="0" t="n">
        <v>-0.2475690052961</v>
      </c>
      <c r="W722" s="0" t="n">
        <v>-1.2428199624992</v>
      </c>
      <c r="X722" s="0" t="n">
        <v>1.27440216601826</v>
      </c>
      <c r="Y722" s="0" t="n">
        <v>1.78978552867193</v>
      </c>
      <c r="Z722" s="0" t="n">
        <v>-0.0570605607208563</v>
      </c>
      <c r="AA722" s="0" t="n">
        <v>-0.732470653019846</v>
      </c>
      <c r="AB722" s="0" t="n">
        <v>-0.469443648398737</v>
      </c>
      <c r="AC722" s="0" t="n">
        <v>0.763536718295654</v>
      </c>
      <c r="AD722" s="0" t="n">
        <v>-0.207998027690337</v>
      </c>
      <c r="AE722" s="0" t="n">
        <v>-0.181489667738788</v>
      </c>
      <c r="AF722" s="0" t="n">
        <v>-0.909224127099151</v>
      </c>
      <c r="AG722" s="0" t="n">
        <v>-0.430084128311137</v>
      </c>
      <c r="AH722" s="0" t="n">
        <v>0.986053692031419</v>
      </c>
      <c r="AI722" s="0" t="n">
        <v>-0.390883769796346</v>
      </c>
      <c r="AJ722" s="0" t="n">
        <v>0.0935028765525203</v>
      </c>
      <c r="AK722" s="0" t="n">
        <v>1.60458512254991</v>
      </c>
      <c r="AL722" s="0" t="n">
        <v>1.21883431347669</v>
      </c>
      <c r="AM722" s="0" t="n">
        <v>0.719130639481591</v>
      </c>
      <c r="AN722" s="0" t="n">
        <v>1.28341525851283</v>
      </c>
      <c r="AO722" s="0" t="n">
        <v>-1.40617430588463</v>
      </c>
      <c r="AP722" s="0" t="n">
        <v>0.37507788874791</v>
      </c>
      <c r="AQ722" s="0" t="n">
        <v>0.050931703299284</v>
      </c>
      <c r="AR722" s="0" t="n">
        <v>-2.20048605115153</v>
      </c>
      <c r="AS722" s="0" t="n">
        <v>-0.918867044674698</v>
      </c>
      <c r="AT722" s="0" t="n">
        <v>-0.628681391390273</v>
      </c>
      <c r="AU722" s="0" t="n">
        <v>-0.817597083369037</v>
      </c>
      <c r="AV722" s="0" t="n">
        <v>-0.113499254439375</v>
      </c>
      <c r="AW722" s="0" t="n">
        <v>1.95176653505769</v>
      </c>
      <c r="AX722" s="0" t="n">
        <v>0.430587761002244</v>
      </c>
      <c r="AY722" s="0" t="n">
        <v>-0.809291123005096</v>
      </c>
      <c r="AZ722" s="0" t="n">
        <v>-1.24166035675444</v>
      </c>
      <c r="BA722" s="0" t="n">
        <v>-0.881243522599107</v>
      </c>
      <c r="BB722" s="0" t="n">
        <v>-1.58601778821321</v>
      </c>
      <c r="BC722" s="0" t="n">
        <v>-0.545149987374316</v>
      </c>
      <c r="BD722" s="0" t="n">
        <v>-1.78902155312244</v>
      </c>
      <c r="BE722" s="0" t="n">
        <v>-1.74880369741004</v>
      </c>
      <c r="BF722" s="0" t="n">
        <v>-1.76965386344818</v>
      </c>
      <c r="BG722" s="0" t="n">
        <v>-0.316678097078693</v>
      </c>
      <c r="BH722" s="0" t="n">
        <v>0.830057160783326</v>
      </c>
      <c r="BI722" s="0" t="n">
        <v>-0.132923787532491</v>
      </c>
      <c r="BJ722" s="0" t="n">
        <v>0.302072749036597</v>
      </c>
      <c r="BK722" s="0" t="n">
        <v>0.378363438358065</v>
      </c>
      <c r="BL722" s="0" t="n">
        <v>0.513118720846251</v>
      </c>
      <c r="BM722" s="0" t="n">
        <v>-0.384451368518057</v>
      </c>
      <c r="BN722" s="0" t="n">
        <v>1.14118847704958</v>
      </c>
      <c r="BO722" s="0" t="n">
        <v>0.494187588628847</v>
      </c>
      <c r="BP722" s="0" t="n">
        <v>-1.53237124322914</v>
      </c>
      <c r="BQ722" s="0" t="n">
        <v>-1.66726294992259</v>
      </c>
      <c r="BR722" s="0" t="n">
        <v>0.15750856618979</v>
      </c>
      <c r="BS722" s="0" t="n">
        <v>0.688651198288426</v>
      </c>
      <c r="BT722" s="0" t="n">
        <v>-1.85667886398733</v>
      </c>
      <c r="BU722" s="0" t="n">
        <v>1.69782197190216</v>
      </c>
      <c r="BV722" s="0" t="n">
        <v>-0.0573663783143275</v>
      </c>
      <c r="BW722" s="0" t="n">
        <v>1.07900177681586</v>
      </c>
      <c r="BX722" s="0" t="n">
        <v>1.22577603178797</v>
      </c>
      <c r="BY722" s="0" t="n">
        <v>0.515651663590688</v>
      </c>
      <c r="BZ722" s="0" t="n">
        <v>0.80462996265851</v>
      </c>
      <c r="CA722" s="0" t="n">
        <v>1.0402436600998</v>
      </c>
      <c r="CB722" s="0" t="n">
        <v>0.0218415152630769</v>
      </c>
      <c r="CC722" s="0" t="n">
        <v>1.49414972838713</v>
      </c>
      <c r="CD722" s="0" t="n">
        <v>-0.843083398649469</v>
      </c>
      <c r="CE722" s="0" t="n">
        <v>-1.32073409986333</v>
      </c>
      <c r="CF722" s="0" t="n">
        <v>1.26073700812412</v>
      </c>
      <c r="CG722" s="0" t="n">
        <v>0.936629476200324</v>
      </c>
      <c r="CH722" s="0" t="n">
        <v>-1.02913872979116</v>
      </c>
      <c r="CI722" s="0" t="n">
        <v>1.60875970323104</v>
      </c>
      <c r="CJ722" s="0" t="n">
        <v>-0.254990482062567</v>
      </c>
      <c r="CK722" s="0" t="n">
        <v>0.158283910423052</v>
      </c>
      <c r="CL722" s="0" t="n">
        <v>1.30947228171863</v>
      </c>
      <c r="CM722" s="0" t="n">
        <v>0.457009718957124</v>
      </c>
      <c r="CN722" s="0" t="n">
        <v>0.221070877159946</v>
      </c>
      <c r="CO722" s="0" t="n">
        <v>0.943055056268349</v>
      </c>
      <c r="CP722" s="0" t="n">
        <v>0.635875494481297</v>
      </c>
      <c r="CQ722" s="0" t="n">
        <v>1.83813426701818</v>
      </c>
      <c r="CR722" s="0" t="n">
        <v>-0.386511374017573</v>
      </c>
      <c r="CS722" s="0" t="n">
        <v>0.335961658493034</v>
      </c>
      <c r="CT722" s="0" t="n">
        <v>-1.47617356560659</v>
      </c>
      <c r="CU722" s="0" t="n">
        <v>0.469101451017195</v>
      </c>
      <c r="CV722" s="0" t="n">
        <v>-0.722105824024766</v>
      </c>
      <c r="CW722" s="0" t="n">
        <v>-0.196910150407348</v>
      </c>
      <c r="CX722" s="0" t="n">
        <v>0.777019977249438</v>
      </c>
      <c r="CZ722" s="0" t="n">
        <f aca="false">IF(CHOOSE(MATCH(G$5,$B$10:$E$10,0),$B722,$C722,$D722,$E722)*G$6+G722*G$7&lt;G$2,G$3*G$4,0)</f>
        <v>0</v>
      </c>
      <c r="DA722" s="0" t="n">
        <f aca="false">IF(CHOOSE(MATCH(H$5,$B$10:$E$10,0),$B722,$C722,$D722,$E722)*H$6+H722*H$7&lt;H$2,H$3*H$4,0)</f>
        <v>0</v>
      </c>
      <c r="DB722" s="0" t="n">
        <f aca="false">IF(CHOOSE(MATCH(I$5,$B$10:$E$10,0),$B722,$C722,$D722,$E722)*I$6+I722*I$7&lt;I$2,I$3*I$4,0)</f>
        <v>0</v>
      </c>
      <c r="DC722" s="0" t="n">
        <f aca="false">IF(CHOOSE(MATCH(J$5,$B$10:$E$10,0),$B722,$C722,$D722,$E722)*J$6+J722*J$7&lt;J$2,J$3*J$4,0)</f>
        <v>0</v>
      </c>
      <c r="DD722" s="0" t="n">
        <f aca="false">IF(CHOOSE(MATCH(K$5,$B$10:$E$10,0),$B722,$C722,$D722,$E722)*K$6+K722*K$7&lt;K$2,K$3*K$4,0)</f>
        <v>0</v>
      </c>
      <c r="DE722" s="0" t="n">
        <f aca="false">IF(CHOOSE(MATCH(L$5,$B$10:$E$10,0),$B722,$C722,$D722,$E722)*L$6+L722*L$7&lt;L$2,L$3*L$4,0)</f>
        <v>0</v>
      </c>
      <c r="DF722" s="0" t="n">
        <f aca="false">IF(CHOOSE(MATCH(M$5,$B$10:$E$10,0),$B722,$C722,$D722,$E722)*M$6+M722*M$7&lt;M$2,M$3*M$4,0)</f>
        <v>0</v>
      </c>
      <c r="DG722" s="0" t="n">
        <f aca="false">IF(CHOOSE(MATCH(N$5,$B$10:$E$10,0),$B722,$C722,$D722,$E722)*N$6+N722*N$7&lt;N$2,N$3*N$4,0)</f>
        <v>0</v>
      </c>
      <c r="DH722" s="0" t="n">
        <f aca="false">IF(CHOOSE(MATCH(O$5,$B$10:$E$10,0),$B722,$C722,$D722,$E722)*O$6+O722*O$7&lt;O$2,O$3*O$4,0)</f>
        <v>0</v>
      </c>
      <c r="DI722" s="0" t="n">
        <f aca="false">IF(CHOOSE(MATCH(P$5,$B$10:$E$10,0),$B722,$C722,$D722,$E722)*P$6+P722*P$7&lt;P$2,P$3*P$4,0)</f>
        <v>0.5</v>
      </c>
      <c r="DJ722" s="0" t="n">
        <f aca="false">IF(CHOOSE(MATCH(Q$5,$B$10:$E$10,0),$B722,$C722,$D722,$E722)*Q$6+Q722*Q$7&lt;Q$2,Q$3*Q$4,0)</f>
        <v>0</v>
      </c>
      <c r="DK722" s="0" t="n">
        <f aca="false">IF(CHOOSE(MATCH(R$5,$B$10:$E$10,0),$B722,$C722,$D722,$E722)*R$6+R722*R$7&lt;R$2,R$3*R$4,0)</f>
        <v>0</v>
      </c>
      <c r="DL722" s="0" t="n">
        <f aca="false">IF(CHOOSE(MATCH(S$5,$B$10:$E$10,0),$B722,$C722,$D722,$E722)*S$6+S722*S$7&lt;S$2,S$3*S$4,0)</f>
        <v>0</v>
      </c>
      <c r="DM722" s="0" t="n">
        <f aca="false">IF(CHOOSE(MATCH(T$5,$B$10:$E$10,0),$B722,$C722,$D722,$E722)*T$6+T722*T$7&lt;T$2,T$3*T$4,0)</f>
        <v>0</v>
      </c>
      <c r="DN722" s="0" t="n">
        <f aca="false">IF(CHOOSE(MATCH(U$5,$B$10:$E$10,0),$B722,$C722,$D722,$E722)*U$6+U722*U$7&lt;U$2,U$3*U$4,0)</f>
        <v>0</v>
      </c>
      <c r="DO722" s="0" t="n">
        <f aca="false">IF(CHOOSE(MATCH(V$5,$B$10:$E$10,0),$B722,$C722,$D722,$E722)*V$6+V722*V$7&lt;V$2,V$3*V$4,0)</f>
        <v>0</v>
      </c>
      <c r="DP722" s="0" t="n">
        <f aca="false">IF(CHOOSE(MATCH(W$5,$B$10:$E$10,0),$B722,$C722,$D722,$E722)*W$6+W722*W$7&lt;W$2,W$3*W$4,0)</f>
        <v>0</v>
      </c>
      <c r="DQ722" s="0" t="n">
        <f aca="false">IF(CHOOSE(MATCH(X$5,$B$10:$E$10,0),$B722,$C722,$D722,$E722)*X$6+X722*X$7&lt;X$2,X$3*X$4,0)</f>
        <v>0</v>
      </c>
      <c r="DR722" s="0" t="n">
        <f aca="false">IF(CHOOSE(MATCH(Y$5,$B$10:$E$10,0),$B722,$C722,$D722,$E722)*Y$6+Y722*Y$7&lt;Y$2,Y$3*Y$4,0)</f>
        <v>0</v>
      </c>
      <c r="DS722" s="0" t="n">
        <f aca="false">IF(CHOOSE(MATCH(Z$5,$B$10:$E$10,0),$B722,$C722,$D722,$E722)*Z$6+Z722*Z$7&lt;Z$2,Z$3*Z$4,0)</f>
        <v>0</v>
      </c>
      <c r="DT722" s="0" t="n">
        <f aca="false">IF(CHOOSE(MATCH(AA$5,$B$10:$E$10,0),$B722,$C722,$D722,$E722)*AA$6+AA722*AA$7&lt;AA$2,AA$3*AA$4,0)</f>
        <v>0</v>
      </c>
      <c r="DU722" s="0" t="n">
        <f aca="false">IF(CHOOSE(MATCH(AB$5,$B$10:$E$10,0),$B722,$C722,$D722,$E722)*AB$6+AB722*AB$7&lt;AB$2,AB$3*AB$4,0)</f>
        <v>0</v>
      </c>
      <c r="DV722" s="0" t="n">
        <f aca="false">IF(CHOOSE(MATCH(AC$5,$B$10:$E$10,0),$B722,$C722,$D722,$E722)*AC$6+AC722*AC$7&lt;AC$2,AC$3*AC$4,0)</f>
        <v>0</v>
      </c>
      <c r="DW722" s="0" t="n">
        <f aca="false">IF(CHOOSE(MATCH(AD$5,$B$10:$E$10,0),$B722,$C722,$D722,$E722)*AD$6+AD722*AD$7&lt;AD$2,AD$3*AD$4,0)</f>
        <v>0</v>
      </c>
      <c r="DX722" s="0" t="n">
        <f aca="false">IF(CHOOSE(MATCH(AE$5,$B$10:$E$10,0),$B722,$C722,$D722,$E722)*AE$6+AE722*AE$7&lt;AE$2,AE$3*AE$4,0)</f>
        <v>0</v>
      </c>
      <c r="DY722" s="0" t="n">
        <f aca="false">IF(CHOOSE(MATCH(AF$5,$B$10:$E$10,0),$B722,$C722,$D722,$E722)*AF$6+AF722*AF$7&lt;AF$2,AF$3*AF$4,0)</f>
        <v>0</v>
      </c>
      <c r="DZ722" s="0" t="n">
        <f aca="false">IF(CHOOSE(MATCH(AG$5,$B$10:$E$10,0),$B722,$C722,$D722,$E722)*AG$6+AG722*AG$7&lt;AG$2,AG$3*AG$4,0)</f>
        <v>0</v>
      </c>
      <c r="EA722" s="0" t="n">
        <f aca="false">IF(CHOOSE(MATCH(AH$5,$B$10:$E$10,0),$B722,$C722,$D722,$E722)*AH$6+AH722*AH$7&lt;AH$2,AH$3*AH$4,0)</f>
        <v>0</v>
      </c>
      <c r="EB722" s="0" t="n">
        <f aca="false">IF(CHOOSE(MATCH(AI$5,$B$10:$E$10,0),$B722,$C722,$D722,$E722)*AI$6+AI722*AI$7&lt;AI$2,AI$3*AI$4,0)</f>
        <v>0</v>
      </c>
      <c r="EC722" s="0" t="n">
        <f aca="false">IF(CHOOSE(MATCH(AJ$5,$B$10:$E$10,0),$B722,$C722,$D722,$E722)*AJ$6+AJ722*AJ$7&lt;AJ$2,AJ$3*AJ$4,0)</f>
        <v>0</v>
      </c>
      <c r="ED722" s="0" t="n">
        <f aca="false">IF(CHOOSE(MATCH(AK$5,$B$10:$E$10,0),$B722,$C722,$D722,$E722)*AK$6+AK722*AK$7&lt;AK$2,AK$3*AK$4,0)</f>
        <v>0</v>
      </c>
      <c r="EE722" s="0" t="n">
        <f aca="false">IF(CHOOSE(MATCH(AL$5,$B$10:$E$10,0),$B722,$C722,$D722,$E722)*AL$6+AL722*AL$7&lt;AL$2,AL$3*AL$4,0)</f>
        <v>0</v>
      </c>
      <c r="EF722" s="0" t="n">
        <f aca="false">IF(CHOOSE(MATCH(AM$5,$B$10:$E$10,0),$B722,$C722,$D722,$E722)*AM$6+AM722*AM$7&lt;AM$2,AM$3*AM$4,0)</f>
        <v>0</v>
      </c>
      <c r="EG722" s="0" t="n">
        <f aca="false">IF(CHOOSE(MATCH(AN$5,$B$10:$E$10,0),$B722,$C722,$D722,$E722)*AN$6+AN722*AN$7&lt;AN$2,AN$3*AN$4,0)</f>
        <v>0</v>
      </c>
      <c r="EH722" s="0" t="n">
        <f aca="false">IF(CHOOSE(MATCH(AO$5,$B$10:$E$10,0),$B722,$C722,$D722,$E722)*AO$6+AO722*AO$7&lt;AO$2,AO$3*AO$4,0)</f>
        <v>0</v>
      </c>
      <c r="EI722" s="0" t="n">
        <f aca="false">IF(CHOOSE(MATCH(AP$5,$B$10:$E$10,0),$B722,$C722,$D722,$E722)*AP$6+AP722*AP$7&lt;AP$2,AP$3*AP$4,0)</f>
        <v>0</v>
      </c>
      <c r="EJ722" s="0" t="n">
        <f aca="false">IF(CHOOSE(MATCH(AQ$5,$B$10:$E$10,0),$B722,$C722,$D722,$E722)*AQ$6+AQ722*AQ$7&lt;AQ$2,AQ$3*AQ$4,0)</f>
        <v>0</v>
      </c>
      <c r="EK722" s="0" t="n">
        <f aca="false">IF(CHOOSE(MATCH(AR$5,$B$10:$E$10,0),$B722,$C722,$D722,$E722)*AR$6+AR722*AR$7&lt;AR$2,AR$3*AR$4,0)</f>
        <v>0</v>
      </c>
      <c r="EL722" s="0" t="n">
        <f aca="false">IF(CHOOSE(MATCH(AS$5,$B$10:$E$10,0),$B722,$C722,$D722,$E722)*AS$6+AS722*AS$7&lt;AS$2,AS$3*AS$4,0)</f>
        <v>0</v>
      </c>
      <c r="EM722" s="0" t="n">
        <f aca="false">IF(CHOOSE(MATCH(AT$5,$B$10:$E$10,0),$B722,$C722,$D722,$E722)*AT$6+AT722*AT$7&lt;AT$2,AT$3*AT$4,0)</f>
        <v>0</v>
      </c>
      <c r="EN722" s="0" t="n">
        <f aca="false">IF(CHOOSE(MATCH(AU$5,$B$10:$E$10,0),$B722,$C722,$D722,$E722)*AU$6+AU722*AU$7&lt;AU$2,AU$3*AU$4,0)</f>
        <v>0</v>
      </c>
      <c r="EO722" s="0" t="n">
        <f aca="false">IF(CHOOSE(MATCH(AV$5,$B$10:$E$10,0),$B722,$C722,$D722,$E722)*AV$6+AV722*AV$7&lt;AV$2,AV$3*AV$4,0)</f>
        <v>0</v>
      </c>
      <c r="EP722" s="0" t="n">
        <f aca="false">IF(CHOOSE(MATCH(AW$5,$B$10:$E$10,0),$B722,$C722,$D722,$E722)*AW$6+AW722*AW$7&lt;AW$2,AW$3*AW$4,0)</f>
        <v>0</v>
      </c>
      <c r="EQ722" s="0" t="n">
        <f aca="false">IF(CHOOSE(MATCH(AX$5,$B$10:$E$10,0),$B722,$C722,$D722,$E722)*AX$6+AX722*AX$7&lt;AX$2,AX$3*AX$4,0)</f>
        <v>0</v>
      </c>
      <c r="ER722" s="0" t="n">
        <f aca="false">IF(CHOOSE(MATCH(AY$5,$B$10:$E$10,0),$B722,$C722,$D722,$E722)*AY$6+AY722*AY$7&lt;AY$2,AY$3*AY$4,0)</f>
        <v>0</v>
      </c>
      <c r="ES722" s="0" t="n">
        <f aca="false">IF(CHOOSE(MATCH(AZ$5,$B$10:$E$10,0),$B722,$C722,$D722,$E722)*AZ$6+AZ722*AZ$7&lt;AZ$2,AZ$3*AZ$4,0)</f>
        <v>0</v>
      </c>
      <c r="ET722" s="0" t="n">
        <f aca="false">IF(CHOOSE(MATCH(BA$5,$B$10:$E$10,0),$B722,$C722,$D722,$E722)*BA$6+BA722*BA$7&lt;BA$2,BA$3*BA$4,0)</f>
        <v>0</v>
      </c>
      <c r="EU722" s="0" t="n">
        <f aca="false">IF(CHOOSE(MATCH(BB$5,$B$10:$E$10,0),$B722,$C722,$D722,$E722)*BB$6+BB722*BB$7&lt;BB$2,BB$3*BB$4,0)</f>
        <v>0</v>
      </c>
      <c r="EV722" s="0" t="n">
        <f aca="false">IF(CHOOSE(MATCH(BC$5,$B$10:$E$10,0),$B722,$C722,$D722,$E722)*BC$6+BC722*BC$7&lt;BC$2,BC$3*BC$4,0)</f>
        <v>0</v>
      </c>
      <c r="EW722" s="0" t="n">
        <f aca="false">IF(CHOOSE(MATCH(BD$5,$B$10:$E$10,0),$B722,$C722,$D722,$E722)*BD$6+BD722*BD$7&lt;BD$2,BD$3*BD$4,0)</f>
        <v>0</v>
      </c>
      <c r="EX722" s="0" t="n">
        <f aca="false">IF(CHOOSE(MATCH(BE$5,$B$10:$E$10,0),$B722,$C722,$D722,$E722)*BE$6+BE722*BE$7&lt;BE$2,BE$3*BE$4,0)</f>
        <v>0</v>
      </c>
      <c r="EY722" s="0" t="n">
        <f aca="false">IF(CHOOSE(MATCH(BF$5,$B$10:$E$10,0),$B722,$C722,$D722,$E722)*BF$6+BF722*BF$7&lt;BF$2,BF$3*BF$4,0)</f>
        <v>0</v>
      </c>
      <c r="EZ722" s="0" t="n">
        <f aca="false">IF(CHOOSE(MATCH(BG$5,$B$10:$E$10,0),$B722,$C722,$D722,$E722)*BG$6+BG722*BG$7&lt;BG$2,BG$3*BG$4,0)</f>
        <v>0</v>
      </c>
      <c r="FA722" s="0" t="n">
        <f aca="false">IF(CHOOSE(MATCH(BH$5,$B$10:$E$10,0),$B722,$C722,$D722,$E722)*BH$6+BH722*BH$7&lt;BH$2,BH$3*BH$4,0)</f>
        <v>0</v>
      </c>
      <c r="FB722" s="0" t="n">
        <f aca="false">IF(CHOOSE(MATCH(BI$5,$B$10:$E$10,0),$B722,$C722,$D722,$E722)*BI$6+BI722*BI$7&lt;BI$2,BI$3*BI$4,0)</f>
        <v>0</v>
      </c>
      <c r="FC722" s="0" t="n">
        <f aca="false">IF(CHOOSE(MATCH(BJ$5,$B$10:$E$10,0),$B722,$C722,$D722,$E722)*BJ$6+BJ722*BJ$7&lt;BJ$2,BJ$3*BJ$4,0)</f>
        <v>0</v>
      </c>
      <c r="FD722" s="0" t="n">
        <f aca="false">IF(CHOOSE(MATCH(BK$5,$B$10:$E$10,0),$B722,$C722,$D722,$E722)*BK$6+BK722*BK$7&lt;BK$2,BK$3*BK$4,0)</f>
        <v>0</v>
      </c>
      <c r="FE722" s="0" t="n">
        <f aca="false">IF(CHOOSE(MATCH(BL$5,$B$10:$E$10,0),$B722,$C722,$D722,$E722)*BL$6+BL722*BL$7&lt;BL$2,BL$3*BL$4,0)</f>
        <v>0</v>
      </c>
      <c r="FF722" s="0" t="n">
        <f aca="false">IF(CHOOSE(MATCH(BM$5,$B$10:$E$10,0),$B722,$C722,$D722,$E722)*BM$6+BM722*BM$7&lt;BM$2,BM$3*BM$4,0)</f>
        <v>0</v>
      </c>
      <c r="FG722" s="0" t="n">
        <f aca="false">IF(CHOOSE(MATCH(BN$5,$B$10:$E$10,0),$B722,$C722,$D722,$E722)*BN$6+BN722*BN$7&lt;BN$2,BN$3*BN$4,0)</f>
        <v>0</v>
      </c>
      <c r="FH722" s="0" t="n">
        <f aca="false">IF(CHOOSE(MATCH(BO$5,$B$10:$E$10,0),$B722,$C722,$D722,$E722)*BO$6+BO722*BO$7&lt;BO$2,BO$3*BO$4,0)</f>
        <v>0</v>
      </c>
      <c r="FI722" s="0" t="n">
        <f aca="false">IF(CHOOSE(MATCH(BP$5,$B$10:$E$10,0),$B722,$C722,$D722,$E722)*BP$6+BP722*BP$7&lt;BP$2,BP$3*BP$4,0)</f>
        <v>0</v>
      </c>
      <c r="FJ722" s="0" t="n">
        <f aca="false">IF(CHOOSE(MATCH(BQ$5,$B$10:$E$10,0),$B722,$C722,$D722,$E722)*BQ$6+BQ722*BQ$7&lt;BQ$2,BQ$3*BQ$4,0)</f>
        <v>0</v>
      </c>
      <c r="FK722" s="0" t="n">
        <f aca="false">IF(CHOOSE(MATCH(BR$5,$B$10:$E$10,0),$B722,$C722,$D722,$E722)*BR$6+BR722*BR$7&lt;BR$2,BR$3*BR$4,0)</f>
        <v>0</v>
      </c>
      <c r="FL722" s="0" t="n">
        <f aca="false">IF(CHOOSE(MATCH(BS$5,$B$10:$E$10,0),$B722,$C722,$D722,$E722)*BS$6+BS722*BS$7&lt;BS$2,BS$3*BS$4,0)</f>
        <v>0</v>
      </c>
      <c r="FM722" s="0" t="n">
        <f aca="false">IF(CHOOSE(MATCH(BT$5,$B$10:$E$10,0),$B722,$C722,$D722,$E722)*BT$6+BT722*BT$7&lt;BT$2,BT$3*BT$4,0)</f>
        <v>0</v>
      </c>
      <c r="FN722" s="0" t="n">
        <f aca="false">IF(CHOOSE(MATCH(BU$5,$B$10:$E$10,0),$B722,$C722,$D722,$E722)*BU$6+BU722*BU$7&lt;BU$2,BU$3*BU$4,0)</f>
        <v>0</v>
      </c>
      <c r="FO722" s="0" t="n">
        <f aca="false">IF(CHOOSE(MATCH(BV$5,$B$10:$E$10,0),$B722,$C722,$D722,$E722)*BV$6+BV722*BV$7&lt;BV$2,BV$3*BV$4,0)</f>
        <v>0</v>
      </c>
      <c r="FP722" s="0" t="n">
        <f aca="false">IF(CHOOSE(MATCH(BW$5,$B$10:$E$10,0),$B722,$C722,$D722,$E722)*BW$6+BW722*BW$7&lt;BW$2,BW$3*BW$4,0)</f>
        <v>0</v>
      </c>
      <c r="FQ722" s="0" t="n">
        <f aca="false">IF(CHOOSE(MATCH(BX$5,$B$10:$E$10,0),$B722,$C722,$D722,$E722)*BX$6+BX722*BX$7&lt;BX$2,BX$3*BX$4,0)</f>
        <v>0</v>
      </c>
      <c r="FR722" s="0" t="n">
        <f aca="false">IF(CHOOSE(MATCH(BY$5,$B$10:$E$10,0),$B722,$C722,$D722,$E722)*BY$6+BY722*BY$7&lt;BY$2,BY$3*BY$4,0)</f>
        <v>0</v>
      </c>
      <c r="FS722" s="0" t="n">
        <f aca="false">IF(CHOOSE(MATCH(BZ$5,$B$10:$E$10,0),$B722,$C722,$D722,$E722)*BZ$6+BZ722*BZ$7&lt;BZ$2,BZ$3*BZ$4,0)</f>
        <v>0</v>
      </c>
      <c r="FT722" s="0" t="n">
        <f aca="false">IF(CHOOSE(MATCH(CA$5,$B$10:$E$10,0),$B722,$C722,$D722,$E722)*CA$6+CA722*CA$7&lt;CA$2,CA$3*CA$4,0)</f>
        <v>0</v>
      </c>
      <c r="FU722" s="0" t="n">
        <f aca="false">IF(CHOOSE(MATCH(CB$5,$B$10:$E$10,0),$B722,$C722,$D722,$E722)*CB$6+CB722*CB$7&lt;CB$2,CB$3*CB$4,0)</f>
        <v>0</v>
      </c>
      <c r="FV722" s="0" t="n">
        <f aca="false">IF(CHOOSE(MATCH(CC$5,$B$10:$E$10,0),$B722,$C722,$D722,$E722)*CC$6+CC722*CC$7&lt;CC$2,CC$3*CC$4,0)</f>
        <v>0</v>
      </c>
      <c r="FW722" s="0" t="n">
        <f aca="false">IF(CHOOSE(MATCH(CD$5,$B$10:$E$10,0),$B722,$C722,$D722,$E722)*CD$6+CD722*CD$7&lt;CD$2,CD$3*CD$4,0)</f>
        <v>0</v>
      </c>
      <c r="FX722" s="0" t="n">
        <f aca="false">IF(CHOOSE(MATCH(CE$5,$B$10:$E$10,0),$B722,$C722,$D722,$E722)*CE$6+CE722*CE$7&lt;CE$2,CE$3*CE$4,0)</f>
        <v>0</v>
      </c>
      <c r="FY722" s="0" t="n">
        <f aca="false">IF(CHOOSE(MATCH(CF$5,$B$10:$E$10,0),$B722,$C722,$D722,$E722)*CF$6+CF722*CF$7&lt;CF$2,CF$3*CF$4,0)</f>
        <v>0</v>
      </c>
      <c r="FZ722" s="0" t="n">
        <f aca="false">IF(CHOOSE(MATCH(CG$5,$B$10:$E$10,0),$B722,$C722,$D722,$E722)*CG$6+CG722*CG$7&lt;CG$2,CG$3*CG$4,0)</f>
        <v>0</v>
      </c>
      <c r="GA722" s="0" t="n">
        <f aca="false">IF(CHOOSE(MATCH(CH$5,$B$10:$E$10,0),$B722,$C722,$D722,$E722)*CH$6+CH722*CH$7&lt;CH$2,CH$3*CH$4,0)</f>
        <v>0</v>
      </c>
      <c r="GB722" s="0" t="n">
        <f aca="false">IF(CHOOSE(MATCH(CI$5,$B$10:$E$10,0),$B722,$C722,$D722,$E722)*CI$6+CI722*CI$7&lt;CI$2,CI$3*CI$4,0)</f>
        <v>0</v>
      </c>
      <c r="GC722" s="0" t="n">
        <f aca="false">IF(CHOOSE(MATCH(CJ$5,$B$10:$E$10,0),$B722,$C722,$D722,$E722)*CJ$6+CJ722*CJ$7&lt;CJ$2,CJ$3*CJ$4,0)</f>
        <v>0</v>
      </c>
      <c r="GD722" s="0" t="n">
        <f aca="false">IF(CHOOSE(MATCH(CK$5,$B$10:$E$10,0),$B722,$C722,$D722,$E722)*CK$6+CK722*CK$7&lt;CK$2,CK$3*CK$4,0)</f>
        <v>0</v>
      </c>
      <c r="GE722" s="0" t="n">
        <f aca="false">IF(CHOOSE(MATCH(CL$5,$B$10:$E$10,0),$B722,$C722,$D722,$E722)*CL$6+CL722*CL$7&lt;CL$2,CL$3*CL$4,0)</f>
        <v>0</v>
      </c>
      <c r="GF722" s="0" t="n">
        <f aca="false">IF(CHOOSE(MATCH(CM$5,$B$10:$E$10,0),$B722,$C722,$D722,$E722)*CM$6+CM722*CM$7&lt;CM$2,CM$3*CM$4,0)</f>
        <v>0</v>
      </c>
      <c r="GG722" s="0" t="n">
        <f aca="false">IF(CHOOSE(MATCH(CN$5,$B$10:$E$10,0),$B722,$C722,$D722,$E722)*CN$6+CN722*CN$7&lt;CN$2,CN$3*CN$4,0)</f>
        <v>0</v>
      </c>
      <c r="GH722" s="0" t="n">
        <f aca="false">IF(CHOOSE(MATCH(CO$5,$B$10:$E$10,0),$B722,$C722,$D722,$E722)*CO$6+CO722*CO$7&lt;CO$2,CO$3*CO$4,0)</f>
        <v>0</v>
      </c>
      <c r="GI722" s="0" t="n">
        <f aca="false">IF(CHOOSE(MATCH(CP$5,$B$10:$E$10,0),$B722,$C722,$D722,$E722)*CP$6+CP722*CP$7&lt;CP$2,CP$3*CP$4,0)</f>
        <v>0</v>
      </c>
      <c r="GJ722" s="0" t="n">
        <f aca="false">IF(CHOOSE(MATCH(CQ$5,$B$10:$E$10,0),$B722,$C722,$D722,$E722)*CQ$6+CQ722*CQ$7&lt;CQ$2,CQ$3*CQ$4,0)</f>
        <v>0</v>
      </c>
      <c r="GK722" s="0" t="n">
        <f aca="false">IF(CHOOSE(MATCH(CR$5,$B$10:$E$10,0),$B722,$C722,$D722,$E722)*CR$6+CR722*CR$7&lt;CR$2,CR$3*CR$4,0)</f>
        <v>0</v>
      </c>
      <c r="GL722" s="0" t="n">
        <f aca="false">IF(CHOOSE(MATCH(CS$5,$B$10:$E$10,0),$B722,$C722,$D722,$E722)*CS$6+CS722*CS$7&lt;CS$2,CS$3*CS$4,0)</f>
        <v>0</v>
      </c>
      <c r="GM722" s="0" t="n">
        <f aca="false">IF(CHOOSE(MATCH(CT$5,$B$10:$E$10,0),$B722,$C722,$D722,$E722)*CT$6+CT722*CT$7&lt;CT$2,CT$3*CT$4,0)</f>
        <v>0</v>
      </c>
      <c r="GN722" s="0" t="n">
        <f aca="false">IF(CHOOSE(MATCH(CU$5,$B$10:$E$10,0),$B722,$C722,$D722,$E722)*CU$6+CU722*CU$7&lt;CU$2,CU$3*CU$4,0)</f>
        <v>0</v>
      </c>
      <c r="GO722" s="0" t="n">
        <f aca="false">IF(CHOOSE(MATCH(CV$5,$B$10:$E$10,0),$B722,$C722,$D722,$E722)*CV$6+CV722*CV$7&lt;CV$2,CV$3*CV$4,0)</f>
        <v>0</v>
      </c>
      <c r="GP722" s="0" t="n">
        <f aca="false">IF(CHOOSE(MATCH(CW$5,$B$10:$E$10,0),$B722,$C722,$D722,$E722)*CW$6+CW722*CW$7&lt;CW$2,CW$3*CW$4,0)</f>
        <v>0</v>
      </c>
      <c r="GQ722" s="0" t="n">
        <f aca="false">IF(CHOOSE(MATCH(CX$5,$B$10:$E$10,0),$B722,$C722,$D722,$E722)*CX$6+CX722*CX$7&lt;CX$2,CX$3*CX$4,0)</f>
        <v>0</v>
      </c>
      <c r="GS722" s="0" t="n">
        <f aca="false">SUM(CZ722:GQ722)</f>
        <v>0.5</v>
      </c>
      <c r="GT722" s="0" t="n">
        <f aca="false">IF(GS722&gt;$GS$6,1,0)</f>
        <v>0</v>
      </c>
    </row>
    <row r="723" customFormat="false" ht="14" hidden="false" customHeight="false" outlineLevel="0" collapsed="false">
      <c r="A723" s="0" t="n">
        <v>713</v>
      </c>
      <c r="B723" s="0" t="n">
        <v>-1.61557900304104</v>
      </c>
      <c r="C723" s="0" t="n">
        <v>-1.32680950759422</v>
      </c>
      <c r="D723" s="0" t="n">
        <v>1.02485070748766</v>
      </c>
      <c r="E723" s="0" t="n">
        <v>0.0838134456606796</v>
      </c>
      <c r="G723" s="0" t="n">
        <v>-1.9345861801412</v>
      </c>
      <c r="H723" s="0" t="n">
        <v>0.177136598722427</v>
      </c>
      <c r="I723" s="0" t="n">
        <v>1.05001618067035</v>
      </c>
      <c r="J723" s="0" t="n">
        <v>0.0198519956029486</v>
      </c>
      <c r="K723" s="0" t="n">
        <v>0.830057160783326</v>
      </c>
      <c r="L723" s="0" t="n">
        <v>-0.302713942801347</v>
      </c>
      <c r="M723" s="0" t="n">
        <v>-1.06016159406863</v>
      </c>
      <c r="N723" s="0" t="n">
        <v>-0.84570501712733</v>
      </c>
      <c r="O723" s="0" t="n">
        <v>0.912816631171154</v>
      </c>
      <c r="P723" s="0" t="n">
        <v>0.396091763832374</v>
      </c>
      <c r="Q723" s="0" t="n">
        <v>-0.19433628040133</v>
      </c>
      <c r="R723" s="0" t="n">
        <v>0.567206370760687</v>
      </c>
      <c r="S723" s="0" t="n">
        <v>-0.551284529137774</v>
      </c>
      <c r="T723" s="0" t="n">
        <v>1.82787516678218</v>
      </c>
      <c r="U723" s="0" t="n">
        <v>1.7212369129993</v>
      </c>
      <c r="V723" s="0" t="n">
        <v>0.665274910716107</v>
      </c>
      <c r="W723" s="0" t="n">
        <v>-1.07818095784751</v>
      </c>
      <c r="X723" s="0" t="n">
        <v>-2.1469168132171</v>
      </c>
      <c r="Y723" s="0" t="n">
        <v>0.50371795623505</v>
      </c>
      <c r="Z723" s="0" t="n">
        <v>1.00374791145441</v>
      </c>
      <c r="AA723" s="0" t="n">
        <v>-1.36852577270474</v>
      </c>
      <c r="AB723" s="0" t="n">
        <v>-1.37637471198104</v>
      </c>
      <c r="AC723" s="0" t="n">
        <v>2.29400029638782</v>
      </c>
      <c r="AD723" s="0" t="n">
        <v>0.876630110724364</v>
      </c>
      <c r="AE723" s="0" t="n">
        <v>0.0763816387916449</v>
      </c>
      <c r="AF723" s="0" t="n">
        <v>1.75949026015587</v>
      </c>
      <c r="AG723" s="0" t="n">
        <v>1.90184437087737</v>
      </c>
      <c r="AH723" s="0" t="n">
        <v>-0.535942490387242</v>
      </c>
      <c r="AI723" s="0" t="n">
        <v>1.86445504368749</v>
      </c>
      <c r="AJ723" s="0" t="n">
        <v>-0.355043994204607</v>
      </c>
      <c r="AK723" s="0" t="n">
        <v>-0.259340140473796</v>
      </c>
      <c r="AL723" s="0" t="n">
        <v>0.86700993051636</v>
      </c>
      <c r="AM723" s="0" t="n">
        <v>-1.70301973412279</v>
      </c>
      <c r="AN723" s="0" t="n">
        <v>-0.321990683005424</v>
      </c>
      <c r="AO723" s="0" t="n">
        <v>-0.124130110634724</v>
      </c>
      <c r="AP723" s="0" t="n">
        <v>1.7235970517504</v>
      </c>
      <c r="AQ723" s="0" t="n">
        <v>1.43577381095383</v>
      </c>
      <c r="AR723" s="0" t="n">
        <v>1.73279204318533</v>
      </c>
      <c r="AS723" s="0" t="n">
        <v>-0.361162619810784</v>
      </c>
      <c r="AT723" s="0" t="n">
        <v>-0.733871274860576</v>
      </c>
      <c r="AU723" s="0" t="n">
        <v>-1.05121216620319</v>
      </c>
      <c r="AV723" s="0" t="n">
        <v>-1.78336904355092</v>
      </c>
      <c r="AW723" s="0" t="n">
        <v>-0.655854819342494</v>
      </c>
      <c r="AX723" s="0" t="n">
        <v>-1.84480995812919</v>
      </c>
      <c r="AY723" s="0" t="n">
        <v>0.227032614930067</v>
      </c>
      <c r="AZ723" s="0" t="n">
        <v>-0.834816091810353</v>
      </c>
      <c r="BA723" s="0" t="n">
        <v>-0.916768385650357</v>
      </c>
      <c r="BB723" s="0" t="n">
        <v>-0.502936927659903</v>
      </c>
      <c r="BC723" s="0" t="n">
        <v>0.614484179095598</v>
      </c>
      <c r="BD723" s="0" t="n">
        <v>0.182112671609502</v>
      </c>
      <c r="BE723" s="0" t="n">
        <v>0.311936219077324</v>
      </c>
      <c r="BF723" s="0" t="n">
        <v>0.0575198555452516</v>
      </c>
      <c r="BG723" s="0" t="n">
        <v>0.984935013548238</v>
      </c>
      <c r="BH723" s="0" t="n">
        <v>0.980223830993054</v>
      </c>
      <c r="BI723" s="0" t="n">
        <v>0.0895079210749827</v>
      </c>
      <c r="BJ723" s="0" t="n">
        <v>-0.593095137446653</v>
      </c>
      <c r="BK723" s="0" t="n">
        <v>-0.634472598903813</v>
      </c>
      <c r="BL723" s="0" t="n">
        <v>-2.61778041021898</v>
      </c>
      <c r="BM723" s="0" t="n">
        <v>-0.858574367157416</v>
      </c>
      <c r="BN723" s="0" t="n">
        <v>-0.454209612144041</v>
      </c>
      <c r="BO723" s="0" t="n">
        <v>-0.0414354417443974</v>
      </c>
      <c r="BP723" s="0" t="n">
        <v>1.30695298139472</v>
      </c>
      <c r="BQ723" s="0" t="n">
        <v>0.976397132035345</v>
      </c>
      <c r="BR723" s="0" t="n">
        <v>-0.502589045936475</v>
      </c>
      <c r="BS723" s="0" t="n">
        <v>-1.61520802066661</v>
      </c>
      <c r="BT723" s="0" t="n">
        <v>1.70562998391688</v>
      </c>
      <c r="BU723" s="0" t="n">
        <v>-0.110651399154449</v>
      </c>
      <c r="BV723" s="0" t="n">
        <v>1.65842266142136</v>
      </c>
      <c r="BW723" s="0" t="n">
        <v>-1.18961224870873</v>
      </c>
      <c r="BX723" s="0" t="n">
        <v>-0.67715745899477</v>
      </c>
      <c r="BY723" s="0" t="n">
        <v>0.549594005860854</v>
      </c>
      <c r="BZ723" s="0" t="n">
        <v>-1.84986674867105</v>
      </c>
      <c r="CA723" s="0" t="n">
        <v>0.380747451345087</v>
      </c>
      <c r="CB723" s="0" t="n">
        <v>-0.0963450474955607</v>
      </c>
      <c r="CC723" s="0" t="n">
        <v>-0.605361947236816</v>
      </c>
      <c r="CD723" s="0" t="n">
        <v>1.17468744065263</v>
      </c>
      <c r="CE723" s="0" t="n">
        <v>-1.55452198669082</v>
      </c>
      <c r="CF723" s="0" t="n">
        <v>0.371142050425988</v>
      </c>
      <c r="CG723" s="0" t="n">
        <v>0.301672571367817</v>
      </c>
      <c r="CH723" s="0" t="n">
        <v>0.537090727448231</v>
      </c>
      <c r="CI723" s="0" t="n">
        <v>-0.379102402803255</v>
      </c>
      <c r="CJ723" s="0" t="n">
        <v>-0.2265619514219</v>
      </c>
      <c r="CK723" s="0" t="n">
        <v>0.191141680261353</v>
      </c>
      <c r="CL723" s="0" t="n">
        <v>0.0631143848295324</v>
      </c>
      <c r="CM723" s="0" t="n">
        <v>-0.132461082102964</v>
      </c>
      <c r="CN723" s="0" t="n">
        <v>0.123668542073574</v>
      </c>
      <c r="CO723" s="0" t="n">
        <v>0.255781742453109</v>
      </c>
      <c r="CP723" s="0" t="n">
        <v>2.20395122596528</v>
      </c>
      <c r="CQ723" s="0" t="n">
        <v>1.12938323582057</v>
      </c>
      <c r="CR723" s="0" t="n">
        <v>0.283866938843857</v>
      </c>
      <c r="CS723" s="0" t="n">
        <v>-0.994423317024484</v>
      </c>
      <c r="CT723" s="0" t="n">
        <v>0.980101049208315</v>
      </c>
      <c r="CU723" s="0" t="n">
        <v>-0.164716311701341</v>
      </c>
      <c r="CV723" s="0" t="n">
        <v>-0.0406703293265309</v>
      </c>
      <c r="CW723" s="0" t="n">
        <v>-1.13898977360805</v>
      </c>
      <c r="CX723" s="0" t="n">
        <v>-0.364675543096382</v>
      </c>
      <c r="CZ723" s="0" t="n">
        <f aca="false">IF(CHOOSE(MATCH(G$5,$B$10:$E$10,0),$B723,$C723,$D723,$E723)*G$6+G723*G$7&lt;G$2,G$3*G$4,0)</f>
        <v>12.5</v>
      </c>
      <c r="DA723" s="0" t="n">
        <f aca="false">IF(CHOOSE(MATCH(H$5,$B$10:$E$10,0),$B723,$C723,$D723,$E723)*H$6+H723*H$7&lt;H$2,H$3*H$4,0)</f>
        <v>0</v>
      </c>
      <c r="DB723" s="0" t="n">
        <f aca="false">IF(CHOOSE(MATCH(I$5,$B$10:$E$10,0),$B723,$C723,$D723,$E723)*I$6+I723*I$7&lt;I$2,I$3*I$4,0)</f>
        <v>0</v>
      </c>
      <c r="DC723" s="0" t="n">
        <f aca="false">IF(CHOOSE(MATCH(J$5,$B$10:$E$10,0),$B723,$C723,$D723,$E723)*J$6+J723*J$7&lt;J$2,J$3*J$4,0)</f>
        <v>0</v>
      </c>
      <c r="DD723" s="0" t="n">
        <f aca="false">IF(CHOOSE(MATCH(K$5,$B$10:$E$10,0),$B723,$C723,$D723,$E723)*K$6+K723*K$7&lt;K$2,K$3*K$4,0)</f>
        <v>0</v>
      </c>
      <c r="DE723" s="0" t="n">
        <f aca="false">IF(CHOOSE(MATCH(L$5,$B$10:$E$10,0),$B723,$C723,$D723,$E723)*L$6+L723*L$7&lt;L$2,L$3*L$4,0)</f>
        <v>0</v>
      </c>
      <c r="DF723" s="0" t="n">
        <f aca="false">IF(CHOOSE(MATCH(M$5,$B$10:$E$10,0),$B723,$C723,$D723,$E723)*M$6+M723*M$7&lt;M$2,M$3*M$4,0)</f>
        <v>0</v>
      </c>
      <c r="DG723" s="0" t="n">
        <f aca="false">IF(CHOOSE(MATCH(N$5,$B$10:$E$10,0),$B723,$C723,$D723,$E723)*N$6+N723*N$7&lt;N$2,N$3*N$4,0)</f>
        <v>0</v>
      </c>
      <c r="DH723" s="0" t="n">
        <f aca="false">IF(CHOOSE(MATCH(O$5,$B$10:$E$10,0),$B723,$C723,$D723,$E723)*O$6+O723*O$7&lt;O$2,O$3*O$4,0)</f>
        <v>0</v>
      </c>
      <c r="DI723" s="0" t="n">
        <f aca="false">IF(CHOOSE(MATCH(P$5,$B$10:$E$10,0),$B723,$C723,$D723,$E723)*P$6+P723*P$7&lt;P$2,P$3*P$4,0)</f>
        <v>0</v>
      </c>
      <c r="DJ723" s="0" t="n">
        <f aca="false">IF(CHOOSE(MATCH(Q$5,$B$10:$E$10,0),$B723,$C723,$D723,$E723)*Q$6+Q723*Q$7&lt;Q$2,Q$3*Q$4,0)</f>
        <v>0</v>
      </c>
      <c r="DK723" s="0" t="n">
        <f aca="false">IF(CHOOSE(MATCH(R$5,$B$10:$E$10,0),$B723,$C723,$D723,$E723)*R$6+R723*R$7&lt;R$2,R$3*R$4,0)</f>
        <v>0</v>
      </c>
      <c r="DL723" s="0" t="n">
        <f aca="false">IF(CHOOSE(MATCH(S$5,$B$10:$E$10,0),$B723,$C723,$D723,$E723)*S$6+S723*S$7&lt;S$2,S$3*S$4,0)</f>
        <v>0</v>
      </c>
      <c r="DM723" s="0" t="n">
        <f aca="false">IF(CHOOSE(MATCH(T$5,$B$10:$E$10,0),$B723,$C723,$D723,$E723)*T$6+T723*T$7&lt;T$2,T$3*T$4,0)</f>
        <v>0</v>
      </c>
      <c r="DN723" s="0" t="n">
        <f aca="false">IF(CHOOSE(MATCH(U$5,$B$10:$E$10,0),$B723,$C723,$D723,$E723)*U$6+U723*U$7&lt;U$2,U$3*U$4,0)</f>
        <v>0</v>
      </c>
      <c r="DO723" s="0" t="n">
        <f aca="false">IF(CHOOSE(MATCH(V$5,$B$10:$E$10,0),$B723,$C723,$D723,$E723)*V$6+V723*V$7&lt;V$2,V$3*V$4,0)</f>
        <v>0</v>
      </c>
      <c r="DP723" s="0" t="n">
        <f aca="false">IF(CHOOSE(MATCH(W$5,$B$10:$E$10,0),$B723,$C723,$D723,$E723)*W$6+W723*W$7&lt;W$2,W$3*W$4,0)</f>
        <v>0</v>
      </c>
      <c r="DQ723" s="0" t="n">
        <f aca="false">IF(CHOOSE(MATCH(X$5,$B$10:$E$10,0),$B723,$C723,$D723,$E723)*X$6+X723*X$7&lt;X$2,X$3*X$4,0)</f>
        <v>2.5</v>
      </c>
      <c r="DR723" s="0" t="n">
        <f aca="false">IF(CHOOSE(MATCH(Y$5,$B$10:$E$10,0),$B723,$C723,$D723,$E723)*Y$6+Y723*Y$7&lt;Y$2,Y$3*Y$4,0)</f>
        <v>0</v>
      </c>
      <c r="DS723" s="0" t="n">
        <f aca="false">IF(CHOOSE(MATCH(Z$5,$B$10:$E$10,0),$B723,$C723,$D723,$E723)*Z$6+Z723*Z$7&lt;Z$2,Z$3*Z$4,0)</f>
        <v>0</v>
      </c>
      <c r="DT723" s="0" t="n">
        <f aca="false">IF(CHOOSE(MATCH(AA$5,$B$10:$E$10,0),$B723,$C723,$D723,$E723)*AA$6+AA723*AA$7&lt;AA$2,AA$3*AA$4,0)</f>
        <v>0</v>
      </c>
      <c r="DU723" s="0" t="n">
        <f aca="false">IF(CHOOSE(MATCH(AB$5,$B$10:$E$10,0),$B723,$C723,$D723,$E723)*AB$6+AB723*AB$7&lt;AB$2,AB$3*AB$4,0)</f>
        <v>0</v>
      </c>
      <c r="DV723" s="0" t="n">
        <f aca="false">IF(CHOOSE(MATCH(AC$5,$B$10:$E$10,0),$B723,$C723,$D723,$E723)*AC$6+AC723*AC$7&lt;AC$2,AC$3*AC$4,0)</f>
        <v>0</v>
      </c>
      <c r="DW723" s="0" t="n">
        <f aca="false">IF(CHOOSE(MATCH(AD$5,$B$10:$E$10,0),$B723,$C723,$D723,$E723)*AD$6+AD723*AD$7&lt;AD$2,AD$3*AD$4,0)</f>
        <v>0</v>
      </c>
      <c r="DX723" s="0" t="n">
        <f aca="false">IF(CHOOSE(MATCH(AE$5,$B$10:$E$10,0),$B723,$C723,$D723,$E723)*AE$6+AE723*AE$7&lt;AE$2,AE$3*AE$4,0)</f>
        <v>0</v>
      </c>
      <c r="DY723" s="0" t="n">
        <f aca="false">IF(CHOOSE(MATCH(AF$5,$B$10:$E$10,0),$B723,$C723,$D723,$E723)*AF$6+AF723*AF$7&lt;AF$2,AF$3*AF$4,0)</f>
        <v>0</v>
      </c>
      <c r="DZ723" s="0" t="n">
        <f aca="false">IF(CHOOSE(MATCH(AG$5,$B$10:$E$10,0),$B723,$C723,$D723,$E723)*AG$6+AG723*AG$7&lt;AG$2,AG$3*AG$4,0)</f>
        <v>0</v>
      </c>
      <c r="EA723" s="0" t="n">
        <f aca="false">IF(CHOOSE(MATCH(AH$5,$B$10:$E$10,0),$B723,$C723,$D723,$E723)*AH$6+AH723*AH$7&lt;AH$2,AH$3*AH$4,0)</f>
        <v>0</v>
      </c>
      <c r="EB723" s="0" t="n">
        <f aca="false">IF(CHOOSE(MATCH(AI$5,$B$10:$E$10,0),$B723,$C723,$D723,$E723)*AI$6+AI723*AI$7&lt;AI$2,AI$3*AI$4,0)</f>
        <v>0</v>
      </c>
      <c r="EC723" s="0" t="n">
        <f aca="false">IF(CHOOSE(MATCH(AJ$5,$B$10:$E$10,0),$B723,$C723,$D723,$E723)*AJ$6+AJ723*AJ$7&lt;AJ$2,AJ$3*AJ$4,0)</f>
        <v>0</v>
      </c>
      <c r="ED723" s="0" t="n">
        <f aca="false">IF(CHOOSE(MATCH(AK$5,$B$10:$E$10,0),$B723,$C723,$D723,$E723)*AK$6+AK723*AK$7&lt;AK$2,AK$3*AK$4,0)</f>
        <v>0</v>
      </c>
      <c r="EE723" s="0" t="n">
        <f aca="false">IF(CHOOSE(MATCH(AL$5,$B$10:$E$10,0),$B723,$C723,$D723,$E723)*AL$6+AL723*AL$7&lt;AL$2,AL$3*AL$4,0)</f>
        <v>0</v>
      </c>
      <c r="EF723" s="0" t="n">
        <f aca="false">IF(CHOOSE(MATCH(AM$5,$B$10:$E$10,0),$B723,$C723,$D723,$E723)*AM$6+AM723*AM$7&lt;AM$2,AM$3*AM$4,0)</f>
        <v>0.5</v>
      </c>
      <c r="EG723" s="0" t="n">
        <f aca="false">IF(CHOOSE(MATCH(AN$5,$B$10:$E$10,0),$B723,$C723,$D723,$E723)*AN$6+AN723*AN$7&lt;AN$2,AN$3*AN$4,0)</f>
        <v>0</v>
      </c>
      <c r="EH723" s="0" t="n">
        <f aca="false">IF(CHOOSE(MATCH(AO$5,$B$10:$E$10,0),$B723,$C723,$D723,$E723)*AO$6+AO723*AO$7&lt;AO$2,AO$3*AO$4,0)</f>
        <v>0</v>
      </c>
      <c r="EI723" s="0" t="n">
        <f aca="false">IF(CHOOSE(MATCH(AP$5,$B$10:$E$10,0),$B723,$C723,$D723,$E723)*AP$6+AP723*AP$7&lt;AP$2,AP$3*AP$4,0)</f>
        <v>0</v>
      </c>
      <c r="EJ723" s="0" t="n">
        <f aca="false">IF(CHOOSE(MATCH(AQ$5,$B$10:$E$10,0),$B723,$C723,$D723,$E723)*AQ$6+AQ723*AQ$7&lt;AQ$2,AQ$3*AQ$4,0)</f>
        <v>0</v>
      </c>
      <c r="EK723" s="0" t="n">
        <f aca="false">IF(CHOOSE(MATCH(AR$5,$B$10:$E$10,0),$B723,$C723,$D723,$E723)*AR$6+AR723*AR$7&lt;AR$2,AR$3*AR$4,0)</f>
        <v>0</v>
      </c>
      <c r="EL723" s="0" t="n">
        <f aca="false">IF(CHOOSE(MATCH(AS$5,$B$10:$E$10,0),$B723,$C723,$D723,$E723)*AS$6+AS723*AS$7&lt;AS$2,AS$3*AS$4,0)</f>
        <v>0</v>
      </c>
      <c r="EM723" s="0" t="n">
        <f aca="false">IF(CHOOSE(MATCH(AT$5,$B$10:$E$10,0),$B723,$C723,$D723,$E723)*AT$6+AT723*AT$7&lt;AT$2,AT$3*AT$4,0)</f>
        <v>0</v>
      </c>
      <c r="EN723" s="0" t="n">
        <f aca="false">IF(CHOOSE(MATCH(AU$5,$B$10:$E$10,0),$B723,$C723,$D723,$E723)*AU$6+AU723*AU$7&lt;AU$2,AU$3*AU$4,0)</f>
        <v>0</v>
      </c>
      <c r="EO723" s="0" t="n">
        <f aca="false">IF(CHOOSE(MATCH(AV$5,$B$10:$E$10,0),$B723,$C723,$D723,$E723)*AV$6+AV723*AV$7&lt;AV$2,AV$3*AV$4,0)</f>
        <v>0</v>
      </c>
      <c r="EP723" s="0" t="n">
        <f aca="false">IF(CHOOSE(MATCH(AW$5,$B$10:$E$10,0),$B723,$C723,$D723,$E723)*AW$6+AW723*AW$7&lt;AW$2,AW$3*AW$4,0)</f>
        <v>0</v>
      </c>
      <c r="EQ723" s="0" t="n">
        <f aca="false">IF(CHOOSE(MATCH(AX$5,$B$10:$E$10,0),$B723,$C723,$D723,$E723)*AX$6+AX723*AX$7&lt;AX$2,AX$3*AX$4,0)</f>
        <v>0</v>
      </c>
      <c r="ER723" s="0" t="n">
        <f aca="false">IF(CHOOSE(MATCH(AY$5,$B$10:$E$10,0),$B723,$C723,$D723,$E723)*AY$6+AY723*AY$7&lt;AY$2,AY$3*AY$4,0)</f>
        <v>0</v>
      </c>
      <c r="ES723" s="0" t="n">
        <f aca="false">IF(CHOOSE(MATCH(AZ$5,$B$10:$E$10,0),$B723,$C723,$D723,$E723)*AZ$6+AZ723*AZ$7&lt;AZ$2,AZ$3*AZ$4,0)</f>
        <v>0</v>
      </c>
      <c r="ET723" s="0" t="n">
        <f aca="false">IF(CHOOSE(MATCH(BA$5,$B$10:$E$10,0),$B723,$C723,$D723,$E723)*BA$6+BA723*BA$7&lt;BA$2,BA$3*BA$4,0)</f>
        <v>0</v>
      </c>
      <c r="EU723" s="0" t="n">
        <f aca="false">IF(CHOOSE(MATCH(BB$5,$B$10:$E$10,0),$B723,$C723,$D723,$E723)*BB$6+BB723*BB$7&lt;BB$2,BB$3*BB$4,0)</f>
        <v>0</v>
      </c>
      <c r="EV723" s="0" t="n">
        <f aca="false">IF(CHOOSE(MATCH(BC$5,$B$10:$E$10,0),$B723,$C723,$D723,$E723)*BC$6+BC723*BC$7&lt;BC$2,BC$3*BC$4,0)</f>
        <v>0</v>
      </c>
      <c r="EW723" s="0" t="n">
        <f aca="false">IF(CHOOSE(MATCH(BD$5,$B$10:$E$10,0),$B723,$C723,$D723,$E723)*BD$6+BD723*BD$7&lt;BD$2,BD$3*BD$4,0)</f>
        <v>0</v>
      </c>
      <c r="EX723" s="0" t="n">
        <f aca="false">IF(CHOOSE(MATCH(BE$5,$B$10:$E$10,0),$B723,$C723,$D723,$E723)*BE$6+BE723*BE$7&lt;BE$2,BE$3*BE$4,0)</f>
        <v>0</v>
      </c>
      <c r="EY723" s="0" t="n">
        <f aca="false">IF(CHOOSE(MATCH(BF$5,$B$10:$E$10,0),$B723,$C723,$D723,$E723)*BF$6+BF723*BF$7&lt;BF$2,BF$3*BF$4,0)</f>
        <v>0</v>
      </c>
      <c r="EZ723" s="0" t="n">
        <f aca="false">IF(CHOOSE(MATCH(BG$5,$B$10:$E$10,0),$B723,$C723,$D723,$E723)*BG$6+BG723*BG$7&lt;BG$2,BG$3*BG$4,0)</f>
        <v>0</v>
      </c>
      <c r="FA723" s="0" t="n">
        <f aca="false">IF(CHOOSE(MATCH(BH$5,$B$10:$E$10,0),$B723,$C723,$D723,$E723)*BH$6+BH723*BH$7&lt;BH$2,BH$3*BH$4,0)</f>
        <v>0</v>
      </c>
      <c r="FB723" s="0" t="n">
        <f aca="false">IF(CHOOSE(MATCH(BI$5,$B$10:$E$10,0),$B723,$C723,$D723,$E723)*BI$6+BI723*BI$7&lt;BI$2,BI$3*BI$4,0)</f>
        <v>0</v>
      </c>
      <c r="FC723" s="0" t="n">
        <f aca="false">IF(CHOOSE(MATCH(BJ$5,$B$10:$E$10,0),$B723,$C723,$D723,$E723)*BJ$6+BJ723*BJ$7&lt;BJ$2,BJ$3*BJ$4,0)</f>
        <v>0</v>
      </c>
      <c r="FD723" s="0" t="n">
        <f aca="false">IF(CHOOSE(MATCH(BK$5,$B$10:$E$10,0),$B723,$C723,$D723,$E723)*BK$6+BK723*BK$7&lt;BK$2,BK$3*BK$4,0)</f>
        <v>0</v>
      </c>
      <c r="FE723" s="0" t="n">
        <f aca="false">IF(CHOOSE(MATCH(BL$5,$B$10:$E$10,0),$B723,$C723,$D723,$E723)*BL$6+BL723*BL$7&lt;BL$2,BL$3*BL$4,0)</f>
        <v>0</v>
      </c>
      <c r="FF723" s="0" t="n">
        <f aca="false">IF(CHOOSE(MATCH(BM$5,$B$10:$E$10,0),$B723,$C723,$D723,$E723)*BM$6+BM723*BM$7&lt;BM$2,BM$3*BM$4,0)</f>
        <v>0</v>
      </c>
      <c r="FG723" s="0" t="n">
        <f aca="false">IF(CHOOSE(MATCH(BN$5,$B$10:$E$10,0),$B723,$C723,$D723,$E723)*BN$6+BN723*BN$7&lt;BN$2,BN$3*BN$4,0)</f>
        <v>0</v>
      </c>
      <c r="FH723" s="0" t="n">
        <f aca="false">IF(CHOOSE(MATCH(BO$5,$B$10:$E$10,0),$B723,$C723,$D723,$E723)*BO$6+BO723*BO$7&lt;BO$2,BO$3*BO$4,0)</f>
        <v>0</v>
      </c>
      <c r="FI723" s="0" t="n">
        <f aca="false">IF(CHOOSE(MATCH(BP$5,$B$10:$E$10,0),$B723,$C723,$D723,$E723)*BP$6+BP723*BP$7&lt;BP$2,BP$3*BP$4,0)</f>
        <v>0</v>
      </c>
      <c r="FJ723" s="0" t="n">
        <f aca="false">IF(CHOOSE(MATCH(BQ$5,$B$10:$E$10,0),$B723,$C723,$D723,$E723)*BQ$6+BQ723*BQ$7&lt;BQ$2,BQ$3*BQ$4,0)</f>
        <v>0</v>
      </c>
      <c r="FK723" s="0" t="n">
        <f aca="false">IF(CHOOSE(MATCH(BR$5,$B$10:$E$10,0),$B723,$C723,$D723,$E723)*BR$6+BR723*BR$7&lt;BR$2,BR$3*BR$4,0)</f>
        <v>0</v>
      </c>
      <c r="FL723" s="0" t="n">
        <f aca="false">IF(CHOOSE(MATCH(BS$5,$B$10:$E$10,0),$B723,$C723,$D723,$E723)*BS$6+BS723*BS$7&lt;BS$2,BS$3*BS$4,0)</f>
        <v>0</v>
      </c>
      <c r="FM723" s="0" t="n">
        <f aca="false">IF(CHOOSE(MATCH(BT$5,$B$10:$E$10,0),$B723,$C723,$D723,$E723)*BT$6+BT723*BT$7&lt;BT$2,BT$3*BT$4,0)</f>
        <v>0</v>
      </c>
      <c r="FN723" s="0" t="n">
        <f aca="false">IF(CHOOSE(MATCH(BU$5,$B$10:$E$10,0),$B723,$C723,$D723,$E723)*BU$6+BU723*BU$7&lt;BU$2,BU$3*BU$4,0)</f>
        <v>0</v>
      </c>
      <c r="FO723" s="0" t="n">
        <f aca="false">IF(CHOOSE(MATCH(BV$5,$B$10:$E$10,0),$B723,$C723,$D723,$E723)*BV$6+BV723*BV$7&lt;BV$2,BV$3*BV$4,0)</f>
        <v>0</v>
      </c>
      <c r="FP723" s="0" t="n">
        <f aca="false">IF(CHOOSE(MATCH(BW$5,$B$10:$E$10,0),$B723,$C723,$D723,$E723)*BW$6+BW723*BW$7&lt;BW$2,BW$3*BW$4,0)</f>
        <v>0</v>
      </c>
      <c r="FQ723" s="0" t="n">
        <f aca="false">IF(CHOOSE(MATCH(BX$5,$B$10:$E$10,0),$B723,$C723,$D723,$E723)*BX$6+BX723*BX$7&lt;BX$2,BX$3*BX$4,0)</f>
        <v>0</v>
      </c>
      <c r="FR723" s="0" t="n">
        <f aca="false">IF(CHOOSE(MATCH(BY$5,$B$10:$E$10,0),$B723,$C723,$D723,$E723)*BY$6+BY723*BY$7&lt;BY$2,BY$3*BY$4,0)</f>
        <v>0</v>
      </c>
      <c r="FS723" s="0" t="n">
        <f aca="false">IF(CHOOSE(MATCH(BZ$5,$B$10:$E$10,0),$B723,$C723,$D723,$E723)*BZ$6+BZ723*BZ$7&lt;BZ$2,BZ$3*BZ$4,0)</f>
        <v>0</v>
      </c>
      <c r="FT723" s="0" t="n">
        <f aca="false">IF(CHOOSE(MATCH(CA$5,$B$10:$E$10,0),$B723,$C723,$D723,$E723)*CA$6+CA723*CA$7&lt;CA$2,CA$3*CA$4,0)</f>
        <v>0</v>
      </c>
      <c r="FU723" s="0" t="n">
        <f aca="false">IF(CHOOSE(MATCH(CB$5,$B$10:$E$10,0),$B723,$C723,$D723,$E723)*CB$6+CB723*CB$7&lt;CB$2,CB$3*CB$4,0)</f>
        <v>0</v>
      </c>
      <c r="FV723" s="0" t="n">
        <f aca="false">IF(CHOOSE(MATCH(CC$5,$B$10:$E$10,0),$B723,$C723,$D723,$E723)*CC$6+CC723*CC$7&lt;CC$2,CC$3*CC$4,0)</f>
        <v>0</v>
      </c>
      <c r="FW723" s="0" t="n">
        <f aca="false">IF(CHOOSE(MATCH(CD$5,$B$10:$E$10,0),$B723,$C723,$D723,$E723)*CD$6+CD723*CD$7&lt;CD$2,CD$3*CD$4,0)</f>
        <v>0</v>
      </c>
      <c r="FX723" s="0" t="n">
        <f aca="false">IF(CHOOSE(MATCH(CE$5,$B$10:$E$10,0),$B723,$C723,$D723,$E723)*CE$6+CE723*CE$7&lt;CE$2,CE$3*CE$4,0)</f>
        <v>0</v>
      </c>
      <c r="FY723" s="0" t="n">
        <f aca="false">IF(CHOOSE(MATCH(CF$5,$B$10:$E$10,0),$B723,$C723,$D723,$E723)*CF$6+CF723*CF$7&lt;CF$2,CF$3*CF$4,0)</f>
        <v>0</v>
      </c>
      <c r="FZ723" s="0" t="n">
        <f aca="false">IF(CHOOSE(MATCH(CG$5,$B$10:$E$10,0),$B723,$C723,$D723,$E723)*CG$6+CG723*CG$7&lt;CG$2,CG$3*CG$4,0)</f>
        <v>0</v>
      </c>
      <c r="GA723" s="0" t="n">
        <f aca="false">IF(CHOOSE(MATCH(CH$5,$B$10:$E$10,0),$B723,$C723,$D723,$E723)*CH$6+CH723*CH$7&lt;CH$2,CH$3*CH$4,0)</f>
        <v>0</v>
      </c>
      <c r="GB723" s="0" t="n">
        <f aca="false">IF(CHOOSE(MATCH(CI$5,$B$10:$E$10,0),$B723,$C723,$D723,$E723)*CI$6+CI723*CI$7&lt;CI$2,CI$3*CI$4,0)</f>
        <v>0</v>
      </c>
      <c r="GC723" s="0" t="n">
        <f aca="false">IF(CHOOSE(MATCH(CJ$5,$B$10:$E$10,0),$B723,$C723,$D723,$E723)*CJ$6+CJ723*CJ$7&lt;CJ$2,CJ$3*CJ$4,0)</f>
        <v>0</v>
      </c>
      <c r="GD723" s="0" t="n">
        <f aca="false">IF(CHOOSE(MATCH(CK$5,$B$10:$E$10,0),$B723,$C723,$D723,$E723)*CK$6+CK723*CK$7&lt;CK$2,CK$3*CK$4,0)</f>
        <v>0</v>
      </c>
      <c r="GE723" s="0" t="n">
        <f aca="false">IF(CHOOSE(MATCH(CL$5,$B$10:$E$10,0),$B723,$C723,$D723,$E723)*CL$6+CL723*CL$7&lt;CL$2,CL$3*CL$4,0)</f>
        <v>0</v>
      </c>
      <c r="GF723" s="0" t="n">
        <f aca="false">IF(CHOOSE(MATCH(CM$5,$B$10:$E$10,0),$B723,$C723,$D723,$E723)*CM$6+CM723*CM$7&lt;CM$2,CM$3*CM$4,0)</f>
        <v>0</v>
      </c>
      <c r="GG723" s="0" t="n">
        <f aca="false">IF(CHOOSE(MATCH(CN$5,$B$10:$E$10,0),$B723,$C723,$D723,$E723)*CN$6+CN723*CN$7&lt;CN$2,CN$3*CN$4,0)</f>
        <v>0</v>
      </c>
      <c r="GH723" s="0" t="n">
        <f aca="false">IF(CHOOSE(MATCH(CO$5,$B$10:$E$10,0),$B723,$C723,$D723,$E723)*CO$6+CO723*CO$7&lt;CO$2,CO$3*CO$4,0)</f>
        <v>0</v>
      </c>
      <c r="GI723" s="0" t="n">
        <f aca="false">IF(CHOOSE(MATCH(CP$5,$B$10:$E$10,0),$B723,$C723,$D723,$E723)*CP$6+CP723*CP$7&lt;CP$2,CP$3*CP$4,0)</f>
        <v>0</v>
      </c>
      <c r="GJ723" s="0" t="n">
        <f aca="false">IF(CHOOSE(MATCH(CQ$5,$B$10:$E$10,0),$B723,$C723,$D723,$E723)*CQ$6+CQ723*CQ$7&lt;CQ$2,CQ$3*CQ$4,0)</f>
        <v>0</v>
      </c>
      <c r="GK723" s="0" t="n">
        <f aca="false">IF(CHOOSE(MATCH(CR$5,$B$10:$E$10,0),$B723,$C723,$D723,$E723)*CR$6+CR723*CR$7&lt;CR$2,CR$3*CR$4,0)</f>
        <v>0</v>
      </c>
      <c r="GL723" s="0" t="n">
        <f aca="false">IF(CHOOSE(MATCH(CS$5,$B$10:$E$10,0),$B723,$C723,$D723,$E723)*CS$6+CS723*CS$7&lt;CS$2,CS$3*CS$4,0)</f>
        <v>0</v>
      </c>
      <c r="GM723" s="0" t="n">
        <f aca="false">IF(CHOOSE(MATCH(CT$5,$B$10:$E$10,0),$B723,$C723,$D723,$E723)*CT$6+CT723*CT$7&lt;CT$2,CT$3*CT$4,0)</f>
        <v>0</v>
      </c>
      <c r="GN723" s="0" t="n">
        <f aca="false">IF(CHOOSE(MATCH(CU$5,$B$10:$E$10,0),$B723,$C723,$D723,$E723)*CU$6+CU723*CU$7&lt;CU$2,CU$3*CU$4,0)</f>
        <v>0</v>
      </c>
      <c r="GO723" s="0" t="n">
        <f aca="false">IF(CHOOSE(MATCH(CV$5,$B$10:$E$10,0),$B723,$C723,$D723,$E723)*CV$6+CV723*CV$7&lt;CV$2,CV$3*CV$4,0)</f>
        <v>0</v>
      </c>
      <c r="GP723" s="0" t="n">
        <f aca="false">IF(CHOOSE(MATCH(CW$5,$B$10:$E$10,0),$B723,$C723,$D723,$E723)*CW$6+CW723*CW$7&lt;CW$2,CW$3*CW$4,0)</f>
        <v>0</v>
      </c>
      <c r="GQ723" s="0" t="n">
        <f aca="false">IF(CHOOSE(MATCH(CX$5,$B$10:$E$10,0),$B723,$C723,$D723,$E723)*CX$6+CX723*CX$7&lt;CX$2,CX$3*CX$4,0)</f>
        <v>0</v>
      </c>
      <c r="GS723" s="0" t="n">
        <f aca="false">SUM(CZ723:GQ723)</f>
        <v>15.5</v>
      </c>
      <c r="GT723" s="0" t="n">
        <f aca="false">IF(GS723&gt;$GS$6,1,0)</f>
        <v>0</v>
      </c>
    </row>
    <row r="724" customFormat="false" ht="14" hidden="false" customHeight="false" outlineLevel="0" collapsed="false">
      <c r="A724" s="0" t="n">
        <v>714</v>
      </c>
      <c r="B724" s="0" t="n">
        <v>0.768589191440594</v>
      </c>
      <c r="C724" s="0" t="n">
        <v>0.906003518993894</v>
      </c>
      <c r="D724" s="0" t="n">
        <v>1.29368224368001</v>
      </c>
      <c r="E724" s="0" t="n">
        <v>1.78442598361354</v>
      </c>
      <c r="G724" s="0" t="n">
        <v>-1.40761358125019</v>
      </c>
      <c r="H724" s="0" t="n">
        <v>-0.0323257154377643</v>
      </c>
      <c r="I724" s="0" t="n">
        <v>0.275592810794478</v>
      </c>
      <c r="J724" s="0" t="n">
        <v>0.0520037701789988</v>
      </c>
      <c r="K724" s="0" t="n">
        <v>0.0759212070988724</v>
      </c>
      <c r="L724" s="0" t="n">
        <v>-1.79016296897316</v>
      </c>
      <c r="M724" s="0" t="n">
        <v>-1.32054992718622</v>
      </c>
      <c r="N724" s="0" t="n">
        <v>-1.02848844107939</v>
      </c>
      <c r="O724" s="0" t="n">
        <v>1.41485998028656</v>
      </c>
      <c r="P724" s="0" t="n">
        <v>-0.289126091956859</v>
      </c>
      <c r="Q724" s="0" t="n">
        <v>-0.399320470023667</v>
      </c>
      <c r="R724" s="0" t="n">
        <v>1.22593974083429</v>
      </c>
      <c r="S724" s="0" t="n">
        <v>-1.62286596605554</v>
      </c>
      <c r="T724" s="0" t="n">
        <v>-0.0196996552404016</v>
      </c>
      <c r="U724" s="0" t="n">
        <v>1.48741037264699</v>
      </c>
      <c r="V724" s="0" t="n">
        <v>-0.788240868132561</v>
      </c>
      <c r="W724" s="0" t="n">
        <v>-0.194181666302029</v>
      </c>
      <c r="X724" s="0" t="n">
        <v>0.0718557657819474</v>
      </c>
      <c r="Y724" s="0" t="n">
        <v>0.870243184181163</v>
      </c>
      <c r="Z724" s="0" t="n">
        <v>-0.430000000051223</v>
      </c>
      <c r="AA724" s="0" t="n">
        <v>0.555207861907547</v>
      </c>
      <c r="AB724" s="0" t="n">
        <v>-1.37834831548389</v>
      </c>
      <c r="AC724" s="0" t="n">
        <v>1.03722641142667</v>
      </c>
      <c r="AD724" s="0" t="n">
        <v>-0.867789822223131</v>
      </c>
      <c r="AE724" s="0" t="n">
        <v>0.99932549346704</v>
      </c>
      <c r="AF724" s="0" t="n">
        <v>0.176437424670439</v>
      </c>
      <c r="AG724" s="0" t="n">
        <v>0.685261056787567</v>
      </c>
      <c r="AH724" s="0" t="n">
        <v>-0.209405470741331</v>
      </c>
      <c r="AI724" s="0" t="n">
        <v>-0.485733835375868</v>
      </c>
      <c r="AJ724" s="0" t="n">
        <v>1.1510724107211</v>
      </c>
      <c r="AK724" s="0" t="n">
        <v>-0.855150119605241</v>
      </c>
      <c r="AL724" s="0" t="n">
        <v>-0.156346686708275</v>
      </c>
      <c r="AM724" s="0" t="n">
        <v>1.48856997839175</v>
      </c>
      <c r="AN724" s="0" t="n">
        <v>0.819095475890208</v>
      </c>
      <c r="AO724" s="0" t="n">
        <v>0.465774974145461</v>
      </c>
      <c r="AP724" s="0" t="n">
        <v>0.262267576545128</v>
      </c>
      <c r="AQ724" s="0" t="n">
        <v>0.254910901276162</v>
      </c>
      <c r="AR724" s="0" t="n">
        <v>-0.640940243101795</v>
      </c>
      <c r="AS724" s="0" t="n">
        <v>1.58790498971939</v>
      </c>
      <c r="AT724" s="0" t="n">
        <v>0.120354570753989</v>
      </c>
      <c r="AU724" s="0" t="n">
        <v>-0.401309989683796</v>
      </c>
      <c r="AV724" s="0" t="n">
        <v>1.45094873005291</v>
      </c>
      <c r="AW724" s="0" t="n">
        <v>-0.314427097691805</v>
      </c>
      <c r="AX724" s="0" t="n">
        <v>0.257678038906306</v>
      </c>
      <c r="AY724" s="0" t="n">
        <v>-0.846141574584181</v>
      </c>
      <c r="AZ724" s="0" t="n">
        <v>-1.29359250422567</v>
      </c>
      <c r="BA724" s="0" t="n">
        <v>-0.503371211379999</v>
      </c>
      <c r="BB724" s="0" t="n">
        <v>0.0602790350967553</v>
      </c>
      <c r="BC724" s="0" t="n">
        <v>-1.07517507785815</v>
      </c>
      <c r="BD724" s="0" t="n">
        <v>0.205966443900252</v>
      </c>
      <c r="BE724" s="0" t="n">
        <v>0.266862798525835</v>
      </c>
      <c r="BF724" s="0" t="n">
        <v>-0.414945589000126</v>
      </c>
      <c r="BG724" s="0" t="n">
        <v>0.538859694643179</v>
      </c>
      <c r="BH724" s="0" t="n">
        <v>-0.103341335488949</v>
      </c>
      <c r="BI724" s="0" t="n">
        <v>-0.0503189312439645</v>
      </c>
      <c r="BJ724" s="0" t="n">
        <v>0.142422322824132</v>
      </c>
      <c r="BK724" s="0" t="n">
        <v>-0.142499629873782</v>
      </c>
      <c r="BL724" s="0" t="n">
        <v>-0.459644979855511</v>
      </c>
      <c r="BM724" s="0" t="n">
        <v>1.25214683066588</v>
      </c>
      <c r="BN724" s="0" t="n">
        <v>0.148453409565263</v>
      </c>
      <c r="BO724" s="0" t="n">
        <v>1.24397956824396</v>
      </c>
      <c r="BP724" s="0" t="n">
        <v>-2.31468220590614</v>
      </c>
      <c r="BQ724" s="0" t="n">
        <v>-0.0087584339780733</v>
      </c>
      <c r="BR724" s="0" t="n">
        <v>-0.163088316185167</v>
      </c>
      <c r="BS724" s="0" t="n">
        <v>-0.847455794428242</v>
      </c>
      <c r="BT724" s="0" t="n">
        <v>-0.363449998985743</v>
      </c>
      <c r="BU724" s="0" t="n">
        <v>-0.0750003437133273</v>
      </c>
      <c r="BV724" s="0" t="n">
        <v>-1.71155988937244</v>
      </c>
      <c r="BW724" s="0" t="n">
        <v>-1.68313363246853</v>
      </c>
      <c r="BX724" s="0" t="n">
        <v>-2.11220140045043</v>
      </c>
      <c r="BY724" s="0" t="n">
        <v>-0.764459855417954</v>
      </c>
      <c r="BZ724" s="0" t="n">
        <v>0.211516635317821</v>
      </c>
      <c r="CA724" s="0" t="n">
        <v>-1.43405941344099</v>
      </c>
      <c r="CB724" s="0" t="n">
        <v>1.05574372355477</v>
      </c>
      <c r="CC724" s="0" t="n">
        <v>-0.517050011694664</v>
      </c>
      <c r="CD724" s="0" t="n">
        <v>-0.0980367076408584</v>
      </c>
      <c r="CE724" s="0" t="n">
        <v>-0.220835545405862</v>
      </c>
      <c r="CF724" s="0" t="n">
        <v>1.91221261047758</v>
      </c>
      <c r="CG724" s="0" t="n">
        <v>-0.0853606252348982</v>
      </c>
      <c r="CH724" s="0" t="n">
        <v>0.585087036597543</v>
      </c>
      <c r="CI724" s="0" t="n">
        <v>-0.0338570771418745</v>
      </c>
      <c r="CJ724" s="0" t="n">
        <v>1.17468744065263</v>
      </c>
      <c r="CK724" s="0" t="n">
        <v>-0.567115421290509</v>
      </c>
      <c r="CL724" s="0" t="n">
        <v>0.989418822427979</v>
      </c>
      <c r="CM724" s="0" t="n">
        <v>0.803466946308618</v>
      </c>
      <c r="CN724" s="0" t="n">
        <v>1.0266717254126</v>
      </c>
      <c r="CO724" s="0" t="n">
        <v>-0.779090214564349</v>
      </c>
      <c r="CP724" s="0" t="n">
        <v>-1.06069819594268</v>
      </c>
      <c r="CQ724" s="0" t="n">
        <v>0.60435127124947</v>
      </c>
      <c r="CR724" s="0" t="n">
        <v>1.88394551514648</v>
      </c>
      <c r="CS724" s="0" t="n">
        <v>0.0862826254888205</v>
      </c>
      <c r="CT724" s="0" t="n">
        <v>0.415278691434651</v>
      </c>
      <c r="CU724" s="0" t="n">
        <v>-0.747256763133919</v>
      </c>
      <c r="CV724" s="0" t="n">
        <v>2.00479917111807</v>
      </c>
      <c r="CW724" s="0" t="n">
        <v>-2.20395122596528</v>
      </c>
      <c r="CX724" s="0" t="n">
        <v>0.366228505299659</v>
      </c>
      <c r="CZ724" s="0" t="n">
        <f aca="false">IF(CHOOSE(MATCH(G$5,$B$10:$E$10,0),$B724,$C724,$D724,$E724)*G$6+G724*G$7&lt;G$2,G$3*G$4,0)</f>
        <v>0</v>
      </c>
      <c r="DA724" s="0" t="n">
        <f aca="false">IF(CHOOSE(MATCH(H$5,$B$10:$E$10,0),$B724,$C724,$D724,$E724)*H$6+H724*H$7&lt;H$2,H$3*H$4,0)</f>
        <v>0</v>
      </c>
      <c r="DB724" s="0" t="n">
        <f aca="false">IF(CHOOSE(MATCH(I$5,$B$10:$E$10,0),$B724,$C724,$D724,$E724)*I$6+I724*I$7&lt;I$2,I$3*I$4,0)</f>
        <v>0</v>
      </c>
      <c r="DC724" s="0" t="n">
        <f aca="false">IF(CHOOSE(MATCH(J$5,$B$10:$E$10,0),$B724,$C724,$D724,$E724)*J$6+J724*J$7&lt;J$2,J$3*J$4,0)</f>
        <v>0</v>
      </c>
      <c r="DD724" s="0" t="n">
        <f aca="false">IF(CHOOSE(MATCH(K$5,$B$10:$E$10,0),$B724,$C724,$D724,$E724)*K$6+K724*K$7&lt;K$2,K$3*K$4,0)</f>
        <v>0</v>
      </c>
      <c r="DE724" s="0" t="n">
        <f aca="false">IF(CHOOSE(MATCH(L$5,$B$10:$E$10,0),$B724,$C724,$D724,$E724)*L$6+L724*L$7&lt;L$2,L$3*L$4,0)</f>
        <v>0</v>
      </c>
      <c r="DF724" s="0" t="n">
        <f aca="false">IF(CHOOSE(MATCH(M$5,$B$10:$E$10,0),$B724,$C724,$D724,$E724)*M$6+M724*M$7&lt;M$2,M$3*M$4,0)</f>
        <v>0</v>
      </c>
      <c r="DG724" s="0" t="n">
        <f aca="false">IF(CHOOSE(MATCH(N$5,$B$10:$E$10,0),$B724,$C724,$D724,$E724)*N$6+N724*N$7&lt;N$2,N$3*N$4,0)</f>
        <v>0</v>
      </c>
      <c r="DH724" s="0" t="n">
        <f aca="false">IF(CHOOSE(MATCH(O$5,$B$10:$E$10,0),$B724,$C724,$D724,$E724)*O$6+O724*O$7&lt;O$2,O$3*O$4,0)</f>
        <v>0</v>
      </c>
      <c r="DI724" s="0" t="n">
        <f aca="false">IF(CHOOSE(MATCH(P$5,$B$10:$E$10,0),$B724,$C724,$D724,$E724)*P$6+P724*P$7&lt;P$2,P$3*P$4,0)</f>
        <v>0</v>
      </c>
      <c r="DJ724" s="0" t="n">
        <f aca="false">IF(CHOOSE(MATCH(Q$5,$B$10:$E$10,0),$B724,$C724,$D724,$E724)*Q$6+Q724*Q$7&lt;Q$2,Q$3*Q$4,0)</f>
        <v>0</v>
      </c>
      <c r="DK724" s="0" t="n">
        <f aca="false">IF(CHOOSE(MATCH(R$5,$B$10:$E$10,0),$B724,$C724,$D724,$E724)*R$6+R724*R$7&lt;R$2,R$3*R$4,0)</f>
        <v>0</v>
      </c>
      <c r="DL724" s="0" t="n">
        <f aca="false">IF(CHOOSE(MATCH(S$5,$B$10:$E$10,0),$B724,$C724,$D724,$E724)*S$6+S724*S$7&lt;S$2,S$3*S$4,0)</f>
        <v>0</v>
      </c>
      <c r="DM724" s="0" t="n">
        <f aca="false">IF(CHOOSE(MATCH(T$5,$B$10:$E$10,0),$B724,$C724,$D724,$E724)*T$6+T724*T$7&lt;T$2,T$3*T$4,0)</f>
        <v>0</v>
      </c>
      <c r="DN724" s="0" t="n">
        <f aca="false">IF(CHOOSE(MATCH(U$5,$B$10:$E$10,0),$B724,$C724,$D724,$E724)*U$6+U724*U$7&lt;U$2,U$3*U$4,0)</f>
        <v>0</v>
      </c>
      <c r="DO724" s="0" t="n">
        <f aca="false">IF(CHOOSE(MATCH(V$5,$B$10:$E$10,0),$B724,$C724,$D724,$E724)*V$6+V724*V$7&lt;V$2,V$3*V$4,0)</f>
        <v>0</v>
      </c>
      <c r="DP724" s="0" t="n">
        <f aca="false">IF(CHOOSE(MATCH(W$5,$B$10:$E$10,0),$B724,$C724,$D724,$E724)*W$6+W724*W$7&lt;W$2,W$3*W$4,0)</f>
        <v>0</v>
      </c>
      <c r="DQ724" s="0" t="n">
        <f aca="false">IF(CHOOSE(MATCH(X$5,$B$10:$E$10,0),$B724,$C724,$D724,$E724)*X$6+X724*X$7&lt;X$2,X$3*X$4,0)</f>
        <v>0</v>
      </c>
      <c r="DR724" s="0" t="n">
        <f aca="false">IF(CHOOSE(MATCH(Y$5,$B$10:$E$10,0),$B724,$C724,$D724,$E724)*Y$6+Y724*Y$7&lt;Y$2,Y$3*Y$4,0)</f>
        <v>0</v>
      </c>
      <c r="DS724" s="0" t="n">
        <f aca="false">IF(CHOOSE(MATCH(Z$5,$B$10:$E$10,0),$B724,$C724,$D724,$E724)*Z$6+Z724*Z$7&lt;Z$2,Z$3*Z$4,0)</f>
        <v>0</v>
      </c>
      <c r="DT724" s="0" t="n">
        <f aca="false">IF(CHOOSE(MATCH(AA$5,$B$10:$E$10,0),$B724,$C724,$D724,$E724)*AA$6+AA724*AA$7&lt;AA$2,AA$3*AA$4,0)</f>
        <v>0</v>
      </c>
      <c r="DU724" s="0" t="n">
        <f aca="false">IF(CHOOSE(MATCH(AB$5,$B$10:$E$10,0),$B724,$C724,$D724,$E724)*AB$6+AB724*AB$7&lt;AB$2,AB$3*AB$4,0)</f>
        <v>0</v>
      </c>
      <c r="DV724" s="0" t="n">
        <f aca="false">IF(CHOOSE(MATCH(AC$5,$B$10:$E$10,0),$B724,$C724,$D724,$E724)*AC$6+AC724*AC$7&lt;AC$2,AC$3*AC$4,0)</f>
        <v>0</v>
      </c>
      <c r="DW724" s="0" t="n">
        <f aca="false">IF(CHOOSE(MATCH(AD$5,$B$10:$E$10,0),$B724,$C724,$D724,$E724)*AD$6+AD724*AD$7&lt;AD$2,AD$3*AD$4,0)</f>
        <v>0</v>
      </c>
      <c r="DX724" s="0" t="n">
        <f aca="false">IF(CHOOSE(MATCH(AE$5,$B$10:$E$10,0),$B724,$C724,$D724,$E724)*AE$6+AE724*AE$7&lt;AE$2,AE$3*AE$4,0)</f>
        <v>0</v>
      </c>
      <c r="DY724" s="0" t="n">
        <f aca="false">IF(CHOOSE(MATCH(AF$5,$B$10:$E$10,0),$B724,$C724,$D724,$E724)*AF$6+AF724*AF$7&lt;AF$2,AF$3*AF$4,0)</f>
        <v>0</v>
      </c>
      <c r="DZ724" s="0" t="n">
        <f aca="false">IF(CHOOSE(MATCH(AG$5,$B$10:$E$10,0),$B724,$C724,$D724,$E724)*AG$6+AG724*AG$7&lt;AG$2,AG$3*AG$4,0)</f>
        <v>0</v>
      </c>
      <c r="EA724" s="0" t="n">
        <f aca="false">IF(CHOOSE(MATCH(AH$5,$B$10:$E$10,0),$B724,$C724,$D724,$E724)*AH$6+AH724*AH$7&lt;AH$2,AH$3*AH$4,0)</f>
        <v>0</v>
      </c>
      <c r="EB724" s="0" t="n">
        <f aca="false">IF(CHOOSE(MATCH(AI$5,$B$10:$E$10,0),$B724,$C724,$D724,$E724)*AI$6+AI724*AI$7&lt;AI$2,AI$3*AI$4,0)</f>
        <v>0</v>
      </c>
      <c r="EC724" s="0" t="n">
        <f aca="false">IF(CHOOSE(MATCH(AJ$5,$B$10:$E$10,0),$B724,$C724,$D724,$E724)*AJ$6+AJ724*AJ$7&lt;AJ$2,AJ$3*AJ$4,0)</f>
        <v>0</v>
      </c>
      <c r="ED724" s="0" t="n">
        <f aca="false">IF(CHOOSE(MATCH(AK$5,$B$10:$E$10,0),$B724,$C724,$D724,$E724)*AK$6+AK724*AK$7&lt;AK$2,AK$3*AK$4,0)</f>
        <v>0</v>
      </c>
      <c r="EE724" s="0" t="n">
        <f aca="false">IF(CHOOSE(MATCH(AL$5,$B$10:$E$10,0),$B724,$C724,$D724,$E724)*AL$6+AL724*AL$7&lt;AL$2,AL$3*AL$4,0)</f>
        <v>0</v>
      </c>
      <c r="EF724" s="0" t="n">
        <f aca="false">IF(CHOOSE(MATCH(AM$5,$B$10:$E$10,0),$B724,$C724,$D724,$E724)*AM$6+AM724*AM$7&lt;AM$2,AM$3*AM$4,0)</f>
        <v>0</v>
      </c>
      <c r="EG724" s="0" t="n">
        <f aca="false">IF(CHOOSE(MATCH(AN$5,$B$10:$E$10,0),$B724,$C724,$D724,$E724)*AN$6+AN724*AN$7&lt;AN$2,AN$3*AN$4,0)</f>
        <v>0</v>
      </c>
      <c r="EH724" s="0" t="n">
        <f aca="false">IF(CHOOSE(MATCH(AO$5,$B$10:$E$10,0),$B724,$C724,$D724,$E724)*AO$6+AO724*AO$7&lt;AO$2,AO$3*AO$4,0)</f>
        <v>0</v>
      </c>
      <c r="EI724" s="0" t="n">
        <f aca="false">IF(CHOOSE(MATCH(AP$5,$B$10:$E$10,0),$B724,$C724,$D724,$E724)*AP$6+AP724*AP$7&lt;AP$2,AP$3*AP$4,0)</f>
        <v>0</v>
      </c>
      <c r="EJ724" s="0" t="n">
        <f aca="false">IF(CHOOSE(MATCH(AQ$5,$B$10:$E$10,0),$B724,$C724,$D724,$E724)*AQ$6+AQ724*AQ$7&lt;AQ$2,AQ$3*AQ$4,0)</f>
        <v>0</v>
      </c>
      <c r="EK724" s="0" t="n">
        <f aca="false">IF(CHOOSE(MATCH(AR$5,$B$10:$E$10,0),$B724,$C724,$D724,$E724)*AR$6+AR724*AR$7&lt;AR$2,AR$3*AR$4,0)</f>
        <v>0</v>
      </c>
      <c r="EL724" s="0" t="n">
        <f aca="false">IF(CHOOSE(MATCH(AS$5,$B$10:$E$10,0),$B724,$C724,$D724,$E724)*AS$6+AS724*AS$7&lt;AS$2,AS$3*AS$4,0)</f>
        <v>0</v>
      </c>
      <c r="EM724" s="0" t="n">
        <f aca="false">IF(CHOOSE(MATCH(AT$5,$B$10:$E$10,0),$B724,$C724,$D724,$E724)*AT$6+AT724*AT$7&lt;AT$2,AT$3*AT$4,0)</f>
        <v>0</v>
      </c>
      <c r="EN724" s="0" t="n">
        <f aca="false">IF(CHOOSE(MATCH(AU$5,$B$10:$E$10,0),$B724,$C724,$D724,$E724)*AU$6+AU724*AU$7&lt;AU$2,AU$3*AU$4,0)</f>
        <v>0</v>
      </c>
      <c r="EO724" s="0" t="n">
        <f aca="false">IF(CHOOSE(MATCH(AV$5,$B$10:$E$10,0),$B724,$C724,$D724,$E724)*AV$6+AV724*AV$7&lt;AV$2,AV$3*AV$4,0)</f>
        <v>0</v>
      </c>
      <c r="EP724" s="0" t="n">
        <f aca="false">IF(CHOOSE(MATCH(AW$5,$B$10:$E$10,0),$B724,$C724,$D724,$E724)*AW$6+AW724*AW$7&lt;AW$2,AW$3*AW$4,0)</f>
        <v>0</v>
      </c>
      <c r="EQ724" s="0" t="n">
        <f aca="false">IF(CHOOSE(MATCH(AX$5,$B$10:$E$10,0),$B724,$C724,$D724,$E724)*AX$6+AX724*AX$7&lt;AX$2,AX$3*AX$4,0)</f>
        <v>0</v>
      </c>
      <c r="ER724" s="0" t="n">
        <f aca="false">IF(CHOOSE(MATCH(AY$5,$B$10:$E$10,0),$B724,$C724,$D724,$E724)*AY$6+AY724*AY$7&lt;AY$2,AY$3*AY$4,0)</f>
        <v>0</v>
      </c>
      <c r="ES724" s="0" t="n">
        <f aca="false">IF(CHOOSE(MATCH(AZ$5,$B$10:$E$10,0),$B724,$C724,$D724,$E724)*AZ$6+AZ724*AZ$7&lt;AZ$2,AZ$3*AZ$4,0)</f>
        <v>0</v>
      </c>
      <c r="ET724" s="0" t="n">
        <f aca="false">IF(CHOOSE(MATCH(BA$5,$B$10:$E$10,0),$B724,$C724,$D724,$E724)*BA$6+BA724*BA$7&lt;BA$2,BA$3*BA$4,0)</f>
        <v>0</v>
      </c>
      <c r="EU724" s="0" t="n">
        <f aca="false">IF(CHOOSE(MATCH(BB$5,$B$10:$E$10,0),$B724,$C724,$D724,$E724)*BB$6+BB724*BB$7&lt;BB$2,BB$3*BB$4,0)</f>
        <v>0</v>
      </c>
      <c r="EV724" s="0" t="n">
        <f aca="false">IF(CHOOSE(MATCH(BC$5,$B$10:$E$10,0),$B724,$C724,$D724,$E724)*BC$6+BC724*BC$7&lt;BC$2,BC$3*BC$4,0)</f>
        <v>0</v>
      </c>
      <c r="EW724" s="0" t="n">
        <f aca="false">IF(CHOOSE(MATCH(BD$5,$B$10:$E$10,0),$B724,$C724,$D724,$E724)*BD$6+BD724*BD$7&lt;BD$2,BD$3*BD$4,0)</f>
        <v>0</v>
      </c>
      <c r="EX724" s="0" t="n">
        <f aca="false">IF(CHOOSE(MATCH(BE$5,$B$10:$E$10,0),$B724,$C724,$D724,$E724)*BE$6+BE724*BE$7&lt;BE$2,BE$3*BE$4,0)</f>
        <v>0</v>
      </c>
      <c r="EY724" s="0" t="n">
        <f aca="false">IF(CHOOSE(MATCH(BF$5,$B$10:$E$10,0),$B724,$C724,$D724,$E724)*BF$6+BF724*BF$7&lt;BF$2,BF$3*BF$4,0)</f>
        <v>0</v>
      </c>
      <c r="EZ724" s="0" t="n">
        <f aca="false">IF(CHOOSE(MATCH(BG$5,$B$10:$E$10,0),$B724,$C724,$D724,$E724)*BG$6+BG724*BG$7&lt;BG$2,BG$3*BG$4,0)</f>
        <v>0</v>
      </c>
      <c r="FA724" s="0" t="n">
        <f aca="false">IF(CHOOSE(MATCH(BH$5,$B$10:$E$10,0),$B724,$C724,$D724,$E724)*BH$6+BH724*BH$7&lt;BH$2,BH$3*BH$4,0)</f>
        <v>0</v>
      </c>
      <c r="FB724" s="0" t="n">
        <f aca="false">IF(CHOOSE(MATCH(BI$5,$B$10:$E$10,0),$B724,$C724,$D724,$E724)*BI$6+BI724*BI$7&lt;BI$2,BI$3*BI$4,0)</f>
        <v>0</v>
      </c>
      <c r="FC724" s="0" t="n">
        <f aca="false">IF(CHOOSE(MATCH(BJ$5,$B$10:$E$10,0),$B724,$C724,$D724,$E724)*BJ$6+BJ724*BJ$7&lt;BJ$2,BJ$3*BJ$4,0)</f>
        <v>0</v>
      </c>
      <c r="FD724" s="0" t="n">
        <f aca="false">IF(CHOOSE(MATCH(BK$5,$B$10:$E$10,0),$B724,$C724,$D724,$E724)*BK$6+BK724*BK$7&lt;BK$2,BK$3*BK$4,0)</f>
        <v>0</v>
      </c>
      <c r="FE724" s="0" t="n">
        <f aca="false">IF(CHOOSE(MATCH(BL$5,$B$10:$E$10,0),$B724,$C724,$D724,$E724)*BL$6+BL724*BL$7&lt;BL$2,BL$3*BL$4,0)</f>
        <v>0</v>
      </c>
      <c r="FF724" s="0" t="n">
        <f aca="false">IF(CHOOSE(MATCH(BM$5,$B$10:$E$10,0),$B724,$C724,$D724,$E724)*BM$6+BM724*BM$7&lt;BM$2,BM$3*BM$4,0)</f>
        <v>0</v>
      </c>
      <c r="FG724" s="0" t="n">
        <f aca="false">IF(CHOOSE(MATCH(BN$5,$B$10:$E$10,0),$B724,$C724,$D724,$E724)*BN$6+BN724*BN$7&lt;BN$2,BN$3*BN$4,0)</f>
        <v>0</v>
      </c>
      <c r="FH724" s="0" t="n">
        <f aca="false">IF(CHOOSE(MATCH(BO$5,$B$10:$E$10,0),$B724,$C724,$D724,$E724)*BO$6+BO724*BO$7&lt;BO$2,BO$3*BO$4,0)</f>
        <v>0</v>
      </c>
      <c r="FI724" s="0" t="n">
        <f aca="false">IF(CHOOSE(MATCH(BP$5,$B$10:$E$10,0),$B724,$C724,$D724,$E724)*BP$6+BP724*BP$7&lt;BP$2,BP$3*BP$4,0)</f>
        <v>0</v>
      </c>
      <c r="FJ724" s="0" t="n">
        <f aca="false">IF(CHOOSE(MATCH(BQ$5,$B$10:$E$10,0),$B724,$C724,$D724,$E724)*BQ$6+BQ724*BQ$7&lt;BQ$2,BQ$3*BQ$4,0)</f>
        <v>0</v>
      </c>
      <c r="FK724" s="0" t="n">
        <f aca="false">IF(CHOOSE(MATCH(BR$5,$B$10:$E$10,0),$B724,$C724,$D724,$E724)*BR$6+BR724*BR$7&lt;BR$2,BR$3*BR$4,0)</f>
        <v>0</v>
      </c>
      <c r="FL724" s="0" t="n">
        <f aca="false">IF(CHOOSE(MATCH(BS$5,$B$10:$E$10,0),$B724,$C724,$D724,$E724)*BS$6+BS724*BS$7&lt;BS$2,BS$3*BS$4,0)</f>
        <v>0</v>
      </c>
      <c r="FM724" s="0" t="n">
        <f aca="false">IF(CHOOSE(MATCH(BT$5,$B$10:$E$10,0),$B724,$C724,$D724,$E724)*BT$6+BT724*BT$7&lt;BT$2,BT$3*BT$4,0)</f>
        <v>0</v>
      </c>
      <c r="FN724" s="0" t="n">
        <f aca="false">IF(CHOOSE(MATCH(BU$5,$B$10:$E$10,0),$B724,$C724,$D724,$E724)*BU$6+BU724*BU$7&lt;BU$2,BU$3*BU$4,0)</f>
        <v>0</v>
      </c>
      <c r="FO724" s="0" t="n">
        <f aca="false">IF(CHOOSE(MATCH(BV$5,$B$10:$E$10,0),$B724,$C724,$D724,$E724)*BV$6+BV724*BV$7&lt;BV$2,BV$3*BV$4,0)</f>
        <v>0</v>
      </c>
      <c r="FP724" s="0" t="n">
        <f aca="false">IF(CHOOSE(MATCH(BW$5,$B$10:$E$10,0),$B724,$C724,$D724,$E724)*BW$6+BW724*BW$7&lt;BW$2,BW$3*BW$4,0)</f>
        <v>0</v>
      </c>
      <c r="FQ724" s="0" t="n">
        <f aca="false">IF(CHOOSE(MATCH(BX$5,$B$10:$E$10,0),$B724,$C724,$D724,$E724)*BX$6+BX724*BX$7&lt;BX$2,BX$3*BX$4,0)</f>
        <v>0</v>
      </c>
      <c r="FR724" s="0" t="n">
        <f aca="false">IF(CHOOSE(MATCH(BY$5,$B$10:$E$10,0),$B724,$C724,$D724,$E724)*BY$6+BY724*BY$7&lt;BY$2,BY$3*BY$4,0)</f>
        <v>0</v>
      </c>
      <c r="FS724" s="0" t="n">
        <f aca="false">IF(CHOOSE(MATCH(BZ$5,$B$10:$E$10,0),$B724,$C724,$D724,$E724)*BZ$6+BZ724*BZ$7&lt;BZ$2,BZ$3*BZ$4,0)</f>
        <v>0</v>
      </c>
      <c r="FT724" s="0" t="n">
        <f aca="false">IF(CHOOSE(MATCH(CA$5,$B$10:$E$10,0),$B724,$C724,$D724,$E724)*CA$6+CA724*CA$7&lt;CA$2,CA$3*CA$4,0)</f>
        <v>0</v>
      </c>
      <c r="FU724" s="0" t="n">
        <f aca="false">IF(CHOOSE(MATCH(CB$5,$B$10:$E$10,0),$B724,$C724,$D724,$E724)*CB$6+CB724*CB$7&lt;CB$2,CB$3*CB$4,0)</f>
        <v>0</v>
      </c>
      <c r="FV724" s="0" t="n">
        <f aca="false">IF(CHOOSE(MATCH(CC$5,$B$10:$E$10,0),$B724,$C724,$D724,$E724)*CC$6+CC724*CC$7&lt;CC$2,CC$3*CC$4,0)</f>
        <v>0</v>
      </c>
      <c r="FW724" s="0" t="n">
        <f aca="false">IF(CHOOSE(MATCH(CD$5,$B$10:$E$10,0),$B724,$C724,$D724,$E724)*CD$6+CD724*CD$7&lt;CD$2,CD$3*CD$4,0)</f>
        <v>0</v>
      </c>
      <c r="FX724" s="0" t="n">
        <f aca="false">IF(CHOOSE(MATCH(CE$5,$B$10:$E$10,0),$B724,$C724,$D724,$E724)*CE$6+CE724*CE$7&lt;CE$2,CE$3*CE$4,0)</f>
        <v>0</v>
      </c>
      <c r="FY724" s="0" t="n">
        <f aca="false">IF(CHOOSE(MATCH(CF$5,$B$10:$E$10,0),$B724,$C724,$D724,$E724)*CF$6+CF724*CF$7&lt;CF$2,CF$3*CF$4,0)</f>
        <v>0</v>
      </c>
      <c r="FZ724" s="0" t="n">
        <f aca="false">IF(CHOOSE(MATCH(CG$5,$B$10:$E$10,0),$B724,$C724,$D724,$E724)*CG$6+CG724*CG$7&lt;CG$2,CG$3*CG$4,0)</f>
        <v>0</v>
      </c>
      <c r="GA724" s="0" t="n">
        <f aca="false">IF(CHOOSE(MATCH(CH$5,$B$10:$E$10,0),$B724,$C724,$D724,$E724)*CH$6+CH724*CH$7&lt;CH$2,CH$3*CH$4,0)</f>
        <v>0</v>
      </c>
      <c r="GB724" s="0" t="n">
        <f aca="false">IF(CHOOSE(MATCH(CI$5,$B$10:$E$10,0),$B724,$C724,$D724,$E724)*CI$6+CI724*CI$7&lt;CI$2,CI$3*CI$4,0)</f>
        <v>0</v>
      </c>
      <c r="GC724" s="0" t="n">
        <f aca="false">IF(CHOOSE(MATCH(CJ$5,$B$10:$E$10,0),$B724,$C724,$D724,$E724)*CJ$6+CJ724*CJ$7&lt;CJ$2,CJ$3*CJ$4,0)</f>
        <v>0</v>
      </c>
      <c r="GD724" s="0" t="n">
        <f aca="false">IF(CHOOSE(MATCH(CK$5,$B$10:$E$10,0),$B724,$C724,$D724,$E724)*CK$6+CK724*CK$7&lt;CK$2,CK$3*CK$4,0)</f>
        <v>0</v>
      </c>
      <c r="GE724" s="0" t="n">
        <f aca="false">IF(CHOOSE(MATCH(CL$5,$B$10:$E$10,0),$B724,$C724,$D724,$E724)*CL$6+CL724*CL$7&lt;CL$2,CL$3*CL$4,0)</f>
        <v>0</v>
      </c>
      <c r="GF724" s="0" t="n">
        <f aca="false">IF(CHOOSE(MATCH(CM$5,$B$10:$E$10,0),$B724,$C724,$D724,$E724)*CM$6+CM724*CM$7&lt;CM$2,CM$3*CM$4,0)</f>
        <v>0</v>
      </c>
      <c r="GG724" s="0" t="n">
        <f aca="false">IF(CHOOSE(MATCH(CN$5,$B$10:$E$10,0),$B724,$C724,$D724,$E724)*CN$6+CN724*CN$7&lt;CN$2,CN$3*CN$4,0)</f>
        <v>0</v>
      </c>
      <c r="GH724" s="0" t="n">
        <f aca="false">IF(CHOOSE(MATCH(CO$5,$B$10:$E$10,0),$B724,$C724,$D724,$E724)*CO$6+CO724*CO$7&lt;CO$2,CO$3*CO$4,0)</f>
        <v>0</v>
      </c>
      <c r="GI724" s="0" t="n">
        <f aca="false">IF(CHOOSE(MATCH(CP$5,$B$10:$E$10,0),$B724,$C724,$D724,$E724)*CP$6+CP724*CP$7&lt;CP$2,CP$3*CP$4,0)</f>
        <v>0</v>
      </c>
      <c r="GJ724" s="0" t="n">
        <f aca="false">IF(CHOOSE(MATCH(CQ$5,$B$10:$E$10,0),$B724,$C724,$D724,$E724)*CQ$6+CQ724*CQ$7&lt;CQ$2,CQ$3*CQ$4,0)</f>
        <v>0</v>
      </c>
      <c r="GK724" s="0" t="n">
        <f aca="false">IF(CHOOSE(MATCH(CR$5,$B$10:$E$10,0),$B724,$C724,$D724,$E724)*CR$6+CR724*CR$7&lt;CR$2,CR$3*CR$4,0)</f>
        <v>0</v>
      </c>
      <c r="GL724" s="0" t="n">
        <f aca="false">IF(CHOOSE(MATCH(CS$5,$B$10:$E$10,0),$B724,$C724,$D724,$E724)*CS$6+CS724*CS$7&lt;CS$2,CS$3*CS$4,0)</f>
        <v>0</v>
      </c>
      <c r="GM724" s="0" t="n">
        <f aca="false">IF(CHOOSE(MATCH(CT$5,$B$10:$E$10,0),$B724,$C724,$D724,$E724)*CT$6+CT724*CT$7&lt;CT$2,CT$3*CT$4,0)</f>
        <v>0</v>
      </c>
      <c r="GN724" s="0" t="n">
        <f aca="false">IF(CHOOSE(MATCH(CU$5,$B$10:$E$10,0),$B724,$C724,$D724,$E724)*CU$6+CU724*CU$7&lt;CU$2,CU$3*CU$4,0)</f>
        <v>0</v>
      </c>
      <c r="GO724" s="0" t="n">
        <f aca="false">IF(CHOOSE(MATCH(CV$5,$B$10:$E$10,0),$B724,$C724,$D724,$E724)*CV$6+CV724*CV$7&lt;CV$2,CV$3*CV$4,0)</f>
        <v>0</v>
      </c>
      <c r="GP724" s="0" t="n">
        <f aca="false">IF(CHOOSE(MATCH(CW$5,$B$10:$E$10,0),$B724,$C724,$D724,$E724)*CW$6+CW724*CW$7&lt;CW$2,CW$3*CW$4,0)</f>
        <v>0</v>
      </c>
      <c r="GQ724" s="0" t="n">
        <f aca="false">IF(CHOOSE(MATCH(CX$5,$B$10:$E$10,0),$B724,$C724,$D724,$E724)*CX$6+CX724*CX$7&lt;CX$2,CX$3*CX$4,0)</f>
        <v>0</v>
      </c>
      <c r="GS724" s="0" t="n">
        <f aca="false">SUM(CZ724:GQ724)</f>
        <v>0</v>
      </c>
      <c r="GT724" s="0" t="n">
        <f aca="false">IF(GS724&gt;$GS$6,1,0)</f>
        <v>0</v>
      </c>
    </row>
    <row r="725" customFormat="false" ht="14" hidden="false" customHeight="false" outlineLevel="0" collapsed="false">
      <c r="A725" s="0" t="n">
        <v>715</v>
      </c>
      <c r="B725" s="0" t="n">
        <v>0.107304628165308</v>
      </c>
      <c r="C725" s="0" t="n">
        <v>0.0556058455949009</v>
      </c>
      <c r="D725" s="0" t="n">
        <v>-1.88258701792177</v>
      </c>
      <c r="E725" s="0" t="n">
        <v>0.525919713192332</v>
      </c>
      <c r="G725" s="0" t="n">
        <v>-0.674369857733836</v>
      </c>
      <c r="H725" s="0" t="n">
        <v>-0.468846792500699</v>
      </c>
      <c r="I725" s="0" t="n">
        <v>0.893605829332955</v>
      </c>
      <c r="J725" s="0" t="n">
        <v>0.230487557928427</v>
      </c>
      <c r="K725" s="0" t="n">
        <v>1.10920382212498</v>
      </c>
      <c r="L725" s="0" t="n">
        <v>0.147292666952126</v>
      </c>
      <c r="M725" s="0" t="n">
        <v>-0.196286009668256</v>
      </c>
      <c r="N725" s="0" t="n">
        <v>-1.89258571481332</v>
      </c>
      <c r="O725" s="0" t="n">
        <v>-1.57932845468167</v>
      </c>
      <c r="P725" s="0" t="n">
        <v>0.247490561378072</v>
      </c>
      <c r="Q725" s="0" t="n">
        <v>-1.34812580654398</v>
      </c>
      <c r="R725" s="0" t="n">
        <v>0.913280473469058</v>
      </c>
      <c r="S725" s="0" t="n">
        <v>1.21851371659432</v>
      </c>
      <c r="T725" s="0" t="n">
        <v>0.774952013671282</v>
      </c>
      <c r="U725" s="0" t="n">
        <v>0.408699634135701</v>
      </c>
      <c r="V725" s="0" t="n">
        <v>-0.519412424182519</v>
      </c>
      <c r="W725" s="0" t="n">
        <v>-0.772372459323378</v>
      </c>
      <c r="X725" s="0" t="n">
        <v>-0.277261733572232</v>
      </c>
      <c r="Y725" s="0" t="n">
        <v>-0.852066932566231</v>
      </c>
      <c r="Z725" s="0" t="n">
        <v>-1.79935341293458</v>
      </c>
      <c r="AA725" s="0" t="n">
        <v>0.260763499682071</v>
      </c>
      <c r="AB725" s="0" t="n">
        <v>0.204169054995873</v>
      </c>
      <c r="AC725" s="0" t="n">
        <v>-0.458369413536275</v>
      </c>
      <c r="AD725" s="0" t="n">
        <v>-0.178690697794082</v>
      </c>
      <c r="AE725" s="0" t="n">
        <v>0.0602017280471046</v>
      </c>
      <c r="AF725" s="0" t="n">
        <v>-0.618738340563141</v>
      </c>
      <c r="AG725" s="0" t="n">
        <v>0.39625660974707</v>
      </c>
      <c r="AH725" s="0" t="n">
        <v>-1.9107847037958</v>
      </c>
      <c r="AI725" s="0" t="n">
        <v>0.389233036912628</v>
      </c>
      <c r="AJ725" s="0" t="n">
        <v>-2.03419403987937</v>
      </c>
      <c r="AK725" s="0" t="n">
        <v>-0.628308498562547</v>
      </c>
      <c r="AL725" s="0" t="n">
        <v>0.707489107298898</v>
      </c>
      <c r="AM725" s="0" t="n">
        <v>-0.711620486981701</v>
      </c>
      <c r="AN725" s="0" t="n">
        <v>-0.0672548594593536</v>
      </c>
      <c r="AO725" s="0" t="n">
        <v>0.192154629985453</v>
      </c>
      <c r="AP725" s="0" t="n">
        <v>1.29801946968655</v>
      </c>
      <c r="AQ725" s="0" t="n">
        <v>-0.408533651352627</v>
      </c>
      <c r="AR725" s="0" t="n">
        <v>-0.545061311640893</v>
      </c>
      <c r="AS725" s="0" t="n">
        <v>0.171621650224552</v>
      </c>
      <c r="AT725" s="0" t="n">
        <v>-1.55196630657883</v>
      </c>
      <c r="AU725" s="0" t="n">
        <v>-2.32483216677792</v>
      </c>
      <c r="AV725" s="0" t="n">
        <v>-0.70405349106295</v>
      </c>
      <c r="AW725" s="0" t="n">
        <v>0.620871105638798</v>
      </c>
      <c r="AX725" s="0" t="n">
        <v>1.51623680721968</v>
      </c>
      <c r="AY725" s="0" t="n">
        <v>-1.26907934827614</v>
      </c>
      <c r="AZ725" s="0" t="n">
        <v>-0.394271637560451</v>
      </c>
      <c r="BA725" s="0" t="n">
        <v>0.433694822277175</v>
      </c>
      <c r="BB725" s="0" t="n">
        <v>-0.955660652834922</v>
      </c>
      <c r="BC725" s="0" t="n">
        <v>1.19428023026558</v>
      </c>
      <c r="BD725" s="0" t="n">
        <v>0.635500327916816</v>
      </c>
      <c r="BE725" s="0" t="n">
        <v>0.584906274525565</v>
      </c>
      <c r="BF725" s="0" t="n">
        <v>-1.74633896676824</v>
      </c>
      <c r="BG725" s="0" t="n">
        <v>-1.49602328747278</v>
      </c>
      <c r="BH725" s="0" t="n">
        <v>-1.05815161077771</v>
      </c>
      <c r="BI725" s="0" t="n">
        <v>0.218171862798044</v>
      </c>
      <c r="BJ725" s="0" t="n">
        <v>-0.554225607629633</v>
      </c>
      <c r="BK725" s="0" t="n">
        <v>-0.134853053168627</v>
      </c>
      <c r="BL725" s="0" t="n">
        <v>0.32868570087885</v>
      </c>
      <c r="BM725" s="0" t="n">
        <v>-0.622912921244279</v>
      </c>
      <c r="BN725" s="0" t="n">
        <v>1.13228452391922</v>
      </c>
      <c r="BO725" s="0" t="n">
        <v>0.777949935582001</v>
      </c>
      <c r="BP725" s="0" t="n">
        <v>0.104110995380324</v>
      </c>
      <c r="BQ725" s="0" t="n">
        <v>-0.530299075762741</v>
      </c>
      <c r="BR725" s="0" t="n">
        <v>1.24447524285642</v>
      </c>
      <c r="BS725" s="0" t="n">
        <v>-1.30390390040702</v>
      </c>
      <c r="BT725" s="0" t="n">
        <v>-0.611989889875986</v>
      </c>
      <c r="BU725" s="0" t="n">
        <v>0.390058403354487</v>
      </c>
      <c r="BV725" s="0" t="n">
        <v>0.1039575181494</v>
      </c>
      <c r="BW725" s="0" t="n">
        <v>-1.83318661584053</v>
      </c>
      <c r="BX725" s="0" t="n">
        <v>0.789182195148896</v>
      </c>
      <c r="BY725" s="0" t="n">
        <v>-0.785635165811982</v>
      </c>
      <c r="BZ725" s="0" t="n">
        <v>-0.645268301013857</v>
      </c>
      <c r="CA725" s="0" t="n">
        <v>-0.156657051775255</v>
      </c>
      <c r="CB725" s="0" t="n">
        <v>0.0598197402723599</v>
      </c>
      <c r="CC725" s="0" t="n">
        <v>-0.635313881502952</v>
      </c>
      <c r="CD725" s="0" t="n">
        <v>1.92230800166726</v>
      </c>
      <c r="CE725" s="0" t="n">
        <v>0.881243522599107</v>
      </c>
      <c r="CF725" s="0" t="n">
        <v>0.381241989089176</v>
      </c>
      <c r="CG725" s="0" t="n">
        <v>0.867121343617328</v>
      </c>
      <c r="CH725" s="0" t="n">
        <v>0.340335191140184</v>
      </c>
      <c r="CI725" s="0" t="n">
        <v>0.847237515699817</v>
      </c>
      <c r="CJ725" s="0" t="n">
        <v>-0.843847374198958</v>
      </c>
      <c r="CK725" s="0" t="n">
        <v>-0.620593709754758</v>
      </c>
      <c r="CL725" s="0" t="n">
        <v>1.11616600406705</v>
      </c>
      <c r="CM725" s="0" t="n">
        <v>-0.292397999146488</v>
      </c>
      <c r="CN725" s="0" t="n">
        <v>-0.904608441487653</v>
      </c>
      <c r="CO725" s="0" t="n">
        <v>-0.444140368927037</v>
      </c>
      <c r="CP725" s="0" t="n">
        <v>-2.26522388402373</v>
      </c>
      <c r="CQ725" s="0" t="n">
        <v>1.21610582937137</v>
      </c>
      <c r="CR725" s="0" t="n">
        <v>-1.16997398436069</v>
      </c>
      <c r="CS725" s="0" t="n">
        <v>-0.21096980162838</v>
      </c>
      <c r="CT725" s="0" t="n">
        <v>-0.501461272506276</v>
      </c>
      <c r="CU725" s="0" t="n">
        <v>0.0398279098590137</v>
      </c>
      <c r="CV725" s="0" t="n">
        <v>-1.30587523017311</v>
      </c>
      <c r="CW725" s="0" t="n">
        <v>0.502328703078092</v>
      </c>
      <c r="CX725" s="0" t="n">
        <v>0.13523958841688</v>
      </c>
      <c r="CZ725" s="0" t="n">
        <f aca="false">IF(CHOOSE(MATCH(G$5,$B$10:$E$10,0),$B725,$C725,$D725,$E725)*G$6+G725*G$7&lt;G$2,G$3*G$4,0)</f>
        <v>0</v>
      </c>
      <c r="DA725" s="0" t="n">
        <f aca="false">IF(CHOOSE(MATCH(H$5,$B$10:$E$10,0),$B725,$C725,$D725,$E725)*H$6+H725*H$7&lt;H$2,H$3*H$4,0)</f>
        <v>0</v>
      </c>
      <c r="DB725" s="0" t="n">
        <f aca="false">IF(CHOOSE(MATCH(I$5,$B$10:$E$10,0),$B725,$C725,$D725,$E725)*I$6+I725*I$7&lt;I$2,I$3*I$4,0)</f>
        <v>0</v>
      </c>
      <c r="DC725" s="0" t="n">
        <f aca="false">IF(CHOOSE(MATCH(J$5,$B$10:$E$10,0),$B725,$C725,$D725,$E725)*J$6+J725*J$7&lt;J$2,J$3*J$4,0)</f>
        <v>0</v>
      </c>
      <c r="DD725" s="0" t="n">
        <f aca="false">IF(CHOOSE(MATCH(K$5,$B$10:$E$10,0),$B725,$C725,$D725,$E725)*K$6+K725*K$7&lt;K$2,K$3*K$4,0)</f>
        <v>0</v>
      </c>
      <c r="DE725" s="0" t="n">
        <f aca="false">IF(CHOOSE(MATCH(L$5,$B$10:$E$10,0),$B725,$C725,$D725,$E725)*L$6+L725*L$7&lt;L$2,L$3*L$4,0)</f>
        <v>0</v>
      </c>
      <c r="DF725" s="0" t="n">
        <f aca="false">IF(CHOOSE(MATCH(M$5,$B$10:$E$10,0),$B725,$C725,$D725,$E725)*M$6+M725*M$7&lt;M$2,M$3*M$4,0)</f>
        <v>0</v>
      </c>
      <c r="DG725" s="0" t="n">
        <f aca="false">IF(CHOOSE(MATCH(N$5,$B$10:$E$10,0),$B725,$C725,$D725,$E725)*N$6+N725*N$7&lt;N$2,N$3*N$4,0)</f>
        <v>0</v>
      </c>
      <c r="DH725" s="0" t="n">
        <f aca="false">IF(CHOOSE(MATCH(O$5,$B$10:$E$10,0),$B725,$C725,$D725,$E725)*O$6+O725*O$7&lt;O$2,O$3*O$4,0)</f>
        <v>0</v>
      </c>
      <c r="DI725" s="0" t="n">
        <f aca="false">IF(CHOOSE(MATCH(P$5,$B$10:$E$10,0),$B725,$C725,$D725,$E725)*P$6+P725*P$7&lt;P$2,P$3*P$4,0)</f>
        <v>0</v>
      </c>
      <c r="DJ725" s="0" t="n">
        <f aca="false">IF(CHOOSE(MATCH(Q$5,$B$10:$E$10,0),$B725,$C725,$D725,$E725)*Q$6+Q725*Q$7&lt;Q$2,Q$3*Q$4,0)</f>
        <v>0</v>
      </c>
      <c r="DK725" s="0" t="n">
        <f aca="false">IF(CHOOSE(MATCH(R$5,$B$10:$E$10,0),$B725,$C725,$D725,$E725)*R$6+R725*R$7&lt;R$2,R$3*R$4,0)</f>
        <v>0</v>
      </c>
      <c r="DL725" s="0" t="n">
        <f aca="false">IF(CHOOSE(MATCH(S$5,$B$10:$E$10,0),$B725,$C725,$D725,$E725)*S$6+S725*S$7&lt;S$2,S$3*S$4,0)</f>
        <v>0</v>
      </c>
      <c r="DM725" s="0" t="n">
        <f aca="false">IF(CHOOSE(MATCH(T$5,$B$10:$E$10,0),$B725,$C725,$D725,$E725)*T$6+T725*T$7&lt;T$2,T$3*T$4,0)</f>
        <v>0</v>
      </c>
      <c r="DN725" s="0" t="n">
        <f aca="false">IF(CHOOSE(MATCH(U$5,$B$10:$E$10,0),$B725,$C725,$D725,$E725)*U$6+U725*U$7&lt;U$2,U$3*U$4,0)</f>
        <v>0</v>
      </c>
      <c r="DO725" s="0" t="n">
        <f aca="false">IF(CHOOSE(MATCH(V$5,$B$10:$E$10,0),$B725,$C725,$D725,$E725)*V$6+V725*V$7&lt;V$2,V$3*V$4,0)</f>
        <v>0</v>
      </c>
      <c r="DP725" s="0" t="n">
        <f aca="false">IF(CHOOSE(MATCH(W$5,$B$10:$E$10,0),$B725,$C725,$D725,$E725)*W$6+W725*W$7&lt;W$2,W$3*W$4,0)</f>
        <v>0</v>
      </c>
      <c r="DQ725" s="0" t="n">
        <f aca="false">IF(CHOOSE(MATCH(X$5,$B$10:$E$10,0),$B725,$C725,$D725,$E725)*X$6+X725*X$7&lt;X$2,X$3*X$4,0)</f>
        <v>0</v>
      </c>
      <c r="DR725" s="0" t="n">
        <f aca="false">IF(CHOOSE(MATCH(Y$5,$B$10:$E$10,0),$B725,$C725,$D725,$E725)*Y$6+Y725*Y$7&lt;Y$2,Y$3*Y$4,0)</f>
        <v>0</v>
      </c>
      <c r="DS725" s="0" t="n">
        <f aca="false">IF(CHOOSE(MATCH(Z$5,$B$10:$E$10,0),$B725,$C725,$D725,$E725)*Z$6+Z725*Z$7&lt;Z$2,Z$3*Z$4,0)</f>
        <v>0</v>
      </c>
      <c r="DT725" s="0" t="n">
        <f aca="false">IF(CHOOSE(MATCH(AA$5,$B$10:$E$10,0),$B725,$C725,$D725,$E725)*AA$6+AA725*AA$7&lt;AA$2,AA$3*AA$4,0)</f>
        <v>0</v>
      </c>
      <c r="DU725" s="0" t="n">
        <f aca="false">IF(CHOOSE(MATCH(AB$5,$B$10:$E$10,0),$B725,$C725,$D725,$E725)*AB$6+AB725*AB$7&lt;AB$2,AB$3*AB$4,0)</f>
        <v>0</v>
      </c>
      <c r="DV725" s="0" t="n">
        <f aca="false">IF(CHOOSE(MATCH(AC$5,$B$10:$E$10,0),$B725,$C725,$D725,$E725)*AC$6+AC725*AC$7&lt;AC$2,AC$3*AC$4,0)</f>
        <v>0</v>
      </c>
      <c r="DW725" s="0" t="n">
        <f aca="false">IF(CHOOSE(MATCH(AD$5,$B$10:$E$10,0),$B725,$C725,$D725,$E725)*AD$6+AD725*AD$7&lt;AD$2,AD$3*AD$4,0)</f>
        <v>0</v>
      </c>
      <c r="DX725" s="0" t="n">
        <f aca="false">IF(CHOOSE(MATCH(AE$5,$B$10:$E$10,0),$B725,$C725,$D725,$E725)*AE$6+AE725*AE$7&lt;AE$2,AE$3*AE$4,0)</f>
        <v>0</v>
      </c>
      <c r="DY725" s="0" t="n">
        <f aca="false">IF(CHOOSE(MATCH(AF$5,$B$10:$E$10,0),$B725,$C725,$D725,$E725)*AF$6+AF725*AF$7&lt;AF$2,AF$3*AF$4,0)</f>
        <v>0</v>
      </c>
      <c r="DZ725" s="0" t="n">
        <f aca="false">IF(CHOOSE(MATCH(AG$5,$B$10:$E$10,0),$B725,$C725,$D725,$E725)*AG$6+AG725*AG$7&lt;AG$2,AG$3*AG$4,0)</f>
        <v>0</v>
      </c>
      <c r="EA725" s="0" t="n">
        <f aca="false">IF(CHOOSE(MATCH(AH$5,$B$10:$E$10,0),$B725,$C725,$D725,$E725)*AH$6+AH725*AH$7&lt;AH$2,AH$3*AH$4,0)</f>
        <v>0</v>
      </c>
      <c r="EB725" s="0" t="n">
        <f aca="false">IF(CHOOSE(MATCH(AI$5,$B$10:$E$10,0),$B725,$C725,$D725,$E725)*AI$6+AI725*AI$7&lt;AI$2,AI$3*AI$4,0)</f>
        <v>0</v>
      </c>
      <c r="EC725" s="0" t="n">
        <f aca="false">IF(CHOOSE(MATCH(AJ$5,$B$10:$E$10,0),$B725,$C725,$D725,$E725)*AJ$6+AJ725*AJ$7&lt;AJ$2,AJ$3*AJ$4,0)</f>
        <v>0</v>
      </c>
      <c r="ED725" s="0" t="n">
        <f aca="false">IF(CHOOSE(MATCH(AK$5,$B$10:$E$10,0),$B725,$C725,$D725,$E725)*AK$6+AK725*AK$7&lt;AK$2,AK$3*AK$4,0)</f>
        <v>0</v>
      </c>
      <c r="EE725" s="0" t="n">
        <f aca="false">IF(CHOOSE(MATCH(AL$5,$B$10:$E$10,0),$B725,$C725,$D725,$E725)*AL$6+AL725*AL$7&lt;AL$2,AL$3*AL$4,0)</f>
        <v>0</v>
      </c>
      <c r="EF725" s="0" t="n">
        <f aca="false">IF(CHOOSE(MATCH(AM$5,$B$10:$E$10,0),$B725,$C725,$D725,$E725)*AM$6+AM725*AM$7&lt;AM$2,AM$3*AM$4,0)</f>
        <v>0</v>
      </c>
      <c r="EG725" s="0" t="n">
        <f aca="false">IF(CHOOSE(MATCH(AN$5,$B$10:$E$10,0),$B725,$C725,$D725,$E725)*AN$6+AN725*AN$7&lt;AN$2,AN$3*AN$4,0)</f>
        <v>0</v>
      </c>
      <c r="EH725" s="0" t="n">
        <f aca="false">IF(CHOOSE(MATCH(AO$5,$B$10:$E$10,0),$B725,$C725,$D725,$E725)*AO$6+AO725*AO$7&lt;AO$2,AO$3*AO$4,0)</f>
        <v>0</v>
      </c>
      <c r="EI725" s="0" t="n">
        <f aca="false">IF(CHOOSE(MATCH(AP$5,$B$10:$E$10,0),$B725,$C725,$D725,$E725)*AP$6+AP725*AP$7&lt;AP$2,AP$3*AP$4,0)</f>
        <v>0</v>
      </c>
      <c r="EJ725" s="0" t="n">
        <f aca="false">IF(CHOOSE(MATCH(AQ$5,$B$10:$E$10,0),$B725,$C725,$D725,$E725)*AQ$6+AQ725*AQ$7&lt;AQ$2,AQ$3*AQ$4,0)</f>
        <v>0</v>
      </c>
      <c r="EK725" s="0" t="n">
        <f aca="false">IF(CHOOSE(MATCH(AR$5,$B$10:$E$10,0),$B725,$C725,$D725,$E725)*AR$6+AR725*AR$7&lt;AR$2,AR$3*AR$4,0)</f>
        <v>0</v>
      </c>
      <c r="EL725" s="0" t="n">
        <f aca="false">IF(CHOOSE(MATCH(AS$5,$B$10:$E$10,0),$B725,$C725,$D725,$E725)*AS$6+AS725*AS$7&lt;AS$2,AS$3*AS$4,0)</f>
        <v>0</v>
      </c>
      <c r="EM725" s="0" t="n">
        <f aca="false">IF(CHOOSE(MATCH(AT$5,$B$10:$E$10,0),$B725,$C725,$D725,$E725)*AT$6+AT725*AT$7&lt;AT$2,AT$3*AT$4,0)</f>
        <v>0</v>
      </c>
      <c r="EN725" s="0" t="n">
        <f aca="false">IF(CHOOSE(MATCH(AU$5,$B$10:$E$10,0),$B725,$C725,$D725,$E725)*AU$6+AU725*AU$7&lt;AU$2,AU$3*AU$4,0)</f>
        <v>0</v>
      </c>
      <c r="EO725" s="0" t="n">
        <f aca="false">IF(CHOOSE(MATCH(AV$5,$B$10:$E$10,0),$B725,$C725,$D725,$E725)*AV$6+AV725*AV$7&lt;AV$2,AV$3*AV$4,0)</f>
        <v>0</v>
      </c>
      <c r="EP725" s="0" t="n">
        <f aca="false">IF(CHOOSE(MATCH(AW$5,$B$10:$E$10,0),$B725,$C725,$D725,$E725)*AW$6+AW725*AW$7&lt;AW$2,AW$3*AW$4,0)</f>
        <v>0</v>
      </c>
      <c r="EQ725" s="0" t="n">
        <f aca="false">IF(CHOOSE(MATCH(AX$5,$B$10:$E$10,0),$B725,$C725,$D725,$E725)*AX$6+AX725*AX$7&lt;AX$2,AX$3*AX$4,0)</f>
        <v>0</v>
      </c>
      <c r="ER725" s="0" t="n">
        <f aca="false">IF(CHOOSE(MATCH(AY$5,$B$10:$E$10,0),$B725,$C725,$D725,$E725)*AY$6+AY725*AY$7&lt;AY$2,AY$3*AY$4,0)</f>
        <v>0</v>
      </c>
      <c r="ES725" s="0" t="n">
        <f aca="false">IF(CHOOSE(MATCH(AZ$5,$B$10:$E$10,0),$B725,$C725,$D725,$E725)*AZ$6+AZ725*AZ$7&lt;AZ$2,AZ$3*AZ$4,0)</f>
        <v>0</v>
      </c>
      <c r="ET725" s="0" t="n">
        <f aca="false">IF(CHOOSE(MATCH(BA$5,$B$10:$E$10,0),$B725,$C725,$D725,$E725)*BA$6+BA725*BA$7&lt;BA$2,BA$3*BA$4,0)</f>
        <v>0</v>
      </c>
      <c r="EU725" s="0" t="n">
        <f aca="false">IF(CHOOSE(MATCH(BB$5,$B$10:$E$10,0),$B725,$C725,$D725,$E725)*BB$6+BB725*BB$7&lt;BB$2,BB$3*BB$4,0)</f>
        <v>0</v>
      </c>
      <c r="EV725" s="0" t="n">
        <f aca="false">IF(CHOOSE(MATCH(BC$5,$B$10:$E$10,0),$B725,$C725,$D725,$E725)*BC$6+BC725*BC$7&lt;BC$2,BC$3*BC$4,0)</f>
        <v>0</v>
      </c>
      <c r="EW725" s="0" t="n">
        <f aca="false">IF(CHOOSE(MATCH(BD$5,$B$10:$E$10,0),$B725,$C725,$D725,$E725)*BD$6+BD725*BD$7&lt;BD$2,BD$3*BD$4,0)</f>
        <v>0</v>
      </c>
      <c r="EX725" s="0" t="n">
        <f aca="false">IF(CHOOSE(MATCH(BE$5,$B$10:$E$10,0),$B725,$C725,$D725,$E725)*BE$6+BE725*BE$7&lt;BE$2,BE$3*BE$4,0)</f>
        <v>0</v>
      </c>
      <c r="EY725" s="0" t="n">
        <f aca="false">IF(CHOOSE(MATCH(BF$5,$B$10:$E$10,0),$B725,$C725,$D725,$E725)*BF$6+BF725*BF$7&lt;BF$2,BF$3*BF$4,0)</f>
        <v>12.5</v>
      </c>
      <c r="EZ725" s="0" t="n">
        <f aca="false">IF(CHOOSE(MATCH(BG$5,$B$10:$E$10,0),$B725,$C725,$D725,$E725)*BG$6+BG725*BG$7&lt;BG$2,BG$3*BG$4,0)</f>
        <v>2.5</v>
      </c>
      <c r="FA725" s="0" t="n">
        <f aca="false">IF(CHOOSE(MATCH(BH$5,$B$10:$E$10,0),$B725,$C725,$D725,$E725)*BH$6+BH725*BH$7&lt;BH$2,BH$3*BH$4,0)</f>
        <v>0</v>
      </c>
      <c r="FB725" s="0" t="n">
        <f aca="false">IF(CHOOSE(MATCH(BI$5,$B$10:$E$10,0),$B725,$C725,$D725,$E725)*BI$6+BI725*BI$7&lt;BI$2,BI$3*BI$4,0)</f>
        <v>0</v>
      </c>
      <c r="FC725" s="0" t="n">
        <f aca="false">IF(CHOOSE(MATCH(BJ$5,$B$10:$E$10,0),$B725,$C725,$D725,$E725)*BJ$6+BJ725*BJ$7&lt;BJ$2,BJ$3*BJ$4,0)</f>
        <v>0</v>
      </c>
      <c r="FD725" s="0" t="n">
        <f aca="false">IF(CHOOSE(MATCH(BK$5,$B$10:$E$10,0),$B725,$C725,$D725,$E725)*BK$6+BK725*BK$7&lt;BK$2,BK$3*BK$4,0)</f>
        <v>0</v>
      </c>
      <c r="FE725" s="0" t="n">
        <f aca="false">IF(CHOOSE(MATCH(BL$5,$B$10:$E$10,0),$B725,$C725,$D725,$E725)*BL$6+BL725*BL$7&lt;BL$2,BL$3*BL$4,0)</f>
        <v>0</v>
      </c>
      <c r="FF725" s="0" t="n">
        <f aca="false">IF(CHOOSE(MATCH(BM$5,$B$10:$E$10,0),$B725,$C725,$D725,$E725)*BM$6+BM725*BM$7&lt;BM$2,BM$3*BM$4,0)</f>
        <v>0</v>
      </c>
      <c r="FG725" s="0" t="n">
        <f aca="false">IF(CHOOSE(MATCH(BN$5,$B$10:$E$10,0),$B725,$C725,$D725,$E725)*BN$6+BN725*BN$7&lt;BN$2,BN$3*BN$4,0)</f>
        <v>0</v>
      </c>
      <c r="FH725" s="0" t="n">
        <f aca="false">IF(CHOOSE(MATCH(BO$5,$B$10:$E$10,0),$B725,$C725,$D725,$E725)*BO$6+BO725*BO$7&lt;BO$2,BO$3*BO$4,0)</f>
        <v>0</v>
      </c>
      <c r="FI725" s="0" t="n">
        <f aca="false">IF(CHOOSE(MATCH(BP$5,$B$10:$E$10,0),$B725,$C725,$D725,$E725)*BP$6+BP725*BP$7&lt;BP$2,BP$3*BP$4,0)</f>
        <v>0</v>
      </c>
      <c r="FJ725" s="0" t="n">
        <f aca="false">IF(CHOOSE(MATCH(BQ$5,$B$10:$E$10,0),$B725,$C725,$D725,$E725)*BQ$6+BQ725*BQ$7&lt;BQ$2,BQ$3*BQ$4,0)</f>
        <v>0</v>
      </c>
      <c r="FK725" s="0" t="n">
        <f aca="false">IF(CHOOSE(MATCH(BR$5,$B$10:$E$10,0),$B725,$C725,$D725,$E725)*BR$6+BR725*BR$7&lt;BR$2,BR$3*BR$4,0)</f>
        <v>0</v>
      </c>
      <c r="FL725" s="0" t="n">
        <f aca="false">IF(CHOOSE(MATCH(BS$5,$B$10:$E$10,0),$B725,$C725,$D725,$E725)*BS$6+BS725*BS$7&lt;BS$2,BS$3*BS$4,0)</f>
        <v>0</v>
      </c>
      <c r="FM725" s="0" t="n">
        <f aca="false">IF(CHOOSE(MATCH(BT$5,$B$10:$E$10,0),$B725,$C725,$D725,$E725)*BT$6+BT725*BT$7&lt;BT$2,BT$3*BT$4,0)</f>
        <v>0</v>
      </c>
      <c r="FN725" s="0" t="n">
        <f aca="false">IF(CHOOSE(MATCH(BU$5,$B$10:$E$10,0),$B725,$C725,$D725,$E725)*BU$6+BU725*BU$7&lt;BU$2,BU$3*BU$4,0)</f>
        <v>0</v>
      </c>
      <c r="FO725" s="0" t="n">
        <f aca="false">IF(CHOOSE(MATCH(BV$5,$B$10:$E$10,0),$B725,$C725,$D725,$E725)*BV$6+BV725*BV$7&lt;BV$2,BV$3*BV$4,0)</f>
        <v>0</v>
      </c>
      <c r="FP725" s="0" t="n">
        <f aca="false">IF(CHOOSE(MATCH(BW$5,$B$10:$E$10,0),$B725,$C725,$D725,$E725)*BW$6+BW725*BW$7&lt;BW$2,BW$3*BW$4,0)</f>
        <v>0</v>
      </c>
      <c r="FQ725" s="0" t="n">
        <f aca="false">IF(CHOOSE(MATCH(BX$5,$B$10:$E$10,0),$B725,$C725,$D725,$E725)*BX$6+BX725*BX$7&lt;BX$2,BX$3*BX$4,0)</f>
        <v>0</v>
      </c>
      <c r="FR725" s="0" t="n">
        <f aca="false">IF(CHOOSE(MATCH(BY$5,$B$10:$E$10,0),$B725,$C725,$D725,$E725)*BY$6+BY725*BY$7&lt;BY$2,BY$3*BY$4,0)</f>
        <v>0</v>
      </c>
      <c r="FS725" s="0" t="n">
        <f aca="false">IF(CHOOSE(MATCH(BZ$5,$B$10:$E$10,0),$B725,$C725,$D725,$E725)*BZ$6+BZ725*BZ$7&lt;BZ$2,BZ$3*BZ$4,0)</f>
        <v>0</v>
      </c>
      <c r="FT725" s="0" t="n">
        <f aca="false">IF(CHOOSE(MATCH(CA$5,$B$10:$E$10,0),$B725,$C725,$D725,$E725)*CA$6+CA725*CA$7&lt;CA$2,CA$3*CA$4,0)</f>
        <v>0</v>
      </c>
      <c r="FU725" s="0" t="n">
        <f aca="false">IF(CHOOSE(MATCH(CB$5,$B$10:$E$10,0),$B725,$C725,$D725,$E725)*CB$6+CB725*CB$7&lt;CB$2,CB$3*CB$4,0)</f>
        <v>0</v>
      </c>
      <c r="FV725" s="0" t="n">
        <f aca="false">IF(CHOOSE(MATCH(CC$5,$B$10:$E$10,0),$B725,$C725,$D725,$E725)*CC$6+CC725*CC$7&lt;CC$2,CC$3*CC$4,0)</f>
        <v>0</v>
      </c>
      <c r="FW725" s="0" t="n">
        <f aca="false">IF(CHOOSE(MATCH(CD$5,$B$10:$E$10,0),$B725,$C725,$D725,$E725)*CD$6+CD725*CD$7&lt;CD$2,CD$3*CD$4,0)</f>
        <v>0</v>
      </c>
      <c r="FX725" s="0" t="n">
        <f aca="false">IF(CHOOSE(MATCH(CE$5,$B$10:$E$10,0),$B725,$C725,$D725,$E725)*CE$6+CE725*CE$7&lt;CE$2,CE$3*CE$4,0)</f>
        <v>0</v>
      </c>
      <c r="FY725" s="0" t="n">
        <f aca="false">IF(CHOOSE(MATCH(CF$5,$B$10:$E$10,0),$B725,$C725,$D725,$E725)*CF$6+CF725*CF$7&lt;CF$2,CF$3*CF$4,0)</f>
        <v>0</v>
      </c>
      <c r="FZ725" s="0" t="n">
        <f aca="false">IF(CHOOSE(MATCH(CG$5,$B$10:$E$10,0),$B725,$C725,$D725,$E725)*CG$6+CG725*CG$7&lt;CG$2,CG$3*CG$4,0)</f>
        <v>0</v>
      </c>
      <c r="GA725" s="0" t="n">
        <f aca="false">IF(CHOOSE(MATCH(CH$5,$B$10:$E$10,0),$B725,$C725,$D725,$E725)*CH$6+CH725*CH$7&lt;CH$2,CH$3*CH$4,0)</f>
        <v>0</v>
      </c>
      <c r="GB725" s="0" t="n">
        <f aca="false">IF(CHOOSE(MATCH(CI$5,$B$10:$E$10,0),$B725,$C725,$D725,$E725)*CI$6+CI725*CI$7&lt;CI$2,CI$3*CI$4,0)</f>
        <v>0</v>
      </c>
      <c r="GC725" s="0" t="n">
        <f aca="false">IF(CHOOSE(MATCH(CJ$5,$B$10:$E$10,0),$B725,$C725,$D725,$E725)*CJ$6+CJ725*CJ$7&lt;CJ$2,CJ$3*CJ$4,0)</f>
        <v>0</v>
      </c>
      <c r="GD725" s="0" t="n">
        <f aca="false">IF(CHOOSE(MATCH(CK$5,$B$10:$E$10,0),$B725,$C725,$D725,$E725)*CK$6+CK725*CK$7&lt;CK$2,CK$3*CK$4,0)</f>
        <v>0</v>
      </c>
      <c r="GE725" s="0" t="n">
        <f aca="false">IF(CHOOSE(MATCH(CL$5,$B$10:$E$10,0),$B725,$C725,$D725,$E725)*CL$6+CL725*CL$7&lt;CL$2,CL$3*CL$4,0)</f>
        <v>0</v>
      </c>
      <c r="GF725" s="0" t="n">
        <f aca="false">IF(CHOOSE(MATCH(CM$5,$B$10:$E$10,0),$B725,$C725,$D725,$E725)*CM$6+CM725*CM$7&lt;CM$2,CM$3*CM$4,0)</f>
        <v>0</v>
      </c>
      <c r="GG725" s="0" t="n">
        <f aca="false">IF(CHOOSE(MATCH(CN$5,$B$10:$E$10,0),$B725,$C725,$D725,$E725)*CN$6+CN725*CN$7&lt;CN$2,CN$3*CN$4,0)</f>
        <v>0</v>
      </c>
      <c r="GH725" s="0" t="n">
        <f aca="false">IF(CHOOSE(MATCH(CO$5,$B$10:$E$10,0),$B725,$C725,$D725,$E725)*CO$6+CO725*CO$7&lt;CO$2,CO$3*CO$4,0)</f>
        <v>0</v>
      </c>
      <c r="GI725" s="0" t="n">
        <f aca="false">IF(CHOOSE(MATCH(CP$5,$B$10:$E$10,0),$B725,$C725,$D725,$E725)*CP$6+CP725*CP$7&lt;CP$2,CP$3*CP$4,0)</f>
        <v>0</v>
      </c>
      <c r="GJ725" s="0" t="n">
        <f aca="false">IF(CHOOSE(MATCH(CQ$5,$B$10:$E$10,0),$B725,$C725,$D725,$E725)*CQ$6+CQ725*CQ$7&lt;CQ$2,CQ$3*CQ$4,0)</f>
        <v>0</v>
      </c>
      <c r="GK725" s="0" t="n">
        <f aca="false">IF(CHOOSE(MATCH(CR$5,$B$10:$E$10,0),$B725,$C725,$D725,$E725)*CR$6+CR725*CR$7&lt;CR$2,CR$3*CR$4,0)</f>
        <v>0</v>
      </c>
      <c r="GL725" s="0" t="n">
        <f aca="false">IF(CHOOSE(MATCH(CS$5,$B$10:$E$10,0),$B725,$C725,$D725,$E725)*CS$6+CS725*CS$7&lt;CS$2,CS$3*CS$4,0)</f>
        <v>0</v>
      </c>
      <c r="GM725" s="0" t="n">
        <f aca="false">IF(CHOOSE(MATCH(CT$5,$B$10:$E$10,0),$B725,$C725,$D725,$E725)*CT$6+CT725*CT$7&lt;CT$2,CT$3*CT$4,0)</f>
        <v>0</v>
      </c>
      <c r="GN725" s="0" t="n">
        <f aca="false">IF(CHOOSE(MATCH(CU$5,$B$10:$E$10,0),$B725,$C725,$D725,$E725)*CU$6+CU725*CU$7&lt;CU$2,CU$3*CU$4,0)</f>
        <v>0</v>
      </c>
      <c r="GO725" s="0" t="n">
        <f aca="false">IF(CHOOSE(MATCH(CV$5,$B$10:$E$10,0),$B725,$C725,$D725,$E725)*CV$6+CV725*CV$7&lt;CV$2,CV$3*CV$4,0)</f>
        <v>0</v>
      </c>
      <c r="GP725" s="0" t="n">
        <f aca="false">IF(CHOOSE(MATCH(CW$5,$B$10:$E$10,0),$B725,$C725,$D725,$E725)*CW$6+CW725*CW$7&lt;CW$2,CW$3*CW$4,0)</f>
        <v>0</v>
      </c>
      <c r="GQ725" s="0" t="n">
        <f aca="false">IF(CHOOSE(MATCH(CX$5,$B$10:$E$10,0),$B725,$C725,$D725,$E725)*CX$6+CX725*CX$7&lt;CX$2,CX$3*CX$4,0)</f>
        <v>0</v>
      </c>
      <c r="GS725" s="0" t="n">
        <f aca="false">SUM(CZ725:GQ725)</f>
        <v>15</v>
      </c>
      <c r="GT725" s="0" t="n">
        <f aca="false">IF(GS725&gt;$GS$6,1,0)</f>
        <v>0</v>
      </c>
    </row>
    <row r="726" customFormat="false" ht="14" hidden="false" customHeight="false" outlineLevel="0" collapsed="false">
      <c r="A726" s="0" t="n">
        <v>716</v>
      </c>
      <c r="B726" s="0" t="n">
        <v>-0.688123812414367</v>
      </c>
      <c r="C726" s="0" t="n">
        <v>-1.32070032342706</v>
      </c>
      <c r="D726" s="0" t="n">
        <v>0.14451844827751</v>
      </c>
      <c r="E726" s="0" t="n">
        <v>0.42691435716732</v>
      </c>
      <c r="G726" s="0" t="n">
        <v>0.0941940925258677</v>
      </c>
      <c r="H726" s="0" t="n">
        <v>0.909803929971531</v>
      </c>
      <c r="I726" s="0" t="n">
        <v>1.8507125787437</v>
      </c>
      <c r="J726" s="0" t="n">
        <v>1.97327608475462</v>
      </c>
      <c r="K726" s="0" t="n">
        <v>0.789702880865662</v>
      </c>
      <c r="L726" s="0" t="n">
        <v>0.693119091010885</v>
      </c>
      <c r="M726" s="0" t="n">
        <v>-0.117888703243807</v>
      </c>
      <c r="N726" s="0" t="n">
        <v>0.292000095214462</v>
      </c>
      <c r="O726" s="0" t="n">
        <v>0.317724015985732</v>
      </c>
      <c r="P726" s="0" t="n">
        <v>1.01060777524253</v>
      </c>
      <c r="Q726" s="0" t="n">
        <v>0.639063273411011</v>
      </c>
      <c r="R726" s="0" t="n">
        <v>-2.83966073766351</v>
      </c>
      <c r="S726" s="0" t="n">
        <v>-1.61803654918913</v>
      </c>
      <c r="T726" s="0" t="n">
        <v>0.919917511055246</v>
      </c>
      <c r="U726" s="0" t="n">
        <v>1.41569444167544</v>
      </c>
      <c r="V726" s="0" t="n">
        <v>-0.233787886827486</v>
      </c>
      <c r="W726" s="0" t="n">
        <v>-1.41945520226727</v>
      </c>
      <c r="X726" s="0" t="n">
        <v>0.560569333174499</v>
      </c>
      <c r="Y726" s="0" t="n">
        <v>-0.582820121053373</v>
      </c>
      <c r="Z726" s="0" t="n">
        <v>-0.149923380377004</v>
      </c>
      <c r="AA726" s="0" t="n">
        <v>-1.75733930518618</v>
      </c>
      <c r="AB726" s="0" t="n">
        <v>-0.0161799107445404</v>
      </c>
      <c r="AC726" s="0" t="n">
        <v>-0.246780018642312</v>
      </c>
      <c r="AD726" s="0" t="n">
        <v>-0.562540662940592</v>
      </c>
      <c r="AE726" s="0" t="n">
        <v>-1.97650479094591</v>
      </c>
      <c r="AF726" s="0" t="n">
        <v>-0.0763043317419943</v>
      </c>
      <c r="AG726" s="0" t="n">
        <v>-0.919683316169539</v>
      </c>
      <c r="AH726" s="0" t="n">
        <v>-0.352845290763071</v>
      </c>
      <c r="AI726" s="0" t="n">
        <v>-1.8389664546703</v>
      </c>
      <c r="AJ726" s="0" t="n">
        <v>-0.260685055764043</v>
      </c>
      <c r="AK726" s="0" t="n">
        <v>0.147138052852824</v>
      </c>
      <c r="AL726" s="0" t="n">
        <v>0.412278495787177</v>
      </c>
      <c r="AM726" s="0" t="n">
        <v>-1.57323029270628</v>
      </c>
      <c r="AN726" s="0" t="n">
        <v>1.18466005005757</v>
      </c>
      <c r="AO726" s="0" t="n">
        <v>-0.0429668034485076</v>
      </c>
      <c r="AP726" s="0" t="n">
        <v>0.20487277652137</v>
      </c>
      <c r="AQ726" s="0" t="n">
        <v>0.585814632358961</v>
      </c>
      <c r="AR726" s="0" t="n">
        <v>-1.38730229082285</v>
      </c>
      <c r="AS726" s="0" t="n">
        <v>1.26839495351305</v>
      </c>
      <c r="AT726" s="0" t="n">
        <v>0.0539955635758815</v>
      </c>
      <c r="AU726" s="0" t="n">
        <v>0.348859430232551</v>
      </c>
      <c r="AV726" s="0" t="n">
        <v>-0.662698766973335</v>
      </c>
      <c r="AW726" s="0" t="n">
        <v>-0.66948018684343</v>
      </c>
      <c r="AX726" s="0" t="n">
        <v>-3.14728822559118</v>
      </c>
      <c r="AY726" s="0" t="n">
        <v>-1.04670334621915</v>
      </c>
      <c r="AZ726" s="0" t="n">
        <v>-1.01086243375903</v>
      </c>
      <c r="BA726" s="0" t="n">
        <v>-0.286017893813551</v>
      </c>
      <c r="BB726" s="0" t="n">
        <v>0.290083335130475</v>
      </c>
      <c r="BC726" s="0" t="n">
        <v>0.250331595452735</v>
      </c>
      <c r="BD726" s="0" t="n">
        <v>1.12016778075486</v>
      </c>
      <c r="BE726" s="0" t="n">
        <v>-0.7313701644307</v>
      </c>
      <c r="BF726" s="0" t="n">
        <v>0.218641389437835</v>
      </c>
      <c r="BG726" s="0" t="n">
        <v>0.825853021524381</v>
      </c>
      <c r="BH726" s="0" t="n">
        <v>-1.8473292584531</v>
      </c>
      <c r="BI726" s="0" t="n">
        <v>-0.868569713929901</v>
      </c>
      <c r="BJ726" s="0" t="n">
        <v>-0.796408130554482</v>
      </c>
      <c r="BK726" s="0" t="n">
        <v>0.880680772752385</v>
      </c>
      <c r="BL726" s="0" t="n">
        <v>-1.59277988132089</v>
      </c>
      <c r="BM726" s="0" t="n">
        <v>0.413945144828176</v>
      </c>
      <c r="BN726" s="0" t="n">
        <v>1.79206836037338</v>
      </c>
      <c r="BO726" s="0" t="n">
        <v>0.817490217741579</v>
      </c>
      <c r="BP726" s="0" t="n">
        <v>-0.481950337416492</v>
      </c>
      <c r="BQ726" s="0" t="n">
        <v>0.0964996615948621</v>
      </c>
      <c r="BR726" s="0" t="n">
        <v>0.0909676600713283</v>
      </c>
      <c r="BS726" s="0" t="n">
        <v>1.50427240441786</v>
      </c>
      <c r="BT726" s="0" t="n">
        <v>1.17774334285059</v>
      </c>
      <c r="BU726" s="0" t="n">
        <v>-0.89212562670582</v>
      </c>
      <c r="BV726" s="0" t="n">
        <v>0.356185410055332</v>
      </c>
      <c r="BW726" s="0" t="n">
        <v>-0.685745362716261</v>
      </c>
      <c r="BX726" s="0" t="n">
        <v>0.837856077851029</v>
      </c>
      <c r="BY726" s="0" t="n">
        <v>0.522829850524431</v>
      </c>
      <c r="BZ726" s="0" t="n">
        <v>0.773816282162443</v>
      </c>
      <c r="CA726" s="0" t="n">
        <v>-0.467907739221118</v>
      </c>
      <c r="CB726" s="0" t="n">
        <v>-0.0934255695028696</v>
      </c>
      <c r="CC726" s="0" t="n">
        <v>1.43214037962025</v>
      </c>
      <c r="CD726" s="0" t="n">
        <v>1.04261289379792</v>
      </c>
      <c r="CE726" s="0" t="n">
        <v>0.513207396579674</v>
      </c>
      <c r="CF726" s="0" t="n">
        <v>-1.27820385387167</v>
      </c>
      <c r="CG726" s="0" t="n">
        <v>-1.21498487715144</v>
      </c>
      <c r="CH726" s="0" t="n">
        <v>0.773403598941513</v>
      </c>
      <c r="CI726" s="0" t="n">
        <v>-1.85754288395401</v>
      </c>
      <c r="CJ726" s="0" t="n">
        <v>1.38092218548991</v>
      </c>
      <c r="CK726" s="0" t="n">
        <v>0.33013975553331</v>
      </c>
      <c r="CL726" s="0" t="n">
        <v>-1.74178694578586</v>
      </c>
      <c r="CM726" s="0" t="n">
        <v>0.523004928254522</v>
      </c>
      <c r="CN726" s="0" t="n">
        <v>1.34661149786552</v>
      </c>
      <c r="CO726" s="0" t="n">
        <v>0.289286390398047</v>
      </c>
      <c r="CP726" s="0" t="n">
        <v>-0.541604094905779</v>
      </c>
      <c r="CQ726" s="0" t="n">
        <v>2.18858986045234</v>
      </c>
      <c r="CR726" s="0" t="n">
        <v>1.38171799335396</v>
      </c>
      <c r="CS726" s="0" t="n">
        <v>3.26399458572268</v>
      </c>
      <c r="CT726" s="0" t="n">
        <v>1.62687683769036</v>
      </c>
      <c r="CU726" s="0" t="n">
        <v>0.0951922629610635</v>
      </c>
      <c r="CV726" s="0" t="n">
        <v>1.14885096991202</v>
      </c>
      <c r="CW726" s="0" t="n">
        <v>0.860343334352365</v>
      </c>
      <c r="CX726" s="0" t="n">
        <v>1.36211383505724</v>
      </c>
      <c r="CZ726" s="0" t="n">
        <f aca="false">IF(CHOOSE(MATCH(G$5,$B$10:$E$10,0),$B726,$C726,$D726,$E726)*G$6+G726*G$7&lt;G$2,G$3*G$4,0)</f>
        <v>0</v>
      </c>
      <c r="DA726" s="0" t="n">
        <f aca="false">IF(CHOOSE(MATCH(H$5,$B$10:$E$10,0),$B726,$C726,$D726,$E726)*H$6+H726*H$7&lt;H$2,H$3*H$4,0)</f>
        <v>0</v>
      </c>
      <c r="DB726" s="0" t="n">
        <f aca="false">IF(CHOOSE(MATCH(I$5,$B$10:$E$10,0),$B726,$C726,$D726,$E726)*I$6+I726*I$7&lt;I$2,I$3*I$4,0)</f>
        <v>0</v>
      </c>
      <c r="DC726" s="0" t="n">
        <f aca="false">IF(CHOOSE(MATCH(J$5,$B$10:$E$10,0),$B726,$C726,$D726,$E726)*J$6+J726*J$7&lt;J$2,J$3*J$4,0)</f>
        <v>0</v>
      </c>
      <c r="DD726" s="0" t="n">
        <f aca="false">IF(CHOOSE(MATCH(K$5,$B$10:$E$10,0),$B726,$C726,$D726,$E726)*K$6+K726*K$7&lt;K$2,K$3*K$4,0)</f>
        <v>0</v>
      </c>
      <c r="DE726" s="0" t="n">
        <f aca="false">IF(CHOOSE(MATCH(L$5,$B$10:$E$10,0),$B726,$C726,$D726,$E726)*L$6+L726*L$7&lt;L$2,L$3*L$4,0)</f>
        <v>0</v>
      </c>
      <c r="DF726" s="0" t="n">
        <f aca="false">IF(CHOOSE(MATCH(M$5,$B$10:$E$10,0),$B726,$C726,$D726,$E726)*M$6+M726*M$7&lt;M$2,M$3*M$4,0)</f>
        <v>0</v>
      </c>
      <c r="DG726" s="0" t="n">
        <f aca="false">IF(CHOOSE(MATCH(N$5,$B$10:$E$10,0),$B726,$C726,$D726,$E726)*N$6+N726*N$7&lt;N$2,N$3*N$4,0)</f>
        <v>0</v>
      </c>
      <c r="DH726" s="0" t="n">
        <f aca="false">IF(CHOOSE(MATCH(O$5,$B$10:$E$10,0),$B726,$C726,$D726,$E726)*O$6+O726*O$7&lt;O$2,O$3*O$4,0)</f>
        <v>0</v>
      </c>
      <c r="DI726" s="0" t="n">
        <f aca="false">IF(CHOOSE(MATCH(P$5,$B$10:$E$10,0),$B726,$C726,$D726,$E726)*P$6+P726*P$7&lt;P$2,P$3*P$4,0)</f>
        <v>0</v>
      </c>
      <c r="DJ726" s="0" t="n">
        <f aca="false">IF(CHOOSE(MATCH(Q$5,$B$10:$E$10,0),$B726,$C726,$D726,$E726)*Q$6+Q726*Q$7&lt;Q$2,Q$3*Q$4,0)</f>
        <v>0</v>
      </c>
      <c r="DK726" s="0" t="n">
        <f aca="false">IF(CHOOSE(MATCH(R$5,$B$10:$E$10,0),$B726,$C726,$D726,$E726)*R$6+R726*R$7&lt;R$2,R$3*R$4,0)</f>
        <v>0.5</v>
      </c>
      <c r="DL726" s="0" t="n">
        <f aca="false">IF(CHOOSE(MATCH(S$5,$B$10:$E$10,0),$B726,$C726,$D726,$E726)*S$6+S726*S$7&lt;S$2,S$3*S$4,0)</f>
        <v>0</v>
      </c>
      <c r="DM726" s="0" t="n">
        <f aca="false">IF(CHOOSE(MATCH(T$5,$B$10:$E$10,0),$B726,$C726,$D726,$E726)*T$6+T726*T$7&lt;T$2,T$3*T$4,0)</f>
        <v>0</v>
      </c>
      <c r="DN726" s="0" t="n">
        <f aca="false">IF(CHOOSE(MATCH(U$5,$B$10:$E$10,0),$B726,$C726,$D726,$E726)*U$6+U726*U$7&lt;U$2,U$3*U$4,0)</f>
        <v>0</v>
      </c>
      <c r="DO726" s="0" t="n">
        <f aca="false">IF(CHOOSE(MATCH(V$5,$B$10:$E$10,0),$B726,$C726,$D726,$E726)*V$6+V726*V$7&lt;V$2,V$3*V$4,0)</f>
        <v>0</v>
      </c>
      <c r="DP726" s="0" t="n">
        <f aca="false">IF(CHOOSE(MATCH(W$5,$B$10:$E$10,0),$B726,$C726,$D726,$E726)*W$6+W726*W$7&lt;W$2,W$3*W$4,0)</f>
        <v>0</v>
      </c>
      <c r="DQ726" s="0" t="n">
        <f aca="false">IF(CHOOSE(MATCH(X$5,$B$10:$E$10,0),$B726,$C726,$D726,$E726)*X$6+X726*X$7&lt;X$2,X$3*X$4,0)</f>
        <v>0</v>
      </c>
      <c r="DR726" s="0" t="n">
        <f aca="false">IF(CHOOSE(MATCH(Y$5,$B$10:$E$10,0),$B726,$C726,$D726,$E726)*Y$6+Y726*Y$7&lt;Y$2,Y$3*Y$4,0)</f>
        <v>0</v>
      </c>
      <c r="DS726" s="0" t="n">
        <f aca="false">IF(CHOOSE(MATCH(Z$5,$B$10:$E$10,0),$B726,$C726,$D726,$E726)*Z$6+Z726*Z$7&lt;Z$2,Z$3*Z$4,0)</f>
        <v>0</v>
      </c>
      <c r="DT726" s="0" t="n">
        <f aca="false">IF(CHOOSE(MATCH(AA$5,$B$10:$E$10,0),$B726,$C726,$D726,$E726)*AA$6+AA726*AA$7&lt;AA$2,AA$3*AA$4,0)</f>
        <v>0</v>
      </c>
      <c r="DU726" s="0" t="n">
        <f aca="false">IF(CHOOSE(MATCH(AB$5,$B$10:$E$10,0),$B726,$C726,$D726,$E726)*AB$6+AB726*AB$7&lt;AB$2,AB$3*AB$4,0)</f>
        <v>0</v>
      </c>
      <c r="DV726" s="0" t="n">
        <f aca="false">IF(CHOOSE(MATCH(AC$5,$B$10:$E$10,0),$B726,$C726,$D726,$E726)*AC$6+AC726*AC$7&lt;AC$2,AC$3*AC$4,0)</f>
        <v>0</v>
      </c>
      <c r="DW726" s="0" t="n">
        <f aca="false">IF(CHOOSE(MATCH(AD$5,$B$10:$E$10,0),$B726,$C726,$D726,$E726)*AD$6+AD726*AD$7&lt;AD$2,AD$3*AD$4,0)</f>
        <v>0</v>
      </c>
      <c r="DX726" s="0" t="n">
        <f aca="false">IF(CHOOSE(MATCH(AE$5,$B$10:$E$10,0),$B726,$C726,$D726,$E726)*AE$6+AE726*AE$7&lt;AE$2,AE$3*AE$4,0)</f>
        <v>12.5</v>
      </c>
      <c r="DY726" s="0" t="n">
        <f aca="false">IF(CHOOSE(MATCH(AF$5,$B$10:$E$10,0),$B726,$C726,$D726,$E726)*AF$6+AF726*AF$7&lt;AF$2,AF$3*AF$4,0)</f>
        <v>0</v>
      </c>
      <c r="DZ726" s="0" t="n">
        <f aca="false">IF(CHOOSE(MATCH(AG$5,$B$10:$E$10,0),$B726,$C726,$D726,$E726)*AG$6+AG726*AG$7&lt;AG$2,AG$3*AG$4,0)</f>
        <v>0</v>
      </c>
      <c r="EA726" s="0" t="n">
        <f aca="false">IF(CHOOSE(MATCH(AH$5,$B$10:$E$10,0),$B726,$C726,$D726,$E726)*AH$6+AH726*AH$7&lt;AH$2,AH$3*AH$4,0)</f>
        <v>0</v>
      </c>
      <c r="EB726" s="0" t="n">
        <f aca="false">IF(CHOOSE(MATCH(AI$5,$B$10:$E$10,0),$B726,$C726,$D726,$E726)*AI$6+AI726*AI$7&lt;AI$2,AI$3*AI$4,0)</f>
        <v>2.5</v>
      </c>
      <c r="EC726" s="0" t="n">
        <f aca="false">IF(CHOOSE(MATCH(AJ$5,$B$10:$E$10,0),$B726,$C726,$D726,$E726)*AJ$6+AJ726*AJ$7&lt;AJ$2,AJ$3*AJ$4,0)</f>
        <v>0</v>
      </c>
      <c r="ED726" s="0" t="n">
        <f aca="false">IF(CHOOSE(MATCH(AK$5,$B$10:$E$10,0),$B726,$C726,$D726,$E726)*AK$6+AK726*AK$7&lt;AK$2,AK$3*AK$4,0)</f>
        <v>0</v>
      </c>
      <c r="EE726" s="0" t="n">
        <f aca="false">IF(CHOOSE(MATCH(AL$5,$B$10:$E$10,0),$B726,$C726,$D726,$E726)*AL$6+AL726*AL$7&lt;AL$2,AL$3*AL$4,0)</f>
        <v>0</v>
      </c>
      <c r="EF726" s="0" t="n">
        <f aca="false">IF(CHOOSE(MATCH(AM$5,$B$10:$E$10,0),$B726,$C726,$D726,$E726)*AM$6+AM726*AM$7&lt;AM$2,AM$3*AM$4,0)</f>
        <v>0</v>
      </c>
      <c r="EG726" s="0" t="n">
        <f aca="false">IF(CHOOSE(MATCH(AN$5,$B$10:$E$10,0),$B726,$C726,$D726,$E726)*AN$6+AN726*AN$7&lt;AN$2,AN$3*AN$4,0)</f>
        <v>0</v>
      </c>
      <c r="EH726" s="0" t="n">
        <f aca="false">IF(CHOOSE(MATCH(AO$5,$B$10:$E$10,0),$B726,$C726,$D726,$E726)*AO$6+AO726*AO$7&lt;AO$2,AO$3*AO$4,0)</f>
        <v>0</v>
      </c>
      <c r="EI726" s="0" t="n">
        <f aca="false">IF(CHOOSE(MATCH(AP$5,$B$10:$E$10,0),$B726,$C726,$D726,$E726)*AP$6+AP726*AP$7&lt;AP$2,AP$3*AP$4,0)</f>
        <v>0</v>
      </c>
      <c r="EJ726" s="0" t="n">
        <f aca="false">IF(CHOOSE(MATCH(AQ$5,$B$10:$E$10,0),$B726,$C726,$D726,$E726)*AQ$6+AQ726*AQ$7&lt;AQ$2,AQ$3*AQ$4,0)</f>
        <v>0</v>
      </c>
      <c r="EK726" s="0" t="n">
        <f aca="false">IF(CHOOSE(MATCH(AR$5,$B$10:$E$10,0),$B726,$C726,$D726,$E726)*AR$6+AR726*AR$7&lt;AR$2,AR$3*AR$4,0)</f>
        <v>0</v>
      </c>
      <c r="EL726" s="0" t="n">
        <f aca="false">IF(CHOOSE(MATCH(AS$5,$B$10:$E$10,0),$B726,$C726,$D726,$E726)*AS$6+AS726*AS$7&lt;AS$2,AS$3*AS$4,0)</f>
        <v>0</v>
      </c>
      <c r="EM726" s="0" t="n">
        <f aca="false">IF(CHOOSE(MATCH(AT$5,$B$10:$E$10,0),$B726,$C726,$D726,$E726)*AT$6+AT726*AT$7&lt;AT$2,AT$3*AT$4,0)</f>
        <v>0</v>
      </c>
      <c r="EN726" s="0" t="n">
        <f aca="false">IF(CHOOSE(MATCH(AU$5,$B$10:$E$10,0),$B726,$C726,$D726,$E726)*AU$6+AU726*AU$7&lt;AU$2,AU$3*AU$4,0)</f>
        <v>0</v>
      </c>
      <c r="EO726" s="0" t="n">
        <f aca="false">IF(CHOOSE(MATCH(AV$5,$B$10:$E$10,0),$B726,$C726,$D726,$E726)*AV$6+AV726*AV$7&lt;AV$2,AV$3*AV$4,0)</f>
        <v>0</v>
      </c>
      <c r="EP726" s="0" t="n">
        <f aca="false">IF(CHOOSE(MATCH(AW$5,$B$10:$E$10,0),$B726,$C726,$D726,$E726)*AW$6+AW726*AW$7&lt;AW$2,AW$3*AW$4,0)</f>
        <v>0</v>
      </c>
      <c r="EQ726" s="0" t="n">
        <f aca="false">IF(CHOOSE(MATCH(AX$5,$B$10:$E$10,0),$B726,$C726,$D726,$E726)*AX$6+AX726*AX$7&lt;AX$2,AX$3*AX$4,0)</f>
        <v>2.5</v>
      </c>
      <c r="ER726" s="0" t="n">
        <f aca="false">IF(CHOOSE(MATCH(AY$5,$B$10:$E$10,0),$B726,$C726,$D726,$E726)*AY$6+AY726*AY$7&lt;AY$2,AY$3*AY$4,0)</f>
        <v>0</v>
      </c>
      <c r="ES726" s="0" t="n">
        <f aca="false">IF(CHOOSE(MATCH(AZ$5,$B$10:$E$10,0),$B726,$C726,$D726,$E726)*AZ$6+AZ726*AZ$7&lt;AZ$2,AZ$3*AZ$4,0)</f>
        <v>0</v>
      </c>
      <c r="ET726" s="0" t="n">
        <f aca="false">IF(CHOOSE(MATCH(BA$5,$B$10:$E$10,0),$B726,$C726,$D726,$E726)*BA$6+BA726*BA$7&lt;BA$2,BA$3*BA$4,0)</f>
        <v>0</v>
      </c>
      <c r="EU726" s="0" t="n">
        <f aca="false">IF(CHOOSE(MATCH(BB$5,$B$10:$E$10,0),$B726,$C726,$D726,$E726)*BB$6+BB726*BB$7&lt;BB$2,BB$3*BB$4,0)</f>
        <v>0</v>
      </c>
      <c r="EV726" s="0" t="n">
        <f aca="false">IF(CHOOSE(MATCH(BC$5,$B$10:$E$10,0),$B726,$C726,$D726,$E726)*BC$6+BC726*BC$7&lt;BC$2,BC$3*BC$4,0)</f>
        <v>0</v>
      </c>
      <c r="EW726" s="0" t="n">
        <f aca="false">IF(CHOOSE(MATCH(BD$5,$B$10:$E$10,0),$B726,$C726,$D726,$E726)*BD$6+BD726*BD$7&lt;BD$2,BD$3*BD$4,0)</f>
        <v>0</v>
      </c>
      <c r="EX726" s="0" t="n">
        <f aca="false">IF(CHOOSE(MATCH(BE$5,$B$10:$E$10,0),$B726,$C726,$D726,$E726)*BE$6+BE726*BE$7&lt;BE$2,BE$3*BE$4,0)</f>
        <v>0</v>
      </c>
      <c r="EY726" s="0" t="n">
        <f aca="false">IF(CHOOSE(MATCH(BF$5,$B$10:$E$10,0),$B726,$C726,$D726,$E726)*BF$6+BF726*BF$7&lt;BF$2,BF$3*BF$4,0)</f>
        <v>0</v>
      </c>
      <c r="EZ726" s="0" t="n">
        <f aca="false">IF(CHOOSE(MATCH(BG$5,$B$10:$E$10,0),$B726,$C726,$D726,$E726)*BG$6+BG726*BG$7&lt;BG$2,BG$3*BG$4,0)</f>
        <v>0</v>
      </c>
      <c r="FA726" s="0" t="n">
        <f aca="false">IF(CHOOSE(MATCH(BH$5,$B$10:$E$10,0),$B726,$C726,$D726,$E726)*BH$6+BH726*BH$7&lt;BH$2,BH$3*BH$4,0)</f>
        <v>0</v>
      </c>
      <c r="FB726" s="0" t="n">
        <f aca="false">IF(CHOOSE(MATCH(BI$5,$B$10:$E$10,0),$B726,$C726,$D726,$E726)*BI$6+BI726*BI$7&lt;BI$2,BI$3*BI$4,0)</f>
        <v>0</v>
      </c>
      <c r="FC726" s="0" t="n">
        <f aca="false">IF(CHOOSE(MATCH(BJ$5,$B$10:$E$10,0),$B726,$C726,$D726,$E726)*BJ$6+BJ726*BJ$7&lt;BJ$2,BJ$3*BJ$4,0)</f>
        <v>0</v>
      </c>
      <c r="FD726" s="0" t="n">
        <f aca="false">IF(CHOOSE(MATCH(BK$5,$B$10:$E$10,0),$B726,$C726,$D726,$E726)*BK$6+BK726*BK$7&lt;BK$2,BK$3*BK$4,0)</f>
        <v>0</v>
      </c>
      <c r="FE726" s="0" t="n">
        <f aca="false">IF(CHOOSE(MATCH(BL$5,$B$10:$E$10,0),$B726,$C726,$D726,$E726)*BL$6+BL726*BL$7&lt;BL$2,BL$3*BL$4,0)</f>
        <v>0</v>
      </c>
      <c r="FF726" s="0" t="n">
        <f aca="false">IF(CHOOSE(MATCH(BM$5,$B$10:$E$10,0),$B726,$C726,$D726,$E726)*BM$6+BM726*BM$7&lt;BM$2,BM$3*BM$4,0)</f>
        <v>0</v>
      </c>
      <c r="FG726" s="0" t="n">
        <f aca="false">IF(CHOOSE(MATCH(BN$5,$B$10:$E$10,0),$B726,$C726,$D726,$E726)*BN$6+BN726*BN$7&lt;BN$2,BN$3*BN$4,0)</f>
        <v>0</v>
      </c>
      <c r="FH726" s="0" t="n">
        <f aca="false">IF(CHOOSE(MATCH(BO$5,$B$10:$E$10,0),$B726,$C726,$D726,$E726)*BO$6+BO726*BO$7&lt;BO$2,BO$3*BO$4,0)</f>
        <v>0</v>
      </c>
      <c r="FI726" s="0" t="n">
        <f aca="false">IF(CHOOSE(MATCH(BP$5,$B$10:$E$10,0),$B726,$C726,$D726,$E726)*BP$6+BP726*BP$7&lt;BP$2,BP$3*BP$4,0)</f>
        <v>0</v>
      </c>
      <c r="FJ726" s="0" t="n">
        <f aca="false">IF(CHOOSE(MATCH(BQ$5,$B$10:$E$10,0),$B726,$C726,$D726,$E726)*BQ$6+BQ726*BQ$7&lt;BQ$2,BQ$3*BQ$4,0)</f>
        <v>0</v>
      </c>
      <c r="FK726" s="0" t="n">
        <f aca="false">IF(CHOOSE(MATCH(BR$5,$B$10:$E$10,0),$B726,$C726,$D726,$E726)*BR$6+BR726*BR$7&lt;BR$2,BR$3*BR$4,0)</f>
        <v>0</v>
      </c>
      <c r="FL726" s="0" t="n">
        <f aca="false">IF(CHOOSE(MATCH(BS$5,$B$10:$E$10,0),$B726,$C726,$D726,$E726)*BS$6+BS726*BS$7&lt;BS$2,BS$3*BS$4,0)</f>
        <v>0</v>
      </c>
      <c r="FM726" s="0" t="n">
        <f aca="false">IF(CHOOSE(MATCH(BT$5,$B$10:$E$10,0),$B726,$C726,$D726,$E726)*BT$6+BT726*BT$7&lt;BT$2,BT$3*BT$4,0)</f>
        <v>0</v>
      </c>
      <c r="FN726" s="0" t="n">
        <f aca="false">IF(CHOOSE(MATCH(BU$5,$B$10:$E$10,0),$B726,$C726,$D726,$E726)*BU$6+BU726*BU$7&lt;BU$2,BU$3*BU$4,0)</f>
        <v>0</v>
      </c>
      <c r="FO726" s="0" t="n">
        <f aca="false">IF(CHOOSE(MATCH(BV$5,$B$10:$E$10,0),$B726,$C726,$D726,$E726)*BV$6+BV726*BV$7&lt;BV$2,BV$3*BV$4,0)</f>
        <v>0</v>
      </c>
      <c r="FP726" s="0" t="n">
        <f aca="false">IF(CHOOSE(MATCH(BW$5,$B$10:$E$10,0),$B726,$C726,$D726,$E726)*BW$6+BW726*BW$7&lt;BW$2,BW$3*BW$4,0)</f>
        <v>0</v>
      </c>
      <c r="FQ726" s="0" t="n">
        <f aca="false">IF(CHOOSE(MATCH(BX$5,$B$10:$E$10,0),$B726,$C726,$D726,$E726)*BX$6+BX726*BX$7&lt;BX$2,BX$3*BX$4,0)</f>
        <v>0</v>
      </c>
      <c r="FR726" s="0" t="n">
        <f aca="false">IF(CHOOSE(MATCH(BY$5,$B$10:$E$10,0),$B726,$C726,$D726,$E726)*BY$6+BY726*BY$7&lt;BY$2,BY$3*BY$4,0)</f>
        <v>0</v>
      </c>
      <c r="FS726" s="0" t="n">
        <f aca="false">IF(CHOOSE(MATCH(BZ$5,$B$10:$E$10,0),$B726,$C726,$D726,$E726)*BZ$6+BZ726*BZ$7&lt;BZ$2,BZ$3*BZ$4,0)</f>
        <v>0</v>
      </c>
      <c r="FT726" s="0" t="n">
        <f aca="false">IF(CHOOSE(MATCH(CA$5,$B$10:$E$10,0),$B726,$C726,$D726,$E726)*CA$6+CA726*CA$7&lt;CA$2,CA$3*CA$4,0)</f>
        <v>0</v>
      </c>
      <c r="FU726" s="0" t="n">
        <f aca="false">IF(CHOOSE(MATCH(CB$5,$B$10:$E$10,0),$B726,$C726,$D726,$E726)*CB$6+CB726*CB$7&lt;CB$2,CB$3*CB$4,0)</f>
        <v>0</v>
      </c>
      <c r="FV726" s="0" t="n">
        <f aca="false">IF(CHOOSE(MATCH(CC$5,$B$10:$E$10,0),$B726,$C726,$D726,$E726)*CC$6+CC726*CC$7&lt;CC$2,CC$3*CC$4,0)</f>
        <v>0</v>
      </c>
      <c r="FW726" s="0" t="n">
        <f aca="false">IF(CHOOSE(MATCH(CD$5,$B$10:$E$10,0),$B726,$C726,$D726,$E726)*CD$6+CD726*CD$7&lt;CD$2,CD$3*CD$4,0)</f>
        <v>0</v>
      </c>
      <c r="FX726" s="0" t="n">
        <f aca="false">IF(CHOOSE(MATCH(CE$5,$B$10:$E$10,0),$B726,$C726,$D726,$E726)*CE$6+CE726*CE$7&lt;CE$2,CE$3*CE$4,0)</f>
        <v>0</v>
      </c>
      <c r="FY726" s="0" t="n">
        <f aca="false">IF(CHOOSE(MATCH(CF$5,$B$10:$E$10,0),$B726,$C726,$D726,$E726)*CF$6+CF726*CF$7&lt;CF$2,CF$3*CF$4,0)</f>
        <v>0</v>
      </c>
      <c r="FZ726" s="0" t="n">
        <f aca="false">IF(CHOOSE(MATCH(CG$5,$B$10:$E$10,0),$B726,$C726,$D726,$E726)*CG$6+CG726*CG$7&lt;CG$2,CG$3*CG$4,0)</f>
        <v>0</v>
      </c>
      <c r="GA726" s="0" t="n">
        <f aca="false">IF(CHOOSE(MATCH(CH$5,$B$10:$E$10,0),$B726,$C726,$D726,$E726)*CH$6+CH726*CH$7&lt;CH$2,CH$3*CH$4,0)</f>
        <v>0</v>
      </c>
      <c r="GB726" s="0" t="n">
        <f aca="false">IF(CHOOSE(MATCH(CI$5,$B$10:$E$10,0),$B726,$C726,$D726,$E726)*CI$6+CI726*CI$7&lt;CI$2,CI$3*CI$4,0)</f>
        <v>0</v>
      </c>
      <c r="GC726" s="0" t="n">
        <f aca="false">IF(CHOOSE(MATCH(CJ$5,$B$10:$E$10,0),$B726,$C726,$D726,$E726)*CJ$6+CJ726*CJ$7&lt;CJ$2,CJ$3*CJ$4,0)</f>
        <v>0</v>
      </c>
      <c r="GD726" s="0" t="n">
        <f aca="false">IF(CHOOSE(MATCH(CK$5,$B$10:$E$10,0),$B726,$C726,$D726,$E726)*CK$6+CK726*CK$7&lt;CK$2,CK$3*CK$4,0)</f>
        <v>0</v>
      </c>
      <c r="GE726" s="0" t="n">
        <f aca="false">IF(CHOOSE(MATCH(CL$5,$B$10:$E$10,0),$B726,$C726,$D726,$E726)*CL$6+CL726*CL$7&lt;CL$2,CL$3*CL$4,0)</f>
        <v>0</v>
      </c>
      <c r="GF726" s="0" t="n">
        <f aca="false">IF(CHOOSE(MATCH(CM$5,$B$10:$E$10,0),$B726,$C726,$D726,$E726)*CM$6+CM726*CM$7&lt;CM$2,CM$3*CM$4,0)</f>
        <v>0</v>
      </c>
      <c r="GG726" s="0" t="n">
        <f aca="false">IF(CHOOSE(MATCH(CN$5,$B$10:$E$10,0),$B726,$C726,$D726,$E726)*CN$6+CN726*CN$7&lt;CN$2,CN$3*CN$4,0)</f>
        <v>0</v>
      </c>
      <c r="GH726" s="0" t="n">
        <f aca="false">IF(CHOOSE(MATCH(CO$5,$B$10:$E$10,0),$B726,$C726,$D726,$E726)*CO$6+CO726*CO$7&lt;CO$2,CO$3*CO$4,0)</f>
        <v>0</v>
      </c>
      <c r="GI726" s="0" t="n">
        <f aca="false">IF(CHOOSE(MATCH(CP$5,$B$10:$E$10,0),$B726,$C726,$D726,$E726)*CP$6+CP726*CP$7&lt;CP$2,CP$3*CP$4,0)</f>
        <v>0</v>
      </c>
      <c r="GJ726" s="0" t="n">
        <f aca="false">IF(CHOOSE(MATCH(CQ$5,$B$10:$E$10,0),$B726,$C726,$D726,$E726)*CQ$6+CQ726*CQ$7&lt;CQ$2,CQ$3*CQ$4,0)</f>
        <v>0</v>
      </c>
      <c r="GK726" s="0" t="n">
        <f aca="false">IF(CHOOSE(MATCH(CR$5,$B$10:$E$10,0),$B726,$C726,$D726,$E726)*CR$6+CR726*CR$7&lt;CR$2,CR$3*CR$4,0)</f>
        <v>0</v>
      </c>
      <c r="GL726" s="0" t="n">
        <f aca="false">IF(CHOOSE(MATCH(CS$5,$B$10:$E$10,0),$B726,$C726,$D726,$E726)*CS$6+CS726*CS$7&lt;CS$2,CS$3*CS$4,0)</f>
        <v>0</v>
      </c>
      <c r="GM726" s="0" t="n">
        <f aca="false">IF(CHOOSE(MATCH(CT$5,$B$10:$E$10,0),$B726,$C726,$D726,$E726)*CT$6+CT726*CT$7&lt;CT$2,CT$3*CT$4,0)</f>
        <v>0</v>
      </c>
      <c r="GN726" s="0" t="n">
        <f aca="false">IF(CHOOSE(MATCH(CU$5,$B$10:$E$10,0),$B726,$C726,$D726,$E726)*CU$6+CU726*CU$7&lt;CU$2,CU$3*CU$4,0)</f>
        <v>0</v>
      </c>
      <c r="GO726" s="0" t="n">
        <f aca="false">IF(CHOOSE(MATCH(CV$5,$B$10:$E$10,0),$B726,$C726,$D726,$E726)*CV$6+CV726*CV$7&lt;CV$2,CV$3*CV$4,0)</f>
        <v>0</v>
      </c>
      <c r="GP726" s="0" t="n">
        <f aca="false">IF(CHOOSE(MATCH(CW$5,$B$10:$E$10,0),$B726,$C726,$D726,$E726)*CW$6+CW726*CW$7&lt;CW$2,CW$3*CW$4,0)</f>
        <v>0</v>
      </c>
      <c r="GQ726" s="0" t="n">
        <f aca="false">IF(CHOOSE(MATCH(CX$5,$B$10:$E$10,0),$B726,$C726,$D726,$E726)*CX$6+CX726*CX$7&lt;CX$2,CX$3*CX$4,0)</f>
        <v>0</v>
      </c>
      <c r="GS726" s="0" t="n">
        <f aca="false">SUM(CZ726:GQ726)</f>
        <v>18</v>
      </c>
      <c r="GT726" s="0" t="n">
        <f aca="false">IF(GS726&gt;$GS$6,1,0)</f>
        <v>0</v>
      </c>
    </row>
    <row r="727" customFormat="false" ht="14" hidden="false" customHeight="false" outlineLevel="0" collapsed="false">
      <c r="A727" s="0" t="n">
        <v>717</v>
      </c>
      <c r="B727" s="0" t="n">
        <f aca="false">-1.44545468981415</f>
        <v>-1.44545468981415</v>
      </c>
      <c r="C727" s="0" t="n">
        <v>-1.05072634998652</v>
      </c>
      <c r="D727" s="0" t="n">
        <v>-0.0456767549249997</v>
      </c>
      <c r="E727" s="0" t="n">
        <v>-1.19020060482791</v>
      </c>
      <c r="G727" s="0" t="n">
        <v>-0.762001945986413</v>
      </c>
      <c r="H727" s="0" t="n">
        <v>1.23131030704826</v>
      </c>
      <c r="I727" s="0" t="n">
        <v>-1.28971578305936</v>
      </c>
      <c r="J727" s="0" t="n">
        <v>-0.419535126638948</v>
      </c>
      <c r="K727" s="0" t="n">
        <v>-1.66206518770196</v>
      </c>
      <c r="L727" s="0" t="n">
        <v>-1.31508386402857</v>
      </c>
      <c r="M727" s="0" t="n">
        <v>0.0987279236142058</v>
      </c>
      <c r="N727" s="0" t="n">
        <v>0.250568064075196</v>
      </c>
      <c r="O727" s="0" t="n">
        <v>-0.514603470946895</v>
      </c>
      <c r="P727" s="0" t="n">
        <v>0.979605374595849</v>
      </c>
      <c r="Q727" s="0" t="n">
        <v>1.33589082906838</v>
      </c>
      <c r="R727" s="0" t="n">
        <v>-0.403299509343924</v>
      </c>
      <c r="S727" s="0" t="n">
        <v>0.202685441763606</v>
      </c>
      <c r="T727" s="0" t="n">
        <v>-0.647812612442067</v>
      </c>
      <c r="U727" s="0" t="n">
        <v>0.086743057181593</v>
      </c>
      <c r="V727" s="0" t="n">
        <v>0.995175923890201</v>
      </c>
      <c r="W727" s="0" t="n">
        <v>0.933669070946053</v>
      </c>
      <c r="X727" s="0" t="n">
        <v>0.706310174791724</v>
      </c>
      <c r="Y727" s="0" t="n">
        <v>-2.4276232579723</v>
      </c>
      <c r="Z727" s="0" t="n">
        <v>-0.14064653441892</v>
      </c>
      <c r="AA727" s="0" t="n">
        <v>-1.41402779263444</v>
      </c>
      <c r="AB727" s="0" t="n">
        <v>-0.261080685959314</v>
      </c>
      <c r="AC727" s="0" t="n">
        <v>-1.21163111543865</v>
      </c>
      <c r="AD727" s="0" t="n">
        <v>-0.14914917301212</v>
      </c>
      <c r="AE727" s="0" t="n">
        <v>-1.49414972838713</v>
      </c>
      <c r="AF727" s="0" t="n">
        <v>0.660985506328871</v>
      </c>
      <c r="AG727" s="0" t="n">
        <v>-0.345771695720032</v>
      </c>
      <c r="AH727" s="0" t="n">
        <v>-1.56614987645298</v>
      </c>
      <c r="AI727" s="0" t="n">
        <v>-0.553601466890541</v>
      </c>
      <c r="AJ727" s="0" t="n">
        <v>-0.648474269837607</v>
      </c>
      <c r="AK727" s="0" t="n">
        <v>-1.52916072693188</v>
      </c>
      <c r="AL727" s="0" t="n">
        <v>1.46400452649687</v>
      </c>
      <c r="AM727" s="0" t="n">
        <v>0.722105824024766</v>
      </c>
      <c r="AN727" s="0" t="n">
        <v>0.373355533156428</v>
      </c>
      <c r="AO727" s="0" t="n">
        <v>-0.60655679590127</v>
      </c>
      <c r="AP727" s="0" t="n">
        <v>0.738787093723659</v>
      </c>
      <c r="AQ727" s="0" t="n">
        <v>-1.31399247038644</v>
      </c>
      <c r="AR727" s="0" t="n">
        <v>-0.482809809909668</v>
      </c>
      <c r="AS727" s="0" t="n">
        <v>0.330462626152439</v>
      </c>
      <c r="AT727" s="0" t="n">
        <v>0.228681074077031</v>
      </c>
      <c r="AU727" s="0" t="n">
        <v>2.68169969785959</v>
      </c>
      <c r="AV727" s="0" t="n">
        <v>-0.263139554590452</v>
      </c>
      <c r="AW727" s="0" t="n">
        <v>-0.273606701739482</v>
      </c>
      <c r="AX727" s="0" t="n">
        <v>-0.945683495956473</v>
      </c>
      <c r="AY727" s="0" t="n">
        <v>1.79436028702185</v>
      </c>
      <c r="AZ727" s="0" t="n">
        <v>-0.279409277936793</v>
      </c>
      <c r="BA727" s="0" t="n">
        <v>0.317240846925415</v>
      </c>
      <c r="BB727" s="0" t="n">
        <v>-1.10934706754051</v>
      </c>
      <c r="BC727" s="0" t="n">
        <v>-0.813756741990801</v>
      </c>
      <c r="BD727" s="0" t="n">
        <v>1.75555214809719</v>
      </c>
      <c r="BE727" s="0" t="n">
        <v>1.51166659634328</v>
      </c>
      <c r="BF727" s="0" t="n">
        <v>-0.403051672037691</v>
      </c>
      <c r="BG727" s="0" t="n">
        <v>0.104803348222049</v>
      </c>
      <c r="BH727" s="0" t="n">
        <v>1.37048118631355</v>
      </c>
      <c r="BI727" s="0" t="n">
        <v>0.432854676546413</v>
      </c>
      <c r="BJ727" s="0" t="n">
        <v>1.87366822501645</v>
      </c>
      <c r="BK727" s="0" t="n">
        <v>-0.367620032193372</v>
      </c>
      <c r="BL727" s="0" t="n">
        <v>1.24381358546088</v>
      </c>
      <c r="BM727" s="0" t="n">
        <v>1.71654392033815</v>
      </c>
      <c r="BN727" s="0" t="n">
        <v>1.58682269102428</v>
      </c>
      <c r="BO727" s="0" t="n">
        <v>-0.376802518076147</v>
      </c>
      <c r="BP727" s="0" t="n">
        <v>0.856252881931141</v>
      </c>
      <c r="BQ727" s="0" t="n">
        <v>0.120123786473414</v>
      </c>
      <c r="BR727" s="0" t="n">
        <v>-1.15330067274044</v>
      </c>
      <c r="BS727" s="0" t="n">
        <v>-0.916884346224833</v>
      </c>
      <c r="BT727" s="0" t="n">
        <v>0.0839793301565805</v>
      </c>
      <c r="BU727" s="0" t="n">
        <v>0.806217030913103</v>
      </c>
      <c r="BV727" s="0" t="n">
        <v>1.53063865582226</v>
      </c>
      <c r="BW727" s="0" t="n">
        <v>0.343254669132875</v>
      </c>
      <c r="BX727" s="0" t="n">
        <v>1.77702531800605</v>
      </c>
      <c r="BY727" s="0" t="n">
        <v>0.562988589081215</v>
      </c>
      <c r="BZ727" s="0" t="n">
        <v>0.754660050006351</v>
      </c>
      <c r="CA727" s="0" t="n">
        <v>0.225619487537188</v>
      </c>
      <c r="CB727" s="0" t="n">
        <v>0.916884346224833</v>
      </c>
      <c r="CC727" s="0" t="n">
        <v>0.224913492274936</v>
      </c>
      <c r="CD727" s="0" t="n">
        <v>1.55222096509533</v>
      </c>
      <c r="CE727" s="0" t="n">
        <v>-0.551729044673266</v>
      </c>
      <c r="CF727" s="0" t="n">
        <v>-0.22475660443888</v>
      </c>
      <c r="CG727" s="0" t="n">
        <v>1.1908559827134</v>
      </c>
      <c r="CH727" s="0" t="n">
        <v>-0.235046400121064</v>
      </c>
      <c r="CI727" s="0" t="n">
        <v>-0.870131771080196</v>
      </c>
      <c r="CJ727" s="0" t="n">
        <v>0.626912424195325</v>
      </c>
      <c r="CK727" s="0" t="n">
        <v>-2.34827894018963</v>
      </c>
      <c r="CL727" s="0" t="n">
        <v>-0.869126779434737</v>
      </c>
      <c r="CM727" s="0" t="n">
        <v>2.02458977582864</v>
      </c>
      <c r="CN727" s="0" t="n">
        <v>-1.70269231603015</v>
      </c>
      <c r="CO727" s="0" t="n">
        <v>0.794834704720415</v>
      </c>
      <c r="CP727" s="0" t="n">
        <v>0.262029971054289</v>
      </c>
      <c r="CQ727" s="0" t="n">
        <v>1.5059322322486</v>
      </c>
      <c r="CR727" s="0" t="n">
        <v>-0.3449599716987</v>
      </c>
      <c r="CS727" s="0" t="n">
        <v>-2.42616806644946</v>
      </c>
      <c r="CT727" s="0" t="n">
        <v>-1.00184934126446</v>
      </c>
      <c r="CU727" s="0" t="n">
        <v>-0.487887064082315</v>
      </c>
      <c r="CV727" s="0" t="n">
        <v>-2.50081939157099</v>
      </c>
      <c r="CW727" s="0" t="n">
        <v>-1.94158928934485</v>
      </c>
      <c r="CX727" s="0" t="n">
        <v>-0.123283143693698</v>
      </c>
      <c r="CZ727" s="0" t="n">
        <f aca="false">IF(CHOOSE(MATCH(G$5,$B$10:$E$10,0),$B727,$C727,$D727,$E727)*G$6+G727*G$7&lt;G$2,G$3*G$4,0)</f>
        <v>0</v>
      </c>
      <c r="DA727" s="0" t="n">
        <f aca="false">IF(CHOOSE(MATCH(H$5,$B$10:$E$10,0),$B727,$C727,$D727,$E727)*H$6+H727*H$7&lt;H$2,H$3*H$4,0)</f>
        <v>0</v>
      </c>
      <c r="DB727" s="0" t="n">
        <f aca="false">IF(CHOOSE(MATCH(I$5,$B$10:$E$10,0),$B727,$C727,$D727,$E727)*I$6+I727*I$7&lt;I$2,I$3*I$4,0)</f>
        <v>0</v>
      </c>
      <c r="DC727" s="0" t="n">
        <f aca="false">IF(CHOOSE(MATCH(J$5,$B$10:$E$10,0),$B727,$C727,$D727,$E727)*J$6+J727*J$7&lt;J$2,J$3*J$4,0)</f>
        <v>0</v>
      </c>
      <c r="DD727" s="0" t="n">
        <f aca="false">IF(CHOOSE(MATCH(K$5,$B$10:$E$10,0),$B727,$C727,$D727,$E727)*K$6+K727*K$7&lt;K$2,K$3*K$4,0)</f>
        <v>2.5</v>
      </c>
      <c r="DE727" s="0" t="n">
        <f aca="false">IF(CHOOSE(MATCH(L$5,$B$10:$E$10,0),$B727,$C727,$D727,$E727)*L$6+L727*L$7&lt;L$2,L$3*L$4,0)</f>
        <v>0</v>
      </c>
      <c r="DF727" s="0" t="n">
        <f aca="false">IF(CHOOSE(MATCH(M$5,$B$10:$E$10,0),$B727,$C727,$D727,$E727)*M$6+M727*M$7&lt;M$2,M$3*M$4,0)</f>
        <v>0</v>
      </c>
      <c r="DG727" s="0" t="n">
        <f aca="false">IF(CHOOSE(MATCH(N$5,$B$10:$E$10,0),$B727,$C727,$D727,$E727)*N$6+N727*N$7&lt;N$2,N$3*N$4,0)</f>
        <v>0</v>
      </c>
      <c r="DH727" s="0" t="n">
        <f aca="false">IF(CHOOSE(MATCH(O$5,$B$10:$E$10,0),$B727,$C727,$D727,$E727)*O$6+O727*O$7&lt;O$2,O$3*O$4,0)</f>
        <v>0</v>
      </c>
      <c r="DI727" s="0" t="n">
        <f aca="false">IF(CHOOSE(MATCH(P$5,$B$10:$E$10,0),$B727,$C727,$D727,$E727)*P$6+P727*P$7&lt;P$2,P$3*P$4,0)</f>
        <v>0</v>
      </c>
      <c r="DJ727" s="0" t="n">
        <f aca="false">IF(CHOOSE(MATCH(Q$5,$B$10:$E$10,0),$B727,$C727,$D727,$E727)*Q$6+Q727*Q$7&lt;Q$2,Q$3*Q$4,0)</f>
        <v>0</v>
      </c>
      <c r="DK727" s="0" t="n">
        <f aca="false">IF(CHOOSE(MATCH(R$5,$B$10:$E$10,0),$B727,$C727,$D727,$E727)*R$6+R727*R$7&lt;R$2,R$3*R$4,0)</f>
        <v>0</v>
      </c>
      <c r="DL727" s="0" t="n">
        <f aca="false">IF(CHOOSE(MATCH(S$5,$B$10:$E$10,0),$B727,$C727,$D727,$E727)*S$6+S727*S$7&lt;S$2,S$3*S$4,0)</f>
        <v>0</v>
      </c>
      <c r="DM727" s="0" t="n">
        <f aca="false">IF(CHOOSE(MATCH(T$5,$B$10:$E$10,0),$B727,$C727,$D727,$E727)*T$6+T727*T$7&lt;T$2,T$3*T$4,0)</f>
        <v>0</v>
      </c>
      <c r="DN727" s="0" t="n">
        <f aca="false">IF(CHOOSE(MATCH(U$5,$B$10:$E$10,0),$B727,$C727,$D727,$E727)*U$6+U727*U$7&lt;U$2,U$3*U$4,0)</f>
        <v>0</v>
      </c>
      <c r="DO727" s="0" t="n">
        <f aca="false">IF(CHOOSE(MATCH(V$5,$B$10:$E$10,0),$B727,$C727,$D727,$E727)*V$6+V727*V$7&lt;V$2,V$3*V$4,0)</f>
        <v>0</v>
      </c>
      <c r="DP727" s="0" t="n">
        <f aca="false">IF(CHOOSE(MATCH(W$5,$B$10:$E$10,0),$B727,$C727,$D727,$E727)*W$6+W727*W$7&lt;W$2,W$3*W$4,0)</f>
        <v>0</v>
      </c>
      <c r="DQ727" s="0" t="n">
        <f aca="false">IF(CHOOSE(MATCH(X$5,$B$10:$E$10,0),$B727,$C727,$D727,$E727)*X$6+X727*X$7&lt;X$2,X$3*X$4,0)</f>
        <v>0</v>
      </c>
      <c r="DR727" s="0" t="n">
        <f aca="false">IF(CHOOSE(MATCH(Y$5,$B$10:$E$10,0),$B727,$C727,$D727,$E727)*Y$6+Y727*Y$7&lt;Y$2,Y$3*Y$4,0)</f>
        <v>2.5</v>
      </c>
      <c r="DS727" s="0" t="n">
        <f aca="false">IF(CHOOSE(MATCH(Z$5,$B$10:$E$10,0),$B727,$C727,$D727,$E727)*Z$6+Z727*Z$7&lt;Z$2,Z$3*Z$4,0)</f>
        <v>0</v>
      </c>
      <c r="DT727" s="0" t="n">
        <f aca="false">IF(CHOOSE(MATCH(AA$5,$B$10:$E$10,0),$B727,$C727,$D727,$E727)*AA$6+AA727*AA$7&lt;AA$2,AA$3*AA$4,0)</f>
        <v>0</v>
      </c>
      <c r="DU727" s="0" t="n">
        <f aca="false">IF(CHOOSE(MATCH(AB$5,$B$10:$E$10,0),$B727,$C727,$D727,$E727)*AB$6+AB727*AB$7&lt;AB$2,AB$3*AB$4,0)</f>
        <v>0</v>
      </c>
      <c r="DV727" s="0" t="n">
        <f aca="false">IF(CHOOSE(MATCH(AC$5,$B$10:$E$10,0),$B727,$C727,$D727,$E727)*AC$6+AC727*AC$7&lt;AC$2,AC$3*AC$4,0)</f>
        <v>0</v>
      </c>
      <c r="DW727" s="0" t="n">
        <f aca="false">IF(CHOOSE(MATCH(AD$5,$B$10:$E$10,0),$B727,$C727,$D727,$E727)*AD$6+AD727*AD$7&lt;AD$2,AD$3*AD$4,0)</f>
        <v>0</v>
      </c>
      <c r="DX727" s="0" t="n">
        <f aca="false">IF(CHOOSE(MATCH(AE$5,$B$10:$E$10,0),$B727,$C727,$D727,$E727)*AE$6+AE727*AE$7&lt;AE$2,AE$3*AE$4,0)</f>
        <v>0</v>
      </c>
      <c r="DY727" s="0" t="n">
        <f aca="false">IF(CHOOSE(MATCH(AF$5,$B$10:$E$10,0),$B727,$C727,$D727,$E727)*AF$6+AF727*AF$7&lt;AF$2,AF$3*AF$4,0)</f>
        <v>0</v>
      </c>
      <c r="DZ727" s="0" t="n">
        <f aca="false">IF(CHOOSE(MATCH(AG$5,$B$10:$E$10,0),$B727,$C727,$D727,$E727)*AG$6+AG727*AG$7&lt;AG$2,AG$3*AG$4,0)</f>
        <v>0</v>
      </c>
      <c r="EA727" s="0" t="n">
        <f aca="false">IF(CHOOSE(MATCH(AH$5,$B$10:$E$10,0),$B727,$C727,$D727,$E727)*AH$6+AH727*AH$7&lt;AH$2,AH$3*AH$4,0)</f>
        <v>0</v>
      </c>
      <c r="EB727" s="0" t="n">
        <f aca="false">IF(CHOOSE(MATCH(AI$5,$B$10:$E$10,0),$B727,$C727,$D727,$E727)*AI$6+AI727*AI$7&lt;AI$2,AI$3*AI$4,0)</f>
        <v>0</v>
      </c>
      <c r="EC727" s="0" t="n">
        <f aca="false">IF(CHOOSE(MATCH(AJ$5,$B$10:$E$10,0),$B727,$C727,$D727,$E727)*AJ$6+AJ727*AJ$7&lt;AJ$2,AJ$3*AJ$4,0)</f>
        <v>0</v>
      </c>
      <c r="ED727" s="0" t="n">
        <f aca="false">IF(CHOOSE(MATCH(AK$5,$B$10:$E$10,0),$B727,$C727,$D727,$E727)*AK$6+AK727*AK$7&lt;AK$2,AK$3*AK$4,0)</f>
        <v>0</v>
      </c>
      <c r="EE727" s="0" t="n">
        <f aca="false">IF(CHOOSE(MATCH(AL$5,$B$10:$E$10,0),$B727,$C727,$D727,$E727)*AL$6+AL727*AL$7&lt;AL$2,AL$3*AL$4,0)</f>
        <v>0</v>
      </c>
      <c r="EF727" s="0" t="n">
        <f aca="false">IF(CHOOSE(MATCH(AM$5,$B$10:$E$10,0),$B727,$C727,$D727,$E727)*AM$6+AM727*AM$7&lt;AM$2,AM$3*AM$4,0)</f>
        <v>0</v>
      </c>
      <c r="EG727" s="0" t="n">
        <f aca="false">IF(CHOOSE(MATCH(AN$5,$B$10:$E$10,0),$B727,$C727,$D727,$E727)*AN$6+AN727*AN$7&lt;AN$2,AN$3*AN$4,0)</f>
        <v>0</v>
      </c>
      <c r="EH727" s="0" t="n">
        <f aca="false">IF(CHOOSE(MATCH(AO$5,$B$10:$E$10,0),$B727,$C727,$D727,$E727)*AO$6+AO727*AO$7&lt;AO$2,AO$3*AO$4,0)</f>
        <v>0</v>
      </c>
      <c r="EI727" s="0" t="n">
        <f aca="false">IF(CHOOSE(MATCH(AP$5,$B$10:$E$10,0),$B727,$C727,$D727,$E727)*AP$6+AP727*AP$7&lt;AP$2,AP$3*AP$4,0)</f>
        <v>0</v>
      </c>
      <c r="EJ727" s="0" t="n">
        <f aca="false">IF(CHOOSE(MATCH(AQ$5,$B$10:$E$10,0),$B727,$C727,$D727,$E727)*AQ$6+AQ727*AQ$7&lt;AQ$2,AQ$3*AQ$4,0)</f>
        <v>0</v>
      </c>
      <c r="EK727" s="0" t="n">
        <f aca="false">IF(CHOOSE(MATCH(AR$5,$B$10:$E$10,0),$B727,$C727,$D727,$E727)*AR$6+AR727*AR$7&lt;AR$2,AR$3*AR$4,0)</f>
        <v>0</v>
      </c>
      <c r="EL727" s="0" t="n">
        <f aca="false">IF(CHOOSE(MATCH(AS$5,$B$10:$E$10,0),$B727,$C727,$D727,$E727)*AS$6+AS727*AS$7&lt;AS$2,AS$3*AS$4,0)</f>
        <v>0</v>
      </c>
      <c r="EM727" s="0" t="n">
        <f aca="false">IF(CHOOSE(MATCH(AT$5,$B$10:$E$10,0),$B727,$C727,$D727,$E727)*AT$6+AT727*AT$7&lt;AT$2,AT$3*AT$4,0)</f>
        <v>0</v>
      </c>
      <c r="EN727" s="0" t="n">
        <f aca="false">IF(CHOOSE(MATCH(AU$5,$B$10:$E$10,0),$B727,$C727,$D727,$E727)*AU$6+AU727*AU$7&lt;AU$2,AU$3*AU$4,0)</f>
        <v>0</v>
      </c>
      <c r="EO727" s="0" t="n">
        <f aca="false">IF(CHOOSE(MATCH(AV$5,$B$10:$E$10,0),$B727,$C727,$D727,$E727)*AV$6+AV727*AV$7&lt;AV$2,AV$3*AV$4,0)</f>
        <v>0</v>
      </c>
      <c r="EP727" s="0" t="n">
        <f aca="false">IF(CHOOSE(MATCH(AW$5,$B$10:$E$10,0),$B727,$C727,$D727,$E727)*AW$6+AW727*AW$7&lt;AW$2,AW$3*AW$4,0)</f>
        <v>0</v>
      </c>
      <c r="EQ727" s="0" t="n">
        <f aca="false">IF(CHOOSE(MATCH(AX$5,$B$10:$E$10,0),$B727,$C727,$D727,$E727)*AX$6+AX727*AX$7&lt;AX$2,AX$3*AX$4,0)</f>
        <v>0</v>
      </c>
      <c r="ER727" s="0" t="n">
        <f aca="false">IF(CHOOSE(MATCH(AY$5,$B$10:$E$10,0),$B727,$C727,$D727,$E727)*AY$6+AY727*AY$7&lt;AY$2,AY$3*AY$4,0)</f>
        <v>0</v>
      </c>
      <c r="ES727" s="0" t="n">
        <f aca="false">IF(CHOOSE(MATCH(AZ$5,$B$10:$E$10,0),$B727,$C727,$D727,$E727)*AZ$6+AZ727*AZ$7&lt;AZ$2,AZ$3*AZ$4,0)</f>
        <v>0</v>
      </c>
      <c r="ET727" s="0" t="n">
        <f aca="false">IF(CHOOSE(MATCH(BA$5,$B$10:$E$10,0),$B727,$C727,$D727,$E727)*BA$6+BA727*BA$7&lt;BA$2,BA$3*BA$4,0)</f>
        <v>0</v>
      </c>
      <c r="EU727" s="0" t="n">
        <f aca="false">IF(CHOOSE(MATCH(BB$5,$B$10:$E$10,0),$B727,$C727,$D727,$E727)*BB$6+BB727*BB$7&lt;BB$2,BB$3*BB$4,0)</f>
        <v>0</v>
      </c>
      <c r="EV727" s="0" t="n">
        <f aca="false">IF(CHOOSE(MATCH(BC$5,$B$10:$E$10,0),$B727,$C727,$D727,$E727)*BC$6+BC727*BC$7&lt;BC$2,BC$3*BC$4,0)</f>
        <v>0</v>
      </c>
      <c r="EW727" s="0" t="n">
        <f aca="false">IF(CHOOSE(MATCH(BD$5,$B$10:$E$10,0),$B727,$C727,$D727,$E727)*BD$6+BD727*BD$7&lt;BD$2,BD$3*BD$4,0)</f>
        <v>0</v>
      </c>
      <c r="EX727" s="0" t="n">
        <f aca="false">IF(CHOOSE(MATCH(BE$5,$B$10:$E$10,0),$B727,$C727,$D727,$E727)*BE$6+BE727*BE$7&lt;BE$2,BE$3*BE$4,0)</f>
        <v>0</v>
      </c>
      <c r="EY727" s="0" t="n">
        <f aca="false">IF(CHOOSE(MATCH(BF$5,$B$10:$E$10,0),$B727,$C727,$D727,$E727)*BF$6+BF727*BF$7&lt;BF$2,BF$3*BF$4,0)</f>
        <v>0</v>
      </c>
      <c r="EZ727" s="0" t="n">
        <f aca="false">IF(CHOOSE(MATCH(BG$5,$B$10:$E$10,0),$B727,$C727,$D727,$E727)*BG$6+BG727*BG$7&lt;BG$2,BG$3*BG$4,0)</f>
        <v>0</v>
      </c>
      <c r="FA727" s="0" t="n">
        <f aca="false">IF(CHOOSE(MATCH(BH$5,$B$10:$E$10,0),$B727,$C727,$D727,$E727)*BH$6+BH727*BH$7&lt;BH$2,BH$3*BH$4,0)</f>
        <v>0</v>
      </c>
      <c r="FB727" s="0" t="n">
        <f aca="false">IF(CHOOSE(MATCH(BI$5,$B$10:$E$10,0),$B727,$C727,$D727,$E727)*BI$6+BI727*BI$7&lt;BI$2,BI$3*BI$4,0)</f>
        <v>0</v>
      </c>
      <c r="FC727" s="0" t="n">
        <f aca="false">IF(CHOOSE(MATCH(BJ$5,$B$10:$E$10,0),$B727,$C727,$D727,$E727)*BJ$6+BJ727*BJ$7&lt;BJ$2,BJ$3*BJ$4,0)</f>
        <v>0</v>
      </c>
      <c r="FD727" s="0" t="n">
        <f aca="false">IF(CHOOSE(MATCH(BK$5,$B$10:$E$10,0),$B727,$C727,$D727,$E727)*BK$6+BK727*BK$7&lt;BK$2,BK$3*BK$4,0)</f>
        <v>0</v>
      </c>
      <c r="FE727" s="0" t="n">
        <f aca="false">IF(CHOOSE(MATCH(BL$5,$B$10:$E$10,0),$B727,$C727,$D727,$E727)*BL$6+BL727*BL$7&lt;BL$2,BL$3*BL$4,0)</f>
        <v>0</v>
      </c>
      <c r="FF727" s="0" t="n">
        <f aca="false">IF(CHOOSE(MATCH(BM$5,$B$10:$E$10,0),$B727,$C727,$D727,$E727)*BM$6+BM727*BM$7&lt;BM$2,BM$3*BM$4,0)</f>
        <v>0</v>
      </c>
      <c r="FG727" s="0" t="n">
        <f aca="false">IF(CHOOSE(MATCH(BN$5,$B$10:$E$10,0),$B727,$C727,$D727,$E727)*BN$6+BN727*BN$7&lt;BN$2,BN$3*BN$4,0)</f>
        <v>0</v>
      </c>
      <c r="FH727" s="0" t="n">
        <f aca="false">IF(CHOOSE(MATCH(BO$5,$B$10:$E$10,0),$B727,$C727,$D727,$E727)*BO$6+BO727*BO$7&lt;BO$2,BO$3*BO$4,0)</f>
        <v>0</v>
      </c>
      <c r="FI727" s="0" t="n">
        <f aca="false">IF(CHOOSE(MATCH(BP$5,$B$10:$E$10,0),$B727,$C727,$D727,$E727)*BP$6+BP727*BP$7&lt;BP$2,BP$3*BP$4,0)</f>
        <v>0</v>
      </c>
      <c r="FJ727" s="0" t="n">
        <f aca="false">IF(CHOOSE(MATCH(BQ$5,$B$10:$E$10,0),$B727,$C727,$D727,$E727)*BQ$6+BQ727*BQ$7&lt;BQ$2,BQ$3*BQ$4,0)</f>
        <v>0</v>
      </c>
      <c r="FK727" s="0" t="n">
        <f aca="false">IF(CHOOSE(MATCH(BR$5,$B$10:$E$10,0),$B727,$C727,$D727,$E727)*BR$6+BR727*BR$7&lt;BR$2,BR$3*BR$4,0)</f>
        <v>0</v>
      </c>
      <c r="FL727" s="0" t="n">
        <f aca="false">IF(CHOOSE(MATCH(BS$5,$B$10:$E$10,0),$B727,$C727,$D727,$E727)*BS$6+BS727*BS$7&lt;BS$2,BS$3*BS$4,0)</f>
        <v>0</v>
      </c>
      <c r="FM727" s="0" t="n">
        <f aca="false">IF(CHOOSE(MATCH(BT$5,$B$10:$E$10,0),$B727,$C727,$D727,$E727)*BT$6+BT727*BT$7&lt;BT$2,BT$3*BT$4,0)</f>
        <v>0</v>
      </c>
      <c r="FN727" s="0" t="n">
        <f aca="false">IF(CHOOSE(MATCH(BU$5,$B$10:$E$10,0),$B727,$C727,$D727,$E727)*BU$6+BU727*BU$7&lt;BU$2,BU$3*BU$4,0)</f>
        <v>0</v>
      </c>
      <c r="FO727" s="0" t="n">
        <f aca="false">IF(CHOOSE(MATCH(BV$5,$B$10:$E$10,0),$B727,$C727,$D727,$E727)*BV$6+BV727*BV$7&lt;BV$2,BV$3*BV$4,0)</f>
        <v>0</v>
      </c>
      <c r="FP727" s="0" t="n">
        <f aca="false">IF(CHOOSE(MATCH(BW$5,$B$10:$E$10,0),$B727,$C727,$D727,$E727)*BW$6+BW727*BW$7&lt;BW$2,BW$3*BW$4,0)</f>
        <v>0</v>
      </c>
      <c r="FQ727" s="0" t="n">
        <f aca="false">IF(CHOOSE(MATCH(BX$5,$B$10:$E$10,0),$B727,$C727,$D727,$E727)*BX$6+BX727*BX$7&lt;BX$2,BX$3*BX$4,0)</f>
        <v>0</v>
      </c>
      <c r="FR727" s="0" t="n">
        <f aca="false">IF(CHOOSE(MATCH(BY$5,$B$10:$E$10,0),$B727,$C727,$D727,$E727)*BY$6+BY727*BY$7&lt;BY$2,BY$3*BY$4,0)</f>
        <v>0</v>
      </c>
      <c r="FS727" s="0" t="n">
        <f aca="false">IF(CHOOSE(MATCH(BZ$5,$B$10:$E$10,0),$B727,$C727,$D727,$E727)*BZ$6+BZ727*BZ$7&lt;BZ$2,BZ$3*BZ$4,0)</f>
        <v>0</v>
      </c>
      <c r="FT727" s="0" t="n">
        <f aca="false">IF(CHOOSE(MATCH(CA$5,$B$10:$E$10,0),$B727,$C727,$D727,$E727)*CA$6+CA727*CA$7&lt;CA$2,CA$3*CA$4,0)</f>
        <v>0</v>
      </c>
      <c r="FU727" s="0" t="n">
        <f aca="false">IF(CHOOSE(MATCH(CB$5,$B$10:$E$10,0),$B727,$C727,$D727,$E727)*CB$6+CB727*CB$7&lt;CB$2,CB$3*CB$4,0)</f>
        <v>0</v>
      </c>
      <c r="FV727" s="0" t="n">
        <f aca="false">IF(CHOOSE(MATCH(CC$5,$B$10:$E$10,0),$B727,$C727,$D727,$E727)*CC$6+CC727*CC$7&lt;CC$2,CC$3*CC$4,0)</f>
        <v>0</v>
      </c>
      <c r="FW727" s="0" t="n">
        <f aca="false">IF(CHOOSE(MATCH(CD$5,$B$10:$E$10,0),$B727,$C727,$D727,$E727)*CD$6+CD727*CD$7&lt;CD$2,CD$3*CD$4,0)</f>
        <v>0</v>
      </c>
      <c r="FX727" s="0" t="n">
        <f aca="false">IF(CHOOSE(MATCH(CE$5,$B$10:$E$10,0),$B727,$C727,$D727,$E727)*CE$6+CE727*CE$7&lt;CE$2,CE$3*CE$4,0)</f>
        <v>0</v>
      </c>
      <c r="FY727" s="0" t="n">
        <f aca="false">IF(CHOOSE(MATCH(CF$5,$B$10:$E$10,0),$B727,$C727,$D727,$E727)*CF$6+CF727*CF$7&lt;CF$2,CF$3*CF$4,0)</f>
        <v>0</v>
      </c>
      <c r="FZ727" s="0" t="n">
        <f aca="false">IF(CHOOSE(MATCH(CG$5,$B$10:$E$10,0),$B727,$C727,$D727,$E727)*CG$6+CG727*CG$7&lt;CG$2,CG$3*CG$4,0)</f>
        <v>0</v>
      </c>
      <c r="GA727" s="0" t="n">
        <f aca="false">IF(CHOOSE(MATCH(CH$5,$B$10:$E$10,0),$B727,$C727,$D727,$E727)*CH$6+CH727*CH$7&lt;CH$2,CH$3*CH$4,0)</f>
        <v>0</v>
      </c>
      <c r="GB727" s="0" t="n">
        <f aca="false">IF(CHOOSE(MATCH(CI$5,$B$10:$E$10,0),$B727,$C727,$D727,$E727)*CI$6+CI727*CI$7&lt;CI$2,CI$3*CI$4,0)</f>
        <v>0</v>
      </c>
      <c r="GC727" s="0" t="n">
        <f aca="false">IF(CHOOSE(MATCH(CJ$5,$B$10:$E$10,0),$B727,$C727,$D727,$E727)*CJ$6+CJ727*CJ$7&lt;CJ$2,CJ$3*CJ$4,0)</f>
        <v>0</v>
      </c>
      <c r="GD727" s="0" t="n">
        <f aca="false">IF(CHOOSE(MATCH(CK$5,$B$10:$E$10,0),$B727,$C727,$D727,$E727)*CK$6+CK727*CK$7&lt;CK$2,CK$3*CK$4,0)</f>
        <v>0.5</v>
      </c>
      <c r="GE727" s="0" t="n">
        <f aca="false">IF(CHOOSE(MATCH(CL$5,$B$10:$E$10,0),$B727,$C727,$D727,$E727)*CL$6+CL727*CL$7&lt;CL$2,CL$3*CL$4,0)</f>
        <v>0</v>
      </c>
      <c r="GF727" s="0" t="n">
        <f aca="false">IF(CHOOSE(MATCH(CM$5,$B$10:$E$10,0),$B727,$C727,$D727,$E727)*CM$6+CM727*CM$7&lt;CM$2,CM$3*CM$4,0)</f>
        <v>0</v>
      </c>
      <c r="GG727" s="0" t="n">
        <f aca="false">IF(CHOOSE(MATCH(CN$5,$B$10:$E$10,0),$B727,$C727,$D727,$E727)*CN$6+CN727*CN$7&lt;CN$2,CN$3*CN$4,0)</f>
        <v>0</v>
      </c>
      <c r="GH727" s="0" t="n">
        <f aca="false">IF(CHOOSE(MATCH(CO$5,$B$10:$E$10,0),$B727,$C727,$D727,$E727)*CO$6+CO727*CO$7&lt;CO$2,CO$3*CO$4,0)</f>
        <v>0</v>
      </c>
      <c r="GI727" s="0" t="n">
        <f aca="false">IF(CHOOSE(MATCH(CP$5,$B$10:$E$10,0),$B727,$C727,$D727,$E727)*CP$6+CP727*CP$7&lt;CP$2,CP$3*CP$4,0)</f>
        <v>0</v>
      </c>
      <c r="GJ727" s="0" t="n">
        <f aca="false">IF(CHOOSE(MATCH(CQ$5,$B$10:$E$10,0),$B727,$C727,$D727,$E727)*CQ$6+CQ727*CQ$7&lt;CQ$2,CQ$3*CQ$4,0)</f>
        <v>0</v>
      </c>
      <c r="GK727" s="0" t="n">
        <f aca="false">IF(CHOOSE(MATCH(CR$5,$B$10:$E$10,0),$B727,$C727,$D727,$E727)*CR$6+CR727*CR$7&lt;CR$2,CR$3*CR$4,0)</f>
        <v>0</v>
      </c>
      <c r="GL727" s="0" t="n">
        <f aca="false">IF(CHOOSE(MATCH(CS$5,$B$10:$E$10,0),$B727,$C727,$D727,$E727)*CS$6+CS727*CS$7&lt;CS$2,CS$3*CS$4,0)</f>
        <v>2.5</v>
      </c>
      <c r="GM727" s="0" t="n">
        <f aca="false">IF(CHOOSE(MATCH(CT$5,$B$10:$E$10,0),$B727,$C727,$D727,$E727)*CT$6+CT727*CT$7&lt;CT$2,CT$3*CT$4,0)</f>
        <v>0</v>
      </c>
      <c r="GN727" s="0" t="n">
        <f aca="false">IF(CHOOSE(MATCH(CU$5,$B$10:$E$10,0),$B727,$C727,$D727,$E727)*CU$6+CU727*CU$7&lt;CU$2,CU$3*CU$4,0)</f>
        <v>0</v>
      </c>
      <c r="GO727" s="0" t="n">
        <f aca="false">IF(CHOOSE(MATCH(CV$5,$B$10:$E$10,0),$B727,$C727,$D727,$E727)*CV$6+CV727*CV$7&lt;CV$2,CV$3*CV$4,0)</f>
        <v>0.5</v>
      </c>
      <c r="GP727" s="0" t="n">
        <f aca="false">IF(CHOOSE(MATCH(CW$5,$B$10:$E$10,0),$B727,$C727,$D727,$E727)*CW$6+CW727*CW$7&lt;CW$2,CW$3*CW$4,0)</f>
        <v>0</v>
      </c>
      <c r="GQ727" s="0" t="n">
        <f aca="false">IF(CHOOSE(MATCH(CX$5,$B$10:$E$10,0),$B727,$C727,$D727,$E727)*CX$6+CX727*CX$7&lt;CX$2,CX$3*CX$4,0)</f>
        <v>0</v>
      </c>
      <c r="GS727" s="0" t="n">
        <f aca="false">SUM(CZ727:GQ727)</f>
        <v>8.5</v>
      </c>
      <c r="GT727" s="0" t="n">
        <f aca="false">IF(GS727&gt;$GS$6,1,0)</f>
        <v>0</v>
      </c>
    </row>
    <row r="728" customFormat="false" ht="14" hidden="false" customHeight="false" outlineLevel="0" collapsed="false">
      <c r="A728" s="0" t="n">
        <v>718</v>
      </c>
      <c r="B728" s="0" t="n">
        <v>0.112862481263963</v>
      </c>
      <c r="C728" s="0" t="n">
        <v>0.133211727255523</v>
      </c>
      <c r="D728" s="0" t="n">
        <v>1.72830024429515</v>
      </c>
      <c r="E728" s="0" t="n">
        <v>1.50222383863588</v>
      </c>
      <c r="G728" s="0" t="n">
        <v>1.12117049866356</v>
      </c>
      <c r="H728" s="0" t="n">
        <v>0.252936160904937</v>
      </c>
      <c r="I728" s="0" t="n">
        <v>0.727876567907515</v>
      </c>
      <c r="J728" s="0" t="n">
        <v>0.659463239571778</v>
      </c>
      <c r="K728" s="0" t="n">
        <v>-0.847676346893422</v>
      </c>
      <c r="L728" s="0" t="n">
        <v>0.511549842485692</v>
      </c>
      <c r="M728" s="0" t="n">
        <v>-1.51094354805537</v>
      </c>
      <c r="N728" s="0" t="n">
        <v>0.196598648471991</v>
      </c>
      <c r="O728" s="0" t="n">
        <v>-1.60597210197011</v>
      </c>
      <c r="P728" s="0" t="n">
        <v>-0.143272700370289</v>
      </c>
      <c r="Q728" s="0" t="n">
        <v>0.66470192905399</v>
      </c>
      <c r="R728" s="0" t="n">
        <v>-1.01957084552851</v>
      </c>
      <c r="S728" s="0" t="n">
        <v>-0.562092736799968</v>
      </c>
      <c r="T728" s="0" t="n">
        <v>-0.267814357357565</v>
      </c>
      <c r="U728" s="0" t="n">
        <v>-0.404047568736132</v>
      </c>
      <c r="V728" s="0" t="n">
        <v>0.889508555701468</v>
      </c>
      <c r="W728" s="0" t="n">
        <v>0.175426748683094</v>
      </c>
      <c r="X728" s="0" t="n">
        <v>1.70595740200952</v>
      </c>
      <c r="Y728" s="0" t="n">
        <v>1.08946551335976</v>
      </c>
      <c r="Z728" s="0" t="n">
        <v>-0.384204668080201</v>
      </c>
      <c r="AA728" s="0" t="n">
        <v>0.151547965288046</v>
      </c>
      <c r="AB728" s="0" t="n">
        <v>0.0563704816158861</v>
      </c>
      <c r="AC728" s="0" t="n">
        <v>0.0268164512817748</v>
      </c>
      <c r="AD728" s="0" t="n">
        <v>-0.0717784587322967</v>
      </c>
      <c r="AE728" s="0" t="n">
        <v>0.418533545598621</v>
      </c>
      <c r="AF728" s="0" t="n">
        <v>0.929419456952019</v>
      </c>
      <c r="AG728" s="0" t="n">
        <v>0.771754002926173</v>
      </c>
      <c r="AH728" s="0" t="n">
        <v>-0.98084228739026</v>
      </c>
      <c r="AI728" s="0" t="n">
        <v>-1.80712959263474</v>
      </c>
      <c r="AJ728" s="0" t="n">
        <v>0.0386796727980254</v>
      </c>
      <c r="AK728" s="0" t="n">
        <v>0.82789938460337</v>
      </c>
      <c r="AL728" s="0" t="n">
        <v>-0.632041974313324</v>
      </c>
      <c r="AM728" s="0" t="n">
        <v>-2.15776708500925</v>
      </c>
      <c r="AN728" s="0" t="n">
        <v>0.115732063932228</v>
      </c>
      <c r="AO728" s="0" t="n">
        <v>-0.390883769796346</v>
      </c>
      <c r="AP728" s="0" t="n">
        <v>-2.45316186919808</v>
      </c>
      <c r="AQ728" s="0" t="n">
        <v>0.248910509981215</v>
      </c>
      <c r="AR728" s="0" t="n">
        <v>-0.442198597738752</v>
      </c>
      <c r="AS728" s="0" t="n">
        <v>-0.0206182448891923</v>
      </c>
      <c r="AT728" s="0" t="n">
        <v>0.962932062975597</v>
      </c>
      <c r="AU728" s="0" t="n">
        <v>-1.06163952295901</v>
      </c>
      <c r="AV728" s="0" t="n">
        <v>-0.659748593534459</v>
      </c>
      <c r="AW728" s="0" t="n">
        <v>-1.06069819594268</v>
      </c>
      <c r="AX728" s="0" t="n">
        <v>-0.741101757739671</v>
      </c>
      <c r="AY728" s="0" t="n">
        <v>1.75198692886625</v>
      </c>
      <c r="AZ728" s="0" t="n">
        <v>0.173097305378178</v>
      </c>
      <c r="BA728" s="0" t="n">
        <v>0.171233978107921</v>
      </c>
      <c r="BB728" s="0" t="n">
        <v>1.34434003484785</v>
      </c>
      <c r="BC728" s="0" t="n">
        <v>1.36521521199029</v>
      </c>
      <c r="BD728" s="0" t="n">
        <v>-1.01957084552851</v>
      </c>
      <c r="BE728" s="0" t="n">
        <v>-1.02034391602501</v>
      </c>
      <c r="BF728" s="0" t="n">
        <v>-1.38231371238362</v>
      </c>
      <c r="BG728" s="0" t="n">
        <v>0.640940243101795</v>
      </c>
      <c r="BH728" s="0" t="n">
        <v>-0.700138116371818</v>
      </c>
      <c r="BI728" s="0" t="n">
        <v>-0.224521272684797</v>
      </c>
      <c r="BJ728" s="0" t="n">
        <v>-1.23163545140415</v>
      </c>
      <c r="BK728" s="0" t="n">
        <v>-0.895774974196684</v>
      </c>
      <c r="BL728" s="0" t="n">
        <v>0.221306208914029</v>
      </c>
      <c r="BM728" s="0" t="n">
        <v>0.170612111105584</v>
      </c>
      <c r="BN728" s="0" t="n">
        <v>-0.449549588665832</v>
      </c>
      <c r="BO728" s="0" t="n">
        <v>0.435796891906648</v>
      </c>
      <c r="BP728" s="0" t="n">
        <v>-1.08683934740839</v>
      </c>
      <c r="BQ728" s="0" t="n">
        <v>0.487887064082315</v>
      </c>
      <c r="BR728" s="0" t="n">
        <v>-0.454888322565239</v>
      </c>
      <c r="BS728" s="0" t="n">
        <v>0.211048245546408</v>
      </c>
      <c r="BT728" s="0" t="n">
        <v>0.612175199421472</v>
      </c>
      <c r="BU728" s="0" t="n">
        <v>0.555921815248439</v>
      </c>
      <c r="BV728" s="0" t="n">
        <v>-0.146442289405968</v>
      </c>
      <c r="BW728" s="0" t="n">
        <v>1.45534613693599</v>
      </c>
      <c r="BX728" s="0" t="n">
        <v>0.970990186033305</v>
      </c>
      <c r="BY728" s="0" t="n">
        <v>-0.44118678488303</v>
      </c>
      <c r="BZ728" s="0" t="n">
        <v>0.759243903303286</v>
      </c>
      <c r="CA728" s="0" t="n">
        <v>-0.269242264039349</v>
      </c>
      <c r="CB728" s="0" t="n">
        <v>1.29359250422567</v>
      </c>
      <c r="CC728" s="0" t="n">
        <v>-1.33179582917364</v>
      </c>
      <c r="CD728" s="0" t="n">
        <v>-0.0343925421475433</v>
      </c>
      <c r="CE728" s="0" t="n">
        <v>0.248278411163483</v>
      </c>
      <c r="CF728" s="0" t="n">
        <v>-0.470469103674986</v>
      </c>
      <c r="CG728" s="0" t="n">
        <v>0.393031314160908</v>
      </c>
      <c r="CH728" s="0" t="n">
        <v>0.424887502958882</v>
      </c>
      <c r="CI728" s="0" t="n">
        <v>0.20104607756366</v>
      </c>
      <c r="CJ728" s="0" t="n">
        <v>0.0361535512638511</v>
      </c>
      <c r="CK728" s="0" t="n">
        <v>0.195194616026129</v>
      </c>
      <c r="CL728" s="0" t="n">
        <v>0.160065383170149</v>
      </c>
      <c r="CM728" s="0" t="n">
        <v>-0.677252955938457</v>
      </c>
      <c r="CN728" s="0" t="n">
        <v>-0.668906068312936</v>
      </c>
      <c r="CO728" s="0" t="n">
        <v>0.229701981879771</v>
      </c>
      <c r="CP728" s="0" t="n">
        <v>-0.105571871245047</v>
      </c>
      <c r="CQ728" s="0" t="n">
        <v>1.46066213346785</v>
      </c>
      <c r="CR728" s="0" t="n">
        <v>0.336203811457381</v>
      </c>
      <c r="CS728" s="0" t="n">
        <v>0.515040028403746</v>
      </c>
      <c r="CT728" s="0" t="n">
        <v>1.41506916406797</v>
      </c>
      <c r="CU728" s="0" t="n">
        <v>0.361569618689828</v>
      </c>
      <c r="CV728" s="0" t="n">
        <v>0.989666659734212</v>
      </c>
      <c r="CW728" s="0" t="n">
        <v>-1.55606358021032</v>
      </c>
      <c r="CX728" s="0" t="n">
        <v>0.848551735543879</v>
      </c>
      <c r="CZ728" s="0" t="n">
        <f aca="false">IF(CHOOSE(MATCH(G$5,$B$10:$E$10,0),$B728,$C728,$D728,$E728)*G$6+G728*G$7&lt;G$2,G$3*G$4,0)</f>
        <v>0</v>
      </c>
      <c r="DA728" s="0" t="n">
        <f aca="false">IF(CHOOSE(MATCH(H$5,$B$10:$E$10,0),$B728,$C728,$D728,$E728)*H$6+H728*H$7&lt;H$2,H$3*H$4,0)</f>
        <v>0</v>
      </c>
      <c r="DB728" s="0" t="n">
        <f aca="false">IF(CHOOSE(MATCH(I$5,$B$10:$E$10,0),$B728,$C728,$D728,$E728)*I$6+I728*I$7&lt;I$2,I$3*I$4,0)</f>
        <v>0</v>
      </c>
      <c r="DC728" s="0" t="n">
        <f aca="false">IF(CHOOSE(MATCH(J$5,$B$10:$E$10,0),$B728,$C728,$D728,$E728)*J$6+J728*J$7&lt;J$2,J$3*J$4,0)</f>
        <v>0</v>
      </c>
      <c r="DD728" s="0" t="n">
        <f aca="false">IF(CHOOSE(MATCH(K$5,$B$10:$E$10,0),$B728,$C728,$D728,$E728)*K$6+K728*K$7&lt;K$2,K$3*K$4,0)</f>
        <v>0</v>
      </c>
      <c r="DE728" s="0" t="n">
        <f aca="false">IF(CHOOSE(MATCH(L$5,$B$10:$E$10,0),$B728,$C728,$D728,$E728)*L$6+L728*L$7&lt;L$2,L$3*L$4,0)</f>
        <v>0</v>
      </c>
      <c r="DF728" s="0" t="n">
        <f aca="false">IF(CHOOSE(MATCH(M$5,$B$10:$E$10,0),$B728,$C728,$D728,$E728)*M$6+M728*M$7&lt;M$2,M$3*M$4,0)</f>
        <v>0</v>
      </c>
      <c r="DG728" s="0" t="n">
        <f aca="false">IF(CHOOSE(MATCH(N$5,$B$10:$E$10,0),$B728,$C728,$D728,$E728)*N$6+N728*N$7&lt;N$2,N$3*N$4,0)</f>
        <v>0</v>
      </c>
      <c r="DH728" s="0" t="n">
        <f aca="false">IF(CHOOSE(MATCH(O$5,$B$10:$E$10,0),$B728,$C728,$D728,$E728)*O$6+O728*O$7&lt;O$2,O$3*O$4,0)</f>
        <v>0</v>
      </c>
      <c r="DI728" s="0" t="n">
        <f aca="false">IF(CHOOSE(MATCH(P$5,$B$10:$E$10,0),$B728,$C728,$D728,$E728)*P$6+P728*P$7&lt;P$2,P$3*P$4,0)</f>
        <v>0</v>
      </c>
      <c r="DJ728" s="0" t="n">
        <f aca="false">IF(CHOOSE(MATCH(Q$5,$B$10:$E$10,0),$B728,$C728,$D728,$E728)*Q$6+Q728*Q$7&lt;Q$2,Q$3*Q$4,0)</f>
        <v>0</v>
      </c>
      <c r="DK728" s="0" t="n">
        <f aca="false">IF(CHOOSE(MATCH(R$5,$B$10:$E$10,0),$B728,$C728,$D728,$E728)*R$6+R728*R$7&lt;R$2,R$3*R$4,0)</f>
        <v>0</v>
      </c>
      <c r="DL728" s="0" t="n">
        <f aca="false">IF(CHOOSE(MATCH(S$5,$B$10:$E$10,0),$B728,$C728,$D728,$E728)*S$6+S728*S$7&lt;S$2,S$3*S$4,0)</f>
        <v>0</v>
      </c>
      <c r="DM728" s="0" t="n">
        <f aca="false">IF(CHOOSE(MATCH(T$5,$B$10:$E$10,0),$B728,$C728,$D728,$E728)*T$6+T728*T$7&lt;T$2,T$3*T$4,0)</f>
        <v>0</v>
      </c>
      <c r="DN728" s="0" t="n">
        <f aca="false">IF(CHOOSE(MATCH(U$5,$B$10:$E$10,0),$B728,$C728,$D728,$E728)*U$6+U728*U$7&lt;U$2,U$3*U$4,0)</f>
        <v>0</v>
      </c>
      <c r="DO728" s="0" t="n">
        <f aca="false">IF(CHOOSE(MATCH(V$5,$B$10:$E$10,0),$B728,$C728,$D728,$E728)*V$6+V728*V$7&lt;V$2,V$3*V$4,0)</f>
        <v>0</v>
      </c>
      <c r="DP728" s="0" t="n">
        <f aca="false">IF(CHOOSE(MATCH(W$5,$B$10:$E$10,0),$B728,$C728,$D728,$E728)*W$6+W728*W$7&lt;W$2,W$3*W$4,0)</f>
        <v>0</v>
      </c>
      <c r="DQ728" s="0" t="n">
        <f aca="false">IF(CHOOSE(MATCH(X$5,$B$10:$E$10,0),$B728,$C728,$D728,$E728)*X$6+X728*X$7&lt;X$2,X$3*X$4,0)</f>
        <v>0</v>
      </c>
      <c r="DR728" s="0" t="n">
        <f aca="false">IF(CHOOSE(MATCH(Y$5,$B$10:$E$10,0),$B728,$C728,$D728,$E728)*Y$6+Y728*Y$7&lt;Y$2,Y$3*Y$4,0)</f>
        <v>0</v>
      </c>
      <c r="DS728" s="0" t="n">
        <f aca="false">IF(CHOOSE(MATCH(Z$5,$B$10:$E$10,0),$B728,$C728,$D728,$E728)*Z$6+Z728*Z$7&lt;Z$2,Z$3*Z$4,0)</f>
        <v>0</v>
      </c>
      <c r="DT728" s="0" t="n">
        <f aca="false">IF(CHOOSE(MATCH(AA$5,$B$10:$E$10,0),$B728,$C728,$D728,$E728)*AA$6+AA728*AA$7&lt;AA$2,AA$3*AA$4,0)</f>
        <v>0</v>
      </c>
      <c r="DU728" s="0" t="n">
        <f aca="false">IF(CHOOSE(MATCH(AB$5,$B$10:$E$10,0),$B728,$C728,$D728,$E728)*AB$6+AB728*AB$7&lt;AB$2,AB$3*AB$4,0)</f>
        <v>0</v>
      </c>
      <c r="DV728" s="0" t="n">
        <f aca="false">IF(CHOOSE(MATCH(AC$5,$B$10:$E$10,0),$B728,$C728,$D728,$E728)*AC$6+AC728*AC$7&lt;AC$2,AC$3*AC$4,0)</f>
        <v>0</v>
      </c>
      <c r="DW728" s="0" t="n">
        <f aca="false">IF(CHOOSE(MATCH(AD$5,$B$10:$E$10,0),$B728,$C728,$D728,$E728)*AD$6+AD728*AD$7&lt;AD$2,AD$3*AD$4,0)</f>
        <v>0</v>
      </c>
      <c r="DX728" s="0" t="n">
        <f aca="false">IF(CHOOSE(MATCH(AE$5,$B$10:$E$10,0),$B728,$C728,$D728,$E728)*AE$6+AE728*AE$7&lt;AE$2,AE$3*AE$4,0)</f>
        <v>0</v>
      </c>
      <c r="DY728" s="0" t="n">
        <f aca="false">IF(CHOOSE(MATCH(AF$5,$B$10:$E$10,0),$B728,$C728,$D728,$E728)*AF$6+AF728*AF$7&lt;AF$2,AF$3*AF$4,0)</f>
        <v>0</v>
      </c>
      <c r="DZ728" s="0" t="n">
        <f aca="false">IF(CHOOSE(MATCH(AG$5,$B$10:$E$10,0),$B728,$C728,$D728,$E728)*AG$6+AG728*AG$7&lt;AG$2,AG$3*AG$4,0)</f>
        <v>0</v>
      </c>
      <c r="EA728" s="0" t="n">
        <f aca="false">IF(CHOOSE(MATCH(AH$5,$B$10:$E$10,0),$B728,$C728,$D728,$E728)*AH$6+AH728*AH$7&lt;AH$2,AH$3*AH$4,0)</f>
        <v>0</v>
      </c>
      <c r="EB728" s="0" t="n">
        <f aca="false">IF(CHOOSE(MATCH(AI$5,$B$10:$E$10,0),$B728,$C728,$D728,$E728)*AI$6+AI728*AI$7&lt;AI$2,AI$3*AI$4,0)</f>
        <v>0</v>
      </c>
      <c r="EC728" s="0" t="n">
        <f aca="false">IF(CHOOSE(MATCH(AJ$5,$B$10:$E$10,0),$B728,$C728,$D728,$E728)*AJ$6+AJ728*AJ$7&lt;AJ$2,AJ$3*AJ$4,0)</f>
        <v>0</v>
      </c>
      <c r="ED728" s="0" t="n">
        <f aca="false">IF(CHOOSE(MATCH(AK$5,$B$10:$E$10,0),$B728,$C728,$D728,$E728)*AK$6+AK728*AK$7&lt;AK$2,AK$3*AK$4,0)</f>
        <v>0</v>
      </c>
      <c r="EE728" s="0" t="n">
        <f aca="false">IF(CHOOSE(MATCH(AL$5,$B$10:$E$10,0),$B728,$C728,$D728,$E728)*AL$6+AL728*AL$7&lt;AL$2,AL$3*AL$4,0)</f>
        <v>0</v>
      </c>
      <c r="EF728" s="0" t="n">
        <f aca="false">IF(CHOOSE(MATCH(AM$5,$B$10:$E$10,0),$B728,$C728,$D728,$E728)*AM$6+AM728*AM$7&lt;AM$2,AM$3*AM$4,0)</f>
        <v>0</v>
      </c>
      <c r="EG728" s="0" t="n">
        <f aca="false">IF(CHOOSE(MATCH(AN$5,$B$10:$E$10,0),$B728,$C728,$D728,$E728)*AN$6+AN728*AN$7&lt;AN$2,AN$3*AN$4,0)</f>
        <v>0</v>
      </c>
      <c r="EH728" s="0" t="n">
        <f aca="false">IF(CHOOSE(MATCH(AO$5,$B$10:$E$10,0),$B728,$C728,$D728,$E728)*AO$6+AO728*AO$7&lt;AO$2,AO$3*AO$4,0)</f>
        <v>0</v>
      </c>
      <c r="EI728" s="0" t="n">
        <f aca="false">IF(CHOOSE(MATCH(AP$5,$B$10:$E$10,0),$B728,$C728,$D728,$E728)*AP$6+AP728*AP$7&lt;AP$2,AP$3*AP$4,0)</f>
        <v>0.5</v>
      </c>
      <c r="EJ728" s="0" t="n">
        <f aca="false">IF(CHOOSE(MATCH(AQ$5,$B$10:$E$10,0),$B728,$C728,$D728,$E728)*AQ$6+AQ728*AQ$7&lt;AQ$2,AQ$3*AQ$4,0)</f>
        <v>0</v>
      </c>
      <c r="EK728" s="0" t="n">
        <f aca="false">IF(CHOOSE(MATCH(AR$5,$B$10:$E$10,0),$B728,$C728,$D728,$E728)*AR$6+AR728*AR$7&lt;AR$2,AR$3*AR$4,0)</f>
        <v>0</v>
      </c>
      <c r="EL728" s="0" t="n">
        <f aca="false">IF(CHOOSE(MATCH(AS$5,$B$10:$E$10,0),$B728,$C728,$D728,$E728)*AS$6+AS728*AS$7&lt;AS$2,AS$3*AS$4,0)</f>
        <v>0</v>
      </c>
      <c r="EM728" s="0" t="n">
        <f aca="false">IF(CHOOSE(MATCH(AT$5,$B$10:$E$10,0),$B728,$C728,$D728,$E728)*AT$6+AT728*AT$7&lt;AT$2,AT$3*AT$4,0)</f>
        <v>0</v>
      </c>
      <c r="EN728" s="0" t="n">
        <f aca="false">IF(CHOOSE(MATCH(AU$5,$B$10:$E$10,0),$B728,$C728,$D728,$E728)*AU$6+AU728*AU$7&lt;AU$2,AU$3*AU$4,0)</f>
        <v>0</v>
      </c>
      <c r="EO728" s="0" t="n">
        <f aca="false">IF(CHOOSE(MATCH(AV$5,$B$10:$E$10,0),$B728,$C728,$D728,$E728)*AV$6+AV728*AV$7&lt;AV$2,AV$3*AV$4,0)</f>
        <v>0</v>
      </c>
      <c r="EP728" s="0" t="n">
        <f aca="false">IF(CHOOSE(MATCH(AW$5,$B$10:$E$10,0),$B728,$C728,$D728,$E728)*AW$6+AW728*AW$7&lt;AW$2,AW$3*AW$4,0)</f>
        <v>0</v>
      </c>
      <c r="EQ728" s="0" t="n">
        <f aca="false">IF(CHOOSE(MATCH(AX$5,$B$10:$E$10,0),$B728,$C728,$D728,$E728)*AX$6+AX728*AX$7&lt;AX$2,AX$3*AX$4,0)</f>
        <v>0</v>
      </c>
      <c r="ER728" s="0" t="n">
        <f aca="false">IF(CHOOSE(MATCH(AY$5,$B$10:$E$10,0),$B728,$C728,$D728,$E728)*AY$6+AY728*AY$7&lt;AY$2,AY$3*AY$4,0)</f>
        <v>0</v>
      </c>
      <c r="ES728" s="0" t="n">
        <f aca="false">IF(CHOOSE(MATCH(AZ$5,$B$10:$E$10,0),$B728,$C728,$D728,$E728)*AZ$6+AZ728*AZ$7&lt;AZ$2,AZ$3*AZ$4,0)</f>
        <v>0</v>
      </c>
      <c r="ET728" s="0" t="n">
        <f aca="false">IF(CHOOSE(MATCH(BA$5,$B$10:$E$10,0),$B728,$C728,$D728,$E728)*BA$6+BA728*BA$7&lt;BA$2,BA$3*BA$4,0)</f>
        <v>0</v>
      </c>
      <c r="EU728" s="0" t="n">
        <f aca="false">IF(CHOOSE(MATCH(BB$5,$B$10:$E$10,0),$B728,$C728,$D728,$E728)*BB$6+BB728*BB$7&lt;BB$2,BB$3*BB$4,0)</f>
        <v>0</v>
      </c>
      <c r="EV728" s="0" t="n">
        <f aca="false">IF(CHOOSE(MATCH(BC$5,$B$10:$E$10,0),$B728,$C728,$D728,$E728)*BC$6+BC728*BC$7&lt;BC$2,BC$3*BC$4,0)</f>
        <v>0</v>
      </c>
      <c r="EW728" s="0" t="n">
        <f aca="false">IF(CHOOSE(MATCH(BD$5,$B$10:$E$10,0),$B728,$C728,$D728,$E728)*BD$6+BD728*BD$7&lt;BD$2,BD$3*BD$4,0)</f>
        <v>0</v>
      </c>
      <c r="EX728" s="0" t="n">
        <f aca="false">IF(CHOOSE(MATCH(BE$5,$B$10:$E$10,0),$B728,$C728,$D728,$E728)*BE$6+BE728*BE$7&lt;BE$2,BE$3*BE$4,0)</f>
        <v>0</v>
      </c>
      <c r="EY728" s="0" t="n">
        <f aca="false">IF(CHOOSE(MATCH(BF$5,$B$10:$E$10,0),$B728,$C728,$D728,$E728)*BF$6+BF728*BF$7&lt;BF$2,BF$3*BF$4,0)</f>
        <v>0</v>
      </c>
      <c r="EZ728" s="0" t="n">
        <f aca="false">IF(CHOOSE(MATCH(BG$5,$B$10:$E$10,0),$B728,$C728,$D728,$E728)*BG$6+BG728*BG$7&lt;BG$2,BG$3*BG$4,0)</f>
        <v>0</v>
      </c>
      <c r="FA728" s="0" t="n">
        <f aca="false">IF(CHOOSE(MATCH(BH$5,$B$10:$E$10,0),$B728,$C728,$D728,$E728)*BH$6+BH728*BH$7&lt;BH$2,BH$3*BH$4,0)</f>
        <v>0</v>
      </c>
      <c r="FB728" s="0" t="n">
        <f aca="false">IF(CHOOSE(MATCH(BI$5,$B$10:$E$10,0),$B728,$C728,$D728,$E728)*BI$6+BI728*BI$7&lt;BI$2,BI$3*BI$4,0)</f>
        <v>0</v>
      </c>
      <c r="FC728" s="0" t="n">
        <f aca="false">IF(CHOOSE(MATCH(BJ$5,$B$10:$E$10,0),$B728,$C728,$D728,$E728)*BJ$6+BJ728*BJ$7&lt;BJ$2,BJ$3*BJ$4,0)</f>
        <v>0</v>
      </c>
      <c r="FD728" s="0" t="n">
        <f aca="false">IF(CHOOSE(MATCH(BK$5,$B$10:$E$10,0),$B728,$C728,$D728,$E728)*BK$6+BK728*BK$7&lt;BK$2,BK$3*BK$4,0)</f>
        <v>0</v>
      </c>
      <c r="FE728" s="0" t="n">
        <f aca="false">IF(CHOOSE(MATCH(BL$5,$B$10:$E$10,0),$B728,$C728,$D728,$E728)*BL$6+BL728*BL$7&lt;BL$2,BL$3*BL$4,0)</f>
        <v>0</v>
      </c>
      <c r="FF728" s="0" t="n">
        <f aca="false">IF(CHOOSE(MATCH(BM$5,$B$10:$E$10,0),$B728,$C728,$D728,$E728)*BM$6+BM728*BM$7&lt;BM$2,BM$3*BM$4,0)</f>
        <v>0</v>
      </c>
      <c r="FG728" s="0" t="n">
        <f aca="false">IF(CHOOSE(MATCH(BN$5,$B$10:$E$10,0),$B728,$C728,$D728,$E728)*BN$6+BN728*BN$7&lt;BN$2,BN$3*BN$4,0)</f>
        <v>0</v>
      </c>
      <c r="FH728" s="0" t="n">
        <f aca="false">IF(CHOOSE(MATCH(BO$5,$B$10:$E$10,0),$B728,$C728,$D728,$E728)*BO$6+BO728*BO$7&lt;BO$2,BO$3*BO$4,0)</f>
        <v>0</v>
      </c>
      <c r="FI728" s="0" t="n">
        <f aca="false">IF(CHOOSE(MATCH(BP$5,$B$10:$E$10,0),$B728,$C728,$D728,$E728)*BP$6+BP728*BP$7&lt;BP$2,BP$3*BP$4,0)</f>
        <v>0</v>
      </c>
      <c r="FJ728" s="0" t="n">
        <f aca="false">IF(CHOOSE(MATCH(BQ$5,$B$10:$E$10,0),$B728,$C728,$D728,$E728)*BQ$6+BQ728*BQ$7&lt;BQ$2,BQ$3*BQ$4,0)</f>
        <v>0</v>
      </c>
      <c r="FK728" s="0" t="n">
        <f aca="false">IF(CHOOSE(MATCH(BR$5,$B$10:$E$10,0),$B728,$C728,$D728,$E728)*BR$6+BR728*BR$7&lt;BR$2,BR$3*BR$4,0)</f>
        <v>0</v>
      </c>
      <c r="FL728" s="0" t="n">
        <f aca="false">IF(CHOOSE(MATCH(BS$5,$B$10:$E$10,0),$B728,$C728,$D728,$E728)*BS$6+BS728*BS$7&lt;BS$2,BS$3*BS$4,0)</f>
        <v>0</v>
      </c>
      <c r="FM728" s="0" t="n">
        <f aca="false">IF(CHOOSE(MATCH(BT$5,$B$10:$E$10,0),$B728,$C728,$D728,$E728)*BT$6+BT728*BT$7&lt;BT$2,BT$3*BT$4,0)</f>
        <v>0</v>
      </c>
      <c r="FN728" s="0" t="n">
        <f aca="false">IF(CHOOSE(MATCH(BU$5,$B$10:$E$10,0),$B728,$C728,$D728,$E728)*BU$6+BU728*BU$7&lt;BU$2,BU$3*BU$4,0)</f>
        <v>0</v>
      </c>
      <c r="FO728" s="0" t="n">
        <f aca="false">IF(CHOOSE(MATCH(BV$5,$B$10:$E$10,0),$B728,$C728,$D728,$E728)*BV$6+BV728*BV$7&lt;BV$2,BV$3*BV$4,0)</f>
        <v>0</v>
      </c>
      <c r="FP728" s="0" t="n">
        <f aca="false">IF(CHOOSE(MATCH(BW$5,$B$10:$E$10,0),$B728,$C728,$D728,$E728)*BW$6+BW728*BW$7&lt;BW$2,BW$3*BW$4,0)</f>
        <v>0</v>
      </c>
      <c r="FQ728" s="0" t="n">
        <f aca="false">IF(CHOOSE(MATCH(BX$5,$B$10:$E$10,0),$B728,$C728,$D728,$E728)*BX$6+BX728*BX$7&lt;BX$2,BX$3*BX$4,0)</f>
        <v>0</v>
      </c>
      <c r="FR728" s="0" t="n">
        <f aca="false">IF(CHOOSE(MATCH(BY$5,$B$10:$E$10,0),$B728,$C728,$D728,$E728)*BY$6+BY728*BY$7&lt;BY$2,BY$3*BY$4,0)</f>
        <v>0</v>
      </c>
      <c r="FS728" s="0" t="n">
        <f aca="false">IF(CHOOSE(MATCH(BZ$5,$B$10:$E$10,0),$B728,$C728,$D728,$E728)*BZ$6+BZ728*BZ$7&lt;BZ$2,BZ$3*BZ$4,0)</f>
        <v>0</v>
      </c>
      <c r="FT728" s="0" t="n">
        <f aca="false">IF(CHOOSE(MATCH(CA$5,$B$10:$E$10,0),$B728,$C728,$D728,$E728)*CA$6+CA728*CA$7&lt;CA$2,CA$3*CA$4,0)</f>
        <v>0</v>
      </c>
      <c r="FU728" s="0" t="n">
        <f aca="false">IF(CHOOSE(MATCH(CB$5,$B$10:$E$10,0),$B728,$C728,$D728,$E728)*CB$6+CB728*CB$7&lt;CB$2,CB$3*CB$4,0)</f>
        <v>0</v>
      </c>
      <c r="FV728" s="0" t="n">
        <f aca="false">IF(CHOOSE(MATCH(CC$5,$B$10:$E$10,0),$B728,$C728,$D728,$E728)*CC$6+CC728*CC$7&lt;CC$2,CC$3*CC$4,0)</f>
        <v>0</v>
      </c>
      <c r="FW728" s="0" t="n">
        <f aca="false">IF(CHOOSE(MATCH(CD$5,$B$10:$E$10,0),$B728,$C728,$D728,$E728)*CD$6+CD728*CD$7&lt;CD$2,CD$3*CD$4,0)</f>
        <v>0</v>
      </c>
      <c r="FX728" s="0" t="n">
        <f aca="false">IF(CHOOSE(MATCH(CE$5,$B$10:$E$10,0),$B728,$C728,$D728,$E728)*CE$6+CE728*CE$7&lt;CE$2,CE$3*CE$4,0)</f>
        <v>0</v>
      </c>
      <c r="FY728" s="0" t="n">
        <f aca="false">IF(CHOOSE(MATCH(CF$5,$B$10:$E$10,0),$B728,$C728,$D728,$E728)*CF$6+CF728*CF$7&lt;CF$2,CF$3*CF$4,0)</f>
        <v>0</v>
      </c>
      <c r="FZ728" s="0" t="n">
        <f aca="false">IF(CHOOSE(MATCH(CG$5,$B$10:$E$10,0),$B728,$C728,$D728,$E728)*CG$6+CG728*CG$7&lt;CG$2,CG$3*CG$4,0)</f>
        <v>0</v>
      </c>
      <c r="GA728" s="0" t="n">
        <f aca="false">IF(CHOOSE(MATCH(CH$5,$B$10:$E$10,0),$B728,$C728,$D728,$E728)*CH$6+CH728*CH$7&lt;CH$2,CH$3*CH$4,0)</f>
        <v>0</v>
      </c>
      <c r="GB728" s="0" t="n">
        <f aca="false">IF(CHOOSE(MATCH(CI$5,$B$10:$E$10,0),$B728,$C728,$D728,$E728)*CI$6+CI728*CI$7&lt;CI$2,CI$3*CI$4,0)</f>
        <v>0</v>
      </c>
      <c r="GC728" s="0" t="n">
        <f aca="false">IF(CHOOSE(MATCH(CJ$5,$B$10:$E$10,0),$B728,$C728,$D728,$E728)*CJ$6+CJ728*CJ$7&lt;CJ$2,CJ$3*CJ$4,0)</f>
        <v>0</v>
      </c>
      <c r="GD728" s="0" t="n">
        <f aca="false">IF(CHOOSE(MATCH(CK$5,$B$10:$E$10,0),$B728,$C728,$D728,$E728)*CK$6+CK728*CK$7&lt;CK$2,CK$3*CK$4,0)</f>
        <v>0</v>
      </c>
      <c r="GE728" s="0" t="n">
        <f aca="false">IF(CHOOSE(MATCH(CL$5,$B$10:$E$10,0),$B728,$C728,$D728,$E728)*CL$6+CL728*CL$7&lt;CL$2,CL$3*CL$4,0)</f>
        <v>0</v>
      </c>
      <c r="GF728" s="0" t="n">
        <f aca="false">IF(CHOOSE(MATCH(CM$5,$B$10:$E$10,0),$B728,$C728,$D728,$E728)*CM$6+CM728*CM$7&lt;CM$2,CM$3*CM$4,0)</f>
        <v>0</v>
      </c>
      <c r="GG728" s="0" t="n">
        <f aca="false">IF(CHOOSE(MATCH(CN$5,$B$10:$E$10,0),$B728,$C728,$D728,$E728)*CN$6+CN728*CN$7&lt;CN$2,CN$3*CN$4,0)</f>
        <v>0</v>
      </c>
      <c r="GH728" s="0" t="n">
        <f aca="false">IF(CHOOSE(MATCH(CO$5,$B$10:$E$10,0),$B728,$C728,$D728,$E728)*CO$6+CO728*CO$7&lt;CO$2,CO$3*CO$4,0)</f>
        <v>0</v>
      </c>
      <c r="GI728" s="0" t="n">
        <f aca="false">IF(CHOOSE(MATCH(CP$5,$B$10:$E$10,0),$B728,$C728,$D728,$E728)*CP$6+CP728*CP$7&lt;CP$2,CP$3*CP$4,0)</f>
        <v>0</v>
      </c>
      <c r="GJ728" s="0" t="n">
        <f aca="false">IF(CHOOSE(MATCH(CQ$5,$B$10:$E$10,0),$B728,$C728,$D728,$E728)*CQ$6+CQ728*CQ$7&lt;CQ$2,CQ$3*CQ$4,0)</f>
        <v>0</v>
      </c>
      <c r="GK728" s="0" t="n">
        <f aca="false">IF(CHOOSE(MATCH(CR$5,$B$10:$E$10,0),$B728,$C728,$D728,$E728)*CR$6+CR728*CR$7&lt;CR$2,CR$3*CR$4,0)</f>
        <v>0</v>
      </c>
      <c r="GL728" s="0" t="n">
        <f aca="false">IF(CHOOSE(MATCH(CS$5,$B$10:$E$10,0),$B728,$C728,$D728,$E728)*CS$6+CS728*CS$7&lt;CS$2,CS$3*CS$4,0)</f>
        <v>0</v>
      </c>
      <c r="GM728" s="0" t="n">
        <f aca="false">IF(CHOOSE(MATCH(CT$5,$B$10:$E$10,0),$B728,$C728,$D728,$E728)*CT$6+CT728*CT$7&lt;CT$2,CT$3*CT$4,0)</f>
        <v>0</v>
      </c>
      <c r="GN728" s="0" t="n">
        <f aca="false">IF(CHOOSE(MATCH(CU$5,$B$10:$E$10,0),$B728,$C728,$D728,$E728)*CU$6+CU728*CU$7&lt;CU$2,CU$3*CU$4,0)</f>
        <v>0</v>
      </c>
      <c r="GO728" s="0" t="n">
        <f aca="false">IF(CHOOSE(MATCH(CV$5,$B$10:$E$10,0),$B728,$C728,$D728,$E728)*CV$6+CV728*CV$7&lt;CV$2,CV$3*CV$4,0)</f>
        <v>0</v>
      </c>
      <c r="GP728" s="0" t="n">
        <f aca="false">IF(CHOOSE(MATCH(CW$5,$B$10:$E$10,0),$B728,$C728,$D728,$E728)*CW$6+CW728*CW$7&lt;CW$2,CW$3*CW$4,0)</f>
        <v>0</v>
      </c>
      <c r="GQ728" s="0" t="n">
        <f aca="false">IF(CHOOSE(MATCH(CX$5,$B$10:$E$10,0),$B728,$C728,$D728,$E728)*CX$6+CX728*CX$7&lt;CX$2,CX$3*CX$4,0)</f>
        <v>0</v>
      </c>
      <c r="GS728" s="0" t="n">
        <f aca="false">SUM(CZ728:GQ728)</f>
        <v>0.5</v>
      </c>
      <c r="GT728" s="0" t="n">
        <f aca="false">IF(GS728&gt;$GS$6,1,0)</f>
        <v>0</v>
      </c>
    </row>
    <row r="729" customFormat="false" ht="14" hidden="false" customHeight="false" outlineLevel="0" collapsed="false">
      <c r="A729" s="0" t="n">
        <v>719</v>
      </c>
      <c r="B729" s="0" t="n">
        <v>0.0098278181881813</v>
      </c>
      <c r="C729" s="0" t="n">
        <v>1.24815363708888</v>
      </c>
      <c r="D729" s="0" t="n">
        <v>0.480462161929281</v>
      </c>
      <c r="E729" s="0" t="n">
        <v>-1.64127014648166</v>
      </c>
      <c r="G729" s="0" t="n">
        <v>-0.471836756332777</v>
      </c>
      <c r="H729" s="0" t="n">
        <v>-0.974428076006006</v>
      </c>
      <c r="I729" s="0" t="n">
        <v>-1.52523170982022</v>
      </c>
      <c r="J729" s="0" t="n">
        <v>0.452344011137029</v>
      </c>
      <c r="K729" s="0" t="n">
        <v>0.149382231029449</v>
      </c>
      <c r="L729" s="0" t="n">
        <v>-0.418616536990157</v>
      </c>
      <c r="M729" s="0" t="n">
        <v>-0.132923787532491</v>
      </c>
      <c r="N729" s="0" t="n">
        <v>-1.60292529471917</v>
      </c>
      <c r="O729" s="0" t="n">
        <v>-1.18126990855671</v>
      </c>
      <c r="P729" s="0" t="n">
        <v>0.490647380502196</v>
      </c>
      <c r="Q729" s="0" t="n">
        <v>1.46893853525398</v>
      </c>
      <c r="R729" s="0" t="n">
        <v>-1.02939793578116</v>
      </c>
      <c r="S729" s="0" t="n">
        <v>0.740396899345797</v>
      </c>
      <c r="T729" s="0" t="n">
        <v>-0.890759110916406</v>
      </c>
      <c r="U729" s="0" t="n">
        <v>-0.759243903303286</v>
      </c>
      <c r="V729" s="0" t="n">
        <v>-0.134930360218277</v>
      </c>
      <c r="W729" s="0" t="n">
        <v>0.532854755874723</v>
      </c>
      <c r="X729" s="0" t="n">
        <v>1.171795247501</v>
      </c>
      <c r="Y729" s="0" t="n">
        <v>1.06554352896637</v>
      </c>
      <c r="Z729" s="0" t="n">
        <v>1.12260750029236</v>
      </c>
      <c r="AA729" s="0" t="n">
        <v>-1.25432734421338</v>
      </c>
      <c r="AB729" s="0" t="n">
        <v>0.697891664458439</v>
      </c>
      <c r="AC729" s="0" t="n">
        <v>0.47817366066738</v>
      </c>
      <c r="AD729" s="0" t="n">
        <v>1.10778955786373</v>
      </c>
      <c r="AE729" s="0" t="n">
        <v>-1.30050921143265</v>
      </c>
      <c r="AF729" s="0" t="n">
        <v>0.219895355257904</v>
      </c>
      <c r="AG729" s="0" t="n">
        <v>0.0589761839364655</v>
      </c>
      <c r="AH729" s="0" t="n">
        <v>-1.13563146442175</v>
      </c>
      <c r="AI729" s="0" t="n">
        <v>0.422293169322074</v>
      </c>
      <c r="AJ729" s="0" t="n">
        <v>0.629613623459591</v>
      </c>
      <c r="AK729" s="0" t="n">
        <v>0.863449258758919</v>
      </c>
      <c r="AL729" s="0" t="n">
        <v>-0.612544681644067</v>
      </c>
      <c r="AM729" s="0" t="n">
        <v>0.664797425997676</v>
      </c>
      <c r="AN729" s="0" t="n">
        <v>0.0543786882190034</v>
      </c>
      <c r="AO729" s="0" t="n">
        <v>0.373847797163762</v>
      </c>
      <c r="AP729" s="0" t="n">
        <v>-0.71705244408804</v>
      </c>
      <c r="AQ729" s="0" t="n">
        <v>-1.0353937796026</v>
      </c>
      <c r="AR729" s="0" t="n">
        <v>-1.15897364594275</v>
      </c>
      <c r="AS729" s="0" t="n">
        <v>-0.693021320330445</v>
      </c>
      <c r="AT729" s="0" t="n">
        <v>0.577749688090989</v>
      </c>
      <c r="AU729" s="0" t="n">
        <v>-0.21253413251543</v>
      </c>
      <c r="AV729" s="0" t="n">
        <v>0.181878476723796</v>
      </c>
      <c r="AW729" s="0" t="n">
        <v>-1.88802005141042</v>
      </c>
      <c r="AX729" s="0" t="n">
        <v>-0.362387027053046</v>
      </c>
      <c r="AY729" s="0" t="n">
        <v>-0.444815668743104</v>
      </c>
      <c r="AZ729" s="0" t="n">
        <v>1.1208840078325</v>
      </c>
      <c r="BA729" s="0" t="n">
        <v>-0.154798271978507</v>
      </c>
      <c r="BB729" s="0" t="n">
        <v>-1.83114025276154</v>
      </c>
      <c r="BC729" s="0" t="n">
        <v>-0.838399500935338</v>
      </c>
      <c r="BD729" s="0" t="n">
        <v>0.665179413772421</v>
      </c>
      <c r="BE729" s="0" t="n">
        <v>0.664510935166618</v>
      </c>
      <c r="BF729" s="0" t="n">
        <v>2.16808984987438</v>
      </c>
      <c r="BG729" s="0" t="n">
        <v>0.260051820077933</v>
      </c>
      <c r="BH729" s="0" t="n">
        <v>-1.17377339847735</v>
      </c>
      <c r="BI729" s="0" t="n">
        <v>1.05868593891501</v>
      </c>
      <c r="BJ729" s="0" t="n">
        <v>-1.35729351313785</v>
      </c>
      <c r="BK729" s="0" t="n">
        <v>0.465263383375714</v>
      </c>
      <c r="BL729" s="0" t="n">
        <v>0.646492708256119</v>
      </c>
      <c r="BM729" s="0" t="n">
        <v>-0.161072648552363</v>
      </c>
      <c r="BN729" s="0" t="n">
        <v>-1.84522832569201</v>
      </c>
      <c r="BO729" s="0" t="n">
        <v>0.60435127124947</v>
      </c>
      <c r="BP729" s="0" t="n">
        <v>-1.25735823530704</v>
      </c>
      <c r="BQ729" s="0" t="n">
        <v>-0.388490661862306</v>
      </c>
      <c r="BR729" s="0" t="n">
        <v>0.552888650418026</v>
      </c>
      <c r="BS729" s="0" t="n">
        <v>-0.928359895624453</v>
      </c>
      <c r="BT729" s="0" t="n">
        <v>-1.14339172796463</v>
      </c>
      <c r="BU729" s="0" t="n">
        <v>0.606648882239824</v>
      </c>
      <c r="BV729" s="0" t="n">
        <v>0.166500058185193</v>
      </c>
      <c r="BW729" s="0" t="n">
        <v>0.349509718944319</v>
      </c>
      <c r="BX729" s="0" t="n">
        <v>0.333049001710606</v>
      </c>
      <c r="BY729" s="0" t="n">
        <v>0.389480874218862</v>
      </c>
      <c r="BZ729" s="0" t="n">
        <v>-0.756083409214625</v>
      </c>
      <c r="CA729" s="0" t="n">
        <v>-0.981090124696493</v>
      </c>
      <c r="CB729" s="0" t="n">
        <v>-0.956022176978877</v>
      </c>
      <c r="CC729" s="0" t="n">
        <v>0.828870270197513</v>
      </c>
      <c r="CD729" s="0" t="n">
        <v>-1.05294247987331</v>
      </c>
      <c r="CE729" s="0" t="n">
        <v>-0.244651801040163</v>
      </c>
      <c r="CF729" s="0" t="n">
        <v>-0.77350705396384</v>
      </c>
      <c r="CG729" s="0" t="n">
        <v>2.18358763959259</v>
      </c>
      <c r="CH729" s="0" t="n">
        <v>0.279409277936793</v>
      </c>
      <c r="CI729" s="0" t="n">
        <v>0.745840225135908</v>
      </c>
      <c r="CJ729" s="0" t="n">
        <v>-0.606739831710002</v>
      </c>
      <c r="CK729" s="0" t="n">
        <v>-1.82341864274349</v>
      </c>
      <c r="CL729" s="0" t="n">
        <v>0.84734665506403</v>
      </c>
      <c r="CM729" s="0" t="n">
        <v>-0.468589860247448</v>
      </c>
      <c r="CN729" s="0" t="n">
        <v>1.07245341496309</v>
      </c>
      <c r="CO729" s="0" t="n">
        <v>0.847237515699817</v>
      </c>
      <c r="CP729" s="0" t="n">
        <v>-0.575671492697438</v>
      </c>
      <c r="CQ729" s="0" t="n">
        <v>-0.141031932798796</v>
      </c>
      <c r="CR729" s="0" t="n">
        <v>-1.78374648385216</v>
      </c>
      <c r="CS729" s="0" t="n">
        <v>1.05161234387197</v>
      </c>
      <c r="CT729" s="0" t="n">
        <v>0.32465095500811</v>
      </c>
      <c r="CU729" s="0" t="n">
        <v>-1.25516635307577</v>
      </c>
      <c r="CV729" s="0" t="n">
        <v>-0.313141299557174</v>
      </c>
      <c r="CW729" s="0" t="n">
        <v>0.365248524758499</v>
      </c>
      <c r="CX729" s="0" t="n">
        <v>0.0203112904273439</v>
      </c>
      <c r="CZ729" s="0" t="n">
        <f aca="false">IF(CHOOSE(MATCH(G$5,$B$10:$E$10,0),$B729,$C729,$D729,$E729)*G$6+G729*G$7&lt;G$2,G$3*G$4,0)</f>
        <v>0</v>
      </c>
      <c r="DA729" s="0" t="n">
        <f aca="false">IF(CHOOSE(MATCH(H$5,$B$10:$E$10,0),$B729,$C729,$D729,$E729)*H$6+H729*H$7&lt;H$2,H$3*H$4,0)</f>
        <v>0</v>
      </c>
      <c r="DB729" s="0" t="n">
        <f aca="false">IF(CHOOSE(MATCH(I$5,$B$10:$E$10,0),$B729,$C729,$D729,$E729)*I$6+I729*I$7&lt;I$2,I$3*I$4,0)</f>
        <v>0</v>
      </c>
      <c r="DC729" s="0" t="n">
        <f aca="false">IF(CHOOSE(MATCH(J$5,$B$10:$E$10,0),$B729,$C729,$D729,$E729)*J$6+J729*J$7&lt;J$2,J$3*J$4,0)</f>
        <v>0</v>
      </c>
      <c r="DD729" s="0" t="n">
        <f aca="false">IF(CHOOSE(MATCH(K$5,$B$10:$E$10,0),$B729,$C729,$D729,$E729)*K$6+K729*K$7&lt;K$2,K$3*K$4,0)</f>
        <v>0</v>
      </c>
      <c r="DE729" s="0" t="n">
        <f aca="false">IF(CHOOSE(MATCH(L$5,$B$10:$E$10,0),$B729,$C729,$D729,$E729)*L$6+L729*L$7&lt;L$2,L$3*L$4,0)</f>
        <v>0</v>
      </c>
      <c r="DF729" s="0" t="n">
        <f aca="false">IF(CHOOSE(MATCH(M$5,$B$10:$E$10,0),$B729,$C729,$D729,$E729)*M$6+M729*M$7&lt;M$2,M$3*M$4,0)</f>
        <v>0</v>
      </c>
      <c r="DG729" s="0" t="n">
        <f aca="false">IF(CHOOSE(MATCH(N$5,$B$10:$E$10,0),$B729,$C729,$D729,$E729)*N$6+N729*N$7&lt;N$2,N$3*N$4,0)</f>
        <v>0</v>
      </c>
      <c r="DH729" s="0" t="n">
        <f aca="false">IF(CHOOSE(MATCH(O$5,$B$10:$E$10,0),$B729,$C729,$D729,$E729)*O$6+O729*O$7&lt;O$2,O$3*O$4,0)</f>
        <v>0</v>
      </c>
      <c r="DI729" s="0" t="n">
        <f aca="false">IF(CHOOSE(MATCH(P$5,$B$10:$E$10,0),$B729,$C729,$D729,$E729)*P$6+P729*P$7&lt;P$2,P$3*P$4,0)</f>
        <v>0</v>
      </c>
      <c r="DJ729" s="0" t="n">
        <f aca="false">IF(CHOOSE(MATCH(Q$5,$B$10:$E$10,0),$B729,$C729,$D729,$E729)*Q$6+Q729*Q$7&lt;Q$2,Q$3*Q$4,0)</f>
        <v>0</v>
      </c>
      <c r="DK729" s="0" t="n">
        <f aca="false">IF(CHOOSE(MATCH(R$5,$B$10:$E$10,0),$B729,$C729,$D729,$E729)*R$6+R729*R$7&lt;R$2,R$3*R$4,0)</f>
        <v>0</v>
      </c>
      <c r="DL729" s="0" t="n">
        <f aca="false">IF(CHOOSE(MATCH(S$5,$B$10:$E$10,0),$B729,$C729,$D729,$E729)*S$6+S729*S$7&lt;S$2,S$3*S$4,0)</f>
        <v>0</v>
      </c>
      <c r="DM729" s="0" t="n">
        <f aca="false">IF(CHOOSE(MATCH(T$5,$B$10:$E$10,0),$B729,$C729,$D729,$E729)*T$6+T729*T$7&lt;T$2,T$3*T$4,0)</f>
        <v>0</v>
      </c>
      <c r="DN729" s="0" t="n">
        <f aca="false">IF(CHOOSE(MATCH(U$5,$B$10:$E$10,0),$B729,$C729,$D729,$E729)*U$6+U729*U$7&lt;U$2,U$3*U$4,0)</f>
        <v>0</v>
      </c>
      <c r="DO729" s="0" t="n">
        <f aca="false">IF(CHOOSE(MATCH(V$5,$B$10:$E$10,0),$B729,$C729,$D729,$E729)*V$6+V729*V$7&lt;V$2,V$3*V$4,0)</f>
        <v>0</v>
      </c>
      <c r="DP729" s="0" t="n">
        <f aca="false">IF(CHOOSE(MATCH(W$5,$B$10:$E$10,0),$B729,$C729,$D729,$E729)*W$6+W729*W$7&lt;W$2,W$3*W$4,0)</f>
        <v>0</v>
      </c>
      <c r="DQ729" s="0" t="n">
        <f aca="false">IF(CHOOSE(MATCH(X$5,$B$10:$E$10,0),$B729,$C729,$D729,$E729)*X$6+X729*X$7&lt;X$2,X$3*X$4,0)</f>
        <v>0</v>
      </c>
      <c r="DR729" s="0" t="n">
        <f aca="false">IF(CHOOSE(MATCH(Y$5,$B$10:$E$10,0),$B729,$C729,$D729,$E729)*Y$6+Y729*Y$7&lt;Y$2,Y$3*Y$4,0)</f>
        <v>0</v>
      </c>
      <c r="DS729" s="0" t="n">
        <f aca="false">IF(CHOOSE(MATCH(Z$5,$B$10:$E$10,0),$B729,$C729,$D729,$E729)*Z$6+Z729*Z$7&lt;Z$2,Z$3*Z$4,0)</f>
        <v>0</v>
      </c>
      <c r="DT729" s="0" t="n">
        <f aca="false">IF(CHOOSE(MATCH(AA$5,$B$10:$E$10,0),$B729,$C729,$D729,$E729)*AA$6+AA729*AA$7&lt;AA$2,AA$3*AA$4,0)</f>
        <v>0</v>
      </c>
      <c r="DU729" s="0" t="n">
        <f aca="false">IF(CHOOSE(MATCH(AB$5,$B$10:$E$10,0),$B729,$C729,$D729,$E729)*AB$6+AB729*AB$7&lt;AB$2,AB$3*AB$4,0)</f>
        <v>0</v>
      </c>
      <c r="DV729" s="0" t="n">
        <f aca="false">IF(CHOOSE(MATCH(AC$5,$B$10:$E$10,0),$B729,$C729,$D729,$E729)*AC$6+AC729*AC$7&lt;AC$2,AC$3*AC$4,0)</f>
        <v>0</v>
      </c>
      <c r="DW729" s="0" t="n">
        <f aca="false">IF(CHOOSE(MATCH(AD$5,$B$10:$E$10,0),$B729,$C729,$D729,$E729)*AD$6+AD729*AD$7&lt;AD$2,AD$3*AD$4,0)</f>
        <v>0</v>
      </c>
      <c r="DX729" s="0" t="n">
        <f aca="false">IF(CHOOSE(MATCH(AE$5,$B$10:$E$10,0),$B729,$C729,$D729,$E729)*AE$6+AE729*AE$7&lt;AE$2,AE$3*AE$4,0)</f>
        <v>0</v>
      </c>
      <c r="DY729" s="0" t="n">
        <f aca="false">IF(CHOOSE(MATCH(AF$5,$B$10:$E$10,0),$B729,$C729,$D729,$E729)*AF$6+AF729*AF$7&lt;AF$2,AF$3*AF$4,0)</f>
        <v>0</v>
      </c>
      <c r="DZ729" s="0" t="n">
        <f aca="false">IF(CHOOSE(MATCH(AG$5,$B$10:$E$10,0),$B729,$C729,$D729,$E729)*AG$6+AG729*AG$7&lt;AG$2,AG$3*AG$4,0)</f>
        <v>0</v>
      </c>
      <c r="EA729" s="0" t="n">
        <f aca="false">IF(CHOOSE(MATCH(AH$5,$B$10:$E$10,0),$B729,$C729,$D729,$E729)*AH$6+AH729*AH$7&lt;AH$2,AH$3*AH$4,0)</f>
        <v>0</v>
      </c>
      <c r="EB729" s="0" t="n">
        <f aca="false">IF(CHOOSE(MATCH(AI$5,$B$10:$E$10,0),$B729,$C729,$D729,$E729)*AI$6+AI729*AI$7&lt;AI$2,AI$3*AI$4,0)</f>
        <v>0</v>
      </c>
      <c r="EC729" s="0" t="n">
        <f aca="false">IF(CHOOSE(MATCH(AJ$5,$B$10:$E$10,0),$B729,$C729,$D729,$E729)*AJ$6+AJ729*AJ$7&lt;AJ$2,AJ$3*AJ$4,0)</f>
        <v>0</v>
      </c>
      <c r="ED729" s="0" t="n">
        <f aca="false">IF(CHOOSE(MATCH(AK$5,$B$10:$E$10,0),$B729,$C729,$D729,$E729)*AK$6+AK729*AK$7&lt;AK$2,AK$3*AK$4,0)</f>
        <v>0</v>
      </c>
      <c r="EE729" s="0" t="n">
        <f aca="false">IF(CHOOSE(MATCH(AL$5,$B$10:$E$10,0),$B729,$C729,$D729,$E729)*AL$6+AL729*AL$7&lt;AL$2,AL$3*AL$4,0)</f>
        <v>0</v>
      </c>
      <c r="EF729" s="0" t="n">
        <f aca="false">IF(CHOOSE(MATCH(AM$5,$B$10:$E$10,0),$B729,$C729,$D729,$E729)*AM$6+AM729*AM$7&lt;AM$2,AM$3*AM$4,0)</f>
        <v>0</v>
      </c>
      <c r="EG729" s="0" t="n">
        <f aca="false">IF(CHOOSE(MATCH(AN$5,$B$10:$E$10,0),$B729,$C729,$D729,$E729)*AN$6+AN729*AN$7&lt;AN$2,AN$3*AN$4,0)</f>
        <v>0</v>
      </c>
      <c r="EH729" s="0" t="n">
        <f aca="false">IF(CHOOSE(MATCH(AO$5,$B$10:$E$10,0),$B729,$C729,$D729,$E729)*AO$6+AO729*AO$7&lt;AO$2,AO$3*AO$4,0)</f>
        <v>0</v>
      </c>
      <c r="EI729" s="0" t="n">
        <f aca="false">IF(CHOOSE(MATCH(AP$5,$B$10:$E$10,0),$B729,$C729,$D729,$E729)*AP$6+AP729*AP$7&lt;AP$2,AP$3*AP$4,0)</f>
        <v>0</v>
      </c>
      <c r="EJ729" s="0" t="n">
        <f aca="false">IF(CHOOSE(MATCH(AQ$5,$B$10:$E$10,0),$B729,$C729,$D729,$E729)*AQ$6+AQ729*AQ$7&lt;AQ$2,AQ$3*AQ$4,0)</f>
        <v>0</v>
      </c>
      <c r="EK729" s="0" t="n">
        <f aca="false">IF(CHOOSE(MATCH(AR$5,$B$10:$E$10,0),$B729,$C729,$D729,$E729)*AR$6+AR729*AR$7&lt;AR$2,AR$3*AR$4,0)</f>
        <v>0</v>
      </c>
      <c r="EL729" s="0" t="n">
        <f aca="false">IF(CHOOSE(MATCH(AS$5,$B$10:$E$10,0),$B729,$C729,$D729,$E729)*AS$6+AS729*AS$7&lt;AS$2,AS$3*AS$4,0)</f>
        <v>0</v>
      </c>
      <c r="EM729" s="0" t="n">
        <f aca="false">IF(CHOOSE(MATCH(AT$5,$B$10:$E$10,0),$B729,$C729,$D729,$E729)*AT$6+AT729*AT$7&lt;AT$2,AT$3*AT$4,0)</f>
        <v>0</v>
      </c>
      <c r="EN729" s="0" t="n">
        <f aca="false">IF(CHOOSE(MATCH(AU$5,$B$10:$E$10,0),$B729,$C729,$D729,$E729)*AU$6+AU729*AU$7&lt;AU$2,AU$3*AU$4,0)</f>
        <v>0</v>
      </c>
      <c r="EO729" s="0" t="n">
        <f aca="false">IF(CHOOSE(MATCH(AV$5,$B$10:$E$10,0),$B729,$C729,$D729,$E729)*AV$6+AV729*AV$7&lt;AV$2,AV$3*AV$4,0)</f>
        <v>0</v>
      </c>
      <c r="EP729" s="0" t="n">
        <f aca="false">IF(CHOOSE(MATCH(AW$5,$B$10:$E$10,0),$B729,$C729,$D729,$E729)*AW$6+AW729*AW$7&lt;AW$2,AW$3*AW$4,0)</f>
        <v>0</v>
      </c>
      <c r="EQ729" s="0" t="n">
        <f aca="false">IF(CHOOSE(MATCH(AX$5,$B$10:$E$10,0),$B729,$C729,$D729,$E729)*AX$6+AX729*AX$7&lt;AX$2,AX$3*AX$4,0)</f>
        <v>0</v>
      </c>
      <c r="ER729" s="0" t="n">
        <f aca="false">IF(CHOOSE(MATCH(AY$5,$B$10:$E$10,0),$B729,$C729,$D729,$E729)*AY$6+AY729*AY$7&lt;AY$2,AY$3*AY$4,0)</f>
        <v>0</v>
      </c>
      <c r="ES729" s="0" t="n">
        <f aca="false">IF(CHOOSE(MATCH(AZ$5,$B$10:$E$10,0),$B729,$C729,$D729,$E729)*AZ$6+AZ729*AZ$7&lt;AZ$2,AZ$3*AZ$4,0)</f>
        <v>0</v>
      </c>
      <c r="ET729" s="0" t="n">
        <f aca="false">IF(CHOOSE(MATCH(BA$5,$B$10:$E$10,0),$B729,$C729,$D729,$E729)*BA$6+BA729*BA$7&lt;BA$2,BA$3*BA$4,0)</f>
        <v>0</v>
      </c>
      <c r="EU729" s="0" t="n">
        <f aca="false">IF(CHOOSE(MATCH(BB$5,$B$10:$E$10,0),$B729,$C729,$D729,$E729)*BB$6+BB729*BB$7&lt;BB$2,BB$3*BB$4,0)</f>
        <v>0</v>
      </c>
      <c r="EV729" s="0" t="n">
        <f aca="false">IF(CHOOSE(MATCH(BC$5,$B$10:$E$10,0),$B729,$C729,$D729,$E729)*BC$6+BC729*BC$7&lt;BC$2,BC$3*BC$4,0)</f>
        <v>0</v>
      </c>
      <c r="EW729" s="0" t="n">
        <f aca="false">IF(CHOOSE(MATCH(BD$5,$B$10:$E$10,0),$B729,$C729,$D729,$E729)*BD$6+BD729*BD$7&lt;BD$2,BD$3*BD$4,0)</f>
        <v>0</v>
      </c>
      <c r="EX729" s="0" t="n">
        <f aca="false">IF(CHOOSE(MATCH(BE$5,$B$10:$E$10,0),$B729,$C729,$D729,$E729)*BE$6+BE729*BE$7&lt;BE$2,BE$3*BE$4,0)</f>
        <v>0</v>
      </c>
      <c r="EY729" s="0" t="n">
        <f aca="false">IF(CHOOSE(MATCH(BF$5,$B$10:$E$10,0),$B729,$C729,$D729,$E729)*BF$6+BF729*BF$7&lt;BF$2,BF$3*BF$4,0)</f>
        <v>0</v>
      </c>
      <c r="EZ729" s="0" t="n">
        <f aca="false">IF(CHOOSE(MATCH(BG$5,$B$10:$E$10,0),$B729,$C729,$D729,$E729)*BG$6+BG729*BG$7&lt;BG$2,BG$3*BG$4,0)</f>
        <v>0</v>
      </c>
      <c r="FA729" s="0" t="n">
        <f aca="false">IF(CHOOSE(MATCH(BH$5,$B$10:$E$10,0),$B729,$C729,$D729,$E729)*BH$6+BH729*BH$7&lt;BH$2,BH$3*BH$4,0)</f>
        <v>0</v>
      </c>
      <c r="FB729" s="0" t="n">
        <f aca="false">IF(CHOOSE(MATCH(BI$5,$B$10:$E$10,0),$B729,$C729,$D729,$E729)*BI$6+BI729*BI$7&lt;BI$2,BI$3*BI$4,0)</f>
        <v>0</v>
      </c>
      <c r="FC729" s="0" t="n">
        <f aca="false">IF(CHOOSE(MATCH(BJ$5,$B$10:$E$10,0),$B729,$C729,$D729,$E729)*BJ$6+BJ729*BJ$7&lt;BJ$2,BJ$3*BJ$4,0)</f>
        <v>0</v>
      </c>
      <c r="FD729" s="0" t="n">
        <f aca="false">IF(CHOOSE(MATCH(BK$5,$B$10:$E$10,0),$B729,$C729,$D729,$E729)*BK$6+BK729*BK$7&lt;BK$2,BK$3*BK$4,0)</f>
        <v>0</v>
      </c>
      <c r="FE729" s="0" t="n">
        <f aca="false">IF(CHOOSE(MATCH(BL$5,$B$10:$E$10,0),$B729,$C729,$D729,$E729)*BL$6+BL729*BL$7&lt;BL$2,BL$3*BL$4,0)</f>
        <v>0</v>
      </c>
      <c r="FF729" s="0" t="n">
        <f aca="false">IF(CHOOSE(MATCH(BM$5,$B$10:$E$10,0),$B729,$C729,$D729,$E729)*BM$6+BM729*BM$7&lt;BM$2,BM$3*BM$4,0)</f>
        <v>0</v>
      </c>
      <c r="FG729" s="0" t="n">
        <f aca="false">IF(CHOOSE(MATCH(BN$5,$B$10:$E$10,0),$B729,$C729,$D729,$E729)*BN$6+BN729*BN$7&lt;BN$2,BN$3*BN$4,0)</f>
        <v>0</v>
      </c>
      <c r="FH729" s="0" t="n">
        <f aca="false">IF(CHOOSE(MATCH(BO$5,$B$10:$E$10,0),$B729,$C729,$D729,$E729)*BO$6+BO729*BO$7&lt;BO$2,BO$3*BO$4,0)</f>
        <v>0</v>
      </c>
      <c r="FI729" s="0" t="n">
        <f aca="false">IF(CHOOSE(MATCH(BP$5,$B$10:$E$10,0),$B729,$C729,$D729,$E729)*BP$6+BP729*BP$7&lt;BP$2,BP$3*BP$4,0)</f>
        <v>0</v>
      </c>
      <c r="FJ729" s="0" t="n">
        <f aca="false">IF(CHOOSE(MATCH(BQ$5,$B$10:$E$10,0),$B729,$C729,$D729,$E729)*BQ$6+BQ729*BQ$7&lt;BQ$2,BQ$3*BQ$4,0)</f>
        <v>0</v>
      </c>
      <c r="FK729" s="0" t="n">
        <f aca="false">IF(CHOOSE(MATCH(BR$5,$B$10:$E$10,0),$B729,$C729,$D729,$E729)*BR$6+BR729*BR$7&lt;BR$2,BR$3*BR$4,0)</f>
        <v>0</v>
      </c>
      <c r="FL729" s="0" t="n">
        <f aca="false">IF(CHOOSE(MATCH(BS$5,$B$10:$E$10,0),$B729,$C729,$D729,$E729)*BS$6+BS729*BS$7&lt;BS$2,BS$3*BS$4,0)</f>
        <v>0</v>
      </c>
      <c r="FM729" s="0" t="n">
        <f aca="false">IF(CHOOSE(MATCH(BT$5,$B$10:$E$10,0),$B729,$C729,$D729,$E729)*BT$6+BT729*BT$7&lt;BT$2,BT$3*BT$4,0)</f>
        <v>0</v>
      </c>
      <c r="FN729" s="0" t="n">
        <f aca="false">IF(CHOOSE(MATCH(BU$5,$B$10:$E$10,0),$B729,$C729,$D729,$E729)*BU$6+BU729*BU$7&lt;BU$2,BU$3*BU$4,0)</f>
        <v>0</v>
      </c>
      <c r="FO729" s="0" t="n">
        <f aca="false">IF(CHOOSE(MATCH(BV$5,$B$10:$E$10,0),$B729,$C729,$D729,$E729)*BV$6+BV729*BV$7&lt;BV$2,BV$3*BV$4,0)</f>
        <v>0</v>
      </c>
      <c r="FP729" s="0" t="n">
        <f aca="false">IF(CHOOSE(MATCH(BW$5,$B$10:$E$10,0),$B729,$C729,$D729,$E729)*BW$6+BW729*BW$7&lt;BW$2,BW$3*BW$4,0)</f>
        <v>0</v>
      </c>
      <c r="FQ729" s="0" t="n">
        <f aca="false">IF(CHOOSE(MATCH(BX$5,$B$10:$E$10,0),$B729,$C729,$D729,$E729)*BX$6+BX729*BX$7&lt;BX$2,BX$3*BX$4,0)</f>
        <v>0</v>
      </c>
      <c r="FR729" s="0" t="n">
        <f aca="false">IF(CHOOSE(MATCH(BY$5,$B$10:$E$10,0),$B729,$C729,$D729,$E729)*BY$6+BY729*BY$7&lt;BY$2,BY$3*BY$4,0)</f>
        <v>0</v>
      </c>
      <c r="FS729" s="0" t="n">
        <f aca="false">IF(CHOOSE(MATCH(BZ$5,$B$10:$E$10,0),$B729,$C729,$D729,$E729)*BZ$6+BZ729*BZ$7&lt;BZ$2,BZ$3*BZ$4,0)</f>
        <v>0</v>
      </c>
      <c r="FT729" s="0" t="n">
        <f aca="false">IF(CHOOSE(MATCH(CA$5,$B$10:$E$10,0),$B729,$C729,$D729,$E729)*CA$6+CA729*CA$7&lt;CA$2,CA$3*CA$4,0)</f>
        <v>0</v>
      </c>
      <c r="FU729" s="0" t="n">
        <f aca="false">IF(CHOOSE(MATCH(CB$5,$B$10:$E$10,0),$B729,$C729,$D729,$E729)*CB$6+CB729*CB$7&lt;CB$2,CB$3*CB$4,0)</f>
        <v>0</v>
      </c>
      <c r="FV729" s="0" t="n">
        <f aca="false">IF(CHOOSE(MATCH(CC$5,$B$10:$E$10,0),$B729,$C729,$D729,$E729)*CC$6+CC729*CC$7&lt;CC$2,CC$3*CC$4,0)</f>
        <v>0</v>
      </c>
      <c r="FW729" s="0" t="n">
        <f aca="false">IF(CHOOSE(MATCH(CD$5,$B$10:$E$10,0),$B729,$C729,$D729,$E729)*CD$6+CD729*CD$7&lt;CD$2,CD$3*CD$4,0)</f>
        <v>0</v>
      </c>
      <c r="FX729" s="0" t="n">
        <f aca="false">IF(CHOOSE(MATCH(CE$5,$B$10:$E$10,0),$B729,$C729,$D729,$E729)*CE$6+CE729*CE$7&lt;CE$2,CE$3*CE$4,0)</f>
        <v>0</v>
      </c>
      <c r="FY729" s="0" t="n">
        <f aca="false">IF(CHOOSE(MATCH(CF$5,$B$10:$E$10,0),$B729,$C729,$D729,$E729)*CF$6+CF729*CF$7&lt;CF$2,CF$3*CF$4,0)</f>
        <v>0</v>
      </c>
      <c r="FZ729" s="0" t="n">
        <f aca="false">IF(CHOOSE(MATCH(CG$5,$B$10:$E$10,0),$B729,$C729,$D729,$E729)*CG$6+CG729*CG$7&lt;CG$2,CG$3*CG$4,0)</f>
        <v>0</v>
      </c>
      <c r="GA729" s="0" t="n">
        <f aca="false">IF(CHOOSE(MATCH(CH$5,$B$10:$E$10,0),$B729,$C729,$D729,$E729)*CH$6+CH729*CH$7&lt;CH$2,CH$3*CH$4,0)</f>
        <v>0</v>
      </c>
      <c r="GB729" s="0" t="n">
        <f aca="false">IF(CHOOSE(MATCH(CI$5,$B$10:$E$10,0),$B729,$C729,$D729,$E729)*CI$6+CI729*CI$7&lt;CI$2,CI$3*CI$4,0)</f>
        <v>0</v>
      </c>
      <c r="GC729" s="0" t="n">
        <f aca="false">IF(CHOOSE(MATCH(CJ$5,$B$10:$E$10,0),$B729,$C729,$D729,$E729)*CJ$6+CJ729*CJ$7&lt;CJ$2,CJ$3*CJ$4,0)</f>
        <v>0</v>
      </c>
      <c r="GD729" s="0" t="n">
        <f aca="false">IF(CHOOSE(MATCH(CK$5,$B$10:$E$10,0),$B729,$C729,$D729,$E729)*CK$6+CK729*CK$7&lt;CK$2,CK$3*CK$4,0)</f>
        <v>0.5</v>
      </c>
      <c r="GE729" s="0" t="n">
        <f aca="false">IF(CHOOSE(MATCH(CL$5,$B$10:$E$10,0),$B729,$C729,$D729,$E729)*CL$6+CL729*CL$7&lt;CL$2,CL$3*CL$4,0)</f>
        <v>0</v>
      </c>
      <c r="GF729" s="0" t="n">
        <f aca="false">IF(CHOOSE(MATCH(CM$5,$B$10:$E$10,0),$B729,$C729,$D729,$E729)*CM$6+CM729*CM$7&lt;CM$2,CM$3*CM$4,0)</f>
        <v>0</v>
      </c>
      <c r="GG729" s="0" t="n">
        <f aca="false">IF(CHOOSE(MATCH(CN$5,$B$10:$E$10,0),$B729,$C729,$D729,$E729)*CN$6+CN729*CN$7&lt;CN$2,CN$3*CN$4,0)</f>
        <v>0</v>
      </c>
      <c r="GH729" s="0" t="n">
        <f aca="false">IF(CHOOSE(MATCH(CO$5,$B$10:$E$10,0),$B729,$C729,$D729,$E729)*CO$6+CO729*CO$7&lt;CO$2,CO$3*CO$4,0)</f>
        <v>0</v>
      </c>
      <c r="GI729" s="0" t="n">
        <f aca="false">IF(CHOOSE(MATCH(CP$5,$B$10:$E$10,0),$B729,$C729,$D729,$E729)*CP$6+CP729*CP$7&lt;CP$2,CP$3*CP$4,0)</f>
        <v>0</v>
      </c>
      <c r="GJ729" s="0" t="n">
        <f aca="false">IF(CHOOSE(MATCH(CQ$5,$B$10:$E$10,0),$B729,$C729,$D729,$E729)*CQ$6+CQ729*CQ$7&lt;CQ$2,CQ$3*CQ$4,0)</f>
        <v>0</v>
      </c>
      <c r="GK729" s="0" t="n">
        <f aca="false">IF(CHOOSE(MATCH(CR$5,$B$10:$E$10,0),$B729,$C729,$D729,$E729)*CR$6+CR729*CR$7&lt;CR$2,CR$3*CR$4,0)</f>
        <v>0</v>
      </c>
      <c r="GL729" s="0" t="n">
        <f aca="false">IF(CHOOSE(MATCH(CS$5,$B$10:$E$10,0),$B729,$C729,$D729,$E729)*CS$6+CS729*CS$7&lt;CS$2,CS$3*CS$4,0)</f>
        <v>0</v>
      </c>
      <c r="GM729" s="0" t="n">
        <f aca="false">IF(CHOOSE(MATCH(CT$5,$B$10:$E$10,0),$B729,$C729,$D729,$E729)*CT$6+CT729*CT$7&lt;CT$2,CT$3*CT$4,0)</f>
        <v>0</v>
      </c>
      <c r="GN729" s="0" t="n">
        <f aca="false">IF(CHOOSE(MATCH(CU$5,$B$10:$E$10,0),$B729,$C729,$D729,$E729)*CU$6+CU729*CU$7&lt;CU$2,CU$3*CU$4,0)</f>
        <v>0</v>
      </c>
      <c r="GO729" s="0" t="n">
        <f aca="false">IF(CHOOSE(MATCH(CV$5,$B$10:$E$10,0),$B729,$C729,$D729,$E729)*CV$6+CV729*CV$7&lt;CV$2,CV$3*CV$4,0)</f>
        <v>0</v>
      </c>
      <c r="GP729" s="0" t="n">
        <f aca="false">IF(CHOOSE(MATCH(CW$5,$B$10:$E$10,0),$B729,$C729,$D729,$E729)*CW$6+CW729*CW$7&lt;CW$2,CW$3*CW$4,0)</f>
        <v>0</v>
      </c>
      <c r="GQ729" s="0" t="n">
        <f aca="false">IF(CHOOSE(MATCH(CX$5,$B$10:$E$10,0),$B729,$C729,$D729,$E729)*CX$6+CX729*CX$7&lt;CX$2,CX$3*CX$4,0)</f>
        <v>0</v>
      </c>
      <c r="GS729" s="0" t="n">
        <f aca="false">SUM(CZ729:GQ729)</f>
        <v>0.5</v>
      </c>
      <c r="GT729" s="0" t="n">
        <f aca="false">IF(GS729&gt;$GS$6,1,0)</f>
        <v>0</v>
      </c>
    </row>
    <row r="730" customFormat="false" ht="14" hidden="false" customHeight="false" outlineLevel="0" collapsed="false">
      <c r="A730" s="0" t="n">
        <v>720</v>
      </c>
      <c r="B730" s="0" t="n">
        <f aca="false">-1.27387015714529</f>
        <v>-1.27387015714529</v>
      </c>
      <c r="C730" s="0" t="n">
        <v>-1.17766617221528</v>
      </c>
      <c r="D730" s="0" t="n">
        <v>-0.2635646538364</v>
      </c>
      <c r="E730" s="0" t="n">
        <v>-0.601442359104568</v>
      </c>
      <c r="G730" s="0" t="n">
        <v>0.515127567268792</v>
      </c>
      <c r="H730" s="0" t="n">
        <v>1.77295987668913</v>
      </c>
      <c r="I730" s="0" t="n">
        <v>0.285300529867527</v>
      </c>
      <c r="J730" s="0" t="n">
        <v>-2.46734998654574</v>
      </c>
      <c r="K730" s="0" t="n">
        <v>-0.717448074283311</v>
      </c>
      <c r="L730" s="0" t="n">
        <v>-0.112421503217774</v>
      </c>
      <c r="M730" s="0" t="n">
        <v>-1.11945155367721</v>
      </c>
      <c r="N730" s="0" t="n">
        <v>-0.157122030941537</v>
      </c>
      <c r="O730" s="0" t="n">
        <v>-2.04459865926765</v>
      </c>
      <c r="P730" s="0" t="n">
        <v>0.681106939737219</v>
      </c>
      <c r="Q730" s="0" t="n">
        <v>0.424887502958882</v>
      </c>
      <c r="R730" s="0" t="n">
        <v>-0.0999580151983537</v>
      </c>
      <c r="S730" s="0" t="n">
        <v>-0.229466650125687</v>
      </c>
      <c r="T730" s="0" t="n">
        <v>-0.677925982017769</v>
      </c>
      <c r="U730" s="0" t="n">
        <v>-1.37341885420028</v>
      </c>
      <c r="V730" s="0" t="n">
        <v>0.725385689293034</v>
      </c>
      <c r="W730" s="0" t="n">
        <v>1.2605687516043</v>
      </c>
      <c r="X730" s="0" t="n">
        <v>-0.627657072982402</v>
      </c>
      <c r="Y730" s="0" t="n">
        <v>0.0911211373022525</v>
      </c>
      <c r="Z730" s="0" t="n">
        <v>-1.1933457244595</v>
      </c>
      <c r="AA730" s="0" t="n">
        <v>-1.20165168482345</v>
      </c>
      <c r="AB730" s="0" t="n">
        <v>0.373026978195412</v>
      </c>
      <c r="AC730" s="0" t="n">
        <v>0.677060825182707</v>
      </c>
      <c r="AD730" s="0" t="n">
        <v>-2.1009509509895</v>
      </c>
      <c r="AE730" s="0" t="n">
        <v>1.56484929902945</v>
      </c>
      <c r="AF730" s="0" t="n">
        <v>-1.43556007969892</v>
      </c>
      <c r="AG730" s="0" t="n">
        <v>-0.751003881305223</v>
      </c>
      <c r="AH730" s="0" t="n">
        <v>0.881582309375517</v>
      </c>
      <c r="AI730" s="0" t="n">
        <v>-0.385027760785306</v>
      </c>
      <c r="AJ730" s="0" t="n">
        <v>-1.07136656879447</v>
      </c>
      <c r="AK730" s="0" t="n">
        <v>-0.943293798627565</v>
      </c>
      <c r="AL730" s="0" t="n">
        <v>-0.105187609733548</v>
      </c>
      <c r="AM730" s="0" t="n">
        <v>-0.924364940146916</v>
      </c>
      <c r="AN730" s="0" t="n">
        <v>0.431343778473092</v>
      </c>
      <c r="AO730" s="0" t="n">
        <v>0.337175833919901</v>
      </c>
      <c r="AP730" s="0" t="n">
        <v>0.874272245710017</v>
      </c>
      <c r="AQ730" s="0" t="n">
        <v>-0.127446355691063</v>
      </c>
      <c r="AR730" s="0" t="n">
        <v>-0.385605289920932</v>
      </c>
      <c r="AS730" s="0" t="n">
        <v>0.460239562016795</v>
      </c>
      <c r="AT730" s="0" t="n">
        <v>0.322232835969771</v>
      </c>
      <c r="AU730" s="0" t="n">
        <v>-0.181178165803431</v>
      </c>
      <c r="AV730" s="0" t="n">
        <v>-0.6816867426096</v>
      </c>
      <c r="AW730" s="0" t="n">
        <v>-1.28167357615894</v>
      </c>
      <c r="AX730" s="0" t="n">
        <v>-1.02641251942259</v>
      </c>
      <c r="AY730" s="0" t="n">
        <v>-1.74563865584787</v>
      </c>
      <c r="AZ730" s="0" t="n">
        <v>-1.16002183858654</v>
      </c>
      <c r="BA730" s="0" t="n">
        <v>-0.0308716607833048</v>
      </c>
      <c r="BB730" s="0" t="n">
        <v>-0.00646423359285109</v>
      </c>
      <c r="BC730" s="0" t="n">
        <v>0.971481313172262</v>
      </c>
      <c r="BD730" s="0" t="n">
        <v>-0.865561560203787</v>
      </c>
      <c r="BE730" s="0" t="n">
        <v>-1.26942268252606</v>
      </c>
      <c r="BF730" s="0" t="n">
        <v>0.338715153702651</v>
      </c>
      <c r="BG730" s="0" t="n">
        <v>-1.13708892968134</v>
      </c>
      <c r="BH730" s="0" t="n">
        <v>-0.48986976253218</v>
      </c>
      <c r="BI730" s="0" t="n">
        <v>-0.0955765244725626</v>
      </c>
      <c r="BJ730" s="0" t="n">
        <v>-0.623376763542183</v>
      </c>
      <c r="BK730" s="0" t="n">
        <v>0.00546947376278695</v>
      </c>
      <c r="BL730" s="0" t="n">
        <v>-1.21546463560662</v>
      </c>
      <c r="BM730" s="0" t="n">
        <v>-1.79665676114382</v>
      </c>
      <c r="BN730" s="0" t="n">
        <v>-0.282990413325024</v>
      </c>
      <c r="BO730" s="0" t="n">
        <v>-0.528627879248234</v>
      </c>
      <c r="BP730" s="0" t="n">
        <v>-1.06513880382408</v>
      </c>
      <c r="BQ730" s="0" t="n">
        <v>1.71056854014751</v>
      </c>
      <c r="BR730" s="0" t="n">
        <v>0.704151261743391</v>
      </c>
      <c r="BS730" s="0" t="n">
        <v>-0.609870767220855</v>
      </c>
      <c r="BT730" s="0" t="n">
        <v>0.0921193077374483</v>
      </c>
      <c r="BU730" s="0" t="n">
        <v>-1.02978674476617</v>
      </c>
      <c r="BV730" s="0" t="n">
        <v>-1.13039732241305</v>
      </c>
      <c r="BW730" s="0" t="n">
        <v>-1.59550836542621</v>
      </c>
      <c r="BX730" s="0" t="n">
        <v>-0.762820491218008</v>
      </c>
      <c r="BY730" s="0" t="n">
        <v>0.892011939868098</v>
      </c>
      <c r="BZ730" s="0" t="n">
        <v>-0.082367250797688</v>
      </c>
      <c r="CA730" s="0" t="n">
        <v>0.274480953521561</v>
      </c>
      <c r="CB730" s="0" t="n">
        <v>-0.70405349106295</v>
      </c>
      <c r="CC730" s="0" t="n">
        <v>0.253489815804642</v>
      </c>
      <c r="CD730" s="0" t="n">
        <v>2.0686820789706</v>
      </c>
      <c r="CE730" s="0" t="n">
        <v>-0.604534307058202</v>
      </c>
      <c r="CF730" s="0" t="n">
        <v>-0.976519913820084</v>
      </c>
      <c r="CG730" s="0" t="n">
        <v>-0.0588227067055414</v>
      </c>
      <c r="CH730" s="0" t="n">
        <v>-0.816103238321375</v>
      </c>
      <c r="CI730" s="0" t="n">
        <v>0.328201394950156</v>
      </c>
      <c r="CJ730" s="0" t="n">
        <v>-0.91525635070866</v>
      </c>
      <c r="CK730" s="0" t="n">
        <v>0.284185261989478</v>
      </c>
      <c r="CL730" s="0" t="n">
        <v>1.74951310327742</v>
      </c>
      <c r="CM730" s="0" t="n">
        <v>0.77144477472757</v>
      </c>
      <c r="CN730" s="0" t="n">
        <v>1.01482328318525</v>
      </c>
      <c r="CO730" s="0" t="n">
        <v>-0.754761231291923</v>
      </c>
      <c r="CP730" s="0" t="n">
        <v>-0.233709442909458</v>
      </c>
      <c r="CQ730" s="0" t="n">
        <v>-0.707882463757414</v>
      </c>
      <c r="CR730" s="0" t="n">
        <v>-1.56199348566588</v>
      </c>
      <c r="CS730" s="0" t="n">
        <v>0.827792518975912</v>
      </c>
      <c r="CT730" s="0" t="n">
        <v>-1.46624188346323</v>
      </c>
      <c r="CU730" s="0" t="n">
        <v>-1.50237610796466</v>
      </c>
      <c r="CV730" s="0" t="n">
        <v>-0.57702663980308</v>
      </c>
      <c r="CW730" s="0" t="n">
        <v>0.104187165561598</v>
      </c>
      <c r="CX730" s="0" t="n">
        <v>-2.1093637769809</v>
      </c>
      <c r="CZ730" s="0" t="n">
        <f aca="false">IF(CHOOSE(MATCH(G$5,$B$10:$E$10,0),$B730,$C730,$D730,$E730)*G$6+G730*G$7&lt;G$2,G$3*G$4,0)</f>
        <v>0</v>
      </c>
      <c r="DA730" s="0" t="n">
        <f aca="false">IF(CHOOSE(MATCH(H$5,$B$10:$E$10,0),$B730,$C730,$D730,$E730)*H$6+H730*H$7&lt;H$2,H$3*H$4,0)</f>
        <v>0</v>
      </c>
      <c r="DB730" s="0" t="n">
        <f aca="false">IF(CHOOSE(MATCH(I$5,$B$10:$E$10,0),$B730,$C730,$D730,$E730)*I$6+I730*I$7&lt;I$2,I$3*I$4,0)</f>
        <v>0</v>
      </c>
      <c r="DC730" s="0" t="n">
        <f aca="false">IF(CHOOSE(MATCH(J$5,$B$10:$E$10,0),$B730,$C730,$D730,$E730)*J$6+J730*J$7&lt;J$2,J$3*J$4,0)</f>
        <v>12.5</v>
      </c>
      <c r="DD730" s="0" t="n">
        <f aca="false">IF(CHOOSE(MATCH(K$5,$B$10:$E$10,0),$B730,$C730,$D730,$E730)*K$6+K730*K$7&lt;K$2,K$3*K$4,0)</f>
        <v>0</v>
      </c>
      <c r="DE730" s="0" t="n">
        <f aca="false">IF(CHOOSE(MATCH(L$5,$B$10:$E$10,0),$B730,$C730,$D730,$E730)*L$6+L730*L$7&lt;L$2,L$3*L$4,0)</f>
        <v>0</v>
      </c>
      <c r="DF730" s="0" t="n">
        <f aca="false">IF(CHOOSE(MATCH(M$5,$B$10:$E$10,0),$B730,$C730,$D730,$E730)*M$6+M730*M$7&lt;M$2,M$3*M$4,0)</f>
        <v>0</v>
      </c>
      <c r="DG730" s="0" t="n">
        <f aca="false">IF(CHOOSE(MATCH(N$5,$B$10:$E$10,0),$B730,$C730,$D730,$E730)*N$6+N730*N$7&lt;N$2,N$3*N$4,0)</f>
        <v>0</v>
      </c>
      <c r="DH730" s="0" t="n">
        <f aca="false">IF(CHOOSE(MATCH(O$5,$B$10:$E$10,0),$B730,$C730,$D730,$E730)*O$6+O730*O$7&lt;O$2,O$3*O$4,0)</f>
        <v>0.5</v>
      </c>
      <c r="DI730" s="0" t="n">
        <f aca="false">IF(CHOOSE(MATCH(P$5,$B$10:$E$10,0),$B730,$C730,$D730,$E730)*P$6+P730*P$7&lt;P$2,P$3*P$4,0)</f>
        <v>0</v>
      </c>
      <c r="DJ730" s="0" t="n">
        <f aca="false">IF(CHOOSE(MATCH(Q$5,$B$10:$E$10,0),$B730,$C730,$D730,$E730)*Q$6+Q730*Q$7&lt;Q$2,Q$3*Q$4,0)</f>
        <v>0</v>
      </c>
      <c r="DK730" s="0" t="n">
        <f aca="false">IF(CHOOSE(MATCH(R$5,$B$10:$E$10,0),$B730,$C730,$D730,$E730)*R$6+R730*R$7&lt;R$2,R$3*R$4,0)</f>
        <v>0</v>
      </c>
      <c r="DL730" s="0" t="n">
        <f aca="false">IF(CHOOSE(MATCH(S$5,$B$10:$E$10,0),$B730,$C730,$D730,$E730)*S$6+S730*S$7&lt;S$2,S$3*S$4,0)</f>
        <v>0</v>
      </c>
      <c r="DM730" s="0" t="n">
        <f aca="false">IF(CHOOSE(MATCH(T$5,$B$10:$E$10,0),$B730,$C730,$D730,$E730)*T$6+T730*T$7&lt;T$2,T$3*T$4,0)</f>
        <v>0</v>
      </c>
      <c r="DN730" s="0" t="n">
        <f aca="false">IF(CHOOSE(MATCH(U$5,$B$10:$E$10,0),$B730,$C730,$D730,$E730)*U$6+U730*U$7&lt;U$2,U$3*U$4,0)</f>
        <v>0</v>
      </c>
      <c r="DO730" s="0" t="n">
        <f aca="false">IF(CHOOSE(MATCH(V$5,$B$10:$E$10,0),$B730,$C730,$D730,$E730)*V$6+V730*V$7&lt;V$2,V$3*V$4,0)</f>
        <v>0</v>
      </c>
      <c r="DP730" s="0" t="n">
        <f aca="false">IF(CHOOSE(MATCH(W$5,$B$10:$E$10,0),$B730,$C730,$D730,$E730)*W$6+W730*W$7&lt;W$2,W$3*W$4,0)</f>
        <v>0</v>
      </c>
      <c r="DQ730" s="0" t="n">
        <f aca="false">IF(CHOOSE(MATCH(X$5,$B$10:$E$10,0),$B730,$C730,$D730,$E730)*X$6+X730*X$7&lt;X$2,X$3*X$4,0)</f>
        <v>0</v>
      </c>
      <c r="DR730" s="0" t="n">
        <f aca="false">IF(CHOOSE(MATCH(Y$5,$B$10:$E$10,0),$B730,$C730,$D730,$E730)*Y$6+Y730*Y$7&lt;Y$2,Y$3*Y$4,0)</f>
        <v>0</v>
      </c>
      <c r="DS730" s="0" t="n">
        <f aca="false">IF(CHOOSE(MATCH(Z$5,$B$10:$E$10,0),$B730,$C730,$D730,$E730)*Z$6+Z730*Z$7&lt;Z$2,Z$3*Z$4,0)</f>
        <v>0</v>
      </c>
      <c r="DT730" s="0" t="n">
        <f aca="false">IF(CHOOSE(MATCH(AA$5,$B$10:$E$10,0),$B730,$C730,$D730,$E730)*AA$6+AA730*AA$7&lt;AA$2,AA$3*AA$4,0)</f>
        <v>0</v>
      </c>
      <c r="DU730" s="0" t="n">
        <f aca="false">IF(CHOOSE(MATCH(AB$5,$B$10:$E$10,0),$B730,$C730,$D730,$E730)*AB$6+AB730*AB$7&lt;AB$2,AB$3*AB$4,0)</f>
        <v>0</v>
      </c>
      <c r="DV730" s="0" t="n">
        <f aca="false">IF(CHOOSE(MATCH(AC$5,$B$10:$E$10,0),$B730,$C730,$D730,$E730)*AC$6+AC730*AC$7&lt;AC$2,AC$3*AC$4,0)</f>
        <v>0</v>
      </c>
      <c r="DW730" s="0" t="n">
        <f aca="false">IF(CHOOSE(MATCH(AD$5,$B$10:$E$10,0),$B730,$C730,$D730,$E730)*AD$6+AD730*AD$7&lt;AD$2,AD$3*AD$4,0)</f>
        <v>0</v>
      </c>
      <c r="DX730" s="0" t="n">
        <f aca="false">IF(CHOOSE(MATCH(AE$5,$B$10:$E$10,0),$B730,$C730,$D730,$E730)*AE$6+AE730*AE$7&lt;AE$2,AE$3*AE$4,0)</f>
        <v>0</v>
      </c>
      <c r="DY730" s="0" t="n">
        <f aca="false">IF(CHOOSE(MATCH(AF$5,$B$10:$E$10,0),$B730,$C730,$D730,$E730)*AF$6+AF730*AF$7&lt;AF$2,AF$3*AF$4,0)</f>
        <v>0</v>
      </c>
      <c r="DZ730" s="0" t="n">
        <f aca="false">IF(CHOOSE(MATCH(AG$5,$B$10:$E$10,0),$B730,$C730,$D730,$E730)*AG$6+AG730*AG$7&lt;AG$2,AG$3*AG$4,0)</f>
        <v>0</v>
      </c>
      <c r="EA730" s="0" t="n">
        <f aca="false">IF(CHOOSE(MATCH(AH$5,$B$10:$E$10,0),$B730,$C730,$D730,$E730)*AH$6+AH730*AH$7&lt;AH$2,AH$3*AH$4,0)</f>
        <v>0</v>
      </c>
      <c r="EB730" s="0" t="n">
        <f aca="false">IF(CHOOSE(MATCH(AI$5,$B$10:$E$10,0),$B730,$C730,$D730,$E730)*AI$6+AI730*AI$7&lt;AI$2,AI$3*AI$4,0)</f>
        <v>0</v>
      </c>
      <c r="EC730" s="0" t="n">
        <f aca="false">IF(CHOOSE(MATCH(AJ$5,$B$10:$E$10,0),$B730,$C730,$D730,$E730)*AJ$6+AJ730*AJ$7&lt;AJ$2,AJ$3*AJ$4,0)</f>
        <v>0</v>
      </c>
      <c r="ED730" s="0" t="n">
        <f aca="false">IF(CHOOSE(MATCH(AK$5,$B$10:$E$10,0),$B730,$C730,$D730,$E730)*AK$6+AK730*AK$7&lt;AK$2,AK$3*AK$4,0)</f>
        <v>0</v>
      </c>
      <c r="EE730" s="0" t="n">
        <f aca="false">IF(CHOOSE(MATCH(AL$5,$B$10:$E$10,0),$B730,$C730,$D730,$E730)*AL$6+AL730*AL$7&lt;AL$2,AL$3*AL$4,0)</f>
        <v>0</v>
      </c>
      <c r="EF730" s="0" t="n">
        <f aca="false">IF(CHOOSE(MATCH(AM$5,$B$10:$E$10,0),$B730,$C730,$D730,$E730)*AM$6+AM730*AM$7&lt;AM$2,AM$3*AM$4,0)</f>
        <v>0</v>
      </c>
      <c r="EG730" s="0" t="n">
        <f aca="false">IF(CHOOSE(MATCH(AN$5,$B$10:$E$10,0),$B730,$C730,$D730,$E730)*AN$6+AN730*AN$7&lt;AN$2,AN$3*AN$4,0)</f>
        <v>0</v>
      </c>
      <c r="EH730" s="0" t="n">
        <f aca="false">IF(CHOOSE(MATCH(AO$5,$B$10:$E$10,0),$B730,$C730,$D730,$E730)*AO$6+AO730*AO$7&lt;AO$2,AO$3*AO$4,0)</f>
        <v>0</v>
      </c>
      <c r="EI730" s="0" t="n">
        <f aca="false">IF(CHOOSE(MATCH(AP$5,$B$10:$E$10,0),$B730,$C730,$D730,$E730)*AP$6+AP730*AP$7&lt;AP$2,AP$3*AP$4,0)</f>
        <v>0</v>
      </c>
      <c r="EJ730" s="0" t="n">
        <f aca="false">IF(CHOOSE(MATCH(AQ$5,$B$10:$E$10,0),$B730,$C730,$D730,$E730)*AQ$6+AQ730*AQ$7&lt;AQ$2,AQ$3*AQ$4,0)</f>
        <v>0</v>
      </c>
      <c r="EK730" s="0" t="n">
        <f aca="false">IF(CHOOSE(MATCH(AR$5,$B$10:$E$10,0),$B730,$C730,$D730,$E730)*AR$6+AR730*AR$7&lt;AR$2,AR$3*AR$4,0)</f>
        <v>0</v>
      </c>
      <c r="EL730" s="0" t="n">
        <f aca="false">IF(CHOOSE(MATCH(AS$5,$B$10:$E$10,0),$B730,$C730,$D730,$E730)*AS$6+AS730*AS$7&lt;AS$2,AS$3*AS$4,0)</f>
        <v>0</v>
      </c>
      <c r="EM730" s="0" t="n">
        <f aca="false">IF(CHOOSE(MATCH(AT$5,$B$10:$E$10,0),$B730,$C730,$D730,$E730)*AT$6+AT730*AT$7&lt;AT$2,AT$3*AT$4,0)</f>
        <v>0</v>
      </c>
      <c r="EN730" s="0" t="n">
        <f aca="false">IF(CHOOSE(MATCH(AU$5,$B$10:$E$10,0),$B730,$C730,$D730,$E730)*AU$6+AU730*AU$7&lt;AU$2,AU$3*AU$4,0)</f>
        <v>0</v>
      </c>
      <c r="EO730" s="0" t="n">
        <f aca="false">IF(CHOOSE(MATCH(AV$5,$B$10:$E$10,0),$B730,$C730,$D730,$E730)*AV$6+AV730*AV$7&lt;AV$2,AV$3*AV$4,0)</f>
        <v>0</v>
      </c>
      <c r="EP730" s="0" t="n">
        <f aca="false">IF(CHOOSE(MATCH(AW$5,$B$10:$E$10,0),$B730,$C730,$D730,$E730)*AW$6+AW730*AW$7&lt;AW$2,AW$3*AW$4,0)</f>
        <v>0</v>
      </c>
      <c r="EQ730" s="0" t="n">
        <f aca="false">IF(CHOOSE(MATCH(AX$5,$B$10:$E$10,0),$B730,$C730,$D730,$E730)*AX$6+AX730*AX$7&lt;AX$2,AX$3*AX$4,0)</f>
        <v>0</v>
      </c>
      <c r="ER730" s="0" t="n">
        <f aca="false">IF(CHOOSE(MATCH(AY$5,$B$10:$E$10,0),$B730,$C730,$D730,$E730)*AY$6+AY730*AY$7&lt;AY$2,AY$3*AY$4,0)</f>
        <v>0</v>
      </c>
      <c r="ES730" s="0" t="n">
        <f aca="false">IF(CHOOSE(MATCH(AZ$5,$B$10:$E$10,0),$B730,$C730,$D730,$E730)*AZ$6+AZ730*AZ$7&lt;AZ$2,AZ$3*AZ$4,0)</f>
        <v>0</v>
      </c>
      <c r="ET730" s="0" t="n">
        <f aca="false">IF(CHOOSE(MATCH(BA$5,$B$10:$E$10,0),$B730,$C730,$D730,$E730)*BA$6+BA730*BA$7&lt;BA$2,BA$3*BA$4,0)</f>
        <v>0</v>
      </c>
      <c r="EU730" s="0" t="n">
        <f aca="false">IF(CHOOSE(MATCH(BB$5,$B$10:$E$10,0),$B730,$C730,$D730,$E730)*BB$6+BB730*BB$7&lt;BB$2,BB$3*BB$4,0)</f>
        <v>0</v>
      </c>
      <c r="EV730" s="0" t="n">
        <f aca="false">IF(CHOOSE(MATCH(BC$5,$B$10:$E$10,0),$B730,$C730,$D730,$E730)*BC$6+BC730*BC$7&lt;BC$2,BC$3*BC$4,0)</f>
        <v>0</v>
      </c>
      <c r="EW730" s="0" t="n">
        <f aca="false">IF(CHOOSE(MATCH(BD$5,$B$10:$E$10,0),$B730,$C730,$D730,$E730)*BD$6+BD730*BD$7&lt;BD$2,BD$3*BD$4,0)</f>
        <v>0</v>
      </c>
      <c r="EX730" s="0" t="n">
        <f aca="false">IF(CHOOSE(MATCH(BE$5,$B$10:$E$10,0),$B730,$C730,$D730,$E730)*BE$6+BE730*BE$7&lt;BE$2,BE$3*BE$4,0)</f>
        <v>0</v>
      </c>
      <c r="EY730" s="0" t="n">
        <f aca="false">IF(CHOOSE(MATCH(BF$5,$B$10:$E$10,0),$B730,$C730,$D730,$E730)*BF$6+BF730*BF$7&lt;BF$2,BF$3*BF$4,0)</f>
        <v>0</v>
      </c>
      <c r="EZ730" s="0" t="n">
        <f aca="false">IF(CHOOSE(MATCH(BG$5,$B$10:$E$10,0),$B730,$C730,$D730,$E730)*BG$6+BG730*BG$7&lt;BG$2,BG$3*BG$4,0)</f>
        <v>0</v>
      </c>
      <c r="FA730" s="0" t="n">
        <f aca="false">IF(CHOOSE(MATCH(BH$5,$B$10:$E$10,0),$B730,$C730,$D730,$E730)*BH$6+BH730*BH$7&lt;BH$2,BH$3*BH$4,0)</f>
        <v>0</v>
      </c>
      <c r="FB730" s="0" t="n">
        <f aca="false">IF(CHOOSE(MATCH(BI$5,$B$10:$E$10,0),$B730,$C730,$D730,$E730)*BI$6+BI730*BI$7&lt;BI$2,BI$3*BI$4,0)</f>
        <v>0</v>
      </c>
      <c r="FC730" s="0" t="n">
        <f aca="false">IF(CHOOSE(MATCH(BJ$5,$B$10:$E$10,0),$B730,$C730,$D730,$E730)*BJ$6+BJ730*BJ$7&lt;BJ$2,BJ$3*BJ$4,0)</f>
        <v>0</v>
      </c>
      <c r="FD730" s="0" t="n">
        <f aca="false">IF(CHOOSE(MATCH(BK$5,$B$10:$E$10,0),$B730,$C730,$D730,$E730)*BK$6+BK730*BK$7&lt;BK$2,BK$3*BK$4,0)</f>
        <v>0</v>
      </c>
      <c r="FE730" s="0" t="n">
        <f aca="false">IF(CHOOSE(MATCH(BL$5,$B$10:$E$10,0),$B730,$C730,$D730,$E730)*BL$6+BL730*BL$7&lt;BL$2,BL$3*BL$4,0)</f>
        <v>0</v>
      </c>
      <c r="FF730" s="0" t="n">
        <f aca="false">IF(CHOOSE(MATCH(BM$5,$B$10:$E$10,0),$B730,$C730,$D730,$E730)*BM$6+BM730*BM$7&lt;BM$2,BM$3*BM$4,0)</f>
        <v>0</v>
      </c>
      <c r="FG730" s="0" t="n">
        <f aca="false">IF(CHOOSE(MATCH(BN$5,$B$10:$E$10,0),$B730,$C730,$D730,$E730)*BN$6+BN730*BN$7&lt;BN$2,BN$3*BN$4,0)</f>
        <v>0</v>
      </c>
      <c r="FH730" s="0" t="n">
        <f aca="false">IF(CHOOSE(MATCH(BO$5,$B$10:$E$10,0),$B730,$C730,$D730,$E730)*BO$6+BO730*BO$7&lt;BO$2,BO$3*BO$4,0)</f>
        <v>0</v>
      </c>
      <c r="FI730" s="0" t="n">
        <f aca="false">IF(CHOOSE(MATCH(BP$5,$B$10:$E$10,0),$B730,$C730,$D730,$E730)*BP$6+BP730*BP$7&lt;BP$2,BP$3*BP$4,0)</f>
        <v>0</v>
      </c>
      <c r="FJ730" s="0" t="n">
        <f aca="false">IF(CHOOSE(MATCH(BQ$5,$B$10:$E$10,0),$B730,$C730,$D730,$E730)*BQ$6+BQ730*BQ$7&lt;BQ$2,BQ$3*BQ$4,0)</f>
        <v>0</v>
      </c>
      <c r="FK730" s="0" t="n">
        <f aca="false">IF(CHOOSE(MATCH(BR$5,$B$10:$E$10,0),$B730,$C730,$D730,$E730)*BR$6+BR730*BR$7&lt;BR$2,BR$3*BR$4,0)</f>
        <v>0</v>
      </c>
      <c r="FL730" s="0" t="n">
        <f aca="false">IF(CHOOSE(MATCH(BS$5,$B$10:$E$10,0),$B730,$C730,$D730,$E730)*BS$6+BS730*BS$7&lt;BS$2,BS$3*BS$4,0)</f>
        <v>0</v>
      </c>
      <c r="FM730" s="0" t="n">
        <f aca="false">IF(CHOOSE(MATCH(BT$5,$B$10:$E$10,0),$B730,$C730,$D730,$E730)*BT$6+BT730*BT$7&lt;BT$2,BT$3*BT$4,0)</f>
        <v>0</v>
      </c>
      <c r="FN730" s="0" t="n">
        <f aca="false">IF(CHOOSE(MATCH(BU$5,$B$10:$E$10,0),$B730,$C730,$D730,$E730)*BU$6+BU730*BU$7&lt;BU$2,BU$3*BU$4,0)</f>
        <v>0</v>
      </c>
      <c r="FO730" s="0" t="n">
        <f aca="false">IF(CHOOSE(MATCH(BV$5,$B$10:$E$10,0),$B730,$C730,$D730,$E730)*BV$6+BV730*BV$7&lt;BV$2,BV$3*BV$4,0)</f>
        <v>0</v>
      </c>
      <c r="FP730" s="0" t="n">
        <f aca="false">IF(CHOOSE(MATCH(BW$5,$B$10:$E$10,0),$B730,$C730,$D730,$E730)*BW$6+BW730*BW$7&lt;BW$2,BW$3*BW$4,0)</f>
        <v>0</v>
      </c>
      <c r="FQ730" s="0" t="n">
        <f aca="false">IF(CHOOSE(MATCH(BX$5,$B$10:$E$10,0),$B730,$C730,$D730,$E730)*BX$6+BX730*BX$7&lt;BX$2,BX$3*BX$4,0)</f>
        <v>0</v>
      </c>
      <c r="FR730" s="0" t="n">
        <f aca="false">IF(CHOOSE(MATCH(BY$5,$B$10:$E$10,0),$B730,$C730,$D730,$E730)*BY$6+BY730*BY$7&lt;BY$2,BY$3*BY$4,0)</f>
        <v>0</v>
      </c>
      <c r="FS730" s="0" t="n">
        <f aca="false">IF(CHOOSE(MATCH(BZ$5,$B$10:$E$10,0),$B730,$C730,$D730,$E730)*BZ$6+BZ730*BZ$7&lt;BZ$2,BZ$3*BZ$4,0)</f>
        <v>0</v>
      </c>
      <c r="FT730" s="0" t="n">
        <f aca="false">IF(CHOOSE(MATCH(CA$5,$B$10:$E$10,0),$B730,$C730,$D730,$E730)*CA$6+CA730*CA$7&lt;CA$2,CA$3*CA$4,0)</f>
        <v>0</v>
      </c>
      <c r="FU730" s="0" t="n">
        <f aca="false">IF(CHOOSE(MATCH(CB$5,$B$10:$E$10,0),$B730,$C730,$D730,$E730)*CB$6+CB730*CB$7&lt;CB$2,CB$3*CB$4,0)</f>
        <v>0</v>
      </c>
      <c r="FV730" s="0" t="n">
        <f aca="false">IF(CHOOSE(MATCH(CC$5,$B$10:$E$10,0),$B730,$C730,$D730,$E730)*CC$6+CC730*CC$7&lt;CC$2,CC$3*CC$4,0)</f>
        <v>0</v>
      </c>
      <c r="FW730" s="0" t="n">
        <f aca="false">IF(CHOOSE(MATCH(CD$5,$B$10:$E$10,0),$B730,$C730,$D730,$E730)*CD$6+CD730*CD$7&lt;CD$2,CD$3*CD$4,0)</f>
        <v>0</v>
      </c>
      <c r="FX730" s="0" t="n">
        <f aca="false">IF(CHOOSE(MATCH(CE$5,$B$10:$E$10,0),$B730,$C730,$D730,$E730)*CE$6+CE730*CE$7&lt;CE$2,CE$3*CE$4,0)</f>
        <v>0</v>
      </c>
      <c r="FY730" s="0" t="n">
        <f aca="false">IF(CHOOSE(MATCH(CF$5,$B$10:$E$10,0),$B730,$C730,$D730,$E730)*CF$6+CF730*CF$7&lt;CF$2,CF$3*CF$4,0)</f>
        <v>0</v>
      </c>
      <c r="FZ730" s="0" t="n">
        <f aca="false">IF(CHOOSE(MATCH(CG$5,$B$10:$E$10,0),$B730,$C730,$D730,$E730)*CG$6+CG730*CG$7&lt;CG$2,CG$3*CG$4,0)</f>
        <v>0</v>
      </c>
      <c r="GA730" s="0" t="n">
        <f aca="false">IF(CHOOSE(MATCH(CH$5,$B$10:$E$10,0),$B730,$C730,$D730,$E730)*CH$6+CH730*CH$7&lt;CH$2,CH$3*CH$4,0)</f>
        <v>0</v>
      </c>
      <c r="GB730" s="0" t="n">
        <f aca="false">IF(CHOOSE(MATCH(CI$5,$B$10:$E$10,0),$B730,$C730,$D730,$E730)*CI$6+CI730*CI$7&lt;CI$2,CI$3*CI$4,0)</f>
        <v>0</v>
      </c>
      <c r="GC730" s="0" t="n">
        <f aca="false">IF(CHOOSE(MATCH(CJ$5,$B$10:$E$10,0),$B730,$C730,$D730,$E730)*CJ$6+CJ730*CJ$7&lt;CJ$2,CJ$3*CJ$4,0)</f>
        <v>0</v>
      </c>
      <c r="GD730" s="0" t="n">
        <f aca="false">IF(CHOOSE(MATCH(CK$5,$B$10:$E$10,0),$B730,$C730,$D730,$E730)*CK$6+CK730*CK$7&lt;CK$2,CK$3*CK$4,0)</f>
        <v>0</v>
      </c>
      <c r="GE730" s="0" t="n">
        <f aca="false">IF(CHOOSE(MATCH(CL$5,$B$10:$E$10,0),$B730,$C730,$D730,$E730)*CL$6+CL730*CL$7&lt;CL$2,CL$3*CL$4,0)</f>
        <v>0</v>
      </c>
      <c r="GF730" s="0" t="n">
        <f aca="false">IF(CHOOSE(MATCH(CM$5,$B$10:$E$10,0),$B730,$C730,$D730,$E730)*CM$6+CM730*CM$7&lt;CM$2,CM$3*CM$4,0)</f>
        <v>0</v>
      </c>
      <c r="GG730" s="0" t="n">
        <f aca="false">IF(CHOOSE(MATCH(CN$5,$B$10:$E$10,0),$B730,$C730,$D730,$E730)*CN$6+CN730*CN$7&lt;CN$2,CN$3*CN$4,0)</f>
        <v>0</v>
      </c>
      <c r="GH730" s="0" t="n">
        <f aca="false">IF(CHOOSE(MATCH(CO$5,$B$10:$E$10,0),$B730,$C730,$D730,$E730)*CO$6+CO730*CO$7&lt;CO$2,CO$3*CO$4,0)</f>
        <v>0</v>
      </c>
      <c r="GI730" s="0" t="n">
        <f aca="false">IF(CHOOSE(MATCH(CP$5,$B$10:$E$10,0),$B730,$C730,$D730,$E730)*CP$6+CP730*CP$7&lt;CP$2,CP$3*CP$4,0)</f>
        <v>0</v>
      </c>
      <c r="GJ730" s="0" t="n">
        <f aca="false">IF(CHOOSE(MATCH(CQ$5,$B$10:$E$10,0),$B730,$C730,$D730,$E730)*CQ$6+CQ730*CQ$7&lt;CQ$2,CQ$3*CQ$4,0)</f>
        <v>0</v>
      </c>
      <c r="GK730" s="0" t="n">
        <f aca="false">IF(CHOOSE(MATCH(CR$5,$B$10:$E$10,0),$B730,$C730,$D730,$E730)*CR$6+CR730*CR$7&lt;CR$2,CR$3*CR$4,0)</f>
        <v>0</v>
      </c>
      <c r="GL730" s="0" t="n">
        <f aca="false">IF(CHOOSE(MATCH(CS$5,$B$10:$E$10,0),$B730,$C730,$D730,$E730)*CS$6+CS730*CS$7&lt;CS$2,CS$3*CS$4,0)</f>
        <v>0</v>
      </c>
      <c r="GM730" s="0" t="n">
        <f aca="false">IF(CHOOSE(MATCH(CT$5,$B$10:$E$10,0),$B730,$C730,$D730,$E730)*CT$6+CT730*CT$7&lt;CT$2,CT$3*CT$4,0)</f>
        <v>0</v>
      </c>
      <c r="GN730" s="0" t="n">
        <f aca="false">IF(CHOOSE(MATCH(CU$5,$B$10:$E$10,0),$B730,$C730,$D730,$E730)*CU$6+CU730*CU$7&lt;CU$2,CU$3*CU$4,0)</f>
        <v>0</v>
      </c>
      <c r="GO730" s="0" t="n">
        <f aca="false">IF(CHOOSE(MATCH(CV$5,$B$10:$E$10,0),$B730,$C730,$D730,$E730)*CV$6+CV730*CV$7&lt;CV$2,CV$3*CV$4,0)</f>
        <v>0</v>
      </c>
      <c r="GP730" s="0" t="n">
        <f aca="false">IF(CHOOSE(MATCH(CW$5,$B$10:$E$10,0),$B730,$C730,$D730,$E730)*CW$6+CW730*CW$7&lt;CW$2,CW$3*CW$4,0)</f>
        <v>0</v>
      </c>
      <c r="GQ730" s="0" t="n">
        <f aca="false">IF(CHOOSE(MATCH(CX$5,$B$10:$E$10,0),$B730,$C730,$D730,$E730)*CX$6+CX730*CX$7&lt;CX$2,CX$3*CX$4,0)</f>
        <v>0</v>
      </c>
      <c r="GS730" s="0" t="n">
        <f aca="false">SUM(CZ730:GQ730)</f>
        <v>13</v>
      </c>
      <c r="GT730" s="0" t="n">
        <f aca="false">IF(GS730&gt;$GS$6,1,0)</f>
        <v>0</v>
      </c>
    </row>
    <row r="731" customFormat="false" ht="14" hidden="false" customHeight="false" outlineLevel="0" collapsed="false">
      <c r="A731" s="0" t="n">
        <v>721</v>
      </c>
      <c r="B731" s="0" t="n">
        <v>-1.59268051714769</v>
      </c>
      <c r="C731" s="0" t="n">
        <v>-1.6097562365124</v>
      </c>
      <c r="D731" s="0" t="n">
        <v>1.28306614718832</v>
      </c>
      <c r="E731" s="0" t="n">
        <v>0.286950679595855</v>
      </c>
      <c r="G731" s="0" t="n">
        <v>-0.228681074077031</v>
      </c>
      <c r="H731" s="0" t="n">
        <v>0.0567536062590079</v>
      </c>
      <c r="I731" s="0" t="n">
        <v>0.168051883520093</v>
      </c>
      <c r="J731" s="0" t="n">
        <v>-1.87989826372359</v>
      </c>
      <c r="K731" s="0" t="n">
        <v>-1.19303422252415</v>
      </c>
      <c r="L731" s="0" t="n">
        <v>-1.08642552731908</v>
      </c>
      <c r="M731" s="0" t="n">
        <v>0.244888269662624</v>
      </c>
      <c r="N731" s="0" t="n">
        <v>-1.72427462530322</v>
      </c>
      <c r="O731" s="0" t="n">
        <v>0.160375748237129</v>
      </c>
      <c r="P731" s="0" t="n">
        <v>1.903708835016</v>
      </c>
      <c r="Q731" s="0" t="n">
        <v>0.505281150253722</v>
      </c>
      <c r="R731" s="0" t="n">
        <v>0.278296283795498</v>
      </c>
      <c r="S731" s="0" t="n">
        <v>-0.34967229112226</v>
      </c>
      <c r="T731" s="0" t="n">
        <v>1.04445689430577</v>
      </c>
      <c r="U731" s="0" t="n">
        <v>1.10398332253681</v>
      </c>
      <c r="V731" s="0" t="n">
        <v>0.536472271051025</v>
      </c>
      <c r="W731" s="0" t="n">
        <v>-1.2673694982368</v>
      </c>
      <c r="X731" s="0" t="n">
        <v>-2.59715307038277</v>
      </c>
      <c r="Y731" s="0" t="n">
        <v>1.99128407984972</v>
      </c>
      <c r="Z731" s="0" t="n">
        <v>0.290164052785258</v>
      </c>
      <c r="AA731" s="0" t="n">
        <v>0.749585069570457</v>
      </c>
      <c r="AB731" s="0" t="n">
        <v>-0.288329147224431</v>
      </c>
      <c r="AC731" s="0" t="n">
        <v>1.09002030512784</v>
      </c>
      <c r="AD731" s="0" t="n">
        <v>-0.750496838008985</v>
      </c>
      <c r="AE731" s="0" t="n">
        <v>-1.67561211128486</v>
      </c>
      <c r="AF731" s="0" t="n">
        <v>-0.0366890162695199</v>
      </c>
      <c r="AG731" s="0" t="n">
        <v>-1.64318407769315</v>
      </c>
      <c r="AH731" s="0" t="n">
        <v>-0.0588988768868148</v>
      </c>
      <c r="AI731" s="0" t="n">
        <v>-1.62860487762373</v>
      </c>
      <c r="AJ731" s="0" t="n">
        <v>0.291200876745279</v>
      </c>
      <c r="AK731" s="0" t="n">
        <v>-2.43944668909535</v>
      </c>
      <c r="AL731" s="0" t="n">
        <v>-0.691951527187484</v>
      </c>
      <c r="AM731" s="0" t="n">
        <v>0.868792540131835</v>
      </c>
      <c r="AN731" s="0" t="n">
        <v>-0.730869942344725</v>
      </c>
      <c r="AO731" s="0" t="n">
        <v>-0.511462303620647</v>
      </c>
      <c r="AP731" s="0" t="n">
        <v>-0.0484044448967325</v>
      </c>
      <c r="AQ731" s="0" t="n">
        <v>1.9716753740795</v>
      </c>
      <c r="AR731" s="0" t="n">
        <v>-0.47217895371432</v>
      </c>
      <c r="AS731" s="0" t="n">
        <v>0.288089267996838</v>
      </c>
      <c r="AT731" s="0" t="n">
        <v>0.995928530755919</v>
      </c>
      <c r="AU731" s="0" t="n">
        <v>-1.41029886435717</v>
      </c>
      <c r="AV731" s="0" t="n">
        <v>-0.421039203502005</v>
      </c>
      <c r="AW731" s="0" t="n">
        <v>1.55120233102934</v>
      </c>
      <c r="AX731" s="0" t="n">
        <v>0.278137122222688</v>
      </c>
      <c r="AY731" s="0" t="n">
        <v>1.03814272733871</v>
      </c>
      <c r="AZ731" s="0" t="n">
        <v>0.916768385650357</v>
      </c>
      <c r="BA731" s="0" t="n">
        <v>2.97499354928732</v>
      </c>
      <c r="BB731" s="0" t="n">
        <v>-0.829841155791655</v>
      </c>
      <c r="BC731" s="0" t="n">
        <v>1.08421772893053</v>
      </c>
      <c r="BD731" s="0" t="n">
        <v>-1.26396116684191</v>
      </c>
      <c r="BE731" s="0" t="n">
        <v>-1.08256699604681</v>
      </c>
      <c r="BF731" s="0" t="n">
        <v>-2.11006408790126</v>
      </c>
      <c r="BG731" s="0" t="n">
        <v>-1.33012463265914</v>
      </c>
      <c r="BH731" s="0" t="n">
        <v>-0.718537194188684</v>
      </c>
      <c r="BI731" s="0" t="n">
        <v>0.599400209466694</v>
      </c>
      <c r="BJ731" s="0" t="n">
        <v>1.3710678103962</v>
      </c>
      <c r="BK731" s="0" t="n">
        <v>0.251989149546716</v>
      </c>
      <c r="BL731" s="0" t="n">
        <v>0.293996436084853</v>
      </c>
      <c r="BM731" s="0" t="n">
        <v>-0.32158823159989</v>
      </c>
      <c r="BN731" s="0" t="n">
        <v>-1.13635906018317</v>
      </c>
      <c r="BO731" s="0" t="n">
        <v>1.49931111081969</v>
      </c>
      <c r="BP731" s="0" t="n">
        <v>-0.373765942640603</v>
      </c>
      <c r="BQ731" s="0" t="n">
        <v>1.80791175807826</v>
      </c>
      <c r="BR731" s="0" t="n">
        <v>1.07408595795278</v>
      </c>
      <c r="BS731" s="0" t="n">
        <v>-0.0999580151983537</v>
      </c>
      <c r="BT731" s="0" t="n">
        <v>1.47594619193114</v>
      </c>
      <c r="BU731" s="0" t="n">
        <v>0.927652763493825</v>
      </c>
      <c r="BV731" s="0" t="n">
        <v>-0.368438577424968</v>
      </c>
      <c r="BW731" s="0" t="n">
        <v>-0.651971276965924</v>
      </c>
      <c r="BX731" s="0" t="n">
        <v>-1.08353106043069</v>
      </c>
      <c r="BY731" s="0" t="n">
        <v>2.09816789720207</v>
      </c>
      <c r="BZ731" s="0" t="n">
        <v>0.693507899995893</v>
      </c>
      <c r="CA731" s="0" t="n">
        <v>0.584088866162347</v>
      </c>
      <c r="CB731" s="0" t="n">
        <v>1.22528945212252</v>
      </c>
      <c r="CC731" s="0" t="n">
        <v>1.47504124470288</v>
      </c>
      <c r="CD731" s="0" t="n">
        <v>-0.107033883978147</v>
      </c>
      <c r="CE731" s="0" t="n">
        <v>0.134776882987353</v>
      </c>
      <c r="CF731" s="0" t="n">
        <v>1.08573431134573</v>
      </c>
      <c r="CG731" s="0" t="n">
        <v>0.683230609865859</v>
      </c>
      <c r="CH731" s="0" t="n">
        <v>-0.450988864031388</v>
      </c>
      <c r="CI731" s="0" t="n">
        <v>-0.554761072635301</v>
      </c>
      <c r="CJ731" s="0" t="n">
        <v>0.169681015904644</v>
      </c>
      <c r="CK731" s="0" t="n">
        <v>-1.44679688673932</v>
      </c>
      <c r="CL731" s="0" t="n">
        <v>-0.00455202098237351</v>
      </c>
      <c r="CM731" s="0" t="n">
        <v>-3.48722096532583</v>
      </c>
      <c r="CN731" s="0" t="n">
        <v>1.03291313280351</v>
      </c>
      <c r="CO731" s="0" t="n">
        <v>0.522742311659386</v>
      </c>
      <c r="CP731" s="0" t="n">
        <v>-1.47209448186914</v>
      </c>
      <c r="CQ731" s="0" t="n">
        <v>-0.37589870771626</v>
      </c>
      <c r="CR731" s="0" t="n">
        <v>-0.437312337453477</v>
      </c>
      <c r="CS731" s="0" t="n">
        <v>-0.32158823159989</v>
      </c>
      <c r="CT731" s="0" t="n">
        <v>-0.111958797788247</v>
      </c>
      <c r="CU731" s="0" t="n">
        <v>0.442282725998666</v>
      </c>
      <c r="CV731" s="0" t="n">
        <v>1.12923999040504</v>
      </c>
      <c r="CW731" s="0" t="n">
        <v>0.138945779326605</v>
      </c>
      <c r="CX731" s="0" t="n">
        <v>0.479632262795349</v>
      </c>
      <c r="CZ731" s="0" t="n">
        <f aca="false">IF(CHOOSE(MATCH(G$5,$B$10:$E$10,0),$B731,$C731,$D731,$E731)*G$6+G731*G$7&lt;G$2,G$3*G$4,0)</f>
        <v>0</v>
      </c>
      <c r="DA731" s="0" t="n">
        <f aca="false">IF(CHOOSE(MATCH(H$5,$B$10:$E$10,0),$B731,$C731,$D731,$E731)*H$6+H731*H$7&lt;H$2,H$3*H$4,0)</f>
        <v>0</v>
      </c>
      <c r="DB731" s="0" t="n">
        <f aca="false">IF(CHOOSE(MATCH(I$5,$B$10:$E$10,0),$B731,$C731,$D731,$E731)*I$6+I731*I$7&lt;I$2,I$3*I$4,0)</f>
        <v>0</v>
      </c>
      <c r="DC731" s="0" t="n">
        <f aca="false">IF(CHOOSE(MATCH(J$5,$B$10:$E$10,0),$B731,$C731,$D731,$E731)*J$6+J731*J$7&lt;J$2,J$3*J$4,0)</f>
        <v>12.5</v>
      </c>
      <c r="DD731" s="0" t="n">
        <f aca="false">IF(CHOOSE(MATCH(K$5,$B$10:$E$10,0),$B731,$C731,$D731,$E731)*K$6+K731*K$7&lt;K$2,K$3*K$4,0)</f>
        <v>0</v>
      </c>
      <c r="DE731" s="0" t="n">
        <f aca="false">IF(CHOOSE(MATCH(L$5,$B$10:$E$10,0),$B731,$C731,$D731,$E731)*L$6+L731*L$7&lt;L$2,L$3*L$4,0)</f>
        <v>0</v>
      </c>
      <c r="DF731" s="0" t="n">
        <f aca="false">IF(CHOOSE(MATCH(M$5,$B$10:$E$10,0),$B731,$C731,$D731,$E731)*M$6+M731*M$7&lt;M$2,M$3*M$4,0)</f>
        <v>0</v>
      </c>
      <c r="DG731" s="0" t="n">
        <f aca="false">IF(CHOOSE(MATCH(N$5,$B$10:$E$10,0),$B731,$C731,$D731,$E731)*N$6+N731*N$7&lt;N$2,N$3*N$4,0)</f>
        <v>2.5</v>
      </c>
      <c r="DH731" s="0" t="n">
        <f aca="false">IF(CHOOSE(MATCH(O$5,$B$10:$E$10,0),$B731,$C731,$D731,$E731)*O$6+O731*O$7&lt;O$2,O$3*O$4,0)</f>
        <v>0</v>
      </c>
      <c r="DI731" s="0" t="n">
        <f aca="false">IF(CHOOSE(MATCH(P$5,$B$10:$E$10,0),$B731,$C731,$D731,$E731)*P$6+P731*P$7&lt;P$2,P$3*P$4,0)</f>
        <v>0</v>
      </c>
      <c r="DJ731" s="0" t="n">
        <f aca="false">IF(CHOOSE(MATCH(Q$5,$B$10:$E$10,0),$B731,$C731,$D731,$E731)*Q$6+Q731*Q$7&lt;Q$2,Q$3*Q$4,0)</f>
        <v>0</v>
      </c>
      <c r="DK731" s="0" t="n">
        <f aca="false">IF(CHOOSE(MATCH(R$5,$B$10:$E$10,0),$B731,$C731,$D731,$E731)*R$6+R731*R$7&lt;R$2,R$3*R$4,0)</f>
        <v>0</v>
      </c>
      <c r="DL731" s="0" t="n">
        <f aca="false">IF(CHOOSE(MATCH(S$5,$B$10:$E$10,0),$B731,$C731,$D731,$E731)*S$6+S731*S$7&lt;S$2,S$3*S$4,0)</f>
        <v>0</v>
      </c>
      <c r="DM731" s="0" t="n">
        <f aca="false">IF(CHOOSE(MATCH(T$5,$B$10:$E$10,0),$B731,$C731,$D731,$E731)*T$6+T731*T$7&lt;T$2,T$3*T$4,0)</f>
        <v>0</v>
      </c>
      <c r="DN731" s="0" t="n">
        <f aca="false">IF(CHOOSE(MATCH(U$5,$B$10:$E$10,0),$B731,$C731,$D731,$E731)*U$6+U731*U$7&lt;U$2,U$3*U$4,0)</f>
        <v>0</v>
      </c>
      <c r="DO731" s="0" t="n">
        <f aca="false">IF(CHOOSE(MATCH(V$5,$B$10:$E$10,0),$B731,$C731,$D731,$E731)*V$6+V731*V$7&lt;V$2,V$3*V$4,0)</f>
        <v>0</v>
      </c>
      <c r="DP731" s="0" t="n">
        <f aca="false">IF(CHOOSE(MATCH(W$5,$B$10:$E$10,0),$B731,$C731,$D731,$E731)*W$6+W731*W$7&lt;W$2,W$3*W$4,0)</f>
        <v>0</v>
      </c>
      <c r="DQ731" s="0" t="n">
        <f aca="false">IF(CHOOSE(MATCH(X$5,$B$10:$E$10,0),$B731,$C731,$D731,$E731)*X$6+X731*X$7&lt;X$2,X$3*X$4,0)</f>
        <v>2.5</v>
      </c>
      <c r="DR731" s="0" t="n">
        <f aca="false">IF(CHOOSE(MATCH(Y$5,$B$10:$E$10,0),$B731,$C731,$D731,$E731)*Y$6+Y731*Y$7&lt;Y$2,Y$3*Y$4,0)</f>
        <v>0</v>
      </c>
      <c r="DS731" s="0" t="n">
        <f aca="false">IF(CHOOSE(MATCH(Z$5,$B$10:$E$10,0),$B731,$C731,$D731,$E731)*Z$6+Z731*Z$7&lt;Z$2,Z$3*Z$4,0)</f>
        <v>0</v>
      </c>
      <c r="DT731" s="0" t="n">
        <f aca="false">IF(CHOOSE(MATCH(AA$5,$B$10:$E$10,0),$B731,$C731,$D731,$E731)*AA$6+AA731*AA$7&lt;AA$2,AA$3*AA$4,0)</f>
        <v>0</v>
      </c>
      <c r="DU731" s="0" t="n">
        <f aca="false">IF(CHOOSE(MATCH(AB$5,$B$10:$E$10,0),$B731,$C731,$D731,$E731)*AB$6+AB731*AB$7&lt;AB$2,AB$3*AB$4,0)</f>
        <v>0</v>
      </c>
      <c r="DV731" s="0" t="n">
        <f aca="false">IF(CHOOSE(MATCH(AC$5,$B$10:$E$10,0),$B731,$C731,$D731,$E731)*AC$6+AC731*AC$7&lt;AC$2,AC$3*AC$4,0)</f>
        <v>0</v>
      </c>
      <c r="DW731" s="0" t="n">
        <f aca="false">IF(CHOOSE(MATCH(AD$5,$B$10:$E$10,0),$B731,$C731,$D731,$E731)*AD$6+AD731*AD$7&lt;AD$2,AD$3*AD$4,0)</f>
        <v>0</v>
      </c>
      <c r="DX731" s="0" t="n">
        <f aca="false">IF(CHOOSE(MATCH(AE$5,$B$10:$E$10,0),$B731,$C731,$D731,$E731)*AE$6+AE731*AE$7&lt;AE$2,AE$3*AE$4,0)</f>
        <v>12.5</v>
      </c>
      <c r="DY731" s="0" t="n">
        <f aca="false">IF(CHOOSE(MATCH(AF$5,$B$10:$E$10,0),$B731,$C731,$D731,$E731)*AF$6+AF731*AF$7&lt;AF$2,AF$3*AF$4,0)</f>
        <v>0</v>
      </c>
      <c r="DZ731" s="0" t="n">
        <f aca="false">IF(CHOOSE(MATCH(AG$5,$B$10:$E$10,0),$B731,$C731,$D731,$E731)*AG$6+AG731*AG$7&lt;AG$2,AG$3*AG$4,0)</f>
        <v>12.5</v>
      </c>
      <c r="EA731" s="0" t="n">
        <f aca="false">IF(CHOOSE(MATCH(AH$5,$B$10:$E$10,0),$B731,$C731,$D731,$E731)*AH$6+AH731*AH$7&lt;AH$2,AH$3*AH$4,0)</f>
        <v>0</v>
      </c>
      <c r="EB731" s="0" t="n">
        <f aca="false">IF(CHOOSE(MATCH(AI$5,$B$10:$E$10,0),$B731,$C731,$D731,$E731)*AI$6+AI731*AI$7&lt;AI$2,AI$3*AI$4,0)</f>
        <v>2.5</v>
      </c>
      <c r="EC731" s="0" t="n">
        <f aca="false">IF(CHOOSE(MATCH(AJ$5,$B$10:$E$10,0),$B731,$C731,$D731,$E731)*AJ$6+AJ731*AJ$7&lt;AJ$2,AJ$3*AJ$4,0)</f>
        <v>0</v>
      </c>
      <c r="ED731" s="0" t="n">
        <f aca="false">IF(CHOOSE(MATCH(AK$5,$B$10:$E$10,0),$B731,$C731,$D731,$E731)*AK$6+AK731*AK$7&lt;AK$2,AK$3*AK$4,0)</f>
        <v>2.5</v>
      </c>
      <c r="EE731" s="0" t="n">
        <f aca="false">IF(CHOOSE(MATCH(AL$5,$B$10:$E$10,0),$B731,$C731,$D731,$E731)*AL$6+AL731*AL$7&lt;AL$2,AL$3*AL$4,0)</f>
        <v>0</v>
      </c>
      <c r="EF731" s="0" t="n">
        <f aca="false">IF(CHOOSE(MATCH(AM$5,$B$10:$E$10,0),$B731,$C731,$D731,$E731)*AM$6+AM731*AM$7&lt;AM$2,AM$3*AM$4,0)</f>
        <v>0</v>
      </c>
      <c r="EG731" s="0" t="n">
        <f aca="false">IF(CHOOSE(MATCH(AN$5,$B$10:$E$10,0),$B731,$C731,$D731,$E731)*AN$6+AN731*AN$7&lt;AN$2,AN$3*AN$4,0)</f>
        <v>0</v>
      </c>
      <c r="EH731" s="0" t="n">
        <f aca="false">IF(CHOOSE(MATCH(AO$5,$B$10:$E$10,0),$B731,$C731,$D731,$E731)*AO$6+AO731*AO$7&lt;AO$2,AO$3*AO$4,0)</f>
        <v>0</v>
      </c>
      <c r="EI731" s="0" t="n">
        <f aca="false">IF(CHOOSE(MATCH(AP$5,$B$10:$E$10,0),$B731,$C731,$D731,$E731)*AP$6+AP731*AP$7&lt;AP$2,AP$3*AP$4,0)</f>
        <v>0</v>
      </c>
      <c r="EJ731" s="0" t="n">
        <f aca="false">IF(CHOOSE(MATCH(AQ$5,$B$10:$E$10,0),$B731,$C731,$D731,$E731)*AQ$6+AQ731*AQ$7&lt;AQ$2,AQ$3*AQ$4,0)</f>
        <v>0</v>
      </c>
      <c r="EK731" s="0" t="n">
        <f aca="false">IF(CHOOSE(MATCH(AR$5,$B$10:$E$10,0),$B731,$C731,$D731,$E731)*AR$6+AR731*AR$7&lt;AR$2,AR$3*AR$4,0)</f>
        <v>0</v>
      </c>
      <c r="EL731" s="0" t="n">
        <f aca="false">IF(CHOOSE(MATCH(AS$5,$B$10:$E$10,0),$B731,$C731,$D731,$E731)*AS$6+AS731*AS$7&lt;AS$2,AS$3*AS$4,0)</f>
        <v>0</v>
      </c>
      <c r="EM731" s="0" t="n">
        <f aca="false">IF(CHOOSE(MATCH(AT$5,$B$10:$E$10,0),$B731,$C731,$D731,$E731)*AT$6+AT731*AT$7&lt;AT$2,AT$3*AT$4,0)</f>
        <v>0</v>
      </c>
      <c r="EN731" s="0" t="n">
        <f aca="false">IF(CHOOSE(MATCH(AU$5,$B$10:$E$10,0),$B731,$C731,$D731,$E731)*AU$6+AU731*AU$7&lt;AU$2,AU$3*AU$4,0)</f>
        <v>0</v>
      </c>
      <c r="EO731" s="0" t="n">
        <f aca="false">IF(CHOOSE(MATCH(AV$5,$B$10:$E$10,0),$B731,$C731,$D731,$E731)*AV$6+AV731*AV$7&lt;AV$2,AV$3*AV$4,0)</f>
        <v>0</v>
      </c>
      <c r="EP731" s="0" t="n">
        <f aca="false">IF(CHOOSE(MATCH(AW$5,$B$10:$E$10,0),$B731,$C731,$D731,$E731)*AW$6+AW731*AW$7&lt;AW$2,AW$3*AW$4,0)</f>
        <v>0</v>
      </c>
      <c r="EQ731" s="0" t="n">
        <f aca="false">IF(CHOOSE(MATCH(AX$5,$B$10:$E$10,0),$B731,$C731,$D731,$E731)*AX$6+AX731*AX$7&lt;AX$2,AX$3*AX$4,0)</f>
        <v>0</v>
      </c>
      <c r="ER731" s="0" t="n">
        <f aca="false">IF(CHOOSE(MATCH(AY$5,$B$10:$E$10,0),$B731,$C731,$D731,$E731)*AY$6+AY731*AY$7&lt;AY$2,AY$3*AY$4,0)</f>
        <v>0</v>
      </c>
      <c r="ES731" s="0" t="n">
        <f aca="false">IF(CHOOSE(MATCH(AZ$5,$B$10:$E$10,0),$B731,$C731,$D731,$E731)*AZ$6+AZ731*AZ$7&lt;AZ$2,AZ$3*AZ$4,0)</f>
        <v>0</v>
      </c>
      <c r="ET731" s="0" t="n">
        <f aca="false">IF(CHOOSE(MATCH(BA$5,$B$10:$E$10,0),$B731,$C731,$D731,$E731)*BA$6+BA731*BA$7&lt;BA$2,BA$3*BA$4,0)</f>
        <v>0</v>
      </c>
      <c r="EU731" s="0" t="n">
        <f aca="false">IF(CHOOSE(MATCH(BB$5,$B$10:$E$10,0),$B731,$C731,$D731,$E731)*BB$6+BB731*BB$7&lt;BB$2,BB$3*BB$4,0)</f>
        <v>0</v>
      </c>
      <c r="EV731" s="0" t="n">
        <f aca="false">IF(CHOOSE(MATCH(BC$5,$B$10:$E$10,0),$B731,$C731,$D731,$E731)*BC$6+BC731*BC$7&lt;BC$2,BC$3*BC$4,0)</f>
        <v>0</v>
      </c>
      <c r="EW731" s="0" t="n">
        <f aca="false">IF(CHOOSE(MATCH(BD$5,$B$10:$E$10,0),$B731,$C731,$D731,$E731)*BD$6+BD731*BD$7&lt;BD$2,BD$3*BD$4,0)</f>
        <v>0</v>
      </c>
      <c r="EX731" s="0" t="n">
        <f aca="false">IF(CHOOSE(MATCH(BE$5,$B$10:$E$10,0),$B731,$C731,$D731,$E731)*BE$6+BE731*BE$7&lt;BE$2,BE$3*BE$4,0)</f>
        <v>0</v>
      </c>
      <c r="EY731" s="0" t="n">
        <f aca="false">IF(CHOOSE(MATCH(BF$5,$B$10:$E$10,0),$B731,$C731,$D731,$E731)*BF$6+BF731*BF$7&lt;BF$2,BF$3*BF$4,0)</f>
        <v>0</v>
      </c>
      <c r="EZ731" s="0" t="n">
        <f aca="false">IF(CHOOSE(MATCH(BG$5,$B$10:$E$10,0),$B731,$C731,$D731,$E731)*BG$6+BG731*BG$7&lt;BG$2,BG$3*BG$4,0)</f>
        <v>0</v>
      </c>
      <c r="FA731" s="0" t="n">
        <f aca="false">IF(CHOOSE(MATCH(BH$5,$B$10:$E$10,0),$B731,$C731,$D731,$E731)*BH$6+BH731*BH$7&lt;BH$2,BH$3*BH$4,0)</f>
        <v>0</v>
      </c>
      <c r="FB731" s="0" t="n">
        <f aca="false">IF(CHOOSE(MATCH(BI$5,$B$10:$E$10,0),$B731,$C731,$D731,$E731)*BI$6+BI731*BI$7&lt;BI$2,BI$3*BI$4,0)</f>
        <v>0</v>
      </c>
      <c r="FC731" s="0" t="n">
        <f aca="false">IF(CHOOSE(MATCH(BJ$5,$B$10:$E$10,0),$B731,$C731,$D731,$E731)*BJ$6+BJ731*BJ$7&lt;BJ$2,BJ$3*BJ$4,0)</f>
        <v>0</v>
      </c>
      <c r="FD731" s="0" t="n">
        <f aca="false">IF(CHOOSE(MATCH(BK$5,$B$10:$E$10,0),$B731,$C731,$D731,$E731)*BK$6+BK731*BK$7&lt;BK$2,BK$3*BK$4,0)</f>
        <v>0</v>
      </c>
      <c r="FE731" s="0" t="n">
        <f aca="false">IF(CHOOSE(MATCH(BL$5,$B$10:$E$10,0),$B731,$C731,$D731,$E731)*BL$6+BL731*BL$7&lt;BL$2,BL$3*BL$4,0)</f>
        <v>0</v>
      </c>
      <c r="FF731" s="0" t="n">
        <f aca="false">IF(CHOOSE(MATCH(BM$5,$B$10:$E$10,0),$B731,$C731,$D731,$E731)*BM$6+BM731*BM$7&lt;BM$2,BM$3*BM$4,0)</f>
        <v>0</v>
      </c>
      <c r="FG731" s="0" t="n">
        <f aca="false">IF(CHOOSE(MATCH(BN$5,$B$10:$E$10,0),$B731,$C731,$D731,$E731)*BN$6+BN731*BN$7&lt;BN$2,BN$3*BN$4,0)</f>
        <v>0</v>
      </c>
      <c r="FH731" s="0" t="n">
        <f aca="false">IF(CHOOSE(MATCH(BO$5,$B$10:$E$10,0),$B731,$C731,$D731,$E731)*BO$6+BO731*BO$7&lt;BO$2,BO$3*BO$4,0)</f>
        <v>0</v>
      </c>
      <c r="FI731" s="0" t="n">
        <f aca="false">IF(CHOOSE(MATCH(BP$5,$B$10:$E$10,0),$B731,$C731,$D731,$E731)*BP$6+BP731*BP$7&lt;BP$2,BP$3*BP$4,0)</f>
        <v>0</v>
      </c>
      <c r="FJ731" s="0" t="n">
        <f aca="false">IF(CHOOSE(MATCH(BQ$5,$B$10:$E$10,0),$B731,$C731,$D731,$E731)*BQ$6+BQ731*BQ$7&lt;BQ$2,BQ$3*BQ$4,0)</f>
        <v>0</v>
      </c>
      <c r="FK731" s="0" t="n">
        <f aca="false">IF(CHOOSE(MATCH(BR$5,$B$10:$E$10,0),$B731,$C731,$D731,$E731)*BR$6+BR731*BR$7&lt;BR$2,BR$3*BR$4,0)</f>
        <v>0</v>
      </c>
      <c r="FL731" s="0" t="n">
        <f aca="false">IF(CHOOSE(MATCH(BS$5,$B$10:$E$10,0),$B731,$C731,$D731,$E731)*BS$6+BS731*BS$7&lt;BS$2,BS$3*BS$4,0)</f>
        <v>0</v>
      </c>
      <c r="FM731" s="0" t="n">
        <f aca="false">IF(CHOOSE(MATCH(BT$5,$B$10:$E$10,0),$B731,$C731,$D731,$E731)*BT$6+BT731*BT$7&lt;BT$2,BT$3*BT$4,0)</f>
        <v>0</v>
      </c>
      <c r="FN731" s="0" t="n">
        <f aca="false">IF(CHOOSE(MATCH(BU$5,$B$10:$E$10,0),$B731,$C731,$D731,$E731)*BU$6+BU731*BU$7&lt;BU$2,BU$3*BU$4,0)</f>
        <v>0</v>
      </c>
      <c r="FO731" s="0" t="n">
        <f aca="false">IF(CHOOSE(MATCH(BV$5,$B$10:$E$10,0),$B731,$C731,$D731,$E731)*BV$6+BV731*BV$7&lt;BV$2,BV$3*BV$4,0)</f>
        <v>0</v>
      </c>
      <c r="FP731" s="0" t="n">
        <f aca="false">IF(CHOOSE(MATCH(BW$5,$B$10:$E$10,0),$B731,$C731,$D731,$E731)*BW$6+BW731*BW$7&lt;BW$2,BW$3*BW$4,0)</f>
        <v>0</v>
      </c>
      <c r="FQ731" s="0" t="n">
        <f aca="false">IF(CHOOSE(MATCH(BX$5,$B$10:$E$10,0),$B731,$C731,$D731,$E731)*BX$6+BX731*BX$7&lt;BX$2,BX$3*BX$4,0)</f>
        <v>0</v>
      </c>
      <c r="FR731" s="0" t="n">
        <f aca="false">IF(CHOOSE(MATCH(BY$5,$B$10:$E$10,0),$B731,$C731,$D731,$E731)*BY$6+BY731*BY$7&lt;BY$2,BY$3*BY$4,0)</f>
        <v>0</v>
      </c>
      <c r="FS731" s="0" t="n">
        <f aca="false">IF(CHOOSE(MATCH(BZ$5,$B$10:$E$10,0),$B731,$C731,$D731,$E731)*BZ$6+BZ731*BZ$7&lt;BZ$2,BZ$3*BZ$4,0)</f>
        <v>0</v>
      </c>
      <c r="FT731" s="0" t="n">
        <f aca="false">IF(CHOOSE(MATCH(CA$5,$B$10:$E$10,0),$B731,$C731,$D731,$E731)*CA$6+CA731*CA$7&lt;CA$2,CA$3*CA$4,0)</f>
        <v>0</v>
      </c>
      <c r="FU731" s="0" t="n">
        <f aca="false">IF(CHOOSE(MATCH(CB$5,$B$10:$E$10,0),$B731,$C731,$D731,$E731)*CB$6+CB731*CB$7&lt;CB$2,CB$3*CB$4,0)</f>
        <v>0</v>
      </c>
      <c r="FV731" s="0" t="n">
        <f aca="false">IF(CHOOSE(MATCH(CC$5,$B$10:$E$10,0),$B731,$C731,$D731,$E731)*CC$6+CC731*CC$7&lt;CC$2,CC$3*CC$4,0)</f>
        <v>0</v>
      </c>
      <c r="FW731" s="0" t="n">
        <f aca="false">IF(CHOOSE(MATCH(CD$5,$B$10:$E$10,0),$B731,$C731,$D731,$E731)*CD$6+CD731*CD$7&lt;CD$2,CD$3*CD$4,0)</f>
        <v>0</v>
      </c>
      <c r="FX731" s="0" t="n">
        <f aca="false">IF(CHOOSE(MATCH(CE$5,$B$10:$E$10,0),$B731,$C731,$D731,$E731)*CE$6+CE731*CE$7&lt;CE$2,CE$3*CE$4,0)</f>
        <v>0</v>
      </c>
      <c r="FY731" s="0" t="n">
        <f aca="false">IF(CHOOSE(MATCH(CF$5,$B$10:$E$10,0),$B731,$C731,$D731,$E731)*CF$6+CF731*CF$7&lt;CF$2,CF$3*CF$4,0)</f>
        <v>0</v>
      </c>
      <c r="FZ731" s="0" t="n">
        <f aca="false">IF(CHOOSE(MATCH(CG$5,$B$10:$E$10,0),$B731,$C731,$D731,$E731)*CG$6+CG731*CG$7&lt;CG$2,CG$3*CG$4,0)</f>
        <v>0</v>
      </c>
      <c r="GA731" s="0" t="n">
        <f aca="false">IF(CHOOSE(MATCH(CH$5,$B$10:$E$10,0),$B731,$C731,$D731,$E731)*CH$6+CH731*CH$7&lt;CH$2,CH$3*CH$4,0)</f>
        <v>0</v>
      </c>
      <c r="GB731" s="0" t="n">
        <f aca="false">IF(CHOOSE(MATCH(CI$5,$B$10:$E$10,0),$B731,$C731,$D731,$E731)*CI$6+CI731*CI$7&lt;CI$2,CI$3*CI$4,0)</f>
        <v>0</v>
      </c>
      <c r="GC731" s="0" t="n">
        <f aca="false">IF(CHOOSE(MATCH(CJ$5,$B$10:$E$10,0),$B731,$C731,$D731,$E731)*CJ$6+CJ731*CJ$7&lt;CJ$2,CJ$3*CJ$4,0)</f>
        <v>0</v>
      </c>
      <c r="GD731" s="0" t="n">
        <f aca="false">IF(CHOOSE(MATCH(CK$5,$B$10:$E$10,0),$B731,$C731,$D731,$E731)*CK$6+CK731*CK$7&lt;CK$2,CK$3*CK$4,0)</f>
        <v>0</v>
      </c>
      <c r="GE731" s="0" t="n">
        <f aca="false">IF(CHOOSE(MATCH(CL$5,$B$10:$E$10,0),$B731,$C731,$D731,$E731)*CL$6+CL731*CL$7&lt;CL$2,CL$3*CL$4,0)</f>
        <v>0</v>
      </c>
      <c r="GF731" s="0" t="n">
        <f aca="false">IF(CHOOSE(MATCH(CM$5,$B$10:$E$10,0),$B731,$C731,$D731,$E731)*CM$6+CM731*CM$7&lt;CM$2,CM$3*CM$4,0)</f>
        <v>12.5</v>
      </c>
      <c r="GG731" s="0" t="n">
        <f aca="false">IF(CHOOSE(MATCH(CN$5,$B$10:$E$10,0),$B731,$C731,$D731,$E731)*CN$6+CN731*CN$7&lt;CN$2,CN$3*CN$4,0)</f>
        <v>0</v>
      </c>
      <c r="GH731" s="0" t="n">
        <f aca="false">IF(CHOOSE(MATCH(CO$5,$B$10:$E$10,0),$B731,$C731,$D731,$E731)*CO$6+CO731*CO$7&lt;CO$2,CO$3*CO$4,0)</f>
        <v>0</v>
      </c>
      <c r="GI731" s="0" t="n">
        <f aca="false">IF(CHOOSE(MATCH(CP$5,$B$10:$E$10,0),$B731,$C731,$D731,$E731)*CP$6+CP731*CP$7&lt;CP$2,CP$3*CP$4,0)</f>
        <v>0</v>
      </c>
      <c r="GJ731" s="0" t="n">
        <f aca="false">IF(CHOOSE(MATCH(CQ$5,$B$10:$E$10,0),$B731,$C731,$D731,$E731)*CQ$6+CQ731*CQ$7&lt;CQ$2,CQ$3*CQ$4,0)</f>
        <v>0</v>
      </c>
      <c r="GK731" s="0" t="n">
        <f aca="false">IF(CHOOSE(MATCH(CR$5,$B$10:$E$10,0),$B731,$C731,$D731,$E731)*CR$6+CR731*CR$7&lt;CR$2,CR$3*CR$4,0)</f>
        <v>0</v>
      </c>
      <c r="GL731" s="0" t="n">
        <f aca="false">IF(CHOOSE(MATCH(CS$5,$B$10:$E$10,0),$B731,$C731,$D731,$E731)*CS$6+CS731*CS$7&lt;CS$2,CS$3*CS$4,0)</f>
        <v>0</v>
      </c>
      <c r="GM731" s="0" t="n">
        <f aca="false">IF(CHOOSE(MATCH(CT$5,$B$10:$E$10,0),$B731,$C731,$D731,$E731)*CT$6+CT731*CT$7&lt;CT$2,CT$3*CT$4,0)</f>
        <v>0</v>
      </c>
      <c r="GN731" s="0" t="n">
        <f aca="false">IF(CHOOSE(MATCH(CU$5,$B$10:$E$10,0),$B731,$C731,$D731,$E731)*CU$6+CU731*CU$7&lt;CU$2,CU$3*CU$4,0)</f>
        <v>0</v>
      </c>
      <c r="GO731" s="0" t="n">
        <f aca="false">IF(CHOOSE(MATCH(CV$5,$B$10:$E$10,0),$B731,$C731,$D731,$E731)*CV$6+CV731*CV$7&lt;CV$2,CV$3*CV$4,0)</f>
        <v>0</v>
      </c>
      <c r="GP731" s="0" t="n">
        <f aca="false">IF(CHOOSE(MATCH(CW$5,$B$10:$E$10,0),$B731,$C731,$D731,$E731)*CW$6+CW731*CW$7&lt;CW$2,CW$3*CW$4,0)</f>
        <v>0</v>
      </c>
      <c r="GQ731" s="0" t="n">
        <f aca="false">IF(CHOOSE(MATCH(CX$5,$B$10:$E$10,0),$B731,$C731,$D731,$E731)*CX$6+CX731*CX$7&lt;CX$2,CX$3*CX$4,0)</f>
        <v>0</v>
      </c>
      <c r="GS731" s="0" t="n">
        <f aca="false">SUM(CZ731:GQ731)</f>
        <v>60</v>
      </c>
      <c r="GT731" s="0" t="n">
        <f aca="false">IF(GS731&gt;$GS$6,1,0)</f>
        <v>0</v>
      </c>
    </row>
    <row r="732" customFormat="false" ht="14" hidden="false" customHeight="false" outlineLevel="0" collapsed="false">
      <c r="A732" s="0" t="n">
        <v>722</v>
      </c>
      <c r="B732" s="0" t="n">
        <v>0.135576086947701</v>
      </c>
      <c r="C732" s="0" t="n">
        <v>0.0403883808946097</v>
      </c>
      <c r="D732" s="0" t="n">
        <v>0.822532165835232</v>
      </c>
      <c r="E732" s="0" t="n">
        <v>0.629631415677843</v>
      </c>
      <c r="G732" s="0" t="n">
        <v>-1.06163952295901</v>
      </c>
      <c r="H732" s="0" t="n">
        <v>0.089046352513833</v>
      </c>
      <c r="I732" s="0" t="n">
        <v>0.28514023142634</v>
      </c>
      <c r="J732" s="0" t="n">
        <v>-0.155185944095138</v>
      </c>
      <c r="K732" s="0" t="n">
        <v>1.1109045772173</v>
      </c>
      <c r="L732" s="0" t="n">
        <v>-1.10440623757313</v>
      </c>
      <c r="M732" s="0" t="n">
        <v>-0.378774984710617</v>
      </c>
      <c r="N732" s="0" t="n">
        <v>-1.33907178678783</v>
      </c>
      <c r="O732" s="0" t="n">
        <v>0.970744622463826</v>
      </c>
      <c r="P732" s="0" t="n">
        <v>0.9919176591211</v>
      </c>
      <c r="Q732" s="0" t="n">
        <v>-0.563346702620038</v>
      </c>
      <c r="R732" s="0" t="n">
        <v>0.0907368757907534</v>
      </c>
      <c r="S732" s="0" t="n">
        <v>0.186001898327959</v>
      </c>
      <c r="T732" s="0" t="n">
        <v>1.41757027449785</v>
      </c>
      <c r="U732" s="0" t="n">
        <v>0.088894012151286</v>
      </c>
      <c r="V732" s="0" t="n">
        <v>-1.28254214359913</v>
      </c>
      <c r="W732" s="0" t="n">
        <v>0.140491920319619</v>
      </c>
      <c r="X732" s="0" t="n">
        <v>-1.05507524494897</v>
      </c>
      <c r="Y732" s="0" t="n">
        <v>0.790225840319181</v>
      </c>
      <c r="Z732" s="0" t="n">
        <v>-0.55057171266526</v>
      </c>
      <c r="AA732" s="0" t="n">
        <v>-1.69685336004477</v>
      </c>
      <c r="AB732" s="0" t="n">
        <v>0.982329311227659</v>
      </c>
      <c r="AC732" s="0" t="n">
        <v>-0.844938767841086</v>
      </c>
      <c r="AD732" s="0" t="n">
        <v>0.517836724611698</v>
      </c>
      <c r="AE732" s="0" t="n">
        <v>0.116888259071857</v>
      </c>
      <c r="AF732" s="0" t="n">
        <v>-0.959289536694996</v>
      </c>
      <c r="AG732" s="0" t="n">
        <v>0.490733782498864</v>
      </c>
      <c r="AH732" s="0" t="n">
        <v>0.824886683403747</v>
      </c>
      <c r="AI732" s="0" t="n">
        <v>0.0161799107445404</v>
      </c>
      <c r="AJ732" s="0" t="n">
        <v>0.493150764668826</v>
      </c>
      <c r="AK732" s="0" t="n">
        <v>-0.120199956654687</v>
      </c>
      <c r="AL732" s="0" t="n">
        <v>1.66664904099889</v>
      </c>
      <c r="AM732" s="0" t="n">
        <v>-0.208467554330127</v>
      </c>
      <c r="AN732" s="0" t="n">
        <v>0.319414539262652</v>
      </c>
      <c r="AO732" s="0" t="n">
        <v>-0.869126779434737</v>
      </c>
      <c r="AP732" s="0" t="n">
        <v>-0.215743511944311</v>
      </c>
      <c r="AQ732" s="0" t="n">
        <v>2.35802872339264</v>
      </c>
      <c r="AR732" s="0" t="n">
        <v>2.53734469879419</v>
      </c>
      <c r="AS732" s="0" t="n">
        <v>1.31363094624248</v>
      </c>
      <c r="AT732" s="0" t="n">
        <v>0.126906343211886</v>
      </c>
      <c r="AU732" s="0" t="n">
        <v>0.12220425560372</v>
      </c>
      <c r="AV732" s="0" t="n">
        <v>-1.63323420565575</v>
      </c>
      <c r="AW732" s="0" t="n">
        <v>0.421373442804907</v>
      </c>
      <c r="AX732" s="0" t="n">
        <v>-1.10229620986502</v>
      </c>
      <c r="AY732" s="0" t="n">
        <v>-0.544706608707202</v>
      </c>
      <c r="AZ732" s="0" t="n">
        <v>-1.24763573694509</v>
      </c>
      <c r="BA732" s="0" t="n">
        <v>-0.567565621167887</v>
      </c>
      <c r="BB732" s="0" t="n">
        <v>1.73519765667152</v>
      </c>
      <c r="BC732" s="0" t="n">
        <v>0.274798139798804</v>
      </c>
      <c r="BD732" s="0" t="n">
        <v>-0.697795030646375</v>
      </c>
      <c r="BE732" s="0" t="n">
        <v>-0.496349912282312</v>
      </c>
      <c r="BF732" s="0" t="n">
        <v>0.0921193077374483</v>
      </c>
      <c r="BG732" s="0" t="n">
        <v>-1.61661773745436</v>
      </c>
      <c r="BH732" s="0" t="n">
        <v>1.84606506081764</v>
      </c>
      <c r="BI732" s="0" t="n">
        <v>-0.950119556364371</v>
      </c>
      <c r="BJ732" s="0" t="n">
        <v>-0.817597083369037</v>
      </c>
      <c r="BK732" s="0" t="n">
        <v>-0.851296135806479</v>
      </c>
      <c r="BL732" s="0" t="n">
        <v>-0.460495357401669</v>
      </c>
      <c r="BM732" s="0" t="n">
        <v>2.19450157601386</v>
      </c>
      <c r="BN732" s="0" t="n">
        <v>-0.279727601082413</v>
      </c>
      <c r="BO732" s="0" t="n">
        <v>1.7818729247665</v>
      </c>
      <c r="BP732" s="0" t="n">
        <v>-0.0211525730264839</v>
      </c>
      <c r="BQ732" s="0" t="n">
        <v>1.07941104943166</v>
      </c>
      <c r="BR732" s="0" t="n">
        <v>-0.526254098076606</v>
      </c>
      <c r="BS732" s="0" t="n">
        <v>0.302793523587752</v>
      </c>
      <c r="BT732" s="0" t="n">
        <v>-0.171000920090592</v>
      </c>
      <c r="BU732" s="0" t="n">
        <v>-1.19678134069545</v>
      </c>
      <c r="BV732" s="0" t="n">
        <v>1.17027639134903</v>
      </c>
      <c r="BW732" s="0" t="n">
        <v>-1.29553654915071</v>
      </c>
      <c r="BX732" s="0" t="n">
        <v>0.161847992785624</v>
      </c>
      <c r="BY732" s="0" t="n">
        <v>-0.376392108591972</v>
      </c>
      <c r="BZ732" s="0" t="n">
        <v>-0.674081093166024</v>
      </c>
      <c r="CA732" s="0" t="n">
        <v>0.749685113987653</v>
      </c>
      <c r="CB732" s="0" t="n">
        <v>-1.67437065101694</v>
      </c>
      <c r="CC732" s="0" t="n">
        <v>0.657753389532445</v>
      </c>
      <c r="CD732" s="0" t="n">
        <v>-0.125672841022606</v>
      </c>
      <c r="CE732" s="0" t="n">
        <v>-0.319816990668187</v>
      </c>
      <c r="CF732" s="0" t="n">
        <v>0.450819470643182</v>
      </c>
      <c r="CG732" s="0" t="n">
        <v>-0.0701686531101586</v>
      </c>
      <c r="CH732" s="0" t="n">
        <v>0.65102540247608</v>
      </c>
      <c r="CI732" s="0" t="n">
        <v>-0.92871232482139</v>
      </c>
      <c r="CJ732" s="0" t="n">
        <v>1.39901203510817</v>
      </c>
      <c r="CK732" s="0" t="n">
        <v>0.568644509257865</v>
      </c>
      <c r="CL732" s="0" t="n">
        <v>-0.575582816964015</v>
      </c>
      <c r="CM732" s="0" t="n">
        <v>-1.1111887943116</v>
      </c>
      <c r="CN732" s="0" t="n">
        <v>-0.974796421360225</v>
      </c>
      <c r="CO732" s="0" t="n">
        <v>-1.32201648739283</v>
      </c>
      <c r="CP732" s="0" t="n">
        <v>-0.216134594666073</v>
      </c>
      <c r="CQ732" s="0" t="n">
        <v>-1.24830194181413</v>
      </c>
      <c r="CR732" s="0" t="n">
        <v>0.364757397619542</v>
      </c>
      <c r="CS732" s="0" t="n">
        <v>1.84564669325482</v>
      </c>
      <c r="CT732" s="0" t="n">
        <v>-0.284901489067124</v>
      </c>
      <c r="CU732" s="0" t="n">
        <v>1.00793386081932</v>
      </c>
      <c r="CV732" s="0" t="n">
        <v>-1.19365722639486</v>
      </c>
      <c r="CW732" s="0" t="n">
        <v>0.0343163719662698</v>
      </c>
      <c r="CX732" s="0" t="n">
        <v>0.735574303689646</v>
      </c>
      <c r="CZ732" s="0" t="n">
        <f aca="false">IF(CHOOSE(MATCH(G$5,$B$10:$E$10,0),$B732,$C732,$D732,$E732)*G$6+G732*G$7&lt;G$2,G$3*G$4,0)</f>
        <v>0</v>
      </c>
      <c r="DA732" s="0" t="n">
        <f aca="false">IF(CHOOSE(MATCH(H$5,$B$10:$E$10,0),$B732,$C732,$D732,$E732)*H$6+H732*H$7&lt;H$2,H$3*H$4,0)</f>
        <v>0</v>
      </c>
      <c r="DB732" s="0" t="n">
        <f aca="false">IF(CHOOSE(MATCH(I$5,$B$10:$E$10,0),$B732,$C732,$D732,$E732)*I$6+I732*I$7&lt;I$2,I$3*I$4,0)</f>
        <v>0</v>
      </c>
      <c r="DC732" s="0" t="n">
        <f aca="false">IF(CHOOSE(MATCH(J$5,$B$10:$E$10,0),$B732,$C732,$D732,$E732)*J$6+J732*J$7&lt;J$2,J$3*J$4,0)</f>
        <v>0</v>
      </c>
      <c r="DD732" s="0" t="n">
        <f aca="false">IF(CHOOSE(MATCH(K$5,$B$10:$E$10,0),$B732,$C732,$D732,$E732)*K$6+K732*K$7&lt;K$2,K$3*K$4,0)</f>
        <v>0</v>
      </c>
      <c r="DE732" s="0" t="n">
        <f aca="false">IF(CHOOSE(MATCH(L$5,$B$10:$E$10,0),$B732,$C732,$D732,$E732)*L$6+L732*L$7&lt;L$2,L$3*L$4,0)</f>
        <v>0</v>
      </c>
      <c r="DF732" s="0" t="n">
        <f aca="false">IF(CHOOSE(MATCH(M$5,$B$10:$E$10,0),$B732,$C732,$D732,$E732)*M$6+M732*M$7&lt;M$2,M$3*M$4,0)</f>
        <v>0</v>
      </c>
      <c r="DG732" s="0" t="n">
        <f aca="false">IF(CHOOSE(MATCH(N$5,$B$10:$E$10,0),$B732,$C732,$D732,$E732)*N$6+N732*N$7&lt;N$2,N$3*N$4,0)</f>
        <v>0</v>
      </c>
      <c r="DH732" s="0" t="n">
        <f aca="false">IF(CHOOSE(MATCH(O$5,$B$10:$E$10,0),$B732,$C732,$D732,$E732)*O$6+O732*O$7&lt;O$2,O$3*O$4,0)</f>
        <v>0</v>
      </c>
      <c r="DI732" s="0" t="n">
        <f aca="false">IF(CHOOSE(MATCH(P$5,$B$10:$E$10,0),$B732,$C732,$D732,$E732)*P$6+P732*P$7&lt;P$2,P$3*P$4,0)</f>
        <v>0</v>
      </c>
      <c r="DJ732" s="0" t="n">
        <f aca="false">IF(CHOOSE(MATCH(Q$5,$B$10:$E$10,0),$B732,$C732,$D732,$E732)*Q$6+Q732*Q$7&lt;Q$2,Q$3*Q$4,0)</f>
        <v>0</v>
      </c>
      <c r="DK732" s="0" t="n">
        <f aca="false">IF(CHOOSE(MATCH(R$5,$B$10:$E$10,0),$B732,$C732,$D732,$E732)*R$6+R732*R$7&lt;R$2,R$3*R$4,0)</f>
        <v>0</v>
      </c>
      <c r="DL732" s="0" t="n">
        <f aca="false">IF(CHOOSE(MATCH(S$5,$B$10:$E$10,0),$B732,$C732,$D732,$E732)*S$6+S732*S$7&lt;S$2,S$3*S$4,0)</f>
        <v>0</v>
      </c>
      <c r="DM732" s="0" t="n">
        <f aca="false">IF(CHOOSE(MATCH(T$5,$B$10:$E$10,0),$B732,$C732,$D732,$E732)*T$6+T732*T$7&lt;T$2,T$3*T$4,0)</f>
        <v>0</v>
      </c>
      <c r="DN732" s="0" t="n">
        <f aca="false">IF(CHOOSE(MATCH(U$5,$B$10:$E$10,0),$B732,$C732,$D732,$E732)*U$6+U732*U$7&lt;U$2,U$3*U$4,0)</f>
        <v>0</v>
      </c>
      <c r="DO732" s="0" t="n">
        <f aca="false">IF(CHOOSE(MATCH(V$5,$B$10:$E$10,0),$B732,$C732,$D732,$E732)*V$6+V732*V$7&lt;V$2,V$3*V$4,0)</f>
        <v>0</v>
      </c>
      <c r="DP732" s="0" t="n">
        <f aca="false">IF(CHOOSE(MATCH(W$5,$B$10:$E$10,0),$B732,$C732,$D732,$E732)*W$6+W732*W$7&lt;W$2,W$3*W$4,0)</f>
        <v>0</v>
      </c>
      <c r="DQ732" s="0" t="n">
        <f aca="false">IF(CHOOSE(MATCH(X$5,$B$10:$E$10,0),$B732,$C732,$D732,$E732)*X$6+X732*X$7&lt;X$2,X$3*X$4,0)</f>
        <v>0</v>
      </c>
      <c r="DR732" s="0" t="n">
        <f aca="false">IF(CHOOSE(MATCH(Y$5,$B$10:$E$10,0),$B732,$C732,$D732,$E732)*Y$6+Y732*Y$7&lt;Y$2,Y$3*Y$4,0)</f>
        <v>0</v>
      </c>
      <c r="DS732" s="0" t="n">
        <f aca="false">IF(CHOOSE(MATCH(Z$5,$B$10:$E$10,0),$B732,$C732,$D732,$E732)*Z$6+Z732*Z$7&lt;Z$2,Z$3*Z$4,0)</f>
        <v>0</v>
      </c>
      <c r="DT732" s="0" t="n">
        <f aca="false">IF(CHOOSE(MATCH(AA$5,$B$10:$E$10,0),$B732,$C732,$D732,$E732)*AA$6+AA732*AA$7&lt;AA$2,AA$3*AA$4,0)</f>
        <v>0</v>
      </c>
      <c r="DU732" s="0" t="n">
        <f aca="false">IF(CHOOSE(MATCH(AB$5,$B$10:$E$10,0),$B732,$C732,$D732,$E732)*AB$6+AB732*AB$7&lt;AB$2,AB$3*AB$4,0)</f>
        <v>0</v>
      </c>
      <c r="DV732" s="0" t="n">
        <f aca="false">IF(CHOOSE(MATCH(AC$5,$B$10:$E$10,0),$B732,$C732,$D732,$E732)*AC$6+AC732*AC$7&lt;AC$2,AC$3*AC$4,0)</f>
        <v>0</v>
      </c>
      <c r="DW732" s="0" t="n">
        <f aca="false">IF(CHOOSE(MATCH(AD$5,$B$10:$E$10,0),$B732,$C732,$D732,$E732)*AD$6+AD732*AD$7&lt;AD$2,AD$3*AD$4,0)</f>
        <v>0</v>
      </c>
      <c r="DX732" s="0" t="n">
        <f aca="false">IF(CHOOSE(MATCH(AE$5,$B$10:$E$10,0),$B732,$C732,$D732,$E732)*AE$6+AE732*AE$7&lt;AE$2,AE$3*AE$4,0)</f>
        <v>0</v>
      </c>
      <c r="DY732" s="0" t="n">
        <f aca="false">IF(CHOOSE(MATCH(AF$5,$B$10:$E$10,0),$B732,$C732,$D732,$E732)*AF$6+AF732*AF$7&lt;AF$2,AF$3*AF$4,0)</f>
        <v>0</v>
      </c>
      <c r="DZ732" s="0" t="n">
        <f aca="false">IF(CHOOSE(MATCH(AG$5,$B$10:$E$10,0),$B732,$C732,$D732,$E732)*AG$6+AG732*AG$7&lt;AG$2,AG$3*AG$4,0)</f>
        <v>0</v>
      </c>
      <c r="EA732" s="0" t="n">
        <f aca="false">IF(CHOOSE(MATCH(AH$5,$B$10:$E$10,0),$B732,$C732,$D732,$E732)*AH$6+AH732*AH$7&lt;AH$2,AH$3*AH$4,0)</f>
        <v>0</v>
      </c>
      <c r="EB732" s="0" t="n">
        <f aca="false">IF(CHOOSE(MATCH(AI$5,$B$10:$E$10,0),$B732,$C732,$D732,$E732)*AI$6+AI732*AI$7&lt;AI$2,AI$3*AI$4,0)</f>
        <v>0</v>
      </c>
      <c r="EC732" s="0" t="n">
        <f aca="false">IF(CHOOSE(MATCH(AJ$5,$B$10:$E$10,0),$B732,$C732,$D732,$E732)*AJ$6+AJ732*AJ$7&lt;AJ$2,AJ$3*AJ$4,0)</f>
        <v>0</v>
      </c>
      <c r="ED732" s="0" t="n">
        <f aca="false">IF(CHOOSE(MATCH(AK$5,$B$10:$E$10,0),$B732,$C732,$D732,$E732)*AK$6+AK732*AK$7&lt;AK$2,AK$3*AK$4,0)</f>
        <v>0</v>
      </c>
      <c r="EE732" s="0" t="n">
        <f aca="false">IF(CHOOSE(MATCH(AL$5,$B$10:$E$10,0),$B732,$C732,$D732,$E732)*AL$6+AL732*AL$7&lt;AL$2,AL$3*AL$4,0)</f>
        <v>0</v>
      </c>
      <c r="EF732" s="0" t="n">
        <f aca="false">IF(CHOOSE(MATCH(AM$5,$B$10:$E$10,0),$B732,$C732,$D732,$E732)*AM$6+AM732*AM$7&lt;AM$2,AM$3*AM$4,0)</f>
        <v>0</v>
      </c>
      <c r="EG732" s="0" t="n">
        <f aca="false">IF(CHOOSE(MATCH(AN$5,$B$10:$E$10,0),$B732,$C732,$D732,$E732)*AN$6+AN732*AN$7&lt;AN$2,AN$3*AN$4,0)</f>
        <v>0</v>
      </c>
      <c r="EH732" s="0" t="n">
        <f aca="false">IF(CHOOSE(MATCH(AO$5,$B$10:$E$10,0),$B732,$C732,$D732,$E732)*AO$6+AO732*AO$7&lt;AO$2,AO$3*AO$4,0)</f>
        <v>0</v>
      </c>
      <c r="EI732" s="0" t="n">
        <f aca="false">IF(CHOOSE(MATCH(AP$5,$B$10:$E$10,0),$B732,$C732,$D732,$E732)*AP$6+AP732*AP$7&lt;AP$2,AP$3*AP$4,0)</f>
        <v>0</v>
      </c>
      <c r="EJ732" s="0" t="n">
        <f aca="false">IF(CHOOSE(MATCH(AQ$5,$B$10:$E$10,0),$B732,$C732,$D732,$E732)*AQ$6+AQ732*AQ$7&lt;AQ$2,AQ$3*AQ$4,0)</f>
        <v>0</v>
      </c>
      <c r="EK732" s="0" t="n">
        <f aca="false">IF(CHOOSE(MATCH(AR$5,$B$10:$E$10,0),$B732,$C732,$D732,$E732)*AR$6+AR732*AR$7&lt;AR$2,AR$3*AR$4,0)</f>
        <v>0</v>
      </c>
      <c r="EL732" s="0" t="n">
        <f aca="false">IF(CHOOSE(MATCH(AS$5,$B$10:$E$10,0),$B732,$C732,$D732,$E732)*AS$6+AS732*AS$7&lt;AS$2,AS$3*AS$4,0)</f>
        <v>0</v>
      </c>
      <c r="EM732" s="0" t="n">
        <f aca="false">IF(CHOOSE(MATCH(AT$5,$B$10:$E$10,0),$B732,$C732,$D732,$E732)*AT$6+AT732*AT$7&lt;AT$2,AT$3*AT$4,0)</f>
        <v>0</v>
      </c>
      <c r="EN732" s="0" t="n">
        <f aca="false">IF(CHOOSE(MATCH(AU$5,$B$10:$E$10,0),$B732,$C732,$D732,$E732)*AU$6+AU732*AU$7&lt;AU$2,AU$3*AU$4,0)</f>
        <v>0</v>
      </c>
      <c r="EO732" s="0" t="n">
        <f aca="false">IF(CHOOSE(MATCH(AV$5,$B$10:$E$10,0),$B732,$C732,$D732,$E732)*AV$6+AV732*AV$7&lt;AV$2,AV$3*AV$4,0)</f>
        <v>0</v>
      </c>
      <c r="EP732" s="0" t="n">
        <f aca="false">IF(CHOOSE(MATCH(AW$5,$B$10:$E$10,0),$B732,$C732,$D732,$E732)*AW$6+AW732*AW$7&lt;AW$2,AW$3*AW$4,0)</f>
        <v>0</v>
      </c>
      <c r="EQ732" s="0" t="n">
        <f aca="false">IF(CHOOSE(MATCH(AX$5,$B$10:$E$10,0),$B732,$C732,$D732,$E732)*AX$6+AX732*AX$7&lt;AX$2,AX$3*AX$4,0)</f>
        <v>0</v>
      </c>
      <c r="ER732" s="0" t="n">
        <f aca="false">IF(CHOOSE(MATCH(AY$5,$B$10:$E$10,0),$B732,$C732,$D732,$E732)*AY$6+AY732*AY$7&lt;AY$2,AY$3*AY$4,0)</f>
        <v>0</v>
      </c>
      <c r="ES732" s="0" t="n">
        <f aca="false">IF(CHOOSE(MATCH(AZ$5,$B$10:$E$10,0),$B732,$C732,$D732,$E732)*AZ$6+AZ732*AZ$7&lt;AZ$2,AZ$3*AZ$4,0)</f>
        <v>0</v>
      </c>
      <c r="ET732" s="0" t="n">
        <f aca="false">IF(CHOOSE(MATCH(BA$5,$B$10:$E$10,0),$B732,$C732,$D732,$E732)*BA$6+BA732*BA$7&lt;BA$2,BA$3*BA$4,0)</f>
        <v>0</v>
      </c>
      <c r="EU732" s="0" t="n">
        <f aca="false">IF(CHOOSE(MATCH(BB$5,$B$10:$E$10,0),$B732,$C732,$D732,$E732)*BB$6+BB732*BB$7&lt;BB$2,BB$3*BB$4,0)</f>
        <v>0</v>
      </c>
      <c r="EV732" s="0" t="n">
        <f aca="false">IF(CHOOSE(MATCH(BC$5,$B$10:$E$10,0),$B732,$C732,$D732,$E732)*BC$6+BC732*BC$7&lt;BC$2,BC$3*BC$4,0)</f>
        <v>0</v>
      </c>
      <c r="EW732" s="0" t="n">
        <f aca="false">IF(CHOOSE(MATCH(BD$5,$B$10:$E$10,0),$B732,$C732,$D732,$E732)*BD$6+BD732*BD$7&lt;BD$2,BD$3*BD$4,0)</f>
        <v>0</v>
      </c>
      <c r="EX732" s="0" t="n">
        <f aca="false">IF(CHOOSE(MATCH(BE$5,$B$10:$E$10,0),$B732,$C732,$D732,$E732)*BE$6+BE732*BE$7&lt;BE$2,BE$3*BE$4,0)</f>
        <v>0</v>
      </c>
      <c r="EY732" s="0" t="n">
        <f aca="false">IF(CHOOSE(MATCH(BF$5,$B$10:$E$10,0),$B732,$C732,$D732,$E732)*BF$6+BF732*BF$7&lt;BF$2,BF$3*BF$4,0)</f>
        <v>0</v>
      </c>
      <c r="EZ732" s="0" t="n">
        <f aca="false">IF(CHOOSE(MATCH(BG$5,$B$10:$E$10,0),$B732,$C732,$D732,$E732)*BG$6+BG732*BG$7&lt;BG$2,BG$3*BG$4,0)</f>
        <v>0</v>
      </c>
      <c r="FA732" s="0" t="n">
        <f aca="false">IF(CHOOSE(MATCH(BH$5,$B$10:$E$10,0),$B732,$C732,$D732,$E732)*BH$6+BH732*BH$7&lt;BH$2,BH$3*BH$4,0)</f>
        <v>0</v>
      </c>
      <c r="FB732" s="0" t="n">
        <f aca="false">IF(CHOOSE(MATCH(BI$5,$B$10:$E$10,0),$B732,$C732,$D732,$E732)*BI$6+BI732*BI$7&lt;BI$2,BI$3*BI$4,0)</f>
        <v>0</v>
      </c>
      <c r="FC732" s="0" t="n">
        <f aca="false">IF(CHOOSE(MATCH(BJ$5,$B$10:$E$10,0),$B732,$C732,$D732,$E732)*BJ$6+BJ732*BJ$7&lt;BJ$2,BJ$3*BJ$4,0)</f>
        <v>0</v>
      </c>
      <c r="FD732" s="0" t="n">
        <f aca="false">IF(CHOOSE(MATCH(BK$5,$B$10:$E$10,0),$B732,$C732,$D732,$E732)*BK$6+BK732*BK$7&lt;BK$2,BK$3*BK$4,0)</f>
        <v>0</v>
      </c>
      <c r="FE732" s="0" t="n">
        <f aca="false">IF(CHOOSE(MATCH(BL$5,$B$10:$E$10,0),$B732,$C732,$D732,$E732)*BL$6+BL732*BL$7&lt;BL$2,BL$3*BL$4,0)</f>
        <v>0</v>
      </c>
      <c r="FF732" s="0" t="n">
        <f aca="false">IF(CHOOSE(MATCH(BM$5,$B$10:$E$10,0),$B732,$C732,$D732,$E732)*BM$6+BM732*BM$7&lt;BM$2,BM$3*BM$4,0)</f>
        <v>0</v>
      </c>
      <c r="FG732" s="0" t="n">
        <f aca="false">IF(CHOOSE(MATCH(BN$5,$B$10:$E$10,0),$B732,$C732,$D732,$E732)*BN$6+BN732*BN$7&lt;BN$2,BN$3*BN$4,0)</f>
        <v>0</v>
      </c>
      <c r="FH732" s="0" t="n">
        <f aca="false">IF(CHOOSE(MATCH(BO$5,$B$10:$E$10,0),$B732,$C732,$D732,$E732)*BO$6+BO732*BO$7&lt;BO$2,BO$3*BO$4,0)</f>
        <v>0</v>
      </c>
      <c r="FI732" s="0" t="n">
        <f aca="false">IF(CHOOSE(MATCH(BP$5,$B$10:$E$10,0),$B732,$C732,$D732,$E732)*BP$6+BP732*BP$7&lt;BP$2,BP$3*BP$4,0)</f>
        <v>0</v>
      </c>
      <c r="FJ732" s="0" t="n">
        <f aca="false">IF(CHOOSE(MATCH(BQ$5,$B$10:$E$10,0),$B732,$C732,$D732,$E732)*BQ$6+BQ732*BQ$7&lt;BQ$2,BQ$3*BQ$4,0)</f>
        <v>0</v>
      </c>
      <c r="FK732" s="0" t="n">
        <f aca="false">IF(CHOOSE(MATCH(BR$5,$B$10:$E$10,0),$B732,$C732,$D732,$E732)*BR$6+BR732*BR$7&lt;BR$2,BR$3*BR$4,0)</f>
        <v>0</v>
      </c>
      <c r="FL732" s="0" t="n">
        <f aca="false">IF(CHOOSE(MATCH(BS$5,$B$10:$E$10,0),$B732,$C732,$D732,$E732)*BS$6+BS732*BS$7&lt;BS$2,BS$3*BS$4,0)</f>
        <v>0</v>
      </c>
      <c r="FM732" s="0" t="n">
        <f aca="false">IF(CHOOSE(MATCH(BT$5,$B$10:$E$10,0),$B732,$C732,$D732,$E732)*BT$6+BT732*BT$7&lt;BT$2,BT$3*BT$4,0)</f>
        <v>0</v>
      </c>
      <c r="FN732" s="0" t="n">
        <f aca="false">IF(CHOOSE(MATCH(BU$5,$B$10:$E$10,0),$B732,$C732,$D732,$E732)*BU$6+BU732*BU$7&lt;BU$2,BU$3*BU$4,0)</f>
        <v>0</v>
      </c>
      <c r="FO732" s="0" t="n">
        <f aca="false">IF(CHOOSE(MATCH(BV$5,$B$10:$E$10,0),$B732,$C732,$D732,$E732)*BV$6+BV732*BV$7&lt;BV$2,BV$3*BV$4,0)</f>
        <v>0</v>
      </c>
      <c r="FP732" s="0" t="n">
        <f aca="false">IF(CHOOSE(MATCH(BW$5,$B$10:$E$10,0),$B732,$C732,$D732,$E732)*BW$6+BW732*BW$7&lt;BW$2,BW$3*BW$4,0)</f>
        <v>0</v>
      </c>
      <c r="FQ732" s="0" t="n">
        <f aca="false">IF(CHOOSE(MATCH(BX$5,$B$10:$E$10,0),$B732,$C732,$D732,$E732)*BX$6+BX732*BX$7&lt;BX$2,BX$3*BX$4,0)</f>
        <v>0</v>
      </c>
      <c r="FR732" s="0" t="n">
        <f aca="false">IF(CHOOSE(MATCH(BY$5,$B$10:$E$10,0),$B732,$C732,$D732,$E732)*BY$6+BY732*BY$7&lt;BY$2,BY$3*BY$4,0)</f>
        <v>0</v>
      </c>
      <c r="FS732" s="0" t="n">
        <f aca="false">IF(CHOOSE(MATCH(BZ$5,$B$10:$E$10,0),$B732,$C732,$D732,$E732)*BZ$6+BZ732*BZ$7&lt;BZ$2,BZ$3*BZ$4,0)</f>
        <v>0</v>
      </c>
      <c r="FT732" s="0" t="n">
        <f aca="false">IF(CHOOSE(MATCH(CA$5,$B$10:$E$10,0),$B732,$C732,$D732,$E732)*CA$6+CA732*CA$7&lt;CA$2,CA$3*CA$4,0)</f>
        <v>0</v>
      </c>
      <c r="FU732" s="0" t="n">
        <f aca="false">IF(CHOOSE(MATCH(CB$5,$B$10:$E$10,0),$B732,$C732,$D732,$E732)*CB$6+CB732*CB$7&lt;CB$2,CB$3*CB$4,0)</f>
        <v>0</v>
      </c>
      <c r="FV732" s="0" t="n">
        <f aca="false">IF(CHOOSE(MATCH(CC$5,$B$10:$E$10,0),$B732,$C732,$D732,$E732)*CC$6+CC732*CC$7&lt;CC$2,CC$3*CC$4,0)</f>
        <v>0</v>
      </c>
      <c r="FW732" s="0" t="n">
        <f aca="false">IF(CHOOSE(MATCH(CD$5,$B$10:$E$10,0),$B732,$C732,$D732,$E732)*CD$6+CD732*CD$7&lt;CD$2,CD$3*CD$4,0)</f>
        <v>0</v>
      </c>
      <c r="FX732" s="0" t="n">
        <f aca="false">IF(CHOOSE(MATCH(CE$5,$B$10:$E$10,0),$B732,$C732,$D732,$E732)*CE$6+CE732*CE$7&lt;CE$2,CE$3*CE$4,0)</f>
        <v>0</v>
      </c>
      <c r="FY732" s="0" t="n">
        <f aca="false">IF(CHOOSE(MATCH(CF$5,$B$10:$E$10,0),$B732,$C732,$D732,$E732)*CF$6+CF732*CF$7&lt;CF$2,CF$3*CF$4,0)</f>
        <v>0</v>
      </c>
      <c r="FZ732" s="0" t="n">
        <f aca="false">IF(CHOOSE(MATCH(CG$5,$B$10:$E$10,0),$B732,$C732,$D732,$E732)*CG$6+CG732*CG$7&lt;CG$2,CG$3*CG$4,0)</f>
        <v>0</v>
      </c>
      <c r="GA732" s="0" t="n">
        <f aca="false">IF(CHOOSE(MATCH(CH$5,$B$10:$E$10,0),$B732,$C732,$D732,$E732)*CH$6+CH732*CH$7&lt;CH$2,CH$3*CH$4,0)</f>
        <v>0</v>
      </c>
      <c r="GB732" s="0" t="n">
        <f aca="false">IF(CHOOSE(MATCH(CI$5,$B$10:$E$10,0),$B732,$C732,$D732,$E732)*CI$6+CI732*CI$7&lt;CI$2,CI$3*CI$4,0)</f>
        <v>0</v>
      </c>
      <c r="GC732" s="0" t="n">
        <f aca="false">IF(CHOOSE(MATCH(CJ$5,$B$10:$E$10,0),$B732,$C732,$D732,$E732)*CJ$6+CJ732*CJ$7&lt;CJ$2,CJ$3*CJ$4,0)</f>
        <v>0</v>
      </c>
      <c r="GD732" s="0" t="n">
        <f aca="false">IF(CHOOSE(MATCH(CK$5,$B$10:$E$10,0),$B732,$C732,$D732,$E732)*CK$6+CK732*CK$7&lt;CK$2,CK$3*CK$4,0)</f>
        <v>0</v>
      </c>
      <c r="GE732" s="0" t="n">
        <f aca="false">IF(CHOOSE(MATCH(CL$5,$B$10:$E$10,0),$B732,$C732,$D732,$E732)*CL$6+CL732*CL$7&lt;CL$2,CL$3*CL$4,0)</f>
        <v>0</v>
      </c>
      <c r="GF732" s="0" t="n">
        <f aca="false">IF(CHOOSE(MATCH(CM$5,$B$10:$E$10,0),$B732,$C732,$D732,$E732)*CM$6+CM732*CM$7&lt;CM$2,CM$3*CM$4,0)</f>
        <v>0</v>
      </c>
      <c r="GG732" s="0" t="n">
        <f aca="false">IF(CHOOSE(MATCH(CN$5,$B$10:$E$10,0),$B732,$C732,$D732,$E732)*CN$6+CN732*CN$7&lt;CN$2,CN$3*CN$4,0)</f>
        <v>0</v>
      </c>
      <c r="GH732" s="0" t="n">
        <f aca="false">IF(CHOOSE(MATCH(CO$5,$B$10:$E$10,0),$B732,$C732,$D732,$E732)*CO$6+CO732*CO$7&lt;CO$2,CO$3*CO$4,0)</f>
        <v>0</v>
      </c>
      <c r="GI732" s="0" t="n">
        <f aca="false">IF(CHOOSE(MATCH(CP$5,$B$10:$E$10,0),$B732,$C732,$D732,$E732)*CP$6+CP732*CP$7&lt;CP$2,CP$3*CP$4,0)</f>
        <v>0</v>
      </c>
      <c r="GJ732" s="0" t="n">
        <f aca="false">IF(CHOOSE(MATCH(CQ$5,$B$10:$E$10,0),$B732,$C732,$D732,$E732)*CQ$6+CQ732*CQ$7&lt;CQ$2,CQ$3*CQ$4,0)</f>
        <v>0</v>
      </c>
      <c r="GK732" s="0" t="n">
        <f aca="false">IF(CHOOSE(MATCH(CR$5,$B$10:$E$10,0),$B732,$C732,$D732,$E732)*CR$6+CR732*CR$7&lt;CR$2,CR$3*CR$4,0)</f>
        <v>0</v>
      </c>
      <c r="GL732" s="0" t="n">
        <f aca="false">IF(CHOOSE(MATCH(CS$5,$B$10:$E$10,0),$B732,$C732,$D732,$E732)*CS$6+CS732*CS$7&lt;CS$2,CS$3*CS$4,0)</f>
        <v>0</v>
      </c>
      <c r="GM732" s="0" t="n">
        <f aca="false">IF(CHOOSE(MATCH(CT$5,$B$10:$E$10,0),$B732,$C732,$D732,$E732)*CT$6+CT732*CT$7&lt;CT$2,CT$3*CT$4,0)</f>
        <v>0</v>
      </c>
      <c r="GN732" s="0" t="n">
        <f aca="false">IF(CHOOSE(MATCH(CU$5,$B$10:$E$10,0),$B732,$C732,$D732,$E732)*CU$6+CU732*CU$7&lt;CU$2,CU$3*CU$4,0)</f>
        <v>0</v>
      </c>
      <c r="GO732" s="0" t="n">
        <f aca="false">IF(CHOOSE(MATCH(CV$5,$B$10:$E$10,0),$B732,$C732,$D732,$E732)*CV$6+CV732*CV$7&lt;CV$2,CV$3*CV$4,0)</f>
        <v>0</v>
      </c>
      <c r="GP732" s="0" t="n">
        <f aca="false">IF(CHOOSE(MATCH(CW$5,$B$10:$E$10,0),$B732,$C732,$D732,$E732)*CW$6+CW732*CW$7&lt;CW$2,CW$3*CW$4,0)</f>
        <v>0</v>
      </c>
      <c r="GQ732" s="0" t="n">
        <f aca="false">IF(CHOOSE(MATCH(CX$5,$B$10:$E$10,0),$B732,$C732,$D732,$E732)*CX$6+CX732*CX$7&lt;CX$2,CX$3*CX$4,0)</f>
        <v>0</v>
      </c>
      <c r="GS732" s="0" t="n">
        <f aca="false">SUM(CZ732:GQ732)</f>
        <v>0</v>
      </c>
      <c r="GT732" s="0" t="n">
        <f aca="false">IF(GS732&gt;$GS$6,1,0)</f>
        <v>0</v>
      </c>
    </row>
    <row r="733" customFormat="false" ht="14" hidden="false" customHeight="false" outlineLevel="0" collapsed="false">
      <c r="A733" s="0" t="n">
        <v>723</v>
      </c>
      <c r="B733" s="0" t="n">
        <v>1.33388553979184</v>
      </c>
      <c r="C733" s="0" t="n">
        <v>2.380838838526</v>
      </c>
      <c r="D733" s="0" t="n">
        <v>-0.3083735487613</v>
      </c>
      <c r="E733" s="0" t="n">
        <v>0.83146452650099</v>
      </c>
      <c r="G733" s="0" t="n">
        <v>1.12260750029236</v>
      </c>
      <c r="H733" s="0" t="n">
        <v>1.014695953927</v>
      </c>
      <c r="I733" s="0" t="n">
        <v>1.81700670509599</v>
      </c>
      <c r="J733" s="0" t="n">
        <v>-0.434620233136229</v>
      </c>
      <c r="K733" s="0" t="n">
        <v>1.52425400301581</v>
      </c>
      <c r="L733" s="0" t="n">
        <v>1.02189005701803</v>
      </c>
      <c r="M733" s="0" t="n">
        <v>1.54967437993037</v>
      </c>
      <c r="N733" s="0" t="n">
        <v>0.55057171266526</v>
      </c>
      <c r="O733" s="0" t="n">
        <v>-0.846141574584181</v>
      </c>
      <c r="P733" s="0" t="n">
        <v>-2.59053194895387</v>
      </c>
      <c r="Q733" s="0" t="n">
        <v>-0.68439021561062</v>
      </c>
      <c r="R733" s="0" t="n">
        <v>0.208076471608365</v>
      </c>
      <c r="S733" s="0" t="n">
        <v>0.716261183697498</v>
      </c>
      <c r="T733" s="0" t="n">
        <v>-1.73210537468549</v>
      </c>
      <c r="U733" s="0" t="n">
        <v>-1.29766249301611</v>
      </c>
      <c r="V733" s="0" t="n">
        <v>0.517925400345121</v>
      </c>
      <c r="W733" s="0" t="n">
        <v>0.744225872040261</v>
      </c>
      <c r="X733" s="0" t="n">
        <v>1.23704467114294</v>
      </c>
      <c r="Y733" s="0" t="n">
        <v>-1.27993644127855</v>
      </c>
      <c r="Z733" s="0" t="n">
        <v>-0.0461068339063786</v>
      </c>
      <c r="AA733" s="0" t="n">
        <v>0.455227109341649</v>
      </c>
      <c r="AB733" s="0" t="n">
        <v>0.0230659225053387</v>
      </c>
      <c r="AC733" s="0" t="n">
        <v>1.9481831259327</v>
      </c>
      <c r="AD733" s="0" t="n">
        <v>0.109419033833547</v>
      </c>
      <c r="AE733" s="0" t="n">
        <v>1.0528083294048</v>
      </c>
      <c r="AF733" s="0" t="n">
        <v>0.342849943990586</v>
      </c>
      <c r="AG733" s="0" t="n">
        <v>-0.345934267897974</v>
      </c>
      <c r="AH733" s="0" t="n">
        <v>1.01188334156177</v>
      </c>
      <c r="AI733" s="0" t="n">
        <v>-0.727079623175086</v>
      </c>
      <c r="AJ733" s="0" t="n">
        <v>0.144896148412954</v>
      </c>
      <c r="AK733" s="0" t="n">
        <v>0.46978584578028</v>
      </c>
      <c r="AL733" s="0" t="n">
        <v>0.879779236129252</v>
      </c>
      <c r="AM733" s="0" t="n">
        <v>-1.47799710248364</v>
      </c>
      <c r="AN733" s="0" t="n">
        <v>-0.230879777518567</v>
      </c>
      <c r="AO733" s="0" t="n">
        <v>-0.369420831702882</v>
      </c>
      <c r="AP733" s="0" t="n">
        <v>-0.916302269615699</v>
      </c>
      <c r="AQ733" s="0" t="n">
        <v>0.0939633082452929</v>
      </c>
      <c r="AR733" s="0" t="n">
        <v>3.42726707458496</v>
      </c>
      <c r="AS733" s="0" t="n">
        <v>-0.15541786524409</v>
      </c>
      <c r="AT733" s="0" t="n">
        <v>1.05015033113887</v>
      </c>
      <c r="AU733" s="0" t="n">
        <v>-0.533118509338237</v>
      </c>
      <c r="AV733" s="0" t="n">
        <v>0.702193574397825</v>
      </c>
      <c r="AW733" s="0" t="n">
        <v>1.38690211315406</v>
      </c>
      <c r="AX733" s="0" t="n">
        <v>0.101649675343651</v>
      </c>
      <c r="AY733" s="0" t="n">
        <v>0.480060862173559</v>
      </c>
      <c r="AZ733" s="0" t="n">
        <v>0.778054527472705</v>
      </c>
      <c r="BA733" s="0" t="n">
        <v>0.504846866533626</v>
      </c>
      <c r="BB733" s="0" t="n">
        <v>-0.0577506398258265</v>
      </c>
      <c r="BC733" s="0" t="n">
        <v>0.48384208639618</v>
      </c>
      <c r="BD733" s="0" t="n">
        <v>0.0868203642312437</v>
      </c>
      <c r="BE733" s="0" t="n">
        <v>0.241027464653598</v>
      </c>
      <c r="BF733" s="0" t="n">
        <v>2.50256562139839</v>
      </c>
      <c r="BG733" s="0" t="n">
        <v>-0.382640337193152</v>
      </c>
      <c r="BH733" s="0" t="n">
        <v>-0.715173200660502</v>
      </c>
      <c r="BI733" s="0" t="n">
        <v>-0.372207296095439</v>
      </c>
      <c r="BJ733" s="0" t="n">
        <v>-0.761082219469245</v>
      </c>
      <c r="BK733" s="0" t="n">
        <v>0.853276560519589</v>
      </c>
      <c r="BL733" s="0" t="n">
        <v>-0.0996510607365053</v>
      </c>
      <c r="BM733" s="0" t="n">
        <v>1.55811903823633</v>
      </c>
      <c r="BN733" s="0" t="n">
        <v>0.583181645197328</v>
      </c>
      <c r="BO733" s="0" t="n">
        <v>0.000344471118296497</v>
      </c>
      <c r="BP733" s="0" t="n">
        <v>1.8270657164976</v>
      </c>
      <c r="BQ733" s="0" t="n">
        <v>-0.998443283606321</v>
      </c>
      <c r="BR733" s="0" t="n">
        <v>-0.583908104090369</v>
      </c>
      <c r="BS733" s="0" t="n">
        <v>1.3010458133067</v>
      </c>
      <c r="BT733" s="0" t="n">
        <v>-0.453701431979425</v>
      </c>
      <c r="BU733" s="0" t="n">
        <v>1.49931111081969</v>
      </c>
      <c r="BV733" s="0" t="n">
        <v>0.628867837804137</v>
      </c>
      <c r="BW733" s="0" t="n">
        <v>-0.796619588072645</v>
      </c>
      <c r="BX733" s="0" t="n">
        <v>-0.416946477344027</v>
      </c>
      <c r="BY733" s="0" t="n">
        <v>-1.01137175079202</v>
      </c>
      <c r="BZ733" s="0" t="n">
        <v>-2.17454726225696</v>
      </c>
      <c r="CA733" s="0" t="n">
        <v>-0.464410732092802</v>
      </c>
      <c r="CB733" s="0" t="n">
        <v>0.839158929011319</v>
      </c>
      <c r="CC733" s="0" t="n">
        <v>0.0861291482578963</v>
      </c>
      <c r="CD733" s="0" t="n">
        <v>-0.711029315425549</v>
      </c>
      <c r="CE733" s="0" t="n">
        <v>0.373355533156428</v>
      </c>
      <c r="CF733" s="0" t="n">
        <v>0.313141299557174</v>
      </c>
      <c r="CG733" s="0" t="n">
        <v>-0.457605437986786</v>
      </c>
      <c r="CH733" s="0" t="n">
        <v>-1.08477024696185</v>
      </c>
      <c r="CI733" s="0" t="n">
        <v>2.43053364101797</v>
      </c>
      <c r="CJ733" s="0" t="n">
        <v>1.15792545329896</v>
      </c>
      <c r="CK733" s="0" t="n">
        <v>-0.354718849848723</v>
      </c>
      <c r="CL733" s="0" t="n">
        <v>0.214412239074591</v>
      </c>
      <c r="CM733" s="0" t="n">
        <v>-1.21562607091619</v>
      </c>
      <c r="CN733" s="0" t="n">
        <v>0.648851710138843</v>
      </c>
      <c r="CO733" s="0" t="n">
        <v>-0.506063315697247</v>
      </c>
      <c r="CP733" s="0" t="n">
        <v>-0.0275042566499906</v>
      </c>
      <c r="CQ733" s="0" t="n">
        <v>-1.29182808450423</v>
      </c>
      <c r="CR733" s="0" t="n">
        <v>1.55043835547986</v>
      </c>
      <c r="CS733" s="0" t="n">
        <v>-0.0281170287053101</v>
      </c>
      <c r="CT733" s="0" t="n">
        <v>1.18992375064408</v>
      </c>
      <c r="CU733" s="0" t="n">
        <v>-0.551908669876866</v>
      </c>
      <c r="CV733" s="0" t="n">
        <v>0.382063944925903</v>
      </c>
      <c r="CW733" s="0" t="n">
        <v>-0.589086539548589</v>
      </c>
      <c r="CX733" s="0" t="n">
        <v>-0.155031329995836</v>
      </c>
      <c r="CZ733" s="0" t="n">
        <f aca="false">IF(CHOOSE(MATCH(G$5,$B$10:$E$10,0),$B733,$C733,$D733,$E733)*G$6+G733*G$7&lt;G$2,G$3*G$4,0)</f>
        <v>0</v>
      </c>
      <c r="DA733" s="0" t="n">
        <f aca="false">IF(CHOOSE(MATCH(H$5,$B$10:$E$10,0),$B733,$C733,$D733,$E733)*H$6+H733*H$7&lt;H$2,H$3*H$4,0)</f>
        <v>0</v>
      </c>
      <c r="DB733" s="0" t="n">
        <f aca="false">IF(CHOOSE(MATCH(I$5,$B$10:$E$10,0),$B733,$C733,$D733,$E733)*I$6+I733*I$7&lt;I$2,I$3*I$4,0)</f>
        <v>0</v>
      </c>
      <c r="DC733" s="0" t="n">
        <f aca="false">IF(CHOOSE(MATCH(J$5,$B$10:$E$10,0),$B733,$C733,$D733,$E733)*J$6+J733*J$7&lt;J$2,J$3*J$4,0)</f>
        <v>0</v>
      </c>
      <c r="DD733" s="0" t="n">
        <f aca="false">IF(CHOOSE(MATCH(K$5,$B$10:$E$10,0),$B733,$C733,$D733,$E733)*K$6+K733*K$7&lt;K$2,K$3*K$4,0)</f>
        <v>0</v>
      </c>
      <c r="DE733" s="0" t="n">
        <f aca="false">IF(CHOOSE(MATCH(L$5,$B$10:$E$10,0),$B733,$C733,$D733,$E733)*L$6+L733*L$7&lt;L$2,L$3*L$4,0)</f>
        <v>0</v>
      </c>
      <c r="DF733" s="0" t="n">
        <f aca="false">IF(CHOOSE(MATCH(M$5,$B$10:$E$10,0),$B733,$C733,$D733,$E733)*M$6+M733*M$7&lt;M$2,M$3*M$4,0)</f>
        <v>0</v>
      </c>
      <c r="DG733" s="0" t="n">
        <f aca="false">IF(CHOOSE(MATCH(N$5,$B$10:$E$10,0),$B733,$C733,$D733,$E733)*N$6+N733*N$7&lt;N$2,N$3*N$4,0)</f>
        <v>0</v>
      </c>
      <c r="DH733" s="0" t="n">
        <f aca="false">IF(CHOOSE(MATCH(O$5,$B$10:$E$10,0),$B733,$C733,$D733,$E733)*O$6+O733*O$7&lt;O$2,O$3*O$4,0)</f>
        <v>0</v>
      </c>
      <c r="DI733" s="0" t="n">
        <f aca="false">IF(CHOOSE(MATCH(P$5,$B$10:$E$10,0),$B733,$C733,$D733,$E733)*P$6+P733*P$7&lt;P$2,P$3*P$4,0)</f>
        <v>0</v>
      </c>
      <c r="DJ733" s="0" t="n">
        <f aca="false">IF(CHOOSE(MATCH(Q$5,$B$10:$E$10,0),$B733,$C733,$D733,$E733)*Q$6+Q733*Q$7&lt;Q$2,Q$3*Q$4,0)</f>
        <v>0</v>
      </c>
      <c r="DK733" s="0" t="n">
        <f aca="false">IF(CHOOSE(MATCH(R$5,$B$10:$E$10,0),$B733,$C733,$D733,$E733)*R$6+R733*R$7&lt;R$2,R$3*R$4,0)</f>
        <v>0</v>
      </c>
      <c r="DL733" s="0" t="n">
        <f aca="false">IF(CHOOSE(MATCH(S$5,$B$10:$E$10,0),$B733,$C733,$D733,$E733)*S$6+S733*S$7&lt;S$2,S$3*S$4,0)</f>
        <v>0</v>
      </c>
      <c r="DM733" s="0" t="n">
        <f aca="false">IF(CHOOSE(MATCH(T$5,$B$10:$E$10,0),$B733,$C733,$D733,$E733)*T$6+T733*T$7&lt;T$2,T$3*T$4,0)</f>
        <v>0</v>
      </c>
      <c r="DN733" s="0" t="n">
        <f aca="false">IF(CHOOSE(MATCH(U$5,$B$10:$E$10,0),$B733,$C733,$D733,$E733)*U$6+U733*U$7&lt;U$2,U$3*U$4,0)</f>
        <v>0</v>
      </c>
      <c r="DO733" s="0" t="n">
        <f aca="false">IF(CHOOSE(MATCH(V$5,$B$10:$E$10,0),$B733,$C733,$D733,$E733)*V$6+V733*V$7&lt;V$2,V$3*V$4,0)</f>
        <v>0</v>
      </c>
      <c r="DP733" s="0" t="n">
        <f aca="false">IF(CHOOSE(MATCH(W$5,$B$10:$E$10,0),$B733,$C733,$D733,$E733)*W$6+W733*W$7&lt;W$2,W$3*W$4,0)</f>
        <v>0</v>
      </c>
      <c r="DQ733" s="0" t="n">
        <f aca="false">IF(CHOOSE(MATCH(X$5,$B$10:$E$10,0),$B733,$C733,$D733,$E733)*X$6+X733*X$7&lt;X$2,X$3*X$4,0)</f>
        <v>0</v>
      </c>
      <c r="DR733" s="0" t="n">
        <f aca="false">IF(CHOOSE(MATCH(Y$5,$B$10:$E$10,0),$B733,$C733,$D733,$E733)*Y$6+Y733*Y$7&lt;Y$2,Y$3*Y$4,0)</f>
        <v>0</v>
      </c>
      <c r="DS733" s="0" t="n">
        <f aca="false">IF(CHOOSE(MATCH(Z$5,$B$10:$E$10,0),$B733,$C733,$D733,$E733)*Z$6+Z733*Z$7&lt;Z$2,Z$3*Z$4,0)</f>
        <v>0</v>
      </c>
      <c r="DT733" s="0" t="n">
        <f aca="false">IF(CHOOSE(MATCH(AA$5,$B$10:$E$10,0),$B733,$C733,$D733,$E733)*AA$6+AA733*AA$7&lt;AA$2,AA$3*AA$4,0)</f>
        <v>0</v>
      </c>
      <c r="DU733" s="0" t="n">
        <f aca="false">IF(CHOOSE(MATCH(AB$5,$B$10:$E$10,0),$B733,$C733,$D733,$E733)*AB$6+AB733*AB$7&lt;AB$2,AB$3*AB$4,0)</f>
        <v>0</v>
      </c>
      <c r="DV733" s="0" t="n">
        <f aca="false">IF(CHOOSE(MATCH(AC$5,$B$10:$E$10,0),$B733,$C733,$D733,$E733)*AC$6+AC733*AC$7&lt;AC$2,AC$3*AC$4,0)</f>
        <v>0</v>
      </c>
      <c r="DW733" s="0" t="n">
        <f aca="false">IF(CHOOSE(MATCH(AD$5,$B$10:$E$10,0),$B733,$C733,$D733,$E733)*AD$6+AD733*AD$7&lt;AD$2,AD$3*AD$4,0)</f>
        <v>0</v>
      </c>
      <c r="DX733" s="0" t="n">
        <f aca="false">IF(CHOOSE(MATCH(AE$5,$B$10:$E$10,0),$B733,$C733,$D733,$E733)*AE$6+AE733*AE$7&lt;AE$2,AE$3*AE$4,0)</f>
        <v>0</v>
      </c>
      <c r="DY733" s="0" t="n">
        <f aca="false">IF(CHOOSE(MATCH(AF$5,$B$10:$E$10,0),$B733,$C733,$D733,$E733)*AF$6+AF733*AF$7&lt;AF$2,AF$3*AF$4,0)</f>
        <v>0</v>
      </c>
      <c r="DZ733" s="0" t="n">
        <f aca="false">IF(CHOOSE(MATCH(AG$5,$B$10:$E$10,0),$B733,$C733,$D733,$E733)*AG$6+AG733*AG$7&lt;AG$2,AG$3*AG$4,0)</f>
        <v>0</v>
      </c>
      <c r="EA733" s="0" t="n">
        <f aca="false">IF(CHOOSE(MATCH(AH$5,$B$10:$E$10,0),$B733,$C733,$D733,$E733)*AH$6+AH733*AH$7&lt;AH$2,AH$3*AH$4,0)</f>
        <v>0</v>
      </c>
      <c r="EB733" s="0" t="n">
        <f aca="false">IF(CHOOSE(MATCH(AI$5,$B$10:$E$10,0),$B733,$C733,$D733,$E733)*AI$6+AI733*AI$7&lt;AI$2,AI$3*AI$4,0)</f>
        <v>0</v>
      </c>
      <c r="EC733" s="0" t="n">
        <f aca="false">IF(CHOOSE(MATCH(AJ$5,$B$10:$E$10,0),$B733,$C733,$D733,$E733)*AJ$6+AJ733*AJ$7&lt;AJ$2,AJ$3*AJ$4,0)</f>
        <v>0</v>
      </c>
      <c r="ED733" s="0" t="n">
        <f aca="false">IF(CHOOSE(MATCH(AK$5,$B$10:$E$10,0),$B733,$C733,$D733,$E733)*AK$6+AK733*AK$7&lt;AK$2,AK$3*AK$4,0)</f>
        <v>0</v>
      </c>
      <c r="EE733" s="0" t="n">
        <f aca="false">IF(CHOOSE(MATCH(AL$5,$B$10:$E$10,0),$B733,$C733,$D733,$E733)*AL$6+AL733*AL$7&lt;AL$2,AL$3*AL$4,0)</f>
        <v>0</v>
      </c>
      <c r="EF733" s="0" t="n">
        <f aca="false">IF(CHOOSE(MATCH(AM$5,$B$10:$E$10,0),$B733,$C733,$D733,$E733)*AM$6+AM733*AM$7&lt;AM$2,AM$3*AM$4,0)</f>
        <v>0</v>
      </c>
      <c r="EG733" s="0" t="n">
        <f aca="false">IF(CHOOSE(MATCH(AN$5,$B$10:$E$10,0),$B733,$C733,$D733,$E733)*AN$6+AN733*AN$7&lt;AN$2,AN$3*AN$4,0)</f>
        <v>0</v>
      </c>
      <c r="EH733" s="0" t="n">
        <f aca="false">IF(CHOOSE(MATCH(AO$5,$B$10:$E$10,0),$B733,$C733,$D733,$E733)*AO$6+AO733*AO$7&lt;AO$2,AO$3*AO$4,0)</f>
        <v>0</v>
      </c>
      <c r="EI733" s="0" t="n">
        <f aca="false">IF(CHOOSE(MATCH(AP$5,$B$10:$E$10,0),$B733,$C733,$D733,$E733)*AP$6+AP733*AP$7&lt;AP$2,AP$3*AP$4,0)</f>
        <v>0</v>
      </c>
      <c r="EJ733" s="0" t="n">
        <f aca="false">IF(CHOOSE(MATCH(AQ$5,$B$10:$E$10,0),$B733,$C733,$D733,$E733)*AQ$6+AQ733*AQ$7&lt;AQ$2,AQ$3*AQ$4,0)</f>
        <v>0</v>
      </c>
      <c r="EK733" s="0" t="n">
        <f aca="false">IF(CHOOSE(MATCH(AR$5,$B$10:$E$10,0),$B733,$C733,$D733,$E733)*AR$6+AR733*AR$7&lt;AR$2,AR$3*AR$4,0)</f>
        <v>0</v>
      </c>
      <c r="EL733" s="0" t="n">
        <f aca="false">IF(CHOOSE(MATCH(AS$5,$B$10:$E$10,0),$B733,$C733,$D733,$E733)*AS$6+AS733*AS$7&lt;AS$2,AS$3*AS$4,0)</f>
        <v>0</v>
      </c>
      <c r="EM733" s="0" t="n">
        <f aca="false">IF(CHOOSE(MATCH(AT$5,$B$10:$E$10,0),$B733,$C733,$D733,$E733)*AT$6+AT733*AT$7&lt;AT$2,AT$3*AT$4,0)</f>
        <v>0</v>
      </c>
      <c r="EN733" s="0" t="n">
        <f aca="false">IF(CHOOSE(MATCH(AU$5,$B$10:$E$10,0),$B733,$C733,$D733,$E733)*AU$6+AU733*AU$7&lt;AU$2,AU$3*AU$4,0)</f>
        <v>0</v>
      </c>
      <c r="EO733" s="0" t="n">
        <f aca="false">IF(CHOOSE(MATCH(AV$5,$B$10:$E$10,0),$B733,$C733,$D733,$E733)*AV$6+AV733*AV$7&lt;AV$2,AV$3*AV$4,0)</f>
        <v>0</v>
      </c>
      <c r="EP733" s="0" t="n">
        <f aca="false">IF(CHOOSE(MATCH(AW$5,$B$10:$E$10,0),$B733,$C733,$D733,$E733)*AW$6+AW733*AW$7&lt;AW$2,AW$3*AW$4,0)</f>
        <v>0</v>
      </c>
      <c r="EQ733" s="0" t="n">
        <f aca="false">IF(CHOOSE(MATCH(AX$5,$B$10:$E$10,0),$B733,$C733,$D733,$E733)*AX$6+AX733*AX$7&lt;AX$2,AX$3*AX$4,0)</f>
        <v>0</v>
      </c>
      <c r="ER733" s="0" t="n">
        <f aca="false">IF(CHOOSE(MATCH(AY$5,$B$10:$E$10,0),$B733,$C733,$D733,$E733)*AY$6+AY733*AY$7&lt;AY$2,AY$3*AY$4,0)</f>
        <v>0</v>
      </c>
      <c r="ES733" s="0" t="n">
        <f aca="false">IF(CHOOSE(MATCH(AZ$5,$B$10:$E$10,0),$B733,$C733,$D733,$E733)*AZ$6+AZ733*AZ$7&lt;AZ$2,AZ$3*AZ$4,0)</f>
        <v>0</v>
      </c>
      <c r="ET733" s="0" t="n">
        <f aca="false">IF(CHOOSE(MATCH(BA$5,$B$10:$E$10,0),$B733,$C733,$D733,$E733)*BA$6+BA733*BA$7&lt;BA$2,BA$3*BA$4,0)</f>
        <v>0</v>
      </c>
      <c r="EU733" s="0" t="n">
        <f aca="false">IF(CHOOSE(MATCH(BB$5,$B$10:$E$10,0),$B733,$C733,$D733,$E733)*BB$6+BB733*BB$7&lt;BB$2,BB$3*BB$4,0)</f>
        <v>0</v>
      </c>
      <c r="EV733" s="0" t="n">
        <f aca="false">IF(CHOOSE(MATCH(BC$5,$B$10:$E$10,0),$B733,$C733,$D733,$E733)*BC$6+BC733*BC$7&lt;BC$2,BC$3*BC$4,0)</f>
        <v>0</v>
      </c>
      <c r="EW733" s="0" t="n">
        <f aca="false">IF(CHOOSE(MATCH(BD$5,$B$10:$E$10,0),$B733,$C733,$D733,$E733)*BD$6+BD733*BD$7&lt;BD$2,BD$3*BD$4,0)</f>
        <v>0</v>
      </c>
      <c r="EX733" s="0" t="n">
        <f aca="false">IF(CHOOSE(MATCH(BE$5,$B$10:$E$10,0),$B733,$C733,$D733,$E733)*BE$6+BE733*BE$7&lt;BE$2,BE$3*BE$4,0)</f>
        <v>0</v>
      </c>
      <c r="EY733" s="0" t="n">
        <f aca="false">IF(CHOOSE(MATCH(BF$5,$B$10:$E$10,0),$B733,$C733,$D733,$E733)*BF$6+BF733*BF$7&lt;BF$2,BF$3*BF$4,0)</f>
        <v>0</v>
      </c>
      <c r="EZ733" s="0" t="n">
        <f aca="false">IF(CHOOSE(MATCH(BG$5,$B$10:$E$10,0),$B733,$C733,$D733,$E733)*BG$6+BG733*BG$7&lt;BG$2,BG$3*BG$4,0)</f>
        <v>0</v>
      </c>
      <c r="FA733" s="0" t="n">
        <f aca="false">IF(CHOOSE(MATCH(BH$5,$B$10:$E$10,0),$B733,$C733,$D733,$E733)*BH$6+BH733*BH$7&lt;BH$2,BH$3*BH$4,0)</f>
        <v>0</v>
      </c>
      <c r="FB733" s="0" t="n">
        <f aca="false">IF(CHOOSE(MATCH(BI$5,$B$10:$E$10,0),$B733,$C733,$D733,$E733)*BI$6+BI733*BI$7&lt;BI$2,BI$3*BI$4,0)</f>
        <v>0</v>
      </c>
      <c r="FC733" s="0" t="n">
        <f aca="false">IF(CHOOSE(MATCH(BJ$5,$B$10:$E$10,0),$B733,$C733,$D733,$E733)*BJ$6+BJ733*BJ$7&lt;BJ$2,BJ$3*BJ$4,0)</f>
        <v>0</v>
      </c>
      <c r="FD733" s="0" t="n">
        <f aca="false">IF(CHOOSE(MATCH(BK$5,$B$10:$E$10,0),$B733,$C733,$D733,$E733)*BK$6+BK733*BK$7&lt;BK$2,BK$3*BK$4,0)</f>
        <v>0</v>
      </c>
      <c r="FE733" s="0" t="n">
        <f aca="false">IF(CHOOSE(MATCH(BL$5,$B$10:$E$10,0),$B733,$C733,$D733,$E733)*BL$6+BL733*BL$7&lt;BL$2,BL$3*BL$4,0)</f>
        <v>0</v>
      </c>
      <c r="FF733" s="0" t="n">
        <f aca="false">IF(CHOOSE(MATCH(BM$5,$B$10:$E$10,0),$B733,$C733,$D733,$E733)*BM$6+BM733*BM$7&lt;BM$2,BM$3*BM$4,0)</f>
        <v>0</v>
      </c>
      <c r="FG733" s="0" t="n">
        <f aca="false">IF(CHOOSE(MATCH(BN$5,$B$10:$E$10,0),$B733,$C733,$D733,$E733)*BN$6+BN733*BN$7&lt;BN$2,BN$3*BN$4,0)</f>
        <v>0</v>
      </c>
      <c r="FH733" s="0" t="n">
        <f aca="false">IF(CHOOSE(MATCH(BO$5,$B$10:$E$10,0),$B733,$C733,$D733,$E733)*BO$6+BO733*BO$7&lt;BO$2,BO$3*BO$4,0)</f>
        <v>0</v>
      </c>
      <c r="FI733" s="0" t="n">
        <f aca="false">IF(CHOOSE(MATCH(BP$5,$B$10:$E$10,0),$B733,$C733,$D733,$E733)*BP$6+BP733*BP$7&lt;BP$2,BP$3*BP$4,0)</f>
        <v>0</v>
      </c>
      <c r="FJ733" s="0" t="n">
        <f aca="false">IF(CHOOSE(MATCH(BQ$5,$B$10:$E$10,0),$B733,$C733,$D733,$E733)*BQ$6+BQ733*BQ$7&lt;BQ$2,BQ$3*BQ$4,0)</f>
        <v>0</v>
      </c>
      <c r="FK733" s="0" t="n">
        <f aca="false">IF(CHOOSE(MATCH(BR$5,$B$10:$E$10,0),$B733,$C733,$D733,$E733)*BR$6+BR733*BR$7&lt;BR$2,BR$3*BR$4,0)</f>
        <v>0</v>
      </c>
      <c r="FL733" s="0" t="n">
        <f aca="false">IF(CHOOSE(MATCH(BS$5,$B$10:$E$10,0),$B733,$C733,$D733,$E733)*BS$6+BS733*BS$7&lt;BS$2,BS$3*BS$4,0)</f>
        <v>0</v>
      </c>
      <c r="FM733" s="0" t="n">
        <f aca="false">IF(CHOOSE(MATCH(BT$5,$B$10:$E$10,0),$B733,$C733,$D733,$E733)*BT$6+BT733*BT$7&lt;BT$2,BT$3*BT$4,0)</f>
        <v>0</v>
      </c>
      <c r="FN733" s="0" t="n">
        <f aca="false">IF(CHOOSE(MATCH(BU$5,$B$10:$E$10,0),$B733,$C733,$D733,$E733)*BU$6+BU733*BU$7&lt;BU$2,BU$3*BU$4,0)</f>
        <v>0</v>
      </c>
      <c r="FO733" s="0" t="n">
        <f aca="false">IF(CHOOSE(MATCH(BV$5,$B$10:$E$10,0),$B733,$C733,$D733,$E733)*BV$6+BV733*BV$7&lt;BV$2,BV$3*BV$4,0)</f>
        <v>0</v>
      </c>
      <c r="FP733" s="0" t="n">
        <f aca="false">IF(CHOOSE(MATCH(BW$5,$B$10:$E$10,0),$B733,$C733,$D733,$E733)*BW$6+BW733*BW$7&lt;BW$2,BW$3*BW$4,0)</f>
        <v>0</v>
      </c>
      <c r="FQ733" s="0" t="n">
        <f aca="false">IF(CHOOSE(MATCH(BX$5,$B$10:$E$10,0),$B733,$C733,$D733,$E733)*BX$6+BX733*BX$7&lt;BX$2,BX$3*BX$4,0)</f>
        <v>0</v>
      </c>
      <c r="FR733" s="0" t="n">
        <f aca="false">IF(CHOOSE(MATCH(BY$5,$B$10:$E$10,0),$B733,$C733,$D733,$E733)*BY$6+BY733*BY$7&lt;BY$2,BY$3*BY$4,0)</f>
        <v>0</v>
      </c>
      <c r="FS733" s="0" t="n">
        <f aca="false">IF(CHOOSE(MATCH(BZ$5,$B$10:$E$10,0),$B733,$C733,$D733,$E733)*BZ$6+BZ733*BZ$7&lt;BZ$2,BZ$3*BZ$4,0)</f>
        <v>0</v>
      </c>
      <c r="FT733" s="0" t="n">
        <f aca="false">IF(CHOOSE(MATCH(CA$5,$B$10:$E$10,0),$B733,$C733,$D733,$E733)*CA$6+CA733*CA$7&lt;CA$2,CA$3*CA$4,0)</f>
        <v>0</v>
      </c>
      <c r="FU733" s="0" t="n">
        <f aca="false">IF(CHOOSE(MATCH(CB$5,$B$10:$E$10,0),$B733,$C733,$D733,$E733)*CB$6+CB733*CB$7&lt;CB$2,CB$3*CB$4,0)</f>
        <v>0</v>
      </c>
      <c r="FV733" s="0" t="n">
        <f aca="false">IF(CHOOSE(MATCH(CC$5,$B$10:$E$10,0),$B733,$C733,$D733,$E733)*CC$6+CC733*CC$7&lt;CC$2,CC$3*CC$4,0)</f>
        <v>0</v>
      </c>
      <c r="FW733" s="0" t="n">
        <f aca="false">IF(CHOOSE(MATCH(CD$5,$B$10:$E$10,0),$B733,$C733,$D733,$E733)*CD$6+CD733*CD$7&lt;CD$2,CD$3*CD$4,0)</f>
        <v>0</v>
      </c>
      <c r="FX733" s="0" t="n">
        <f aca="false">IF(CHOOSE(MATCH(CE$5,$B$10:$E$10,0),$B733,$C733,$D733,$E733)*CE$6+CE733*CE$7&lt;CE$2,CE$3*CE$4,0)</f>
        <v>0</v>
      </c>
      <c r="FY733" s="0" t="n">
        <f aca="false">IF(CHOOSE(MATCH(CF$5,$B$10:$E$10,0),$B733,$C733,$D733,$E733)*CF$6+CF733*CF$7&lt;CF$2,CF$3*CF$4,0)</f>
        <v>0</v>
      </c>
      <c r="FZ733" s="0" t="n">
        <f aca="false">IF(CHOOSE(MATCH(CG$5,$B$10:$E$10,0),$B733,$C733,$D733,$E733)*CG$6+CG733*CG$7&lt;CG$2,CG$3*CG$4,0)</f>
        <v>0</v>
      </c>
      <c r="GA733" s="0" t="n">
        <f aca="false">IF(CHOOSE(MATCH(CH$5,$B$10:$E$10,0),$B733,$C733,$D733,$E733)*CH$6+CH733*CH$7&lt;CH$2,CH$3*CH$4,0)</f>
        <v>0</v>
      </c>
      <c r="GB733" s="0" t="n">
        <f aca="false">IF(CHOOSE(MATCH(CI$5,$B$10:$E$10,0),$B733,$C733,$D733,$E733)*CI$6+CI733*CI$7&lt;CI$2,CI$3*CI$4,0)</f>
        <v>0</v>
      </c>
      <c r="GC733" s="0" t="n">
        <f aca="false">IF(CHOOSE(MATCH(CJ$5,$B$10:$E$10,0),$B733,$C733,$D733,$E733)*CJ$6+CJ733*CJ$7&lt;CJ$2,CJ$3*CJ$4,0)</f>
        <v>0</v>
      </c>
      <c r="GD733" s="0" t="n">
        <f aca="false">IF(CHOOSE(MATCH(CK$5,$B$10:$E$10,0),$B733,$C733,$D733,$E733)*CK$6+CK733*CK$7&lt;CK$2,CK$3*CK$4,0)</f>
        <v>0</v>
      </c>
      <c r="GE733" s="0" t="n">
        <f aca="false">IF(CHOOSE(MATCH(CL$5,$B$10:$E$10,0),$B733,$C733,$D733,$E733)*CL$6+CL733*CL$7&lt;CL$2,CL$3*CL$4,0)</f>
        <v>0</v>
      </c>
      <c r="GF733" s="0" t="n">
        <f aca="false">IF(CHOOSE(MATCH(CM$5,$B$10:$E$10,0),$B733,$C733,$D733,$E733)*CM$6+CM733*CM$7&lt;CM$2,CM$3*CM$4,0)</f>
        <v>0</v>
      </c>
      <c r="GG733" s="0" t="n">
        <f aca="false">IF(CHOOSE(MATCH(CN$5,$B$10:$E$10,0),$B733,$C733,$D733,$E733)*CN$6+CN733*CN$7&lt;CN$2,CN$3*CN$4,0)</f>
        <v>0</v>
      </c>
      <c r="GH733" s="0" t="n">
        <f aca="false">IF(CHOOSE(MATCH(CO$5,$B$10:$E$10,0),$B733,$C733,$D733,$E733)*CO$6+CO733*CO$7&lt;CO$2,CO$3*CO$4,0)</f>
        <v>0</v>
      </c>
      <c r="GI733" s="0" t="n">
        <f aca="false">IF(CHOOSE(MATCH(CP$5,$B$10:$E$10,0),$B733,$C733,$D733,$E733)*CP$6+CP733*CP$7&lt;CP$2,CP$3*CP$4,0)</f>
        <v>0</v>
      </c>
      <c r="GJ733" s="0" t="n">
        <f aca="false">IF(CHOOSE(MATCH(CQ$5,$B$10:$E$10,0),$B733,$C733,$D733,$E733)*CQ$6+CQ733*CQ$7&lt;CQ$2,CQ$3*CQ$4,0)</f>
        <v>0</v>
      </c>
      <c r="GK733" s="0" t="n">
        <f aca="false">IF(CHOOSE(MATCH(CR$5,$B$10:$E$10,0),$B733,$C733,$D733,$E733)*CR$6+CR733*CR$7&lt;CR$2,CR$3*CR$4,0)</f>
        <v>0</v>
      </c>
      <c r="GL733" s="0" t="n">
        <f aca="false">IF(CHOOSE(MATCH(CS$5,$B$10:$E$10,0),$B733,$C733,$D733,$E733)*CS$6+CS733*CS$7&lt;CS$2,CS$3*CS$4,0)</f>
        <v>0</v>
      </c>
      <c r="GM733" s="0" t="n">
        <f aca="false">IF(CHOOSE(MATCH(CT$5,$B$10:$E$10,0),$B733,$C733,$D733,$E733)*CT$6+CT733*CT$7&lt;CT$2,CT$3*CT$4,0)</f>
        <v>0</v>
      </c>
      <c r="GN733" s="0" t="n">
        <f aca="false">IF(CHOOSE(MATCH(CU$5,$B$10:$E$10,0),$B733,$C733,$D733,$E733)*CU$6+CU733*CU$7&lt;CU$2,CU$3*CU$4,0)</f>
        <v>0</v>
      </c>
      <c r="GO733" s="0" t="n">
        <f aca="false">IF(CHOOSE(MATCH(CV$5,$B$10:$E$10,0),$B733,$C733,$D733,$E733)*CV$6+CV733*CV$7&lt;CV$2,CV$3*CV$4,0)</f>
        <v>0</v>
      </c>
      <c r="GP733" s="0" t="n">
        <f aca="false">IF(CHOOSE(MATCH(CW$5,$B$10:$E$10,0),$B733,$C733,$D733,$E733)*CW$6+CW733*CW$7&lt;CW$2,CW$3*CW$4,0)</f>
        <v>0</v>
      </c>
      <c r="GQ733" s="0" t="n">
        <f aca="false">IF(CHOOSE(MATCH(CX$5,$B$10:$E$10,0),$B733,$C733,$D733,$E733)*CX$6+CX733*CX$7&lt;CX$2,CX$3*CX$4,0)</f>
        <v>0</v>
      </c>
      <c r="GS733" s="0" t="n">
        <f aca="false">SUM(CZ733:GQ733)</f>
        <v>0</v>
      </c>
      <c r="GT733" s="0" t="n">
        <f aca="false">IF(GS733&gt;$GS$6,1,0)</f>
        <v>0</v>
      </c>
    </row>
    <row r="734" customFormat="false" ht="14" hidden="false" customHeight="false" outlineLevel="0" collapsed="false">
      <c r="A734" s="0" t="n">
        <v>724</v>
      </c>
      <c r="B734" s="0" t="n">
        <v>1.25104357366908</v>
      </c>
      <c r="C734" s="0" t="n">
        <v>0.737209796639582</v>
      </c>
      <c r="D734" s="0" t="n">
        <v>-1.31026084294749</v>
      </c>
      <c r="E734" s="0" t="n">
        <v>-0.546278381679462</v>
      </c>
      <c r="G734" s="0" t="n">
        <v>0.971235749602784</v>
      </c>
      <c r="H734" s="0" t="n">
        <v>-0.121741550174193</v>
      </c>
      <c r="I734" s="0" t="n">
        <v>-0.321508650813485</v>
      </c>
      <c r="J734" s="0" t="n">
        <v>-0.780748905526707</v>
      </c>
      <c r="K734" s="0" t="n">
        <v>0.13948692867416</v>
      </c>
      <c r="L734" s="0" t="n">
        <v>-0.430252384830965</v>
      </c>
      <c r="M734" s="0" t="n">
        <v>1.47232185554458</v>
      </c>
      <c r="N734" s="0" t="n">
        <v>1.49508650792995</v>
      </c>
      <c r="O734" s="0" t="n">
        <v>-0.508064204041148</v>
      </c>
      <c r="P734" s="0" t="n">
        <v>-0.603065473114839</v>
      </c>
      <c r="Q734" s="0" t="n">
        <v>1.32808963826392</v>
      </c>
      <c r="R734" s="0" t="n">
        <v>-0.00722934601071756</v>
      </c>
      <c r="S734" s="0" t="n">
        <v>-0.163940967468079</v>
      </c>
      <c r="T734" s="0" t="n">
        <v>-0.125055521493778</v>
      </c>
      <c r="U734" s="0" t="n">
        <v>0.21096980162838</v>
      </c>
      <c r="V734" s="0" t="n">
        <v>-1.04076889329008</v>
      </c>
      <c r="W734" s="0" t="n">
        <v>0.116656337922905</v>
      </c>
      <c r="X734" s="0" t="n">
        <v>0.262584762822371</v>
      </c>
      <c r="Y734" s="0" t="n">
        <v>0.231194690059056</v>
      </c>
      <c r="Z734" s="0" t="n">
        <v>1.45380454341648</v>
      </c>
      <c r="AA734" s="0" t="n">
        <v>-0.869349605636671</v>
      </c>
      <c r="AB734" s="0" t="n">
        <v>0.18110085875378</v>
      </c>
      <c r="AC734" s="0" t="n">
        <v>-0.172165073308861</v>
      </c>
      <c r="AD734" s="0" t="n">
        <v>0.78043740359135</v>
      </c>
      <c r="AE734" s="0" t="n">
        <v>0.42271153688489</v>
      </c>
      <c r="AF734" s="0" t="n">
        <v>0.116733644972555</v>
      </c>
      <c r="AG734" s="0" t="n">
        <v>0.975535385805415</v>
      </c>
      <c r="AH734" s="0" t="n">
        <v>-1.24563939607469</v>
      </c>
      <c r="AI734" s="0" t="n">
        <v>0.0845932390802773</v>
      </c>
      <c r="AJ734" s="0" t="n">
        <v>-1.4860279407003</v>
      </c>
      <c r="AK734" s="0" t="n">
        <v>1.27010707728914</v>
      </c>
      <c r="AL734" s="0" t="n">
        <v>1.69459781318437</v>
      </c>
      <c r="AM734" s="0" t="n">
        <v>-1.23819518194068</v>
      </c>
      <c r="AN734" s="0" t="n">
        <v>-0.518275555805303</v>
      </c>
      <c r="AO734" s="0" t="n">
        <v>-0.288169985651621</v>
      </c>
      <c r="AP734" s="0" t="n">
        <v>0.679564209349337</v>
      </c>
      <c r="AQ734" s="0" t="n">
        <v>-0.152012944454327</v>
      </c>
      <c r="AR734" s="0" t="n">
        <v>0.285459691440337</v>
      </c>
      <c r="AS734" s="0" t="n">
        <v>-1.13869646156672</v>
      </c>
      <c r="AT734" s="0" t="n">
        <v>0.677925982017769</v>
      </c>
      <c r="AU734" s="0" t="n">
        <v>-1.5040359357954</v>
      </c>
      <c r="AV734" s="0" t="n">
        <v>2.13331077247858</v>
      </c>
      <c r="AW734" s="0" t="n">
        <v>1.17058107207413</v>
      </c>
      <c r="AX734" s="0" t="n">
        <v>-1.71688043337781</v>
      </c>
      <c r="AY734" s="0" t="n">
        <v>-1.16498313218472</v>
      </c>
      <c r="AZ734" s="0" t="n">
        <v>-0.510067366121803</v>
      </c>
      <c r="BA734" s="0" t="n">
        <v>0.251199026024551</v>
      </c>
      <c r="BB734" s="0" t="n">
        <v>-0.310250243273913</v>
      </c>
      <c r="BC734" s="0" t="n">
        <v>2.13704879570287</v>
      </c>
      <c r="BD734" s="0" t="n">
        <v>-1.57402155309683</v>
      </c>
      <c r="BE734" s="0" t="n">
        <v>0.0229897523240652</v>
      </c>
      <c r="BF734" s="0" t="n">
        <v>0.249463028012542</v>
      </c>
      <c r="BG734" s="0" t="n">
        <v>-1.24431153381011</v>
      </c>
      <c r="BH734" s="0" t="n">
        <v>-0.169216036738362</v>
      </c>
      <c r="BI734" s="0" t="n">
        <v>1.1015936252079</v>
      </c>
      <c r="BJ734" s="0" t="n">
        <v>1.65842266142136</v>
      </c>
      <c r="BK734" s="0" t="n">
        <v>-0.820057266537333</v>
      </c>
      <c r="BL734" s="0" t="n">
        <v>-0.221463096750085</v>
      </c>
      <c r="BM734" s="0" t="n">
        <v>0.981090124696493</v>
      </c>
      <c r="BN734" s="0" t="n">
        <v>-1.47186710819369</v>
      </c>
      <c r="BO734" s="0" t="n">
        <v>-0.151082986121764</v>
      </c>
      <c r="BP734" s="0" t="n">
        <v>1.0158487384615</v>
      </c>
      <c r="BQ734" s="0" t="n">
        <v>-0.224913492274936</v>
      </c>
      <c r="BR734" s="0" t="n">
        <v>1.30301032186253</v>
      </c>
      <c r="BS734" s="0" t="n">
        <v>0.676386662235018</v>
      </c>
      <c r="BT734" s="0" t="n">
        <v>-1.67498910741415</v>
      </c>
      <c r="BU734" s="0" t="n">
        <v>0.555473889107816</v>
      </c>
      <c r="BV734" s="0" t="n">
        <v>-0.334181322614313</v>
      </c>
      <c r="BW734" s="0" t="n">
        <v>-2.03905983653385</v>
      </c>
      <c r="BX734" s="0" t="n">
        <v>1.73176431417232</v>
      </c>
      <c r="BY734" s="0" t="n">
        <v>0.383545284421416</v>
      </c>
      <c r="BZ734" s="0" t="n">
        <v>-2.02399860427249</v>
      </c>
      <c r="CA734" s="0" t="n">
        <v>-0.84231942309998</v>
      </c>
      <c r="CB734" s="0" t="n">
        <v>-0.280840595223708</v>
      </c>
      <c r="CC734" s="0" t="n">
        <v>-0.467224481326412</v>
      </c>
      <c r="CD734" s="0" t="n">
        <v>0.0233717400988098</v>
      </c>
      <c r="CE734" s="0" t="n">
        <v>-1.57428985403385</v>
      </c>
      <c r="CF734" s="0" t="n">
        <v>-0.293276798402076</v>
      </c>
      <c r="CG734" s="0" t="n">
        <v>-1.91173967323266</v>
      </c>
      <c r="CH734" s="0" t="n">
        <v>-1.25769474834669</v>
      </c>
      <c r="CI734" s="0" t="n">
        <v>0.587176600674866</v>
      </c>
      <c r="CJ734" s="0" t="n">
        <v>-0.714876478014048</v>
      </c>
      <c r="CK734" s="0" t="n">
        <v>-0.33240212360397</v>
      </c>
      <c r="CL734" s="0" t="n">
        <v>-1.37874394567916</v>
      </c>
      <c r="CM734" s="0" t="n">
        <v>0.388903345083236</v>
      </c>
      <c r="CN734" s="0" t="n">
        <v>-0.891898253030377</v>
      </c>
      <c r="CO734" s="0" t="n">
        <v>-0.610699544267845</v>
      </c>
      <c r="CP734" s="0" t="n">
        <v>-0.674369857733836</v>
      </c>
      <c r="CQ734" s="0" t="n">
        <v>-0.796619588072645</v>
      </c>
      <c r="CR734" s="0" t="n">
        <v>-0.454888322565239</v>
      </c>
      <c r="CS734" s="0" t="n">
        <v>-0.303193701256532</v>
      </c>
      <c r="CT734" s="0" t="n">
        <v>-0.354800704371883</v>
      </c>
      <c r="CU734" s="0" t="n">
        <v>0.00164504854183178</v>
      </c>
      <c r="CV734" s="0" t="n">
        <v>0.686809471517336</v>
      </c>
      <c r="CW734" s="0" t="n">
        <v>0.643949533696287</v>
      </c>
      <c r="CX734" s="0" t="n">
        <v>0.72409306994814</v>
      </c>
      <c r="CZ734" s="0" t="n">
        <f aca="false">IF(CHOOSE(MATCH(G$5,$B$10:$E$10,0),$B734,$C734,$D734,$E734)*G$6+G734*G$7&lt;G$2,G$3*G$4,0)</f>
        <v>0</v>
      </c>
      <c r="DA734" s="0" t="n">
        <f aca="false">IF(CHOOSE(MATCH(H$5,$B$10:$E$10,0),$B734,$C734,$D734,$E734)*H$6+H734*H$7&lt;H$2,H$3*H$4,0)</f>
        <v>0</v>
      </c>
      <c r="DB734" s="0" t="n">
        <f aca="false">IF(CHOOSE(MATCH(I$5,$B$10:$E$10,0),$B734,$C734,$D734,$E734)*I$6+I734*I$7&lt;I$2,I$3*I$4,0)</f>
        <v>0</v>
      </c>
      <c r="DC734" s="0" t="n">
        <f aca="false">IF(CHOOSE(MATCH(J$5,$B$10:$E$10,0),$B734,$C734,$D734,$E734)*J$6+J734*J$7&lt;J$2,J$3*J$4,0)</f>
        <v>0</v>
      </c>
      <c r="DD734" s="0" t="n">
        <f aca="false">IF(CHOOSE(MATCH(K$5,$B$10:$E$10,0),$B734,$C734,$D734,$E734)*K$6+K734*K$7&lt;K$2,K$3*K$4,0)</f>
        <v>0</v>
      </c>
      <c r="DE734" s="0" t="n">
        <f aca="false">IF(CHOOSE(MATCH(L$5,$B$10:$E$10,0),$B734,$C734,$D734,$E734)*L$6+L734*L$7&lt;L$2,L$3*L$4,0)</f>
        <v>0</v>
      </c>
      <c r="DF734" s="0" t="n">
        <f aca="false">IF(CHOOSE(MATCH(M$5,$B$10:$E$10,0),$B734,$C734,$D734,$E734)*M$6+M734*M$7&lt;M$2,M$3*M$4,0)</f>
        <v>0</v>
      </c>
      <c r="DG734" s="0" t="n">
        <f aca="false">IF(CHOOSE(MATCH(N$5,$B$10:$E$10,0),$B734,$C734,$D734,$E734)*N$6+N734*N$7&lt;N$2,N$3*N$4,0)</f>
        <v>0</v>
      </c>
      <c r="DH734" s="0" t="n">
        <f aca="false">IF(CHOOSE(MATCH(O$5,$B$10:$E$10,0),$B734,$C734,$D734,$E734)*O$6+O734*O$7&lt;O$2,O$3*O$4,0)</f>
        <v>0</v>
      </c>
      <c r="DI734" s="0" t="n">
        <f aca="false">IF(CHOOSE(MATCH(P$5,$B$10:$E$10,0),$B734,$C734,$D734,$E734)*P$6+P734*P$7&lt;P$2,P$3*P$4,0)</f>
        <v>0</v>
      </c>
      <c r="DJ734" s="0" t="n">
        <f aca="false">IF(CHOOSE(MATCH(Q$5,$B$10:$E$10,0),$B734,$C734,$D734,$E734)*Q$6+Q734*Q$7&lt;Q$2,Q$3*Q$4,0)</f>
        <v>0</v>
      </c>
      <c r="DK734" s="0" t="n">
        <f aca="false">IF(CHOOSE(MATCH(R$5,$B$10:$E$10,0),$B734,$C734,$D734,$E734)*R$6+R734*R$7&lt;R$2,R$3*R$4,0)</f>
        <v>0</v>
      </c>
      <c r="DL734" s="0" t="n">
        <f aca="false">IF(CHOOSE(MATCH(S$5,$B$10:$E$10,0),$B734,$C734,$D734,$E734)*S$6+S734*S$7&lt;S$2,S$3*S$4,0)</f>
        <v>0</v>
      </c>
      <c r="DM734" s="0" t="n">
        <f aca="false">IF(CHOOSE(MATCH(T$5,$B$10:$E$10,0),$B734,$C734,$D734,$E734)*T$6+T734*T$7&lt;T$2,T$3*T$4,0)</f>
        <v>0</v>
      </c>
      <c r="DN734" s="0" t="n">
        <f aca="false">IF(CHOOSE(MATCH(U$5,$B$10:$E$10,0),$B734,$C734,$D734,$E734)*U$6+U734*U$7&lt;U$2,U$3*U$4,0)</f>
        <v>0</v>
      </c>
      <c r="DO734" s="0" t="n">
        <f aca="false">IF(CHOOSE(MATCH(V$5,$B$10:$E$10,0),$B734,$C734,$D734,$E734)*V$6+V734*V$7&lt;V$2,V$3*V$4,0)</f>
        <v>0</v>
      </c>
      <c r="DP734" s="0" t="n">
        <f aca="false">IF(CHOOSE(MATCH(W$5,$B$10:$E$10,0),$B734,$C734,$D734,$E734)*W$6+W734*W$7&lt;W$2,W$3*W$4,0)</f>
        <v>0</v>
      </c>
      <c r="DQ734" s="0" t="n">
        <f aca="false">IF(CHOOSE(MATCH(X$5,$B$10:$E$10,0),$B734,$C734,$D734,$E734)*X$6+X734*X$7&lt;X$2,X$3*X$4,0)</f>
        <v>0</v>
      </c>
      <c r="DR734" s="0" t="n">
        <f aca="false">IF(CHOOSE(MATCH(Y$5,$B$10:$E$10,0),$B734,$C734,$D734,$E734)*Y$6+Y734*Y$7&lt;Y$2,Y$3*Y$4,0)</f>
        <v>0</v>
      </c>
      <c r="DS734" s="0" t="n">
        <f aca="false">IF(CHOOSE(MATCH(Z$5,$B$10:$E$10,0),$B734,$C734,$D734,$E734)*Z$6+Z734*Z$7&lt;Z$2,Z$3*Z$4,0)</f>
        <v>0</v>
      </c>
      <c r="DT734" s="0" t="n">
        <f aca="false">IF(CHOOSE(MATCH(AA$5,$B$10:$E$10,0),$B734,$C734,$D734,$E734)*AA$6+AA734*AA$7&lt;AA$2,AA$3*AA$4,0)</f>
        <v>0</v>
      </c>
      <c r="DU734" s="0" t="n">
        <f aca="false">IF(CHOOSE(MATCH(AB$5,$B$10:$E$10,0),$B734,$C734,$D734,$E734)*AB$6+AB734*AB$7&lt;AB$2,AB$3*AB$4,0)</f>
        <v>0</v>
      </c>
      <c r="DV734" s="0" t="n">
        <f aca="false">IF(CHOOSE(MATCH(AC$5,$B$10:$E$10,0),$B734,$C734,$D734,$E734)*AC$6+AC734*AC$7&lt;AC$2,AC$3*AC$4,0)</f>
        <v>0</v>
      </c>
      <c r="DW734" s="0" t="n">
        <f aca="false">IF(CHOOSE(MATCH(AD$5,$B$10:$E$10,0),$B734,$C734,$D734,$E734)*AD$6+AD734*AD$7&lt;AD$2,AD$3*AD$4,0)</f>
        <v>0</v>
      </c>
      <c r="DX734" s="0" t="n">
        <f aca="false">IF(CHOOSE(MATCH(AE$5,$B$10:$E$10,0),$B734,$C734,$D734,$E734)*AE$6+AE734*AE$7&lt;AE$2,AE$3*AE$4,0)</f>
        <v>0</v>
      </c>
      <c r="DY734" s="0" t="n">
        <f aca="false">IF(CHOOSE(MATCH(AF$5,$B$10:$E$10,0),$B734,$C734,$D734,$E734)*AF$6+AF734*AF$7&lt;AF$2,AF$3*AF$4,0)</f>
        <v>0</v>
      </c>
      <c r="DZ734" s="0" t="n">
        <f aca="false">IF(CHOOSE(MATCH(AG$5,$B$10:$E$10,0),$B734,$C734,$D734,$E734)*AG$6+AG734*AG$7&lt;AG$2,AG$3*AG$4,0)</f>
        <v>0</v>
      </c>
      <c r="EA734" s="0" t="n">
        <f aca="false">IF(CHOOSE(MATCH(AH$5,$B$10:$E$10,0),$B734,$C734,$D734,$E734)*AH$6+AH734*AH$7&lt;AH$2,AH$3*AH$4,0)</f>
        <v>0</v>
      </c>
      <c r="EB734" s="0" t="n">
        <f aca="false">IF(CHOOSE(MATCH(AI$5,$B$10:$E$10,0),$B734,$C734,$D734,$E734)*AI$6+AI734*AI$7&lt;AI$2,AI$3*AI$4,0)</f>
        <v>0</v>
      </c>
      <c r="EC734" s="0" t="n">
        <f aca="false">IF(CHOOSE(MATCH(AJ$5,$B$10:$E$10,0),$B734,$C734,$D734,$E734)*AJ$6+AJ734*AJ$7&lt;AJ$2,AJ$3*AJ$4,0)</f>
        <v>0</v>
      </c>
      <c r="ED734" s="0" t="n">
        <f aca="false">IF(CHOOSE(MATCH(AK$5,$B$10:$E$10,0),$B734,$C734,$D734,$E734)*AK$6+AK734*AK$7&lt;AK$2,AK$3*AK$4,0)</f>
        <v>0</v>
      </c>
      <c r="EE734" s="0" t="n">
        <f aca="false">IF(CHOOSE(MATCH(AL$5,$B$10:$E$10,0),$B734,$C734,$D734,$E734)*AL$6+AL734*AL$7&lt;AL$2,AL$3*AL$4,0)</f>
        <v>0</v>
      </c>
      <c r="EF734" s="0" t="n">
        <f aca="false">IF(CHOOSE(MATCH(AM$5,$B$10:$E$10,0),$B734,$C734,$D734,$E734)*AM$6+AM734*AM$7&lt;AM$2,AM$3*AM$4,0)</f>
        <v>0</v>
      </c>
      <c r="EG734" s="0" t="n">
        <f aca="false">IF(CHOOSE(MATCH(AN$5,$B$10:$E$10,0),$B734,$C734,$D734,$E734)*AN$6+AN734*AN$7&lt;AN$2,AN$3*AN$4,0)</f>
        <v>0</v>
      </c>
      <c r="EH734" s="0" t="n">
        <f aca="false">IF(CHOOSE(MATCH(AO$5,$B$10:$E$10,0),$B734,$C734,$D734,$E734)*AO$6+AO734*AO$7&lt;AO$2,AO$3*AO$4,0)</f>
        <v>0</v>
      </c>
      <c r="EI734" s="0" t="n">
        <f aca="false">IF(CHOOSE(MATCH(AP$5,$B$10:$E$10,0),$B734,$C734,$D734,$E734)*AP$6+AP734*AP$7&lt;AP$2,AP$3*AP$4,0)</f>
        <v>0</v>
      </c>
      <c r="EJ734" s="0" t="n">
        <f aca="false">IF(CHOOSE(MATCH(AQ$5,$B$10:$E$10,0),$B734,$C734,$D734,$E734)*AQ$6+AQ734*AQ$7&lt;AQ$2,AQ$3*AQ$4,0)</f>
        <v>0</v>
      </c>
      <c r="EK734" s="0" t="n">
        <f aca="false">IF(CHOOSE(MATCH(AR$5,$B$10:$E$10,0),$B734,$C734,$D734,$E734)*AR$6+AR734*AR$7&lt;AR$2,AR$3*AR$4,0)</f>
        <v>0</v>
      </c>
      <c r="EL734" s="0" t="n">
        <f aca="false">IF(CHOOSE(MATCH(AS$5,$B$10:$E$10,0),$B734,$C734,$D734,$E734)*AS$6+AS734*AS$7&lt;AS$2,AS$3*AS$4,0)</f>
        <v>0</v>
      </c>
      <c r="EM734" s="0" t="n">
        <f aca="false">IF(CHOOSE(MATCH(AT$5,$B$10:$E$10,0),$B734,$C734,$D734,$E734)*AT$6+AT734*AT$7&lt;AT$2,AT$3*AT$4,0)</f>
        <v>0</v>
      </c>
      <c r="EN734" s="0" t="n">
        <f aca="false">IF(CHOOSE(MATCH(AU$5,$B$10:$E$10,0),$B734,$C734,$D734,$E734)*AU$6+AU734*AU$7&lt;AU$2,AU$3*AU$4,0)</f>
        <v>0</v>
      </c>
      <c r="EO734" s="0" t="n">
        <f aca="false">IF(CHOOSE(MATCH(AV$5,$B$10:$E$10,0),$B734,$C734,$D734,$E734)*AV$6+AV734*AV$7&lt;AV$2,AV$3*AV$4,0)</f>
        <v>0</v>
      </c>
      <c r="EP734" s="0" t="n">
        <f aca="false">IF(CHOOSE(MATCH(AW$5,$B$10:$E$10,0),$B734,$C734,$D734,$E734)*AW$6+AW734*AW$7&lt;AW$2,AW$3*AW$4,0)</f>
        <v>0</v>
      </c>
      <c r="EQ734" s="0" t="n">
        <f aca="false">IF(CHOOSE(MATCH(AX$5,$B$10:$E$10,0),$B734,$C734,$D734,$E734)*AX$6+AX734*AX$7&lt;AX$2,AX$3*AX$4,0)</f>
        <v>0</v>
      </c>
      <c r="ER734" s="0" t="n">
        <f aca="false">IF(CHOOSE(MATCH(AY$5,$B$10:$E$10,0),$B734,$C734,$D734,$E734)*AY$6+AY734*AY$7&lt;AY$2,AY$3*AY$4,0)</f>
        <v>0</v>
      </c>
      <c r="ES734" s="0" t="n">
        <f aca="false">IF(CHOOSE(MATCH(AZ$5,$B$10:$E$10,0),$B734,$C734,$D734,$E734)*AZ$6+AZ734*AZ$7&lt;AZ$2,AZ$3*AZ$4,0)</f>
        <v>0</v>
      </c>
      <c r="ET734" s="0" t="n">
        <f aca="false">IF(CHOOSE(MATCH(BA$5,$B$10:$E$10,0),$B734,$C734,$D734,$E734)*BA$6+BA734*BA$7&lt;BA$2,BA$3*BA$4,0)</f>
        <v>0</v>
      </c>
      <c r="EU734" s="0" t="n">
        <f aca="false">IF(CHOOSE(MATCH(BB$5,$B$10:$E$10,0),$B734,$C734,$D734,$E734)*BB$6+BB734*BB$7&lt;BB$2,BB$3*BB$4,0)</f>
        <v>0</v>
      </c>
      <c r="EV734" s="0" t="n">
        <f aca="false">IF(CHOOSE(MATCH(BC$5,$B$10:$E$10,0),$B734,$C734,$D734,$E734)*BC$6+BC734*BC$7&lt;BC$2,BC$3*BC$4,0)</f>
        <v>0</v>
      </c>
      <c r="EW734" s="0" t="n">
        <f aca="false">IF(CHOOSE(MATCH(BD$5,$B$10:$E$10,0),$B734,$C734,$D734,$E734)*BD$6+BD734*BD$7&lt;BD$2,BD$3*BD$4,0)</f>
        <v>0</v>
      </c>
      <c r="EX734" s="0" t="n">
        <f aca="false">IF(CHOOSE(MATCH(BE$5,$B$10:$E$10,0),$B734,$C734,$D734,$E734)*BE$6+BE734*BE$7&lt;BE$2,BE$3*BE$4,0)</f>
        <v>0</v>
      </c>
      <c r="EY734" s="0" t="n">
        <f aca="false">IF(CHOOSE(MATCH(BF$5,$B$10:$E$10,0),$B734,$C734,$D734,$E734)*BF$6+BF734*BF$7&lt;BF$2,BF$3*BF$4,0)</f>
        <v>0</v>
      </c>
      <c r="EZ734" s="0" t="n">
        <f aca="false">IF(CHOOSE(MATCH(BG$5,$B$10:$E$10,0),$B734,$C734,$D734,$E734)*BG$6+BG734*BG$7&lt;BG$2,BG$3*BG$4,0)</f>
        <v>0</v>
      </c>
      <c r="FA734" s="0" t="n">
        <f aca="false">IF(CHOOSE(MATCH(BH$5,$B$10:$E$10,0),$B734,$C734,$D734,$E734)*BH$6+BH734*BH$7&lt;BH$2,BH$3*BH$4,0)</f>
        <v>0</v>
      </c>
      <c r="FB734" s="0" t="n">
        <f aca="false">IF(CHOOSE(MATCH(BI$5,$B$10:$E$10,0),$B734,$C734,$D734,$E734)*BI$6+BI734*BI$7&lt;BI$2,BI$3*BI$4,0)</f>
        <v>0</v>
      </c>
      <c r="FC734" s="0" t="n">
        <f aca="false">IF(CHOOSE(MATCH(BJ$5,$B$10:$E$10,0),$B734,$C734,$D734,$E734)*BJ$6+BJ734*BJ$7&lt;BJ$2,BJ$3*BJ$4,0)</f>
        <v>0</v>
      </c>
      <c r="FD734" s="0" t="n">
        <f aca="false">IF(CHOOSE(MATCH(BK$5,$B$10:$E$10,0),$B734,$C734,$D734,$E734)*BK$6+BK734*BK$7&lt;BK$2,BK$3*BK$4,0)</f>
        <v>0</v>
      </c>
      <c r="FE734" s="0" t="n">
        <f aca="false">IF(CHOOSE(MATCH(BL$5,$B$10:$E$10,0),$B734,$C734,$D734,$E734)*BL$6+BL734*BL$7&lt;BL$2,BL$3*BL$4,0)</f>
        <v>0</v>
      </c>
      <c r="FF734" s="0" t="n">
        <f aca="false">IF(CHOOSE(MATCH(BM$5,$B$10:$E$10,0),$B734,$C734,$D734,$E734)*BM$6+BM734*BM$7&lt;BM$2,BM$3*BM$4,0)</f>
        <v>0</v>
      </c>
      <c r="FG734" s="0" t="n">
        <f aca="false">IF(CHOOSE(MATCH(BN$5,$B$10:$E$10,0),$B734,$C734,$D734,$E734)*BN$6+BN734*BN$7&lt;BN$2,BN$3*BN$4,0)</f>
        <v>0</v>
      </c>
      <c r="FH734" s="0" t="n">
        <f aca="false">IF(CHOOSE(MATCH(BO$5,$B$10:$E$10,0),$B734,$C734,$D734,$E734)*BO$6+BO734*BO$7&lt;BO$2,BO$3*BO$4,0)</f>
        <v>0</v>
      </c>
      <c r="FI734" s="0" t="n">
        <f aca="false">IF(CHOOSE(MATCH(BP$5,$B$10:$E$10,0),$B734,$C734,$D734,$E734)*BP$6+BP734*BP$7&lt;BP$2,BP$3*BP$4,0)</f>
        <v>0</v>
      </c>
      <c r="FJ734" s="0" t="n">
        <f aca="false">IF(CHOOSE(MATCH(BQ$5,$B$10:$E$10,0),$B734,$C734,$D734,$E734)*BQ$6+BQ734*BQ$7&lt;BQ$2,BQ$3*BQ$4,0)</f>
        <v>0</v>
      </c>
      <c r="FK734" s="0" t="n">
        <f aca="false">IF(CHOOSE(MATCH(BR$5,$B$10:$E$10,0),$B734,$C734,$D734,$E734)*BR$6+BR734*BR$7&lt;BR$2,BR$3*BR$4,0)</f>
        <v>0</v>
      </c>
      <c r="FL734" s="0" t="n">
        <f aca="false">IF(CHOOSE(MATCH(BS$5,$B$10:$E$10,0),$B734,$C734,$D734,$E734)*BS$6+BS734*BS$7&lt;BS$2,BS$3*BS$4,0)</f>
        <v>0</v>
      </c>
      <c r="FM734" s="0" t="n">
        <f aca="false">IF(CHOOSE(MATCH(BT$5,$B$10:$E$10,0),$B734,$C734,$D734,$E734)*BT$6+BT734*BT$7&lt;BT$2,BT$3*BT$4,0)</f>
        <v>0</v>
      </c>
      <c r="FN734" s="0" t="n">
        <f aca="false">IF(CHOOSE(MATCH(BU$5,$B$10:$E$10,0),$B734,$C734,$D734,$E734)*BU$6+BU734*BU$7&lt;BU$2,BU$3*BU$4,0)</f>
        <v>0</v>
      </c>
      <c r="FO734" s="0" t="n">
        <f aca="false">IF(CHOOSE(MATCH(BV$5,$B$10:$E$10,0),$B734,$C734,$D734,$E734)*BV$6+BV734*BV$7&lt;BV$2,BV$3*BV$4,0)</f>
        <v>0</v>
      </c>
      <c r="FP734" s="0" t="n">
        <f aca="false">IF(CHOOSE(MATCH(BW$5,$B$10:$E$10,0),$B734,$C734,$D734,$E734)*BW$6+BW734*BW$7&lt;BW$2,BW$3*BW$4,0)</f>
        <v>0</v>
      </c>
      <c r="FQ734" s="0" t="n">
        <f aca="false">IF(CHOOSE(MATCH(BX$5,$B$10:$E$10,0),$B734,$C734,$D734,$E734)*BX$6+BX734*BX$7&lt;BX$2,BX$3*BX$4,0)</f>
        <v>0</v>
      </c>
      <c r="FR734" s="0" t="n">
        <f aca="false">IF(CHOOSE(MATCH(BY$5,$B$10:$E$10,0),$B734,$C734,$D734,$E734)*BY$6+BY734*BY$7&lt;BY$2,BY$3*BY$4,0)</f>
        <v>0</v>
      </c>
      <c r="FS734" s="0" t="n">
        <f aca="false">IF(CHOOSE(MATCH(BZ$5,$B$10:$E$10,0),$B734,$C734,$D734,$E734)*BZ$6+BZ734*BZ$7&lt;BZ$2,BZ$3*BZ$4,0)</f>
        <v>0</v>
      </c>
      <c r="FT734" s="0" t="n">
        <f aca="false">IF(CHOOSE(MATCH(CA$5,$B$10:$E$10,0),$B734,$C734,$D734,$E734)*CA$6+CA734*CA$7&lt;CA$2,CA$3*CA$4,0)</f>
        <v>0</v>
      </c>
      <c r="FU734" s="0" t="n">
        <f aca="false">IF(CHOOSE(MATCH(CB$5,$B$10:$E$10,0),$B734,$C734,$D734,$E734)*CB$6+CB734*CB$7&lt;CB$2,CB$3*CB$4,0)</f>
        <v>0</v>
      </c>
      <c r="FV734" s="0" t="n">
        <f aca="false">IF(CHOOSE(MATCH(CC$5,$B$10:$E$10,0),$B734,$C734,$D734,$E734)*CC$6+CC734*CC$7&lt;CC$2,CC$3*CC$4,0)</f>
        <v>0</v>
      </c>
      <c r="FW734" s="0" t="n">
        <f aca="false">IF(CHOOSE(MATCH(CD$5,$B$10:$E$10,0),$B734,$C734,$D734,$E734)*CD$6+CD734*CD$7&lt;CD$2,CD$3*CD$4,0)</f>
        <v>0</v>
      </c>
      <c r="FX734" s="0" t="n">
        <f aca="false">IF(CHOOSE(MATCH(CE$5,$B$10:$E$10,0),$B734,$C734,$D734,$E734)*CE$6+CE734*CE$7&lt;CE$2,CE$3*CE$4,0)</f>
        <v>0</v>
      </c>
      <c r="FY734" s="0" t="n">
        <f aca="false">IF(CHOOSE(MATCH(CF$5,$B$10:$E$10,0),$B734,$C734,$D734,$E734)*CF$6+CF734*CF$7&lt;CF$2,CF$3*CF$4,0)</f>
        <v>0</v>
      </c>
      <c r="FZ734" s="0" t="n">
        <f aca="false">IF(CHOOSE(MATCH(CG$5,$B$10:$E$10,0),$B734,$C734,$D734,$E734)*CG$6+CG734*CG$7&lt;CG$2,CG$3*CG$4,0)</f>
        <v>0</v>
      </c>
      <c r="GA734" s="0" t="n">
        <f aca="false">IF(CHOOSE(MATCH(CH$5,$B$10:$E$10,0),$B734,$C734,$D734,$E734)*CH$6+CH734*CH$7&lt;CH$2,CH$3*CH$4,0)</f>
        <v>0</v>
      </c>
      <c r="GB734" s="0" t="n">
        <f aca="false">IF(CHOOSE(MATCH(CI$5,$B$10:$E$10,0),$B734,$C734,$D734,$E734)*CI$6+CI734*CI$7&lt;CI$2,CI$3*CI$4,0)</f>
        <v>0</v>
      </c>
      <c r="GC734" s="0" t="n">
        <f aca="false">IF(CHOOSE(MATCH(CJ$5,$B$10:$E$10,0),$B734,$C734,$D734,$E734)*CJ$6+CJ734*CJ$7&lt;CJ$2,CJ$3*CJ$4,0)</f>
        <v>0</v>
      </c>
      <c r="GD734" s="0" t="n">
        <f aca="false">IF(CHOOSE(MATCH(CK$5,$B$10:$E$10,0),$B734,$C734,$D734,$E734)*CK$6+CK734*CK$7&lt;CK$2,CK$3*CK$4,0)</f>
        <v>0</v>
      </c>
      <c r="GE734" s="0" t="n">
        <f aca="false">IF(CHOOSE(MATCH(CL$5,$B$10:$E$10,0),$B734,$C734,$D734,$E734)*CL$6+CL734*CL$7&lt;CL$2,CL$3*CL$4,0)</f>
        <v>0</v>
      </c>
      <c r="GF734" s="0" t="n">
        <f aca="false">IF(CHOOSE(MATCH(CM$5,$B$10:$E$10,0),$B734,$C734,$D734,$E734)*CM$6+CM734*CM$7&lt;CM$2,CM$3*CM$4,0)</f>
        <v>0</v>
      </c>
      <c r="GG734" s="0" t="n">
        <f aca="false">IF(CHOOSE(MATCH(CN$5,$B$10:$E$10,0),$B734,$C734,$D734,$E734)*CN$6+CN734*CN$7&lt;CN$2,CN$3*CN$4,0)</f>
        <v>0</v>
      </c>
      <c r="GH734" s="0" t="n">
        <f aca="false">IF(CHOOSE(MATCH(CO$5,$B$10:$E$10,0),$B734,$C734,$D734,$E734)*CO$6+CO734*CO$7&lt;CO$2,CO$3*CO$4,0)</f>
        <v>0</v>
      </c>
      <c r="GI734" s="0" t="n">
        <f aca="false">IF(CHOOSE(MATCH(CP$5,$B$10:$E$10,0),$B734,$C734,$D734,$E734)*CP$6+CP734*CP$7&lt;CP$2,CP$3*CP$4,0)</f>
        <v>0</v>
      </c>
      <c r="GJ734" s="0" t="n">
        <f aca="false">IF(CHOOSE(MATCH(CQ$5,$B$10:$E$10,0),$B734,$C734,$D734,$E734)*CQ$6+CQ734*CQ$7&lt;CQ$2,CQ$3*CQ$4,0)</f>
        <v>0</v>
      </c>
      <c r="GK734" s="0" t="n">
        <f aca="false">IF(CHOOSE(MATCH(CR$5,$B$10:$E$10,0),$B734,$C734,$D734,$E734)*CR$6+CR734*CR$7&lt;CR$2,CR$3*CR$4,0)</f>
        <v>0</v>
      </c>
      <c r="GL734" s="0" t="n">
        <f aca="false">IF(CHOOSE(MATCH(CS$5,$B$10:$E$10,0),$B734,$C734,$D734,$E734)*CS$6+CS734*CS$7&lt;CS$2,CS$3*CS$4,0)</f>
        <v>0</v>
      </c>
      <c r="GM734" s="0" t="n">
        <f aca="false">IF(CHOOSE(MATCH(CT$5,$B$10:$E$10,0),$B734,$C734,$D734,$E734)*CT$6+CT734*CT$7&lt;CT$2,CT$3*CT$4,0)</f>
        <v>0</v>
      </c>
      <c r="GN734" s="0" t="n">
        <f aca="false">IF(CHOOSE(MATCH(CU$5,$B$10:$E$10,0),$B734,$C734,$D734,$E734)*CU$6+CU734*CU$7&lt;CU$2,CU$3*CU$4,0)</f>
        <v>0</v>
      </c>
      <c r="GO734" s="0" t="n">
        <f aca="false">IF(CHOOSE(MATCH(CV$5,$B$10:$E$10,0),$B734,$C734,$D734,$E734)*CV$6+CV734*CV$7&lt;CV$2,CV$3*CV$4,0)</f>
        <v>0</v>
      </c>
      <c r="GP734" s="0" t="n">
        <f aca="false">IF(CHOOSE(MATCH(CW$5,$B$10:$E$10,0),$B734,$C734,$D734,$E734)*CW$6+CW734*CW$7&lt;CW$2,CW$3*CW$4,0)</f>
        <v>0</v>
      </c>
      <c r="GQ734" s="0" t="n">
        <f aca="false">IF(CHOOSE(MATCH(CX$5,$B$10:$E$10,0),$B734,$C734,$D734,$E734)*CX$6+CX734*CX$7&lt;CX$2,CX$3*CX$4,0)</f>
        <v>0</v>
      </c>
      <c r="GS734" s="0" t="n">
        <f aca="false">SUM(CZ734:GQ734)</f>
        <v>0</v>
      </c>
      <c r="GT734" s="0" t="n">
        <f aca="false">IF(GS734&gt;$GS$6,1,0)</f>
        <v>0</v>
      </c>
    </row>
    <row r="735" customFormat="false" ht="14" hidden="false" customHeight="false" outlineLevel="0" collapsed="false">
      <c r="A735" s="0" t="n">
        <v>725</v>
      </c>
      <c r="B735" s="0" t="n">
        <v>0.257262973201598</v>
      </c>
      <c r="C735" s="0" t="n">
        <v>-0.278877834954006</v>
      </c>
      <c r="D735" s="0" t="n">
        <v>0.136361063971423</v>
      </c>
      <c r="E735" s="0" t="n">
        <v>-0.49599479364898</v>
      </c>
      <c r="G735" s="0" t="n">
        <v>0.177602714757086</v>
      </c>
      <c r="H735" s="0" t="n">
        <v>0.0312547854264267</v>
      </c>
      <c r="I735" s="0" t="n">
        <v>-1.19054448077804</v>
      </c>
      <c r="J735" s="0" t="n">
        <v>-2.41896486841142</v>
      </c>
      <c r="K735" s="0" t="n">
        <v>0.630080876362626</v>
      </c>
      <c r="L735" s="0" t="n">
        <v>-0.492718754685484</v>
      </c>
      <c r="M735" s="0" t="n">
        <v>1.44788828038145</v>
      </c>
      <c r="N735" s="0" t="n">
        <v>0.527307975062286</v>
      </c>
      <c r="O735" s="0" t="n">
        <v>-1.3755834515905</v>
      </c>
      <c r="P735" s="0" t="n">
        <v>0.269876636593835</v>
      </c>
      <c r="Q735" s="0" t="n">
        <v>-1.10454493551515</v>
      </c>
      <c r="R735" s="0" t="n">
        <v>-0.162856395036215</v>
      </c>
      <c r="S735" s="0" t="n">
        <v>1.14619069790933</v>
      </c>
      <c r="T735" s="0" t="n">
        <v>-1.71721239894396</v>
      </c>
      <c r="U735" s="0" t="n">
        <v>-1.5664136299165</v>
      </c>
      <c r="V735" s="0" t="n">
        <v>-2.29189026867971</v>
      </c>
      <c r="W735" s="0" t="n">
        <v>1.73039552464616</v>
      </c>
      <c r="X735" s="0" t="n">
        <v>0.830705175758339</v>
      </c>
      <c r="Y735" s="0" t="n">
        <v>-0.101342720881803</v>
      </c>
      <c r="Z735" s="0" t="n">
        <v>0.753337872083648</v>
      </c>
      <c r="AA735" s="0" t="n">
        <v>1.30229409478488</v>
      </c>
      <c r="AB735" s="0" t="n">
        <v>1.03604634205112</v>
      </c>
      <c r="AC735" s="0" t="n">
        <v>1.02085778053151</v>
      </c>
      <c r="AD735" s="0" t="n">
        <v>-0.415778913520626</v>
      </c>
      <c r="AE735" s="0" t="n">
        <v>1.67281541507691</v>
      </c>
      <c r="AF735" s="0" t="n">
        <v>0.602883574174484</v>
      </c>
      <c r="AG735" s="0" t="n">
        <v>-0.287212742478005</v>
      </c>
      <c r="AH735" s="0" t="n">
        <v>-0.0717022885510232</v>
      </c>
      <c r="AI735" s="0" t="n">
        <v>-0.0286524937109789</v>
      </c>
      <c r="AJ735" s="0" t="n">
        <v>0.603158696321771</v>
      </c>
      <c r="AK735" s="0" t="n">
        <v>-0.412861709264689</v>
      </c>
      <c r="AL735" s="0" t="n">
        <v>-0.183590600499883</v>
      </c>
      <c r="AM735" s="0" t="n">
        <v>-1.00869783636881</v>
      </c>
      <c r="AN735" s="0" t="n">
        <v>-0.910381459107157</v>
      </c>
      <c r="AO735" s="0" t="n">
        <v>-0.234496155826491</v>
      </c>
      <c r="AP735" s="0" t="n">
        <v>0.0291879587166477</v>
      </c>
      <c r="AQ735" s="0" t="n">
        <v>-0.517400167154847</v>
      </c>
      <c r="AR735" s="0" t="n">
        <v>0.728075519873528</v>
      </c>
      <c r="AS735" s="0" t="n">
        <v>1.40535121317953</v>
      </c>
      <c r="AT735" s="0" t="n">
        <v>-1.02292233350454</v>
      </c>
      <c r="AU735" s="0" t="n">
        <v>1.1736210581148</v>
      </c>
      <c r="AV735" s="0" t="n">
        <v>-0.237641870626248</v>
      </c>
      <c r="AW735" s="0" t="n">
        <v>-0.651118625683012</v>
      </c>
      <c r="AX735" s="0" t="n">
        <v>-0.623284677203628</v>
      </c>
      <c r="AY735" s="0" t="n">
        <v>-0.0388331500289496</v>
      </c>
      <c r="AZ735" s="0" t="n">
        <v>0.806321622803807</v>
      </c>
      <c r="BA735" s="0" t="n">
        <v>-0.224599716602825</v>
      </c>
      <c r="BB735" s="0" t="n">
        <v>-0.88361503003398</v>
      </c>
      <c r="BC735" s="0" t="n">
        <v>0.450227162218653</v>
      </c>
      <c r="BD735" s="0" t="n">
        <v>-1.67219695867971</v>
      </c>
      <c r="BE735" s="0" t="n">
        <v>-1.30265107145533</v>
      </c>
      <c r="BF735" s="0" t="n">
        <v>1.83483280125074</v>
      </c>
      <c r="BG735" s="0" t="n">
        <v>-0.764971446187701</v>
      </c>
      <c r="BH735" s="0" t="n">
        <v>0.248041942541022</v>
      </c>
      <c r="BI735" s="0" t="n">
        <v>-0.469699443783611</v>
      </c>
      <c r="BJ735" s="0" t="n">
        <v>-0.570083784623421</v>
      </c>
      <c r="BK735" s="0" t="n">
        <v>-0.0602790350967553</v>
      </c>
      <c r="BL735" s="0" t="n">
        <v>0.578563685849076</v>
      </c>
      <c r="BM735" s="0" t="n">
        <v>0.861452917888528</v>
      </c>
      <c r="BN735" s="0" t="n">
        <v>0.839268068375532</v>
      </c>
      <c r="BO735" s="0" t="n">
        <v>-0.106418838186073</v>
      </c>
      <c r="BP735" s="0" t="n">
        <v>1.04485479823779</v>
      </c>
      <c r="BQ735" s="0" t="n">
        <v>-0.857578470458975</v>
      </c>
      <c r="BR735" s="0" t="n">
        <v>-0.907723460841225</v>
      </c>
      <c r="BS735" s="0" t="n">
        <v>1.17103581942501</v>
      </c>
      <c r="BT735" s="0" t="n">
        <v>-0.869126779434737</v>
      </c>
      <c r="BU735" s="0" t="n">
        <v>-0.214490682992619</v>
      </c>
      <c r="BV735" s="0" t="n">
        <v>0.334181322614313</v>
      </c>
      <c r="BW735" s="0" t="n">
        <v>0.583636392548215</v>
      </c>
      <c r="BX735" s="0" t="n">
        <v>0.194881977222394</v>
      </c>
      <c r="BY735" s="0" t="n">
        <v>-1.15345073936624</v>
      </c>
      <c r="BZ735" s="0" t="n">
        <v>-1.04604168882361</v>
      </c>
      <c r="CA735" s="0" t="n">
        <v>0.0655677467875648</v>
      </c>
      <c r="CB735" s="0" t="n">
        <v>-0.783866198617034</v>
      </c>
      <c r="CC735" s="0" t="n">
        <v>0.397913026972674</v>
      </c>
      <c r="CD735" s="0" t="n">
        <v>-0.372207296095439</v>
      </c>
      <c r="CE735" s="0" t="n">
        <v>-1.38191808218835</v>
      </c>
      <c r="CF735" s="0" t="n">
        <v>-0.547814806850511</v>
      </c>
      <c r="CG735" s="0" t="n">
        <v>-0.421373442804907</v>
      </c>
      <c r="CH735" s="0" t="n">
        <v>-1.11218014353653</v>
      </c>
      <c r="CI735" s="0" t="n">
        <v>0.32900857149798</v>
      </c>
      <c r="CJ735" s="0" t="n">
        <v>1.69976374309044</v>
      </c>
      <c r="CK735" s="0" t="n">
        <v>0.32868570087885</v>
      </c>
      <c r="CL735" s="0" t="n">
        <v>1.10061137092998</v>
      </c>
      <c r="CM735" s="0" t="n">
        <v>-0.68439021561062</v>
      </c>
      <c r="CN735" s="0" t="n">
        <v>0.708373590896372</v>
      </c>
      <c r="CO735" s="0" t="n">
        <v>1.63207005243748</v>
      </c>
      <c r="CP735" s="0" t="n">
        <v>0.149768766277703</v>
      </c>
      <c r="CQ735" s="0" t="n">
        <v>0.288887349597644</v>
      </c>
      <c r="CR735" s="0" t="n">
        <v>-1.58736384037184</v>
      </c>
      <c r="CS735" s="0" t="n">
        <v>0.300472038361477</v>
      </c>
      <c r="CT735" s="0" t="n">
        <v>0.385439307137858</v>
      </c>
      <c r="CU735" s="0" t="n">
        <v>0.652632934361463</v>
      </c>
      <c r="CV735" s="0" t="n">
        <v>-0.321830384564237</v>
      </c>
      <c r="CW735" s="0" t="n">
        <v>0.931424892769428</v>
      </c>
      <c r="CX735" s="0" t="n">
        <v>0.611344148637727</v>
      </c>
      <c r="CZ735" s="0" t="n">
        <f aca="false">IF(CHOOSE(MATCH(G$5,$B$10:$E$10,0),$B735,$C735,$D735,$E735)*G$6+G735*G$7&lt;G$2,G$3*G$4,0)</f>
        <v>0</v>
      </c>
      <c r="DA735" s="0" t="n">
        <f aca="false">IF(CHOOSE(MATCH(H$5,$B$10:$E$10,0),$B735,$C735,$D735,$E735)*H$6+H735*H$7&lt;H$2,H$3*H$4,0)</f>
        <v>0</v>
      </c>
      <c r="DB735" s="0" t="n">
        <f aca="false">IF(CHOOSE(MATCH(I$5,$B$10:$E$10,0),$B735,$C735,$D735,$E735)*I$6+I735*I$7&lt;I$2,I$3*I$4,0)</f>
        <v>0</v>
      </c>
      <c r="DC735" s="0" t="n">
        <f aca="false">IF(CHOOSE(MATCH(J$5,$B$10:$E$10,0),$B735,$C735,$D735,$E735)*J$6+J735*J$7&lt;J$2,J$3*J$4,0)</f>
        <v>12.5</v>
      </c>
      <c r="DD735" s="0" t="n">
        <f aca="false">IF(CHOOSE(MATCH(K$5,$B$10:$E$10,0),$B735,$C735,$D735,$E735)*K$6+K735*K$7&lt;K$2,K$3*K$4,0)</f>
        <v>0</v>
      </c>
      <c r="DE735" s="0" t="n">
        <f aca="false">IF(CHOOSE(MATCH(L$5,$B$10:$E$10,0),$B735,$C735,$D735,$E735)*L$6+L735*L$7&lt;L$2,L$3*L$4,0)</f>
        <v>0</v>
      </c>
      <c r="DF735" s="0" t="n">
        <f aca="false">IF(CHOOSE(MATCH(M$5,$B$10:$E$10,0),$B735,$C735,$D735,$E735)*M$6+M735*M$7&lt;M$2,M$3*M$4,0)</f>
        <v>0</v>
      </c>
      <c r="DG735" s="0" t="n">
        <f aca="false">IF(CHOOSE(MATCH(N$5,$B$10:$E$10,0),$B735,$C735,$D735,$E735)*N$6+N735*N$7&lt;N$2,N$3*N$4,0)</f>
        <v>0</v>
      </c>
      <c r="DH735" s="0" t="n">
        <f aca="false">IF(CHOOSE(MATCH(O$5,$B$10:$E$10,0),$B735,$C735,$D735,$E735)*O$6+O735*O$7&lt;O$2,O$3*O$4,0)</f>
        <v>0</v>
      </c>
      <c r="DI735" s="0" t="n">
        <f aca="false">IF(CHOOSE(MATCH(P$5,$B$10:$E$10,0),$B735,$C735,$D735,$E735)*P$6+P735*P$7&lt;P$2,P$3*P$4,0)</f>
        <v>0</v>
      </c>
      <c r="DJ735" s="0" t="n">
        <f aca="false">IF(CHOOSE(MATCH(Q$5,$B$10:$E$10,0),$B735,$C735,$D735,$E735)*Q$6+Q735*Q$7&lt;Q$2,Q$3*Q$4,0)</f>
        <v>0</v>
      </c>
      <c r="DK735" s="0" t="n">
        <f aca="false">IF(CHOOSE(MATCH(R$5,$B$10:$E$10,0),$B735,$C735,$D735,$E735)*R$6+R735*R$7&lt;R$2,R$3*R$4,0)</f>
        <v>0</v>
      </c>
      <c r="DL735" s="0" t="n">
        <f aca="false">IF(CHOOSE(MATCH(S$5,$B$10:$E$10,0),$B735,$C735,$D735,$E735)*S$6+S735*S$7&lt;S$2,S$3*S$4,0)</f>
        <v>0</v>
      </c>
      <c r="DM735" s="0" t="n">
        <f aca="false">IF(CHOOSE(MATCH(T$5,$B$10:$E$10,0),$B735,$C735,$D735,$E735)*T$6+T735*T$7&lt;T$2,T$3*T$4,0)</f>
        <v>0</v>
      </c>
      <c r="DN735" s="0" t="n">
        <f aca="false">IF(CHOOSE(MATCH(U$5,$B$10:$E$10,0),$B735,$C735,$D735,$E735)*U$6+U735*U$7&lt;U$2,U$3*U$4,0)</f>
        <v>0</v>
      </c>
      <c r="DO735" s="0" t="n">
        <f aca="false">IF(CHOOSE(MATCH(V$5,$B$10:$E$10,0),$B735,$C735,$D735,$E735)*V$6+V735*V$7&lt;V$2,V$3*V$4,0)</f>
        <v>0</v>
      </c>
      <c r="DP735" s="0" t="n">
        <f aca="false">IF(CHOOSE(MATCH(W$5,$B$10:$E$10,0),$B735,$C735,$D735,$E735)*W$6+W735*W$7&lt;W$2,W$3*W$4,0)</f>
        <v>0</v>
      </c>
      <c r="DQ735" s="0" t="n">
        <f aca="false">IF(CHOOSE(MATCH(X$5,$B$10:$E$10,0),$B735,$C735,$D735,$E735)*X$6+X735*X$7&lt;X$2,X$3*X$4,0)</f>
        <v>0</v>
      </c>
      <c r="DR735" s="0" t="n">
        <f aca="false">IF(CHOOSE(MATCH(Y$5,$B$10:$E$10,0),$B735,$C735,$D735,$E735)*Y$6+Y735*Y$7&lt;Y$2,Y$3*Y$4,0)</f>
        <v>0</v>
      </c>
      <c r="DS735" s="0" t="n">
        <f aca="false">IF(CHOOSE(MATCH(Z$5,$B$10:$E$10,0),$B735,$C735,$D735,$E735)*Z$6+Z735*Z$7&lt;Z$2,Z$3*Z$4,0)</f>
        <v>0</v>
      </c>
      <c r="DT735" s="0" t="n">
        <f aca="false">IF(CHOOSE(MATCH(AA$5,$B$10:$E$10,0),$B735,$C735,$D735,$E735)*AA$6+AA735*AA$7&lt;AA$2,AA$3*AA$4,0)</f>
        <v>0</v>
      </c>
      <c r="DU735" s="0" t="n">
        <f aca="false">IF(CHOOSE(MATCH(AB$5,$B$10:$E$10,0),$B735,$C735,$D735,$E735)*AB$6+AB735*AB$7&lt;AB$2,AB$3*AB$4,0)</f>
        <v>0</v>
      </c>
      <c r="DV735" s="0" t="n">
        <f aca="false">IF(CHOOSE(MATCH(AC$5,$B$10:$E$10,0),$B735,$C735,$D735,$E735)*AC$6+AC735*AC$7&lt;AC$2,AC$3*AC$4,0)</f>
        <v>0</v>
      </c>
      <c r="DW735" s="0" t="n">
        <f aca="false">IF(CHOOSE(MATCH(AD$5,$B$10:$E$10,0),$B735,$C735,$D735,$E735)*AD$6+AD735*AD$7&lt;AD$2,AD$3*AD$4,0)</f>
        <v>0</v>
      </c>
      <c r="DX735" s="0" t="n">
        <f aca="false">IF(CHOOSE(MATCH(AE$5,$B$10:$E$10,0),$B735,$C735,$D735,$E735)*AE$6+AE735*AE$7&lt;AE$2,AE$3*AE$4,0)</f>
        <v>0</v>
      </c>
      <c r="DY735" s="0" t="n">
        <f aca="false">IF(CHOOSE(MATCH(AF$5,$B$10:$E$10,0),$B735,$C735,$D735,$E735)*AF$6+AF735*AF$7&lt;AF$2,AF$3*AF$4,0)</f>
        <v>0</v>
      </c>
      <c r="DZ735" s="0" t="n">
        <f aca="false">IF(CHOOSE(MATCH(AG$5,$B$10:$E$10,0),$B735,$C735,$D735,$E735)*AG$6+AG735*AG$7&lt;AG$2,AG$3*AG$4,0)</f>
        <v>0</v>
      </c>
      <c r="EA735" s="0" t="n">
        <f aca="false">IF(CHOOSE(MATCH(AH$5,$B$10:$E$10,0),$B735,$C735,$D735,$E735)*AH$6+AH735*AH$7&lt;AH$2,AH$3*AH$4,0)</f>
        <v>0</v>
      </c>
      <c r="EB735" s="0" t="n">
        <f aca="false">IF(CHOOSE(MATCH(AI$5,$B$10:$E$10,0),$B735,$C735,$D735,$E735)*AI$6+AI735*AI$7&lt;AI$2,AI$3*AI$4,0)</f>
        <v>0</v>
      </c>
      <c r="EC735" s="0" t="n">
        <f aca="false">IF(CHOOSE(MATCH(AJ$5,$B$10:$E$10,0),$B735,$C735,$D735,$E735)*AJ$6+AJ735*AJ$7&lt;AJ$2,AJ$3*AJ$4,0)</f>
        <v>0</v>
      </c>
      <c r="ED735" s="0" t="n">
        <f aca="false">IF(CHOOSE(MATCH(AK$5,$B$10:$E$10,0),$B735,$C735,$D735,$E735)*AK$6+AK735*AK$7&lt;AK$2,AK$3*AK$4,0)</f>
        <v>0</v>
      </c>
      <c r="EE735" s="0" t="n">
        <f aca="false">IF(CHOOSE(MATCH(AL$5,$B$10:$E$10,0),$B735,$C735,$D735,$E735)*AL$6+AL735*AL$7&lt;AL$2,AL$3*AL$4,0)</f>
        <v>0</v>
      </c>
      <c r="EF735" s="0" t="n">
        <f aca="false">IF(CHOOSE(MATCH(AM$5,$B$10:$E$10,0),$B735,$C735,$D735,$E735)*AM$6+AM735*AM$7&lt;AM$2,AM$3*AM$4,0)</f>
        <v>0</v>
      </c>
      <c r="EG735" s="0" t="n">
        <f aca="false">IF(CHOOSE(MATCH(AN$5,$B$10:$E$10,0),$B735,$C735,$D735,$E735)*AN$6+AN735*AN$7&lt;AN$2,AN$3*AN$4,0)</f>
        <v>0</v>
      </c>
      <c r="EH735" s="0" t="n">
        <f aca="false">IF(CHOOSE(MATCH(AO$5,$B$10:$E$10,0),$B735,$C735,$D735,$E735)*AO$6+AO735*AO$7&lt;AO$2,AO$3*AO$4,0)</f>
        <v>0</v>
      </c>
      <c r="EI735" s="0" t="n">
        <f aca="false">IF(CHOOSE(MATCH(AP$5,$B$10:$E$10,0),$B735,$C735,$D735,$E735)*AP$6+AP735*AP$7&lt;AP$2,AP$3*AP$4,0)</f>
        <v>0</v>
      </c>
      <c r="EJ735" s="0" t="n">
        <f aca="false">IF(CHOOSE(MATCH(AQ$5,$B$10:$E$10,0),$B735,$C735,$D735,$E735)*AQ$6+AQ735*AQ$7&lt;AQ$2,AQ$3*AQ$4,0)</f>
        <v>0</v>
      </c>
      <c r="EK735" s="0" t="n">
        <f aca="false">IF(CHOOSE(MATCH(AR$5,$B$10:$E$10,0),$B735,$C735,$D735,$E735)*AR$6+AR735*AR$7&lt;AR$2,AR$3*AR$4,0)</f>
        <v>0</v>
      </c>
      <c r="EL735" s="0" t="n">
        <f aca="false">IF(CHOOSE(MATCH(AS$5,$B$10:$E$10,0),$B735,$C735,$D735,$E735)*AS$6+AS735*AS$7&lt;AS$2,AS$3*AS$4,0)</f>
        <v>0</v>
      </c>
      <c r="EM735" s="0" t="n">
        <f aca="false">IF(CHOOSE(MATCH(AT$5,$B$10:$E$10,0),$B735,$C735,$D735,$E735)*AT$6+AT735*AT$7&lt;AT$2,AT$3*AT$4,0)</f>
        <v>0</v>
      </c>
      <c r="EN735" s="0" t="n">
        <f aca="false">IF(CHOOSE(MATCH(AU$5,$B$10:$E$10,0),$B735,$C735,$D735,$E735)*AU$6+AU735*AU$7&lt;AU$2,AU$3*AU$4,0)</f>
        <v>0</v>
      </c>
      <c r="EO735" s="0" t="n">
        <f aca="false">IF(CHOOSE(MATCH(AV$5,$B$10:$E$10,0),$B735,$C735,$D735,$E735)*AV$6+AV735*AV$7&lt;AV$2,AV$3*AV$4,0)</f>
        <v>0</v>
      </c>
      <c r="EP735" s="0" t="n">
        <f aca="false">IF(CHOOSE(MATCH(AW$5,$B$10:$E$10,0),$B735,$C735,$D735,$E735)*AW$6+AW735*AW$7&lt;AW$2,AW$3*AW$4,0)</f>
        <v>0</v>
      </c>
      <c r="EQ735" s="0" t="n">
        <f aca="false">IF(CHOOSE(MATCH(AX$5,$B$10:$E$10,0),$B735,$C735,$D735,$E735)*AX$6+AX735*AX$7&lt;AX$2,AX$3*AX$4,0)</f>
        <v>0</v>
      </c>
      <c r="ER735" s="0" t="n">
        <f aca="false">IF(CHOOSE(MATCH(AY$5,$B$10:$E$10,0),$B735,$C735,$D735,$E735)*AY$6+AY735*AY$7&lt;AY$2,AY$3*AY$4,0)</f>
        <v>0</v>
      </c>
      <c r="ES735" s="0" t="n">
        <f aca="false">IF(CHOOSE(MATCH(AZ$5,$B$10:$E$10,0),$B735,$C735,$D735,$E735)*AZ$6+AZ735*AZ$7&lt;AZ$2,AZ$3*AZ$4,0)</f>
        <v>0</v>
      </c>
      <c r="ET735" s="0" t="n">
        <f aca="false">IF(CHOOSE(MATCH(BA$5,$B$10:$E$10,0),$B735,$C735,$D735,$E735)*BA$6+BA735*BA$7&lt;BA$2,BA$3*BA$4,0)</f>
        <v>0</v>
      </c>
      <c r="EU735" s="0" t="n">
        <f aca="false">IF(CHOOSE(MATCH(BB$5,$B$10:$E$10,0),$B735,$C735,$D735,$E735)*BB$6+BB735*BB$7&lt;BB$2,BB$3*BB$4,0)</f>
        <v>0</v>
      </c>
      <c r="EV735" s="0" t="n">
        <f aca="false">IF(CHOOSE(MATCH(BC$5,$B$10:$E$10,0),$B735,$C735,$D735,$E735)*BC$6+BC735*BC$7&lt;BC$2,BC$3*BC$4,0)</f>
        <v>0</v>
      </c>
      <c r="EW735" s="0" t="n">
        <f aca="false">IF(CHOOSE(MATCH(BD$5,$B$10:$E$10,0),$B735,$C735,$D735,$E735)*BD$6+BD735*BD$7&lt;BD$2,BD$3*BD$4,0)</f>
        <v>0</v>
      </c>
      <c r="EX735" s="0" t="n">
        <f aca="false">IF(CHOOSE(MATCH(BE$5,$B$10:$E$10,0),$B735,$C735,$D735,$E735)*BE$6+BE735*BE$7&lt;BE$2,BE$3*BE$4,0)</f>
        <v>0</v>
      </c>
      <c r="EY735" s="0" t="n">
        <f aca="false">IF(CHOOSE(MATCH(BF$5,$B$10:$E$10,0),$B735,$C735,$D735,$E735)*BF$6+BF735*BF$7&lt;BF$2,BF$3*BF$4,0)</f>
        <v>0</v>
      </c>
      <c r="EZ735" s="0" t="n">
        <f aca="false">IF(CHOOSE(MATCH(BG$5,$B$10:$E$10,0),$B735,$C735,$D735,$E735)*BG$6+BG735*BG$7&lt;BG$2,BG$3*BG$4,0)</f>
        <v>0</v>
      </c>
      <c r="FA735" s="0" t="n">
        <f aca="false">IF(CHOOSE(MATCH(BH$5,$B$10:$E$10,0),$B735,$C735,$D735,$E735)*BH$6+BH735*BH$7&lt;BH$2,BH$3*BH$4,0)</f>
        <v>0</v>
      </c>
      <c r="FB735" s="0" t="n">
        <f aca="false">IF(CHOOSE(MATCH(BI$5,$B$10:$E$10,0),$B735,$C735,$D735,$E735)*BI$6+BI735*BI$7&lt;BI$2,BI$3*BI$4,0)</f>
        <v>0</v>
      </c>
      <c r="FC735" s="0" t="n">
        <f aca="false">IF(CHOOSE(MATCH(BJ$5,$B$10:$E$10,0),$B735,$C735,$D735,$E735)*BJ$6+BJ735*BJ$7&lt;BJ$2,BJ$3*BJ$4,0)</f>
        <v>0</v>
      </c>
      <c r="FD735" s="0" t="n">
        <f aca="false">IF(CHOOSE(MATCH(BK$5,$B$10:$E$10,0),$B735,$C735,$D735,$E735)*BK$6+BK735*BK$7&lt;BK$2,BK$3*BK$4,0)</f>
        <v>0</v>
      </c>
      <c r="FE735" s="0" t="n">
        <f aca="false">IF(CHOOSE(MATCH(BL$5,$B$10:$E$10,0),$B735,$C735,$D735,$E735)*BL$6+BL735*BL$7&lt;BL$2,BL$3*BL$4,0)</f>
        <v>0</v>
      </c>
      <c r="FF735" s="0" t="n">
        <f aca="false">IF(CHOOSE(MATCH(BM$5,$B$10:$E$10,0),$B735,$C735,$D735,$E735)*BM$6+BM735*BM$7&lt;BM$2,BM$3*BM$4,0)</f>
        <v>0</v>
      </c>
      <c r="FG735" s="0" t="n">
        <f aca="false">IF(CHOOSE(MATCH(BN$5,$B$10:$E$10,0),$B735,$C735,$D735,$E735)*BN$6+BN735*BN$7&lt;BN$2,BN$3*BN$4,0)</f>
        <v>0</v>
      </c>
      <c r="FH735" s="0" t="n">
        <f aca="false">IF(CHOOSE(MATCH(BO$5,$B$10:$E$10,0),$B735,$C735,$D735,$E735)*BO$6+BO735*BO$7&lt;BO$2,BO$3*BO$4,0)</f>
        <v>0</v>
      </c>
      <c r="FI735" s="0" t="n">
        <f aca="false">IF(CHOOSE(MATCH(BP$5,$B$10:$E$10,0),$B735,$C735,$D735,$E735)*BP$6+BP735*BP$7&lt;BP$2,BP$3*BP$4,0)</f>
        <v>0</v>
      </c>
      <c r="FJ735" s="0" t="n">
        <f aca="false">IF(CHOOSE(MATCH(BQ$5,$B$10:$E$10,0),$B735,$C735,$D735,$E735)*BQ$6+BQ735*BQ$7&lt;BQ$2,BQ$3*BQ$4,0)</f>
        <v>0</v>
      </c>
      <c r="FK735" s="0" t="n">
        <f aca="false">IF(CHOOSE(MATCH(BR$5,$B$10:$E$10,0),$B735,$C735,$D735,$E735)*BR$6+BR735*BR$7&lt;BR$2,BR$3*BR$4,0)</f>
        <v>0</v>
      </c>
      <c r="FL735" s="0" t="n">
        <f aca="false">IF(CHOOSE(MATCH(BS$5,$B$10:$E$10,0),$B735,$C735,$D735,$E735)*BS$6+BS735*BS$7&lt;BS$2,BS$3*BS$4,0)</f>
        <v>0</v>
      </c>
      <c r="FM735" s="0" t="n">
        <f aca="false">IF(CHOOSE(MATCH(BT$5,$B$10:$E$10,0),$B735,$C735,$D735,$E735)*BT$6+BT735*BT$7&lt;BT$2,BT$3*BT$4,0)</f>
        <v>0</v>
      </c>
      <c r="FN735" s="0" t="n">
        <f aca="false">IF(CHOOSE(MATCH(BU$5,$B$10:$E$10,0),$B735,$C735,$D735,$E735)*BU$6+BU735*BU$7&lt;BU$2,BU$3*BU$4,0)</f>
        <v>0</v>
      </c>
      <c r="FO735" s="0" t="n">
        <f aca="false">IF(CHOOSE(MATCH(BV$5,$B$10:$E$10,0),$B735,$C735,$D735,$E735)*BV$6+BV735*BV$7&lt;BV$2,BV$3*BV$4,0)</f>
        <v>0</v>
      </c>
      <c r="FP735" s="0" t="n">
        <f aca="false">IF(CHOOSE(MATCH(BW$5,$B$10:$E$10,0),$B735,$C735,$D735,$E735)*BW$6+BW735*BW$7&lt;BW$2,BW$3*BW$4,0)</f>
        <v>0</v>
      </c>
      <c r="FQ735" s="0" t="n">
        <f aca="false">IF(CHOOSE(MATCH(BX$5,$B$10:$E$10,0),$B735,$C735,$D735,$E735)*BX$6+BX735*BX$7&lt;BX$2,BX$3*BX$4,0)</f>
        <v>0</v>
      </c>
      <c r="FR735" s="0" t="n">
        <f aca="false">IF(CHOOSE(MATCH(BY$5,$B$10:$E$10,0),$B735,$C735,$D735,$E735)*BY$6+BY735*BY$7&lt;BY$2,BY$3*BY$4,0)</f>
        <v>0</v>
      </c>
      <c r="FS735" s="0" t="n">
        <f aca="false">IF(CHOOSE(MATCH(BZ$5,$B$10:$E$10,0),$B735,$C735,$D735,$E735)*BZ$6+BZ735*BZ$7&lt;BZ$2,BZ$3*BZ$4,0)</f>
        <v>0</v>
      </c>
      <c r="FT735" s="0" t="n">
        <f aca="false">IF(CHOOSE(MATCH(CA$5,$B$10:$E$10,0),$B735,$C735,$D735,$E735)*CA$6+CA735*CA$7&lt;CA$2,CA$3*CA$4,0)</f>
        <v>0</v>
      </c>
      <c r="FU735" s="0" t="n">
        <f aca="false">IF(CHOOSE(MATCH(CB$5,$B$10:$E$10,0),$B735,$C735,$D735,$E735)*CB$6+CB735*CB$7&lt;CB$2,CB$3*CB$4,0)</f>
        <v>0</v>
      </c>
      <c r="FV735" s="0" t="n">
        <f aca="false">IF(CHOOSE(MATCH(CC$5,$B$10:$E$10,0),$B735,$C735,$D735,$E735)*CC$6+CC735*CC$7&lt;CC$2,CC$3*CC$4,0)</f>
        <v>0</v>
      </c>
      <c r="FW735" s="0" t="n">
        <f aca="false">IF(CHOOSE(MATCH(CD$5,$B$10:$E$10,0),$B735,$C735,$D735,$E735)*CD$6+CD735*CD$7&lt;CD$2,CD$3*CD$4,0)</f>
        <v>0</v>
      </c>
      <c r="FX735" s="0" t="n">
        <f aca="false">IF(CHOOSE(MATCH(CE$5,$B$10:$E$10,0),$B735,$C735,$D735,$E735)*CE$6+CE735*CE$7&lt;CE$2,CE$3*CE$4,0)</f>
        <v>0</v>
      </c>
      <c r="FY735" s="0" t="n">
        <f aca="false">IF(CHOOSE(MATCH(CF$5,$B$10:$E$10,0),$B735,$C735,$D735,$E735)*CF$6+CF735*CF$7&lt;CF$2,CF$3*CF$4,0)</f>
        <v>0</v>
      </c>
      <c r="FZ735" s="0" t="n">
        <f aca="false">IF(CHOOSE(MATCH(CG$5,$B$10:$E$10,0),$B735,$C735,$D735,$E735)*CG$6+CG735*CG$7&lt;CG$2,CG$3*CG$4,0)</f>
        <v>0</v>
      </c>
      <c r="GA735" s="0" t="n">
        <f aca="false">IF(CHOOSE(MATCH(CH$5,$B$10:$E$10,0),$B735,$C735,$D735,$E735)*CH$6+CH735*CH$7&lt;CH$2,CH$3*CH$4,0)</f>
        <v>0</v>
      </c>
      <c r="GB735" s="0" t="n">
        <f aca="false">IF(CHOOSE(MATCH(CI$5,$B$10:$E$10,0),$B735,$C735,$D735,$E735)*CI$6+CI735*CI$7&lt;CI$2,CI$3*CI$4,0)</f>
        <v>0</v>
      </c>
      <c r="GC735" s="0" t="n">
        <f aca="false">IF(CHOOSE(MATCH(CJ$5,$B$10:$E$10,0),$B735,$C735,$D735,$E735)*CJ$6+CJ735*CJ$7&lt;CJ$2,CJ$3*CJ$4,0)</f>
        <v>0</v>
      </c>
      <c r="GD735" s="0" t="n">
        <f aca="false">IF(CHOOSE(MATCH(CK$5,$B$10:$E$10,0),$B735,$C735,$D735,$E735)*CK$6+CK735*CK$7&lt;CK$2,CK$3*CK$4,0)</f>
        <v>0</v>
      </c>
      <c r="GE735" s="0" t="n">
        <f aca="false">IF(CHOOSE(MATCH(CL$5,$B$10:$E$10,0),$B735,$C735,$D735,$E735)*CL$6+CL735*CL$7&lt;CL$2,CL$3*CL$4,0)</f>
        <v>0</v>
      </c>
      <c r="GF735" s="0" t="n">
        <f aca="false">IF(CHOOSE(MATCH(CM$5,$B$10:$E$10,0),$B735,$C735,$D735,$E735)*CM$6+CM735*CM$7&lt;CM$2,CM$3*CM$4,0)</f>
        <v>0</v>
      </c>
      <c r="GG735" s="0" t="n">
        <f aca="false">IF(CHOOSE(MATCH(CN$5,$B$10:$E$10,0),$B735,$C735,$D735,$E735)*CN$6+CN735*CN$7&lt;CN$2,CN$3*CN$4,0)</f>
        <v>0</v>
      </c>
      <c r="GH735" s="0" t="n">
        <f aca="false">IF(CHOOSE(MATCH(CO$5,$B$10:$E$10,0),$B735,$C735,$D735,$E735)*CO$6+CO735*CO$7&lt;CO$2,CO$3*CO$4,0)</f>
        <v>0</v>
      </c>
      <c r="GI735" s="0" t="n">
        <f aca="false">IF(CHOOSE(MATCH(CP$5,$B$10:$E$10,0),$B735,$C735,$D735,$E735)*CP$6+CP735*CP$7&lt;CP$2,CP$3*CP$4,0)</f>
        <v>0</v>
      </c>
      <c r="GJ735" s="0" t="n">
        <f aca="false">IF(CHOOSE(MATCH(CQ$5,$B$10:$E$10,0),$B735,$C735,$D735,$E735)*CQ$6+CQ735*CQ$7&lt;CQ$2,CQ$3*CQ$4,0)</f>
        <v>0</v>
      </c>
      <c r="GK735" s="0" t="n">
        <f aca="false">IF(CHOOSE(MATCH(CR$5,$B$10:$E$10,0),$B735,$C735,$D735,$E735)*CR$6+CR735*CR$7&lt;CR$2,CR$3*CR$4,0)</f>
        <v>0</v>
      </c>
      <c r="GL735" s="0" t="n">
        <f aca="false">IF(CHOOSE(MATCH(CS$5,$B$10:$E$10,0),$B735,$C735,$D735,$E735)*CS$6+CS735*CS$7&lt;CS$2,CS$3*CS$4,0)</f>
        <v>0</v>
      </c>
      <c r="GM735" s="0" t="n">
        <f aca="false">IF(CHOOSE(MATCH(CT$5,$B$10:$E$10,0),$B735,$C735,$D735,$E735)*CT$6+CT735*CT$7&lt;CT$2,CT$3*CT$4,0)</f>
        <v>0</v>
      </c>
      <c r="GN735" s="0" t="n">
        <f aca="false">IF(CHOOSE(MATCH(CU$5,$B$10:$E$10,0),$B735,$C735,$D735,$E735)*CU$6+CU735*CU$7&lt;CU$2,CU$3*CU$4,0)</f>
        <v>0</v>
      </c>
      <c r="GO735" s="0" t="n">
        <f aca="false">IF(CHOOSE(MATCH(CV$5,$B$10:$E$10,0),$B735,$C735,$D735,$E735)*CV$6+CV735*CV$7&lt;CV$2,CV$3*CV$4,0)</f>
        <v>0</v>
      </c>
      <c r="GP735" s="0" t="n">
        <f aca="false">IF(CHOOSE(MATCH(CW$5,$B$10:$E$10,0),$B735,$C735,$D735,$E735)*CW$6+CW735*CW$7&lt;CW$2,CW$3*CW$4,0)</f>
        <v>0</v>
      </c>
      <c r="GQ735" s="0" t="n">
        <f aca="false">IF(CHOOSE(MATCH(CX$5,$B$10:$E$10,0),$B735,$C735,$D735,$E735)*CX$6+CX735*CX$7&lt;CX$2,CX$3*CX$4,0)</f>
        <v>0</v>
      </c>
      <c r="GS735" s="0" t="n">
        <f aca="false">SUM(CZ735:GQ735)</f>
        <v>12.5</v>
      </c>
      <c r="GT735" s="0" t="n">
        <f aca="false">IF(GS735&gt;$GS$6,1,0)</f>
        <v>0</v>
      </c>
    </row>
    <row r="736" customFormat="false" ht="14" hidden="false" customHeight="false" outlineLevel="0" collapsed="false">
      <c r="A736" s="0" t="n">
        <v>726</v>
      </c>
      <c r="B736" s="0" t="n">
        <v>1.01756050063462</v>
      </c>
      <c r="C736" s="0" t="n">
        <v>1.42092479295497</v>
      </c>
      <c r="D736" s="0" t="n">
        <v>-0.808241853578769</v>
      </c>
      <c r="E736" s="0" t="n">
        <v>-1.20718557297106</v>
      </c>
      <c r="G736" s="0" t="n">
        <v>1.22675146485562</v>
      </c>
      <c r="H736" s="0" t="n">
        <v>-0.410030907005421</v>
      </c>
      <c r="I736" s="0" t="n">
        <v>-2.59493390331045</v>
      </c>
      <c r="J736" s="0" t="n">
        <v>-2.01460352400318</v>
      </c>
      <c r="K736" s="0" t="n">
        <v>-0.613745214650407</v>
      </c>
      <c r="L736" s="0" t="n">
        <v>-1.03121919892146</v>
      </c>
      <c r="M736" s="0" t="n">
        <v>0.160684976435732</v>
      </c>
      <c r="N736" s="0" t="n">
        <v>1.08421772893053</v>
      </c>
      <c r="O736" s="0" t="n">
        <v>0.661175363347866</v>
      </c>
      <c r="P736" s="0" t="n">
        <v>-1.16483079182217</v>
      </c>
      <c r="Q736" s="0" t="n">
        <v>-0.458114755019778</v>
      </c>
      <c r="R736" s="0" t="n">
        <v>1.73142325365916</v>
      </c>
      <c r="S736" s="0" t="n">
        <v>-1.04975242720684</v>
      </c>
      <c r="T736" s="0" t="n">
        <v>-0.328443547914503</v>
      </c>
      <c r="U736" s="0" t="n">
        <v>0.299992279906292</v>
      </c>
      <c r="V736" s="0" t="n">
        <v>0.666038886265596</v>
      </c>
      <c r="W736" s="0" t="n">
        <v>-0.342281509801978</v>
      </c>
      <c r="X736" s="0" t="n">
        <v>-1.0597591426631</v>
      </c>
      <c r="Y736" s="0" t="n">
        <v>-0.158283910423052</v>
      </c>
      <c r="Z736" s="0" t="n">
        <v>0.194648919205065</v>
      </c>
      <c r="AA736" s="0" t="n">
        <v>1.27560952023487</v>
      </c>
      <c r="AB736" s="0" t="n">
        <v>0.93295966507867</v>
      </c>
      <c r="AC736" s="0" t="n">
        <v>0.0619650109001668</v>
      </c>
      <c r="AD736" s="0" t="n">
        <v>-1.71122792380629</v>
      </c>
      <c r="AE736" s="0" t="n">
        <v>2.02281626116019</v>
      </c>
      <c r="AF736" s="0" t="n">
        <v>-1.02731974038761</v>
      </c>
      <c r="AG736" s="0" t="n">
        <v>0.985182850854471</v>
      </c>
      <c r="AH736" s="0" t="n">
        <v>-0.723397306501283</v>
      </c>
      <c r="AI736" s="0" t="n">
        <v>1.76491539605195</v>
      </c>
      <c r="AJ736" s="0" t="n">
        <v>0.504152239955147</v>
      </c>
      <c r="AK736" s="0" t="n">
        <v>-0.601414740231121</v>
      </c>
      <c r="AL736" s="0" t="n">
        <v>-0.933550836634822</v>
      </c>
      <c r="AM736" s="0" t="n">
        <v>-1.16558567242464</v>
      </c>
      <c r="AN736" s="0" t="n">
        <v>-1.41715645440854</v>
      </c>
      <c r="AO736" s="0" t="n">
        <v>-1.46066213346785</v>
      </c>
      <c r="AP736" s="0" t="n">
        <v>-0.681588971929159</v>
      </c>
      <c r="AQ736" s="0" t="n">
        <v>0.0312547854264267</v>
      </c>
      <c r="AR736" s="0" t="n">
        <v>-1.61352090799483</v>
      </c>
      <c r="AS736" s="0" t="n">
        <v>0.821557932795258</v>
      </c>
      <c r="AT736" s="0" t="n">
        <v>1.14870090328623</v>
      </c>
      <c r="AU736" s="0" t="n">
        <v>-1.73176431417232</v>
      </c>
      <c r="AV736" s="0" t="n">
        <v>1.09404709291994</v>
      </c>
      <c r="AW736" s="0" t="n">
        <v>-0.546215233043768</v>
      </c>
      <c r="AX736" s="0" t="n">
        <v>-0.702682427800028</v>
      </c>
      <c r="AY736" s="0" t="n">
        <v>-0.171698957274202</v>
      </c>
      <c r="AZ736" s="0" t="n">
        <v>-2.46416675508954</v>
      </c>
      <c r="BA736" s="0" t="n">
        <v>0.17208776625921</v>
      </c>
      <c r="BB736" s="0" t="n">
        <v>-0.412194367527263</v>
      </c>
      <c r="BC736" s="0" t="n">
        <v>-0.810989604360657</v>
      </c>
      <c r="BD736" s="0" t="n">
        <v>1.25080759971752</v>
      </c>
      <c r="BE736" s="0" t="n">
        <v>1.49602328747278</v>
      </c>
      <c r="BF736" s="0" t="n">
        <v>-1.17149284051266</v>
      </c>
      <c r="BG736" s="0" t="n">
        <v>-0.303674596580095</v>
      </c>
      <c r="BH736" s="0" t="n">
        <v>-0.169914073921973</v>
      </c>
      <c r="BI736" s="0" t="n">
        <v>-0.334666765411384</v>
      </c>
      <c r="BJ736" s="0" t="n">
        <v>-2.01927832677029</v>
      </c>
      <c r="BK736" s="0" t="n">
        <v>1.80089955392759</v>
      </c>
      <c r="BL736" s="0" t="n">
        <v>-1.44072600960499</v>
      </c>
      <c r="BM736" s="0" t="n">
        <v>0.0215356976696057</v>
      </c>
      <c r="BN736" s="0" t="n">
        <v>0.442282725998666</v>
      </c>
      <c r="BO736" s="0" t="n">
        <v>-2.33056198339909</v>
      </c>
      <c r="BP736" s="0" t="n">
        <v>-0.341876784659689</v>
      </c>
      <c r="BQ736" s="0" t="n">
        <v>-1.1564316082513</v>
      </c>
      <c r="BR736" s="0" t="n">
        <v>-1.86141733138356</v>
      </c>
      <c r="BS736" s="0" t="n">
        <v>-0.556545955987531</v>
      </c>
      <c r="BT736" s="0" t="n">
        <v>0.0302600255963625</v>
      </c>
      <c r="BU736" s="0" t="n">
        <v>0.110574092104798</v>
      </c>
      <c r="BV736" s="0" t="n">
        <v>0.762615854910109</v>
      </c>
      <c r="BW736" s="0" t="n">
        <v>-0.548614025319694</v>
      </c>
      <c r="BX736" s="0" t="n">
        <v>-2.61308741755784</v>
      </c>
      <c r="BY736" s="0" t="n">
        <v>1.29890850075753</v>
      </c>
      <c r="BZ736" s="0" t="n">
        <v>-0.924246705835685</v>
      </c>
      <c r="CA736" s="0" t="n">
        <v>0.519675040777656</v>
      </c>
      <c r="CB736" s="0" t="n">
        <v>0.978989191935398</v>
      </c>
      <c r="CC736" s="0" t="n">
        <v>0.309447614199598</v>
      </c>
      <c r="CD736" s="0" t="n">
        <v>-0.60095771914348</v>
      </c>
      <c r="CE736" s="0" t="n">
        <v>1.98796442418825</v>
      </c>
      <c r="CF736" s="0" t="n">
        <v>-0.429747615271481</v>
      </c>
      <c r="CG736" s="0" t="n">
        <v>-1.8389664546703</v>
      </c>
      <c r="CH736" s="0" t="n">
        <v>0.322636424243683</v>
      </c>
      <c r="CI736" s="0" t="n">
        <v>-0.638874553260393</v>
      </c>
      <c r="CJ736" s="0" t="n">
        <v>-1.07695086626336</v>
      </c>
      <c r="CK736" s="0" t="n">
        <v>0.146133061207365</v>
      </c>
      <c r="CL736" s="0" t="n">
        <v>-0.20893594410154</v>
      </c>
      <c r="CM736" s="0" t="n">
        <v>-0.931424892769428</v>
      </c>
      <c r="CN736" s="0" t="n">
        <v>-0.295833615382435</v>
      </c>
      <c r="CO736" s="0" t="n">
        <v>-0.428406110586366</v>
      </c>
      <c r="CP736" s="0" t="n">
        <v>-0.893492142495233</v>
      </c>
      <c r="CQ736" s="0" t="n">
        <v>0.66107986640418</v>
      </c>
      <c r="CR736" s="0" t="n">
        <v>0.123668542073574</v>
      </c>
      <c r="CS736" s="0" t="n">
        <v>0.542046336704516</v>
      </c>
      <c r="CT736" s="0" t="n">
        <v>2.09885911317542</v>
      </c>
      <c r="CU736" s="0" t="n">
        <v>-1.49042534758337</v>
      </c>
      <c r="CV736" s="0" t="n">
        <v>-1.24364760267781</v>
      </c>
      <c r="CW736" s="0" t="n">
        <v>-0.0384500253858278</v>
      </c>
      <c r="CX736" s="0" t="n">
        <v>-0.786051259638043</v>
      </c>
      <c r="CZ736" s="0" t="n">
        <f aca="false">IF(CHOOSE(MATCH(G$5,$B$10:$E$10,0),$B736,$C736,$D736,$E736)*G$6+G736*G$7&lt;G$2,G$3*G$4,0)</f>
        <v>0</v>
      </c>
      <c r="DA736" s="0" t="n">
        <f aca="false">IF(CHOOSE(MATCH(H$5,$B$10:$E$10,0),$B736,$C736,$D736,$E736)*H$6+H736*H$7&lt;H$2,H$3*H$4,0)</f>
        <v>0</v>
      </c>
      <c r="DB736" s="0" t="n">
        <f aca="false">IF(CHOOSE(MATCH(I$5,$B$10:$E$10,0),$B736,$C736,$D736,$E736)*I$6+I736*I$7&lt;I$2,I$3*I$4,0)</f>
        <v>0</v>
      </c>
      <c r="DC736" s="0" t="n">
        <f aca="false">IF(CHOOSE(MATCH(J$5,$B$10:$E$10,0),$B736,$C736,$D736,$E736)*J$6+J736*J$7&lt;J$2,J$3*J$4,0)</f>
        <v>0</v>
      </c>
      <c r="DD736" s="0" t="n">
        <f aca="false">IF(CHOOSE(MATCH(K$5,$B$10:$E$10,0),$B736,$C736,$D736,$E736)*K$6+K736*K$7&lt;K$2,K$3*K$4,0)</f>
        <v>0</v>
      </c>
      <c r="DE736" s="0" t="n">
        <f aca="false">IF(CHOOSE(MATCH(L$5,$B$10:$E$10,0),$B736,$C736,$D736,$E736)*L$6+L736*L$7&lt;L$2,L$3*L$4,0)</f>
        <v>0</v>
      </c>
      <c r="DF736" s="0" t="n">
        <f aca="false">IF(CHOOSE(MATCH(M$5,$B$10:$E$10,0),$B736,$C736,$D736,$E736)*M$6+M736*M$7&lt;M$2,M$3*M$4,0)</f>
        <v>0</v>
      </c>
      <c r="DG736" s="0" t="n">
        <f aca="false">IF(CHOOSE(MATCH(N$5,$B$10:$E$10,0),$B736,$C736,$D736,$E736)*N$6+N736*N$7&lt;N$2,N$3*N$4,0)</f>
        <v>0</v>
      </c>
      <c r="DH736" s="0" t="n">
        <f aca="false">IF(CHOOSE(MATCH(O$5,$B$10:$E$10,0),$B736,$C736,$D736,$E736)*O$6+O736*O$7&lt;O$2,O$3*O$4,0)</f>
        <v>0</v>
      </c>
      <c r="DI736" s="0" t="n">
        <f aca="false">IF(CHOOSE(MATCH(P$5,$B$10:$E$10,0),$B736,$C736,$D736,$E736)*P$6+P736*P$7&lt;P$2,P$3*P$4,0)</f>
        <v>0</v>
      </c>
      <c r="DJ736" s="0" t="n">
        <f aca="false">IF(CHOOSE(MATCH(Q$5,$B$10:$E$10,0),$B736,$C736,$D736,$E736)*Q$6+Q736*Q$7&lt;Q$2,Q$3*Q$4,0)</f>
        <v>0</v>
      </c>
      <c r="DK736" s="0" t="n">
        <f aca="false">IF(CHOOSE(MATCH(R$5,$B$10:$E$10,0),$B736,$C736,$D736,$E736)*R$6+R736*R$7&lt;R$2,R$3*R$4,0)</f>
        <v>0</v>
      </c>
      <c r="DL736" s="0" t="n">
        <f aca="false">IF(CHOOSE(MATCH(S$5,$B$10:$E$10,0),$B736,$C736,$D736,$E736)*S$6+S736*S$7&lt;S$2,S$3*S$4,0)</f>
        <v>0</v>
      </c>
      <c r="DM736" s="0" t="n">
        <f aca="false">IF(CHOOSE(MATCH(T$5,$B$10:$E$10,0),$B736,$C736,$D736,$E736)*T$6+T736*T$7&lt;T$2,T$3*T$4,0)</f>
        <v>0</v>
      </c>
      <c r="DN736" s="0" t="n">
        <f aca="false">IF(CHOOSE(MATCH(U$5,$B$10:$E$10,0),$B736,$C736,$D736,$E736)*U$6+U736*U$7&lt;U$2,U$3*U$4,0)</f>
        <v>0</v>
      </c>
      <c r="DO736" s="0" t="n">
        <f aca="false">IF(CHOOSE(MATCH(V$5,$B$10:$E$10,0),$B736,$C736,$D736,$E736)*V$6+V736*V$7&lt;V$2,V$3*V$4,0)</f>
        <v>0</v>
      </c>
      <c r="DP736" s="0" t="n">
        <f aca="false">IF(CHOOSE(MATCH(W$5,$B$10:$E$10,0),$B736,$C736,$D736,$E736)*W$6+W736*W$7&lt;W$2,W$3*W$4,0)</f>
        <v>0</v>
      </c>
      <c r="DQ736" s="0" t="n">
        <f aca="false">IF(CHOOSE(MATCH(X$5,$B$10:$E$10,0),$B736,$C736,$D736,$E736)*X$6+X736*X$7&lt;X$2,X$3*X$4,0)</f>
        <v>0</v>
      </c>
      <c r="DR736" s="0" t="n">
        <f aca="false">IF(CHOOSE(MATCH(Y$5,$B$10:$E$10,0),$B736,$C736,$D736,$E736)*Y$6+Y736*Y$7&lt;Y$2,Y$3*Y$4,0)</f>
        <v>0</v>
      </c>
      <c r="DS736" s="0" t="n">
        <f aca="false">IF(CHOOSE(MATCH(Z$5,$B$10:$E$10,0),$B736,$C736,$D736,$E736)*Z$6+Z736*Z$7&lt;Z$2,Z$3*Z$4,0)</f>
        <v>0</v>
      </c>
      <c r="DT736" s="0" t="n">
        <f aca="false">IF(CHOOSE(MATCH(AA$5,$B$10:$E$10,0),$B736,$C736,$D736,$E736)*AA$6+AA736*AA$7&lt;AA$2,AA$3*AA$4,0)</f>
        <v>0</v>
      </c>
      <c r="DU736" s="0" t="n">
        <f aca="false">IF(CHOOSE(MATCH(AB$5,$B$10:$E$10,0),$B736,$C736,$D736,$E736)*AB$6+AB736*AB$7&lt;AB$2,AB$3*AB$4,0)</f>
        <v>0</v>
      </c>
      <c r="DV736" s="0" t="n">
        <f aca="false">IF(CHOOSE(MATCH(AC$5,$B$10:$E$10,0),$B736,$C736,$D736,$E736)*AC$6+AC736*AC$7&lt;AC$2,AC$3*AC$4,0)</f>
        <v>0</v>
      </c>
      <c r="DW736" s="0" t="n">
        <f aca="false">IF(CHOOSE(MATCH(AD$5,$B$10:$E$10,0),$B736,$C736,$D736,$E736)*AD$6+AD736*AD$7&lt;AD$2,AD$3*AD$4,0)</f>
        <v>0</v>
      </c>
      <c r="DX736" s="0" t="n">
        <f aca="false">IF(CHOOSE(MATCH(AE$5,$B$10:$E$10,0),$B736,$C736,$D736,$E736)*AE$6+AE736*AE$7&lt;AE$2,AE$3*AE$4,0)</f>
        <v>0</v>
      </c>
      <c r="DY736" s="0" t="n">
        <f aca="false">IF(CHOOSE(MATCH(AF$5,$B$10:$E$10,0),$B736,$C736,$D736,$E736)*AF$6+AF736*AF$7&lt;AF$2,AF$3*AF$4,0)</f>
        <v>0</v>
      </c>
      <c r="DZ736" s="0" t="n">
        <f aca="false">IF(CHOOSE(MATCH(AG$5,$B$10:$E$10,0),$B736,$C736,$D736,$E736)*AG$6+AG736*AG$7&lt;AG$2,AG$3*AG$4,0)</f>
        <v>0</v>
      </c>
      <c r="EA736" s="0" t="n">
        <f aca="false">IF(CHOOSE(MATCH(AH$5,$B$10:$E$10,0),$B736,$C736,$D736,$E736)*AH$6+AH736*AH$7&lt;AH$2,AH$3*AH$4,0)</f>
        <v>0</v>
      </c>
      <c r="EB736" s="0" t="n">
        <f aca="false">IF(CHOOSE(MATCH(AI$5,$B$10:$E$10,0),$B736,$C736,$D736,$E736)*AI$6+AI736*AI$7&lt;AI$2,AI$3*AI$4,0)</f>
        <v>0</v>
      </c>
      <c r="EC736" s="0" t="n">
        <f aca="false">IF(CHOOSE(MATCH(AJ$5,$B$10:$E$10,0),$B736,$C736,$D736,$E736)*AJ$6+AJ736*AJ$7&lt;AJ$2,AJ$3*AJ$4,0)</f>
        <v>0</v>
      </c>
      <c r="ED736" s="0" t="n">
        <f aca="false">IF(CHOOSE(MATCH(AK$5,$B$10:$E$10,0),$B736,$C736,$D736,$E736)*AK$6+AK736*AK$7&lt;AK$2,AK$3*AK$4,0)</f>
        <v>0</v>
      </c>
      <c r="EE736" s="0" t="n">
        <f aca="false">IF(CHOOSE(MATCH(AL$5,$B$10:$E$10,0),$B736,$C736,$D736,$E736)*AL$6+AL736*AL$7&lt;AL$2,AL$3*AL$4,0)</f>
        <v>0</v>
      </c>
      <c r="EF736" s="0" t="n">
        <f aca="false">IF(CHOOSE(MATCH(AM$5,$B$10:$E$10,0),$B736,$C736,$D736,$E736)*AM$6+AM736*AM$7&lt;AM$2,AM$3*AM$4,0)</f>
        <v>0</v>
      </c>
      <c r="EG736" s="0" t="n">
        <f aca="false">IF(CHOOSE(MATCH(AN$5,$B$10:$E$10,0),$B736,$C736,$D736,$E736)*AN$6+AN736*AN$7&lt;AN$2,AN$3*AN$4,0)</f>
        <v>0</v>
      </c>
      <c r="EH736" s="0" t="n">
        <f aca="false">IF(CHOOSE(MATCH(AO$5,$B$10:$E$10,0),$B736,$C736,$D736,$E736)*AO$6+AO736*AO$7&lt;AO$2,AO$3*AO$4,0)</f>
        <v>0</v>
      </c>
      <c r="EI736" s="0" t="n">
        <f aca="false">IF(CHOOSE(MATCH(AP$5,$B$10:$E$10,0),$B736,$C736,$D736,$E736)*AP$6+AP736*AP$7&lt;AP$2,AP$3*AP$4,0)</f>
        <v>0</v>
      </c>
      <c r="EJ736" s="0" t="n">
        <f aca="false">IF(CHOOSE(MATCH(AQ$5,$B$10:$E$10,0),$B736,$C736,$D736,$E736)*AQ$6+AQ736*AQ$7&lt;AQ$2,AQ$3*AQ$4,0)</f>
        <v>0</v>
      </c>
      <c r="EK736" s="0" t="n">
        <f aca="false">IF(CHOOSE(MATCH(AR$5,$B$10:$E$10,0),$B736,$C736,$D736,$E736)*AR$6+AR736*AR$7&lt;AR$2,AR$3*AR$4,0)</f>
        <v>0</v>
      </c>
      <c r="EL736" s="0" t="n">
        <f aca="false">IF(CHOOSE(MATCH(AS$5,$B$10:$E$10,0),$B736,$C736,$D736,$E736)*AS$6+AS736*AS$7&lt;AS$2,AS$3*AS$4,0)</f>
        <v>0</v>
      </c>
      <c r="EM736" s="0" t="n">
        <f aca="false">IF(CHOOSE(MATCH(AT$5,$B$10:$E$10,0),$B736,$C736,$D736,$E736)*AT$6+AT736*AT$7&lt;AT$2,AT$3*AT$4,0)</f>
        <v>0</v>
      </c>
      <c r="EN736" s="0" t="n">
        <f aca="false">IF(CHOOSE(MATCH(AU$5,$B$10:$E$10,0),$B736,$C736,$D736,$E736)*AU$6+AU736*AU$7&lt;AU$2,AU$3*AU$4,0)</f>
        <v>0</v>
      </c>
      <c r="EO736" s="0" t="n">
        <f aca="false">IF(CHOOSE(MATCH(AV$5,$B$10:$E$10,0),$B736,$C736,$D736,$E736)*AV$6+AV736*AV$7&lt;AV$2,AV$3*AV$4,0)</f>
        <v>0</v>
      </c>
      <c r="EP736" s="0" t="n">
        <f aca="false">IF(CHOOSE(MATCH(AW$5,$B$10:$E$10,0),$B736,$C736,$D736,$E736)*AW$6+AW736*AW$7&lt;AW$2,AW$3*AW$4,0)</f>
        <v>0</v>
      </c>
      <c r="EQ736" s="0" t="n">
        <f aca="false">IF(CHOOSE(MATCH(AX$5,$B$10:$E$10,0),$B736,$C736,$D736,$E736)*AX$6+AX736*AX$7&lt;AX$2,AX$3*AX$4,0)</f>
        <v>0</v>
      </c>
      <c r="ER736" s="0" t="n">
        <f aca="false">IF(CHOOSE(MATCH(AY$5,$B$10:$E$10,0),$B736,$C736,$D736,$E736)*AY$6+AY736*AY$7&lt;AY$2,AY$3*AY$4,0)</f>
        <v>0</v>
      </c>
      <c r="ES736" s="0" t="n">
        <f aca="false">IF(CHOOSE(MATCH(AZ$5,$B$10:$E$10,0),$B736,$C736,$D736,$E736)*AZ$6+AZ736*AZ$7&lt;AZ$2,AZ$3*AZ$4,0)</f>
        <v>0</v>
      </c>
      <c r="ET736" s="0" t="n">
        <f aca="false">IF(CHOOSE(MATCH(BA$5,$B$10:$E$10,0),$B736,$C736,$D736,$E736)*BA$6+BA736*BA$7&lt;BA$2,BA$3*BA$4,0)</f>
        <v>0</v>
      </c>
      <c r="EU736" s="0" t="n">
        <f aca="false">IF(CHOOSE(MATCH(BB$5,$B$10:$E$10,0),$B736,$C736,$D736,$E736)*BB$6+BB736*BB$7&lt;BB$2,BB$3*BB$4,0)</f>
        <v>0</v>
      </c>
      <c r="EV736" s="0" t="n">
        <f aca="false">IF(CHOOSE(MATCH(BC$5,$B$10:$E$10,0),$B736,$C736,$D736,$E736)*BC$6+BC736*BC$7&lt;BC$2,BC$3*BC$4,0)</f>
        <v>0</v>
      </c>
      <c r="EW736" s="0" t="n">
        <f aca="false">IF(CHOOSE(MATCH(BD$5,$B$10:$E$10,0),$B736,$C736,$D736,$E736)*BD$6+BD736*BD$7&lt;BD$2,BD$3*BD$4,0)</f>
        <v>0</v>
      </c>
      <c r="EX736" s="0" t="n">
        <f aca="false">IF(CHOOSE(MATCH(BE$5,$B$10:$E$10,0),$B736,$C736,$D736,$E736)*BE$6+BE736*BE$7&lt;BE$2,BE$3*BE$4,0)</f>
        <v>0</v>
      </c>
      <c r="EY736" s="0" t="n">
        <f aca="false">IF(CHOOSE(MATCH(BF$5,$B$10:$E$10,0),$B736,$C736,$D736,$E736)*BF$6+BF736*BF$7&lt;BF$2,BF$3*BF$4,0)</f>
        <v>0</v>
      </c>
      <c r="EZ736" s="0" t="n">
        <f aca="false">IF(CHOOSE(MATCH(BG$5,$B$10:$E$10,0),$B736,$C736,$D736,$E736)*BG$6+BG736*BG$7&lt;BG$2,BG$3*BG$4,0)</f>
        <v>0</v>
      </c>
      <c r="FA736" s="0" t="n">
        <f aca="false">IF(CHOOSE(MATCH(BH$5,$B$10:$E$10,0),$B736,$C736,$D736,$E736)*BH$6+BH736*BH$7&lt;BH$2,BH$3*BH$4,0)</f>
        <v>0</v>
      </c>
      <c r="FB736" s="0" t="n">
        <f aca="false">IF(CHOOSE(MATCH(BI$5,$B$10:$E$10,0),$B736,$C736,$D736,$E736)*BI$6+BI736*BI$7&lt;BI$2,BI$3*BI$4,0)</f>
        <v>0</v>
      </c>
      <c r="FC736" s="0" t="n">
        <f aca="false">IF(CHOOSE(MATCH(BJ$5,$B$10:$E$10,0),$B736,$C736,$D736,$E736)*BJ$6+BJ736*BJ$7&lt;BJ$2,BJ$3*BJ$4,0)</f>
        <v>2.5</v>
      </c>
      <c r="FD736" s="0" t="n">
        <f aca="false">IF(CHOOSE(MATCH(BK$5,$B$10:$E$10,0),$B736,$C736,$D736,$E736)*BK$6+BK736*BK$7&lt;BK$2,BK$3*BK$4,0)</f>
        <v>0</v>
      </c>
      <c r="FE736" s="0" t="n">
        <f aca="false">IF(CHOOSE(MATCH(BL$5,$B$10:$E$10,0),$B736,$C736,$D736,$E736)*BL$6+BL736*BL$7&lt;BL$2,BL$3*BL$4,0)</f>
        <v>0</v>
      </c>
      <c r="FF736" s="0" t="n">
        <f aca="false">IF(CHOOSE(MATCH(BM$5,$B$10:$E$10,0),$B736,$C736,$D736,$E736)*BM$6+BM736*BM$7&lt;BM$2,BM$3*BM$4,0)</f>
        <v>0</v>
      </c>
      <c r="FG736" s="0" t="n">
        <f aca="false">IF(CHOOSE(MATCH(BN$5,$B$10:$E$10,0),$B736,$C736,$D736,$E736)*BN$6+BN736*BN$7&lt;BN$2,BN$3*BN$4,0)</f>
        <v>0</v>
      </c>
      <c r="FH736" s="0" t="n">
        <f aca="false">IF(CHOOSE(MATCH(BO$5,$B$10:$E$10,0),$B736,$C736,$D736,$E736)*BO$6+BO736*BO$7&lt;BO$2,BO$3*BO$4,0)</f>
        <v>0</v>
      </c>
      <c r="FI736" s="0" t="n">
        <f aca="false">IF(CHOOSE(MATCH(BP$5,$B$10:$E$10,0),$B736,$C736,$D736,$E736)*BP$6+BP736*BP$7&lt;BP$2,BP$3*BP$4,0)</f>
        <v>0</v>
      </c>
      <c r="FJ736" s="0" t="n">
        <f aca="false">IF(CHOOSE(MATCH(BQ$5,$B$10:$E$10,0),$B736,$C736,$D736,$E736)*BQ$6+BQ736*BQ$7&lt;BQ$2,BQ$3*BQ$4,0)</f>
        <v>0</v>
      </c>
      <c r="FK736" s="0" t="n">
        <f aca="false">IF(CHOOSE(MATCH(BR$5,$B$10:$E$10,0),$B736,$C736,$D736,$E736)*BR$6+BR736*BR$7&lt;BR$2,BR$3*BR$4,0)</f>
        <v>0</v>
      </c>
      <c r="FL736" s="0" t="n">
        <f aca="false">IF(CHOOSE(MATCH(BS$5,$B$10:$E$10,0),$B736,$C736,$D736,$E736)*BS$6+BS736*BS$7&lt;BS$2,BS$3*BS$4,0)</f>
        <v>0</v>
      </c>
      <c r="FM736" s="0" t="n">
        <f aca="false">IF(CHOOSE(MATCH(BT$5,$B$10:$E$10,0),$B736,$C736,$D736,$E736)*BT$6+BT736*BT$7&lt;BT$2,BT$3*BT$4,0)</f>
        <v>0</v>
      </c>
      <c r="FN736" s="0" t="n">
        <f aca="false">IF(CHOOSE(MATCH(BU$5,$B$10:$E$10,0),$B736,$C736,$D736,$E736)*BU$6+BU736*BU$7&lt;BU$2,BU$3*BU$4,0)</f>
        <v>0</v>
      </c>
      <c r="FO736" s="0" t="n">
        <f aca="false">IF(CHOOSE(MATCH(BV$5,$B$10:$E$10,0),$B736,$C736,$D736,$E736)*BV$6+BV736*BV$7&lt;BV$2,BV$3*BV$4,0)</f>
        <v>0</v>
      </c>
      <c r="FP736" s="0" t="n">
        <f aca="false">IF(CHOOSE(MATCH(BW$5,$B$10:$E$10,0),$B736,$C736,$D736,$E736)*BW$6+BW736*BW$7&lt;BW$2,BW$3*BW$4,0)</f>
        <v>0</v>
      </c>
      <c r="FQ736" s="0" t="n">
        <f aca="false">IF(CHOOSE(MATCH(BX$5,$B$10:$E$10,0),$B736,$C736,$D736,$E736)*BX$6+BX736*BX$7&lt;BX$2,BX$3*BX$4,0)</f>
        <v>0.5</v>
      </c>
      <c r="FR736" s="0" t="n">
        <f aca="false">IF(CHOOSE(MATCH(BY$5,$B$10:$E$10,0),$B736,$C736,$D736,$E736)*BY$6+BY736*BY$7&lt;BY$2,BY$3*BY$4,0)</f>
        <v>0</v>
      </c>
      <c r="FS736" s="0" t="n">
        <f aca="false">IF(CHOOSE(MATCH(BZ$5,$B$10:$E$10,0),$B736,$C736,$D736,$E736)*BZ$6+BZ736*BZ$7&lt;BZ$2,BZ$3*BZ$4,0)</f>
        <v>0</v>
      </c>
      <c r="FT736" s="0" t="n">
        <f aca="false">IF(CHOOSE(MATCH(CA$5,$B$10:$E$10,0),$B736,$C736,$D736,$E736)*CA$6+CA736*CA$7&lt;CA$2,CA$3*CA$4,0)</f>
        <v>0</v>
      </c>
      <c r="FU736" s="0" t="n">
        <f aca="false">IF(CHOOSE(MATCH(CB$5,$B$10:$E$10,0),$B736,$C736,$D736,$E736)*CB$6+CB736*CB$7&lt;CB$2,CB$3*CB$4,0)</f>
        <v>0</v>
      </c>
      <c r="FV736" s="0" t="n">
        <f aca="false">IF(CHOOSE(MATCH(CC$5,$B$10:$E$10,0),$B736,$C736,$D736,$E736)*CC$6+CC736*CC$7&lt;CC$2,CC$3*CC$4,0)</f>
        <v>0</v>
      </c>
      <c r="FW736" s="0" t="n">
        <f aca="false">IF(CHOOSE(MATCH(CD$5,$B$10:$E$10,0),$B736,$C736,$D736,$E736)*CD$6+CD736*CD$7&lt;CD$2,CD$3*CD$4,0)</f>
        <v>0</v>
      </c>
      <c r="FX736" s="0" t="n">
        <f aca="false">IF(CHOOSE(MATCH(CE$5,$B$10:$E$10,0),$B736,$C736,$D736,$E736)*CE$6+CE736*CE$7&lt;CE$2,CE$3*CE$4,0)</f>
        <v>0</v>
      </c>
      <c r="FY736" s="0" t="n">
        <f aca="false">IF(CHOOSE(MATCH(CF$5,$B$10:$E$10,0),$B736,$C736,$D736,$E736)*CF$6+CF736*CF$7&lt;CF$2,CF$3*CF$4,0)</f>
        <v>0</v>
      </c>
      <c r="FZ736" s="0" t="n">
        <f aca="false">IF(CHOOSE(MATCH(CG$5,$B$10:$E$10,0),$B736,$C736,$D736,$E736)*CG$6+CG736*CG$7&lt;CG$2,CG$3*CG$4,0)</f>
        <v>2.5</v>
      </c>
      <c r="GA736" s="0" t="n">
        <f aca="false">IF(CHOOSE(MATCH(CH$5,$B$10:$E$10,0),$B736,$C736,$D736,$E736)*CH$6+CH736*CH$7&lt;CH$2,CH$3*CH$4,0)</f>
        <v>0</v>
      </c>
      <c r="GB736" s="0" t="n">
        <f aca="false">IF(CHOOSE(MATCH(CI$5,$B$10:$E$10,0),$B736,$C736,$D736,$E736)*CI$6+CI736*CI$7&lt;CI$2,CI$3*CI$4,0)</f>
        <v>0</v>
      </c>
      <c r="GC736" s="0" t="n">
        <f aca="false">IF(CHOOSE(MATCH(CJ$5,$B$10:$E$10,0),$B736,$C736,$D736,$E736)*CJ$6+CJ736*CJ$7&lt;CJ$2,CJ$3*CJ$4,0)</f>
        <v>0</v>
      </c>
      <c r="GD736" s="0" t="n">
        <f aca="false">IF(CHOOSE(MATCH(CK$5,$B$10:$E$10,0),$B736,$C736,$D736,$E736)*CK$6+CK736*CK$7&lt;CK$2,CK$3*CK$4,0)</f>
        <v>0</v>
      </c>
      <c r="GE736" s="0" t="n">
        <f aca="false">IF(CHOOSE(MATCH(CL$5,$B$10:$E$10,0),$B736,$C736,$D736,$E736)*CL$6+CL736*CL$7&lt;CL$2,CL$3*CL$4,0)</f>
        <v>0</v>
      </c>
      <c r="GF736" s="0" t="n">
        <f aca="false">IF(CHOOSE(MATCH(CM$5,$B$10:$E$10,0),$B736,$C736,$D736,$E736)*CM$6+CM736*CM$7&lt;CM$2,CM$3*CM$4,0)</f>
        <v>0</v>
      </c>
      <c r="GG736" s="0" t="n">
        <f aca="false">IF(CHOOSE(MATCH(CN$5,$B$10:$E$10,0),$B736,$C736,$D736,$E736)*CN$6+CN736*CN$7&lt;CN$2,CN$3*CN$4,0)</f>
        <v>0</v>
      </c>
      <c r="GH736" s="0" t="n">
        <f aca="false">IF(CHOOSE(MATCH(CO$5,$B$10:$E$10,0),$B736,$C736,$D736,$E736)*CO$6+CO736*CO$7&lt;CO$2,CO$3*CO$4,0)</f>
        <v>0</v>
      </c>
      <c r="GI736" s="0" t="n">
        <f aca="false">IF(CHOOSE(MATCH(CP$5,$B$10:$E$10,0),$B736,$C736,$D736,$E736)*CP$6+CP736*CP$7&lt;CP$2,CP$3*CP$4,0)</f>
        <v>0</v>
      </c>
      <c r="GJ736" s="0" t="n">
        <f aca="false">IF(CHOOSE(MATCH(CQ$5,$B$10:$E$10,0),$B736,$C736,$D736,$E736)*CQ$6+CQ736*CQ$7&lt;CQ$2,CQ$3*CQ$4,0)</f>
        <v>0</v>
      </c>
      <c r="GK736" s="0" t="n">
        <f aca="false">IF(CHOOSE(MATCH(CR$5,$B$10:$E$10,0),$B736,$C736,$D736,$E736)*CR$6+CR736*CR$7&lt;CR$2,CR$3*CR$4,0)</f>
        <v>0</v>
      </c>
      <c r="GL736" s="0" t="n">
        <f aca="false">IF(CHOOSE(MATCH(CS$5,$B$10:$E$10,0),$B736,$C736,$D736,$E736)*CS$6+CS736*CS$7&lt;CS$2,CS$3*CS$4,0)</f>
        <v>0</v>
      </c>
      <c r="GM736" s="0" t="n">
        <f aca="false">IF(CHOOSE(MATCH(CT$5,$B$10:$E$10,0),$B736,$C736,$D736,$E736)*CT$6+CT736*CT$7&lt;CT$2,CT$3*CT$4,0)</f>
        <v>0</v>
      </c>
      <c r="GN736" s="0" t="n">
        <f aca="false">IF(CHOOSE(MATCH(CU$5,$B$10:$E$10,0),$B736,$C736,$D736,$E736)*CU$6+CU736*CU$7&lt;CU$2,CU$3*CU$4,0)</f>
        <v>0</v>
      </c>
      <c r="GO736" s="0" t="n">
        <f aca="false">IF(CHOOSE(MATCH(CV$5,$B$10:$E$10,0),$B736,$C736,$D736,$E736)*CV$6+CV736*CV$7&lt;CV$2,CV$3*CV$4,0)</f>
        <v>0</v>
      </c>
      <c r="GP736" s="0" t="n">
        <f aca="false">IF(CHOOSE(MATCH(CW$5,$B$10:$E$10,0),$B736,$C736,$D736,$E736)*CW$6+CW736*CW$7&lt;CW$2,CW$3*CW$4,0)</f>
        <v>0</v>
      </c>
      <c r="GQ736" s="0" t="n">
        <f aca="false">IF(CHOOSE(MATCH(CX$5,$B$10:$E$10,0),$B736,$C736,$D736,$E736)*CX$6+CX736*CX$7&lt;CX$2,CX$3*CX$4,0)</f>
        <v>0</v>
      </c>
      <c r="GS736" s="0" t="n">
        <f aca="false">SUM(CZ736:GQ736)</f>
        <v>5.5</v>
      </c>
      <c r="GT736" s="0" t="n">
        <f aca="false">IF(GS736&gt;$GS$6,1,0)</f>
        <v>0</v>
      </c>
    </row>
    <row r="737" customFormat="false" ht="14" hidden="false" customHeight="false" outlineLevel="0" collapsed="false">
      <c r="A737" s="0" t="n">
        <v>727</v>
      </c>
      <c r="B737" s="0" t="n">
        <f aca="false">-0.686710583758791</f>
        <v>-0.686710583758791</v>
      </c>
      <c r="C737" s="0" t="n">
        <v>-0.41345649886851</v>
      </c>
      <c r="D737" s="0" t="n">
        <v>-0.893676554378121</v>
      </c>
      <c r="E737" s="0" t="n">
        <v>-1.38124076200649</v>
      </c>
      <c r="G737" s="0" t="n">
        <v>1.20797267300077</v>
      </c>
      <c r="H737" s="0" t="n">
        <v>-0.237013182413648</v>
      </c>
      <c r="I737" s="0" t="n">
        <v>-0.308484686684096</v>
      </c>
      <c r="J737" s="0" t="n">
        <v>2.18109562410973</v>
      </c>
      <c r="K737" s="0" t="n">
        <v>0.617164914729074</v>
      </c>
      <c r="L737" s="0" t="n">
        <v>1.18466005005757</v>
      </c>
      <c r="M737" s="0" t="n">
        <v>0.0207705852517392</v>
      </c>
      <c r="N737" s="0" t="n">
        <v>-0.975041984929703</v>
      </c>
      <c r="O737" s="0" t="n">
        <v>0.777122295403387</v>
      </c>
      <c r="P737" s="0" t="n">
        <v>-1.31326942209853</v>
      </c>
      <c r="Q737" s="0" t="n">
        <v>-0.249067397817271</v>
      </c>
      <c r="R737" s="0" t="n">
        <v>-1.83114025276154</v>
      </c>
      <c r="S737" s="0" t="n">
        <v>-1.27768316815491</v>
      </c>
      <c r="T737" s="0" t="n">
        <v>0.366474068869138</v>
      </c>
      <c r="U737" s="0" t="n">
        <v>-0.284264842775883</v>
      </c>
      <c r="V737" s="0" t="n">
        <v>0.606372623224161</v>
      </c>
      <c r="W737" s="0" t="n">
        <v>-0.226482370635495</v>
      </c>
      <c r="X737" s="0" t="n">
        <v>-0.0614284090261208</v>
      </c>
      <c r="Y737" s="0" t="n">
        <v>0.797040229372215</v>
      </c>
      <c r="Z737" s="0" t="n">
        <v>-0.538504991709488</v>
      </c>
      <c r="AA737" s="0" t="n">
        <v>-1.6527019397472</v>
      </c>
      <c r="AB737" s="0" t="n">
        <v>0.340497763318126</v>
      </c>
      <c r="AC737" s="0" t="n">
        <v>0.857578470458975</v>
      </c>
      <c r="AD737" s="0" t="n">
        <v>0.341551640303806</v>
      </c>
      <c r="AE737" s="0" t="n">
        <v>-0.584179815632524</v>
      </c>
      <c r="AF737" s="0" t="n">
        <v>1.70990460901521</v>
      </c>
      <c r="AG737" s="0" t="n">
        <v>0.0927343535295222</v>
      </c>
      <c r="AH737" s="0" t="n">
        <v>-1.29112322611036</v>
      </c>
      <c r="AI737" s="0" t="n">
        <v>0.242760052060476</v>
      </c>
      <c r="AJ737" s="0" t="n">
        <v>0.786365035310155</v>
      </c>
      <c r="AK737" s="0" t="n">
        <v>2.93875928036869</v>
      </c>
      <c r="AL737" s="0" t="n">
        <v>-1.61211573868059</v>
      </c>
      <c r="AM737" s="0" t="n">
        <v>-0.873824319569394</v>
      </c>
      <c r="AN737" s="0" t="n">
        <v>-0.911077222554013</v>
      </c>
      <c r="AO737" s="0" t="n">
        <v>0.166578502103221</v>
      </c>
      <c r="AP737" s="0" t="n">
        <v>-1.01931391327525</v>
      </c>
      <c r="AQ737" s="0" t="n">
        <v>-0.714678662916413</v>
      </c>
      <c r="AR737" s="0" t="n">
        <v>0.58010186876345</v>
      </c>
      <c r="AS737" s="0" t="n">
        <v>0.705820184521144</v>
      </c>
      <c r="AT737" s="0" t="n">
        <v>0.350160007656086</v>
      </c>
      <c r="AU737" s="0" t="n">
        <v>-1.08988160718582</v>
      </c>
      <c r="AV737" s="0" t="n">
        <v>-0.392618630939978</v>
      </c>
      <c r="AW737" s="0" t="n">
        <v>0.690979504724965</v>
      </c>
      <c r="AX737" s="0" t="n">
        <v>-0.245597675530007</v>
      </c>
      <c r="AY737" s="0" t="n">
        <v>-0.240239614868187</v>
      </c>
      <c r="AZ737" s="0" t="n">
        <v>-0.299592102237511</v>
      </c>
      <c r="BA737" s="0" t="n">
        <v>0.103341335488949</v>
      </c>
      <c r="BB737" s="0" t="n">
        <v>-0.947241005633259</v>
      </c>
      <c r="BC737" s="0" t="n">
        <v>-0.46007016862859</v>
      </c>
      <c r="BD737" s="0" t="n">
        <v>-1.04935452327481</v>
      </c>
      <c r="BE737" s="0" t="n">
        <v>-1.14885096991202</v>
      </c>
      <c r="BF737" s="0" t="n">
        <v>-0.0277339040621882</v>
      </c>
      <c r="BG737" s="0" t="n">
        <v>-1.67530288308626</v>
      </c>
      <c r="BH737" s="0" t="n">
        <v>-0.54497263590747</v>
      </c>
      <c r="BI737" s="0" t="n">
        <v>0.510067366121803</v>
      </c>
      <c r="BJ737" s="0" t="n">
        <v>1.12361249193782</v>
      </c>
      <c r="BK737" s="0" t="n">
        <v>-0.515390183863929</v>
      </c>
      <c r="BL737" s="0" t="n">
        <v>-0.430000000051223</v>
      </c>
      <c r="BM737" s="0" t="n">
        <v>-1.08435642687255</v>
      </c>
      <c r="BN737" s="0" t="n">
        <v>1.06177367342752</v>
      </c>
      <c r="BO737" s="0" t="n">
        <v>-0.426562110078521</v>
      </c>
      <c r="BP737" s="0" t="n">
        <v>-0.192076186067425</v>
      </c>
      <c r="BQ737" s="0" t="n">
        <v>0.986053692031419</v>
      </c>
      <c r="BR737" s="0" t="n">
        <v>-0.598759015701944</v>
      </c>
      <c r="BS737" s="0" t="n">
        <v>-0.641034603177104</v>
      </c>
      <c r="BT737" s="0" t="n">
        <v>1.3592170944321</v>
      </c>
      <c r="BU737" s="0" t="n">
        <v>-1.14280283014523</v>
      </c>
      <c r="BV737" s="0" t="n">
        <v>-0.073389401222812</v>
      </c>
      <c r="BW737" s="0" t="n">
        <v>-0.00921772880246863</v>
      </c>
      <c r="BX737" s="0" t="n">
        <v>0.540628661838127</v>
      </c>
      <c r="BY737" s="0" t="n">
        <v>-0.416446255258052</v>
      </c>
      <c r="BZ737" s="0" t="n">
        <v>0.846471266413573</v>
      </c>
      <c r="CA737" s="0" t="n">
        <v>-0.264089976553805</v>
      </c>
      <c r="CB737" s="0" t="n">
        <v>1.7502179616713</v>
      </c>
      <c r="CC737" s="0" t="n">
        <v>0.97713837021729</v>
      </c>
      <c r="CD737" s="0" t="n">
        <v>-0.947838998399675</v>
      </c>
      <c r="CE737" s="0" t="n">
        <v>0.74483068601694</v>
      </c>
      <c r="CF737" s="0" t="n">
        <v>-1.0141820894205</v>
      </c>
      <c r="CG737" s="0" t="n">
        <v>1.48211256600916</v>
      </c>
      <c r="CH737" s="0" t="n">
        <v>1.2375357982819</v>
      </c>
      <c r="CI737" s="0" t="n">
        <v>-0.133310322780744</v>
      </c>
      <c r="CJ737" s="0" t="n">
        <v>-1.55631823872682</v>
      </c>
      <c r="CK737" s="0" t="n">
        <v>-1.23408881336218</v>
      </c>
      <c r="CL737" s="0" t="n">
        <v>0.357326825906057</v>
      </c>
      <c r="CM737" s="0" t="n">
        <v>-0.0087584339780733</v>
      </c>
      <c r="CN737" s="0" t="n">
        <v>0.332806848746259</v>
      </c>
      <c r="CO737" s="0" t="n">
        <v>-0.119661081043887</v>
      </c>
      <c r="CP737" s="0" t="n">
        <v>0.854047357279342</v>
      </c>
      <c r="CQ737" s="0" t="n">
        <v>-0.42522287913016</v>
      </c>
      <c r="CR737" s="0" t="n">
        <v>-0.319736273013405</v>
      </c>
      <c r="CS737" s="0" t="n">
        <v>0.472521151095862</v>
      </c>
      <c r="CT737" s="0" t="n">
        <v>2.74216290563345</v>
      </c>
      <c r="CU737" s="0" t="n">
        <v>-0.502589045936475</v>
      </c>
      <c r="CV737" s="0" t="n">
        <v>-0.814395662018796</v>
      </c>
      <c r="CW737" s="0" t="n">
        <v>0.546748424312682</v>
      </c>
      <c r="CX737" s="0" t="n">
        <v>-2.13109160540625</v>
      </c>
      <c r="CZ737" s="0" t="n">
        <f aca="false">IF(CHOOSE(MATCH(G$5,$B$10:$E$10,0),$B737,$C737,$D737,$E737)*G$6+G737*G$7&lt;G$2,G$3*G$4,0)</f>
        <v>0</v>
      </c>
      <c r="DA737" s="0" t="n">
        <f aca="false">IF(CHOOSE(MATCH(H$5,$B$10:$E$10,0),$B737,$C737,$D737,$E737)*H$6+H737*H$7&lt;H$2,H$3*H$4,0)</f>
        <v>0</v>
      </c>
      <c r="DB737" s="0" t="n">
        <f aca="false">IF(CHOOSE(MATCH(I$5,$B$10:$E$10,0),$B737,$C737,$D737,$E737)*I$6+I737*I$7&lt;I$2,I$3*I$4,0)</f>
        <v>0</v>
      </c>
      <c r="DC737" s="0" t="n">
        <f aca="false">IF(CHOOSE(MATCH(J$5,$B$10:$E$10,0),$B737,$C737,$D737,$E737)*J$6+J737*J$7&lt;J$2,J$3*J$4,0)</f>
        <v>0</v>
      </c>
      <c r="DD737" s="0" t="n">
        <f aca="false">IF(CHOOSE(MATCH(K$5,$B$10:$E$10,0),$B737,$C737,$D737,$E737)*K$6+K737*K$7&lt;K$2,K$3*K$4,0)</f>
        <v>0</v>
      </c>
      <c r="DE737" s="0" t="n">
        <f aca="false">IF(CHOOSE(MATCH(L$5,$B$10:$E$10,0),$B737,$C737,$D737,$E737)*L$6+L737*L$7&lt;L$2,L$3*L$4,0)</f>
        <v>0</v>
      </c>
      <c r="DF737" s="0" t="n">
        <f aca="false">IF(CHOOSE(MATCH(M$5,$B$10:$E$10,0),$B737,$C737,$D737,$E737)*M$6+M737*M$7&lt;M$2,M$3*M$4,0)</f>
        <v>0</v>
      </c>
      <c r="DG737" s="0" t="n">
        <f aca="false">IF(CHOOSE(MATCH(N$5,$B$10:$E$10,0),$B737,$C737,$D737,$E737)*N$6+N737*N$7&lt;N$2,N$3*N$4,0)</f>
        <v>0</v>
      </c>
      <c r="DH737" s="0" t="n">
        <f aca="false">IF(CHOOSE(MATCH(O$5,$B$10:$E$10,0),$B737,$C737,$D737,$E737)*O$6+O737*O$7&lt;O$2,O$3*O$4,0)</f>
        <v>0</v>
      </c>
      <c r="DI737" s="0" t="n">
        <f aca="false">IF(CHOOSE(MATCH(P$5,$B$10:$E$10,0),$B737,$C737,$D737,$E737)*P$6+P737*P$7&lt;P$2,P$3*P$4,0)</f>
        <v>0</v>
      </c>
      <c r="DJ737" s="0" t="n">
        <f aca="false">IF(CHOOSE(MATCH(Q$5,$B$10:$E$10,0),$B737,$C737,$D737,$E737)*Q$6+Q737*Q$7&lt;Q$2,Q$3*Q$4,0)</f>
        <v>0</v>
      </c>
      <c r="DK737" s="0" t="n">
        <f aca="false">IF(CHOOSE(MATCH(R$5,$B$10:$E$10,0),$B737,$C737,$D737,$E737)*R$6+R737*R$7&lt;R$2,R$3*R$4,0)</f>
        <v>0</v>
      </c>
      <c r="DL737" s="0" t="n">
        <f aca="false">IF(CHOOSE(MATCH(S$5,$B$10:$E$10,0),$B737,$C737,$D737,$E737)*S$6+S737*S$7&lt;S$2,S$3*S$4,0)</f>
        <v>0</v>
      </c>
      <c r="DM737" s="0" t="n">
        <f aca="false">IF(CHOOSE(MATCH(T$5,$B$10:$E$10,0),$B737,$C737,$D737,$E737)*T$6+T737*T$7&lt;T$2,T$3*T$4,0)</f>
        <v>0</v>
      </c>
      <c r="DN737" s="0" t="n">
        <f aca="false">IF(CHOOSE(MATCH(U$5,$B$10:$E$10,0),$B737,$C737,$D737,$E737)*U$6+U737*U$7&lt;U$2,U$3*U$4,0)</f>
        <v>0</v>
      </c>
      <c r="DO737" s="0" t="n">
        <f aca="false">IF(CHOOSE(MATCH(V$5,$B$10:$E$10,0),$B737,$C737,$D737,$E737)*V$6+V737*V$7&lt;V$2,V$3*V$4,0)</f>
        <v>0</v>
      </c>
      <c r="DP737" s="0" t="n">
        <f aca="false">IF(CHOOSE(MATCH(W$5,$B$10:$E$10,0),$B737,$C737,$D737,$E737)*W$6+W737*W$7&lt;W$2,W$3*W$4,0)</f>
        <v>0</v>
      </c>
      <c r="DQ737" s="0" t="n">
        <f aca="false">IF(CHOOSE(MATCH(X$5,$B$10:$E$10,0),$B737,$C737,$D737,$E737)*X$6+X737*X$7&lt;X$2,X$3*X$4,0)</f>
        <v>0</v>
      </c>
      <c r="DR737" s="0" t="n">
        <f aca="false">IF(CHOOSE(MATCH(Y$5,$B$10:$E$10,0),$B737,$C737,$D737,$E737)*Y$6+Y737*Y$7&lt;Y$2,Y$3*Y$4,0)</f>
        <v>0</v>
      </c>
      <c r="DS737" s="0" t="n">
        <f aca="false">IF(CHOOSE(MATCH(Z$5,$B$10:$E$10,0),$B737,$C737,$D737,$E737)*Z$6+Z737*Z$7&lt;Z$2,Z$3*Z$4,0)</f>
        <v>0</v>
      </c>
      <c r="DT737" s="0" t="n">
        <f aca="false">IF(CHOOSE(MATCH(AA$5,$B$10:$E$10,0),$B737,$C737,$D737,$E737)*AA$6+AA737*AA$7&lt;AA$2,AA$3*AA$4,0)</f>
        <v>0</v>
      </c>
      <c r="DU737" s="0" t="n">
        <f aca="false">IF(CHOOSE(MATCH(AB$5,$B$10:$E$10,0),$B737,$C737,$D737,$E737)*AB$6+AB737*AB$7&lt;AB$2,AB$3*AB$4,0)</f>
        <v>0</v>
      </c>
      <c r="DV737" s="0" t="n">
        <f aca="false">IF(CHOOSE(MATCH(AC$5,$B$10:$E$10,0),$B737,$C737,$D737,$E737)*AC$6+AC737*AC$7&lt;AC$2,AC$3*AC$4,0)</f>
        <v>0</v>
      </c>
      <c r="DW737" s="0" t="n">
        <f aca="false">IF(CHOOSE(MATCH(AD$5,$B$10:$E$10,0),$B737,$C737,$D737,$E737)*AD$6+AD737*AD$7&lt;AD$2,AD$3*AD$4,0)</f>
        <v>0</v>
      </c>
      <c r="DX737" s="0" t="n">
        <f aca="false">IF(CHOOSE(MATCH(AE$5,$B$10:$E$10,0),$B737,$C737,$D737,$E737)*AE$6+AE737*AE$7&lt;AE$2,AE$3*AE$4,0)</f>
        <v>0</v>
      </c>
      <c r="DY737" s="0" t="n">
        <f aca="false">IF(CHOOSE(MATCH(AF$5,$B$10:$E$10,0),$B737,$C737,$D737,$E737)*AF$6+AF737*AF$7&lt;AF$2,AF$3*AF$4,0)</f>
        <v>0</v>
      </c>
      <c r="DZ737" s="0" t="n">
        <f aca="false">IF(CHOOSE(MATCH(AG$5,$B$10:$E$10,0),$B737,$C737,$D737,$E737)*AG$6+AG737*AG$7&lt;AG$2,AG$3*AG$4,0)</f>
        <v>0</v>
      </c>
      <c r="EA737" s="0" t="n">
        <f aca="false">IF(CHOOSE(MATCH(AH$5,$B$10:$E$10,0),$B737,$C737,$D737,$E737)*AH$6+AH737*AH$7&lt;AH$2,AH$3*AH$4,0)</f>
        <v>0</v>
      </c>
      <c r="EB737" s="0" t="n">
        <f aca="false">IF(CHOOSE(MATCH(AI$5,$B$10:$E$10,0),$B737,$C737,$D737,$E737)*AI$6+AI737*AI$7&lt;AI$2,AI$3*AI$4,0)</f>
        <v>0</v>
      </c>
      <c r="EC737" s="0" t="n">
        <f aca="false">IF(CHOOSE(MATCH(AJ$5,$B$10:$E$10,0),$B737,$C737,$D737,$E737)*AJ$6+AJ737*AJ$7&lt;AJ$2,AJ$3*AJ$4,0)</f>
        <v>0</v>
      </c>
      <c r="ED737" s="0" t="n">
        <f aca="false">IF(CHOOSE(MATCH(AK$5,$B$10:$E$10,0),$B737,$C737,$D737,$E737)*AK$6+AK737*AK$7&lt;AK$2,AK$3*AK$4,0)</f>
        <v>0</v>
      </c>
      <c r="EE737" s="0" t="n">
        <f aca="false">IF(CHOOSE(MATCH(AL$5,$B$10:$E$10,0),$B737,$C737,$D737,$E737)*AL$6+AL737*AL$7&lt;AL$2,AL$3*AL$4,0)</f>
        <v>0</v>
      </c>
      <c r="EF737" s="0" t="n">
        <f aca="false">IF(CHOOSE(MATCH(AM$5,$B$10:$E$10,0),$B737,$C737,$D737,$E737)*AM$6+AM737*AM$7&lt;AM$2,AM$3*AM$4,0)</f>
        <v>0</v>
      </c>
      <c r="EG737" s="0" t="n">
        <f aca="false">IF(CHOOSE(MATCH(AN$5,$B$10:$E$10,0),$B737,$C737,$D737,$E737)*AN$6+AN737*AN$7&lt;AN$2,AN$3*AN$4,0)</f>
        <v>0</v>
      </c>
      <c r="EH737" s="0" t="n">
        <f aca="false">IF(CHOOSE(MATCH(AO$5,$B$10:$E$10,0),$B737,$C737,$D737,$E737)*AO$6+AO737*AO$7&lt;AO$2,AO$3*AO$4,0)</f>
        <v>0</v>
      </c>
      <c r="EI737" s="0" t="n">
        <f aca="false">IF(CHOOSE(MATCH(AP$5,$B$10:$E$10,0),$B737,$C737,$D737,$E737)*AP$6+AP737*AP$7&lt;AP$2,AP$3*AP$4,0)</f>
        <v>0</v>
      </c>
      <c r="EJ737" s="0" t="n">
        <f aca="false">IF(CHOOSE(MATCH(AQ$5,$B$10:$E$10,0),$B737,$C737,$D737,$E737)*AQ$6+AQ737*AQ$7&lt;AQ$2,AQ$3*AQ$4,0)</f>
        <v>0</v>
      </c>
      <c r="EK737" s="0" t="n">
        <f aca="false">IF(CHOOSE(MATCH(AR$5,$B$10:$E$10,0),$B737,$C737,$D737,$E737)*AR$6+AR737*AR$7&lt;AR$2,AR$3*AR$4,0)</f>
        <v>0</v>
      </c>
      <c r="EL737" s="0" t="n">
        <f aca="false">IF(CHOOSE(MATCH(AS$5,$B$10:$E$10,0),$B737,$C737,$D737,$E737)*AS$6+AS737*AS$7&lt;AS$2,AS$3*AS$4,0)</f>
        <v>0</v>
      </c>
      <c r="EM737" s="0" t="n">
        <f aca="false">IF(CHOOSE(MATCH(AT$5,$B$10:$E$10,0),$B737,$C737,$D737,$E737)*AT$6+AT737*AT$7&lt;AT$2,AT$3*AT$4,0)</f>
        <v>0</v>
      </c>
      <c r="EN737" s="0" t="n">
        <f aca="false">IF(CHOOSE(MATCH(AU$5,$B$10:$E$10,0),$B737,$C737,$D737,$E737)*AU$6+AU737*AU$7&lt;AU$2,AU$3*AU$4,0)</f>
        <v>0</v>
      </c>
      <c r="EO737" s="0" t="n">
        <f aca="false">IF(CHOOSE(MATCH(AV$5,$B$10:$E$10,0),$B737,$C737,$D737,$E737)*AV$6+AV737*AV$7&lt;AV$2,AV$3*AV$4,0)</f>
        <v>0</v>
      </c>
      <c r="EP737" s="0" t="n">
        <f aca="false">IF(CHOOSE(MATCH(AW$5,$B$10:$E$10,0),$B737,$C737,$D737,$E737)*AW$6+AW737*AW$7&lt;AW$2,AW$3*AW$4,0)</f>
        <v>0</v>
      </c>
      <c r="EQ737" s="0" t="n">
        <f aca="false">IF(CHOOSE(MATCH(AX$5,$B$10:$E$10,0),$B737,$C737,$D737,$E737)*AX$6+AX737*AX$7&lt;AX$2,AX$3*AX$4,0)</f>
        <v>0</v>
      </c>
      <c r="ER737" s="0" t="n">
        <f aca="false">IF(CHOOSE(MATCH(AY$5,$B$10:$E$10,0),$B737,$C737,$D737,$E737)*AY$6+AY737*AY$7&lt;AY$2,AY$3*AY$4,0)</f>
        <v>0</v>
      </c>
      <c r="ES737" s="0" t="n">
        <f aca="false">IF(CHOOSE(MATCH(AZ$5,$B$10:$E$10,0),$B737,$C737,$D737,$E737)*AZ$6+AZ737*AZ$7&lt;AZ$2,AZ$3*AZ$4,0)</f>
        <v>0</v>
      </c>
      <c r="ET737" s="0" t="n">
        <f aca="false">IF(CHOOSE(MATCH(BA$5,$B$10:$E$10,0),$B737,$C737,$D737,$E737)*BA$6+BA737*BA$7&lt;BA$2,BA$3*BA$4,0)</f>
        <v>0</v>
      </c>
      <c r="EU737" s="0" t="n">
        <f aca="false">IF(CHOOSE(MATCH(BB$5,$B$10:$E$10,0),$B737,$C737,$D737,$E737)*BB$6+BB737*BB$7&lt;BB$2,BB$3*BB$4,0)</f>
        <v>0</v>
      </c>
      <c r="EV737" s="0" t="n">
        <f aca="false">IF(CHOOSE(MATCH(BC$5,$B$10:$E$10,0),$B737,$C737,$D737,$E737)*BC$6+BC737*BC$7&lt;BC$2,BC$3*BC$4,0)</f>
        <v>0</v>
      </c>
      <c r="EW737" s="0" t="n">
        <f aca="false">IF(CHOOSE(MATCH(BD$5,$B$10:$E$10,0),$B737,$C737,$D737,$E737)*BD$6+BD737*BD$7&lt;BD$2,BD$3*BD$4,0)</f>
        <v>0</v>
      </c>
      <c r="EX737" s="0" t="n">
        <f aca="false">IF(CHOOSE(MATCH(BE$5,$B$10:$E$10,0),$B737,$C737,$D737,$E737)*BE$6+BE737*BE$7&lt;BE$2,BE$3*BE$4,0)</f>
        <v>0</v>
      </c>
      <c r="EY737" s="0" t="n">
        <f aca="false">IF(CHOOSE(MATCH(BF$5,$B$10:$E$10,0),$B737,$C737,$D737,$E737)*BF$6+BF737*BF$7&lt;BF$2,BF$3*BF$4,0)</f>
        <v>0</v>
      </c>
      <c r="EZ737" s="0" t="n">
        <f aca="false">IF(CHOOSE(MATCH(BG$5,$B$10:$E$10,0),$B737,$C737,$D737,$E737)*BG$6+BG737*BG$7&lt;BG$2,BG$3*BG$4,0)</f>
        <v>0</v>
      </c>
      <c r="FA737" s="0" t="n">
        <f aca="false">IF(CHOOSE(MATCH(BH$5,$B$10:$E$10,0),$B737,$C737,$D737,$E737)*BH$6+BH737*BH$7&lt;BH$2,BH$3*BH$4,0)</f>
        <v>0</v>
      </c>
      <c r="FB737" s="0" t="n">
        <f aca="false">IF(CHOOSE(MATCH(BI$5,$B$10:$E$10,0),$B737,$C737,$D737,$E737)*BI$6+BI737*BI$7&lt;BI$2,BI$3*BI$4,0)</f>
        <v>0</v>
      </c>
      <c r="FC737" s="0" t="n">
        <f aca="false">IF(CHOOSE(MATCH(BJ$5,$B$10:$E$10,0),$B737,$C737,$D737,$E737)*BJ$6+BJ737*BJ$7&lt;BJ$2,BJ$3*BJ$4,0)</f>
        <v>0</v>
      </c>
      <c r="FD737" s="0" t="n">
        <f aca="false">IF(CHOOSE(MATCH(BK$5,$B$10:$E$10,0),$B737,$C737,$D737,$E737)*BK$6+BK737*BK$7&lt;BK$2,BK$3*BK$4,0)</f>
        <v>0</v>
      </c>
      <c r="FE737" s="0" t="n">
        <f aca="false">IF(CHOOSE(MATCH(BL$5,$B$10:$E$10,0),$B737,$C737,$D737,$E737)*BL$6+BL737*BL$7&lt;BL$2,BL$3*BL$4,0)</f>
        <v>0</v>
      </c>
      <c r="FF737" s="0" t="n">
        <f aca="false">IF(CHOOSE(MATCH(BM$5,$B$10:$E$10,0),$B737,$C737,$D737,$E737)*BM$6+BM737*BM$7&lt;BM$2,BM$3*BM$4,0)</f>
        <v>0</v>
      </c>
      <c r="FG737" s="0" t="n">
        <f aca="false">IF(CHOOSE(MATCH(BN$5,$B$10:$E$10,0),$B737,$C737,$D737,$E737)*BN$6+BN737*BN$7&lt;BN$2,BN$3*BN$4,0)</f>
        <v>0</v>
      </c>
      <c r="FH737" s="0" t="n">
        <f aca="false">IF(CHOOSE(MATCH(BO$5,$B$10:$E$10,0),$B737,$C737,$D737,$E737)*BO$6+BO737*BO$7&lt;BO$2,BO$3*BO$4,0)</f>
        <v>0</v>
      </c>
      <c r="FI737" s="0" t="n">
        <f aca="false">IF(CHOOSE(MATCH(BP$5,$B$10:$E$10,0),$B737,$C737,$D737,$E737)*BP$6+BP737*BP$7&lt;BP$2,BP$3*BP$4,0)</f>
        <v>0</v>
      </c>
      <c r="FJ737" s="0" t="n">
        <f aca="false">IF(CHOOSE(MATCH(BQ$5,$B$10:$E$10,0),$B737,$C737,$D737,$E737)*BQ$6+BQ737*BQ$7&lt;BQ$2,BQ$3*BQ$4,0)</f>
        <v>0</v>
      </c>
      <c r="FK737" s="0" t="n">
        <f aca="false">IF(CHOOSE(MATCH(BR$5,$B$10:$E$10,0),$B737,$C737,$D737,$E737)*BR$6+BR737*BR$7&lt;BR$2,BR$3*BR$4,0)</f>
        <v>0</v>
      </c>
      <c r="FL737" s="0" t="n">
        <f aca="false">IF(CHOOSE(MATCH(BS$5,$B$10:$E$10,0),$B737,$C737,$D737,$E737)*BS$6+BS737*BS$7&lt;BS$2,BS$3*BS$4,0)</f>
        <v>0</v>
      </c>
      <c r="FM737" s="0" t="n">
        <f aca="false">IF(CHOOSE(MATCH(BT$5,$B$10:$E$10,0),$B737,$C737,$D737,$E737)*BT$6+BT737*BT$7&lt;BT$2,BT$3*BT$4,0)</f>
        <v>0</v>
      </c>
      <c r="FN737" s="0" t="n">
        <f aca="false">IF(CHOOSE(MATCH(BU$5,$B$10:$E$10,0),$B737,$C737,$D737,$E737)*BU$6+BU737*BU$7&lt;BU$2,BU$3*BU$4,0)</f>
        <v>0</v>
      </c>
      <c r="FO737" s="0" t="n">
        <f aca="false">IF(CHOOSE(MATCH(BV$5,$B$10:$E$10,0),$B737,$C737,$D737,$E737)*BV$6+BV737*BV$7&lt;BV$2,BV$3*BV$4,0)</f>
        <v>0</v>
      </c>
      <c r="FP737" s="0" t="n">
        <f aca="false">IF(CHOOSE(MATCH(BW$5,$B$10:$E$10,0),$B737,$C737,$D737,$E737)*BW$6+BW737*BW$7&lt;BW$2,BW$3*BW$4,0)</f>
        <v>0</v>
      </c>
      <c r="FQ737" s="0" t="n">
        <f aca="false">IF(CHOOSE(MATCH(BX$5,$B$10:$E$10,0),$B737,$C737,$D737,$E737)*BX$6+BX737*BX$7&lt;BX$2,BX$3*BX$4,0)</f>
        <v>0</v>
      </c>
      <c r="FR737" s="0" t="n">
        <f aca="false">IF(CHOOSE(MATCH(BY$5,$B$10:$E$10,0),$B737,$C737,$D737,$E737)*BY$6+BY737*BY$7&lt;BY$2,BY$3*BY$4,0)</f>
        <v>0</v>
      </c>
      <c r="FS737" s="0" t="n">
        <f aca="false">IF(CHOOSE(MATCH(BZ$5,$B$10:$E$10,0),$B737,$C737,$D737,$E737)*BZ$6+BZ737*BZ$7&lt;BZ$2,BZ$3*BZ$4,0)</f>
        <v>0</v>
      </c>
      <c r="FT737" s="0" t="n">
        <f aca="false">IF(CHOOSE(MATCH(CA$5,$B$10:$E$10,0),$B737,$C737,$D737,$E737)*CA$6+CA737*CA$7&lt;CA$2,CA$3*CA$4,0)</f>
        <v>0</v>
      </c>
      <c r="FU737" s="0" t="n">
        <f aca="false">IF(CHOOSE(MATCH(CB$5,$B$10:$E$10,0),$B737,$C737,$D737,$E737)*CB$6+CB737*CB$7&lt;CB$2,CB$3*CB$4,0)</f>
        <v>0</v>
      </c>
      <c r="FV737" s="0" t="n">
        <f aca="false">IF(CHOOSE(MATCH(CC$5,$B$10:$E$10,0),$B737,$C737,$D737,$E737)*CC$6+CC737*CC$7&lt;CC$2,CC$3*CC$4,0)</f>
        <v>0</v>
      </c>
      <c r="FW737" s="0" t="n">
        <f aca="false">IF(CHOOSE(MATCH(CD$5,$B$10:$E$10,0),$B737,$C737,$D737,$E737)*CD$6+CD737*CD$7&lt;CD$2,CD$3*CD$4,0)</f>
        <v>0</v>
      </c>
      <c r="FX737" s="0" t="n">
        <f aca="false">IF(CHOOSE(MATCH(CE$5,$B$10:$E$10,0),$B737,$C737,$D737,$E737)*CE$6+CE737*CE$7&lt;CE$2,CE$3*CE$4,0)</f>
        <v>0</v>
      </c>
      <c r="FY737" s="0" t="n">
        <f aca="false">IF(CHOOSE(MATCH(CF$5,$B$10:$E$10,0),$B737,$C737,$D737,$E737)*CF$6+CF737*CF$7&lt;CF$2,CF$3*CF$4,0)</f>
        <v>0</v>
      </c>
      <c r="FZ737" s="0" t="n">
        <f aca="false">IF(CHOOSE(MATCH(CG$5,$B$10:$E$10,0),$B737,$C737,$D737,$E737)*CG$6+CG737*CG$7&lt;CG$2,CG$3*CG$4,0)</f>
        <v>0</v>
      </c>
      <c r="GA737" s="0" t="n">
        <f aca="false">IF(CHOOSE(MATCH(CH$5,$B$10:$E$10,0),$B737,$C737,$D737,$E737)*CH$6+CH737*CH$7&lt;CH$2,CH$3*CH$4,0)</f>
        <v>0</v>
      </c>
      <c r="GB737" s="0" t="n">
        <f aca="false">IF(CHOOSE(MATCH(CI$5,$B$10:$E$10,0),$B737,$C737,$D737,$E737)*CI$6+CI737*CI$7&lt;CI$2,CI$3*CI$4,0)</f>
        <v>0</v>
      </c>
      <c r="GC737" s="0" t="n">
        <f aca="false">IF(CHOOSE(MATCH(CJ$5,$B$10:$E$10,0),$B737,$C737,$D737,$E737)*CJ$6+CJ737*CJ$7&lt;CJ$2,CJ$3*CJ$4,0)</f>
        <v>0</v>
      </c>
      <c r="GD737" s="0" t="n">
        <f aca="false">IF(CHOOSE(MATCH(CK$5,$B$10:$E$10,0),$B737,$C737,$D737,$E737)*CK$6+CK737*CK$7&lt;CK$2,CK$3*CK$4,0)</f>
        <v>0</v>
      </c>
      <c r="GE737" s="0" t="n">
        <f aca="false">IF(CHOOSE(MATCH(CL$5,$B$10:$E$10,0),$B737,$C737,$D737,$E737)*CL$6+CL737*CL$7&lt;CL$2,CL$3*CL$4,0)</f>
        <v>0</v>
      </c>
      <c r="GF737" s="0" t="n">
        <f aca="false">IF(CHOOSE(MATCH(CM$5,$B$10:$E$10,0),$B737,$C737,$D737,$E737)*CM$6+CM737*CM$7&lt;CM$2,CM$3*CM$4,0)</f>
        <v>0</v>
      </c>
      <c r="GG737" s="0" t="n">
        <f aca="false">IF(CHOOSE(MATCH(CN$5,$B$10:$E$10,0),$B737,$C737,$D737,$E737)*CN$6+CN737*CN$7&lt;CN$2,CN$3*CN$4,0)</f>
        <v>0</v>
      </c>
      <c r="GH737" s="0" t="n">
        <f aca="false">IF(CHOOSE(MATCH(CO$5,$B$10:$E$10,0),$B737,$C737,$D737,$E737)*CO$6+CO737*CO$7&lt;CO$2,CO$3*CO$4,0)</f>
        <v>0</v>
      </c>
      <c r="GI737" s="0" t="n">
        <f aca="false">IF(CHOOSE(MATCH(CP$5,$B$10:$E$10,0),$B737,$C737,$D737,$E737)*CP$6+CP737*CP$7&lt;CP$2,CP$3*CP$4,0)</f>
        <v>0</v>
      </c>
      <c r="GJ737" s="0" t="n">
        <f aca="false">IF(CHOOSE(MATCH(CQ$5,$B$10:$E$10,0),$B737,$C737,$D737,$E737)*CQ$6+CQ737*CQ$7&lt;CQ$2,CQ$3*CQ$4,0)</f>
        <v>0</v>
      </c>
      <c r="GK737" s="0" t="n">
        <f aca="false">IF(CHOOSE(MATCH(CR$5,$B$10:$E$10,0),$B737,$C737,$D737,$E737)*CR$6+CR737*CR$7&lt;CR$2,CR$3*CR$4,0)</f>
        <v>0</v>
      </c>
      <c r="GL737" s="0" t="n">
        <f aca="false">IF(CHOOSE(MATCH(CS$5,$B$10:$E$10,0),$B737,$C737,$D737,$E737)*CS$6+CS737*CS$7&lt;CS$2,CS$3*CS$4,0)</f>
        <v>0</v>
      </c>
      <c r="GM737" s="0" t="n">
        <f aca="false">IF(CHOOSE(MATCH(CT$5,$B$10:$E$10,0),$B737,$C737,$D737,$E737)*CT$6+CT737*CT$7&lt;CT$2,CT$3*CT$4,0)</f>
        <v>0</v>
      </c>
      <c r="GN737" s="0" t="n">
        <f aca="false">IF(CHOOSE(MATCH(CU$5,$B$10:$E$10,0),$B737,$C737,$D737,$E737)*CU$6+CU737*CU$7&lt;CU$2,CU$3*CU$4,0)</f>
        <v>0</v>
      </c>
      <c r="GO737" s="0" t="n">
        <f aca="false">IF(CHOOSE(MATCH(CV$5,$B$10:$E$10,0),$B737,$C737,$D737,$E737)*CV$6+CV737*CV$7&lt;CV$2,CV$3*CV$4,0)</f>
        <v>0</v>
      </c>
      <c r="GP737" s="0" t="n">
        <f aca="false">IF(CHOOSE(MATCH(CW$5,$B$10:$E$10,0),$B737,$C737,$D737,$E737)*CW$6+CW737*CW$7&lt;CW$2,CW$3*CW$4,0)</f>
        <v>0</v>
      </c>
      <c r="GQ737" s="0" t="n">
        <f aca="false">IF(CHOOSE(MATCH(CX$5,$B$10:$E$10,0),$B737,$C737,$D737,$E737)*CX$6+CX737*CX$7&lt;CX$2,CX$3*CX$4,0)</f>
        <v>0</v>
      </c>
      <c r="GS737" s="0" t="n">
        <f aca="false">SUM(CZ737:GQ737)</f>
        <v>0</v>
      </c>
      <c r="GT737" s="0" t="n">
        <f aca="false">IF(GS737&gt;$GS$6,1,0)</f>
        <v>0</v>
      </c>
    </row>
    <row r="738" customFormat="false" ht="14" hidden="false" customHeight="false" outlineLevel="0" collapsed="false">
      <c r="A738" s="0" t="n">
        <v>728</v>
      </c>
      <c r="B738" s="0" t="n">
        <v>1.36954437692405</v>
      </c>
      <c r="C738" s="0" t="n">
        <v>0.22669685179771</v>
      </c>
      <c r="D738" s="0" t="n">
        <v>0.846048477980683</v>
      </c>
      <c r="E738" s="0" t="n">
        <v>-0.798403087993724</v>
      </c>
      <c r="G738" s="0" t="n">
        <v>1.51022959471447</v>
      </c>
      <c r="H738" s="0" t="n">
        <v>-0.427735358243808</v>
      </c>
      <c r="I738" s="0" t="n">
        <v>-1.21530320029706</v>
      </c>
      <c r="J738" s="0" t="n">
        <v>-1.88665580935776</v>
      </c>
      <c r="K738" s="0" t="n">
        <v>-0.0597424332227092</v>
      </c>
      <c r="L738" s="0" t="n">
        <v>-0.887125679582823</v>
      </c>
      <c r="M738" s="0" t="n">
        <v>-0.109034772322048</v>
      </c>
      <c r="N738" s="0" t="n">
        <v>-0.607751644565724</v>
      </c>
      <c r="O738" s="0" t="n">
        <v>1.80909410119057</v>
      </c>
      <c r="P738" s="0" t="n">
        <v>1.68724909599405</v>
      </c>
      <c r="Q738" s="0" t="n">
        <v>0.946640739130089</v>
      </c>
      <c r="R738" s="0" t="n">
        <v>-1.81303221324924</v>
      </c>
      <c r="S738" s="0" t="n">
        <v>-0.347396280631074</v>
      </c>
      <c r="T738" s="0" t="n">
        <v>0.588995590078412</v>
      </c>
      <c r="U738" s="0" t="n">
        <v>0.068098415795248</v>
      </c>
      <c r="V738" s="0" t="n">
        <v>-0.742913925932953</v>
      </c>
      <c r="W738" s="0" t="n">
        <v>-2.23260940401815</v>
      </c>
      <c r="X738" s="0" t="n">
        <v>0.754455413698452</v>
      </c>
      <c r="Y738" s="0" t="n">
        <v>-0.510677864440368</v>
      </c>
      <c r="Z738" s="0" t="n">
        <v>-0.541249391972087</v>
      </c>
      <c r="AA738" s="0" t="n">
        <v>-2.48543074121699</v>
      </c>
      <c r="AB738" s="0" t="n">
        <v>-1.4777697288082</v>
      </c>
      <c r="AC738" s="0" t="n">
        <v>-1.60375748237129</v>
      </c>
      <c r="AD738" s="0" t="n">
        <v>0.682264271745226</v>
      </c>
      <c r="AE738" s="0" t="n">
        <v>0.457009718957124</v>
      </c>
      <c r="AF738" s="0" t="n">
        <v>-0.178613390744431</v>
      </c>
      <c r="AG738" s="0" t="n">
        <v>-0.344391537510091</v>
      </c>
      <c r="AH738" s="0" t="n">
        <v>-0.95276618594653</v>
      </c>
      <c r="AI738" s="0" t="n">
        <v>0.908530637389049</v>
      </c>
      <c r="AJ738" s="0" t="n">
        <v>-0.0653380993753672</v>
      </c>
      <c r="AK738" s="0" t="n">
        <v>1.00844317785231</v>
      </c>
      <c r="AL738" s="0" t="n">
        <v>0.924012510949979</v>
      </c>
      <c r="AM738" s="0" t="n">
        <v>0.964880655374145</v>
      </c>
      <c r="AN738" s="0" t="n">
        <v>0.972095222095959</v>
      </c>
      <c r="AO738" s="0" t="n">
        <v>0.269242264039349</v>
      </c>
      <c r="AP738" s="0" t="n">
        <v>0.95735231298022</v>
      </c>
      <c r="AQ738" s="0" t="n">
        <v>-0.185924591278308</v>
      </c>
      <c r="AR738" s="0" t="n">
        <v>0.431510898124543</v>
      </c>
      <c r="AS738" s="0" t="n">
        <v>1.06851757664117</v>
      </c>
      <c r="AT738" s="0" t="n">
        <v>-1.49368588608922</v>
      </c>
      <c r="AU738" s="0" t="n">
        <v>-1.80830284080002</v>
      </c>
      <c r="AV738" s="0" t="n">
        <v>-2.40634108195081</v>
      </c>
      <c r="AW738" s="0" t="n">
        <v>1.62831383931916</v>
      </c>
      <c r="AX738" s="0" t="n">
        <v>0.239767814491643</v>
      </c>
      <c r="AY738" s="0" t="n">
        <v>0.323200310958782</v>
      </c>
      <c r="AZ738" s="0" t="n">
        <v>3.05401044897735</v>
      </c>
      <c r="BA738" s="0" t="n">
        <v>0.959412318479735</v>
      </c>
      <c r="BB738" s="0" t="n">
        <v>1.463558874093</v>
      </c>
      <c r="BC738" s="0" t="n">
        <v>-1.8627179088071</v>
      </c>
      <c r="BD738" s="0" t="n">
        <v>0.0218415152630769</v>
      </c>
      <c r="BE738" s="0" t="n">
        <v>-0.488232672068989</v>
      </c>
      <c r="BF738" s="0" t="n">
        <v>1.31708475237247</v>
      </c>
      <c r="BG738" s="0" t="n">
        <v>-0.0833642843645066</v>
      </c>
      <c r="BH738" s="0" t="n">
        <v>-0.872928467288148</v>
      </c>
      <c r="BI738" s="0" t="n">
        <v>-2.32368620345369</v>
      </c>
      <c r="BJ738" s="0" t="n">
        <v>-0.152631400851533</v>
      </c>
      <c r="BK738" s="0" t="n">
        <v>-0.235596644415637</v>
      </c>
      <c r="BL738" s="0" t="n">
        <v>0.00837644620332867</v>
      </c>
      <c r="BM738" s="0" t="n">
        <v>-0.198235738935182</v>
      </c>
      <c r="BN738" s="0" t="n">
        <v>1.48395429278025</v>
      </c>
      <c r="BO738" s="0" t="n">
        <v>-0.121278844744666</v>
      </c>
      <c r="BP738" s="0" t="n">
        <v>0.573777469980996</v>
      </c>
      <c r="BQ738" s="0" t="n">
        <v>-2.26820702664554</v>
      </c>
      <c r="BR738" s="0" t="n">
        <v>0.361897036782466</v>
      </c>
      <c r="BS738" s="0" t="n">
        <v>-0.366555923392298</v>
      </c>
      <c r="BT738" s="0" t="n">
        <v>-0.104726041172398</v>
      </c>
      <c r="BU738" s="0" t="n">
        <v>0.591910520597594</v>
      </c>
      <c r="BV738" s="0" t="n">
        <v>0.775055468693608</v>
      </c>
      <c r="BW738" s="0" t="n">
        <v>1.16046976472717</v>
      </c>
      <c r="BX738" s="0" t="n">
        <v>0.850308197186678</v>
      </c>
      <c r="BY738" s="0" t="n">
        <v>0.898405687621562</v>
      </c>
      <c r="BZ738" s="0" t="n">
        <v>0.293036919174483</v>
      </c>
      <c r="CA738" s="0" t="n">
        <v>0.200343492906541</v>
      </c>
      <c r="CB738" s="0" t="n">
        <v>-0.111112967715599</v>
      </c>
      <c r="CC738" s="0" t="n">
        <v>-0.141805003295303</v>
      </c>
      <c r="CD738" s="0" t="n">
        <v>-0.360835201718146</v>
      </c>
      <c r="CE738" s="0" t="n">
        <v>-0.567026745557087</v>
      </c>
      <c r="CF738" s="0" t="n">
        <v>-1.57060185301816</v>
      </c>
      <c r="CG738" s="0" t="n">
        <v>1.15419425128493</v>
      </c>
      <c r="CH738" s="0" t="n">
        <v>-1.06581410364015</v>
      </c>
      <c r="CI738" s="0" t="n">
        <v>-0.540098881174345</v>
      </c>
      <c r="CJ738" s="0" t="n">
        <v>-1.10243718154379</v>
      </c>
      <c r="CK738" s="0" t="n">
        <v>0.714481984687154</v>
      </c>
      <c r="CL738" s="0" t="n">
        <v>0.973936948867049</v>
      </c>
      <c r="CM738" s="0" t="n">
        <v>-1.65933215612313</v>
      </c>
      <c r="CN738" s="0" t="n">
        <v>0.618367721472168</v>
      </c>
      <c r="CO738" s="0" t="n">
        <v>-0.359284513251623</v>
      </c>
      <c r="CP738" s="0" t="n">
        <v>2.47220668825321</v>
      </c>
      <c r="CQ738" s="0" t="n">
        <v>-0.279090954791172</v>
      </c>
      <c r="CR738" s="0" t="n">
        <v>-0.644608917355072</v>
      </c>
      <c r="CS738" s="0" t="n">
        <v>-1.2101963875466</v>
      </c>
      <c r="CT738" s="0" t="n">
        <v>0.644042756903218</v>
      </c>
      <c r="CU738" s="0" t="n">
        <v>-1.44159002957167</v>
      </c>
      <c r="CV738" s="0" t="n">
        <v>0.22052176973375</v>
      </c>
      <c r="CW738" s="0" t="n">
        <v>0.0268926214630483</v>
      </c>
      <c r="CX738" s="0" t="n">
        <v>0.951563379203435</v>
      </c>
      <c r="CZ738" s="0" t="n">
        <f aca="false">IF(CHOOSE(MATCH(G$5,$B$10:$E$10,0),$B738,$C738,$D738,$E738)*G$6+G738*G$7&lt;G$2,G$3*G$4,0)</f>
        <v>0</v>
      </c>
      <c r="DA738" s="0" t="n">
        <f aca="false">IF(CHOOSE(MATCH(H$5,$B$10:$E$10,0),$B738,$C738,$D738,$E738)*H$6+H738*H$7&lt;H$2,H$3*H$4,0)</f>
        <v>0</v>
      </c>
      <c r="DB738" s="0" t="n">
        <f aca="false">IF(CHOOSE(MATCH(I$5,$B$10:$E$10,0),$B738,$C738,$D738,$E738)*I$6+I738*I$7&lt;I$2,I$3*I$4,0)</f>
        <v>0</v>
      </c>
      <c r="DC738" s="0" t="n">
        <f aca="false">IF(CHOOSE(MATCH(J$5,$B$10:$E$10,0),$B738,$C738,$D738,$E738)*J$6+J738*J$7&lt;J$2,J$3*J$4,0)</f>
        <v>0</v>
      </c>
      <c r="DD738" s="0" t="n">
        <f aca="false">IF(CHOOSE(MATCH(K$5,$B$10:$E$10,0),$B738,$C738,$D738,$E738)*K$6+K738*K$7&lt;K$2,K$3*K$4,0)</f>
        <v>0</v>
      </c>
      <c r="DE738" s="0" t="n">
        <f aca="false">IF(CHOOSE(MATCH(L$5,$B$10:$E$10,0),$B738,$C738,$D738,$E738)*L$6+L738*L$7&lt;L$2,L$3*L$4,0)</f>
        <v>0</v>
      </c>
      <c r="DF738" s="0" t="n">
        <f aca="false">IF(CHOOSE(MATCH(M$5,$B$10:$E$10,0),$B738,$C738,$D738,$E738)*M$6+M738*M$7&lt;M$2,M$3*M$4,0)</f>
        <v>0</v>
      </c>
      <c r="DG738" s="0" t="n">
        <f aca="false">IF(CHOOSE(MATCH(N$5,$B$10:$E$10,0),$B738,$C738,$D738,$E738)*N$6+N738*N$7&lt;N$2,N$3*N$4,0)</f>
        <v>0</v>
      </c>
      <c r="DH738" s="0" t="n">
        <f aca="false">IF(CHOOSE(MATCH(O$5,$B$10:$E$10,0),$B738,$C738,$D738,$E738)*O$6+O738*O$7&lt;O$2,O$3*O$4,0)</f>
        <v>0</v>
      </c>
      <c r="DI738" s="0" t="n">
        <f aca="false">IF(CHOOSE(MATCH(P$5,$B$10:$E$10,0),$B738,$C738,$D738,$E738)*P$6+P738*P$7&lt;P$2,P$3*P$4,0)</f>
        <v>0</v>
      </c>
      <c r="DJ738" s="0" t="n">
        <f aca="false">IF(CHOOSE(MATCH(Q$5,$B$10:$E$10,0),$B738,$C738,$D738,$E738)*Q$6+Q738*Q$7&lt;Q$2,Q$3*Q$4,0)</f>
        <v>0</v>
      </c>
      <c r="DK738" s="0" t="n">
        <f aca="false">IF(CHOOSE(MATCH(R$5,$B$10:$E$10,0),$B738,$C738,$D738,$E738)*R$6+R738*R$7&lt;R$2,R$3*R$4,0)</f>
        <v>0</v>
      </c>
      <c r="DL738" s="0" t="n">
        <f aca="false">IF(CHOOSE(MATCH(S$5,$B$10:$E$10,0),$B738,$C738,$D738,$E738)*S$6+S738*S$7&lt;S$2,S$3*S$4,0)</f>
        <v>0</v>
      </c>
      <c r="DM738" s="0" t="n">
        <f aca="false">IF(CHOOSE(MATCH(T$5,$B$10:$E$10,0),$B738,$C738,$D738,$E738)*T$6+T738*T$7&lt;T$2,T$3*T$4,0)</f>
        <v>0</v>
      </c>
      <c r="DN738" s="0" t="n">
        <f aca="false">IF(CHOOSE(MATCH(U$5,$B$10:$E$10,0),$B738,$C738,$D738,$E738)*U$6+U738*U$7&lt;U$2,U$3*U$4,0)</f>
        <v>0</v>
      </c>
      <c r="DO738" s="0" t="n">
        <f aca="false">IF(CHOOSE(MATCH(V$5,$B$10:$E$10,0),$B738,$C738,$D738,$E738)*V$6+V738*V$7&lt;V$2,V$3*V$4,0)</f>
        <v>0</v>
      </c>
      <c r="DP738" s="0" t="n">
        <f aca="false">IF(CHOOSE(MATCH(W$5,$B$10:$E$10,0),$B738,$C738,$D738,$E738)*W$6+W738*W$7&lt;W$2,W$3*W$4,0)</f>
        <v>0</v>
      </c>
      <c r="DQ738" s="0" t="n">
        <f aca="false">IF(CHOOSE(MATCH(X$5,$B$10:$E$10,0),$B738,$C738,$D738,$E738)*X$6+X738*X$7&lt;X$2,X$3*X$4,0)</f>
        <v>0</v>
      </c>
      <c r="DR738" s="0" t="n">
        <f aca="false">IF(CHOOSE(MATCH(Y$5,$B$10:$E$10,0),$B738,$C738,$D738,$E738)*Y$6+Y738*Y$7&lt;Y$2,Y$3*Y$4,0)</f>
        <v>0</v>
      </c>
      <c r="DS738" s="0" t="n">
        <f aca="false">IF(CHOOSE(MATCH(Z$5,$B$10:$E$10,0),$B738,$C738,$D738,$E738)*Z$6+Z738*Z$7&lt;Z$2,Z$3*Z$4,0)</f>
        <v>0</v>
      </c>
      <c r="DT738" s="0" t="n">
        <f aca="false">IF(CHOOSE(MATCH(AA$5,$B$10:$E$10,0),$B738,$C738,$D738,$E738)*AA$6+AA738*AA$7&lt;AA$2,AA$3*AA$4,0)</f>
        <v>0</v>
      </c>
      <c r="DU738" s="0" t="n">
        <f aca="false">IF(CHOOSE(MATCH(AB$5,$B$10:$E$10,0),$B738,$C738,$D738,$E738)*AB$6+AB738*AB$7&lt;AB$2,AB$3*AB$4,0)</f>
        <v>0</v>
      </c>
      <c r="DV738" s="0" t="n">
        <f aca="false">IF(CHOOSE(MATCH(AC$5,$B$10:$E$10,0),$B738,$C738,$D738,$E738)*AC$6+AC738*AC$7&lt;AC$2,AC$3*AC$4,0)</f>
        <v>0</v>
      </c>
      <c r="DW738" s="0" t="n">
        <f aca="false">IF(CHOOSE(MATCH(AD$5,$B$10:$E$10,0),$B738,$C738,$D738,$E738)*AD$6+AD738*AD$7&lt;AD$2,AD$3*AD$4,0)</f>
        <v>0</v>
      </c>
      <c r="DX738" s="0" t="n">
        <f aca="false">IF(CHOOSE(MATCH(AE$5,$B$10:$E$10,0),$B738,$C738,$D738,$E738)*AE$6+AE738*AE$7&lt;AE$2,AE$3*AE$4,0)</f>
        <v>0</v>
      </c>
      <c r="DY738" s="0" t="n">
        <f aca="false">IF(CHOOSE(MATCH(AF$5,$B$10:$E$10,0),$B738,$C738,$D738,$E738)*AF$6+AF738*AF$7&lt;AF$2,AF$3*AF$4,0)</f>
        <v>0</v>
      </c>
      <c r="DZ738" s="0" t="n">
        <f aca="false">IF(CHOOSE(MATCH(AG$5,$B$10:$E$10,0),$B738,$C738,$D738,$E738)*AG$6+AG738*AG$7&lt;AG$2,AG$3*AG$4,0)</f>
        <v>0</v>
      </c>
      <c r="EA738" s="0" t="n">
        <f aca="false">IF(CHOOSE(MATCH(AH$5,$B$10:$E$10,0),$B738,$C738,$D738,$E738)*AH$6+AH738*AH$7&lt;AH$2,AH$3*AH$4,0)</f>
        <v>0</v>
      </c>
      <c r="EB738" s="0" t="n">
        <f aca="false">IF(CHOOSE(MATCH(AI$5,$B$10:$E$10,0),$B738,$C738,$D738,$E738)*AI$6+AI738*AI$7&lt;AI$2,AI$3*AI$4,0)</f>
        <v>0</v>
      </c>
      <c r="EC738" s="0" t="n">
        <f aca="false">IF(CHOOSE(MATCH(AJ$5,$B$10:$E$10,0),$B738,$C738,$D738,$E738)*AJ$6+AJ738*AJ$7&lt;AJ$2,AJ$3*AJ$4,0)</f>
        <v>0</v>
      </c>
      <c r="ED738" s="0" t="n">
        <f aca="false">IF(CHOOSE(MATCH(AK$5,$B$10:$E$10,0),$B738,$C738,$D738,$E738)*AK$6+AK738*AK$7&lt;AK$2,AK$3*AK$4,0)</f>
        <v>0</v>
      </c>
      <c r="EE738" s="0" t="n">
        <f aca="false">IF(CHOOSE(MATCH(AL$5,$B$10:$E$10,0),$B738,$C738,$D738,$E738)*AL$6+AL738*AL$7&lt;AL$2,AL$3*AL$4,0)</f>
        <v>0</v>
      </c>
      <c r="EF738" s="0" t="n">
        <f aca="false">IF(CHOOSE(MATCH(AM$5,$B$10:$E$10,0),$B738,$C738,$D738,$E738)*AM$6+AM738*AM$7&lt;AM$2,AM$3*AM$4,0)</f>
        <v>0</v>
      </c>
      <c r="EG738" s="0" t="n">
        <f aca="false">IF(CHOOSE(MATCH(AN$5,$B$10:$E$10,0),$B738,$C738,$D738,$E738)*AN$6+AN738*AN$7&lt;AN$2,AN$3*AN$4,0)</f>
        <v>0</v>
      </c>
      <c r="EH738" s="0" t="n">
        <f aca="false">IF(CHOOSE(MATCH(AO$5,$B$10:$E$10,0),$B738,$C738,$D738,$E738)*AO$6+AO738*AO$7&lt;AO$2,AO$3*AO$4,0)</f>
        <v>0</v>
      </c>
      <c r="EI738" s="0" t="n">
        <f aca="false">IF(CHOOSE(MATCH(AP$5,$B$10:$E$10,0),$B738,$C738,$D738,$E738)*AP$6+AP738*AP$7&lt;AP$2,AP$3*AP$4,0)</f>
        <v>0</v>
      </c>
      <c r="EJ738" s="0" t="n">
        <f aca="false">IF(CHOOSE(MATCH(AQ$5,$B$10:$E$10,0),$B738,$C738,$D738,$E738)*AQ$6+AQ738*AQ$7&lt;AQ$2,AQ$3*AQ$4,0)</f>
        <v>0</v>
      </c>
      <c r="EK738" s="0" t="n">
        <f aca="false">IF(CHOOSE(MATCH(AR$5,$B$10:$E$10,0),$B738,$C738,$D738,$E738)*AR$6+AR738*AR$7&lt;AR$2,AR$3*AR$4,0)</f>
        <v>0</v>
      </c>
      <c r="EL738" s="0" t="n">
        <f aca="false">IF(CHOOSE(MATCH(AS$5,$B$10:$E$10,0),$B738,$C738,$D738,$E738)*AS$6+AS738*AS$7&lt;AS$2,AS$3*AS$4,0)</f>
        <v>0</v>
      </c>
      <c r="EM738" s="0" t="n">
        <f aca="false">IF(CHOOSE(MATCH(AT$5,$B$10:$E$10,0),$B738,$C738,$D738,$E738)*AT$6+AT738*AT$7&lt;AT$2,AT$3*AT$4,0)</f>
        <v>0</v>
      </c>
      <c r="EN738" s="0" t="n">
        <f aca="false">IF(CHOOSE(MATCH(AU$5,$B$10:$E$10,0),$B738,$C738,$D738,$E738)*AU$6+AU738*AU$7&lt;AU$2,AU$3*AU$4,0)</f>
        <v>0</v>
      </c>
      <c r="EO738" s="0" t="n">
        <f aca="false">IF(CHOOSE(MATCH(AV$5,$B$10:$E$10,0),$B738,$C738,$D738,$E738)*AV$6+AV738*AV$7&lt;AV$2,AV$3*AV$4,0)</f>
        <v>0</v>
      </c>
      <c r="EP738" s="0" t="n">
        <f aca="false">IF(CHOOSE(MATCH(AW$5,$B$10:$E$10,0),$B738,$C738,$D738,$E738)*AW$6+AW738*AW$7&lt;AW$2,AW$3*AW$4,0)</f>
        <v>0</v>
      </c>
      <c r="EQ738" s="0" t="n">
        <f aca="false">IF(CHOOSE(MATCH(AX$5,$B$10:$E$10,0),$B738,$C738,$D738,$E738)*AX$6+AX738*AX$7&lt;AX$2,AX$3*AX$4,0)</f>
        <v>0</v>
      </c>
      <c r="ER738" s="0" t="n">
        <f aca="false">IF(CHOOSE(MATCH(AY$5,$B$10:$E$10,0),$B738,$C738,$D738,$E738)*AY$6+AY738*AY$7&lt;AY$2,AY$3*AY$4,0)</f>
        <v>0</v>
      </c>
      <c r="ES738" s="0" t="n">
        <f aca="false">IF(CHOOSE(MATCH(AZ$5,$B$10:$E$10,0),$B738,$C738,$D738,$E738)*AZ$6+AZ738*AZ$7&lt;AZ$2,AZ$3*AZ$4,0)</f>
        <v>0</v>
      </c>
      <c r="ET738" s="0" t="n">
        <f aca="false">IF(CHOOSE(MATCH(BA$5,$B$10:$E$10,0),$B738,$C738,$D738,$E738)*BA$6+BA738*BA$7&lt;BA$2,BA$3*BA$4,0)</f>
        <v>0</v>
      </c>
      <c r="EU738" s="0" t="n">
        <f aca="false">IF(CHOOSE(MATCH(BB$5,$B$10:$E$10,0),$B738,$C738,$D738,$E738)*BB$6+BB738*BB$7&lt;BB$2,BB$3*BB$4,0)</f>
        <v>0</v>
      </c>
      <c r="EV738" s="0" t="n">
        <f aca="false">IF(CHOOSE(MATCH(BC$5,$B$10:$E$10,0),$B738,$C738,$D738,$E738)*BC$6+BC738*BC$7&lt;BC$2,BC$3*BC$4,0)</f>
        <v>0</v>
      </c>
      <c r="EW738" s="0" t="n">
        <f aca="false">IF(CHOOSE(MATCH(BD$5,$B$10:$E$10,0),$B738,$C738,$D738,$E738)*BD$6+BD738*BD$7&lt;BD$2,BD$3*BD$4,0)</f>
        <v>0</v>
      </c>
      <c r="EX738" s="0" t="n">
        <f aca="false">IF(CHOOSE(MATCH(BE$5,$B$10:$E$10,0),$B738,$C738,$D738,$E738)*BE$6+BE738*BE$7&lt;BE$2,BE$3*BE$4,0)</f>
        <v>0</v>
      </c>
      <c r="EY738" s="0" t="n">
        <f aca="false">IF(CHOOSE(MATCH(BF$5,$B$10:$E$10,0),$B738,$C738,$D738,$E738)*BF$6+BF738*BF$7&lt;BF$2,BF$3*BF$4,0)</f>
        <v>0</v>
      </c>
      <c r="EZ738" s="0" t="n">
        <f aca="false">IF(CHOOSE(MATCH(BG$5,$B$10:$E$10,0),$B738,$C738,$D738,$E738)*BG$6+BG738*BG$7&lt;BG$2,BG$3*BG$4,0)</f>
        <v>0</v>
      </c>
      <c r="FA738" s="0" t="n">
        <f aca="false">IF(CHOOSE(MATCH(BH$5,$B$10:$E$10,0),$B738,$C738,$D738,$E738)*BH$6+BH738*BH$7&lt;BH$2,BH$3*BH$4,0)</f>
        <v>0</v>
      </c>
      <c r="FB738" s="0" t="n">
        <f aca="false">IF(CHOOSE(MATCH(BI$5,$B$10:$E$10,0),$B738,$C738,$D738,$E738)*BI$6+BI738*BI$7&lt;BI$2,BI$3*BI$4,0)</f>
        <v>0</v>
      </c>
      <c r="FC738" s="0" t="n">
        <f aca="false">IF(CHOOSE(MATCH(BJ$5,$B$10:$E$10,0),$B738,$C738,$D738,$E738)*BJ$6+BJ738*BJ$7&lt;BJ$2,BJ$3*BJ$4,0)</f>
        <v>0</v>
      </c>
      <c r="FD738" s="0" t="n">
        <f aca="false">IF(CHOOSE(MATCH(BK$5,$B$10:$E$10,0),$B738,$C738,$D738,$E738)*BK$6+BK738*BK$7&lt;BK$2,BK$3*BK$4,0)</f>
        <v>0</v>
      </c>
      <c r="FE738" s="0" t="n">
        <f aca="false">IF(CHOOSE(MATCH(BL$5,$B$10:$E$10,0),$B738,$C738,$D738,$E738)*BL$6+BL738*BL$7&lt;BL$2,BL$3*BL$4,0)</f>
        <v>0</v>
      </c>
      <c r="FF738" s="0" t="n">
        <f aca="false">IF(CHOOSE(MATCH(BM$5,$B$10:$E$10,0),$B738,$C738,$D738,$E738)*BM$6+BM738*BM$7&lt;BM$2,BM$3*BM$4,0)</f>
        <v>0</v>
      </c>
      <c r="FG738" s="0" t="n">
        <f aca="false">IF(CHOOSE(MATCH(BN$5,$B$10:$E$10,0),$B738,$C738,$D738,$E738)*BN$6+BN738*BN$7&lt;BN$2,BN$3*BN$4,0)</f>
        <v>0</v>
      </c>
      <c r="FH738" s="0" t="n">
        <f aca="false">IF(CHOOSE(MATCH(BO$5,$B$10:$E$10,0),$B738,$C738,$D738,$E738)*BO$6+BO738*BO$7&lt;BO$2,BO$3*BO$4,0)</f>
        <v>0</v>
      </c>
      <c r="FI738" s="0" t="n">
        <f aca="false">IF(CHOOSE(MATCH(BP$5,$B$10:$E$10,0),$B738,$C738,$D738,$E738)*BP$6+BP738*BP$7&lt;BP$2,BP$3*BP$4,0)</f>
        <v>0</v>
      </c>
      <c r="FJ738" s="0" t="n">
        <f aca="false">IF(CHOOSE(MATCH(BQ$5,$B$10:$E$10,0),$B738,$C738,$D738,$E738)*BQ$6+BQ738*BQ$7&lt;BQ$2,BQ$3*BQ$4,0)</f>
        <v>0</v>
      </c>
      <c r="FK738" s="0" t="n">
        <f aca="false">IF(CHOOSE(MATCH(BR$5,$B$10:$E$10,0),$B738,$C738,$D738,$E738)*BR$6+BR738*BR$7&lt;BR$2,BR$3*BR$4,0)</f>
        <v>0</v>
      </c>
      <c r="FL738" s="0" t="n">
        <f aca="false">IF(CHOOSE(MATCH(BS$5,$B$10:$E$10,0),$B738,$C738,$D738,$E738)*BS$6+BS738*BS$7&lt;BS$2,BS$3*BS$4,0)</f>
        <v>0</v>
      </c>
      <c r="FM738" s="0" t="n">
        <f aca="false">IF(CHOOSE(MATCH(BT$5,$B$10:$E$10,0),$B738,$C738,$D738,$E738)*BT$6+BT738*BT$7&lt;BT$2,BT$3*BT$4,0)</f>
        <v>0</v>
      </c>
      <c r="FN738" s="0" t="n">
        <f aca="false">IF(CHOOSE(MATCH(BU$5,$B$10:$E$10,0),$B738,$C738,$D738,$E738)*BU$6+BU738*BU$7&lt;BU$2,BU$3*BU$4,0)</f>
        <v>0</v>
      </c>
      <c r="FO738" s="0" t="n">
        <f aca="false">IF(CHOOSE(MATCH(BV$5,$B$10:$E$10,0),$B738,$C738,$D738,$E738)*BV$6+BV738*BV$7&lt;BV$2,BV$3*BV$4,0)</f>
        <v>0</v>
      </c>
      <c r="FP738" s="0" t="n">
        <f aca="false">IF(CHOOSE(MATCH(BW$5,$B$10:$E$10,0),$B738,$C738,$D738,$E738)*BW$6+BW738*BW$7&lt;BW$2,BW$3*BW$4,0)</f>
        <v>0</v>
      </c>
      <c r="FQ738" s="0" t="n">
        <f aca="false">IF(CHOOSE(MATCH(BX$5,$B$10:$E$10,0),$B738,$C738,$D738,$E738)*BX$6+BX738*BX$7&lt;BX$2,BX$3*BX$4,0)</f>
        <v>0</v>
      </c>
      <c r="FR738" s="0" t="n">
        <f aca="false">IF(CHOOSE(MATCH(BY$5,$B$10:$E$10,0),$B738,$C738,$D738,$E738)*BY$6+BY738*BY$7&lt;BY$2,BY$3*BY$4,0)</f>
        <v>0</v>
      </c>
      <c r="FS738" s="0" t="n">
        <f aca="false">IF(CHOOSE(MATCH(BZ$5,$B$10:$E$10,0),$B738,$C738,$D738,$E738)*BZ$6+BZ738*BZ$7&lt;BZ$2,BZ$3*BZ$4,0)</f>
        <v>0</v>
      </c>
      <c r="FT738" s="0" t="n">
        <f aca="false">IF(CHOOSE(MATCH(CA$5,$B$10:$E$10,0),$B738,$C738,$D738,$E738)*CA$6+CA738*CA$7&lt;CA$2,CA$3*CA$4,0)</f>
        <v>0</v>
      </c>
      <c r="FU738" s="0" t="n">
        <f aca="false">IF(CHOOSE(MATCH(CB$5,$B$10:$E$10,0),$B738,$C738,$D738,$E738)*CB$6+CB738*CB$7&lt;CB$2,CB$3*CB$4,0)</f>
        <v>0</v>
      </c>
      <c r="FV738" s="0" t="n">
        <f aca="false">IF(CHOOSE(MATCH(CC$5,$B$10:$E$10,0),$B738,$C738,$D738,$E738)*CC$6+CC738*CC$7&lt;CC$2,CC$3*CC$4,0)</f>
        <v>0</v>
      </c>
      <c r="FW738" s="0" t="n">
        <f aca="false">IF(CHOOSE(MATCH(CD$5,$B$10:$E$10,0),$B738,$C738,$D738,$E738)*CD$6+CD738*CD$7&lt;CD$2,CD$3*CD$4,0)</f>
        <v>0</v>
      </c>
      <c r="FX738" s="0" t="n">
        <f aca="false">IF(CHOOSE(MATCH(CE$5,$B$10:$E$10,0),$B738,$C738,$D738,$E738)*CE$6+CE738*CE$7&lt;CE$2,CE$3*CE$4,0)</f>
        <v>0</v>
      </c>
      <c r="FY738" s="0" t="n">
        <f aca="false">IF(CHOOSE(MATCH(CF$5,$B$10:$E$10,0),$B738,$C738,$D738,$E738)*CF$6+CF738*CF$7&lt;CF$2,CF$3*CF$4,0)</f>
        <v>0</v>
      </c>
      <c r="FZ738" s="0" t="n">
        <f aca="false">IF(CHOOSE(MATCH(CG$5,$B$10:$E$10,0),$B738,$C738,$D738,$E738)*CG$6+CG738*CG$7&lt;CG$2,CG$3*CG$4,0)</f>
        <v>0</v>
      </c>
      <c r="GA738" s="0" t="n">
        <f aca="false">IF(CHOOSE(MATCH(CH$5,$B$10:$E$10,0),$B738,$C738,$D738,$E738)*CH$6+CH738*CH$7&lt;CH$2,CH$3*CH$4,0)</f>
        <v>0</v>
      </c>
      <c r="GB738" s="0" t="n">
        <f aca="false">IF(CHOOSE(MATCH(CI$5,$B$10:$E$10,0),$B738,$C738,$D738,$E738)*CI$6+CI738*CI$7&lt;CI$2,CI$3*CI$4,0)</f>
        <v>0</v>
      </c>
      <c r="GC738" s="0" t="n">
        <f aca="false">IF(CHOOSE(MATCH(CJ$5,$B$10:$E$10,0),$B738,$C738,$D738,$E738)*CJ$6+CJ738*CJ$7&lt;CJ$2,CJ$3*CJ$4,0)</f>
        <v>0</v>
      </c>
      <c r="GD738" s="0" t="n">
        <f aca="false">IF(CHOOSE(MATCH(CK$5,$B$10:$E$10,0),$B738,$C738,$D738,$E738)*CK$6+CK738*CK$7&lt;CK$2,CK$3*CK$4,0)</f>
        <v>0</v>
      </c>
      <c r="GE738" s="0" t="n">
        <f aca="false">IF(CHOOSE(MATCH(CL$5,$B$10:$E$10,0),$B738,$C738,$D738,$E738)*CL$6+CL738*CL$7&lt;CL$2,CL$3*CL$4,0)</f>
        <v>0</v>
      </c>
      <c r="GF738" s="0" t="n">
        <f aca="false">IF(CHOOSE(MATCH(CM$5,$B$10:$E$10,0),$B738,$C738,$D738,$E738)*CM$6+CM738*CM$7&lt;CM$2,CM$3*CM$4,0)</f>
        <v>0</v>
      </c>
      <c r="GG738" s="0" t="n">
        <f aca="false">IF(CHOOSE(MATCH(CN$5,$B$10:$E$10,0),$B738,$C738,$D738,$E738)*CN$6+CN738*CN$7&lt;CN$2,CN$3*CN$4,0)</f>
        <v>0</v>
      </c>
      <c r="GH738" s="0" t="n">
        <f aca="false">IF(CHOOSE(MATCH(CO$5,$B$10:$E$10,0),$B738,$C738,$D738,$E738)*CO$6+CO738*CO$7&lt;CO$2,CO$3*CO$4,0)</f>
        <v>0</v>
      </c>
      <c r="GI738" s="0" t="n">
        <f aca="false">IF(CHOOSE(MATCH(CP$5,$B$10:$E$10,0),$B738,$C738,$D738,$E738)*CP$6+CP738*CP$7&lt;CP$2,CP$3*CP$4,0)</f>
        <v>0</v>
      </c>
      <c r="GJ738" s="0" t="n">
        <f aca="false">IF(CHOOSE(MATCH(CQ$5,$B$10:$E$10,0),$B738,$C738,$D738,$E738)*CQ$6+CQ738*CQ$7&lt;CQ$2,CQ$3*CQ$4,0)</f>
        <v>0</v>
      </c>
      <c r="GK738" s="0" t="n">
        <f aca="false">IF(CHOOSE(MATCH(CR$5,$B$10:$E$10,0),$B738,$C738,$D738,$E738)*CR$6+CR738*CR$7&lt;CR$2,CR$3*CR$4,0)</f>
        <v>0</v>
      </c>
      <c r="GL738" s="0" t="n">
        <f aca="false">IF(CHOOSE(MATCH(CS$5,$B$10:$E$10,0),$B738,$C738,$D738,$E738)*CS$6+CS738*CS$7&lt;CS$2,CS$3*CS$4,0)</f>
        <v>0</v>
      </c>
      <c r="GM738" s="0" t="n">
        <f aca="false">IF(CHOOSE(MATCH(CT$5,$B$10:$E$10,0),$B738,$C738,$D738,$E738)*CT$6+CT738*CT$7&lt;CT$2,CT$3*CT$4,0)</f>
        <v>0</v>
      </c>
      <c r="GN738" s="0" t="n">
        <f aca="false">IF(CHOOSE(MATCH(CU$5,$B$10:$E$10,0),$B738,$C738,$D738,$E738)*CU$6+CU738*CU$7&lt;CU$2,CU$3*CU$4,0)</f>
        <v>0</v>
      </c>
      <c r="GO738" s="0" t="n">
        <f aca="false">IF(CHOOSE(MATCH(CV$5,$B$10:$E$10,0),$B738,$C738,$D738,$E738)*CV$6+CV738*CV$7&lt;CV$2,CV$3*CV$4,0)</f>
        <v>0</v>
      </c>
      <c r="GP738" s="0" t="n">
        <f aca="false">IF(CHOOSE(MATCH(CW$5,$B$10:$E$10,0),$B738,$C738,$D738,$E738)*CW$6+CW738*CW$7&lt;CW$2,CW$3*CW$4,0)</f>
        <v>0</v>
      </c>
      <c r="GQ738" s="0" t="n">
        <f aca="false">IF(CHOOSE(MATCH(CX$5,$B$10:$E$10,0),$B738,$C738,$D738,$E738)*CX$6+CX738*CX$7&lt;CX$2,CX$3*CX$4,0)</f>
        <v>0</v>
      </c>
      <c r="GS738" s="0" t="n">
        <f aca="false">SUM(CZ738:GQ738)</f>
        <v>0</v>
      </c>
      <c r="GT738" s="0" t="n">
        <f aca="false">IF(GS738&gt;$GS$6,1,0)</f>
        <v>0</v>
      </c>
    </row>
    <row r="739" customFormat="false" ht="14" hidden="false" customHeight="false" outlineLevel="0" collapsed="false">
      <c r="A739" s="0" t="n">
        <v>729</v>
      </c>
      <c r="B739" s="0" t="n">
        <v>-0.197030169321511</v>
      </c>
      <c r="C739" s="0" t="n">
        <v>0.218003138506129</v>
      </c>
      <c r="D739" s="0" t="n">
        <v>-0.0704181101832289</v>
      </c>
      <c r="E739" s="0" t="n">
        <v>0.771537942089563</v>
      </c>
      <c r="G739" s="0" t="n">
        <v>0.496349912282312</v>
      </c>
      <c r="H739" s="0" t="n">
        <v>1.32403556563077</v>
      </c>
      <c r="I739" s="0" t="n">
        <v>0.275672391580883</v>
      </c>
      <c r="J739" s="0" t="n">
        <v>0.502849388794857</v>
      </c>
      <c r="K739" s="0" t="n">
        <v>0.359448222297942</v>
      </c>
      <c r="L739" s="0" t="n">
        <v>-0.231273133977083</v>
      </c>
      <c r="M739" s="0" t="n">
        <v>-1.09418579086196</v>
      </c>
      <c r="N739" s="0" t="n">
        <v>0.664415438222932</v>
      </c>
      <c r="O739" s="0" t="n">
        <v>-0.384864051738987</v>
      </c>
      <c r="P739" s="0" t="n">
        <v>-0.560032731300453</v>
      </c>
      <c r="Q739" s="0" t="n">
        <v>0.234496155826491</v>
      </c>
      <c r="R739" s="0" t="n">
        <v>0.650741185381776</v>
      </c>
      <c r="S739" s="0" t="n">
        <v>-0.393114305552444</v>
      </c>
      <c r="T739" s="0" t="n">
        <v>-1.13228452391922</v>
      </c>
      <c r="U739" s="0" t="n">
        <v>-0.757815996621503</v>
      </c>
      <c r="V739" s="0" t="n">
        <v>-0.170224438988953</v>
      </c>
      <c r="W739" s="0" t="n">
        <v>-0.315471879730467</v>
      </c>
      <c r="X739" s="0" t="n">
        <v>-0.901961811905494</v>
      </c>
      <c r="Y739" s="0" t="n">
        <v>-0.480060862173559</v>
      </c>
      <c r="Z739" s="0" t="n">
        <v>-0.394519474866684</v>
      </c>
      <c r="AA739" s="0" t="n">
        <v>-0.826930772745982</v>
      </c>
      <c r="AB739" s="0" t="n">
        <v>0.211907718039583</v>
      </c>
      <c r="AC739" s="0" t="n">
        <v>0.453192114946432</v>
      </c>
      <c r="AD739" s="0" t="n">
        <v>1.64082848641556</v>
      </c>
      <c r="AE739" s="0" t="n">
        <v>-0.614113560004626</v>
      </c>
      <c r="AF739" s="0" t="n">
        <v>-2.13256498682313</v>
      </c>
      <c r="AG739" s="0" t="n">
        <v>0.62663275457453</v>
      </c>
      <c r="AH739" s="0" t="n">
        <v>1.81541508936789</v>
      </c>
      <c r="AI739" s="0" t="n">
        <v>0.973691385297571</v>
      </c>
      <c r="AJ739" s="0" t="n">
        <v>1.23671497931355</v>
      </c>
      <c r="AK739" s="0" t="n">
        <v>-0.954573806666303</v>
      </c>
      <c r="AL739" s="0" t="n">
        <v>-1.04353375718347</v>
      </c>
      <c r="AM739" s="0" t="n">
        <v>0.828870270197513</v>
      </c>
      <c r="AN739" s="0" t="n">
        <v>0.0980367076408584</v>
      </c>
      <c r="AO739" s="0" t="n">
        <v>-0.151470658238395</v>
      </c>
      <c r="AP739" s="0" t="n">
        <v>-0.569004896533443</v>
      </c>
      <c r="AQ739" s="0" t="n">
        <v>0.874945271789329</v>
      </c>
      <c r="AR739" s="0" t="n">
        <v>-0.109573647932848</v>
      </c>
      <c r="AS739" s="0" t="n">
        <v>-0.999200437945547</v>
      </c>
      <c r="AT739" s="0" t="n">
        <v>0.526692929270212</v>
      </c>
      <c r="AU739" s="0" t="n">
        <v>1.18574007501593</v>
      </c>
      <c r="AV739" s="0" t="n">
        <v>-1.03330421552528</v>
      </c>
      <c r="AW739" s="0" t="n">
        <v>0.539832853974076</v>
      </c>
      <c r="AX739" s="0" t="n">
        <v>-1.51358563016402</v>
      </c>
      <c r="AY739" s="0" t="n">
        <v>-1.27941575556179</v>
      </c>
      <c r="AZ739" s="0" t="n">
        <v>0.242130226979498</v>
      </c>
      <c r="BA739" s="0" t="n">
        <v>1.90794708032627</v>
      </c>
      <c r="BB739" s="0" t="n">
        <v>0.709160303813405</v>
      </c>
      <c r="BC739" s="0" t="n">
        <v>0.334262040269095</v>
      </c>
      <c r="BD739" s="0" t="n">
        <v>0.993295543594286</v>
      </c>
      <c r="BE739" s="0" t="n">
        <v>0.424887502958882</v>
      </c>
      <c r="BF739" s="0" t="n">
        <v>0.287611783278408</v>
      </c>
      <c r="BG739" s="0" t="n">
        <v>0.432351043855306</v>
      </c>
      <c r="BH739" s="0" t="n">
        <v>0.829948021419114</v>
      </c>
      <c r="BI739" s="0" t="n">
        <v>-1.57086105900817</v>
      </c>
      <c r="BJ739" s="0" t="n">
        <v>-0.674657485433272</v>
      </c>
      <c r="BK739" s="0" t="n">
        <v>-0.0743102646083571</v>
      </c>
      <c r="BL739" s="0" t="n">
        <v>0.67101154854754</v>
      </c>
      <c r="BM739" s="0" t="n">
        <v>0.282352630165406</v>
      </c>
      <c r="BN739" s="0" t="n">
        <v>1.17407807920245</v>
      </c>
      <c r="BO739" s="0" t="n">
        <v>-0.989916770777199</v>
      </c>
      <c r="BP739" s="0" t="n">
        <v>0.23756342670822</v>
      </c>
      <c r="BQ739" s="0" t="n">
        <v>-0.385851990358788</v>
      </c>
      <c r="BR739" s="0" t="n">
        <v>0.727777660358697</v>
      </c>
      <c r="BS739" s="0" t="n">
        <v>-0.199172518478008</v>
      </c>
      <c r="BT739" s="0" t="n">
        <v>-0.338309291691985</v>
      </c>
      <c r="BU739" s="0" t="n">
        <v>-0.189194224731182</v>
      </c>
      <c r="BV739" s="0" t="n">
        <v>-0.905183696886525</v>
      </c>
      <c r="BW739" s="0" t="n">
        <v>0.69925931711623</v>
      </c>
      <c r="BX739" s="0" t="n">
        <v>-1.45380454341648</v>
      </c>
      <c r="BY739" s="0" t="n">
        <v>0.673410340823466</v>
      </c>
      <c r="BZ739" s="0" t="n">
        <v>-1.16498313218472</v>
      </c>
      <c r="CA739" s="0" t="n">
        <v>-0.0229135821427917</v>
      </c>
      <c r="CB739" s="0" t="n">
        <v>-0.391379444408813</v>
      </c>
      <c r="CC739" s="0" t="n">
        <v>-1.16227283797343</v>
      </c>
      <c r="CD739" s="0" t="n">
        <v>0.135780737764435</v>
      </c>
      <c r="CE739" s="0" t="n">
        <v>-1.20212234833161</v>
      </c>
      <c r="CF739" s="0" t="n">
        <v>-3.74158844351768</v>
      </c>
      <c r="CG739" s="0" t="n">
        <v>0.657373675494455</v>
      </c>
      <c r="CH739" s="0" t="n">
        <v>3.86535248253494E-005</v>
      </c>
      <c r="CI739" s="0" t="n">
        <v>-0.860898126120446</v>
      </c>
      <c r="CJ739" s="0" t="n">
        <v>1.60403033078183</v>
      </c>
      <c r="CK739" s="0" t="n">
        <v>0.0834415914141573</v>
      </c>
      <c r="CL739" s="0" t="n">
        <v>0.562271225135191</v>
      </c>
      <c r="CM739" s="0" t="n">
        <v>-0.11865950000356</v>
      </c>
      <c r="CN739" s="0" t="n">
        <v>0.190518676390639</v>
      </c>
      <c r="CO739" s="0" t="n">
        <v>-1.06365632746019</v>
      </c>
      <c r="CP739" s="0" t="n">
        <v>-0.698967141943285</v>
      </c>
      <c r="CQ739" s="0" t="n">
        <v>-0.845923295855755</v>
      </c>
      <c r="CR739" s="0" t="n">
        <v>-1.35422396851936</v>
      </c>
      <c r="CS739" s="0" t="n">
        <v>-1.28376314023626</v>
      </c>
      <c r="CT739" s="0" t="n">
        <v>0.423045776187792</v>
      </c>
      <c r="CU739" s="0" t="n">
        <v>0.718239334673854</v>
      </c>
      <c r="CV739" s="0" t="n">
        <v>0.887805526872398</v>
      </c>
      <c r="CW739" s="0" t="n">
        <v>1.57402155309683</v>
      </c>
      <c r="CX739" s="0" t="n">
        <v>-0.647908109385753</v>
      </c>
      <c r="CZ739" s="0" t="n">
        <f aca="false">IF(CHOOSE(MATCH(G$5,$B$10:$E$10,0),$B739,$C739,$D739,$E739)*G$6+G739*G$7&lt;G$2,G$3*G$4,0)</f>
        <v>0</v>
      </c>
      <c r="DA739" s="0" t="n">
        <f aca="false">IF(CHOOSE(MATCH(H$5,$B$10:$E$10,0),$B739,$C739,$D739,$E739)*H$6+H739*H$7&lt;H$2,H$3*H$4,0)</f>
        <v>0</v>
      </c>
      <c r="DB739" s="0" t="n">
        <f aca="false">IF(CHOOSE(MATCH(I$5,$B$10:$E$10,0),$B739,$C739,$D739,$E739)*I$6+I739*I$7&lt;I$2,I$3*I$4,0)</f>
        <v>0</v>
      </c>
      <c r="DC739" s="0" t="n">
        <f aca="false">IF(CHOOSE(MATCH(J$5,$B$10:$E$10,0),$B739,$C739,$D739,$E739)*J$6+J739*J$7&lt;J$2,J$3*J$4,0)</f>
        <v>0</v>
      </c>
      <c r="DD739" s="0" t="n">
        <f aca="false">IF(CHOOSE(MATCH(K$5,$B$10:$E$10,0),$B739,$C739,$D739,$E739)*K$6+K739*K$7&lt;K$2,K$3*K$4,0)</f>
        <v>0</v>
      </c>
      <c r="DE739" s="0" t="n">
        <f aca="false">IF(CHOOSE(MATCH(L$5,$B$10:$E$10,0),$B739,$C739,$D739,$E739)*L$6+L739*L$7&lt;L$2,L$3*L$4,0)</f>
        <v>0</v>
      </c>
      <c r="DF739" s="0" t="n">
        <f aca="false">IF(CHOOSE(MATCH(M$5,$B$10:$E$10,0),$B739,$C739,$D739,$E739)*M$6+M739*M$7&lt;M$2,M$3*M$4,0)</f>
        <v>0</v>
      </c>
      <c r="DG739" s="0" t="n">
        <f aca="false">IF(CHOOSE(MATCH(N$5,$B$10:$E$10,0),$B739,$C739,$D739,$E739)*N$6+N739*N$7&lt;N$2,N$3*N$4,0)</f>
        <v>0</v>
      </c>
      <c r="DH739" s="0" t="n">
        <f aca="false">IF(CHOOSE(MATCH(O$5,$B$10:$E$10,0),$B739,$C739,$D739,$E739)*O$6+O739*O$7&lt;O$2,O$3*O$4,0)</f>
        <v>0</v>
      </c>
      <c r="DI739" s="0" t="n">
        <f aca="false">IF(CHOOSE(MATCH(P$5,$B$10:$E$10,0),$B739,$C739,$D739,$E739)*P$6+P739*P$7&lt;P$2,P$3*P$4,0)</f>
        <v>0</v>
      </c>
      <c r="DJ739" s="0" t="n">
        <f aca="false">IF(CHOOSE(MATCH(Q$5,$B$10:$E$10,0),$B739,$C739,$D739,$E739)*Q$6+Q739*Q$7&lt;Q$2,Q$3*Q$4,0)</f>
        <v>0</v>
      </c>
      <c r="DK739" s="0" t="n">
        <f aca="false">IF(CHOOSE(MATCH(R$5,$B$10:$E$10,0),$B739,$C739,$D739,$E739)*R$6+R739*R$7&lt;R$2,R$3*R$4,0)</f>
        <v>0</v>
      </c>
      <c r="DL739" s="0" t="n">
        <f aca="false">IF(CHOOSE(MATCH(S$5,$B$10:$E$10,0),$B739,$C739,$D739,$E739)*S$6+S739*S$7&lt;S$2,S$3*S$4,0)</f>
        <v>0</v>
      </c>
      <c r="DM739" s="0" t="n">
        <f aca="false">IF(CHOOSE(MATCH(T$5,$B$10:$E$10,0),$B739,$C739,$D739,$E739)*T$6+T739*T$7&lt;T$2,T$3*T$4,0)</f>
        <v>0</v>
      </c>
      <c r="DN739" s="0" t="n">
        <f aca="false">IF(CHOOSE(MATCH(U$5,$B$10:$E$10,0),$B739,$C739,$D739,$E739)*U$6+U739*U$7&lt;U$2,U$3*U$4,0)</f>
        <v>0</v>
      </c>
      <c r="DO739" s="0" t="n">
        <f aca="false">IF(CHOOSE(MATCH(V$5,$B$10:$E$10,0),$B739,$C739,$D739,$E739)*V$6+V739*V$7&lt;V$2,V$3*V$4,0)</f>
        <v>0</v>
      </c>
      <c r="DP739" s="0" t="n">
        <f aca="false">IF(CHOOSE(MATCH(W$5,$B$10:$E$10,0),$B739,$C739,$D739,$E739)*W$6+W739*W$7&lt;W$2,W$3*W$4,0)</f>
        <v>0</v>
      </c>
      <c r="DQ739" s="0" t="n">
        <f aca="false">IF(CHOOSE(MATCH(X$5,$B$10:$E$10,0),$B739,$C739,$D739,$E739)*X$6+X739*X$7&lt;X$2,X$3*X$4,0)</f>
        <v>0</v>
      </c>
      <c r="DR739" s="0" t="n">
        <f aca="false">IF(CHOOSE(MATCH(Y$5,$B$10:$E$10,0),$B739,$C739,$D739,$E739)*Y$6+Y739*Y$7&lt;Y$2,Y$3*Y$4,0)</f>
        <v>0</v>
      </c>
      <c r="DS739" s="0" t="n">
        <f aca="false">IF(CHOOSE(MATCH(Z$5,$B$10:$E$10,0),$B739,$C739,$D739,$E739)*Z$6+Z739*Z$7&lt;Z$2,Z$3*Z$4,0)</f>
        <v>0</v>
      </c>
      <c r="DT739" s="0" t="n">
        <f aca="false">IF(CHOOSE(MATCH(AA$5,$B$10:$E$10,0),$B739,$C739,$D739,$E739)*AA$6+AA739*AA$7&lt;AA$2,AA$3*AA$4,0)</f>
        <v>0</v>
      </c>
      <c r="DU739" s="0" t="n">
        <f aca="false">IF(CHOOSE(MATCH(AB$5,$B$10:$E$10,0),$B739,$C739,$D739,$E739)*AB$6+AB739*AB$7&lt;AB$2,AB$3*AB$4,0)</f>
        <v>0</v>
      </c>
      <c r="DV739" s="0" t="n">
        <f aca="false">IF(CHOOSE(MATCH(AC$5,$B$10:$E$10,0),$B739,$C739,$D739,$E739)*AC$6+AC739*AC$7&lt;AC$2,AC$3*AC$4,0)</f>
        <v>0</v>
      </c>
      <c r="DW739" s="0" t="n">
        <f aca="false">IF(CHOOSE(MATCH(AD$5,$B$10:$E$10,0),$B739,$C739,$D739,$E739)*AD$6+AD739*AD$7&lt;AD$2,AD$3*AD$4,0)</f>
        <v>0</v>
      </c>
      <c r="DX739" s="0" t="n">
        <f aca="false">IF(CHOOSE(MATCH(AE$5,$B$10:$E$10,0),$B739,$C739,$D739,$E739)*AE$6+AE739*AE$7&lt;AE$2,AE$3*AE$4,0)</f>
        <v>0</v>
      </c>
      <c r="DY739" s="0" t="n">
        <f aca="false">IF(CHOOSE(MATCH(AF$5,$B$10:$E$10,0),$B739,$C739,$D739,$E739)*AF$6+AF739*AF$7&lt;AF$2,AF$3*AF$4,0)</f>
        <v>0</v>
      </c>
      <c r="DZ739" s="0" t="n">
        <f aca="false">IF(CHOOSE(MATCH(AG$5,$B$10:$E$10,0),$B739,$C739,$D739,$E739)*AG$6+AG739*AG$7&lt;AG$2,AG$3*AG$4,0)</f>
        <v>0</v>
      </c>
      <c r="EA739" s="0" t="n">
        <f aca="false">IF(CHOOSE(MATCH(AH$5,$B$10:$E$10,0),$B739,$C739,$D739,$E739)*AH$6+AH739*AH$7&lt;AH$2,AH$3*AH$4,0)</f>
        <v>0</v>
      </c>
      <c r="EB739" s="0" t="n">
        <f aca="false">IF(CHOOSE(MATCH(AI$5,$B$10:$E$10,0),$B739,$C739,$D739,$E739)*AI$6+AI739*AI$7&lt;AI$2,AI$3*AI$4,0)</f>
        <v>0</v>
      </c>
      <c r="EC739" s="0" t="n">
        <f aca="false">IF(CHOOSE(MATCH(AJ$5,$B$10:$E$10,0),$B739,$C739,$D739,$E739)*AJ$6+AJ739*AJ$7&lt;AJ$2,AJ$3*AJ$4,0)</f>
        <v>0</v>
      </c>
      <c r="ED739" s="0" t="n">
        <f aca="false">IF(CHOOSE(MATCH(AK$5,$B$10:$E$10,0),$B739,$C739,$D739,$E739)*AK$6+AK739*AK$7&lt;AK$2,AK$3*AK$4,0)</f>
        <v>0</v>
      </c>
      <c r="EE739" s="0" t="n">
        <f aca="false">IF(CHOOSE(MATCH(AL$5,$B$10:$E$10,0),$B739,$C739,$D739,$E739)*AL$6+AL739*AL$7&lt;AL$2,AL$3*AL$4,0)</f>
        <v>0</v>
      </c>
      <c r="EF739" s="0" t="n">
        <f aca="false">IF(CHOOSE(MATCH(AM$5,$B$10:$E$10,0),$B739,$C739,$D739,$E739)*AM$6+AM739*AM$7&lt;AM$2,AM$3*AM$4,0)</f>
        <v>0</v>
      </c>
      <c r="EG739" s="0" t="n">
        <f aca="false">IF(CHOOSE(MATCH(AN$5,$B$10:$E$10,0),$B739,$C739,$D739,$E739)*AN$6+AN739*AN$7&lt;AN$2,AN$3*AN$4,0)</f>
        <v>0</v>
      </c>
      <c r="EH739" s="0" t="n">
        <f aca="false">IF(CHOOSE(MATCH(AO$5,$B$10:$E$10,0),$B739,$C739,$D739,$E739)*AO$6+AO739*AO$7&lt;AO$2,AO$3*AO$4,0)</f>
        <v>0</v>
      </c>
      <c r="EI739" s="0" t="n">
        <f aca="false">IF(CHOOSE(MATCH(AP$5,$B$10:$E$10,0),$B739,$C739,$D739,$E739)*AP$6+AP739*AP$7&lt;AP$2,AP$3*AP$4,0)</f>
        <v>0</v>
      </c>
      <c r="EJ739" s="0" t="n">
        <f aca="false">IF(CHOOSE(MATCH(AQ$5,$B$10:$E$10,0),$B739,$C739,$D739,$E739)*AQ$6+AQ739*AQ$7&lt;AQ$2,AQ$3*AQ$4,0)</f>
        <v>0</v>
      </c>
      <c r="EK739" s="0" t="n">
        <f aca="false">IF(CHOOSE(MATCH(AR$5,$B$10:$E$10,0),$B739,$C739,$D739,$E739)*AR$6+AR739*AR$7&lt;AR$2,AR$3*AR$4,0)</f>
        <v>0</v>
      </c>
      <c r="EL739" s="0" t="n">
        <f aca="false">IF(CHOOSE(MATCH(AS$5,$B$10:$E$10,0),$B739,$C739,$D739,$E739)*AS$6+AS739*AS$7&lt;AS$2,AS$3*AS$4,0)</f>
        <v>0</v>
      </c>
      <c r="EM739" s="0" t="n">
        <f aca="false">IF(CHOOSE(MATCH(AT$5,$B$10:$E$10,0),$B739,$C739,$D739,$E739)*AT$6+AT739*AT$7&lt;AT$2,AT$3*AT$4,0)</f>
        <v>0</v>
      </c>
      <c r="EN739" s="0" t="n">
        <f aca="false">IF(CHOOSE(MATCH(AU$5,$B$10:$E$10,0),$B739,$C739,$D739,$E739)*AU$6+AU739*AU$7&lt;AU$2,AU$3*AU$4,0)</f>
        <v>0</v>
      </c>
      <c r="EO739" s="0" t="n">
        <f aca="false">IF(CHOOSE(MATCH(AV$5,$B$10:$E$10,0),$B739,$C739,$D739,$E739)*AV$6+AV739*AV$7&lt;AV$2,AV$3*AV$4,0)</f>
        <v>0</v>
      </c>
      <c r="EP739" s="0" t="n">
        <f aca="false">IF(CHOOSE(MATCH(AW$5,$B$10:$E$10,0),$B739,$C739,$D739,$E739)*AW$6+AW739*AW$7&lt;AW$2,AW$3*AW$4,0)</f>
        <v>0</v>
      </c>
      <c r="EQ739" s="0" t="n">
        <f aca="false">IF(CHOOSE(MATCH(AX$5,$B$10:$E$10,0),$B739,$C739,$D739,$E739)*AX$6+AX739*AX$7&lt;AX$2,AX$3*AX$4,0)</f>
        <v>0</v>
      </c>
      <c r="ER739" s="0" t="n">
        <f aca="false">IF(CHOOSE(MATCH(AY$5,$B$10:$E$10,0),$B739,$C739,$D739,$E739)*AY$6+AY739*AY$7&lt;AY$2,AY$3*AY$4,0)</f>
        <v>0</v>
      </c>
      <c r="ES739" s="0" t="n">
        <f aca="false">IF(CHOOSE(MATCH(AZ$5,$B$10:$E$10,0),$B739,$C739,$D739,$E739)*AZ$6+AZ739*AZ$7&lt;AZ$2,AZ$3*AZ$4,0)</f>
        <v>0</v>
      </c>
      <c r="ET739" s="0" t="n">
        <f aca="false">IF(CHOOSE(MATCH(BA$5,$B$10:$E$10,0),$B739,$C739,$D739,$E739)*BA$6+BA739*BA$7&lt;BA$2,BA$3*BA$4,0)</f>
        <v>0</v>
      </c>
      <c r="EU739" s="0" t="n">
        <f aca="false">IF(CHOOSE(MATCH(BB$5,$B$10:$E$10,0),$B739,$C739,$D739,$E739)*BB$6+BB739*BB$7&lt;BB$2,BB$3*BB$4,0)</f>
        <v>0</v>
      </c>
      <c r="EV739" s="0" t="n">
        <f aca="false">IF(CHOOSE(MATCH(BC$5,$B$10:$E$10,0),$B739,$C739,$D739,$E739)*BC$6+BC739*BC$7&lt;BC$2,BC$3*BC$4,0)</f>
        <v>0</v>
      </c>
      <c r="EW739" s="0" t="n">
        <f aca="false">IF(CHOOSE(MATCH(BD$5,$B$10:$E$10,0),$B739,$C739,$D739,$E739)*BD$6+BD739*BD$7&lt;BD$2,BD$3*BD$4,0)</f>
        <v>0</v>
      </c>
      <c r="EX739" s="0" t="n">
        <f aca="false">IF(CHOOSE(MATCH(BE$5,$B$10:$E$10,0),$B739,$C739,$D739,$E739)*BE$6+BE739*BE$7&lt;BE$2,BE$3*BE$4,0)</f>
        <v>0</v>
      </c>
      <c r="EY739" s="0" t="n">
        <f aca="false">IF(CHOOSE(MATCH(BF$5,$B$10:$E$10,0),$B739,$C739,$D739,$E739)*BF$6+BF739*BF$7&lt;BF$2,BF$3*BF$4,0)</f>
        <v>0</v>
      </c>
      <c r="EZ739" s="0" t="n">
        <f aca="false">IF(CHOOSE(MATCH(BG$5,$B$10:$E$10,0),$B739,$C739,$D739,$E739)*BG$6+BG739*BG$7&lt;BG$2,BG$3*BG$4,0)</f>
        <v>0</v>
      </c>
      <c r="FA739" s="0" t="n">
        <f aca="false">IF(CHOOSE(MATCH(BH$5,$B$10:$E$10,0),$B739,$C739,$D739,$E739)*BH$6+BH739*BH$7&lt;BH$2,BH$3*BH$4,0)</f>
        <v>0</v>
      </c>
      <c r="FB739" s="0" t="n">
        <f aca="false">IF(CHOOSE(MATCH(BI$5,$B$10:$E$10,0),$B739,$C739,$D739,$E739)*BI$6+BI739*BI$7&lt;BI$2,BI$3*BI$4,0)</f>
        <v>0</v>
      </c>
      <c r="FC739" s="0" t="n">
        <f aca="false">IF(CHOOSE(MATCH(BJ$5,$B$10:$E$10,0),$B739,$C739,$D739,$E739)*BJ$6+BJ739*BJ$7&lt;BJ$2,BJ$3*BJ$4,0)</f>
        <v>0</v>
      </c>
      <c r="FD739" s="0" t="n">
        <f aca="false">IF(CHOOSE(MATCH(BK$5,$B$10:$E$10,0),$B739,$C739,$D739,$E739)*BK$6+BK739*BK$7&lt;BK$2,BK$3*BK$4,0)</f>
        <v>0</v>
      </c>
      <c r="FE739" s="0" t="n">
        <f aca="false">IF(CHOOSE(MATCH(BL$5,$B$10:$E$10,0),$B739,$C739,$D739,$E739)*BL$6+BL739*BL$7&lt;BL$2,BL$3*BL$4,0)</f>
        <v>0</v>
      </c>
      <c r="FF739" s="0" t="n">
        <f aca="false">IF(CHOOSE(MATCH(BM$5,$B$10:$E$10,0),$B739,$C739,$D739,$E739)*BM$6+BM739*BM$7&lt;BM$2,BM$3*BM$4,0)</f>
        <v>0</v>
      </c>
      <c r="FG739" s="0" t="n">
        <f aca="false">IF(CHOOSE(MATCH(BN$5,$B$10:$E$10,0),$B739,$C739,$D739,$E739)*BN$6+BN739*BN$7&lt;BN$2,BN$3*BN$4,0)</f>
        <v>0</v>
      </c>
      <c r="FH739" s="0" t="n">
        <f aca="false">IF(CHOOSE(MATCH(BO$5,$B$10:$E$10,0),$B739,$C739,$D739,$E739)*BO$6+BO739*BO$7&lt;BO$2,BO$3*BO$4,0)</f>
        <v>0</v>
      </c>
      <c r="FI739" s="0" t="n">
        <f aca="false">IF(CHOOSE(MATCH(BP$5,$B$10:$E$10,0),$B739,$C739,$D739,$E739)*BP$6+BP739*BP$7&lt;BP$2,BP$3*BP$4,0)</f>
        <v>0</v>
      </c>
      <c r="FJ739" s="0" t="n">
        <f aca="false">IF(CHOOSE(MATCH(BQ$5,$B$10:$E$10,0),$B739,$C739,$D739,$E739)*BQ$6+BQ739*BQ$7&lt;BQ$2,BQ$3*BQ$4,0)</f>
        <v>0</v>
      </c>
      <c r="FK739" s="0" t="n">
        <f aca="false">IF(CHOOSE(MATCH(BR$5,$B$10:$E$10,0),$B739,$C739,$D739,$E739)*BR$6+BR739*BR$7&lt;BR$2,BR$3*BR$4,0)</f>
        <v>0</v>
      </c>
      <c r="FL739" s="0" t="n">
        <f aca="false">IF(CHOOSE(MATCH(BS$5,$B$10:$E$10,0),$B739,$C739,$D739,$E739)*BS$6+BS739*BS$7&lt;BS$2,BS$3*BS$4,0)</f>
        <v>0</v>
      </c>
      <c r="FM739" s="0" t="n">
        <f aca="false">IF(CHOOSE(MATCH(BT$5,$B$10:$E$10,0),$B739,$C739,$D739,$E739)*BT$6+BT739*BT$7&lt;BT$2,BT$3*BT$4,0)</f>
        <v>0</v>
      </c>
      <c r="FN739" s="0" t="n">
        <f aca="false">IF(CHOOSE(MATCH(BU$5,$B$10:$E$10,0),$B739,$C739,$D739,$E739)*BU$6+BU739*BU$7&lt;BU$2,BU$3*BU$4,0)</f>
        <v>0</v>
      </c>
      <c r="FO739" s="0" t="n">
        <f aca="false">IF(CHOOSE(MATCH(BV$5,$B$10:$E$10,0),$B739,$C739,$D739,$E739)*BV$6+BV739*BV$7&lt;BV$2,BV$3*BV$4,0)</f>
        <v>0</v>
      </c>
      <c r="FP739" s="0" t="n">
        <f aca="false">IF(CHOOSE(MATCH(BW$5,$B$10:$E$10,0),$B739,$C739,$D739,$E739)*BW$6+BW739*BW$7&lt;BW$2,BW$3*BW$4,0)</f>
        <v>0</v>
      </c>
      <c r="FQ739" s="0" t="n">
        <f aca="false">IF(CHOOSE(MATCH(BX$5,$B$10:$E$10,0),$B739,$C739,$D739,$E739)*BX$6+BX739*BX$7&lt;BX$2,BX$3*BX$4,0)</f>
        <v>0</v>
      </c>
      <c r="FR739" s="0" t="n">
        <f aca="false">IF(CHOOSE(MATCH(BY$5,$B$10:$E$10,0),$B739,$C739,$D739,$E739)*BY$6+BY739*BY$7&lt;BY$2,BY$3*BY$4,0)</f>
        <v>0</v>
      </c>
      <c r="FS739" s="0" t="n">
        <f aca="false">IF(CHOOSE(MATCH(BZ$5,$B$10:$E$10,0),$B739,$C739,$D739,$E739)*BZ$6+BZ739*BZ$7&lt;BZ$2,BZ$3*BZ$4,0)</f>
        <v>0</v>
      </c>
      <c r="FT739" s="0" t="n">
        <f aca="false">IF(CHOOSE(MATCH(CA$5,$B$10:$E$10,0),$B739,$C739,$D739,$E739)*CA$6+CA739*CA$7&lt;CA$2,CA$3*CA$4,0)</f>
        <v>0</v>
      </c>
      <c r="FU739" s="0" t="n">
        <f aca="false">IF(CHOOSE(MATCH(CB$5,$B$10:$E$10,0),$B739,$C739,$D739,$E739)*CB$6+CB739*CB$7&lt;CB$2,CB$3*CB$4,0)</f>
        <v>0</v>
      </c>
      <c r="FV739" s="0" t="n">
        <f aca="false">IF(CHOOSE(MATCH(CC$5,$B$10:$E$10,0),$B739,$C739,$D739,$E739)*CC$6+CC739*CC$7&lt;CC$2,CC$3*CC$4,0)</f>
        <v>0</v>
      </c>
      <c r="FW739" s="0" t="n">
        <f aca="false">IF(CHOOSE(MATCH(CD$5,$B$10:$E$10,0),$B739,$C739,$D739,$E739)*CD$6+CD739*CD$7&lt;CD$2,CD$3*CD$4,0)</f>
        <v>0</v>
      </c>
      <c r="FX739" s="0" t="n">
        <f aca="false">IF(CHOOSE(MATCH(CE$5,$B$10:$E$10,0),$B739,$C739,$D739,$E739)*CE$6+CE739*CE$7&lt;CE$2,CE$3*CE$4,0)</f>
        <v>0</v>
      </c>
      <c r="FY739" s="0" t="n">
        <f aca="false">IF(CHOOSE(MATCH(CF$5,$B$10:$E$10,0),$B739,$C739,$D739,$E739)*CF$6+CF739*CF$7&lt;CF$2,CF$3*CF$4,0)</f>
        <v>2.5</v>
      </c>
      <c r="FZ739" s="0" t="n">
        <f aca="false">IF(CHOOSE(MATCH(CG$5,$B$10:$E$10,0),$B739,$C739,$D739,$E739)*CG$6+CG739*CG$7&lt;CG$2,CG$3*CG$4,0)</f>
        <v>0</v>
      </c>
      <c r="GA739" s="0" t="n">
        <f aca="false">IF(CHOOSE(MATCH(CH$5,$B$10:$E$10,0),$B739,$C739,$D739,$E739)*CH$6+CH739*CH$7&lt;CH$2,CH$3*CH$4,0)</f>
        <v>0</v>
      </c>
      <c r="GB739" s="0" t="n">
        <f aca="false">IF(CHOOSE(MATCH(CI$5,$B$10:$E$10,0),$B739,$C739,$D739,$E739)*CI$6+CI739*CI$7&lt;CI$2,CI$3*CI$4,0)</f>
        <v>0</v>
      </c>
      <c r="GC739" s="0" t="n">
        <f aca="false">IF(CHOOSE(MATCH(CJ$5,$B$10:$E$10,0),$B739,$C739,$D739,$E739)*CJ$6+CJ739*CJ$7&lt;CJ$2,CJ$3*CJ$4,0)</f>
        <v>0</v>
      </c>
      <c r="GD739" s="0" t="n">
        <f aca="false">IF(CHOOSE(MATCH(CK$5,$B$10:$E$10,0),$B739,$C739,$D739,$E739)*CK$6+CK739*CK$7&lt;CK$2,CK$3*CK$4,0)</f>
        <v>0</v>
      </c>
      <c r="GE739" s="0" t="n">
        <f aca="false">IF(CHOOSE(MATCH(CL$5,$B$10:$E$10,0),$B739,$C739,$D739,$E739)*CL$6+CL739*CL$7&lt;CL$2,CL$3*CL$4,0)</f>
        <v>0</v>
      </c>
      <c r="GF739" s="0" t="n">
        <f aca="false">IF(CHOOSE(MATCH(CM$5,$B$10:$E$10,0),$B739,$C739,$D739,$E739)*CM$6+CM739*CM$7&lt;CM$2,CM$3*CM$4,0)</f>
        <v>0</v>
      </c>
      <c r="GG739" s="0" t="n">
        <f aca="false">IF(CHOOSE(MATCH(CN$5,$B$10:$E$10,0),$B739,$C739,$D739,$E739)*CN$6+CN739*CN$7&lt;CN$2,CN$3*CN$4,0)</f>
        <v>0</v>
      </c>
      <c r="GH739" s="0" t="n">
        <f aca="false">IF(CHOOSE(MATCH(CO$5,$B$10:$E$10,0),$B739,$C739,$D739,$E739)*CO$6+CO739*CO$7&lt;CO$2,CO$3*CO$4,0)</f>
        <v>0</v>
      </c>
      <c r="GI739" s="0" t="n">
        <f aca="false">IF(CHOOSE(MATCH(CP$5,$B$10:$E$10,0),$B739,$C739,$D739,$E739)*CP$6+CP739*CP$7&lt;CP$2,CP$3*CP$4,0)</f>
        <v>0</v>
      </c>
      <c r="GJ739" s="0" t="n">
        <f aca="false">IF(CHOOSE(MATCH(CQ$5,$B$10:$E$10,0),$B739,$C739,$D739,$E739)*CQ$6+CQ739*CQ$7&lt;CQ$2,CQ$3*CQ$4,0)</f>
        <v>0</v>
      </c>
      <c r="GK739" s="0" t="n">
        <f aca="false">IF(CHOOSE(MATCH(CR$5,$B$10:$E$10,0),$B739,$C739,$D739,$E739)*CR$6+CR739*CR$7&lt;CR$2,CR$3*CR$4,0)</f>
        <v>0</v>
      </c>
      <c r="GL739" s="0" t="n">
        <f aca="false">IF(CHOOSE(MATCH(CS$5,$B$10:$E$10,0),$B739,$C739,$D739,$E739)*CS$6+CS739*CS$7&lt;CS$2,CS$3*CS$4,0)</f>
        <v>0</v>
      </c>
      <c r="GM739" s="0" t="n">
        <f aca="false">IF(CHOOSE(MATCH(CT$5,$B$10:$E$10,0),$B739,$C739,$D739,$E739)*CT$6+CT739*CT$7&lt;CT$2,CT$3*CT$4,0)</f>
        <v>0</v>
      </c>
      <c r="GN739" s="0" t="n">
        <f aca="false">IF(CHOOSE(MATCH(CU$5,$B$10:$E$10,0),$B739,$C739,$D739,$E739)*CU$6+CU739*CU$7&lt;CU$2,CU$3*CU$4,0)</f>
        <v>0</v>
      </c>
      <c r="GO739" s="0" t="n">
        <f aca="false">IF(CHOOSE(MATCH(CV$5,$B$10:$E$10,0),$B739,$C739,$D739,$E739)*CV$6+CV739*CV$7&lt;CV$2,CV$3*CV$4,0)</f>
        <v>0</v>
      </c>
      <c r="GP739" s="0" t="n">
        <f aca="false">IF(CHOOSE(MATCH(CW$5,$B$10:$E$10,0),$B739,$C739,$D739,$E739)*CW$6+CW739*CW$7&lt;CW$2,CW$3*CW$4,0)</f>
        <v>0</v>
      </c>
      <c r="GQ739" s="0" t="n">
        <f aca="false">IF(CHOOSE(MATCH(CX$5,$B$10:$E$10,0),$B739,$C739,$D739,$E739)*CX$6+CX739*CX$7&lt;CX$2,CX$3*CX$4,0)</f>
        <v>0</v>
      </c>
      <c r="GS739" s="0" t="n">
        <f aca="false">SUM(CZ739:GQ739)</f>
        <v>2.5</v>
      </c>
      <c r="GT739" s="0" t="n">
        <f aca="false">IF(GS739&gt;$GS$6,1,0)</f>
        <v>0</v>
      </c>
    </row>
    <row r="740" customFormat="false" ht="14" hidden="false" customHeight="false" outlineLevel="0" collapsed="false">
      <c r="A740" s="0" t="n">
        <v>730</v>
      </c>
      <c r="B740" s="0" t="n">
        <v>0.475535350778781</v>
      </c>
      <c r="C740" s="0" t="n">
        <v>0.283533855633149</v>
      </c>
      <c r="D740" s="0" t="n">
        <v>-0.410215100124461</v>
      </c>
      <c r="E740" s="0" t="n">
        <v>-1.3446684716954</v>
      </c>
      <c r="G740" s="0" t="n">
        <v>-1.33645244204672</v>
      </c>
      <c r="H740" s="0" t="n">
        <v>-1.5301475286833</v>
      </c>
      <c r="I740" s="0" t="n">
        <v>0.854267909744522</v>
      </c>
      <c r="J740" s="0" t="n">
        <v>1.39232724905014</v>
      </c>
      <c r="K740" s="0" t="n">
        <v>-1.07272398963687</v>
      </c>
      <c r="L740" s="0" t="n">
        <v>0.105264916783199</v>
      </c>
      <c r="M740" s="0" t="n">
        <v>-0.498860117659206</v>
      </c>
      <c r="N740" s="0" t="n">
        <v>-1.54234385263408</v>
      </c>
      <c r="O740" s="0" t="n">
        <v>-0.602699401497375</v>
      </c>
      <c r="P740" s="0" t="n">
        <v>0.986426584859146</v>
      </c>
      <c r="Q740" s="0" t="n">
        <v>-0.783242057877942</v>
      </c>
      <c r="R740" s="0" t="n">
        <v>-0.406372464567539</v>
      </c>
      <c r="S740" s="0" t="n">
        <v>-0.703564637660747</v>
      </c>
      <c r="T740" s="0" t="n">
        <v>-1.7551974451635</v>
      </c>
      <c r="U740" s="0" t="n">
        <v>0.524233882970293</v>
      </c>
      <c r="V740" s="0" t="n">
        <v>-0.18304490367882</v>
      </c>
      <c r="W740" s="0" t="n">
        <v>2.16250555240549</v>
      </c>
      <c r="X740" s="0" t="n">
        <v>3.42726707458496</v>
      </c>
      <c r="Y740" s="0" t="n">
        <v>0.458963995697559</v>
      </c>
      <c r="Z740" s="0" t="n">
        <v>0.334019887304748</v>
      </c>
      <c r="AA740" s="0" t="n">
        <v>1.06608467831393</v>
      </c>
      <c r="AB740" s="0" t="n">
        <v>-0.57693682720128</v>
      </c>
      <c r="AC740" s="0" t="n">
        <v>-1.29926320369123</v>
      </c>
      <c r="AD740" s="0" t="n">
        <v>0.469871110908571</v>
      </c>
      <c r="AE740" s="0" t="n">
        <v>-0.144896148412954</v>
      </c>
      <c r="AF740" s="0" t="n">
        <v>-0.465604443888878</v>
      </c>
      <c r="AG740" s="0" t="n">
        <v>0.222169092012336</v>
      </c>
      <c r="AH740" s="0" t="n">
        <v>-0.244020839090808</v>
      </c>
      <c r="AI740" s="0" t="n">
        <v>0.34244408197992</v>
      </c>
      <c r="AJ740" s="0" t="n">
        <v>0.930244823393878</v>
      </c>
      <c r="AK740" s="0" t="n">
        <v>-0.330946932081133</v>
      </c>
      <c r="AL740" s="0" t="n">
        <v>0.265832795776078</v>
      </c>
      <c r="AM740" s="0" t="n">
        <v>-1.20940285341931</v>
      </c>
      <c r="AN740" s="0" t="n">
        <v>1.66206518770196</v>
      </c>
      <c r="AO740" s="0" t="n">
        <v>1.02060084827826</v>
      </c>
      <c r="AP740" s="0" t="n">
        <v>1.46467300510267</v>
      </c>
      <c r="AQ740" s="0" t="n">
        <v>1.26856548376963</v>
      </c>
      <c r="AR740" s="0" t="n">
        <v>-0.516263298777631</v>
      </c>
      <c r="AS740" s="0" t="n">
        <v>0.73117007559631</v>
      </c>
      <c r="AT740" s="0" t="n">
        <v>1.98740963242017</v>
      </c>
      <c r="AU740" s="0" t="n">
        <v>-1.23869085655315</v>
      </c>
      <c r="AV740" s="0" t="n">
        <v>-0.715963324182667</v>
      </c>
      <c r="AW740" s="0" t="n">
        <v>-0.275592810794478</v>
      </c>
      <c r="AX740" s="0" t="n">
        <v>-0.0776094566390384</v>
      </c>
      <c r="AY740" s="0" t="n">
        <v>0.281875145446975</v>
      </c>
      <c r="AZ740" s="0" t="n">
        <v>0.171233978107921</v>
      </c>
      <c r="BA740" s="0" t="n">
        <v>0.0671775524097029</v>
      </c>
      <c r="BB740" s="0" t="n">
        <v>0.603341732130502</v>
      </c>
      <c r="BC740" s="0" t="n">
        <v>0.523004928254522</v>
      </c>
      <c r="BD740" s="0" t="n">
        <v>-1.0097164704348</v>
      </c>
      <c r="BE740" s="0" t="n">
        <v>1.18373463919852</v>
      </c>
      <c r="BF740" s="0" t="n">
        <v>-0.651498339721002</v>
      </c>
      <c r="BG740" s="0" t="n">
        <v>-0.108650510810548</v>
      </c>
      <c r="BH740" s="0" t="n">
        <v>-0.166578502103221</v>
      </c>
      <c r="BI740" s="0" t="n">
        <v>0.29040393201285</v>
      </c>
      <c r="BJ740" s="0" t="n">
        <v>0.599950453761267</v>
      </c>
      <c r="BK740" s="0" t="n">
        <v>1.88035301107448</v>
      </c>
      <c r="BL740" s="0" t="n">
        <v>-0.276149876299314</v>
      </c>
      <c r="BM740" s="0" t="n">
        <v>-0.0121258381113876</v>
      </c>
      <c r="BN740" s="0" t="n">
        <v>-1.33216417452786</v>
      </c>
      <c r="BO740" s="0" t="n">
        <v>-1.69782197190216</v>
      </c>
      <c r="BP740" s="0" t="n">
        <v>-1.56018359120935</v>
      </c>
      <c r="BQ740" s="0" t="n">
        <v>0.223501501750434</v>
      </c>
      <c r="BR740" s="0" t="n">
        <v>-0.868903953232802</v>
      </c>
      <c r="BS740" s="0" t="n">
        <v>0.196286009668256</v>
      </c>
      <c r="BT740" s="0" t="n">
        <v>-2.13256498682313</v>
      </c>
      <c r="BU740" s="0" t="n">
        <v>1.05895423985203</v>
      </c>
      <c r="BV740" s="0" t="n">
        <v>0.145823833008762</v>
      </c>
      <c r="BW740" s="0" t="n">
        <v>-0.694188884153846</v>
      </c>
      <c r="BX740" s="0" t="n">
        <v>1.66145582625177</v>
      </c>
      <c r="BY740" s="0" t="n">
        <v>0.222325979848392</v>
      </c>
      <c r="BZ740" s="0" t="n">
        <v>0.614760438111262</v>
      </c>
      <c r="CA740" s="0" t="n">
        <v>0.394768449041294</v>
      </c>
      <c r="CB740" s="0" t="n">
        <v>0.901848125067773</v>
      </c>
      <c r="CC740" s="0" t="n">
        <v>-1.39576513902284</v>
      </c>
      <c r="CD740" s="0" t="n">
        <v>1.17529907583958</v>
      </c>
      <c r="CE740" s="0" t="n">
        <v>0.35422999644652</v>
      </c>
      <c r="CF740" s="0" t="n">
        <v>0.240870576817542</v>
      </c>
      <c r="CG740" s="0" t="n">
        <v>-0.138251152748126</v>
      </c>
      <c r="CH740" s="0" t="n">
        <v>2.27324562729336</v>
      </c>
      <c r="CI740" s="0" t="n">
        <v>0.910961261979537</v>
      </c>
      <c r="CJ740" s="0" t="n">
        <v>-0.750800381865702</v>
      </c>
      <c r="CK740" s="0" t="n">
        <v>1.81860741577111</v>
      </c>
      <c r="CL740" s="0" t="n">
        <v>-0.279727601082413</v>
      </c>
      <c r="CM740" s="0" t="n">
        <v>-1.21980065159732</v>
      </c>
      <c r="CN740" s="0" t="n">
        <v>0.539566826773807</v>
      </c>
      <c r="CO740" s="0" t="n">
        <v>1.42852059070719</v>
      </c>
      <c r="CP740" s="0" t="n">
        <v>1.58844159159344</v>
      </c>
      <c r="CQ740" s="0" t="n">
        <v>-0.43562863538682</v>
      </c>
      <c r="CR740" s="0" t="n">
        <v>1.27647354020155</v>
      </c>
      <c r="CS740" s="0" t="n">
        <v>-0.607200263402774</v>
      </c>
      <c r="CT740" s="0" t="n">
        <v>0.32134721550392</v>
      </c>
      <c r="CU740" s="0" t="n">
        <v>0.125595533972955</v>
      </c>
      <c r="CV740" s="0" t="n">
        <v>-1.24116468214197</v>
      </c>
      <c r="CW740" s="0" t="n">
        <v>-1.39111762109678</v>
      </c>
      <c r="CX740" s="0" t="n">
        <v>0.895204266271321</v>
      </c>
      <c r="CZ740" s="0" t="n">
        <f aca="false">IF(CHOOSE(MATCH(G$5,$B$10:$E$10,0),$B740,$C740,$D740,$E740)*G$6+G740*G$7&lt;G$2,G$3*G$4,0)</f>
        <v>0</v>
      </c>
      <c r="DA740" s="0" t="n">
        <f aca="false">IF(CHOOSE(MATCH(H$5,$B$10:$E$10,0),$B740,$C740,$D740,$E740)*H$6+H740*H$7&lt;H$2,H$3*H$4,0)</f>
        <v>0</v>
      </c>
      <c r="DB740" s="0" t="n">
        <f aca="false">IF(CHOOSE(MATCH(I$5,$B$10:$E$10,0),$B740,$C740,$D740,$E740)*I$6+I740*I$7&lt;I$2,I$3*I$4,0)</f>
        <v>0</v>
      </c>
      <c r="DC740" s="0" t="n">
        <f aca="false">IF(CHOOSE(MATCH(J$5,$B$10:$E$10,0),$B740,$C740,$D740,$E740)*J$6+J740*J$7&lt;J$2,J$3*J$4,0)</f>
        <v>0</v>
      </c>
      <c r="DD740" s="0" t="n">
        <f aca="false">IF(CHOOSE(MATCH(K$5,$B$10:$E$10,0),$B740,$C740,$D740,$E740)*K$6+K740*K$7&lt;K$2,K$3*K$4,0)</f>
        <v>0</v>
      </c>
      <c r="DE740" s="0" t="n">
        <f aca="false">IF(CHOOSE(MATCH(L$5,$B$10:$E$10,0),$B740,$C740,$D740,$E740)*L$6+L740*L$7&lt;L$2,L$3*L$4,0)</f>
        <v>0</v>
      </c>
      <c r="DF740" s="0" t="n">
        <f aca="false">IF(CHOOSE(MATCH(M$5,$B$10:$E$10,0),$B740,$C740,$D740,$E740)*M$6+M740*M$7&lt;M$2,M$3*M$4,0)</f>
        <v>0</v>
      </c>
      <c r="DG740" s="0" t="n">
        <f aca="false">IF(CHOOSE(MATCH(N$5,$B$10:$E$10,0),$B740,$C740,$D740,$E740)*N$6+N740*N$7&lt;N$2,N$3*N$4,0)</f>
        <v>0</v>
      </c>
      <c r="DH740" s="0" t="n">
        <f aca="false">IF(CHOOSE(MATCH(O$5,$B$10:$E$10,0),$B740,$C740,$D740,$E740)*O$6+O740*O$7&lt;O$2,O$3*O$4,0)</f>
        <v>0</v>
      </c>
      <c r="DI740" s="0" t="n">
        <f aca="false">IF(CHOOSE(MATCH(P$5,$B$10:$E$10,0),$B740,$C740,$D740,$E740)*P$6+P740*P$7&lt;P$2,P$3*P$4,0)</f>
        <v>0</v>
      </c>
      <c r="DJ740" s="0" t="n">
        <f aca="false">IF(CHOOSE(MATCH(Q$5,$B$10:$E$10,0),$B740,$C740,$D740,$E740)*Q$6+Q740*Q$7&lt;Q$2,Q$3*Q$4,0)</f>
        <v>0</v>
      </c>
      <c r="DK740" s="0" t="n">
        <f aca="false">IF(CHOOSE(MATCH(R$5,$B$10:$E$10,0),$B740,$C740,$D740,$E740)*R$6+R740*R$7&lt;R$2,R$3*R$4,0)</f>
        <v>0</v>
      </c>
      <c r="DL740" s="0" t="n">
        <f aca="false">IF(CHOOSE(MATCH(S$5,$B$10:$E$10,0),$B740,$C740,$D740,$E740)*S$6+S740*S$7&lt;S$2,S$3*S$4,0)</f>
        <v>0</v>
      </c>
      <c r="DM740" s="0" t="n">
        <f aca="false">IF(CHOOSE(MATCH(T$5,$B$10:$E$10,0),$B740,$C740,$D740,$E740)*T$6+T740*T$7&lt;T$2,T$3*T$4,0)</f>
        <v>0</v>
      </c>
      <c r="DN740" s="0" t="n">
        <f aca="false">IF(CHOOSE(MATCH(U$5,$B$10:$E$10,0),$B740,$C740,$D740,$E740)*U$6+U740*U$7&lt;U$2,U$3*U$4,0)</f>
        <v>0</v>
      </c>
      <c r="DO740" s="0" t="n">
        <f aca="false">IF(CHOOSE(MATCH(V$5,$B$10:$E$10,0),$B740,$C740,$D740,$E740)*V$6+V740*V$7&lt;V$2,V$3*V$4,0)</f>
        <v>0</v>
      </c>
      <c r="DP740" s="0" t="n">
        <f aca="false">IF(CHOOSE(MATCH(W$5,$B$10:$E$10,0),$B740,$C740,$D740,$E740)*W$6+W740*W$7&lt;W$2,W$3*W$4,0)</f>
        <v>0</v>
      </c>
      <c r="DQ740" s="0" t="n">
        <f aca="false">IF(CHOOSE(MATCH(X$5,$B$10:$E$10,0),$B740,$C740,$D740,$E740)*X$6+X740*X$7&lt;X$2,X$3*X$4,0)</f>
        <v>0</v>
      </c>
      <c r="DR740" s="0" t="n">
        <f aca="false">IF(CHOOSE(MATCH(Y$5,$B$10:$E$10,0),$B740,$C740,$D740,$E740)*Y$6+Y740*Y$7&lt;Y$2,Y$3*Y$4,0)</f>
        <v>0</v>
      </c>
      <c r="DS740" s="0" t="n">
        <f aca="false">IF(CHOOSE(MATCH(Z$5,$B$10:$E$10,0),$B740,$C740,$D740,$E740)*Z$6+Z740*Z$7&lt;Z$2,Z$3*Z$4,0)</f>
        <v>0</v>
      </c>
      <c r="DT740" s="0" t="n">
        <f aca="false">IF(CHOOSE(MATCH(AA$5,$B$10:$E$10,0),$B740,$C740,$D740,$E740)*AA$6+AA740*AA$7&lt;AA$2,AA$3*AA$4,0)</f>
        <v>0</v>
      </c>
      <c r="DU740" s="0" t="n">
        <f aca="false">IF(CHOOSE(MATCH(AB$5,$B$10:$E$10,0),$B740,$C740,$D740,$E740)*AB$6+AB740*AB$7&lt;AB$2,AB$3*AB$4,0)</f>
        <v>0</v>
      </c>
      <c r="DV740" s="0" t="n">
        <f aca="false">IF(CHOOSE(MATCH(AC$5,$B$10:$E$10,0),$B740,$C740,$D740,$E740)*AC$6+AC740*AC$7&lt;AC$2,AC$3*AC$4,0)</f>
        <v>0</v>
      </c>
      <c r="DW740" s="0" t="n">
        <f aca="false">IF(CHOOSE(MATCH(AD$5,$B$10:$E$10,0),$B740,$C740,$D740,$E740)*AD$6+AD740*AD$7&lt;AD$2,AD$3*AD$4,0)</f>
        <v>0</v>
      </c>
      <c r="DX740" s="0" t="n">
        <f aca="false">IF(CHOOSE(MATCH(AE$5,$B$10:$E$10,0),$B740,$C740,$D740,$E740)*AE$6+AE740*AE$7&lt;AE$2,AE$3*AE$4,0)</f>
        <v>0</v>
      </c>
      <c r="DY740" s="0" t="n">
        <f aca="false">IF(CHOOSE(MATCH(AF$5,$B$10:$E$10,0),$B740,$C740,$D740,$E740)*AF$6+AF740*AF$7&lt;AF$2,AF$3*AF$4,0)</f>
        <v>0</v>
      </c>
      <c r="DZ740" s="0" t="n">
        <f aca="false">IF(CHOOSE(MATCH(AG$5,$B$10:$E$10,0),$B740,$C740,$D740,$E740)*AG$6+AG740*AG$7&lt;AG$2,AG$3*AG$4,0)</f>
        <v>0</v>
      </c>
      <c r="EA740" s="0" t="n">
        <f aca="false">IF(CHOOSE(MATCH(AH$5,$B$10:$E$10,0),$B740,$C740,$D740,$E740)*AH$6+AH740*AH$7&lt;AH$2,AH$3*AH$4,0)</f>
        <v>0</v>
      </c>
      <c r="EB740" s="0" t="n">
        <f aca="false">IF(CHOOSE(MATCH(AI$5,$B$10:$E$10,0),$B740,$C740,$D740,$E740)*AI$6+AI740*AI$7&lt;AI$2,AI$3*AI$4,0)</f>
        <v>0</v>
      </c>
      <c r="EC740" s="0" t="n">
        <f aca="false">IF(CHOOSE(MATCH(AJ$5,$B$10:$E$10,0),$B740,$C740,$D740,$E740)*AJ$6+AJ740*AJ$7&lt;AJ$2,AJ$3*AJ$4,0)</f>
        <v>0</v>
      </c>
      <c r="ED740" s="0" t="n">
        <f aca="false">IF(CHOOSE(MATCH(AK$5,$B$10:$E$10,0),$B740,$C740,$D740,$E740)*AK$6+AK740*AK$7&lt;AK$2,AK$3*AK$4,0)</f>
        <v>0</v>
      </c>
      <c r="EE740" s="0" t="n">
        <f aca="false">IF(CHOOSE(MATCH(AL$5,$B$10:$E$10,0),$B740,$C740,$D740,$E740)*AL$6+AL740*AL$7&lt;AL$2,AL$3*AL$4,0)</f>
        <v>0</v>
      </c>
      <c r="EF740" s="0" t="n">
        <f aca="false">IF(CHOOSE(MATCH(AM$5,$B$10:$E$10,0),$B740,$C740,$D740,$E740)*AM$6+AM740*AM$7&lt;AM$2,AM$3*AM$4,0)</f>
        <v>0</v>
      </c>
      <c r="EG740" s="0" t="n">
        <f aca="false">IF(CHOOSE(MATCH(AN$5,$B$10:$E$10,0),$B740,$C740,$D740,$E740)*AN$6+AN740*AN$7&lt;AN$2,AN$3*AN$4,0)</f>
        <v>0</v>
      </c>
      <c r="EH740" s="0" t="n">
        <f aca="false">IF(CHOOSE(MATCH(AO$5,$B$10:$E$10,0),$B740,$C740,$D740,$E740)*AO$6+AO740*AO$7&lt;AO$2,AO$3*AO$4,0)</f>
        <v>0</v>
      </c>
      <c r="EI740" s="0" t="n">
        <f aca="false">IF(CHOOSE(MATCH(AP$5,$B$10:$E$10,0),$B740,$C740,$D740,$E740)*AP$6+AP740*AP$7&lt;AP$2,AP$3*AP$4,0)</f>
        <v>0</v>
      </c>
      <c r="EJ740" s="0" t="n">
        <f aca="false">IF(CHOOSE(MATCH(AQ$5,$B$10:$E$10,0),$B740,$C740,$D740,$E740)*AQ$6+AQ740*AQ$7&lt;AQ$2,AQ$3*AQ$4,0)</f>
        <v>0</v>
      </c>
      <c r="EK740" s="0" t="n">
        <f aca="false">IF(CHOOSE(MATCH(AR$5,$B$10:$E$10,0),$B740,$C740,$D740,$E740)*AR$6+AR740*AR$7&lt;AR$2,AR$3*AR$4,0)</f>
        <v>0</v>
      </c>
      <c r="EL740" s="0" t="n">
        <f aca="false">IF(CHOOSE(MATCH(AS$5,$B$10:$E$10,0),$B740,$C740,$D740,$E740)*AS$6+AS740*AS$7&lt;AS$2,AS$3*AS$4,0)</f>
        <v>0</v>
      </c>
      <c r="EM740" s="0" t="n">
        <f aca="false">IF(CHOOSE(MATCH(AT$5,$B$10:$E$10,0),$B740,$C740,$D740,$E740)*AT$6+AT740*AT$7&lt;AT$2,AT$3*AT$4,0)</f>
        <v>0</v>
      </c>
      <c r="EN740" s="0" t="n">
        <f aca="false">IF(CHOOSE(MATCH(AU$5,$B$10:$E$10,0),$B740,$C740,$D740,$E740)*AU$6+AU740*AU$7&lt;AU$2,AU$3*AU$4,0)</f>
        <v>0</v>
      </c>
      <c r="EO740" s="0" t="n">
        <f aca="false">IF(CHOOSE(MATCH(AV$5,$B$10:$E$10,0),$B740,$C740,$D740,$E740)*AV$6+AV740*AV$7&lt;AV$2,AV$3*AV$4,0)</f>
        <v>0</v>
      </c>
      <c r="EP740" s="0" t="n">
        <f aca="false">IF(CHOOSE(MATCH(AW$5,$B$10:$E$10,0),$B740,$C740,$D740,$E740)*AW$6+AW740*AW$7&lt;AW$2,AW$3*AW$4,0)</f>
        <v>0</v>
      </c>
      <c r="EQ740" s="0" t="n">
        <f aca="false">IF(CHOOSE(MATCH(AX$5,$B$10:$E$10,0),$B740,$C740,$D740,$E740)*AX$6+AX740*AX$7&lt;AX$2,AX$3*AX$4,0)</f>
        <v>0</v>
      </c>
      <c r="ER740" s="0" t="n">
        <f aca="false">IF(CHOOSE(MATCH(AY$5,$B$10:$E$10,0),$B740,$C740,$D740,$E740)*AY$6+AY740*AY$7&lt;AY$2,AY$3*AY$4,0)</f>
        <v>0</v>
      </c>
      <c r="ES740" s="0" t="n">
        <f aca="false">IF(CHOOSE(MATCH(AZ$5,$B$10:$E$10,0),$B740,$C740,$D740,$E740)*AZ$6+AZ740*AZ$7&lt;AZ$2,AZ$3*AZ$4,0)</f>
        <v>0</v>
      </c>
      <c r="ET740" s="0" t="n">
        <f aca="false">IF(CHOOSE(MATCH(BA$5,$B$10:$E$10,0),$B740,$C740,$D740,$E740)*BA$6+BA740*BA$7&lt;BA$2,BA$3*BA$4,0)</f>
        <v>0</v>
      </c>
      <c r="EU740" s="0" t="n">
        <f aca="false">IF(CHOOSE(MATCH(BB$5,$B$10:$E$10,0),$B740,$C740,$D740,$E740)*BB$6+BB740*BB$7&lt;BB$2,BB$3*BB$4,0)</f>
        <v>0</v>
      </c>
      <c r="EV740" s="0" t="n">
        <f aca="false">IF(CHOOSE(MATCH(BC$5,$B$10:$E$10,0),$B740,$C740,$D740,$E740)*BC$6+BC740*BC$7&lt;BC$2,BC$3*BC$4,0)</f>
        <v>0</v>
      </c>
      <c r="EW740" s="0" t="n">
        <f aca="false">IF(CHOOSE(MATCH(BD$5,$B$10:$E$10,0),$B740,$C740,$D740,$E740)*BD$6+BD740*BD$7&lt;BD$2,BD$3*BD$4,0)</f>
        <v>0</v>
      </c>
      <c r="EX740" s="0" t="n">
        <f aca="false">IF(CHOOSE(MATCH(BE$5,$B$10:$E$10,0),$B740,$C740,$D740,$E740)*BE$6+BE740*BE$7&lt;BE$2,BE$3*BE$4,0)</f>
        <v>0</v>
      </c>
      <c r="EY740" s="0" t="n">
        <f aca="false">IF(CHOOSE(MATCH(BF$5,$B$10:$E$10,0),$B740,$C740,$D740,$E740)*BF$6+BF740*BF$7&lt;BF$2,BF$3*BF$4,0)</f>
        <v>0</v>
      </c>
      <c r="EZ740" s="0" t="n">
        <f aca="false">IF(CHOOSE(MATCH(BG$5,$B$10:$E$10,0),$B740,$C740,$D740,$E740)*BG$6+BG740*BG$7&lt;BG$2,BG$3*BG$4,0)</f>
        <v>0</v>
      </c>
      <c r="FA740" s="0" t="n">
        <f aca="false">IF(CHOOSE(MATCH(BH$5,$B$10:$E$10,0),$B740,$C740,$D740,$E740)*BH$6+BH740*BH$7&lt;BH$2,BH$3*BH$4,0)</f>
        <v>0</v>
      </c>
      <c r="FB740" s="0" t="n">
        <f aca="false">IF(CHOOSE(MATCH(BI$5,$B$10:$E$10,0),$B740,$C740,$D740,$E740)*BI$6+BI740*BI$7&lt;BI$2,BI$3*BI$4,0)</f>
        <v>0</v>
      </c>
      <c r="FC740" s="0" t="n">
        <f aca="false">IF(CHOOSE(MATCH(BJ$5,$B$10:$E$10,0),$B740,$C740,$D740,$E740)*BJ$6+BJ740*BJ$7&lt;BJ$2,BJ$3*BJ$4,0)</f>
        <v>0</v>
      </c>
      <c r="FD740" s="0" t="n">
        <f aca="false">IF(CHOOSE(MATCH(BK$5,$B$10:$E$10,0),$B740,$C740,$D740,$E740)*BK$6+BK740*BK$7&lt;BK$2,BK$3*BK$4,0)</f>
        <v>0</v>
      </c>
      <c r="FE740" s="0" t="n">
        <f aca="false">IF(CHOOSE(MATCH(BL$5,$B$10:$E$10,0),$B740,$C740,$D740,$E740)*BL$6+BL740*BL$7&lt;BL$2,BL$3*BL$4,0)</f>
        <v>0</v>
      </c>
      <c r="FF740" s="0" t="n">
        <f aca="false">IF(CHOOSE(MATCH(BM$5,$B$10:$E$10,0),$B740,$C740,$D740,$E740)*BM$6+BM740*BM$7&lt;BM$2,BM$3*BM$4,0)</f>
        <v>0</v>
      </c>
      <c r="FG740" s="0" t="n">
        <f aca="false">IF(CHOOSE(MATCH(BN$5,$B$10:$E$10,0),$B740,$C740,$D740,$E740)*BN$6+BN740*BN$7&lt;BN$2,BN$3*BN$4,0)</f>
        <v>0</v>
      </c>
      <c r="FH740" s="0" t="n">
        <f aca="false">IF(CHOOSE(MATCH(BO$5,$B$10:$E$10,0),$B740,$C740,$D740,$E740)*BO$6+BO740*BO$7&lt;BO$2,BO$3*BO$4,0)</f>
        <v>0</v>
      </c>
      <c r="FI740" s="0" t="n">
        <f aca="false">IF(CHOOSE(MATCH(BP$5,$B$10:$E$10,0),$B740,$C740,$D740,$E740)*BP$6+BP740*BP$7&lt;BP$2,BP$3*BP$4,0)</f>
        <v>0</v>
      </c>
      <c r="FJ740" s="0" t="n">
        <f aca="false">IF(CHOOSE(MATCH(BQ$5,$B$10:$E$10,0),$B740,$C740,$D740,$E740)*BQ$6+BQ740*BQ$7&lt;BQ$2,BQ$3*BQ$4,0)</f>
        <v>0</v>
      </c>
      <c r="FK740" s="0" t="n">
        <f aca="false">IF(CHOOSE(MATCH(BR$5,$B$10:$E$10,0),$B740,$C740,$D740,$E740)*BR$6+BR740*BR$7&lt;BR$2,BR$3*BR$4,0)</f>
        <v>0</v>
      </c>
      <c r="FL740" s="0" t="n">
        <f aca="false">IF(CHOOSE(MATCH(BS$5,$B$10:$E$10,0),$B740,$C740,$D740,$E740)*BS$6+BS740*BS$7&lt;BS$2,BS$3*BS$4,0)</f>
        <v>0</v>
      </c>
      <c r="FM740" s="0" t="n">
        <f aca="false">IF(CHOOSE(MATCH(BT$5,$B$10:$E$10,0),$B740,$C740,$D740,$E740)*BT$6+BT740*BT$7&lt;BT$2,BT$3*BT$4,0)</f>
        <v>0</v>
      </c>
      <c r="FN740" s="0" t="n">
        <f aca="false">IF(CHOOSE(MATCH(BU$5,$B$10:$E$10,0),$B740,$C740,$D740,$E740)*BU$6+BU740*BU$7&lt;BU$2,BU$3*BU$4,0)</f>
        <v>0</v>
      </c>
      <c r="FO740" s="0" t="n">
        <f aca="false">IF(CHOOSE(MATCH(BV$5,$B$10:$E$10,0),$B740,$C740,$D740,$E740)*BV$6+BV740*BV$7&lt;BV$2,BV$3*BV$4,0)</f>
        <v>0</v>
      </c>
      <c r="FP740" s="0" t="n">
        <f aca="false">IF(CHOOSE(MATCH(BW$5,$B$10:$E$10,0),$B740,$C740,$D740,$E740)*BW$6+BW740*BW$7&lt;BW$2,BW$3*BW$4,0)</f>
        <v>0</v>
      </c>
      <c r="FQ740" s="0" t="n">
        <f aca="false">IF(CHOOSE(MATCH(BX$5,$B$10:$E$10,0),$B740,$C740,$D740,$E740)*BX$6+BX740*BX$7&lt;BX$2,BX$3*BX$4,0)</f>
        <v>0</v>
      </c>
      <c r="FR740" s="0" t="n">
        <f aca="false">IF(CHOOSE(MATCH(BY$5,$B$10:$E$10,0),$B740,$C740,$D740,$E740)*BY$6+BY740*BY$7&lt;BY$2,BY$3*BY$4,0)</f>
        <v>0</v>
      </c>
      <c r="FS740" s="0" t="n">
        <f aca="false">IF(CHOOSE(MATCH(BZ$5,$B$10:$E$10,0),$B740,$C740,$D740,$E740)*BZ$6+BZ740*BZ$7&lt;BZ$2,BZ$3*BZ$4,0)</f>
        <v>0</v>
      </c>
      <c r="FT740" s="0" t="n">
        <f aca="false">IF(CHOOSE(MATCH(CA$5,$B$10:$E$10,0),$B740,$C740,$D740,$E740)*CA$6+CA740*CA$7&lt;CA$2,CA$3*CA$4,0)</f>
        <v>0</v>
      </c>
      <c r="FU740" s="0" t="n">
        <f aca="false">IF(CHOOSE(MATCH(CB$5,$B$10:$E$10,0),$B740,$C740,$D740,$E740)*CB$6+CB740*CB$7&lt;CB$2,CB$3*CB$4,0)</f>
        <v>0</v>
      </c>
      <c r="FV740" s="0" t="n">
        <f aca="false">IF(CHOOSE(MATCH(CC$5,$B$10:$E$10,0),$B740,$C740,$D740,$E740)*CC$6+CC740*CC$7&lt;CC$2,CC$3*CC$4,0)</f>
        <v>0</v>
      </c>
      <c r="FW740" s="0" t="n">
        <f aca="false">IF(CHOOSE(MATCH(CD$5,$B$10:$E$10,0),$B740,$C740,$D740,$E740)*CD$6+CD740*CD$7&lt;CD$2,CD$3*CD$4,0)</f>
        <v>0</v>
      </c>
      <c r="FX740" s="0" t="n">
        <f aca="false">IF(CHOOSE(MATCH(CE$5,$B$10:$E$10,0),$B740,$C740,$D740,$E740)*CE$6+CE740*CE$7&lt;CE$2,CE$3*CE$4,0)</f>
        <v>0</v>
      </c>
      <c r="FY740" s="0" t="n">
        <f aca="false">IF(CHOOSE(MATCH(CF$5,$B$10:$E$10,0),$B740,$C740,$D740,$E740)*CF$6+CF740*CF$7&lt;CF$2,CF$3*CF$4,0)</f>
        <v>0</v>
      </c>
      <c r="FZ740" s="0" t="n">
        <f aca="false">IF(CHOOSE(MATCH(CG$5,$B$10:$E$10,0),$B740,$C740,$D740,$E740)*CG$6+CG740*CG$7&lt;CG$2,CG$3*CG$4,0)</f>
        <v>0</v>
      </c>
      <c r="GA740" s="0" t="n">
        <f aca="false">IF(CHOOSE(MATCH(CH$5,$B$10:$E$10,0),$B740,$C740,$D740,$E740)*CH$6+CH740*CH$7&lt;CH$2,CH$3*CH$4,0)</f>
        <v>0</v>
      </c>
      <c r="GB740" s="0" t="n">
        <f aca="false">IF(CHOOSE(MATCH(CI$5,$B$10:$E$10,0),$B740,$C740,$D740,$E740)*CI$6+CI740*CI$7&lt;CI$2,CI$3*CI$4,0)</f>
        <v>0</v>
      </c>
      <c r="GC740" s="0" t="n">
        <f aca="false">IF(CHOOSE(MATCH(CJ$5,$B$10:$E$10,0),$B740,$C740,$D740,$E740)*CJ$6+CJ740*CJ$7&lt;CJ$2,CJ$3*CJ$4,0)</f>
        <v>0</v>
      </c>
      <c r="GD740" s="0" t="n">
        <f aca="false">IF(CHOOSE(MATCH(CK$5,$B$10:$E$10,0),$B740,$C740,$D740,$E740)*CK$6+CK740*CK$7&lt;CK$2,CK$3*CK$4,0)</f>
        <v>0</v>
      </c>
      <c r="GE740" s="0" t="n">
        <f aca="false">IF(CHOOSE(MATCH(CL$5,$B$10:$E$10,0),$B740,$C740,$D740,$E740)*CL$6+CL740*CL$7&lt;CL$2,CL$3*CL$4,0)</f>
        <v>0</v>
      </c>
      <c r="GF740" s="0" t="n">
        <f aca="false">IF(CHOOSE(MATCH(CM$5,$B$10:$E$10,0),$B740,$C740,$D740,$E740)*CM$6+CM740*CM$7&lt;CM$2,CM$3*CM$4,0)</f>
        <v>0</v>
      </c>
      <c r="GG740" s="0" t="n">
        <f aca="false">IF(CHOOSE(MATCH(CN$5,$B$10:$E$10,0),$B740,$C740,$D740,$E740)*CN$6+CN740*CN$7&lt;CN$2,CN$3*CN$4,0)</f>
        <v>0</v>
      </c>
      <c r="GH740" s="0" t="n">
        <f aca="false">IF(CHOOSE(MATCH(CO$5,$B$10:$E$10,0),$B740,$C740,$D740,$E740)*CO$6+CO740*CO$7&lt;CO$2,CO$3*CO$4,0)</f>
        <v>0</v>
      </c>
      <c r="GI740" s="0" t="n">
        <f aca="false">IF(CHOOSE(MATCH(CP$5,$B$10:$E$10,0),$B740,$C740,$D740,$E740)*CP$6+CP740*CP$7&lt;CP$2,CP$3*CP$4,0)</f>
        <v>0</v>
      </c>
      <c r="GJ740" s="0" t="n">
        <f aca="false">IF(CHOOSE(MATCH(CQ$5,$B$10:$E$10,0),$B740,$C740,$D740,$E740)*CQ$6+CQ740*CQ$7&lt;CQ$2,CQ$3*CQ$4,0)</f>
        <v>0</v>
      </c>
      <c r="GK740" s="0" t="n">
        <f aca="false">IF(CHOOSE(MATCH(CR$5,$B$10:$E$10,0),$B740,$C740,$D740,$E740)*CR$6+CR740*CR$7&lt;CR$2,CR$3*CR$4,0)</f>
        <v>0</v>
      </c>
      <c r="GL740" s="0" t="n">
        <f aca="false">IF(CHOOSE(MATCH(CS$5,$B$10:$E$10,0),$B740,$C740,$D740,$E740)*CS$6+CS740*CS$7&lt;CS$2,CS$3*CS$4,0)</f>
        <v>0</v>
      </c>
      <c r="GM740" s="0" t="n">
        <f aca="false">IF(CHOOSE(MATCH(CT$5,$B$10:$E$10,0),$B740,$C740,$D740,$E740)*CT$6+CT740*CT$7&lt;CT$2,CT$3*CT$4,0)</f>
        <v>0</v>
      </c>
      <c r="GN740" s="0" t="n">
        <f aca="false">IF(CHOOSE(MATCH(CU$5,$B$10:$E$10,0),$B740,$C740,$D740,$E740)*CU$6+CU740*CU$7&lt;CU$2,CU$3*CU$4,0)</f>
        <v>0</v>
      </c>
      <c r="GO740" s="0" t="n">
        <f aca="false">IF(CHOOSE(MATCH(CV$5,$B$10:$E$10,0),$B740,$C740,$D740,$E740)*CV$6+CV740*CV$7&lt;CV$2,CV$3*CV$4,0)</f>
        <v>0</v>
      </c>
      <c r="GP740" s="0" t="n">
        <f aca="false">IF(CHOOSE(MATCH(CW$5,$B$10:$E$10,0),$B740,$C740,$D740,$E740)*CW$6+CW740*CW$7&lt;CW$2,CW$3*CW$4,0)</f>
        <v>0</v>
      </c>
      <c r="GQ740" s="0" t="n">
        <f aca="false">IF(CHOOSE(MATCH(CX$5,$B$10:$E$10,0),$B740,$C740,$D740,$E740)*CX$6+CX740*CX$7&lt;CX$2,CX$3*CX$4,0)</f>
        <v>0</v>
      </c>
      <c r="GS740" s="0" t="n">
        <f aca="false">SUM(CZ740:GQ740)</f>
        <v>0</v>
      </c>
      <c r="GT740" s="0" t="n">
        <f aca="false">IF(GS740&gt;$GS$6,1,0)</f>
        <v>0</v>
      </c>
    </row>
    <row r="741" customFormat="false" ht="14" hidden="false" customHeight="false" outlineLevel="0" collapsed="false">
      <c r="A741" s="0" t="n">
        <v>731</v>
      </c>
      <c r="B741" s="0" t="n">
        <f aca="false">-1.2147754679223</f>
        <v>-1.2147754679223</v>
      </c>
      <c r="C741" s="0" t="n">
        <v>-1.40144194949525</v>
      </c>
      <c r="D741" s="0" t="n">
        <v>-0.206432599658008</v>
      </c>
      <c r="E741" s="0" t="n">
        <v>-0.0528959163118817</v>
      </c>
      <c r="G741" s="0" t="n">
        <v>-0.372781414625933</v>
      </c>
      <c r="H741" s="0" t="n">
        <v>1.25989117805148</v>
      </c>
      <c r="I741" s="0" t="n">
        <v>-0.980223830993054</v>
      </c>
      <c r="J741" s="0" t="n">
        <v>-1.58279817696894</v>
      </c>
      <c r="K741" s="0" t="n">
        <v>0.46551804189221</v>
      </c>
      <c r="L741" s="0" t="n">
        <v>-0.704151261743391</v>
      </c>
      <c r="M741" s="0" t="n">
        <v>0.716952399670845</v>
      </c>
      <c r="N741" s="0" t="n">
        <v>0.236698269873159</v>
      </c>
      <c r="O741" s="0" t="n">
        <v>-0.381980953534367</v>
      </c>
      <c r="P741" s="0" t="n">
        <v>0.0106717834569281</v>
      </c>
      <c r="Q741" s="0" t="n">
        <v>0.683133976053796</v>
      </c>
      <c r="R741" s="0" t="n">
        <v>-0.183979409484891</v>
      </c>
      <c r="S741" s="0" t="n">
        <v>-2.10373400477692</v>
      </c>
      <c r="T741" s="0" t="n">
        <v>-0.560928583581699</v>
      </c>
      <c r="U741" s="0" t="n">
        <v>-0.820914465293754</v>
      </c>
      <c r="V741" s="0" t="n">
        <v>-0.811310201243032</v>
      </c>
      <c r="W741" s="0" t="n">
        <v>0.262822368313209</v>
      </c>
      <c r="X741" s="0" t="n">
        <v>0.45904926082585</v>
      </c>
      <c r="Y741" s="0" t="n">
        <v>0.762206582294311</v>
      </c>
      <c r="Z741" s="0" t="n">
        <v>0.617535533820046</v>
      </c>
      <c r="AA741" s="0" t="n">
        <v>1.75376953848172</v>
      </c>
      <c r="AB741" s="0" t="n">
        <v>1.44985278893728</v>
      </c>
      <c r="AC741" s="0" t="n">
        <v>0.784177700552391</v>
      </c>
      <c r="AD741" s="0" t="n">
        <v>-0.501287331644562</v>
      </c>
      <c r="AE741" s="0" t="n">
        <v>1.07340383692645</v>
      </c>
      <c r="AF741" s="0" t="n">
        <v>-1.27889506984502</v>
      </c>
      <c r="AG741" s="0" t="n">
        <v>-0.254200358540402</v>
      </c>
      <c r="AH741" s="0" t="n">
        <v>0.886670932231937</v>
      </c>
      <c r="AI741" s="0" t="n">
        <v>2.1656887838617</v>
      </c>
      <c r="AJ741" s="0" t="n">
        <v>0.559406316824607</v>
      </c>
      <c r="AK741" s="0" t="n">
        <v>1.11802137325867</v>
      </c>
      <c r="AL741" s="0" t="n">
        <v>0.442282725998666</v>
      </c>
      <c r="AM741" s="0" t="n">
        <v>-1.30767148220912</v>
      </c>
      <c r="AN741" s="0" t="n">
        <v>1.20480535770184</v>
      </c>
      <c r="AO741" s="0" t="n">
        <v>-1.09963139038882</v>
      </c>
      <c r="AP741" s="0" t="n">
        <v>0.205262722374755</v>
      </c>
      <c r="AQ741" s="0" t="n">
        <v>2.1585583453998</v>
      </c>
      <c r="AR741" s="0" t="n">
        <v>-1.41715645440854</v>
      </c>
      <c r="AS741" s="0" t="n">
        <v>0.908878519112477</v>
      </c>
      <c r="AT741" s="0" t="n">
        <v>-0.701998033036944</v>
      </c>
      <c r="AU741" s="0" t="n">
        <v>-0.194493168237386</v>
      </c>
      <c r="AV741" s="0" t="n">
        <v>1.19929154607235</v>
      </c>
      <c r="AW741" s="0" t="n">
        <v>1.29766249301611</v>
      </c>
      <c r="AX741" s="0" t="n">
        <v>1.11702092908672</v>
      </c>
      <c r="AY741" s="0" t="n">
        <v>0.596838845012826</v>
      </c>
      <c r="AZ741" s="0" t="n">
        <v>1.84313194040442</v>
      </c>
      <c r="BA741" s="0" t="n">
        <v>-1.32994045998203</v>
      </c>
      <c r="BB741" s="0" t="n">
        <v>0.805794115876779</v>
      </c>
      <c r="BC741" s="0" t="n">
        <v>-1.30336502479622</v>
      </c>
      <c r="BD741" s="0" t="n">
        <v>0.334990772898891</v>
      </c>
      <c r="BE741" s="0" t="n">
        <v>-0.854379322845489</v>
      </c>
      <c r="BF741" s="0" t="n">
        <v>1.23819518194068</v>
      </c>
      <c r="BG741" s="0" t="n">
        <v>-0.189584170584567</v>
      </c>
      <c r="BH741" s="0" t="n">
        <v>-1.37854613058153</v>
      </c>
      <c r="BI741" s="0" t="n">
        <v>-0.0379907305614324</v>
      </c>
      <c r="BJ741" s="0" t="n">
        <v>-0.85052761278348</v>
      </c>
      <c r="BK741" s="0" t="n">
        <v>0.421206323153456</v>
      </c>
      <c r="BL741" s="0" t="n">
        <v>1.3267981557874</v>
      </c>
      <c r="BM741" s="0" t="n">
        <v>-0.275274487648858</v>
      </c>
      <c r="BN741" s="0" t="n">
        <v>-0.35431185096968</v>
      </c>
      <c r="BO741" s="0" t="n">
        <v>-0.0859745341585949</v>
      </c>
      <c r="BP741" s="0" t="n">
        <v>0.752932010072982</v>
      </c>
      <c r="BQ741" s="0" t="n">
        <v>-0.0128898136608768</v>
      </c>
      <c r="BR741" s="0" t="n">
        <v>-0.340417045663344</v>
      </c>
      <c r="BS741" s="0" t="n">
        <v>-0.728475697542308</v>
      </c>
      <c r="BT741" s="0" t="n">
        <v>1.53063865582226</v>
      </c>
      <c r="BU741" s="0" t="n">
        <v>-0.96329813459306</v>
      </c>
      <c r="BV741" s="0" t="n">
        <v>-0.861673470353708</v>
      </c>
      <c r="BW741" s="0" t="n">
        <v>-0.767229266784852</v>
      </c>
      <c r="BX741" s="0" t="n">
        <v>0.0729289695300395</v>
      </c>
      <c r="BY741" s="0" t="n">
        <v>0.873487806529738</v>
      </c>
      <c r="BZ741" s="0" t="n">
        <v>0.694285517965909</v>
      </c>
      <c r="CA741" s="0" t="n">
        <v>1.13446503746673</v>
      </c>
      <c r="CB741" s="0" t="n">
        <v>-0.847455794428242</v>
      </c>
      <c r="CC741" s="0" t="n">
        <v>-1.55452198669082</v>
      </c>
      <c r="CD741" s="0" t="n">
        <v>1.11374447442358</v>
      </c>
      <c r="CE741" s="0" t="n">
        <v>-2.13331077247858</v>
      </c>
      <c r="CF741" s="0" t="n">
        <v>-1.20781351142796</v>
      </c>
      <c r="CG741" s="0" t="n">
        <v>1.38191808218835</v>
      </c>
      <c r="CH741" s="0" t="n">
        <v>0.102879766927799</v>
      </c>
      <c r="CI741" s="0" t="n">
        <v>-1.17499439511448</v>
      </c>
      <c r="CJ741" s="0" t="n">
        <v>1.12045427158591</v>
      </c>
      <c r="CK741" s="0" t="n">
        <v>-1.10243718154379</v>
      </c>
      <c r="CL741" s="0" t="n">
        <v>-0.285698433799553</v>
      </c>
      <c r="CM741" s="0" t="n">
        <v>-0.815462044556625</v>
      </c>
      <c r="CN741" s="0" t="n">
        <v>-0.465433913632296</v>
      </c>
      <c r="CO741" s="0" t="n">
        <v>1.03173988463823</v>
      </c>
      <c r="CP741" s="0" t="n">
        <v>-0.259656189882662</v>
      </c>
      <c r="CQ741" s="0" t="n">
        <v>0.357490534952376</v>
      </c>
      <c r="CR741" s="0" t="n">
        <v>1.22351138998056</v>
      </c>
      <c r="CS741" s="0" t="n">
        <v>0.812372036307352</v>
      </c>
      <c r="CT741" s="0" t="n">
        <v>1.23245172289899</v>
      </c>
      <c r="CU741" s="0" t="n">
        <v>-0.278137122222688</v>
      </c>
      <c r="CV741" s="0" t="n">
        <v>-0.383215592592023</v>
      </c>
      <c r="CW741" s="0" t="n">
        <v>-1.73485659615835</v>
      </c>
      <c r="CX741" s="0" t="n">
        <v>1.36852577270474</v>
      </c>
      <c r="CZ741" s="0" t="n">
        <f aca="false">IF(CHOOSE(MATCH(G$5,$B$10:$E$10,0),$B741,$C741,$D741,$E741)*G$6+G741*G$7&lt;G$2,G$3*G$4,0)</f>
        <v>0</v>
      </c>
      <c r="DA741" s="0" t="n">
        <f aca="false">IF(CHOOSE(MATCH(H$5,$B$10:$E$10,0),$B741,$C741,$D741,$E741)*H$6+H741*H$7&lt;H$2,H$3*H$4,0)</f>
        <v>0</v>
      </c>
      <c r="DB741" s="0" t="n">
        <f aca="false">IF(CHOOSE(MATCH(I$5,$B$10:$E$10,0),$B741,$C741,$D741,$E741)*I$6+I741*I$7&lt;I$2,I$3*I$4,0)</f>
        <v>0</v>
      </c>
      <c r="DC741" s="0" t="n">
        <f aca="false">IF(CHOOSE(MATCH(J$5,$B$10:$E$10,0),$B741,$C741,$D741,$E741)*J$6+J741*J$7&lt;J$2,J$3*J$4,0)</f>
        <v>0</v>
      </c>
      <c r="DD741" s="0" t="n">
        <f aca="false">IF(CHOOSE(MATCH(K$5,$B$10:$E$10,0),$B741,$C741,$D741,$E741)*K$6+K741*K$7&lt;K$2,K$3*K$4,0)</f>
        <v>0</v>
      </c>
      <c r="DE741" s="0" t="n">
        <f aca="false">IF(CHOOSE(MATCH(L$5,$B$10:$E$10,0),$B741,$C741,$D741,$E741)*L$6+L741*L$7&lt;L$2,L$3*L$4,0)</f>
        <v>0</v>
      </c>
      <c r="DF741" s="0" t="n">
        <f aca="false">IF(CHOOSE(MATCH(M$5,$B$10:$E$10,0),$B741,$C741,$D741,$E741)*M$6+M741*M$7&lt;M$2,M$3*M$4,0)</f>
        <v>0</v>
      </c>
      <c r="DG741" s="0" t="n">
        <f aca="false">IF(CHOOSE(MATCH(N$5,$B$10:$E$10,0),$B741,$C741,$D741,$E741)*N$6+N741*N$7&lt;N$2,N$3*N$4,0)</f>
        <v>0</v>
      </c>
      <c r="DH741" s="0" t="n">
        <f aca="false">IF(CHOOSE(MATCH(O$5,$B$10:$E$10,0),$B741,$C741,$D741,$E741)*O$6+O741*O$7&lt;O$2,O$3*O$4,0)</f>
        <v>0</v>
      </c>
      <c r="DI741" s="0" t="n">
        <f aca="false">IF(CHOOSE(MATCH(P$5,$B$10:$E$10,0),$B741,$C741,$D741,$E741)*P$6+P741*P$7&lt;P$2,P$3*P$4,0)</f>
        <v>0</v>
      </c>
      <c r="DJ741" s="0" t="n">
        <f aca="false">IF(CHOOSE(MATCH(Q$5,$B$10:$E$10,0),$B741,$C741,$D741,$E741)*Q$6+Q741*Q$7&lt;Q$2,Q$3*Q$4,0)</f>
        <v>0</v>
      </c>
      <c r="DK741" s="0" t="n">
        <f aca="false">IF(CHOOSE(MATCH(R$5,$B$10:$E$10,0),$B741,$C741,$D741,$E741)*R$6+R741*R$7&lt;R$2,R$3*R$4,0)</f>
        <v>0</v>
      </c>
      <c r="DL741" s="0" t="n">
        <f aca="false">IF(CHOOSE(MATCH(S$5,$B$10:$E$10,0),$B741,$C741,$D741,$E741)*S$6+S741*S$7&lt;S$2,S$3*S$4,0)</f>
        <v>0</v>
      </c>
      <c r="DM741" s="0" t="n">
        <f aca="false">IF(CHOOSE(MATCH(T$5,$B$10:$E$10,0),$B741,$C741,$D741,$E741)*T$6+T741*T$7&lt;T$2,T$3*T$4,0)</f>
        <v>0</v>
      </c>
      <c r="DN741" s="0" t="n">
        <f aca="false">IF(CHOOSE(MATCH(U$5,$B$10:$E$10,0),$B741,$C741,$D741,$E741)*U$6+U741*U$7&lt;U$2,U$3*U$4,0)</f>
        <v>0</v>
      </c>
      <c r="DO741" s="0" t="n">
        <f aca="false">IF(CHOOSE(MATCH(V$5,$B$10:$E$10,0),$B741,$C741,$D741,$E741)*V$6+V741*V$7&lt;V$2,V$3*V$4,0)</f>
        <v>0</v>
      </c>
      <c r="DP741" s="0" t="n">
        <f aca="false">IF(CHOOSE(MATCH(W$5,$B$10:$E$10,0),$B741,$C741,$D741,$E741)*W$6+W741*W$7&lt;W$2,W$3*W$4,0)</f>
        <v>0</v>
      </c>
      <c r="DQ741" s="0" t="n">
        <f aca="false">IF(CHOOSE(MATCH(X$5,$B$10:$E$10,0),$B741,$C741,$D741,$E741)*X$6+X741*X$7&lt;X$2,X$3*X$4,0)</f>
        <v>0</v>
      </c>
      <c r="DR741" s="0" t="n">
        <f aca="false">IF(CHOOSE(MATCH(Y$5,$B$10:$E$10,0),$B741,$C741,$D741,$E741)*Y$6+Y741*Y$7&lt;Y$2,Y$3*Y$4,0)</f>
        <v>0</v>
      </c>
      <c r="DS741" s="0" t="n">
        <f aca="false">IF(CHOOSE(MATCH(Z$5,$B$10:$E$10,0),$B741,$C741,$D741,$E741)*Z$6+Z741*Z$7&lt;Z$2,Z$3*Z$4,0)</f>
        <v>0</v>
      </c>
      <c r="DT741" s="0" t="n">
        <f aca="false">IF(CHOOSE(MATCH(AA$5,$B$10:$E$10,0),$B741,$C741,$D741,$E741)*AA$6+AA741*AA$7&lt;AA$2,AA$3*AA$4,0)</f>
        <v>0</v>
      </c>
      <c r="DU741" s="0" t="n">
        <f aca="false">IF(CHOOSE(MATCH(AB$5,$B$10:$E$10,0),$B741,$C741,$D741,$E741)*AB$6+AB741*AB$7&lt;AB$2,AB$3*AB$4,0)</f>
        <v>0</v>
      </c>
      <c r="DV741" s="0" t="n">
        <f aca="false">IF(CHOOSE(MATCH(AC$5,$B$10:$E$10,0),$B741,$C741,$D741,$E741)*AC$6+AC741*AC$7&lt;AC$2,AC$3*AC$4,0)</f>
        <v>0</v>
      </c>
      <c r="DW741" s="0" t="n">
        <f aca="false">IF(CHOOSE(MATCH(AD$5,$B$10:$E$10,0),$B741,$C741,$D741,$E741)*AD$6+AD741*AD$7&lt;AD$2,AD$3*AD$4,0)</f>
        <v>0</v>
      </c>
      <c r="DX741" s="0" t="n">
        <f aca="false">IF(CHOOSE(MATCH(AE$5,$B$10:$E$10,0),$B741,$C741,$D741,$E741)*AE$6+AE741*AE$7&lt;AE$2,AE$3*AE$4,0)</f>
        <v>0</v>
      </c>
      <c r="DY741" s="0" t="n">
        <f aca="false">IF(CHOOSE(MATCH(AF$5,$B$10:$E$10,0),$B741,$C741,$D741,$E741)*AF$6+AF741*AF$7&lt;AF$2,AF$3*AF$4,0)</f>
        <v>0</v>
      </c>
      <c r="DZ741" s="0" t="n">
        <f aca="false">IF(CHOOSE(MATCH(AG$5,$B$10:$E$10,0),$B741,$C741,$D741,$E741)*AG$6+AG741*AG$7&lt;AG$2,AG$3*AG$4,0)</f>
        <v>0</v>
      </c>
      <c r="EA741" s="0" t="n">
        <f aca="false">IF(CHOOSE(MATCH(AH$5,$B$10:$E$10,0),$B741,$C741,$D741,$E741)*AH$6+AH741*AH$7&lt;AH$2,AH$3*AH$4,0)</f>
        <v>0</v>
      </c>
      <c r="EB741" s="0" t="n">
        <f aca="false">IF(CHOOSE(MATCH(AI$5,$B$10:$E$10,0),$B741,$C741,$D741,$E741)*AI$6+AI741*AI$7&lt;AI$2,AI$3*AI$4,0)</f>
        <v>0</v>
      </c>
      <c r="EC741" s="0" t="n">
        <f aca="false">IF(CHOOSE(MATCH(AJ$5,$B$10:$E$10,0),$B741,$C741,$D741,$E741)*AJ$6+AJ741*AJ$7&lt;AJ$2,AJ$3*AJ$4,0)</f>
        <v>0</v>
      </c>
      <c r="ED741" s="0" t="n">
        <f aca="false">IF(CHOOSE(MATCH(AK$5,$B$10:$E$10,0),$B741,$C741,$D741,$E741)*AK$6+AK741*AK$7&lt;AK$2,AK$3*AK$4,0)</f>
        <v>0</v>
      </c>
      <c r="EE741" s="0" t="n">
        <f aca="false">IF(CHOOSE(MATCH(AL$5,$B$10:$E$10,0),$B741,$C741,$D741,$E741)*AL$6+AL741*AL$7&lt;AL$2,AL$3*AL$4,0)</f>
        <v>0</v>
      </c>
      <c r="EF741" s="0" t="n">
        <f aca="false">IF(CHOOSE(MATCH(AM$5,$B$10:$E$10,0),$B741,$C741,$D741,$E741)*AM$6+AM741*AM$7&lt;AM$2,AM$3*AM$4,0)</f>
        <v>0</v>
      </c>
      <c r="EG741" s="0" t="n">
        <f aca="false">IF(CHOOSE(MATCH(AN$5,$B$10:$E$10,0),$B741,$C741,$D741,$E741)*AN$6+AN741*AN$7&lt;AN$2,AN$3*AN$4,0)</f>
        <v>0</v>
      </c>
      <c r="EH741" s="0" t="n">
        <f aca="false">IF(CHOOSE(MATCH(AO$5,$B$10:$E$10,0),$B741,$C741,$D741,$E741)*AO$6+AO741*AO$7&lt;AO$2,AO$3*AO$4,0)</f>
        <v>0</v>
      </c>
      <c r="EI741" s="0" t="n">
        <f aca="false">IF(CHOOSE(MATCH(AP$5,$B$10:$E$10,0),$B741,$C741,$D741,$E741)*AP$6+AP741*AP$7&lt;AP$2,AP$3*AP$4,0)</f>
        <v>0</v>
      </c>
      <c r="EJ741" s="0" t="n">
        <f aca="false">IF(CHOOSE(MATCH(AQ$5,$B$10:$E$10,0),$B741,$C741,$D741,$E741)*AQ$6+AQ741*AQ$7&lt;AQ$2,AQ$3*AQ$4,0)</f>
        <v>0</v>
      </c>
      <c r="EK741" s="0" t="n">
        <f aca="false">IF(CHOOSE(MATCH(AR$5,$B$10:$E$10,0),$B741,$C741,$D741,$E741)*AR$6+AR741*AR$7&lt;AR$2,AR$3*AR$4,0)</f>
        <v>0</v>
      </c>
      <c r="EL741" s="0" t="n">
        <f aca="false">IF(CHOOSE(MATCH(AS$5,$B$10:$E$10,0),$B741,$C741,$D741,$E741)*AS$6+AS741*AS$7&lt;AS$2,AS$3*AS$4,0)</f>
        <v>0</v>
      </c>
      <c r="EM741" s="0" t="n">
        <f aca="false">IF(CHOOSE(MATCH(AT$5,$B$10:$E$10,0),$B741,$C741,$D741,$E741)*AT$6+AT741*AT$7&lt;AT$2,AT$3*AT$4,0)</f>
        <v>0</v>
      </c>
      <c r="EN741" s="0" t="n">
        <f aca="false">IF(CHOOSE(MATCH(AU$5,$B$10:$E$10,0),$B741,$C741,$D741,$E741)*AU$6+AU741*AU$7&lt;AU$2,AU$3*AU$4,0)</f>
        <v>0</v>
      </c>
      <c r="EO741" s="0" t="n">
        <f aca="false">IF(CHOOSE(MATCH(AV$5,$B$10:$E$10,0),$B741,$C741,$D741,$E741)*AV$6+AV741*AV$7&lt;AV$2,AV$3*AV$4,0)</f>
        <v>0</v>
      </c>
      <c r="EP741" s="0" t="n">
        <f aca="false">IF(CHOOSE(MATCH(AW$5,$B$10:$E$10,0),$B741,$C741,$D741,$E741)*AW$6+AW741*AW$7&lt;AW$2,AW$3*AW$4,0)</f>
        <v>0</v>
      </c>
      <c r="EQ741" s="0" t="n">
        <f aca="false">IF(CHOOSE(MATCH(AX$5,$B$10:$E$10,0),$B741,$C741,$D741,$E741)*AX$6+AX741*AX$7&lt;AX$2,AX$3*AX$4,0)</f>
        <v>0</v>
      </c>
      <c r="ER741" s="0" t="n">
        <f aca="false">IF(CHOOSE(MATCH(AY$5,$B$10:$E$10,0),$B741,$C741,$D741,$E741)*AY$6+AY741*AY$7&lt;AY$2,AY$3*AY$4,0)</f>
        <v>0</v>
      </c>
      <c r="ES741" s="0" t="n">
        <f aca="false">IF(CHOOSE(MATCH(AZ$5,$B$10:$E$10,0),$B741,$C741,$D741,$E741)*AZ$6+AZ741*AZ$7&lt;AZ$2,AZ$3*AZ$4,0)</f>
        <v>0</v>
      </c>
      <c r="ET741" s="0" t="n">
        <f aca="false">IF(CHOOSE(MATCH(BA$5,$B$10:$E$10,0),$B741,$C741,$D741,$E741)*BA$6+BA741*BA$7&lt;BA$2,BA$3*BA$4,0)</f>
        <v>0</v>
      </c>
      <c r="EU741" s="0" t="n">
        <f aca="false">IF(CHOOSE(MATCH(BB$5,$B$10:$E$10,0),$B741,$C741,$D741,$E741)*BB$6+BB741*BB$7&lt;BB$2,BB$3*BB$4,0)</f>
        <v>0</v>
      </c>
      <c r="EV741" s="0" t="n">
        <f aca="false">IF(CHOOSE(MATCH(BC$5,$B$10:$E$10,0),$B741,$C741,$D741,$E741)*BC$6+BC741*BC$7&lt;BC$2,BC$3*BC$4,0)</f>
        <v>0</v>
      </c>
      <c r="EW741" s="0" t="n">
        <f aca="false">IF(CHOOSE(MATCH(BD$5,$B$10:$E$10,0),$B741,$C741,$D741,$E741)*BD$6+BD741*BD$7&lt;BD$2,BD$3*BD$4,0)</f>
        <v>0</v>
      </c>
      <c r="EX741" s="0" t="n">
        <f aca="false">IF(CHOOSE(MATCH(BE$5,$B$10:$E$10,0),$B741,$C741,$D741,$E741)*BE$6+BE741*BE$7&lt;BE$2,BE$3*BE$4,0)</f>
        <v>0</v>
      </c>
      <c r="EY741" s="0" t="n">
        <f aca="false">IF(CHOOSE(MATCH(BF$5,$B$10:$E$10,0),$B741,$C741,$D741,$E741)*BF$6+BF741*BF$7&lt;BF$2,BF$3*BF$4,0)</f>
        <v>0</v>
      </c>
      <c r="EZ741" s="0" t="n">
        <f aca="false">IF(CHOOSE(MATCH(BG$5,$B$10:$E$10,0),$B741,$C741,$D741,$E741)*BG$6+BG741*BG$7&lt;BG$2,BG$3*BG$4,0)</f>
        <v>0</v>
      </c>
      <c r="FA741" s="0" t="n">
        <f aca="false">IF(CHOOSE(MATCH(BH$5,$B$10:$E$10,0),$B741,$C741,$D741,$E741)*BH$6+BH741*BH$7&lt;BH$2,BH$3*BH$4,0)</f>
        <v>0</v>
      </c>
      <c r="FB741" s="0" t="n">
        <f aca="false">IF(CHOOSE(MATCH(BI$5,$B$10:$E$10,0),$B741,$C741,$D741,$E741)*BI$6+BI741*BI$7&lt;BI$2,BI$3*BI$4,0)</f>
        <v>0</v>
      </c>
      <c r="FC741" s="0" t="n">
        <f aca="false">IF(CHOOSE(MATCH(BJ$5,$B$10:$E$10,0),$B741,$C741,$D741,$E741)*BJ$6+BJ741*BJ$7&lt;BJ$2,BJ$3*BJ$4,0)</f>
        <v>0</v>
      </c>
      <c r="FD741" s="0" t="n">
        <f aca="false">IF(CHOOSE(MATCH(BK$5,$B$10:$E$10,0),$B741,$C741,$D741,$E741)*BK$6+BK741*BK$7&lt;BK$2,BK$3*BK$4,0)</f>
        <v>0</v>
      </c>
      <c r="FE741" s="0" t="n">
        <f aca="false">IF(CHOOSE(MATCH(BL$5,$B$10:$E$10,0),$B741,$C741,$D741,$E741)*BL$6+BL741*BL$7&lt;BL$2,BL$3*BL$4,0)</f>
        <v>0</v>
      </c>
      <c r="FF741" s="0" t="n">
        <f aca="false">IF(CHOOSE(MATCH(BM$5,$B$10:$E$10,0),$B741,$C741,$D741,$E741)*BM$6+BM741*BM$7&lt;BM$2,BM$3*BM$4,0)</f>
        <v>0</v>
      </c>
      <c r="FG741" s="0" t="n">
        <f aca="false">IF(CHOOSE(MATCH(BN$5,$B$10:$E$10,0),$B741,$C741,$D741,$E741)*BN$6+BN741*BN$7&lt;BN$2,BN$3*BN$4,0)</f>
        <v>0</v>
      </c>
      <c r="FH741" s="0" t="n">
        <f aca="false">IF(CHOOSE(MATCH(BO$5,$B$10:$E$10,0),$B741,$C741,$D741,$E741)*BO$6+BO741*BO$7&lt;BO$2,BO$3*BO$4,0)</f>
        <v>0</v>
      </c>
      <c r="FI741" s="0" t="n">
        <f aca="false">IF(CHOOSE(MATCH(BP$5,$B$10:$E$10,0),$B741,$C741,$D741,$E741)*BP$6+BP741*BP$7&lt;BP$2,BP$3*BP$4,0)</f>
        <v>0</v>
      </c>
      <c r="FJ741" s="0" t="n">
        <f aca="false">IF(CHOOSE(MATCH(BQ$5,$B$10:$E$10,0),$B741,$C741,$D741,$E741)*BQ$6+BQ741*BQ$7&lt;BQ$2,BQ$3*BQ$4,0)</f>
        <v>0</v>
      </c>
      <c r="FK741" s="0" t="n">
        <f aca="false">IF(CHOOSE(MATCH(BR$5,$B$10:$E$10,0),$B741,$C741,$D741,$E741)*BR$6+BR741*BR$7&lt;BR$2,BR$3*BR$4,0)</f>
        <v>0</v>
      </c>
      <c r="FL741" s="0" t="n">
        <f aca="false">IF(CHOOSE(MATCH(BS$5,$B$10:$E$10,0),$B741,$C741,$D741,$E741)*BS$6+BS741*BS$7&lt;BS$2,BS$3*BS$4,0)</f>
        <v>0</v>
      </c>
      <c r="FM741" s="0" t="n">
        <f aca="false">IF(CHOOSE(MATCH(BT$5,$B$10:$E$10,0),$B741,$C741,$D741,$E741)*BT$6+BT741*BT$7&lt;BT$2,BT$3*BT$4,0)</f>
        <v>0</v>
      </c>
      <c r="FN741" s="0" t="n">
        <f aca="false">IF(CHOOSE(MATCH(BU$5,$B$10:$E$10,0),$B741,$C741,$D741,$E741)*BU$6+BU741*BU$7&lt;BU$2,BU$3*BU$4,0)</f>
        <v>0</v>
      </c>
      <c r="FO741" s="0" t="n">
        <f aca="false">IF(CHOOSE(MATCH(BV$5,$B$10:$E$10,0),$B741,$C741,$D741,$E741)*BV$6+BV741*BV$7&lt;BV$2,BV$3*BV$4,0)</f>
        <v>0</v>
      </c>
      <c r="FP741" s="0" t="n">
        <f aca="false">IF(CHOOSE(MATCH(BW$5,$B$10:$E$10,0),$B741,$C741,$D741,$E741)*BW$6+BW741*BW$7&lt;BW$2,BW$3*BW$4,0)</f>
        <v>0</v>
      </c>
      <c r="FQ741" s="0" t="n">
        <f aca="false">IF(CHOOSE(MATCH(BX$5,$B$10:$E$10,0),$B741,$C741,$D741,$E741)*BX$6+BX741*BX$7&lt;BX$2,BX$3*BX$4,0)</f>
        <v>0</v>
      </c>
      <c r="FR741" s="0" t="n">
        <f aca="false">IF(CHOOSE(MATCH(BY$5,$B$10:$E$10,0),$B741,$C741,$D741,$E741)*BY$6+BY741*BY$7&lt;BY$2,BY$3*BY$4,0)</f>
        <v>0</v>
      </c>
      <c r="FS741" s="0" t="n">
        <f aca="false">IF(CHOOSE(MATCH(BZ$5,$B$10:$E$10,0),$B741,$C741,$D741,$E741)*BZ$6+BZ741*BZ$7&lt;BZ$2,BZ$3*BZ$4,0)</f>
        <v>0</v>
      </c>
      <c r="FT741" s="0" t="n">
        <f aca="false">IF(CHOOSE(MATCH(CA$5,$B$10:$E$10,0),$B741,$C741,$D741,$E741)*CA$6+CA741*CA$7&lt;CA$2,CA$3*CA$4,0)</f>
        <v>0</v>
      </c>
      <c r="FU741" s="0" t="n">
        <f aca="false">IF(CHOOSE(MATCH(CB$5,$B$10:$E$10,0),$B741,$C741,$D741,$E741)*CB$6+CB741*CB$7&lt;CB$2,CB$3*CB$4,0)</f>
        <v>0</v>
      </c>
      <c r="FV741" s="0" t="n">
        <f aca="false">IF(CHOOSE(MATCH(CC$5,$B$10:$E$10,0),$B741,$C741,$D741,$E741)*CC$6+CC741*CC$7&lt;CC$2,CC$3*CC$4,0)</f>
        <v>0</v>
      </c>
      <c r="FW741" s="0" t="n">
        <f aca="false">IF(CHOOSE(MATCH(CD$5,$B$10:$E$10,0),$B741,$C741,$D741,$E741)*CD$6+CD741*CD$7&lt;CD$2,CD$3*CD$4,0)</f>
        <v>0</v>
      </c>
      <c r="FX741" s="0" t="n">
        <f aca="false">IF(CHOOSE(MATCH(CE$5,$B$10:$E$10,0),$B741,$C741,$D741,$E741)*CE$6+CE741*CE$7&lt;CE$2,CE$3*CE$4,0)</f>
        <v>0</v>
      </c>
      <c r="FY741" s="0" t="n">
        <f aca="false">IF(CHOOSE(MATCH(CF$5,$B$10:$E$10,0),$B741,$C741,$D741,$E741)*CF$6+CF741*CF$7&lt;CF$2,CF$3*CF$4,0)</f>
        <v>0</v>
      </c>
      <c r="FZ741" s="0" t="n">
        <f aca="false">IF(CHOOSE(MATCH(CG$5,$B$10:$E$10,0),$B741,$C741,$D741,$E741)*CG$6+CG741*CG$7&lt;CG$2,CG$3*CG$4,0)</f>
        <v>0</v>
      </c>
      <c r="GA741" s="0" t="n">
        <f aca="false">IF(CHOOSE(MATCH(CH$5,$B$10:$E$10,0),$B741,$C741,$D741,$E741)*CH$6+CH741*CH$7&lt;CH$2,CH$3*CH$4,0)</f>
        <v>0</v>
      </c>
      <c r="GB741" s="0" t="n">
        <f aca="false">IF(CHOOSE(MATCH(CI$5,$B$10:$E$10,0),$B741,$C741,$D741,$E741)*CI$6+CI741*CI$7&lt;CI$2,CI$3*CI$4,0)</f>
        <v>0</v>
      </c>
      <c r="GC741" s="0" t="n">
        <f aca="false">IF(CHOOSE(MATCH(CJ$5,$B$10:$E$10,0),$B741,$C741,$D741,$E741)*CJ$6+CJ741*CJ$7&lt;CJ$2,CJ$3*CJ$4,0)</f>
        <v>0</v>
      </c>
      <c r="GD741" s="0" t="n">
        <f aca="false">IF(CHOOSE(MATCH(CK$5,$B$10:$E$10,0),$B741,$C741,$D741,$E741)*CK$6+CK741*CK$7&lt;CK$2,CK$3*CK$4,0)</f>
        <v>0</v>
      </c>
      <c r="GE741" s="0" t="n">
        <f aca="false">IF(CHOOSE(MATCH(CL$5,$B$10:$E$10,0),$B741,$C741,$D741,$E741)*CL$6+CL741*CL$7&lt;CL$2,CL$3*CL$4,0)</f>
        <v>0</v>
      </c>
      <c r="GF741" s="0" t="n">
        <f aca="false">IF(CHOOSE(MATCH(CM$5,$B$10:$E$10,0),$B741,$C741,$D741,$E741)*CM$6+CM741*CM$7&lt;CM$2,CM$3*CM$4,0)</f>
        <v>0</v>
      </c>
      <c r="GG741" s="0" t="n">
        <f aca="false">IF(CHOOSE(MATCH(CN$5,$B$10:$E$10,0),$B741,$C741,$D741,$E741)*CN$6+CN741*CN$7&lt;CN$2,CN$3*CN$4,0)</f>
        <v>0</v>
      </c>
      <c r="GH741" s="0" t="n">
        <f aca="false">IF(CHOOSE(MATCH(CO$5,$B$10:$E$10,0),$B741,$C741,$D741,$E741)*CO$6+CO741*CO$7&lt;CO$2,CO$3*CO$4,0)</f>
        <v>0</v>
      </c>
      <c r="GI741" s="0" t="n">
        <f aca="false">IF(CHOOSE(MATCH(CP$5,$B$10:$E$10,0),$B741,$C741,$D741,$E741)*CP$6+CP741*CP$7&lt;CP$2,CP$3*CP$4,0)</f>
        <v>0</v>
      </c>
      <c r="GJ741" s="0" t="n">
        <f aca="false">IF(CHOOSE(MATCH(CQ$5,$B$10:$E$10,0),$B741,$C741,$D741,$E741)*CQ$6+CQ741*CQ$7&lt;CQ$2,CQ$3*CQ$4,0)</f>
        <v>0</v>
      </c>
      <c r="GK741" s="0" t="n">
        <f aca="false">IF(CHOOSE(MATCH(CR$5,$B$10:$E$10,0),$B741,$C741,$D741,$E741)*CR$6+CR741*CR$7&lt;CR$2,CR$3*CR$4,0)</f>
        <v>0</v>
      </c>
      <c r="GL741" s="0" t="n">
        <f aca="false">IF(CHOOSE(MATCH(CS$5,$B$10:$E$10,0),$B741,$C741,$D741,$E741)*CS$6+CS741*CS$7&lt;CS$2,CS$3*CS$4,0)</f>
        <v>0</v>
      </c>
      <c r="GM741" s="0" t="n">
        <f aca="false">IF(CHOOSE(MATCH(CT$5,$B$10:$E$10,0),$B741,$C741,$D741,$E741)*CT$6+CT741*CT$7&lt;CT$2,CT$3*CT$4,0)</f>
        <v>0</v>
      </c>
      <c r="GN741" s="0" t="n">
        <f aca="false">IF(CHOOSE(MATCH(CU$5,$B$10:$E$10,0),$B741,$C741,$D741,$E741)*CU$6+CU741*CU$7&lt;CU$2,CU$3*CU$4,0)</f>
        <v>0</v>
      </c>
      <c r="GO741" s="0" t="n">
        <f aca="false">IF(CHOOSE(MATCH(CV$5,$B$10:$E$10,0),$B741,$C741,$D741,$E741)*CV$6+CV741*CV$7&lt;CV$2,CV$3*CV$4,0)</f>
        <v>0</v>
      </c>
      <c r="GP741" s="0" t="n">
        <f aca="false">IF(CHOOSE(MATCH(CW$5,$B$10:$E$10,0),$B741,$C741,$D741,$E741)*CW$6+CW741*CW$7&lt;CW$2,CW$3*CW$4,0)</f>
        <v>0</v>
      </c>
      <c r="GQ741" s="0" t="n">
        <f aca="false">IF(CHOOSE(MATCH(CX$5,$B$10:$E$10,0),$B741,$C741,$D741,$E741)*CX$6+CX741*CX$7&lt;CX$2,CX$3*CX$4,0)</f>
        <v>0</v>
      </c>
      <c r="GS741" s="0" t="n">
        <f aca="false">SUM(CZ741:GQ741)</f>
        <v>0</v>
      </c>
      <c r="GT741" s="0" t="n">
        <f aca="false">IF(GS741&gt;$GS$6,1,0)</f>
        <v>0</v>
      </c>
    </row>
    <row r="742" customFormat="false" ht="14" hidden="false" customHeight="false" outlineLevel="0" collapsed="false">
      <c r="A742" s="0" t="n">
        <v>732</v>
      </c>
      <c r="B742" s="0" t="n">
        <v>0.331196959474212</v>
      </c>
      <c r="C742" s="0" t="n">
        <v>-0.283051806518998</v>
      </c>
      <c r="D742" s="0" t="n">
        <v>-0.842323755576638</v>
      </c>
      <c r="E742" s="0" t="n">
        <v>-0.076707450720369</v>
      </c>
      <c r="G742" s="0" t="n">
        <v>2.09199242817704</v>
      </c>
      <c r="H742" s="0" t="n">
        <v>0.405458422392258</v>
      </c>
      <c r="I742" s="0" t="n">
        <v>0.485476903122617</v>
      </c>
      <c r="J742" s="0" t="n">
        <v>1.10356040750048</v>
      </c>
      <c r="K742" s="0" t="n">
        <v>0.622262632532511</v>
      </c>
      <c r="L742" s="0" t="n">
        <v>0.893151081982069</v>
      </c>
      <c r="M742" s="0" t="n">
        <v>-0.461941453977488</v>
      </c>
      <c r="N742" s="0" t="n">
        <v>0.323523181577912</v>
      </c>
      <c r="O742" s="0" t="n">
        <v>-0.0451109372079372</v>
      </c>
      <c r="P742" s="0" t="n">
        <v>-0.407369498134358</v>
      </c>
      <c r="Q742" s="0" t="n">
        <v>0.787199496699031</v>
      </c>
      <c r="R742" s="0" t="n">
        <v>2.61308741755784</v>
      </c>
      <c r="S742" s="0" t="n">
        <v>-0.1729415544105</v>
      </c>
      <c r="T742" s="0" t="n">
        <v>-0.355289557774086</v>
      </c>
      <c r="U742" s="0" t="n">
        <v>-1.96057953871787</v>
      </c>
      <c r="V742" s="0" t="n">
        <v>0.459729108115425</v>
      </c>
      <c r="W742" s="0" t="n">
        <v>-0.583545443078037</v>
      </c>
      <c r="X742" s="0" t="n">
        <v>0.936038304644171</v>
      </c>
      <c r="Y742" s="0" t="n">
        <v>0.0897375684871804</v>
      </c>
      <c r="Z742" s="0" t="n">
        <v>0.357897533831419</v>
      </c>
      <c r="AA742" s="0" t="n">
        <v>-0.548614025319694</v>
      </c>
      <c r="AB742" s="0" t="n">
        <v>1.52157099364558</v>
      </c>
      <c r="AC742" s="0" t="n">
        <v>-0.743923465051921</v>
      </c>
      <c r="AD742" s="0" t="n">
        <v>-1.28236933960579</v>
      </c>
      <c r="AE742" s="0" t="n">
        <v>-0.0935028765525203</v>
      </c>
      <c r="AF742" s="0" t="n">
        <v>-0.611529458183213</v>
      </c>
      <c r="AG742" s="0" t="n">
        <v>-0.932604962144978</v>
      </c>
      <c r="AH742" s="0" t="n">
        <v>1.43706074595684</v>
      </c>
      <c r="AI742" s="0" t="n">
        <v>-0.156269379658625</v>
      </c>
      <c r="AJ742" s="0" t="n">
        <v>0.398326847061981</v>
      </c>
      <c r="AK742" s="0" t="n">
        <v>-1.18311845653807</v>
      </c>
      <c r="AL742" s="0" t="n">
        <v>0.618738340563141</v>
      </c>
      <c r="AM742" s="0" t="n">
        <v>-0.421623553847894</v>
      </c>
      <c r="AN742" s="0" t="n">
        <v>-0.493409970658831</v>
      </c>
      <c r="AO742" s="0" t="n">
        <v>-1.03696493169991</v>
      </c>
      <c r="AP742" s="0" t="n">
        <v>-0.0789896148489788</v>
      </c>
      <c r="AQ742" s="0" t="n">
        <v>-1.06406105260248</v>
      </c>
      <c r="AR742" s="0" t="n">
        <v>-0.494187588628847</v>
      </c>
      <c r="AS742" s="0" t="n">
        <v>-0.0590534909861162</v>
      </c>
      <c r="AT742" s="0" t="n">
        <v>0.667757831251947</v>
      </c>
      <c r="AU742" s="0" t="n">
        <v>0.913628355192486</v>
      </c>
      <c r="AV742" s="0" t="n">
        <v>1.11802137325867</v>
      </c>
      <c r="AW742" s="0" t="n">
        <v>0.431259650213178</v>
      </c>
      <c r="AX742" s="0" t="n">
        <v>0.610975803283509</v>
      </c>
      <c r="AY742" s="0" t="n">
        <v>0.80272684499505</v>
      </c>
      <c r="AZ742" s="0" t="n">
        <v>0.00355726115230937</v>
      </c>
      <c r="BA742" s="0" t="n">
        <v>-0.543375335837482</v>
      </c>
      <c r="BB742" s="0" t="n">
        <v>0.914094471227145</v>
      </c>
      <c r="BC742" s="0" t="n">
        <v>1.76783032657113</v>
      </c>
      <c r="BD742" s="0" t="n">
        <v>0.235596644415637</v>
      </c>
      <c r="BE742" s="0" t="n">
        <v>-0.326183453580597</v>
      </c>
      <c r="BF742" s="0" t="n">
        <v>2.0008155843243</v>
      </c>
      <c r="BG742" s="0" t="n">
        <v>1.57508111442439</v>
      </c>
      <c r="BH742" s="0" t="n">
        <v>-0.293357516056858</v>
      </c>
      <c r="BI742" s="0" t="n">
        <v>0.0190107130038086</v>
      </c>
      <c r="BJ742" s="0" t="n">
        <v>1.29518411995377</v>
      </c>
      <c r="BK742" s="0" t="n">
        <v>0.22475660443888</v>
      </c>
      <c r="BL742" s="0" t="n">
        <v>1.48996150528546</v>
      </c>
      <c r="BM742" s="0" t="n">
        <v>-1.03761976788519</v>
      </c>
      <c r="BN742" s="0" t="n">
        <v>1.23803147289436</v>
      </c>
      <c r="BO742" s="0" t="n">
        <v>0.17208776625921</v>
      </c>
      <c r="BP742" s="0" t="n">
        <v>-1.59250703291036</v>
      </c>
      <c r="BQ742" s="0" t="n">
        <v>1.11573854155722</v>
      </c>
      <c r="BR742" s="0" t="n">
        <v>0.368847850040766</v>
      </c>
      <c r="BS742" s="0" t="n">
        <v>-1.44353634823347</v>
      </c>
      <c r="BT742" s="0" t="n">
        <v>0.905990873434348</v>
      </c>
      <c r="BU742" s="0" t="n">
        <v>-1.6660396795487</v>
      </c>
      <c r="BV742" s="0" t="n">
        <v>0.793470462667756</v>
      </c>
      <c r="BW742" s="0" t="n">
        <v>-0.362142600351945</v>
      </c>
      <c r="BX742" s="0" t="n">
        <v>0.130531816466828</v>
      </c>
      <c r="BY742" s="0" t="n">
        <v>1.4161105355015</v>
      </c>
      <c r="BZ742" s="0" t="n">
        <v>-0.20104607756366</v>
      </c>
      <c r="CA742" s="0" t="n">
        <v>-0.734974037186475</v>
      </c>
      <c r="CB742" s="0" t="n">
        <v>2.21449226955883</v>
      </c>
      <c r="CC742" s="0" t="n">
        <v>-0.440512621935341</v>
      </c>
      <c r="CD742" s="0" t="n">
        <v>-0.120585355034564</v>
      </c>
      <c r="CE742" s="0" t="n">
        <v>-0.87786474978202</v>
      </c>
      <c r="CF742" s="0" t="n">
        <v>-0.0455702320323326</v>
      </c>
      <c r="CG742" s="0" t="n">
        <v>-1.12938323582057</v>
      </c>
      <c r="CH742" s="0" t="n">
        <v>2.66536517301574</v>
      </c>
      <c r="CI742" s="0" t="n">
        <v>-0.433526565757347</v>
      </c>
      <c r="CJ742" s="0" t="n">
        <v>1.40720203489764</v>
      </c>
      <c r="CK742" s="0" t="n">
        <v>0.383793121727649</v>
      </c>
      <c r="CL742" s="0" t="n">
        <v>0.344148247677367</v>
      </c>
      <c r="CM742" s="0" t="n">
        <v>0.541160716238665</v>
      </c>
      <c r="CN742" s="0" t="n">
        <v>-0.587176600674866</v>
      </c>
      <c r="CO742" s="0" t="n">
        <v>-1.27285375128849</v>
      </c>
      <c r="CP742" s="0" t="n">
        <v>0.874833858688362</v>
      </c>
      <c r="CQ742" s="0" t="n">
        <v>-0.656993961456465</v>
      </c>
      <c r="CR742" s="0" t="n">
        <v>-0.22475660443888</v>
      </c>
      <c r="CS742" s="0" t="n">
        <v>-0.379268385586329</v>
      </c>
      <c r="CT742" s="0" t="n">
        <v>-1.12764837467694</v>
      </c>
      <c r="CU742" s="0" t="n">
        <v>-1.99351234186906</v>
      </c>
      <c r="CV742" s="0" t="n">
        <v>-1.41174496093299</v>
      </c>
      <c r="CW742" s="0" t="n">
        <v>1.77999936568085</v>
      </c>
      <c r="CX742" s="0" t="n">
        <v>1.17942818178562</v>
      </c>
      <c r="CZ742" s="0" t="n">
        <f aca="false">IF(CHOOSE(MATCH(G$5,$B$10:$E$10,0),$B742,$C742,$D742,$E742)*G$6+G742*G$7&lt;G$2,G$3*G$4,0)</f>
        <v>0</v>
      </c>
      <c r="DA742" s="0" t="n">
        <f aca="false">IF(CHOOSE(MATCH(H$5,$B$10:$E$10,0),$B742,$C742,$D742,$E742)*H$6+H742*H$7&lt;H$2,H$3*H$4,0)</f>
        <v>0</v>
      </c>
      <c r="DB742" s="0" t="n">
        <f aca="false">IF(CHOOSE(MATCH(I$5,$B$10:$E$10,0),$B742,$C742,$D742,$E742)*I$6+I742*I$7&lt;I$2,I$3*I$4,0)</f>
        <v>0</v>
      </c>
      <c r="DC742" s="0" t="n">
        <f aca="false">IF(CHOOSE(MATCH(J$5,$B$10:$E$10,0),$B742,$C742,$D742,$E742)*J$6+J742*J$7&lt;J$2,J$3*J$4,0)</f>
        <v>0</v>
      </c>
      <c r="DD742" s="0" t="n">
        <f aca="false">IF(CHOOSE(MATCH(K$5,$B$10:$E$10,0),$B742,$C742,$D742,$E742)*K$6+K742*K$7&lt;K$2,K$3*K$4,0)</f>
        <v>0</v>
      </c>
      <c r="DE742" s="0" t="n">
        <f aca="false">IF(CHOOSE(MATCH(L$5,$B$10:$E$10,0),$B742,$C742,$D742,$E742)*L$6+L742*L$7&lt;L$2,L$3*L$4,0)</f>
        <v>0</v>
      </c>
      <c r="DF742" s="0" t="n">
        <f aca="false">IF(CHOOSE(MATCH(M$5,$B$10:$E$10,0),$B742,$C742,$D742,$E742)*M$6+M742*M$7&lt;M$2,M$3*M$4,0)</f>
        <v>0</v>
      </c>
      <c r="DG742" s="0" t="n">
        <f aca="false">IF(CHOOSE(MATCH(N$5,$B$10:$E$10,0),$B742,$C742,$D742,$E742)*N$6+N742*N$7&lt;N$2,N$3*N$4,0)</f>
        <v>0</v>
      </c>
      <c r="DH742" s="0" t="n">
        <f aca="false">IF(CHOOSE(MATCH(O$5,$B$10:$E$10,0),$B742,$C742,$D742,$E742)*O$6+O742*O$7&lt;O$2,O$3*O$4,0)</f>
        <v>0</v>
      </c>
      <c r="DI742" s="0" t="n">
        <f aca="false">IF(CHOOSE(MATCH(P$5,$B$10:$E$10,0),$B742,$C742,$D742,$E742)*P$6+P742*P$7&lt;P$2,P$3*P$4,0)</f>
        <v>0</v>
      </c>
      <c r="DJ742" s="0" t="n">
        <f aca="false">IF(CHOOSE(MATCH(Q$5,$B$10:$E$10,0),$B742,$C742,$D742,$E742)*Q$6+Q742*Q$7&lt;Q$2,Q$3*Q$4,0)</f>
        <v>0</v>
      </c>
      <c r="DK742" s="0" t="n">
        <f aca="false">IF(CHOOSE(MATCH(R$5,$B$10:$E$10,0),$B742,$C742,$D742,$E742)*R$6+R742*R$7&lt;R$2,R$3*R$4,0)</f>
        <v>0</v>
      </c>
      <c r="DL742" s="0" t="n">
        <f aca="false">IF(CHOOSE(MATCH(S$5,$B$10:$E$10,0),$B742,$C742,$D742,$E742)*S$6+S742*S$7&lt;S$2,S$3*S$4,0)</f>
        <v>0</v>
      </c>
      <c r="DM742" s="0" t="n">
        <f aca="false">IF(CHOOSE(MATCH(T$5,$B$10:$E$10,0),$B742,$C742,$D742,$E742)*T$6+T742*T$7&lt;T$2,T$3*T$4,0)</f>
        <v>0</v>
      </c>
      <c r="DN742" s="0" t="n">
        <f aca="false">IF(CHOOSE(MATCH(U$5,$B$10:$E$10,0),$B742,$C742,$D742,$E742)*U$6+U742*U$7&lt;U$2,U$3*U$4,0)</f>
        <v>0</v>
      </c>
      <c r="DO742" s="0" t="n">
        <f aca="false">IF(CHOOSE(MATCH(V$5,$B$10:$E$10,0),$B742,$C742,$D742,$E742)*V$6+V742*V$7&lt;V$2,V$3*V$4,0)</f>
        <v>0</v>
      </c>
      <c r="DP742" s="0" t="n">
        <f aca="false">IF(CHOOSE(MATCH(W$5,$B$10:$E$10,0),$B742,$C742,$D742,$E742)*W$6+W742*W$7&lt;W$2,W$3*W$4,0)</f>
        <v>0</v>
      </c>
      <c r="DQ742" s="0" t="n">
        <f aca="false">IF(CHOOSE(MATCH(X$5,$B$10:$E$10,0),$B742,$C742,$D742,$E742)*X$6+X742*X$7&lt;X$2,X$3*X$4,0)</f>
        <v>0</v>
      </c>
      <c r="DR742" s="0" t="n">
        <f aca="false">IF(CHOOSE(MATCH(Y$5,$B$10:$E$10,0),$B742,$C742,$D742,$E742)*Y$6+Y742*Y$7&lt;Y$2,Y$3*Y$4,0)</f>
        <v>0</v>
      </c>
      <c r="DS742" s="0" t="n">
        <f aca="false">IF(CHOOSE(MATCH(Z$5,$B$10:$E$10,0),$B742,$C742,$D742,$E742)*Z$6+Z742*Z$7&lt;Z$2,Z$3*Z$4,0)</f>
        <v>0</v>
      </c>
      <c r="DT742" s="0" t="n">
        <f aca="false">IF(CHOOSE(MATCH(AA$5,$B$10:$E$10,0),$B742,$C742,$D742,$E742)*AA$6+AA742*AA$7&lt;AA$2,AA$3*AA$4,0)</f>
        <v>0</v>
      </c>
      <c r="DU742" s="0" t="n">
        <f aca="false">IF(CHOOSE(MATCH(AB$5,$B$10:$E$10,0),$B742,$C742,$D742,$E742)*AB$6+AB742*AB$7&lt;AB$2,AB$3*AB$4,0)</f>
        <v>0</v>
      </c>
      <c r="DV742" s="0" t="n">
        <f aca="false">IF(CHOOSE(MATCH(AC$5,$B$10:$E$10,0),$B742,$C742,$D742,$E742)*AC$6+AC742*AC$7&lt;AC$2,AC$3*AC$4,0)</f>
        <v>0</v>
      </c>
      <c r="DW742" s="0" t="n">
        <f aca="false">IF(CHOOSE(MATCH(AD$5,$B$10:$E$10,0),$B742,$C742,$D742,$E742)*AD$6+AD742*AD$7&lt;AD$2,AD$3*AD$4,0)</f>
        <v>0</v>
      </c>
      <c r="DX742" s="0" t="n">
        <f aca="false">IF(CHOOSE(MATCH(AE$5,$B$10:$E$10,0),$B742,$C742,$D742,$E742)*AE$6+AE742*AE$7&lt;AE$2,AE$3*AE$4,0)</f>
        <v>0</v>
      </c>
      <c r="DY742" s="0" t="n">
        <f aca="false">IF(CHOOSE(MATCH(AF$5,$B$10:$E$10,0),$B742,$C742,$D742,$E742)*AF$6+AF742*AF$7&lt;AF$2,AF$3*AF$4,0)</f>
        <v>0</v>
      </c>
      <c r="DZ742" s="0" t="n">
        <f aca="false">IF(CHOOSE(MATCH(AG$5,$B$10:$E$10,0),$B742,$C742,$D742,$E742)*AG$6+AG742*AG$7&lt;AG$2,AG$3*AG$4,0)</f>
        <v>0</v>
      </c>
      <c r="EA742" s="0" t="n">
        <f aca="false">IF(CHOOSE(MATCH(AH$5,$B$10:$E$10,0),$B742,$C742,$D742,$E742)*AH$6+AH742*AH$7&lt;AH$2,AH$3*AH$4,0)</f>
        <v>0</v>
      </c>
      <c r="EB742" s="0" t="n">
        <f aca="false">IF(CHOOSE(MATCH(AI$5,$B$10:$E$10,0),$B742,$C742,$D742,$E742)*AI$6+AI742*AI$7&lt;AI$2,AI$3*AI$4,0)</f>
        <v>0</v>
      </c>
      <c r="EC742" s="0" t="n">
        <f aca="false">IF(CHOOSE(MATCH(AJ$5,$B$10:$E$10,0),$B742,$C742,$D742,$E742)*AJ$6+AJ742*AJ$7&lt;AJ$2,AJ$3*AJ$4,0)</f>
        <v>0</v>
      </c>
      <c r="ED742" s="0" t="n">
        <f aca="false">IF(CHOOSE(MATCH(AK$5,$B$10:$E$10,0),$B742,$C742,$D742,$E742)*AK$6+AK742*AK$7&lt;AK$2,AK$3*AK$4,0)</f>
        <v>0</v>
      </c>
      <c r="EE742" s="0" t="n">
        <f aca="false">IF(CHOOSE(MATCH(AL$5,$B$10:$E$10,0),$B742,$C742,$D742,$E742)*AL$6+AL742*AL$7&lt;AL$2,AL$3*AL$4,0)</f>
        <v>0</v>
      </c>
      <c r="EF742" s="0" t="n">
        <f aca="false">IF(CHOOSE(MATCH(AM$5,$B$10:$E$10,0),$B742,$C742,$D742,$E742)*AM$6+AM742*AM$7&lt;AM$2,AM$3*AM$4,0)</f>
        <v>0</v>
      </c>
      <c r="EG742" s="0" t="n">
        <f aca="false">IF(CHOOSE(MATCH(AN$5,$B$10:$E$10,0),$B742,$C742,$D742,$E742)*AN$6+AN742*AN$7&lt;AN$2,AN$3*AN$4,0)</f>
        <v>0</v>
      </c>
      <c r="EH742" s="0" t="n">
        <f aca="false">IF(CHOOSE(MATCH(AO$5,$B$10:$E$10,0),$B742,$C742,$D742,$E742)*AO$6+AO742*AO$7&lt;AO$2,AO$3*AO$4,0)</f>
        <v>0</v>
      </c>
      <c r="EI742" s="0" t="n">
        <f aca="false">IF(CHOOSE(MATCH(AP$5,$B$10:$E$10,0),$B742,$C742,$D742,$E742)*AP$6+AP742*AP$7&lt;AP$2,AP$3*AP$4,0)</f>
        <v>0</v>
      </c>
      <c r="EJ742" s="0" t="n">
        <f aca="false">IF(CHOOSE(MATCH(AQ$5,$B$10:$E$10,0),$B742,$C742,$D742,$E742)*AQ$6+AQ742*AQ$7&lt;AQ$2,AQ$3*AQ$4,0)</f>
        <v>0</v>
      </c>
      <c r="EK742" s="0" t="n">
        <f aca="false">IF(CHOOSE(MATCH(AR$5,$B$10:$E$10,0),$B742,$C742,$D742,$E742)*AR$6+AR742*AR$7&lt;AR$2,AR$3*AR$4,0)</f>
        <v>0</v>
      </c>
      <c r="EL742" s="0" t="n">
        <f aca="false">IF(CHOOSE(MATCH(AS$5,$B$10:$E$10,0),$B742,$C742,$D742,$E742)*AS$6+AS742*AS$7&lt;AS$2,AS$3*AS$4,0)</f>
        <v>0</v>
      </c>
      <c r="EM742" s="0" t="n">
        <f aca="false">IF(CHOOSE(MATCH(AT$5,$B$10:$E$10,0),$B742,$C742,$D742,$E742)*AT$6+AT742*AT$7&lt;AT$2,AT$3*AT$4,0)</f>
        <v>0</v>
      </c>
      <c r="EN742" s="0" t="n">
        <f aca="false">IF(CHOOSE(MATCH(AU$5,$B$10:$E$10,0),$B742,$C742,$D742,$E742)*AU$6+AU742*AU$7&lt;AU$2,AU$3*AU$4,0)</f>
        <v>0</v>
      </c>
      <c r="EO742" s="0" t="n">
        <f aca="false">IF(CHOOSE(MATCH(AV$5,$B$10:$E$10,0),$B742,$C742,$D742,$E742)*AV$6+AV742*AV$7&lt;AV$2,AV$3*AV$4,0)</f>
        <v>0</v>
      </c>
      <c r="EP742" s="0" t="n">
        <f aca="false">IF(CHOOSE(MATCH(AW$5,$B$10:$E$10,0),$B742,$C742,$D742,$E742)*AW$6+AW742*AW$7&lt;AW$2,AW$3*AW$4,0)</f>
        <v>0</v>
      </c>
      <c r="EQ742" s="0" t="n">
        <f aca="false">IF(CHOOSE(MATCH(AX$5,$B$10:$E$10,0),$B742,$C742,$D742,$E742)*AX$6+AX742*AX$7&lt;AX$2,AX$3*AX$4,0)</f>
        <v>0</v>
      </c>
      <c r="ER742" s="0" t="n">
        <f aca="false">IF(CHOOSE(MATCH(AY$5,$B$10:$E$10,0),$B742,$C742,$D742,$E742)*AY$6+AY742*AY$7&lt;AY$2,AY$3*AY$4,0)</f>
        <v>0</v>
      </c>
      <c r="ES742" s="0" t="n">
        <f aca="false">IF(CHOOSE(MATCH(AZ$5,$B$10:$E$10,0),$B742,$C742,$D742,$E742)*AZ$6+AZ742*AZ$7&lt;AZ$2,AZ$3*AZ$4,0)</f>
        <v>0</v>
      </c>
      <c r="ET742" s="0" t="n">
        <f aca="false">IF(CHOOSE(MATCH(BA$5,$B$10:$E$10,0),$B742,$C742,$D742,$E742)*BA$6+BA742*BA$7&lt;BA$2,BA$3*BA$4,0)</f>
        <v>0</v>
      </c>
      <c r="EU742" s="0" t="n">
        <f aca="false">IF(CHOOSE(MATCH(BB$5,$B$10:$E$10,0),$B742,$C742,$D742,$E742)*BB$6+BB742*BB$7&lt;BB$2,BB$3*BB$4,0)</f>
        <v>0</v>
      </c>
      <c r="EV742" s="0" t="n">
        <f aca="false">IF(CHOOSE(MATCH(BC$5,$B$10:$E$10,0),$B742,$C742,$D742,$E742)*BC$6+BC742*BC$7&lt;BC$2,BC$3*BC$4,0)</f>
        <v>0</v>
      </c>
      <c r="EW742" s="0" t="n">
        <f aca="false">IF(CHOOSE(MATCH(BD$5,$B$10:$E$10,0),$B742,$C742,$D742,$E742)*BD$6+BD742*BD$7&lt;BD$2,BD$3*BD$4,0)</f>
        <v>0</v>
      </c>
      <c r="EX742" s="0" t="n">
        <f aca="false">IF(CHOOSE(MATCH(BE$5,$B$10:$E$10,0),$B742,$C742,$D742,$E742)*BE$6+BE742*BE$7&lt;BE$2,BE$3*BE$4,0)</f>
        <v>0</v>
      </c>
      <c r="EY742" s="0" t="n">
        <f aca="false">IF(CHOOSE(MATCH(BF$5,$B$10:$E$10,0),$B742,$C742,$D742,$E742)*BF$6+BF742*BF$7&lt;BF$2,BF$3*BF$4,0)</f>
        <v>0</v>
      </c>
      <c r="EZ742" s="0" t="n">
        <f aca="false">IF(CHOOSE(MATCH(BG$5,$B$10:$E$10,0),$B742,$C742,$D742,$E742)*BG$6+BG742*BG$7&lt;BG$2,BG$3*BG$4,0)</f>
        <v>0</v>
      </c>
      <c r="FA742" s="0" t="n">
        <f aca="false">IF(CHOOSE(MATCH(BH$5,$B$10:$E$10,0),$B742,$C742,$D742,$E742)*BH$6+BH742*BH$7&lt;BH$2,BH$3*BH$4,0)</f>
        <v>0</v>
      </c>
      <c r="FB742" s="0" t="n">
        <f aca="false">IF(CHOOSE(MATCH(BI$5,$B$10:$E$10,0),$B742,$C742,$D742,$E742)*BI$6+BI742*BI$7&lt;BI$2,BI$3*BI$4,0)</f>
        <v>0</v>
      </c>
      <c r="FC742" s="0" t="n">
        <f aca="false">IF(CHOOSE(MATCH(BJ$5,$B$10:$E$10,0),$B742,$C742,$D742,$E742)*BJ$6+BJ742*BJ$7&lt;BJ$2,BJ$3*BJ$4,0)</f>
        <v>0</v>
      </c>
      <c r="FD742" s="0" t="n">
        <f aca="false">IF(CHOOSE(MATCH(BK$5,$B$10:$E$10,0),$B742,$C742,$D742,$E742)*BK$6+BK742*BK$7&lt;BK$2,BK$3*BK$4,0)</f>
        <v>0</v>
      </c>
      <c r="FE742" s="0" t="n">
        <f aca="false">IF(CHOOSE(MATCH(BL$5,$B$10:$E$10,0),$B742,$C742,$D742,$E742)*BL$6+BL742*BL$7&lt;BL$2,BL$3*BL$4,0)</f>
        <v>0</v>
      </c>
      <c r="FF742" s="0" t="n">
        <f aca="false">IF(CHOOSE(MATCH(BM$5,$B$10:$E$10,0),$B742,$C742,$D742,$E742)*BM$6+BM742*BM$7&lt;BM$2,BM$3*BM$4,0)</f>
        <v>0</v>
      </c>
      <c r="FG742" s="0" t="n">
        <f aca="false">IF(CHOOSE(MATCH(BN$5,$B$10:$E$10,0),$B742,$C742,$D742,$E742)*BN$6+BN742*BN$7&lt;BN$2,BN$3*BN$4,0)</f>
        <v>0</v>
      </c>
      <c r="FH742" s="0" t="n">
        <f aca="false">IF(CHOOSE(MATCH(BO$5,$B$10:$E$10,0),$B742,$C742,$D742,$E742)*BO$6+BO742*BO$7&lt;BO$2,BO$3*BO$4,0)</f>
        <v>0</v>
      </c>
      <c r="FI742" s="0" t="n">
        <f aca="false">IF(CHOOSE(MATCH(BP$5,$B$10:$E$10,0),$B742,$C742,$D742,$E742)*BP$6+BP742*BP$7&lt;BP$2,BP$3*BP$4,0)</f>
        <v>0</v>
      </c>
      <c r="FJ742" s="0" t="n">
        <f aca="false">IF(CHOOSE(MATCH(BQ$5,$B$10:$E$10,0),$B742,$C742,$D742,$E742)*BQ$6+BQ742*BQ$7&lt;BQ$2,BQ$3*BQ$4,0)</f>
        <v>0</v>
      </c>
      <c r="FK742" s="0" t="n">
        <f aca="false">IF(CHOOSE(MATCH(BR$5,$B$10:$E$10,0),$B742,$C742,$D742,$E742)*BR$6+BR742*BR$7&lt;BR$2,BR$3*BR$4,0)</f>
        <v>0</v>
      </c>
      <c r="FL742" s="0" t="n">
        <f aca="false">IF(CHOOSE(MATCH(BS$5,$B$10:$E$10,0),$B742,$C742,$D742,$E742)*BS$6+BS742*BS$7&lt;BS$2,BS$3*BS$4,0)</f>
        <v>0</v>
      </c>
      <c r="FM742" s="0" t="n">
        <f aca="false">IF(CHOOSE(MATCH(BT$5,$B$10:$E$10,0),$B742,$C742,$D742,$E742)*BT$6+BT742*BT$7&lt;BT$2,BT$3*BT$4,0)</f>
        <v>0</v>
      </c>
      <c r="FN742" s="0" t="n">
        <f aca="false">IF(CHOOSE(MATCH(BU$5,$B$10:$E$10,0),$B742,$C742,$D742,$E742)*BU$6+BU742*BU$7&lt;BU$2,BU$3*BU$4,0)</f>
        <v>0</v>
      </c>
      <c r="FO742" s="0" t="n">
        <f aca="false">IF(CHOOSE(MATCH(BV$5,$B$10:$E$10,0),$B742,$C742,$D742,$E742)*BV$6+BV742*BV$7&lt;BV$2,BV$3*BV$4,0)</f>
        <v>0</v>
      </c>
      <c r="FP742" s="0" t="n">
        <f aca="false">IF(CHOOSE(MATCH(BW$5,$B$10:$E$10,0),$B742,$C742,$D742,$E742)*BW$6+BW742*BW$7&lt;BW$2,BW$3*BW$4,0)</f>
        <v>0</v>
      </c>
      <c r="FQ742" s="0" t="n">
        <f aca="false">IF(CHOOSE(MATCH(BX$5,$B$10:$E$10,0),$B742,$C742,$D742,$E742)*BX$6+BX742*BX$7&lt;BX$2,BX$3*BX$4,0)</f>
        <v>0</v>
      </c>
      <c r="FR742" s="0" t="n">
        <f aca="false">IF(CHOOSE(MATCH(BY$5,$B$10:$E$10,0),$B742,$C742,$D742,$E742)*BY$6+BY742*BY$7&lt;BY$2,BY$3*BY$4,0)</f>
        <v>0</v>
      </c>
      <c r="FS742" s="0" t="n">
        <f aca="false">IF(CHOOSE(MATCH(BZ$5,$B$10:$E$10,0),$B742,$C742,$D742,$E742)*BZ$6+BZ742*BZ$7&lt;BZ$2,BZ$3*BZ$4,0)</f>
        <v>0</v>
      </c>
      <c r="FT742" s="0" t="n">
        <f aca="false">IF(CHOOSE(MATCH(CA$5,$B$10:$E$10,0),$B742,$C742,$D742,$E742)*CA$6+CA742*CA$7&lt;CA$2,CA$3*CA$4,0)</f>
        <v>0</v>
      </c>
      <c r="FU742" s="0" t="n">
        <f aca="false">IF(CHOOSE(MATCH(CB$5,$B$10:$E$10,0),$B742,$C742,$D742,$E742)*CB$6+CB742*CB$7&lt;CB$2,CB$3*CB$4,0)</f>
        <v>0</v>
      </c>
      <c r="FV742" s="0" t="n">
        <f aca="false">IF(CHOOSE(MATCH(CC$5,$B$10:$E$10,0),$B742,$C742,$D742,$E742)*CC$6+CC742*CC$7&lt;CC$2,CC$3*CC$4,0)</f>
        <v>0</v>
      </c>
      <c r="FW742" s="0" t="n">
        <f aca="false">IF(CHOOSE(MATCH(CD$5,$B$10:$E$10,0),$B742,$C742,$D742,$E742)*CD$6+CD742*CD$7&lt;CD$2,CD$3*CD$4,0)</f>
        <v>0</v>
      </c>
      <c r="FX742" s="0" t="n">
        <f aca="false">IF(CHOOSE(MATCH(CE$5,$B$10:$E$10,0),$B742,$C742,$D742,$E742)*CE$6+CE742*CE$7&lt;CE$2,CE$3*CE$4,0)</f>
        <v>0</v>
      </c>
      <c r="FY742" s="0" t="n">
        <f aca="false">IF(CHOOSE(MATCH(CF$5,$B$10:$E$10,0),$B742,$C742,$D742,$E742)*CF$6+CF742*CF$7&lt;CF$2,CF$3*CF$4,0)</f>
        <v>0</v>
      </c>
      <c r="FZ742" s="0" t="n">
        <f aca="false">IF(CHOOSE(MATCH(CG$5,$B$10:$E$10,0),$B742,$C742,$D742,$E742)*CG$6+CG742*CG$7&lt;CG$2,CG$3*CG$4,0)</f>
        <v>0</v>
      </c>
      <c r="GA742" s="0" t="n">
        <f aca="false">IF(CHOOSE(MATCH(CH$5,$B$10:$E$10,0),$B742,$C742,$D742,$E742)*CH$6+CH742*CH$7&lt;CH$2,CH$3*CH$4,0)</f>
        <v>0</v>
      </c>
      <c r="GB742" s="0" t="n">
        <f aca="false">IF(CHOOSE(MATCH(CI$5,$B$10:$E$10,0),$B742,$C742,$D742,$E742)*CI$6+CI742*CI$7&lt;CI$2,CI$3*CI$4,0)</f>
        <v>0</v>
      </c>
      <c r="GC742" s="0" t="n">
        <f aca="false">IF(CHOOSE(MATCH(CJ$5,$B$10:$E$10,0),$B742,$C742,$D742,$E742)*CJ$6+CJ742*CJ$7&lt;CJ$2,CJ$3*CJ$4,0)</f>
        <v>0</v>
      </c>
      <c r="GD742" s="0" t="n">
        <f aca="false">IF(CHOOSE(MATCH(CK$5,$B$10:$E$10,0),$B742,$C742,$D742,$E742)*CK$6+CK742*CK$7&lt;CK$2,CK$3*CK$4,0)</f>
        <v>0</v>
      </c>
      <c r="GE742" s="0" t="n">
        <f aca="false">IF(CHOOSE(MATCH(CL$5,$B$10:$E$10,0),$B742,$C742,$D742,$E742)*CL$6+CL742*CL$7&lt;CL$2,CL$3*CL$4,0)</f>
        <v>0</v>
      </c>
      <c r="GF742" s="0" t="n">
        <f aca="false">IF(CHOOSE(MATCH(CM$5,$B$10:$E$10,0),$B742,$C742,$D742,$E742)*CM$6+CM742*CM$7&lt;CM$2,CM$3*CM$4,0)</f>
        <v>0</v>
      </c>
      <c r="GG742" s="0" t="n">
        <f aca="false">IF(CHOOSE(MATCH(CN$5,$B$10:$E$10,0),$B742,$C742,$D742,$E742)*CN$6+CN742*CN$7&lt;CN$2,CN$3*CN$4,0)</f>
        <v>0</v>
      </c>
      <c r="GH742" s="0" t="n">
        <f aca="false">IF(CHOOSE(MATCH(CO$5,$B$10:$E$10,0),$B742,$C742,$D742,$E742)*CO$6+CO742*CO$7&lt;CO$2,CO$3*CO$4,0)</f>
        <v>0</v>
      </c>
      <c r="GI742" s="0" t="n">
        <f aca="false">IF(CHOOSE(MATCH(CP$5,$B$10:$E$10,0),$B742,$C742,$D742,$E742)*CP$6+CP742*CP$7&lt;CP$2,CP$3*CP$4,0)</f>
        <v>0</v>
      </c>
      <c r="GJ742" s="0" t="n">
        <f aca="false">IF(CHOOSE(MATCH(CQ$5,$B$10:$E$10,0),$B742,$C742,$D742,$E742)*CQ$6+CQ742*CQ$7&lt;CQ$2,CQ$3*CQ$4,0)</f>
        <v>0</v>
      </c>
      <c r="GK742" s="0" t="n">
        <f aca="false">IF(CHOOSE(MATCH(CR$5,$B$10:$E$10,0),$B742,$C742,$D742,$E742)*CR$6+CR742*CR$7&lt;CR$2,CR$3*CR$4,0)</f>
        <v>0</v>
      </c>
      <c r="GL742" s="0" t="n">
        <f aca="false">IF(CHOOSE(MATCH(CS$5,$B$10:$E$10,0),$B742,$C742,$D742,$E742)*CS$6+CS742*CS$7&lt;CS$2,CS$3*CS$4,0)</f>
        <v>0</v>
      </c>
      <c r="GM742" s="0" t="n">
        <f aca="false">IF(CHOOSE(MATCH(CT$5,$B$10:$E$10,0),$B742,$C742,$D742,$E742)*CT$6+CT742*CT$7&lt;CT$2,CT$3*CT$4,0)</f>
        <v>0</v>
      </c>
      <c r="GN742" s="0" t="n">
        <f aca="false">IF(CHOOSE(MATCH(CU$5,$B$10:$E$10,0),$B742,$C742,$D742,$E742)*CU$6+CU742*CU$7&lt;CU$2,CU$3*CU$4,0)</f>
        <v>0</v>
      </c>
      <c r="GO742" s="0" t="n">
        <f aca="false">IF(CHOOSE(MATCH(CV$5,$B$10:$E$10,0),$B742,$C742,$D742,$E742)*CV$6+CV742*CV$7&lt;CV$2,CV$3*CV$4,0)</f>
        <v>0</v>
      </c>
      <c r="GP742" s="0" t="n">
        <f aca="false">IF(CHOOSE(MATCH(CW$5,$B$10:$E$10,0),$B742,$C742,$D742,$E742)*CW$6+CW742*CW$7&lt;CW$2,CW$3*CW$4,0)</f>
        <v>0</v>
      </c>
      <c r="GQ742" s="0" t="n">
        <f aca="false">IF(CHOOSE(MATCH(CX$5,$B$10:$E$10,0),$B742,$C742,$D742,$E742)*CX$6+CX742*CX$7&lt;CX$2,CX$3*CX$4,0)</f>
        <v>0</v>
      </c>
      <c r="GS742" s="0" t="n">
        <f aca="false">SUM(CZ742:GQ742)</f>
        <v>0</v>
      </c>
      <c r="GT742" s="0" t="n">
        <f aca="false">IF(GS742&gt;$GS$6,1,0)</f>
        <v>0</v>
      </c>
    </row>
    <row r="743" customFormat="false" ht="14" hidden="false" customHeight="false" outlineLevel="0" collapsed="false">
      <c r="A743" s="0" t="n">
        <v>733</v>
      </c>
      <c r="B743" s="0" t="n">
        <v>-0.206872665857293</v>
      </c>
      <c r="C743" s="0" t="n">
        <v>-0.090183412946767</v>
      </c>
      <c r="D743" s="0" t="n">
        <v>2.64244876485098</v>
      </c>
      <c r="E743" s="0" t="n">
        <v>1.37056816068349</v>
      </c>
      <c r="G743" s="0" t="n">
        <v>0.684003680362366</v>
      </c>
      <c r="H743" s="0" t="n">
        <v>0.686616203893209</v>
      </c>
      <c r="I743" s="0" t="n">
        <v>1.28760802908801</v>
      </c>
      <c r="J743" s="0" t="n">
        <v>0.0148793333210051</v>
      </c>
      <c r="K743" s="0" t="n">
        <v>0.163242930284468</v>
      </c>
      <c r="L743" s="0" t="n">
        <v>-0.746042587707052</v>
      </c>
      <c r="M743" s="0" t="n">
        <v>0.988420651992783</v>
      </c>
      <c r="N743" s="0" t="n">
        <v>-0.381158997697639</v>
      </c>
      <c r="O743" s="0" t="n">
        <v>1.0158487384615</v>
      </c>
      <c r="P743" s="0" t="n">
        <v>0.157353952090489</v>
      </c>
      <c r="Q743" s="0" t="n">
        <v>-0.184757027454907</v>
      </c>
      <c r="R743" s="0" t="n">
        <v>-0.118890284284134</v>
      </c>
      <c r="S743" s="0" t="n">
        <v>-2.12739905691706</v>
      </c>
      <c r="T743" s="0" t="n">
        <v>-0.23756342670822</v>
      </c>
      <c r="U743" s="0" t="n">
        <v>-0.0714726411388256</v>
      </c>
      <c r="V743" s="0" t="n">
        <v>0.359530076821102</v>
      </c>
      <c r="W743" s="0" t="n">
        <v>-0.410196889788494</v>
      </c>
      <c r="X743" s="0" t="n">
        <v>-0.801460373622831</v>
      </c>
      <c r="Y743" s="0" t="n">
        <v>-0.243076101469342</v>
      </c>
      <c r="Z743" s="0" t="n">
        <v>0.683133976053796</v>
      </c>
      <c r="AA743" s="0" t="n">
        <v>-0.229388206207659</v>
      </c>
      <c r="AB743" s="0" t="n">
        <v>-0.291200876745279</v>
      </c>
      <c r="AC743" s="0" t="n">
        <v>1.7155434761662</v>
      </c>
      <c r="AD743" s="0" t="n">
        <v>-0.7366793397523</v>
      </c>
      <c r="AE743" s="0" t="n">
        <v>-0.0459533566754544</v>
      </c>
      <c r="AF743" s="0" t="n">
        <v>1.29112322611036</v>
      </c>
      <c r="AG743" s="0" t="n">
        <v>-0.119891865324462</v>
      </c>
      <c r="AH743" s="0" t="n">
        <v>1.17453510029009</v>
      </c>
      <c r="AI743" s="0" t="n">
        <v>-0.453701431979425</v>
      </c>
      <c r="AJ743" s="0" t="n">
        <v>-0.235911556956125</v>
      </c>
      <c r="AK743" s="0" t="n">
        <v>0.271384124062024</v>
      </c>
      <c r="AL743" s="0" t="n">
        <v>-1.40576048579533</v>
      </c>
      <c r="AM743" s="0" t="n">
        <v>0.557618022867246</v>
      </c>
      <c r="AN743" s="0" t="n">
        <v>-0.37869199331908</v>
      </c>
      <c r="AO743" s="0" t="n">
        <v>-0.639063273411011</v>
      </c>
      <c r="AP743" s="0" t="n">
        <v>-0.766510765970452</v>
      </c>
      <c r="AQ743" s="0" t="n">
        <v>-0.737984464649344</v>
      </c>
      <c r="AR743" s="0" t="n">
        <v>-0.899324277270352</v>
      </c>
      <c r="AS743" s="0" t="n">
        <v>1.54840563482139</v>
      </c>
      <c r="AT743" s="0" t="n">
        <v>0.398906649934361</v>
      </c>
      <c r="AU743" s="0" t="n">
        <v>0.178457639776752</v>
      </c>
      <c r="AV743" s="0" t="n">
        <v>-1.18651314551244</v>
      </c>
      <c r="AW743" s="0" t="n">
        <v>0.36500296118902</v>
      </c>
      <c r="AX743" s="0" t="n">
        <v>1.45380454341648</v>
      </c>
      <c r="AY743" s="0" t="n">
        <v>1.49344941746676</v>
      </c>
      <c r="AZ743" s="0" t="n">
        <v>0.0861291482578963</v>
      </c>
      <c r="BA743" s="0" t="n">
        <v>0.805687250249321</v>
      </c>
      <c r="BB743" s="0" t="n">
        <v>0.234024355449947</v>
      </c>
      <c r="BC743" s="0" t="n">
        <v>0.573327270103619</v>
      </c>
      <c r="BD743" s="0" t="n">
        <v>0.0684815404383699</v>
      </c>
      <c r="BE743" s="0" t="n">
        <v>0.534353148395894</v>
      </c>
      <c r="BF743" s="0" t="n">
        <v>-0.308966718876036</v>
      </c>
      <c r="BG743" s="0" t="n">
        <v>-0.988420651992783</v>
      </c>
      <c r="BH743" s="0" t="n">
        <v>0.330381908497657</v>
      </c>
      <c r="BI743" s="0" t="n">
        <v>0.129066393128596</v>
      </c>
      <c r="BJ743" s="0" t="n">
        <v>2.13405655813403</v>
      </c>
      <c r="BK743" s="0" t="n">
        <v>-1.49766492540948</v>
      </c>
      <c r="BL743" s="0" t="n">
        <v>-0.663558239466511</v>
      </c>
      <c r="BM743" s="0" t="n">
        <v>-1.0353937796026</v>
      </c>
      <c r="BN743" s="0" t="n">
        <v>-0.549682681594277</v>
      </c>
      <c r="BO743" s="0" t="n">
        <v>-0.588813691138057</v>
      </c>
      <c r="BP743" s="0" t="n">
        <v>1.16017190521234</v>
      </c>
      <c r="BQ743" s="0" t="n">
        <v>0.0923500920180231</v>
      </c>
      <c r="BR743" s="0" t="n">
        <v>-0.570444171898998</v>
      </c>
      <c r="BS743" s="0" t="n">
        <v>-1.47504124470288</v>
      </c>
      <c r="BT743" s="0" t="n">
        <v>0.00585259840590879</v>
      </c>
      <c r="BU743" s="0" t="n">
        <v>0.559853106096853</v>
      </c>
      <c r="BV743" s="0" t="n">
        <v>-0.167043481269502</v>
      </c>
      <c r="BW743" s="0" t="n">
        <v>-1.25803126138635</v>
      </c>
      <c r="BX743" s="0" t="n">
        <v>-0.19324602362758</v>
      </c>
      <c r="BY743" s="0" t="n">
        <v>-0.0822899437480373</v>
      </c>
      <c r="BZ743" s="0" t="n">
        <v>1.03879983726074</v>
      </c>
      <c r="CA743" s="0" t="n">
        <v>-1.28778538055485</v>
      </c>
      <c r="CB743" s="0" t="n">
        <v>0.954935330810258</v>
      </c>
      <c r="CC743" s="0" t="n">
        <v>0.504674062540289</v>
      </c>
      <c r="CD743" s="0" t="n">
        <v>1.99017449631356</v>
      </c>
      <c r="CE743" s="0" t="n">
        <v>1.18234765977832</v>
      </c>
      <c r="CF743" s="0" t="n">
        <v>-0.574859768676106</v>
      </c>
      <c r="CG743" s="0" t="n">
        <v>-1.36950347950915</v>
      </c>
      <c r="CH743" s="0" t="n">
        <v>-1.28813553601503</v>
      </c>
      <c r="CI743" s="0" t="n">
        <v>1.89766069524921</v>
      </c>
      <c r="CJ743" s="0" t="n">
        <v>0.214647570828674</v>
      </c>
      <c r="CK743" s="0" t="n">
        <v>0.376473963115131</v>
      </c>
      <c r="CL743" s="0" t="n">
        <v>-0.0857448867463972</v>
      </c>
      <c r="CM743" s="0" t="n">
        <v>-0.379185394194792</v>
      </c>
      <c r="CN743" s="0" t="n">
        <v>-1.33589082906838</v>
      </c>
      <c r="CO743" s="0" t="n">
        <v>1.24830194181413</v>
      </c>
      <c r="CP743" s="0" t="n">
        <v>-0.551374341739575</v>
      </c>
      <c r="CQ743" s="0" t="n">
        <v>0.236068444792181</v>
      </c>
      <c r="CR743" s="0" t="n">
        <v>1.92133484233636</v>
      </c>
      <c r="CS743" s="0" t="n">
        <v>-0.923544121178566</v>
      </c>
      <c r="CT743" s="0" t="n">
        <v>-0.20487277652137</v>
      </c>
      <c r="CU743" s="0" t="n">
        <v>1.84188138518948</v>
      </c>
      <c r="CV743" s="0" t="n">
        <v>-0.0397517396777403</v>
      </c>
      <c r="CW743" s="0" t="n">
        <v>-2.07854100153781</v>
      </c>
      <c r="CX743" s="0" t="n">
        <v>1.58252987603191</v>
      </c>
      <c r="CZ743" s="0" t="n">
        <f aca="false">IF(CHOOSE(MATCH(G$5,$B$10:$E$10,0),$B743,$C743,$D743,$E743)*G$6+G743*G$7&lt;G$2,G$3*G$4,0)</f>
        <v>0</v>
      </c>
      <c r="DA743" s="0" t="n">
        <f aca="false">IF(CHOOSE(MATCH(H$5,$B$10:$E$10,0),$B743,$C743,$D743,$E743)*H$6+H743*H$7&lt;H$2,H$3*H$4,0)</f>
        <v>0</v>
      </c>
      <c r="DB743" s="0" t="n">
        <f aca="false">IF(CHOOSE(MATCH(I$5,$B$10:$E$10,0),$B743,$C743,$D743,$E743)*I$6+I743*I$7&lt;I$2,I$3*I$4,0)</f>
        <v>0</v>
      </c>
      <c r="DC743" s="0" t="n">
        <f aca="false">IF(CHOOSE(MATCH(J$5,$B$10:$E$10,0),$B743,$C743,$D743,$E743)*J$6+J743*J$7&lt;J$2,J$3*J$4,0)</f>
        <v>0</v>
      </c>
      <c r="DD743" s="0" t="n">
        <f aca="false">IF(CHOOSE(MATCH(K$5,$B$10:$E$10,0),$B743,$C743,$D743,$E743)*K$6+K743*K$7&lt;K$2,K$3*K$4,0)</f>
        <v>0</v>
      </c>
      <c r="DE743" s="0" t="n">
        <f aca="false">IF(CHOOSE(MATCH(L$5,$B$10:$E$10,0),$B743,$C743,$D743,$E743)*L$6+L743*L$7&lt;L$2,L$3*L$4,0)</f>
        <v>0</v>
      </c>
      <c r="DF743" s="0" t="n">
        <f aca="false">IF(CHOOSE(MATCH(M$5,$B$10:$E$10,0),$B743,$C743,$D743,$E743)*M$6+M743*M$7&lt;M$2,M$3*M$4,0)</f>
        <v>0</v>
      </c>
      <c r="DG743" s="0" t="n">
        <f aca="false">IF(CHOOSE(MATCH(N$5,$B$10:$E$10,0),$B743,$C743,$D743,$E743)*N$6+N743*N$7&lt;N$2,N$3*N$4,0)</f>
        <v>0</v>
      </c>
      <c r="DH743" s="0" t="n">
        <f aca="false">IF(CHOOSE(MATCH(O$5,$B$10:$E$10,0),$B743,$C743,$D743,$E743)*O$6+O743*O$7&lt;O$2,O$3*O$4,0)</f>
        <v>0</v>
      </c>
      <c r="DI743" s="0" t="n">
        <f aca="false">IF(CHOOSE(MATCH(P$5,$B$10:$E$10,0),$B743,$C743,$D743,$E743)*P$6+P743*P$7&lt;P$2,P$3*P$4,0)</f>
        <v>0</v>
      </c>
      <c r="DJ743" s="0" t="n">
        <f aca="false">IF(CHOOSE(MATCH(Q$5,$B$10:$E$10,0),$B743,$C743,$D743,$E743)*Q$6+Q743*Q$7&lt;Q$2,Q$3*Q$4,0)</f>
        <v>0</v>
      </c>
      <c r="DK743" s="0" t="n">
        <f aca="false">IF(CHOOSE(MATCH(R$5,$B$10:$E$10,0),$B743,$C743,$D743,$E743)*R$6+R743*R$7&lt;R$2,R$3*R$4,0)</f>
        <v>0</v>
      </c>
      <c r="DL743" s="0" t="n">
        <f aca="false">IF(CHOOSE(MATCH(S$5,$B$10:$E$10,0),$B743,$C743,$D743,$E743)*S$6+S743*S$7&lt;S$2,S$3*S$4,0)</f>
        <v>0</v>
      </c>
      <c r="DM743" s="0" t="n">
        <f aca="false">IF(CHOOSE(MATCH(T$5,$B$10:$E$10,0),$B743,$C743,$D743,$E743)*T$6+T743*T$7&lt;T$2,T$3*T$4,0)</f>
        <v>0</v>
      </c>
      <c r="DN743" s="0" t="n">
        <f aca="false">IF(CHOOSE(MATCH(U$5,$B$10:$E$10,0),$B743,$C743,$D743,$E743)*U$6+U743*U$7&lt;U$2,U$3*U$4,0)</f>
        <v>0</v>
      </c>
      <c r="DO743" s="0" t="n">
        <f aca="false">IF(CHOOSE(MATCH(V$5,$B$10:$E$10,0),$B743,$C743,$D743,$E743)*V$6+V743*V$7&lt;V$2,V$3*V$4,0)</f>
        <v>0</v>
      </c>
      <c r="DP743" s="0" t="n">
        <f aca="false">IF(CHOOSE(MATCH(W$5,$B$10:$E$10,0),$B743,$C743,$D743,$E743)*W$6+W743*W$7&lt;W$2,W$3*W$4,0)</f>
        <v>0</v>
      </c>
      <c r="DQ743" s="0" t="n">
        <f aca="false">IF(CHOOSE(MATCH(X$5,$B$10:$E$10,0),$B743,$C743,$D743,$E743)*X$6+X743*X$7&lt;X$2,X$3*X$4,0)</f>
        <v>0</v>
      </c>
      <c r="DR743" s="0" t="n">
        <f aca="false">IF(CHOOSE(MATCH(Y$5,$B$10:$E$10,0),$B743,$C743,$D743,$E743)*Y$6+Y743*Y$7&lt;Y$2,Y$3*Y$4,0)</f>
        <v>0</v>
      </c>
      <c r="DS743" s="0" t="n">
        <f aca="false">IF(CHOOSE(MATCH(Z$5,$B$10:$E$10,0),$B743,$C743,$D743,$E743)*Z$6+Z743*Z$7&lt;Z$2,Z$3*Z$4,0)</f>
        <v>0</v>
      </c>
      <c r="DT743" s="0" t="n">
        <f aca="false">IF(CHOOSE(MATCH(AA$5,$B$10:$E$10,0),$B743,$C743,$D743,$E743)*AA$6+AA743*AA$7&lt;AA$2,AA$3*AA$4,0)</f>
        <v>0</v>
      </c>
      <c r="DU743" s="0" t="n">
        <f aca="false">IF(CHOOSE(MATCH(AB$5,$B$10:$E$10,0),$B743,$C743,$D743,$E743)*AB$6+AB743*AB$7&lt;AB$2,AB$3*AB$4,0)</f>
        <v>0</v>
      </c>
      <c r="DV743" s="0" t="n">
        <f aca="false">IF(CHOOSE(MATCH(AC$5,$B$10:$E$10,0),$B743,$C743,$D743,$E743)*AC$6+AC743*AC$7&lt;AC$2,AC$3*AC$4,0)</f>
        <v>0</v>
      </c>
      <c r="DW743" s="0" t="n">
        <f aca="false">IF(CHOOSE(MATCH(AD$5,$B$10:$E$10,0),$B743,$C743,$D743,$E743)*AD$6+AD743*AD$7&lt;AD$2,AD$3*AD$4,0)</f>
        <v>0</v>
      </c>
      <c r="DX743" s="0" t="n">
        <f aca="false">IF(CHOOSE(MATCH(AE$5,$B$10:$E$10,0),$B743,$C743,$D743,$E743)*AE$6+AE743*AE$7&lt;AE$2,AE$3*AE$4,0)</f>
        <v>0</v>
      </c>
      <c r="DY743" s="0" t="n">
        <f aca="false">IF(CHOOSE(MATCH(AF$5,$B$10:$E$10,0),$B743,$C743,$D743,$E743)*AF$6+AF743*AF$7&lt;AF$2,AF$3*AF$4,0)</f>
        <v>0</v>
      </c>
      <c r="DZ743" s="0" t="n">
        <f aca="false">IF(CHOOSE(MATCH(AG$5,$B$10:$E$10,0),$B743,$C743,$D743,$E743)*AG$6+AG743*AG$7&lt;AG$2,AG$3*AG$4,0)</f>
        <v>0</v>
      </c>
      <c r="EA743" s="0" t="n">
        <f aca="false">IF(CHOOSE(MATCH(AH$5,$B$10:$E$10,0),$B743,$C743,$D743,$E743)*AH$6+AH743*AH$7&lt;AH$2,AH$3*AH$4,0)</f>
        <v>0</v>
      </c>
      <c r="EB743" s="0" t="n">
        <f aca="false">IF(CHOOSE(MATCH(AI$5,$B$10:$E$10,0),$B743,$C743,$D743,$E743)*AI$6+AI743*AI$7&lt;AI$2,AI$3*AI$4,0)</f>
        <v>0</v>
      </c>
      <c r="EC743" s="0" t="n">
        <f aca="false">IF(CHOOSE(MATCH(AJ$5,$B$10:$E$10,0),$B743,$C743,$D743,$E743)*AJ$6+AJ743*AJ$7&lt;AJ$2,AJ$3*AJ$4,0)</f>
        <v>0</v>
      </c>
      <c r="ED743" s="0" t="n">
        <f aca="false">IF(CHOOSE(MATCH(AK$5,$B$10:$E$10,0),$B743,$C743,$D743,$E743)*AK$6+AK743*AK$7&lt;AK$2,AK$3*AK$4,0)</f>
        <v>0</v>
      </c>
      <c r="EE743" s="0" t="n">
        <f aca="false">IF(CHOOSE(MATCH(AL$5,$B$10:$E$10,0),$B743,$C743,$D743,$E743)*AL$6+AL743*AL$7&lt;AL$2,AL$3*AL$4,0)</f>
        <v>0</v>
      </c>
      <c r="EF743" s="0" t="n">
        <f aca="false">IF(CHOOSE(MATCH(AM$5,$B$10:$E$10,0),$B743,$C743,$D743,$E743)*AM$6+AM743*AM$7&lt;AM$2,AM$3*AM$4,0)</f>
        <v>0</v>
      </c>
      <c r="EG743" s="0" t="n">
        <f aca="false">IF(CHOOSE(MATCH(AN$5,$B$10:$E$10,0),$B743,$C743,$D743,$E743)*AN$6+AN743*AN$7&lt;AN$2,AN$3*AN$4,0)</f>
        <v>0</v>
      </c>
      <c r="EH743" s="0" t="n">
        <f aca="false">IF(CHOOSE(MATCH(AO$5,$B$10:$E$10,0),$B743,$C743,$D743,$E743)*AO$6+AO743*AO$7&lt;AO$2,AO$3*AO$4,0)</f>
        <v>0</v>
      </c>
      <c r="EI743" s="0" t="n">
        <f aca="false">IF(CHOOSE(MATCH(AP$5,$B$10:$E$10,0),$B743,$C743,$D743,$E743)*AP$6+AP743*AP$7&lt;AP$2,AP$3*AP$4,0)</f>
        <v>0</v>
      </c>
      <c r="EJ743" s="0" t="n">
        <f aca="false">IF(CHOOSE(MATCH(AQ$5,$B$10:$E$10,0),$B743,$C743,$D743,$E743)*AQ$6+AQ743*AQ$7&lt;AQ$2,AQ$3*AQ$4,0)</f>
        <v>0</v>
      </c>
      <c r="EK743" s="0" t="n">
        <f aca="false">IF(CHOOSE(MATCH(AR$5,$B$10:$E$10,0),$B743,$C743,$D743,$E743)*AR$6+AR743*AR$7&lt;AR$2,AR$3*AR$4,0)</f>
        <v>0</v>
      </c>
      <c r="EL743" s="0" t="n">
        <f aca="false">IF(CHOOSE(MATCH(AS$5,$B$10:$E$10,0),$B743,$C743,$D743,$E743)*AS$6+AS743*AS$7&lt;AS$2,AS$3*AS$4,0)</f>
        <v>0</v>
      </c>
      <c r="EM743" s="0" t="n">
        <f aca="false">IF(CHOOSE(MATCH(AT$5,$B$10:$E$10,0),$B743,$C743,$D743,$E743)*AT$6+AT743*AT$7&lt;AT$2,AT$3*AT$4,0)</f>
        <v>0</v>
      </c>
      <c r="EN743" s="0" t="n">
        <f aca="false">IF(CHOOSE(MATCH(AU$5,$B$10:$E$10,0),$B743,$C743,$D743,$E743)*AU$6+AU743*AU$7&lt;AU$2,AU$3*AU$4,0)</f>
        <v>0</v>
      </c>
      <c r="EO743" s="0" t="n">
        <f aca="false">IF(CHOOSE(MATCH(AV$5,$B$10:$E$10,0),$B743,$C743,$D743,$E743)*AV$6+AV743*AV$7&lt;AV$2,AV$3*AV$4,0)</f>
        <v>0</v>
      </c>
      <c r="EP743" s="0" t="n">
        <f aca="false">IF(CHOOSE(MATCH(AW$5,$B$10:$E$10,0),$B743,$C743,$D743,$E743)*AW$6+AW743*AW$7&lt;AW$2,AW$3*AW$4,0)</f>
        <v>0</v>
      </c>
      <c r="EQ743" s="0" t="n">
        <f aca="false">IF(CHOOSE(MATCH(AX$5,$B$10:$E$10,0),$B743,$C743,$D743,$E743)*AX$6+AX743*AX$7&lt;AX$2,AX$3*AX$4,0)</f>
        <v>0</v>
      </c>
      <c r="ER743" s="0" t="n">
        <f aca="false">IF(CHOOSE(MATCH(AY$5,$B$10:$E$10,0),$B743,$C743,$D743,$E743)*AY$6+AY743*AY$7&lt;AY$2,AY$3*AY$4,0)</f>
        <v>0</v>
      </c>
      <c r="ES743" s="0" t="n">
        <f aca="false">IF(CHOOSE(MATCH(AZ$5,$B$10:$E$10,0),$B743,$C743,$D743,$E743)*AZ$6+AZ743*AZ$7&lt;AZ$2,AZ$3*AZ$4,0)</f>
        <v>0</v>
      </c>
      <c r="ET743" s="0" t="n">
        <f aca="false">IF(CHOOSE(MATCH(BA$5,$B$10:$E$10,0),$B743,$C743,$D743,$E743)*BA$6+BA743*BA$7&lt;BA$2,BA$3*BA$4,0)</f>
        <v>0</v>
      </c>
      <c r="EU743" s="0" t="n">
        <f aca="false">IF(CHOOSE(MATCH(BB$5,$B$10:$E$10,0),$B743,$C743,$D743,$E743)*BB$6+BB743*BB$7&lt;BB$2,BB$3*BB$4,0)</f>
        <v>0</v>
      </c>
      <c r="EV743" s="0" t="n">
        <f aca="false">IF(CHOOSE(MATCH(BC$5,$B$10:$E$10,0),$B743,$C743,$D743,$E743)*BC$6+BC743*BC$7&lt;BC$2,BC$3*BC$4,0)</f>
        <v>0</v>
      </c>
      <c r="EW743" s="0" t="n">
        <f aca="false">IF(CHOOSE(MATCH(BD$5,$B$10:$E$10,0),$B743,$C743,$D743,$E743)*BD$6+BD743*BD$7&lt;BD$2,BD$3*BD$4,0)</f>
        <v>0</v>
      </c>
      <c r="EX743" s="0" t="n">
        <f aca="false">IF(CHOOSE(MATCH(BE$5,$B$10:$E$10,0),$B743,$C743,$D743,$E743)*BE$6+BE743*BE$7&lt;BE$2,BE$3*BE$4,0)</f>
        <v>0</v>
      </c>
      <c r="EY743" s="0" t="n">
        <f aca="false">IF(CHOOSE(MATCH(BF$5,$B$10:$E$10,0),$B743,$C743,$D743,$E743)*BF$6+BF743*BF$7&lt;BF$2,BF$3*BF$4,0)</f>
        <v>0</v>
      </c>
      <c r="EZ743" s="0" t="n">
        <f aca="false">IF(CHOOSE(MATCH(BG$5,$B$10:$E$10,0),$B743,$C743,$D743,$E743)*BG$6+BG743*BG$7&lt;BG$2,BG$3*BG$4,0)</f>
        <v>0</v>
      </c>
      <c r="FA743" s="0" t="n">
        <f aca="false">IF(CHOOSE(MATCH(BH$5,$B$10:$E$10,0),$B743,$C743,$D743,$E743)*BH$6+BH743*BH$7&lt;BH$2,BH$3*BH$4,0)</f>
        <v>0</v>
      </c>
      <c r="FB743" s="0" t="n">
        <f aca="false">IF(CHOOSE(MATCH(BI$5,$B$10:$E$10,0),$B743,$C743,$D743,$E743)*BI$6+BI743*BI$7&lt;BI$2,BI$3*BI$4,0)</f>
        <v>0</v>
      </c>
      <c r="FC743" s="0" t="n">
        <f aca="false">IF(CHOOSE(MATCH(BJ$5,$B$10:$E$10,0),$B743,$C743,$D743,$E743)*BJ$6+BJ743*BJ$7&lt;BJ$2,BJ$3*BJ$4,0)</f>
        <v>0</v>
      </c>
      <c r="FD743" s="0" t="n">
        <f aca="false">IF(CHOOSE(MATCH(BK$5,$B$10:$E$10,0),$B743,$C743,$D743,$E743)*BK$6+BK743*BK$7&lt;BK$2,BK$3*BK$4,0)</f>
        <v>0</v>
      </c>
      <c r="FE743" s="0" t="n">
        <f aca="false">IF(CHOOSE(MATCH(BL$5,$B$10:$E$10,0),$B743,$C743,$D743,$E743)*BL$6+BL743*BL$7&lt;BL$2,BL$3*BL$4,0)</f>
        <v>0</v>
      </c>
      <c r="FF743" s="0" t="n">
        <f aca="false">IF(CHOOSE(MATCH(BM$5,$B$10:$E$10,0),$B743,$C743,$D743,$E743)*BM$6+BM743*BM$7&lt;BM$2,BM$3*BM$4,0)</f>
        <v>0</v>
      </c>
      <c r="FG743" s="0" t="n">
        <f aca="false">IF(CHOOSE(MATCH(BN$5,$B$10:$E$10,0),$B743,$C743,$D743,$E743)*BN$6+BN743*BN$7&lt;BN$2,BN$3*BN$4,0)</f>
        <v>0</v>
      </c>
      <c r="FH743" s="0" t="n">
        <f aca="false">IF(CHOOSE(MATCH(BO$5,$B$10:$E$10,0),$B743,$C743,$D743,$E743)*BO$6+BO743*BO$7&lt;BO$2,BO$3*BO$4,0)</f>
        <v>0</v>
      </c>
      <c r="FI743" s="0" t="n">
        <f aca="false">IF(CHOOSE(MATCH(BP$5,$B$10:$E$10,0),$B743,$C743,$D743,$E743)*BP$6+BP743*BP$7&lt;BP$2,BP$3*BP$4,0)</f>
        <v>0</v>
      </c>
      <c r="FJ743" s="0" t="n">
        <f aca="false">IF(CHOOSE(MATCH(BQ$5,$B$10:$E$10,0),$B743,$C743,$D743,$E743)*BQ$6+BQ743*BQ$7&lt;BQ$2,BQ$3*BQ$4,0)</f>
        <v>0</v>
      </c>
      <c r="FK743" s="0" t="n">
        <f aca="false">IF(CHOOSE(MATCH(BR$5,$B$10:$E$10,0),$B743,$C743,$D743,$E743)*BR$6+BR743*BR$7&lt;BR$2,BR$3*BR$4,0)</f>
        <v>0</v>
      </c>
      <c r="FL743" s="0" t="n">
        <f aca="false">IF(CHOOSE(MATCH(BS$5,$B$10:$E$10,0),$B743,$C743,$D743,$E743)*BS$6+BS743*BS$7&lt;BS$2,BS$3*BS$4,0)</f>
        <v>0</v>
      </c>
      <c r="FM743" s="0" t="n">
        <f aca="false">IF(CHOOSE(MATCH(BT$5,$B$10:$E$10,0),$B743,$C743,$D743,$E743)*BT$6+BT743*BT$7&lt;BT$2,BT$3*BT$4,0)</f>
        <v>0</v>
      </c>
      <c r="FN743" s="0" t="n">
        <f aca="false">IF(CHOOSE(MATCH(BU$5,$B$10:$E$10,0),$B743,$C743,$D743,$E743)*BU$6+BU743*BU$7&lt;BU$2,BU$3*BU$4,0)</f>
        <v>0</v>
      </c>
      <c r="FO743" s="0" t="n">
        <f aca="false">IF(CHOOSE(MATCH(BV$5,$B$10:$E$10,0),$B743,$C743,$D743,$E743)*BV$6+BV743*BV$7&lt;BV$2,BV$3*BV$4,0)</f>
        <v>0</v>
      </c>
      <c r="FP743" s="0" t="n">
        <f aca="false">IF(CHOOSE(MATCH(BW$5,$B$10:$E$10,0),$B743,$C743,$D743,$E743)*BW$6+BW743*BW$7&lt;BW$2,BW$3*BW$4,0)</f>
        <v>0</v>
      </c>
      <c r="FQ743" s="0" t="n">
        <f aca="false">IF(CHOOSE(MATCH(BX$5,$B$10:$E$10,0),$B743,$C743,$D743,$E743)*BX$6+BX743*BX$7&lt;BX$2,BX$3*BX$4,0)</f>
        <v>0</v>
      </c>
      <c r="FR743" s="0" t="n">
        <f aca="false">IF(CHOOSE(MATCH(BY$5,$B$10:$E$10,0),$B743,$C743,$D743,$E743)*BY$6+BY743*BY$7&lt;BY$2,BY$3*BY$4,0)</f>
        <v>0</v>
      </c>
      <c r="FS743" s="0" t="n">
        <f aca="false">IF(CHOOSE(MATCH(BZ$5,$B$10:$E$10,0),$B743,$C743,$D743,$E743)*BZ$6+BZ743*BZ$7&lt;BZ$2,BZ$3*BZ$4,0)</f>
        <v>0</v>
      </c>
      <c r="FT743" s="0" t="n">
        <f aca="false">IF(CHOOSE(MATCH(CA$5,$B$10:$E$10,0),$B743,$C743,$D743,$E743)*CA$6+CA743*CA$7&lt;CA$2,CA$3*CA$4,0)</f>
        <v>0</v>
      </c>
      <c r="FU743" s="0" t="n">
        <f aca="false">IF(CHOOSE(MATCH(CB$5,$B$10:$E$10,0),$B743,$C743,$D743,$E743)*CB$6+CB743*CB$7&lt;CB$2,CB$3*CB$4,0)</f>
        <v>0</v>
      </c>
      <c r="FV743" s="0" t="n">
        <f aca="false">IF(CHOOSE(MATCH(CC$5,$B$10:$E$10,0),$B743,$C743,$D743,$E743)*CC$6+CC743*CC$7&lt;CC$2,CC$3*CC$4,0)</f>
        <v>0</v>
      </c>
      <c r="FW743" s="0" t="n">
        <f aca="false">IF(CHOOSE(MATCH(CD$5,$B$10:$E$10,0),$B743,$C743,$D743,$E743)*CD$6+CD743*CD$7&lt;CD$2,CD$3*CD$4,0)</f>
        <v>0</v>
      </c>
      <c r="FX743" s="0" t="n">
        <f aca="false">IF(CHOOSE(MATCH(CE$5,$B$10:$E$10,0),$B743,$C743,$D743,$E743)*CE$6+CE743*CE$7&lt;CE$2,CE$3*CE$4,0)</f>
        <v>0</v>
      </c>
      <c r="FY743" s="0" t="n">
        <f aca="false">IF(CHOOSE(MATCH(CF$5,$B$10:$E$10,0),$B743,$C743,$D743,$E743)*CF$6+CF743*CF$7&lt;CF$2,CF$3*CF$4,0)</f>
        <v>0</v>
      </c>
      <c r="FZ743" s="0" t="n">
        <f aca="false">IF(CHOOSE(MATCH(CG$5,$B$10:$E$10,0),$B743,$C743,$D743,$E743)*CG$6+CG743*CG$7&lt;CG$2,CG$3*CG$4,0)</f>
        <v>0</v>
      </c>
      <c r="GA743" s="0" t="n">
        <f aca="false">IF(CHOOSE(MATCH(CH$5,$B$10:$E$10,0),$B743,$C743,$D743,$E743)*CH$6+CH743*CH$7&lt;CH$2,CH$3*CH$4,0)</f>
        <v>0</v>
      </c>
      <c r="GB743" s="0" t="n">
        <f aca="false">IF(CHOOSE(MATCH(CI$5,$B$10:$E$10,0),$B743,$C743,$D743,$E743)*CI$6+CI743*CI$7&lt;CI$2,CI$3*CI$4,0)</f>
        <v>0</v>
      </c>
      <c r="GC743" s="0" t="n">
        <f aca="false">IF(CHOOSE(MATCH(CJ$5,$B$10:$E$10,0),$B743,$C743,$D743,$E743)*CJ$6+CJ743*CJ$7&lt;CJ$2,CJ$3*CJ$4,0)</f>
        <v>0</v>
      </c>
      <c r="GD743" s="0" t="n">
        <f aca="false">IF(CHOOSE(MATCH(CK$5,$B$10:$E$10,0),$B743,$C743,$D743,$E743)*CK$6+CK743*CK$7&lt;CK$2,CK$3*CK$4,0)</f>
        <v>0</v>
      </c>
      <c r="GE743" s="0" t="n">
        <f aca="false">IF(CHOOSE(MATCH(CL$5,$B$10:$E$10,0),$B743,$C743,$D743,$E743)*CL$6+CL743*CL$7&lt;CL$2,CL$3*CL$4,0)</f>
        <v>0</v>
      </c>
      <c r="GF743" s="0" t="n">
        <f aca="false">IF(CHOOSE(MATCH(CM$5,$B$10:$E$10,0),$B743,$C743,$D743,$E743)*CM$6+CM743*CM$7&lt;CM$2,CM$3*CM$4,0)</f>
        <v>0</v>
      </c>
      <c r="GG743" s="0" t="n">
        <f aca="false">IF(CHOOSE(MATCH(CN$5,$B$10:$E$10,0),$B743,$C743,$D743,$E743)*CN$6+CN743*CN$7&lt;CN$2,CN$3*CN$4,0)</f>
        <v>0</v>
      </c>
      <c r="GH743" s="0" t="n">
        <f aca="false">IF(CHOOSE(MATCH(CO$5,$B$10:$E$10,0),$B743,$C743,$D743,$E743)*CO$6+CO743*CO$7&lt;CO$2,CO$3*CO$4,0)</f>
        <v>0</v>
      </c>
      <c r="GI743" s="0" t="n">
        <f aca="false">IF(CHOOSE(MATCH(CP$5,$B$10:$E$10,0),$B743,$C743,$D743,$E743)*CP$6+CP743*CP$7&lt;CP$2,CP$3*CP$4,0)</f>
        <v>0</v>
      </c>
      <c r="GJ743" s="0" t="n">
        <f aca="false">IF(CHOOSE(MATCH(CQ$5,$B$10:$E$10,0),$B743,$C743,$D743,$E743)*CQ$6+CQ743*CQ$7&lt;CQ$2,CQ$3*CQ$4,0)</f>
        <v>0</v>
      </c>
      <c r="GK743" s="0" t="n">
        <f aca="false">IF(CHOOSE(MATCH(CR$5,$B$10:$E$10,0),$B743,$C743,$D743,$E743)*CR$6+CR743*CR$7&lt;CR$2,CR$3*CR$4,0)</f>
        <v>0</v>
      </c>
      <c r="GL743" s="0" t="n">
        <f aca="false">IF(CHOOSE(MATCH(CS$5,$B$10:$E$10,0),$B743,$C743,$D743,$E743)*CS$6+CS743*CS$7&lt;CS$2,CS$3*CS$4,0)</f>
        <v>0</v>
      </c>
      <c r="GM743" s="0" t="n">
        <f aca="false">IF(CHOOSE(MATCH(CT$5,$B$10:$E$10,0),$B743,$C743,$D743,$E743)*CT$6+CT743*CT$7&lt;CT$2,CT$3*CT$4,0)</f>
        <v>0</v>
      </c>
      <c r="GN743" s="0" t="n">
        <f aca="false">IF(CHOOSE(MATCH(CU$5,$B$10:$E$10,0),$B743,$C743,$D743,$E743)*CU$6+CU743*CU$7&lt;CU$2,CU$3*CU$4,0)</f>
        <v>0</v>
      </c>
      <c r="GO743" s="0" t="n">
        <f aca="false">IF(CHOOSE(MATCH(CV$5,$B$10:$E$10,0),$B743,$C743,$D743,$E743)*CV$6+CV743*CV$7&lt;CV$2,CV$3*CV$4,0)</f>
        <v>0</v>
      </c>
      <c r="GP743" s="0" t="n">
        <f aca="false">IF(CHOOSE(MATCH(CW$5,$B$10:$E$10,0),$B743,$C743,$D743,$E743)*CW$6+CW743*CW$7&lt;CW$2,CW$3*CW$4,0)</f>
        <v>0</v>
      </c>
      <c r="GQ743" s="0" t="n">
        <f aca="false">IF(CHOOSE(MATCH(CX$5,$B$10:$E$10,0),$B743,$C743,$D743,$E743)*CX$6+CX743*CX$7&lt;CX$2,CX$3*CX$4,0)</f>
        <v>0</v>
      </c>
      <c r="GS743" s="0" t="n">
        <f aca="false">SUM(CZ743:GQ743)</f>
        <v>0</v>
      </c>
      <c r="GT743" s="0" t="n">
        <f aca="false">IF(GS743&gt;$GS$6,1,0)</f>
        <v>0</v>
      </c>
    </row>
    <row r="744" customFormat="false" ht="14" hidden="false" customHeight="false" outlineLevel="0" collapsed="false">
      <c r="A744" s="0" t="n">
        <v>734</v>
      </c>
      <c r="B744" s="0" t="n">
        <v>-0.321549411658568</v>
      </c>
      <c r="C744" s="0" t="n">
        <v>0.449584294934496</v>
      </c>
      <c r="D744" s="0" t="n">
        <v>-0.923727845818712</v>
      </c>
      <c r="E744" s="0" t="n">
        <v>-1.78234680516717</v>
      </c>
      <c r="G744" s="0" t="n">
        <v>0.614852524449816</v>
      </c>
      <c r="H744" s="0" t="n">
        <v>0.67014980231761</v>
      </c>
      <c r="I744" s="0" t="n">
        <v>1.11687768367119</v>
      </c>
      <c r="J744" s="0" t="n">
        <v>0.121664243124542</v>
      </c>
      <c r="K744" s="0" t="n">
        <v>-0.781890321377432</v>
      </c>
      <c r="L744" s="0" t="n">
        <v>-1.26107579490053</v>
      </c>
      <c r="M744" s="0" t="n">
        <v>-0.851955519465264</v>
      </c>
      <c r="N744" s="0" t="n">
        <v>1.09907205114723</v>
      </c>
      <c r="O744" s="0" t="n">
        <v>1.28918827613234</v>
      </c>
      <c r="P744" s="0" t="n">
        <v>0.0856675796967465</v>
      </c>
      <c r="Q744" s="0" t="n">
        <v>-0.451243522547884</v>
      </c>
      <c r="R744" s="0" t="n">
        <v>0.279011374004767</v>
      </c>
      <c r="S744" s="0" t="n">
        <v>-1.34132505991147</v>
      </c>
      <c r="T744" s="0" t="n">
        <v>-0.759550857765134</v>
      </c>
      <c r="U744" s="0" t="n">
        <v>1.23147401609458</v>
      </c>
      <c r="V744" s="0" t="n">
        <v>0.885199824551819</v>
      </c>
      <c r="W744" s="0" t="n">
        <v>-0.263535184785724</v>
      </c>
      <c r="X744" s="0" t="n">
        <v>0.698967141943285</v>
      </c>
      <c r="Y744" s="0" t="n">
        <v>-0.348046569342841</v>
      </c>
      <c r="Z744" s="0" t="n">
        <v>1.14471504275571</v>
      </c>
      <c r="AA744" s="0" t="n">
        <v>0.392949459637748</v>
      </c>
      <c r="AB744" s="0" t="n">
        <v>-2.50256562139839</v>
      </c>
      <c r="AC744" s="0" t="n">
        <v>0.0631143848295324</v>
      </c>
      <c r="AD744" s="0" t="n">
        <v>0.776606157160131</v>
      </c>
      <c r="AE744" s="0" t="n">
        <v>-0.194881977222394</v>
      </c>
      <c r="AF744" s="0" t="n">
        <v>-0.767229266784852</v>
      </c>
      <c r="AG744" s="0" t="n">
        <v>-0.530035322299227</v>
      </c>
      <c r="AH744" s="0" t="n">
        <v>-0.759652039050707</v>
      </c>
      <c r="AI744" s="0" t="n">
        <v>0.703760179021629</v>
      </c>
      <c r="AJ744" s="0" t="n">
        <v>-0.308565404338879</v>
      </c>
      <c r="AK744" s="0" t="n">
        <v>1.04155787994387</v>
      </c>
      <c r="AL744" s="0" t="n">
        <v>1.35748450702522</v>
      </c>
      <c r="AM744" s="0" t="n">
        <v>-0.316276782541536</v>
      </c>
      <c r="AN744" s="0" t="n">
        <v>-0.545594502909808</v>
      </c>
      <c r="AO744" s="0" t="n">
        <v>-0.320219442073721</v>
      </c>
      <c r="AP744" s="0" t="n">
        <v>1.1683073353197</v>
      </c>
      <c r="AQ744" s="0" t="n">
        <v>1.17942818178562</v>
      </c>
      <c r="AR744" s="0" t="n">
        <v>0.0999580151983537</v>
      </c>
      <c r="AS744" s="0" t="n">
        <v>-0.163940967468079</v>
      </c>
      <c r="AT744" s="0" t="n">
        <v>-1.91031176655088</v>
      </c>
      <c r="AU744" s="0" t="n">
        <v>-0.73487399276928</v>
      </c>
      <c r="AV744" s="0" t="n">
        <v>0.582911070523551</v>
      </c>
      <c r="AW744" s="0" t="n">
        <v>-0.469017322757281</v>
      </c>
      <c r="AX744" s="0" t="n">
        <v>0.646020907879574</v>
      </c>
      <c r="AY744" s="0" t="n">
        <v>-1.51551375893177</v>
      </c>
      <c r="AZ744" s="0" t="n">
        <v>-1.36405105877202</v>
      </c>
      <c r="BA744" s="0" t="n">
        <v>-0.612913026998285</v>
      </c>
      <c r="BB744" s="0" t="n">
        <v>0.809078528618556</v>
      </c>
      <c r="BC744" s="0" t="n">
        <v>-1.51334461406805</v>
      </c>
      <c r="BD744" s="0" t="n">
        <v>-1.43942997965496</v>
      </c>
      <c r="BE744" s="0" t="n">
        <v>-2.1362939151004</v>
      </c>
      <c r="BF744" s="0" t="n">
        <v>-0.335719505528687</v>
      </c>
      <c r="BG744" s="0" t="n">
        <v>-2.15776708500925</v>
      </c>
      <c r="BH744" s="0" t="n">
        <v>0.733371052774601</v>
      </c>
      <c r="BI744" s="0" t="n">
        <v>0.0408999767387286</v>
      </c>
      <c r="BJ744" s="0" t="n">
        <v>-0.0233717400988098</v>
      </c>
      <c r="BK744" s="0" t="n">
        <v>0.522215941600734</v>
      </c>
      <c r="BL744" s="0" t="n">
        <v>0.910149537958205</v>
      </c>
      <c r="BM744" s="0" t="n">
        <v>-0.510067366121803</v>
      </c>
      <c r="BN744" s="0" t="n">
        <v>0.185068529390264</v>
      </c>
      <c r="BO744" s="0" t="n">
        <v>-0.519762579642702</v>
      </c>
      <c r="BP744" s="0" t="n">
        <v>1.11659346657689</v>
      </c>
      <c r="BQ744" s="0" t="n">
        <v>-0.349997435478144</v>
      </c>
      <c r="BR744" s="0" t="n">
        <v>-0.114268914330751</v>
      </c>
      <c r="BS744" s="0" t="n">
        <v>-0.0753072981751757</v>
      </c>
      <c r="BT744" s="0" t="n">
        <v>2.42040187004022</v>
      </c>
      <c r="BU744" s="0" t="n">
        <v>1.33198000185075</v>
      </c>
      <c r="BV744" s="0" t="n">
        <v>0.367538177670212</v>
      </c>
      <c r="BW744" s="0" t="n">
        <v>0.491337459607166</v>
      </c>
      <c r="BX744" s="0" t="n">
        <v>-0.831894340080908</v>
      </c>
      <c r="BY744" s="0" t="n">
        <v>-2.10584403248504</v>
      </c>
      <c r="BZ744" s="0" t="n">
        <v>-1.39962594403187</v>
      </c>
      <c r="CA744" s="0" t="n">
        <v>-1.15987177196075</v>
      </c>
      <c r="CB744" s="0" t="n">
        <v>0.0868203642312437</v>
      </c>
      <c r="CC744" s="0" t="n">
        <v>-0.0408999767387286</v>
      </c>
      <c r="CD744" s="0" t="n">
        <v>-0.877303136803675</v>
      </c>
      <c r="CE744" s="0" t="n">
        <v>0.23905840862426</v>
      </c>
      <c r="CF744" s="0" t="n">
        <v>0.691077275405405</v>
      </c>
      <c r="CG744" s="0" t="n">
        <v>0.906106834008824</v>
      </c>
      <c r="CH744" s="0" t="n">
        <v>0.000574118530494161</v>
      </c>
      <c r="CI744" s="0" t="n">
        <v>0.96622216005926</v>
      </c>
      <c r="CJ744" s="0" t="n">
        <v>-0.762820491218008</v>
      </c>
      <c r="CK744" s="0" t="n">
        <v>0.830057160783326</v>
      </c>
      <c r="CL744" s="0" t="n">
        <v>0.310972154693445</v>
      </c>
      <c r="CM744" s="0" t="n">
        <v>0.450819470643182</v>
      </c>
      <c r="CN744" s="0" t="n">
        <v>1.449197952752</v>
      </c>
      <c r="CO744" s="0" t="n">
        <v>-0.074693389251479</v>
      </c>
      <c r="CP744" s="0" t="n">
        <v>1.08284439193085</v>
      </c>
      <c r="CQ744" s="0" t="n">
        <v>-0.391214598494116</v>
      </c>
      <c r="CR744" s="0" t="n">
        <v>-0.709947016730439</v>
      </c>
      <c r="CS744" s="0" t="n">
        <v>-1.97434928850271</v>
      </c>
      <c r="CT744" s="0" t="n">
        <v>-0.701311364537105</v>
      </c>
      <c r="CU744" s="0" t="n">
        <v>0.0586692294746172</v>
      </c>
      <c r="CV744" s="0" t="n">
        <v>-0.215900399780367</v>
      </c>
      <c r="CW744" s="0" t="n">
        <v>-0.213628936762689</v>
      </c>
      <c r="CX744" s="0" t="n">
        <v>-0.716063368599862</v>
      </c>
      <c r="CZ744" s="0" t="n">
        <f aca="false">IF(CHOOSE(MATCH(G$5,$B$10:$E$10,0),$B744,$C744,$D744,$E744)*G$6+G744*G$7&lt;G$2,G$3*G$4,0)</f>
        <v>0</v>
      </c>
      <c r="DA744" s="0" t="n">
        <f aca="false">IF(CHOOSE(MATCH(H$5,$B$10:$E$10,0),$B744,$C744,$D744,$E744)*H$6+H744*H$7&lt;H$2,H$3*H$4,0)</f>
        <v>0</v>
      </c>
      <c r="DB744" s="0" t="n">
        <f aca="false">IF(CHOOSE(MATCH(I$5,$B$10:$E$10,0),$B744,$C744,$D744,$E744)*I$6+I744*I$7&lt;I$2,I$3*I$4,0)</f>
        <v>0</v>
      </c>
      <c r="DC744" s="0" t="n">
        <f aca="false">IF(CHOOSE(MATCH(J$5,$B$10:$E$10,0),$B744,$C744,$D744,$E744)*J$6+J744*J$7&lt;J$2,J$3*J$4,0)</f>
        <v>0</v>
      </c>
      <c r="DD744" s="0" t="n">
        <f aca="false">IF(CHOOSE(MATCH(K$5,$B$10:$E$10,0),$B744,$C744,$D744,$E744)*K$6+K744*K$7&lt;K$2,K$3*K$4,0)</f>
        <v>0</v>
      </c>
      <c r="DE744" s="0" t="n">
        <f aca="false">IF(CHOOSE(MATCH(L$5,$B$10:$E$10,0),$B744,$C744,$D744,$E744)*L$6+L744*L$7&lt;L$2,L$3*L$4,0)</f>
        <v>0</v>
      </c>
      <c r="DF744" s="0" t="n">
        <f aca="false">IF(CHOOSE(MATCH(M$5,$B$10:$E$10,0),$B744,$C744,$D744,$E744)*M$6+M744*M$7&lt;M$2,M$3*M$4,0)</f>
        <v>0</v>
      </c>
      <c r="DG744" s="0" t="n">
        <f aca="false">IF(CHOOSE(MATCH(N$5,$B$10:$E$10,0),$B744,$C744,$D744,$E744)*N$6+N744*N$7&lt;N$2,N$3*N$4,0)</f>
        <v>0</v>
      </c>
      <c r="DH744" s="0" t="n">
        <f aca="false">IF(CHOOSE(MATCH(O$5,$B$10:$E$10,0),$B744,$C744,$D744,$E744)*O$6+O744*O$7&lt;O$2,O$3*O$4,0)</f>
        <v>0</v>
      </c>
      <c r="DI744" s="0" t="n">
        <f aca="false">IF(CHOOSE(MATCH(P$5,$B$10:$E$10,0),$B744,$C744,$D744,$E744)*P$6+P744*P$7&lt;P$2,P$3*P$4,0)</f>
        <v>0</v>
      </c>
      <c r="DJ744" s="0" t="n">
        <f aca="false">IF(CHOOSE(MATCH(Q$5,$B$10:$E$10,0),$B744,$C744,$D744,$E744)*Q$6+Q744*Q$7&lt;Q$2,Q$3*Q$4,0)</f>
        <v>0</v>
      </c>
      <c r="DK744" s="0" t="n">
        <f aca="false">IF(CHOOSE(MATCH(R$5,$B$10:$E$10,0),$B744,$C744,$D744,$E744)*R$6+R744*R$7&lt;R$2,R$3*R$4,0)</f>
        <v>0</v>
      </c>
      <c r="DL744" s="0" t="n">
        <f aca="false">IF(CHOOSE(MATCH(S$5,$B$10:$E$10,0),$B744,$C744,$D744,$E744)*S$6+S744*S$7&lt;S$2,S$3*S$4,0)</f>
        <v>0</v>
      </c>
      <c r="DM744" s="0" t="n">
        <f aca="false">IF(CHOOSE(MATCH(T$5,$B$10:$E$10,0),$B744,$C744,$D744,$E744)*T$6+T744*T$7&lt;T$2,T$3*T$4,0)</f>
        <v>0</v>
      </c>
      <c r="DN744" s="0" t="n">
        <f aca="false">IF(CHOOSE(MATCH(U$5,$B$10:$E$10,0),$B744,$C744,$D744,$E744)*U$6+U744*U$7&lt;U$2,U$3*U$4,0)</f>
        <v>0</v>
      </c>
      <c r="DO744" s="0" t="n">
        <f aca="false">IF(CHOOSE(MATCH(V$5,$B$10:$E$10,0),$B744,$C744,$D744,$E744)*V$6+V744*V$7&lt;V$2,V$3*V$4,0)</f>
        <v>0</v>
      </c>
      <c r="DP744" s="0" t="n">
        <f aca="false">IF(CHOOSE(MATCH(W$5,$B$10:$E$10,0),$B744,$C744,$D744,$E744)*W$6+W744*W$7&lt;W$2,W$3*W$4,0)</f>
        <v>0</v>
      </c>
      <c r="DQ744" s="0" t="n">
        <f aca="false">IF(CHOOSE(MATCH(X$5,$B$10:$E$10,0),$B744,$C744,$D744,$E744)*X$6+X744*X$7&lt;X$2,X$3*X$4,0)</f>
        <v>0</v>
      </c>
      <c r="DR744" s="0" t="n">
        <f aca="false">IF(CHOOSE(MATCH(Y$5,$B$10:$E$10,0),$B744,$C744,$D744,$E744)*Y$6+Y744*Y$7&lt;Y$2,Y$3*Y$4,0)</f>
        <v>0</v>
      </c>
      <c r="DS744" s="0" t="n">
        <f aca="false">IF(CHOOSE(MATCH(Z$5,$B$10:$E$10,0),$B744,$C744,$D744,$E744)*Z$6+Z744*Z$7&lt;Z$2,Z$3*Z$4,0)</f>
        <v>0</v>
      </c>
      <c r="DT744" s="0" t="n">
        <f aca="false">IF(CHOOSE(MATCH(AA$5,$B$10:$E$10,0),$B744,$C744,$D744,$E744)*AA$6+AA744*AA$7&lt;AA$2,AA$3*AA$4,0)</f>
        <v>0</v>
      </c>
      <c r="DU744" s="0" t="n">
        <f aca="false">IF(CHOOSE(MATCH(AB$5,$B$10:$E$10,0),$B744,$C744,$D744,$E744)*AB$6+AB744*AB$7&lt;AB$2,AB$3*AB$4,0)</f>
        <v>0</v>
      </c>
      <c r="DV744" s="0" t="n">
        <f aca="false">IF(CHOOSE(MATCH(AC$5,$B$10:$E$10,0),$B744,$C744,$D744,$E744)*AC$6+AC744*AC$7&lt;AC$2,AC$3*AC$4,0)</f>
        <v>0</v>
      </c>
      <c r="DW744" s="0" t="n">
        <f aca="false">IF(CHOOSE(MATCH(AD$5,$B$10:$E$10,0),$B744,$C744,$D744,$E744)*AD$6+AD744*AD$7&lt;AD$2,AD$3*AD$4,0)</f>
        <v>0</v>
      </c>
      <c r="DX744" s="0" t="n">
        <f aca="false">IF(CHOOSE(MATCH(AE$5,$B$10:$E$10,0),$B744,$C744,$D744,$E744)*AE$6+AE744*AE$7&lt;AE$2,AE$3*AE$4,0)</f>
        <v>0</v>
      </c>
      <c r="DY744" s="0" t="n">
        <f aca="false">IF(CHOOSE(MATCH(AF$5,$B$10:$E$10,0),$B744,$C744,$D744,$E744)*AF$6+AF744*AF$7&lt;AF$2,AF$3*AF$4,0)</f>
        <v>0</v>
      </c>
      <c r="DZ744" s="0" t="n">
        <f aca="false">IF(CHOOSE(MATCH(AG$5,$B$10:$E$10,0),$B744,$C744,$D744,$E744)*AG$6+AG744*AG$7&lt;AG$2,AG$3*AG$4,0)</f>
        <v>0</v>
      </c>
      <c r="EA744" s="0" t="n">
        <f aca="false">IF(CHOOSE(MATCH(AH$5,$B$10:$E$10,0),$B744,$C744,$D744,$E744)*AH$6+AH744*AH$7&lt;AH$2,AH$3*AH$4,0)</f>
        <v>0</v>
      </c>
      <c r="EB744" s="0" t="n">
        <f aca="false">IF(CHOOSE(MATCH(AI$5,$B$10:$E$10,0),$B744,$C744,$D744,$E744)*AI$6+AI744*AI$7&lt;AI$2,AI$3*AI$4,0)</f>
        <v>0</v>
      </c>
      <c r="EC744" s="0" t="n">
        <f aca="false">IF(CHOOSE(MATCH(AJ$5,$B$10:$E$10,0),$B744,$C744,$D744,$E744)*AJ$6+AJ744*AJ$7&lt;AJ$2,AJ$3*AJ$4,0)</f>
        <v>0</v>
      </c>
      <c r="ED744" s="0" t="n">
        <f aca="false">IF(CHOOSE(MATCH(AK$5,$B$10:$E$10,0),$B744,$C744,$D744,$E744)*AK$6+AK744*AK$7&lt;AK$2,AK$3*AK$4,0)</f>
        <v>0</v>
      </c>
      <c r="EE744" s="0" t="n">
        <f aca="false">IF(CHOOSE(MATCH(AL$5,$B$10:$E$10,0),$B744,$C744,$D744,$E744)*AL$6+AL744*AL$7&lt;AL$2,AL$3*AL$4,0)</f>
        <v>0</v>
      </c>
      <c r="EF744" s="0" t="n">
        <f aca="false">IF(CHOOSE(MATCH(AM$5,$B$10:$E$10,0),$B744,$C744,$D744,$E744)*AM$6+AM744*AM$7&lt;AM$2,AM$3*AM$4,0)</f>
        <v>0</v>
      </c>
      <c r="EG744" s="0" t="n">
        <f aca="false">IF(CHOOSE(MATCH(AN$5,$B$10:$E$10,0),$B744,$C744,$D744,$E744)*AN$6+AN744*AN$7&lt;AN$2,AN$3*AN$4,0)</f>
        <v>0</v>
      </c>
      <c r="EH744" s="0" t="n">
        <f aca="false">IF(CHOOSE(MATCH(AO$5,$B$10:$E$10,0),$B744,$C744,$D744,$E744)*AO$6+AO744*AO$7&lt;AO$2,AO$3*AO$4,0)</f>
        <v>0</v>
      </c>
      <c r="EI744" s="0" t="n">
        <f aca="false">IF(CHOOSE(MATCH(AP$5,$B$10:$E$10,0),$B744,$C744,$D744,$E744)*AP$6+AP744*AP$7&lt;AP$2,AP$3*AP$4,0)</f>
        <v>0</v>
      </c>
      <c r="EJ744" s="0" t="n">
        <f aca="false">IF(CHOOSE(MATCH(AQ$5,$B$10:$E$10,0),$B744,$C744,$D744,$E744)*AQ$6+AQ744*AQ$7&lt;AQ$2,AQ$3*AQ$4,0)</f>
        <v>0</v>
      </c>
      <c r="EK744" s="0" t="n">
        <f aca="false">IF(CHOOSE(MATCH(AR$5,$B$10:$E$10,0),$B744,$C744,$D744,$E744)*AR$6+AR744*AR$7&lt;AR$2,AR$3*AR$4,0)</f>
        <v>0</v>
      </c>
      <c r="EL744" s="0" t="n">
        <f aca="false">IF(CHOOSE(MATCH(AS$5,$B$10:$E$10,0),$B744,$C744,$D744,$E744)*AS$6+AS744*AS$7&lt;AS$2,AS$3*AS$4,0)</f>
        <v>0</v>
      </c>
      <c r="EM744" s="0" t="n">
        <f aca="false">IF(CHOOSE(MATCH(AT$5,$B$10:$E$10,0),$B744,$C744,$D744,$E744)*AT$6+AT744*AT$7&lt;AT$2,AT$3*AT$4,0)</f>
        <v>0</v>
      </c>
      <c r="EN744" s="0" t="n">
        <f aca="false">IF(CHOOSE(MATCH(AU$5,$B$10:$E$10,0),$B744,$C744,$D744,$E744)*AU$6+AU744*AU$7&lt;AU$2,AU$3*AU$4,0)</f>
        <v>0</v>
      </c>
      <c r="EO744" s="0" t="n">
        <f aca="false">IF(CHOOSE(MATCH(AV$5,$B$10:$E$10,0),$B744,$C744,$D744,$E744)*AV$6+AV744*AV$7&lt;AV$2,AV$3*AV$4,0)</f>
        <v>0</v>
      </c>
      <c r="EP744" s="0" t="n">
        <f aca="false">IF(CHOOSE(MATCH(AW$5,$B$10:$E$10,0),$B744,$C744,$D744,$E744)*AW$6+AW744*AW$7&lt;AW$2,AW$3*AW$4,0)</f>
        <v>0</v>
      </c>
      <c r="EQ744" s="0" t="n">
        <f aca="false">IF(CHOOSE(MATCH(AX$5,$B$10:$E$10,0),$B744,$C744,$D744,$E744)*AX$6+AX744*AX$7&lt;AX$2,AX$3*AX$4,0)</f>
        <v>0</v>
      </c>
      <c r="ER744" s="0" t="n">
        <f aca="false">IF(CHOOSE(MATCH(AY$5,$B$10:$E$10,0),$B744,$C744,$D744,$E744)*AY$6+AY744*AY$7&lt;AY$2,AY$3*AY$4,0)</f>
        <v>0</v>
      </c>
      <c r="ES744" s="0" t="n">
        <f aca="false">IF(CHOOSE(MATCH(AZ$5,$B$10:$E$10,0),$B744,$C744,$D744,$E744)*AZ$6+AZ744*AZ$7&lt;AZ$2,AZ$3*AZ$4,0)</f>
        <v>0</v>
      </c>
      <c r="ET744" s="0" t="n">
        <f aca="false">IF(CHOOSE(MATCH(BA$5,$B$10:$E$10,0),$B744,$C744,$D744,$E744)*BA$6+BA744*BA$7&lt;BA$2,BA$3*BA$4,0)</f>
        <v>0</v>
      </c>
      <c r="EU744" s="0" t="n">
        <f aca="false">IF(CHOOSE(MATCH(BB$5,$B$10:$E$10,0),$B744,$C744,$D744,$E744)*BB$6+BB744*BB$7&lt;BB$2,BB$3*BB$4,0)</f>
        <v>0</v>
      </c>
      <c r="EV744" s="0" t="n">
        <f aca="false">IF(CHOOSE(MATCH(BC$5,$B$10:$E$10,0),$B744,$C744,$D744,$E744)*BC$6+BC744*BC$7&lt;BC$2,BC$3*BC$4,0)</f>
        <v>0</v>
      </c>
      <c r="EW744" s="0" t="n">
        <f aca="false">IF(CHOOSE(MATCH(BD$5,$B$10:$E$10,0),$B744,$C744,$D744,$E744)*BD$6+BD744*BD$7&lt;BD$2,BD$3*BD$4,0)</f>
        <v>0</v>
      </c>
      <c r="EX744" s="0" t="n">
        <f aca="false">IF(CHOOSE(MATCH(BE$5,$B$10:$E$10,0),$B744,$C744,$D744,$E744)*BE$6+BE744*BE$7&lt;BE$2,BE$3*BE$4,0)</f>
        <v>12.5</v>
      </c>
      <c r="EY744" s="0" t="n">
        <f aca="false">IF(CHOOSE(MATCH(BF$5,$B$10:$E$10,0),$B744,$C744,$D744,$E744)*BF$6+BF744*BF$7&lt;BF$2,BF$3*BF$4,0)</f>
        <v>0</v>
      </c>
      <c r="EZ744" s="0" t="n">
        <f aca="false">IF(CHOOSE(MATCH(BG$5,$B$10:$E$10,0),$B744,$C744,$D744,$E744)*BG$6+BG744*BG$7&lt;BG$2,BG$3*BG$4,0)</f>
        <v>2.5</v>
      </c>
      <c r="FA744" s="0" t="n">
        <f aca="false">IF(CHOOSE(MATCH(BH$5,$B$10:$E$10,0),$B744,$C744,$D744,$E744)*BH$6+BH744*BH$7&lt;BH$2,BH$3*BH$4,0)</f>
        <v>0</v>
      </c>
      <c r="FB744" s="0" t="n">
        <f aca="false">IF(CHOOSE(MATCH(BI$5,$B$10:$E$10,0),$B744,$C744,$D744,$E744)*BI$6+BI744*BI$7&lt;BI$2,BI$3*BI$4,0)</f>
        <v>0</v>
      </c>
      <c r="FC744" s="0" t="n">
        <f aca="false">IF(CHOOSE(MATCH(BJ$5,$B$10:$E$10,0),$B744,$C744,$D744,$E744)*BJ$6+BJ744*BJ$7&lt;BJ$2,BJ$3*BJ$4,0)</f>
        <v>0</v>
      </c>
      <c r="FD744" s="0" t="n">
        <f aca="false">IF(CHOOSE(MATCH(BK$5,$B$10:$E$10,0),$B744,$C744,$D744,$E744)*BK$6+BK744*BK$7&lt;BK$2,BK$3*BK$4,0)</f>
        <v>0</v>
      </c>
      <c r="FE744" s="0" t="n">
        <f aca="false">IF(CHOOSE(MATCH(BL$5,$B$10:$E$10,0),$B744,$C744,$D744,$E744)*BL$6+BL744*BL$7&lt;BL$2,BL$3*BL$4,0)</f>
        <v>0</v>
      </c>
      <c r="FF744" s="0" t="n">
        <f aca="false">IF(CHOOSE(MATCH(BM$5,$B$10:$E$10,0),$B744,$C744,$D744,$E744)*BM$6+BM744*BM$7&lt;BM$2,BM$3*BM$4,0)</f>
        <v>0</v>
      </c>
      <c r="FG744" s="0" t="n">
        <f aca="false">IF(CHOOSE(MATCH(BN$5,$B$10:$E$10,0),$B744,$C744,$D744,$E744)*BN$6+BN744*BN$7&lt;BN$2,BN$3*BN$4,0)</f>
        <v>0</v>
      </c>
      <c r="FH744" s="0" t="n">
        <f aca="false">IF(CHOOSE(MATCH(BO$5,$B$10:$E$10,0),$B744,$C744,$D744,$E744)*BO$6+BO744*BO$7&lt;BO$2,BO$3*BO$4,0)</f>
        <v>0</v>
      </c>
      <c r="FI744" s="0" t="n">
        <f aca="false">IF(CHOOSE(MATCH(BP$5,$B$10:$E$10,0),$B744,$C744,$D744,$E744)*BP$6+BP744*BP$7&lt;BP$2,BP$3*BP$4,0)</f>
        <v>0</v>
      </c>
      <c r="FJ744" s="0" t="n">
        <f aca="false">IF(CHOOSE(MATCH(BQ$5,$B$10:$E$10,0),$B744,$C744,$D744,$E744)*BQ$6+BQ744*BQ$7&lt;BQ$2,BQ$3*BQ$4,0)</f>
        <v>0</v>
      </c>
      <c r="FK744" s="0" t="n">
        <f aca="false">IF(CHOOSE(MATCH(BR$5,$B$10:$E$10,0),$B744,$C744,$D744,$E744)*BR$6+BR744*BR$7&lt;BR$2,BR$3*BR$4,0)</f>
        <v>0</v>
      </c>
      <c r="FL744" s="0" t="n">
        <f aca="false">IF(CHOOSE(MATCH(BS$5,$B$10:$E$10,0),$B744,$C744,$D744,$E744)*BS$6+BS744*BS$7&lt;BS$2,BS$3*BS$4,0)</f>
        <v>0</v>
      </c>
      <c r="FM744" s="0" t="n">
        <f aca="false">IF(CHOOSE(MATCH(BT$5,$B$10:$E$10,0),$B744,$C744,$D744,$E744)*BT$6+BT744*BT$7&lt;BT$2,BT$3*BT$4,0)</f>
        <v>0</v>
      </c>
      <c r="FN744" s="0" t="n">
        <f aca="false">IF(CHOOSE(MATCH(BU$5,$B$10:$E$10,0),$B744,$C744,$D744,$E744)*BU$6+BU744*BU$7&lt;BU$2,BU$3*BU$4,0)</f>
        <v>0</v>
      </c>
      <c r="FO744" s="0" t="n">
        <f aca="false">IF(CHOOSE(MATCH(BV$5,$B$10:$E$10,0),$B744,$C744,$D744,$E744)*BV$6+BV744*BV$7&lt;BV$2,BV$3*BV$4,0)</f>
        <v>0</v>
      </c>
      <c r="FP744" s="0" t="n">
        <f aca="false">IF(CHOOSE(MATCH(BW$5,$B$10:$E$10,0),$B744,$C744,$D744,$E744)*BW$6+BW744*BW$7&lt;BW$2,BW$3*BW$4,0)</f>
        <v>0</v>
      </c>
      <c r="FQ744" s="0" t="n">
        <f aca="false">IF(CHOOSE(MATCH(BX$5,$B$10:$E$10,0),$B744,$C744,$D744,$E744)*BX$6+BX744*BX$7&lt;BX$2,BX$3*BX$4,0)</f>
        <v>0</v>
      </c>
      <c r="FR744" s="0" t="n">
        <f aca="false">IF(CHOOSE(MATCH(BY$5,$B$10:$E$10,0),$B744,$C744,$D744,$E744)*BY$6+BY744*BY$7&lt;BY$2,BY$3*BY$4,0)</f>
        <v>0</v>
      </c>
      <c r="FS744" s="0" t="n">
        <f aca="false">IF(CHOOSE(MATCH(BZ$5,$B$10:$E$10,0),$B744,$C744,$D744,$E744)*BZ$6+BZ744*BZ$7&lt;BZ$2,BZ$3*BZ$4,0)</f>
        <v>0</v>
      </c>
      <c r="FT744" s="0" t="n">
        <f aca="false">IF(CHOOSE(MATCH(CA$5,$B$10:$E$10,0),$B744,$C744,$D744,$E744)*CA$6+CA744*CA$7&lt;CA$2,CA$3*CA$4,0)</f>
        <v>0</v>
      </c>
      <c r="FU744" s="0" t="n">
        <f aca="false">IF(CHOOSE(MATCH(CB$5,$B$10:$E$10,0),$B744,$C744,$D744,$E744)*CB$6+CB744*CB$7&lt;CB$2,CB$3*CB$4,0)</f>
        <v>0</v>
      </c>
      <c r="FV744" s="0" t="n">
        <f aca="false">IF(CHOOSE(MATCH(CC$5,$B$10:$E$10,0),$B744,$C744,$D744,$E744)*CC$6+CC744*CC$7&lt;CC$2,CC$3*CC$4,0)</f>
        <v>0</v>
      </c>
      <c r="FW744" s="0" t="n">
        <f aca="false">IF(CHOOSE(MATCH(CD$5,$B$10:$E$10,0),$B744,$C744,$D744,$E744)*CD$6+CD744*CD$7&lt;CD$2,CD$3*CD$4,0)</f>
        <v>0</v>
      </c>
      <c r="FX744" s="0" t="n">
        <f aca="false">IF(CHOOSE(MATCH(CE$5,$B$10:$E$10,0),$B744,$C744,$D744,$E744)*CE$6+CE744*CE$7&lt;CE$2,CE$3*CE$4,0)</f>
        <v>0</v>
      </c>
      <c r="FY744" s="0" t="n">
        <f aca="false">IF(CHOOSE(MATCH(CF$5,$B$10:$E$10,0),$B744,$C744,$D744,$E744)*CF$6+CF744*CF$7&lt;CF$2,CF$3*CF$4,0)</f>
        <v>0</v>
      </c>
      <c r="FZ744" s="0" t="n">
        <f aca="false">IF(CHOOSE(MATCH(CG$5,$B$10:$E$10,0),$B744,$C744,$D744,$E744)*CG$6+CG744*CG$7&lt;CG$2,CG$3*CG$4,0)</f>
        <v>0</v>
      </c>
      <c r="GA744" s="0" t="n">
        <f aca="false">IF(CHOOSE(MATCH(CH$5,$B$10:$E$10,0),$B744,$C744,$D744,$E744)*CH$6+CH744*CH$7&lt;CH$2,CH$3*CH$4,0)</f>
        <v>0</v>
      </c>
      <c r="GB744" s="0" t="n">
        <f aca="false">IF(CHOOSE(MATCH(CI$5,$B$10:$E$10,0),$B744,$C744,$D744,$E744)*CI$6+CI744*CI$7&lt;CI$2,CI$3*CI$4,0)</f>
        <v>0</v>
      </c>
      <c r="GC744" s="0" t="n">
        <f aca="false">IF(CHOOSE(MATCH(CJ$5,$B$10:$E$10,0),$B744,$C744,$D744,$E744)*CJ$6+CJ744*CJ$7&lt;CJ$2,CJ$3*CJ$4,0)</f>
        <v>0</v>
      </c>
      <c r="GD744" s="0" t="n">
        <f aca="false">IF(CHOOSE(MATCH(CK$5,$B$10:$E$10,0),$B744,$C744,$D744,$E744)*CK$6+CK744*CK$7&lt;CK$2,CK$3*CK$4,0)</f>
        <v>0</v>
      </c>
      <c r="GE744" s="0" t="n">
        <f aca="false">IF(CHOOSE(MATCH(CL$5,$B$10:$E$10,0),$B744,$C744,$D744,$E744)*CL$6+CL744*CL$7&lt;CL$2,CL$3*CL$4,0)</f>
        <v>0</v>
      </c>
      <c r="GF744" s="0" t="n">
        <f aca="false">IF(CHOOSE(MATCH(CM$5,$B$10:$E$10,0),$B744,$C744,$D744,$E744)*CM$6+CM744*CM$7&lt;CM$2,CM$3*CM$4,0)</f>
        <v>0</v>
      </c>
      <c r="GG744" s="0" t="n">
        <f aca="false">IF(CHOOSE(MATCH(CN$5,$B$10:$E$10,0),$B744,$C744,$D744,$E744)*CN$6+CN744*CN$7&lt;CN$2,CN$3*CN$4,0)</f>
        <v>0</v>
      </c>
      <c r="GH744" s="0" t="n">
        <f aca="false">IF(CHOOSE(MATCH(CO$5,$B$10:$E$10,0),$B744,$C744,$D744,$E744)*CO$6+CO744*CO$7&lt;CO$2,CO$3*CO$4,0)</f>
        <v>0</v>
      </c>
      <c r="GI744" s="0" t="n">
        <f aca="false">IF(CHOOSE(MATCH(CP$5,$B$10:$E$10,0),$B744,$C744,$D744,$E744)*CP$6+CP744*CP$7&lt;CP$2,CP$3*CP$4,0)</f>
        <v>0</v>
      </c>
      <c r="GJ744" s="0" t="n">
        <f aca="false">IF(CHOOSE(MATCH(CQ$5,$B$10:$E$10,0),$B744,$C744,$D744,$E744)*CQ$6+CQ744*CQ$7&lt;CQ$2,CQ$3*CQ$4,0)</f>
        <v>0</v>
      </c>
      <c r="GK744" s="0" t="n">
        <f aca="false">IF(CHOOSE(MATCH(CR$5,$B$10:$E$10,0),$B744,$C744,$D744,$E744)*CR$6+CR744*CR$7&lt;CR$2,CR$3*CR$4,0)</f>
        <v>0</v>
      </c>
      <c r="GL744" s="0" t="n">
        <f aca="false">IF(CHOOSE(MATCH(CS$5,$B$10:$E$10,0),$B744,$C744,$D744,$E744)*CS$6+CS744*CS$7&lt;CS$2,CS$3*CS$4,0)</f>
        <v>0</v>
      </c>
      <c r="GM744" s="0" t="n">
        <f aca="false">IF(CHOOSE(MATCH(CT$5,$B$10:$E$10,0),$B744,$C744,$D744,$E744)*CT$6+CT744*CT$7&lt;CT$2,CT$3*CT$4,0)</f>
        <v>0</v>
      </c>
      <c r="GN744" s="0" t="n">
        <f aca="false">IF(CHOOSE(MATCH(CU$5,$B$10:$E$10,0),$B744,$C744,$D744,$E744)*CU$6+CU744*CU$7&lt;CU$2,CU$3*CU$4,0)</f>
        <v>0</v>
      </c>
      <c r="GO744" s="0" t="n">
        <f aca="false">IF(CHOOSE(MATCH(CV$5,$B$10:$E$10,0),$B744,$C744,$D744,$E744)*CV$6+CV744*CV$7&lt;CV$2,CV$3*CV$4,0)</f>
        <v>0</v>
      </c>
      <c r="GP744" s="0" t="n">
        <f aca="false">IF(CHOOSE(MATCH(CW$5,$B$10:$E$10,0),$B744,$C744,$D744,$E744)*CW$6+CW744*CW$7&lt;CW$2,CW$3*CW$4,0)</f>
        <v>0</v>
      </c>
      <c r="GQ744" s="0" t="n">
        <f aca="false">IF(CHOOSE(MATCH(CX$5,$B$10:$E$10,0),$B744,$C744,$D744,$E744)*CX$6+CX744*CX$7&lt;CX$2,CX$3*CX$4,0)</f>
        <v>0</v>
      </c>
      <c r="GS744" s="0" t="n">
        <f aca="false">SUM(CZ744:GQ744)</f>
        <v>15</v>
      </c>
      <c r="GT744" s="0" t="n">
        <f aca="false">IF(GS744&gt;$GS$6,1,0)</f>
        <v>0</v>
      </c>
    </row>
    <row r="745" customFormat="false" ht="14" hidden="false" customHeight="false" outlineLevel="0" collapsed="false">
      <c r="A745" s="0" t="n">
        <v>735</v>
      </c>
      <c r="B745" s="0" t="n">
        <v>1.21496380146484</v>
      </c>
      <c r="C745" s="0" t="n">
        <v>0.645719704491821</v>
      </c>
      <c r="D745" s="0" t="n">
        <v>-0.00386829937344156</v>
      </c>
      <c r="E745" s="0" t="n">
        <v>-0.667343606350915</v>
      </c>
      <c r="G745" s="0" t="n">
        <v>-0.648851710138843</v>
      </c>
      <c r="H745" s="0" t="n">
        <v>-0.355207703250926</v>
      </c>
      <c r="I745" s="0" t="n">
        <v>-0.920617821975611</v>
      </c>
      <c r="J745" s="0" t="n">
        <v>1.84986674867105</v>
      </c>
      <c r="K745" s="0" t="n">
        <v>0.0350814843841363</v>
      </c>
      <c r="L745" s="0" t="n">
        <v>0.581912900088355</v>
      </c>
      <c r="M745" s="0" t="n">
        <v>-0.48530409912928</v>
      </c>
      <c r="N745" s="0" t="n">
        <v>-0.965123945206869</v>
      </c>
      <c r="O745" s="0" t="n">
        <v>-0.272891611530213</v>
      </c>
      <c r="P745" s="0" t="n">
        <v>0.775055468693608</v>
      </c>
      <c r="Q745" s="0" t="n">
        <v>0.411196197092067</v>
      </c>
      <c r="R745" s="0" t="n">
        <v>0.480747530673398</v>
      </c>
      <c r="S745" s="0" t="n">
        <v>0.669672317599179</v>
      </c>
      <c r="T745" s="0" t="n">
        <v>-0.60710817706422</v>
      </c>
      <c r="U745" s="0" t="n">
        <v>0.412194367527263</v>
      </c>
      <c r="V745" s="0" t="n">
        <v>0.884519977262244</v>
      </c>
      <c r="W745" s="0" t="n">
        <v>-0.424049630964873</v>
      </c>
      <c r="X745" s="0" t="n">
        <v>0.108034328150097</v>
      </c>
      <c r="Y745" s="0" t="n">
        <v>1.46781076182378</v>
      </c>
      <c r="Z745" s="0" t="n">
        <v>-0.796619588072645</v>
      </c>
      <c r="AA745" s="0" t="n">
        <v>-1.06675997812999</v>
      </c>
      <c r="AB745" s="0" t="n">
        <v>-0.894406184670515</v>
      </c>
      <c r="AC745" s="0" t="n">
        <v>0.0526165422343183</v>
      </c>
      <c r="AD745" s="0" t="n">
        <v>0.639624886389356</v>
      </c>
      <c r="AE745" s="0" t="n">
        <v>-1.4409397408599</v>
      </c>
      <c r="AF745" s="0" t="n">
        <v>0.288249566438026</v>
      </c>
      <c r="AG745" s="0" t="n">
        <v>-0.489525291413884</v>
      </c>
      <c r="AH745" s="0" t="n">
        <v>1.32919922180008</v>
      </c>
      <c r="AI745" s="0" t="n">
        <v>0.344552972819656</v>
      </c>
      <c r="AJ745" s="0" t="n">
        <v>0.353415998688433</v>
      </c>
      <c r="AK745" s="0" t="n">
        <v>-0.254042333835969</v>
      </c>
      <c r="AL745" s="0" t="n">
        <v>-0.427484110332443</v>
      </c>
      <c r="AM745" s="0" t="n">
        <v>0.729971816326724</v>
      </c>
      <c r="AN745" s="0" t="n">
        <v>0.175659806700423</v>
      </c>
      <c r="AO745" s="0" t="n">
        <v>1.43384568218607</v>
      </c>
      <c r="AP745" s="0" t="n">
        <v>1.19272272058879</v>
      </c>
      <c r="AQ745" s="0" t="n">
        <v>0.0330146576743573</v>
      </c>
      <c r="AR745" s="0" t="n">
        <v>1.14589511213126</v>
      </c>
      <c r="AS745" s="0" t="n">
        <v>-0.76241121860221</v>
      </c>
      <c r="AT745" s="0" t="n">
        <v>0.987797648122069</v>
      </c>
      <c r="AU745" s="0" t="n">
        <v>0.348941284755711</v>
      </c>
      <c r="AV745" s="0" t="n">
        <v>1.39172243507346</v>
      </c>
      <c r="AW745" s="0" t="n">
        <v>0.580826053919736</v>
      </c>
      <c r="AX745" s="0" t="n">
        <v>1.06824700196739</v>
      </c>
      <c r="AY745" s="0" t="n">
        <v>1.16302544483915</v>
      </c>
      <c r="AZ745" s="0" t="n">
        <v>0.969275788520463</v>
      </c>
      <c r="BA745" s="0" t="n">
        <v>-0.114423528430052</v>
      </c>
      <c r="BB745" s="0" t="n">
        <v>-2.75213096756488</v>
      </c>
      <c r="BC745" s="0" t="n">
        <v>2.34947947319597</v>
      </c>
      <c r="BD745" s="0" t="n">
        <v>-1.82584699359722</v>
      </c>
      <c r="BE745" s="0" t="n">
        <v>0.434451976616401</v>
      </c>
      <c r="BF745" s="0" t="n">
        <v>0.319736273013405</v>
      </c>
      <c r="BG745" s="0" t="n">
        <v>-0.775676198827568</v>
      </c>
      <c r="BH745" s="0" t="n">
        <v>-0.233867467613891</v>
      </c>
      <c r="BI745" s="0" t="n">
        <v>-0.429413375968579</v>
      </c>
      <c r="BJ745" s="0" t="n">
        <v>-0.306640686176252</v>
      </c>
      <c r="BK745" s="0" t="n">
        <v>-0.337823848894914</v>
      </c>
      <c r="BL745" s="0" t="n">
        <v>0.611437371844659</v>
      </c>
      <c r="BM745" s="0" t="n">
        <v>-1.57932845468167</v>
      </c>
      <c r="BN745" s="0" t="n">
        <v>-0.997815732262097</v>
      </c>
      <c r="BO745" s="0" t="n">
        <v>-1.13986970973201</v>
      </c>
      <c r="BP745" s="0" t="n">
        <v>-0.48384208639618</v>
      </c>
      <c r="BQ745" s="0" t="n">
        <v>-0.708766947354889</v>
      </c>
      <c r="BR745" s="0" t="n">
        <v>-0.746042587707052</v>
      </c>
      <c r="BS745" s="0" t="n">
        <v>0.859567990119103</v>
      </c>
      <c r="BT745" s="0" t="n">
        <v>-0.140259999170667</v>
      </c>
      <c r="BU745" s="0" t="n">
        <v>1.37815050038625</v>
      </c>
      <c r="BV745" s="0" t="n">
        <v>-0.444983925262932</v>
      </c>
      <c r="BW745" s="0" t="n">
        <v>-1.16152250484447</v>
      </c>
      <c r="BX745" s="0" t="n">
        <v>0.267814357357565</v>
      </c>
      <c r="BY745" s="0" t="n">
        <v>-0.930479018279584</v>
      </c>
      <c r="BZ745" s="0" t="n">
        <v>-1.63178356160643</v>
      </c>
      <c r="CA745" s="0" t="n">
        <v>-0.728873601474333</v>
      </c>
      <c r="CB745" s="0" t="n">
        <v>-1.54234385263408</v>
      </c>
      <c r="CC745" s="0" t="n">
        <v>0.167741518453113</v>
      </c>
      <c r="CD745" s="0" t="n">
        <v>-0.682555310049793</v>
      </c>
      <c r="CE745" s="0" t="n">
        <v>0.28968543119845</v>
      </c>
      <c r="CF745" s="0" t="n">
        <v>0.822738002170809</v>
      </c>
      <c r="CG745" s="0" t="n">
        <v>-0.279409277936793</v>
      </c>
      <c r="CH745" s="0" t="n">
        <v>0.698869371262845</v>
      </c>
      <c r="CI745" s="0" t="n">
        <v>2.65223206952214</v>
      </c>
      <c r="CJ745" s="0" t="n">
        <v>-0.384864051738987</v>
      </c>
      <c r="CK745" s="0" t="n">
        <v>-0.523268681718037</v>
      </c>
      <c r="CL745" s="0" t="n">
        <v>-0.672450823913096</v>
      </c>
      <c r="CM745" s="0" t="n">
        <v>2.03661329578608</v>
      </c>
      <c r="CN745" s="0" t="n">
        <v>0.279568439509603</v>
      </c>
      <c r="CO745" s="0" t="n">
        <v>-1.25197857414605</v>
      </c>
      <c r="CP745" s="0" t="n">
        <v>-0.142808858072385</v>
      </c>
      <c r="CQ745" s="0" t="n">
        <v>-0.0114368958747946</v>
      </c>
      <c r="CR745" s="0" t="n">
        <v>-1.86838406079914</v>
      </c>
      <c r="CS745" s="0" t="n">
        <v>-0.922841536521446</v>
      </c>
      <c r="CT745" s="0" t="n">
        <v>-0.0317902504320955</v>
      </c>
      <c r="CU745" s="0" t="n">
        <v>0.749989794712747</v>
      </c>
      <c r="CV745" s="0" t="n">
        <v>-0.319012087857118</v>
      </c>
      <c r="CW745" s="0" t="n">
        <v>-0.283866938843857</v>
      </c>
      <c r="CX745" s="0" t="n">
        <v>0.855700363899814</v>
      </c>
      <c r="CZ745" s="0" t="n">
        <f aca="false">IF(CHOOSE(MATCH(G$5,$B$10:$E$10,0),$B745,$C745,$D745,$E745)*G$6+G745*G$7&lt;G$2,G$3*G$4,0)</f>
        <v>0</v>
      </c>
      <c r="DA745" s="0" t="n">
        <f aca="false">IF(CHOOSE(MATCH(H$5,$B$10:$E$10,0),$B745,$C745,$D745,$E745)*H$6+H745*H$7&lt;H$2,H$3*H$4,0)</f>
        <v>0</v>
      </c>
      <c r="DB745" s="0" t="n">
        <f aca="false">IF(CHOOSE(MATCH(I$5,$B$10:$E$10,0),$B745,$C745,$D745,$E745)*I$6+I745*I$7&lt;I$2,I$3*I$4,0)</f>
        <v>0</v>
      </c>
      <c r="DC745" s="0" t="n">
        <f aca="false">IF(CHOOSE(MATCH(J$5,$B$10:$E$10,0),$B745,$C745,$D745,$E745)*J$6+J745*J$7&lt;J$2,J$3*J$4,0)</f>
        <v>0</v>
      </c>
      <c r="DD745" s="0" t="n">
        <f aca="false">IF(CHOOSE(MATCH(K$5,$B$10:$E$10,0),$B745,$C745,$D745,$E745)*K$6+K745*K$7&lt;K$2,K$3*K$4,0)</f>
        <v>0</v>
      </c>
      <c r="DE745" s="0" t="n">
        <f aca="false">IF(CHOOSE(MATCH(L$5,$B$10:$E$10,0),$B745,$C745,$D745,$E745)*L$6+L745*L$7&lt;L$2,L$3*L$4,0)</f>
        <v>0</v>
      </c>
      <c r="DF745" s="0" t="n">
        <f aca="false">IF(CHOOSE(MATCH(M$5,$B$10:$E$10,0),$B745,$C745,$D745,$E745)*M$6+M745*M$7&lt;M$2,M$3*M$4,0)</f>
        <v>0</v>
      </c>
      <c r="DG745" s="0" t="n">
        <f aca="false">IF(CHOOSE(MATCH(N$5,$B$10:$E$10,0),$B745,$C745,$D745,$E745)*N$6+N745*N$7&lt;N$2,N$3*N$4,0)</f>
        <v>0</v>
      </c>
      <c r="DH745" s="0" t="n">
        <f aca="false">IF(CHOOSE(MATCH(O$5,$B$10:$E$10,0),$B745,$C745,$D745,$E745)*O$6+O745*O$7&lt;O$2,O$3*O$4,0)</f>
        <v>0</v>
      </c>
      <c r="DI745" s="0" t="n">
        <f aca="false">IF(CHOOSE(MATCH(P$5,$B$10:$E$10,0),$B745,$C745,$D745,$E745)*P$6+P745*P$7&lt;P$2,P$3*P$4,0)</f>
        <v>0</v>
      </c>
      <c r="DJ745" s="0" t="n">
        <f aca="false">IF(CHOOSE(MATCH(Q$5,$B$10:$E$10,0),$B745,$C745,$D745,$E745)*Q$6+Q745*Q$7&lt;Q$2,Q$3*Q$4,0)</f>
        <v>0</v>
      </c>
      <c r="DK745" s="0" t="n">
        <f aca="false">IF(CHOOSE(MATCH(R$5,$B$10:$E$10,0),$B745,$C745,$D745,$E745)*R$6+R745*R$7&lt;R$2,R$3*R$4,0)</f>
        <v>0</v>
      </c>
      <c r="DL745" s="0" t="n">
        <f aca="false">IF(CHOOSE(MATCH(S$5,$B$10:$E$10,0),$B745,$C745,$D745,$E745)*S$6+S745*S$7&lt;S$2,S$3*S$4,0)</f>
        <v>0</v>
      </c>
      <c r="DM745" s="0" t="n">
        <f aca="false">IF(CHOOSE(MATCH(T$5,$B$10:$E$10,0),$B745,$C745,$D745,$E745)*T$6+T745*T$7&lt;T$2,T$3*T$4,0)</f>
        <v>0</v>
      </c>
      <c r="DN745" s="0" t="n">
        <f aca="false">IF(CHOOSE(MATCH(U$5,$B$10:$E$10,0),$B745,$C745,$D745,$E745)*U$6+U745*U$7&lt;U$2,U$3*U$4,0)</f>
        <v>0</v>
      </c>
      <c r="DO745" s="0" t="n">
        <f aca="false">IF(CHOOSE(MATCH(V$5,$B$10:$E$10,0),$B745,$C745,$D745,$E745)*V$6+V745*V$7&lt;V$2,V$3*V$4,0)</f>
        <v>0</v>
      </c>
      <c r="DP745" s="0" t="n">
        <f aca="false">IF(CHOOSE(MATCH(W$5,$B$10:$E$10,0),$B745,$C745,$D745,$E745)*W$6+W745*W$7&lt;W$2,W$3*W$4,0)</f>
        <v>0</v>
      </c>
      <c r="DQ745" s="0" t="n">
        <f aca="false">IF(CHOOSE(MATCH(X$5,$B$10:$E$10,0),$B745,$C745,$D745,$E745)*X$6+X745*X$7&lt;X$2,X$3*X$4,0)</f>
        <v>0</v>
      </c>
      <c r="DR745" s="0" t="n">
        <f aca="false">IF(CHOOSE(MATCH(Y$5,$B$10:$E$10,0),$B745,$C745,$D745,$E745)*Y$6+Y745*Y$7&lt;Y$2,Y$3*Y$4,0)</f>
        <v>0</v>
      </c>
      <c r="DS745" s="0" t="n">
        <f aca="false">IF(CHOOSE(MATCH(Z$5,$B$10:$E$10,0),$B745,$C745,$D745,$E745)*Z$6+Z745*Z$7&lt;Z$2,Z$3*Z$4,0)</f>
        <v>0</v>
      </c>
      <c r="DT745" s="0" t="n">
        <f aca="false">IF(CHOOSE(MATCH(AA$5,$B$10:$E$10,0),$B745,$C745,$D745,$E745)*AA$6+AA745*AA$7&lt;AA$2,AA$3*AA$4,0)</f>
        <v>0</v>
      </c>
      <c r="DU745" s="0" t="n">
        <f aca="false">IF(CHOOSE(MATCH(AB$5,$B$10:$E$10,0),$B745,$C745,$D745,$E745)*AB$6+AB745*AB$7&lt;AB$2,AB$3*AB$4,0)</f>
        <v>0</v>
      </c>
      <c r="DV745" s="0" t="n">
        <f aca="false">IF(CHOOSE(MATCH(AC$5,$B$10:$E$10,0),$B745,$C745,$D745,$E745)*AC$6+AC745*AC$7&lt;AC$2,AC$3*AC$4,0)</f>
        <v>0</v>
      </c>
      <c r="DW745" s="0" t="n">
        <f aca="false">IF(CHOOSE(MATCH(AD$5,$B$10:$E$10,0),$B745,$C745,$D745,$E745)*AD$6+AD745*AD$7&lt;AD$2,AD$3*AD$4,0)</f>
        <v>0</v>
      </c>
      <c r="DX745" s="0" t="n">
        <f aca="false">IF(CHOOSE(MATCH(AE$5,$B$10:$E$10,0),$B745,$C745,$D745,$E745)*AE$6+AE745*AE$7&lt;AE$2,AE$3*AE$4,0)</f>
        <v>0</v>
      </c>
      <c r="DY745" s="0" t="n">
        <f aca="false">IF(CHOOSE(MATCH(AF$5,$B$10:$E$10,0),$B745,$C745,$D745,$E745)*AF$6+AF745*AF$7&lt;AF$2,AF$3*AF$4,0)</f>
        <v>0</v>
      </c>
      <c r="DZ745" s="0" t="n">
        <f aca="false">IF(CHOOSE(MATCH(AG$5,$B$10:$E$10,0),$B745,$C745,$D745,$E745)*AG$6+AG745*AG$7&lt;AG$2,AG$3*AG$4,0)</f>
        <v>0</v>
      </c>
      <c r="EA745" s="0" t="n">
        <f aca="false">IF(CHOOSE(MATCH(AH$5,$B$10:$E$10,0),$B745,$C745,$D745,$E745)*AH$6+AH745*AH$7&lt;AH$2,AH$3*AH$4,0)</f>
        <v>0</v>
      </c>
      <c r="EB745" s="0" t="n">
        <f aca="false">IF(CHOOSE(MATCH(AI$5,$B$10:$E$10,0),$B745,$C745,$D745,$E745)*AI$6+AI745*AI$7&lt;AI$2,AI$3*AI$4,0)</f>
        <v>0</v>
      </c>
      <c r="EC745" s="0" t="n">
        <f aca="false">IF(CHOOSE(MATCH(AJ$5,$B$10:$E$10,0),$B745,$C745,$D745,$E745)*AJ$6+AJ745*AJ$7&lt;AJ$2,AJ$3*AJ$4,0)</f>
        <v>0</v>
      </c>
      <c r="ED745" s="0" t="n">
        <f aca="false">IF(CHOOSE(MATCH(AK$5,$B$10:$E$10,0),$B745,$C745,$D745,$E745)*AK$6+AK745*AK$7&lt;AK$2,AK$3*AK$4,0)</f>
        <v>0</v>
      </c>
      <c r="EE745" s="0" t="n">
        <f aca="false">IF(CHOOSE(MATCH(AL$5,$B$10:$E$10,0),$B745,$C745,$D745,$E745)*AL$6+AL745*AL$7&lt;AL$2,AL$3*AL$4,0)</f>
        <v>0</v>
      </c>
      <c r="EF745" s="0" t="n">
        <f aca="false">IF(CHOOSE(MATCH(AM$5,$B$10:$E$10,0),$B745,$C745,$D745,$E745)*AM$6+AM745*AM$7&lt;AM$2,AM$3*AM$4,0)</f>
        <v>0</v>
      </c>
      <c r="EG745" s="0" t="n">
        <f aca="false">IF(CHOOSE(MATCH(AN$5,$B$10:$E$10,0),$B745,$C745,$D745,$E745)*AN$6+AN745*AN$7&lt;AN$2,AN$3*AN$4,0)</f>
        <v>0</v>
      </c>
      <c r="EH745" s="0" t="n">
        <f aca="false">IF(CHOOSE(MATCH(AO$5,$B$10:$E$10,0),$B745,$C745,$D745,$E745)*AO$6+AO745*AO$7&lt;AO$2,AO$3*AO$4,0)</f>
        <v>0</v>
      </c>
      <c r="EI745" s="0" t="n">
        <f aca="false">IF(CHOOSE(MATCH(AP$5,$B$10:$E$10,0),$B745,$C745,$D745,$E745)*AP$6+AP745*AP$7&lt;AP$2,AP$3*AP$4,0)</f>
        <v>0</v>
      </c>
      <c r="EJ745" s="0" t="n">
        <f aca="false">IF(CHOOSE(MATCH(AQ$5,$B$10:$E$10,0),$B745,$C745,$D745,$E745)*AQ$6+AQ745*AQ$7&lt;AQ$2,AQ$3*AQ$4,0)</f>
        <v>0</v>
      </c>
      <c r="EK745" s="0" t="n">
        <f aca="false">IF(CHOOSE(MATCH(AR$5,$B$10:$E$10,0),$B745,$C745,$D745,$E745)*AR$6+AR745*AR$7&lt;AR$2,AR$3*AR$4,0)</f>
        <v>0</v>
      </c>
      <c r="EL745" s="0" t="n">
        <f aca="false">IF(CHOOSE(MATCH(AS$5,$B$10:$E$10,0),$B745,$C745,$D745,$E745)*AS$6+AS745*AS$7&lt;AS$2,AS$3*AS$4,0)</f>
        <v>0</v>
      </c>
      <c r="EM745" s="0" t="n">
        <f aca="false">IF(CHOOSE(MATCH(AT$5,$B$10:$E$10,0),$B745,$C745,$D745,$E745)*AT$6+AT745*AT$7&lt;AT$2,AT$3*AT$4,0)</f>
        <v>0</v>
      </c>
      <c r="EN745" s="0" t="n">
        <f aca="false">IF(CHOOSE(MATCH(AU$5,$B$10:$E$10,0),$B745,$C745,$D745,$E745)*AU$6+AU745*AU$7&lt;AU$2,AU$3*AU$4,0)</f>
        <v>0</v>
      </c>
      <c r="EO745" s="0" t="n">
        <f aca="false">IF(CHOOSE(MATCH(AV$5,$B$10:$E$10,0),$B745,$C745,$D745,$E745)*AV$6+AV745*AV$7&lt;AV$2,AV$3*AV$4,0)</f>
        <v>0</v>
      </c>
      <c r="EP745" s="0" t="n">
        <f aca="false">IF(CHOOSE(MATCH(AW$5,$B$10:$E$10,0),$B745,$C745,$D745,$E745)*AW$6+AW745*AW$7&lt;AW$2,AW$3*AW$4,0)</f>
        <v>0</v>
      </c>
      <c r="EQ745" s="0" t="n">
        <f aca="false">IF(CHOOSE(MATCH(AX$5,$B$10:$E$10,0),$B745,$C745,$D745,$E745)*AX$6+AX745*AX$7&lt;AX$2,AX$3*AX$4,0)</f>
        <v>0</v>
      </c>
      <c r="ER745" s="0" t="n">
        <f aca="false">IF(CHOOSE(MATCH(AY$5,$B$10:$E$10,0),$B745,$C745,$D745,$E745)*AY$6+AY745*AY$7&lt;AY$2,AY$3*AY$4,0)</f>
        <v>0</v>
      </c>
      <c r="ES745" s="0" t="n">
        <f aca="false">IF(CHOOSE(MATCH(AZ$5,$B$10:$E$10,0),$B745,$C745,$D745,$E745)*AZ$6+AZ745*AZ$7&lt;AZ$2,AZ$3*AZ$4,0)</f>
        <v>0</v>
      </c>
      <c r="ET745" s="0" t="n">
        <f aca="false">IF(CHOOSE(MATCH(BA$5,$B$10:$E$10,0),$B745,$C745,$D745,$E745)*BA$6+BA745*BA$7&lt;BA$2,BA$3*BA$4,0)</f>
        <v>0</v>
      </c>
      <c r="EU745" s="0" t="n">
        <f aca="false">IF(CHOOSE(MATCH(BB$5,$B$10:$E$10,0),$B745,$C745,$D745,$E745)*BB$6+BB745*BB$7&lt;BB$2,BB$3*BB$4,0)</f>
        <v>0</v>
      </c>
      <c r="EV745" s="0" t="n">
        <f aca="false">IF(CHOOSE(MATCH(BC$5,$B$10:$E$10,0),$B745,$C745,$D745,$E745)*BC$6+BC745*BC$7&lt;BC$2,BC$3*BC$4,0)</f>
        <v>0</v>
      </c>
      <c r="EW745" s="0" t="n">
        <f aca="false">IF(CHOOSE(MATCH(BD$5,$B$10:$E$10,0),$B745,$C745,$D745,$E745)*BD$6+BD745*BD$7&lt;BD$2,BD$3*BD$4,0)</f>
        <v>0</v>
      </c>
      <c r="EX745" s="0" t="n">
        <f aca="false">IF(CHOOSE(MATCH(BE$5,$B$10:$E$10,0),$B745,$C745,$D745,$E745)*BE$6+BE745*BE$7&lt;BE$2,BE$3*BE$4,0)</f>
        <v>0</v>
      </c>
      <c r="EY745" s="0" t="n">
        <f aca="false">IF(CHOOSE(MATCH(BF$5,$B$10:$E$10,0),$B745,$C745,$D745,$E745)*BF$6+BF745*BF$7&lt;BF$2,BF$3*BF$4,0)</f>
        <v>0</v>
      </c>
      <c r="EZ745" s="0" t="n">
        <f aca="false">IF(CHOOSE(MATCH(BG$5,$B$10:$E$10,0),$B745,$C745,$D745,$E745)*BG$6+BG745*BG$7&lt;BG$2,BG$3*BG$4,0)</f>
        <v>0</v>
      </c>
      <c r="FA745" s="0" t="n">
        <f aca="false">IF(CHOOSE(MATCH(BH$5,$B$10:$E$10,0),$B745,$C745,$D745,$E745)*BH$6+BH745*BH$7&lt;BH$2,BH$3*BH$4,0)</f>
        <v>0</v>
      </c>
      <c r="FB745" s="0" t="n">
        <f aca="false">IF(CHOOSE(MATCH(BI$5,$B$10:$E$10,0),$B745,$C745,$D745,$E745)*BI$6+BI745*BI$7&lt;BI$2,BI$3*BI$4,0)</f>
        <v>0</v>
      </c>
      <c r="FC745" s="0" t="n">
        <f aca="false">IF(CHOOSE(MATCH(BJ$5,$B$10:$E$10,0),$B745,$C745,$D745,$E745)*BJ$6+BJ745*BJ$7&lt;BJ$2,BJ$3*BJ$4,0)</f>
        <v>0</v>
      </c>
      <c r="FD745" s="0" t="n">
        <f aca="false">IF(CHOOSE(MATCH(BK$5,$B$10:$E$10,0),$B745,$C745,$D745,$E745)*BK$6+BK745*BK$7&lt;BK$2,BK$3*BK$4,0)</f>
        <v>0</v>
      </c>
      <c r="FE745" s="0" t="n">
        <f aca="false">IF(CHOOSE(MATCH(BL$5,$B$10:$E$10,0),$B745,$C745,$D745,$E745)*BL$6+BL745*BL$7&lt;BL$2,BL$3*BL$4,0)</f>
        <v>0</v>
      </c>
      <c r="FF745" s="0" t="n">
        <f aca="false">IF(CHOOSE(MATCH(BM$5,$B$10:$E$10,0),$B745,$C745,$D745,$E745)*BM$6+BM745*BM$7&lt;BM$2,BM$3*BM$4,0)</f>
        <v>0</v>
      </c>
      <c r="FG745" s="0" t="n">
        <f aca="false">IF(CHOOSE(MATCH(BN$5,$B$10:$E$10,0),$B745,$C745,$D745,$E745)*BN$6+BN745*BN$7&lt;BN$2,BN$3*BN$4,0)</f>
        <v>0</v>
      </c>
      <c r="FH745" s="0" t="n">
        <f aca="false">IF(CHOOSE(MATCH(BO$5,$B$10:$E$10,0),$B745,$C745,$D745,$E745)*BO$6+BO745*BO$7&lt;BO$2,BO$3*BO$4,0)</f>
        <v>0</v>
      </c>
      <c r="FI745" s="0" t="n">
        <f aca="false">IF(CHOOSE(MATCH(BP$5,$B$10:$E$10,0),$B745,$C745,$D745,$E745)*BP$6+BP745*BP$7&lt;BP$2,BP$3*BP$4,0)</f>
        <v>0</v>
      </c>
      <c r="FJ745" s="0" t="n">
        <f aca="false">IF(CHOOSE(MATCH(BQ$5,$B$10:$E$10,0),$B745,$C745,$D745,$E745)*BQ$6+BQ745*BQ$7&lt;BQ$2,BQ$3*BQ$4,0)</f>
        <v>0</v>
      </c>
      <c r="FK745" s="0" t="n">
        <f aca="false">IF(CHOOSE(MATCH(BR$5,$B$10:$E$10,0),$B745,$C745,$D745,$E745)*BR$6+BR745*BR$7&lt;BR$2,BR$3*BR$4,0)</f>
        <v>0</v>
      </c>
      <c r="FL745" s="0" t="n">
        <f aca="false">IF(CHOOSE(MATCH(BS$5,$B$10:$E$10,0),$B745,$C745,$D745,$E745)*BS$6+BS745*BS$7&lt;BS$2,BS$3*BS$4,0)</f>
        <v>0</v>
      </c>
      <c r="FM745" s="0" t="n">
        <f aca="false">IF(CHOOSE(MATCH(BT$5,$B$10:$E$10,0),$B745,$C745,$D745,$E745)*BT$6+BT745*BT$7&lt;BT$2,BT$3*BT$4,0)</f>
        <v>0</v>
      </c>
      <c r="FN745" s="0" t="n">
        <f aca="false">IF(CHOOSE(MATCH(BU$5,$B$10:$E$10,0),$B745,$C745,$D745,$E745)*BU$6+BU745*BU$7&lt;BU$2,BU$3*BU$4,0)</f>
        <v>0</v>
      </c>
      <c r="FO745" s="0" t="n">
        <f aca="false">IF(CHOOSE(MATCH(BV$5,$B$10:$E$10,0),$B745,$C745,$D745,$E745)*BV$6+BV745*BV$7&lt;BV$2,BV$3*BV$4,0)</f>
        <v>0</v>
      </c>
      <c r="FP745" s="0" t="n">
        <f aca="false">IF(CHOOSE(MATCH(BW$5,$B$10:$E$10,0),$B745,$C745,$D745,$E745)*BW$6+BW745*BW$7&lt;BW$2,BW$3*BW$4,0)</f>
        <v>0</v>
      </c>
      <c r="FQ745" s="0" t="n">
        <f aca="false">IF(CHOOSE(MATCH(BX$5,$B$10:$E$10,0),$B745,$C745,$D745,$E745)*BX$6+BX745*BX$7&lt;BX$2,BX$3*BX$4,0)</f>
        <v>0</v>
      </c>
      <c r="FR745" s="0" t="n">
        <f aca="false">IF(CHOOSE(MATCH(BY$5,$B$10:$E$10,0),$B745,$C745,$D745,$E745)*BY$6+BY745*BY$7&lt;BY$2,BY$3*BY$4,0)</f>
        <v>0</v>
      </c>
      <c r="FS745" s="0" t="n">
        <f aca="false">IF(CHOOSE(MATCH(BZ$5,$B$10:$E$10,0),$B745,$C745,$D745,$E745)*BZ$6+BZ745*BZ$7&lt;BZ$2,BZ$3*BZ$4,0)</f>
        <v>0</v>
      </c>
      <c r="FT745" s="0" t="n">
        <f aca="false">IF(CHOOSE(MATCH(CA$5,$B$10:$E$10,0),$B745,$C745,$D745,$E745)*CA$6+CA745*CA$7&lt;CA$2,CA$3*CA$4,0)</f>
        <v>0</v>
      </c>
      <c r="FU745" s="0" t="n">
        <f aca="false">IF(CHOOSE(MATCH(CB$5,$B$10:$E$10,0),$B745,$C745,$D745,$E745)*CB$6+CB745*CB$7&lt;CB$2,CB$3*CB$4,0)</f>
        <v>0</v>
      </c>
      <c r="FV745" s="0" t="n">
        <f aca="false">IF(CHOOSE(MATCH(CC$5,$B$10:$E$10,0),$B745,$C745,$D745,$E745)*CC$6+CC745*CC$7&lt;CC$2,CC$3*CC$4,0)</f>
        <v>0</v>
      </c>
      <c r="FW745" s="0" t="n">
        <f aca="false">IF(CHOOSE(MATCH(CD$5,$B$10:$E$10,0),$B745,$C745,$D745,$E745)*CD$6+CD745*CD$7&lt;CD$2,CD$3*CD$4,0)</f>
        <v>0</v>
      </c>
      <c r="FX745" s="0" t="n">
        <f aca="false">IF(CHOOSE(MATCH(CE$5,$B$10:$E$10,0),$B745,$C745,$D745,$E745)*CE$6+CE745*CE$7&lt;CE$2,CE$3*CE$4,0)</f>
        <v>0</v>
      </c>
      <c r="FY745" s="0" t="n">
        <f aca="false">IF(CHOOSE(MATCH(CF$5,$B$10:$E$10,0),$B745,$C745,$D745,$E745)*CF$6+CF745*CF$7&lt;CF$2,CF$3*CF$4,0)</f>
        <v>0</v>
      </c>
      <c r="FZ745" s="0" t="n">
        <f aca="false">IF(CHOOSE(MATCH(CG$5,$B$10:$E$10,0),$B745,$C745,$D745,$E745)*CG$6+CG745*CG$7&lt;CG$2,CG$3*CG$4,0)</f>
        <v>0</v>
      </c>
      <c r="GA745" s="0" t="n">
        <f aca="false">IF(CHOOSE(MATCH(CH$5,$B$10:$E$10,0),$B745,$C745,$D745,$E745)*CH$6+CH745*CH$7&lt;CH$2,CH$3*CH$4,0)</f>
        <v>0</v>
      </c>
      <c r="GB745" s="0" t="n">
        <f aca="false">IF(CHOOSE(MATCH(CI$5,$B$10:$E$10,0),$B745,$C745,$D745,$E745)*CI$6+CI745*CI$7&lt;CI$2,CI$3*CI$4,0)</f>
        <v>0</v>
      </c>
      <c r="GC745" s="0" t="n">
        <f aca="false">IF(CHOOSE(MATCH(CJ$5,$B$10:$E$10,0),$B745,$C745,$D745,$E745)*CJ$6+CJ745*CJ$7&lt;CJ$2,CJ$3*CJ$4,0)</f>
        <v>0</v>
      </c>
      <c r="GD745" s="0" t="n">
        <f aca="false">IF(CHOOSE(MATCH(CK$5,$B$10:$E$10,0),$B745,$C745,$D745,$E745)*CK$6+CK745*CK$7&lt;CK$2,CK$3*CK$4,0)</f>
        <v>0</v>
      </c>
      <c r="GE745" s="0" t="n">
        <f aca="false">IF(CHOOSE(MATCH(CL$5,$B$10:$E$10,0),$B745,$C745,$D745,$E745)*CL$6+CL745*CL$7&lt;CL$2,CL$3*CL$4,0)</f>
        <v>0</v>
      </c>
      <c r="GF745" s="0" t="n">
        <f aca="false">IF(CHOOSE(MATCH(CM$5,$B$10:$E$10,0),$B745,$C745,$D745,$E745)*CM$6+CM745*CM$7&lt;CM$2,CM$3*CM$4,0)</f>
        <v>0</v>
      </c>
      <c r="GG745" s="0" t="n">
        <f aca="false">IF(CHOOSE(MATCH(CN$5,$B$10:$E$10,0),$B745,$C745,$D745,$E745)*CN$6+CN745*CN$7&lt;CN$2,CN$3*CN$4,0)</f>
        <v>0</v>
      </c>
      <c r="GH745" s="0" t="n">
        <f aca="false">IF(CHOOSE(MATCH(CO$5,$B$10:$E$10,0),$B745,$C745,$D745,$E745)*CO$6+CO745*CO$7&lt;CO$2,CO$3*CO$4,0)</f>
        <v>0</v>
      </c>
      <c r="GI745" s="0" t="n">
        <f aca="false">IF(CHOOSE(MATCH(CP$5,$B$10:$E$10,0),$B745,$C745,$D745,$E745)*CP$6+CP745*CP$7&lt;CP$2,CP$3*CP$4,0)</f>
        <v>0</v>
      </c>
      <c r="GJ745" s="0" t="n">
        <f aca="false">IF(CHOOSE(MATCH(CQ$5,$B$10:$E$10,0),$B745,$C745,$D745,$E745)*CQ$6+CQ745*CQ$7&lt;CQ$2,CQ$3*CQ$4,0)</f>
        <v>0</v>
      </c>
      <c r="GK745" s="0" t="n">
        <f aca="false">IF(CHOOSE(MATCH(CR$5,$B$10:$E$10,0),$B745,$C745,$D745,$E745)*CR$6+CR745*CR$7&lt;CR$2,CR$3*CR$4,0)</f>
        <v>0</v>
      </c>
      <c r="GL745" s="0" t="n">
        <f aca="false">IF(CHOOSE(MATCH(CS$5,$B$10:$E$10,0),$B745,$C745,$D745,$E745)*CS$6+CS745*CS$7&lt;CS$2,CS$3*CS$4,0)</f>
        <v>0</v>
      </c>
      <c r="GM745" s="0" t="n">
        <f aca="false">IF(CHOOSE(MATCH(CT$5,$B$10:$E$10,0),$B745,$C745,$D745,$E745)*CT$6+CT745*CT$7&lt;CT$2,CT$3*CT$4,0)</f>
        <v>0</v>
      </c>
      <c r="GN745" s="0" t="n">
        <f aca="false">IF(CHOOSE(MATCH(CU$5,$B$10:$E$10,0),$B745,$C745,$D745,$E745)*CU$6+CU745*CU$7&lt;CU$2,CU$3*CU$4,0)</f>
        <v>0</v>
      </c>
      <c r="GO745" s="0" t="n">
        <f aca="false">IF(CHOOSE(MATCH(CV$5,$B$10:$E$10,0),$B745,$C745,$D745,$E745)*CV$6+CV745*CV$7&lt;CV$2,CV$3*CV$4,0)</f>
        <v>0</v>
      </c>
      <c r="GP745" s="0" t="n">
        <f aca="false">IF(CHOOSE(MATCH(CW$5,$B$10:$E$10,0),$B745,$C745,$D745,$E745)*CW$6+CW745*CW$7&lt;CW$2,CW$3*CW$4,0)</f>
        <v>0</v>
      </c>
      <c r="GQ745" s="0" t="n">
        <f aca="false">IF(CHOOSE(MATCH(CX$5,$B$10:$E$10,0),$B745,$C745,$D745,$E745)*CX$6+CX745*CX$7&lt;CX$2,CX$3*CX$4,0)</f>
        <v>0</v>
      </c>
      <c r="GS745" s="0" t="n">
        <f aca="false">SUM(CZ745:GQ745)</f>
        <v>0</v>
      </c>
      <c r="GT745" s="0" t="n">
        <f aca="false">IF(GS745&gt;$GS$6,1,0)</f>
        <v>0</v>
      </c>
    </row>
    <row r="746" customFormat="false" ht="14" hidden="false" customHeight="false" outlineLevel="0" collapsed="false">
      <c r="A746" s="0" t="n">
        <v>736</v>
      </c>
      <c r="B746" s="0" t="n">
        <v>1.24495211990642</v>
      </c>
      <c r="C746" s="0" t="n">
        <v>0.720006490961046</v>
      </c>
      <c r="D746" s="0" t="n">
        <v>1.35991716458274</v>
      </c>
      <c r="E746" s="0" t="n">
        <v>0.539332170610258</v>
      </c>
      <c r="G746" s="0" t="n">
        <v>1.75626610143809</v>
      </c>
      <c r="H746" s="0" t="n">
        <v>-0.0818295120552648</v>
      </c>
      <c r="I746" s="0" t="n">
        <v>1.70464772963896</v>
      </c>
      <c r="J746" s="0" t="n">
        <v>-1.05467506728019</v>
      </c>
      <c r="K746" s="0" t="n">
        <v>-1.54967437993037</v>
      </c>
      <c r="L746" s="0" t="n">
        <v>-2.31915691983886</v>
      </c>
      <c r="M746" s="0" t="n">
        <v>-1.1015936252079</v>
      </c>
      <c r="N746" s="0" t="n">
        <v>-0.954694314714288</v>
      </c>
      <c r="O746" s="0" t="n">
        <v>-0.407535480917431</v>
      </c>
      <c r="P746" s="0" t="n">
        <v>2.12299710256048</v>
      </c>
      <c r="Q746" s="0" t="n">
        <v>-1.09739403342246</v>
      </c>
      <c r="R746" s="0" t="n">
        <v>-0.522391019330826</v>
      </c>
      <c r="S746" s="0" t="n">
        <v>1.13068836071761</v>
      </c>
      <c r="T746" s="0" t="n">
        <v>0.424887502958882</v>
      </c>
      <c r="U746" s="0" t="n">
        <v>-0.891213858267292</v>
      </c>
      <c r="V746" s="0" t="n">
        <v>-0.970499058894347</v>
      </c>
      <c r="W746" s="0" t="n">
        <v>-0.435376250607078</v>
      </c>
      <c r="X746" s="0" t="n">
        <v>0.85052761278348</v>
      </c>
      <c r="Y746" s="0" t="n">
        <v>-1.06392690213397</v>
      </c>
      <c r="Z746" s="0" t="n">
        <v>-0.290563093585661</v>
      </c>
      <c r="AA746" s="0" t="n">
        <v>0.779400579631329</v>
      </c>
      <c r="AB746" s="0" t="n">
        <v>1.84313194040442</v>
      </c>
      <c r="AC746" s="0" t="n">
        <v>0.159058117787936</v>
      </c>
      <c r="AD746" s="0" t="n">
        <v>2.69883457804099</v>
      </c>
      <c r="AE746" s="0" t="n">
        <v>0.0198519956029486</v>
      </c>
      <c r="AF746" s="0" t="n">
        <v>0.298311988444766</v>
      </c>
      <c r="AG746" s="0" t="n">
        <v>0.319816990668187</v>
      </c>
      <c r="AH746" s="0" t="n">
        <v>-0.550127197129768</v>
      </c>
      <c r="AI746" s="0" t="n">
        <v>0.324489519698545</v>
      </c>
      <c r="AJ746" s="0" t="n">
        <v>1.32901277538622</v>
      </c>
      <c r="AK746" s="0" t="n">
        <v>0.963784714258509</v>
      </c>
      <c r="AL746" s="0" t="n">
        <v>-0.369338977179723</v>
      </c>
      <c r="AM746" s="0" t="n">
        <v>0.263930814980995</v>
      </c>
      <c r="AN746" s="0" t="n">
        <v>0.765792265156051</v>
      </c>
      <c r="AO746" s="0" t="n">
        <v>1.16152250484447</v>
      </c>
      <c r="AP746" s="0" t="n">
        <v>-1.36192056743312</v>
      </c>
      <c r="AQ746" s="0" t="n">
        <v>-0.450565948995063</v>
      </c>
      <c r="AR746" s="0" t="n">
        <v>-0.412194367527263</v>
      </c>
      <c r="AS746" s="0" t="n">
        <v>0.238193251789198</v>
      </c>
      <c r="AT746" s="0" t="n">
        <v>1.79474227479659</v>
      </c>
      <c r="AU746" s="0" t="n">
        <v>1.3010458133067</v>
      </c>
      <c r="AV746" s="0" t="n">
        <v>-1.22221763376729</v>
      </c>
      <c r="AW746" s="0" t="n">
        <v>-0.268131543634809</v>
      </c>
      <c r="AX746" s="0" t="n">
        <v>-0.335071490553673</v>
      </c>
      <c r="AY746" s="0" t="n">
        <v>1.00691750049009</v>
      </c>
      <c r="AZ746" s="0" t="n">
        <v>-1.22853862194461</v>
      </c>
      <c r="BA746" s="0" t="n">
        <v>-1.31073647935409</v>
      </c>
      <c r="BB746" s="0" t="n">
        <v>0.59501189753064</v>
      </c>
      <c r="BC746" s="0" t="n">
        <v>0.701801354807685</v>
      </c>
      <c r="BD746" s="0" t="n">
        <v>-0.364102561434265</v>
      </c>
      <c r="BE746" s="0" t="n">
        <v>0.117657918963232</v>
      </c>
      <c r="BF746" s="0" t="n">
        <v>-0.72598368205945</v>
      </c>
      <c r="BG746" s="0" t="n">
        <v>-0.619295406067977</v>
      </c>
      <c r="BH746" s="0" t="n">
        <v>0.876179910846986</v>
      </c>
      <c r="BI746" s="0" t="n">
        <v>1.83236807060894</v>
      </c>
      <c r="BJ746" s="0" t="n">
        <v>0.0306420133711072</v>
      </c>
      <c r="BK746" s="0" t="n">
        <v>-0.717545844963752</v>
      </c>
      <c r="BL746" s="0" t="n">
        <v>-0.690882870912901</v>
      </c>
      <c r="BM746" s="0" t="n">
        <v>-0.30295382202894</v>
      </c>
      <c r="BN746" s="0" t="n">
        <v>1.15300281322561</v>
      </c>
      <c r="BO746" s="0" t="n">
        <v>-1.97758708964102</v>
      </c>
      <c r="BP746" s="0" t="n">
        <v>-1.00184934126446</v>
      </c>
      <c r="BQ746" s="0" t="n">
        <v>-1.35002665047068</v>
      </c>
      <c r="BR746" s="0" t="n">
        <v>0.210578718906618</v>
      </c>
      <c r="BS746" s="0" t="n">
        <v>1.21290668175789</v>
      </c>
      <c r="BT746" s="0" t="n">
        <v>-0.948198248806875</v>
      </c>
      <c r="BU746" s="0" t="n">
        <v>0.112113411887549</v>
      </c>
      <c r="BV746" s="0" t="n">
        <v>0.867455582920229</v>
      </c>
      <c r="BW746" s="0" t="n">
        <v>-0.842101144371554</v>
      </c>
      <c r="BX746" s="0" t="n">
        <v>-2.67616997007281</v>
      </c>
      <c r="BY746" s="0" t="n">
        <v>0.194493168237386</v>
      </c>
      <c r="BZ746" s="0" t="n">
        <v>0.275751972367289</v>
      </c>
      <c r="CA746" s="0" t="n">
        <v>0.357490534952376</v>
      </c>
      <c r="CB746" s="0" t="n">
        <v>0.07231619747472</v>
      </c>
      <c r="CC746" s="0" t="n">
        <v>-0.417780938732903</v>
      </c>
      <c r="CD746" s="0" t="n">
        <v>0.552888650418026</v>
      </c>
      <c r="CE746" s="0" t="n">
        <v>-2.50787707045674</v>
      </c>
      <c r="CF746" s="0" t="n">
        <v>1.66972313309088</v>
      </c>
      <c r="CG746" s="0" t="n">
        <v>1.27130761029548</v>
      </c>
      <c r="CH746" s="0" t="n">
        <v>-0.426814494858263</v>
      </c>
      <c r="CI746" s="0" t="n">
        <v>0.911772986000869</v>
      </c>
      <c r="CJ746" s="0" t="n">
        <v>0.357653107130318</v>
      </c>
      <c r="CK746" s="0" t="n">
        <v>1.22577603178797</v>
      </c>
      <c r="CL746" s="0" t="n">
        <v>1.31037495521014</v>
      </c>
      <c r="CM746" s="0" t="n">
        <v>-0.365248524758499</v>
      </c>
      <c r="CN746" s="0" t="n">
        <v>0.314105363941053</v>
      </c>
      <c r="CO746" s="0" t="n">
        <v>-1.25013684737496</v>
      </c>
      <c r="CP746" s="0" t="n">
        <v>1.1244765119045</v>
      </c>
      <c r="CQ746" s="0" t="n">
        <v>-0.54248971537163</v>
      </c>
      <c r="CR746" s="0" t="n">
        <v>-0.451327650807798</v>
      </c>
      <c r="CS746" s="0" t="n">
        <v>-0.106495008367347</v>
      </c>
      <c r="CT746" s="0" t="n">
        <v>-0.121201537695015</v>
      </c>
      <c r="CU746" s="0" t="n">
        <v>0.202294359041844</v>
      </c>
      <c r="CV746" s="0" t="n">
        <v>0.065184622144443</v>
      </c>
      <c r="CW746" s="0" t="n">
        <v>-0.824993549031206</v>
      </c>
      <c r="CX746" s="0" t="n">
        <v>0.23268739823834</v>
      </c>
      <c r="CZ746" s="0" t="n">
        <f aca="false">IF(CHOOSE(MATCH(G$5,$B$10:$E$10,0),$B746,$C746,$D746,$E746)*G$6+G746*G$7&lt;G$2,G$3*G$4,0)</f>
        <v>0</v>
      </c>
      <c r="DA746" s="0" t="n">
        <f aca="false">IF(CHOOSE(MATCH(H$5,$B$10:$E$10,0),$B746,$C746,$D746,$E746)*H$6+H746*H$7&lt;H$2,H$3*H$4,0)</f>
        <v>0</v>
      </c>
      <c r="DB746" s="0" t="n">
        <f aca="false">IF(CHOOSE(MATCH(I$5,$B$10:$E$10,0),$B746,$C746,$D746,$E746)*I$6+I746*I$7&lt;I$2,I$3*I$4,0)</f>
        <v>0</v>
      </c>
      <c r="DC746" s="0" t="n">
        <f aca="false">IF(CHOOSE(MATCH(J$5,$B$10:$E$10,0),$B746,$C746,$D746,$E746)*J$6+J746*J$7&lt;J$2,J$3*J$4,0)</f>
        <v>0</v>
      </c>
      <c r="DD746" s="0" t="n">
        <f aca="false">IF(CHOOSE(MATCH(K$5,$B$10:$E$10,0),$B746,$C746,$D746,$E746)*K$6+K746*K$7&lt;K$2,K$3*K$4,0)</f>
        <v>0</v>
      </c>
      <c r="DE746" s="0" t="n">
        <f aca="false">IF(CHOOSE(MATCH(L$5,$B$10:$E$10,0),$B746,$C746,$D746,$E746)*L$6+L746*L$7&lt;L$2,L$3*L$4,0)</f>
        <v>0</v>
      </c>
      <c r="DF746" s="0" t="n">
        <f aca="false">IF(CHOOSE(MATCH(M$5,$B$10:$E$10,0),$B746,$C746,$D746,$E746)*M$6+M746*M$7&lt;M$2,M$3*M$4,0)</f>
        <v>0</v>
      </c>
      <c r="DG746" s="0" t="n">
        <f aca="false">IF(CHOOSE(MATCH(N$5,$B$10:$E$10,0),$B746,$C746,$D746,$E746)*N$6+N746*N$7&lt;N$2,N$3*N$4,0)</f>
        <v>0</v>
      </c>
      <c r="DH746" s="0" t="n">
        <f aca="false">IF(CHOOSE(MATCH(O$5,$B$10:$E$10,0),$B746,$C746,$D746,$E746)*O$6+O746*O$7&lt;O$2,O$3*O$4,0)</f>
        <v>0</v>
      </c>
      <c r="DI746" s="0" t="n">
        <f aca="false">IF(CHOOSE(MATCH(P$5,$B$10:$E$10,0),$B746,$C746,$D746,$E746)*P$6+P746*P$7&lt;P$2,P$3*P$4,0)</f>
        <v>0</v>
      </c>
      <c r="DJ746" s="0" t="n">
        <f aca="false">IF(CHOOSE(MATCH(Q$5,$B$10:$E$10,0),$B746,$C746,$D746,$E746)*Q$6+Q746*Q$7&lt;Q$2,Q$3*Q$4,0)</f>
        <v>0</v>
      </c>
      <c r="DK746" s="0" t="n">
        <f aca="false">IF(CHOOSE(MATCH(R$5,$B$10:$E$10,0),$B746,$C746,$D746,$E746)*R$6+R746*R$7&lt;R$2,R$3*R$4,0)</f>
        <v>0</v>
      </c>
      <c r="DL746" s="0" t="n">
        <f aca="false">IF(CHOOSE(MATCH(S$5,$B$10:$E$10,0),$B746,$C746,$D746,$E746)*S$6+S746*S$7&lt;S$2,S$3*S$4,0)</f>
        <v>0</v>
      </c>
      <c r="DM746" s="0" t="n">
        <f aca="false">IF(CHOOSE(MATCH(T$5,$B$10:$E$10,0),$B746,$C746,$D746,$E746)*T$6+T746*T$7&lt;T$2,T$3*T$4,0)</f>
        <v>0</v>
      </c>
      <c r="DN746" s="0" t="n">
        <f aca="false">IF(CHOOSE(MATCH(U$5,$B$10:$E$10,0),$B746,$C746,$D746,$E746)*U$6+U746*U$7&lt;U$2,U$3*U$4,0)</f>
        <v>0</v>
      </c>
      <c r="DO746" s="0" t="n">
        <f aca="false">IF(CHOOSE(MATCH(V$5,$B$10:$E$10,0),$B746,$C746,$D746,$E746)*V$6+V746*V$7&lt;V$2,V$3*V$4,0)</f>
        <v>0</v>
      </c>
      <c r="DP746" s="0" t="n">
        <f aca="false">IF(CHOOSE(MATCH(W$5,$B$10:$E$10,0),$B746,$C746,$D746,$E746)*W$6+W746*W$7&lt;W$2,W$3*W$4,0)</f>
        <v>0</v>
      </c>
      <c r="DQ746" s="0" t="n">
        <f aca="false">IF(CHOOSE(MATCH(X$5,$B$10:$E$10,0),$B746,$C746,$D746,$E746)*X$6+X746*X$7&lt;X$2,X$3*X$4,0)</f>
        <v>0</v>
      </c>
      <c r="DR746" s="0" t="n">
        <f aca="false">IF(CHOOSE(MATCH(Y$5,$B$10:$E$10,0),$B746,$C746,$D746,$E746)*Y$6+Y746*Y$7&lt;Y$2,Y$3*Y$4,0)</f>
        <v>0</v>
      </c>
      <c r="DS746" s="0" t="n">
        <f aca="false">IF(CHOOSE(MATCH(Z$5,$B$10:$E$10,0),$B746,$C746,$D746,$E746)*Z$6+Z746*Z$7&lt;Z$2,Z$3*Z$4,0)</f>
        <v>0</v>
      </c>
      <c r="DT746" s="0" t="n">
        <f aca="false">IF(CHOOSE(MATCH(AA$5,$B$10:$E$10,0),$B746,$C746,$D746,$E746)*AA$6+AA746*AA$7&lt;AA$2,AA$3*AA$4,0)</f>
        <v>0</v>
      </c>
      <c r="DU746" s="0" t="n">
        <f aca="false">IF(CHOOSE(MATCH(AB$5,$B$10:$E$10,0),$B746,$C746,$D746,$E746)*AB$6+AB746*AB$7&lt;AB$2,AB$3*AB$4,0)</f>
        <v>0</v>
      </c>
      <c r="DV746" s="0" t="n">
        <f aca="false">IF(CHOOSE(MATCH(AC$5,$B$10:$E$10,0),$B746,$C746,$D746,$E746)*AC$6+AC746*AC$7&lt;AC$2,AC$3*AC$4,0)</f>
        <v>0</v>
      </c>
      <c r="DW746" s="0" t="n">
        <f aca="false">IF(CHOOSE(MATCH(AD$5,$B$10:$E$10,0),$B746,$C746,$D746,$E746)*AD$6+AD746*AD$7&lt;AD$2,AD$3*AD$4,0)</f>
        <v>0</v>
      </c>
      <c r="DX746" s="0" t="n">
        <f aca="false">IF(CHOOSE(MATCH(AE$5,$B$10:$E$10,0),$B746,$C746,$D746,$E746)*AE$6+AE746*AE$7&lt;AE$2,AE$3*AE$4,0)</f>
        <v>0</v>
      </c>
      <c r="DY746" s="0" t="n">
        <f aca="false">IF(CHOOSE(MATCH(AF$5,$B$10:$E$10,0),$B746,$C746,$D746,$E746)*AF$6+AF746*AF$7&lt;AF$2,AF$3*AF$4,0)</f>
        <v>0</v>
      </c>
      <c r="DZ746" s="0" t="n">
        <f aca="false">IF(CHOOSE(MATCH(AG$5,$B$10:$E$10,0),$B746,$C746,$D746,$E746)*AG$6+AG746*AG$7&lt;AG$2,AG$3*AG$4,0)</f>
        <v>0</v>
      </c>
      <c r="EA746" s="0" t="n">
        <f aca="false">IF(CHOOSE(MATCH(AH$5,$B$10:$E$10,0),$B746,$C746,$D746,$E746)*AH$6+AH746*AH$7&lt;AH$2,AH$3*AH$4,0)</f>
        <v>0</v>
      </c>
      <c r="EB746" s="0" t="n">
        <f aca="false">IF(CHOOSE(MATCH(AI$5,$B$10:$E$10,0),$B746,$C746,$D746,$E746)*AI$6+AI746*AI$7&lt;AI$2,AI$3*AI$4,0)</f>
        <v>0</v>
      </c>
      <c r="EC746" s="0" t="n">
        <f aca="false">IF(CHOOSE(MATCH(AJ$5,$B$10:$E$10,0),$B746,$C746,$D746,$E746)*AJ$6+AJ746*AJ$7&lt;AJ$2,AJ$3*AJ$4,0)</f>
        <v>0</v>
      </c>
      <c r="ED746" s="0" t="n">
        <f aca="false">IF(CHOOSE(MATCH(AK$5,$B$10:$E$10,0),$B746,$C746,$D746,$E746)*AK$6+AK746*AK$7&lt;AK$2,AK$3*AK$4,0)</f>
        <v>0</v>
      </c>
      <c r="EE746" s="0" t="n">
        <f aca="false">IF(CHOOSE(MATCH(AL$5,$B$10:$E$10,0),$B746,$C746,$D746,$E746)*AL$6+AL746*AL$7&lt;AL$2,AL$3*AL$4,0)</f>
        <v>0</v>
      </c>
      <c r="EF746" s="0" t="n">
        <f aca="false">IF(CHOOSE(MATCH(AM$5,$B$10:$E$10,0),$B746,$C746,$D746,$E746)*AM$6+AM746*AM$7&lt;AM$2,AM$3*AM$4,0)</f>
        <v>0</v>
      </c>
      <c r="EG746" s="0" t="n">
        <f aca="false">IF(CHOOSE(MATCH(AN$5,$B$10:$E$10,0),$B746,$C746,$D746,$E746)*AN$6+AN746*AN$7&lt;AN$2,AN$3*AN$4,0)</f>
        <v>0</v>
      </c>
      <c r="EH746" s="0" t="n">
        <f aca="false">IF(CHOOSE(MATCH(AO$5,$B$10:$E$10,0),$B746,$C746,$D746,$E746)*AO$6+AO746*AO$7&lt;AO$2,AO$3*AO$4,0)</f>
        <v>0</v>
      </c>
      <c r="EI746" s="0" t="n">
        <f aca="false">IF(CHOOSE(MATCH(AP$5,$B$10:$E$10,0),$B746,$C746,$D746,$E746)*AP$6+AP746*AP$7&lt;AP$2,AP$3*AP$4,0)</f>
        <v>0</v>
      </c>
      <c r="EJ746" s="0" t="n">
        <f aca="false">IF(CHOOSE(MATCH(AQ$5,$B$10:$E$10,0),$B746,$C746,$D746,$E746)*AQ$6+AQ746*AQ$7&lt;AQ$2,AQ$3*AQ$4,0)</f>
        <v>0</v>
      </c>
      <c r="EK746" s="0" t="n">
        <f aca="false">IF(CHOOSE(MATCH(AR$5,$B$10:$E$10,0),$B746,$C746,$D746,$E746)*AR$6+AR746*AR$7&lt;AR$2,AR$3*AR$4,0)</f>
        <v>0</v>
      </c>
      <c r="EL746" s="0" t="n">
        <f aca="false">IF(CHOOSE(MATCH(AS$5,$B$10:$E$10,0),$B746,$C746,$D746,$E746)*AS$6+AS746*AS$7&lt;AS$2,AS$3*AS$4,0)</f>
        <v>0</v>
      </c>
      <c r="EM746" s="0" t="n">
        <f aca="false">IF(CHOOSE(MATCH(AT$5,$B$10:$E$10,0),$B746,$C746,$D746,$E746)*AT$6+AT746*AT$7&lt;AT$2,AT$3*AT$4,0)</f>
        <v>0</v>
      </c>
      <c r="EN746" s="0" t="n">
        <f aca="false">IF(CHOOSE(MATCH(AU$5,$B$10:$E$10,0),$B746,$C746,$D746,$E746)*AU$6+AU746*AU$7&lt;AU$2,AU$3*AU$4,0)</f>
        <v>0</v>
      </c>
      <c r="EO746" s="0" t="n">
        <f aca="false">IF(CHOOSE(MATCH(AV$5,$B$10:$E$10,0),$B746,$C746,$D746,$E746)*AV$6+AV746*AV$7&lt;AV$2,AV$3*AV$4,0)</f>
        <v>0</v>
      </c>
      <c r="EP746" s="0" t="n">
        <f aca="false">IF(CHOOSE(MATCH(AW$5,$B$10:$E$10,0),$B746,$C746,$D746,$E746)*AW$6+AW746*AW$7&lt;AW$2,AW$3*AW$4,0)</f>
        <v>0</v>
      </c>
      <c r="EQ746" s="0" t="n">
        <f aca="false">IF(CHOOSE(MATCH(AX$5,$B$10:$E$10,0),$B746,$C746,$D746,$E746)*AX$6+AX746*AX$7&lt;AX$2,AX$3*AX$4,0)</f>
        <v>0</v>
      </c>
      <c r="ER746" s="0" t="n">
        <f aca="false">IF(CHOOSE(MATCH(AY$5,$B$10:$E$10,0),$B746,$C746,$D746,$E746)*AY$6+AY746*AY$7&lt;AY$2,AY$3*AY$4,0)</f>
        <v>0</v>
      </c>
      <c r="ES746" s="0" t="n">
        <f aca="false">IF(CHOOSE(MATCH(AZ$5,$B$10:$E$10,0),$B746,$C746,$D746,$E746)*AZ$6+AZ746*AZ$7&lt;AZ$2,AZ$3*AZ$4,0)</f>
        <v>0</v>
      </c>
      <c r="ET746" s="0" t="n">
        <f aca="false">IF(CHOOSE(MATCH(BA$5,$B$10:$E$10,0),$B746,$C746,$D746,$E746)*BA$6+BA746*BA$7&lt;BA$2,BA$3*BA$4,0)</f>
        <v>0</v>
      </c>
      <c r="EU746" s="0" t="n">
        <f aca="false">IF(CHOOSE(MATCH(BB$5,$B$10:$E$10,0),$B746,$C746,$D746,$E746)*BB$6+BB746*BB$7&lt;BB$2,BB$3*BB$4,0)</f>
        <v>0</v>
      </c>
      <c r="EV746" s="0" t="n">
        <f aca="false">IF(CHOOSE(MATCH(BC$5,$B$10:$E$10,0),$B746,$C746,$D746,$E746)*BC$6+BC746*BC$7&lt;BC$2,BC$3*BC$4,0)</f>
        <v>0</v>
      </c>
      <c r="EW746" s="0" t="n">
        <f aca="false">IF(CHOOSE(MATCH(BD$5,$B$10:$E$10,0),$B746,$C746,$D746,$E746)*BD$6+BD746*BD$7&lt;BD$2,BD$3*BD$4,0)</f>
        <v>0</v>
      </c>
      <c r="EX746" s="0" t="n">
        <f aca="false">IF(CHOOSE(MATCH(BE$5,$B$10:$E$10,0),$B746,$C746,$D746,$E746)*BE$6+BE746*BE$7&lt;BE$2,BE$3*BE$4,0)</f>
        <v>0</v>
      </c>
      <c r="EY746" s="0" t="n">
        <f aca="false">IF(CHOOSE(MATCH(BF$5,$B$10:$E$10,0),$B746,$C746,$D746,$E746)*BF$6+BF746*BF$7&lt;BF$2,BF$3*BF$4,0)</f>
        <v>0</v>
      </c>
      <c r="EZ746" s="0" t="n">
        <f aca="false">IF(CHOOSE(MATCH(BG$5,$B$10:$E$10,0),$B746,$C746,$D746,$E746)*BG$6+BG746*BG$7&lt;BG$2,BG$3*BG$4,0)</f>
        <v>0</v>
      </c>
      <c r="FA746" s="0" t="n">
        <f aca="false">IF(CHOOSE(MATCH(BH$5,$B$10:$E$10,0),$B746,$C746,$D746,$E746)*BH$6+BH746*BH$7&lt;BH$2,BH$3*BH$4,0)</f>
        <v>0</v>
      </c>
      <c r="FB746" s="0" t="n">
        <f aca="false">IF(CHOOSE(MATCH(BI$5,$B$10:$E$10,0),$B746,$C746,$D746,$E746)*BI$6+BI746*BI$7&lt;BI$2,BI$3*BI$4,0)</f>
        <v>0</v>
      </c>
      <c r="FC746" s="0" t="n">
        <f aca="false">IF(CHOOSE(MATCH(BJ$5,$B$10:$E$10,0),$B746,$C746,$D746,$E746)*BJ$6+BJ746*BJ$7&lt;BJ$2,BJ$3*BJ$4,0)</f>
        <v>0</v>
      </c>
      <c r="FD746" s="0" t="n">
        <f aca="false">IF(CHOOSE(MATCH(BK$5,$B$10:$E$10,0),$B746,$C746,$D746,$E746)*BK$6+BK746*BK$7&lt;BK$2,BK$3*BK$4,0)</f>
        <v>0</v>
      </c>
      <c r="FE746" s="0" t="n">
        <f aca="false">IF(CHOOSE(MATCH(BL$5,$B$10:$E$10,0),$B746,$C746,$D746,$E746)*BL$6+BL746*BL$7&lt;BL$2,BL$3*BL$4,0)</f>
        <v>0</v>
      </c>
      <c r="FF746" s="0" t="n">
        <f aca="false">IF(CHOOSE(MATCH(BM$5,$B$10:$E$10,0),$B746,$C746,$D746,$E746)*BM$6+BM746*BM$7&lt;BM$2,BM$3*BM$4,0)</f>
        <v>0</v>
      </c>
      <c r="FG746" s="0" t="n">
        <f aca="false">IF(CHOOSE(MATCH(BN$5,$B$10:$E$10,0),$B746,$C746,$D746,$E746)*BN$6+BN746*BN$7&lt;BN$2,BN$3*BN$4,0)</f>
        <v>0</v>
      </c>
      <c r="FH746" s="0" t="n">
        <f aca="false">IF(CHOOSE(MATCH(BO$5,$B$10:$E$10,0),$B746,$C746,$D746,$E746)*BO$6+BO746*BO$7&lt;BO$2,BO$3*BO$4,0)</f>
        <v>0</v>
      </c>
      <c r="FI746" s="0" t="n">
        <f aca="false">IF(CHOOSE(MATCH(BP$5,$B$10:$E$10,0),$B746,$C746,$D746,$E746)*BP$6+BP746*BP$7&lt;BP$2,BP$3*BP$4,0)</f>
        <v>0</v>
      </c>
      <c r="FJ746" s="0" t="n">
        <f aca="false">IF(CHOOSE(MATCH(BQ$5,$B$10:$E$10,0),$B746,$C746,$D746,$E746)*BQ$6+BQ746*BQ$7&lt;BQ$2,BQ$3*BQ$4,0)</f>
        <v>0</v>
      </c>
      <c r="FK746" s="0" t="n">
        <f aca="false">IF(CHOOSE(MATCH(BR$5,$B$10:$E$10,0),$B746,$C746,$D746,$E746)*BR$6+BR746*BR$7&lt;BR$2,BR$3*BR$4,0)</f>
        <v>0</v>
      </c>
      <c r="FL746" s="0" t="n">
        <f aca="false">IF(CHOOSE(MATCH(BS$5,$B$10:$E$10,0),$B746,$C746,$D746,$E746)*BS$6+BS746*BS$7&lt;BS$2,BS$3*BS$4,0)</f>
        <v>0</v>
      </c>
      <c r="FM746" s="0" t="n">
        <f aca="false">IF(CHOOSE(MATCH(BT$5,$B$10:$E$10,0),$B746,$C746,$D746,$E746)*BT$6+BT746*BT$7&lt;BT$2,BT$3*BT$4,0)</f>
        <v>0</v>
      </c>
      <c r="FN746" s="0" t="n">
        <f aca="false">IF(CHOOSE(MATCH(BU$5,$B$10:$E$10,0),$B746,$C746,$D746,$E746)*BU$6+BU746*BU$7&lt;BU$2,BU$3*BU$4,0)</f>
        <v>0</v>
      </c>
      <c r="FO746" s="0" t="n">
        <f aca="false">IF(CHOOSE(MATCH(BV$5,$B$10:$E$10,0),$B746,$C746,$D746,$E746)*BV$6+BV746*BV$7&lt;BV$2,BV$3*BV$4,0)</f>
        <v>0</v>
      </c>
      <c r="FP746" s="0" t="n">
        <f aca="false">IF(CHOOSE(MATCH(BW$5,$B$10:$E$10,0),$B746,$C746,$D746,$E746)*BW$6+BW746*BW$7&lt;BW$2,BW$3*BW$4,0)</f>
        <v>0</v>
      </c>
      <c r="FQ746" s="0" t="n">
        <f aca="false">IF(CHOOSE(MATCH(BX$5,$B$10:$E$10,0),$B746,$C746,$D746,$E746)*BX$6+BX746*BX$7&lt;BX$2,BX$3*BX$4,0)</f>
        <v>0</v>
      </c>
      <c r="FR746" s="0" t="n">
        <f aca="false">IF(CHOOSE(MATCH(BY$5,$B$10:$E$10,0),$B746,$C746,$D746,$E746)*BY$6+BY746*BY$7&lt;BY$2,BY$3*BY$4,0)</f>
        <v>0</v>
      </c>
      <c r="FS746" s="0" t="n">
        <f aca="false">IF(CHOOSE(MATCH(BZ$5,$B$10:$E$10,0),$B746,$C746,$D746,$E746)*BZ$6+BZ746*BZ$7&lt;BZ$2,BZ$3*BZ$4,0)</f>
        <v>0</v>
      </c>
      <c r="FT746" s="0" t="n">
        <f aca="false">IF(CHOOSE(MATCH(CA$5,$B$10:$E$10,0),$B746,$C746,$D746,$E746)*CA$6+CA746*CA$7&lt;CA$2,CA$3*CA$4,0)</f>
        <v>0</v>
      </c>
      <c r="FU746" s="0" t="n">
        <f aca="false">IF(CHOOSE(MATCH(CB$5,$B$10:$E$10,0),$B746,$C746,$D746,$E746)*CB$6+CB746*CB$7&lt;CB$2,CB$3*CB$4,0)</f>
        <v>0</v>
      </c>
      <c r="FV746" s="0" t="n">
        <f aca="false">IF(CHOOSE(MATCH(CC$5,$B$10:$E$10,0),$B746,$C746,$D746,$E746)*CC$6+CC746*CC$7&lt;CC$2,CC$3*CC$4,0)</f>
        <v>0</v>
      </c>
      <c r="FW746" s="0" t="n">
        <f aca="false">IF(CHOOSE(MATCH(CD$5,$B$10:$E$10,0),$B746,$C746,$D746,$E746)*CD$6+CD746*CD$7&lt;CD$2,CD$3*CD$4,0)</f>
        <v>0</v>
      </c>
      <c r="FX746" s="0" t="n">
        <f aca="false">IF(CHOOSE(MATCH(CE$5,$B$10:$E$10,0),$B746,$C746,$D746,$E746)*CE$6+CE746*CE$7&lt;CE$2,CE$3*CE$4,0)</f>
        <v>0</v>
      </c>
      <c r="FY746" s="0" t="n">
        <f aca="false">IF(CHOOSE(MATCH(CF$5,$B$10:$E$10,0),$B746,$C746,$D746,$E746)*CF$6+CF746*CF$7&lt;CF$2,CF$3*CF$4,0)</f>
        <v>0</v>
      </c>
      <c r="FZ746" s="0" t="n">
        <f aca="false">IF(CHOOSE(MATCH(CG$5,$B$10:$E$10,0),$B746,$C746,$D746,$E746)*CG$6+CG746*CG$7&lt;CG$2,CG$3*CG$4,0)</f>
        <v>0</v>
      </c>
      <c r="GA746" s="0" t="n">
        <f aca="false">IF(CHOOSE(MATCH(CH$5,$B$10:$E$10,0),$B746,$C746,$D746,$E746)*CH$6+CH746*CH$7&lt;CH$2,CH$3*CH$4,0)</f>
        <v>0</v>
      </c>
      <c r="GB746" s="0" t="n">
        <f aca="false">IF(CHOOSE(MATCH(CI$5,$B$10:$E$10,0),$B746,$C746,$D746,$E746)*CI$6+CI746*CI$7&lt;CI$2,CI$3*CI$4,0)</f>
        <v>0</v>
      </c>
      <c r="GC746" s="0" t="n">
        <f aca="false">IF(CHOOSE(MATCH(CJ$5,$B$10:$E$10,0),$B746,$C746,$D746,$E746)*CJ$6+CJ746*CJ$7&lt;CJ$2,CJ$3*CJ$4,0)</f>
        <v>0</v>
      </c>
      <c r="GD746" s="0" t="n">
        <f aca="false">IF(CHOOSE(MATCH(CK$5,$B$10:$E$10,0),$B746,$C746,$D746,$E746)*CK$6+CK746*CK$7&lt;CK$2,CK$3*CK$4,0)</f>
        <v>0</v>
      </c>
      <c r="GE746" s="0" t="n">
        <f aca="false">IF(CHOOSE(MATCH(CL$5,$B$10:$E$10,0),$B746,$C746,$D746,$E746)*CL$6+CL746*CL$7&lt;CL$2,CL$3*CL$4,0)</f>
        <v>0</v>
      </c>
      <c r="GF746" s="0" t="n">
        <f aca="false">IF(CHOOSE(MATCH(CM$5,$B$10:$E$10,0),$B746,$C746,$D746,$E746)*CM$6+CM746*CM$7&lt;CM$2,CM$3*CM$4,0)</f>
        <v>0</v>
      </c>
      <c r="GG746" s="0" t="n">
        <f aca="false">IF(CHOOSE(MATCH(CN$5,$B$10:$E$10,0),$B746,$C746,$D746,$E746)*CN$6+CN746*CN$7&lt;CN$2,CN$3*CN$4,0)</f>
        <v>0</v>
      </c>
      <c r="GH746" s="0" t="n">
        <f aca="false">IF(CHOOSE(MATCH(CO$5,$B$10:$E$10,0),$B746,$C746,$D746,$E746)*CO$6+CO746*CO$7&lt;CO$2,CO$3*CO$4,0)</f>
        <v>0</v>
      </c>
      <c r="GI746" s="0" t="n">
        <f aca="false">IF(CHOOSE(MATCH(CP$5,$B$10:$E$10,0),$B746,$C746,$D746,$E746)*CP$6+CP746*CP$7&lt;CP$2,CP$3*CP$4,0)</f>
        <v>0</v>
      </c>
      <c r="GJ746" s="0" t="n">
        <f aca="false">IF(CHOOSE(MATCH(CQ$5,$B$10:$E$10,0),$B746,$C746,$D746,$E746)*CQ$6+CQ746*CQ$7&lt;CQ$2,CQ$3*CQ$4,0)</f>
        <v>0</v>
      </c>
      <c r="GK746" s="0" t="n">
        <f aca="false">IF(CHOOSE(MATCH(CR$5,$B$10:$E$10,0),$B746,$C746,$D746,$E746)*CR$6+CR746*CR$7&lt;CR$2,CR$3*CR$4,0)</f>
        <v>0</v>
      </c>
      <c r="GL746" s="0" t="n">
        <f aca="false">IF(CHOOSE(MATCH(CS$5,$B$10:$E$10,0),$B746,$C746,$D746,$E746)*CS$6+CS746*CS$7&lt;CS$2,CS$3*CS$4,0)</f>
        <v>0</v>
      </c>
      <c r="GM746" s="0" t="n">
        <f aca="false">IF(CHOOSE(MATCH(CT$5,$B$10:$E$10,0),$B746,$C746,$D746,$E746)*CT$6+CT746*CT$7&lt;CT$2,CT$3*CT$4,0)</f>
        <v>0</v>
      </c>
      <c r="GN746" s="0" t="n">
        <f aca="false">IF(CHOOSE(MATCH(CU$5,$B$10:$E$10,0),$B746,$C746,$D746,$E746)*CU$6+CU746*CU$7&lt;CU$2,CU$3*CU$4,0)</f>
        <v>0</v>
      </c>
      <c r="GO746" s="0" t="n">
        <f aca="false">IF(CHOOSE(MATCH(CV$5,$B$10:$E$10,0),$B746,$C746,$D746,$E746)*CV$6+CV746*CV$7&lt;CV$2,CV$3*CV$4,0)</f>
        <v>0</v>
      </c>
      <c r="GP746" s="0" t="n">
        <f aca="false">IF(CHOOSE(MATCH(CW$5,$B$10:$E$10,0),$B746,$C746,$D746,$E746)*CW$6+CW746*CW$7&lt;CW$2,CW$3*CW$4,0)</f>
        <v>0</v>
      </c>
      <c r="GQ746" s="0" t="n">
        <f aca="false">IF(CHOOSE(MATCH(CX$5,$B$10:$E$10,0),$B746,$C746,$D746,$E746)*CX$6+CX746*CX$7&lt;CX$2,CX$3*CX$4,0)</f>
        <v>0</v>
      </c>
      <c r="GS746" s="0" t="n">
        <f aca="false">SUM(CZ746:GQ746)</f>
        <v>0</v>
      </c>
      <c r="GT746" s="0" t="n">
        <f aca="false">IF(GS746&gt;$GS$6,1,0)</f>
        <v>0</v>
      </c>
    </row>
    <row r="747" customFormat="false" ht="14" hidden="false" customHeight="false" outlineLevel="0" collapsed="false">
      <c r="A747" s="0" t="n">
        <v>737</v>
      </c>
      <c r="B747" s="0" t="n">
        <v>0.141556983695752</v>
      </c>
      <c r="C747" s="0" t="n">
        <v>-0.573752599815712</v>
      </c>
      <c r="D747" s="0" t="n">
        <v>0.10135414910513</v>
      </c>
      <c r="E747" s="0" t="n">
        <v>-1.02776890972292</v>
      </c>
      <c r="G747" s="0" t="n">
        <v>0.65376980273868</v>
      </c>
      <c r="H747" s="0" t="n">
        <v>-1.2867349141743</v>
      </c>
      <c r="I747" s="0" t="n">
        <v>1.05241042547277</v>
      </c>
      <c r="J747" s="0" t="n">
        <v>1.12707084554131</v>
      </c>
      <c r="K747" s="0" t="n">
        <v>-0.69516318035312</v>
      </c>
      <c r="L747" s="0" t="n">
        <v>0.165724713951931</v>
      </c>
      <c r="M747" s="0" t="n">
        <v>0.358958232027362</v>
      </c>
      <c r="N747" s="0" t="n">
        <v>0.487887064082315</v>
      </c>
      <c r="O747" s="0" t="n">
        <v>-1.60931449499913</v>
      </c>
      <c r="P747" s="0" t="n">
        <v>2.00709109776653</v>
      </c>
      <c r="Q747" s="0" t="n">
        <v>2.66270944848657</v>
      </c>
      <c r="R747" s="0" t="n">
        <v>-0.0298769009532407</v>
      </c>
      <c r="S747" s="0" t="n">
        <v>-1.18914613267407</v>
      </c>
      <c r="T747" s="0" t="n">
        <v>-0.946761247178074</v>
      </c>
      <c r="U747" s="0" t="n">
        <v>1.33888534037396</v>
      </c>
      <c r="V747" s="0" t="n">
        <v>-0.50502080739534</v>
      </c>
      <c r="W747" s="0" t="n">
        <v>0.980348886514548</v>
      </c>
      <c r="X747" s="0" t="n">
        <v>1.45733338285936</v>
      </c>
      <c r="Y747" s="0" t="n">
        <v>0.212689883483108</v>
      </c>
      <c r="Z747" s="0" t="n">
        <v>-0.215665068026283</v>
      </c>
      <c r="AA747" s="0" t="n">
        <v>-0.663937953504501</v>
      </c>
      <c r="AB747" s="0" t="n">
        <v>-1.63178356160643</v>
      </c>
      <c r="AC747" s="0" t="n">
        <v>-0.518712113262154</v>
      </c>
      <c r="AD747" s="0" t="n">
        <v>-0.374668616132112</v>
      </c>
      <c r="AE747" s="0" t="n">
        <v>-1.45094873005291</v>
      </c>
      <c r="AF747" s="0" t="n">
        <v>1.46893853525398</v>
      </c>
      <c r="AG747" s="0" t="n">
        <v>1.27889506984502</v>
      </c>
      <c r="AH747" s="0" t="n">
        <v>-1.09293523564702</v>
      </c>
      <c r="AI747" s="0" t="n">
        <v>-0.865561560203787</v>
      </c>
      <c r="AJ747" s="0" t="n">
        <v>0.171932015291532</v>
      </c>
      <c r="AK747" s="0" t="n">
        <v>0.707291292201262</v>
      </c>
      <c r="AL747" s="0" t="n">
        <v>1.24647158372682</v>
      </c>
      <c r="AM747" s="0" t="n">
        <v>1.20575350592844</v>
      </c>
      <c r="AN747" s="0" t="n">
        <v>0.435796891906648</v>
      </c>
      <c r="AO747" s="0" t="n">
        <v>0.617258137936005</v>
      </c>
      <c r="AP747" s="0" t="n">
        <v>0.657468035569764</v>
      </c>
      <c r="AQ747" s="0" t="n">
        <v>-0.524233882970293</v>
      </c>
      <c r="AR747" s="0" t="n">
        <v>0.66594338932191</v>
      </c>
      <c r="AS747" s="0" t="n">
        <v>1.12880570668494</v>
      </c>
      <c r="AT747" s="0" t="n">
        <v>-0.886104771780083</v>
      </c>
      <c r="AU747" s="0" t="n">
        <v>-0.175815557668102</v>
      </c>
      <c r="AV747" s="0" t="n">
        <v>1.05334265754209</v>
      </c>
      <c r="AW747" s="0" t="n">
        <v>-0.180867800736451</v>
      </c>
      <c r="AX747" s="0" t="n">
        <v>0.752627329347888</v>
      </c>
      <c r="AY747" s="0" t="n">
        <v>-0.790121248428477</v>
      </c>
      <c r="AZ747" s="0" t="n">
        <v>1.29784211821971</v>
      </c>
      <c r="BA747" s="0" t="n">
        <v>1.95176653505769</v>
      </c>
      <c r="BB747" s="0" t="n">
        <v>-0.371305759472307</v>
      </c>
      <c r="BC747" s="0" t="n">
        <v>1.3769658835372</v>
      </c>
      <c r="BD747" s="0" t="n">
        <v>-1.00704482974834</v>
      </c>
      <c r="BE747" s="0" t="n">
        <v>-1.45755620906129</v>
      </c>
      <c r="BF747" s="0" t="n">
        <v>0.482036739413161</v>
      </c>
      <c r="BG747" s="0" t="n">
        <v>-0.153095243149437</v>
      </c>
      <c r="BH747" s="0" t="n">
        <v>1.24248799693305</v>
      </c>
      <c r="BI747" s="0" t="n">
        <v>-0.2316664904356</v>
      </c>
      <c r="BJ747" s="0" t="n">
        <v>0.404295406042365</v>
      </c>
      <c r="BK747" s="0" t="n">
        <v>0.676386662235018</v>
      </c>
      <c r="BL747" s="0" t="n">
        <v>0.769693997426657</v>
      </c>
      <c r="BM747" s="0" t="n">
        <v>0.779505171522032</v>
      </c>
      <c r="BN747" s="0" t="n">
        <v>1.70171460922575</v>
      </c>
      <c r="BO747" s="0" t="n">
        <v>-1.7212369129993</v>
      </c>
      <c r="BP747" s="0" t="n">
        <v>2.90587195195258</v>
      </c>
      <c r="BQ747" s="0" t="n">
        <v>1.10722567114863</v>
      </c>
      <c r="BR747" s="0" t="n">
        <v>-0.236068444792181</v>
      </c>
      <c r="BS747" s="0" t="n">
        <v>0.880793322721729</v>
      </c>
      <c r="BT747" s="0" t="n">
        <v>0.368193013855489</v>
      </c>
      <c r="BU747" s="0" t="n">
        <v>-1.09753273136448</v>
      </c>
      <c r="BV747" s="0" t="n">
        <v>0.862007709656609</v>
      </c>
      <c r="BW747" s="0" t="n">
        <v>-0.0154147983266739</v>
      </c>
      <c r="BX747" s="0" t="n">
        <v>-0.188415469892789</v>
      </c>
      <c r="BY747" s="0" t="n">
        <v>1.20813183457358</v>
      </c>
      <c r="BZ747" s="0" t="n">
        <v>0.0131967681227252</v>
      </c>
      <c r="CA747" s="0" t="n">
        <v>0.97282963906764</v>
      </c>
      <c r="CB747" s="0" t="n">
        <v>-0.803995590104023</v>
      </c>
      <c r="CC747" s="0" t="n">
        <v>0.599400209466694</v>
      </c>
      <c r="CD747" s="0" t="n">
        <v>0.112574980448699</v>
      </c>
      <c r="CE747" s="0" t="n">
        <v>0.300872216030257</v>
      </c>
      <c r="CF747" s="0" t="n">
        <v>-0.159755018103169</v>
      </c>
      <c r="CG747" s="0" t="n">
        <v>-0.0782233655627351</v>
      </c>
      <c r="CH747" s="0" t="n">
        <v>0.256966359302169</v>
      </c>
      <c r="CI747" s="0" t="n">
        <v>1.57773229148006</v>
      </c>
      <c r="CJ747" s="0" t="n">
        <v>1.40678821480833</v>
      </c>
      <c r="CK747" s="0" t="n">
        <v>0.94855977295083</v>
      </c>
      <c r="CL747" s="0" t="n">
        <v>0.112344196168124</v>
      </c>
      <c r="CM747" s="0" t="n">
        <v>0.46713921619812</v>
      </c>
      <c r="CN747" s="0" t="n">
        <v>-1.26311078929575</v>
      </c>
      <c r="CO747" s="0" t="n">
        <v>0.873824319569394</v>
      </c>
      <c r="CP747" s="0" t="n">
        <v>1.15837337943958</v>
      </c>
      <c r="CQ747" s="0" t="n">
        <v>-0.578293111175299</v>
      </c>
      <c r="CR747" s="0" t="n">
        <v>-0.651214122626698</v>
      </c>
      <c r="CS747" s="0" t="n">
        <v>-0.798827386461198</v>
      </c>
      <c r="CT747" s="0" t="n">
        <v>0.981337962002726</v>
      </c>
      <c r="CU747" s="0" t="n">
        <v>0.222638618652127</v>
      </c>
      <c r="CV747" s="0" t="n">
        <v>0.481950337416492</v>
      </c>
      <c r="CW747" s="0" t="n">
        <v>-0.98084228739026</v>
      </c>
      <c r="CX747" s="0" t="n">
        <v>-0.111882627606974</v>
      </c>
      <c r="CZ747" s="0" t="n">
        <f aca="false">IF(CHOOSE(MATCH(G$5,$B$10:$E$10,0),$B747,$C747,$D747,$E747)*G$6+G747*G$7&lt;G$2,G$3*G$4,0)</f>
        <v>0</v>
      </c>
      <c r="DA747" s="0" t="n">
        <f aca="false">IF(CHOOSE(MATCH(H$5,$B$10:$E$10,0),$B747,$C747,$D747,$E747)*H$6+H747*H$7&lt;H$2,H$3*H$4,0)</f>
        <v>0</v>
      </c>
      <c r="DB747" s="0" t="n">
        <f aca="false">IF(CHOOSE(MATCH(I$5,$B$10:$E$10,0),$B747,$C747,$D747,$E747)*I$6+I747*I$7&lt;I$2,I$3*I$4,0)</f>
        <v>0</v>
      </c>
      <c r="DC747" s="0" t="n">
        <f aca="false">IF(CHOOSE(MATCH(J$5,$B$10:$E$10,0),$B747,$C747,$D747,$E747)*J$6+J747*J$7&lt;J$2,J$3*J$4,0)</f>
        <v>0</v>
      </c>
      <c r="DD747" s="0" t="n">
        <f aca="false">IF(CHOOSE(MATCH(K$5,$B$10:$E$10,0),$B747,$C747,$D747,$E747)*K$6+K747*K$7&lt;K$2,K$3*K$4,0)</f>
        <v>0</v>
      </c>
      <c r="DE747" s="0" t="n">
        <f aca="false">IF(CHOOSE(MATCH(L$5,$B$10:$E$10,0),$B747,$C747,$D747,$E747)*L$6+L747*L$7&lt;L$2,L$3*L$4,0)</f>
        <v>0</v>
      </c>
      <c r="DF747" s="0" t="n">
        <f aca="false">IF(CHOOSE(MATCH(M$5,$B$10:$E$10,0),$B747,$C747,$D747,$E747)*M$6+M747*M$7&lt;M$2,M$3*M$4,0)</f>
        <v>0</v>
      </c>
      <c r="DG747" s="0" t="n">
        <f aca="false">IF(CHOOSE(MATCH(N$5,$B$10:$E$10,0),$B747,$C747,$D747,$E747)*N$6+N747*N$7&lt;N$2,N$3*N$4,0)</f>
        <v>0</v>
      </c>
      <c r="DH747" s="0" t="n">
        <f aca="false">IF(CHOOSE(MATCH(O$5,$B$10:$E$10,0),$B747,$C747,$D747,$E747)*O$6+O747*O$7&lt;O$2,O$3*O$4,0)</f>
        <v>0</v>
      </c>
      <c r="DI747" s="0" t="n">
        <f aca="false">IF(CHOOSE(MATCH(P$5,$B$10:$E$10,0),$B747,$C747,$D747,$E747)*P$6+P747*P$7&lt;P$2,P$3*P$4,0)</f>
        <v>0</v>
      </c>
      <c r="DJ747" s="0" t="n">
        <f aca="false">IF(CHOOSE(MATCH(Q$5,$B$10:$E$10,0),$B747,$C747,$D747,$E747)*Q$6+Q747*Q$7&lt;Q$2,Q$3*Q$4,0)</f>
        <v>0</v>
      </c>
      <c r="DK747" s="0" t="n">
        <f aca="false">IF(CHOOSE(MATCH(R$5,$B$10:$E$10,0),$B747,$C747,$D747,$E747)*R$6+R747*R$7&lt;R$2,R$3*R$4,0)</f>
        <v>0</v>
      </c>
      <c r="DL747" s="0" t="n">
        <f aca="false">IF(CHOOSE(MATCH(S$5,$B$10:$E$10,0),$B747,$C747,$D747,$E747)*S$6+S747*S$7&lt;S$2,S$3*S$4,0)</f>
        <v>0</v>
      </c>
      <c r="DM747" s="0" t="n">
        <f aca="false">IF(CHOOSE(MATCH(T$5,$B$10:$E$10,0),$B747,$C747,$D747,$E747)*T$6+T747*T$7&lt;T$2,T$3*T$4,0)</f>
        <v>0</v>
      </c>
      <c r="DN747" s="0" t="n">
        <f aca="false">IF(CHOOSE(MATCH(U$5,$B$10:$E$10,0),$B747,$C747,$D747,$E747)*U$6+U747*U$7&lt;U$2,U$3*U$4,0)</f>
        <v>0</v>
      </c>
      <c r="DO747" s="0" t="n">
        <f aca="false">IF(CHOOSE(MATCH(V$5,$B$10:$E$10,0),$B747,$C747,$D747,$E747)*V$6+V747*V$7&lt;V$2,V$3*V$4,0)</f>
        <v>0</v>
      </c>
      <c r="DP747" s="0" t="n">
        <f aca="false">IF(CHOOSE(MATCH(W$5,$B$10:$E$10,0),$B747,$C747,$D747,$E747)*W$6+W747*W$7&lt;W$2,W$3*W$4,0)</f>
        <v>0</v>
      </c>
      <c r="DQ747" s="0" t="n">
        <f aca="false">IF(CHOOSE(MATCH(X$5,$B$10:$E$10,0),$B747,$C747,$D747,$E747)*X$6+X747*X$7&lt;X$2,X$3*X$4,0)</f>
        <v>0</v>
      </c>
      <c r="DR747" s="0" t="n">
        <f aca="false">IF(CHOOSE(MATCH(Y$5,$B$10:$E$10,0),$B747,$C747,$D747,$E747)*Y$6+Y747*Y$7&lt;Y$2,Y$3*Y$4,0)</f>
        <v>0</v>
      </c>
      <c r="DS747" s="0" t="n">
        <f aca="false">IF(CHOOSE(MATCH(Z$5,$B$10:$E$10,0),$B747,$C747,$D747,$E747)*Z$6+Z747*Z$7&lt;Z$2,Z$3*Z$4,0)</f>
        <v>0</v>
      </c>
      <c r="DT747" s="0" t="n">
        <f aca="false">IF(CHOOSE(MATCH(AA$5,$B$10:$E$10,0),$B747,$C747,$D747,$E747)*AA$6+AA747*AA$7&lt;AA$2,AA$3*AA$4,0)</f>
        <v>0</v>
      </c>
      <c r="DU747" s="0" t="n">
        <f aca="false">IF(CHOOSE(MATCH(AB$5,$B$10:$E$10,0),$B747,$C747,$D747,$E747)*AB$6+AB747*AB$7&lt;AB$2,AB$3*AB$4,0)</f>
        <v>0</v>
      </c>
      <c r="DV747" s="0" t="n">
        <f aca="false">IF(CHOOSE(MATCH(AC$5,$B$10:$E$10,0),$B747,$C747,$D747,$E747)*AC$6+AC747*AC$7&lt;AC$2,AC$3*AC$4,0)</f>
        <v>0</v>
      </c>
      <c r="DW747" s="0" t="n">
        <f aca="false">IF(CHOOSE(MATCH(AD$5,$B$10:$E$10,0),$B747,$C747,$D747,$E747)*AD$6+AD747*AD$7&lt;AD$2,AD$3*AD$4,0)</f>
        <v>0</v>
      </c>
      <c r="DX747" s="0" t="n">
        <f aca="false">IF(CHOOSE(MATCH(AE$5,$B$10:$E$10,0),$B747,$C747,$D747,$E747)*AE$6+AE747*AE$7&lt;AE$2,AE$3*AE$4,0)</f>
        <v>0</v>
      </c>
      <c r="DY747" s="0" t="n">
        <f aca="false">IF(CHOOSE(MATCH(AF$5,$B$10:$E$10,0),$B747,$C747,$D747,$E747)*AF$6+AF747*AF$7&lt;AF$2,AF$3*AF$4,0)</f>
        <v>0</v>
      </c>
      <c r="DZ747" s="0" t="n">
        <f aca="false">IF(CHOOSE(MATCH(AG$5,$B$10:$E$10,0),$B747,$C747,$D747,$E747)*AG$6+AG747*AG$7&lt;AG$2,AG$3*AG$4,0)</f>
        <v>0</v>
      </c>
      <c r="EA747" s="0" t="n">
        <f aca="false">IF(CHOOSE(MATCH(AH$5,$B$10:$E$10,0),$B747,$C747,$D747,$E747)*AH$6+AH747*AH$7&lt;AH$2,AH$3*AH$4,0)</f>
        <v>0</v>
      </c>
      <c r="EB747" s="0" t="n">
        <f aca="false">IF(CHOOSE(MATCH(AI$5,$B$10:$E$10,0),$B747,$C747,$D747,$E747)*AI$6+AI747*AI$7&lt;AI$2,AI$3*AI$4,0)</f>
        <v>0</v>
      </c>
      <c r="EC747" s="0" t="n">
        <f aca="false">IF(CHOOSE(MATCH(AJ$5,$B$10:$E$10,0),$B747,$C747,$D747,$E747)*AJ$6+AJ747*AJ$7&lt;AJ$2,AJ$3*AJ$4,0)</f>
        <v>0</v>
      </c>
      <c r="ED747" s="0" t="n">
        <f aca="false">IF(CHOOSE(MATCH(AK$5,$B$10:$E$10,0),$B747,$C747,$D747,$E747)*AK$6+AK747*AK$7&lt;AK$2,AK$3*AK$4,0)</f>
        <v>0</v>
      </c>
      <c r="EE747" s="0" t="n">
        <f aca="false">IF(CHOOSE(MATCH(AL$5,$B$10:$E$10,0),$B747,$C747,$D747,$E747)*AL$6+AL747*AL$7&lt;AL$2,AL$3*AL$4,0)</f>
        <v>0</v>
      </c>
      <c r="EF747" s="0" t="n">
        <f aca="false">IF(CHOOSE(MATCH(AM$5,$B$10:$E$10,0),$B747,$C747,$D747,$E747)*AM$6+AM747*AM$7&lt;AM$2,AM$3*AM$4,0)</f>
        <v>0</v>
      </c>
      <c r="EG747" s="0" t="n">
        <f aca="false">IF(CHOOSE(MATCH(AN$5,$B$10:$E$10,0),$B747,$C747,$D747,$E747)*AN$6+AN747*AN$7&lt;AN$2,AN$3*AN$4,0)</f>
        <v>0</v>
      </c>
      <c r="EH747" s="0" t="n">
        <f aca="false">IF(CHOOSE(MATCH(AO$5,$B$10:$E$10,0),$B747,$C747,$D747,$E747)*AO$6+AO747*AO$7&lt;AO$2,AO$3*AO$4,0)</f>
        <v>0</v>
      </c>
      <c r="EI747" s="0" t="n">
        <f aca="false">IF(CHOOSE(MATCH(AP$5,$B$10:$E$10,0),$B747,$C747,$D747,$E747)*AP$6+AP747*AP$7&lt;AP$2,AP$3*AP$4,0)</f>
        <v>0</v>
      </c>
      <c r="EJ747" s="0" t="n">
        <f aca="false">IF(CHOOSE(MATCH(AQ$5,$B$10:$E$10,0),$B747,$C747,$D747,$E747)*AQ$6+AQ747*AQ$7&lt;AQ$2,AQ$3*AQ$4,0)</f>
        <v>0</v>
      </c>
      <c r="EK747" s="0" t="n">
        <f aca="false">IF(CHOOSE(MATCH(AR$5,$B$10:$E$10,0),$B747,$C747,$D747,$E747)*AR$6+AR747*AR$7&lt;AR$2,AR$3*AR$4,0)</f>
        <v>0</v>
      </c>
      <c r="EL747" s="0" t="n">
        <f aca="false">IF(CHOOSE(MATCH(AS$5,$B$10:$E$10,0),$B747,$C747,$D747,$E747)*AS$6+AS747*AS$7&lt;AS$2,AS$3*AS$4,0)</f>
        <v>0</v>
      </c>
      <c r="EM747" s="0" t="n">
        <f aca="false">IF(CHOOSE(MATCH(AT$5,$B$10:$E$10,0),$B747,$C747,$D747,$E747)*AT$6+AT747*AT$7&lt;AT$2,AT$3*AT$4,0)</f>
        <v>0</v>
      </c>
      <c r="EN747" s="0" t="n">
        <f aca="false">IF(CHOOSE(MATCH(AU$5,$B$10:$E$10,0),$B747,$C747,$D747,$E747)*AU$6+AU747*AU$7&lt;AU$2,AU$3*AU$4,0)</f>
        <v>0</v>
      </c>
      <c r="EO747" s="0" t="n">
        <f aca="false">IF(CHOOSE(MATCH(AV$5,$B$10:$E$10,0),$B747,$C747,$D747,$E747)*AV$6+AV747*AV$7&lt;AV$2,AV$3*AV$4,0)</f>
        <v>0</v>
      </c>
      <c r="EP747" s="0" t="n">
        <f aca="false">IF(CHOOSE(MATCH(AW$5,$B$10:$E$10,0),$B747,$C747,$D747,$E747)*AW$6+AW747*AW$7&lt;AW$2,AW$3*AW$4,0)</f>
        <v>0</v>
      </c>
      <c r="EQ747" s="0" t="n">
        <f aca="false">IF(CHOOSE(MATCH(AX$5,$B$10:$E$10,0),$B747,$C747,$D747,$E747)*AX$6+AX747*AX$7&lt;AX$2,AX$3*AX$4,0)</f>
        <v>0</v>
      </c>
      <c r="ER747" s="0" t="n">
        <f aca="false">IF(CHOOSE(MATCH(AY$5,$B$10:$E$10,0),$B747,$C747,$D747,$E747)*AY$6+AY747*AY$7&lt;AY$2,AY$3*AY$4,0)</f>
        <v>0</v>
      </c>
      <c r="ES747" s="0" t="n">
        <f aca="false">IF(CHOOSE(MATCH(AZ$5,$B$10:$E$10,0),$B747,$C747,$D747,$E747)*AZ$6+AZ747*AZ$7&lt;AZ$2,AZ$3*AZ$4,0)</f>
        <v>0</v>
      </c>
      <c r="ET747" s="0" t="n">
        <f aca="false">IF(CHOOSE(MATCH(BA$5,$B$10:$E$10,0),$B747,$C747,$D747,$E747)*BA$6+BA747*BA$7&lt;BA$2,BA$3*BA$4,0)</f>
        <v>0</v>
      </c>
      <c r="EU747" s="0" t="n">
        <f aca="false">IF(CHOOSE(MATCH(BB$5,$B$10:$E$10,0),$B747,$C747,$D747,$E747)*BB$6+BB747*BB$7&lt;BB$2,BB$3*BB$4,0)</f>
        <v>0</v>
      </c>
      <c r="EV747" s="0" t="n">
        <f aca="false">IF(CHOOSE(MATCH(BC$5,$B$10:$E$10,0),$B747,$C747,$D747,$E747)*BC$6+BC747*BC$7&lt;BC$2,BC$3*BC$4,0)</f>
        <v>0</v>
      </c>
      <c r="EW747" s="0" t="n">
        <f aca="false">IF(CHOOSE(MATCH(BD$5,$B$10:$E$10,0),$B747,$C747,$D747,$E747)*BD$6+BD747*BD$7&lt;BD$2,BD$3*BD$4,0)</f>
        <v>0</v>
      </c>
      <c r="EX747" s="0" t="n">
        <f aca="false">IF(CHOOSE(MATCH(BE$5,$B$10:$E$10,0),$B747,$C747,$D747,$E747)*BE$6+BE747*BE$7&lt;BE$2,BE$3*BE$4,0)</f>
        <v>0</v>
      </c>
      <c r="EY747" s="0" t="n">
        <f aca="false">IF(CHOOSE(MATCH(BF$5,$B$10:$E$10,0),$B747,$C747,$D747,$E747)*BF$6+BF747*BF$7&lt;BF$2,BF$3*BF$4,0)</f>
        <v>0</v>
      </c>
      <c r="EZ747" s="0" t="n">
        <f aca="false">IF(CHOOSE(MATCH(BG$5,$B$10:$E$10,0),$B747,$C747,$D747,$E747)*BG$6+BG747*BG$7&lt;BG$2,BG$3*BG$4,0)</f>
        <v>0</v>
      </c>
      <c r="FA747" s="0" t="n">
        <f aca="false">IF(CHOOSE(MATCH(BH$5,$B$10:$E$10,0),$B747,$C747,$D747,$E747)*BH$6+BH747*BH$7&lt;BH$2,BH$3*BH$4,0)</f>
        <v>0</v>
      </c>
      <c r="FB747" s="0" t="n">
        <f aca="false">IF(CHOOSE(MATCH(BI$5,$B$10:$E$10,0),$B747,$C747,$D747,$E747)*BI$6+BI747*BI$7&lt;BI$2,BI$3*BI$4,0)</f>
        <v>0</v>
      </c>
      <c r="FC747" s="0" t="n">
        <f aca="false">IF(CHOOSE(MATCH(BJ$5,$B$10:$E$10,0),$B747,$C747,$D747,$E747)*BJ$6+BJ747*BJ$7&lt;BJ$2,BJ$3*BJ$4,0)</f>
        <v>0</v>
      </c>
      <c r="FD747" s="0" t="n">
        <f aca="false">IF(CHOOSE(MATCH(BK$5,$B$10:$E$10,0),$B747,$C747,$D747,$E747)*BK$6+BK747*BK$7&lt;BK$2,BK$3*BK$4,0)</f>
        <v>0</v>
      </c>
      <c r="FE747" s="0" t="n">
        <f aca="false">IF(CHOOSE(MATCH(BL$5,$B$10:$E$10,0),$B747,$C747,$D747,$E747)*BL$6+BL747*BL$7&lt;BL$2,BL$3*BL$4,0)</f>
        <v>0</v>
      </c>
      <c r="FF747" s="0" t="n">
        <f aca="false">IF(CHOOSE(MATCH(BM$5,$B$10:$E$10,0),$B747,$C747,$D747,$E747)*BM$6+BM747*BM$7&lt;BM$2,BM$3*BM$4,0)</f>
        <v>0</v>
      </c>
      <c r="FG747" s="0" t="n">
        <f aca="false">IF(CHOOSE(MATCH(BN$5,$B$10:$E$10,0),$B747,$C747,$D747,$E747)*BN$6+BN747*BN$7&lt;BN$2,BN$3*BN$4,0)</f>
        <v>0</v>
      </c>
      <c r="FH747" s="0" t="n">
        <f aca="false">IF(CHOOSE(MATCH(BO$5,$B$10:$E$10,0),$B747,$C747,$D747,$E747)*BO$6+BO747*BO$7&lt;BO$2,BO$3*BO$4,0)</f>
        <v>0</v>
      </c>
      <c r="FI747" s="0" t="n">
        <f aca="false">IF(CHOOSE(MATCH(BP$5,$B$10:$E$10,0),$B747,$C747,$D747,$E747)*BP$6+BP747*BP$7&lt;BP$2,BP$3*BP$4,0)</f>
        <v>0</v>
      </c>
      <c r="FJ747" s="0" t="n">
        <f aca="false">IF(CHOOSE(MATCH(BQ$5,$B$10:$E$10,0),$B747,$C747,$D747,$E747)*BQ$6+BQ747*BQ$7&lt;BQ$2,BQ$3*BQ$4,0)</f>
        <v>0</v>
      </c>
      <c r="FK747" s="0" t="n">
        <f aca="false">IF(CHOOSE(MATCH(BR$5,$B$10:$E$10,0),$B747,$C747,$D747,$E747)*BR$6+BR747*BR$7&lt;BR$2,BR$3*BR$4,0)</f>
        <v>0</v>
      </c>
      <c r="FL747" s="0" t="n">
        <f aca="false">IF(CHOOSE(MATCH(BS$5,$B$10:$E$10,0),$B747,$C747,$D747,$E747)*BS$6+BS747*BS$7&lt;BS$2,BS$3*BS$4,0)</f>
        <v>0</v>
      </c>
      <c r="FM747" s="0" t="n">
        <f aca="false">IF(CHOOSE(MATCH(BT$5,$B$10:$E$10,0),$B747,$C747,$D747,$E747)*BT$6+BT747*BT$7&lt;BT$2,BT$3*BT$4,0)</f>
        <v>0</v>
      </c>
      <c r="FN747" s="0" t="n">
        <f aca="false">IF(CHOOSE(MATCH(BU$5,$B$10:$E$10,0),$B747,$C747,$D747,$E747)*BU$6+BU747*BU$7&lt;BU$2,BU$3*BU$4,0)</f>
        <v>0</v>
      </c>
      <c r="FO747" s="0" t="n">
        <f aca="false">IF(CHOOSE(MATCH(BV$5,$B$10:$E$10,0),$B747,$C747,$D747,$E747)*BV$6+BV747*BV$7&lt;BV$2,BV$3*BV$4,0)</f>
        <v>0</v>
      </c>
      <c r="FP747" s="0" t="n">
        <f aca="false">IF(CHOOSE(MATCH(BW$5,$B$10:$E$10,0),$B747,$C747,$D747,$E747)*BW$6+BW747*BW$7&lt;BW$2,BW$3*BW$4,0)</f>
        <v>0</v>
      </c>
      <c r="FQ747" s="0" t="n">
        <f aca="false">IF(CHOOSE(MATCH(BX$5,$B$10:$E$10,0),$B747,$C747,$D747,$E747)*BX$6+BX747*BX$7&lt;BX$2,BX$3*BX$4,0)</f>
        <v>0</v>
      </c>
      <c r="FR747" s="0" t="n">
        <f aca="false">IF(CHOOSE(MATCH(BY$5,$B$10:$E$10,0),$B747,$C747,$D747,$E747)*BY$6+BY747*BY$7&lt;BY$2,BY$3*BY$4,0)</f>
        <v>0</v>
      </c>
      <c r="FS747" s="0" t="n">
        <f aca="false">IF(CHOOSE(MATCH(BZ$5,$B$10:$E$10,0),$B747,$C747,$D747,$E747)*BZ$6+BZ747*BZ$7&lt;BZ$2,BZ$3*BZ$4,0)</f>
        <v>0</v>
      </c>
      <c r="FT747" s="0" t="n">
        <f aca="false">IF(CHOOSE(MATCH(CA$5,$B$10:$E$10,0),$B747,$C747,$D747,$E747)*CA$6+CA747*CA$7&lt;CA$2,CA$3*CA$4,0)</f>
        <v>0</v>
      </c>
      <c r="FU747" s="0" t="n">
        <f aca="false">IF(CHOOSE(MATCH(CB$5,$B$10:$E$10,0),$B747,$C747,$D747,$E747)*CB$6+CB747*CB$7&lt;CB$2,CB$3*CB$4,0)</f>
        <v>0</v>
      </c>
      <c r="FV747" s="0" t="n">
        <f aca="false">IF(CHOOSE(MATCH(CC$5,$B$10:$E$10,0),$B747,$C747,$D747,$E747)*CC$6+CC747*CC$7&lt;CC$2,CC$3*CC$4,0)</f>
        <v>0</v>
      </c>
      <c r="FW747" s="0" t="n">
        <f aca="false">IF(CHOOSE(MATCH(CD$5,$B$10:$E$10,0),$B747,$C747,$D747,$E747)*CD$6+CD747*CD$7&lt;CD$2,CD$3*CD$4,0)</f>
        <v>0</v>
      </c>
      <c r="FX747" s="0" t="n">
        <f aca="false">IF(CHOOSE(MATCH(CE$5,$B$10:$E$10,0),$B747,$C747,$D747,$E747)*CE$6+CE747*CE$7&lt;CE$2,CE$3*CE$4,0)</f>
        <v>0</v>
      </c>
      <c r="FY747" s="0" t="n">
        <f aca="false">IF(CHOOSE(MATCH(CF$5,$B$10:$E$10,0),$B747,$C747,$D747,$E747)*CF$6+CF747*CF$7&lt;CF$2,CF$3*CF$4,0)</f>
        <v>0</v>
      </c>
      <c r="FZ747" s="0" t="n">
        <f aca="false">IF(CHOOSE(MATCH(CG$5,$B$10:$E$10,0),$B747,$C747,$D747,$E747)*CG$6+CG747*CG$7&lt;CG$2,CG$3*CG$4,0)</f>
        <v>0</v>
      </c>
      <c r="GA747" s="0" t="n">
        <f aca="false">IF(CHOOSE(MATCH(CH$5,$B$10:$E$10,0),$B747,$C747,$D747,$E747)*CH$6+CH747*CH$7&lt;CH$2,CH$3*CH$4,0)</f>
        <v>0</v>
      </c>
      <c r="GB747" s="0" t="n">
        <f aca="false">IF(CHOOSE(MATCH(CI$5,$B$10:$E$10,0),$B747,$C747,$D747,$E747)*CI$6+CI747*CI$7&lt;CI$2,CI$3*CI$4,0)</f>
        <v>0</v>
      </c>
      <c r="GC747" s="0" t="n">
        <f aca="false">IF(CHOOSE(MATCH(CJ$5,$B$10:$E$10,0),$B747,$C747,$D747,$E747)*CJ$6+CJ747*CJ$7&lt;CJ$2,CJ$3*CJ$4,0)</f>
        <v>0</v>
      </c>
      <c r="GD747" s="0" t="n">
        <f aca="false">IF(CHOOSE(MATCH(CK$5,$B$10:$E$10,0),$B747,$C747,$D747,$E747)*CK$6+CK747*CK$7&lt;CK$2,CK$3*CK$4,0)</f>
        <v>0</v>
      </c>
      <c r="GE747" s="0" t="n">
        <f aca="false">IF(CHOOSE(MATCH(CL$5,$B$10:$E$10,0),$B747,$C747,$D747,$E747)*CL$6+CL747*CL$7&lt;CL$2,CL$3*CL$4,0)</f>
        <v>0</v>
      </c>
      <c r="GF747" s="0" t="n">
        <f aca="false">IF(CHOOSE(MATCH(CM$5,$B$10:$E$10,0),$B747,$C747,$D747,$E747)*CM$6+CM747*CM$7&lt;CM$2,CM$3*CM$4,0)</f>
        <v>0</v>
      </c>
      <c r="GG747" s="0" t="n">
        <f aca="false">IF(CHOOSE(MATCH(CN$5,$B$10:$E$10,0),$B747,$C747,$D747,$E747)*CN$6+CN747*CN$7&lt;CN$2,CN$3*CN$4,0)</f>
        <v>0</v>
      </c>
      <c r="GH747" s="0" t="n">
        <f aca="false">IF(CHOOSE(MATCH(CO$5,$B$10:$E$10,0),$B747,$C747,$D747,$E747)*CO$6+CO747*CO$7&lt;CO$2,CO$3*CO$4,0)</f>
        <v>0</v>
      </c>
      <c r="GI747" s="0" t="n">
        <f aca="false">IF(CHOOSE(MATCH(CP$5,$B$10:$E$10,0),$B747,$C747,$D747,$E747)*CP$6+CP747*CP$7&lt;CP$2,CP$3*CP$4,0)</f>
        <v>0</v>
      </c>
      <c r="GJ747" s="0" t="n">
        <f aca="false">IF(CHOOSE(MATCH(CQ$5,$B$10:$E$10,0),$B747,$C747,$D747,$E747)*CQ$6+CQ747*CQ$7&lt;CQ$2,CQ$3*CQ$4,0)</f>
        <v>0</v>
      </c>
      <c r="GK747" s="0" t="n">
        <f aca="false">IF(CHOOSE(MATCH(CR$5,$B$10:$E$10,0),$B747,$C747,$D747,$E747)*CR$6+CR747*CR$7&lt;CR$2,CR$3*CR$4,0)</f>
        <v>0</v>
      </c>
      <c r="GL747" s="0" t="n">
        <f aca="false">IF(CHOOSE(MATCH(CS$5,$B$10:$E$10,0),$B747,$C747,$D747,$E747)*CS$6+CS747*CS$7&lt;CS$2,CS$3*CS$4,0)</f>
        <v>0</v>
      </c>
      <c r="GM747" s="0" t="n">
        <f aca="false">IF(CHOOSE(MATCH(CT$5,$B$10:$E$10,0),$B747,$C747,$D747,$E747)*CT$6+CT747*CT$7&lt;CT$2,CT$3*CT$4,0)</f>
        <v>0</v>
      </c>
      <c r="GN747" s="0" t="n">
        <f aca="false">IF(CHOOSE(MATCH(CU$5,$B$10:$E$10,0),$B747,$C747,$D747,$E747)*CU$6+CU747*CU$7&lt;CU$2,CU$3*CU$4,0)</f>
        <v>0</v>
      </c>
      <c r="GO747" s="0" t="n">
        <f aca="false">IF(CHOOSE(MATCH(CV$5,$B$10:$E$10,0),$B747,$C747,$D747,$E747)*CV$6+CV747*CV$7&lt;CV$2,CV$3*CV$4,0)</f>
        <v>0</v>
      </c>
      <c r="GP747" s="0" t="n">
        <f aca="false">IF(CHOOSE(MATCH(CW$5,$B$10:$E$10,0),$B747,$C747,$D747,$E747)*CW$6+CW747*CW$7&lt;CW$2,CW$3*CW$4,0)</f>
        <v>0</v>
      </c>
      <c r="GQ747" s="0" t="n">
        <f aca="false">IF(CHOOSE(MATCH(CX$5,$B$10:$E$10,0),$B747,$C747,$D747,$E747)*CX$6+CX747*CX$7&lt;CX$2,CX$3*CX$4,0)</f>
        <v>0</v>
      </c>
      <c r="GS747" s="0" t="n">
        <f aca="false">SUM(CZ747:GQ747)</f>
        <v>0</v>
      </c>
      <c r="GT747" s="0" t="n">
        <f aca="false">IF(GS747&gt;$GS$6,1,0)</f>
        <v>0</v>
      </c>
    </row>
    <row r="748" customFormat="false" ht="14" hidden="false" customHeight="false" outlineLevel="0" collapsed="false">
      <c r="A748" s="0" t="n">
        <v>738</v>
      </c>
      <c r="B748" s="0" t="n">
        <v>-1.78127581572437</v>
      </c>
      <c r="C748" s="0" t="n">
        <v>-0.0996923900460822</v>
      </c>
      <c r="D748" s="0" t="n">
        <v>1.4431448094386</v>
      </c>
      <c r="E748" s="0" t="n">
        <v>0.564504218476363</v>
      </c>
      <c r="G748" s="0" t="n">
        <v>0.821128196548671</v>
      </c>
      <c r="H748" s="0" t="n">
        <v>-0.139255007525208</v>
      </c>
      <c r="I748" s="0" t="n">
        <v>-1.57693648361601</v>
      </c>
      <c r="J748" s="0" t="n">
        <v>-0.42639499042707</v>
      </c>
      <c r="K748" s="0" t="n">
        <v>-0.7377821020782</v>
      </c>
      <c r="L748" s="0" t="n">
        <v>0.34074105315085</v>
      </c>
      <c r="M748" s="0" t="n">
        <v>0.985555743682198</v>
      </c>
      <c r="N748" s="0" t="n">
        <v>-0.14953684512875</v>
      </c>
      <c r="O748" s="0" t="n">
        <v>-1.20543973025633</v>
      </c>
      <c r="P748" s="0" t="n">
        <v>0.69740508479299</v>
      </c>
      <c r="Q748" s="0" t="n">
        <v>-2.31468220590614</v>
      </c>
      <c r="R748" s="0" t="n">
        <v>0.476459263154538</v>
      </c>
      <c r="S748" s="0" t="n">
        <v>1.46512320498005</v>
      </c>
      <c r="T748" s="0" t="n">
        <v>-0.770312453823863</v>
      </c>
      <c r="U748" s="0" t="n">
        <v>-0.523971266375156</v>
      </c>
      <c r="V748" s="0" t="n">
        <v>0.183900965566863</v>
      </c>
      <c r="W748" s="0" t="n">
        <v>0.213551629713038</v>
      </c>
      <c r="X748" s="0" t="n">
        <v>-0.086358795670094</v>
      </c>
      <c r="Y748" s="0" t="n">
        <v>-0.364921106665861</v>
      </c>
      <c r="Z748" s="0" t="n">
        <v>0.60710817706422</v>
      </c>
      <c r="AA748" s="0" t="n">
        <v>-2.02637238544412</v>
      </c>
      <c r="AB748" s="0" t="n">
        <v>0.820380137156462</v>
      </c>
      <c r="AC748" s="0" t="n">
        <v>-0.205106971407076</v>
      </c>
      <c r="AD748" s="0" t="n">
        <v>0.0425848156737629</v>
      </c>
      <c r="AE748" s="0" t="n">
        <v>-0.243391014009831</v>
      </c>
      <c r="AF748" s="0" t="n">
        <v>-0.250410039370763</v>
      </c>
      <c r="AG748" s="0" t="n">
        <v>-0.446589183411561</v>
      </c>
      <c r="AH748" s="0" t="n">
        <v>0.297671931548393</v>
      </c>
      <c r="AI748" s="0" t="n">
        <v>0.179545622813748</v>
      </c>
      <c r="AJ748" s="0" t="n">
        <v>0.39782889871276</v>
      </c>
      <c r="AK748" s="0" t="n">
        <v>0.937461663852446</v>
      </c>
      <c r="AL748" s="0" t="n">
        <v>0.741301846574061</v>
      </c>
      <c r="AM748" s="0" t="n">
        <v>1.24913640320301</v>
      </c>
      <c r="AN748" s="0" t="n">
        <v>-1.04538230516482</v>
      </c>
      <c r="AO748" s="0" t="n">
        <v>0.0397517396777403</v>
      </c>
      <c r="AP748" s="0" t="n">
        <v>0.0504724084748887</v>
      </c>
      <c r="AQ748" s="0" t="n">
        <v>-0.854818154039094</v>
      </c>
      <c r="AR748" s="0" t="n">
        <v>0.153792143464671</v>
      </c>
      <c r="AS748" s="0" t="n">
        <v>-0.239531345869182</v>
      </c>
      <c r="AT748" s="0" t="n">
        <v>-0.837856077851029</v>
      </c>
      <c r="AU748" s="0" t="n">
        <v>1.26192389870994</v>
      </c>
      <c r="AV748" s="0" t="n">
        <v>1.07558435047395</v>
      </c>
      <c r="AW748" s="0" t="n">
        <v>-0.160762283485383</v>
      </c>
      <c r="AX748" s="0" t="n">
        <v>2.02163391804788</v>
      </c>
      <c r="AY748" s="0" t="n">
        <v>-1.91555955098011</v>
      </c>
      <c r="AZ748" s="0" t="n">
        <v>1.07422238215804</v>
      </c>
      <c r="BA748" s="0" t="n">
        <v>1.32385139295366</v>
      </c>
      <c r="BB748" s="0" t="n">
        <v>-0.828546262710006</v>
      </c>
      <c r="BC748" s="0" t="n">
        <v>-0.553691279492341</v>
      </c>
      <c r="BD748" s="0" t="n">
        <v>0.517312628289801</v>
      </c>
      <c r="BE748" s="0" t="n">
        <v>-0.856252881931141</v>
      </c>
      <c r="BF748" s="0" t="n">
        <v>1.15583361548488</v>
      </c>
      <c r="BG748" s="0" t="n">
        <v>0.810989604360657</v>
      </c>
      <c r="BH748" s="0" t="n">
        <v>-0.729571638657944</v>
      </c>
      <c r="BI748" s="0" t="n">
        <v>0.480318931295187</v>
      </c>
      <c r="BJ748" s="0" t="n">
        <v>-0.02895831130445</v>
      </c>
      <c r="BK748" s="0" t="n">
        <v>0.348616140399827</v>
      </c>
      <c r="BL748" s="0" t="n">
        <v>1.30390390040702</v>
      </c>
      <c r="BM748" s="0" t="n">
        <v>-0.531532577952021</v>
      </c>
      <c r="BN748" s="0" t="n">
        <v>-1.76600224222057</v>
      </c>
      <c r="BO748" s="0" t="n">
        <v>-2.17618435272016</v>
      </c>
      <c r="BP748" s="0" t="n">
        <v>-1.34888523461996</v>
      </c>
      <c r="BQ748" s="0" t="n">
        <v>0.14443230611505</v>
      </c>
      <c r="BR748" s="0" t="n">
        <v>-0.0264333266386529</v>
      </c>
      <c r="BS748" s="0" t="n">
        <v>1.64318407769315</v>
      </c>
      <c r="BT748" s="0" t="n">
        <v>-0.0345460193784675</v>
      </c>
      <c r="BU748" s="0" t="n">
        <v>0.159910769070848</v>
      </c>
      <c r="BV748" s="0" t="n">
        <v>-0.112344196168124</v>
      </c>
      <c r="BW748" s="0" t="n">
        <v>-0.358876377504203</v>
      </c>
      <c r="BX748" s="0" t="n">
        <v>0.137169990921393</v>
      </c>
      <c r="BY748" s="0" t="n">
        <v>0.846252987685148</v>
      </c>
      <c r="BZ748" s="0" t="n">
        <v>-0.25285771698691</v>
      </c>
      <c r="CA748" s="0" t="n">
        <v>0.231273133977083</v>
      </c>
      <c r="CB748" s="0" t="n">
        <v>0.0943475697567919</v>
      </c>
      <c r="CC748" s="0" t="n">
        <v>-0.886104771780083</v>
      </c>
      <c r="CD748" s="0" t="n">
        <v>-1.14471504275571</v>
      </c>
      <c r="CE748" s="0" t="n">
        <v>-1.41112650453579</v>
      </c>
      <c r="CF748" s="0" t="n">
        <v>-1.22254050438642</v>
      </c>
      <c r="CG748" s="0" t="n">
        <v>-0.643572093395051</v>
      </c>
      <c r="CH748" s="0" t="n">
        <v>0.968909716902999</v>
      </c>
      <c r="CI748" s="0" t="n">
        <v>-0.557974999537692</v>
      </c>
      <c r="CJ748" s="0" t="n">
        <v>-0.927300334296888</v>
      </c>
      <c r="CK748" s="0" t="n">
        <v>1.34831680043135</v>
      </c>
      <c r="CL748" s="0" t="n">
        <v>0.0901218299986795</v>
      </c>
      <c r="CM748" s="0" t="n">
        <v>0.248752485276782</v>
      </c>
      <c r="CN748" s="0" t="n">
        <v>1.01073510450078</v>
      </c>
      <c r="CO748" s="0" t="n">
        <v>0.211986161957611</v>
      </c>
      <c r="CP748" s="0" t="n">
        <v>-1.23885456559947</v>
      </c>
      <c r="CQ748" s="0" t="n">
        <v>-0.586086343901116</v>
      </c>
      <c r="CR748" s="0" t="n">
        <v>-1.19819333121995</v>
      </c>
      <c r="CS748" s="0" t="n">
        <v>-0.460920546174748</v>
      </c>
      <c r="CT748" s="0" t="n">
        <v>0.676291165291332</v>
      </c>
      <c r="CU748" s="0" t="n">
        <v>-0.763229763833806</v>
      </c>
      <c r="CV748" s="0" t="n">
        <v>-0.452514541393612</v>
      </c>
      <c r="CW748" s="0" t="n">
        <v>0.237799895330681</v>
      </c>
      <c r="CX748" s="0" t="n">
        <v>-1.0158487384615</v>
      </c>
      <c r="CZ748" s="0" t="n">
        <f aca="false">IF(CHOOSE(MATCH(G$5,$B$10:$E$10,0),$B748,$C748,$D748,$E748)*G$6+G748*G$7&lt;G$2,G$3*G$4,0)</f>
        <v>0</v>
      </c>
      <c r="DA748" s="0" t="n">
        <f aca="false">IF(CHOOSE(MATCH(H$5,$B$10:$E$10,0),$B748,$C748,$D748,$E748)*H$6+H748*H$7&lt;H$2,H$3*H$4,0)</f>
        <v>0</v>
      </c>
      <c r="DB748" s="0" t="n">
        <f aca="false">IF(CHOOSE(MATCH(I$5,$B$10:$E$10,0),$B748,$C748,$D748,$E748)*I$6+I748*I$7&lt;I$2,I$3*I$4,0)</f>
        <v>12.5</v>
      </c>
      <c r="DC748" s="0" t="n">
        <f aca="false">IF(CHOOSE(MATCH(J$5,$B$10:$E$10,0),$B748,$C748,$D748,$E748)*J$6+J748*J$7&lt;J$2,J$3*J$4,0)</f>
        <v>0</v>
      </c>
      <c r="DD748" s="0" t="n">
        <f aca="false">IF(CHOOSE(MATCH(K$5,$B$10:$E$10,0),$B748,$C748,$D748,$E748)*K$6+K748*K$7&lt;K$2,K$3*K$4,0)</f>
        <v>0</v>
      </c>
      <c r="DE748" s="0" t="n">
        <f aca="false">IF(CHOOSE(MATCH(L$5,$B$10:$E$10,0),$B748,$C748,$D748,$E748)*L$6+L748*L$7&lt;L$2,L$3*L$4,0)</f>
        <v>0</v>
      </c>
      <c r="DF748" s="0" t="n">
        <f aca="false">IF(CHOOSE(MATCH(M$5,$B$10:$E$10,0),$B748,$C748,$D748,$E748)*M$6+M748*M$7&lt;M$2,M$3*M$4,0)</f>
        <v>0</v>
      </c>
      <c r="DG748" s="0" t="n">
        <f aca="false">IF(CHOOSE(MATCH(N$5,$B$10:$E$10,0),$B748,$C748,$D748,$E748)*N$6+N748*N$7&lt;N$2,N$3*N$4,0)</f>
        <v>0</v>
      </c>
      <c r="DH748" s="0" t="n">
        <f aca="false">IF(CHOOSE(MATCH(O$5,$B$10:$E$10,0),$B748,$C748,$D748,$E748)*O$6+O748*O$7&lt;O$2,O$3*O$4,0)</f>
        <v>0</v>
      </c>
      <c r="DI748" s="0" t="n">
        <f aca="false">IF(CHOOSE(MATCH(P$5,$B$10:$E$10,0),$B748,$C748,$D748,$E748)*P$6+P748*P$7&lt;P$2,P$3*P$4,0)</f>
        <v>0</v>
      </c>
      <c r="DJ748" s="0" t="n">
        <f aca="false">IF(CHOOSE(MATCH(Q$5,$B$10:$E$10,0),$B748,$C748,$D748,$E748)*Q$6+Q748*Q$7&lt;Q$2,Q$3*Q$4,0)</f>
        <v>0.5</v>
      </c>
      <c r="DK748" s="0" t="n">
        <f aca="false">IF(CHOOSE(MATCH(R$5,$B$10:$E$10,0),$B748,$C748,$D748,$E748)*R$6+R748*R$7&lt;R$2,R$3*R$4,0)</f>
        <v>0</v>
      </c>
      <c r="DL748" s="0" t="n">
        <f aca="false">IF(CHOOSE(MATCH(S$5,$B$10:$E$10,0),$B748,$C748,$D748,$E748)*S$6+S748*S$7&lt;S$2,S$3*S$4,0)</f>
        <v>0</v>
      </c>
      <c r="DM748" s="0" t="n">
        <f aca="false">IF(CHOOSE(MATCH(T$5,$B$10:$E$10,0),$B748,$C748,$D748,$E748)*T$6+T748*T$7&lt;T$2,T$3*T$4,0)</f>
        <v>0</v>
      </c>
      <c r="DN748" s="0" t="n">
        <f aca="false">IF(CHOOSE(MATCH(U$5,$B$10:$E$10,0),$B748,$C748,$D748,$E748)*U$6+U748*U$7&lt;U$2,U$3*U$4,0)</f>
        <v>0</v>
      </c>
      <c r="DO748" s="0" t="n">
        <f aca="false">IF(CHOOSE(MATCH(V$5,$B$10:$E$10,0),$B748,$C748,$D748,$E748)*V$6+V748*V$7&lt;V$2,V$3*V$4,0)</f>
        <v>0</v>
      </c>
      <c r="DP748" s="0" t="n">
        <f aca="false">IF(CHOOSE(MATCH(W$5,$B$10:$E$10,0),$B748,$C748,$D748,$E748)*W$6+W748*W$7&lt;W$2,W$3*W$4,0)</f>
        <v>0</v>
      </c>
      <c r="DQ748" s="0" t="n">
        <f aca="false">IF(CHOOSE(MATCH(X$5,$B$10:$E$10,0),$B748,$C748,$D748,$E748)*X$6+X748*X$7&lt;X$2,X$3*X$4,0)</f>
        <v>0</v>
      </c>
      <c r="DR748" s="0" t="n">
        <f aca="false">IF(CHOOSE(MATCH(Y$5,$B$10:$E$10,0),$B748,$C748,$D748,$E748)*Y$6+Y748*Y$7&lt;Y$2,Y$3*Y$4,0)</f>
        <v>0</v>
      </c>
      <c r="DS748" s="0" t="n">
        <f aca="false">IF(CHOOSE(MATCH(Z$5,$B$10:$E$10,0),$B748,$C748,$D748,$E748)*Z$6+Z748*Z$7&lt;Z$2,Z$3*Z$4,0)</f>
        <v>0</v>
      </c>
      <c r="DT748" s="0" t="n">
        <f aca="false">IF(CHOOSE(MATCH(AA$5,$B$10:$E$10,0),$B748,$C748,$D748,$E748)*AA$6+AA748*AA$7&lt;AA$2,AA$3*AA$4,0)</f>
        <v>0.5</v>
      </c>
      <c r="DU748" s="0" t="n">
        <f aca="false">IF(CHOOSE(MATCH(AB$5,$B$10:$E$10,0),$B748,$C748,$D748,$E748)*AB$6+AB748*AB$7&lt;AB$2,AB$3*AB$4,0)</f>
        <v>0</v>
      </c>
      <c r="DV748" s="0" t="n">
        <f aca="false">IF(CHOOSE(MATCH(AC$5,$B$10:$E$10,0),$B748,$C748,$D748,$E748)*AC$6+AC748*AC$7&lt;AC$2,AC$3*AC$4,0)</f>
        <v>0</v>
      </c>
      <c r="DW748" s="0" t="n">
        <f aca="false">IF(CHOOSE(MATCH(AD$5,$B$10:$E$10,0),$B748,$C748,$D748,$E748)*AD$6+AD748*AD$7&lt;AD$2,AD$3*AD$4,0)</f>
        <v>0</v>
      </c>
      <c r="DX748" s="0" t="n">
        <f aca="false">IF(CHOOSE(MATCH(AE$5,$B$10:$E$10,0),$B748,$C748,$D748,$E748)*AE$6+AE748*AE$7&lt;AE$2,AE$3*AE$4,0)</f>
        <v>0</v>
      </c>
      <c r="DY748" s="0" t="n">
        <f aca="false">IF(CHOOSE(MATCH(AF$5,$B$10:$E$10,0),$B748,$C748,$D748,$E748)*AF$6+AF748*AF$7&lt;AF$2,AF$3*AF$4,0)</f>
        <v>0</v>
      </c>
      <c r="DZ748" s="0" t="n">
        <f aca="false">IF(CHOOSE(MATCH(AG$5,$B$10:$E$10,0),$B748,$C748,$D748,$E748)*AG$6+AG748*AG$7&lt;AG$2,AG$3*AG$4,0)</f>
        <v>0</v>
      </c>
      <c r="EA748" s="0" t="n">
        <f aca="false">IF(CHOOSE(MATCH(AH$5,$B$10:$E$10,0),$B748,$C748,$D748,$E748)*AH$6+AH748*AH$7&lt;AH$2,AH$3*AH$4,0)</f>
        <v>0</v>
      </c>
      <c r="EB748" s="0" t="n">
        <f aca="false">IF(CHOOSE(MATCH(AI$5,$B$10:$E$10,0),$B748,$C748,$D748,$E748)*AI$6+AI748*AI$7&lt;AI$2,AI$3*AI$4,0)</f>
        <v>0</v>
      </c>
      <c r="EC748" s="0" t="n">
        <f aca="false">IF(CHOOSE(MATCH(AJ$5,$B$10:$E$10,0),$B748,$C748,$D748,$E748)*AJ$6+AJ748*AJ$7&lt;AJ$2,AJ$3*AJ$4,0)</f>
        <v>0</v>
      </c>
      <c r="ED748" s="0" t="n">
        <f aca="false">IF(CHOOSE(MATCH(AK$5,$B$10:$E$10,0),$B748,$C748,$D748,$E748)*AK$6+AK748*AK$7&lt;AK$2,AK$3*AK$4,0)</f>
        <v>0</v>
      </c>
      <c r="EE748" s="0" t="n">
        <f aca="false">IF(CHOOSE(MATCH(AL$5,$B$10:$E$10,0),$B748,$C748,$D748,$E748)*AL$6+AL748*AL$7&lt;AL$2,AL$3*AL$4,0)</f>
        <v>0</v>
      </c>
      <c r="EF748" s="0" t="n">
        <f aca="false">IF(CHOOSE(MATCH(AM$5,$B$10:$E$10,0),$B748,$C748,$D748,$E748)*AM$6+AM748*AM$7&lt;AM$2,AM$3*AM$4,0)</f>
        <v>0</v>
      </c>
      <c r="EG748" s="0" t="n">
        <f aca="false">IF(CHOOSE(MATCH(AN$5,$B$10:$E$10,0),$B748,$C748,$D748,$E748)*AN$6+AN748*AN$7&lt;AN$2,AN$3*AN$4,0)</f>
        <v>0</v>
      </c>
      <c r="EH748" s="0" t="n">
        <f aca="false">IF(CHOOSE(MATCH(AO$5,$B$10:$E$10,0),$B748,$C748,$D748,$E748)*AO$6+AO748*AO$7&lt;AO$2,AO$3*AO$4,0)</f>
        <v>0</v>
      </c>
      <c r="EI748" s="0" t="n">
        <f aca="false">IF(CHOOSE(MATCH(AP$5,$B$10:$E$10,0),$B748,$C748,$D748,$E748)*AP$6+AP748*AP$7&lt;AP$2,AP$3*AP$4,0)</f>
        <v>0</v>
      </c>
      <c r="EJ748" s="0" t="n">
        <f aca="false">IF(CHOOSE(MATCH(AQ$5,$B$10:$E$10,0),$B748,$C748,$D748,$E748)*AQ$6+AQ748*AQ$7&lt;AQ$2,AQ$3*AQ$4,0)</f>
        <v>0</v>
      </c>
      <c r="EK748" s="0" t="n">
        <f aca="false">IF(CHOOSE(MATCH(AR$5,$B$10:$E$10,0),$B748,$C748,$D748,$E748)*AR$6+AR748*AR$7&lt;AR$2,AR$3*AR$4,0)</f>
        <v>0</v>
      </c>
      <c r="EL748" s="0" t="n">
        <f aca="false">IF(CHOOSE(MATCH(AS$5,$B$10:$E$10,0),$B748,$C748,$D748,$E748)*AS$6+AS748*AS$7&lt;AS$2,AS$3*AS$4,0)</f>
        <v>0</v>
      </c>
      <c r="EM748" s="0" t="n">
        <f aca="false">IF(CHOOSE(MATCH(AT$5,$B$10:$E$10,0),$B748,$C748,$D748,$E748)*AT$6+AT748*AT$7&lt;AT$2,AT$3*AT$4,0)</f>
        <v>0</v>
      </c>
      <c r="EN748" s="0" t="n">
        <f aca="false">IF(CHOOSE(MATCH(AU$5,$B$10:$E$10,0),$B748,$C748,$D748,$E748)*AU$6+AU748*AU$7&lt;AU$2,AU$3*AU$4,0)</f>
        <v>0</v>
      </c>
      <c r="EO748" s="0" t="n">
        <f aca="false">IF(CHOOSE(MATCH(AV$5,$B$10:$E$10,0),$B748,$C748,$D748,$E748)*AV$6+AV748*AV$7&lt;AV$2,AV$3*AV$4,0)</f>
        <v>0</v>
      </c>
      <c r="EP748" s="0" t="n">
        <f aca="false">IF(CHOOSE(MATCH(AW$5,$B$10:$E$10,0),$B748,$C748,$D748,$E748)*AW$6+AW748*AW$7&lt;AW$2,AW$3*AW$4,0)</f>
        <v>0</v>
      </c>
      <c r="EQ748" s="0" t="n">
        <f aca="false">IF(CHOOSE(MATCH(AX$5,$B$10:$E$10,0),$B748,$C748,$D748,$E748)*AX$6+AX748*AX$7&lt;AX$2,AX$3*AX$4,0)</f>
        <v>0</v>
      </c>
      <c r="ER748" s="0" t="n">
        <f aca="false">IF(CHOOSE(MATCH(AY$5,$B$10:$E$10,0),$B748,$C748,$D748,$E748)*AY$6+AY748*AY$7&lt;AY$2,AY$3*AY$4,0)</f>
        <v>0</v>
      </c>
      <c r="ES748" s="0" t="n">
        <f aca="false">IF(CHOOSE(MATCH(AZ$5,$B$10:$E$10,0),$B748,$C748,$D748,$E748)*AZ$6+AZ748*AZ$7&lt;AZ$2,AZ$3*AZ$4,0)</f>
        <v>0</v>
      </c>
      <c r="ET748" s="0" t="n">
        <f aca="false">IF(CHOOSE(MATCH(BA$5,$B$10:$E$10,0),$B748,$C748,$D748,$E748)*BA$6+BA748*BA$7&lt;BA$2,BA$3*BA$4,0)</f>
        <v>0</v>
      </c>
      <c r="EU748" s="0" t="n">
        <f aca="false">IF(CHOOSE(MATCH(BB$5,$B$10:$E$10,0),$B748,$C748,$D748,$E748)*BB$6+BB748*BB$7&lt;BB$2,BB$3*BB$4,0)</f>
        <v>0</v>
      </c>
      <c r="EV748" s="0" t="n">
        <f aca="false">IF(CHOOSE(MATCH(BC$5,$B$10:$E$10,0),$B748,$C748,$D748,$E748)*BC$6+BC748*BC$7&lt;BC$2,BC$3*BC$4,0)</f>
        <v>0</v>
      </c>
      <c r="EW748" s="0" t="n">
        <f aca="false">IF(CHOOSE(MATCH(BD$5,$B$10:$E$10,0),$B748,$C748,$D748,$E748)*BD$6+BD748*BD$7&lt;BD$2,BD$3*BD$4,0)</f>
        <v>0</v>
      </c>
      <c r="EX748" s="0" t="n">
        <f aca="false">IF(CHOOSE(MATCH(BE$5,$B$10:$E$10,0),$B748,$C748,$D748,$E748)*BE$6+BE748*BE$7&lt;BE$2,BE$3*BE$4,0)</f>
        <v>0</v>
      </c>
      <c r="EY748" s="0" t="n">
        <f aca="false">IF(CHOOSE(MATCH(BF$5,$B$10:$E$10,0),$B748,$C748,$D748,$E748)*BF$6+BF748*BF$7&lt;BF$2,BF$3*BF$4,0)</f>
        <v>0</v>
      </c>
      <c r="EZ748" s="0" t="n">
        <f aca="false">IF(CHOOSE(MATCH(BG$5,$B$10:$E$10,0),$B748,$C748,$D748,$E748)*BG$6+BG748*BG$7&lt;BG$2,BG$3*BG$4,0)</f>
        <v>0</v>
      </c>
      <c r="FA748" s="0" t="n">
        <f aca="false">IF(CHOOSE(MATCH(BH$5,$B$10:$E$10,0),$B748,$C748,$D748,$E748)*BH$6+BH748*BH$7&lt;BH$2,BH$3*BH$4,0)</f>
        <v>0</v>
      </c>
      <c r="FB748" s="0" t="n">
        <f aca="false">IF(CHOOSE(MATCH(BI$5,$B$10:$E$10,0),$B748,$C748,$D748,$E748)*BI$6+BI748*BI$7&lt;BI$2,BI$3*BI$4,0)</f>
        <v>0</v>
      </c>
      <c r="FC748" s="0" t="n">
        <f aca="false">IF(CHOOSE(MATCH(BJ$5,$B$10:$E$10,0),$B748,$C748,$D748,$E748)*BJ$6+BJ748*BJ$7&lt;BJ$2,BJ$3*BJ$4,0)</f>
        <v>0</v>
      </c>
      <c r="FD748" s="0" t="n">
        <f aca="false">IF(CHOOSE(MATCH(BK$5,$B$10:$E$10,0),$B748,$C748,$D748,$E748)*BK$6+BK748*BK$7&lt;BK$2,BK$3*BK$4,0)</f>
        <v>0</v>
      </c>
      <c r="FE748" s="0" t="n">
        <f aca="false">IF(CHOOSE(MATCH(BL$5,$B$10:$E$10,0),$B748,$C748,$D748,$E748)*BL$6+BL748*BL$7&lt;BL$2,BL$3*BL$4,0)</f>
        <v>0</v>
      </c>
      <c r="FF748" s="0" t="n">
        <f aca="false">IF(CHOOSE(MATCH(BM$5,$B$10:$E$10,0),$B748,$C748,$D748,$E748)*BM$6+BM748*BM$7&lt;BM$2,BM$3*BM$4,0)</f>
        <v>0</v>
      </c>
      <c r="FG748" s="0" t="n">
        <f aca="false">IF(CHOOSE(MATCH(BN$5,$B$10:$E$10,0),$B748,$C748,$D748,$E748)*BN$6+BN748*BN$7&lt;BN$2,BN$3*BN$4,0)</f>
        <v>0</v>
      </c>
      <c r="FH748" s="0" t="n">
        <f aca="false">IF(CHOOSE(MATCH(BO$5,$B$10:$E$10,0),$B748,$C748,$D748,$E748)*BO$6+BO748*BO$7&lt;BO$2,BO$3*BO$4,0)</f>
        <v>0</v>
      </c>
      <c r="FI748" s="0" t="n">
        <f aca="false">IF(CHOOSE(MATCH(BP$5,$B$10:$E$10,0),$B748,$C748,$D748,$E748)*BP$6+BP748*BP$7&lt;BP$2,BP$3*BP$4,0)</f>
        <v>0</v>
      </c>
      <c r="FJ748" s="0" t="n">
        <f aca="false">IF(CHOOSE(MATCH(BQ$5,$B$10:$E$10,0),$B748,$C748,$D748,$E748)*BQ$6+BQ748*BQ$7&lt;BQ$2,BQ$3*BQ$4,0)</f>
        <v>0</v>
      </c>
      <c r="FK748" s="0" t="n">
        <f aca="false">IF(CHOOSE(MATCH(BR$5,$B$10:$E$10,0),$B748,$C748,$D748,$E748)*BR$6+BR748*BR$7&lt;BR$2,BR$3*BR$4,0)</f>
        <v>0</v>
      </c>
      <c r="FL748" s="0" t="n">
        <f aca="false">IF(CHOOSE(MATCH(BS$5,$B$10:$E$10,0),$B748,$C748,$D748,$E748)*BS$6+BS748*BS$7&lt;BS$2,BS$3*BS$4,0)</f>
        <v>0</v>
      </c>
      <c r="FM748" s="0" t="n">
        <f aca="false">IF(CHOOSE(MATCH(BT$5,$B$10:$E$10,0),$B748,$C748,$D748,$E748)*BT$6+BT748*BT$7&lt;BT$2,BT$3*BT$4,0)</f>
        <v>0</v>
      </c>
      <c r="FN748" s="0" t="n">
        <f aca="false">IF(CHOOSE(MATCH(BU$5,$B$10:$E$10,0),$B748,$C748,$D748,$E748)*BU$6+BU748*BU$7&lt;BU$2,BU$3*BU$4,0)</f>
        <v>0</v>
      </c>
      <c r="FO748" s="0" t="n">
        <f aca="false">IF(CHOOSE(MATCH(BV$5,$B$10:$E$10,0),$B748,$C748,$D748,$E748)*BV$6+BV748*BV$7&lt;BV$2,BV$3*BV$4,0)</f>
        <v>0</v>
      </c>
      <c r="FP748" s="0" t="n">
        <f aca="false">IF(CHOOSE(MATCH(BW$5,$B$10:$E$10,0),$B748,$C748,$D748,$E748)*BW$6+BW748*BW$7&lt;BW$2,BW$3*BW$4,0)</f>
        <v>0</v>
      </c>
      <c r="FQ748" s="0" t="n">
        <f aca="false">IF(CHOOSE(MATCH(BX$5,$B$10:$E$10,0),$B748,$C748,$D748,$E748)*BX$6+BX748*BX$7&lt;BX$2,BX$3*BX$4,0)</f>
        <v>0</v>
      </c>
      <c r="FR748" s="0" t="n">
        <f aca="false">IF(CHOOSE(MATCH(BY$5,$B$10:$E$10,0),$B748,$C748,$D748,$E748)*BY$6+BY748*BY$7&lt;BY$2,BY$3*BY$4,0)</f>
        <v>0</v>
      </c>
      <c r="FS748" s="0" t="n">
        <f aca="false">IF(CHOOSE(MATCH(BZ$5,$B$10:$E$10,0),$B748,$C748,$D748,$E748)*BZ$6+BZ748*BZ$7&lt;BZ$2,BZ$3*BZ$4,0)</f>
        <v>0</v>
      </c>
      <c r="FT748" s="0" t="n">
        <f aca="false">IF(CHOOSE(MATCH(CA$5,$B$10:$E$10,0),$B748,$C748,$D748,$E748)*CA$6+CA748*CA$7&lt;CA$2,CA$3*CA$4,0)</f>
        <v>0</v>
      </c>
      <c r="FU748" s="0" t="n">
        <f aca="false">IF(CHOOSE(MATCH(CB$5,$B$10:$E$10,0),$B748,$C748,$D748,$E748)*CB$6+CB748*CB$7&lt;CB$2,CB$3*CB$4,0)</f>
        <v>0</v>
      </c>
      <c r="FV748" s="0" t="n">
        <f aca="false">IF(CHOOSE(MATCH(CC$5,$B$10:$E$10,0),$B748,$C748,$D748,$E748)*CC$6+CC748*CC$7&lt;CC$2,CC$3*CC$4,0)</f>
        <v>0</v>
      </c>
      <c r="FW748" s="0" t="n">
        <f aca="false">IF(CHOOSE(MATCH(CD$5,$B$10:$E$10,0),$B748,$C748,$D748,$E748)*CD$6+CD748*CD$7&lt;CD$2,CD$3*CD$4,0)</f>
        <v>0</v>
      </c>
      <c r="FX748" s="0" t="n">
        <f aca="false">IF(CHOOSE(MATCH(CE$5,$B$10:$E$10,0),$B748,$C748,$D748,$E748)*CE$6+CE748*CE$7&lt;CE$2,CE$3*CE$4,0)</f>
        <v>0</v>
      </c>
      <c r="FY748" s="0" t="n">
        <f aca="false">IF(CHOOSE(MATCH(CF$5,$B$10:$E$10,0),$B748,$C748,$D748,$E748)*CF$6+CF748*CF$7&lt;CF$2,CF$3*CF$4,0)</f>
        <v>0</v>
      </c>
      <c r="FZ748" s="0" t="n">
        <f aca="false">IF(CHOOSE(MATCH(CG$5,$B$10:$E$10,0),$B748,$C748,$D748,$E748)*CG$6+CG748*CG$7&lt;CG$2,CG$3*CG$4,0)</f>
        <v>0</v>
      </c>
      <c r="GA748" s="0" t="n">
        <f aca="false">IF(CHOOSE(MATCH(CH$5,$B$10:$E$10,0),$B748,$C748,$D748,$E748)*CH$6+CH748*CH$7&lt;CH$2,CH$3*CH$4,0)</f>
        <v>0</v>
      </c>
      <c r="GB748" s="0" t="n">
        <f aca="false">IF(CHOOSE(MATCH(CI$5,$B$10:$E$10,0),$B748,$C748,$D748,$E748)*CI$6+CI748*CI$7&lt;CI$2,CI$3*CI$4,0)</f>
        <v>0</v>
      </c>
      <c r="GC748" s="0" t="n">
        <f aca="false">IF(CHOOSE(MATCH(CJ$5,$B$10:$E$10,0),$B748,$C748,$D748,$E748)*CJ$6+CJ748*CJ$7&lt;CJ$2,CJ$3*CJ$4,0)</f>
        <v>0</v>
      </c>
      <c r="GD748" s="0" t="n">
        <f aca="false">IF(CHOOSE(MATCH(CK$5,$B$10:$E$10,0),$B748,$C748,$D748,$E748)*CK$6+CK748*CK$7&lt;CK$2,CK$3*CK$4,0)</f>
        <v>0</v>
      </c>
      <c r="GE748" s="0" t="n">
        <f aca="false">IF(CHOOSE(MATCH(CL$5,$B$10:$E$10,0),$B748,$C748,$D748,$E748)*CL$6+CL748*CL$7&lt;CL$2,CL$3*CL$4,0)</f>
        <v>0</v>
      </c>
      <c r="GF748" s="0" t="n">
        <f aca="false">IF(CHOOSE(MATCH(CM$5,$B$10:$E$10,0),$B748,$C748,$D748,$E748)*CM$6+CM748*CM$7&lt;CM$2,CM$3*CM$4,0)</f>
        <v>0</v>
      </c>
      <c r="GG748" s="0" t="n">
        <f aca="false">IF(CHOOSE(MATCH(CN$5,$B$10:$E$10,0),$B748,$C748,$D748,$E748)*CN$6+CN748*CN$7&lt;CN$2,CN$3*CN$4,0)</f>
        <v>0</v>
      </c>
      <c r="GH748" s="0" t="n">
        <f aca="false">IF(CHOOSE(MATCH(CO$5,$B$10:$E$10,0),$B748,$C748,$D748,$E748)*CO$6+CO748*CO$7&lt;CO$2,CO$3*CO$4,0)</f>
        <v>0</v>
      </c>
      <c r="GI748" s="0" t="n">
        <f aca="false">IF(CHOOSE(MATCH(CP$5,$B$10:$E$10,0),$B748,$C748,$D748,$E748)*CP$6+CP748*CP$7&lt;CP$2,CP$3*CP$4,0)</f>
        <v>0</v>
      </c>
      <c r="GJ748" s="0" t="n">
        <f aca="false">IF(CHOOSE(MATCH(CQ$5,$B$10:$E$10,0),$B748,$C748,$D748,$E748)*CQ$6+CQ748*CQ$7&lt;CQ$2,CQ$3*CQ$4,0)</f>
        <v>0</v>
      </c>
      <c r="GK748" s="0" t="n">
        <f aca="false">IF(CHOOSE(MATCH(CR$5,$B$10:$E$10,0),$B748,$C748,$D748,$E748)*CR$6+CR748*CR$7&lt;CR$2,CR$3*CR$4,0)</f>
        <v>0</v>
      </c>
      <c r="GL748" s="0" t="n">
        <f aca="false">IF(CHOOSE(MATCH(CS$5,$B$10:$E$10,0),$B748,$C748,$D748,$E748)*CS$6+CS748*CS$7&lt;CS$2,CS$3*CS$4,0)</f>
        <v>0</v>
      </c>
      <c r="GM748" s="0" t="n">
        <f aca="false">IF(CHOOSE(MATCH(CT$5,$B$10:$E$10,0),$B748,$C748,$D748,$E748)*CT$6+CT748*CT$7&lt;CT$2,CT$3*CT$4,0)</f>
        <v>0</v>
      </c>
      <c r="GN748" s="0" t="n">
        <f aca="false">IF(CHOOSE(MATCH(CU$5,$B$10:$E$10,0),$B748,$C748,$D748,$E748)*CU$6+CU748*CU$7&lt;CU$2,CU$3*CU$4,0)</f>
        <v>0</v>
      </c>
      <c r="GO748" s="0" t="n">
        <f aca="false">IF(CHOOSE(MATCH(CV$5,$B$10:$E$10,0),$B748,$C748,$D748,$E748)*CV$6+CV748*CV$7&lt;CV$2,CV$3*CV$4,0)</f>
        <v>0</v>
      </c>
      <c r="GP748" s="0" t="n">
        <f aca="false">IF(CHOOSE(MATCH(CW$5,$B$10:$E$10,0),$B748,$C748,$D748,$E748)*CW$6+CW748*CW$7&lt;CW$2,CW$3*CW$4,0)</f>
        <v>0</v>
      </c>
      <c r="GQ748" s="0" t="n">
        <f aca="false">IF(CHOOSE(MATCH(CX$5,$B$10:$E$10,0),$B748,$C748,$D748,$E748)*CX$6+CX748*CX$7&lt;CX$2,CX$3*CX$4,0)</f>
        <v>0</v>
      </c>
      <c r="GS748" s="0" t="n">
        <f aca="false">SUM(CZ748:GQ748)</f>
        <v>13.5</v>
      </c>
      <c r="GT748" s="0" t="n">
        <f aca="false">IF(GS748&gt;$GS$6,1,0)</f>
        <v>0</v>
      </c>
    </row>
    <row r="749" customFormat="false" ht="14" hidden="false" customHeight="false" outlineLevel="0" collapsed="false">
      <c r="A749" s="0" t="n">
        <v>739</v>
      </c>
      <c r="B749" s="0" t="n">
        <v>0.344550509974944</v>
      </c>
      <c r="C749" s="0" t="n">
        <v>0.402572075274406</v>
      </c>
      <c r="D749" s="0" t="n">
        <v>-1.92162835173197</v>
      </c>
      <c r="E749" s="0" t="n">
        <v>-1.18774124575698</v>
      </c>
      <c r="G749" s="0" t="n">
        <v>0.205732249014545</v>
      </c>
      <c r="H749" s="0" t="n">
        <v>1.02965714177117</v>
      </c>
      <c r="I749" s="0" t="n">
        <v>-0.572065346204909</v>
      </c>
      <c r="J749" s="0" t="n">
        <v>-1.07790583570022</v>
      </c>
      <c r="K749" s="0" t="n">
        <v>1.88304511539172</v>
      </c>
      <c r="L749" s="0" t="n">
        <v>-1.19615833682474</v>
      </c>
      <c r="M749" s="0" t="n">
        <v>0.735574303689646</v>
      </c>
      <c r="N749" s="0" t="n">
        <v>-1.57375779963331</v>
      </c>
      <c r="O749" s="0" t="n">
        <v>-0.280442691291682</v>
      </c>
      <c r="P749" s="0" t="n">
        <v>-0.0723923676559934</v>
      </c>
      <c r="Q749" s="0" t="n">
        <v>-0.0467184690933209</v>
      </c>
      <c r="R749" s="0" t="n">
        <v>0.607660695095547</v>
      </c>
      <c r="S749" s="0" t="n">
        <v>0.0685577106196433</v>
      </c>
      <c r="T749" s="0" t="n">
        <v>1.24397956824396</v>
      </c>
      <c r="U749" s="0" t="n">
        <v>1.07831738205277</v>
      </c>
      <c r="V749" s="0" t="n">
        <v>-0.808865934232017</v>
      </c>
      <c r="W749" s="0" t="n">
        <v>0.230409114010399</v>
      </c>
      <c r="X749" s="0" t="n">
        <v>-1.17164290713845</v>
      </c>
      <c r="Y749" s="0" t="n">
        <v>-1.26856548376963</v>
      </c>
      <c r="Z749" s="0" t="n">
        <v>-0.991167325992138</v>
      </c>
      <c r="AA749" s="0" t="n">
        <v>-0.434451976616401</v>
      </c>
      <c r="AB749" s="0" t="n">
        <v>-0.815035718915169</v>
      </c>
      <c r="AC749" s="0" t="n">
        <v>0.32158823159989</v>
      </c>
      <c r="AD749" s="0" t="n">
        <v>-1.29518411995377</v>
      </c>
      <c r="AE749" s="0" t="n">
        <v>-0.219738467421848</v>
      </c>
      <c r="AF749" s="0" t="n">
        <v>-1.72800355358049</v>
      </c>
      <c r="AG749" s="0" t="n">
        <v>0.342524799634702</v>
      </c>
      <c r="AH749" s="0" t="n">
        <v>-0.503023329656571</v>
      </c>
      <c r="AI749" s="0" t="n">
        <v>0.772579369368032</v>
      </c>
      <c r="AJ749" s="0" t="n">
        <v>1.07708729046863</v>
      </c>
      <c r="AK749" s="0" t="n">
        <v>0.531003934156615</v>
      </c>
      <c r="AL749" s="0" t="n">
        <v>0.572065346204909</v>
      </c>
      <c r="AM749" s="0" t="n">
        <v>-0.875056684890296</v>
      </c>
      <c r="AN749" s="0" t="n">
        <v>-0.583908104090369</v>
      </c>
      <c r="AO749" s="0" t="n">
        <v>0.808972799859475</v>
      </c>
      <c r="AP749" s="0" t="n">
        <v>-0.0438853930972982</v>
      </c>
      <c r="AQ749" s="0" t="n">
        <v>0.145205376611557</v>
      </c>
      <c r="AR749" s="0" t="n">
        <v>1.30158014144399</v>
      </c>
      <c r="AS749" s="0" t="n">
        <v>0.2100307483488</v>
      </c>
      <c r="AT749" s="0" t="n">
        <v>0.252936160904937</v>
      </c>
      <c r="AU749" s="0" t="n">
        <v>-0.634752268524608</v>
      </c>
      <c r="AV749" s="0" t="n">
        <v>2.50431185122579</v>
      </c>
      <c r="AW749" s="0" t="n">
        <v>0.161614934768295</v>
      </c>
      <c r="AX749" s="0" t="n">
        <v>-0.545238663107739</v>
      </c>
      <c r="AY749" s="0" t="n">
        <v>-1.29235559143126</v>
      </c>
      <c r="AZ749" s="0" t="n">
        <v>-0.587176600674866</v>
      </c>
      <c r="BA749" s="0" t="n">
        <v>0.638874553260393</v>
      </c>
      <c r="BB749" s="0" t="n">
        <v>-0.0422778612119146</v>
      </c>
      <c r="BC749" s="0" t="n">
        <v>2.33521859627217</v>
      </c>
      <c r="BD749" s="0" t="n">
        <v>-0.247648586082505</v>
      </c>
      <c r="BE749" s="0" t="n">
        <v>-0.255070062848972</v>
      </c>
      <c r="BF749" s="0" t="n">
        <v>-1.22399569590925</v>
      </c>
      <c r="BG749" s="0" t="n">
        <v>-0.978989191935398</v>
      </c>
      <c r="BH749" s="0" t="n">
        <v>-1.55222096509533</v>
      </c>
      <c r="BI749" s="0" t="n">
        <v>1.04195351013914</v>
      </c>
      <c r="BJ749" s="0" t="n">
        <v>0.220835545405862</v>
      </c>
      <c r="BK749" s="0" t="n">
        <v>1.28848569147522</v>
      </c>
      <c r="BL749" s="0" t="n">
        <v>-0.396339601138607</v>
      </c>
      <c r="BM749" s="0" t="n">
        <v>-0.0120485310617369</v>
      </c>
      <c r="BN749" s="0" t="n">
        <v>-0.951681613514666</v>
      </c>
      <c r="BO749" s="0" t="n">
        <v>0.134622268888052</v>
      </c>
      <c r="BP749" s="0" t="n">
        <v>-0.410364009439945</v>
      </c>
      <c r="BQ749" s="0" t="n">
        <v>-0.913744315766962</v>
      </c>
      <c r="BR749" s="0" t="n">
        <v>0.0745399120205548</v>
      </c>
      <c r="BS749" s="0" t="n">
        <v>1.75733930518618</v>
      </c>
      <c r="BT749" s="0" t="n">
        <v>-0.0467957761429716</v>
      </c>
      <c r="BU749" s="0" t="n">
        <v>-0.73707951742108</v>
      </c>
      <c r="BV749" s="0" t="n">
        <v>-0.542223688171362</v>
      </c>
      <c r="BW749" s="0" t="n">
        <v>1.5092700778041</v>
      </c>
      <c r="BX749" s="0" t="n">
        <v>0.619108959654113</v>
      </c>
      <c r="BY749" s="0" t="n">
        <v>-1.64792254508939</v>
      </c>
      <c r="BZ749" s="0" t="n">
        <v>1.07422238215804</v>
      </c>
      <c r="CA749" s="0" t="n">
        <v>1.80361894308589</v>
      </c>
      <c r="CB749" s="0" t="n">
        <v>-1.30390390040702</v>
      </c>
      <c r="CC749" s="0" t="n">
        <v>0.567475808566087</v>
      </c>
      <c r="CD749" s="0" t="n">
        <v>-0.725883637642255</v>
      </c>
      <c r="CE749" s="0" t="n">
        <v>0.83676923168241</v>
      </c>
      <c r="CF749" s="0" t="n">
        <v>-0.0114368958747946</v>
      </c>
      <c r="CG749" s="0" t="n">
        <v>-0.0988052306638565</v>
      </c>
      <c r="CH749" s="0" t="n">
        <v>-0.792529135651421</v>
      </c>
      <c r="CI749" s="0" t="n">
        <v>-1.56147507368587</v>
      </c>
      <c r="CJ749" s="0" t="n">
        <v>0.128218289319193</v>
      </c>
      <c r="CK749" s="0" t="n">
        <v>-0.0911211373022525</v>
      </c>
      <c r="CL749" s="0" t="n">
        <v>0.387418594982591</v>
      </c>
      <c r="CM749" s="0" t="n">
        <v>0.115732063932228</v>
      </c>
      <c r="CN749" s="0" t="n">
        <v>-0.538771018909756</v>
      </c>
      <c r="CO749" s="0" t="n">
        <v>0.958079908741638</v>
      </c>
      <c r="CP749" s="0" t="n">
        <v>-1.21418452181388</v>
      </c>
      <c r="CQ749" s="0" t="n">
        <v>-0.286654540104792</v>
      </c>
      <c r="CR749" s="0" t="n">
        <v>-0.396670429836377</v>
      </c>
      <c r="CS749" s="0" t="n">
        <v>-0.841009750729427</v>
      </c>
      <c r="CT749" s="0" t="n">
        <v>0.546037881576922</v>
      </c>
      <c r="CU749" s="0" t="n">
        <v>0.497907421959098</v>
      </c>
      <c r="CV749" s="0" t="n">
        <v>0.193790583580267</v>
      </c>
      <c r="CW749" s="0" t="n">
        <v>1.07027972262586</v>
      </c>
      <c r="CX749" s="0" t="n">
        <v>-0.366801486961776</v>
      </c>
      <c r="CZ749" s="0" t="n">
        <f aca="false">IF(CHOOSE(MATCH(G$5,$B$10:$E$10,0),$B749,$C749,$D749,$E749)*G$6+G749*G$7&lt;G$2,G$3*G$4,0)</f>
        <v>0</v>
      </c>
      <c r="DA749" s="0" t="n">
        <f aca="false">IF(CHOOSE(MATCH(H$5,$B$10:$E$10,0),$B749,$C749,$D749,$E749)*H$6+H749*H$7&lt;H$2,H$3*H$4,0)</f>
        <v>0</v>
      </c>
      <c r="DB749" s="0" t="n">
        <f aca="false">IF(CHOOSE(MATCH(I$5,$B$10:$E$10,0),$B749,$C749,$D749,$E749)*I$6+I749*I$7&lt;I$2,I$3*I$4,0)</f>
        <v>0</v>
      </c>
      <c r="DC749" s="0" t="n">
        <f aca="false">IF(CHOOSE(MATCH(J$5,$B$10:$E$10,0),$B749,$C749,$D749,$E749)*J$6+J749*J$7&lt;J$2,J$3*J$4,0)</f>
        <v>0</v>
      </c>
      <c r="DD749" s="0" t="n">
        <f aca="false">IF(CHOOSE(MATCH(K$5,$B$10:$E$10,0),$B749,$C749,$D749,$E749)*K$6+K749*K$7&lt;K$2,K$3*K$4,0)</f>
        <v>0</v>
      </c>
      <c r="DE749" s="0" t="n">
        <f aca="false">IF(CHOOSE(MATCH(L$5,$B$10:$E$10,0),$B749,$C749,$D749,$E749)*L$6+L749*L$7&lt;L$2,L$3*L$4,0)</f>
        <v>0</v>
      </c>
      <c r="DF749" s="0" t="n">
        <f aca="false">IF(CHOOSE(MATCH(M$5,$B$10:$E$10,0),$B749,$C749,$D749,$E749)*M$6+M749*M$7&lt;M$2,M$3*M$4,0)</f>
        <v>0</v>
      </c>
      <c r="DG749" s="0" t="n">
        <f aca="false">IF(CHOOSE(MATCH(N$5,$B$10:$E$10,0),$B749,$C749,$D749,$E749)*N$6+N749*N$7&lt;N$2,N$3*N$4,0)</f>
        <v>0</v>
      </c>
      <c r="DH749" s="0" t="n">
        <f aca="false">IF(CHOOSE(MATCH(O$5,$B$10:$E$10,0),$B749,$C749,$D749,$E749)*O$6+O749*O$7&lt;O$2,O$3*O$4,0)</f>
        <v>0</v>
      </c>
      <c r="DI749" s="0" t="n">
        <f aca="false">IF(CHOOSE(MATCH(P$5,$B$10:$E$10,0),$B749,$C749,$D749,$E749)*P$6+P749*P$7&lt;P$2,P$3*P$4,0)</f>
        <v>0</v>
      </c>
      <c r="DJ749" s="0" t="n">
        <f aca="false">IF(CHOOSE(MATCH(Q$5,$B$10:$E$10,0),$B749,$C749,$D749,$E749)*Q$6+Q749*Q$7&lt;Q$2,Q$3*Q$4,0)</f>
        <v>0</v>
      </c>
      <c r="DK749" s="0" t="n">
        <f aca="false">IF(CHOOSE(MATCH(R$5,$B$10:$E$10,0),$B749,$C749,$D749,$E749)*R$6+R749*R$7&lt;R$2,R$3*R$4,0)</f>
        <v>0</v>
      </c>
      <c r="DL749" s="0" t="n">
        <f aca="false">IF(CHOOSE(MATCH(S$5,$B$10:$E$10,0),$B749,$C749,$D749,$E749)*S$6+S749*S$7&lt;S$2,S$3*S$4,0)</f>
        <v>0</v>
      </c>
      <c r="DM749" s="0" t="n">
        <f aca="false">IF(CHOOSE(MATCH(T$5,$B$10:$E$10,0),$B749,$C749,$D749,$E749)*T$6+T749*T$7&lt;T$2,T$3*T$4,0)</f>
        <v>0</v>
      </c>
      <c r="DN749" s="0" t="n">
        <f aca="false">IF(CHOOSE(MATCH(U$5,$B$10:$E$10,0),$B749,$C749,$D749,$E749)*U$6+U749*U$7&lt;U$2,U$3*U$4,0)</f>
        <v>0</v>
      </c>
      <c r="DO749" s="0" t="n">
        <f aca="false">IF(CHOOSE(MATCH(V$5,$B$10:$E$10,0),$B749,$C749,$D749,$E749)*V$6+V749*V$7&lt;V$2,V$3*V$4,0)</f>
        <v>0</v>
      </c>
      <c r="DP749" s="0" t="n">
        <f aca="false">IF(CHOOSE(MATCH(W$5,$B$10:$E$10,0),$B749,$C749,$D749,$E749)*W$6+W749*W$7&lt;W$2,W$3*W$4,0)</f>
        <v>0</v>
      </c>
      <c r="DQ749" s="0" t="n">
        <f aca="false">IF(CHOOSE(MATCH(X$5,$B$10:$E$10,0),$B749,$C749,$D749,$E749)*X$6+X749*X$7&lt;X$2,X$3*X$4,0)</f>
        <v>0</v>
      </c>
      <c r="DR749" s="0" t="n">
        <f aca="false">IF(CHOOSE(MATCH(Y$5,$B$10:$E$10,0),$B749,$C749,$D749,$E749)*Y$6+Y749*Y$7&lt;Y$2,Y$3*Y$4,0)</f>
        <v>0</v>
      </c>
      <c r="DS749" s="0" t="n">
        <f aca="false">IF(CHOOSE(MATCH(Z$5,$B$10:$E$10,0),$B749,$C749,$D749,$E749)*Z$6+Z749*Z$7&lt;Z$2,Z$3*Z$4,0)</f>
        <v>0</v>
      </c>
      <c r="DT749" s="0" t="n">
        <f aca="false">IF(CHOOSE(MATCH(AA$5,$B$10:$E$10,0),$B749,$C749,$D749,$E749)*AA$6+AA749*AA$7&lt;AA$2,AA$3*AA$4,0)</f>
        <v>0</v>
      </c>
      <c r="DU749" s="0" t="n">
        <f aca="false">IF(CHOOSE(MATCH(AB$5,$B$10:$E$10,0),$B749,$C749,$D749,$E749)*AB$6+AB749*AB$7&lt;AB$2,AB$3*AB$4,0)</f>
        <v>0</v>
      </c>
      <c r="DV749" s="0" t="n">
        <f aca="false">IF(CHOOSE(MATCH(AC$5,$B$10:$E$10,0),$B749,$C749,$D749,$E749)*AC$6+AC749*AC$7&lt;AC$2,AC$3*AC$4,0)</f>
        <v>0</v>
      </c>
      <c r="DW749" s="0" t="n">
        <f aca="false">IF(CHOOSE(MATCH(AD$5,$B$10:$E$10,0),$B749,$C749,$D749,$E749)*AD$6+AD749*AD$7&lt;AD$2,AD$3*AD$4,0)</f>
        <v>0</v>
      </c>
      <c r="DX749" s="0" t="n">
        <f aca="false">IF(CHOOSE(MATCH(AE$5,$B$10:$E$10,0),$B749,$C749,$D749,$E749)*AE$6+AE749*AE$7&lt;AE$2,AE$3*AE$4,0)</f>
        <v>0</v>
      </c>
      <c r="DY749" s="0" t="n">
        <f aca="false">IF(CHOOSE(MATCH(AF$5,$B$10:$E$10,0),$B749,$C749,$D749,$E749)*AF$6+AF749*AF$7&lt;AF$2,AF$3*AF$4,0)</f>
        <v>0</v>
      </c>
      <c r="DZ749" s="0" t="n">
        <f aca="false">IF(CHOOSE(MATCH(AG$5,$B$10:$E$10,0),$B749,$C749,$D749,$E749)*AG$6+AG749*AG$7&lt;AG$2,AG$3*AG$4,0)</f>
        <v>0</v>
      </c>
      <c r="EA749" s="0" t="n">
        <f aca="false">IF(CHOOSE(MATCH(AH$5,$B$10:$E$10,0),$B749,$C749,$D749,$E749)*AH$6+AH749*AH$7&lt;AH$2,AH$3*AH$4,0)</f>
        <v>0</v>
      </c>
      <c r="EB749" s="0" t="n">
        <f aca="false">IF(CHOOSE(MATCH(AI$5,$B$10:$E$10,0),$B749,$C749,$D749,$E749)*AI$6+AI749*AI$7&lt;AI$2,AI$3*AI$4,0)</f>
        <v>0</v>
      </c>
      <c r="EC749" s="0" t="n">
        <f aca="false">IF(CHOOSE(MATCH(AJ$5,$B$10:$E$10,0),$B749,$C749,$D749,$E749)*AJ$6+AJ749*AJ$7&lt;AJ$2,AJ$3*AJ$4,0)</f>
        <v>0</v>
      </c>
      <c r="ED749" s="0" t="n">
        <f aca="false">IF(CHOOSE(MATCH(AK$5,$B$10:$E$10,0),$B749,$C749,$D749,$E749)*AK$6+AK749*AK$7&lt;AK$2,AK$3*AK$4,0)</f>
        <v>0</v>
      </c>
      <c r="EE749" s="0" t="n">
        <f aca="false">IF(CHOOSE(MATCH(AL$5,$B$10:$E$10,0),$B749,$C749,$D749,$E749)*AL$6+AL749*AL$7&lt;AL$2,AL$3*AL$4,0)</f>
        <v>0</v>
      </c>
      <c r="EF749" s="0" t="n">
        <f aca="false">IF(CHOOSE(MATCH(AM$5,$B$10:$E$10,0),$B749,$C749,$D749,$E749)*AM$6+AM749*AM$7&lt;AM$2,AM$3*AM$4,0)</f>
        <v>0</v>
      </c>
      <c r="EG749" s="0" t="n">
        <f aca="false">IF(CHOOSE(MATCH(AN$5,$B$10:$E$10,0),$B749,$C749,$D749,$E749)*AN$6+AN749*AN$7&lt;AN$2,AN$3*AN$4,0)</f>
        <v>0</v>
      </c>
      <c r="EH749" s="0" t="n">
        <f aca="false">IF(CHOOSE(MATCH(AO$5,$B$10:$E$10,0),$B749,$C749,$D749,$E749)*AO$6+AO749*AO$7&lt;AO$2,AO$3*AO$4,0)</f>
        <v>0</v>
      </c>
      <c r="EI749" s="0" t="n">
        <f aca="false">IF(CHOOSE(MATCH(AP$5,$B$10:$E$10,0),$B749,$C749,$D749,$E749)*AP$6+AP749*AP$7&lt;AP$2,AP$3*AP$4,0)</f>
        <v>0</v>
      </c>
      <c r="EJ749" s="0" t="n">
        <f aca="false">IF(CHOOSE(MATCH(AQ$5,$B$10:$E$10,0),$B749,$C749,$D749,$E749)*AQ$6+AQ749*AQ$7&lt;AQ$2,AQ$3*AQ$4,0)</f>
        <v>0</v>
      </c>
      <c r="EK749" s="0" t="n">
        <f aca="false">IF(CHOOSE(MATCH(AR$5,$B$10:$E$10,0),$B749,$C749,$D749,$E749)*AR$6+AR749*AR$7&lt;AR$2,AR$3*AR$4,0)</f>
        <v>0</v>
      </c>
      <c r="EL749" s="0" t="n">
        <f aca="false">IF(CHOOSE(MATCH(AS$5,$B$10:$E$10,0),$B749,$C749,$D749,$E749)*AS$6+AS749*AS$7&lt;AS$2,AS$3*AS$4,0)</f>
        <v>0</v>
      </c>
      <c r="EM749" s="0" t="n">
        <f aca="false">IF(CHOOSE(MATCH(AT$5,$B$10:$E$10,0),$B749,$C749,$D749,$E749)*AT$6+AT749*AT$7&lt;AT$2,AT$3*AT$4,0)</f>
        <v>0</v>
      </c>
      <c r="EN749" s="0" t="n">
        <f aca="false">IF(CHOOSE(MATCH(AU$5,$B$10:$E$10,0),$B749,$C749,$D749,$E749)*AU$6+AU749*AU$7&lt;AU$2,AU$3*AU$4,0)</f>
        <v>0</v>
      </c>
      <c r="EO749" s="0" t="n">
        <f aca="false">IF(CHOOSE(MATCH(AV$5,$B$10:$E$10,0),$B749,$C749,$D749,$E749)*AV$6+AV749*AV$7&lt;AV$2,AV$3*AV$4,0)</f>
        <v>0</v>
      </c>
      <c r="EP749" s="0" t="n">
        <f aca="false">IF(CHOOSE(MATCH(AW$5,$B$10:$E$10,0),$B749,$C749,$D749,$E749)*AW$6+AW749*AW$7&lt;AW$2,AW$3*AW$4,0)</f>
        <v>0</v>
      </c>
      <c r="EQ749" s="0" t="n">
        <f aca="false">IF(CHOOSE(MATCH(AX$5,$B$10:$E$10,0),$B749,$C749,$D749,$E749)*AX$6+AX749*AX$7&lt;AX$2,AX$3*AX$4,0)</f>
        <v>0</v>
      </c>
      <c r="ER749" s="0" t="n">
        <f aca="false">IF(CHOOSE(MATCH(AY$5,$B$10:$E$10,0),$B749,$C749,$D749,$E749)*AY$6+AY749*AY$7&lt;AY$2,AY$3*AY$4,0)</f>
        <v>0</v>
      </c>
      <c r="ES749" s="0" t="n">
        <f aca="false">IF(CHOOSE(MATCH(AZ$5,$B$10:$E$10,0),$B749,$C749,$D749,$E749)*AZ$6+AZ749*AZ$7&lt;AZ$2,AZ$3*AZ$4,0)</f>
        <v>0</v>
      </c>
      <c r="ET749" s="0" t="n">
        <f aca="false">IF(CHOOSE(MATCH(BA$5,$B$10:$E$10,0),$B749,$C749,$D749,$E749)*BA$6+BA749*BA$7&lt;BA$2,BA$3*BA$4,0)</f>
        <v>0</v>
      </c>
      <c r="EU749" s="0" t="n">
        <f aca="false">IF(CHOOSE(MATCH(BB$5,$B$10:$E$10,0),$B749,$C749,$D749,$E749)*BB$6+BB749*BB$7&lt;BB$2,BB$3*BB$4,0)</f>
        <v>0</v>
      </c>
      <c r="EV749" s="0" t="n">
        <f aca="false">IF(CHOOSE(MATCH(BC$5,$B$10:$E$10,0),$B749,$C749,$D749,$E749)*BC$6+BC749*BC$7&lt;BC$2,BC$3*BC$4,0)</f>
        <v>0</v>
      </c>
      <c r="EW749" s="0" t="n">
        <f aca="false">IF(CHOOSE(MATCH(BD$5,$B$10:$E$10,0),$B749,$C749,$D749,$E749)*BD$6+BD749*BD$7&lt;BD$2,BD$3*BD$4,0)</f>
        <v>0</v>
      </c>
      <c r="EX749" s="0" t="n">
        <f aca="false">IF(CHOOSE(MATCH(BE$5,$B$10:$E$10,0),$B749,$C749,$D749,$E749)*BE$6+BE749*BE$7&lt;BE$2,BE$3*BE$4,0)</f>
        <v>0</v>
      </c>
      <c r="EY749" s="0" t="n">
        <f aca="false">IF(CHOOSE(MATCH(BF$5,$B$10:$E$10,0),$B749,$C749,$D749,$E749)*BF$6+BF749*BF$7&lt;BF$2,BF$3*BF$4,0)</f>
        <v>0</v>
      </c>
      <c r="EZ749" s="0" t="n">
        <f aca="false">IF(CHOOSE(MATCH(BG$5,$B$10:$E$10,0),$B749,$C749,$D749,$E749)*BG$6+BG749*BG$7&lt;BG$2,BG$3*BG$4,0)</f>
        <v>0</v>
      </c>
      <c r="FA749" s="0" t="n">
        <f aca="false">IF(CHOOSE(MATCH(BH$5,$B$10:$E$10,0),$B749,$C749,$D749,$E749)*BH$6+BH749*BH$7&lt;BH$2,BH$3*BH$4,0)</f>
        <v>2.5</v>
      </c>
      <c r="FB749" s="0" t="n">
        <f aca="false">IF(CHOOSE(MATCH(BI$5,$B$10:$E$10,0),$B749,$C749,$D749,$E749)*BI$6+BI749*BI$7&lt;BI$2,BI$3*BI$4,0)</f>
        <v>0</v>
      </c>
      <c r="FC749" s="0" t="n">
        <f aca="false">IF(CHOOSE(MATCH(BJ$5,$B$10:$E$10,0),$B749,$C749,$D749,$E749)*BJ$6+BJ749*BJ$7&lt;BJ$2,BJ$3*BJ$4,0)</f>
        <v>0</v>
      </c>
      <c r="FD749" s="0" t="n">
        <f aca="false">IF(CHOOSE(MATCH(BK$5,$B$10:$E$10,0),$B749,$C749,$D749,$E749)*BK$6+BK749*BK$7&lt;BK$2,BK$3*BK$4,0)</f>
        <v>0</v>
      </c>
      <c r="FE749" s="0" t="n">
        <f aca="false">IF(CHOOSE(MATCH(BL$5,$B$10:$E$10,0),$B749,$C749,$D749,$E749)*BL$6+BL749*BL$7&lt;BL$2,BL$3*BL$4,0)</f>
        <v>0</v>
      </c>
      <c r="FF749" s="0" t="n">
        <f aca="false">IF(CHOOSE(MATCH(BM$5,$B$10:$E$10,0),$B749,$C749,$D749,$E749)*BM$6+BM749*BM$7&lt;BM$2,BM$3*BM$4,0)</f>
        <v>0</v>
      </c>
      <c r="FG749" s="0" t="n">
        <f aca="false">IF(CHOOSE(MATCH(BN$5,$B$10:$E$10,0),$B749,$C749,$D749,$E749)*BN$6+BN749*BN$7&lt;BN$2,BN$3*BN$4,0)</f>
        <v>0</v>
      </c>
      <c r="FH749" s="0" t="n">
        <f aca="false">IF(CHOOSE(MATCH(BO$5,$B$10:$E$10,0),$B749,$C749,$D749,$E749)*BO$6+BO749*BO$7&lt;BO$2,BO$3*BO$4,0)</f>
        <v>0</v>
      </c>
      <c r="FI749" s="0" t="n">
        <f aca="false">IF(CHOOSE(MATCH(BP$5,$B$10:$E$10,0),$B749,$C749,$D749,$E749)*BP$6+BP749*BP$7&lt;BP$2,BP$3*BP$4,0)</f>
        <v>0</v>
      </c>
      <c r="FJ749" s="0" t="n">
        <f aca="false">IF(CHOOSE(MATCH(BQ$5,$B$10:$E$10,0),$B749,$C749,$D749,$E749)*BQ$6+BQ749*BQ$7&lt;BQ$2,BQ$3*BQ$4,0)</f>
        <v>0</v>
      </c>
      <c r="FK749" s="0" t="n">
        <f aca="false">IF(CHOOSE(MATCH(BR$5,$B$10:$E$10,0),$B749,$C749,$D749,$E749)*BR$6+BR749*BR$7&lt;BR$2,BR$3*BR$4,0)</f>
        <v>0</v>
      </c>
      <c r="FL749" s="0" t="n">
        <f aca="false">IF(CHOOSE(MATCH(BS$5,$B$10:$E$10,0),$B749,$C749,$D749,$E749)*BS$6+BS749*BS$7&lt;BS$2,BS$3*BS$4,0)</f>
        <v>0</v>
      </c>
      <c r="FM749" s="0" t="n">
        <f aca="false">IF(CHOOSE(MATCH(BT$5,$B$10:$E$10,0),$B749,$C749,$D749,$E749)*BT$6+BT749*BT$7&lt;BT$2,BT$3*BT$4,0)</f>
        <v>0</v>
      </c>
      <c r="FN749" s="0" t="n">
        <f aca="false">IF(CHOOSE(MATCH(BU$5,$B$10:$E$10,0),$B749,$C749,$D749,$E749)*BU$6+BU749*BU$7&lt;BU$2,BU$3*BU$4,0)</f>
        <v>0</v>
      </c>
      <c r="FO749" s="0" t="n">
        <f aca="false">IF(CHOOSE(MATCH(BV$5,$B$10:$E$10,0),$B749,$C749,$D749,$E749)*BV$6+BV749*BV$7&lt;BV$2,BV$3*BV$4,0)</f>
        <v>0</v>
      </c>
      <c r="FP749" s="0" t="n">
        <f aca="false">IF(CHOOSE(MATCH(BW$5,$B$10:$E$10,0),$B749,$C749,$D749,$E749)*BW$6+BW749*BW$7&lt;BW$2,BW$3*BW$4,0)</f>
        <v>0</v>
      </c>
      <c r="FQ749" s="0" t="n">
        <f aca="false">IF(CHOOSE(MATCH(BX$5,$B$10:$E$10,0),$B749,$C749,$D749,$E749)*BX$6+BX749*BX$7&lt;BX$2,BX$3*BX$4,0)</f>
        <v>0</v>
      </c>
      <c r="FR749" s="0" t="n">
        <f aca="false">IF(CHOOSE(MATCH(BY$5,$B$10:$E$10,0),$B749,$C749,$D749,$E749)*BY$6+BY749*BY$7&lt;BY$2,BY$3*BY$4,0)</f>
        <v>0</v>
      </c>
      <c r="FS749" s="0" t="n">
        <f aca="false">IF(CHOOSE(MATCH(BZ$5,$B$10:$E$10,0),$B749,$C749,$D749,$E749)*BZ$6+BZ749*BZ$7&lt;BZ$2,BZ$3*BZ$4,0)</f>
        <v>0</v>
      </c>
      <c r="FT749" s="0" t="n">
        <f aca="false">IF(CHOOSE(MATCH(CA$5,$B$10:$E$10,0),$B749,$C749,$D749,$E749)*CA$6+CA749*CA$7&lt;CA$2,CA$3*CA$4,0)</f>
        <v>0</v>
      </c>
      <c r="FU749" s="0" t="n">
        <f aca="false">IF(CHOOSE(MATCH(CB$5,$B$10:$E$10,0),$B749,$C749,$D749,$E749)*CB$6+CB749*CB$7&lt;CB$2,CB$3*CB$4,0)</f>
        <v>0</v>
      </c>
      <c r="FV749" s="0" t="n">
        <f aca="false">IF(CHOOSE(MATCH(CC$5,$B$10:$E$10,0),$B749,$C749,$D749,$E749)*CC$6+CC749*CC$7&lt;CC$2,CC$3*CC$4,0)</f>
        <v>0</v>
      </c>
      <c r="FW749" s="0" t="n">
        <f aca="false">IF(CHOOSE(MATCH(CD$5,$B$10:$E$10,0),$B749,$C749,$D749,$E749)*CD$6+CD749*CD$7&lt;CD$2,CD$3*CD$4,0)</f>
        <v>0</v>
      </c>
      <c r="FX749" s="0" t="n">
        <f aca="false">IF(CHOOSE(MATCH(CE$5,$B$10:$E$10,0),$B749,$C749,$D749,$E749)*CE$6+CE749*CE$7&lt;CE$2,CE$3*CE$4,0)</f>
        <v>0</v>
      </c>
      <c r="FY749" s="0" t="n">
        <f aca="false">IF(CHOOSE(MATCH(CF$5,$B$10:$E$10,0),$B749,$C749,$D749,$E749)*CF$6+CF749*CF$7&lt;CF$2,CF$3*CF$4,0)</f>
        <v>0</v>
      </c>
      <c r="FZ749" s="0" t="n">
        <f aca="false">IF(CHOOSE(MATCH(CG$5,$B$10:$E$10,0),$B749,$C749,$D749,$E749)*CG$6+CG749*CG$7&lt;CG$2,CG$3*CG$4,0)</f>
        <v>0</v>
      </c>
      <c r="GA749" s="0" t="n">
        <f aca="false">IF(CHOOSE(MATCH(CH$5,$B$10:$E$10,0),$B749,$C749,$D749,$E749)*CH$6+CH749*CH$7&lt;CH$2,CH$3*CH$4,0)</f>
        <v>0</v>
      </c>
      <c r="GB749" s="0" t="n">
        <f aca="false">IF(CHOOSE(MATCH(CI$5,$B$10:$E$10,0),$B749,$C749,$D749,$E749)*CI$6+CI749*CI$7&lt;CI$2,CI$3*CI$4,0)</f>
        <v>0</v>
      </c>
      <c r="GC749" s="0" t="n">
        <f aca="false">IF(CHOOSE(MATCH(CJ$5,$B$10:$E$10,0),$B749,$C749,$D749,$E749)*CJ$6+CJ749*CJ$7&lt;CJ$2,CJ$3*CJ$4,0)</f>
        <v>0</v>
      </c>
      <c r="GD749" s="0" t="n">
        <f aca="false">IF(CHOOSE(MATCH(CK$5,$B$10:$E$10,0),$B749,$C749,$D749,$E749)*CK$6+CK749*CK$7&lt;CK$2,CK$3*CK$4,0)</f>
        <v>0</v>
      </c>
      <c r="GE749" s="0" t="n">
        <f aca="false">IF(CHOOSE(MATCH(CL$5,$B$10:$E$10,0),$B749,$C749,$D749,$E749)*CL$6+CL749*CL$7&lt;CL$2,CL$3*CL$4,0)</f>
        <v>0</v>
      </c>
      <c r="GF749" s="0" t="n">
        <f aca="false">IF(CHOOSE(MATCH(CM$5,$B$10:$E$10,0),$B749,$C749,$D749,$E749)*CM$6+CM749*CM$7&lt;CM$2,CM$3*CM$4,0)</f>
        <v>0</v>
      </c>
      <c r="GG749" s="0" t="n">
        <f aca="false">IF(CHOOSE(MATCH(CN$5,$B$10:$E$10,0),$B749,$C749,$D749,$E749)*CN$6+CN749*CN$7&lt;CN$2,CN$3*CN$4,0)</f>
        <v>0</v>
      </c>
      <c r="GH749" s="0" t="n">
        <f aca="false">IF(CHOOSE(MATCH(CO$5,$B$10:$E$10,0),$B749,$C749,$D749,$E749)*CO$6+CO749*CO$7&lt;CO$2,CO$3*CO$4,0)</f>
        <v>0</v>
      </c>
      <c r="GI749" s="0" t="n">
        <f aca="false">IF(CHOOSE(MATCH(CP$5,$B$10:$E$10,0),$B749,$C749,$D749,$E749)*CP$6+CP749*CP$7&lt;CP$2,CP$3*CP$4,0)</f>
        <v>0</v>
      </c>
      <c r="GJ749" s="0" t="n">
        <f aca="false">IF(CHOOSE(MATCH(CQ$5,$B$10:$E$10,0),$B749,$C749,$D749,$E749)*CQ$6+CQ749*CQ$7&lt;CQ$2,CQ$3*CQ$4,0)</f>
        <v>0</v>
      </c>
      <c r="GK749" s="0" t="n">
        <f aca="false">IF(CHOOSE(MATCH(CR$5,$B$10:$E$10,0),$B749,$C749,$D749,$E749)*CR$6+CR749*CR$7&lt;CR$2,CR$3*CR$4,0)</f>
        <v>0</v>
      </c>
      <c r="GL749" s="0" t="n">
        <f aca="false">IF(CHOOSE(MATCH(CS$5,$B$10:$E$10,0),$B749,$C749,$D749,$E749)*CS$6+CS749*CS$7&lt;CS$2,CS$3*CS$4,0)</f>
        <v>0</v>
      </c>
      <c r="GM749" s="0" t="n">
        <f aca="false">IF(CHOOSE(MATCH(CT$5,$B$10:$E$10,0),$B749,$C749,$D749,$E749)*CT$6+CT749*CT$7&lt;CT$2,CT$3*CT$4,0)</f>
        <v>0</v>
      </c>
      <c r="GN749" s="0" t="n">
        <f aca="false">IF(CHOOSE(MATCH(CU$5,$B$10:$E$10,0),$B749,$C749,$D749,$E749)*CU$6+CU749*CU$7&lt;CU$2,CU$3*CU$4,0)</f>
        <v>0</v>
      </c>
      <c r="GO749" s="0" t="n">
        <f aca="false">IF(CHOOSE(MATCH(CV$5,$B$10:$E$10,0),$B749,$C749,$D749,$E749)*CV$6+CV749*CV$7&lt;CV$2,CV$3*CV$4,0)</f>
        <v>0</v>
      </c>
      <c r="GP749" s="0" t="n">
        <f aca="false">IF(CHOOSE(MATCH(CW$5,$B$10:$E$10,0),$B749,$C749,$D749,$E749)*CW$6+CW749*CW$7&lt;CW$2,CW$3*CW$4,0)</f>
        <v>0</v>
      </c>
      <c r="GQ749" s="0" t="n">
        <f aca="false">IF(CHOOSE(MATCH(CX$5,$B$10:$E$10,0),$B749,$C749,$D749,$E749)*CX$6+CX749*CX$7&lt;CX$2,CX$3*CX$4,0)</f>
        <v>0</v>
      </c>
      <c r="GS749" s="0" t="n">
        <f aca="false">SUM(CZ749:GQ749)</f>
        <v>2.5</v>
      </c>
      <c r="GT749" s="0" t="n">
        <f aca="false">IF(GS749&gt;$GS$6,1,0)</f>
        <v>0</v>
      </c>
    </row>
    <row r="750" customFormat="false" ht="14" hidden="false" customHeight="false" outlineLevel="0" collapsed="false">
      <c r="A750" s="0" t="n">
        <v>740</v>
      </c>
      <c r="B750" s="0" t="n">
        <v>-0.641291086968904</v>
      </c>
      <c r="C750" s="0" t="n">
        <v>-0.404022871306353</v>
      </c>
      <c r="D750" s="0" t="n">
        <v>0.499372312409384</v>
      </c>
      <c r="E750" s="0" t="n">
        <v>1.25306392139716</v>
      </c>
      <c r="G750" s="0" t="n">
        <v>1.0580174603092</v>
      </c>
      <c r="H750" s="0" t="n">
        <v>0.882259882928338</v>
      </c>
      <c r="I750" s="0" t="n">
        <v>0.772579369368032</v>
      </c>
      <c r="J750" s="0" t="n">
        <v>-0.542931957170367</v>
      </c>
      <c r="K750" s="0" t="n">
        <v>-0.866564278112492</v>
      </c>
      <c r="L750" s="0" t="n">
        <v>0.183200654646498</v>
      </c>
      <c r="M750" s="0" t="n">
        <v>0.0144200384966098</v>
      </c>
      <c r="N750" s="0" t="n">
        <v>-1.45601006806828</v>
      </c>
      <c r="O750" s="0" t="n">
        <v>-1.90277205547318</v>
      </c>
      <c r="P750" s="0" t="n">
        <v>-0.189661477634218</v>
      </c>
      <c r="Q750" s="0" t="n">
        <v>-0.69662519308622</v>
      </c>
      <c r="R750" s="0" t="n">
        <v>1.13781879917951</v>
      </c>
      <c r="S750" s="0" t="n">
        <v>1.38650193548528</v>
      </c>
      <c r="T750" s="0" t="n">
        <v>1.46826096170116</v>
      </c>
      <c r="U750" s="0" t="n">
        <v>-1.17088347906247</v>
      </c>
      <c r="V750" s="0" t="n">
        <v>-0.339769030688331</v>
      </c>
      <c r="W750" s="0" t="n">
        <v>-1.02434341897606</v>
      </c>
      <c r="X750" s="0" t="n">
        <v>0.683617145114113</v>
      </c>
      <c r="Y750" s="0" t="n">
        <v>2.25831172429025</v>
      </c>
      <c r="Z750" s="0" t="n">
        <v>1.68281985679641</v>
      </c>
      <c r="AA750" s="0" t="n">
        <v>-0.798302153270925</v>
      </c>
      <c r="AB750" s="0" t="n">
        <v>1.75985405803658</v>
      </c>
      <c r="AC750" s="0" t="n">
        <v>0.434367848356487</v>
      </c>
      <c r="AD750" s="0" t="n">
        <v>0.290323214358068</v>
      </c>
      <c r="AE750" s="0" t="n">
        <v>-0.535766275788774</v>
      </c>
      <c r="AF750" s="0" t="n">
        <v>-2.13256498682313</v>
      </c>
      <c r="AG750" s="0" t="n">
        <v>-1.44375462696189</v>
      </c>
      <c r="AH750" s="0" t="n">
        <v>-0.871696101967245</v>
      </c>
      <c r="AI750" s="0" t="n">
        <v>0.306880565403844</v>
      </c>
      <c r="AJ750" s="0" t="n">
        <v>0.0768409336160403</v>
      </c>
      <c r="AK750" s="0" t="n">
        <v>-1.3118187780492</v>
      </c>
      <c r="AL750" s="0" t="n">
        <v>-0.342363364325138</v>
      </c>
      <c r="AM750" s="0" t="n">
        <v>0.303674596580095</v>
      </c>
      <c r="AN750" s="0" t="n">
        <v>-0.573777469980996</v>
      </c>
      <c r="AO750" s="0" t="n">
        <v>0.378938693756936</v>
      </c>
      <c r="AP750" s="0" t="n">
        <v>-1.24298367154552</v>
      </c>
      <c r="AQ750" s="0" t="n">
        <v>0.548081970919157</v>
      </c>
      <c r="AR750" s="0" t="n">
        <v>0.131766455524485</v>
      </c>
      <c r="AS750" s="0" t="n">
        <v>0.914442352950573</v>
      </c>
      <c r="AT750" s="0" t="n">
        <v>1.20987806440098</v>
      </c>
      <c r="AU750" s="0" t="n">
        <v>0.742712700230186</v>
      </c>
      <c r="AV750" s="0" t="n">
        <v>-0.574680143472506</v>
      </c>
      <c r="AW750" s="0" t="n">
        <v>-0.0252850895776646</v>
      </c>
      <c r="AX750" s="0" t="n">
        <v>-0.163940967468079</v>
      </c>
      <c r="AY750" s="0" t="n">
        <v>-1.98962879949249</v>
      </c>
      <c r="AZ750" s="0" t="n">
        <v>-1.17331637738971</v>
      </c>
      <c r="BA750" s="0" t="n">
        <v>-0.398160864278907</v>
      </c>
      <c r="BB750" s="0" t="n">
        <v>-0.485993041365873</v>
      </c>
      <c r="BC750" s="0" t="n">
        <v>-0.235046400121064</v>
      </c>
      <c r="BD750" s="0" t="n">
        <v>1.03578486232436</v>
      </c>
      <c r="BE750" s="0" t="n">
        <v>0.513381337441388</v>
      </c>
      <c r="BF750" s="0" t="n">
        <v>-1.29376758195576</v>
      </c>
      <c r="BG750" s="0" t="n">
        <v>-0.924599135032622</v>
      </c>
      <c r="BH750" s="0" t="n">
        <v>-0.634565822110744</v>
      </c>
      <c r="BI750" s="0" t="n">
        <v>2.68453732132912</v>
      </c>
      <c r="BJ750" s="0" t="n">
        <v>-0.148839944813517</v>
      </c>
      <c r="BK750" s="0" t="n">
        <v>0.970621840679087</v>
      </c>
      <c r="BL750" s="0" t="n">
        <v>2.29294528253376</v>
      </c>
      <c r="BM750" s="0" t="n">
        <v>-0.0638044639345026</v>
      </c>
      <c r="BN750" s="0" t="n">
        <v>0.853167421155376</v>
      </c>
      <c r="BO750" s="0" t="n">
        <v>-1.61464413395152</v>
      </c>
      <c r="BP750" s="0" t="n">
        <v>-0.463558080809889</v>
      </c>
      <c r="BQ750" s="0" t="n">
        <v>0.784073108661687</v>
      </c>
      <c r="BR750" s="0" t="n">
        <v>-1.11845110950526</v>
      </c>
      <c r="BS750" s="0" t="n">
        <v>0.773093233874533</v>
      </c>
      <c r="BT750" s="0" t="n">
        <v>0.169216036738362</v>
      </c>
      <c r="BU750" s="0" t="n">
        <v>-1.45645117299864</v>
      </c>
      <c r="BV750" s="0" t="n">
        <v>-0.62663275457453</v>
      </c>
      <c r="BW750" s="0" t="n">
        <v>-1.10257587948581</v>
      </c>
      <c r="BX750" s="0" t="n">
        <v>1.69266968441661</v>
      </c>
      <c r="BY750" s="0" t="n">
        <v>-0.275911133940099</v>
      </c>
      <c r="BZ750" s="0" t="n">
        <v>-0.37992549550836</v>
      </c>
      <c r="CA750" s="0" t="n">
        <v>-0.556188979317085</v>
      </c>
      <c r="CB750" s="0" t="n">
        <v>0.329978320223745</v>
      </c>
      <c r="CC750" s="0" t="n">
        <v>0.945565261645242</v>
      </c>
      <c r="CD750" s="0" t="n">
        <v>-1.60320269060321</v>
      </c>
      <c r="CE750" s="0" t="n">
        <v>1.85155840881635</v>
      </c>
      <c r="CF750" s="0" t="n">
        <v>0.729372686691931</v>
      </c>
      <c r="CG750" s="0" t="n">
        <v>-0.549059677723562</v>
      </c>
      <c r="CH750" s="0" t="n">
        <v>0.958200416789623</v>
      </c>
      <c r="CI750" s="0" t="n">
        <v>0.640845883026486</v>
      </c>
      <c r="CJ750" s="0" t="n">
        <v>-0.411945393352653</v>
      </c>
      <c r="CK750" s="0" t="n">
        <v>-0.403715603169985</v>
      </c>
      <c r="CL750" s="0" t="n">
        <v>-1.49298557516886</v>
      </c>
      <c r="CM750" s="0" t="n">
        <v>0.636999857306364</v>
      </c>
      <c r="CN750" s="0" t="n">
        <v>0.158283910423052</v>
      </c>
      <c r="CO750" s="0" t="n">
        <v>2.0825336832786</v>
      </c>
      <c r="CP750" s="0" t="n">
        <v>-0.395016286347527</v>
      </c>
      <c r="CQ750" s="0" t="n">
        <v>2.28767021326348</v>
      </c>
      <c r="CR750" s="0" t="n">
        <v>0.127986368170241</v>
      </c>
      <c r="CS750" s="0" t="n">
        <v>0.801567239250289</v>
      </c>
      <c r="CT750" s="0" t="n">
        <v>0.327071347783203</v>
      </c>
      <c r="CU750" s="0" t="n">
        <v>2.05903234018479</v>
      </c>
      <c r="CV750" s="0" t="n">
        <v>-0.755167093302589</v>
      </c>
      <c r="CW750" s="0" t="n">
        <v>-0.393692971556447</v>
      </c>
      <c r="CX750" s="0" t="n">
        <v>0.343985675499425</v>
      </c>
      <c r="CZ750" s="0" t="n">
        <f aca="false">IF(CHOOSE(MATCH(G$5,$B$10:$E$10,0),$B750,$C750,$D750,$E750)*G$6+G750*G$7&lt;G$2,G$3*G$4,0)</f>
        <v>0</v>
      </c>
      <c r="DA750" s="0" t="n">
        <f aca="false">IF(CHOOSE(MATCH(H$5,$B$10:$E$10,0),$B750,$C750,$D750,$E750)*H$6+H750*H$7&lt;H$2,H$3*H$4,0)</f>
        <v>0</v>
      </c>
      <c r="DB750" s="0" t="n">
        <f aca="false">IF(CHOOSE(MATCH(I$5,$B$10:$E$10,0),$B750,$C750,$D750,$E750)*I$6+I750*I$7&lt;I$2,I$3*I$4,0)</f>
        <v>0</v>
      </c>
      <c r="DC750" s="0" t="n">
        <f aca="false">IF(CHOOSE(MATCH(J$5,$B$10:$E$10,0),$B750,$C750,$D750,$E750)*J$6+J750*J$7&lt;J$2,J$3*J$4,0)</f>
        <v>0</v>
      </c>
      <c r="DD750" s="0" t="n">
        <f aca="false">IF(CHOOSE(MATCH(K$5,$B$10:$E$10,0),$B750,$C750,$D750,$E750)*K$6+K750*K$7&lt;K$2,K$3*K$4,0)</f>
        <v>0</v>
      </c>
      <c r="DE750" s="0" t="n">
        <f aca="false">IF(CHOOSE(MATCH(L$5,$B$10:$E$10,0),$B750,$C750,$D750,$E750)*L$6+L750*L$7&lt;L$2,L$3*L$4,0)</f>
        <v>0</v>
      </c>
      <c r="DF750" s="0" t="n">
        <f aca="false">IF(CHOOSE(MATCH(M$5,$B$10:$E$10,0),$B750,$C750,$D750,$E750)*M$6+M750*M$7&lt;M$2,M$3*M$4,0)</f>
        <v>0</v>
      </c>
      <c r="DG750" s="0" t="n">
        <f aca="false">IF(CHOOSE(MATCH(N$5,$B$10:$E$10,0),$B750,$C750,$D750,$E750)*N$6+N750*N$7&lt;N$2,N$3*N$4,0)</f>
        <v>0</v>
      </c>
      <c r="DH750" s="0" t="n">
        <f aca="false">IF(CHOOSE(MATCH(O$5,$B$10:$E$10,0),$B750,$C750,$D750,$E750)*O$6+O750*O$7&lt;O$2,O$3*O$4,0)</f>
        <v>0</v>
      </c>
      <c r="DI750" s="0" t="n">
        <f aca="false">IF(CHOOSE(MATCH(P$5,$B$10:$E$10,0),$B750,$C750,$D750,$E750)*P$6+P750*P$7&lt;P$2,P$3*P$4,0)</f>
        <v>0</v>
      </c>
      <c r="DJ750" s="0" t="n">
        <f aca="false">IF(CHOOSE(MATCH(Q$5,$B$10:$E$10,0),$B750,$C750,$D750,$E750)*Q$6+Q750*Q$7&lt;Q$2,Q$3*Q$4,0)</f>
        <v>0</v>
      </c>
      <c r="DK750" s="0" t="n">
        <f aca="false">IF(CHOOSE(MATCH(R$5,$B$10:$E$10,0),$B750,$C750,$D750,$E750)*R$6+R750*R$7&lt;R$2,R$3*R$4,0)</f>
        <v>0</v>
      </c>
      <c r="DL750" s="0" t="n">
        <f aca="false">IF(CHOOSE(MATCH(S$5,$B$10:$E$10,0),$B750,$C750,$D750,$E750)*S$6+S750*S$7&lt;S$2,S$3*S$4,0)</f>
        <v>0</v>
      </c>
      <c r="DM750" s="0" t="n">
        <f aca="false">IF(CHOOSE(MATCH(T$5,$B$10:$E$10,0),$B750,$C750,$D750,$E750)*T$6+T750*T$7&lt;T$2,T$3*T$4,0)</f>
        <v>0</v>
      </c>
      <c r="DN750" s="0" t="n">
        <f aca="false">IF(CHOOSE(MATCH(U$5,$B$10:$E$10,0),$B750,$C750,$D750,$E750)*U$6+U750*U$7&lt;U$2,U$3*U$4,0)</f>
        <v>0</v>
      </c>
      <c r="DO750" s="0" t="n">
        <f aca="false">IF(CHOOSE(MATCH(V$5,$B$10:$E$10,0),$B750,$C750,$D750,$E750)*V$6+V750*V$7&lt;V$2,V$3*V$4,0)</f>
        <v>0</v>
      </c>
      <c r="DP750" s="0" t="n">
        <f aca="false">IF(CHOOSE(MATCH(W$5,$B$10:$E$10,0),$B750,$C750,$D750,$E750)*W$6+W750*W$7&lt;W$2,W$3*W$4,0)</f>
        <v>0</v>
      </c>
      <c r="DQ750" s="0" t="n">
        <f aca="false">IF(CHOOSE(MATCH(X$5,$B$10:$E$10,0),$B750,$C750,$D750,$E750)*X$6+X750*X$7&lt;X$2,X$3*X$4,0)</f>
        <v>0</v>
      </c>
      <c r="DR750" s="0" t="n">
        <f aca="false">IF(CHOOSE(MATCH(Y$5,$B$10:$E$10,0),$B750,$C750,$D750,$E750)*Y$6+Y750*Y$7&lt;Y$2,Y$3*Y$4,0)</f>
        <v>0</v>
      </c>
      <c r="DS750" s="0" t="n">
        <f aca="false">IF(CHOOSE(MATCH(Z$5,$B$10:$E$10,0),$B750,$C750,$D750,$E750)*Z$6+Z750*Z$7&lt;Z$2,Z$3*Z$4,0)</f>
        <v>0</v>
      </c>
      <c r="DT750" s="0" t="n">
        <f aca="false">IF(CHOOSE(MATCH(AA$5,$B$10:$E$10,0),$B750,$C750,$D750,$E750)*AA$6+AA750*AA$7&lt;AA$2,AA$3*AA$4,0)</f>
        <v>0</v>
      </c>
      <c r="DU750" s="0" t="n">
        <f aca="false">IF(CHOOSE(MATCH(AB$5,$B$10:$E$10,0),$B750,$C750,$D750,$E750)*AB$6+AB750*AB$7&lt;AB$2,AB$3*AB$4,0)</f>
        <v>0</v>
      </c>
      <c r="DV750" s="0" t="n">
        <f aca="false">IF(CHOOSE(MATCH(AC$5,$B$10:$E$10,0),$B750,$C750,$D750,$E750)*AC$6+AC750*AC$7&lt;AC$2,AC$3*AC$4,0)</f>
        <v>0</v>
      </c>
      <c r="DW750" s="0" t="n">
        <f aca="false">IF(CHOOSE(MATCH(AD$5,$B$10:$E$10,0),$B750,$C750,$D750,$E750)*AD$6+AD750*AD$7&lt;AD$2,AD$3*AD$4,0)</f>
        <v>0</v>
      </c>
      <c r="DX750" s="0" t="n">
        <f aca="false">IF(CHOOSE(MATCH(AE$5,$B$10:$E$10,0),$B750,$C750,$D750,$E750)*AE$6+AE750*AE$7&lt;AE$2,AE$3*AE$4,0)</f>
        <v>0</v>
      </c>
      <c r="DY750" s="0" t="n">
        <f aca="false">IF(CHOOSE(MATCH(AF$5,$B$10:$E$10,0),$B750,$C750,$D750,$E750)*AF$6+AF750*AF$7&lt;AF$2,AF$3*AF$4,0)</f>
        <v>12.5</v>
      </c>
      <c r="DZ750" s="0" t="n">
        <f aca="false">IF(CHOOSE(MATCH(AG$5,$B$10:$E$10,0),$B750,$C750,$D750,$E750)*AG$6+AG750*AG$7&lt;AG$2,AG$3*AG$4,0)</f>
        <v>0</v>
      </c>
      <c r="EA750" s="0" t="n">
        <f aca="false">IF(CHOOSE(MATCH(AH$5,$B$10:$E$10,0),$B750,$C750,$D750,$E750)*AH$6+AH750*AH$7&lt;AH$2,AH$3*AH$4,0)</f>
        <v>0</v>
      </c>
      <c r="EB750" s="0" t="n">
        <f aca="false">IF(CHOOSE(MATCH(AI$5,$B$10:$E$10,0),$B750,$C750,$D750,$E750)*AI$6+AI750*AI$7&lt;AI$2,AI$3*AI$4,0)</f>
        <v>0</v>
      </c>
      <c r="EC750" s="0" t="n">
        <f aca="false">IF(CHOOSE(MATCH(AJ$5,$B$10:$E$10,0),$B750,$C750,$D750,$E750)*AJ$6+AJ750*AJ$7&lt;AJ$2,AJ$3*AJ$4,0)</f>
        <v>0</v>
      </c>
      <c r="ED750" s="0" t="n">
        <f aca="false">IF(CHOOSE(MATCH(AK$5,$B$10:$E$10,0),$B750,$C750,$D750,$E750)*AK$6+AK750*AK$7&lt;AK$2,AK$3*AK$4,0)</f>
        <v>0</v>
      </c>
      <c r="EE750" s="0" t="n">
        <f aca="false">IF(CHOOSE(MATCH(AL$5,$B$10:$E$10,0),$B750,$C750,$D750,$E750)*AL$6+AL750*AL$7&lt;AL$2,AL$3*AL$4,0)</f>
        <v>0</v>
      </c>
      <c r="EF750" s="0" t="n">
        <f aca="false">IF(CHOOSE(MATCH(AM$5,$B$10:$E$10,0),$B750,$C750,$D750,$E750)*AM$6+AM750*AM$7&lt;AM$2,AM$3*AM$4,0)</f>
        <v>0</v>
      </c>
      <c r="EG750" s="0" t="n">
        <f aca="false">IF(CHOOSE(MATCH(AN$5,$B$10:$E$10,0),$B750,$C750,$D750,$E750)*AN$6+AN750*AN$7&lt;AN$2,AN$3*AN$4,0)</f>
        <v>0</v>
      </c>
      <c r="EH750" s="0" t="n">
        <f aca="false">IF(CHOOSE(MATCH(AO$5,$B$10:$E$10,0),$B750,$C750,$D750,$E750)*AO$6+AO750*AO$7&lt;AO$2,AO$3*AO$4,0)</f>
        <v>0</v>
      </c>
      <c r="EI750" s="0" t="n">
        <f aca="false">IF(CHOOSE(MATCH(AP$5,$B$10:$E$10,0),$B750,$C750,$D750,$E750)*AP$6+AP750*AP$7&lt;AP$2,AP$3*AP$4,0)</f>
        <v>0</v>
      </c>
      <c r="EJ750" s="0" t="n">
        <f aca="false">IF(CHOOSE(MATCH(AQ$5,$B$10:$E$10,0),$B750,$C750,$D750,$E750)*AQ$6+AQ750*AQ$7&lt;AQ$2,AQ$3*AQ$4,0)</f>
        <v>0</v>
      </c>
      <c r="EK750" s="0" t="n">
        <f aca="false">IF(CHOOSE(MATCH(AR$5,$B$10:$E$10,0),$B750,$C750,$D750,$E750)*AR$6+AR750*AR$7&lt;AR$2,AR$3*AR$4,0)</f>
        <v>0</v>
      </c>
      <c r="EL750" s="0" t="n">
        <f aca="false">IF(CHOOSE(MATCH(AS$5,$B$10:$E$10,0),$B750,$C750,$D750,$E750)*AS$6+AS750*AS$7&lt;AS$2,AS$3*AS$4,0)</f>
        <v>0</v>
      </c>
      <c r="EM750" s="0" t="n">
        <f aca="false">IF(CHOOSE(MATCH(AT$5,$B$10:$E$10,0),$B750,$C750,$D750,$E750)*AT$6+AT750*AT$7&lt;AT$2,AT$3*AT$4,0)</f>
        <v>0</v>
      </c>
      <c r="EN750" s="0" t="n">
        <f aca="false">IF(CHOOSE(MATCH(AU$5,$B$10:$E$10,0),$B750,$C750,$D750,$E750)*AU$6+AU750*AU$7&lt;AU$2,AU$3*AU$4,0)</f>
        <v>0</v>
      </c>
      <c r="EO750" s="0" t="n">
        <f aca="false">IF(CHOOSE(MATCH(AV$5,$B$10:$E$10,0),$B750,$C750,$D750,$E750)*AV$6+AV750*AV$7&lt;AV$2,AV$3*AV$4,0)</f>
        <v>0</v>
      </c>
      <c r="EP750" s="0" t="n">
        <f aca="false">IF(CHOOSE(MATCH(AW$5,$B$10:$E$10,0),$B750,$C750,$D750,$E750)*AW$6+AW750*AW$7&lt;AW$2,AW$3*AW$4,0)</f>
        <v>0</v>
      </c>
      <c r="EQ750" s="0" t="n">
        <f aca="false">IF(CHOOSE(MATCH(AX$5,$B$10:$E$10,0),$B750,$C750,$D750,$E750)*AX$6+AX750*AX$7&lt;AX$2,AX$3*AX$4,0)</f>
        <v>0</v>
      </c>
      <c r="ER750" s="0" t="n">
        <f aca="false">IF(CHOOSE(MATCH(AY$5,$B$10:$E$10,0),$B750,$C750,$D750,$E750)*AY$6+AY750*AY$7&lt;AY$2,AY$3*AY$4,0)</f>
        <v>0</v>
      </c>
      <c r="ES750" s="0" t="n">
        <f aca="false">IF(CHOOSE(MATCH(AZ$5,$B$10:$E$10,0),$B750,$C750,$D750,$E750)*AZ$6+AZ750*AZ$7&lt;AZ$2,AZ$3*AZ$4,0)</f>
        <v>0</v>
      </c>
      <c r="ET750" s="0" t="n">
        <f aca="false">IF(CHOOSE(MATCH(BA$5,$B$10:$E$10,0),$B750,$C750,$D750,$E750)*BA$6+BA750*BA$7&lt;BA$2,BA$3*BA$4,0)</f>
        <v>0</v>
      </c>
      <c r="EU750" s="0" t="n">
        <f aca="false">IF(CHOOSE(MATCH(BB$5,$B$10:$E$10,0),$B750,$C750,$D750,$E750)*BB$6+BB750*BB$7&lt;BB$2,BB$3*BB$4,0)</f>
        <v>0</v>
      </c>
      <c r="EV750" s="0" t="n">
        <f aca="false">IF(CHOOSE(MATCH(BC$5,$B$10:$E$10,0),$B750,$C750,$D750,$E750)*BC$6+BC750*BC$7&lt;BC$2,BC$3*BC$4,0)</f>
        <v>0</v>
      </c>
      <c r="EW750" s="0" t="n">
        <f aca="false">IF(CHOOSE(MATCH(BD$5,$B$10:$E$10,0),$B750,$C750,$D750,$E750)*BD$6+BD750*BD$7&lt;BD$2,BD$3*BD$4,0)</f>
        <v>0</v>
      </c>
      <c r="EX750" s="0" t="n">
        <f aca="false">IF(CHOOSE(MATCH(BE$5,$B$10:$E$10,0),$B750,$C750,$D750,$E750)*BE$6+BE750*BE$7&lt;BE$2,BE$3*BE$4,0)</f>
        <v>0</v>
      </c>
      <c r="EY750" s="0" t="n">
        <f aca="false">IF(CHOOSE(MATCH(BF$5,$B$10:$E$10,0),$B750,$C750,$D750,$E750)*BF$6+BF750*BF$7&lt;BF$2,BF$3*BF$4,0)</f>
        <v>0</v>
      </c>
      <c r="EZ750" s="0" t="n">
        <f aca="false">IF(CHOOSE(MATCH(BG$5,$B$10:$E$10,0),$B750,$C750,$D750,$E750)*BG$6+BG750*BG$7&lt;BG$2,BG$3*BG$4,0)</f>
        <v>0</v>
      </c>
      <c r="FA750" s="0" t="n">
        <f aca="false">IF(CHOOSE(MATCH(BH$5,$B$10:$E$10,0),$B750,$C750,$D750,$E750)*BH$6+BH750*BH$7&lt;BH$2,BH$3*BH$4,0)</f>
        <v>0</v>
      </c>
      <c r="FB750" s="0" t="n">
        <f aca="false">IF(CHOOSE(MATCH(BI$5,$B$10:$E$10,0),$B750,$C750,$D750,$E750)*BI$6+BI750*BI$7&lt;BI$2,BI$3*BI$4,0)</f>
        <v>0</v>
      </c>
      <c r="FC750" s="0" t="n">
        <f aca="false">IF(CHOOSE(MATCH(BJ$5,$B$10:$E$10,0),$B750,$C750,$D750,$E750)*BJ$6+BJ750*BJ$7&lt;BJ$2,BJ$3*BJ$4,0)</f>
        <v>0</v>
      </c>
      <c r="FD750" s="0" t="n">
        <f aca="false">IF(CHOOSE(MATCH(BK$5,$B$10:$E$10,0),$B750,$C750,$D750,$E750)*BK$6+BK750*BK$7&lt;BK$2,BK$3*BK$4,0)</f>
        <v>0</v>
      </c>
      <c r="FE750" s="0" t="n">
        <f aca="false">IF(CHOOSE(MATCH(BL$5,$B$10:$E$10,0),$B750,$C750,$D750,$E750)*BL$6+BL750*BL$7&lt;BL$2,BL$3*BL$4,0)</f>
        <v>0</v>
      </c>
      <c r="FF750" s="0" t="n">
        <f aca="false">IF(CHOOSE(MATCH(BM$5,$B$10:$E$10,0),$B750,$C750,$D750,$E750)*BM$6+BM750*BM$7&lt;BM$2,BM$3*BM$4,0)</f>
        <v>0</v>
      </c>
      <c r="FG750" s="0" t="n">
        <f aca="false">IF(CHOOSE(MATCH(BN$5,$B$10:$E$10,0),$B750,$C750,$D750,$E750)*BN$6+BN750*BN$7&lt;BN$2,BN$3*BN$4,0)</f>
        <v>0</v>
      </c>
      <c r="FH750" s="0" t="n">
        <f aca="false">IF(CHOOSE(MATCH(BO$5,$B$10:$E$10,0),$B750,$C750,$D750,$E750)*BO$6+BO750*BO$7&lt;BO$2,BO$3*BO$4,0)</f>
        <v>0</v>
      </c>
      <c r="FI750" s="0" t="n">
        <f aca="false">IF(CHOOSE(MATCH(BP$5,$B$10:$E$10,0),$B750,$C750,$D750,$E750)*BP$6+BP750*BP$7&lt;BP$2,BP$3*BP$4,0)</f>
        <v>0</v>
      </c>
      <c r="FJ750" s="0" t="n">
        <f aca="false">IF(CHOOSE(MATCH(BQ$5,$B$10:$E$10,0),$B750,$C750,$D750,$E750)*BQ$6+BQ750*BQ$7&lt;BQ$2,BQ$3*BQ$4,0)</f>
        <v>0</v>
      </c>
      <c r="FK750" s="0" t="n">
        <f aca="false">IF(CHOOSE(MATCH(BR$5,$B$10:$E$10,0),$B750,$C750,$D750,$E750)*BR$6+BR750*BR$7&lt;BR$2,BR$3*BR$4,0)</f>
        <v>0</v>
      </c>
      <c r="FL750" s="0" t="n">
        <f aca="false">IF(CHOOSE(MATCH(BS$5,$B$10:$E$10,0),$B750,$C750,$D750,$E750)*BS$6+BS750*BS$7&lt;BS$2,BS$3*BS$4,0)</f>
        <v>0</v>
      </c>
      <c r="FM750" s="0" t="n">
        <f aca="false">IF(CHOOSE(MATCH(BT$5,$B$10:$E$10,0),$B750,$C750,$D750,$E750)*BT$6+BT750*BT$7&lt;BT$2,BT$3*BT$4,0)</f>
        <v>0</v>
      </c>
      <c r="FN750" s="0" t="n">
        <f aca="false">IF(CHOOSE(MATCH(BU$5,$B$10:$E$10,0),$B750,$C750,$D750,$E750)*BU$6+BU750*BU$7&lt;BU$2,BU$3*BU$4,0)</f>
        <v>0</v>
      </c>
      <c r="FO750" s="0" t="n">
        <f aca="false">IF(CHOOSE(MATCH(BV$5,$B$10:$E$10,0),$B750,$C750,$D750,$E750)*BV$6+BV750*BV$7&lt;BV$2,BV$3*BV$4,0)</f>
        <v>0</v>
      </c>
      <c r="FP750" s="0" t="n">
        <f aca="false">IF(CHOOSE(MATCH(BW$5,$B$10:$E$10,0),$B750,$C750,$D750,$E750)*BW$6+BW750*BW$7&lt;BW$2,BW$3*BW$4,0)</f>
        <v>0</v>
      </c>
      <c r="FQ750" s="0" t="n">
        <f aca="false">IF(CHOOSE(MATCH(BX$5,$B$10:$E$10,0),$B750,$C750,$D750,$E750)*BX$6+BX750*BX$7&lt;BX$2,BX$3*BX$4,0)</f>
        <v>0</v>
      </c>
      <c r="FR750" s="0" t="n">
        <f aca="false">IF(CHOOSE(MATCH(BY$5,$B$10:$E$10,0),$B750,$C750,$D750,$E750)*BY$6+BY750*BY$7&lt;BY$2,BY$3*BY$4,0)</f>
        <v>0</v>
      </c>
      <c r="FS750" s="0" t="n">
        <f aca="false">IF(CHOOSE(MATCH(BZ$5,$B$10:$E$10,0),$B750,$C750,$D750,$E750)*BZ$6+BZ750*BZ$7&lt;BZ$2,BZ$3*BZ$4,0)</f>
        <v>0</v>
      </c>
      <c r="FT750" s="0" t="n">
        <f aca="false">IF(CHOOSE(MATCH(CA$5,$B$10:$E$10,0),$B750,$C750,$D750,$E750)*CA$6+CA750*CA$7&lt;CA$2,CA$3*CA$4,0)</f>
        <v>0</v>
      </c>
      <c r="FU750" s="0" t="n">
        <f aca="false">IF(CHOOSE(MATCH(CB$5,$B$10:$E$10,0),$B750,$C750,$D750,$E750)*CB$6+CB750*CB$7&lt;CB$2,CB$3*CB$4,0)</f>
        <v>0</v>
      </c>
      <c r="FV750" s="0" t="n">
        <f aca="false">IF(CHOOSE(MATCH(CC$5,$B$10:$E$10,0),$B750,$C750,$D750,$E750)*CC$6+CC750*CC$7&lt;CC$2,CC$3*CC$4,0)</f>
        <v>0</v>
      </c>
      <c r="FW750" s="0" t="n">
        <f aca="false">IF(CHOOSE(MATCH(CD$5,$B$10:$E$10,0),$B750,$C750,$D750,$E750)*CD$6+CD750*CD$7&lt;CD$2,CD$3*CD$4,0)</f>
        <v>0</v>
      </c>
      <c r="FX750" s="0" t="n">
        <f aca="false">IF(CHOOSE(MATCH(CE$5,$B$10:$E$10,0),$B750,$C750,$D750,$E750)*CE$6+CE750*CE$7&lt;CE$2,CE$3*CE$4,0)</f>
        <v>0</v>
      </c>
      <c r="FY750" s="0" t="n">
        <f aca="false">IF(CHOOSE(MATCH(CF$5,$B$10:$E$10,0),$B750,$C750,$D750,$E750)*CF$6+CF750*CF$7&lt;CF$2,CF$3*CF$4,0)</f>
        <v>0</v>
      </c>
      <c r="FZ750" s="0" t="n">
        <f aca="false">IF(CHOOSE(MATCH(CG$5,$B$10:$E$10,0),$B750,$C750,$D750,$E750)*CG$6+CG750*CG$7&lt;CG$2,CG$3*CG$4,0)</f>
        <v>0</v>
      </c>
      <c r="GA750" s="0" t="n">
        <f aca="false">IF(CHOOSE(MATCH(CH$5,$B$10:$E$10,0),$B750,$C750,$D750,$E750)*CH$6+CH750*CH$7&lt;CH$2,CH$3*CH$4,0)</f>
        <v>0</v>
      </c>
      <c r="GB750" s="0" t="n">
        <f aca="false">IF(CHOOSE(MATCH(CI$5,$B$10:$E$10,0),$B750,$C750,$D750,$E750)*CI$6+CI750*CI$7&lt;CI$2,CI$3*CI$4,0)</f>
        <v>0</v>
      </c>
      <c r="GC750" s="0" t="n">
        <f aca="false">IF(CHOOSE(MATCH(CJ$5,$B$10:$E$10,0),$B750,$C750,$D750,$E750)*CJ$6+CJ750*CJ$7&lt;CJ$2,CJ$3*CJ$4,0)</f>
        <v>0</v>
      </c>
      <c r="GD750" s="0" t="n">
        <f aca="false">IF(CHOOSE(MATCH(CK$5,$B$10:$E$10,0),$B750,$C750,$D750,$E750)*CK$6+CK750*CK$7&lt;CK$2,CK$3*CK$4,0)</f>
        <v>0</v>
      </c>
      <c r="GE750" s="0" t="n">
        <f aca="false">IF(CHOOSE(MATCH(CL$5,$B$10:$E$10,0),$B750,$C750,$D750,$E750)*CL$6+CL750*CL$7&lt;CL$2,CL$3*CL$4,0)</f>
        <v>0</v>
      </c>
      <c r="GF750" s="0" t="n">
        <f aca="false">IF(CHOOSE(MATCH(CM$5,$B$10:$E$10,0),$B750,$C750,$D750,$E750)*CM$6+CM750*CM$7&lt;CM$2,CM$3*CM$4,0)</f>
        <v>0</v>
      </c>
      <c r="GG750" s="0" t="n">
        <f aca="false">IF(CHOOSE(MATCH(CN$5,$B$10:$E$10,0),$B750,$C750,$D750,$E750)*CN$6+CN750*CN$7&lt;CN$2,CN$3*CN$4,0)</f>
        <v>0</v>
      </c>
      <c r="GH750" s="0" t="n">
        <f aca="false">IF(CHOOSE(MATCH(CO$5,$B$10:$E$10,0),$B750,$C750,$D750,$E750)*CO$6+CO750*CO$7&lt;CO$2,CO$3*CO$4,0)</f>
        <v>0</v>
      </c>
      <c r="GI750" s="0" t="n">
        <f aca="false">IF(CHOOSE(MATCH(CP$5,$B$10:$E$10,0),$B750,$C750,$D750,$E750)*CP$6+CP750*CP$7&lt;CP$2,CP$3*CP$4,0)</f>
        <v>0</v>
      </c>
      <c r="GJ750" s="0" t="n">
        <f aca="false">IF(CHOOSE(MATCH(CQ$5,$B$10:$E$10,0),$B750,$C750,$D750,$E750)*CQ$6+CQ750*CQ$7&lt;CQ$2,CQ$3*CQ$4,0)</f>
        <v>0</v>
      </c>
      <c r="GK750" s="0" t="n">
        <f aca="false">IF(CHOOSE(MATCH(CR$5,$B$10:$E$10,0),$B750,$C750,$D750,$E750)*CR$6+CR750*CR$7&lt;CR$2,CR$3*CR$4,0)</f>
        <v>0</v>
      </c>
      <c r="GL750" s="0" t="n">
        <f aca="false">IF(CHOOSE(MATCH(CS$5,$B$10:$E$10,0),$B750,$C750,$D750,$E750)*CS$6+CS750*CS$7&lt;CS$2,CS$3*CS$4,0)</f>
        <v>0</v>
      </c>
      <c r="GM750" s="0" t="n">
        <f aca="false">IF(CHOOSE(MATCH(CT$5,$B$10:$E$10,0),$B750,$C750,$D750,$E750)*CT$6+CT750*CT$7&lt;CT$2,CT$3*CT$4,0)</f>
        <v>0</v>
      </c>
      <c r="GN750" s="0" t="n">
        <f aca="false">IF(CHOOSE(MATCH(CU$5,$B$10:$E$10,0),$B750,$C750,$D750,$E750)*CU$6+CU750*CU$7&lt;CU$2,CU$3*CU$4,0)</f>
        <v>0</v>
      </c>
      <c r="GO750" s="0" t="n">
        <f aca="false">IF(CHOOSE(MATCH(CV$5,$B$10:$E$10,0),$B750,$C750,$D750,$E750)*CV$6+CV750*CV$7&lt;CV$2,CV$3*CV$4,0)</f>
        <v>0</v>
      </c>
      <c r="GP750" s="0" t="n">
        <f aca="false">IF(CHOOSE(MATCH(CW$5,$B$10:$E$10,0),$B750,$C750,$D750,$E750)*CW$6+CW750*CW$7&lt;CW$2,CW$3*CW$4,0)</f>
        <v>0</v>
      </c>
      <c r="GQ750" s="0" t="n">
        <f aca="false">IF(CHOOSE(MATCH(CX$5,$B$10:$E$10,0),$B750,$C750,$D750,$E750)*CX$6+CX750*CX$7&lt;CX$2,CX$3*CX$4,0)</f>
        <v>0</v>
      </c>
      <c r="GS750" s="0" t="n">
        <f aca="false">SUM(CZ750:GQ750)</f>
        <v>12.5</v>
      </c>
      <c r="GT750" s="0" t="n">
        <f aca="false">IF(GS750&gt;$GS$6,1,0)</f>
        <v>0</v>
      </c>
    </row>
    <row r="751" customFormat="false" ht="14" hidden="false" customHeight="false" outlineLevel="0" collapsed="false">
      <c r="A751" s="0" t="n">
        <v>741</v>
      </c>
      <c r="B751" s="0" t="n">
        <v>1.45524604321594</v>
      </c>
      <c r="C751" s="0" t="n">
        <v>0.687713630768189</v>
      </c>
      <c r="D751" s="0" t="n">
        <v>0.641850689078805</v>
      </c>
      <c r="E751" s="0" t="n">
        <v>-0.154525197387064</v>
      </c>
      <c r="G751" s="0" t="n">
        <v>0.373520379071124</v>
      </c>
      <c r="H751" s="0" t="n">
        <v>2.32483216677792</v>
      </c>
      <c r="I751" s="0" t="n">
        <v>-0.451327650807798</v>
      </c>
      <c r="J751" s="0" t="n">
        <v>-0.817383352114121</v>
      </c>
      <c r="K751" s="0" t="n">
        <v>-0.225697931455215</v>
      </c>
      <c r="L751" s="0" t="n">
        <v>-0.774332420405699</v>
      </c>
      <c r="M751" s="0" t="n">
        <v>-1.0306985132047</v>
      </c>
      <c r="N751" s="0" t="n">
        <v>1.44353634823347</v>
      </c>
      <c r="O751" s="0" t="n">
        <v>-0.099344106274657</v>
      </c>
      <c r="P751" s="0" t="n">
        <v>-1.40617430588463</v>
      </c>
      <c r="Q751" s="0" t="n">
        <v>0.413194811699214</v>
      </c>
      <c r="R751" s="0" t="n">
        <v>0.740396899345797</v>
      </c>
      <c r="S751" s="0" t="n">
        <v>1.19038759294199</v>
      </c>
      <c r="T751" s="0" t="n">
        <v>0.591818434259039</v>
      </c>
      <c r="U751" s="0" t="n">
        <v>0.380418896384072</v>
      </c>
      <c r="V751" s="0" t="n">
        <v>-1.26243321574293</v>
      </c>
      <c r="W751" s="0" t="n">
        <v>1.02628291642759</v>
      </c>
      <c r="X751" s="0" t="n">
        <v>-0.309447614199598</v>
      </c>
      <c r="Y751" s="0" t="n">
        <v>0.569993972021621</v>
      </c>
      <c r="Z751" s="0" t="n">
        <v>0.68768144956266</v>
      </c>
      <c r="AA751" s="0" t="n">
        <v>-0.073389401222812</v>
      </c>
      <c r="AB751" s="0" t="n">
        <v>-0.309127017317223</v>
      </c>
      <c r="AC751" s="0" t="n">
        <v>-0.469101451017195</v>
      </c>
      <c r="AD751" s="0" t="n">
        <v>-0.0217653450818034</v>
      </c>
      <c r="AE751" s="0" t="n">
        <v>0.0733120941731613</v>
      </c>
      <c r="AF751" s="0" t="n">
        <v>0.373520379071124</v>
      </c>
      <c r="AG751" s="0" t="n">
        <v>-0.162003743753303</v>
      </c>
      <c r="AH751" s="0" t="n">
        <v>0.410030907005421</v>
      </c>
      <c r="AI751" s="0" t="n">
        <v>0.451836967840791</v>
      </c>
      <c r="AJ751" s="0" t="n">
        <v>0.448957280241302</v>
      </c>
      <c r="AK751" s="0" t="n">
        <v>0.641409769741586</v>
      </c>
      <c r="AL751" s="0" t="n">
        <v>-0.638593746771221</v>
      </c>
      <c r="AM751" s="0" t="n">
        <v>-0.511374764755601</v>
      </c>
      <c r="AN751" s="0" t="n">
        <v>0.0853606252348982</v>
      </c>
      <c r="AO751" s="0" t="n">
        <v>0.55155169320642</v>
      </c>
      <c r="AP751" s="0" t="n">
        <v>-0.597387952439021</v>
      </c>
      <c r="AQ751" s="0" t="n">
        <v>0.683810412738239</v>
      </c>
      <c r="AR751" s="0" t="n">
        <v>1.57402155309683</v>
      </c>
      <c r="AS751" s="0" t="n">
        <v>0.156192072608974</v>
      </c>
      <c r="AT751" s="0" t="n">
        <v>-0.072852799348766</v>
      </c>
      <c r="AU751" s="0" t="n">
        <v>1.59550836542621</v>
      </c>
      <c r="AV751" s="0" t="n">
        <v>1.31744855025318</v>
      </c>
      <c r="AW751" s="0" t="n">
        <v>-0.196598648471991</v>
      </c>
      <c r="AX751" s="0" t="n">
        <v>0.0713953340891749</v>
      </c>
      <c r="AY751" s="0" t="n">
        <v>-0.907723460841225</v>
      </c>
      <c r="AZ751" s="0" t="n">
        <v>2.88564478978515</v>
      </c>
      <c r="BA751" s="0" t="n">
        <v>0.346014985552756</v>
      </c>
      <c r="BB751" s="0" t="n">
        <v>0.585268935537897</v>
      </c>
      <c r="BC751" s="0" t="n">
        <v>-0.799143435870064</v>
      </c>
      <c r="BD751" s="0" t="n">
        <v>0.75720436143456</v>
      </c>
      <c r="BE751" s="0" t="n">
        <v>0.33450533010182</v>
      </c>
      <c r="BF751" s="0" t="n">
        <v>1.68820406543091</v>
      </c>
      <c r="BG751" s="0" t="n">
        <v>-0.723397306501283</v>
      </c>
      <c r="BH751" s="0" t="n">
        <v>-0.294475057671661</v>
      </c>
      <c r="BI751" s="0" t="n">
        <v>-0.710833774064668</v>
      </c>
      <c r="BJ751" s="0" t="n">
        <v>-0.145437297760509</v>
      </c>
      <c r="BK751" s="0" t="n">
        <v>-2.56921339314431</v>
      </c>
      <c r="BL751" s="0" t="n">
        <v>1.14089516500826</v>
      </c>
      <c r="BM751" s="0" t="n">
        <v>1.1087786333519</v>
      </c>
      <c r="BN751" s="0" t="n">
        <v>0.822523134047515</v>
      </c>
      <c r="BO751" s="0" t="n">
        <v>0.493928382638842</v>
      </c>
      <c r="BP751" s="0" t="n">
        <v>-0.661270860291552</v>
      </c>
      <c r="BQ751" s="0" t="n">
        <v>-0.134544961838401</v>
      </c>
      <c r="BR751" s="0" t="n">
        <v>0.863005880091805</v>
      </c>
      <c r="BS751" s="0" t="n">
        <v>0.324973825627239</v>
      </c>
      <c r="BT751" s="0" t="n">
        <v>0.987422481557587</v>
      </c>
      <c r="BU751" s="0" t="n">
        <v>0.141727696245653</v>
      </c>
      <c r="BV751" s="0" t="n">
        <v>0.584361714572879</v>
      </c>
      <c r="BW751" s="0" t="n">
        <v>0.415528802477638</v>
      </c>
      <c r="BX751" s="0" t="n">
        <v>1.15330067274044</v>
      </c>
      <c r="BY751" s="0" t="n">
        <v>0.297192173093208</v>
      </c>
      <c r="BZ751" s="0" t="n">
        <v>-0.649513367534382</v>
      </c>
      <c r="CA751" s="0" t="n">
        <v>-0.90576122602215</v>
      </c>
      <c r="CB751" s="0" t="n">
        <v>-1.79665676114382</v>
      </c>
      <c r="CC751" s="0" t="n">
        <v>0.200186605070485</v>
      </c>
      <c r="CD751" s="0" t="n">
        <v>-0.914674274099525</v>
      </c>
      <c r="CE751" s="0" t="n">
        <v>0.1494595380791</v>
      </c>
      <c r="CF751" s="0" t="n">
        <v>0.701508042766363</v>
      </c>
      <c r="CG751" s="0" t="n">
        <v>-2.64208210865036</v>
      </c>
      <c r="CH751" s="0" t="n">
        <v>0.466370693175122</v>
      </c>
      <c r="CI751" s="0" t="n">
        <v>-1.31835804495495</v>
      </c>
      <c r="CJ751" s="0" t="n">
        <v>2.93875928036869</v>
      </c>
      <c r="CK751" s="0" t="n">
        <v>1.53983819473069</v>
      </c>
      <c r="CL751" s="0" t="n">
        <v>-0.327797806676244</v>
      </c>
      <c r="CM751" s="0" t="n">
        <v>-0.955419636738952</v>
      </c>
      <c r="CN751" s="0" t="n">
        <v>-0.227817054110346</v>
      </c>
      <c r="CO751" s="0" t="n">
        <v>-0.00577529135625809</v>
      </c>
      <c r="CP751" s="0" t="n">
        <v>-0.946640739130089</v>
      </c>
      <c r="CQ751" s="0" t="n">
        <v>0.667853328195633</v>
      </c>
      <c r="CR751" s="0" t="n">
        <v>-0.0269687916443218</v>
      </c>
      <c r="CS751" s="0" t="n">
        <v>0.155960151460022</v>
      </c>
      <c r="CT751" s="0" t="n">
        <v>0.99291810329305</v>
      </c>
      <c r="CU751" s="0" t="n">
        <v>1.08284439193085</v>
      </c>
      <c r="CV751" s="0" t="n">
        <v>0.560121407033876</v>
      </c>
      <c r="CW751" s="0" t="n">
        <v>-0.0373017883248394</v>
      </c>
      <c r="CX751" s="0" t="n">
        <v>-0.0825207280286122</v>
      </c>
      <c r="CZ751" s="0" t="n">
        <f aca="false">IF(CHOOSE(MATCH(G$5,$B$10:$E$10,0),$B751,$C751,$D751,$E751)*G$6+G751*G$7&lt;G$2,G$3*G$4,0)</f>
        <v>0</v>
      </c>
      <c r="DA751" s="0" t="n">
        <f aca="false">IF(CHOOSE(MATCH(H$5,$B$10:$E$10,0),$B751,$C751,$D751,$E751)*H$6+H751*H$7&lt;H$2,H$3*H$4,0)</f>
        <v>0</v>
      </c>
      <c r="DB751" s="0" t="n">
        <f aca="false">IF(CHOOSE(MATCH(I$5,$B$10:$E$10,0),$B751,$C751,$D751,$E751)*I$6+I751*I$7&lt;I$2,I$3*I$4,0)</f>
        <v>0</v>
      </c>
      <c r="DC751" s="0" t="n">
        <f aca="false">IF(CHOOSE(MATCH(J$5,$B$10:$E$10,0),$B751,$C751,$D751,$E751)*J$6+J751*J$7&lt;J$2,J$3*J$4,0)</f>
        <v>0</v>
      </c>
      <c r="DD751" s="0" t="n">
        <f aca="false">IF(CHOOSE(MATCH(K$5,$B$10:$E$10,0),$B751,$C751,$D751,$E751)*K$6+K751*K$7&lt;K$2,K$3*K$4,0)</f>
        <v>0</v>
      </c>
      <c r="DE751" s="0" t="n">
        <f aca="false">IF(CHOOSE(MATCH(L$5,$B$10:$E$10,0),$B751,$C751,$D751,$E751)*L$6+L751*L$7&lt;L$2,L$3*L$4,0)</f>
        <v>0</v>
      </c>
      <c r="DF751" s="0" t="n">
        <f aca="false">IF(CHOOSE(MATCH(M$5,$B$10:$E$10,0),$B751,$C751,$D751,$E751)*M$6+M751*M$7&lt;M$2,M$3*M$4,0)</f>
        <v>0</v>
      </c>
      <c r="DG751" s="0" t="n">
        <f aca="false">IF(CHOOSE(MATCH(N$5,$B$10:$E$10,0),$B751,$C751,$D751,$E751)*N$6+N751*N$7&lt;N$2,N$3*N$4,0)</f>
        <v>0</v>
      </c>
      <c r="DH751" s="0" t="n">
        <f aca="false">IF(CHOOSE(MATCH(O$5,$B$10:$E$10,0),$B751,$C751,$D751,$E751)*O$6+O751*O$7&lt;O$2,O$3*O$4,0)</f>
        <v>0</v>
      </c>
      <c r="DI751" s="0" t="n">
        <f aca="false">IF(CHOOSE(MATCH(P$5,$B$10:$E$10,0),$B751,$C751,$D751,$E751)*P$6+P751*P$7&lt;P$2,P$3*P$4,0)</f>
        <v>0</v>
      </c>
      <c r="DJ751" s="0" t="n">
        <f aca="false">IF(CHOOSE(MATCH(Q$5,$B$10:$E$10,0),$B751,$C751,$D751,$E751)*Q$6+Q751*Q$7&lt;Q$2,Q$3*Q$4,0)</f>
        <v>0</v>
      </c>
      <c r="DK751" s="0" t="n">
        <f aca="false">IF(CHOOSE(MATCH(R$5,$B$10:$E$10,0),$B751,$C751,$D751,$E751)*R$6+R751*R$7&lt;R$2,R$3*R$4,0)</f>
        <v>0</v>
      </c>
      <c r="DL751" s="0" t="n">
        <f aca="false">IF(CHOOSE(MATCH(S$5,$B$10:$E$10,0),$B751,$C751,$D751,$E751)*S$6+S751*S$7&lt;S$2,S$3*S$4,0)</f>
        <v>0</v>
      </c>
      <c r="DM751" s="0" t="n">
        <f aca="false">IF(CHOOSE(MATCH(T$5,$B$10:$E$10,0),$B751,$C751,$D751,$E751)*T$6+T751*T$7&lt;T$2,T$3*T$4,0)</f>
        <v>0</v>
      </c>
      <c r="DN751" s="0" t="n">
        <f aca="false">IF(CHOOSE(MATCH(U$5,$B$10:$E$10,0),$B751,$C751,$D751,$E751)*U$6+U751*U$7&lt;U$2,U$3*U$4,0)</f>
        <v>0</v>
      </c>
      <c r="DO751" s="0" t="n">
        <f aca="false">IF(CHOOSE(MATCH(V$5,$B$10:$E$10,0),$B751,$C751,$D751,$E751)*V$6+V751*V$7&lt;V$2,V$3*V$4,0)</f>
        <v>0</v>
      </c>
      <c r="DP751" s="0" t="n">
        <f aca="false">IF(CHOOSE(MATCH(W$5,$B$10:$E$10,0),$B751,$C751,$D751,$E751)*W$6+W751*W$7&lt;W$2,W$3*W$4,0)</f>
        <v>0</v>
      </c>
      <c r="DQ751" s="0" t="n">
        <f aca="false">IF(CHOOSE(MATCH(X$5,$B$10:$E$10,0),$B751,$C751,$D751,$E751)*X$6+X751*X$7&lt;X$2,X$3*X$4,0)</f>
        <v>0</v>
      </c>
      <c r="DR751" s="0" t="n">
        <f aca="false">IF(CHOOSE(MATCH(Y$5,$B$10:$E$10,0),$B751,$C751,$D751,$E751)*Y$6+Y751*Y$7&lt;Y$2,Y$3*Y$4,0)</f>
        <v>0</v>
      </c>
      <c r="DS751" s="0" t="n">
        <f aca="false">IF(CHOOSE(MATCH(Z$5,$B$10:$E$10,0),$B751,$C751,$D751,$E751)*Z$6+Z751*Z$7&lt;Z$2,Z$3*Z$4,0)</f>
        <v>0</v>
      </c>
      <c r="DT751" s="0" t="n">
        <f aca="false">IF(CHOOSE(MATCH(AA$5,$B$10:$E$10,0),$B751,$C751,$D751,$E751)*AA$6+AA751*AA$7&lt;AA$2,AA$3*AA$4,0)</f>
        <v>0</v>
      </c>
      <c r="DU751" s="0" t="n">
        <f aca="false">IF(CHOOSE(MATCH(AB$5,$B$10:$E$10,0),$B751,$C751,$D751,$E751)*AB$6+AB751*AB$7&lt;AB$2,AB$3*AB$4,0)</f>
        <v>0</v>
      </c>
      <c r="DV751" s="0" t="n">
        <f aca="false">IF(CHOOSE(MATCH(AC$5,$B$10:$E$10,0),$B751,$C751,$D751,$E751)*AC$6+AC751*AC$7&lt;AC$2,AC$3*AC$4,0)</f>
        <v>0</v>
      </c>
      <c r="DW751" s="0" t="n">
        <f aca="false">IF(CHOOSE(MATCH(AD$5,$B$10:$E$10,0),$B751,$C751,$D751,$E751)*AD$6+AD751*AD$7&lt;AD$2,AD$3*AD$4,0)</f>
        <v>0</v>
      </c>
      <c r="DX751" s="0" t="n">
        <f aca="false">IF(CHOOSE(MATCH(AE$5,$B$10:$E$10,0),$B751,$C751,$D751,$E751)*AE$6+AE751*AE$7&lt;AE$2,AE$3*AE$4,0)</f>
        <v>0</v>
      </c>
      <c r="DY751" s="0" t="n">
        <f aca="false">IF(CHOOSE(MATCH(AF$5,$B$10:$E$10,0),$B751,$C751,$D751,$E751)*AF$6+AF751*AF$7&lt;AF$2,AF$3*AF$4,0)</f>
        <v>0</v>
      </c>
      <c r="DZ751" s="0" t="n">
        <f aca="false">IF(CHOOSE(MATCH(AG$5,$B$10:$E$10,0),$B751,$C751,$D751,$E751)*AG$6+AG751*AG$7&lt;AG$2,AG$3*AG$4,0)</f>
        <v>0</v>
      </c>
      <c r="EA751" s="0" t="n">
        <f aca="false">IF(CHOOSE(MATCH(AH$5,$B$10:$E$10,0),$B751,$C751,$D751,$E751)*AH$6+AH751*AH$7&lt;AH$2,AH$3*AH$4,0)</f>
        <v>0</v>
      </c>
      <c r="EB751" s="0" t="n">
        <f aca="false">IF(CHOOSE(MATCH(AI$5,$B$10:$E$10,0),$B751,$C751,$D751,$E751)*AI$6+AI751*AI$7&lt;AI$2,AI$3*AI$4,0)</f>
        <v>0</v>
      </c>
      <c r="EC751" s="0" t="n">
        <f aca="false">IF(CHOOSE(MATCH(AJ$5,$B$10:$E$10,0),$B751,$C751,$D751,$E751)*AJ$6+AJ751*AJ$7&lt;AJ$2,AJ$3*AJ$4,0)</f>
        <v>0</v>
      </c>
      <c r="ED751" s="0" t="n">
        <f aca="false">IF(CHOOSE(MATCH(AK$5,$B$10:$E$10,0),$B751,$C751,$D751,$E751)*AK$6+AK751*AK$7&lt;AK$2,AK$3*AK$4,0)</f>
        <v>0</v>
      </c>
      <c r="EE751" s="0" t="n">
        <f aca="false">IF(CHOOSE(MATCH(AL$5,$B$10:$E$10,0),$B751,$C751,$D751,$E751)*AL$6+AL751*AL$7&lt;AL$2,AL$3*AL$4,0)</f>
        <v>0</v>
      </c>
      <c r="EF751" s="0" t="n">
        <f aca="false">IF(CHOOSE(MATCH(AM$5,$B$10:$E$10,0),$B751,$C751,$D751,$E751)*AM$6+AM751*AM$7&lt;AM$2,AM$3*AM$4,0)</f>
        <v>0</v>
      </c>
      <c r="EG751" s="0" t="n">
        <f aca="false">IF(CHOOSE(MATCH(AN$5,$B$10:$E$10,0),$B751,$C751,$D751,$E751)*AN$6+AN751*AN$7&lt;AN$2,AN$3*AN$4,0)</f>
        <v>0</v>
      </c>
      <c r="EH751" s="0" t="n">
        <f aca="false">IF(CHOOSE(MATCH(AO$5,$B$10:$E$10,0),$B751,$C751,$D751,$E751)*AO$6+AO751*AO$7&lt;AO$2,AO$3*AO$4,0)</f>
        <v>0</v>
      </c>
      <c r="EI751" s="0" t="n">
        <f aca="false">IF(CHOOSE(MATCH(AP$5,$B$10:$E$10,0),$B751,$C751,$D751,$E751)*AP$6+AP751*AP$7&lt;AP$2,AP$3*AP$4,0)</f>
        <v>0</v>
      </c>
      <c r="EJ751" s="0" t="n">
        <f aca="false">IF(CHOOSE(MATCH(AQ$5,$B$10:$E$10,0),$B751,$C751,$D751,$E751)*AQ$6+AQ751*AQ$7&lt;AQ$2,AQ$3*AQ$4,0)</f>
        <v>0</v>
      </c>
      <c r="EK751" s="0" t="n">
        <f aca="false">IF(CHOOSE(MATCH(AR$5,$B$10:$E$10,0),$B751,$C751,$D751,$E751)*AR$6+AR751*AR$7&lt;AR$2,AR$3*AR$4,0)</f>
        <v>0</v>
      </c>
      <c r="EL751" s="0" t="n">
        <f aca="false">IF(CHOOSE(MATCH(AS$5,$B$10:$E$10,0),$B751,$C751,$D751,$E751)*AS$6+AS751*AS$7&lt;AS$2,AS$3*AS$4,0)</f>
        <v>0</v>
      </c>
      <c r="EM751" s="0" t="n">
        <f aca="false">IF(CHOOSE(MATCH(AT$5,$B$10:$E$10,0),$B751,$C751,$D751,$E751)*AT$6+AT751*AT$7&lt;AT$2,AT$3*AT$4,0)</f>
        <v>0</v>
      </c>
      <c r="EN751" s="0" t="n">
        <f aca="false">IF(CHOOSE(MATCH(AU$5,$B$10:$E$10,0),$B751,$C751,$D751,$E751)*AU$6+AU751*AU$7&lt;AU$2,AU$3*AU$4,0)</f>
        <v>0</v>
      </c>
      <c r="EO751" s="0" t="n">
        <f aca="false">IF(CHOOSE(MATCH(AV$5,$B$10:$E$10,0),$B751,$C751,$D751,$E751)*AV$6+AV751*AV$7&lt;AV$2,AV$3*AV$4,0)</f>
        <v>0</v>
      </c>
      <c r="EP751" s="0" t="n">
        <f aca="false">IF(CHOOSE(MATCH(AW$5,$B$10:$E$10,0),$B751,$C751,$D751,$E751)*AW$6+AW751*AW$7&lt;AW$2,AW$3*AW$4,0)</f>
        <v>0</v>
      </c>
      <c r="EQ751" s="0" t="n">
        <f aca="false">IF(CHOOSE(MATCH(AX$5,$B$10:$E$10,0),$B751,$C751,$D751,$E751)*AX$6+AX751*AX$7&lt;AX$2,AX$3*AX$4,0)</f>
        <v>0</v>
      </c>
      <c r="ER751" s="0" t="n">
        <f aca="false">IF(CHOOSE(MATCH(AY$5,$B$10:$E$10,0),$B751,$C751,$D751,$E751)*AY$6+AY751*AY$7&lt;AY$2,AY$3*AY$4,0)</f>
        <v>0</v>
      </c>
      <c r="ES751" s="0" t="n">
        <f aca="false">IF(CHOOSE(MATCH(AZ$5,$B$10:$E$10,0),$B751,$C751,$D751,$E751)*AZ$6+AZ751*AZ$7&lt;AZ$2,AZ$3*AZ$4,0)</f>
        <v>0</v>
      </c>
      <c r="ET751" s="0" t="n">
        <f aca="false">IF(CHOOSE(MATCH(BA$5,$B$10:$E$10,0),$B751,$C751,$D751,$E751)*BA$6+BA751*BA$7&lt;BA$2,BA$3*BA$4,0)</f>
        <v>0</v>
      </c>
      <c r="EU751" s="0" t="n">
        <f aca="false">IF(CHOOSE(MATCH(BB$5,$B$10:$E$10,0),$B751,$C751,$D751,$E751)*BB$6+BB751*BB$7&lt;BB$2,BB$3*BB$4,0)</f>
        <v>0</v>
      </c>
      <c r="EV751" s="0" t="n">
        <f aca="false">IF(CHOOSE(MATCH(BC$5,$B$10:$E$10,0),$B751,$C751,$D751,$E751)*BC$6+BC751*BC$7&lt;BC$2,BC$3*BC$4,0)</f>
        <v>0</v>
      </c>
      <c r="EW751" s="0" t="n">
        <f aca="false">IF(CHOOSE(MATCH(BD$5,$B$10:$E$10,0),$B751,$C751,$D751,$E751)*BD$6+BD751*BD$7&lt;BD$2,BD$3*BD$4,0)</f>
        <v>0</v>
      </c>
      <c r="EX751" s="0" t="n">
        <f aca="false">IF(CHOOSE(MATCH(BE$5,$B$10:$E$10,0),$B751,$C751,$D751,$E751)*BE$6+BE751*BE$7&lt;BE$2,BE$3*BE$4,0)</f>
        <v>0</v>
      </c>
      <c r="EY751" s="0" t="n">
        <f aca="false">IF(CHOOSE(MATCH(BF$5,$B$10:$E$10,0),$B751,$C751,$D751,$E751)*BF$6+BF751*BF$7&lt;BF$2,BF$3*BF$4,0)</f>
        <v>0</v>
      </c>
      <c r="EZ751" s="0" t="n">
        <f aca="false">IF(CHOOSE(MATCH(BG$5,$B$10:$E$10,0),$B751,$C751,$D751,$E751)*BG$6+BG751*BG$7&lt;BG$2,BG$3*BG$4,0)</f>
        <v>0</v>
      </c>
      <c r="FA751" s="0" t="n">
        <f aca="false">IF(CHOOSE(MATCH(BH$5,$B$10:$E$10,0),$B751,$C751,$D751,$E751)*BH$6+BH751*BH$7&lt;BH$2,BH$3*BH$4,0)</f>
        <v>0</v>
      </c>
      <c r="FB751" s="0" t="n">
        <f aca="false">IF(CHOOSE(MATCH(BI$5,$B$10:$E$10,0),$B751,$C751,$D751,$E751)*BI$6+BI751*BI$7&lt;BI$2,BI$3*BI$4,0)</f>
        <v>0</v>
      </c>
      <c r="FC751" s="0" t="n">
        <f aca="false">IF(CHOOSE(MATCH(BJ$5,$B$10:$E$10,0),$B751,$C751,$D751,$E751)*BJ$6+BJ751*BJ$7&lt;BJ$2,BJ$3*BJ$4,0)</f>
        <v>0</v>
      </c>
      <c r="FD751" s="0" t="n">
        <f aca="false">IF(CHOOSE(MATCH(BK$5,$B$10:$E$10,0),$B751,$C751,$D751,$E751)*BK$6+BK751*BK$7&lt;BK$2,BK$3*BK$4,0)</f>
        <v>0.5</v>
      </c>
      <c r="FE751" s="0" t="n">
        <f aca="false">IF(CHOOSE(MATCH(BL$5,$B$10:$E$10,0),$B751,$C751,$D751,$E751)*BL$6+BL751*BL$7&lt;BL$2,BL$3*BL$4,0)</f>
        <v>0</v>
      </c>
      <c r="FF751" s="0" t="n">
        <f aca="false">IF(CHOOSE(MATCH(BM$5,$B$10:$E$10,0),$B751,$C751,$D751,$E751)*BM$6+BM751*BM$7&lt;BM$2,BM$3*BM$4,0)</f>
        <v>0</v>
      </c>
      <c r="FG751" s="0" t="n">
        <f aca="false">IF(CHOOSE(MATCH(BN$5,$B$10:$E$10,0),$B751,$C751,$D751,$E751)*BN$6+BN751*BN$7&lt;BN$2,BN$3*BN$4,0)</f>
        <v>0</v>
      </c>
      <c r="FH751" s="0" t="n">
        <f aca="false">IF(CHOOSE(MATCH(BO$5,$B$10:$E$10,0),$B751,$C751,$D751,$E751)*BO$6+BO751*BO$7&lt;BO$2,BO$3*BO$4,0)</f>
        <v>0</v>
      </c>
      <c r="FI751" s="0" t="n">
        <f aca="false">IF(CHOOSE(MATCH(BP$5,$B$10:$E$10,0),$B751,$C751,$D751,$E751)*BP$6+BP751*BP$7&lt;BP$2,BP$3*BP$4,0)</f>
        <v>0</v>
      </c>
      <c r="FJ751" s="0" t="n">
        <f aca="false">IF(CHOOSE(MATCH(BQ$5,$B$10:$E$10,0),$B751,$C751,$D751,$E751)*BQ$6+BQ751*BQ$7&lt;BQ$2,BQ$3*BQ$4,0)</f>
        <v>0</v>
      </c>
      <c r="FK751" s="0" t="n">
        <f aca="false">IF(CHOOSE(MATCH(BR$5,$B$10:$E$10,0),$B751,$C751,$D751,$E751)*BR$6+BR751*BR$7&lt;BR$2,BR$3*BR$4,0)</f>
        <v>0</v>
      </c>
      <c r="FL751" s="0" t="n">
        <f aca="false">IF(CHOOSE(MATCH(BS$5,$B$10:$E$10,0),$B751,$C751,$D751,$E751)*BS$6+BS751*BS$7&lt;BS$2,BS$3*BS$4,0)</f>
        <v>0</v>
      </c>
      <c r="FM751" s="0" t="n">
        <f aca="false">IF(CHOOSE(MATCH(BT$5,$B$10:$E$10,0),$B751,$C751,$D751,$E751)*BT$6+BT751*BT$7&lt;BT$2,BT$3*BT$4,0)</f>
        <v>0</v>
      </c>
      <c r="FN751" s="0" t="n">
        <f aca="false">IF(CHOOSE(MATCH(BU$5,$B$10:$E$10,0),$B751,$C751,$D751,$E751)*BU$6+BU751*BU$7&lt;BU$2,BU$3*BU$4,0)</f>
        <v>0</v>
      </c>
      <c r="FO751" s="0" t="n">
        <f aca="false">IF(CHOOSE(MATCH(BV$5,$B$10:$E$10,0),$B751,$C751,$D751,$E751)*BV$6+BV751*BV$7&lt;BV$2,BV$3*BV$4,0)</f>
        <v>0</v>
      </c>
      <c r="FP751" s="0" t="n">
        <f aca="false">IF(CHOOSE(MATCH(BW$5,$B$10:$E$10,0),$B751,$C751,$D751,$E751)*BW$6+BW751*BW$7&lt;BW$2,BW$3*BW$4,0)</f>
        <v>0</v>
      </c>
      <c r="FQ751" s="0" t="n">
        <f aca="false">IF(CHOOSE(MATCH(BX$5,$B$10:$E$10,0),$B751,$C751,$D751,$E751)*BX$6+BX751*BX$7&lt;BX$2,BX$3*BX$4,0)</f>
        <v>0</v>
      </c>
      <c r="FR751" s="0" t="n">
        <f aca="false">IF(CHOOSE(MATCH(BY$5,$B$10:$E$10,0),$B751,$C751,$D751,$E751)*BY$6+BY751*BY$7&lt;BY$2,BY$3*BY$4,0)</f>
        <v>0</v>
      </c>
      <c r="FS751" s="0" t="n">
        <f aca="false">IF(CHOOSE(MATCH(BZ$5,$B$10:$E$10,0),$B751,$C751,$D751,$E751)*BZ$6+BZ751*BZ$7&lt;BZ$2,BZ$3*BZ$4,0)</f>
        <v>0</v>
      </c>
      <c r="FT751" s="0" t="n">
        <f aca="false">IF(CHOOSE(MATCH(CA$5,$B$10:$E$10,0),$B751,$C751,$D751,$E751)*CA$6+CA751*CA$7&lt;CA$2,CA$3*CA$4,0)</f>
        <v>0</v>
      </c>
      <c r="FU751" s="0" t="n">
        <f aca="false">IF(CHOOSE(MATCH(CB$5,$B$10:$E$10,0),$B751,$C751,$D751,$E751)*CB$6+CB751*CB$7&lt;CB$2,CB$3*CB$4,0)</f>
        <v>0</v>
      </c>
      <c r="FV751" s="0" t="n">
        <f aca="false">IF(CHOOSE(MATCH(CC$5,$B$10:$E$10,0),$B751,$C751,$D751,$E751)*CC$6+CC751*CC$7&lt;CC$2,CC$3*CC$4,0)</f>
        <v>0</v>
      </c>
      <c r="FW751" s="0" t="n">
        <f aca="false">IF(CHOOSE(MATCH(CD$5,$B$10:$E$10,0),$B751,$C751,$D751,$E751)*CD$6+CD751*CD$7&lt;CD$2,CD$3*CD$4,0)</f>
        <v>0</v>
      </c>
      <c r="FX751" s="0" t="n">
        <f aca="false">IF(CHOOSE(MATCH(CE$5,$B$10:$E$10,0),$B751,$C751,$D751,$E751)*CE$6+CE751*CE$7&lt;CE$2,CE$3*CE$4,0)</f>
        <v>0</v>
      </c>
      <c r="FY751" s="0" t="n">
        <f aca="false">IF(CHOOSE(MATCH(CF$5,$B$10:$E$10,0),$B751,$C751,$D751,$E751)*CF$6+CF751*CF$7&lt;CF$2,CF$3*CF$4,0)</f>
        <v>0</v>
      </c>
      <c r="FZ751" s="0" t="n">
        <f aca="false">IF(CHOOSE(MATCH(CG$5,$B$10:$E$10,0),$B751,$C751,$D751,$E751)*CG$6+CG751*CG$7&lt;CG$2,CG$3*CG$4,0)</f>
        <v>2.5</v>
      </c>
      <c r="GA751" s="0" t="n">
        <f aca="false">IF(CHOOSE(MATCH(CH$5,$B$10:$E$10,0),$B751,$C751,$D751,$E751)*CH$6+CH751*CH$7&lt;CH$2,CH$3*CH$4,0)</f>
        <v>0</v>
      </c>
      <c r="GB751" s="0" t="n">
        <f aca="false">IF(CHOOSE(MATCH(CI$5,$B$10:$E$10,0),$B751,$C751,$D751,$E751)*CI$6+CI751*CI$7&lt;CI$2,CI$3*CI$4,0)</f>
        <v>0</v>
      </c>
      <c r="GC751" s="0" t="n">
        <f aca="false">IF(CHOOSE(MATCH(CJ$5,$B$10:$E$10,0),$B751,$C751,$D751,$E751)*CJ$6+CJ751*CJ$7&lt;CJ$2,CJ$3*CJ$4,0)</f>
        <v>0</v>
      </c>
      <c r="GD751" s="0" t="n">
        <f aca="false">IF(CHOOSE(MATCH(CK$5,$B$10:$E$10,0),$B751,$C751,$D751,$E751)*CK$6+CK751*CK$7&lt;CK$2,CK$3*CK$4,0)</f>
        <v>0</v>
      </c>
      <c r="GE751" s="0" t="n">
        <f aca="false">IF(CHOOSE(MATCH(CL$5,$B$10:$E$10,0),$B751,$C751,$D751,$E751)*CL$6+CL751*CL$7&lt;CL$2,CL$3*CL$4,0)</f>
        <v>0</v>
      </c>
      <c r="GF751" s="0" t="n">
        <f aca="false">IF(CHOOSE(MATCH(CM$5,$B$10:$E$10,0),$B751,$C751,$D751,$E751)*CM$6+CM751*CM$7&lt;CM$2,CM$3*CM$4,0)</f>
        <v>0</v>
      </c>
      <c r="GG751" s="0" t="n">
        <f aca="false">IF(CHOOSE(MATCH(CN$5,$B$10:$E$10,0),$B751,$C751,$D751,$E751)*CN$6+CN751*CN$7&lt;CN$2,CN$3*CN$4,0)</f>
        <v>0</v>
      </c>
      <c r="GH751" s="0" t="n">
        <f aca="false">IF(CHOOSE(MATCH(CO$5,$B$10:$E$10,0),$B751,$C751,$D751,$E751)*CO$6+CO751*CO$7&lt;CO$2,CO$3*CO$4,0)</f>
        <v>0</v>
      </c>
      <c r="GI751" s="0" t="n">
        <f aca="false">IF(CHOOSE(MATCH(CP$5,$B$10:$E$10,0),$B751,$C751,$D751,$E751)*CP$6+CP751*CP$7&lt;CP$2,CP$3*CP$4,0)</f>
        <v>0</v>
      </c>
      <c r="GJ751" s="0" t="n">
        <f aca="false">IF(CHOOSE(MATCH(CQ$5,$B$10:$E$10,0),$B751,$C751,$D751,$E751)*CQ$6+CQ751*CQ$7&lt;CQ$2,CQ$3*CQ$4,0)</f>
        <v>0</v>
      </c>
      <c r="GK751" s="0" t="n">
        <f aca="false">IF(CHOOSE(MATCH(CR$5,$B$10:$E$10,0),$B751,$C751,$D751,$E751)*CR$6+CR751*CR$7&lt;CR$2,CR$3*CR$4,0)</f>
        <v>0</v>
      </c>
      <c r="GL751" s="0" t="n">
        <f aca="false">IF(CHOOSE(MATCH(CS$5,$B$10:$E$10,0),$B751,$C751,$D751,$E751)*CS$6+CS751*CS$7&lt;CS$2,CS$3*CS$4,0)</f>
        <v>0</v>
      </c>
      <c r="GM751" s="0" t="n">
        <f aca="false">IF(CHOOSE(MATCH(CT$5,$B$10:$E$10,0),$B751,$C751,$D751,$E751)*CT$6+CT751*CT$7&lt;CT$2,CT$3*CT$4,0)</f>
        <v>0</v>
      </c>
      <c r="GN751" s="0" t="n">
        <f aca="false">IF(CHOOSE(MATCH(CU$5,$B$10:$E$10,0),$B751,$C751,$D751,$E751)*CU$6+CU751*CU$7&lt;CU$2,CU$3*CU$4,0)</f>
        <v>0</v>
      </c>
      <c r="GO751" s="0" t="n">
        <f aca="false">IF(CHOOSE(MATCH(CV$5,$B$10:$E$10,0),$B751,$C751,$D751,$E751)*CV$6+CV751*CV$7&lt;CV$2,CV$3*CV$4,0)</f>
        <v>0</v>
      </c>
      <c r="GP751" s="0" t="n">
        <f aca="false">IF(CHOOSE(MATCH(CW$5,$B$10:$E$10,0),$B751,$C751,$D751,$E751)*CW$6+CW751*CW$7&lt;CW$2,CW$3*CW$4,0)</f>
        <v>0</v>
      </c>
      <c r="GQ751" s="0" t="n">
        <f aca="false">IF(CHOOSE(MATCH(CX$5,$B$10:$E$10,0),$B751,$C751,$D751,$E751)*CX$6+CX751*CX$7&lt;CX$2,CX$3*CX$4,0)</f>
        <v>0</v>
      </c>
      <c r="GS751" s="0" t="n">
        <f aca="false">SUM(CZ751:GQ751)</f>
        <v>3</v>
      </c>
      <c r="GT751" s="0" t="n">
        <f aca="false">IF(GS751&gt;$GS$6,1,0)</f>
        <v>0</v>
      </c>
    </row>
    <row r="752" customFormat="false" ht="14" hidden="false" customHeight="false" outlineLevel="0" collapsed="false">
      <c r="A752" s="0" t="n">
        <v>742</v>
      </c>
      <c r="B752" s="0" t="n">
        <v>0.512257294166373</v>
      </c>
      <c r="C752" s="0" t="n">
        <v>0.880886768051454</v>
      </c>
      <c r="D752" s="0" t="n">
        <v>0.428531339677736</v>
      </c>
      <c r="E752" s="0" t="n">
        <v>-0.405432340335974</v>
      </c>
      <c r="G752" s="0" t="n">
        <v>-0.625794882580522</v>
      </c>
      <c r="H752" s="0" t="n">
        <v>-0.849100842970074</v>
      </c>
      <c r="I752" s="0" t="n">
        <v>-0.734572722649318</v>
      </c>
      <c r="J752" s="0" t="n">
        <v>0.522917389389477</v>
      </c>
      <c r="K752" s="0" t="n">
        <v>1.37676579470281</v>
      </c>
      <c r="L752" s="0" t="n">
        <v>1.45977082866011</v>
      </c>
      <c r="M752" s="0" t="n">
        <v>0.995803475234425</v>
      </c>
      <c r="N752" s="0" t="n">
        <v>1.78374648385216</v>
      </c>
      <c r="O752" s="0" t="n">
        <v>-0.2640103957674</v>
      </c>
      <c r="P752" s="0" t="n">
        <v>-1.60541731020203</v>
      </c>
      <c r="Q752" s="0" t="n">
        <v>0.330059037878527</v>
      </c>
      <c r="R752" s="0" t="n">
        <v>-0.0406703293265309</v>
      </c>
      <c r="S752" s="0" t="n">
        <v>2.36927007790655</v>
      </c>
      <c r="T752" s="0" t="n">
        <v>-0.448619630333269</v>
      </c>
      <c r="U752" s="0" t="n">
        <v>-1.78600203071255</v>
      </c>
      <c r="V752" s="0" t="n">
        <v>-0.299831981465104</v>
      </c>
      <c r="W752" s="0" t="n">
        <v>0.086743057181593</v>
      </c>
      <c r="X752" s="0" t="n">
        <v>-0.953368726186454</v>
      </c>
      <c r="Y752" s="0" t="n">
        <v>0.0435034053225536</v>
      </c>
      <c r="Z752" s="0" t="n">
        <v>0.293596258416073</v>
      </c>
      <c r="AA752" s="0" t="n">
        <v>0.515390183863929</v>
      </c>
      <c r="AB752" s="0" t="n">
        <v>-0.145128069561906</v>
      </c>
      <c r="AC752" s="0" t="n">
        <v>-0.286974000118789</v>
      </c>
      <c r="AD752" s="0" t="n">
        <v>-1.55734596773982</v>
      </c>
      <c r="AE752" s="0" t="n">
        <v>1.12692760012578</v>
      </c>
      <c r="AF752" s="0" t="n">
        <v>-0.236148025578586</v>
      </c>
      <c r="AG752" s="0" t="n">
        <v>-1.80129063664936</v>
      </c>
      <c r="AH752" s="0" t="n">
        <v>0.0133491084852722</v>
      </c>
      <c r="AI752" s="0" t="n">
        <v>-0.511723783347406</v>
      </c>
      <c r="AJ752" s="0" t="n">
        <v>1.62716787599493</v>
      </c>
      <c r="AK752" s="0" t="n">
        <v>-0.244730244958191</v>
      </c>
      <c r="AL752" s="0" t="n">
        <v>1.0402436600998</v>
      </c>
      <c r="AM752" s="0" t="n">
        <v>0.392039964935975</v>
      </c>
      <c r="AN752" s="0" t="n">
        <v>0.162081050802954</v>
      </c>
      <c r="AO752" s="0" t="n">
        <v>-1.12635007099016</v>
      </c>
      <c r="AP752" s="0" t="n">
        <v>-0.598301994614303</v>
      </c>
      <c r="AQ752" s="0" t="n">
        <v>0.198079987967503</v>
      </c>
      <c r="AR752" s="0" t="n">
        <v>-0.979730430117343</v>
      </c>
      <c r="AS752" s="0" t="n">
        <v>-0.557974999537692</v>
      </c>
      <c r="AT752" s="0" t="n">
        <v>0.432854676546413</v>
      </c>
      <c r="AU752" s="0" t="n">
        <v>0.222169092012336</v>
      </c>
      <c r="AV752" s="0" t="n">
        <v>-0.839268068375532</v>
      </c>
      <c r="AW752" s="0" t="n">
        <v>-1.27820385387167</v>
      </c>
      <c r="AX752" s="0" t="n">
        <v>-1.26175336845336</v>
      </c>
      <c r="AY752" s="0" t="n">
        <v>0.625236680207309</v>
      </c>
      <c r="AZ752" s="0" t="n">
        <v>-0.908185029402375</v>
      </c>
      <c r="BA752" s="0" t="n">
        <v>0.120354570753989</v>
      </c>
      <c r="BB752" s="0" t="n">
        <v>0.35178800317226</v>
      </c>
      <c r="BC752" s="0" t="n">
        <v>-0.363286289939424</v>
      </c>
      <c r="BD752" s="0" t="n">
        <v>-1.47096670843894</v>
      </c>
      <c r="BE752" s="0" t="n">
        <v>-0.583272594667506</v>
      </c>
      <c r="BF752" s="0" t="n">
        <v>-0.834708089314517</v>
      </c>
      <c r="BG752" s="0" t="n">
        <v>0.0464888216811232</v>
      </c>
      <c r="BH752" s="0" t="n">
        <v>0.316597379423911</v>
      </c>
      <c r="BI752" s="0" t="n">
        <v>0.607476522418438</v>
      </c>
      <c r="BJ752" s="0" t="n">
        <v>1.23147401609458</v>
      </c>
      <c r="BK752" s="0" t="n">
        <v>-0.626446308160666</v>
      </c>
      <c r="BL752" s="0" t="n">
        <v>-0.863894911162788</v>
      </c>
      <c r="BM752" s="0" t="n">
        <v>0.962324975262163</v>
      </c>
      <c r="BN752" s="0" t="n">
        <v>-0.229623537961743</v>
      </c>
      <c r="BO752" s="0" t="n">
        <v>-0.205341166292783</v>
      </c>
      <c r="BP752" s="0" t="n">
        <v>-2.08319761441089</v>
      </c>
      <c r="BQ752" s="0" t="n">
        <v>-0.581460426474223</v>
      </c>
      <c r="BR752" s="0" t="n">
        <v>1.86838406079914</v>
      </c>
      <c r="BS752" s="0" t="n">
        <v>-2.92740878649056</v>
      </c>
      <c r="BT752" s="0" t="n">
        <v>0.113807345769601</v>
      </c>
      <c r="BU752" s="0" t="n">
        <v>0.46620016291854</v>
      </c>
      <c r="BV752" s="0" t="n">
        <v>-0.213394741876982</v>
      </c>
      <c r="BW752" s="0" t="n">
        <v>2.43348040385172</v>
      </c>
      <c r="BX752" s="0" t="n">
        <v>0.855811777000781</v>
      </c>
      <c r="BY752" s="0" t="n">
        <v>0.121510765893618</v>
      </c>
      <c r="BZ752" s="0" t="n">
        <v>1.08298081613611</v>
      </c>
      <c r="CA752" s="0" t="n">
        <v>0.108034328150097</v>
      </c>
      <c r="CB752" s="0" t="n">
        <v>-0.325860582961468</v>
      </c>
      <c r="CC752" s="0" t="n">
        <v>0.133386492962018</v>
      </c>
      <c r="CD752" s="0" t="n">
        <v>0.279170535577578</v>
      </c>
      <c r="CE752" s="0" t="n">
        <v>-0.448873151981388</v>
      </c>
      <c r="CF752" s="0" t="n">
        <v>1.73519765667152</v>
      </c>
      <c r="CG752" s="0" t="n">
        <v>1.18265688797692</v>
      </c>
      <c r="CH752" s="0" t="n">
        <v>0.414361238654237</v>
      </c>
      <c r="CI752" s="0" t="n">
        <v>-0.956626990955556</v>
      </c>
      <c r="CJ752" s="0" t="n">
        <v>-1.10075234260876</v>
      </c>
      <c r="CK752" s="0" t="n">
        <v>-0.960867510002572</v>
      </c>
      <c r="CL752" s="0" t="n">
        <v>0.13361841411097</v>
      </c>
      <c r="CM752" s="0" t="n">
        <v>0.301432692140224</v>
      </c>
      <c r="CN752" s="0" t="n">
        <v>-0.659558736515464</v>
      </c>
      <c r="CO752" s="0" t="n">
        <v>1.14545173346414</v>
      </c>
      <c r="CP752" s="0" t="n">
        <v>1.0678422768251</v>
      </c>
      <c r="CQ752" s="0" t="n">
        <v>0.277341314358637</v>
      </c>
      <c r="CR752" s="0" t="n">
        <v>-1.43513261718908</v>
      </c>
      <c r="CS752" s="0" t="n">
        <v>0.065184622144443</v>
      </c>
      <c r="CT752" s="0" t="n">
        <v>-1.44029399962164</v>
      </c>
      <c r="CU752" s="0" t="n">
        <v>1.18589468911523</v>
      </c>
      <c r="CV752" s="0" t="n">
        <v>-1.09432676254073</v>
      </c>
      <c r="CW752" s="0" t="n">
        <v>0.604259184910916</v>
      </c>
      <c r="CX752" s="0" t="n">
        <v>-0.706015725882025</v>
      </c>
      <c r="CZ752" s="0" t="n">
        <f aca="false">IF(CHOOSE(MATCH(G$5,$B$10:$E$10,0),$B752,$C752,$D752,$E752)*G$6+G752*G$7&lt;G$2,G$3*G$4,0)</f>
        <v>0</v>
      </c>
      <c r="DA752" s="0" t="n">
        <f aca="false">IF(CHOOSE(MATCH(H$5,$B$10:$E$10,0),$B752,$C752,$D752,$E752)*H$6+H752*H$7&lt;H$2,H$3*H$4,0)</f>
        <v>0</v>
      </c>
      <c r="DB752" s="0" t="n">
        <f aca="false">IF(CHOOSE(MATCH(I$5,$B$10:$E$10,0),$B752,$C752,$D752,$E752)*I$6+I752*I$7&lt;I$2,I$3*I$4,0)</f>
        <v>0</v>
      </c>
      <c r="DC752" s="0" t="n">
        <f aca="false">IF(CHOOSE(MATCH(J$5,$B$10:$E$10,0),$B752,$C752,$D752,$E752)*J$6+J752*J$7&lt;J$2,J$3*J$4,0)</f>
        <v>0</v>
      </c>
      <c r="DD752" s="0" t="n">
        <f aca="false">IF(CHOOSE(MATCH(K$5,$B$10:$E$10,0),$B752,$C752,$D752,$E752)*K$6+K752*K$7&lt;K$2,K$3*K$4,0)</f>
        <v>0</v>
      </c>
      <c r="DE752" s="0" t="n">
        <f aca="false">IF(CHOOSE(MATCH(L$5,$B$10:$E$10,0),$B752,$C752,$D752,$E752)*L$6+L752*L$7&lt;L$2,L$3*L$4,0)</f>
        <v>0</v>
      </c>
      <c r="DF752" s="0" t="n">
        <f aca="false">IF(CHOOSE(MATCH(M$5,$B$10:$E$10,0),$B752,$C752,$D752,$E752)*M$6+M752*M$7&lt;M$2,M$3*M$4,0)</f>
        <v>0</v>
      </c>
      <c r="DG752" s="0" t="n">
        <f aca="false">IF(CHOOSE(MATCH(N$5,$B$10:$E$10,0),$B752,$C752,$D752,$E752)*N$6+N752*N$7&lt;N$2,N$3*N$4,0)</f>
        <v>0</v>
      </c>
      <c r="DH752" s="0" t="n">
        <f aca="false">IF(CHOOSE(MATCH(O$5,$B$10:$E$10,0),$B752,$C752,$D752,$E752)*O$6+O752*O$7&lt;O$2,O$3*O$4,0)</f>
        <v>0</v>
      </c>
      <c r="DI752" s="0" t="n">
        <f aca="false">IF(CHOOSE(MATCH(P$5,$B$10:$E$10,0),$B752,$C752,$D752,$E752)*P$6+P752*P$7&lt;P$2,P$3*P$4,0)</f>
        <v>0</v>
      </c>
      <c r="DJ752" s="0" t="n">
        <f aca="false">IF(CHOOSE(MATCH(Q$5,$B$10:$E$10,0),$B752,$C752,$D752,$E752)*Q$6+Q752*Q$7&lt;Q$2,Q$3*Q$4,0)</f>
        <v>0</v>
      </c>
      <c r="DK752" s="0" t="n">
        <f aca="false">IF(CHOOSE(MATCH(R$5,$B$10:$E$10,0),$B752,$C752,$D752,$E752)*R$6+R752*R$7&lt;R$2,R$3*R$4,0)</f>
        <v>0</v>
      </c>
      <c r="DL752" s="0" t="n">
        <f aca="false">IF(CHOOSE(MATCH(S$5,$B$10:$E$10,0),$B752,$C752,$D752,$E752)*S$6+S752*S$7&lt;S$2,S$3*S$4,0)</f>
        <v>0</v>
      </c>
      <c r="DM752" s="0" t="n">
        <f aca="false">IF(CHOOSE(MATCH(T$5,$B$10:$E$10,0),$B752,$C752,$D752,$E752)*T$6+T752*T$7&lt;T$2,T$3*T$4,0)</f>
        <v>0</v>
      </c>
      <c r="DN752" s="0" t="n">
        <f aca="false">IF(CHOOSE(MATCH(U$5,$B$10:$E$10,0),$B752,$C752,$D752,$E752)*U$6+U752*U$7&lt;U$2,U$3*U$4,0)</f>
        <v>0</v>
      </c>
      <c r="DO752" s="0" t="n">
        <f aca="false">IF(CHOOSE(MATCH(V$5,$B$10:$E$10,0),$B752,$C752,$D752,$E752)*V$6+V752*V$7&lt;V$2,V$3*V$4,0)</f>
        <v>0</v>
      </c>
      <c r="DP752" s="0" t="n">
        <f aca="false">IF(CHOOSE(MATCH(W$5,$B$10:$E$10,0),$B752,$C752,$D752,$E752)*W$6+W752*W$7&lt;W$2,W$3*W$4,0)</f>
        <v>0</v>
      </c>
      <c r="DQ752" s="0" t="n">
        <f aca="false">IF(CHOOSE(MATCH(X$5,$B$10:$E$10,0),$B752,$C752,$D752,$E752)*X$6+X752*X$7&lt;X$2,X$3*X$4,0)</f>
        <v>0</v>
      </c>
      <c r="DR752" s="0" t="n">
        <f aca="false">IF(CHOOSE(MATCH(Y$5,$B$10:$E$10,0),$B752,$C752,$D752,$E752)*Y$6+Y752*Y$7&lt;Y$2,Y$3*Y$4,0)</f>
        <v>0</v>
      </c>
      <c r="DS752" s="0" t="n">
        <f aca="false">IF(CHOOSE(MATCH(Z$5,$B$10:$E$10,0),$B752,$C752,$D752,$E752)*Z$6+Z752*Z$7&lt;Z$2,Z$3*Z$4,0)</f>
        <v>0</v>
      </c>
      <c r="DT752" s="0" t="n">
        <f aca="false">IF(CHOOSE(MATCH(AA$5,$B$10:$E$10,0),$B752,$C752,$D752,$E752)*AA$6+AA752*AA$7&lt;AA$2,AA$3*AA$4,0)</f>
        <v>0</v>
      </c>
      <c r="DU752" s="0" t="n">
        <f aca="false">IF(CHOOSE(MATCH(AB$5,$B$10:$E$10,0),$B752,$C752,$D752,$E752)*AB$6+AB752*AB$7&lt;AB$2,AB$3*AB$4,0)</f>
        <v>0</v>
      </c>
      <c r="DV752" s="0" t="n">
        <f aca="false">IF(CHOOSE(MATCH(AC$5,$B$10:$E$10,0),$B752,$C752,$D752,$E752)*AC$6+AC752*AC$7&lt;AC$2,AC$3*AC$4,0)</f>
        <v>0</v>
      </c>
      <c r="DW752" s="0" t="n">
        <f aca="false">IF(CHOOSE(MATCH(AD$5,$B$10:$E$10,0),$B752,$C752,$D752,$E752)*AD$6+AD752*AD$7&lt;AD$2,AD$3*AD$4,0)</f>
        <v>0</v>
      </c>
      <c r="DX752" s="0" t="n">
        <f aca="false">IF(CHOOSE(MATCH(AE$5,$B$10:$E$10,0),$B752,$C752,$D752,$E752)*AE$6+AE752*AE$7&lt;AE$2,AE$3*AE$4,0)</f>
        <v>0</v>
      </c>
      <c r="DY752" s="0" t="n">
        <f aca="false">IF(CHOOSE(MATCH(AF$5,$B$10:$E$10,0),$B752,$C752,$D752,$E752)*AF$6+AF752*AF$7&lt;AF$2,AF$3*AF$4,0)</f>
        <v>0</v>
      </c>
      <c r="DZ752" s="0" t="n">
        <f aca="false">IF(CHOOSE(MATCH(AG$5,$B$10:$E$10,0),$B752,$C752,$D752,$E752)*AG$6+AG752*AG$7&lt;AG$2,AG$3*AG$4,0)</f>
        <v>0</v>
      </c>
      <c r="EA752" s="0" t="n">
        <f aca="false">IF(CHOOSE(MATCH(AH$5,$B$10:$E$10,0),$B752,$C752,$D752,$E752)*AH$6+AH752*AH$7&lt;AH$2,AH$3*AH$4,0)</f>
        <v>0</v>
      </c>
      <c r="EB752" s="0" t="n">
        <f aca="false">IF(CHOOSE(MATCH(AI$5,$B$10:$E$10,0),$B752,$C752,$D752,$E752)*AI$6+AI752*AI$7&lt;AI$2,AI$3*AI$4,0)</f>
        <v>0</v>
      </c>
      <c r="EC752" s="0" t="n">
        <f aca="false">IF(CHOOSE(MATCH(AJ$5,$B$10:$E$10,0),$B752,$C752,$D752,$E752)*AJ$6+AJ752*AJ$7&lt;AJ$2,AJ$3*AJ$4,0)</f>
        <v>0</v>
      </c>
      <c r="ED752" s="0" t="n">
        <f aca="false">IF(CHOOSE(MATCH(AK$5,$B$10:$E$10,0),$B752,$C752,$D752,$E752)*AK$6+AK752*AK$7&lt;AK$2,AK$3*AK$4,0)</f>
        <v>0</v>
      </c>
      <c r="EE752" s="0" t="n">
        <f aca="false">IF(CHOOSE(MATCH(AL$5,$B$10:$E$10,0),$B752,$C752,$D752,$E752)*AL$6+AL752*AL$7&lt;AL$2,AL$3*AL$4,0)</f>
        <v>0</v>
      </c>
      <c r="EF752" s="0" t="n">
        <f aca="false">IF(CHOOSE(MATCH(AM$5,$B$10:$E$10,0),$B752,$C752,$D752,$E752)*AM$6+AM752*AM$7&lt;AM$2,AM$3*AM$4,0)</f>
        <v>0</v>
      </c>
      <c r="EG752" s="0" t="n">
        <f aca="false">IF(CHOOSE(MATCH(AN$5,$B$10:$E$10,0),$B752,$C752,$D752,$E752)*AN$6+AN752*AN$7&lt;AN$2,AN$3*AN$4,0)</f>
        <v>0</v>
      </c>
      <c r="EH752" s="0" t="n">
        <f aca="false">IF(CHOOSE(MATCH(AO$5,$B$10:$E$10,0),$B752,$C752,$D752,$E752)*AO$6+AO752*AO$7&lt;AO$2,AO$3*AO$4,0)</f>
        <v>0</v>
      </c>
      <c r="EI752" s="0" t="n">
        <f aca="false">IF(CHOOSE(MATCH(AP$5,$B$10:$E$10,0),$B752,$C752,$D752,$E752)*AP$6+AP752*AP$7&lt;AP$2,AP$3*AP$4,0)</f>
        <v>0</v>
      </c>
      <c r="EJ752" s="0" t="n">
        <f aca="false">IF(CHOOSE(MATCH(AQ$5,$B$10:$E$10,0),$B752,$C752,$D752,$E752)*AQ$6+AQ752*AQ$7&lt;AQ$2,AQ$3*AQ$4,0)</f>
        <v>0</v>
      </c>
      <c r="EK752" s="0" t="n">
        <f aca="false">IF(CHOOSE(MATCH(AR$5,$B$10:$E$10,0),$B752,$C752,$D752,$E752)*AR$6+AR752*AR$7&lt;AR$2,AR$3*AR$4,0)</f>
        <v>0</v>
      </c>
      <c r="EL752" s="0" t="n">
        <f aca="false">IF(CHOOSE(MATCH(AS$5,$B$10:$E$10,0),$B752,$C752,$D752,$E752)*AS$6+AS752*AS$7&lt;AS$2,AS$3*AS$4,0)</f>
        <v>0</v>
      </c>
      <c r="EM752" s="0" t="n">
        <f aca="false">IF(CHOOSE(MATCH(AT$5,$B$10:$E$10,0),$B752,$C752,$D752,$E752)*AT$6+AT752*AT$7&lt;AT$2,AT$3*AT$4,0)</f>
        <v>0</v>
      </c>
      <c r="EN752" s="0" t="n">
        <f aca="false">IF(CHOOSE(MATCH(AU$5,$B$10:$E$10,0),$B752,$C752,$D752,$E752)*AU$6+AU752*AU$7&lt;AU$2,AU$3*AU$4,0)</f>
        <v>0</v>
      </c>
      <c r="EO752" s="0" t="n">
        <f aca="false">IF(CHOOSE(MATCH(AV$5,$B$10:$E$10,0),$B752,$C752,$D752,$E752)*AV$6+AV752*AV$7&lt;AV$2,AV$3*AV$4,0)</f>
        <v>0</v>
      </c>
      <c r="EP752" s="0" t="n">
        <f aca="false">IF(CHOOSE(MATCH(AW$5,$B$10:$E$10,0),$B752,$C752,$D752,$E752)*AW$6+AW752*AW$7&lt;AW$2,AW$3*AW$4,0)</f>
        <v>0</v>
      </c>
      <c r="EQ752" s="0" t="n">
        <f aca="false">IF(CHOOSE(MATCH(AX$5,$B$10:$E$10,0),$B752,$C752,$D752,$E752)*AX$6+AX752*AX$7&lt;AX$2,AX$3*AX$4,0)</f>
        <v>0</v>
      </c>
      <c r="ER752" s="0" t="n">
        <f aca="false">IF(CHOOSE(MATCH(AY$5,$B$10:$E$10,0),$B752,$C752,$D752,$E752)*AY$6+AY752*AY$7&lt;AY$2,AY$3*AY$4,0)</f>
        <v>0</v>
      </c>
      <c r="ES752" s="0" t="n">
        <f aca="false">IF(CHOOSE(MATCH(AZ$5,$B$10:$E$10,0),$B752,$C752,$D752,$E752)*AZ$6+AZ752*AZ$7&lt;AZ$2,AZ$3*AZ$4,0)</f>
        <v>0</v>
      </c>
      <c r="ET752" s="0" t="n">
        <f aca="false">IF(CHOOSE(MATCH(BA$5,$B$10:$E$10,0),$B752,$C752,$D752,$E752)*BA$6+BA752*BA$7&lt;BA$2,BA$3*BA$4,0)</f>
        <v>0</v>
      </c>
      <c r="EU752" s="0" t="n">
        <f aca="false">IF(CHOOSE(MATCH(BB$5,$B$10:$E$10,0),$B752,$C752,$D752,$E752)*BB$6+BB752*BB$7&lt;BB$2,BB$3*BB$4,0)</f>
        <v>0</v>
      </c>
      <c r="EV752" s="0" t="n">
        <f aca="false">IF(CHOOSE(MATCH(BC$5,$B$10:$E$10,0),$B752,$C752,$D752,$E752)*BC$6+BC752*BC$7&lt;BC$2,BC$3*BC$4,0)</f>
        <v>0</v>
      </c>
      <c r="EW752" s="0" t="n">
        <f aca="false">IF(CHOOSE(MATCH(BD$5,$B$10:$E$10,0),$B752,$C752,$D752,$E752)*BD$6+BD752*BD$7&lt;BD$2,BD$3*BD$4,0)</f>
        <v>0</v>
      </c>
      <c r="EX752" s="0" t="n">
        <f aca="false">IF(CHOOSE(MATCH(BE$5,$B$10:$E$10,0),$B752,$C752,$D752,$E752)*BE$6+BE752*BE$7&lt;BE$2,BE$3*BE$4,0)</f>
        <v>0</v>
      </c>
      <c r="EY752" s="0" t="n">
        <f aca="false">IF(CHOOSE(MATCH(BF$5,$B$10:$E$10,0),$B752,$C752,$D752,$E752)*BF$6+BF752*BF$7&lt;BF$2,BF$3*BF$4,0)</f>
        <v>0</v>
      </c>
      <c r="EZ752" s="0" t="n">
        <f aca="false">IF(CHOOSE(MATCH(BG$5,$B$10:$E$10,0),$B752,$C752,$D752,$E752)*BG$6+BG752*BG$7&lt;BG$2,BG$3*BG$4,0)</f>
        <v>0</v>
      </c>
      <c r="FA752" s="0" t="n">
        <f aca="false">IF(CHOOSE(MATCH(BH$5,$B$10:$E$10,0),$B752,$C752,$D752,$E752)*BH$6+BH752*BH$7&lt;BH$2,BH$3*BH$4,0)</f>
        <v>0</v>
      </c>
      <c r="FB752" s="0" t="n">
        <f aca="false">IF(CHOOSE(MATCH(BI$5,$B$10:$E$10,0),$B752,$C752,$D752,$E752)*BI$6+BI752*BI$7&lt;BI$2,BI$3*BI$4,0)</f>
        <v>0</v>
      </c>
      <c r="FC752" s="0" t="n">
        <f aca="false">IF(CHOOSE(MATCH(BJ$5,$B$10:$E$10,0),$B752,$C752,$D752,$E752)*BJ$6+BJ752*BJ$7&lt;BJ$2,BJ$3*BJ$4,0)</f>
        <v>0</v>
      </c>
      <c r="FD752" s="0" t="n">
        <f aca="false">IF(CHOOSE(MATCH(BK$5,$B$10:$E$10,0),$B752,$C752,$D752,$E752)*BK$6+BK752*BK$7&lt;BK$2,BK$3*BK$4,0)</f>
        <v>0</v>
      </c>
      <c r="FE752" s="0" t="n">
        <f aca="false">IF(CHOOSE(MATCH(BL$5,$B$10:$E$10,0),$B752,$C752,$D752,$E752)*BL$6+BL752*BL$7&lt;BL$2,BL$3*BL$4,0)</f>
        <v>0</v>
      </c>
      <c r="FF752" s="0" t="n">
        <f aca="false">IF(CHOOSE(MATCH(BM$5,$B$10:$E$10,0),$B752,$C752,$D752,$E752)*BM$6+BM752*BM$7&lt;BM$2,BM$3*BM$4,0)</f>
        <v>0</v>
      </c>
      <c r="FG752" s="0" t="n">
        <f aca="false">IF(CHOOSE(MATCH(BN$5,$B$10:$E$10,0),$B752,$C752,$D752,$E752)*BN$6+BN752*BN$7&lt;BN$2,BN$3*BN$4,0)</f>
        <v>0</v>
      </c>
      <c r="FH752" s="0" t="n">
        <f aca="false">IF(CHOOSE(MATCH(BO$5,$B$10:$E$10,0),$B752,$C752,$D752,$E752)*BO$6+BO752*BO$7&lt;BO$2,BO$3*BO$4,0)</f>
        <v>0</v>
      </c>
      <c r="FI752" s="0" t="n">
        <f aca="false">IF(CHOOSE(MATCH(BP$5,$B$10:$E$10,0),$B752,$C752,$D752,$E752)*BP$6+BP752*BP$7&lt;BP$2,BP$3*BP$4,0)</f>
        <v>0</v>
      </c>
      <c r="FJ752" s="0" t="n">
        <f aca="false">IF(CHOOSE(MATCH(BQ$5,$B$10:$E$10,0),$B752,$C752,$D752,$E752)*BQ$6+BQ752*BQ$7&lt;BQ$2,BQ$3*BQ$4,0)</f>
        <v>0</v>
      </c>
      <c r="FK752" s="0" t="n">
        <f aca="false">IF(CHOOSE(MATCH(BR$5,$B$10:$E$10,0),$B752,$C752,$D752,$E752)*BR$6+BR752*BR$7&lt;BR$2,BR$3*BR$4,0)</f>
        <v>0</v>
      </c>
      <c r="FL752" s="0" t="n">
        <f aca="false">IF(CHOOSE(MATCH(BS$5,$B$10:$E$10,0),$B752,$C752,$D752,$E752)*BS$6+BS752*BS$7&lt;BS$2,BS$3*BS$4,0)</f>
        <v>0</v>
      </c>
      <c r="FM752" s="0" t="n">
        <f aca="false">IF(CHOOSE(MATCH(BT$5,$B$10:$E$10,0),$B752,$C752,$D752,$E752)*BT$6+BT752*BT$7&lt;BT$2,BT$3*BT$4,0)</f>
        <v>0</v>
      </c>
      <c r="FN752" s="0" t="n">
        <f aca="false">IF(CHOOSE(MATCH(BU$5,$B$10:$E$10,0),$B752,$C752,$D752,$E752)*BU$6+BU752*BU$7&lt;BU$2,BU$3*BU$4,0)</f>
        <v>0</v>
      </c>
      <c r="FO752" s="0" t="n">
        <f aca="false">IF(CHOOSE(MATCH(BV$5,$B$10:$E$10,0),$B752,$C752,$D752,$E752)*BV$6+BV752*BV$7&lt;BV$2,BV$3*BV$4,0)</f>
        <v>0</v>
      </c>
      <c r="FP752" s="0" t="n">
        <f aca="false">IF(CHOOSE(MATCH(BW$5,$B$10:$E$10,0),$B752,$C752,$D752,$E752)*BW$6+BW752*BW$7&lt;BW$2,BW$3*BW$4,0)</f>
        <v>0</v>
      </c>
      <c r="FQ752" s="0" t="n">
        <f aca="false">IF(CHOOSE(MATCH(BX$5,$B$10:$E$10,0),$B752,$C752,$D752,$E752)*BX$6+BX752*BX$7&lt;BX$2,BX$3*BX$4,0)</f>
        <v>0</v>
      </c>
      <c r="FR752" s="0" t="n">
        <f aca="false">IF(CHOOSE(MATCH(BY$5,$B$10:$E$10,0),$B752,$C752,$D752,$E752)*BY$6+BY752*BY$7&lt;BY$2,BY$3*BY$4,0)</f>
        <v>0</v>
      </c>
      <c r="FS752" s="0" t="n">
        <f aca="false">IF(CHOOSE(MATCH(BZ$5,$B$10:$E$10,0),$B752,$C752,$D752,$E752)*BZ$6+BZ752*BZ$7&lt;BZ$2,BZ$3*BZ$4,0)</f>
        <v>0</v>
      </c>
      <c r="FT752" s="0" t="n">
        <f aca="false">IF(CHOOSE(MATCH(CA$5,$B$10:$E$10,0),$B752,$C752,$D752,$E752)*CA$6+CA752*CA$7&lt;CA$2,CA$3*CA$4,0)</f>
        <v>0</v>
      </c>
      <c r="FU752" s="0" t="n">
        <f aca="false">IF(CHOOSE(MATCH(CB$5,$B$10:$E$10,0),$B752,$C752,$D752,$E752)*CB$6+CB752*CB$7&lt;CB$2,CB$3*CB$4,0)</f>
        <v>0</v>
      </c>
      <c r="FV752" s="0" t="n">
        <f aca="false">IF(CHOOSE(MATCH(CC$5,$B$10:$E$10,0),$B752,$C752,$D752,$E752)*CC$6+CC752*CC$7&lt;CC$2,CC$3*CC$4,0)</f>
        <v>0</v>
      </c>
      <c r="FW752" s="0" t="n">
        <f aca="false">IF(CHOOSE(MATCH(CD$5,$B$10:$E$10,0),$B752,$C752,$D752,$E752)*CD$6+CD752*CD$7&lt;CD$2,CD$3*CD$4,0)</f>
        <v>0</v>
      </c>
      <c r="FX752" s="0" t="n">
        <f aca="false">IF(CHOOSE(MATCH(CE$5,$B$10:$E$10,0),$B752,$C752,$D752,$E752)*CE$6+CE752*CE$7&lt;CE$2,CE$3*CE$4,0)</f>
        <v>0</v>
      </c>
      <c r="FY752" s="0" t="n">
        <f aca="false">IF(CHOOSE(MATCH(CF$5,$B$10:$E$10,0),$B752,$C752,$D752,$E752)*CF$6+CF752*CF$7&lt;CF$2,CF$3*CF$4,0)</f>
        <v>0</v>
      </c>
      <c r="FZ752" s="0" t="n">
        <f aca="false">IF(CHOOSE(MATCH(CG$5,$B$10:$E$10,0),$B752,$C752,$D752,$E752)*CG$6+CG752*CG$7&lt;CG$2,CG$3*CG$4,0)</f>
        <v>0</v>
      </c>
      <c r="GA752" s="0" t="n">
        <f aca="false">IF(CHOOSE(MATCH(CH$5,$B$10:$E$10,0),$B752,$C752,$D752,$E752)*CH$6+CH752*CH$7&lt;CH$2,CH$3*CH$4,0)</f>
        <v>0</v>
      </c>
      <c r="GB752" s="0" t="n">
        <f aca="false">IF(CHOOSE(MATCH(CI$5,$B$10:$E$10,0),$B752,$C752,$D752,$E752)*CI$6+CI752*CI$7&lt;CI$2,CI$3*CI$4,0)</f>
        <v>0</v>
      </c>
      <c r="GC752" s="0" t="n">
        <f aca="false">IF(CHOOSE(MATCH(CJ$5,$B$10:$E$10,0),$B752,$C752,$D752,$E752)*CJ$6+CJ752*CJ$7&lt;CJ$2,CJ$3*CJ$4,0)</f>
        <v>0</v>
      </c>
      <c r="GD752" s="0" t="n">
        <f aca="false">IF(CHOOSE(MATCH(CK$5,$B$10:$E$10,0),$B752,$C752,$D752,$E752)*CK$6+CK752*CK$7&lt;CK$2,CK$3*CK$4,0)</f>
        <v>0</v>
      </c>
      <c r="GE752" s="0" t="n">
        <f aca="false">IF(CHOOSE(MATCH(CL$5,$B$10:$E$10,0),$B752,$C752,$D752,$E752)*CL$6+CL752*CL$7&lt;CL$2,CL$3*CL$4,0)</f>
        <v>0</v>
      </c>
      <c r="GF752" s="0" t="n">
        <f aca="false">IF(CHOOSE(MATCH(CM$5,$B$10:$E$10,0),$B752,$C752,$D752,$E752)*CM$6+CM752*CM$7&lt;CM$2,CM$3*CM$4,0)</f>
        <v>0</v>
      </c>
      <c r="GG752" s="0" t="n">
        <f aca="false">IF(CHOOSE(MATCH(CN$5,$B$10:$E$10,0),$B752,$C752,$D752,$E752)*CN$6+CN752*CN$7&lt;CN$2,CN$3*CN$4,0)</f>
        <v>0</v>
      </c>
      <c r="GH752" s="0" t="n">
        <f aca="false">IF(CHOOSE(MATCH(CO$5,$B$10:$E$10,0),$B752,$C752,$D752,$E752)*CO$6+CO752*CO$7&lt;CO$2,CO$3*CO$4,0)</f>
        <v>0</v>
      </c>
      <c r="GI752" s="0" t="n">
        <f aca="false">IF(CHOOSE(MATCH(CP$5,$B$10:$E$10,0),$B752,$C752,$D752,$E752)*CP$6+CP752*CP$7&lt;CP$2,CP$3*CP$4,0)</f>
        <v>0</v>
      </c>
      <c r="GJ752" s="0" t="n">
        <f aca="false">IF(CHOOSE(MATCH(CQ$5,$B$10:$E$10,0),$B752,$C752,$D752,$E752)*CQ$6+CQ752*CQ$7&lt;CQ$2,CQ$3*CQ$4,0)</f>
        <v>0</v>
      </c>
      <c r="GK752" s="0" t="n">
        <f aca="false">IF(CHOOSE(MATCH(CR$5,$B$10:$E$10,0),$B752,$C752,$D752,$E752)*CR$6+CR752*CR$7&lt;CR$2,CR$3*CR$4,0)</f>
        <v>0</v>
      </c>
      <c r="GL752" s="0" t="n">
        <f aca="false">IF(CHOOSE(MATCH(CS$5,$B$10:$E$10,0),$B752,$C752,$D752,$E752)*CS$6+CS752*CS$7&lt;CS$2,CS$3*CS$4,0)</f>
        <v>0</v>
      </c>
      <c r="GM752" s="0" t="n">
        <f aca="false">IF(CHOOSE(MATCH(CT$5,$B$10:$E$10,0),$B752,$C752,$D752,$E752)*CT$6+CT752*CT$7&lt;CT$2,CT$3*CT$4,0)</f>
        <v>0</v>
      </c>
      <c r="GN752" s="0" t="n">
        <f aca="false">IF(CHOOSE(MATCH(CU$5,$B$10:$E$10,0),$B752,$C752,$D752,$E752)*CU$6+CU752*CU$7&lt;CU$2,CU$3*CU$4,0)</f>
        <v>0</v>
      </c>
      <c r="GO752" s="0" t="n">
        <f aca="false">IF(CHOOSE(MATCH(CV$5,$B$10:$E$10,0),$B752,$C752,$D752,$E752)*CV$6+CV752*CV$7&lt;CV$2,CV$3*CV$4,0)</f>
        <v>0</v>
      </c>
      <c r="GP752" s="0" t="n">
        <f aca="false">IF(CHOOSE(MATCH(CW$5,$B$10:$E$10,0),$B752,$C752,$D752,$E752)*CW$6+CW752*CW$7&lt;CW$2,CW$3*CW$4,0)</f>
        <v>0</v>
      </c>
      <c r="GQ752" s="0" t="n">
        <f aca="false">IF(CHOOSE(MATCH(CX$5,$B$10:$E$10,0),$B752,$C752,$D752,$E752)*CX$6+CX752*CX$7&lt;CX$2,CX$3*CX$4,0)</f>
        <v>0</v>
      </c>
      <c r="GS752" s="0" t="n">
        <f aca="false">SUM(CZ752:GQ752)</f>
        <v>0</v>
      </c>
      <c r="GT752" s="0" t="n">
        <f aca="false">IF(GS752&gt;$GS$6,1,0)</f>
        <v>0</v>
      </c>
    </row>
    <row r="753" customFormat="false" ht="14" hidden="false" customHeight="false" outlineLevel="0" collapsed="false">
      <c r="A753" s="0" t="n">
        <v>743</v>
      </c>
      <c r="B753" s="0" t="n">
        <v>0.944077487123173</v>
      </c>
      <c r="C753" s="0" t="n">
        <v>1.0411586593187</v>
      </c>
      <c r="D753" s="0" t="n">
        <v>-0.535688990010853</v>
      </c>
      <c r="E753" s="0" t="n">
        <v>0.459917590624725</v>
      </c>
      <c r="G753" s="0" t="n">
        <v>-0.499206862514257</v>
      </c>
      <c r="H753" s="0" t="n">
        <v>-0.24150040189852</v>
      </c>
      <c r="I753" s="0" t="n">
        <v>-0.418199306295719</v>
      </c>
      <c r="J753" s="0" t="n">
        <v>2.7260830393061</v>
      </c>
      <c r="K753" s="0" t="n">
        <v>0.779090214564349</v>
      </c>
      <c r="L753" s="0" t="n">
        <v>-0.7520179678977</v>
      </c>
      <c r="M753" s="0" t="n">
        <v>0.638593746771221</v>
      </c>
      <c r="N753" s="0" t="n">
        <v>-0.158670445671305</v>
      </c>
      <c r="O753" s="0" t="n">
        <v>0.941981852520257</v>
      </c>
      <c r="P753" s="0" t="n">
        <v>-1.16483079182217</v>
      </c>
      <c r="Q753" s="0" t="n">
        <v>0.195974507732899</v>
      </c>
      <c r="R753" s="0" t="n">
        <v>-0.0504724084748887</v>
      </c>
      <c r="S753" s="0" t="n">
        <v>0.224207497012685</v>
      </c>
      <c r="T753" s="0" t="n">
        <v>-0.129914496938</v>
      </c>
      <c r="U753" s="0" t="n">
        <v>1.36735707201296</v>
      </c>
      <c r="V753" s="0" t="n">
        <v>-1.45336343848612</v>
      </c>
      <c r="W753" s="0" t="n">
        <v>-0.374421915694256</v>
      </c>
      <c r="X753" s="0" t="n">
        <v>-0.108495896711247</v>
      </c>
      <c r="Y753" s="0" t="n">
        <v>-1.00857050711056</v>
      </c>
      <c r="Z753" s="0" t="n">
        <v>2.7951318770647</v>
      </c>
      <c r="AA753" s="0" t="n">
        <v>-0.638874553260393</v>
      </c>
      <c r="AB753" s="0" t="n">
        <v>0.803784132585861</v>
      </c>
      <c r="AC753" s="0" t="n">
        <v>0.548525349586271</v>
      </c>
      <c r="AD753" s="0" t="n">
        <v>0.142036924444255</v>
      </c>
      <c r="AE753" s="0" t="n">
        <v>-0.36516667023534</v>
      </c>
      <c r="AF753" s="0" t="n">
        <v>1.50001596921356</v>
      </c>
      <c r="AG753" s="0" t="n">
        <v>0.595924802837544</v>
      </c>
      <c r="AH753" s="0" t="n">
        <v>1.49344941746676</v>
      </c>
      <c r="AI753" s="0" t="n">
        <v>0.399403461415204</v>
      </c>
      <c r="AJ753" s="0" t="n">
        <v>0.446505055151647</v>
      </c>
      <c r="AK753" s="0" t="n">
        <v>1.20165168482345</v>
      </c>
      <c r="AL753" s="0" t="n">
        <v>-0.0294176061288454</v>
      </c>
      <c r="AM753" s="0" t="n">
        <v>-0.384286522603361</v>
      </c>
      <c r="AN753" s="0" t="n">
        <v>-1.53459950524848</v>
      </c>
      <c r="AO753" s="0" t="n">
        <v>0.240004283114104</v>
      </c>
      <c r="AP753" s="0" t="n">
        <v>0.842101144371554</v>
      </c>
      <c r="AQ753" s="0" t="n">
        <v>1.0474991540832</v>
      </c>
      <c r="AR753" s="0" t="n">
        <v>1.79016296897316</v>
      </c>
      <c r="AS753" s="0" t="n">
        <v>0.0210002326639369</v>
      </c>
      <c r="AT753" s="0" t="n">
        <v>0.517661646881606</v>
      </c>
      <c r="AU753" s="0" t="n">
        <v>0.794204879639438</v>
      </c>
      <c r="AV753" s="0" t="n">
        <v>0.410279881180031</v>
      </c>
      <c r="AW753" s="0" t="n">
        <v>0.830273165774997</v>
      </c>
      <c r="AX753" s="0" t="n">
        <v>-1.30265107145533</v>
      </c>
      <c r="AY753" s="0" t="n">
        <v>0.307361460727407</v>
      </c>
      <c r="AZ753" s="0" t="n">
        <v>0.249305003308109</v>
      </c>
      <c r="BA753" s="0" t="n">
        <v>-1.61239768203814</v>
      </c>
      <c r="BB753" s="0" t="n">
        <v>1.2941200111527</v>
      </c>
      <c r="BC753" s="0" t="n">
        <v>-1.40864358399995</v>
      </c>
      <c r="BD753" s="0" t="n">
        <v>0.781788003223483</v>
      </c>
      <c r="BE753" s="0" t="n">
        <v>-0.674945113132708</v>
      </c>
      <c r="BF753" s="0" t="n">
        <v>0.736578158466727</v>
      </c>
      <c r="BG753" s="0" t="n">
        <v>2.49390723183751</v>
      </c>
      <c r="BH753" s="0" t="n">
        <v>0.991292381513631</v>
      </c>
      <c r="BI753" s="0" t="n">
        <v>0.376145408154116</v>
      </c>
      <c r="BJ753" s="0" t="n">
        <v>2.45161572820507</v>
      </c>
      <c r="BK753" s="0" t="n">
        <v>0.66794882513932</v>
      </c>
      <c r="BL753" s="0" t="n">
        <v>-0.513468876306433</v>
      </c>
      <c r="BM753" s="0" t="n">
        <v>-1.51310359797208</v>
      </c>
      <c r="BN753" s="0" t="n">
        <v>-0.474146872875281</v>
      </c>
      <c r="BO753" s="0" t="n">
        <v>2.03783201868646</v>
      </c>
      <c r="BP753" s="0" t="n">
        <v>-1.03382490124204</v>
      </c>
      <c r="BQ753" s="0" t="n">
        <v>-0.182034227691474</v>
      </c>
      <c r="BR753" s="0" t="n">
        <v>1.59196588356281</v>
      </c>
      <c r="BS753" s="0" t="n">
        <v>0.47971752792364</v>
      </c>
      <c r="BT753" s="0" t="n">
        <v>-1.30911303131143</v>
      </c>
      <c r="BU753" s="0" t="n">
        <v>1.8962691683555</v>
      </c>
      <c r="BV753" s="0" t="n">
        <v>0.0333977823174791</v>
      </c>
      <c r="BW753" s="0" t="n">
        <v>-0.277182152785826</v>
      </c>
      <c r="BX753" s="0" t="n">
        <v>0.540010205440922</v>
      </c>
      <c r="BY753" s="0" t="n">
        <v>-1.76165485754609</v>
      </c>
      <c r="BZ753" s="0" t="n">
        <v>-0.385687144444091</v>
      </c>
      <c r="CA753" s="0" t="n">
        <v>0.12536474969238</v>
      </c>
      <c r="CB753" s="0" t="n">
        <v>1.03317233879352</v>
      </c>
      <c r="CC753" s="0" t="n">
        <v>1.09851271190564</v>
      </c>
      <c r="CD753" s="0" t="n">
        <v>0.670534063829109</v>
      </c>
      <c r="CE753" s="0" t="n">
        <v>0.859236024552956</v>
      </c>
      <c r="CF753" s="0" t="n">
        <v>0.0320960680255666</v>
      </c>
      <c r="CG753" s="0" t="n">
        <v>-0.713100689608837</v>
      </c>
      <c r="CH753" s="0" t="n">
        <v>0.206747472475399</v>
      </c>
      <c r="CI753" s="0" t="n">
        <v>-0.541426743438933</v>
      </c>
      <c r="CJ753" s="0" t="n">
        <v>0.0454178916697856</v>
      </c>
      <c r="CK753" s="0" t="n">
        <v>-0.0389093202102231</v>
      </c>
      <c r="CL753" s="0" t="n">
        <v>-2.33521859627217</v>
      </c>
      <c r="CM753" s="0" t="n">
        <v>0.365248524758499</v>
      </c>
      <c r="CN753" s="0" t="n">
        <v>-0.944369276112411</v>
      </c>
      <c r="CO753" s="0" t="n">
        <v>0.345853550243191</v>
      </c>
      <c r="CP753" s="0" t="n">
        <v>0.193713276530616</v>
      </c>
      <c r="CQ753" s="0" t="n">
        <v>0.838833784655435</v>
      </c>
      <c r="CR753" s="0" t="n">
        <v>-0.30255364436016</v>
      </c>
      <c r="CS753" s="0" t="n">
        <v>-0.780748905526707</v>
      </c>
      <c r="CT753" s="0" t="n">
        <v>-0.0666409505356569</v>
      </c>
      <c r="CU753" s="0" t="n">
        <v>-0.313623331749113</v>
      </c>
      <c r="CV753" s="0" t="n">
        <v>-0.663271748635452</v>
      </c>
      <c r="CW753" s="0" t="n">
        <v>0.148839944813517</v>
      </c>
      <c r="CX753" s="0" t="n">
        <v>-0.689717580826255</v>
      </c>
      <c r="CZ753" s="0" t="n">
        <f aca="false">IF(CHOOSE(MATCH(G$5,$B$10:$E$10,0),$B753,$C753,$D753,$E753)*G$6+G753*G$7&lt;G$2,G$3*G$4,0)</f>
        <v>0</v>
      </c>
      <c r="DA753" s="0" t="n">
        <f aca="false">IF(CHOOSE(MATCH(H$5,$B$10:$E$10,0),$B753,$C753,$D753,$E753)*H$6+H753*H$7&lt;H$2,H$3*H$4,0)</f>
        <v>0</v>
      </c>
      <c r="DB753" s="0" t="n">
        <f aca="false">IF(CHOOSE(MATCH(I$5,$B$10:$E$10,0),$B753,$C753,$D753,$E753)*I$6+I753*I$7&lt;I$2,I$3*I$4,0)</f>
        <v>0</v>
      </c>
      <c r="DC753" s="0" t="n">
        <f aca="false">IF(CHOOSE(MATCH(J$5,$B$10:$E$10,0),$B753,$C753,$D753,$E753)*J$6+J753*J$7&lt;J$2,J$3*J$4,0)</f>
        <v>0</v>
      </c>
      <c r="DD753" s="0" t="n">
        <f aca="false">IF(CHOOSE(MATCH(K$5,$B$10:$E$10,0),$B753,$C753,$D753,$E753)*K$6+K753*K$7&lt;K$2,K$3*K$4,0)</f>
        <v>0</v>
      </c>
      <c r="DE753" s="0" t="n">
        <f aca="false">IF(CHOOSE(MATCH(L$5,$B$10:$E$10,0),$B753,$C753,$D753,$E753)*L$6+L753*L$7&lt;L$2,L$3*L$4,0)</f>
        <v>0</v>
      </c>
      <c r="DF753" s="0" t="n">
        <f aca="false">IF(CHOOSE(MATCH(M$5,$B$10:$E$10,0),$B753,$C753,$D753,$E753)*M$6+M753*M$7&lt;M$2,M$3*M$4,0)</f>
        <v>0</v>
      </c>
      <c r="DG753" s="0" t="n">
        <f aca="false">IF(CHOOSE(MATCH(N$5,$B$10:$E$10,0),$B753,$C753,$D753,$E753)*N$6+N753*N$7&lt;N$2,N$3*N$4,0)</f>
        <v>0</v>
      </c>
      <c r="DH753" s="0" t="n">
        <f aca="false">IF(CHOOSE(MATCH(O$5,$B$10:$E$10,0),$B753,$C753,$D753,$E753)*O$6+O753*O$7&lt;O$2,O$3*O$4,0)</f>
        <v>0</v>
      </c>
      <c r="DI753" s="0" t="n">
        <f aca="false">IF(CHOOSE(MATCH(P$5,$B$10:$E$10,0),$B753,$C753,$D753,$E753)*P$6+P753*P$7&lt;P$2,P$3*P$4,0)</f>
        <v>0</v>
      </c>
      <c r="DJ753" s="0" t="n">
        <f aca="false">IF(CHOOSE(MATCH(Q$5,$B$10:$E$10,0),$B753,$C753,$D753,$E753)*Q$6+Q753*Q$7&lt;Q$2,Q$3*Q$4,0)</f>
        <v>0</v>
      </c>
      <c r="DK753" s="0" t="n">
        <f aca="false">IF(CHOOSE(MATCH(R$5,$B$10:$E$10,0),$B753,$C753,$D753,$E753)*R$6+R753*R$7&lt;R$2,R$3*R$4,0)</f>
        <v>0</v>
      </c>
      <c r="DL753" s="0" t="n">
        <f aca="false">IF(CHOOSE(MATCH(S$5,$B$10:$E$10,0),$B753,$C753,$D753,$E753)*S$6+S753*S$7&lt;S$2,S$3*S$4,0)</f>
        <v>0</v>
      </c>
      <c r="DM753" s="0" t="n">
        <f aca="false">IF(CHOOSE(MATCH(T$5,$B$10:$E$10,0),$B753,$C753,$D753,$E753)*T$6+T753*T$7&lt;T$2,T$3*T$4,0)</f>
        <v>0</v>
      </c>
      <c r="DN753" s="0" t="n">
        <f aca="false">IF(CHOOSE(MATCH(U$5,$B$10:$E$10,0),$B753,$C753,$D753,$E753)*U$6+U753*U$7&lt;U$2,U$3*U$4,0)</f>
        <v>0</v>
      </c>
      <c r="DO753" s="0" t="n">
        <f aca="false">IF(CHOOSE(MATCH(V$5,$B$10:$E$10,0),$B753,$C753,$D753,$E753)*V$6+V753*V$7&lt;V$2,V$3*V$4,0)</f>
        <v>0</v>
      </c>
      <c r="DP753" s="0" t="n">
        <f aca="false">IF(CHOOSE(MATCH(W$5,$B$10:$E$10,0),$B753,$C753,$D753,$E753)*W$6+W753*W$7&lt;W$2,W$3*W$4,0)</f>
        <v>0</v>
      </c>
      <c r="DQ753" s="0" t="n">
        <f aca="false">IF(CHOOSE(MATCH(X$5,$B$10:$E$10,0),$B753,$C753,$D753,$E753)*X$6+X753*X$7&lt;X$2,X$3*X$4,0)</f>
        <v>0</v>
      </c>
      <c r="DR753" s="0" t="n">
        <f aca="false">IF(CHOOSE(MATCH(Y$5,$B$10:$E$10,0),$B753,$C753,$D753,$E753)*Y$6+Y753*Y$7&lt;Y$2,Y$3*Y$4,0)</f>
        <v>0</v>
      </c>
      <c r="DS753" s="0" t="n">
        <f aca="false">IF(CHOOSE(MATCH(Z$5,$B$10:$E$10,0),$B753,$C753,$D753,$E753)*Z$6+Z753*Z$7&lt;Z$2,Z$3*Z$4,0)</f>
        <v>0</v>
      </c>
      <c r="DT753" s="0" t="n">
        <f aca="false">IF(CHOOSE(MATCH(AA$5,$B$10:$E$10,0),$B753,$C753,$D753,$E753)*AA$6+AA753*AA$7&lt;AA$2,AA$3*AA$4,0)</f>
        <v>0</v>
      </c>
      <c r="DU753" s="0" t="n">
        <f aca="false">IF(CHOOSE(MATCH(AB$5,$B$10:$E$10,0),$B753,$C753,$D753,$E753)*AB$6+AB753*AB$7&lt;AB$2,AB$3*AB$4,0)</f>
        <v>0</v>
      </c>
      <c r="DV753" s="0" t="n">
        <f aca="false">IF(CHOOSE(MATCH(AC$5,$B$10:$E$10,0),$B753,$C753,$D753,$E753)*AC$6+AC753*AC$7&lt;AC$2,AC$3*AC$4,0)</f>
        <v>0</v>
      </c>
      <c r="DW753" s="0" t="n">
        <f aca="false">IF(CHOOSE(MATCH(AD$5,$B$10:$E$10,0),$B753,$C753,$D753,$E753)*AD$6+AD753*AD$7&lt;AD$2,AD$3*AD$4,0)</f>
        <v>0</v>
      </c>
      <c r="DX753" s="0" t="n">
        <f aca="false">IF(CHOOSE(MATCH(AE$5,$B$10:$E$10,0),$B753,$C753,$D753,$E753)*AE$6+AE753*AE$7&lt;AE$2,AE$3*AE$4,0)</f>
        <v>0</v>
      </c>
      <c r="DY753" s="0" t="n">
        <f aca="false">IF(CHOOSE(MATCH(AF$5,$B$10:$E$10,0),$B753,$C753,$D753,$E753)*AF$6+AF753*AF$7&lt;AF$2,AF$3*AF$4,0)</f>
        <v>0</v>
      </c>
      <c r="DZ753" s="0" t="n">
        <f aca="false">IF(CHOOSE(MATCH(AG$5,$B$10:$E$10,0),$B753,$C753,$D753,$E753)*AG$6+AG753*AG$7&lt;AG$2,AG$3*AG$4,0)</f>
        <v>0</v>
      </c>
      <c r="EA753" s="0" t="n">
        <f aca="false">IF(CHOOSE(MATCH(AH$5,$B$10:$E$10,0),$B753,$C753,$D753,$E753)*AH$6+AH753*AH$7&lt;AH$2,AH$3*AH$4,0)</f>
        <v>0</v>
      </c>
      <c r="EB753" s="0" t="n">
        <f aca="false">IF(CHOOSE(MATCH(AI$5,$B$10:$E$10,0),$B753,$C753,$D753,$E753)*AI$6+AI753*AI$7&lt;AI$2,AI$3*AI$4,0)</f>
        <v>0</v>
      </c>
      <c r="EC753" s="0" t="n">
        <f aca="false">IF(CHOOSE(MATCH(AJ$5,$B$10:$E$10,0),$B753,$C753,$D753,$E753)*AJ$6+AJ753*AJ$7&lt;AJ$2,AJ$3*AJ$4,0)</f>
        <v>0</v>
      </c>
      <c r="ED753" s="0" t="n">
        <f aca="false">IF(CHOOSE(MATCH(AK$5,$B$10:$E$10,0),$B753,$C753,$D753,$E753)*AK$6+AK753*AK$7&lt;AK$2,AK$3*AK$4,0)</f>
        <v>0</v>
      </c>
      <c r="EE753" s="0" t="n">
        <f aca="false">IF(CHOOSE(MATCH(AL$5,$B$10:$E$10,0),$B753,$C753,$D753,$E753)*AL$6+AL753*AL$7&lt;AL$2,AL$3*AL$4,0)</f>
        <v>0</v>
      </c>
      <c r="EF753" s="0" t="n">
        <f aca="false">IF(CHOOSE(MATCH(AM$5,$B$10:$E$10,0),$B753,$C753,$D753,$E753)*AM$6+AM753*AM$7&lt;AM$2,AM$3*AM$4,0)</f>
        <v>0</v>
      </c>
      <c r="EG753" s="0" t="n">
        <f aca="false">IF(CHOOSE(MATCH(AN$5,$B$10:$E$10,0),$B753,$C753,$D753,$E753)*AN$6+AN753*AN$7&lt;AN$2,AN$3*AN$4,0)</f>
        <v>0</v>
      </c>
      <c r="EH753" s="0" t="n">
        <f aca="false">IF(CHOOSE(MATCH(AO$5,$B$10:$E$10,0),$B753,$C753,$D753,$E753)*AO$6+AO753*AO$7&lt;AO$2,AO$3*AO$4,0)</f>
        <v>0</v>
      </c>
      <c r="EI753" s="0" t="n">
        <f aca="false">IF(CHOOSE(MATCH(AP$5,$B$10:$E$10,0),$B753,$C753,$D753,$E753)*AP$6+AP753*AP$7&lt;AP$2,AP$3*AP$4,0)</f>
        <v>0</v>
      </c>
      <c r="EJ753" s="0" t="n">
        <f aca="false">IF(CHOOSE(MATCH(AQ$5,$B$10:$E$10,0),$B753,$C753,$D753,$E753)*AQ$6+AQ753*AQ$7&lt;AQ$2,AQ$3*AQ$4,0)</f>
        <v>0</v>
      </c>
      <c r="EK753" s="0" t="n">
        <f aca="false">IF(CHOOSE(MATCH(AR$5,$B$10:$E$10,0),$B753,$C753,$D753,$E753)*AR$6+AR753*AR$7&lt;AR$2,AR$3*AR$4,0)</f>
        <v>0</v>
      </c>
      <c r="EL753" s="0" t="n">
        <f aca="false">IF(CHOOSE(MATCH(AS$5,$B$10:$E$10,0),$B753,$C753,$D753,$E753)*AS$6+AS753*AS$7&lt;AS$2,AS$3*AS$4,0)</f>
        <v>0</v>
      </c>
      <c r="EM753" s="0" t="n">
        <f aca="false">IF(CHOOSE(MATCH(AT$5,$B$10:$E$10,0),$B753,$C753,$D753,$E753)*AT$6+AT753*AT$7&lt;AT$2,AT$3*AT$4,0)</f>
        <v>0</v>
      </c>
      <c r="EN753" s="0" t="n">
        <f aca="false">IF(CHOOSE(MATCH(AU$5,$B$10:$E$10,0),$B753,$C753,$D753,$E753)*AU$6+AU753*AU$7&lt;AU$2,AU$3*AU$4,0)</f>
        <v>0</v>
      </c>
      <c r="EO753" s="0" t="n">
        <f aca="false">IF(CHOOSE(MATCH(AV$5,$B$10:$E$10,0),$B753,$C753,$D753,$E753)*AV$6+AV753*AV$7&lt;AV$2,AV$3*AV$4,0)</f>
        <v>0</v>
      </c>
      <c r="EP753" s="0" t="n">
        <f aca="false">IF(CHOOSE(MATCH(AW$5,$B$10:$E$10,0),$B753,$C753,$D753,$E753)*AW$6+AW753*AW$7&lt;AW$2,AW$3*AW$4,0)</f>
        <v>0</v>
      </c>
      <c r="EQ753" s="0" t="n">
        <f aca="false">IF(CHOOSE(MATCH(AX$5,$B$10:$E$10,0),$B753,$C753,$D753,$E753)*AX$6+AX753*AX$7&lt;AX$2,AX$3*AX$4,0)</f>
        <v>0</v>
      </c>
      <c r="ER753" s="0" t="n">
        <f aca="false">IF(CHOOSE(MATCH(AY$5,$B$10:$E$10,0),$B753,$C753,$D753,$E753)*AY$6+AY753*AY$7&lt;AY$2,AY$3*AY$4,0)</f>
        <v>0</v>
      </c>
      <c r="ES753" s="0" t="n">
        <f aca="false">IF(CHOOSE(MATCH(AZ$5,$B$10:$E$10,0),$B753,$C753,$D753,$E753)*AZ$6+AZ753*AZ$7&lt;AZ$2,AZ$3*AZ$4,0)</f>
        <v>0</v>
      </c>
      <c r="ET753" s="0" t="n">
        <f aca="false">IF(CHOOSE(MATCH(BA$5,$B$10:$E$10,0),$B753,$C753,$D753,$E753)*BA$6+BA753*BA$7&lt;BA$2,BA$3*BA$4,0)</f>
        <v>0</v>
      </c>
      <c r="EU753" s="0" t="n">
        <f aca="false">IF(CHOOSE(MATCH(BB$5,$B$10:$E$10,0),$B753,$C753,$D753,$E753)*BB$6+BB753*BB$7&lt;BB$2,BB$3*BB$4,0)</f>
        <v>0</v>
      </c>
      <c r="EV753" s="0" t="n">
        <f aca="false">IF(CHOOSE(MATCH(BC$5,$B$10:$E$10,0),$B753,$C753,$D753,$E753)*BC$6+BC753*BC$7&lt;BC$2,BC$3*BC$4,0)</f>
        <v>0</v>
      </c>
      <c r="EW753" s="0" t="n">
        <f aca="false">IF(CHOOSE(MATCH(BD$5,$B$10:$E$10,0),$B753,$C753,$D753,$E753)*BD$6+BD753*BD$7&lt;BD$2,BD$3*BD$4,0)</f>
        <v>0</v>
      </c>
      <c r="EX753" s="0" t="n">
        <f aca="false">IF(CHOOSE(MATCH(BE$5,$B$10:$E$10,0),$B753,$C753,$D753,$E753)*BE$6+BE753*BE$7&lt;BE$2,BE$3*BE$4,0)</f>
        <v>0</v>
      </c>
      <c r="EY753" s="0" t="n">
        <f aca="false">IF(CHOOSE(MATCH(BF$5,$B$10:$E$10,0),$B753,$C753,$D753,$E753)*BF$6+BF753*BF$7&lt;BF$2,BF$3*BF$4,0)</f>
        <v>0</v>
      </c>
      <c r="EZ753" s="0" t="n">
        <f aca="false">IF(CHOOSE(MATCH(BG$5,$B$10:$E$10,0),$B753,$C753,$D753,$E753)*BG$6+BG753*BG$7&lt;BG$2,BG$3*BG$4,0)</f>
        <v>0</v>
      </c>
      <c r="FA753" s="0" t="n">
        <f aca="false">IF(CHOOSE(MATCH(BH$5,$B$10:$E$10,0),$B753,$C753,$D753,$E753)*BH$6+BH753*BH$7&lt;BH$2,BH$3*BH$4,0)</f>
        <v>0</v>
      </c>
      <c r="FB753" s="0" t="n">
        <f aca="false">IF(CHOOSE(MATCH(BI$5,$B$10:$E$10,0),$B753,$C753,$D753,$E753)*BI$6+BI753*BI$7&lt;BI$2,BI$3*BI$4,0)</f>
        <v>0</v>
      </c>
      <c r="FC753" s="0" t="n">
        <f aca="false">IF(CHOOSE(MATCH(BJ$5,$B$10:$E$10,0),$B753,$C753,$D753,$E753)*BJ$6+BJ753*BJ$7&lt;BJ$2,BJ$3*BJ$4,0)</f>
        <v>0</v>
      </c>
      <c r="FD753" s="0" t="n">
        <f aca="false">IF(CHOOSE(MATCH(BK$5,$B$10:$E$10,0),$B753,$C753,$D753,$E753)*BK$6+BK753*BK$7&lt;BK$2,BK$3*BK$4,0)</f>
        <v>0</v>
      </c>
      <c r="FE753" s="0" t="n">
        <f aca="false">IF(CHOOSE(MATCH(BL$5,$B$10:$E$10,0),$B753,$C753,$D753,$E753)*BL$6+BL753*BL$7&lt;BL$2,BL$3*BL$4,0)</f>
        <v>0</v>
      </c>
      <c r="FF753" s="0" t="n">
        <f aca="false">IF(CHOOSE(MATCH(BM$5,$B$10:$E$10,0),$B753,$C753,$D753,$E753)*BM$6+BM753*BM$7&lt;BM$2,BM$3*BM$4,0)</f>
        <v>0</v>
      </c>
      <c r="FG753" s="0" t="n">
        <f aca="false">IF(CHOOSE(MATCH(BN$5,$B$10:$E$10,0),$B753,$C753,$D753,$E753)*BN$6+BN753*BN$7&lt;BN$2,BN$3*BN$4,0)</f>
        <v>0</v>
      </c>
      <c r="FH753" s="0" t="n">
        <f aca="false">IF(CHOOSE(MATCH(BO$5,$B$10:$E$10,0),$B753,$C753,$D753,$E753)*BO$6+BO753*BO$7&lt;BO$2,BO$3*BO$4,0)</f>
        <v>0</v>
      </c>
      <c r="FI753" s="0" t="n">
        <f aca="false">IF(CHOOSE(MATCH(BP$5,$B$10:$E$10,0),$B753,$C753,$D753,$E753)*BP$6+BP753*BP$7&lt;BP$2,BP$3*BP$4,0)</f>
        <v>0</v>
      </c>
      <c r="FJ753" s="0" t="n">
        <f aca="false">IF(CHOOSE(MATCH(BQ$5,$B$10:$E$10,0),$B753,$C753,$D753,$E753)*BQ$6+BQ753*BQ$7&lt;BQ$2,BQ$3*BQ$4,0)</f>
        <v>0</v>
      </c>
      <c r="FK753" s="0" t="n">
        <f aca="false">IF(CHOOSE(MATCH(BR$5,$B$10:$E$10,0),$B753,$C753,$D753,$E753)*BR$6+BR753*BR$7&lt;BR$2,BR$3*BR$4,0)</f>
        <v>0</v>
      </c>
      <c r="FL753" s="0" t="n">
        <f aca="false">IF(CHOOSE(MATCH(BS$5,$B$10:$E$10,0),$B753,$C753,$D753,$E753)*BS$6+BS753*BS$7&lt;BS$2,BS$3*BS$4,0)</f>
        <v>0</v>
      </c>
      <c r="FM753" s="0" t="n">
        <f aca="false">IF(CHOOSE(MATCH(BT$5,$B$10:$E$10,0),$B753,$C753,$D753,$E753)*BT$6+BT753*BT$7&lt;BT$2,BT$3*BT$4,0)</f>
        <v>0</v>
      </c>
      <c r="FN753" s="0" t="n">
        <f aca="false">IF(CHOOSE(MATCH(BU$5,$B$10:$E$10,0),$B753,$C753,$D753,$E753)*BU$6+BU753*BU$7&lt;BU$2,BU$3*BU$4,0)</f>
        <v>0</v>
      </c>
      <c r="FO753" s="0" t="n">
        <f aca="false">IF(CHOOSE(MATCH(BV$5,$B$10:$E$10,0),$B753,$C753,$D753,$E753)*BV$6+BV753*BV$7&lt;BV$2,BV$3*BV$4,0)</f>
        <v>0</v>
      </c>
      <c r="FP753" s="0" t="n">
        <f aca="false">IF(CHOOSE(MATCH(BW$5,$B$10:$E$10,0),$B753,$C753,$D753,$E753)*BW$6+BW753*BW$7&lt;BW$2,BW$3*BW$4,0)</f>
        <v>0</v>
      </c>
      <c r="FQ753" s="0" t="n">
        <f aca="false">IF(CHOOSE(MATCH(BX$5,$B$10:$E$10,0),$B753,$C753,$D753,$E753)*BX$6+BX753*BX$7&lt;BX$2,BX$3*BX$4,0)</f>
        <v>0</v>
      </c>
      <c r="FR753" s="0" t="n">
        <f aca="false">IF(CHOOSE(MATCH(BY$5,$B$10:$E$10,0),$B753,$C753,$D753,$E753)*BY$6+BY753*BY$7&lt;BY$2,BY$3*BY$4,0)</f>
        <v>0</v>
      </c>
      <c r="FS753" s="0" t="n">
        <f aca="false">IF(CHOOSE(MATCH(BZ$5,$B$10:$E$10,0),$B753,$C753,$D753,$E753)*BZ$6+BZ753*BZ$7&lt;BZ$2,BZ$3*BZ$4,0)</f>
        <v>0</v>
      </c>
      <c r="FT753" s="0" t="n">
        <f aca="false">IF(CHOOSE(MATCH(CA$5,$B$10:$E$10,0),$B753,$C753,$D753,$E753)*CA$6+CA753*CA$7&lt;CA$2,CA$3*CA$4,0)</f>
        <v>0</v>
      </c>
      <c r="FU753" s="0" t="n">
        <f aca="false">IF(CHOOSE(MATCH(CB$5,$B$10:$E$10,0),$B753,$C753,$D753,$E753)*CB$6+CB753*CB$7&lt;CB$2,CB$3*CB$4,0)</f>
        <v>0</v>
      </c>
      <c r="FV753" s="0" t="n">
        <f aca="false">IF(CHOOSE(MATCH(CC$5,$B$10:$E$10,0),$B753,$C753,$D753,$E753)*CC$6+CC753*CC$7&lt;CC$2,CC$3*CC$4,0)</f>
        <v>0</v>
      </c>
      <c r="FW753" s="0" t="n">
        <f aca="false">IF(CHOOSE(MATCH(CD$5,$B$10:$E$10,0),$B753,$C753,$D753,$E753)*CD$6+CD753*CD$7&lt;CD$2,CD$3*CD$4,0)</f>
        <v>0</v>
      </c>
      <c r="FX753" s="0" t="n">
        <f aca="false">IF(CHOOSE(MATCH(CE$5,$B$10:$E$10,0),$B753,$C753,$D753,$E753)*CE$6+CE753*CE$7&lt;CE$2,CE$3*CE$4,0)</f>
        <v>0</v>
      </c>
      <c r="FY753" s="0" t="n">
        <f aca="false">IF(CHOOSE(MATCH(CF$5,$B$10:$E$10,0),$B753,$C753,$D753,$E753)*CF$6+CF753*CF$7&lt;CF$2,CF$3*CF$4,0)</f>
        <v>0</v>
      </c>
      <c r="FZ753" s="0" t="n">
        <f aca="false">IF(CHOOSE(MATCH(CG$5,$B$10:$E$10,0),$B753,$C753,$D753,$E753)*CG$6+CG753*CG$7&lt;CG$2,CG$3*CG$4,0)</f>
        <v>0</v>
      </c>
      <c r="GA753" s="0" t="n">
        <f aca="false">IF(CHOOSE(MATCH(CH$5,$B$10:$E$10,0),$B753,$C753,$D753,$E753)*CH$6+CH753*CH$7&lt;CH$2,CH$3*CH$4,0)</f>
        <v>0</v>
      </c>
      <c r="GB753" s="0" t="n">
        <f aca="false">IF(CHOOSE(MATCH(CI$5,$B$10:$E$10,0),$B753,$C753,$D753,$E753)*CI$6+CI753*CI$7&lt;CI$2,CI$3*CI$4,0)</f>
        <v>0</v>
      </c>
      <c r="GC753" s="0" t="n">
        <f aca="false">IF(CHOOSE(MATCH(CJ$5,$B$10:$E$10,0),$B753,$C753,$D753,$E753)*CJ$6+CJ753*CJ$7&lt;CJ$2,CJ$3*CJ$4,0)</f>
        <v>0</v>
      </c>
      <c r="GD753" s="0" t="n">
        <f aca="false">IF(CHOOSE(MATCH(CK$5,$B$10:$E$10,0),$B753,$C753,$D753,$E753)*CK$6+CK753*CK$7&lt;CK$2,CK$3*CK$4,0)</f>
        <v>0</v>
      </c>
      <c r="GE753" s="0" t="n">
        <f aca="false">IF(CHOOSE(MATCH(CL$5,$B$10:$E$10,0),$B753,$C753,$D753,$E753)*CL$6+CL753*CL$7&lt;CL$2,CL$3*CL$4,0)</f>
        <v>0</v>
      </c>
      <c r="GF753" s="0" t="n">
        <f aca="false">IF(CHOOSE(MATCH(CM$5,$B$10:$E$10,0),$B753,$C753,$D753,$E753)*CM$6+CM753*CM$7&lt;CM$2,CM$3*CM$4,0)</f>
        <v>0</v>
      </c>
      <c r="GG753" s="0" t="n">
        <f aca="false">IF(CHOOSE(MATCH(CN$5,$B$10:$E$10,0),$B753,$C753,$D753,$E753)*CN$6+CN753*CN$7&lt;CN$2,CN$3*CN$4,0)</f>
        <v>0</v>
      </c>
      <c r="GH753" s="0" t="n">
        <f aca="false">IF(CHOOSE(MATCH(CO$5,$B$10:$E$10,0),$B753,$C753,$D753,$E753)*CO$6+CO753*CO$7&lt;CO$2,CO$3*CO$4,0)</f>
        <v>0</v>
      </c>
      <c r="GI753" s="0" t="n">
        <f aca="false">IF(CHOOSE(MATCH(CP$5,$B$10:$E$10,0),$B753,$C753,$D753,$E753)*CP$6+CP753*CP$7&lt;CP$2,CP$3*CP$4,0)</f>
        <v>0</v>
      </c>
      <c r="GJ753" s="0" t="n">
        <f aca="false">IF(CHOOSE(MATCH(CQ$5,$B$10:$E$10,0),$B753,$C753,$D753,$E753)*CQ$6+CQ753*CQ$7&lt;CQ$2,CQ$3*CQ$4,0)</f>
        <v>0</v>
      </c>
      <c r="GK753" s="0" t="n">
        <f aca="false">IF(CHOOSE(MATCH(CR$5,$B$10:$E$10,0),$B753,$C753,$D753,$E753)*CR$6+CR753*CR$7&lt;CR$2,CR$3*CR$4,0)</f>
        <v>0</v>
      </c>
      <c r="GL753" s="0" t="n">
        <f aca="false">IF(CHOOSE(MATCH(CS$5,$B$10:$E$10,0),$B753,$C753,$D753,$E753)*CS$6+CS753*CS$7&lt;CS$2,CS$3*CS$4,0)</f>
        <v>0</v>
      </c>
      <c r="GM753" s="0" t="n">
        <f aca="false">IF(CHOOSE(MATCH(CT$5,$B$10:$E$10,0),$B753,$C753,$D753,$E753)*CT$6+CT753*CT$7&lt;CT$2,CT$3*CT$4,0)</f>
        <v>0</v>
      </c>
      <c r="GN753" s="0" t="n">
        <f aca="false">IF(CHOOSE(MATCH(CU$5,$B$10:$E$10,0),$B753,$C753,$D753,$E753)*CU$6+CU753*CU$7&lt;CU$2,CU$3*CU$4,0)</f>
        <v>0</v>
      </c>
      <c r="GO753" s="0" t="n">
        <f aca="false">IF(CHOOSE(MATCH(CV$5,$B$10:$E$10,0),$B753,$C753,$D753,$E753)*CV$6+CV753*CV$7&lt;CV$2,CV$3*CV$4,0)</f>
        <v>0</v>
      </c>
      <c r="GP753" s="0" t="n">
        <f aca="false">IF(CHOOSE(MATCH(CW$5,$B$10:$E$10,0),$B753,$C753,$D753,$E753)*CW$6+CW753*CW$7&lt;CW$2,CW$3*CW$4,0)</f>
        <v>0</v>
      </c>
      <c r="GQ753" s="0" t="n">
        <f aca="false">IF(CHOOSE(MATCH(CX$5,$B$10:$E$10,0),$B753,$C753,$D753,$E753)*CX$6+CX753*CX$7&lt;CX$2,CX$3*CX$4,0)</f>
        <v>0</v>
      </c>
      <c r="GS753" s="0" t="n">
        <f aca="false">SUM(CZ753:GQ753)</f>
        <v>0</v>
      </c>
      <c r="GT753" s="0" t="n">
        <f aca="false">IF(GS753&gt;$GS$6,1,0)</f>
        <v>0</v>
      </c>
    </row>
    <row r="754" customFormat="false" ht="14" hidden="false" customHeight="false" outlineLevel="0" collapsed="false">
      <c r="A754" s="0" t="n">
        <v>744</v>
      </c>
      <c r="B754" s="0" t="n">
        <v>1.21784323076677</v>
      </c>
      <c r="C754" s="0" t="n">
        <v>1.14437013794881</v>
      </c>
      <c r="D754" s="0" t="n">
        <v>-0.0349306852058706</v>
      </c>
      <c r="E754" s="0" t="n">
        <v>0.833769265984304</v>
      </c>
      <c r="G754" s="0" t="n">
        <v>0.384286522603361</v>
      </c>
      <c r="H754" s="0" t="n">
        <v>0.630174099569558</v>
      </c>
      <c r="I754" s="0" t="n">
        <v>-2.08723577088676</v>
      </c>
      <c r="J754" s="0" t="n">
        <v>0.613929387327517</v>
      </c>
      <c r="K754" s="0" t="n">
        <v>1.10271685116459</v>
      </c>
      <c r="L754" s="0" t="n">
        <v>-0.529155386175262</v>
      </c>
      <c r="M754" s="0" t="n">
        <v>-1.72022737388033</v>
      </c>
      <c r="N754" s="0" t="n">
        <v>0.0180159531737445</v>
      </c>
      <c r="O754" s="0" t="n">
        <v>-1.93359483091626</v>
      </c>
      <c r="P754" s="0" t="n">
        <v>-0.793261278886348</v>
      </c>
      <c r="Q754" s="0" t="n">
        <v>-0.0901218299986795</v>
      </c>
      <c r="R754" s="0" t="n">
        <v>0.338471863869927</v>
      </c>
      <c r="S754" s="0" t="n">
        <v>0.858019575389335</v>
      </c>
      <c r="T754" s="0" t="n">
        <v>-0.12220425560372</v>
      </c>
      <c r="U754" s="0" t="n">
        <v>1.53484961629147</v>
      </c>
      <c r="V754" s="0" t="n">
        <v>1.66787685884628</v>
      </c>
      <c r="W754" s="0" t="n">
        <v>0.60600541473832</v>
      </c>
      <c r="X754" s="0" t="n">
        <v>0.593095137446653</v>
      </c>
      <c r="Y754" s="0" t="n">
        <v>1.46155343827559</v>
      </c>
      <c r="Z754" s="0" t="n">
        <v>0.725485733710229</v>
      </c>
      <c r="AA754" s="0" t="n">
        <v>-0.477059529657709</v>
      </c>
      <c r="AB754" s="0" t="n">
        <v>0.562719151275815</v>
      </c>
      <c r="AC754" s="0" t="n">
        <v>-1.02719013739261</v>
      </c>
      <c r="AD754" s="0" t="n">
        <v>-1.15077455120627</v>
      </c>
      <c r="AE754" s="0" t="n">
        <v>-0.491595528728794</v>
      </c>
      <c r="AF754" s="0" t="n">
        <v>-2.17049091588706</v>
      </c>
      <c r="AG754" s="0" t="n">
        <v>1.18419620775967</v>
      </c>
      <c r="AH754" s="0" t="n">
        <v>0.121124230645364</v>
      </c>
      <c r="AI754" s="0" t="n">
        <v>0.391296453017276</v>
      </c>
      <c r="AJ754" s="0" t="n">
        <v>0.91293259174563</v>
      </c>
      <c r="AK754" s="0" t="n">
        <v>-2.17210981645621</v>
      </c>
      <c r="AL754" s="0" t="n">
        <v>-0.165724713951931</v>
      </c>
      <c r="AM754" s="0" t="n">
        <v>-0.340417045663344</v>
      </c>
      <c r="AN754" s="0" t="n">
        <v>1.13928308564937</v>
      </c>
      <c r="AO754" s="0" t="n">
        <v>-0.466627625428373</v>
      </c>
      <c r="AP754" s="0" t="n">
        <v>1.65902747539803</v>
      </c>
      <c r="AQ754" s="0" t="n">
        <v>-1.97650479094591</v>
      </c>
      <c r="AR754" s="0" t="n">
        <v>0.656802967569092</v>
      </c>
      <c r="AS754" s="0" t="n">
        <v>0.714876478014048</v>
      </c>
      <c r="AT754" s="0" t="n">
        <v>0.493928382638842</v>
      </c>
      <c r="AU754" s="0" t="n">
        <v>1.32421973830787</v>
      </c>
      <c r="AV754" s="0" t="n">
        <v>1.48303115565795</v>
      </c>
      <c r="AW754" s="0" t="n">
        <v>-0.487025317852385</v>
      </c>
      <c r="AX754" s="0" t="n">
        <v>1.03434786069556</v>
      </c>
      <c r="AY754" s="0" t="n">
        <v>0.161847992785624</v>
      </c>
      <c r="AZ754" s="0" t="n">
        <v>0.955901668930892</v>
      </c>
      <c r="BA754" s="0" t="n">
        <v>-1.02073045127327</v>
      </c>
      <c r="BB754" s="0" t="n">
        <v>-0.644231477053836</v>
      </c>
      <c r="BC754" s="0" t="n">
        <v>1.23359768622322</v>
      </c>
      <c r="BD754" s="0" t="n">
        <v>-1.19599917525193</v>
      </c>
      <c r="BE754" s="0" t="n">
        <v>0.466286564915208</v>
      </c>
      <c r="BF754" s="0" t="n">
        <v>2.36927007790655</v>
      </c>
      <c r="BG754" s="0" t="n">
        <v>-0.237956783166737</v>
      </c>
      <c r="BH754" s="0" t="n">
        <v>0.104341779660899</v>
      </c>
      <c r="BI754" s="0" t="n">
        <v>-0.819202341517666</v>
      </c>
      <c r="BJ754" s="0" t="n">
        <v>1.0809208106366</v>
      </c>
      <c r="BK754" s="0" t="n">
        <v>1.10807377495803</v>
      </c>
      <c r="BL754" s="0" t="n">
        <v>0.557797648070846</v>
      </c>
      <c r="BM754" s="0" t="n">
        <v>0.806005573394941</v>
      </c>
      <c r="BN754" s="0" t="n">
        <v>0.245518094743602</v>
      </c>
      <c r="BO754" s="0" t="n">
        <v>1.22837718663504</v>
      </c>
      <c r="BP754" s="0" t="n">
        <v>1.00400029623415</v>
      </c>
      <c r="BQ754" s="0" t="n">
        <v>-1.53833752847277</v>
      </c>
      <c r="BR754" s="0" t="n">
        <v>1.75913555722218</v>
      </c>
      <c r="BS754" s="0" t="n">
        <v>0.635127435089089</v>
      </c>
      <c r="BT754" s="0" t="n">
        <v>-1.63149252330186</v>
      </c>
      <c r="BU754" s="0" t="n">
        <v>-0.0216891749005299</v>
      </c>
      <c r="BV754" s="0" t="n">
        <v>0.209796553463093</v>
      </c>
      <c r="BW754" s="0" t="n">
        <v>1.27474777400494</v>
      </c>
      <c r="BX754" s="0" t="n">
        <v>-0.835359514894662</v>
      </c>
      <c r="BY754" s="0" t="n">
        <v>1.93657797353808</v>
      </c>
      <c r="BZ754" s="0" t="n">
        <v>0.924364940146916</v>
      </c>
      <c r="CA754" s="0" t="n">
        <v>0.423045776187792</v>
      </c>
      <c r="CB754" s="0" t="n">
        <v>0.97381416708231</v>
      </c>
      <c r="CC754" s="0" t="n">
        <v>-1.00096713140374</v>
      </c>
      <c r="CD754" s="0" t="n">
        <v>-0.233159198614885</v>
      </c>
      <c r="CE754" s="0" t="n">
        <v>-0.496090706292307</v>
      </c>
      <c r="CF754" s="0" t="n">
        <v>-0.763843672757503</v>
      </c>
      <c r="CG754" s="0" t="n">
        <v>-0.205184278456727</v>
      </c>
      <c r="CH754" s="0" t="n">
        <v>-1.00793386081932</v>
      </c>
      <c r="CI754" s="0" t="n">
        <v>-1.42513272294309</v>
      </c>
      <c r="CJ754" s="0" t="n">
        <v>-1.48579601955134</v>
      </c>
      <c r="CK754" s="0" t="n">
        <v>1.12117049866356</v>
      </c>
      <c r="CL754" s="0" t="n">
        <v>0.112729594548</v>
      </c>
      <c r="CM754" s="0" t="n">
        <v>0.205887999982224</v>
      </c>
      <c r="CN754" s="0" t="n">
        <v>1.24947064250591</v>
      </c>
      <c r="CO754" s="0" t="n">
        <v>-0.417865066992818</v>
      </c>
      <c r="CP754" s="0" t="n">
        <v>-0.223579945668462</v>
      </c>
      <c r="CQ754" s="0" t="n">
        <v>0.936393007577863</v>
      </c>
      <c r="CR754" s="0" t="n">
        <v>0.339848611474736</v>
      </c>
      <c r="CS754" s="0" t="n">
        <v>0.537532969246968</v>
      </c>
      <c r="CT754" s="0" t="n">
        <v>0.204169054995873</v>
      </c>
      <c r="CU754" s="0" t="n">
        <v>-0.106110746855848</v>
      </c>
      <c r="CV754" s="0" t="n">
        <v>-0.0674071998219006</v>
      </c>
      <c r="CW754" s="0" t="n">
        <v>-0.00394038579543121</v>
      </c>
      <c r="CX754" s="0" t="n">
        <v>0.469017322757281</v>
      </c>
      <c r="CZ754" s="0" t="n">
        <f aca="false">IF(CHOOSE(MATCH(G$5,$B$10:$E$10,0),$B754,$C754,$D754,$E754)*G$6+G754*G$7&lt;G$2,G$3*G$4,0)</f>
        <v>0</v>
      </c>
      <c r="DA754" s="0" t="n">
        <f aca="false">IF(CHOOSE(MATCH(H$5,$B$10:$E$10,0),$B754,$C754,$D754,$E754)*H$6+H754*H$7&lt;H$2,H$3*H$4,0)</f>
        <v>0</v>
      </c>
      <c r="DB754" s="0" t="n">
        <f aca="false">IF(CHOOSE(MATCH(I$5,$B$10:$E$10,0),$B754,$C754,$D754,$E754)*I$6+I754*I$7&lt;I$2,I$3*I$4,0)</f>
        <v>0</v>
      </c>
      <c r="DC754" s="0" t="n">
        <f aca="false">IF(CHOOSE(MATCH(J$5,$B$10:$E$10,0),$B754,$C754,$D754,$E754)*J$6+J754*J$7&lt;J$2,J$3*J$4,0)</f>
        <v>0</v>
      </c>
      <c r="DD754" s="0" t="n">
        <f aca="false">IF(CHOOSE(MATCH(K$5,$B$10:$E$10,0),$B754,$C754,$D754,$E754)*K$6+K754*K$7&lt;K$2,K$3*K$4,0)</f>
        <v>0</v>
      </c>
      <c r="DE754" s="0" t="n">
        <f aca="false">IF(CHOOSE(MATCH(L$5,$B$10:$E$10,0),$B754,$C754,$D754,$E754)*L$6+L754*L$7&lt;L$2,L$3*L$4,0)</f>
        <v>0</v>
      </c>
      <c r="DF754" s="0" t="n">
        <f aca="false">IF(CHOOSE(MATCH(M$5,$B$10:$E$10,0),$B754,$C754,$D754,$E754)*M$6+M754*M$7&lt;M$2,M$3*M$4,0)</f>
        <v>0</v>
      </c>
      <c r="DG754" s="0" t="n">
        <f aca="false">IF(CHOOSE(MATCH(N$5,$B$10:$E$10,0),$B754,$C754,$D754,$E754)*N$6+N754*N$7&lt;N$2,N$3*N$4,0)</f>
        <v>0</v>
      </c>
      <c r="DH754" s="0" t="n">
        <f aca="false">IF(CHOOSE(MATCH(O$5,$B$10:$E$10,0),$B754,$C754,$D754,$E754)*O$6+O754*O$7&lt;O$2,O$3*O$4,0)</f>
        <v>0</v>
      </c>
      <c r="DI754" s="0" t="n">
        <f aca="false">IF(CHOOSE(MATCH(P$5,$B$10:$E$10,0),$B754,$C754,$D754,$E754)*P$6+P754*P$7&lt;P$2,P$3*P$4,0)</f>
        <v>0</v>
      </c>
      <c r="DJ754" s="0" t="n">
        <f aca="false">IF(CHOOSE(MATCH(Q$5,$B$10:$E$10,0),$B754,$C754,$D754,$E754)*Q$6+Q754*Q$7&lt;Q$2,Q$3*Q$4,0)</f>
        <v>0</v>
      </c>
      <c r="DK754" s="0" t="n">
        <f aca="false">IF(CHOOSE(MATCH(R$5,$B$10:$E$10,0),$B754,$C754,$D754,$E754)*R$6+R754*R$7&lt;R$2,R$3*R$4,0)</f>
        <v>0</v>
      </c>
      <c r="DL754" s="0" t="n">
        <f aca="false">IF(CHOOSE(MATCH(S$5,$B$10:$E$10,0),$B754,$C754,$D754,$E754)*S$6+S754*S$7&lt;S$2,S$3*S$4,0)</f>
        <v>0</v>
      </c>
      <c r="DM754" s="0" t="n">
        <f aca="false">IF(CHOOSE(MATCH(T$5,$B$10:$E$10,0),$B754,$C754,$D754,$E754)*T$6+T754*T$7&lt;T$2,T$3*T$4,0)</f>
        <v>0</v>
      </c>
      <c r="DN754" s="0" t="n">
        <f aca="false">IF(CHOOSE(MATCH(U$5,$B$10:$E$10,0),$B754,$C754,$D754,$E754)*U$6+U754*U$7&lt;U$2,U$3*U$4,0)</f>
        <v>0</v>
      </c>
      <c r="DO754" s="0" t="n">
        <f aca="false">IF(CHOOSE(MATCH(V$5,$B$10:$E$10,0),$B754,$C754,$D754,$E754)*V$6+V754*V$7&lt;V$2,V$3*V$4,0)</f>
        <v>0</v>
      </c>
      <c r="DP754" s="0" t="n">
        <f aca="false">IF(CHOOSE(MATCH(W$5,$B$10:$E$10,0),$B754,$C754,$D754,$E754)*W$6+W754*W$7&lt;W$2,W$3*W$4,0)</f>
        <v>0</v>
      </c>
      <c r="DQ754" s="0" t="n">
        <f aca="false">IF(CHOOSE(MATCH(X$5,$B$10:$E$10,0),$B754,$C754,$D754,$E754)*X$6+X754*X$7&lt;X$2,X$3*X$4,0)</f>
        <v>0</v>
      </c>
      <c r="DR754" s="0" t="n">
        <f aca="false">IF(CHOOSE(MATCH(Y$5,$B$10:$E$10,0),$B754,$C754,$D754,$E754)*Y$6+Y754*Y$7&lt;Y$2,Y$3*Y$4,0)</f>
        <v>0</v>
      </c>
      <c r="DS754" s="0" t="n">
        <f aca="false">IF(CHOOSE(MATCH(Z$5,$B$10:$E$10,0),$B754,$C754,$D754,$E754)*Z$6+Z754*Z$7&lt;Z$2,Z$3*Z$4,0)</f>
        <v>0</v>
      </c>
      <c r="DT754" s="0" t="n">
        <f aca="false">IF(CHOOSE(MATCH(AA$5,$B$10:$E$10,0),$B754,$C754,$D754,$E754)*AA$6+AA754*AA$7&lt;AA$2,AA$3*AA$4,0)</f>
        <v>0</v>
      </c>
      <c r="DU754" s="0" t="n">
        <f aca="false">IF(CHOOSE(MATCH(AB$5,$B$10:$E$10,0),$B754,$C754,$D754,$E754)*AB$6+AB754*AB$7&lt;AB$2,AB$3*AB$4,0)</f>
        <v>0</v>
      </c>
      <c r="DV754" s="0" t="n">
        <f aca="false">IF(CHOOSE(MATCH(AC$5,$B$10:$E$10,0),$B754,$C754,$D754,$E754)*AC$6+AC754*AC$7&lt;AC$2,AC$3*AC$4,0)</f>
        <v>0</v>
      </c>
      <c r="DW754" s="0" t="n">
        <f aca="false">IF(CHOOSE(MATCH(AD$5,$B$10:$E$10,0),$B754,$C754,$D754,$E754)*AD$6+AD754*AD$7&lt;AD$2,AD$3*AD$4,0)</f>
        <v>0</v>
      </c>
      <c r="DX754" s="0" t="n">
        <f aca="false">IF(CHOOSE(MATCH(AE$5,$B$10:$E$10,0),$B754,$C754,$D754,$E754)*AE$6+AE754*AE$7&lt;AE$2,AE$3*AE$4,0)</f>
        <v>0</v>
      </c>
      <c r="DY754" s="0" t="n">
        <f aca="false">IF(CHOOSE(MATCH(AF$5,$B$10:$E$10,0),$B754,$C754,$D754,$E754)*AF$6+AF754*AF$7&lt;AF$2,AF$3*AF$4,0)</f>
        <v>0</v>
      </c>
      <c r="DZ754" s="0" t="n">
        <f aca="false">IF(CHOOSE(MATCH(AG$5,$B$10:$E$10,0),$B754,$C754,$D754,$E754)*AG$6+AG754*AG$7&lt;AG$2,AG$3*AG$4,0)</f>
        <v>0</v>
      </c>
      <c r="EA754" s="0" t="n">
        <f aca="false">IF(CHOOSE(MATCH(AH$5,$B$10:$E$10,0),$B754,$C754,$D754,$E754)*AH$6+AH754*AH$7&lt;AH$2,AH$3*AH$4,0)</f>
        <v>0</v>
      </c>
      <c r="EB754" s="0" t="n">
        <f aca="false">IF(CHOOSE(MATCH(AI$5,$B$10:$E$10,0),$B754,$C754,$D754,$E754)*AI$6+AI754*AI$7&lt;AI$2,AI$3*AI$4,0)</f>
        <v>0</v>
      </c>
      <c r="EC754" s="0" t="n">
        <f aca="false">IF(CHOOSE(MATCH(AJ$5,$B$10:$E$10,0),$B754,$C754,$D754,$E754)*AJ$6+AJ754*AJ$7&lt;AJ$2,AJ$3*AJ$4,0)</f>
        <v>0</v>
      </c>
      <c r="ED754" s="0" t="n">
        <f aca="false">IF(CHOOSE(MATCH(AK$5,$B$10:$E$10,0),$B754,$C754,$D754,$E754)*AK$6+AK754*AK$7&lt;AK$2,AK$3*AK$4,0)</f>
        <v>0</v>
      </c>
      <c r="EE754" s="0" t="n">
        <f aca="false">IF(CHOOSE(MATCH(AL$5,$B$10:$E$10,0),$B754,$C754,$D754,$E754)*AL$6+AL754*AL$7&lt;AL$2,AL$3*AL$4,0)</f>
        <v>0</v>
      </c>
      <c r="EF754" s="0" t="n">
        <f aca="false">IF(CHOOSE(MATCH(AM$5,$B$10:$E$10,0),$B754,$C754,$D754,$E754)*AM$6+AM754*AM$7&lt;AM$2,AM$3*AM$4,0)</f>
        <v>0</v>
      </c>
      <c r="EG754" s="0" t="n">
        <f aca="false">IF(CHOOSE(MATCH(AN$5,$B$10:$E$10,0),$B754,$C754,$D754,$E754)*AN$6+AN754*AN$7&lt;AN$2,AN$3*AN$4,0)</f>
        <v>0</v>
      </c>
      <c r="EH754" s="0" t="n">
        <f aca="false">IF(CHOOSE(MATCH(AO$5,$B$10:$E$10,0),$B754,$C754,$D754,$E754)*AO$6+AO754*AO$7&lt;AO$2,AO$3*AO$4,0)</f>
        <v>0</v>
      </c>
      <c r="EI754" s="0" t="n">
        <f aca="false">IF(CHOOSE(MATCH(AP$5,$B$10:$E$10,0),$B754,$C754,$D754,$E754)*AP$6+AP754*AP$7&lt;AP$2,AP$3*AP$4,0)</f>
        <v>0</v>
      </c>
      <c r="EJ754" s="0" t="n">
        <f aca="false">IF(CHOOSE(MATCH(AQ$5,$B$10:$E$10,0),$B754,$C754,$D754,$E754)*AQ$6+AQ754*AQ$7&lt;AQ$2,AQ$3*AQ$4,0)</f>
        <v>0</v>
      </c>
      <c r="EK754" s="0" t="n">
        <f aca="false">IF(CHOOSE(MATCH(AR$5,$B$10:$E$10,0),$B754,$C754,$D754,$E754)*AR$6+AR754*AR$7&lt;AR$2,AR$3*AR$4,0)</f>
        <v>0</v>
      </c>
      <c r="EL754" s="0" t="n">
        <f aca="false">IF(CHOOSE(MATCH(AS$5,$B$10:$E$10,0),$B754,$C754,$D754,$E754)*AS$6+AS754*AS$7&lt;AS$2,AS$3*AS$4,0)</f>
        <v>0</v>
      </c>
      <c r="EM754" s="0" t="n">
        <f aca="false">IF(CHOOSE(MATCH(AT$5,$B$10:$E$10,0),$B754,$C754,$D754,$E754)*AT$6+AT754*AT$7&lt;AT$2,AT$3*AT$4,0)</f>
        <v>0</v>
      </c>
      <c r="EN754" s="0" t="n">
        <f aca="false">IF(CHOOSE(MATCH(AU$5,$B$10:$E$10,0),$B754,$C754,$D754,$E754)*AU$6+AU754*AU$7&lt;AU$2,AU$3*AU$4,0)</f>
        <v>0</v>
      </c>
      <c r="EO754" s="0" t="n">
        <f aca="false">IF(CHOOSE(MATCH(AV$5,$B$10:$E$10,0),$B754,$C754,$D754,$E754)*AV$6+AV754*AV$7&lt;AV$2,AV$3*AV$4,0)</f>
        <v>0</v>
      </c>
      <c r="EP754" s="0" t="n">
        <f aca="false">IF(CHOOSE(MATCH(AW$5,$B$10:$E$10,0),$B754,$C754,$D754,$E754)*AW$6+AW754*AW$7&lt;AW$2,AW$3*AW$4,0)</f>
        <v>0</v>
      </c>
      <c r="EQ754" s="0" t="n">
        <f aca="false">IF(CHOOSE(MATCH(AX$5,$B$10:$E$10,0),$B754,$C754,$D754,$E754)*AX$6+AX754*AX$7&lt;AX$2,AX$3*AX$4,0)</f>
        <v>0</v>
      </c>
      <c r="ER754" s="0" t="n">
        <f aca="false">IF(CHOOSE(MATCH(AY$5,$B$10:$E$10,0),$B754,$C754,$D754,$E754)*AY$6+AY754*AY$7&lt;AY$2,AY$3*AY$4,0)</f>
        <v>0</v>
      </c>
      <c r="ES754" s="0" t="n">
        <f aca="false">IF(CHOOSE(MATCH(AZ$5,$B$10:$E$10,0),$B754,$C754,$D754,$E754)*AZ$6+AZ754*AZ$7&lt;AZ$2,AZ$3*AZ$4,0)</f>
        <v>0</v>
      </c>
      <c r="ET754" s="0" t="n">
        <f aca="false">IF(CHOOSE(MATCH(BA$5,$B$10:$E$10,0),$B754,$C754,$D754,$E754)*BA$6+BA754*BA$7&lt;BA$2,BA$3*BA$4,0)</f>
        <v>0</v>
      </c>
      <c r="EU754" s="0" t="n">
        <f aca="false">IF(CHOOSE(MATCH(BB$5,$B$10:$E$10,0),$B754,$C754,$D754,$E754)*BB$6+BB754*BB$7&lt;BB$2,BB$3*BB$4,0)</f>
        <v>0</v>
      </c>
      <c r="EV754" s="0" t="n">
        <f aca="false">IF(CHOOSE(MATCH(BC$5,$B$10:$E$10,0),$B754,$C754,$D754,$E754)*BC$6+BC754*BC$7&lt;BC$2,BC$3*BC$4,0)</f>
        <v>0</v>
      </c>
      <c r="EW754" s="0" t="n">
        <f aca="false">IF(CHOOSE(MATCH(BD$5,$B$10:$E$10,0),$B754,$C754,$D754,$E754)*BD$6+BD754*BD$7&lt;BD$2,BD$3*BD$4,0)</f>
        <v>0</v>
      </c>
      <c r="EX754" s="0" t="n">
        <f aca="false">IF(CHOOSE(MATCH(BE$5,$B$10:$E$10,0),$B754,$C754,$D754,$E754)*BE$6+BE754*BE$7&lt;BE$2,BE$3*BE$4,0)</f>
        <v>0</v>
      </c>
      <c r="EY754" s="0" t="n">
        <f aca="false">IF(CHOOSE(MATCH(BF$5,$B$10:$E$10,0),$B754,$C754,$D754,$E754)*BF$6+BF754*BF$7&lt;BF$2,BF$3*BF$4,0)</f>
        <v>0</v>
      </c>
      <c r="EZ754" s="0" t="n">
        <f aca="false">IF(CHOOSE(MATCH(BG$5,$B$10:$E$10,0),$B754,$C754,$D754,$E754)*BG$6+BG754*BG$7&lt;BG$2,BG$3*BG$4,0)</f>
        <v>0</v>
      </c>
      <c r="FA754" s="0" t="n">
        <f aca="false">IF(CHOOSE(MATCH(BH$5,$B$10:$E$10,0),$B754,$C754,$D754,$E754)*BH$6+BH754*BH$7&lt;BH$2,BH$3*BH$4,0)</f>
        <v>0</v>
      </c>
      <c r="FB754" s="0" t="n">
        <f aca="false">IF(CHOOSE(MATCH(BI$5,$B$10:$E$10,0),$B754,$C754,$D754,$E754)*BI$6+BI754*BI$7&lt;BI$2,BI$3*BI$4,0)</f>
        <v>0</v>
      </c>
      <c r="FC754" s="0" t="n">
        <f aca="false">IF(CHOOSE(MATCH(BJ$5,$B$10:$E$10,0),$B754,$C754,$D754,$E754)*BJ$6+BJ754*BJ$7&lt;BJ$2,BJ$3*BJ$4,0)</f>
        <v>0</v>
      </c>
      <c r="FD754" s="0" t="n">
        <f aca="false">IF(CHOOSE(MATCH(BK$5,$B$10:$E$10,0),$B754,$C754,$D754,$E754)*BK$6+BK754*BK$7&lt;BK$2,BK$3*BK$4,0)</f>
        <v>0</v>
      </c>
      <c r="FE754" s="0" t="n">
        <f aca="false">IF(CHOOSE(MATCH(BL$5,$B$10:$E$10,0),$B754,$C754,$D754,$E754)*BL$6+BL754*BL$7&lt;BL$2,BL$3*BL$4,0)</f>
        <v>0</v>
      </c>
      <c r="FF754" s="0" t="n">
        <f aca="false">IF(CHOOSE(MATCH(BM$5,$B$10:$E$10,0),$B754,$C754,$D754,$E754)*BM$6+BM754*BM$7&lt;BM$2,BM$3*BM$4,0)</f>
        <v>0</v>
      </c>
      <c r="FG754" s="0" t="n">
        <f aca="false">IF(CHOOSE(MATCH(BN$5,$B$10:$E$10,0),$B754,$C754,$D754,$E754)*BN$6+BN754*BN$7&lt;BN$2,BN$3*BN$4,0)</f>
        <v>0</v>
      </c>
      <c r="FH754" s="0" t="n">
        <f aca="false">IF(CHOOSE(MATCH(BO$5,$B$10:$E$10,0),$B754,$C754,$D754,$E754)*BO$6+BO754*BO$7&lt;BO$2,BO$3*BO$4,0)</f>
        <v>0</v>
      </c>
      <c r="FI754" s="0" t="n">
        <f aca="false">IF(CHOOSE(MATCH(BP$5,$B$10:$E$10,0),$B754,$C754,$D754,$E754)*BP$6+BP754*BP$7&lt;BP$2,BP$3*BP$4,0)</f>
        <v>0</v>
      </c>
      <c r="FJ754" s="0" t="n">
        <f aca="false">IF(CHOOSE(MATCH(BQ$5,$B$10:$E$10,0),$B754,$C754,$D754,$E754)*BQ$6+BQ754*BQ$7&lt;BQ$2,BQ$3*BQ$4,0)</f>
        <v>0</v>
      </c>
      <c r="FK754" s="0" t="n">
        <f aca="false">IF(CHOOSE(MATCH(BR$5,$B$10:$E$10,0),$B754,$C754,$D754,$E754)*BR$6+BR754*BR$7&lt;BR$2,BR$3*BR$4,0)</f>
        <v>0</v>
      </c>
      <c r="FL754" s="0" t="n">
        <f aca="false">IF(CHOOSE(MATCH(BS$5,$B$10:$E$10,0),$B754,$C754,$D754,$E754)*BS$6+BS754*BS$7&lt;BS$2,BS$3*BS$4,0)</f>
        <v>0</v>
      </c>
      <c r="FM754" s="0" t="n">
        <f aca="false">IF(CHOOSE(MATCH(BT$5,$B$10:$E$10,0),$B754,$C754,$D754,$E754)*BT$6+BT754*BT$7&lt;BT$2,BT$3*BT$4,0)</f>
        <v>0</v>
      </c>
      <c r="FN754" s="0" t="n">
        <f aca="false">IF(CHOOSE(MATCH(BU$5,$B$10:$E$10,0),$B754,$C754,$D754,$E754)*BU$6+BU754*BU$7&lt;BU$2,BU$3*BU$4,0)</f>
        <v>0</v>
      </c>
      <c r="FO754" s="0" t="n">
        <f aca="false">IF(CHOOSE(MATCH(BV$5,$B$10:$E$10,0),$B754,$C754,$D754,$E754)*BV$6+BV754*BV$7&lt;BV$2,BV$3*BV$4,0)</f>
        <v>0</v>
      </c>
      <c r="FP754" s="0" t="n">
        <f aca="false">IF(CHOOSE(MATCH(BW$5,$B$10:$E$10,0),$B754,$C754,$D754,$E754)*BW$6+BW754*BW$7&lt;BW$2,BW$3*BW$4,0)</f>
        <v>0</v>
      </c>
      <c r="FQ754" s="0" t="n">
        <f aca="false">IF(CHOOSE(MATCH(BX$5,$B$10:$E$10,0),$B754,$C754,$D754,$E754)*BX$6+BX754*BX$7&lt;BX$2,BX$3*BX$4,0)</f>
        <v>0</v>
      </c>
      <c r="FR754" s="0" t="n">
        <f aca="false">IF(CHOOSE(MATCH(BY$5,$B$10:$E$10,0),$B754,$C754,$D754,$E754)*BY$6+BY754*BY$7&lt;BY$2,BY$3*BY$4,0)</f>
        <v>0</v>
      </c>
      <c r="FS754" s="0" t="n">
        <f aca="false">IF(CHOOSE(MATCH(BZ$5,$B$10:$E$10,0),$B754,$C754,$D754,$E754)*BZ$6+BZ754*BZ$7&lt;BZ$2,BZ$3*BZ$4,0)</f>
        <v>0</v>
      </c>
      <c r="FT754" s="0" t="n">
        <f aca="false">IF(CHOOSE(MATCH(CA$5,$B$10:$E$10,0),$B754,$C754,$D754,$E754)*CA$6+CA754*CA$7&lt;CA$2,CA$3*CA$4,0)</f>
        <v>0</v>
      </c>
      <c r="FU754" s="0" t="n">
        <f aca="false">IF(CHOOSE(MATCH(CB$5,$B$10:$E$10,0),$B754,$C754,$D754,$E754)*CB$6+CB754*CB$7&lt;CB$2,CB$3*CB$4,0)</f>
        <v>0</v>
      </c>
      <c r="FV754" s="0" t="n">
        <f aca="false">IF(CHOOSE(MATCH(CC$5,$B$10:$E$10,0),$B754,$C754,$D754,$E754)*CC$6+CC754*CC$7&lt;CC$2,CC$3*CC$4,0)</f>
        <v>0</v>
      </c>
      <c r="FW754" s="0" t="n">
        <f aca="false">IF(CHOOSE(MATCH(CD$5,$B$10:$E$10,0),$B754,$C754,$D754,$E754)*CD$6+CD754*CD$7&lt;CD$2,CD$3*CD$4,0)</f>
        <v>0</v>
      </c>
      <c r="FX754" s="0" t="n">
        <f aca="false">IF(CHOOSE(MATCH(CE$5,$B$10:$E$10,0),$B754,$C754,$D754,$E754)*CE$6+CE754*CE$7&lt;CE$2,CE$3*CE$4,0)</f>
        <v>0</v>
      </c>
      <c r="FY754" s="0" t="n">
        <f aca="false">IF(CHOOSE(MATCH(CF$5,$B$10:$E$10,0),$B754,$C754,$D754,$E754)*CF$6+CF754*CF$7&lt;CF$2,CF$3*CF$4,0)</f>
        <v>0</v>
      </c>
      <c r="FZ754" s="0" t="n">
        <f aca="false">IF(CHOOSE(MATCH(CG$5,$B$10:$E$10,0),$B754,$C754,$D754,$E754)*CG$6+CG754*CG$7&lt;CG$2,CG$3*CG$4,0)</f>
        <v>0</v>
      </c>
      <c r="GA754" s="0" t="n">
        <f aca="false">IF(CHOOSE(MATCH(CH$5,$B$10:$E$10,0),$B754,$C754,$D754,$E754)*CH$6+CH754*CH$7&lt;CH$2,CH$3*CH$4,0)</f>
        <v>0</v>
      </c>
      <c r="GB754" s="0" t="n">
        <f aca="false">IF(CHOOSE(MATCH(CI$5,$B$10:$E$10,0),$B754,$C754,$D754,$E754)*CI$6+CI754*CI$7&lt;CI$2,CI$3*CI$4,0)</f>
        <v>0</v>
      </c>
      <c r="GC754" s="0" t="n">
        <f aca="false">IF(CHOOSE(MATCH(CJ$5,$B$10:$E$10,0),$B754,$C754,$D754,$E754)*CJ$6+CJ754*CJ$7&lt;CJ$2,CJ$3*CJ$4,0)</f>
        <v>0</v>
      </c>
      <c r="GD754" s="0" t="n">
        <f aca="false">IF(CHOOSE(MATCH(CK$5,$B$10:$E$10,0),$B754,$C754,$D754,$E754)*CK$6+CK754*CK$7&lt;CK$2,CK$3*CK$4,0)</f>
        <v>0</v>
      </c>
      <c r="GE754" s="0" t="n">
        <f aca="false">IF(CHOOSE(MATCH(CL$5,$B$10:$E$10,0),$B754,$C754,$D754,$E754)*CL$6+CL754*CL$7&lt;CL$2,CL$3*CL$4,0)</f>
        <v>0</v>
      </c>
      <c r="GF754" s="0" t="n">
        <f aca="false">IF(CHOOSE(MATCH(CM$5,$B$10:$E$10,0),$B754,$C754,$D754,$E754)*CM$6+CM754*CM$7&lt;CM$2,CM$3*CM$4,0)</f>
        <v>0</v>
      </c>
      <c r="GG754" s="0" t="n">
        <f aca="false">IF(CHOOSE(MATCH(CN$5,$B$10:$E$10,0),$B754,$C754,$D754,$E754)*CN$6+CN754*CN$7&lt;CN$2,CN$3*CN$4,0)</f>
        <v>0</v>
      </c>
      <c r="GH754" s="0" t="n">
        <f aca="false">IF(CHOOSE(MATCH(CO$5,$B$10:$E$10,0),$B754,$C754,$D754,$E754)*CO$6+CO754*CO$7&lt;CO$2,CO$3*CO$4,0)</f>
        <v>0</v>
      </c>
      <c r="GI754" s="0" t="n">
        <f aca="false">IF(CHOOSE(MATCH(CP$5,$B$10:$E$10,0),$B754,$C754,$D754,$E754)*CP$6+CP754*CP$7&lt;CP$2,CP$3*CP$4,0)</f>
        <v>0</v>
      </c>
      <c r="GJ754" s="0" t="n">
        <f aca="false">IF(CHOOSE(MATCH(CQ$5,$B$10:$E$10,0),$B754,$C754,$D754,$E754)*CQ$6+CQ754*CQ$7&lt;CQ$2,CQ$3*CQ$4,0)</f>
        <v>0</v>
      </c>
      <c r="GK754" s="0" t="n">
        <f aca="false">IF(CHOOSE(MATCH(CR$5,$B$10:$E$10,0),$B754,$C754,$D754,$E754)*CR$6+CR754*CR$7&lt;CR$2,CR$3*CR$4,0)</f>
        <v>0</v>
      </c>
      <c r="GL754" s="0" t="n">
        <f aca="false">IF(CHOOSE(MATCH(CS$5,$B$10:$E$10,0),$B754,$C754,$D754,$E754)*CS$6+CS754*CS$7&lt;CS$2,CS$3*CS$4,0)</f>
        <v>0</v>
      </c>
      <c r="GM754" s="0" t="n">
        <f aca="false">IF(CHOOSE(MATCH(CT$5,$B$10:$E$10,0),$B754,$C754,$D754,$E754)*CT$6+CT754*CT$7&lt;CT$2,CT$3*CT$4,0)</f>
        <v>0</v>
      </c>
      <c r="GN754" s="0" t="n">
        <f aca="false">IF(CHOOSE(MATCH(CU$5,$B$10:$E$10,0),$B754,$C754,$D754,$E754)*CU$6+CU754*CU$7&lt;CU$2,CU$3*CU$4,0)</f>
        <v>0</v>
      </c>
      <c r="GO754" s="0" t="n">
        <f aca="false">IF(CHOOSE(MATCH(CV$5,$B$10:$E$10,0),$B754,$C754,$D754,$E754)*CV$6+CV754*CV$7&lt;CV$2,CV$3*CV$4,0)</f>
        <v>0</v>
      </c>
      <c r="GP754" s="0" t="n">
        <f aca="false">IF(CHOOSE(MATCH(CW$5,$B$10:$E$10,0),$B754,$C754,$D754,$E754)*CW$6+CW754*CW$7&lt;CW$2,CW$3*CW$4,0)</f>
        <v>0</v>
      </c>
      <c r="GQ754" s="0" t="n">
        <f aca="false">IF(CHOOSE(MATCH(CX$5,$B$10:$E$10,0),$B754,$C754,$D754,$E754)*CX$6+CX754*CX$7&lt;CX$2,CX$3*CX$4,0)</f>
        <v>0</v>
      </c>
      <c r="GS754" s="0" t="n">
        <f aca="false">SUM(CZ754:GQ754)</f>
        <v>0</v>
      </c>
      <c r="GT754" s="0" t="n">
        <f aca="false">IF(GS754&gt;$GS$6,1,0)</f>
        <v>0</v>
      </c>
    </row>
    <row r="755" customFormat="false" ht="14" hidden="false" customHeight="false" outlineLevel="0" collapsed="false">
      <c r="A755" s="0" t="n">
        <v>745</v>
      </c>
      <c r="B755" s="0" t="n">
        <v>0.785951806812123</v>
      </c>
      <c r="C755" s="0" t="n">
        <v>-0.382454996196825</v>
      </c>
      <c r="D755" s="0" t="n">
        <v>-2.03767450110552</v>
      </c>
      <c r="E755" s="0" t="n">
        <v>0.638386938376307</v>
      </c>
      <c r="G755" s="0" t="n">
        <v>-0.140491920319619</v>
      </c>
      <c r="H755" s="0" t="n">
        <v>-0.0671775524097029</v>
      </c>
      <c r="I755" s="0" t="n">
        <v>-0.92671143647749</v>
      </c>
      <c r="J755" s="0" t="n">
        <v>1.53858763951575</v>
      </c>
      <c r="K755" s="0" t="n">
        <v>0.84472048911266</v>
      </c>
      <c r="L755" s="0" t="n">
        <v>2.18109562410973</v>
      </c>
      <c r="M755" s="0" t="n">
        <v>2.08454366656952</v>
      </c>
      <c r="N755" s="0" t="n">
        <v>-0.711029315425549</v>
      </c>
      <c r="O755" s="0" t="n">
        <v>0.124362031783676</v>
      </c>
      <c r="P755" s="0" t="n">
        <v>-0.211830410989933</v>
      </c>
      <c r="Q755" s="0" t="n">
        <v>0.767331584938802</v>
      </c>
      <c r="R755" s="0" t="n">
        <v>-0.766406174079748</v>
      </c>
      <c r="S755" s="0" t="n">
        <v>0.122049641504418</v>
      </c>
      <c r="T755" s="0" t="n">
        <v>-0.368438577424968</v>
      </c>
      <c r="U755" s="0" t="n">
        <v>0.8287611308333</v>
      </c>
      <c r="V755" s="0" t="n">
        <v>0.530827719558147</v>
      </c>
      <c r="W755" s="0" t="n">
        <v>-0.362468881576206</v>
      </c>
      <c r="X755" s="0" t="n">
        <v>0.283069994111429</v>
      </c>
      <c r="Y755" s="0" t="n">
        <v>0.406039362133015</v>
      </c>
      <c r="Z755" s="0" t="n">
        <v>-0.866118625708623</v>
      </c>
      <c r="AA755" s="0" t="n">
        <v>0.826930772745982</v>
      </c>
      <c r="AB755" s="0" t="n">
        <v>-0.978125171968713</v>
      </c>
      <c r="AC755" s="0" t="n">
        <v>0.302313765132567</v>
      </c>
      <c r="AD755" s="0" t="n">
        <v>0.894976892595878</v>
      </c>
      <c r="AE755" s="0" t="n">
        <v>-0.430419504482416</v>
      </c>
      <c r="AF755" s="0" t="n">
        <v>0.248516016654321</v>
      </c>
      <c r="AG755" s="0" t="n">
        <v>-0.20174866222078</v>
      </c>
      <c r="AH755" s="0" t="n">
        <v>-0.338715153702651</v>
      </c>
      <c r="AI755" s="0" t="n">
        <v>-2.85283022094518</v>
      </c>
      <c r="AJ755" s="0" t="n">
        <v>-2.0818697521463</v>
      </c>
      <c r="AK755" s="0" t="n">
        <v>0.39493329495599</v>
      </c>
      <c r="AL755" s="0" t="n">
        <v>1.06002744360012</v>
      </c>
      <c r="AM755" s="0" t="n">
        <v>1.65842266142136</v>
      </c>
      <c r="AN755" s="0" t="n">
        <v>2.63957190327346</v>
      </c>
      <c r="AO755" s="0" t="n">
        <v>-1.60292529471917</v>
      </c>
      <c r="AP755" s="0" t="n">
        <v>-0.721511241863482</v>
      </c>
      <c r="AQ755" s="0" t="n">
        <v>-0.458539943792857</v>
      </c>
      <c r="AR755" s="0" t="n">
        <v>0.166500058185193</v>
      </c>
      <c r="AS755" s="0" t="n">
        <v>0.314186081595835</v>
      </c>
      <c r="AT755" s="0" t="n">
        <v>0.4576895662467</v>
      </c>
      <c r="AU755" s="0" t="n">
        <v>0.249699496635003</v>
      </c>
      <c r="AV755" s="0" t="n">
        <v>0.920617821975611</v>
      </c>
      <c r="AW755" s="0" t="n">
        <v>2.12812665267847</v>
      </c>
      <c r="AX755" s="0" t="n">
        <v>-1.21722678159131</v>
      </c>
      <c r="AY755" s="0" t="n">
        <v>-1.48718299897155</v>
      </c>
      <c r="AZ755" s="0" t="n">
        <v>-1.1908559827134</v>
      </c>
      <c r="BA755" s="0" t="n">
        <v>1.18311845653807</v>
      </c>
      <c r="BB755" s="0" t="n">
        <v>-0.355125848727766</v>
      </c>
      <c r="BC755" s="0" t="n">
        <v>0.228367298404919</v>
      </c>
      <c r="BD755" s="0" t="n">
        <v>-0.176592038769741</v>
      </c>
      <c r="BE755" s="0" t="n">
        <v>-0.711522716301261</v>
      </c>
      <c r="BF755" s="0" t="n">
        <v>0.274640115094371</v>
      </c>
      <c r="BG755" s="0" t="n">
        <v>-0.575491867493838</v>
      </c>
      <c r="BH755" s="0" t="n">
        <v>1.2815007721656</v>
      </c>
      <c r="BI755" s="0" t="n">
        <v>0.389068190997932</v>
      </c>
      <c r="BJ755" s="0" t="n">
        <v>0.0274280864687171</v>
      </c>
      <c r="BK755" s="0" t="n">
        <v>-0.481520601169905</v>
      </c>
      <c r="BL755" s="0" t="n">
        <v>-1.39394160214579</v>
      </c>
      <c r="BM755" s="0" t="n">
        <v>0.712311702955049</v>
      </c>
      <c r="BN755" s="0" t="n">
        <v>0.613374595559435</v>
      </c>
      <c r="BO755" s="0" t="n">
        <v>-0.119275682664011</v>
      </c>
      <c r="BP755" s="0" t="n">
        <v>1.57270278577926</v>
      </c>
      <c r="BQ755" s="0" t="n">
        <v>-0.284662746707909</v>
      </c>
      <c r="BR755" s="0" t="n">
        <v>-1.02021431303001</v>
      </c>
      <c r="BS755" s="0" t="n">
        <v>0.0108252606878523</v>
      </c>
      <c r="BT755" s="0" t="n">
        <v>-1.11161398308468</v>
      </c>
      <c r="BU755" s="0" t="n">
        <v>0.962081685429439</v>
      </c>
      <c r="BV755" s="0" t="n">
        <v>0.25356825972267</v>
      </c>
      <c r="BW755" s="0" t="n">
        <v>-0.411528162658215</v>
      </c>
      <c r="BX755" s="0" t="n">
        <v>0.179312564796419</v>
      </c>
      <c r="BY755" s="0" t="n">
        <v>-0.620036644249922</v>
      </c>
      <c r="BZ755" s="0" t="n">
        <v>-0.580735104449559</v>
      </c>
      <c r="CA755" s="0" t="n">
        <v>0.323602762364317</v>
      </c>
      <c r="CB755" s="0" t="n">
        <v>1.05187837107223</v>
      </c>
      <c r="CC755" s="0" t="n">
        <v>0.289206809611642</v>
      </c>
      <c r="CD755" s="0" t="n">
        <v>0.858794919622596</v>
      </c>
      <c r="CE755" s="0" t="n">
        <v>1.54916506289737</v>
      </c>
      <c r="CF755" s="0" t="n">
        <v>0.1141916072811</v>
      </c>
      <c r="CG755" s="0" t="n">
        <v>0.844065652927384</v>
      </c>
      <c r="CH755" s="0" t="n">
        <v>-2.56713974522427</v>
      </c>
      <c r="CI755" s="0" t="n">
        <v>-0.231273133977083</v>
      </c>
      <c r="CJ755" s="0" t="n">
        <v>1.10835571831558</v>
      </c>
      <c r="CK755" s="0" t="n">
        <v>0.974059730651788</v>
      </c>
      <c r="CL755" s="0" t="n">
        <v>-0.33660853659967</v>
      </c>
      <c r="CM755" s="0" t="n">
        <v>0.141805003295303</v>
      </c>
      <c r="CN755" s="0" t="n">
        <v>0.868569713929901</v>
      </c>
      <c r="CO755" s="0" t="n">
        <v>0.176048615685431</v>
      </c>
      <c r="CP755" s="0" t="n">
        <v>-0.389480874218862</v>
      </c>
      <c r="CQ755" s="0" t="n">
        <v>-0.0584395820624195</v>
      </c>
      <c r="CR755" s="0" t="n">
        <v>-0.789807472756365</v>
      </c>
      <c r="CS755" s="0" t="n">
        <v>0.218798277273891</v>
      </c>
      <c r="CT755" s="0" t="n">
        <v>-0.387583440897288</v>
      </c>
      <c r="CU755" s="0" t="n">
        <v>-2.07457560463808</v>
      </c>
      <c r="CV755" s="0" t="n">
        <v>1.092796537705</v>
      </c>
      <c r="CW755" s="0" t="n">
        <v>-1.31927208713023</v>
      </c>
      <c r="CX755" s="0" t="n">
        <v>0.385605289920932</v>
      </c>
      <c r="CZ755" s="0" t="n">
        <f aca="false">IF(CHOOSE(MATCH(G$5,$B$10:$E$10,0),$B755,$C755,$D755,$E755)*G$6+G755*G$7&lt;G$2,G$3*G$4,0)</f>
        <v>0</v>
      </c>
      <c r="DA755" s="0" t="n">
        <f aca="false">IF(CHOOSE(MATCH(H$5,$B$10:$E$10,0),$B755,$C755,$D755,$E755)*H$6+H755*H$7&lt;H$2,H$3*H$4,0)</f>
        <v>0</v>
      </c>
      <c r="DB755" s="0" t="n">
        <f aca="false">IF(CHOOSE(MATCH(I$5,$B$10:$E$10,0),$B755,$C755,$D755,$E755)*I$6+I755*I$7&lt;I$2,I$3*I$4,0)</f>
        <v>0</v>
      </c>
      <c r="DC755" s="0" t="n">
        <f aca="false">IF(CHOOSE(MATCH(J$5,$B$10:$E$10,0),$B755,$C755,$D755,$E755)*J$6+J755*J$7&lt;J$2,J$3*J$4,0)</f>
        <v>0</v>
      </c>
      <c r="DD755" s="0" t="n">
        <f aca="false">IF(CHOOSE(MATCH(K$5,$B$10:$E$10,0),$B755,$C755,$D755,$E755)*K$6+K755*K$7&lt;K$2,K$3*K$4,0)</f>
        <v>0</v>
      </c>
      <c r="DE755" s="0" t="n">
        <f aca="false">IF(CHOOSE(MATCH(L$5,$B$10:$E$10,0),$B755,$C755,$D755,$E755)*L$6+L755*L$7&lt;L$2,L$3*L$4,0)</f>
        <v>0</v>
      </c>
      <c r="DF755" s="0" t="n">
        <f aca="false">IF(CHOOSE(MATCH(M$5,$B$10:$E$10,0),$B755,$C755,$D755,$E755)*M$6+M755*M$7&lt;M$2,M$3*M$4,0)</f>
        <v>0</v>
      </c>
      <c r="DG755" s="0" t="n">
        <f aca="false">IF(CHOOSE(MATCH(N$5,$B$10:$E$10,0),$B755,$C755,$D755,$E755)*N$6+N755*N$7&lt;N$2,N$3*N$4,0)</f>
        <v>0</v>
      </c>
      <c r="DH755" s="0" t="n">
        <f aca="false">IF(CHOOSE(MATCH(O$5,$B$10:$E$10,0),$B755,$C755,$D755,$E755)*O$6+O755*O$7&lt;O$2,O$3*O$4,0)</f>
        <v>0</v>
      </c>
      <c r="DI755" s="0" t="n">
        <f aca="false">IF(CHOOSE(MATCH(P$5,$B$10:$E$10,0),$B755,$C755,$D755,$E755)*P$6+P755*P$7&lt;P$2,P$3*P$4,0)</f>
        <v>0</v>
      </c>
      <c r="DJ755" s="0" t="n">
        <f aca="false">IF(CHOOSE(MATCH(Q$5,$B$10:$E$10,0),$B755,$C755,$D755,$E755)*Q$6+Q755*Q$7&lt;Q$2,Q$3*Q$4,0)</f>
        <v>0</v>
      </c>
      <c r="DK755" s="0" t="n">
        <f aca="false">IF(CHOOSE(MATCH(R$5,$B$10:$E$10,0),$B755,$C755,$D755,$E755)*R$6+R755*R$7&lt;R$2,R$3*R$4,0)</f>
        <v>0</v>
      </c>
      <c r="DL755" s="0" t="n">
        <f aca="false">IF(CHOOSE(MATCH(S$5,$B$10:$E$10,0),$B755,$C755,$D755,$E755)*S$6+S755*S$7&lt;S$2,S$3*S$4,0)</f>
        <v>0</v>
      </c>
      <c r="DM755" s="0" t="n">
        <f aca="false">IF(CHOOSE(MATCH(T$5,$B$10:$E$10,0),$B755,$C755,$D755,$E755)*T$6+T755*T$7&lt;T$2,T$3*T$4,0)</f>
        <v>0</v>
      </c>
      <c r="DN755" s="0" t="n">
        <f aca="false">IF(CHOOSE(MATCH(U$5,$B$10:$E$10,0),$B755,$C755,$D755,$E755)*U$6+U755*U$7&lt;U$2,U$3*U$4,0)</f>
        <v>0</v>
      </c>
      <c r="DO755" s="0" t="n">
        <f aca="false">IF(CHOOSE(MATCH(V$5,$B$10:$E$10,0),$B755,$C755,$D755,$E755)*V$6+V755*V$7&lt;V$2,V$3*V$4,0)</f>
        <v>0</v>
      </c>
      <c r="DP755" s="0" t="n">
        <f aca="false">IF(CHOOSE(MATCH(W$5,$B$10:$E$10,0),$B755,$C755,$D755,$E755)*W$6+W755*W$7&lt;W$2,W$3*W$4,0)</f>
        <v>0</v>
      </c>
      <c r="DQ755" s="0" t="n">
        <f aca="false">IF(CHOOSE(MATCH(X$5,$B$10:$E$10,0),$B755,$C755,$D755,$E755)*X$6+X755*X$7&lt;X$2,X$3*X$4,0)</f>
        <v>0</v>
      </c>
      <c r="DR755" s="0" t="n">
        <f aca="false">IF(CHOOSE(MATCH(Y$5,$B$10:$E$10,0),$B755,$C755,$D755,$E755)*Y$6+Y755*Y$7&lt;Y$2,Y$3*Y$4,0)</f>
        <v>0</v>
      </c>
      <c r="DS755" s="0" t="n">
        <f aca="false">IF(CHOOSE(MATCH(Z$5,$B$10:$E$10,0),$B755,$C755,$D755,$E755)*Z$6+Z755*Z$7&lt;Z$2,Z$3*Z$4,0)</f>
        <v>0</v>
      </c>
      <c r="DT755" s="0" t="n">
        <f aca="false">IF(CHOOSE(MATCH(AA$5,$B$10:$E$10,0),$B755,$C755,$D755,$E755)*AA$6+AA755*AA$7&lt;AA$2,AA$3*AA$4,0)</f>
        <v>0</v>
      </c>
      <c r="DU755" s="0" t="n">
        <f aca="false">IF(CHOOSE(MATCH(AB$5,$B$10:$E$10,0),$B755,$C755,$D755,$E755)*AB$6+AB755*AB$7&lt;AB$2,AB$3*AB$4,0)</f>
        <v>0</v>
      </c>
      <c r="DV755" s="0" t="n">
        <f aca="false">IF(CHOOSE(MATCH(AC$5,$B$10:$E$10,0),$B755,$C755,$D755,$E755)*AC$6+AC755*AC$7&lt;AC$2,AC$3*AC$4,0)</f>
        <v>0</v>
      </c>
      <c r="DW755" s="0" t="n">
        <f aca="false">IF(CHOOSE(MATCH(AD$5,$B$10:$E$10,0),$B755,$C755,$D755,$E755)*AD$6+AD755*AD$7&lt;AD$2,AD$3*AD$4,0)</f>
        <v>0</v>
      </c>
      <c r="DX755" s="0" t="n">
        <f aca="false">IF(CHOOSE(MATCH(AE$5,$B$10:$E$10,0),$B755,$C755,$D755,$E755)*AE$6+AE755*AE$7&lt;AE$2,AE$3*AE$4,0)</f>
        <v>0</v>
      </c>
      <c r="DY755" s="0" t="n">
        <f aca="false">IF(CHOOSE(MATCH(AF$5,$B$10:$E$10,0),$B755,$C755,$D755,$E755)*AF$6+AF755*AF$7&lt;AF$2,AF$3*AF$4,0)</f>
        <v>0</v>
      </c>
      <c r="DZ755" s="0" t="n">
        <f aca="false">IF(CHOOSE(MATCH(AG$5,$B$10:$E$10,0),$B755,$C755,$D755,$E755)*AG$6+AG755*AG$7&lt;AG$2,AG$3*AG$4,0)</f>
        <v>0</v>
      </c>
      <c r="EA755" s="0" t="n">
        <f aca="false">IF(CHOOSE(MATCH(AH$5,$B$10:$E$10,0),$B755,$C755,$D755,$E755)*AH$6+AH755*AH$7&lt;AH$2,AH$3*AH$4,0)</f>
        <v>0</v>
      </c>
      <c r="EB755" s="0" t="n">
        <f aca="false">IF(CHOOSE(MATCH(AI$5,$B$10:$E$10,0),$B755,$C755,$D755,$E755)*AI$6+AI755*AI$7&lt;AI$2,AI$3*AI$4,0)</f>
        <v>2.5</v>
      </c>
      <c r="EC755" s="0" t="n">
        <f aca="false">IF(CHOOSE(MATCH(AJ$5,$B$10:$E$10,0),$B755,$C755,$D755,$E755)*AJ$6+AJ755*AJ$7&lt;AJ$2,AJ$3*AJ$4,0)</f>
        <v>0</v>
      </c>
      <c r="ED755" s="0" t="n">
        <f aca="false">IF(CHOOSE(MATCH(AK$5,$B$10:$E$10,0),$B755,$C755,$D755,$E755)*AK$6+AK755*AK$7&lt;AK$2,AK$3*AK$4,0)</f>
        <v>0</v>
      </c>
      <c r="EE755" s="0" t="n">
        <f aca="false">IF(CHOOSE(MATCH(AL$5,$B$10:$E$10,0),$B755,$C755,$D755,$E755)*AL$6+AL755*AL$7&lt;AL$2,AL$3*AL$4,0)</f>
        <v>0</v>
      </c>
      <c r="EF755" s="0" t="n">
        <f aca="false">IF(CHOOSE(MATCH(AM$5,$B$10:$E$10,0),$B755,$C755,$D755,$E755)*AM$6+AM755*AM$7&lt;AM$2,AM$3*AM$4,0)</f>
        <v>0</v>
      </c>
      <c r="EG755" s="0" t="n">
        <f aca="false">IF(CHOOSE(MATCH(AN$5,$B$10:$E$10,0),$B755,$C755,$D755,$E755)*AN$6+AN755*AN$7&lt;AN$2,AN$3*AN$4,0)</f>
        <v>0</v>
      </c>
      <c r="EH755" s="0" t="n">
        <f aca="false">IF(CHOOSE(MATCH(AO$5,$B$10:$E$10,0),$B755,$C755,$D755,$E755)*AO$6+AO755*AO$7&lt;AO$2,AO$3*AO$4,0)</f>
        <v>0</v>
      </c>
      <c r="EI755" s="0" t="n">
        <f aca="false">IF(CHOOSE(MATCH(AP$5,$B$10:$E$10,0),$B755,$C755,$D755,$E755)*AP$6+AP755*AP$7&lt;AP$2,AP$3*AP$4,0)</f>
        <v>0</v>
      </c>
      <c r="EJ755" s="0" t="n">
        <f aca="false">IF(CHOOSE(MATCH(AQ$5,$B$10:$E$10,0),$B755,$C755,$D755,$E755)*AQ$6+AQ755*AQ$7&lt;AQ$2,AQ$3*AQ$4,0)</f>
        <v>0</v>
      </c>
      <c r="EK755" s="0" t="n">
        <f aca="false">IF(CHOOSE(MATCH(AR$5,$B$10:$E$10,0),$B755,$C755,$D755,$E755)*AR$6+AR755*AR$7&lt;AR$2,AR$3*AR$4,0)</f>
        <v>0</v>
      </c>
      <c r="EL755" s="0" t="n">
        <f aca="false">IF(CHOOSE(MATCH(AS$5,$B$10:$E$10,0),$B755,$C755,$D755,$E755)*AS$6+AS755*AS$7&lt;AS$2,AS$3*AS$4,0)</f>
        <v>0</v>
      </c>
      <c r="EM755" s="0" t="n">
        <f aca="false">IF(CHOOSE(MATCH(AT$5,$B$10:$E$10,0),$B755,$C755,$D755,$E755)*AT$6+AT755*AT$7&lt;AT$2,AT$3*AT$4,0)</f>
        <v>0</v>
      </c>
      <c r="EN755" s="0" t="n">
        <f aca="false">IF(CHOOSE(MATCH(AU$5,$B$10:$E$10,0),$B755,$C755,$D755,$E755)*AU$6+AU755*AU$7&lt;AU$2,AU$3*AU$4,0)</f>
        <v>0</v>
      </c>
      <c r="EO755" s="0" t="n">
        <f aca="false">IF(CHOOSE(MATCH(AV$5,$B$10:$E$10,0),$B755,$C755,$D755,$E755)*AV$6+AV755*AV$7&lt;AV$2,AV$3*AV$4,0)</f>
        <v>0</v>
      </c>
      <c r="EP755" s="0" t="n">
        <f aca="false">IF(CHOOSE(MATCH(AW$5,$B$10:$E$10,0),$B755,$C755,$D755,$E755)*AW$6+AW755*AW$7&lt;AW$2,AW$3*AW$4,0)</f>
        <v>0</v>
      </c>
      <c r="EQ755" s="0" t="n">
        <f aca="false">IF(CHOOSE(MATCH(AX$5,$B$10:$E$10,0),$B755,$C755,$D755,$E755)*AX$6+AX755*AX$7&lt;AX$2,AX$3*AX$4,0)</f>
        <v>0</v>
      </c>
      <c r="ER755" s="0" t="n">
        <f aca="false">IF(CHOOSE(MATCH(AY$5,$B$10:$E$10,0),$B755,$C755,$D755,$E755)*AY$6+AY755*AY$7&lt;AY$2,AY$3*AY$4,0)</f>
        <v>0</v>
      </c>
      <c r="ES755" s="0" t="n">
        <f aca="false">IF(CHOOSE(MATCH(AZ$5,$B$10:$E$10,0),$B755,$C755,$D755,$E755)*AZ$6+AZ755*AZ$7&lt;AZ$2,AZ$3*AZ$4,0)</f>
        <v>0</v>
      </c>
      <c r="ET755" s="0" t="n">
        <f aca="false">IF(CHOOSE(MATCH(BA$5,$B$10:$E$10,0),$B755,$C755,$D755,$E755)*BA$6+BA755*BA$7&lt;BA$2,BA$3*BA$4,0)</f>
        <v>0</v>
      </c>
      <c r="EU755" s="0" t="n">
        <f aca="false">IF(CHOOSE(MATCH(BB$5,$B$10:$E$10,0),$B755,$C755,$D755,$E755)*BB$6+BB755*BB$7&lt;BB$2,BB$3*BB$4,0)</f>
        <v>0</v>
      </c>
      <c r="EV755" s="0" t="n">
        <f aca="false">IF(CHOOSE(MATCH(BC$5,$B$10:$E$10,0),$B755,$C755,$D755,$E755)*BC$6+BC755*BC$7&lt;BC$2,BC$3*BC$4,0)</f>
        <v>0</v>
      </c>
      <c r="EW755" s="0" t="n">
        <f aca="false">IF(CHOOSE(MATCH(BD$5,$B$10:$E$10,0),$B755,$C755,$D755,$E755)*BD$6+BD755*BD$7&lt;BD$2,BD$3*BD$4,0)</f>
        <v>0</v>
      </c>
      <c r="EX755" s="0" t="n">
        <f aca="false">IF(CHOOSE(MATCH(BE$5,$B$10:$E$10,0),$B755,$C755,$D755,$E755)*BE$6+BE755*BE$7&lt;BE$2,BE$3*BE$4,0)</f>
        <v>0</v>
      </c>
      <c r="EY755" s="0" t="n">
        <f aca="false">IF(CHOOSE(MATCH(BF$5,$B$10:$E$10,0),$B755,$C755,$D755,$E755)*BF$6+BF755*BF$7&lt;BF$2,BF$3*BF$4,0)</f>
        <v>0</v>
      </c>
      <c r="EZ755" s="0" t="n">
        <f aca="false">IF(CHOOSE(MATCH(BG$5,$B$10:$E$10,0),$B755,$C755,$D755,$E755)*BG$6+BG755*BG$7&lt;BG$2,BG$3*BG$4,0)</f>
        <v>0</v>
      </c>
      <c r="FA755" s="0" t="n">
        <f aca="false">IF(CHOOSE(MATCH(BH$5,$B$10:$E$10,0),$B755,$C755,$D755,$E755)*BH$6+BH755*BH$7&lt;BH$2,BH$3*BH$4,0)</f>
        <v>0</v>
      </c>
      <c r="FB755" s="0" t="n">
        <f aca="false">IF(CHOOSE(MATCH(BI$5,$B$10:$E$10,0),$B755,$C755,$D755,$E755)*BI$6+BI755*BI$7&lt;BI$2,BI$3*BI$4,0)</f>
        <v>0</v>
      </c>
      <c r="FC755" s="0" t="n">
        <f aca="false">IF(CHOOSE(MATCH(BJ$5,$B$10:$E$10,0),$B755,$C755,$D755,$E755)*BJ$6+BJ755*BJ$7&lt;BJ$2,BJ$3*BJ$4,0)</f>
        <v>0</v>
      </c>
      <c r="FD755" s="0" t="n">
        <f aca="false">IF(CHOOSE(MATCH(BK$5,$B$10:$E$10,0),$B755,$C755,$D755,$E755)*BK$6+BK755*BK$7&lt;BK$2,BK$3*BK$4,0)</f>
        <v>0</v>
      </c>
      <c r="FE755" s="0" t="n">
        <f aca="false">IF(CHOOSE(MATCH(BL$5,$B$10:$E$10,0),$B755,$C755,$D755,$E755)*BL$6+BL755*BL$7&lt;BL$2,BL$3*BL$4,0)</f>
        <v>0.5</v>
      </c>
      <c r="FF755" s="0" t="n">
        <f aca="false">IF(CHOOSE(MATCH(BM$5,$B$10:$E$10,0),$B755,$C755,$D755,$E755)*BM$6+BM755*BM$7&lt;BM$2,BM$3*BM$4,0)</f>
        <v>0</v>
      </c>
      <c r="FG755" s="0" t="n">
        <f aca="false">IF(CHOOSE(MATCH(BN$5,$B$10:$E$10,0),$B755,$C755,$D755,$E755)*BN$6+BN755*BN$7&lt;BN$2,BN$3*BN$4,0)</f>
        <v>0</v>
      </c>
      <c r="FH755" s="0" t="n">
        <f aca="false">IF(CHOOSE(MATCH(BO$5,$B$10:$E$10,0),$B755,$C755,$D755,$E755)*BO$6+BO755*BO$7&lt;BO$2,BO$3*BO$4,0)</f>
        <v>0</v>
      </c>
      <c r="FI755" s="0" t="n">
        <f aca="false">IF(CHOOSE(MATCH(BP$5,$B$10:$E$10,0),$B755,$C755,$D755,$E755)*BP$6+BP755*BP$7&lt;BP$2,BP$3*BP$4,0)</f>
        <v>0</v>
      </c>
      <c r="FJ755" s="0" t="n">
        <f aca="false">IF(CHOOSE(MATCH(BQ$5,$B$10:$E$10,0),$B755,$C755,$D755,$E755)*BQ$6+BQ755*BQ$7&lt;BQ$2,BQ$3*BQ$4,0)</f>
        <v>0</v>
      </c>
      <c r="FK755" s="0" t="n">
        <f aca="false">IF(CHOOSE(MATCH(BR$5,$B$10:$E$10,0),$B755,$C755,$D755,$E755)*BR$6+BR755*BR$7&lt;BR$2,BR$3*BR$4,0)</f>
        <v>0</v>
      </c>
      <c r="FL755" s="0" t="n">
        <f aca="false">IF(CHOOSE(MATCH(BS$5,$B$10:$E$10,0),$B755,$C755,$D755,$E755)*BS$6+BS755*BS$7&lt;BS$2,BS$3*BS$4,0)</f>
        <v>0</v>
      </c>
      <c r="FM755" s="0" t="n">
        <f aca="false">IF(CHOOSE(MATCH(BT$5,$B$10:$E$10,0),$B755,$C755,$D755,$E755)*BT$6+BT755*BT$7&lt;BT$2,BT$3*BT$4,0)</f>
        <v>0</v>
      </c>
      <c r="FN755" s="0" t="n">
        <f aca="false">IF(CHOOSE(MATCH(BU$5,$B$10:$E$10,0),$B755,$C755,$D755,$E755)*BU$6+BU755*BU$7&lt;BU$2,BU$3*BU$4,0)</f>
        <v>0</v>
      </c>
      <c r="FO755" s="0" t="n">
        <f aca="false">IF(CHOOSE(MATCH(BV$5,$B$10:$E$10,0),$B755,$C755,$D755,$E755)*BV$6+BV755*BV$7&lt;BV$2,BV$3*BV$4,0)</f>
        <v>0</v>
      </c>
      <c r="FP755" s="0" t="n">
        <f aca="false">IF(CHOOSE(MATCH(BW$5,$B$10:$E$10,0),$B755,$C755,$D755,$E755)*BW$6+BW755*BW$7&lt;BW$2,BW$3*BW$4,0)</f>
        <v>0</v>
      </c>
      <c r="FQ755" s="0" t="n">
        <f aca="false">IF(CHOOSE(MATCH(BX$5,$B$10:$E$10,0),$B755,$C755,$D755,$E755)*BX$6+BX755*BX$7&lt;BX$2,BX$3*BX$4,0)</f>
        <v>0</v>
      </c>
      <c r="FR755" s="0" t="n">
        <f aca="false">IF(CHOOSE(MATCH(BY$5,$B$10:$E$10,0),$B755,$C755,$D755,$E755)*BY$6+BY755*BY$7&lt;BY$2,BY$3*BY$4,0)</f>
        <v>0</v>
      </c>
      <c r="FS755" s="0" t="n">
        <f aca="false">IF(CHOOSE(MATCH(BZ$5,$B$10:$E$10,0),$B755,$C755,$D755,$E755)*BZ$6+BZ755*BZ$7&lt;BZ$2,BZ$3*BZ$4,0)</f>
        <v>0</v>
      </c>
      <c r="FT755" s="0" t="n">
        <f aca="false">IF(CHOOSE(MATCH(CA$5,$B$10:$E$10,0),$B755,$C755,$D755,$E755)*CA$6+CA755*CA$7&lt;CA$2,CA$3*CA$4,0)</f>
        <v>0</v>
      </c>
      <c r="FU755" s="0" t="n">
        <f aca="false">IF(CHOOSE(MATCH(CB$5,$B$10:$E$10,0),$B755,$C755,$D755,$E755)*CB$6+CB755*CB$7&lt;CB$2,CB$3*CB$4,0)</f>
        <v>0</v>
      </c>
      <c r="FV755" s="0" t="n">
        <f aca="false">IF(CHOOSE(MATCH(CC$5,$B$10:$E$10,0),$B755,$C755,$D755,$E755)*CC$6+CC755*CC$7&lt;CC$2,CC$3*CC$4,0)</f>
        <v>0</v>
      </c>
      <c r="FW755" s="0" t="n">
        <f aca="false">IF(CHOOSE(MATCH(CD$5,$B$10:$E$10,0),$B755,$C755,$D755,$E755)*CD$6+CD755*CD$7&lt;CD$2,CD$3*CD$4,0)</f>
        <v>0</v>
      </c>
      <c r="FX755" s="0" t="n">
        <f aca="false">IF(CHOOSE(MATCH(CE$5,$B$10:$E$10,0),$B755,$C755,$D755,$E755)*CE$6+CE755*CE$7&lt;CE$2,CE$3*CE$4,0)</f>
        <v>0</v>
      </c>
      <c r="FY755" s="0" t="n">
        <f aca="false">IF(CHOOSE(MATCH(CF$5,$B$10:$E$10,0),$B755,$C755,$D755,$E755)*CF$6+CF755*CF$7&lt;CF$2,CF$3*CF$4,0)</f>
        <v>0</v>
      </c>
      <c r="FZ755" s="0" t="n">
        <f aca="false">IF(CHOOSE(MATCH(CG$5,$B$10:$E$10,0),$B755,$C755,$D755,$E755)*CG$6+CG755*CG$7&lt;CG$2,CG$3*CG$4,0)</f>
        <v>0</v>
      </c>
      <c r="GA755" s="0" t="n">
        <f aca="false">IF(CHOOSE(MATCH(CH$5,$B$10:$E$10,0),$B755,$C755,$D755,$E755)*CH$6+CH755*CH$7&lt;CH$2,CH$3*CH$4,0)</f>
        <v>2.5</v>
      </c>
      <c r="GB755" s="0" t="n">
        <f aca="false">IF(CHOOSE(MATCH(CI$5,$B$10:$E$10,0),$B755,$C755,$D755,$E755)*CI$6+CI755*CI$7&lt;CI$2,CI$3*CI$4,0)</f>
        <v>0</v>
      </c>
      <c r="GC755" s="0" t="n">
        <f aca="false">IF(CHOOSE(MATCH(CJ$5,$B$10:$E$10,0),$B755,$C755,$D755,$E755)*CJ$6+CJ755*CJ$7&lt;CJ$2,CJ$3*CJ$4,0)</f>
        <v>0</v>
      </c>
      <c r="GD755" s="0" t="n">
        <f aca="false">IF(CHOOSE(MATCH(CK$5,$B$10:$E$10,0),$B755,$C755,$D755,$E755)*CK$6+CK755*CK$7&lt;CK$2,CK$3*CK$4,0)</f>
        <v>0</v>
      </c>
      <c r="GE755" s="0" t="n">
        <f aca="false">IF(CHOOSE(MATCH(CL$5,$B$10:$E$10,0),$B755,$C755,$D755,$E755)*CL$6+CL755*CL$7&lt;CL$2,CL$3*CL$4,0)</f>
        <v>0</v>
      </c>
      <c r="GF755" s="0" t="n">
        <f aca="false">IF(CHOOSE(MATCH(CM$5,$B$10:$E$10,0),$B755,$C755,$D755,$E755)*CM$6+CM755*CM$7&lt;CM$2,CM$3*CM$4,0)</f>
        <v>0</v>
      </c>
      <c r="GG755" s="0" t="n">
        <f aca="false">IF(CHOOSE(MATCH(CN$5,$B$10:$E$10,0),$B755,$C755,$D755,$E755)*CN$6+CN755*CN$7&lt;CN$2,CN$3*CN$4,0)</f>
        <v>0</v>
      </c>
      <c r="GH755" s="0" t="n">
        <f aca="false">IF(CHOOSE(MATCH(CO$5,$B$10:$E$10,0),$B755,$C755,$D755,$E755)*CO$6+CO755*CO$7&lt;CO$2,CO$3*CO$4,0)</f>
        <v>0</v>
      </c>
      <c r="GI755" s="0" t="n">
        <f aca="false">IF(CHOOSE(MATCH(CP$5,$B$10:$E$10,0),$B755,$C755,$D755,$E755)*CP$6+CP755*CP$7&lt;CP$2,CP$3*CP$4,0)</f>
        <v>0</v>
      </c>
      <c r="GJ755" s="0" t="n">
        <f aca="false">IF(CHOOSE(MATCH(CQ$5,$B$10:$E$10,0),$B755,$C755,$D755,$E755)*CQ$6+CQ755*CQ$7&lt;CQ$2,CQ$3*CQ$4,0)</f>
        <v>0</v>
      </c>
      <c r="GK755" s="0" t="n">
        <f aca="false">IF(CHOOSE(MATCH(CR$5,$B$10:$E$10,0),$B755,$C755,$D755,$E755)*CR$6+CR755*CR$7&lt;CR$2,CR$3*CR$4,0)</f>
        <v>0</v>
      </c>
      <c r="GL755" s="0" t="n">
        <f aca="false">IF(CHOOSE(MATCH(CS$5,$B$10:$E$10,0),$B755,$C755,$D755,$E755)*CS$6+CS755*CS$7&lt;CS$2,CS$3*CS$4,0)</f>
        <v>0</v>
      </c>
      <c r="GM755" s="0" t="n">
        <f aca="false">IF(CHOOSE(MATCH(CT$5,$B$10:$E$10,0),$B755,$C755,$D755,$E755)*CT$6+CT755*CT$7&lt;CT$2,CT$3*CT$4,0)</f>
        <v>0</v>
      </c>
      <c r="GN755" s="0" t="n">
        <f aca="false">IF(CHOOSE(MATCH(CU$5,$B$10:$E$10,0),$B755,$C755,$D755,$E755)*CU$6+CU755*CU$7&lt;CU$2,CU$3*CU$4,0)</f>
        <v>0</v>
      </c>
      <c r="GO755" s="0" t="n">
        <f aca="false">IF(CHOOSE(MATCH(CV$5,$B$10:$E$10,0),$B755,$C755,$D755,$E755)*CV$6+CV755*CV$7&lt;CV$2,CV$3*CV$4,0)</f>
        <v>0</v>
      </c>
      <c r="GP755" s="0" t="n">
        <f aca="false">IF(CHOOSE(MATCH(CW$5,$B$10:$E$10,0),$B755,$C755,$D755,$E755)*CW$6+CW755*CW$7&lt;CW$2,CW$3*CW$4,0)</f>
        <v>0</v>
      </c>
      <c r="GQ755" s="0" t="n">
        <f aca="false">IF(CHOOSE(MATCH(CX$5,$B$10:$E$10,0),$B755,$C755,$D755,$E755)*CX$6+CX755*CX$7&lt;CX$2,CX$3*CX$4,0)</f>
        <v>0</v>
      </c>
      <c r="GS755" s="0" t="n">
        <f aca="false">SUM(CZ755:GQ755)</f>
        <v>5.5</v>
      </c>
      <c r="GT755" s="0" t="n">
        <f aca="false">IF(GS755&gt;$GS$6,1,0)</f>
        <v>0</v>
      </c>
    </row>
    <row r="756" customFormat="false" ht="14" hidden="false" customHeight="false" outlineLevel="0" collapsed="false">
      <c r="A756" s="0" t="n">
        <v>746</v>
      </c>
      <c r="B756" s="0" t="n">
        <v>-1.02905633965399</v>
      </c>
      <c r="C756" s="0" t="n">
        <v>-1.00235252418432</v>
      </c>
      <c r="D756" s="0" t="n">
        <v>0.562812080371053</v>
      </c>
      <c r="E756" s="0" t="n">
        <v>-1.33538388496984</v>
      </c>
      <c r="G756" s="0" t="n">
        <v>-1.12808265839703</v>
      </c>
      <c r="H756" s="0" t="n">
        <v>-1.59496266860515</v>
      </c>
      <c r="I756" s="0" t="n">
        <v>-0.677830485074083</v>
      </c>
      <c r="J756" s="0" t="n">
        <v>-1.52278971654596</v>
      </c>
      <c r="K756" s="0" t="n">
        <v>-2.42907844949514</v>
      </c>
      <c r="L756" s="0" t="n">
        <v>0.785635165811982</v>
      </c>
      <c r="M756" s="0" t="n">
        <v>0.893037395144347</v>
      </c>
      <c r="N756" s="0" t="n">
        <v>0.259814214587095</v>
      </c>
      <c r="O756" s="0" t="n">
        <v>-0.73487399276928</v>
      </c>
      <c r="P756" s="0" t="n">
        <v>1.91031176655088</v>
      </c>
      <c r="Q756" s="0" t="n">
        <v>0.106188053905498</v>
      </c>
      <c r="R756" s="0" t="n">
        <v>1.50474534166278</v>
      </c>
      <c r="S756" s="0" t="n">
        <v>0.0298007307719672</v>
      </c>
      <c r="T756" s="0" t="n">
        <v>0.992793047771556</v>
      </c>
      <c r="U756" s="0" t="n">
        <v>-0.802833710622508</v>
      </c>
      <c r="V756" s="0" t="n">
        <v>1.35002665047068</v>
      </c>
      <c r="W756" s="0" t="n">
        <v>-0.737381924409419</v>
      </c>
      <c r="X756" s="0" t="n">
        <v>1.39475105243037</v>
      </c>
      <c r="Y756" s="0" t="n">
        <v>0.531708792550489</v>
      </c>
      <c r="Z756" s="0" t="n">
        <v>1.72596628544852</v>
      </c>
      <c r="AA756" s="0" t="n">
        <v>-0.218249169847695</v>
      </c>
      <c r="AB756" s="0" t="n">
        <v>0.668235315970378</v>
      </c>
      <c r="AC756" s="0" t="n">
        <v>-1.75662535184529</v>
      </c>
      <c r="AD756" s="0" t="n">
        <v>0.205341166292783</v>
      </c>
      <c r="AE756" s="0" t="n">
        <v>-0.507629920321051</v>
      </c>
      <c r="AF756" s="0" t="n">
        <v>0.788763827586081</v>
      </c>
      <c r="AG756" s="0" t="n">
        <v>0.77981667345739</v>
      </c>
      <c r="AH756" s="0" t="n">
        <v>0.880004336067941</v>
      </c>
      <c r="AI756" s="0" t="n">
        <v>-0.866341451910557</v>
      </c>
      <c r="AJ756" s="0" t="n">
        <v>0.141573082146351</v>
      </c>
      <c r="AK756" s="0" t="n">
        <v>0.505368689118768</v>
      </c>
      <c r="AL756" s="0" t="n">
        <v>0.934496711124666</v>
      </c>
      <c r="AM756" s="0" t="n">
        <v>0.34560912354209</v>
      </c>
      <c r="AN756" s="0" t="n">
        <v>0.224678160520853</v>
      </c>
      <c r="AO756" s="0" t="n">
        <v>-1.43107172334567</v>
      </c>
      <c r="AP756" s="0" t="n">
        <v>0.162544893100858</v>
      </c>
      <c r="AQ756" s="0" t="n">
        <v>0.711818302079337</v>
      </c>
      <c r="AR756" s="0" t="n">
        <v>-1.06177367342752</v>
      </c>
      <c r="AS756" s="0" t="n">
        <v>0.505976913700579</v>
      </c>
      <c r="AT756" s="0" t="n">
        <v>0.250804532697657</v>
      </c>
      <c r="AU756" s="0" t="n">
        <v>0.805898707767483</v>
      </c>
      <c r="AV756" s="0" t="n">
        <v>-0.547458967048442</v>
      </c>
      <c r="AW756" s="0" t="n">
        <v>0.446420926891733</v>
      </c>
      <c r="AX756" s="0" t="n">
        <v>-1.77295987668913</v>
      </c>
      <c r="AY756" s="0" t="n">
        <v>-0.206434833671665</v>
      </c>
      <c r="AZ756" s="0" t="n">
        <v>-0.377212927560322</v>
      </c>
      <c r="BA756" s="0" t="n">
        <v>-0.520376488566399</v>
      </c>
      <c r="BB756" s="0" t="n">
        <v>0.719626314094057</v>
      </c>
      <c r="BC756" s="0" t="n">
        <v>-0.660604655422503</v>
      </c>
      <c r="BD756" s="0" t="n">
        <v>-0.702095803717384</v>
      </c>
      <c r="BE756" s="0" t="n">
        <v>-1.13855094241444</v>
      </c>
      <c r="BF756" s="0" t="n">
        <v>0.732070475351065</v>
      </c>
      <c r="BG756" s="0" t="n">
        <v>1.48810613609385</v>
      </c>
      <c r="BH756" s="0" t="n">
        <v>0.641598489892203</v>
      </c>
      <c r="BI756" s="0" t="n">
        <v>-0.653105871606385</v>
      </c>
      <c r="BJ756" s="0" t="n">
        <v>1.12620455183787</v>
      </c>
      <c r="BK756" s="0" t="n">
        <v>-1.46624188346323</v>
      </c>
      <c r="BL756" s="0" t="n">
        <v>-0.721113337931456</v>
      </c>
      <c r="BM756" s="0" t="n">
        <v>-0.619016873315559</v>
      </c>
      <c r="BN756" s="0" t="n">
        <v>0.270828195425565</v>
      </c>
      <c r="BO756" s="0" t="n">
        <v>0.666993855702458</v>
      </c>
      <c r="BP756" s="0" t="n">
        <v>1.69139184436062</v>
      </c>
      <c r="BQ756" s="0" t="n">
        <v>0.363204435416264</v>
      </c>
      <c r="BR756" s="0" t="n">
        <v>0.164716311701341</v>
      </c>
      <c r="BS756" s="0" t="n">
        <v>0.279488858723198</v>
      </c>
      <c r="BT756" s="0" t="n">
        <v>-0.784698386269156</v>
      </c>
      <c r="BU756" s="0" t="n">
        <v>-1.19662672659615</v>
      </c>
      <c r="BV756" s="0" t="n">
        <v>1.60708623297978</v>
      </c>
      <c r="BW756" s="0" t="n">
        <v>-0.465604443888878</v>
      </c>
      <c r="BX756" s="0" t="n">
        <v>0.667757831251947</v>
      </c>
      <c r="BY756" s="0" t="n">
        <v>1.11802137325867</v>
      </c>
      <c r="BZ756" s="0" t="n">
        <v>0.342038219969254</v>
      </c>
      <c r="CA756" s="0" t="n">
        <v>-0.0950399225985166</v>
      </c>
      <c r="CB756" s="0" t="n">
        <v>0.216134594666073</v>
      </c>
      <c r="CC756" s="0" t="n">
        <v>1.54536792251747</v>
      </c>
      <c r="CD756" s="0" t="n">
        <v>0.159445789904566</v>
      </c>
      <c r="CE756" s="0" t="n">
        <v>0.180789356818423</v>
      </c>
      <c r="CF756" s="0" t="n">
        <v>0.242287114815554</v>
      </c>
      <c r="CG756" s="0" t="n">
        <v>0.81247890193481</v>
      </c>
      <c r="CH756" s="0" t="n">
        <v>0.393858954339521</v>
      </c>
      <c r="CI756" s="0" t="n">
        <v>-0.099728367786156</v>
      </c>
      <c r="CJ756" s="0" t="n">
        <v>-1.05560957308626</v>
      </c>
      <c r="CK756" s="0" t="n">
        <v>-0.18304490367882</v>
      </c>
      <c r="CL756" s="0" t="n">
        <v>-1.30659373098752</v>
      </c>
      <c r="CM756" s="0" t="n">
        <v>-0.0776094566390384</v>
      </c>
      <c r="CN756" s="0" t="n">
        <v>1.70464772963896</v>
      </c>
      <c r="CO756" s="0" t="n">
        <v>1.64171069627628</v>
      </c>
      <c r="CP756" s="0" t="n">
        <v>-0.58010186876345</v>
      </c>
      <c r="CQ756" s="0" t="n">
        <v>0.927300334296888</v>
      </c>
      <c r="CR756" s="0" t="n">
        <v>0.429915871791309</v>
      </c>
      <c r="CS756" s="0" t="n">
        <v>2.52603058470413</v>
      </c>
      <c r="CT756" s="0" t="n">
        <v>-1.09655502456008</v>
      </c>
      <c r="CU756" s="0" t="n">
        <v>0.631947614238015</v>
      </c>
      <c r="CV756" s="0" t="n">
        <v>-1.05467506728019</v>
      </c>
      <c r="CW756" s="0" t="n">
        <v>1.43491888593417</v>
      </c>
      <c r="CX756" s="0" t="n">
        <v>-0.975658167590154</v>
      </c>
      <c r="CZ756" s="0" t="n">
        <f aca="false">IF(CHOOSE(MATCH(G$5,$B$10:$E$10,0),$B756,$C756,$D756,$E756)*G$6+G756*G$7&lt;G$2,G$3*G$4,0)</f>
        <v>0</v>
      </c>
      <c r="DA756" s="0" t="n">
        <f aca="false">IF(CHOOSE(MATCH(H$5,$B$10:$E$10,0),$B756,$C756,$D756,$E756)*H$6+H756*H$7&lt;H$2,H$3*H$4,0)</f>
        <v>0</v>
      </c>
      <c r="DB756" s="0" t="n">
        <f aca="false">IF(CHOOSE(MATCH(I$5,$B$10:$E$10,0),$B756,$C756,$D756,$E756)*I$6+I756*I$7&lt;I$2,I$3*I$4,0)</f>
        <v>0</v>
      </c>
      <c r="DC756" s="0" t="n">
        <f aca="false">IF(CHOOSE(MATCH(J$5,$B$10:$E$10,0),$B756,$C756,$D756,$E756)*J$6+J756*J$7&lt;J$2,J$3*J$4,0)</f>
        <v>0</v>
      </c>
      <c r="DD756" s="0" t="n">
        <f aca="false">IF(CHOOSE(MATCH(K$5,$B$10:$E$10,0),$B756,$C756,$D756,$E756)*K$6+K756*K$7&lt;K$2,K$3*K$4,0)</f>
        <v>2.5</v>
      </c>
      <c r="DE756" s="0" t="n">
        <f aca="false">IF(CHOOSE(MATCH(L$5,$B$10:$E$10,0),$B756,$C756,$D756,$E756)*L$6+L756*L$7&lt;L$2,L$3*L$4,0)</f>
        <v>0</v>
      </c>
      <c r="DF756" s="0" t="n">
        <f aca="false">IF(CHOOSE(MATCH(M$5,$B$10:$E$10,0),$B756,$C756,$D756,$E756)*M$6+M756*M$7&lt;M$2,M$3*M$4,0)</f>
        <v>0</v>
      </c>
      <c r="DG756" s="0" t="n">
        <f aca="false">IF(CHOOSE(MATCH(N$5,$B$10:$E$10,0),$B756,$C756,$D756,$E756)*N$6+N756*N$7&lt;N$2,N$3*N$4,0)</f>
        <v>0</v>
      </c>
      <c r="DH756" s="0" t="n">
        <f aca="false">IF(CHOOSE(MATCH(O$5,$B$10:$E$10,0),$B756,$C756,$D756,$E756)*O$6+O756*O$7&lt;O$2,O$3*O$4,0)</f>
        <v>0</v>
      </c>
      <c r="DI756" s="0" t="n">
        <f aca="false">IF(CHOOSE(MATCH(P$5,$B$10:$E$10,0),$B756,$C756,$D756,$E756)*P$6+P756*P$7&lt;P$2,P$3*P$4,0)</f>
        <v>0</v>
      </c>
      <c r="DJ756" s="0" t="n">
        <f aca="false">IF(CHOOSE(MATCH(Q$5,$B$10:$E$10,0),$B756,$C756,$D756,$E756)*Q$6+Q756*Q$7&lt;Q$2,Q$3*Q$4,0)</f>
        <v>0</v>
      </c>
      <c r="DK756" s="0" t="n">
        <f aca="false">IF(CHOOSE(MATCH(R$5,$B$10:$E$10,0),$B756,$C756,$D756,$E756)*R$6+R756*R$7&lt;R$2,R$3*R$4,0)</f>
        <v>0</v>
      </c>
      <c r="DL756" s="0" t="n">
        <f aca="false">IF(CHOOSE(MATCH(S$5,$B$10:$E$10,0),$B756,$C756,$D756,$E756)*S$6+S756*S$7&lt;S$2,S$3*S$4,0)</f>
        <v>0</v>
      </c>
      <c r="DM756" s="0" t="n">
        <f aca="false">IF(CHOOSE(MATCH(T$5,$B$10:$E$10,0),$B756,$C756,$D756,$E756)*T$6+T756*T$7&lt;T$2,T$3*T$4,0)</f>
        <v>0</v>
      </c>
      <c r="DN756" s="0" t="n">
        <f aca="false">IF(CHOOSE(MATCH(U$5,$B$10:$E$10,0),$B756,$C756,$D756,$E756)*U$6+U756*U$7&lt;U$2,U$3*U$4,0)</f>
        <v>0</v>
      </c>
      <c r="DO756" s="0" t="n">
        <f aca="false">IF(CHOOSE(MATCH(V$5,$B$10:$E$10,0),$B756,$C756,$D756,$E756)*V$6+V756*V$7&lt;V$2,V$3*V$4,0)</f>
        <v>0</v>
      </c>
      <c r="DP756" s="0" t="n">
        <f aca="false">IF(CHOOSE(MATCH(W$5,$B$10:$E$10,0),$B756,$C756,$D756,$E756)*W$6+W756*W$7&lt;W$2,W$3*W$4,0)</f>
        <v>0</v>
      </c>
      <c r="DQ756" s="0" t="n">
        <f aca="false">IF(CHOOSE(MATCH(X$5,$B$10:$E$10,0),$B756,$C756,$D756,$E756)*X$6+X756*X$7&lt;X$2,X$3*X$4,0)</f>
        <v>0</v>
      </c>
      <c r="DR756" s="0" t="n">
        <f aca="false">IF(CHOOSE(MATCH(Y$5,$B$10:$E$10,0),$B756,$C756,$D756,$E756)*Y$6+Y756*Y$7&lt;Y$2,Y$3*Y$4,0)</f>
        <v>0</v>
      </c>
      <c r="DS756" s="0" t="n">
        <f aca="false">IF(CHOOSE(MATCH(Z$5,$B$10:$E$10,0),$B756,$C756,$D756,$E756)*Z$6+Z756*Z$7&lt;Z$2,Z$3*Z$4,0)</f>
        <v>0</v>
      </c>
      <c r="DT756" s="0" t="n">
        <f aca="false">IF(CHOOSE(MATCH(AA$5,$B$10:$E$10,0),$B756,$C756,$D756,$E756)*AA$6+AA756*AA$7&lt;AA$2,AA$3*AA$4,0)</f>
        <v>0</v>
      </c>
      <c r="DU756" s="0" t="n">
        <f aca="false">IF(CHOOSE(MATCH(AB$5,$B$10:$E$10,0),$B756,$C756,$D756,$E756)*AB$6+AB756*AB$7&lt;AB$2,AB$3*AB$4,0)</f>
        <v>0</v>
      </c>
      <c r="DV756" s="0" t="n">
        <f aca="false">IF(CHOOSE(MATCH(AC$5,$B$10:$E$10,0),$B756,$C756,$D756,$E756)*AC$6+AC756*AC$7&lt;AC$2,AC$3*AC$4,0)</f>
        <v>0</v>
      </c>
      <c r="DW756" s="0" t="n">
        <f aca="false">IF(CHOOSE(MATCH(AD$5,$B$10:$E$10,0),$B756,$C756,$D756,$E756)*AD$6+AD756*AD$7&lt;AD$2,AD$3*AD$4,0)</f>
        <v>0</v>
      </c>
      <c r="DX756" s="0" t="n">
        <f aca="false">IF(CHOOSE(MATCH(AE$5,$B$10:$E$10,0),$B756,$C756,$D756,$E756)*AE$6+AE756*AE$7&lt;AE$2,AE$3*AE$4,0)</f>
        <v>0</v>
      </c>
      <c r="DY756" s="0" t="n">
        <f aca="false">IF(CHOOSE(MATCH(AF$5,$B$10:$E$10,0),$B756,$C756,$D756,$E756)*AF$6+AF756*AF$7&lt;AF$2,AF$3*AF$4,0)</f>
        <v>0</v>
      </c>
      <c r="DZ756" s="0" t="n">
        <f aca="false">IF(CHOOSE(MATCH(AG$5,$B$10:$E$10,0),$B756,$C756,$D756,$E756)*AG$6+AG756*AG$7&lt;AG$2,AG$3*AG$4,0)</f>
        <v>0</v>
      </c>
      <c r="EA756" s="0" t="n">
        <f aca="false">IF(CHOOSE(MATCH(AH$5,$B$10:$E$10,0),$B756,$C756,$D756,$E756)*AH$6+AH756*AH$7&lt;AH$2,AH$3*AH$4,0)</f>
        <v>0</v>
      </c>
      <c r="EB756" s="0" t="n">
        <f aca="false">IF(CHOOSE(MATCH(AI$5,$B$10:$E$10,0),$B756,$C756,$D756,$E756)*AI$6+AI756*AI$7&lt;AI$2,AI$3*AI$4,0)</f>
        <v>0</v>
      </c>
      <c r="EC756" s="0" t="n">
        <f aca="false">IF(CHOOSE(MATCH(AJ$5,$B$10:$E$10,0),$B756,$C756,$D756,$E756)*AJ$6+AJ756*AJ$7&lt;AJ$2,AJ$3*AJ$4,0)</f>
        <v>0</v>
      </c>
      <c r="ED756" s="0" t="n">
        <f aca="false">IF(CHOOSE(MATCH(AK$5,$B$10:$E$10,0),$B756,$C756,$D756,$E756)*AK$6+AK756*AK$7&lt;AK$2,AK$3*AK$4,0)</f>
        <v>0</v>
      </c>
      <c r="EE756" s="0" t="n">
        <f aca="false">IF(CHOOSE(MATCH(AL$5,$B$10:$E$10,0),$B756,$C756,$D756,$E756)*AL$6+AL756*AL$7&lt;AL$2,AL$3*AL$4,0)</f>
        <v>0</v>
      </c>
      <c r="EF756" s="0" t="n">
        <f aca="false">IF(CHOOSE(MATCH(AM$5,$B$10:$E$10,0),$B756,$C756,$D756,$E756)*AM$6+AM756*AM$7&lt;AM$2,AM$3*AM$4,0)</f>
        <v>0</v>
      </c>
      <c r="EG756" s="0" t="n">
        <f aca="false">IF(CHOOSE(MATCH(AN$5,$B$10:$E$10,0),$B756,$C756,$D756,$E756)*AN$6+AN756*AN$7&lt;AN$2,AN$3*AN$4,0)</f>
        <v>0</v>
      </c>
      <c r="EH756" s="0" t="n">
        <f aca="false">IF(CHOOSE(MATCH(AO$5,$B$10:$E$10,0),$B756,$C756,$D756,$E756)*AO$6+AO756*AO$7&lt;AO$2,AO$3*AO$4,0)</f>
        <v>0</v>
      </c>
      <c r="EI756" s="0" t="n">
        <f aca="false">IF(CHOOSE(MATCH(AP$5,$B$10:$E$10,0),$B756,$C756,$D756,$E756)*AP$6+AP756*AP$7&lt;AP$2,AP$3*AP$4,0)</f>
        <v>0</v>
      </c>
      <c r="EJ756" s="0" t="n">
        <f aca="false">IF(CHOOSE(MATCH(AQ$5,$B$10:$E$10,0),$B756,$C756,$D756,$E756)*AQ$6+AQ756*AQ$7&lt;AQ$2,AQ$3*AQ$4,0)</f>
        <v>0</v>
      </c>
      <c r="EK756" s="0" t="n">
        <f aca="false">IF(CHOOSE(MATCH(AR$5,$B$10:$E$10,0),$B756,$C756,$D756,$E756)*AR$6+AR756*AR$7&lt;AR$2,AR$3*AR$4,0)</f>
        <v>0</v>
      </c>
      <c r="EL756" s="0" t="n">
        <f aca="false">IF(CHOOSE(MATCH(AS$5,$B$10:$E$10,0),$B756,$C756,$D756,$E756)*AS$6+AS756*AS$7&lt;AS$2,AS$3*AS$4,0)</f>
        <v>0</v>
      </c>
      <c r="EM756" s="0" t="n">
        <f aca="false">IF(CHOOSE(MATCH(AT$5,$B$10:$E$10,0),$B756,$C756,$D756,$E756)*AT$6+AT756*AT$7&lt;AT$2,AT$3*AT$4,0)</f>
        <v>0</v>
      </c>
      <c r="EN756" s="0" t="n">
        <f aca="false">IF(CHOOSE(MATCH(AU$5,$B$10:$E$10,0),$B756,$C756,$D756,$E756)*AU$6+AU756*AU$7&lt;AU$2,AU$3*AU$4,0)</f>
        <v>0</v>
      </c>
      <c r="EO756" s="0" t="n">
        <f aca="false">IF(CHOOSE(MATCH(AV$5,$B$10:$E$10,0),$B756,$C756,$D756,$E756)*AV$6+AV756*AV$7&lt;AV$2,AV$3*AV$4,0)</f>
        <v>0</v>
      </c>
      <c r="EP756" s="0" t="n">
        <f aca="false">IF(CHOOSE(MATCH(AW$5,$B$10:$E$10,0),$B756,$C756,$D756,$E756)*AW$6+AW756*AW$7&lt;AW$2,AW$3*AW$4,0)</f>
        <v>0</v>
      </c>
      <c r="EQ756" s="0" t="n">
        <f aca="false">IF(CHOOSE(MATCH(AX$5,$B$10:$E$10,0),$B756,$C756,$D756,$E756)*AX$6+AX756*AX$7&lt;AX$2,AX$3*AX$4,0)</f>
        <v>0</v>
      </c>
      <c r="ER756" s="0" t="n">
        <f aca="false">IF(CHOOSE(MATCH(AY$5,$B$10:$E$10,0),$B756,$C756,$D756,$E756)*AY$6+AY756*AY$7&lt;AY$2,AY$3*AY$4,0)</f>
        <v>0</v>
      </c>
      <c r="ES756" s="0" t="n">
        <f aca="false">IF(CHOOSE(MATCH(AZ$5,$B$10:$E$10,0),$B756,$C756,$D756,$E756)*AZ$6+AZ756*AZ$7&lt;AZ$2,AZ$3*AZ$4,0)</f>
        <v>0</v>
      </c>
      <c r="ET756" s="0" t="n">
        <f aca="false">IF(CHOOSE(MATCH(BA$5,$B$10:$E$10,0),$B756,$C756,$D756,$E756)*BA$6+BA756*BA$7&lt;BA$2,BA$3*BA$4,0)</f>
        <v>0</v>
      </c>
      <c r="EU756" s="0" t="n">
        <f aca="false">IF(CHOOSE(MATCH(BB$5,$B$10:$E$10,0),$B756,$C756,$D756,$E756)*BB$6+BB756*BB$7&lt;BB$2,BB$3*BB$4,0)</f>
        <v>0</v>
      </c>
      <c r="EV756" s="0" t="n">
        <f aca="false">IF(CHOOSE(MATCH(BC$5,$B$10:$E$10,0),$B756,$C756,$D756,$E756)*BC$6+BC756*BC$7&lt;BC$2,BC$3*BC$4,0)</f>
        <v>0</v>
      </c>
      <c r="EW756" s="0" t="n">
        <f aca="false">IF(CHOOSE(MATCH(BD$5,$B$10:$E$10,0),$B756,$C756,$D756,$E756)*BD$6+BD756*BD$7&lt;BD$2,BD$3*BD$4,0)</f>
        <v>0</v>
      </c>
      <c r="EX756" s="0" t="n">
        <f aca="false">IF(CHOOSE(MATCH(BE$5,$B$10:$E$10,0),$B756,$C756,$D756,$E756)*BE$6+BE756*BE$7&lt;BE$2,BE$3*BE$4,0)</f>
        <v>0</v>
      </c>
      <c r="EY756" s="0" t="n">
        <f aca="false">IF(CHOOSE(MATCH(BF$5,$B$10:$E$10,0),$B756,$C756,$D756,$E756)*BF$6+BF756*BF$7&lt;BF$2,BF$3*BF$4,0)</f>
        <v>0</v>
      </c>
      <c r="EZ756" s="0" t="n">
        <f aca="false">IF(CHOOSE(MATCH(BG$5,$B$10:$E$10,0),$B756,$C756,$D756,$E756)*BG$6+BG756*BG$7&lt;BG$2,BG$3*BG$4,0)</f>
        <v>0</v>
      </c>
      <c r="FA756" s="0" t="n">
        <f aca="false">IF(CHOOSE(MATCH(BH$5,$B$10:$E$10,0),$B756,$C756,$D756,$E756)*BH$6+BH756*BH$7&lt;BH$2,BH$3*BH$4,0)</f>
        <v>0</v>
      </c>
      <c r="FB756" s="0" t="n">
        <f aca="false">IF(CHOOSE(MATCH(BI$5,$B$10:$E$10,0),$B756,$C756,$D756,$E756)*BI$6+BI756*BI$7&lt;BI$2,BI$3*BI$4,0)</f>
        <v>0</v>
      </c>
      <c r="FC756" s="0" t="n">
        <f aca="false">IF(CHOOSE(MATCH(BJ$5,$B$10:$E$10,0),$B756,$C756,$D756,$E756)*BJ$6+BJ756*BJ$7&lt;BJ$2,BJ$3*BJ$4,0)</f>
        <v>0</v>
      </c>
      <c r="FD756" s="0" t="n">
        <f aca="false">IF(CHOOSE(MATCH(BK$5,$B$10:$E$10,0),$B756,$C756,$D756,$E756)*BK$6+BK756*BK$7&lt;BK$2,BK$3*BK$4,0)</f>
        <v>0</v>
      </c>
      <c r="FE756" s="0" t="n">
        <f aca="false">IF(CHOOSE(MATCH(BL$5,$B$10:$E$10,0),$B756,$C756,$D756,$E756)*BL$6+BL756*BL$7&lt;BL$2,BL$3*BL$4,0)</f>
        <v>0</v>
      </c>
      <c r="FF756" s="0" t="n">
        <f aca="false">IF(CHOOSE(MATCH(BM$5,$B$10:$E$10,0),$B756,$C756,$D756,$E756)*BM$6+BM756*BM$7&lt;BM$2,BM$3*BM$4,0)</f>
        <v>0</v>
      </c>
      <c r="FG756" s="0" t="n">
        <f aca="false">IF(CHOOSE(MATCH(BN$5,$B$10:$E$10,0),$B756,$C756,$D756,$E756)*BN$6+BN756*BN$7&lt;BN$2,BN$3*BN$4,0)</f>
        <v>0</v>
      </c>
      <c r="FH756" s="0" t="n">
        <f aca="false">IF(CHOOSE(MATCH(BO$5,$B$10:$E$10,0),$B756,$C756,$D756,$E756)*BO$6+BO756*BO$7&lt;BO$2,BO$3*BO$4,0)</f>
        <v>0</v>
      </c>
      <c r="FI756" s="0" t="n">
        <f aca="false">IF(CHOOSE(MATCH(BP$5,$B$10:$E$10,0),$B756,$C756,$D756,$E756)*BP$6+BP756*BP$7&lt;BP$2,BP$3*BP$4,0)</f>
        <v>0</v>
      </c>
      <c r="FJ756" s="0" t="n">
        <f aca="false">IF(CHOOSE(MATCH(BQ$5,$B$10:$E$10,0),$B756,$C756,$D756,$E756)*BQ$6+BQ756*BQ$7&lt;BQ$2,BQ$3*BQ$4,0)</f>
        <v>0</v>
      </c>
      <c r="FK756" s="0" t="n">
        <f aca="false">IF(CHOOSE(MATCH(BR$5,$B$10:$E$10,0),$B756,$C756,$D756,$E756)*BR$6+BR756*BR$7&lt;BR$2,BR$3*BR$4,0)</f>
        <v>0</v>
      </c>
      <c r="FL756" s="0" t="n">
        <f aca="false">IF(CHOOSE(MATCH(BS$5,$B$10:$E$10,0),$B756,$C756,$D756,$E756)*BS$6+BS756*BS$7&lt;BS$2,BS$3*BS$4,0)</f>
        <v>0</v>
      </c>
      <c r="FM756" s="0" t="n">
        <f aca="false">IF(CHOOSE(MATCH(BT$5,$B$10:$E$10,0),$B756,$C756,$D756,$E756)*BT$6+BT756*BT$7&lt;BT$2,BT$3*BT$4,0)</f>
        <v>0</v>
      </c>
      <c r="FN756" s="0" t="n">
        <f aca="false">IF(CHOOSE(MATCH(BU$5,$B$10:$E$10,0),$B756,$C756,$D756,$E756)*BU$6+BU756*BU$7&lt;BU$2,BU$3*BU$4,0)</f>
        <v>0</v>
      </c>
      <c r="FO756" s="0" t="n">
        <f aca="false">IF(CHOOSE(MATCH(BV$5,$B$10:$E$10,0),$B756,$C756,$D756,$E756)*BV$6+BV756*BV$7&lt;BV$2,BV$3*BV$4,0)</f>
        <v>0</v>
      </c>
      <c r="FP756" s="0" t="n">
        <f aca="false">IF(CHOOSE(MATCH(BW$5,$B$10:$E$10,0),$B756,$C756,$D756,$E756)*BW$6+BW756*BW$7&lt;BW$2,BW$3*BW$4,0)</f>
        <v>0</v>
      </c>
      <c r="FQ756" s="0" t="n">
        <f aca="false">IF(CHOOSE(MATCH(BX$5,$B$10:$E$10,0),$B756,$C756,$D756,$E756)*BX$6+BX756*BX$7&lt;BX$2,BX$3*BX$4,0)</f>
        <v>0</v>
      </c>
      <c r="FR756" s="0" t="n">
        <f aca="false">IF(CHOOSE(MATCH(BY$5,$B$10:$E$10,0),$B756,$C756,$D756,$E756)*BY$6+BY756*BY$7&lt;BY$2,BY$3*BY$4,0)</f>
        <v>0</v>
      </c>
      <c r="FS756" s="0" t="n">
        <f aca="false">IF(CHOOSE(MATCH(BZ$5,$B$10:$E$10,0),$B756,$C756,$D756,$E756)*BZ$6+BZ756*BZ$7&lt;BZ$2,BZ$3*BZ$4,0)</f>
        <v>0</v>
      </c>
      <c r="FT756" s="0" t="n">
        <f aca="false">IF(CHOOSE(MATCH(CA$5,$B$10:$E$10,0),$B756,$C756,$D756,$E756)*CA$6+CA756*CA$7&lt;CA$2,CA$3*CA$4,0)</f>
        <v>0</v>
      </c>
      <c r="FU756" s="0" t="n">
        <f aca="false">IF(CHOOSE(MATCH(CB$5,$B$10:$E$10,0),$B756,$C756,$D756,$E756)*CB$6+CB756*CB$7&lt;CB$2,CB$3*CB$4,0)</f>
        <v>0</v>
      </c>
      <c r="FV756" s="0" t="n">
        <f aca="false">IF(CHOOSE(MATCH(CC$5,$B$10:$E$10,0),$B756,$C756,$D756,$E756)*CC$6+CC756*CC$7&lt;CC$2,CC$3*CC$4,0)</f>
        <v>0</v>
      </c>
      <c r="FW756" s="0" t="n">
        <f aca="false">IF(CHOOSE(MATCH(CD$5,$B$10:$E$10,0),$B756,$C756,$D756,$E756)*CD$6+CD756*CD$7&lt;CD$2,CD$3*CD$4,0)</f>
        <v>0</v>
      </c>
      <c r="FX756" s="0" t="n">
        <f aca="false">IF(CHOOSE(MATCH(CE$5,$B$10:$E$10,0),$B756,$C756,$D756,$E756)*CE$6+CE756*CE$7&lt;CE$2,CE$3*CE$4,0)</f>
        <v>0</v>
      </c>
      <c r="FY756" s="0" t="n">
        <f aca="false">IF(CHOOSE(MATCH(CF$5,$B$10:$E$10,0),$B756,$C756,$D756,$E756)*CF$6+CF756*CF$7&lt;CF$2,CF$3*CF$4,0)</f>
        <v>0</v>
      </c>
      <c r="FZ756" s="0" t="n">
        <f aca="false">IF(CHOOSE(MATCH(CG$5,$B$10:$E$10,0),$B756,$C756,$D756,$E756)*CG$6+CG756*CG$7&lt;CG$2,CG$3*CG$4,0)</f>
        <v>0</v>
      </c>
      <c r="GA756" s="0" t="n">
        <f aca="false">IF(CHOOSE(MATCH(CH$5,$B$10:$E$10,0),$B756,$C756,$D756,$E756)*CH$6+CH756*CH$7&lt;CH$2,CH$3*CH$4,0)</f>
        <v>0</v>
      </c>
      <c r="GB756" s="0" t="n">
        <f aca="false">IF(CHOOSE(MATCH(CI$5,$B$10:$E$10,0),$B756,$C756,$D756,$E756)*CI$6+CI756*CI$7&lt;CI$2,CI$3*CI$4,0)</f>
        <v>0</v>
      </c>
      <c r="GC756" s="0" t="n">
        <f aca="false">IF(CHOOSE(MATCH(CJ$5,$B$10:$E$10,0),$B756,$C756,$D756,$E756)*CJ$6+CJ756*CJ$7&lt;CJ$2,CJ$3*CJ$4,0)</f>
        <v>0</v>
      </c>
      <c r="GD756" s="0" t="n">
        <f aca="false">IF(CHOOSE(MATCH(CK$5,$B$10:$E$10,0),$B756,$C756,$D756,$E756)*CK$6+CK756*CK$7&lt;CK$2,CK$3*CK$4,0)</f>
        <v>0</v>
      </c>
      <c r="GE756" s="0" t="n">
        <f aca="false">IF(CHOOSE(MATCH(CL$5,$B$10:$E$10,0),$B756,$C756,$D756,$E756)*CL$6+CL756*CL$7&lt;CL$2,CL$3*CL$4,0)</f>
        <v>0</v>
      </c>
      <c r="GF756" s="0" t="n">
        <f aca="false">IF(CHOOSE(MATCH(CM$5,$B$10:$E$10,0),$B756,$C756,$D756,$E756)*CM$6+CM756*CM$7&lt;CM$2,CM$3*CM$4,0)</f>
        <v>0</v>
      </c>
      <c r="GG756" s="0" t="n">
        <f aca="false">IF(CHOOSE(MATCH(CN$5,$B$10:$E$10,0),$B756,$C756,$D756,$E756)*CN$6+CN756*CN$7&lt;CN$2,CN$3*CN$4,0)</f>
        <v>0</v>
      </c>
      <c r="GH756" s="0" t="n">
        <f aca="false">IF(CHOOSE(MATCH(CO$5,$B$10:$E$10,0),$B756,$C756,$D756,$E756)*CO$6+CO756*CO$7&lt;CO$2,CO$3*CO$4,0)</f>
        <v>0</v>
      </c>
      <c r="GI756" s="0" t="n">
        <f aca="false">IF(CHOOSE(MATCH(CP$5,$B$10:$E$10,0),$B756,$C756,$D756,$E756)*CP$6+CP756*CP$7&lt;CP$2,CP$3*CP$4,0)</f>
        <v>0</v>
      </c>
      <c r="GJ756" s="0" t="n">
        <f aca="false">IF(CHOOSE(MATCH(CQ$5,$B$10:$E$10,0),$B756,$C756,$D756,$E756)*CQ$6+CQ756*CQ$7&lt;CQ$2,CQ$3*CQ$4,0)</f>
        <v>0</v>
      </c>
      <c r="GK756" s="0" t="n">
        <f aca="false">IF(CHOOSE(MATCH(CR$5,$B$10:$E$10,0),$B756,$C756,$D756,$E756)*CR$6+CR756*CR$7&lt;CR$2,CR$3*CR$4,0)</f>
        <v>0</v>
      </c>
      <c r="GL756" s="0" t="n">
        <f aca="false">IF(CHOOSE(MATCH(CS$5,$B$10:$E$10,0),$B756,$C756,$D756,$E756)*CS$6+CS756*CS$7&lt;CS$2,CS$3*CS$4,0)</f>
        <v>0</v>
      </c>
      <c r="GM756" s="0" t="n">
        <f aca="false">IF(CHOOSE(MATCH(CT$5,$B$10:$E$10,0),$B756,$C756,$D756,$E756)*CT$6+CT756*CT$7&lt;CT$2,CT$3*CT$4,0)</f>
        <v>0</v>
      </c>
      <c r="GN756" s="0" t="n">
        <f aca="false">IF(CHOOSE(MATCH(CU$5,$B$10:$E$10,0),$B756,$C756,$D756,$E756)*CU$6+CU756*CU$7&lt;CU$2,CU$3*CU$4,0)</f>
        <v>0</v>
      </c>
      <c r="GO756" s="0" t="n">
        <f aca="false">IF(CHOOSE(MATCH(CV$5,$B$10:$E$10,0),$B756,$C756,$D756,$E756)*CV$6+CV756*CV$7&lt;CV$2,CV$3*CV$4,0)</f>
        <v>0</v>
      </c>
      <c r="GP756" s="0" t="n">
        <f aca="false">IF(CHOOSE(MATCH(CW$5,$B$10:$E$10,0),$B756,$C756,$D756,$E756)*CW$6+CW756*CW$7&lt;CW$2,CW$3*CW$4,0)</f>
        <v>0</v>
      </c>
      <c r="GQ756" s="0" t="n">
        <f aca="false">IF(CHOOSE(MATCH(CX$5,$B$10:$E$10,0),$B756,$C756,$D756,$E756)*CX$6+CX756*CX$7&lt;CX$2,CX$3*CX$4,0)</f>
        <v>0</v>
      </c>
      <c r="GS756" s="0" t="n">
        <f aca="false">SUM(CZ756:GQ756)</f>
        <v>2.5</v>
      </c>
      <c r="GT756" s="0" t="n">
        <f aca="false">IF(GS756&gt;$GS$6,1,0)</f>
        <v>0</v>
      </c>
    </row>
    <row r="757" customFormat="false" ht="14" hidden="false" customHeight="false" outlineLevel="0" collapsed="false">
      <c r="A757" s="0" t="n">
        <v>747</v>
      </c>
      <c r="B757" s="0" t="n">
        <v>1.21068563388036</v>
      </c>
      <c r="C757" s="0" t="n">
        <v>2.24185057954898</v>
      </c>
      <c r="D757" s="0" t="n">
        <v>-1.04762045629484</v>
      </c>
      <c r="E757" s="0" t="n">
        <v>-0.503843264247504</v>
      </c>
      <c r="G757" s="0" t="n">
        <v>-0.190051423487603</v>
      </c>
      <c r="H757" s="0" t="n">
        <v>-1.42788394441595</v>
      </c>
      <c r="I757" s="0" t="n">
        <v>-0.838942924019648</v>
      </c>
      <c r="J757" s="0" t="n">
        <v>1.73245098267216</v>
      </c>
      <c r="K757" s="0" t="n">
        <v>0.479030859423801</v>
      </c>
      <c r="L757" s="0" t="n">
        <v>1.02408421298605</v>
      </c>
      <c r="M757" s="0" t="n">
        <v>0.960017132456414</v>
      </c>
      <c r="N757" s="0" t="n">
        <v>-0.058363411881146</v>
      </c>
      <c r="O757" s="0" t="n">
        <v>-0.882484982867027</v>
      </c>
      <c r="P757" s="0" t="n">
        <v>-0.5815513759444</v>
      </c>
      <c r="Q757" s="0" t="n">
        <v>-0.502154762216378</v>
      </c>
      <c r="R757" s="0" t="n">
        <v>1.08601170722977</v>
      </c>
      <c r="S757" s="0" t="n">
        <v>-0.966342668107245</v>
      </c>
      <c r="T757" s="0" t="n">
        <v>-0.725684685676242</v>
      </c>
      <c r="U757" s="0" t="n">
        <v>1.50072537508095</v>
      </c>
      <c r="V757" s="0" t="n">
        <v>-1.44029399962164</v>
      </c>
      <c r="W757" s="0" t="n">
        <v>0.276626224149368</v>
      </c>
      <c r="X757" s="0" t="n">
        <v>0.248910509981215</v>
      </c>
      <c r="Y757" s="0" t="n">
        <v>1.65630808623973</v>
      </c>
      <c r="Z757" s="0" t="n">
        <v>-1.06069819594268</v>
      </c>
      <c r="AA757" s="0" t="n">
        <v>0.428321982326452</v>
      </c>
      <c r="AB757" s="0" t="n">
        <v>0.605452896706993</v>
      </c>
      <c r="AC757" s="0" t="n">
        <v>-0.313382315653143</v>
      </c>
      <c r="AD757" s="0" t="n">
        <v>-0.561644810659345</v>
      </c>
      <c r="AE757" s="0" t="n">
        <v>-0.272654006039374</v>
      </c>
      <c r="AF757" s="0" t="n">
        <v>0.969275788520463</v>
      </c>
      <c r="AG757" s="0" t="n">
        <v>1.57799604494357</v>
      </c>
      <c r="AH757" s="0" t="n">
        <v>0.537621644980391</v>
      </c>
      <c r="AI757" s="0" t="n">
        <v>-0.013884573490941</v>
      </c>
      <c r="AJ757" s="0" t="n">
        <v>-0.320460458169691</v>
      </c>
      <c r="AK757" s="0" t="n">
        <v>-1.57217982632574</v>
      </c>
      <c r="AL757" s="0" t="n">
        <v>-0.461941453977488</v>
      </c>
      <c r="AM757" s="0" t="n">
        <v>-0.737280743123847</v>
      </c>
      <c r="AN757" s="0" t="n">
        <v>1.81264113052748</v>
      </c>
      <c r="AO757" s="0" t="n">
        <v>-0.856693986861501</v>
      </c>
      <c r="AP757" s="0" t="n">
        <v>-0.648567493044538</v>
      </c>
      <c r="AQ757" s="0" t="n">
        <v>-1.11702092908672</v>
      </c>
      <c r="AR757" s="0" t="n">
        <v>1.03814272733871</v>
      </c>
      <c r="AS757" s="0" t="n">
        <v>0.27400346880313</v>
      </c>
      <c r="AT757" s="0" t="n">
        <v>-0.513905433763284</v>
      </c>
      <c r="AU757" s="0" t="n">
        <v>0.500680243931129</v>
      </c>
      <c r="AV757" s="0" t="n">
        <v>-0.0980367076408584</v>
      </c>
      <c r="AW757" s="0" t="n">
        <v>0.760469447413925</v>
      </c>
      <c r="AX757" s="0" t="n">
        <v>-0.878428636497119</v>
      </c>
      <c r="AY757" s="0" t="n">
        <v>0.466883420813247</v>
      </c>
      <c r="AZ757" s="0" t="n">
        <v>-1.33850790007273</v>
      </c>
      <c r="BA757" s="0" t="n">
        <v>0.0213060502574081</v>
      </c>
      <c r="BB757" s="0" t="n">
        <v>1.49088918988127</v>
      </c>
      <c r="BC757" s="0" t="n">
        <v>-0.697600626153871</v>
      </c>
      <c r="BD757" s="0" t="n">
        <v>-0.763229763833806</v>
      </c>
      <c r="BE757" s="0" t="n">
        <v>-1.41236796480371</v>
      </c>
      <c r="BF757" s="0" t="n">
        <v>-1.98193447431549</v>
      </c>
      <c r="BG757" s="0" t="n">
        <v>-0.143504621519241</v>
      </c>
      <c r="BH757" s="0" t="n">
        <v>0.103265165307675</v>
      </c>
      <c r="BI757" s="0" t="n">
        <v>-0.442282725998666</v>
      </c>
      <c r="BJ757" s="0" t="n">
        <v>0.73197043093387</v>
      </c>
      <c r="BK757" s="0" t="n">
        <v>-0.273448677035049</v>
      </c>
      <c r="BL757" s="0" t="n">
        <v>-1.03643969850964</v>
      </c>
      <c r="BM757" s="0" t="n">
        <v>-1.14398062578402</v>
      </c>
      <c r="BN757" s="0" t="n">
        <v>0.0559111867914908</v>
      </c>
      <c r="BO757" s="0" t="n">
        <v>0.354636995325564</v>
      </c>
      <c r="BP757" s="0" t="n">
        <v>-1.74248270923272</v>
      </c>
      <c r="BQ757" s="0" t="n">
        <v>-1.33645244204672</v>
      </c>
      <c r="BR757" s="0" t="n">
        <v>-1.06500465335557</v>
      </c>
      <c r="BS757" s="0" t="n">
        <v>1.75698005477898</v>
      </c>
      <c r="BT757" s="0" t="n">
        <v>-0.43201453081565</v>
      </c>
      <c r="BU757" s="0" t="n">
        <v>2.71371391136199</v>
      </c>
      <c r="BV757" s="0" t="n">
        <v>-0.231351577895111</v>
      </c>
      <c r="BW757" s="0" t="n">
        <v>-0.750496838008985</v>
      </c>
      <c r="BX757" s="0" t="n">
        <v>-0.460920546174748</v>
      </c>
      <c r="BY757" s="0" t="n">
        <v>0.685938630340388</v>
      </c>
      <c r="BZ757" s="0" t="n">
        <v>0.515739202455734</v>
      </c>
      <c r="CA757" s="0" t="n">
        <v>-0.0650311449135188</v>
      </c>
      <c r="CB757" s="0" t="n">
        <v>1.11502458821633</v>
      </c>
      <c r="CC757" s="0" t="n">
        <v>-0.322394271279336</v>
      </c>
      <c r="CD757" s="0" t="n">
        <v>0.563884441362461</v>
      </c>
      <c r="CE757" s="0" t="n">
        <v>1.11260760604637</v>
      </c>
      <c r="CF757" s="0" t="n">
        <v>-1.06446577774477</v>
      </c>
      <c r="CG757" s="0" t="n">
        <v>0.958561940933578</v>
      </c>
      <c r="CH757" s="0" t="n">
        <v>0.0832881141832331</v>
      </c>
      <c r="CI757" s="0" t="n">
        <v>0.481950337416492</v>
      </c>
      <c r="CJ757" s="0" t="n">
        <v>-0.529242925040307</v>
      </c>
      <c r="CK757" s="0" t="n">
        <v>-0.7651760824956</v>
      </c>
      <c r="CL757" s="0" t="n">
        <v>0.673121576255653</v>
      </c>
      <c r="CM757" s="0" t="n">
        <v>-2.75213096756488</v>
      </c>
      <c r="CN757" s="0" t="n">
        <v>-1.75841705640778</v>
      </c>
      <c r="CO757" s="0" t="n">
        <v>-1.13781879917951</v>
      </c>
      <c r="CP757" s="0" t="n">
        <v>-2.39004293689504</v>
      </c>
      <c r="CQ757" s="0" t="n">
        <v>-0.786051259638043</v>
      </c>
      <c r="CR757" s="0" t="n">
        <v>0.478087258670712</v>
      </c>
      <c r="CS757" s="0" t="n">
        <v>0.225697931455215</v>
      </c>
      <c r="CT757" s="0" t="n">
        <v>0.544883960174047</v>
      </c>
      <c r="CU757" s="0" t="n">
        <v>-1.5040359357954</v>
      </c>
      <c r="CV757" s="0" t="n">
        <v>0.530035322299227</v>
      </c>
      <c r="CW757" s="0" t="n">
        <v>0.258311274592415</v>
      </c>
      <c r="CX757" s="0" t="n">
        <v>-1.07695086626336</v>
      </c>
      <c r="CZ757" s="0" t="n">
        <f aca="false">IF(CHOOSE(MATCH(G$5,$B$10:$E$10,0),$B757,$C757,$D757,$E757)*G$6+G757*G$7&lt;G$2,G$3*G$4,0)</f>
        <v>0</v>
      </c>
      <c r="DA757" s="0" t="n">
        <f aca="false">IF(CHOOSE(MATCH(H$5,$B$10:$E$10,0),$B757,$C757,$D757,$E757)*H$6+H757*H$7&lt;H$2,H$3*H$4,0)</f>
        <v>0</v>
      </c>
      <c r="DB757" s="0" t="n">
        <f aca="false">IF(CHOOSE(MATCH(I$5,$B$10:$E$10,0),$B757,$C757,$D757,$E757)*I$6+I757*I$7&lt;I$2,I$3*I$4,0)</f>
        <v>0</v>
      </c>
      <c r="DC757" s="0" t="n">
        <f aca="false">IF(CHOOSE(MATCH(J$5,$B$10:$E$10,0),$B757,$C757,$D757,$E757)*J$6+J757*J$7&lt;J$2,J$3*J$4,0)</f>
        <v>0</v>
      </c>
      <c r="DD757" s="0" t="n">
        <f aca="false">IF(CHOOSE(MATCH(K$5,$B$10:$E$10,0),$B757,$C757,$D757,$E757)*K$6+K757*K$7&lt;K$2,K$3*K$4,0)</f>
        <v>0</v>
      </c>
      <c r="DE757" s="0" t="n">
        <f aca="false">IF(CHOOSE(MATCH(L$5,$B$10:$E$10,0),$B757,$C757,$D757,$E757)*L$6+L757*L$7&lt;L$2,L$3*L$4,0)</f>
        <v>0</v>
      </c>
      <c r="DF757" s="0" t="n">
        <f aca="false">IF(CHOOSE(MATCH(M$5,$B$10:$E$10,0),$B757,$C757,$D757,$E757)*M$6+M757*M$7&lt;M$2,M$3*M$4,0)</f>
        <v>0</v>
      </c>
      <c r="DG757" s="0" t="n">
        <f aca="false">IF(CHOOSE(MATCH(N$5,$B$10:$E$10,0),$B757,$C757,$D757,$E757)*N$6+N757*N$7&lt;N$2,N$3*N$4,0)</f>
        <v>0</v>
      </c>
      <c r="DH757" s="0" t="n">
        <f aca="false">IF(CHOOSE(MATCH(O$5,$B$10:$E$10,0),$B757,$C757,$D757,$E757)*O$6+O757*O$7&lt;O$2,O$3*O$4,0)</f>
        <v>0</v>
      </c>
      <c r="DI757" s="0" t="n">
        <f aca="false">IF(CHOOSE(MATCH(P$5,$B$10:$E$10,0),$B757,$C757,$D757,$E757)*P$6+P757*P$7&lt;P$2,P$3*P$4,0)</f>
        <v>0</v>
      </c>
      <c r="DJ757" s="0" t="n">
        <f aca="false">IF(CHOOSE(MATCH(Q$5,$B$10:$E$10,0),$B757,$C757,$D757,$E757)*Q$6+Q757*Q$7&lt;Q$2,Q$3*Q$4,0)</f>
        <v>0</v>
      </c>
      <c r="DK757" s="0" t="n">
        <f aca="false">IF(CHOOSE(MATCH(R$5,$B$10:$E$10,0),$B757,$C757,$D757,$E757)*R$6+R757*R$7&lt;R$2,R$3*R$4,0)</f>
        <v>0</v>
      </c>
      <c r="DL757" s="0" t="n">
        <f aca="false">IF(CHOOSE(MATCH(S$5,$B$10:$E$10,0),$B757,$C757,$D757,$E757)*S$6+S757*S$7&lt;S$2,S$3*S$4,0)</f>
        <v>0</v>
      </c>
      <c r="DM757" s="0" t="n">
        <f aca="false">IF(CHOOSE(MATCH(T$5,$B$10:$E$10,0),$B757,$C757,$D757,$E757)*T$6+T757*T$7&lt;T$2,T$3*T$4,0)</f>
        <v>0</v>
      </c>
      <c r="DN757" s="0" t="n">
        <f aca="false">IF(CHOOSE(MATCH(U$5,$B$10:$E$10,0),$B757,$C757,$D757,$E757)*U$6+U757*U$7&lt;U$2,U$3*U$4,0)</f>
        <v>0</v>
      </c>
      <c r="DO757" s="0" t="n">
        <f aca="false">IF(CHOOSE(MATCH(V$5,$B$10:$E$10,0),$B757,$C757,$D757,$E757)*V$6+V757*V$7&lt;V$2,V$3*V$4,0)</f>
        <v>0</v>
      </c>
      <c r="DP757" s="0" t="n">
        <f aca="false">IF(CHOOSE(MATCH(W$5,$B$10:$E$10,0),$B757,$C757,$D757,$E757)*W$6+W757*W$7&lt;W$2,W$3*W$4,0)</f>
        <v>0</v>
      </c>
      <c r="DQ757" s="0" t="n">
        <f aca="false">IF(CHOOSE(MATCH(X$5,$B$10:$E$10,0),$B757,$C757,$D757,$E757)*X$6+X757*X$7&lt;X$2,X$3*X$4,0)</f>
        <v>0</v>
      </c>
      <c r="DR757" s="0" t="n">
        <f aca="false">IF(CHOOSE(MATCH(Y$5,$B$10:$E$10,0),$B757,$C757,$D757,$E757)*Y$6+Y757*Y$7&lt;Y$2,Y$3*Y$4,0)</f>
        <v>0</v>
      </c>
      <c r="DS757" s="0" t="n">
        <f aca="false">IF(CHOOSE(MATCH(Z$5,$B$10:$E$10,0),$B757,$C757,$D757,$E757)*Z$6+Z757*Z$7&lt;Z$2,Z$3*Z$4,0)</f>
        <v>0</v>
      </c>
      <c r="DT757" s="0" t="n">
        <f aca="false">IF(CHOOSE(MATCH(AA$5,$B$10:$E$10,0),$B757,$C757,$D757,$E757)*AA$6+AA757*AA$7&lt;AA$2,AA$3*AA$4,0)</f>
        <v>0</v>
      </c>
      <c r="DU757" s="0" t="n">
        <f aca="false">IF(CHOOSE(MATCH(AB$5,$B$10:$E$10,0),$B757,$C757,$D757,$E757)*AB$6+AB757*AB$7&lt;AB$2,AB$3*AB$4,0)</f>
        <v>0</v>
      </c>
      <c r="DV757" s="0" t="n">
        <f aca="false">IF(CHOOSE(MATCH(AC$5,$B$10:$E$10,0),$B757,$C757,$D757,$E757)*AC$6+AC757*AC$7&lt;AC$2,AC$3*AC$4,0)</f>
        <v>0</v>
      </c>
      <c r="DW757" s="0" t="n">
        <f aca="false">IF(CHOOSE(MATCH(AD$5,$B$10:$E$10,0),$B757,$C757,$D757,$E757)*AD$6+AD757*AD$7&lt;AD$2,AD$3*AD$4,0)</f>
        <v>0</v>
      </c>
      <c r="DX757" s="0" t="n">
        <f aca="false">IF(CHOOSE(MATCH(AE$5,$B$10:$E$10,0),$B757,$C757,$D757,$E757)*AE$6+AE757*AE$7&lt;AE$2,AE$3*AE$4,0)</f>
        <v>0</v>
      </c>
      <c r="DY757" s="0" t="n">
        <f aca="false">IF(CHOOSE(MATCH(AF$5,$B$10:$E$10,0),$B757,$C757,$D757,$E757)*AF$6+AF757*AF$7&lt;AF$2,AF$3*AF$4,0)</f>
        <v>0</v>
      </c>
      <c r="DZ757" s="0" t="n">
        <f aca="false">IF(CHOOSE(MATCH(AG$5,$B$10:$E$10,0),$B757,$C757,$D757,$E757)*AG$6+AG757*AG$7&lt;AG$2,AG$3*AG$4,0)</f>
        <v>0</v>
      </c>
      <c r="EA757" s="0" t="n">
        <f aca="false">IF(CHOOSE(MATCH(AH$5,$B$10:$E$10,0),$B757,$C757,$D757,$E757)*AH$6+AH757*AH$7&lt;AH$2,AH$3*AH$4,0)</f>
        <v>0</v>
      </c>
      <c r="EB757" s="0" t="n">
        <f aca="false">IF(CHOOSE(MATCH(AI$5,$B$10:$E$10,0),$B757,$C757,$D757,$E757)*AI$6+AI757*AI$7&lt;AI$2,AI$3*AI$4,0)</f>
        <v>0</v>
      </c>
      <c r="EC757" s="0" t="n">
        <f aca="false">IF(CHOOSE(MATCH(AJ$5,$B$10:$E$10,0),$B757,$C757,$D757,$E757)*AJ$6+AJ757*AJ$7&lt;AJ$2,AJ$3*AJ$4,0)</f>
        <v>0</v>
      </c>
      <c r="ED757" s="0" t="n">
        <f aca="false">IF(CHOOSE(MATCH(AK$5,$B$10:$E$10,0),$B757,$C757,$D757,$E757)*AK$6+AK757*AK$7&lt;AK$2,AK$3*AK$4,0)</f>
        <v>0</v>
      </c>
      <c r="EE757" s="0" t="n">
        <f aca="false">IF(CHOOSE(MATCH(AL$5,$B$10:$E$10,0),$B757,$C757,$D757,$E757)*AL$6+AL757*AL$7&lt;AL$2,AL$3*AL$4,0)</f>
        <v>0</v>
      </c>
      <c r="EF757" s="0" t="n">
        <f aca="false">IF(CHOOSE(MATCH(AM$5,$B$10:$E$10,0),$B757,$C757,$D757,$E757)*AM$6+AM757*AM$7&lt;AM$2,AM$3*AM$4,0)</f>
        <v>0</v>
      </c>
      <c r="EG757" s="0" t="n">
        <f aca="false">IF(CHOOSE(MATCH(AN$5,$B$10:$E$10,0),$B757,$C757,$D757,$E757)*AN$6+AN757*AN$7&lt;AN$2,AN$3*AN$4,0)</f>
        <v>0</v>
      </c>
      <c r="EH757" s="0" t="n">
        <f aca="false">IF(CHOOSE(MATCH(AO$5,$B$10:$E$10,0),$B757,$C757,$D757,$E757)*AO$6+AO757*AO$7&lt;AO$2,AO$3*AO$4,0)</f>
        <v>0</v>
      </c>
      <c r="EI757" s="0" t="n">
        <f aca="false">IF(CHOOSE(MATCH(AP$5,$B$10:$E$10,0),$B757,$C757,$D757,$E757)*AP$6+AP757*AP$7&lt;AP$2,AP$3*AP$4,0)</f>
        <v>0</v>
      </c>
      <c r="EJ757" s="0" t="n">
        <f aca="false">IF(CHOOSE(MATCH(AQ$5,$B$10:$E$10,0),$B757,$C757,$D757,$E757)*AQ$6+AQ757*AQ$7&lt;AQ$2,AQ$3*AQ$4,0)</f>
        <v>0</v>
      </c>
      <c r="EK757" s="0" t="n">
        <f aca="false">IF(CHOOSE(MATCH(AR$5,$B$10:$E$10,0),$B757,$C757,$D757,$E757)*AR$6+AR757*AR$7&lt;AR$2,AR$3*AR$4,0)</f>
        <v>0</v>
      </c>
      <c r="EL757" s="0" t="n">
        <f aca="false">IF(CHOOSE(MATCH(AS$5,$B$10:$E$10,0),$B757,$C757,$D757,$E757)*AS$6+AS757*AS$7&lt;AS$2,AS$3*AS$4,0)</f>
        <v>0</v>
      </c>
      <c r="EM757" s="0" t="n">
        <f aca="false">IF(CHOOSE(MATCH(AT$5,$B$10:$E$10,0),$B757,$C757,$D757,$E757)*AT$6+AT757*AT$7&lt;AT$2,AT$3*AT$4,0)</f>
        <v>0</v>
      </c>
      <c r="EN757" s="0" t="n">
        <f aca="false">IF(CHOOSE(MATCH(AU$5,$B$10:$E$10,0),$B757,$C757,$D757,$E757)*AU$6+AU757*AU$7&lt;AU$2,AU$3*AU$4,0)</f>
        <v>0</v>
      </c>
      <c r="EO757" s="0" t="n">
        <f aca="false">IF(CHOOSE(MATCH(AV$5,$B$10:$E$10,0),$B757,$C757,$D757,$E757)*AV$6+AV757*AV$7&lt;AV$2,AV$3*AV$4,0)</f>
        <v>0</v>
      </c>
      <c r="EP757" s="0" t="n">
        <f aca="false">IF(CHOOSE(MATCH(AW$5,$B$10:$E$10,0),$B757,$C757,$D757,$E757)*AW$6+AW757*AW$7&lt;AW$2,AW$3*AW$4,0)</f>
        <v>0</v>
      </c>
      <c r="EQ757" s="0" t="n">
        <f aca="false">IF(CHOOSE(MATCH(AX$5,$B$10:$E$10,0),$B757,$C757,$D757,$E757)*AX$6+AX757*AX$7&lt;AX$2,AX$3*AX$4,0)</f>
        <v>0</v>
      </c>
      <c r="ER757" s="0" t="n">
        <f aca="false">IF(CHOOSE(MATCH(AY$5,$B$10:$E$10,0),$B757,$C757,$D757,$E757)*AY$6+AY757*AY$7&lt;AY$2,AY$3*AY$4,0)</f>
        <v>0</v>
      </c>
      <c r="ES757" s="0" t="n">
        <f aca="false">IF(CHOOSE(MATCH(AZ$5,$B$10:$E$10,0),$B757,$C757,$D757,$E757)*AZ$6+AZ757*AZ$7&lt;AZ$2,AZ$3*AZ$4,0)</f>
        <v>0</v>
      </c>
      <c r="ET757" s="0" t="n">
        <f aca="false">IF(CHOOSE(MATCH(BA$5,$B$10:$E$10,0),$B757,$C757,$D757,$E757)*BA$6+BA757*BA$7&lt;BA$2,BA$3*BA$4,0)</f>
        <v>0</v>
      </c>
      <c r="EU757" s="0" t="n">
        <f aca="false">IF(CHOOSE(MATCH(BB$5,$B$10:$E$10,0),$B757,$C757,$D757,$E757)*BB$6+BB757*BB$7&lt;BB$2,BB$3*BB$4,0)</f>
        <v>0</v>
      </c>
      <c r="EV757" s="0" t="n">
        <f aca="false">IF(CHOOSE(MATCH(BC$5,$B$10:$E$10,0),$B757,$C757,$D757,$E757)*BC$6+BC757*BC$7&lt;BC$2,BC$3*BC$4,0)</f>
        <v>0</v>
      </c>
      <c r="EW757" s="0" t="n">
        <f aca="false">IF(CHOOSE(MATCH(BD$5,$B$10:$E$10,0),$B757,$C757,$D757,$E757)*BD$6+BD757*BD$7&lt;BD$2,BD$3*BD$4,0)</f>
        <v>0</v>
      </c>
      <c r="EX757" s="0" t="n">
        <f aca="false">IF(CHOOSE(MATCH(BE$5,$B$10:$E$10,0),$B757,$C757,$D757,$E757)*BE$6+BE757*BE$7&lt;BE$2,BE$3*BE$4,0)</f>
        <v>0</v>
      </c>
      <c r="EY757" s="0" t="n">
        <f aca="false">IF(CHOOSE(MATCH(BF$5,$B$10:$E$10,0),$B757,$C757,$D757,$E757)*BF$6+BF757*BF$7&lt;BF$2,BF$3*BF$4,0)</f>
        <v>12.5</v>
      </c>
      <c r="EZ757" s="0" t="n">
        <f aca="false">IF(CHOOSE(MATCH(BG$5,$B$10:$E$10,0),$B757,$C757,$D757,$E757)*BG$6+BG757*BG$7&lt;BG$2,BG$3*BG$4,0)</f>
        <v>0</v>
      </c>
      <c r="FA757" s="0" t="n">
        <f aca="false">IF(CHOOSE(MATCH(BH$5,$B$10:$E$10,0),$B757,$C757,$D757,$E757)*BH$6+BH757*BH$7&lt;BH$2,BH$3*BH$4,0)</f>
        <v>0</v>
      </c>
      <c r="FB757" s="0" t="n">
        <f aca="false">IF(CHOOSE(MATCH(BI$5,$B$10:$E$10,0),$B757,$C757,$D757,$E757)*BI$6+BI757*BI$7&lt;BI$2,BI$3*BI$4,0)</f>
        <v>0</v>
      </c>
      <c r="FC757" s="0" t="n">
        <f aca="false">IF(CHOOSE(MATCH(BJ$5,$B$10:$E$10,0),$B757,$C757,$D757,$E757)*BJ$6+BJ757*BJ$7&lt;BJ$2,BJ$3*BJ$4,0)</f>
        <v>0</v>
      </c>
      <c r="FD757" s="0" t="n">
        <f aca="false">IF(CHOOSE(MATCH(BK$5,$B$10:$E$10,0),$B757,$C757,$D757,$E757)*BK$6+BK757*BK$7&lt;BK$2,BK$3*BK$4,0)</f>
        <v>0</v>
      </c>
      <c r="FE757" s="0" t="n">
        <f aca="false">IF(CHOOSE(MATCH(BL$5,$B$10:$E$10,0),$B757,$C757,$D757,$E757)*BL$6+BL757*BL$7&lt;BL$2,BL$3*BL$4,0)</f>
        <v>0</v>
      </c>
      <c r="FF757" s="0" t="n">
        <f aca="false">IF(CHOOSE(MATCH(BM$5,$B$10:$E$10,0),$B757,$C757,$D757,$E757)*BM$6+BM757*BM$7&lt;BM$2,BM$3*BM$4,0)</f>
        <v>0</v>
      </c>
      <c r="FG757" s="0" t="n">
        <f aca="false">IF(CHOOSE(MATCH(BN$5,$B$10:$E$10,0),$B757,$C757,$D757,$E757)*BN$6+BN757*BN$7&lt;BN$2,BN$3*BN$4,0)</f>
        <v>0</v>
      </c>
      <c r="FH757" s="0" t="n">
        <f aca="false">IF(CHOOSE(MATCH(BO$5,$B$10:$E$10,0),$B757,$C757,$D757,$E757)*BO$6+BO757*BO$7&lt;BO$2,BO$3*BO$4,0)</f>
        <v>0</v>
      </c>
      <c r="FI757" s="0" t="n">
        <f aca="false">IF(CHOOSE(MATCH(BP$5,$B$10:$E$10,0),$B757,$C757,$D757,$E757)*BP$6+BP757*BP$7&lt;BP$2,BP$3*BP$4,0)</f>
        <v>0</v>
      </c>
      <c r="FJ757" s="0" t="n">
        <f aca="false">IF(CHOOSE(MATCH(BQ$5,$B$10:$E$10,0),$B757,$C757,$D757,$E757)*BQ$6+BQ757*BQ$7&lt;BQ$2,BQ$3*BQ$4,0)</f>
        <v>0</v>
      </c>
      <c r="FK757" s="0" t="n">
        <f aca="false">IF(CHOOSE(MATCH(BR$5,$B$10:$E$10,0),$B757,$C757,$D757,$E757)*BR$6+BR757*BR$7&lt;BR$2,BR$3*BR$4,0)</f>
        <v>0</v>
      </c>
      <c r="FL757" s="0" t="n">
        <f aca="false">IF(CHOOSE(MATCH(BS$5,$B$10:$E$10,0),$B757,$C757,$D757,$E757)*BS$6+BS757*BS$7&lt;BS$2,BS$3*BS$4,0)</f>
        <v>0</v>
      </c>
      <c r="FM757" s="0" t="n">
        <f aca="false">IF(CHOOSE(MATCH(BT$5,$B$10:$E$10,0),$B757,$C757,$D757,$E757)*BT$6+BT757*BT$7&lt;BT$2,BT$3*BT$4,0)</f>
        <v>0</v>
      </c>
      <c r="FN757" s="0" t="n">
        <f aca="false">IF(CHOOSE(MATCH(BU$5,$B$10:$E$10,0),$B757,$C757,$D757,$E757)*BU$6+BU757*BU$7&lt;BU$2,BU$3*BU$4,0)</f>
        <v>0</v>
      </c>
      <c r="FO757" s="0" t="n">
        <f aca="false">IF(CHOOSE(MATCH(BV$5,$B$10:$E$10,0),$B757,$C757,$D757,$E757)*BV$6+BV757*BV$7&lt;BV$2,BV$3*BV$4,0)</f>
        <v>0</v>
      </c>
      <c r="FP757" s="0" t="n">
        <f aca="false">IF(CHOOSE(MATCH(BW$5,$B$10:$E$10,0),$B757,$C757,$D757,$E757)*BW$6+BW757*BW$7&lt;BW$2,BW$3*BW$4,0)</f>
        <v>0</v>
      </c>
      <c r="FQ757" s="0" t="n">
        <f aca="false">IF(CHOOSE(MATCH(BX$5,$B$10:$E$10,0),$B757,$C757,$D757,$E757)*BX$6+BX757*BX$7&lt;BX$2,BX$3*BX$4,0)</f>
        <v>0</v>
      </c>
      <c r="FR757" s="0" t="n">
        <f aca="false">IF(CHOOSE(MATCH(BY$5,$B$10:$E$10,0),$B757,$C757,$D757,$E757)*BY$6+BY757*BY$7&lt;BY$2,BY$3*BY$4,0)</f>
        <v>0</v>
      </c>
      <c r="FS757" s="0" t="n">
        <f aca="false">IF(CHOOSE(MATCH(BZ$5,$B$10:$E$10,0),$B757,$C757,$D757,$E757)*BZ$6+BZ757*BZ$7&lt;BZ$2,BZ$3*BZ$4,0)</f>
        <v>0</v>
      </c>
      <c r="FT757" s="0" t="n">
        <f aca="false">IF(CHOOSE(MATCH(CA$5,$B$10:$E$10,0),$B757,$C757,$D757,$E757)*CA$6+CA757*CA$7&lt;CA$2,CA$3*CA$4,0)</f>
        <v>0</v>
      </c>
      <c r="FU757" s="0" t="n">
        <f aca="false">IF(CHOOSE(MATCH(CB$5,$B$10:$E$10,0),$B757,$C757,$D757,$E757)*CB$6+CB757*CB$7&lt;CB$2,CB$3*CB$4,0)</f>
        <v>0</v>
      </c>
      <c r="FV757" s="0" t="n">
        <f aca="false">IF(CHOOSE(MATCH(CC$5,$B$10:$E$10,0),$B757,$C757,$D757,$E757)*CC$6+CC757*CC$7&lt;CC$2,CC$3*CC$4,0)</f>
        <v>0</v>
      </c>
      <c r="FW757" s="0" t="n">
        <f aca="false">IF(CHOOSE(MATCH(CD$5,$B$10:$E$10,0),$B757,$C757,$D757,$E757)*CD$6+CD757*CD$7&lt;CD$2,CD$3*CD$4,0)</f>
        <v>0</v>
      </c>
      <c r="FX757" s="0" t="n">
        <f aca="false">IF(CHOOSE(MATCH(CE$5,$B$10:$E$10,0),$B757,$C757,$D757,$E757)*CE$6+CE757*CE$7&lt;CE$2,CE$3*CE$4,0)</f>
        <v>0</v>
      </c>
      <c r="FY757" s="0" t="n">
        <f aca="false">IF(CHOOSE(MATCH(CF$5,$B$10:$E$10,0),$B757,$C757,$D757,$E757)*CF$6+CF757*CF$7&lt;CF$2,CF$3*CF$4,0)</f>
        <v>0</v>
      </c>
      <c r="FZ757" s="0" t="n">
        <f aca="false">IF(CHOOSE(MATCH(CG$5,$B$10:$E$10,0),$B757,$C757,$D757,$E757)*CG$6+CG757*CG$7&lt;CG$2,CG$3*CG$4,0)</f>
        <v>0</v>
      </c>
      <c r="GA757" s="0" t="n">
        <f aca="false">IF(CHOOSE(MATCH(CH$5,$B$10:$E$10,0),$B757,$C757,$D757,$E757)*CH$6+CH757*CH$7&lt;CH$2,CH$3*CH$4,0)</f>
        <v>0</v>
      </c>
      <c r="GB757" s="0" t="n">
        <f aca="false">IF(CHOOSE(MATCH(CI$5,$B$10:$E$10,0),$B757,$C757,$D757,$E757)*CI$6+CI757*CI$7&lt;CI$2,CI$3*CI$4,0)</f>
        <v>0</v>
      </c>
      <c r="GC757" s="0" t="n">
        <f aca="false">IF(CHOOSE(MATCH(CJ$5,$B$10:$E$10,0),$B757,$C757,$D757,$E757)*CJ$6+CJ757*CJ$7&lt;CJ$2,CJ$3*CJ$4,0)</f>
        <v>0</v>
      </c>
      <c r="GD757" s="0" t="n">
        <f aca="false">IF(CHOOSE(MATCH(CK$5,$B$10:$E$10,0),$B757,$C757,$D757,$E757)*CK$6+CK757*CK$7&lt;CK$2,CK$3*CK$4,0)</f>
        <v>0</v>
      </c>
      <c r="GE757" s="0" t="n">
        <f aca="false">IF(CHOOSE(MATCH(CL$5,$B$10:$E$10,0),$B757,$C757,$D757,$E757)*CL$6+CL757*CL$7&lt;CL$2,CL$3*CL$4,0)</f>
        <v>0</v>
      </c>
      <c r="GF757" s="0" t="n">
        <f aca="false">IF(CHOOSE(MATCH(CM$5,$B$10:$E$10,0),$B757,$C757,$D757,$E757)*CM$6+CM757*CM$7&lt;CM$2,CM$3*CM$4,0)</f>
        <v>12.5</v>
      </c>
      <c r="GG757" s="0" t="n">
        <f aca="false">IF(CHOOSE(MATCH(CN$5,$B$10:$E$10,0),$B757,$C757,$D757,$E757)*CN$6+CN757*CN$7&lt;CN$2,CN$3*CN$4,0)</f>
        <v>0</v>
      </c>
      <c r="GH757" s="0" t="n">
        <f aca="false">IF(CHOOSE(MATCH(CO$5,$B$10:$E$10,0),$B757,$C757,$D757,$E757)*CO$6+CO757*CO$7&lt;CO$2,CO$3*CO$4,0)</f>
        <v>0</v>
      </c>
      <c r="GI757" s="0" t="n">
        <f aca="false">IF(CHOOSE(MATCH(CP$5,$B$10:$E$10,0),$B757,$C757,$D757,$E757)*CP$6+CP757*CP$7&lt;CP$2,CP$3*CP$4,0)</f>
        <v>0</v>
      </c>
      <c r="GJ757" s="0" t="n">
        <f aca="false">IF(CHOOSE(MATCH(CQ$5,$B$10:$E$10,0),$B757,$C757,$D757,$E757)*CQ$6+CQ757*CQ$7&lt;CQ$2,CQ$3*CQ$4,0)</f>
        <v>0</v>
      </c>
      <c r="GK757" s="0" t="n">
        <f aca="false">IF(CHOOSE(MATCH(CR$5,$B$10:$E$10,0),$B757,$C757,$D757,$E757)*CR$6+CR757*CR$7&lt;CR$2,CR$3*CR$4,0)</f>
        <v>0</v>
      </c>
      <c r="GL757" s="0" t="n">
        <f aca="false">IF(CHOOSE(MATCH(CS$5,$B$10:$E$10,0),$B757,$C757,$D757,$E757)*CS$6+CS757*CS$7&lt;CS$2,CS$3*CS$4,0)</f>
        <v>0</v>
      </c>
      <c r="GM757" s="0" t="n">
        <f aca="false">IF(CHOOSE(MATCH(CT$5,$B$10:$E$10,0),$B757,$C757,$D757,$E757)*CT$6+CT757*CT$7&lt;CT$2,CT$3*CT$4,0)</f>
        <v>0</v>
      </c>
      <c r="GN757" s="0" t="n">
        <f aca="false">IF(CHOOSE(MATCH(CU$5,$B$10:$E$10,0),$B757,$C757,$D757,$E757)*CU$6+CU757*CU$7&lt;CU$2,CU$3*CU$4,0)</f>
        <v>0</v>
      </c>
      <c r="GO757" s="0" t="n">
        <f aca="false">IF(CHOOSE(MATCH(CV$5,$B$10:$E$10,0),$B757,$C757,$D757,$E757)*CV$6+CV757*CV$7&lt;CV$2,CV$3*CV$4,0)</f>
        <v>0</v>
      </c>
      <c r="GP757" s="0" t="n">
        <f aca="false">IF(CHOOSE(MATCH(CW$5,$B$10:$E$10,0),$B757,$C757,$D757,$E757)*CW$6+CW757*CW$7&lt;CW$2,CW$3*CW$4,0)</f>
        <v>0</v>
      </c>
      <c r="GQ757" s="0" t="n">
        <f aca="false">IF(CHOOSE(MATCH(CX$5,$B$10:$E$10,0),$B757,$C757,$D757,$E757)*CX$6+CX757*CX$7&lt;CX$2,CX$3*CX$4,0)</f>
        <v>0</v>
      </c>
      <c r="GS757" s="0" t="n">
        <f aca="false">SUM(CZ757:GQ757)</f>
        <v>25</v>
      </c>
      <c r="GT757" s="0" t="n">
        <f aca="false">IF(GS757&gt;$GS$6,1,0)</f>
        <v>0</v>
      </c>
    </row>
    <row r="758" customFormat="false" ht="14" hidden="false" customHeight="false" outlineLevel="0" collapsed="false">
      <c r="A758" s="0" t="n">
        <v>748</v>
      </c>
      <c r="B758" s="0" t="n">
        <v>0.484186622274901</v>
      </c>
      <c r="C758" s="0" t="n">
        <v>0.330893395428964</v>
      </c>
      <c r="D758" s="0" t="n">
        <v>-1.06866645745261</v>
      </c>
      <c r="E758" s="0" t="n">
        <v>0.0831091528246518</v>
      </c>
      <c r="G758" s="0" t="n">
        <v>-0.443126282334561</v>
      </c>
      <c r="H758" s="0" t="n">
        <v>-0.55976443036343</v>
      </c>
      <c r="I758" s="0" t="n">
        <v>0.0759212070988724</v>
      </c>
      <c r="J758" s="0" t="n">
        <v>1.16483079182217</v>
      </c>
      <c r="K758" s="0" t="n">
        <v>0.879554136190563</v>
      </c>
      <c r="L758" s="0" t="n">
        <v>2.14920873986557</v>
      </c>
      <c r="M758" s="0" t="n">
        <v>-0.370322368326015</v>
      </c>
      <c r="N758" s="0" t="n">
        <v>0.372290287486976</v>
      </c>
      <c r="O758" s="0" t="n">
        <v>0.916652425075881</v>
      </c>
      <c r="P758" s="0" t="n">
        <v>1.26481154438807</v>
      </c>
      <c r="Q758" s="0" t="n">
        <v>-0.999452822725288</v>
      </c>
      <c r="R758" s="0" t="n">
        <v>0.00715317582944408</v>
      </c>
      <c r="S758" s="0" t="n">
        <v>0.73027194957831</v>
      </c>
      <c r="T758" s="0" t="n">
        <v>0.0717784587322967</v>
      </c>
      <c r="U758" s="0" t="n">
        <v>0.662223555991659</v>
      </c>
      <c r="V758" s="0" t="n">
        <v>0.23693473849562</v>
      </c>
      <c r="W758" s="0" t="n">
        <v>-1.74283741216641</v>
      </c>
      <c r="X758" s="0" t="n">
        <v>0.709750338501181</v>
      </c>
      <c r="Y758" s="0" t="n">
        <v>0.927770997805055</v>
      </c>
      <c r="Z758" s="0" t="n">
        <v>-0.69370116762002</v>
      </c>
      <c r="AA758" s="0" t="n">
        <v>0.952163645706605</v>
      </c>
      <c r="AB758" s="0" t="n">
        <v>-2.02637238544412</v>
      </c>
      <c r="AC758" s="0" t="n">
        <v>0.319173523166683</v>
      </c>
      <c r="AD758" s="0" t="n">
        <v>0.525726591149578</v>
      </c>
      <c r="AE758" s="0" t="n">
        <v>-1.76672983798198</v>
      </c>
      <c r="AF758" s="0" t="n">
        <v>-0.995928530755919</v>
      </c>
      <c r="AG758" s="0" t="n">
        <v>-0.235204424825497</v>
      </c>
      <c r="AH758" s="0" t="n">
        <v>-0.575221292820061</v>
      </c>
      <c r="AI758" s="0" t="n">
        <v>1.71255123859737</v>
      </c>
      <c r="AJ758" s="0" t="n">
        <v>-1.46758793562185</v>
      </c>
      <c r="AK758" s="0" t="n">
        <v>0.530827719558147</v>
      </c>
      <c r="AL758" s="0" t="n">
        <v>-0.731670297682285</v>
      </c>
      <c r="AM758" s="0" t="n">
        <v>0.95735231298022</v>
      </c>
      <c r="AN758" s="0" t="n">
        <v>0.237328094954137</v>
      </c>
      <c r="AO758" s="0" t="n">
        <v>0.690008619130822</v>
      </c>
      <c r="AP758" s="0" t="n">
        <v>-1.7290312825935</v>
      </c>
      <c r="AQ758" s="0" t="n">
        <v>-2.40082954405807</v>
      </c>
      <c r="AR758" s="0" t="n">
        <v>0.561553861189168</v>
      </c>
      <c r="AS758" s="0" t="n">
        <v>-1.84859345608857</v>
      </c>
      <c r="AT758" s="0" t="n">
        <v>0.108034328150097</v>
      </c>
      <c r="AU758" s="0" t="n">
        <v>0.82789938460337</v>
      </c>
      <c r="AV758" s="0" t="n">
        <v>0.259180978900986</v>
      </c>
      <c r="AW758" s="0" t="n">
        <v>-0.761285718908766</v>
      </c>
      <c r="AX758" s="0" t="n">
        <v>0.086743057181593</v>
      </c>
      <c r="AY758" s="0" t="n">
        <v>0.525111545357504</v>
      </c>
      <c r="AZ758" s="0" t="n">
        <v>0.0922727849683724</v>
      </c>
      <c r="BA758" s="0" t="n">
        <v>0.330946932081133</v>
      </c>
      <c r="BB758" s="0" t="n">
        <v>-0.723496214050101</v>
      </c>
      <c r="BC758" s="0" t="n">
        <v>-0.857357917993795</v>
      </c>
      <c r="BD758" s="0" t="n">
        <v>-0.831461193229188</v>
      </c>
      <c r="BE758" s="0" t="n">
        <v>-0.368602286471287</v>
      </c>
      <c r="BF758" s="0" t="n">
        <v>-0.425305870521697</v>
      </c>
      <c r="BG758" s="0" t="n">
        <v>0.488319074065657</v>
      </c>
      <c r="BH758" s="0" t="n">
        <v>-0.144741534313653</v>
      </c>
      <c r="BI758" s="0" t="n">
        <v>-0.820700734038837</v>
      </c>
      <c r="BJ758" s="0" t="n">
        <v>1.57086105900817</v>
      </c>
      <c r="BK758" s="0" t="n">
        <v>0.903112322703237</v>
      </c>
      <c r="BL758" s="0" t="n">
        <v>1.73935404745862</v>
      </c>
      <c r="BM758" s="0" t="n">
        <v>0.48530409912928</v>
      </c>
      <c r="BN758" s="0" t="n">
        <v>-0.920151705940952</v>
      </c>
      <c r="BO758" s="0" t="n">
        <v>0.737882146495394</v>
      </c>
      <c r="BP758" s="0" t="n">
        <v>-2.10653524845839</v>
      </c>
      <c r="BQ758" s="0" t="n">
        <v>-1.83318661584053</v>
      </c>
      <c r="BR758" s="0" t="n">
        <v>0.650268248136854</v>
      </c>
      <c r="BS758" s="0" t="n">
        <v>0.652632934361463</v>
      </c>
      <c r="BT758" s="0" t="n">
        <v>0.442705641034991</v>
      </c>
      <c r="BU758" s="0" t="n">
        <v>0.412611598221702</v>
      </c>
      <c r="BV758" s="0" t="n">
        <v>-0.908414676814573</v>
      </c>
      <c r="BW758" s="0" t="n">
        <v>-0.754660050006351</v>
      </c>
      <c r="BX758" s="0" t="n">
        <v>0.1048806552717</v>
      </c>
      <c r="BY758" s="0" t="n">
        <v>1.50143023347482</v>
      </c>
      <c r="BZ758" s="0" t="n">
        <v>-0.872256578077213</v>
      </c>
      <c r="CA758" s="0" t="n">
        <v>-0.679564209349337</v>
      </c>
      <c r="CB758" s="0" t="n">
        <v>0.50310973165324</v>
      </c>
      <c r="CC758" s="0" t="n">
        <v>0.493755578645505</v>
      </c>
      <c r="CD758" s="0" t="n">
        <v>0.500767782796174</v>
      </c>
      <c r="CE758" s="0" t="n">
        <v>-0.623563209956046</v>
      </c>
      <c r="CF758" s="0" t="n">
        <v>0.293675839202479</v>
      </c>
      <c r="CG758" s="0" t="n">
        <v>-0.281238499155734</v>
      </c>
      <c r="CH758" s="0" t="n">
        <v>2.14156898437068</v>
      </c>
      <c r="CI758" s="0" t="n">
        <v>0.90426283350098</v>
      </c>
      <c r="CJ758" s="0" t="n">
        <v>1.1360680218786</v>
      </c>
      <c r="CK758" s="0" t="n">
        <v>-0.450396555606858</v>
      </c>
      <c r="CL758" s="0" t="n">
        <v>0.700822511134902</v>
      </c>
      <c r="CM758" s="0" t="n">
        <v>0.312659267365234</v>
      </c>
      <c r="CN758" s="0" t="n">
        <v>-0.216682565223891</v>
      </c>
      <c r="CO758" s="0" t="n">
        <v>0.789494833952631</v>
      </c>
      <c r="CP758" s="0" t="n">
        <v>-0.716556769475574</v>
      </c>
      <c r="CQ758" s="0" t="n">
        <v>-0.560032731300453</v>
      </c>
      <c r="CR758" s="0" t="n">
        <v>-1.17973513624747</v>
      </c>
      <c r="CS758" s="0" t="n">
        <v>0.163398681252147</v>
      </c>
      <c r="CT758" s="0" t="n">
        <v>-0.733070919523016</v>
      </c>
      <c r="CU758" s="0" t="n">
        <v>-0.683810412738239</v>
      </c>
      <c r="CV758" s="0" t="n">
        <v>0.168904534803005</v>
      </c>
      <c r="CW758" s="0" t="n">
        <v>0.734271452529356</v>
      </c>
      <c r="CX758" s="0" t="n">
        <v>-0.249305003308109</v>
      </c>
      <c r="CZ758" s="0" t="n">
        <f aca="false">IF(CHOOSE(MATCH(G$5,$B$10:$E$10,0),$B758,$C758,$D758,$E758)*G$6+G758*G$7&lt;G$2,G$3*G$4,0)</f>
        <v>0</v>
      </c>
      <c r="DA758" s="0" t="n">
        <f aca="false">IF(CHOOSE(MATCH(H$5,$B$10:$E$10,0),$B758,$C758,$D758,$E758)*H$6+H758*H$7&lt;H$2,H$3*H$4,0)</f>
        <v>0</v>
      </c>
      <c r="DB758" s="0" t="n">
        <f aca="false">IF(CHOOSE(MATCH(I$5,$B$10:$E$10,0),$B758,$C758,$D758,$E758)*I$6+I758*I$7&lt;I$2,I$3*I$4,0)</f>
        <v>0</v>
      </c>
      <c r="DC758" s="0" t="n">
        <f aca="false">IF(CHOOSE(MATCH(J$5,$B$10:$E$10,0),$B758,$C758,$D758,$E758)*J$6+J758*J$7&lt;J$2,J$3*J$4,0)</f>
        <v>0</v>
      </c>
      <c r="DD758" s="0" t="n">
        <f aca="false">IF(CHOOSE(MATCH(K$5,$B$10:$E$10,0),$B758,$C758,$D758,$E758)*K$6+K758*K$7&lt;K$2,K$3*K$4,0)</f>
        <v>0</v>
      </c>
      <c r="DE758" s="0" t="n">
        <f aca="false">IF(CHOOSE(MATCH(L$5,$B$10:$E$10,0),$B758,$C758,$D758,$E758)*L$6+L758*L$7&lt;L$2,L$3*L$4,0)</f>
        <v>0</v>
      </c>
      <c r="DF758" s="0" t="n">
        <f aca="false">IF(CHOOSE(MATCH(M$5,$B$10:$E$10,0),$B758,$C758,$D758,$E758)*M$6+M758*M$7&lt;M$2,M$3*M$4,0)</f>
        <v>0</v>
      </c>
      <c r="DG758" s="0" t="n">
        <f aca="false">IF(CHOOSE(MATCH(N$5,$B$10:$E$10,0),$B758,$C758,$D758,$E758)*N$6+N758*N$7&lt;N$2,N$3*N$4,0)</f>
        <v>0</v>
      </c>
      <c r="DH758" s="0" t="n">
        <f aca="false">IF(CHOOSE(MATCH(O$5,$B$10:$E$10,0),$B758,$C758,$D758,$E758)*O$6+O758*O$7&lt;O$2,O$3*O$4,0)</f>
        <v>0</v>
      </c>
      <c r="DI758" s="0" t="n">
        <f aca="false">IF(CHOOSE(MATCH(P$5,$B$10:$E$10,0),$B758,$C758,$D758,$E758)*P$6+P758*P$7&lt;P$2,P$3*P$4,0)</f>
        <v>0</v>
      </c>
      <c r="DJ758" s="0" t="n">
        <f aca="false">IF(CHOOSE(MATCH(Q$5,$B$10:$E$10,0),$B758,$C758,$D758,$E758)*Q$6+Q758*Q$7&lt;Q$2,Q$3*Q$4,0)</f>
        <v>0</v>
      </c>
      <c r="DK758" s="0" t="n">
        <f aca="false">IF(CHOOSE(MATCH(R$5,$B$10:$E$10,0),$B758,$C758,$D758,$E758)*R$6+R758*R$7&lt;R$2,R$3*R$4,0)</f>
        <v>0</v>
      </c>
      <c r="DL758" s="0" t="n">
        <f aca="false">IF(CHOOSE(MATCH(S$5,$B$10:$E$10,0),$B758,$C758,$D758,$E758)*S$6+S758*S$7&lt;S$2,S$3*S$4,0)</f>
        <v>0</v>
      </c>
      <c r="DM758" s="0" t="n">
        <f aca="false">IF(CHOOSE(MATCH(T$5,$B$10:$E$10,0),$B758,$C758,$D758,$E758)*T$6+T758*T$7&lt;T$2,T$3*T$4,0)</f>
        <v>0</v>
      </c>
      <c r="DN758" s="0" t="n">
        <f aca="false">IF(CHOOSE(MATCH(U$5,$B$10:$E$10,0),$B758,$C758,$D758,$E758)*U$6+U758*U$7&lt;U$2,U$3*U$4,0)</f>
        <v>0</v>
      </c>
      <c r="DO758" s="0" t="n">
        <f aca="false">IF(CHOOSE(MATCH(V$5,$B$10:$E$10,0),$B758,$C758,$D758,$E758)*V$6+V758*V$7&lt;V$2,V$3*V$4,0)</f>
        <v>0</v>
      </c>
      <c r="DP758" s="0" t="n">
        <f aca="false">IF(CHOOSE(MATCH(W$5,$B$10:$E$10,0),$B758,$C758,$D758,$E758)*W$6+W758*W$7&lt;W$2,W$3*W$4,0)</f>
        <v>0</v>
      </c>
      <c r="DQ758" s="0" t="n">
        <f aca="false">IF(CHOOSE(MATCH(X$5,$B$10:$E$10,0),$B758,$C758,$D758,$E758)*X$6+X758*X$7&lt;X$2,X$3*X$4,0)</f>
        <v>0</v>
      </c>
      <c r="DR758" s="0" t="n">
        <f aca="false">IF(CHOOSE(MATCH(Y$5,$B$10:$E$10,0),$B758,$C758,$D758,$E758)*Y$6+Y758*Y$7&lt;Y$2,Y$3*Y$4,0)</f>
        <v>0</v>
      </c>
      <c r="DS758" s="0" t="n">
        <f aca="false">IF(CHOOSE(MATCH(Z$5,$B$10:$E$10,0),$B758,$C758,$D758,$E758)*Z$6+Z758*Z$7&lt;Z$2,Z$3*Z$4,0)</f>
        <v>0</v>
      </c>
      <c r="DT758" s="0" t="n">
        <f aca="false">IF(CHOOSE(MATCH(AA$5,$B$10:$E$10,0),$B758,$C758,$D758,$E758)*AA$6+AA758*AA$7&lt;AA$2,AA$3*AA$4,0)</f>
        <v>0</v>
      </c>
      <c r="DU758" s="0" t="n">
        <f aca="false">IF(CHOOSE(MATCH(AB$5,$B$10:$E$10,0),$B758,$C758,$D758,$E758)*AB$6+AB758*AB$7&lt;AB$2,AB$3*AB$4,0)</f>
        <v>0</v>
      </c>
      <c r="DV758" s="0" t="n">
        <f aca="false">IF(CHOOSE(MATCH(AC$5,$B$10:$E$10,0),$B758,$C758,$D758,$E758)*AC$6+AC758*AC$7&lt;AC$2,AC$3*AC$4,0)</f>
        <v>0</v>
      </c>
      <c r="DW758" s="0" t="n">
        <f aca="false">IF(CHOOSE(MATCH(AD$5,$B$10:$E$10,0),$B758,$C758,$D758,$E758)*AD$6+AD758*AD$7&lt;AD$2,AD$3*AD$4,0)</f>
        <v>0</v>
      </c>
      <c r="DX758" s="0" t="n">
        <f aca="false">IF(CHOOSE(MATCH(AE$5,$B$10:$E$10,0),$B758,$C758,$D758,$E758)*AE$6+AE758*AE$7&lt;AE$2,AE$3*AE$4,0)</f>
        <v>0</v>
      </c>
      <c r="DY758" s="0" t="n">
        <f aca="false">IF(CHOOSE(MATCH(AF$5,$B$10:$E$10,0),$B758,$C758,$D758,$E758)*AF$6+AF758*AF$7&lt;AF$2,AF$3*AF$4,0)</f>
        <v>0</v>
      </c>
      <c r="DZ758" s="0" t="n">
        <f aca="false">IF(CHOOSE(MATCH(AG$5,$B$10:$E$10,0),$B758,$C758,$D758,$E758)*AG$6+AG758*AG$7&lt;AG$2,AG$3*AG$4,0)</f>
        <v>0</v>
      </c>
      <c r="EA758" s="0" t="n">
        <f aca="false">IF(CHOOSE(MATCH(AH$5,$B$10:$E$10,0),$B758,$C758,$D758,$E758)*AH$6+AH758*AH$7&lt;AH$2,AH$3*AH$4,0)</f>
        <v>0</v>
      </c>
      <c r="EB758" s="0" t="n">
        <f aca="false">IF(CHOOSE(MATCH(AI$5,$B$10:$E$10,0),$B758,$C758,$D758,$E758)*AI$6+AI758*AI$7&lt;AI$2,AI$3*AI$4,0)</f>
        <v>0</v>
      </c>
      <c r="EC758" s="0" t="n">
        <f aca="false">IF(CHOOSE(MATCH(AJ$5,$B$10:$E$10,0),$B758,$C758,$D758,$E758)*AJ$6+AJ758*AJ$7&lt;AJ$2,AJ$3*AJ$4,0)</f>
        <v>0</v>
      </c>
      <c r="ED758" s="0" t="n">
        <f aca="false">IF(CHOOSE(MATCH(AK$5,$B$10:$E$10,0),$B758,$C758,$D758,$E758)*AK$6+AK758*AK$7&lt;AK$2,AK$3*AK$4,0)</f>
        <v>0</v>
      </c>
      <c r="EE758" s="0" t="n">
        <f aca="false">IF(CHOOSE(MATCH(AL$5,$B$10:$E$10,0),$B758,$C758,$D758,$E758)*AL$6+AL758*AL$7&lt;AL$2,AL$3*AL$4,0)</f>
        <v>0</v>
      </c>
      <c r="EF758" s="0" t="n">
        <f aca="false">IF(CHOOSE(MATCH(AM$5,$B$10:$E$10,0),$B758,$C758,$D758,$E758)*AM$6+AM758*AM$7&lt;AM$2,AM$3*AM$4,0)</f>
        <v>0</v>
      </c>
      <c r="EG758" s="0" t="n">
        <f aca="false">IF(CHOOSE(MATCH(AN$5,$B$10:$E$10,0),$B758,$C758,$D758,$E758)*AN$6+AN758*AN$7&lt;AN$2,AN$3*AN$4,0)</f>
        <v>0</v>
      </c>
      <c r="EH758" s="0" t="n">
        <f aca="false">IF(CHOOSE(MATCH(AO$5,$B$10:$E$10,0),$B758,$C758,$D758,$E758)*AO$6+AO758*AO$7&lt;AO$2,AO$3*AO$4,0)</f>
        <v>0</v>
      </c>
      <c r="EI758" s="0" t="n">
        <f aca="false">IF(CHOOSE(MATCH(AP$5,$B$10:$E$10,0),$B758,$C758,$D758,$E758)*AP$6+AP758*AP$7&lt;AP$2,AP$3*AP$4,0)</f>
        <v>0</v>
      </c>
      <c r="EJ758" s="0" t="n">
        <f aca="false">IF(CHOOSE(MATCH(AQ$5,$B$10:$E$10,0),$B758,$C758,$D758,$E758)*AQ$6+AQ758*AQ$7&lt;AQ$2,AQ$3*AQ$4,0)</f>
        <v>0</v>
      </c>
      <c r="EK758" s="0" t="n">
        <f aca="false">IF(CHOOSE(MATCH(AR$5,$B$10:$E$10,0),$B758,$C758,$D758,$E758)*AR$6+AR758*AR$7&lt;AR$2,AR$3*AR$4,0)</f>
        <v>0</v>
      </c>
      <c r="EL758" s="0" t="n">
        <f aca="false">IF(CHOOSE(MATCH(AS$5,$B$10:$E$10,0),$B758,$C758,$D758,$E758)*AS$6+AS758*AS$7&lt;AS$2,AS$3*AS$4,0)</f>
        <v>0</v>
      </c>
      <c r="EM758" s="0" t="n">
        <f aca="false">IF(CHOOSE(MATCH(AT$5,$B$10:$E$10,0),$B758,$C758,$D758,$E758)*AT$6+AT758*AT$7&lt;AT$2,AT$3*AT$4,0)</f>
        <v>0</v>
      </c>
      <c r="EN758" s="0" t="n">
        <f aca="false">IF(CHOOSE(MATCH(AU$5,$B$10:$E$10,0),$B758,$C758,$D758,$E758)*AU$6+AU758*AU$7&lt;AU$2,AU$3*AU$4,0)</f>
        <v>0</v>
      </c>
      <c r="EO758" s="0" t="n">
        <f aca="false">IF(CHOOSE(MATCH(AV$5,$B$10:$E$10,0),$B758,$C758,$D758,$E758)*AV$6+AV758*AV$7&lt;AV$2,AV$3*AV$4,0)</f>
        <v>0</v>
      </c>
      <c r="EP758" s="0" t="n">
        <f aca="false">IF(CHOOSE(MATCH(AW$5,$B$10:$E$10,0),$B758,$C758,$D758,$E758)*AW$6+AW758*AW$7&lt;AW$2,AW$3*AW$4,0)</f>
        <v>0</v>
      </c>
      <c r="EQ758" s="0" t="n">
        <f aca="false">IF(CHOOSE(MATCH(AX$5,$B$10:$E$10,0),$B758,$C758,$D758,$E758)*AX$6+AX758*AX$7&lt;AX$2,AX$3*AX$4,0)</f>
        <v>0</v>
      </c>
      <c r="ER758" s="0" t="n">
        <f aca="false">IF(CHOOSE(MATCH(AY$5,$B$10:$E$10,0),$B758,$C758,$D758,$E758)*AY$6+AY758*AY$7&lt;AY$2,AY$3*AY$4,0)</f>
        <v>0</v>
      </c>
      <c r="ES758" s="0" t="n">
        <f aca="false">IF(CHOOSE(MATCH(AZ$5,$B$10:$E$10,0),$B758,$C758,$D758,$E758)*AZ$6+AZ758*AZ$7&lt;AZ$2,AZ$3*AZ$4,0)</f>
        <v>0</v>
      </c>
      <c r="ET758" s="0" t="n">
        <f aca="false">IF(CHOOSE(MATCH(BA$5,$B$10:$E$10,0),$B758,$C758,$D758,$E758)*BA$6+BA758*BA$7&lt;BA$2,BA$3*BA$4,0)</f>
        <v>0</v>
      </c>
      <c r="EU758" s="0" t="n">
        <f aca="false">IF(CHOOSE(MATCH(BB$5,$B$10:$E$10,0),$B758,$C758,$D758,$E758)*BB$6+BB758*BB$7&lt;BB$2,BB$3*BB$4,0)</f>
        <v>0</v>
      </c>
      <c r="EV758" s="0" t="n">
        <f aca="false">IF(CHOOSE(MATCH(BC$5,$B$10:$E$10,0),$B758,$C758,$D758,$E758)*BC$6+BC758*BC$7&lt;BC$2,BC$3*BC$4,0)</f>
        <v>0</v>
      </c>
      <c r="EW758" s="0" t="n">
        <f aca="false">IF(CHOOSE(MATCH(BD$5,$B$10:$E$10,0),$B758,$C758,$D758,$E758)*BD$6+BD758*BD$7&lt;BD$2,BD$3*BD$4,0)</f>
        <v>0</v>
      </c>
      <c r="EX758" s="0" t="n">
        <f aca="false">IF(CHOOSE(MATCH(BE$5,$B$10:$E$10,0),$B758,$C758,$D758,$E758)*BE$6+BE758*BE$7&lt;BE$2,BE$3*BE$4,0)</f>
        <v>0</v>
      </c>
      <c r="EY758" s="0" t="n">
        <f aca="false">IF(CHOOSE(MATCH(BF$5,$B$10:$E$10,0),$B758,$C758,$D758,$E758)*BF$6+BF758*BF$7&lt;BF$2,BF$3*BF$4,0)</f>
        <v>0</v>
      </c>
      <c r="EZ758" s="0" t="n">
        <f aca="false">IF(CHOOSE(MATCH(BG$5,$B$10:$E$10,0),$B758,$C758,$D758,$E758)*BG$6+BG758*BG$7&lt;BG$2,BG$3*BG$4,0)</f>
        <v>0</v>
      </c>
      <c r="FA758" s="0" t="n">
        <f aca="false">IF(CHOOSE(MATCH(BH$5,$B$10:$E$10,0),$B758,$C758,$D758,$E758)*BH$6+BH758*BH$7&lt;BH$2,BH$3*BH$4,0)</f>
        <v>0</v>
      </c>
      <c r="FB758" s="0" t="n">
        <f aca="false">IF(CHOOSE(MATCH(BI$5,$B$10:$E$10,0),$B758,$C758,$D758,$E758)*BI$6+BI758*BI$7&lt;BI$2,BI$3*BI$4,0)</f>
        <v>0</v>
      </c>
      <c r="FC758" s="0" t="n">
        <f aca="false">IF(CHOOSE(MATCH(BJ$5,$B$10:$E$10,0),$B758,$C758,$D758,$E758)*BJ$6+BJ758*BJ$7&lt;BJ$2,BJ$3*BJ$4,0)</f>
        <v>0</v>
      </c>
      <c r="FD758" s="0" t="n">
        <f aca="false">IF(CHOOSE(MATCH(BK$5,$B$10:$E$10,0),$B758,$C758,$D758,$E758)*BK$6+BK758*BK$7&lt;BK$2,BK$3*BK$4,0)</f>
        <v>0</v>
      </c>
      <c r="FE758" s="0" t="n">
        <f aca="false">IF(CHOOSE(MATCH(BL$5,$B$10:$E$10,0),$B758,$C758,$D758,$E758)*BL$6+BL758*BL$7&lt;BL$2,BL$3*BL$4,0)</f>
        <v>0</v>
      </c>
      <c r="FF758" s="0" t="n">
        <f aca="false">IF(CHOOSE(MATCH(BM$5,$B$10:$E$10,0),$B758,$C758,$D758,$E758)*BM$6+BM758*BM$7&lt;BM$2,BM$3*BM$4,0)</f>
        <v>0</v>
      </c>
      <c r="FG758" s="0" t="n">
        <f aca="false">IF(CHOOSE(MATCH(BN$5,$B$10:$E$10,0),$B758,$C758,$D758,$E758)*BN$6+BN758*BN$7&lt;BN$2,BN$3*BN$4,0)</f>
        <v>0</v>
      </c>
      <c r="FH758" s="0" t="n">
        <f aca="false">IF(CHOOSE(MATCH(BO$5,$B$10:$E$10,0),$B758,$C758,$D758,$E758)*BO$6+BO758*BO$7&lt;BO$2,BO$3*BO$4,0)</f>
        <v>0</v>
      </c>
      <c r="FI758" s="0" t="n">
        <f aca="false">IF(CHOOSE(MATCH(BP$5,$B$10:$E$10,0),$B758,$C758,$D758,$E758)*BP$6+BP758*BP$7&lt;BP$2,BP$3*BP$4,0)</f>
        <v>0</v>
      </c>
      <c r="FJ758" s="0" t="n">
        <f aca="false">IF(CHOOSE(MATCH(BQ$5,$B$10:$E$10,0),$B758,$C758,$D758,$E758)*BQ$6+BQ758*BQ$7&lt;BQ$2,BQ$3*BQ$4,0)</f>
        <v>0</v>
      </c>
      <c r="FK758" s="0" t="n">
        <f aca="false">IF(CHOOSE(MATCH(BR$5,$B$10:$E$10,0),$B758,$C758,$D758,$E758)*BR$6+BR758*BR$7&lt;BR$2,BR$3*BR$4,0)</f>
        <v>0</v>
      </c>
      <c r="FL758" s="0" t="n">
        <f aca="false">IF(CHOOSE(MATCH(BS$5,$B$10:$E$10,0),$B758,$C758,$D758,$E758)*BS$6+BS758*BS$7&lt;BS$2,BS$3*BS$4,0)</f>
        <v>0</v>
      </c>
      <c r="FM758" s="0" t="n">
        <f aca="false">IF(CHOOSE(MATCH(BT$5,$B$10:$E$10,0),$B758,$C758,$D758,$E758)*BT$6+BT758*BT$7&lt;BT$2,BT$3*BT$4,0)</f>
        <v>0</v>
      </c>
      <c r="FN758" s="0" t="n">
        <f aca="false">IF(CHOOSE(MATCH(BU$5,$B$10:$E$10,0),$B758,$C758,$D758,$E758)*BU$6+BU758*BU$7&lt;BU$2,BU$3*BU$4,0)</f>
        <v>0</v>
      </c>
      <c r="FO758" s="0" t="n">
        <f aca="false">IF(CHOOSE(MATCH(BV$5,$B$10:$E$10,0),$B758,$C758,$D758,$E758)*BV$6+BV758*BV$7&lt;BV$2,BV$3*BV$4,0)</f>
        <v>0</v>
      </c>
      <c r="FP758" s="0" t="n">
        <f aca="false">IF(CHOOSE(MATCH(BW$5,$B$10:$E$10,0),$B758,$C758,$D758,$E758)*BW$6+BW758*BW$7&lt;BW$2,BW$3*BW$4,0)</f>
        <v>0</v>
      </c>
      <c r="FQ758" s="0" t="n">
        <f aca="false">IF(CHOOSE(MATCH(BX$5,$B$10:$E$10,0),$B758,$C758,$D758,$E758)*BX$6+BX758*BX$7&lt;BX$2,BX$3*BX$4,0)</f>
        <v>0</v>
      </c>
      <c r="FR758" s="0" t="n">
        <f aca="false">IF(CHOOSE(MATCH(BY$5,$B$10:$E$10,0),$B758,$C758,$D758,$E758)*BY$6+BY758*BY$7&lt;BY$2,BY$3*BY$4,0)</f>
        <v>0</v>
      </c>
      <c r="FS758" s="0" t="n">
        <f aca="false">IF(CHOOSE(MATCH(BZ$5,$B$10:$E$10,0),$B758,$C758,$D758,$E758)*BZ$6+BZ758*BZ$7&lt;BZ$2,BZ$3*BZ$4,0)</f>
        <v>0</v>
      </c>
      <c r="FT758" s="0" t="n">
        <f aca="false">IF(CHOOSE(MATCH(CA$5,$B$10:$E$10,0),$B758,$C758,$D758,$E758)*CA$6+CA758*CA$7&lt;CA$2,CA$3*CA$4,0)</f>
        <v>0</v>
      </c>
      <c r="FU758" s="0" t="n">
        <f aca="false">IF(CHOOSE(MATCH(CB$5,$B$10:$E$10,0),$B758,$C758,$D758,$E758)*CB$6+CB758*CB$7&lt;CB$2,CB$3*CB$4,0)</f>
        <v>0</v>
      </c>
      <c r="FV758" s="0" t="n">
        <f aca="false">IF(CHOOSE(MATCH(CC$5,$B$10:$E$10,0),$B758,$C758,$D758,$E758)*CC$6+CC758*CC$7&lt;CC$2,CC$3*CC$4,0)</f>
        <v>0</v>
      </c>
      <c r="FW758" s="0" t="n">
        <f aca="false">IF(CHOOSE(MATCH(CD$5,$B$10:$E$10,0),$B758,$C758,$D758,$E758)*CD$6+CD758*CD$7&lt;CD$2,CD$3*CD$4,0)</f>
        <v>0</v>
      </c>
      <c r="FX758" s="0" t="n">
        <f aca="false">IF(CHOOSE(MATCH(CE$5,$B$10:$E$10,0),$B758,$C758,$D758,$E758)*CE$6+CE758*CE$7&lt;CE$2,CE$3*CE$4,0)</f>
        <v>0</v>
      </c>
      <c r="FY758" s="0" t="n">
        <f aca="false">IF(CHOOSE(MATCH(CF$5,$B$10:$E$10,0),$B758,$C758,$D758,$E758)*CF$6+CF758*CF$7&lt;CF$2,CF$3*CF$4,0)</f>
        <v>0</v>
      </c>
      <c r="FZ758" s="0" t="n">
        <f aca="false">IF(CHOOSE(MATCH(CG$5,$B$10:$E$10,0),$B758,$C758,$D758,$E758)*CG$6+CG758*CG$7&lt;CG$2,CG$3*CG$4,0)</f>
        <v>0</v>
      </c>
      <c r="GA758" s="0" t="n">
        <f aca="false">IF(CHOOSE(MATCH(CH$5,$B$10:$E$10,0),$B758,$C758,$D758,$E758)*CH$6+CH758*CH$7&lt;CH$2,CH$3*CH$4,0)</f>
        <v>0</v>
      </c>
      <c r="GB758" s="0" t="n">
        <f aca="false">IF(CHOOSE(MATCH(CI$5,$B$10:$E$10,0),$B758,$C758,$D758,$E758)*CI$6+CI758*CI$7&lt;CI$2,CI$3*CI$4,0)</f>
        <v>0</v>
      </c>
      <c r="GC758" s="0" t="n">
        <f aca="false">IF(CHOOSE(MATCH(CJ$5,$B$10:$E$10,0),$B758,$C758,$D758,$E758)*CJ$6+CJ758*CJ$7&lt;CJ$2,CJ$3*CJ$4,0)</f>
        <v>0</v>
      </c>
      <c r="GD758" s="0" t="n">
        <f aca="false">IF(CHOOSE(MATCH(CK$5,$B$10:$E$10,0),$B758,$C758,$D758,$E758)*CK$6+CK758*CK$7&lt;CK$2,CK$3*CK$4,0)</f>
        <v>0</v>
      </c>
      <c r="GE758" s="0" t="n">
        <f aca="false">IF(CHOOSE(MATCH(CL$5,$B$10:$E$10,0),$B758,$C758,$D758,$E758)*CL$6+CL758*CL$7&lt;CL$2,CL$3*CL$4,0)</f>
        <v>0</v>
      </c>
      <c r="GF758" s="0" t="n">
        <f aca="false">IF(CHOOSE(MATCH(CM$5,$B$10:$E$10,0),$B758,$C758,$D758,$E758)*CM$6+CM758*CM$7&lt;CM$2,CM$3*CM$4,0)</f>
        <v>0</v>
      </c>
      <c r="GG758" s="0" t="n">
        <f aca="false">IF(CHOOSE(MATCH(CN$5,$B$10:$E$10,0),$B758,$C758,$D758,$E758)*CN$6+CN758*CN$7&lt;CN$2,CN$3*CN$4,0)</f>
        <v>0</v>
      </c>
      <c r="GH758" s="0" t="n">
        <f aca="false">IF(CHOOSE(MATCH(CO$5,$B$10:$E$10,0),$B758,$C758,$D758,$E758)*CO$6+CO758*CO$7&lt;CO$2,CO$3*CO$4,0)</f>
        <v>0</v>
      </c>
      <c r="GI758" s="0" t="n">
        <f aca="false">IF(CHOOSE(MATCH(CP$5,$B$10:$E$10,0),$B758,$C758,$D758,$E758)*CP$6+CP758*CP$7&lt;CP$2,CP$3*CP$4,0)</f>
        <v>0</v>
      </c>
      <c r="GJ758" s="0" t="n">
        <f aca="false">IF(CHOOSE(MATCH(CQ$5,$B$10:$E$10,0),$B758,$C758,$D758,$E758)*CQ$6+CQ758*CQ$7&lt;CQ$2,CQ$3*CQ$4,0)</f>
        <v>0</v>
      </c>
      <c r="GK758" s="0" t="n">
        <f aca="false">IF(CHOOSE(MATCH(CR$5,$B$10:$E$10,0),$B758,$C758,$D758,$E758)*CR$6+CR758*CR$7&lt;CR$2,CR$3*CR$4,0)</f>
        <v>0</v>
      </c>
      <c r="GL758" s="0" t="n">
        <f aca="false">IF(CHOOSE(MATCH(CS$5,$B$10:$E$10,0),$B758,$C758,$D758,$E758)*CS$6+CS758*CS$7&lt;CS$2,CS$3*CS$4,0)</f>
        <v>0</v>
      </c>
      <c r="GM758" s="0" t="n">
        <f aca="false">IF(CHOOSE(MATCH(CT$5,$B$10:$E$10,0),$B758,$C758,$D758,$E758)*CT$6+CT758*CT$7&lt;CT$2,CT$3*CT$4,0)</f>
        <v>0</v>
      </c>
      <c r="GN758" s="0" t="n">
        <f aca="false">IF(CHOOSE(MATCH(CU$5,$B$10:$E$10,0),$B758,$C758,$D758,$E758)*CU$6+CU758*CU$7&lt;CU$2,CU$3*CU$4,0)</f>
        <v>0</v>
      </c>
      <c r="GO758" s="0" t="n">
        <f aca="false">IF(CHOOSE(MATCH(CV$5,$B$10:$E$10,0),$B758,$C758,$D758,$E758)*CV$6+CV758*CV$7&lt;CV$2,CV$3*CV$4,0)</f>
        <v>0</v>
      </c>
      <c r="GP758" s="0" t="n">
        <f aca="false">IF(CHOOSE(MATCH(CW$5,$B$10:$E$10,0),$B758,$C758,$D758,$E758)*CW$6+CW758*CW$7&lt;CW$2,CW$3*CW$4,0)</f>
        <v>0</v>
      </c>
      <c r="GQ758" s="0" t="n">
        <f aca="false">IF(CHOOSE(MATCH(CX$5,$B$10:$E$10,0),$B758,$C758,$D758,$E758)*CX$6+CX758*CX$7&lt;CX$2,CX$3*CX$4,0)</f>
        <v>0</v>
      </c>
      <c r="GS758" s="0" t="n">
        <f aca="false">SUM(CZ758:GQ758)</f>
        <v>0</v>
      </c>
      <c r="GT758" s="0" t="n">
        <f aca="false">IF(GS758&gt;$GS$6,1,0)</f>
        <v>0</v>
      </c>
    </row>
    <row r="759" customFormat="false" ht="14" hidden="false" customHeight="false" outlineLevel="0" collapsed="false">
      <c r="A759" s="0" t="n">
        <v>749</v>
      </c>
      <c r="B759" s="0" t="n">
        <v>-0.671157566811064</v>
      </c>
      <c r="C759" s="0" t="n">
        <v>-0.994968130372506</v>
      </c>
      <c r="D759" s="0" t="n">
        <v>1.22097593191184</v>
      </c>
      <c r="E759" s="0" t="n">
        <v>1.7956699622022</v>
      </c>
      <c r="G759" s="0" t="n">
        <v>-1.15867351269117</v>
      </c>
      <c r="H759" s="0" t="n">
        <v>0.242523583438015</v>
      </c>
      <c r="I759" s="0" t="n">
        <v>-0.623469986749115</v>
      </c>
      <c r="J759" s="0" t="n">
        <v>-0.0363070284947753</v>
      </c>
      <c r="K759" s="0" t="n">
        <v>-1.04366563391523</v>
      </c>
      <c r="L759" s="0" t="n">
        <v>0.414528358305688</v>
      </c>
      <c r="M759" s="0" t="n">
        <v>0.642537543171784</v>
      </c>
      <c r="N759" s="0" t="n">
        <v>0.834600086818682</v>
      </c>
      <c r="O759" s="0" t="n">
        <v>0.860786713019479</v>
      </c>
      <c r="P759" s="0" t="n">
        <v>0.0836723756947322</v>
      </c>
      <c r="Q759" s="0" t="n">
        <v>0.554404095964856</v>
      </c>
      <c r="R759" s="0" t="n">
        <v>0.718239334673854</v>
      </c>
      <c r="S759" s="0" t="n">
        <v>-0.390389232052257</v>
      </c>
      <c r="T759" s="0" t="n">
        <v>-0.335556933350745</v>
      </c>
      <c r="U759" s="0" t="n">
        <v>-0.0912746145331766</v>
      </c>
      <c r="V759" s="0" t="n">
        <v>0.755676410335582</v>
      </c>
      <c r="W759" s="0" t="n">
        <v>-0.3758168531931</v>
      </c>
      <c r="X759" s="0" t="n">
        <v>0.448619630333269</v>
      </c>
      <c r="Y759" s="0" t="n">
        <v>-0.614021473666071</v>
      </c>
      <c r="Z759" s="0" t="n">
        <v>-1.02085778053151</v>
      </c>
      <c r="AA759" s="0" t="n">
        <v>1.78712980414275</v>
      </c>
      <c r="AB759" s="0" t="n">
        <v>-0.825853021524381</v>
      </c>
      <c r="AC759" s="0" t="n">
        <v>0.874945271789329</v>
      </c>
      <c r="AD759" s="0" t="n">
        <v>-0.0107479536382016</v>
      </c>
      <c r="AE759" s="0" t="n">
        <v>1.88756530405954</v>
      </c>
      <c r="AF759" s="0" t="n">
        <v>-0.430252384830965</v>
      </c>
      <c r="AG759" s="0" t="n">
        <v>-0.799038843979361</v>
      </c>
      <c r="AH759" s="0" t="n">
        <v>-0.900126906344667</v>
      </c>
      <c r="AI759" s="0" t="n">
        <v>-0.224050609176629</v>
      </c>
      <c r="AJ759" s="0" t="n">
        <v>1.28936335386243</v>
      </c>
      <c r="AK759" s="0" t="n">
        <v>0.284981069853529</v>
      </c>
      <c r="AL759" s="0" t="n">
        <v>-0.393031314160908</v>
      </c>
      <c r="AM759" s="0" t="n">
        <v>0.881018422660418</v>
      </c>
      <c r="AN759" s="0" t="n">
        <v>-1.27647354020155</v>
      </c>
      <c r="AO759" s="0" t="n">
        <v>0.321830384564237</v>
      </c>
      <c r="AP759" s="0" t="n">
        <v>-1.67561211128486</v>
      </c>
      <c r="AQ759" s="0" t="n">
        <v>0.660319301459822</v>
      </c>
      <c r="AR759" s="0" t="n">
        <v>-0.212846771319164</v>
      </c>
      <c r="AS759" s="0" t="n">
        <v>0.422210177930538</v>
      </c>
      <c r="AT759" s="0" t="n">
        <v>1.97705048776697</v>
      </c>
      <c r="AU759" s="0" t="n">
        <v>1.15672946776613</v>
      </c>
      <c r="AV759" s="0" t="n">
        <v>-1.0521443982725</v>
      </c>
      <c r="AW759" s="0" t="n">
        <v>-0.0719319359632209</v>
      </c>
      <c r="AX759" s="0" t="n">
        <v>-0.135858044814086</v>
      </c>
      <c r="AY759" s="0" t="n">
        <v>-1.2342525224085</v>
      </c>
      <c r="AZ759" s="0" t="n">
        <v>0.141186546898098</v>
      </c>
      <c r="BA759" s="0" t="n">
        <v>0.926006578083616</v>
      </c>
      <c r="BB759" s="0" t="n">
        <v>1.62918240675936</v>
      </c>
      <c r="BC759" s="0" t="n">
        <v>-1.81541508936789</v>
      </c>
      <c r="BD759" s="0" t="n">
        <v>-0.966342668107245</v>
      </c>
      <c r="BE759" s="0" t="n">
        <v>0.687100509821903</v>
      </c>
      <c r="BF759" s="0" t="n">
        <v>-1.4860279407003</v>
      </c>
      <c r="BG759" s="0" t="n">
        <v>-0.476459263154538</v>
      </c>
      <c r="BH759" s="0" t="n">
        <v>-0.715272108209319</v>
      </c>
      <c r="BI759" s="0" t="n">
        <v>-0.65557060224819</v>
      </c>
      <c r="BJ759" s="0" t="n">
        <v>-1.80948518391233</v>
      </c>
      <c r="BK759" s="0" t="n">
        <v>-0.974550857790746</v>
      </c>
      <c r="BL759" s="0" t="n">
        <v>1.6660396795487</v>
      </c>
      <c r="BM759" s="0" t="n">
        <v>0.94795950644766</v>
      </c>
      <c r="BN759" s="0" t="n">
        <v>0.479632262795349</v>
      </c>
      <c r="BO759" s="0" t="n">
        <v>0.167741518453113</v>
      </c>
      <c r="BP759" s="0" t="n">
        <v>-0.362142600351945</v>
      </c>
      <c r="BQ759" s="0" t="n">
        <v>0.84057546700933</v>
      </c>
      <c r="BR759" s="0" t="n">
        <v>-1.16407818495645</v>
      </c>
      <c r="BS759" s="0" t="n">
        <v>-0.186624902198673</v>
      </c>
      <c r="BT759" s="0" t="n">
        <v>0.189661477634218</v>
      </c>
      <c r="BU759" s="0" t="n">
        <v>0.924833329918329</v>
      </c>
      <c r="BV759" s="0" t="n">
        <v>1.10920382212498</v>
      </c>
      <c r="BW759" s="0" t="n">
        <v>-0.625050233793445</v>
      </c>
      <c r="BX759" s="0" t="n">
        <v>-0.499120460517588</v>
      </c>
      <c r="BY759" s="0" t="n">
        <v>-0.130146418086952</v>
      </c>
      <c r="BZ759" s="0" t="n">
        <v>0.659463239571778</v>
      </c>
      <c r="CA759" s="0" t="n">
        <v>0.390883769796346</v>
      </c>
      <c r="CB759" s="0" t="n">
        <v>-0.807806372904452</v>
      </c>
      <c r="CC759" s="0" t="n">
        <v>-0.884181190485833</v>
      </c>
      <c r="CD759" s="0" t="n">
        <v>-0.411446308135055</v>
      </c>
      <c r="CE759" s="0" t="n">
        <v>2.42616806644946</v>
      </c>
      <c r="CF759" s="0" t="n">
        <v>-1.31490196508821</v>
      </c>
      <c r="CG759" s="0" t="n">
        <v>1.8507125787437</v>
      </c>
      <c r="CH759" s="0" t="n">
        <v>-0.67427436079015</v>
      </c>
      <c r="CI759" s="0" t="n">
        <v>1.13431951831444</v>
      </c>
      <c r="CJ759" s="0" t="n">
        <v>0.177758465724764</v>
      </c>
      <c r="CK759" s="0" t="n">
        <v>-0.310089944832725</v>
      </c>
      <c r="CL759" s="0" t="n">
        <v>1.71222382050473</v>
      </c>
      <c r="CM759" s="0" t="n">
        <v>0.187014848052058</v>
      </c>
      <c r="CN759" s="0" t="n">
        <v>-1.32348304759944</v>
      </c>
      <c r="CO759" s="0" t="n">
        <v>0.344391537510091</v>
      </c>
      <c r="CP759" s="0" t="n">
        <v>0.197221652342705</v>
      </c>
      <c r="CQ759" s="0" t="n">
        <v>1.66879999596858</v>
      </c>
      <c r="CR759" s="0" t="n">
        <v>2.07721313927323</v>
      </c>
      <c r="CS759" s="0" t="n">
        <v>0.373026978195412</v>
      </c>
      <c r="CT759" s="0" t="n">
        <v>-0.561107071916922</v>
      </c>
      <c r="CU759" s="0" t="n">
        <v>-0.530387751496164</v>
      </c>
      <c r="CV759" s="0" t="n">
        <v>-0.168051883520093</v>
      </c>
      <c r="CW759" s="0" t="n">
        <v>-1.29306044982513</v>
      </c>
      <c r="CX759" s="0" t="n">
        <v>0.457180249213707</v>
      </c>
      <c r="CZ759" s="0" t="n">
        <f aca="false">IF(CHOOSE(MATCH(G$5,$B$10:$E$10,0),$B759,$C759,$D759,$E759)*G$6+G759*G$7&lt;G$2,G$3*G$4,0)</f>
        <v>0</v>
      </c>
      <c r="DA759" s="0" t="n">
        <f aca="false">IF(CHOOSE(MATCH(H$5,$B$10:$E$10,0),$B759,$C759,$D759,$E759)*H$6+H759*H$7&lt;H$2,H$3*H$4,0)</f>
        <v>0</v>
      </c>
      <c r="DB759" s="0" t="n">
        <f aca="false">IF(CHOOSE(MATCH(I$5,$B$10:$E$10,0),$B759,$C759,$D759,$E759)*I$6+I759*I$7&lt;I$2,I$3*I$4,0)</f>
        <v>0</v>
      </c>
      <c r="DC759" s="0" t="n">
        <f aca="false">IF(CHOOSE(MATCH(J$5,$B$10:$E$10,0),$B759,$C759,$D759,$E759)*J$6+J759*J$7&lt;J$2,J$3*J$4,0)</f>
        <v>0</v>
      </c>
      <c r="DD759" s="0" t="n">
        <f aca="false">IF(CHOOSE(MATCH(K$5,$B$10:$E$10,0),$B759,$C759,$D759,$E759)*K$6+K759*K$7&lt;K$2,K$3*K$4,0)</f>
        <v>0</v>
      </c>
      <c r="DE759" s="0" t="n">
        <f aca="false">IF(CHOOSE(MATCH(L$5,$B$10:$E$10,0),$B759,$C759,$D759,$E759)*L$6+L759*L$7&lt;L$2,L$3*L$4,0)</f>
        <v>0</v>
      </c>
      <c r="DF759" s="0" t="n">
        <f aca="false">IF(CHOOSE(MATCH(M$5,$B$10:$E$10,0),$B759,$C759,$D759,$E759)*M$6+M759*M$7&lt;M$2,M$3*M$4,0)</f>
        <v>0</v>
      </c>
      <c r="DG759" s="0" t="n">
        <f aca="false">IF(CHOOSE(MATCH(N$5,$B$10:$E$10,0),$B759,$C759,$D759,$E759)*N$6+N759*N$7&lt;N$2,N$3*N$4,0)</f>
        <v>0</v>
      </c>
      <c r="DH759" s="0" t="n">
        <f aca="false">IF(CHOOSE(MATCH(O$5,$B$10:$E$10,0),$B759,$C759,$D759,$E759)*O$6+O759*O$7&lt;O$2,O$3*O$4,0)</f>
        <v>0</v>
      </c>
      <c r="DI759" s="0" t="n">
        <f aca="false">IF(CHOOSE(MATCH(P$5,$B$10:$E$10,0),$B759,$C759,$D759,$E759)*P$6+P759*P$7&lt;P$2,P$3*P$4,0)</f>
        <v>0</v>
      </c>
      <c r="DJ759" s="0" t="n">
        <f aca="false">IF(CHOOSE(MATCH(Q$5,$B$10:$E$10,0),$B759,$C759,$D759,$E759)*Q$6+Q759*Q$7&lt;Q$2,Q$3*Q$4,0)</f>
        <v>0</v>
      </c>
      <c r="DK759" s="0" t="n">
        <f aca="false">IF(CHOOSE(MATCH(R$5,$B$10:$E$10,0),$B759,$C759,$D759,$E759)*R$6+R759*R$7&lt;R$2,R$3*R$4,0)</f>
        <v>0</v>
      </c>
      <c r="DL759" s="0" t="n">
        <f aca="false">IF(CHOOSE(MATCH(S$5,$B$10:$E$10,0),$B759,$C759,$D759,$E759)*S$6+S759*S$7&lt;S$2,S$3*S$4,0)</f>
        <v>0</v>
      </c>
      <c r="DM759" s="0" t="n">
        <f aca="false">IF(CHOOSE(MATCH(T$5,$B$10:$E$10,0),$B759,$C759,$D759,$E759)*T$6+T759*T$7&lt;T$2,T$3*T$4,0)</f>
        <v>0</v>
      </c>
      <c r="DN759" s="0" t="n">
        <f aca="false">IF(CHOOSE(MATCH(U$5,$B$10:$E$10,0),$B759,$C759,$D759,$E759)*U$6+U759*U$7&lt;U$2,U$3*U$4,0)</f>
        <v>0</v>
      </c>
      <c r="DO759" s="0" t="n">
        <f aca="false">IF(CHOOSE(MATCH(V$5,$B$10:$E$10,0),$B759,$C759,$D759,$E759)*V$6+V759*V$7&lt;V$2,V$3*V$4,0)</f>
        <v>0</v>
      </c>
      <c r="DP759" s="0" t="n">
        <f aca="false">IF(CHOOSE(MATCH(W$5,$B$10:$E$10,0),$B759,$C759,$D759,$E759)*W$6+W759*W$7&lt;W$2,W$3*W$4,0)</f>
        <v>0</v>
      </c>
      <c r="DQ759" s="0" t="n">
        <f aca="false">IF(CHOOSE(MATCH(X$5,$B$10:$E$10,0),$B759,$C759,$D759,$E759)*X$6+X759*X$7&lt;X$2,X$3*X$4,0)</f>
        <v>0</v>
      </c>
      <c r="DR759" s="0" t="n">
        <f aca="false">IF(CHOOSE(MATCH(Y$5,$B$10:$E$10,0),$B759,$C759,$D759,$E759)*Y$6+Y759*Y$7&lt;Y$2,Y$3*Y$4,0)</f>
        <v>0</v>
      </c>
      <c r="DS759" s="0" t="n">
        <f aca="false">IF(CHOOSE(MATCH(Z$5,$B$10:$E$10,0),$B759,$C759,$D759,$E759)*Z$6+Z759*Z$7&lt;Z$2,Z$3*Z$4,0)</f>
        <v>0</v>
      </c>
      <c r="DT759" s="0" t="n">
        <f aca="false">IF(CHOOSE(MATCH(AA$5,$B$10:$E$10,0),$B759,$C759,$D759,$E759)*AA$6+AA759*AA$7&lt;AA$2,AA$3*AA$4,0)</f>
        <v>0</v>
      </c>
      <c r="DU759" s="0" t="n">
        <f aca="false">IF(CHOOSE(MATCH(AB$5,$B$10:$E$10,0),$B759,$C759,$D759,$E759)*AB$6+AB759*AB$7&lt;AB$2,AB$3*AB$4,0)</f>
        <v>0</v>
      </c>
      <c r="DV759" s="0" t="n">
        <f aca="false">IF(CHOOSE(MATCH(AC$5,$B$10:$E$10,0),$B759,$C759,$D759,$E759)*AC$6+AC759*AC$7&lt;AC$2,AC$3*AC$4,0)</f>
        <v>0</v>
      </c>
      <c r="DW759" s="0" t="n">
        <f aca="false">IF(CHOOSE(MATCH(AD$5,$B$10:$E$10,0),$B759,$C759,$D759,$E759)*AD$6+AD759*AD$7&lt;AD$2,AD$3*AD$4,0)</f>
        <v>0</v>
      </c>
      <c r="DX759" s="0" t="n">
        <f aca="false">IF(CHOOSE(MATCH(AE$5,$B$10:$E$10,0),$B759,$C759,$D759,$E759)*AE$6+AE759*AE$7&lt;AE$2,AE$3*AE$4,0)</f>
        <v>0</v>
      </c>
      <c r="DY759" s="0" t="n">
        <f aca="false">IF(CHOOSE(MATCH(AF$5,$B$10:$E$10,0),$B759,$C759,$D759,$E759)*AF$6+AF759*AF$7&lt;AF$2,AF$3*AF$4,0)</f>
        <v>0</v>
      </c>
      <c r="DZ759" s="0" t="n">
        <f aca="false">IF(CHOOSE(MATCH(AG$5,$B$10:$E$10,0),$B759,$C759,$D759,$E759)*AG$6+AG759*AG$7&lt;AG$2,AG$3*AG$4,0)</f>
        <v>0</v>
      </c>
      <c r="EA759" s="0" t="n">
        <f aca="false">IF(CHOOSE(MATCH(AH$5,$B$10:$E$10,0),$B759,$C759,$D759,$E759)*AH$6+AH759*AH$7&lt;AH$2,AH$3*AH$4,0)</f>
        <v>0</v>
      </c>
      <c r="EB759" s="0" t="n">
        <f aca="false">IF(CHOOSE(MATCH(AI$5,$B$10:$E$10,0),$B759,$C759,$D759,$E759)*AI$6+AI759*AI$7&lt;AI$2,AI$3*AI$4,0)</f>
        <v>0</v>
      </c>
      <c r="EC759" s="0" t="n">
        <f aca="false">IF(CHOOSE(MATCH(AJ$5,$B$10:$E$10,0),$B759,$C759,$D759,$E759)*AJ$6+AJ759*AJ$7&lt;AJ$2,AJ$3*AJ$4,0)</f>
        <v>0</v>
      </c>
      <c r="ED759" s="0" t="n">
        <f aca="false">IF(CHOOSE(MATCH(AK$5,$B$10:$E$10,0),$B759,$C759,$D759,$E759)*AK$6+AK759*AK$7&lt;AK$2,AK$3*AK$4,0)</f>
        <v>0</v>
      </c>
      <c r="EE759" s="0" t="n">
        <f aca="false">IF(CHOOSE(MATCH(AL$5,$B$10:$E$10,0),$B759,$C759,$D759,$E759)*AL$6+AL759*AL$7&lt;AL$2,AL$3*AL$4,0)</f>
        <v>0</v>
      </c>
      <c r="EF759" s="0" t="n">
        <f aca="false">IF(CHOOSE(MATCH(AM$5,$B$10:$E$10,0),$B759,$C759,$D759,$E759)*AM$6+AM759*AM$7&lt;AM$2,AM$3*AM$4,0)</f>
        <v>0</v>
      </c>
      <c r="EG759" s="0" t="n">
        <f aca="false">IF(CHOOSE(MATCH(AN$5,$B$10:$E$10,0),$B759,$C759,$D759,$E759)*AN$6+AN759*AN$7&lt;AN$2,AN$3*AN$4,0)</f>
        <v>0</v>
      </c>
      <c r="EH759" s="0" t="n">
        <f aca="false">IF(CHOOSE(MATCH(AO$5,$B$10:$E$10,0),$B759,$C759,$D759,$E759)*AO$6+AO759*AO$7&lt;AO$2,AO$3*AO$4,0)</f>
        <v>0</v>
      </c>
      <c r="EI759" s="0" t="n">
        <f aca="false">IF(CHOOSE(MATCH(AP$5,$B$10:$E$10,0),$B759,$C759,$D759,$E759)*AP$6+AP759*AP$7&lt;AP$2,AP$3*AP$4,0)</f>
        <v>0</v>
      </c>
      <c r="EJ759" s="0" t="n">
        <f aca="false">IF(CHOOSE(MATCH(AQ$5,$B$10:$E$10,0),$B759,$C759,$D759,$E759)*AQ$6+AQ759*AQ$7&lt;AQ$2,AQ$3*AQ$4,0)</f>
        <v>0</v>
      </c>
      <c r="EK759" s="0" t="n">
        <f aca="false">IF(CHOOSE(MATCH(AR$5,$B$10:$E$10,0),$B759,$C759,$D759,$E759)*AR$6+AR759*AR$7&lt;AR$2,AR$3*AR$4,0)</f>
        <v>0</v>
      </c>
      <c r="EL759" s="0" t="n">
        <f aca="false">IF(CHOOSE(MATCH(AS$5,$B$10:$E$10,0),$B759,$C759,$D759,$E759)*AS$6+AS759*AS$7&lt;AS$2,AS$3*AS$4,0)</f>
        <v>0</v>
      </c>
      <c r="EM759" s="0" t="n">
        <f aca="false">IF(CHOOSE(MATCH(AT$5,$B$10:$E$10,0),$B759,$C759,$D759,$E759)*AT$6+AT759*AT$7&lt;AT$2,AT$3*AT$4,0)</f>
        <v>0</v>
      </c>
      <c r="EN759" s="0" t="n">
        <f aca="false">IF(CHOOSE(MATCH(AU$5,$B$10:$E$10,0),$B759,$C759,$D759,$E759)*AU$6+AU759*AU$7&lt;AU$2,AU$3*AU$4,0)</f>
        <v>0</v>
      </c>
      <c r="EO759" s="0" t="n">
        <f aca="false">IF(CHOOSE(MATCH(AV$5,$B$10:$E$10,0),$B759,$C759,$D759,$E759)*AV$6+AV759*AV$7&lt;AV$2,AV$3*AV$4,0)</f>
        <v>0</v>
      </c>
      <c r="EP759" s="0" t="n">
        <f aca="false">IF(CHOOSE(MATCH(AW$5,$B$10:$E$10,0),$B759,$C759,$D759,$E759)*AW$6+AW759*AW$7&lt;AW$2,AW$3*AW$4,0)</f>
        <v>0</v>
      </c>
      <c r="EQ759" s="0" t="n">
        <f aca="false">IF(CHOOSE(MATCH(AX$5,$B$10:$E$10,0),$B759,$C759,$D759,$E759)*AX$6+AX759*AX$7&lt;AX$2,AX$3*AX$4,0)</f>
        <v>0</v>
      </c>
      <c r="ER759" s="0" t="n">
        <f aca="false">IF(CHOOSE(MATCH(AY$5,$B$10:$E$10,0),$B759,$C759,$D759,$E759)*AY$6+AY759*AY$7&lt;AY$2,AY$3*AY$4,0)</f>
        <v>0</v>
      </c>
      <c r="ES759" s="0" t="n">
        <f aca="false">IF(CHOOSE(MATCH(AZ$5,$B$10:$E$10,0),$B759,$C759,$D759,$E759)*AZ$6+AZ759*AZ$7&lt;AZ$2,AZ$3*AZ$4,0)</f>
        <v>0</v>
      </c>
      <c r="ET759" s="0" t="n">
        <f aca="false">IF(CHOOSE(MATCH(BA$5,$B$10:$E$10,0),$B759,$C759,$D759,$E759)*BA$6+BA759*BA$7&lt;BA$2,BA$3*BA$4,0)</f>
        <v>0</v>
      </c>
      <c r="EU759" s="0" t="n">
        <f aca="false">IF(CHOOSE(MATCH(BB$5,$B$10:$E$10,0),$B759,$C759,$D759,$E759)*BB$6+BB759*BB$7&lt;BB$2,BB$3*BB$4,0)</f>
        <v>0</v>
      </c>
      <c r="EV759" s="0" t="n">
        <f aca="false">IF(CHOOSE(MATCH(BC$5,$B$10:$E$10,0),$B759,$C759,$D759,$E759)*BC$6+BC759*BC$7&lt;BC$2,BC$3*BC$4,0)</f>
        <v>0</v>
      </c>
      <c r="EW759" s="0" t="n">
        <f aca="false">IF(CHOOSE(MATCH(BD$5,$B$10:$E$10,0),$B759,$C759,$D759,$E759)*BD$6+BD759*BD$7&lt;BD$2,BD$3*BD$4,0)</f>
        <v>0</v>
      </c>
      <c r="EX759" s="0" t="n">
        <f aca="false">IF(CHOOSE(MATCH(BE$5,$B$10:$E$10,0),$B759,$C759,$D759,$E759)*BE$6+BE759*BE$7&lt;BE$2,BE$3*BE$4,0)</f>
        <v>0</v>
      </c>
      <c r="EY759" s="0" t="n">
        <f aca="false">IF(CHOOSE(MATCH(BF$5,$B$10:$E$10,0),$B759,$C759,$D759,$E759)*BF$6+BF759*BF$7&lt;BF$2,BF$3*BF$4,0)</f>
        <v>0</v>
      </c>
      <c r="EZ759" s="0" t="n">
        <f aca="false">IF(CHOOSE(MATCH(BG$5,$B$10:$E$10,0),$B759,$C759,$D759,$E759)*BG$6+BG759*BG$7&lt;BG$2,BG$3*BG$4,0)</f>
        <v>0</v>
      </c>
      <c r="FA759" s="0" t="n">
        <f aca="false">IF(CHOOSE(MATCH(BH$5,$B$10:$E$10,0),$B759,$C759,$D759,$E759)*BH$6+BH759*BH$7&lt;BH$2,BH$3*BH$4,0)</f>
        <v>0</v>
      </c>
      <c r="FB759" s="0" t="n">
        <f aca="false">IF(CHOOSE(MATCH(BI$5,$B$10:$E$10,0),$B759,$C759,$D759,$E759)*BI$6+BI759*BI$7&lt;BI$2,BI$3*BI$4,0)</f>
        <v>0</v>
      </c>
      <c r="FC759" s="0" t="n">
        <f aca="false">IF(CHOOSE(MATCH(BJ$5,$B$10:$E$10,0),$B759,$C759,$D759,$E759)*BJ$6+BJ759*BJ$7&lt;BJ$2,BJ$3*BJ$4,0)</f>
        <v>0</v>
      </c>
      <c r="FD759" s="0" t="n">
        <f aca="false">IF(CHOOSE(MATCH(BK$5,$B$10:$E$10,0),$B759,$C759,$D759,$E759)*BK$6+BK759*BK$7&lt;BK$2,BK$3*BK$4,0)</f>
        <v>0</v>
      </c>
      <c r="FE759" s="0" t="n">
        <f aca="false">IF(CHOOSE(MATCH(BL$5,$B$10:$E$10,0),$B759,$C759,$D759,$E759)*BL$6+BL759*BL$7&lt;BL$2,BL$3*BL$4,0)</f>
        <v>0</v>
      </c>
      <c r="FF759" s="0" t="n">
        <f aca="false">IF(CHOOSE(MATCH(BM$5,$B$10:$E$10,0),$B759,$C759,$D759,$E759)*BM$6+BM759*BM$7&lt;BM$2,BM$3*BM$4,0)</f>
        <v>0</v>
      </c>
      <c r="FG759" s="0" t="n">
        <f aca="false">IF(CHOOSE(MATCH(BN$5,$B$10:$E$10,0),$B759,$C759,$D759,$E759)*BN$6+BN759*BN$7&lt;BN$2,BN$3*BN$4,0)</f>
        <v>0</v>
      </c>
      <c r="FH759" s="0" t="n">
        <f aca="false">IF(CHOOSE(MATCH(BO$5,$B$10:$E$10,0),$B759,$C759,$D759,$E759)*BO$6+BO759*BO$7&lt;BO$2,BO$3*BO$4,0)</f>
        <v>0</v>
      </c>
      <c r="FI759" s="0" t="n">
        <f aca="false">IF(CHOOSE(MATCH(BP$5,$B$10:$E$10,0),$B759,$C759,$D759,$E759)*BP$6+BP759*BP$7&lt;BP$2,BP$3*BP$4,0)</f>
        <v>0</v>
      </c>
      <c r="FJ759" s="0" t="n">
        <f aca="false">IF(CHOOSE(MATCH(BQ$5,$B$10:$E$10,0),$B759,$C759,$D759,$E759)*BQ$6+BQ759*BQ$7&lt;BQ$2,BQ$3*BQ$4,0)</f>
        <v>0</v>
      </c>
      <c r="FK759" s="0" t="n">
        <f aca="false">IF(CHOOSE(MATCH(BR$5,$B$10:$E$10,0),$B759,$C759,$D759,$E759)*BR$6+BR759*BR$7&lt;BR$2,BR$3*BR$4,0)</f>
        <v>0</v>
      </c>
      <c r="FL759" s="0" t="n">
        <f aca="false">IF(CHOOSE(MATCH(BS$5,$B$10:$E$10,0),$B759,$C759,$D759,$E759)*BS$6+BS759*BS$7&lt;BS$2,BS$3*BS$4,0)</f>
        <v>0</v>
      </c>
      <c r="FM759" s="0" t="n">
        <f aca="false">IF(CHOOSE(MATCH(BT$5,$B$10:$E$10,0),$B759,$C759,$D759,$E759)*BT$6+BT759*BT$7&lt;BT$2,BT$3*BT$4,0)</f>
        <v>0</v>
      </c>
      <c r="FN759" s="0" t="n">
        <f aca="false">IF(CHOOSE(MATCH(BU$5,$B$10:$E$10,0),$B759,$C759,$D759,$E759)*BU$6+BU759*BU$7&lt;BU$2,BU$3*BU$4,0)</f>
        <v>0</v>
      </c>
      <c r="FO759" s="0" t="n">
        <f aca="false">IF(CHOOSE(MATCH(BV$5,$B$10:$E$10,0),$B759,$C759,$D759,$E759)*BV$6+BV759*BV$7&lt;BV$2,BV$3*BV$4,0)</f>
        <v>0</v>
      </c>
      <c r="FP759" s="0" t="n">
        <f aca="false">IF(CHOOSE(MATCH(BW$5,$B$10:$E$10,0),$B759,$C759,$D759,$E759)*BW$6+BW759*BW$7&lt;BW$2,BW$3*BW$4,0)</f>
        <v>0</v>
      </c>
      <c r="FQ759" s="0" t="n">
        <f aca="false">IF(CHOOSE(MATCH(BX$5,$B$10:$E$10,0),$B759,$C759,$D759,$E759)*BX$6+BX759*BX$7&lt;BX$2,BX$3*BX$4,0)</f>
        <v>0</v>
      </c>
      <c r="FR759" s="0" t="n">
        <f aca="false">IF(CHOOSE(MATCH(BY$5,$B$10:$E$10,0),$B759,$C759,$D759,$E759)*BY$6+BY759*BY$7&lt;BY$2,BY$3*BY$4,0)</f>
        <v>0</v>
      </c>
      <c r="FS759" s="0" t="n">
        <f aca="false">IF(CHOOSE(MATCH(BZ$5,$B$10:$E$10,0),$B759,$C759,$D759,$E759)*BZ$6+BZ759*BZ$7&lt;BZ$2,BZ$3*BZ$4,0)</f>
        <v>0</v>
      </c>
      <c r="FT759" s="0" t="n">
        <f aca="false">IF(CHOOSE(MATCH(CA$5,$B$10:$E$10,0),$B759,$C759,$D759,$E759)*CA$6+CA759*CA$7&lt;CA$2,CA$3*CA$4,0)</f>
        <v>0</v>
      </c>
      <c r="FU759" s="0" t="n">
        <f aca="false">IF(CHOOSE(MATCH(CB$5,$B$10:$E$10,0),$B759,$C759,$D759,$E759)*CB$6+CB759*CB$7&lt;CB$2,CB$3*CB$4,0)</f>
        <v>0</v>
      </c>
      <c r="FV759" s="0" t="n">
        <f aca="false">IF(CHOOSE(MATCH(CC$5,$B$10:$E$10,0),$B759,$C759,$D759,$E759)*CC$6+CC759*CC$7&lt;CC$2,CC$3*CC$4,0)</f>
        <v>0</v>
      </c>
      <c r="FW759" s="0" t="n">
        <f aca="false">IF(CHOOSE(MATCH(CD$5,$B$10:$E$10,0),$B759,$C759,$D759,$E759)*CD$6+CD759*CD$7&lt;CD$2,CD$3*CD$4,0)</f>
        <v>0</v>
      </c>
      <c r="FX759" s="0" t="n">
        <f aca="false">IF(CHOOSE(MATCH(CE$5,$B$10:$E$10,0),$B759,$C759,$D759,$E759)*CE$6+CE759*CE$7&lt;CE$2,CE$3*CE$4,0)</f>
        <v>0</v>
      </c>
      <c r="FY759" s="0" t="n">
        <f aca="false">IF(CHOOSE(MATCH(CF$5,$B$10:$E$10,0),$B759,$C759,$D759,$E759)*CF$6+CF759*CF$7&lt;CF$2,CF$3*CF$4,0)</f>
        <v>0</v>
      </c>
      <c r="FZ759" s="0" t="n">
        <f aca="false">IF(CHOOSE(MATCH(CG$5,$B$10:$E$10,0),$B759,$C759,$D759,$E759)*CG$6+CG759*CG$7&lt;CG$2,CG$3*CG$4,0)</f>
        <v>0</v>
      </c>
      <c r="GA759" s="0" t="n">
        <f aca="false">IF(CHOOSE(MATCH(CH$5,$B$10:$E$10,0),$B759,$C759,$D759,$E759)*CH$6+CH759*CH$7&lt;CH$2,CH$3*CH$4,0)</f>
        <v>0</v>
      </c>
      <c r="GB759" s="0" t="n">
        <f aca="false">IF(CHOOSE(MATCH(CI$5,$B$10:$E$10,0),$B759,$C759,$D759,$E759)*CI$6+CI759*CI$7&lt;CI$2,CI$3*CI$4,0)</f>
        <v>0</v>
      </c>
      <c r="GC759" s="0" t="n">
        <f aca="false">IF(CHOOSE(MATCH(CJ$5,$B$10:$E$10,0),$B759,$C759,$D759,$E759)*CJ$6+CJ759*CJ$7&lt;CJ$2,CJ$3*CJ$4,0)</f>
        <v>0</v>
      </c>
      <c r="GD759" s="0" t="n">
        <f aca="false">IF(CHOOSE(MATCH(CK$5,$B$10:$E$10,0),$B759,$C759,$D759,$E759)*CK$6+CK759*CK$7&lt;CK$2,CK$3*CK$4,0)</f>
        <v>0</v>
      </c>
      <c r="GE759" s="0" t="n">
        <f aca="false">IF(CHOOSE(MATCH(CL$5,$B$10:$E$10,0),$B759,$C759,$D759,$E759)*CL$6+CL759*CL$7&lt;CL$2,CL$3*CL$4,0)</f>
        <v>0</v>
      </c>
      <c r="GF759" s="0" t="n">
        <f aca="false">IF(CHOOSE(MATCH(CM$5,$B$10:$E$10,0),$B759,$C759,$D759,$E759)*CM$6+CM759*CM$7&lt;CM$2,CM$3*CM$4,0)</f>
        <v>0</v>
      </c>
      <c r="GG759" s="0" t="n">
        <f aca="false">IF(CHOOSE(MATCH(CN$5,$B$10:$E$10,0),$B759,$C759,$D759,$E759)*CN$6+CN759*CN$7&lt;CN$2,CN$3*CN$4,0)</f>
        <v>0</v>
      </c>
      <c r="GH759" s="0" t="n">
        <f aca="false">IF(CHOOSE(MATCH(CO$5,$B$10:$E$10,0),$B759,$C759,$D759,$E759)*CO$6+CO759*CO$7&lt;CO$2,CO$3*CO$4,0)</f>
        <v>0</v>
      </c>
      <c r="GI759" s="0" t="n">
        <f aca="false">IF(CHOOSE(MATCH(CP$5,$B$10:$E$10,0),$B759,$C759,$D759,$E759)*CP$6+CP759*CP$7&lt;CP$2,CP$3*CP$4,0)</f>
        <v>0</v>
      </c>
      <c r="GJ759" s="0" t="n">
        <f aca="false">IF(CHOOSE(MATCH(CQ$5,$B$10:$E$10,0),$B759,$C759,$D759,$E759)*CQ$6+CQ759*CQ$7&lt;CQ$2,CQ$3*CQ$4,0)</f>
        <v>0</v>
      </c>
      <c r="GK759" s="0" t="n">
        <f aca="false">IF(CHOOSE(MATCH(CR$5,$B$10:$E$10,0),$B759,$C759,$D759,$E759)*CR$6+CR759*CR$7&lt;CR$2,CR$3*CR$4,0)</f>
        <v>0</v>
      </c>
      <c r="GL759" s="0" t="n">
        <f aca="false">IF(CHOOSE(MATCH(CS$5,$B$10:$E$10,0),$B759,$C759,$D759,$E759)*CS$6+CS759*CS$7&lt;CS$2,CS$3*CS$4,0)</f>
        <v>0</v>
      </c>
      <c r="GM759" s="0" t="n">
        <f aca="false">IF(CHOOSE(MATCH(CT$5,$B$10:$E$10,0),$B759,$C759,$D759,$E759)*CT$6+CT759*CT$7&lt;CT$2,CT$3*CT$4,0)</f>
        <v>0</v>
      </c>
      <c r="GN759" s="0" t="n">
        <f aca="false">IF(CHOOSE(MATCH(CU$5,$B$10:$E$10,0),$B759,$C759,$D759,$E759)*CU$6+CU759*CU$7&lt;CU$2,CU$3*CU$4,0)</f>
        <v>0</v>
      </c>
      <c r="GO759" s="0" t="n">
        <f aca="false">IF(CHOOSE(MATCH(CV$5,$B$10:$E$10,0),$B759,$C759,$D759,$E759)*CV$6+CV759*CV$7&lt;CV$2,CV$3*CV$4,0)</f>
        <v>0</v>
      </c>
      <c r="GP759" s="0" t="n">
        <f aca="false">IF(CHOOSE(MATCH(CW$5,$B$10:$E$10,0),$B759,$C759,$D759,$E759)*CW$6+CW759*CW$7&lt;CW$2,CW$3*CW$4,0)</f>
        <v>0</v>
      </c>
      <c r="GQ759" s="0" t="n">
        <f aca="false">IF(CHOOSE(MATCH(CX$5,$B$10:$E$10,0),$B759,$C759,$D759,$E759)*CX$6+CX759*CX$7&lt;CX$2,CX$3*CX$4,0)</f>
        <v>0</v>
      </c>
      <c r="GS759" s="0" t="n">
        <f aca="false">SUM(CZ759:GQ759)</f>
        <v>0</v>
      </c>
      <c r="GT759" s="0" t="n">
        <f aca="false">IF(GS759&gt;$GS$6,1,0)</f>
        <v>0</v>
      </c>
    </row>
    <row r="760" customFormat="false" ht="14" hidden="false" customHeight="false" outlineLevel="0" collapsed="false">
      <c r="A760" s="0" t="n">
        <v>750</v>
      </c>
      <c r="B760" s="0" t="n">
        <v>-0.898576058850507</v>
      </c>
      <c r="C760" s="0" t="n">
        <v>0.43550402614459</v>
      </c>
      <c r="D760" s="0" t="n">
        <v>0.293054551473538</v>
      </c>
      <c r="E760" s="0" t="n">
        <v>0.560465184796357</v>
      </c>
      <c r="G760" s="0" t="n">
        <v>-0.331109504259075</v>
      </c>
      <c r="H760" s="0" t="n">
        <v>-1.52327629621141</v>
      </c>
      <c r="I760" s="0" t="n">
        <v>1.87767000170425</v>
      </c>
      <c r="J760" s="0" t="n">
        <v>1.03722641142667</v>
      </c>
      <c r="K760" s="0" t="n">
        <v>-0.705231286701746</v>
      </c>
      <c r="L760" s="0" t="n">
        <v>3.00162355415523</v>
      </c>
      <c r="M760" s="0" t="n">
        <v>-0.336042376147816</v>
      </c>
      <c r="N760" s="0" t="n">
        <v>0.0795273535914021</v>
      </c>
      <c r="O760" s="0" t="n">
        <v>-1.25668293549097</v>
      </c>
      <c r="P760" s="0" t="n">
        <v>-1.57773229148006</v>
      </c>
      <c r="Q760" s="0" t="n">
        <v>-1.23408881336218</v>
      </c>
      <c r="R760" s="0" t="n">
        <v>1.69524355442263</v>
      </c>
      <c r="S760" s="0" t="n">
        <v>0.598851102040499</v>
      </c>
      <c r="T760" s="0" t="n">
        <v>-1.59332557814196</v>
      </c>
      <c r="U760" s="0" t="n">
        <v>1.48648723552469</v>
      </c>
      <c r="V760" s="0" t="n">
        <v>0.965367235039594</v>
      </c>
      <c r="W760" s="0" t="n">
        <v>0.40313352656085</v>
      </c>
      <c r="X760" s="0" t="n">
        <v>0.697209543432109</v>
      </c>
      <c r="Y760" s="0" t="n">
        <v>0.74715444497997</v>
      </c>
      <c r="Z760" s="0" t="n">
        <v>-0.92671143647749</v>
      </c>
      <c r="AA760" s="0" t="n">
        <v>1.31690057969536</v>
      </c>
      <c r="AB760" s="0" t="n">
        <v>0.0199293026525993</v>
      </c>
      <c r="AC760" s="0" t="n">
        <v>2.18193235923536</v>
      </c>
      <c r="AD760" s="0" t="n">
        <v>-0.662698766973335</v>
      </c>
      <c r="AE760" s="0" t="n">
        <v>-0.857910436025122</v>
      </c>
      <c r="AF760" s="0" t="n">
        <v>-1.38730229082285</v>
      </c>
      <c r="AG760" s="0" t="n">
        <v>1.44767000165302</v>
      </c>
      <c r="AH760" s="0" t="n">
        <v>-0.1141916072811</v>
      </c>
      <c r="AI760" s="0" t="n">
        <v>-0.0707052549842047</v>
      </c>
      <c r="AJ760" s="0" t="n">
        <v>0.758427631808445</v>
      </c>
      <c r="AK760" s="0" t="n">
        <v>0.860343334352365</v>
      </c>
      <c r="AL760" s="0" t="n">
        <v>-0.345446551364148</v>
      </c>
      <c r="AM760" s="0" t="n">
        <v>0.94102915682015</v>
      </c>
      <c r="AN760" s="0" t="n">
        <v>-0.617906152911019</v>
      </c>
      <c r="AO760" s="0" t="n">
        <v>-0.793156686995644</v>
      </c>
      <c r="AP760" s="0" t="n">
        <v>0.882484982867027</v>
      </c>
      <c r="AQ760" s="0" t="n">
        <v>-0.0493230345455231</v>
      </c>
      <c r="AR760" s="0" t="n">
        <v>-0.52519908422255</v>
      </c>
      <c r="AS760" s="0" t="n">
        <v>-0.738787093723659</v>
      </c>
      <c r="AT760" s="0" t="n">
        <v>-0.963175352808321</v>
      </c>
      <c r="AU760" s="0" t="n">
        <v>2.21716618398204</v>
      </c>
      <c r="AV760" s="0" t="n">
        <v>0.467565541839576</v>
      </c>
      <c r="AW760" s="0" t="n">
        <v>0.0268926214630483</v>
      </c>
      <c r="AX760" s="0" t="n">
        <v>0.536208517587511</v>
      </c>
      <c r="AY760" s="0" t="n">
        <v>-0.482896211906336</v>
      </c>
      <c r="AZ760" s="0" t="n">
        <v>0.436554046245874</v>
      </c>
      <c r="BA760" s="0" t="n">
        <v>-0.591453499509953</v>
      </c>
      <c r="BB760" s="0" t="n">
        <v>-0.657657892588759</v>
      </c>
      <c r="BC760" s="0" t="n">
        <v>1.78600203071255</v>
      </c>
      <c r="BD760" s="0" t="n">
        <v>-0.654622454021592</v>
      </c>
      <c r="BE760" s="0" t="n">
        <v>0.248594460572349</v>
      </c>
      <c r="BF760" s="0" t="n">
        <v>2.64968548435718</v>
      </c>
      <c r="BG760" s="0" t="n">
        <v>0.722204731573584</v>
      </c>
      <c r="BH760" s="0" t="n">
        <v>-0.317884314426919</v>
      </c>
      <c r="BI760" s="0" t="n">
        <v>1.1736210581148</v>
      </c>
      <c r="BJ760" s="0" t="n">
        <v>0.246623130806256</v>
      </c>
      <c r="BK760" s="0" t="n">
        <v>0.0953468770603649</v>
      </c>
      <c r="BL760" s="0" t="n">
        <v>0.190441369340988</v>
      </c>
      <c r="BM760" s="0" t="n">
        <v>1.80791175807826</v>
      </c>
      <c r="BN760" s="0" t="n">
        <v>0.133773028210271</v>
      </c>
      <c r="BO760" s="0" t="n">
        <v>-0.719328454579227</v>
      </c>
      <c r="BP760" s="0" t="n">
        <v>-0.865338734001853</v>
      </c>
      <c r="BQ760" s="0" t="n">
        <v>0.676484432915459</v>
      </c>
      <c r="BR760" s="0" t="n">
        <v>1.6464400687255</v>
      </c>
      <c r="BS760" s="0" t="n">
        <v>0.703760179021629</v>
      </c>
      <c r="BT760" s="0" t="n">
        <v>0.116117462312104</v>
      </c>
      <c r="BU760" s="0" t="n">
        <v>0.618090325588128</v>
      </c>
      <c r="BV760" s="0" t="n">
        <v>-0.0790669218986295</v>
      </c>
      <c r="BW760" s="0" t="n">
        <v>-1.4121587810223</v>
      </c>
      <c r="BX760" s="0" t="n">
        <v>-0.903571617527632</v>
      </c>
      <c r="BY760" s="0" t="n">
        <v>-0.33127093956864</v>
      </c>
      <c r="BZ760" s="0" t="n">
        <v>1.23671497931355</v>
      </c>
      <c r="CA760" s="0" t="n">
        <v>0.966954303294187</v>
      </c>
      <c r="CB760" s="0" t="n">
        <v>0.595559868088458</v>
      </c>
      <c r="CC760" s="0" t="n">
        <v>0.537532969246968</v>
      </c>
      <c r="CD760" s="0" t="n">
        <v>1.33012463265914</v>
      </c>
      <c r="CE760" s="0" t="n">
        <v>-1.66054633154999</v>
      </c>
      <c r="CF760" s="0" t="n">
        <v>-0.470811301056528</v>
      </c>
      <c r="CG760" s="0" t="n">
        <v>-1.28202145788237</v>
      </c>
      <c r="CH760" s="0" t="n">
        <v>-0.0428144630859606</v>
      </c>
      <c r="CI760" s="0" t="n">
        <v>-1.05600975075504</v>
      </c>
      <c r="CJ760" s="0" t="n">
        <v>-0.662223555991659</v>
      </c>
      <c r="CK760" s="0" t="n">
        <v>0.120123786473414</v>
      </c>
      <c r="CL760" s="0" t="n">
        <v>0.215743511944311</v>
      </c>
      <c r="CM760" s="0" t="n">
        <v>1.19725200420362</v>
      </c>
      <c r="CN760" s="0" t="n">
        <v>0.655664962323499</v>
      </c>
      <c r="CO760" s="0" t="n">
        <v>-0.200811882677954</v>
      </c>
      <c r="CP760" s="0" t="n">
        <v>0.127523662740714</v>
      </c>
      <c r="CQ760" s="0" t="n">
        <v>-0.240634108195081</v>
      </c>
      <c r="CR760" s="0" t="n">
        <v>-0.16494936971867</v>
      </c>
      <c r="CS760" s="0" t="n">
        <v>-1.36269591166638</v>
      </c>
      <c r="CT760" s="0" t="n">
        <v>1.06730112747755</v>
      </c>
      <c r="CU760" s="0" t="n">
        <v>-2.0667357603088</v>
      </c>
      <c r="CV760" s="0" t="n">
        <v>0.382558482669992</v>
      </c>
      <c r="CW760" s="0" t="n">
        <v>-0.53912458497507</v>
      </c>
      <c r="CX760" s="0" t="n">
        <v>0.254042333835969</v>
      </c>
      <c r="CZ760" s="0" t="n">
        <f aca="false">IF(CHOOSE(MATCH(G$5,$B$10:$E$10,0),$B760,$C760,$D760,$E760)*G$6+G760*G$7&lt;G$2,G$3*G$4,0)</f>
        <v>0</v>
      </c>
      <c r="DA760" s="0" t="n">
        <f aca="false">IF(CHOOSE(MATCH(H$5,$B$10:$E$10,0),$B760,$C760,$D760,$E760)*H$6+H760*H$7&lt;H$2,H$3*H$4,0)</f>
        <v>0</v>
      </c>
      <c r="DB760" s="0" t="n">
        <f aca="false">IF(CHOOSE(MATCH(I$5,$B$10:$E$10,0),$B760,$C760,$D760,$E760)*I$6+I760*I$7&lt;I$2,I$3*I$4,0)</f>
        <v>0</v>
      </c>
      <c r="DC760" s="0" t="n">
        <f aca="false">IF(CHOOSE(MATCH(J$5,$B$10:$E$10,0),$B760,$C760,$D760,$E760)*J$6+J760*J$7&lt;J$2,J$3*J$4,0)</f>
        <v>0</v>
      </c>
      <c r="DD760" s="0" t="n">
        <f aca="false">IF(CHOOSE(MATCH(K$5,$B$10:$E$10,0),$B760,$C760,$D760,$E760)*K$6+K760*K$7&lt;K$2,K$3*K$4,0)</f>
        <v>0</v>
      </c>
      <c r="DE760" s="0" t="n">
        <f aca="false">IF(CHOOSE(MATCH(L$5,$B$10:$E$10,0),$B760,$C760,$D760,$E760)*L$6+L760*L$7&lt;L$2,L$3*L$4,0)</f>
        <v>0</v>
      </c>
      <c r="DF760" s="0" t="n">
        <f aca="false">IF(CHOOSE(MATCH(M$5,$B$10:$E$10,0),$B760,$C760,$D760,$E760)*M$6+M760*M$7&lt;M$2,M$3*M$4,0)</f>
        <v>0</v>
      </c>
      <c r="DG760" s="0" t="n">
        <f aca="false">IF(CHOOSE(MATCH(N$5,$B$10:$E$10,0),$B760,$C760,$D760,$E760)*N$6+N760*N$7&lt;N$2,N$3*N$4,0)</f>
        <v>0</v>
      </c>
      <c r="DH760" s="0" t="n">
        <f aca="false">IF(CHOOSE(MATCH(O$5,$B$10:$E$10,0),$B760,$C760,$D760,$E760)*O$6+O760*O$7&lt;O$2,O$3*O$4,0)</f>
        <v>0</v>
      </c>
      <c r="DI760" s="0" t="n">
        <f aca="false">IF(CHOOSE(MATCH(P$5,$B$10:$E$10,0),$B760,$C760,$D760,$E760)*P$6+P760*P$7&lt;P$2,P$3*P$4,0)</f>
        <v>0</v>
      </c>
      <c r="DJ760" s="0" t="n">
        <f aca="false">IF(CHOOSE(MATCH(Q$5,$B$10:$E$10,0),$B760,$C760,$D760,$E760)*Q$6+Q760*Q$7&lt;Q$2,Q$3*Q$4,0)</f>
        <v>0</v>
      </c>
      <c r="DK760" s="0" t="n">
        <f aca="false">IF(CHOOSE(MATCH(R$5,$B$10:$E$10,0),$B760,$C760,$D760,$E760)*R$6+R760*R$7&lt;R$2,R$3*R$4,0)</f>
        <v>0</v>
      </c>
      <c r="DL760" s="0" t="n">
        <f aca="false">IF(CHOOSE(MATCH(S$5,$B$10:$E$10,0),$B760,$C760,$D760,$E760)*S$6+S760*S$7&lt;S$2,S$3*S$4,0)</f>
        <v>0</v>
      </c>
      <c r="DM760" s="0" t="n">
        <f aca="false">IF(CHOOSE(MATCH(T$5,$B$10:$E$10,0),$B760,$C760,$D760,$E760)*T$6+T760*T$7&lt;T$2,T$3*T$4,0)</f>
        <v>0</v>
      </c>
      <c r="DN760" s="0" t="n">
        <f aca="false">IF(CHOOSE(MATCH(U$5,$B$10:$E$10,0),$B760,$C760,$D760,$E760)*U$6+U760*U$7&lt;U$2,U$3*U$4,0)</f>
        <v>0</v>
      </c>
      <c r="DO760" s="0" t="n">
        <f aca="false">IF(CHOOSE(MATCH(V$5,$B$10:$E$10,0),$B760,$C760,$D760,$E760)*V$6+V760*V$7&lt;V$2,V$3*V$4,0)</f>
        <v>0</v>
      </c>
      <c r="DP760" s="0" t="n">
        <f aca="false">IF(CHOOSE(MATCH(W$5,$B$10:$E$10,0),$B760,$C760,$D760,$E760)*W$6+W760*W$7&lt;W$2,W$3*W$4,0)</f>
        <v>0</v>
      </c>
      <c r="DQ760" s="0" t="n">
        <f aca="false">IF(CHOOSE(MATCH(X$5,$B$10:$E$10,0),$B760,$C760,$D760,$E760)*X$6+X760*X$7&lt;X$2,X$3*X$4,0)</f>
        <v>0</v>
      </c>
      <c r="DR760" s="0" t="n">
        <f aca="false">IF(CHOOSE(MATCH(Y$5,$B$10:$E$10,0),$B760,$C760,$D760,$E760)*Y$6+Y760*Y$7&lt;Y$2,Y$3*Y$4,0)</f>
        <v>0</v>
      </c>
      <c r="DS760" s="0" t="n">
        <f aca="false">IF(CHOOSE(MATCH(Z$5,$B$10:$E$10,0),$B760,$C760,$D760,$E760)*Z$6+Z760*Z$7&lt;Z$2,Z$3*Z$4,0)</f>
        <v>0</v>
      </c>
      <c r="DT760" s="0" t="n">
        <f aca="false">IF(CHOOSE(MATCH(AA$5,$B$10:$E$10,0),$B760,$C760,$D760,$E760)*AA$6+AA760*AA$7&lt;AA$2,AA$3*AA$4,0)</f>
        <v>0</v>
      </c>
      <c r="DU760" s="0" t="n">
        <f aca="false">IF(CHOOSE(MATCH(AB$5,$B$10:$E$10,0),$B760,$C760,$D760,$E760)*AB$6+AB760*AB$7&lt;AB$2,AB$3*AB$4,0)</f>
        <v>0</v>
      </c>
      <c r="DV760" s="0" t="n">
        <f aca="false">IF(CHOOSE(MATCH(AC$5,$B$10:$E$10,0),$B760,$C760,$D760,$E760)*AC$6+AC760*AC$7&lt;AC$2,AC$3*AC$4,0)</f>
        <v>0</v>
      </c>
      <c r="DW760" s="0" t="n">
        <f aca="false">IF(CHOOSE(MATCH(AD$5,$B$10:$E$10,0),$B760,$C760,$D760,$E760)*AD$6+AD760*AD$7&lt;AD$2,AD$3*AD$4,0)</f>
        <v>0</v>
      </c>
      <c r="DX760" s="0" t="n">
        <f aca="false">IF(CHOOSE(MATCH(AE$5,$B$10:$E$10,0),$B760,$C760,$D760,$E760)*AE$6+AE760*AE$7&lt;AE$2,AE$3*AE$4,0)</f>
        <v>0</v>
      </c>
      <c r="DY760" s="0" t="n">
        <f aca="false">IF(CHOOSE(MATCH(AF$5,$B$10:$E$10,0),$B760,$C760,$D760,$E760)*AF$6+AF760*AF$7&lt;AF$2,AF$3*AF$4,0)</f>
        <v>0</v>
      </c>
      <c r="DZ760" s="0" t="n">
        <f aca="false">IF(CHOOSE(MATCH(AG$5,$B$10:$E$10,0),$B760,$C760,$D760,$E760)*AG$6+AG760*AG$7&lt;AG$2,AG$3*AG$4,0)</f>
        <v>0</v>
      </c>
      <c r="EA760" s="0" t="n">
        <f aca="false">IF(CHOOSE(MATCH(AH$5,$B$10:$E$10,0),$B760,$C760,$D760,$E760)*AH$6+AH760*AH$7&lt;AH$2,AH$3*AH$4,0)</f>
        <v>0</v>
      </c>
      <c r="EB760" s="0" t="n">
        <f aca="false">IF(CHOOSE(MATCH(AI$5,$B$10:$E$10,0),$B760,$C760,$D760,$E760)*AI$6+AI760*AI$7&lt;AI$2,AI$3*AI$4,0)</f>
        <v>0</v>
      </c>
      <c r="EC760" s="0" t="n">
        <f aca="false">IF(CHOOSE(MATCH(AJ$5,$B$10:$E$10,0),$B760,$C760,$D760,$E760)*AJ$6+AJ760*AJ$7&lt;AJ$2,AJ$3*AJ$4,0)</f>
        <v>0</v>
      </c>
      <c r="ED760" s="0" t="n">
        <f aca="false">IF(CHOOSE(MATCH(AK$5,$B$10:$E$10,0),$B760,$C760,$D760,$E760)*AK$6+AK760*AK$7&lt;AK$2,AK$3*AK$4,0)</f>
        <v>0</v>
      </c>
      <c r="EE760" s="0" t="n">
        <f aca="false">IF(CHOOSE(MATCH(AL$5,$B$10:$E$10,0),$B760,$C760,$D760,$E760)*AL$6+AL760*AL$7&lt;AL$2,AL$3*AL$4,0)</f>
        <v>0</v>
      </c>
      <c r="EF760" s="0" t="n">
        <f aca="false">IF(CHOOSE(MATCH(AM$5,$B$10:$E$10,0),$B760,$C760,$D760,$E760)*AM$6+AM760*AM$7&lt;AM$2,AM$3*AM$4,0)</f>
        <v>0</v>
      </c>
      <c r="EG760" s="0" t="n">
        <f aca="false">IF(CHOOSE(MATCH(AN$5,$B$10:$E$10,0),$B760,$C760,$D760,$E760)*AN$6+AN760*AN$7&lt;AN$2,AN$3*AN$4,0)</f>
        <v>0</v>
      </c>
      <c r="EH760" s="0" t="n">
        <f aca="false">IF(CHOOSE(MATCH(AO$5,$B$10:$E$10,0),$B760,$C760,$D760,$E760)*AO$6+AO760*AO$7&lt;AO$2,AO$3*AO$4,0)</f>
        <v>0</v>
      </c>
      <c r="EI760" s="0" t="n">
        <f aca="false">IF(CHOOSE(MATCH(AP$5,$B$10:$E$10,0),$B760,$C760,$D760,$E760)*AP$6+AP760*AP$7&lt;AP$2,AP$3*AP$4,0)</f>
        <v>0</v>
      </c>
      <c r="EJ760" s="0" t="n">
        <f aca="false">IF(CHOOSE(MATCH(AQ$5,$B$10:$E$10,0),$B760,$C760,$D760,$E760)*AQ$6+AQ760*AQ$7&lt;AQ$2,AQ$3*AQ$4,0)</f>
        <v>0</v>
      </c>
      <c r="EK760" s="0" t="n">
        <f aca="false">IF(CHOOSE(MATCH(AR$5,$B$10:$E$10,0),$B760,$C760,$D760,$E760)*AR$6+AR760*AR$7&lt;AR$2,AR$3*AR$4,0)</f>
        <v>0</v>
      </c>
      <c r="EL760" s="0" t="n">
        <f aca="false">IF(CHOOSE(MATCH(AS$5,$B$10:$E$10,0),$B760,$C760,$D760,$E760)*AS$6+AS760*AS$7&lt;AS$2,AS$3*AS$4,0)</f>
        <v>0</v>
      </c>
      <c r="EM760" s="0" t="n">
        <f aca="false">IF(CHOOSE(MATCH(AT$5,$B$10:$E$10,0),$B760,$C760,$D760,$E760)*AT$6+AT760*AT$7&lt;AT$2,AT$3*AT$4,0)</f>
        <v>0</v>
      </c>
      <c r="EN760" s="0" t="n">
        <f aca="false">IF(CHOOSE(MATCH(AU$5,$B$10:$E$10,0),$B760,$C760,$D760,$E760)*AU$6+AU760*AU$7&lt;AU$2,AU$3*AU$4,0)</f>
        <v>0</v>
      </c>
      <c r="EO760" s="0" t="n">
        <f aca="false">IF(CHOOSE(MATCH(AV$5,$B$10:$E$10,0),$B760,$C760,$D760,$E760)*AV$6+AV760*AV$7&lt;AV$2,AV$3*AV$4,0)</f>
        <v>0</v>
      </c>
      <c r="EP760" s="0" t="n">
        <f aca="false">IF(CHOOSE(MATCH(AW$5,$B$10:$E$10,0),$B760,$C760,$D760,$E760)*AW$6+AW760*AW$7&lt;AW$2,AW$3*AW$4,0)</f>
        <v>0</v>
      </c>
      <c r="EQ760" s="0" t="n">
        <f aca="false">IF(CHOOSE(MATCH(AX$5,$B$10:$E$10,0),$B760,$C760,$D760,$E760)*AX$6+AX760*AX$7&lt;AX$2,AX$3*AX$4,0)</f>
        <v>0</v>
      </c>
      <c r="ER760" s="0" t="n">
        <f aca="false">IF(CHOOSE(MATCH(AY$5,$B$10:$E$10,0),$B760,$C760,$D760,$E760)*AY$6+AY760*AY$7&lt;AY$2,AY$3*AY$4,0)</f>
        <v>0</v>
      </c>
      <c r="ES760" s="0" t="n">
        <f aca="false">IF(CHOOSE(MATCH(AZ$5,$B$10:$E$10,0),$B760,$C760,$D760,$E760)*AZ$6+AZ760*AZ$7&lt;AZ$2,AZ$3*AZ$4,0)</f>
        <v>0</v>
      </c>
      <c r="ET760" s="0" t="n">
        <f aca="false">IF(CHOOSE(MATCH(BA$5,$B$10:$E$10,0),$B760,$C760,$D760,$E760)*BA$6+BA760*BA$7&lt;BA$2,BA$3*BA$4,0)</f>
        <v>0</v>
      </c>
      <c r="EU760" s="0" t="n">
        <f aca="false">IF(CHOOSE(MATCH(BB$5,$B$10:$E$10,0),$B760,$C760,$D760,$E760)*BB$6+BB760*BB$7&lt;BB$2,BB$3*BB$4,0)</f>
        <v>0</v>
      </c>
      <c r="EV760" s="0" t="n">
        <f aca="false">IF(CHOOSE(MATCH(BC$5,$B$10:$E$10,0),$B760,$C760,$D760,$E760)*BC$6+BC760*BC$7&lt;BC$2,BC$3*BC$4,0)</f>
        <v>0</v>
      </c>
      <c r="EW760" s="0" t="n">
        <f aca="false">IF(CHOOSE(MATCH(BD$5,$B$10:$E$10,0),$B760,$C760,$D760,$E760)*BD$6+BD760*BD$7&lt;BD$2,BD$3*BD$4,0)</f>
        <v>0</v>
      </c>
      <c r="EX760" s="0" t="n">
        <f aca="false">IF(CHOOSE(MATCH(BE$5,$B$10:$E$10,0),$B760,$C760,$D760,$E760)*BE$6+BE760*BE$7&lt;BE$2,BE$3*BE$4,0)</f>
        <v>0</v>
      </c>
      <c r="EY760" s="0" t="n">
        <f aca="false">IF(CHOOSE(MATCH(BF$5,$B$10:$E$10,0),$B760,$C760,$D760,$E760)*BF$6+BF760*BF$7&lt;BF$2,BF$3*BF$4,0)</f>
        <v>0</v>
      </c>
      <c r="EZ760" s="0" t="n">
        <f aca="false">IF(CHOOSE(MATCH(BG$5,$B$10:$E$10,0),$B760,$C760,$D760,$E760)*BG$6+BG760*BG$7&lt;BG$2,BG$3*BG$4,0)</f>
        <v>0</v>
      </c>
      <c r="FA760" s="0" t="n">
        <f aca="false">IF(CHOOSE(MATCH(BH$5,$B$10:$E$10,0),$B760,$C760,$D760,$E760)*BH$6+BH760*BH$7&lt;BH$2,BH$3*BH$4,0)</f>
        <v>0</v>
      </c>
      <c r="FB760" s="0" t="n">
        <f aca="false">IF(CHOOSE(MATCH(BI$5,$B$10:$E$10,0),$B760,$C760,$D760,$E760)*BI$6+BI760*BI$7&lt;BI$2,BI$3*BI$4,0)</f>
        <v>0</v>
      </c>
      <c r="FC760" s="0" t="n">
        <f aca="false">IF(CHOOSE(MATCH(BJ$5,$B$10:$E$10,0),$B760,$C760,$D760,$E760)*BJ$6+BJ760*BJ$7&lt;BJ$2,BJ$3*BJ$4,0)</f>
        <v>0</v>
      </c>
      <c r="FD760" s="0" t="n">
        <f aca="false">IF(CHOOSE(MATCH(BK$5,$B$10:$E$10,0),$B760,$C760,$D760,$E760)*BK$6+BK760*BK$7&lt;BK$2,BK$3*BK$4,0)</f>
        <v>0</v>
      </c>
      <c r="FE760" s="0" t="n">
        <f aca="false">IF(CHOOSE(MATCH(BL$5,$B$10:$E$10,0),$B760,$C760,$D760,$E760)*BL$6+BL760*BL$7&lt;BL$2,BL$3*BL$4,0)</f>
        <v>0</v>
      </c>
      <c r="FF760" s="0" t="n">
        <f aca="false">IF(CHOOSE(MATCH(BM$5,$B$10:$E$10,0),$B760,$C760,$D760,$E760)*BM$6+BM760*BM$7&lt;BM$2,BM$3*BM$4,0)</f>
        <v>0</v>
      </c>
      <c r="FG760" s="0" t="n">
        <f aca="false">IF(CHOOSE(MATCH(BN$5,$B$10:$E$10,0),$B760,$C760,$D760,$E760)*BN$6+BN760*BN$7&lt;BN$2,BN$3*BN$4,0)</f>
        <v>0</v>
      </c>
      <c r="FH760" s="0" t="n">
        <f aca="false">IF(CHOOSE(MATCH(BO$5,$B$10:$E$10,0),$B760,$C760,$D760,$E760)*BO$6+BO760*BO$7&lt;BO$2,BO$3*BO$4,0)</f>
        <v>0</v>
      </c>
      <c r="FI760" s="0" t="n">
        <f aca="false">IF(CHOOSE(MATCH(BP$5,$B$10:$E$10,0),$B760,$C760,$D760,$E760)*BP$6+BP760*BP$7&lt;BP$2,BP$3*BP$4,0)</f>
        <v>0</v>
      </c>
      <c r="FJ760" s="0" t="n">
        <f aca="false">IF(CHOOSE(MATCH(BQ$5,$B$10:$E$10,0),$B760,$C760,$D760,$E760)*BQ$6+BQ760*BQ$7&lt;BQ$2,BQ$3*BQ$4,0)</f>
        <v>0</v>
      </c>
      <c r="FK760" s="0" t="n">
        <f aca="false">IF(CHOOSE(MATCH(BR$5,$B$10:$E$10,0),$B760,$C760,$D760,$E760)*BR$6+BR760*BR$7&lt;BR$2,BR$3*BR$4,0)</f>
        <v>0</v>
      </c>
      <c r="FL760" s="0" t="n">
        <f aca="false">IF(CHOOSE(MATCH(BS$5,$B$10:$E$10,0),$B760,$C760,$D760,$E760)*BS$6+BS760*BS$7&lt;BS$2,BS$3*BS$4,0)</f>
        <v>0</v>
      </c>
      <c r="FM760" s="0" t="n">
        <f aca="false">IF(CHOOSE(MATCH(BT$5,$B$10:$E$10,0),$B760,$C760,$D760,$E760)*BT$6+BT760*BT$7&lt;BT$2,BT$3*BT$4,0)</f>
        <v>0</v>
      </c>
      <c r="FN760" s="0" t="n">
        <f aca="false">IF(CHOOSE(MATCH(BU$5,$B$10:$E$10,0),$B760,$C760,$D760,$E760)*BU$6+BU760*BU$7&lt;BU$2,BU$3*BU$4,0)</f>
        <v>0</v>
      </c>
      <c r="FO760" s="0" t="n">
        <f aca="false">IF(CHOOSE(MATCH(BV$5,$B$10:$E$10,0),$B760,$C760,$D760,$E760)*BV$6+BV760*BV$7&lt;BV$2,BV$3*BV$4,0)</f>
        <v>0</v>
      </c>
      <c r="FP760" s="0" t="n">
        <f aca="false">IF(CHOOSE(MATCH(BW$5,$B$10:$E$10,0),$B760,$C760,$D760,$E760)*BW$6+BW760*BW$7&lt;BW$2,BW$3*BW$4,0)</f>
        <v>0</v>
      </c>
      <c r="FQ760" s="0" t="n">
        <f aca="false">IF(CHOOSE(MATCH(BX$5,$B$10:$E$10,0),$B760,$C760,$D760,$E760)*BX$6+BX760*BX$7&lt;BX$2,BX$3*BX$4,0)</f>
        <v>0</v>
      </c>
      <c r="FR760" s="0" t="n">
        <f aca="false">IF(CHOOSE(MATCH(BY$5,$B$10:$E$10,0),$B760,$C760,$D760,$E760)*BY$6+BY760*BY$7&lt;BY$2,BY$3*BY$4,0)</f>
        <v>0</v>
      </c>
      <c r="FS760" s="0" t="n">
        <f aca="false">IF(CHOOSE(MATCH(BZ$5,$B$10:$E$10,0),$B760,$C760,$D760,$E760)*BZ$6+BZ760*BZ$7&lt;BZ$2,BZ$3*BZ$4,0)</f>
        <v>0</v>
      </c>
      <c r="FT760" s="0" t="n">
        <f aca="false">IF(CHOOSE(MATCH(CA$5,$B$10:$E$10,0),$B760,$C760,$D760,$E760)*CA$6+CA760*CA$7&lt;CA$2,CA$3*CA$4,0)</f>
        <v>0</v>
      </c>
      <c r="FU760" s="0" t="n">
        <f aca="false">IF(CHOOSE(MATCH(CB$5,$B$10:$E$10,0),$B760,$C760,$D760,$E760)*CB$6+CB760*CB$7&lt;CB$2,CB$3*CB$4,0)</f>
        <v>0</v>
      </c>
      <c r="FV760" s="0" t="n">
        <f aca="false">IF(CHOOSE(MATCH(CC$5,$B$10:$E$10,0),$B760,$C760,$D760,$E760)*CC$6+CC760*CC$7&lt;CC$2,CC$3*CC$4,0)</f>
        <v>0</v>
      </c>
      <c r="FW760" s="0" t="n">
        <f aca="false">IF(CHOOSE(MATCH(CD$5,$B$10:$E$10,0),$B760,$C760,$D760,$E760)*CD$6+CD760*CD$7&lt;CD$2,CD$3*CD$4,0)</f>
        <v>0</v>
      </c>
      <c r="FX760" s="0" t="n">
        <f aca="false">IF(CHOOSE(MATCH(CE$5,$B$10:$E$10,0),$B760,$C760,$D760,$E760)*CE$6+CE760*CE$7&lt;CE$2,CE$3*CE$4,0)</f>
        <v>0</v>
      </c>
      <c r="FY760" s="0" t="n">
        <f aca="false">IF(CHOOSE(MATCH(CF$5,$B$10:$E$10,0),$B760,$C760,$D760,$E760)*CF$6+CF760*CF$7&lt;CF$2,CF$3*CF$4,0)</f>
        <v>0</v>
      </c>
      <c r="FZ760" s="0" t="n">
        <f aca="false">IF(CHOOSE(MATCH(CG$5,$B$10:$E$10,0),$B760,$C760,$D760,$E760)*CG$6+CG760*CG$7&lt;CG$2,CG$3*CG$4,0)</f>
        <v>0</v>
      </c>
      <c r="GA760" s="0" t="n">
        <f aca="false">IF(CHOOSE(MATCH(CH$5,$B$10:$E$10,0),$B760,$C760,$D760,$E760)*CH$6+CH760*CH$7&lt;CH$2,CH$3*CH$4,0)</f>
        <v>0</v>
      </c>
      <c r="GB760" s="0" t="n">
        <f aca="false">IF(CHOOSE(MATCH(CI$5,$B$10:$E$10,0),$B760,$C760,$D760,$E760)*CI$6+CI760*CI$7&lt;CI$2,CI$3*CI$4,0)</f>
        <v>0</v>
      </c>
      <c r="GC760" s="0" t="n">
        <f aca="false">IF(CHOOSE(MATCH(CJ$5,$B$10:$E$10,0),$B760,$C760,$D760,$E760)*CJ$6+CJ760*CJ$7&lt;CJ$2,CJ$3*CJ$4,0)</f>
        <v>0</v>
      </c>
      <c r="GD760" s="0" t="n">
        <f aca="false">IF(CHOOSE(MATCH(CK$5,$B$10:$E$10,0),$B760,$C760,$D760,$E760)*CK$6+CK760*CK$7&lt;CK$2,CK$3*CK$4,0)</f>
        <v>0</v>
      </c>
      <c r="GE760" s="0" t="n">
        <f aca="false">IF(CHOOSE(MATCH(CL$5,$B$10:$E$10,0),$B760,$C760,$D760,$E760)*CL$6+CL760*CL$7&lt;CL$2,CL$3*CL$4,0)</f>
        <v>0</v>
      </c>
      <c r="GF760" s="0" t="n">
        <f aca="false">IF(CHOOSE(MATCH(CM$5,$B$10:$E$10,0),$B760,$C760,$D760,$E760)*CM$6+CM760*CM$7&lt;CM$2,CM$3*CM$4,0)</f>
        <v>0</v>
      </c>
      <c r="GG760" s="0" t="n">
        <f aca="false">IF(CHOOSE(MATCH(CN$5,$B$10:$E$10,0),$B760,$C760,$D760,$E760)*CN$6+CN760*CN$7&lt;CN$2,CN$3*CN$4,0)</f>
        <v>0</v>
      </c>
      <c r="GH760" s="0" t="n">
        <f aca="false">IF(CHOOSE(MATCH(CO$5,$B$10:$E$10,0),$B760,$C760,$D760,$E760)*CO$6+CO760*CO$7&lt;CO$2,CO$3*CO$4,0)</f>
        <v>0</v>
      </c>
      <c r="GI760" s="0" t="n">
        <f aca="false">IF(CHOOSE(MATCH(CP$5,$B$10:$E$10,0),$B760,$C760,$D760,$E760)*CP$6+CP760*CP$7&lt;CP$2,CP$3*CP$4,0)</f>
        <v>0</v>
      </c>
      <c r="GJ760" s="0" t="n">
        <f aca="false">IF(CHOOSE(MATCH(CQ$5,$B$10:$E$10,0),$B760,$C760,$D760,$E760)*CQ$6+CQ760*CQ$7&lt;CQ$2,CQ$3*CQ$4,0)</f>
        <v>0</v>
      </c>
      <c r="GK760" s="0" t="n">
        <f aca="false">IF(CHOOSE(MATCH(CR$5,$B$10:$E$10,0),$B760,$C760,$D760,$E760)*CR$6+CR760*CR$7&lt;CR$2,CR$3*CR$4,0)</f>
        <v>0</v>
      </c>
      <c r="GL760" s="0" t="n">
        <f aca="false">IF(CHOOSE(MATCH(CS$5,$B$10:$E$10,0),$B760,$C760,$D760,$E760)*CS$6+CS760*CS$7&lt;CS$2,CS$3*CS$4,0)</f>
        <v>0</v>
      </c>
      <c r="GM760" s="0" t="n">
        <f aca="false">IF(CHOOSE(MATCH(CT$5,$B$10:$E$10,0),$B760,$C760,$D760,$E760)*CT$6+CT760*CT$7&lt;CT$2,CT$3*CT$4,0)</f>
        <v>0</v>
      </c>
      <c r="GN760" s="0" t="n">
        <f aca="false">IF(CHOOSE(MATCH(CU$5,$B$10:$E$10,0),$B760,$C760,$D760,$E760)*CU$6+CU760*CU$7&lt;CU$2,CU$3*CU$4,0)</f>
        <v>0</v>
      </c>
      <c r="GO760" s="0" t="n">
        <f aca="false">IF(CHOOSE(MATCH(CV$5,$B$10:$E$10,0),$B760,$C760,$D760,$E760)*CV$6+CV760*CV$7&lt;CV$2,CV$3*CV$4,0)</f>
        <v>0</v>
      </c>
      <c r="GP760" s="0" t="n">
        <f aca="false">IF(CHOOSE(MATCH(CW$5,$B$10:$E$10,0),$B760,$C760,$D760,$E760)*CW$6+CW760*CW$7&lt;CW$2,CW$3*CW$4,0)</f>
        <v>0</v>
      </c>
      <c r="GQ760" s="0" t="n">
        <f aca="false">IF(CHOOSE(MATCH(CX$5,$B$10:$E$10,0),$B760,$C760,$D760,$E760)*CX$6+CX760*CX$7&lt;CX$2,CX$3*CX$4,0)</f>
        <v>0</v>
      </c>
      <c r="GS760" s="0" t="n">
        <f aca="false">SUM(CZ760:GQ760)</f>
        <v>0</v>
      </c>
      <c r="GT760" s="0" t="n">
        <f aca="false">IF(GS760&gt;$GS$6,1,0)</f>
        <v>0</v>
      </c>
    </row>
    <row r="761" customFormat="false" ht="14" hidden="false" customHeight="false" outlineLevel="0" collapsed="false">
      <c r="A761" s="0" t="n">
        <v>751</v>
      </c>
      <c r="B761" s="0" t="n">
        <v>-0.0955009032348983</v>
      </c>
      <c r="C761" s="0" t="n">
        <v>0.354063046410793</v>
      </c>
      <c r="D761" s="0" t="n">
        <v>0.539127217605551</v>
      </c>
      <c r="E761" s="0" t="n">
        <v>1.86514175713325</v>
      </c>
      <c r="G761" s="0" t="n">
        <v>1.36114749693661</v>
      </c>
      <c r="H761" s="0" t="n">
        <v>1.35002665047068</v>
      </c>
      <c r="I761" s="0" t="n">
        <v>0.617812929704087</v>
      </c>
      <c r="J761" s="0" t="n">
        <v>-0.132693003251916</v>
      </c>
      <c r="K761" s="0" t="n">
        <v>-0.226168594963383</v>
      </c>
      <c r="L761" s="0" t="n">
        <v>0.758632268116344</v>
      </c>
      <c r="M761" s="0" t="n">
        <v>0.405458422392258</v>
      </c>
      <c r="N761" s="0" t="n">
        <v>-0.38832581594761</v>
      </c>
      <c r="O761" s="0" t="n">
        <v>1.74669366970193</v>
      </c>
      <c r="P761" s="0" t="n">
        <v>-0.0170985003933311</v>
      </c>
      <c r="Q761" s="0" t="n">
        <v>-1.86489160114434</v>
      </c>
      <c r="R761" s="0" t="n">
        <v>0.821344201540342</v>
      </c>
      <c r="S761" s="0" t="n">
        <v>-0.00891191120899748</v>
      </c>
      <c r="T761" s="0" t="n">
        <v>0.118582192953909</v>
      </c>
      <c r="U761" s="0" t="n">
        <v>-1.94158928934485</v>
      </c>
      <c r="V761" s="0" t="n">
        <v>1.2092436918465</v>
      </c>
      <c r="W761" s="0" t="n">
        <v>-0.411862401961116</v>
      </c>
      <c r="X761" s="0" t="n">
        <v>0.232530510402285</v>
      </c>
      <c r="Y761" s="0" t="n">
        <v>-0.397913026972674</v>
      </c>
      <c r="Z761" s="0" t="n">
        <v>-1.98193447431549</v>
      </c>
      <c r="AA761" s="0" t="n">
        <v>-0.584724375585211</v>
      </c>
      <c r="AB761" s="0" t="n">
        <v>0.912816631171154</v>
      </c>
      <c r="AC761" s="0" t="n">
        <v>-0.701508042766363</v>
      </c>
      <c r="AD761" s="0" t="n">
        <v>-0.0962688773142872</v>
      </c>
      <c r="AE761" s="0" t="n">
        <v>-2.7951318770647</v>
      </c>
      <c r="AF761" s="0" t="n">
        <v>-0.551374341739575</v>
      </c>
      <c r="AG761" s="0" t="n">
        <v>0.380830442736624</v>
      </c>
      <c r="AH761" s="0" t="n">
        <v>0.115655893750954</v>
      </c>
      <c r="AI761" s="0" t="n">
        <v>0.080831341620069</v>
      </c>
      <c r="AJ761" s="0" t="n">
        <v>-0.637468247077777</v>
      </c>
      <c r="AK761" s="0" t="n">
        <v>-0.440343228547135</v>
      </c>
      <c r="AL761" s="0" t="n">
        <v>1.22480514619383</v>
      </c>
      <c r="AM761" s="0" t="n">
        <v>0.89829200078384</v>
      </c>
      <c r="AN761" s="0" t="n">
        <v>-1.82140865945257</v>
      </c>
      <c r="AO761" s="0" t="n">
        <v>-0.117811396194156</v>
      </c>
      <c r="AP761" s="0" t="n">
        <v>-0.586177293371293</v>
      </c>
      <c r="AQ761" s="0" t="n">
        <v>-1.12404450192116</v>
      </c>
      <c r="AR761" s="0" t="n">
        <v>-0.353985569745419</v>
      </c>
      <c r="AS761" s="0" t="n">
        <v>-0.0219188223127276</v>
      </c>
      <c r="AT761" s="0" t="n">
        <v>0.226954171012039</v>
      </c>
      <c r="AU761" s="0" t="n">
        <v>-0.0929640009417199</v>
      </c>
      <c r="AV761" s="0" t="n">
        <v>1.60708623297978</v>
      </c>
      <c r="AW761" s="0" t="n">
        <v>1.09265783976298</v>
      </c>
      <c r="AX761" s="0" t="n">
        <v>-0.0119723608804634</v>
      </c>
      <c r="AY761" s="0" t="n">
        <v>0.0236786945606582</v>
      </c>
      <c r="AZ761" s="0" t="n">
        <v>-1.63352524396032</v>
      </c>
      <c r="BA761" s="0" t="n">
        <v>-0.795778305473505</v>
      </c>
      <c r="BB761" s="0" t="n">
        <v>-0.692243702360429</v>
      </c>
      <c r="BC761" s="0" t="n">
        <v>-0.089430614025332</v>
      </c>
      <c r="BD761" s="0" t="n">
        <v>0.734371496946551</v>
      </c>
      <c r="BE761" s="0" t="n">
        <v>0.661747208141605</v>
      </c>
      <c r="BF761" s="0" t="n">
        <v>-0.536914512849762</v>
      </c>
      <c r="BG761" s="0" t="n">
        <v>-0.687100509821903</v>
      </c>
      <c r="BH761" s="0" t="n">
        <v>1.78562459041132</v>
      </c>
      <c r="BI761" s="0" t="n">
        <v>0.0208478923013899</v>
      </c>
      <c r="BJ761" s="0" t="n">
        <v>-1.37657025334192</v>
      </c>
      <c r="BK761" s="0" t="n">
        <v>-0.471666226076195</v>
      </c>
      <c r="BL761" s="0" t="n">
        <v>-0.17270849639317</v>
      </c>
      <c r="BM761" s="0" t="n">
        <v>-1.77332822204335</v>
      </c>
      <c r="BN761" s="0" t="n">
        <v>0.542577254236676</v>
      </c>
      <c r="BO761" s="0" t="n">
        <v>0.725585778127424</v>
      </c>
      <c r="BP761" s="0" t="n">
        <v>-0.501808017361327</v>
      </c>
      <c r="BQ761" s="0" t="n">
        <v>-0.587085651204689</v>
      </c>
      <c r="BR761" s="0" t="n">
        <v>0.838290361571126</v>
      </c>
      <c r="BS761" s="0" t="n">
        <v>0.751003881305223</v>
      </c>
      <c r="BT761" s="0" t="n">
        <v>-0.70297573984135</v>
      </c>
      <c r="BU761" s="0" t="n">
        <v>-0.966708739724709</v>
      </c>
      <c r="BV761" s="0" t="n">
        <v>-0.250093989961897</v>
      </c>
      <c r="BW761" s="0" t="n">
        <v>-0.932013790588826</v>
      </c>
      <c r="BX761" s="0" t="n">
        <v>-0.305358298646752</v>
      </c>
      <c r="BY761" s="0" t="n">
        <v>0.851077857078053</v>
      </c>
      <c r="BZ761" s="0" t="n">
        <v>-1.46244019560982</v>
      </c>
      <c r="CA761" s="0" t="n">
        <v>-0.767845449445304</v>
      </c>
      <c r="CB761" s="0" t="n">
        <v>0.518887190992246</v>
      </c>
      <c r="CC761" s="0" t="n">
        <v>0.260922661254881</v>
      </c>
      <c r="CD761" s="0" t="n">
        <v>-1.64111952472013</v>
      </c>
      <c r="CE761" s="0" t="n">
        <v>-0.773713964008493</v>
      </c>
      <c r="CF761" s="0" t="n">
        <v>0.480747530673398</v>
      </c>
      <c r="CG761" s="0" t="n">
        <v>-0.386346528102877</v>
      </c>
      <c r="CH761" s="0" t="n">
        <v>0.64263304011547</v>
      </c>
      <c r="CI761" s="0" t="n">
        <v>-0.784386884333799</v>
      </c>
      <c r="CJ761" s="0" t="n">
        <v>1.54309873323655</v>
      </c>
      <c r="CK761" s="0" t="n">
        <v>0.090045659817406</v>
      </c>
      <c r="CL761" s="0" t="n">
        <v>-0.547636318515288</v>
      </c>
      <c r="CM761" s="0" t="n">
        <v>-0.353822997567477</v>
      </c>
      <c r="CN761" s="0" t="n">
        <v>0.503023329656571</v>
      </c>
      <c r="CO761" s="0" t="n">
        <v>1.38750237965724</v>
      </c>
      <c r="CP761" s="0" t="n">
        <v>0.199718215299072</v>
      </c>
      <c r="CQ761" s="0" t="n">
        <v>-1.16664296001545</v>
      </c>
      <c r="CR761" s="0" t="n">
        <v>0.842974259285256</v>
      </c>
      <c r="CS761" s="0" t="n">
        <v>0.453701431979425</v>
      </c>
      <c r="CT761" s="0" t="n">
        <v>-0.439164296039962</v>
      </c>
      <c r="CU761" s="0" t="n">
        <v>2.47058778768405</v>
      </c>
      <c r="CV761" s="0" t="n">
        <v>-0.776192337070825</v>
      </c>
      <c r="CW761" s="0" t="n">
        <v>-1.30821263155667</v>
      </c>
      <c r="CX761" s="0" t="n">
        <v>0.569364146940643</v>
      </c>
      <c r="CZ761" s="0" t="n">
        <f aca="false">IF(CHOOSE(MATCH(G$5,$B$10:$E$10,0),$B761,$C761,$D761,$E761)*G$6+G761*G$7&lt;G$2,G$3*G$4,0)</f>
        <v>0</v>
      </c>
      <c r="DA761" s="0" t="n">
        <f aca="false">IF(CHOOSE(MATCH(H$5,$B$10:$E$10,0),$B761,$C761,$D761,$E761)*H$6+H761*H$7&lt;H$2,H$3*H$4,0)</f>
        <v>0</v>
      </c>
      <c r="DB761" s="0" t="n">
        <f aca="false">IF(CHOOSE(MATCH(I$5,$B$10:$E$10,0),$B761,$C761,$D761,$E761)*I$6+I761*I$7&lt;I$2,I$3*I$4,0)</f>
        <v>0</v>
      </c>
      <c r="DC761" s="0" t="n">
        <f aca="false">IF(CHOOSE(MATCH(J$5,$B$10:$E$10,0),$B761,$C761,$D761,$E761)*J$6+J761*J$7&lt;J$2,J$3*J$4,0)</f>
        <v>0</v>
      </c>
      <c r="DD761" s="0" t="n">
        <f aca="false">IF(CHOOSE(MATCH(K$5,$B$10:$E$10,0),$B761,$C761,$D761,$E761)*K$6+K761*K$7&lt;K$2,K$3*K$4,0)</f>
        <v>0</v>
      </c>
      <c r="DE761" s="0" t="n">
        <f aca="false">IF(CHOOSE(MATCH(L$5,$B$10:$E$10,0),$B761,$C761,$D761,$E761)*L$6+L761*L$7&lt;L$2,L$3*L$4,0)</f>
        <v>0</v>
      </c>
      <c r="DF761" s="0" t="n">
        <f aca="false">IF(CHOOSE(MATCH(M$5,$B$10:$E$10,0),$B761,$C761,$D761,$E761)*M$6+M761*M$7&lt;M$2,M$3*M$4,0)</f>
        <v>0</v>
      </c>
      <c r="DG761" s="0" t="n">
        <f aca="false">IF(CHOOSE(MATCH(N$5,$B$10:$E$10,0),$B761,$C761,$D761,$E761)*N$6+N761*N$7&lt;N$2,N$3*N$4,0)</f>
        <v>0</v>
      </c>
      <c r="DH761" s="0" t="n">
        <f aca="false">IF(CHOOSE(MATCH(O$5,$B$10:$E$10,0),$B761,$C761,$D761,$E761)*O$6+O761*O$7&lt;O$2,O$3*O$4,0)</f>
        <v>0</v>
      </c>
      <c r="DI761" s="0" t="n">
        <f aca="false">IF(CHOOSE(MATCH(P$5,$B$10:$E$10,0),$B761,$C761,$D761,$E761)*P$6+P761*P$7&lt;P$2,P$3*P$4,0)</f>
        <v>0</v>
      </c>
      <c r="DJ761" s="0" t="n">
        <f aca="false">IF(CHOOSE(MATCH(Q$5,$B$10:$E$10,0),$B761,$C761,$D761,$E761)*Q$6+Q761*Q$7&lt;Q$2,Q$3*Q$4,0)</f>
        <v>0</v>
      </c>
      <c r="DK761" s="0" t="n">
        <f aca="false">IF(CHOOSE(MATCH(R$5,$B$10:$E$10,0),$B761,$C761,$D761,$E761)*R$6+R761*R$7&lt;R$2,R$3*R$4,0)</f>
        <v>0</v>
      </c>
      <c r="DL761" s="0" t="n">
        <f aca="false">IF(CHOOSE(MATCH(S$5,$B$10:$E$10,0),$B761,$C761,$D761,$E761)*S$6+S761*S$7&lt;S$2,S$3*S$4,0)</f>
        <v>0</v>
      </c>
      <c r="DM761" s="0" t="n">
        <f aca="false">IF(CHOOSE(MATCH(T$5,$B$10:$E$10,0),$B761,$C761,$D761,$E761)*T$6+T761*T$7&lt;T$2,T$3*T$4,0)</f>
        <v>0</v>
      </c>
      <c r="DN761" s="0" t="n">
        <f aca="false">IF(CHOOSE(MATCH(U$5,$B$10:$E$10,0),$B761,$C761,$D761,$E761)*U$6+U761*U$7&lt;U$2,U$3*U$4,0)</f>
        <v>0</v>
      </c>
      <c r="DO761" s="0" t="n">
        <f aca="false">IF(CHOOSE(MATCH(V$5,$B$10:$E$10,0),$B761,$C761,$D761,$E761)*V$6+V761*V$7&lt;V$2,V$3*V$4,0)</f>
        <v>0</v>
      </c>
      <c r="DP761" s="0" t="n">
        <f aca="false">IF(CHOOSE(MATCH(W$5,$B$10:$E$10,0),$B761,$C761,$D761,$E761)*W$6+W761*W$7&lt;W$2,W$3*W$4,0)</f>
        <v>0</v>
      </c>
      <c r="DQ761" s="0" t="n">
        <f aca="false">IF(CHOOSE(MATCH(X$5,$B$10:$E$10,0),$B761,$C761,$D761,$E761)*X$6+X761*X$7&lt;X$2,X$3*X$4,0)</f>
        <v>0</v>
      </c>
      <c r="DR761" s="0" t="n">
        <f aca="false">IF(CHOOSE(MATCH(Y$5,$B$10:$E$10,0),$B761,$C761,$D761,$E761)*Y$6+Y761*Y$7&lt;Y$2,Y$3*Y$4,0)</f>
        <v>0</v>
      </c>
      <c r="DS761" s="0" t="n">
        <f aca="false">IF(CHOOSE(MATCH(Z$5,$B$10:$E$10,0),$B761,$C761,$D761,$E761)*Z$6+Z761*Z$7&lt;Z$2,Z$3*Z$4,0)</f>
        <v>0</v>
      </c>
      <c r="DT761" s="0" t="n">
        <f aca="false">IF(CHOOSE(MATCH(AA$5,$B$10:$E$10,0),$B761,$C761,$D761,$E761)*AA$6+AA761*AA$7&lt;AA$2,AA$3*AA$4,0)</f>
        <v>0</v>
      </c>
      <c r="DU761" s="0" t="n">
        <f aca="false">IF(CHOOSE(MATCH(AB$5,$B$10:$E$10,0),$B761,$C761,$D761,$E761)*AB$6+AB761*AB$7&lt;AB$2,AB$3*AB$4,0)</f>
        <v>0</v>
      </c>
      <c r="DV761" s="0" t="n">
        <f aca="false">IF(CHOOSE(MATCH(AC$5,$B$10:$E$10,0),$B761,$C761,$D761,$E761)*AC$6+AC761*AC$7&lt;AC$2,AC$3*AC$4,0)</f>
        <v>0</v>
      </c>
      <c r="DW761" s="0" t="n">
        <f aca="false">IF(CHOOSE(MATCH(AD$5,$B$10:$E$10,0),$B761,$C761,$D761,$E761)*AD$6+AD761*AD$7&lt;AD$2,AD$3*AD$4,0)</f>
        <v>0</v>
      </c>
      <c r="DX761" s="0" t="n">
        <f aca="false">IF(CHOOSE(MATCH(AE$5,$B$10:$E$10,0),$B761,$C761,$D761,$E761)*AE$6+AE761*AE$7&lt;AE$2,AE$3*AE$4,0)</f>
        <v>12.5</v>
      </c>
      <c r="DY761" s="0" t="n">
        <f aca="false">IF(CHOOSE(MATCH(AF$5,$B$10:$E$10,0),$B761,$C761,$D761,$E761)*AF$6+AF761*AF$7&lt;AF$2,AF$3*AF$4,0)</f>
        <v>0</v>
      </c>
      <c r="DZ761" s="0" t="n">
        <f aca="false">IF(CHOOSE(MATCH(AG$5,$B$10:$E$10,0),$B761,$C761,$D761,$E761)*AG$6+AG761*AG$7&lt;AG$2,AG$3*AG$4,0)</f>
        <v>0</v>
      </c>
      <c r="EA761" s="0" t="n">
        <f aca="false">IF(CHOOSE(MATCH(AH$5,$B$10:$E$10,0),$B761,$C761,$D761,$E761)*AH$6+AH761*AH$7&lt;AH$2,AH$3*AH$4,0)</f>
        <v>0</v>
      </c>
      <c r="EB761" s="0" t="n">
        <f aca="false">IF(CHOOSE(MATCH(AI$5,$B$10:$E$10,0),$B761,$C761,$D761,$E761)*AI$6+AI761*AI$7&lt;AI$2,AI$3*AI$4,0)</f>
        <v>0</v>
      </c>
      <c r="EC761" s="0" t="n">
        <f aca="false">IF(CHOOSE(MATCH(AJ$5,$B$10:$E$10,0),$B761,$C761,$D761,$E761)*AJ$6+AJ761*AJ$7&lt;AJ$2,AJ$3*AJ$4,0)</f>
        <v>0</v>
      </c>
      <c r="ED761" s="0" t="n">
        <f aca="false">IF(CHOOSE(MATCH(AK$5,$B$10:$E$10,0),$B761,$C761,$D761,$E761)*AK$6+AK761*AK$7&lt;AK$2,AK$3*AK$4,0)</f>
        <v>0</v>
      </c>
      <c r="EE761" s="0" t="n">
        <f aca="false">IF(CHOOSE(MATCH(AL$5,$B$10:$E$10,0),$B761,$C761,$D761,$E761)*AL$6+AL761*AL$7&lt;AL$2,AL$3*AL$4,0)</f>
        <v>0</v>
      </c>
      <c r="EF761" s="0" t="n">
        <f aca="false">IF(CHOOSE(MATCH(AM$5,$B$10:$E$10,0),$B761,$C761,$D761,$E761)*AM$6+AM761*AM$7&lt;AM$2,AM$3*AM$4,0)</f>
        <v>0</v>
      </c>
      <c r="EG761" s="0" t="n">
        <f aca="false">IF(CHOOSE(MATCH(AN$5,$B$10:$E$10,0),$B761,$C761,$D761,$E761)*AN$6+AN761*AN$7&lt;AN$2,AN$3*AN$4,0)</f>
        <v>0</v>
      </c>
      <c r="EH761" s="0" t="n">
        <f aca="false">IF(CHOOSE(MATCH(AO$5,$B$10:$E$10,0),$B761,$C761,$D761,$E761)*AO$6+AO761*AO$7&lt;AO$2,AO$3*AO$4,0)</f>
        <v>0</v>
      </c>
      <c r="EI761" s="0" t="n">
        <f aca="false">IF(CHOOSE(MATCH(AP$5,$B$10:$E$10,0),$B761,$C761,$D761,$E761)*AP$6+AP761*AP$7&lt;AP$2,AP$3*AP$4,0)</f>
        <v>0</v>
      </c>
      <c r="EJ761" s="0" t="n">
        <f aca="false">IF(CHOOSE(MATCH(AQ$5,$B$10:$E$10,0),$B761,$C761,$D761,$E761)*AQ$6+AQ761*AQ$7&lt;AQ$2,AQ$3*AQ$4,0)</f>
        <v>0</v>
      </c>
      <c r="EK761" s="0" t="n">
        <f aca="false">IF(CHOOSE(MATCH(AR$5,$B$10:$E$10,0),$B761,$C761,$D761,$E761)*AR$6+AR761*AR$7&lt;AR$2,AR$3*AR$4,0)</f>
        <v>0</v>
      </c>
      <c r="EL761" s="0" t="n">
        <f aca="false">IF(CHOOSE(MATCH(AS$5,$B$10:$E$10,0),$B761,$C761,$D761,$E761)*AS$6+AS761*AS$7&lt;AS$2,AS$3*AS$4,0)</f>
        <v>0</v>
      </c>
      <c r="EM761" s="0" t="n">
        <f aca="false">IF(CHOOSE(MATCH(AT$5,$B$10:$E$10,0),$B761,$C761,$D761,$E761)*AT$6+AT761*AT$7&lt;AT$2,AT$3*AT$4,0)</f>
        <v>0</v>
      </c>
      <c r="EN761" s="0" t="n">
        <f aca="false">IF(CHOOSE(MATCH(AU$5,$B$10:$E$10,0),$B761,$C761,$D761,$E761)*AU$6+AU761*AU$7&lt;AU$2,AU$3*AU$4,0)</f>
        <v>0</v>
      </c>
      <c r="EO761" s="0" t="n">
        <f aca="false">IF(CHOOSE(MATCH(AV$5,$B$10:$E$10,0),$B761,$C761,$D761,$E761)*AV$6+AV761*AV$7&lt;AV$2,AV$3*AV$4,0)</f>
        <v>0</v>
      </c>
      <c r="EP761" s="0" t="n">
        <f aca="false">IF(CHOOSE(MATCH(AW$5,$B$10:$E$10,0),$B761,$C761,$D761,$E761)*AW$6+AW761*AW$7&lt;AW$2,AW$3*AW$4,0)</f>
        <v>0</v>
      </c>
      <c r="EQ761" s="0" t="n">
        <f aca="false">IF(CHOOSE(MATCH(AX$5,$B$10:$E$10,0),$B761,$C761,$D761,$E761)*AX$6+AX761*AX$7&lt;AX$2,AX$3*AX$4,0)</f>
        <v>0</v>
      </c>
      <c r="ER761" s="0" t="n">
        <f aca="false">IF(CHOOSE(MATCH(AY$5,$B$10:$E$10,0),$B761,$C761,$D761,$E761)*AY$6+AY761*AY$7&lt;AY$2,AY$3*AY$4,0)</f>
        <v>0</v>
      </c>
      <c r="ES761" s="0" t="n">
        <f aca="false">IF(CHOOSE(MATCH(AZ$5,$B$10:$E$10,0),$B761,$C761,$D761,$E761)*AZ$6+AZ761*AZ$7&lt;AZ$2,AZ$3*AZ$4,0)</f>
        <v>0</v>
      </c>
      <c r="ET761" s="0" t="n">
        <f aca="false">IF(CHOOSE(MATCH(BA$5,$B$10:$E$10,0),$B761,$C761,$D761,$E761)*BA$6+BA761*BA$7&lt;BA$2,BA$3*BA$4,0)</f>
        <v>0</v>
      </c>
      <c r="EU761" s="0" t="n">
        <f aca="false">IF(CHOOSE(MATCH(BB$5,$B$10:$E$10,0),$B761,$C761,$D761,$E761)*BB$6+BB761*BB$7&lt;BB$2,BB$3*BB$4,0)</f>
        <v>0</v>
      </c>
      <c r="EV761" s="0" t="n">
        <f aca="false">IF(CHOOSE(MATCH(BC$5,$B$10:$E$10,0),$B761,$C761,$D761,$E761)*BC$6+BC761*BC$7&lt;BC$2,BC$3*BC$4,0)</f>
        <v>0</v>
      </c>
      <c r="EW761" s="0" t="n">
        <f aca="false">IF(CHOOSE(MATCH(BD$5,$B$10:$E$10,0),$B761,$C761,$D761,$E761)*BD$6+BD761*BD$7&lt;BD$2,BD$3*BD$4,0)</f>
        <v>0</v>
      </c>
      <c r="EX761" s="0" t="n">
        <f aca="false">IF(CHOOSE(MATCH(BE$5,$B$10:$E$10,0),$B761,$C761,$D761,$E761)*BE$6+BE761*BE$7&lt;BE$2,BE$3*BE$4,0)</f>
        <v>0</v>
      </c>
      <c r="EY761" s="0" t="n">
        <f aca="false">IF(CHOOSE(MATCH(BF$5,$B$10:$E$10,0),$B761,$C761,$D761,$E761)*BF$6+BF761*BF$7&lt;BF$2,BF$3*BF$4,0)</f>
        <v>0</v>
      </c>
      <c r="EZ761" s="0" t="n">
        <f aca="false">IF(CHOOSE(MATCH(BG$5,$B$10:$E$10,0),$B761,$C761,$D761,$E761)*BG$6+BG761*BG$7&lt;BG$2,BG$3*BG$4,0)</f>
        <v>0</v>
      </c>
      <c r="FA761" s="0" t="n">
        <f aca="false">IF(CHOOSE(MATCH(BH$5,$B$10:$E$10,0),$B761,$C761,$D761,$E761)*BH$6+BH761*BH$7&lt;BH$2,BH$3*BH$4,0)</f>
        <v>0</v>
      </c>
      <c r="FB761" s="0" t="n">
        <f aca="false">IF(CHOOSE(MATCH(BI$5,$B$10:$E$10,0),$B761,$C761,$D761,$E761)*BI$6+BI761*BI$7&lt;BI$2,BI$3*BI$4,0)</f>
        <v>0</v>
      </c>
      <c r="FC761" s="0" t="n">
        <f aca="false">IF(CHOOSE(MATCH(BJ$5,$B$10:$E$10,0),$B761,$C761,$D761,$E761)*BJ$6+BJ761*BJ$7&lt;BJ$2,BJ$3*BJ$4,0)</f>
        <v>0</v>
      </c>
      <c r="FD761" s="0" t="n">
        <f aca="false">IF(CHOOSE(MATCH(BK$5,$B$10:$E$10,0),$B761,$C761,$D761,$E761)*BK$6+BK761*BK$7&lt;BK$2,BK$3*BK$4,0)</f>
        <v>0</v>
      </c>
      <c r="FE761" s="0" t="n">
        <f aca="false">IF(CHOOSE(MATCH(BL$5,$B$10:$E$10,0),$B761,$C761,$D761,$E761)*BL$6+BL761*BL$7&lt;BL$2,BL$3*BL$4,0)</f>
        <v>0</v>
      </c>
      <c r="FF761" s="0" t="n">
        <f aca="false">IF(CHOOSE(MATCH(BM$5,$B$10:$E$10,0),$B761,$C761,$D761,$E761)*BM$6+BM761*BM$7&lt;BM$2,BM$3*BM$4,0)</f>
        <v>0</v>
      </c>
      <c r="FG761" s="0" t="n">
        <f aca="false">IF(CHOOSE(MATCH(BN$5,$B$10:$E$10,0),$B761,$C761,$D761,$E761)*BN$6+BN761*BN$7&lt;BN$2,BN$3*BN$4,0)</f>
        <v>0</v>
      </c>
      <c r="FH761" s="0" t="n">
        <f aca="false">IF(CHOOSE(MATCH(BO$5,$B$10:$E$10,0),$B761,$C761,$D761,$E761)*BO$6+BO761*BO$7&lt;BO$2,BO$3*BO$4,0)</f>
        <v>0</v>
      </c>
      <c r="FI761" s="0" t="n">
        <f aca="false">IF(CHOOSE(MATCH(BP$5,$B$10:$E$10,0),$B761,$C761,$D761,$E761)*BP$6+BP761*BP$7&lt;BP$2,BP$3*BP$4,0)</f>
        <v>0</v>
      </c>
      <c r="FJ761" s="0" t="n">
        <f aca="false">IF(CHOOSE(MATCH(BQ$5,$B$10:$E$10,0),$B761,$C761,$D761,$E761)*BQ$6+BQ761*BQ$7&lt;BQ$2,BQ$3*BQ$4,0)</f>
        <v>0</v>
      </c>
      <c r="FK761" s="0" t="n">
        <f aca="false">IF(CHOOSE(MATCH(BR$5,$B$10:$E$10,0),$B761,$C761,$D761,$E761)*BR$6+BR761*BR$7&lt;BR$2,BR$3*BR$4,0)</f>
        <v>0</v>
      </c>
      <c r="FL761" s="0" t="n">
        <f aca="false">IF(CHOOSE(MATCH(BS$5,$B$10:$E$10,0),$B761,$C761,$D761,$E761)*BS$6+BS761*BS$7&lt;BS$2,BS$3*BS$4,0)</f>
        <v>0</v>
      </c>
      <c r="FM761" s="0" t="n">
        <f aca="false">IF(CHOOSE(MATCH(BT$5,$B$10:$E$10,0),$B761,$C761,$D761,$E761)*BT$6+BT761*BT$7&lt;BT$2,BT$3*BT$4,0)</f>
        <v>0</v>
      </c>
      <c r="FN761" s="0" t="n">
        <f aca="false">IF(CHOOSE(MATCH(BU$5,$B$10:$E$10,0),$B761,$C761,$D761,$E761)*BU$6+BU761*BU$7&lt;BU$2,BU$3*BU$4,0)</f>
        <v>0</v>
      </c>
      <c r="FO761" s="0" t="n">
        <f aca="false">IF(CHOOSE(MATCH(BV$5,$B$10:$E$10,0),$B761,$C761,$D761,$E761)*BV$6+BV761*BV$7&lt;BV$2,BV$3*BV$4,0)</f>
        <v>0</v>
      </c>
      <c r="FP761" s="0" t="n">
        <f aca="false">IF(CHOOSE(MATCH(BW$5,$B$10:$E$10,0),$B761,$C761,$D761,$E761)*BW$6+BW761*BW$7&lt;BW$2,BW$3*BW$4,0)</f>
        <v>0</v>
      </c>
      <c r="FQ761" s="0" t="n">
        <f aca="false">IF(CHOOSE(MATCH(BX$5,$B$10:$E$10,0),$B761,$C761,$D761,$E761)*BX$6+BX761*BX$7&lt;BX$2,BX$3*BX$4,0)</f>
        <v>0</v>
      </c>
      <c r="FR761" s="0" t="n">
        <f aca="false">IF(CHOOSE(MATCH(BY$5,$B$10:$E$10,0),$B761,$C761,$D761,$E761)*BY$6+BY761*BY$7&lt;BY$2,BY$3*BY$4,0)</f>
        <v>0</v>
      </c>
      <c r="FS761" s="0" t="n">
        <f aca="false">IF(CHOOSE(MATCH(BZ$5,$B$10:$E$10,0),$B761,$C761,$D761,$E761)*BZ$6+BZ761*BZ$7&lt;BZ$2,BZ$3*BZ$4,0)</f>
        <v>0</v>
      </c>
      <c r="FT761" s="0" t="n">
        <f aca="false">IF(CHOOSE(MATCH(CA$5,$B$10:$E$10,0),$B761,$C761,$D761,$E761)*CA$6+CA761*CA$7&lt;CA$2,CA$3*CA$4,0)</f>
        <v>0</v>
      </c>
      <c r="FU761" s="0" t="n">
        <f aca="false">IF(CHOOSE(MATCH(CB$5,$B$10:$E$10,0),$B761,$C761,$D761,$E761)*CB$6+CB761*CB$7&lt;CB$2,CB$3*CB$4,0)</f>
        <v>0</v>
      </c>
      <c r="FV761" s="0" t="n">
        <f aca="false">IF(CHOOSE(MATCH(CC$5,$B$10:$E$10,0),$B761,$C761,$D761,$E761)*CC$6+CC761*CC$7&lt;CC$2,CC$3*CC$4,0)</f>
        <v>0</v>
      </c>
      <c r="FW761" s="0" t="n">
        <f aca="false">IF(CHOOSE(MATCH(CD$5,$B$10:$E$10,0),$B761,$C761,$D761,$E761)*CD$6+CD761*CD$7&lt;CD$2,CD$3*CD$4,0)</f>
        <v>0</v>
      </c>
      <c r="FX761" s="0" t="n">
        <f aca="false">IF(CHOOSE(MATCH(CE$5,$B$10:$E$10,0),$B761,$C761,$D761,$E761)*CE$6+CE761*CE$7&lt;CE$2,CE$3*CE$4,0)</f>
        <v>0</v>
      </c>
      <c r="FY761" s="0" t="n">
        <f aca="false">IF(CHOOSE(MATCH(CF$5,$B$10:$E$10,0),$B761,$C761,$D761,$E761)*CF$6+CF761*CF$7&lt;CF$2,CF$3*CF$4,0)</f>
        <v>0</v>
      </c>
      <c r="FZ761" s="0" t="n">
        <f aca="false">IF(CHOOSE(MATCH(CG$5,$B$10:$E$10,0),$B761,$C761,$D761,$E761)*CG$6+CG761*CG$7&lt;CG$2,CG$3*CG$4,0)</f>
        <v>0</v>
      </c>
      <c r="GA761" s="0" t="n">
        <f aca="false">IF(CHOOSE(MATCH(CH$5,$B$10:$E$10,0),$B761,$C761,$D761,$E761)*CH$6+CH761*CH$7&lt;CH$2,CH$3*CH$4,0)</f>
        <v>0</v>
      </c>
      <c r="GB761" s="0" t="n">
        <f aca="false">IF(CHOOSE(MATCH(CI$5,$B$10:$E$10,0),$B761,$C761,$D761,$E761)*CI$6+CI761*CI$7&lt;CI$2,CI$3*CI$4,0)</f>
        <v>0</v>
      </c>
      <c r="GC761" s="0" t="n">
        <f aca="false">IF(CHOOSE(MATCH(CJ$5,$B$10:$E$10,0),$B761,$C761,$D761,$E761)*CJ$6+CJ761*CJ$7&lt;CJ$2,CJ$3*CJ$4,0)</f>
        <v>0</v>
      </c>
      <c r="GD761" s="0" t="n">
        <f aca="false">IF(CHOOSE(MATCH(CK$5,$B$10:$E$10,0),$B761,$C761,$D761,$E761)*CK$6+CK761*CK$7&lt;CK$2,CK$3*CK$4,0)</f>
        <v>0</v>
      </c>
      <c r="GE761" s="0" t="n">
        <f aca="false">IF(CHOOSE(MATCH(CL$5,$B$10:$E$10,0),$B761,$C761,$D761,$E761)*CL$6+CL761*CL$7&lt;CL$2,CL$3*CL$4,0)</f>
        <v>0</v>
      </c>
      <c r="GF761" s="0" t="n">
        <f aca="false">IF(CHOOSE(MATCH(CM$5,$B$10:$E$10,0),$B761,$C761,$D761,$E761)*CM$6+CM761*CM$7&lt;CM$2,CM$3*CM$4,0)</f>
        <v>0</v>
      </c>
      <c r="GG761" s="0" t="n">
        <f aca="false">IF(CHOOSE(MATCH(CN$5,$B$10:$E$10,0),$B761,$C761,$D761,$E761)*CN$6+CN761*CN$7&lt;CN$2,CN$3*CN$4,0)</f>
        <v>0</v>
      </c>
      <c r="GH761" s="0" t="n">
        <f aca="false">IF(CHOOSE(MATCH(CO$5,$B$10:$E$10,0),$B761,$C761,$D761,$E761)*CO$6+CO761*CO$7&lt;CO$2,CO$3*CO$4,0)</f>
        <v>0</v>
      </c>
      <c r="GI761" s="0" t="n">
        <f aca="false">IF(CHOOSE(MATCH(CP$5,$B$10:$E$10,0),$B761,$C761,$D761,$E761)*CP$6+CP761*CP$7&lt;CP$2,CP$3*CP$4,0)</f>
        <v>0</v>
      </c>
      <c r="GJ761" s="0" t="n">
        <f aca="false">IF(CHOOSE(MATCH(CQ$5,$B$10:$E$10,0),$B761,$C761,$D761,$E761)*CQ$6+CQ761*CQ$7&lt;CQ$2,CQ$3*CQ$4,0)</f>
        <v>0</v>
      </c>
      <c r="GK761" s="0" t="n">
        <f aca="false">IF(CHOOSE(MATCH(CR$5,$B$10:$E$10,0),$B761,$C761,$D761,$E761)*CR$6+CR761*CR$7&lt;CR$2,CR$3*CR$4,0)</f>
        <v>0</v>
      </c>
      <c r="GL761" s="0" t="n">
        <f aca="false">IF(CHOOSE(MATCH(CS$5,$B$10:$E$10,0),$B761,$C761,$D761,$E761)*CS$6+CS761*CS$7&lt;CS$2,CS$3*CS$4,0)</f>
        <v>0</v>
      </c>
      <c r="GM761" s="0" t="n">
        <f aca="false">IF(CHOOSE(MATCH(CT$5,$B$10:$E$10,0),$B761,$C761,$D761,$E761)*CT$6+CT761*CT$7&lt;CT$2,CT$3*CT$4,0)</f>
        <v>0</v>
      </c>
      <c r="GN761" s="0" t="n">
        <f aca="false">IF(CHOOSE(MATCH(CU$5,$B$10:$E$10,0),$B761,$C761,$D761,$E761)*CU$6+CU761*CU$7&lt;CU$2,CU$3*CU$4,0)</f>
        <v>0</v>
      </c>
      <c r="GO761" s="0" t="n">
        <f aca="false">IF(CHOOSE(MATCH(CV$5,$B$10:$E$10,0),$B761,$C761,$D761,$E761)*CV$6+CV761*CV$7&lt;CV$2,CV$3*CV$4,0)</f>
        <v>0</v>
      </c>
      <c r="GP761" s="0" t="n">
        <f aca="false">IF(CHOOSE(MATCH(CW$5,$B$10:$E$10,0),$B761,$C761,$D761,$E761)*CW$6+CW761*CW$7&lt;CW$2,CW$3*CW$4,0)</f>
        <v>0</v>
      </c>
      <c r="GQ761" s="0" t="n">
        <f aca="false">IF(CHOOSE(MATCH(CX$5,$B$10:$E$10,0),$B761,$C761,$D761,$E761)*CX$6+CX761*CX$7&lt;CX$2,CX$3*CX$4,0)</f>
        <v>0</v>
      </c>
      <c r="GS761" s="0" t="n">
        <f aca="false">SUM(CZ761:GQ761)</f>
        <v>12.5</v>
      </c>
      <c r="GT761" s="0" t="n">
        <f aca="false">IF(GS761&gt;$GS$6,1,0)</f>
        <v>0</v>
      </c>
    </row>
    <row r="762" customFormat="false" ht="14" hidden="false" customHeight="false" outlineLevel="0" collapsed="false">
      <c r="A762" s="0" t="n">
        <v>752</v>
      </c>
      <c r="B762" s="0" t="n">
        <v>1.29187613552127</v>
      </c>
      <c r="C762" s="0" t="n">
        <v>0.316075385608371</v>
      </c>
      <c r="D762" s="0" t="n">
        <v>-1.01597087419365</v>
      </c>
      <c r="E762" s="0" t="n">
        <v>0.377287048362423</v>
      </c>
      <c r="G762" s="0" t="n">
        <v>1.16017190521234</v>
      </c>
      <c r="H762" s="0" t="n">
        <v>0.0360773810825776</v>
      </c>
      <c r="I762" s="0" t="n">
        <v>-0.934971922106343</v>
      </c>
      <c r="J762" s="0" t="n">
        <v>-1.00159695648472</v>
      </c>
      <c r="K762" s="0" t="n">
        <v>0.719428498996422</v>
      </c>
      <c r="L762" s="0" t="n">
        <v>-0.184134023584193</v>
      </c>
      <c r="M762" s="0" t="n">
        <v>-1.60987383424072</v>
      </c>
      <c r="N762" s="0" t="n">
        <v>0.408533651352627</v>
      </c>
      <c r="O762" s="0" t="n">
        <v>1.24880216390011</v>
      </c>
      <c r="P762" s="0" t="n">
        <v>-2.02817318495363</v>
      </c>
      <c r="Q762" s="0" t="n">
        <v>0.48616584535921</v>
      </c>
      <c r="R762" s="0" t="n">
        <v>-0.239531345869182</v>
      </c>
      <c r="S762" s="0" t="n">
        <v>-1.74986780621111</v>
      </c>
      <c r="T762" s="0" t="n">
        <v>-0.106572315416997</v>
      </c>
      <c r="U762" s="0" t="n">
        <v>0.400729049943038</v>
      </c>
      <c r="V762" s="0" t="n">
        <v>1.78600203071255</v>
      </c>
      <c r="W762" s="0" t="n">
        <v>-1.43192664836533</v>
      </c>
      <c r="X762" s="0" t="n">
        <v>1.3569115253631</v>
      </c>
      <c r="Y762" s="0" t="n">
        <v>0.0824434209789615</v>
      </c>
      <c r="Z762" s="0" t="n">
        <v>0.877191723702708</v>
      </c>
      <c r="AA762" s="0" t="n">
        <v>-0.0373017883248394</v>
      </c>
      <c r="AB762" s="0" t="n">
        <v>0.474146872875281</v>
      </c>
      <c r="AC762" s="0" t="n">
        <v>0.513991835759953</v>
      </c>
      <c r="AD762" s="0" t="n">
        <v>0.0319437276630197</v>
      </c>
      <c r="AE762" s="0" t="n">
        <v>1.77332822204335</v>
      </c>
      <c r="AF762" s="0" t="n">
        <v>2.78756488114595</v>
      </c>
      <c r="AG762" s="0" t="n">
        <v>-2.34947947319597</v>
      </c>
      <c r="AH762" s="0" t="n">
        <v>-0.477059529657709</v>
      </c>
      <c r="AI762" s="0" t="n">
        <v>0.732670741854236</v>
      </c>
      <c r="AJ762" s="0" t="n">
        <v>0.209014388019568</v>
      </c>
      <c r="AK762" s="0" t="n">
        <v>-0.625050233793445</v>
      </c>
      <c r="AL762" s="0" t="n">
        <v>-0.171311285157572</v>
      </c>
      <c r="AM762" s="0" t="n">
        <v>2.63709807768464</v>
      </c>
      <c r="AN762" s="0" t="n">
        <v>-0.0167915459314827</v>
      </c>
      <c r="AO762" s="0" t="n">
        <v>0.879892922966974</v>
      </c>
      <c r="AP762" s="0" t="n">
        <v>0.842537701828405</v>
      </c>
      <c r="AQ762" s="0" t="n">
        <v>-0.266466031462187</v>
      </c>
      <c r="AR762" s="0" t="n">
        <v>-0.659938450553455</v>
      </c>
      <c r="AS762" s="0" t="n">
        <v>-0.712902874511201</v>
      </c>
      <c r="AT762" s="0" t="n">
        <v>0.304796685668407</v>
      </c>
      <c r="AU762" s="0" t="n">
        <v>1.41924374474911</v>
      </c>
      <c r="AV762" s="0" t="n">
        <v>1.00907982414356</v>
      </c>
      <c r="AW762" s="0" t="n">
        <v>0.201201828531339</v>
      </c>
      <c r="AX762" s="0" t="n">
        <v>-0.222638618652127</v>
      </c>
      <c r="AY762" s="0" t="n">
        <v>0.427735358243808</v>
      </c>
      <c r="AZ762" s="0" t="n">
        <v>0.0908130459720269</v>
      </c>
      <c r="BA762" s="0" t="n">
        <v>1.18744083010824</v>
      </c>
      <c r="BB762" s="0" t="n">
        <v>1.3422663869278</v>
      </c>
      <c r="BC762" s="0" t="n">
        <v>-0.511723783347406</v>
      </c>
      <c r="BD762" s="0" t="n">
        <v>-1.0041276254924</v>
      </c>
      <c r="BE762" s="0" t="n">
        <v>0.216525677387835</v>
      </c>
      <c r="BF762" s="0" t="n">
        <v>0.13207454685471</v>
      </c>
      <c r="BG762" s="0" t="n">
        <v>0.693896708980901</v>
      </c>
      <c r="BH762" s="0" t="n">
        <v>0.714383077138336</v>
      </c>
      <c r="BI762" s="0" t="n">
        <v>0.264881236944348</v>
      </c>
      <c r="BJ762" s="0" t="n">
        <v>1.07150071926299</v>
      </c>
      <c r="BK762" s="0" t="n">
        <v>-0.95204313765862</v>
      </c>
      <c r="BL762" s="0" t="n">
        <v>-0.587631348025752</v>
      </c>
      <c r="BM762" s="0" t="n">
        <v>0.0579802872380242</v>
      </c>
      <c r="BN762" s="0" t="n">
        <v>-0.0743102646083571</v>
      </c>
      <c r="BO762" s="0" t="n">
        <v>1.44484147313051</v>
      </c>
      <c r="BP762" s="0" t="n">
        <v>-1.06163952295901</v>
      </c>
      <c r="BQ762" s="0" t="n">
        <v>0.867232756718295</v>
      </c>
      <c r="BR762" s="0" t="n">
        <v>-1.04432501757401</v>
      </c>
      <c r="BS762" s="0" t="n">
        <v>0.777847617428051</v>
      </c>
      <c r="BT762" s="0" t="n">
        <v>-0.0680211087455973</v>
      </c>
      <c r="BU762" s="0" t="n">
        <v>-0.155573616211768</v>
      </c>
      <c r="BV762" s="0" t="n">
        <v>-0.0409761469200021</v>
      </c>
      <c r="BW762" s="0" t="n">
        <v>1.03134880191647</v>
      </c>
      <c r="BX762" s="0" t="n">
        <v>0.743923465051921</v>
      </c>
      <c r="BY762" s="0" t="n">
        <v>1.17483978101518</v>
      </c>
      <c r="BZ762" s="0" t="n">
        <v>0.335637651005527</v>
      </c>
      <c r="CA762" s="0" t="n">
        <v>0.0679438016959466</v>
      </c>
      <c r="CB762" s="0" t="n">
        <v>0.671491307002725</v>
      </c>
      <c r="CC762" s="0" t="n">
        <v>0.771135546528967</v>
      </c>
      <c r="CD762" s="0" t="n">
        <v>0.946761247178074</v>
      </c>
      <c r="CE762" s="0" t="n">
        <v>-1.46177399074077</v>
      </c>
      <c r="CF762" s="0" t="n">
        <v>-0.696527422405779</v>
      </c>
      <c r="CG762" s="0" t="n">
        <v>-0.488921614305582</v>
      </c>
      <c r="CH762" s="0" t="n">
        <v>2.15075488085859</v>
      </c>
      <c r="CI762" s="0" t="n">
        <v>1.58574948727619</v>
      </c>
      <c r="CJ762" s="0" t="n">
        <v>0.831353190733353</v>
      </c>
      <c r="CK762" s="0" t="n">
        <v>0.188103967957431</v>
      </c>
      <c r="CL762" s="0" t="n">
        <v>-1.12750512926141</v>
      </c>
      <c r="CM762" s="0" t="n">
        <v>0.242523583438015</v>
      </c>
      <c r="CN762" s="0" t="n">
        <v>1.40330030262703</v>
      </c>
      <c r="CO762" s="0" t="n">
        <v>1.48996150528546</v>
      </c>
      <c r="CP762" s="0" t="n">
        <v>2.5223198463209</v>
      </c>
      <c r="CQ762" s="0" t="n">
        <v>1.08119365904713</v>
      </c>
      <c r="CR762" s="0" t="n">
        <v>0.140800011649844</v>
      </c>
      <c r="CS762" s="0" t="n">
        <v>0.609777544013923</v>
      </c>
      <c r="CT762" s="0" t="n">
        <v>0.00661657395539805</v>
      </c>
      <c r="CU762" s="0" t="n">
        <v>0.208467554330127</v>
      </c>
      <c r="CV762" s="0" t="n">
        <v>0.854929567140061</v>
      </c>
      <c r="CW762" s="0" t="n">
        <v>-0.622355855739443</v>
      </c>
      <c r="CX762" s="0" t="n">
        <v>-0.0759212070988724</v>
      </c>
      <c r="CZ762" s="0" t="n">
        <f aca="false">IF(CHOOSE(MATCH(G$5,$B$10:$E$10,0),$B762,$C762,$D762,$E762)*G$6+G762*G$7&lt;G$2,G$3*G$4,0)</f>
        <v>0</v>
      </c>
      <c r="DA762" s="0" t="n">
        <f aca="false">IF(CHOOSE(MATCH(H$5,$B$10:$E$10,0),$B762,$C762,$D762,$E762)*H$6+H762*H$7&lt;H$2,H$3*H$4,0)</f>
        <v>0</v>
      </c>
      <c r="DB762" s="0" t="n">
        <f aca="false">IF(CHOOSE(MATCH(I$5,$B$10:$E$10,0),$B762,$C762,$D762,$E762)*I$6+I762*I$7&lt;I$2,I$3*I$4,0)</f>
        <v>0</v>
      </c>
      <c r="DC762" s="0" t="n">
        <f aca="false">IF(CHOOSE(MATCH(J$5,$B$10:$E$10,0),$B762,$C762,$D762,$E762)*J$6+J762*J$7&lt;J$2,J$3*J$4,0)</f>
        <v>0</v>
      </c>
      <c r="DD762" s="0" t="n">
        <f aca="false">IF(CHOOSE(MATCH(K$5,$B$10:$E$10,0),$B762,$C762,$D762,$E762)*K$6+K762*K$7&lt;K$2,K$3*K$4,0)</f>
        <v>0</v>
      </c>
      <c r="DE762" s="0" t="n">
        <f aca="false">IF(CHOOSE(MATCH(L$5,$B$10:$E$10,0),$B762,$C762,$D762,$E762)*L$6+L762*L$7&lt;L$2,L$3*L$4,0)</f>
        <v>0</v>
      </c>
      <c r="DF762" s="0" t="n">
        <f aca="false">IF(CHOOSE(MATCH(M$5,$B$10:$E$10,0),$B762,$C762,$D762,$E762)*M$6+M762*M$7&lt;M$2,M$3*M$4,0)</f>
        <v>0</v>
      </c>
      <c r="DG762" s="0" t="n">
        <f aca="false">IF(CHOOSE(MATCH(N$5,$B$10:$E$10,0),$B762,$C762,$D762,$E762)*N$6+N762*N$7&lt;N$2,N$3*N$4,0)</f>
        <v>0</v>
      </c>
      <c r="DH762" s="0" t="n">
        <f aca="false">IF(CHOOSE(MATCH(O$5,$B$10:$E$10,0),$B762,$C762,$D762,$E762)*O$6+O762*O$7&lt;O$2,O$3*O$4,0)</f>
        <v>0</v>
      </c>
      <c r="DI762" s="0" t="n">
        <f aca="false">IF(CHOOSE(MATCH(P$5,$B$10:$E$10,0),$B762,$C762,$D762,$E762)*P$6+P762*P$7&lt;P$2,P$3*P$4,0)</f>
        <v>0</v>
      </c>
      <c r="DJ762" s="0" t="n">
        <f aca="false">IF(CHOOSE(MATCH(Q$5,$B$10:$E$10,0),$B762,$C762,$D762,$E762)*Q$6+Q762*Q$7&lt;Q$2,Q$3*Q$4,0)</f>
        <v>0</v>
      </c>
      <c r="DK762" s="0" t="n">
        <f aca="false">IF(CHOOSE(MATCH(R$5,$B$10:$E$10,0),$B762,$C762,$D762,$E762)*R$6+R762*R$7&lt;R$2,R$3*R$4,0)</f>
        <v>0</v>
      </c>
      <c r="DL762" s="0" t="n">
        <f aca="false">IF(CHOOSE(MATCH(S$5,$B$10:$E$10,0),$B762,$C762,$D762,$E762)*S$6+S762*S$7&lt;S$2,S$3*S$4,0)</f>
        <v>0</v>
      </c>
      <c r="DM762" s="0" t="n">
        <f aca="false">IF(CHOOSE(MATCH(T$5,$B$10:$E$10,0),$B762,$C762,$D762,$E762)*T$6+T762*T$7&lt;T$2,T$3*T$4,0)</f>
        <v>0</v>
      </c>
      <c r="DN762" s="0" t="n">
        <f aca="false">IF(CHOOSE(MATCH(U$5,$B$10:$E$10,0),$B762,$C762,$D762,$E762)*U$6+U762*U$7&lt;U$2,U$3*U$4,0)</f>
        <v>0</v>
      </c>
      <c r="DO762" s="0" t="n">
        <f aca="false">IF(CHOOSE(MATCH(V$5,$B$10:$E$10,0),$B762,$C762,$D762,$E762)*V$6+V762*V$7&lt;V$2,V$3*V$4,0)</f>
        <v>0</v>
      </c>
      <c r="DP762" s="0" t="n">
        <f aca="false">IF(CHOOSE(MATCH(W$5,$B$10:$E$10,0),$B762,$C762,$D762,$E762)*W$6+W762*W$7&lt;W$2,W$3*W$4,0)</f>
        <v>0</v>
      </c>
      <c r="DQ762" s="0" t="n">
        <f aca="false">IF(CHOOSE(MATCH(X$5,$B$10:$E$10,0),$B762,$C762,$D762,$E762)*X$6+X762*X$7&lt;X$2,X$3*X$4,0)</f>
        <v>0</v>
      </c>
      <c r="DR762" s="0" t="n">
        <f aca="false">IF(CHOOSE(MATCH(Y$5,$B$10:$E$10,0),$B762,$C762,$D762,$E762)*Y$6+Y762*Y$7&lt;Y$2,Y$3*Y$4,0)</f>
        <v>0</v>
      </c>
      <c r="DS762" s="0" t="n">
        <f aca="false">IF(CHOOSE(MATCH(Z$5,$B$10:$E$10,0),$B762,$C762,$D762,$E762)*Z$6+Z762*Z$7&lt;Z$2,Z$3*Z$4,0)</f>
        <v>0</v>
      </c>
      <c r="DT762" s="0" t="n">
        <f aca="false">IF(CHOOSE(MATCH(AA$5,$B$10:$E$10,0),$B762,$C762,$D762,$E762)*AA$6+AA762*AA$7&lt;AA$2,AA$3*AA$4,0)</f>
        <v>0</v>
      </c>
      <c r="DU762" s="0" t="n">
        <f aca="false">IF(CHOOSE(MATCH(AB$5,$B$10:$E$10,0),$B762,$C762,$D762,$E762)*AB$6+AB762*AB$7&lt;AB$2,AB$3*AB$4,0)</f>
        <v>0</v>
      </c>
      <c r="DV762" s="0" t="n">
        <f aca="false">IF(CHOOSE(MATCH(AC$5,$B$10:$E$10,0),$B762,$C762,$D762,$E762)*AC$6+AC762*AC$7&lt;AC$2,AC$3*AC$4,0)</f>
        <v>0</v>
      </c>
      <c r="DW762" s="0" t="n">
        <f aca="false">IF(CHOOSE(MATCH(AD$5,$B$10:$E$10,0),$B762,$C762,$D762,$E762)*AD$6+AD762*AD$7&lt;AD$2,AD$3*AD$4,0)</f>
        <v>0</v>
      </c>
      <c r="DX762" s="0" t="n">
        <f aca="false">IF(CHOOSE(MATCH(AE$5,$B$10:$E$10,0),$B762,$C762,$D762,$E762)*AE$6+AE762*AE$7&lt;AE$2,AE$3*AE$4,0)</f>
        <v>0</v>
      </c>
      <c r="DY762" s="0" t="n">
        <f aca="false">IF(CHOOSE(MATCH(AF$5,$B$10:$E$10,0),$B762,$C762,$D762,$E762)*AF$6+AF762*AF$7&lt;AF$2,AF$3*AF$4,0)</f>
        <v>0</v>
      </c>
      <c r="DZ762" s="0" t="n">
        <f aca="false">IF(CHOOSE(MATCH(AG$5,$B$10:$E$10,0),$B762,$C762,$D762,$E762)*AG$6+AG762*AG$7&lt;AG$2,AG$3*AG$4,0)</f>
        <v>0</v>
      </c>
      <c r="EA762" s="0" t="n">
        <f aca="false">IF(CHOOSE(MATCH(AH$5,$B$10:$E$10,0),$B762,$C762,$D762,$E762)*AH$6+AH762*AH$7&lt;AH$2,AH$3*AH$4,0)</f>
        <v>0</v>
      </c>
      <c r="EB762" s="0" t="n">
        <f aca="false">IF(CHOOSE(MATCH(AI$5,$B$10:$E$10,0),$B762,$C762,$D762,$E762)*AI$6+AI762*AI$7&lt;AI$2,AI$3*AI$4,0)</f>
        <v>0</v>
      </c>
      <c r="EC762" s="0" t="n">
        <f aca="false">IF(CHOOSE(MATCH(AJ$5,$B$10:$E$10,0),$B762,$C762,$D762,$E762)*AJ$6+AJ762*AJ$7&lt;AJ$2,AJ$3*AJ$4,0)</f>
        <v>0</v>
      </c>
      <c r="ED762" s="0" t="n">
        <f aca="false">IF(CHOOSE(MATCH(AK$5,$B$10:$E$10,0),$B762,$C762,$D762,$E762)*AK$6+AK762*AK$7&lt;AK$2,AK$3*AK$4,0)</f>
        <v>0</v>
      </c>
      <c r="EE762" s="0" t="n">
        <f aca="false">IF(CHOOSE(MATCH(AL$5,$B$10:$E$10,0),$B762,$C762,$D762,$E762)*AL$6+AL762*AL$7&lt;AL$2,AL$3*AL$4,0)</f>
        <v>0</v>
      </c>
      <c r="EF762" s="0" t="n">
        <f aca="false">IF(CHOOSE(MATCH(AM$5,$B$10:$E$10,0),$B762,$C762,$D762,$E762)*AM$6+AM762*AM$7&lt;AM$2,AM$3*AM$4,0)</f>
        <v>0</v>
      </c>
      <c r="EG762" s="0" t="n">
        <f aca="false">IF(CHOOSE(MATCH(AN$5,$B$10:$E$10,0),$B762,$C762,$D762,$E762)*AN$6+AN762*AN$7&lt;AN$2,AN$3*AN$4,0)</f>
        <v>0</v>
      </c>
      <c r="EH762" s="0" t="n">
        <f aca="false">IF(CHOOSE(MATCH(AO$5,$B$10:$E$10,0),$B762,$C762,$D762,$E762)*AO$6+AO762*AO$7&lt;AO$2,AO$3*AO$4,0)</f>
        <v>0</v>
      </c>
      <c r="EI762" s="0" t="n">
        <f aca="false">IF(CHOOSE(MATCH(AP$5,$B$10:$E$10,0),$B762,$C762,$D762,$E762)*AP$6+AP762*AP$7&lt;AP$2,AP$3*AP$4,0)</f>
        <v>0</v>
      </c>
      <c r="EJ762" s="0" t="n">
        <f aca="false">IF(CHOOSE(MATCH(AQ$5,$B$10:$E$10,0),$B762,$C762,$D762,$E762)*AQ$6+AQ762*AQ$7&lt;AQ$2,AQ$3*AQ$4,0)</f>
        <v>0</v>
      </c>
      <c r="EK762" s="0" t="n">
        <f aca="false">IF(CHOOSE(MATCH(AR$5,$B$10:$E$10,0),$B762,$C762,$D762,$E762)*AR$6+AR762*AR$7&lt;AR$2,AR$3*AR$4,0)</f>
        <v>0</v>
      </c>
      <c r="EL762" s="0" t="n">
        <f aca="false">IF(CHOOSE(MATCH(AS$5,$B$10:$E$10,0),$B762,$C762,$D762,$E762)*AS$6+AS762*AS$7&lt;AS$2,AS$3*AS$4,0)</f>
        <v>0</v>
      </c>
      <c r="EM762" s="0" t="n">
        <f aca="false">IF(CHOOSE(MATCH(AT$5,$B$10:$E$10,0),$B762,$C762,$D762,$E762)*AT$6+AT762*AT$7&lt;AT$2,AT$3*AT$4,0)</f>
        <v>0</v>
      </c>
      <c r="EN762" s="0" t="n">
        <f aca="false">IF(CHOOSE(MATCH(AU$5,$B$10:$E$10,0),$B762,$C762,$D762,$E762)*AU$6+AU762*AU$7&lt;AU$2,AU$3*AU$4,0)</f>
        <v>0</v>
      </c>
      <c r="EO762" s="0" t="n">
        <f aca="false">IF(CHOOSE(MATCH(AV$5,$B$10:$E$10,0),$B762,$C762,$D762,$E762)*AV$6+AV762*AV$7&lt;AV$2,AV$3*AV$4,0)</f>
        <v>0</v>
      </c>
      <c r="EP762" s="0" t="n">
        <f aca="false">IF(CHOOSE(MATCH(AW$5,$B$10:$E$10,0),$B762,$C762,$D762,$E762)*AW$6+AW762*AW$7&lt;AW$2,AW$3*AW$4,0)</f>
        <v>0</v>
      </c>
      <c r="EQ762" s="0" t="n">
        <f aca="false">IF(CHOOSE(MATCH(AX$5,$B$10:$E$10,0),$B762,$C762,$D762,$E762)*AX$6+AX762*AX$7&lt;AX$2,AX$3*AX$4,0)</f>
        <v>0</v>
      </c>
      <c r="ER762" s="0" t="n">
        <f aca="false">IF(CHOOSE(MATCH(AY$5,$B$10:$E$10,0),$B762,$C762,$D762,$E762)*AY$6+AY762*AY$7&lt;AY$2,AY$3*AY$4,0)</f>
        <v>0</v>
      </c>
      <c r="ES762" s="0" t="n">
        <f aca="false">IF(CHOOSE(MATCH(AZ$5,$B$10:$E$10,0),$B762,$C762,$D762,$E762)*AZ$6+AZ762*AZ$7&lt;AZ$2,AZ$3*AZ$4,0)</f>
        <v>0</v>
      </c>
      <c r="ET762" s="0" t="n">
        <f aca="false">IF(CHOOSE(MATCH(BA$5,$B$10:$E$10,0),$B762,$C762,$D762,$E762)*BA$6+BA762*BA$7&lt;BA$2,BA$3*BA$4,0)</f>
        <v>0</v>
      </c>
      <c r="EU762" s="0" t="n">
        <f aca="false">IF(CHOOSE(MATCH(BB$5,$B$10:$E$10,0),$B762,$C762,$D762,$E762)*BB$6+BB762*BB$7&lt;BB$2,BB$3*BB$4,0)</f>
        <v>0</v>
      </c>
      <c r="EV762" s="0" t="n">
        <f aca="false">IF(CHOOSE(MATCH(BC$5,$B$10:$E$10,0),$B762,$C762,$D762,$E762)*BC$6+BC762*BC$7&lt;BC$2,BC$3*BC$4,0)</f>
        <v>0</v>
      </c>
      <c r="EW762" s="0" t="n">
        <f aca="false">IF(CHOOSE(MATCH(BD$5,$B$10:$E$10,0),$B762,$C762,$D762,$E762)*BD$6+BD762*BD$7&lt;BD$2,BD$3*BD$4,0)</f>
        <v>0</v>
      </c>
      <c r="EX762" s="0" t="n">
        <f aca="false">IF(CHOOSE(MATCH(BE$5,$B$10:$E$10,0),$B762,$C762,$D762,$E762)*BE$6+BE762*BE$7&lt;BE$2,BE$3*BE$4,0)</f>
        <v>0</v>
      </c>
      <c r="EY762" s="0" t="n">
        <f aca="false">IF(CHOOSE(MATCH(BF$5,$B$10:$E$10,0),$B762,$C762,$D762,$E762)*BF$6+BF762*BF$7&lt;BF$2,BF$3*BF$4,0)</f>
        <v>0</v>
      </c>
      <c r="EZ762" s="0" t="n">
        <f aca="false">IF(CHOOSE(MATCH(BG$5,$B$10:$E$10,0),$B762,$C762,$D762,$E762)*BG$6+BG762*BG$7&lt;BG$2,BG$3*BG$4,0)</f>
        <v>0</v>
      </c>
      <c r="FA762" s="0" t="n">
        <f aca="false">IF(CHOOSE(MATCH(BH$5,$B$10:$E$10,0),$B762,$C762,$D762,$E762)*BH$6+BH762*BH$7&lt;BH$2,BH$3*BH$4,0)</f>
        <v>0</v>
      </c>
      <c r="FB762" s="0" t="n">
        <f aca="false">IF(CHOOSE(MATCH(BI$5,$B$10:$E$10,0),$B762,$C762,$D762,$E762)*BI$6+BI762*BI$7&lt;BI$2,BI$3*BI$4,0)</f>
        <v>0</v>
      </c>
      <c r="FC762" s="0" t="n">
        <f aca="false">IF(CHOOSE(MATCH(BJ$5,$B$10:$E$10,0),$B762,$C762,$D762,$E762)*BJ$6+BJ762*BJ$7&lt;BJ$2,BJ$3*BJ$4,0)</f>
        <v>0</v>
      </c>
      <c r="FD762" s="0" t="n">
        <f aca="false">IF(CHOOSE(MATCH(BK$5,$B$10:$E$10,0),$B762,$C762,$D762,$E762)*BK$6+BK762*BK$7&lt;BK$2,BK$3*BK$4,0)</f>
        <v>0</v>
      </c>
      <c r="FE762" s="0" t="n">
        <f aca="false">IF(CHOOSE(MATCH(BL$5,$B$10:$E$10,0),$B762,$C762,$D762,$E762)*BL$6+BL762*BL$7&lt;BL$2,BL$3*BL$4,0)</f>
        <v>0</v>
      </c>
      <c r="FF762" s="0" t="n">
        <f aca="false">IF(CHOOSE(MATCH(BM$5,$B$10:$E$10,0),$B762,$C762,$D762,$E762)*BM$6+BM762*BM$7&lt;BM$2,BM$3*BM$4,0)</f>
        <v>0</v>
      </c>
      <c r="FG762" s="0" t="n">
        <f aca="false">IF(CHOOSE(MATCH(BN$5,$B$10:$E$10,0),$B762,$C762,$D762,$E762)*BN$6+BN762*BN$7&lt;BN$2,BN$3*BN$4,0)</f>
        <v>0</v>
      </c>
      <c r="FH762" s="0" t="n">
        <f aca="false">IF(CHOOSE(MATCH(BO$5,$B$10:$E$10,0),$B762,$C762,$D762,$E762)*BO$6+BO762*BO$7&lt;BO$2,BO$3*BO$4,0)</f>
        <v>0</v>
      </c>
      <c r="FI762" s="0" t="n">
        <f aca="false">IF(CHOOSE(MATCH(BP$5,$B$10:$E$10,0),$B762,$C762,$D762,$E762)*BP$6+BP762*BP$7&lt;BP$2,BP$3*BP$4,0)</f>
        <v>0</v>
      </c>
      <c r="FJ762" s="0" t="n">
        <f aca="false">IF(CHOOSE(MATCH(BQ$5,$B$10:$E$10,0),$B762,$C762,$D762,$E762)*BQ$6+BQ762*BQ$7&lt;BQ$2,BQ$3*BQ$4,0)</f>
        <v>0</v>
      </c>
      <c r="FK762" s="0" t="n">
        <f aca="false">IF(CHOOSE(MATCH(BR$5,$B$10:$E$10,0),$B762,$C762,$D762,$E762)*BR$6+BR762*BR$7&lt;BR$2,BR$3*BR$4,0)</f>
        <v>0</v>
      </c>
      <c r="FL762" s="0" t="n">
        <f aca="false">IF(CHOOSE(MATCH(BS$5,$B$10:$E$10,0),$B762,$C762,$D762,$E762)*BS$6+BS762*BS$7&lt;BS$2,BS$3*BS$4,0)</f>
        <v>0</v>
      </c>
      <c r="FM762" s="0" t="n">
        <f aca="false">IF(CHOOSE(MATCH(BT$5,$B$10:$E$10,0),$B762,$C762,$D762,$E762)*BT$6+BT762*BT$7&lt;BT$2,BT$3*BT$4,0)</f>
        <v>0</v>
      </c>
      <c r="FN762" s="0" t="n">
        <f aca="false">IF(CHOOSE(MATCH(BU$5,$B$10:$E$10,0),$B762,$C762,$D762,$E762)*BU$6+BU762*BU$7&lt;BU$2,BU$3*BU$4,0)</f>
        <v>0</v>
      </c>
      <c r="FO762" s="0" t="n">
        <f aca="false">IF(CHOOSE(MATCH(BV$5,$B$10:$E$10,0),$B762,$C762,$D762,$E762)*BV$6+BV762*BV$7&lt;BV$2,BV$3*BV$4,0)</f>
        <v>0</v>
      </c>
      <c r="FP762" s="0" t="n">
        <f aca="false">IF(CHOOSE(MATCH(BW$5,$B$10:$E$10,0),$B762,$C762,$D762,$E762)*BW$6+BW762*BW$7&lt;BW$2,BW$3*BW$4,0)</f>
        <v>0</v>
      </c>
      <c r="FQ762" s="0" t="n">
        <f aca="false">IF(CHOOSE(MATCH(BX$5,$B$10:$E$10,0),$B762,$C762,$D762,$E762)*BX$6+BX762*BX$7&lt;BX$2,BX$3*BX$4,0)</f>
        <v>0</v>
      </c>
      <c r="FR762" s="0" t="n">
        <f aca="false">IF(CHOOSE(MATCH(BY$5,$B$10:$E$10,0),$B762,$C762,$D762,$E762)*BY$6+BY762*BY$7&lt;BY$2,BY$3*BY$4,0)</f>
        <v>0</v>
      </c>
      <c r="FS762" s="0" t="n">
        <f aca="false">IF(CHOOSE(MATCH(BZ$5,$B$10:$E$10,0),$B762,$C762,$D762,$E762)*BZ$6+BZ762*BZ$7&lt;BZ$2,BZ$3*BZ$4,0)</f>
        <v>0</v>
      </c>
      <c r="FT762" s="0" t="n">
        <f aca="false">IF(CHOOSE(MATCH(CA$5,$B$10:$E$10,0),$B762,$C762,$D762,$E762)*CA$6+CA762*CA$7&lt;CA$2,CA$3*CA$4,0)</f>
        <v>0</v>
      </c>
      <c r="FU762" s="0" t="n">
        <f aca="false">IF(CHOOSE(MATCH(CB$5,$B$10:$E$10,0),$B762,$C762,$D762,$E762)*CB$6+CB762*CB$7&lt;CB$2,CB$3*CB$4,0)</f>
        <v>0</v>
      </c>
      <c r="FV762" s="0" t="n">
        <f aca="false">IF(CHOOSE(MATCH(CC$5,$B$10:$E$10,0),$B762,$C762,$D762,$E762)*CC$6+CC762*CC$7&lt;CC$2,CC$3*CC$4,0)</f>
        <v>0</v>
      </c>
      <c r="FW762" s="0" t="n">
        <f aca="false">IF(CHOOSE(MATCH(CD$5,$B$10:$E$10,0),$B762,$C762,$D762,$E762)*CD$6+CD762*CD$7&lt;CD$2,CD$3*CD$4,0)</f>
        <v>0</v>
      </c>
      <c r="FX762" s="0" t="n">
        <f aca="false">IF(CHOOSE(MATCH(CE$5,$B$10:$E$10,0),$B762,$C762,$D762,$E762)*CE$6+CE762*CE$7&lt;CE$2,CE$3*CE$4,0)</f>
        <v>0</v>
      </c>
      <c r="FY762" s="0" t="n">
        <f aca="false">IF(CHOOSE(MATCH(CF$5,$B$10:$E$10,0),$B762,$C762,$D762,$E762)*CF$6+CF762*CF$7&lt;CF$2,CF$3*CF$4,0)</f>
        <v>0</v>
      </c>
      <c r="FZ762" s="0" t="n">
        <f aca="false">IF(CHOOSE(MATCH(CG$5,$B$10:$E$10,0),$B762,$C762,$D762,$E762)*CG$6+CG762*CG$7&lt;CG$2,CG$3*CG$4,0)</f>
        <v>0</v>
      </c>
      <c r="GA762" s="0" t="n">
        <f aca="false">IF(CHOOSE(MATCH(CH$5,$B$10:$E$10,0),$B762,$C762,$D762,$E762)*CH$6+CH762*CH$7&lt;CH$2,CH$3*CH$4,0)</f>
        <v>0</v>
      </c>
      <c r="GB762" s="0" t="n">
        <f aca="false">IF(CHOOSE(MATCH(CI$5,$B$10:$E$10,0),$B762,$C762,$D762,$E762)*CI$6+CI762*CI$7&lt;CI$2,CI$3*CI$4,0)</f>
        <v>0</v>
      </c>
      <c r="GC762" s="0" t="n">
        <f aca="false">IF(CHOOSE(MATCH(CJ$5,$B$10:$E$10,0),$B762,$C762,$D762,$E762)*CJ$6+CJ762*CJ$7&lt;CJ$2,CJ$3*CJ$4,0)</f>
        <v>0</v>
      </c>
      <c r="GD762" s="0" t="n">
        <f aca="false">IF(CHOOSE(MATCH(CK$5,$B$10:$E$10,0),$B762,$C762,$D762,$E762)*CK$6+CK762*CK$7&lt;CK$2,CK$3*CK$4,0)</f>
        <v>0</v>
      </c>
      <c r="GE762" s="0" t="n">
        <f aca="false">IF(CHOOSE(MATCH(CL$5,$B$10:$E$10,0),$B762,$C762,$D762,$E762)*CL$6+CL762*CL$7&lt;CL$2,CL$3*CL$4,0)</f>
        <v>0</v>
      </c>
      <c r="GF762" s="0" t="n">
        <f aca="false">IF(CHOOSE(MATCH(CM$5,$B$10:$E$10,0),$B762,$C762,$D762,$E762)*CM$6+CM762*CM$7&lt;CM$2,CM$3*CM$4,0)</f>
        <v>0</v>
      </c>
      <c r="GG762" s="0" t="n">
        <f aca="false">IF(CHOOSE(MATCH(CN$5,$B$10:$E$10,0),$B762,$C762,$D762,$E762)*CN$6+CN762*CN$7&lt;CN$2,CN$3*CN$4,0)</f>
        <v>0</v>
      </c>
      <c r="GH762" s="0" t="n">
        <f aca="false">IF(CHOOSE(MATCH(CO$5,$B$10:$E$10,0),$B762,$C762,$D762,$E762)*CO$6+CO762*CO$7&lt;CO$2,CO$3*CO$4,0)</f>
        <v>0</v>
      </c>
      <c r="GI762" s="0" t="n">
        <f aca="false">IF(CHOOSE(MATCH(CP$5,$B$10:$E$10,0),$B762,$C762,$D762,$E762)*CP$6+CP762*CP$7&lt;CP$2,CP$3*CP$4,0)</f>
        <v>0</v>
      </c>
      <c r="GJ762" s="0" t="n">
        <f aca="false">IF(CHOOSE(MATCH(CQ$5,$B$10:$E$10,0),$B762,$C762,$D762,$E762)*CQ$6+CQ762*CQ$7&lt;CQ$2,CQ$3*CQ$4,0)</f>
        <v>0</v>
      </c>
      <c r="GK762" s="0" t="n">
        <f aca="false">IF(CHOOSE(MATCH(CR$5,$B$10:$E$10,0),$B762,$C762,$D762,$E762)*CR$6+CR762*CR$7&lt;CR$2,CR$3*CR$4,0)</f>
        <v>0</v>
      </c>
      <c r="GL762" s="0" t="n">
        <f aca="false">IF(CHOOSE(MATCH(CS$5,$B$10:$E$10,0),$B762,$C762,$D762,$E762)*CS$6+CS762*CS$7&lt;CS$2,CS$3*CS$4,0)</f>
        <v>0</v>
      </c>
      <c r="GM762" s="0" t="n">
        <f aca="false">IF(CHOOSE(MATCH(CT$5,$B$10:$E$10,0),$B762,$C762,$D762,$E762)*CT$6+CT762*CT$7&lt;CT$2,CT$3*CT$4,0)</f>
        <v>0</v>
      </c>
      <c r="GN762" s="0" t="n">
        <f aca="false">IF(CHOOSE(MATCH(CU$5,$B$10:$E$10,0),$B762,$C762,$D762,$E762)*CU$6+CU762*CU$7&lt;CU$2,CU$3*CU$4,0)</f>
        <v>0</v>
      </c>
      <c r="GO762" s="0" t="n">
        <f aca="false">IF(CHOOSE(MATCH(CV$5,$B$10:$E$10,0),$B762,$C762,$D762,$E762)*CV$6+CV762*CV$7&lt;CV$2,CV$3*CV$4,0)</f>
        <v>0</v>
      </c>
      <c r="GP762" s="0" t="n">
        <f aca="false">IF(CHOOSE(MATCH(CW$5,$B$10:$E$10,0),$B762,$C762,$D762,$E762)*CW$6+CW762*CW$7&lt;CW$2,CW$3*CW$4,0)</f>
        <v>0</v>
      </c>
      <c r="GQ762" s="0" t="n">
        <f aca="false">IF(CHOOSE(MATCH(CX$5,$B$10:$E$10,0),$B762,$C762,$D762,$E762)*CX$6+CX762*CX$7&lt;CX$2,CX$3*CX$4,0)</f>
        <v>0</v>
      </c>
      <c r="GS762" s="0" t="n">
        <f aca="false">SUM(CZ762:GQ762)</f>
        <v>0</v>
      </c>
      <c r="GT762" s="0" t="n">
        <f aca="false">IF(GS762&gt;$GS$6,1,0)</f>
        <v>0</v>
      </c>
    </row>
    <row r="763" customFormat="false" ht="14" hidden="false" customHeight="false" outlineLevel="0" collapsed="false">
      <c r="A763" s="0" t="n">
        <v>753</v>
      </c>
      <c r="B763" s="0" t="n">
        <v>-1.00850263085834</v>
      </c>
      <c r="C763" s="0" t="n">
        <v>-0.0431204143134513</v>
      </c>
      <c r="D763" s="0" t="n">
        <v>-0.339800072140699</v>
      </c>
      <c r="E763" s="0" t="n">
        <v>1.13551915120501</v>
      </c>
      <c r="G763" s="0" t="n">
        <v>0.433022933066241</v>
      </c>
      <c r="H763" s="0" t="n">
        <v>-0.24150040189852</v>
      </c>
      <c r="I763" s="0" t="n">
        <v>-0.116501723823603</v>
      </c>
      <c r="J763" s="0" t="n">
        <v>-0.609225025982596</v>
      </c>
      <c r="K763" s="0" t="n">
        <v>-0.887353053258266</v>
      </c>
      <c r="L763" s="0" t="n">
        <v>-1.72461113834288</v>
      </c>
      <c r="M763" s="0" t="n">
        <v>-1.80361894308589</v>
      </c>
      <c r="N763" s="0" t="n">
        <v>0.758325313654495</v>
      </c>
      <c r="O763" s="0" t="n">
        <v>0.560121407033876</v>
      </c>
      <c r="P763" s="0" t="n">
        <v>2.02045157493558</v>
      </c>
      <c r="Q763" s="0" t="n">
        <v>0.896575329534244</v>
      </c>
      <c r="R763" s="0" t="n">
        <v>-0.472606416224153</v>
      </c>
      <c r="S763" s="0" t="n">
        <v>0.0405168520956067</v>
      </c>
      <c r="T763" s="0" t="n">
        <v>-1.58146121975733</v>
      </c>
      <c r="U763" s="0" t="n">
        <v>0.704250169292209</v>
      </c>
      <c r="V763" s="0" t="n">
        <v>2.50256562139839</v>
      </c>
      <c r="W763" s="0" t="n">
        <v>0.904378794075456</v>
      </c>
      <c r="X763" s="0" t="n">
        <v>0.280601852864493</v>
      </c>
      <c r="Y763" s="0" t="n">
        <v>-0.225305711865076</v>
      </c>
      <c r="Z763" s="0" t="n">
        <v>-1.57720023707952</v>
      </c>
      <c r="AA763" s="0" t="n">
        <v>0.54364136303775</v>
      </c>
      <c r="AB763" s="0" t="n">
        <v>-0.533736965735443</v>
      </c>
      <c r="AC763" s="0" t="n">
        <v>0.000344471118296497</v>
      </c>
      <c r="AD763" s="0" t="n">
        <v>0.543286660104059</v>
      </c>
      <c r="AE763" s="0" t="n">
        <v>1.43706074595684</v>
      </c>
      <c r="AF763" s="0" t="n">
        <v>-0.256887915384141</v>
      </c>
      <c r="AG763" s="0" t="n">
        <v>-0.949398781813215</v>
      </c>
      <c r="AH763" s="0" t="n">
        <v>-1.868820618256</v>
      </c>
      <c r="AI763" s="0" t="n">
        <v>-1.09725533548044</v>
      </c>
      <c r="AJ763" s="0" t="n">
        <v>0.300632336802664</v>
      </c>
      <c r="AK763" s="0" t="n">
        <v>0.596746758674271</v>
      </c>
      <c r="AL763" s="0" t="n">
        <v>-0.231116246141028</v>
      </c>
      <c r="AM763" s="0" t="n">
        <v>1.11417193693342</v>
      </c>
      <c r="AN763" s="0" t="n">
        <v>1.25955239127507</v>
      </c>
      <c r="AO763" s="0" t="n">
        <v>-0.571344571653754</v>
      </c>
      <c r="AP763" s="0" t="n">
        <v>-1.11745066533331</v>
      </c>
      <c r="AQ763" s="0" t="n">
        <v>0.686809471517336</v>
      </c>
      <c r="AR763" s="0" t="n">
        <v>-0.559496129426407</v>
      </c>
      <c r="AS763" s="0" t="n">
        <v>-0.546926912647905</v>
      </c>
      <c r="AT763" s="0" t="n">
        <v>0.10441908671055</v>
      </c>
      <c r="AU763" s="0" t="n">
        <v>-0.63662582761026</v>
      </c>
      <c r="AV763" s="0" t="n">
        <v>-0.181256609721458</v>
      </c>
      <c r="AW763" s="0" t="n">
        <v>-0.688651198288426</v>
      </c>
      <c r="AX763" s="0" t="n">
        <v>-0.118351408673334</v>
      </c>
      <c r="AY763" s="0" t="n">
        <v>0.0919658305065241</v>
      </c>
      <c r="AZ763" s="0" t="n">
        <v>0.286495378531981</v>
      </c>
      <c r="BA763" s="0" t="n">
        <v>0.171698957274202</v>
      </c>
      <c r="BB763" s="0" t="n">
        <v>-1.01931391327525</v>
      </c>
      <c r="BC763" s="0" t="n">
        <v>0.0745399120205548</v>
      </c>
      <c r="BD763" s="0" t="n">
        <v>-1.83114025276154</v>
      </c>
      <c r="BE763" s="0" t="n">
        <v>-1.78449226950761</v>
      </c>
      <c r="BF763" s="0" t="n">
        <v>0.698380517860642</v>
      </c>
      <c r="BG763" s="0" t="n">
        <v>-1.45955254993169</v>
      </c>
      <c r="BH763" s="0" t="n">
        <v>-0.867789822223131</v>
      </c>
      <c r="BI763" s="0" t="n">
        <v>0.418115178035805</v>
      </c>
      <c r="BJ763" s="0" t="n">
        <v>-0.889849616214633</v>
      </c>
      <c r="BK763" s="0" t="n">
        <v>-1.76382854988333</v>
      </c>
      <c r="BL763" s="0" t="n">
        <v>-1.86315446626395</v>
      </c>
      <c r="BM763" s="0" t="n">
        <v>-0.188415469892789</v>
      </c>
      <c r="BN763" s="0" t="n">
        <v>0.198469933820888</v>
      </c>
      <c r="BO763" s="0" t="n">
        <v>-0.62532990341424</v>
      </c>
      <c r="BP763" s="0" t="n">
        <v>0.844174792291597</v>
      </c>
      <c r="BQ763" s="0" t="n">
        <v>0.810034634923795</v>
      </c>
      <c r="BR763" s="0" t="n">
        <v>-0.297592350761988</v>
      </c>
      <c r="BS763" s="0" t="n">
        <v>-0.314186081595835</v>
      </c>
      <c r="BT763" s="0" t="n">
        <v>-0.802199338068021</v>
      </c>
      <c r="BU763" s="0" t="n">
        <v>-0.286574959318386</v>
      </c>
      <c r="BV763" s="0" t="n">
        <v>1.56380792759592</v>
      </c>
      <c r="BW763" s="0" t="n">
        <v>-0.944967268878827</v>
      </c>
      <c r="BX763" s="0" t="n">
        <v>1.20354343380313</v>
      </c>
      <c r="BY763" s="0" t="n">
        <v>0.73237060860265</v>
      </c>
      <c r="BZ763" s="0" t="n">
        <v>0.928241661313223</v>
      </c>
      <c r="CA763" s="0" t="n">
        <v>0.650835545457085</v>
      </c>
      <c r="CB763" s="0" t="n">
        <v>0.388820353691699</v>
      </c>
      <c r="CC763" s="0" t="n">
        <v>0.418783656641608</v>
      </c>
      <c r="CD763" s="0" t="n">
        <v>0.550127197129768</v>
      </c>
      <c r="CE763" s="0" t="n">
        <v>1.67405687534483</v>
      </c>
      <c r="CF763" s="0" t="n">
        <v>0.52968289310229</v>
      </c>
      <c r="CG763" s="0" t="n">
        <v>0.292558297587675</v>
      </c>
      <c r="CH763" s="0" t="n">
        <v>-1.36443759402027</v>
      </c>
      <c r="CI763" s="0" t="n">
        <v>-0.0819068191049155</v>
      </c>
      <c r="CJ763" s="0" t="n">
        <v>-1.00121951618348</v>
      </c>
      <c r="CK763" s="0" t="n">
        <v>-0.182967596629169</v>
      </c>
      <c r="CL763" s="0" t="n">
        <v>0.147215359902475</v>
      </c>
      <c r="CM763" s="0" t="n">
        <v>1.72224645211827</v>
      </c>
      <c r="CN763" s="0" t="n">
        <v>-1.53039309225278</v>
      </c>
      <c r="CO763" s="0" t="n">
        <v>-0.519675040777656</v>
      </c>
      <c r="CP763" s="0" t="n">
        <v>-1.84062628250103</v>
      </c>
      <c r="CQ763" s="0" t="n">
        <v>0.410612983614556</v>
      </c>
      <c r="CR763" s="0" t="n">
        <v>-0.426477981818607</v>
      </c>
      <c r="CS763" s="0" t="n">
        <v>-1.29394493342261</v>
      </c>
      <c r="CT763" s="0" t="n">
        <v>0.191764684132068</v>
      </c>
      <c r="CU763" s="0" t="n">
        <v>1.48764229379594</v>
      </c>
      <c r="CV763" s="0" t="n">
        <v>0.584996087127365</v>
      </c>
      <c r="CW763" s="0" t="n">
        <v>0.273686282525887</v>
      </c>
      <c r="CX763" s="0" t="n">
        <v>-0.781060407462064</v>
      </c>
      <c r="CZ763" s="0" t="n">
        <f aca="false">IF(CHOOSE(MATCH(G$5,$B$10:$E$10,0),$B763,$C763,$D763,$E763)*G$6+G763*G$7&lt;G$2,G$3*G$4,0)</f>
        <v>0</v>
      </c>
      <c r="DA763" s="0" t="n">
        <f aca="false">IF(CHOOSE(MATCH(H$5,$B$10:$E$10,0),$B763,$C763,$D763,$E763)*H$6+H763*H$7&lt;H$2,H$3*H$4,0)</f>
        <v>0</v>
      </c>
      <c r="DB763" s="0" t="n">
        <f aca="false">IF(CHOOSE(MATCH(I$5,$B$10:$E$10,0),$B763,$C763,$D763,$E763)*I$6+I763*I$7&lt;I$2,I$3*I$4,0)</f>
        <v>0</v>
      </c>
      <c r="DC763" s="0" t="n">
        <f aca="false">IF(CHOOSE(MATCH(J$5,$B$10:$E$10,0),$B763,$C763,$D763,$E763)*J$6+J763*J$7&lt;J$2,J$3*J$4,0)</f>
        <v>0</v>
      </c>
      <c r="DD763" s="0" t="n">
        <f aca="false">IF(CHOOSE(MATCH(K$5,$B$10:$E$10,0),$B763,$C763,$D763,$E763)*K$6+K763*K$7&lt;K$2,K$3*K$4,0)</f>
        <v>0</v>
      </c>
      <c r="DE763" s="0" t="n">
        <f aca="false">IF(CHOOSE(MATCH(L$5,$B$10:$E$10,0),$B763,$C763,$D763,$E763)*L$6+L763*L$7&lt;L$2,L$3*L$4,0)</f>
        <v>0</v>
      </c>
      <c r="DF763" s="0" t="n">
        <f aca="false">IF(CHOOSE(MATCH(M$5,$B$10:$E$10,0),$B763,$C763,$D763,$E763)*M$6+M763*M$7&lt;M$2,M$3*M$4,0)</f>
        <v>2.5</v>
      </c>
      <c r="DG763" s="0" t="n">
        <f aca="false">IF(CHOOSE(MATCH(N$5,$B$10:$E$10,0),$B763,$C763,$D763,$E763)*N$6+N763*N$7&lt;N$2,N$3*N$4,0)</f>
        <v>0</v>
      </c>
      <c r="DH763" s="0" t="n">
        <f aca="false">IF(CHOOSE(MATCH(O$5,$B$10:$E$10,0),$B763,$C763,$D763,$E763)*O$6+O763*O$7&lt;O$2,O$3*O$4,0)</f>
        <v>0</v>
      </c>
      <c r="DI763" s="0" t="n">
        <f aca="false">IF(CHOOSE(MATCH(P$5,$B$10:$E$10,0),$B763,$C763,$D763,$E763)*P$6+P763*P$7&lt;P$2,P$3*P$4,0)</f>
        <v>0</v>
      </c>
      <c r="DJ763" s="0" t="n">
        <f aca="false">IF(CHOOSE(MATCH(Q$5,$B$10:$E$10,0),$B763,$C763,$D763,$E763)*Q$6+Q763*Q$7&lt;Q$2,Q$3*Q$4,0)</f>
        <v>0</v>
      </c>
      <c r="DK763" s="0" t="n">
        <f aca="false">IF(CHOOSE(MATCH(R$5,$B$10:$E$10,0),$B763,$C763,$D763,$E763)*R$6+R763*R$7&lt;R$2,R$3*R$4,0)</f>
        <v>0</v>
      </c>
      <c r="DL763" s="0" t="n">
        <f aca="false">IF(CHOOSE(MATCH(S$5,$B$10:$E$10,0),$B763,$C763,$D763,$E763)*S$6+S763*S$7&lt;S$2,S$3*S$4,0)</f>
        <v>0</v>
      </c>
      <c r="DM763" s="0" t="n">
        <f aca="false">IF(CHOOSE(MATCH(T$5,$B$10:$E$10,0),$B763,$C763,$D763,$E763)*T$6+T763*T$7&lt;T$2,T$3*T$4,0)</f>
        <v>0</v>
      </c>
      <c r="DN763" s="0" t="n">
        <f aca="false">IF(CHOOSE(MATCH(U$5,$B$10:$E$10,0),$B763,$C763,$D763,$E763)*U$6+U763*U$7&lt;U$2,U$3*U$4,0)</f>
        <v>0</v>
      </c>
      <c r="DO763" s="0" t="n">
        <f aca="false">IF(CHOOSE(MATCH(V$5,$B$10:$E$10,0),$B763,$C763,$D763,$E763)*V$6+V763*V$7&lt;V$2,V$3*V$4,0)</f>
        <v>0</v>
      </c>
      <c r="DP763" s="0" t="n">
        <f aca="false">IF(CHOOSE(MATCH(W$5,$B$10:$E$10,0),$B763,$C763,$D763,$E763)*W$6+W763*W$7&lt;W$2,W$3*W$4,0)</f>
        <v>0</v>
      </c>
      <c r="DQ763" s="0" t="n">
        <f aca="false">IF(CHOOSE(MATCH(X$5,$B$10:$E$10,0),$B763,$C763,$D763,$E763)*X$6+X763*X$7&lt;X$2,X$3*X$4,0)</f>
        <v>0</v>
      </c>
      <c r="DR763" s="0" t="n">
        <f aca="false">IF(CHOOSE(MATCH(Y$5,$B$10:$E$10,0),$B763,$C763,$D763,$E763)*Y$6+Y763*Y$7&lt;Y$2,Y$3*Y$4,0)</f>
        <v>0</v>
      </c>
      <c r="DS763" s="0" t="n">
        <f aca="false">IF(CHOOSE(MATCH(Z$5,$B$10:$E$10,0),$B763,$C763,$D763,$E763)*Z$6+Z763*Z$7&lt;Z$2,Z$3*Z$4,0)</f>
        <v>0</v>
      </c>
      <c r="DT763" s="0" t="n">
        <f aca="false">IF(CHOOSE(MATCH(AA$5,$B$10:$E$10,0),$B763,$C763,$D763,$E763)*AA$6+AA763*AA$7&lt;AA$2,AA$3*AA$4,0)</f>
        <v>0</v>
      </c>
      <c r="DU763" s="0" t="n">
        <f aca="false">IF(CHOOSE(MATCH(AB$5,$B$10:$E$10,0),$B763,$C763,$D763,$E763)*AB$6+AB763*AB$7&lt;AB$2,AB$3*AB$4,0)</f>
        <v>0</v>
      </c>
      <c r="DV763" s="0" t="n">
        <f aca="false">IF(CHOOSE(MATCH(AC$5,$B$10:$E$10,0),$B763,$C763,$D763,$E763)*AC$6+AC763*AC$7&lt;AC$2,AC$3*AC$4,0)</f>
        <v>0</v>
      </c>
      <c r="DW763" s="0" t="n">
        <f aca="false">IF(CHOOSE(MATCH(AD$5,$B$10:$E$10,0),$B763,$C763,$D763,$E763)*AD$6+AD763*AD$7&lt;AD$2,AD$3*AD$4,0)</f>
        <v>0</v>
      </c>
      <c r="DX763" s="0" t="n">
        <f aca="false">IF(CHOOSE(MATCH(AE$5,$B$10:$E$10,0),$B763,$C763,$D763,$E763)*AE$6+AE763*AE$7&lt;AE$2,AE$3*AE$4,0)</f>
        <v>0</v>
      </c>
      <c r="DY763" s="0" t="n">
        <f aca="false">IF(CHOOSE(MATCH(AF$5,$B$10:$E$10,0),$B763,$C763,$D763,$E763)*AF$6+AF763*AF$7&lt;AF$2,AF$3*AF$4,0)</f>
        <v>0</v>
      </c>
      <c r="DZ763" s="0" t="n">
        <f aca="false">IF(CHOOSE(MATCH(AG$5,$B$10:$E$10,0),$B763,$C763,$D763,$E763)*AG$6+AG763*AG$7&lt;AG$2,AG$3*AG$4,0)</f>
        <v>0</v>
      </c>
      <c r="EA763" s="0" t="n">
        <f aca="false">IF(CHOOSE(MATCH(AH$5,$B$10:$E$10,0),$B763,$C763,$D763,$E763)*AH$6+AH763*AH$7&lt;AH$2,AH$3*AH$4,0)</f>
        <v>0</v>
      </c>
      <c r="EB763" s="0" t="n">
        <f aca="false">IF(CHOOSE(MATCH(AI$5,$B$10:$E$10,0),$B763,$C763,$D763,$E763)*AI$6+AI763*AI$7&lt;AI$2,AI$3*AI$4,0)</f>
        <v>0</v>
      </c>
      <c r="EC763" s="0" t="n">
        <f aca="false">IF(CHOOSE(MATCH(AJ$5,$B$10:$E$10,0),$B763,$C763,$D763,$E763)*AJ$6+AJ763*AJ$7&lt;AJ$2,AJ$3*AJ$4,0)</f>
        <v>0</v>
      </c>
      <c r="ED763" s="0" t="n">
        <f aca="false">IF(CHOOSE(MATCH(AK$5,$B$10:$E$10,0),$B763,$C763,$D763,$E763)*AK$6+AK763*AK$7&lt;AK$2,AK$3*AK$4,0)</f>
        <v>0</v>
      </c>
      <c r="EE763" s="0" t="n">
        <f aca="false">IF(CHOOSE(MATCH(AL$5,$B$10:$E$10,0),$B763,$C763,$D763,$E763)*AL$6+AL763*AL$7&lt;AL$2,AL$3*AL$4,0)</f>
        <v>0</v>
      </c>
      <c r="EF763" s="0" t="n">
        <f aca="false">IF(CHOOSE(MATCH(AM$5,$B$10:$E$10,0),$B763,$C763,$D763,$E763)*AM$6+AM763*AM$7&lt;AM$2,AM$3*AM$4,0)</f>
        <v>0</v>
      </c>
      <c r="EG763" s="0" t="n">
        <f aca="false">IF(CHOOSE(MATCH(AN$5,$B$10:$E$10,0),$B763,$C763,$D763,$E763)*AN$6+AN763*AN$7&lt;AN$2,AN$3*AN$4,0)</f>
        <v>0</v>
      </c>
      <c r="EH763" s="0" t="n">
        <f aca="false">IF(CHOOSE(MATCH(AO$5,$B$10:$E$10,0),$B763,$C763,$D763,$E763)*AO$6+AO763*AO$7&lt;AO$2,AO$3*AO$4,0)</f>
        <v>0</v>
      </c>
      <c r="EI763" s="0" t="n">
        <f aca="false">IF(CHOOSE(MATCH(AP$5,$B$10:$E$10,0),$B763,$C763,$D763,$E763)*AP$6+AP763*AP$7&lt;AP$2,AP$3*AP$4,0)</f>
        <v>0</v>
      </c>
      <c r="EJ763" s="0" t="n">
        <f aca="false">IF(CHOOSE(MATCH(AQ$5,$B$10:$E$10,0),$B763,$C763,$D763,$E763)*AQ$6+AQ763*AQ$7&lt;AQ$2,AQ$3*AQ$4,0)</f>
        <v>0</v>
      </c>
      <c r="EK763" s="0" t="n">
        <f aca="false">IF(CHOOSE(MATCH(AR$5,$B$10:$E$10,0),$B763,$C763,$D763,$E763)*AR$6+AR763*AR$7&lt;AR$2,AR$3*AR$4,0)</f>
        <v>0</v>
      </c>
      <c r="EL763" s="0" t="n">
        <f aca="false">IF(CHOOSE(MATCH(AS$5,$B$10:$E$10,0),$B763,$C763,$D763,$E763)*AS$6+AS763*AS$7&lt;AS$2,AS$3*AS$4,0)</f>
        <v>0</v>
      </c>
      <c r="EM763" s="0" t="n">
        <f aca="false">IF(CHOOSE(MATCH(AT$5,$B$10:$E$10,0),$B763,$C763,$D763,$E763)*AT$6+AT763*AT$7&lt;AT$2,AT$3*AT$4,0)</f>
        <v>0</v>
      </c>
      <c r="EN763" s="0" t="n">
        <f aca="false">IF(CHOOSE(MATCH(AU$5,$B$10:$E$10,0),$B763,$C763,$D763,$E763)*AU$6+AU763*AU$7&lt;AU$2,AU$3*AU$4,0)</f>
        <v>0</v>
      </c>
      <c r="EO763" s="0" t="n">
        <f aca="false">IF(CHOOSE(MATCH(AV$5,$B$10:$E$10,0),$B763,$C763,$D763,$E763)*AV$6+AV763*AV$7&lt;AV$2,AV$3*AV$4,0)</f>
        <v>0</v>
      </c>
      <c r="EP763" s="0" t="n">
        <f aca="false">IF(CHOOSE(MATCH(AW$5,$B$10:$E$10,0),$B763,$C763,$D763,$E763)*AW$6+AW763*AW$7&lt;AW$2,AW$3*AW$4,0)</f>
        <v>0</v>
      </c>
      <c r="EQ763" s="0" t="n">
        <f aca="false">IF(CHOOSE(MATCH(AX$5,$B$10:$E$10,0),$B763,$C763,$D763,$E763)*AX$6+AX763*AX$7&lt;AX$2,AX$3*AX$4,0)</f>
        <v>0</v>
      </c>
      <c r="ER763" s="0" t="n">
        <f aca="false">IF(CHOOSE(MATCH(AY$5,$B$10:$E$10,0),$B763,$C763,$D763,$E763)*AY$6+AY763*AY$7&lt;AY$2,AY$3*AY$4,0)</f>
        <v>0</v>
      </c>
      <c r="ES763" s="0" t="n">
        <f aca="false">IF(CHOOSE(MATCH(AZ$5,$B$10:$E$10,0),$B763,$C763,$D763,$E763)*AZ$6+AZ763*AZ$7&lt;AZ$2,AZ$3*AZ$4,0)</f>
        <v>0</v>
      </c>
      <c r="ET763" s="0" t="n">
        <f aca="false">IF(CHOOSE(MATCH(BA$5,$B$10:$E$10,0),$B763,$C763,$D763,$E763)*BA$6+BA763*BA$7&lt;BA$2,BA$3*BA$4,0)</f>
        <v>0</v>
      </c>
      <c r="EU763" s="0" t="n">
        <f aca="false">IF(CHOOSE(MATCH(BB$5,$B$10:$E$10,0),$B763,$C763,$D763,$E763)*BB$6+BB763*BB$7&lt;BB$2,BB$3*BB$4,0)</f>
        <v>0</v>
      </c>
      <c r="EV763" s="0" t="n">
        <f aca="false">IF(CHOOSE(MATCH(BC$5,$B$10:$E$10,0),$B763,$C763,$D763,$E763)*BC$6+BC763*BC$7&lt;BC$2,BC$3*BC$4,0)</f>
        <v>0</v>
      </c>
      <c r="EW763" s="0" t="n">
        <f aca="false">IF(CHOOSE(MATCH(BD$5,$B$10:$E$10,0),$B763,$C763,$D763,$E763)*BD$6+BD763*BD$7&lt;BD$2,BD$3*BD$4,0)</f>
        <v>0</v>
      </c>
      <c r="EX763" s="0" t="n">
        <f aca="false">IF(CHOOSE(MATCH(BE$5,$B$10:$E$10,0),$B763,$C763,$D763,$E763)*BE$6+BE763*BE$7&lt;BE$2,BE$3*BE$4,0)</f>
        <v>0</v>
      </c>
      <c r="EY763" s="0" t="n">
        <f aca="false">IF(CHOOSE(MATCH(BF$5,$B$10:$E$10,0),$B763,$C763,$D763,$E763)*BF$6+BF763*BF$7&lt;BF$2,BF$3*BF$4,0)</f>
        <v>0</v>
      </c>
      <c r="EZ763" s="0" t="n">
        <f aca="false">IF(CHOOSE(MATCH(BG$5,$B$10:$E$10,0),$B763,$C763,$D763,$E763)*BG$6+BG763*BG$7&lt;BG$2,BG$3*BG$4,0)</f>
        <v>0</v>
      </c>
      <c r="FA763" s="0" t="n">
        <f aca="false">IF(CHOOSE(MATCH(BH$5,$B$10:$E$10,0),$B763,$C763,$D763,$E763)*BH$6+BH763*BH$7&lt;BH$2,BH$3*BH$4,0)</f>
        <v>0</v>
      </c>
      <c r="FB763" s="0" t="n">
        <f aca="false">IF(CHOOSE(MATCH(BI$5,$B$10:$E$10,0),$B763,$C763,$D763,$E763)*BI$6+BI763*BI$7&lt;BI$2,BI$3*BI$4,0)</f>
        <v>0</v>
      </c>
      <c r="FC763" s="0" t="n">
        <f aca="false">IF(CHOOSE(MATCH(BJ$5,$B$10:$E$10,0),$B763,$C763,$D763,$E763)*BJ$6+BJ763*BJ$7&lt;BJ$2,BJ$3*BJ$4,0)</f>
        <v>0</v>
      </c>
      <c r="FD763" s="0" t="n">
        <f aca="false">IF(CHOOSE(MATCH(BK$5,$B$10:$E$10,0),$B763,$C763,$D763,$E763)*BK$6+BK763*BK$7&lt;BK$2,BK$3*BK$4,0)</f>
        <v>0</v>
      </c>
      <c r="FE763" s="0" t="n">
        <f aca="false">IF(CHOOSE(MATCH(BL$5,$B$10:$E$10,0),$B763,$C763,$D763,$E763)*BL$6+BL763*BL$7&lt;BL$2,BL$3*BL$4,0)</f>
        <v>0</v>
      </c>
      <c r="FF763" s="0" t="n">
        <f aca="false">IF(CHOOSE(MATCH(BM$5,$B$10:$E$10,0),$B763,$C763,$D763,$E763)*BM$6+BM763*BM$7&lt;BM$2,BM$3*BM$4,0)</f>
        <v>0</v>
      </c>
      <c r="FG763" s="0" t="n">
        <f aca="false">IF(CHOOSE(MATCH(BN$5,$B$10:$E$10,0),$B763,$C763,$D763,$E763)*BN$6+BN763*BN$7&lt;BN$2,BN$3*BN$4,0)</f>
        <v>0</v>
      </c>
      <c r="FH763" s="0" t="n">
        <f aca="false">IF(CHOOSE(MATCH(BO$5,$B$10:$E$10,0),$B763,$C763,$D763,$E763)*BO$6+BO763*BO$7&lt;BO$2,BO$3*BO$4,0)</f>
        <v>0</v>
      </c>
      <c r="FI763" s="0" t="n">
        <f aca="false">IF(CHOOSE(MATCH(BP$5,$B$10:$E$10,0),$B763,$C763,$D763,$E763)*BP$6+BP763*BP$7&lt;BP$2,BP$3*BP$4,0)</f>
        <v>0</v>
      </c>
      <c r="FJ763" s="0" t="n">
        <f aca="false">IF(CHOOSE(MATCH(BQ$5,$B$10:$E$10,0),$B763,$C763,$D763,$E763)*BQ$6+BQ763*BQ$7&lt;BQ$2,BQ$3*BQ$4,0)</f>
        <v>0</v>
      </c>
      <c r="FK763" s="0" t="n">
        <f aca="false">IF(CHOOSE(MATCH(BR$5,$B$10:$E$10,0),$B763,$C763,$D763,$E763)*BR$6+BR763*BR$7&lt;BR$2,BR$3*BR$4,0)</f>
        <v>0</v>
      </c>
      <c r="FL763" s="0" t="n">
        <f aca="false">IF(CHOOSE(MATCH(BS$5,$B$10:$E$10,0),$B763,$C763,$D763,$E763)*BS$6+BS763*BS$7&lt;BS$2,BS$3*BS$4,0)</f>
        <v>0</v>
      </c>
      <c r="FM763" s="0" t="n">
        <f aca="false">IF(CHOOSE(MATCH(BT$5,$B$10:$E$10,0),$B763,$C763,$D763,$E763)*BT$6+BT763*BT$7&lt;BT$2,BT$3*BT$4,0)</f>
        <v>0</v>
      </c>
      <c r="FN763" s="0" t="n">
        <f aca="false">IF(CHOOSE(MATCH(BU$5,$B$10:$E$10,0),$B763,$C763,$D763,$E763)*BU$6+BU763*BU$7&lt;BU$2,BU$3*BU$4,0)</f>
        <v>0</v>
      </c>
      <c r="FO763" s="0" t="n">
        <f aca="false">IF(CHOOSE(MATCH(BV$5,$B$10:$E$10,0),$B763,$C763,$D763,$E763)*BV$6+BV763*BV$7&lt;BV$2,BV$3*BV$4,0)</f>
        <v>0</v>
      </c>
      <c r="FP763" s="0" t="n">
        <f aca="false">IF(CHOOSE(MATCH(BW$5,$B$10:$E$10,0),$B763,$C763,$D763,$E763)*BW$6+BW763*BW$7&lt;BW$2,BW$3*BW$4,0)</f>
        <v>0</v>
      </c>
      <c r="FQ763" s="0" t="n">
        <f aca="false">IF(CHOOSE(MATCH(BX$5,$B$10:$E$10,0),$B763,$C763,$D763,$E763)*BX$6+BX763*BX$7&lt;BX$2,BX$3*BX$4,0)</f>
        <v>0</v>
      </c>
      <c r="FR763" s="0" t="n">
        <f aca="false">IF(CHOOSE(MATCH(BY$5,$B$10:$E$10,0),$B763,$C763,$D763,$E763)*BY$6+BY763*BY$7&lt;BY$2,BY$3*BY$4,0)</f>
        <v>0</v>
      </c>
      <c r="FS763" s="0" t="n">
        <f aca="false">IF(CHOOSE(MATCH(BZ$5,$B$10:$E$10,0),$B763,$C763,$D763,$E763)*BZ$6+BZ763*BZ$7&lt;BZ$2,BZ$3*BZ$4,0)</f>
        <v>0</v>
      </c>
      <c r="FT763" s="0" t="n">
        <f aca="false">IF(CHOOSE(MATCH(CA$5,$B$10:$E$10,0),$B763,$C763,$D763,$E763)*CA$6+CA763*CA$7&lt;CA$2,CA$3*CA$4,0)</f>
        <v>0</v>
      </c>
      <c r="FU763" s="0" t="n">
        <f aca="false">IF(CHOOSE(MATCH(CB$5,$B$10:$E$10,0),$B763,$C763,$D763,$E763)*CB$6+CB763*CB$7&lt;CB$2,CB$3*CB$4,0)</f>
        <v>0</v>
      </c>
      <c r="FV763" s="0" t="n">
        <f aca="false">IF(CHOOSE(MATCH(CC$5,$B$10:$E$10,0),$B763,$C763,$D763,$E763)*CC$6+CC763*CC$7&lt;CC$2,CC$3*CC$4,0)</f>
        <v>0</v>
      </c>
      <c r="FW763" s="0" t="n">
        <f aca="false">IF(CHOOSE(MATCH(CD$5,$B$10:$E$10,0),$B763,$C763,$D763,$E763)*CD$6+CD763*CD$7&lt;CD$2,CD$3*CD$4,0)</f>
        <v>0</v>
      </c>
      <c r="FX763" s="0" t="n">
        <f aca="false">IF(CHOOSE(MATCH(CE$5,$B$10:$E$10,0),$B763,$C763,$D763,$E763)*CE$6+CE763*CE$7&lt;CE$2,CE$3*CE$4,0)</f>
        <v>0</v>
      </c>
      <c r="FY763" s="0" t="n">
        <f aca="false">IF(CHOOSE(MATCH(CF$5,$B$10:$E$10,0),$B763,$C763,$D763,$E763)*CF$6+CF763*CF$7&lt;CF$2,CF$3*CF$4,0)</f>
        <v>0</v>
      </c>
      <c r="FZ763" s="0" t="n">
        <f aca="false">IF(CHOOSE(MATCH(CG$5,$B$10:$E$10,0),$B763,$C763,$D763,$E763)*CG$6+CG763*CG$7&lt;CG$2,CG$3*CG$4,0)</f>
        <v>0</v>
      </c>
      <c r="GA763" s="0" t="n">
        <f aca="false">IF(CHOOSE(MATCH(CH$5,$B$10:$E$10,0),$B763,$C763,$D763,$E763)*CH$6+CH763*CH$7&lt;CH$2,CH$3*CH$4,0)</f>
        <v>0</v>
      </c>
      <c r="GB763" s="0" t="n">
        <f aca="false">IF(CHOOSE(MATCH(CI$5,$B$10:$E$10,0),$B763,$C763,$D763,$E763)*CI$6+CI763*CI$7&lt;CI$2,CI$3*CI$4,0)</f>
        <v>0</v>
      </c>
      <c r="GC763" s="0" t="n">
        <f aca="false">IF(CHOOSE(MATCH(CJ$5,$B$10:$E$10,0),$B763,$C763,$D763,$E763)*CJ$6+CJ763*CJ$7&lt;CJ$2,CJ$3*CJ$4,0)</f>
        <v>0</v>
      </c>
      <c r="GD763" s="0" t="n">
        <f aca="false">IF(CHOOSE(MATCH(CK$5,$B$10:$E$10,0),$B763,$C763,$D763,$E763)*CK$6+CK763*CK$7&lt;CK$2,CK$3*CK$4,0)</f>
        <v>0</v>
      </c>
      <c r="GE763" s="0" t="n">
        <f aca="false">IF(CHOOSE(MATCH(CL$5,$B$10:$E$10,0),$B763,$C763,$D763,$E763)*CL$6+CL763*CL$7&lt;CL$2,CL$3*CL$4,0)</f>
        <v>0</v>
      </c>
      <c r="GF763" s="0" t="n">
        <f aca="false">IF(CHOOSE(MATCH(CM$5,$B$10:$E$10,0),$B763,$C763,$D763,$E763)*CM$6+CM763*CM$7&lt;CM$2,CM$3*CM$4,0)</f>
        <v>0</v>
      </c>
      <c r="GG763" s="0" t="n">
        <f aca="false">IF(CHOOSE(MATCH(CN$5,$B$10:$E$10,0),$B763,$C763,$D763,$E763)*CN$6+CN763*CN$7&lt;CN$2,CN$3*CN$4,0)</f>
        <v>0</v>
      </c>
      <c r="GH763" s="0" t="n">
        <f aca="false">IF(CHOOSE(MATCH(CO$5,$B$10:$E$10,0),$B763,$C763,$D763,$E763)*CO$6+CO763*CO$7&lt;CO$2,CO$3*CO$4,0)</f>
        <v>0</v>
      </c>
      <c r="GI763" s="0" t="n">
        <f aca="false">IF(CHOOSE(MATCH(CP$5,$B$10:$E$10,0),$B763,$C763,$D763,$E763)*CP$6+CP763*CP$7&lt;CP$2,CP$3*CP$4,0)</f>
        <v>0</v>
      </c>
      <c r="GJ763" s="0" t="n">
        <f aca="false">IF(CHOOSE(MATCH(CQ$5,$B$10:$E$10,0),$B763,$C763,$D763,$E763)*CQ$6+CQ763*CQ$7&lt;CQ$2,CQ$3*CQ$4,0)</f>
        <v>0</v>
      </c>
      <c r="GK763" s="0" t="n">
        <f aca="false">IF(CHOOSE(MATCH(CR$5,$B$10:$E$10,0),$B763,$C763,$D763,$E763)*CR$6+CR763*CR$7&lt;CR$2,CR$3*CR$4,0)</f>
        <v>0</v>
      </c>
      <c r="GL763" s="0" t="n">
        <f aca="false">IF(CHOOSE(MATCH(CS$5,$B$10:$E$10,0),$B763,$C763,$D763,$E763)*CS$6+CS763*CS$7&lt;CS$2,CS$3*CS$4,0)</f>
        <v>0</v>
      </c>
      <c r="GM763" s="0" t="n">
        <f aca="false">IF(CHOOSE(MATCH(CT$5,$B$10:$E$10,0),$B763,$C763,$D763,$E763)*CT$6+CT763*CT$7&lt;CT$2,CT$3*CT$4,0)</f>
        <v>0</v>
      </c>
      <c r="GN763" s="0" t="n">
        <f aca="false">IF(CHOOSE(MATCH(CU$5,$B$10:$E$10,0),$B763,$C763,$D763,$E763)*CU$6+CU763*CU$7&lt;CU$2,CU$3*CU$4,0)</f>
        <v>0</v>
      </c>
      <c r="GO763" s="0" t="n">
        <f aca="false">IF(CHOOSE(MATCH(CV$5,$B$10:$E$10,0),$B763,$C763,$D763,$E763)*CV$6+CV763*CV$7&lt;CV$2,CV$3*CV$4,0)</f>
        <v>0</v>
      </c>
      <c r="GP763" s="0" t="n">
        <f aca="false">IF(CHOOSE(MATCH(CW$5,$B$10:$E$10,0),$B763,$C763,$D763,$E763)*CW$6+CW763*CW$7&lt;CW$2,CW$3*CW$4,0)</f>
        <v>0</v>
      </c>
      <c r="GQ763" s="0" t="n">
        <f aca="false">IF(CHOOSE(MATCH(CX$5,$B$10:$E$10,0),$B763,$C763,$D763,$E763)*CX$6+CX763*CX$7&lt;CX$2,CX$3*CX$4,0)</f>
        <v>0</v>
      </c>
      <c r="GS763" s="0" t="n">
        <f aca="false">SUM(CZ763:GQ763)</f>
        <v>2.5</v>
      </c>
      <c r="GT763" s="0" t="n">
        <f aca="false">IF(GS763&gt;$GS$6,1,0)</f>
        <v>0</v>
      </c>
    </row>
    <row r="764" customFormat="false" ht="14" hidden="false" customHeight="false" outlineLevel="0" collapsed="false">
      <c r="A764" s="0" t="n">
        <v>754</v>
      </c>
      <c r="B764" s="0" t="n">
        <v>1.57844542022276</v>
      </c>
      <c r="C764" s="0" t="n">
        <v>1.87779853489182</v>
      </c>
      <c r="D764" s="0" t="n">
        <v>-0.214869444088804</v>
      </c>
      <c r="E764" s="0" t="n">
        <v>1.98629589387598</v>
      </c>
      <c r="G764" s="0" t="n">
        <v>1.91173967323266</v>
      </c>
      <c r="H764" s="0" t="n">
        <v>-0.611989889875986</v>
      </c>
      <c r="I764" s="0" t="n">
        <v>-0.66470192905399</v>
      </c>
      <c r="J764" s="0" t="n">
        <v>-0.0500131136504933</v>
      </c>
      <c r="K764" s="0" t="n">
        <v>-0.389645720133558</v>
      </c>
      <c r="L764" s="0" t="n">
        <v>-0.335152208208456</v>
      </c>
      <c r="M764" s="0" t="n">
        <v>-1.21227003546665</v>
      </c>
      <c r="N764" s="0" t="n">
        <v>1.42029421112966</v>
      </c>
      <c r="O764" s="0" t="n">
        <v>-0.000268300937023014</v>
      </c>
      <c r="P764" s="0" t="n">
        <v>1.06797642729362</v>
      </c>
      <c r="Q764" s="0" t="n">
        <v>0.489180820295587</v>
      </c>
      <c r="R764" s="0" t="n">
        <v>-0.0772251951275393</v>
      </c>
      <c r="S764" s="0" t="n">
        <v>1.10708469946985</v>
      </c>
      <c r="T764" s="0" t="n">
        <v>-0.607660695095547</v>
      </c>
      <c r="U764" s="0" t="n">
        <v>-0.502762986798189</v>
      </c>
      <c r="V764" s="0" t="n">
        <v>0.907837147678947</v>
      </c>
      <c r="W764" s="0" t="n">
        <v>0.832217210700037</v>
      </c>
      <c r="X764" s="0" t="n">
        <v>0.622634388491861</v>
      </c>
      <c r="Y764" s="0" t="n">
        <v>0.218954028241569</v>
      </c>
      <c r="Z764" s="0" t="n">
        <v>0.510067366121803</v>
      </c>
      <c r="AA764" s="0" t="n">
        <v>1.33179582917364</v>
      </c>
      <c r="AB764" s="0" t="n">
        <v>0.0477143657917623</v>
      </c>
      <c r="AC764" s="0" t="n">
        <v>0.970990186033305</v>
      </c>
      <c r="AD764" s="0" t="n">
        <v>-0.678119249641895</v>
      </c>
      <c r="AE764" s="0" t="n">
        <v>-1.98851921595633</v>
      </c>
      <c r="AF764" s="0" t="n">
        <v>1.0234384717478</v>
      </c>
      <c r="AG764" s="0" t="n">
        <v>0.941863618209027</v>
      </c>
      <c r="AH764" s="0" t="n">
        <v>-0.360671492671827</v>
      </c>
      <c r="AI764" s="0" t="n">
        <v>-0.319253103953088</v>
      </c>
      <c r="AJ764" s="0" t="n">
        <v>1.30408352561062</v>
      </c>
      <c r="AK764" s="0" t="n">
        <v>1.0288772500644</v>
      </c>
      <c r="AL764" s="0" t="n">
        <v>-1.06919515019399</v>
      </c>
      <c r="AM764" s="0" t="n">
        <v>-0.802094746177317</v>
      </c>
      <c r="AN764" s="0" t="n">
        <v>0.384204668080201</v>
      </c>
      <c r="AO764" s="0" t="n">
        <v>-0.247412117460044</v>
      </c>
      <c r="AP764" s="0" t="n">
        <v>-0.159291175805265</v>
      </c>
      <c r="AQ764" s="0" t="n">
        <v>-0.0782995357440086</v>
      </c>
      <c r="AR764" s="0" t="n">
        <v>-0.183745214599185</v>
      </c>
      <c r="AS764" s="0" t="n">
        <v>0.0181694304046687</v>
      </c>
      <c r="AT764" s="0" t="n">
        <v>0.1141916072811</v>
      </c>
      <c r="AU764" s="0" t="n">
        <v>0.420119476984837</v>
      </c>
      <c r="AV764" s="0" t="n">
        <v>1.34888523461996</v>
      </c>
      <c r="AW764" s="0" t="n">
        <v>1.96214386960492</v>
      </c>
      <c r="AX764" s="0" t="n">
        <v>-1.99072928808164</v>
      </c>
      <c r="AY764" s="0" t="n">
        <v>0.405707396566868</v>
      </c>
      <c r="AZ764" s="0" t="n">
        <v>-0.186313400263316</v>
      </c>
      <c r="BA764" s="0" t="n">
        <v>0.213160546991276</v>
      </c>
      <c r="BB764" s="0" t="n">
        <v>0.783034010964911</v>
      </c>
      <c r="BC764" s="0" t="n">
        <v>-0.0800650923338253</v>
      </c>
      <c r="BD764" s="0" t="n">
        <v>-0.983693553280318</v>
      </c>
      <c r="BE764" s="0" t="n">
        <v>0.128989086078946</v>
      </c>
      <c r="BF764" s="0" t="n">
        <v>-0.501981958223041</v>
      </c>
      <c r="BG764" s="0" t="n">
        <v>0.683230609865859</v>
      </c>
      <c r="BH764" s="0" t="n">
        <v>-0.443549197370885</v>
      </c>
      <c r="BI764" s="0" t="n">
        <v>-0.819522938400041</v>
      </c>
      <c r="BJ764" s="0" t="n">
        <v>-0.689717580826255</v>
      </c>
      <c r="BK764" s="0" t="n">
        <v>-1.0365715752414</v>
      </c>
      <c r="BL764" s="0" t="n">
        <v>0.709553660271922</v>
      </c>
      <c r="BM764" s="0" t="n">
        <v>-0.578382923777099</v>
      </c>
      <c r="BN764" s="0" t="n">
        <v>-0.95228415375459</v>
      </c>
      <c r="BO764" s="0" t="n">
        <v>-1.18404386739712</v>
      </c>
      <c r="BP764" s="0" t="n">
        <v>-1.85198587132618</v>
      </c>
      <c r="BQ764" s="0" t="n">
        <v>0.572334784010309</v>
      </c>
      <c r="BR764" s="0" t="n">
        <v>0.824886683403747</v>
      </c>
      <c r="BS764" s="0" t="n">
        <v>-0.167508460435784</v>
      </c>
      <c r="BT764" s="0" t="n">
        <v>0.206591721507721</v>
      </c>
      <c r="BU764" s="0" t="n">
        <v>-0.287611783278408</v>
      </c>
      <c r="BV764" s="0" t="n">
        <v>-0.24039763957262</v>
      </c>
      <c r="BW764" s="0" t="n">
        <v>-2.96247890219092</v>
      </c>
      <c r="BX764" s="0" t="n">
        <v>1.32018612930551</v>
      </c>
      <c r="BY764" s="0" t="n">
        <v>0.422794528276427</v>
      </c>
      <c r="BZ764" s="0" t="n">
        <v>0.86545014710282</v>
      </c>
      <c r="CA764" s="0" t="n">
        <v>-1.07776941149496</v>
      </c>
      <c r="CB764" s="0" t="n">
        <v>-0.425388861913234</v>
      </c>
      <c r="CC764" s="0" t="n">
        <v>-0.808017830422614</v>
      </c>
      <c r="CD764" s="0" t="n">
        <v>0.167585767485434</v>
      </c>
      <c r="CE764" s="0" t="n">
        <v>2.37565473071299</v>
      </c>
      <c r="CF764" s="0" t="n">
        <v>-0.189038473763503</v>
      </c>
      <c r="CG764" s="0" t="n">
        <v>1.37538791022962</v>
      </c>
      <c r="CH764" s="0" t="n">
        <v>0.922489107324509</v>
      </c>
      <c r="CI764" s="0" t="n">
        <v>-0.808547611086397</v>
      </c>
      <c r="CJ764" s="0" t="n">
        <v>0.0187048954103375</v>
      </c>
      <c r="CK764" s="0" t="n">
        <v>-0.28195472623338</v>
      </c>
      <c r="CL764" s="0" t="n">
        <v>-0.140414613269968</v>
      </c>
      <c r="CM764" s="0" t="n">
        <v>0.250331595452735</v>
      </c>
      <c r="CN764" s="0" t="n">
        <v>-0.211986161957611</v>
      </c>
      <c r="CO764" s="0" t="n">
        <v>1.2568511920108</v>
      </c>
      <c r="CP764" s="0" t="n">
        <v>0.988545707514277</v>
      </c>
      <c r="CQ764" s="0" t="n">
        <v>0.990792159427656</v>
      </c>
      <c r="CR764" s="0" t="n">
        <v>1.4531451597577</v>
      </c>
      <c r="CS764" s="0" t="n">
        <v>-0.985432961897459</v>
      </c>
      <c r="CT764" s="0" t="n">
        <v>-0.999957592284773</v>
      </c>
      <c r="CU764" s="0" t="n">
        <v>1.82341864274349</v>
      </c>
      <c r="CV764" s="0" t="n">
        <v>1.58333023136947</v>
      </c>
      <c r="CW764" s="0" t="n">
        <v>1.62774085765705</v>
      </c>
      <c r="CX764" s="0" t="n">
        <v>-0.775778516981518</v>
      </c>
      <c r="CZ764" s="0" t="n">
        <f aca="false">IF(CHOOSE(MATCH(G$5,$B$10:$E$10,0),$B764,$C764,$D764,$E764)*G$6+G764*G$7&lt;G$2,G$3*G$4,0)</f>
        <v>0</v>
      </c>
      <c r="DA764" s="0" t="n">
        <f aca="false">IF(CHOOSE(MATCH(H$5,$B$10:$E$10,0),$B764,$C764,$D764,$E764)*H$6+H764*H$7&lt;H$2,H$3*H$4,0)</f>
        <v>0</v>
      </c>
      <c r="DB764" s="0" t="n">
        <f aca="false">IF(CHOOSE(MATCH(I$5,$B$10:$E$10,0),$B764,$C764,$D764,$E764)*I$6+I764*I$7&lt;I$2,I$3*I$4,0)</f>
        <v>0</v>
      </c>
      <c r="DC764" s="0" t="n">
        <f aca="false">IF(CHOOSE(MATCH(J$5,$B$10:$E$10,0),$B764,$C764,$D764,$E764)*J$6+J764*J$7&lt;J$2,J$3*J$4,0)</f>
        <v>0</v>
      </c>
      <c r="DD764" s="0" t="n">
        <f aca="false">IF(CHOOSE(MATCH(K$5,$B$10:$E$10,0),$B764,$C764,$D764,$E764)*K$6+K764*K$7&lt;K$2,K$3*K$4,0)</f>
        <v>0</v>
      </c>
      <c r="DE764" s="0" t="n">
        <f aca="false">IF(CHOOSE(MATCH(L$5,$B$10:$E$10,0),$B764,$C764,$D764,$E764)*L$6+L764*L$7&lt;L$2,L$3*L$4,0)</f>
        <v>0</v>
      </c>
      <c r="DF764" s="0" t="n">
        <f aca="false">IF(CHOOSE(MATCH(M$5,$B$10:$E$10,0),$B764,$C764,$D764,$E764)*M$6+M764*M$7&lt;M$2,M$3*M$4,0)</f>
        <v>0</v>
      </c>
      <c r="DG764" s="0" t="n">
        <f aca="false">IF(CHOOSE(MATCH(N$5,$B$10:$E$10,0),$B764,$C764,$D764,$E764)*N$6+N764*N$7&lt;N$2,N$3*N$4,0)</f>
        <v>0</v>
      </c>
      <c r="DH764" s="0" t="n">
        <f aca="false">IF(CHOOSE(MATCH(O$5,$B$10:$E$10,0),$B764,$C764,$D764,$E764)*O$6+O764*O$7&lt;O$2,O$3*O$4,0)</f>
        <v>0</v>
      </c>
      <c r="DI764" s="0" t="n">
        <f aca="false">IF(CHOOSE(MATCH(P$5,$B$10:$E$10,0),$B764,$C764,$D764,$E764)*P$6+P764*P$7&lt;P$2,P$3*P$4,0)</f>
        <v>0</v>
      </c>
      <c r="DJ764" s="0" t="n">
        <f aca="false">IF(CHOOSE(MATCH(Q$5,$B$10:$E$10,0),$B764,$C764,$D764,$E764)*Q$6+Q764*Q$7&lt;Q$2,Q$3*Q$4,0)</f>
        <v>0</v>
      </c>
      <c r="DK764" s="0" t="n">
        <f aca="false">IF(CHOOSE(MATCH(R$5,$B$10:$E$10,0),$B764,$C764,$D764,$E764)*R$6+R764*R$7&lt;R$2,R$3*R$4,0)</f>
        <v>0</v>
      </c>
      <c r="DL764" s="0" t="n">
        <f aca="false">IF(CHOOSE(MATCH(S$5,$B$10:$E$10,0),$B764,$C764,$D764,$E764)*S$6+S764*S$7&lt;S$2,S$3*S$4,0)</f>
        <v>0</v>
      </c>
      <c r="DM764" s="0" t="n">
        <f aca="false">IF(CHOOSE(MATCH(T$5,$B$10:$E$10,0),$B764,$C764,$D764,$E764)*T$6+T764*T$7&lt;T$2,T$3*T$4,0)</f>
        <v>0</v>
      </c>
      <c r="DN764" s="0" t="n">
        <f aca="false">IF(CHOOSE(MATCH(U$5,$B$10:$E$10,0),$B764,$C764,$D764,$E764)*U$6+U764*U$7&lt;U$2,U$3*U$4,0)</f>
        <v>0</v>
      </c>
      <c r="DO764" s="0" t="n">
        <f aca="false">IF(CHOOSE(MATCH(V$5,$B$10:$E$10,0),$B764,$C764,$D764,$E764)*V$6+V764*V$7&lt;V$2,V$3*V$4,0)</f>
        <v>0</v>
      </c>
      <c r="DP764" s="0" t="n">
        <f aca="false">IF(CHOOSE(MATCH(W$5,$B$10:$E$10,0),$B764,$C764,$D764,$E764)*W$6+W764*W$7&lt;W$2,W$3*W$4,0)</f>
        <v>0</v>
      </c>
      <c r="DQ764" s="0" t="n">
        <f aca="false">IF(CHOOSE(MATCH(X$5,$B$10:$E$10,0),$B764,$C764,$D764,$E764)*X$6+X764*X$7&lt;X$2,X$3*X$4,0)</f>
        <v>0</v>
      </c>
      <c r="DR764" s="0" t="n">
        <f aca="false">IF(CHOOSE(MATCH(Y$5,$B$10:$E$10,0),$B764,$C764,$D764,$E764)*Y$6+Y764*Y$7&lt;Y$2,Y$3*Y$4,0)</f>
        <v>0</v>
      </c>
      <c r="DS764" s="0" t="n">
        <f aca="false">IF(CHOOSE(MATCH(Z$5,$B$10:$E$10,0),$B764,$C764,$D764,$E764)*Z$6+Z764*Z$7&lt;Z$2,Z$3*Z$4,0)</f>
        <v>0</v>
      </c>
      <c r="DT764" s="0" t="n">
        <f aca="false">IF(CHOOSE(MATCH(AA$5,$B$10:$E$10,0),$B764,$C764,$D764,$E764)*AA$6+AA764*AA$7&lt;AA$2,AA$3*AA$4,0)</f>
        <v>0</v>
      </c>
      <c r="DU764" s="0" t="n">
        <f aca="false">IF(CHOOSE(MATCH(AB$5,$B$10:$E$10,0),$B764,$C764,$D764,$E764)*AB$6+AB764*AB$7&lt;AB$2,AB$3*AB$4,0)</f>
        <v>0</v>
      </c>
      <c r="DV764" s="0" t="n">
        <f aca="false">IF(CHOOSE(MATCH(AC$5,$B$10:$E$10,0),$B764,$C764,$D764,$E764)*AC$6+AC764*AC$7&lt;AC$2,AC$3*AC$4,0)</f>
        <v>0</v>
      </c>
      <c r="DW764" s="0" t="n">
        <f aca="false">IF(CHOOSE(MATCH(AD$5,$B$10:$E$10,0),$B764,$C764,$D764,$E764)*AD$6+AD764*AD$7&lt;AD$2,AD$3*AD$4,0)</f>
        <v>0</v>
      </c>
      <c r="DX764" s="0" t="n">
        <f aca="false">IF(CHOOSE(MATCH(AE$5,$B$10:$E$10,0),$B764,$C764,$D764,$E764)*AE$6+AE764*AE$7&lt;AE$2,AE$3*AE$4,0)</f>
        <v>0</v>
      </c>
      <c r="DY764" s="0" t="n">
        <f aca="false">IF(CHOOSE(MATCH(AF$5,$B$10:$E$10,0),$B764,$C764,$D764,$E764)*AF$6+AF764*AF$7&lt;AF$2,AF$3*AF$4,0)</f>
        <v>0</v>
      </c>
      <c r="DZ764" s="0" t="n">
        <f aca="false">IF(CHOOSE(MATCH(AG$5,$B$10:$E$10,0),$B764,$C764,$D764,$E764)*AG$6+AG764*AG$7&lt;AG$2,AG$3*AG$4,0)</f>
        <v>0</v>
      </c>
      <c r="EA764" s="0" t="n">
        <f aca="false">IF(CHOOSE(MATCH(AH$5,$B$10:$E$10,0),$B764,$C764,$D764,$E764)*AH$6+AH764*AH$7&lt;AH$2,AH$3*AH$4,0)</f>
        <v>0</v>
      </c>
      <c r="EB764" s="0" t="n">
        <f aca="false">IF(CHOOSE(MATCH(AI$5,$B$10:$E$10,0),$B764,$C764,$D764,$E764)*AI$6+AI764*AI$7&lt;AI$2,AI$3*AI$4,0)</f>
        <v>0</v>
      </c>
      <c r="EC764" s="0" t="n">
        <f aca="false">IF(CHOOSE(MATCH(AJ$5,$B$10:$E$10,0),$B764,$C764,$D764,$E764)*AJ$6+AJ764*AJ$7&lt;AJ$2,AJ$3*AJ$4,0)</f>
        <v>0</v>
      </c>
      <c r="ED764" s="0" t="n">
        <f aca="false">IF(CHOOSE(MATCH(AK$5,$B$10:$E$10,0),$B764,$C764,$D764,$E764)*AK$6+AK764*AK$7&lt;AK$2,AK$3*AK$4,0)</f>
        <v>0</v>
      </c>
      <c r="EE764" s="0" t="n">
        <f aca="false">IF(CHOOSE(MATCH(AL$5,$B$10:$E$10,0),$B764,$C764,$D764,$E764)*AL$6+AL764*AL$7&lt;AL$2,AL$3*AL$4,0)</f>
        <v>0</v>
      </c>
      <c r="EF764" s="0" t="n">
        <f aca="false">IF(CHOOSE(MATCH(AM$5,$B$10:$E$10,0),$B764,$C764,$D764,$E764)*AM$6+AM764*AM$7&lt;AM$2,AM$3*AM$4,0)</f>
        <v>0</v>
      </c>
      <c r="EG764" s="0" t="n">
        <f aca="false">IF(CHOOSE(MATCH(AN$5,$B$10:$E$10,0),$B764,$C764,$D764,$E764)*AN$6+AN764*AN$7&lt;AN$2,AN$3*AN$4,0)</f>
        <v>0</v>
      </c>
      <c r="EH764" s="0" t="n">
        <f aca="false">IF(CHOOSE(MATCH(AO$5,$B$10:$E$10,0),$B764,$C764,$D764,$E764)*AO$6+AO764*AO$7&lt;AO$2,AO$3*AO$4,0)</f>
        <v>0</v>
      </c>
      <c r="EI764" s="0" t="n">
        <f aca="false">IF(CHOOSE(MATCH(AP$5,$B$10:$E$10,0),$B764,$C764,$D764,$E764)*AP$6+AP764*AP$7&lt;AP$2,AP$3*AP$4,0)</f>
        <v>0</v>
      </c>
      <c r="EJ764" s="0" t="n">
        <f aca="false">IF(CHOOSE(MATCH(AQ$5,$B$10:$E$10,0),$B764,$C764,$D764,$E764)*AQ$6+AQ764*AQ$7&lt;AQ$2,AQ$3*AQ$4,0)</f>
        <v>0</v>
      </c>
      <c r="EK764" s="0" t="n">
        <f aca="false">IF(CHOOSE(MATCH(AR$5,$B$10:$E$10,0),$B764,$C764,$D764,$E764)*AR$6+AR764*AR$7&lt;AR$2,AR$3*AR$4,0)</f>
        <v>0</v>
      </c>
      <c r="EL764" s="0" t="n">
        <f aca="false">IF(CHOOSE(MATCH(AS$5,$B$10:$E$10,0),$B764,$C764,$D764,$E764)*AS$6+AS764*AS$7&lt;AS$2,AS$3*AS$4,0)</f>
        <v>0</v>
      </c>
      <c r="EM764" s="0" t="n">
        <f aca="false">IF(CHOOSE(MATCH(AT$5,$B$10:$E$10,0),$B764,$C764,$D764,$E764)*AT$6+AT764*AT$7&lt;AT$2,AT$3*AT$4,0)</f>
        <v>0</v>
      </c>
      <c r="EN764" s="0" t="n">
        <f aca="false">IF(CHOOSE(MATCH(AU$5,$B$10:$E$10,0),$B764,$C764,$D764,$E764)*AU$6+AU764*AU$7&lt;AU$2,AU$3*AU$4,0)</f>
        <v>0</v>
      </c>
      <c r="EO764" s="0" t="n">
        <f aca="false">IF(CHOOSE(MATCH(AV$5,$B$10:$E$10,0),$B764,$C764,$D764,$E764)*AV$6+AV764*AV$7&lt;AV$2,AV$3*AV$4,0)</f>
        <v>0</v>
      </c>
      <c r="EP764" s="0" t="n">
        <f aca="false">IF(CHOOSE(MATCH(AW$5,$B$10:$E$10,0),$B764,$C764,$D764,$E764)*AW$6+AW764*AW$7&lt;AW$2,AW$3*AW$4,0)</f>
        <v>0</v>
      </c>
      <c r="EQ764" s="0" t="n">
        <f aca="false">IF(CHOOSE(MATCH(AX$5,$B$10:$E$10,0),$B764,$C764,$D764,$E764)*AX$6+AX764*AX$7&lt;AX$2,AX$3*AX$4,0)</f>
        <v>0</v>
      </c>
      <c r="ER764" s="0" t="n">
        <f aca="false">IF(CHOOSE(MATCH(AY$5,$B$10:$E$10,0),$B764,$C764,$D764,$E764)*AY$6+AY764*AY$7&lt;AY$2,AY$3*AY$4,0)</f>
        <v>0</v>
      </c>
      <c r="ES764" s="0" t="n">
        <f aca="false">IF(CHOOSE(MATCH(AZ$5,$B$10:$E$10,0),$B764,$C764,$D764,$E764)*AZ$6+AZ764*AZ$7&lt;AZ$2,AZ$3*AZ$4,0)</f>
        <v>0</v>
      </c>
      <c r="ET764" s="0" t="n">
        <f aca="false">IF(CHOOSE(MATCH(BA$5,$B$10:$E$10,0),$B764,$C764,$D764,$E764)*BA$6+BA764*BA$7&lt;BA$2,BA$3*BA$4,0)</f>
        <v>0</v>
      </c>
      <c r="EU764" s="0" t="n">
        <f aca="false">IF(CHOOSE(MATCH(BB$5,$B$10:$E$10,0),$B764,$C764,$D764,$E764)*BB$6+BB764*BB$7&lt;BB$2,BB$3*BB$4,0)</f>
        <v>0</v>
      </c>
      <c r="EV764" s="0" t="n">
        <f aca="false">IF(CHOOSE(MATCH(BC$5,$B$10:$E$10,0),$B764,$C764,$D764,$E764)*BC$6+BC764*BC$7&lt;BC$2,BC$3*BC$4,0)</f>
        <v>0</v>
      </c>
      <c r="EW764" s="0" t="n">
        <f aca="false">IF(CHOOSE(MATCH(BD$5,$B$10:$E$10,0),$B764,$C764,$D764,$E764)*BD$6+BD764*BD$7&lt;BD$2,BD$3*BD$4,0)</f>
        <v>0</v>
      </c>
      <c r="EX764" s="0" t="n">
        <f aca="false">IF(CHOOSE(MATCH(BE$5,$B$10:$E$10,0),$B764,$C764,$D764,$E764)*BE$6+BE764*BE$7&lt;BE$2,BE$3*BE$4,0)</f>
        <v>0</v>
      </c>
      <c r="EY764" s="0" t="n">
        <f aca="false">IF(CHOOSE(MATCH(BF$5,$B$10:$E$10,0),$B764,$C764,$D764,$E764)*BF$6+BF764*BF$7&lt;BF$2,BF$3*BF$4,0)</f>
        <v>0</v>
      </c>
      <c r="EZ764" s="0" t="n">
        <f aca="false">IF(CHOOSE(MATCH(BG$5,$B$10:$E$10,0),$B764,$C764,$D764,$E764)*BG$6+BG764*BG$7&lt;BG$2,BG$3*BG$4,0)</f>
        <v>0</v>
      </c>
      <c r="FA764" s="0" t="n">
        <f aca="false">IF(CHOOSE(MATCH(BH$5,$B$10:$E$10,0),$B764,$C764,$D764,$E764)*BH$6+BH764*BH$7&lt;BH$2,BH$3*BH$4,0)</f>
        <v>0</v>
      </c>
      <c r="FB764" s="0" t="n">
        <f aca="false">IF(CHOOSE(MATCH(BI$5,$B$10:$E$10,0),$B764,$C764,$D764,$E764)*BI$6+BI764*BI$7&lt;BI$2,BI$3*BI$4,0)</f>
        <v>0</v>
      </c>
      <c r="FC764" s="0" t="n">
        <f aca="false">IF(CHOOSE(MATCH(BJ$5,$B$10:$E$10,0),$B764,$C764,$D764,$E764)*BJ$6+BJ764*BJ$7&lt;BJ$2,BJ$3*BJ$4,0)</f>
        <v>0</v>
      </c>
      <c r="FD764" s="0" t="n">
        <f aca="false">IF(CHOOSE(MATCH(BK$5,$B$10:$E$10,0),$B764,$C764,$D764,$E764)*BK$6+BK764*BK$7&lt;BK$2,BK$3*BK$4,0)</f>
        <v>0</v>
      </c>
      <c r="FE764" s="0" t="n">
        <f aca="false">IF(CHOOSE(MATCH(BL$5,$B$10:$E$10,0),$B764,$C764,$D764,$E764)*BL$6+BL764*BL$7&lt;BL$2,BL$3*BL$4,0)</f>
        <v>0</v>
      </c>
      <c r="FF764" s="0" t="n">
        <f aca="false">IF(CHOOSE(MATCH(BM$5,$B$10:$E$10,0),$B764,$C764,$D764,$E764)*BM$6+BM764*BM$7&lt;BM$2,BM$3*BM$4,0)</f>
        <v>0</v>
      </c>
      <c r="FG764" s="0" t="n">
        <f aca="false">IF(CHOOSE(MATCH(BN$5,$B$10:$E$10,0),$B764,$C764,$D764,$E764)*BN$6+BN764*BN$7&lt;BN$2,BN$3*BN$4,0)</f>
        <v>0</v>
      </c>
      <c r="FH764" s="0" t="n">
        <f aca="false">IF(CHOOSE(MATCH(BO$5,$B$10:$E$10,0),$B764,$C764,$D764,$E764)*BO$6+BO764*BO$7&lt;BO$2,BO$3*BO$4,0)</f>
        <v>0</v>
      </c>
      <c r="FI764" s="0" t="n">
        <f aca="false">IF(CHOOSE(MATCH(BP$5,$B$10:$E$10,0),$B764,$C764,$D764,$E764)*BP$6+BP764*BP$7&lt;BP$2,BP$3*BP$4,0)</f>
        <v>0</v>
      </c>
      <c r="FJ764" s="0" t="n">
        <f aca="false">IF(CHOOSE(MATCH(BQ$5,$B$10:$E$10,0),$B764,$C764,$D764,$E764)*BQ$6+BQ764*BQ$7&lt;BQ$2,BQ$3*BQ$4,0)</f>
        <v>0</v>
      </c>
      <c r="FK764" s="0" t="n">
        <f aca="false">IF(CHOOSE(MATCH(BR$5,$B$10:$E$10,0),$B764,$C764,$D764,$E764)*BR$6+BR764*BR$7&lt;BR$2,BR$3*BR$4,0)</f>
        <v>0</v>
      </c>
      <c r="FL764" s="0" t="n">
        <f aca="false">IF(CHOOSE(MATCH(BS$5,$B$10:$E$10,0),$B764,$C764,$D764,$E764)*BS$6+BS764*BS$7&lt;BS$2,BS$3*BS$4,0)</f>
        <v>0</v>
      </c>
      <c r="FM764" s="0" t="n">
        <f aca="false">IF(CHOOSE(MATCH(BT$5,$B$10:$E$10,0),$B764,$C764,$D764,$E764)*BT$6+BT764*BT$7&lt;BT$2,BT$3*BT$4,0)</f>
        <v>0</v>
      </c>
      <c r="FN764" s="0" t="n">
        <f aca="false">IF(CHOOSE(MATCH(BU$5,$B$10:$E$10,0),$B764,$C764,$D764,$E764)*BU$6+BU764*BU$7&lt;BU$2,BU$3*BU$4,0)</f>
        <v>0</v>
      </c>
      <c r="FO764" s="0" t="n">
        <f aca="false">IF(CHOOSE(MATCH(BV$5,$B$10:$E$10,0),$B764,$C764,$D764,$E764)*BV$6+BV764*BV$7&lt;BV$2,BV$3*BV$4,0)</f>
        <v>0</v>
      </c>
      <c r="FP764" s="0" t="n">
        <f aca="false">IF(CHOOSE(MATCH(BW$5,$B$10:$E$10,0),$B764,$C764,$D764,$E764)*BW$6+BW764*BW$7&lt;BW$2,BW$3*BW$4,0)</f>
        <v>0.5</v>
      </c>
      <c r="FQ764" s="0" t="n">
        <f aca="false">IF(CHOOSE(MATCH(BX$5,$B$10:$E$10,0),$B764,$C764,$D764,$E764)*BX$6+BX764*BX$7&lt;BX$2,BX$3*BX$4,0)</f>
        <v>0</v>
      </c>
      <c r="FR764" s="0" t="n">
        <f aca="false">IF(CHOOSE(MATCH(BY$5,$B$10:$E$10,0),$B764,$C764,$D764,$E764)*BY$6+BY764*BY$7&lt;BY$2,BY$3*BY$4,0)</f>
        <v>0</v>
      </c>
      <c r="FS764" s="0" t="n">
        <f aca="false">IF(CHOOSE(MATCH(BZ$5,$B$10:$E$10,0),$B764,$C764,$D764,$E764)*BZ$6+BZ764*BZ$7&lt;BZ$2,BZ$3*BZ$4,0)</f>
        <v>0</v>
      </c>
      <c r="FT764" s="0" t="n">
        <f aca="false">IF(CHOOSE(MATCH(CA$5,$B$10:$E$10,0),$B764,$C764,$D764,$E764)*CA$6+CA764*CA$7&lt;CA$2,CA$3*CA$4,0)</f>
        <v>0</v>
      </c>
      <c r="FU764" s="0" t="n">
        <f aca="false">IF(CHOOSE(MATCH(CB$5,$B$10:$E$10,0),$B764,$C764,$D764,$E764)*CB$6+CB764*CB$7&lt;CB$2,CB$3*CB$4,0)</f>
        <v>0</v>
      </c>
      <c r="FV764" s="0" t="n">
        <f aca="false">IF(CHOOSE(MATCH(CC$5,$B$10:$E$10,0),$B764,$C764,$D764,$E764)*CC$6+CC764*CC$7&lt;CC$2,CC$3*CC$4,0)</f>
        <v>0</v>
      </c>
      <c r="FW764" s="0" t="n">
        <f aca="false">IF(CHOOSE(MATCH(CD$5,$B$10:$E$10,0),$B764,$C764,$D764,$E764)*CD$6+CD764*CD$7&lt;CD$2,CD$3*CD$4,0)</f>
        <v>0</v>
      </c>
      <c r="FX764" s="0" t="n">
        <f aca="false">IF(CHOOSE(MATCH(CE$5,$B$10:$E$10,0),$B764,$C764,$D764,$E764)*CE$6+CE764*CE$7&lt;CE$2,CE$3*CE$4,0)</f>
        <v>0</v>
      </c>
      <c r="FY764" s="0" t="n">
        <f aca="false">IF(CHOOSE(MATCH(CF$5,$B$10:$E$10,0),$B764,$C764,$D764,$E764)*CF$6+CF764*CF$7&lt;CF$2,CF$3*CF$4,0)</f>
        <v>0</v>
      </c>
      <c r="FZ764" s="0" t="n">
        <f aca="false">IF(CHOOSE(MATCH(CG$5,$B$10:$E$10,0),$B764,$C764,$D764,$E764)*CG$6+CG764*CG$7&lt;CG$2,CG$3*CG$4,0)</f>
        <v>0</v>
      </c>
      <c r="GA764" s="0" t="n">
        <f aca="false">IF(CHOOSE(MATCH(CH$5,$B$10:$E$10,0),$B764,$C764,$D764,$E764)*CH$6+CH764*CH$7&lt;CH$2,CH$3*CH$4,0)</f>
        <v>0</v>
      </c>
      <c r="GB764" s="0" t="n">
        <f aca="false">IF(CHOOSE(MATCH(CI$5,$B$10:$E$10,0),$B764,$C764,$D764,$E764)*CI$6+CI764*CI$7&lt;CI$2,CI$3*CI$4,0)</f>
        <v>0</v>
      </c>
      <c r="GC764" s="0" t="n">
        <f aca="false">IF(CHOOSE(MATCH(CJ$5,$B$10:$E$10,0),$B764,$C764,$D764,$E764)*CJ$6+CJ764*CJ$7&lt;CJ$2,CJ$3*CJ$4,0)</f>
        <v>0</v>
      </c>
      <c r="GD764" s="0" t="n">
        <f aca="false">IF(CHOOSE(MATCH(CK$5,$B$10:$E$10,0),$B764,$C764,$D764,$E764)*CK$6+CK764*CK$7&lt;CK$2,CK$3*CK$4,0)</f>
        <v>0</v>
      </c>
      <c r="GE764" s="0" t="n">
        <f aca="false">IF(CHOOSE(MATCH(CL$5,$B$10:$E$10,0),$B764,$C764,$D764,$E764)*CL$6+CL764*CL$7&lt;CL$2,CL$3*CL$4,0)</f>
        <v>0</v>
      </c>
      <c r="GF764" s="0" t="n">
        <f aca="false">IF(CHOOSE(MATCH(CM$5,$B$10:$E$10,0),$B764,$C764,$D764,$E764)*CM$6+CM764*CM$7&lt;CM$2,CM$3*CM$4,0)</f>
        <v>0</v>
      </c>
      <c r="GG764" s="0" t="n">
        <f aca="false">IF(CHOOSE(MATCH(CN$5,$B$10:$E$10,0),$B764,$C764,$D764,$E764)*CN$6+CN764*CN$7&lt;CN$2,CN$3*CN$4,0)</f>
        <v>0</v>
      </c>
      <c r="GH764" s="0" t="n">
        <f aca="false">IF(CHOOSE(MATCH(CO$5,$B$10:$E$10,0),$B764,$C764,$D764,$E764)*CO$6+CO764*CO$7&lt;CO$2,CO$3*CO$4,0)</f>
        <v>0</v>
      </c>
      <c r="GI764" s="0" t="n">
        <f aca="false">IF(CHOOSE(MATCH(CP$5,$B$10:$E$10,0),$B764,$C764,$D764,$E764)*CP$6+CP764*CP$7&lt;CP$2,CP$3*CP$4,0)</f>
        <v>0</v>
      </c>
      <c r="GJ764" s="0" t="n">
        <f aca="false">IF(CHOOSE(MATCH(CQ$5,$B$10:$E$10,0),$B764,$C764,$D764,$E764)*CQ$6+CQ764*CQ$7&lt;CQ$2,CQ$3*CQ$4,0)</f>
        <v>0</v>
      </c>
      <c r="GK764" s="0" t="n">
        <f aca="false">IF(CHOOSE(MATCH(CR$5,$B$10:$E$10,0),$B764,$C764,$D764,$E764)*CR$6+CR764*CR$7&lt;CR$2,CR$3*CR$4,0)</f>
        <v>0</v>
      </c>
      <c r="GL764" s="0" t="n">
        <f aca="false">IF(CHOOSE(MATCH(CS$5,$B$10:$E$10,0),$B764,$C764,$D764,$E764)*CS$6+CS764*CS$7&lt;CS$2,CS$3*CS$4,0)</f>
        <v>0</v>
      </c>
      <c r="GM764" s="0" t="n">
        <f aca="false">IF(CHOOSE(MATCH(CT$5,$B$10:$E$10,0),$B764,$C764,$D764,$E764)*CT$6+CT764*CT$7&lt;CT$2,CT$3*CT$4,0)</f>
        <v>0</v>
      </c>
      <c r="GN764" s="0" t="n">
        <f aca="false">IF(CHOOSE(MATCH(CU$5,$B$10:$E$10,0),$B764,$C764,$D764,$E764)*CU$6+CU764*CU$7&lt;CU$2,CU$3*CU$4,0)</f>
        <v>0</v>
      </c>
      <c r="GO764" s="0" t="n">
        <f aca="false">IF(CHOOSE(MATCH(CV$5,$B$10:$E$10,0),$B764,$C764,$D764,$E764)*CV$6+CV764*CV$7&lt;CV$2,CV$3*CV$4,0)</f>
        <v>0</v>
      </c>
      <c r="GP764" s="0" t="n">
        <f aca="false">IF(CHOOSE(MATCH(CW$5,$B$10:$E$10,0),$B764,$C764,$D764,$E764)*CW$6+CW764*CW$7&lt;CW$2,CW$3*CW$4,0)</f>
        <v>0</v>
      </c>
      <c r="GQ764" s="0" t="n">
        <f aca="false">IF(CHOOSE(MATCH(CX$5,$B$10:$E$10,0),$B764,$C764,$D764,$E764)*CX$6+CX764*CX$7&lt;CX$2,CX$3*CX$4,0)</f>
        <v>0</v>
      </c>
      <c r="GS764" s="0" t="n">
        <f aca="false">SUM(CZ764:GQ764)</f>
        <v>0.5</v>
      </c>
      <c r="GT764" s="0" t="n">
        <f aca="false">IF(GS764&gt;$GS$6,1,0)</f>
        <v>0</v>
      </c>
    </row>
    <row r="765" customFormat="false" ht="14" hidden="false" customHeight="false" outlineLevel="0" collapsed="false">
      <c r="A765" s="0" t="n">
        <v>755</v>
      </c>
      <c r="B765" s="0" t="n">
        <v>-1.16267758569962</v>
      </c>
      <c r="C765" s="0" t="n">
        <v>-1.41094419532936</v>
      </c>
      <c r="D765" s="0" t="n">
        <v>0.136374806324544</v>
      </c>
      <c r="E765" s="0" t="n">
        <v>0.442672877712847</v>
      </c>
      <c r="G765" s="0" t="n">
        <v>0.703466866980307</v>
      </c>
      <c r="H765" s="0" t="n">
        <v>1.70562998391688</v>
      </c>
      <c r="I765" s="0" t="n">
        <v>0.806110165285645</v>
      </c>
      <c r="J765" s="0" t="n">
        <v>1.20149252325064</v>
      </c>
      <c r="K765" s="0" t="n">
        <v>0.512595761392731</v>
      </c>
      <c r="L765" s="0" t="n">
        <v>0.87584339780733</v>
      </c>
      <c r="M765" s="0" t="n">
        <v>0.937222921493231</v>
      </c>
      <c r="N765" s="0" t="n">
        <v>-0.754150732973358</v>
      </c>
      <c r="O765" s="0" t="n">
        <v>0.315633315040031</v>
      </c>
      <c r="P765" s="0" t="n">
        <v>-0.503978299093433</v>
      </c>
      <c r="Q765" s="0" t="n">
        <v>-1.2428199624992</v>
      </c>
      <c r="R765" s="0" t="n">
        <v>-0.83861550592701</v>
      </c>
      <c r="S765" s="0" t="n">
        <v>0.883728716871701</v>
      </c>
      <c r="T765" s="0" t="n">
        <v>0.481090864923317</v>
      </c>
      <c r="U765" s="0" t="n">
        <v>-0.518537035532063</v>
      </c>
      <c r="V765" s="0" t="n">
        <v>-0.913976236915914</v>
      </c>
      <c r="W765" s="0" t="n">
        <v>0.080831341620069</v>
      </c>
      <c r="X765" s="0" t="n">
        <v>-0.0384500253858278</v>
      </c>
      <c r="Y765" s="0" t="n">
        <v>-0.846689545141999</v>
      </c>
      <c r="Z765" s="0" t="n">
        <v>-1.57773229148006</v>
      </c>
      <c r="AA765" s="0" t="n">
        <v>0.980594450084027</v>
      </c>
      <c r="AB765" s="0" t="n">
        <v>1.08683934740839</v>
      </c>
      <c r="AC765" s="0" t="n">
        <v>1.34850779431872</v>
      </c>
      <c r="AD765" s="0" t="n">
        <v>-0.668906068312936</v>
      </c>
      <c r="AE765" s="0" t="n">
        <v>0.44549096855917</v>
      </c>
      <c r="AF765" s="0" t="n">
        <v>1.03971842690953</v>
      </c>
      <c r="AG765" s="0" t="n">
        <v>-0.839158929011319</v>
      </c>
      <c r="AH765" s="0" t="n">
        <v>-0.309046299662441</v>
      </c>
      <c r="AI765" s="0" t="n">
        <v>-2.76242644758895</v>
      </c>
      <c r="AJ765" s="0" t="n">
        <v>0.337499841407407</v>
      </c>
      <c r="AK765" s="0" t="n">
        <v>0.878878836374497</v>
      </c>
      <c r="AL765" s="0" t="n">
        <v>1.09363099909388</v>
      </c>
      <c r="AM765" s="0" t="n">
        <v>-1.34283254737966</v>
      </c>
      <c r="AN765" s="0" t="n">
        <v>-0.475945398648037</v>
      </c>
      <c r="AO765" s="0" t="n">
        <v>-0.7520179678977</v>
      </c>
      <c r="AP765" s="0" t="n">
        <v>-0.571703822060954</v>
      </c>
      <c r="AQ765" s="0" t="n">
        <v>0.207998027690337</v>
      </c>
      <c r="AR765" s="0" t="n">
        <v>-0.541604094905779</v>
      </c>
      <c r="AS765" s="0" t="n">
        <v>0.731070031179115</v>
      </c>
      <c r="AT765" s="0" t="n">
        <v>0.606372623224161</v>
      </c>
      <c r="AU765" s="0" t="n">
        <v>0.213628936762689</v>
      </c>
      <c r="AV765" s="0" t="n">
        <v>0.415445811086102</v>
      </c>
      <c r="AW765" s="0" t="n">
        <v>-0.215352429222548</v>
      </c>
      <c r="AX765" s="0" t="n">
        <v>1.50831510836724</v>
      </c>
      <c r="AY765" s="0" t="n">
        <v>-0.400563067159965</v>
      </c>
      <c r="AZ765" s="0" t="n">
        <v>0.764869128033752</v>
      </c>
      <c r="BA765" s="0" t="n">
        <v>-0.592913238506299</v>
      </c>
      <c r="BB765" s="0" t="n">
        <v>0.0283466761175077</v>
      </c>
      <c r="BC765" s="0" t="n">
        <v>0.609134076512419</v>
      </c>
      <c r="BD765" s="0" t="n">
        <v>-0.0813690803624922</v>
      </c>
      <c r="BE765" s="0" t="n">
        <v>-1.22545316116884</v>
      </c>
      <c r="BF765" s="0" t="n">
        <v>-2.46098352363333</v>
      </c>
      <c r="BG765" s="0" t="n">
        <v>-1.092796537705</v>
      </c>
      <c r="BH765" s="0" t="n">
        <v>1.28989086078946</v>
      </c>
      <c r="BI765" s="0" t="n">
        <v>0.818558874016162</v>
      </c>
      <c r="BJ765" s="0" t="n">
        <v>-1.20528056868352</v>
      </c>
      <c r="BK765" s="0" t="n">
        <v>-2.27937562158331</v>
      </c>
      <c r="BL765" s="0" t="n">
        <v>0.509893425260088</v>
      </c>
      <c r="BM765" s="0" t="n">
        <v>-0.994923539110459</v>
      </c>
      <c r="BN765" s="0" t="n">
        <v>0.811946847534273</v>
      </c>
      <c r="BO765" s="0" t="n">
        <v>0.242366695601959</v>
      </c>
      <c r="BP765" s="0" t="n">
        <v>-0.67734958975052</v>
      </c>
      <c r="BQ765" s="0" t="n">
        <v>-1.27751036416157</v>
      </c>
      <c r="BR765" s="0" t="n">
        <v>0.209561221709009</v>
      </c>
      <c r="BS765" s="0" t="n">
        <v>-1.23687868835987</v>
      </c>
      <c r="BT765" s="0" t="n">
        <v>1.11076133180177</v>
      </c>
      <c r="BU765" s="0" t="n">
        <v>-0.409780795962433</v>
      </c>
      <c r="BV765" s="0" t="n">
        <v>1.36230937641812</v>
      </c>
      <c r="BW765" s="0" t="n">
        <v>1.9237631931901</v>
      </c>
      <c r="BX765" s="0" t="n">
        <v>0.45412434701575</v>
      </c>
      <c r="BY765" s="0" t="n">
        <v>0.825853021524381</v>
      </c>
      <c r="BZ765" s="0" t="n">
        <v>0.375324589185766</v>
      </c>
      <c r="CA765" s="0" t="n">
        <v>-0.594920948060462</v>
      </c>
      <c r="CB765" s="0" t="n">
        <v>1.21418452181388</v>
      </c>
      <c r="CC765" s="0" t="n">
        <v>1.34945821628207</v>
      </c>
      <c r="CD765" s="0" t="n">
        <v>0.47072489905986</v>
      </c>
      <c r="CE765" s="0" t="n">
        <v>-1.30050921143265</v>
      </c>
      <c r="CF765" s="0" t="n">
        <v>-0.168904534803005</v>
      </c>
      <c r="CG765" s="0" t="n">
        <v>1.29801946968655</v>
      </c>
      <c r="CH765" s="0" t="n">
        <v>1.14309614218655</v>
      </c>
      <c r="CI765" s="0" t="n">
        <v>1.13869646156672</v>
      </c>
      <c r="CJ765" s="0" t="n">
        <v>-0.0357704266207293</v>
      </c>
      <c r="CK765" s="0" t="n">
        <v>-0.567296183362487</v>
      </c>
      <c r="CL765" s="0" t="n">
        <v>-1.56406713358592</v>
      </c>
      <c r="CM765" s="0" t="n">
        <v>-0.117580611913581</v>
      </c>
      <c r="CN765" s="0" t="n">
        <v>1.46736510941992</v>
      </c>
      <c r="CO765" s="0" t="n">
        <v>0.289286390398047</v>
      </c>
      <c r="CP765" s="0" t="n">
        <v>-0.0984209691523574</v>
      </c>
      <c r="CQ765" s="0" t="n">
        <v>-3.14728822559118</v>
      </c>
      <c r="CR765" s="0" t="n">
        <v>-0.58872274166788</v>
      </c>
      <c r="CS765" s="0" t="n">
        <v>0.970010205492144</v>
      </c>
      <c r="CT765" s="0" t="n">
        <v>-0.628308498562547</v>
      </c>
      <c r="CU765" s="0" t="n">
        <v>-0.273686282525887</v>
      </c>
      <c r="CV765" s="0" t="n">
        <v>-1.27543898997828</v>
      </c>
      <c r="CW765" s="0" t="n">
        <v>-1.04090077002184</v>
      </c>
      <c r="CX765" s="0" t="n">
        <v>0.361407046511886</v>
      </c>
      <c r="CZ765" s="0" t="n">
        <f aca="false">IF(CHOOSE(MATCH(G$5,$B$10:$E$10,0),$B765,$C765,$D765,$E765)*G$6+G765*G$7&lt;G$2,G$3*G$4,0)</f>
        <v>0</v>
      </c>
      <c r="DA765" s="0" t="n">
        <f aca="false">IF(CHOOSE(MATCH(H$5,$B$10:$E$10,0),$B765,$C765,$D765,$E765)*H$6+H765*H$7&lt;H$2,H$3*H$4,0)</f>
        <v>0</v>
      </c>
      <c r="DB765" s="0" t="n">
        <f aca="false">IF(CHOOSE(MATCH(I$5,$B$10:$E$10,0),$B765,$C765,$D765,$E765)*I$6+I765*I$7&lt;I$2,I$3*I$4,0)</f>
        <v>0</v>
      </c>
      <c r="DC765" s="0" t="n">
        <f aca="false">IF(CHOOSE(MATCH(J$5,$B$10:$E$10,0),$B765,$C765,$D765,$E765)*J$6+J765*J$7&lt;J$2,J$3*J$4,0)</f>
        <v>0</v>
      </c>
      <c r="DD765" s="0" t="n">
        <f aca="false">IF(CHOOSE(MATCH(K$5,$B$10:$E$10,0),$B765,$C765,$D765,$E765)*K$6+K765*K$7&lt;K$2,K$3*K$4,0)</f>
        <v>0</v>
      </c>
      <c r="DE765" s="0" t="n">
        <f aca="false">IF(CHOOSE(MATCH(L$5,$B$10:$E$10,0),$B765,$C765,$D765,$E765)*L$6+L765*L$7&lt;L$2,L$3*L$4,0)</f>
        <v>0</v>
      </c>
      <c r="DF765" s="0" t="n">
        <f aca="false">IF(CHOOSE(MATCH(M$5,$B$10:$E$10,0),$B765,$C765,$D765,$E765)*M$6+M765*M$7&lt;M$2,M$3*M$4,0)</f>
        <v>0</v>
      </c>
      <c r="DG765" s="0" t="n">
        <f aca="false">IF(CHOOSE(MATCH(N$5,$B$10:$E$10,0),$B765,$C765,$D765,$E765)*N$6+N765*N$7&lt;N$2,N$3*N$4,0)</f>
        <v>0</v>
      </c>
      <c r="DH765" s="0" t="n">
        <f aca="false">IF(CHOOSE(MATCH(O$5,$B$10:$E$10,0),$B765,$C765,$D765,$E765)*O$6+O765*O$7&lt;O$2,O$3*O$4,0)</f>
        <v>0</v>
      </c>
      <c r="DI765" s="0" t="n">
        <f aca="false">IF(CHOOSE(MATCH(P$5,$B$10:$E$10,0),$B765,$C765,$D765,$E765)*P$6+P765*P$7&lt;P$2,P$3*P$4,0)</f>
        <v>0</v>
      </c>
      <c r="DJ765" s="0" t="n">
        <f aca="false">IF(CHOOSE(MATCH(Q$5,$B$10:$E$10,0),$B765,$C765,$D765,$E765)*Q$6+Q765*Q$7&lt;Q$2,Q$3*Q$4,0)</f>
        <v>0</v>
      </c>
      <c r="DK765" s="0" t="n">
        <f aca="false">IF(CHOOSE(MATCH(R$5,$B$10:$E$10,0),$B765,$C765,$D765,$E765)*R$6+R765*R$7&lt;R$2,R$3*R$4,0)</f>
        <v>0</v>
      </c>
      <c r="DL765" s="0" t="n">
        <f aca="false">IF(CHOOSE(MATCH(S$5,$B$10:$E$10,0),$B765,$C765,$D765,$E765)*S$6+S765*S$7&lt;S$2,S$3*S$4,0)</f>
        <v>0</v>
      </c>
      <c r="DM765" s="0" t="n">
        <f aca="false">IF(CHOOSE(MATCH(T$5,$B$10:$E$10,0),$B765,$C765,$D765,$E765)*T$6+T765*T$7&lt;T$2,T$3*T$4,0)</f>
        <v>0</v>
      </c>
      <c r="DN765" s="0" t="n">
        <f aca="false">IF(CHOOSE(MATCH(U$5,$B$10:$E$10,0),$B765,$C765,$D765,$E765)*U$6+U765*U$7&lt;U$2,U$3*U$4,0)</f>
        <v>0</v>
      </c>
      <c r="DO765" s="0" t="n">
        <f aca="false">IF(CHOOSE(MATCH(V$5,$B$10:$E$10,0),$B765,$C765,$D765,$E765)*V$6+V765*V$7&lt;V$2,V$3*V$4,0)</f>
        <v>0</v>
      </c>
      <c r="DP765" s="0" t="n">
        <f aca="false">IF(CHOOSE(MATCH(W$5,$B$10:$E$10,0),$B765,$C765,$D765,$E765)*W$6+W765*W$7&lt;W$2,W$3*W$4,0)</f>
        <v>0</v>
      </c>
      <c r="DQ765" s="0" t="n">
        <f aca="false">IF(CHOOSE(MATCH(X$5,$B$10:$E$10,0),$B765,$C765,$D765,$E765)*X$6+X765*X$7&lt;X$2,X$3*X$4,0)</f>
        <v>0</v>
      </c>
      <c r="DR765" s="0" t="n">
        <f aca="false">IF(CHOOSE(MATCH(Y$5,$B$10:$E$10,0),$B765,$C765,$D765,$E765)*Y$6+Y765*Y$7&lt;Y$2,Y$3*Y$4,0)</f>
        <v>0</v>
      </c>
      <c r="DS765" s="0" t="n">
        <f aca="false">IF(CHOOSE(MATCH(Z$5,$B$10:$E$10,0),$B765,$C765,$D765,$E765)*Z$6+Z765*Z$7&lt;Z$2,Z$3*Z$4,0)</f>
        <v>0</v>
      </c>
      <c r="DT765" s="0" t="n">
        <f aca="false">IF(CHOOSE(MATCH(AA$5,$B$10:$E$10,0),$B765,$C765,$D765,$E765)*AA$6+AA765*AA$7&lt;AA$2,AA$3*AA$4,0)</f>
        <v>0</v>
      </c>
      <c r="DU765" s="0" t="n">
        <f aca="false">IF(CHOOSE(MATCH(AB$5,$B$10:$E$10,0),$B765,$C765,$D765,$E765)*AB$6+AB765*AB$7&lt;AB$2,AB$3*AB$4,0)</f>
        <v>0</v>
      </c>
      <c r="DV765" s="0" t="n">
        <f aca="false">IF(CHOOSE(MATCH(AC$5,$B$10:$E$10,0),$B765,$C765,$D765,$E765)*AC$6+AC765*AC$7&lt;AC$2,AC$3*AC$4,0)</f>
        <v>0</v>
      </c>
      <c r="DW765" s="0" t="n">
        <f aca="false">IF(CHOOSE(MATCH(AD$5,$B$10:$E$10,0),$B765,$C765,$D765,$E765)*AD$6+AD765*AD$7&lt;AD$2,AD$3*AD$4,0)</f>
        <v>0</v>
      </c>
      <c r="DX765" s="0" t="n">
        <f aca="false">IF(CHOOSE(MATCH(AE$5,$B$10:$E$10,0),$B765,$C765,$D765,$E765)*AE$6+AE765*AE$7&lt;AE$2,AE$3*AE$4,0)</f>
        <v>0</v>
      </c>
      <c r="DY765" s="0" t="n">
        <f aca="false">IF(CHOOSE(MATCH(AF$5,$B$10:$E$10,0),$B765,$C765,$D765,$E765)*AF$6+AF765*AF$7&lt;AF$2,AF$3*AF$4,0)</f>
        <v>0</v>
      </c>
      <c r="DZ765" s="0" t="n">
        <f aca="false">IF(CHOOSE(MATCH(AG$5,$B$10:$E$10,0),$B765,$C765,$D765,$E765)*AG$6+AG765*AG$7&lt;AG$2,AG$3*AG$4,0)</f>
        <v>0</v>
      </c>
      <c r="EA765" s="0" t="n">
        <f aca="false">IF(CHOOSE(MATCH(AH$5,$B$10:$E$10,0),$B765,$C765,$D765,$E765)*AH$6+AH765*AH$7&lt;AH$2,AH$3*AH$4,0)</f>
        <v>0</v>
      </c>
      <c r="EB765" s="0" t="n">
        <f aca="false">IF(CHOOSE(MATCH(AI$5,$B$10:$E$10,0),$B765,$C765,$D765,$E765)*AI$6+AI765*AI$7&lt;AI$2,AI$3*AI$4,0)</f>
        <v>2.5</v>
      </c>
      <c r="EC765" s="0" t="n">
        <f aca="false">IF(CHOOSE(MATCH(AJ$5,$B$10:$E$10,0),$B765,$C765,$D765,$E765)*AJ$6+AJ765*AJ$7&lt;AJ$2,AJ$3*AJ$4,0)</f>
        <v>0</v>
      </c>
      <c r="ED765" s="0" t="n">
        <f aca="false">IF(CHOOSE(MATCH(AK$5,$B$10:$E$10,0),$B765,$C765,$D765,$E765)*AK$6+AK765*AK$7&lt;AK$2,AK$3*AK$4,0)</f>
        <v>0</v>
      </c>
      <c r="EE765" s="0" t="n">
        <f aca="false">IF(CHOOSE(MATCH(AL$5,$B$10:$E$10,0),$B765,$C765,$D765,$E765)*AL$6+AL765*AL$7&lt;AL$2,AL$3*AL$4,0)</f>
        <v>0</v>
      </c>
      <c r="EF765" s="0" t="n">
        <f aca="false">IF(CHOOSE(MATCH(AM$5,$B$10:$E$10,0),$B765,$C765,$D765,$E765)*AM$6+AM765*AM$7&lt;AM$2,AM$3*AM$4,0)</f>
        <v>0</v>
      </c>
      <c r="EG765" s="0" t="n">
        <f aca="false">IF(CHOOSE(MATCH(AN$5,$B$10:$E$10,0),$B765,$C765,$D765,$E765)*AN$6+AN765*AN$7&lt;AN$2,AN$3*AN$4,0)</f>
        <v>0</v>
      </c>
      <c r="EH765" s="0" t="n">
        <f aca="false">IF(CHOOSE(MATCH(AO$5,$B$10:$E$10,0),$B765,$C765,$D765,$E765)*AO$6+AO765*AO$7&lt;AO$2,AO$3*AO$4,0)</f>
        <v>0</v>
      </c>
      <c r="EI765" s="0" t="n">
        <f aca="false">IF(CHOOSE(MATCH(AP$5,$B$10:$E$10,0),$B765,$C765,$D765,$E765)*AP$6+AP765*AP$7&lt;AP$2,AP$3*AP$4,0)</f>
        <v>0</v>
      </c>
      <c r="EJ765" s="0" t="n">
        <f aca="false">IF(CHOOSE(MATCH(AQ$5,$B$10:$E$10,0),$B765,$C765,$D765,$E765)*AQ$6+AQ765*AQ$7&lt;AQ$2,AQ$3*AQ$4,0)</f>
        <v>0</v>
      </c>
      <c r="EK765" s="0" t="n">
        <f aca="false">IF(CHOOSE(MATCH(AR$5,$B$10:$E$10,0),$B765,$C765,$D765,$E765)*AR$6+AR765*AR$7&lt;AR$2,AR$3*AR$4,0)</f>
        <v>0</v>
      </c>
      <c r="EL765" s="0" t="n">
        <f aca="false">IF(CHOOSE(MATCH(AS$5,$B$10:$E$10,0),$B765,$C765,$D765,$E765)*AS$6+AS765*AS$7&lt;AS$2,AS$3*AS$4,0)</f>
        <v>0</v>
      </c>
      <c r="EM765" s="0" t="n">
        <f aca="false">IF(CHOOSE(MATCH(AT$5,$B$10:$E$10,0),$B765,$C765,$D765,$E765)*AT$6+AT765*AT$7&lt;AT$2,AT$3*AT$4,0)</f>
        <v>0</v>
      </c>
      <c r="EN765" s="0" t="n">
        <f aca="false">IF(CHOOSE(MATCH(AU$5,$B$10:$E$10,0),$B765,$C765,$D765,$E765)*AU$6+AU765*AU$7&lt;AU$2,AU$3*AU$4,0)</f>
        <v>0</v>
      </c>
      <c r="EO765" s="0" t="n">
        <f aca="false">IF(CHOOSE(MATCH(AV$5,$B$10:$E$10,0),$B765,$C765,$D765,$E765)*AV$6+AV765*AV$7&lt;AV$2,AV$3*AV$4,0)</f>
        <v>0</v>
      </c>
      <c r="EP765" s="0" t="n">
        <f aca="false">IF(CHOOSE(MATCH(AW$5,$B$10:$E$10,0),$B765,$C765,$D765,$E765)*AW$6+AW765*AW$7&lt;AW$2,AW$3*AW$4,0)</f>
        <v>0</v>
      </c>
      <c r="EQ765" s="0" t="n">
        <f aca="false">IF(CHOOSE(MATCH(AX$5,$B$10:$E$10,0),$B765,$C765,$D765,$E765)*AX$6+AX765*AX$7&lt;AX$2,AX$3*AX$4,0)</f>
        <v>0</v>
      </c>
      <c r="ER765" s="0" t="n">
        <f aca="false">IF(CHOOSE(MATCH(AY$5,$B$10:$E$10,0),$B765,$C765,$D765,$E765)*AY$6+AY765*AY$7&lt;AY$2,AY$3*AY$4,0)</f>
        <v>0</v>
      </c>
      <c r="ES765" s="0" t="n">
        <f aca="false">IF(CHOOSE(MATCH(AZ$5,$B$10:$E$10,0),$B765,$C765,$D765,$E765)*AZ$6+AZ765*AZ$7&lt;AZ$2,AZ$3*AZ$4,0)</f>
        <v>0</v>
      </c>
      <c r="ET765" s="0" t="n">
        <f aca="false">IF(CHOOSE(MATCH(BA$5,$B$10:$E$10,0),$B765,$C765,$D765,$E765)*BA$6+BA765*BA$7&lt;BA$2,BA$3*BA$4,0)</f>
        <v>0</v>
      </c>
      <c r="EU765" s="0" t="n">
        <f aca="false">IF(CHOOSE(MATCH(BB$5,$B$10:$E$10,0),$B765,$C765,$D765,$E765)*BB$6+BB765*BB$7&lt;BB$2,BB$3*BB$4,0)</f>
        <v>0</v>
      </c>
      <c r="EV765" s="0" t="n">
        <f aca="false">IF(CHOOSE(MATCH(BC$5,$B$10:$E$10,0),$B765,$C765,$D765,$E765)*BC$6+BC765*BC$7&lt;BC$2,BC$3*BC$4,0)</f>
        <v>0</v>
      </c>
      <c r="EW765" s="0" t="n">
        <f aca="false">IF(CHOOSE(MATCH(BD$5,$B$10:$E$10,0),$B765,$C765,$D765,$E765)*BD$6+BD765*BD$7&lt;BD$2,BD$3*BD$4,0)</f>
        <v>0</v>
      </c>
      <c r="EX765" s="0" t="n">
        <f aca="false">IF(CHOOSE(MATCH(BE$5,$B$10:$E$10,0),$B765,$C765,$D765,$E765)*BE$6+BE765*BE$7&lt;BE$2,BE$3*BE$4,0)</f>
        <v>0</v>
      </c>
      <c r="EY765" s="0" t="n">
        <f aca="false">IF(CHOOSE(MATCH(BF$5,$B$10:$E$10,0),$B765,$C765,$D765,$E765)*BF$6+BF765*BF$7&lt;BF$2,BF$3*BF$4,0)</f>
        <v>12.5</v>
      </c>
      <c r="EZ765" s="0" t="n">
        <f aca="false">IF(CHOOSE(MATCH(BG$5,$B$10:$E$10,0),$B765,$C765,$D765,$E765)*BG$6+BG765*BG$7&lt;BG$2,BG$3*BG$4,0)</f>
        <v>0</v>
      </c>
      <c r="FA765" s="0" t="n">
        <f aca="false">IF(CHOOSE(MATCH(BH$5,$B$10:$E$10,0),$B765,$C765,$D765,$E765)*BH$6+BH765*BH$7&lt;BH$2,BH$3*BH$4,0)</f>
        <v>0</v>
      </c>
      <c r="FB765" s="0" t="n">
        <f aca="false">IF(CHOOSE(MATCH(BI$5,$B$10:$E$10,0),$B765,$C765,$D765,$E765)*BI$6+BI765*BI$7&lt;BI$2,BI$3*BI$4,0)</f>
        <v>0</v>
      </c>
      <c r="FC765" s="0" t="n">
        <f aca="false">IF(CHOOSE(MATCH(BJ$5,$B$10:$E$10,0),$B765,$C765,$D765,$E765)*BJ$6+BJ765*BJ$7&lt;BJ$2,BJ$3*BJ$4,0)</f>
        <v>0</v>
      </c>
      <c r="FD765" s="0" t="n">
        <f aca="false">IF(CHOOSE(MATCH(BK$5,$B$10:$E$10,0),$B765,$C765,$D765,$E765)*BK$6+BK765*BK$7&lt;BK$2,BK$3*BK$4,0)</f>
        <v>0</v>
      </c>
      <c r="FE765" s="0" t="n">
        <f aca="false">IF(CHOOSE(MATCH(BL$5,$B$10:$E$10,0),$B765,$C765,$D765,$E765)*BL$6+BL765*BL$7&lt;BL$2,BL$3*BL$4,0)</f>
        <v>0</v>
      </c>
      <c r="FF765" s="0" t="n">
        <f aca="false">IF(CHOOSE(MATCH(BM$5,$B$10:$E$10,0),$B765,$C765,$D765,$E765)*BM$6+BM765*BM$7&lt;BM$2,BM$3*BM$4,0)</f>
        <v>0</v>
      </c>
      <c r="FG765" s="0" t="n">
        <f aca="false">IF(CHOOSE(MATCH(BN$5,$B$10:$E$10,0),$B765,$C765,$D765,$E765)*BN$6+BN765*BN$7&lt;BN$2,BN$3*BN$4,0)</f>
        <v>0</v>
      </c>
      <c r="FH765" s="0" t="n">
        <f aca="false">IF(CHOOSE(MATCH(BO$5,$B$10:$E$10,0),$B765,$C765,$D765,$E765)*BO$6+BO765*BO$7&lt;BO$2,BO$3*BO$4,0)</f>
        <v>0</v>
      </c>
      <c r="FI765" s="0" t="n">
        <f aca="false">IF(CHOOSE(MATCH(BP$5,$B$10:$E$10,0),$B765,$C765,$D765,$E765)*BP$6+BP765*BP$7&lt;BP$2,BP$3*BP$4,0)</f>
        <v>0</v>
      </c>
      <c r="FJ765" s="0" t="n">
        <f aca="false">IF(CHOOSE(MATCH(BQ$5,$B$10:$E$10,0),$B765,$C765,$D765,$E765)*BQ$6+BQ765*BQ$7&lt;BQ$2,BQ$3*BQ$4,0)</f>
        <v>0</v>
      </c>
      <c r="FK765" s="0" t="n">
        <f aca="false">IF(CHOOSE(MATCH(BR$5,$B$10:$E$10,0),$B765,$C765,$D765,$E765)*BR$6+BR765*BR$7&lt;BR$2,BR$3*BR$4,0)</f>
        <v>0</v>
      </c>
      <c r="FL765" s="0" t="n">
        <f aca="false">IF(CHOOSE(MATCH(BS$5,$B$10:$E$10,0),$B765,$C765,$D765,$E765)*BS$6+BS765*BS$7&lt;BS$2,BS$3*BS$4,0)</f>
        <v>0</v>
      </c>
      <c r="FM765" s="0" t="n">
        <f aca="false">IF(CHOOSE(MATCH(BT$5,$B$10:$E$10,0),$B765,$C765,$D765,$E765)*BT$6+BT765*BT$7&lt;BT$2,BT$3*BT$4,0)</f>
        <v>0</v>
      </c>
      <c r="FN765" s="0" t="n">
        <f aca="false">IF(CHOOSE(MATCH(BU$5,$B$10:$E$10,0),$B765,$C765,$D765,$E765)*BU$6+BU765*BU$7&lt;BU$2,BU$3*BU$4,0)</f>
        <v>0</v>
      </c>
      <c r="FO765" s="0" t="n">
        <f aca="false">IF(CHOOSE(MATCH(BV$5,$B$10:$E$10,0),$B765,$C765,$D765,$E765)*BV$6+BV765*BV$7&lt;BV$2,BV$3*BV$4,0)</f>
        <v>0</v>
      </c>
      <c r="FP765" s="0" t="n">
        <f aca="false">IF(CHOOSE(MATCH(BW$5,$B$10:$E$10,0),$B765,$C765,$D765,$E765)*BW$6+BW765*BW$7&lt;BW$2,BW$3*BW$4,0)</f>
        <v>0</v>
      </c>
      <c r="FQ765" s="0" t="n">
        <f aca="false">IF(CHOOSE(MATCH(BX$5,$B$10:$E$10,0),$B765,$C765,$D765,$E765)*BX$6+BX765*BX$7&lt;BX$2,BX$3*BX$4,0)</f>
        <v>0</v>
      </c>
      <c r="FR765" s="0" t="n">
        <f aca="false">IF(CHOOSE(MATCH(BY$5,$B$10:$E$10,0),$B765,$C765,$D765,$E765)*BY$6+BY765*BY$7&lt;BY$2,BY$3*BY$4,0)</f>
        <v>0</v>
      </c>
      <c r="FS765" s="0" t="n">
        <f aca="false">IF(CHOOSE(MATCH(BZ$5,$B$10:$E$10,0),$B765,$C765,$D765,$E765)*BZ$6+BZ765*BZ$7&lt;BZ$2,BZ$3*BZ$4,0)</f>
        <v>0</v>
      </c>
      <c r="FT765" s="0" t="n">
        <f aca="false">IF(CHOOSE(MATCH(CA$5,$B$10:$E$10,0),$B765,$C765,$D765,$E765)*CA$6+CA765*CA$7&lt;CA$2,CA$3*CA$4,0)</f>
        <v>0</v>
      </c>
      <c r="FU765" s="0" t="n">
        <f aca="false">IF(CHOOSE(MATCH(CB$5,$B$10:$E$10,0),$B765,$C765,$D765,$E765)*CB$6+CB765*CB$7&lt;CB$2,CB$3*CB$4,0)</f>
        <v>0</v>
      </c>
      <c r="FV765" s="0" t="n">
        <f aca="false">IF(CHOOSE(MATCH(CC$5,$B$10:$E$10,0),$B765,$C765,$D765,$E765)*CC$6+CC765*CC$7&lt;CC$2,CC$3*CC$4,0)</f>
        <v>0</v>
      </c>
      <c r="FW765" s="0" t="n">
        <f aca="false">IF(CHOOSE(MATCH(CD$5,$B$10:$E$10,0),$B765,$C765,$D765,$E765)*CD$6+CD765*CD$7&lt;CD$2,CD$3*CD$4,0)</f>
        <v>0</v>
      </c>
      <c r="FX765" s="0" t="n">
        <f aca="false">IF(CHOOSE(MATCH(CE$5,$B$10:$E$10,0),$B765,$C765,$D765,$E765)*CE$6+CE765*CE$7&lt;CE$2,CE$3*CE$4,0)</f>
        <v>0</v>
      </c>
      <c r="FY765" s="0" t="n">
        <f aca="false">IF(CHOOSE(MATCH(CF$5,$B$10:$E$10,0),$B765,$C765,$D765,$E765)*CF$6+CF765*CF$7&lt;CF$2,CF$3*CF$4,0)</f>
        <v>0</v>
      </c>
      <c r="FZ765" s="0" t="n">
        <f aca="false">IF(CHOOSE(MATCH(CG$5,$B$10:$E$10,0),$B765,$C765,$D765,$E765)*CG$6+CG765*CG$7&lt;CG$2,CG$3*CG$4,0)</f>
        <v>0</v>
      </c>
      <c r="GA765" s="0" t="n">
        <f aca="false">IF(CHOOSE(MATCH(CH$5,$B$10:$E$10,0),$B765,$C765,$D765,$E765)*CH$6+CH765*CH$7&lt;CH$2,CH$3*CH$4,0)</f>
        <v>0</v>
      </c>
      <c r="GB765" s="0" t="n">
        <f aca="false">IF(CHOOSE(MATCH(CI$5,$B$10:$E$10,0),$B765,$C765,$D765,$E765)*CI$6+CI765*CI$7&lt;CI$2,CI$3*CI$4,0)</f>
        <v>0</v>
      </c>
      <c r="GC765" s="0" t="n">
        <f aca="false">IF(CHOOSE(MATCH(CJ$5,$B$10:$E$10,0),$B765,$C765,$D765,$E765)*CJ$6+CJ765*CJ$7&lt;CJ$2,CJ$3*CJ$4,0)</f>
        <v>0</v>
      </c>
      <c r="GD765" s="0" t="n">
        <f aca="false">IF(CHOOSE(MATCH(CK$5,$B$10:$E$10,0),$B765,$C765,$D765,$E765)*CK$6+CK765*CK$7&lt;CK$2,CK$3*CK$4,0)</f>
        <v>0</v>
      </c>
      <c r="GE765" s="0" t="n">
        <f aca="false">IF(CHOOSE(MATCH(CL$5,$B$10:$E$10,0),$B765,$C765,$D765,$E765)*CL$6+CL765*CL$7&lt;CL$2,CL$3*CL$4,0)</f>
        <v>0</v>
      </c>
      <c r="GF765" s="0" t="n">
        <f aca="false">IF(CHOOSE(MATCH(CM$5,$B$10:$E$10,0),$B765,$C765,$D765,$E765)*CM$6+CM765*CM$7&lt;CM$2,CM$3*CM$4,0)</f>
        <v>0</v>
      </c>
      <c r="GG765" s="0" t="n">
        <f aca="false">IF(CHOOSE(MATCH(CN$5,$B$10:$E$10,0),$B765,$C765,$D765,$E765)*CN$6+CN765*CN$7&lt;CN$2,CN$3*CN$4,0)</f>
        <v>0</v>
      </c>
      <c r="GH765" s="0" t="n">
        <f aca="false">IF(CHOOSE(MATCH(CO$5,$B$10:$E$10,0),$B765,$C765,$D765,$E765)*CO$6+CO765*CO$7&lt;CO$2,CO$3*CO$4,0)</f>
        <v>0</v>
      </c>
      <c r="GI765" s="0" t="n">
        <f aca="false">IF(CHOOSE(MATCH(CP$5,$B$10:$E$10,0),$B765,$C765,$D765,$E765)*CP$6+CP765*CP$7&lt;CP$2,CP$3*CP$4,0)</f>
        <v>0</v>
      </c>
      <c r="GJ765" s="0" t="n">
        <f aca="false">IF(CHOOSE(MATCH(CQ$5,$B$10:$E$10,0),$B765,$C765,$D765,$E765)*CQ$6+CQ765*CQ$7&lt;CQ$2,CQ$3*CQ$4,0)</f>
        <v>2.5</v>
      </c>
      <c r="GK765" s="0" t="n">
        <f aca="false">IF(CHOOSE(MATCH(CR$5,$B$10:$E$10,0),$B765,$C765,$D765,$E765)*CR$6+CR765*CR$7&lt;CR$2,CR$3*CR$4,0)</f>
        <v>0</v>
      </c>
      <c r="GL765" s="0" t="n">
        <f aca="false">IF(CHOOSE(MATCH(CS$5,$B$10:$E$10,0),$B765,$C765,$D765,$E765)*CS$6+CS765*CS$7&lt;CS$2,CS$3*CS$4,0)</f>
        <v>0</v>
      </c>
      <c r="GM765" s="0" t="n">
        <f aca="false">IF(CHOOSE(MATCH(CT$5,$B$10:$E$10,0),$B765,$C765,$D765,$E765)*CT$6+CT765*CT$7&lt;CT$2,CT$3*CT$4,0)</f>
        <v>0</v>
      </c>
      <c r="GN765" s="0" t="n">
        <f aca="false">IF(CHOOSE(MATCH(CU$5,$B$10:$E$10,0),$B765,$C765,$D765,$E765)*CU$6+CU765*CU$7&lt;CU$2,CU$3*CU$4,0)</f>
        <v>0</v>
      </c>
      <c r="GO765" s="0" t="n">
        <f aca="false">IF(CHOOSE(MATCH(CV$5,$B$10:$E$10,0),$B765,$C765,$D765,$E765)*CV$6+CV765*CV$7&lt;CV$2,CV$3*CV$4,0)</f>
        <v>0</v>
      </c>
      <c r="GP765" s="0" t="n">
        <f aca="false">IF(CHOOSE(MATCH(CW$5,$B$10:$E$10,0),$B765,$C765,$D765,$E765)*CW$6+CW765*CW$7&lt;CW$2,CW$3*CW$4,0)</f>
        <v>0</v>
      </c>
      <c r="GQ765" s="0" t="n">
        <f aca="false">IF(CHOOSE(MATCH(CX$5,$B$10:$E$10,0),$B765,$C765,$D765,$E765)*CX$6+CX765*CX$7&lt;CX$2,CX$3*CX$4,0)</f>
        <v>0</v>
      </c>
      <c r="GS765" s="0" t="n">
        <f aca="false">SUM(CZ765:GQ765)</f>
        <v>17.5</v>
      </c>
      <c r="GT765" s="0" t="n">
        <f aca="false">IF(GS765&gt;$GS$6,1,0)</f>
        <v>0</v>
      </c>
    </row>
    <row r="766" customFormat="false" ht="14" hidden="false" customHeight="false" outlineLevel="0" collapsed="false">
      <c r="A766" s="0" t="n">
        <v>756</v>
      </c>
      <c r="B766" s="0" t="n">
        <v>1.35943379922246</v>
      </c>
      <c r="C766" s="0" t="n">
        <v>0.98122135269423</v>
      </c>
      <c r="D766" s="0" t="n">
        <v>-0.62058391519554</v>
      </c>
      <c r="E766" s="0" t="n">
        <v>0.831899596118644</v>
      </c>
      <c r="G766" s="0" t="n">
        <v>-0.587449449085398</v>
      </c>
      <c r="H766" s="0" t="n">
        <v>-0.0945783540373668</v>
      </c>
      <c r="I766" s="0" t="n">
        <v>0.884519977262244</v>
      </c>
      <c r="J766" s="0" t="n">
        <v>2.46898707700893</v>
      </c>
      <c r="K766" s="0" t="n">
        <v>-0.100035322248004</v>
      </c>
      <c r="L766" s="0" t="n">
        <v>-0.192621882888489</v>
      </c>
      <c r="M766" s="0" t="n">
        <v>0.66365259954182</v>
      </c>
      <c r="N766" s="0" t="n">
        <v>0.580555479245959</v>
      </c>
      <c r="O766" s="0" t="n">
        <v>0.61994342104299</v>
      </c>
      <c r="P766" s="0" t="n">
        <v>-1.11005419967114</v>
      </c>
      <c r="Q766" s="0" t="n">
        <v>-0.235911556956125</v>
      </c>
      <c r="R766" s="0" t="n">
        <v>-0.637655830360018</v>
      </c>
      <c r="S766" s="0" t="n">
        <v>1.06689412859851</v>
      </c>
      <c r="T766" s="0" t="n">
        <v>0.0881254891282879</v>
      </c>
      <c r="U766" s="0" t="n">
        <v>0.758020632929402</v>
      </c>
      <c r="V766" s="0" t="n">
        <v>0.618924786977004</v>
      </c>
      <c r="W766" s="0" t="n">
        <v>0.909110440261429</v>
      </c>
      <c r="X766" s="0" t="n">
        <v>-0.755676410335582</v>
      </c>
      <c r="Y766" s="0" t="n">
        <v>1.38092218548991</v>
      </c>
      <c r="Z766" s="0" t="n">
        <v>1.20212234833161</v>
      </c>
      <c r="AA766" s="0" t="n">
        <v>-2.0967945602024</v>
      </c>
      <c r="AB766" s="0" t="n">
        <v>-0.0181694304046687</v>
      </c>
      <c r="AC766" s="0" t="n">
        <v>1.96214386960492</v>
      </c>
      <c r="AD766" s="0" t="n">
        <v>0.62374965636991</v>
      </c>
      <c r="AE766" s="0" t="n">
        <v>0.165103983817971</v>
      </c>
      <c r="AF766" s="0" t="n">
        <v>-1.44029399962164</v>
      </c>
      <c r="AG766" s="0" t="n">
        <v>-1.66115569300018</v>
      </c>
      <c r="AH766" s="0" t="n">
        <v>0.182344592758454</v>
      </c>
      <c r="AI766" s="0" t="n">
        <v>-0.464581262349384</v>
      </c>
      <c r="AJ766" s="0" t="n">
        <v>0.388738499168539</v>
      </c>
      <c r="AK766" s="0" t="n">
        <v>0.898751295608236</v>
      </c>
      <c r="AL766" s="0" t="n">
        <v>0.540010205440922</v>
      </c>
      <c r="AM766" s="0" t="n">
        <v>1.01995738077676</v>
      </c>
      <c r="AN766" s="0" t="n">
        <v>0.300311739920289</v>
      </c>
      <c r="AO766" s="0" t="n">
        <v>-0.394436483475147</v>
      </c>
      <c r="AP766" s="0" t="n">
        <v>0.380912297259783</v>
      </c>
      <c r="AQ766" s="0" t="n">
        <v>1.39637222673628</v>
      </c>
      <c r="AR766" s="0" t="n">
        <v>-0.967074811342173</v>
      </c>
      <c r="AS766" s="0" t="n">
        <v>2.29400029638782</v>
      </c>
      <c r="AT766" s="0" t="n">
        <v>-1.33216417452786</v>
      </c>
      <c r="AU766" s="0" t="n">
        <v>0.73707951742108</v>
      </c>
      <c r="AV766" s="0" t="n">
        <v>-0.835791524878005</v>
      </c>
      <c r="AW766" s="0" t="n">
        <v>0.649134790364769</v>
      </c>
      <c r="AX766" s="0" t="n">
        <v>-0.244572220253758</v>
      </c>
      <c r="AY766" s="0" t="n">
        <v>0.509110122948187</v>
      </c>
      <c r="AZ766" s="0" t="n">
        <v>-1.14737076728488</v>
      </c>
      <c r="BA766" s="0" t="n">
        <v>-2.02281626116019</v>
      </c>
      <c r="BB766" s="0" t="n">
        <v>1.73073658515932</v>
      </c>
      <c r="BC766" s="0" t="n">
        <v>-0.834274942462798</v>
      </c>
      <c r="BD766" s="0" t="n">
        <v>-1.92425432032906</v>
      </c>
      <c r="BE766" s="0" t="n">
        <v>-0.747661488276208</v>
      </c>
      <c r="BF766" s="0" t="n">
        <v>-1.51744643517304</v>
      </c>
      <c r="BG766" s="0" t="n">
        <v>-0.394436483475147</v>
      </c>
      <c r="BH766" s="0" t="n">
        <v>-0.528802956978325</v>
      </c>
      <c r="BI766" s="0" t="n">
        <v>-2.2803942556493</v>
      </c>
      <c r="BJ766" s="0" t="n">
        <v>0.773713964008493</v>
      </c>
      <c r="BK766" s="0" t="n">
        <v>-0.22287395040621</v>
      </c>
      <c r="BL766" s="0" t="n">
        <v>-0.783657014835626</v>
      </c>
      <c r="BM766" s="0" t="n">
        <v>0.411862401961116</v>
      </c>
      <c r="BN766" s="0" t="n">
        <v>-0.269479869530187</v>
      </c>
      <c r="BO766" s="0" t="n">
        <v>0.234653043662547</v>
      </c>
      <c r="BP766" s="0" t="n">
        <v>0.0477143657917623</v>
      </c>
      <c r="BQ766" s="0" t="n">
        <v>-0.0190107130038086</v>
      </c>
      <c r="BR766" s="0" t="n">
        <v>1.03827460407047</v>
      </c>
      <c r="BS766" s="0" t="n">
        <v>0.985182850854471</v>
      </c>
      <c r="BT766" s="0" t="n">
        <v>0.00983050085778814</v>
      </c>
      <c r="BU766" s="0" t="n">
        <v>0.481950337416492</v>
      </c>
      <c r="BV766" s="0" t="n">
        <v>1.34301899379352</v>
      </c>
      <c r="BW766" s="0" t="n">
        <v>0.00983050085778814</v>
      </c>
      <c r="BX766" s="0" t="n">
        <v>0.490128968522186</v>
      </c>
      <c r="BY766" s="0" t="n">
        <v>-0.194727363123093</v>
      </c>
      <c r="BZ766" s="0" t="n">
        <v>-0.484874362882692</v>
      </c>
      <c r="CA766" s="0" t="n">
        <v>2.15075488085859</v>
      </c>
      <c r="CB766" s="0" t="n">
        <v>0.128989086078946</v>
      </c>
      <c r="CC766" s="0" t="n">
        <v>0.803256625658833</v>
      </c>
      <c r="CD766" s="0" t="n">
        <v>0.639624886389356</v>
      </c>
      <c r="CE766" s="0" t="n">
        <v>1.75841705640778</v>
      </c>
      <c r="CF766" s="0" t="n">
        <v>-0.248199967245455</v>
      </c>
      <c r="CG766" s="0" t="n">
        <v>-0.531092609890038</v>
      </c>
      <c r="CH766" s="0" t="n">
        <v>0.953127710090485</v>
      </c>
      <c r="CI766" s="0" t="n">
        <v>-0.148453409565263</v>
      </c>
      <c r="CJ766" s="0" t="n">
        <v>1.2308191799093</v>
      </c>
      <c r="CK766" s="0" t="n">
        <v>-0.0667182575853076</v>
      </c>
      <c r="CL766" s="0" t="n">
        <v>-1.39677922561532</v>
      </c>
      <c r="CM766" s="0" t="n">
        <v>-0.721906872058753</v>
      </c>
      <c r="CN766" s="0" t="n">
        <v>-0.81482312452863</v>
      </c>
      <c r="CO766" s="0" t="n">
        <v>-0.28514023142634</v>
      </c>
      <c r="CP766" s="0" t="n">
        <v>1.05989329313161</v>
      </c>
      <c r="CQ766" s="0" t="n">
        <v>-1.92473635252099</v>
      </c>
      <c r="CR766" s="0" t="n">
        <v>-0.0236013875110075</v>
      </c>
      <c r="CS766" s="0" t="n">
        <v>0.141263853947748</v>
      </c>
      <c r="CT766" s="0" t="n">
        <v>-0.480577000416815</v>
      </c>
      <c r="CU766" s="0" t="n">
        <v>0.520376488566399</v>
      </c>
      <c r="CV766" s="0" t="n">
        <v>-0.0503189312439645</v>
      </c>
      <c r="CW766" s="0" t="n">
        <v>-1.26719896798022</v>
      </c>
      <c r="CX766" s="0" t="n">
        <v>0.143040779221337</v>
      </c>
      <c r="CZ766" s="0" t="n">
        <f aca="false">IF(CHOOSE(MATCH(G$5,$B$10:$E$10,0),$B766,$C766,$D766,$E766)*G$6+G766*G$7&lt;G$2,G$3*G$4,0)</f>
        <v>0</v>
      </c>
      <c r="DA766" s="0" t="n">
        <f aca="false">IF(CHOOSE(MATCH(H$5,$B$10:$E$10,0),$B766,$C766,$D766,$E766)*H$6+H766*H$7&lt;H$2,H$3*H$4,0)</f>
        <v>0</v>
      </c>
      <c r="DB766" s="0" t="n">
        <f aca="false">IF(CHOOSE(MATCH(I$5,$B$10:$E$10,0),$B766,$C766,$D766,$E766)*I$6+I766*I$7&lt;I$2,I$3*I$4,0)</f>
        <v>0</v>
      </c>
      <c r="DC766" s="0" t="n">
        <f aca="false">IF(CHOOSE(MATCH(J$5,$B$10:$E$10,0),$B766,$C766,$D766,$E766)*J$6+J766*J$7&lt;J$2,J$3*J$4,0)</f>
        <v>0</v>
      </c>
      <c r="DD766" s="0" t="n">
        <f aca="false">IF(CHOOSE(MATCH(K$5,$B$10:$E$10,0),$B766,$C766,$D766,$E766)*K$6+K766*K$7&lt;K$2,K$3*K$4,0)</f>
        <v>0</v>
      </c>
      <c r="DE766" s="0" t="n">
        <f aca="false">IF(CHOOSE(MATCH(L$5,$B$10:$E$10,0),$B766,$C766,$D766,$E766)*L$6+L766*L$7&lt;L$2,L$3*L$4,0)</f>
        <v>0</v>
      </c>
      <c r="DF766" s="0" t="n">
        <f aca="false">IF(CHOOSE(MATCH(M$5,$B$10:$E$10,0),$B766,$C766,$D766,$E766)*M$6+M766*M$7&lt;M$2,M$3*M$4,0)</f>
        <v>0</v>
      </c>
      <c r="DG766" s="0" t="n">
        <f aca="false">IF(CHOOSE(MATCH(N$5,$B$10:$E$10,0),$B766,$C766,$D766,$E766)*N$6+N766*N$7&lt;N$2,N$3*N$4,0)</f>
        <v>0</v>
      </c>
      <c r="DH766" s="0" t="n">
        <f aca="false">IF(CHOOSE(MATCH(O$5,$B$10:$E$10,0),$B766,$C766,$D766,$E766)*O$6+O766*O$7&lt;O$2,O$3*O$4,0)</f>
        <v>0</v>
      </c>
      <c r="DI766" s="0" t="n">
        <f aca="false">IF(CHOOSE(MATCH(P$5,$B$10:$E$10,0),$B766,$C766,$D766,$E766)*P$6+P766*P$7&lt;P$2,P$3*P$4,0)</f>
        <v>0</v>
      </c>
      <c r="DJ766" s="0" t="n">
        <f aca="false">IF(CHOOSE(MATCH(Q$5,$B$10:$E$10,0),$B766,$C766,$D766,$E766)*Q$6+Q766*Q$7&lt;Q$2,Q$3*Q$4,0)</f>
        <v>0</v>
      </c>
      <c r="DK766" s="0" t="n">
        <f aca="false">IF(CHOOSE(MATCH(R$5,$B$10:$E$10,0),$B766,$C766,$D766,$E766)*R$6+R766*R$7&lt;R$2,R$3*R$4,0)</f>
        <v>0</v>
      </c>
      <c r="DL766" s="0" t="n">
        <f aca="false">IF(CHOOSE(MATCH(S$5,$B$10:$E$10,0),$B766,$C766,$D766,$E766)*S$6+S766*S$7&lt;S$2,S$3*S$4,0)</f>
        <v>0</v>
      </c>
      <c r="DM766" s="0" t="n">
        <f aca="false">IF(CHOOSE(MATCH(T$5,$B$10:$E$10,0),$B766,$C766,$D766,$E766)*T$6+T766*T$7&lt;T$2,T$3*T$4,0)</f>
        <v>0</v>
      </c>
      <c r="DN766" s="0" t="n">
        <f aca="false">IF(CHOOSE(MATCH(U$5,$B$10:$E$10,0),$B766,$C766,$D766,$E766)*U$6+U766*U$7&lt;U$2,U$3*U$4,0)</f>
        <v>0</v>
      </c>
      <c r="DO766" s="0" t="n">
        <f aca="false">IF(CHOOSE(MATCH(V$5,$B$10:$E$10,0),$B766,$C766,$D766,$E766)*V$6+V766*V$7&lt;V$2,V$3*V$4,0)</f>
        <v>0</v>
      </c>
      <c r="DP766" s="0" t="n">
        <f aca="false">IF(CHOOSE(MATCH(W$5,$B$10:$E$10,0),$B766,$C766,$D766,$E766)*W$6+W766*W$7&lt;W$2,W$3*W$4,0)</f>
        <v>0</v>
      </c>
      <c r="DQ766" s="0" t="n">
        <f aca="false">IF(CHOOSE(MATCH(X$5,$B$10:$E$10,0),$B766,$C766,$D766,$E766)*X$6+X766*X$7&lt;X$2,X$3*X$4,0)</f>
        <v>0</v>
      </c>
      <c r="DR766" s="0" t="n">
        <f aca="false">IF(CHOOSE(MATCH(Y$5,$B$10:$E$10,0),$B766,$C766,$D766,$E766)*Y$6+Y766*Y$7&lt;Y$2,Y$3*Y$4,0)</f>
        <v>0</v>
      </c>
      <c r="DS766" s="0" t="n">
        <f aca="false">IF(CHOOSE(MATCH(Z$5,$B$10:$E$10,0),$B766,$C766,$D766,$E766)*Z$6+Z766*Z$7&lt;Z$2,Z$3*Z$4,0)</f>
        <v>0</v>
      </c>
      <c r="DT766" s="0" t="n">
        <f aca="false">IF(CHOOSE(MATCH(AA$5,$B$10:$E$10,0),$B766,$C766,$D766,$E766)*AA$6+AA766*AA$7&lt;AA$2,AA$3*AA$4,0)</f>
        <v>0</v>
      </c>
      <c r="DU766" s="0" t="n">
        <f aca="false">IF(CHOOSE(MATCH(AB$5,$B$10:$E$10,0),$B766,$C766,$D766,$E766)*AB$6+AB766*AB$7&lt;AB$2,AB$3*AB$4,0)</f>
        <v>0</v>
      </c>
      <c r="DV766" s="0" t="n">
        <f aca="false">IF(CHOOSE(MATCH(AC$5,$B$10:$E$10,0),$B766,$C766,$D766,$E766)*AC$6+AC766*AC$7&lt;AC$2,AC$3*AC$4,0)</f>
        <v>0</v>
      </c>
      <c r="DW766" s="0" t="n">
        <f aca="false">IF(CHOOSE(MATCH(AD$5,$B$10:$E$10,0),$B766,$C766,$D766,$E766)*AD$6+AD766*AD$7&lt;AD$2,AD$3*AD$4,0)</f>
        <v>0</v>
      </c>
      <c r="DX766" s="0" t="n">
        <f aca="false">IF(CHOOSE(MATCH(AE$5,$B$10:$E$10,0),$B766,$C766,$D766,$E766)*AE$6+AE766*AE$7&lt;AE$2,AE$3*AE$4,0)</f>
        <v>0</v>
      </c>
      <c r="DY766" s="0" t="n">
        <f aca="false">IF(CHOOSE(MATCH(AF$5,$B$10:$E$10,0),$B766,$C766,$D766,$E766)*AF$6+AF766*AF$7&lt;AF$2,AF$3*AF$4,0)</f>
        <v>0</v>
      </c>
      <c r="DZ766" s="0" t="n">
        <f aca="false">IF(CHOOSE(MATCH(AG$5,$B$10:$E$10,0),$B766,$C766,$D766,$E766)*AG$6+AG766*AG$7&lt;AG$2,AG$3*AG$4,0)</f>
        <v>0</v>
      </c>
      <c r="EA766" s="0" t="n">
        <f aca="false">IF(CHOOSE(MATCH(AH$5,$B$10:$E$10,0),$B766,$C766,$D766,$E766)*AH$6+AH766*AH$7&lt;AH$2,AH$3*AH$4,0)</f>
        <v>0</v>
      </c>
      <c r="EB766" s="0" t="n">
        <f aca="false">IF(CHOOSE(MATCH(AI$5,$B$10:$E$10,0),$B766,$C766,$D766,$E766)*AI$6+AI766*AI$7&lt;AI$2,AI$3*AI$4,0)</f>
        <v>0</v>
      </c>
      <c r="EC766" s="0" t="n">
        <f aca="false">IF(CHOOSE(MATCH(AJ$5,$B$10:$E$10,0),$B766,$C766,$D766,$E766)*AJ$6+AJ766*AJ$7&lt;AJ$2,AJ$3*AJ$4,0)</f>
        <v>0</v>
      </c>
      <c r="ED766" s="0" t="n">
        <f aca="false">IF(CHOOSE(MATCH(AK$5,$B$10:$E$10,0),$B766,$C766,$D766,$E766)*AK$6+AK766*AK$7&lt;AK$2,AK$3*AK$4,0)</f>
        <v>0</v>
      </c>
      <c r="EE766" s="0" t="n">
        <f aca="false">IF(CHOOSE(MATCH(AL$5,$B$10:$E$10,0),$B766,$C766,$D766,$E766)*AL$6+AL766*AL$7&lt;AL$2,AL$3*AL$4,0)</f>
        <v>0</v>
      </c>
      <c r="EF766" s="0" t="n">
        <f aca="false">IF(CHOOSE(MATCH(AM$5,$B$10:$E$10,0),$B766,$C766,$D766,$E766)*AM$6+AM766*AM$7&lt;AM$2,AM$3*AM$4,0)</f>
        <v>0</v>
      </c>
      <c r="EG766" s="0" t="n">
        <f aca="false">IF(CHOOSE(MATCH(AN$5,$B$10:$E$10,0),$B766,$C766,$D766,$E766)*AN$6+AN766*AN$7&lt;AN$2,AN$3*AN$4,0)</f>
        <v>0</v>
      </c>
      <c r="EH766" s="0" t="n">
        <f aca="false">IF(CHOOSE(MATCH(AO$5,$B$10:$E$10,0),$B766,$C766,$D766,$E766)*AO$6+AO766*AO$7&lt;AO$2,AO$3*AO$4,0)</f>
        <v>0</v>
      </c>
      <c r="EI766" s="0" t="n">
        <f aca="false">IF(CHOOSE(MATCH(AP$5,$B$10:$E$10,0),$B766,$C766,$D766,$E766)*AP$6+AP766*AP$7&lt;AP$2,AP$3*AP$4,0)</f>
        <v>0</v>
      </c>
      <c r="EJ766" s="0" t="n">
        <f aca="false">IF(CHOOSE(MATCH(AQ$5,$B$10:$E$10,0),$B766,$C766,$D766,$E766)*AQ$6+AQ766*AQ$7&lt;AQ$2,AQ$3*AQ$4,0)</f>
        <v>0</v>
      </c>
      <c r="EK766" s="0" t="n">
        <f aca="false">IF(CHOOSE(MATCH(AR$5,$B$10:$E$10,0),$B766,$C766,$D766,$E766)*AR$6+AR766*AR$7&lt;AR$2,AR$3*AR$4,0)</f>
        <v>0</v>
      </c>
      <c r="EL766" s="0" t="n">
        <f aca="false">IF(CHOOSE(MATCH(AS$5,$B$10:$E$10,0),$B766,$C766,$D766,$E766)*AS$6+AS766*AS$7&lt;AS$2,AS$3*AS$4,0)</f>
        <v>0</v>
      </c>
      <c r="EM766" s="0" t="n">
        <f aca="false">IF(CHOOSE(MATCH(AT$5,$B$10:$E$10,0),$B766,$C766,$D766,$E766)*AT$6+AT766*AT$7&lt;AT$2,AT$3*AT$4,0)</f>
        <v>0</v>
      </c>
      <c r="EN766" s="0" t="n">
        <f aca="false">IF(CHOOSE(MATCH(AU$5,$B$10:$E$10,0),$B766,$C766,$D766,$E766)*AU$6+AU766*AU$7&lt;AU$2,AU$3*AU$4,0)</f>
        <v>0</v>
      </c>
      <c r="EO766" s="0" t="n">
        <f aca="false">IF(CHOOSE(MATCH(AV$5,$B$10:$E$10,0),$B766,$C766,$D766,$E766)*AV$6+AV766*AV$7&lt;AV$2,AV$3*AV$4,0)</f>
        <v>0</v>
      </c>
      <c r="EP766" s="0" t="n">
        <f aca="false">IF(CHOOSE(MATCH(AW$5,$B$10:$E$10,0),$B766,$C766,$D766,$E766)*AW$6+AW766*AW$7&lt;AW$2,AW$3*AW$4,0)</f>
        <v>0</v>
      </c>
      <c r="EQ766" s="0" t="n">
        <f aca="false">IF(CHOOSE(MATCH(AX$5,$B$10:$E$10,0),$B766,$C766,$D766,$E766)*AX$6+AX766*AX$7&lt;AX$2,AX$3*AX$4,0)</f>
        <v>0</v>
      </c>
      <c r="ER766" s="0" t="n">
        <f aca="false">IF(CHOOSE(MATCH(AY$5,$B$10:$E$10,0),$B766,$C766,$D766,$E766)*AY$6+AY766*AY$7&lt;AY$2,AY$3*AY$4,0)</f>
        <v>0</v>
      </c>
      <c r="ES766" s="0" t="n">
        <f aca="false">IF(CHOOSE(MATCH(AZ$5,$B$10:$E$10,0),$B766,$C766,$D766,$E766)*AZ$6+AZ766*AZ$7&lt;AZ$2,AZ$3*AZ$4,0)</f>
        <v>0</v>
      </c>
      <c r="ET766" s="0" t="n">
        <f aca="false">IF(CHOOSE(MATCH(BA$5,$B$10:$E$10,0),$B766,$C766,$D766,$E766)*BA$6+BA766*BA$7&lt;BA$2,BA$3*BA$4,0)</f>
        <v>0</v>
      </c>
      <c r="EU766" s="0" t="n">
        <f aca="false">IF(CHOOSE(MATCH(BB$5,$B$10:$E$10,0),$B766,$C766,$D766,$E766)*BB$6+BB766*BB$7&lt;BB$2,BB$3*BB$4,0)</f>
        <v>0</v>
      </c>
      <c r="EV766" s="0" t="n">
        <f aca="false">IF(CHOOSE(MATCH(BC$5,$B$10:$E$10,0),$B766,$C766,$D766,$E766)*BC$6+BC766*BC$7&lt;BC$2,BC$3*BC$4,0)</f>
        <v>0</v>
      </c>
      <c r="EW766" s="0" t="n">
        <f aca="false">IF(CHOOSE(MATCH(BD$5,$B$10:$E$10,0),$B766,$C766,$D766,$E766)*BD$6+BD766*BD$7&lt;BD$2,BD$3*BD$4,0)</f>
        <v>0</v>
      </c>
      <c r="EX766" s="0" t="n">
        <f aca="false">IF(CHOOSE(MATCH(BE$5,$B$10:$E$10,0),$B766,$C766,$D766,$E766)*BE$6+BE766*BE$7&lt;BE$2,BE$3*BE$4,0)</f>
        <v>0</v>
      </c>
      <c r="EY766" s="0" t="n">
        <f aca="false">IF(CHOOSE(MATCH(BF$5,$B$10:$E$10,0),$B766,$C766,$D766,$E766)*BF$6+BF766*BF$7&lt;BF$2,BF$3*BF$4,0)</f>
        <v>0</v>
      </c>
      <c r="EZ766" s="0" t="n">
        <f aca="false">IF(CHOOSE(MATCH(BG$5,$B$10:$E$10,0),$B766,$C766,$D766,$E766)*BG$6+BG766*BG$7&lt;BG$2,BG$3*BG$4,0)</f>
        <v>0</v>
      </c>
      <c r="FA766" s="0" t="n">
        <f aca="false">IF(CHOOSE(MATCH(BH$5,$B$10:$E$10,0),$B766,$C766,$D766,$E766)*BH$6+BH766*BH$7&lt;BH$2,BH$3*BH$4,0)</f>
        <v>0</v>
      </c>
      <c r="FB766" s="0" t="n">
        <f aca="false">IF(CHOOSE(MATCH(BI$5,$B$10:$E$10,0),$B766,$C766,$D766,$E766)*BI$6+BI766*BI$7&lt;BI$2,BI$3*BI$4,0)</f>
        <v>2.5</v>
      </c>
      <c r="FC766" s="0" t="n">
        <f aca="false">IF(CHOOSE(MATCH(BJ$5,$B$10:$E$10,0),$B766,$C766,$D766,$E766)*BJ$6+BJ766*BJ$7&lt;BJ$2,BJ$3*BJ$4,0)</f>
        <v>0</v>
      </c>
      <c r="FD766" s="0" t="n">
        <f aca="false">IF(CHOOSE(MATCH(BK$5,$B$10:$E$10,0),$B766,$C766,$D766,$E766)*BK$6+BK766*BK$7&lt;BK$2,BK$3*BK$4,0)</f>
        <v>0</v>
      </c>
      <c r="FE766" s="0" t="n">
        <f aca="false">IF(CHOOSE(MATCH(BL$5,$B$10:$E$10,0),$B766,$C766,$D766,$E766)*BL$6+BL766*BL$7&lt;BL$2,BL$3*BL$4,0)</f>
        <v>0</v>
      </c>
      <c r="FF766" s="0" t="n">
        <f aca="false">IF(CHOOSE(MATCH(BM$5,$B$10:$E$10,0),$B766,$C766,$D766,$E766)*BM$6+BM766*BM$7&lt;BM$2,BM$3*BM$4,0)</f>
        <v>0</v>
      </c>
      <c r="FG766" s="0" t="n">
        <f aca="false">IF(CHOOSE(MATCH(BN$5,$B$10:$E$10,0),$B766,$C766,$D766,$E766)*BN$6+BN766*BN$7&lt;BN$2,BN$3*BN$4,0)</f>
        <v>0</v>
      </c>
      <c r="FH766" s="0" t="n">
        <f aca="false">IF(CHOOSE(MATCH(BO$5,$B$10:$E$10,0),$B766,$C766,$D766,$E766)*BO$6+BO766*BO$7&lt;BO$2,BO$3*BO$4,0)</f>
        <v>0</v>
      </c>
      <c r="FI766" s="0" t="n">
        <f aca="false">IF(CHOOSE(MATCH(BP$5,$B$10:$E$10,0),$B766,$C766,$D766,$E766)*BP$6+BP766*BP$7&lt;BP$2,BP$3*BP$4,0)</f>
        <v>0</v>
      </c>
      <c r="FJ766" s="0" t="n">
        <f aca="false">IF(CHOOSE(MATCH(BQ$5,$B$10:$E$10,0),$B766,$C766,$D766,$E766)*BQ$6+BQ766*BQ$7&lt;BQ$2,BQ$3*BQ$4,0)</f>
        <v>0</v>
      </c>
      <c r="FK766" s="0" t="n">
        <f aca="false">IF(CHOOSE(MATCH(BR$5,$B$10:$E$10,0),$B766,$C766,$D766,$E766)*BR$6+BR766*BR$7&lt;BR$2,BR$3*BR$4,0)</f>
        <v>0</v>
      </c>
      <c r="FL766" s="0" t="n">
        <f aca="false">IF(CHOOSE(MATCH(BS$5,$B$10:$E$10,0),$B766,$C766,$D766,$E766)*BS$6+BS766*BS$7&lt;BS$2,BS$3*BS$4,0)</f>
        <v>0</v>
      </c>
      <c r="FM766" s="0" t="n">
        <f aca="false">IF(CHOOSE(MATCH(BT$5,$B$10:$E$10,0),$B766,$C766,$D766,$E766)*BT$6+BT766*BT$7&lt;BT$2,BT$3*BT$4,0)</f>
        <v>0</v>
      </c>
      <c r="FN766" s="0" t="n">
        <f aca="false">IF(CHOOSE(MATCH(BU$5,$B$10:$E$10,0),$B766,$C766,$D766,$E766)*BU$6+BU766*BU$7&lt;BU$2,BU$3*BU$4,0)</f>
        <v>0</v>
      </c>
      <c r="FO766" s="0" t="n">
        <f aca="false">IF(CHOOSE(MATCH(BV$5,$B$10:$E$10,0),$B766,$C766,$D766,$E766)*BV$6+BV766*BV$7&lt;BV$2,BV$3*BV$4,0)</f>
        <v>0</v>
      </c>
      <c r="FP766" s="0" t="n">
        <f aca="false">IF(CHOOSE(MATCH(BW$5,$B$10:$E$10,0),$B766,$C766,$D766,$E766)*BW$6+BW766*BW$7&lt;BW$2,BW$3*BW$4,0)</f>
        <v>0</v>
      </c>
      <c r="FQ766" s="0" t="n">
        <f aca="false">IF(CHOOSE(MATCH(BX$5,$B$10:$E$10,0),$B766,$C766,$D766,$E766)*BX$6+BX766*BX$7&lt;BX$2,BX$3*BX$4,0)</f>
        <v>0</v>
      </c>
      <c r="FR766" s="0" t="n">
        <f aca="false">IF(CHOOSE(MATCH(BY$5,$B$10:$E$10,0),$B766,$C766,$D766,$E766)*BY$6+BY766*BY$7&lt;BY$2,BY$3*BY$4,0)</f>
        <v>0</v>
      </c>
      <c r="FS766" s="0" t="n">
        <f aca="false">IF(CHOOSE(MATCH(BZ$5,$B$10:$E$10,0),$B766,$C766,$D766,$E766)*BZ$6+BZ766*BZ$7&lt;BZ$2,BZ$3*BZ$4,0)</f>
        <v>0</v>
      </c>
      <c r="FT766" s="0" t="n">
        <f aca="false">IF(CHOOSE(MATCH(CA$5,$B$10:$E$10,0),$B766,$C766,$D766,$E766)*CA$6+CA766*CA$7&lt;CA$2,CA$3*CA$4,0)</f>
        <v>0</v>
      </c>
      <c r="FU766" s="0" t="n">
        <f aca="false">IF(CHOOSE(MATCH(CB$5,$B$10:$E$10,0),$B766,$C766,$D766,$E766)*CB$6+CB766*CB$7&lt;CB$2,CB$3*CB$4,0)</f>
        <v>0</v>
      </c>
      <c r="FV766" s="0" t="n">
        <f aca="false">IF(CHOOSE(MATCH(CC$5,$B$10:$E$10,0),$B766,$C766,$D766,$E766)*CC$6+CC766*CC$7&lt;CC$2,CC$3*CC$4,0)</f>
        <v>0</v>
      </c>
      <c r="FW766" s="0" t="n">
        <f aca="false">IF(CHOOSE(MATCH(CD$5,$B$10:$E$10,0),$B766,$C766,$D766,$E766)*CD$6+CD766*CD$7&lt;CD$2,CD$3*CD$4,0)</f>
        <v>0</v>
      </c>
      <c r="FX766" s="0" t="n">
        <f aca="false">IF(CHOOSE(MATCH(CE$5,$B$10:$E$10,0),$B766,$C766,$D766,$E766)*CE$6+CE766*CE$7&lt;CE$2,CE$3*CE$4,0)</f>
        <v>0</v>
      </c>
      <c r="FY766" s="0" t="n">
        <f aca="false">IF(CHOOSE(MATCH(CF$5,$B$10:$E$10,0),$B766,$C766,$D766,$E766)*CF$6+CF766*CF$7&lt;CF$2,CF$3*CF$4,0)</f>
        <v>0</v>
      </c>
      <c r="FZ766" s="0" t="n">
        <f aca="false">IF(CHOOSE(MATCH(CG$5,$B$10:$E$10,0),$B766,$C766,$D766,$E766)*CG$6+CG766*CG$7&lt;CG$2,CG$3*CG$4,0)</f>
        <v>0</v>
      </c>
      <c r="GA766" s="0" t="n">
        <f aca="false">IF(CHOOSE(MATCH(CH$5,$B$10:$E$10,0),$B766,$C766,$D766,$E766)*CH$6+CH766*CH$7&lt;CH$2,CH$3*CH$4,0)</f>
        <v>0</v>
      </c>
      <c r="GB766" s="0" t="n">
        <f aca="false">IF(CHOOSE(MATCH(CI$5,$B$10:$E$10,0),$B766,$C766,$D766,$E766)*CI$6+CI766*CI$7&lt;CI$2,CI$3*CI$4,0)</f>
        <v>0</v>
      </c>
      <c r="GC766" s="0" t="n">
        <f aca="false">IF(CHOOSE(MATCH(CJ$5,$B$10:$E$10,0),$B766,$C766,$D766,$E766)*CJ$6+CJ766*CJ$7&lt;CJ$2,CJ$3*CJ$4,0)</f>
        <v>0</v>
      </c>
      <c r="GD766" s="0" t="n">
        <f aca="false">IF(CHOOSE(MATCH(CK$5,$B$10:$E$10,0),$B766,$C766,$D766,$E766)*CK$6+CK766*CK$7&lt;CK$2,CK$3*CK$4,0)</f>
        <v>0</v>
      </c>
      <c r="GE766" s="0" t="n">
        <f aca="false">IF(CHOOSE(MATCH(CL$5,$B$10:$E$10,0),$B766,$C766,$D766,$E766)*CL$6+CL766*CL$7&lt;CL$2,CL$3*CL$4,0)</f>
        <v>0</v>
      </c>
      <c r="GF766" s="0" t="n">
        <f aca="false">IF(CHOOSE(MATCH(CM$5,$B$10:$E$10,0),$B766,$C766,$D766,$E766)*CM$6+CM766*CM$7&lt;CM$2,CM$3*CM$4,0)</f>
        <v>0</v>
      </c>
      <c r="GG766" s="0" t="n">
        <f aca="false">IF(CHOOSE(MATCH(CN$5,$B$10:$E$10,0),$B766,$C766,$D766,$E766)*CN$6+CN766*CN$7&lt;CN$2,CN$3*CN$4,0)</f>
        <v>0</v>
      </c>
      <c r="GH766" s="0" t="n">
        <f aca="false">IF(CHOOSE(MATCH(CO$5,$B$10:$E$10,0),$B766,$C766,$D766,$E766)*CO$6+CO766*CO$7&lt;CO$2,CO$3*CO$4,0)</f>
        <v>0</v>
      </c>
      <c r="GI766" s="0" t="n">
        <f aca="false">IF(CHOOSE(MATCH(CP$5,$B$10:$E$10,0),$B766,$C766,$D766,$E766)*CP$6+CP766*CP$7&lt;CP$2,CP$3*CP$4,0)</f>
        <v>0</v>
      </c>
      <c r="GJ766" s="0" t="n">
        <f aca="false">IF(CHOOSE(MATCH(CQ$5,$B$10:$E$10,0),$B766,$C766,$D766,$E766)*CQ$6+CQ766*CQ$7&lt;CQ$2,CQ$3*CQ$4,0)</f>
        <v>0</v>
      </c>
      <c r="GK766" s="0" t="n">
        <f aca="false">IF(CHOOSE(MATCH(CR$5,$B$10:$E$10,0),$B766,$C766,$D766,$E766)*CR$6+CR766*CR$7&lt;CR$2,CR$3*CR$4,0)</f>
        <v>0</v>
      </c>
      <c r="GL766" s="0" t="n">
        <f aca="false">IF(CHOOSE(MATCH(CS$5,$B$10:$E$10,0),$B766,$C766,$D766,$E766)*CS$6+CS766*CS$7&lt;CS$2,CS$3*CS$4,0)</f>
        <v>0</v>
      </c>
      <c r="GM766" s="0" t="n">
        <f aca="false">IF(CHOOSE(MATCH(CT$5,$B$10:$E$10,0),$B766,$C766,$D766,$E766)*CT$6+CT766*CT$7&lt;CT$2,CT$3*CT$4,0)</f>
        <v>0</v>
      </c>
      <c r="GN766" s="0" t="n">
        <f aca="false">IF(CHOOSE(MATCH(CU$5,$B$10:$E$10,0),$B766,$C766,$D766,$E766)*CU$6+CU766*CU$7&lt;CU$2,CU$3*CU$4,0)</f>
        <v>0</v>
      </c>
      <c r="GO766" s="0" t="n">
        <f aca="false">IF(CHOOSE(MATCH(CV$5,$B$10:$E$10,0),$B766,$C766,$D766,$E766)*CV$6+CV766*CV$7&lt;CV$2,CV$3*CV$4,0)</f>
        <v>0</v>
      </c>
      <c r="GP766" s="0" t="n">
        <f aca="false">IF(CHOOSE(MATCH(CW$5,$B$10:$E$10,0),$B766,$C766,$D766,$E766)*CW$6+CW766*CW$7&lt;CW$2,CW$3*CW$4,0)</f>
        <v>0</v>
      </c>
      <c r="GQ766" s="0" t="n">
        <f aca="false">IF(CHOOSE(MATCH(CX$5,$B$10:$E$10,0),$B766,$C766,$D766,$E766)*CX$6+CX766*CX$7&lt;CX$2,CX$3*CX$4,0)</f>
        <v>0</v>
      </c>
      <c r="GS766" s="0" t="n">
        <f aca="false">SUM(CZ766:GQ766)</f>
        <v>2.5</v>
      </c>
      <c r="GT766" s="0" t="n">
        <f aca="false">IF(GS766&gt;$GS$6,1,0)</f>
        <v>0</v>
      </c>
    </row>
    <row r="767" customFormat="false" ht="14" hidden="false" customHeight="false" outlineLevel="0" collapsed="false">
      <c r="A767" s="0" t="n">
        <v>757</v>
      </c>
      <c r="B767" s="0" t="n">
        <v>-0.319051459754375</v>
      </c>
      <c r="C767" s="0" t="n">
        <v>0.700802480445051</v>
      </c>
      <c r="D767" s="0" t="n">
        <v>0.422739414576132</v>
      </c>
      <c r="E767" s="0" t="n">
        <v>0.353768230064915</v>
      </c>
      <c r="G767" s="0" t="n">
        <v>-1.54587269207696</v>
      </c>
      <c r="H767" s="0" t="n">
        <v>1.61127445608145</v>
      </c>
      <c r="I767" s="0" t="n">
        <v>0.247805473918561</v>
      </c>
      <c r="J767" s="0" t="n">
        <v>0.573868419451173</v>
      </c>
      <c r="K767" s="0" t="n">
        <v>0.392453785025282</v>
      </c>
      <c r="L767" s="0" t="n">
        <v>1.45358626468806</v>
      </c>
      <c r="M767" s="0" t="n">
        <v>-0.0536124389327597</v>
      </c>
      <c r="N767" s="0" t="n">
        <v>-0.401723809773102</v>
      </c>
      <c r="O767" s="0" t="n">
        <v>0.689815351506695</v>
      </c>
      <c r="P767" s="0" t="n">
        <v>-0.530299075762741</v>
      </c>
      <c r="Q767" s="0" t="n">
        <v>-0.120739969133865</v>
      </c>
      <c r="R767" s="0" t="n">
        <v>0.868012648425065</v>
      </c>
      <c r="S767" s="0" t="n">
        <v>-0.562271225135191</v>
      </c>
      <c r="T767" s="0" t="n">
        <v>0.57684701459948</v>
      </c>
      <c r="U767" s="0" t="n">
        <v>0.816529563962831</v>
      </c>
      <c r="V767" s="0" t="n">
        <v>-1.87588739208877</v>
      </c>
      <c r="W767" s="0" t="n">
        <v>0.62374965636991</v>
      </c>
      <c r="X767" s="0" t="n">
        <v>-0.0743864347896306</v>
      </c>
      <c r="Y767" s="0" t="n">
        <v>1.56225269165589</v>
      </c>
      <c r="Z767" s="0" t="n">
        <v>-0.450311290478567</v>
      </c>
      <c r="AA767" s="0" t="n">
        <v>0.709750338501181</v>
      </c>
      <c r="AB767" s="0" t="n">
        <v>-0.713100689608837</v>
      </c>
      <c r="AC767" s="0" t="n">
        <v>-0.521602032677038</v>
      </c>
      <c r="AD767" s="0" t="n">
        <v>0.302633225146565</v>
      </c>
      <c r="AE767" s="0" t="n">
        <v>0.468675125375739</v>
      </c>
      <c r="AF767" s="0" t="n">
        <v>-0.411362179875141</v>
      </c>
      <c r="AG767" s="0" t="n">
        <v>0.403465492126998</v>
      </c>
      <c r="AH767" s="0" t="n">
        <v>0.9530072020425</v>
      </c>
      <c r="AI767" s="0" t="n">
        <v>-0.224285940930713</v>
      </c>
      <c r="AJ767" s="0" t="n">
        <v>-0.0854379322845489</v>
      </c>
      <c r="AK767" s="0" t="n">
        <v>-1.27976363728521</v>
      </c>
      <c r="AL767" s="0" t="n">
        <v>0.558243300474715</v>
      </c>
      <c r="AM767" s="0" t="n">
        <v>-1.25164433484315</v>
      </c>
      <c r="AN767" s="0" t="n">
        <v>-0.181023551704129</v>
      </c>
      <c r="AO767" s="0" t="n">
        <v>1.21035554911941</v>
      </c>
      <c r="AP767" s="0" t="n">
        <v>1.35403297463199</v>
      </c>
      <c r="AQ767" s="0" t="n">
        <v>-1.3861017578165</v>
      </c>
      <c r="AR767" s="0" t="n">
        <v>2.04645402845927</v>
      </c>
      <c r="AS767" s="0" t="n">
        <v>-1.18173375085462</v>
      </c>
      <c r="AT767" s="0" t="n">
        <v>0.1132684701588</v>
      </c>
      <c r="AU767" s="0" t="n">
        <v>-0.704250169292209</v>
      </c>
      <c r="AV767" s="0" t="n">
        <v>-0.794834704720415</v>
      </c>
      <c r="AW767" s="0" t="n">
        <v>0.4268974862498</v>
      </c>
      <c r="AX767" s="0" t="n">
        <v>-1.60292529471917</v>
      </c>
      <c r="AY767" s="0" t="n">
        <v>0.219895355257904</v>
      </c>
      <c r="AZ767" s="0" t="n">
        <v>0.211048245546408</v>
      </c>
      <c r="BA767" s="0" t="n">
        <v>-0.748268575989641</v>
      </c>
      <c r="BB767" s="0" t="n">
        <v>0.385768998967251</v>
      </c>
      <c r="BC767" s="0" t="n">
        <v>-1.55811903823633</v>
      </c>
      <c r="BD767" s="0" t="n">
        <v>-1.42852059070719</v>
      </c>
      <c r="BE767" s="0" t="n">
        <v>1.62030573847005</v>
      </c>
      <c r="BF767" s="0" t="n">
        <v>-1.30068883663625</v>
      </c>
      <c r="BG767" s="0" t="n">
        <v>-0.574138994124951</v>
      </c>
      <c r="BH767" s="0" t="n">
        <v>0.159910769070848</v>
      </c>
      <c r="BI767" s="0" t="n">
        <v>-0.053382791520562</v>
      </c>
      <c r="BJ767" s="0" t="n">
        <v>-1.091129888664</v>
      </c>
      <c r="BK767" s="0" t="n">
        <v>-0.198079987967503</v>
      </c>
      <c r="BL767" s="0" t="n">
        <v>1.10708469946985</v>
      </c>
      <c r="BM767" s="0" t="n">
        <v>1.35212303575827</v>
      </c>
      <c r="BN767" s="0" t="n">
        <v>-0.425388861913234</v>
      </c>
      <c r="BO767" s="0" t="n">
        <v>0.788554643804673</v>
      </c>
      <c r="BP767" s="0" t="n">
        <v>0.164174025485409</v>
      </c>
      <c r="BQ767" s="0" t="n">
        <v>-0.0718557657819474</v>
      </c>
      <c r="BR767" s="0" t="n">
        <v>0.274242211162345</v>
      </c>
      <c r="BS767" s="0" t="n">
        <v>-0.410030907005421</v>
      </c>
      <c r="BT767" s="0" t="n">
        <v>-1.35231402964564</v>
      </c>
      <c r="BU767" s="0" t="n">
        <v>-0.290801835944876</v>
      </c>
      <c r="BV767" s="0" t="n">
        <v>-0.686712837705272</v>
      </c>
      <c r="BW767" s="0" t="n">
        <v>0.819843535282416</v>
      </c>
      <c r="BX767" s="0" t="n">
        <v>-1.29182808450423</v>
      </c>
      <c r="BY767" s="0" t="n">
        <v>0.979730430117343</v>
      </c>
      <c r="BZ767" s="0" t="n">
        <v>0.487628994960687</v>
      </c>
      <c r="CA767" s="0" t="n">
        <v>-0.299191924568731</v>
      </c>
      <c r="CB767" s="0" t="n">
        <v>0.599125087319408</v>
      </c>
      <c r="CC767" s="0" t="n">
        <v>-0.266070401266916</v>
      </c>
      <c r="CD767" s="0" t="n">
        <v>0.962932062975597</v>
      </c>
      <c r="CE767" s="0" t="n">
        <v>-1.59523551701568</v>
      </c>
      <c r="CF767" s="0" t="n">
        <v>0.42622787077562</v>
      </c>
      <c r="CG767" s="0" t="n">
        <v>1.04366563391523</v>
      </c>
      <c r="CH767" s="0" t="n">
        <v>-0.894633558345959</v>
      </c>
      <c r="CI767" s="0" t="n">
        <v>-0.91525635070866</v>
      </c>
      <c r="CJ767" s="0" t="n">
        <v>0.458029489891487</v>
      </c>
      <c r="CK767" s="0" t="n">
        <v>1.00210399978096</v>
      </c>
      <c r="CL767" s="0" t="n">
        <v>0.242760052060476</v>
      </c>
      <c r="CM767" s="0" t="n">
        <v>-0.149304923979798</v>
      </c>
      <c r="CN767" s="0" t="n">
        <v>0.0369186636817176</v>
      </c>
      <c r="CO767" s="0" t="n">
        <v>-0.91525635070866</v>
      </c>
      <c r="CP767" s="0" t="n">
        <v>1.19740889203968</v>
      </c>
      <c r="CQ767" s="0" t="n">
        <v>-1.39293206302682</v>
      </c>
      <c r="CR767" s="0" t="n">
        <v>0.927418568608118</v>
      </c>
      <c r="CS767" s="0" t="n">
        <v>-0.515127567268792</v>
      </c>
      <c r="CT767" s="0" t="n">
        <v>-1.0934900274151</v>
      </c>
      <c r="CU767" s="0" t="n">
        <v>-1.017899649014</v>
      </c>
      <c r="CV767" s="0" t="n">
        <v>-2.01402144739404</v>
      </c>
      <c r="CW767" s="0" t="n">
        <v>0.620314040133962</v>
      </c>
      <c r="CX767" s="0" t="n">
        <v>1.60264789883513</v>
      </c>
      <c r="CZ767" s="0" t="n">
        <f aca="false">IF(CHOOSE(MATCH(G$5,$B$10:$E$10,0),$B767,$C767,$D767,$E767)*G$6+G767*G$7&lt;G$2,G$3*G$4,0)</f>
        <v>0</v>
      </c>
      <c r="DA767" s="0" t="n">
        <f aca="false">IF(CHOOSE(MATCH(H$5,$B$10:$E$10,0),$B767,$C767,$D767,$E767)*H$6+H767*H$7&lt;H$2,H$3*H$4,0)</f>
        <v>0</v>
      </c>
      <c r="DB767" s="0" t="n">
        <f aca="false">IF(CHOOSE(MATCH(I$5,$B$10:$E$10,0),$B767,$C767,$D767,$E767)*I$6+I767*I$7&lt;I$2,I$3*I$4,0)</f>
        <v>0</v>
      </c>
      <c r="DC767" s="0" t="n">
        <f aca="false">IF(CHOOSE(MATCH(J$5,$B$10:$E$10,0),$B767,$C767,$D767,$E767)*J$6+J767*J$7&lt;J$2,J$3*J$4,0)</f>
        <v>0</v>
      </c>
      <c r="DD767" s="0" t="n">
        <f aca="false">IF(CHOOSE(MATCH(K$5,$B$10:$E$10,0),$B767,$C767,$D767,$E767)*K$6+K767*K$7&lt;K$2,K$3*K$4,0)</f>
        <v>0</v>
      </c>
      <c r="DE767" s="0" t="n">
        <f aca="false">IF(CHOOSE(MATCH(L$5,$B$10:$E$10,0),$B767,$C767,$D767,$E767)*L$6+L767*L$7&lt;L$2,L$3*L$4,0)</f>
        <v>0</v>
      </c>
      <c r="DF767" s="0" t="n">
        <f aca="false">IF(CHOOSE(MATCH(M$5,$B$10:$E$10,0),$B767,$C767,$D767,$E767)*M$6+M767*M$7&lt;M$2,M$3*M$4,0)</f>
        <v>0</v>
      </c>
      <c r="DG767" s="0" t="n">
        <f aca="false">IF(CHOOSE(MATCH(N$5,$B$10:$E$10,0),$B767,$C767,$D767,$E767)*N$6+N767*N$7&lt;N$2,N$3*N$4,0)</f>
        <v>0</v>
      </c>
      <c r="DH767" s="0" t="n">
        <f aca="false">IF(CHOOSE(MATCH(O$5,$B$10:$E$10,0),$B767,$C767,$D767,$E767)*O$6+O767*O$7&lt;O$2,O$3*O$4,0)</f>
        <v>0</v>
      </c>
      <c r="DI767" s="0" t="n">
        <f aca="false">IF(CHOOSE(MATCH(P$5,$B$10:$E$10,0),$B767,$C767,$D767,$E767)*P$6+P767*P$7&lt;P$2,P$3*P$4,0)</f>
        <v>0</v>
      </c>
      <c r="DJ767" s="0" t="n">
        <f aca="false">IF(CHOOSE(MATCH(Q$5,$B$10:$E$10,0),$B767,$C767,$D767,$E767)*Q$6+Q767*Q$7&lt;Q$2,Q$3*Q$4,0)</f>
        <v>0</v>
      </c>
      <c r="DK767" s="0" t="n">
        <f aca="false">IF(CHOOSE(MATCH(R$5,$B$10:$E$10,0),$B767,$C767,$D767,$E767)*R$6+R767*R$7&lt;R$2,R$3*R$4,0)</f>
        <v>0</v>
      </c>
      <c r="DL767" s="0" t="n">
        <f aca="false">IF(CHOOSE(MATCH(S$5,$B$10:$E$10,0),$B767,$C767,$D767,$E767)*S$6+S767*S$7&lt;S$2,S$3*S$4,0)</f>
        <v>0</v>
      </c>
      <c r="DM767" s="0" t="n">
        <f aca="false">IF(CHOOSE(MATCH(T$5,$B$10:$E$10,0),$B767,$C767,$D767,$E767)*T$6+T767*T$7&lt;T$2,T$3*T$4,0)</f>
        <v>0</v>
      </c>
      <c r="DN767" s="0" t="n">
        <f aca="false">IF(CHOOSE(MATCH(U$5,$B$10:$E$10,0),$B767,$C767,$D767,$E767)*U$6+U767*U$7&lt;U$2,U$3*U$4,0)</f>
        <v>0</v>
      </c>
      <c r="DO767" s="0" t="n">
        <f aca="false">IF(CHOOSE(MATCH(V$5,$B$10:$E$10,0),$B767,$C767,$D767,$E767)*V$6+V767*V$7&lt;V$2,V$3*V$4,0)</f>
        <v>0</v>
      </c>
      <c r="DP767" s="0" t="n">
        <f aca="false">IF(CHOOSE(MATCH(W$5,$B$10:$E$10,0),$B767,$C767,$D767,$E767)*W$6+W767*W$7&lt;W$2,W$3*W$4,0)</f>
        <v>0</v>
      </c>
      <c r="DQ767" s="0" t="n">
        <f aca="false">IF(CHOOSE(MATCH(X$5,$B$10:$E$10,0),$B767,$C767,$D767,$E767)*X$6+X767*X$7&lt;X$2,X$3*X$4,0)</f>
        <v>0</v>
      </c>
      <c r="DR767" s="0" t="n">
        <f aca="false">IF(CHOOSE(MATCH(Y$5,$B$10:$E$10,0),$B767,$C767,$D767,$E767)*Y$6+Y767*Y$7&lt;Y$2,Y$3*Y$4,0)</f>
        <v>0</v>
      </c>
      <c r="DS767" s="0" t="n">
        <f aca="false">IF(CHOOSE(MATCH(Z$5,$B$10:$E$10,0),$B767,$C767,$D767,$E767)*Z$6+Z767*Z$7&lt;Z$2,Z$3*Z$4,0)</f>
        <v>0</v>
      </c>
      <c r="DT767" s="0" t="n">
        <f aca="false">IF(CHOOSE(MATCH(AA$5,$B$10:$E$10,0),$B767,$C767,$D767,$E767)*AA$6+AA767*AA$7&lt;AA$2,AA$3*AA$4,0)</f>
        <v>0</v>
      </c>
      <c r="DU767" s="0" t="n">
        <f aca="false">IF(CHOOSE(MATCH(AB$5,$B$10:$E$10,0),$B767,$C767,$D767,$E767)*AB$6+AB767*AB$7&lt;AB$2,AB$3*AB$4,0)</f>
        <v>0</v>
      </c>
      <c r="DV767" s="0" t="n">
        <f aca="false">IF(CHOOSE(MATCH(AC$5,$B$10:$E$10,0),$B767,$C767,$D767,$E767)*AC$6+AC767*AC$7&lt;AC$2,AC$3*AC$4,0)</f>
        <v>0</v>
      </c>
      <c r="DW767" s="0" t="n">
        <f aca="false">IF(CHOOSE(MATCH(AD$5,$B$10:$E$10,0),$B767,$C767,$D767,$E767)*AD$6+AD767*AD$7&lt;AD$2,AD$3*AD$4,0)</f>
        <v>0</v>
      </c>
      <c r="DX767" s="0" t="n">
        <f aca="false">IF(CHOOSE(MATCH(AE$5,$B$10:$E$10,0),$B767,$C767,$D767,$E767)*AE$6+AE767*AE$7&lt;AE$2,AE$3*AE$4,0)</f>
        <v>0</v>
      </c>
      <c r="DY767" s="0" t="n">
        <f aca="false">IF(CHOOSE(MATCH(AF$5,$B$10:$E$10,0),$B767,$C767,$D767,$E767)*AF$6+AF767*AF$7&lt;AF$2,AF$3*AF$4,0)</f>
        <v>0</v>
      </c>
      <c r="DZ767" s="0" t="n">
        <f aca="false">IF(CHOOSE(MATCH(AG$5,$B$10:$E$10,0),$B767,$C767,$D767,$E767)*AG$6+AG767*AG$7&lt;AG$2,AG$3*AG$4,0)</f>
        <v>0</v>
      </c>
      <c r="EA767" s="0" t="n">
        <f aca="false">IF(CHOOSE(MATCH(AH$5,$B$10:$E$10,0),$B767,$C767,$D767,$E767)*AH$6+AH767*AH$7&lt;AH$2,AH$3*AH$4,0)</f>
        <v>0</v>
      </c>
      <c r="EB767" s="0" t="n">
        <f aca="false">IF(CHOOSE(MATCH(AI$5,$B$10:$E$10,0),$B767,$C767,$D767,$E767)*AI$6+AI767*AI$7&lt;AI$2,AI$3*AI$4,0)</f>
        <v>0</v>
      </c>
      <c r="EC767" s="0" t="n">
        <f aca="false">IF(CHOOSE(MATCH(AJ$5,$B$10:$E$10,0),$B767,$C767,$D767,$E767)*AJ$6+AJ767*AJ$7&lt;AJ$2,AJ$3*AJ$4,0)</f>
        <v>0</v>
      </c>
      <c r="ED767" s="0" t="n">
        <f aca="false">IF(CHOOSE(MATCH(AK$5,$B$10:$E$10,0),$B767,$C767,$D767,$E767)*AK$6+AK767*AK$7&lt;AK$2,AK$3*AK$4,0)</f>
        <v>0</v>
      </c>
      <c r="EE767" s="0" t="n">
        <f aca="false">IF(CHOOSE(MATCH(AL$5,$B$10:$E$10,0),$B767,$C767,$D767,$E767)*AL$6+AL767*AL$7&lt;AL$2,AL$3*AL$4,0)</f>
        <v>0</v>
      </c>
      <c r="EF767" s="0" t="n">
        <f aca="false">IF(CHOOSE(MATCH(AM$5,$B$10:$E$10,0),$B767,$C767,$D767,$E767)*AM$6+AM767*AM$7&lt;AM$2,AM$3*AM$4,0)</f>
        <v>0</v>
      </c>
      <c r="EG767" s="0" t="n">
        <f aca="false">IF(CHOOSE(MATCH(AN$5,$B$10:$E$10,0),$B767,$C767,$D767,$E767)*AN$6+AN767*AN$7&lt;AN$2,AN$3*AN$4,0)</f>
        <v>0</v>
      </c>
      <c r="EH767" s="0" t="n">
        <f aca="false">IF(CHOOSE(MATCH(AO$5,$B$10:$E$10,0),$B767,$C767,$D767,$E767)*AO$6+AO767*AO$7&lt;AO$2,AO$3*AO$4,0)</f>
        <v>0</v>
      </c>
      <c r="EI767" s="0" t="n">
        <f aca="false">IF(CHOOSE(MATCH(AP$5,$B$10:$E$10,0),$B767,$C767,$D767,$E767)*AP$6+AP767*AP$7&lt;AP$2,AP$3*AP$4,0)</f>
        <v>0</v>
      </c>
      <c r="EJ767" s="0" t="n">
        <f aca="false">IF(CHOOSE(MATCH(AQ$5,$B$10:$E$10,0),$B767,$C767,$D767,$E767)*AQ$6+AQ767*AQ$7&lt;AQ$2,AQ$3*AQ$4,0)</f>
        <v>0</v>
      </c>
      <c r="EK767" s="0" t="n">
        <f aca="false">IF(CHOOSE(MATCH(AR$5,$B$10:$E$10,0),$B767,$C767,$D767,$E767)*AR$6+AR767*AR$7&lt;AR$2,AR$3*AR$4,0)</f>
        <v>0</v>
      </c>
      <c r="EL767" s="0" t="n">
        <f aca="false">IF(CHOOSE(MATCH(AS$5,$B$10:$E$10,0),$B767,$C767,$D767,$E767)*AS$6+AS767*AS$7&lt;AS$2,AS$3*AS$4,0)</f>
        <v>0</v>
      </c>
      <c r="EM767" s="0" t="n">
        <f aca="false">IF(CHOOSE(MATCH(AT$5,$B$10:$E$10,0),$B767,$C767,$D767,$E767)*AT$6+AT767*AT$7&lt;AT$2,AT$3*AT$4,0)</f>
        <v>0</v>
      </c>
      <c r="EN767" s="0" t="n">
        <f aca="false">IF(CHOOSE(MATCH(AU$5,$B$10:$E$10,0),$B767,$C767,$D767,$E767)*AU$6+AU767*AU$7&lt;AU$2,AU$3*AU$4,0)</f>
        <v>0</v>
      </c>
      <c r="EO767" s="0" t="n">
        <f aca="false">IF(CHOOSE(MATCH(AV$5,$B$10:$E$10,0),$B767,$C767,$D767,$E767)*AV$6+AV767*AV$7&lt;AV$2,AV$3*AV$4,0)</f>
        <v>0</v>
      </c>
      <c r="EP767" s="0" t="n">
        <f aca="false">IF(CHOOSE(MATCH(AW$5,$B$10:$E$10,0),$B767,$C767,$D767,$E767)*AW$6+AW767*AW$7&lt;AW$2,AW$3*AW$4,0)</f>
        <v>0</v>
      </c>
      <c r="EQ767" s="0" t="n">
        <f aca="false">IF(CHOOSE(MATCH(AX$5,$B$10:$E$10,0),$B767,$C767,$D767,$E767)*AX$6+AX767*AX$7&lt;AX$2,AX$3*AX$4,0)</f>
        <v>0</v>
      </c>
      <c r="ER767" s="0" t="n">
        <f aca="false">IF(CHOOSE(MATCH(AY$5,$B$10:$E$10,0),$B767,$C767,$D767,$E767)*AY$6+AY767*AY$7&lt;AY$2,AY$3*AY$4,0)</f>
        <v>0</v>
      </c>
      <c r="ES767" s="0" t="n">
        <f aca="false">IF(CHOOSE(MATCH(AZ$5,$B$10:$E$10,0),$B767,$C767,$D767,$E767)*AZ$6+AZ767*AZ$7&lt;AZ$2,AZ$3*AZ$4,0)</f>
        <v>0</v>
      </c>
      <c r="ET767" s="0" t="n">
        <f aca="false">IF(CHOOSE(MATCH(BA$5,$B$10:$E$10,0),$B767,$C767,$D767,$E767)*BA$6+BA767*BA$7&lt;BA$2,BA$3*BA$4,0)</f>
        <v>0</v>
      </c>
      <c r="EU767" s="0" t="n">
        <f aca="false">IF(CHOOSE(MATCH(BB$5,$B$10:$E$10,0),$B767,$C767,$D767,$E767)*BB$6+BB767*BB$7&lt;BB$2,BB$3*BB$4,0)</f>
        <v>0</v>
      </c>
      <c r="EV767" s="0" t="n">
        <f aca="false">IF(CHOOSE(MATCH(BC$5,$B$10:$E$10,0),$B767,$C767,$D767,$E767)*BC$6+BC767*BC$7&lt;BC$2,BC$3*BC$4,0)</f>
        <v>0</v>
      </c>
      <c r="EW767" s="0" t="n">
        <f aca="false">IF(CHOOSE(MATCH(BD$5,$B$10:$E$10,0),$B767,$C767,$D767,$E767)*BD$6+BD767*BD$7&lt;BD$2,BD$3*BD$4,0)</f>
        <v>0</v>
      </c>
      <c r="EX767" s="0" t="n">
        <f aca="false">IF(CHOOSE(MATCH(BE$5,$B$10:$E$10,0),$B767,$C767,$D767,$E767)*BE$6+BE767*BE$7&lt;BE$2,BE$3*BE$4,0)</f>
        <v>0</v>
      </c>
      <c r="EY767" s="0" t="n">
        <f aca="false">IF(CHOOSE(MATCH(BF$5,$B$10:$E$10,0),$B767,$C767,$D767,$E767)*BF$6+BF767*BF$7&lt;BF$2,BF$3*BF$4,0)</f>
        <v>0</v>
      </c>
      <c r="EZ767" s="0" t="n">
        <f aca="false">IF(CHOOSE(MATCH(BG$5,$B$10:$E$10,0),$B767,$C767,$D767,$E767)*BG$6+BG767*BG$7&lt;BG$2,BG$3*BG$4,0)</f>
        <v>0</v>
      </c>
      <c r="FA767" s="0" t="n">
        <f aca="false">IF(CHOOSE(MATCH(BH$5,$B$10:$E$10,0),$B767,$C767,$D767,$E767)*BH$6+BH767*BH$7&lt;BH$2,BH$3*BH$4,0)</f>
        <v>0</v>
      </c>
      <c r="FB767" s="0" t="n">
        <f aca="false">IF(CHOOSE(MATCH(BI$5,$B$10:$E$10,0),$B767,$C767,$D767,$E767)*BI$6+BI767*BI$7&lt;BI$2,BI$3*BI$4,0)</f>
        <v>0</v>
      </c>
      <c r="FC767" s="0" t="n">
        <f aca="false">IF(CHOOSE(MATCH(BJ$5,$B$10:$E$10,0),$B767,$C767,$D767,$E767)*BJ$6+BJ767*BJ$7&lt;BJ$2,BJ$3*BJ$4,0)</f>
        <v>0</v>
      </c>
      <c r="FD767" s="0" t="n">
        <f aca="false">IF(CHOOSE(MATCH(BK$5,$B$10:$E$10,0),$B767,$C767,$D767,$E767)*BK$6+BK767*BK$7&lt;BK$2,BK$3*BK$4,0)</f>
        <v>0</v>
      </c>
      <c r="FE767" s="0" t="n">
        <f aca="false">IF(CHOOSE(MATCH(BL$5,$B$10:$E$10,0),$B767,$C767,$D767,$E767)*BL$6+BL767*BL$7&lt;BL$2,BL$3*BL$4,0)</f>
        <v>0</v>
      </c>
      <c r="FF767" s="0" t="n">
        <f aca="false">IF(CHOOSE(MATCH(BM$5,$B$10:$E$10,0),$B767,$C767,$D767,$E767)*BM$6+BM767*BM$7&lt;BM$2,BM$3*BM$4,0)</f>
        <v>0</v>
      </c>
      <c r="FG767" s="0" t="n">
        <f aca="false">IF(CHOOSE(MATCH(BN$5,$B$10:$E$10,0),$B767,$C767,$D767,$E767)*BN$6+BN767*BN$7&lt;BN$2,BN$3*BN$4,0)</f>
        <v>0</v>
      </c>
      <c r="FH767" s="0" t="n">
        <f aca="false">IF(CHOOSE(MATCH(BO$5,$B$10:$E$10,0),$B767,$C767,$D767,$E767)*BO$6+BO767*BO$7&lt;BO$2,BO$3*BO$4,0)</f>
        <v>0</v>
      </c>
      <c r="FI767" s="0" t="n">
        <f aca="false">IF(CHOOSE(MATCH(BP$5,$B$10:$E$10,0),$B767,$C767,$D767,$E767)*BP$6+BP767*BP$7&lt;BP$2,BP$3*BP$4,0)</f>
        <v>0</v>
      </c>
      <c r="FJ767" s="0" t="n">
        <f aca="false">IF(CHOOSE(MATCH(BQ$5,$B$10:$E$10,0),$B767,$C767,$D767,$E767)*BQ$6+BQ767*BQ$7&lt;BQ$2,BQ$3*BQ$4,0)</f>
        <v>0</v>
      </c>
      <c r="FK767" s="0" t="n">
        <f aca="false">IF(CHOOSE(MATCH(BR$5,$B$10:$E$10,0),$B767,$C767,$D767,$E767)*BR$6+BR767*BR$7&lt;BR$2,BR$3*BR$4,0)</f>
        <v>0</v>
      </c>
      <c r="FL767" s="0" t="n">
        <f aca="false">IF(CHOOSE(MATCH(BS$5,$B$10:$E$10,0),$B767,$C767,$D767,$E767)*BS$6+BS767*BS$7&lt;BS$2,BS$3*BS$4,0)</f>
        <v>0</v>
      </c>
      <c r="FM767" s="0" t="n">
        <f aca="false">IF(CHOOSE(MATCH(BT$5,$B$10:$E$10,0),$B767,$C767,$D767,$E767)*BT$6+BT767*BT$7&lt;BT$2,BT$3*BT$4,0)</f>
        <v>0</v>
      </c>
      <c r="FN767" s="0" t="n">
        <f aca="false">IF(CHOOSE(MATCH(BU$5,$B$10:$E$10,0),$B767,$C767,$D767,$E767)*BU$6+BU767*BU$7&lt;BU$2,BU$3*BU$4,0)</f>
        <v>0</v>
      </c>
      <c r="FO767" s="0" t="n">
        <f aca="false">IF(CHOOSE(MATCH(BV$5,$B$10:$E$10,0),$B767,$C767,$D767,$E767)*BV$6+BV767*BV$7&lt;BV$2,BV$3*BV$4,0)</f>
        <v>0</v>
      </c>
      <c r="FP767" s="0" t="n">
        <f aca="false">IF(CHOOSE(MATCH(BW$5,$B$10:$E$10,0),$B767,$C767,$D767,$E767)*BW$6+BW767*BW$7&lt;BW$2,BW$3*BW$4,0)</f>
        <v>0</v>
      </c>
      <c r="FQ767" s="0" t="n">
        <f aca="false">IF(CHOOSE(MATCH(BX$5,$B$10:$E$10,0),$B767,$C767,$D767,$E767)*BX$6+BX767*BX$7&lt;BX$2,BX$3*BX$4,0)</f>
        <v>0</v>
      </c>
      <c r="FR767" s="0" t="n">
        <f aca="false">IF(CHOOSE(MATCH(BY$5,$B$10:$E$10,0),$B767,$C767,$D767,$E767)*BY$6+BY767*BY$7&lt;BY$2,BY$3*BY$4,0)</f>
        <v>0</v>
      </c>
      <c r="FS767" s="0" t="n">
        <f aca="false">IF(CHOOSE(MATCH(BZ$5,$B$10:$E$10,0),$B767,$C767,$D767,$E767)*BZ$6+BZ767*BZ$7&lt;BZ$2,BZ$3*BZ$4,0)</f>
        <v>0</v>
      </c>
      <c r="FT767" s="0" t="n">
        <f aca="false">IF(CHOOSE(MATCH(CA$5,$B$10:$E$10,0),$B767,$C767,$D767,$E767)*CA$6+CA767*CA$7&lt;CA$2,CA$3*CA$4,0)</f>
        <v>0</v>
      </c>
      <c r="FU767" s="0" t="n">
        <f aca="false">IF(CHOOSE(MATCH(CB$5,$B$10:$E$10,0),$B767,$C767,$D767,$E767)*CB$6+CB767*CB$7&lt;CB$2,CB$3*CB$4,0)</f>
        <v>0</v>
      </c>
      <c r="FV767" s="0" t="n">
        <f aca="false">IF(CHOOSE(MATCH(CC$5,$B$10:$E$10,0),$B767,$C767,$D767,$E767)*CC$6+CC767*CC$7&lt;CC$2,CC$3*CC$4,0)</f>
        <v>0</v>
      </c>
      <c r="FW767" s="0" t="n">
        <f aca="false">IF(CHOOSE(MATCH(CD$5,$B$10:$E$10,0),$B767,$C767,$D767,$E767)*CD$6+CD767*CD$7&lt;CD$2,CD$3*CD$4,0)</f>
        <v>0</v>
      </c>
      <c r="FX767" s="0" t="n">
        <f aca="false">IF(CHOOSE(MATCH(CE$5,$B$10:$E$10,0),$B767,$C767,$D767,$E767)*CE$6+CE767*CE$7&lt;CE$2,CE$3*CE$4,0)</f>
        <v>0</v>
      </c>
      <c r="FY767" s="0" t="n">
        <f aca="false">IF(CHOOSE(MATCH(CF$5,$B$10:$E$10,0),$B767,$C767,$D767,$E767)*CF$6+CF767*CF$7&lt;CF$2,CF$3*CF$4,0)</f>
        <v>0</v>
      </c>
      <c r="FZ767" s="0" t="n">
        <f aca="false">IF(CHOOSE(MATCH(CG$5,$B$10:$E$10,0),$B767,$C767,$D767,$E767)*CG$6+CG767*CG$7&lt;CG$2,CG$3*CG$4,0)</f>
        <v>0</v>
      </c>
      <c r="GA767" s="0" t="n">
        <f aca="false">IF(CHOOSE(MATCH(CH$5,$B$10:$E$10,0),$B767,$C767,$D767,$E767)*CH$6+CH767*CH$7&lt;CH$2,CH$3*CH$4,0)</f>
        <v>0</v>
      </c>
      <c r="GB767" s="0" t="n">
        <f aca="false">IF(CHOOSE(MATCH(CI$5,$B$10:$E$10,0),$B767,$C767,$D767,$E767)*CI$6+CI767*CI$7&lt;CI$2,CI$3*CI$4,0)</f>
        <v>0</v>
      </c>
      <c r="GC767" s="0" t="n">
        <f aca="false">IF(CHOOSE(MATCH(CJ$5,$B$10:$E$10,0),$B767,$C767,$D767,$E767)*CJ$6+CJ767*CJ$7&lt;CJ$2,CJ$3*CJ$4,0)</f>
        <v>0</v>
      </c>
      <c r="GD767" s="0" t="n">
        <f aca="false">IF(CHOOSE(MATCH(CK$5,$B$10:$E$10,0),$B767,$C767,$D767,$E767)*CK$6+CK767*CK$7&lt;CK$2,CK$3*CK$4,0)</f>
        <v>0</v>
      </c>
      <c r="GE767" s="0" t="n">
        <f aca="false">IF(CHOOSE(MATCH(CL$5,$B$10:$E$10,0),$B767,$C767,$D767,$E767)*CL$6+CL767*CL$7&lt;CL$2,CL$3*CL$4,0)</f>
        <v>0</v>
      </c>
      <c r="GF767" s="0" t="n">
        <f aca="false">IF(CHOOSE(MATCH(CM$5,$B$10:$E$10,0),$B767,$C767,$D767,$E767)*CM$6+CM767*CM$7&lt;CM$2,CM$3*CM$4,0)</f>
        <v>0</v>
      </c>
      <c r="GG767" s="0" t="n">
        <f aca="false">IF(CHOOSE(MATCH(CN$5,$B$10:$E$10,0),$B767,$C767,$D767,$E767)*CN$6+CN767*CN$7&lt;CN$2,CN$3*CN$4,0)</f>
        <v>0</v>
      </c>
      <c r="GH767" s="0" t="n">
        <f aca="false">IF(CHOOSE(MATCH(CO$5,$B$10:$E$10,0),$B767,$C767,$D767,$E767)*CO$6+CO767*CO$7&lt;CO$2,CO$3*CO$4,0)</f>
        <v>0</v>
      </c>
      <c r="GI767" s="0" t="n">
        <f aca="false">IF(CHOOSE(MATCH(CP$5,$B$10:$E$10,0),$B767,$C767,$D767,$E767)*CP$6+CP767*CP$7&lt;CP$2,CP$3*CP$4,0)</f>
        <v>0</v>
      </c>
      <c r="GJ767" s="0" t="n">
        <f aca="false">IF(CHOOSE(MATCH(CQ$5,$B$10:$E$10,0),$B767,$C767,$D767,$E767)*CQ$6+CQ767*CQ$7&lt;CQ$2,CQ$3*CQ$4,0)</f>
        <v>0</v>
      </c>
      <c r="GK767" s="0" t="n">
        <f aca="false">IF(CHOOSE(MATCH(CR$5,$B$10:$E$10,0),$B767,$C767,$D767,$E767)*CR$6+CR767*CR$7&lt;CR$2,CR$3*CR$4,0)</f>
        <v>0</v>
      </c>
      <c r="GL767" s="0" t="n">
        <f aca="false">IF(CHOOSE(MATCH(CS$5,$B$10:$E$10,0),$B767,$C767,$D767,$E767)*CS$6+CS767*CS$7&lt;CS$2,CS$3*CS$4,0)</f>
        <v>0</v>
      </c>
      <c r="GM767" s="0" t="n">
        <f aca="false">IF(CHOOSE(MATCH(CT$5,$B$10:$E$10,0),$B767,$C767,$D767,$E767)*CT$6+CT767*CT$7&lt;CT$2,CT$3*CT$4,0)</f>
        <v>0</v>
      </c>
      <c r="GN767" s="0" t="n">
        <f aca="false">IF(CHOOSE(MATCH(CU$5,$B$10:$E$10,0),$B767,$C767,$D767,$E767)*CU$6+CU767*CU$7&lt;CU$2,CU$3*CU$4,0)</f>
        <v>0</v>
      </c>
      <c r="GO767" s="0" t="n">
        <f aca="false">IF(CHOOSE(MATCH(CV$5,$B$10:$E$10,0),$B767,$C767,$D767,$E767)*CV$6+CV767*CV$7&lt;CV$2,CV$3*CV$4,0)</f>
        <v>0</v>
      </c>
      <c r="GP767" s="0" t="n">
        <f aca="false">IF(CHOOSE(MATCH(CW$5,$B$10:$E$10,0),$B767,$C767,$D767,$E767)*CW$6+CW767*CW$7&lt;CW$2,CW$3*CW$4,0)</f>
        <v>0</v>
      </c>
      <c r="GQ767" s="0" t="n">
        <f aca="false">IF(CHOOSE(MATCH(CX$5,$B$10:$E$10,0),$B767,$C767,$D767,$E767)*CX$6+CX767*CX$7&lt;CX$2,CX$3*CX$4,0)</f>
        <v>0</v>
      </c>
      <c r="GS767" s="0" t="n">
        <f aca="false">SUM(CZ767:GQ767)</f>
        <v>0</v>
      </c>
      <c r="GT767" s="0" t="n">
        <f aca="false">IF(GS767&gt;$GS$6,1,0)</f>
        <v>0</v>
      </c>
    </row>
    <row r="768" customFormat="false" ht="14" hidden="false" customHeight="false" outlineLevel="0" collapsed="false">
      <c r="A768" s="0" t="n">
        <v>758</v>
      </c>
      <c r="B768" s="0" t="n">
        <v>-1.02517900027524</v>
      </c>
      <c r="C768" s="0" t="n">
        <v>-0.916377991015218</v>
      </c>
      <c r="D768" s="0" t="n">
        <v>1.09883982604345</v>
      </c>
      <c r="E768" s="0" t="n">
        <v>0.527680253214139</v>
      </c>
      <c r="G768" s="0" t="n">
        <v>1.40023530548206</v>
      </c>
      <c r="H768" s="0" t="n">
        <v>0.587176600674866</v>
      </c>
      <c r="I768" s="0" t="n">
        <v>1.73210537468549</v>
      </c>
      <c r="J768" s="0" t="n">
        <v>-0.317322701448575</v>
      </c>
      <c r="K768" s="0" t="n">
        <v>-1.50545929500368</v>
      </c>
      <c r="L768" s="0" t="n">
        <v>0.499206862514257</v>
      </c>
      <c r="M768" s="0" t="n">
        <v>0.402636715080007</v>
      </c>
      <c r="N768" s="0" t="n">
        <v>1.60708623297978</v>
      </c>
      <c r="O768" s="0" t="n">
        <v>1.29306044982513</v>
      </c>
      <c r="P768" s="0" t="n">
        <v>1.39495568873826</v>
      </c>
      <c r="Q768" s="0" t="n">
        <v>0.355289557774086</v>
      </c>
      <c r="R768" s="0" t="n">
        <v>-0.25736198949744</v>
      </c>
      <c r="S768" s="0" t="n">
        <v>-0.963175352808321</v>
      </c>
      <c r="T768" s="0" t="n">
        <v>0.788763827586081</v>
      </c>
      <c r="U768" s="0" t="n">
        <v>-0.128371766550117</v>
      </c>
      <c r="V768" s="0" t="n">
        <v>0.0978059233602835</v>
      </c>
      <c r="W768" s="0" t="n">
        <v>0.350729578713072</v>
      </c>
      <c r="X768" s="0" t="n">
        <v>1.24563939607469</v>
      </c>
      <c r="Y768" s="0" t="n">
        <v>-2.62491084868088</v>
      </c>
      <c r="Z768" s="0" t="n">
        <v>1.50284904520959</v>
      </c>
      <c r="AA768" s="0" t="n">
        <v>-1.01354316939251</v>
      </c>
      <c r="AB768" s="0" t="n">
        <v>0.197065901375026</v>
      </c>
      <c r="AC768" s="0" t="n">
        <v>-0.858794919622596</v>
      </c>
      <c r="AD768" s="0" t="n">
        <v>0.63868810684653</v>
      </c>
      <c r="AE768" s="0" t="n">
        <v>-0.60095771914348</v>
      </c>
      <c r="AF768" s="0" t="n">
        <v>0.317482999889762</v>
      </c>
      <c r="AG768" s="0" t="n">
        <v>1.01048044598429</v>
      </c>
      <c r="AH768" s="0" t="n">
        <v>-0.134853053168627</v>
      </c>
      <c r="AI768" s="0" t="n">
        <v>-1.09669599623885</v>
      </c>
      <c r="AJ768" s="0" t="n">
        <v>-0.715765509085031</v>
      </c>
      <c r="AK768" s="0" t="n">
        <v>1.48926574183861</v>
      </c>
      <c r="AL768" s="0" t="n">
        <v>0.9530072020425</v>
      </c>
      <c r="AM768" s="0" t="n">
        <v>0.750089839129942</v>
      </c>
      <c r="AN768" s="0" t="n">
        <v>0.770621682022466</v>
      </c>
      <c r="AO768" s="0" t="n">
        <v>0.00241016095969826</v>
      </c>
      <c r="AP768" s="0" t="n">
        <v>1.0934900274151</v>
      </c>
      <c r="AQ768" s="0" t="n">
        <v>-0.0968839231063612</v>
      </c>
      <c r="AR768" s="0" t="n">
        <v>-0.458794602309354</v>
      </c>
      <c r="AS768" s="0" t="n">
        <v>-1.1048268788727</v>
      </c>
      <c r="AT768" s="0" t="n">
        <v>1.30497937789187</v>
      </c>
      <c r="AU768" s="0" t="n">
        <v>-0.516963609697996</v>
      </c>
      <c r="AV768" s="0" t="n">
        <v>0.0825980350782629</v>
      </c>
      <c r="AW768" s="0" t="n">
        <v>-0.189427282748511</v>
      </c>
      <c r="AX768" s="0" t="n">
        <v>1.38890754897147</v>
      </c>
      <c r="AY768" s="0" t="n">
        <v>0.471494558951235</v>
      </c>
      <c r="AZ768" s="0" t="n">
        <v>1.41798864206066</v>
      </c>
      <c r="BA768" s="0" t="n">
        <v>-0.432686420026585</v>
      </c>
      <c r="BB768" s="0" t="n">
        <v>-2.0667357603088</v>
      </c>
      <c r="BC768" s="0" t="n">
        <v>0.688166892359732</v>
      </c>
      <c r="BD768" s="0" t="n">
        <v>-2.45316186919808</v>
      </c>
      <c r="BE768" s="0" t="n">
        <v>1.02060084827826</v>
      </c>
      <c r="BF768" s="0" t="n">
        <v>-1.14796193884104</v>
      </c>
      <c r="BG768" s="0" t="n">
        <v>0.330624061462004</v>
      </c>
      <c r="BH768" s="0" t="n">
        <v>-0.262425601249561</v>
      </c>
      <c r="BI768" s="0" t="n">
        <v>1.01867044577375</v>
      </c>
      <c r="BJ768" s="0" t="n">
        <v>2.17536580748856</v>
      </c>
      <c r="BK768" s="0" t="n">
        <v>-0.275116462944425</v>
      </c>
      <c r="BL768" s="0" t="n">
        <v>-0.416029024563613</v>
      </c>
      <c r="BM768" s="0" t="n">
        <v>0.196441760635935</v>
      </c>
      <c r="BN768" s="0" t="n">
        <v>-0.304315790344845</v>
      </c>
      <c r="BO768" s="0" t="n">
        <v>0.328282112604938</v>
      </c>
      <c r="BP768" s="0" t="n">
        <v>0.729871771909529</v>
      </c>
      <c r="BQ768" s="0" t="n">
        <v>0.381652398573351</v>
      </c>
      <c r="BR768" s="0" t="n">
        <v>0.747559170122258</v>
      </c>
      <c r="BS768" s="0" t="n">
        <v>0.298551867672359</v>
      </c>
      <c r="BT768" s="0" t="n">
        <v>-0.331835963152116</v>
      </c>
      <c r="BU768" s="0" t="n">
        <v>1.55811903823633</v>
      </c>
      <c r="BV768" s="0" t="n">
        <v>-0.925419954000972</v>
      </c>
      <c r="BW768" s="0" t="n">
        <v>0.926124812394846</v>
      </c>
      <c r="BX768" s="0" t="n">
        <v>0.568734321859665</v>
      </c>
      <c r="BY768" s="0" t="n">
        <v>-0.363204435416264</v>
      </c>
      <c r="BZ768" s="0" t="n">
        <v>0.125132828543428</v>
      </c>
      <c r="CA768" s="0" t="n">
        <v>1.12002453533933</v>
      </c>
      <c r="CB768" s="0" t="n">
        <v>1.81860741577111</v>
      </c>
      <c r="CC768" s="0" t="n">
        <v>0.889849616214633</v>
      </c>
      <c r="CD768" s="0" t="n">
        <v>-0.100188799478929</v>
      </c>
      <c r="CE768" s="0" t="n">
        <v>0.343742385666701</v>
      </c>
      <c r="CF768" s="0" t="n">
        <v>-0.802938302513212</v>
      </c>
      <c r="CG768" s="0" t="n">
        <v>-0.391379444408813</v>
      </c>
      <c r="CH768" s="0" t="n">
        <v>-0.407369498134358</v>
      </c>
      <c r="CI768" s="0" t="n">
        <v>0.348777575709391</v>
      </c>
      <c r="CJ768" s="0" t="n">
        <v>1.67498910741415</v>
      </c>
      <c r="CK768" s="0" t="n">
        <v>0.878878836374497</v>
      </c>
      <c r="CL768" s="0" t="n">
        <v>-1.31763044919353</v>
      </c>
      <c r="CM768" s="0" t="n">
        <v>-0.394188646168914</v>
      </c>
      <c r="CN768" s="0" t="n">
        <v>0.735374214855256</v>
      </c>
      <c r="CO768" s="0" t="n">
        <v>2.15934051084332</v>
      </c>
      <c r="CP768" s="0" t="n">
        <v>-0.478430592920631</v>
      </c>
      <c r="CQ768" s="0" t="n">
        <v>0.279170535577578</v>
      </c>
      <c r="CR768" s="0" t="n">
        <v>0.497128667120705</v>
      </c>
      <c r="CS768" s="0" t="n">
        <v>0.203779109142488</v>
      </c>
      <c r="CT768" s="0" t="n">
        <v>1.78826667251997</v>
      </c>
      <c r="CU768" s="0" t="n">
        <v>0.878089849720709</v>
      </c>
      <c r="CV768" s="0" t="n">
        <v>-0.451836967840791</v>
      </c>
      <c r="CW768" s="0" t="n">
        <v>2.49048753175884</v>
      </c>
      <c r="CX768" s="0" t="n">
        <v>0.502936927659903</v>
      </c>
      <c r="CZ768" s="0" t="n">
        <f aca="false">IF(CHOOSE(MATCH(G$5,$B$10:$E$10,0),$B768,$C768,$D768,$E768)*G$6+G768*G$7&lt;G$2,G$3*G$4,0)</f>
        <v>0</v>
      </c>
      <c r="DA768" s="0" t="n">
        <f aca="false">IF(CHOOSE(MATCH(H$5,$B$10:$E$10,0),$B768,$C768,$D768,$E768)*H$6+H768*H$7&lt;H$2,H$3*H$4,0)</f>
        <v>0</v>
      </c>
      <c r="DB768" s="0" t="n">
        <f aca="false">IF(CHOOSE(MATCH(I$5,$B$10:$E$10,0),$B768,$C768,$D768,$E768)*I$6+I768*I$7&lt;I$2,I$3*I$4,0)</f>
        <v>0</v>
      </c>
      <c r="DC768" s="0" t="n">
        <f aca="false">IF(CHOOSE(MATCH(J$5,$B$10:$E$10,0),$B768,$C768,$D768,$E768)*J$6+J768*J$7&lt;J$2,J$3*J$4,0)</f>
        <v>0</v>
      </c>
      <c r="DD768" s="0" t="n">
        <f aca="false">IF(CHOOSE(MATCH(K$5,$B$10:$E$10,0),$B768,$C768,$D768,$E768)*K$6+K768*K$7&lt;K$2,K$3*K$4,0)</f>
        <v>0</v>
      </c>
      <c r="DE768" s="0" t="n">
        <f aca="false">IF(CHOOSE(MATCH(L$5,$B$10:$E$10,0),$B768,$C768,$D768,$E768)*L$6+L768*L$7&lt;L$2,L$3*L$4,0)</f>
        <v>0</v>
      </c>
      <c r="DF768" s="0" t="n">
        <f aca="false">IF(CHOOSE(MATCH(M$5,$B$10:$E$10,0),$B768,$C768,$D768,$E768)*M$6+M768*M$7&lt;M$2,M$3*M$4,0)</f>
        <v>0</v>
      </c>
      <c r="DG768" s="0" t="n">
        <f aca="false">IF(CHOOSE(MATCH(N$5,$B$10:$E$10,0),$B768,$C768,$D768,$E768)*N$6+N768*N$7&lt;N$2,N$3*N$4,0)</f>
        <v>0</v>
      </c>
      <c r="DH768" s="0" t="n">
        <f aca="false">IF(CHOOSE(MATCH(O$5,$B$10:$E$10,0),$B768,$C768,$D768,$E768)*O$6+O768*O$7&lt;O$2,O$3*O$4,0)</f>
        <v>0</v>
      </c>
      <c r="DI768" s="0" t="n">
        <f aca="false">IF(CHOOSE(MATCH(P$5,$B$10:$E$10,0),$B768,$C768,$D768,$E768)*P$6+P768*P$7&lt;P$2,P$3*P$4,0)</f>
        <v>0</v>
      </c>
      <c r="DJ768" s="0" t="n">
        <f aca="false">IF(CHOOSE(MATCH(Q$5,$B$10:$E$10,0),$B768,$C768,$D768,$E768)*Q$6+Q768*Q$7&lt;Q$2,Q$3*Q$4,0)</f>
        <v>0</v>
      </c>
      <c r="DK768" s="0" t="n">
        <f aca="false">IF(CHOOSE(MATCH(R$5,$B$10:$E$10,0),$B768,$C768,$D768,$E768)*R$6+R768*R$7&lt;R$2,R$3*R$4,0)</f>
        <v>0</v>
      </c>
      <c r="DL768" s="0" t="n">
        <f aca="false">IF(CHOOSE(MATCH(S$5,$B$10:$E$10,0),$B768,$C768,$D768,$E768)*S$6+S768*S$7&lt;S$2,S$3*S$4,0)</f>
        <v>0</v>
      </c>
      <c r="DM768" s="0" t="n">
        <f aca="false">IF(CHOOSE(MATCH(T$5,$B$10:$E$10,0),$B768,$C768,$D768,$E768)*T$6+T768*T$7&lt;T$2,T$3*T$4,0)</f>
        <v>0</v>
      </c>
      <c r="DN768" s="0" t="n">
        <f aca="false">IF(CHOOSE(MATCH(U$5,$B$10:$E$10,0),$B768,$C768,$D768,$E768)*U$6+U768*U$7&lt;U$2,U$3*U$4,0)</f>
        <v>0</v>
      </c>
      <c r="DO768" s="0" t="n">
        <f aca="false">IF(CHOOSE(MATCH(V$5,$B$10:$E$10,0),$B768,$C768,$D768,$E768)*V$6+V768*V$7&lt;V$2,V$3*V$4,0)</f>
        <v>0</v>
      </c>
      <c r="DP768" s="0" t="n">
        <f aca="false">IF(CHOOSE(MATCH(W$5,$B$10:$E$10,0),$B768,$C768,$D768,$E768)*W$6+W768*W$7&lt;W$2,W$3*W$4,0)</f>
        <v>0</v>
      </c>
      <c r="DQ768" s="0" t="n">
        <f aca="false">IF(CHOOSE(MATCH(X$5,$B$10:$E$10,0),$B768,$C768,$D768,$E768)*X$6+X768*X$7&lt;X$2,X$3*X$4,0)</f>
        <v>0</v>
      </c>
      <c r="DR768" s="0" t="n">
        <f aca="false">IF(CHOOSE(MATCH(Y$5,$B$10:$E$10,0),$B768,$C768,$D768,$E768)*Y$6+Y768*Y$7&lt;Y$2,Y$3*Y$4,0)</f>
        <v>2.5</v>
      </c>
      <c r="DS768" s="0" t="n">
        <f aca="false">IF(CHOOSE(MATCH(Z$5,$B$10:$E$10,0),$B768,$C768,$D768,$E768)*Z$6+Z768*Z$7&lt;Z$2,Z$3*Z$4,0)</f>
        <v>0</v>
      </c>
      <c r="DT768" s="0" t="n">
        <f aca="false">IF(CHOOSE(MATCH(AA$5,$B$10:$E$10,0),$B768,$C768,$D768,$E768)*AA$6+AA768*AA$7&lt;AA$2,AA$3*AA$4,0)</f>
        <v>0</v>
      </c>
      <c r="DU768" s="0" t="n">
        <f aca="false">IF(CHOOSE(MATCH(AB$5,$B$10:$E$10,0),$B768,$C768,$D768,$E768)*AB$6+AB768*AB$7&lt;AB$2,AB$3*AB$4,0)</f>
        <v>0</v>
      </c>
      <c r="DV768" s="0" t="n">
        <f aca="false">IF(CHOOSE(MATCH(AC$5,$B$10:$E$10,0),$B768,$C768,$D768,$E768)*AC$6+AC768*AC$7&lt;AC$2,AC$3*AC$4,0)</f>
        <v>0</v>
      </c>
      <c r="DW768" s="0" t="n">
        <f aca="false">IF(CHOOSE(MATCH(AD$5,$B$10:$E$10,0),$B768,$C768,$D768,$E768)*AD$6+AD768*AD$7&lt;AD$2,AD$3*AD$4,0)</f>
        <v>0</v>
      </c>
      <c r="DX768" s="0" t="n">
        <f aca="false">IF(CHOOSE(MATCH(AE$5,$B$10:$E$10,0),$B768,$C768,$D768,$E768)*AE$6+AE768*AE$7&lt;AE$2,AE$3*AE$4,0)</f>
        <v>0</v>
      </c>
      <c r="DY768" s="0" t="n">
        <f aca="false">IF(CHOOSE(MATCH(AF$5,$B$10:$E$10,0),$B768,$C768,$D768,$E768)*AF$6+AF768*AF$7&lt;AF$2,AF$3*AF$4,0)</f>
        <v>0</v>
      </c>
      <c r="DZ768" s="0" t="n">
        <f aca="false">IF(CHOOSE(MATCH(AG$5,$B$10:$E$10,0),$B768,$C768,$D768,$E768)*AG$6+AG768*AG$7&lt;AG$2,AG$3*AG$4,0)</f>
        <v>0</v>
      </c>
      <c r="EA768" s="0" t="n">
        <f aca="false">IF(CHOOSE(MATCH(AH$5,$B$10:$E$10,0),$B768,$C768,$D768,$E768)*AH$6+AH768*AH$7&lt;AH$2,AH$3*AH$4,0)</f>
        <v>0</v>
      </c>
      <c r="EB768" s="0" t="n">
        <f aca="false">IF(CHOOSE(MATCH(AI$5,$B$10:$E$10,0),$B768,$C768,$D768,$E768)*AI$6+AI768*AI$7&lt;AI$2,AI$3*AI$4,0)</f>
        <v>0</v>
      </c>
      <c r="EC768" s="0" t="n">
        <f aca="false">IF(CHOOSE(MATCH(AJ$5,$B$10:$E$10,0),$B768,$C768,$D768,$E768)*AJ$6+AJ768*AJ$7&lt;AJ$2,AJ$3*AJ$4,0)</f>
        <v>0</v>
      </c>
      <c r="ED768" s="0" t="n">
        <f aca="false">IF(CHOOSE(MATCH(AK$5,$B$10:$E$10,0),$B768,$C768,$D768,$E768)*AK$6+AK768*AK$7&lt;AK$2,AK$3*AK$4,0)</f>
        <v>0</v>
      </c>
      <c r="EE768" s="0" t="n">
        <f aca="false">IF(CHOOSE(MATCH(AL$5,$B$10:$E$10,0),$B768,$C768,$D768,$E768)*AL$6+AL768*AL$7&lt;AL$2,AL$3*AL$4,0)</f>
        <v>0</v>
      </c>
      <c r="EF768" s="0" t="n">
        <f aca="false">IF(CHOOSE(MATCH(AM$5,$B$10:$E$10,0),$B768,$C768,$D768,$E768)*AM$6+AM768*AM$7&lt;AM$2,AM$3*AM$4,0)</f>
        <v>0</v>
      </c>
      <c r="EG768" s="0" t="n">
        <f aca="false">IF(CHOOSE(MATCH(AN$5,$B$10:$E$10,0),$B768,$C768,$D768,$E768)*AN$6+AN768*AN$7&lt;AN$2,AN$3*AN$4,0)</f>
        <v>0</v>
      </c>
      <c r="EH768" s="0" t="n">
        <f aca="false">IF(CHOOSE(MATCH(AO$5,$B$10:$E$10,0),$B768,$C768,$D768,$E768)*AO$6+AO768*AO$7&lt;AO$2,AO$3*AO$4,0)</f>
        <v>0</v>
      </c>
      <c r="EI768" s="0" t="n">
        <f aca="false">IF(CHOOSE(MATCH(AP$5,$B$10:$E$10,0),$B768,$C768,$D768,$E768)*AP$6+AP768*AP$7&lt;AP$2,AP$3*AP$4,0)</f>
        <v>0</v>
      </c>
      <c r="EJ768" s="0" t="n">
        <f aca="false">IF(CHOOSE(MATCH(AQ$5,$B$10:$E$10,0),$B768,$C768,$D768,$E768)*AQ$6+AQ768*AQ$7&lt;AQ$2,AQ$3*AQ$4,0)</f>
        <v>0</v>
      </c>
      <c r="EK768" s="0" t="n">
        <f aca="false">IF(CHOOSE(MATCH(AR$5,$B$10:$E$10,0),$B768,$C768,$D768,$E768)*AR$6+AR768*AR$7&lt;AR$2,AR$3*AR$4,0)</f>
        <v>0</v>
      </c>
      <c r="EL768" s="0" t="n">
        <f aca="false">IF(CHOOSE(MATCH(AS$5,$B$10:$E$10,0),$B768,$C768,$D768,$E768)*AS$6+AS768*AS$7&lt;AS$2,AS$3*AS$4,0)</f>
        <v>0</v>
      </c>
      <c r="EM768" s="0" t="n">
        <f aca="false">IF(CHOOSE(MATCH(AT$5,$B$10:$E$10,0),$B768,$C768,$D768,$E768)*AT$6+AT768*AT$7&lt;AT$2,AT$3*AT$4,0)</f>
        <v>0</v>
      </c>
      <c r="EN768" s="0" t="n">
        <f aca="false">IF(CHOOSE(MATCH(AU$5,$B$10:$E$10,0),$B768,$C768,$D768,$E768)*AU$6+AU768*AU$7&lt;AU$2,AU$3*AU$4,0)</f>
        <v>0</v>
      </c>
      <c r="EO768" s="0" t="n">
        <f aca="false">IF(CHOOSE(MATCH(AV$5,$B$10:$E$10,0),$B768,$C768,$D768,$E768)*AV$6+AV768*AV$7&lt;AV$2,AV$3*AV$4,0)</f>
        <v>0</v>
      </c>
      <c r="EP768" s="0" t="n">
        <f aca="false">IF(CHOOSE(MATCH(AW$5,$B$10:$E$10,0),$B768,$C768,$D768,$E768)*AW$6+AW768*AW$7&lt;AW$2,AW$3*AW$4,0)</f>
        <v>0</v>
      </c>
      <c r="EQ768" s="0" t="n">
        <f aca="false">IF(CHOOSE(MATCH(AX$5,$B$10:$E$10,0),$B768,$C768,$D768,$E768)*AX$6+AX768*AX$7&lt;AX$2,AX$3*AX$4,0)</f>
        <v>0</v>
      </c>
      <c r="ER768" s="0" t="n">
        <f aca="false">IF(CHOOSE(MATCH(AY$5,$B$10:$E$10,0),$B768,$C768,$D768,$E768)*AY$6+AY768*AY$7&lt;AY$2,AY$3*AY$4,0)</f>
        <v>0</v>
      </c>
      <c r="ES768" s="0" t="n">
        <f aca="false">IF(CHOOSE(MATCH(AZ$5,$B$10:$E$10,0),$B768,$C768,$D768,$E768)*AZ$6+AZ768*AZ$7&lt;AZ$2,AZ$3*AZ$4,0)</f>
        <v>0</v>
      </c>
      <c r="ET768" s="0" t="n">
        <f aca="false">IF(CHOOSE(MATCH(BA$5,$B$10:$E$10,0),$B768,$C768,$D768,$E768)*BA$6+BA768*BA$7&lt;BA$2,BA$3*BA$4,0)</f>
        <v>0</v>
      </c>
      <c r="EU768" s="0" t="n">
        <f aca="false">IF(CHOOSE(MATCH(BB$5,$B$10:$E$10,0),$B768,$C768,$D768,$E768)*BB$6+BB768*BB$7&lt;BB$2,BB$3*BB$4,0)</f>
        <v>0</v>
      </c>
      <c r="EV768" s="0" t="n">
        <f aca="false">IF(CHOOSE(MATCH(BC$5,$B$10:$E$10,0),$B768,$C768,$D768,$E768)*BC$6+BC768*BC$7&lt;BC$2,BC$3*BC$4,0)</f>
        <v>0</v>
      </c>
      <c r="EW768" s="0" t="n">
        <f aca="false">IF(CHOOSE(MATCH(BD$5,$B$10:$E$10,0),$B768,$C768,$D768,$E768)*BD$6+BD768*BD$7&lt;BD$2,BD$3*BD$4,0)</f>
        <v>0</v>
      </c>
      <c r="EX768" s="0" t="n">
        <f aca="false">IF(CHOOSE(MATCH(BE$5,$B$10:$E$10,0),$B768,$C768,$D768,$E768)*BE$6+BE768*BE$7&lt;BE$2,BE$3*BE$4,0)</f>
        <v>0</v>
      </c>
      <c r="EY768" s="0" t="n">
        <f aca="false">IF(CHOOSE(MATCH(BF$5,$B$10:$E$10,0),$B768,$C768,$D768,$E768)*BF$6+BF768*BF$7&lt;BF$2,BF$3*BF$4,0)</f>
        <v>0</v>
      </c>
      <c r="EZ768" s="0" t="n">
        <f aca="false">IF(CHOOSE(MATCH(BG$5,$B$10:$E$10,0),$B768,$C768,$D768,$E768)*BG$6+BG768*BG$7&lt;BG$2,BG$3*BG$4,0)</f>
        <v>0</v>
      </c>
      <c r="FA768" s="0" t="n">
        <f aca="false">IF(CHOOSE(MATCH(BH$5,$B$10:$E$10,0),$B768,$C768,$D768,$E768)*BH$6+BH768*BH$7&lt;BH$2,BH$3*BH$4,0)</f>
        <v>0</v>
      </c>
      <c r="FB768" s="0" t="n">
        <f aca="false">IF(CHOOSE(MATCH(BI$5,$B$10:$E$10,0),$B768,$C768,$D768,$E768)*BI$6+BI768*BI$7&lt;BI$2,BI$3*BI$4,0)</f>
        <v>0</v>
      </c>
      <c r="FC768" s="0" t="n">
        <f aca="false">IF(CHOOSE(MATCH(BJ$5,$B$10:$E$10,0),$B768,$C768,$D768,$E768)*BJ$6+BJ768*BJ$7&lt;BJ$2,BJ$3*BJ$4,0)</f>
        <v>0</v>
      </c>
      <c r="FD768" s="0" t="n">
        <f aca="false">IF(CHOOSE(MATCH(BK$5,$B$10:$E$10,0),$B768,$C768,$D768,$E768)*BK$6+BK768*BK$7&lt;BK$2,BK$3*BK$4,0)</f>
        <v>0</v>
      </c>
      <c r="FE768" s="0" t="n">
        <f aca="false">IF(CHOOSE(MATCH(BL$5,$B$10:$E$10,0),$B768,$C768,$D768,$E768)*BL$6+BL768*BL$7&lt;BL$2,BL$3*BL$4,0)</f>
        <v>0</v>
      </c>
      <c r="FF768" s="0" t="n">
        <f aca="false">IF(CHOOSE(MATCH(BM$5,$B$10:$E$10,0),$B768,$C768,$D768,$E768)*BM$6+BM768*BM$7&lt;BM$2,BM$3*BM$4,0)</f>
        <v>0</v>
      </c>
      <c r="FG768" s="0" t="n">
        <f aca="false">IF(CHOOSE(MATCH(BN$5,$B$10:$E$10,0),$B768,$C768,$D768,$E768)*BN$6+BN768*BN$7&lt;BN$2,BN$3*BN$4,0)</f>
        <v>0</v>
      </c>
      <c r="FH768" s="0" t="n">
        <f aca="false">IF(CHOOSE(MATCH(BO$5,$B$10:$E$10,0),$B768,$C768,$D768,$E768)*BO$6+BO768*BO$7&lt;BO$2,BO$3*BO$4,0)</f>
        <v>0</v>
      </c>
      <c r="FI768" s="0" t="n">
        <f aca="false">IF(CHOOSE(MATCH(BP$5,$B$10:$E$10,0),$B768,$C768,$D768,$E768)*BP$6+BP768*BP$7&lt;BP$2,BP$3*BP$4,0)</f>
        <v>0</v>
      </c>
      <c r="FJ768" s="0" t="n">
        <f aca="false">IF(CHOOSE(MATCH(BQ$5,$B$10:$E$10,0),$B768,$C768,$D768,$E768)*BQ$6+BQ768*BQ$7&lt;BQ$2,BQ$3*BQ$4,0)</f>
        <v>0</v>
      </c>
      <c r="FK768" s="0" t="n">
        <f aca="false">IF(CHOOSE(MATCH(BR$5,$B$10:$E$10,0),$B768,$C768,$D768,$E768)*BR$6+BR768*BR$7&lt;BR$2,BR$3*BR$4,0)</f>
        <v>0</v>
      </c>
      <c r="FL768" s="0" t="n">
        <f aca="false">IF(CHOOSE(MATCH(BS$5,$B$10:$E$10,0),$B768,$C768,$D768,$E768)*BS$6+BS768*BS$7&lt;BS$2,BS$3*BS$4,0)</f>
        <v>0</v>
      </c>
      <c r="FM768" s="0" t="n">
        <f aca="false">IF(CHOOSE(MATCH(BT$5,$B$10:$E$10,0),$B768,$C768,$D768,$E768)*BT$6+BT768*BT$7&lt;BT$2,BT$3*BT$4,0)</f>
        <v>0</v>
      </c>
      <c r="FN768" s="0" t="n">
        <f aca="false">IF(CHOOSE(MATCH(BU$5,$B$10:$E$10,0),$B768,$C768,$D768,$E768)*BU$6+BU768*BU$7&lt;BU$2,BU$3*BU$4,0)</f>
        <v>0</v>
      </c>
      <c r="FO768" s="0" t="n">
        <f aca="false">IF(CHOOSE(MATCH(BV$5,$B$10:$E$10,0),$B768,$C768,$D768,$E768)*BV$6+BV768*BV$7&lt;BV$2,BV$3*BV$4,0)</f>
        <v>0</v>
      </c>
      <c r="FP768" s="0" t="n">
        <f aca="false">IF(CHOOSE(MATCH(BW$5,$B$10:$E$10,0),$B768,$C768,$D768,$E768)*BW$6+BW768*BW$7&lt;BW$2,BW$3*BW$4,0)</f>
        <v>0</v>
      </c>
      <c r="FQ768" s="0" t="n">
        <f aca="false">IF(CHOOSE(MATCH(BX$5,$B$10:$E$10,0),$B768,$C768,$D768,$E768)*BX$6+BX768*BX$7&lt;BX$2,BX$3*BX$4,0)</f>
        <v>0</v>
      </c>
      <c r="FR768" s="0" t="n">
        <f aca="false">IF(CHOOSE(MATCH(BY$5,$B$10:$E$10,0),$B768,$C768,$D768,$E768)*BY$6+BY768*BY$7&lt;BY$2,BY$3*BY$4,0)</f>
        <v>0</v>
      </c>
      <c r="FS768" s="0" t="n">
        <f aca="false">IF(CHOOSE(MATCH(BZ$5,$B$10:$E$10,0),$B768,$C768,$D768,$E768)*BZ$6+BZ768*BZ$7&lt;BZ$2,BZ$3*BZ$4,0)</f>
        <v>0</v>
      </c>
      <c r="FT768" s="0" t="n">
        <f aca="false">IF(CHOOSE(MATCH(CA$5,$B$10:$E$10,0),$B768,$C768,$D768,$E768)*CA$6+CA768*CA$7&lt;CA$2,CA$3*CA$4,0)</f>
        <v>0</v>
      </c>
      <c r="FU768" s="0" t="n">
        <f aca="false">IF(CHOOSE(MATCH(CB$5,$B$10:$E$10,0),$B768,$C768,$D768,$E768)*CB$6+CB768*CB$7&lt;CB$2,CB$3*CB$4,0)</f>
        <v>0</v>
      </c>
      <c r="FV768" s="0" t="n">
        <f aca="false">IF(CHOOSE(MATCH(CC$5,$B$10:$E$10,0),$B768,$C768,$D768,$E768)*CC$6+CC768*CC$7&lt;CC$2,CC$3*CC$4,0)</f>
        <v>0</v>
      </c>
      <c r="FW768" s="0" t="n">
        <f aca="false">IF(CHOOSE(MATCH(CD$5,$B$10:$E$10,0),$B768,$C768,$D768,$E768)*CD$6+CD768*CD$7&lt;CD$2,CD$3*CD$4,0)</f>
        <v>0</v>
      </c>
      <c r="FX768" s="0" t="n">
        <f aca="false">IF(CHOOSE(MATCH(CE$5,$B$10:$E$10,0),$B768,$C768,$D768,$E768)*CE$6+CE768*CE$7&lt;CE$2,CE$3*CE$4,0)</f>
        <v>0</v>
      </c>
      <c r="FY768" s="0" t="n">
        <f aca="false">IF(CHOOSE(MATCH(CF$5,$B$10:$E$10,0),$B768,$C768,$D768,$E768)*CF$6+CF768*CF$7&lt;CF$2,CF$3*CF$4,0)</f>
        <v>0</v>
      </c>
      <c r="FZ768" s="0" t="n">
        <f aca="false">IF(CHOOSE(MATCH(CG$5,$B$10:$E$10,0),$B768,$C768,$D768,$E768)*CG$6+CG768*CG$7&lt;CG$2,CG$3*CG$4,0)</f>
        <v>0</v>
      </c>
      <c r="GA768" s="0" t="n">
        <f aca="false">IF(CHOOSE(MATCH(CH$5,$B$10:$E$10,0),$B768,$C768,$D768,$E768)*CH$6+CH768*CH$7&lt;CH$2,CH$3*CH$4,0)</f>
        <v>0</v>
      </c>
      <c r="GB768" s="0" t="n">
        <f aca="false">IF(CHOOSE(MATCH(CI$5,$B$10:$E$10,0),$B768,$C768,$D768,$E768)*CI$6+CI768*CI$7&lt;CI$2,CI$3*CI$4,0)</f>
        <v>0</v>
      </c>
      <c r="GC768" s="0" t="n">
        <f aca="false">IF(CHOOSE(MATCH(CJ$5,$B$10:$E$10,0),$B768,$C768,$D768,$E768)*CJ$6+CJ768*CJ$7&lt;CJ$2,CJ$3*CJ$4,0)</f>
        <v>0</v>
      </c>
      <c r="GD768" s="0" t="n">
        <f aca="false">IF(CHOOSE(MATCH(CK$5,$B$10:$E$10,0),$B768,$C768,$D768,$E768)*CK$6+CK768*CK$7&lt;CK$2,CK$3*CK$4,0)</f>
        <v>0</v>
      </c>
      <c r="GE768" s="0" t="n">
        <f aca="false">IF(CHOOSE(MATCH(CL$5,$B$10:$E$10,0),$B768,$C768,$D768,$E768)*CL$6+CL768*CL$7&lt;CL$2,CL$3*CL$4,0)</f>
        <v>0</v>
      </c>
      <c r="GF768" s="0" t="n">
        <f aca="false">IF(CHOOSE(MATCH(CM$5,$B$10:$E$10,0),$B768,$C768,$D768,$E768)*CM$6+CM768*CM$7&lt;CM$2,CM$3*CM$4,0)</f>
        <v>0</v>
      </c>
      <c r="GG768" s="0" t="n">
        <f aca="false">IF(CHOOSE(MATCH(CN$5,$B$10:$E$10,0),$B768,$C768,$D768,$E768)*CN$6+CN768*CN$7&lt;CN$2,CN$3*CN$4,0)</f>
        <v>0</v>
      </c>
      <c r="GH768" s="0" t="n">
        <f aca="false">IF(CHOOSE(MATCH(CO$5,$B$10:$E$10,0),$B768,$C768,$D768,$E768)*CO$6+CO768*CO$7&lt;CO$2,CO$3*CO$4,0)</f>
        <v>0</v>
      </c>
      <c r="GI768" s="0" t="n">
        <f aca="false">IF(CHOOSE(MATCH(CP$5,$B$10:$E$10,0),$B768,$C768,$D768,$E768)*CP$6+CP768*CP$7&lt;CP$2,CP$3*CP$4,0)</f>
        <v>0</v>
      </c>
      <c r="GJ768" s="0" t="n">
        <f aca="false">IF(CHOOSE(MATCH(CQ$5,$B$10:$E$10,0),$B768,$C768,$D768,$E768)*CQ$6+CQ768*CQ$7&lt;CQ$2,CQ$3*CQ$4,0)</f>
        <v>0</v>
      </c>
      <c r="GK768" s="0" t="n">
        <f aca="false">IF(CHOOSE(MATCH(CR$5,$B$10:$E$10,0),$B768,$C768,$D768,$E768)*CR$6+CR768*CR$7&lt;CR$2,CR$3*CR$4,0)</f>
        <v>0</v>
      </c>
      <c r="GL768" s="0" t="n">
        <f aca="false">IF(CHOOSE(MATCH(CS$5,$B$10:$E$10,0),$B768,$C768,$D768,$E768)*CS$6+CS768*CS$7&lt;CS$2,CS$3*CS$4,0)</f>
        <v>0</v>
      </c>
      <c r="GM768" s="0" t="n">
        <f aca="false">IF(CHOOSE(MATCH(CT$5,$B$10:$E$10,0),$B768,$C768,$D768,$E768)*CT$6+CT768*CT$7&lt;CT$2,CT$3*CT$4,0)</f>
        <v>0</v>
      </c>
      <c r="GN768" s="0" t="n">
        <f aca="false">IF(CHOOSE(MATCH(CU$5,$B$10:$E$10,0),$B768,$C768,$D768,$E768)*CU$6+CU768*CU$7&lt;CU$2,CU$3*CU$4,0)</f>
        <v>0</v>
      </c>
      <c r="GO768" s="0" t="n">
        <f aca="false">IF(CHOOSE(MATCH(CV$5,$B$10:$E$10,0),$B768,$C768,$D768,$E768)*CV$6+CV768*CV$7&lt;CV$2,CV$3*CV$4,0)</f>
        <v>0</v>
      </c>
      <c r="GP768" s="0" t="n">
        <f aca="false">IF(CHOOSE(MATCH(CW$5,$B$10:$E$10,0),$B768,$C768,$D768,$E768)*CW$6+CW768*CW$7&lt;CW$2,CW$3*CW$4,0)</f>
        <v>0</v>
      </c>
      <c r="GQ768" s="0" t="n">
        <f aca="false">IF(CHOOSE(MATCH(CX$5,$B$10:$E$10,0),$B768,$C768,$D768,$E768)*CX$6+CX768*CX$7&lt;CX$2,CX$3*CX$4,0)</f>
        <v>0</v>
      </c>
      <c r="GS768" s="0" t="n">
        <f aca="false">SUM(CZ768:GQ768)</f>
        <v>2.5</v>
      </c>
      <c r="GT768" s="0" t="n">
        <f aca="false">IF(GS768&gt;$GS$6,1,0)</f>
        <v>0</v>
      </c>
    </row>
    <row r="769" customFormat="false" ht="14" hidden="false" customHeight="false" outlineLevel="0" collapsed="false">
      <c r="A769" s="0" t="n">
        <v>759</v>
      </c>
      <c r="B769" s="0" t="n">
        <v>-0.336762090018299</v>
      </c>
      <c r="C769" s="0" t="n">
        <v>0.0344624800991313</v>
      </c>
      <c r="D769" s="0" t="n">
        <v>1.41566930016033</v>
      </c>
      <c r="E769" s="0" t="n">
        <v>-0.22369772763757</v>
      </c>
      <c r="G769" s="0" t="n">
        <v>1.61211573868059</v>
      </c>
      <c r="H769" s="0" t="n">
        <v>-0.653011511531076</v>
      </c>
      <c r="I769" s="0" t="n">
        <v>-0.722800450603245</v>
      </c>
      <c r="J769" s="0" t="n">
        <v>0.507803861182765</v>
      </c>
      <c r="K769" s="0" t="n">
        <v>-0.599309259996517</v>
      </c>
      <c r="L769" s="0" t="n">
        <v>0.657088321531774</v>
      </c>
      <c r="M769" s="0" t="n">
        <v>1.60403033078183</v>
      </c>
      <c r="N769" s="0" t="n">
        <v>-0.58872274166788</v>
      </c>
      <c r="O769" s="0" t="n">
        <v>0.428321982326452</v>
      </c>
      <c r="P769" s="0" t="n">
        <v>-0.615315229879343</v>
      </c>
      <c r="Q769" s="0" t="n">
        <v>1.25248106996878</v>
      </c>
      <c r="R769" s="0" t="n">
        <v>-2.76944774668664</v>
      </c>
      <c r="S769" s="0" t="n">
        <v>-0.394271637560451</v>
      </c>
      <c r="T769" s="0" t="n">
        <v>1.58574948727619</v>
      </c>
      <c r="U769" s="0" t="n">
        <v>1.12895122583723</v>
      </c>
      <c r="V769" s="0" t="n">
        <v>0.325860582961468</v>
      </c>
      <c r="W769" s="0" t="n">
        <v>-0.956990788836265</v>
      </c>
      <c r="X769" s="0" t="n">
        <v>-0.458369413536275</v>
      </c>
      <c r="Y769" s="0" t="n">
        <v>-0.331351657223422</v>
      </c>
      <c r="Z769" s="0" t="n">
        <v>0.431510898124543</v>
      </c>
      <c r="AA769" s="0" t="n">
        <v>-1.46221736940788</v>
      </c>
      <c r="AB769" s="0" t="n">
        <v>0.387501586374128</v>
      </c>
      <c r="AC769" s="0" t="n">
        <v>2.61541572399437</v>
      </c>
      <c r="AD769" s="0" t="n">
        <v>0.95180212156265</v>
      </c>
      <c r="AE769" s="0" t="n">
        <v>1.20117874757852</v>
      </c>
      <c r="AF769" s="0" t="n">
        <v>-1.54739154822892</v>
      </c>
      <c r="AG769" s="0" t="n">
        <v>1.74109118233901</v>
      </c>
      <c r="AH769" s="0" t="n">
        <v>-1.15419425128493</v>
      </c>
      <c r="AI769" s="0" t="n">
        <v>-1.07681444205809</v>
      </c>
      <c r="AJ769" s="0" t="n">
        <v>0.778261437517358</v>
      </c>
      <c r="AK769" s="0" t="n">
        <v>0.275592810794478</v>
      </c>
      <c r="AL769" s="0" t="n">
        <v>1.36443759402027</v>
      </c>
      <c r="AM769" s="0" t="n">
        <v>-1.7807451513363</v>
      </c>
      <c r="AN769" s="0" t="n">
        <v>1.08146878119442</v>
      </c>
      <c r="AO769" s="0" t="n">
        <v>-0.321266497849138</v>
      </c>
      <c r="AP769" s="0" t="n">
        <v>0.509458004671615</v>
      </c>
      <c r="AQ769" s="0" t="n">
        <v>-0.765278400649549</v>
      </c>
      <c r="AR769" s="0" t="n">
        <v>-0.140028078021714</v>
      </c>
      <c r="AS769" s="0" t="n">
        <v>-1.6799913282739</v>
      </c>
      <c r="AT769" s="0" t="n">
        <v>1.22528945212252</v>
      </c>
      <c r="AU769" s="0" t="n">
        <v>0.102879766927799</v>
      </c>
      <c r="AV769" s="0" t="n">
        <v>-1.02266312751453</v>
      </c>
      <c r="AW769" s="0" t="n">
        <v>0.813437281976803</v>
      </c>
      <c r="AX769" s="0" t="n">
        <v>-0.179235257746768</v>
      </c>
      <c r="AY769" s="0" t="n">
        <v>-0.20487277652137</v>
      </c>
      <c r="AZ769" s="0" t="n">
        <v>0.168982978721033</v>
      </c>
      <c r="BA769" s="0" t="n">
        <v>0.872144028107869</v>
      </c>
      <c r="BB769" s="0" t="n">
        <v>-0.24150040189852</v>
      </c>
      <c r="BC769" s="0" t="n">
        <v>-2.0483184925979</v>
      </c>
      <c r="BD769" s="0" t="n">
        <v>-0.341470922649023</v>
      </c>
      <c r="BE769" s="0" t="n">
        <v>-1.86401848623063</v>
      </c>
      <c r="BF769" s="0" t="n">
        <v>0.200577687792247</v>
      </c>
      <c r="BG769" s="0" t="n">
        <v>1.04090077002184</v>
      </c>
      <c r="BH769" s="0" t="n">
        <v>-1.02111698652152</v>
      </c>
      <c r="BI769" s="0" t="n">
        <v>0.820380137156462</v>
      </c>
      <c r="BJ769" s="0" t="n">
        <v>-1.89673301065341</v>
      </c>
      <c r="BK769" s="0" t="n">
        <v>1.69395207194611</v>
      </c>
      <c r="BL769" s="0" t="n">
        <v>-0.0315606030198978</v>
      </c>
      <c r="BM769" s="0" t="n">
        <v>1.04090077002184</v>
      </c>
      <c r="BN769" s="0" t="n">
        <v>0.524408960700384</v>
      </c>
      <c r="BO769" s="0" t="n">
        <v>-0.352195002051303</v>
      </c>
      <c r="BP769" s="0" t="n">
        <v>-0.989916770777199</v>
      </c>
      <c r="BQ769" s="0" t="n">
        <v>0.43050363274233</v>
      </c>
      <c r="BR769" s="0" t="n">
        <v>-0.965610524872318</v>
      </c>
      <c r="BS769" s="0" t="n">
        <v>1.62716787599493</v>
      </c>
      <c r="BT769" s="0" t="n">
        <v>-0.653958522889298</v>
      </c>
      <c r="BU769" s="0" t="n">
        <v>-0.309528331854381</v>
      </c>
      <c r="BV769" s="0" t="n">
        <v>-0.340011183652678</v>
      </c>
      <c r="BW769" s="0" t="n">
        <v>-0.379268385586329</v>
      </c>
      <c r="BX769" s="0" t="n">
        <v>-2.61079549090937</v>
      </c>
      <c r="BY769" s="0" t="n">
        <v>-0.407868583351956</v>
      </c>
      <c r="BZ769" s="0" t="n">
        <v>0.233317223319318</v>
      </c>
      <c r="CA769" s="0" t="n">
        <v>-1.16332557809073</v>
      </c>
      <c r="CB769" s="0" t="n">
        <v>2.12299710256048</v>
      </c>
      <c r="CC769" s="0" t="n">
        <v>0.408034566135029</v>
      </c>
      <c r="CD769" s="0" t="n">
        <v>0.0689419721311424</v>
      </c>
      <c r="CE769" s="0" t="n">
        <v>0.621892013441538</v>
      </c>
      <c r="CF769" s="0" t="n">
        <v>0.482466475659749</v>
      </c>
      <c r="CG769" s="0" t="n">
        <v>0.253726284427103</v>
      </c>
      <c r="CH769" s="0" t="n">
        <v>0.269558313448215</v>
      </c>
      <c r="CI769" s="0" t="n">
        <v>0.352764573108288</v>
      </c>
      <c r="CJ769" s="0" t="n">
        <v>2.21627487917431</v>
      </c>
      <c r="CK769" s="0" t="n">
        <v>-0.441102656623116</v>
      </c>
      <c r="CL769" s="0" t="n">
        <v>-0.0696309143677354</v>
      </c>
      <c r="CM769" s="0" t="n">
        <v>-2.26720658247359</v>
      </c>
      <c r="CN769" s="0" t="n">
        <v>0.113576561489026</v>
      </c>
      <c r="CO769" s="0" t="n">
        <v>0.940312929742504</v>
      </c>
      <c r="CP769" s="0" t="n">
        <v>0.935563093662495</v>
      </c>
      <c r="CQ769" s="0" t="n">
        <v>-0.418449417338707</v>
      </c>
      <c r="CR769" s="0" t="n">
        <v>0.422210177930538</v>
      </c>
      <c r="CS769" s="0" t="n">
        <v>-0.187636715054396</v>
      </c>
      <c r="CT769" s="0" t="n">
        <v>-0.169138729688711</v>
      </c>
      <c r="CU769" s="0" t="n">
        <v>-0.00646423359285109</v>
      </c>
      <c r="CV769" s="0" t="n">
        <v>0.373520379071124</v>
      </c>
      <c r="CW769" s="0" t="n">
        <v>1.1360680218786</v>
      </c>
      <c r="CX769" s="0" t="n">
        <v>0.226482370635495</v>
      </c>
      <c r="CZ769" s="0" t="n">
        <f aca="false">IF(CHOOSE(MATCH(G$5,$B$10:$E$10,0),$B769,$C769,$D769,$E769)*G$6+G769*G$7&lt;G$2,G$3*G$4,0)</f>
        <v>0</v>
      </c>
      <c r="DA769" s="0" t="n">
        <f aca="false">IF(CHOOSE(MATCH(H$5,$B$10:$E$10,0),$B769,$C769,$D769,$E769)*H$6+H769*H$7&lt;H$2,H$3*H$4,0)</f>
        <v>0</v>
      </c>
      <c r="DB769" s="0" t="n">
        <f aca="false">IF(CHOOSE(MATCH(I$5,$B$10:$E$10,0),$B769,$C769,$D769,$E769)*I$6+I769*I$7&lt;I$2,I$3*I$4,0)</f>
        <v>0</v>
      </c>
      <c r="DC769" s="0" t="n">
        <f aca="false">IF(CHOOSE(MATCH(J$5,$B$10:$E$10,0),$B769,$C769,$D769,$E769)*J$6+J769*J$7&lt;J$2,J$3*J$4,0)</f>
        <v>0</v>
      </c>
      <c r="DD769" s="0" t="n">
        <f aca="false">IF(CHOOSE(MATCH(K$5,$B$10:$E$10,0),$B769,$C769,$D769,$E769)*K$6+K769*K$7&lt;K$2,K$3*K$4,0)</f>
        <v>0</v>
      </c>
      <c r="DE769" s="0" t="n">
        <f aca="false">IF(CHOOSE(MATCH(L$5,$B$10:$E$10,0),$B769,$C769,$D769,$E769)*L$6+L769*L$7&lt;L$2,L$3*L$4,0)</f>
        <v>0</v>
      </c>
      <c r="DF769" s="0" t="n">
        <f aca="false">IF(CHOOSE(MATCH(M$5,$B$10:$E$10,0),$B769,$C769,$D769,$E769)*M$6+M769*M$7&lt;M$2,M$3*M$4,0)</f>
        <v>0</v>
      </c>
      <c r="DG769" s="0" t="n">
        <f aca="false">IF(CHOOSE(MATCH(N$5,$B$10:$E$10,0),$B769,$C769,$D769,$E769)*N$6+N769*N$7&lt;N$2,N$3*N$4,0)</f>
        <v>0</v>
      </c>
      <c r="DH769" s="0" t="n">
        <f aca="false">IF(CHOOSE(MATCH(O$5,$B$10:$E$10,0),$B769,$C769,$D769,$E769)*O$6+O769*O$7&lt;O$2,O$3*O$4,0)</f>
        <v>0</v>
      </c>
      <c r="DI769" s="0" t="n">
        <f aca="false">IF(CHOOSE(MATCH(P$5,$B$10:$E$10,0),$B769,$C769,$D769,$E769)*P$6+P769*P$7&lt;P$2,P$3*P$4,0)</f>
        <v>0</v>
      </c>
      <c r="DJ769" s="0" t="n">
        <f aca="false">IF(CHOOSE(MATCH(Q$5,$B$10:$E$10,0),$B769,$C769,$D769,$E769)*Q$6+Q769*Q$7&lt;Q$2,Q$3*Q$4,0)</f>
        <v>0</v>
      </c>
      <c r="DK769" s="0" t="n">
        <f aca="false">IF(CHOOSE(MATCH(R$5,$B$10:$E$10,0),$B769,$C769,$D769,$E769)*R$6+R769*R$7&lt;R$2,R$3*R$4,0)</f>
        <v>0.5</v>
      </c>
      <c r="DL769" s="0" t="n">
        <f aca="false">IF(CHOOSE(MATCH(S$5,$B$10:$E$10,0),$B769,$C769,$D769,$E769)*S$6+S769*S$7&lt;S$2,S$3*S$4,0)</f>
        <v>0</v>
      </c>
      <c r="DM769" s="0" t="n">
        <f aca="false">IF(CHOOSE(MATCH(T$5,$B$10:$E$10,0),$B769,$C769,$D769,$E769)*T$6+T769*T$7&lt;T$2,T$3*T$4,0)</f>
        <v>0</v>
      </c>
      <c r="DN769" s="0" t="n">
        <f aca="false">IF(CHOOSE(MATCH(U$5,$B$10:$E$10,0),$B769,$C769,$D769,$E769)*U$6+U769*U$7&lt;U$2,U$3*U$4,0)</f>
        <v>0</v>
      </c>
      <c r="DO769" s="0" t="n">
        <f aca="false">IF(CHOOSE(MATCH(V$5,$B$10:$E$10,0),$B769,$C769,$D769,$E769)*V$6+V769*V$7&lt;V$2,V$3*V$4,0)</f>
        <v>0</v>
      </c>
      <c r="DP769" s="0" t="n">
        <f aca="false">IF(CHOOSE(MATCH(W$5,$B$10:$E$10,0),$B769,$C769,$D769,$E769)*W$6+W769*W$7&lt;W$2,W$3*W$4,0)</f>
        <v>0</v>
      </c>
      <c r="DQ769" s="0" t="n">
        <f aca="false">IF(CHOOSE(MATCH(X$5,$B$10:$E$10,0),$B769,$C769,$D769,$E769)*X$6+X769*X$7&lt;X$2,X$3*X$4,0)</f>
        <v>0</v>
      </c>
      <c r="DR769" s="0" t="n">
        <f aca="false">IF(CHOOSE(MATCH(Y$5,$B$10:$E$10,0),$B769,$C769,$D769,$E769)*Y$6+Y769*Y$7&lt;Y$2,Y$3*Y$4,0)</f>
        <v>0</v>
      </c>
      <c r="DS769" s="0" t="n">
        <f aca="false">IF(CHOOSE(MATCH(Z$5,$B$10:$E$10,0),$B769,$C769,$D769,$E769)*Z$6+Z769*Z$7&lt;Z$2,Z$3*Z$4,0)</f>
        <v>0</v>
      </c>
      <c r="DT769" s="0" t="n">
        <f aca="false">IF(CHOOSE(MATCH(AA$5,$B$10:$E$10,0),$B769,$C769,$D769,$E769)*AA$6+AA769*AA$7&lt;AA$2,AA$3*AA$4,0)</f>
        <v>0</v>
      </c>
      <c r="DU769" s="0" t="n">
        <f aca="false">IF(CHOOSE(MATCH(AB$5,$B$10:$E$10,0),$B769,$C769,$D769,$E769)*AB$6+AB769*AB$7&lt;AB$2,AB$3*AB$4,0)</f>
        <v>0</v>
      </c>
      <c r="DV769" s="0" t="n">
        <f aca="false">IF(CHOOSE(MATCH(AC$5,$B$10:$E$10,0),$B769,$C769,$D769,$E769)*AC$6+AC769*AC$7&lt;AC$2,AC$3*AC$4,0)</f>
        <v>0</v>
      </c>
      <c r="DW769" s="0" t="n">
        <f aca="false">IF(CHOOSE(MATCH(AD$5,$B$10:$E$10,0),$B769,$C769,$D769,$E769)*AD$6+AD769*AD$7&lt;AD$2,AD$3*AD$4,0)</f>
        <v>0</v>
      </c>
      <c r="DX769" s="0" t="n">
        <f aca="false">IF(CHOOSE(MATCH(AE$5,$B$10:$E$10,0),$B769,$C769,$D769,$E769)*AE$6+AE769*AE$7&lt;AE$2,AE$3*AE$4,0)</f>
        <v>0</v>
      </c>
      <c r="DY769" s="0" t="n">
        <f aca="false">IF(CHOOSE(MATCH(AF$5,$B$10:$E$10,0),$B769,$C769,$D769,$E769)*AF$6+AF769*AF$7&lt;AF$2,AF$3*AF$4,0)</f>
        <v>0</v>
      </c>
      <c r="DZ769" s="0" t="n">
        <f aca="false">IF(CHOOSE(MATCH(AG$5,$B$10:$E$10,0),$B769,$C769,$D769,$E769)*AG$6+AG769*AG$7&lt;AG$2,AG$3*AG$4,0)</f>
        <v>0</v>
      </c>
      <c r="EA769" s="0" t="n">
        <f aca="false">IF(CHOOSE(MATCH(AH$5,$B$10:$E$10,0),$B769,$C769,$D769,$E769)*AH$6+AH769*AH$7&lt;AH$2,AH$3*AH$4,0)</f>
        <v>0</v>
      </c>
      <c r="EB769" s="0" t="n">
        <f aca="false">IF(CHOOSE(MATCH(AI$5,$B$10:$E$10,0),$B769,$C769,$D769,$E769)*AI$6+AI769*AI$7&lt;AI$2,AI$3*AI$4,0)</f>
        <v>0</v>
      </c>
      <c r="EC769" s="0" t="n">
        <f aca="false">IF(CHOOSE(MATCH(AJ$5,$B$10:$E$10,0),$B769,$C769,$D769,$E769)*AJ$6+AJ769*AJ$7&lt;AJ$2,AJ$3*AJ$4,0)</f>
        <v>0</v>
      </c>
      <c r="ED769" s="0" t="n">
        <f aca="false">IF(CHOOSE(MATCH(AK$5,$B$10:$E$10,0),$B769,$C769,$D769,$E769)*AK$6+AK769*AK$7&lt;AK$2,AK$3*AK$4,0)</f>
        <v>0</v>
      </c>
      <c r="EE769" s="0" t="n">
        <f aca="false">IF(CHOOSE(MATCH(AL$5,$B$10:$E$10,0),$B769,$C769,$D769,$E769)*AL$6+AL769*AL$7&lt;AL$2,AL$3*AL$4,0)</f>
        <v>0</v>
      </c>
      <c r="EF769" s="0" t="n">
        <f aca="false">IF(CHOOSE(MATCH(AM$5,$B$10:$E$10,0),$B769,$C769,$D769,$E769)*AM$6+AM769*AM$7&lt;AM$2,AM$3*AM$4,0)</f>
        <v>0</v>
      </c>
      <c r="EG769" s="0" t="n">
        <f aca="false">IF(CHOOSE(MATCH(AN$5,$B$10:$E$10,0),$B769,$C769,$D769,$E769)*AN$6+AN769*AN$7&lt;AN$2,AN$3*AN$4,0)</f>
        <v>0</v>
      </c>
      <c r="EH769" s="0" t="n">
        <f aca="false">IF(CHOOSE(MATCH(AO$5,$B$10:$E$10,0),$B769,$C769,$D769,$E769)*AO$6+AO769*AO$7&lt;AO$2,AO$3*AO$4,0)</f>
        <v>0</v>
      </c>
      <c r="EI769" s="0" t="n">
        <f aca="false">IF(CHOOSE(MATCH(AP$5,$B$10:$E$10,0),$B769,$C769,$D769,$E769)*AP$6+AP769*AP$7&lt;AP$2,AP$3*AP$4,0)</f>
        <v>0</v>
      </c>
      <c r="EJ769" s="0" t="n">
        <f aca="false">IF(CHOOSE(MATCH(AQ$5,$B$10:$E$10,0),$B769,$C769,$D769,$E769)*AQ$6+AQ769*AQ$7&lt;AQ$2,AQ$3*AQ$4,0)</f>
        <v>0</v>
      </c>
      <c r="EK769" s="0" t="n">
        <f aca="false">IF(CHOOSE(MATCH(AR$5,$B$10:$E$10,0),$B769,$C769,$D769,$E769)*AR$6+AR769*AR$7&lt;AR$2,AR$3*AR$4,0)</f>
        <v>0</v>
      </c>
      <c r="EL769" s="0" t="n">
        <f aca="false">IF(CHOOSE(MATCH(AS$5,$B$10:$E$10,0),$B769,$C769,$D769,$E769)*AS$6+AS769*AS$7&lt;AS$2,AS$3*AS$4,0)</f>
        <v>0</v>
      </c>
      <c r="EM769" s="0" t="n">
        <f aca="false">IF(CHOOSE(MATCH(AT$5,$B$10:$E$10,0),$B769,$C769,$D769,$E769)*AT$6+AT769*AT$7&lt;AT$2,AT$3*AT$4,0)</f>
        <v>0</v>
      </c>
      <c r="EN769" s="0" t="n">
        <f aca="false">IF(CHOOSE(MATCH(AU$5,$B$10:$E$10,0),$B769,$C769,$D769,$E769)*AU$6+AU769*AU$7&lt;AU$2,AU$3*AU$4,0)</f>
        <v>0</v>
      </c>
      <c r="EO769" s="0" t="n">
        <f aca="false">IF(CHOOSE(MATCH(AV$5,$B$10:$E$10,0),$B769,$C769,$D769,$E769)*AV$6+AV769*AV$7&lt;AV$2,AV$3*AV$4,0)</f>
        <v>0</v>
      </c>
      <c r="EP769" s="0" t="n">
        <f aca="false">IF(CHOOSE(MATCH(AW$5,$B$10:$E$10,0),$B769,$C769,$D769,$E769)*AW$6+AW769*AW$7&lt;AW$2,AW$3*AW$4,0)</f>
        <v>0</v>
      </c>
      <c r="EQ769" s="0" t="n">
        <f aca="false">IF(CHOOSE(MATCH(AX$5,$B$10:$E$10,0),$B769,$C769,$D769,$E769)*AX$6+AX769*AX$7&lt;AX$2,AX$3*AX$4,0)</f>
        <v>0</v>
      </c>
      <c r="ER769" s="0" t="n">
        <f aca="false">IF(CHOOSE(MATCH(AY$5,$B$10:$E$10,0),$B769,$C769,$D769,$E769)*AY$6+AY769*AY$7&lt;AY$2,AY$3*AY$4,0)</f>
        <v>0</v>
      </c>
      <c r="ES769" s="0" t="n">
        <f aca="false">IF(CHOOSE(MATCH(AZ$5,$B$10:$E$10,0),$B769,$C769,$D769,$E769)*AZ$6+AZ769*AZ$7&lt;AZ$2,AZ$3*AZ$4,0)</f>
        <v>0</v>
      </c>
      <c r="ET769" s="0" t="n">
        <f aca="false">IF(CHOOSE(MATCH(BA$5,$B$10:$E$10,0),$B769,$C769,$D769,$E769)*BA$6+BA769*BA$7&lt;BA$2,BA$3*BA$4,0)</f>
        <v>0</v>
      </c>
      <c r="EU769" s="0" t="n">
        <f aca="false">IF(CHOOSE(MATCH(BB$5,$B$10:$E$10,0),$B769,$C769,$D769,$E769)*BB$6+BB769*BB$7&lt;BB$2,BB$3*BB$4,0)</f>
        <v>0</v>
      </c>
      <c r="EV769" s="0" t="n">
        <f aca="false">IF(CHOOSE(MATCH(BC$5,$B$10:$E$10,0),$B769,$C769,$D769,$E769)*BC$6+BC769*BC$7&lt;BC$2,BC$3*BC$4,0)</f>
        <v>0</v>
      </c>
      <c r="EW769" s="0" t="n">
        <f aca="false">IF(CHOOSE(MATCH(BD$5,$B$10:$E$10,0),$B769,$C769,$D769,$E769)*BD$6+BD769*BD$7&lt;BD$2,BD$3*BD$4,0)</f>
        <v>0</v>
      </c>
      <c r="EX769" s="0" t="n">
        <f aca="false">IF(CHOOSE(MATCH(BE$5,$B$10:$E$10,0),$B769,$C769,$D769,$E769)*BE$6+BE769*BE$7&lt;BE$2,BE$3*BE$4,0)</f>
        <v>0</v>
      </c>
      <c r="EY769" s="0" t="n">
        <f aca="false">IF(CHOOSE(MATCH(BF$5,$B$10:$E$10,0),$B769,$C769,$D769,$E769)*BF$6+BF769*BF$7&lt;BF$2,BF$3*BF$4,0)</f>
        <v>0</v>
      </c>
      <c r="EZ769" s="0" t="n">
        <f aca="false">IF(CHOOSE(MATCH(BG$5,$B$10:$E$10,0),$B769,$C769,$D769,$E769)*BG$6+BG769*BG$7&lt;BG$2,BG$3*BG$4,0)</f>
        <v>0</v>
      </c>
      <c r="FA769" s="0" t="n">
        <f aca="false">IF(CHOOSE(MATCH(BH$5,$B$10:$E$10,0),$B769,$C769,$D769,$E769)*BH$6+BH769*BH$7&lt;BH$2,BH$3*BH$4,0)</f>
        <v>0</v>
      </c>
      <c r="FB769" s="0" t="n">
        <f aca="false">IF(CHOOSE(MATCH(BI$5,$B$10:$E$10,0),$B769,$C769,$D769,$E769)*BI$6+BI769*BI$7&lt;BI$2,BI$3*BI$4,0)</f>
        <v>0</v>
      </c>
      <c r="FC769" s="0" t="n">
        <f aca="false">IF(CHOOSE(MATCH(BJ$5,$B$10:$E$10,0),$B769,$C769,$D769,$E769)*BJ$6+BJ769*BJ$7&lt;BJ$2,BJ$3*BJ$4,0)</f>
        <v>0</v>
      </c>
      <c r="FD769" s="0" t="n">
        <f aca="false">IF(CHOOSE(MATCH(BK$5,$B$10:$E$10,0),$B769,$C769,$D769,$E769)*BK$6+BK769*BK$7&lt;BK$2,BK$3*BK$4,0)</f>
        <v>0</v>
      </c>
      <c r="FE769" s="0" t="n">
        <f aca="false">IF(CHOOSE(MATCH(BL$5,$B$10:$E$10,0),$B769,$C769,$D769,$E769)*BL$6+BL769*BL$7&lt;BL$2,BL$3*BL$4,0)</f>
        <v>0</v>
      </c>
      <c r="FF769" s="0" t="n">
        <f aca="false">IF(CHOOSE(MATCH(BM$5,$B$10:$E$10,0),$B769,$C769,$D769,$E769)*BM$6+BM769*BM$7&lt;BM$2,BM$3*BM$4,0)</f>
        <v>0</v>
      </c>
      <c r="FG769" s="0" t="n">
        <f aca="false">IF(CHOOSE(MATCH(BN$5,$B$10:$E$10,0),$B769,$C769,$D769,$E769)*BN$6+BN769*BN$7&lt;BN$2,BN$3*BN$4,0)</f>
        <v>0</v>
      </c>
      <c r="FH769" s="0" t="n">
        <f aca="false">IF(CHOOSE(MATCH(BO$5,$B$10:$E$10,0),$B769,$C769,$D769,$E769)*BO$6+BO769*BO$7&lt;BO$2,BO$3*BO$4,0)</f>
        <v>0</v>
      </c>
      <c r="FI769" s="0" t="n">
        <f aca="false">IF(CHOOSE(MATCH(BP$5,$B$10:$E$10,0),$B769,$C769,$D769,$E769)*BP$6+BP769*BP$7&lt;BP$2,BP$3*BP$4,0)</f>
        <v>0</v>
      </c>
      <c r="FJ769" s="0" t="n">
        <f aca="false">IF(CHOOSE(MATCH(BQ$5,$B$10:$E$10,0),$B769,$C769,$D769,$E769)*BQ$6+BQ769*BQ$7&lt;BQ$2,BQ$3*BQ$4,0)</f>
        <v>0</v>
      </c>
      <c r="FK769" s="0" t="n">
        <f aca="false">IF(CHOOSE(MATCH(BR$5,$B$10:$E$10,0),$B769,$C769,$D769,$E769)*BR$6+BR769*BR$7&lt;BR$2,BR$3*BR$4,0)</f>
        <v>0</v>
      </c>
      <c r="FL769" s="0" t="n">
        <f aca="false">IF(CHOOSE(MATCH(BS$5,$B$10:$E$10,0),$B769,$C769,$D769,$E769)*BS$6+BS769*BS$7&lt;BS$2,BS$3*BS$4,0)</f>
        <v>0</v>
      </c>
      <c r="FM769" s="0" t="n">
        <f aca="false">IF(CHOOSE(MATCH(BT$5,$B$10:$E$10,0),$B769,$C769,$D769,$E769)*BT$6+BT769*BT$7&lt;BT$2,BT$3*BT$4,0)</f>
        <v>0</v>
      </c>
      <c r="FN769" s="0" t="n">
        <f aca="false">IF(CHOOSE(MATCH(BU$5,$B$10:$E$10,0),$B769,$C769,$D769,$E769)*BU$6+BU769*BU$7&lt;BU$2,BU$3*BU$4,0)</f>
        <v>0</v>
      </c>
      <c r="FO769" s="0" t="n">
        <f aca="false">IF(CHOOSE(MATCH(BV$5,$B$10:$E$10,0),$B769,$C769,$D769,$E769)*BV$6+BV769*BV$7&lt;BV$2,BV$3*BV$4,0)</f>
        <v>0</v>
      </c>
      <c r="FP769" s="0" t="n">
        <f aca="false">IF(CHOOSE(MATCH(BW$5,$B$10:$E$10,0),$B769,$C769,$D769,$E769)*BW$6+BW769*BW$7&lt;BW$2,BW$3*BW$4,0)</f>
        <v>0</v>
      </c>
      <c r="FQ769" s="0" t="n">
        <f aca="false">IF(CHOOSE(MATCH(BX$5,$B$10:$E$10,0),$B769,$C769,$D769,$E769)*BX$6+BX769*BX$7&lt;BX$2,BX$3*BX$4,0)</f>
        <v>0</v>
      </c>
      <c r="FR769" s="0" t="n">
        <f aca="false">IF(CHOOSE(MATCH(BY$5,$B$10:$E$10,0),$B769,$C769,$D769,$E769)*BY$6+BY769*BY$7&lt;BY$2,BY$3*BY$4,0)</f>
        <v>0</v>
      </c>
      <c r="FS769" s="0" t="n">
        <f aca="false">IF(CHOOSE(MATCH(BZ$5,$B$10:$E$10,0),$B769,$C769,$D769,$E769)*BZ$6+BZ769*BZ$7&lt;BZ$2,BZ$3*BZ$4,0)</f>
        <v>0</v>
      </c>
      <c r="FT769" s="0" t="n">
        <f aca="false">IF(CHOOSE(MATCH(CA$5,$B$10:$E$10,0),$B769,$C769,$D769,$E769)*CA$6+CA769*CA$7&lt;CA$2,CA$3*CA$4,0)</f>
        <v>0</v>
      </c>
      <c r="FU769" s="0" t="n">
        <f aca="false">IF(CHOOSE(MATCH(CB$5,$B$10:$E$10,0),$B769,$C769,$D769,$E769)*CB$6+CB769*CB$7&lt;CB$2,CB$3*CB$4,0)</f>
        <v>0</v>
      </c>
      <c r="FV769" s="0" t="n">
        <f aca="false">IF(CHOOSE(MATCH(CC$5,$B$10:$E$10,0),$B769,$C769,$D769,$E769)*CC$6+CC769*CC$7&lt;CC$2,CC$3*CC$4,0)</f>
        <v>0</v>
      </c>
      <c r="FW769" s="0" t="n">
        <f aca="false">IF(CHOOSE(MATCH(CD$5,$B$10:$E$10,0),$B769,$C769,$D769,$E769)*CD$6+CD769*CD$7&lt;CD$2,CD$3*CD$4,0)</f>
        <v>0</v>
      </c>
      <c r="FX769" s="0" t="n">
        <f aca="false">IF(CHOOSE(MATCH(CE$5,$B$10:$E$10,0),$B769,$C769,$D769,$E769)*CE$6+CE769*CE$7&lt;CE$2,CE$3*CE$4,0)</f>
        <v>0</v>
      </c>
      <c r="FY769" s="0" t="n">
        <f aca="false">IF(CHOOSE(MATCH(CF$5,$B$10:$E$10,0),$B769,$C769,$D769,$E769)*CF$6+CF769*CF$7&lt;CF$2,CF$3*CF$4,0)</f>
        <v>0</v>
      </c>
      <c r="FZ769" s="0" t="n">
        <f aca="false">IF(CHOOSE(MATCH(CG$5,$B$10:$E$10,0),$B769,$C769,$D769,$E769)*CG$6+CG769*CG$7&lt;CG$2,CG$3*CG$4,0)</f>
        <v>0</v>
      </c>
      <c r="GA769" s="0" t="n">
        <f aca="false">IF(CHOOSE(MATCH(CH$5,$B$10:$E$10,0),$B769,$C769,$D769,$E769)*CH$6+CH769*CH$7&lt;CH$2,CH$3*CH$4,0)</f>
        <v>0</v>
      </c>
      <c r="GB769" s="0" t="n">
        <f aca="false">IF(CHOOSE(MATCH(CI$5,$B$10:$E$10,0),$B769,$C769,$D769,$E769)*CI$6+CI769*CI$7&lt;CI$2,CI$3*CI$4,0)</f>
        <v>0</v>
      </c>
      <c r="GC769" s="0" t="n">
        <f aca="false">IF(CHOOSE(MATCH(CJ$5,$B$10:$E$10,0),$B769,$C769,$D769,$E769)*CJ$6+CJ769*CJ$7&lt;CJ$2,CJ$3*CJ$4,0)</f>
        <v>0</v>
      </c>
      <c r="GD769" s="0" t="n">
        <f aca="false">IF(CHOOSE(MATCH(CK$5,$B$10:$E$10,0),$B769,$C769,$D769,$E769)*CK$6+CK769*CK$7&lt;CK$2,CK$3*CK$4,0)</f>
        <v>0</v>
      </c>
      <c r="GE769" s="0" t="n">
        <f aca="false">IF(CHOOSE(MATCH(CL$5,$B$10:$E$10,0),$B769,$C769,$D769,$E769)*CL$6+CL769*CL$7&lt;CL$2,CL$3*CL$4,0)</f>
        <v>0</v>
      </c>
      <c r="GF769" s="0" t="n">
        <f aca="false">IF(CHOOSE(MATCH(CM$5,$B$10:$E$10,0),$B769,$C769,$D769,$E769)*CM$6+CM769*CM$7&lt;CM$2,CM$3*CM$4,0)</f>
        <v>0</v>
      </c>
      <c r="GG769" s="0" t="n">
        <f aca="false">IF(CHOOSE(MATCH(CN$5,$B$10:$E$10,0),$B769,$C769,$D769,$E769)*CN$6+CN769*CN$7&lt;CN$2,CN$3*CN$4,0)</f>
        <v>0</v>
      </c>
      <c r="GH769" s="0" t="n">
        <f aca="false">IF(CHOOSE(MATCH(CO$5,$B$10:$E$10,0),$B769,$C769,$D769,$E769)*CO$6+CO769*CO$7&lt;CO$2,CO$3*CO$4,0)</f>
        <v>0</v>
      </c>
      <c r="GI769" s="0" t="n">
        <f aca="false">IF(CHOOSE(MATCH(CP$5,$B$10:$E$10,0),$B769,$C769,$D769,$E769)*CP$6+CP769*CP$7&lt;CP$2,CP$3*CP$4,0)</f>
        <v>0</v>
      </c>
      <c r="GJ769" s="0" t="n">
        <f aca="false">IF(CHOOSE(MATCH(CQ$5,$B$10:$E$10,0),$B769,$C769,$D769,$E769)*CQ$6+CQ769*CQ$7&lt;CQ$2,CQ$3*CQ$4,0)</f>
        <v>0</v>
      </c>
      <c r="GK769" s="0" t="n">
        <f aca="false">IF(CHOOSE(MATCH(CR$5,$B$10:$E$10,0),$B769,$C769,$D769,$E769)*CR$6+CR769*CR$7&lt;CR$2,CR$3*CR$4,0)</f>
        <v>0</v>
      </c>
      <c r="GL769" s="0" t="n">
        <f aca="false">IF(CHOOSE(MATCH(CS$5,$B$10:$E$10,0),$B769,$C769,$D769,$E769)*CS$6+CS769*CS$7&lt;CS$2,CS$3*CS$4,0)</f>
        <v>0</v>
      </c>
      <c r="GM769" s="0" t="n">
        <f aca="false">IF(CHOOSE(MATCH(CT$5,$B$10:$E$10,0),$B769,$C769,$D769,$E769)*CT$6+CT769*CT$7&lt;CT$2,CT$3*CT$4,0)</f>
        <v>0</v>
      </c>
      <c r="GN769" s="0" t="n">
        <f aca="false">IF(CHOOSE(MATCH(CU$5,$B$10:$E$10,0),$B769,$C769,$D769,$E769)*CU$6+CU769*CU$7&lt;CU$2,CU$3*CU$4,0)</f>
        <v>0</v>
      </c>
      <c r="GO769" s="0" t="n">
        <f aca="false">IF(CHOOSE(MATCH(CV$5,$B$10:$E$10,0),$B769,$C769,$D769,$E769)*CV$6+CV769*CV$7&lt;CV$2,CV$3*CV$4,0)</f>
        <v>0</v>
      </c>
      <c r="GP769" s="0" t="n">
        <f aca="false">IF(CHOOSE(MATCH(CW$5,$B$10:$E$10,0),$B769,$C769,$D769,$E769)*CW$6+CW769*CW$7&lt;CW$2,CW$3*CW$4,0)</f>
        <v>0</v>
      </c>
      <c r="GQ769" s="0" t="n">
        <f aca="false">IF(CHOOSE(MATCH(CX$5,$B$10:$E$10,0),$B769,$C769,$D769,$E769)*CX$6+CX769*CX$7&lt;CX$2,CX$3*CX$4,0)</f>
        <v>0</v>
      </c>
      <c r="GS769" s="0" t="n">
        <f aca="false">SUM(CZ769:GQ769)</f>
        <v>0.5</v>
      </c>
      <c r="GT769" s="0" t="n">
        <f aca="false">IF(GS769&gt;$GS$6,1,0)</f>
        <v>0</v>
      </c>
    </row>
    <row r="770" customFormat="false" ht="14" hidden="false" customHeight="false" outlineLevel="0" collapsed="false">
      <c r="A770" s="0" t="n">
        <v>760</v>
      </c>
      <c r="B770" s="0" t="n">
        <f aca="false">-1.30846379246896</f>
        <v>-1.30846379246896</v>
      </c>
      <c r="C770" s="0" t="n">
        <v>-0.148429348689015</v>
      </c>
      <c r="D770" s="0" t="n">
        <v>-0.0602161414811691</v>
      </c>
      <c r="E770" s="0" t="n">
        <v>-0.731753842431797</v>
      </c>
      <c r="G770" s="0" t="n">
        <v>0.0440388703282224</v>
      </c>
      <c r="H770" s="0" t="n">
        <v>-0.9212021723215</v>
      </c>
      <c r="I770" s="0" t="n">
        <v>-0.523707512911642</v>
      </c>
      <c r="J770" s="0" t="n">
        <v>0.858242401591269</v>
      </c>
      <c r="K770" s="0" t="n">
        <v>0.340011183652678</v>
      </c>
      <c r="L770" s="0" t="n">
        <v>0.742309111956274</v>
      </c>
      <c r="M770" s="0" t="n">
        <v>-1.71255123859737</v>
      </c>
      <c r="N770" s="0" t="n">
        <v>3.0972296372056</v>
      </c>
      <c r="O770" s="0" t="n">
        <v>0.913048552320106</v>
      </c>
      <c r="P770" s="0" t="n">
        <v>0.774023192207096</v>
      </c>
      <c r="Q770" s="0" t="n">
        <v>0.464154936707928</v>
      </c>
      <c r="R770" s="0" t="n">
        <v>2.52788595389575</v>
      </c>
      <c r="S770" s="0" t="n">
        <v>-0.119430296763312</v>
      </c>
      <c r="T770" s="0" t="n">
        <v>-1.57086105900817</v>
      </c>
      <c r="U770" s="0" t="n">
        <v>-0.786781129136216</v>
      </c>
      <c r="V770" s="0" t="n">
        <v>0.183512156581855</v>
      </c>
      <c r="W770" s="0" t="n">
        <v>-0.669001565256622</v>
      </c>
      <c r="X770" s="0" t="n">
        <v>0.658608314552112</v>
      </c>
      <c r="Y770" s="0" t="n">
        <v>0.966465449891984</v>
      </c>
      <c r="Z770" s="0" t="n">
        <v>1.23951394925825</v>
      </c>
      <c r="AA770" s="0" t="n">
        <v>-0.984314283414278</v>
      </c>
      <c r="AB770" s="0" t="n">
        <v>-0.675522642268334</v>
      </c>
      <c r="AC770" s="0" t="n">
        <v>-1.47028913488612</v>
      </c>
      <c r="AD770" s="0" t="n">
        <v>0.0877412276167888</v>
      </c>
      <c r="AE770" s="0" t="n">
        <v>-0.428741486757644</v>
      </c>
      <c r="AF770" s="0" t="n">
        <v>1.54866029333789</v>
      </c>
      <c r="AG770" s="0" t="n">
        <v>1.19131982501131</v>
      </c>
      <c r="AH770" s="0" t="n">
        <v>1.9032449927181</v>
      </c>
      <c r="AI770" s="0" t="n">
        <v>1.03631009551464</v>
      </c>
      <c r="AJ770" s="0" t="n">
        <v>0.185068529390264</v>
      </c>
      <c r="AK770" s="0" t="n">
        <v>-0.0992667992250063</v>
      </c>
      <c r="AL770" s="0" t="n">
        <v>0.59583271649899</v>
      </c>
      <c r="AM770" s="0" t="n">
        <v>-0.342038219969254</v>
      </c>
      <c r="AN770" s="0" t="n">
        <v>-2.17292836168781</v>
      </c>
      <c r="AO770" s="0" t="n">
        <v>-0.763332081987755</v>
      </c>
      <c r="AP770" s="0" t="n">
        <v>-2.40495865000412</v>
      </c>
      <c r="AQ770" s="0" t="n">
        <v>-0.485131295135943</v>
      </c>
      <c r="AR770" s="0" t="n">
        <v>-0.687100509821903</v>
      </c>
      <c r="AS770" s="0" t="n">
        <v>1.25382484839065</v>
      </c>
      <c r="AT770" s="0" t="n">
        <v>-1.12707084554131</v>
      </c>
      <c r="AU770" s="0" t="n">
        <v>0.925772383197909</v>
      </c>
      <c r="AV770" s="0" t="n">
        <v>-0.760469447413925</v>
      </c>
      <c r="AW770" s="0" t="n">
        <v>-1.48257186083356</v>
      </c>
      <c r="AX770" s="0" t="n">
        <v>-0.173951093529468</v>
      </c>
      <c r="AY770" s="0" t="n">
        <v>-2.01693183043972</v>
      </c>
      <c r="AZ770" s="0" t="n">
        <v>0.258389718510443</v>
      </c>
      <c r="BA770" s="0" t="n">
        <v>-1.00997112895129</v>
      </c>
      <c r="BB770" s="0" t="n">
        <v>-1.63906406669412</v>
      </c>
      <c r="BC770" s="0" t="n">
        <v>1.14030854092562</v>
      </c>
      <c r="BD770" s="0" t="n">
        <v>1.0725875654316</v>
      </c>
      <c r="BE770" s="0" t="n">
        <v>-1.07818095784751</v>
      </c>
      <c r="BF770" s="0" t="n">
        <v>-0.543730038771173</v>
      </c>
      <c r="BG770" s="0" t="n">
        <v>-0.865895799506689</v>
      </c>
      <c r="BH770" s="0" t="n">
        <v>1.02498916021432</v>
      </c>
      <c r="BI770" s="0" t="n">
        <v>-1.80051301867934</v>
      </c>
      <c r="BJ770" s="0" t="n">
        <v>1.17988975034677</v>
      </c>
      <c r="BK770" s="0" t="n">
        <v>-1.96109795069788</v>
      </c>
      <c r="BL770" s="0" t="n">
        <v>-0.46620016291854</v>
      </c>
      <c r="BM770" s="0" t="n">
        <v>-0.111343751996174</v>
      </c>
      <c r="BN770" s="0" t="n">
        <v>1.13010855784523</v>
      </c>
      <c r="BO770" s="0" t="n">
        <v>-2.56302882917225</v>
      </c>
      <c r="BP770" s="0" t="n">
        <v>-0.153792143464671</v>
      </c>
      <c r="BQ770" s="0" t="n">
        <v>-0.846032435219968</v>
      </c>
      <c r="BR770" s="0" t="n">
        <v>0.0523107246408472</v>
      </c>
      <c r="BS770" s="0" t="n">
        <v>1.25634414871456</v>
      </c>
      <c r="BT770" s="0" t="n">
        <v>0.881582309375517</v>
      </c>
      <c r="BU770" s="0" t="n">
        <v>-0.64291498347302</v>
      </c>
      <c r="BV770" s="0" t="n">
        <v>1.19459400593769</v>
      </c>
      <c r="BW770" s="0" t="n">
        <v>1.43921397466329</v>
      </c>
      <c r="BX770" s="0" t="n">
        <v>-1.35345999296987</v>
      </c>
      <c r="BY770" s="0" t="n">
        <v>-0.94927827376523</v>
      </c>
      <c r="BZ770" s="0" t="n">
        <v>-0.225462599701132</v>
      </c>
      <c r="CA770" s="0" t="n">
        <v>-1.25769474834669</v>
      </c>
      <c r="CB770" s="0" t="n">
        <v>0.37507788874791</v>
      </c>
      <c r="CC770" s="0" t="n">
        <v>-1.42682438308839</v>
      </c>
      <c r="CD770" s="0" t="n">
        <v>-0.397084249925683</v>
      </c>
      <c r="CE770" s="0" t="n">
        <v>-0.965976596489782</v>
      </c>
      <c r="CF770" s="0" t="n">
        <v>-0.281318079942139</v>
      </c>
      <c r="CG770" s="0" t="n">
        <v>-0.1147304828919</v>
      </c>
      <c r="CH770" s="0" t="n">
        <v>-0.869686118676327</v>
      </c>
      <c r="CI770" s="0" t="n">
        <v>-0.542843281436945</v>
      </c>
      <c r="CJ770" s="0" t="n">
        <v>-0.841664586914703</v>
      </c>
      <c r="CK770" s="0" t="n">
        <v>1.18512161861872</v>
      </c>
      <c r="CL770" s="0" t="n">
        <v>-1.81700670509599</v>
      </c>
      <c r="CM770" s="0" t="n">
        <v>-0.597112830291735</v>
      </c>
      <c r="CN770" s="0" t="n">
        <v>-1.44159002957167</v>
      </c>
      <c r="CO770" s="0" t="n">
        <v>0.713298504706472</v>
      </c>
      <c r="CP770" s="0" t="n">
        <v>2.42907844949514</v>
      </c>
      <c r="CQ770" s="0" t="n">
        <v>-0.603799890086521</v>
      </c>
      <c r="CR770" s="0" t="n">
        <v>-0.0757677298679482</v>
      </c>
      <c r="CS770" s="0" t="n">
        <v>-0.238193251789198</v>
      </c>
      <c r="CT770" s="0" t="n">
        <v>0.232608954320312</v>
      </c>
      <c r="CU770" s="0" t="n">
        <v>0.952404661802575</v>
      </c>
      <c r="CV770" s="0" t="n">
        <v>1.2409986993589</v>
      </c>
      <c r="CW770" s="0" t="n">
        <v>-0.292318418360082</v>
      </c>
      <c r="CX770" s="0" t="n">
        <v>-0.426646238338435</v>
      </c>
      <c r="CZ770" s="0" t="n">
        <f aca="false">IF(CHOOSE(MATCH(G$5,$B$10:$E$10,0),$B770,$C770,$D770,$E770)*G$6+G770*G$7&lt;G$2,G$3*G$4,0)</f>
        <v>0</v>
      </c>
      <c r="DA770" s="0" t="n">
        <f aca="false">IF(CHOOSE(MATCH(H$5,$B$10:$E$10,0),$B770,$C770,$D770,$E770)*H$6+H770*H$7&lt;H$2,H$3*H$4,0)</f>
        <v>0</v>
      </c>
      <c r="DB770" s="0" t="n">
        <f aca="false">IF(CHOOSE(MATCH(I$5,$B$10:$E$10,0),$B770,$C770,$D770,$E770)*I$6+I770*I$7&lt;I$2,I$3*I$4,0)</f>
        <v>0</v>
      </c>
      <c r="DC770" s="0" t="n">
        <f aca="false">IF(CHOOSE(MATCH(J$5,$B$10:$E$10,0),$B770,$C770,$D770,$E770)*J$6+J770*J$7&lt;J$2,J$3*J$4,0)</f>
        <v>0</v>
      </c>
      <c r="DD770" s="0" t="n">
        <f aca="false">IF(CHOOSE(MATCH(K$5,$B$10:$E$10,0),$B770,$C770,$D770,$E770)*K$6+K770*K$7&lt;K$2,K$3*K$4,0)</f>
        <v>0</v>
      </c>
      <c r="DE770" s="0" t="n">
        <f aca="false">IF(CHOOSE(MATCH(L$5,$B$10:$E$10,0),$B770,$C770,$D770,$E770)*L$6+L770*L$7&lt;L$2,L$3*L$4,0)</f>
        <v>0</v>
      </c>
      <c r="DF770" s="0" t="n">
        <f aca="false">IF(CHOOSE(MATCH(M$5,$B$10:$E$10,0),$B770,$C770,$D770,$E770)*M$6+M770*M$7&lt;M$2,M$3*M$4,0)</f>
        <v>2.5</v>
      </c>
      <c r="DG770" s="0" t="n">
        <f aca="false">IF(CHOOSE(MATCH(N$5,$B$10:$E$10,0),$B770,$C770,$D770,$E770)*N$6+N770*N$7&lt;N$2,N$3*N$4,0)</f>
        <v>0</v>
      </c>
      <c r="DH770" s="0" t="n">
        <f aca="false">IF(CHOOSE(MATCH(O$5,$B$10:$E$10,0),$B770,$C770,$D770,$E770)*O$6+O770*O$7&lt;O$2,O$3*O$4,0)</f>
        <v>0</v>
      </c>
      <c r="DI770" s="0" t="n">
        <f aca="false">IF(CHOOSE(MATCH(P$5,$B$10:$E$10,0),$B770,$C770,$D770,$E770)*P$6+P770*P$7&lt;P$2,P$3*P$4,0)</f>
        <v>0</v>
      </c>
      <c r="DJ770" s="0" t="n">
        <f aca="false">IF(CHOOSE(MATCH(Q$5,$B$10:$E$10,0),$B770,$C770,$D770,$E770)*Q$6+Q770*Q$7&lt;Q$2,Q$3*Q$4,0)</f>
        <v>0</v>
      </c>
      <c r="DK770" s="0" t="n">
        <f aca="false">IF(CHOOSE(MATCH(R$5,$B$10:$E$10,0),$B770,$C770,$D770,$E770)*R$6+R770*R$7&lt;R$2,R$3*R$4,0)</f>
        <v>0</v>
      </c>
      <c r="DL770" s="0" t="n">
        <f aca="false">IF(CHOOSE(MATCH(S$5,$B$10:$E$10,0),$B770,$C770,$D770,$E770)*S$6+S770*S$7&lt;S$2,S$3*S$4,0)</f>
        <v>0</v>
      </c>
      <c r="DM770" s="0" t="n">
        <f aca="false">IF(CHOOSE(MATCH(T$5,$B$10:$E$10,0),$B770,$C770,$D770,$E770)*T$6+T770*T$7&lt;T$2,T$3*T$4,0)</f>
        <v>0</v>
      </c>
      <c r="DN770" s="0" t="n">
        <f aca="false">IF(CHOOSE(MATCH(U$5,$B$10:$E$10,0),$B770,$C770,$D770,$E770)*U$6+U770*U$7&lt;U$2,U$3*U$4,0)</f>
        <v>0</v>
      </c>
      <c r="DO770" s="0" t="n">
        <f aca="false">IF(CHOOSE(MATCH(V$5,$B$10:$E$10,0),$B770,$C770,$D770,$E770)*V$6+V770*V$7&lt;V$2,V$3*V$4,0)</f>
        <v>0</v>
      </c>
      <c r="DP770" s="0" t="n">
        <f aca="false">IF(CHOOSE(MATCH(W$5,$B$10:$E$10,0),$B770,$C770,$D770,$E770)*W$6+W770*W$7&lt;W$2,W$3*W$4,0)</f>
        <v>0</v>
      </c>
      <c r="DQ770" s="0" t="n">
        <f aca="false">IF(CHOOSE(MATCH(X$5,$B$10:$E$10,0),$B770,$C770,$D770,$E770)*X$6+X770*X$7&lt;X$2,X$3*X$4,0)</f>
        <v>0</v>
      </c>
      <c r="DR770" s="0" t="n">
        <f aca="false">IF(CHOOSE(MATCH(Y$5,$B$10:$E$10,0),$B770,$C770,$D770,$E770)*Y$6+Y770*Y$7&lt;Y$2,Y$3*Y$4,0)</f>
        <v>0</v>
      </c>
      <c r="DS770" s="0" t="n">
        <f aca="false">IF(CHOOSE(MATCH(Z$5,$B$10:$E$10,0),$B770,$C770,$D770,$E770)*Z$6+Z770*Z$7&lt;Z$2,Z$3*Z$4,0)</f>
        <v>0</v>
      </c>
      <c r="DT770" s="0" t="n">
        <f aca="false">IF(CHOOSE(MATCH(AA$5,$B$10:$E$10,0),$B770,$C770,$D770,$E770)*AA$6+AA770*AA$7&lt;AA$2,AA$3*AA$4,0)</f>
        <v>0</v>
      </c>
      <c r="DU770" s="0" t="n">
        <f aca="false">IF(CHOOSE(MATCH(AB$5,$B$10:$E$10,0),$B770,$C770,$D770,$E770)*AB$6+AB770*AB$7&lt;AB$2,AB$3*AB$4,0)</f>
        <v>0</v>
      </c>
      <c r="DV770" s="0" t="n">
        <f aca="false">IF(CHOOSE(MATCH(AC$5,$B$10:$E$10,0),$B770,$C770,$D770,$E770)*AC$6+AC770*AC$7&lt;AC$2,AC$3*AC$4,0)</f>
        <v>0</v>
      </c>
      <c r="DW770" s="0" t="n">
        <f aca="false">IF(CHOOSE(MATCH(AD$5,$B$10:$E$10,0),$B770,$C770,$D770,$E770)*AD$6+AD770*AD$7&lt;AD$2,AD$3*AD$4,0)</f>
        <v>0</v>
      </c>
      <c r="DX770" s="0" t="n">
        <f aca="false">IF(CHOOSE(MATCH(AE$5,$B$10:$E$10,0),$B770,$C770,$D770,$E770)*AE$6+AE770*AE$7&lt;AE$2,AE$3*AE$4,0)</f>
        <v>0</v>
      </c>
      <c r="DY770" s="0" t="n">
        <f aca="false">IF(CHOOSE(MATCH(AF$5,$B$10:$E$10,0),$B770,$C770,$D770,$E770)*AF$6+AF770*AF$7&lt;AF$2,AF$3*AF$4,0)</f>
        <v>0</v>
      </c>
      <c r="DZ770" s="0" t="n">
        <f aca="false">IF(CHOOSE(MATCH(AG$5,$B$10:$E$10,0),$B770,$C770,$D770,$E770)*AG$6+AG770*AG$7&lt;AG$2,AG$3*AG$4,0)</f>
        <v>0</v>
      </c>
      <c r="EA770" s="0" t="n">
        <f aca="false">IF(CHOOSE(MATCH(AH$5,$B$10:$E$10,0),$B770,$C770,$D770,$E770)*AH$6+AH770*AH$7&lt;AH$2,AH$3*AH$4,0)</f>
        <v>0</v>
      </c>
      <c r="EB770" s="0" t="n">
        <f aca="false">IF(CHOOSE(MATCH(AI$5,$B$10:$E$10,0),$B770,$C770,$D770,$E770)*AI$6+AI770*AI$7&lt;AI$2,AI$3*AI$4,0)</f>
        <v>0</v>
      </c>
      <c r="EC770" s="0" t="n">
        <f aca="false">IF(CHOOSE(MATCH(AJ$5,$B$10:$E$10,0),$B770,$C770,$D770,$E770)*AJ$6+AJ770*AJ$7&lt;AJ$2,AJ$3*AJ$4,0)</f>
        <v>0</v>
      </c>
      <c r="ED770" s="0" t="n">
        <f aca="false">IF(CHOOSE(MATCH(AK$5,$B$10:$E$10,0),$B770,$C770,$D770,$E770)*AK$6+AK770*AK$7&lt;AK$2,AK$3*AK$4,0)</f>
        <v>0</v>
      </c>
      <c r="EE770" s="0" t="n">
        <f aca="false">IF(CHOOSE(MATCH(AL$5,$B$10:$E$10,0),$B770,$C770,$D770,$E770)*AL$6+AL770*AL$7&lt;AL$2,AL$3*AL$4,0)</f>
        <v>0</v>
      </c>
      <c r="EF770" s="0" t="n">
        <f aca="false">IF(CHOOSE(MATCH(AM$5,$B$10:$E$10,0),$B770,$C770,$D770,$E770)*AM$6+AM770*AM$7&lt;AM$2,AM$3*AM$4,0)</f>
        <v>0</v>
      </c>
      <c r="EG770" s="0" t="n">
        <f aca="false">IF(CHOOSE(MATCH(AN$5,$B$10:$E$10,0),$B770,$C770,$D770,$E770)*AN$6+AN770*AN$7&lt;AN$2,AN$3*AN$4,0)</f>
        <v>0</v>
      </c>
      <c r="EH770" s="0" t="n">
        <f aca="false">IF(CHOOSE(MATCH(AO$5,$B$10:$E$10,0),$B770,$C770,$D770,$E770)*AO$6+AO770*AO$7&lt;AO$2,AO$3*AO$4,0)</f>
        <v>0</v>
      </c>
      <c r="EI770" s="0" t="n">
        <f aca="false">IF(CHOOSE(MATCH(AP$5,$B$10:$E$10,0),$B770,$C770,$D770,$E770)*AP$6+AP770*AP$7&lt;AP$2,AP$3*AP$4,0)</f>
        <v>0.5</v>
      </c>
      <c r="EJ770" s="0" t="n">
        <f aca="false">IF(CHOOSE(MATCH(AQ$5,$B$10:$E$10,0),$B770,$C770,$D770,$E770)*AQ$6+AQ770*AQ$7&lt;AQ$2,AQ$3*AQ$4,0)</f>
        <v>0</v>
      </c>
      <c r="EK770" s="0" t="n">
        <f aca="false">IF(CHOOSE(MATCH(AR$5,$B$10:$E$10,0),$B770,$C770,$D770,$E770)*AR$6+AR770*AR$7&lt;AR$2,AR$3*AR$4,0)</f>
        <v>0</v>
      </c>
      <c r="EL770" s="0" t="n">
        <f aca="false">IF(CHOOSE(MATCH(AS$5,$B$10:$E$10,0),$B770,$C770,$D770,$E770)*AS$6+AS770*AS$7&lt;AS$2,AS$3*AS$4,0)</f>
        <v>0</v>
      </c>
      <c r="EM770" s="0" t="n">
        <f aca="false">IF(CHOOSE(MATCH(AT$5,$B$10:$E$10,0),$B770,$C770,$D770,$E770)*AT$6+AT770*AT$7&lt;AT$2,AT$3*AT$4,0)</f>
        <v>0</v>
      </c>
      <c r="EN770" s="0" t="n">
        <f aca="false">IF(CHOOSE(MATCH(AU$5,$B$10:$E$10,0),$B770,$C770,$D770,$E770)*AU$6+AU770*AU$7&lt;AU$2,AU$3*AU$4,0)</f>
        <v>0</v>
      </c>
      <c r="EO770" s="0" t="n">
        <f aca="false">IF(CHOOSE(MATCH(AV$5,$B$10:$E$10,0),$B770,$C770,$D770,$E770)*AV$6+AV770*AV$7&lt;AV$2,AV$3*AV$4,0)</f>
        <v>0</v>
      </c>
      <c r="EP770" s="0" t="n">
        <f aca="false">IF(CHOOSE(MATCH(AW$5,$B$10:$E$10,0),$B770,$C770,$D770,$E770)*AW$6+AW770*AW$7&lt;AW$2,AW$3*AW$4,0)</f>
        <v>0</v>
      </c>
      <c r="EQ770" s="0" t="n">
        <f aca="false">IF(CHOOSE(MATCH(AX$5,$B$10:$E$10,0),$B770,$C770,$D770,$E770)*AX$6+AX770*AX$7&lt;AX$2,AX$3*AX$4,0)</f>
        <v>0</v>
      </c>
      <c r="ER770" s="0" t="n">
        <f aca="false">IF(CHOOSE(MATCH(AY$5,$B$10:$E$10,0),$B770,$C770,$D770,$E770)*AY$6+AY770*AY$7&lt;AY$2,AY$3*AY$4,0)</f>
        <v>0</v>
      </c>
      <c r="ES770" s="0" t="n">
        <f aca="false">IF(CHOOSE(MATCH(AZ$5,$B$10:$E$10,0),$B770,$C770,$D770,$E770)*AZ$6+AZ770*AZ$7&lt;AZ$2,AZ$3*AZ$4,0)</f>
        <v>0</v>
      </c>
      <c r="ET770" s="0" t="n">
        <f aca="false">IF(CHOOSE(MATCH(BA$5,$B$10:$E$10,0),$B770,$C770,$D770,$E770)*BA$6+BA770*BA$7&lt;BA$2,BA$3*BA$4,0)</f>
        <v>0</v>
      </c>
      <c r="EU770" s="0" t="n">
        <f aca="false">IF(CHOOSE(MATCH(BB$5,$B$10:$E$10,0),$B770,$C770,$D770,$E770)*BB$6+BB770*BB$7&lt;BB$2,BB$3*BB$4,0)</f>
        <v>0</v>
      </c>
      <c r="EV770" s="0" t="n">
        <f aca="false">IF(CHOOSE(MATCH(BC$5,$B$10:$E$10,0),$B770,$C770,$D770,$E770)*BC$6+BC770*BC$7&lt;BC$2,BC$3*BC$4,0)</f>
        <v>0</v>
      </c>
      <c r="EW770" s="0" t="n">
        <f aca="false">IF(CHOOSE(MATCH(BD$5,$B$10:$E$10,0),$B770,$C770,$D770,$E770)*BD$6+BD770*BD$7&lt;BD$2,BD$3*BD$4,0)</f>
        <v>0</v>
      </c>
      <c r="EX770" s="0" t="n">
        <f aca="false">IF(CHOOSE(MATCH(BE$5,$B$10:$E$10,0),$B770,$C770,$D770,$E770)*BE$6+BE770*BE$7&lt;BE$2,BE$3*BE$4,0)</f>
        <v>0</v>
      </c>
      <c r="EY770" s="0" t="n">
        <f aca="false">IF(CHOOSE(MATCH(BF$5,$B$10:$E$10,0),$B770,$C770,$D770,$E770)*BF$6+BF770*BF$7&lt;BF$2,BF$3*BF$4,0)</f>
        <v>0</v>
      </c>
      <c r="EZ770" s="0" t="n">
        <f aca="false">IF(CHOOSE(MATCH(BG$5,$B$10:$E$10,0),$B770,$C770,$D770,$E770)*BG$6+BG770*BG$7&lt;BG$2,BG$3*BG$4,0)</f>
        <v>0</v>
      </c>
      <c r="FA770" s="0" t="n">
        <f aca="false">IF(CHOOSE(MATCH(BH$5,$B$10:$E$10,0),$B770,$C770,$D770,$E770)*BH$6+BH770*BH$7&lt;BH$2,BH$3*BH$4,0)</f>
        <v>0</v>
      </c>
      <c r="FB770" s="0" t="n">
        <f aca="false">IF(CHOOSE(MATCH(BI$5,$B$10:$E$10,0),$B770,$C770,$D770,$E770)*BI$6+BI770*BI$7&lt;BI$2,BI$3*BI$4,0)</f>
        <v>0</v>
      </c>
      <c r="FC770" s="0" t="n">
        <f aca="false">IF(CHOOSE(MATCH(BJ$5,$B$10:$E$10,0),$B770,$C770,$D770,$E770)*BJ$6+BJ770*BJ$7&lt;BJ$2,BJ$3*BJ$4,0)</f>
        <v>0</v>
      </c>
      <c r="FD770" s="0" t="n">
        <f aca="false">IF(CHOOSE(MATCH(BK$5,$B$10:$E$10,0),$B770,$C770,$D770,$E770)*BK$6+BK770*BK$7&lt;BK$2,BK$3*BK$4,0)</f>
        <v>0</v>
      </c>
      <c r="FE770" s="0" t="n">
        <f aca="false">IF(CHOOSE(MATCH(BL$5,$B$10:$E$10,0),$B770,$C770,$D770,$E770)*BL$6+BL770*BL$7&lt;BL$2,BL$3*BL$4,0)</f>
        <v>0</v>
      </c>
      <c r="FF770" s="0" t="n">
        <f aca="false">IF(CHOOSE(MATCH(BM$5,$B$10:$E$10,0),$B770,$C770,$D770,$E770)*BM$6+BM770*BM$7&lt;BM$2,BM$3*BM$4,0)</f>
        <v>0</v>
      </c>
      <c r="FG770" s="0" t="n">
        <f aca="false">IF(CHOOSE(MATCH(BN$5,$B$10:$E$10,0),$B770,$C770,$D770,$E770)*BN$6+BN770*BN$7&lt;BN$2,BN$3*BN$4,0)</f>
        <v>0</v>
      </c>
      <c r="FH770" s="0" t="n">
        <f aca="false">IF(CHOOSE(MATCH(BO$5,$B$10:$E$10,0),$B770,$C770,$D770,$E770)*BO$6+BO770*BO$7&lt;BO$2,BO$3*BO$4,0)</f>
        <v>0</v>
      </c>
      <c r="FI770" s="0" t="n">
        <f aca="false">IF(CHOOSE(MATCH(BP$5,$B$10:$E$10,0),$B770,$C770,$D770,$E770)*BP$6+BP770*BP$7&lt;BP$2,BP$3*BP$4,0)</f>
        <v>0</v>
      </c>
      <c r="FJ770" s="0" t="n">
        <f aca="false">IF(CHOOSE(MATCH(BQ$5,$B$10:$E$10,0),$B770,$C770,$D770,$E770)*BQ$6+BQ770*BQ$7&lt;BQ$2,BQ$3*BQ$4,0)</f>
        <v>0</v>
      </c>
      <c r="FK770" s="0" t="n">
        <f aca="false">IF(CHOOSE(MATCH(BR$5,$B$10:$E$10,0),$B770,$C770,$D770,$E770)*BR$6+BR770*BR$7&lt;BR$2,BR$3*BR$4,0)</f>
        <v>0</v>
      </c>
      <c r="FL770" s="0" t="n">
        <f aca="false">IF(CHOOSE(MATCH(BS$5,$B$10:$E$10,0),$B770,$C770,$D770,$E770)*BS$6+BS770*BS$7&lt;BS$2,BS$3*BS$4,0)</f>
        <v>0</v>
      </c>
      <c r="FM770" s="0" t="n">
        <f aca="false">IF(CHOOSE(MATCH(BT$5,$B$10:$E$10,0),$B770,$C770,$D770,$E770)*BT$6+BT770*BT$7&lt;BT$2,BT$3*BT$4,0)</f>
        <v>0</v>
      </c>
      <c r="FN770" s="0" t="n">
        <f aca="false">IF(CHOOSE(MATCH(BU$5,$B$10:$E$10,0),$B770,$C770,$D770,$E770)*BU$6+BU770*BU$7&lt;BU$2,BU$3*BU$4,0)</f>
        <v>0</v>
      </c>
      <c r="FO770" s="0" t="n">
        <f aca="false">IF(CHOOSE(MATCH(BV$5,$B$10:$E$10,0),$B770,$C770,$D770,$E770)*BV$6+BV770*BV$7&lt;BV$2,BV$3*BV$4,0)</f>
        <v>0</v>
      </c>
      <c r="FP770" s="0" t="n">
        <f aca="false">IF(CHOOSE(MATCH(BW$5,$B$10:$E$10,0),$B770,$C770,$D770,$E770)*BW$6+BW770*BW$7&lt;BW$2,BW$3*BW$4,0)</f>
        <v>0</v>
      </c>
      <c r="FQ770" s="0" t="n">
        <f aca="false">IF(CHOOSE(MATCH(BX$5,$B$10:$E$10,0),$B770,$C770,$D770,$E770)*BX$6+BX770*BX$7&lt;BX$2,BX$3*BX$4,0)</f>
        <v>0</v>
      </c>
      <c r="FR770" s="0" t="n">
        <f aca="false">IF(CHOOSE(MATCH(BY$5,$B$10:$E$10,0),$B770,$C770,$D770,$E770)*BY$6+BY770*BY$7&lt;BY$2,BY$3*BY$4,0)</f>
        <v>0</v>
      </c>
      <c r="FS770" s="0" t="n">
        <f aca="false">IF(CHOOSE(MATCH(BZ$5,$B$10:$E$10,0),$B770,$C770,$D770,$E770)*BZ$6+BZ770*BZ$7&lt;BZ$2,BZ$3*BZ$4,0)</f>
        <v>0</v>
      </c>
      <c r="FT770" s="0" t="n">
        <f aca="false">IF(CHOOSE(MATCH(CA$5,$B$10:$E$10,0),$B770,$C770,$D770,$E770)*CA$6+CA770*CA$7&lt;CA$2,CA$3*CA$4,0)</f>
        <v>0</v>
      </c>
      <c r="FU770" s="0" t="n">
        <f aca="false">IF(CHOOSE(MATCH(CB$5,$B$10:$E$10,0),$B770,$C770,$D770,$E770)*CB$6+CB770*CB$7&lt;CB$2,CB$3*CB$4,0)</f>
        <v>0</v>
      </c>
      <c r="FV770" s="0" t="n">
        <f aca="false">IF(CHOOSE(MATCH(CC$5,$B$10:$E$10,0),$B770,$C770,$D770,$E770)*CC$6+CC770*CC$7&lt;CC$2,CC$3*CC$4,0)</f>
        <v>0</v>
      </c>
      <c r="FW770" s="0" t="n">
        <f aca="false">IF(CHOOSE(MATCH(CD$5,$B$10:$E$10,0),$B770,$C770,$D770,$E770)*CD$6+CD770*CD$7&lt;CD$2,CD$3*CD$4,0)</f>
        <v>0</v>
      </c>
      <c r="FX770" s="0" t="n">
        <f aca="false">IF(CHOOSE(MATCH(CE$5,$B$10:$E$10,0),$B770,$C770,$D770,$E770)*CE$6+CE770*CE$7&lt;CE$2,CE$3*CE$4,0)</f>
        <v>0</v>
      </c>
      <c r="FY770" s="0" t="n">
        <f aca="false">IF(CHOOSE(MATCH(CF$5,$B$10:$E$10,0),$B770,$C770,$D770,$E770)*CF$6+CF770*CF$7&lt;CF$2,CF$3*CF$4,0)</f>
        <v>0</v>
      </c>
      <c r="FZ770" s="0" t="n">
        <f aca="false">IF(CHOOSE(MATCH(CG$5,$B$10:$E$10,0),$B770,$C770,$D770,$E770)*CG$6+CG770*CG$7&lt;CG$2,CG$3*CG$4,0)</f>
        <v>0</v>
      </c>
      <c r="GA770" s="0" t="n">
        <f aca="false">IF(CHOOSE(MATCH(CH$5,$B$10:$E$10,0),$B770,$C770,$D770,$E770)*CH$6+CH770*CH$7&lt;CH$2,CH$3*CH$4,0)</f>
        <v>0</v>
      </c>
      <c r="GB770" s="0" t="n">
        <f aca="false">IF(CHOOSE(MATCH(CI$5,$B$10:$E$10,0),$B770,$C770,$D770,$E770)*CI$6+CI770*CI$7&lt;CI$2,CI$3*CI$4,0)</f>
        <v>0</v>
      </c>
      <c r="GC770" s="0" t="n">
        <f aca="false">IF(CHOOSE(MATCH(CJ$5,$B$10:$E$10,0),$B770,$C770,$D770,$E770)*CJ$6+CJ770*CJ$7&lt;CJ$2,CJ$3*CJ$4,0)</f>
        <v>0</v>
      </c>
      <c r="GD770" s="0" t="n">
        <f aca="false">IF(CHOOSE(MATCH(CK$5,$B$10:$E$10,0),$B770,$C770,$D770,$E770)*CK$6+CK770*CK$7&lt;CK$2,CK$3*CK$4,0)</f>
        <v>0</v>
      </c>
      <c r="GE770" s="0" t="n">
        <f aca="false">IF(CHOOSE(MATCH(CL$5,$B$10:$E$10,0),$B770,$C770,$D770,$E770)*CL$6+CL770*CL$7&lt;CL$2,CL$3*CL$4,0)</f>
        <v>0</v>
      </c>
      <c r="GF770" s="0" t="n">
        <f aca="false">IF(CHOOSE(MATCH(CM$5,$B$10:$E$10,0),$B770,$C770,$D770,$E770)*CM$6+CM770*CM$7&lt;CM$2,CM$3*CM$4,0)</f>
        <v>0</v>
      </c>
      <c r="GG770" s="0" t="n">
        <f aca="false">IF(CHOOSE(MATCH(CN$5,$B$10:$E$10,0),$B770,$C770,$D770,$E770)*CN$6+CN770*CN$7&lt;CN$2,CN$3*CN$4,0)</f>
        <v>0</v>
      </c>
      <c r="GH770" s="0" t="n">
        <f aca="false">IF(CHOOSE(MATCH(CO$5,$B$10:$E$10,0),$B770,$C770,$D770,$E770)*CO$6+CO770*CO$7&lt;CO$2,CO$3*CO$4,0)</f>
        <v>0</v>
      </c>
      <c r="GI770" s="0" t="n">
        <f aca="false">IF(CHOOSE(MATCH(CP$5,$B$10:$E$10,0),$B770,$C770,$D770,$E770)*CP$6+CP770*CP$7&lt;CP$2,CP$3*CP$4,0)</f>
        <v>0</v>
      </c>
      <c r="GJ770" s="0" t="n">
        <f aca="false">IF(CHOOSE(MATCH(CQ$5,$B$10:$E$10,0),$B770,$C770,$D770,$E770)*CQ$6+CQ770*CQ$7&lt;CQ$2,CQ$3*CQ$4,0)</f>
        <v>0</v>
      </c>
      <c r="GK770" s="0" t="n">
        <f aca="false">IF(CHOOSE(MATCH(CR$5,$B$10:$E$10,0),$B770,$C770,$D770,$E770)*CR$6+CR770*CR$7&lt;CR$2,CR$3*CR$4,0)</f>
        <v>0</v>
      </c>
      <c r="GL770" s="0" t="n">
        <f aca="false">IF(CHOOSE(MATCH(CS$5,$B$10:$E$10,0),$B770,$C770,$D770,$E770)*CS$6+CS770*CS$7&lt;CS$2,CS$3*CS$4,0)</f>
        <v>0</v>
      </c>
      <c r="GM770" s="0" t="n">
        <f aca="false">IF(CHOOSE(MATCH(CT$5,$B$10:$E$10,0),$B770,$C770,$D770,$E770)*CT$6+CT770*CT$7&lt;CT$2,CT$3*CT$4,0)</f>
        <v>0</v>
      </c>
      <c r="GN770" s="0" t="n">
        <f aca="false">IF(CHOOSE(MATCH(CU$5,$B$10:$E$10,0),$B770,$C770,$D770,$E770)*CU$6+CU770*CU$7&lt;CU$2,CU$3*CU$4,0)</f>
        <v>0</v>
      </c>
      <c r="GO770" s="0" t="n">
        <f aca="false">IF(CHOOSE(MATCH(CV$5,$B$10:$E$10,0),$B770,$C770,$D770,$E770)*CV$6+CV770*CV$7&lt;CV$2,CV$3*CV$4,0)</f>
        <v>0</v>
      </c>
      <c r="GP770" s="0" t="n">
        <f aca="false">IF(CHOOSE(MATCH(CW$5,$B$10:$E$10,0),$B770,$C770,$D770,$E770)*CW$6+CW770*CW$7&lt;CW$2,CW$3*CW$4,0)</f>
        <v>0</v>
      </c>
      <c r="GQ770" s="0" t="n">
        <f aca="false">IF(CHOOSE(MATCH(CX$5,$B$10:$E$10,0),$B770,$C770,$D770,$E770)*CX$6+CX770*CX$7&lt;CX$2,CX$3*CX$4,0)</f>
        <v>0</v>
      </c>
      <c r="GS770" s="0" t="n">
        <f aca="false">SUM(CZ770:GQ770)</f>
        <v>3</v>
      </c>
      <c r="GT770" s="0" t="n">
        <f aca="false">IF(GS770&gt;$GS$6,1,0)</f>
        <v>0</v>
      </c>
    </row>
    <row r="771" customFormat="false" ht="14" hidden="false" customHeight="false" outlineLevel="0" collapsed="false">
      <c r="A771" s="0" t="n">
        <v>761</v>
      </c>
      <c r="B771" s="0" t="n">
        <v>-0.582170632463557</v>
      </c>
      <c r="C771" s="0" t="n">
        <v>-0.188194203553642</v>
      </c>
      <c r="D771" s="0" t="n">
        <v>-0.0486948275070715</v>
      </c>
      <c r="E771" s="0" t="n">
        <v>0.0671507252068372</v>
      </c>
      <c r="G771" s="0" t="n">
        <v>-0.557974999537692</v>
      </c>
      <c r="H771" s="0" t="n">
        <v>-0.618276772001991</v>
      </c>
      <c r="I771" s="0" t="n">
        <v>0.147138052852824</v>
      </c>
      <c r="J771" s="0" t="n">
        <v>-0.691466084390413</v>
      </c>
      <c r="K771" s="0" t="n">
        <v>-0.587995145906461</v>
      </c>
      <c r="L771" s="0" t="n">
        <v>-1.21851371659432</v>
      </c>
      <c r="M771" s="0" t="n">
        <v>0.461941453977488</v>
      </c>
      <c r="N771" s="0" t="n">
        <v>0.451411779067712</v>
      </c>
      <c r="O771" s="0" t="n">
        <v>-0.20893594410154</v>
      </c>
      <c r="P771" s="0" t="n">
        <v>-1.76057255885098</v>
      </c>
      <c r="Q771" s="0" t="n">
        <v>2.06480763154104</v>
      </c>
      <c r="R771" s="0" t="n">
        <v>-1.02498916021432</v>
      </c>
      <c r="S771" s="0" t="n">
        <v>1.25365659187082</v>
      </c>
      <c r="T771" s="0" t="n">
        <v>0.381899099011207</v>
      </c>
      <c r="U771" s="0" t="n">
        <v>0.449972503702156</v>
      </c>
      <c r="V771" s="0" t="n">
        <v>0.142191538543557</v>
      </c>
      <c r="W771" s="0" t="n">
        <v>-1.35729351313785</v>
      </c>
      <c r="X771" s="0" t="n">
        <v>-0.525637915416155</v>
      </c>
      <c r="Y771" s="0" t="n">
        <v>0.579739207751118</v>
      </c>
      <c r="Z771" s="0" t="n">
        <v>-0.299911562251509</v>
      </c>
      <c r="AA771" s="0" t="n">
        <v>1.08353106043069</v>
      </c>
      <c r="AB771" s="0" t="n">
        <v>0.933432602323592</v>
      </c>
      <c r="AC771" s="0" t="n">
        <v>0.919451395020587</v>
      </c>
      <c r="AD771" s="0" t="n">
        <v>-0.241105908571626</v>
      </c>
      <c r="AE771" s="0" t="n">
        <v>0.588813691138057</v>
      </c>
      <c r="AF771" s="0" t="n">
        <v>0.54071733757155</v>
      </c>
      <c r="AG771" s="0" t="n">
        <v>-1.91173967323266</v>
      </c>
      <c r="AH771" s="0" t="n">
        <v>0.00623458618065342</v>
      </c>
      <c r="AI771" s="0" t="n">
        <v>-0.0734667082724627</v>
      </c>
      <c r="AJ771" s="0" t="n">
        <v>0.648474269837607</v>
      </c>
      <c r="AK771" s="0" t="n">
        <v>1.03056663647294</v>
      </c>
      <c r="AL771" s="0" t="n">
        <v>1.4626652955485</v>
      </c>
      <c r="AM771" s="0" t="n">
        <v>0.0229135821427917</v>
      </c>
      <c r="AN771" s="0" t="n">
        <v>0.656234533380484</v>
      </c>
      <c r="AO771" s="0" t="n">
        <v>-0.539832853974076</v>
      </c>
      <c r="AP771" s="0" t="n">
        <v>0.87584339780733</v>
      </c>
      <c r="AQ771" s="0" t="n">
        <v>-0.0832881141832331</v>
      </c>
      <c r="AR771" s="0" t="n">
        <v>-0.560121407033876</v>
      </c>
      <c r="AS771" s="0" t="n">
        <v>0.6816867426096</v>
      </c>
      <c r="AT771" s="0" t="n">
        <v>-1.00134457170498</v>
      </c>
      <c r="AU771" s="0" t="n">
        <v>-0.535853814653819</v>
      </c>
      <c r="AV771" s="0" t="n">
        <v>-1.65390247275354</v>
      </c>
      <c r="AW771" s="0" t="n">
        <v>-1.34151378006209</v>
      </c>
      <c r="AX771" s="0" t="n">
        <v>-0.944010025705211</v>
      </c>
      <c r="AY771" s="0" t="n">
        <v>-0.0147269929584581</v>
      </c>
      <c r="AZ771" s="0" t="n">
        <v>0.72409306994814</v>
      </c>
      <c r="BA771" s="0" t="n">
        <v>1.33532921609003</v>
      </c>
      <c r="BB771" s="0" t="n">
        <v>-1.2342525224085</v>
      </c>
      <c r="BC771" s="0" t="n">
        <v>0.276307901003747</v>
      </c>
      <c r="BD771" s="0" t="n">
        <v>-0.40462850847689</v>
      </c>
      <c r="BE771" s="0" t="n">
        <v>-0.401723809773102</v>
      </c>
      <c r="BF771" s="0" t="n">
        <v>0.020158950064797</v>
      </c>
      <c r="BG771" s="0" t="n">
        <v>0.477144794786</v>
      </c>
      <c r="BH771" s="0" t="n">
        <v>-1.05241042547277</v>
      </c>
      <c r="BI771" s="0" t="n">
        <v>-0.480490598420147</v>
      </c>
      <c r="BJ771" s="0" t="n">
        <v>-1.55889210873283</v>
      </c>
      <c r="BK771" s="0" t="n">
        <v>0.831028046377469</v>
      </c>
      <c r="BL771" s="0" t="n">
        <v>-2.76242644758895</v>
      </c>
      <c r="BM771" s="0" t="n">
        <v>0.378363438358065</v>
      </c>
      <c r="BN771" s="0" t="n">
        <v>1.15508782982943</v>
      </c>
      <c r="BO771" s="0" t="n">
        <v>-0.364593688573223</v>
      </c>
      <c r="BP771" s="0" t="n">
        <v>1.63526692631422</v>
      </c>
      <c r="BQ771" s="0" t="n">
        <v>1.64554876391776</v>
      </c>
      <c r="BR771" s="0" t="n">
        <v>-0.0771478880778886</v>
      </c>
      <c r="BS771" s="0" t="n">
        <v>-0.516088221047539</v>
      </c>
      <c r="BT771" s="0" t="n">
        <v>-0.665752395434538</v>
      </c>
      <c r="BU771" s="0" t="n">
        <v>0.459303919342347</v>
      </c>
      <c r="BV771" s="0" t="n">
        <v>-0.829193140816642</v>
      </c>
      <c r="BW771" s="0" t="n">
        <v>1.10229620986502</v>
      </c>
      <c r="BX771" s="0" t="n">
        <v>0.654622454021592</v>
      </c>
      <c r="BY771" s="0" t="n">
        <v>-0.635220658296021</v>
      </c>
      <c r="BZ771" s="0" t="n">
        <v>0.0206182448891923</v>
      </c>
      <c r="CA771" s="0" t="n">
        <v>-1.58628608915024</v>
      </c>
      <c r="CB771" s="0" t="n">
        <v>2.03297531697899</v>
      </c>
      <c r="CC771" s="0" t="n">
        <v>0.662319052935345</v>
      </c>
      <c r="CD771" s="0" t="n">
        <v>0.337661276716972</v>
      </c>
      <c r="CE771" s="0" t="n">
        <v>0.0853606252348982</v>
      </c>
      <c r="CF771" s="0" t="n">
        <v>-0.580735104449559</v>
      </c>
      <c r="CG771" s="0" t="n">
        <v>0.796094354882371</v>
      </c>
      <c r="CH771" s="0" t="n">
        <v>-0.773197825765237</v>
      </c>
      <c r="CI771" s="0" t="n">
        <v>2.51682649832219</v>
      </c>
      <c r="CJ771" s="0" t="n">
        <v>-0.946640739130089</v>
      </c>
      <c r="CK771" s="0" t="n">
        <v>-0.0478678430226864</v>
      </c>
      <c r="CL771" s="0" t="n">
        <v>-0.0234490471484605</v>
      </c>
      <c r="CM771" s="0" t="n">
        <v>0.700333657732699</v>
      </c>
      <c r="CN771" s="0" t="n">
        <v>-0.690590695739957</v>
      </c>
      <c r="CO771" s="0" t="n">
        <v>1.17133822641335</v>
      </c>
      <c r="CP771" s="0" t="n">
        <v>-0.510765403305413</v>
      </c>
      <c r="CQ771" s="0" t="n">
        <v>0.536914512849762</v>
      </c>
      <c r="CR771" s="0" t="n">
        <v>2.44246621150523</v>
      </c>
      <c r="CS771" s="0" t="n">
        <v>0.308003791360534</v>
      </c>
      <c r="CT771" s="0" t="n">
        <v>1.23951394925825</v>
      </c>
      <c r="CU771" s="0" t="n">
        <v>-0.839268068375532</v>
      </c>
      <c r="CV771" s="0" t="n">
        <v>0.342524799634702</v>
      </c>
      <c r="CW771" s="0" t="n">
        <v>0.205106971407076</v>
      </c>
      <c r="CX771" s="0" t="n">
        <v>0.0812929101812188</v>
      </c>
      <c r="CZ771" s="0" t="n">
        <f aca="false">IF(CHOOSE(MATCH(G$5,$B$10:$E$10,0),$B771,$C771,$D771,$E771)*G$6+G771*G$7&lt;G$2,G$3*G$4,0)</f>
        <v>0</v>
      </c>
      <c r="DA771" s="0" t="n">
        <f aca="false">IF(CHOOSE(MATCH(H$5,$B$10:$E$10,0),$B771,$C771,$D771,$E771)*H$6+H771*H$7&lt;H$2,H$3*H$4,0)</f>
        <v>0</v>
      </c>
      <c r="DB771" s="0" t="n">
        <f aca="false">IF(CHOOSE(MATCH(I$5,$B$10:$E$10,0),$B771,$C771,$D771,$E771)*I$6+I771*I$7&lt;I$2,I$3*I$4,0)</f>
        <v>0</v>
      </c>
      <c r="DC771" s="0" t="n">
        <f aca="false">IF(CHOOSE(MATCH(J$5,$B$10:$E$10,0),$B771,$C771,$D771,$E771)*J$6+J771*J$7&lt;J$2,J$3*J$4,0)</f>
        <v>0</v>
      </c>
      <c r="DD771" s="0" t="n">
        <f aca="false">IF(CHOOSE(MATCH(K$5,$B$10:$E$10,0),$B771,$C771,$D771,$E771)*K$6+K771*K$7&lt;K$2,K$3*K$4,0)</f>
        <v>0</v>
      </c>
      <c r="DE771" s="0" t="n">
        <f aca="false">IF(CHOOSE(MATCH(L$5,$B$10:$E$10,0),$B771,$C771,$D771,$E771)*L$6+L771*L$7&lt;L$2,L$3*L$4,0)</f>
        <v>0</v>
      </c>
      <c r="DF771" s="0" t="n">
        <f aca="false">IF(CHOOSE(MATCH(M$5,$B$10:$E$10,0),$B771,$C771,$D771,$E771)*M$6+M771*M$7&lt;M$2,M$3*M$4,0)</f>
        <v>0</v>
      </c>
      <c r="DG771" s="0" t="n">
        <f aca="false">IF(CHOOSE(MATCH(N$5,$B$10:$E$10,0),$B771,$C771,$D771,$E771)*N$6+N771*N$7&lt;N$2,N$3*N$4,0)</f>
        <v>0</v>
      </c>
      <c r="DH771" s="0" t="n">
        <f aca="false">IF(CHOOSE(MATCH(O$5,$B$10:$E$10,0),$B771,$C771,$D771,$E771)*O$6+O771*O$7&lt;O$2,O$3*O$4,0)</f>
        <v>0</v>
      </c>
      <c r="DI771" s="0" t="n">
        <f aca="false">IF(CHOOSE(MATCH(P$5,$B$10:$E$10,0),$B771,$C771,$D771,$E771)*P$6+P771*P$7&lt;P$2,P$3*P$4,0)</f>
        <v>0</v>
      </c>
      <c r="DJ771" s="0" t="n">
        <f aca="false">IF(CHOOSE(MATCH(Q$5,$B$10:$E$10,0),$B771,$C771,$D771,$E771)*Q$6+Q771*Q$7&lt;Q$2,Q$3*Q$4,0)</f>
        <v>0</v>
      </c>
      <c r="DK771" s="0" t="n">
        <f aca="false">IF(CHOOSE(MATCH(R$5,$B$10:$E$10,0),$B771,$C771,$D771,$E771)*R$6+R771*R$7&lt;R$2,R$3*R$4,0)</f>
        <v>0</v>
      </c>
      <c r="DL771" s="0" t="n">
        <f aca="false">IF(CHOOSE(MATCH(S$5,$B$10:$E$10,0),$B771,$C771,$D771,$E771)*S$6+S771*S$7&lt;S$2,S$3*S$4,0)</f>
        <v>0</v>
      </c>
      <c r="DM771" s="0" t="n">
        <f aca="false">IF(CHOOSE(MATCH(T$5,$B$10:$E$10,0),$B771,$C771,$D771,$E771)*T$6+T771*T$7&lt;T$2,T$3*T$4,0)</f>
        <v>0</v>
      </c>
      <c r="DN771" s="0" t="n">
        <f aca="false">IF(CHOOSE(MATCH(U$5,$B$10:$E$10,0),$B771,$C771,$D771,$E771)*U$6+U771*U$7&lt;U$2,U$3*U$4,0)</f>
        <v>0</v>
      </c>
      <c r="DO771" s="0" t="n">
        <f aca="false">IF(CHOOSE(MATCH(V$5,$B$10:$E$10,0),$B771,$C771,$D771,$E771)*V$6+V771*V$7&lt;V$2,V$3*V$4,0)</f>
        <v>0</v>
      </c>
      <c r="DP771" s="0" t="n">
        <f aca="false">IF(CHOOSE(MATCH(W$5,$B$10:$E$10,0),$B771,$C771,$D771,$E771)*W$6+W771*W$7&lt;W$2,W$3*W$4,0)</f>
        <v>0</v>
      </c>
      <c r="DQ771" s="0" t="n">
        <f aca="false">IF(CHOOSE(MATCH(X$5,$B$10:$E$10,0),$B771,$C771,$D771,$E771)*X$6+X771*X$7&lt;X$2,X$3*X$4,0)</f>
        <v>0</v>
      </c>
      <c r="DR771" s="0" t="n">
        <f aca="false">IF(CHOOSE(MATCH(Y$5,$B$10:$E$10,0),$B771,$C771,$D771,$E771)*Y$6+Y771*Y$7&lt;Y$2,Y$3*Y$4,0)</f>
        <v>0</v>
      </c>
      <c r="DS771" s="0" t="n">
        <f aca="false">IF(CHOOSE(MATCH(Z$5,$B$10:$E$10,0),$B771,$C771,$D771,$E771)*Z$6+Z771*Z$7&lt;Z$2,Z$3*Z$4,0)</f>
        <v>0</v>
      </c>
      <c r="DT771" s="0" t="n">
        <f aca="false">IF(CHOOSE(MATCH(AA$5,$B$10:$E$10,0),$B771,$C771,$D771,$E771)*AA$6+AA771*AA$7&lt;AA$2,AA$3*AA$4,0)</f>
        <v>0</v>
      </c>
      <c r="DU771" s="0" t="n">
        <f aca="false">IF(CHOOSE(MATCH(AB$5,$B$10:$E$10,0),$B771,$C771,$D771,$E771)*AB$6+AB771*AB$7&lt;AB$2,AB$3*AB$4,0)</f>
        <v>0</v>
      </c>
      <c r="DV771" s="0" t="n">
        <f aca="false">IF(CHOOSE(MATCH(AC$5,$B$10:$E$10,0),$B771,$C771,$D771,$E771)*AC$6+AC771*AC$7&lt;AC$2,AC$3*AC$4,0)</f>
        <v>0</v>
      </c>
      <c r="DW771" s="0" t="n">
        <f aca="false">IF(CHOOSE(MATCH(AD$5,$B$10:$E$10,0),$B771,$C771,$D771,$E771)*AD$6+AD771*AD$7&lt;AD$2,AD$3*AD$4,0)</f>
        <v>0</v>
      </c>
      <c r="DX771" s="0" t="n">
        <f aca="false">IF(CHOOSE(MATCH(AE$5,$B$10:$E$10,0),$B771,$C771,$D771,$E771)*AE$6+AE771*AE$7&lt;AE$2,AE$3*AE$4,0)</f>
        <v>0</v>
      </c>
      <c r="DY771" s="0" t="n">
        <f aca="false">IF(CHOOSE(MATCH(AF$5,$B$10:$E$10,0),$B771,$C771,$D771,$E771)*AF$6+AF771*AF$7&lt;AF$2,AF$3*AF$4,0)</f>
        <v>0</v>
      </c>
      <c r="DZ771" s="0" t="n">
        <f aca="false">IF(CHOOSE(MATCH(AG$5,$B$10:$E$10,0),$B771,$C771,$D771,$E771)*AG$6+AG771*AG$7&lt;AG$2,AG$3*AG$4,0)</f>
        <v>0</v>
      </c>
      <c r="EA771" s="0" t="n">
        <f aca="false">IF(CHOOSE(MATCH(AH$5,$B$10:$E$10,0),$B771,$C771,$D771,$E771)*AH$6+AH771*AH$7&lt;AH$2,AH$3*AH$4,0)</f>
        <v>0</v>
      </c>
      <c r="EB771" s="0" t="n">
        <f aca="false">IF(CHOOSE(MATCH(AI$5,$B$10:$E$10,0),$B771,$C771,$D771,$E771)*AI$6+AI771*AI$7&lt;AI$2,AI$3*AI$4,0)</f>
        <v>0</v>
      </c>
      <c r="EC771" s="0" t="n">
        <f aca="false">IF(CHOOSE(MATCH(AJ$5,$B$10:$E$10,0),$B771,$C771,$D771,$E771)*AJ$6+AJ771*AJ$7&lt;AJ$2,AJ$3*AJ$4,0)</f>
        <v>0</v>
      </c>
      <c r="ED771" s="0" t="n">
        <f aca="false">IF(CHOOSE(MATCH(AK$5,$B$10:$E$10,0),$B771,$C771,$D771,$E771)*AK$6+AK771*AK$7&lt;AK$2,AK$3*AK$4,0)</f>
        <v>0</v>
      </c>
      <c r="EE771" s="0" t="n">
        <f aca="false">IF(CHOOSE(MATCH(AL$5,$B$10:$E$10,0),$B771,$C771,$D771,$E771)*AL$6+AL771*AL$7&lt;AL$2,AL$3*AL$4,0)</f>
        <v>0</v>
      </c>
      <c r="EF771" s="0" t="n">
        <f aca="false">IF(CHOOSE(MATCH(AM$5,$B$10:$E$10,0),$B771,$C771,$D771,$E771)*AM$6+AM771*AM$7&lt;AM$2,AM$3*AM$4,0)</f>
        <v>0</v>
      </c>
      <c r="EG771" s="0" t="n">
        <f aca="false">IF(CHOOSE(MATCH(AN$5,$B$10:$E$10,0),$B771,$C771,$D771,$E771)*AN$6+AN771*AN$7&lt;AN$2,AN$3*AN$4,0)</f>
        <v>0</v>
      </c>
      <c r="EH771" s="0" t="n">
        <f aca="false">IF(CHOOSE(MATCH(AO$5,$B$10:$E$10,0),$B771,$C771,$D771,$E771)*AO$6+AO771*AO$7&lt;AO$2,AO$3*AO$4,0)</f>
        <v>0</v>
      </c>
      <c r="EI771" s="0" t="n">
        <f aca="false">IF(CHOOSE(MATCH(AP$5,$B$10:$E$10,0),$B771,$C771,$D771,$E771)*AP$6+AP771*AP$7&lt;AP$2,AP$3*AP$4,0)</f>
        <v>0</v>
      </c>
      <c r="EJ771" s="0" t="n">
        <f aca="false">IF(CHOOSE(MATCH(AQ$5,$B$10:$E$10,0),$B771,$C771,$D771,$E771)*AQ$6+AQ771*AQ$7&lt;AQ$2,AQ$3*AQ$4,0)</f>
        <v>0</v>
      </c>
      <c r="EK771" s="0" t="n">
        <f aca="false">IF(CHOOSE(MATCH(AR$5,$B$10:$E$10,0),$B771,$C771,$D771,$E771)*AR$6+AR771*AR$7&lt;AR$2,AR$3*AR$4,0)</f>
        <v>0</v>
      </c>
      <c r="EL771" s="0" t="n">
        <f aca="false">IF(CHOOSE(MATCH(AS$5,$B$10:$E$10,0),$B771,$C771,$D771,$E771)*AS$6+AS771*AS$7&lt;AS$2,AS$3*AS$4,0)</f>
        <v>0</v>
      </c>
      <c r="EM771" s="0" t="n">
        <f aca="false">IF(CHOOSE(MATCH(AT$5,$B$10:$E$10,0),$B771,$C771,$D771,$E771)*AT$6+AT771*AT$7&lt;AT$2,AT$3*AT$4,0)</f>
        <v>0</v>
      </c>
      <c r="EN771" s="0" t="n">
        <f aca="false">IF(CHOOSE(MATCH(AU$5,$B$10:$E$10,0),$B771,$C771,$D771,$E771)*AU$6+AU771*AU$7&lt;AU$2,AU$3*AU$4,0)</f>
        <v>0</v>
      </c>
      <c r="EO771" s="0" t="n">
        <f aca="false">IF(CHOOSE(MATCH(AV$5,$B$10:$E$10,0),$B771,$C771,$D771,$E771)*AV$6+AV771*AV$7&lt;AV$2,AV$3*AV$4,0)</f>
        <v>0</v>
      </c>
      <c r="EP771" s="0" t="n">
        <f aca="false">IF(CHOOSE(MATCH(AW$5,$B$10:$E$10,0),$B771,$C771,$D771,$E771)*AW$6+AW771*AW$7&lt;AW$2,AW$3*AW$4,0)</f>
        <v>0</v>
      </c>
      <c r="EQ771" s="0" t="n">
        <f aca="false">IF(CHOOSE(MATCH(AX$5,$B$10:$E$10,0),$B771,$C771,$D771,$E771)*AX$6+AX771*AX$7&lt;AX$2,AX$3*AX$4,0)</f>
        <v>0</v>
      </c>
      <c r="ER771" s="0" t="n">
        <f aca="false">IF(CHOOSE(MATCH(AY$5,$B$10:$E$10,0),$B771,$C771,$D771,$E771)*AY$6+AY771*AY$7&lt;AY$2,AY$3*AY$4,0)</f>
        <v>0</v>
      </c>
      <c r="ES771" s="0" t="n">
        <f aca="false">IF(CHOOSE(MATCH(AZ$5,$B$10:$E$10,0),$B771,$C771,$D771,$E771)*AZ$6+AZ771*AZ$7&lt;AZ$2,AZ$3*AZ$4,0)</f>
        <v>0</v>
      </c>
      <c r="ET771" s="0" t="n">
        <f aca="false">IF(CHOOSE(MATCH(BA$5,$B$10:$E$10,0),$B771,$C771,$D771,$E771)*BA$6+BA771*BA$7&lt;BA$2,BA$3*BA$4,0)</f>
        <v>0</v>
      </c>
      <c r="EU771" s="0" t="n">
        <f aca="false">IF(CHOOSE(MATCH(BB$5,$B$10:$E$10,0),$B771,$C771,$D771,$E771)*BB$6+BB771*BB$7&lt;BB$2,BB$3*BB$4,0)</f>
        <v>0</v>
      </c>
      <c r="EV771" s="0" t="n">
        <f aca="false">IF(CHOOSE(MATCH(BC$5,$B$10:$E$10,0),$B771,$C771,$D771,$E771)*BC$6+BC771*BC$7&lt;BC$2,BC$3*BC$4,0)</f>
        <v>0</v>
      </c>
      <c r="EW771" s="0" t="n">
        <f aca="false">IF(CHOOSE(MATCH(BD$5,$B$10:$E$10,0),$B771,$C771,$D771,$E771)*BD$6+BD771*BD$7&lt;BD$2,BD$3*BD$4,0)</f>
        <v>0</v>
      </c>
      <c r="EX771" s="0" t="n">
        <f aca="false">IF(CHOOSE(MATCH(BE$5,$B$10:$E$10,0),$B771,$C771,$D771,$E771)*BE$6+BE771*BE$7&lt;BE$2,BE$3*BE$4,0)</f>
        <v>0</v>
      </c>
      <c r="EY771" s="0" t="n">
        <f aca="false">IF(CHOOSE(MATCH(BF$5,$B$10:$E$10,0),$B771,$C771,$D771,$E771)*BF$6+BF771*BF$7&lt;BF$2,BF$3*BF$4,0)</f>
        <v>0</v>
      </c>
      <c r="EZ771" s="0" t="n">
        <f aca="false">IF(CHOOSE(MATCH(BG$5,$B$10:$E$10,0),$B771,$C771,$D771,$E771)*BG$6+BG771*BG$7&lt;BG$2,BG$3*BG$4,0)</f>
        <v>0</v>
      </c>
      <c r="FA771" s="0" t="n">
        <f aca="false">IF(CHOOSE(MATCH(BH$5,$B$10:$E$10,0),$B771,$C771,$D771,$E771)*BH$6+BH771*BH$7&lt;BH$2,BH$3*BH$4,0)</f>
        <v>0</v>
      </c>
      <c r="FB771" s="0" t="n">
        <f aca="false">IF(CHOOSE(MATCH(BI$5,$B$10:$E$10,0),$B771,$C771,$D771,$E771)*BI$6+BI771*BI$7&lt;BI$2,BI$3*BI$4,0)</f>
        <v>0</v>
      </c>
      <c r="FC771" s="0" t="n">
        <f aca="false">IF(CHOOSE(MATCH(BJ$5,$B$10:$E$10,0),$B771,$C771,$D771,$E771)*BJ$6+BJ771*BJ$7&lt;BJ$2,BJ$3*BJ$4,0)</f>
        <v>0</v>
      </c>
      <c r="FD771" s="0" t="n">
        <f aca="false">IF(CHOOSE(MATCH(BK$5,$B$10:$E$10,0),$B771,$C771,$D771,$E771)*BK$6+BK771*BK$7&lt;BK$2,BK$3*BK$4,0)</f>
        <v>0</v>
      </c>
      <c r="FE771" s="0" t="n">
        <f aca="false">IF(CHOOSE(MATCH(BL$5,$B$10:$E$10,0),$B771,$C771,$D771,$E771)*BL$6+BL771*BL$7&lt;BL$2,BL$3*BL$4,0)</f>
        <v>0.5</v>
      </c>
      <c r="FF771" s="0" t="n">
        <f aca="false">IF(CHOOSE(MATCH(BM$5,$B$10:$E$10,0),$B771,$C771,$D771,$E771)*BM$6+BM771*BM$7&lt;BM$2,BM$3*BM$4,0)</f>
        <v>0</v>
      </c>
      <c r="FG771" s="0" t="n">
        <f aca="false">IF(CHOOSE(MATCH(BN$5,$B$10:$E$10,0),$B771,$C771,$D771,$E771)*BN$6+BN771*BN$7&lt;BN$2,BN$3*BN$4,0)</f>
        <v>0</v>
      </c>
      <c r="FH771" s="0" t="n">
        <f aca="false">IF(CHOOSE(MATCH(BO$5,$B$10:$E$10,0),$B771,$C771,$D771,$E771)*BO$6+BO771*BO$7&lt;BO$2,BO$3*BO$4,0)</f>
        <v>0</v>
      </c>
      <c r="FI771" s="0" t="n">
        <f aca="false">IF(CHOOSE(MATCH(BP$5,$B$10:$E$10,0),$B771,$C771,$D771,$E771)*BP$6+BP771*BP$7&lt;BP$2,BP$3*BP$4,0)</f>
        <v>0</v>
      </c>
      <c r="FJ771" s="0" t="n">
        <f aca="false">IF(CHOOSE(MATCH(BQ$5,$B$10:$E$10,0),$B771,$C771,$D771,$E771)*BQ$6+BQ771*BQ$7&lt;BQ$2,BQ$3*BQ$4,0)</f>
        <v>0</v>
      </c>
      <c r="FK771" s="0" t="n">
        <f aca="false">IF(CHOOSE(MATCH(BR$5,$B$10:$E$10,0),$B771,$C771,$D771,$E771)*BR$6+BR771*BR$7&lt;BR$2,BR$3*BR$4,0)</f>
        <v>0</v>
      </c>
      <c r="FL771" s="0" t="n">
        <f aca="false">IF(CHOOSE(MATCH(BS$5,$B$10:$E$10,0),$B771,$C771,$D771,$E771)*BS$6+BS771*BS$7&lt;BS$2,BS$3*BS$4,0)</f>
        <v>0</v>
      </c>
      <c r="FM771" s="0" t="n">
        <f aca="false">IF(CHOOSE(MATCH(BT$5,$B$10:$E$10,0),$B771,$C771,$D771,$E771)*BT$6+BT771*BT$7&lt;BT$2,BT$3*BT$4,0)</f>
        <v>0</v>
      </c>
      <c r="FN771" s="0" t="n">
        <f aca="false">IF(CHOOSE(MATCH(BU$5,$B$10:$E$10,0),$B771,$C771,$D771,$E771)*BU$6+BU771*BU$7&lt;BU$2,BU$3*BU$4,0)</f>
        <v>0</v>
      </c>
      <c r="FO771" s="0" t="n">
        <f aca="false">IF(CHOOSE(MATCH(BV$5,$B$10:$E$10,0),$B771,$C771,$D771,$E771)*BV$6+BV771*BV$7&lt;BV$2,BV$3*BV$4,0)</f>
        <v>0</v>
      </c>
      <c r="FP771" s="0" t="n">
        <f aca="false">IF(CHOOSE(MATCH(BW$5,$B$10:$E$10,0),$B771,$C771,$D771,$E771)*BW$6+BW771*BW$7&lt;BW$2,BW$3*BW$4,0)</f>
        <v>0</v>
      </c>
      <c r="FQ771" s="0" t="n">
        <f aca="false">IF(CHOOSE(MATCH(BX$5,$B$10:$E$10,0),$B771,$C771,$D771,$E771)*BX$6+BX771*BX$7&lt;BX$2,BX$3*BX$4,0)</f>
        <v>0</v>
      </c>
      <c r="FR771" s="0" t="n">
        <f aca="false">IF(CHOOSE(MATCH(BY$5,$B$10:$E$10,0),$B771,$C771,$D771,$E771)*BY$6+BY771*BY$7&lt;BY$2,BY$3*BY$4,0)</f>
        <v>0</v>
      </c>
      <c r="FS771" s="0" t="n">
        <f aca="false">IF(CHOOSE(MATCH(BZ$5,$B$10:$E$10,0),$B771,$C771,$D771,$E771)*BZ$6+BZ771*BZ$7&lt;BZ$2,BZ$3*BZ$4,0)</f>
        <v>0</v>
      </c>
      <c r="FT771" s="0" t="n">
        <f aca="false">IF(CHOOSE(MATCH(CA$5,$B$10:$E$10,0),$B771,$C771,$D771,$E771)*CA$6+CA771*CA$7&lt;CA$2,CA$3*CA$4,0)</f>
        <v>0</v>
      </c>
      <c r="FU771" s="0" t="n">
        <f aca="false">IF(CHOOSE(MATCH(CB$5,$B$10:$E$10,0),$B771,$C771,$D771,$E771)*CB$6+CB771*CB$7&lt;CB$2,CB$3*CB$4,0)</f>
        <v>0</v>
      </c>
      <c r="FV771" s="0" t="n">
        <f aca="false">IF(CHOOSE(MATCH(CC$5,$B$10:$E$10,0),$B771,$C771,$D771,$E771)*CC$6+CC771*CC$7&lt;CC$2,CC$3*CC$4,0)</f>
        <v>0</v>
      </c>
      <c r="FW771" s="0" t="n">
        <f aca="false">IF(CHOOSE(MATCH(CD$5,$B$10:$E$10,0),$B771,$C771,$D771,$E771)*CD$6+CD771*CD$7&lt;CD$2,CD$3*CD$4,0)</f>
        <v>0</v>
      </c>
      <c r="FX771" s="0" t="n">
        <f aca="false">IF(CHOOSE(MATCH(CE$5,$B$10:$E$10,0),$B771,$C771,$D771,$E771)*CE$6+CE771*CE$7&lt;CE$2,CE$3*CE$4,0)</f>
        <v>0</v>
      </c>
      <c r="FY771" s="0" t="n">
        <f aca="false">IF(CHOOSE(MATCH(CF$5,$B$10:$E$10,0),$B771,$C771,$D771,$E771)*CF$6+CF771*CF$7&lt;CF$2,CF$3*CF$4,0)</f>
        <v>0</v>
      </c>
      <c r="FZ771" s="0" t="n">
        <f aca="false">IF(CHOOSE(MATCH(CG$5,$B$10:$E$10,0),$B771,$C771,$D771,$E771)*CG$6+CG771*CG$7&lt;CG$2,CG$3*CG$4,0)</f>
        <v>0</v>
      </c>
      <c r="GA771" s="0" t="n">
        <f aca="false">IF(CHOOSE(MATCH(CH$5,$B$10:$E$10,0),$B771,$C771,$D771,$E771)*CH$6+CH771*CH$7&lt;CH$2,CH$3*CH$4,0)</f>
        <v>0</v>
      </c>
      <c r="GB771" s="0" t="n">
        <f aca="false">IF(CHOOSE(MATCH(CI$5,$B$10:$E$10,0),$B771,$C771,$D771,$E771)*CI$6+CI771*CI$7&lt;CI$2,CI$3*CI$4,0)</f>
        <v>0</v>
      </c>
      <c r="GC771" s="0" t="n">
        <f aca="false">IF(CHOOSE(MATCH(CJ$5,$B$10:$E$10,0),$B771,$C771,$D771,$E771)*CJ$6+CJ771*CJ$7&lt;CJ$2,CJ$3*CJ$4,0)</f>
        <v>0</v>
      </c>
      <c r="GD771" s="0" t="n">
        <f aca="false">IF(CHOOSE(MATCH(CK$5,$B$10:$E$10,0),$B771,$C771,$D771,$E771)*CK$6+CK771*CK$7&lt;CK$2,CK$3*CK$4,0)</f>
        <v>0</v>
      </c>
      <c r="GE771" s="0" t="n">
        <f aca="false">IF(CHOOSE(MATCH(CL$5,$B$10:$E$10,0),$B771,$C771,$D771,$E771)*CL$6+CL771*CL$7&lt;CL$2,CL$3*CL$4,0)</f>
        <v>0</v>
      </c>
      <c r="GF771" s="0" t="n">
        <f aca="false">IF(CHOOSE(MATCH(CM$5,$B$10:$E$10,0),$B771,$C771,$D771,$E771)*CM$6+CM771*CM$7&lt;CM$2,CM$3*CM$4,0)</f>
        <v>0</v>
      </c>
      <c r="GG771" s="0" t="n">
        <f aca="false">IF(CHOOSE(MATCH(CN$5,$B$10:$E$10,0),$B771,$C771,$D771,$E771)*CN$6+CN771*CN$7&lt;CN$2,CN$3*CN$4,0)</f>
        <v>0</v>
      </c>
      <c r="GH771" s="0" t="n">
        <f aca="false">IF(CHOOSE(MATCH(CO$5,$B$10:$E$10,0),$B771,$C771,$D771,$E771)*CO$6+CO771*CO$7&lt;CO$2,CO$3*CO$4,0)</f>
        <v>0</v>
      </c>
      <c r="GI771" s="0" t="n">
        <f aca="false">IF(CHOOSE(MATCH(CP$5,$B$10:$E$10,0),$B771,$C771,$D771,$E771)*CP$6+CP771*CP$7&lt;CP$2,CP$3*CP$4,0)</f>
        <v>0</v>
      </c>
      <c r="GJ771" s="0" t="n">
        <f aca="false">IF(CHOOSE(MATCH(CQ$5,$B$10:$E$10,0),$B771,$C771,$D771,$E771)*CQ$6+CQ771*CQ$7&lt;CQ$2,CQ$3*CQ$4,0)</f>
        <v>0</v>
      </c>
      <c r="GK771" s="0" t="n">
        <f aca="false">IF(CHOOSE(MATCH(CR$5,$B$10:$E$10,0),$B771,$C771,$D771,$E771)*CR$6+CR771*CR$7&lt;CR$2,CR$3*CR$4,0)</f>
        <v>0</v>
      </c>
      <c r="GL771" s="0" t="n">
        <f aca="false">IF(CHOOSE(MATCH(CS$5,$B$10:$E$10,0),$B771,$C771,$D771,$E771)*CS$6+CS771*CS$7&lt;CS$2,CS$3*CS$4,0)</f>
        <v>0</v>
      </c>
      <c r="GM771" s="0" t="n">
        <f aca="false">IF(CHOOSE(MATCH(CT$5,$B$10:$E$10,0),$B771,$C771,$D771,$E771)*CT$6+CT771*CT$7&lt;CT$2,CT$3*CT$4,0)</f>
        <v>0</v>
      </c>
      <c r="GN771" s="0" t="n">
        <f aca="false">IF(CHOOSE(MATCH(CU$5,$B$10:$E$10,0),$B771,$C771,$D771,$E771)*CU$6+CU771*CU$7&lt;CU$2,CU$3*CU$4,0)</f>
        <v>0</v>
      </c>
      <c r="GO771" s="0" t="n">
        <f aca="false">IF(CHOOSE(MATCH(CV$5,$B$10:$E$10,0),$B771,$C771,$D771,$E771)*CV$6+CV771*CV$7&lt;CV$2,CV$3*CV$4,0)</f>
        <v>0</v>
      </c>
      <c r="GP771" s="0" t="n">
        <f aca="false">IF(CHOOSE(MATCH(CW$5,$B$10:$E$10,0),$B771,$C771,$D771,$E771)*CW$6+CW771*CW$7&lt;CW$2,CW$3*CW$4,0)</f>
        <v>0</v>
      </c>
      <c r="GQ771" s="0" t="n">
        <f aca="false">IF(CHOOSE(MATCH(CX$5,$B$10:$E$10,0),$B771,$C771,$D771,$E771)*CX$6+CX771*CX$7&lt;CX$2,CX$3*CX$4,0)</f>
        <v>0</v>
      </c>
      <c r="GS771" s="0" t="n">
        <f aca="false">SUM(CZ771:GQ771)</f>
        <v>0.5</v>
      </c>
      <c r="GT771" s="0" t="n">
        <f aca="false">IF(GS771&gt;$GS$6,1,0)</f>
        <v>0</v>
      </c>
    </row>
    <row r="772" customFormat="false" ht="14" hidden="false" customHeight="false" outlineLevel="0" collapsed="false">
      <c r="A772" s="0" t="n">
        <v>762</v>
      </c>
      <c r="B772" s="0" t="n">
        <v>0.00229071136185473</v>
      </c>
      <c r="C772" s="0" t="n">
        <v>0.403326437157314</v>
      </c>
      <c r="D772" s="0" t="n">
        <v>-1.02232370155578</v>
      </c>
      <c r="E772" s="0" t="n">
        <v>-0.91119898594364</v>
      </c>
      <c r="G772" s="0" t="n">
        <v>-0.854598738442292</v>
      </c>
      <c r="H772" s="0" t="n">
        <v>-0.0896613983059069</v>
      </c>
      <c r="I772" s="0" t="n">
        <v>1.59742285177344</v>
      </c>
      <c r="J772" s="0" t="n">
        <v>1.73176431417232</v>
      </c>
      <c r="K772" s="0" t="n">
        <v>-1.13679789137677</v>
      </c>
      <c r="L772" s="0" t="n">
        <v>0.715272108209319</v>
      </c>
      <c r="M772" s="0" t="n">
        <v>0.276149876299314</v>
      </c>
      <c r="N772" s="0" t="n">
        <v>0.754862412577495</v>
      </c>
      <c r="O772" s="0" t="n">
        <v>0.82413407653803</v>
      </c>
      <c r="P772" s="0" t="n">
        <v>0.799564077169634</v>
      </c>
      <c r="Q772" s="0" t="n">
        <v>-0.463728611066472</v>
      </c>
      <c r="R772" s="0" t="n">
        <v>0.424720383307431</v>
      </c>
      <c r="S772" s="0" t="n">
        <v>1.10510882223025</v>
      </c>
      <c r="T772" s="0" t="n">
        <v>1.23704467114294</v>
      </c>
      <c r="U772" s="0" t="n">
        <v>-0.0883551365404855</v>
      </c>
      <c r="V772" s="0" t="n">
        <v>0.433105924457777</v>
      </c>
      <c r="W772" s="0" t="n">
        <v>-0.99342059911578</v>
      </c>
      <c r="X772" s="0" t="n">
        <v>-0.568195446248865</v>
      </c>
      <c r="Y772" s="0" t="n">
        <v>1.20023287308868</v>
      </c>
      <c r="Z772" s="0" t="n">
        <v>-0.482809809909668</v>
      </c>
      <c r="AA772" s="0" t="n">
        <v>-0.302633225146565</v>
      </c>
      <c r="AB772" s="0" t="n">
        <v>-0.0449585968453903</v>
      </c>
      <c r="AC772" s="0" t="n">
        <v>0.461770923720906</v>
      </c>
      <c r="AD772" s="0" t="n">
        <v>1.25097358250059</v>
      </c>
      <c r="AE772" s="0" t="n">
        <v>-0.172553882293869</v>
      </c>
      <c r="AF772" s="0" t="n">
        <v>1.77888068719767</v>
      </c>
      <c r="AG772" s="0" t="n">
        <v>-0.422210177930538</v>
      </c>
      <c r="AH772" s="0" t="n">
        <v>0.35292714528623</v>
      </c>
      <c r="AI772" s="0" t="n">
        <v>2.37054337048903</v>
      </c>
      <c r="AJ772" s="0" t="n">
        <v>-1.45822014019359</v>
      </c>
      <c r="AK772" s="0" t="n">
        <v>-0.97295242085238</v>
      </c>
      <c r="AL772" s="0" t="n">
        <v>-1.29112322611036</v>
      </c>
      <c r="AM772" s="0" t="n">
        <v>-0.00646423359285109</v>
      </c>
      <c r="AN772" s="0" t="n">
        <v>0.538948370376602</v>
      </c>
      <c r="AO772" s="0" t="n">
        <v>-0.334100604959531</v>
      </c>
      <c r="AP772" s="0" t="n">
        <v>0.0292652657662984</v>
      </c>
      <c r="AQ772" s="0" t="n">
        <v>-0.868458300828934</v>
      </c>
      <c r="AR772" s="0" t="n">
        <v>0.788763827586081</v>
      </c>
      <c r="AS772" s="0" t="n">
        <v>0.587267550145043</v>
      </c>
      <c r="AT772" s="0" t="n">
        <v>-0.213785824598744</v>
      </c>
      <c r="AU772" s="0" t="n">
        <v>-0.278296283795498</v>
      </c>
      <c r="AV772" s="0" t="n">
        <v>-1.33030880533624</v>
      </c>
      <c r="AW772" s="0" t="n">
        <v>-0.77423010225175</v>
      </c>
      <c r="AX772" s="0" t="n">
        <v>-0.499206862514257</v>
      </c>
      <c r="AY772" s="0" t="n">
        <v>0.306880565403844</v>
      </c>
      <c r="AZ772" s="0" t="n">
        <v>-0.118196794574033</v>
      </c>
      <c r="BA772" s="0" t="n">
        <v>0.334990772898891</v>
      </c>
      <c r="BB772" s="0" t="n">
        <v>0.347476998285856</v>
      </c>
      <c r="BC772" s="0" t="n">
        <v>0.863005880091805</v>
      </c>
      <c r="BD772" s="0" t="n">
        <v>0.980471668299288</v>
      </c>
      <c r="BE772" s="0" t="n">
        <v>-0.405791524826782</v>
      </c>
      <c r="BF772" s="0" t="n">
        <v>1.13025180326076</v>
      </c>
      <c r="BG772" s="0" t="n">
        <v>-1.12808265839703</v>
      </c>
      <c r="BH772" s="0" t="n">
        <v>-0.31716126613901</v>
      </c>
      <c r="BI772" s="0" t="n">
        <v>-0.233317223319318</v>
      </c>
      <c r="BJ772" s="0" t="n">
        <v>2.29934812523425</v>
      </c>
      <c r="BK772" s="0" t="n">
        <v>0.666134383209283</v>
      </c>
      <c r="BL772" s="0" t="n">
        <v>1.06042989500565</v>
      </c>
      <c r="BM772" s="0" t="n">
        <v>-0.795569121692097</v>
      </c>
      <c r="BN772" s="0" t="n">
        <v>-1.25382484839065</v>
      </c>
      <c r="BO772" s="0" t="n">
        <v>-2.93875928036869</v>
      </c>
      <c r="BP772" s="0" t="n">
        <v>0.512944779984537</v>
      </c>
      <c r="BQ772" s="0" t="n">
        <v>0.402967543777777</v>
      </c>
      <c r="BR772" s="0" t="n">
        <v>0.13601152204501</v>
      </c>
      <c r="BS772" s="0" t="n">
        <v>-0.538417452844442</v>
      </c>
      <c r="BT772" s="0" t="n">
        <v>1.72461113834288</v>
      </c>
      <c r="BU772" s="0" t="n">
        <v>-0.668906068312936</v>
      </c>
      <c r="BV772" s="0" t="n">
        <v>-0.815248313301709</v>
      </c>
      <c r="BW772" s="0" t="n">
        <v>-0.591362550039776</v>
      </c>
      <c r="BX772" s="0" t="n">
        <v>-0.238351276493631</v>
      </c>
      <c r="BY772" s="0" t="n">
        <v>-1.53039309225278</v>
      </c>
      <c r="BZ772" s="0" t="n">
        <v>-0.543464011570904</v>
      </c>
      <c r="CA772" s="0" t="n">
        <v>0.00439854375144932</v>
      </c>
      <c r="CB772" s="0" t="n">
        <v>-0.987174644251354</v>
      </c>
      <c r="CC772" s="0" t="n">
        <v>1.14988779387204</v>
      </c>
      <c r="CD772" s="0" t="n">
        <v>0.0270460986939725</v>
      </c>
      <c r="CE772" s="0" t="n">
        <v>-0.797565462562489</v>
      </c>
      <c r="CF772" s="0" t="n">
        <v>1.93857886188198</v>
      </c>
      <c r="CG772" s="0" t="n">
        <v>0.0153386281454004</v>
      </c>
      <c r="CH772" s="0" t="n">
        <v>0.567565621167887</v>
      </c>
      <c r="CI772" s="0" t="n">
        <v>-0.22554104361916</v>
      </c>
      <c r="CJ772" s="0" t="n">
        <v>0.351868720827042</v>
      </c>
      <c r="CK772" s="0" t="n">
        <v>0.442789769294904</v>
      </c>
      <c r="CL772" s="0" t="n">
        <v>1.70957719092257</v>
      </c>
      <c r="CM772" s="0" t="n">
        <v>1.09154598249006</v>
      </c>
      <c r="CN772" s="0" t="n">
        <v>0.252146037382772</v>
      </c>
      <c r="CO772" s="0" t="n">
        <v>-0.533912043465534</v>
      </c>
      <c r="CP772" s="0" t="n">
        <v>-1.01290424936451</v>
      </c>
      <c r="CQ772" s="0" t="n">
        <v>-0.835034370538779</v>
      </c>
      <c r="CR772" s="0" t="n">
        <v>-0.606739831710002</v>
      </c>
      <c r="CS772" s="0" t="n">
        <v>0.528539203514811</v>
      </c>
      <c r="CT772" s="0" t="n">
        <v>-0.869686118676327</v>
      </c>
      <c r="CU772" s="0" t="n">
        <v>0.793891103967326</v>
      </c>
      <c r="CV772" s="0" t="n">
        <v>-1.32256445795065</v>
      </c>
      <c r="CW772" s="0" t="n">
        <v>0.101726982393302</v>
      </c>
      <c r="CX772" s="0" t="n">
        <v>0.503891897096764</v>
      </c>
      <c r="CZ772" s="0" t="n">
        <f aca="false">IF(CHOOSE(MATCH(G$5,$B$10:$E$10,0),$B772,$C772,$D772,$E772)*G$6+G772*G$7&lt;G$2,G$3*G$4,0)</f>
        <v>0</v>
      </c>
      <c r="DA772" s="0" t="n">
        <f aca="false">IF(CHOOSE(MATCH(H$5,$B$10:$E$10,0),$B772,$C772,$D772,$E772)*H$6+H772*H$7&lt;H$2,H$3*H$4,0)</f>
        <v>0</v>
      </c>
      <c r="DB772" s="0" t="n">
        <f aca="false">IF(CHOOSE(MATCH(I$5,$B$10:$E$10,0),$B772,$C772,$D772,$E772)*I$6+I772*I$7&lt;I$2,I$3*I$4,0)</f>
        <v>0</v>
      </c>
      <c r="DC772" s="0" t="n">
        <f aca="false">IF(CHOOSE(MATCH(J$5,$B$10:$E$10,0),$B772,$C772,$D772,$E772)*J$6+J772*J$7&lt;J$2,J$3*J$4,0)</f>
        <v>0</v>
      </c>
      <c r="DD772" s="0" t="n">
        <f aca="false">IF(CHOOSE(MATCH(K$5,$B$10:$E$10,0),$B772,$C772,$D772,$E772)*K$6+K772*K$7&lt;K$2,K$3*K$4,0)</f>
        <v>0</v>
      </c>
      <c r="DE772" s="0" t="n">
        <f aca="false">IF(CHOOSE(MATCH(L$5,$B$10:$E$10,0),$B772,$C772,$D772,$E772)*L$6+L772*L$7&lt;L$2,L$3*L$4,0)</f>
        <v>0</v>
      </c>
      <c r="DF772" s="0" t="n">
        <f aca="false">IF(CHOOSE(MATCH(M$5,$B$10:$E$10,0),$B772,$C772,$D772,$E772)*M$6+M772*M$7&lt;M$2,M$3*M$4,0)</f>
        <v>0</v>
      </c>
      <c r="DG772" s="0" t="n">
        <f aca="false">IF(CHOOSE(MATCH(N$5,$B$10:$E$10,0),$B772,$C772,$D772,$E772)*N$6+N772*N$7&lt;N$2,N$3*N$4,0)</f>
        <v>0</v>
      </c>
      <c r="DH772" s="0" t="n">
        <f aca="false">IF(CHOOSE(MATCH(O$5,$B$10:$E$10,0),$B772,$C772,$D772,$E772)*O$6+O772*O$7&lt;O$2,O$3*O$4,0)</f>
        <v>0</v>
      </c>
      <c r="DI772" s="0" t="n">
        <f aca="false">IF(CHOOSE(MATCH(P$5,$B$10:$E$10,0),$B772,$C772,$D772,$E772)*P$6+P772*P$7&lt;P$2,P$3*P$4,0)</f>
        <v>0</v>
      </c>
      <c r="DJ772" s="0" t="n">
        <f aca="false">IF(CHOOSE(MATCH(Q$5,$B$10:$E$10,0),$B772,$C772,$D772,$E772)*Q$6+Q772*Q$7&lt;Q$2,Q$3*Q$4,0)</f>
        <v>0</v>
      </c>
      <c r="DK772" s="0" t="n">
        <f aca="false">IF(CHOOSE(MATCH(R$5,$B$10:$E$10,0),$B772,$C772,$D772,$E772)*R$6+R772*R$7&lt;R$2,R$3*R$4,0)</f>
        <v>0</v>
      </c>
      <c r="DL772" s="0" t="n">
        <f aca="false">IF(CHOOSE(MATCH(S$5,$B$10:$E$10,0),$B772,$C772,$D772,$E772)*S$6+S772*S$7&lt;S$2,S$3*S$4,0)</f>
        <v>0</v>
      </c>
      <c r="DM772" s="0" t="n">
        <f aca="false">IF(CHOOSE(MATCH(T$5,$B$10:$E$10,0),$B772,$C772,$D772,$E772)*T$6+T772*T$7&lt;T$2,T$3*T$4,0)</f>
        <v>0</v>
      </c>
      <c r="DN772" s="0" t="n">
        <f aca="false">IF(CHOOSE(MATCH(U$5,$B$10:$E$10,0),$B772,$C772,$D772,$E772)*U$6+U772*U$7&lt;U$2,U$3*U$4,0)</f>
        <v>0</v>
      </c>
      <c r="DO772" s="0" t="n">
        <f aca="false">IF(CHOOSE(MATCH(V$5,$B$10:$E$10,0),$B772,$C772,$D772,$E772)*V$6+V772*V$7&lt;V$2,V$3*V$4,0)</f>
        <v>0</v>
      </c>
      <c r="DP772" s="0" t="n">
        <f aca="false">IF(CHOOSE(MATCH(W$5,$B$10:$E$10,0),$B772,$C772,$D772,$E772)*W$6+W772*W$7&lt;W$2,W$3*W$4,0)</f>
        <v>0</v>
      </c>
      <c r="DQ772" s="0" t="n">
        <f aca="false">IF(CHOOSE(MATCH(X$5,$B$10:$E$10,0),$B772,$C772,$D772,$E772)*X$6+X772*X$7&lt;X$2,X$3*X$4,0)</f>
        <v>0</v>
      </c>
      <c r="DR772" s="0" t="n">
        <f aca="false">IF(CHOOSE(MATCH(Y$5,$B$10:$E$10,0),$B772,$C772,$D772,$E772)*Y$6+Y772*Y$7&lt;Y$2,Y$3*Y$4,0)</f>
        <v>0</v>
      </c>
      <c r="DS772" s="0" t="n">
        <f aca="false">IF(CHOOSE(MATCH(Z$5,$B$10:$E$10,0),$B772,$C772,$D772,$E772)*Z$6+Z772*Z$7&lt;Z$2,Z$3*Z$4,0)</f>
        <v>0</v>
      </c>
      <c r="DT772" s="0" t="n">
        <f aca="false">IF(CHOOSE(MATCH(AA$5,$B$10:$E$10,0),$B772,$C772,$D772,$E772)*AA$6+AA772*AA$7&lt;AA$2,AA$3*AA$4,0)</f>
        <v>0</v>
      </c>
      <c r="DU772" s="0" t="n">
        <f aca="false">IF(CHOOSE(MATCH(AB$5,$B$10:$E$10,0),$B772,$C772,$D772,$E772)*AB$6+AB772*AB$7&lt;AB$2,AB$3*AB$4,0)</f>
        <v>0</v>
      </c>
      <c r="DV772" s="0" t="n">
        <f aca="false">IF(CHOOSE(MATCH(AC$5,$B$10:$E$10,0),$B772,$C772,$D772,$E772)*AC$6+AC772*AC$7&lt;AC$2,AC$3*AC$4,0)</f>
        <v>0</v>
      </c>
      <c r="DW772" s="0" t="n">
        <f aca="false">IF(CHOOSE(MATCH(AD$5,$B$10:$E$10,0),$B772,$C772,$D772,$E772)*AD$6+AD772*AD$7&lt;AD$2,AD$3*AD$4,0)</f>
        <v>0</v>
      </c>
      <c r="DX772" s="0" t="n">
        <f aca="false">IF(CHOOSE(MATCH(AE$5,$B$10:$E$10,0),$B772,$C772,$D772,$E772)*AE$6+AE772*AE$7&lt;AE$2,AE$3*AE$4,0)</f>
        <v>0</v>
      </c>
      <c r="DY772" s="0" t="n">
        <f aca="false">IF(CHOOSE(MATCH(AF$5,$B$10:$E$10,0),$B772,$C772,$D772,$E772)*AF$6+AF772*AF$7&lt;AF$2,AF$3*AF$4,0)</f>
        <v>0</v>
      </c>
      <c r="DZ772" s="0" t="n">
        <f aca="false">IF(CHOOSE(MATCH(AG$5,$B$10:$E$10,0),$B772,$C772,$D772,$E772)*AG$6+AG772*AG$7&lt;AG$2,AG$3*AG$4,0)</f>
        <v>0</v>
      </c>
      <c r="EA772" s="0" t="n">
        <f aca="false">IF(CHOOSE(MATCH(AH$5,$B$10:$E$10,0),$B772,$C772,$D772,$E772)*AH$6+AH772*AH$7&lt;AH$2,AH$3*AH$4,0)</f>
        <v>0</v>
      </c>
      <c r="EB772" s="0" t="n">
        <f aca="false">IF(CHOOSE(MATCH(AI$5,$B$10:$E$10,0),$B772,$C772,$D772,$E772)*AI$6+AI772*AI$7&lt;AI$2,AI$3*AI$4,0)</f>
        <v>0</v>
      </c>
      <c r="EC772" s="0" t="n">
        <f aca="false">IF(CHOOSE(MATCH(AJ$5,$B$10:$E$10,0),$B772,$C772,$D772,$E772)*AJ$6+AJ772*AJ$7&lt;AJ$2,AJ$3*AJ$4,0)</f>
        <v>0</v>
      </c>
      <c r="ED772" s="0" t="n">
        <f aca="false">IF(CHOOSE(MATCH(AK$5,$B$10:$E$10,0),$B772,$C772,$D772,$E772)*AK$6+AK772*AK$7&lt;AK$2,AK$3*AK$4,0)</f>
        <v>0</v>
      </c>
      <c r="EE772" s="0" t="n">
        <f aca="false">IF(CHOOSE(MATCH(AL$5,$B$10:$E$10,0),$B772,$C772,$D772,$E772)*AL$6+AL772*AL$7&lt;AL$2,AL$3*AL$4,0)</f>
        <v>0</v>
      </c>
      <c r="EF772" s="0" t="n">
        <f aca="false">IF(CHOOSE(MATCH(AM$5,$B$10:$E$10,0),$B772,$C772,$D772,$E772)*AM$6+AM772*AM$7&lt;AM$2,AM$3*AM$4,0)</f>
        <v>0</v>
      </c>
      <c r="EG772" s="0" t="n">
        <f aca="false">IF(CHOOSE(MATCH(AN$5,$B$10:$E$10,0),$B772,$C772,$D772,$E772)*AN$6+AN772*AN$7&lt;AN$2,AN$3*AN$4,0)</f>
        <v>0</v>
      </c>
      <c r="EH772" s="0" t="n">
        <f aca="false">IF(CHOOSE(MATCH(AO$5,$B$10:$E$10,0),$B772,$C772,$D772,$E772)*AO$6+AO772*AO$7&lt;AO$2,AO$3*AO$4,0)</f>
        <v>0</v>
      </c>
      <c r="EI772" s="0" t="n">
        <f aca="false">IF(CHOOSE(MATCH(AP$5,$B$10:$E$10,0),$B772,$C772,$D772,$E772)*AP$6+AP772*AP$7&lt;AP$2,AP$3*AP$4,0)</f>
        <v>0</v>
      </c>
      <c r="EJ772" s="0" t="n">
        <f aca="false">IF(CHOOSE(MATCH(AQ$5,$B$10:$E$10,0),$B772,$C772,$D772,$E772)*AQ$6+AQ772*AQ$7&lt;AQ$2,AQ$3*AQ$4,0)</f>
        <v>0</v>
      </c>
      <c r="EK772" s="0" t="n">
        <f aca="false">IF(CHOOSE(MATCH(AR$5,$B$10:$E$10,0),$B772,$C772,$D772,$E772)*AR$6+AR772*AR$7&lt;AR$2,AR$3*AR$4,0)</f>
        <v>0</v>
      </c>
      <c r="EL772" s="0" t="n">
        <f aca="false">IF(CHOOSE(MATCH(AS$5,$B$10:$E$10,0),$B772,$C772,$D772,$E772)*AS$6+AS772*AS$7&lt;AS$2,AS$3*AS$4,0)</f>
        <v>0</v>
      </c>
      <c r="EM772" s="0" t="n">
        <f aca="false">IF(CHOOSE(MATCH(AT$5,$B$10:$E$10,0),$B772,$C772,$D772,$E772)*AT$6+AT772*AT$7&lt;AT$2,AT$3*AT$4,0)</f>
        <v>0</v>
      </c>
      <c r="EN772" s="0" t="n">
        <f aca="false">IF(CHOOSE(MATCH(AU$5,$B$10:$E$10,0),$B772,$C772,$D772,$E772)*AU$6+AU772*AU$7&lt;AU$2,AU$3*AU$4,0)</f>
        <v>0</v>
      </c>
      <c r="EO772" s="0" t="n">
        <f aca="false">IF(CHOOSE(MATCH(AV$5,$B$10:$E$10,0),$B772,$C772,$D772,$E772)*AV$6+AV772*AV$7&lt;AV$2,AV$3*AV$4,0)</f>
        <v>0</v>
      </c>
      <c r="EP772" s="0" t="n">
        <f aca="false">IF(CHOOSE(MATCH(AW$5,$B$10:$E$10,0),$B772,$C772,$D772,$E772)*AW$6+AW772*AW$7&lt;AW$2,AW$3*AW$4,0)</f>
        <v>0</v>
      </c>
      <c r="EQ772" s="0" t="n">
        <f aca="false">IF(CHOOSE(MATCH(AX$5,$B$10:$E$10,0),$B772,$C772,$D772,$E772)*AX$6+AX772*AX$7&lt;AX$2,AX$3*AX$4,0)</f>
        <v>0</v>
      </c>
      <c r="ER772" s="0" t="n">
        <f aca="false">IF(CHOOSE(MATCH(AY$5,$B$10:$E$10,0),$B772,$C772,$D772,$E772)*AY$6+AY772*AY$7&lt;AY$2,AY$3*AY$4,0)</f>
        <v>0</v>
      </c>
      <c r="ES772" s="0" t="n">
        <f aca="false">IF(CHOOSE(MATCH(AZ$5,$B$10:$E$10,0),$B772,$C772,$D772,$E772)*AZ$6+AZ772*AZ$7&lt;AZ$2,AZ$3*AZ$4,0)</f>
        <v>0</v>
      </c>
      <c r="ET772" s="0" t="n">
        <f aca="false">IF(CHOOSE(MATCH(BA$5,$B$10:$E$10,0),$B772,$C772,$D772,$E772)*BA$6+BA772*BA$7&lt;BA$2,BA$3*BA$4,0)</f>
        <v>0</v>
      </c>
      <c r="EU772" s="0" t="n">
        <f aca="false">IF(CHOOSE(MATCH(BB$5,$B$10:$E$10,0),$B772,$C772,$D772,$E772)*BB$6+BB772*BB$7&lt;BB$2,BB$3*BB$4,0)</f>
        <v>0</v>
      </c>
      <c r="EV772" s="0" t="n">
        <f aca="false">IF(CHOOSE(MATCH(BC$5,$B$10:$E$10,0),$B772,$C772,$D772,$E772)*BC$6+BC772*BC$7&lt;BC$2,BC$3*BC$4,0)</f>
        <v>0</v>
      </c>
      <c r="EW772" s="0" t="n">
        <f aca="false">IF(CHOOSE(MATCH(BD$5,$B$10:$E$10,0),$B772,$C772,$D772,$E772)*BD$6+BD772*BD$7&lt;BD$2,BD$3*BD$4,0)</f>
        <v>0</v>
      </c>
      <c r="EX772" s="0" t="n">
        <f aca="false">IF(CHOOSE(MATCH(BE$5,$B$10:$E$10,0),$B772,$C772,$D772,$E772)*BE$6+BE772*BE$7&lt;BE$2,BE$3*BE$4,0)</f>
        <v>0</v>
      </c>
      <c r="EY772" s="0" t="n">
        <f aca="false">IF(CHOOSE(MATCH(BF$5,$B$10:$E$10,0),$B772,$C772,$D772,$E772)*BF$6+BF772*BF$7&lt;BF$2,BF$3*BF$4,0)</f>
        <v>0</v>
      </c>
      <c r="EZ772" s="0" t="n">
        <f aca="false">IF(CHOOSE(MATCH(BG$5,$B$10:$E$10,0),$B772,$C772,$D772,$E772)*BG$6+BG772*BG$7&lt;BG$2,BG$3*BG$4,0)</f>
        <v>0</v>
      </c>
      <c r="FA772" s="0" t="n">
        <f aca="false">IF(CHOOSE(MATCH(BH$5,$B$10:$E$10,0),$B772,$C772,$D772,$E772)*BH$6+BH772*BH$7&lt;BH$2,BH$3*BH$4,0)</f>
        <v>0</v>
      </c>
      <c r="FB772" s="0" t="n">
        <f aca="false">IF(CHOOSE(MATCH(BI$5,$B$10:$E$10,0),$B772,$C772,$D772,$E772)*BI$6+BI772*BI$7&lt;BI$2,BI$3*BI$4,0)</f>
        <v>0</v>
      </c>
      <c r="FC772" s="0" t="n">
        <f aca="false">IF(CHOOSE(MATCH(BJ$5,$B$10:$E$10,0),$B772,$C772,$D772,$E772)*BJ$6+BJ772*BJ$7&lt;BJ$2,BJ$3*BJ$4,0)</f>
        <v>0</v>
      </c>
      <c r="FD772" s="0" t="n">
        <f aca="false">IF(CHOOSE(MATCH(BK$5,$B$10:$E$10,0),$B772,$C772,$D772,$E772)*BK$6+BK772*BK$7&lt;BK$2,BK$3*BK$4,0)</f>
        <v>0</v>
      </c>
      <c r="FE772" s="0" t="n">
        <f aca="false">IF(CHOOSE(MATCH(BL$5,$B$10:$E$10,0),$B772,$C772,$D772,$E772)*BL$6+BL772*BL$7&lt;BL$2,BL$3*BL$4,0)</f>
        <v>0</v>
      </c>
      <c r="FF772" s="0" t="n">
        <f aca="false">IF(CHOOSE(MATCH(BM$5,$B$10:$E$10,0),$B772,$C772,$D772,$E772)*BM$6+BM772*BM$7&lt;BM$2,BM$3*BM$4,0)</f>
        <v>0</v>
      </c>
      <c r="FG772" s="0" t="n">
        <f aca="false">IF(CHOOSE(MATCH(BN$5,$B$10:$E$10,0),$B772,$C772,$D772,$E772)*BN$6+BN772*BN$7&lt;BN$2,BN$3*BN$4,0)</f>
        <v>0</v>
      </c>
      <c r="FH772" s="0" t="n">
        <f aca="false">IF(CHOOSE(MATCH(BO$5,$B$10:$E$10,0),$B772,$C772,$D772,$E772)*BO$6+BO772*BO$7&lt;BO$2,BO$3*BO$4,0)</f>
        <v>12.5</v>
      </c>
      <c r="FI772" s="0" t="n">
        <f aca="false">IF(CHOOSE(MATCH(BP$5,$B$10:$E$10,0),$B772,$C772,$D772,$E772)*BP$6+BP772*BP$7&lt;BP$2,BP$3*BP$4,0)</f>
        <v>0</v>
      </c>
      <c r="FJ772" s="0" t="n">
        <f aca="false">IF(CHOOSE(MATCH(BQ$5,$B$10:$E$10,0),$B772,$C772,$D772,$E772)*BQ$6+BQ772*BQ$7&lt;BQ$2,BQ$3*BQ$4,0)</f>
        <v>0</v>
      </c>
      <c r="FK772" s="0" t="n">
        <f aca="false">IF(CHOOSE(MATCH(BR$5,$B$10:$E$10,0),$B772,$C772,$D772,$E772)*BR$6+BR772*BR$7&lt;BR$2,BR$3*BR$4,0)</f>
        <v>0</v>
      </c>
      <c r="FL772" s="0" t="n">
        <f aca="false">IF(CHOOSE(MATCH(BS$5,$B$10:$E$10,0),$B772,$C772,$D772,$E772)*BS$6+BS772*BS$7&lt;BS$2,BS$3*BS$4,0)</f>
        <v>0</v>
      </c>
      <c r="FM772" s="0" t="n">
        <f aca="false">IF(CHOOSE(MATCH(BT$5,$B$10:$E$10,0),$B772,$C772,$D772,$E772)*BT$6+BT772*BT$7&lt;BT$2,BT$3*BT$4,0)</f>
        <v>0</v>
      </c>
      <c r="FN772" s="0" t="n">
        <f aca="false">IF(CHOOSE(MATCH(BU$5,$B$10:$E$10,0),$B772,$C772,$D772,$E772)*BU$6+BU772*BU$7&lt;BU$2,BU$3*BU$4,0)</f>
        <v>0</v>
      </c>
      <c r="FO772" s="0" t="n">
        <f aca="false">IF(CHOOSE(MATCH(BV$5,$B$10:$E$10,0),$B772,$C772,$D772,$E772)*BV$6+BV772*BV$7&lt;BV$2,BV$3*BV$4,0)</f>
        <v>0</v>
      </c>
      <c r="FP772" s="0" t="n">
        <f aca="false">IF(CHOOSE(MATCH(BW$5,$B$10:$E$10,0),$B772,$C772,$D772,$E772)*BW$6+BW772*BW$7&lt;BW$2,BW$3*BW$4,0)</f>
        <v>0</v>
      </c>
      <c r="FQ772" s="0" t="n">
        <f aca="false">IF(CHOOSE(MATCH(BX$5,$B$10:$E$10,0),$B772,$C772,$D772,$E772)*BX$6+BX772*BX$7&lt;BX$2,BX$3*BX$4,0)</f>
        <v>0</v>
      </c>
      <c r="FR772" s="0" t="n">
        <f aca="false">IF(CHOOSE(MATCH(BY$5,$B$10:$E$10,0),$B772,$C772,$D772,$E772)*BY$6+BY772*BY$7&lt;BY$2,BY$3*BY$4,0)</f>
        <v>0</v>
      </c>
      <c r="FS772" s="0" t="n">
        <f aca="false">IF(CHOOSE(MATCH(BZ$5,$B$10:$E$10,0),$B772,$C772,$D772,$E772)*BZ$6+BZ772*BZ$7&lt;BZ$2,BZ$3*BZ$4,0)</f>
        <v>0</v>
      </c>
      <c r="FT772" s="0" t="n">
        <f aca="false">IF(CHOOSE(MATCH(CA$5,$B$10:$E$10,0),$B772,$C772,$D772,$E772)*CA$6+CA772*CA$7&lt;CA$2,CA$3*CA$4,0)</f>
        <v>0</v>
      </c>
      <c r="FU772" s="0" t="n">
        <f aca="false">IF(CHOOSE(MATCH(CB$5,$B$10:$E$10,0),$B772,$C772,$D772,$E772)*CB$6+CB772*CB$7&lt;CB$2,CB$3*CB$4,0)</f>
        <v>0</v>
      </c>
      <c r="FV772" s="0" t="n">
        <f aca="false">IF(CHOOSE(MATCH(CC$5,$B$10:$E$10,0),$B772,$C772,$D772,$E772)*CC$6+CC772*CC$7&lt;CC$2,CC$3*CC$4,0)</f>
        <v>0</v>
      </c>
      <c r="FW772" s="0" t="n">
        <f aca="false">IF(CHOOSE(MATCH(CD$5,$B$10:$E$10,0),$B772,$C772,$D772,$E772)*CD$6+CD772*CD$7&lt;CD$2,CD$3*CD$4,0)</f>
        <v>0</v>
      </c>
      <c r="FX772" s="0" t="n">
        <f aca="false">IF(CHOOSE(MATCH(CE$5,$B$10:$E$10,0),$B772,$C772,$D772,$E772)*CE$6+CE772*CE$7&lt;CE$2,CE$3*CE$4,0)</f>
        <v>0</v>
      </c>
      <c r="FY772" s="0" t="n">
        <f aca="false">IF(CHOOSE(MATCH(CF$5,$B$10:$E$10,0),$B772,$C772,$D772,$E772)*CF$6+CF772*CF$7&lt;CF$2,CF$3*CF$4,0)</f>
        <v>0</v>
      </c>
      <c r="FZ772" s="0" t="n">
        <f aca="false">IF(CHOOSE(MATCH(CG$5,$B$10:$E$10,0),$B772,$C772,$D772,$E772)*CG$6+CG772*CG$7&lt;CG$2,CG$3*CG$4,0)</f>
        <v>0</v>
      </c>
      <c r="GA772" s="0" t="n">
        <f aca="false">IF(CHOOSE(MATCH(CH$5,$B$10:$E$10,0),$B772,$C772,$D772,$E772)*CH$6+CH772*CH$7&lt;CH$2,CH$3*CH$4,0)</f>
        <v>0</v>
      </c>
      <c r="GB772" s="0" t="n">
        <f aca="false">IF(CHOOSE(MATCH(CI$5,$B$10:$E$10,0),$B772,$C772,$D772,$E772)*CI$6+CI772*CI$7&lt;CI$2,CI$3*CI$4,0)</f>
        <v>0</v>
      </c>
      <c r="GC772" s="0" t="n">
        <f aca="false">IF(CHOOSE(MATCH(CJ$5,$B$10:$E$10,0),$B772,$C772,$D772,$E772)*CJ$6+CJ772*CJ$7&lt;CJ$2,CJ$3*CJ$4,0)</f>
        <v>0</v>
      </c>
      <c r="GD772" s="0" t="n">
        <f aca="false">IF(CHOOSE(MATCH(CK$5,$B$10:$E$10,0),$B772,$C772,$D772,$E772)*CK$6+CK772*CK$7&lt;CK$2,CK$3*CK$4,0)</f>
        <v>0</v>
      </c>
      <c r="GE772" s="0" t="n">
        <f aca="false">IF(CHOOSE(MATCH(CL$5,$B$10:$E$10,0),$B772,$C772,$D772,$E772)*CL$6+CL772*CL$7&lt;CL$2,CL$3*CL$4,0)</f>
        <v>0</v>
      </c>
      <c r="GF772" s="0" t="n">
        <f aca="false">IF(CHOOSE(MATCH(CM$5,$B$10:$E$10,0),$B772,$C772,$D772,$E772)*CM$6+CM772*CM$7&lt;CM$2,CM$3*CM$4,0)</f>
        <v>0</v>
      </c>
      <c r="GG772" s="0" t="n">
        <f aca="false">IF(CHOOSE(MATCH(CN$5,$B$10:$E$10,0),$B772,$C772,$D772,$E772)*CN$6+CN772*CN$7&lt;CN$2,CN$3*CN$4,0)</f>
        <v>0</v>
      </c>
      <c r="GH772" s="0" t="n">
        <f aca="false">IF(CHOOSE(MATCH(CO$5,$B$10:$E$10,0),$B772,$C772,$D772,$E772)*CO$6+CO772*CO$7&lt;CO$2,CO$3*CO$4,0)</f>
        <v>0</v>
      </c>
      <c r="GI772" s="0" t="n">
        <f aca="false">IF(CHOOSE(MATCH(CP$5,$B$10:$E$10,0),$B772,$C772,$D772,$E772)*CP$6+CP772*CP$7&lt;CP$2,CP$3*CP$4,0)</f>
        <v>0</v>
      </c>
      <c r="GJ772" s="0" t="n">
        <f aca="false">IF(CHOOSE(MATCH(CQ$5,$B$10:$E$10,0),$B772,$C772,$D772,$E772)*CQ$6+CQ772*CQ$7&lt;CQ$2,CQ$3*CQ$4,0)</f>
        <v>0</v>
      </c>
      <c r="GK772" s="0" t="n">
        <f aca="false">IF(CHOOSE(MATCH(CR$5,$B$10:$E$10,0),$B772,$C772,$D772,$E772)*CR$6+CR772*CR$7&lt;CR$2,CR$3*CR$4,0)</f>
        <v>0</v>
      </c>
      <c r="GL772" s="0" t="n">
        <f aca="false">IF(CHOOSE(MATCH(CS$5,$B$10:$E$10,0),$B772,$C772,$D772,$E772)*CS$6+CS772*CS$7&lt;CS$2,CS$3*CS$4,0)</f>
        <v>0</v>
      </c>
      <c r="GM772" s="0" t="n">
        <f aca="false">IF(CHOOSE(MATCH(CT$5,$B$10:$E$10,0),$B772,$C772,$D772,$E772)*CT$6+CT772*CT$7&lt;CT$2,CT$3*CT$4,0)</f>
        <v>0</v>
      </c>
      <c r="GN772" s="0" t="n">
        <f aca="false">IF(CHOOSE(MATCH(CU$5,$B$10:$E$10,0),$B772,$C772,$D772,$E772)*CU$6+CU772*CU$7&lt;CU$2,CU$3*CU$4,0)</f>
        <v>0</v>
      </c>
      <c r="GO772" s="0" t="n">
        <f aca="false">IF(CHOOSE(MATCH(CV$5,$B$10:$E$10,0),$B772,$C772,$D772,$E772)*CV$6+CV772*CV$7&lt;CV$2,CV$3*CV$4,0)</f>
        <v>0</v>
      </c>
      <c r="GP772" s="0" t="n">
        <f aca="false">IF(CHOOSE(MATCH(CW$5,$B$10:$E$10,0),$B772,$C772,$D772,$E772)*CW$6+CW772*CW$7&lt;CW$2,CW$3*CW$4,0)</f>
        <v>0</v>
      </c>
      <c r="GQ772" s="0" t="n">
        <f aca="false">IF(CHOOSE(MATCH(CX$5,$B$10:$E$10,0),$B772,$C772,$D772,$E772)*CX$6+CX772*CX$7&lt;CX$2,CX$3*CX$4,0)</f>
        <v>0</v>
      </c>
      <c r="GS772" s="0" t="n">
        <f aca="false">SUM(CZ772:GQ772)</f>
        <v>12.5</v>
      </c>
      <c r="GT772" s="0" t="n">
        <f aca="false">IF(GS772&gt;$GS$6,1,0)</f>
        <v>0</v>
      </c>
    </row>
    <row r="773" customFormat="false" ht="14" hidden="false" customHeight="false" outlineLevel="0" collapsed="false">
      <c r="A773" s="0" t="n">
        <v>763</v>
      </c>
      <c r="B773" s="0" t="n">
        <v>2.07913118286205</v>
      </c>
      <c r="C773" s="0" t="n">
        <v>1.71356872652915</v>
      </c>
      <c r="D773" s="0" t="n">
        <v>-0.562370436461951</v>
      </c>
      <c r="E773" s="0" t="n">
        <v>-1.18614949163826</v>
      </c>
      <c r="G773" s="0" t="n">
        <v>-0.100650368040078</v>
      </c>
      <c r="H773" s="0" t="n">
        <v>1.08573431134573</v>
      </c>
      <c r="I773" s="0" t="n">
        <v>1.44679688673932</v>
      </c>
      <c r="J773" s="0" t="n">
        <v>-0.535853814653819</v>
      </c>
      <c r="K773" s="0" t="n">
        <v>1.17866193249938</v>
      </c>
      <c r="L773" s="0" t="n">
        <v>-0.31113359000301</v>
      </c>
      <c r="M773" s="0" t="n">
        <v>0.323038875649218</v>
      </c>
      <c r="N773" s="0" t="n">
        <v>0.464154936707928</v>
      </c>
      <c r="O773" s="0" t="n">
        <v>0.175815557668102</v>
      </c>
      <c r="P773" s="0" t="n">
        <v>1.4483248378383</v>
      </c>
      <c r="Q773" s="0" t="n">
        <v>0.687002739141462</v>
      </c>
      <c r="R773" s="0" t="n">
        <v>-1.16453065857058</v>
      </c>
      <c r="S773" s="0" t="n">
        <v>-0.422878656536341</v>
      </c>
      <c r="T773" s="0" t="n">
        <v>0.306880565403844</v>
      </c>
      <c r="U773" s="0" t="n">
        <v>0.998193172563333</v>
      </c>
      <c r="V773" s="0" t="n">
        <v>1.28568444779376</v>
      </c>
      <c r="W773" s="0" t="n">
        <v>-0.719725221642875</v>
      </c>
      <c r="X773" s="0" t="n">
        <v>-1.0157191354665</v>
      </c>
      <c r="Y773" s="0" t="n">
        <v>0.5815513759444</v>
      </c>
      <c r="Z773" s="0" t="n">
        <v>-0.599125087319408</v>
      </c>
      <c r="AA773" s="0" t="n">
        <v>0.581278527533868</v>
      </c>
      <c r="AB773" s="0" t="n">
        <v>2.15075488085859</v>
      </c>
      <c r="AC773" s="0" t="n">
        <v>-1.26039822134771</v>
      </c>
      <c r="AD773" s="0" t="n">
        <v>-0.341470922649023</v>
      </c>
      <c r="AE773" s="0" t="n">
        <v>-1.14353952085366</v>
      </c>
      <c r="AF773" s="0" t="n">
        <v>-0.0803720467956737</v>
      </c>
      <c r="AG773" s="0" t="n">
        <v>-0.573777469980996</v>
      </c>
      <c r="AH773" s="0" t="n">
        <v>0.537975211045705</v>
      </c>
      <c r="AI773" s="0" t="n">
        <v>-0.913976236915914</v>
      </c>
      <c r="AJ773" s="0" t="n">
        <v>-2.42183887166902</v>
      </c>
      <c r="AK773" s="0" t="n">
        <v>0.970744622463826</v>
      </c>
      <c r="AL773" s="0" t="n">
        <v>0.565140680919285</v>
      </c>
      <c r="AM773" s="0" t="n">
        <v>0.367292614100734</v>
      </c>
      <c r="AN773" s="0" t="n">
        <v>0.555564838577993</v>
      </c>
      <c r="AO773" s="0" t="n">
        <v>0.694675463819294</v>
      </c>
      <c r="AP773" s="0" t="n">
        <v>1.50522282638121</v>
      </c>
      <c r="AQ773" s="0" t="n">
        <v>0.785425982030574</v>
      </c>
      <c r="AR773" s="0" t="n">
        <v>0.277739218290662</v>
      </c>
      <c r="AS773" s="0" t="n">
        <v>1.53163000504719</v>
      </c>
      <c r="AT773" s="0" t="n">
        <v>-0.682844074617606</v>
      </c>
      <c r="AU773" s="0" t="n">
        <v>0.901961811905494</v>
      </c>
      <c r="AV773" s="0" t="n">
        <v>1.87013938557357</v>
      </c>
      <c r="AW773" s="0" t="n">
        <v>-0.374914179701591</v>
      </c>
      <c r="AX773" s="0" t="n">
        <v>1.28690771816764</v>
      </c>
      <c r="AY773" s="0" t="n">
        <v>1.84146301762667</v>
      </c>
      <c r="AZ773" s="0" t="n">
        <v>0.570623797102599</v>
      </c>
      <c r="BA773" s="0" t="n">
        <v>1.39111762109678</v>
      </c>
      <c r="BB773" s="0" t="n">
        <v>0.243312570091803</v>
      </c>
      <c r="BC773" s="0" t="n">
        <v>-0.458453541796189</v>
      </c>
      <c r="BD773" s="0" t="n">
        <v>0.0298769009532407</v>
      </c>
      <c r="BE773" s="0" t="n">
        <v>-0.336690391122829</v>
      </c>
      <c r="BF773" s="0" t="n">
        <v>-0.163398681252147</v>
      </c>
      <c r="BG773" s="0" t="n">
        <v>-1.16649289338966</v>
      </c>
      <c r="BH773" s="0" t="n">
        <v>0.0408226696890779</v>
      </c>
      <c r="BI773" s="0" t="n">
        <v>-1.17881654659868</v>
      </c>
      <c r="BJ773" s="0" t="n">
        <v>-3.13666532747447</v>
      </c>
      <c r="BK773" s="0" t="n">
        <v>0.341146915161517</v>
      </c>
      <c r="BL773" s="0" t="n">
        <v>-0.369994950233377</v>
      </c>
      <c r="BM773" s="0" t="n">
        <v>-0.0729289695300395</v>
      </c>
      <c r="BN773" s="0" t="n">
        <v>-0.376063553630956</v>
      </c>
      <c r="BO773" s="0" t="n">
        <v>-0.524057668371825</v>
      </c>
      <c r="BP773" s="0" t="n">
        <v>-0.410030907005421</v>
      </c>
      <c r="BQ773" s="0" t="n">
        <v>-1.36911239678739</v>
      </c>
      <c r="BR773" s="0" t="n">
        <v>-0.760979901315295</v>
      </c>
      <c r="BS773" s="0" t="n">
        <v>-0.588177044846816</v>
      </c>
      <c r="BT773" s="0" t="n">
        <v>-0.106265360955149</v>
      </c>
      <c r="BU773" s="0" t="n">
        <v>-1.08670064946637</v>
      </c>
      <c r="BV773" s="0" t="n">
        <v>-0.901732164493296</v>
      </c>
      <c r="BW773" s="0" t="n">
        <v>-1.66115569300018</v>
      </c>
      <c r="BX773" s="0" t="n">
        <v>-0.973568603512831</v>
      </c>
      <c r="BY773" s="0" t="n">
        <v>-1.64053290063748</v>
      </c>
      <c r="BZ773" s="0" t="n">
        <v>-1.39475105243037</v>
      </c>
      <c r="CA773" s="0" t="n">
        <v>-0.690590695739957</v>
      </c>
      <c r="CB773" s="0" t="n">
        <v>0.0786826603871305</v>
      </c>
      <c r="CC773" s="0" t="n">
        <v>-0.830164026410785</v>
      </c>
      <c r="CD773" s="0" t="n">
        <v>0.0288059709419031</v>
      </c>
      <c r="CE773" s="0" t="n">
        <v>-0.351299149770057</v>
      </c>
      <c r="CF773" s="0" t="n">
        <v>0.638781330053462</v>
      </c>
      <c r="CG773" s="0" t="n">
        <v>0.127986368170241</v>
      </c>
      <c r="CH773" s="0" t="n">
        <v>0.279090954791172</v>
      </c>
      <c r="CI773" s="0" t="n">
        <v>-0.00830027602205519</v>
      </c>
      <c r="CJ773" s="0" t="n">
        <v>-0.0295710833597695</v>
      </c>
      <c r="CK773" s="0" t="n">
        <v>0.0708587322151288</v>
      </c>
      <c r="CL773" s="0" t="n">
        <v>1.68344740814064</v>
      </c>
      <c r="CM773" s="0" t="n">
        <v>0.744427097743028</v>
      </c>
      <c r="CN773" s="0" t="n">
        <v>-0.416612238041125</v>
      </c>
      <c r="CO773" s="0" t="n">
        <v>-0.975658167590154</v>
      </c>
      <c r="CP773" s="0" t="n">
        <v>1.01277692010626</v>
      </c>
      <c r="CQ773" s="0" t="n">
        <v>0.297432052320801</v>
      </c>
      <c r="CR773" s="0" t="n">
        <v>0.00967702362686396</v>
      </c>
      <c r="CS773" s="0" t="n">
        <v>0.875056684890296</v>
      </c>
      <c r="CT773" s="0" t="n">
        <v>0.693410129315453</v>
      </c>
      <c r="CU773" s="0" t="n">
        <v>0.108957465272397</v>
      </c>
      <c r="CV773" s="0" t="n">
        <v>-1.03958655017777</v>
      </c>
      <c r="CW773" s="0" t="n">
        <v>-0.32158823159989</v>
      </c>
      <c r="CX773" s="0" t="n">
        <v>-0.729571638657944</v>
      </c>
      <c r="CZ773" s="0" t="n">
        <f aca="false">IF(CHOOSE(MATCH(G$5,$B$10:$E$10,0),$B773,$C773,$D773,$E773)*G$6+G773*G$7&lt;G$2,G$3*G$4,0)</f>
        <v>0</v>
      </c>
      <c r="DA773" s="0" t="n">
        <f aca="false">IF(CHOOSE(MATCH(H$5,$B$10:$E$10,0),$B773,$C773,$D773,$E773)*H$6+H773*H$7&lt;H$2,H$3*H$4,0)</f>
        <v>0</v>
      </c>
      <c r="DB773" s="0" t="n">
        <f aca="false">IF(CHOOSE(MATCH(I$5,$B$10:$E$10,0),$B773,$C773,$D773,$E773)*I$6+I773*I$7&lt;I$2,I$3*I$4,0)</f>
        <v>0</v>
      </c>
      <c r="DC773" s="0" t="n">
        <f aca="false">IF(CHOOSE(MATCH(J$5,$B$10:$E$10,0),$B773,$C773,$D773,$E773)*J$6+J773*J$7&lt;J$2,J$3*J$4,0)</f>
        <v>0</v>
      </c>
      <c r="DD773" s="0" t="n">
        <f aca="false">IF(CHOOSE(MATCH(K$5,$B$10:$E$10,0),$B773,$C773,$D773,$E773)*K$6+K773*K$7&lt;K$2,K$3*K$4,0)</f>
        <v>0</v>
      </c>
      <c r="DE773" s="0" t="n">
        <f aca="false">IF(CHOOSE(MATCH(L$5,$B$10:$E$10,0),$B773,$C773,$D773,$E773)*L$6+L773*L$7&lt;L$2,L$3*L$4,0)</f>
        <v>0</v>
      </c>
      <c r="DF773" s="0" t="n">
        <f aca="false">IF(CHOOSE(MATCH(M$5,$B$10:$E$10,0),$B773,$C773,$D773,$E773)*M$6+M773*M$7&lt;M$2,M$3*M$4,0)</f>
        <v>0</v>
      </c>
      <c r="DG773" s="0" t="n">
        <f aca="false">IF(CHOOSE(MATCH(N$5,$B$10:$E$10,0),$B773,$C773,$D773,$E773)*N$6+N773*N$7&lt;N$2,N$3*N$4,0)</f>
        <v>0</v>
      </c>
      <c r="DH773" s="0" t="n">
        <f aca="false">IF(CHOOSE(MATCH(O$5,$B$10:$E$10,0),$B773,$C773,$D773,$E773)*O$6+O773*O$7&lt;O$2,O$3*O$4,0)</f>
        <v>0</v>
      </c>
      <c r="DI773" s="0" t="n">
        <f aca="false">IF(CHOOSE(MATCH(P$5,$B$10:$E$10,0),$B773,$C773,$D773,$E773)*P$6+P773*P$7&lt;P$2,P$3*P$4,0)</f>
        <v>0</v>
      </c>
      <c r="DJ773" s="0" t="n">
        <f aca="false">IF(CHOOSE(MATCH(Q$5,$B$10:$E$10,0),$B773,$C773,$D773,$E773)*Q$6+Q773*Q$7&lt;Q$2,Q$3*Q$4,0)</f>
        <v>0</v>
      </c>
      <c r="DK773" s="0" t="n">
        <f aca="false">IF(CHOOSE(MATCH(R$5,$B$10:$E$10,0),$B773,$C773,$D773,$E773)*R$6+R773*R$7&lt;R$2,R$3*R$4,0)</f>
        <v>0</v>
      </c>
      <c r="DL773" s="0" t="n">
        <f aca="false">IF(CHOOSE(MATCH(S$5,$B$10:$E$10,0),$B773,$C773,$D773,$E773)*S$6+S773*S$7&lt;S$2,S$3*S$4,0)</f>
        <v>0</v>
      </c>
      <c r="DM773" s="0" t="n">
        <f aca="false">IF(CHOOSE(MATCH(T$5,$B$10:$E$10,0),$B773,$C773,$D773,$E773)*T$6+T773*T$7&lt;T$2,T$3*T$4,0)</f>
        <v>0</v>
      </c>
      <c r="DN773" s="0" t="n">
        <f aca="false">IF(CHOOSE(MATCH(U$5,$B$10:$E$10,0),$B773,$C773,$D773,$E773)*U$6+U773*U$7&lt;U$2,U$3*U$4,0)</f>
        <v>0</v>
      </c>
      <c r="DO773" s="0" t="n">
        <f aca="false">IF(CHOOSE(MATCH(V$5,$B$10:$E$10,0),$B773,$C773,$D773,$E773)*V$6+V773*V$7&lt;V$2,V$3*V$4,0)</f>
        <v>0</v>
      </c>
      <c r="DP773" s="0" t="n">
        <f aca="false">IF(CHOOSE(MATCH(W$5,$B$10:$E$10,0),$B773,$C773,$D773,$E773)*W$6+W773*W$7&lt;W$2,W$3*W$4,0)</f>
        <v>0</v>
      </c>
      <c r="DQ773" s="0" t="n">
        <f aca="false">IF(CHOOSE(MATCH(X$5,$B$10:$E$10,0),$B773,$C773,$D773,$E773)*X$6+X773*X$7&lt;X$2,X$3*X$4,0)</f>
        <v>0</v>
      </c>
      <c r="DR773" s="0" t="n">
        <f aca="false">IF(CHOOSE(MATCH(Y$5,$B$10:$E$10,0),$B773,$C773,$D773,$E773)*Y$6+Y773*Y$7&lt;Y$2,Y$3*Y$4,0)</f>
        <v>0</v>
      </c>
      <c r="DS773" s="0" t="n">
        <f aca="false">IF(CHOOSE(MATCH(Z$5,$B$10:$E$10,0),$B773,$C773,$D773,$E773)*Z$6+Z773*Z$7&lt;Z$2,Z$3*Z$4,0)</f>
        <v>0</v>
      </c>
      <c r="DT773" s="0" t="n">
        <f aca="false">IF(CHOOSE(MATCH(AA$5,$B$10:$E$10,0),$B773,$C773,$D773,$E773)*AA$6+AA773*AA$7&lt;AA$2,AA$3*AA$4,0)</f>
        <v>0</v>
      </c>
      <c r="DU773" s="0" t="n">
        <f aca="false">IF(CHOOSE(MATCH(AB$5,$B$10:$E$10,0),$B773,$C773,$D773,$E773)*AB$6+AB773*AB$7&lt;AB$2,AB$3*AB$4,0)</f>
        <v>0</v>
      </c>
      <c r="DV773" s="0" t="n">
        <f aca="false">IF(CHOOSE(MATCH(AC$5,$B$10:$E$10,0),$B773,$C773,$D773,$E773)*AC$6+AC773*AC$7&lt;AC$2,AC$3*AC$4,0)</f>
        <v>0</v>
      </c>
      <c r="DW773" s="0" t="n">
        <f aca="false">IF(CHOOSE(MATCH(AD$5,$B$10:$E$10,0),$B773,$C773,$D773,$E773)*AD$6+AD773*AD$7&lt;AD$2,AD$3*AD$4,0)</f>
        <v>0</v>
      </c>
      <c r="DX773" s="0" t="n">
        <f aca="false">IF(CHOOSE(MATCH(AE$5,$B$10:$E$10,0),$B773,$C773,$D773,$E773)*AE$6+AE773*AE$7&lt;AE$2,AE$3*AE$4,0)</f>
        <v>0</v>
      </c>
      <c r="DY773" s="0" t="n">
        <f aca="false">IF(CHOOSE(MATCH(AF$5,$B$10:$E$10,0),$B773,$C773,$D773,$E773)*AF$6+AF773*AF$7&lt;AF$2,AF$3*AF$4,0)</f>
        <v>0</v>
      </c>
      <c r="DZ773" s="0" t="n">
        <f aca="false">IF(CHOOSE(MATCH(AG$5,$B$10:$E$10,0),$B773,$C773,$D773,$E773)*AG$6+AG773*AG$7&lt;AG$2,AG$3*AG$4,0)</f>
        <v>0</v>
      </c>
      <c r="EA773" s="0" t="n">
        <f aca="false">IF(CHOOSE(MATCH(AH$5,$B$10:$E$10,0),$B773,$C773,$D773,$E773)*AH$6+AH773*AH$7&lt;AH$2,AH$3*AH$4,0)</f>
        <v>0</v>
      </c>
      <c r="EB773" s="0" t="n">
        <f aca="false">IF(CHOOSE(MATCH(AI$5,$B$10:$E$10,0),$B773,$C773,$D773,$E773)*AI$6+AI773*AI$7&lt;AI$2,AI$3*AI$4,0)</f>
        <v>0</v>
      </c>
      <c r="EC773" s="0" t="n">
        <f aca="false">IF(CHOOSE(MATCH(AJ$5,$B$10:$E$10,0),$B773,$C773,$D773,$E773)*AJ$6+AJ773*AJ$7&lt;AJ$2,AJ$3*AJ$4,0)</f>
        <v>0</v>
      </c>
      <c r="ED773" s="0" t="n">
        <f aca="false">IF(CHOOSE(MATCH(AK$5,$B$10:$E$10,0),$B773,$C773,$D773,$E773)*AK$6+AK773*AK$7&lt;AK$2,AK$3*AK$4,0)</f>
        <v>0</v>
      </c>
      <c r="EE773" s="0" t="n">
        <f aca="false">IF(CHOOSE(MATCH(AL$5,$B$10:$E$10,0),$B773,$C773,$D773,$E773)*AL$6+AL773*AL$7&lt;AL$2,AL$3*AL$4,0)</f>
        <v>0</v>
      </c>
      <c r="EF773" s="0" t="n">
        <f aca="false">IF(CHOOSE(MATCH(AM$5,$B$10:$E$10,0),$B773,$C773,$D773,$E773)*AM$6+AM773*AM$7&lt;AM$2,AM$3*AM$4,0)</f>
        <v>0</v>
      </c>
      <c r="EG773" s="0" t="n">
        <f aca="false">IF(CHOOSE(MATCH(AN$5,$B$10:$E$10,0),$B773,$C773,$D773,$E773)*AN$6+AN773*AN$7&lt;AN$2,AN$3*AN$4,0)</f>
        <v>0</v>
      </c>
      <c r="EH773" s="0" t="n">
        <f aca="false">IF(CHOOSE(MATCH(AO$5,$B$10:$E$10,0),$B773,$C773,$D773,$E773)*AO$6+AO773*AO$7&lt;AO$2,AO$3*AO$4,0)</f>
        <v>0</v>
      </c>
      <c r="EI773" s="0" t="n">
        <f aca="false">IF(CHOOSE(MATCH(AP$5,$B$10:$E$10,0),$B773,$C773,$D773,$E773)*AP$6+AP773*AP$7&lt;AP$2,AP$3*AP$4,0)</f>
        <v>0</v>
      </c>
      <c r="EJ773" s="0" t="n">
        <f aca="false">IF(CHOOSE(MATCH(AQ$5,$B$10:$E$10,0),$B773,$C773,$D773,$E773)*AQ$6+AQ773*AQ$7&lt;AQ$2,AQ$3*AQ$4,0)</f>
        <v>0</v>
      </c>
      <c r="EK773" s="0" t="n">
        <f aca="false">IF(CHOOSE(MATCH(AR$5,$B$10:$E$10,0),$B773,$C773,$D773,$E773)*AR$6+AR773*AR$7&lt;AR$2,AR$3*AR$4,0)</f>
        <v>0</v>
      </c>
      <c r="EL773" s="0" t="n">
        <f aca="false">IF(CHOOSE(MATCH(AS$5,$B$10:$E$10,0),$B773,$C773,$D773,$E773)*AS$6+AS773*AS$7&lt;AS$2,AS$3*AS$4,0)</f>
        <v>0</v>
      </c>
      <c r="EM773" s="0" t="n">
        <f aca="false">IF(CHOOSE(MATCH(AT$5,$B$10:$E$10,0),$B773,$C773,$D773,$E773)*AT$6+AT773*AT$7&lt;AT$2,AT$3*AT$4,0)</f>
        <v>0</v>
      </c>
      <c r="EN773" s="0" t="n">
        <f aca="false">IF(CHOOSE(MATCH(AU$5,$B$10:$E$10,0),$B773,$C773,$D773,$E773)*AU$6+AU773*AU$7&lt;AU$2,AU$3*AU$4,0)</f>
        <v>0</v>
      </c>
      <c r="EO773" s="0" t="n">
        <f aca="false">IF(CHOOSE(MATCH(AV$5,$B$10:$E$10,0),$B773,$C773,$D773,$E773)*AV$6+AV773*AV$7&lt;AV$2,AV$3*AV$4,0)</f>
        <v>0</v>
      </c>
      <c r="EP773" s="0" t="n">
        <f aca="false">IF(CHOOSE(MATCH(AW$5,$B$10:$E$10,0),$B773,$C773,$D773,$E773)*AW$6+AW773*AW$7&lt;AW$2,AW$3*AW$4,0)</f>
        <v>0</v>
      </c>
      <c r="EQ773" s="0" t="n">
        <f aca="false">IF(CHOOSE(MATCH(AX$5,$B$10:$E$10,0),$B773,$C773,$D773,$E773)*AX$6+AX773*AX$7&lt;AX$2,AX$3*AX$4,0)</f>
        <v>0</v>
      </c>
      <c r="ER773" s="0" t="n">
        <f aca="false">IF(CHOOSE(MATCH(AY$5,$B$10:$E$10,0),$B773,$C773,$D773,$E773)*AY$6+AY773*AY$7&lt;AY$2,AY$3*AY$4,0)</f>
        <v>0</v>
      </c>
      <c r="ES773" s="0" t="n">
        <f aca="false">IF(CHOOSE(MATCH(AZ$5,$B$10:$E$10,0),$B773,$C773,$D773,$E773)*AZ$6+AZ773*AZ$7&lt;AZ$2,AZ$3*AZ$4,0)</f>
        <v>0</v>
      </c>
      <c r="ET773" s="0" t="n">
        <f aca="false">IF(CHOOSE(MATCH(BA$5,$B$10:$E$10,0),$B773,$C773,$D773,$E773)*BA$6+BA773*BA$7&lt;BA$2,BA$3*BA$4,0)</f>
        <v>0</v>
      </c>
      <c r="EU773" s="0" t="n">
        <f aca="false">IF(CHOOSE(MATCH(BB$5,$B$10:$E$10,0),$B773,$C773,$D773,$E773)*BB$6+BB773*BB$7&lt;BB$2,BB$3*BB$4,0)</f>
        <v>0</v>
      </c>
      <c r="EV773" s="0" t="n">
        <f aca="false">IF(CHOOSE(MATCH(BC$5,$B$10:$E$10,0),$B773,$C773,$D773,$E773)*BC$6+BC773*BC$7&lt;BC$2,BC$3*BC$4,0)</f>
        <v>0</v>
      </c>
      <c r="EW773" s="0" t="n">
        <f aca="false">IF(CHOOSE(MATCH(BD$5,$B$10:$E$10,0),$B773,$C773,$D773,$E773)*BD$6+BD773*BD$7&lt;BD$2,BD$3*BD$4,0)</f>
        <v>0</v>
      </c>
      <c r="EX773" s="0" t="n">
        <f aca="false">IF(CHOOSE(MATCH(BE$5,$B$10:$E$10,0),$B773,$C773,$D773,$E773)*BE$6+BE773*BE$7&lt;BE$2,BE$3*BE$4,0)</f>
        <v>0</v>
      </c>
      <c r="EY773" s="0" t="n">
        <f aca="false">IF(CHOOSE(MATCH(BF$5,$B$10:$E$10,0),$B773,$C773,$D773,$E773)*BF$6+BF773*BF$7&lt;BF$2,BF$3*BF$4,0)</f>
        <v>0</v>
      </c>
      <c r="EZ773" s="0" t="n">
        <f aca="false">IF(CHOOSE(MATCH(BG$5,$B$10:$E$10,0),$B773,$C773,$D773,$E773)*BG$6+BG773*BG$7&lt;BG$2,BG$3*BG$4,0)</f>
        <v>0</v>
      </c>
      <c r="FA773" s="0" t="n">
        <f aca="false">IF(CHOOSE(MATCH(BH$5,$B$10:$E$10,0),$B773,$C773,$D773,$E773)*BH$6+BH773*BH$7&lt;BH$2,BH$3*BH$4,0)</f>
        <v>0</v>
      </c>
      <c r="FB773" s="0" t="n">
        <f aca="false">IF(CHOOSE(MATCH(BI$5,$B$10:$E$10,0),$B773,$C773,$D773,$E773)*BI$6+BI773*BI$7&lt;BI$2,BI$3*BI$4,0)</f>
        <v>0</v>
      </c>
      <c r="FC773" s="0" t="n">
        <f aca="false">IF(CHOOSE(MATCH(BJ$5,$B$10:$E$10,0),$B773,$C773,$D773,$E773)*BJ$6+BJ773*BJ$7&lt;BJ$2,BJ$3*BJ$4,0)</f>
        <v>2.5</v>
      </c>
      <c r="FD773" s="0" t="n">
        <f aca="false">IF(CHOOSE(MATCH(BK$5,$B$10:$E$10,0),$B773,$C773,$D773,$E773)*BK$6+BK773*BK$7&lt;BK$2,BK$3*BK$4,0)</f>
        <v>0</v>
      </c>
      <c r="FE773" s="0" t="n">
        <f aca="false">IF(CHOOSE(MATCH(BL$5,$B$10:$E$10,0),$B773,$C773,$D773,$E773)*BL$6+BL773*BL$7&lt;BL$2,BL$3*BL$4,0)</f>
        <v>0</v>
      </c>
      <c r="FF773" s="0" t="n">
        <f aca="false">IF(CHOOSE(MATCH(BM$5,$B$10:$E$10,0),$B773,$C773,$D773,$E773)*BM$6+BM773*BM$7&lt;BM$2,BM$3*BM$4,0)</f>
        <v>0</v>
      </c>
      <c r="FG773" s="0" t="n">
        <f aca="false">IF(CHOOSE(MATCH(BN$5,$B$10:$E$10,0),$B773,$C773,$D773,$E773)*BN$6+BN773*BN$7&lt;BN$2,BN$3*BN$4,0)</f>
        <v>0</v>
      </c>
      <c r="FH773" s="0" t="n">
        <f aca="false">IF(CHOOSE(MATCH(BO$5,$B$10:$E$10,0),$B773,$C773,$D773,$E773)*BO$6+BO773*BO$7&lt;BO$2,BO$3*BO$4,0)</f>
        <v>0</v>
      </c>
      <c r="FI773" s="0" t="n">
        <f aca="false">IF(CHOOSE(MATCH(BP$5,$B$10:$E$10,0),$B773,$C773,$D773,$E773)*BP$6+BP773*BP$7&lt;BP$2,BP$3*BP$4,0)</f>
        <v>0</v>
      </c>
      <c r="FJ773" s="0" t="n">
        <f aca="false">IF(CHOOSE(MATCH(BQ$5,$B$10:$E$10,0),$B773,$C773,$D773,$E773)*BQ$6+BQ773*BQ$7&lt;BQ$2,BQ$3*BQ$4,0)</f>
        <v>0</v>
      </c>
      <c r="FK773" s="0" t="n">
        <f aca="false">IF(CHOOSE(MATCH(BR$5,$B$10:$E$10,0),$B773,$C773,$D773,$E773)*BR$6+BR773*BR$7&lt;BR$2,BR$3*BR$4,0)</f>
        <v>0</v>
      </c>
      <c r="FL773" s="0" t="n">
        <f aca="false">IF(CHOOSE(MATCH(BS$5,$B$10:$E$10,0),$B773,$C773,$D773,$E773)*BS$6+BS773*BS$7&lt;BS$2,BS$3*BS$4,0)</f>
        <v>0</v>
      </c>
      <c r="FM773" s="0" t="n">
        <f aca="false">IF(CHOOSE(MATCH(BT$5,$B$10:$E$10,0),$B773,$C773,$D773,$E773)*BT$6+BT773*BT$7&lt;BT$2,BT$3*BT$4,0)</f>
        <v>0</v>
      </c>
      <c r="FN773" s="0" t="n">
        <f aca="false">IF(CHOOSE(MATCH(BU$5,$B$10:$E$10,0),$B773,$C773,$D773,$E773)*BU$6+BU773*BU$7&lt;BU$2,BU$3*BU$4,0)</f>
        <v>0</v>
      </c>
      <c r="FO773" s="0" t="n">
        <f aca="false">IF(CHOOSE(MATCH(BV$5,$B$10:$E$10,0),$B773,$C773,$D773,$E773)*BV$6+BV773*BV$7&lt;BV$2,BV$3*BV$4,0)</f>
        <v>0</v>
      </c>
      <c r="FP773" s="0" t="n">
        <f aca="false">IF(CHOOSE(MATCH(BW$5,$B$10:$E$10,0),$B773,$C773,$D773,$E773)*BW$6+BW773*BW$7&lt;BW$2,BW$3*BW$4,0)</f>
        <v>0</v>
      </c>
      <c r="FQ773" s="0" t="n">
        <f aca="false">IF(CHOOSE(MATCH(BX$5,$B$10:$E$10,0),$B773,$C773,$D773,$E773)*BX$6+BX773*BX$7&lt;BX$2,BX$3*BX$4,0)</f>
        <v>0</v>
      </c>
      <c r="FR773" s="0" t="n">
        <f aca="false">IF(CHOOSE(MATCH(BY$5,$B$10:$E$10,0),$B773,$C773,$D773,$E773)*BY$6+BY773*BY$7&lt;BY$2,BY$3*BY$4,0)</f>
        <v>0</v>
      </c>
      <c r="FS773" s="0" t="n">
        <f aca="false">IF(CHOOSE(MATCH(BZ$5,$B$10:$E$10,0),$B773,$C773,$D773,$E773)*BZ$6+BZ773*BZ$7&lt;BZ$2,BZ$3*BZ$4,0)</f>
        <v>0</v>
      </c>
      <c r="FT773" s="0" t="n">
        <f aca="false">IF(CHOOSE(MATCH(CA$5,$B$10:$E$10,0),$B773,$C773,$D773,$E773)*CA$6+CA773*CA$7&lt;CA$2,CA$3*CA$4,0)</f>
        <v>0</v>
      </c>
      <c r="FU773" s="0" t="n">
        <f aca="false">IF(CHOOSE(MATCH(CB$5,$B$10:$E$10,0),$B773,$C773,$D773,$E773)*CB$6+CB773*CB$7&lt;CB$2,CB$3*CB$4,0)</f>
        <v>0</v>
      </c>
      <c r="FV773" s="0" t="n">
        <f aca="false">IF(CHOOSE(MATCH(CC$5,$B$10:$E$10,0),$B773,$C773,$D773,$E773)*CC$6+CC773*CC$7&lt;CC$2,CC$3*CC$4,0)</f>
        <v>0</v>
      </c>
      <c r="FW773" s="0" t="n">
        <f aca="false">IF(CHOOSE(MATCH(CD$5,$B$10:$E$10,0),$B773,$C773,$D773,$E773)*CD$6+CD773*CD$7&lt;CD$2,CD$3*CD$4,0)</f>
        <v>0</v>
      </c>
      <c r="FX773" s="0" t="n">
        <f aca="false">IF(CHOOSE(MATCH(CE$5,$B$10:$E$10,0),$B773,$C773,$D773,$E773)*CE$6+CE773*CE$7&lt;CE$2,CE$3*CE$4,0)</f>
        <v>0</v>
      </c>
      <c r="FY773" s="0" t="n">
        <f aca="false">IF(CHOOSE(MATCH(CF$5,$B$10:$E$10,0),$B773,$C773,$D773,$E773)*CF$6+CF773*CF$7&lt;CF$2,CF$3*CF$4,0)</f>
        <v>0</v>
      </c>
      <c r="FZ773" s="0" t="n">
        <f aca="false">IF(CHOOSE(MATCH(CG$5,$B$10:$E$10,0),$B773,$C773,$D773,$E773)*CG$6+CG773*CG$7&lt;CG$2,CG$3*CG$4,0)</f>
        <v>0</v>
      </c>
      <c r="GA773" s="0" t="n">
        <f aca="false">IF(CHOOSE(MATCH(CH$5,$B$10:$E$10,0),$B773,$C773,$D773,$E773)*CH$6+CH773*CH$7&lt;CH$2,CH$3*CH$4,0)</f>
        <v>0</v>
      </c>
      <c r="GB773" s="0" t="n">
        <f aca="false">IF(CHOOSE(MATCH(CI$5,$B$10:$E$10,0),$B773,$C773,$D773,$E773)*CI$6+CI773*CI$7&lt;CI$2,CI$3*CI$4,0)</f>
        <v>0</v>
      </c>
      <c r="GC773" s="0" t="n">
        <f aca="false">IF(CHOOSE(MATCH(CJ$5,$B$10:$E$10,0),$B773,$C773,$D773,$E773)*CJ$6+CJ773*CJ$7&lt;CJ$2,CJ$3*CJ$4,0)</f>
        <v>0</v>
      </c>
      <c r="GD773" s="0" t="n">
        <f aca="false">IF(CHOOSE(MATCH(CK$5,$B$10:$E$10,0),$B773,$C773,$D773,$E773)*CK$6+CK773*CK$7&lt;CK$2,CK$3*CK$4,0)</f>
        <v>0</v>
      </c>
      <c r="GE773" s="0" t="n">
        <f aca="false">IF(CHOOSE(MATCH(CL$5,$B$10:$E$10,0),$B773,$C773,$D773,$E773)*CL$6+CL773*CL$7&lt;CL$2,CL$3*CL$4,0)</f>
        <v>0</v>
      </c>
      <c r="GF773" s="0" t="n">
        <f aca="false">IF(CHOOSE(MATCH(CM$5,$B$10:$E$10,0),$B773,$C773,$D773,$E773)*CM$6+CM773*CM$7&lt;CM$2,CM$3*CM$4,0)</f>
        <v>0</v>
      </c>
      <c r="GG773" s="0" t="n">
        <f aca="false">IF(CHOOSE(MATCH(CN$5,$B$10:$E$10,0),$B773,$C773,$D773,$E773)*CN$6+CN773*CN$7&lt;CN$2,CN$3*CN$4,0)</f>
        <v>0</v>
      </c>
      <c r="GH773" s="0" t="n">
        <f aca="false">IF(CHOOSE(MATCH(CO$5,$B$10:$E$10,0),$B773,$C773,$D773,$E773)*CO$6+CO773*CO$7&lt;CO$2,CO$3*CO$4,0)</f>
        <v>0</v>
      </c>
      <c r="GI773" s="0" t="n">
        <f aca="false">IF(CHOOSE(MATCH(CP$5,$B$10:$E$10,0),$B773,$C773,$D773,$E773)*CP$6+CP773*CP$7&lt;CP$2,CP$3*CP$4,0)</f>
        <v>0</v>
      </c>
      <c r="GJ773" s="0" t="n">
        <f aca="false">IF(CHOOSE(MATCH(CQ$5,$B$10:$E$10,0),$B773,$C773,$D773,$E773)*CQ$6+CQ773*CQ$7&lt;CQ$2,CQ$3*CQ$4,0)</f>
        <v>0</v>
      </c>
      <c r="GK773" s="0" t="n">
        <f aca="false">IF(CHOOSE(MATCH(CR$5,$B$10:$E$10,0),$B773,$C773,$D773,$E773)*CR$6+CR773*CR$7&lt;CR$2,CR$3*CR$4,0)</f>
        <v>0</v>
      </c>
      <c r="GL773" s="0" t="n">
        <f aca="false">IF(CHOOSE(MATCH(CS$5,$B$10:$E$10,0),$B773,$C773,$D773,$E773)*CS$6+CS773*CS$7&lt;CS$2,CS$3*CS$4,0)</f>
        <v>0</v>
      </c>
      <c r="GM773" s="0" t="n">
        <f aca="false">IF(CHOOSE(MATCH(CT$5,$B$10:$E$10,0),$B773,$C773,$D773,$E773)*CT$6+CT773*CT$7&lt;CT$2,CT$3*CT$4,0)</f>
        <v>0</v>
      </c>
      <c r="GN773" s="0" t="n">
        <f aca="false">IF(CHOOSE(MATCH(CU$5,$B$10:$E$10,0),$B773,$C773,$D773,$E773)*CU$6+CU773*CU$7&lt;CU$2,CU$3*CU$4,0)</f>
        <v>0</v>
      </c>
      <c r="GO773" s="0" t="n">
        <f aca="false">IF(CHOOSE(MATCH(CV$5,$B$10:$E$10,0),$B773,$C773,$D773,$E773)*CV$6+CV773*CV$7&lt;CV$2,CV$3*CV$4,0)</f>
        <v>0</v>
      </c>
      <c r="GP773" s="0" t="n">
        <f aca="false">IF(CHOOSE(MATCH(CW$5,$B$10:$E$10,0),$B773,$C773,$D773,$E773)*CW$6+CW773*CW$7&lt;CW$2,CW$3*CW$4,0)</f>
        <v>0</v>
      </c>
      <c r="GQ773" s="0" t="n">
        <f aca="false">IF(CHOOSE(MATCH(CX$5,$B$10:$E$10,0),$B773,$C773,$D773,$E773)*CX$6+CX773*CX$7&lt;CX$2,CX$3*CX$4,0)</f>
        <v>0</v>
      </c>
      <c r="GS773" s="0" t="n">
        <f aca="false">SUM(CZ773:GQ773)</f>
        <v>2.5</v>
      </c>
      <c r="GT773" s="0" t="n">
        <f aca="false">IF(GS773&gt;$GS$6,1,0)</f>
        <v>0</v>
      </c>
    </row>
    <row r="774" customFormat="false" ht="14" hidden="false" customHeight="false" outlineLevel="0" collapsed="false">
      <c r="A774" s="0" t="n">
        <v>764</v>
      </c>
      <c r="B774" s="0" t="n">
        <v>-2.24357319045831</v>
      </c>
      <c r="C774" s="0" t="n">
        <v>-0.329142331134738</v>
      </c>
      <c r="D774" s="0" t="n">
        <v>0.186460837498152</v>
      </c>
      <c r="E774" s="0" t="n">
        <v>0.355397628528617</v>
      </c>
      <c r="G774" s="0" t="n">
        <v>0.198704128706595</v>
      </c>
      <c r="H774" s="0" t="n">
        <v>0.552531673747581</v>
      </c>
      <c r="I774" s="0" t="n">
        <v>-0.000802629074314609</v>
      </c>
      <c r="J774" s="0" t="n">
        <v>-2.18775312532671</v>
      </c>
      <c r="K774" s="0" t="n">
        <v>-2.1157757146284</v>
      </c>
      <c r="L774" s="0" t="n">
        <v>-0.624864924247959</v>
      </c>
      <c r="M774" s="0" t="n">
        <v>0.134930360218277</v>
      </c>
      <c r="N774" s="0" t="n">
        <v>0.439501945947995</v>
      </c>
      <c r="O774" s="0" t="n">
        <v>0.357408680429217</v>
      </c>
      <c r="P774" s="0" t="n">
        <v>0.0232193997362629</v>
      </c>
      <c r="Q774" s="0" t="n">
        <v>1.08863559944439</v>
      </c>
      <c r="R774" s="0" t="n">
        <v>0.0611987616139231</v>
      </c>
      <c r="S774" s="0" t="n">
        <v>-1.54713688971242</v>
      </c>
      <c r="T774" s="0" t="n">
        <v>-0.458029489891487</v>
      </c>
      <c r="U774" s="0" t="n">
        <v>-1.3732233128394</v>
      </c>
      <c r="V774" s="0" t="n">
        <v>-1.0062831279356</v>
      </c>
      <c r="W774" s="0" t="n">
        <v>-0.356511691279593</v>
      </c>
      <c r="X774" s="0" t="n">
        <v>0.0488637397211278</v>
      </c>
      <c r="Y774" s="0" t="n">
        <v>-1.06960214907303</v>
      </c>
      <c r="Z774" s="0" t="n">
        <v>-0.665370407659793</v>
      </c>
      <c r="AA774" s="0" t="n">
        <v>0.393362142858678</v>
      </c>
      <c r="AB774" s="0" t="n">
        <v>0.67417659010971</v>
      </c>
      <c r="AC774" s="0" t="n">
        <v>0.234574599744519</v>
      </c>
      <c r="AD774" s="0" t="n">
        <v>-1.3492672223947</v>
      </c>
      <c r="AE774" s="0" t="n">
        <v>0.68014287535334</v>
      </c>
      <c r="AF774" s="0" t="n">
        <v>-1.092796537705</v>
      </c>
      <c r="AG774" s="0" t="n">
        <v>1.14265731099295</v>
      </c>
      <c r="AH774" s="0" t="n">
        <v>-0.161305706569692</v>
      </c>
      <c r="AI774" s="0" t="n">
        <v>0.22514882402902</v>
      </c>
      <c r="AJ774" s="0" t="n">
        <v>0.374832325178431</v>
      </c>
      <c r="AK774" s="0" t="n">
        <v>-0.496004304295639</v>
      </c>
      <c r="AL774" s="0" t="n">
        <v>-0.991792603599606</v>
      </c>
      <c r="AM774" s="0" t="n">
        <v>0.101111936601228</v>
      </c>
      <c r="AN774" s="0" t="n">
        <v>0.615129920333857</v>
      </c>
      <c r="AO774" s="0" t="n">
        <v>-0.53047529036121</v>
      </c>
      <c r="AP774" s="0" t="n">
        <v>-0.52055156629649</v>
      </c>
      <c r="AQ774" s="0" t="n">
        <v>-0.482723407912999</v>
      </c>
      <c r="AR774" s="0" t="n">
        <v>-0.555385213374393</v>
      </c>
      <c r="AS774" s="0" t="n">
        <v>0.164095581567381</v>
      </c>
      <c r="AT774" s="0" t="n">
        <v>1.32275090436451</v>
      </c>
      <c r="AU774" s="0" t="n">
        <v>0.166655809152871</v>
      </c>
      <c r="AV774" s="0" t="n">
        <v>-0.110651399154449</v>
      </c>
      <c r="AW774" s="0" t="n">
        <v>1.41029886435717</v>
      </c>
      <c r="AX774" s="0" t="n">
        <v>-0.211048245546408</v>
      </c>
      <c r="AY774" s="0" t="n">
        <v>1.18296384243877</v>
      </c>
      <c r="AZ774" s="0" t="n">
        <v>-0.637187440588605</v>
      </c>
      <c r="BA774" s="0" t="n">
        <v>-0.263693209490157</v>
      </c>
      <c r="BB774" s="0" t="n">
        <v>1.07667574411607</v>
      </c>
      <c r="BC774" s="0" t="n">
        <v>-0.520462890563067</v>
      </c>
      <c r="BD774" s="0" t="n">
        <v>0.51818688007188</v>
      </c>
      <c r="BE774" s="0" t="n">
        <v>-0.898178313946119</v>
      </c>
      <c r="BF774" s="0" t="n">
        <v>0.4142782472627</v>
      </c>
      <c r="BG774" s="0" t="n">
        <v>-1.87455043487716</v>
      </c>
      <c r="BH774" s="0" t="n">
        <v>-0.820807599666296</v>
      </c>
      <c r="BI774" s="0" t="n">
        <v>-0.560569333174499</v>
      </c>
      <c r="BJ774" s="0" t="n">
        <v>-0.435796891906648</v>
      </c>
      <c r="BK774" s="0" t="n">
        <v>-0.0142676981340628</v>
      </c>
      <c r="BL774" s="0" t="n">
        <v>-1.09390839497792</v>
      </c>
      <c r="BM774" s="0" t="n">
        <v>-0.612360508966958</v>
      </c>
      <c r="BN774" s="0" t="n">
        <v>0.928005192690762</v>
      </c>
      <c r="BO774" s="0" t="n">
        <v>-0.260131400864338</v>
      </c>
      <c r="BP774" s="0" t="n">
        <v>-0.839052063383861</v>
      </c>
      <c r="BQ774" s="0" t="n">
        <v>-1.80517417902593</v>
      </c>
      <c r="BR774" s="0" t="n">
        <v>0.959412318479735</v>
      </c>
      <c r="BS774" s="0" t="n">
        <v>1.54967437993037</v>
      </c>
      <c r="BT774" s="0" t="n">
        <v>-0.148530716614914</v>
      </c>
      <c r="BU774" s="0" t="n">
        <v>-2.0008155843243</v>
      </c>
      <c r="BV774" s="0" t="n">
        <v>0.938530320127029</v>
      </c>
      <c r="BW774" s="0" t="n">
        <v>1.02034391602501</v>
      </c>
      <c r="BX774" s="0" t="n">
        <v>0.733571141608991</v>
      </c>
      <c r="BY774" s="0" t="n">
        <v>0.626912424195325</v>
      </c>
      <c r="BZ774" s="0" t="n">
        <v>-1.31617298393394</v>
      </c>
      <c r="CA774" s="0" t="n">
        <v>-0.327717089021462</v>
      </c>
      <c r="CB774" s="0" t="n">
        <v>0.203466470338753</v>
      </c>
      <c r="CC774" s="0" t="n">
        <v>-2.83107510767877</v>
      </c>
      <c r="CD774" s="0" t="n">
        <v>0.177991523742094</v>
      </c>
      <c r="CE774" s="0" t="n">
        <v>1.44267232826678</v>
      </c>
      <c r="CF774" s="0" t="n">
        <v>0.00401541910832748</v>
      </c>
      <c r="CG774" s="0" t="n">
        <v>1.23622157843784</v>
      </c>
      <c r="CH774" s="0" t="n">
        <v>0.654526957077906</v>
      </c>
      <c r="CI774" s="0" t="n">
        <v>-0.0353111317963339</v>
      </c>
      <c r="CJ774" s="0" t="n">
        <v>0.743923465051921</v>
      </c>
      <c r="CK774" s="0" t="n">
        <v>0.411862401961116</v>
      </c>
      <c r="CL774" s="0" t="n">
        <v>-0.223187726078322</v>
      </c>
      <c r="CM774" s="0" t="n">
        <v>-0.124902044262853</v>
      </c>
      <c r="CN774" s="0" t="n">
        <v>-0.473376076115528</v>
      </c>
      <c r="CO774" s="0" t="n">
        <v>0.424552126787603</v>
      </c>
      <c r="CP774" s="0" t="n">
        <v>0.194493168237386</v>
      </c>
      <c r="CQ774" s="0" t="n">
        <v>-1.39111762109678</v>
      </c>
      <c r="CR774" s="0" t="n">
        <v>-1.74563865584787</v>
      </c>
      <c r="CS774" s="0" t="n">
        <v>0.351543576471158</v>
      </c>
      <c r="CT774" s="0" t="n">
        <v>-0.661366357235238</v>
      </c>
      <c r="CU774" s="0" t="n">
        <v>-0.807169726613211</v>
      </c>
      <c r="CV774" s="0" t="n">
        <v>-0.415861904912163</v>
      </c>
      <c r="CW774" s="0" t="n">
        <v>-0.759754357204656</v>
      </c>
      <c r="CX774" s="0" t="n">
        <v>-0.0615045792073943</v>
      </c>
      <c r="CZ774" s="0" t="n">
        <f aca="false">IF(CHOOSE(MATCH(G$5,$B$10:$E$10,0),$B774,$C774,$D774,$E774)*G$6+G774*G$7&lt;G$2,G$3*G$4,0)</f>
        <v>0</v>
      </c>
      <c r="DA774" s="0" t="n">
        <f aca="false">IF(CHOOSE(MATCH(H$5,$B$10:$E$10,0),$B774,$C774,$D774,$E774)*H$6+H774*H$7&lt;H$2,H$3*H$4,0)</f>
        <v>0</v>
      </c>
      <c r="DB774" s="0" t="n">
        <f aca="false">IF(CHOOSE(MATCH(I$5,$B$10:$E$10,0),$B774,$C774,$D774,$E774)*I$6+I774*I$7&lt;I$2,I$3*I$4,0)</f>
        <v>0</v>
      </c>
      <c r="DC774" s="0" t="n">
        <f aca="false">IF(CHOOSE(MATCH(J$5,$B$10:$E$10,0),$B774,$C774,$D774,$E774)*J$6+J774*J$7&lt;J$2,J$3*J$4,0)</f>
        <v>12.5</v>
      </c>
      <c r="DD774" s="0" t="n">
        <f aca="false">IF(CHOOSE(MATCH(K$5,$B$10:$E$10,0),$B774,$C774,$D774,$E774)*K$6+K774*K$7&lt;K$2,K$3*K$4,0)</f>
        <v>2.5</v>
      </c>
      <c r="DE774" s="0" t="n">
        <f aca="false">IF(CHOOSE(MATCH(L$5,$B$10:$E$10,0),$B774,$C774,$D774,$E774)*L$6+L774*L$7&lt;L$2,L$3*L$4,0)</f>
        <v>0</v>
      </c>
      <c r="DF774" s="0" t="n">
        <f aca="false">IF(CHOOSE(MATCH(M$5,$B$10:$E$10,0),$B774,$C774,$D774,$E774)*M$6+M774*M$7&lt;M$2,M$3*M$4,0)</f>
        <v>0</v>
      </c>
      <c r="DG774" s="0" t="n">
        <f aca="false">IF(CHOOSE(MATCH(N$5,$B$10:$E$10,0),$B774,$C774,$D774,$E774)*N$6+N774*N$7&lt;N$2,N$3*N$4,0)</f>
        <v>0</v>
      </c>
      <c r="DH774" s="0" t="n">
        <f aca="false">IF(CHOOSE(MATCH(O$5,$B$10:$E$10,0),$B774,$C774,$D774,$E774)*O$6+O774*O$7&lt;O$2,O$3*O$4,0)</f>
        <v>0</v>
      </c>
      <c r="DI774" s="0" t="n">
        <f aca="false">IF(CHOOSE(MATCH(P$5,$B$10:$E$10,0),$B774,$C774,$D774,$E774)*P$6+P774*P$7&lt;P$2,P$3*P$4,0)</f>
        <v>0</v>
      </c>
      <c r="DJ774" s="0" t="n">
        <f aca="false">IF(CHOOSE(MATCH(Q$5,$B$10:$E$10,0),$B774,$C774,$D774,$E774)*Q$6+Q774*Q$7&lt;Q$2,Q$3*Q$4,0)</f>
        <v>0</v>
      </c>
      <c r="DK774" s="0" t="n">
        <f aca="false">IF(CHOOSE(MATCH(R$5,$B$10:$E$10,0),$B774,$C774,$D774,$E774)*R$6+R774*R$7&lt;R$2,R$3*R$4,0)</f>
        <v>0</v>
      </c>
      <c r="DL774" s="0" t="n">
        <f aca="false">IF(CHOOSE(MATCH(S$5,$B$10:$E$10,0),$B774,$C774,$D774,$E774)*S$6+S774*S$7&lt;S$2,S$3*S$4,0)</f>
        <v>0</v>
      </c>
      <c r="DM774" s="0" t="n">
        <f aca="false">IF(CHOOSE(MATCH(T$5,$B$10:$E$10,0),$B774,$C774,$D774,$E774)*T$6+T774*T$7&lt;T$2,T$3*T$4,0)</f>
        <v>0</v>
      </c>
      <c r="DN774" s="0" t="n">
        <f aca="false">IF(CHOOSE(MATCH(U$5,$B$10:$E$10,0),$B774,$C774,$D774,$E774)*U$6+U774*U$7&lt;U$2,U$3*U$4,0)</f>
        <v>0</v>
      </c>
      <c r="DO774" s="0" t="n">
        <f aca="false">IF(CHOOSE(MATCH(V$5,$B$10:$E$10,0),$B774,$C774,$D774,$E774)*V$6+V774*V$7&lt;V$2,V$3*V$4,0)</f>
        <v>0</v>
      </c>
      <c r="DP774" s="0" t="n">
        <f aca="false">IF(CHOOSE(MATCH(W$5,$B$10:$E$10,0),$B774,$C774,$D774,$E774)*W$6+W774*W$7&lt;W$2,W$3*W$4,0)</f>
        <v>0</v>
      </c>
      <c r="DQ774" s="0" t="n">
        <f aca="false">IF(CHOOSE(MATCH(X$5,$B$10:$E$10,0),$B774,$C774,$D774,$E774)*X$6+X774*X$7&lt;X$2,X$3*X$4,0)</f>
        <v>0</v>
      </c>
      <c r="DR774" s="0" t="n">
        <f aca="false">IF(CHOOSE(MATCH(Y$5,$B$10:$E$10,0),$B774,$C774,$D774,$E774)*Y$6+Y774*Y$7&lt;Y$2,Y$3*Y$4,0)</f>
        <v>0</v>
      </c>
      <c r="DS774" s="0" t="n">
        <f aca="false">IF(CHOOSE(MATCH(Z$5,$B$10:$E$10,0),$B774,$C774,$D774,$E774)*Z$6+Z774*Z$7&lt;Z$2,Z$3*Z$4,0)</f>
        <v>0</v>
      </c>
      <c r="DT774" s="0" t="n">
        <f aca="false">IF(CHOOSE(MATCH(AA$5,$B$10:$E$10,0),$B774,$C774,$D774,$E774)*AA$6+AA774*AA$7&lt;AA$2,AA$3*AA$4,0)</f>
        <v>0</v>
      </c>
      <c r="DU774" s="0" t="n">
        <f aca="false">IF(CHOOSE(MATCH(AB$5,$B$10:$E$10,0),$B774,$C774,$D774,$E774)*AB$6+AB774*AB$7&lt;AB$2,AB$3*AB$4,0)</f>
        <v>0</v>
      </c>
      <c r="DV774" s="0" t="n">
        <f aca="false">IF(CHOOSE(MATCH(AC$5,$B$10:$E$10,0),$B774,$C774,$D774,$E774)*AC$6+AC774*AC$7&lt;AC$2,AC$3*AC$4,0)</f>
        <v>0</v>
      </c>
      <c r="DW774" s="0" t="n">
        <f aca="false">IF(CHOOSE(MATCH(AD$5,$B$10:$E$10,0),$B774,$C774,$D774,$E774)*AD$6+AD774*AD$7&lt;AD$2,AD$3*AD$4,0)</f>
        <v>0</v>
      </c>
      <c r="DX774" s="0" t="n">
        <f aca="false">IF(CHOOSE(MATCH(AE$5,$B$10:$E$10,0),$B774,$C774,$D774,$E774)*AE$6+AE774*AE$7&lt;AE$2,AE$3*AE$4,0)</f>
        <v>0</v>
      </c>
      <c r="DY774" s="0" t="n">
        <f aca="false">IF(CHOOSE(MATCH(AF$5,$B$10:$E$10,0),$B774,$C774,$D774,$E774)*AF$6+AF774*AF$7&lt;AF$2,AF$3*AF$4,0)</f>
        <v>0</v>
      </c>
      <c r="DZ774" s="0" t="n">
        <f aca="false">IF(CHOOSE(MATCH(AG$5,$B$10:$E$10,0),$B774,$C774,$D774,$E774)*AG$6+AG774*AG$7&lt;AG$2,AG$3*AG$4,0)</f>
        <v>0</v>
      </c>
      <c r="EA774" s="0" t="n">
        <f aca="false">IF(CHOOSE(MATCH(AH$5,$B$10:$E$10,0),$B774,$C774,$D774,$E774)*AH$6+AH774*AH$7&lt;AH$2,AH$3*AH$4,0)</f>
        <v>0</v>
      </c>
      <c r="EB774" s="0" t="n">
        <f aca="false">IF(CHOOSE(MATCH(AI$5,$B$10:$E$10,0),$B774,$C774,$D774,$E774)*AI$6+AI774*AI$7&lt;AI$2,AI$3*AI$4,0)</f>
        <v>0</v>
      </c>
      <c r="EC774" s="0" t="n">
        <f aca="false">IF(CHOOSE(MATCH(AJ$5,$B$10:$E$10,0),$B774,$C774,$D774,$E774)*AJ$6+AJ774*AJ$7&lt;AJ$2,AJ$3*AJ$4,0)</f>
        <v>0</v>
      </c>
      <c r="ED774" s="0" t="n">
        <f aca="false">IF(CHOOSE(MATCH(AK$5,$B$10:$E$10,0),$B774,$C774,$D774,$E774)*AK$6+AK774*AK$7&lt;AK$2,AK$3*AK$4,0)</f>
        <v>0</v>
      </c>
      <c r="EE774" s="0" t="n">
        <f aca="false">IF(CHOOSE(MATCH(AL$5,$B$10:$E$10,0),$B774,$C774,$D774,$E774)*AL$6+AL774*AL$7&lt;AL$2,AL$3*AL$4,0)</f>
        <v>0</v>
      </c>
      <c r="EF774" s="0" t="n">
        <f aca="false">IF(CHOOSE(MATCH(AM$5,$B$10:$E$10,0),$B774,$C774,$D774,$E774)*AM$6+AM774*AM$7&lt;AM$2,AM$3*AM$4,0)</f>
        <v>0</v>
      </c>
      <c r="EG774" s="0" t="n">
        <f aca="false">IF(CHOOSE(MATCH(AN$5,$B$10:$E$10,0),$B774,$C774,$D774,$E774)*AN$6+AN774*AN$7&lt;AN$2,AN$3*AN$4,0)</f>
        <v>0</v>
      </c>
      <c r="EH774" s="0" t="n">
        <f aca="false">IF(CHOOSE(MATCH(AO$5,$B$10:$E$10,0),$B774,$C774,$D774,$E774)*AO$6+AO774*AO$7&lt;AO$2,AO$3*AO$4,0)</f>
        <v>0</v>
      </c>
      <c r="EI774" s="0" t="n">
        <f aca="false">IF(CHOOSE(MATCH(AP$5,$B$10:$E$10,0),$B774,$C774,$D774,$E774)*AP$6+AP774*AP$7&lt;AP$2,AP$3*AP$4,0)</f>
        <v>0</v>
      </c>
      <c r="EJ774" s="0" t="n">
        <f aca="false">IF(CHOOSE(MATCH(AQ$5,$B$10:$E$10,0),$B774,$C774,$D774,$E774)*AQ$6+AQ774*AQ$7&lt;AQ$2,AQ$3*AQ$4,0)</f>
        <v>0</v>
      </c>
      <c r="EK774" s="0" t="n">
        <f aca="false">IF(CHOOSE(MATCH(AR$5,$B$10:$E$10,0),$B774,$C774,$D774,$E774)*AR$6+AR774*AR$7&lt;AR$2,AR$3*AR$4,0)</f>
        <v>0</v>
      </c>
      <c r="EL774" s="0" t="n">
        <f aca="false">IF(CHOOSE(MATCH(AS$5,$B$10:$E$10,0),$B774,$C774,$D774,$E774)*AS$6+AS774*AS$7&lt;AS$2,AS$3*AS$4,0)</f>
        <v>0</v>
      </c>
      <c r="EM774" s="0" t="n">
        <f aca="false">IF(CHOOSE(MATCH(AT$5,$B$10:$E$10,0),$B774,$C774,$D774,$E774)*AT$6+AT774*AT$7&lt;AT$2,AT$3*AT$4,0)</f>
        <v>0</v>
      </c>
      <c r="EN774" s="0" t="n">
        <f aca="false">IF(CHOOSE(MATCH(AU$5,$B$10:$E$10,0),$B774,$C774,$D774,$E774)*AU$6+AU774*AU$7&lt;AU$2,AU$3*AU$4,0)</f>
        <v>0</v>
      </c>
      <c r="EO774" s="0" t="n">
        <f aca="false">IF(CHOOSE(MATCH(AV$5,$B$10:$E$10,0),$B774,$C774,$D774,$E774)*AV$6+AV774*AV$7&lt;AV$2,AV$3*AV$4,0)</f>
        <v>0</v>
      </c>
      <c r="EP774" s="0" t="n">
        <f aca="false">IF(CHOOSE(MATCH(AW$5,$B$10:$E$10,0),$B774,$C774,$D774,$E774)*AW$6+AW774*AW$7&lt;AW$2,AW$3*AW$4,0)</f>
        <v>0</v>
      </c>
      <c r="EQ774" s="0" t="n">
        <f aca="false">IF(CHOOSE(MATCH(AX$5,$B$10:$E$10,0),$B774,$C774,$D774,$E774)*AX$6+AX774*AX$7&lt;AX$2,AX$3*AX$4,0)</f>
        <v>0</v>
      </c>
      <c r="ER774" s="0" t="n">
        <f aca="false">IF(CHOOSE(MATCH(AY$5,$B$10:$E$10,0),$B774,$C774,$D774,$E774)*AY$6+AY774*AY$7&lt;AY$2,AY$3*AY$4,0)</f>
        <v>0</v>
      </c>
      <c r="ES774" s="0" t="n">
        <f aca="false">IF(CHOOSE(MATCH(AZ$5,$B$10:$E$10,0),$B774,$C774,$D774,$E774)*AZ$6+AZ774*AZ$7&lt;AZ$2,AZ$3*AZ$4,0)</f>
        <v>0</v>
      </c>
      <c r="ET774" s="0" t="n">
        <f aca="false">IF(CHOOSE(MATCH(BA$5,$B$10:$E$10,0),$B774,$C774,$D774,$E774)*BA$6+BA774*BA$7&lt;BA$2,BA$3*BA$4,0)</f>
        <v>0</v>
      </c>
      <c r="EU774" s="0" t="n">
        <f aca="false">IF(CHOOSE(MATCH(BB$5,$B$10:$E$10,0),$B774,$C774,$D774,$E774)*BB$6+BB774*BB$7&lt;BB$2,BB$3*BB$4,0)</f>
        <v>0</v>
      </c>
      <c r="EV774" s="0" t="n">
        <f aca="false">IF(CHOOSE(MATCH(BC$5,$B$10:$E$10,0),$B774,$C774,$D774,$E774)*BC$6+BC774*BC$7&lt;BC$2,BC$3*BC$4,0)</f>
        <v>0</v>
      </c>
      <c r="EW774" s="0" t="n">
        <f aca="false">IF(CHOOSE(MATCH(BD$5,$B$10:$E$10,0),$B774,$C774,$D774,$E774)*BD$6+BD774*BD$7&lt;BD$2,BD$3*BD$4,0)</f>
        <v>0</v>
      </c>
      <c r="EX774" s="0" t="n">
        <f aca="false">IF(CHOOSE(MATCH(BE$5,$B$10:$E$10,0),$B774,$C774,$D774,$E774)*BE$6+BE774*BE$7&lt;BE$2,BE$3*BE$4,0)</f>
        <v>0</v>
      </c>
      <c r="EY774" s="0" t="n">
        <f aca="false">IF(CHOOSE(MATCH(BF$5,$B$10:$E$10,0),$B774,$C774,$D774,$E774)*BF$6+BF774*BF$7&lt;BF$2,BF$3*BF$4,0)</f>
        <v>0</v>
      </c>
      <c r="EZ774" s="0" t="n">
        <f aca="false">IF(CHOOSE(MATCH(BG$5,$B$10:$E$10,0),$B774,$C774,$D774,$E774)*BG$6+BG774*BG$7&lt;BG$2,BG$3*BG$4,0)</f>
        <v>0</v>
      </c>
      <c r="FA774" s="0" t="n">
        <f aca="false">IF(CHOOSE(MATCH(BH$5,$B$10:$E$10,0),$B774,$C774,$D774,$E774)*BH$6+BH774*BH$7&lt;BH$2,BH$3*BH$4,0)</f>
        <v>0</v>
      </c>
      <c r="FB774" s="0" t="n">
        <f aca="false">IF(CHOOSE(MATCH(BI$5,$B$10:$E$10,0),$B774,$C774,$D774,$E774)*BI$6+BI774*BI$7&lt;BI$2,BI$3*BI$4,0)</f>
        <v>0</v>
      </c>
      <c r="FC774" s="0" t="n">
        <f aca="false">IF(CHOOSE(MATCH(BJ$5,$B$10:$E$10,0),$B774,$C774,$D774,$E774)*BJ$6+BJ774*BJ$7&lt;BJ$2,BJ$3*BJ$4,0)</f>
        <v>0</v>
      </c>
      <c r="FD774" s="0" t="n">
        <f aca="false">IF(CHOOSE(MATCH(BK$5,$B$10:$E$10,0),$B774,$C774,$D774,$E774)*BK$6+BK774*BK$7&lt;BK$2,BK$3*BK$4,0)</f>
        <v>0</v>
      </c>
      <c r="FE774" s="0" t="n">
        <f aca="false">IF(CHOOSE(MATCH(BL$5,$B$10:$E$10,0),$B774,$C774,$D774,$E774)*BL$6+BL774*BL$7&lt;BL$2,BL$3*BL$4,0)</f>
        <v>0</v>
      </c>
      <c r="FF774" s="0" t="n">
        <f aca="false">IF(CHOOSE(MATCH(BM$5,$B$10:$E$10,0),$B774,$C774,$D774,$E774)*BM$6+BM774*BM$7&lt;BM$2,BM$3*BM$4,0)</f>
        <v>0</v>
      </c>
      <c r="FG774" s="0" t="n">
        <f aca="false">IF(CHOOSE(MATCH(BN$5,$B$10:$E$10,0),$B774,$C774,$D774,$E774)*BN$6+BN774*BN$7&lt;BN$2,BN$3*BN$4,0)</f>
        <v>0</v>
      </c>
      <c r="FH774" s="0" t="n">
        <f aca="false">IF(CHOOSE(MATCH(BO$5,$B$10:$E$10,0),$B774,$C774,$D774,$E774)*BO$6+BO774*BO$7&lt;BO$2,BO$3*BO$4,0)</f>
        <v>0</v>
      </c>
      <c r="FI774" s="0" t="n">
        <f aca="false">IF(CHOOSE(MATCH(BP$5,$B$10:$E$10,0),$B774,$C774,$D774,$E774)*BP$6+BP774*BP$7&lt;BP$2,BP$3*BP$4,0)</f>
        <v>0</v>
      </c>
      <c r="FJ774" s="0" t="n">
        <f aca="false">IF(CHOOSE(MATCH(BQ$5,$B$10:$E$10,0),$B774,$C774,$D774,$E774)*BQ$6+BQ774*BQ$7&lt;BQ$2,BQ$3*BQ$4,0)</f>
        <v>0</v>
      </c>
      <c r="FK774" s="0" t="n">
        <f aca="false">IF(CHOOSE(MATCH(BR$5,$B$10:$E$10,0),$B774,$C774,$D774,$E774)*BR$6+BR774*BR$7&lt;BR$2,BR$3*BR$4,0)</f>
        <v>0</v>
      </c>
      <c r="FL774" s="0" t="n">
        <f aca="false">IF(CHOOSE(MATCH(BS$5,$B$10:$E$10,0),$B774,$C774,$D774,$E774)*BS$6+BS774*BS$7&lt;BS$2,BS$3*BS$4,0)</f>
        <v>0</v>
      </c>
      <c r="FM774" s="0" t="n">
        <f aca="false">IF(CHOOSE(MATCH(BT$5,$B$10:$E$10,0),$B774,$C774,$D774,$E774)*BT$6+BT774*BT$7&lt;BT$2,BT$3*BT$4,0)</f>
        <v>0</v>
      </c>
      <c r="FN774" s="0" t="n">
        <f aca="false">IF(CHOOSE(MATCH(BU$5,$B$10:$E$10,0),$B774,$C774,$D774,$E774)*BU$6+BU774*BU$7&lt;BU$2,BU$3*BU$4,0)</f>
        <v>0</v>
      </c>
      <c r="FO774" s="0" t="n">
        <f aca="false">IF(CHOOSE(MATCH(BV$5,$B$10:$E$10,0),$B774,$C774,$D774,$E774)*BV$6+BV774*BV$7&lt;BV$2,BV$3*BV$4,0)</f>
        <v>0</v>
      </c>
      <c r="FP774" s="0" t="n">
        <f aca="false">IF(CHOOSE(MATCH(BW$5,$B$10:$E$10,0),$B774,$C774,$D774,$E774)*BW$6+BW774*BW$7&lt;BW$2,BW$3*BW$4,0)</f>
        <v>0</v>
      </c>
      <c r="FQ774" s="0" t="n">
        <f aca="false">IF(CHOOSE(MATCH(BX$5,$B$10:$E$10,0),$B774,$C774,$D774,$E774)*BX$6+BX774*BX$7&lt;BX$2,BX$3*BX$4,0)</f>
        <v>0</v>
      </c>
      <c r="FR774" s="0" t="n">
        <f aca="false">IF(CHOOSE(MATCH(BY$5,$B$10:$E$10,0),$B774,$C774,$D774,$E774)*BY$6+BY774*BY$7&lt;BY$2,BY$3*BY$4,0)</f>
        <v>0</v>
      </c>
      <c r="FS774" s="0" t="n">
        <f aca="false">IF(CHOOSE(MATCH(BZ$5,$B$10:$E$10,0),$B774,$C774,$D774,$E774)*BZ$6+BZ774*BZ$7&lt;BZ$2,BZ$3*BZ$4,0)</f>
        <v>0</v>
      </c>
      <c r="FT774" s="0" t="n">
        <f aca="false">IF(CHOOSE(MATCH(CA$5,$B$10:$E$10,0),$B774,$C774,$D774,$E774)*CA$6+CA774*CA$7&lt;CA$2,CA$3*CA$4,0)</f>
        <v>0</v>
      </c>
      <c r="FU774" s="0" t="n">
        <f aca="false">IF(CHOOSE(MATCH(CB$5,$B$10:$E$10,0),$B774,$C774,$D774,$E774)*CB$6+CB774*CB$7&lt;CB$2,CB$3*CB$4,0)</f>
        <v>0</v>
      </c>
      <c r="FV774" s="0" t="n">
        <f aca="false">IF(CHOOSE(MATCH(CC$5,$B$10:$E$10,0),$B774,$C774,$D774,$E774)*CC$6+CC774*CC$7&lt;CC$2,CC$3*CC$4,0)</f>
        <v>12.5</v>
      </c>
      <c r="FW774" s="0" t="n">
        <f aca="false">IF(CHOOSE(MATCH(CD$5,$B$10:$E$10,0),$B774,$C774,$D774,$E774)*CD$6+CD774*CD$7&lt;CD$2,CD$3*CD$4,0)</f>
        <v>0</v>
      </c>
      <c r="FX774" s="0" t="n">
        <f aca="false">IF(CHOOSE(MATCH(CE$5,$B$10:$E$10,0),$B774,$C774,$D774,$E774)*CE$6+CE774*CE$7&lt;CE$2,CE$3*CE$4,0)</f>
        <v>0</v>
      </c>
      <c r="FY774" s="0" t="n">
        <f aca="false">IF(CHOOSE(MATCH(CF$5,$B$10:$E$10,0),$B774,$C774,$D774,$E774)*CF$6+CF774*CF$7&lt;CF$2,CF$3*CF$4,0)</f>
        <v>0</v>
      </c>
      <c r="FZ774" s="0" t="n">
        <f aca="false">IF(CHOOSE(MATCH(CG$5,$B$10:$E$10,0),$B774,$C774,$D774,$E774)*CG$6+CG774*CG$7&lt;CG$2,CG$3*CG$4,0)</f>
        <v>0</v>
      </c>
      <c r="GA774" s="0" t="n">
        <f aca="false">IF(CHOOSE(MATCH(CH$5,$B$10:$E$10,0),$B774,$C774,$D774,$E774)*CH$6+CH774*CH$7&lt;CH$2,CH$3*CH$4,0)</f>
        <v>0</v>
      </c>
      <c r="GB774" s="0" t="n">
        <f aca="false">IF(CHOOSE(MATCH(CI$5,$B$10:$E$10,0),$B774,$C774,$D774,$E774)*CI$6+CI774*CI$7&lt;CI$2,CI$3*CI$4,0)</f>
        <v>0</v>
      </c>
      <c r="GC774" s="0" t="n">
        <f aca="false">IF(CHOOSE(MATCH(CJ$5,$B$10:$E$10,0),$B774,$C774,$D774,$E774)*CJ$6+CJ774*CJ$7&lt;CJ$2,CJ$3*CJ$4,0)</f>
        <v>0</v>
      </c>
      <c r="GD774" s="0" t="n">
        <f aca="false">IF(CHOOSE(MATCH(CK$5,$B$10:$E$10,0),$B774,$C774,$D774,$E774)*CK$6+CK774*CK$7&lt;CK$2,CK$3*CK$4,0)</f>
        <v>0</v>
      </c>
      <c r="GE774" s="0" t="n">
        <f aca="false">IF(CHOOSE(MATCH(CL$5,$B$10:$E$10,0),$B774,$C774,$D774,$E774)*CL$6+CL774*CL$7&lt;CL$2,CL$3*CL$4,0)</f>
        <v>0</v>
      </c>
      <c r="GF774" s="0" t="n">
        <f aca="false">IF(CHOOSE(MATCH(CM$5,$B$10:$E$10,0),$B774,$C774,$D774,$E774)*CM$6+CM774*CM$7&lt;CM$2,CM$3*CM$4,0)</f>
        <v>0</v>
      </c>
      <c r="GG774" s="0" t="n">
        <f aca="false">IF(CHOOSE(MATCH(CN$5,$B$10:$E$10,0),$B774,$C774,$D774,$E774)*CN$6+CN774*CN$7&lt;CN$2,CN$3*CN$4,0)</f>
        <v>0</v>
      </c>
      <c r="GH774" s="0" t="n">
        <f aca="false">IF(CHOOSE(MATCH(CO$5,$B$10:$E$10,0),$B774,$C774,$D774,$E774)*CO$6+CO774*CO$7&lt;CO$2,CO$3*CO$4,0)</f>
        <v>0</v>
      </c>
      <c r="GI774" s="0" t="n">
        <f aca="false">IF(CHOOSE(MATCH(CP$5,$B$10:$E$10,0),$B774,$C774,$D774,$E774)*CP$6+CP774*CP$7&lt;CP$2,CP$3*CP$4,0)</f>
        <v>0</v>
      </c>
      <c r="GJ774" s="0" t="n">
        <f aca="false">IF(CHOOSE(MATCH(CQ$5,$B$10:$E$10,0),$B774,$C774,$D774,$E774)*CQ$6+CQ774*CQ$7&lt;CQ$2,CQ$3*CQ$4,0)</f>
        <v>0</v>
      </c>
      <c r="GK774" s="0" t="n">
        <f aca="false">IF(CHOOSE(MATCH(CR$5,$B$10:$E$10,0),$B774,$C774,$D774,$E774)*CR$6+CR774*CR$7&lt;CR$2,CR$3*CR$4,0)</f>
        <v>0</v>
      </c>
      <c r="GL774" s="0" t="n">
        <f aca="false">IF(CHOOSE(MATCH(CS$5,$B$10:$E$10,0),$B774,$C774,$D774,$E774)*CS$6+CS774*CS$7&lt;CS$2,CS$3*CS$4,0)</f>
        <v>0</v>
      </c>
      <c r="GM774" s="0" t="n">
        <f aca="false">IF(CHOOSE(MATCH(CT$5,$B$10:$E$10,0),$B774,$C774,$D774,$E774)*CT$6+CT774*CT$7&lt;CT$2,CT$3*CT$4,0)</f>
        <v>0</v>
      </c>
      <c r="GN774" s="0" t="n">
        <f aca="false">IF(CHOOSE(MATCH(CU$5,$B$10:$E$10,0),$B774,$C774,$D774,$E774)*CU$6+CU774*CU$7&lt;CU$2,CU$3*CU$4,0)</f>
        <v>0</v>
      </c>
      <c r="GO774" s="0" t="n">
        <f aca="false">IF(CHOOSE(MATCH(CV$5,$B$10:$E$10,0),$B774,$C774,$D774,$E774)*CV$6+CV774*CV$7&lt;CV$2,CV$3*CV$4,0)</f>
        <v>0</v>
      </c>
      <c r="GP774" s="0" t="n">
        <f aca="false">IF(CHOOSE(MATCH(CW$5,$B$10:$E$10,0),$B774,$C774,$D774,$E774)*CW$6+CW774*CW$7&lt;CW$2,CW$3*CW$4,0)</f>
        <v>0</v>
      </c>
      <c r="GQ774" s="0" t="n">
        <f aca="false">IF(CHOOSE(MATCH(CX$5,$B$10:$E$10,0),$B774,$C774,$D774,$E774)*CX$6+CX774*CX$7&lt;CX$2,CX$3*CX$4,0)</f>
        <v>0</v>
      </c>
      <c r="GS774" s="0" t="n">
        <f aca="false">SUM(CZ774:GQ774)</f>
        <v>27.5</v>
      </c>
      <c r="GT774" s="0" t="n">
        <f aca="false">IF(GS774&gt;$GS$6,1,0)</f>
        <v>0</v>
      </c>
    </row>
    <row r="775" customFormat="false" ht="14" hidden="false" customHeight="false" outlineLevel="0" collapsed="false">
      <c r="A775" s="0" t="n">
        <v>765</v>
      </c>
      <c r="B775" s="0" t="n">
        <v>0.157178126966298</v>
      </c>
      <c r="C775" s="0" t="n">
        <v>0.0312579912242412</v>
      </c>
      <c r="D775" s="0" t="n">
        <v>1.13506524248907</v>
      </c>
      <c r="E775" s="0" t="n">
        <v>0.5768737294447</v>
      </c>
      <c r="G775" s="0" t="n">
        <v>-0.429076862928923</v>
      </c>
      <c r="H775" s="0" t="n">
        <v>-0.210109192266827</v>
      </c>
      <c r="I775" s="0" t="n">
        <v>-0.859902229422005</v>
      </c>
      <c r="J775" s="0" t="n">
        <v>-0.594372977502644</v>
      </c>
      <c r="K775" s="0" t="n">
        <v>0.836985236674082</v>
      </c>
      <c r="L775" s="0" t="n">
        <v>-0.271622866421239</v>
      </c>
      <c r="M775" s="0" t="n">
        <v>-0.696721826898283</v>
      </c>
      <c r="N775" s="0" t="n">
        <v>1.54083863890264</v>
      </c>
      <c r="O775" s="0" t="n">
        <v>-0.900470240594586</v>
      </c>
      <c r="P775" s="0" t="n">
        <v>0.670629560772795</v>
      </c>
      <c r="Q775" s="0" t="n">
        <v>0.706604623701423</v>
      </c>
      <c r="R775" s="0" t="n">
        <v>-0.593825006944826</v>
      </c>
      <c r="S775" s="0" t="n">
        <v>0.188026660907781</v>
      </c>
      <c r="T775" s="0" t="n">
        <v>-1.05347453427385</v>
      </c>
      <c r="U775" s="0" t="n">
        <v>0.0274280864687171</v>
      </c>
      <c r="V775" s="0" t="n">
        <v>-0.692730282025877</v>
      </c>
      <c r="W775" s="0" t="n">
        <v>1.09307393358904</v>
      </c>
      <c r="X775" s="0" t="n">
        <v>-1.05774915937218</v>
      </c>
      <c r="Y775" s="0" t="n">
        <v>0.264881236944348</v>
      </c>
      <c r="Z775" s="0" t="n">
        <v>0.377049218514003</v>
      </c>
      <c r="AA775" s="0" t="n">
        <v>0.64310256675526</v>
      </c>
      <c r="AB775" s="0" t="n">
        <v>1.05387471194263</v>
      </c>
      <c r="AC775" s="0" t="n">
        <v>0.439416680819704</v>
      </c>
      <c r="AD775" s="0" t="n">
        <v>-0.719725221642875</v>
      </c>
      <c r="AE775" s="0" t="n">
        <v>0.0851309778227005</v>
      </c>
      <c r="AF775" s="0" t="n">
        <v>-1.73658008861821</v>
      </c>
      <c r="AG775" s="0" t="n">
        <v>0.370158659279696</v>
      </c>
      <c r="AH775" s="0" t="n">
        <v>1.89719685295131</v>
      </c>
      <c r="AI775" s="0" t="n">
        <v>0.123128529594396</v>
      </c>
      <c r="AJ775" s="0" t="n">
        <v>0.649985167910927</v>
      </c>
      <c r="AK775" s="0" t="n">
        <v>-1.41299096867442</v>
      </c>
      <c r="AL775" s="0" t="n">
        <v>0.613190422882326</v>
      </c>
      <c r="AM775" s="0" t="n">
        <v>-1.52965185407083</v>
      </c>
      <c r="AN775" s="0" t="n">
        <v>1.23114659800194</v>
      </c>
      <c r="AO775" s="0" t="n">
        <v>-0.341065060638357</v>
      </c>
      <c r="AP775" s="0" t="n">
        <v>-0.688069121679291</v>
      </c>
      <c r="AQ775" s="0" t="n">
        <v>0.358713805326261</v>
      </c>
      <c r="AR775" s="0" t="n">
        <v>-2.36675987252966</v>
      </c>
      <c r="AS775" s="0" t="n">
        <v>0.850308197186678</v>
      </c>
      <c r="AT775" s="0" t="n">
        <v>0.133927642309573</v>
      </c>
      <c r="AU775" s="0" t="n">
        <v>1.35787104227347</v>
      </c>
      <c r="AV775" s="0" t="n">
        <v>-0.0448039827460889</v>
      </c>
      <c r="AW775" s="0" t="n">
        <v>1.16921455628471</v>
      </c>
      <c r="AX775" s="0" t="n">
        <v>0.610054939897964</v>
      </c>
      <c r="AY775" s="0" t="n">
        <v>-0.0191641902347328</v>
      </c>
      <c r="AZ775" s="0" t="n">
        <v>-0.112113411887549</v>
      </c>
      <c r="BA775" s="0" t="n">
        <v>0.593095137446653</v>
      </c>
      <c r="BB775" s="0" t="n">
        <v>-0.837420657262555</v>
      </c>
      <c r="BC775" s="0" t="n">
        <v>-0.987299699772848</v>
      </c>
      <c r="BD775" s="0" t="n">
        <v>1.17194758786354</v>
      </c>
      <c r="BE775" s="0" t="n">
        <v>-1.3642466001329</v>
      </c>
      <c r="BF775" s="0" t="n">
        <v>-0.218798277273891</v>
      </c>
      <c r="BG775" s="0" t="n">
        <v>-2.41330781136639</v>
      </c>
      <c r="BH775" s="0" t="n">
        <v>0.637468247077777</v>
      </c>
      <c r="BI775" s="0" t="n">
        <v>0.777536115492694</v>
      </c>
      <c r="BJ775" s="0" t="n">
        <v>-1.1531528798514</v>
      </c>
      <c r="BK775" s="0" t="n">
        <v>0.384945906262146</v>
      </c>
      <c r="BL775" s="0" t="n">
        <v>2.29720171773806</v>
      </c>
      <c r="BM775" s="0" t="n">
        <v>2.38476786762476</v>
      </c>
      <c r="BN775" s="0" t="n">
        <v>-1.16197270472185</v>
      </c>
      <c r="BO775" s="0" t="n">
        <v>-0.775778516981518</v>
      </c>
      <c r="BP775" s="0" t="n">
        <v>-0.677830485074083</v>
      </c>
      <c r="BQ775" s="0" t="n">
        <v>-0.42204192141071</v>
      </c>
      <c r="BR775" s="0" t="n">
        <v>0.35431185096968</v>
      </c>
      <c r="BS775" s="0" t="n">
        <v>-0.683520511302049</v>
      </c>
      <c r="BT775" s="0" t="n">
        <v>0.681010305925156</v>
      </c>
      <c r="BU775" s="0" t="n">
        <v>-1.17149284051266</v>
      </c>
      <c r="BV775" s="0" t="n">
        <v>-0.722502591088414</v>
      </c>
      <c r="BW775" s="0" t="n">
        <v>-1.17667241283925</v>
      </c>
      <c r="BX775" s="0" t="n">
        <v>0.301993168250192</v>
      </c>
      <c r="BY775" s="0" t="n">
        <v>0.40230474951386</v>
      </c>
      <c r="BZ775" s="0" t="n">
        <v>-0.103726733868825</v>
      </c>
      <c r="CA775" s="0" t="n">
        <v>-0.678890046401648</v>
      </c>
      <c r="CB775" s="0" t="n">
        <v>1.73588887264486</v>
      </c>
      <c r="CC775" s="0" t="n">
        <v>-1.44202203955501</v>
      </c>
      <c r="CD775" s="0" t="n">
        <v>-1.87102159543429</v>
      </c>
      <c r="CE775" s="0" t="n">
        <v>0.314186081595835</v>
      </c>
      <c r="CF775" s="0" t="n">
        <v>1.0185431165155</v>
      </c>
      <c r="CG775" s="0" t="n">
        <v>0.0765351160225691</v>
      </c>
      <c r="CH775" s="0" t="n">
        <v>1.08394488051999</v>
      </c>
      <c r="CI775" s="0" t="n">
        <v>1.24713551485911</v>
      </c>
      <c r="CJ775" s="0" t="n">
        <v>0.499726411362644</v>
      </c>
      <c r="CK775" s="0" t="n">
        <v>-0.827468511488405</v>
      </c>
      <c r="CL775" s="0" t="n">
        <v>0.425054622610332</v>
      </c>
      <c r="CM775" s="0" t="n">
        <v>0.369749386663898</v>
      </c>
      <c r="CN775" s="0" t="n">
        <v>-1.64053290063748</v>
      </c>
      <c r="CO775" s="0" t="n">
        <v>-2.37823769566603</v>
      </c>
      <c r="CP775" s="0" t="n">
        <v>-0.0860518412082456</v>
      </c>
      <c r="CQ775" s="0" t="n">
        <v>-2.28454155148938</v>
      </c>
      <c r="CR775" s="0" t="n">
        <v>-0.278216703009093</v>
      </c>
      <c r="CS775" s="0" t="n">
        <v>-0.22663925847155</v>
      </c>
      <c r="CT775" s="0" t="n">
        <v>0.718634964869125</v>
      </c>
      <c r="CU775" s="0" t="n">
        <v>-0.510416384713608</v>
      </c>
      <c r="CV775" s="0" t="n">
        <v>1.05187837107223</v>
      </c>
      <c r="CW775" s="0" t="n">
        <v>-0.632414867141051</v>
      </c>
      <c r="CX775" s="0" t="n">
        <v>0.385192606700002</v>
      </c>
      <c r="CZ775" s="0" t="n">
        <f aca="false">IF(CHOOSE(MATCH(G$5,$B$10:$E$10,0),$B775,$C775,$D775,$E775)*G$6+G775*G$7&lt;G$2,G$3*G$4,0)</f>
        <v>0</v>
      </c>
      <c r="DA775" s="0" t="n">
        <f aca="false">IF(CHOOSE(MATCH(H$5,$B$10:$E$10,0),$B775,$C775,$D775,$E775)*H$6+H775*H$7&lt;H$2,H$3*H$4,0)</f>
        <v>0</v>
      </c>
      <c r="DB775" s="0" t="n">
        <f aca="false">IF(CHOOSE(MATCH(I$5,$B$10:$E$10,0),$B775,$C775,$D775,$E775)*I$6+I775*I$7&lt;I$2,I$3*I$4,0)</f>
        <v>0</v>
      </c>
      <c r="DC775" s="0" t="n">
        <f aca="false">IF(CHOOSE(MATCH(J$5,$B$10:$E$10,0),$B775,$C775,$D775,$E775)*J$6+J775*J$7&lt;J$2,J$3*J$4,0)</f>
        <v>0</v>
      </c>
      <c r="DD775" s="0" t="n">
        <f aca="false">IF(CHOOSE(MATCH(K$5,$B$10:$E$10,0),$B775,$C775,$D775,$E775)*K$6+K775*K$7&lt;K$2,K$3*K$4,0)</f>
        <v>0</v>
      </c>
      <c r="DE775" s="0" t="n">
        <f aca="false">IF(CHOOSE(MATCH(L$5,$B$10:$E$10,0),$B775,$C775,$D775,$E775)*L$6+L775*L$7&lt;L$2,L$3*L$4,0)</f>
        <v>0</v>
      </c>
      <c r="DF775" s="0" t="n">
        <f aca="false">IF(CHOOSE(MATCH(M$5,$B$10:$E$10,0),$B775,$C775,$D775,$E775)*M$6+M775*M$7&lt;M$2,M$3*M$4,0)</f>
        <v>0</v>
      </c>
      <c r="DG775" s="0" t="n">
        <f aca="false">IF(CHOOSE(MATCH(N$5,$B$10:$E$10,0),$B775,$C775,$D775,$E775)*N$6+N775*N$7&lt;N$2,N$3*N$4,0)</f>
        <v>0</v>
      </c>
      <c r="DH775" s="0" t="n">
        <f aca="false">IF(CHOOSE(MATCH(O$5,$B$10:$E$10,0),$B775,$C775,$D775,$E775)*O$6+O775*O$7&lt;O$2,O$3*O$4,0)</f>
        <v>0</v>
      </c>
      <c r="DI775" s="0" t="n">
        <f aca="false">IF(CHOOSE(MATCH(P$5,$B$10:$E$10,0),$B775,$C775,$D775,$E775)*P$6+P775*P$7&lt;P$2,P$3*P$4,0)</f>
        <v>0</v>
      </c>
      <c r="DJ775" s="0" t="n">
        <f aca="false">IF(CHOOSE(MATCH(Q$5,$B$10:$E$10,0),$B775,$C775,$D775,$E775)*Q$6+Q775*Q$7&lt;Q$2,Q$3*Q$4,0)</f>
        <v>0</v>
      </c>
      <c r="DK775" s="0" t="n">
        <f aca="false">IF(CHOOSE(MATCH(R$5,$B$10:$E$10,0),$B775,$C775,$D775,$E775)*R$6+R775*R$7&lt;R$2,R$3*R$4,0)</f>
        <v>0</v>
      </c>
      <c r="DL775" s="0" t="n">
        <f aca="false">IF(CHOOSE(MATCH(S$5,$B$10:$E$10,0),$B775,$C775,$D775,$E775)*S$6+S775*S$7&lt;S$2,S$3*S$4,0)</f>
        <v>0</v>
      </c>
      <c r="DM775" s="0" t="n">
        <f aca="false">IF(CHOOSE(MATCH(T$5,$B$10:$E$10,0),$B775,$C775,$D775,$E775)*T$6+T775*T$7&lt;T$2,T$3*T$4,0)</f>
        <v>0</v>
      </c>
      <c r="DN775" s="0" t="n">
        <f aca="false">IF(CHOOSE(MATCH(U$5,$B$10:$E$10,0),$B775,$C775,$D775,$E775)*U$6+U775*U$7&lt;U$2,U$3*U$4,0)</f>
        <v>0</v>
      </c>
      <c r="DO775" s="0" t="n">
        <f aca="false">IF(CHOOSE(MATCH(V$5,$B$10:$E$10,0),$B775,$C775,$D775,$E775)*V$6+V775*V$7&lt;V$2,V$3*V$4,0)</f>
        <v>0</v>
      </c>
      <c r="DP775" s="0" t="n">
        <f aca="false">IF(CHOOSE(MATCH(W$5,$B$10:$E$10,0),$B775,$C775,$D775,$E775)*W$6+W775*W$7&lt;W$2,W$3*W$4,0)</f>
        <v>0</v>
      </c>
      <c r="DQ775" s="0" t="n">
        <f aca="false">IF(CHOOSE(MATCH(X$5,$B$10:$E$10,0),$B775,$C775,$D775,$E775)*X$6+X775*X$7&lt;X$2,X$3*X$4,0)</f>
        <v>0</v>
      </c>
      <c r="DR775" s="0" t="n">
        <f aca="false">IF(CHOOSE(MATCH(Y$5,$B$10:$E$10,0),$B775,$C775,$D775,$E775)*Y$6+Y775*Y$7&lt;Y$2,Y$3*Y$4,0)</f>
        <v>0</v>
      </c>
      <c r="DS775" s="0" t="n">
        <f aca="false">IF(CHOOSE(MATCH(Z$5,$B$10:$E$10,0),$B775,$C775,$D775,$E775)*Z$6+Z775*Z$7&lt;Z$2,Z$3*Z$4,0)</f>
        <v>0</v>
      </c>
      <c r="DT775" s="0" t="n">
        <f aca="false">IF(CHOOSE(MATCH(AA$5,$B$10:$E$10,0),$B775,$C775,$D775,$E775)*AA$6+AA775*AA$7&lt;AA$2,AA$3*AA$4,0)</f>
        <v>0</v>
      </c>
      <c r="DU775" s="0" t="n">
        <f aca="false">IF(CHOOSE(MATCH(AB$5,$B$10:$E$10,0),$B775,$C775,$D775,$E775)*AB$6+AB775*AB$7&lt;AB$2,AB$3*AB$4,0)</f>
        <v>0</v>
      </c>
      <c r="DV775" s="0" t="n">
        <f aca="false">IF(CHOOSE(MATCH(AC$5,$B$10:$E$10,0),$B775,$C775,$D775,$E775)*AC$6+AC775*AC$7&lt;AC$2,AC$3*AC$4,0)</f>
        <v>0</v>
      </c>
      <c r="DW775" s="0" t="n">
        <f aca="false">IF(CHOOSE(MATCH(AD$5,$B$10:$E$10,0),$B775,$C775,$D775,$E775)*AD$6+AD775*AD$7&lt;AD$2,AD$3*AD$4,0)</f>
        <v>0</v>
      </c>
      <c r="DX775" s="0" t="n">
        <f aca="false">IF(CHOOSE(MATCH(AE$5,$B$10:$E$10,0),$B775,$C775,$D775,$E775)*AE$6+AE775*AE$7&lt;AE$2,AE$3*AE$4,0)</f>
        <v>0</v>
      </c>
      <c r="DY775" s="0" t="n">
        <f aca="false">IF(CHOOSE(MATCH(AF$5,$B$10:$E$10,0),$B775,$C775,$D775,$E775)*AF$6+AF775*AF$7&lt;AF$2,AF$3*AF$4,0)</f>
        <v>0</v>
      </c>
      <c r="DZ775" s="0" t="n">
        <f aca="false">IF(CHOOSE(MATCH(AG$5,$B$10:$E$10,0),$B775,$C775,$D775,$E775)*AG$6+AG775*AG$7&lt;AG$2,AG$3*AG$4,0)</f>
        <v>0</v>
      </c>
      <c r="EA775" s="0" t="n">
        <f aca="false">IF(CHOOSE(MATCH(AH$5,$B$10:$E$10,0),$B775,$C775,$D775,$E775)*AH$6+AH775*AH$7&lt;AH$2,AH$3*AH$4,0)</f>
        <v>0</v>
      </c>
      <c r="EB775" s="0" t="n">
        <f aca="false">IF(CHOOSE(MATCH(AI$5,$B$10:$E$10,0),$B775,$C775,$D775,$E775)*AI$6+AI775*AI$7&lt;AI$2,AI$3*AI$4,0)</f>
        <v>0</v>
      </c>
      <c r="EC775" s="0" t="n">
        <f aca="false">IF(CHOOSE(MATCH(AJ$5,$B$10:$E$10,0),$B775,$C775,$D775,$E775)*AJ$6+AJ775*AJ$7&lt;AJ$2,AJ$3*AJ$4,0)</f>
        <v>0</v>
      </c>
      <c r="ED775" s="0" t="n">
        <f aca="false">IF(CHOOSE(MATCH(AK$5,$B$10:$E$10,0),$B775,$C775,$D775,$E775)*AK$6+AK775*AK$7&lt;AK$2,AK$3*AK$4,0)</f>
        <v>0</v>
      </c>
      <c r="EE775" s="0" t="n">
        <f aca="false">IF(CHOOSE(MATCH(AL$5,$B$10:$E$10,0),$B775,$C775,$D775,$E775)*AL$6+AL775*AL$7&lt;AL$2,AL$3*AL$4,0)</f>
        <v>0</v>
      </c>
      <c r="EF775" s="0" t="n">
        <f aca="false">IF(CHOOSE(MATCH(AM$5,$B$10:$E$10,0),$B775,$C775,$D775,$E775)*AM$6+AM775*AM$7&lt;AM$2,AM$3*AM$4,0)</f>
        <v>0</v>
      </c>
      <c r="EG775" s="0" t="n">
        <f aca="false">IF(CHOOSE(MATCH(AN$5,$B$10:$E$10,0),$B775,$C775,$D775,$E775)*AN$6+AN775*AN$7&lt;AN$2,AN$3*AN$4,0)</f>
        <v>0</v>
      </c>
      <c r="EH775" s="0" t="n">
        <f aca="false">IF(CHOOSE(MATCH(AO$5,$B$10:$E$10,0),$B775,$C775,$D775,$E775)*AO$6+AO775*AO$7&lt;AO$2,AO$3*AO$4,0)</f>
        <v>0</v>
      </c>
      <c r="EI775" s="0" t="n">
        <f aca="false">IF(CHOOSE(MATCH(AP$5,$B$10:$E$10,0),$B775,$C775,$D775,$E775)*AP$6+AP775*AP$7&lt;AP$2,AP$3*AP$4,0)</f>
        <v>0</v>
      </c>
      <c r="EJ775" s="0" t="n">
        <f aca="false">IF(CHOOSE(MATCH(AQ$5,$B$10:$E$10,0),$B775,$C775,$D775,$E775)*AQ$6+AQ775*AQ$7&lt;AQ$2,AQ$3*AQ$4,0)</f>
        <v>0</v>
      </c>
      <c r="EK775" s="0" t="n">
        <f aca="false">IF(CHOOSE(MATCH(AR$5,$B$10:$E$10,0),$B775,$C775,$D775,$E775)*AR$6+AR775*AR$7&lt;AR$2,AR$3*AR$4,0)</f>
        <v>0</v>
      </c>
      <c r="EL775" s="0" t="n">
        <f aca="false">IF(CHOOSE(MATCH(AS$5,$B$10:$E$10,0),$B775,$C775,$D775,$E775)*AS$6+AS775*AS$7&lt;AS$2,AS$3*AS$4,0)</f>
        <v>0</v>
      </c>
      <c r="EM775" s="0" t="n">
        <f aca="false">IF(CHOOSE(MATCH(AT$5,$B$10:$E$10,0),$B775,$C775,$D775,$E775)*AT$6+AT775*AT$7&lt;AT$2,AT$3*AT$4,0)</f>
        <v>0</v>
      </c>
      <c r="EN775" s="0" t="n">
        <f aca="false">IF(CHOOSE(MATCH(AU$5,$B$10:$E$10,0),$B775,$C775,$D775,$E775)*AU$6+AU775*AU$7&lt;AU$2,AU$3*AU$4,0)</f>
        <v>0</v>
      </c>
      <c r="EO775" s="0" t="n">
        <f aca="false">IF(CHOOSE(MATCH(AV$5,$B$10:$E$10,0),$B775,$C775,$D775,$E775)*AV$6+AV775*AV$7&lt;AV$2,AV$3*AV$4,0)</f>
        <v>0</v>
      </c>
      <c r="EP775" s="0" t="n">
        <f aca="false">IF(CHOOSE(MATCH(AW$5,$B$10:$E$10,0),$B775,$C775,$D775,$E775)*AW$6+AW775*AW$7&lt;AW$2,AW$3*AW$4,0)</f>
        <v>0</v>
      </c>
      <c r="EQ775" s="0" t="n">
        <f aca="false">IF(CHOOSE(MATCH(AX$5,$B$10:$E$10,0),$B775,$C775,$D775,$E775)*AX$6+AX775*AX$7&lt;AX$2,AX$3*AX$4,0)</f>
        <v>0</v>
      </c>
      <c r="ER775" s="0" t="n">
        <f aca="false">IF(CHOOSE(MATCH(AY$5,$B$10:$E$10,0),$B775,$C775,$D775,$E775)*AY$6+AY775*AY$7&lt;AY$2,AY$3*AY$4,0)</f>
        <v>0</v>
      </c>
      <c r="ES775" s="0" t="n">
        <f aca="false">IF(CHOOSE(MATCH(AZ$5,$B$10:$E$10,0),$B775,$C775,$D775,$E775)*AZ$6+AZ775*AZ$7&lt;AZ$2,AZ$3*AZ$4,0)</f>
        <v>0</v>
      </c>
      <c r="ET775" s="0" t="n">
        <f aca="false">IF(CHOOSE(MATCH(BA$5,$B$10:$E$10,0),$B775,$C775,$D775,$E775)*BA$6+BA775*BA$7&lt;BA$2,BA$3*BA$4,0)</f>
        <v>0</v>
      </c>
      <c r="EU775" s="0" t="n">
        <f aca="false">IF(CHOOSE(MATCH(BB$5,$B$10:$E$10,0),$B775,$C775,$D775,$E775)*BB$6+BB775*BB$7&lt;BB$2,BB$3*BB$4,0)</f>
        <v>0</v>
      </c>
      <c r="EV775" s="0" t="n">
        <f aca="false">IF(CHOOSE(MATCH(BC$5,$B$10:$E$10,0),$B775,$C775,$D775,$E775)*BC$6+BC775*BC$7&lt;BC$2,BC$3*BC$4,0)</f>
        <v>0</v>
      </c>
      <c r="EW775" s="0" t="n">
        <f aca="false">IF(CHOOSE(MATCH(BD$5,$B$10:$E$10,0),$B775,$C775,$D775,$E775)*BD$6+BD775*BD$7&lt;BD$2,BD$3*BD$4,0)</f>
        <v>0</v>
      </c>
      <c r="EX775" s="0" t="n">
        <f aca="false">IF(CHOOSE(MATCH(BE$5,$B$10:$E$10,0),$B775,$C775,$D775,$E775)*BE$6+BE775*BE$7&lt;BE$2,BE$3*BE$4,0)</f>
        <v>0</v>
      </c>
      <c r="EY775" s="0" t="n">
        <f aca="false">IF(CHOOSE(MATCH(BF$5,$B$10:$E$10,0),$B775,$C775,$D775,$E775)*BF$6+BF775*BF$7&lt;BF$2,BF$3*BF$4,0)</f>
        <v>0</v>
      </c>
      <c r="EZ775" s="0" t="n">
        <f aca="false">IF(CHOOSE(MATCH(BG$5,$B$10:$E$10,0),$B775,$C775,$D775,$E775)*BG$6+BG775*BG$7&lt;BG$2,BG$3*BG$4,0)</f>
        <v>0</v>
      </c>
      <c r="FA775" s="0" t="n">
        <f aca="false">IF(CHOOSE(MATCH(BH$5,$B$10:$E$10,0),$B775,$C775,$D775,$E775)*BH$6+BH775*BH$7&lt;BH$2,BH$3*BH$4,0)</f>
        <v>0</v>
      </c>
      <c r="FB775" s="0" t="n">
        <f aca="false">IF(CHOOSE(MATCH(BI$5,$B$10:$E$10,0),$B775,$C775,$D775,$E775)*BI$6+BI775*BI$7&lt;BI$2,BI$3*BI$4,0)</f>
        <v>0</v>
      </c>
      <c r="FC775" s="0" t="n">
        <f aca="false">IF(CHOOSE(MATCH(BJ$5,$B$10:$E$10,0),$B775,$C775,$D775,$E775)*BJ$6+BJ775*BJ$7&lt;BJ$2,BJ$3*BJ$4,0)</f>
        <v>0</v>
      </c>
      <c r="FD775" s="0" t="n">
        <f aca="false">IF(CHOOSE(MATCH(BK$5,$B$10:$E$10,0),$B775,$C775,$D775,$E775)*BK$6+BK775*BK$7&lt;BK$2,BK$3*BK$4,0)</f>
        <v>0</v>
      </c>
      <c r="FE775" s="0" t="n">
        <f aca="false">IF(CHOOSE(MATCH(BL$5,$B$10:$E$10,0),$B775,$C775,$D775,$E775)*BL$6+BL775*BL$7&lt;BL$2,BL$3*BL$4,0)</f>
        <v>0</v>
      </c>
      <c r="FF775" s="0" t="n">
        <f aca="false">IF(CHOOSE(MATCH(BM$5,$B$10:$E$10,0),$B775,$C775,$D775,$E775)*BM$6+BM775*BM$7&lt;BM$2,BM$3*BM$4,0)</f>
        <v>0</v>
      </c>
      <c r="FG775" s="0" t="n">
        <f aca="false">IF(CHOOSE(MATCH(BN$5,$B$10:$E$10,0),$B775,$C775,$D775,$E775)*BN$6+BN775*BN$7&lt;BN$2,BN$3*BN$4,0)</f>
        <v>0</v>
      </c>
      <c r="FH775" s="0" t="n">
        <f aca="false">IF(CHOOSE(MATCH(BO$5,$B$10:$E$10,0),$B775,$C775,$D775,$E775)*BO$6+BO775*BO$7&lt;BO$2,BO$3*BO$4,0)</f>
        <v>0</v>
      </c>
      <c r="FI775" s="0" t="n">
        <f aca="false">IF(CHOOSE(MATCH(BP$5,$B$10:$E$10,0),$B775,$C775,$D775,$E775)*BP$6+BP775*BP$7&lt;BP$2,BP$3*BP$4,0)</f>
        <v>0</v>
      </c>
      <c r="FJ775" s="0" t="n">
        <f aca="false">IF(CHOOSE(MATCH(BQ$5,$B$10:$E$10,0),$B775,$C775,$D775,$E775)*BQ$6+BQ775*BQ$7&lt;BQ$2,BQ$3*BQ$4,0)</f>
        <v>0</v>
      </c>
      <c r="FK775" s="0" t="n">
        <f aca="false">IF(CHOOSE(MATCH(BR$5,$B$10:$E$10,0),$B775,$C775,$D775,$E775)*BR$6+BR775*BR$7&lt;BR$2,BR$3*BR$4,0)</f>
        <v>0</v>
      </c>
      <c r="FL775" s="0" t="n">
        <f aca="false">IF(CHOOSE(MATCH(BS$5,$B$10:$E$10,0),$B775,$C775,$D775,$E775)*BS$6+BS775*BS$7&lt;BS$2,BS$3*BS$4,0)</f>
        <v>0</v>
      </c>
      <c r="FM775" s="0" t="n">
        <f aca="false">IF(CHOOSE(MATCH(BT$5,$B$10:$E$10,0),$B775,$C775,$D775,$E775)*BT$6+BT775*BT$7&lt;BT$2,BT$3*BT$4,0)</f>
        <v>0</v>
      </c>
      <c r="FN775" s="0" t="n">
        <f aca="false">IF(CHOOSE(MATCH(BU$5,$B$10:$E$10,0),$B775,$C775,$D775,$E775)*BU$6+BU775*BU$7&lt;BU$2,BU$3*BU$4,0)</f>
        <v>0</v>
      </c>
      <c r="FO775" s="0" t="n">
        <f aca="false">IF(CHOOSE(MATCH(BV$5,$B$10:$E$10,0),$B775,$C775,$D775,$E775)*BV$6+BV775*BV$7&lt;BV$2,BV$3*BV$4,0)</f>
        <v>0</v>
      </c>
      <c r="FP775" s="0" t="n">
        <f aca="false">IF(CHOOSE(MATCH(BW$5,$B$10:$E$10,0),$B775,$C775,$D775,$E775)*BW$6+BW775*BW$7&lt;BW$2,BW$3*BW$4,0)</f>
        <v>0</v>
      </c>
      <c r="FQ775" s="0" t="n">
        <f aca="false">IF(CHOOSE(MATCH(BX$5,$B$10:$E$10,0),$B775,$C775,$D775,$E775)*BX$6+BX775*BX$7&lt;BX$2,BX$3*BX$4,0)</f>
        <v>0</v>
      </c>
      <c r="FR775" s="0" t="n">
        <f aca="false">IF(CHOOSE(MATCH(BY$5,$B$10:$E$10,0),$B775,$C775,$D775,$E775)*BY$6+BY775*BY$7&lt;BY$2,BY$3*BY$4,0)</f>
        <v>0</v>
      </c>
      <c r="FS775" s="0" t="n">
        <f aca="false">IF(CHOOSE(MATCH(BZ$5,$B$10:$E$10,0),$B775,$C775,$D775,$E775)*BZ$6+BZ775*BZ$7&lt;BZ$2,BZ$3*BZ$4,0)</f>
        <v>0</v>
      </c>
      <c r="FT775" s="0" t="n">
        <f aca="false">IF(CHOOSE(MATCH(CA$5,$B$10:$E$10,0),$B775,$C775,$D775,$E775)*CA$6+CA775*CA$7&lt;CA$2,CA$3*CA$4,0)</f>
        <v>0</v>
      </c>
      <c r="FU775" s="0" t="n">
        <f aca="false">IF(CHOOSE(MATCH(CB$5,$B$10:$E$10,0),$B775,$C775,$D775,$E775)*CB$6+CB775*CB$7&lt;CB$2,CB$3*CB$4,0)</f>
        <v>0</v>
      </c>
      <c r="FV775" s="0" t="n">
        <f aca="false">IF(CHOOSE(MATCH(CC$5,$B$10:$E$10,0),$B775,$C775,$D775,$E775)*CC$6+CC775*CC$7&lt;CC$2,CC$3*CC$4,0)</f>
        <v>0</v>
      </c>
      <c r="FW775" s="0" t="n">
        <f aca="false">IF(CHOOSE(MATCH(CD$5,$B$10:$E$10,0),$B775,$C775,$D775,$E775)*CD$6+CD775*CD$7&lt;CD$2,CD$3*CD$4,0)</f>
        <v>0</v>
      </c>
      <c r="FX775" s="0" t="n">
        <f aca="false">IF(CHOOSE(MATCH(CE$5,$B$10:$E$10,0),$B775,$C775,$D775,$E775)*CE$6+CE775*CE$7&lt;CE$2,CE$3*CE$4,0)</f>
        <v>0</v>
      </c>
      <c r="FY775" s="0" t="n">
        <f aca="false">IF(CHOOSE(MATCH(CF$5,$B$10:$E$10,0),$B775,$C775,$D775,$E775)*CF$6+CF775*CF$7&lt;CF$2,CF$3*CF$4,0)</f>
        <v>0</v>
      </c>
      <c r="FZ775" s="0" t="n">
        <f aca="false">IF(CHOOSE(MATCH(CG$5,$B$10:$E$10,0),$B775,$C775,$D775,$E775)*CG$6+CG775*CG$7&lt;CG$2,CG$3*CG$4,0)</f>
        <v>0</v>
      </c>
      <c r="GA775" s="0" t="n">
        <f aca="false">IF(CHOOSE(MATCH(CH$5,$B$10:$E$10,0),$B775,$C775,$D775,$E775)*CH$6+CH775*CH$7&lt;CH$2,CH$3*CH$4,0)</f>
        <v>0</v>
      </c>
      <c r="GB775" s="0" t="n">
        <f aca="false">IF(CHOOSE(MATCH(CI$5,$B$10:$E$10,0),$B775,$C775,$D775,$E775)*CI$6+CI775*CI$7&lt;CI$2,CI$3*CI$4,0)</f>
        <v>0</v>
      </c>
      <c r="GC775" s="0" t="n">
        <f aca="false">IF(CHOOSE(MATCH(CJ$5,$B$10:$E$10,0),$B775,$C775,$D775,$E775)*CJ$6+CJ775*CJ$7&lt;CJ$2,CJ$3*CJ$4,0)</f>
        <v>0</v>
      </c>
      <c r="GD775" s="0" t="n">
        <f aca="false">IF(CHOOSE(MATCH(CK$5,$B$10:$E$10,0),$B775,$C775,$D775,$E775)*CK$6+CK775*CK$7&lt;CK$2,CK$3*CK$4,0)</f>
        <v>0</v>
      </c>
      <c r="GE775" s="0" t="n">
        <f aca="false">IF(CHOOSE(MATCH(CL$5,$B$10:$E$10,0),$B775,$C775,$D775,$E775)*CL$6+CL775*CL$7&lt;CL$2,CL$3*CL$4,0)</f>
        <v>0</v>
      </c>
      <c r="GF775" s="0" t="n">
        <f aca="false">IF(CHOOSE(MATCH(CM$5,$B$10:$E$10,0),$B775,$C775,$D775,$E775)*CM$6+CM775*CM$7&lt;CM$2,CM$3*CM$4,0)</f>
        <v>0</v>
      </c>
      <c r="GG775" s="0" t="n">
        <f aca="false">IF(CHOOSE(MATCH(CN$5,$B$10:$E$10,0),$B775,$C775,$D775,$E775)*CN$6+CN775*CN$7&lt;CN$2,CN$3*CN$4,0)</f>
        <v>0</v>
      </c>
      <c r="GH775" s="0" t="n">
        <f aca="false">IF(CHOOSE(MATCH(CO$5,$B$10:$E$10,0),$B775,$C775,$D775,$E775)*CO$6+CO775*CO$7&lt;CO$2,CO$3*CO$4,0)</f>
        <v>0</v>
      </c>
      <c r="GI775" s="0" t="n">
        <f aca="false">IF(CHOOSE(MATCH(CP$5,$B$10:$E$10,0),$B775,$C775,$D775,$E775)*CP$6+CP775*CP$7&lt;CP$2,CP$3*CP$4,0)</f>
        <v>0</v>
      </c>
      <c r="GJ775" s="0" t="n">
        <f aca="false">IF(CHOOSE(MATCH(CQ$5,$B$10:$E$10,0),$B775,$C775,$D775,$E775)*CQ$6+CQ775*CQ$7&lt;CQ$2,CQ$3*CQ$4,0)</f>
        <v>0</v>
      </c>
      <c r="GK775" s="0" t="n">
        <f aca="false">IF(CHOOSE(MATCH(CR$5,$B$10:$E$10,0),$B775,$C775,$D775,$E775)*CR$6+CR775*CR$7&lt;CR$2,CR$3*CR$4,0)</f>
        <v>0</v>
      </c>
      <c r="GL775" s="0" t="n">
        <f aca="false">IF(CHOOSE(MATCH(CS$5,$B$10:$E$10,0),$B775,$C775,$D775,$E775)*CS$6+CS775*CS$7&lt;CS$2,CS$3*CS$4,0)</f>
        <v>0</v>
      </c>
      <c r="GM775" s="0" t="n">
        <f aca="false">IF(CHOOSE(MATCH(CT$5,$B$10:$E$10,0),$B775,$C775,$D775,$E775)*CT$6+CT775*CT$7&lt;CT$2,CT$3*CT$4,0)</f>
        <v>0</v>
      </c>
      <c r="GN775" s="0" t="n">
        <f aca="false">IF(CHOOSE(MATCH(CU$5,$B$10:$E$10,0),$B775,$C775,$D775,$E775)*CU$6+CU775*CU$7&lt;CU$2,CU$3*CU$4,0)</f>
        <v>0</v>
      </c>
      <c r="GO775" s="0" t="n">
        <f aca="false">IF(CHOOSE(MATCH(CV$5,$B$10:$E$10,0),$B775,$C775,$D775,$E775)*CV$6+CV775*CV$7&lt;CV$2,CV$3*CV$4,0)</f>
        <v>0</v>
      </c>
      <c r="GP775" s="0" t="n">
        <f aca="false">IF(CHOOSE(MATCH(CW$5,$B$10:$E$10,0),$B775,$C775,$D775,$E775)*CW$6+CW775*CW$7&lt;CW$2,CW$3*CW$4,0)</f>
        <v>0</v>
      </c>
      <c r="GQ775" s="0" t="n">
        <f aca="false">IF(CHOOSE(MATCH(CX$5,$B$10:$E$10,0),$B775,$C775,$D775,$E775)*CX$6+CX775*CX$7&lt;CX$2,CX$3*CX$4,0)</f>
        <v>0</v>
      </c>
      <c r="GS775" s="0" t="n">
        <f aca="false">SUM(CZ775:GQ775)</f>
        <v>0</v>
      </c>
      <c r="GT775" s="0" t="n">
        <f aca="false">IF(GS775&gt;$GS$6,1,0)</f>
        <v>0</v>
      </c>
    </row>
    <row r="776" customFormat="false" ht="14" hidden="false" customHeight="false" outlineLevel="0" collapsed="false">
      <c r="A776" s="0" t="n">
        <v>766</v>
      </c>
      <c r="B776" s="0" t="n">
        <v>0.70485276656709</v>
      </c>
      <c r="C776" s="0" t="n">
        <v>0.332105458560326</v>
      </c>
      <c r="D776" s="0" t="n">
        <v>0.816615789357662</v>
      </c>
      <c r="E776" s="0" t="n">
        <v>0.450764750166763</v>
      </c>
      <c r="G776" s="0" t="n">
        <v>0.798615928943036</v>
      </c>
      <c r="H776" s="0" t="n">
        <v>0.114654312710627</v>
      </c>
      <c r="I776" s="0" t="n">
        <v>-1.46066213346785</v>
      </c>
      <c r="J776" s="0" t="n">
        <v>0.38659436540911</v>
      </c>
      <c r="K776" s="0" t="n">
        <v>-0.619016873315559</v>
      </c>
      <c r="L776" s="0" t="n">
        <v>-0.304315790344845</v>
      </c>
      <c r="M776" s="0" t="n">
        <v>0.199952410184778</v>
      </c>
      <c r="N776" s="0" t="n">
        <v>0.203466470338753</v>
      </c>
      <c r="O776" s="0" t="n">
        <v>0.422126049670624</v>
      </c>
      <c r="P776" s="0" t="n">
        <v>-2.23726601689123</v>
      </c>
      <c r="Q776" s="0" t="n">
        <v>-1.31127762870165</v>
      </c>
      <c r="R776" s="0" t="n">
        <v>-0.880793322721729</v>
      </c>
      <c r="S776" s="0" t="n">
        <v>-0.865895799506689</v>
      </c>
      <c r="T776" s="0" t="n">
        <v>1.22561459647841</v>
      </c>
      <c r="U776" s="0" t="n">
        <v>-0.088894012151286</v>
      </c>
      <c r="V776" s="0" t="n">
        <v>1.15330067274044</v>
      </c>
      <c r="W776" s="0" t="n">
        <v>-0.38214693631744</v>
      </c>
      <c r="X776" s="0" t="n">
        <v>1.68884071172215</v>
      </c>
      <c r="Y776" s="0" t="n">
        <v>-1.35403297463199</v>
      </c>
      <c r="Z776" s="0" t="n">
        <v>-0.643290150037501</v>
      </c>
      <c r="AA776" s="0" t="n">
        <v>-0.467907739221118</v>
      </c>
      <c r="AB776" s="0" t="n">
        <v>-1.91459548659623</v>
      </c>
      <c r="AC776" s="0" t="n">
        <v>1.23457994050113</v>
      </c>
      <c r="AD776" s="0" t="n">
        <v>1.22044411909883</v>
      </c>
      <c r="AE776" s="0" t="n">
        <v>2.06351614906453</v>
      </c>
      <c r="AF776" s="0" t="n">
        <v>-0.234574599744519</v>
      </c>
      <c r="AG776" s="0" t="n">
        <v>0.423548272010521</v>
      </c>
      <c r="AH776" s="0" t="n">
        <v>1.06150309875375</v>
      </c>
      <c r="AI776" s="0" t="n">
        <v>-0.941624875849811</v>
      </c>
      <c r="AJ776" s="0" t="n">
        <v>0.543730038771173</v>
      </c>
      <c r="AK776" s="0" t="n">
        <v>0.407369498134358</v>
      </c>
      <c r="AL776" s="0" t="n">
        <v>0.306320089293877</v>
      </c>
      <c r="AM776" s="0" t="n">
        <v>-0.337904566549696</v>
      </c>
      <c r="AN776" s="0" t="n">
        <v>-0.0678676315146731</v>
      </c>
      <c r="AO776" s="0" t="n">
        <v>1.10906285044621</v>
      </c>
      <c r="AP776" s="0" t="n">
        <v>0.859126885188744</v>
      </c>
      <c r="AQ776" s="0" t="n">
        <v>-0.261871946349856</v>
      </c>
      <c r="AR776" s="0" t="n">
        <v>0.276705804935773</v>
      </c>
      <c r="AS776" s="0" t="n">
        <v>1.16137243821868</v>
      </c>
      <c r="AT776" s="0" t="n">
        <v>-0.670437430017046</v>
      </c>
      <c r="AU776" s="0" t="n">
        <v>-0.226011707127327</v>
      </c>
      <c r="AV776" s="0" t="n">
        <v>-1.10524979390902</v>
      </c>
      <c r="AW776" s="0" t="n">
        <v>0.577117589273257</v>
      </c>
      <c r="AX776" s="0" t="n">
        <v>-1.18034904517117</v>
      </c>
      <c r="AY776" s="0" t="n">
        <v>0.55155169320642</v>
      </c>
      <c r="AZ776" s="0" t="n">
        <v>-0.47834532779234</v>
      </c>
      <c r="BA776" s="0" t="n">
        <v>0.226091287913732</v>
      </c>
      <c r="BB776" s="0" t="n">
        <v>-0.511462303620647</v>
      </c>
      <c r="BC776" s="0" t="n">
        <v>0.272416400548536</v>
      </c>
      <c r="BD776" s="0" t="n">
        <v>0.518450633535395</v>
      </c>
      <c r="BE776" s="0" t="n">
        <v>1.2771647561749</v>
      </c>
      <c r="BF776" s="0" t="n">
        <v>1.82020812644623</v>
      </c>
      <c r="BG776" s="0" t="n">
        <v>2.24101313506253</v>
      </c>
      <c r="BH776" s="0" t="n">
        <v>-1.53163000504719</v>
      </c>
      <c r="BI776" s="0" t="n">
        <v>0.00363343133358285</v>
      </c>
      <c r="BJ776" s="0" t="n">
        <v>-0.178301888809074</v>
      </c>
      <c r="BK776" s="0" t="n">
        <v>0.528627879248234</v>
      </c>
      <c r="BL776" s="0" t="n">
        <v>1.07286041384214</v>
      </c>
      <c r="BM776" s="0" t="n">
        <v>0.117272520583356</v>
      </c>
      <c r="BN776" s="0" t="n">
        <v>-0.625236680207309</v>
      </c>
      <c r="BO776" s="0" t="n">
        <v>-0.0711656866769772</v>
      </c>
      <c r="BP776" s="0" t="n">
        <v>-1.19960532174446</v>
      </c>
      <c r="BQ776" s="0" t="n">
        <v>1.03434786069556</v>
      </c>
      <c r="BR776" s="0" t="n">
        <v>0.883503616933012</v>
      </c>
      <c r="BS776" s="0" t="n">
        <v>-0.122512346933945</v>
      </c>
      <c r="BT776" s="0" t="n">
        <v>-0.274877720585209</v>
      </c>
      <c r="BU776" s="0" t="n">
        <v>-0.913860276341439</v>
      </c>
      <c r="BV776" s="0" t="n">
        <v>1.38630184665089</v>
      </c>
      <c r="BW776" s="0" t="n">
        <v>-1.28760802908801</v>
      </c>
      <c r="BX776" s="0" t="n">
        <v>0.756390363676474</v>
      </c>
      <c r="BY776" s="0" t="n">
        <v>-0.286177055386361</v>
      </c>
      <c r="BZ776" s="0" t="n">
        <v>-0.808865934232017</v>
      </c>
      <c r="CA776" s="0" t="n">
        <v>0.0609679773333482</v>
      </c>
      <c r="CB776" s="0" t="n">
        <v>-0.0726993221178418</v>
      </c>
      <c r="CC776" s="0" t="n">
        <v>0.687197143633966</v>
      </c>
      <c r="CD776" s="0" t="n">
        <v>0.359692648999044</v>
      </c>
      <c r="CE776" s="0" t="n">
        <v>1.74986780621111</v>
      </c>
      <c r="CF776" s="0" t="n">
        <v>-2.32597813010216</v>
      </c>
      <c r="CG776" s="0" t="n">
        <v>-3.86535248253494E-005</v>
      </c>
      <c r="CH776" s="0" t="n">
        <v>0.286017893813551</v>
      </c>
      <c r="CI776" s="0" t="n">
        <v>0.0427371560363099</v>
      </c>
      <c r="CJ776" s="0" t="n">
        <v>0.273606701739482</v>
      </c>
      <c r="CK776" s="0" t="n">
        <v>0.956747499003541</v>
      </c>
      <c r="CL776" s="0" t="n">
        <v>-0.116888259071857</v>
      </c>
      <c r="CM776" s="0" t="n">
        <v>1.17743638838874</v>
      </c>
      <c r="CN776" s="0" t="n">
        <v>0.537886535312282</v>
      </c>
      <c r="CO776" s="0" t="n">
        <v>-0.147369974001776</v>
      </c>
      <c r="CP776" s="0" t="n">
        <v>0.0715488113200991</v>
      </c>
      <c r="CQ776" s="0" t="n">
        <v>-1.28585952552385</v>
      </c>
      <c r="CR776" s="0" t="n">
        <v>-0.777329205448041</v>
      </c>
      <c r="CS776" s="0" t="n">
        <v>1.19381411423092</v>
      </c>
      <c r="CT776" s="0" t="n">
        <v>0.732270564185455</v>
      </c>
      <c r="CU776" s="0" t="n">
        <v>-1.13039732241305</v>
      </c>
      <c r="CV776" s="0" t="n">
        <v>0.105726485344348</v>
      </c>
      <c r="CW776" s="0" t="n">
        <v>0.519499963047565</v>
      </c>
      <c r="CX776" s="0" t="n">
        <v>1.23605786939152</v>
      </c>
      <c r="CZ776" s="0" t="n">
        <f aca="false">IF(CHOOSE(MATCH(G$5,$B$10:$E$10,0),$B776,$C776,$D776,$E776)*G$6+G776*G$7&lt;G$2,G$3*G$4,0)</f>
        <v>0</v>
      </c>
      <c r="DA776" s="0" t="n">
        <f aca="false">IF(CHOOSE(MATCH(H$5,$B$10:$E$10,0),$B776,$C776,$D776,$E776)*H$6+H776*H$7&lt;H$2,H$3*H$4,0)</f>
        <v>0</v>
      </c>
      <c r="DB776" s="0" t="n">
        <f aca="false">IF(CHOOSE(MATCH(I$5,$B$10:$E$10,0),$B776,$C776,$D776,$E776)*I$6+I776*I$7&lt;I$2,I$3*I$4,0)</f>
        <v>0</v>
      </c>
      <c r="DC776" s="0" t="n">
        <f aca="false">IF(CHOOSE(MATCH(J$5,$B$10:$E$10,0),$B776,$C776,$D776,$E776)*J$6+J776*J$7&lt;J$2,J$3*J$4,0)</f>
        <v>0</v>
      </c>
      <c r="DD776" s="0" t="n">
        <f aca="false">IF(CHOOSE(MATCH(K$5,$B$10:$E$10,0),$B776,$C776,$D776,$E776)*K$6+K776*K$7&lt;K$2,K$3*K$4,0)</f>
        <v>0</v>
      </c>
      <c r="DE776" s="0" t="n">
        <f aca="false">IF(CHOOSE(MATCH(L$5,$B$10:$E$10,0),$B776,$C776,$D776,$E776)*L$6+L776*L$7&lt;L$2,L$3*L$4,0)</f>
        <v>0</v>
      </c>
      <c r="DF776" s="0" t="n">
        <f aca="false">IF(CHOOSE(MATCH(M$5,$B$10:$E$10,0),$B776,$C776,$D776,$E776)*M$6+M776*M$7&lt;M$2,M$3*M$4,0)</f>
        <v>0</v>
      </c>
      <c r="DG776" s="0" t="n">
        <f aca="false">IF(CHOOSE(MATCH(N$5,$B$10:$E$10,0),$B776,$C776,$D776,$E776)*N$6+N776*N$7&lt;N$2,N$3*N$4,0)</f>
        <v>0</v>
      </c>
      <c r="DH776" s="0" t="n">
        <f aca="false">IF(CHOOSE(MATCH(O$5,$B$10:$E$10,0),$B776,$C776,$D776,$E776)*O$6+O776*O$7&lt;O$2,O$3*O$4,0)</f>
        <v>0</v>
      </c>
      <c r="DI776" s="0" t="n">
        <f aca="false">IF(CHOOSE(MATCH(P$5,$B$10:$E$10,0),$B776,$C776,$D776,$E776)*P$6+P776*P$7&lt;P$2,P$3*P$4,0)</f>
        <v>0</v>
      </c>
      <c r="DJ776" s="0" t="n">
        <f aca="false">IF(CHOOSE(MATCH(Q$5,$B$10:$E$10,0),$B776,$C776,$D776,$E776)*Q$6+Q776*Q$7&lt;Q$2,Q$3*Q$4,0)</f>
        <v>0</v>
      </c>
      <c r="DK776" s="0" t="n">
        <f aca="false">IF(CHOOSE(MATCH(R$5,$B$10:$E$10,0),$B776,$C776,$D776,$E776)*R$6+R776*R$7&lt;R$2,R$3*R$4,0)</f>
        <v>0</v>
      </c>
      <c r="DL776" s="0" t="n">
        <f aca="false">IF(CHOOSE(MATCH(S$5,$B$10:$E$10,0),$B776,$C776,$D776,$E776)*S$6+S776*S$7&lt;S$2,S$3*S$4,0)</f>
        <v>0</v>
      </c>
      <c r="DM776" s="0" t="n">
        <f aca="false">IF(CHOOSE(MATCH(T$5,$B$10:$E$10,0),$B776,$C776,$D776,$E776)*T$6+T776*T$7&lt;T$2,T$3*T$4,0)</f>
        <v>0</v>
      </c>
      <c r="DN776" s="0" t="n">
        <f aca="false">IF(CHOOSE(MATCH(U$5,$B$10:$E$10,0),$B776,$C776,$D776,$E776)*U$6+U776*U$7&lt;U$2,U$3*U$4,0)</f>
        <v>0</v>
      </c>
      <c r="DO776" s="0" t="n">
        <f aca="false">IF(CHOOSE(MATCH(V$5,$B$10:$E$10,0),$B776,$C776,$D776,$E776)*V$6+V776*V$7&lt;V$2,V$3*V$4,0)</f>
        <v>0</v>
      </c>
      <c r="DP776" s="0" t="n">
        <f aca="false">IF(CHOOSE(MATCH(W$5,$B$10:$E$10,0),$B776,$C776,$D776,$E776)*W$6+W776*W$7&lt;W$2,W$3*W$4,0)</f>
        <v>0</v>
      </c>
      <c r="DQ776" s="0" t="n">
        <f aca="false">IF(CHOOSE(MATCH(X$5,$B$10:$E$10,0),$B776,$C776,$D776,$E776)*X$6+X776*X$7&lt;X$2,X$3*X$4,0)</f>
        <v>0</v>
      </c>
      <c r="DR776" s="0" t="n">
        <f aca="false">IF(CHOOSE(MATCH(Y$5,$B$10:$E$10,0),$B776,$C776,$D776,$E776)*Y$6+Y776*Y$7&lt;Y$2,Y$3*Y$4,0)</f>
        <v>0</v>
      </c>
      <c r="DS776" s="0" t="n">
        <f aca="false">IF(CHOOSE(MATCH(Z$5,$B$10:$E$10,0),$B776,$C776,$D776,$E776)*Z$6+Z776*Z$7&lt;Z$2,Z$3*Z$4,0)</f>
        <v>0</v>
      </c>
      <c r="DT776" s="0" t="n">
        <f aca="false">IF(CHOOSE(MATCH(AA$5,$B$10:$E$10,0),$B776,$C776,$D776,$E776)*AA$6+AA776*AA$7&lt;AA$2,AA$3*AA$4,0)</f>
        <v>0</v>
      </c>
      <c r="DU776" s="0" t="n">
        <f aca="false">IF(CHOOSE(MATCH(AB$5,$B$10:$E$10,0),$B776,$C776,$D776,$E776)*AB$6+AB776*AB$7&lt;AB$2,AB$3*AB$4,0)</f>
        <v>0</v>
      </c>
      <c r="DV776" s="0" t="n">
        <f aca="false">IF(CHOOSE(MATCH(AC$5,$B$10:$E$10,0),$B776,$C776,$D776,$E776)*AC$6+AC776*AC$7&lt;AC$2,AC$3*AC$4,0)</f>
        <v>0</v>
      </c>
      <c r="DW776" s="0" t="n">
        <f aca="false">IF(CHOOSE(MATCH(AD$5,$B$10:$E$10,0),$B776,$C776,$D776,$E776)*AD$6+AD776*AD$7&lt;AD$2,AD$3*AD$4,0)</f>
        <v>0</v>
      </c>
      <c r="DX776" s="0" t="n">
        <f aca="false">IF(CHOOSE(MATCH(AE$5,$B$10:$E$10,0),$B776,$C776,$D776,$E776)*AE$6+AE776*AE$7&lt;AE$2,AE$3*AE$4,0)</f>
        <v>0</v>
      </c>
      <c r="DY776" s="0" t="n">
        <f aca="false">IF(CHOOSE(MATCH(AF$5,$B$10:$E$10,0),$B776,$C776,$D776,$E776)*AF$6+AF776*AF$7&lt;AF$2,AF$3*AF$4,0)</f>
        <v>0</v>
      </c>
      <c r="DZ776" s="0" t="n">
        <f aca="false">IF(CHOOSE(MATCH(AG$5,$B$10:$E$10,0),$B776,$C776,$D776,$E776)*AG$6+AG776*AG$7&lt;AG$2,AG$3*AG$4,0)</f>
        <v>0</v>
      </c>
      <c r="EA776" s="0" t="n">
        <f aca="false">IF(CHOOSE(MATCH(AH$5,$B$10:$E$10,0),$B776,$C776,$D776,$E776)*AH$6+AH776*AH$7&lt;AH$2,AH$3*AH$4,0)</f>
        <v>0</v>
      </c>
      <c r="EB776" s="0" t="n">
        <f aca="false">IF(CHOOSE(MATCH(AI$5,$B$10:$E$10,0),$B776,$C776,$D776,$E776)*AI$6+AI776*AI$7&lt;AI$2,AI$3*AI$4,0)</f>
        <v>0</v>
      </c>
      <c r="EC776" s="0" t="n">
        <f aca="false">IF(CHOOSE(MATCH(AJ$5,$B$10:$E$10,0),$B776,$C776,$D776,$E776)*AJ$6+AJ776*AJ$7&lt;AJ$2,AJ$3*AJ$4,0)</f>
        <v>0</v>
      </c>
      <c r="ED776" s="0" t="n">
        <f aca="false">IF(CHOOSE(MATCH(AK$5,$B$10:$E$10,0),$B776,$C776,$D776,$E776)*AK$6+AK776*AK$7&lt;AK$2,AK$3*AK$4,0)</f>
        <v>0</v>
      </c>
      <c r="EE776" s="0" t="n">
        <f aca="false">IF(CHOOSE(MATCH(AL$5,$B$10:$E$10,0),$B776,$C776,$D776,$E776)*AL$6+AL776*AL$7&lt;AL$2,AL$3*AL$4,0)</f>
        <v>0</v>
      </c>
      <c r="EF776" s="0" t="n">
        <f aca="false">IF(CHOOSE(MATCH(AM$5,$B$10:$E$10,0),$B776,$C776,$D776,$E776)*AM$6+AM776*AM$7&lt;AM$2,AM$3*AM$4,0)</f>
        <v>0</v>
      </c>
      <c r="EG776" s="0" t="n">
        <f aca="false">IF(CHOOSE(MATCH(AN$5,$B$10:$E$10,0),$B776,$C776,$D776,$E776)*AN$6+AN776*AN$7&lt;AN$2,AN$3*AN$4,0)</f>
        <v>0</v>
      </c>
      <c r="EH776" s="0" t="n">
        <f aca="false">IF(CHOOSE(MATCH(AO$5,$B$10:$E$10,0),$B776,$C776,$D776,$E776)*AO$6+AO776*AO$7&lt;AO$2,AO$3*AO$4,0)</f>
        <v>0</v>
      </c>
      <c r="EI776" s="0" t="n">
        <f aca="false">IF(CHOOSE(MATCH(AP$5,$B$10:$E$10,0),$B776,$C776,$D776,$E776)*AP$6+AP776*AP$7&lt;AP$2,AP$3*AP$4,0)</f>
        <v>0</v>
      </c>
      <c r="EJ776" s="0" t="n">
        <f aca="false">IF(CHOOSE(MATCH(AQ$5,$B$10:$E$10,0),$B776,$C776,$D776,$E776)*AQ$6+AQ776*AQ$7&lt;AQ$2,AQ$3*AQ$4,0)</f>
        <v>0</v>
      </c>
      <c r="EK776" s="0" t="n">
        <f aca="false">IF(CHOOSE(MATCH(AR$5,$B$10:$E$10,0),$B776,$C776,$D776,$E776)*AR$6+AR776*AR$7&lt;AR$2,AR$3*AR$4,0)</f>
        <v>0</v>
      </c>
      <c r="EL776" s="0" t="n">
        <f aca="false">IF(CHOOSE(MATCH(AS$5,$B$10:$E$10,0),$B776,$C776,$D776,$E776)*AS$6+AS776*AS$7&lt;AS$2,AS$3*AS$4,0)</f>
        <v>0</v>
      </c>
      <c r="EM776" s="0" t="n">
        <f aca="false">IF(CHOOSE(MATCH(AT$5,$B$10:$E$10,0),$B776,$C776,$D776,$E776)*AT$6+AT776*AT$7&lt;AT$2,AT$3*AT$4,0)</f>
        <v>0</v>
      </c>
      <c r="EN776" s="0" t="n">
        <f aca="false">IF(CHOOSE(MATCH(AU$5,$B$10:$E$10,0),$B776,$C776,$D776,$E776)*AU$6+AU776*AU$7&lt;AU$2,AU$3*AU$4,0)</f>
        <v>0</v>
      </c>
      <c r="EO776" s="0" t="n">
        <f aca="false">IF(CHOOSE(MATCH(AV$5,$B$10:$E$10,0),$B776,$C776,$D776,$E776)*AV$6+AV776*AV$7&lt;AV$2,AV$3*AV$4,0)</f>
        <v>0</v>
      </c>
      <c r="EP776" s="0" t="n">
        <f aca="false">IF(CHOOSE(MATCH(AW$5,$B$10:$E$10,0),$B776,$C776,$D776,$E776)*AW$6+AW776*AW$7&lt;AW$2,AW$3*AW$4,0)</f>
        <v>0</v>
      </c>
      <c r="EQ776" s="0" t="n">
        <f aca="false">IF(CHOOSE(MATCH(AX$5,$B$10:$E$10,0),$B776,$C776,$D776,$E776)*AX$6+AX776*AX$7&lt;AX$2,AX$3*AX$4,0)</f>
        <v>0</v>
      </c>
      <c r="ER776" s="0" t="n">
        <f aca="false">IF(CHOOSE(MATCH(AY$5,$B$10:$E$10,0),$B776,$C776,$D776,$E776)*AY$6+AY776*AY$7&lt;AY$2,AY$3*AY$4,0)</f>
        <v>0</v>
      </c>
      <c r="ES776" s="0" t="n">
        <f aca="false">IF(CHOOSE(MATCH(AZ$5,$B$10:$E$10,0),$B776,$C776,$D776,$E776)*AZ$6+AZ776*AZ$7&lt;AZ$2,AZ$3*AZ$4,0)</f>
        <v>0</v>
      </c>
      <c r="ET776" s="0" t="n">
        <f aca="false">IF(CHOOSE(MATCH(BA$5,$B$10:$E$10,0),$B776,$C776,$D776,$E776)*BA$6+BA776*BA$7&lt;BA$2,BA$3*BA$4,0)</f>
        <v>0</v>
      </c>
      <c r="EU776" s="0" t="n">
        <f aca="false">IF(CHOOSE(MATCH(BB$5,$B$10:$E$10,0),$B776,$C776,$D776,$E776)*BB$6+BB776*BB$7&lt;BB$2,BB$3*BB$4,0)</f>
        <v>0</v>
      </c>
      <c r="EV776" s="0" t="n">
        <f aca="false">IF(CHOOSE(MATCH(BC$5,$B$10:$E$10,0),$B776,$C776,$D776,$E776)*BC$6+BC776*BC$7&lt;BC$2,BC$3*BC$4,0)</f>
        <v>0</v>
      </c>
      <c r="EW776" s="0" t="n">
        <f aca="false">IF(CHOOSE(MATCH(BD$5,$B$10:$E$10,0),$B776,$C776,$D776,$E776)*BD$6+BD776*BD$7&lt;BD$2,BD$3*BD$4,0)</f>
        <v>0</v>
      </c>
      <c r="EX776" s="0" t="n">
        <f aca="false">IF(CHOOSE(MATCH(BE$5,$B$10:$E$10,0),$B776,$C776,$D776,$E776)*BE$6+BE776*BE$7&lt;BE$2,BE$3*BE$4,0)</f>
        <v>0</v>
      </c>
      <c r="EY776" s="0" t="n">
        <f aca="false">IF(CHOOSE(MATCH(BF$5,$B$10:$E$10,0),$B776,$C776,$D776,$E776)*BF$6+BF776*BF$7&lt;BF$2,BF$3*BF$4,0)</f>
        <v>0</v>
      </c>
      <c r="EZ776" s="0" t="n">
        <f aca="false">IF(CHOOSE(MATCH(BG$5,$B$10:$E$10,0),$B776,$C776,$D776,$E776)*BG$6+BG776*BG$7&lt;BG$2,BG$3*BG$4,0)</f>
        <v>0</v>
      </c>
      <c r="FA776" s="0" t="n">
        <f aca="false">IF(CHOOSE(MATCH(BH$5,$B$10:$E$10,0),$B776,$C776,$D776,$E776)*BH$6+BH776*BH$7&lt;BH$2,BH$3*BH$4,0)</f>
        <v>0</v>
      </c>
      <c r="FB776" s="0" t="n">
        <f aca="false">IF(CHOOSE(MATCH(BI$5,$B$10:$E$10,0),$B776,$C776,$D776,$E776)*BI$6+BI776*BI$7&lt;BI$2,BI$3*BI$4,0)</f>
        <v>0</v>
      </c>
      <c r="FC776" s="0" t="n">
        <f aca="false">IF(CHOOSE(MATCH(BJ$5,$B$10:$E$10,0),$B776,$C776,$D776,$E776)*BJ$6+BJ776*BJ$7&lt;BJ$2,BJ$3*BJ$4,0)</f>
        <v>0</v>
      </c>
      <c r="FD776" s="0" t="n">
        <f aca="false">IF(CHOOSE(MATCH(BK$5,$B$10:$E$10,0),$B776,$C776,$D776,$E776)*BK$6+BK776*BK$7&lt;BK$2,BK$3*BK$4,0)</f>
        <v>0</v>
      </c>
      <c r="FE776" s="0" t="n">
        <f aca="false">IF(CHOOSE(MATCH(BL$5,$B$10:$E$10,0),$B776,$C776,$D776,$E776)*BL$6+BL776*BL$7&lt;BL$2,BL$3*BL$4,0)</f>
        <v>0</v>
      </c>
      <c r="FF776" s="0" t="n">
        <f aca="false">IF(CHOOSE(MATCH(BM$5,$B$10:$E$10,0),$B776,$C776,$D776,$E776)*BM$6+BM776*BM$7&lt;BM$2,BM$3*BM$4,0)</f>
        <v>0</v>
      </c>
      <c r="FG776" s="0" t="n">
        <f aca="false">IF(CHOOSE(MATCH(BN$5,$B$10:$E$10,0),$B776,$C776,$D776,$E776)*BN$6+BN776*BN$7&lt;BN$2,BN$3*BN$4,0)</f>
        <v>0</v>
      </c>
      <c r="FH776" s="0" t="n">
        <f aca="false">IF(CHOOSE(MATCH(BO$5,$B$10:$E$10,0),$B776,$C776,$D776,$E776)*BO$6+BO776*BO$7&lt;BO$2,BO$3*BO$4,0)</f>
        <v>0</v>
      </c>
      <c r="FI776" s="0" t="n">
        <f aca="false">IF(CHOOSE(MATCH(BP$5,$B$10:$E$10,0),$B776,$C776,$D776,$E776)*BP$6+BP776*BP$7&lt;BP$2,BP$3*BP$4,0)</f>
        <v>0</v>
      </c>
      <c r="FJ776" s="0" t="n">
        <f aca="false">IF(CHOOSE(MATCH(BQ$5,$B$10:$E$10,0),$B776,$C776,$D776,$E776)*BQ$6+BQ776*BQ$7&lt;BQ$2,BQ$3*BQ$4,0)</f>
        <v>0</v>
      </c>
      <c r="FK776" s="0" t="n">
        <f aca="false">IF(CHOOSE(MATCH(BR$5,$B$10:$E$10,0),$B776,$C776,$D776,$E776)*BR$6+BR776*BR$7&lt;BR$2,BR$3*BR$4,0)</f>
        <v>0</v>
      </c>
      <c r="FL776" s="0" t="n">
        <f aca="false">IF(CHOOSE(MATCH(BS$5,$B$10:$E$10,0),$B776,$C776,$D776,$E776)*BS$6+BS776*BS$7&lt;BS$2,BS$3*BS$4,0)</f>
        <v>0</v>
      </c>
      <c r="FM776" s="0" t="n">
        <f aca="false">IF(CHOOSE(MATCH(BT$5,$B$10:$E$10,0),$B776,$C776,$D776,$E776)*BT$6+BT776*BT$7&lt;BT$2,BT$3*BT$4,0)</f>
        <v>0</v>
      </c>
      <c r="FN776" s="0" t="n">
        <f aca="false">IF(CHOOSE(MATCH(BU$5,$B$10:$E$10,0),$B776,$C776,$D776,$E776)*BU$6+BU776*BU$7&lt;BU$2,BU$3*BU$4,0)</f>
        <v>0</v>
      </c>
      <c r="FO776" s="0" t="n">
        <f aca="false">IF(CHOOSE(MATCH(BV$5,$B$10:$E$10,0),$B776,$C776,$D776,$E776)*BV$6+BV776*BV$7&lt;BV$2,BV$3*BV$4,0)</f>
        <v>0</v>
      </c>
      <c r="FP776" s="0" t="n">
        <f aca="false">IF(CHOOSE(MATCH(BW$5,$B$10:$E$10,0),$B776,$C776,$D776,$E776)*BW$6+BW776*BW$7&lt;BW$2,BW$3*BW$4,0)</f>
        <v>0</v>
      </c>
      <c r="FQ776" s="0" t="n">
        <f aca="false">IF(CHOOSE(MATCH(BX$5,$B$10:$E$10,0),$B776,$C776,$D776,$E776)*BX$6+BX776*BX$7&lt;BX$2,BX$3*BX$4,0)</f>
        <v>0</v>
      </c>
      <c r="FR776" s="0" t="n">
        <f aca="false">IF(CHOOSE(MATCH(BY$5,$B$10:$E$10,0),$B776,$C776,$D776,$E776)*BY$6+BY776*BY$7&lt;BY$2,BY$3*BY$4,0)</f>
        <v>0</v>
      </c>
      <c r="FS776" s="0" t="n">
        <f aca="false">IF(CHOOSE(MATCH(BZ$5,$B$10:$E$10,0),$B776,$C776,$D776,$E776)*BZ$6+BZ776*BZ$7&lt;BZ$2,BZ$3*BZ$4,0)</f>
        <v>0</v>
      </c>
      <c r="FT776" s="0" t="n">
        <f aca="false">IF(CHOOSE(MATCH(CA$5,$B$10:$E$10,0),$B776,$C776,$D776,$E776)*CA$6+CA776*CA$7&lt;CA$2,CA$3*CA$4,0)</f>
        <v>0</v>
      </c>
      <c r="FU776" s="0" t="n">
        <f aca="false">IF(CHOOSE(MATCH(CB$5,$B$10:$E$10,0),$B776,$C776,$D776,$E776)*CB$6+CB776*CB$7&lt;CB$2,CB$3*CB$4,0)</f>
        <v>0</v>
      </c>
      <c r="FV776" s="0" t="n">
        <f aca="false">IF(CHOOSE(MATCH(CC$5,$B$10:$E$10,0),$B776,$C776,$D776,$E776)*CC$6+CC776*CC$7&lt;CC$2,CC$3*CC$4,0)</f>
        <v>0</v>
      </c>
      <c r="FW776" s="0" t="n">
        <f aca="false">IF(CHOOSE(MATCH(CD$5,$B$10:$E$10,0),$B776,$C776,$D776,$E776)*CD$6+CD776*CD$7&lt;CD$2,CD$3*CD$4,0)</f>
        <v>0</v>
      </c>
      <c r="FX776" s="0" t="n">
        <f aca="false">IF(CHOOSE(MATCH(CE$5,$B$10:$E$10,0),$B776,$C776,$D776,$E776)*CE$6+CE776*CE$7&lt;CE$2,CE$3*CE$4,0)</f>
        <v>0</v>
      </c>
      <c r="FY776" s="0" t="n">
        <f aca="false">IF(CHOOSE(MATCH(CF$5,$B$10:$E$10,0),$B776,$C776,$D776,$E776)*CF$6+CF776*CF$7&lt;CF$2,CF$3*CF$4,0)</f>
        <v>0</v>
      </c>
      <c r="FZ776" s="0" t="n">
        <f aca="false">IF(CHOOSE(MATCH(CG$5,$B$10:$E$10,0),$B776,$C776,$D776,$E776)*CG$6+CG776*CG$7&lt;CG$2,CG$3*CG$4,0)</f>
        <v>0</v>
      </c>
      <c r="GA776" s="0" t="n">
        <f aca="false">IF(CHOOSE(MATCH(CH$5,$B$10:$E$10,0),$B776,$C776,$D776,$E776)*CH$6+CH776*CH$7&lt;CH$2,CH$3*CH$4,0)</f>
        <v>0</v>
      </c>
      <c r="GB776" s="0" t="n">
        <f aca="false">IF(CHOOSE(MATCH(CI$5,$B$10:$E$10,0),$B776,$C776,$D776,$E776)*CI$6+CI776*CI$7&lt;CI$2,CI$3*CI$4,0)</f>
        <v>0</v>
      </c>
      <c r="GC776" s="0" t="n">
        <f aca="false">IF(CHOOSE(MATCH(CJ$5,$B$10:$E$10,0),$B776,$C776,$D776,$E776)*CJ$6+CJ776*CJ$7&lt;CJ$2,CJ$3*CJ$4,0)</f>
        <v>0</v>
      </c>
      <c r="GD776" s="0" t="n">
        <f aca="false">IF(CHOOSE(MATCH(CK$5,$B$10:$E$10,0),$B776,$C776,$D776,$E776)*CK$6+CK776*CK$7&lt;CK$2,CK$3*CK$4,0)</f>
        <v>0</v>
      </c>
      <c r="GE776" s="0" t="n">
        <f aca="false">IF(CHOOSE(MATCH(CL$5,$B$10:$E$10,0),$B776,$C776,$D776,$E776)*CL$6+CL776*CL$7&lt;CL$2,CL$3*CL$4,0)</f>
        <v>0</v>
      </c>
      <c r="GF776" s="0" t="n">
        <f aca="false">IF(CHOOSE(MATCH(CM$5,$B$10:$E$10,0),$B776,$C776,$D776,$E776)*CM$6+CM776*CM$7&lt;CM$2,CM$3*CM$4,0)</f>
        <v>0</v>
      </c>
      <c r="GG776" s="0" t="n">
        <f aca="false">IF(CHOOSE(MATCH(CN$5,$B$10:$E$10,0),$B776,$C776,$D776,$E776)*CN$6+CN776*CN$7&lt;CN$2,CN$3*CN$4,0)</f>
        <v>0</v>
      </c>
      <c r="GH776" s="0" t="n">
        <f aca="false">IF(CHOOSE(MATCH(CO$5,$B$10:$E$10,0),$B776,$C776,$D776,$E776)*CO$6+CO776*CO$7&lt;CO$2,CO$3*CO$4,0)</f>
        <v>0</v>
      </c>
      <c r="GI776" s="0" t="n">
        <f aca="false">IF(CHOOSE(MATCH(CP$5,$B$10:$E$10,0),$B776,$C776,$D776,$E776)*CP$6+CP776*CP$7&lt;CP$2,CP$3*CP$4,0)</f>
        <v>0</v>
      </c>
      <c r="GJ776" s="0" t="n">
        <f aca="false">IF(CHOOSE(MATCH(CQ$5,$B$10:$E$10,0),$B776,$C776,$D776,$E776)*CQ$6+CQ776*CQ$7&lt;CQ$2,CQ$3*CQ$4,0)</f>
        <v>0</v>
      </c>
      <c r="GK776" s="0" t="n">
        <f aca="false">IF(CHOOSE(MATCH(CR$5,$B$10:$E$10,0),$B776,$C776,$D776,$E776)*CR$6+CR776*CR$7&lt;CR$2,CR$3*CR$4,0)</f>
        <v>0</v>
      </c>
      <c r="GL776" s="0" t="n">
        <f aca="false">IF(CHOOSE(MATCH(CS$5,$B$10:$E$10,0),$B776,$C776,$D776,$E776)*CS$6+CS776*CS$7&lt;CS$2,CS$3*CS$4,0)</f>
        <v>0</v>
      </c>
      <c r="GM776" s="0" t="n">
        <f aca="false">IF(CHOOSE(MATCH(CT$5,$B$10:$E$10,0),$B776,$C776,$D776,$E776)*CT$6+CT776*CT$7&lt;CT$2,CT$3*CT$4,0)</f>
        <v>0</v>
      </c>
      <c r="GN776" s="0" t="n">
        <f aca="false">IF(CHOOSE(MATCH(CU$5,$B$10:$E$10,0),$B776,$C776,$D776,$E776)*CU$6+CU776*CU$7&lt;CU$2,CU$3*CU$4,0)</f>
        <v>0</v>
      </c>
      <c r="GO776" s="0" t="n">
        <f aca="false">IF(CHOOSE(MATCH(CV$5,$B$10:$E$10,0),$B776,$C776,$D776,$E776)*CV$6+CV776*CV$7&lt;CV$2,CV$3*CV$4,0)</f>
        <v>0</v>
      </c>
      <c r="GP776" s="0" t="n">
        <f aca="false">IF(CHOOSE(MATCH(CW$5,$B$10:$E$10,0),$B776,$C776,$D776,$E776)*CW$6+CW776*CW$7&lt;CW$2,CW$3*CW$4,0)</f>
        <v>0</v>
      </c>
      <c r="GQ776" s="0" t="n">
        <f aca="false">IF(CHOOSE(MATCH(CX$5,$B$10:$E$10,0),$B776,$C776,$D776,$E776)*CX$6+CX776*CX$7&lt;CX$2,CX$3*CX$4,0)</f>
        <v>0</v>
      </c>
      <c r="GS776" s="0" t="n">
        <f aca="false">SUM(CZ776:GQ776)</f>
        <v>0</v>
      </c>
      <c r="GT776" s="0" t="n">
        <f aca="false">IF(GS776&gt;$GS$6,1,0)</f>
        <v>0</v>
      </c>
    </row>
    <row r="777" customFormat="false" ht="14" hidden="false" customHeight="false" outlineLevel="0" collapsed="false">
      <c r="A777" s="0" t="n">
        <v>767</v>
      </c>
      <c r="B777" s="0" t="n">
        <v>0.328074406042676</v>
      </c>
      <c r="C777" s="0" t="n">
        <v>0.405739577995391</v>
      </c>
      <c r="D777" s="0" t="n">
        <v>0.669663810302959</v>
      </c>
      <c r="E777" s="0" t="n">
        <v>-1.02039171404179</v>
      </c>
      <c r="G777" s="0" t="n">
        <v>-0.572154021938331</v>
      </c>
      <c r="H777" s="0" t="n">
        <v>0.899437964108074</v>
      </c>
      <c r="I777" s="0" t="n">
        <v>0.590725903748535</v>
      </c>
      <c r="J777" s="0" t="n">
        <v>-1.21258835861227</v>
      </c>
      <c r="K777" s="0" t="n">
        <v>-0.677830485074083</v>
      </c>
      <c r="L777" s="0" t="n">
        <v>0.0163333879754646</v>
      </c>
      <c r="M777" s="0" t="n">
        <v>-0.0548379830433987</v>
      </c>
      <c r="N777" s="0" t="n">
        <v>0.251751544055878</v>
      </c>
      <c r="O777" s="0" t="n">
        <v>0.916418230190175</v>
      </c>
      <c r="P777" s="0" t="n">
        <v>0.935090156417573</v>
      </c>
      <c r="Q777" s="0" t="n">
        <v>-1.70858584169764</v>
      </c>
      <c r="R777" s="0" t="n">
        <v>-0.0487102624902036</v>
      </c>
      <c r="S777" s="0" t="n">
        <v>-2.18524291994981</v>
      </c>
      <c r="T777" s="0" t="n">
        <v>-2.24290488404222</v>
      </c>
      <c r="U777" s="0" t="n">
        <v>-0.460750015918166</v>
      </c>
      <c r="V777" s="0" t="n">
        <v>0.443042154074647</v>
      </c>
      <c r="W777" s="0" t="n">
        <v>0.571794771531131</v>
      </c>
      <c r="X777" s="0" t="n">
        <v>-1.94158928934485</v>
      </c>
      <c r="Y777" s="0" t="n">
        <v>-1.24780171972816</v>
      </c>
      <c r="Z777" s="0" t="n">
        <v>-0.5187996521272</v>
      </c>
      <c r="AA777" s="0" t="n">
        <v>0.0346994966093916</v>
      </c>
      <c r="AB777" s="0" t="n">
        <v>0.408782625527238</v>
      </c>
      <c r="AC777" s="0" t="n">
        <v>1.01674459074275</v>
      </c>
      <c r="AD777" s="0" t="n">
        <v>-1.81660652742721</v>
      </c>
      <c r="AE777" s="0" t="n">
        <v>1.17575609692722</v>
      </c>
      <c r="AF777" s="0" t="n">
        <v>0.302393345918972</v>
      </c>
      <c r="AG777" s="0" t="n">
        <v>0.0798343080532504</v>
      </c>
      <c r="AH777" s="0" t="n">
        <v>-1.72936779563315</v>
      </c>
      <c r="AI777" s="0" t="n">
        <v>-0.369338977179723</v>
      </c>
      <c r="AJ777" s="0" t="n">
        <v>0.271304543275619</v>
      </c>
      <c r="AK777" s="0" t="n">
        <v>0.244020839090808</v>
      </c>
      <c r="AL777" s="0" t="n">
        <v>1.51841504703043</v>
      </c>
      <c r="AM777" s="0" t="n">
        <v>1.23457994050113</v>
      </c>
      <c r="AN777" s="0" t="n">
        <v>1.37460119731259</v>
      </c>
      <c r="AO777" s="0" t="n">
        <v>-0.730570945961517</v>
      </c>
      <c r="AP777" s="0" t="n">
        <v>-0.194727363123093</v>
      </c>
      <c r="AQ777" s="0" t="n">
        <v>-2.84839188680053</v>
      </c>
      <c r="AR777" s="0" t="n">
        <v>0.217622755371849</v>
      </c>
      <c r="AS777" s="0" t="n">
        <v>-1.65360233950196</v>
      </c>
      <c r="AT777" s="0" t="n">
        <v>1.91988874576055</v>
      </c>
      <c r="AU777" s="0" t="n">
        <v>1.25617589219473</v>
      </c>
      <c r="AV777" s="0" t="n">
        <v>0.401723809773102</v>
      </c>
      <c r="AW777" s="0" t="n">
        <v>-0.101188106782502</v>
      </c>
      <c r="AX777" s="0" t="n">
        <v>-0.605913328399765</v>
      </c>
      <c r="AY777" s="0" t="n">
        <v>-0.759243903303286</v>
      </c>
      <c r="AZ777" s="0" t="n">
        <v>0.052846189646516</v>
      </c>
      <c r="BA777" s="0" t="n">
        <v>0.566396920476109</v>
      </c>
      <c r="BB777" s="0" t="n">
        <v>0.699162683304166</v>
      </c>
      <c r="BC777" s="0" t="n">
        <v>0.31137460609898</v>
      </c>
      <c r="BD777" s="0" t="n">
        <v>1.65540768648498</v>
      </c>
      <c r="BE777" s="0" t="n">
        <v>2.0667357603088</v>
      </c>
      <c r="BF777" s="0" t="n">
        <v>2.62974936049432</v>
      </c>
      <c r="BG777" s="0" t="n">
        <v>0.478087258670712</v>
      </c>
      <c r="BH777" s="0" t="n">
        <v>0.793786512076622</v>
      </c>
      <c r="BI777" s="0" t="n">
        <v>-0.309127017317223</v>
      </c>
      <c r="BJ777" s="0" t="n">
        <v>-0.835575519886334</v>
      </c>
      <c r="BK777" s="0" t="n">
        <v>0.0794511834101286</v>
      </c>
      <c r="BL777" s="0" t="n">
        <v>1.02253579825629</v>
      </c>
      <c r="BM777" s="0" t="n">
        <v>-0.308324388242909</v>
      </c>
      <c r="BN777" s="0" t="n">
        <v>0.450481820735149</v>
      </c>
      <c r="BO777" s="0" t="n">
        <v>0.367783741239691</v>
      </c>
      <c r="BP777" s="0" t="n">
        <v>-1.37067672767444</v>
      </c>
      <c r="BQ777" s="0" t="n">
        <v>-0.0832881141832331</v>
      </c>
      <c r="BR777" s="0" t="n">
        <v>-0.192933384823846</v>
      </c>
      <c r="BS777" s="0" t="n">
        <v>-1.38730229082285</v>
      </c>
      <c r="BT777" s="0" t="n">
        <v>0.0422016910306411</v>
      </c>
      <c r="BU777" s="0" t="n">
        <v>-0.0481736606161576</v>
      </c>
      <c r="BV777" s="0" t="n">
        <v>0.790539615991293</v>
      </c>
      <c r="BW777" s="0" t="n">
        <v>0.825853021524381</v>
      </c>
      <c r="BX777" s="0" t="n">
        <v>1.68344740814064</v>
      </c>
      <c r="BY777" s="0" t="n">
        <v>0.0784530129749328</v>
      </c>
      <c r="BZ777" s="0" t="n">
        <v>-0.564782567380462</v>
      </c>
      <c r="CA777" s="0" t="n">
        <v>-1.13592250272632</v>
      </c>
      <c r="CB777" s="0" t="n">
        <v>-1.40988504426787</v>
      </c>
      <c r="CC777" s="0" t="n">
        <v>1.31272372527746</v>
      </c>
      <c r="CD777" s="0" t="n">
        <v>0.138251152748126</v>
      </c>
      <c r="CE777" s="0" t="n">
        <v>-0.771651684772223</v>
      </c>
      <c r="CF777" s="0" t="n">
        <v>1.22448000183795</v>
      </c>
      <c r="CG777" s="0" t="n">
        <v>1.10075234260876</v>
      </c>
      <c r="CH777" s="0" t="n">
        <v>0.141727696245653</v>
      </c>
      <c r="CI777" s="0" t="n">
        <v>-0.167585767485434</v>
      </c>
      <c r="CJ777" s="0" t="n">
        <v>-1.78374648385216</v>
      </c>
      <c r="CK777" s="0" t="n">
        <v>0.645268301013857</v>
      </c>
      <c r="CL777" s="0" t="n">
        <v>1.44375462696189</v>
      </c>
      <c r="CM777" s="0" t="n">
        <v>-0.0815998646430671</v>
      </c>
      <c r="CN777" s="0" t="n">
        <v>-1.25080759971752</v>
      </c>
      <c r="CO777" s="0" t="n">
        <v>-0.713791905582184</v>
      </c>
      <c r="CP777" s="0" t="n">
        <v>0.496263510285644</v>
      </c>
      <c r="CQ777" s="0" t="n">
        <v>-0.460408955405001</v>
      </c>
      <c r="CR777" s="0" t="n">
        <v>-0.39683641261945</v>
      </c>
      <c r="CS777" s="0" t="n">
        <v>-0.400812041334575</v>
      </c>
      <c r="CT777" s="0" t="n">
        <v>-1.01048044598429</v>
      </c>
      <c r="CU777" s="0" t="n">
        <v>0.72061766331899</v>
      </c>
      <c r="CV777" s="0" t="n">
        <v>1.33458343043458</v>
      </c>
      <c r="CW777" s="0" t="n">
        <v>0.719229547030409</v>
      </c>
      <c r="CX777" s="0" t="n">
        <v>-0.697697259965935</v>
      </c>
      <c r="CZ777" s="0" t="n">
        <f aca="false">IF(CHOOSE(MATCH(G$5,$B$10:$E$10,0),$B777,$C777,$D777,$E777)*G$6+G777*G$7&lt;G$2,G$3*G$4,0)</f>
        <v>0</v>
      </c>
      <c r="DA777" s="0" t="n">
        <f aca="false">IF(CHOOSE(MATCH(H$5,$B$10:$E$10,0),$B777,$C777,$D777,$E777)*H$6+H777*H$7&lt;H$2,H$3*H$4,0)</f>
        <v>0</v>
      </c>
      <c r="DB777" s="0" t="n">
        <f aca="false">IF(CHOOSE(MATCH(I$5,$B$10:$E$10,0),$B777,$C777,$D777,$E777)*I$6+I777*I$7&lt;I$2,I$3*I$4,0)</f>
        <v>0</v>
      </c>
      <c r="DC777" s="0" t="n">
        <f aca="false">IF(CHOOSE(MATCH(J$5,$B$10:$E$10,0),$B777,$C777,$D777,$E777)*J$6+J777*J$7&lt;J$2,J$3*J$4,0)</f>
        <v>0</v>
      </c>
      <c r="DD777" s="0" t="n">
        <f aca="false">IF(CHOOSE(MATCH(K$5,$B$10:$E$10,0),$B777,$C777,$D777,$E777)*K$6+K777*K$7&lt;K$2,K$3*K$4,0)</f>
        <v>0</v>
      </c>
      <c r="DE777" s="0" t="n">
        <f aca="false">IF(CHOOSE(MATCH(L$5,$B$10:$E$10,0),$B777,$C777,$D777,$E777)*L$6+L777*L$7&lt;L$2,L$3*L$4,0)</f>
        <v>0</v>
      </c>
      <c r="DF777" s="0" t="n">
        <f aca="false">IF(CHOOSE(MATCH(M$5,$B$10:$E$10,0),$B777,$C777,$D777,$E777)*M$6+M777*M$7&lt;M$2,M$3*M$4,0)</f>
        <v>0</v>
      </c>
      <c r="DG777" s="0" t="n">
        <f aca="false">IF(CHOOSE(MATCH(N$5,$B$10:$E$10,0),$B777,$C777,$D777,$E777)*N$6+N777*N$7&lt;N$2,N$3*N$4,0)</f>
        <v>0</v>
      </c>
      <c r="DH777" s="0" t="n">
        <f aca="false">IF(CHOOSE(MATCH(O$5,$B$10:$E$10,0),$B777,$C777,$D777,$E777)*O$6+O777*O$7&lt;O$2,O$3*O$4,0)</f>
        <v>0</v>
      </c>
      <c r="DI777" s="0" t="n">
        <f aca="false">IF(CHOOSE(MATCH(P$5,$B$10:$E$10,0),$B777,$C777,$D777,$E777)*P$6+P777*P$7&lt;P$2,P$3*P$4,0)</f>
        <v>0</v>
      </c>
      <c r="DJ777" s="0" t="n">
        <f aca="false">IF(CHOOSE(MATCH(Q$5,$B$10:$E$10,0),$B777,$C777,$D777,$E777)*Q$6+Q777*Q$7&lt;Q$2,Q$3*Q$4,0)</f>
        <v>0</v>
      </c>
      <c r="DK777" s="0" t="n">
        <f aca="false">IF(CHOOSE(MATCH(R$5,$B$10:$E$10,0),$B777,$C777,$D777,$E777)*R$6+R777*R$7&lt;R$2,R$3*R$4,0)</f>
        <v>0</v>
      </c>
      <c r="DL777" s="0" t="n">
        <f aca="false">IF(CHOOSE(MATCH(S$5,$B$10:$E$10,0),$B777,$C777,$D777,$E777)*S$6+S777*S$7&lt;S$2,S$3*S$4,0)</f>
        <v>0</v>
      </c>
      <c r="DM777" s="0" t="n">
        <f aca="false">IF(CHOOSE(MATCH(T$5,$B$10:$E$10,0),$B777,$C777,$D777,$E777)*T$6+T777*T$7&lt;T$2,T$3*T$4,0)</f>
        <v>0</v>
      </c>
      <c r="DN777" s="0" t="n">
        <f aca="false">IF(CHOOSE(MATCH(U$5,$B$10:$E$10,0),$B777,$C777,$D777,$E777)*U$6+U777*U$7&lt;U$2,U$3*U$4,0)</f>
        <v>0</v>
      </c>
      <c r="DO777" s="0" t="n">
        <f aca="false">IF(CHOOSE(MATCH(V$5,$B$10:$E$10,0),$B777,$C777,$D777,$E777)*V$6+V777*V$7&lt;V$2,V$3*V$4,0)</f>
        <v>0</v>
      </c>
      <c r="DP777" s="0" t="n">
        <f aca="false">IF(CHOOSE(MATCH(W$5,$B$10:$E$10,0),$B777,$C777,$D777,$E777)*W$6+W777*W$7&lt;W$2,W$3*W$4,0)</f>
        <v>0</v>
      </c>
      <c r="DQ777" s="0" t="n">
        <f aca="false">IF(CHOOSE(MATCH(X$5,$B$10:$E$10,0),$B777,$C777,$D777,$E777)*X$6+X777*X$7&lt;X$2,X$3*X$4,0)</f>
        <v>0</v>
      </c>
      <c r="DR777" s="0" t="n">
        <f aca="false">IF(CHOOSE(MATCH(Y$5,$B$10:$E$10,0),$B777,$C777,$D777,$E777)*Y$6+Y777*Y$7&lt;Y$2,Y$3*Y$4,0)</f>
        <v>0</v>
      </c>
      <c r="DS777" s="0" t="n">
        <f aca="false">IF(CHOOSE(MATCH(Z$5,$B$10:$E$10,0),$B777,$C777,$D777,$E777)*Z$6+Z777*Z$7&lt;Z$2,Z$3*Z$4,0)</f>
        <v>0</v>
      </c>
      <c r="DT777" s="0" t="n">
        <f aca="false">IF(CHOOSE(MATCH(AA$5,$B$10:$E$10,0),$B777,$C777,$D777,$E777)*AA$6+AA777*AA$7&lt;AA$2,AA$3*AA$4,0)</f>
        <v>0</v>
      </c>
      <c r="DU777" s="0" t="n">
        <f aca="false">IF(CHOOSE(MATCH(AB$5,$B$10:$E$10,0),$B777,$C777,$D777,$E777)*AB$6+AB777*AB$7&lt;AB$2,AB$3*AB$4,0)</f>
        <v>0</v>
      </c>
      <c r="DV777" s="0" t="n">
        <f aca="false">IF(CHOOSE(MATCH(AC$5,$B$10:$E$10,0),$B777,$C777,$D777,$E777)*AC$6+AC777*AC$7&lt;AC$2,AC$3*AC$4,0)</f>
        <v>0</v>
      </c>
      <c r="DW777" s="0" t="n">
        <f aca="false">IF(CHOOSE(MATCH(AD$5,$B$10:$E$10,0),$B777,$C777,$D777,$E777)*AD$6+AD777*AD$7&lt;AD$2,AD$3*AD$4,0)</f>
        <v>0</v>
      </c>
      <c r="DX777" s="0" t="n">
        <f aca="false">IF(CHOOSE(MATCH(AE$5,$B$10:$E$10,0),$B777,$C777,$D777,$E777)*AE$6+AE777*AE$7&lt;AE$2,AE$3*AE$4,0)</f>
        <v>0</v>
      </c>
      <c r="DY777" s="0" t="n">
        <f aca="false">IF(CHOOSE(MATCH(AF$5,$B$10:$E$10,0),$B777,$C777,$D777,$E777)*AF$6+AF777*AF$7&lt;AF$2,AF$3*AF$4,0)</f>
        <v>0</v>
      </c>
      <c r="DZ777" s="0" t="n">
        <f aca="false">IF(CHOOSE(MATCH(AG$5,$B$10:$E$10,0),$B777,$C777,$D777,$E777)*AG$6+AG777*AG$7&lt;AG$2,AG$3*AG$4,0)</f>
        <v>0</v>
      </c>
      <c r="EA777" s="0" t="n">
        <f aca="false">IF(CHOOSE(MATCH(AH$5,$B$10:$E$10,0),$B777,$C777,$D777,$E777)*AH$6+AH777*AH$7&lt;AH$2,AH$3*AH$4,0)</f>
        <v>0</v>
      </c>
      <c r="EB777" s="0" t="n">
        <f aca="false">IF(CHOOSE(MATCH(AI$5,$B$10:$E$10,0),$B777,$C777,$D777,$E777)*AI$6+AI777*AI$7&lt;AI$2,AI$3*AI$4,0)</f>
        <v>0</v>
      </c>
      <c r="EC777" s="0" t="n">
        <f aca="false">IF(CHOOSE(MATCH(AJ$5,$B$10:$E$10,0),$B777,$C777,$D777,$E777)*AJ$6+AJ777*AJ$7&lt;AJ$2,AJ$3*AJ$4,0)</f>
        <v>0</v>
      </c>
      <c r="ED777" s="0" t="n">
        <f aca="false">IF(CHOOSE(MATCH(AK$5,$B$10:$E$10,0),$B777,$C777,$D777,$E777)*AK$6+AK777*AK$7&lt;AK$2,AK$3*AK$4,0)</f>
        <v>0</v>
      </c>
      <c r="EE777" s="0" t="n">
        <f aca="false">IF(CHOOSE(MATCH(AL$5,$B$10:$E$10,0),$B777,$C777,$D777,$E777)*AL$6+AL777*AL$7&lt;AL$2,AL$3*AL$4,0)</f>
        <v>0</v>
      </c>
      <c r="EF777" s="0" t="n">
        <f aca="false">IF(CHOOSE(MATCH(AM$5,$B$10:$E$10,0),$B777,$C777,$D777,$E777)*AM$6+AM777*AM$7&lt;AM$2,AM$3*AM$4,0)</f>
        <v>0</v>
      </c>
      <c r="EG777" s="0" t="n">
        <f aca="false">IF(CHOOSE(MATCH(AN$5,$B$10:$E$10,0),$B777,$C777,$D777,$E777)*AN$6+AN777*AN$7&lt;AN$2,AN$3*AN$4,0)</f>
        <v>0</v>
      </c>
      <c r="EH777" s="0" t="n">
        <f aca="false">IF(CHOOSE(MATCH(AO$5,$B$10:$E$10,0),$B777,$C777,$D777,$E777)*AO$6+AO777*AO$7&lt;AO$2,AO$3*AO$4,0)</f>
        <v>0</v>
      </c>
      <c r="EI777" s="0" t="n">
        <f aca="false">IF(CHOOSE(MATCH(AP$5,$B$10:$E$10,0),$B777,$C777,$D777,$E777)*AP$6+AP777*AP$7&lt;AP$2,AP$3*AP$4,0)</f>
        <v>0</v>
      </c>
      <c r="EJ777" s="0" t="n">
        <f aca="false">IF(CHOOSE(MATCH(AQ$5,$B$10:$E$10,0),$B777,$C777,$D777,$E777)*AQ$6+AQ777*AQ$7&lt;AQ$2,AQ$3*AQ$4,0)</f>
        <v>0</v>
      </c>
      <c r="EK777" s="0" t="n">
        <f aca="false">IF(CHOOSE(MATCH(AR$5,$B$10:$E$10,0),$B777,$C777,$D777,$E777)*AR$6+AR777*AR$7&lt;AR$2,AR$3*AR$4,0)</f>
        <v>0</v>
      </c>
      <c r="EL777" s="0" t="n">
        <f aca="false">IF(CHOOSE(MATCH(AS$5,$B$10:$E$10,0),$B777,$C777,$D777,$E777)*AS$6+AS777*AS$7&lt;AS$2,AS$3*AS$4,0)</f>
        <v>0</v>
      </c>
      <c r="EM777" s="0" t="n">
        <f aca="false">IF(CHOOSE(MATCH(AT$5,$B$10:$E$10,0),$B777,$C777,$D777,$E777)*AT$6+AT777*AT$7&lt;AT$2,AT$3*AT$4,0)</f>
        <v>0</v>
      </c>
      <c r="EN777" s="0" t="n">
        <f aca="false">IF(CHOOSE(MATCH(AU$5,$B$10:$E$10,0),$B777,$C777,$D777,$E777)*AU$6+AU777*AU$7&lt;AU$2,AU$3*AU$4,0)</f>
        <v>0</v>
      </c>
      <c r="EO777" s="0" t="n">
        <f aca="false">IF(CHOOSE(MATCH(AV$5,$B$10:$E$10,0),$B777,$C777,$D777,$E777)*AV$6+AV777*AV$7&lt;AV$2,AV$3*AV$4,0)</f>
        <v>0</v>
      </c>
      <c r="EP777" s="0" t="n">
        <f aca="false">IF(CHOOSE(MATCH(AW$5,$B$10:$E$10,0),$B777,$C777,$D777,$E777)*AW$6+AW777*AW$7&lt;AW$2,AW$3*AW$4,0)</f>
        <v>0</v>
      </c>
      <c r="EQ777" s="0" t="n">
        <f aca="false">IF(CHOOSE(MATCH(AX$5,$B$10:$E$10,0),$B777,$C777,$D777,$E777)*AX$6+AX777*AX$7&lt;AX$2,AX$3*AX$4,0)</f>
        <v>0</v>
      </c>
      <c r="ER777" s="0" t="n">
        <f aca="false">IF(CHOOSE(MATCH(AY$5,$B$10:$E$10,0),$B777,$C777,$D777,$E777)*AY$6+AY777*AY$7&lt;AY$2,AY$3*AY$4,0)</f>
        <v>0</v>
      </c>
      <c r="ES777" s="0" t="n">
        <f aca="false">IF(CHOOSE(MATCH(AZ$5,$B$10:$E$10,0),$B777,$C777,$D777,$E777)*AZ$6+AZ777*AZ$7&lt;AZ$2,AZ$3*AZ$4,0)</f>
        <v>0</v>
      </c>
      <c r="ET777" s="0" t="n">
        <f aca="false">IF(CHOOSE(MATCH(BA$5,$B$10:$E$10,0),$B777,$C777,$D777,$E777)*BA$6+BA777*BA$7&lt;BA$2,BA$3*BA$4,0)</f>
        <v>0</v>
      </c>
      <c r="EU777" s="0" t="n">
        <f aca="false">IF(CHOOSE(MATCH(BB$5,$B$10:$E$10,0),$B777,$C777,$D777,$E777)*BB$6+BB777*BB$7&lt;BB$2,BB$3*BB$4,0)</f>
        <v>0</v>
      </c>
      <c r="EV777" s="0" t="n">
        <f aca="false">IF(CHOOSE(MATCH(BC$5,$B$10:$E$10,0),$B777,$C777,$D777,$E777)*BC$6+BC777*BC$7&lt;BC$2,BC$3*BC$4,0)</f>
        <v>0</v>
      </c>
      <c r="EW777" s="0" t="n">
        <f aca="false">IF(CHOOSE(MATCH(BD$5,$B$10:$E$10,0),$B777,$C777,$D777,$E777)*BD$6+BD777*BD$7&lt;BD$2,BD$3*BD$4,0)</f>
        <v>0</v>
      </c>
      <c r="EX777" s="0" t="n">
        <f aca="false">IF(CHOOSE(MATCH(BE$5,$B$10:$E$10,0),$B777,$C777,$D777,$E777)*BE$6+BE777*BE$7&lt;BE$2,BE$3*BE$4,0)</f>
        <v>0</v>
      </c>
      <c r="EY777" s="0" t="n">
        <f aca="false">IF(CHOOSE(MATCH(BF$5,$B$10:$E$10,0),$B777,$C777,$D777,$E777)*BF$6+BF777*BF$7&lt;BF$2,BF$3*BF$4,0)</f>
        <v>0</v>
      </c>
      <c r="EZ777" s="0" t="n">
        <f aca="false">IF(CHOOSE(MATCH(BG$5,$B$10:$E$10,0),$B777,$C777,$D777,$E777)*BG$6+BG777*BG$7&lt;BG$2,BG$3*BG$4,0)</f>
        <v>0</v>
      </c>
      <c r="FA777" s="0" t="n">
        <f aca="false">IF(CHOOSE(MATCH(BH$5,$B$10:$E$10,0),$B777,$C777,$D777,$E777)*BH$6+BH777*BH$7&lt;BH$2,BH$3*BH$4,0)</f>
        <v>0</v>
      </c>
      <c r="FB777" s="0" t="n">
        <f aca="false">IF(CHOOSE(MATCH(BI$5,$B$10:$E$10,0),$B777,$C777,$D777,$E777)*BI$6+BI777*BI$7&lt;BI$2,BI$3*BI$4,0)</f>
        <v>0</v>
      </c>
      <c r="FC777" s="0" t="n">
        <f aca="false">IF(CHOOSE(MATCH(BJ$5,$B$10:$E$10,0),$B777,$C777,$D777,$E777)*BJ$6+BJ777*BJ$7&lt;BJ$2,BJ$3*BJ$4,0)</f>
        <v>0</v>
      </c>
      <c r="FD777" s="0" t="n">
        <f aca="false">IF(CHOOSE(MATCH(BK$5,$B$10:$E$10,0),$B777,$C777,$D777,$E777)*BK$6+BK777*BK$7&lt;BK$2,BK$3*BK$4,0)</f>
        <v>0</v>
      </c>
      <c r="FE777" s="0" t="n">
        <f aca="false">IF(CHOOSE(MATCH(BL$5,$B$10:$E$10,0),$B777,$C777,$D777,$E777)*BL$6+BL777*BL$7&lt;BL$2,BL$3*BL$4,0)</f>
        <v>0</v>
      </c>
      <c r="FF777" s="0" t="n">
        <f aca="false">IF(CHOOSE(MATCH(BM$5,$B$10:$E$10,0),$B777,$C777,$D777,$E777)*BM$6+BM777*BM$7&lt;BM$2,BM$3*BM$4,0)</f>
        <v>0</v>
      </c>
      <c r="FG777" s="0" t="n">
        <f aca="false">IF(CHOOSE(MATCH(BN$5,$B$10:$E$10,0),$B777,$C777,$D777,$E777)*BN$6+BN777*BN$7&lt;BN$2,BN$3*BN$4,0)</f>
        <v>0</v>
      </c>
      <c r="FH777" s="0" t="n">
        <f aca="false">IF(CHOOSE(MATCH(BO$5,$B$10:$E$10,0),$B777,$C777,$D777,$E777)*BO$6+BO777*BO$7&lt;BO$2,BO$3*BO$4,0)</f>
        <v>0</v>
      </c>
      <c r="FI777" s="0" t="n">
        <f aca="false">IF(CHOOSE(MATCH(BP$5,$B$10:$E$10,0),$B777,$C777,$D777,$E777)*BP$6+BP777*BP$7&lt;BP$2,BP$3*BP$4,0)</f>
        <v>0</v>
      </c>
      <c r="FJ777" s="0" t="n">
        <f aca="false">IF(CHOOSE(MATCH(BQ$5,$B$10:$E$10,0),$B777,$C777,$D777,$E777)*BQ$6+BQ777*BQ$7&lt;BQ$2,BQ$3*BQ$4,0)</f>
        <v>0</v>
      </c>
      <c r="FK777" s="0" t="n">
        <f aca="false">IF(CHOOSE(MATCH(BR$5,$B$10:$E$10,0),$B777,$C777,$D777,$E777)*BR$6+BR777*BR$7&lt;BR$2,BR$3*BR$4,0)</f>
        <v>0</v>
      </c>
      <c r="FL777" s="0" t="n">
        <f aca="false">IF(CHOOSE(MATCH(BS$5,$B$10:$E$10,0),$B777,$C777,$D777,$E777)*BS$6+BS777*BS$7&lt;BS$2,BS$3*BS$4,0)</f>
        <v>0</v>
      </c>
      <c r="FM777" s="0" t="n">
        <f aca="false">IF(CHOOSE(MATCH(BT$5,$B$10:$E$10,0),$B777,$C777,$D777,$E777)*BT$6+BT777*BT$7&lt;BT$2,BT$3*BT$4,0)</f>
        <v>0</v>
      </c>
      <c r="FN777" s="0" t="n">
        <f aca="false">IF(CHOOSE(MATCH(BU$5,$B$10:$E$10,0),$B777,$C777,$D777,$E777)*BU$6+BU777*BU$7&lt;BU$2,BU$3*BU$4,0)</f>
        <v>0</v>
      </c>
      <c r="FO777" s="0" t="n">
        <f aca="false">IF(CHOOSE(MATCH(BV$5,$B$10:$E$10,0),$B777,$C777,$D777,$E777)*BV$6+BV777*BV$7&lt;BV$2,BV$3*BV$4,0)</f>
        <v>0</v>
      </c>
      <c r="FP777" s="0" t="n">
        <f aca="false">IF(CHOOSE(MATCH(BW$5,$B$10:$E$10,0),$B777,$C777,$D777,$E777)*BW$6+BW777*BW$7&lt;BW$2,BW$3*BW$4,0)</f>
        <v>0</v>
      </c>
      <c r="FQ777" s="0" t="n">
        <f aca="false">IF(CHOOSE(MATCH(BX$5,$B$10:$E$10,0),$B777,$C777,$D777,$E777)*BX$6+BX777*BX$7&lt;BX$2,BX$3*BX$4,0)</f>
        <v>0</v>
      </c>
      <c r="FR777" s="0" t="n">
        <f aca="false">IF(CHOOSE(MATCH(BY$5,$B$10:$E$10,0),$B777,$C777,$D777,$E777)*BY$6+BY777*BY$7&lt;BY$2,BY$3*BY$4,0)</f>
        <v>0</v>
      </c>
      <c r="FS777" s="0" t="n">
        <f aca="false">IF(CHOOSE(MATCH(BZ$5,$B$10:$E$10,0),$B777,$C777,$D777,$E777)*BZ$6+BZ777*BZ$7&lt;BZ$2,BZ$3*BZ$4,0)</f>
        <v>0</v>
      </c>
      <c r="FT777" s="0" t="n">
        <f aca="false">IF(CHOOSE(MATCH(CA$5,$B$10:$E$10,0),$B777,$C777,$D777,$E777)*CA$6+CA777*CA$7&lt;CA$2,CA$3*CA$4,0)</f>
        <v>0</v>
      </c>
      <c r="FU777" s="0" t="n">
        <f aca="false">IF(CHOOSE(MATCH(CB$5,$B$10:$E$10,0),$B777,$C777,$D777,$E777)*CB$6+CB777*CB$7&lt;CB$2,CB$3*CB$4,0)</f>
        <v>0</v>
      </c>
      <c r="FV777" s="0" t="n">
        <f aca="false">IF(CHOOSE(MATCH(CC$5,$B$10:$E$10,0),$B777,$C777,$D777,$E777)*CC$6+CC777*CC$7&lt;CC$2,CC$3*CC$4,0)</f>
        <v>0</v>
      </c>
      <c r="FW777" s="0" t="n">
        <f aca="false">IF(CHOOSE(MATCH(CD$5,$B$10:$E$10,0),$B777,$C777,$D777,$E777)*CD$6+CD777*CD$7&lt;CD$2,CD$3*CD$4,0)</f>
        <v>0</v>
      </c>
      <c r="FX777" s="0" t="n">
        <f aca="false">IF(CHOOSE(MATCH(CE$5,$B$10:$E$10,0),$B777,$C777,$D777,$E777)*CE$6+CE777*CE$7&lt;CE$2,CE$3*CE$4,0)</f>
        <v>0</v>
      </c>
      <c r="FY777" s="0" t="n">
        <f aca="false">IF(CHOOSE(MATCH(CF$5,$B$10:$E$10,0),$B777,$C777,$D777,$E777)*CF$6+CF777*CF$7&lt;CF$2,CF$3*CF$4,0)</f>
        <v>0</v>
      </c>
      <c r="FZ777" s="0" t="n">
        <f aca="false">IF(CHOOSE(MATCH(CG$5,$B$10:$E$10,0),$B777,$C777,$D777,$E777)*CG$6+CG777*CG$7&lt;CG$2,CG$3*CG$4,0)</f>
        <v>0</v>
      </c>
      <c r="GA777" s="0" t="n">
        <f aca="false">IF(CHOOSE(MATCH(CH$5,$B$10:$E$10,0),$B777,$C777,$D777,$E777)*CH$6+CH777*CH$7&lt;CH$2,CH$3*CH$4,0)</f>
        <v>0</v>
      </c>
      <c r="GB777" s="0" t="n">
        <f aca="false">IF(CHOOSE(MATCH(CI$5,$B$10:$E$10,0),$B777,$C777,$D777,$E777)*CI$6+CI777*CI$7&lt;CI$2,CI$3*CI$4,0)</f>
        <v>0</v>
      </c>
      <c r="GC777" s="0" t="n">
        <f aca="false">IF(CHOOSE(MATCH(CJ$5,$B$10:$E$10,0),$B777,$C777,$D777,$E777)*CJ$6+CJ777*CJ$7&lt;CJ$2,CJ$3*CJ$4,0)</f>
        <v>0</v>
      </c>
      <c r="GD777" s="0" t="n">
        <f aca="false">IF(CHOOSE(MATCH(CK$5,$B$10:$E$10,0),$B777,$C777,$D777,$E777)*CK$6+CK777*CK$7&lt;CK$2,CK$3*CK$4,0)</f>
        <v>0</v>
      </c>
      <c r="GE777" s="0" t="n">
        <f aca="false">IF(CHOOSE(MATCH(CL$5,$B$10:$E$10,0),$B777,$C777,$D777,$E777)*CL$6+CL777*CL$7&lt;CL$2,CL$3*CL$4,0)</f>
        <v>0</v>
      </c>
      <c r="GF777" s="0" t="n">
        <f aca="false">IF(CHOOSE(MATCH(CM$5,$B$10:$E$10,0),$B777,$C777,$D777,$E777)*CM$6+CM777*CM$7&lt;CM$2,CM$3*CM$4,0)</f>
        <v>0</v>
      </c>
      <c r="GG777" s="0" t="n">
        <f aca="false">IF(CHOOSE(MATCH(CN$5,$B$10:$E$10,0),$B777,$C777,$D777,$E777)*CN$6+CN777*CN$7&lt;CN$2,CN$3*CN$4,0)</f>
        <v>0</v>
      </c>
      <c r="GH777" s="0" t="n">
        <f aca="false">IF(CHOOSE(MATCH(CO$5,$B$10:$E$10,0),$B777,$C777,$D777,$E777)*CO$6+CO777*CO$7&lt;CO$2,CO$3*CO$4,0)</f>
        <v>0</v>
      </c>
      <c r="GI777" s="0" t="n">
        <f aca="false">IF(CHOOSE(MATCH(CP$5,$B$10:$E$10,0),$B777,$C777,$D777,$E777)*CP$6+CP777*CP$7&lt;CP$2,CP$3*CP$4,0)</f>
        <v>0</v>
      </c>
      <c r="GJ777" s="0" t="n">
        <f aca="false">IF(CHOOSE(MATCH(CQ$5,$B$10:$E$10,0),$B777,$C777,$D777,$E777)*CQ$6+CQ777*CQ$7&lt;CQ$2,CQ$3*CQ$4,0)</f>
        <v>0</v>
      </c>
      <c r="GK777" s="0" t="n">
        <f aca="false">IF(CHOOSE(MATCH(CR$5,$B$10:$E$10,0),$B777,$C777,$D777,$E777)*CR$6+CR777*CR$7&lt;CR$2,CR$3*CR$4,0)</f>
        <v>0</v>
      </c>
      <c r="GL777" s="0" t="n">
        <f aca="false">IF(CHOOSE(MATCH(CS$5,$B$10:$E$10,0),$B777,$C777,$D777,$E777)*CS$6+CS777*CS$7&lt;CS$2,CS$3*CS$4,0)</f>
        <v>0</v>
      </c>
      <c r="GM777" s="0" t="n">
        <f aca="false">IF(CHOOSE(MATCH(CT$5,$B$10:$E$10,0),$B777,$C777,$D777,$E777)*CT$6+CT777*CT$7&lt;CT$2,CT$3*CT$4,0)</f>
        <v>0</v>
      </c>
      <c r="GN777" s="0" t="n">
        <f aca="false">IF(CHOOSE(MATCH(CU$5,$B$10:$E$10,0),$B777,$C777,$D777,$E777)*CU$6+CU777*CU$7&lt;CU$2,CU$3*CU$4,0)</f>
        <v>0</v>
      </c>
      <c r="GO777" s="0" t="n">
        <f aca="false">IF(CHOOSE(MATCH(CV$5,$B$10:$E$10,0),$B777,$C777,$D777,$E777)*CV$6+CV777*CV$7&lt;CV$2,CV$3*CV$4,0)</f>
        <v>0</v>
      </c>
      <c r="GP777" s="0" t="n">
        <f aca="false">IF(CHOOSE(MATCH(CW$5,$B$10:$E$10,0),$B777,$C777,$D777,$E777)*CW$6+CW777*CW$7&lt;CW$2,CW$3*CW$4,0)</f>
        <v>0</v>
      </c>
      <c r="GQ777" s="0" t="n">
        <f aca="false">IF(CHOOSE(MATCH(CX$5,$B$10:$E$10,0),$B777,$C777,$D777,$E777)*CX$6+CX777*CX$7&lt;CX$2,CX$3*CX$4,0)</f>
        <v>0</v>
      </c>
      <c r="GS777" s="0" t="n">
        <f aca="false">SUM(CZ777:GQ777)</f>
        <v>0</v>
      </c>
      <c r="GT777" s="0" t="n">
        <f aca="false">IF(GS777&gt;$GS$6,1,0)</f>
        <v>0</v>
      </c>
    </row>
    <row r="778" customFormat="false" ht="14" hidden="false" customHeight="false" outlineLevel="0" collapsed="false">
      <c r="A778" s="0" t="n">
        <v>768</v>
      </c>
      <c r="B778" s="0" t="n">
        <f aca="false">-1.54144268233524</f>
        <v>-1.54144268233524</v>
      </c>
      <c r="C778" s="0" t="n">
        <v>-0.290543085822897</v>
      </c>
      <c r="D778" s="0" t="n">
        <v>-0.572303163725401</v>
      </c>
      <c r="E778" s="0" t="n">
        <v>-1.83524115213646</v>
      </c>
      <c r="G778" s="0" t="n">
        <v>-0.134853053168627</v>
      </c>
      <c r="H778" s="0" t="n">
        <v>-1.26515260490123</v>
      </c>
      <c r="I778" s="0" t="n">
        <v>-0.614484179095598</v>
      </c>
      <c r="J778" s="0" t="n">
        <v>-1.70269231603015</v>
      </c>
      <c r="K778" s="0" t="n">
        <v>-0.393692971556447</v>
      </c>
      <c r="L778" s="0" t="n">
        <v>0.540452447239659</v>
      </c>
      <c r="M778" s="0" t="n">
        <v>1.2092436918465</v>
      </c>
      <c r="N778" s="0" t="n">
        <v>1.30229409478488</v>
      </c>
      <c r="O778" s="0" t="n">
        <v>0.460408955405001</v>
      </c>
      <c r="P778" s="0" t="n">
        <v>1.11033841676544</v>
      </c>
      <c r="Q778" s="0" t="n">
        <v>-0.480318931295187</v>
      </c>
      <c r="R778" s="0" t="n">
        <v>0.75272851063346</v>
      </c>
      <c r="S778" s="0" t="n">
        <v>1.38370978675084</v>
      </c>
      <c r="T778" s="0" t="n">
        <v>0.326667759509291</v>
      </c>
      <c r="U778" s="0" t="n">
        <v>-0.0184752479981398</v>
      </c>
      <c r="V778" s="0" t="n">
        <v>-1.00729948826483</v>
      </c>
      <c r="W778" s="0" t="n">
        <v>-1.12808265839703</v>
      </c>
      <c r="X778" s="0" t="n">
        <v>0.241578845816548</v>
      </c>
      <c r="Y778" s="0" t="n">
        <v>0.535148956259946</v>
      </c>
      <c r="Z778" s="0" t="n">
        <v>-0.282672090179403</v>
      </c>
      <c r="AA778" s="0" t="n">
        <v>-0.759550857765134</v>
      </c>
      <c r="AB778" s="0" t="n">
        <v>0.807593778517912</v>
      </c>
      <c r="AC778" s="0" t="n">
        <v>-1.03500042314408</v>
      </c>
      <c r="AD778" s="0" t="n">
        <v>0.167663074535085</v>
      </c>
      <c r="AE778" s="0" t="n">
        <v>-0.515651663590688</v>
      </c>
      <c r="AF778" s="0" t="n">
        <v>-0.786573082223185</v>
      </c>
      <c r="AG778" s="0" t="n">
        <v>-0.310009227177943</v>
      </c>
      <c r="AH778" s="0" t="n">
        <v>1.21402536024107</v>
      </c>
      <c r="AI778" s="0" t="n">
        <v>0.748066213418497</v>
      </c>
      <c r="AJ778" s="0" t="n">
        <v>-0.969275788520463</v>
      </c>
      <c r="AK778" s="0" t="n">
        <v>-0.0666409505356569</v>
      </c>
      <c r="AL778" s="0" t="n">
        <v>0.48530409912928</v>
      </c>
      <c r="AM778" s="0" t="n">
        <v>-0.377624473912874</v>
      </c>
      <c r="AN778" s="0" t="n">
        <v>0.887125679582823</v>
      </c>
      <c r="AO778" s="0" t="n">
        <v>-0.171854708241881</v>
      </c>
      <c r="AP778" s="0" t="n">
        <v>1.64436642080545</v>
      </c>
      <c r="AQ778" s="0" t="n">
        <v>0.400480075768428</v>
      </c>
      <c r="AR778" s="0" t="n">
        <v>-1.31963588501094</v>
      </c>
      <c r="AS778" s="0" t="n">
        <v>0.276387481790152</v>
      </c>
      <c r="AT778" s="0" t="n">
        <v>0.239688233705237</v>
      </c>
      <c r="AU778" s="0" t="n">
        <v>-0.0395220922655426</v>
      </c>
      <c r="AV778" s="0" t="n">
        <v>-0.136166136144311</v>
      </c>
      <c r="AW778" s="0" t="n">
        <v>0.40230474951386</v>
      </c>
      <c r="AX778" s="0" t="n">
        <v>-0.577931587031344</v>
      </c>
      <c r="AY778" s="0" t="n">
        <v>0.0204647676582681</v>
      </c>
      <c r="AZ778" s="0" t="n">
        <v>-0.246386662183795</v>
      </c>
      <c r="BA778" s="0" t="n">
        <v>1.03696493169991</v>
      </c>
      <c r="BB778" s="0" t="n">
        <v>-1.59087903739419</v>
      </c>
      <c r="BC778" s="0" t="n">
        <v>-0.0707052549842047</v>
      </c>
      <c r="BD778" s="0" t="n">
        <v>0.234496155826491</v>
      </c>
      <c r="BE778" s="0" t="n">
        <v>-0.776087745180121</v>
      </c>
      <c r="BF778" s="0" t="n">
        <v>0.223501501750434</v>
      </c>
      <c r="BG778" s="0" t="n">
        <v>0.234024355449947</v>
      </c>
      <c r="BH778" s="0" t="n">
        <v>-0.950119556364371</v>
      </c>
      <c r="BI778" s="0" t="n">
        <v>-0.31692025004304</v>
      </c>
      <c r="BJ778" s="0" t="n">
        <v>-0.513207396579674</v>
      </c>
      <c r="BK778" s="0" t="n">
        <v>-0.51215920393588</v>
      </c>
      <c r="BL778" s="0" t="n">
        <v>-0.796514996181941</v>
      </c>
      <c r="BM778" s="0" t="n">
        <v>-0.0938871380640194</v>
      </c>
      <c r="BN778" s="0" t="n">
        <v>-0.941863618209027</v>
      </c>
      <c r="BO778" s="0" t="n">
        <v>-2.67616997007281</v>
      </c>
      <c r="BP778" s="0" t="n">
        <v>-1.27371549751842</v>
      </c>
      <c r="BQ778" s="0" t="n">
        <v>-1.21562607091619</v>
      </c>
      <c r="BR778" s="0" t="n">
        <v>-0.116348246592679</v>
      </c>
      <c r="BS778" s="0" t="n">
        <v>1.68281985679641</v>
      </c>
      <c r="BT778" s="0" t="n">
        <v>-0.14914917301212</v>
      </c>
      <c r="BU778" s="0" t="n">
        <v>0.963054844760336</v>
      </c>
      <c r="BV778" s="0" t="n">
        <v>-0.999830263026525</v>
      </c>
      <c r="BW778" s="0" t="n">
        <v>-2.85726855508983</v>
      </c>
      <c r="BX778" s="0" t="n">
        <v>0.0654904397379141</v>
      </c>
      <c r="BY778" s="0" t="n">
        <v>0.589996034250362</v>
      </c>
      <c r="BZ778" s="0" t="n">
        <v>0.0892009666131344</v>
      </c>
      <c r="CA778" s="0" t="n">
        <v>-0.611437371844659</v>
      </c>
      <c r="CB778" s="0" t="n">
        <v>1.28971578305936</v>
      </c>
      <c r="CC778" s="0" t="n">
        <v>1.43899796967162</v>
      </c>
      <c r="CD778" s="0" t="n">
        <v>-0.424720383307431</v>
      </c>
      <c r="CE778" s="0" t="n">
        <v>-0.0746172190702055</v>
      </c>
      <c r="CF778" s="0" t="n">
        <v>-1.79897142515983</v>
      </c>
      <c r="CG778" s="0" t="n">
        <v>0.581097765461891</v>
      </c>
      <c r="CH778" s="0" t="n">
        <v>-1.01226532933651</v>
      </c>
      <c r="CI778" s="0" t="n">
        <v>-2.84839188680053</v>
      </c>
      <c r="CJ778" s="0" t="n">
        <v>0.391544290323509</v>
      </c>
      <c r="CK778" s="0" t="n">
        <v>0.429160991188837</v>
      </c>
      <c r="CL778" s="0" t="n">
        <v>0.3434979589656</v>
      </c>
      <c r="CM778" s="0" t="n">
        <v>-0.013043290891801</v>
      </c>
      <c r="CN778" s="0" t="n">
        <v>0.625702796241967</v>
      </c>
      <c r="CO778" s="0" t="n">
        <v>0.535677600055351</v>
      </c>
      <c r="CP778" s="0" t="n">
        <v>0.776708475314081</v>
      </c>
      <c r="CQ778" s="0" t="n">
        <v>1.54536792251747</v>
      </c>
      <c r="CR778" s="0" t="n">
        <v>0.672833948556217</v>
      </c>
      <c r="CS778" s="0" t="n">
        <v>0.279885625786846</v>
      </c>
      <c r="CT778" s="0" t="n">
        <v>-0.759039266995387</v>
      </c>
      <c r="CU778" s="0" t="n">
        <v>-1.44876139529515</v>
      </c>
      <c r="CV778" s="0" t="n">
        <v>-1.19991909741657</v>
      </c>
      <c r="CW778" s="0" t="n">
        <v>0.606648882239824</v>
      </c>
      <c r="CX778" s="0" t="n">
        <v>0.387253749067895</v>
      </c>
      <c r="CZ778" s="0" t="n">
        <f aca="false">IF(CHOOSE(MATCH(G$5,$B$10:$E$10,0),$B778,$C778,$D778,$E778)*G$6+G778*G$7&lt;G$2,G$3*G$4,0)</f>
        <v>0</v>
      </c>
      <c r="DA778" s="0" t="n">
        <f aca="false">IF(CHOOSE(MATCH(H$5,$B$10:$E$10,0),$B778,$C778,$D778,$E778)*H$6+H778*H$7&lt;H$2,H$3*H$4,0)</f>
        <v>0</v>
      </c>
      <c r="DB778" s="0" t="n">
        <f aca="false">IF(CHOOSE(MATCH(I$5,$B$10:$E$10,0),$B778,$C778,$D778,$E778)*I$6+I778*I$7&lt;I$2,I$3*I$4,0)</f>
        <v>0</v>
      </c>
      <c r="DC778" s="0" t="n">
        <f aca="false">IF(CHOOSE(MATCH(J$5,$B$10:$E$10,0),$B778,$C778,$D778,$E778)*J$6+J778*J$7&lt;J$2,J$3*J$4,0)</f>
        <v>12.5</v>
      </c>
      <c r="DD778" s="0" t="n">
        <f aca="false">IF(CHOOSE(MATCH(K$5,$B$10:$E$10,0),$B778,$C778,$D778,$E778)*K$6+K778*K$7&lt;K$2,K$3*K$4,0)</f>
        <v>0</v>
      </c>
      <c r="DE778" s="0" t="n">
        <f aca="false">IF(CHOOSE(MATCH(L$5,$B$10:$E$10,0),$B778,$C778,$D778,$E778)*L$6+L778*L$7&lt;L$2,L$3*L$4,0)</f>
        <v>0</v>
      </c>
      <c r="DF778" s="0" t="n">
        <f aca="false">IF(CHOOSE(MATCH(M$5,$B$10:$E$10,0),$B778,$C778,$D778,$E778)*M$6+M778*M$7&lt;M$2,M$3*M$4,0)</f>
        <v>0</v>
      </c>
      <c r="DG778" s="0" t="n">
        <f aca="false">IF(CHOOSE(MATCH(N$5,$B$10:$E$10,0),$B778,$C778,$D778,$E778)*N$6+N778*N$7&lt;N$2,N$3*N$4,0)</f>
        <v>0</v>
      </c>
      <c r="DH778" s="0" t="n">
        <f aca="false">IF(CHOOSE(MATCH(O$5,$B$10:$E$10,0),$B778,$C778,$D778,$E778)*O$6+O778*O$7&lt;O$2,O$3*O$4,0)</f>
        <v>0</v>
      </c>
      <c r="DI778" s="0" t="n">
        <f aca="false">IF(CHOOSE(MATCH(P$5,$B$10:$E$10,0),$B778,$C778,$D778,$E778)*P$6+P778*P$7&lt;P$2,P$3*P$4,0)</f>
        <v>0</v>
      </c>
      <c r="DJ778" s="0" t="n">
        <f aca="false">IF(CHOOSE(MATCH(Q$5,$B$10:$E$10,0),$B778,$C778,$D778,$E778)*Q$6+Q778*Q$7&lt;Q$2,Q$3*Q$4,0)</f>
        <v>0</v>
      </c>
      <c r="DK778" s="0" t="n">
        <f aca="false">IF(CHOOSE(MATCH(R$5,$B$10:$E$10,0),$B778,$C778,$D778,$E778)*R$6+R778*R$7&lt;R$2,R$3*R$4,0)</f>
        <v>0</v>
      </c>
      <c r="DL778" s="0" t="n">
        <f aca="false">IF(CHOOSE(MATCH(S$5,$B$10:$E$10,0),$B778,$C778,$D778,$E778)*S$6+S778*S$7&lt;S$2,S$3*S$4,0)</f>
        <v>0</v>
      </c>
      <c r="DM778" s="0" t="n">
        <f aca="false">IF(CHOOSE(MATCH(T$5,$B$10:$E$10,0),$B778,$C778,$D778,$E778)*T$6+T778*T$7&lt;T$2,T$3*T$4,0)</f>
        <v>0</v>
      </c>
      <c r="DN778" s="0" t="n">
        <f aca="false">IF(CHOOSE(MATCH(U$5,$B$10:$E$10,0),$B778,$C778,$D778,$E778)*U$6+U778*U$7&lt;U$2,U$3*U$4,0)</f>
        <v>0</v>
      </c>
      <c r="DO778" s="0" t="n">
        <f aca="false">IF(CHOOSE(MATCH(V$5,$B$10:$E$10,0),$B778,$C778,$D778,$E778)*V$6+V778*V$7&lt;V$2,V$3*V$4,0)</f>
        <v>0</v>
      </c>
      <c r="DP778" s="0" t="n">
        <f aca="false">IF(CHOOSE(MATCH(W$5,$B$10:$E$10,0),$B778,$C778,$D778,$E778)*W$6+W778*W$7&lt;W$2,W$3*W$4,0)</f>
        <v>0</v>
      </c>
      <c r="DQ778" s="0" t="n">
        <f aca="false">IF(CHOOSE(MATCH(X$5,$B$10:$E$10,0),$B778,$C778,$D778,$E778)*X$6+X778*X$7&lt;X$2,X$3*X$4,0)</f>
        <v>0</v>
      </c>
      <c r="DR778" s="0" t="n">
        <f aca="false">IF(CHOOSE(MATCH(Y$5,$B$10:$E$10,0),$B778,$C778,$D778,$E778)*Y$6+Y778*Y$7&lt;Y$2,Y$3*Y$4,0)</f>
        <v>0</v>
      </c>
      <c r="DS778" s="0" t="n">
        <f aca="false">IF(CHOOSE(MATCH(Z$5,$B$10:$E$10,0),$B778,$C778,$D778,$E778)*Z$6+Z778*Z$7&lt;Z$2,Z$3*Z$4,0)</f>
        <v>0</v>
      </c>
      <c r="DT778" s="0" t="n">
        <f aca="false">IF(CHOOSE(MATCH(AA$5,$B$10:$E$10,0),$B778,$C778,$D778,$E778)*AA$6+AA778*AA$7&lt;AA$2,AA$3*AA$4,0)</f>
        <v>0</v>
      </c>
      <c r="DU778" s="0" t="n">
        <f aca="false">IF(CHOOSE(MATCH(AB$5,$B$10:$E$10,0),$B778,$C778,$D778,$E778)*AB$6+AB778*AB$7&lt;AB$2,AB$3*AB$4,0)</f>
        <v>0</v>
      </c>
      <c r="DV778" s="0" t="n">
        <f aca="false">IF(CHOOSE(MATCH(AC$5,$B$10:$E$10,0),$B778,$C778,$D778,$E778)*AC$6+AC778*AC$7&lt;AC$2,AC$3*AC$4,0)</f>
        <v>0</v>
      </c>
      <c r="DW778" s="0" t="n">
        <f aca="false">IF(CHOOSE(MATCH(AD$5,$B$10:$E$10,0),$B778,$C778,$D778,$E778)*AD$6+AD778*AD$7&lt;AD$2,AD$3*AD$4,0)</f>
        <v>0</v>
      </c>
      <c r="DX778" s="0" t="n">
        <f aca="false">IF(CHOOSE(MATCH(AE$5,$B$10:$E$10,0),$B778,$C778,$D778,$E778)*AE$6+AE778*AE$7&lt;AE$2,AE$3*AE$4,0)</f>
        <v>0</v>
      </c>
      <c r="DY778" s="0" t="n">
        <f aca="false">IF(CHOOSE(MATCH(AF$5,$B$10:$E$10,0),$B778,$C778,$D778,$E778)*AF$6+AF778*AF$7&lt;AF$2,AF$3*AF$4,0)</f>
        <v>0</v>
      </c>
      <c r="DZ778" s="0" t="n">
        <f aca="false">IF(CHOOSE(MATCH(AG$5,$B$10:$E$10,0),$B778,$C778,$D778,$E778)*AG$6+AG778*AG$7&lt;AG$2,AG$3*AG$4,0)</f>
        <v>0</v>
      </c>
      <c r="EA778" s="0" t="n">
        <f aca="false">IF(CHOOSE(MATCH(AH$5,$B$10:$E$10,0),$B778,$C778,$D778,$E778)*AH$6+AH778*AH$7&lt;AH$2,AH$3*AH$4,0)</f>
        <v>0</v>
      </c>
      <c r="EB778" s="0" t="n">
        <f aca="false">IF(CHOOSE(MATCH(AI$5,$B$10:$E$10,0),$B778,$C778,$D778,$E778)*AI$6+AI778*AI$7&lt;AI$2,AI$3*AI$4,0)</f>
        <v>0</v>
      </c>
      <c r="EC778" s="0" t="n">
        <f aca="false">IF(CHOOSE(MATCH(AJ$5,$B$10:$E$10,0),$B778,$C778,$D778,$E778)*AJ$6+AJ778*AJ$7&lt;AJ$2,AJ$3*AJ$4,0)</f>
        <v>0</v>
      </c>
      <c r="ED778" s="0" t="n">
        <f aca="false">IF(CHOOSE(MATCH(AK$5,$B$10:$E$10,0),$B778,$C778,$D778,$E778)*AK$6+AK778*AK$7&lt;AK$2,AK$3*AK$4,0)</f>
        <v>0</v>
      </c>
      <c r="EE778" s="0" t="n">
        <f aca="false">IF(CHOOSE(MATCH(AL$5,$B$10:$E$10,0),$B778,$C778,$D778,$E778)*AL$6+AL778*AL$7&lt;AL$2,AL$3*AL$4,0)</f>
        <v>0</v>
      </c>
      <c r="EF778" s="0" t="n">
        <f aca="false">IF(CHOOSE(MATCH(AM$5,$B$10:$E$10,0),$B778,$C778,$D778,$E778)*AM$6+AM778*AM$7&lt;AM$2,AM$3*AM$4,0)</f>
        <v>0</v>
      </c>
      <c r="EG778" s="0" t="n">
        <f aca="false">IF(CHOOSE(MATCH(AN$5,$B$10:$E$10,0),$B778,$C778,$D778,$E778)*AN$6+AN778*AN$7&lt;AN$2,AN$3*AN$4,0)</f>
        <v>0</v>
      </c>
      <c r="EH778" s="0" t="n">
        <f aca="false">IF(CHOOSE(MATCH(AO$5,$B$10:$E$10,0),$B778,$C778,$D778,$E778)*AO$6+AO778*AO$7&lt;AO$2,AO$3*AO$4,0)</f>
        <v>0</v>
      </c>
      <c r="EI778" s="0" t="n">
        <f aca="false">IF(CHOOSE(MATCH(AP$5,$B$10:$E$10,0),$B778,$C778,$D778,$E778)*AP$6+AP778*AP$7&lt;AP$2,AP$3*AP$4,0)</f>
        <v>0</v>
      </c>
      <c r="EJ778" s="0" t="n">
        <f aca="false">IF(CHOOSE(MATCH(AQ$5,$B$10:$E$10,0),$B778,$C778,$D778,$E778)*AQ$6+AQ778*AQ$7&lt;AQ$2,AQ$3*AQ$4,0)</f>
        <v>0</v>
      </c>
      <c r="EK778" s="0" t="n">
        <f aca="false">IF(CHOOSE(MATCH(AR$5,$B$10:$E$10,0),$B778,$C778,$D778,$E778)*AR$6+AR778*AR$7&lt;AR$2,AR$3*AR$4,0)</f>
        <v>0</v>
      </c>
      <c r="EL778" s="0" t="n">
        <f aca="false">IF(CHOOSE(MATCH(AS$5,$B$10:$E$10,0),$B778,$C778,$D778,$E778)*AS$6+AS778*AS$7&lt;AS$2,AS$3*AS$4,0)</f>
        <v>0</v>
      </c>
      <c r="EM778" s="0" t="n">
        <f aca="false">IF(CHOOSE(MATCH(AT$5,$B$10:$E$10,0),$B778,$C778,$D778,$E778)*AT$6+AT778*AT$7&lt;AT$2,AT$3*AT$4,0)</f>
        <v>0</v>
      </c>
      <c r="EN778" s="0" t="n">
        <f aca="false">IF(CHOOSE(MATCH(AU$5,$B$10:$E$10,0),$B778,$C778,$D778,$E778)*AU$6+AU778*AU$7&lt;AU$2,AU$3*AU$4,0)</f>
        <v>0</v>
      </c>
      <c r="EO778" s="0" t="n">
        <f aca="false">IF(CHOOSE(MATCH(AV$5,$B$10:$E$10,0),$B778,$C778,$D778,$E778)*AV$6+AV778*AV$7&lt;AV$2,AV$3*AV$4,0)</f>
        <v>0</v>
      </c>
      <c r="EP778" s="0" t="n">
        <f aca="false">IF(CHOOSE(MATCH(AW$5,$B$10:$E$10,0),$B778,$C778,$D778,$E778)*AW$6+AW778*AW$7&lt;AW$2,AW$3*AW$4,0)</f>
        <v>0</v>
      </c>
      <c r="EQ778" s="0" t="n">
        <f aca="false">IF(CHOOSE(MATCH(AX$5,$B$10:$E$10,0),$B778,$C778,$D778,$E778)*AX$6+AX778*AX$7&lt;AX$2,AX$3*AX$4,0)</f>
        <v>0</v>
      </c>
      <c r="ER778" s="0" t="n">
        <f aca="false">IF(CHOOSE(MATCH(AY$5,$B$10:$E$10,0),$B778,$C778,$D778,$E778)*AY$6+AY778*AY$7&lt;AY$2,AY$3*AY$4,0)</f>
        <v>0</v>
      </c>
      <c r="ES778" s="0" t="n">
        <f aca="false">IF(CHOOSE(MATCH(AZ$5,$B$10:$E$10,0),$B778,$C778,$D778,$E778)*AZ$6+AZ778*AZ$7&lt;AZ$2,AZ$3*AZ$4,0)</f>
        <v>0</v>
      </c>
      <c r="ET778" s="0" t="n">
        <f aca="false">IF(CHOOSE(MATCH(BA$5,$B$10:$E$10,0),$B778,$C778,$D778,$E778)*BA$6+BA778*BA$7&lt;BA$2,BA$3*BA$4,0)</f>
        <v>0</v>
      </c>
      <c r="EU778" s="0" t="n">
        <f aca="false">IF(CHOOSE(MATCH(BB$5,$B$10:$E$10,0),$B778,$C778,$D778,$E778)*BB$6+BB778*BB$7&lt;BB$2,BB$3*BB$4,0)</f>
        <v>0</v>
      </c>
      <c r="EV778" s="0" t="n">
        <f aca="false">IF(CHOOSE(MATCH(BC$5,$B$10:$E$10,0),$B778,$C778,$D778,$E778)*BC$6+BC778*BC$7&lt;BC$2,BC$3*BC$4,0)</f>
        <v>0</v>
      </c>
      <c r="EW778" s="0" t="n">
        <f aca="false">IF(CHOOSE(MATCH(BD$5,$B$10:$E$10,0),$B778,$C778,$D778,$E778)*BD$6+BD778*BD$7&lt;BD$2,BD$3*BD$4,0)</f>
        <v>0</v>
      </c>
      <c r="EX778" s="0" t="n">
        <f aca="false">IF(CHOOSE(MATCH(BE$5,$B$10:$E$10,0),$B778,$C778,$D778,$E778)*BE$6+BE778*BE$7&lt;BE$2,BE$3*BE$4,0)</f>
        <v>0</v>
      </c>
      <c r="EY778" s="0" t="n">
        <f aca="false">IF(CHOOSE(MATCH(BF$5,$B$10:$E$10,0),$B778,$C778,$D778,$E778)*BF$6+BF778*BF$7&lt;BF$2,BF$3*BF$4,0)</f>
        <v>0</v>
      </c>
      <c r="EZ778" s="0" t="n">
        <f aca="false">IF(CHOOSE(MATCH(BG$5,$B$10:$E$10,0),$B778,$C778,$D778,$E778)*BG$6+BG778*BG$7&lt;BG$2,BG$3*BG$4,0)</f>
        <v>0</v>
      </c>
      <c r="FA778" s="0" t="n">
        <f aca="false">IF(CHOOSE(MATCH(BH$5,$B$10:$E$10,0),$B778,$C778,$D778,$E778)*BH$6+BH778*BH$7&lt;BH$2,BH$3*BH$4,0)</f>
        <v>0</v>
      </c>
      <c r="FB778" s="0" t="n">
        <f aca="false">IF(CHOOSE(MATCH(BI$5,$B$10:$E$10,0),$B778,$C778,$D778,$E778)*BI$6+BI778*BI$7&lt;BI$2,BI$3*BI$4,0)</f>
        <v>0</v>
      </c>
      <c r="FC778" s="0" t="n">
        <f aca="false">IF(CHOOSE(MATCH(BJ$5,$B$10:$E$10,0),$B778,$C778,$D778,$E778)*BJ$6+BJ778*BJ$7&lt;BJ$2,BJ$3*BJ$4,0)</f>
        <v>0</v>
      </c>
      <c r="FD778" s="0" t="n">
        <f aca="false">IF(CHOOSE(MATCH(BK$5,$B$10:$E$10,0),$B778,$C778,$D778,$E778)*BK$6+BK778*BK$7&lt;BK$2,BK$3*BK$4,0)</f>
        <v>0</v>
      </c>
      <c r="FE778" s="0" t="n">
        <f aca="false">IF(CHOOSE(MATCH(BL$5,$B$10:$E$10,0),$B778,$C778,$D778,$E778)*BL$6+BL778*BL$7&lt;BL$2,BL$3*BL$4,0)</f>
        <v>0</v>
      </c>
      <c r="FF778" s="0" t="n">
        <f aca="false">IF(CHOOSE(MATCH(BM$5,$B$10:$E$10,0),$B778,$C778,$D778,$E778)*BM$6+BM778*BM$7&lt;BM$2,BM$3*BM$4,0)</f>
        <v>0</v>
      </c>
      <c r="FG778" s="0" t="n">
        <f aca="false">IF(CHOOSE(MATCH(BN$5,$B$10:$E$10,0),$B778,$C778,$D778,$E778)*BN$6+BN778*BN$7&lt;BN$2,BN$3*BN$4,0)</f>
        <v>0</v>
      </c>
      <c r="FH778" s="0" t="n">
        <f aca="false">IF(CHOOSE(MATCH(BO$5,$B$10:$E$10,0),$B778,$C778,$D778,$E778)*BO$6+BO778*BO$7&lt;BO$2,BO$3*BO$4,0)</f>
        <v>12.5</v>
      </c>
      <c r="FI778" s="0" t="n">
        <f aca="false">IF(CHOOSE(MATCH(BP$5,$B$10:$E$10,0),$B778,$C778,$D778,$E778)*BP$6+BP778*BP$7&lt;BP$2,BP$3*BP$4,0)</f>
        <v>0</v>
      </c>
      <c r="FJ778" s="0" t="n">
        <f aca="false">IF(CHOOSE(MATCH(BQ$5,$B$10:$E$10,0),$B778,$C778,$D778,$E778)*BQ$6+BQ778*BQ$7&lt;BQ$2,BQ$3*BQ$4,0)</f>
        <v>0</v>
      </c>
      <c r="FK778" s="0" t="n">
        <f aca="false">IF(CHOOSE(MATCH(BR$5,$B$10:$E$10,0),$B778,$C778,$D778,$E778)*BR$6+BR778*BR$7&lt;BR$2,BR$3*BR$4,0)</f>
        <v>0</v>
      </c>
      <c r="FL778" s="0" t="n">
        <f aca="false">IF(CHOOSE(MATCH(BS$5,$B$10:$E$10,0),$B778,$C778,$D778,$E778)*BS$6+BS778*BS$7&lt;BS$2,BS$3*BS$4,0)</f>
        <v>0</v>
      </c>
      <c r="FM778" s="0" t="n">
        <f aca="false">IF(CHOOSE(MATCH(BT$5,$B$10:$E$10,0),$B778,$C778,$D778,$E778)*BT$6+BT778*BT$7&lt;BT$2,BT$3*BT$4,0)</f>
        <v>0</v>
      </c>
      <c r="FN778" s="0" t="n">
        <f aca="false">IF(CHOOSE(MATCH(BU$5,$B$10:$E$10,0),$B778,$C778,$D778,$E778)*BU$6+BU778*BU$7&lt;BU$2,BU$3*BU$4,0)</f>
        <v>0</v>
      </c>
      <c r="FO778" s="0" t="n">
        <f aca="false">IF(CHOOSE(MATCH(BV$5,$B$10:$E$10,0),$B778,$C778,$D778,$E778)*BV$6+BV778*BV$7&lt;BV$2,BV$3*BV$4,0)</f>
        <v>0</v>
      </c>
      <c r="FP778" s="0" t="n">
        <f aca="false">IF(CHOOSE(MATCH(BW$5,$B$10:$E$10,0),$B778,$C778,$D778,$E778)*BW$6+BW778*BW$7&lt;BW$2,BW$3*BW$4,0)</f>
        <v>0.5</v>
      </c>
      <c r="FQ778" s="0" t="n">
        <f aca="false">IF(CHOOSE(MATCH(BX$5,$B$10:$E$10,0),$B778,$C778,$D778,$E778)*BX$6+BX778*BX$7&lt;BX$2,BX$3*BX$4,0)</f>
        <v>0</v>
      </c>
      <c r="FR778" s="0" t="n">
        <f aca="false">IF(CHOOSE(MATCH(BY$5,$B$10:$E$10,0),$B778,$C778,$D778,$E778)*BY$6+BY778*BY$7&lt;BY$2,BY$3*BY$4,0)</f>
        <v>0</v>
      </c>
      <c r="FS778" s="0" t="n">
        <f aca="false">IF(CHOOSE(MATCH(BZ$5,$B$10:$E$10,0),$B778,$C778,$D778,$E778)*BZ$6+BZ778*BZ$7&lt;BZ$2,BZ$3*BZ$4,0)</f>
        <v>0</v>
      </c>
      <c r="FT778" s="0" t="n">
        <f aca="false">IF(CHOOSE(MATCH(CA$5,$B$10:$E$10,0),$B778,$C778,$D778,$E778)*CA$6+CA778*CA$7&lt;CA$2,CA$3*CA$4,0)</f>
        <v>0</v>
      </c>
      <c r="FU778" s="0" t="n">
        <f aca="false">IF(CHOOSE(MATCH(CB$5,$B$10:$E$10,0),$B778,$C778,$D778,$E778)*CB$6+CB778*CB$7&lt;CB$2,CB$3*CB$4,0)</f>
        <v>0</v>
      </c>
      <c r="FV778" s="0" t="n">
        <f aca="false">IF(CHOOSE(MATCH(CC$5,$B$10:$E$10,0),$B778,$C778,$D778,$E778)*CC$6+CC778*CC$7&lt;CC$2,CC$3*CC$4,0)</f>
        <v>0</v>
      </c>
      <c r="FW778" s="0" t="n">
        <f aca="false">IF(CHOOSE(MATCH(CD$5,$B$10:$E$10,0),$B778,$C778,$D778,$E778)*CD$6+CD778*CD$7&lt;CD$2,CD$3*CD$4,0)</f>
        <v>0</v>
      </c>
      <c r="FX778" s="0" t="n">
        <f aca="false">IF(CHOOSE(MATCH(CE$5,$B$10:$E$10,0),$B778,$C778,$D778,$E778)*CE$6+CE778*CE$7&lt;CE$2,CE$3*CE$4,0)</f>
        <v>0</v>
      </c>
      <c r="FY778" s="0" t="n">
        <f aca="false">IF(CHOOSE(MATCH(CF$5,$B$10:$E$10,0),$B778,$C778,$D778,$E778)*CF$6+CF778*CF$7&lt;CF$2,CF$3*CF$4,0)</f>
        <v>2.5</v>
      </c>
      <c r="FZ778" s="0" t="n">
        <f aca="false">IF(CHOOSE(MATCH(CG$5,$B$10:$E$10,0),$B778,$C778,$D778,$E778)*CG$6+CG778*CG$7&lt;CG$2,CG$3*CG$4,0)</f>
        <v>0</v>
      </c>
      <c r="GA778" s="0" t="n">
        <f aca="false">IF(CHOOSE(MATCH(CH$5,$B$10:$E$10,0),$B778,$C778,$D778,$E778)*CH$6+CH778*CH$7&lt;CH$2,CH$3*CH$4,0)</f>
        <v>0</v>
      </c>
      <c r="GB778" s="0" t="n">
        <f aca="false">IF(CHOOSE(MATCH(CI$5,$B$10:$E$10,0),$B778,$C778,$D778,$E778)*CI$6+CI778*CI$7&lt;CI$2,CI$3*CI$4,0)</f>
        <v>0.5</v>
      </c>
      <c r="GC778" s="0" t="n">
        <f aca="false">IF(CHOOSE(MATCH(CJ$5,$B$10:$E$10,0),$B778,$C778,$D778,$E778)*CJ$6+CJ778*CJ$7&lt;CJ$2,CJ$3*CJ$4,0)</f>
        <v>0</v>
      </c>
      <c r="GD778" s="0" t="n">
        <f aca="false">IF(CHOOSE(MATCH(CK$5,$B$10:$E$10,0),$B778,$C778,$D778,$E778)*CK$6+CK778*CK$7&lt;CK$2,CK$3*CK$4,0)</f>
        <v>0</v>
      </c>
      <c r="GE778" s="0" t="n">
        <f aca="false">IF(CHOOSE(MATCH(CL$5,$B$10:$E$10,0),$B778,$C778,$D778,$E778)*CL$6+CL778*CL$7&lt;CL$2,CL$3*CL$4,0)</f>
        <v>0</v>
      </c>
      <c r="GF778" s="0" t="n">
        <f aca="false">IF(CHOOSE(MATCH(CM$5,$B$10:$E$10,0),$B778,$C778,$D778,$E778)*CM$6+CM778*CM$7&lt;CM$2,CM$3*CM$4,0)</f>
        <v>0</v>
      </c>
      <c r="GG778" s="0" t="n">
        <f aca="false">IF(CHOOSE(MATCH(CN$5,$B$10:$E$10,0),$B778,$C778,$D778,$E778)*CN$6+CN778*CN$7&lt;CN$2,CN$3*CN$4,0)</f>
        <v>0</v>
      </c>
      <c r="GH778" s="0" t="n">
        <f aca="false">IF(CHOOSE(MATCH(CO$5,$B$10:$E$10,0),$B778,$C778,$D778,$E778)*CO$6+CO778*CO$7&lt;CO$2,CO$3*CO$4,0)</f>
        <v>0</v>
      </c>
      <c r="GI778" s="0" t="n">
        <f aca="false">IF(CHOOSE(MATCH(CP$5,$B$10:$E$10,0),$B778,$C778,$D778,$E778)*CP$6+CP778*CP$7&lt;CP$2,CP$3*CP$4,0)</f>
        <v>0</v>
      </c>
      <c r="GJ778" s="0" t="n">
        <f aca="false">IF(CHOOSE(MATCH(CQ$5,$B$10:$E$10,0),$B778,$C778,$D778,$E778)*CQ$6+CQ778*CQ$7&lt;CQ$2,CQ$3*CQ$4,0)</f>
        <v>0</v>
      </c>
      <c r="GK778" s="0" t="n">
        <f aca="false">IF(CHOOSE(MATCH(CR$5,$B$10:$E$10,0),$B778,$C778,$D778,$E778)*CR$6+CR778*CR$7&lt;CR$2,CR$3*CR$4,0)</f>
        <v>0</v>
      </c>
      <c r="GL778" s="0" t="n">
        <f aca="false">IF(CHOOSE(MATCH(CS$5,$B$10:$E$10,0),$B778,$C778,$D778,$E778)*CS$6+CS778*CS$7&lt;CS$2,CS$3*CS$4,0)</f>
        <v>0</v>
      </c>
      <c r="GM778" s="0" t="n">
        <f aca="false">IF(CHOOSE(MATCH(CT$5,$B$10:$E$10,0),$B778,$C778,$D778,$E778)*CT$6+CT778*CT$7&lt;CT$2,CT$3*CT$4,0)</f>
        <v>0</v>
      </c>
      <c r="GN778" s="0" t="n">
        <f aca="false">IF(CHOOSE(MATCH(CU$5,$B$10:$E$10,0),$B778,$C778,$D778,$E778)*CU$6+CU778*CU$7&lt;CU$2,CU$3*CU$4,0)</f>
        <v>0</v>
      </c>
      <c r="GO778" s="0" t="n">
        <f aca="false">IF(CHOOSE(MATCH(CV$5,$B$10:$E$10,0),$B778,$C778,$D778,$E778)*CV$6+CV778*CV$7&lt;CV$2,CV$3*CV$4,0)</f>
        <v>0</v>
      </c>
      <c r="GP778" s="0" t="n">
        <f aca="false">IF(CHOOSE(MATCH(CW$5,$B$10:$E$10,0),$B778,$C778,$D778,$E778)*CW$6+CW778*CW$7&lt;CW$2,CW$3*CW$4,0)</f>
        <v>0</v>
      </c>
      <c r="GQ778" s="0" t="n">
        <f aca="false">IF(CHOOSE(MATCH(CX$5,$B$10:$E$10,0),$B778,$C778,$D778,$E778)*CX$6+CX778*CX$7&lt;CX$2,CX$3*CX$4,0)</f>
        <v>0</v>
      </c>
      <c r="GS778" s="0" t="n">
        <f aca="false">SUM(CZ778:GQ778)</f>
        <v>28.5</v>
      </c>
      <c r="GT778" s="0" t="n">
        <f aca="false">IF(GS778&gt;$GS$6,1,0)</f>
        <v>0</v>
      </c>
    </row>
    <row r="779" customFormat="false" ht="14" hidden="false" customHeight="false" outlineLevel="0" collapsed="false">
      <c r="A779" s="0" t="n">
        <v>769</v>
      </c>
      <c r="B779" s="0" t="n">
        <v>0.262985268232565</v>
      </c>
      <c r="C779" s="0" t="n">
        <v>-0.339044123474478</v>
      </c>
      <c r="D779" s="0" t="n">
        <v>0.803704002880048</v>
      </c>
      <c r="E779" s="0" t="n">
        <v>0.463083568309131</v>
      </c>
      <c r="G779" s="0" t="n">
        <v>-0.907953108253423</v>
      </c>
      <c r="H779" s="0" t="n">
        <v>-0.153405608216417</v>
      </c>
      <c r="I779" s="0" t="n">
        <v>-0.340984342983575</v>
      </c>
      <c r="J779" s="0" t="n">
        <v>-0.727975475456333</v>
      </c>
      <c r="K779" s="0" t="n">
        <v>1.62860487762373</v>
      </c>
      <c r="L779" s="0" t="n">
        <v>0.171544343174901</v>
      </c>
      <c r="M779" s="0" t="n">
        <v>0.783138602855615</v>
      </c>
      <c r="N779" s="0" t="n">
        <v>-0.500506303069415</v>
      </c>
      <c r="O779" s="0" t="n">
        <v>0.0986517534329323</v>
      </c>
      <c r="P779" s="0" t="n">
        <v>1.93757841771003</v>
      </c>
      <c r="Q779" s="0" t="n">
        <v>-1.03643969850964</v>
      </c>
      <c r="R779" s="0" t="n">
        <v>-1.28132569443551</v>
      </c>
      <c r="S779" s="0" t="n">
        <v>0.151238737089443</v>
      </c>
      <c r="T779" s="0" t="n">
        <v>0.0170985003933311</v>
      </c>
      <c r="U779" s="0" t="n">
        <v>-0.216761009141919</v>
      </c>
      <c r="V779" s="0" t="n">
        <v>0.723696302884491</v>
      </c>
      <c r="W779" s="0" t="n">
        <v>-1.70334260474192</v>
      </c>
      <c r="X779" s="0" t="n">
        <v>-1.60959643835668</v>
      </c>
      <c r="Y779" s="0" t="n">
        <v>-0.108495896711247</v>
      </c>
      <c r="Z779" s="0" t="n">
        <v>0.106649622466648</v>
      </c>
      <c r="AA779" s="0" t="n">
        <v>-1.11203917185776</v>
      </c>
      <c r="AB779" s="0" t="n">
        <v>-1.16137243821868</v>
      </c>
      <c r="AC779" s="0" t="n">
        <v>-0.109034772322048</v>
      </c>
      <c r="AD779" s="0" t="n">
        <v>-0.570444171898998</v>
      </c>
      <c r="AE779" s="0" t="n">
        <v>0.254754013440106</v>
      </c>
      <c r="AF779" s="0" t="n">
        <v>1.24863618111704</v>
      </c>
      <c r="AG779" s="0" t="n">
        <v>1.10440623757313</v>
      </c>
      <c r="AH779" s="0" t="n">
        <v>-1.00539409686462</v>
      </c>
      <c r="AI779" s="0" t="n">
        <v>1.17743638838874</v>
      </c>
      <c r="AJ779" s="0" t="n">
        <v>0.720021944289329</v>
      </c>
      <c r="AK779" s="0" t="n">
        <v>1.28393821796635</v>
      </c>
      <c r="AL779" s="0" t="n">
        <v>0.803784132585861</v>
      </c>
      <c r="AM779" s="0" t="n">
        <v>0.679467575537274</v>
      </c>
      <c r="AN779" s="0" t="n">
        <v>1.37302777147852</v>
      </c>
      <c r="AO779" s="0" t="n">
        <v>1.77259153133491</v>
      </c>
      <c r="AP779" s="0" t="n">
        <v>0.366065933121718</v>
      </c>
      <c r="AQ779" s="0" t="n">
        <v>-0.420454853156116</v>
      </c>
      <c r="AR779" s="0" t="n">
        <v>1.55837369675282</v>
      </c>
      <c r="AS779" s="0" t="n">
        <v>1.16740011435468</v>
      </c>
      <c r="AT779" s="0" t="n">
        <v>1.29147338157054</v>
      </c>
      <c r="AU779" s="0" t="n">
        <v>0.189427282748511</v>
      </c>
      <c r="AV779" s="0" t="n">
        <v>-1.56018359120935</v>
      </c>
      <c r="AW779" s="0" t="n">
        <v>-0.275592810794478</v>
      </c>
      <c r="AX779" s="0" t="n">
        <v>0.374093360733241</v>
      </c>
      <c r="AY779" s="0" t="n">
        <v>0.90035428002011</v>
      </c>
      <c r="AZ779" s="0" t="n">
        <v>1.64584434969584</v>
      </c>
      <c r="BA779" s="0" t="n">
        <v>0.770518227000139</v>
      </c>
      <c r="BB779" s="0" t="n">
        <v>0.253015741691343</v>
      </c>
      <c r="BC779" s="0" t="n">
        <v>0.53232497521094</v>
      </c>
      <c r="BD779" s="0" t="n">
        <v>0.621613480689121</v>
      </c>
      <c r="BE779" s="0" t="n">
        <v>-1.82991243491415</v>
      </c>
      <c r="BF779" s="0" t="n">
        <v>-0.723397306501283</v>
      </c>
      <c r="BG779" s="0" t="n">
        <v>2.36299456446432</v>
      </c>
      <c r="BH779" s="0" t="n">
        <v>-1.10019300336717</v>
      </c>
      <c r="BI779" s="0" t="n">
        <v>-0.033780906960601</v>
      </c>
      <c r="BJ779" s="0" t="n">
        <v>0.0105183062260039</v>
      </c>
      <c r="BK779" s="0" t="n">
        <v>-0.0892771367944079</v>
      </c>
      <c r="BL779" s="0" t="n">
        <v>-0.327555653711897</v>
      </c>
      <c r="BM779" s="0" t="n">
        <v>-0.514953626407078</v>
      </c>
      <c r="BN779" s="0" t="n">
        <v>2.76588252745569</v>
      </c>
      <c r="BO779" s="0" t="n">
        <v>0.261001105172909</v>
      </c>
      <c r="BP779" s="0" t="n">
        <v>0.712607288733125</v>
      </c>
      <c r="BQ779" s="0" t="n">
        <v>0.643572093395051</v>
      </c>
      <c r="BR779" s="0" t="n">
        <v>0.797986103862058</v>
      </c>
      <c r="BS779" s="0" t="n">
        <v>-1.00298848337843</v>
      </c>
      <c r="BT779" s="0" t="n">
        <v>0.339443886332447</v>
      </c>
      <c r="BU779" s="0" t="n">
        <v>0.192233073903481</v>
      </c>
      <c r="BV779" s="0" t="n">
        <v>0.714383077138336</v>
      </c>
      <c r="BW779" s="0" t="n">
        <v>-0.545328475709539</v>
      </c>
      <c r="BX779" s="0" t="n">
        <v>0.0507020558870863</v>
      </c>
      <c r="BY779" s="0" t="n">
        <v>0.322797859553248</v>
      </c>
      <c r="BZ779" s="0" t="n">
        <v>0.554314283363055</v>
      </c>
      <c r="CA779" s="0" t="n">
        <v>-0.141805003295303</v>
      </c>
      <c r="CB779" s="0" t="n">
        <v>-0.801144324213965</v>
      </c>
      <c r="CC779" s="0" t="n">
        <v>0.643949533696287</v>
      </c>
      <c r="CD779" s="0" t="n">
        <v>1.6414151104982</v>
      </c>
      <c r="CE779" s="0" t="n">
        <v>0.144896148412954</v>
      </c>
      <c r="CF779" s="0" t="n">
        <v>0.404545517085353</v>
      </c>
      <c r="CG779" s="0" t="n">
        <v>-0.872480541147525</v>
      </c>
      <c r="CH779" s="0" t="n">
        <v>0.774125510361046</v>
      </c>
      <c r="CI779" s="0" t="n">
        <v>1.09697566585965</v>
      </c>
      <c r="CJ779" s="0" t="n">
        <v>-0.577659875489189</v>
      </c>
      <c r="CK779" s="0" t="n">
        <v>1.12866018753266</v>
      </c>
      <c r="CL779" s="0" t="n">
        <v>0.0994202764559304</v>
      </c>
      <c r="CM779" s="0" t="n">
        <v>0.967320374911651</v>
      </c>
      <c r="CN779" s="0" t="n">
        <v>0.607568608756992</v>
      </c>
      <c r="CO779" s="0" t="n">
        <v>-0.924130745261209</v>
      </c>
      <c r="CP779" s="0" t="n">
        <v>0.0983436621027067</v>
      </c>
      <c r="CQ779" s="0" t="n">
        <v>-0.0331681349052815</v>
      </c>
      <c r="CR779" s="0" t="n">
        <v>0.159058117787936</v>
      </c>
      <c r="CS779" s="0" t="n">
        <v>-1.86838406079914</v>
      </c>
      <c r="CT779" s="0" t="n">
        <v>0.448873151981388</v>
      </c>
      <c r="CU779" s="0" t="n">
        <v>0.528275450051297</v>
      </c>
      <c r="CV779" s="0" t="n">
        <v>2.00651811610442</v>
      </c>
      <c r="CW779" s="0" t="n">
        <v>1.2201212484797</v>
      </c>
      <c r="CX779" s="0" t="n">
        <v>1.8816990632331</v>
      </c>
      <c r="CZ779" s="0" t="n">
        <f aca="false">IF(CHOOSE(MATCH(G$5,$B$10:$E$10,0),$B779,$C779,$D779,$E779)*G$6+G779*G$7&lt;G$2,G$3*G$4,0)</f>
        <v>0</v>
      </c>
      <c r="DA779" s="0" t="n">
        <f aca="false">IF(CHOOSE(MATCH(H$5,$B$10:$E$10,0),$B779,$C779,$D779,$E779)*H$6+H779*H$7&lt;H$2,H$3*H$4,0)</f>
        <v>0</v>
      </c>
      <c r="DB779" s="0" t="n">
        <f aca="false">IF(CHOOSE(MATCH(I$5,$B$10:$E$10,0),$B779,$C779,$D779,$E779)*I$6+I779*I$7&lt;I$2,I$3*I$4,0)</f>
        <v>0</v>
      </c>
      <c r="DC779" s="0" t="n">
        <f aca="false">IF(CHOOSE(MATCH(J$5,$B$10:$E$10,0),$B779,$C779,$D779,$E779)*J$6+J779*J$7&lt;J$2,J$3*J$4,0)</f>
        <v>0</v>
      </c>
      <c r="DD779" s="0" t="n">
        <f aca="false">IF(CHOOSE(MATCH(K$5,$B$10:$E$10,0),$B779,$C779,$D779,$E779)*K$6+K779*K$7&lt;K$2,K$3*K$4,0)</f>
        <v>0</v>
      </c>
      <c r="DE779" s="0" t="n">
        <f aca="false">IF(CHOOSE(MATCH(L$5,$B$10:$E$10,0),$B779,$C779,$D779,$E779)*L$6+L779*L$7&lt;L$2,L$3*L$4,0)</f>
        <v>0</v>
      </c>
      <c r="DF779" s="0" t="n">
        <f aca="false">IF(CHOOSE(MATCH(M$5,$B$10:$E$10,0),$B779,$C779,$D779,$E779)*M$6+M779*M$7&lt;M$2,M$3*M$4,0)</f>
        <v>0</v>
      </c>
      <c r="DG779" s="0" t="n">
        <f aca="false">IF(CHOOSE(MATCH(N$5,$B$10:$E$10,0),$B779,$C779,$D779,$E779)*N$6+N779*N$7&lt;N$2,N$3*N$4,0)</f>
        <v>0</v>
      </c>
      <c r="DH779" s="0" t="n">
        <f aca="false">IF(CHOOSE(MATCH(O$5,$B$10:$E$10,0),$B779,$C779,$D779,$E779)*O$6+O779*O$7&lt;O$2,O$3*O$4,0)</f>
        <v>0</v>
      </c>
      <c r="DI779" s="0" t="n">
        <f aca="false">IF(CHOOSE(MATCH(P$5,$B$10:$E$10,0),$B779,$C779,$D779,$E779)*P$6+P779*P$7&lt;P$2,P$3*P$4,0)</f>
        <v>0</v>
      </c>
      <c r="DJ779" s="0" t="n">
        <f aca="false">IF(CHOOSE(MATCH(Q$5,$B$10:$E$10,0),$B779,$C779,$D779,$E779)*Q$6+Q779*Q$7&lt;Q$2,Q$3*Q$4,0)</f>
        <v>0</v>
      </c>
      <c r="DK779" s="0" t="n">
        <f aca="false">IF(CHOOSE(MATCH(R$5,$B$10:$E$10,0),$B779,$C779,$D779,$E779)*R$6+R779*R$7&lt;R$2,R$3*R$4,0)</f>
        <v>0</v>
      </c>
      <c r="DL779" s="0" t="n">
        <f aca="false">IF(CHOOSE(MATCH(S$5,$B$10:$E$10,0),$B779,$C779,$D779,$E779)*S$6+S779*S$7&lt;S$2,S$3*S$4,0)</f>
        <v>0</v>
      </c>
      <c r="DM779" s="0" t="n">
        <f aca="false">IF(CHOOSE(MATCH(T$5,$B$10:$E$10,0),$B779,$C779,$D779,$E779)*T$6+T779*T$7&lt;T$2,T$3*T$4,0)</f>
        <v>0</v>
      </c>
      <c r="DN779" s="0" t="n">
        <f aca="false">IF(CHOOSE(MATCH(U$5,$B$10:$E$10,0),$B779,$C779,$D779,$E779)*U$6+U779*U$7&lt;U$2,U$3*U$4,0)</f>
        <v>0</v>
      </c>
      <c r="DO779" s="0" t="n">
        <f aca="false">IF(CHOOSE(MATCH(V$5,$B$10:$E$10,0),$B779,$C779,$D779,$E779)*V$6+V779*V$7&lt;V$2,V$3*V$4,0)</f>
        <v>0</v>
      </c>
      <c r="DP779" s="0" t="n">
        <f aca="false">IF(CHOOSE(MATCH(W$5,$B$10:$E$10,0),$B779,$C779,$D779,$E779)*W$6+W779*W$7&lt;W$2,W$3*W$4,0)</f>
        <v>0</v>
      </c>
      <c r="DQ779" s="0" t="n">
        <f aca="false">IF(CHOOSE(MATCH(X$5,$B$10:$E$10,0),$B779,$C779,$D779,$E779)*X$6+X779*X$7&lt;X$2,X$3*X$4,0)</f>
        <v>0</v>
      </c>
      <c r="DR779" s="0" t="n">
        <f aca="false">IF(CHOOSE(MATCH(Y$5,$B$10:$E$10,0),$B779,$C779,$D779,$E779)*Y$6+Y779*Y$7&lt;Y$2,Y$3*Y$4,0)</f>
        <v>0</v>
      </c>
      <c r="DS779" s="0" t="n">
        <f aca="false">IF(CHOOSE(MATCH(Z$5,$B$10:$E$10,0),$B779,$C779,$D779,$E779)*Z$6+Z779*Z$7&lt;Z$2,Z$3*Z$4,0)</f>
        <v>0</v>
      </c>
      <c r="DT779" s="0" t="n">
        <f aca="false">IF(CHOOSE(MATCH(AA$5,$B$10:$E$10,0),$B779,$C779,$D779,$E779)*AA$6+AA779*AA$7&lt;AA$2,AA$3*AA$4,0)</f>
        <v>0</v>
      </c>
      <c r="DU779" s="0" t="n">
        <f aca="false">IF(CHOOSE(MATCH(AB$5,$B$10:$E$10,0),$B779,$C779,$D779,$E779)*AB$6+AB779*AB$7&lt;AB$2,AB$3*AB$4,0)</f>
        <v>0</v>
      </c>
      <c r="DV779" s="0" t="n">
        <f aca="false">IF(CHOOSE(MATCH(AC$5,$B$10:$E$10,0),$B779,$C779,$D779,$E779)*AC$6+AC779*AC$7&lt;AC$2,AC$3*AC$4,0)</f>
        <v>0</v>
      </c>
      <c r="DW779" s="0" t="n">
        <f aca="false">IF(CHOOSE(MATCH(AD$5,$B$10:$E$10,0),$B779,$C779,$D779,$E779)*AD$6+AD779*AD$7&lt;AD$2,AD$3*AD$4,0)</f>
        <v>0</v>
      </c>
      <c r="DX779" s="0" t="n">
        <f aca="false">IF(CHOOSE(MATCH(AE$5,$B$10:$E$10,0),$B779,$C779,$D779,$E779)*AE$6+AE779*AE$7&lt;AE$2,AE$3*AE$4,0)</f>
        <v>0</v>
      </c>
      <c r="DY779" s="0" t="n">
        <f aca="false">IF(CHOOSE(MATCH(AF$5,$B$10:$E$10,0),$B779,$C779,$D779,$E779)*AF$6+AF779*AF$7&lt;AF$2,AF$3*AF$4,0)</f>
        <v>0</v>
      </c>
      <c r="DZ779" s="0" t="n">
        <f aca="false">IF(CHOOSE(MATCH(AG$5,$B$10:$E$10,0),$B779,$C779,$D779,$E779)*AG$6+AG779*AG$7&lt;AG$2,AG$3*AG$4,0)</f>
        <v>0</v>
      </c>
      <c r="EA779" s="0" t="n">
        <f aca="false">IF(CHOOSE(MATCH(AH$5,$B$10:$E$10,0),$B779,$C779,$D779,$E779)*AH$6+AH779*AH$7&lt;AH$2,AH$3*AH$4,0)</f>
        <v>0</v>
      </c>
      <c r="EB779" s="0" t="n">
        <f aca="false">IF(CHOOSE(MATCH(AI$5,$B$10:$E$10,0),$B779,$C779,$D779,$E779)*AI$6+AI779*AI$7&lt;AI$2,AI$3*AI$4,0)</f>
        <v>0</v>
      </c>
      <c r="EC779" s="0" t="n">
        <f aca="false">IF(CHOOSE(MATCH(AJ$5,$B$10:$E$10,0),$B779,$C779,$D779,$E779)*AJ$6+AJ779*AJ$7&lt;AJ$2,AJ$3*AJ$4,0)</f>
        <v>0</v>
      </c>
      <c r="ED779" s="0" t="n">
        <f aca="false">IF(CHOOSE(MATCH(AK$5,$B$10:$E$10,0),$B779,$C779,$D779,$E779)*AK$6+AK779*AK$7&lt;AK$2,AK$3*AK$4,0)</f>
        <v>0</v>
      </c>
      <c r="EE779" s="0" t="n">
        <f aca="false">IF(CHOOSE(MATCH(AL$5,$B$10:$E$10,0),$B779,$C779,$D779,$E779)*AL$6+AL779*AL$7&lt;AL$2,AL$3*AL$4,0)</f>
        <v>0</v>
      </c>
      <c r="EF779" s="0" t="n">
        <f aca="false">IF(CHOOSE(MATCH(AM$5,$B$10:$E$10,0),$B779,$C779,$D779,$E779)*AM$6+AM779*AM$7&lt;AM$2,AM$3*AM$4,0)</f>
        <v>0</v>
      </c>
      <c r="EG779" s="0" t="n">
        <f aca="false">IF(CHOOSE(MATCH(AN$5,$B$10:$E$10,0),$B779,$C779,$D779,$E779)*AN$6+AN779*AN$7&lt;AN$2,AN$3*AN$4,0)</f>
        <v>0</v>
      </c>
      <c r="EH779" s="0" t="n">
        <f aca="false">IF(CHOOSE(MATCH(AO$5,$B$10:$E$10,0),$B779,$C779,$D779,$E779)*AO$6+AO779*AO$7&lt;AO$2,AO$3*AO$4,0)</f>
        <v>0</v>
      </c>
      <c r="EI779" s="0" t="n">
        <f aca="false">IF(CHOOSE(MATCH(AP$5,$B$10:$E$10,0),$B779,$C779,$D779,$E779)*AP$6+AP779*AP$7&lt;AP$2,AP$3*AP$4,0)</f>
        <v>0</v>
      </c>
      <c r="EJ779" s="0" t="n">
        <f aca="false">IF(CHOOSE(MATCH(AQ$5,$B$10:$E$10,0),$B779,$C779,$D779,$E779)*AQ$6+AQ779*AQ$7&lt;AQ$2,AQ$3*AQ$4,0)</f>
        <v>0</v>
      </c>
      <c r="EK779" s="0" t="n">
        <f aca="false">IF(CHOOSE(MATCH(AR$5,$B$10:$E$10,0),$B779,$C779,$D779,$E779)*AR$6+AR779*AR$7&lt;AR$2,AR$3*AR$4,0)</f>
        <v>0</v>
      </c>
      <c r="EL779" s="0" t="n">
        <f aca="false">IF(CHOOSE(MATCH(AS$5,$B$10:$E$10,0),$B779,$C779,$D779,$E779)*AS$6+AS779*AS$7&lt;AS$2,AS$3*AS$4,0)</f>
        <v>0</v>
      </c>
      <c r="EM779" s="0" t="n">
        <f aca="false">IF(CHOOSE(MATCH(AT$5,$B$10:$E$10,0),$B779,$C779,$D779,$E779)*AT$6+AT779*AT$7&lt;AT$2,AT$3*AT$4,0)</f>
        <v>0</v>
      </c>
      <c r="EN779" s="0" t="n">
        <f aca="false">IF(CHOOSE(MATCH(AU$5,$B$10:$E$10,0),$B779,$C779,$D779,$E779)*AU$6+AU779*AU$7&lt;AU$2,AU$3*AU$4,0)</f>
        <v>0</v>
      </c>
      <c r="EO779" s="0" t="n">
        <f aca="false">IF(CHOOSE(MATCH(AV$5,$B$10:$E$10,0),$B779,$C779,$D779,$E779)*AV$6+AV779*AV$7&lt;AV$2,AV$3*AV$4,0)</f>
        <v>0</v>
      </c>
      <c r="EP779" s="0" t="n">
        <f aca="false">IF(CHOOSE(MATCH(AW$5,$B$10:$E$10,0),$B779,$C779,$D779,$E779)*AW$6+AW779*AW$7&lt;AW$2,AW$3*AW$4,0)</f>
        <v>0</v>
      </c>
      <c r="EQ779" s="0" t="n">
        <f aca="false">IF(CHOOSE(MATCH(AX$5,$B$10:$E$10,0),$B779,$C779,$D779,$E779)*AX$6+AX779*AX$7&lt;AX$2,AX$3*AX$4,0)</f>
        <v>0</v>
      </c>
      <c r="ER779" s="0" t="n">
        <f aca="false">IF(CHOOSE(MATCH(AY$5,$B$10:$E$10,0),$B779,$C779,$D779,$E779)*AY$6+AY779*AY$7&lt;AY$2,AY$3*AY$4,0)</f>
        <v>0</v>
      </c>
      <c r="ES779" s="0" t="n">
        <f aca="false">IF(CHOOSE(MATCH(AZ$5,$B$10:$E$10,0),$B779,$C779,$D779,$E779)*AZ$6+AZ779*AZ$7&lt;AZ$2,AZ$3*AZ$4,0)</f>
        <v>0</v>
      </c>
      <c r="ET779" s="0" t="n">
        <f aca="false">IF(CHOOSE(MATCH(BA$5,$B$10:$E$10,0),$B779,$C779,$D779,$E779)*BA$6+BA779*BA$7&lt;BA$2,BA$3*BA$4,0)</f>
        <v>0</v>
      </c>
      <c r="EU779" s="0" t="n">
        <f aca="false">IF(CHOOSE(MATCH(BB$5,$B$10:$E$10,0),$B779,$C779,$D779,$E779)*BB$6+BB779*BB$7&lt;BB$2,BB$3*BB$4,0)</f>
        <v>0</v>
      </c>
      <c r="EV779" s="0" t="n">
        <f aca="false">IF(CHOOSE(MATCH(BC$5,$B$10:$E$10,0),$B779,$C779,$D779,$E779)*BC$6+BC779*BC$7&lt;BC$2,BC$3*BC$4,0)</f>
        <v>0</v>
      </c>
      <c r="EW779" s="0" t="n">
        <f aca="false">IF(CHOOSE(MATCH(BD$5,$B$10:$E$10,0),$B779,$C779,$D779,$E779)*BD$6+BD779*BD$7&lt;BD$2,BD$3*BD$4,0)</f>
        <v>0</v>
      </c>
      <c r="EX779" s="0" t="n">
        <f aca="false">IF(CHOOSE(MATCH(BE$5,$B$10:$E$10,0),$B779,$C779,$D779,$E779)*BE$6+BE779*BE$7&lt;BE$2,BE$3*BE$4,0)</f>
        <v>0</v>
      </c>
      <c r="EY779" s="0" t="n">
        <f aca="false">IF(CHOOSE(MATCH(BF$5,$B$10:$E$10,0),$B779,$C779,$D779,$E779)*BF$6+BF779*BF$7&lt;BF$2,BF$3*BF$4,0)</f>
        <v>0</v>
      </c>
      <c r="EZ779" s="0" t="n">
        <f aca="false">IF(CHOOSE(MATCH(BG$5,$B$10:$E$10,0),$B779,$C779,$D779,$E779)*BG$6+BG779*BG$7&lt;BG$2,BG$3*BG$4,0)</f>
        <v>0</v>
      </c>
      <c r="FA779" s="0" t="n">
        <f aca="false">IF(CHOOSE(MATCH(BH$5,$B$10:$E$10,0),$B779,$C779,$D779,$E779)*BH$6+BH779*BH$7&lt;BH$2,BH$3*BH$4,0)</f>
        <v>0</v>
      </c>
      <c r="FB779" s="0" t="n">
        <f aca="false">IF(CHOOSE(MATCH(BI$5,$B$10:$E$10,0),$B779,$C779,$D779,$E779)*BI$6+BI779*BI$7&lt;BI$2,BI$3*BI$4,0)</f>
        <v>0</v>
      </c>
      <c r="FC779" s="0" t="n">
        <f aca="false">IF(CHOOSE(MATCH(BJ$5,$B$10:$E$10,0),$B779,$C779,$D779,$E779)*BJ$6+BJ779*BJ$7&lt;BJ$2,BJ$3*BJ$4,0)</f>
        <v>0</v>
      </c>
      <c r="FD779" s="0" t="n">
        <f aca="false">IF(CHOOSE(MATCH(BK$5,$B$10:$E$10,0),$B779,$C779,$D779,$E779)*BK$6+BK779*BK$7&lt;BK$2,BK$3*BK$4,0)</f>
        <v>0</v>
      </c>
      <c r="FE779" s="0" t="n">
        <f aca="false">IF(CHOOSE(MATCH(BL$5,$B$10:$E$10,0),$B779,$C779,$D779,$E779)*BL$6+BL779*BL$7&lt;BL$2,BL$3*BL$4,0)</f>
        <v>0</v>
      </c>
      <c r="FF779" s="0" t="n">
        <f aca="false">IF(CHOOSE(MATCH(BM$5,$B$10:$E$10,0),$B779,$C779,$D779,$E779)*BM$6+BM779*BM$7&lt;BM$2,BM$3*BM$4,0)</f>
        <v>0</v>
      </c>
      <c r="FG779" s="0" t="n">
        <f aca="false">IF(CHOOSE(MATCH(BN$5,$B$10:$E$10,0),$B779,$C779,$D779,$E779)*BN$6+BN779*BN$7&lt;BN$2,BN$3*BN$4,0)</f>
        <v>0</v>
      </c>
      <c r="FH779" s="0" t="n">
        <f aca="false">IF(CHOOSE(MATCH(BO$5,$B$10:$E$10,0),$B779,$C779,$D779,$E779)*BO$6+BO779*BO$7&lt;BO$2,BO$3*BO$4,0)</f>
        <v>0</v>
      </c>
      <c r="FI779" s="0" t="n">
        <f aca="false">IF(CHOOSE(MATCH(BP$5,$B$10:$E$10,0),$B779,$C779,$D779,$E779)*BP$6+BP779*BP$7&lt;BP$2,BP$3*BP$4,0)</f>
        <v>0</v>
      </c>
      <c r="FJ779" s="0" t="n">
        <f aca="false">IF(CHOOSE(MATCH(BQ$5,$B$10:$E$10,0),$B779,$C779,$D779,$E779)*BQ$6+BQ779*BQ$7&lt;BQ$2,BQ$3*BQ$4,0)</f>
        <v>0</v>
      </c>
      <c r="FK779" s="0" t="n">
        <f aca="false">IF(CHOOSE(MATCH(BR$5,$B$10:$E$10,0),$B779,$C779,$D779,$E779)*BR$6+BR779*BR$7&lt;BR$2,BR$3*BR$4,0)</f>
        <v>0</v>
      </c>
      <c r="FL779" s="0" t="n">
        <f aca="false">IF(CHOOSE(MATCH(BS$5,$B$10:$E$10,0),$B779,$C779,$D779,$E779)*BS$6+BS779*BS$7&lt;BS$2,BS$3*BS$4,0)</f>
        <v>0</v>
      </c>
      <c r="FM779" s="0" t="n">
        <f aca="false">IF(CHOOSE(MATCH(BT$5,$B$10:$E$10,0),$B779,$C779,$D779,$E779)*BT$6+BT779*BT$7&lt;BT$2,BT$3*BT$4,0)</f>
        <v>0</v>
      </c>
      <c r="FN779" s="0" t="n">
        <f aca="false">IF(CHOOSE(MATCH(BU$5,$B$10:$E$10,0),$B779,$C779,$D779,$E779)*BU$6+BU779*BU$7&lt;BU$2,BU$3*BU$4,0)</f>
        <v>0</v>
      </c>
      <c r="FO779" s="0" t="n">
        <f aca="false">IF(CHOOSE(MATCH(BV$5,$B$10:$E$10,0),$B779,$C779,$D779,$E779)*BV$6+BV779*BV$7&lt;BV$2,BV$3*BV$4,0)</f>
        <v>0</v>
      </c>
      <c r="FP779" s="0" t="n">
        <f aca="false">IF(CHOOSE(MATCH(BW$5,$B$10:$E$10,0),$B779,$C779,$D779,$E779)*BW$6+BW779*BW$7&lt;BW$2,BW$3*BW$4,0)</f>
        <v>0</v>
      </c>
      <c r="FQ779" s="0" t="n">
        <f aca="false">IF(CHOOSE(MATCH(BX$5,$B$10:$E$10,0),$B779,$C779,$D779,$E779)*BX$6+BX779*BX$7&lt;BX$2,BX$3*BX$4,0)</f>
        <v>0</v>
      </c>
      <c r="FR779" s="0" t="n">
        <f aca="false">IF(CHOOSE(MATCH(BY$5,$B$10:$E$10,0),$B779,$C779,$D779,$E779)*BY$6+BY779*BY$7&lt;BY$2,BY$3*BY$4,0)</f>
        <v>0</v>
      </c>
      <c r="FS779" s="0" t="n">
        <f aca="false">IF(CHOOSE(MATCH(BZ$5,$B$10:$E$10,0),$B779,$C779,$D779,$E779)*BZ$6+BZ779*BZ$7&lt;BZ$2,BZ$3*BZ$4,0)</f>
        <v>0</v>
      </c>
      <c r="FT779" s="0" t="n">
        <f aca="false">IF(CHOOSE(MATCH(CA$5,$B$10:$E$10,0),$B779,$C779,$D779,$E779)*CA$6+CA779*CA$7&lt;CA$2,CA$3*CA$4,0)</f>
        <v>0</v>
      </c>
      <c r="FU779" s="0" t="n">
        <f aca="false">IF(CHOOSE(MATCH(CB$5,$B$10:$E$10,0),$B779,$C779,$D779,$E779)*CB$6+CB779*CB$7&lt;CB$2,CB$3*CB$4,0)</f>
        <v>0</v>
      </c>
      <c r="FV779" s="0" t="n">
        <f aca="false">IF(CHOOSE(MATCH(CC$5,$B$10:$E$10,0),$B779,$C779,$D779,$E779)*CC$6+CC779*CC$7&lt;CC$2,CC$3*CC$4,0)</f>
        <v>0</v>
      </c>
      <c r="FW779" s="0" t="n">
        <f aca="false">IF(CHOOSE(MATCH(CD$5,$B$10:$E$10,0),$B779,$C779,$D779,$E779)*CD$6+CD779*CD$7&lt;CD$2,CD$3*CD$4,0)</f>
        <v>0</v>
      </c>
      <c r="FX779" s="0" t="n">
        <f aca="false">IF(CHOOSE(MATCH(CE$5,$B$10:$E$10,0),$B779,$C779,$D779,$E779)*CE$6+CE779*CE$7&lt;CE$2,CE$3*CE$4,0)</f>
        <v>0</v>
      </c>
      <c r="FY779" s="0" t="n">
        <f aca="false">IF(CHOOSE(MATCH(CF$5,$B$10:$E$10,0),$B779,$C779,$D779,$E779)*CF$6+CF779*CF$7&lt;CF$2,CF$3*CF$4,0)</f>
        <v>0</v>
      </c>
      <c r="FZ779" s="0" t="n">
        <f aca="false">IF(CHOOSE(MATCH(CG$5,$B$10:$E$10,0),$B779,$C779,$D779,$E779)*CG$6+CG779*CG$7&lt;CG$2,CG$3*CG$4,0)</f>
        <v>0</v>
      </c>
      <c r="GA779" s="0" t="n">
        <f aca="false">IF(CHOOSE(MATCH(CH$5,$B$10:$E$10,0),$B779,$C779,$D779,$E779)*CH$6+CH779*CH$7&lt;CH$2,CH$3*CH$4,0)</f>
        <v>0</v>
      </c>
      <c r="GB779" s="0" t="n">
        <f aca="false">IF(CHOOSE(MATCH(CI$5,$B$10:$E$10,0),$B779,$C779,$D779,$E779)*CI$6+CI779*CI$7&lt;CI$2,CI$3*CI$4,0)</f>
        <v>0</v>
      </c>
      <c r="GC779" s="0" t="n">
        <f aca="false">IF(CHOOSE(MATCH(CJ$5,$B$10:$E$10,0),$B779,$C779,$D779,$E779)*CJ$6+CJ779*CJ$7&lt;CJ$2,CJ$3*CJ$4,0)</f>
        <v>0</v>
      </c>
      <c r="GD779" s="0" t="n">
        <f aca="false">IF(CHOOSE(MATCH(CK$5,$B$10:$E$10,0),$B779,$C779,$D779,$E779)*CK$6+CK779*CK$7&lt;CK$2,CK$3*CK$4,0)</f>
        <v>0</v>
      </c>
      <c r="GE779" s="0" t="n">
        <f aca="false">IF(CHOOSE(MATCH(CL$5,$B$10:$E$10,0),$B779,$C779,$D779,$E779)*CL$6+CL779*CL$7&lt;CL$2,CL$3*CL$4,0)</f>
        <v>0</v>
      </c>
      <c r="GF779" s="0" t="n">
        <f aca="false">IF(CHOOSE(MATCH(CM$5,$B$10:$E$10,0),$B779,$C779,$D779,$E779)*CM$6+CM779*CM$7&lt;CM$2,CM$3*CM$4,0)</f>
        <v>0</v>
      </c>
      <c r="GG779" s="0" t="n">
        <f aca="false">IF(CHOOSE(MATCH(CN$5,$B$10:$E$10,0),$B779,$C779,$D779,$E779)*CN$6+CN779*CN$7&lt;CN$2,CN$3*CN$4,0)</f>
        <v>0</v>
      </c>
      <c r="GH779" s="0" t="n">
        <f aca="false">IF(CHOOSE(MATCH(CO$5,$B$10:$E$10,0),$B779,$C779,$D779,$E779)*CO$6+CO779*CO$7&lt;CO$2,CO$3*CO$4,0)</f>
        <v>0</v>
      </c>
      <c r="GI779" s="0" t="n">
        <f aca="false">IF(CHOOSE(MATCH(CP$5,$B$10:$E$10,0),$B779,$C779,$D779,$E779)*CP$6+CP779*CP$7&lt;CP$2,CP$3*CP$4,0)</f>
        <v>0</v>
      </c>
      <c r="GJ779" s="0" t="n">
        <f aca="false">IF(CHOOSE(MATCH(CQ$5,$B$10:$E$10,0),$B779,$C779,$D779,$E779)*CQ$6+CQ779*CQ$7&lt;CQ$2,CQ$3*CQ$4,0)</f>
        <v>0</v>
      </c>
      <c r="GK779" s="0" t="n">
        <f aca="false">IF(CHOOSE(MATCH(CR$5,$B$10:$E$10,0),$B779,$C779,$D779,$E779)*CR$6+CR779*CR$7&lt;CR$2,CR$3*CR$4,0)</f>
        <v>0</v>
      </c>
      <c r="GL779" s="0" t="n">
        <f aca="false">IF(CHOOSE(MATCH(CS$5,$B$10:$E$10,0),$B779,$C779,$D779,$E779)*CS$6+CS779*CS$7&lt;CS$2,CS$3*CS$4,0)</f>
        <v>0</v>
      </c>
      <c r="GM779" s="0" t="n">
        <f aca="false">IF(CHOOSE(MATCH(CT$5,$B$10:$E$10,0),$B779,$C779,$D779,$E779)*CT$6+CT779*CT$7&lt;CT$2,CT$3*CT$4,0)</f>
        <v>0</v>
      </c>
      <c r="GN779" s="0" t="n">
        <f aca="false">IF(CHOOSE(MATCH(CU$5,$B$10:$E$10,0),$B779,$C779,$D779,$E779)*CU$6+CU779*CU$7&lt;CU$2,CU$3*CU$4,0)</f>
        <v>0</v>
      </c>
      <c r="GO779" s="0" t="n">
        <f aca="false">IF(CHOOSE(MATCH(CV$5,$B$10:$E$10,0),$B779,$C779,$D779,$E779)*CV$6+CV779*CV$7&lt;CV$2,CV$3*CV$4,0)</f>
        <v>0</v>
      </c>
      <c r="GP779" s="0" t="n">
        <f aca="false">IF(CHOOSE(MATCH(CW$5,$B$10:$E$10,0),$B779,$C779,$D779,$E779)*CW$6+CW779*CW$7&lt;CW$2,CW$3*CW$4,0)</f>
        <v>0</v>
      </c>
      <c r="GQ779" s="0" t="n">
        <f aca="false">IF(CHOOSE(MATCH(CX$5,$B$10:$E$10,0),$B779,$C779,$D779,$E779)*CX$6+CX779*CX$7&lt;CX$2,CX$3*CX$4,0)</f>
        <v>0</v>
      </c>
      <c r="GS779" s="0" t="n">
        <f aca="false">SUM(CZ779:GQ779)</f>
        <v>0</v>
      </c>
      <c r="GT779" s="0" t="n">
        <f aca="false">IF(GS779&gt;$GS$6,1,0)</f>
        <v>0</v>
      </c>
    </row>
    <row r="780" customFormat="false" ht="14" hidden="false" customHeight="false" outlineLevel="0" collapsed="false">
      <c r="A780" s="0" t="n">
        <v>770</v>
      </c>
      <c r="B780" s="0" t="n">
        <v>-0.0453486669587351</v>
      </c>
      <c r="C780" s="0" t="n">
        <v>-1.36471264094796</v>
      </c>
      <c r="D780" s="0" t="n">
        <v>-1.07669139134582</v>
      </c>
      <c r="E780" s="0" t="n">
        <v>0.806136727438859</v>
      </c>
      <c r="G780" s="0" t="n">
        <v>0.461260469819536</v>
      </c>
      <c r="H780" s="0" t="n">
        <v>-2.24479663302191</v>
      </c>
      <c r="I780" s="0" t="n">
        <v>-0.844174792291597</v>
      </c>
      <c r="J780" s="0" t="n">
        <v>1.14427393782535</v>
      </c>
      <c r="K780" s="0" t="n">
        <v>-0.769387042964809</v>
      </c>
      <c r="L780" s="0" t="n">
        <v>-0.409697804570897</v>
      </c>
      <c r="M780" s="0" t="n">
        <v>-0.926124812394846</v>
      </c>
      <c r="N780" s="0" t="n">
        <v>0.0884324435901362</v>
      </c>
      <c r="O780" s="0" t="n">
        <v>2.39675500779413</v>
      </c>
      <c r="P780" s="0" t="n">
        <v>-1.08339236248867</v>
      </c>
      <c r="Q780" s="0" t="n">
        <v>-0.471666226076195</v>
      </c>
      <c r="R780" s="0" t="n">
        <v>1.25097358250059</v>
      </c>
      <c r="S780" s="0" t="n">
        <v>-0.290642674372066</v>
      </c>
      <c r="T780" s="0" t="n">
        <v>-1.43749275594018</v>
      </c>
      <c r="U780" s="0" t="n">
        <v>0.145050762512255</v>
      </c>
      <c r="V780" s="0" t="n">
        <v>0.974428076006006</v>
      </c>
      <c r="W780" s="0" t="n">
        <v>-0.862562501424691</v>
      </c>
      <c r="X780" s="0" t="n">
        <v>1.63178356160643</v>
      </c>
      <c r="Y780" s="0" t="n">
        <v>-0.0690943124936894</v>
      </c>
      <c r="Z780" s="0" t="n">
        <v>-0.871809788804967</v>
      </c>
      <c r="AA780" s="0" t="n">
        <v>0.542665929970099</v>
      </c>
      <c r="AB780" s="0" t="n">
        <v>-2.25343683268875</v>
      </c>
      <c r="AC780" s="0" t="n">
        <v>-0.137092683871742</v>
      </c>
      <c r="AD780" s="0" t="n">
        <v>1.24447524285642</v>
      </c>
      <c r="AE780" s="0" t="n">
        <v>-0.240004283114104</v>
      </c>
      <c r="AF780" s="0" t="n">
        <v>0.0153386281454004</v>
      </c>
      <c r="AG780" s="0" t="n">
        <v>-0.892807747732149</v>
      </c>
      <c r="AH780" s="0" t="n">
        <v>-2.01927832677029</v>
      </c>
      <c r="AI780" s="0" t="n">
        <v>1.38590166898211</v>
      </c>
      <c r="AJ780" s="0" t="n">
        <v>-0.158980810738285</v>
      </c>
      <c r="AK780" s="0" t="n">
        <v>0.0491695573145989</v>
      </c>
      <c r="AL780" s="0" t="n">
        <v>-1.494854586781</v>
      </c>
      <c r="AM780" s="0" t="n">
        <v>-0.335394361172803</v>
      </c>
      <c r="AN780" s="0" t="n">
        <v>-1.12548377728672</v>
      </c>
      <c r="AO780" s="0" t="n">
        <v>1.04392938737874</v>
      </c>
      <c r="AP780" s="0" t="n">
        <v>-0.976767751126317</v>
      </c>
      <c r="AQ780" s="0" t="n">
        <v>0.871025349624688</v>
      </c>
      <c r="AR780" s="0" t="n">
        <v>0.233867467613891</v>
      </c>
      <c r="AS780" s="0" t="n">
        <v>-0.802199338068021</v>
      </c>
      <c r="AT780" s="0" t="n">
        <v>0.21143932826817</v>
      </c>
      <c r="AU780" s="0" t="n">
        <v>1.02615558716934</v>
      </c>
      <c r="AV780" s="0" t="n">
        <v>-0.81247890193481</v>
      </c>
      <c r="AW780" s="0" t="n">
        <v>-0.582185748498887</v>
      </c>
      <c r="AX780" s="0" t="n">
        <v>-0.613374595559435</v>
      </c>
      <c r="AY780" s="0" t="n">
        <v>-0.90668436314445</v>
      </c>
      <c r="AZ780" s="0" t="n">
        <v>0.872480541147525</v>
      </c>
      <c r="BA780" s="0" t="n">
        <v>-0.476802597404458</v>
      </c>
      <c r="BB780" s="0" t="n">
        <v>0.516263298777631</v>
      </c>
      <c r="BC780" s="0" t="n">
        <v>-1.06743527794606</v>
      </c>
      <c r="BD780" s="0" t="n">
        <v>0.353252289642114</v>
      </c>
      <c r="BE780" s="0" t="n">
        <v>-0.316276782541536</v>
      </c>
      <c r="BF780" s="0" t="n">
        <v>0.961474597716006</v>
      </c>
      <c r="BG780" s="0" t="n">
        <v>1.53311248141108</v>
      </c>
      <c r="BH780" s="0" t="n">
        <v>-0.658512817608425</v>
      </c>
      <c r="BI780" s="0" t="n">
        <v>0.632041974313324</v>
      </c>
      <c r="BJ780" s="0" t="n">
        <v>-0.0575971625949023</v>
      </c>
      <c r="BK780" s="0" t="n">
        <v>0.638312940282049</v>
      </c>
      <c r="BL780" s="0" t="n">
        <v>1.24830194181413</v>
      </c>
      <c r="BM780" s="0" t="n">
        <v>1.53709152073134</v>
      </c>
      <c r="BN780" s="0" t="n">
        <v>0.789912064647069</v>
      </c>
      <c r="BO780" s="0" t="n">
        <v>-0.60398406276363</v>
      </c>
      <c r="BP780" s="0" t="n">
        <v>-0.463387550553307</v>
      </c>
      <c r="BQ780" s="0" t="n">
        <v>-0.420872083850554</v>
      </c>
      <c r="BR780" s="0" t="n">
        <v>-0.783034010964911</v>
      </c>
      <c r="BS780" s="0" t="n">
        <v>-1.4757188182557</v>
      </c>
      <c r="BT780" s="0" t="n">
        <v>0.579649395149318</v>
      </c>
      <c r="BU780" s="0" t="n">
        <v>0.216291482502129</v>
      </c>
      <c r="BV780" s="0" t="n">
        <v>0.607751644565724</v>
      </c>
      <c r="BW780" s="0" t="n">
        <v>-2.00308932107873</v>
      </c>
      <c r="BX780" s="0" t="n">
        <v>0.306799847749062</v>
      </c>
      <c r="BY780" s="0" t="n">
        <v>1.56199348566588</v>
      </c>
      <c r="BZ780" s="0" t="n">
        <v>-0.0769955477153417</v>
      </c>
      <c r="CA780" s="0" t="n">
        <v>-0.200265048988513</v>
      </c>
      <c r="CB780" s="0" t="n">
        <v>-0.150773757923162</v>
      </c>
      <c r="CC780" s="0" t="n">
        <v>0.877641923580086</v>
      </c>
      <c r="CD780" s="0" t="n">
        <v>0.742309111956274</v>
      </c>
      <c r="CE780" s="0" t="n">
        <v>-1.22221763376729</v>
      </c>
      <c r="CF780" s="0" t="n">
        <v>0.297031874652021</v>
      </c>
      <c r="CG780" s="0" t="n">
        <v>-0.154257122630952</v>
      </c>
      <c r="CH780" s="0" t="n">
        <v>0.544706608707202</v>
      </c>
      <c r="CI780" s="0" t="n">
        <v>1.55043835547986</v>
      </c>
      <c r="CJ780" s="0" t="n">
        <v>1.34566334963893</v>
      </c>
      <c r="CK780" s="0" t="n">
        <v>-1.04300625025644</v>
      </c>
      <c r="CL780" s="0" t="n">
        <v>-2.44854163611308</v>
      </c>
      <c r="CM780" s="0" t="n">
        <v>-1.10285782284336</v>
      </c>
      <c r="CN780" s="0" t="n">
        <v>1.18142452265602</v>
      </c>
      <c r="CO780" s="0" t="n">
        <v>-1.9107847037958</v>
      </c>
      <c r="CP780" s="0" t="n">
        <v>0.271463704848429</v>
      </c>
      <c r="CQ780" s="0" t="n">
        <v>0.794204879639438</v>
      </c>
      <c r="CR780" s="0" t="n">
        <v>-1.42746102937963</v>
      </c>
      <c r="CS780" s="0" t="n">
        <v>-0.0328623173118103</v>
      </c>
      <c r="CT780" s="0" t="n">
        <v>0.285060650639934</v>
      </c>
      <c r="CU780" s="0" t="n">
        <v>-1.45534613693599</v>
      </c>
      <c r="CV780" s="0" t="n">
        <v>1.87900695891585</v>
      </c>
      <c r="CW780" s="0" t="n">
        <v>0.192544575838838</v>
      </c>
      <c r="CX780" s="0" t="n">
        <v>1.76527464645915</v>
      </c>
      <c r="CZ780" s="0" t="n">
        <f aca="false">IF(CHOOSE(MATCH(G$5,$B$10:$E$10,0),$B780,$C780,$D780,$E780)*G$6+G780*G$7&lt;G$2,G$3*G$4,0)</f>
        <v>0</v>
      </c>
      <c r="DA780" s="0" t="n">
        <f aca="false">IF(CHOOSE(MATCH(H$5,$B$10:$E$10,0),$B780,$C780,$D780,$E780)*H$6+H780*H$7&lt;H$2,H$3*H$4,0)</f>
        <v>0</v>
      </c>
      <c r="DB780" s="0" t="n">
        <f aca="false">IF(CHOOSE(MATCH(I$5,$B$10:$E$10,0),$B780,$C780,$D780,$E780)*I$6+I780*I$7&lt;I$2,I$3*I$4,0)</f>
        <v>0</v>
      </c>
      <c r="DC780" s="0" t="n">
        <f aca="false">IF(CHOOSE(MATCH(J$5,$B$10:$E$10,0),$B780,$C780,$D780,$E780)*J$6+J780*J$7&lt;J$2,J$3*J$4,0)</f>
        <v>0</v>
      </c>
      <c r="DD780" s="0" t="n">
        <f aca="false">IF(CHOOSE(MATCH(K$5,$B$10:$E$10,0),$B780,$C780,$D780,$E780)*K$6+K780*K$7&lt;K$2,K$3*K$4,0)</f>
        <v>0</v>
      </c>
      <c r="DE780" s="0" t="n">
        <f aca="false">IF(CHOOSE(MATCH(L$5,$B$10:$E$10,0),$B780,$C780,$D780,$E780)*L$6+L780*L$7&lt;L$2,L$3*L$4,0)</f>
        <v>0</v>
      </c>
      <c r="DF780" s="0" t="n">
        <f aca="false">IF(CHOOSE(MATCH(M$5,$B$10:$E$10,0),$B780,$C780,$D780,$E780)*M$6+M780*M$7&lt;M$2,M$3*M$4,0)</f>
        <v>0</v>
      </c>
      <c r="DG780" s="0" t="n">
        <f aca="false">IF(CHOOSE(MATCH(N$5,$B$10:$E$10,0),$B780,$C780,$D780,$E780)*N$6+N780*N$7&lt;N$2,N$3*N$4,0)</f>
        <v>0</v>
      </c>
      <c r="DH780" s="0" t="n">
        <f aca="false">IF(CHOOSE(MATCH(O$5,$B$10:$E$10,0),$B780,$C780,$D780,$E780)*O$6+O780*O$7&lt;O$2,O$3*O$4,0)</f>
        <v>0</v>
      </c>
      <c r="DI780" s="0" t="n">
        <f aca="false">IF(CHOOSE(MATCH(P$5,$B$10:$E$10,0),$B780,$C780,$D780,$E780)*P$6+P780*P$7&lt;P$2,P$3*P$4,0)</f>
        <v>0</v>
      </c>
      <c r="DJ780" s="0" t="n">
        <f aca="false">IF(CHOOSE(MATCH(Q$5,$B$10:$E$10,0),$B780,$C780,$D780,$E780)*Q$6+Q780*Q$7&lt;Q$2,Q$3*Q$4,0)</f>
        <v>0</v>
      </c>
      <c r="DK780" s="0" t="n">
        <f aca="false">IF(CHOOSE(MATCH(R$5,$B$10:$E$10,0),$B780,$C780,$D780,$E780)*R$6+R780*R$7&lt;R$2,R$3*R$4,0)</f>
        <v>0</v>
      </c>
      <c r="DL780" s="0" t="n">
        <f aca="false">IF(CHOOSE(MATCH(S$5,$B$10:$E$10,0),$B780,$C780,$D780,$E780)*S$6+S780*S$7&lt;S$2,S$3*S$4,0)</f>
        <v>0</v>
      </c>
      <c r="DM780" s="0" t="n">
        <f aca="false">IF(CHOOSE(MATCH(T$5,$B$10:$E$10,0),$B780,$C780,$D780,$E780)*T$6+T780*T$7&lt;T$2,T$3*T$4,0)</f>
        <v>0</v>
      </c>
      <c r="DN780" s="0" t="n">
        <f aca="false">IF(CHOOSE(MATCH(U$5,$B$10:$E$10,0),$B780,$C780,$D780,$E780)*U$6+U780*U$7&lt;U$2,U$3*U$4,0)</f>
        <v>0</v>
      </c>
      <c r="DO780" s="0" t="n">
        <f aca="false">IF(CHOOSE(MATCH(V$5,$B$10:$E$10,0),$B780,$C780,$D780,$E780)*V$6+V780*V$7&lt;V$2,V$3*V$4,0)</f>
        <v>0</v>
      </c>
      <c r="DP780" s="0" t="n">
        <f aca="false">IF(CHOOSE(MATCH(W$5,$B$10:$E$10,0),$B780,$C780,$D780,$E780)*W$6+W780*W$7&lt;W$2,W$3*W$4,0)</f>
        <v>0</v>
      </c>
      <c r="DQ780" s="0" t="n">
        <f aca="false">IF(CHOOSE(MATCH(X$5,$B$10:$E$10,0),$B780,$C780,$D780,$E780)*X$6+X780*X$7&lt;X$2,X$3*X$4,0)</f>
        <v>0</v>
      </c>
      <c r="DR780" s="0" t="n">
        <f aca="false">IF(CHOOSE(MATCH(Y$5,$B$10:$E$10,0),$B780,$C780,$D780,$E780)*Y$6+Y780*Y$7&lt;Y$2,Y$3*Y$4,0)</f>
        <v>0</v>
      </c>
      <c r="DS780" s="0" t="n">
        <f aca="false">IF(CHOOSE(MATCH(Z$5,$B$10:$E$10,0),$B780,$C780,$D780,$E780)*Z$6+Z780*Z$7&lt;Z$2,Z$3*Z$4,0)</f>
        <v>0</v>
      </c>
      <c r="DT780" s="0" t="n">
        <f aca="false">IF(CHOOSE(MATCH(AA$5,$B$10:$E$10,0),$B780,$C780,$D780,$E780)*AA$6+AA780*AA$7&lt;AA$2,AA$3*AA$4,0)</f>
        <v>0</v>
      </c>
      <c r="DU780" s="0" t="n">
        <f aca="false">IF(CHOOSE(MATCH(AB$5,$B$10:$E$10,0),$B780,$C780,$D780,$E780)*AB$6+AB780*AB$7&lt;AB$2,AB$3*AB$4,0)</f>
        <v>0</v>
      </c>
      <c r="DV780" s="0" t="n">
        <f aca="false">IF(CHOOSE(MATCH(AC$5,$B$10:$E$10,0),$B780,$C780,$D780,$E780)*AC$6+AC780*AC$7&lt;AC$2,AC$3*AC$4,0)</f>
        <v>0</v>
      </c>
      <c r="DW780" s="0" t="n">
        <f aca="false">IF(CHOOSE(MATCH(AD$5,$B$10:$E$10,0),$B780,$C780,$D780,$E780)*AD$6+AD780*AD$7&lt;AD$2,AD$3*AD$4,0)</f>
        <v>0</v>
      </c>
      <c r="DX780" s="0" t="n">
        <f aca="false">IF(CHOOSE(MATCH(AE$5,$B$10:$E$10,0),$B780,$C780,$D780,$E780)*AE$6+AE780*AE$7&lt;AE$2,AE$3*AE$4,0)</f>
        <v>0</v>
      </c>
      <c r="DY780" s="0" t="n">
        <f aca="false">IF(CHOOSE(MATCH(AF$5,$B$10:$E$10,0),$B780,$C780,$D780,$E780)*AF$6+AF780*AF$7&lt;AF$2,AF$3*AF$4,0)</f>
        <v>0</v>
      </c>
      <c r="DZ780" s="0" t="n">
        <f aca="false">IF(CHOOSE(MATCH(AG$5,$B$10:$E$10,0),$B780,$C780,$D780,$E780)*AG$6+AG780*AG$7&lt;AG$2,AG$3*AG$4,0)</f>
        <v>0</v>
      </c>
      <c r="EA780" s="0" t="n">
        <f aca="false">IF(CHOOSE(MATCH(AH$5,$B$10:$E$10,0),$B780,$C780,$D780,$E780)*AH$6+AH780*AH$7&lt;AH$2,AH$3*AH$4,0)</f>
        <v>12.5</v>
      </c>
      <c r="EB780" s="0" t="n">
        <f aca="false">IF(CHOOSE(MATCH(AI$5,$B$10:$E$10,0),$B780,$C780,$D780,$E780)*AI$6+AI780*AI$7&lt;AI$2,AI$3*AI$4,0)</f>
        <v>0</v>
      </c>
      <c r="EC780" s="0" t="n">
        <f aca="false">IF(CHOOSE(MATCH(AJ$5,$B$10:$E$10,0),$B780,$C780,$D780,$E780)*AJ$6+AJ780*AJ$7&lt;AJ$2,AJ$3*AJ$4,0)</f>
        <v>0</v>
      </c>
      <c r="ED780" s="0" t="n">
        <f aca="false">IF(CHOOSE(MATCH(AK$5,$B$10:$E$10,0),$B780,$C780,$D780,$E780)*AK$6+AK780*AK$7&lt;AK$2,AK$3*AK$4,0)</f>
        <v>0</v>
      </c>
      <c r="EE780" s="0" t="n">
        <f aca="false">IF(CHOOSE(MATCH(AL$5,$B$10:$E$10,0),$B780,$C780,$D780,$E780)*AL$6+AL780*AL$7&lt;AL$2,AL$3*AL$4,0)</f>
        <v>0</v>
      </c>
      <c r="EF780" s="0" t="n">
        <f aca="false">IF(CHOOSE(MATCH(AM$5,$B$10:$E$10,0),$B780,$C780,$D780,$E780)*AM$6+AM780*AM$7&lt;AM$2,AM$3*AM$4,0)</f>
        <v>0</v>
      </c>
      <c r="EG780" s="0" t="n">
        <f aca="false">IF(CHOOSE(MATCH(AN$5,$B$10:$E$10,0),$B780,$C780,$D780,$E780)*AN$6+AN780*AN$7&lt;AN$2,AN$3*AN$4,0)</f>
        <v>0</v>
      </c>
      <c r="EH780" s="0" t="n">
        <f aca="false">IF(CHOOSE(MATCH(AO$5,$B$10:$E$10,0),$B780,$C780,$D780,$E780)*AO$6+AO780*AO$7&lt;AO$2,AO$3*AO$4,0)</f>
        <v>0</v>
      </c>
      <c r="EI780" s="0" t="n">
        <f aca="false">IF(CHOOSE(MATCH(AP$5,$B$10:$E$10,0),$B780,$C780,$D780,$E780)*AP$6+AP780*AP$7&lt;AP$2,AP$3*AP$4,0)</f>
        <v>0</v>
      </c>
      <c r="EJ780" s="0" t="n">
        <f aca="false">IF(CHOOSE(MATCH(AQ$5,$B$10:$E$10,0),$B780,$C780,$D780,$E780)*AQ$6+AQ780*AQ$7&lt;AQ$2,AQ$3*AQ$4,0)</f>
        <v>0</v>
      </c>
      <c r="EK780" s="0" t="n">
        <f aca="false">IF(CHOOSE(MATCH(AR$5,$B$10:$E$10,0),$B780,$C780,$D780,$E780)*AR$6+AR780*AR$7&lt;AR$2,AR$3*AR$4,0)</f>
        <v>0</v>
      </c>
      <c r="EL780" s="0" t="n">
        <f aca="false">IF(CHOOSE(MATCH(AS$5,$B$10:$E$10,0),$B780,$C780,$D780,$E780)*AS$6+AS780*AS$7&lt;AS$2,AS$3*AS$4,0)</f>
        <v>0</v>
      </c>
      <c r="EM780" s="0" t="n">
        <f aca="false">IF(CHOOSE(MATCH(AT$5,$B$10:$E$10,0),$B780,$C780,$D780,$E780)*AT$6+AT780*AT$7&lt;AT$2,AT$3*AT$4,0)</f>
        <v>0</v>
      </c>
      <c r="EN780" s="0" t="n">
        <f aca="false">IF(CHOOSE(MATCH(AU$5,$B$10:$E$10,0),$B780,$C780,$D780,$E780)*AU$6+AU780*AU$7&lt;AU$2,AU$3*AU$4,0)</f>
        <v>0</v>
      </c>
      <c r="EO780" s="0" t="n">
        <f aca="false">IF(CHOOSE(MATCH(AV$5,$B$10:$E$10,0),$B780,$C780,$D780,$E780)*AV$6+AV780*AV$7&lt;AV$2,AV$3*AV$4,0)</f>
        <v>0</v>
      </c>
      <c r="EP780" s="0" t="n">
        <f aca="false">IF(CHOOSE(MATCH(AW$5,$B$10:$E$10,0),$B780,$C780,$D780,$E780)*AW$6+AW780*AW$7&lt;AW$2,AW$3*AW$4,0)</f>
        <v>0</v>
      </c>
      <c r="EQ780" s="0" t="n">
        <f aca="false">IF(CHOOSE(MATCH(AX$5,$B$10:$E$10,0),$B780,$C780,$D780,$E780)*AX$6+AX780*AX$7&lt;AX$2,AX$3*AX$4,0)</f>
        <v>0</v>
      </c>
      <c r="ER780" s="0" t="n">
        <f aca="false">IF(CHOOSE(MATCH(AY$5,$B$10:$E$10,0),$B780,$C780,$D780,$E780)*AY$6+AY780*AY$7&lt;AY$2,AY$3*AY$4,0)</f>
        <v>0</v>
      </c>
      <c r="ES780" s="0" t="n">
        <f aca="false">IF(CHOOSE(MATCH(AZ$5,$B$10:$E$10,0),$B780,$C780,$D780,$E780)*AZ$6+AZ780*AZ$7&lt;AZ$2,AZ$3*AZ$4,0)</f>
        <v>0</v>
      </c>
      <c r="ET780" s="0" t="n">
        <f aca="false">IF(CHOOSE(MATCH(BA$5,$B$10:$E$10,0),$B780,$C780,$D780,$E780)*BA$6+BA780*BA$7&lt;BA$2,BA$3*BA$4,0)</f>
        <v>0</v>
      </c>
      <c r="EU780" s="0" t="n">
        <f aca="false">IF(CHOOSE(MATCH(BB$5,$B$10:$E$10,0),$B780,$C780,$D780,$E780)*BB$6+BB780*BB$7&lt;BB$2,BB$3*BB$4,0)</f>
        <v>0</v>
      </c>
      <c r="EV780" s="0" t="n">
        <f aca="false">IF(CHOOSE(MATCH(BC$5,$B$10:$E$10,0),$B780,$C780,$D780,$E780)*BC$6+BC780*BC$7&lt;BC$2,BC$3*BC$4,0)</f>
        <v>0</v>
      </c>
      <c r="EW780" s="0" t="n">
        <f aca="false">IF(CHOOSE(MATCH(BD$5,$B$10:$E$10,0),$B780,$C780,$D780,$E780)*BD$6+BD780*BD$7&lt;BD$2,BD$3*BD$4,0)</f>
        <v>0</v>
      </c>
      <c r="EX780" s="0" t="n">
        <f aca="false">IF(CHOOSE(MATCH(BE$5,$B$10:$E$10,0),$B780,$C780,$D780,$E780)*BE$6+BE780*BE$7&lt;BE$2,BE$3*BE$4,0)</f>
        <v>0</v>
      </c>
      <c r="EY780" s="0" t="n">
        <f aca="false">IF(CHOOSE(MATCH(BF$5,$B$10:$E$10,0),$B780,$C780,$D780,$E780)*BF$6+BF780*BF$7&lt;BF$2,BF$3*BF$4,0)</f>
        <v>0</v>
      </c>
      <c r="EZ780" s="0" t="n">
        <f aca="false">IF(CHOOSE(MATCH(BG$5,$B$10:$E$10,0),$B780,$C780,$D780,$E780)*BG$6+BG780*BG$7&lt;BG$2,BG$3*BG$4,0)</f>
        <v>0</v>
      </c>
      <c r="FA780" s="0" t="n">
        <f aca="false">IF(CHOOSE(MATCH(BH$5,$B$10:$E$10,0),$B780,$C780,$D780,$E780)*BH$6+BH780*BH$7&lt;BH$2,BH$3*BH$4,0)</f>
        <v>0</v>
      </c>
      <c r="FB780" s="0" t="n">
        <f aca="false">IF(CHOOSE(MATCH(BI$5,$B$10:$E$10,0),$B780,$C780,$D780,$E780)*BI$6+BI780*BI$7&lt;BI$2,BI$3*BI$4,0)</f>
        <v>0</v>
      </c>
      <c r="FC780" s="0" t="n">
        <f aca="false">IF(CHOOSE(MATCH(BJ$5,$B$10:$E$10,0),$B780,$C780,$D780,$E780)*BJ$6+BJ780*BJ$7&lt;BJ$2,BJ$3*BJ$4,0)</f>
        <v>0</v>
      </c>
      <c r="FD780" s="0" t="n">
        <f aca="false">IF(CHOOSE(MATCH(BK$5,$B$10:$E$10,0),$B780,$C780,$D780,$E780)*BK$6+BK780*BK$7&lt;BK$2,BK$3*BK$4,0)</f>
        <v>0</v>
      </c>
      <c r="FE780" s="0" t="n">
        <f aca="false">IF(CHOOSE(MATCH(BL$5,$B$10:$E$10,0),$B780,$C780,$D780,$E780)*BL$6+BL780*BL$7&lt;BL$2,BL$3*BL$4,0)</f>
        <v>0</v>
      </c>
      <c r="FF780" s="0" t="n">
        <f aca="false">IF(CHOOSE(MATCH(BM$5,$B$10:$E$10,0),$B780,$C780,$D780,$E780)*BM$6+BM780*BM$7&lt;BM$2,BM$3*BM$4,0)</f>
        <v>0</v>
      </c>
      <c r="FG780" s="0" t="n">
        <f aca="false">IF(CHOOSE(MATCH(BN$5,$B$10:$E$10,0),$B780,$C780,$D780,$E780)*BN$6+BN780*BN$7&lt;BN$2,BN$3*BN$4,0)</f>
        <v>0</v>
      </c>
      <c r="FH780" s="0" t="n">
        <f aca="false">IF(CHOOSE(MATCH(BO$5,$B$10:$E$10,0),$B780,$C780,$D780,$E780)*BO$6+BO780*BO$7&lt;BO$2,BO$3*BO$4,0)</f>
        <v>0</v>
      </c>
      <c r="FI780" s="0" t="n">
        <f aca="false">IF(CHOOSE(MATCH(BP$5,$B$10:$E$10,0),$B780,$C780,$D780,$E780)*BP$6+BP780*BP$7&lt;BP$2,BP$3*BP$4,0)</f>
        <v>0</v>
      </c>
      <c r="FJ780" s="0" t="n">
        <f aca="false">IF(CHOOSE(MATCH(BQ$5,$B$10:$E$10,0),$B780,$C780,$D780,$E780)*BQ$6+BQ780*BQ$7&lt;BQ$2,BQ$3*BQ$4,0)</f>
        <v>0</v>
      </c>
      <c r="FK780" s="0" t="n">
        <f aca="false">IF(CHOOSE(MATCH(BR$5,$B$10:$E$10,0),$B780,$C780,$D780,$E780)*BR$6+BR780*BR$7&lt;BR$2,BR$3*BR$4,0)</f>
        <v>0</v>
      </c>
      <c r="FL780" s="0" t="n">
        <f aca="false">IF(CHOOSE(MATCH(BS$5,$B$10:$E$10,0),$B780,$C780,$D780,$E780)*BS$6+BS780*BS$7&lt;BS$2,BS$3*BS$4,0)</f>
        <v>0</v>
      </c>
      <c r="FM780" s="0" t="n">
        <f aca="false">IF(CHOOSE(MATCH(BT$5,$B$10:$E$10,0),$B780,$C780,$D780,$E780)*BT$6+BT780*BT$7&lt;BT$2,BT$3*BT$4,0)</f>
        <v>0</v>
      </c>
      <c r="FN780" s="0" t="n">
        <f aca="false">IF(CHOOSE(MATCH(BU$5,$B$10:$E$10,0),$B780,$C780,$D780,$E780)*BU$6+BU780*BU$7&lt;BU$2,BU$3*BU$4,0)</f>
        <v>0</v>
      </c>
      <c r="FO780" s="0" t="n">
        <f aca="false">IF(CHOOSE(MATCH(BV$5,$B$10:$E$10,0),$B780,$C780,$D780,$E780)*BV$6+BV780*BV$7&lt;BV$2,BV$3*BV$4,0)</f>
        <v>0</v>
      </c>
      <c r="FP780" s="0" t="n">
        <f aca="false">IF(CHOOSE(MATCH(BW$5,$B$10:$E$10,0),$B780,$C780,$D780,$E780)*BW$6+BW780*BW$7&lt;BW$2,BW$3*BW$4,0)</f>
        <v>0</v>
      </c>
      <c r="FQ780" s="0" t="n">
        <f aca="false">IF(CHOOSE(MATCH(BX$5,$B$10:$E$10,0),$B780,$C780,$D780,$E780)*BX$6+BX780*BX$7&lt;BX$2,BX$3*BX$4,0)</f>
        <v>0</v>
      </c>
      <c r="FR780" s="0" t="n">
        <f aca="false">IF(CHOOSE(MATCH(BY$5,$B$10:$E$10,0),$B780,$C780,$D780,$E780)*BY$6+BY780*BY$7&lt;BY$2,BY$3*BY$4,0)</f>
        <v>0</v>
      </c>
      <c r="FS780" s="0" t="n">
        <f aca="false">IF(CHOOSE(MATCH(BZ$5,$B$10:$E$10,0),$B780,$C780,$D780,$E780)*BZ$6+BZ780*BZ$7&lt;BZ$2,BZ$3*BZ$4,0)</f>
        <v>0</v>
      </c>
      <c r="FT780" s="0" t="n">
        <f aca="false">IF(CHOOSE(MATCH(CA$5,$B$10:$E$10,0),$B780,$C780,$D780,$E780)*CA$6+CA780*CA$7&lt;CA$2,CA$3*CA$4,0)</f>
        <v>0</v>
      </c>
      <c r="FU780" s="0" t="n">
        <f aca="false">IF(CHOOSE(MATCH(CB$5,$B$10:$E$10,0),$B780,$C780,$D780,$E780)*CB$6+CB780*CB$7&lt;CB$2,CB$3*CB$4,0)</f>
        <v>0</v>
      </c>
      <c r="FV780" s="0" t="n">
        <f aca="false">IF(CHOOSE(MATCH(CC$5,$B$10:$E$10,0),$B780,$C780,$D780,$E780)*CC$6+CC780*CC$7&lt;CC$2,CC$3*CC$4,0)</f>
        <v>0</v>
      </c>
      <c r="FW780" s="0" t="n">
        <f aca="false">IF(CHOOSE(MATCH(CD$5,$B$10:$E$10,0),$B780,$C780,$D780,$E780)*CD$6+CD780*CD$7&lt;CD$2,CD$3*CD$4,0)</f>
        <v>0</v>
      </c>
      <c r="FX780" s="0" t="n">
        <f aca="false">IF(CHOOSE(MATCH(CE$5,$B$10:$E$10,0),$B780,$C780,$D780,$E780)*CE$6+CE780*CE$7&lt;CE$2,CE$3*CE$4,0)</f>
        <v>0</v>
      </c>
      <c r="FY780" s="0" t="n">
        <f aca="false">IF(CHOOSE(MATCH(CF$5,$B$10:$E$10,0),$B780,$C780,$D780,$E780)*CF$6+CF780*CF$7&lt;CF$2,CF$3*CF$4,0)</f>
        <v>0</v>
      </c>
      <c r="FZ780" s="0" t="n">
        <f aca="false">IF(CHOOSE(MATCH(CG$5,$B$10:$E$10,0),$B780,$C780,$D780,$E780)*CG$6+CG780*CG$7&lt;CG$2,CG$3*CG$4,0)</f>
        <v>0</v>
      </c>
      <c r="GA780" s="0" t="n">
        <f aca="false">IF(CHOOSE(MATCH(CH$5,$B$10:$E$10,0),$B780,$C780,$D780,$E780)*CH$6+CH780*CH$7&lt;CH$2,CH$3*CH$4,0)</f>
        <v>0</v>
      </c>
      <c r="GB780" s="0" t="n">
        <f aca="false">IF(CHOOSE(MATCH(CI$5,$B$10:$E$10,0),$B780,$C780,$D780,$E780)*CI$6+CI780*CI$7&lt;CI$2,CI$3*CI$4,0)</f>
        <v>0</v>
      </c>
      <c r="GC780" s="0" t="n">
        <f aca="false">IF(CHOOSE(MATCH(CJ$5,$B$10:$E$10,0),$B780,$C780,$D780,$E780)*CJ$6+CJ780*CJ$7&lt;CJ$2,CJ$3*CJ$4,0)</f>
        <v>0</v>
      </c>
      <c r="GD780" s="0" t="n">
        <f aca="false">IF(CHOOSE(MATCH(CK$5,$B$10:$E$10,0),$B780,$C780,$D780,$E780)*CK$6+CK780*CK$7&lt;CK$2,CK$3*CK$4,0)</f>
        <v>0</v>
      </c>
      <c r="GE780" s="0" t="n">
        <f aca="false">IF(CHOOSE(MATCH(CL$5,$B$10:$E$10,0),$B780,$C780,$D780,$E780)*CL$6+CL780*CL$7&lt;CL$2,CL$3*CL$4,0)</f>
        <v>0</v>
      </c>
      <c r="GF780" s="0" t="n">
        <f aca="false">IF(CHOOSE(MATCH(CM$5,$B$10:$E$10,0),$B780,$C780,$D780,$E780)*CM$6+CM780*CM$7&lt;CM$2,CM$3*CM$4,0)</f>
        <v>0</v>
      </c>
      <c r="GG780" s="0" t="n">
        <f aca="false">IF(CHOOSE(MATCH(CN$5,$B$10:$E$10,0),$B780,$C780,$D780,$E780)*CN$6+CN780*CN$7&lt;CN$2,CN$3*CN$4,0)</f>
        <v>0</v>
      </c>
      <c r="GH780" s="0" t="n">
        <f aca="false">IF(CHOOSE(MATCH(CO$5,$B$10:$E$10,0),$B780,$C780,$D780,$E780)*CO$6+CO780*CO$7&lt;CO$2,CO$3*CO$4,0)</f>
        <v>0</v>
      </c>
      <c r="GI780" s="0" t="n">
        <f aca="false">IF(CHOOSE(MATCH(CP$5,$B$10:$E$10,0),$B780,$C780,$D780,$E780)*CP$6+CP780*CP$7&lt;CP$2,CP$3*CP$4,0)</f>
        <v>0</v>
      </c>
      <c r="GJ780" s="0" t="n">
        <f aca="false">IF(CHOOSE(MATCH(CQ$5,$B$10:$E$10,0),$B780,$C780,$D780,$E780)*CQ$6+CQ780*CQ$7&lt;CQ$2,CQ$3*CQ$4,0)</f>
        <v>0</v>
      </c>
      <c r="GK780" s="0" t="n">
        <f aca="false">IF(CHOOSE(MATCH(CR$5,$B$10:$E$10,0),$B780,$C780,$D780,$E780)*CR$6+CR780*CR$7&lt;CR$2,CR$3*CR$4,0)</f>
        <v>0</v>
      </c>
      <c r="GL780" s="0" t="n">
        <f aca="false">IF(CHOOSE(MATCH(CS$5,$B$10:$E$10,0),$B780,$C780,$D780,$E780)*CS$6+CS780*CS$7&lt;CS$2,CS$3*CS$4,0)</f>
        <v>0</v>
      </c>
      <c r="GM780" s="0" t="n">
        <f aca="false">IF(CHOOSE(MATCH(CT$5,$B$10:$E$10,0),$B780,$C780,$D780,$E780)*CT$6+CT780*CT$7&lt;CT$2,CT$3*CT$4,0)</f>
        <v>0</v>
      </c>
      <c r="GN780" s="0" t="n">
        <f aca="false">IF(CHOOSE(MATCH(CU$5,$B$10:$E$10,0),$B780,$C780,$D780,$E780)*CU$6+CU780*CU$7&lt;CU$2,CU$3*CU$4,0)</f>
        <v>0</v>
      </c>
      <c r="GO780" s="0" t="n">
        <f aca="false">IF(CHOOSE(MATCH(CV$5,$B$10:$E$10,0),$B780,$C780,$D780,$E780)*CV$6+CV780*CV$7&lt;CV$2,CV$3*CV$4,0)</f>
        <v>0</v>
      </c>
      <c r="GP780" s="0" t="n">
        <f aca="false">IF(CHOOSE(MATCH(CW$5,$B$10:$E$10,0),$B780,$C780,$D780,$E780)*CW$6+CW780*CW$7&lt;CW$2,CW$3*CW$4,0)</f>
        <v>0</v>
      </c>
      <c r="GQ780" s="0" t="n">
        <f aca="false">IF(CHOOSE(MATCH(CX$5,$B$10:$E$10,0),$B780,$C780,$D780,$E780)*CX$6+CX780*CX$7&lt;CX$2,CX$3*CX$4,0)</f>
        <v>0</v>
      </c>
      <c r="GS780" s="0" t="n">
        <f aca="false">SUM(CZ780:GQ780)</f>
        <v>12.5</v>
      </c>
      <c r="GT780" s="0" t="n">
        <f aca="false">IF(GS780&gt;$GS$6,1,0)</f>
        <v>0</v>
      </c>
    </row>
    <row r="781" customFormat="false" ht="14" hidden="false" customHeight="false" outlineLevel="0" collapsed="false">
      <c r="A781" s="0" t="n">
        <v>771</v>
      </c>
      <c r="B781" s="0" t="n">
        <v>0.566954988446781</v>
      </c>
      <c r="C781" s="0" t="n">
        <v>1.65726566435856</v>
      </c>
      <c r="D781" s="0" t="n">
        <v>-0.402351773621177</v>
      </c>
      <c r="E781" s="0" t="n">
        <v>-2.0434652415993</v>
      </c>
      <c r="G781" s="0" t="n">
        <v>-0.248041942541022</v>
      </c>
      <c r="H781" s="0" t="n">
        <v>-0.964271293923957</v>
      </c>
      <c r="I781" s="0" t="n">
        <v>-0.0397517396777403</v>
      </c>
      <c r="J781" s="0" t="n">
        <v>0.165957771969261</v>
      </c>
      <c r="K781" s="0" t="n">
        <v>-1.20797267300077</v>
      </c>
      <c r="L781" s="0" t="n">
        <v>1.45622834679671</v>
      </c>
      <c r="M781" s="0" t="n">
        <v>-1.22967776405858</v>
      </c>
      <c r="N781" s="0" t="n">
        <v>-0.800196175987367</v>
      </c>
      <c r="O781" s="0" t="n">
        <v>1.29077079691342</v>
      </c>
      <c r="P781" s="0" t="n">
        <v>0.0319437276630197</v>
      </c>
      <c r="Q781" s="0" t="n">
        <v>-1.15672946776613</v>
      </c>
      <c r="R781" s="0" t="n">
        <v>-4.00934368371964</v>
      </c>
      <c r="S781" s="0" t="n">
        <v>0.294554638458067</v>
      </c>
      <c r="T781" s="0" t="n">
        <v>-0.21143932826817</v>
      </c>
      <c r="U781" s="0" t="n">
        <v>-0.189739921552246</v>
      </c>
      <c r="V781" s="0" t="n">
        <v>0.281636403087759</v>
      </c>
      <c r="W781" s="0" t="n">
        <v>0.240161170950159</v>
      </c>
      <c r="X781" s="0" t="n">
        <v>2.14233295992017</v>
      </c>
      <c r="Y781" s="0" t="n">
        <v>-0.281715983874165</v>
      </c>
      <c r="Z781" s="0" t="n">
        <v>-0.949878540268401</v>
      </c>
      <c r="AA781" s="0" t="n">
        <v>-0.880343122844351</v>
      </c>
      <c r="AB781" s="0" t="n">
        <v>-0.0730062765796902</v>
      </c>
      <c r="AC781" s="0" t="n">
        <v>0.952886693994515</v>
      </c>
      <c r="AD781" s="0" t="n">
        <v>-2.51144228968769</v>
      </c>
      <c r="AE781" s="0" t="n">
        <v>0.333777734340401</v>
      </c>
      <c r="AF781" s="0" t="n">
        <v>-1.55171164806234</v>
      </c>
      <c r="AG781" s="0" t="n">
        <v>-1.51623680721968</v>
      </c>
      <c r="AH781" s="0" t="n">
        <v>-1.57428985403385</v>
      </c>
      <c r="AI781" s="0" t="n">
        <v>1.29271029436495</v>
      </c>
      <c r="AJ781" s="0" t="n">
        <v>1.15613147499971</v>
      </c>
      <c r="AK781" s="0" t="n">
        <v>-2.60391971096396</v>
      </c>
      <c r="AL781" s="0" t="n">
        <v>-0.673793465466588</v>
      </c>
      <c r="AM781" s="0" t="n">
        <v>0.727079623175086</v>
      </c>
      <c r="AN781" s="0" t="n">
        <v>0.052693849283969</v>
      </c>
      <c r="AO781" s="0" t="n">
        <v>0.417446699430002</v>
      </c>
      <c r="AP781" s="0" t="n">
        <v>0.211048245546408</v>
      </c>
      <c r="AQ781" s="0" t="n">
        <v>0.283149574897834</v>
      </c>
      <c r="AR781" s="0" t="n">
        <v>-0.94855977295083</v>
      </c>
      <c r="AS781" s="0" t="n">
        <v>2.39404471358284</v>
      </c>
      <c r="AT781" s="0" t="n">
        <v>-0.715371015758137</v>
      </c>
      <c r="AU781" s="0" t="n">
        <v>-0.636250661045779</v>
      </c>
      <c r="AV781" s="0" t="n">
        <v>0.707882463757414</v>
      </c>
      <c r="AW781" s="0" t="n">
        <v>-0.0779925812821602</v>
      </c>
      <c r="AX781" s="0" t="n">
        <v>-0.0881254891282879</v>
      </c>
      <c r="AY781" s="0" t="n">
        <v>-0.193869027498295</v>
      </c>
      <c r="AZ781" s="0" t="n">
        <v>-0.584270765102701</v>
      </c>
      <c r="BA781" s="0" t="n">
        <v>-0.503371211379999</v>
      </c>
      <c r="BB781" s="0" t="n">
        <v>0.154566350829555</v>
      </c>
      <c r="BC781" s="0" t="n">
        <v>1.28954070532927</v>
      </c>
      <c r="BD781" s="0" t="n">
        <v>0.614945747656748</v>
      </c>
      <c r="BE781" s="0" t="n">
        <v>0.606280536885606</v>
      </c>
      <c r="BF781" s="0" t="n">
        <v>0.476716195407789</v>
      </c>
      <c r="BG781" s="0" t="n">
        <v>-0.608765731158201</v>
      </c>
      <c r="BH781" s="0" t="n">
        <v>0.708373590896372</v>
      </c>
      <c r="BI781" s="0" t="n">
        <v>-0.909803929971531</v>
      </c>
      <c r="BJ781" s="0" t="n">
        <v>0.853606252348982</v>
      </c>
      <c r="BK781" s="0" t="n">
        <v>-1.10906285044621</v>
      </c>
      <c r="BL781" s="0" t="n">
        <v>0.0183217707672156</v>
      </c>
      <c r="BM781" s="0" t="n">
        <v>1.50974756252253</v>
      </c>
      <c r="BN781" s="0" t="n">
        <v>0.209405470741331</v>
      </c>
      <c r="BO781" s="0" t="n">
        <v>0.323200310958782</v>
      </c>
      <c r="BP781" s="0" t="n">
        <v>0.498946519655874</v>
      </c>
      <c r="BQ781" s="0" t="n">
        <v>1.40494194056373</v>
      </c>
      <c r="BR781" s="0" t="n">
        <v>-0.152244865603279</v>
      </c>
      <c r="BS781" s="0" t="n">
        <v>-0.396339601138607</v>
      </c>
      <c r="BT781" s="0" t="n">
        <v>-0.0477916728414129</v>
      </c>
      <c r="BU781" s="0" t="n">
        <v>-0.629706846666522</v>
      </c>
      <c r="BV781" s="0" t="n">
        <v>0.238035227084765</v>
      </c>
      <c r="BW781" s="0" t="n">
        <v>-0.445068053522846</v>
      </c>
      <c r="BX781" s="0" t="n">
        <v>-0.964271293923957</v>
      </c>
      <c r="BY781" s="0" t="n">
        <v>-0.270431428361917</v>
      </c>
      <c r="BZ781" s="0" t="n">
        <v>-0.311293888444197</v>
      </c>
      <c r="CA781" s="0" t="n">
        <v>-0.655759322398808</v>
      </c>
      <c r="CB781" s="0" t="n">
        <v>-0.939480742090382</v>
      </c>
      <c r="CC781" s="0" t="n">
        <v>-1.1547899703146</v>
      </c>
      <c r="CD781" s="0" t="n">
        <v>0.201514467335073</v>
      </c>
      <c r="CE781" s="0" t="n">
        <v>0.100112629297655</v>
      </c>
      <c r="CF781" s="0" t="n">
        <v>-0.162777951118187</v>
      </c>
      <c r="CG781" s="0" t="n">
        <v>0.386016836273484</v>
      </c>
      <c r="CH781" s="0" t="n">
        <v>-1.1880615602422</v>
      </c>
      <c r="CI781" s="0" t="n">
        <v>-0.170068688021274</v>
      </c>
      <c r="CJ781" s="0" t="n">
        <v>0.469699443783611</v>
      </c>
      <c r="CK781" s="0" t="n">
        <v>0.938648554438259</v>
      </c>
      <c r="CL781" s="0" t="n">
        <v>0.875506884767674</v>
      </c>
      <c r="CM781" s="0" t="n">
        <v>0.968052518146578</v>
      </c>
      <c r="CN781" s="0" t="n">
        <v>0.367128905054415</v>
      </c>
      <c r="CO781" s="0" t="n">
        <v>0.398822521674447</v>
      </c>
      <c r="CP781" s="0" t="n">
        <v>0.0861291482578963</v>
      </c>
      <c r="CQ781" s="0" t="n">
        <v>1.5481509763049</v>
      </c>
      <c r="CR781" s="0" t="n">
        <v>0.63148036133498</v>
      </c>
      <c r="CS781" s="0" t="n">
        <v>-0.279090954791172</v>
      </c>
      <c r="CT781" s="0" t="n">
        <v>0.138945779326605</v>
      </c>
      <c r="CU781" s="0" t="n">
        <v>-0.266545612248592</v>
      </c>
      <c r="CV781" s="0" t="n">
        <v>-0.767022356740199</v>
      </c>
      <c r="CW781" s="0" t="n">
        <v>-1.02939793578116</v>
      </c>
      <c r="CX781" s="0" t="n">
        <v>-0.550394361198414</v>
      </c>
      <c r="CZ781" s="0" t="n">
        <f aca="false">IF(CHOOSE(MATCH(G$5,$B$10:$E$10,0),$B781,$C781,$D781,$E781)*G$6+G781*G$7&lt;G$2,G$3*G$4,0)</f>
        <v>0</v>
      </c>
      <c r="DA781" s="0" t="n">
        <f aca="false">IF(CHOOSE(MATCH(H$5,$B$10:$E$10,0),$B781,$C781,$D781,$E781)*H$6+H781*H$7&lt;H$2,H$3*H$4,0)</f>
        <v>0</v>
      </c>
      <c r="DB781" s="0" t="n">
        <f aca="false">IF(CHOOSE(MATCH(I$5,$B$10:$E$10,0),$B781,$C781,$D781,$E781)*I$6+I781*I$7&lt;I$2,I$3*I$4,0)</f>
        <v>0</v>
      </c>
      <c r="DC781" s="0" t="n">
        <f aca="false">IF(CHOOSE(MATCH(J$5,$B$10:$E$10,0),$B781,$C781,$D781,$E781)*J$6+J781*J$7&lt;J$2,J$3*J$4,0)</f>
        <v>0</v>
      </c>
      <c r="DD781" s="0" t="n">
        <f aca="false">IF(CHOOSE(MATCH(K$5,$B$10:$E$10,0),$B781,$C781,$D781,$E781)*K$6+K781*K$7&lt;K$2,K$3*K$4,0)</f>
        <v>0</v>
      </c>
      <c r="DE781" s="0" t="n">
        <f aca="false">IF(CHOOSE(MATCH(L$5,$B$10:$E$10,0),$B781,$C781,$D781,$E781)*L$6+L781*L$7&lt;L$2,L$3*L$4,0)</f>
        <v>0</v>
      </c>
      <c r="DF781" s="0" t="n">
        <f aca="false">IF(CHOOSE(MATCH(M$5,$B$10:$E$10,0),$B781,$C781,$D781,$E781)*M$6+M781*M$7&lt;M$2,M$3*M$4,0)</f>
        <v>0</v>
      </c>
      <c r="DG781" s="0" t="n">
        <f aca="false">IF(CHOOSE(MATCH(N$5,$B$10:$E$10,0),$B781,$C781,$D781,$E781)*N$6+N781*N$7&lt;N$2,N$3*N$4,0)</f>
        <v>0</v>
      </c>
      <c r="DH781" s="0" t="n">
        <f aca="false">IF(CHOOSE(MATCH(O$5,$B$10:$E$10,0),$B781,$C781,$D781,$E781)*O$6+O781*O$7&lt;O$2,O$3*O$4,0)</f>
        <v>0</v>
      </c>
      <c r="DI781" s="0" t="n">
        <f aca="false">IF(CHOOSE(MATCH(P$5,$B$10:$E$10,0),$B781,$C781,$D781,$E781)*P$6+P781*P$7&lt;P$2,P$3*P$4,0)</f>
        <v>0</v>
      </c>
      <c r="DJ781" s="0" t="n">
        <f aca="false">IF(CHOOSE(MATCH(Q$5,$B$10:$E$10,0),$B781,$C781,$D781,$E781)*Q$6+Q781*Q$7&lt;Q$2,Q$3*Q$4,0)</f>
        <v>0</v>
      </c>
      <c r="DK781" s="0" t="n">
        <f aca="false">IF(CHOOSE(MATCH(R$5,$B$10:$E$10,0),$B781,$C781,$D781,$E781)*R$6+R781*R$7&lt;R$2,R$3*R$4,0)</f>
        <v>0.5</v>
      </c>
      <c r="DL781" s="0" t="n">
        <f aca="false">IF(CHOOSE(MATCH(S$5,$B$10:$E$10,0),$B781,$C781,$D781,$E781)*S$6+S781*S$7&lt;S$2,S$3*S$4,0)</f>
        <v>0</v>
      </c>
      <c r="DM781" s="0" t="n">
        <f aca="false">IF(CHOOSE(MATCH(T$5,$B$10:$E$10,0),$B781,$C781,$D781,$E781)*T$6+T781*T$7&lt;T$2,T$3*T$4,0)</f>
        <v>0</v>
      </c>
      <c r="DN781" s="0" t="n">
        <f aca="false">IF(CHOOSE(MATCH(U$5,$B$10:$E$10,0),$B781,$C781,$D781,$E781)*U$6+U781*U$7&lt;U$2,U$3*U$4,0)</f>
        <v>0</v>
      </c>
      <c r="DO781" s="0" t="n">
        <f aca="false">IF(CHOOSE(MATCH(V$5,$B$10:$E$10,0),$B781,$C781,$D781,$E781)*V$6+V781*V$7&lt;V$2,V$3*V$4,0)</f>
        <v>0</v>
      </c>
      <c r="DP781" s="0" t="n">
        <f aca="false">IF(CHOOSE(MATCH(W$5,$B$10:$E$10,0),$B781,$C781,$D781,$E781)*W$6+W781*W$7&lt;W$2,W$3*W$4,0)</f>
        <v>0</v>
      </c>
      <c r="DQ781" s="0" t="n">
        <f aca="false">IF(CHOOSE(MATCH(X$5,$B$10:$E$10,0),$B781,$C781,$D781,$E781)*X$6+X781*X$7&lt;X$2,X$3*X$4,0)</f>
        <v>0</v>
      </c>
      <c r="DR781" s="0" t="n">
        <f aca="false">IF(CHOOSE(MATCH(Y$5,$B$10:$E$10,0),$B781,$C781,$D781,$E781)*Y$6+Y781*Y$7&lt;Y$2,Y$3*Y$4,0)</f>
        <v>0</v>
      </c>
      <c r="DS781" s="0" t="n">
        <f aca="false">IF(CHOOSE(MATCH(Z$5,$B$10:$E$10,0),$B781,$C781,$D781,$E781)*Z$6+Z781*Z$7&lt;Z$2,Z$3*Z$4,0)</f>
        <v>0</v>
      </c>
      <c r="DT781" s="0" t="n">
        <f aca="false">IF(CHOOSE(MATCH(AA$5,$B$10:$E$10,0),$B781,$C781,$D781,$E781)*AA$6+AA781*AA$7&lt;AA$2,AA$3*AA$4,0)</f>
        <v>0</v>
      </c>
      <c r="DU781" s="0" t="n">
        <f aca="false">IF(CHOOSE(MATCH(AB$5,$B$10:$E$10,0),$B781,$C781,$D781,$E781)*AB$6+AB781*AB$7&lt;AB$2,AB$3*AB$4,0)</f>
        <v>0</v>
      </c>
      <c r="DV781" s="0" t="n">
        <f aca="false">IF(CHOOSE(MATCH(AC$5,$B$10:$E$10,0),$B781,$C781,$D781,$E781)*AC$6+AC781*AC$7&lt;AC$2,AC$3*AC$4,0)</f>
        <v>0</v>
      </c>
      <c r="DW781" s="0" t="n">
        <f aca="false">IF(CHOOSE(MATCH(AD$5,$B$10:$E$10,0),$B781,$C781,$D781,$E781)*AD$6+AD781*AD$7&lt;AD$2,AD$3*AD$4,0)</f>
        <v>0</v>
      </c>
      <c r="DX781" s="0" t="n">
        <f aca="false">IF(CHOOSE(MATCH(AE$5,$B$10:$E$10,0),$B781,$C781,$D781,$E781)*AE$6+AE781*AE$7&lt;AE$2,AE$3*AE$4,0)</f>
        <v>0</v>
      </c>
      <c r="DY781" s="0" t="n">
        <f aca="false">IF(CHOOSE(MATCH(AF$5,$B$10:$E$10,0),$B781,$C781,$D781,$E781)*AF$6+AF781*AF$7&lt;AF$2,AF$3*AF$4,0)</f>
        <v>0</v>
      </c>
      <c r="DZ781" s="0" t="n">
        <f aca="false">IF(CHOOSE(MATCH(AG$5,$B$10:$E$10,0),$B781,$C781,$D781,$E781)*AG$6+AG781*AG$7&lt;AG$2,AG$3*AG$4,0)</f>
        <v>0</v>
      </c>
      <c r="EA781" s="0" t="n">
        <f aca="false">IF(CHOOSE(MATCH(AH$5,$B$10:$E$10,0),$B781,$C781,$D781,$E781)*AH$6+AH781*AH$7&lt;AH$2,AH$3*AH$4,0)</f>
        <v>0</v>
      </c>
      <c r="EB781" s="0" t="n">
        <f aca="false">IF(CHOOSE(MATCH(AI$5,$B$10:$E$10,0),$B781,$C781,$D781,$E781)*AI$6+AI781*AI$7&lt;AI$2,AI$3*AI$4,0)</f>
        <v>0</v>
      </c>
      <c r="EC781" s="0" t="n">
        <f aca="false">IF(CHOOSE(MATCH(AJ$5,$B$10:$E$10,0),$B781,$C781,$D781,$E781)*AJ$6+AJ781*AJ$7&lt;AJ$2,AJ$3*AJ$4,0)</f>
        <v>0</v>
      </c>
      <c r="ED781" s="0" t="n">
        <f aca="false">IF(CHOOSE(MATCH(AK$5,$B$10:$E$10,0),$B781,$C781,$D781,$E781)*AK$6+AK781*AK$7&lt;AK$2,AK$3*AK$4,0)</f>
        <v>0</v>
      </c>
      <c r="EE781" s="0" t="n">
        <f aca="false">IF(CHOOSE(MATCH(AL$5,$B$10:$E$10,0),$B781,$C781,$D781,$E781)*AL$6+AL781*AL$7&lt;AL$2,AL$3*AL$4,0)</f>
        <v>0</v>
      </c>
      <c r="EF781" s="0" t="n">
        <f aca="false">IF(CHOOSE(MATCH(AM$5,$B$10:$E$10,0),$B781,$C781,$D781,$E781)*AM$6+AM781*AM$7&lt;AM$2,AM$3*AM$4,0)</f>
        <v>0</v>
      </c>
      <c r="EG781" s="0" t="n">
        <f aca="false">IF(CHOOSE(MATCH(AN$5,$B$10:$E$10,0),$B781,$C781,$D781,$E781)*AN$6+AN781*AN$7&lt;AN$2,AN$3*AN$4,0)</f>
        <v>0</v>
      </c>
      <c r="EH781" s="0" t="n">
        <f aca="false">IF(CHOOSE(MATCH(AO$5,$B$10:$E$10,0),$B781,$C781,$D781,$E781)*AO$6+AO781*AO$7&lt;AO$2,AO$3*AO$4,0)</f>
        <v>0</v>
      </c>
      <c r="EI781" s="0" t="n">
        <f aca="false">IF(CHOOSE(MATCH(AP$5,$B$10:$E$10,0),$B781,$C781,$D781,$E781)*AP$6+AP781*AP$7&lt;AP$2,AP$3*AP$4,0)</f>
        <v>0</v>
      </c>
      <c r="EJ781" s="0" t="n">
        <f aca="false">IF(CHOOSE(MATCH(AQ$5,$B$10:$E$10,0),$B781,$C781,$D781,$E781)*AQ$6+AQ781*AQ$7&lt;AQ$2,AQ$3*AQ$4,0)</f>
        <v>0</v>
      </c>
      <c r="EK781" s="0" t="n">
        <f aca="false">IF(CHOOSE(MATCH(AR$5,$B$10:$E$10,0),$B781,$C781,$D781,$E781)*AR$6+AR781*AR$7&lt;AR$2,AR$3*AR$4,0)</f>
        <v>0</v>
      </c>
      <c r="EL781" s="0" t="n">
        <f aca="false">IF(CHOOSE(MATCH(AS$5,$B$10:$E$10,0),$B781,$C781,$D781,$E781)*AS$6+AS781*AS$7&lt;AS$2,AS$3*AS$4,0)</f>
        <v>0</v>
      </c>
      <c r="EM781" s="0" t="n">
        <f aca="false">IF(CHOOSE(MATCH(AT$5,$B$10:$E$10,0),$B781,$C781,$D781,$E781)*AT$6+AT781*AT$7&lt;AT$2,AT$3*AT$4,0)</f>
        <v>0</v>
      </c>
      <c r="EN781" s="0" t="n">
        <f aca="false">IF(CHOOSE(MATCH(AU$5,$B$10:$E$10,0),$B781,$C781,$D781,$E781)*AU$6+AU781*AU$7&lt;AU$2,AU$3*AU$4,0)</f>
        <v>0</v>
      </c>
      <c r="EO781" s="0" t="n">
        <f aca="false">IF(CHOOSE(MATCH(AV$5,$B$10:$E$10,0),$B781,$C781,$D781,$E781)*AV$6+AV781*AV$7&lt;AV$2,AV$3*AV$4,0)</f>
        <v>0</v>
      </c>
      <c r="EP781" s="0" t="n">
        <f aca="false">IF(CHOOSE(MATCH(AW$5,$B$10:$E$10,0),$B781,$C781,$D781,$E781)*AW$6+AW781*AW$7&lt;AW$2,AW$3*AW$4,0)</f>
        <v>0</v>
      </c>
      <c r="EQ781" s="0" t="n">
        <f aca="false">IF(CHOOSE(MATCH(AX$5,$B$10:$E$10,0),$B781,$C781,$D781,$E781)*AX$6+AX781*AX$7&lt;AX$2,AX$3*AX$4,0)</f>
        <v>0</v>
      </c>
      <c r="ER781" s="0" t="n">
        <f aca="false">IF(CHOOSE(MATCH(AY$5,$B$10:$E$10,0),$B781,$C781,$D781,$E781)*AY$6+AY781*AY$7&lt;AY$2,AY$3*AY$4,0)</f>
        <v>0</v>
      </c>
      <c r="ES781" s="0" t="n">
        <f aca="false">IF(CHOOSE(MATCH(AZ$5,$B$10:$E$10,0),$B781,$C781,$D781,$E781)*AZ$6+AZ781*AZ$7&lt;AZ$2,AZ$3*AZ$4,0)</f>
        <v>0</v>
      </c>
      <c r="ET781" s="0" t="n">
        <f aca="false">IF(CHOOSE(MATCH(BA$5,$B$10:$E$10,0),$B781,$C781,$D781,$E781)*BA$6+BA781*BA$7&lt;BA$2,BA$3*BA$4,0)</f>
        <v>0</v>
      </c>
      <c r="EU781" s="0" t="n">
        <f aca="false">IF(CHOOSE(MATCH(BB$5,$B$10:$E$10,0),$B781,$C781,$D781,$E781)*BB$6+BB781*BB$7&lt;BB$2,BB$3*BB$4,0)</f>
        <v>0</v>
      </c>
      <c r="EV781" s="0" t="n">
        <f aca="false">IF(CHOOSE(MATCH(BC$5,$B$10:$E$10,0),$B781,$C781,$D781,$E781)*BC$6+BC781*BC$7&lt;BC$2,BC$3*BC$4,0)</f>
        <v>0</v>
      </c>
      <c r="EW781" s="0" t="n">
        <f aca="false">IF(CHOOSE(MATCH(BD$5,$B$10:$E$10,0),$B781,$C781,$D781,$E781)*BD$6+BD781*BD$7&lt;BD$2,BD$3*BD$4,0)</f>
        <v>0</v>
      </c>
      <c r="EX781" s="0" t="n">
        <f aca="false">IF(CHOOSE(MATCH(BE$5,$B$10:$E$10,0),$B781,$C781,$D781,$E781)*BE$6+BE781*BE$7&lt;BE$2,BE$3*BE$4,0)</f>
        <v>0</v>
      </c>
      <c r="EY781" s="0" t="n">
        <f aca="false">IF(CHOOSE(MATCH(BF$5,$B$10:$E$10,0),$B781,$C781,$D781,$E781)*BF$6+BF781*BF$7&lt;BF$2,BF$3*BF$4,0)</f>
        <v>0</v>
      </c>
      <c r="EZ781" s="0" t="n">
        <f aca="false">IF(CHOOSE(MATCH(BG$5,$B$10:$E$10,0),$B781,$C781,$D781,$E781)*BG$6+BG781*BG$7&lt;BG$2,BG$3*BG$4,0)</f>
        <v>0</v>
      </c>
      <c r="FA781" s="0" t="n">
        <f aca="false">IF(CHOOSE(MATCH(BH$5,$B$10:$E$10,0),$B781,$C781,$D781,$E781)*BH$6+BH781*BH$7&lt;BH$2,BH$3*BH$4,0)</f>
        <v>0</v>
      </c>
      <c r="FB781" s="0" t="n">
        <f aca="false">IF(CHOOSE(MATCH(BI$5,$B$10:$E$10,0),$B781,$C781,$D781,$E781)*BI$6+BI781*BI$7&lt;BI$2,BI$3*BI$4,0)</f>
        <v>0</v>
      </c>
      <c r="FC781" s="0" t="n">
        <f aca="false">IF(CHOOSE(MATCH(BJ$5,$B$10:$E$10,0),$B781,$C781,$D781,$E781)*BJ$6+BJ781*BJ$7&lt;BJ$2,BJ$3*BJ$4,0)</f>
        <v>0</v>
      </c>
      <c r="FD781" s="0" t="n">
        <f aca="false">IF(CHOOSE(MATCH(BK$5,$B$10:$E$10,0),$B781,$C781,$D781,$E781)*BK$6+BK781*BK$7&lt;BK$2,BK$3*BK$4,0)</f>
        <v>0</v>
      </c>
      <c r="FE781" s="0" t="n">
        <f aca="false">IF(CHOOSE(MATCH(BL$5,$B$10:$E$10,0),$B781,$C781,$D781,$E781)*BL$6+BL781*BL$7&lt;BL$2,BL$3*BL$4,0)</f>
        <v>0</v>
      </c>
      <c r="FF781" s="0" t="n">
        <f aca="false">IF(CHOOSE(MATCH(BM$5,$B$10:$E$10,0),$B781,$C781,$D781,$E781)*BM$6+BM781*BM$7&lt;BM$2,BM$3*BM$4,0)</f>
        <v>0</v>
      </c>
      <c r="FG781" s="0" t="n">
        <f aca="false">IF(CHOOSE(MATCH(BN$5,$B$10:$E$10,0),$B781,$C781,$D781,$E781)*BN$6+BN781*BN$7&lt;BN$2,BN$3*BN$4,0)</f>
        <v>0</v>
      </c>
      <c r="FH781" s="0" t="n">
        <f aca="false">IF(CHOOSE(MATCH(BO$5,$B$10:$E$10,0),$B781,$C781,$D781,$E781)*BO$6+BO781*BO$7&lt;BO$2,BO$3*BO$4,0)</f>
        <v>0</v>
      </c>
      <c r="FI781" s="0" t="n">
        <f aca="false">IF(CHOOSE(MATCH(BP$5,$B$10:$E$10,0),$B781,$C781,$D781,$E781)*BP$6+BP781*BP$7&lt;BP$2,BP$3*BP$4,0)</f>
        <v>0</v>
      </c>
      <c r="FJ781" s="0" t="n">
        <f aca="false">IF(CHOOSE(MATCH(BQ$5,$B$10:$E$10,0),$B781,$C781,$D781,$E781)*BQ$6+BQ781*BQ$7&lt;BQ$2,BQ$3*BQ$4,0)</f>
        <v>0</v>
      </c>
      <c r="FK781" s="0" t="n">
        <f aca="false">IF(CHOOSE(MATCH(BR$5,$B$10:$E$10,0),$B781,$C781,$D781,$E781)*BR$6+BR781*BR$7&lt;BR$2,BR$3*BR$4,0)</f>
        <v>0</v>
      </c>
      <c r="FL781" s="0" t="n">
        <f aca="false">IF(CHOOSE(MATCH(BS$5,$B$10:$E$10,0),$B781,$C781,$D781,$E781)*BS$6+BS781*BS$7&lt;BS$2,BS$3*BS$4,0)</f>
        <v>0</v>
      </c>
      <c r="FM781" s="0" t="n">
        <f aca="false">IF(CHOOSE(MATCH(BT$5,$B$10:$E$10,0),$B781,$C781,$D781,$E781)*BT$6+BT781*BT$7&lt;BT$2,BT$3*BT$4,0)</f>
        <v>0</v>
      </c>
      <c r="FN781" s="0" t="n">
        <f aca="false">IF(CHOOSE(MATCH(BU$5,$B$10:$E$10,0),$B781,$C781,$D781,$E781)*BU$6+BU781*BU$7&lt;BU$2,BU$3*BU$4,0)</f>
        <v>0</v>
      </c>
      <c r="FO781" s="0" t="n">
        <f aca="false">IF(CHOOSE(MATCH(BV$5,$B$10:$E$10,0),$B781,$C781,$D781,$E781)*BV$6+BV781*BV$7&lt;BV$2,BV$3*BV$4,0)</f>
        <v>0</v>
      </c>
      <c r="FP781" s="0" t="n">
        <f aca="false">IF(CHOOSE(MATCH(BW$5,$B$10:$E$10,0),$B781,$C781,$D781,$E781)*BW$6+BW781*BW$7&lt;BW$2,BW$3*BW$4,0)</f>
        <v>0</v>
      </c>
      <c r="FQ781" s="0" t="n">
        <f aca="false">IF(CHOOSE(MATCH(BX$5,$B$10:$E$10,0),$B781,$C781,$D781,$E781)*BX$6+BX781*BX$7&lt;BX$2,BX$3*BX$4,0)</f>
        <v>0</v>
      </c>
      <c r="FR781" s="0" t="n">
        <f aca="false">IF(CHOOSE(MATCH(BY$5,$B$10:$E$10,0),$B781,$C781,$D781,$E781)*BY$6+BY781*BY$7&lt;BY$2,BY$3*BY$4,0)</f>
        <v>0</v>
      </c>
      <c r="FS781" s="0" t="n">
        <f aca="false">IF(CHOOSE(MATCH(BZ$5,$B$10:$E$10,0),$B781,$C781,$D781,$E781)*BZ$6+BZ781*BZ$7&lt;BZ$2,BZ$3*BZ$4,0)</f>
        <v>0</v>
      </c>
      <c r="FT781" s="0" t="n">
        <f aca="false">IF(CHOOSE(MATCH(CA$5,$B$10:$E$10,0),$B781,$C781,$D781,$E781)*CA$6+CA781*CA$7&lt;CA$2,CA$3*CA$4,0)</f>
        <v>0</v>
      </c>
      <c r="FU781" s="0" t="n">
        <f aca="false">IF(CHOOSE(MATCH(CB$5,$B$10:$E$10,0),$B781,$C781,$D781,$E781)*CB$6+CB781*CB$7&lt;CB$2,CB$3*CB$4,0)</f>
        <v>0</v>
      </c>
      <c r="FV781" s="0" t="n">
        <f aca="false">IF(CHOOSE(MATCH(CC$5,$B$10:$E$10,0),$B781,$C781,$D781,$E781)*CC$6+CC781*CC$7&lt;CC$2,CC$3*CC$4,0)</f>
        <v>0</v>
      </c>
      <c r="FW781" s="0" t="n">
        <f aca="false">IF(CHOOSE(MATCH(CD$5,$B$10:$E$10,0),$B781,$C781,$D781,$E781)*CD$6+CD781*CD$7&lt;CD$2,CD$3*CD$4,0)</f>
        <v>0</v>
      </c>
      <c r="FX781" s="0" t="n">
        <f aca="false">IF(CHOOSE(MATCH(CE$5,$B$10:$E$10,0),$B781,$C781,$D781,$E781)*CE$6+CE781*CE$7&lt;CE$2,CE$3*CE$4,0)</f>
        <v>0</v>
      </c>
      <c r="FY781" s="0" t="n">
        <f aca="false">IF(CHOOSE(MATCH(CF$5,$B$10:$E$10,0),$B781,$C781,$D781,$E781)*CF$6+CF781*CF$7&lt;CF$2,CF$3*CF$4,0)</f>
        <v>0</v>
      </c>
      <c r="FZ781" s="0" t="n">
        <f aca="false">IF(CHOOSE(MATCH(CG$5,$B$10:$E$10,0),$B781,$C781,$D781,$E781)*CG$6+CG781*CG$7&lt;CG$2,CG$3*CG$4,0)</f>
        <v>0</v>
      </c>
      <c r="GA781" s="0" t="n">
        <f aca="false">IF(CHOOSE(MATCH(CH$5,$B$10:$E$10,0),$B781,$C781,$D781,$E781)*CH$6+CH781*CH$7&lt;CH$2,CH$3*CH$4,0)</f>
        <v>0</v>
      </c>
      <c r="GB781" s="0" t="n">
        <f aca="false">IF(CHOOSE(MATCH(CI$5,$B$10:$E$10,0),$B781,$C781,$D781,$E781)*CI$6+CI781*CI$7&lt;CI$2,CI$3*CI$4,0)</f>
        <v>0</v>
      </c>
      <c r="GC781" s="0" t="n">
        <f aca="false">IF(CHOOSE(MATCH(CJ$5,$B$10:$E$10,0),$B781,$C781,$D781,$E781)*CJ$6+CJ781*CJ$7&lt;CJ$2,CJ$3*CJ$4,0)</f>
        <v>0</v>
      </c>
      <c r="GD781" s="0" t="n">
        <f aca="false">IF(CHOOSE(MATCH(CK$5,$B$10:$E$10,0),$B781,$C781,$D781,$E781)*CK$6+CK781*CK$7&lt;CK$2,CK$3*CK$4,0)</f>
        <v>0</v>
      </c>
      <c r="GE781" s="0" t="n">
        <f aca="false">IF(CHOOSE(MATCH(CL$5,$B$10:$E$10,0),$B781,$C781,$D781,$E781)*CL$6+CL781*CL$7&lt;CL$2,CL$3*CL$4,0)</f>
        <v>0</v>
      </c>
      <c r="GF781" s="0" t="n">
        <f aca="false">IF(CHOOSE(MATCH(CM$5,$B$10:$E$10,0),$B781,$C781,$D781,$E781)*CM$6+CM781*CM$7&lt;CM$2,CM$3*CM$4,0)</f>
        <v>0</v>
      </c>
      <c r="GG781" s="0" t="n">
        <f aca="false">IF(CHOOSE(MATCH(CN$5,$B$10:$E$10,0),$B781,$C781,$D781,$E781)*CN$6+CN781*CN$7&lt;CN$2,CN$3*CN$4,0)</f>
        <v>0</v>
      </c>
      <c r="GH781" s="0" t="n">
        <f aca="false">IF(CHOOSE(MATCH(CO$5,$B$10:$E$10,0),$B781,$C781,$D781,$E781)*CO$6+CO781*CO$7&lt;CO$2,CO$3*CO$4,0)</f>
        <v>0</v>
      </c>
      <c r="GI781" s="0" t="n">
        <f aca="false">IF(CHOOSE(MATCH(CP$5,$B$10:$E$10,0),$B781,$C781,$D781,$E781)*CP$6+CP781*CP$7&lt;CP$2,CP$3*CP$4,0)</f>
        <v>0</v>
      </c>
      <c r="GJ781" s="0" t="n">
        <f aca="false">IF(CHOOSE(MATCH(CQ$5,$B$10:$E$10,0),$B781,$C781,$D781,$E781)*CQ$6+CQ781*CQ$7&lt;CQ$2,CQ$3*CQ$4,0)</f>
        <v>0</v>
      </c>
      <c r="GK781" s="0" t="n">
        <f aca="false">IF(CHOOSE(MATCH(CR$5,$B$10:$E$10,0),$B781,$C781,$D781,$E781)*CR$6+CR781*CR$7&lt;CR$2,CR$3*CR$4,0)</f>
        <v>0</v>
      </c>
      <c r="GL781" s="0" t="n">
        <f aca="false">IF(CHOOSE(MATCH(CS$5,$B$10:$E$10,0),$B781,$C781,$D781,$E781)*CS$6+CS781*CS$7&lt;CS$2,CS$3*CS$4,0)</f>
        <v>0</v>
      </c>
      <c r="GM781" s="0" t="n">
        <f aca="false">IF(CHOOSE(MATCH(CT$5,$B$10:$E$10,0),$B781,$C781,$D781,$E781)*CT$6+CT781*CT$7&lt;CT$2,CT$3*CT$4,0)</f>
        <v>0</v>
      </c>
      <c r="GN781" s="0" t="n">
        <f aca="false">IF(CHOOSE(MATCH(CU$5,$B$10:$E$10,0),$B781,$C781,$D781,$E781)*CU$6+CU781*CU$7&lt;CU$2,CU$3*CU$4,0)</f>
        <v>0</v>
      </c>
      <c r="GO781" s="0" t="n">
        <f aca="false">IF(CHOOSE(MATCH(CV$5,$B$10:$E$10,0),$B781,$C781,$D781,$E781)*CV$6+CV781*CV$7&lt;CV$2,CV$3*CV$4,0)</f>
        <v>0</v>
      </c>
      <c r="GP781" s="0" t="n">
        <f aca="false">IF(CHOOSE(MATCH(CW$5,$B$10:$E$10,0),$B781,$C781,$D781,$E781)*CW$6+CW781*CW$7&lt;CW$2,CW$3*CW$4,0)</f>
        <v>0</v>
      </c>
      <c r="GQ781" s="0" t="n">
        <f aca="false">IF(CHOOSE(MATCH(CX$5,$B$10:$E$10,0),$B781,$C781,$D781,$E781)*CX$6+CX781*CX$7&lt;CX$2,CX$3*CX$4,0)</f>
        <v>0</v>
      </c>
      <c r="GS781" s="0" t="n">
        <f aca="false">SUM(CZ781:GQ781)</f>
        <v>0.5</v>
      </c>
      <c r="GT781" s="0" t="n">
        <f aca="false">IF(GS781&gt;$GS$6,1,0)</f>
        <v>0</v>
      </c>
    </row>
    <row r="782" customFormat="false" ht="14" hidden="false" customHeight="false" outlineLevel="0" collapsed="false">
      <c r="A782" s="0" t="n">
        <v>772</v>
      </c>
      <c r="B782" s="0" t="n">
        <v>0.38848205325472</v>
      </c>
      <c r="C782" s="0" t="n">
        <v>-0.360065132601071</v>
      </c>
      <c r="D782" s="0" t="n">
        <v>1.9308749171161</v>
      </c>
      <c r="E782" s="0" t="n">
        <v>2.04336122664255</v>
      </c>
      <c r="G782" s="0" t="n">
        <v>-1.25482984003611</v>
      </c>
      <c r="H782" s="0" t="n">
        <v>-0.240476083490648</v>
      </c>
      <c r="I782" s="0" t="n">
        <v>-0.0779164111008868</v>
      </c>
      <c r="J782" s="0" t="n">
        <v>-0.477830326417461</v>
      </c>
      <c r="K782" s="0" t="n">
        <v>-0.367620032193372</v>
      </c>
      <c r="L782" s="0" t="n">
        <v>1.20781351142796</v>
      </c>
      <c r="M782" s="0" t="n">
        <v>0.390471086575417</v>
      </c>
      <c r="N782" s="0" t="n">
        <v>1.13621354103088</v>
      </c>
      <c r="O782" s="0" t="n">
        <v>-0.209327026823303</v>
      </c>
      <c r="P782" s="0" t="n">
        <v>-0.255148506767</v>
      </c>
      <c r="Q782" s="0" t="n">
        <v>-0.255702161666704</v>
      </c>
      <c r="R782" s="0" t="n">
        <v>0.427484110332443</v>
      </c>
      <c r="S782" s="0" t="n">
        <v>-0.66107986640418</v>
      </c>
      <c r="T782" s="0" t="n">
        <v>-0.616794295638101</v>
      </c>
      <c r="U782" s="0" t="n">
        <v>0.121586936074891</v>
      </c>
      <c r="V782" s="0" t="n">
        <v>-0.693507899995893</v>
      </c>
      <c r="W782" s="0" t="n">
        <v>0.107726236819872</v>
      </c>
      <c r="X782" s="0" t="n">
        <v>-2.05966898647603</v>
      </c>
      <c r="Y782" s="0" t="n">
        <v>-0.314909129883745</v>
      </c>
      <c r="Z782" s="0" t="n">
        <v>0.587813246966107</v>
      </c>
      <c r="AA782" s="0" t="n">
        <v>0.277580056717852</v>
      </c>
      <c r="AB782" s="0" t="n">
        <v>-0.962932062975597</v>
      </c>
      <c r="AC782" s="0" t="n">
        <v>-0.377131073037162</v>
      </c>
      <c r="AD782" s="0" t="n">
        <v>-1.07763298728969</v>
      </c>
      <c r="AE782" s="0" t="n">
        <v>-0.0695547441864619</v>
      </c>
      <c r="AF782" s="0" t="n">
        <v>0.587904196436284</v>
      </c>
      <c r="AG782" s="0" t="n">
        <v>0.69730731411255</v>
      </c>
      <c r="AH782" s="0" t="n">
        <v>-0.679564209349337</v>
      </c>
      <c r="AI782" s="0" t="n">
        <v>0.346421984431799</v>
      </c>
      <c r="AJ782" s="0" t="n">
        <v>-0.174806018549134</v>
      </c>
      <c r="AK782" s="0" t="n">
        <v>-1.55222096509533</v>
      </c>
      <c r="AL782" s="0" t="n">
        <v>1.92669176612981</v>
      </c>
      <c r="AM782" s="0" t="n">
        <v>0.800407633505529</v>
      </c>
      <c r="AN782" s="0" t="n">
        <v>-0.504412582813529</v>
      </c>
      <c r="AO782" s="0" t="n">
        <v>-0.0410523171012756</v>
      </c>
      <c r="AP782" s="0" t="n">
        <v>-0.316517798637506</v>
      </c>
      <c r="AQ782" s="0" t="n">
        <v>-1.46803813549923</v>
      </c>
      <c r="AR782" s="0" t="n">
        <v>-0.111882627606974</v>
      </c>
      <c r="AS782" s="0" t="n">
        <v>0.346421984431799</v>
      </c>
      <c r="AT782" s="0" t="n">
        <v>-0.34560912354209</v>
      </c>
      <c r="AU782" s="0" t="n">
        <v>-1.544613041915</v>
      </c>
      <c r="AV782" s="0" t="n">
        <v>0.643760813545669</v>
      </c>
      <c r="AW782" s="0" t="n">
        <v>0.3449599716987</v>
      </c>
      <c r="AX782" s="0" t="n">
        <v>1.63149252330186</v>
      </c>
      <c r="AY782" s="0" t="n">
        <v>-1.09851271190564</v>
      </c>
      <c r="AZ782" s="0" t="n">
        <v>-0.465263383375714</v>
      </c>
      <c r="BA782" s="0" t="n">
        <v>0.326587041854509</v>
      </c>
      <c r="BB782" s="0" t="n">
        <v>-0.488835212308914</v>
      </c>
      <c r="BC782" s="0" t="n">
        <v>-0.335556933350745</v>
      </c>
      <c r="BD782" s="0" t="n">
        <v>0.226954171012039</v>
      </c>
      <c r="BE782" s="0" t="n">
        <v>-1.26583472592756</v>
      </c>
      <c r="BF782" s="0" t="n">
        <v>-0.00363343133358285</v>
      </c>
      <c r="BG782" s="0" t="n">
        <v>0.289286390398047</v>
      </c>
      <c r="BH782" s="0" t="n">
        <v>0.0995737536868546</v>
      </c>
      <c r="BI782" s="0" t="n">
        <v>1.33832145365886</v>
      </c>
      <c r="BJ782" s="0" t="n">
        <v>1.88259036804084</v>
      </c>
      <c r="BK782" s="0" t="n">
        <v>1.54840563482139</v>
      </c>
      <c r="BL782" s="0" t="n">
        <v>-1.31019533000654</v>
      </c>
      <c r="BM782" s="0" t="n">
        <v>-0.273130353889428</v>
      </c>
      <c r="BN782" s="0" t="n">
        <v>1.00387296697591</v>
      </c>
      <c r="BO782" s="0" t="n">
        <v>-1.56693204189651</v>
      </c>
      <c r="BP782" s="0" t="n">
        <v>-0.156734358824906</v>
      </c>
      <c r="BQ782" s="0" t="n">
        <v>0.0948080014495645</v>
      </c>
      <c r="BR782" s="0" t="n">
        <v>-1.55606358021032</v>
      </c>
      <c r="BS782" s="0" t="n">
        <v>1.42576936923433</v>
      </c>
      <c r="BT782" s="0" t="n">
        <v>1.06770585261984</v>
      </c>
      <c r="BU782" s="0" t="n">
        <v>0.120585355034564</v>
      </c>
      <c r="BV782" s="0" t="n">
        <v>-0.513555278303102</v>
      </c>
      <c r="BW782" s="0" t="n">
        <v>-1.14030854092562</v>
      </c>
      <c r="BX782" s="0" t="n">
        <v>-1.00273609859869</v>
      </c>
      <c r="BY782" s="0" t="n">
        <v>0.655286385153886</v>
      </c>
      <c r="BZ782" s="0" t="n">
        <v>1.32330114865908</v>
      </c>
      <c r="CA782" s="0" t="n">
        <v>-0.566935796086909</v>
      </c>
      <c r="CB782" s="0" t="n">
        <v>-1.01341584013426</v>
      </c>
      <c r="CC782" s="0" t="n">
        <v>-0.827576513984241</v>
      </c>
      <c r="CD782" s="0" t="n">
        <v>0.156734358824906</v>
      </c>
      <c r="CE782" s="0" t="n">
        <v>-1.80089955392759</v>
      </c>
      <c r="CF782" s="0" t="n">
        <v>-0.55529653764097</v>
      </c>
      <c r="CG782" s="0" t="n">
        <v>-1.67936377692968</v>
      </c>
      <c r="CH782" s="0" t="n">
        <v>-1.27906787383836</v>
      </c>
      <c r="CI782" s="0" t="n">
        <v>0.941863618209027</v>
      </c>
      <c r="CJ782" s="0" t="n">
        <v>1.22221763376729</v>
      </c>
      <c r="CK782" s="0" t="n">
        <v>0.707291292201262</v>
      </c>
      <c r="CL782" s="0" t="n">
        <v>-1.15240936793271</v>
      </c>
      <c r="CM782" s="0" t="n">
        <v>-1.06662355392473</v>
      </c>
      <c r="CN782" s="0" t="n">
        <v>-1.17316403702716</v>
      </c>
      <c r="CO782" s="0" t="n">
        <v>-0.025055442165467</v>
      </c>
      <c r="CP782" s="0" t="n">
        <v>0.762001945986413</v>
      </c>
      <c r="CQ782" s="0" t="n">
        <v>-0.446505055151647</v>
      </c>
      <c r="CR782" s="0" t="n">
        <v>-1.06406105260248</v>
      </c>
      <c r="CS782" s="0" t="n">
        <v>0.477830326417461</v>
      </c>
      <c r="CT782" s="0" t="n">
        <v>-0.194103222384001</v>
      </c>
      <c r="CU782" s="0" t="n">
        <v>0.400812041334575</v>
      </c>
      <c r="CV782" s="0" t="n">
        <v>0.0464126514998497</v>
      </c>
      <c r="CW782" s="0" t="n">
        <v>-2.45316186919808</v>
      </c>
      <c r="CX782" s="0" t="n">
        <v>0.0812929101812188</v>
      </c>
      <c r="CZ782" s="0" t="n">
        <f aca="false">IF(CHOOSE(MATCH(G$5,$B$10:$E$10,0),$B782,$C782,$D782,$E782)*G$6+G782*G$7&lt;G$2,G$3*G$4,0)</f>
        <v>0</v>
      </c>
      <c r="DA782" s="0" t="n">
        <f aca="false">IF(CHOOSE(MATCH(H$5,$B$10:$E$10,0),$B782,$C782,$D782,$E782)*H$6+H782*H$7&lt;H$2,H$3*H$4,0)</f>
        <v>0</v>
      </c>
      <c r="DB782" s="0" t="n">
        <f aca="false">IF(CHOOSE(MATCH(I$5,$B$10:$E$10,0),$B782,$C782,$D782,$E782)*I$6+I782*I$7&lt;I$2,I$3*I$4,0)</f>
        <v>0</v>
      </c>
      <c r="DC782" s="0" t="n">
        <f aca="false">IF(CHOOSE(MATCH(J$5,$B$10:$E$10,0),$B782,$C782,$D782,$E782)*J$6+J782*J$7&lt;J$2,J$3*J$4,0)</f>
        <v>0</v>
      </c>
      <c r="DD782" s="0" t="n">
        <f aca="false">IF(CHOOSE(MATCH(K$5,$B$10:$E$10,0),$B782,$C782,$D782,$E782)*K$6+K782*K$7&lt;K$2,K$3*K$4,0)</f>
        <v>0</v>
      </c>
      <c r="DE782" s="0" t="n">
        <f aca="false">IF(CHOOSE(MATCH(L$5,$B$10:$E$10,0),$B782,$C782,$D782,$E782)*L$6+L782*L$7&lt;L$2,L$3*L$4,0)</f>
        <v>0</v>
      </c>
      <c r="DF782" s="0" t="n">
        <f aca="false">IF(CHOOSE(MATCH(M$5,$B$10:$E$10,0),$B782,$C782,$D782,$E782)*M$6+M782*M$7&lt;M$2,M$3*M$4,0)</f>
        <v>0</v>
      </c>
      <c r="DG782" s="0" t="n">
        <f aca="false">IF(CHOOSE(MATCH(N$5,$B$10:$E$10,0),$B782,$C782,$D782,$E782)*N$6+N782*N$7&lt;N$2,N$3*N$4,0)</f>
        <v>0</v>
      </c>
      <c r="DH782" s="0" t="n">
        <f aca="false">IF(CHOOSE(MATCH(O$5,$B$10:$E$10,0),$B782,$C782,$D782,$E782)*O$6+O782*O$7&lt;O$2,O$3*O$4,0)</f>
        <v>0</v>
      </c>
      <c r="DI782" s="0" t="n">
        <f aca="false">IF(CHOOSE(MATCH(P$5,$B$10:$E$10,0),$B782,$C782,$D782,$E782)*P$6+P782*P$7&lt;P$2,P$3*P$4,0)</f>
        <v>0</v>
      </c>
      <c r="DJ782" s="0" t="n">
        <f aca="false">IF(CHOOSE(MATCH(Q$5,$B$10:$E$10,0),$B782,$C782,$D782,$E782)*Q$6+Q782*Q$7&lt;Q$2,Q$3*Q$4,0)</f>
        <v>0</v>
      </c>
      <c r="DK782" s="0" t="n">
        <f aca="false">IF(CHOOSE(MATCH(R$5,$B$10:$E$10,0),$B782,$C782,$D782,$E782)*R$6+R782*R$7&lt;R$2,R$3*R$4,0)</f>
        <v>0</v>
      </c>
      <c r="DL782" s="0" t="n">
        <f aca="false">IF(CHOOSE(MATCH(S$5,$B$10:$E$10,0),$B782,$C782,$D782,$E782)*S$6+S782*S$7&lt;S$2,S$3*S$4,0)</f>
        <v>0</v>
      </c>
      <c r="DM782" s="0" t="n">
        <f aca="false">IF(CHOOSE(MATCH(T$5,$B$10:$E$10,0),$B782,$C782,$D782,$E782)*T$6+T782*T$7&lt;T$2,T$3*T$4,0)</f>
        <v>0</v>
      </c>
      <c r="DN782" s="0" t="n">
        <f aca="false">IF(CHOOSE(MATCH(U$5,$B$10:$E$10,0),$B782,$C782,$D782,$E782)*U$6+U782*U$7&lt;U$2,U$3*U$4,0)</f>
        <v>0</v>
      </c>
      <c r="DO782" s="0" t="n">
        <f aca="false">IF(CHOOSE(MATCH(V$5,$B$10:$E$10,0),$B782,$C782,$D782,$E782)*V$6+V782*V$7&lt;V$2,V$3*V$4,0)</f>
        <v>0</v>
      </c>
      <c r="DP782" s="0" t="n">
        <f aca="false">IF(CHOOSE(MATCH(W$5,$B$10:$E$10,0),$B782,$C782,$D782,$E782)*W$6+W782*W$7&lt;W$2,W$3*W$4,0)</f>
        <v>0</v>
      </c>
      <c r="DQ782" s="0" t="n">
        <f aca="false">IF(CHOOSE(MATCH(X$5,$B$10:$E$10,0),$B782,$C782,$D782,$E782)*X$6+X782*X$7&lt;X$2,X$3*X$4,0)</f>
        <v>0</v>
      </c>
      <c r="DR782" s="0" t="n">
        <f aca="false">IF(CHOOSE(MATCH(Y$5,$B$10:$E$10,0),$B782,$C782,$D782,$E782)*Y$6+Y782*Y$7&lt;Y$2,Y$3*Y$4,0)</f>
        <v>0</v>
      </c>
      <c r="DS782" s="0" t="n">
        <f aca="false">IF(CHOOSE(MATCH(Z$5,$B$10:$E$10,0),$B782,$C782,$D782,$E782)*Z$6+Z782*Z$7&lt;Z$2,Z$3*Z$4,0)</f>
        <v>0</v>
      </c>
      <c r="DT782" s="0" t="n">
        <f aca="false">IF(CHOOSE(MATCH(AA$5,$B$10:$E$10,0),$B782,$C782,$D782,$E782)*AA$6+AA782*AA$7&lt;AA$2,AA$3*AA$4,0)</f>
        <v>0</v>
      </c>
      <c r="DU782" s="0" t="n">
        <f aca="false">IF(CHOOSE(MATCH(AB$5,$B$10:$E$10,0),$B782,$C782,$D782,$E782)*AB$6+AB782*AB$7&lt;AB$2,AB$3*AB$4,0)</f>
        <v>0</v>
      </c>
      <c r="DV782" s="0" t="n">
        <f aca="false">IF(CHOOSE(MATCH(AC$5,$B$10:$E$10,0),$B782,$C782,$D782,$E782)*AC$6+AC782*AC$7&lt;AC$2,AC$3*AC$4,0)</f>
        <v>0</v>
      </c>
      <c r="DW782" s="0" t="n">
        <f aca="false">IF(CHOOSE(MATCH(AD$5,$B$10:$E$10,0),$B782,$C782,$D782,$E782)*AD$6+AD782*AD$7&lt;AD$2,AD$3*AD$4,0)</f>
        <v>0</v>
      </c>
      <c r="DX782" s="0" t="n">
        <f aca="false">IF(CHOOSE(MATCH(AE$5,$B$10:$E$10,0),$B782,$C782,$D782,$E782)*AE$6+AE782*AE$7&lt;AE$2,AE$3*AE$4,0)</f>
        <v>0</v>
      </c>
      <c r="DY782" s="0" t="n">
        <f aca="false">IF(CHOOSE(MATCH(AF$5,$B$10:$E$10,0),$B782,$C782,$D782,$E782)*AF$6+AF782*AF$7&lt;AF$2,AF$3*AF$4,0)</f>
        <v>0</v>
      </c>
      <c r="DZ782" s="0" t="n">
        <f aca="false">IF(CHOOSE(MATCH(AG$5,$B$10:$E$10,0),$B782,$C782,$D782,$E782)*AG$6+AG782*AG$7&lt;AG$2,AG$3*AG$4,0)</f>
        <v>0</v>
      </c>
      <c r="EA782" s="0" t="n">
        <f aca="false">IF(CHOOSE(MATCH(AH$5,$B$10:$E$10,0),$B782,$C782,$D782,$E782)*AH$6+AH782*AH$7&lt;AH$2,AH$3*AH$4,0)</f>
        <v>0</v>
      </c>
      <c r="EB782" s="0" t="n">
        <f aca="false">IF(CHOOSE(MATCH(AI$5,$B$10:$E$10,0),$B782,$C782,$D782,$E782)*AI$6+AI782*AI$7&lt;AI$2,AI$3*AI$4,0)</f>
        <v>0</v>
      </c>
      <c r="EC782" s="0" t="n">
        <f aca="false">IF(CHOOSE(MATCH(AJ$5,$B$10:$E$10,0),$B782,$C782,$D782,$E782)*AJ$6+AJ782*AJ$7&lt;AJ$2,AJ$3*AJ$4,0)</f>
        <v>0</v>
      </c>
      <c r="ED782" s="0" t="n">
        <f aca="false">IF(CHOOSE(MATCH(AK$5,$B$10:$E$10,0),$B782,$C782,$D782,$E782)*AK$6+AK782*AK$7&lt;AK$2,AK$3*AK$4,0)</f>
        <v>0</v>
      </c>
      <c r="EE782" s="0" t="n">
        <f aca="false">IF(CHOOSE(MATCH(AL$5,$B$10:$E$10,0),$B782,$C782,$D782,$E782)*AL$6+AL782*AL$7&lt;AL$2,AL$3*AL$4,0)</f>
        <v>0</v>
      </c>
      <c r="EF782" s="0" t="n">
        <f aca="false">IF(CHOOSE(MATCH(AM$5,$B$10:$E$10,0),$B782,$C782,$D782,$E782)*AM$6+AM782*AM$7&lt;AM$2,AM$3*AM$4,0)</f>
        <v>0</v>
      </c>
      <c r="EG782" s="0" t="n">
        <f aca="false">IF(CHOOSE(MATCH(AN$5,$B$10:$E$10,0),$B782,$C782,$D782,$E782)*AN$6+AN782*AN$7&lt;AN$2,AN$3*AN$4,0)</f>
        <v>0</v>
      </c>
      <c r="EH782" s="0" t="n">
        <f aca="false">IF(CHOOSE(MATCH(AO$5,$B$10:$E$10,0),$B782,$C782,$D782,$E782)*AO$6+AO782*AO$7&lt;AO$2,AO$3*AO$4,0)</f>
        <v>0</v>
      </c>
      <c r="EI782" s="0" t="n">
        <f aca="false">IF(CHOOSE(MATCH(AP$5,$B$10:$E$10,0),$B782,$C782,$D782,$E782)*AP$6+AP782*AP$7&lt;AP$2,AP$3*AP$4,0)</f>
        <v>0</v>
      </c>
      <c r="EJ782" s="0" t="n">
        <f aca="false">IF(CHOOSE(MATCH(AQ$5,$B$10:$E$10,0),$B782,$C782,$D782,$E782)*AQ$6+AQ782*AQ$7&lt;AQ$2,AQ$3*AQ$4,0)</f>
        <v>0</v>
      </c>
      <c r="EK782" s="0" t="n">
        <f aca="false">IF(CHOOSE(MATCH(AR$5,$B$10:$E$10,0),$B782,$C782,$D782,$E782)*AR$6+AR782*AR$7&lt;AR$2,AR$3*AR$4,0)</f>
        <v>0</v>
      </c>
      <c r="EL782" s="0" t="n">
        <f aca="false">IF(CHOOSE(MATCH(AS$5,$B$10:$E$10,0),$B782,$C782,$D782,$E782)*AS$6+AS782*AS$7&lt;AS$2,AS$3*AS$4,0)</f>
        <v>0</v>
      </c>
      <c r="EM782" s="0" t="n">
        <f aca="false">IF(CHOOSE(MATCH(AT$5,$B$10:$E$10,0),$B782,$C782,$D782,$E782)*AT$6+AT782*AT$7&lt;AT$2,AT$3*AT$4,0)</f>
        <v>0</v>
      </c>
      <c r="EN782" s="0" t="n">
        <f aca="false">IF(CHOOSE(MATCH(AU$5,$B$10:$E$10,0),$B782,$C782,$D782,$E782)*AU$6+AU782*AU$7&lt;AU$2,AU$3*AU$4,0)</f>
        <v>0</v>
      </c>
      <c r="EO782" s="0" t="n">
        <f aca="false">IF(CHOOSE(MATCH(AV$5,$B$10:$E$10,0),$B782,$C782,$D782,$E782)*AV$6+AV782*AV$7&lt;AV$2,AV$3*AV$4,0)</f>
        <v>0</v>
      </c>
      <c r="EP782" s="0" t="n">
        <f aca="false">IF(CHOOSE(MATCH(AW$5,$B$10:$E$10,0),$B782,$C782,$D782,$E782)*AW$6+AW782*AW$7&lt;AW$2,AW$3*AW$4,0)</f>
        <v>0</v>
      </c>
      <c r="EQ782" s="0" t="n">
        <f aca="false">IF(CHOOSE(MATCH(AX$5,$B$10:$E$10,0),$B782,$C782,$D782,$E782)*AX$6+AX782*AX$7&lt;AX$2,AX$3*AX$4,0)</f>
        <v>0</v>
      </c>
      <c r="ER782" s="0" t="n">
        <f aca="false">IF(CHOOSE(MATCH(AY$5,$B$10:$E$10,0),$B782,$C782,$D782,$E782)*AY$6+AY782*AY$7&lt;AY$2,AY$3*AY$4,0)</f>
        <v>0</v>
      </c>
      <c r="ES782" s="0" t="n">
        <f aca="false">IF(CHOOSE(MATCH(AZ$5,$B$10:$E$10,0),$B782,$C782,$D782,$E782)*AZ$6+AZ782*AZ$7&lt;AZ$2,AZ$3*AZ$4,0)</f>
        <v>0</v>
      </c>
      <c r="ET782" s="0" t="n">
        <f aca="false">IF(CHOOSE(MATCH(BA$5,$B$10:$E$10,0),$B782,$C782,$D782,$E782)*BA$6+BA782*BA$7&lt;BA$2,BA$3*BA$4,0)</f>
        <v>0</v>
      </c>
      <c r="EU782" s="0" t="n">
        <f aca="false">IF(CHOOSE(MATCH(BB$5,$B$10:$E$10,0),$B782,$C782,$D782,$E782)*BB$6+BB782*BB$7&lt;BB$2,BB$3*BB$4,0)</f>
        <v>0</v>
      </c>
      <c r="EV782" s="0" t="n">
        <f aca="false">IF(CHOOSE(MATCH(BC$5,$B$10:$E$10,0),$B782,$C782,$D782,$E782)*BC$6+BC782*BC$7&lt;BC$2,BC$3*BC$4,0)</f>
        <v>0</v>
      </c>
      <c r="EW782" s="0" t="n">
        <f aca="false">IF(CHOOSE(MATCH(BD$5,$B$10:$E$10,0),$B782,$C782,$D782,$E782)*BD$6+BD782*BD$7&lt;BD$2,BD$3*BD$4,0)</f>
        <v>0</v>
      </c>
      <c r="EX782" s="0" t="n">
        <f aca="false">IF(CHOOSE(MATCH(BE$5,$B$10:$E$10,0),$B782,$C782,$D782,$E782)*BE$6+BE782*BE$7&lt;BE$2,BE$3*BE$4,0)</f>
        <v>0</v>
      </c>
      <c r="EY782" s="0" t="n">
        <f aca="false">IF(CHOOSE(MATCH(BF$5,$B$10:$E$10,0),$B782,$C782,$D782,$E782)*BF$6+BF782*BF$7&lt;BF$2,BF$3*BF$4,0)</f>
        <v>0</v>
      </c>
      <c r="EZ782" s="0" t="n">
        <f aca="false">IF(CHOOSE(MATCH(BG$5,$B$10:$E$10,0),$B782,$C782,$D782,$E782)*BG$6+BG782*BG$7&lt;BG$2,BG$3*BG$4,0)</f>
        <v>0</v>
      </c>
      <c r="FA782" s="0" t="n">
        <f aca="false">IF(CHOOSE(MATCH(BH$5,$B$10:$E$10,0),$B782,$C782,$D782,$E782)*BH$6+BH782*BH$7&lt;BH$2,BH$3*BH$4,0)</f>
        <v>0</v>
      </c>
      <c r="FB782" s="0" t="n">
        <f aca="false">IF(CHOOSE(MATCH(BI$5,$B$10:$E$10,0),$B782,$C782,$D782,$E782)*BI$6+BI782*BI$7&lt;BI$2,BI$3*BI$4,0)</f>
        <v>0</v>
      </c>
      <c r="FC782" s="0" t="n">
        <f aca="false">IF(CHOOSE(MATCH(BJ$5,$B$10:$E$10,0),$B782,$C782,$D782,$E782)*BJ$6+BJ782*BJ$7&lt;BJ$2,BJ$3*BJ$4,0)</f>
        <v>0</v>
      </c>
      <c r="FD782" s="0" t="n">
        <f aca="false">IF(CHOOSE(MATCH(BK$5,$B$10:$E$10,0),$B782,$C782,$D782,$E782)*BK$6+BK782*BK$7&lt;BK$2,BK$3*BK$4,0)</f>
        <v>0</v>
      </c>
      <c r="FE782" s="0" t="n">
        <f aca="false">IF(CHOOSE(MATCH(BL$5,$B$10:$E$10,0),$B782,$C782,$D782,$E782)*BL$6+BL782*BL$7&lt;BL$2,BL$3*BL$4,0)</f>
        <v>0</v>
      </c>
      <c r="FF782" s="0" t="n">
        <f aca="false">IF(CHOOSE(MATCH(BM$5,$B$10:$E$10,0),$B782,$C782,$D782,$E782)*BM$6+BM782*BM$7&lt;BM$2,BM$3*BM$4,0)</f>
        <v>0</v>
      </c>
      <c r="FG782" s="0" t="n">
        <f aca="false">IF(CHOOSE(MATCH(BN$5,$B$10:$E$10,0),$B782,$C782,$D782,$E782)*BN$6+BN782*BN$7&lt;BN$2,BN$3*BN$4,0)</f>
        <v>0</v>
      </c>
      <c r="FH782" s="0" t="n">
        <f aca="false">IF(CHOOSE(MATCH(BO$5,$B$10:$E$10,0),$B782,$C782,$D782,$E782)*BO$6+BO782*BO$7&lt;BO$2,BO$3*BO$4,0)</f>
        <v>0</v>
      </c>
      <c r="FI782" s="0" t="n">
        <f aca="false">IF(CHOOSE(MATCH(BP$5,$B$10:$E$10,0),$B782,$C782,$D782,$E782)*BP$6+BP782*BP$7&lt;BP$2,BP$3*BP$4,0)</f>
        <v>0</v>
      </c>
      <c r="FJ782" s="0" t="n">
        <f aca="false">IF(CHOOSE(MATCH(BQ$5,$B$10:$E$10,0),$B782,$C782,$D782,$E782)*BQ$6+BQ782*BQ$7&lt;BQ$2,BQ$3*BQ$4,0)</f>
        <v>0</v>
      </c>
      <c r="FK782" s="0" t="n">
        <f aca="false">IF(CHOOSE(MATCH(BR$5,$B$10:$E$10,0),$B782,$C782,$D782,$E782)*BR$6+BR782*BR$7&lt;BR$2,BR$3*BR$4,0)</f>
        <v>0</v>
      </c>
      <c r="FL782" s="0" t="n">
        <f aca="false">IF(CHOOSE(MATCH(BS$5,$B$10:$E$10,0),$B782,$C782,$D782,$E782)*BS$6+BS782*BS$7&lt;BS$2,BS$3*BS$4,0)</f>
        <v>0</v>
      </c>
      <c r="FM782" s="0" t="n">
        <f aca="false">IF(CHOOSE(MATCH(BT$5,$B$10:$E$10,0),$B782,$C782,$D782,$E782)*BT$6+BT782*BT$7&lt;BT$2,BT$3*BT$4,0)</f>
        <v>0</v>
      </c>
      <c r="FN782" s="0" t="n">
        <f aca="false">IF(CHOOSE(MATCH(BU$5,$B$10:$E$10,0),$B782,$C782,$D782,$E782)*BU$6+BU782*BU$7&lt;BU$2,BU$3*BU$4,0)</f>
        <v>0</v>
      </c>
      <c r="FO782" s="0" t="n">
        <f aca="false">IF(CHOOSE(MATCH(BV$5,$B$10:$E$10,0),$B782,$C782,$D782,$E782)*BV$6+BV782*BV$7&lt;BV$2,BV$3*BV$4,0)</f>
        <v>0</v>
      </c>
      <c r="FP782" s="0" t="n">
        <f aca="false">IF(CHOOSE(MATCH(BW$5,$B$10:$E$10,0),$B782,$C782,$D782,$E782)*BW$6+BW782*BW$7&lt;BW$2,BW$3*BW$4,0)</f>
        <v>0</v>
      </c>
      <c r="FQ782" s="0" t="n">
        <f aca="false">IF(CHOOSE(MATCH(BX$5,$B$10:$E$10,0),$B782,$C782,$D782,$E782)*BX$6+BX782*BX$7&lt;BX$2,BX$3*BX$4,0)</f>
        <v>0</v>
      </c>
      <c r="FR782" s="0" t="n">
        <f aca="false">IF(CHOOSE(MATCH(BY$5,$B$10:$E$10,0),$B782,$C782,$D782,$E782)*BY$6+BY782*BY$7&lt;BY$2,BY$3*BY$4,0)</f>
        <v>0</v>
      </c>
      <c r="FS782" s="0" t="n">
        <f aca="false">IF(CHOOSE(MATCH(BZ$5,$B$10:$E$10,0),$B782,$C782,$D782,$E782)*BZ$6+BZ782*BZ$7&lt;BZ$2,BZ$3*BZ$4,0)</f>
        <v>0</v>
      </c>
      <c r="FT782" s="0" t="n">
        <f aca="false">IF(CHOOSE(MATCH(CA$5,$B$10:$E$10,0),$B782,$C782,$D782,$E782)*CA$6+CA782*CA$7&lt;CA$2,CA$3*CA$4,0)</f>
        <v>0</v>
      </c>
      <c r="FU782" s="0" t="n">
        <f aca="false">IF(CHOOSE(MATCH(CB$5,$B$10:$E$10,0),$B782,$C782,$D782,$E782)*CB$6+CB782*CB$7&lt;CB$2,CB$3*CB$4,0)</f>
        <v>0</v>
      </c>
      <c r="FV782" s="0" t="n">
        <f aca="false">IF(CHOOSE(MATCH(CC$5,$B$10:$E$10,0),$B782,$C782,$D782,$E782)*CC$6+CC782*CC$7&lt;CC$2,CC$3*CC$4,0)</f>
        <v>0</v>
      </c>
      <c r="FW782" s="0" t="n">
        <f aca="false">IF(CHOOSE(MATCH(CD$5,$B$10:$E$10,0),$B782,$C782,$D782,$E782)*CD$6+CD782*CD$7&lt;CD$2,CD$3*CD$4,0)</f>
        <v>0</v>
      </c>
      <c r="FX782" s="0" t="n">
        <f aca="false">IF(CHOOSE(MATCH(CE$5,$B$10:$E$10,0),$B782,$C782,$D782,$E782)*CE$6+CE782*CE$7&lt;CE$2,CE$3*CE$4,0)</f>
        <v>0</v>
      </c>
      <c r="FY782" s="0" t="n">
        <f aca="false">IF(CHOOSE(MATCH(CF$5,$B$10:$E$10,0),$B782,$C782,$D782,$E782)*CF$6+CF782*CF$7&lt;CF$2,CF$3*CF$4,0)</f>
        <v>0</v>
      </c>
      <c r="FZ782" s="0" t="n">
        <f aca="false">IF(CHOOSE(MATCH(CG$5,$B$10:$E$10,0),$B782,$C782,$D782,$E782)*CG$6+CG782*CG$7&lt;CG$2,CG$3*CG$4,0)</f>
        <v>0</v>
      </c>
      <c r="GA782" s="0" t="n">
        <f aca="false">IF(CHOOSE(MATCH(CH$5,$B$10:$E$10,0),$B782,$C782,$D782,$E782)*CH$6+CH782*CH$7&lt;CH$2,CH$3*CH$4,0)</f>
        <v>0</v>
      </c>
      <c r="GB782" s="0" t="n">
        <f aca="false">IF(CHOOSE(MATCH(CI$5,$B$10:$E$10,0),$B782,$C782,$D782,$E782)*CI$6+CI782*CI$7&lt;CI$2,CI$3*CI$4,0)</f>
        <v>0</v>
      </c>
      <c r="GC782" s="0" t="n">
        <f aca="false">IF(CHOOSE(MATCH(CJ$5,$B$10:$E$10,0),$B782,$C782,$D782,$E782)*CJ$6+CJ782*CJ$7&lt;CJ$2,CJ$3*CJ$4,0)</f>
        <v>0</v>
      </c>
      <c r="GD782" s="0" t="n">
        <f aca="false">IF(CHOOSE(MATCH(CK$5,$B$10:$E$10,0),$B782,$C782,$D782,$E782)*CK$6+CK782*CK$7&lt;CK$2,CK$3*CK$4,0)</f>
        <v>0</v>
      </c>
      <c r="GE782" s="0" t="n">
        <f aca="false">IF(CHOOSE(MATCH(CL$5,$B$10:$E$10,0),$B782,$C782,$D782,$E782)*CL$6+CL782*CL$7&lt;CL$2,CL$3*CL$4,0)</f>
        <v>0</v>
      </c>
      <c r="GF782" s="0" t="n">
        <f aca="false">IF(CHOOSE(MATCH(CM$5,$B$10:$E$10,0),$B782,$C782,$D782,$E782)*CM$6+CM782*CM$7&lt;CM$2,CM$3*CM$4,0)</f>
        <v>0</v>
      </c>
      <c r="GG782" s="0" t="n">
        <f aca="false">IF(CHOOSE(MATCH(CN$5,$B$10:$E$10,0),$B782,$C782,$D782,$E782)*CN$6+CN782*CN$7&lt;CN$2,CN$3*CN$4,0)</f>
        <v>0</v>
      </c>
      <c r="GH782" s="0" t="n">
        <f aca="false">IF(CHOOSE(MATCH(CO$5,$B$10:$E$10,0),$B782,$C782,$D782,$E782)*CO$6+CO782*CO$7&lt;CO$2,CO$3*CO$4,0)</f>
        <v>0</v>
      </c>
      <c r="GI782" s="0" t="n">
        <f aca="false">IF(CHOOSE(MATCH(CP$5,$B$10:$E$10,0),$B782,$C782,$D782,$E782)*CP$6+CP782*CP$7&lt;CP$2,CP$3*CP$4,0)</f>
        <v>0</v>
      </c>
      <c r="GJ782" s="0" t="n">
        <f aca="false">IF(CHOOSE(MATCH(CQ$5,$B$10:$E$10,0),$B782,$C782,$D782,$E782)*CQ$6+CQ782*CQ$7&lt;CQ$2,CQ$3*CQ$4,0)</f>
        <v>0</v>
      </c>
      <c r="GK782" s="0" t="n">
        <f aca="false">IF(CHOOSE(MATCH(CR$5,$B$10:$E$10,0),$B782,$C782,$D782,$E782)*CR$6+CR782*CR$7&lt;CR$2,CR$3*CR$4,0)</f>
        <v>0</v>
      </c>
      <c r="GL782" s="0" t="n">
        <f aca="false">IF(CHOOSE(MATCH(CS$5,$B$10:$E$10,0),$B782,$C782,$D782,$E782)*CS$6+CS782*CS$7&lt;CS$2,CS$3*CS$4,0)</f>
        <v>0</v>
      </c>
      <c r="GM782" s="0" t="n">
        <f aca="false">IF(CHOOSE(MATCH(CT$5,$B$10:$E$10,0),$B782,$C782,$D782,$E782)*CT$6+CT782*CT$7&lt;CT$2,CT$3*CT$4,0)</f>
        <v>0</v>
      </c>
      <c r="GN782" s="0" t="n">
        <f aca="false">IF(CHOOSE(MATCH(CU$5,$B$10:$E$10,0),$B782,$C782,$D782,$E782)*CU$6+CU782*CU$7&lt;CU$2,CU$3*CU$4,0)</f>
        <v>0</v>
      </c>
      <c r="GO782" s="0" t="n">
        <f aca="false">IF(CHOOSE(MATCH(CV$5,$B$10:$E$10,0),$B782,$C782,$D782,$E782)*CV$6+CV782*CV$7&lt;CV$2,CV$3*CV$4,0)</f>
        <v>0</v>
      </c>
      <c r="GP782" s="0" t="n">
        <f aca="false">IF(CHOOSE(MATCH(CW$5,$B$10:$E$10,0),$B782,$C782,$D782,$E782)*CW$6+CW782*CW$7&lt;CW$2,CW$3*CW$4,0)</f>
        <v>0</v>
      </c>
      <c r="GQ782" s="0" t="n">
        <f aca="false">IF(CHOOSE(MATCH(CX$5,$B$10:$E$10,0),$B782,$C782,$D782,$E782)*CX$6+CX782*CX$7&lt;CX$2,CX$3*CX$4,0)</f>
        <v>0</v>
      </c>
      <c r="GS782" s="0" t="n">
        <f aca="false">SUM(CZ782:GQ782)</f>
        <v>0</v>
      </c>
      <c r="GT782" s="0" t="n">
        <f aca="false">IF(GS782&gt;$GS$6,1,0)</f>
        <v>0</v>
      </c>
    </row>
    <row r="783" customFormat="false" ht="14" hidden="false" customHeight="false" outlineLevel="0" collapsed="false">
      <c r="A783" s="0" t="n">
        <v>773</v>
      </c>
      <c r="B783" s="0" t="n">
        <v>1.37631502618512</v>
      </c>
      <c r="C783" s="0" t="n">
        <v>0.818262506295616</v>
      </c>
      <c r="D783" s="0" t="n">
        <v>-0.648076666410566</v>
      </c>
      <c r="E783" s="0" t="n">
        <v>-0.0286094056512692</v>
      </c>
      <c r="G783" s="0" t="n">
        <v>0.903571617527632</v>
      </c>
      <c r="H783" s="0" t="n">
        <v>-0.300551619147882</v>
      </c>
      <c r="I783" s="0" t="n">
        <v>1.49696006701561</v>
      </c>
      <c r="J783" s="0" t="n">
        <v>0.0956538315222133</v>
      </c>
      <c r="K783" s="0" t="n">
        <v>-0.0967293090070598</v>
      </c>
      <c r="L783" s="0" t="n">
        <v>-0.166655809152871</v>
      </c>
      <c r="M783" s="0" t="n">
        <v>1.32808963826392</v>
      </c>
      <c r="N783" s="0" t="n">
        <v>1.70793100551236</v>
      </c>
      <c r="O783" s="0" t="n">
        <v>1.84774762601592</v>
      </c>
      <c r="P783" s="0" t="n">
        <v>-0.641127826384036</v>
      </c>
      <c r="Q783" s="0" t="n">
        <v>0.0243676367972512</v>
      </c>
      <c r="R783" s="0" t="n">
        <v>0.115039711090503</v>
      </c>
      <c r="S783" s="0" t="n">
        <v>-1.36618837132119</v>
      </c>
      <c r="T783" s="0" t="n">
        <v>-1.91316757991444</v>
      </c>
      <c r="U783" s="0" t="n">
        <v>-0.018092123355018</v>
      </c>
      <c r="V783" s="0" t="n">
        <v>0.81247890193481</v>
      </c>
      <c r="W783" s="0" t="n">
        <v>0.29535385692725</v>
      </c>
      <c r="X783" s="0" t="n">
        <v>-1.45799731399165</v>
      </c>
      <c r="Y783" s="0" t="n">
        <v>-1.10145492726588</v>
      </c>
      <c r="Z783" s="0" t="n">
        <v>-0.0234490471484605</v>
      </c>
      <c r="AA783" s="0" t="n">
        <v>0.753846052248264</v>
      </c>
      <c r="AB783" s="0" t="n">
        <v>-0.182112671609502</v>
      </c>
      <c r="AC783" s="0" t="n">
        <v>0.809078528618556</v>
      </c>
      <c r="AD783" s="0" t="n">
        <v>0.587631348025752</v>
      </c>
      <c r="AE783" s="0" t="n">
        <v>-0.237328094954137</v>
      </c>
      <c r="AF783" s="0" t="n">
        <v>0.88180968305096</v>
      </c>
      <c r="AG783" s="0" t="n">
        <v>-1.6437752492493</v>
      </c>
      <c r="AH783" s="0" t="n">
        <v>2.12519807973877</v>
      </c>
      <c r="AI783" s="0" t="n">
        <v>0.523093603987945</v>
      </c>
      <c r="AJ783" s="0" t="n">
        <v>-1.25449560073321</v>
      </c>
      <c r="AK783" s="0" t="n">
        <v>-0.194960421140422</v>
      </c>
      <c r="AL783" s="0" t="n">
        <v>0.763741354603553</v>
      </c>
      <c r="AM783" s="0" t="n">
        <v>0.148453409565263</v>
      </c>
      <c r="AN783" s="0" t="n">
        <v>1.09795337266405</v>
      </c>
      <c r="AO783" s="0" t="n">
        <v>1.55478119268082</v>
      </c>
      <c r="AP783" s="0" t="n">
        <v>-0.19503886505845</v>
      </c>
      <c r="AQ783" s="0" t="n">
        <v>-0.547104264114751</v>
      </c>
      <c r="AR783" s="0" t="n">
        <v>1.16906448965892</v>
      </c>
      <c r="AS783" s="0" t="n">
        <v>0.227032614930067</v>
      </c>
      <c r="AT783" s="0" t="n">
        <v>-0.317240846925415</v>
      </c>
      <c r="AU783" s="0" t="n">
        <v>0.730869942344725</v>
      </c>
      <c r="AV783" s="0" t="n">
        <v>-0.446336798631819</v>
      </c>
      <c r="AW783" s="0" t="n">
        <v>2.22893504542299</v>
      </c>
      <c r="AX783" s="0" t="n">
        <v>1.01405476016225</v>
      </c>
      <c r="AY783" s="0" t="n">
        <v>0.523093603987945</v>
      </c>
      <c r="AZ783" s="0" t="n">
        <v>0.116888259071857</v>
      </c>
      <c r="BA783" s="0" t="n">
        <v>-0.890304363565519</v>
      </c>
      <c r="BB783" s="0" t="n">
        <v>1.98576344700996</v>
      </c>
      <c r="BC783" s="0" t="n">
        <v>-0.785114480095217</v>
      </c>
      <c r="BD783" s="0" t="n">
        <v>1.64851826411905</v>
      </c>
      <c r="BE783" s="0" t="n">
        <v>-1.69011400430463</v>
      </c>
      <c r="BF783" s="0" t="n">
        <v>-0.269321844825754</v>
      </c>
      <c r="BG783" s="0" t="n">
        <v>-0.340335191140184</v>
      </c>
      <c r="BH783" s="0" t="n">
        <v>-1.09893107946846</v>
      </c>
      <c r="BI783" s="0" t="n">
        <v>-1.7551974451635</v>
      </c>
      <c r="BJ783" s="0" t="n">
        <v>-0.33013975553331</v>
      </c>
      <c r="BK783" s="0" t="n">
        <v>0.59793592299684</v>
      </c>
      <c r="BL783" s="0" t="n">
        <v>0.516088221047539</v>
      </c>
      <c r="BM783" s="0" t="n">
        <v>1.57455360749736</v>
      </c>
      <c r="BN783" s="0" t="n">
        <v>-0.198392626771238</v>
      </c>
      <c r="BO783" s="0" t="n">
        <v>0.65595031628618</v>
      </c>
      <c r="BP783" s="0" t="n">
        <v>0.788659235695377</v>
      </c>
      <c r="BQ783" s="0" t="n">
        <v>-0.612360508966958</v>
      </c>
      <c r="BR783" s="0" t="n">
        <v>0.223423057832406</v>
      </c>
      <c r="BS783" s="0" t="n">
        <v>-2.05966898647603</v>
      </c>
      <c r="BT783" s="0" t="n">
        <v>1.57191607286222</v>
      </c>
      <c r="BU783" s="0" t="n">
        <v>1.29801946968655</v>
      </c>
      <c r="BV783" s="0" t="n">
        <v>-0.813970473245718</v>
      </c>
      <c r="BW783" s="0" t="n">
        <v>-1.18265688797692</v>
      </c>
      <c r="BX783" s="0" t="n">
        <v>-0.689717580826255</v>
      </c>
      <c r="BY783" s="0" t="n">
        <v>0.782201823312789</v>
      </c>
      <c r="BZ783" s="0" t="n">
        <v>-0.163709046319127</v>
      </c>
      <c r="CA783" s="0" t="n">
        <v>-1.14692738861777</v>
      </c>
      <c r="CB783" s="0" t="n">
        <v>-0.569993972021621</v>
      </c>
      <c r="CC783" s="0" t="n">
        <v>-1.27027760754572</v>
      </c>
      <c r="CD783" s="0" t="n">
        <v>-0.493409970658831</v>
      </c>
      <c r="CE783" s="0" t="n">
        <v>0.179622929863399</v>
      </c>
      <c r="CF783" s="0" t="n">
        <v>-2.27426426135935</v>
      </c>
      <c r="CG783" s="0" t="n">
        <v>1.17194758786354</v>
      </c>
      <c r="CH783" s="0" t="n">
        <v>0.387831278203521</v>
      </c>
      <c r="CI783" s="0" t="n">
        <v>1.21594439406181</v>
      </c>
      <c r="CJ783" s="0" t="n">
        <v>2.32597813010216</v>
      </c>
      <c r="CK783" s="0" t="n">
        <v>-0.413194811699214</v>
      </c>
      <c r="CL783" s="0" t="n">
        <v>0.0943475697567919</v>
      </c>
      <c r="CM783" s="0" t="n">
        <v>-1.55683210323332</v>
      </c>
      <c r="CN783" s="0" t="n">
        <v>-1.4387842384167</v>
      </c>
      <c r="CO783" s="0" t="n">
        <v>2.62731191469356</v>
      </c>
      <c r="CP783" s="0" t="n">
        <v>0.51582674132078</v>
      </c>
      <c r="CQ783" s="0" t="n">
        <v>0.293596258416073</v>
      </c>
      <c r="CR783" s="0" t="n">
        <v>-1.57270278577926</v>
      </c>
      <c r="CS783" s="0" t="n">
        <v>1.00210399978096</v>
      </c>
      <c r="CT783" s="0" t="n">
        <v>0.106726929516299</v>
      </c>
      <c r="CU783" s="0" t="n">
        <v>0.31716126613901</v>
      </c>
      <c r="CV783" s="0" t="n">
        <v>-0.516001819050871</v>
      </c>
      <c r="CW783" s="0" t="n">
        <v>0.166887730301823</v>
      </c>
      <c r="CX783" s="0" t="n">
        <v>-0.975906004896387</v>
      </c>
      <c r="CZ783" s="0" t="n">
        <f aca="false">IF(CHOOSE(MATCH(G$5,$B$10:$E$10,0),$B783,$C783,$D783,$E783)*G$6+G783*G$7&lt;G$2,G$3*G$4,0)</f>
        <v>0</v>
      </c>
      <c r="DA783" s="0" t="n">
        <f aca="false">IF(CHOOSE(MATCH(H$5,$B$10:$E$10,0),$B783,$C783,$D783,$E783)*H$6+H783*H$7&lt;H$2,H$3*H$4,0)</f>
        <v>0</v>
      </c>
      <c r="DB783" s="0" t="n">
        <f aca="false">IF(CHOOSE(MATCH(I$5,$B$10:$E$10,0),$B783,$C783,$D783,$E783)*I$6+I783*I$7&lt;I$2,I$3*I$4,0)</f>
        <v>0</v>
      </c>
      <c r="DC783" s="0" t="n">
        <f aca="false">IF(CHOOSE(MATCH(J$5,$B$10:$E$10,0),$B783,$C783,$D783,$E783)*J$6+J783*J$7&lt;J$2,J$3*J$4,0)</f>
        <v>0</v>
      </c>
      <c r="DD783" s="0" t="n">
        <f aca="false">IF(CHOOSE(MATCH(K$5,$B$10:$E$10,0),$B783,$C783,$D783,$E783)*K$6+K783*K$7&lt;K$2,K$3*K$4,0)</f>
        <v>0</v>
      </c>
      <c r="DE783" s="0" t="n">
        <f aca="false">IF(CHOOSE(MATCH(L$5,$B$10:$E$10,0),$B783,$C783,$D783,$E783)*L$6+L783*L$7&lt;L$2,L$3*L$4,0)</f>
        <v>0</v>
      </c>
      <c r="DF783" s="0" t="n">
        <f aca="false">IF(CHOOSE(MATCH(M$5,$B$10:$E$10,0),$B783,$C783,$D783,$E783)*M$6+M783*M$7&lt;M$2,M$3*M$4,0)</f>
        <v>0</v>
      </c>
      <c r="DG783" s="0" t="n">
        <f aca="false">IF(CHOOSE(MATCH(N$5,$B$10:$E$10,0),$B783,$C783,$D783,$E783)*N$6+N783*N$7&lt;N$2,N$3*N$4,0)</f>
        <v>0</v>
      </c>
      <c r="DH783" s="0" t="n">
        <f aca="false">IF(CHOOSE(MATCH(O$5,$B$10:$E$10,0),$B783,$C783,$D783,$E783)*O$6+O783*O$7&lt;O$2,O$3*O$4,0)</f>
        <v>0</v>
      </c>
      <c r="DI783" s="0" t="n">
        <f aca="false">IF(CHOOSE(MATCH(P$5,$B$10:$E$10,0),$B783,$C783,$D783,$E783)*P$6+P783*P$7&lt;P$2,P$3*P$4,0)</f>
        <v>0</v>
      </c>
      <c r="DJ783" s="0" t="n">
        <f aca="false">IF(CHOOSE(MATCH(Q$5,$B$10:$E$10,0),$B783,$C783,$D783,$E783)*Q$6+Q783*Q$7&lt;Q$2,Q$3*Q$4,0)</f>
        <v>0</v>
      </c>
      <c r="DK783" s="0" t="n">
        <f aca="false">IF(CHOOSE(MATCH(R$5,$B$10:$E$10,0),$B783,$C783,$D783,$E783)*R$6+R783*R$7&lt;R$2,R$3*R$4,0)</f>
        <v>0</v>
      </c>
      <c r="DL783" s="0" t="n">
        <f aca="false">IF(CHOOSE(MATCH(S$5,$B$10:$E$10,0),$B783,$C783,$D783,$E783)*S$6+S783*S$7&lt;S$2,S$3*S$4,0)</f>
        <v>0</v>
      </c>
      <c r="DM783" s="0" t="n">
        <f aca="false">IF(CHOOSE(MATCH(T$5,$B$10:$E$10,0),$B783,$C783,$D783,$E783)*T$6+T783*T$7&lt;T$2,T$3*T$4,0)</f>
        <v>0</v>
      </c>
      <c r="DN783" s="0" t="n">
        <f aca="false">IF(CHOOSE(MATCH(U$5,$B$10:$E$10,0),$B783,$C783,$D783,$E783)*U$6+U783*U$7&lt;U$2,U$3*U$4,0)</f>
        <v>0</v>
      </c>
      <c r="DO783" s="0" t="n">
        <f aca="false">IF(CHOOSE(MATCH(V$5,$B$10:$E$10,0),$B783,$C783,$D783,$E783)*V$6+V783*V$7&lt;V$2,V$3*V$4,0)</f>
        <v>0</v>
      </c>
      <c r="DP783" s="0" t="n">
        <f aca="false">IF(CHOOSE(MATCH(W$5,$B$10:$E$10,0),$B783,$C783,$D783,$E783)*W$6+W783*W$7&lt;W$2,W$3*W$4,0)</f>
        <v>0</v>
      </c>
      <c r="DQ783" s="0" t="n">
        <f aca="false">IF(CHOOSE(MATCH(X$5,$B$10:$E$10,0),$B783,$C783,$D783,$E783)*X$6+X783*X$7&lt;X$2,X$3*X$4,0)</f>
        <v>0</v>
      </c>
      <c r="DR783" s="0" t="n">
        <f aca="false">IF(CHOOSE(MATCH(Y$5,$B$10:$E$10,0),$B783,$C783,$D783,$E783)*Y$6+Y783*Y$7&lt;Y$2,Y$3*Y$4,0)</f>
        <v>0</v>
      </c>
      <c r="DS783" s="0" t="n">
        <f aca="false">IF(CHOOSE(MATCH(Z$5,$B$10:$E$10,0),$B783,$C783,$D783,$E783)*Z$6+Z783*Z$7&lt;Z$2,Z$3*Z$4,0)</f>
        <v>0</v>
      </c>
      <c r="DT783" s="0" t="n">
        <f aca="false">IF(CHOOSE(MATCH(AA$5,$B$10:$E$10,0),$B783,$C783,$D783,$E783)*AA$6+AA783*AA$7&lt;AA$2,AA$3*AA$4,0)</f>
        <v>0</v>
      </c>
      <c r="DU783" s="0" t="n">
        <f aca="false">IF(CHOOSE(MATCH(AB$5,$B$10:$E$10,0),$B783,$C783,$D783,$E783)*AB$6+AB783*AB$7&lt;AB$2,AB$3*AB$4,0)</f>
        <v>0</v>
      </c>
      <c r="DV783" s="0" t="n">
        <f aca="false">IF(CHOOSE(MATCH(AC$5,$B$10:$E$10,0),$B783,$C783,$D783,$E783)*AC$6+AC783*AC$7&lt;AC$2,AC$3*AC$4,0)</f>
        <v>0</v>
      </c>
      <c r="DW783" s="0" t="n">
        <f aca="false">IF(CHOOSE(MATCH(AD$5,$B$10:$E$10,0),$B783,$C783,$D783,$E783)*AD$6+AD783*AD$7&lt;AD$2,AD$3*AD$4,0)</f>
        <v>0</v>
      </c>
      <c r="DX783" s="0" t="n">
        <f aca="false">IF(CHOOSE(MATCH(AE$5,$B$10:$E$10,0),$B783,$C783,$D783,$E783)*AE$6+AE783*AE$7&lt;AE$2,AE$3*AE$4,0)</f>
        <v>0</v>
      </c>
      <c r="DY783" s="0" t="n">
        <f aca="false">IF(CHOOSE(MATCH(AF$5,$B$10:$E$10,0),$B783,$C783,$D783,$E783)*AF$6+AF783*AF$7&lt;AF$2,AF$3*AF$4,0)</f>
        <v>0</v>
      </c>
      <c r="DZ783" s="0" t="n">
        <f aca="false">IF(CHOOSE(MATCH(AG$5,$B$10:$E$10,0),$B783,$C783,$D783,$E783)*AG$6+AG783*AG$7&lt;AG$2,AG$3*AG$4,0)</f>
        <v>0</v>
      </c>
      <c r="EA783" s="0" t="n">
        <f aca="false">IF(CHOOSE(MATCH(AH$5,$B$10:$E$10,0),$B783,$C783,$D783,$E783)*AH$6+AH783*AH$7&lt;AH$2,AH$3*AH$4,0)</f>
        <v>0</v>
      </c>
      <c r="EB783" s="0" t="n">
        <f aca="false">IF(CHOOSE(MATCH(AI$5,$B$10:$E$10,0),$B783,$C783,$D783,$E783)*AI$6+AI783*AI$7&lt;AI$2,AI$3*AI$4,0)</f>
        <v>0</v>
      </c>
      <c r="EC783" s="0" t="n">
        <f aca="false">IF(CHOOSE(MATCH(AJ$5,$B$10:$E$10,0),$B783,$C783,$D783,$E783)*AJ$6+AJ783*AJ$7&lt;AJ$2,AJ$3*AJ$4,0)</f>
        <v>0</v>
      </c>
      <c r="ED783" s="0" t="n">
        <f aca="false">IF(CHOOSE(MATCH(AK$5,$B$10:$E$10,0),$B783,$C783,$D783,$E783)*AK$6+AK783*AK$7&lt;AK$2,AK$3*AK$4,0)</f>
        <v>0</v>
      </c>
      <c r="EE783" s="0" t="n">
        <f aca="false">IF(CHOOSE(MATCH(AL$5,$B$10:$E$10,0),$B783,$C783,$D783,$E783)*AL$6+AL783*AL$7&lt;AL$2,AL$3*AL$4,0)</f>
        <v>0</v>
      </c>
      <c r="EF783" s="0" t="n">
        <f aca="false">IF(CHOOSE(MATCH(AM$5,$B$10:$E$10,0),$B783,$C783,$D783,$E783)*AM$6+AM783*AM$7&lt;AM$2,AM$3*AM$4,0)</f>
        <v>0</v>
      </c>
      <c r="EG783" s="0" t="n">
        <f aca="false">IF(CHOOSE(MATCH(AN$5,$B$10:$E$10,0),$B783,$C783,$D783,$E783)*AN$6+AN783*AN$7&lt;AN$2,AN$3*AN$4,0)</f>
        <v>0</v>
      </c>
      <c r="EH783" s="0" t="n">
        <f aca="false">IF(CHOOSE(MATCH(AO$5,$B$10:$E$10,0),$B783,$C783,$D783,$E783)*AO$6+AO783*AO$7&lt;AO$2,AO$3*AO$4,0)</f>
        <v>0</v>
      </c>
      <c r="EI783" s="0" t="n">
        <f aca="false">IF(CHOOSE(MATCH(AP$5,$B$10:$E$10,0),$B783,$C783,$D783,$E783)*AP$6+AP783*AP$7&lt;AP$2,AP$3*AP$4,0)</f>
        <v>0</v>
      </c>
      <c r="EJ783" s="0" t="n">
        <f aca="false">IF(CHOOSE(MATCH(AQ$5,$B$10:$E$10,0),$B783,$C783,$D783,$E783)*AQ$6+AQ783*AQ$7&lt;AQ$2,AQ$3*AQ$4,0)</f>
        <v>0</v>
      </c>
      <c r="EK783" s="0" t="n">
        <f aca="false">IF(CHOOSE(MATCH(AR$5,$B$10:$E$10,0),$B783,$C783,$D783,$E783)*AR$6+AR783*AR$7&lt;AR$2,AR$3*AR$4,0)</f>
        <v>0</v>
      </c>
      <c r="EL783" s="0" t="n">
        <f aca="false">IF(CHOOSE(MATCH(AS$5,$B$10:$E$10,0),$B783,$C783,$D783,$E783)*AS$6+AS783*AS$7&lt;AS$2,AS$3*AS$4,0)</f>
        <v>0</v>
      </c>
      <c r="EM783" s="0" t="n">
        <f aca="false">IF(CHOOSE(MATCH(AT$5,$B$10:$E$10,0),$B783,$C783,$D783,$E783)*AT$6+AT783*AT$7&lt;AT$2,AT$3*AT$4,0)</f>
        <v>0</v>
      </c>
      <c r="EN783" s="0" t="n">
        <f aca="false">IF(CHOOSE(MATCH(AU$5,$B$10:$E$10,0),$B783,$C783,$D783,$E783)*AU$6+AU783*AU$7&lt;AU$2,AU$3*AU$4,0)</f>
        <v>0</v>
      </c>
      <c r="EO783" s="0" t="n">
        <f aca="false">IF(CHOOSE(MATCH(AV$5,$B$10:$E$10,0),$B783,$C783,$D783,$E783)*AV$6+AV783*AV$7&lt;AV$2,AV$3*AV$4,0)</f>
        <v>0</v>
      </c>
      <c r="EP783" s="0" t="n">
        <f aca="false">IF(CHOOSE(MATCH(AW$5,$B$10:$E$10,0),$B783,$C783,$D783,$E783)*AW$6+AW783*AW$7&lt;AW$2,AW$3*AW$4,0)</f>
        <v>0</v>
      </c>
      <c r="EQ783" s="0" t="n">
        <f aca="false">IF(CHOOSE(MATCH(AX$5,$B$10:$E$10,0),$B783,$C783,$D783,$E783)*AX$6+AX783*AX$7&lt;AX$2,AX$3*AX$4,0)</f>
        <v>0</v>
      </c>
      <c r="ER783" s="0" t="n">
        <f aca="false">IF(CHOOSE(MATCH(AY$5,$B$10:$E$10,0),$B783,$C783,$D783,$E783)*AY$6+AY783*AY$7&lt;AY$2,AY$3*AY$4,0)</f>
        <v>0</v>
      </c>
      <c r="ES783" s="0" t="n">
        <f aca="false">IF(CHOOSE(MATCH(AZ$5,$B$10:$E$10,0),$B783,$C783,$D783,$E783)*AZ$6+AZ783*AZ$7&lt;AZ$2,AZ$3*AZ$4,0)</f>
        <v>0</v>
      </c>
      <c r="ET783" s="0" t="n">
        <f aca="false">IF(CHOOSE(MATCH(BA$5,$B$10:$E$10,0),$B783,$C783,$D783,$E783)*BA$6+BA783*BA$7&lt;BA$2,BA$3*BA$4,0)</f>
        <v>0</v>
      </c>
      <c r="EU783" s="0" t="n">
        <f aca="false">IF(CHOOSE(MATCH(BB$5,$B$10:$E$10,0),$B783,$C783,$D783,$E783)*BB$6+BB783*BB$7&lt;BB$2,BB$3*BB$4,0)</f>
        <v>0</v>
      </c>
      <c r="EV783" s="0" t="n">
        <f aca="false">IF(CHOOSE(MATCH(BC$5,$B$10:$E$10,0),$B783,$C783,$D783,$E783)*BC$6+BC783*BC$7&lt;BC$2,BC$3*BC$4,0)</f>
        <v>0</v>
      </c>
      <c r="EW783" s="0" t="n">
        <f aca="false">IF(CHOOSE(MATCH(BD$5,$B$10:$E$10,0),$B783,$C783,$D783,$E783)*BD$6+BD783*BD$7&lt;BD$2,BD$3*BD$4,0)</f>
        <v>0</v>
      </c>
      <c r="EX783" s="0" t="n">
        <f aca="false">IF(CHOOSE(MATCH(BE$5,$B$10:$E$10,0),$B783,$C783,$D783,$E783)*BE$6+BE783*BE$7&lt;BE$2,BE$3*BE$4,0)</f>
        <v>0</v>
      </c>
      <c r="EY783" s="0" t="n">
        <f aca="false">IF(CHOOSE(MATCH(BF$5,$B$10:$E$10,0),$B783,$C783,$D783,$E783)*BF$6+BF783*BF$7&lt;BF$2,BF$3*BF$4,0)</f>
        <v>0</v>
      </c>
      <c r="EZ783" s="0" t="n">
        <f aca="false">IF(CHOOSE(MATCH(BG$5,$B$10:$E$10,0),$B783,$C783,$D783,$E783)*BG$6+BG783*BG$7&lt;BG$2,BG$3*BG$4,0)</f>
        <v>0</v>
      </c>
      <c r="FA783" s="0" t="n">
        <f aca="false">IF(CHOOSE(MATCH(BH$5,$B$10:$E$10,0),$B783,$C783,$D783,$E783)*BH$6+BH783*BH$7&lt;BH$2,BH$3*BH$4,0)</f>
        <v>0</v>
      </c>
      <c r="FB783" s="0" t="n">
        <f aca="false">IF(CHOOSE(MATCH(BI$5,$B$10:$E$10,0),$B783,$C783,$D783,$E783)*BI$6+BI783*BI$7&lt;BI$2,BI$3*BI$4,0)</f>
        <v>0</v>
      </c>
      <c r="FC783" s="0" t="n">
        <f aca="false">IF(CHOOSE(MATCH(BJ$5,$B$10:$E$10,0),$B783,$C783,$D783,$E783)*BJ$6+BJ783*BJ$7&lt;BJ$2,BJ$3*BJ$4,0)</f>
        <v>0</v>
      </c>
      <c r="FD783" s="0" t="n">
        <f aca="false">IF(CHOOSE(MATCH(BK$5,$B$10:$E$10,0),$B783,$C783,$D783,$E783)*BK$6+BK783*BK$7&lt;BK$2,BK$3*BK$4,0)</f>
        <v>0</v>
      </c>
      <c r="FE783" s="0" t="n">
        <f aca="false">IF(CHOOSE(MATCH(BL$5,$B$10:$E$10,0),$B783,$C783,$D783,$E783)*BL$6+BL783*BL$7&lt;BL$2,BL$3*BL$4,0)</f>
        <v>0</v>
      </c>
      <c r="FF783" s="0" t="n">
        <f aca="false">IF(CHOOSE(MATCH(BM$5,$B$10:$E$10,0),$B783,$C783,$D783,$E783)*BM$6+BM783*BM$7&lt;BM$2,BM$3*BM$4,0)</f>
        <v>0</v>
      </c>
      <c r="FG783" s="0" t="n">
        <f aca="false">IF(CHOOSE(MATCH(BN$5,$B$10:$E$10,0),$B783,$C783,$D783,$E783)*BN$6+BN783*BN$7&lt;BN$2,BN$3*BN$4,0)</f>
        <v>0</v>
      </c>
      <c r="FH783" s="0" t="n">
        <f aca="false">IF(CHOOSE(MATCH(BO$5,$B$10:$E$10,0),$B783,$C783,$D783,$E783)*BO$6+BO783*BO$7&lt;BO$2,BO$3*BO$4,0)</f>
        <v>0</v>
      </c>
      <c r="FI783" s="0" t="n">
        <f aca="false">IF(CHOOSE(MATCH(BP$5,$B$10:$E$10,0),$B783,$C783,$D783,$E783)*BP$6+BP783*BP$7&lt;BP$2,BP$3*BP$4,0)</f>
        <v>0</v>
      </c>
      <c r="FJ783" s="0" t="n">
        <f aca="false">IF(CHOOSE(MATCH(BQ$5,$B$10:$E$10,0),$B783,$C783,$D783,$E783)*BQ$6+BQ783*BQ$7&lt;BQ$2,BQ$3*BQ$4,0)</f>
        <v>0</v>
      </c>
      <c r="FK783" s="0" t="n">
        <f aca="false">IF(CHOOSE(MATCH(BR$5,$B$10:$E$10,0),$B783,$C783,$D783,$E783)*BR$6+BR783*BR$7&lt;BR$2,BR$3*BR$4,0)</f>
        <v>0</v>
      </c>
      <c r="FL783" s="0" t="n">
        <f aca="false">IF(CHOOSE(MATCH(BS$5,$B$10:$E$10,0),$B783,$C783,$D783,$E783)*BS$6+BS783*BS$7&lt;BS$2,BS$3*BS$4,0)</f>
        <v>0</v>
      </c>
      <c r="FM783" s="0" t="n">
        <f aca="false">IF(CHOOSE(MATCH(BT$5,$B$10:$E$10,0),$B783,$C783,$D783,$E783)*BT$6+BT783*BT$7&lt;BT$2,BT$3*BT$4,0)</f>
        <v>0</v>
      </c>
      <c r="FN783" s="0" t="n">
        <f aca="false">IF(CHOOSE(MATCH(BU$5,$B$10:$E$10,0),$B783,$C783,$D783,$E783)*BU$6+BU783*BU$7&lt;BU$2,BU$3*BU$4,0)</f>
        <v>0</v>
      </c>
      <c r="FO783" s="0" t="n">
        <f aca="false">IF(CHOOSE(MATCH(BV$5,$B$10:$E$10,0),$B783,$C783,$D783,$E783)*BV$6+BV783*BV$7&lt;BV$2,BV$3*BV$4,0)</f>
        <v>0</v>
      </c>
      <c r="FP783" s="0" t="n">
        <f aca="false">IF(CHOOSE(MATCH(BW$5,$B$10:$E$10,0),$B783,$C783,$D783,$E783)*BW$6+BW783*BW$7&lt;BW$2,BW$3*BW$4,0)</f>
        <v>0</v>
      </c>
      <c r="FQ783" s="0" t="n">
        <f aca="false">IF(CHOOSE(MATCH(BX$5,$B$10:$E$10,0),$B783,$C783,$D783,$E783)*BX$6+BX783*BX$7&lt;BX$2,BX$3*BX$4,0)</f>
        <v>0</v>
      </c>
      <c r="FR783" s="0" t="n">
        <f aca="false">IF(CHOOSE(MATCH(BY$5,$B$10:$E$10,0),$B783,$C783,$D783,$E783)*BY$6+BY783*BY$7&lt;BY$2,BY$3*BY$4,0)</f>
        <v>0</v>
      </c>
      <c r="FS783" s="0" t="n">
        <f aca="false">IF(CHOOSE(MATCH(BZ$5,$B$10:$E$10,0),$B783,$C783,$D783,$E783)*BZ$6+BZ783*BZ$7&lt;BZ$2,BZ$3*BZ$4,0)</f>
        <v>0</v>
      </c>
      <c r="FT783" s="0" t="n">
        <f aca="false">IF(CHOOSE(MATCH(CA$5,$B$10:$E$10,0),$B783,$C783,$D783,$E783)*CA$6+CA783*CA$7&lt;CA$2,CA$3*CA$4,0)</f>
        <v>0</v>
      </c>
      <c r="FU783" s="0" t="n">
        <f aca="false">IF(CHOOSE(MATCH(CB$5,$B$10:$E$10,0),$B783,$C783,$D783,$E783)*CB$6+CB783*CB$7&lt;CB$2,CB$3*CB$4,0)</f>
        <v>0</v>
      </c>
      <c r="FV783" s="0" t="n">
        <f aca="false">IF(CHOOSE(MATCH(CC$5,$B$10:$E$10,0),$B783,$C783,$D783,$E783)*CC$6+CC783*CC$7&lt;CC$2,CC$3*CC$4,0)</f>
        <v>0</v>
      </c>
      <c r="FW783" s="0" t="n">
        <f aca="false">IF(CHOOSE(MATCH(CD$5,$B$10:$E$10,0),$B783,$C783,$D783,$E783)*CD$6+CD783*CD$7&lt;CD$2,CD$3*CD$4,0)</f>
        <v>0</v>
      </c>
      <c r="FX783" s="0" t="n">
        <f aca="false">IF(CHOOSE(MATCH(CE$5,$B$10:$E$10,0),$B783,$C783,$D783,$E783)*CE$6+CE783*CE$7&lt;CE$2,CE$3*CE$4,0)</f>
        <v>0</v>
      </c>
      <c r="FY783" s="0" t="n">
        <f aca="false">IF(CHOOSE(MATCH(CF$5,$B$10:$E$10,0),$B783,$C783,$D783,$E783)*CF$6+CF783*CF$7&lt;CF$2,CF$3*CF$4,0)</f>
        <v>2.5</v>
      </c>
      <c r="FZ783" s="0" t="n">
        <f aca="false">IF(CHOOSE(MATCH(CG$5,$B$10:$E$10,0),$B783,$C783,$D783,$E783)*CG$6+CG783*CG$7&lt;CG$2,CG$3*CG$4,0)</f>
        <v>0</v>
      </c>
      <c r="GA783" s="0" t="n">
        <f aca="false">IF(CHOOSE(MATCH(CH$5,$B$10:$E$10,0),$B783,$C783,$D783,$E783)*CH$6+CH783*CH$7&lt;CH$2,CH$3*CH$4,0)</f>
        <v>0</v>
      </c>
      <c r="GB783" s="0" t="n">
        <f aca="false">IF(CHOOSE(MATCH(CI$5,$B$10:$E$10,0),$B783,$C783,$D783,$E783)*CI$6+CI783*CI$7&lt;CI$2,CI$3*CI$4,0)</f>
        <v>0</v>
      </c>
      <c r="GC783" s="0" t="n">
        <f aca="false">IF(CHOOSE(MATCH(CJ$5,$B$10:$E$10,0),$B783,$C783,$D783,$E783)*CJ$6+CJ783*CJ$7&lt;CJ$2,CJ$3*CJ$4,0)</f>
        <v>0</v>
      </c>
      <c r="GD783" s="0" t="n">
        <f aca="false">IF(CHOOSE(MATCH(CK$5,$B$10:$E$10,0),$B783,$C783,$D783,$E783)*CK$6+CK783*CK$7&lt;CK$2,CK$3*CK$4,0)</f>
        <v>0</v>
      </c>
      <c r="GE783" s="0" t="n">
        <f aca="false">IF(CHOOSE(MATCH(CL$5,$B$10:$E$10,0),$B783,$C783,$D783,$E783)*CL$6+CL783*CL$7&lt;CL$2,CL$3*CL$4,0)</f>
        <v>0</v>
      </c>
      <c r="GF783" s="0" t="n">
        <f aca="false">IF(CHOOSE(MATCH(CM$5,$B$10:$E$10,0),$B783,$C783,$D783,$E783)*CM$6+CM783*CM$7&lt;CM$2,CM$3*CM$4,0)</f>
        <v>0</v>
      </c>
      <c r="GG783" s="0" t="n">
        <f aca="false">IF(CHOOSE(MATCH(CN$5,$B$10:$E$10,0),$B783,$C783,$D783,$E783)*CN$6+CN783*CN$7&lt;CN$2,CN$3*CN$4,0)</f>
        <v>0</v>
      </c>
      <c r="GH783" s="0" t="n">
        <f aca="false">IF(CHOOSE(MATCH(CO$5,$B$10:$E$10,0),$B783,$C783,$D783,$E783)*CO$6+CO783*CO$7&lt;CO$2,CO$3*CO$4,0)</f>
        <v>0</v>
      </c>
      <c r="GI783" s="0" t="n">
        <f aca="false">IF(CHOOSE(MATCH(CP$5,$B$10:$E$10,0),$B783,$C783,$D783,$E783)*CP$6+CP783*CP$7&lt;CP$2,CP$3*CP$4,0)</f>
        <v>0</v>
      </c>
      <c r="GJ783" s="0" t="n">
        <f aca="false">IF(CHOOSE(MATCH(CQ$5,$B$10:$E$10,0),$B783,$C783,$D783,$E783)*CQ$6+CQ783*CQ$7&lt;CQ$2,CQ$3*CQ$4,0)</f>
        <v>0</v>
      </c>
      <c r="GK783" s="0" t="n">
        <f aca="false">IF(CHOOSE(MATCH(CR$5,$B$10:$E$10,0),$B783,$C783,$D783,$E783)*CR$6+CR783*CR$7&lt;CR$2,CR$3*CR$4,0)</f>
        <v>0</v>
      </c>
      <c r="GL783" s="0" t="n">
        <f aca="false">IF(CHOOSE(MATCH(CS$5,$B$10:$E$10,0),$B783,$C783,$D783,$E783)*CS$6+CS783*CS$7&lt;CS$2,CS$3*CS$4,0)</f>
        <v>0</v>
      </c>
      <c r="GM783" s="0" t="n">
        <f aca="false">IF(CHOOSE(MATCH(CT$5,$B$10:$E$10,0),$B783,$C783,$D783,$E783)*CT$6+CT783*CT$7&lt;CT$2,CT$3*CT$4,0)</f>
        <v>0</v>
      </c>
      <c r="GN783" s="0" t="n">
        <f aca="false">IF(CHOOSE(MATCH(CU$5,$B$10:$E$10,0),$B783,$C783,$D783,$E783)*CU$6+CU783*CU$7&lt;CU$2,CU$3*CU$4,0)</f>
        <v>0</v>
      </c>
      <c r="GO783" s="0" t="n">
        <f aca="false">IF(CHOOSE(MATCH(CV$5,$B$10:$E$10,0),$B783,$C783,$D783,$E783)*CV$6+CV783*CV$7&lt;CV$2,CV$3*CV$4,0)</f>
        <v>0</v>
      </c>
      <c r="GP783" s="0" t="n">
        <f aca="false">IF(CHOOSE(MATCH(CW$5,$B$10:$E$10,0),$B783,$C783,$D783,$E783)*CW$6+CW783*CW$7&lt;CW$2,CW$3*CW$4,0)</f>
        <v>0</v>
      </c>
      <c r="GQ783" s="0" t="n">
        <f aca="false">IF(CHOOSE(MATCH(CX$5,$B$10:$E$10,0),$B783,$C783,$D783,$E783)*CX$6+CX783*CX$7&lt;CX$2,CX$3*CX$4,0)</f>
        <v>0</v>
      </c>
      <c r="GS783" s="0" t="n">
        <f aca="false">SUM(CZ783:GQ783)</f>
        <v>2.5</v>
      </c>
      <c r="GT783" s="0" t="n">
        <f aca="false">IF(GS783&gt;$GS$6,1,0)</f>
        <v>0</v>
      </c>
    </row>
    <row r="784" customFormat="false" ht="14" hidden="false" customHeight="false" outlineLevel="0" collapsed="false">
      <c r="A784" s="0" t="n">
        <v>774</v>
      </c>
      <c r="B784" s="0" t="n">
        <f aca="false">-0.825618079394672</f>
        <v>-0.825618079394672</v>
      </c>
      <c r="C784" s="0" t="n">
        <v>-0.899603199838155</v>
      </c>
      <c r="D784" s="0" t="n">
        <v>-1.29693922773104</v>
      </c>
      <c r="E784" s="0" t="n">
        <v>-0.0013704989164702</v>
      </c>
      <c r="G784" s="0" t="n">
        <v>1.03932507045101</v>
      </c>
      <c r="H784" s="0" t="n">
        <v>1.34983565658331</v>
      </c>
      <c r="I784" s="0" t="n">
        <v>-0.893151081982069</v>
      </c>
      <c r="J784" s="0" t="n">
        <v>-1.64436642080545</v>
      </c>
      <c r="K784" s="0" t="n">
        <v>0.585541783948429</v>
      </c>
      <c r="L784" s="0" t="n">
        <v>-0.147447281051427</v>
      </c>
      <c r="M784" s="0" t="n">
        <v>-2.25831172429025</v>
      </c>
      <c r="N784" s="0" t="n">
        <v>0.880004336067941</v>
      </c>
      <c r="O784" s="0" t="n">
        <v>-0.630921022093389</v>
      </c>
      <c r="P784" s="0" t="n">
        <v>0.567745246371487</v>
      </c>
      <c r="Q784" s="0" t="n">
        <v>-0.380254050469375</v>
      </c>
      <c r="R784" s="0" t="n">
        <v>0.530915258423192</v>
      </c>
      <c r="S784" s="0" t="n">
        <v>0.459219791082433</v>
      </c>
      <c r="T784" s="0" t="n">
        <v>0.659938450553455</v>
      </c>
      <c r="U784" s="0" t="n">
        <v>1.0513463166717</v>
      </c>
      <c r="V784" s="0" t="n">
        <v>-0.77981667345739</v>
      </c>
      <c r="W784" s="0" t="n">
        <v>0.450311290478567</v>
      </c>
      <c r="X784" s="0" t="n">
        <v>-0.482809809909668</v>
      </c>
      <c r="Y784" s="0" t="n">
        <v>1.27062094179564</v>
      </c>
      <c r="Z784" s="0" t="n">
        <v>0.0789134446677053</v>
      </c>
      <c r="AA784" s="0" t="n">
        <v>-0.598943188379053</v>
      </c>
      <c r="AB784" s="0" t="n">
        <v>-0.73237060860265</v>
      </c>
      <c r="AC784" s="0" t="n">
        <v>1.6373087419197</v>
      </c>
      <c r="AD784" s="0" t="n">
        <v>-1.40617430588463</v>
      </c>
      <c r="AE784" s="0" t="n">
        <v>-0.877978436619742</v>
      </c>
      <c r="AF784" s="0" t="n">
        <v>0.862671640788903</v>
      </c>
      <c r="AG784" s="0" t="n">
        <v>-0.638124220131431</v>
      </c>
      <c r="AH784" s="0" t="n">
        <v>-1.57375779963331</v>
      </c>
      <c r="AI784" s="0" t="n">
        <v>-0.107572759588948</v>
      </c>
      <c r="AJ784" s="0" t="n">
        <v>0.150232608575607</v>
      </c>
      <c r="AK784" s="0" t="n">
        <v>1.07667574411607</v>
      </c>
      <c r="AL784" s="0" t="n">
        <v>-1.21738821690087</v>
      </c>
      <c r="AM784" s="0" t="n">
        <v>-0.0385261955671012</v>
      </c>
      <c r="AN784" s="0" t="n">
        <v>0.593734057474649</v>
      </c>
      <c r="AO784" s="0" t="n">
        <v>-0.896918663784163</v>
      </c>
      <c r="AP784" s="0" t="n">
        <v>-2.25634721573442</v>
      </c>
      <c r="AQ784" s="0" t="n">
        <v>-0.989418822427979</v>
      </c>
      <c r="AR784" s="0" t="n">
        <v>0.0806016942078713</v>
      </c>
      <c r="AS784" s="0" t="n">
        <v>-0.432098659075564</v>
      </c>
      <c r="AT784" s="0" t="n">
        <v>0.21347318579501</v>
      </c>
      <c r="AU784" s="0" t="n">
        <v>-0.893720653039054</v>
      </c>
      <c r="AV784" s="0" t="n">
        <v>1.07954974737368</v>
      </c>
      <c r="AW784" s="0" t="n">
        <v>-0.62719209381612</v>
      </c>
      <c r="AX784" s="0" t="n">
        <v>0.476887862532749</v>
      </c>
      <c r="AY784" s="0" t="n">
        <v>-0.601874035055516</v>
      </c>
      <c r="AZ784" s="0" t="n">
        <v>-0.749482751416508</v>
      </c>
      <c r="BA784" s="0" t="n">
        <v>1.42239514389075</v>
      </c>
      <c r="BB784" s="0" t="n">
        <v>-0.0357704266207293</v>
      </c>
      <c r="BC784" s="0" t="n">
        <v>-0.261159129877342</v>
      </c>
      <c r="BD784" s="0" t="n">
        <v>0.535324033990037</v>
      </c>
      <c r="BE784" s="0" t="n">
        <v>0.337013261741959</v>
      </c>
      <c r="BF784" s="0" t="n">
        <v>1.23359768622322</v>
      </c>
      <c r="BG784" s="0" t="n">
        <v>0.564153879167861</v>
      </c>
      <c r="BH784" s="0" t="n">
        <v>0.672354190101032</v>
      </c>
      <c r="BI784" s="0" t="n">
        <v>0.587904196436284</v>
      </c>
      <c r="BJ784" s="0" t="n">
        <v>-0.511374764755601</v>
      </c>
      <c r="BK784" s="0" t="n">
        <v>-0.405791524826782</v>
      </c>
      <c r="BL784" s="0" t="n">
        <v>0.0236786945606582</v>
      </c>
      <c r="BM784" s="0" t="n">
        <v>0.662223555991659</v>
      </c>
      <c r="BN784" s="0" t="n">
        <v>0.213785824598744</v>
      </c>
      <c r="BO784" s="0" t="n">
        <v>0.35830566957884</v>
      </c>
      <c r="BP784" s="0" t="n">
        <v>0.284742327494314</v>
      </c>
      <c r="BQ784" s="0" t="n">
        <v>-0.744730641599745</v>
      </c>
      <c r="BR784" s="0" t="n">
        <v>-0.146287675306667</v>
      </c>
      <c r="BS784" s="0" t="n">
        <v>-1.09935172076803</v>
      </c>
      <c r="BT784" s="0" t="n">
        <v>2.20481524593197</v>
      </c>
      <c r="BU784" s="0" t="n">
        <v>-0.448787886853097</v>
      </c>
      <c r="BV784" s="0" t="n">
        <v>-1.53163000504719</v>
      </c>
      <c r="BW784" s="0" t="n">
        <v>0.780541995482054</v>
      </c>
      <c r="BX784" s="0" t="n">
        <v>0.638124220131431</v>
      </c>
      <c r="BY784" s="0" t="n">
        <v>-0.432519300375134</v>
      </c>
      <c r="BZ784" s="0" t="n">
        <v>-0.68913550421712</v>
      </c>
      <c r="CA784" s="0" t="n">
        <v>0.454294877272332</v>
      </c>
      <c r="CB784" s="0" t="n">
        <v>0.294554638458067</v>
      </c>
      <c r="CC784" s="0" t="n">
        <v>-0.248278411163483</v>
      </c>
      <c r="CD784" s="0" t="n">
        <v>0.932250259211287</v>
      </c>
      <c r="CE784" s="0" t="n">
        <v>1.27993644127855</v>
      </c>
      <c r="CF784" s="0" t="n">
        <v>-1.33551566250389</v>
      </c>
      <c r="CG784" s="0" t="n">
        <v>-0.172165073308861</v>
      </c>
      <c r="CH784" s="0" t="n">
        <v>0.439922587247565</v>
      </c>
      <c r="CI784" s="0" t="n">
        <v>0.419200887336046</v>
      </c>
      <c r="CJ784" s="0" t="n">
        <v>0.236068444792181</v>
      </c>
      <c r="CK784" s="0" t="n">
        <v>-0.0402110345021356</v>
      </c>
      <c r="CL784" s="0" t="n">
        <v>-1.75877175934147</v>
      </c>
      <c r="CM784" s="0" t="n">
        <v>-0.356756117980694</v>
      </c>
      <c r="CN784" s="0" t="n">
        <v>1.44788828038145</v>
      </c>
      <c r="CO784" s="0" t="n">
        <v>0.428825615017558</v>
      </c>
      <c r="CP784" s="0" t="n">
        <v>0.1580519892741</v>
      </c>
      <c r="CQ784" s="0" t="n">
        <v>0.667757831251947</v>
      </c>
      <c r="CR784" s="0" t="n">
        <v>-0.269876636593835</v>
      </c>
      <c r="CS784" s="0" t="n">
        <v>1.12822817754932</v>
      </c>
      <c r="CT784" s="0" t="n">
        <v>0.376555817638291</v>
      </c>
      <c r="CU784" s="0" t="n">
        <v>1.04379751064698</v>
      </c>
      <c r="CV784" s="0" t="n">
        <v>0.448703758593183</v>
      </c>
      <c r="CW784" s="0" t="n">
        <v>-0.571073996979976</v>
      </c>
      <c r="CX784" s="0" t="n">
        <v>0.184290911420248</v>
      </c>
      <c r="CZ784" s="0" t="n">
        <f aca="false">IF(CHOOSE(MATCH(G$5,$B$10:$E$10,0),$B784,$C784,$D784,$E784)*G$6+G784*G$7&lt;G$2,G$3*G$4,0)</f>
        <v>0</v>
      </c>
      <c r="DA784" s="0" t="n">
        <f aca="false">IF(CHOOSE(MATCH(H$5,$B$10:$E$10,0),$B784,$C784,$D784,$E784)*H$6+H784*H$7&lt;H$2,H$3*H$4,0)</f>
        <v>0</v>
      </c>
      <c r="DB784" s="0" t="n">
        <f aca="false">IF(CHOOSE(MATCH(I$5,$B$10:$E$10,0),$B784,$C784,$D784,$E784)*I$6+I784*I$7&lt;I$2,I$3*I$4,0)</f>
        <v>0</v>
      </c>
      <c r="DC784" s="0" t="n">
        <f aca="false">IF(CHOOSE(MATCH(J$5,$B$10:$E$10,0),$B784,$C784,$D784,$E784)*J$6+J784*J$7&lt;J$2,J$3*J$4,0)</f>
        <v>0</v>
      </c>
      <c r="DD784" s="0" t="n">
        <f aca="false">IF(CHOOSE(MATCH(K$5,$B$10:$E$10,0),$B784,$C784,$D784,$E784)*K$6+K784*K$7&lt;K$2,K$3*K$4,0)</f>
        <v>0</v>
      </c>
      <c r="DE784" s="0" t="n">
        <f aca="false">IF(CHOOSE(MATCH(L$5,$B$10:$E$10,0),$B784,$C784,$D784,$E784)*L$6+L784*L$7&lt;L$2,L$3*L$4,0)</f>
        <v>0</v>
      </c>
      <c r="DF784" s="0" t="n">
        <f aca="false">IF(CHOOSE(MATCH(M$5,$B$10:$E$10,0),$B784,$C784,$D784,$E784)*M$6+M784*M$7&lt;M$2,M$3*M$4,0)</f>
        <v>2.5</v>
      </c>
      <c r="DG784" s="0" t="n">
        <f aca="false">IF(CHOOSE(MATCH(N$5,$B$10:$E$10,0),$B784,$C784,$D784,$E784)*N$6+N784*N$7&lt;N$2,N$3*N$4,0)</f>
        <v>0</v>
      </c>
      <c r="DH784" s="0" t="n">
        <f aca="false">IF(CHOOSE(MATCH(O$5,$B$10:$E$10,0),$B784,$C784,$D784,$E784)*O$6+O784*O$7&lt;O$2,O$3*O$4,0)</f>
        <v>0</v>
      </c>
      <c r="DI784" s="0" t="n">
        <f aca="false">IF(CHOOSE(MATCH(P$5,$B$10:$E$10,0),$B784,$C784,$D784,$E784)*P$6+P784*P$7&lt;P$2,P$3*P$4,0)</f>
        <v>0</v>
      </c>
      <c r="DJ784" s="0" t="n">
        <f aca="false">IF(CHOOSE(MATCH(Q$5,$B$10:$E$10,0),$B784,$C784,$D784,$E784)*Q$6+Q784*Q$7&lt;Q$2,Q$3*Q$4,0)</f>
        <v>0</v>
      </c>
      <c r="DK784" s="0" t="n">
        <f aca="false">IF(CHOOSE(MATCH(R$5,$B$10:$E$10,0),$B784,$C784,$D784,$E784)*R$6+R784*R$7&lt;R$2,R$3*R$4,0)</f>
        <v>0</v>
      </c>
      <c r="DL784" s="0" t="n">
        <f aca="false">IF(CHOOSE(MATCH(S$5,$B$10:$E$10,0),$B784,$C784,$D784,$E784)*S$6+S784*S$7&lt;S$2,S$3*S$4,0)</f>
        <v>0</v>
      </c>
      <c r="DM784" s="0" t="n">
        <f aca="false">IF(CHOOSE(MATCH(T$5,$B$10:$E$10,0),$B784,$C784,$D784,$E784)*T$6+T784*T$7&lt;T$2,T$3*T$4,0)</f>
        <v>0</v>
      </c>
      <c r="DN784" s="0" t="n">
        <f aca="false">IF(CHOOSE(MATCH(U$5,$B$10:$E$10,0),$B784,$C784,$D784,$E784)*U$6+U784*U$7&lt;U$2,U$3*U$4,0)</f>
        <v>0</v>
      </c>
      <c r="DO784" s="0" t="n">
        <f aca="false">IF(CHOOSE(MATCH(V$5,$B$10:$E$10,0),$B784,$C784,$D784,$E784)*V$6+V784*V$7&lt;V$2,V$3*V$4,0)</f>
        <v>0</v>
      </c>
      <c r="DP784" s="0" t="n">
        <f aca="false">IF(CHOOSE(MATCH(W$5,$B$10:$E$10,0),$B784,$C784,$D784,$E784)*W$6+W784*W$7&lt;W$2,W$3*W$4,0)</f>
        <v>0</v>
      </c>
      <c r="DQ784" s="0" t="n">
        <f aca="false">IF(CHOOSE(MATCH(X$5,$B$10:$E$10,0),$B784,$C784,$D784,$E784)*X$6+X784*X$7&lt;X$2,X$3*X$4,0)</f>
        <v>0</v>
      </c>
      <c r="DR784" s="0" t="n">
        <f aca="false">IF(CHOOSE(MATCH(Y$5,$B$10:$E$10,0),$B784,$C784,$D784,$E784)*Y$6+Y784*Y$7&lt;Y$2,Y$3*Y$4,0)</f>
        <v>0</v>
      </c>
      <c r="DS784" s="0" t="n">
        <f aca="false">IF(CHOOSE(MATCH(Z$5,$B$10:$E$10,0),$B784,$C784,$D784,$E784)*Z$6+Z784*Z$7&lt;Z$2,Z$3*Z$4,0)</f>
        <v>0</v>
      </c>
      <c r="DT784" s="0" t="n">
        <f aca="false">IF(CHOOSE(MATCH(AA$5,$B$10:$E$10,0),$B784,$C784,$D784,$E784)*AA$6+AA784*AA$7&lt;AA$2,AA$3*AA$4,0)</f>
        <v>0</v>
      </c>
      <c r="DU784" s="0" t="n">
        <f aca="false">IF(CHOOSE(MATCH(AB$5,$B$10:$E$10,0),$B784,$C784,$D784,$E784)*AB$6+AB784*AB$7&lt;AB$2,AB$3*AB$4,0)</f>
        <v>0</v>
      </c>
      <c r="DV784" s="0" t="n">
        <f aca="false">IF(CHOOSE(MATCH(AC$5,$B$10:$E$10,0),$B784,$C784,$D784,$E784)*AC$6+AC784*AC$7&lt;AC$2,AC$3*AC$4,0)</f>
        <v>0</v>
      </c>
      <c r="DW784" s="0" t="n">
        <f aca="false">IF(CHOOSE(MATCH(AD$5,$B$10:$E$10,0),$B784,$C784,$D784,$E784)*AD$6+AD784*AD$7&lt;AD$2,AD$3*AD$4,0)</f>
        <v>0</v>
      </c>
      <c r="DX784" s="0" t="n">
        <f aca="false">IF(CHOOSE(MATCH(AE$5,$B$10:$E$10,0),$B784,$C784,$D784,$E784)*AE$6+AE784*AE$7&lt;AE$2,AE$3*AE$4,0)</f>
        <v>0</v>
      </c>
      <c r="DY784" s="0" t="n">
        <f aca="false">IF(CHOOSE(MATCH(AF$5,$B$10:$E$10,0),$B784,$C784,$D784,$E784)*AF$6+AF784*AF$7&lt;AF$2,AF$3*AF$4,0)</f>
        <v>0</v>
      </c>
      <c r="DZ784" s="0" t="n">
        <f aca="false">IF(CHOOSE(MATCH(AG$5,$B$10:$E$10,0),$B784,$C784,$D784,$E784)*AG$6+AG784*AG$7&lt;AG$2,AG$3*AG$4,0)</f>
        <v>0</v>
      </c>
      <c r="EA784" s="0" t="n">
        <f aca="false">IF(CHOOSE(MATCH(AH$5,$B$10:$E$10,0),$B784,$C784,$D784,$E784)*AH$6+AH784*AH$7&lt;AH$2,AH$3*AH$4,0)</f>
        <v>0</v>
      </c>
      <c r="EB784" s="0" t="n">
        <f aca="false">IF(CHOOSE(MATCH(AI$5,$B$10:$E$10,0),$B784,$C784,$D784,$E784)*AI$6+AI784*AI$7&lt;AI$2,AI$3*AI$4,0)</f>
        <v>0</v>
      </c>
      <c r="EC784" s="0" t="n">
        <f aca="false">IF(CHOOSE(MATCH(AJ$5,$B$10:$E$10,0),$B784,$C784,$D784,$E784)*AJ$6+AJ784*AJ$7&lt;AJ$2,AJ$3*AJ$4,0)</f>
        <v>0</v>
      </c>
      <c r="ED784" s="0" t="n">
        <f aca="false">IF(CHOOSE(MATCH(AK$5,$B$10:$E$10,0),$B784,$C784,$D784,$E784)*AK$6+AK784*AK$7&lt;AK$2,AK$3*AK$4,0)</f>
        <v>0</v>
      </c>
      <c r="EE784" s="0" t="n">
        <f aca="false">IF(CHOOSE(MATCH(AL$5,$B$10:$E$10,0),$B784,$C784,$D784,$E784)*AL$6+AL784*AL$7&lt;AL$2,AL$3*AL$4,0)</f>
        <v>0</v>
      </c>
      <c r="EF784" s="0" t="n">
        <f aca="false">IF(CHOOSE(MATCH(AM$5,$B$10:$E$10,0),$B784,$C784,$D784,$E784)*AM$6+AM784*AM$7&lt;AM$2,AM$3*AM$4,0)</f>
        <v>0</v>
      </c>
      <c r="EG784" s="0" t="n">
        <f aca="false">IF(CHOOSE(MATCH(AN$5,$B$10:$E$10,0),$B784,$C784,$D784,$E784)*AN$6+AN784*AN$7&lt;AN$2,AN$3*AN$4,0)</f>
        <v>0</v>
      </c>
      <c r="EH784" s="0" t="n">
        <f aca="false">IF(CHOOSE(MATCH(AO$5,$B$10:$E$10,0),$B784,$C784,$D784,$E784)*AO$6+AO784*AO$7&lt;AO$2,AO$3*AO$4,0)</f>
        <v>0</v>
      </c>
      <c r="EI784" s="0" t="n">
        <f aca="false">IF(CHOOSE(MATCH(AP$5,$B$10:$E$10,0),$B784,$C784,$D784,$E784)*AP$6+AP784*AP$7&lt;AP$2,AP$3*AP$4,0)</f>
        <v>0.5</v>
      </c>
      <c r="EJ784" s="0" t="n">
        <f aca="false">IF(CHOOSE(MATCH(AQ$5,$B$10:$E$10,0),$B784,$C784,$D784,$E784)*AQ$6+AQ784*AQ$7&lt;AQ$2,AQ$3*AQ$4,0)</f>
        <v>0</v>
      </c>
      <c r="EK784" s="0" t="n">
        <f aca="false">IF(CHOOSE(MATCH(AR$5,$B$10:$E$10,0),$B784,$C784,$D784,$E784)*AR$6+AR784*AR$7&lt;AR$2,AR$3*AR$4,0)</f>
        <v>0</v>
      </c>
      <c r="EL784" s="0" t="n">
        <f aca="false">IF(CHOOSE(MATCH(AS$5,$B$10:$E$10,0),$B784,$C784,$D784,$E784)*AS$6+AS784*AS$7&lt;AS$2,AS$3*AS$4,0)</f>
        <v>0</v>
      </c>
      <c r="EM784" s="0" t="n">
        <f aca="false">IF(CHOOSE(MATCH(AT$5,$B$10:$E$10,0),$B784,$C784,$D784,$E784)*AT$6+AT784*AT$7&lt;AT$2,AT$3*AT$4,0)</f>
        <v>0</v>
      </c>
      <c r="EN784" s="0" t="n">
        <f aca="false">IF(CHOOSE(MATCH(AU$5,$B$10:$E$10,0),$B784,$C784,$D784,$E784)*AU$6+AU784*AU$7&lt;AU$2,AU$3*AU$4,0)</f>
        <v>0</v>
      </c>
      <c r="EO784" s="0" t="n">
        <f aca="false">IF(CHOOSE(MATCH(AV$5,$B$10:$E$10,0),$B784,$C784,$D784,$E784)*AV$6+AV784*AV$7&lt;AV$2,AV$3*AV$4,0)</f>
        <v>0</v>
      </c>
      <c r="EP784" s="0" t="n">
        <f aca="false">IF(CHOOSE(MATCH(AW$5,$B$10:$E$10,0),$B784,$C784,$D784,$E784)*AW$6+AW784*AW$7&lt;AW$2,AW$3*AW$4,0)</f>
        <v>0</v>
      </c>
      <c r="EQ784" s="0" t="n">
        <f aca="false">IF(CHOOSE(MATCH(AX$5,$B$10:$E$10,0),$B784,$C784,$D784,$E784)*AX$6+AX784*AX$7&lt;AX$2,AX$3*AX$4,0)</f>
        <v>0</v>
      </c>
      <c r="ER784" s="0" t="n">
        <f aca="false">IF(CHOOSE(MATCH(AY$5,$B$10:$E$10,0),$B784,$C784,$D784,$E784)*AY$6+AY784*AY$7&lt;AY$2,AY$3*AY$4,0)</f>
        <v>0</v>
      </c>
      <c r="ES784" s="0" t="n">
        <f aca="false">IF(CHOOSE(MATCH(AZ$5,$B$10:$E$10,0),$B784,$C784,$D784,$E784)*AZ$6+AZ784*AZ$7&lt;AZ$2,AZ$3*AZ$4,0)</f>
        <v>0</v>
      </c>
      <c r="ET784" s="0" t="n">
        <f aca="false">IF(CHOOSE(MATCH(BA$5,$B$10:$E$10,0),$B784,$C784,$D784,$E784)*BA$6+BA784*BA$7&lt;BA$2,BA$3*BA$4,0)</f>
        <v>0</v>
      </c>
      <c r="EU784" s="0" t="n">
        <f aca="false">IF(CHOOSE(MATCH(BB$5,$B$10:$E$10,0),$B784,$C784,$D784,$E784)*BB$6+BB784*BB$7&lt;BB$2,BB$3*BB$4,0)</f>
        <v>0</v>
      </c>
      <c r="EV784" s="0" t="n">
        <f aca="false">IF(CHOOSE(MATCH(BC$5,$B$10:$E$10,0),$B784,$C784,$D784,$E784)*BC$6+BC784*BC$7&lt;BC$2,BC$3*BC$4,0)</f>
        <v>0</v>
      </c>
      <c r="EW784" s="0" t="n">
        <f aca="false">IF(CHOOSE(MATCH(BD$5,$B$10:$E$10,0),$B784,$C784,$D784,$E784)*BD$6+BD784*BD$7&lt;BD$2,BD$3*BD$4,0)</f>
        <v>0</v>
      </c>
      <c r="EX784" s="0" t="n">
        <f aca="false">IF(CHOOSE(MATCH(BE$5,$B$10:$E$10,0),$B784,$C784,$D784,$E784)*BE$6+BE784*BE$7&lt;BE$2,BE$3*BE$4,0)</f>
        <v>0</v>
      </c>
      <c r="EY784" s="0" t="n">
        <f aca="false">IF(CHOOSE(MATCH(BF$5,$B$10:$E$10,0),$B784,$C784,$D784,$E784)*BF$6+BF784*BF$7&lt;BF$2,BF$3*BF$4,0)</f>
        <v>0</v>
      </c>
      <c r="EZ784" s="0" t="n">
        <f aca="false">IF(CHOOSE(MATCH(BG$5,$B$10:$E$10,0),$B784,$C784,$D784,$E784)*BG$6+BG784*BG$7&lt;BG$2,BG$3*BG$4,0)</f>
        <v>0</v>
      </c>
      <c r="FA784" s="0" t="n">
        <f aca="false">IF(CHOOSE(MATCH(BH$5,$B$10:$E$10,0),$B784,$C784,$D784,$E784)*BH$6+BH784*BH$7&lt;BH$2,BH$3*BH$4,0)</f>
        <v>0</v>
      </c>
      <c r="FB784" s="0" t="n">
        <f aca="false">IF(CHOOSE(MATCH(BI$5,$B$10:$E$10,0),$B784,$C784,$D784,$E784)*BI$6+BI784*BI$7&lt;BI$2,BI$3*BI$4,0)</f>
        <v>0</v>
      </c>
      <c r="FC784" s="0" t="n">
        <f aca="false">IF(CHOOSE(MATCH(BJ$5,$B$10:$E$10,0),$B784,$C784,$D784,$E784)*BJ$6+BJ784*BJ$7&lt;BJ$2,BJ$3*BJ$4,0)</f>
        <v>0</v>
      </c>
      <c r="FD784" s="0" t="n">
        <f aca="false">IF(CHOOSE(MATCH(BK$5,$B$10:$E$10,0),$B784,$C784,$D784,$E784)*BK$6+BK784*BK$7&lt;BK$2,BK$3*BK$4,0)</f>
        <v>0</v>
      </c>
      <c r="FE784" s="0" t="n">
        <f aca="false">IF(CHOOSE(MATCH(BL$5,$B$10:$E$10,0),$B784,$C784,$D784,$E784)*BL$6+BL784*BL$7&lt;BL$2,BL$3*BL$4,0)</f>
        <v>0</v>
      </c>
      <c r="FF784" s="0" t="n">
        <f aca="false">IF(CHOOSE(MATCH(BM$5,$B$10:$E$10,0),$B784,$C784,$D784,$E784)*BM$6+BM784*BM$7&lt;BM$2,BM$3*BM$4,0)</f>
        <v>0</v>
      </c>
      <c r="FG784" s="0" t="n">
        <f aca="false">IF(CHOOSE(MATCH(BN$5,$B$10:$E$10,0),$B784,$C784,$D784,$E784)*BN$6+BN784*BN$7&lt;BN$2,BN$3*BN$4,0)</f>
        <v>0</v>
      </c>
      <c r="FH784" s="0" t="n">
        <f aca="false">IF(CHOOSE(MATCH(BO$5,$B$10:$E$10,0),$B784,$C784,$D784,$E784)*BO$6+BO784*BO$7&lt;BO$2,BO$3*BO$4,0)</f>
        <v>0</v>
      </c>
      <c r="FI784" s="0" t="n">
        <f aca="false">IF(CHOOSE(MATCH(BP$5,$B$10:$E$10,0),$B784,$C784,$D784,$E784)*BP$6+BP784*BP$7&lt;BP$2,BP$3*BP$4,0)</f>
        <v>0</v>
      </c>
      <c r="FJ784" s="0" t="n">
        <f aca="false">IF(CHOOSE(MATCH(BQ$5,$B$10:$E$10,0),$B784,$C784,$D784,$E784)*BQ$6+BQ784*BQ$7&lt;BQ$2,BQ$3*BQ$4,0)</f>
        <v>0</v>
      </c>
      <c r="FK784" s="0" t="n">
        <f aca="false">IF(CHOOSE(MATCH(BR$5,$B$10:$E$10,0),$B784,$C784,$D784,$E784)*BR$6+BR784*BR$7&lt;BR$2,BR$3*BR$4,0)</f>
        <v>0</v>
      </c>
      <c r="FL784" s="0" t="n">
        <f aca="false">IF(CHOOSE(MATCH(BS$5,$B$10:$E$10,0),$B784,$C784,$D784,$E784)*BS$6+BS784*BS$7&lt;BS$2,BS$3*BS$4,0)</f>
        <v>0</v>
      </c>
      <c r="FM784" s="0" t="n">
        <f aca="false">IF(CHOOSE(MATCH(BT$5,$B$10:$E$10,0),$B784,$C784,$D784,$E784)*BT$6+BT784*BT$7&lt;BT$2,BT$3*BT$4,0)</f>
        <v>0</v>
      </c>
      <c r="FN784" s="0" t="n">
        <f aca="false">IF(CHOOSE(MATCH(BU$5,$B$10:$E$10,0),$B784,$C784,$D784,$E784)*BU$6+BU784*BU$7&lt;BU$2,BU$3*BU$4,0)</f>
        <v>0</v>
      </c>
      <c r="FO784" s="0" t="n">
        <f aca="false">IF(CHOOSE(MATCH(BV$5,$B$10:$E$10,0),$B784,$C784,$D784,$E784)*BV$6+BV784*BV$7&lt;BV$2,BV$3*BV$4,0)</f>
        <v>0</v>
      </c>
      <c r="FP784" s="0" t="n">
        <f aca="false">IF(CHOOSE(MATCH(BW$5,$B$10:$E$10,0),$B784,$C784,$D784,$E784)*BW$6+BW784*BW$7&lt;BW$2,BW$3*BW$4,0)</f>
        <v>0</v>
      </c>
      <c r="FQ784" s="0" t="n">
        <f aca="false">IF(CHOOSE(MATCH(BX$5,$B$10:$E$10,0),$B784,$C784,$D784,$E784)*BX$6+BX784*BX$7&lt;BX$2,BX$3*BX$4,0)</f>
        <v>0</v>
      </c>
      <c r="FR784" s="0" t="n">
        <f aca="false">IF(CHOOSE(MATCH(BY$5,$B$10:$E$10,0),$B784,$C784,$D784,$E784)*BY$6+BY784*BY$7&lt;BY$2,BY$3*BY$4,0)</f>
        <v>0</v>
      </c>
      <c r="FS784" s="0" t="n">
        <f aca="false">IF(CHOOSE(MATCH(BZ$5,$B$10:$E$10,0),$B784,$C784,$D784,$E784)*BZ$6+BZ784*BZ$7&lt;BZ$2,BZ$3*BZ$4,0)</f>
        <v>0</v>
      </c>
      <c r="FT784" s="0" t="n">
        <f aca="false">IF(CHOOSE(MATCH(CA$5,$B$10:$E$10,0),$B784,$C784,$D784,$E784)*CA$6+CA784*CA$7&lt;CA$2,CA$3*CA$4,0)</f>
        <v>0</v>
      </c>
      <c r="FU784" s="0" t="n">
        <f aca="false">IF(CHOOSE(MATCH(CB$5,$B$10:$E$10,0),$B784,$C784,$D784,$E784)*CB$6+CB784*CB$7&lt;CB$2,CB$3*CB$4,0)</f>
        <v>0</v>
      </c>
      <c r="FV784" s="0" t="n">
        <f aca="false">IF(CHOOSE(MATCH(CC$5,$B$10:$E$10,0),$B784,$C784,$D784,$E784)*CC$6+CC784*CC$7&lt;CC$2,CC$3*CC$4,0)</f>
        <v>0</v>
      </c>
      <c r="FW784" s="0" t="n">
        <f aca="false">IF(CHOOSE(MATCH(CD$5,$B$10:$E$10,0),$B784,$C784,$D784,$E784)*CD$6+CD784*CD$7&lt;CD$2,CD$3*CD$4,0)</f>
        <v>0</v>
      </c>
      <c r="FX784" s="0" t="n">
        <f aca="false">IF(CHOOSE(MATCH(CE$5,$B$10:$E$10,0),$B784,$C784,$D784,$E784)*CE$6+CE784*CE$7&lt;CE$2,CE$3*CE$4,0)</f>
        <v>0</v>
      </c>
      <c r="FY784" s="0" t="n">
        <f aca="false">IF(CHOOSE(MATCH(CF$5,$B$10:$E$10,0),$B784,$C784,$D784,$E784)*CF$6+CF784*CF$7&lt;CF$2,CF$3*CF$4,0)</f>
        <v>0</v>
      </c>
      <c r="FZ784" s="0" t="n">
        <f aca="false">IF(CHOOSE(MATCH(CG$5,$B$10:$E$10,0),$B784,$C784,$D784,$E784)*CG$6+CG784*CG$7&lt;CG$2,CG$3*CG$4,0)</f>
        <v>0</v>
      </c>
      <c r="GA784" s="0" t="n">
        <f aca="false">IF(CHOOSE(MATCH(CH$5,$B$10:$E$10,0),$B784,$C784,$D784,$E784)*CH$6+CH784*CH$7&lt;CH$2,CH$3*CH$4,0)</f>
        <v>0</v>
      </c>
      <c r="GB784" s="0" t="n">
        <f aca="false">IF(CHOOSE(MATCH(CI$5,$B$10:$E$10,0),$B784,$C784,$D784,$E784)*CI$6+CI784*CI$7&lt;CI$2,CI$3*CI$4,0)</f>
        <v>0</v>
      </c>
      <c r="GC784" s="0" t="n">
        <f aca="false">IF(CHOOSE(MATCH(CJ$5,$B$10:$E$10,0),$B784,$C784,$D784,$E784)*CJ$6+CJ784*CJ$7&lt;CJ$2,CJ$3*CJ$4,0)</f>
        <v>0</v>
      </c>
      <c r="GD784" s="0" t="n">
        <f aca="false">IF(CHOOSE(MATCH(CK$5,$B$10:$E$10,0),$B784,$C784,$D784,$E784)*CK$6+CK784*CK$7&lt;CK$2,CK$3*CK$4,0)</f>
        <v>0</v>
      </c>
      <c r="GE784" s="0" t="n">
        <f aca="false">IF(CHOOSE(MATCH(CL$5,$B$10:$E$10,0),$B784,$C784,$D784,$E784)*CL$6+CL784*CL$7&lt;CL$2,CL$3*CL$4,0)</f>
        <v>0</v>
      </c>
      <c r="GF784" s="0" t="n">
        <f aca="false">IF(CHOOSE(MATCH(CM$5,$B$10:$E$10,0),$B784,$C784,$D784,$E784)*CM$6+CM784*CM$7&lt;CM$2,CM$3*CM$4,0)</f>
        <v>0</v>
      </c>
      <c r="GG784" s="0" t="n">
        <f aca="false">IF(CHOOSE(MATCH(CN$5,$B$10:$E$10,0),$B784,$C784,$D784,$E784)*CN$6+CN784*CN$7&lt;CN$2,CN$3*CN$4,0)</f>
        <v>0</v>
      </c>
      <c r="GH784" s="0" t="n">
        <f aca="false">IF(CHOOSE(MATCH(CO$5,$B$10:$E$10,0),$B784,$C784,$D784,$E784)*CO$6+CO784*CO$7&lt;CO$2,CO$3*CO$4,0)</f>
        <v>0</v>
      </c>
      <c r="GI784" s="0" t="n">
        <f aca="false">IF(CHOOSE(MATCH(CP$5,$B$10:$E$10,0),$B784,$C784,$D784,$E784)*CP$6+CP784*CP$7&lt;CP$2,CP$3*CP$4,0)</f>
        <v>0</v>
      </c>
      <c r="GJ784" s="0" t="n">
        <f aca="false">IF(CHOOSE(MATCH(CQ$5,$B$10:$E$10,0),$B784,$C784,$D784,$E784)*CQ$6+CQ784*CQ$7&lt;CQ$2,CQ$3*CQ$4,0)</f>
        <v>0</v>
      </c>
      <c r="GK784" s="0" t="n">
        <f aca="false">IF(CHOOSE(MATCH(CR$5,$B$10:$E$10,0),$B784,$C784,$D784,$E784)*CR$6+CR784*CR$7&lt;CR$2,CR$3*CR$4,0)</f>
        <v>0</v>
      </c>
      <c r="GL784" s="0" t="n">
        <f aca="false">IF(CHOOSE(MATCH(CS$5,$B$10:$E$10,0),$B784,$C784,$D784,$E784)*CS$6+CS784*CS$7&lt;CS$2,CS$3*CS$4,0)</f>
        <v>0</v>
      </c>
      <c r="GM784" s="0" t="n">
        <f aca="false">IF(CHOOSE(MATCH(CT$5,$B$10:$E$10,0),$B784,$C784,$D784,$E784)*CT$6+CT784*CT$7&lt;CT$2,CT$3*CT$4,0)</f>
        <v>0</v>
      </c>
      <c r="GN784" s="0" t="n">
        <f aca="false">IF(CHOOSE(MATCH(CU$5,$B$10:$E$10,0),$B784,$C784,$D784,$E784)*CU$6+CU784*CU$7&lt;CU$2,CU$3*CU$4,0)</f>
        <v>0</v>
      </c>
      <c r="GO784" s="0" t="n">
        <f aca="false">IF(CHOOSE(MATCH(CV$5,$B$10:$E$10,0),$B784,$C784,$D784,$E784)*CV$6+CV784*CV$7&lt;CV$2,CV$3*CV$4,0)</f>
        <v>0</v>
      </c>
      <c r="GP784" s="0" t="n">
        <f aca="false">IF(CHOOSE(MATCH(CW$5,$B$10:$E$10,0),$B784,$C784,$D784,$E784)*CW$6+CW784*CW$7&lt;CW$2,CW$3*CW$4,0)</f>
        <v>0</v>
      </c>
      <c r="GQ784" s="0" t="n">
        <f aca="false">IF(CHOOSE(MATCH(CX$5,$B$10:$E$10,0),$B784,$C784,$D784,$E784)*CX$6+CX784*CX$7&lt;CX$2,CX$3*CX$4,0)</f>
        <v>0</v>
      </c>
      <c r="GS784" s="0" t="n">
        <f aca="false">SUM(CZ784:GQ784)</f>
        <v>3</v>
      </c>
      <c r="GT784" s="0" t="n">
        <f aca="false">IF(GS784&gt;$GS$6,1,0)</f>
        <v>0</v>
      </c>
    </row>
    <row r="785" customFormat="false" ht="14" hidden="false" customHeight="false" outlineLevel="0" collapsed="false">
      <c r="A785" s="0" t="n">
        <v>775</v>
      </c>
      <c r="B785" s="0" t="n">
        <v>0.970272873551161</v>
      </c>
      <c r="C785" s="0" t="n">
        <v>0.626954848279203</v>
      </c>
      <c r="D785" s="0" t="n">
        <v>-0.615133399340027</v>
      </c>
      <c r="E785" s="0" t="n">
        <v>0.311904292627784</v>
      </c>
      <c r="G785" s="0" t="n">
        <v>0.840029770188266</v>
      </c>
      <c r="H785" s="0" t="n">
        <v>1.78902155312244</v>
      </c>
      <c r="I785" s="0" t="n">
        <v>-1.47662831295747</v>
      </c>
      <c r="J785" s="0" t="n">
        <v>-1.42134467751021</v>
      </c>
      <c r="K785" s="0" t="n">
        <v>-0.810352958069416</v>
      </c>
      <c r="L785" s="0" t="n">
        <v>-0.15812929632375</v>
      </c>
      <c r="M785" s="0" t="n">
        <v>-1.12692760012578</v>
      </c>
      <c r="N785" s="0" t="n">
        <v>0.490042566525517</v>
      </c>
      <c r="O785" s="0" t="n">
        <v>-0.529859107700759</v>
      </c>
      <c r="P785" s="0" t="n">
        <v>0.0902764440979809</v>
      </c>
      <c r="Q785" s="0" t="n">
        <v>-0.377131073037162</v>
      </c>
      <c r="R785" s="0" t="n">
        <v>0.259735770669067</v>
      </c>
      <c r="S785" s="0" t="n">
        <v>-0.319414539262652</v>
      </c>
      <c r="T785" s="0" t="n">
        <v>-1.13213900476694</v>
      </c>
      <c r="U785" s="0" t="n">
        <v>-0.652632934361463</v>
      </c>
      <c r="V785" s="0" t="n">
        <v>-0.274401372735156</v>
      </c>
      <c r="W785" s="0" t="n">
        <v>1.06298330138088</v>
      </c>
      <c r="X785" s="0" t="n">
        <v>-1.43835222843336</v>
      </c>
      <c r="Y785" s="0" t="n">
        <v>-0.181489667738788</v>
      </c>
      <c r="Z785" s="0" t="n">
        <v>-0.513468876306433</v>
      </c>
      <c r="AA785" s="0" t="n">
        <v>-0.0491695573145989</v>
      </c>
      <c r="AB785" s="0" t="n">
        <v>-0.779298261477379</v>
      </c>
      <c r="AC785" s="0" t="n">
        <v>0.428992734669009</v>
      </c>
      <c r="AD785" s="0" t="n">
        <v>-0.119583773994236</v>
      </c>
      <c r="AE785" s="0" t="n">
        <v>1.0918233783741</v>
      </c>
      <c r="AF785" s="0" t="n">
        <v>-0.413861016568262</v>
      </c>
      <c r="AG785" s="0" t="n">
        <v>-0.702193574397825</v>
      </c>
      <c r="AH785" s="0" t="n">
        <v>0.451072992291302</v>
      </c>
      <c r="AI785" s="0" t="n">
        <v>-1.61973730428144</v>
      </c>
      <c r="AJ785" s="0" t="n">
        <v>-1.21418452181388</v>
      </c>
      <c r="AK785" s="0" t="n">
        <v>-0.960988018050557</v>
      </c>
      <c r="AL785" s="0" t="n">
        <v>-0.440006715507479</v>
      </c>
      <c r="AM785" s="0" t="n">
        <v>-0.666898358758772</v>
      </c>
      <c r="AN785" s="0" t="n">
        <v>0.188026660907781</v>
      </c>
      <c r="AO785" s="0" t="n">
        <v>1.30283069665893</v>
      </c>
      <c r="AP785" s="0" t="n">
        <v>0.986178747552913</v>
      </c>
      <c r="AQ785" s="0" t="n">
        <v>-0.396173618355533</v>
      </c>
      <c r="AR785" s="0" t="n">
        <v>-0.985680799203692</v>
      </c>
      <c r="AS785" s="0" t="n">
        <v>-0.320944764098385</v>
      </c>
      <c r="AT785" s="0" t="n">
        <v>-0.795464529801393</v>
      </c>
      <c r="AU785" s="0" t="n">
        <v>-0.249699496635003</v>
      </c>
      <c r="AV785" s="0" t="n">
        <v>0.95180212156265</v>
      </c>
      <c r="AW785" s="0" t="n">
        <v>0.645927684672643</v>
      </c>
      <c r="AX785" s="0" t="n">
        <v>-0.251989149546716</v>
      </c>
      <c r="AY785" s="0" t="n">
        <v>0.839813765196595</v>
      </c>
      <c r="AZ785" s="0" t="n">
        <v>-0.558779902348761</v>
      </c>
      <c r="BA785" s="0" t="n">
        <v>0.863560671859887</v>
      </c>
      <c r="BB785" s="0" t="n">
        <v>0.464751792605966</v>
      </c>
      <c r="BC785" s="0" t="n">
        <v>-1.05734670796664</v>
      </c>
      <c r="BD785" s="0" t="n">
        <v>1.26856548376963</v>
      </c>
      <c r="BE785" s="0" t="n">
        <v>-0.07730250217719</v>
      </c>
      <c r="BF785" s="0" t="n">
        <v>1.40125393954804</v>
      </c>
      <c r="BG785" s="0" t="n">
        <v>0.30295382202894</v>
      </c>
      <c r="BH785" s="0" t="n">
        <v>-0.719030595064396</v>
      </c>
      <c r="BI785" s="0" t="n">
        <v>-1.09307393358904</v>
      </c>
      <c r="BJ785" s="0" t="n">
        <v>2.00709109776653</v>
      </c>
      <c r="BK785" s="0" t="n">
        <v>1.43256329465657</v>
      </c>
      <c r="BL785" s="0" t="n">
        <v>1.19725200420362</v>
      </c>
      <c r="BM785" s="0" t="n">
        <v>-0.00799445842858404</v>
      </c>
      <c r="BN785" s="0" t="n">
        <v>-2.78385414276272</v>
      </c>
      <c r="BO785" s="0" t="n">
        <v>-0.0394447852158919</v>
      </c>
      <c r="BP785" s="0" t="n">
        <v>-0.11226802598685</v>
      </c>
      <c r="BQ785" s="0" t="n">
        <v>0.136551534524187</v>
      </c>
      <c r="BR785" s="0" t="n">
        <v>1.58226157509489</v>
      </c>
      <c r="BS785" s="0" t="n">
        <v>-1.62286596605554</v>
      </c>
      <c r="BT785" s="0" t="n">
        <v>-0.261476316154585</v>
      </c>
      <c r="BU785" s="0" t="n">
        <v>-0.38832581594761</v>
      </c>
      <c r="BV785" s="0" t="n">
        <v>-1.85839780897368</v>
      </c>
      <c r="BW785" s="0" t="n">
        <v>-0.304075911117252</v>
      </c>
      <c r="BX785" s="0" t="n">
        <v>0.261001105172909</v>
      </c>
      <c r="BY785" s="0" t="n">
        <v>-0.686131897964515</v>
      </c>
      <c r="BZ785" s="0" t="n">
        <v>0.0713953340891749</v>
      </c>
      <c r="CA785" s="0" t="n">
        <v>-1.2092436918465</v>
      </c>
      <c r="CB785" s="0" t="n">
        <v>-0.354148141923361</v>
      </c>
      <c r="CC785" s="0" t="n">
        <v>-0.776087745180121</v>
      </c>
      <c r="CD785" s="0" t="n">
        <v>0.0198519956029486</v>
      </c>
      <c r="CE785" s="0" t="n">
        <v>0.141109239848447</v>
      </c>
      <c r="CF785" s="0" t="n">
        <v>0.447266756964382</v>
      </c>
      <c r="CG785" s="0" t="n">
        <v>-2.10653524845839</v>
      </c>
      <c r="CH785" s="0" t="n">
        <v>1.81264113052748</v>
      </c>
      <c r="CI785" s="0" t="n">
        <v>-0.0546856426808517</v>
      </c>
      <c r="CJ785" s="0" t="n">
        <v>-0.086743057181593</v>
      </c>
      <c r="CK785" s="0" t="n">
        <v>0.369011559087085</v>
      </c>
      <c r="CL785" s="0" t="n">
        <v>-1.92718289326876</v>
      </c>
      <c r="CM785" s="0" t="n">
        <v>0.263772790276562</v>
      </c>
      <c r="CN785" s="0" t="n">
        <v>0.669767814542865</v>
      </c>
      <c r="CO785" s="0" t="n">
        <v>-1.94411768461578</v>
      </c>
      <c r="CP785" s="0" t="n">
        <v>0.122665824164869</v>
      </c>
      <c r="CQ785" s="0" t="n">
        <v>1.65570781973656</v>
      </c>
      <c r="CR785" s="0" t="n">
        <v>-0.765894583310001</v>
      </c>
      <c r="CS785" s="0" t="n">
        <v>-0.507106960867532</v>
      </c>
      <c r="CT785" s="0" t="n">
        <v>1.15122020361014</v>
      </c>
      <c r="CU785" s="0" t="n">
        <v>0.437817107012961</v>
      </c>
      <c r="CV785" s="0" t="n">
        <v>-0.29535385692725</v>
      </c>
      <c r="CW785" s="0" t="n">
        <v>0.375324589185766</v>
      </c>
      <c r="CX785" s="0" t="n">
        <v>-1.64792254508939</v>
      </c>
      <c r="CZ785" s="0" t="n">
        <f aca="false">IF(CHOOSE(MATCH(G$5,$B$10:$E$10,0),$B785,$C785,$D785,$E785)*G$6+G785*G$7&lt;G$2,G$3*G$4,0)</f>
        <v>0</v>
      </c>
      <c r="DA785" s="0" t="n">
        <f aca="false">IF(CHOOSE(MATCH(H$5,$B$10:$E$10,0),$B785,$C785,$D785,$E785)*H$6+H785*H$7&lt;H$2,H$3*H$4,0)</f>
        <v>0</v>
      </c>
      <c r="DB785" s="0" t="n">
        <f aca="false">IF(CHOOSE(MATCH(I$5,$B$10:$E$10,0),$B785,$C785,$D785,$E785)*I$6+I785*I$7&lt;I$2,I$3*I$4,0)</f>
        <v>0</v>
      </c>
      <c r="DC785" s="0" t="n">
        <f aca="false">IF(CHOOSE(MATCH(J$5,$B$10:$E$10,0),$B785,$C785,$D785,$E785)*J$6+J785*J$7&lt;J$2,J$3*J$4,0)</f>
        <v>0</v>
      </c>
      <c r="DD785" s="0" t="n">
        <f aca="false">IF(CHOOSE(MATCH(K$5,$B$10:$E$10,0),$B785,$C785,$D785,$E785)*K$6+K785*K$7&lt;K$2,K$3*K$4,0)</f>
        <v>0</v>
      </c>
      <c r="DE785" s="0" t="n">
        <f aca="false">IF(CHOOSE(MATCH(L$5,$B$10:$E$10,0),$B785,$C785,$D785,$E785)*L$6+L785*L$7&lt;L$2,L$3*L$4,0)</f>
        <v>0</v>
      </c>
      <c r="DF785" s="0" t="n">
        <f aca="false">IF(CHOOSE(MATCH(M$5,$B$10:$E$10,0),$B785,$C785,$D785,$E785)*M$6+M785*M$7&lt;M$2,M$3*M$4,0)</f>
        <v>0</v>
      </c>
      <c r="DG785" s="0" t="n">
        <f aca="false">IF(CHOOSE(MATCH(N$5,$B$10:$E$10,0),$B785,$C785,$D785,$E785)*N$6+N785*N$7&lt;N$2,N$3*N$4,0)</f>
        <v>0</v>
      </c>
      <c r="DH785" s="0" t="n">
        <f aca="false">IF(CHOOSE(MATCH(O$5,$B$10:$E$10,0),$B785,$C785,$D785,$E785)*O$6+O785*O$7&lt;O$2,O$3*O$4,0)</f>
        <v>0</v>
      </c>
      <c r="DI785" s="0" t="n">
        <f aca="false">IF(CHOOSE(MATCH(P$5,$B$10:$E$10,0),$B785,$C785,$D785,$E785)*P$6+P785*P$7&lt;P$2,P$3*P$4,0)</f>
        <v>0</v>
      </c>
      <c r="DJ785" s="0" t="n">
        <f aca="false">IF(CHOOSE(MATCH(Q$5,$B$10:$E$10,0),$B785,$C785,$D785,$E785)*Q$6+Q785*Q$7&lt;Q$2,Q$3*Q$4,0)</f>
        <v>0</v>
      </c>
      <c r="DK785" s="0" t="n">
        <f aca="false">IF(CHOOSE(MATCH(R$5,$B$10:$E$10,0),$B785,$C785,$D785,$E785)*R$6+R785*R$7&lt;R$2,R$3*R$4,0)</f>
        <v>0</v>
      </c>
      <c r="DL785" s="0" t="n">
        <f aca="false">IF(CHOOSE(MATCH(S$5,$B$10:$E$10,0),$B785,$C785,$D785,$E785)*S$6+S785*S$7&lt;S$2,S$3*S$4,0)</f>
        <v>0</v>
      </c>
      <c r="DM785" s="0" t="n">
        <f aca="false">IF(CHOOSE(MATCH(T$5,$B$10:$E$10,0),$B785,$C785,$D785,$E785)*T$6+T785*T$7&lt;T$2,T$3*T$4,0)</f>
        <v>0</v>
      </c>
      <c r="DN785" s="0" t="n">
        <f aca="false">IF(CHOOSE(MATCH(U$5,$B$10:$E$10,0),$B785,$C785,$D785,$E785)*U$6+U785*U$7&lt;U$2,U$3*U$4,0)</f>
        <v>0</v>
      </c>
      <c r="DO785" s="0" t="n">
        <f aca="false">IF(CHOOSE(MATCH(V$5,$B$10:$E$10,0),$B785,$C785,$D785,$E785)*V$6+V785*V$7&lt;V$2,V$3*V$4,0)</f>
        <v>0</v>
      </c>
      <c r="DP785" s="0" t="n">
        <f aca="false">IF(CHOOSE(MATCH(W$5,$B$10:$E$10,0),$B785,$C785,$D785,$E785)*W$6+W785*W$7&lt;W$2,W$3*W$4,0)</f>
        <v>0</v>
      </c>
      <c r="DQ785" s="0" t="n">
        <f aca="false">IF(CHOOSE(MATCH(X$5,$B$10:$E$10,0),$B785,$C785,$D785,$E785)*X$6+X785*X$7&lt;X$2,X$3*X$4,0)</f>
        <v>0</v>
      </c>
      <c r="DR785" s="0" t="n">
        <f aca="false">IF(CHOOSE(MATCH(Y$5,$B$10:$E$10,0),$B785,$C785,$D785,$E785)*Y$6+Y785*Y$7&lt;Y$2,Y$3*Y$4,0)</f>
        <v>0</v>
      </c>
      <c r="DS785" s="0" t="n">
        <f aca="false">IF(CHOOSE(MATCH(Z$5,$B$10:$E$10,0),$B785,$C785,$D785,$E785)*Z$6+Z785*Z$7&lt;Z$2,Z$3*Z$4,0)</f>
        <v>0</v>
      </c>
      <c r="DT785" s="0" t="n">
        <f aca="false">IF(CHOOSE(MATCH(AA$5,$B$10:$E$10,0),$B785,$C785,$D785,$E785)*AA$6+AA785*AA$7&lt;AA$2,AA$3*AA$4,0)</f>
        <v>0</v>
      </c>
      <c r="DU785" s="0" t="n">
        <f aca="false">IF(CHOOSE(MATCH(AB$5,$B$10:$E$10,0),$B785,$C785,$D785,$E785)*AB$6+AB785*AB$7&lt;AB$2,AB$3*AB$4,0)</f>
        <v>0</v>
      </c>
      <c r="DV785" s="0" t="n">
        <f aca="false">IF(CHOOSE(MATCH(AC$5,$B$10:$E$10,0),$B785,$C785,$D785,$E785)*AC$6+AC785*AC$7&lt;AC$2,AC$3*AC$4,0)</f>
        <v>0</v>
      </c>
      <c r="DW785" s="0" t="n">
        <f aca="false">IF(CHOOSE(MATCH(AD$5,$B$10:$E$10,0),$B785,$C785,$D785,$E785)*AD$6+AD785*AD$7&lt;AD$2,AD$3*AD$4,0)</f>
        <v>0</v>
      </c>
      <c r="DX785" s="0" t="n">
        <f aca="false">IF(CHOOSE(MATCH(AE$5,$B$10:$E$10,0),$B785,$C785,$D785,$E785)*AE$6+AE785*AE$7&lt;AE$2,AE$3*AE$4,0)</f>
        <v>0</v>
      </c>
      <c r="DY785" s="0" t="n">
        <f aca="false">IF(CHOOSE(MATCH(AF$5,$B$10:$E$10,0),$B785,$C785,$D785,$E785)*AF$6+AF785*AF$7&lt;AF$2,AF$3*AF$4,0)</f>
        <v>0</v>
      </c>
      <c r="DZ785" s="0" t="n">
        <f aca="false">IF(CHOOSE(MATCH(AG$5,$B$10:$E$10,0),$B785,$C785,$D785,$E785)*AG$6+AG785*AG$7&lt;AG$2,AG$3*AG$4,0)</f>
        <v>0</v>
      </c>
      <c r="EA785" s="0" t="n">
        <f aca="false">IF(CHOOSE(MATCH(AH$5,$B$10:$E$10,0),$B785,$C785,$D785,$E785)*AH$6+AH785*AH$7&lt;AH$2,AH$3*AH$4,0)</f>
        <v>0</v>
      </c>
      <c r="EB785" s="0" t="n">
        <f aca="false">IF(CHOOSE(MATCH(AI$5,$B$10:$E$10,0),$B785,$C785,$D785,$E785)*AI$6+AI785*AI$7&lt;AI$2,AI$3*AI$4,0)</f>
        <v>0</v>
      </c>
      <c r="EC785" s="0" t="n">
        <f aca="false">IF(CHOOSE(MATCH(AJ$5,$B$10:$E$10,0),$B785,$C785,$D785,$E785)*AJ$6+AJ785*AJ$7&lt;AJ$2,AJ$3*AJ$4,0)</f>
        <v>0</v>
      </c>
      <c r="ED785" s="0" t="n">
        <f aca="false">IF(CHOOSE(MATCH(AK$5,$B$10:$E$10,0),$B785,$C785,$D785,$E785)*AK$6+AK785*AK$7&lt;AK$2,AK$3*AK$4,0)</f>
        <v>0</v>
      </c>
      <c r="EE785" s="0" t="n">
        <f aca="false">IF(CHOOSE(MATCH(AL$5,$B$10:$E$10,0),$B785,$C785,$D785,$E785)*AL$6+AL785*AL$7&lt;AL$2,AL$3*AL$4,0)</f>
        <v>0</v>
      </c>
      <c r="EF785" s="0" t="n">
        <f aca="false">IF(CHOOSE(MATCH(AM$5,$B$10:$E$10,0),$B785,$C785,$D785,$E785)*AM$6+AM785*AM$7&lt;AM$2,AM$3*AM$4,0)</f>
        <v>0</v>
      </c>
      <c r="EG785" s="0" t="n">
        <f aca="false">IF(CHOOSE(MATCH(AN$5,$B$10:$E$10,0),$B785,$C785,$D785,$E785)*AN$6+AN785*AN$7&lt;AN$2,AN$3*AN$4,0)</f>
        <v>0</v>
      </c>
      <c r="EH785" s="0" t="n">
        <f aca="false">IF(CHOOSE(MATCH(AO$5,$B$10:$E$10,0),$B785,$C785,$D785,$E785)*AO$6+AO785*AO$7&lt;AO$2,AO$3*AO$4,0)</f>
        <v>0</v>
      </c>
      <c r="EI785" s="0" t="n">
        <f aca="false">IF(CHOOSE(MATCH(AP$5,$B$10:$E$10,0),$B785,$C785,$D785,$E785)*AP$6+AP785*AP$7&lt;AP$2,AP$3*AP$4,0)</f>
        <v>0</v>
      </c>
      <c r="EJ785" s="0" t="n">
        <f aca="false">IF(CHOOSE(MATCH(AQ$5,$B$10:$E$10,0),$B785,$C785,$D785,$E785)*AQ$6+AQ785*AQ$7&lt;AQ$2,AQ$3*AQ$4,0)</f>
        <v>0</v>
      </c>
      <c r="EK785" s="0" t="n">
        <f aca="false">IF(CHOOSE(MATCH(AR$5,$B$10:$E$10,0),$B785,$C785,$D785,$E785)*AR$6+AR785*AR$7&lt;AR$2,AR$3*AR$4,0)</f>
        <v>0</v>
      </c>
      <c r="EL785" s="0" t="n">
        <f aca="false">IF(CHOOSE(MATCH(AS$5,$B$10:$E$10,0),$B785,$C785,$D785,$E785)*AS$6+AS785*AS$7&lt;AS$2,AS$3*AS$4,0)</f>
        <v>0</v>
      </c>
      <c r="EM785" s="0" t="n">
        <f aca="false">IF(CHOOSE(MATCH(AT$5,$B$10:$E$10,0),$B785,$C785,$D785,$E785)*AT$6+AT785*AT$7&lt;AT$2,AT$3*AT$4,0)</f>
        <v>0</v>
      </c>
      <c r="EN785" s="0" t="n">
        <f aca="false">IF(CHOOSE(MATCH(AU$5,$B$10:$E$10,0),$B785,$C785,$D785,$E785)*AU$6+AU785*AU$7&lt;AU$2,AU$3*AU$4,0)</f>
        <v>0</v>
      </c>
      <c r="EO785" s="0" t="n">
        <f aca="false">IF(CHOOSE(MATCH(AV$5,$B$10:$E$10,0),$B785,$C785,$D785,$E785)*AV$6+AV785*AV$7&lt;AV$2,AV$3*AV$4,0)</f>
        <v>0</v>
      </c>
      <c r="EP785" s="0" t="n">
        <f aca="false">IF(CHOOSE(MATCH(AW$5,$B$10:$E$10,0),$B785,$C785,$D785,$E785)*AW$6+AW785*AW$7&lt;AW$2,AW$3*AW$4,0)</f>
        <v>0</v>
      </c>
      <c r="EQ785" s="0" t="n">
        <f aca="false">IF(CHOOSE(MATCH(AX$5,$B$10:$E$10,0),$B785,$C785,$D785,$E785)*AX$6+AX785*AX$7&lt;AX$2,AX$3*AX$4,0)</f>
        <v>0</v>
      </c>
      <c r="ER785" s="0" t="n">
        <f aca="false">IF(CHOOSE(MATCH(AY$5,$B$10:$E$10,0),$B785,$C785,$D785,$E785)*AY$6+AY785*AY$7&lt;AY$2,AY$3*AY$4,0)</f>
        <v>0</v>
      </c>
      <c r="ES785" s="0" t="n">
        <f aca="false">IF(CHOOSE(MATCH(AZ$5,$B$10:$E$10,0),$B785,$C785,$D785,$E785)*AZ$6+AZ785*AZ$7&lt;AZ$2,AZ$3*AZ$4,0)</f>
        <v>0</v>
      </c>
      <c r="ET785" s="0" t="n">
        <f aca="false">IF(CHOOSE(MATCH(BA$5,$B$10:$E$10,0),$B785,$C785,$D785,$E785)*BA$6+BA785*BA$7&lt;BA$2,BA$3*BA$4,0)</f>
        <v>0</v>
      </c>
      <c r="EU785" s="0" t="n">
        <f aca="false">IF(CHOOSE(MATCH(BB$5,$B$10:$E$10,0),$B785,$C785,$D785,$E785)*BB$6+BB785*BB$7&lt;BB$2,BB$3*BB$4,0)</f>
        <v>0</v>
      </c>
      <c r="EV785" s="0" t="n">
        <f aca="false">IF(CHOOSE(MATCH(BC$5,$B$10:$E$10,0),$B785,$C785,$D785,$E785)*BC$6+BC785*BC$7&lt;BC$2,BC$3*BC$4,0)</f>
        <v>0</v>
      </c>
      <c r="EW785" s="0" t="n">
        <f aca="false">IF(CHOOSE(MATCH(BD$5,$B$10:$E$10,0),$B785,$C785,$D785,$E785)*BD$6+BD785*BD$7&lt;BD$2,BD$3*BD$4,0)</f>
        <v>0</v>
      </c>
      <c r="EX785" s="0" t="n">
        <f aca="false">IF(CHOOSE(MATCH(BE$5,$B$10:$E$10,0),$B785,$C785,$D785,$E785)*BE$6+BE785*BE$7&lt;BE$2,BE$3*BE$4,0)</f>
        <v>0</v>
      </c>
      <c r="EY785" s="0" t="n">
        <f aca="false">IF(CHOOSE(MATCH(BF$5,$B$10:$E$10,0),$B785,$C785,$D785,$E785)*BF$6+BF785*BF$7&lt;BF$2,BF$3*BF$4,0)</f>
        <v>0</v>
      </c>
      <c r="EZ785" s="0" t="n">
        <f aca="false">IF(CHOOSE(MATCH(BG$5,$B$10:$E$10,0),$B785,$C785,$D785,$E785)*BG$6+BG785*BG$7&lt;BG$2,BG$3*BG$4,0)</f>
        <v>0</v>
      </c>
      <c r="FA785" s="0" t="n">
        <f aca="false">IF(CHOOSE(MATCH(BH$5,$B$10:$E$10,0),$B785,$C785,$D785,$E785)*BH$6+BH785*BH$7&lt;BH$2,BH$3*BH$4,0)</f>
        <v>0</v>
      </c>
      <c r="FB785" s="0" t="n">
        <f aca="false">IF(CHOOSE(MATCH(BI$5,$B$10:$E$10,0),$B785,$C785,$D785,$E785)*BI$6+BI785*BI$7&lt;BI$2,BI$3*BI$4,0)</f>
        <v>0</v>
      </c>
      <c r="FC785" s="0" t="n">
        <f aca="false">IF(CHOOSE(MATCH(BJ$5,$B$10:$E$10,0),$B785,$C785,$D785,$E785)*BJ$6+BJ785*BJ$7&lt;BJ$2,BJ$3*BJ$4,0)</f>
        <v>0</v>
      </c>
      <c r="FD785" s="0" t="n">
        <f aca="false">IF(CHOOSE(MATCH(BK$5,$B$10:$E$10,0),$B785,$C785,$D785,$E785)*BK$6+BK785*BK$7&lt;BK$2,BK$3*BK$4,0)</f>
        <v>0</v>
      </c>
      <c r="FE785" s="0" t="n">
        <f aca="false">IF(CHOOSE(MATCH(BL$5,$B$10:$E$10,0),$B785,$C785,$D785,$E785)*BL$6+BL785*BL$7&lt;BL$2,BL$3*BL$4,0)</f>
        <v>0</v>
      </c>
      <c r="FF785" s="0" t="n">
        <f aca="false">IF(CHOOSE(MATCH(BM$5,$B$10:$E$10,0),$B785,$C785,$D785,$E785)*BM$6+BM785*BM$7&lt;BM$2,BM$3*BM$4,0)</f>
        <v>0</v>
      </c>
      <c r="FG785" s="0" t="n">
        <f aca="false">IF(CHOOSE(MATCH(BN$5,$B$10:$E$10,0),$B785,$C785,$D785,$E785)*BN$6+BN785*BN$7&lt;BN$2,BN$3*BN$4,0)</f>
        <v>0.5</v>
      </c>
      <c r="FH785" s="0" t="n">
        <f aca="false">IF(CHOOSE(MATCH(BO$5,$B$10:$E$10,0),$B785,$C785,$D785,$E785)*BO$6+BO785*BO$7&lt;BO$2,BO$3*BO$4,0)</f>
        <v>0</v>
      </c>
      <c r="FI785" s="0" t="n">
        <f aca="false">IF(CHOOSE(MATCH(BP$5,$B$10:$E$10,0),$B785,$C785,$D785,$E785)*BP$6+BP785*BP$7&lt;BP$2,BP$3*BP$4,0)</f>
        <v>0</v>
      </c>
      <c r="FJ785" s="0" t="n">
        <f aca="false">IF(CHOOSE(MATCH(BQ$5,$B$10:$E$10,0),$B785,$C785,$D785,$E785)*BQ$6+BQ785*BQ$7&lt;BQ$2,BQ$3*BQ$4,0)</f>
        <v>0</v>
      </c>
      <c r="FK785" s="0" t="n">
        <f aca="false">IF(CHOOSE(MATCH(BR$5,$B$10:$E$10,0),$B785,$C785,$D785,$E785)*BR$6+BR785*BR$7&lt;BR$2,BR$3*BR$4,0)</f>
        <v>0</v>
      </c>
      <c r="FL785" s="0" t="n">
        <f aca="false">IF(CHOOSE(MATCH(BS$5,$B$10:$E$10,0),$B785,$C785,$D785,$E785)*BS$6+BS785*BS$7&lt;BS$2,BS$3*BS$4,0)</f>
        <v>0</v>
      </c>
      <c r="FM785" s="0" t="n">
        <f aca="false">IF(CHOOSE(MATCH(BT$5,$B$10:$E$10,0),$B785,$C785,$D785,$E785)*BT$6+BT785*BT$7&lt;BT$2,BT$3*BT$4,0)</f>
        <v>0</v>
      </c>
      <c r="FN785" s="0" t="n">
        <f aca="false">IF(CHOOSE(MATCH(BU$5,$B$10:$E$10,0),$B785,$C785,$D785,$E785)*BU$6+BU785*BU$7&lt;BU$2,BU$3*BU$4,0)</f>
        <v>0</v>
      </c>
      <c r="FO785" s="0" t="n">
        <f aca="false">IF(CHOOSE(MATCH(BV$5,$B$10:$E$10,0),$B785,$C785,$D785,$E785)*BV$6+BV785*BV$7&lt;BV$2,BV$3*BV$4,0)</f>
        <v>0</v>
      </c>
      <c r="FP785" s="0" t="n">
        <f aca="false">IF(CHOOSE(MATCH(BW$5,$B$10:$E$10,0),$B785,$C785,$D785,$E785)*BW$6+BW785*BW$7&lt;BW$2,BW$3*BW$4,0)</f>
        <v>0</v>
      </c>
      <c r="FQ785" s="0" t="n">
        <f aca="false">IF(CHOOSE(MATCH(BX$5,$B$10:$E$10,0),$B785,$C785,$D785,$E785)*BX$6+BX785*BX$7&lt;BX$2,BX$3*BX$4,0)</f>
        <v>0</v>
      </c>
      <c r="FR785" s="0" t="n">
        <f aca="false">IF(CHOOSE(MATCH(BY$5,$B$10:$E$10,0),$B785,$C785,$D785,$E785)*BY$6+BY785*BY$7&lt;BY$2,BY$3*BY$4,0)</f>
        <v>0</v>
      </c>
      <c r="FS785" s="0" t="n">
        <f aca="false">IF(CHOOSE(MATCH(BZ$5,$B$10:$E$10,0),$B785,$C785,$D785,$E785)*BZ$6+BZ785*BZ$7&lt;BZ$2,BZ$3*BZ$4,0)</f>
        <v>0</v>
      </c>
      <c r="FT785" s="0" t="n">
        <f aca="false">IF(CHOOSE(MATCH(CA$5,$B$10:$E$10,0),$B785,$C785,$D785,$E785)*CA$6+CA785*CA$7&lt;CA$2,CA$3*CA$4,0)</f>
        <v>0</v>
      </c>
      <c r="FU785" s="0" t="n">
        <f aca="false">IF(CHOOSE(MATCH(CB$5,$B$10:$E$10,0),$B785,$C785,$D785,$E785)*CB$6+CB785*CB$7&lt;CB$2,CB$3*CB$4,0)</f>
        <v>0</v>
      </c>
      <c r="FV785" s="0" t="n">
        <f aca="false">IF(CHOOSE(MATCH(CC$5,$B$10:$E$10,0),$B785,$C785,$D785,$E785)*CC$6+CC785*CC$7&lt;CC$2,CC$3*CC$4,0)</f>
        <v>0</v>
      </c>
      <c r="FW785" s="0" t="n">
        <f aca="false">IF(CHOOSE(MATCH(CD$5,$B$10:$E$10,0),$B785,$C785,$D785,$E785)*CD$6+CD785*CD$7&lt;CD$2,CD$3*CD$4,0)</f>
        <v>0</v>
      </c>
      <c r="FX785" s="0" t="n">
        <f aca="false">IF(CHOOSE(MATCH(CE$5,$B$10:$E$10,0),$B785,$C785,$D785,$E785)*CE$6+CE785*CE$7&lt;CE$2,CE$3*CE$4,0)</f>
        <v>0</v>
      </c>
      <c r="FY785" s="0" t="n">
        <f aca="false">IF(CHOOSE(MATCH(CF$5,$B$10:$E$10,0),$B785,$C785,$D785,$E785)*CF$6+CF785*CF$7&lt;CF$2,CF$3*CF$4,0)</f>
        <v>0</v>
      </c>
      <c r="FZ785" s="0" t="n">
        <f aca="false">IF(CHOOSE(MATCH(CG$5,$B$10:$E$10,0),$B785,$C785,$D785,$E785)*CG$6+CG785*CG$7&lt;CG$2,CG$3*CG$4,0)</f>
        <v>0</v>
      </c>
      <c r="GA785" s="0" t="n">
        <f aca="false">IF(CHOOSE(MATCH(CH$5,$B$10:$E$10,0),$B785,$C785,$D785,$E785)*CH$6+CH785*CH$7&lt;CH$2,CH$3*CH$4,0)</f>
        <v>0</v>
      </c>
      <c r="GB785" s="0" t="n">
        <f aca="false">IF(CHOOSE(MATCH(CI$5,$B$10:$E$10,0),$B785,$C785,$D785,$E785)*CI$6+CI785*CI$7&lt;CI$2,CI$3*CI$4,0)</f>
        <v>0</v>
      </c>
      <c r="GC785" s="0" t="n">
        <f aca="false">IF(CHOOSE(MATCH(CJ$5,$B$10:$E$10,0),$B785,$C785,$D785,$E785)*CJ$6+CJ785*CJ$7&lt;CJ$2,CJ$3*CJ$4,0)</f>
        <v>0</v>
      </c>
      <c r="GD785" s="0" t="n">
        <f aca="false">IF(CHOOSE(MATCH(CK$5,$B$10:$E$10,0),$B785,$C785,$D785,$E785)*CK$6+CK785*CK$7&lt;CK$2,CK$3*CK$4,0)</f>
        <v>0</v>
      </c>
      <c r="GE785" s="0" t="n">
        <f aca="false">IF(CHOOSE(MATCH(CL$5,$B$10:$E$10,0),$B785,$C785,$D785,$E785)*CL$6+CL785*CL$7&lt;CL$2,CL$3*CL$4,0)</f>
        <v>0</v>
      </c>
      <c r="GF785" s="0" t="n">
        <f aca="false">IF(CHOOSE(MATCH(CM$5,$B$10:$E$10,0),$B785,$C785,$D785,$E785)*CM$6+CM785*CM$7&lt;CM$2,CM$3*CM$4,0)</f>
        <v>0</v>
      </c>
      <c r="GG785" s="0" t="n">
        <f aca="false">IF(CHOOSE(MATCH(CN$5,$B$10:$E$10,0),$B785,$C785,$D785,$E785)*CN$6+CN785*CN$7&lt;CN$2,CN$3*CN$4,0)</f>
        <v>0</v>
      </c>
      <c r="GH785" s="0" t="n">
        <f aca="false">IF(CHOOSE(MATCH(CO$5,$B$10:$E$10,0),$B785,$C785,$D785,$E785)*CO$6+CO785*CO$7&lt;CO$2,CO$3*CO$4,0)</f>
        <v>0</v>
      </c>
      <c r="GI785" s="0" t="n">
        <f aca="false">IF(CHOOSE(MATCH(CP$5,$B$10:$E$10,0),$B785,$C785,$D785,$E785)*CP$6+CP785*CP$7&lt;CP$2,CP$3*CP$4,0)</f>
        <v>0</v>
      </c>
      <c r="GJ785" s="0" t="n">
        <f aca="false">IF(CHOOSE(MATCH(CQ$5,$B$10:$E$10,0),$B785,$C785,$D785,$E785)*CQ$6+CQ785*CQ$7&lt;CQ$2,CQ$3*CQ$4,0)</f>
        <v>0</v>
      </c>
      <c r="GK785" s="0" t="n">
        <f aca="false">IF(CHOOSE(MATCH(CR$5,$B$10:$E$10,0),$B785,$C785,$D785,$E785)*CR$6+CR785*CR$7&lt;CR$2,CR$3*CR$4,0)</f>
        <v>0</v>
      </c>
      <c r="GL785" s="0" t="n">
        <f aca="false">IF(CHOOSE(MATCH(CS$5,$B$10:$E$10,0),$B785,$C785,$D785,$E785)*CS$6+CS785*CS$7&lt;CS$2,CS$3*CS$4,0)</f>
        <v>0</v>
      </c>
      <c r="GM785" s="0" t="n">
        <f aca="false">IF(CHOOSE(MATCH(CT$5,$B$10:$E$10,0),$B785,$C785,$D785,$E785)*CT$6+CT785*CT$7&lt;CT$2,CT$3*CT$4,0)</f>
        <v>0</v>
      </c>
      <c r="GN785" s="0" t="n">
        <f aca="false">IF(CHOOSE(MATCH(CU$5,$B$10:$E$10,0),$B785,$C785,$D785,$E785)*CU$6+CU785*CU$7&lt;CU$2,CU$3*CU$4,0)</f>
        <v>0</v>
      </c>
      <c r="GO785" s="0" t="n">
        <f aca="false">IF(CHOOSE(MATCH(CV$5,$B$10:$E$10,0),$B785,$C785,$D785,$E785)*CV$6+CV785*CV$7&lt;CV$2,CV$3*CV$4,0)</f>
        <v>0</v>
      </c>
      <c r="GP785" s="0" t="n">
        <f aca="false">IF(CHOOSE(MATCH(CW$5,$B$10:$E$10,0),$B785,$C785,$D785,$E785)*CW$6+CW785*CW$7&lt;CW$2,CW$3*CW$4,0)</f>
        <v>0</v>
      </c>
      <c r="GQ785" s="0" t="n">
        <f aca="false">IF(CHOOSE(MATCH(CX$5,$B$10:$E$10,0),$B785,$C785,$D785,$E785)*CX$6+CX785*CX$7&lt;CX$2,CX$3*CX$4,0)</f>
        <v>0</v>
      </c>
      <c r="GS785" s="0" t="n">
        <f aca="false">SUM(CZ785:GQ785)</f>
        <v>0.5</v>
      </c>
      <c r="GT785" s="0" t="n">
        <f aca="false">IF(GS785&gt;$GS$6,1,0)</f>
        <v>0</v>
      </c>
    </row>
    <row r="786" customFormat="false" ht="14" hidden="false" customHeight="false" outlineLevel="0" collapsed="false">
      <c r="A786" s="0" t="n">
        <v>776</v>
      </c>
      <c r="B786" s="0" t="n">
        <v>0.753775847664729</v>
      </c>
      <c r="C786" s="0" t="n">
        <v>0.519884386117844</v>
      </c>
      <c r="D786" s="0" t="n">
        <v>0.6276374496932</v>
      </c>
      <c r="E786" s="0" t="n">
        <v>-1.39205047660048</v>
      </c>
      <c r="G786" s="0" t="n">
        <v>0.0963450474955607</v>
      </c>
      <c r="H786" s="0" t="n">
        <v>0.419952357333386</v>
      </c>
      <c r="I786" s="0" t="n">
        <v>1.72291947819758</v>
      </c>
      <c r="J786" s="0" t="n">
        <v>-0.666898358758772</v>
      </c>
      <c r="K786" s="0" t="n">
        <v>0.77423010225175</v>
      </c>
      <c r="L786" s="0" t="n">
        <v>0.267655195784755</v>
      </c>
      <c r="M786" s="0" t="n">
        <v>-0.103880211099749</v>
      </c>
      <c r="N786" s="0" t="n">
        <v>0.665752395434538</v>
      </c>
      <c r="O786" s="0" t="n">
        <v>-0.403963440476218</v>
      </c>
      <c r="P786" s="0" t="n">
        <v>0.39716724131722</v>
      </c>
      <c r="Q786" s="0" t="n">
        <v>-0.0703983005223563</v>
      </c>
      <c r="R786" s="0" t="n">
        <v>-1.17423041956499</v>
      </c>
      <c r="S786" s="0" t="n">
        <v>-0.501808017361327</v>
      </c>
      <c r="T786" s="0" t="n">
        <v>0.106265360955149</v>
      </c>
      <c r="U786" s="0" t="n">
        <v>-0.354474423147622</v>
      </c>
      <c r="V786" s="0" t="n">
        <v>-1.33907178678783</v>
      </c>
      <c r="W786" s="0" t="n">
        <v>0.214256488106912</v>
      </c>
      <c r="X786" s="0" t="n">
        <v>0.991042270470643</v>
      </c>
      <c r="Y786" s="0" t="n">
        <v>-2.0577590476023</v>
      </c>
      <c r="Z786" s="0" t="n">
        <v>0.450143033958739</v>
      </c>
      <c r="AA786" s="0" t="n">
        <v>0.110419478005497</v>
      </c>
      <c r="AB786" s="0" t="n">
        <v>0.465604443888878</v>
      </c>
      <c r="AC786" s="0" t="n">
        <v>0.878428636497119</v>
      </c>
      <c r="AD786" s="0" t="n">
        <v>2.11077349376865</v>
      </c>
      <c r="AE786" s="0" t="n">
        <v>0.655286385153886</v>
      </c>
      <c r="AF786" s="0" t="n">
        <v>-0.834925231174566</v>
      </c>
      <c r="AG786" s="0" t="n">
        <v>-0.333129719365388</v>
      </c>
      <c r="AH786" s="0" t="n">
        <v>-0.15061914382386</v>
      </c>
      <c r="AI786" s="0" t="n">
        <v>-0.22365838958649</v>
      </c>
      <c r="AJ786" s="0" t="n">
        <v>0.631666807748843</v>
      </c>
      <c r="AK786" s="0" t="n">
        <v>-0.915720193006564</v>
      </c>
      <c r="AL786" s="0" t="n">
        <v>0.503630417370005</v>
      </c>
      <c r="AM786" s="0" t="n">
        <v>0.957716110860929</v>
      </c>
      <c r="AN786" s="0" t="n">
        <v>-0.640001189822215</v>
      </c>
      <c r="AO786" s="0" t="n">
        <v>-0.487715396957356</v>
      </c>
      <c r="AP786" s="0" t="n">
        <v>-3.15834768116474</v>
      </c>
      <c r="AQ786" s="0" t="n">
        <v>-0.537709183845436</v>
      </c>
      <c r="AR786" s="0" t="n">
        <v>-0.946163254411658</v>
      </c>
      <c r="AS786" s="0" t="n">
        <v>-0.660604655422503</v>
      </c>
      <c r="AT786" s="0" t="n">
        <v>-0.281238499155734</v>
      </c>
      <c r="AU786" s="0" t="n">
        <v>0.777640707383398</v>
      </c>
      <c r="AV786" s="0" t="n">
        <v>1.20370032163919</v>
      </c>
      <c r="AW786" s="0" t="n">
        <v>-0.785219071985921</v>
      </c>
      <c r="AX786" s="0" t="n">
        <v>-0.415028580391663</v>
      </c>
      <c r="AY786" s="0" t="n">
        <v>3.29717295244336</v>
      </c>
      <c r="AZ786" s="0" t="n">
        <v>-0.486251110487501</v>
      </c>
      <c r="BA786" s="0" t="n">
        <v>0.990416992863174</v>
      </c>
      <c r="BB786" s="0" t="n">
        <v>-0.521690708410461</v>
      </c>
      <c r="BC786" s="0" t="n">
        <v>1.97975168703124</v>
      </c>
      <c r="BD786" s="0" t="n">
        <v>0.630921022093389</v>
      </c>
      <c r="BE786" s="0" t="n">
        <v>0.512247879669303</v>
      </c>
      <c r="BF786" s="0" t="n">
        <v>0.888487647898728</v>
      </c>
      <c r="BG786" s="0" t="n">
        <v>0.94927827376523</v>
      </c>
      <c r="BH786" s="0" t="n">
        <v>-1.23392510431586</v>
      </c>
      <c r="BI786" s="0" t="n">
        <v>-0.00309796632791404</v>
      </c>
      <c r="BJ786" s="0" t="n">
        <v>0.00478166839457117</v>
      </c>
      <c r="BK786" s="0" t="n">
        <v>1.19303422252415</v>
      </c>
      <c r="BL786" s="0" t="n">
        <v>-0.438658389612101</v>
      </c>
      <c r="BM786" s="0" t="n">
        <v>-0.204794332603342</v>
      </c>
      <c r="BN786" s="0" t="n">
        <v>0.682362042425666</v>
      </c>
      <c r="BO786" s="0" t="n">
        <v>0.828546262710006</v>
      </c>
      <c r="BP786" s="0" t="n">
        <v>0.0167153757502092</v>
      </c>
      <c r="BQ786" s="0" t="n">
        <v>-0.196832843357697</v>
      </c>
      <c r="BR786" s="0" t="n">
        <v>-0.462878233520314</v>
      </c>
      <c r="BS786" s="0" t="n">
        <v>0.960139914241154</v>
      </c>
      <c r="BT786" s="0" t="n">
        <v>0.634472598903813</v>
      </c>
      <c r="BU786" s="0" t="n">
        <v>-1.88938429346308</v>
      </c>
      <c r="BV786" s="0" t="n">
        <v>0.476629793411121</v>
      </c>
      <c r="BW786" s="0" t="n">
        <v>1.70041403180221</v>
      </c>
      <c r="BX786" s="0" t="n">
        <v>-0.0979594005912077</v>
      </c>
      <c r="BY786" s="0" t="n">
        <v>-0.231586909649195</v>
      </c>
      <c r="BZ786" s="0" t="n">
        <v>-0.303834895021282</v>
      </c>
      <c r="CA786" s="0" t="n">
        <v>1.28533429233357</v>
      </c>
      <c r="CB786" s="0" t="n">
        <v>1.22464371088427</v>
      </c>
      <c r="CC786" s="0" t="n">
        <v>-0.84570501712733</v>
      </c>
      <c r="CD786" s="0" t="n">
        <v>-0.943653049034765</v>
      </c>
      <c r="CE786" s="0" t="n">
        <v>1.06540937849786</v>
      </c>
      <c r="CF786" s="0" t="n">
        <v>0.146983438753523</v>
      </c>
      <c r="CG786" s="0" t="n">
        <v>2.11220140045043</v>
      </c>
      <c r="CH786" s="0" t="n">
        <v>-0.675522642268334</v>
      </c>
      <c r="CI786" s="0" t="n">
        <v>1.59196588356281</v>
      </c>
      <c r="CJ786" s="0" t="n">
        <v>0.072852799348766</v>
      </c>
      <c r="CK786" s="0" t="n">
        <v>0.848224317451241</v>
      </c>
      <c r="CL786" s="0" t="n">
        <v>-0.512595761392731</v>
      </c>
      <c r="CM786" s="0" t="n">
        <v>-1.12866018753266</v>
      </c>
      <c r="CN786" s="0" t="n">
        <v>-0.602974523644662</v>
      </c>
      <c r="CO786" s="0" t="n">
        <v>0.337419123752625</v>
      </c>
      <c r="CP786" s="0" t="n">
        <v>0.630734575679526</v>
      </c>
      <c r="CQ786" s="0" t="n">
        <v>0.621149638391216</v>
      </c>
      <c r="CR786" s="0" t="n">
        <v>0.738787093723659</v>
      </c>
      <c r="CS786" s="0" t="n">
        <v>-0.782306415203493</v>
      </c>
      <c r="CT786" s="0" t="n">
        <v>0.75029447543784</v>
      </c>
      <c r="CU786" s="0" t="n">
        <v>-0.877528236742364</v>
      </c>
      <c r="CV786" s="0" t="n">
        <v>1.01918658401701</v>
      </c>
      <c r="CW786" s="0" t="n">
        <v>-0.951922629610635</v>
      </c>
      <c r="CX786" s="0" t="n">
        <v>0.81482312452863</v>
      </c>
      <c r="CZ786" s="0" t="n">
        <f aca="false">IF(CHOOSE(MATCH(G$5,$B$10:$E$10,0),$B786,$C786,$D786,$E786)*G$6+G786*G$7&lt;G$2,G$3*G$4,0)</f>
        <v>0</v>
      </c>
      <c r="DA786" s="0" t="n">
        <f aca="false">IF(CHOOSE(MATCH(H$5,$B$10:$E$10,0),$B786,$C786,$D786,$E786)*H$6+H786*H$7&lt;H$2,H$3*H$4,0)</f>
        <v>0</v>
      </c>
      <c r="DB786" s="0" t="n">
        <f aca="false">IF(CHOOSE(MATCH(I$5,$B$10:$E$10,0),$B786,$C786,$D786,$E786)*I$6+I786*I$7&lt;I$2,I$3*I$4,0)</f>
        <v>0</v>
      </c>
      <c r="DC786" s="0" t="n">
        <f aca="false">IF(CHOOSE(MATCH(J$5,$B$10:$E$10,0),$B786,$C786,$D786,$E786)*J$6+J786*J$7&lt;J$2,J$3*J$4,0)</f>
        <v>0</v>
      </c>
      <c r="DD786" s="0" t="n">
        <f aca="false">IF(CHOOSE(MATCH(K$5,$B$10:$E$10,0),$B786,$C786,$D786,$E786)*K$6+K786*K$7&lt;K$2,K$3*K$4,0)</f>
        <v>0</v>
      </c>
      <c r="DE786" s="0" t="n">
        <f aca="false">IF(CHOOSE(MATCH(L$5,$B$10:$E$10,0),$B786,$C786,$D786,$E786)*L$6+L786*L$7&lt;L$2,L$3*L$4,0)</f>
        <v>0</v>
      </c>
      <c r="DF786" s="0" t="n">
        <f aca="false">IF(CHOOSE(MATCH(M$5,$B$10:$E$10,0),$B786,$C786,$D786,$E786)*M$6+M786*M$7&lt;M$2,M$3*M$4,0)</f>
        <v>0</v>
      </c>
      <c r="DG786" s="0" t="n">
        <f aca="false">IF(CHOOSE(MATCH(N$5,$B$10:$E$10,0),$B786,$C786,$D786,$E786)*N$6+N786*N$7&lt;N$2,N$3*N$4,0)</f>
        <v>0</v>
      </c>
      <c r="DH786" s="0" t="n">
        <f aca="false">IF(CHOOSE(MATCH(O$5,$B$10:$E$10,0),$B786,$C786,$D786,$E786)*O$6+O786*O$7&lt;O$2,O$3*O$4,0)</f>
        <v>0</v>
      </c>
      <c r="DI786" s="0" t="n">
        <f aca="false">IF(CHOOSE(MATCH(P$5,$B$10:$E$10,0),$B786,$C786,$D786,$E786)*P$6+P786*P$7&lt;P$2,P$3*P$4,0)</f>
        <v>0</v>
      </c>
      <c r="DJ786" s="0" t="n">
        <f aca="false">IF(CHOOSE(MATCH(Q$5,$B$10:$E$10,0),$B786,$C786,$D786,$E786)*Q$6+Q786*Q$7&lt;Q$2,Q$3*Q$4,0)</f>
        <v>0</v>
      </c>
      <c r="DK786" s="0" t="n">
        <f aca="false">IF(CHOOSE(MATCH(R$5,$B$10:$E$10,0),$B786,$C786,$D786,$E786)*R$6+R786*R$7&lt;R$2,R$3*R$4,0)</f>
        <v>0</v>
      </c>
      <c r="DL786" s="0" t="n">
        <f aca="false">IF(CHOOSE(MATCH(S$5,$B$10:$E$10,0),$B786,$C786,$D786,$E786)*S$6+S786*S$7&lt;S$2,S$3*S$4,0)</f>
        <v>0</v>
      </c>
      <c r="DM786" s="0" t="n">
        <f aca="false">IF(CHOOSE(MATCH(T$5,$B$10:$E$10,0),$B786,$C786,$D786,$E786)*T$6+T786*T$7&lt;T$2,T$3*T$4,0)</f>
        <v>0</v>
      </c>
      <c r="DN786" s="0" t="n">
        <f aca="false">IF(CHOOSE(MATCH(U$5,$B$10:$E$10,0),$B786,$C786,$D786,$E786)*U$6+U786*U$7&lt;U$2,U$3*U$4,0)</f>
        <v>0</v>
      </c>
      <c r="DO786" s="0" t="n">
        <f aca="false">IF(CHOOSE(MATCH(V$5,$B$10:$E$10,0),$B786,$C786,$D786,$E786)*V$6+V786*V$7&lt;V$2,V$3*V$4,0)</f>
        <v>0</v>
      </c>
      <c r="DP786" s="0" t="n">
        <f aca="false">IF(CHOOSE(MATCH(W$5,$B$10:$E$10,0),$B786,$C786,$D786,$E786)*W$6+W786*W$7&lt;W$2,W$3*W$4,0)</f>
        <v>0</v>
      </c>
      <c r="DQ786" s="0" t="n">
        <f aca="false">IF(CHOOSE(MATCH(X$5,$B$10:$E$10,0),$B786,$C786,$D786,$E786)*X$6+X786*X$7&lt;X$2,X$3*X$4,0)</f>
        <v>0</v>
      </c>
      <c r="DR786" s="0" t="n">
        <f aca="false">IF(CHOOSE(MATCH(Y$5,$B$10:$E$10,0),$B786,$C786,$D786,$E786)*Y$6+Y786*Y$7&lt;Y$2,Y$3*Y$4,0)</f>
        <v>0</v>
      </c>
      <c r="DS786" s="0" t="n">
        <f aca="false">IF(CHOOSE(MATCH(Z$5,$B$10:$E$10,0),$B786,$C786,$D786,$E786)*Z$6+Z786*Z$7&lt;Z$2,Z$3*Z$4,0)</f>
        <v>0</v>
      </c>
      <c r="DT786" s="0" t="n">
        <f aca="false">IF(CHOOSE(MATCH(AA$5,$B$10:$E$10,0),$B786,$C786,$D786,$E786)*AA$6+AA786*AA$7&lt;AA$2,AA$3*AA$4,0)</f>
        <v>0</v>
      </c>
      <c r="DU786" s="0" t="n">
        <f aca="false">IF(CHOOSE(MATCH(AB$5,$B$10:$E$10,0),$B786,$C786,$D786,$E786)*AB$6+AB786*AB$7&lt;AB$2,AB$3*AB$4,0)</f>
        <v>0</v>
      </c>
      <c r="DV786" s="0" t="n">
        <f aca="false">IF(CHOOSE(MATCH(AC$5,$B$10:$E$10,0),$B786,$C786,$D786,$E786)*AC$6+AC786*AC$7&lt;AC$2,AC$3*AC$4,0)</f>
        <v>0</v>
      </c>
      <c r="DW786" s="0" t="n">
        <f aca="false">IF(CHOOSE(MATCH(AD$5,$B$10:$E$10,0),$B786,$C786,$D786,$E786)*AD$6+AD786*AD$7&lt;AD$2,AD$3*AD$4,0)</f>
        <v>0</v>
      </c>
      <c r="DX786" s="0" t="n">
        <f aca="false">IF(CHOOSE(MATCH(AE$5,$B$10:$E$10,0),$B786,$C786,$D786,$E786)*AE$6+AE786*AE$7&lt;AE$2,AE$3*AE$4,0)</f>
        <v>0</v>
      </c>
      <c r="DY786" s="0" t="n">
        <f aca="false">IF(CHOOSE(MATCH(AF$5,$B$10:$E$10,0),$B786,$C786,$D786,$E786)*AF$6+AF786*AF$7&lt;AF$2,AF$3*AF$4,0)</f>
        <v>0</v>
      </c>
      <c r="DZ786" s="0" t="n">
        <f aca="false">IF(CHOOSE(MATCH(AG$5,$B$10:$E$10,0),$B786,$C786,$D786,$E786)*AG$6+AG786*AG$7&lt;AG$2,AG$3*AG$4,0)</f>
        <v>0</v>
      </c>
      <c r="EA786" s="0" t="n">
        <f aca="false">IF(CHOOSE(MATCH(AH$5,$B$10:$E$10,0),$B786,$C786,$D786,$E786)*AH$6+AH786*AH$7&lt;AH$2,AH$3*AH$4,0)</f>
        <v>0</v>
      </c>
      <c r="EB786" s="0" t="n">
        <f aca="false">IF(CHOOSE(MATCH(AI$5,$B$10:$E$10,0),$B786,$C786,$D786,$E786)*AI$6+AI786*AI$7&lt;AI$2,AI$3*AI$4,0)</f>
        <v>0</v>
      </c>
      <c r="EC786" s="0" t="n">
        <f aca="false">IF(CHOOSE(MATCH(AJ$5,$B$10:$E$10,0),$B786,$C786,$D786,$E786)*AJ$6+AJ786*AJ$7&lt;AJ$2,AJ$3*AJ$4,0)</f>
        <v>0</v>
      </c>
      <c r="ED786" s="0" t="n">
        <f aca="false">IF(CHOOSE(MATCH(AK$5,$B$10:$E$10,0),$B786,$C786,$D786,$E786)*AK$6+AK786*AK$7&lt;AK$2,AK$3*AK$4,0)</f>
        <v>0</v>
      </c>
      <c r="EE786" s="0" t="n">
        <f aca="false">IF(CHOOSE(MATCH(AL$5,$B$10:$E$10,0),$B786,$C786,$D786,$E786)*AL$6+AL786*AL$7&lt;AL$2,AL$3*AL$4,0)</f>
        <v>0</v>
      </c>
      <c r="EF786" s="0" t="n">
        <f aca="false">IF(CHOOSE(MATCH(AM$5,$B$10:$E$10,0),$B786,$C786,$D786,$E786)*AM$6+AM786*AM$7&lt;AM$2,AM$3*AM$4,0)</f>
        <v>0</v>
      </c>
      <c r="EG786" s="0" t="n">
        <f aca="false">IF(CHOOSE(MATCH(AN$5,$B$10:$E$10,0),$B786,$C786,$D786,$E786)*AN$6+AN786*AN$7&lt;AN$2,AN$3*AN$4,0)</f>
        <v>0</v>
      </c>
      <c r="EH786" s="0" t="n">
        <f aca="false">IF(CHOOSE(MATCH(AO$5,$B$10:$E$10,0),$B786,$C786,$D786,$E786)*AO$6+AO786*AO$7&lt;AO$2,AO$3*AO$4,0)</f>
        <v>0</v>
      </c>
      <c r="EI786" s="0" t="n">
        <f aca="false">IF(CHOOSE(MATCH(AP$5,$B$10:$E$10,0),$B786,$C786,$D786,$E786)*AP$6+AP786*AP$7&lt;AP$2,AP$3*AP$4,0)</f>
        <v>0.5</v>
      </c>
      <c r="EJ786" s="0" t="n">
        <f aca="false">IF(CHOOSE(MATCH(AQ$5,$B$10:$E$10,0),$B786,$C786,$D786,$E786)*AQ$6+AQ786*AQ$7&lt;AQ$2,AQ$3*AQ$4,0)</f>
        <v>0</v>
      </c>
      <c r="EK786" s="0" t="n">
        <f aca="false">IF(CHOOSE(MATCH(AR$5,$B$10:$E$10,0),$B786,$C786,$D786,$E786)*AR$6+AR786*AR$7&lt;AR$2,AR$3*AR$4,0)</f>
        <v>0</v>
      </c>
      <c r="EL786" s="0" t="n">
        <f aca="false">IF(CHOOSE(MATCH(AS$5,$B$10:$E$10,0),$B786,$C786,$D786,$E786)*AS$6+AS786*AS$7&lt;AS$2,AS$3*AS$4,0)</f>
        <v>0</v>
      </c>
      <c r="EM786" s="0" t="n">
        <f aca="false">IF(CHOOSE(MATCH(AT$5,$B$10:$E$10,0),$B786,$C786,$D786,$E786)*AT$6+AT786*AT$7&lt;AT$2,AT$3*AT$4,0)</f>
        <v>0</v>
      </c>
      <c r="EN786" s="0" t="n">
        <f aca="false">IF(CHOOSE(MATCH(AU$5,$B$10:$E$10,0),$B786,$C786,$D786,$E786)*AU$6+AU786*AU$7&lt;AU$2,AU$3*AU$4,0)</f>
        <v>0</v>
      </c>
      <c r="EO786" s="0" t="n">
        <f aca="false">IF(CHOOSE(MATCH(AV$5,$B$10:$E$10,0),$B786,$C786,$D786,$E786)*AV$6+AV786*AV$7&lt;AV$2,AV$3*AV$4,0)</f>
        <v>0</v>
      </c>
      <c r="EP786" s="0" t="n">
        <f aca="false">IF(CHOOSE(MATCH(AW$5,$B$10:$E$10,0),$B786,$C786,$D786,$E786)*AW$6+AW786*AW$7&lt;AW$2,AW$3*AW$4,0)</f>
        <v>0</v>
      </c>
      <c r="EQ786" s="0" t="n">
        <f aca="false">IF(CHOOSE(MATCH(AX$5,$B$10:$E$10,0),$B786,$C786,$D786,$E786)*AX$6+AX786*AX$7&lt;AX$2,AX$3*AX$4,0)</f>
        <v>0</v>
      </c>
      <c r="ER786" s="0" t="n">
        <f aca="false">IF(CHOOSE(MATCH(AY$5,$B$10:$E$10,0),$B786,$C786,$D786,$E786)*AY$6+AY786*AY$7&lt;AY$2,AY$3*AY$4,0)</f>
        <v>0</v>
      </c>
      <c r="ES786" s="0" t="n">
        <f aca="false">IF(CHOOSE(MATCH(AZ$5,$B$10:$E$10,0),$B786,$C786,$D786,$E786)*AZ$6+AZ786*AZ$7&lt;AZ$2,AZ$3*AZ$4,0)</f>
        <v>0</v>
      </c>
      <c r="ET786" s="0" t="n">
        <f aca="false">IF(CHOOSE(MATCH(BA$5,$B$10:$E$10,0),$B786,$C786,$D786,$E786)*BA$6+BA786*BA$7&lt;BA$2,BA$3*BA$4,0)</f>
        <v>0</v>
      </c>
      <c r="EU786" s="0" t="n">
        <f aca="false">IF(CHOOSE(MATCH(BB$5,$B$10:$E$10,0),$B786,$C786,$D786,$E786)*BB$6+BB786*BB$7&lt;BB$2,BB$3*BB$4,0)</f>
        <v>0</v>
      </c>
      <c r="EV786" s="0" t="n">
        <f aca="false">IF(CHOOSE(MATCH(BC$5,$B$10:$E$10,0),$B786,$C786,$D786,$E786)*BC$6+BC786*BC$7&lt;BC$2,BC$3*BC$4,0)</f>
        <v>0</v>
      </c>
      <c r="EW786" s="0" t="n">
        <f aca="false">IF(CHOOSE(MATCH(BD$5,$B$10:$E$10,0),$B786,$C786,$D786,$E786)*BD$6+BD786*BD$7&lt;BD$2,BD$3*BD$4,0)</f>
        <v>0</v>
      </c>
      <c r="EX786" s="0" t="n">
        <f aca="false">IF(CHOOSE(MATCH(BE$5,$B$10:$E$10,0),$B786,$C786,$D786,$E786)*BE$6+BE786*BE$7&lt;BE$2,BE$3*BE$4,0)</f>
        <v>0</v>
      </c>
      <c r="EY786" s="0" t="n">
        <f aca="false">IF(CHOOSE(MATCH(BF$5,$B$10:$E$10,0),$B786,$C786,$D786,$E786)*BF$6+BF786*BF$7&lt;BF$2,BF$3*BF$4,0)</f>
        <v>0</v>
      </c>
      <c r="EZ786" s="0" t="n">
        <f aca="false">IF(CHOOSE(MATCH(BG$5,$B$10:$E$10,0),$B786,$C786,$D786,$E786)*BG$6+BG786*BG$7&lt;BG$2,BG$3*BG$4,0)</f>
        <v>0</v>
      </c>
      <c r="FA786" s="0" t="n">
        <f aca="false">IF(CHOOSE(MATCH(BH$5,$B$10:$E$10,0),$B786,$C786,$D786,$E786)*BH$6+BH786*BH$7&lt;BH$2,BH$3*BH$4,0)</f>
        <v>0</v>
      </c>
      <c r="FB786" s="0" t="n">
        <f aca="false">IF(CHOOSE(MATCH(BI$5,$B$10:$E$10,0),$B786,$C786,$D786,$E786)*BI$6+BI786*BI$7&lt;BI$2,BI$3*BI$4,0)</f>
        <v>0</v>
      </c>
      <c r="FC786" s="0" t="n">
        <f aca="false">IF(CHOOSE(MATCH(BJ$5,$B$10:$E$10,0),$B786,$C786,$D786,$E786)*BJ$6+BJ786*BJ$7&lt;BJ$2,BJ$3*BJ$4,0)</f>
        <v>0</v>
      </c>
      <c r="FD786" s="0" t="n">
        <f aca="false">IF(CHOOSE(MATCH(BK$5,$B$10:$E$10,0),$B786,$C786,$D786,$E786)*BK$6+BK786*BK$7&lt;BK$2,BK$3*BK$4,0)</f>
        <v>0</v>
      </c>
      <c r="FE786" s="0" t="n">
        <f aca="false">IF(CHOOSE(MATCH(BL$5,$B$10:$E$10,0),$B786,$C786,$D786,$E786)*BL$6+BL786*BL$7&lt;BL$2,BL$3*BL$4,0)</f>
        <v>0</v>
      </c>
      <c r="FF786" s="0" t="n">
        <f aca="false">IF(CHOOSE(MATCH(BM$5,$B$10:$E$10,0),$B786,$C786,$D786,$E786)*BM$6+BM786*BM$7&lt;BM$2,BM$3*BM$4,0)</f>
        <v>0</v>
      </c>
      <c r="FG786" s="0" t="n">
        <f aca="false">IF(CHOOSE(MATCH(BN$5,$B$10:$E$10,0),$B786,$C786,$D786,$E786)*BN$6+BN786*BN$7&lt;BN$2,BN$3*BN$4,0)</f>
        <v>0</v>
      </c>
      <c r="FH786" s="0" t="n">
        <f aca="false">IF(CHOOSE(MATCH(BO$5,$B$10:$E$10,0),$B786,$C786,$D786,$E786)*BO$6+BO786*BO$7&lt;BO$2,BO$3*BO$4,0)</f>
        <v>0</v>
      </c>
      <c r="FI786" s="0" t="n">
        <f aca="false">IF(CHOOSE(MATCH(BP$5,$B$10:$E$10,0),$B786,$C786,$D786,$E786)*BP$6+BP786*BP$7&lt;BP$2,BP$3*BP$4,0)</f>
        <v>0</v>
      </c>
      <c r="FJ786" s="0" t="n">
        <f aca="false">IF(CHOOSE(MATCH(BQ$5,$B$10:$E$10,0),$B786,$C786,$D786,$E786)*BQ$6+BQ786*BQ$7&lt;BQ$2,BQ$3*BQ$4,0)</f>
        <v>0</v>
      </c>
      <c r="FK786" s="0" t="n">
        <f aca="false">IF(CHOOSE(MATCH(BR$5,$B$10:$E$10,0),$B786,$C786,$D786,$E786)*BR$6+BR786*BR$7&lt;BR$2,BR$3*BR$4,0)</f>
        <v>0</v>
      </c>
      <c r="FL786" s="0" t="n">
        <f aca="false">IF(CHOOSE(MATCH(BS$5,$B$10:$E$10,0),$B786,$C786,$D786,$E786)*BS$6+BS786*BS$7&lt;BS$2,BS$3*BS$4,0)</f>
        <v>0</v>
      </c>
      <c r="FM786" s="0" t="n">
        <f aca="false">IF(CHOOSE(MATCH(BT$5,$B$10:$E$10,0),$B786,$C786,$D786,$E786)*BT$6+BT786*BT$7&lt;BT$2,BT$3*BT$4,0)</f>
        <v>0</v>
      </c>
      <c r="FN786" s="0" t="n">
        <f aca="false">IF(CHOOSE(MATCH(BU$5,$B$10:$E$10,0),$B786,$C786,$D786,$E786)*BU$6+BU786*BU$7&lt;BU$2,BU$3*BU$4,0)</f>
        <v>0</v>
      </c>
      <c r="FO786" s="0" t="n">
        <f aca="false">IF(CHOOSE(MATCH(BV$5,$B$10:$E$10,0),$B786,$C786,$D786,$E786)*BV$6+BV786*BV$7&lt;BV$2,BV$3*BV$4,0)</f>
        <v>0</v>
      </c>
      <c r="FP786" s="0" t="n">
        <f aca="false">IF(CHOOSE(MATCH(BW$5,$B$10:$E$10,0),$B786,$C786,$D786,$E786)*BW$6+BW786*BW$7&lt;BW$2,BW$3*BW$4,0)</f>
        <v>0</v>
      </c>
      <c r="FQ786" s="0" t="n">
        <f aca="false">IF(CHOOSE(MATCH(BX$5,$B$10:$E$10,0),$B786,$C786,$D786,$E786)*BX$6+BX786*BX$7&lt;BX$2,BX$3*BX$4,0)</f>
        <v>0</v>
      </c>
      <c r="FR786" s="0" t="n">
        <f aca="false">IF(CHOOSE(MATCH(BY$5,$B$10:$E$10,0),$B786,$C786,$D786,$E786)*BY$6+BY786*BY$7&lt;BY$2,BY$3*BY$4,0)</f>
        <v>0</v>
      </c>
      <c r="FS786" s="0" t="n">
        <f aca="false">IF(CHOOSE(MATCH(BZ$5,$B$10:$E$10,0),$B786,$C786,$D786,$E786)*BZ$6+BZ786*BZ$7&lt;BZ$2,BZ$3*BZ$4,0)</f>
        <v>0</v>
      </c>
      <c r="FT786" s="0" t="n">
        <f aca="false">IF(CHOOSE(MATCH(CA$5,$B$10:$E$10,0),$B786,$C786,$D786,$E786)*CA$6+CA786*CA$7&lt;CA$2,CA$3*CA$4,0)</f>
        <v>0</v>
      </c>
      <c r="FU786" s="0" t="n">
        <f aca="false">IF(CHOOSE(MATCH(CB$5,$B$10:$E$10,0),$B786,$C786,$D786,$E786)*CB$6+CB786*CB$7&lt;CB$2,CB$3*CB$4,0)</f>
        <v>0</v>
      </c>
      <c r="FV786" s="0" t="n">
        <f aca="false">IF(CHOOSE(MATCH(CC$5,$B$10:$E$10,0),$B786,$C786,$D786,$E786)*CC$6+CC786*CC$7&lt;CC$2,CC$3*CC$4,0)</f>
        <v>0</v>
      </c>
      <c r="FW786" s="0" t="n">
        <f aca="false">IF(CHOOSE(MATCH(CD$5,$B$10:$E$10,0),$B786,$C786,$D786,$E786)*CD$6+CD786*CD$7&lt;CD$2,CD$3*CD$4,0)</f>
        <v>0</v>
      </c>
      <c r="FX786" s="0" t="n">
        <f aca="false">IF(CHOOSE(MATCH(CE$5,$B$10:$E$10,0),$B786,$C786,$D786,$E786)*CE$6+CE786*CE$7&lt;CE$2,CE$3*CE$4,0)</f>
        <v>0</v>
      </c>
      <c r="FY786" s="0" t="n">
        <f aca="false">IF(CHOOSE(MATCH(CF$5,$B$10:$E$10,0),$B786,$C786,$D786,$E786)*CF$6+CF786*CF$7&lt;CF$2,CF$3*CF$4,0)</f>
        <v>0</v>
      </c>
      <c r="FZ786" s="0" t="n">
        <f aca="false">IF(CHOOSE(MATCH(CG$5,$B$10:$E$10,0),$B786,$C786,$D786,$E786)*CG$6+CG786*CG$7&lt;CG$2,CG$3*CG$4,0)</f>
        <v>0</v>
      </c>
      <c r="GA786" s="0" t="n">
        <f aca="false">IF(CHOOSE(MATCH(CH$5,$B$10:$E$10,0),$B786,$C786,$D786,$E786)*CH$6+CH786*CH$7&lt;CH$2,CH$3*CH$4,0)</f>
        <v>0</v>
      </c>
      <c r="GB786" s="0" t="n">
        <f aca="false">IF(CHOOSE(MATCH(CI$5,$B$10:$E$10,0),$B786,$C786,$D786,$E786)*CI$6+CI786*CI$7&lt;CI$2,CI$3*CI$4,0)</f>
        <v>0</v>
      </c>
      <c r="GC786" s="0" t="n">
        <f aca="false">IF(CHOOSE(MATCH(CJ$5,$B$10:$E$10,0),$B786,$C786,$D786,$E786)*CJ$6+CJ786*CJ$7&lt;CJ$2,CJ$3*CJ$4,0)</f>
        <v>0</v>
      </c>
      <c r="GD786" s="0" t="n">
        <f aca="false">IF(CHOOSE(MATCH(CK$5,$B$10:$E$10,0),$B786,$C786,$D786,$E786)*CK$6+CK786*CK$7&lt;CK$2,CK$3*CK$4,0)</f>
        <v>0</v>
      </c>
      <c r="GE786" s="0" t="n">
        <f aca="false">IF(CHOOSE(MATCH(CL$5,$B$10:$E$10,0),$B786,$C786,$D786,$E786)*CL$6+CL786*CL$7&lt;CL$2,CL$3*CL$4,0)</f>
        <v>0</v>
      </c>
      <c r="GF786" s="0" t="n">
        <f aca="false">IF(CHOOSE(MATCH(CM$5,$B$10:$E$10,0),$B786,$C786,$D786,$E786)*CM$6+CM786*CM$7&lt;CM$2,CM$3*CM$4,0)</f>
        <v>0</v>
      </c>
      <c r="GG786" s="0" t="n">
        <f aca="false">IF(CHOOSE(MATCH(CN$5,$B$10:$E$10,0),$B786,$C786,$D786,$E786)*CN$6+CN786*CN$7&lt;CN$2,CN$3*CN$4,0)</f>
        <v>0</v>
      </c>
      <c r="GH786" s="0" t="n">
        <f aca="false">IF(CHOOSE(MATCH(CO$5,$B$10:$E$10,0),$B786,$C786,$D786,$E786)*CO$6+CO786*CO$7&lt;CO$2,CO$3*CO$4,0)</f>
        <v>0</v>
      </c>
      <c r="GI786" s="0" t="n">
        <f aca="false">IF(CHOOSE(MATCH(CP$5,$B$10:$E$10,0),$B786,$C786,$D786,$E786)*CP$6+CP786*CP$7&lt;CP$2,CP$3*CP$4,0)</f>
        <v>0</v>
      </c>
      <c r="GJ786" s="0" t="n">
        <f aca="false">IF(CHOOSE(MATCH(CQ$5,$B$10:$E$10,0),$B786,$C786,$D786,$E786)*CQ$6+CQ786*CQ$7&lt;CQ$2,CQ$3*CQ$4,0)</f>
        <v>0</v>
      </c>
      <c r="GK786" s="0" t="n">
        <f aca="false">IF(CHOOSE(MATCH(CR$5,$B$10:$E$10,0),$B786,$C786,$D786,$E786)*CR$6+CR786*CR$7&lt;CR$2,CR$3*CR$4,0)</f>
        <v>0</v>
      </c>
      <c r="GL786" s="0" t="n">
        <f aca="false">IF(CHOOSE(MATCH(CS$5,$B$10:$E$10,0),$B786,$C786,$D786,$E786)*CS$6+CS786*CS$7&lt;CS$2,CS$3*CS$4,0)</f>
        <v>0</v>
      </c>
      <c r="GM786" s="0" t="n">
        <f aca="false">IF(CHOOSE(MATCH(CT$5,$B$10:$E$10,0),$B786,$C786,$D786,$E786)*CT$6+CT786*CT$7&lt;CT$2,CT$3*CT$4,0)</f>
        <v>0</v>
      </c>
      <c r="GN786" s="0" t="n">
        <f aca="false">IF(CHOOSE(MATCH(CU$5,$B$10:$E$10,0),$B786,$C786,$D786,$E786)*CU$6+CU786*CU$7&lt;CU$2,CU$3*CU$4,0)</f>
        <v>0</v>
      </c>
      <c r="GO786" s="0" t="n">
        <f aca="false">IF(CHOOSE(MATCH(CV$5,$B$10:$E$10,0),$B786,$C786,$D786,$E786)*CV$6+CV786*CV$7&lt;CV$2,CV$3*CV$4,0)</f>
        <v>0</v>
      </c>
      <c r="GP786" s="0" t="n">
        <f aca="false">IF(CHOOSE(MATCH(CW$5,$B$10:$E$10,0),$B786,$C786,$D786,$E786)*CW$6+CW786*CW$7&lt;CW$2,CW$3*CW$4,0)</f>
        <v>0</v>
      </c>
      <c r="GQ786" s="0" t="n">
        <f aca="false">IF(CHOOSE(MATCH(CX$5,$B$10:$E$10,0),$B786,$C786,$D786,$E786)*CX$6+CX786*CX$7&lt;CX$2,CX$3*CX$4,0)</f>
        <v>0</v>
      </c>
      <c r="GS786" s="0" t="n">
        <f aca="false">SUM(CZ786:GQ786)</f>
        <v>0.5</v>
      </c>
      <c r="GT786" s="0" t="n">
        <f aca="false">IF(GS786&gt;$GS$6,1,0)</f>
        <v>0</v>
      </c>
    </row>
    <row r="787" customFormat="false" ht="14" hidden="false" customHeight="false" outlineLevel="0" collapsed="false">
      <c r="A787" s="0" t="n">
        <v>777</v>
      </c>
      <c r="B787" s="0" t="n">
        <v>-0.275953729711693</v>
      </c>
      <c r="C787" s="0" t="n">
        <v>-0.565307246191791</v>
      </c>
      <c r="D787" s="0" t="n">
        <v>0.709694373436709</v>
      </c>
      <c r="E787" s="0" t="n">
        <v>1.44712428796677</v>
      </c>
      <c r="G787" s="0" t="n">
        <v>-0.761899627832463</v>
      </c>
      <c r="H787" s="0" t="n">
        <v>-0.547104264114751</v>
      </c>
      <c r="I787" s="0" t="n">
        <v>0.683713778926176</v>
      </c>
      <c r="J787" s="0" t="n">
        <v>0.285300529867527</v>
      </c>
      <c r="K787" s="0" t="n">
        <v>-1.45711510413094</v>
      </c>
      <c r="L787" s="0" t="n">
        <v>0.796094354882371</v>
      </c>
      <c r="M787" s="0" t="n">
        <v>-0.750496838008985</v>
      </c>
      <c r="N787" s="0" t="n">
        <v>-1.61127445608145</v>
      </c>
      <c r="O787" s="0" t="n">
        <v>1.67967300512828</v>
      </c>
      <c r="P787" s="0" t="n">
        <v>-1.00767920230282</v>
      </c>
      <c r="Q787" s="0" t="n">
        <v>-0.846798684506211</v>
      </c>
      <c r="R787" s="0" t="n">
        <v>0.0887393980519846</v>
      </c>
      <c r="S787" s="0" t="n">
        <v>-0.288569026452024</v>
      </c>
      <c r="T787" s="0" t="n">
        <v>-2.50431185122579</v>
      </c>
      <c r="U787" s="0" t="n">
        <v>1.06284915091237</v>
      </c>
      <c r="V787" s="0" t="n">
        <v>2.59715307038277</v>
      </c>
      <c r="W787" s="0" t="n">
        <v>0.15812929632375</v>
      </c>
      <c r="X787" s="0" t="n">
        <v>-0.680818175169407</v>
      </c>
      <c r="Y787" s="0" t="n">
        <v>-0.00133923094836064</v>
      </c>
      <c r="Z787" s="0" t="n">
        <v>1.36172729980899</v>
      </c>
      <c r="AA787" s="0" t="n">
        <v>-0.256729890679708</v>
      </c>
      <c r="AB787" s="0" t="n">
        <v>0.166035079018911</v>
      </c>
      <c r="AC787" s="0" t="n">
        <v>-0.577931587031344</v>
      </c>
      <c r="AD787" s="0" t="n">
        <v>0.582729171583196</v>
      </c>
      <c r="AE787" s="0" t="n">
        <v>-0.163011009135516</v>
      </c>
      <c r="AF787" s="0" t="n">
        <v>-0.4151115717832</v>
      </c>
      <c r="AG787" s="0" t="n">
        <v>0.146442289405968</v>
      </c>
      <c r="AH787" s="0" t="n">
        <v>-0.330624061462004</v>
      </c>
      <c r="AI787" s="0" t="n">
        <v>-0.704544618201908</v>
      </c>
      <c r="AJ787" s="0" t="n">
        <v>-1.5478963177884</v>
      </c>
      <c r="AK787" s="0" t="n">
        <v>0.690590695739957</v>
      </c>
      <c r="AL787" s="0" t="n">
        <v>-0.340578480972908</v>
      </c>
      <c r="AM787" s="0" t="n">
        <v>-0.0759212070988724</v>
      </c>
      <c r="AN787" s="0" t="n">
        <v>0.785739757702686</v>
      </c>
      <c r="AO787" s="0" t="n">
        <v>-0.993043158814544</v>
      </c>
      <c r="AP787" s="0" t="n">
        <v>-2.45161572820507</v>
      </c>
      <c r="AQ787" s="0" t="n">
        <v>-0.707291292201262</v>
      </c>
      <c r="AR787" s="0" t="n">
        <v>0.308324388242909</v>
      </c>
      <c r="AS787" s="0" t="n">
        <v>0.115039711090503</v>
      </c>
      <c r="AT787" s="0" t="n">
        <v>-1.05094841273967</v>
      </c>
      <c r="AU787" s="0" t="n">
        <v>1.95073880604468</v>
      </c>
      <c r="AV787" s="0" t="n">
        <v>0.969887423707405</v>
      </c>
      <c r="AW787" s="0" t="n">
        <v>-1.95848770090379</v>
      </c>
      <c r="AX787" s="0" t="n">
        <v>-0.682071004121099</v>
      </c>
      <c r="AY787" s="0" t="n">
        <v>-0.312659267365234</v>
      </c>
      <c r="AZ787" s="0" t="n">
        <v>0.104341779660899</v>
      </c>
      <c r="BA787" s="0" t="n">
        <v>-1.60458512254991</v>
      </c>
      <c r="BB787" s="0" t="n">
        <v>-2.76242644758895</v>
      </c>
      <c r="BC787" s="0" t="n">
        <v>0.485820237372536</v>
      </c>
      <c r="BD787" s="0" t="n">
        <v>0.19831418285321</v>
      </c>
      <c r="BE787" s="0" t="n">
        <v>2.08119672606699</v>
      </c>
      <c r="BF787" s="0" t="n">
        <v>-0.488405476062326</v>
      </c>
      <c r="BG787" s="0" t="n">
        <v>1.12591806100681</v>
      </c>
      <c r="BH787" s="0" t="n">
        <v>0.0896613983059069</v>
      </c>
      <c r="BI787" s="0" t="n">
        <v>-1.64200628205435</v>
      </c>
      <c r="BJ787" s="0" t="n">
        <v>1.25769474834669</v>
      </c>
      <c r="BK787" s="0" t="n">
        <v>1.3795352060697</v>
      </c>
      <c r="BL787" s="0" t="n">
        <v>0.0312547854264267</v>
      </c>
      <c r="BM787" s="0" t="n">
        <v>-0.619295406067977</v>
      </c>
      <c r="BN787" s="0" t="n">
        <v>-0.475602064398117</v>
      </c>
      <c r="BO787" s="0" t="n">
        <v>1.15837337943958</v>
      </c>
      <c r="BP787" s="0" t="n">
        <v>0.291200876745279</v>
      </c>
      <c r="BQ787" s="0" t="n">
        <v>-1.79819835466333</v>
      </c>
      <c r="BR787" s="0" t="n">
        <v>0.561913111596368</v>
      </c>
      <c r="BS787" s="0" t="n">
        <v>0.903341970115435</v>
      </c>
      <c r="BT787" s="0" t="n">
        <v>0.602058207732625</v>
      </c>
      <c r="BU787" s="0" t="n">
        <v>1.75057266460499</v>
      </c>
      <c r="BV787" s="0" t="n">
        <v>2.45629053097218</v>
      </c>
      <c r="BW787" s="0" t="n">
        <v>-0.436722302765702</v>
      </c>
      <c r="BX787" s="0" t="n">
        <v>0.228602630159003</v>
      </c>
      <c r="BY787" s="0" t="n">
        <v>0.627284180154675</v>
      </c>
      <c r="BZ787" s="0" t="n">
        <v>0.858242401591269</v>
      </c>
      <c r="CA787" s="0" t="n">
        <v>0.769798589317361</v>
      </c>
      <c r="CB787" s="0" t="n">
        <v>0.594736775383353</v>
      </c>
      <c r="CC787" s="0" t="n">
        <v>0.049017216952052</v>
      </c>
      <c r="CD787" s="0" t="n">
        <v>-1.79627022589557</v>
      </c>
      <c r="CE787" s="0" t="n">
        <v>1.27422936202493</v>
      </c>
      <c r="CF787" s="0" t="n">
        <v>-0.820700734038837</v>
      </c>
      <c r="CG787" s="0" t="n">
        <v>0.534619175596163</v>
      </c>
      <c r="CH787" s="0" t="n">
        <v>-1.06352217699168</v>
      </c>
      <c r="CI787" s="0" t="n">
        <v>1.65630808623973</v>
      </c>
      <c r="CJ787" s="0" t="n">
        <v>1.09363099909388</v>
      </c>
      <c r="CK787" s="0" t="n">
        <v>-0.0724685378372669</v>
      </c>
      <c r="CL787" s="0" t="n">
        <v>-1.40268639370333</v>
      </c>
      <c r="CM787" s="0" t="n">
        <v>-1.57165231939871</v>
      </c>
      <c r="CN787" s="0" t="n">
        <v>1.215785232489</v>
      </c>
      <c r="CO787" s="0" t="n">
        <v>-1.46133061207365</v>
      </c>
      <c r="CP787" s="0" t="n">
        <v>-1.22060555440839</v>
      </c>
      <c r="CQ787" s="0" t="n">
        <v>1.18327079690062</v>
      </c>
      <c r="CR787" s="0" t="n">
        <v>-0.198235738935182</v>
      </c>
      <c r="CS787" s="0" t="n">
        <v>-0.832217210700037</v>
      </c>
      <c r="CT787" s="0" t="n">
        <v>-0.543109308637213</v>
      </c>
      <c r="CU787" s="0" t="n">
        <v>-0.499900352224358</v>
      </c>
      <c r="CV787" s="0" t="n">
        <v>-1.14324393507559</v>
      </c>
      <c r="CW787" s="0" t="n">
        <v>-0.239374458033126</v>
      </c>
      <c r="CX787" s="0" t="n">
        <v>1.31308752315817</v>
      </c>
      <c r="CZ787" s="0" t="n">
        <f aca="false">IF(CHOOSE(MATCH(G$5,$B$10:$E$10,0),$B787,$C787,$D787,$E787)*G$6+G787*G$7&lt;G$2,G$3*G$4,0)</f>
        <v>0</v>
      </c>
      <c r="DA787" s="0" t="n">
        <f aca="false">IF(CHOOSE(MATCH(H$5,$B$10:$E$10,0),$B787,$C787,$D787,$E787)*H$6+H787*H$7&lt;H$2,H$3*H$4,0)</f>
        <v>0</v>
      </c>
      <c r="DB787" s="0" t="n">
        <f aca="false">IF(CHOOSE(MATCH(I$5,$B$10:$E$10,0),$B787,$C787,$D787,$E787)*I$6+I787*I$7&lt;I$2,I$3*I$4,0)</f>
        <v>0</v>
      </c>
      <c r="DC787" s="0" t="n">
        <f aca="false">IF(CHOOSE(MATCH(J$5,$B$10:$E$10,0),$B787,$C787,$D787,$E787)*J$6+J787*J$7&lt;J$2,J$3*J$4,0)</f>
        <v>0</v>
      </c>
      <c r="DD787" s="0" t="n">
        <f aca="false">IF(CHOOSE(MATCH(K$5,$B$10:$E$10,0),$B787,$C787,$D787,$E787)*K$6+K787*K$7&lt;K$2,K$3*K$4,0)</f>
        <v>0</v>
      </c>
      <c r="DE787" s="0" t="n">
        <f aca="false">IF(CHOOSE(MATCH(L$5,$B$10:$E$10,0),$B787,$C787,$D787,$E787)*L$6+L787*L$7&lt;L$2,L$3*L$4,0)</f>
        <v>0</v>
      </c>
      <c r="DF787" s="0" t="n">
        <f aca="false">IF(CHOOSE(MATCH(M$5,$B$10:$E$10,0),$B787,$C787,$D787,$E787)*M$6+M787*M$7&lt;M$2,M$3*M$4,0)</f>
        <v>0</v>
      </c>
      <c r="DG787" s="0" t="n">
        <f aca="false">IF(CHOOSE(MATCH(N$5,$B$10:$E$10,0),$B787,$C787,$D787,$E787)*N$6+N787*N$7&lt;N$2,N$3*N$4,0)</f>
        <v>0</v>
      </c>
      <c r="DH787" s="0" t="n">
        <f aca="false">IF(CHOOSE(MATCH(O$5,$B$10:$E$10,0),$B787,$C787,$D787,$E787)*O$6+O787*O$7&lt;O$2,O$3*O$4,0)</f>
        <v>0</v>
      </c>
      <c r="DI787" s="0" t="n">
        <f aca="false">IF(CHOOSE(MATCH(P$5,$B$10:$E$10,0),$B787,$C787,$D787,$E787)*P$6+P787*P$7&lt;P$2,P$3*P$4,0)</f>
        <v>0</v>
      </c>
      <c r="DJ787" s="0" t="n">
        <f aca="false">IF(CHOOSE(MATCH(Q$5,$B$10:$E$10,0),$B787,$C787,$D787,$E787)*Q$6+Q787*Q$7&lt;Q$2,Q$3*Q$4,0)</f>
        <v>0</v>
      </c>
      <c r="DK787" s="0" t="n">
        <f aca="false">IF(CHOOSE(MATCH(R$5,$B$10:$E$10,0),$B787,$C787,$D787,$E787)*R$6+R787*R$7&lt;R$2,R$3*R$4,0)</f>
        <v>0</v>
      </c>
      <c r="DL787" s="0" t="n">
        <f aca="false">IF(CHOOSE(MATCH(S$5,$B$10:$E$10,0),$B787,$C787,$D787,$E787)*S$6+S787*S$7&lt;S$2,S$3*S$4,0)</f>
        <v>0</v>
      </c>
      <c r="DM787" s="0" t="n">
        <f aca="false">IF(CHOOSE(MATCH(T$5,$B$10:$E$10,0),$B787,$C787,$D787,$E787)*T$6+T787*T$7&lt;T$2,T$3*T$4,0)</f>
        <v>0</v>
      </c>
      <c r="DN787" s="0" t="n">
        <f aca="false">IF(CHOOSE(MATCH(U$5,$B$10:$E$10,0),$B787,$C787,$D787,$E787)*U$6+U787*U$7&lt;U$2,U$3*U$4,0)</f>
        <v>0</v>
      </c>
      <c r="DO787" s="0" t="n">
        <f aca="false">IF(CHOOSE(MATCH(V$5,$B$10:$E$10,0),$B787,$C787,$D787,$E787)*V$6+V787*V$7&lt;V$2,V$3*V$4,0)</f>
        <v>0</v>
      </c>
      <c r="DP787" s="0" t="n">
        <f aca="false">IF(CHOOSE(MATCH(W$5,$B$10:$E$10,0),$B787,$C787,$D787,$E787)*W$6+W787*W$7&lt;W$2,W$3*W$4,0)</f>
        <v>0</v>
      </c>
      <c r="DQ787" s="0" t="n">
        <f aca="false">IF(CHOOSE(MATCH(X$5,$B$10:$E$10,0),$B787,$C787,$D787,$E787)*X$6+X787*X$7&lt;X$2,X$3*X$4,0)</f>
        <v>0</v>
      </c>
      <c r="DR787" s="0" t="n">
        <f aca="false">IF(CHOOSE(MATCH(Y$5,$B$10:$E$10,0),$B787,$C787,$D787,$E787)*Y$6+Y787*Y$7&lt;Y$2,Y$3*Y$4,0)</f>
        <v>0</v>
      </c>
      <c r="DS787" s="0" t="n">
        <f aca="false">IF(CHOOSE(MATCH(Z$5,$B$10:$E$10,0),$B787,$C787,$D787,$E787)*Z$6+Z787*Z$7&lt;Z$2,Z$3*Z$4,0)</f>
        <v>0</v>
      </c>
      <c r="DT787" s="0" t="n">
        <f aca="false">IF(CHOOSE(MATCH(AA$5,$B$10:$E$10,0),$B787,$C787,$D787,$E787)*AA$6+AA787*AA$7&lt;AA$2,AA$3*AA$4,0)</f>
        <v>0</v>
      </c>
      <c r="DU787" s="0" t="n">
        <f aca="false">IF(CHOOSE(MATCH(AB$5,$B$10:$E$10,0),$B787,$C787,$D787,$E787)*AB$6+AB787*AB$7&lt;AB$2,AB$3*AB$4,0)</f>
        <v>0</v>
      </c>
      <c r="DV787" s="0" t="n">
        <f aca="false">IF(CHOOSE(MATCH(AC$5,$B$10:$E$10,0),$B787,$C787,$D787,$E787)*AC$6+AC787*AC$7&lt;AC$2,AC$3*AC$4,0)</f>
        <v>0</v>
      </c>
      <c r="DW787" s="0" t="n">
        <f aca="false">IF(CHOOSE(MATCH(AD$5,$B$10:$E$10,0),$B787,$C787,$D787,$E787)*AD$6+AD787*AD$7&lt;AD$2,AD$3*AD$4,0)</f>
        <v>0</v>
      </c>
      <c r="DX787" s="0" t="n">
        <f aca="false">IF(CHOOSE(MATCH(AE$5,$B$10:$E$10,0),$B787,$C787,$D787,$E787)*AE$6+AE787*AE$7&lt;AE$2,AE$3*AE$4,0)</f>
        <v>0</v>
      </c>
      <c r="DY787" s="0" t="n">
        <f aca="false">IF(CHOOSE(MATCH(AF$5,$B$10:$E$10,0),$B787,$C787,$D787,$E787)*AF$6+AF787*AF$7&lt;AF$2,AF$3*AF$4,0)</f>
        <v>0</v>
      </c>
      <c r="DZ787" s="0" t="n">
        <f aca="false">IF(CHOOSE(MATCH(AG$5,$B$10:$E$10,0),$B787,$C787,$D787,$E787)*AG$6+AG787*AG$7&lt;AG$2,AG$3*AG$4,0)</f>
        <v>0</v>
      </c>
      <c r="EA787" s="0" t="n">
        <f aca="false">IF(CHOOSE(MATCH(AH$5,$B$10:$E$10,0),$B787,$C787,$D787,$E787)*AH$6+AH787*AH$7&lt;AH$2,AH$3*AH$4,0)</f>
        <v>0</v>
      </c>
      <c r="EB787" s="0" t="n">
        <f aca="false">IF(CHOOSE(MATCH(AI$5,$B$10:$E$10,0),$B787,$C787,$D787,$E787)*AI$6+AI787*AI$7&lt;AI$2,AI$3*AI$4,0)</f>
        <v>0</v>
      </c>
      <c r="EC787" s="0" t="n">
        <f aca="false">IF(CHOOSE(MATCH(AJ$5,$B$10:$E$10,0),$B787,$C787,$D787,$E787)*AJ$6+AJ787*AJ$7&lt;AJ$2,AJ$3*AJ$4,0)</f>
        <v>0</v>
      </c>
      <c r="ED787" s="0" t="n">
        <f aca="false">IF(CHOOSE(MATCH(AK$5,$B$10:$E$10,0),$B787,$C787,$D787,$E787)*AK$6+AK787*AK$7&lt;AK$2,AK$3*AK$4,0)</f>
        <v>0</v>
      </c>
      <c r="EE787" s="0" t="n">
        <f aca="false">IF(CHOOSE(MATCH(AL$5,$B$10:$E$10,0),$B787,$C787,$D787,$E787)*AL$6+AL787*AL$7&lt;AL$2,AL$3*AL$4,0)</f>
        <v>0</v>
      </c>
      <c r="EF787" s="0" t="n">
        <f aca="false">IF(CHOOSE(MATCH(AM$5,$B$10:$E$10,0),$B787,$C787,$D787,$E787)*AM$6+AM787*AM$7&lt;AM$2,AM$3*AM$4,0)</f>
        <v>0</v>
      </c>
      <c r="EG787" s="0" t="n">
        <f aca="false">IF(CHOOSE(MATCH(AN$5,$B$10:$E$10,0),$B787,$C787,$D787,$E787)*AN$6+AN787*AN$7&lt;AN$2,AN$3*AN$4,0)</f>
        <v>0</v>
      </c>
      <c r="EH787" s="0" t="n">
        <f aca="false">IF(CHOOSE(MATCH(AO$5,$B$10:$E$10,0),$B787,$C787,$D787,$E787)*AO$6+AO787*AO$7&lt;AO$2,AO$3*AO$4,0)</f>
        <v>0</v>
      </c>
      <c r="EI787" s="0" t="n">
        <f aca="false">IF(CHOOSE(MATCH(AP$5,$B$10:$E$10,0),$B787,$C787,$D787,$E787)*AP$6+AP787*AP$7&lt;AP$2,AP$3*AP$4,0)</f>
        <v>0.5</v>
      </c>
      <c r="EJ787" s="0" t="n">
        <f aca="false">IF(CHOOSE(MATCH(AQ$5,$B$10:$E$10,0),$B787,$C787,$D787,$E787)*AQ$6+AQ787*AQ$7&lt;AQ$2,AQ$3*AQ$4,0)</f>
        <v>0</v>
      </c>
      <c r="EK787" s="0" t="n">
        <f aca="false">IF(CHOOSE(MATCH(AR$5,$B$10:$E$10,0),$B787,$C787,$D787,$E787)*AR$6+AR787*AR$7&lt;AR$2,AR$3*AR$4,0)</f>
        <v>0</v>
      </c>
      <c r="EL787" s="0" t="n">
        <f aca="false">IF(CHOOSE(MATCH(AS$5,$B$10:$E$10,0),$B787,$C787,$D787,$E787)*AS$6+AS787*AS$7&lt;AS$2,AS$3*AS$4,0)</f>
        <v>0</v>
      </c>
      <c r="EM787" s="0" t="n">
        <f aca="false">IF(CHOOSE(MATCH(AT$5,$B$10:$E$10,0),$B787,$C787,$D787,$E787)*AT$6+AT787*AT$7&lt;AT$2,AT$3*AT$4,0)</f>
        <v>0</v>
      </c>
      <c r="EN787" s="0" t="n">
        <f aca="false">IF(CHOOSE(MATCH(AU$5,$B$10:$E$10,0),$B787,$C787,$D787,$E787)*AU$6+AU787*AU$7&lt;AU$2,AU$3*AU$4,0)</f>
        <v>0</v>
      </c>
      <c r="EO787" s="0" t="n">
        <f aca="false">IF(CHOOSE(MATCH(AV$5,$B$10:$E$10,0),$B787,$C787,$D787,$E787)*AV$6+AV787*AV$7&lt;AV$2,AV$3*AV$4,0)</f>
        <v>0</v>
      </c>
      <c r="EP787" s="0" t="n">
        <f aca="false">IF(CHOOSE(MATCH(AW$5,$B$10:$E$10,0),$B787,$C787,$D787,$E787)*AW$6+AW787*AW$7&lt;AW$2,AW$3*AW$4,0)</f>
        <v>0</v>
      </c>
      <c r="EQ787" s="0" t="n">
        <f aca="false">IF(CHOOSE(MATCH(AX$5,$B$10:$E$10,0),$B787,$C787,$D787,$E787)*AX$6+AX787*AX$7&lt;AX$2,AX$3*AX$4,0)</f>
        <v>0</v>
      </c>
      <c r="ER787" s="0" t="n">
        <f aca="false">IF(CHOOSE(MATCH(AY$5,$B$10:$E$10,0),$B787,$C787,$D787,$E787)*AY$6+AY787*AY$7&lt;AY$2,AY$3*AY$4,0)</f>
        <v>0</v>
      </c>
      <c r="ES787" s="0" t="n">
        <f aca="false">IF(CHOOSE(MATCH(AZ$5,$B$10:$E$10,0),$B787,$C787,$D787,$E787)*AZ$6+AZ787*AZ$7&lt;AZ$2,AZ$3*AZ$4,0)</f>
        <v>0</v>
      </c>
      <c r="ET787" s="0" t="n">
        <f aca="false">IF(CHOOSE(MATCH(BA$5,$B$10:$E$10,0),$B787,$C787,$D787,$E787)*BA$6+BA787*BA$7&lt;BA$2,BA$3*BA$4,0)</f>
        <v>0</v>
      </c>
      <c r="EU787" s="0" t="n">
        <f aca="false">IF(CHOOSE(MATCH(BB$5,$B$10:$E$10,0),$B787,$C787,$D787,$E787)*BB$6+BB787*BB$7&lt;BB$2,BB$3*BB$4,0)</f>
        <v>0.5</v>
      </c>
      <c r="EV787" s="0" t="n">
        <f aca="false">IF(CHOOSE(MATCH(BC$5,$B$10:$E$10,0),$B787,$C787,$D787,$E787)*BC$6+BC787*BC$7&lt;BC$2,BC$3*BC$4,0)</f>
        <v>0</v>
      </c>
      <c r="EW787" s="0" t="n">
        <f aca="false">IF(CHOOSE(MATCH(BD$5,$B$10:$E$10,0),$B787,$C787,$D787,$E787)*BD$6+BD787*BD$7&lt;BD$2,BD$3*BD$4,0)</f>
        <v>0</v>
      </c>
      <c r="EX787" s="0" t="n">
        <f aca="false">IF(CHOOSE(MATCH(BE$5,$B$10:$E$10,0),$B787,$C787,$D787,$E787)*BE$6+BE787*BE$7&lt;BE$2,BE$3*BE$4,0)</f>
        <v>0</v>
      </c>
      <c r="EY787" s="0" t="n">
        <f aca="false">IF(CHOOSE(MATCH(BF$5,$B$10:$E$10,0),$B787,$C787,$D787,$E787)*BF$6+BF787*BF$7&lt;BF$2,BF$3*BF$4,0)</f>
        <v>0</v>
      </c>
      <c r="EZ787" s="0" t="n">
        <f aca="false">IF(CHOOSE(MATCH(BG$5,$B$10:$E$10,0),$B787,$C787,$D787,$E787)*BG$6+BG787*BG$7&lt;BG$2,BG$3*BG$4,0)</f>
        <v>0</v>
      </c>
      <c r="FA787" s="0" t="n">
        <f aca="false">IF(CHOOSE(MATCH(BH$5,$B$10:$E$10,0),$B787,$C787,$D787,$E787)*BH$6+BH787*BH$7&lt;BH$2,BH$3*BH$4,0)</f>
        <v>0</v>
      </c>
      <c r="FB787" s="0" t="n">
        <f aca="false">IF(CHOOSE(MATCH(BI$5,$B$10:$E$10,0),$B787,$C787,$D787,$E787)*BI$6+BI787*BI$7&lt;BI$2,BI$3*BI$4,0)</f>
        <v>0</v>
      </c>
      <c r="FC787" s="0" t="n">
        <f aca="false">IF(CHOOSE(MATCH(BJ$5,$B$10:$E$10,0),$B787,$C787,$D787,$E787)*BJ$6+BJ787*BJ$7&lt;BJ$2,BJ$3*BJ$4,0)</f>
        <v>0</v>
      </c>
      <c r="FD787" s="0" t="n">
        <f aca="false">IF(CHOOSE(MATCH(BK$5,$B$10:$E$10,0),$B787,$C787,$D787,$E787)*BK$6+BK787*BK$7&lt;BK$2,BK$3*BK$4,0)</f>
        <v>0</v>
      </c>
      <c r="FE787" s="0" t="n">
        <f aca="false">IF(CHOOSE(MATCH(BL$5,$B$10:$E$10,0),$B787,$C787,$D787,$E787)*BL$6+BL787*BL$7&lt;BL$2,BL$3*BL$4,0)</f>
        <v>0</v>
      </c>
      <c r="FF787" s="0" t="n">
        <f aca="false">IF(CHOOSE(MATCH(BM$5,$B$10:$E$10,0),$B787,$C787,$D787,$E787)*BM$6+BM787*BM$7&lt;BM$2,BM$3*BM$4,0)</f>
        <v>0</v>
      </c>
      <c r="FG787" s="0" t="n">
        <f aca="false">IF(CHOOSE(MATCH(BN$5,$B$10:$E$10,0),$B787,$C787,$D787,$E787)*BN$6+BN787*BN$7&lt;BN$2,BN$3*BN$4,0)</f>
        <v>0</v>
      </c>
      <c r="FH787" s="0" t="n">
        <f aca="false">IF(CHOOSE(MATCH(BO$5,$B$10:$E$10,0),$B787,$C787,$D787,$E787)*BO$6+BO787*BO$7&lt;BO$2,BO$3*BO$4,0)</f>
        <v>0</v>
      </c>
      <c r="FI787" s="0" t="n">
        <f aca="false">IF(CHOOSE(MATCH(BP$5,$B$10:$E$10,0),$B787,$C787,$D787,$E787)*BP$6+BP787*BP$7&lt;BP$2,BP$3*BP$4,0)</f>
        <v>0</v>
      </c>
      <c r="FJ787" s="0" t="n">
        <f aca="false">IF(CHOOSE(MATCH(BQ$5,$B$10:$E$10,0),$B787,$C787,$D787,$E787)*BQ$6+BQ787*BQ$7&lt;BQ$2,BQ$3*BQ$4,0)</f>
        <v>0</v>
      </c>
      <c r="FK787" s="0" t="n">
        <f aca="false">IF(CHOOSE(MATCH(BR$5,$B$10:$E$10,0),$B787,$C787,$D787,$E787)*BR$6+BR787*BR$7&lt;BR$2,BR$3*BR$4,0)</f>
        <v>0</v>
      </c>
      <c r="FL787" s="0" t="n">
        <f aca="false">IF(CHOOSE(MATCH(BS$5,$B$10:$E$10,0),$B787,$C787,$D787,$E787)*BS$6+BS787*BS$7&lt;BS$2,BS$3*BS$4,0)</f>
        <v>0</v>
      </c>
      <c r="FM787" s="0" t="n">
        <f aca="false">IF(CHOOSE(MATCH(BT$5,$B$10:$E$10,0),$B787,$C787,$D787,$E787)*BT$6+BT787*BT$7&lt;BT$2,BT$3*BT$4,0)</f>
        <v>0</v>
      </c>
      <c r="FN787" s="0" t="n">
        <f aca="false">IF(CHOOSE(MATCH(BU$5,$B$10:$E$10,0),$B787,$C787,$D787,$E787)*BU$6+BU787*BU$7&lt;BU$2,BU$3*BU$4,0)</f>
        <v>0</v>
      </c>
      <c r="FO787" s="0" t="n">
        <f aca="false">IF(CHOOSE(MATCH(BV$5,$B$10:$E$10,0),$B787,$C787,$D787,$E787)*BV$6+BV787*BV$7&lt;BV$2,BV$3*BV$4,0)</f>
        <v>0</v>
      </c>
      <c r="FP787" s="0" t="n">
        <f aca="false">IF(CHOOSE(MATCH(BW$5,$B$10:$E$10,0),$B787,$C787,$D787,$E787)*BW$6+BW787*BW$7&lt;BW$2,BW$3*BW$4,0)</f>
        <v>0</v>
      </c>
      <c r="FQ787" s="0" t="n">
        <f aca="false">IF(CHOOSE(MATCH(BX$5,$B$10:$E$10,0),$B787,$C787,$D787,$E787)*BX$6+BX787*BX$7&lt;BX$2,BX$3*BX$4,0)</f>
        <v>0</v>
      </c>
      <c r="FR787" s="0" t="n">
        <f aca="false">IF(CHOOSE(MATCH(BY$5,$B$10:$E$10,0),$B787,$C787,$D787,$E787)*BY$6+BY787*BY$7&lt;BY$2,BY$3*BY$4,0)</f>
        <v>0</v>
      </c>
      <c r="FS787" s="0" t="n">
        <f aca="false">IF(CHOOSE(MATCH(BZ$5,$B$10:$E$10,0),$B787,$C787,$D787,$E787)*BZ$6+BZ787*BZ$7&lt;BZ$2,BZ$3*BZ$4,0)</f>
        <v>0</v>
      </c>
      <c r="FT787" s="0" t="n">
        <f aca="false">IF(CHOOSE(MATCH(CA$5,$B$10:$E$10,0),$B787,$C787,$D787,$E787)*CA$6+CA787*CA$7&lt;CA$2,CA$3*CA$4,0)</f>
        <v>0</v>
      </c>
      <c r="FU787" s="0" t="n">
        <f aca="false">IF(CHOOSE(MATCH(CB$5,$B$10:$E$10,0),$B787,$C787,$D787,$E787)*CB$6+CB787*CB$7&lt;CB$2,CB$3*CB$4,0)</f>
        <v>0</v>
      </c>
      <c r="FV787" s="0" t="n">
        <f aca="false">IF(CHOOSE(MATCH(CC$5,$B$10:$E$10,0),$B787,$C787,$D787,$E787)*CC$6+CC787*CC$7&lt;CC$2,CC$3*CC$4,0)</f>
        <v>0</v>
      </c>
      <c r="FW787" s="0" t="n">
        <f aca="false">IF(CHOOSE(MATCH(CD$5,$B$10:$E$10,0),$B787,$C787,$D787,$E787)*CD$6+CD787*CD$7&lt;CD$2,CD$3*CD$4,0)</f>
        <v>0</v>
      </c>
      <c r="FX787" s="0" t="n">
        <f aca="false">IF(CHOOSE(MATCH(CE$5,$B$10:$E$10,0),$B787,$C787,$D787,$E787)*CE$6+CE787*CE$7&lt;CE$2,CE$3*CE$4,0)</f>
        <v>0</v>
      </c>
      <c r="FY787" s="0" t="n">
        <f aca="false">IF(CHOOSE(MATCH(CF$5,$B$10:$E$10,0),$B787,$C787,$D787,$E787)*CF$6+CF787*CF$7&lt;CF$2,CF$3*CF$4,0)</f>
        <v>0</v>
      </c>
      <c r="FZ787" s="0" t="n">
        <f aca="false">IF(CHOOSE(MATCH(CG$5,$B$10:$E$10,0),$B787,$C787,$D787,$E787)*CG$6+CG787*CG$7&lt;CG$2,CG$3*CG$4,0)</f>
        <v>0</v>
      </c>
      <c r="GA787" s="0" t="n">
        <f aca="false">IF(CHOOSE(MATCH(CH$5,$B$10:$E$10,0),$B787,$C787,$D787,$E787)*CH$6+CH787*CH$7&lt;CH$2,CH$3*CH$4,0)</f>
        <v>0</v>
      </c>
      <c r="GB787" s="0" t="n">
        <f aca="false">IF(CHOOSE(MATCH(CI$5,$B$10:$E$10,0),$B787,$C787,$D787,$E787)*CI$6+CI787*CI$7&lt;CI$2,CI$3*CI$4,0)</f>
        <v>0</v>
      </c>
      <c r="GC787" s="0" t="n">
        <f aca="false">IF(CHOOSE(MATCH(CJ$5,$B$10:$E$10,0),$B787,$C787,$D787,$E787)*CJ$6+CJ787*CJ$7&lt;CJ$2,CJ$3*CJ$4,0)</f>
        <v>0</v>
      </c>
      <c r="GD787" s="0" t="n">
        <f aca="false">IF(CHOOSE(MATCH(CK$5,$B$10:$E$10,0),$B787,$C787,$D787,$E787)*CK$6+CK787*CK$7&lt;CK$2,CK$3*CK$4,0)</f>
        <v>0</v>
      </c>
      <c r="GE787" s="0" t="n">
        <f aca="false">IF(CHOOSE(MATCH(CL$5,$B$10:$E$10,0),$B787,$C787,$D787,$E787)*CL$6+CL787*CL$7&lt;CL$2,CL$3*CL$4,0)</f>
        <v>0</v>
      </c>
      <c r="GF787" s="0" t="n">
        <f aca="false">IF(CHOOSE(MATCH(CM$5,$B$10:$E$10,0),$B787,$C787,$D787,$E787)*CM$6+CM787*CM$7&lt;CM$2,CM$3*CM$4,0)</f>
        <v>0</v>
      </c>
      <c r="GG787" s="0" t="n">
        <f aca="false">IF(CHOOSE(MATCH(CN$5,$B$10:$E$10,0),$B787,$C787,$D787,$E787)*CN$6+CN787*CN$7&lt;CN$2,CN$3*CN$4,0)</f>
        <v>0</v>
      </c>
      <c r="GH787" s="0" t="n">
        <f aca="false">IF(CHOOSE(MATCH(CO$5,$B$10:$E$10,0),$B787,$C787,$D787,$E787)*CO$6+CO787*CO$7&lt;CO$2,CO$3*CO$4,0)</f>
        <v>0</v>
      </c>
      <c r="GI787" s="0" t="n">
        <f aca="false">IF(CHOOSE(MATCH(CP$5,$B$10:$E$10,0),$B787,$C787,$D787,$E787)*CP$6+CP787*CP$7&lt;CP$2,CP$3*CP$4,0)</f>
        <v>0</v>
      </c>
      <c r="GJ787" s="0" t="n">
        <f aca="false">IF(CHOOSE(MATCH(CQ$5,$B$10:$E$10,0),$B787,$C787,$D787,$E787)*CQ$6+CQ787*CQ$7&lt;CQ$2,CQ$3*CQ$4,0)</f>
        <v>0</v>
      </c>
      <c r="GK787" s="0" t="n">
        <f aca="false">IF(CHOOSE(MATCH(CR$5,$B$10:$E$10,0),$B787,$C787,$D787,$E787)*CR$6+CR787*CR$7&lt;CR$2,CR$3*CR$4,0)</f>
        <v>0</v>
      </c>
      <c r="GL787" s="0" t="n">
        <f aca="false">IF(CHOOSE(MATCH(CS$5,$B$10:$E$10,0),$B787,$C787,$D787,$E787)*CS$6+CS787*CS$7&lt;CS$2,CS$3*CS$4,0)</f>
        <v>0</v>
      </c>
      <c r="GM787" s="0" t="n">
        <f aca="false">IF(CHOOSE(MATCH(CT$5,$B$10:$E$10,0),$B787,$C787,$D787,$E787)*CT$6+CT787*CT$7&lt;CT$2,CT$3*CT$4,0)</f>
        <v>0</v>
      </c>
      <c r="GN787" s="0" t="n">
        <f aca="false">IF(CHOOSE(MATCH(CU$5,$B$10:$E$10,0),$B787,$C787,$D787,$E787)*CU$6+CU787*CU$7&lt;CU$2,CU$3*CU$4,0)</f>
        <v>0</v>
      </c>
      <c r="GO787" s="0" t="n">
        <f aca="false">IF(CHOOSE(MATCH(CV$5,$B$10:$E$10,0),$B787,$C787,$D787,$E787)*CV$6+CV787*CV$7&lt;CV$2,CV$3*CV$4,0)</f>
        <v>0</v>
      </c>
      <c r="GP787" s="0" t="n">
        <f aca="false">IF(CHOOSE(MATCH(CW$5,$B$10:$E$10,0),$B787,$C787,$D787,$E787)*CW$6+CW787*CW$7&lt;CW$2,CW$3*CW$4,0)</f>
        <v>0</v>
      </c>
      <c r="GQ787" s="0" t="n">
        <f aca="false">IF(CHOOSE(MATCH(CX$5,$B$10:$E$10,0),$B787,$C787,$D787,$E787)*CX$6+CX787*CX$7&lt;CX$2,CX$3*CX$4,0)</f>
        <v>0</v>
      </c>
      <c r="GS787" s="0" t="n">
        <f aca="false">SUM(CZ787:GQ787)</f>
        <v>1</v>
      </c>
      <c r="GT787" s="0" t="n">
        <f aca="false">IF(GS787&gt;$GS$6,1,0)</f>
        <v>0</v>
      </c>
    </row>
    <row r="788" customFormat="false" ht="14" hidden="false" customHeight="false" outlineLevel="0" collapsed="false">
      <c r="A788" s="0" t="n">
        <v>778</v>
      </c>
      <c r="B788" s="0" t="n">
        <v>0.742227389179202</v>
      </c>
      <c r="C788" s="0" t="n">
        <v>0.816441189322724</v>
      </c>
      <c r="D788" s="0" t="n">
        <v>-0.400145877322232</v>
      </c>
      <c r="E788" s="0" t="n">
        <v>0.674470757880271</v>
      </c>
      <c r="G788" s="0" t="n">
        <v>-0.55057171266526</v>
      </c>
      <c r="H788" s="0" t="n">
        <v>-0.554314283363055</v>
      </c>
      <c r="I788" s="0" t="n">
        <v>1.23359768622322</v>
      </c>
      <c r="J788" s="0" t="n">
        <v>0.256650309893303</v>
      </c>
      <c r="K788" s="0" t="n">
        <v>0.00623458618065342</v>
      </c>
      <c r="L788" s="0" t="n">
        <v>-0.054071733757155</v>
      </c>
      <c r="M788" s="0" t="n">
        <v>0.504412582813529</v>
      </c>
      <c r="N788" s="0" t="n">
        <v>0.198001544049475</v>
      </c>
      <c r="O788" s="0" t="n">
        <v>1.81027189682936</v>
      </c>
      <c r="P788" s="0" t="n">
        <v>-0.564602942176862</v>
      </c>
      <c r="Q788" s="0" t="n">
        <v>0.136243443193962</v>
      </c>
      <c r="R788" s="0" t="n">
        <v>0.0862053184391698</v>
      </c>
      <c r="S788" s="0" t="n">
        <v>-0.520112735102885</v>
      </c>
      <c r="T788" s="0" t="n">
        <v>-0.853276560519589</v>
      </c>
      <c r="U788" s="0" t="n">
        <v>-0.0973454916675109</v>
      </c>
      <c r="V788" s="0" t="n">
        <v>0.511723783347406</v>
      </c>
      <c r="W788" s="0" t="n">
        <v>0.75272851063346</v>
      </c>
      <c r="X788" s="0" t="n">
        <v>-1.28603460325394</v>
      </c>
      <c r="Y788" s="0" t="n">
        <v>-0.758427631808445</v>
      </c>
      <c r="Z788" s="0" t="n">
        <v>0.527835481989314</v>
      </c>
      <c r="AA788" s="0" t="n">
        <v>0.703760179021629</v>
      </c>
      <c r="AB788" s="0" t="n">
        <v>-0.0395982624468161</v>
      </c>
      <c r="AC788" s="0" t="n">
        <v>-2.25634721573442</v>
      </c>
      <c r="AD788" s="0" t="n">
        <v>0.306239371639094</v>
      </c>
      <c r="AE788" s="0" t="n">
        <v>0.91293259174563</v>
      </c>
      <c r="AF788" s="0" t="n">
        <v>1.05041635833913</v>
      </c>
      <c r="AG788" s="0" t="n">
        <v>-0.672833948556217</v>
      </c>
      <c r="AH788" s="0" t="n">
        <v>1.20401637104806</v>
      </c>
      <c r="AI788" s="0" t="n">
        <v>-1.91459548659623</v>
      </c>
      <c r="AJ788" s="0" t="n">
        <v>-0.326103872794192</v>
      </c>
      <c r="AK788" s="0" t="n">
        <v>0.793261278886348</v>
      </c>
      <c r="AL788" s="0" t="n">
        <v>-0.18927266864921</v>
      </c>
      <c r="AM788" s="0" t="n">
        <v>0.524408960700384</v>
      </c>
      <c r="AN788" s="0" t="n">
        <v>-0.523971266375156</v>
      </c>
      <c r="AO788" s="0" t="n">
        <v>0.598026872467017</v>
      </c>
      <c r="AP788" s="0" t="n">
        <v>0.738184553483734</v>
      </c>
      <c r="AQ788" s="0" t="n">
        <v>-0.876516423886642</v>
      </c>
      <c r="AR788" s="0" t="n">
        <v>-0.755881046643481</v>
      </c>
      <c r="AS788" s="0" t="n">
        <v>1.04287437352468</v>
      </c>
      <c r="AT788" s="0" t="n">
        <v>-0.187715158972424</v>
      </c>
      <c r="AU788" s="0" t="n">
        <v>1.33719822770217</v>
      </c>
      <c r="AV788" s="0" t="n">
        <v>0.34780214264174</v>
      </c>
      <c r="AW788" s="0" t="n">
        <v>-1.84439159056637</v>
      </c>
      <c r="AX788" s="0" t="n">
        <v>-0.579286734136986</v>
      </c>
      <c r="AY788" s="0" t="n">
        <v>-0.779608626544359</v>
      </c>
      <c r="AZ788" s="0" t="n">
        <v>1.11630924948258</v>
      </c>
      <c r="BA788" s="0" t="n">
        <v>0.0404406819143333</v>
      </c>
      <c r="BB788" s="0" t="n">
        <v>-0.406787421525223</v>
      </c>
      <c r="BC788" s="0" t="n">
        <v>-0.374503770217416</v>
      </c>
      <c r="BD788" s="0" t="n">
        <v>1.57244357978925</v>
      </c>
      <c r="BE788" s="0" t="n">
        <v>0.0668705979478546</v>
      </c>
      <c r="BF788" s="0" t="n">
        <v>0.166035079018911</v>
      </c>
      <c r="BG788" s="0" t="n">
        <v>-1.63701770361513</v>
      </c>
      <c r="BH788" s="0" t="n">
        <v>-0.406289473176003</v>
      </c>
      <c r="BI788" s="0" t="n">
        <v>-1.49883817357477</v>
      </c>
      <c r="BJ788" s="0" t="n">
        <v>-1.3811222743243</v>
      </c>
      <c r="BK788" s="0" t="n">
        <v>2.89059244096279</v>
      </c>
      <c r="BL788" s="0" t="n">
        <v>-0.669863311486552</v>
      </c>
      <c r="BM788" s="0" t="n">
        <v>-0.438069491792703</v>
      </c>
      <c r="BN788" s="0" t="n">
        <v>0.217622755371849</v>
      </c>
      <c r="BO788" s="0" t="n">
        <v>0.86700993051636</v>
      </c>
      <c r="BP788" s="0" t="n">
        <v>-0.572154021938331</v>
      </c>
      <c r="BQ788" s="0" t="n">
        <v>0.339039161190158</v>
      </c>
      <c r="BR788" s="0" t="n">
        <v>-1.000714746624</v>
      </c>
      <c r="BS788" s="0" t="n">
        <v>0.340011183652678</v>
      </c>
      <c r="BT788" s="0" t="n">
        <v>-0.704544618201908</v>
      </c>
      <c r="BU788" s="0" t="n">
        <v>-0.633162926533259</v>
      </c>
      <c r="BV788" s="0" t="n">
        <v>-0.405541413783794</v>
      </c>
      <c r="BW788" s="0" t="n">
        <v>-1.21131279229303</v>
      </c>
      <c r="BX788" s="0" t="n">
        <v>1.44397290569032</v>
      </c>
      <c r="BY788" s="0" t="n">
        <v>-0.945085503190057</v>
      </c>
      <c r="BZ788" s="0" t="n">
        <v>0.551463017472997</v>
      </c>
      <c r="CA788" s="0" t="n">
        <v>0.746447312849341</v>
      </c>
      <c r="CB788" s="0" t="n">
        <v>0.113421947389725</v>
      </c>
      <c r="CC788" s="0" t="n">
        <v>1.22432084026514</v>
      </c>
      <c r="CD788" s="0" t="n">
        <v>0.589905084780185</v>
      </c>
      <c r="CE788" s="0" t="n">
        <v>0.153405608216417</v>
      </c>
      <c r="CF788" s="0" t="n">
        <v>0.61033006204525</v>
      </c>
      <c r="CG788" s="0" t="n">
        <v>0.222952394324238</v>
      </c>
      <c r="CH788" s="0" t="n">
        <v>-0.940672180149704</v>
      </c>
      <c r="CI788" s="0" t="n">
        <v>0.441018528363202</v>
      </c>
      <c r="CJ788" s="0" t="n">
        <v>0.530827719558147</v>
      </c>
      <c r="CK788" s="0" t="n">
        <v>0.514080511493376</v>
      </c>
      <c r="CL788" s="0" t="n">
        <v>1.90747414308134</v>
      </c>
      <c r="CM788" s="0" t="n">
        <v>-0.548882326256717</v>
      </c>
      <c r="CN788" s="0" t="n">
        <v>0.348534285876667</v>
      </c>
      <c r="CO788" s="0" t="n">
        <v>1.80634742719121</v>
      </c>
      <c r="CP788" s="0" t="n">
        <v>0.170767862073262</v>
      </c>
      <c r="CQ788" s="0" t="n">
        <v>-0.080679001257522</v>
      </c>
      <c r="CR788" s="0" t="n">
        <v>0.571163809581776</v>
      </c>
      <c r="CS788" s="0" t="n">
        <v>-0.270114242084674</v>
      </c>
      <c r="CT788" s="0" t="n">
        <v>0.81866573964362</v>
      </c>
      <c r="CU788" s="0" t="n">
        <v>0.525024006492458</v>
      </c>
      <c r="CV788" s="0" t="n">
        <v>1.63439381140051</v>
      </c>
      <c r="CW788" s="0" t="n">
        <v>1.48051185533404</v>
      </c>
      <c r="CX788" s="0" t="n">
        <v>-0.255386112257838</v>
      </c>
      <c r="CZ788" s="0" t="n">
        <f aca="false">IF(CHOOSE(MATCH(G$5,$B$10:$E$10,0),$B788,$C788,$D788,$E788)*G$6+G788*G$7&lt;G$2,G$3*G$4,0)</f>
        <v>0</v>
      </c>
      <c r="DA788" s="0" t="n">
        <f aca="false">IF(CHOOSE(MATCH(H$5,$B$10:$E$10,0),$B788,$C788,$D788,$E788)*H$6+H788*H$7&lt;H$2,H$3*H$4,0)</f>
        <v>0</v>
      </c>
      <c r="DB788" s="0" t="n">
        <f aca="false">IF(CHOOSE(MATCH(I$5,$B$10:$E$10,0),$B788,$C788,$D788,$E788)*I$6+I788*I$7&lt;I$2,I$3*I$4,0)</f>
        <v>0</v>
      </c>
      <c r="DC788" s="0" t="n">
        <f aca="false">IF(CHOOSE(MATCH(J$5,$B$10:$E$10,0),$B788,$C788,$D788,$E788)*J$6+J788*J$7&lt;J$2,J$3*J$4,0)</f>
        <v>0</v>
      </c>
      <c r="DD788" s="0" t="n">
        <f aca="false">IF(CHOOSE(MATCH(K$5,$B$10:$E$10,0),$B788,$C788,$D788,$E788)*K$6+K788*K$7&lt;K$2,K$3*K$4,0)</f>
        <v>0</v>
      </c>
      <c r="DE788" s="0" t="n">
        <f aca="false">IF(CHOOSE(MATCH(L$5,$B$10:$E$10,0),$B788,$C788,$D788,$E788)*L$6+L788*L$7&lt;L$2,L$3*L$4,0)</f>
        <v>0</v>
      </c>
      <c r="DF788" s="0" t="n">
        <f aca="false">IF(CHOOSE(MATCH(M$5,$B$10:$E$10,0),$B788,$C788,$D788,$E788)*M$6+M788*M$7&lt;M$2,M$3*M$4,0)</f>
        <v>0</v>
      </c>
      <c r="DG788" s="0" t="n">
        <f aca="false">IF(CHOOSE(MATCH(N$5,$B$10:$E$10,0),$B788,$C788,$D788,$E788)*N$6+N788*N$7&lt;N$2,N$3*N$4,0)</f>
        <v>0</v>
      </c>
      <c r="DH788" s="0" t="n">
        <f aca="false">IF(CHOOSE(MATCH(O$5,$B$10:$E$10,0),$B788,$C788,$D788,$E788)*O$6+O788*O$7&lt;O$2,O$3*O$4,0)</f>
        <v>0</v>
      </c>
      <c r="DI788" s="0" t="n">
        <f aca="false">IF(CHOOSE(MATCH(P$5,$B$10:$E$10,0),$B788,$C788,$D788,$E788)*P$6+P788*P$7&lt;P$2,P$3*P$4,0)</f>
        <v>0</v>
      </c>
      <c r="DJ788" s="0" t="n">
        <f aca="false">IF(CHOOSE(MATCH(Q$5,$B$10:$E$10,0),$B788,$C788,$D788,$E788)*Q$6+Q788*Q$7&lt;Q$2,Q$3*Q$4,0)</f>
        <v>0</v>
      </c>
      <c r="DK788" s="0" t="n">
        <f aca="false">IF(CHOOSE(MATCH(R$5,$B$10:$E$10,0),$B788,$C788,$D788,$E788)*R$6+R788*R$7&lt;R$2,R$3*R$4,0)</f>
        <v>0</v>
      </c>
      <c r="DL788" s="0" t="n">
        <f aca="false">IF(CHOOSE(MATCH(S$5,$B$10:$E$10,0),$B788,$C788,$D788,$E788)*S$6+S788*S$7&lt;S$2,S$3*S$4,0)</f>
        <v>0</v>
      </c>
      <c r="DM788" s="0" t="n">
        <f aca="false">IF(CHOOSE(MATCH(T$5,$B$10:$E$10,0),$B788,$C788,$D788,$E788)*T$6+T788*T$7&lt;T$2,T$3*T$4,0)</f>
        <v>0</v>
      </c>
      <c r="DN788" s="0" t="n">
        <f aca="false">IF(CHOOSE(MATCH(U$5,$B$10:$E$10,0),$B788,$C788,$D788,$E788)*U$6+U788*U$7&lt;U$2,U$3*U$4,0)</f>
        <v>0</v>
      </c>
      <c r="DO788" s="0" t="n">
        <f aca="false">IF(CHOOSE(MATCH(V$5,$B$10:$E$10,0),$B788,$C788,$D788,$E788)*V$6+V788*V$7&lt;V$2,V$3*V$4,0)</f>
        <v>0</v>
      </c>
      <c r="DP788" s="0" t="n">
        <f aca="false">IF(CHOOSE(MATCH(W$5,$B$10:$E$10,0),$B788,$C788,$D788,$E788)*W$6+W788*W$7&lt;W$2,W$3*W$4,0)</f>
        <v>0</v>
      </c>
      <c r="DQ788" s="0" t="n">
        <f aca="false">IF(CHOOSE(MATCH(X$5,$B$10:$E$10,0),$B788,$C788,$D788,$E788)*X$6+X788*X$7&lt;X$2,X$3*X$4,0)</f>
        <v>0</v>
      </c>
      <c r="DR788" s="0" t="n">
        <f aca="false">IF(CHOOSE(MATCH(Y$5,$B$10:$E$10,0),$B788,$C788,$D788,$E788)*Y$6+Y788*Y$7&lt;Y$2,Y$3*Y$4,0)</f>
        <v>0</v>
      </c>
      <c r="DS788" s="0" t="n">
        <f aca="false">IF(CHOOSE(MATCH(Z$5,$B$10:$E$10,0),$B788,$C788,$D788,$E788)*Z$6+Z788*Z$7&lt;Z$2,Z$3*Z$4,0)</f>
        <v>0</v>
      </c>
      <c r="DT788" s="0" t="n">
        <f aca="false">IF(CHOOSE(MATCH(AA$5,$B$10:$E$10,0),$B788,$C788,$D788,$E788)*AA$6+AA788*AA$7&lt;AA$2,AA$3*AA$4,0)</f>
        <v>0</v>
      </c>
      <c r="DU788" s="0" t="n">
        <f aca="false">IF(CHOOSE(MATCH(AB$5,$B$10:$E$10,0),$B788,$C788,$D788,$E788)*AB$6+AB788*AB$7&lt;AB$2,AB$3*AB$4,0)</f>
        <v>0</v>
      </c>
      <c r="DV788" s="0" t="n">
        <f aca="false">IF(CHOOSE(MATCH(AC$5,$B$10:$E$10,0),$B788,$C788,$D788,$E788)*AC$6+AC788*AC$7&lt;AC$2,AC$3*AC$4,0)</f>
        <v>0</v>
      </c>
      <c r="DW788" s="0" t="n">
        <f aca="false">IF(CHOOSE(MATCH(AD$5,$B$10:$E$10,0),$B788,$C788,$D788,$E788)*AD$6+AD788*AD$7&lt;AD$2,AD$3*AD$4,0)</f>
        <v>0</v>
      </c>
      <c r="DX788" s="0" t="n">
        <f aca="false">IF(CHOOSE(MATCH(AE$5,$B$10:$E$10,0),$B788,$C788,$D788,$E788)*AE$6+AE788*AE$7&lt;AE$2,AE$3*AE$4,0)</f>
        <v>0</v>
      </c>
      <c r="DY788" s="0" t="n">
        <f aca="false">IF(CHOOSE(MATCH(AF$5,$B$10:$E$10,0),$B788,$C788,$D788,$E788)*AF$6+AF788*AF$7&lt;AF$2,AF$3*AF$4,0)</f>
        <v>0</v>
      </c>
      <c r="DZ788" s="0" t="n">
        <f aca="false">IF(CHOOSE(MATCH(AG$5,$B$10:$E$10,0),$B788,$C788,$D788,$E788)*AG$6+AG788*AG$7&lt;AG$2,AG$3*AG$4,0)</f>
        <v>0</v>
      </c>
      <c r="EA788" s="0" t="n">
        <f aca="false">IF(CHOOSE(MATCH(AH$5,$B$10:$E$10,0),$B788,$C788,$D788,$E788)*AH$6+AH788*AH$7&lt;AH$2,AH$3*AH$4,0)</f>
        <v>0</v>
      </c>
      <c r="EB788" s="0" t="n">
        <f aca="false">IF(CHOOSE(MATCH(AI$5,$B$10:$E$10,0),$B788,$C788,$D788,$E788)*AI$6+AI788*AI$7&lt;AI$2,AI$3*AI$4,0)</f>
        <v>0</v>
      </c>
      <c r="EC788" s="0" t="n">
        <f aca="false">IF(CHOOSE(MATCH(AJ$5,$B$10:$E$10,0),$B788,$C788,$D788,$E788)*AJ$6+AJ788*AJ$7&lt;AJ$2,AJ$3*AJ$4,0)</f>
        <v>0</v>
      </c>
      <c r="ED788" s="0" t="n">
        <f aca="false">IF(CHOOSE(MATCH(AK$5,$B$10:$E$10,0),$B788,$C788,$D788,$E788)*AK$6+AK788*AK$7&lt;AK$2,AK$3*AK$4,0)</f>
        <v>0</v>
      </c>
      <c r="EE788" s="0" t="n">
        <f aca="false">IF(CHOOSE(MATCH(AL$5,$B$10:$E$10,0),$B788,$C788,$D788,$E788)*AL$6+AL788*AL$7&lt;AL$2,AL$3*AL$4,0)</f>
        <v>0</v>
      </c>
      <c r="EF788" s="0" t="n">
        <f aca="false">IF(CHOOSE(MATCH(AM$5,$B$10:$E$10,0),$B788,$C788,$D788,$E788)*AM$6+AM788*AM$7&lt;AM$2,AM$3*AM$4,0)</f>
        <v>0</v>
      </c>
      <c r="EG788" s="0" t="n">
        <f aca="false">IF(CHOOSE(MATCH(AN$5,$B$10:$E$10,0),$B788,$C788,$D788,$E788)*AN$6+AN788*AN$7&lt;AN$2,AN$3*AN$4,0)</f>
        <v>0</v>
      </c>
      <c r="EH788" s="0" t="n">
        <f aca="false">IF(CHOOSE(MATCH(AO$5,$B$10:$E$10,0),$B788,$C788,$D788,$E788)*AO$6+AO788*AO$7&lt;AO$2,AO$3*AO$4,0)</f>
        <v>0</v>
      </c>
      <c r="EI788" s="0" t="n">
        <f aca="false">IF(CHOOSE(MATCH(AP$5,$B$10:$E$10,0),$B788,$C788,$D788,$E788)*AP$6+AP788*AP$7&lt;AP$2,AP$3*AP$4,0)</f>
        <v>0</v>
      </c>
      <c r="EJ788" s="0" t="n">
        <f aca="false">IF(CHOOSE(MATCH(AQ$5,$B$10:$E$10,0),$B788,$C788,$D788,$E788)*AQ$6+AQ788*AQ$7&lt;AQ$2,AQ$3*AQ$4,0)</f>
        <v>0</v>
      </c>
      <c r="EK788" s="0" t="n">
        <f aca="false">IF(CHOOSE(MATCH(AR$5,$B$10:$E$10,0),$B788,$C788,$D788,$E788)*AR$6+AR788*AR$7&lt;AR$2,AR$3*AR$4,0)</f>
        <v>0</v>
      </c>
      <c r="EL788" s="0" t="n">
        <f aca="false">IF(CHOOSE(MATCH(AS$5,$B$10:$E$10,0),$B788,$C788,$D788,$E788)*AS$6+AS788*AS$7&lt;AS$2,AS$3*AS$4,0)</f>
        <v>0</v>
      </c>
      <c r="EM788" s="0" t="n">
        <f aca="false">IF(CHOOSE(MATCH(AT$5,$B$10:$E$10,0),$B788,$C788,$D788,$E788)*AT$6+AT788*AT$7&lt;AT$2,AT$3*AT$4,0)</f>
        <v>0</v>
      </c>
      <c r="EN788" s="0" t="n">
        <f aca="false">IF(CHOOSE(MATCH(AU$5,$B$10:$E$10,0),$B788,$C788,$D788,$E788)*AU$6+AU788*AU$7&lt;AU$2,AU$3*AU$4,0)</f>
        <v>0</v>
      </c>
      <c r="EO788" s="0" t="n">
        <f aca="false">IF(CHOOSE(MATCH(AV$5,$B$10:$E$10,0),$B788,$C788,$D788,$E788)*AV$6+AV788*AV$7&lt;AV$2,AV$3*AV$4,0)</f>
        <v>0</v>
      </c>
      <c r="EP788" s="0" t="n">
        <f aca="false">IF(CHOOSE(MATCH(AW$5,$B$10:$E$10,0),$B788,$C788,$D788,$E788)*AW$6+AW788*AW$7&lt;AW$2,AW$3*AW$4,0)</f>
        <v>0</v>
      </c>
      <c r="EQ788" s="0" t="n">
        <f aca="false">IF(CHOOSE(MATCH(AX$5,$B$10:$E$10,0),$B788,$C788,$D788,$E788)*AX$6+AX788*AX$7&lt;AX$2,AX$3*AX$4,0)</f>
        <v>0</v>
      </c>
      <c r="ER788" s="0" t="n">
        <f aca="false">IF(CHOOSE(MATCH(AY$5,$B$10:$E$10,0),$B788,$C788,$D788,$E788)*AY$6+AY788*AY$7&lt;AY$2,AY$3*AY$4,0)</f>
        <v>0</v>
      </c>
      <c r="ES788" s="0" t="n">
        <f aca="false">IF(CHOOSE(MATCH(AZ$5,$B$10:$E$10,0),$B788,$C788,$D788,$E788)*AZ$6+AZ788*AZ$7&lt;AZ$2,AZ$3*AZ$4,0)</f>
        <v>0</v>
      </c>
      <c r="ET788" s="0" t="n">
        <f aca="false">IF(CHOOSE(MATCH(BA$5,$B$10:$E$10,0),$B788,$C788,$D788,$E788)*BA$6+BA788*BA$7&lt;BA$2,BA$3*BA$4,0)</f>
        <v>0</v>
      </c>
      <c r="EU788" s="0" t="n">
        <f aca="false">IF(CHOOSE(MATCH(BB$5,$B$10:$E$10,0),$B788,$C788,$D788,$E788)*BB$6+BB788*BB$7&lt;BB$2,BB$3*BB$4,0)</f>
        <v>0</v>
      </c>
      <c r="EV788" s="0" t="n">
        <f aca="false">IF(CHOOSE(MATCH(BC$5,$B$10:$E$10,0),$B788,$C788,$D788,$E788)*BC$6+BC788*BC$7&lt;BC$2,BC$3*BC$4,0)</f>
        <v>0</v>
      </c>
      <c r="EW788" s="0" t="n">
        <f aca="false">IF(CHOOSE(MATCH(BD$5,$B$10:$E$10,0),$B788,$C788,$D788,$E788)*BD$6+BD788*BD$7&lt;BD$2,BD$3*BD$4,0)</f>
        <v>0</v>
      </c>
      <c r="EX788" s="0" t="n">
        <f aca="false">IF(CHOOSE(MATCH(BE$5,$B$10:$E$10,0),$B788,$C788,$D788,$E788)*BE$6+BE788*BE$7&lt;BE$2,BE$3*BE$4,0)</f>
        <v>0</v>
      </c>
      <c r="EY788" s="0" t="n">
        <f aca="false">IF(CHOOSE(MATCH(BF$5,$B$10:$E$10,0),$B788,$C788,$D788,$E788)*BF$6+BF788*BF$7&lt;BF$2,BF$3*BF$4,0)</f>
        <v>0</v>
      </c>
      <c r="EZ788" s="0" t="n">
        <f aca="false">IF(CHOOSE(MATCH(BG$5,$B$10:$E$10,0),$B788,$C788,$D788,$E788)*BG$6+BG788*BG$7&lt;BG$2,BG$3*BG$4,0)</f>
        <v>0</v>
      </c>
      <c r="FA788" s="0" t="n">
        <f aca="false">IF(CHOOSE(MATCH(BH$5,$B$10:$E$10,0),$B788,$C788,$D788,$E788)*BH$6+BH788*BH$7&lt;BH$2,BH$3*BH$4,0)</f>
        <v>0</v>
      </c>
      <c r="FB788" s="0" t="n">
        <f aca="false">IF(CHOOSE(MATCH(BI$5,$B$10:$E$10,0),$B788,$C788,$D788,$E788)*BI$6+BI788*BI$7&lt;BI$2,BI$3*BI$4,0)</f>
        <v>0</v>
      </c>
      <c r="FC788" s="0" t="n">
        <f aca="false">IF(CHOOSE(MATCH(BJ$5,$B$10:$E$10,0),$B788,$C788,$D788,$E788)*BJ$6+BJ788*BJ$7&lt;BJ$2,BJ$3*BJ$4,0)</f>
        <v>0</v>
      </c>
      <c r="FD788" s="0" t="n">
        <f aca="false">IF(CHOOSE(MATCH(BK$5,$B$10:$E$10,0),$B788,$C788,$D788,$E788)*BK$6+BK788*BK$7&lt;BK$2,BK$3*BK$4,0)</f>
        <v>0</v>
      </c>
      <c r="FE788" s="0" t="n">
        <f aca="false">IF(CHOOSE(MATCH(BL$5,$B$10:$E$10,0),$B788,$C788,$D788,$E788)*BL$6+BL788*BL$7&lt;BL$2,BL$3*BL$4,0)</f>
        <v>0</v>
      </c>
      <c r="FF788" s="0" t="n">
        <f aca="false">IF(CHOOSE(MATCH(BM$5,$B$10:$E$10,0),$B788,$C788,$D788,$E788)*BM$6+BM788*BM$7&lt;BM$2,BM$3*BM$4,0)</f>
        <v>0</v>
      </c>
      <c r="FG788" s="0" t="n">
        <f aca="false">IF(CHOOSE(MATCH(BN$5,$B$10:$E$10,0),$B788,$C788,$D788,$E788)*BN$6+BN788*BN$7&lt;BN$2,BN$3*BN$4,0)</f>
        <v>0</v>
      </c>
      <c r="FH788" s="0" t="n">
        <f aca="false">IF(CHOOSE(MATCH(BO$5,$B$10:$E$10,0),$B788,$C788,$D788,$E788)*BO$6+BO788*BO$7&lt;BO$2,BO$3*BO$4,0)</f>
        <v>0</v>
      </c>
      <c r="FI788" s="0" t="n">
        <f aca="false">IF(CHOOSE(MATCH(BP$5,$B$10:$E$10,0),$B788,$C788,$D788,$E788)*BP$6+BP788*BP$7&lt;BP$2,BP$3*BP$4,0)</f>
        <v>0</v>
      </c>
      <c r="FJ788" s="0" t="n">
        <f aca="false">IF(CHOOSE(MATCH(BQ$5,$B$10:$E$10,0),$B788,$C788,$D788,$E788)*BQ$6+BQ788*BQ$7&lt;BQ$2,BQ$3*BQ$4,0)</f>
        <v>0</v>
      </c>
      <c r="FK788" s="0" t="n">
        <f aca="false">IF(CHOOSE(MATCH(BR$5,$B$10:$E$10,0),$B788,$C788,$D788,$E788)*BR$6+BR788*BR$7&lt;BR$2,BR$3*BR$4,0)</f>
        <v>0</v>
      </c>
      <c r="FL788" s="0" t="n">
        <f aca="false">IF(CHOOSE(MATCH(BS$5,$B$10:$E$10,0),$B788,$C788,$D788,$E788)*BS$6+BS788*BS$7&lt;BS$2,BS$3*BS$4,0)</f>
        <v>0</v>
      </c>
      <c r="FM788" s="0" t="n">
        <f aca="false">IF(CHOOSE(MATCH(BT$5,$B$10:$E$10,0),$B788,$C788,$D788,$E788)*BT$6+BT788*BT$7&lt;BT$2,BT$3*BT$4,0)</f>
        <v>0</v>
      </c>
      <c r="FN788" s="0" t="n">
        <f aca="false">IF(CHOOSE(MATCH(BU$5,$B$10:$E$10,0),$B788,$C788,$D788,$E788)*BU$6+BU788*BU$7&lt;BU$2,BU$3*BU$4,0)</f>
        <v>0</v>
      </c>
      <c r="FO788" s="0" t="n">
        <f aca="false">IF(CHOOSE(MATCH(BV$5,$B$10:$E$10,0),$B788,$C788,$D788,$E788)*BV$6+BV788*BV$7&lt;BV$2,BV$3*BV$4,0)</f>
        <v>0</v>
      </c>
      <c r="FP788" s="0" t="n">
        <f aca="false">IF(CHOOSE(MATCH(BW$5,$B$10:$E$10,0),$B788,$C788,$D788,$E788)*BW$6+BW788*BW$7&lt;BW$2,BW$3*BW$4,0)</f>
        <v>0</v>
      </c>
      <c r="FQ788" s="0" t="n">
        <f aca="false">IF(CHOOSE(MATCH(BX$5,$B$10:$E$10,0),$B788,$C788,$D788,$E788)*BX$6+BX788*BX$7&lt;BX$2,BX$3*BX$4,0)</f>
        <v>0</v>
      </c>
      <c r="FR788" s="0" t="n">
        <f aca="false">IF(CHOOSE(MATCH(BY$5,$B$10:$E$10,0),$B788,$C788,$D788,$E788)*BY$6+BY788*BY$7&lt;BY$2,BY$3*BY$4,0)</f>
        <v>0</v>
      </c>
      <c r="FS788" s="0" t="n">
        <f aca="false">IF(CHOOSE(MATCH(BZ$5,$B$10:$E$10,0),$B788,$C788,$D788,$E788)*BZ$6+BZ788*BZ$7&lt;BZ$2,BZ$3*BZ$4,0)</f>
        <v>0</v>
      </c>
      <c r="FT788" s="0" t="n">
        <f aca="false">IF(CHOOSE(MATCH(CA$5,$B$10:$E$10,0),$B788,$C788,$D788,$E788)*CA$6+CA788*CA$7&lt;CA$2,CA$3*CA$4,0)</f>
        <v>0</v>
      </c>
      <c r="FU788" s="0" t="n">
        <f aca="false">IF(CHOOSE(MATCH(CB$5,$B$10:$E$10,0),$B788,$C788,$D788,$E788)*CB$6+CB788*CB$7&lt;CB$2,CB$3*CB$4,0)</f>
        <v>0</v>
      </c>
      <c r="FV788" s="0" t="n">
        <f aca="false">IF(CHOOSE(MATCH(CC$5,$B$10:$E$10,0),$B788,$C788,$D788,$E788)*CC$6+CC788*CC$7&lt;CC$2,CC$3*CC$4,0)</f>
        <v>0</v>
      </c>
      <c r="FW788" s="0" t="n">
        <f aca="false">IF(CHOOSE(MATCH(CD$5,$B$10:$E$10,0),$B788,$C788,$D788,$E788)*CD$6+CD788*CD$7&lt;CD$2,CD$3*CD$4,0)</f>
        <v>0</v>
      </c>
      <c r="FX788" s="0" t="n">
        <f aca="false">IF(CHOOSE(MATCH(CE$5,$B$10:$E$10,0),$B788,$C788,$D788,$E788)*CE$6+CE788*CE$7&lt;CE$2,CE$3*CE$4,0)</f>
        <v>0</v>
      </c>
      <c r="FY788" s="0" t="n">
        <f aca="false">IF(CHOOSE(MATCH(CF$5,$B$10:$E$10,0),$B788,$C788,$D788,$E788)*CF$6+CF788*CF$7&lt;CF$2,CF$3*CF$4,0)</f>
        <v>0</v>
      </c>
      <c r="FZ788" s="0" t="n">
        <f aca="false">IF(CHOOSE(MATCH(CG$5,$B$10:$E$10,0),$B788,$C788,$D788,$E788)*CG$6+CG788*CG$7&lt;CG$2,CG$3*CG$4,0)</f>
        <v>0</v>
      </c>
      <c r="GA788" s="0" t="n">
        <f aca="false">IF(CHOOSE(MATCH(CH$5,$B$10:$E$10,0),$B788,$C788,$D788,$E788)*CH$6+CH788*CH$7&lt;CH$2,CH$3*CH$4,0)</f>
        <v>0</v>
      </c>
      <c r="GB788" s="0" t="n">
        <f aca="false">IF(CHOOSE(MATCH(CI$5,$B$10:$E$10,0),$B788,$C788,$D788,$E788)*CI$6+CI788*CI$7&lt;CI$2,CI$3*CI$4,0)</f>
        <v>0</v>
      </c>
      <c r="GC788" s="0" t="n">
        <f aca="false">IF(CHOOSE(MATCH(CJ$5,$B$10:$E$10,0),$B788,$C788,$D788,$E788)*CJ$6+CJ788*CJ$7&lt;CJ$2,CJ$3*CJ$4,0)</f>
        <v>0</v>
      </c>
      <c r="GD788" s="0" t="n">
        <f aca="false">IF(CHOOSE(MATCH(CK$5,$B$10:$E$10,0),$B788,$C788,$D788,$E788)*CK$6+CK788*CK$7&lt;CK$2,CK$3*CK$4,0)</f>
        <v>0</v>
      </c>
      <c r="GE788" s="0" t="n">
        <f aca="false">IF(CHOOSE(MATCH(CL$5,$B$10:$E$10,0),$B788,$C788,$D788,$E788)*CL$6+CL788*CL$7&lt;CL$2,CL$3*CL$4,0)</f>
        <v>0</v>
      </c>
      <c r="GF788" s="0" t="n">
        <f aca="false">IF(CHOOSE(MATCH(CM$5,$B$10:$E$10,0),$B788,$C788,$D788,$E788)*CM$6+CM788*CM$7&lt;CM$2,CM$3*CM$4,0)</f>
        <v>0</v>
      </c>
      <c r="GG788" s="0" t="n">
        <f aca="false">IF(CHOOSE(MATCH(CN$5,$B$10:$E$10,0),$B788,$C788,$D788,$E788)*CN$6+CN788*CN$7&lt;CN$2,CN$3*CN$4,0)</f>
        <v>0</v>
      </c>
      <c r="GH788" s="0" t="n">
        <f aca="false">IF(CHOOSE(MATCH(CO$5,$B$10:$E$10,0),$B788,$C788,$D788,$E788)*CO$6+CO788*CO$7&lt;CO$2,CO$3*CO$4,0)</f>
        <v>0</v>
      </c>
      <c r="GI788" s="0" t="n">
        <f aca="false">IF(CHOOSE(MATCH(CP$5,$B$10:$E$10,0),$B788,$C788,$D788,$E788)*CP$6+CP788*CP$7&lt;CP$2,CP$3*CP$4,0)</f>
        <v>0</v>
      </c>
      <c r="GJ788" s="0" t="n">
        <f aca="false">IF(CHOOSE(MATCH(CQ$5,$B$10:$E$10,0),$B788,$C788,$D788,$E788)*CQ$6+CQ788*CQ$7&lt;CQ$2,CQ$3*CQ$4,0)</f>
        <v>0</v>
      </c>
      <c r="GK788" s="0" t="n">
        <f aca="false">IF(CHOOSE(MATCH(CR$5,$B$10:$E$10,0),$B788,$C788,$D788,$E788)*CR$6+CR788*CR$7&lt;CR$2,CR$3*CR$4,0)</f>
        <v>0</v>
      </c>
      <c r="GL788" s="0" t="n">
        <f aca="false">IF(CHOOSE(MATCH(CS$5,$B$10:$E$10,0),$B788,$C788,$D788,$E788)*CS$6+CS788*CS$7&lt;CS$2,CS$3*CS$4,0)</f>
        <v>0</v>
      </c>
      <c r="GM788" s="0" t="n">
        <f aca="false">IF(CHOOSE(MATCH(CT$5,$B$10:$E$10,0),$B788,$C788,$D788,$E788)*CT$6+CT788*CT$7&lt;CT$2,CT$3*CT$4,0)</f>
        <v>0</v>
      </c>
      <c r="GN788" s="0" t="n">
        <f aca="false">IF(CHOOSE(MATCH(CU$5,$B$10:$E$10,0),$B788,$C788,$D788,$E788)*CU$6+CU788*CU$7&lt;CU$2,CU$3*CU$4,0)</f>
        <v>0</v>
      </c>
      <c r="GO788" s="0" t="n">
        <f aca="false">IF(CHOOSE(MATCH(CV$5,$B$10:$E$10,0),$B788,$C788,$D788,$E788)*CV$6+CV788*CV$7&lt;CV$2,CV$3*CV$4,0)</f>
        <v>0</v>
      </c>
      <c r="GP788" s="0" t="n">
        <f aca="false">IF(CHOOSE(MATCH(CW$5,$B$10:$E$10,0),$B788,$C788,$D788,$E788)*CW$6+CW788*CW$7&lt;CW$2,CW$3*CW$4,0)</f>
        <v>0</v>
      </c>
      <c r="GQ788" s="0" t="n">
        <f aca="false">IF(CHOOSE(MATCH(CX$5,$B$10:$E$10,0),$B788,$C788,$D788,$E788)*CX$6+CX788*CX$7&lt;CX$2,CX$3*CX$4,0)</f>
        <v>0</v>
      </c>
      <c r="GS788" s="0" t="n">
        <f aca="false">SUM(CZ788:GQ788)</f>
        <v>0</v>
      </c>
      <c r="GT788" s="0" t="n">
        <f aca="false">IF(GS788&gt;$GS$6,1,0)</f>
        <v>0</v>
      </c>
    </row>
    <row r="789" customFormat="false" ht="14" hidden="false" customHeight="false" outlineLevel="0" collapsed="false">
      <c r="A789" s="0" t="n">
        <v>779</v>
      </c>
      <c r="B789" s="0" t="n">
        <f aca="false">-0.477107367272412</f>
        <v>-0.477107367272412</v>
      </c>
      <c r="C789" s="0" t="n">
        <v>-0.600375927412165</v>
      </c>
      <c r="D789" s="0" t="n">
        <v>-0.0110464190399379</v>
      </c>
      <c r="E789" s="0" t="n">
        <v>-0.455436742248863</v>
      </c>
      <c r="G789" s="0" t="n">
        <v>-0.0991121851257049</v>
      </c>
      <c r="H789" s="0" t="n">
        <v>-0.675329374644207</v>
      </c>
      <c r="I789" s="0" t="n">
        <v>-0.414528358305688</v>
      </c>
      <c r="J789" s="0" t="n">
        <v>-1.4777697288082</v>
      </c>
      <c r="K789" s="0" t="n">
        <v>-0.614852524449816</v>
      </c>
      <c r="L789" s="0" t="n">
        <v>0.965733306657057</v>
      </c>
      <c r="M789" s="0" t="n">
        <v>-1.04103264675359</v>
      </c>
      <c r="N789" s="0" t="n">
        <v>-0.843083398649469</v>
      </c>
      <c r="O789" s="0" t="n">
        <v>-0.0144200384966098</v>
      </c>
      <c r="P789" s="0" t="n">
        <v>-0.146751517604571</v>
      </c>
      <c r="Q789" s="0" t="n">
        <v>-1.33328285301104</v>
      </c>
      <c r="R789" s="0" t="n">
        <v>-0.807593778517912</v>
      </c>
      <c r="S789" s="0" t="n">
        <v>0.0638806341157761</v>
      </c>
      <c r="T789" s="0" t="n">
        <v>-0.133310322780744</v>
      </c>
      <c r="U789" s="0" t="n">
        <v>1.46601905726129</v>
      </c>
      <c r="V789" s="0" t="n">
        <v>0.484444626636105</v>
      </c>
      <c r="W789" s="0" t="n">
        <v>-0.0393686150346184</v>
      </c>
      <c r="X789" s="0" t="n">
        <v>-0.394106791645754</v>
      </c>
      <c r="Y789" s="0" t="n">
        <v>-1.390717443428</v>
      </c>
      <c r="Z789" s="0" t="n">
        <v>-1.16528553917306</v>
      </c>
      <c r="AA789" s="0" t="n">
        <v>-1.16860974230804</v>
      </c>
      <c r="AB789" s="0" t="n">
        <v>0.514341991220135</v>
      </c>
      <c r="AC789" s="0" t="n">
        <v>1.79742528416682</v>
      </c>
      <c r="AD789" s="0" t="n">
        <v>0.114807789941551</v>
      </c>
      <c r="AE789" s="0" t="n">
        <v>-1.55529050971381</v>
      </c>
      <c r="AF789" s="0" t="n">
        <v>-2.74543708655983</v>
      </c>
      <c r="AG789" s="0" t="n">
        <v>-0.199875103135128</v>
      </c>
      <c r="AH789" s="0" t="n">
        <v>0.888032900547841</v>
      </c>
      <c r="AI789" s="0" t="n">
        <v>-1.72224645211827</v>
      </c>
      <c r="AJ789" s="0" t="n">
        <v>0.285539272226743</v>
      </c>
      <c r="AK789" s="0" t="n">
        <v>-0.853387973620556</v>
      </c>
      <c r="AL789" s="0" t="n">
        <v>1.02227659226628</v>
      </c>
      <c r="AM789" s="0" t="n">
        <v>-0.428992734669009</v>
      </c>
      <c r="AN789" s="0" t="n">
        <v>-1.16061983135296</v>
      </c>
      <c r="AO789" s="0" t="n">
        <v>0.905529304873198</v>
      </c>
      <c r="AP789" s="0" t="n">
        <v>0.273925024885102</v>
      </c>
      <c r="AQ789" s="0" t="n">
        <v>1.55606358021032</v>
      </c>
      <c r="AR789" s="0" t="n">
        <v>-0.371387613995466</v>
      </c>
      <c r="AS789" s="0" t="n">
        <v>0.863226432556985</v>
      </c>
      <c r="AT789" s="0" t="n">
        <v>-1.45822014019359</v>
      </c>
      <c r="AU789" s="0" t="n">
        <v>0.831569195725024</v>
      </c>
      <c r="AV789" s="0" t="n">
        <v>-0.228288854486891</v>
      </c>
      <c r="AW789" s="0" t="n">
        <v>0.344716681865975</v>
      </c>
      <c r="AX789" s="0" t="n">
        <v>-3.05401044897735</v>
      </c>
      <c r="AY789" s="0" t="n">
        <v>0.220443325815722</v>
      </c>
      <c r="AZ789" s="0" t="n">
        <v>1.01022578746779</v>
      </c>
      <c r="BA789" s="0" t="n">
        <v>-0.46782133722445</v>
      </c>
      <c r="BB789" s="0" t="n">
        <v>0.779712081566686</v>
      </c>
      <c r="BC789" s="0" t="n">
        <v>-0.417948058384354</v>
      </c>
      <c r="BD789" s="0" t="n">
        <v>-0.00271597855316941</v>
      </c>
      <c r="BE789" s="0" t="n">
        <v>-1.52108441398013</v>
      </c>
      <c r="BF789" s="0" t="n">
        <v>-1.14442173071438</v>
      </c>
      <c r="BG789" s="0" t="n">
        <v>-0.0975751390797086</v>
      </c>
      <c r="BH789" s="0" t="n">
        <v>-2.34587787417695</v>
      </c>
      <c r="BI789" s="0" t="n">
        <v>1.05882008938352</v>
      </c>
      <c r="BJ789" s="0" t="n">
        <v>1.26158283819677</v>
      </c>
      <c r="BK789" s="0" t="n">
        <v>-0.28729232326441</v>
      </c>
      <c r="BL789" s="0" t="n">
        <v>0.062118488131091</v>
      </c>
      <c r="BM789" s="0" t="n">
        <v>-0.188103967957431</v>
      </c>
      <c r="BN789" s="0" t="n">
        <v>1.05815161077771</v>
      </c>
      <c r="BO789" s="0" t="n">
        <v>-0.124439338833326</v>
      </c>
      <c r="BP789" s="0" t="n">
        <v>0.453022721558227</v>
      </c>
      <c r="BQ789" s="0" t="n">
        <v>-0.0522345544595737</v>
      </c>
      <c r="BR789" s="0" t="n">
        <v>0.270114242084674</v>
      </c>
      <c r="BS789" s="0" t="n">
        <v>-0.891898253030377</v>
      </c>
      <c r="BT789" s="0" t="n">
        <v>-0.491681930725463</v>
      </c>
      <c r="BU789" s="0" t="n">
        <v>0.236619825955131</v>
      </c>
      <c r="BV789" s="0" t="n">
        <v>0.0495526819577208</v>
      </c>
      <c r="BW789" s="0" t="n">
        <v>0.487800662085647</v>
      </c>
      <c r="BX789" s="0" t="n">
        <v>-1.57932845468167</v>
      </c>
      <c r="BY789" s="0" t="n">
        <v>0.52265477279434</v>
      </c>
      <c r="BZ789" s="0" t="n">
        <v>1.34076117319637</v>
      </c>
      <c r="CA789" s="0" t="n">
        <v>-0.899437964108074</v>
      </c>
      <c r="CB789" s="0" t="n">
        <v>-0.878653736435808</v>
      </c>
      <c r="CC789" s="0" t="n">
        <v>0.123128529594396</v>
      </c>
      <c r="CD789" s="0" t="n">
        <v>-0.640001189822215</v>
      </c>
      <c r="CE789" s="0" t="n">
        <v>0.00830027602205519</v>
      </c>
      <c r="CF789" s="0" t="n">
        <v>1.27268322103191</v>
      </c>
      <c r="CG789" s="0" t="n">
        <v>-1.43341821967624</v>
      </c>
      <c r="CH789" s="0" t="n">
        <v>0.742410293241846</v>
      </c>
      <c r="CI789" s="0" t="n">
        <v>0.138096538648824</v>
      </c>
      <c r="CJ789" s="0" t="n">
        <v>-0.155263251144788</v>
      </c>
      <c r="CK789" s="0" t="n">
        <v>-1.61043317348231</v>
      </c>
      <c r="CL789" s="0" t="n">
        <v>-3.33471689373255</v>
      </c>
      <c r="CM789" s="0" t="n">
        <v>0.033933247323148</v>
      </c>
      <c r="CN789" s="0" t="n">
        <v>-0.778468347562011</v>
      </c>
      <c r="CO789" s="0" t="n">
        <v>1.7502179616713</v>
      </c>
      <c r="CP789" s="0" t="n">
        <v>1.31344904730213</v>
      </c>
      <c r="CQ789" s="0" t="n">
        <v>1.00552142612287</v>
      </c>
      <c r="CR789" s="0" t="n">
        <v>-0.385687144444091</v>
      </c>
      <c r="CS789" s="0" t="n">
        <v>-0.121741550174193</v>
      </c>
      <c r="CT789" s="0" t="n">
        <v>-1.77739821083378</v>
      </c>
      <c r="CU789" s="0" t="n">
        <v>0.922138951864326</v>
      </c>
      <c r="CV789" s="0" t="n">
        <v>0.503891897096764</v>
      </c>
      <c r="CW789" s="0" t="n">
        <v>-0.365738515029079</v>
      </c>
      <c r="CX789" s="0" t="n">
        <v>-0.875618297868641</v>
      </c>
      <c r="CZ789" s="0" t="n">
        <f aca="false">IF(CHOOSE(MATCH(G$5,$B$10:$E$10,0),$B789,$C789,$D789,$E789)*G$6+G789*G$7&lt;G$2,G$3*G$4,0)</f>
        <v>0</v>
      </c>
      <c r="DA789" s="0" t="n">
        <f aca="false">IF(CHOOSE(MATCH(H$5,$B$10:$E$10,0),$B789,$C789,$D789,$E789)*H$6+H789*H$7&lt;H$2,H$3*H$4,0)</f>
        <v>0</v>
      </c>
      <c r="DB789" s="0" t="n">
        <f aca="false">IF(CHOOSE(MATCH(I$5,$B$10:$E$10,0),$B789,$C789,$D789,$E789)*I$6+I789*I$7&lt;I$2,I$3*I$4,0)</f>
        <v>0</v>
      </c>
      <c r="DC789" s="0" t="n">
        <f aca="false">IF(CHOOSE(MATCH(J$5,$B$10:$E$10,0),$B789,$C789,$D789,$E789)*J$6+J789*J$7&lt;J$2,J$3*J$4,0)</f>
        <v>0</v>
      </c>
      <c r="DD789" s="0" t="n">
        <f aca="false">IF(CHOOSE(MATCH(K$5,$B$10:$E$10,0),$B789,$C789,$D789,$E789)*K$6+K789*K$7&lt;K$2,K$3*K$4,0)</f>
        <v>0</v>
      </c>
      <c r="DE789" s="0" t="n">
        <f aca="false">IF(CHOOSE(MATCH(L$5,$B$10:$E$10,0),$B789,$C789,$D789,$E789)*L$6+L789*L$7&lt;L$2,L$3*L$4,0)</f>
        <v>0</v>
      </c>
      <c r="DF789" s="0" t="n">
        <f aca="false">IF(CHOOSE(MATCH(M$5,$B$10:$E$10,0),$B789,$C789,$D789,$E789)*M$6+M789*M$7&lt;M$2,M$3*M$4,0)</f>
        <v>0</v>
      </c>
      <c r="DG789" s="0" t="n">
        <f aca="false">IF(CHOOSE(MATCH(N$5,$B$10:$E$10,0),$B789,$C789,$D789,$E789)*N$6+N789*N$7&lt;N$2,N$3*N$4,0)</f>
        <v>0</v>
      </c>
      <c r="DH789" s="0" t="n">
        <f aca="false">IF(CHOOSE(MATCH(O$5,$B$10:$E$10,0),$B789,$C789,$D789,$E789)*O$6+O789*O$7&lt;O$2,O$3*O$4,0)</f>
        <v>0</v>
      </c>
      <c r="DI789" s="0" t="n">
        <f aca="false">IF(CHOOSE(MATCH(P$5,$B$10:$E$10,0),$B789,$C789,$D789,$E789)*P$6+P789*P$7&lt;P$2,P$3*P$4,0)</f>
        <v>0</v>
      </c>
      <c r="DJ789" s="0" t="n">
        <f aca="false">IF(CHOOSE(MATCH(Q$5,$B$10:$E$10,0),$B789,$C789,$D789,$E789)*Q$6+Q789*Q$7&lt;Q$2,Q$3*Q$4,0)</f>
        <v>0</v>
      </c>
      <c r="DK789" s="0" t="n">
        <f aca="false">IF(CHOOSE(MATCH(R$5,$B$10:$E$10,0),$B789,$C789,$D789,$E789)*R$6+R789*R$7&lt;R$2,R$3*R$4,0)</f>
        <v>0</v>
      </c>
      <c r="DL789" s="0" t="n">
        <f aca="false">IF(CHOOSE(MATCH(S$5,$B$10:$E$10,0),$B789,$C789,$D789,$E789)*S$6+S789*S$7&lt;S$2,S$3*S$4,0)</f>
        <v>0</v>
      </c>
      <c r="DM789" s="0" t="n">
        <f aca="false">IF(CHOOSE(MATCH(T$5,$B$10:$E$10,0),$B789,$C789,$D789,$E789)*T$6+T789*T$7&lt;T$2,T$3*T$4,0)</f>
        <v>0</v>
      </c>
      <c r="DN789" s="0" t="n">
        <f aca="false">IF(CHOOSE(MATCH(U$5,$B$10:$E$10,0),$B789,$C789,$D789,$E789)*U$6+U789*U$7&lt;U$2,U$3*U$4,0)</f>
        <v>0</v>
      </c>
      <c r="DO789" s="0" t="n">
        <f aca="false">IF(CHOOSE(MATCH(V$5,$B$10:$E$10,0),$B789,$C789,$D789,$E789)*V$6+V789*V$7&lt;V$2,V$3*V$4,0)</f>
        <v>0</v>
      </c>
      <c r="DP789" s="0" t="n">
        <f aca="false">IF(CHOOSE(MATCH(W$5,$B$10:$E$10,0),$B789,$C789,$D789,$E789)*W$6+W789*W$7&lt;W$2,W$3*W$4,0)</f>
        <v>0</v>
      </c>
      <c r="DQ789" s="0" t="n">
        <f aca="false">IF(CHOOSE(MATCH(X$5,$B$10:$E$10,0),$B789,$C789,$D789,$E789)*X$6+X789*X$7&lt;X$2,X$3*X$4,0)</f>
        <v>0</v>
      </c>
      <c r="DR789" s="0" t="n">
        <f aca="false">IF(CHOOSE(MATCH(Y$5,$B$10:$E$10,0),$B789,$C789,$D789,$E789)*Y$6+Y789*Y$7&lt;Y$2,Y$3*Y$4,0)</f>
        <v>0</v>
      </c>
      <c r="DS789" s="0" t="n">
        <f aca="false">IF(CHOOSE(MATCH(Z$5,$B$10:$E$10,0),$B789,$C789,$D789,$E789)*Z$6+Z789*Z$7&lt;Z$2,Z$3*Z$4,0)</f>
        <v>0</v>
      </c>
      <c r="DT789" s="0" t="n">
        <f aca="false">IF(CHOOSE(MATCH(AA$5,$B$10:$E$10,0),$B789,$C789,$D789,$E789)*AA$6+AA789*AA$7&lt;AA$2,AA$3*AA$4,0)</f>
        <v>0</v>
      </c>
      <c r="DU789" s="0" t="n">
        <f aca="false">IF(CHOOSE(MATCH(AB$5,$B$10:$E$10,0),$B789,$C789,$D789,$E789)*AB$6+AB789*AB$7&lt;AB$2,AB$3*AB$4,0)</f>
        <v>0</v>
      </c>
      <c r="DV789" s="0" t="n">
        <f aca="false">IF(CHOOSE(MATCH(AC$5,$B$10:$E$10,0),$B789,$C789,$D789,$E789)*AC$6+AC789*AC$7&lt;AC$2,AC$3*AC$4,0)</f>
        <v>0</v>
      </c>
      <c r="DW789" s="0" t="n">
        <f aca="false">IF(CHOOSE(MATCH(AD$5,$B$10:$E$10,0),$B789,$C789,$D789,$E789)*AD$6+AD789*AD$7&lt;AD$2,AD$3*AD$4,0)</f>
        <v>0</v>
      </c>
      <c r="DX789" s="0" t="n">
        <f aca="false">IF(CHOOSE(MATCH(AE$5,$B$10:$E$10,0),$B789,$C789,$D789,$E789)*AE$6+AE789*AE$7&lt;AE$2,AE$3*AE$4,0)</f>
        <v>0</v>
      </c>
      <c r="DY789" s="0" t="n">
        <f aca="false">IF(CHOOSE(MATCH(AF$5,$B$10:$E$10,0),$B789,$C789,$D789,$E789)*AF$6+AF789*AF$7&lt;AF$2,AF$3*AF$4,0)</f>
        <v>12.5</v>
      </c>
      <c r="DZ789" s="0" t="n">
        <f aca="false">IF(CHOOSE(MATCH(AG$5,$B$10:$E$10,0),$B789,$C789,$D789,$E789)*AG$6+AG789*AG$7&lt;AG$2,AG$3*AG$4,0)</f>
        <v>0</v>
      </c>
      <c r="EA789" s="0" t="n">
        <f aca="false">IF(CHOOSE(MATCH(AH$5,$B$10:$E$10,0),$B789,$C789,$D789,$E789)*AH$6+AH789*AH$7&lt;AH$2,AH$3*AH$4,0)</f>
        <v>0</v>
      </c>
      <c r="EB789" s="0" t="n">
        <f aca="false">IF(CHOOSE(MATCH(AI$5,$B$10:$E$10,0),$B789,$C789,$D789,$E789)*AI$6+AI789*AI$7&lt;AI$2,AI$3*AI$4,0)</f>
        <v>0</v>
      </c>
      <c r="EC789" s="0" t="n">
        <f aca="false">IF(CHOOSE(MATCH(AJ$5,$B$10:$E$10,0),$B789,$C789,$D789,$E789)*AJ$6+AJ789*AJ$7&lt;AJ$2,AJ$3*AJ$4,0)</f>
        <v>0</v>
      </c>
      <c r="ED789" s="0" t="n">
        <f aca="false">IF(CHOOSE(MATCH(AK$5,$B$10:$E$10,0),$B789,$C789,$D789,$E789)*AK$6+AK789*AK$7&lt;AK$2,AK$3*AK$4,0)</f>
        <v>0</v>
      </c>
      <c r="EE789" s="0" t="n">
        <f aca="false">IF(CHOOSE(MATCH(AL$5,$B$10:$E$10,0),$B789,$C789,$D789,$E789)*AL$6+AL789*AL$7&lt;AL$2,AL$3*AL$4,0)</f>
        <v>0</v>
      </c>
      <c r="EF789" s="0" t="n">
        <f aca="false">IF(CHOOSE(MATCH(AM$5,$B$10:$E$10,0),$B789,$C789,$D789,$E789)*AM$6+AM789*AM$7&lt;AM$2,AM$3*AM$4,0)</f>
        <v>0</v>
      </c>
      <c r="EG789" s="0" t="n">
        <f aca="false">IF(CHOOSE(MATCH(AN$5,$B$10:$E$10,0),$B789,$C789,$D789,$E789)*AN$6+AN789*AN$7&lt;AN$2,AN$3*AN$4,0)</f>
        <v>0</v>
      </c>
      <c r="EH789" s="0" t="n">
        <f aca="false">IF(CHOOSE(MATCH(AO$5,$B$10:$E$10,0),$B789,$C789,$D789,$E789)*AO$6+AO789*AO$7&lt;AO$2,AO$3*AO$4,0)</f>
        <v>0</v>
      </c>
      <c r="EI789" s="0" t="n">
        <f aca="false">IF(CHOOSE(MATCH(AP$5,$B$10:$E$10,0),$B789,$C789,$D789,$E789)*AP$6+AP789*AP$7&lt;AP$2,AP$3*AP$4,0)</f>
        <v>0</v>
      </c>
      <c r="EJ789" s="0" t="n">
        <f aca="false">IF(CHOOSE(MATCH(AQ$5,$B$10:$E$10,0),$B789,$C789,$D789,$E789)*AQ$6+AQ789*AQ$7&lt;AQ$2,AQ$3*AQ$4,0)</f>
        <v>0</v>
      </c>
      <c r="EK789" s="0" t="n">
        <f aca="false">IF(CHOOSE(MATCH(AR$5,$B$10:$E$10,0),$B789,$C789,$D789,$E789)*AR$6+AR789*AR$7&lt;AR$2,AR$3*AR$4,0)</f>
        <v>0</v>
      </c>
      <c r="EL789" s="0" t="n">
        <f aca="false">IF(CHOOSE(MATCH(AS$5,$B$10:$E$10,0),$B789,$C789,$D789,$E789)*AS$6+AS789*AS$7&lt;AS$2,AS$3*AS$4,0)</f>
        <v>0</v>
      </c>
      <c r="EM789" s="0" t="n">
        <f aca="false">IF(CHOOSE(MATCH(AT$5,$B$10:$E$10,0),$B789,$C789,$D789,$E789)*AT$6+AT789*AT$7&lt;AT$2,AT$3*AT$4,0)</f>
        <v>0</v>
      </c>
      <c r="EN789" s="0" t="n">
        <f aca="false">IF(CHOOSE(MATCH(AU$5,$B$10:$E$10,0),$B789,$C789,$D789,$E789)*AU$6+AU789*AU$7&lt;AU$2,AU$3*AU$4,0)</f>
        <v>0</v>
      </c>
      <c r="EO789" s="0" t="n">
        <f aca="false">IF(CHOOSE(MATCH(AV$5,$B$10:$E$10,0),$B789,$C789,$D789,$E789)*AV$6+AV789*AV$7&lt;AV$2,AV$3*AV$4,0)</f>
        <v>0</v>
      </c>
      <c r="EP789" s="0" t="n">
        <f aca="false">IF(CHOOSE(MATCH(AW$5,$B$10:$E$10,0),$B789,$C789,$D789,$E789)*AW$6+AW789*AW$7&lt;AW$2,AW$3*AW$4,0)</f>
        <v>0</v>
      </c>
      <c r="EQ789" s="0" t="n">
        <f aca="false">IF(CHOOSE(MATCH(AX$5,$B$10:$E$10,0),$B789,$C789,$D789,$E789)*AX$6+AX789*AX$7&lt;AX$2,AX$3*AX$4,0)</f>
        <v>2.5</v>
      </c>
      <c r="ER789" s="0" t="n">
        <f aca="false">IF(CHOOSE(MATCH(AY$5,$B$10:$E$10,0),$B789,$C789,$D789,$E789)*AY$6+AY789*AY$7&lt;AY$2,AY$3*AY$4,0)</f>
        <v>0</v>
      </c>
      <c r="ES789" s="0" t="n">
        <f aca="false">IF(CHOOSE(MATCH(AZ$5,$B$10:$E$10,0),$B789,$C789,$D789,$E789)*AZ$6+AZ789*AZ$7&lt;AZ$2,AZ$3*AZ$4,0)</f>
        <v>0</v>
      </c>
      <c r="ET789" s="0" t="n">
        <f aca="false">IF(CHOOSE(MATCH(BA$5,$B$10:$E$10,0),$B789,$C789,$D789,$E789)*BA$6+BA789*BA$7&lt;BA$2,BA$3*BA$4,0)</f>
        <v>0</v>
      </c>
      <c r="EU789" s="0" t="n">
        <f aca="false">IF(CHOOSE(MATCH(BB$5,$B$10:$E$10,0),$B789,$C789,$D789,$E789)*BB$6+BB789*BB$7&lt;BB$2,BB$3*BB$4,0)</f>
        <v>0</v>
      </c>
      <c r="EV789" s="0" t="n">
        <f aca="false">IF(CHOOSE(MATCH(BC$5,$B$10:$E$10,0),$B789,$C789,$D789,$E789)*BC$6+BC789*BC$7&lt;BC$2,BC$3*BC$4,0)</f>
        <v>0</v>
      </c>
      <c r="EW789" s="0" t="n">
        <f aca="false">IF(CHOOSE(MATCH(BD$5,$B$10:$E$10,0),$B789,$C789,$D789,$E789)*BD$6+BD789*BD$7&lt;BD$2,BD$3*BD$4,0)</f>
        <v>0</v>
      </c>
      <c r="EX789" s="0" t="n">
        <f aca="false">IF(CHOOSE(MATCH(BE$5,$B$10:$E$10,0),$B789,$C789,$D789,$E789)*BE$6+BE789*BE$7&lt;BE$2,BE$3*BE$4,0)</f>
        <v>0</v>
      </c>
      <c r="EY789" s="0" t="n">
        <f aca="false">IF(CHOOSE(MATCH(BF$5,$B$10:$E$10,0),$B789,$C789,$D789,$E789)*BF$6+BF789*BF$7&lt;BF$2,BF$3*BF$4,0)</f>
        <v>0</v>
      </c>
      <c r="EZ789" s="0" t="n">
        <f aca="false">IF(CHOOSE(MATCH(BG$5,$B$10:$E$10,0),$B789,$C789,$D789,$E789)*BG$6+BG789*BG$7&lt;BG$2,BG$3*BG$4,0)</f>
        <v>0</v>
      </c>
      <c r="FA789" s="0" t="n">
        <f aca="false">IF(CHOOSE(MATCH(BH$5,$B$10:$E$10,0),$B789,$C789,$D789,$E789)*BH$6+BH789*BH$7&lt;BH$2,BH$3*BH$4,0)</f>
        <v>2.5</v>
      </c>
      <c r="FB789" s="0" t="n">
        <f aca="false">IF(CHOOSE(MATCH(BI$5,$B$10:$E$10,0),$B789,$C789,$D789,$E789)*BI$6+BI789*BI$7&lt;BI$2,BI$3*BI$4,0)</f>
        <v>0</v>
      </c>
      <c r="FC789" s="0" t="n">
        <f aca="false">IF(CHOOSE(MATCH(BJ$5,$B$10:$E$10,0),$B789,$C789,$D789,$E789)*BJ$6+BJ789*BJ$7&lt;BJ$2,BJ$3*BJ$4,0)</f>
        <v>0</v>
      </c>
      <c r="FD789" s="0" t="n">
        <f aca="false">IF(CHOOSE(MATCH(BK$5,$B$10:$E$10,0),$B789,$C789,$D789,$E789)*BK$6+BK789*BK$7&lt;BK$2,BK$3*BK$4,0)</f>
        <v>0</v>
      </c>
      <c r="FE789" s="0" t="n">
        <f aca="false">IF(CHOOSE(MATCH(BL$5,$B$10:$E$10,0),$B789,$C789,$D789,$E789)*BL$6+BL789*BL$7&lt;BL$2,BL$3*BL$4,0)</f>
        <v>0</v>
      </c>
      <c r="FF789" s="0" t="n">
        <f aca="false">IF(CHOOSE(MATCH(BM$5,$B$10:$E$10,0),$B789,$C789,$D789,$E789)*BM$6+BM789*BM$7&lt;BM$2,BM$3*BM$4,0)</f>
        <v>0</v>
      </c>
      <c r="FG789" s="0" t="n">
        <f aca="false">IF(CHOOSE(MATCH(BN$5,$B$10:$E$10,0),$B789,$C789,$D789,$E789)*BN$6+BN789*BN$7&lt;BN$2,BN$3*BN$4,0)</f>
        <v>0</v>
      </c>
      <c r="FH789" s="0" t="n">
        <f aca="false">IF(CHOOSE(MATCH(BO$5,$B$10:$E$10,0),$B789,$C789,$D789,$E789)*BO$6+BO789*BO$7&lt;BO$2,BO$3*BO$4,0)</f>
        <v>0</v>
      </c>
      <c r="FI789" s="0" t="n">
        <f aca="false">IF(CHOOSE(MATCH(BP$5,$B$10:$E$10,0),$B789,$C789,$D789,$E789)*BP$6+BP789*BP$7&lt;BP$2,BP$3*BP$4,0)</f>
        <v>0</v>
      </c>
      <c r="FJ789" s="0" t="n">
        <f aca="false">IF(CHOOSE(MATCH(BQ$5,$B$10:$E$10,0),$B789,$C789,$D789,$E789)*BQ$6+BQ789*BQ$7&lt;BQ$2,BQ$3*BQ$4,0)</f>
        <v>0</v>
      </c>
      <c r="FK789" s="0" t="n">
        <f aca="false">IF(CHOOSE(MATCH(BR$5,$B$10:$E$10,0),$B789,$C789,$D789,$E789)*BR$6+BR789*BR$7&lt;BR$2,BR$3*BR$4,0)</f>
        <v>0</v>
      </c>
      <c r="FL789" s="0" t="n">
        <f aca="false">IF(CHOOSE(MATCH(BS$5,$B$10:$E$10,0),$B789,$C789,$D789,$E789)*BS$6+BS789*BS$7&lt;BS$2,BS$3*BS$4,0)</f>
        <v>0</v>
      </c>
      <c r="FM789" s="0" t="n">
        <f aca="false">IF(CHOOSE(MATCH(BT$5,$B$10:$E$10,0),$B789,$C789,$D789,$E789)*BT$6+BT789*BT$7&lt;BT$2,BT$3*BT$4,0)</f>
        <v>0</v>
      </c>
      <c r="FN789" s="0" t="n">
        <f aca="false">IF(CHOOSE(MATCH(BU$5,$B$10:$E$10,0),$B789,$C789,$D789,$E789)*BU$6+BU789*BU$7&lt;BU$2,BU$3*BU$4,0)</f>
        <v>0</v>
      </c>
      <c r="FO789" s="0" t="n">
        <f aca="false">IF(CHOOSE(MATCH(BV$5,$B$10:$E$10,0),$B789,$C789,$D789,$E789)*BV$6+BV789*BV$7&lt;BV$2,BV$3*BV$4,0)</f>
        <v>0</v>
      </c>
      <c r="FP789" s="0" t="n">
        <f aca="false">IF(CHOOSE(MATCH(BW$5,$B$10:$E$10,0),$B789,$C789,$D789,$E789)*BW$6+BW789*BW$7&lt;BW$2,BW$3*BW$4,0)</f>
        <v>0</v>
      </c>
      <c r="FQ789" s="0" t="n">
        <f aca="false">IF(CHOOSE(MATCH(BX$5,$B$10:$E$10,0),$B789,$C789,$D789,$E789)*BX$6+BX789*BX$7&lt;BX$2,BX$3*BX$4,0)</f>
        <v>0</v>
      </c>
      <c r="FR789" s="0" t="n">
        <f aca="false">IF(CHOOSE(MATCH(BY$5,$B$10:$E$10,0),$B789,$C789,$D789,$E789)*BY$6+BY789*BY$7&lt;BY$2,BY$3*BY$4,0)</f>
        <v>0</v>
      </c>
      <c r="FS789" s="0" t="n">
        <f aca="false">IF(CHOOSE(MATCH(BZ$5,$B$10:$E$10,0),$B789,$C789,$D789,$E789)*BZ$6+BZ789*BZ$7&lt;BZ$2,BZ$3*BZ$4,0)</f>
        <v>0</v>
      </c>
      <c r="FT789" s="0" t="n">
        <f aca="false">IF(CHOOSE(MATCH(CA$5,$B$10:$E$10,0),$B789,$C789,$D789,$E789)*CA$6+CA789*CA$7&lt;CA$2,CA$3*CA$4,0)</f>
        <v>0</v>
      </c>
      <c r="FU789" s="0" t="n">
        <f aca="false">IF(CHOOSE(MATCH(CB$5,$B$10:$E$10,0),$B789,$C789,$D789,$E789)*CB$6+CB789*CB$7&lt;CB$2,CB$3*CB$4,0)</f>
        <v>0</v>
      </c>
      <c r="FV789" s="0" t="n">
        <f aca="false">IF(CHOOSE(MATCH(CC$5,$B$10:$E$10,0),$B789,$C789,$D789,$E789)*CC$6+CC789*CC$7&lt;CC$2,CC$3*CC$4,0)</f>
        <v>0</v>
      </c>
      <c r="FW789" s="0" t="n">
        <f aca="false">IF(CHOOSE(MATCH(CD$5,$B$10:$E$10,0),$B789,$C789,$D789,$E789)*CD$6+CD789*CD$7&lt;CD$2,CD$3*CD$4,0)</f>
        <v>0</v>
      </c>
      <c r="FX789" s="0" t="n">
        <f aca="false">IF(CHOOSE(MATCH(CE$5,$B$10:$E$10,0),$B789,$C789,$D789,$E789)*CE$6+CE789*CE$7&lt;CE$2,CE$3*CE$4,0)</f>
        <v>0</v>
      </c>
      <c r="FY789" s="0" t="n">
        <f aca="false">IF(CHOOSE(MATCH(CF$5,$B$10:$E$10,0),$B789,$C789,$D789,$E789)*CF$6+CF789*CF$7&lt;CF$2,CF$3*CF$4,0)</f>
        <v>0</v>
      </c>
      <c r="FZ789" s="0" t="n">
        <f aca="false">IF(CHOOSE(MATCH(CG$5,$B$10:$E$10,0),$B789,$C789,$D789,$E789)*CG$6+CG789*CG$7&lt;CG$2,CG$3*CG$4,0)</f>
        <v>0</v>
      </c>
      <c r="GA789" s="0" t="n">
        <f aca="false">IF(CHOOSE(MATCH(CH$5,$B$10:$E$10,0),$B789,$C789,$D789,$E789)*CH$6+CH789*CH$7&lt;CH$2,CH$3*CH$4,0)</f>
        <v>0</v>
      </c>
      <c r="GB789" s="0" t="n">
        <f aca="false">IF(CHOOSE(MATCH(CI$5,$B$10:$E$10,0),$B789,$C789,$D789,$E789)*CI$6+CI789*CI$7&lt;CI$2,CI$3*CI$4,0)</f>
        <v>0</v>
      </c>
      <c r="GC789" s="0" t="n">
        <f aca="false">IF(CHOOSE(MATCH(CJ$5,$B$10:$E$10,0),$B789,$C789,$D789,$E789)*CJ$6+CJ789*CJ$7&lt;CJ$2,CJ$3*CJ$4,0)</f>
        <v>0</v>
      </c>
      <c r="GD789" s="0" t="n">
        <f aca="false">IF(CHOOSE(MATCH(CK$5,$B$10:$E$10,0),$B789,$C789,$D789,$E789)*CK$6+CK789*CK$7&lt;CK$2,CK$3*CK$4,0)</f>
        <v>0</v>
      </c>
      <c r="GE789" s="0" t="n">
        <f aca="false">IF(CHOOSE(MATCH(CL$5,$B$10:$E$10,0),$B789,$C789,$D789,$E789)*CL$6+CL789*CL$7&lt;CL$2,CL$3*CL$4,0)</f>
        <v>0.5</v>
      </c>
      <c r="GF789" s="0" t="n">
        <f aca="false">IF(CHOOSE(MATCH(CM$5,$B$10:$E$10,0),$B789,$C789,$D789,$E789)*CM$6+CM789*CM$7&lt;CM$2,CM$3*CM$4,0)</f>
        <v>0</v>
      </c>
      <c r="GG789" s="0" t="n">
        <f aca="false">IF(CHOOSE(MATCH(CN$5,$B$10:$E$10,0),$B789,$C789,$D789,$E789)*CN$6+CN789*CN$7&lt;CN$2,CN$3*CN$4,0)</f>
        <v>0</v>
      </c>
      <c r="GH789" s="0" t="n">
        <f aca="false">IF(CHOOSE(MATCH(CO$5,$B$10:$E$10,0),$B789,$C789,$D789,$E789)*CO$6+CO789*CO$7&lt;CO$2,CO$3*CO$4,0)</f>
        <v>0</v>
      </c>
      <c r="GI789" s="0" t="n">
        <f aca="false">IF(CHOOSE(MATCH(CP$5,$B$10:$E$10,0),$B789,$C789,$D789,$E789)*CP$6+CP789*CP$7&lt;CP$2,CP$3*CP$4,0)</f>
        <v>0</v>
      </c>
      <c r="GJ789" s="0" t="n">
        <f aca="false">IF(CHOOSE(MATCH(CQ$5,$B$10:$E$10,0),$B789,$C789,$D789,$E789)*CQ$6+CQ789*CQ$7&lt;CQ$2,CQ$3*CQ$4,0)</f>
        <v>0</v>
      </c>
      <c r="GK789" s="0" t="n">
        <f aca="false">IF(CHOOSE(MATCH(CR$5,$B$10:$E$10,0),$B789,$C789,$D789,$E789)*CR$6+CR789*CR$7&lt;CR$2,CR$3*CR$4,0)</f>
        <v>0</v>
      </c>
      <c r="GL789" s="0" t="n">
        <f aca="false">IF(CHOOSE(MATCH(CS$5,$B$10:$E$10,0),$B789,$C789,$D789,$E789)*CS$6+CS789*CS$7&lt;CS$2,CS$3*CS$4,0)</f>
        <v>0</v>
      </c>
      <c r="GM789" s="0" t="n">
        <f aca="false">IF(CHOOSE(MATCH(CT$5,$B$10:$E$10,0),$B789,$C789,$D789,$E789)*CT$6+CT789*CT$7&lt;CT$2,CT$3*CT$4,0)</f>
        <v>0</v>
      </c>
      <c r="GN789" s="0" t="n">
        <f aca="false">IF(CHOOSE(MATCH(CU$5,$B$10:$E$10,0),$B789,$C789,$D789,$E789)*CU$6+CU789*CU$7&lt;CU$2,CU$3*CU$4,0)</f>
        <v>0</v>
      </c>
      <c r="GO789" s="0" t="n">
        <f aca="false">IF(CHOOSE(MATCH(CV$5,$B$10:$E$10,0),$B789,$C789,$D789,$E789)*CV$6+CV789*CV$7&lt;CV$2,CV$3*CV$4,0)</f>
        <v>0</v>
      </c>
      <c r="GP789" s="0" t="n">
        <f aca="false">IF(CHOOSE(MATCH(CW$5,$B$10:$E$10,0),$B789,$C789,$D789,$E789)*CW$6+CW789*CW$7&lt;CW$2,CW$3*CW$4,0)</f>
        <v>0</v>
      </c>
      <c r="GQ789" s="0" t="n">
        <f aca="false">IF(CHOOSE(MATCH(CX$5,$B$10:$E$10,0),$B789,$C789,$D789,$E789)*CX$6+CX789*CX$7&lt;CX$2,CX$3*CX$4,0)</f>
        <v>0</v>
      </c>
      <c r="GS789" s="0" t="n">
        <f aca="false">SUM(CZ789:GQ789)</f>
        <v>18</v>
      </c>
      <c r="GT789" s="0" t="n">
        <f aca="false">IF(GS789&gt;$GS$6,1,0)</f>
        <v>0</v>
      </c>
    </row>
    <row r="790" customFormat="false" ht="14" hidden="false" customHeight="false" outlineLevel="0" collapsed="false">
      <c r="A790" s="0" t="n">
        <v>780</v>
      </c>
      <c r="B790" s="0" t="n">
        <v>2.08362566657834</v>
      </c>
      <c r="C790" s="0" t="n">
        <v>1.2411633279301</v>
      </c>
      <c r="D790" s="0" t="n">
        <v>-0.708022459389589</v>
      </c>
      <c r="E790" s="0" t="n">
        <v>-0.378679901893703</v>
      </c>
      <c r="G790" s="0" t="n">
        <v>0.61735022427456</v>
      </c>
      <c r="H790" s="0" t="n">
        <v>1.42640146805206</v>
      </c>
      <c r="I790" s="0" t="n">
        <v>0.239374458033126</v>
      </c>
      <c r="J790" s="0" t="n">
        <v>-0.599857230554335</v>
      </c>
      <c r="K790" s="0" t="n">
        <v>-0.376392108591972</v>
      </c>
      <c r="L790" s="0" t="n">
        <v>0.411778273701202</v>
      </c>
      <c r="M790" s="0" t="n">
        <v>1.38052655529464</v>
      </c>
      <c r="N790" s="0" t="n">
        <v>0.526956682733726</v>
      </c>
      <c r="O790" s="0" t="n">
        <v>1.55349880515132</v>
      </c>
      <c r="P790" s="0" t="n">
        <v>-0.920617821975611</v>
      </c>
      <c r="Q790" s="0" t="n">
        <v>1.24530743050855</v>
      </c>
      <c r="R790" s="0" t="n">
        <v>-1.55426732817432</v>
      </c>
      <c r="S790" s="0" t="n">
        <v>-0.490128968522186</v>
      </c>
      <c r="T790" s="0" t="n">
        <v>0.661270860291552</v>
      </c>
      <c r="U790" s="0" t="n">
        <v>-1.73554326465819</v>
      </c>
      <c r="V790" s="0" t="n">
        <v>-0.338228574037203</v>
      </c>
      <c r="W790" s="0" t="n">
        <v>-0.7069002094795</v>
      </c>
      <c r="X790" s="0" t="n">
        <v>-1.277858245885</v>
      </c>
      <c r="Y790" s="0" t="n">
        <v>-0.0166392055689357</v>
      </c>
      <c r="Z790" s="0" t="n">
        <v>0.43067075239378</v>
      </c>
      <c r="AA790" s="0" t="n">
        <v>0.713100689608837</v>
      </c>
      <c r="AB790" s="0" t="n">
        <v>-1.16770024760626</v>
      </c>
      <c r="AC790" s="0" t="n">
        <v>-1.12145698949462</v>
      </c>
      <c r="AD790" s="0" t="n">
        <v>-0.629706846666522</v>
      </c>
      <c r="AE790" s="0" t="n">
        <v>0.258785348705715</v>
      </c>
      <c r="AF790" s="0" t="n">
        <v>-0.830164026410785</v>
      </c>
      <c r="AG790" s="0" t="n">
        <v>0.18825971892511</v>
      </c>
      <c r="AH790" s="0" t="n">
        <v>-0.293197217615671</v>
      </c>
      <c r="AI790" s="0" t="n">
        <v>-0.425305870521697</v>
      </c>
      <c r="AJ790" s="0" t="n">
        <v>-0.305999492411502</v>
      </c>
      <c r="AK790" s="0" t="n">
        <v>1.56876467372058</v>
      </c>
      <c r="AL790" s="0" t="n">
        <v>0.0435034053225536</v>
      </c>
      <c r="AM790" s="0" t="n">
        <v>-0.0876639205671381</v>
      </c>
      <c r="AN790" s="0" t="n">
        <v>0.587995145906461</v>
      </c>
      <c r="AO790" s="0" t="n">
        <v>0.768461632105755</v>
      </c>
      <c r="AP790" s="0" t="n">
        <v>-0.684681253915187</v>
      </c>
      <c r="AQ790" s="0" t="n">
        <v>-1.53039309225278</v>
      </c>
      <c r="AR790" s="0" t="n">
        <v>-1.74915840034373</v>
      </c>
      <c r="AS790" s="0" t="n">
        <v>-1.43899796967162</v>
      </c>
      <c r="AT790" s="0" t="n">
        <v>0.993920821201755</v>
      </c>
      <c r="AU790" s="0" t="n">
        <v>-1.12793713924475</v>
      </c>
      <c r="AV790" s="0" t="n">
        <v>-0.178301888809074</v>
      </c>
      <c r="AW790" s="0" t="n">
        <v>0.704349076841027</v>
      </c>
      <c r="AX790" s="0" t="n">
        <v>-0.318850652547553</v>
      </c>
      <c r="AY790" s="0" t="n">
        <v>-0.431762146035908</v>
      </c>
      <c r="AZ790" s="0" t="n">
        <v>0.459899638372008</v>
      </c>
      <c r="BA790" s="0" t="n">
        <v>0.234102799367974</v>
      </c>
      <c r="BB790" s="0" t="n">
        <v>0.504846866533626</v>
      </c>
      <c r="BC790" s="0" t="n">
        <v>-0.586630903853802</v>
      </c>
      <c r="BD790" s="0" t="n">
        <v>-1.41840700962348</v>
      </c>
      <c r="BE790" s="0" t="n">
        <v>1.06743527794606</v>
      </c>
      <c r="BF790" s="0" t="n">
        <v>1.67748567037052</v>
      </c>
      <c r="BG790" s="0" t="n">
        <v>1.9065282685915</v>
      </c>
      <c r="BH790" s="0" t="n">
        <v>0.453361508334638</v>
      </c>
      <c r="BI790" s="0" t="n">
        <v>0.682362042425666</v>
      </c>
      <c r="BJ790" s="0" t="n">
        <v>-1.46691490954254</v>
      </c>
      <c r="BK790" s="0" t="n">
        <v>0.309688630295568</v>
      </c>
      <c r="BL790" s="0" t="n">
        <v>-0.0855914095154731</v>
      </c>
      <c r="BM790" s="0" t="n">
        <v>1.28971578305936</v>
      </c>
      <c r="BN790" s="0" t="n">
        <v>0.937461663852446</v>
      </c>
      <c r="BO790" s="0" t="n">
        <v>-0.12228156265337</v>
      </c>
      <c r="BP790" s="0" t="n">
        <v>0.266466031462187</v>
      </c>
      <c r="BQ790" s="0" t="n">
        <v>1.14604290502029</v>
      </c>
      <c r="BR790" s="0" t="n">
        <v>1.34774836624274</v>
      </c>
      <c r="BS790" s="0" t="n">
        <v>0.422293169322074</v>
      </c>
      <c r="BT790" s="0" t="n">
        <v>-1.13855094241444</v>
      </c>
      <c r="BU790" s="0" t="n">
        <v>-1.09907205114723</v>
      </c>
      <c r="BV790" s="0" t="n">
        <v>0.579016159463208</v>
      </c>
      <c r="BW790" s="0" t="n">
        <v>-0.7668177204323</v>
      </c>
      <c r="BX790" s="0" t="n">
        <v>-0.732770786271431</v>
      </c>
      <c r="BY790" s="0" t="n">
        <v>-0.45242927626532</v>
      </c>
      <c r="BZ790" s="0" t="n">
        <v>-1.1360680218786</v>
      </c>
      <c r="CA790" s="0" t="n">
        <v>0.255148506767</v>
      </c>
      <c r="CB790" s="0" t="n">
        <v>0.387501586374128</v>
      </c>
      <c r="CC790" s="0" t="n">
        <v>-0.615870021647425</v>
      </c>
      <c r="CD790" s="0" t="n">
        <v>-1.34907622850733</v>
      </c>
      <c r="CE790" s="0" t="n">
        <v>-0.966342668107245</v>
      </c>
      <c r="CF790" s="0" t="n">
        <v>-1.07954974737368</v>
      </c>
      <c r="CG790" s="0" t="n">
        <v>0.35048515201197</v>
      </c>
      <c r="CH790" s="0" t="n">
        <v>-0.59693093135138</v>
      </c>
      <c r="CI790" s="0" t="n">
        <v>-0.415611793869175</v>
      </c>
      <c r="CJ790" s="0" t="n">
        <v>0.302233047477785</v>
      </c>
      <c r="CK790" s="0" t="n">
        <v>0.385439307137858</v>
      </c>
      <c r="CL790" s="0" t="n">
        <v>0.240161170950159</v>
      </c>
      <c r="CM790" s="0" t="n">
        <v>-0.883389930095291</v>
      </c>
      <c r="CN790" s="0" t="n">
        <v>2.31915691983886</v>
      </c>
      <c r="CO790" s="0" t="n">
        <v>0.641973656456685</v>
      </c>
      <c r="CP790" s="0" t="n">
        <v>0.954091774474363</v>
      </c>
      <c r="CQ790" s="0" t="n">
        <v>0.354881422026665</v>
      </c>
      <c r="CR790" s="0" t="n">
        <v>-0.933787305257283</v>
      </c>
      <c r="CS790" s="0" t="n">
        <v>0.17589400158613</v>
      </c>
      <c r="CT790" s="0" t="n">
        <v>-0.852287485031411</v>
      </c>
      <c r="CU790" s="0" t="n">
        <v>1.34888523461996</v>
      </c>
      <c r="CV790" s="0" t="n">
        <v>-0.268448729912052</v>
      </c>
      <c r="CW790" s="0" t="n">
        <v>-0.446167405243614</v>
      </c>
      <c r="CX790" s="0" t="n">
        <v>-1.26685790746706</v>
      </c>
      <c r="CZ790" s="0" t="n">
        <f aca="false">IF(CHOOSE(MATCH(G$5,$B$10:$E$10,0),$B790,$C790,$D790,$E790)*G$6+G790*G$7&lt;G$2,G$3*G$4,0)</f>
        <v>0</v>
      </c>
      <c r="DA790" s="0" t="n">
        <f aca="false">IF(CHOOSE(MATCH(H$5,$B$10:$E$10,0),$B790,$C790,$D790,$E790)*H$6+H790*H$7&lt;H$2,H$3*H$4,0)</f>
        <v>0</v>
      </c>
      <c r="DB790" s="0" t="n">
        <f aca="false">IF(CHOOSE(MATCH(I$5,$B$10:$E$10,0),$B790,$C790,$D790,$E790)*I$6+I790*I$7&lt;I$2,I$3*I$4,0)</f>
        <v>0</v>
      </c>
      <c r="DC790" s="0" t="n">
        <f aca="false">IF(CHOOSE(MATCH(J$5,$B$10:$E$10,0),$B790,$C790,$D790,$E790)*J$6+J790*J$7&lt;J$2,J$3*J$4,0)</f>
        <v>0</v>
      </c>
      <c r="DD790" s="0" t="n">
        <f aca="false">IF(CHOOSE(MATCH(K$5,$B$10:$E$10,0),$B790,$C790,$D790,$E790)*K$6+K790*K$7&lt;K$2,K$3*K$4,0)</f>
        <v>0</v>
      </c>
      <c r="DE790" s="0" t="n">
        <f aca="false">IF(CHOOSE(MATCH(L$5,$B$10:$E$10,0),$B790,$C790,$D790,$E790)*L$6+L790*L$7&lt;L$2,L$3*L$4,0)</f>
        <v>0</v>
      </c>
      <c r="DF790" s="0" t="n">
        <f aca="false">IF(CHOOSE(MATCH(M$5,$B$10:$E$10,0),$B790,$C790,$D790,$E790)*M$6+M790*M$7&lt;M$2,M$3*M$4,0)</f>
        <v>0</v>
      </c>
      <c r="DG790" s="0" t="n">
        <f aca="false">IF(CHOOSE(MATCH(N$5,$B$10:$E$10,0),$B790,$C790,$D790,$E790)*N$6+N790*N$7&lt;N$2,N$3*N$4,0)</f>
        <v>0</v>
      </c>
      <c r="DH790" s="0" t="n">
        <f aca="false">IF(CHOOSE(MATCH(O$5,$B$10:$E$10,0),$B790,$C790,$D790,$E790)*O$6+O790*O$7&lt;O$2,O$3*O$4,0)</f>
        <v>0</v>
      </c>
      <c r="DI790" s="0" t="n">
        <f aca="false">IF(CHOOSE(MATCH(P$5,$B$10:$E$10,0),$B790,$C790,$D790,$E790)*P$6+P790*P$7&lt;P$2,P$3*P$4,0)</f>
        <v>0</v>
      </c>
      <c r="DJ790" s="0" t="n">
        <f aca="false">IF(CHOOSE(MATCH(Q$5,$B$10:$E$10,0),$B790,$C790,$D790,$E790)*Q$6+Q790*Q$7&lt;Q$2,Q$3*Q$4,0)</f>
        <v>0</v>
      </c>
      <c r="DK790" s="0" t="n">
        <f aca="false">IF(CHOOSE(MATCH(R$5,$B$10:$E$10,0),$B790,$C790,$D790,$E790)*R$6+R790*R$7&lt;R$2,R$3*R$4,0)</f>
        <v>0</v>
      </c>
      <c r="DL790" s="0" t="n">
        <f aca="false">IF(CHOOSE(MATCH(S$5,$B$10:$E$10,0),$B790,$C790,$D790,$E790)*S$6+S790*S$7&lt;S$2,S$3*S$4,0)</f>
        <v>0</v>
      </c>
      <c r="DM790" s="0" t="n">
        <f aca="false">IF(CHOOSE(MATCH(T$5,$B$10:$E$10,0),$B790,$C790,$D790,$E790)*T$6+T790*T$7&lt;T$2,T$3*T$4,0)</f>
        <v>0</v>
      </c>
      <c r="DN790" s="0" t="n">
        <f aca="false">IF(CHOOSE(MATCH(U$5,$B$10:$E$10,0),$B790,$C790,$D790,$E790)*U$6+U790*U$7&lt;U$2,U$3*U$4,0)</f>
        <v>0</v>
      </c>
      <c r="DO790" s="0" t="n">
        <f aca="false">IF(CHOOSE(MATCH(V$5,$B$10:$E$10,0),$B790,$C790,$D790,$E790)*V$6+V790*V$7&lt;V$2,V$3*V$4,0)</f>
        <v>0</v>
      </c>
      <c r="DP790" s="0" t="n">
        <f aca="false">IF(CHOOSE(MATCH(W$5,$B$10:$E$10,0),$B790,$C790,$D790,$E790)*W$6+W790*W$7&lt;W$2,W$3*W$4,0)</f>
        <v>0</v>
      </c>
      <c r="DQ790" s="0" t="n">
        <f aca="false">IF(CHOOSE(MATCH(X$5,$B$10:$E$10,0),$B790,$C790,$D790,$E790)*X$6+X790*X$7&lt;X$2,X$3*X$4,0)</f>
        <v>0</v>
      </c>
      <c r="DR790" s="0" t="n">
        <f aca="false">IF(CHOOSE(MATCH(Y$5,$B$10:$E$10,0),$B790,$C790,$D790,$E790)*Y$6+Y790*Y$7&lt;Y$2,Y$3*Y$4,0)</f>
        <v>0</v>
      </c>
      <c r="DS790" s="0" t="n">
        <f aca="false">IF(CHOOSE(MATCH(Z$5,$B$10:$E$10,0),$B790,$C790,$D790,$E790)*Z$6+Z790*Z$7&lt;Z$2,Z$3*Z$4,0)</f>
        <v>0</v>
      </c>
      <c r="DT790" s="0" t="n">
        <f aca="false">IF(CHOOSE(MATCH(AA$5,$B$10:$E$10,0),$B790,$C790,$D790,$E790)*AA$6+AA790*AA$7&lt;AA$2,AA$3*AA$4,0)</f>
        <v>0</v>
      </c>
      <c r="DU790" s="0" t="n">
        <f aca="false">IF(CHOOSE(MATCH(AB$5,$B$10:$E$10,0),$B790,$C790,$D790,$E790)*AB$6+AB790*AB$7&lt;AB$2,AB$3*AB$4,0)</f>
        <v>0</v>
      </c>
      <c r="DV790" s="0" t="n">
        <f aca="false">IF(CHOOSE(MATCH(AC$5,$B$10:$E$10,0),$B790,$C790,$D790,$E790)*AC$6+AC790*AC$7&lt;AC$2,AC$3*AC$4,0)</f>
        <v>0</v>
      </c>
      <c r="DW790" s="0" t="n">
        <f aca="false">IF(CHOOSE(MATCH(AD$5,$B$10:$E$10,0),$B790,$C790,$D790,$E790)*AD$6+AD790*AD$7&lt;AD$2,AD$3*AD$4,0)</f>
        <v>0</v>
      </c>
      <c r="DX790" s="0" t="n">
        <f aca="false">IF(CHOOSE(MATCH(AE$5,$B$10:$E$10,0),$B790,$C790,$D790,$E790)*AE$6+AE790*AE$7&lt;AE$2,AE$3*AE$4,0)</f>
        <v>0</v>
      </c>
      <c r="DY790" s="0" t="n">
        <f aca="false">IF(CHOOSE(MATCH(AF$5,$B$10:$E$10,0),$B790,$C790,$D790,$E790)*AF$6+AF790*AF$7&lt;AF$2,AF$3*AF$4,0)</f>
        <v>0</v>
      </c>
      <c r="DZ790" s="0" t="n">
        <f aca="false">IF(CHOOSE(MATCH(AG$5,$B$10:$E$10,0),$B790,$C790,$D790,$E790)*AG$6+AG790*AG$7&lt;AG$2,AG$3*AG$4,0)</f>
        <v>0</v>
      </c>
      <c r="EA790" s="0" t="n">
        <f aca="false">IF(CHOOSE(MATCH(AH$5,$B$10:$E$10,0),$B790,$C790,$D790,$E790)*AH$6+AH790*AH$7&lt;AH$2,AH$3*AH$4,0)</f>
        <v>0</v>
      </c>
      <c r="EB790" s="0" t="n">
        <f aca="false">IF(CHOOSE(MATCH(AI$5,$B$10:$E$10,0),$B790,$C790,$D790,$E790)*AI$6+AI790*AI$7&lt;AI$2,AI$3*AI$4,0)</f>
        <v>0</v>
      </c>
      <c r="EC790" s="0" t="n">
        <f aca="false">IF(CHOOSE(MATCH(AJ$5,$B$10:$E$10,0),$B790,$C790,$D790,$E790)*AJ$6+AJ790*AJ$7&lt;AJ$2,AJ$3*AJ$4,0)</f>
        <v>0</v>
      </c>
      <c r="ED790" s="0" t="n">
        <f aca="false">IF(CHOOSE(MATCH(AK$5,$B$10:$E$10,0),$B790,$C790,$D790,$E790)*AK$6+AK790*AK$7&lt;AK$2,AK$3*AK$4,0)</f>
        <v>0</v>
      </c>
      <c r="EE790" s="0" t="n">
        <f aca="false">IF(CHOOSE(MATCH(AL$5,$B$10:$E$10,0),$B790,$C790,$D790,$E790)*AL$6+AL790*AL$7&lt;AL$2,AL$3*AL$4,0)</f>
        <v>0</v>
      </c>
      <c r="EF790" s="0" t="n">
        <f aca="false">IF(CHOOSE(MATCH(AM$5,$B$10:$E$10,0),$B790,$C790,$D790,$E790)*AM$6+AM790*AM$7&lt;AM$2,AM$3*AM$4,0)</f>
        <v>0</v>
      </c>
      <c r="EG790" s="0" t="n">
        <f aca="false">IF(CHOOSE(MATCH(AN$5,$B$10:$E$10,0),$B790,$C790,$D790,$E790)*AN$6+AN790*AN$7&lt;AN$2,AN$3*AN$4,0)</f>
        <v>0</v>
      </c>
      <c r="EH790" s="0" t="n">
        <f aca="false">IF(CHOOSE(MATCH(AO$5,$B$10:$E$10,0),$B790,$C790,$D790,$E790)*AO$6+AO790*AO$7&lt;AO$2,AO$3*AO$4,0)</f>
        <v>0</v>
      </c>
      <c r="EI790" s="0" t="n">
        <f aca="false">IF(CHOOSE(MATCH(AP$5,$B$10:$E$10,0),$B790,$C790,$D790,$E790)*AP$6+AP790*AP$7&lt;AP$2,AP$3*AP$4,0)</f>
        <v>0</v>
      </c>
      <c r="EJ790" s="0" t="n">
        <f aca="false">IF(CHOOSE(MATCH(AQ$5,$B$10:$E$10,0),$B790,$C790,$D790,$E790)*AQ$6+AQ790*AQ$7&lt;AQ$2,AQ$3*AQ$4,0)</f>
        <v>0</v>
      </c>
      <c r="EK790" s="0" t="n">
        <f aca="false">IF(CHOOSE(MATCH(AR$5,$B$10:$E$10,0),$B790,$C790,$D790,$E790)*AR$6+AR790*AR$7&lt;AR$2,AR$3*AR$4,0)</f>
        <v>0</v>
      </c>
      <c r="EL790" s="0" t="n">
        <f aca="false">IF(CHOOSE(MATCH(AS$5,$B$10:$E$10,0),$B790,$C790,$D790,$E790)*AS$6+AS790*AS$7&lt;AS$2,AS$3*AS$4,0)</f>
        <v>0</v>
      </c>
      <c r="EM790" s="0" t="n">
        <f aca="false">IF(CHOOSE(MATCH(AT$5,$B$10:$E$10,0),$B790,$C790,$D790,$E790)*AT$6+AT790*AT$7&lt;AT$2,AT$3*AT$4,0)</f>
        <v>0</v>
      </c>
      <c r="EN790" s="0" t="n">
        <f aca="false">IF(CHOOSE(MATCH(AU$5,$B$10:$E$10,0),$B790,$C790,$D790,$E790)*AU$6+AU790*AU$7&lt;AU$2,AU$3*AU$4,0)</f>
        <v>0</v>
      </c>
      <c r="EO790" s="0" t="n">
        <f aca="false">IF(CHOOSE(MATCH(AV$5,$B$10:$E$10,0),$B790,$C790,$D790,$E790)*AV$6+AV790*AV$7&lt;AV$2,AV$3*AV$4,0)</f>
        <v>0</v>
      </c>
      <c r="EP790" s="0" t="n">
        <f aca="false">IF(CHOOSE(MATCH(AW$5,$B$10:$E$10,0),$B790,$C790,$D790,$E790)*AW$6+AW790*AW$7&lt;AW$2,AW$3*AW$4,0)</f>
        <v>0</v>
      </c>
      <c r="EQ790" s="0" t="n">
        <f aca="false">IF(CHOOSE(MATCH(AX$5,$B$10:$E$10,0),$B790,$C790,$D790,$E790)*AX$6+AX790*AX$7&lt;AX$2,AX$3*AX$4,0)</f>
        <v>0</v>
      </c>
      <c r="ER790" s="0" t="n">
        <f aca="false">IF(CHOOSE(MATCH(AY$5,$B$10:$E$10,0),$B790,$C790,$D790,$E790)*AY$6+AY790*AY$7&lt;AY$2,AY$3*AY$4,0)</f>
        <v>0</v>
      </c>
      <c r="ES790" s="0" t="n">
        <f aca="false">IF(CHOOSE(MATCH(AZ$5,$B$10:$E$10,0),$B790,$C790,$D790,$E790)*AZ$6+AZ790*AZ$7&lt;AZ$2,AZ$3*AZ$4,0)</f>
        <v>0</v>
      </c>
      <c r="ET790" s="0" t="n">
        <f aca="false">IF(CHOOSE(MATCH(BA$5,$B$10:$E$10,0),$B790,$C790,$D790,$E790)*BA$6+BA790*BA$7&lt;BA$2,BA$3*BA$4,0)</f>
        <v>0</v>
      </c>
      <c r="EU790" s="0" t="n">
        <f aca="false">IF(CHOOSE(MATCH(BB$5,$B$10:$E$10,0),$B790,$C790,$D790,$E790)*BB$6+BB790*BB$7&lt;BB$2,BB$3*BB$4,0)</f>
        <v>0</v>
      </c>
      <c r="EV790" s="0" t="n">
        <f aca="false">IF(CHOOSE(MATCH(BC$5,$B$10:$E$10,0),$B790,$C790,$D790,$E790)*BC$6+BC790*BC$7&lt;BC$2,BC$3*BC$4,0)</f>
        <v>0</v>
      </c>
      <c r="EW790" s="0" t="n">
        <f aca="false">IF(CHOOSE(MATCH(BD$5,$B$10:$E$10,0),$B790,$C790,$D790,$E790)*BD$6+BD790*BD$7&lt;BD$2,BD$3*BD$4,0)</f>
        <v>0</v>
      </c>
      <c r="EX790" s="0" t="n">
        <f aca="false">IF(CHOOSE(MATCH(BE$5,$B$10:$E$10,0),$B790,$C790,$D790,$E790)*BE$6+BE790*BE$7&lt;BE$2,BE$3*BE$4,0)</f>
        <v>0</v>
      </c>
      <c r="EY790" s="0" t="n">
        <f aca="false">IF(CHOOSE(MATCH(BF$5,$B$10:$E$10,0),$B790,$C790,$D790,$E790)*BF$6+BF790*BF$7&lt;BF$2,BF$3*BF$4,0)</f>
        <v>0</v>
      </c>
      <c r="EZ790" s="0" t="n">
        <f aca="false">IF(CHOOSE(MATCH(BG$5,$B$10:$E$10,0),$B790,$C790,$D790,$E790)*BG$6+BG790*BG$7&lt;BG$2,BG$3*BG$4,0)</f>
        <v>0</v>
      </c>
      <c r="FA790" s="0" t="n">
        <f aca="false">IF(CHOOSE(MATCH(BH$5,$B$10:$E$10,0),$B790,$C790,$D790,$E790)*BH$6+BH790*BH$7&lt;BH$2,BH$3*BH$4,0)</f>
        <v>0</v>
      </c>
      <c r="FB790" s="0" t="n">
        <f aca="false">IF(CHOOSE(MATCH(BI$5,$B$10:$E$10,0),$B790,$C790,$D790,$E790)*BI$6+BI790*BI$7&lt;BI$2,BI$3*BI$4,0)</f>
        <v>0</v>
      </c>
      <c r="FC790" s="0" t="n">
        <f aca="false">IF(CHOOSE(MATCH(BJ$5,$B$10:$E$10,0),$B790,$C790,$D790,$E790)*BJ$6+BJ790*BJ$7&lt;BJ$2,BJ$3*BJ$4,0)</f>
        <v>0</v>
      </c>
      <c r="FD790" s="0" t="n">
        <f aca="false">IF(CHOOSE(MATCH(BK$5,$B$10:$E$10,0),$B790,$C790,$D790,$E790)*BK$6+BK790*BK$7&lt;BK$2,BK$3*BK$4,0)</f>
        <v>0</v>
      </c>
      <c r="FE790" s="0" t="n">
        <f aca="false">IF(CHOOSE(MATCH(BL$5,$B$10:$E$10,0),$B790,$C790,$D790,$E790)*BL$6+BL790*BL$7&lt;BL$2,BL$3*BL$4,0)</f>
        <v>0</v>
      </c>
      <c r="FF790" s="0" t="n">
        <f aca="false">IF(CHOOSE(MATCH(BM$5,$B$10:$E$10,0),$B790,$C790,$D790,$E790)*BM$6+BM790*BM$7&lt;BM$2,BM$3*BM$4,0)</f>
        <v>0</v>
      </c>
      <c r="FG790" s="0" t="n">
        <f aca="false">IF(CHOOSE(MATCH(BN$5,$B$10:$E$10,0),$B790,$C790,$D790,$E790)*BN$6+BN790*BN$7&lt;BN$2,BN$3*BN$4,0)</f>
        <v>0</v>
      </c>
      <c r="FH790" s="0" t="n">
        <f aca="false">IF(CHOOSE(MATCH(BO$5,$B$10:$E$10,0),$B790,$C790,$D790,$E790)*BO$6+BO790*BO$7&lt;BO$2,BO$3*BO$4,0)</f>
        <v>0</v>
      </c>
      <c r="FI790" s="0" t="n">
        <f aca="false">IF(CHOOSE(MATCH(BP$5,$B$10:$E$10,0),$B790,$C790,$D790,$E790)*BP$6+BP790*BP$7&lt;BP$2,BP$3*BP$4,0)</f>
        <v>0</v>
      </c>
      <c r="FJ790" s="0" t="n">
        <f aca="false">IF(CHOOSE(MATCH(BQ$5,$B$10:$E$10,0),$B790,$C790,$D790,$E790)*BQ$6+BQ790*BQ$7&lt;BQ$2,BQ$3*BQ$4,0)</f>
        <v>0</v>
      </c>
      <c r="FK790" s="0" t="n">
        <f aca="false">IF(CHOOSE(MATCH(BR$5,$B$10:$E$10,0),$B790,$C790,$D790,$E790)*BR$6+BR790*BR$7&lt;BR$2,BR$3*BR$4,0)</f>
        <v>0</v>
      </c>
      <c r="FL790" s="0" t="n">
        <f aca="false">IF(CHOOSE(MATCH(BS$5,$B$10:$E$10,0),$B790,$C790,$D790,$E790)*BS$6+BS790*BS$7&lt;BS$2,BS$3*BS$4,0)</f>
        <v>0</v>
      </c>
      <c r="FM790" s="0" t="n">
        <f aca="false">IF(CHOOSE(MATCH(BT$5,$B$10:$E$10,0),$B790,$C790,$D790,$E790)*BT$6+BT790*BT$7&lt;BT$2,BT$3*BT$4,0)</f>
        <v>0</v>
      </c>
      <c r="FN790" s="0" t="n">
        <f aca="false">IF(CHOOSE(MATCH(BU$5,$B$10:$E$10,0),$B790,$C790,$D790,$E790)*BU$6+BU790*BU$7&lt;BU$2,BU$3*BU$4,0)</f>
        <v>0</v>
      </c>
      <c r="FO790" s="0" t="n">
        <f aca="false">IF(CHOOSE(MATCH(BV$5,$B$10:$E$10,0),$B790,$C790,$D790,$E790)*BV$6+BV790*BV$7&lt;BV$2,BV$3*BV$4,0)</f>
        <v>0</v>
      </c>
      <c r="FP790" s="0" t="n">
        <f aca="false">IF(CHOOSE(MATCH(BW$5,$B$10:$E$10,0),$B790,$C790,$D790,$E790)*BW$6+BW790*BW$7&lt;BW$2,BW$3*BW$4,0)</f>
        <v>0</v>
      </c>
      <c r="FQ790" s="0" t="n">
        <f aca="false">IF(CHOOSE(MATCH(BX$5,$B$10:$E$10,0),$B790,$C790,$D790,$E790)*BX$6+BX790*BX$7&lt;BX$2,BX$3*BX$4,0)</f>
        <v>0</v>
      </c>
      <c r="FR790" s="0" t="n">
        <f aca="false">IF(CHOOSE(MATCH(BY$5,$B$10:$E$10,0),$B790,$C790,$D790,$E790)*BY$6+BY790*BY$7&lt;BY$2,BY$3*BY$4,0)</f>
        <v>0</v>
      </c>
      <c r="FS790" s="0" t="n">
        <f aca="false">IF(CHOOSE(MATCH(BZ$5,$B$10:$E$10,0),$B790,$C790,$D790,$E790)*BZ$6+BZ790*BZ$7&lt;BZ$2,BZ$3*BZ$4,0)</f>
        <v>0</v>
      </c>
      <c r="FT790" s="0" t="n">
        <f aca="false">IF(CHOOSE(MATCH(CA$5,$B$10:$E$10,0),$B790,$C790,$D790,$E790)*CA$6+CA790*CA$7&lt;CA$2,CA$3*CA$4,0)</f>
        <v>0</v>
      </c>
      <c r="FU790" s="0" t="n">
        <f aca="false">IF(CHOOSE(MATCH(CB$5,$B$10:$E$10,0),$B790,$C790,$D790,$E790)*CB$6+CB790*CB$7&lt;CB$2,CB$3*CB$4,0)</f>
        <v>0</v>
      </c>
      <c r="FV790" s="0" t="n">
        <f aca="false">IF(CHOOSE(MATCH(CC$5,$B$10:$E$10,0),$B790,$C790,$D790,$E790)*CC$6+CC790*CC$7&lt;CC$2,CC$3*CC$4,0)</f>
        <v>0</v>
      </c>
      <c r="FW790" s="0" t="n">
        <f aca="false">IF(CHOOSE(MATCH(CD$5,$B$10:$E$10,0),$B790,$C790,$D790,$E790)*CD$6+CD790*CD$7&lt;CD$2,CD$3*CD$4,0)</f>
        <v>0</v>
      </c>
      <c r="FX790" s="0" t="n">
        <f aca="false">IF(CHOOSE(MATCH(CE$5,$B$10:$E$10,0),$B790,$C790,$D790,$E790)*CE$6+CE790*CE$7&lt;CE$2,CE$3*CE$4,0)</f>
        <v>0</v>
      </c>
      <c r="FY790" s="0" t="n">
        <f aca="false">IF(CHOOSE(MATCH(CF$5,$B$10:$E$10,0),$B790,$C790,$D790,$E790)*CF$6+CF790*CF$7&lt;CF$2,CF$3*CF$4,0)</f>
        <v>0</v>
      </c>
      <c r="FZ790" s="0" t="n">
        <f aca="false">IF(CHOOSE(MATCH(CG$5,$B$10:$E$10,0),$B790,$C790,$D790,$E790)*CG$6+CG790*CG$7&lt;CG$2,CG$3*CG$4,0)</f>
        <v>0</v>
      </c>
      <c r="GA790" s="0" t="n">
        <f aca="false">IF(CHOOSE(MATCH(CH$5,$B$10:$E$10,0),$B790,$C790,$D790,$E790)*CH$6+CH790*CH$7&lt;CH$2,CH$3*CH$4,0)</f>
        <v>0</v>
      </c>
      <c r="GB790" s="0" t="n">
        <f aca="false">IF(CHOOSE(MATCH(CI$5,$B$10:$E$10,0),$B790,$C790,$D790,$E790)*CI$6+CI790*CI$7&lt;CI$2,CI$3*CI$4,0)</f>
        <v>0</v>
      </c>
      <c r="GC790" s="0" t="n">
        <f aca="false">IF(CHOOSE(MATCH(CJ$5,$B$10:$E$10,0),$B790,$C790,$D790,$E790)*CJ$6+CJ790*CJ$7&lt;CJ$2,CJ$3*CJ$4,0)</f>
        <v>0</v>
      </c>
      <c r="GD790" s="0" t="n">
        <f aca="false">IF(CHOOSE(MATCH(CK$5,$B$10:$E$10,0),$B790,$C790,$D790,$E790)*CK$6+CK790*CK$7&lt;CK$2,CK$3*CK$4,0)</f>
        <v>0</v>
      </c>
      <c r="GE790" s="0" t="n">
        <f aca="false">IF(CHOOSE(MATCH(CL$5,$B$10:$E$10,0),$B790,$C790,$D790,$E790)*CL$6+CL790*CL$7&lt;CL$2,CL$3*CL$4,0)</f>
        <v>0</v>
      </c>
      <c r="GF790" s="0" t="n">
        <f aca="false">IF(CHOOSE(MATCH(CM$5,$B$10:$E$10,0),$B790,$C790,$D790,$E790)*CM$6+CM790*CM$7&lt;CM$2,CM$3*CM$4,0)</f>
        <v>0</v>
      </c>
      <c r="GG790" s="0" t="n">
        <f aca="false">IF(CHOOSE(MATCH(CN$5,$B$10:$E$10,0),$B790,$C790,$D790,$E790)*CN$6+CN790*CN$7&lt;CN$2,CN$3*CN$4,0)</f>
        <v>0</v>
      </c>
      <c r="GH790" s="0" t="n">
        <f aca="false">IF(CHOOSE(MATCH(CO$5,$B$10:$E$10,0),$B790,$C790,$D790,$E790)*CO$6+CO790*CO$7&lt;CO$2,CO$3*CO$4,0)</f>
        <v>0</v>
      </c>
      <c r="GI790" s="0" t="n">
        <f aca="false">IF(CHOOSE(MATCH(CP$5,$B$10:$E$10,0),$B790,$C790,$D790,$E790)*CP$6+CP790*CP$7&lt;CP$2,CP$3*CP$4,0)</f>
        <v>0</v>
      </c>
      <c r="GJ790" s="0" t="n">
        <f aca="false">IF(CHOOSE(MATCH(CQ$5,$B$10:$E$10,0),$B790,$C790,$D790,$E790)*CQ$6+CQ790*CQ$7&lt;CQ$2,CQ$3*CQ$4,0)</f>
        <v>0</v>
      </c>
      <c r="GK790" s="0" t="n">
        <f aca="false">IF(CHOOSE(MATCH(CR$5,$B$10:$E$10,0),$B790,$C790,$D790,$E790)*CR$6+CR790*CR$7&lt;CR$2,CR$3*CR$4,0)</f>
        <v>0</v>
      </c>
      <c r="GL790" s="0" t="n">
        <f aca="false">IF(CHOOSE(MATCH(CS$5,$B$10:$E$10,0),$B790,$C790,$D790,$E790)*CS$6+CS790*CS$7&lt;CS$2,CS$3*CS$4,0)</f>
        <v>0</v>
      </c>
      <c r="GM790" s="0" t="n">
        <f aca="false">IF(CHOOSE(MATCH(CT$5,$B$10:$E$10,0),$B790,$C790,$D790,$E790)*CT$6+CT790*CT$7&lt;CT$2,CT$3*CT$4,0)</f>
        <v>0</v>
      </c>
      <c r="GN790" s="0" t="n">
        <f aca="false">IF(CHOOSE(MATCH(CU$5,$B$10:$E$10,0),$B790,$C790,$D790,$E790)*CU$6+CU790*CU$7&lt;CU$2,CU$3*CU$4,0)</f>
        <v>0</v>
      </c>
      <c r="GO790" s="0" t="n">
        <f aca="false">IF(CHOOSE(MATCH(CV$5,$B$10:$E$10,0),$B790,$C790,$D790,$E790)*CV$6+CV790*CV$7&lt;CV$2,CV$3*CV$4,0)</f>
        <v>0</v>
      </c>
      <c r="GP790" s="0" t="n">
        <f aca="false">IF(CHOOSE(MATCH(CW$5,$B$10:$E$10,0),$B790,$C790,$D790,$E790)*CW$6+CW790*CW$7&lt;CW$2,CW$3*CW$4,0)</f>
        <v>0</v>
      </c>
      <c r="GQ790" s="0" t="n">
        <f aca="false">IF(CHOOSE(MATCH(CX$5,$B$10:$E$10,0),$B790,$C790,$D790,$E790)*CX$6+CX790*CX$7&lt;CX$2,CX$3*CX$4,0)</f>
        <v>0</v>
      </c>
      <c r="GS790" s="0" t="n">
        <f aca="false">SUM(CZ790:GQ790)</f>
        <v>0</v>
      </c>
      <c r="GT790" s="0" t="n">
        <f aca="false">IF(GS790&gt;$GS$6,1,0)</f>
        <v>0</v>
      </c>
    </row>
    <row r="791" customFormat="false" ht="14" hidden="false" customHeight="false" outlineLevel="0" collapsed="false">
      <c r="A791" s="0" t="n">
        <v>781</v>
      </c>
      <c r="B791" s="0" t="n">
        <v>0.930946456626051</v>
      </c>
      <c r="C791" s="0" t="n">
        <v>-0.321435613105649</v>
      </c>
      <c r="D791" s="0" t="n">
        <v>-1.13377010674397</v>
      </c>
      <c r="E791" s="0" t="n">
        <v>0.251072826539916</v>
      </c>
      <c r="G791" s="0" t="n">
        <v>-0.29263787837408</v>
      </c>
      <c r="H791" s="0" t="n">
        <v>-0.783242057877942</v>
      </c>
      <c r="I791" s="0" t="n">
        <v>0.485562168250908</v>
      </c>
      <c r="J791" s="0" t="n">
        <v>1.16407818495645</v>
      </c>
      <c r="K791" s="0" t="n">
        <v>0.0400575572712114</v>
      </c>
      <c r="L791" s="0" t="n">
        <v>-0.19036292542296</v>
      </c>
      <c r="M791" s="0" t="n">
        <v>-0.389810566048254</v>
      </c>
      <c r="N791" s="0" t="n">
        <v>0.747054400562775</v>
      </c>
      <c r="O791" s="0" t="n">
        <v>2.07588527700864</v>
      </c>
      <c r="P791" s="0" t="n">
        <v>-0.810564415587578</v>
      </c>
      <c r="Q791" s="0" t="n">
        <v>0.19145318219671</v>
      </c>
      <c r="R791" s="0" t="n">
        <v>2.35191691899672</v>
      </c>
      <c r="S791" s="0" t="n">
        <v>0.513118720846251</v>
      </c>
      <c r="T791" s="0" t="n">
        <v>0.638593746771221</v>
      </c>
      <c r="U791" s="0" t="n">
        <v>0.288249566438026</v>
      </c>
      <c r="V791" s="0" t="n">
        <v>-1.6660396795487</v>
      </c>
      <c r="W791" s="0" t="n">
        <v>1.12002453533933</v>
      </c>
      <c r="X791" s="0" t="n">
        <v>0.324731672662892</v>
      </c>
      <c r="Y791" s="0" t="n">
        <v>-0.231273133977083</v>
      </c>
      <c r="Z791" s="0" t="n">
        <v>-0.730869942344725</v>
      </c>
      <c r="AA791" s="0" t="n">
        <v>0.643196926830569</v>
      </c>
      <c r="AB791" s="0" t="n">
        <v>-0.42849023884628</v>
      </c>
      <c r="AC791" s="0" t="n">
        <v>0.0972681846178602</v>
      </c>
      <c r="AD791" s="0" t="n">
        <v>-0.122820438264171</v>
      </c>
      <c r="AE791" s="0" t="n">
        <v>-0.945804004004458</v>
      </c>
      <c r="AF791" s="0" t="n">
        <v>-1.96267137653194</v>
      </c>
      <c r="AG791" s="0" t="n">
        <v>0.671204816171667</v>
      </c>
      <c r="AH791" s="0" t="n">
        <v>-0.70297573984135</v>
      </c>
      <c r="AI791" s="0" t="n">
        <v>0.636905497231055</v>
      </c>
      <c r="AJ791" s="0" t="n">
        <v>1.46916136145592</v>
      </c>
      <c r="AK791" s="0" t="n">
        <v>-2.46098352363333</v>
      </c>
      <c r="AL791" s="0" t="n">
        <v>-0.742813881515758</v>
      </c>
      <c r="AM791" s="0" t="n">
        <v>-0.0799104782345239</v>
      </c>
      <c r="AN791" s="0" t="n">
        <v>0.589632236369653</v>
      </c>
      <c r="AO791" s="0" t="n">
        <v>-0.0443446879216936</v>
      </c>
      <c r="AP791" s="0" t="n">
        <v>0.907953108253423</v>
      </c>
      <c r="AQ791" s="0" t="n">
        <v>1.36638391268207</v>
      </c>
      <c r="AR791" s="0" t="n">
        <v>1.80051301867934</v>
      </c>
      <c r="AS791" s="0" t="n">
        <v>-0.369584540749202</v>
      </c>
      <c r="AT791" s="0" t="n">
        <v>-0.287373040919192</v>
      </c>
      <c r="AU791" s="0" t="n">
        <v>0.468078269477701</v>
      </c>
      <c r="AV791" s="0" t="n">
        <v>-1.15033117253915</v>
      </c>
      <c r="AW791" s="0" t="n">
        <v>1.10285782284336</v>
      </c>
      <c r="AX791" s="0" t="n">
        <v>0.760060174798127</v>
      </c>
      <c r="AY791" s="0" t="n">
        <v>-1.3811222743243</v>
      </c>
      <c r="AZ791" s="0" t="n">
        <v>-0.732170519768261</v>
      </c>
      <c r="BA791" s="0" t="n">
        <v>-0.0206182448891923</v>
      </c>
      <c r="BB791" s="0" t="n">
        <v>-0.382722191716311</v>
      </c>
      <c r="BC791" s="0" t="n">
        <v>-1.29376758195576</v>
      </c>
      <c r="BD791" s="0" t="n">
        <v>0.424887502958882</v>
      </c>
      <c r="BE791" s="0" t="n">
        <v>0.525111545357504</v>
      </c>
      <c r="BF791" s="0" t="n">
        <v>-0.219895355257904</v>
      </c>
      <c r="BG791" s="0" t="n">
        <v>-0.723794073564932</v>
      </c>
      <c r="BH791" s="0" t="n">
        <v>-1.11702092908672</v>
      </c>
      <c r="BI791" s="0" t="n">
        <v>-1.13650457933545</v>
      </c>
      <c r="BJ791" s="0" t="n">
        <v>-0.670534063829109</v>
      </c>
      <c r="BK791" s="0" t="n">
        <v>0.0552984147361713</v>
      </c>
      <c r="BL791" s="0" t="n">
        <v>-0.346177557730698</v>
      </c>
      <c r="BM791" s="0" t="n">
        <v>0.356756117980694</v>
      </c>
      <c r="BN791" s="0" t="n">
        <v>0.270035798166646</v>
      </c>
      <c r="BO791" s="0" t="n">
        <v>-0.722204731573584</v>
      </c>
      <c r="BP791" s="0" t="n">
        <v>0.120430740935262</v>
      </c>
      <c r="BQ791" s="0" t="n">
        <v>-1.04829268821049</v>
      </c>
      <c r="BR791" s="0" t="n">
        <v>0.965733306657057</v>
      </c>
      <c r="BS791" s="0" t="n">
        <v>0.0844397618493531</v>
      </c>
      <c r="BT791" s="0" t="n">
        <v>-1.83938027475961</v>
      </c>
      <c r="BU791" s="0" t="n">
        <v>0.271463704848429</v>
      </c>
      <c r="BV791" s="0" t="n">
        <v>0.099728367786156</v>
      </c>
      <c r="BW791" s="0" t="n">
        <v>0.426814494858263</v>
      </c>
      <c r="BX791" s="0" t="n">
        <v>-0.377870037482353</v>
      </c>
      <c r="BY791" s="0" t="n">
        <v>-1.33235062094172</v>
      </c>
      <c r="BZ791" s="0" t="n">
        <v>2.36675987252966</v>
      </c>
      <c r="CA791" s="0" t="n">
        <v>1.2194777809782</v>
      </c>
      <c r="CB791" s="0" t="n">
        <v>-1.42302724270849</v>
      </c>
      <c r="CC791" s="0" t="n">
        <v>-0.379595803678967</v>
      </c>
      <c r="CD791" s="0" t="n">
        <v>-1.66787685884628</v>
      </c>
      <c r="CE791" s="0" t="n">
        <v>0.752932010072982</v>
      </c>
      <c r="CF791" s="0" t="n">
        <v>0.0934255695028696</v>
      </c>
      <c r="CG791" s="0" t="n">
        <v>0.749787432141602</v>
      </c>
      <c r="CH791" s="0" t="n">
        <v>1.48303115565795</v>
      </c>
      <c r="CI791" s="0" t="n">
        <v>-1.77999936568085</v>
      </c>
      <c r="CJ791" s="0" t="n">
        <v>1.6205876818276</v>
      </c>
      <c r="CK791" s="0" t="n">
        <v>-1.15523789645522</v>
      </c>
      <c r="CL791" s="0" t="n">
        <v>0.227267946684151</v>
      </c>
      <c r="CM791" s="0" t="n">
        <v>0.157044723891886</v>
      </c>
      <c r="CN791" s="0" t="n">
        <v>1.79474227479659</v>
      </c>
      <c r="CO791" s="0" t="n">
        <v>-2.14461579162162</v>
      </c>
      <c r="CP791" s="0" t="n">
        <v>1.67842244991334</v>
      </c>
      <c r="CQ791" s="0" t="n">
        <v>0.7377821020782</v>
      </c>
      <c r="CR791" s="0" t="n">
        <v>-0.839486347103957</v>
      </c>
      <c r="CS791" s="0" t="n">
        <v>-0.0685577106196433</v>
      </c>
      <c r="CT791" s="0" t="n">
        <v>1.02861804407439</v>
      </c>
      <c r="CU791" s="0" t="n">
        <v>2.26027623284608</v>
      </c>
      <c r="CV791" s="0" t="n">
        <v>0.659083525533788</v>
      </c>
      <c r="CW791" s="0" t="n">
        <v>0.0390627974411473</v>
      </c>
      <c r="CX791" s="0" t="n">
        <v>1.10033170130919</v>
      </c>
      <c r="CZ791" s="0" t="n">
        <f aca="false">IF(CHOOSE(MATCH(G$5,$B$10:$E$10,0),$B791,$C791,$D791,$E791)*G$6+G791*G$7&lt;G$2,G$3*G$4,0)</f>
        <v>0</v>
      </c>
      <c r="DA791" s="0" t="n">
        <f aca="false">IF(CHOOSE(MATCH(H$5,$B$10:$E$10,0),$B791,$C791,$D791,$E791)*H$6+H791*H$7&lt;H$2,H$3*H$4,0)</f>
        <v>0</v>
      </c>
      <c r="DB791" s="0" t="n">
        <f aca="false">IF(CHOOSE(MATCH(I$5,$B$10:$E$10,0),$B791,$C791,$D791,$E791)*I$6+I791*I$7&lt;I$2,I$3*I$4,0)</f>
        <v>0</v>
      </c>
      <c r="DC791" s="0" t="n">
        <f aca="false">IF(CHOOSE(MATCH(J$5,$B$10:$E$10,0),$B791,$C791,$D791,$E791)*J$6+J791*J$7&lt;J$2,J$3*J$4,0)</f>
        <v>0</v>
      </c>
      <c r="DD791" s="0" t="n">
        <f aca="false">IF(CHOOSE(MATCH(K$5,$B$10:$E$10,0),$B791,$C791,$D791,$E791)*K$6+K791*K$7&lt;K$2,K$3*K$4,0)</f>
        <v>0</v>
      </c>
      <c r="DE791" s="0" t="n">
        <f aca="false">IF(CHOOSE(MATCH(L$5,$B$10:$E$10,0),$B791,$C791,$D791,$E791)*L$6+L791*L$7&lt;L$2,L$3*L$4,0)</f>
        <v>0</v>
      </c>
      <c r="DF791" s="0" t="n">
        <f aca="false">IF(CHOOSE(MATCH(M$5,$B$10:$E$10,0),$B791,$C791,$D791,$E791)*M$6+M791*M$7&lt;M$2,M$3*M$4,0)</f>
        <v>0</v>
      </c>
      <c r="DG791" s="0" t="n">
        <f aca="false">IF(CHOOSE(MATCH(N$5,$B$10:$E$10,0),$B791,$C791,$D791,$E791)*N$6+N791*N$7&lt;N$2,N$3*N$4,0)</f>
        <v>0</v>
      </c>
      <c r="DH791" s="0" t="n">
        <f aca="false">IF(CHOOSE(MATCH(O$5,$B$10:$E$10,0),$B791,$C791,$D791,$E791)*O$6+O791*O$7&lt;O$2,O$3*O$4,0)</f>
        <v>0</v>
      </c>
      <c r="DI791" s="0" t="n">
        <f aca="false">IF(CHOOSE(MATCH(P$5,$B$10:$E$10,0),$B791,$C791,$D791,$E791)*P$6+P791*P$7&lt;P$2,P$3*P$4,0)</f>
        <v>0</v>
      </c>
      <c r="DJ791" s="0" t="n">
        <f aca="false">IF(CHOOSE(MATCH(Q$5,$B$10:$E$10,0),$B791,$C791,$D791,$E791)*Q$6+Q791*Q$7&lt;Q$2,Q$3*Q$4,0)</f>
        <v>0</v>
      </c>
      <c r="DK791" s="0" t="n">
        <f aca="false">IF(CHOOSE(MATCH(R$5,$B$10:$E$10,0),$B791,$C791,$D791,$E791)*R$6+R791*R$7&lt;R$2,R$3*R$4,0)</f>
        <v>0</v>
      </c>
      <c r="DL791" s="0" t="n">
        <f aca="false">IF(CHOOSE(MATCH(S$5,$B$10:$E$10,0),$B791,$C791,$D791,$E791)*S$6+S791*S$7&lt;S$2,S$3*S$4,0)</f>
        <v>0</v>
      </c>
      <c r="DM791" s="0" t="n">
        <f aca="false">IF(CHOOSE(MATCH(T$5,$B$10:$E$10,0),$B791,$C791,$D791,$E791)*T$6+T791*T$7&lt;T$2,T$3*T$4,0)</f>
        <v>0</v>
      </c>
      <c r="DN791" s="0" t="n">
        <f aca="false">IF(CHOOSE(MATCH(U$5,$B$10:$E$10,0),$B791,$C791,$D791,$E791)*U$6+U791*U$7&lt;U$2,U$3*U$4,0)</f>
        <v>0</v>
      </c>
      <c r="DO791" s="0" t="n">
        <f aca="false">IF(CHOOSE(MATCH(V$5,$B$10:$E$10,0),$B791,$C791,$D791,$E791)*V$6+V791*V$7&lt;V$2,V$3*V$4,0)</f>
        <v>0</v>
      </c>
      <c r="DP791" s="0" t="n">
        <f aca="false">IF(CHOOSE(MATCH(W$5,$B$10:$E$10,0),$B791,$C791,$D791,$E791)*W$6+W791*W$7&lt;W$2,W$3*W$4,0)</f>
        <v>0</v>
      </c>
      <c r="DQ791" s="0" t="n">
        <f aca="false">IF(CHOOSE(MATCH(X$5,$B$10:$E$10,0),$B791,$C791,$D791,$E791)*X$6+X791*X$7&lt;X$2,X$3*X$4,0)</f>
        <v>0</v>
      </c>
      <c r="DR791" s="0" t="n">
        <f aca="false">IF(CHOOSE(MATCH(Y$5,$B$10:$E$10,0),$B791,$C791,$D791,$E791)*Y$6+Y791*Y$7&lt;Y$2,Y$3*Y$4,0)</f>
        <v>0</v>
      </c>
      <c r="DS791" s="0" t="n">
        <f aca="false">IF(CHOOSE(MATCH(Z$5,$B$10:$E$10,0),$B791,$C791,$D791,$E791)*Z$6+Z791*Z$7&lt;Z$2,Z$3*Z$4,0)</f>
        <v>0</v>
      </c>
      <c r="DT791" s="0" t="n">
        <f aca="false">IF(CHOOSE(MATCH(AA$5,$B$10:$E$10,0),$B791,$C791,$D791,$E791)*AA$6+AA791*AA$7&lt;AA$2,AA$3*AA$4,0)</f>
        <v>0</v>
      </c>
      <c r="DU791" s="0" t="n">
        <f aca="false">IF(CHOOSE(MATCH(AB$5,$B$10:$E$10,0),$B791,$C791,$D791,$E791)*AB$6+AB791*AB$7&lt;AB$2,AB$3*AB$4,0)</f>
        <v>0</v>
      </c>
      <c r="DV791" s="0" t="n">
        <f aca="false">IF(CHOOSE(MATCH(AC$5,$B$10:$E$10,0),$B791,$C791,$D791,$E791)*AC$6+AC791*AC$7&lt;AC$2,AC$3*AC$4,0)</f>
        <v>0</v>
      </c>
      <c r="DW791" s="0" t="n">
        <f aca="false">IF(CHOOSE(MATCH(AD$5,$B$10:$E$10,0),$B791,$C791,$D791,$E791)*AD$6+AD791*AD$7&lt;AD$2,AD$3*AD$4,0)</f>
        <v>0</v>
      </c>
      <c r="DX791" s="0" t="n">
        <f aca="false">IF(CHOOSE(MATCH(AE$5,$B$10:$E$10,0),$B791,$C791,$D791,$E791)*AE$6+AE791*AE$7&lt;AE$2,AE$3*AE$4,0)</f>
        <v>0</v>
      </c>
      <c r="DY791" s="0" t="n">
        <f aca="false">IF(CHOOSE(MATCH(AF$5,$B$10:$E$10,0),$B791,$C791,$D791,$E791)*AF$6+AF791*AF$7&lt;AF$2,AF$3*AF$4,0)</f>
        <v>0</v>
      </c>
      <c r="DZ791" s="0" t="n">
        <f aca="false">IF(CHOOSE(MATCH(AG$5,$B$10:$E$10,0),$B791,$C791,$D791,$E791)*AG$6+AG791*AG$7&lt;AG$2,AG$3*AG$4,0)</f>
        <v>0</v>
      </c>
      <c r="EA791" s="0" t="n">
        <f aca="false">IF(CHOOSE(MATCH(AH$5,$B$10:$E$10,0),$B791,$C791,$D791,$E791)*AH$6+AH791*AH$7&lt;AH$2,AH$3*AH$4,0)</f>
        <v>0</v>
      </c>
      <c r="EB791" s="0" t="n">
        <f aca="false">IF(CHOOSE(MATCH(AI$5,$B$10:$E$10,0),$B791,$C791,$D791,$E791)*AI$6+AI791*AI$7&lt;AI$2,AI$3*AI$4,0)</f>
        <v>0</v>
      </c>
      <c r="EC791" s="0" t="n">
        <f aca="false">IF(CHOOSE(MATCH(AJ$5,$B$10:$E$10,0),$B791,$C791,$D791,$E791)*AJ$6+AJ791*AJ$7&lt;AJ$2,AJ$3*AJ$4,0)</f>
        <v>0</v>
      </c>
      <c r="ED791" s="0" t="n">
        <f aca="false">IF(CHOOSE(MATCH(AK$5,$B$10:$E$10,0),$B791,$C791,$D791,$E791)*AK$6+AK791*AK$7&lt;AK$2,AK$3*AK$4,0)</f>
        <v>2.5</v>
      </c>
      <c r="EE791" s="0" t="n">
        <f aca="false">IF(CHOOSE(MATCH(AL$5,$B$10:$E$10,0),$B791,$C791,$D791,$E791)*AL$6+AL791*AL$7&lt;AL$2,AL$3*AL$4,0)</f>
        <v>0</v>
      </c>
      <c r="EF791" s="0" t="n">
        <f aca="false">IF(CHOOSE(MATCH(AM$5,$B$10:$E$10,0),$B791,$C791,$D791,$E791)*AM$6+AM791*AM$7&lt;AM$2,AM$3*AM$4,0)</f>
        <v>0</v>
      </c>
      <c r="EG791" s="0" t="n">
        <f aca="false">IF(CHOOSE(MATCH(AN$5,$B$10:$E$10,0),$B791,$C791,$D791,$E791)*AN$6+AN791*AN$7&lt;AN$2,AN$3*AN$4,0)</f>
        <v>0</v>
      </c>
      <c r="EH791" s="0" t="n">
        <f aca="false">IF(CHOOSE(MATCH(AO$5,$B$10:$E$10,0),$B791,$C791,$D791,$E791)*AO$6+AO791*AO$7&lt;AO$2,AO$3*AO$4,0)</f>
        <v>0</v>
      </c>
      <c r="EI791" s="0" t="n">
        <f aca="false">IF(CHOOSE(MATCH(AP$5,$B$10:$E$10,0),$B791,$C791,$D791,$E791)*AP$6+AP791*AP$7&lt;AP$2,AP$3*AP$4,0)</f>
        <v>0</v>
      </c>
      <c r="EJ791" s="0" t="n">
        <f aca="false">IF(CHOOSE(MATCH(AQ$5,$B$10:$E$10,0),$B791,$C791,$D791,$E791)*AQ$6+AQ791*AQ$7&lt;AQ$2,AQ$3*AQ$4,0)</f>
        <v>0</v>
      </c>
      <c r="EK791" s="0" t="n">
        <f aca="false">IF(CHOOSE(MATCH(AR$5,$B$10:$E$10,0),$B791,$C791,$D791,$E791)*AR$6+AR791*AR$7&lt;AR$2,AR$3*AR$4,0)</f>
        <v>0</v>
      </c>
      <c r="EL791" s="0" t="n">
        <f aca="false">IF(CHOOSE(MATCH(AS$5,$B$10:$E$10,0),$B791,$C791,$D791,$E791)*AS$6+AS791*AS$7&lt;AS$2,AS$3*AS$4,0)</f>
        <v>0</v>
      </c>
      <c r="EM791" s="0" t="n">
        <f aca="false">IF(CHOOSE(MATCH(AT$5,$B$10:$E$10,0),$B791,$C791,$D791,$E791)*AT$6+AT791*AT$7&lt;AT$2,AT$3*AT$4,0)</f>
        <v>0</v>
      </c>
      <c r="EN791" s="0" t="n">
        <f aca="false">IF(CHOOSE(MATCH(AU$5,$B$10:$E$10,0),$B791,$C791,$D791,$E791)*AU$6+AU791*AU$7&lt;AU$2,AU$3*AU$4,0)</f>
        <v>0</v>
      </c>
      <c r="EO791" s="0" t="n">
        <f aca="false">IF(CHOOSE(MATCH(AV$5,$B$10:$E$10,0),$B791,$C791,$D791,$E791)*AV$6+AV791*AV$7&lt;AV$2,AV$3*AV$4,0)</f>
        <v>0</v>
      </c>
      <c r="EP791" s="0" t="n">
        <f aca="false">IF(CHOOSE(MATCH(AW$5,$B$10:$E$10,0),$B791,$C791,$D791,$E791)*AW$6+AW791*AW$7&lt;AW$2,AW$3*AW$4,0)</f>
        <v>0</v>
      </c>
      <c r="EQ791" s="0" t="n">
        <f aca="false">IF(CHOOSE(MATCH(AX$5,$B$10:$E$10,0),$B791,$C791,$D791,$E791)*AX$6+AX791*AX$7&lt;AX$2,AX$3*AX$4,0)</f>
        <v>0</v>
      </c>
      <c r="ER791" s="0" t="n">
        <f aca="false">IF(CHOOSE(MATCH(AY$5,$B$10:$E$10,0),$B791,$C791,$D791,$E791)*AY$6+AY791*AY$7&lt;AY$2,AY$3*AY$4,0)</f>
        <v>0</v>
      </c>
      <c r="ES791" s="0" t="n">
        <f aca="false">IF(CHOOSE(MATCH(AZ$5,$B$10:$E$10,0),$B791,$C791,$D791,$E791)*AZ$6+AZ791*AZ$7&lt;AZ$2,AZ$3*AZ$4,0)</f>
        <v>0</v>
      </c>
      <c r="ET791" s="0" t="n">
        <f aca="false">IF(CHOOSE(MATCH(BA$5,$B$10:$E$10,0),$B791,$C791,$D791,$E791)*BA$6+BA791*BA$7&lt;BA$2,BA$3*BA$4,0)</f>
        <v>0</v>
      </c>
      <c r="EU791" s="0" t="n">
        <f aca="false">IF(CHOOSE(MATCH(BB$5,$B$10:$E$10,0),$B791,$C791,$D791,$E791)*BB$6+BB791*BB$7&lt;BB$2,BB$3*BB$4,0)</f>
        <v>0</v>
      </c>
      <c r="EV791" s="0" t="n">
        <f aca="false">IF(CHOOSE(MATCH(BC$5,$B$10:$E$10,0),$B791,$C791,$D791,$E791)*BC$6+BC791*BC$7&lt;BC$2,BC$3*BC$4,0)</f>
        <v>0</v>
      </c>
      <c r="EW791" s="0" t="n">
        <f aca="false">IF(CHOOSE(MATCH(BD$5,$B$10:$E$10,0),$B791,$C791,$D791,$E791)*BD$6+BD791*BD$7&lt;BD$2,BD$3*BD$4,0)</f>
        <v>0</v>
      </c>
      <c r="EX791" s="0" t="n">
        <f aca="false">IF(CHOOSE(MATCH(BE$5,$B$10:$E$10,0),$B791,$C791,$D791,$E791)*BE$6+BE791*BE$7&lt;BE$2,BE$3*BE$4,0)</f>
        <v>0</v>
      </c>
      <c r="EY791" s="0" t="n">
        <f aca="false">IF(CHOOSE(MATCH(BF$5,$B$10:$E$10,0),$B791,$C791,$D791,$E791)*BF$6+BF791*BF$7&lt;BF$2,BF$3*BF$4,0)</f>
        <v>0</v>
      </c>
      <c r="EZ791" s="0" t="n">
        <f aca="false">IF(CHOOSE(MATCH(BG$5,$B$10:$E$10,0),$B791,$C791,$D791,$E791)*BG$6+BG791*BG$7&lt;BG$2,BG$3*BG$4,0)</f>
        <v>0</v>
      </c>
      <c r="FA791" s="0" t="n">
        <f aca="false">IF(CHOOSE(MATCH(BH$5,$B$10:$E$10,0),$B791,$C791,$D791,$E791)*BH$6+BH791*BH$7&lt;BH$2,BH$3*BH$4,0)</f>
        <v>0</v>
      </c>
      <c r="FB791" s="0" t="n">
        <f aca="false">IF(CHOOSE(MATCH(BI$5,$B$10:$E$10,0),$B791,$C791,$D791,$E791)*BI$6+BI791*BI$7&lt;BI$2,BI$3*BI$4,0)</f>
        <v>0</v>
      </c>
      <c r="FC791" s="0" t="n">
        <f aca="false">IF(CHOOSE(MATCH(BJ$5,$B$10:$E$10,0),$B791,$C791,$D791,$E791)*BJ$6+BJ791*BJ$7&lt;BJ$2,BJ$3*BJ$4,0)</f>
        <v>0</v>
      </c>
      <c r="FD791" s="0" t="n">
        <f aca="false">IF(CHOOSE(MATCH(BK$5,$B$10:$E$10,0),$B791,$C791,$D791,$E791)*BK$6+BK791*BK$7&lt;BK$2,BK$3*BK$4,0)</f>
        <v>0</v>
      </c>
      <c r="FE791" s="0" t="n">
        <f aca="false">IF(CHOOSE(MATCH(BL$5,$B$10:$E$10,0),$B791,$C791,$D791,$E791)*BL$6+BL791*BL$7&lt;BL$2,BL$3*BL$4,0)</f>
        <v>0</v>
      </c>
      <c r="FF791" s="0" t="n">
        <f aca="false">IF(CHOOSE(MATCH(BM$5,$B$10:$E$10,0),$B791,$C791,$D791,$E791)*BM$6+BM791*BM$7&lt;BM$2,BM$3*BM$4,0)</f>
        <v>0</v>
      </c>
      <c r="FG791" s="0" t="n">
        <f aca="false">IF(CHOOSE(MATCH(BN$5,$B$10:$E$10,0),$B791,$C791,$D791,$E791)*BN$6+BN791*BN$7&lt;BN$2,BN$3*BN$4,0)</f>
        <v>0</v>
      </c>
      <c r="FH791" s="0" t="n">
        <f aca="false">IF(CHOOSE(MATCH(BO$5,$B$10:$E$10,0),$B791,$C791,$D791,$E791)*BO$6+BO791*BO$7&lt;BO$2,BO$3*BO$4,0)</f>
        <v>0</v>
      </c>
      <c r="FI791" s="0" t="n">
        <f aca="false">IF(CHOOSE(MATCH(BP$5,$B$10:$E$10,0),$B791,$C791,$D791,$E791)*BP$6+BP791*BP$7&lt;BP$2,BP$3*BP$4,0)</f>
        <v>0</v>
      </c>
      <c r="FJ791" s="0" t="n">
        <f aca="false">IF(CHOOSE(MATCH(BQ$5,$B$10:$E$10,0),$B791,$C791,$D791,$E791)*BQ$6+BQ791*BQ$7&lt;BQ$2,BQ$3*BQ$4,0)</f>
        <v>0</v>
      </c>
      <c r="FK791" s="0" t="n">
        <f aca="false">IF(CHOOSE(MATCH(BR$5,$B$10:$E$10,0),$B791,$C791,$D791,$E791)*BR$6+BR791*BR$7&lt;BR$2,BR$3*BR$4,0)</f>
        <v>0</v>
      </c>
      <c r="FL791" s="0" t="n">
        <f aca="false">IF(CHOOSE(MATCH(BS$5,$B$10:$E$10,0),$B791,$C791,$D791,$E791)*BS$6+BS791*BS$7&lt;BS$2,BS$3*BS$4,0)</f>
        <v>0</v>
      </c>
      <c r="FM791" s="0" t="n">
        <f aca="false">IF(CHOOSE(MATCH(BT$5,$B$10:$E$10,0),$B791,$C791,$D791,$E791)*BT$6+BT791*BT$7&lt;BT$2,BT$3*BT$4,0)</f>
        <v>0</v>
      </c>
      <c r="FN791" s="0" t="n">
        <f aca="false">IF(CHOOSE(MATCH(BU$5,$B$10:$E$10,0),$B791,$C791,$D791,$E791)*BU$6+BU791*BU$7&lt;BU$2,BU$3*BU$4,0)</f>
        <v>0</v>
      </c>
      <c r="FO791" s="0" t="n">
        <f aca="false">IF(CHOOSE(MATCH(BV$5,$B$10:$E$10,0),$B791,$C791,$D791,$E791)*BV$6+BV791*BV$7&lt;BV$2,BV$3*BV$4,0)</f>
        <v>0</v>
      </c>
      <c r="FP791" s="0" t="n">
        <f aca="false">IF(CHOOSE(MATCH(BW$5,$B$10:$E$10,0),$B791,$C791,$D791,$E791)*BW$6+BW791*BW$7&lt;BW$2,BW$3*BW$4,0)</f>
        <v>0</v>
      </c>
      <c r="FQ791" s="0" t="n">
        <f aca="false">IF(CHOOSE(MATCH(BX$5,$B$10:$E$10,0),$B791,$C791,$D791,$E791)*BX$6+BX791*BX$7&lt;BX$2,BX$3*BX$4,0)</f>
        <v>0</v>
      </c>
      <c r="FR791" s="0" t="n">
        <f aca="false">IF(CHOOSE(MATCH(BY$5,$B$10:$E$10,0),$B791,$C791,$D791,$E791)*BY$6+BY791*BY$7&lt;BY$2,BY$3*BY$4,0)</f>
        <v>0</v>
      </c>
      <c r="FS791" s="0" t="n">
        <f aca="false">IF(CHOOSE(MATCH(BZ$5,$B$10:$E$10,0),$B791,$C791,$D791,$E791)*BZ$6+BZ791*BZ$7&lt;BZ$2,BZ$3*BZ$4,0)</f>
        <v>0</v>
      </c>
      <c r="FT791" s="0" t="n">
        <f aca="false">IF(CHOOSE(MATCH(CA$5,$B$10:$E$10,0),$B791,$C791,$D791,$E791)*CA$6+CA791*CA$7&lt;CA$2,CA$3*CA$4,0)</f>
        <v>0</v>
      </c>
      <c r="FU791" s="0" t="n">
        <f aca="false">IF(CHOOSE(MATCH(CB$5,$B$10:$E$10,0),$B791,$C791,$D791,$E791)*CB$6+CB791*CB$7&lt;CB$2,CB$3*CB$4,0)</f>
        <v>0</v>
      </c>
      <c r="FV791" s="0" t="n">
        <f aca="false">IF(CHOOSE(MATCH(CC$5,$B$10:$E$10,0),$B791,$C791,$D791,$E791)*CC$6+CC791*CC$7&lt;CC$2,CC$3*CC$4,0)</f>
        <v>0</v>
      </c>
      <c r="FW791" s="0" t="n">
        <f aca="false">IF(CHOOSE(MATCH(CD$5,$B$10:$E$10,0),$B791,$C791,$D791,$E791)*CD$6+CD791*CD$7&lt;CD$2,CD$3*CD$4,0)</f>
        <v>0</v>
      </c>
      <c r="FX791" s="0" t="n">
        <f aca="false">IF(CHOOSE(MATCH(CE$5,$B$10:$E$10,0),$B791,$C791,$D791,$E791)*CE$6+CE791*CE$7&lt;CE$2,CE$3*CE$4,0)</f>
        <v>0</v>
      </c>
      <c r="FY791" s="0" t="n">
        <f aca="false">IF(CHOOSE(MATCH(CF$5,$B$10:$E$10,0),$B791,$C791,$D791,$E791)*CF$6+CF791*CF$7&lt;CF$2,CF$3*CF$4,0)</f>
        <v>0</v>
      </c>
      <c r="FZ791" s="0" t="n">
        <f aca="false">IF(CHOOSE(MATCH(CG$5,$B$10:$E$10,0),$B791,$C791,$D791,$E791)*CG$6+CG791*CG$7&lt;CG$2,CG$3*CG$4,0)</f>
        <v>0</v>
      </c>
      <c r="GA791" s="0" t="n">
        <f aca="false">IF(CHOOSE(MATCH(CH$5,$B$10:$E$10,0),$B791,$C791,$D791,$E791)*CH$6+CH791*CH$7&lt;CH$2,CH$3*CH$4,0)</f>
        <v>0</v>
      </c>
      <c r="GB791" s="0" t="n">
        <f aca="false">IF(CHOOSE(MATCH(CI$5,$B$10:$E$10,0),$B791,$C791,$D791,$E791)*CI$6+CI791*CI$7&lt;CI$2,CI$3*CI$4,0)</f>
        <v>0</v>
      </c>
      <c r="GC791" s="0" t="n">
        <f aca="false">IF(CHOOSE(MATCH(CJ$5,$B$10:$E$10,0),$B791,$C791,$D791,$E791)*CJ$6+CJ791*CJ$7&lt;CJ$2,CJ$3*CJ$4,0)</f>
        <v>0</v>
      </c>
      <c r="GD791" s="0" t="n">
        <f aca="false">IF(CHOOSE(MATCH(CK$5,$B$10:$E$10,0),$B791,$C791,$D791,$E791)*CK$6+CK791*CK$7&lt;CK$2,CK$3*CK$4,0)</f>
        <v>0</v>
      </c>
      <c r="GE791" s="0" t="n">
        <f aca="false">IF(CHOOSE(MATCH(CL$5,$B$10:$E$10,0),$B791,$C791,$D791,$E791)*CL$6+CL791*CL$7&lt;CL$2,CL$3*CL$4,0)</f>
        <v>0</v>
      </c>
      <c r="GF791" s="0" t="n">
        <f aca="false">IF(CHOOSE(MATCH(CM$5,$B$10:$E$10,0),$B791,$C791,$D791,$E791)*CM$6+CM791*CM$7&lt;CM$2,CM$3*CM$4,0)</f>
        <v>0</v>
      </c>
      <c r="GG791" s="0" t="n">
        <f aca="false">IF(CHOOSE(MATCH(CN$5,$B$10:$E$10,0),$B791,$C791,$D791,$E791)*CN$6+CN791*CN$7&lt;CN$2,CN$3*CN$4,0)</f>
        <v>0</v>
      </c>
      <c r="GH791" s="0" t="n">
        <f aca="false">IF(CHOOSE(MATCH(CO$5,$B$10:$E$10,0),$B791,$C791,$D791,$E791)*CO$6+CO791*CO$7&lt;CO$2,CO$3*CO$4,0)</f>
        <v>0</v>
      </c>
      <c r="GI791" s="0" t="n">
        <f aca="false">IF(CHOOSE(MATCH(CP$5,$B$10:$E$10,0),$B791,$C791,$D791,$E791)*CP$6+CP791*CP$7&lt;CP$2,CP$3*CP$4,0)</f>
        <v>0</v>
      </c>
      <c r="GJ791" s="0" t="n">
        <f aca="false">IF(CHOOSE(MATCH(CQ$5,$B$10:$E$10,0),$B791,$C791,$D791,$E791)*CQ$6+CQ791*CQ$7&lt;CQ$2,CQ$3*CQ$4,0)</f>
        <v>0</v>
      </c>
      <c r="GK791" s="0" t="n">
        <f aca="false">IF(CHOOSE(MATCH(CR$5,$B$10:$E$10,0),$B791,$C791,$D791,$E791)*CR$6+CR791*CR$7&lt;CR$2,CR$3*CR$4,0)</f>
        <v>0</v>
      </c>
      <c r="GL791" s="0" t="n">
        <f aca="false">IF(CHOOSE(MATCH(CS$5,$B$10:$E$10,0),$B791,$C791,$D791,$E791)*CS$6+CS791*CS$7&lt;CS$2,CS$3*CS$4,0)</f>
        <v>0</v>
      </c>
      <c r="GM791" s="0" t="n">
        <f aca="false">IF(CHOOSE(MATCH(CT$5,$B$10:$E$10,0),$B791,$C791,$D791,$E791)*CT$6+CT791*CT$7&lt;CT$2,CT$3*CT$4,0)</f>
        <v>0</v>
      </c>
      <c r="GN791" s="0" t="n">
        <f aca="false">IF(CHOOSE(MATCH(CU$5,$B$10:$E$10,0),$B791,$C791,$D791,$E791)*CU$6+CU791*CU$7&lt;CU$2,CU$3*CU$4,0)</f>
        <v>0</v>
      </c>
      <c r="GO791" s="0" t="n">
        <f aca="false">IF(CHOOSE(MATCH(CV$5,$B$10:$E$10,0),$B791,$C791,$D791,$E791)*CV$6+CV791*CV$7&lt;CV$2,CV$3*CV$4,0)</f>
        <v>0</v>
      </c>
      <c r="GP791" s="0" t="n">
        <f aca="false">IF(CHOOSE(MATCH(CW$5,$B$10:$E$10,0),$B791,$C791,$D791,$E791)*CW$6+CW791*CW$7&lt;CW$2,CW$3*CW$4,0)</f>
        <v>0</v>
      </c>
      <c r="GQ791" s="0" t="n">
        <f aca="false">IF(CHOOSE(MATCH(CX$5,$B$10:$E$10,0),$B791,$C791,$D791,$E791)*CX$6+CX791*CX$7&lt;CX$2,CX$3*CX$4,0)</f>
        <v>0</v>
      </c>
      <c r="GS791" s="0" t="n">
        <f aca="false">SUM(CZ791:GQ791)</f>
        <v>2.5</v>
      </c>
      <c r="GT791" s="0" t="n">
        <f aca="false">IF(GS791&gt;$GS$6,1,0)</f>
        <v>0</v>
      </c>
    </row>
    <row r="792" customFormat="false" ht="14" hidden="false" customHeight="false" outlineLevel="0" collapsed="false">
      <c r="A792" s="0" t="n">
        <v>782</v>
      </c>
      <c r="B792" s="0" t="n">
        <v>0.200754534739242</v>
      </c>
      <c r="C792" s="0" t="n">
        <v>-1.31821816727255</v>
      </c>
      <c r="D792" s="0" t="n">
        <v>0.448976521896333</v>
      </c>
      <c r="E792" s="0" t="n">
        <v>2.20308638806864</v>
      </c>
      <c r="G792" s="0" t="n">
        <v>2.12082341022324</v>
      </c>
      <c r="H792" s="0" t="n">
        <v>-0.863560671859887</v>
      </c>
      <c r="I792" s="0" t="n">
        <v>-0.935208390728803</v>
      </c>
      <c r="J792" s="0" t="n">
        <v>1.63818640430691</v>
      </c>
      <c r="K792" s="0" t="n">
        <v>-0.524585175298853</v>
      </c>
      <c r="L792" s="0" t="n">
        <v>-0.67754172050627</v>
      </c>
      <c r="M792" s="0" t="n">
        <v>0.95276618594653</v>
      </c>
      <c r="N792" s="0" t="n">
        <v>-2.29612851398997</v>
      </c>
      <c r="O792" s="0" t="n">
        <v>0.198235738935182</v>
      </c>
      <c r="P792" s="0" t="n">
        <v>-0.253015741691343</v>
      </c>
      <c r="Q792" s="0" t="n">
        <v>-0.568644509257865</v>
      </c>
      <c r="R792" s="0" t="n">
        <v>-0.488490741190617</v>
      </c>
      <c r="S792" s="0" t="n">
        <v>-0.0157206159201451</v>
      </c>
      <c r="T792" s="0" t="n">
        <v>0.60224010667298</v>
      </c>
      <c r="U792" s="0" t="n">
        <v>-0.0239845121541293</v>
      </c>
      <c r="V792" s="0" t="n">
        <v>1.55811903823633</v>
      </c>
      <c r="W792" s="0" t="n">
        <v>-0.0505485786561621</v>
      </c>
      <c r="X792" s="0" t="n">
        <v>-0.387170757676358</v>
      </c>
      <c r="Y792" s="0" t="n">
        <v>-0.496004304295639</v>
      </c>
      <c r="Z792" s="0" t="n">
        <v>-1.16122009785613</v>
      </c>
      <c r="AA792" s="0" t="n">
        <v>1.25063934319769</v>
      </c>
      <c r="AB792" s="0" t="n">
        <v>0.165414348884951</v>
      </c>
      <c r="AC792" s="0" t="n">
        <v>-0.695551989338128</v>
      </c>
      <c r="AD792" s="0" t="n">
        <v>0.485993041365873</v>
      </c>
      <c r="AE792" s="0" t="n">
        <v>0.764150627219351</v>
      </c>
      <c r="AF792" s="0" t="n">
        <v>-0.858904058986809</v>
      </c>
      <c r="AG792" s="0" t="n">
        <v>0.029647253541043</v>
      </c>
      <c r="AH792" s="0" t="n">
        <v>-0.18304490367882</v>
      </c>
      <c r="AI792" s="0" t="n">
        <v>1.09557959149242</v>
      </c>
      <c r="AJ792" s="0" t="n">
        <v>-0.949639797909186</v>
      </c>
      <c r="AK792" s="0" t="n">
        <v>-0.227660166274291</v>
      </c>
      <c r="AL792" s="0" t="n">
        <v>0.46483592086588</v>
      </c>
      <c r="AM792" s="0" t="n">
        <v>3.13666532747447</v>
      </c>
      <c r="AN792" s="0" t="n">
        <v>1.32018612930551</v>
      </c>
      <c r="AO792" s="0" t="n">
        <v>-0.43520799408725</v>
      </c>
      <c r="AP792" s="0" t="n">
        <v>1.07818095784751</v>
      </c>
      <c r="AQ792" s="0" t="n">
        <v>0.331756382365711</v>
      </c>
      <c r="AR792" s="0" t="n">
        <v>-0.0814452505437657</v>
      </c>
      <c r="AS792" s="0" t="n">
        <v>-0.314748831442557</v>
      </c>
      <c r="AT792" s="0" t="n">
        <v>-0.586721853323979</v>
      </c>
      <c r="AU792" s="0" t="n">
        <v>0.00745899342291523</v>
      </c>
      <c r="AV792" s="0" t="n">
        <v>-1.38052655529464</v>
      </c>
      <c r="AW792" s="0" t="n">
        <v>1.56771875481354</v>
      </c>
      <c r="AX792" s="0" t="n">
        <v>2.18358763959259</v>
      </c>
      <c r="AY792" s="0" t="n">
        <v>-0.677060825182707</v>
      </c>
      <c r="AZ792" s="0" t="n">
        <v>-1.90230821317527</v>
      </c>
      <c r="BA792" s="0" t="n">
        <v>-0.817169620859204</v>
      </c>
      <c r="BB792" s="0" t="n">
        <v>1.53908786160173</v>
      </c>
      <c r="BC792" s="0" t="n">
        <v>2.93301127385348</v>
      </c>
      <c r="BD792" s="0" t="n">
        <v>-0.254042333835969</v>
      </c>
      <c r="BE792" s="0" t="n">
        <v>1.40166321216384</v>
      </c>
      <c r="BF792" s="0" t="n">
        <v>-0.590086983720539</v>
      </c>
      <c r="BG792" s="0" t="n">
        <v>0.476629793411121</v>
      </c>
      <c r="BH792" s="0" t="n">
        <v>0.957836618908914</v>
      </c>
      <c r="BI792" s="0" t="n">
        <v>-0.301592990581412</v>
      </c>
      <c r="BJ792" s="0" t="n">
        <v>2.2022140910849</v>
      </c>
      <c r="BK792" s="0" t="n">
        <v>-0.879329036251875</v>
      </c>
      <c r="BL792" s="0" t="n">
        <v>0.431678017775994</v>
      </c>
      <c r="BM792" s="0" t="n">
        <v>-1.63497588800965</v>
      </c>
      <c r="BN792" s="0" t="n">
        <v>0.557974999537692</v>
      </c>
      <c r="BO792" s="0" t="n">
        <v>-2.38476786762476</v>
      </c>
      <c r="BP792" s="0" t="n">
        <v>0.339930465997895</v>
      </c>
      <c r="BQ792" s="0" t="n">
        <v>0.411862401961116</v>
      </c>
      <c r="BR792" s="0" t="n">
        <v>-1.76746198121691</v>
      </c>
      <c r="BS792" s="0" t="n">
        <v>0.115886678031529</v>
      </c>
      <c r="BT792" s="0" t="n">
        <v>0.0719319359632209</v>
      </c>
      <c r="BU792" s="0" t="n">
        <v>-0.660224941384513</v>
      </c>
      <c r="BV792" s="0" t="n">
        <v>2.30367732001469</v>
      </c>
      <c r="BW792" s="0" t="n">
        <v>0.669192559143994</v>
      </c>
      <c r="BX792" s="0" t="n">
        <v>2.03966919798404</v>
      </c>
      <c r="BY792" s="0" t="n">
        <v>-1.48257186083356</v>
      </c>
      <c r="BZ792" s="0" t="n">
        <v>-1.83813426701818</v>
      </c>
      <c r="CA792" s="0" t="n">
        <v>-0.854818154039094</v>
      </c>
      <c r="CB792" s="0" t="n">
        <v>0.755167093302589</v>
      </c>
      <c r="CC792" s="0" t="n">
        <v>0.337419123752625</v>
      </c>
      <c r="CD792" s="0" t="n">
        <v>-0.287532202492002</v>
      </c>
      <c r="CE792" s="0" t="n">
        <v>-0.442958025814733</v>
      </c>
      <c r="CF792" s="0" t="n">
        <v>0.94855977295083</v>
      </c>
      <c r="CG792" s="0" t="n">
        <v>-2.10373400477692</v>
      </c>
      <c r="CH792" s="0" t="n">
        <v>1.22237906907685</v>
      </c>
      <c r="CI792" s="0" t="n">
        <v>1.62258402269799</v>
      </c>
      <c r="CJ792" s="0" t="n">
        <v>-0.569633584746043</v>
      </c>
      <c r="CK792" s="0" t="n">
        <v>0.372453996533295</v>
      </c>
      <c r="CL792" s="0" t="n">
        <v>-0.751003881305223</v>
      </c>
      <c r="CM792" s="0" t="n">
        <v>0.418533545598621</v>
      </c>
      <c r="CN792" s="0" t="n">
        <v>0.872144028107869</v>
      </c>
      <c r="CO792" s="0" t="n">
        <v>0.0833642843645066</v>
      </c>
      <c r="CP792" s="0" t="n">
        <v>0.820164132164791</v>
      </c>
      <c r="CQ792" s="0" t="n">
        <v>-0.174417209564126</v>
      </c>
      <c r="CR792" s="0" t="n">
        <v>0.229780425797799</v>
      </c>
      <c r="CS792" s="0" t="n">
        <v>-0.212769464269513</v>
      </c>
      <c r="CT792" s="0" t="n">
        <v>1.94869244296569</v>
      </c>
      <c r="CU792" s="0" t="n">
        <v>1.04802893474698</v>
      </c>
      <c r="CV792" s="0" t="n">
        <v>-1.31708475237247</v>
      </c>
      <c r="CW792" s="0" t="n">
        <v>0.320300159728504</v>
      </c>
      <c r="CX792" s="0" t="n">
        <v>-1.21867287816713</v>
      </c>
      <c r="CZ792" s="0" t="n">
        <f aca="false">IF(CHOOSE(MATCH(G$5,$B$10:$E$10,0),$B792,$C792,$D792,$E792)*G$6+G792*G$7&lt;G$2,G$3*G$4,0)</f>
        <v>0</v>
      </c>
      <c r="DA792" s="0" t="n">
        <f aca="false">IF(CHOOSE(MATCH(H$5,$B$10:$E$10,0),$B792,$C792,$D792,$E792)*H$6+H792*H$7&lt;H$2,H$3*H$4,0)</f>
        <v>0</v>
      </c>
      <c r="DB792" s="0" t="n">
        <f aca="false">IF(CHOOSE(MATCH(I$5,$B$10:$E$10,0),$B792,$C792,$D792,$E792)*I$6+I792*I$7&lt;I$2,I$3*I$4,0)</f>
        <v>0</v>
      </c>
      <c r="DC792" s="0" t="n">
        <f aca="false">IF(CHOOSE(MATCH(J$5,$B$10:$E$10,0),$B792,$C792,$D792,$E792)*J$6+J792*J$7&lt;J$2,J$3*J$4,0)</f>
        <v>0</v>
      </c>
      <c r="DD792" s="0" t="n">
        <f aca="false">IF(CHOOSE(MATCH(K$5,$B$10:$E$10,0),$B792,$C792,$D792,$E792)*K$6+K792*K$7&lt;K$2,K$3*K$4,0)</f>
        <v>0</v>
      </c>
      <c r="DE792" s="0" t="n">
        <f aca="false">IF(CHOOSE(MATCH(L$5,$B$10:$E$10,0),$B792,$C792,$D792,$E792)*L$6+L792*L$7&lt;L$2,L$3*L$4,0)</f>
        <v>0</v>
      </c>
      <c r="DF792" s="0" t="n">
        <f aca="false">IF(CHOOSE(MATCH(M$5,$B$10:$E$10,0),$B792,$C792,$D792,$E792)*M$6+M792*M$7&lt;M$2,M$3*M$4,0)</f>
        <v>0</v>
      </c>
      <c r="DG792" s="0" t="n">
        <f aca="false">IF(CHOOSE(MATCH(N$5,$B$10:$E$10,0),$B792,$C792,$D792,$E792)*N$6+N792*N$7&lt;N$2,N$3*N$4,0)</f>
        <v>0</v>
      </c>
      <c r="DH792" s="0" t="n">
        <f aca="false">IF(CHOOSE(MATCH(O$5,$B$10:$E$10,0),$B792,$C792,$D792,$E792)*O$6+O792*O$7&lt;O$2,O$3*O$4,0)</f>
        <v>0</v>
      </c>
      <c r="DI792" s="0" t="n">
        <f aca="false">IF(CHOOSE(MATCH(P$5,$B$10:$E$10,0),$B792,$C792,$D792,$E792)*P$6+P792*P$7&lt;P$2,P$3*P$4,0)</f>
        <v>0</v>
      </c>
      <c r="DJ792" s="0" t="n">
        <f aca="false">IF(CHOOSE(MATCH(Q$5,$B$10:$E$10,0),$B792,$C792,$D792,$E792)*Q$6+Q792*Q$7&lt;Q$2,Q$3*Q$4,0)</f>
        <v>0</v>
      </c>
      <c r="DK792" s="0" t="n">
        <f aca="false">IF(CHOOSE(MATCH(R$5,$B$10:$E$10,0),$B792,$C792,$D792,$E792)*R$6+R792*R$7&lt;R$2,R$3*R$4,0)</f>
        <v>0</v>
      </c>
      <c r="DL792" s="0" t="n">
        <f aca="false">IF(CHOOSE(MATCH(S$5,$B$10:$E$10,0),$B792,$C792,$D792,$E792)*S$6+S792*S$7&lt;S$2,S$3*S$4,0)</f>
        <v>0</v>
      </c>
      <c r="DM792" s="0" t="n">
        <f aca="false">IF(CHOOSE(MATCH(T$5,$B$10:$E$10,0),$B792,$C792,$D792,$E792)*T$6+T792*T$7&lt;T$2,T$3*T$4,0)</f>
        <v>0</v>
      </c>
      <c r="DN792" s="0" t="n">
        <f aca="false">IF(CHOOSE(MATCH(U$5,$B$10:$E$10,0),$B792,$C792,$D792,$E792)*U$6+U792*U$7&lt;U$2,U$3*U$4,0)</f>
        <v>0</v>
      </c>
      <c r="DO792" s="0" t="n">
        <f aca="false">IF(CHOOSE(MATCH(V$5,$B$10:$E$10,0),$B792,$C792,$D792,$E792)*V$6+V792*V$7&lt;V$2,V$3*V$4,0)</f>
        <v>0</v>
      </c>
      <c r="DP792" s="0" t="n">
        <f aca="false">IF(CHOOSE(MATCH(W$5,$B$10:$E$10,0),$B792,$C792,$D792,$E792)*W$6+W792*W$7&lt;W$2,W$3*W$4,0)</f>
        <v>0</v>
      </c>
      <c r="DQ792" s="0" t="n">
        <f aca="false">IF(CHOOSE(MATCH(X$5,$B$10:$E$10,0),$B792,$C792,$D792,$E792)*X$6+X792*X$7&lt;X$2,X$3*X$4,0)</f>
        <v>0</v>
      </c>
      <c r="DR792" s="0" t="n">
        <f aca="false">IF(CHOOSE(MATCH(Y$5,$B$10:$E$10,0),$B792,$C792,$D792,$E792)*Y$6+Y792*Y$7&lt;Y$2,Y$3*Y$4,0)</f>
        <v>0</v>
      </c>
      <c r="DS792" s="0" t="n">
        <f aca="false">IF(CHOOSE(MATCH(Z$5,$B$10:$E$10,0),$B792,$C792,$D792,$E792)*Z$6+Z792*Z$7&lt;Z$2,Z$3*Z$4,0)</f>
        <v>0</v>
      </c>
      <c r="DT792" s="0" t="n">
        <f aca="false">IF(CHOOSE(MATCH(AA$5,$B$10:$E$10,0),$B792,$C792,$D792,$E792)*AA$6+AA792*AA$7&lt;AA$2,AA$3*AA$4,0)</f>
        <v>0</v>
      </c>
      <c r="DU792" s="0" t="n">
        <f aca="false">IF(CHOOSE(MATCH(AB$5,$B$10:$E$10,0),$B792,$C792,$D792,$E792)*AB$6+AB792*AB$7&lt;AB$2,AB$3*AB$4,0)</f>
        <v>0</v>
      </c>
      <c r="DV792" s="0" t="n">
        <f aca="false">IF(CHOOSE(MATCH(AC$5,$B$10:$E$10,0),$B792,$C792,$D792,$E792)*AC$6+AC792*AC$7&lt;AC$2,AC$3*AC$4,0)</f>
        <v>0</v>
      </c>
      <c r="DW792" s="0" t="n">
        <f aca="false">IF(CHOOSE(MATCH(AD$5,$B$10:$E$10,0),$B792,$C792,$D792,$E792)*AD$6+AD792*AD$7&lt;AD$2,AD$3*AD$4,0)</f>
        <v>0</v>
      </c>
      <c r="DX792" s="0" t="n">
        <f aca="false">IF(CHOOSE(MATCH(AE$5,$B$10:$E$10,0),$B792,$C792,$D792,$E792)*AE$6+AE792*AE$7&lt;AE$2,AE$3*AE$4,0)</f>
        <v>0</v>
      </c>
      <c r="DY792" s="0" t="n">
        <f aca="false">IF(CHOOSE(MATCH(AF$5,$B$10:$E$10,0),$B792,$C792,$D792,$E792)*AF$6+AF792*AF$7&lt;AF$2,AF$3*AF$4,0)</f>
        <v>0</v>
      </c>
      <c r="DZ792" s="0" t="n">
        <f aca="false">IF(CHOOSE(MATCH(AG$5,$B$10:$E$10,0),$B792,$C792,$D792,$E792)*AG$6+AG792*AG$7&lt;AG$2,AG$3*AG$4,0)</f>
        <v>0</v>
      </c>
      <c r="EA792" s="0" t="n">
        <f aca="false">IF(CHOOSE(MATCH(AH$5,$B$10:$E$10,0),$B792,$C792,$D792,$E792)*AH$6+AH792*AH$7&lt;AH$2,AH$3*AH$4,0)</f>
        <v>0</v>
      </c>
      <c r="EB792" s="0" t="n">
        <f aca="false">IF(CHOOSE(MATCH(AI$5,$B$10:$E$10,0),$B792,$C792,$D792,$E792)*AI$6+AI792*AI$7&lt;AI$2,AI$3*AI$4,0)</f>
        <v>0</v>
      </c>
      <c r="EC792" s="0" t="n">
        <f aca="false">IF(CHOOSE(MATCH(AJ$5,$B$10:$E$10,0),$B792,$C792,$D792,$E792)*AJ$6+AJ792*AJ$7&lt;AJ$2,AJ$3*AJ$4,0)</f>
        <v>0</v>
      </c>
      <c r="ED792" s="0" t="n">
        <f aca="false">IF(CHOOSE(MATCH(AK$5,$B$10:$E$10,0),$B792,$C792,$D792,$E792)*AK$6+AK792*AK$7&lt;AK$2,AK$3*AK$4,0)</f>
        <v>0</v>
      </c>
      <c r="EE792" s="0" t="n">
        <f aca="false">IF(CHOOSE(MATCH(AL$5,$B$10:$E$10,0),$B792,$C792,$D792,$E792)*AL$6+AL792*AL$7&lt;AL$2,AL$3*AL$4,0)</f>
        <v>0</v>
      </c>
      <c r="EF792" s="0" t="n">
        <f aca="false">IF(CHOOSE(MATCH(AM$5,$B$10:$E$10,0),$B792,$C792,$D792,$E792)*AM$6+AM792*AM$7&lt;AM$2,AM$3*AM$4,0)</f>
        <v>0</v>
      </c>
      <c r="EG792" s="0" t="n">
        <f aca="false">IF(CHOOSE(MATCH(AN$5,$B$10:$E$10,0),$B792,$C792,$D792,$E792)*AN$6+AN792*AN$7&lt;AN$2,AN$3*AN$4,0)</f>
        <v>0</v>
      </c>
      <c r="EH792" s="0" t="n">
        <f aca="false">IF(CHOOSE(MATCH(AO$5,$B$10:$E$10,0),$B792,$C792,$D792,$E792)*AO$6+AO792*AO$7&lt;AO$2,AO$3*AO$4,0)</f>
        <v>0</v>
      </c>
      <c r="EI792" s="0" t="n">
        <f aca="false">IF(CHOOSE(MATCH(AP$5,$B$10:$E$10,0),$B792,$C792,$D792,$E792)*AP$6+AP792*AP$7&lt;AP$2,AP$3*AP$4,0)</f>
        <v>0</v>
      </c>
      <c r="EJ792" s="0" t="n">
        <f aca="false">IF(CHOOSE(MATCH(AQ$5,$B$10:$E$10,0),$B792,$C792,$D792,$E792)*AQ$6+AQ792*AQ$7&lt;AQ$2,AQ$3*AQ$4,0)</f>
        <v>0</v>
      </c>
      <c r="EK792" s="0" t="n">
        <f aca="false">IF(CHOOSE(MATCH(AR$5,$B$10:$E$10,0),$B792,$C792,$D792,$E792)*AR$6+AR792*AR$7&lt;AR$2,AR$3*AR$4,0)</f>
        <v>0</v>
      </c>
      <c r="EL792" s="0" t="n">
        <f aca="false">IF(CHOOSE(MATCH(AS$5,$B$10:$E$10,0),$B792,$C792,$D792,$E792)*AS$6+AS792*AS$7&lt;AS$2,AS$3*AS$4,0)</f>
        <v>0</v>
      </c>
      <c r="EM792" s="0" t="n">
        <f aca="false">IF(CHOOSE(MATCH(AT$5,$B$10:$E$10,0),$B792,$C792,$D792,$E792)*AT$6+AT792*AT$7&lt;AT$2,AT$3*AT$4,0)</f>
        <v>0</v>
      </c>
      <c r="EN792" s="0" t="n">
        <f aca="false">IF(CHOOSE(MATCH(AU$5,$B$10:$E$10,0),$B792,$C792,$D792,$E792)*AU$6+AU792*AU$7&lt;AU$2,AU$3*AU$4,0)</f>
        <v>0</v>
      </c>
      <c r="EO792" s="0" t="n">
        <f aca="false">IF(CHOOSE(MATCH(AV$5,$B$10:$E$10,0),$B792,$C792,$D792,$E792)*AV$6+AV792*AV$7&lt;AV$2,AV$3*AV$4,0)</f>
        <v>0</v>
      </c>
      <c r="EP792" s="0" t="n">
        <f aca="false">IF(CHOOSE(MATCH(AW$5,$B$10:$E$10,0),$B792,$C792,$D792,$E792)*AW$6+AW792*AW$7&lt;AW$2,AW$3*AW$4,0)</f>
        <v>0</v>
      </c>
      <c r="EQ792" s="0" t="n">
        <f aca="false">IF(CHOOSE(MATCH(AX$5,$B$10:$E$10,0),$B792,$C792,$D792,$E792)*AX$6+AX792*AX$7&lt;AX$2,AX$3*AX$4,0)</f>
        <v>0</v>
      </c>
      <c r="ER792" s="0" t="n">
        <f aca="false">IF(CHOOSE(MATCH(AY$5,$B$10:$E$10,0),$B792,$C792,$D792,$E792)*AY$6+AY792*AY$7&lt;AY$2,AY$3*AY$4,0)</f>
        <v>0</v>
      </c>
      <c r="ES792" s="0" t="n">
        <f aca="false">IF(CHOOSE(MATCH(AZ$5,$B$10:$E$10,0),$B792,$C792,$D792,$E792)*AZ$6+AZ792*AZ$7&lt;AZ$2,AZ$3*AZ$4,0)</f>
        <v>0</v>
      </c>
      <c r="ET792" s="0" t="n">
        <f aca="false">IF(CHOOSE(MATCH(BA$5,$B$10:$E$10,0),$B792,$C792,$D792,$E792)*BA$6+BA792*BA$7&lt;BA$2,BA$3*BA$4,0)</f>
        <v>0</v>
      </c>
      <c r="EU792" s="0" t="n">
        <f aca="false">IF(CHOOSE(MATCH(BB$5,$B$10:$E$10,0),$B792,$C792,$D792,$E792)*BB$6+BB792*BB$7&lt;BB$2,BB$3*BB$4,0)</f>
        <v>0</v>
      </c>
      <c r="EV792" s="0" t="n">
        <f aca="false">IF(CHOOSE(MATCH(BC$5,$B$10:$E$10,0),$B792,$C792,$D792,$E792)*BC$6+BC792*BC$7&lt;BC$2,BC$3*BC$4,0)</f>
        <v>0</v>
      </c>
      <c r="EW792" s="0" t="n">
        <f aca="false">IF(CHOOSE(MATCH(BD$5,$B$10:$E$10,0),$B792,$C792,$D792,$E792)*BD$6+BD792*BD$7&lt;BD$2,BD$3*BD$4,0)</f>
        <v>0</v>
      </c>
      <c r="EX792" s="0" t="n">
        <f aca="false">IF(CHOOSE(MATCH(BE$5,$B$10:$E$10,0),$B792,$C792,$D792,$E792)*BE$6+BE792*BE$7&lt;BE$2,BE$3*BE$4,0)</f>
        <v>0</v>
      </c>
      <c r="EY792" s="0" t="n">
        <f aca="false">IF(CHOOSE(MATCH(BF$5,$B$10:$E$10,0),$B792,$C792,$D792,$E792)*BF$6+BF792*BF$7&lt;BF$2,BF$3*BF$4,0)</f>
        <v>0</v>
      </c>
      <c r="EZ792" s="0" t="n">
        <f aca="false">IF(CHOOSE(MATCH(BG$5,$B$10:$E$10,0),$B792,$C792,$D792,$E792)*BG$6+BG792*BG$7&lt;BG$2,BG$3*BG$4,0)</f>
        <v>0</v>
      </c>
      <c r="FA792" s="0" t="n">
        <f aca="false">IF(CHOOSE(MATCH(BH$5,$B$10:$E$10,0),$B792,$C792,$D792,$E792)*BH$6+BH792*BH$7&lt;BH$2,BH$3*BH$4,0)</f>
        <v>0</v>
      </c>
      <c r="FB792" s="0" t="n">
        <f aca="false">IF(CHOOSE(MATCH(BI$5,$B$10:$E$10,0),$B792,$C792,$D792,$E792)*BI$6+BI792*BI$7&lt;BI$2,BI$3*BI$4,0)</f>
        <v>0</v>
      </c>
      <c r="FC792" s="0" t="n">
        <f aca="false">IF(CHOOSE(MATCH(BJ$5,$B$10:$E$10,0),$B792,$C792,$D792,$E792)*BJ$6+BJ792*BJ$7&lt;BJ$2,BJ$3*BJ$4,0)</f>
        <v>0</v>
      </c>
      <c r="FD792" s="0" t="n">
        <f aca="false">IF(CHOOSE(MATCH(BK$5,$B$10:$E$10,0),$B792,$C792,$D792,$E792)*BK$6+BK792*BK$7&lt;BK$2,BK$3*BK$4,0)</f>
        <v>0</v>
      </c>
      <c r="FE792" s="0" t="n">
        <f aca="false">IF(CHOOSE(MATCH(BL$5,$B$10:$E$10,0),$B792,$C792,$D792,$E792)*BL$6+BL792*BL$7&lt;BL$2,BL$3*BL$4,0)</f>
        <v>0</v>
      </c>
      <c r="FF792" s="0" t="n">
        <f aca="false">IF(CHOOSE(MATCH(BM$5,$B$10:$E$10,0),$B792,$C792,$D792,$E792)*BM$6+BM792*BM$7&lt;BM$2,BM$3*BM$4,0)</f>
        <v>0</v>
      </c>
      <c r="FG792" s="0" t="n">
        <f aca="false">IF(CHOOSE(MATCH(BN$5,$B$10:$E$10,0),$B792,$C792,$D792,$E792)*BN$6+BN792*BN$7&lt;BN$2,BN$3*BN$4,0)</f>
        <v>0</v>
      </c>
      <c r="FH792" s="0" t="n">
        <f aca="false">IF(CHOOSE(MATCH(BO$5,$B$10:$E$10,0),$B792,$C792,$D792,$E792)*BO$6+BO792*BO$7&lt;BO$2,BO$3*BO$4,0)</f>
        <v>0</v>
      </c>
      <c r="FI792" s="0" t="n">
        <f aca="false">IF(CHOOSE(MATCH(BP$5,$B$10:$E$10,0),$B792,$C792,$D792,$E792)*BP$6+BP792*BP$7&lt;BP$2,BP$3*BP$4,0)</f>
        <v>0</v>
      </c>
      <c r="FJ792" s="0" t="n">
        <f aca="false">IF(CHOOSE(MATCH(BQ$5,$B$10:$E$10,0),$B792,$C792,$D792,$E792)*BQ$6+BQ792*BQ$7&lt;BQ$2,BQ$3*BQ$4,0)</f>
        <v>0</v>
      </c>
      <c r="FK792" s="0" t="n">
        <f aca="false">IF(CHOOSE(MATCH(BR$5,$B$10:$E$10,0),$B792,$C792,$D792,$E792)*BR$6+BR792*BR$7&lt;BR$2,BR$3*BR$4,0)</f>
        <v>0</v>
      </c>
      <c r="FL792" s="0" t="n">
        <f aca="false">IF(CHOOSE(MATCH(BS$5,$B$10:$E$10,0),$B792,$C792,$D792,$E792)*BS$6+BS792*BS$7&lt;BS$2,BS$3*BS$4,0)</f>
        <v>0</v>
      </c>
      <c r="FM792" s="0" t="n">
        <f aca="false">IF(CHOOSE(MATCH(BT$5,$B$10:$E$10,0),$B792,$C792,$D792,$E792)*BT$6+BT792*BT$7&lt;BT$2,BT$3*BT$4,0)</f>
        <v>0</v>
      </c>
      <c r="FN792" s="0" t="n">
        <f aca="false">IF(CHOOSE(MATCH(BU$5,$B$10:$E$10,0),$B792,$C792,$D792,$E792)*BU$6+BU792*BU$7&lt;BU$2,BU$3*BU$4,0)</f>
        <v>0</v>
      </c>
      <c r="FO792" s="0" t="n">
        <f aca="false">IF(CHOOSE(MATCH(BV$5,$B$10:$E$10,0),$B792,$C792,$D792,$E792)*BV$6+BV792*BV$7&lt;BV$2,BV$3*BV$4,0)</f>
        <v>0</v>
      </c>
      <c r="FP792" s="0" t="n">
        <f aca="false">IF(CHOOSE(MATCH(BW$5,$B$10:$E$10,0),$B792,$C792,$D792,$E792)*BW$6+BW792*BW$7&lt;BW$2,BW$3*BW$4,0)</f>
        <v>0</v>
      </c>
      <c r="FQ792" s="0" t="n">
        <f aca="false">IF(CHOOSE(MATCH(BX$5,$B$10:$E$10,0),$B792,$C792,$D792,$E792)*BX$6+BX792*BX$7&lt;BX$2,BX$3*BX$4,0)</f>
        <v>0</v>
      </c>
      <c r="FR792" s="0" t="n">
        <f aca="false">IF(CHOOSE(MATCH(BY$5,$B$10:$E$10,0),$B792,$C792,$D792,$E792)*BY$6+BY792*BY$7&lt;BY$2,BY$3*BY$4,0)</f>
        <v>0</v>
      </c>
      <c r="FS792" s="0" t="n">
        <f aca="false">IF(CHOOSE(MATCH(BZ$5,$B$10:$E$10,0),$B792,$C792,$D792,$E792)*BZ$6+BZ792*BZ$7&lt;BZ$2,BZ$3*BZ$4,0)</f>
        <v>0</v>
      </c>
      <c r="FT792" s="0" t="n">
        <f aca="false">IF(CHOOSE(MATCH(CA$5,$B$10:$E$10,0),$B792,$C792,$D792,$E792)*CA$6+CA792*CA$7&lt;CA$2,CA$3*CA$4,0)</f>
        <v>0</v>
      </c>
      <c r="FU792" s="0" t="n">
        <f aca="false">IF(CHOOSE(MATCH(CB$5,$B$10:$E$10,0),$B792,$C792,$D792,$E792)*CB$6+CB792*CB$7&lt;CB$2,CB$3*CB$4,0)</f>
        <v>0</v>
      </c>
      <c r="FV792" s="0" t="n">
        <f aca="false">IF(CHOOSE(MATCH(CC$5,$B$10:$E$10,0),$B792,$C792,$D792,$E792)*CC$6+CC792*CC$7&lt;CC$2,CC$3*CC$4,0)</f>
        <v>0</v>
      </c>
      <c r="FW792" s="0" t="n">
        <f aca="false">IF(CHOOSE(MATCH(CD$5,$B$10:$E$10,0),$B792,$C792,$D792,$E792)*CD$6+CD792*CD$7&lt;CD$2,CD$3*CD$4,0)</f>
        <v>0</v>
      </c>
      <c r="FX792" s="0" t="n">
        <f aca="false">IF(CHOOSE(MATCH(CE$5,$B$10:$E$10,0),$B792,$C792,$D792,$E792)*CE$6+CE792*CE$7&lt;CE$2,CE$3*CE$4,0)</f>
        <v>0</v>
      </c>
      <c r="FY792" s="0" t="n">
        <f aca="false">IF(CHOOSE(MATCH(CF$5,$B$10:$E$10,0),$B792,$C792,$D792,$E792)*CF$6+CF792*CF$7&lt;CF$2,CF$3*CF$4,0)</f>
        <v>0</v>
      </c>
      <c r="FZ792" s="0" t="n">
        <f aca="false">IF(CHOOSE(MATCH(CG$5,$B$10:$E$10,0),$B792,$C792,$D792,$E792)*CG$6+CG792*CG$7&lt;CG$2,CG$3*CG$4,0)</f>
        <v>0</v>
      </c>
      <c r="GA792" s="0" t="n">
        <f aca="false">IF(CHOOSE(MATCH(CH$5,$B$10:$E$10,0),$B792,$C792,$D792,$E792)*CH$6+CH792*CH$7&lt;CH$2,CH$3*CH$4,0)</f>
        <v>0</v>
      </c>
      <c r="GB792" s="0" t="n">
        <f aca="false">IF(CHOOSE(MATCH(CI$5,$B$10:$E$10,0),$B792,$C792,$D792,$E792)*CI$6+CI792*CI$7&lt;CI$2,CI$3*CI$4,0)</f>
        <v>0</v>
      </c>
      <c r="GC792" s="0" t="n">
        <f aca="false">IF(CHOOSE(MATCH(CJ$5,$B$10:$E$10,0),$B792,$C792,$D792,$E792)*CJ$6+CJ792*CJ$7&lt;CJ$2,CJ$3*CJ$4,0)</f>
        <v>0</v>
      </c>
      <c r="GD792" s="0" t="n">
        <f aca="false">IF(CHOOSE(MATCH(CK$5,$B$10:$E$10,0),$B792,$C792,$D792,$E792)*CK$6+CK792*CK$7&lt;CK$2,CK$3*CK$4,0)</f>
        <v>0</v>
      </c>
      <c r="GE792" s="0" t="n">
        <f aca="false">IF(CHOOSE(MATCH(CL$5,$B$10:$E$10,0),$B792,$C792,$D792,$E792)*CL$6+CL792*CL$7&lt;CL$2,CL$3*CL$4,0)</f>
        <v>0</v>
      </c>
      <c r="GF792" s="0" t="n">
        <f aca="false">IF(CHOOSE(MATCH(CM$5,$B$10:$E$10,0),$B792,$C792,$D792,$E792)*CM$6+CM792*CM$7&lt;CM$2,CM$3*CM$4,0)</f>
        <v>0</v>
      </c>
      <c r="GG792" s="0" t="n">
        <f aca="false">IF(CHOOSE(MATCH(CN$5,$B$10:$E$10,0),$B792,$C792,$D792,$E792)*CN$6+CN792*CN$7&lt;CN$2,CN$3*CN$4,0)</f>
        <v>0</v>
      </c>
      <c r="GH792" s="0" t="n">
        <f aca="false">IF(CHOOSE(MATCH(CO$5,$B$10:$E$10,0),$B792,$C792,$D792,$E792)*CO$6+CO792*CO$7&lt;CO$2,CO$3*CO$4,0)</f>
        <v>0</v>
      </c>
      <c r="GI792" s="0" t="n">
        <f aca="false">IF(CHOOSE(MATCH(CP$5,$B$10:$E$10,0),$B792,$C792,$D792,$E792)*CP$6+CP792*CP$7&lt;CP$2,CP$3*CP$4,0)</f>
        <v>0</v>
      </c>
      <c r="GJ792" s="0" t="n">
        <f aca="false">IF(CHOOSE(MATCH(CQ$5,$B$10:$E$10,0),$B792,$C792,$D792,$E792)*CQ$6+CQ792*CQ$7&lt;CQ$2,CQ$3*CQ$4,0)</f>
        <v>0</v>
      </c>
      <c r="GK792" s="0" t="n">
        <f aca="false">IF(CHOOSE(MATCH(CR$5,$B$10:$E$10,0),$B792,$C792,$D792,$E792)*CR$6+CR792*CR$7&lt;CR$2,CR$3*CR$4,0)</f>
        <v>0</v>
      </c>
      <c r="GL792" s="0" t="n">
        <f aca="false">IF(CHOOSE(MATCH(CS$5,$B$10:$E$10,0),$B792,$C792,$D792,$E792)*CS$6+CS792*CS$7&lt;CS$2,CS$3*CS$4,0)</f>
        <v>0</v>
      </c>
      <c r="GM792" s="0" t="n">
        <f aca="false">IF(CHOOSE(MATCH(CT$5,$B$10:$E$10,0),$B792,$C792,$D792,$E792)*CT$6+CT792*CT$7&lt;CT$2,CT$3*CT$4,0)</f>
        <v>0</v>
      </c>
      <c r="GN792" s="0" t="n">
        <f aca="false">IF(CHOOSE(MATCH(CU$5,$B$10:$E$10,0),$B792,$C792,$D792,$E792)*CU$6+CU792*CU$7&lt;CU$2,CU$3*CU$4,0)</f>
        <v>0</v>
      </c>
      <c r="GO792" s="0" t="n">
        <f aca="false">IF(CHOOSE(MATCH(CV$5,$B$10:$E$10,0),$B792,$C792,$D792,$E792)*CV$6+CV792*CV$7&lt;CV$2,CV$3*CV$4,0)</f>
        <v>0</v>
      </c>
      <c r="GP792" s="0" t="n">
        <f aca="false">IF(CHOOSE(MATCH(CW$5,$B$10:$E$10,0),$B792,$C792,$D792,$E792)*CW$6+CW792*CW$7&lt;CW$2,CW$3*CW$4,0)</f>
        <v>0</v>
      </c>
      <c r="GQ792" s="0" t="n">
        <f aca="false">IF(CHOOSE(MATCH(CX$5,$B$10:$E$10,0),$B792,$C792,$D792,$E792)*CX$6+CX792*CX$7&lt;CX$2,CX$3*CX$4,0)</f>
        <v>0</v>
      </c>
      <c r="GS792" s="0" t="n">
        <f aca="false">SUM(CZ792:GQ792)</f>
        <v>0</v>
      </c>
      <c r="GT792" s="0" t="n">
        <f aca="false">IF(GS792&gt;$GS$6,1,0)</f>
        <v>0</v>
      </c>
    </row>
    <row r="793" customFormat="false" ht="14" hidden="false" customHeight="false" outlineLevel="0" collapsed="false">
      <c r="A793" s="0" t="n">
        <v>783</v>
      </c>
      <c r="B793" s="0" t="n">
        <v>0.667116864100309</v>
      </c>
      <c r="C793" s="0" t="n">
        <v>0.933681175764872</v>
      </c>
      <c r="D793" s="0" t="n">
        <v>-0.018750236305149</v>
      </c>
      <c r="E793" s="0" t="n">
        <v>-0.614849248120222</v>
      </c>
      <c r="G793" s="0" t="n">
        <v>-0.333695879817242</v>
      </c>
      <c r="H793" s="0" t="n">
        <v>-1.4461443242908</v>
      </c>
      <c r="I793" s="0" t="n">
        <v>-1.02952753877616</v>
      </c>
      <c r="J793" s="0" t="n">
        <v>1.80089955392759</v>
      </c>
      <c r="K793" s="0" t="n">
        <v>-1.89167622011155</v>
      </c>
      <c r="L793" s="0" t="n">
        <v>1.34964693643269</v>
      </c>
      <c r="M793" s="0" t="n">
        <v>0.758427631808445</v>
      </c>
      <c r="N793" s="0" t="n">
        <v>1.39637222673628</v>
      </c>
      <c r="O793" s="0" t="n">
        <v>1.94920175999869</v>
      </c>
      <c r="P793" s="0" t="n">
        <v>0.761183400754817</v>
      </c>
      <c r="Q793" s="0" t="n">
        <v>0.517487706019892</v>
      </c>
      <c r="R793" s="0" t="n">
        <v>0.654242739983602</v>
      </c>
      <c r="S793" s="0" t="n">
        <v>-0.517312628289801</v>
      </c>
      <c r="T793" s="0" t="n">
        <v>0.433442437497433</v>
      </c>
      <c r="U793" s="0" t="n">
        <v>0.123283143693698</v>
      </c>
      <c r="V793" s="0" t="n">
        <v>-0.974182512436528</v>
      </c>
      <c r="W793" s="0" t="n">
        <v>-0.0907368757907534</v>
      </c>
      <c r="X793" s="0" t="n">
        <v>1.0175153875025</v>
      </c>
      <c r="Y793" s="0" t="n">
        <v>-0.802938302513212</v>
      </c>
      <c r="Z793" s="0" t="n">
        <v>-1.67003236128949</v>
      </c>
      <c r="AA793" s="0" t="n">
        <v>1.02137391877477</v>
      </c>
      <c r="AB793" s="0" t="n">
        <v>0.534619175596163</v>
      </c>
      <c r="AC793" s="0" t="n">
        <v>-0.433022933066241</v>
      </c>
      <c r="AD793" s="0" t="n">
        <v>-0.106188053905498</v>
      </c>
      <c r="AE793" s="0" t="n">
        <v>0.54568317864323</v>
      </c>
      <c r="AF793" s="0" t="n">
        <v>0.247805473918561</v>
      </c>
      <c r="AG793" s="0" t="n">
        <v>1.78224581759423</v>
      </c>
      <c r="AH793" s="0" t="n">
        <v>-0.264643631453509</v>
      </c>
      <c r="AI793" s="0" t="n">
        <v>-1.24846792459721</v>
      </c>
      <c r="AJ793" s="0" t="n">
        <v>0.448534365204978</v>
      </c>
      <c r="AK793" s="0" t="n">
        <v>-0.844065652927384</v>
      </c>
      <c r="AL793" s="0" t="n">
        <v>-0.0699378688295838</v>
      </c>
      <c r="AM793" s="0" t="n">
        <v>2.60166416410357</v>
      </c>
      <c r="AN793" s="0" t="n">
        <v>-0.796408130554482</v>
      </c>
      <c r="AO793" s="0" t="n">
        <v>-0.635875494481297</v>
      </c>
      <c r="AP793" s="0" t="n">
        <v>-0.481005599795026</v>
      </c>
      <c r="AQ793" s="0" t="n">
        <v>-1.13431951831444</v>
      </c>
      <c r="AR793" s="0" t="n">
        <v>0.119043761515059</v>
      </c>
      <c r="AS793" s="0" t="n">
        <v>1.26209215522977</v>
      </c>
      <c r="AT793" s="0" t="n">
        <v>2.21716618398204</v>
      </c>
      <c r="AU793" s="0" t="n">
        <v>1.50545929500368</v>
      </c>
      <c r="AV793" s="0" t="n">
        <v>-1.66206518770196</v>
      </c>
      <c r="AW793" s="0" t="n">
        <v>0.0258978616329841</v>
      </c>
      <c r="AX793" s="0" t="n">
        <v>-0.883276243257569</v>
      </c>
      <c r="AY793" s="0" t="n">
        <v>-2.03845047508366</v>
      </c>
      <c r="AZ793" s="0" t="n">
        <v>-0.695551989338128</v>
      </c>
      <c r="BA793" s="0" t="n">
        <v>1.73279204318533</v>
      </c>
      <c r="BB793" s="0" t="n">
        <v>0.108342419480323</v>
      </c>
      <c r="BC793" s="0" t="n">
        <v>-0.0899683527677553</v>
      </c>
      <c r="BD793" s="0" t="n">
        <v>0.205106971407076</v>
      </c>
      <c r="BE793" s="0" t="n">
        <v>-0.326587041854509</v>
      </c>
      <c r="BF793" s="0" t="n">
        <v>0.599491158936871</v>
      </c>
      <c r="BG793" s="0" t="n">
        <v>0.0803720467956737</v>
      </c>
      <c r="BH793" s="0" t="n">
        <v>1.164230525319</v>
      </c>
      <c r="BI793" s="0" t="n">
        <v>1.59578121383674</v>
      </c>
      <c r="BJ793" s="0" t="n">
        <v>0.617906152911019</v>
      </c>
      <c r="BK793" s="0" t="n">
        <v>-2.46258423430845</v>
      </c>
      <c r="BL793" s="0" t="n">
        <v>1.96689143194817</v>
      </c>
      <c r="BM793" s="0" t="n">
        <v>-1.40761358125019</v>
      </c>
      <c r="BN793" s="0" t="n">
        <v>-1.54058852785965</v>
      </c>
      <c r="BO793" s="0" t="n">
        <v>0.705524598743068</v>
      </c>
      <c r="BP793" s="0" t="n">
        <v>0.375324589185766</v>
      </c>
      <c r="BQ793" s="0" t="n">
        <v>0.856032329465961</v>
      </c>
      <c r="BR793" s="0" t="n">
        <v>-1.27492057799827</v>
      </c>
      <c r="BS793" s="0" t="n">
        <v>0.619016873315559</v>
      </c>
      <c r="BT793" s="0" t="n">
        <v>-0.607844867772656</v>
      </c>
      <c r="BU793" s="0" t="n">
        <v>1.07014329842059</v>
      </c>
      <c r="BV793" s="0" t="n">
        <v>-0.0488637397211278</v>
      </c>
      <c r="BW793" s="0" t="n">
        <v>2.10373400477692</v>
      </c>
      <c r="BX793" s="0" t="n">
        <v>-0.448450236945064</v>
      </c>
      <c r="BY793" s="0" t="n">
        <v>-0.353334144165274</v>
      </c>
      <c r="BZ793" s="0" t="n">
        <v>0.507891400047811</v>
      </c>
      <c r="CA793" s="0" t="n">
        <v>1.67654889082769</v>
      </c>
      <c r="CB793" s="0" t="n">
        <v>-0.823488335299771</v>
      </c>
      <c r="CC793" s="0" t="n">
        <v>-0.0654904397379141</v>
      </c>
      <c r="CD793" s="0" t="n">
        <v>0.710340373188956</v>
      </c>
      <c r="CE793" s="0" t="n">
        <v>0.294475057671661</v>
      </c>
      <c r="CF793" s="0" t="n">
        <v>-0.228917542699492</v>
      </c>
      <c r="CG793" s="0" t="n">
        <v>1.51022959471447</v>
      </c>
      <c r="CH793" s="0" t="n">
        <v>-0.815568910184084</v>
      </c>
      <c r="CI793" s="0" t="n">
        <v>0.377377773475018</v>
      </c>
      <c r="CJ793" s="0" t="n">
        <v>0.37507788874791</v>
      </c>
      <c r="CK793" s="0" t="n">
        <v>1.36950347950915</v>
      </c>
      <c r="CL793" s="0" t="n">
        <v>-1.03004822449293</v>
      </c>
      <c r="CM793" s="0" t="n">
        <v>-0.534882929059677</v>
      </c>
      <c r="CN793" s="0" t="n">
        <v>1.03252205008175</v>
      </c>
      <c r="CO793" s="0" t="n">
        <v>-1.50379946717294</v>
      </c>
      <c r="CP793" s="0" t="n">
        <v>0.759550857765134</v>
      </c>
      <c r="CQ793" s="0" t="n">
        <v>-1.29165073303739</v>
      </c>
      <c r="CR793" s="0" t="n">
        <v>0.431678017775994</v>
      </c>
      <c r="CS793" s="0" t="n">
        <v>-0.893037395144347</v>
      </c>
      <c r="CT793" s="0" t="n">
        <v>1.8110586097464</v>
      </c>
      <c r="CU793" s="0" t="n">
        <v>-1.36037670017686</v>
      </c>
      <c r="CV793" s="0" t="n">
        <v>-0.137556526169647</v>
      </c>
      <c r="CW793" s="0" t="n">
        <v>-0.269003521680133</v>
      </c>
      <c r="CX793" s="0" t="n">
        <v>-0.290642674372066</v>
      </c>
      <c r="CZ793" s="0" t="n">
        <f aca="false">IF(CHOOSE(MATCH(G$5,$B$10:$E$10,0),$B793,$C793,$D793,$E793)*G$6+G793*G$7&lt;G$2,G$3*G$4,0)</f>
        <v>0</v>
      </c>
      <c r="DA793" s="0" t="n">
        <f aca="false">IF(CHOOSE(MATCH(H$5,$B$10:$E$10,0),$B793,$C793,$D793,$E793)*H$6+H793*H$7&lt;H$2,H$3*H$4,0)</f>
        <v>0</v>
      </c>
      <c r="DB793" s="0" t="n">
        <f aca="false">IF(CHOOSE(MATCH(I$5,$B$10:$E$10,0),$B793,$C793,$D793,$E793)*I$6+I793*I$7&lt;I$2,I$3*I$4,0)</f>
        <v>0</v>
      </c>
      <c r="DC793" s="0" t="n">
        <f aca="false">IF(CHOOSE(MATCH(J$5,$B$10:$E$10,0),$B793,$C793,$D793,$E793)*J$6+J793*J$7&lt;J$2,J$3*J$4,0)</f>
        <v>0</v>
      </c>
      <c r="DD793" s="0" t="n">
        <f aca="false">IF(CHOOSE(MATCH(K$5,$B$10:$E$10,0),$B793,$C793,$D793,$E793)*K$6+K793*K$7&lt;K$2,K$3*K$4,0)</f>
        <v>0</v>
      </c>
      <c r="DE793" s="0" t="n">
        <f aca="false">IF(CHOOSE(MATCH(L$5,$B$10:$E$10,0),$B793,$C793,$D793,$E793)*L$6+L793*L$7&lt;L$2,L$3*L$4,0)</f>
        <v>0</v>
      </c>
      <c r="DF793" s="0" t="n">
        <f aca="false">IF(CHOOSE(MATCH(M$5,$B$10:$E$10,0),$B793,$C793,$D793,$E793)*M$6+M793*M$7&lt;M$2,M$3*M$4,0)</f>
        <v>0</v>
      </c>
      <c r="DG793" s="0" t="n">
        <f aca="false">IF(CHOOSE(MATCH(N$5,$B$10:$E$10,0),$B793,$C793,$D793,$E793)*N$6+N793*N$7&lt;N$2,N$3*N$4,0)</f>
        <v>0</v>
      </c>
      <c r="DH793" s="0" t="n">
        <f aca="false">IF(CHOOSE(MATCH(O$5,$B$10:$E$10,0),$B793,$C793,$D793,$E793)*O$6+O793*O$7&lt;O$2,O$3*O$4,0)</f>
        <v>0</v>
      </c>
      <c r="DI793" s="0" t="n">
        <f aca="false">IF(CHOOSE(MATCH(P$5,$B$10:$E$10,0),$B793,$C793,$D793,$E793)*P$6+P793*P$7&lt;P$2,P$3*P$4,0)</f>
        <v>0</v>
      </c>
      <c r="DJ793" s="0" t="n">
        <f aca="false">IF(CHOOSE(MATCH(Q$5,$B$10:$E$10,0),$B793,$C793,$D793,$E793)*Q$6+Q793*Q$7&lt;Q$2,Q$3*Q$4,0)</f>
        <v>0</v>
      </c>
      <c r="DK793" s="0" t="n">
        <f aca="false">IF(CHOOSE(MATCH(R$5,$B$10:$E$10,0),$B793,$C793,$D793,$E793)*R$6+R793*R$7&lt;R$2,R$3*R$4,0)</f>
        <v>0</v>
      </c>
      <c r="DL793" s="0" t="n">
        <f aca="false">IF(CHOOSE(MATCH(S$5,$B$10:$E$10,0),$B793,$C793,$D793,$E793)*S$6+S793*S$7&lt;S$2,S$3*S$4,0)</f>
        <v>0</v>
      </c>
      <c r="DM793" s="0" t="n">
        <f aca="false">IF(CHOOSE(MATCH(T$5,$B$10:$E$10,0),$B793,$C793,$D793,$E793)*T$6+T793*T$7&lt;T$2,T$3*T$4,0)</f>
        <v>0</v>
      </c>
      <c r="DN793" s="0" t="n">
        <f aca="false">IF(CHOOSE(MATCH(U$5,$B$10:$E$10,0),$B793,$C793,$D793,$E793)*U$6+U793*U$7&lt;U$2,U$3*U$4,0)</f>
        <v>0</v>
      </c>
      <c r="DO793" s="0" t="n">
        <f aca="false">IF(CHOOSE(MATCH(V$5,$B$10:$E$10,0),$B793,$C793,$D793,$E793)*V$6+V793*V$7&lt;V$2,V$3*V$4,0)</f>
        <v>0</v>
      </c>
      <c r="DP793" s="0" t="n">
        <f aca="false">IF(CHOOSE(MATCH(W$5,$B$10:$E$10,0),$B793,$C793,$D793,$E793)*W$6+W793*W$7&lt;W$2,W$3*W$4,0)</f>
        <v>0</v>
      </c>
      <c r="DQ793" s="0" t="n">
        <f aca="false">IF(CHOOSE(MATCH(X$5,$B$10:$E$10,0),$B793,$C793,$D793,$E793)*X$6+X793*X$7&lt;X$2,X$3*X$4,0)</f>
        <v>0</v>
      </c>
      <c r="DR793" s="0" t="n">
        <f aca="false">IF(CHOOSE(MATCH(Y$5,$B$10:$E$10,0),$B793,$C793,$D793,$E793)*Y$6+Y793*Y$7&lt;Y$2,Y$3*Y$4,0)</f>
        <v>0</v>
      </c>
      <c r="DS793" s="0" t="n">
        <f aca="false">IF(CHOOSE(MATCH(Z$5,$B$10:$E$10,0),$B793,$C793,$D793,$E793)*Z$6+Z793*Z$7&lt;Z$2,Z$3*Z$4,0)</f>
        <v>0</v>
      </c>
      <c r="DT793" s="0" t="n">
        <f aca="false">IF(CHOOSE(MATCH(AA$5,$B$10:$E$10,0),$B793,$C793,$D793,$E793)*AA$6+AA793*AA$7&lt;AA$2,AA$3*AA$4,0)</f>
        <v>0</v>
      </c>
      <c r="DU793" s="0" t="n">
        <f aca="false">IF(CHOOSE(MATCH(AB$5,$B$10:$E$10,0),$B793,$C793,$D793,$E793)*AB$6+AB793*AB$7&lt;AB$2,AB$3*AB$4,0)</f>
        <v>0</v>
      </c>
      <c r="DV793" s="0" t="n">
        <f aca="false">IF(CHOOSE(MATCH(AC$5,$B$10:$E$10,0),$B793,$C793,$D793,$E793)*AC$6+AC793*AC$7&lt;AC$2,AC$3*AC$4,0)</f>
        <v>0</v>
      </c>
      <c r="DW793" s="0" t="n">
        <f aca="false">IF(CHOOSE(MATCH(AD$5,$B$10:$E$10,0),$B793,$C793,$D793,$E793)*AD$6+AD793*AD$7&lt;AD$2,AD$3*AD$4,0)</f>
        <v>0</v>
      </c>
      <c r="DX793" s="0" t="n">
        <f aca="false">IF(CHOOSE(MATCH(AE$5,$B$10:$E$10,0),$B793,$C793,$D793,$E793)*AE$6+AE793*AE$7&lt;AE$2,AE$3*AE$4,0)</f>
        <v>0</v>
      </c>
      <c r="DY793" s="0" t="n">
        <f aca="false">IF(CHOOSE(MATCH(AF$5,$B$10:$E$10,0),$B793,$C793,$D793,$E793)*AF$6+AF793*AF$7&lt;AF$2,AF$3*AF$4,0)</f>
        <v>0</v>
      </c>
      <c r="DZ793" s="0" t="n">
        <f aca="false">IF(CHOOSE(MATCH(AG$5,$B$10:$E$10,0),$B793,$C793,$D793,$E793)*AG$6+AG793*AG$7&lt;AG$2,AG$3*AG$4,0)</f>
        <v>0</v>
      </c>
      <c r="EA793" s="0" t="n">
        <f aca="false">IF(CHOOSE(MATCH(AH$5,$B$10:$E$10,0),$B793,$C793,$D793,$E793)*AH$6+AH793*AH$7&lt;AH$2,AH$3*AH$4,0)</f>
        <v>0</v>
      </c>
      <c r="EB793" s="0" t="n">
        <f aca="false">IF(CHOOSE(MATCH(AI$5,$B$10:$E$10,0),$B793,$C793,$D793,$E793)*AI$6+AI793*AI$7&lt;AI$2,AI$3*AI$4,0)</f>
        <v>0</v>
      </c>
      <c r="EC793" s="0" t="n">
        <f aca="false">IF(CHOOSE(MATCH(AJ$5,$B$10:$E$10,0),$B793,$C793,$D793,$E793)*AJ$6+AJ793*AJ$7&lt;AJ$2,AJ$3*AJ$4,0)</f>
        <v>0</v>
      </c>
      <c r="ED793" s="0" t="n">
        <f aca="false">IF(CHOOSE(MATCH(AK$5,$B$10:$E$10,0),$B793,$C793,$D793,$E793)*AK$6+AK793*AK$7&lt;AK$2,AK$3*AK$4,0)</f>
        <v>0</v>
      </c>
      <c r="EE793" s="0" t="n">
        <f aca="false">IF(CHOOSE(MATCH(AL$5,$B$10:$E$10,0),$B793,$C793,$D793,$E793)*AL$6+AL793*AL$7&lt;AL$2,AL$3*AL$4,0)</f>
        <v>0</v>
      </c>
      <c r="EF793" s="0" t="n">
        <f aca="false">IF(CHOOSE(MATCH(AM$5,$B$10:$E$10,0),$B793,$C793,$D793,$E793)*AM$6+AM793*AM$7&lt;AM$2,AM$3*AM$4,0)</f>
        <v>0</v>
      </c>
      <c r="EG793" s="0" t="n">
        <f aca="false">IF(CHOOSE(MATCH(AN$5,$B$10:$E$10,0),$B793,$C793,$D793,$E793)*AN$6+AN793*AN$7&lt;AN$2,AN$3*AN$4,0)</f>
        <v>0</v>
      </c>
      <c r="EH793" s="0" t="n">
        <f aca="false">IF(CHOOSE(MATCH(AO$5,$B$10:$E$10,0),$B793,$C793,$D793,$E793)*AO$6+AO793*AO$7&lt;AO$2,AO$3*AO$4,0)</f>
        <v>0</v>
      </c>
      <c r="EI793" s="0" t="n">
        <f aca="false">IF(CHOOSE(MATCH(AP$5,$B$10:$E$10,0),$B793,$C793,$D793,$E793)*AP$6+AP793*AP$7&lt;AP$2,AP$3*AP$4,0)</f>
        <v>0</v>
      </c>
      <c r="EJ793" s="0" t="n">
        <f aca="false">IF(CHOOSE(MATCH(AQ$5,$B$10:$E$10,0),$B793,$C793,$D793,$E793)*AQ$6+AQ793*AQ$7&lt;AQ$2,AQ$3*AQ$4,0)</f>
        <v>0</v>
      </c>
      <c r="EK793" s="0" t="n">
        <f aca="false">IF(CHOOSE(MATCH(AR$5,$B$10:$E$10,0),$B793,$C793,$D793,$E793)*AR$6+AR793*AR$7&lt;AR$2,AR$3*AR$4,0)</f>
        <v>0</v>
      </c>
      <c r="EL793" s="0" t="n">
        <f aca="false">IF(CHOOSE(MATCH(AS$5,$B$10:$E$10,0),$B793,$C793,$D793,$E793)*AS$6+AS793*AS$7&lt;AS$2,AS$3*AS$4,0)</f>
        <v>0</v>
      </c>
      <c r="EM793" s="0" t="n">
        <f aca="false">IF(CHOOSE(MATCH(AT$5,$B$10:$E$10,0),$B793,$C793,$D793,$E793)*AT$6+AT793*AT$7&lt;AT$2,AT$3*AT$4,0)</f>
        <v>0</v>
      </c>
      <c r="EN793" s="0" t="n">
        <f aca="false">IF(CHOOSE(MATCH(AU$5,$B$10:$E$10,0),$B793,$C793,$D793,$E793)*AU$6+AU793*AU$7&lt;AU$2,AU$3*AU$4,0)</f>
        <v>0</v>
      </c>
      <c r="EO793" s="0" t="n">
        <f aca="false">IF(CHOOSE(MATCH(AV$5,$B$10:$E$10,0),$B793,$C793,$D793,$E793)*AV$6+AV793*AV$7&lt;AV$2,AV$3*AV$4,0)</f>
        <v>0</v>
      </c>
      <c r="EP793" s="0" t="n">
        <f aca="false">IF(CHOOSE(MATCH(AW$5,$B$10:$E$10,0),$B793,$C793,$D793,$E793)*AW$6+AW793*AW$7&lt;AW$2,AW$3*AW$4,0)</f>
        <v>0</v>
      </c>
      <c r="EQ793" s="0" t="n">
        <f aca="false">IF(CHOOSE(MATCH(AX$5,$B$10:$E$10,0),$B793,$C793,$D793,$E793)*AX$6+AX793*AX$7&lt;AX$2,AX$3*AX$4,0)</f>
        <v>0</v>
      </c>
      <c r="ER793" s="0" t="n">
        <f aca="false">IF(CHOOSE(MATCH(AY$5,$B$10:$E$10,0),$B793,$C793,$D793,$E793)*AY$6+AY793*AY$7&lt;AY$2,AY$3*AY$4,0)</f>
        <v>0</v>
      </c>
      <c r="ES793" s="0" t="n">
        <f aca="false">IF(CHOOSE(MATCH(AZ$5,$B$10:$E$10,0),$B793,$C793,$D793,$E793)*AZ$6+AZ793*AZ$7&lt;AZ$2,AZ$3*AZ$4,0)</f>
        <v>0</v>
      </c>
      <c r="ET793" s="0" t="n">
        <f aca="false">IF(CHOOSE(MATCH(BA$5,$B$10:$E$10,0),$B793,$C793,$D793,$E793)*BA$6+BA793*BA$7&lt;BA$2,BA$3*BA$4,0)</f>
        <v>0</v>
      </c>
      <c r="EU793" s="0" t="n">
        <f aca="false">IF(CHOOSE(MATCH(BB$5,$B$10:$E$10,0),$B793,$C793,$D793,$E793)*BB$6+BB793*BB$7&lt;BB$2,BB$3*BB$4,0)</f>
        <v>0</v>
      </c>
      <c r="EV793" s="0" t="n">
        <f aca="false">IF(CHOOSE(MATCH(BC$5,$B$10:$E$10,0),$B793,$C793,$D793,$E793)*BC$6+BC793*BC$7&lt;BC$2,BC$3*BC$4,0)</f>
        <v>0</v>
      </c>
      <c r="EW793" s="0" t="n">
        <f aca="false">IF(CHOOSE(MATCH(BD$5,$B$10:$E$10,0),$B793,$C793,$D793,$E793)*BD$6+BD793*BD$7&lt;BD$2,BD$3*BD$4,0)</f>
        <v>0</v>
      </c>
      <c r="EX793" s="0" t="n">
        <f aca="false">IF(CHOOSE(MATCH(BE$5,$B$10:$E$10,0),$B793,$C793,$D793,$E793)*BE$6+BE793*BE$7&lt;BE$2,BE$3*BE$4,0)</f>
        <v>0</v>
      </c>
      <c r="EY793" s="0" t="n">
        <f aca="false">IF(CHOOSE(MATCH(BF$5,$B$10:$E$10,0),$B793,$C793,$D793,$E793)*BF$6+BF793*BF$7&lt;BF$2,BF$3*BF$4,0)</f>
        <v>0</v>
      </c>
      <c r="EZ793" s="0" t="n">
        <f aca="false">IF(CHOOSE(MATCH(BG$5,$B$10:$E$10,0),$B793,$C793,$D793,$E793)*BG$6+BG793*BG$7&lt;BG$2,BG$3*BG$4,0)</f>
        <v>0</v>
      </c>
      <c r="FA793" s="0" t="n">
        <f aca="false">IF(CHOOSE(MATCH(BH$5,$B$10:$E$10,0),$B793,$C793,$D793,$E793)*BH$6+BH793*BH$7&lt;BH$2,BH$3*BH$4,0)</f>
        <v>0</v>
      </c>
      <c r="FB793" s="0" t="n">
        <f aca="false">IF(CHOOSE(MATCH(BI$5,$B$10:$E$10,0),$B793,$C793,$D793,$E793)*BI$6+BI793*BI$7&lt;BI$2,BI$3*BI$4,0)</f>
        <v>0</v>
      </c>
      <c r="FC793" s="0" t="n">
        <f aca="false">IF(CHOOSE(MATCH(BJ$5,$B$10:$E$10,0),$B793,$C793,$D793,$E793)*BJ$6+BJ793*BJ$7&lt;BJ$2,BJ$3*BJ$4,0)</f>
        <v>0</v>
      </c>
      <c r="FD793" s="0" t="n">
        <f aca="false">IF(CHOOSE(MATCH(BK$5,$B$10:$E$10,0),$B793,$C793,$D793,$E793)*BK$6+BK793*BK$7&lt;BK$2,BK$3*BK$4,0)</f>
        <v>0.5</v>
      </c>
      <c r="FE793" s="0" t="n">
        <f aca="false">IF(CHOOSE(MATCH(BL$5,$B$10:$E$10,0),$B793,$C793,$D793,$E793)*BL$6+BL793*BL$7&lt;BL$2,BL$3*BL$4,0)</f>
        <v>0</v>
      </c>
      <c r="FF793" s="0" t="n">
        <f aca="false">IF(CHOOSE(MATCH(BM$5,$B$10:$E$10,0),$B793,$C793,$D793,$E793)*BM$6+BM793*BM$7&lt;BM$2,BM$3*BM$4,0)</f>
        <v>0</v>
      </c>
      <c r="FG793" s="0" t="n">
        <f aca="false">IF(CHOOSE(MATCH(BN$5,$B$10:$E$10,0),$B793,$C793,$D793,$E793)*BN$6+BN793*BN$7&lt;BN$2,BN$3*BN$4,0)</f>
        <v>0</v>
      </c>
      <c r="FH793" s="0" t="n">
        <f aca="false">IF(CHOOSE(MATCH(BO$5,$B$10:$E$10,0),$B793,$C793,$D793,$E793)*BO$6+BO793*BO$7&lt;BO$2,BO$3*BO$4,0)</f>
        <v>0</v>
      </c>
      <c r="FI793" s="0" t="n">
        <f aca="false">IF(CHOOSE(MATCH(BP$5,$B$10:$E$10,0),$B793,$C793,$D793,$E793)*BP$6+BP793*BP$7&lt;BP$2,BP$3*BP$4,0)</f>
        <v>0</v>
      </c>
      <c r="FJ793" s="0" t="n">
        <f aca="false">IF(CHOOSE(MATCH(BQ$5,$B$10:$E$10,0),$B793,$C793,$D793,$E793)*BQ$6+BQ793*BQ$7&lt;BQ$2,BQ$3*BQ$4,0)</f>
        <v>0</v>
      </c>
      <c r="FK793" s="0" t="n">
        <f aca="false">IF(CHOOSE(MATCH(BR$5,$B$10:$E$10,0),$B793,$C793,$D793,$E793)*BR$6+BR793*BR$7&lt;BR$2,BR$3*BR$4,0)</f>
        <v>0</v>
      </c>
      <c r="FL793" s="0" t="n">
        <f aca="false">IF(CHOOSE(MATCH(BS$5,$B$10:$E$10,0),$B793,$C793,$D793,$E793)*BS$6+BS793*BS$7&lt;BS$2,BS$3*BS$4,0)</f>
        <v>0</v>
      </c>
      <c r="FM793" s="0" t="n">
        <f aca="false">IF(CHOOSE(MATCH(BT$5,$B$10:$E$10,0),$B793,$C793,$D793,$E793)*BT$6+BT793*BT$7&lt;BT$2,BT$3*BT$4,0)</f>
        <v>0</v>
      </c>
      <c r="FN793" s="0" t="n">
        <f aca="false">IF(CHOOSE(MATCH(BU$5,$B$10:$E$10,0),$B793,$C793,$D793,$E793)*BU$6+BU793*BU$7&lt;BU$2,BU$3*BU$4,0)</f>
        <v>0</v>
      </c>
      <c r="FO793" s="0" t="n">
        <f aca="false">IF(CHOOSE(MATCH(BV$5,$B$10:$E$10,0),$B793,$C793,$D793,$E793)*BV$6+BV793*BV$7&lt;BV$2,BV$3*BV$4,0)</f>
        <v>0</v>
      </c>
      <c r="FP793" s="0" t="n">
        <f aca="false">IF(CHOOSE(MATCH(BW$5,$B$10:$E$10,0),$B793,$C793,$D793,$E793)*BW$6+BW793*BW$7&lt;BW$2,BW$3*BW$4,0)</f>
        <v>0</v>
      </c>
      <c r="FQ793" s="0" t="n">
        <f aca="false">IF(CHOOSE(MATCH(BX$5,$B$10:$E$10,0),$B793,$C793,$D793,$E793)*BX$6+BX793*BX$7&lt;BX$2,BX$3*BX$4,0)</f>
        <v>0</v>
      </c>
      <c r="FR793" s="0" t="n">
        <f aca="false">IF(CHOOSE(MATCH(BY$5,$B$10:$E$10,0),$B793,$C793,$D793,$E793)*BY$6+BY793*BY$7&lt;BY$2,BY$3*BY$4,0)</f>
        <v>0</v>
      </c>
      <c r="FS793" s="0" t="n">
        <f aca="false">IF(CHOOSE(MATCH(BZ$5,$B$10:$E$10,0),$B793,$C793,$D793,$E793)*BZ$6+BZ793*BZ$7&lt;BZ$2,BZ$3*BZ$4,0)</f>
        <v>0</v>
      </c>
      <c r="FT793" s="0" t="n">
        <f aca="false">IF(CHOOSE(MATCH(CA$5,$B$10:$E$10,0),$B793,$C793,$D793,$E793)*CA$6+CA793*CA$7&lt;CA$2,CA$3*CA$4,0)</f>
        <v>0</v>
      </c>
      <c r="FU793" s="0" t="n">
        <f aca="false">IF(CHOOSE(MATCH(CB$5,$B$10:$E$10,0),$B793,$C793,$D793,$E793)*CB$6+CB793*CB$7&lt;CB$2,CB$3*CB$4,0)</f>
        <v>0</v>
      </c>
      <c r="FV793" s="0" t="n">
        <f aca="false">IF(CHOOSE(MATCH(CC$5,$B$10:$E$10,0),$B793,$C793,$D793,$E793)*CC$6+CC793*CC$7&lt;CC$2,CC$3*CC$4,0)</f>
        <v>0</v>
      </c>
      <c r="FW793" s="0" t="n">
        <f aca="false">IF(CHOOSE(MATCH(CD$5,$B$10:$E$10,0),$B793,$C793,$D793,$E793)*CD$6+CD793*CD$7&lt;CD$2,CD$3*CD$4,0)</f>
        <v>0</v>
      </c>
      <c r="FX793" s="0" t="n">
        <f aca="false">IF(CHOOSE(MATCH(CE$5,$B$10:$E$10,0),$B793,$C793,$D793,$E793)*CE$6+CE793*CE$7&lt;CE$2,CE$3*CE$4,0)</f>
        <v>0</v>
      </c>
      <c r="FY793" s="0" t="n">
        <f aca="false">IF(CHOOSE(MATCH(CF$5,$B$10:$E$10,0),$B793,$C793,$D793,$E793)*CF$6+CF793*CF$7&lt;CF$2,CF$3*CF$4,0)</f>
        <v>0</v>
      </c>
      <c r="FZ793" s="0" t="n">
        <f aca="false">IF(CHOOSE(MATCH(CG$5,$B$10:$E$10,0),$B793,$C793,$D793,$E793)*CG$6+CG793*CG$7&lt;CG$2,CG$3*CG$4,0)</f>
        <v>0</v>
      </c>
      <c r="GA793" s="0" t="n">
        <f aca="false">IF(CHOOSE(MATCH(CH$5,$B$10:$E$10,0),$B793,$C793,$D793,$E793)*CH$6+CH793*CH$7&lt;CH$2,CH$3*CH$4,0)</f>
        <v>0</v>
      </c>
      <c r="GB793" s="0" t="n">
        <f aca="false">IF(CHOOSE(MATCH(CI$5,$B$10:$E$10,0),$B793,$C793,$D793,$E793)*CI$6+CI793*CI$7&lt;CI$2,CI$3*CI$4,0)</f>
        <v>0</v>
      </c>
      <c r="GC793" s="0" t="n">
        <f aca="false">IF(CHOOSE(MATCH(CJ$5,$B$10:$E$10,0),$B793,$C793,$D793,$E793)*CJ$6+CJ793*CJ$7&lt;CJ$2,CJ$3*CJ$4,0)</f>
        <v>0</v>
      </c>
      <c r="GD793" s="0" t="n">
        <f aca="false">IF(CHOOSE(MATCH(CK$5,$B$10:$E$10,0),$B793,$C793,$D793,$E793)*CK$6+CK793*CK$7&lt;CK$2,CK$3*CK$4,0)</f>
        <v>0</v>
      </c>
      <c r="GE793" s="0" t="n">
        <f aca="false">IF(CHOOSE(MATCH(CL$5,$B$10:$E$10,0),$B793,$C793,$D793,$E793)*CL$6+CL793*CL$7&lt;CL$2,CL$3*CL$4,0)</f>
        <v>0</v>
      </c>
      <c r="GF793" s="0" t="n">
        <f aca="false">IF(CHOOSE(MATCH(CM$5,$B$10:$E$10,0),$B793,$C793,$D793,$E793)*CM$6+CM793*CM$7&lt;CM$2,CM$3*CM$4,0)</f>
        <v>0</v>
      </c>
      <c r="GG793" s="0" t="n">
        <f aca="false">IF(CHOOSE(MATCH(CN$5,$B$10:$E$10,0),$B793,$C793,$D793,$E793)*CN$6+CN793*CN$7&lt;CN$2,CN$3*CN$4,0)</f>
        <v>0</v>
      </c>
      <c r="GH793" s="0" t="n">
        <f aca="false">IF(CHOOSE(MATCH(CO$5,$B$10:$E$10,0),$B793,$C793,$D793,$E793)*CO$6+CO793*CO$7&lt;CO$2,CO$3*CO$4,0)</f>
        <v>0</v>
      </c>
      <c r="GI793" s="0" t="n">
        <f aca="false">IF(CHOOSE(MATCH(CP$5,$B$10:$E$10,0),$B793,$C793,$D793,$E793)*CP$6+CP793*CP$7&lt;CP$2,CP$3*CP$4,0)</f>
        <v>0</v>
      </c>
      <c r="GJ793" s="0" t="n">
        <f aca="false">IF(CHOOSE(MATCH(CQ$5,$B$10:$E$10,0),$B793,$C793,$D793,$E793)*CQ$6+CQ793*CQ$7&lt;CQ$2,CQ$3*CQ$4,0)</f>
        <v>0</v>
      </c>
      <c r="GK793" s="0" t="n">
        <f aca="false">IF(CHOOSE(MATCH(CR$5,$B$10:$E$10,0),$B793,$C793,$D793,$E793)*CR$6+CR793*CR$7&lt;CR$2,CR$3*CR$4,0)</f>
        <v>0</v>
      </c>
      <c r="GL793" s="0" t="n">
        <f aca="false">IF(CHOOSE(MATCH(CS$5,$B$10:$E$10,0),$B793,$C793,$D793,$E793)*CS$6+CS793*CS$7&lt;CS$2,CS$3*CS$4,0)</f>
        <v>0</v>
      </c>
      <c r="GM793" s="0" t="n">
        <f aca="false">IF(CHOOSE(MATCH(CT$5,$B$10:$E$10,0),$B793,$C793,$D793,$E793)*CT$6+CT793*CT$7&lt;CT$2,CT$3*CT$4,0)</f>
        <v>0</v>
      </c>
      <c r="GN793" s="0" t="n">
        <f aca="false">IF(CHOOSE(MATCH(CU$5,$B$10:$E$10,0),$B793,$C793,$D793,$E793)*CU$6+CU793*CU$7&lt;CU$2,CU$3*CU$4,0)</f>
        <v>0</v>
      </c>
      <c r="GO793" s="0" t="n">
        <f aca="false">IF(CHOOSE(MATCH(CV$5,$B$10:$E$10,0),$B793,$C793,$D793,$E793)*CV$6+CV793*CV$7&lt;CV$2,CV$3*CV$4,0)</f>
        <v>0</v>
      </c>
      <c r="GP793" s="0" t="n">
        <f aca="false">IF(CHOOSE(MATCH(CW$5,$B$10:$E$10,0),$B793,$C793,$D793,$E793)*CW$6+CW793*CW$7&lt;CW$2,CW$3*CW$4,0)</f>
        <v>0</v>
      </c>
      <c r="GQ793" s="0" t="n">
        <f aca="false">IF(CHOOSE(MATCH(CX$5,$B$10:$E$10,0),$B793,$C793,$D793,$E793)*CX$6+CX793*CX$7&lt;CX$2,CX$3*CX$4,0)</f>
        <v>0</v>
      </c>
      <c r="GS793" s="0" t="n">
        <f aca="false">SUM(CZ793:GQ793)</f>
        <v>0.5</v>
      </c>
      <c r="GT793" s="0" t="n">
        <f aca="false">IF(GS793&gt;$GS$6,1,0)</f>
        <v>0</v>
      </c>
    </row>
    <row r="794" customFormat="false" ht="14" hidden="false" customHeight="false" outlineLevel="0" collapsed="false">
      <c r="A794" s="0" t="n">
        <v>784</v>
      </c>
      <c r="B794" s="0" t="n">
        <f aca="false">-1.30457747488386</f>
        <v>-1.30457747488386</v>
      </c>
      <c r="C794" s="0" t="n">
        <v>-1.08658022133961</v>
      </c>
      <c r="D794" s="0" t="n">
        <v>-1.39194415224857</v>
      </c>
      <c r="E794" s="0" t="n">
        <v>-0.226784972939997</v>
      </c>
      <c r="G794" s="0" t="n">
        <v>0.435965148426476</v>
      </c>
      <c r="H794" s="0" t="n">
        <v>-0.729173734725919</v>
      </c>
      <c r="I794" s="0" t="n">
        <v>-0.707980234437855</v>
      </c>
      <c r="J794" s="0" t="n">
        <v>0.855700363899814</v>
      </c>
      <c r="K794" s="0" t="n">
        <v>0.87472017185064</v>
      </c>
      <c r="L794" s="0" t="n">
        <v>1.01918658401701</v>
      </c>
      <c r="M794" s="0" t="n">
        <v>0.343011379300151</v>
      </c>
      <c r="N794" s="0" t="n">
        <v>1.31019533000654</v>
      </c>
      <c r="O794" s="0" t="n">
        <v>0.500419901072746</v>
      </c>
      <c r="P794" s="0" t="n">
        <v>0.0476381956104888</v>
      </c>
      <c r="Q794" s="0" t="n">
        <v>-1.99463102035224</v>
      </c>
      <c r="R794" s="0" t="n">
        <v>-0.234888375416631</v>
      </c>
      <c r="S794" s="0" t="n">
        <v>0.00241016095969826</v>
      </c>
      <c r="T794" s="0" t="n">
        <v>-0.930833721213276</v>
      </c>
      <c r="U794" s="0" t="n">
        <v>0.516525915372768</v>
      </c>
      <c r="V794" s="0" t="n">
        <v>0.667853328195633</v>
      </c>
      <c r="W794" s="0" t="n">
        <v>-0.019317667465657</v>
      </c>
      <c r="X794" s="0" t="n">
        <v>1.04103264675359</v>
      </c>
      <c r="Y794" s="0" t="n">
        <v>0.40255372368847</v>
      </c>
      <c r="Z794" s="0" t="n">
        <v>-1.16317551146494</v>
      </c>
      <c r="AA794" s="0" t="n">
        <v>2.89059244096279</v>
      </c>
      <c r="AB794" s="0" t="n">
        <v>-0.549237029190408</v>
      </c>
      <c r="AC794" s="0" t="n">
        <v>1.44050773087656</v>
      </c>
      <c r="AD794" s="0" t="n">
        <v>-1.00273609859869</v>
      </c>
      <c r="AE794" s="0" t="n">
        <v>0.0788372744864319</v>
      </c>
      <c r="AF794" s="0" t="n">
        <v>-0.604993601882597</v>
      </c>
      <c r="AG794" s="0" t="n">
        <v>0.618831563770073</v>
      </c>
      <c r="AH794" s="0" t="n">
        <v>-2.65485141426325</v>
      </c>
      <c r="AI794" s="0" t="n">
        <v>0.361733327736147</v>
      </c>
      <c r="AJ794" s="0" t="n">
        <v>0.407951574743493</v>
      </c>
      <c r="AK794" s="0" t="n">
        <v>-0.113421947389725</v>
      </c>
      <c r="AL794" s="0" t="n">
        <v>-1.18126990855671</v>
      </c>
      <c r="AM794" s="0" t="n">
        <v>0.454464270660537</v>
      </c>
      <c r="AN794" s="0" t="n">
        <v>0.630174099569558</v>
      </c>
      <c r="AO794" s="0" t="n">
        <v>0.646492708256119</v>
      </c>
      <c r="AP794" s="0" t="n">
        <v>0.0895079210749827</v>
      </c>
      <c r="AQ794" s="0" t="n">
        <v>-1.23638528748415</v>
      </c>
      <c r="AR794" s="0" t="n">
        <v>1.06554352896637</v>
      </c>
      <c r="AS794" s="0" t="n">
        <v>0.544084741704864</v>
      </c>
      <c r="AT794" s="0" t="n">
        <v>1.21883431347669</v>
      </c>
      <c r="AU794" s="0" t="n">
        <v>0.227111058848095</v>
      </c>
      <c r="AV794" s="0" t="n">
        <v>1.390717443428</v>
      </c>
      <c r="AW794" s="0" t="n">
        <v>0.315712895826437</v>
      </c>
      <c r="AX794" s="0" t="n">
        <v>2.01634975383058</v>
      </c>
      <c r="AY794" s="0" t="n">
        <v>-0.329735030391021</v>
      </c>
      <c r="AZ794" s="0" t="n">
        <v>0.550840013602283</v>
      </c>
      <c r="BA794" s="0" t="n">
        <v>2.87116563413292</v>
      </c>
      <c r="BB794" s="0" t="n">
        <v>-0.990667103906162</v>
      </c>
      <c r="BC794" s="0" t="n">
        <v>-0.640845883026486</v>
      </c>
      <c r="BD794" s="0" t="n">
        <v>0.420620835939189</v>
      </c>
      <c r="BE794" s="0" t="n">
        <v>-0.13523958841688</v>
      </c>
      <c r="BF794" s="0" t="n">
        <v>-0.408034566135029</v>
      </c>
      <c r="BG794" s="0" t="n">
        <v>0.762308900448261</v>
      </c>
      <c r="BH794" s="0" t="n">
        <v>-1.81027189682936</v>
      </c>
      <c r="BI794" s="0" t="n">
        <v>-0.582366510570864</v>
      </c>
      <c r="BJ794" s="0" t="n">
        <v>1.03617821878288</v>
      </c>
      <c r="BK794" s="0" t="n">
        <v>0.352438291884027</v>
      </c>
      <c r="BL794" s="0" t="n">
        <v>-1.66236986842705</v>
      </c>
      <c r="BM794" s="0" t="n">
        <v>-0.843629095470533</v>
      </c>
      <c r="BN794" s="0" t="n">
        <v>2.14005922316574</v>
      </c>
      <c r="BO794" s="0" t="n">
        <v>-0.649606590741314</v>
      </c>
      <c r="BP794" s="0" t="n">
        <v>-1.88484591490123</v>
      </c>
      <c r="BQ794" s="0" t="n">
        <v>-2.70178134087473</v>
      </c>
      <c r="BR794" s="0" t="n">
        <v>-0.000190993887372315</v>
      </c>
      <c r="BS794" s="0" t="n">
        <v>-0.243784370468347</v>
      </c>
      <c r="BT794" s="0" t="n">
        <v>-1.43899796967162</v>
      </c>
      <c r="BU794" s="0" t="n">
        <v>0.603065473114839</v>
      </c>
      <c r="BV794" s="0" t="n">
        <v>0.963175352808321</v>
      </c>
      <c r="BW794" s="0" t="n">
        <v>0.412112513004104</v>
      </c>
      <c r="BX794" s="0" t="n">
        <v>-0.620314040133962</v>
      </c>
      <c r="BY794" s="0" t="n">
        <v>-1.25718997878721</v>
      </c>
      <c r="BZ794" s="0" t="n">
        <v>-0.46483592086588</v>
      </c>
      <c r="CA794" s="0" t="n">
        <v>1.125629296439</v>
      </c>
      <c r="CB794" s="0" t="n">
        <v>2.19450157601386</v>
      </c>
      <c r="CC794" s="0" t="n">
        <v>0.751308562030317</v>
      </c>
      <c r="CD794" s="0" t="n">
        <v>-0.731870386516675</v>
      </c>
      <c r="CE794" s="0" t="n">
        <v>-0.837637799122604</v>
      </c>
      <c r="CF794" s="0" t="n">
        <v>-0.435965148426476</v>
      </c>
      <c r="CG794" s="0" t="n">
        <v>-1.17988975034677</v>
      </c>
      <c r="CH794" s="0" t="n">
        <v>1.03278125607176</v>
      </c>
      <c r="CI794" s="0" t="n">
        <v>2.56921339314431</v>
      </c>
      <c r="CJ794" s="0" t="n">
        <v>-0.823167738417396</v>
      </c>
      <c r="CK794" s="0" t="n">
        <v>-0.977013314695796</v>
      </c>
      <c r="CL794" s="0" t="n">
        <v>-0.20495008357102</v>
      </c>
      <c r="CM794" s="0" t="n">
        <v>-1.60348008648725</v>
      </c>
      <c r="CN794" s="0" t="n">
        <v>-1.50001596921356</v>
      </c>
      <c r="CO794" s="0" t="n">
        <v>-0.197455847228412</v>
      </c>
      <c r="CP794" s="0" t="n">
        <v>-0.735274170438061</v>
      </c>
      <c r="CQ794" s="0" t="n">
        <v>0.0745399120205548</v>
      </c>
      <c r="CR794" s="0" t="n">
        <v>1.3185399438953</v>
      </c>
      <c r="CS794" s="0" t="n">
        <v>-1.27422936202493</v>
      </c>
      <c r="CT794" s="0" t="n">
        <v>0.293996436084853</v>
      </c>
      <c r="CU794" s="0" t="n">
        <v>-1.61043317348231</v>
      </c>
      <c r="CV794" s="0" t="n">
        <v>-0.0999580151983537</v>
      </c>
      <c r="CW794" s="0" t="n">
        <v>0.222246399061987</v>
      </c>
      <c r="CX794" s="0" t="n">
        <v>-1.10356040750048</v>
      </c>
      <c r="CZ794" s="0" t="n">
        <f aca="false">IF(CHOOSE(MATCH(G$5,$B$10:$E$10,0),$B794,$C794,$D794,$E794)*G$6+G794*G$7&lt;G$2,G$3*G$4,0)</f>
        <v>0</v>
      </c>
      <c r="DA794" s="0" t="n">
        <f aca="false">IF(CHOOSE(MATCH(H$5,$B$10:$E$10,0),$B794,$C794,$D794,$E794)*H$6+H794*H$7&lt;H$2,H$3*H$4,0)</f>
        <v>0</v>
      </c>
      <c r="DB794" s="0" t="n">
        <f aca="false">IF(CHOOSE(MATCH(I$5,$B$10:$E$10,0),$B794,$C794,$D794,$E794)*I$6+I794*I$7&lt;I$2,I$3*I$4,0)</f>
        <v>0</v>
      </c>
      <c r="DC794" s="0" t="n">
        <f aca="false">IF(CHOOSE(MATCH(J$5,$B$10:$E$10,0),$B794,$C794,$D794,$E794)*J$6+J794*J$7&lt;J$2,J$3*J$4,0)</f>
        <v>0</v>
      </c>
      <c r="DD794" s="0" t="n">
        <f aca="false">IF(CHOOSE(MATCH(K$5,$B$10:$E$10,0),$B794,$C794,$D794,$E794)*K$6+K794*K$7&lt;K$2,K$3*K$4,0)</f>
        <v>0</v>
      </c>
      <c r="DE794" s="0" t="n">
        <f aca="false">IF(CHOOSE(MATCH(L$5,$B$10:$E$10,0),$B794,$C794,$D794,$E794)*L$6+L794*L$7&lt;L$2,L$3*L$4,0)</f>
        <v>0</v>
      </c>
      <c r="DF794" s="0" t="n">
        <f aca="false">IF(CHOOSE(MATCH(M$5,$B$10:$E$10,0),$B794,$C794,$D794,$E794)*M$6+M794*M$7&lt;M$2,M$3*M$4,0)</f>
        <v>0</v>
      </c>
      <c r="DG794" s="0" t="n">
        <f aca="false">IF(CHOOSE(MATCH(N$5,$B$10:$E$10,0),$B794,$C794,$D794,$E794)*N$6+N794*N$7&lt;N$2,N$3*N$4,0)</f>
        <v>0</v>
      </c>
      <c r="DH794" s="0" t="n">
        <f aca="false">IF(CHOOSE(MATCH(O$5,$B$10:$E$10,0),$B794,$C794,$D794,$E794)*O$6+O794*O$7&lt;O$2,O$3*O$4,0)</f>
        <v>0</v>
      </c>
      <c r="DI794" s="0" t="n">
        <f aca="false">IF(CHOOSE(MATCH(P$5,$B$10:$E$10,0),$B794,$C794,$D794,$E794)*P$6+P794*P$7&lt;P$2,P$3*P$4,0)</f>
        <v>0</v>
      </c>
      <c r="DJ794" s="0" t="n">
        <f aca="false">IF(CHOOSE(MATCH(Q$5,$B$10:$E$10,0),$B794,$C794,$D794,$E794)*Q$6+Q794*Q$7&lt;Q$2,Q$3*Q$4,0)</f>
        <v>0.5</v>
      </c>
      <c r="DK794" s="0" t="n">
        <f aca="false">IF(CHOOSE(MATCH(R$5,$B$10:$E$10,0),$B794,$C794,$D794,$E794)*R$6+R794*R$7&lt;R$2,R$3*R$4,0)</f>
        <v>0</v>
      </c>
      <c r="DL794" s="0" t="n">
        <f aca="false">IF(CHOOSE(MATCH(S$5,$B$10:$E$10,0),$B794,$C794,$D794,$E794)*S$6+S794*S$7&lt;S$2,S$3*S$4,0)</f>
        <v>0</v>
      </c>
      <c r="DM794" s="0" t="n">
        <f aca="false">IF(CHOOSE(MATCH(T$5,$B$10:$E$10,0),$B794,$C794,$D794,$E794)*T$6+T794*T$7&lt;T$2,T$3*T$4,0)</f>
        <v>0</v>
      </c>
      <c r="DN794" s="0" t="n">
        <f aca="false">IF(CHOOSE(MATCH(U$5,$B$10:$E$10,0),$B794,$C794,$D794,$E794)*U$6+U794*U$7&lt;U$2,U$3*U$4,0)</f>
        <v>0</v>
      </c>
      <c r="DO794" s="0" t="n">
        <f aca="false">IF(CHOOSE(MATCH(V$5,$B$10:$E$10,0),$B794,$C794,$D794,$E794)*V$6+V794*V$7&lt;V$2,V$3*V$4,0)</f>
        <v>0</v>
      </c>
      <c r="DP794" s="0" t="n">
        <f aca="false">IF(CHOOSE(MATCH(W$5,$B$10:$E$10,0),$B794,$C794,$D794,$E794)*W$6+W794*W$7&lt;W$2,W$3*W$4,0)</f>
        <v>0</v>
      </c>
      <c r="DQ794" s="0" t="n">
        <f aca="false">IF(CHOOSE(MATCH(X$5,$B$10:$E$10,0),$B794,$C794,$D794,$E794)*X$6+X794*X$7&lt;X$2,X$3*X$4,0)</f>
        <v>0</v>
      </c>
      <c r="DR794" s="0" t="n">
        <f aca="false">IF(CHOOSE(MATCH(Y$5,$B$10:$E$10,0),$B794,$C794,$D794,$E794)*Y$6+Y794*Y$7&lt;Y$2,Y$3*Y$4,0)</f>
        <v>0</v>
      </c>
      <c r="DS794" s="0" t="n">
        <f aca="false">IF(CHOOSE(MATCH(Z$5,$B$10:$E$10,0),$B794,$C794,$D794,$E794)*Z$6+Z794*Z$7&lt;Z$2,Z$3*Z$4,0)</f>
        <v>0</v>
      </c>
      <c r="DT794" s="0" t="n">
        <f aca="false">IF(CHOOSE(MATCH(AA$5,$B$10:$E$10,0),$B794,$C794,$D794,$E794)*AA$6+AA794*AA$7&lt;AA$2,AA$3*AA$4,0)</f>
        <v>0</v>
      </c>
      <c r="DU794" s="0" t="n">
        <f aca="false">IF(CHOOSE(MATCH(AB$5,$B$10:$E$10,0),$B794,$C794,$D794,$E794)*AB$6+AB794*AB$7&lt;AB$2,AB$3*AB$4,0)</f>
        <v>0</v>
      </c>
      <c r="DV794" s="0" t="n">
        <f aca="false">IF(CHOOSE(MATCH(AC$5,$B$10:$E$10,0),$B794,$C794,$D794,$E794)*AC$6+AC794*AC$7&lt;AC$2,AC$3*AC$4,0)</f>
        <v>0</v>
      </c>
      <c r="DW794" s="0" t="n">
        <f aca="false">IF(CHOOSE(MATCH(AD$5,$B$10:$E$10,0),$B794,$C794,$D794,$E794)*AD$6+AD794*AD$7&lt;AD$2,AD$3*AD$4,0)</f>
        <v>0</v>
      </c>
      <c r="DX794" s="0" t="n">
        <f aca="false">IF(CHOOSE(MATCH(AE$5,$B$10:$E$10,0),$B794,$C794,$D794,$E794)*AE$6+AE794*AE$7&lt;AE$2,AE$3*AE$4,0)</f>
        <v>0</v>
      </c>
      <c r="DY794" s="0" t="n">
        <f aca="false">IF(CHOOSE(MATCH(AF$5,$B$10:$E$10,0),$B794,$C794,$D794,$E794)*AF$6+AF794*AF$7&lt;AF$2,AF$3*AF$4,0)</f>
        <v>0</v>
      </c>
      <c r="DZ794" s="0" t="n">
        <f aca="false">IF(CHOOSE(MATCH(AG$5,$B$10:$E$10,0),$B794,$C794,$D794,$E794)*AG$6+AG794*AG$7&lt;AG$2,AG$3*AG$4,0)</f>
        <v>0</v>
      </c>
      <c r="EA794" s="0" t="n">
        <f aca="false">IF(CHOOSE(MATCH(AH$5,$B$10:$E$10,0),$B794,$C794,$D794,$E794)*AH$6+AH794*AH$7&lt;AH$2,AH$3*AH$4,0)</f>
        <v>12.5</v>
      </c>
      <c r="EB794" s="0" t="n">
        <f aca="false">IF(CHOOSE(MATCH(AI$5,$B$10:$E$10,0),$B794,$C794,$D794,$E794)*AI$6+AI794*AI$7&lt;AI$2,AI$3*AI$4,0)</f>
        <v>0</v>
      </c>
      <c r="EC794" s="0" t="n">
        <f aca="false">IF(CHOOSE(MATCH(AJ$5,$B$10:$E$10,0),$B794,$C794,$D794,$E794)*AJ$6+AJ794*AJ$7&lt;AJ$2,AJ$3*AJ$4,0)</f>
        <v>0</v>
      </c>
      <c r="ED794" s="0" t="n">
        <f aca="false">IF(CHOOSE(MATCH(AK$5,$B$10:$E$10,0),$B794,$C794,$D794,$E794)*AK$6+AK794*AK$7&lt;AK$2,AK$3*AK$4,0)</f>
        <v>0</v>
      </c>
      <c r="EE794" s="0" t="n">
        <f aca="false">IF(CHOOSE(MATCH(AL$5,$B$10:$E$10,0),$B794,$C794,$D794,$E794)*AL$6+AL794*AL$7&lt;AL$2,AL$3*AL$4,0)</f>
        <v>0</v>
      </c>
      <c r="EF794" s="0" t="n">
        <f aca="false">IF(CHOOSE(MATCH(AM$5,$B$10:$E$10,0),$B794,$C794,$D794,$E794)*AM$6+AM794*AM$7&lt;AM$2,AM$3*AM$4,0)</f>
        <v>0</v>
      </c>
      <c r="EG794" s="0" t="n">
        <f aca="false">IF(CHOOSE(MATCH(AN$5,$B$10:$E$10,0),$B794,$C794,$D794,$E794)*AN$6+AN794*AN$7&lt;AN$2,AN$3*AN$4,0)</f>
        <v>0</v>
      </c>
      <c r="EH794" s="0" t="n">
        <f aca="false">IF(CHOOSE(MATCH(AO$5,$B$10:$E$10,0),$B794,$C794,$D794,$E794)*AO$6+AO794*AO$7&lt;AO$2,AO$3*AO$4,0)</f>
        <v>0</v>
      </c>
      <c r="EI794" s="0" t="n">
        <f aca="false">IF(CHOOSE(MATCH(AP$5,$B$10:$E$10,0),$B794,$C794,$D794,$E794)*AP$6+AP794*AP$7&lt;AP$2,AP$3*AP$4,0)</f>
        <v>0</v>
      </c>
      <c r="EJ794" s="0" t="n">
        <f aca="false">IF(CHOOSE(MATCH(AQ$5,$B$10:$E$10,0),$B794,$C794,$D794,$E794)*AQ$6+AQ794*AQ$7&lt;AQ$2,AQ$3*AQ$4,0)</f>
        <v>0</v>
      </c>
      <c r="EK794" s="0" t="n">
        <f aca="false">IF(CHOOSE(MATCH(AR$5,$B$10:$E$10,0),$B794,$C794,$D794,$E794)*AR$6+AR794*AR$7&lt;AR$2,AR$3*AR$4,0)</f>
        <v>0</v>
      </c>
      <c r="EL794" s="0" t="n">
        <f aca="false">IF(CHOOSE(MATCH(AS$5,$B$10:$E$10,0),$B794,$C794,$D794,$E794)*AS$6+AS794*AS$7&lt;AS$2,AS$3*AS$4,0)</f>
        <v>0</v>
      </c>
      <c r="EM794" s="0" t="n">
        <f aca="false">IF(CHOOSE(MATCH(AT$5,$B$10:$E$10,0),$B794,$C794,$D794,$E794)*AT$6+AT794*AT$7&lt;AT$2,AT$3*AT$4,0)</f>
        <v>0</v>
      </c>
      <c r="EN794" s="0" t="n">
        <f aca="false">IF(CHOOSE(MATCH(AU$5,$B$10:$E$10,0),$B794,$C794,$D794,$E794)*AU$6+AU794*AU$7&lt;AU$2,AU$3*AU$4,0)</f>
        <v>0</v>
      </c>
      <c r="EO794" s="0" t="n">
        <f aca="false">IF(CHOOSE(MATCH(AV$5,$B$10:$E$10,0),$B794,$C794,$D794,$E794)*AV$6+AV794*AV$7&lt;AV$2,AV$3*AV$4,0)</f>
        <v>0</v>
      </c>
      <c r="EP794" s="0" t="n">
        <f aca="false">IF(CHOOSE(MATCH(AW$5,$B$10:$E$10,0),$B794,$C794,$D794,$E794)*AW$6+AW794*AW$7&lt;AW$2,AW$3*AW$4,0)</f>
        <v>0</v>
      </c>
      <c r="EQ794" s="0" t="n">
        <f aca="false">IF(CHOOSE(MATCH(AX$5,$B$10:$E$10,0),$B794,$C794,$D794,$E794)*AX$6+AX794*AX$7&lt;AX$2,AX$3*AX$4,0)</f>
        <v>0</v>
      </c>
      <c r="ER794" s="0" t="n">
        <f aca="false">IF(CHOOSE(MATCH(AY$5,$B$10:$E$10,0),$B794,$C794,$D794,$E794)*AY$6+AY794*AY$7&lt;AY$2,AY$3*AY$4,0)</f>
        <v>0</v>
      </c>
      <c r="ES794" s="0" t="n">
        <f aca="false">IF(CHOOSE(MATCH(AZ$5,$B$10:$E$10,0),$B794,$C794,$D794,$E794)*AZ$6+AZ794*AZ$7&lt;AZ$2,AZ$3*AZ$4,0)</f>
        <v>0</v>
      </c>
      <c r="ET794" s="0" t="n">
        <f aca="false">IF(CHOOSE(MATCH(BA$5,$B$10:$E$10,0),$B794,$C794,$D794,$E794)*BA$6+BA794*BA$7&lt;BA$2,BA$3*BA$4,0)</f>
        <v>0</v>
      </c>
      <c r="EU794" s="0" t="n">
        <f aca="false">IF(CHOOSE(MATCH(BB$5,$B$10:$E$10,0),$B794,$C794,$D794,$E794)*BB$6+BB794*BB$7&lt;BB$2,BB$3*BB$4,0)</f>
        <v>0</v>
      </c>
      <c r="EV794" s="0" t="n">
        <f aca="false">IF(CHOOSE(MATCH(BC$5,$B$10:$E$10,0),$B794,$C794,$D794,$E794)*BC$6+BC794*BC$7&lt;BC$2,BC$3*BC$4,0)</f>
        <v>0</v>
      </c>
      <c r="EW794" s="0" t="n">
        <f aca="false">IF(CHOOSE(MATCH(BD$5,$B$10:$E$10,0),$B794,$C794,$D794,$E794)*BD$6+BD794*BD$7&lt;BD$2,BD$3*BD$4,0)</f>
        <v>0</v>
      </c>
      <c r="EX794" s="0" t="n">
        <f aca="false">IF(CHOOSE(MATCH(BE$5,$B$10:$E$10,0),$B794,$C794,$D794,$E794)*BE$6+BE794*BE$7&lt;BE$2,BE$3*BE$4,0)</f>
        <v>0</v>
      </c>
      <c r="EY794" s="0" t="n">
        <f aca="false">IF(CHOOSE(MATCH(BF$5,$B$10:$E$10,0),$B794,$C794,$D794,$E794)*BF$6+BF794*BF$7&lt;BF$2,BF$3*BF$4,0)</f>
        <v>0</v>
      </c>
      <c r="EZ794" s="0" t="n">
        <f aca="false">IF(CHOOSE(MATCH(BG$5,$B$10:$E$10,0),$B794,$C794,$D794,$E794)*BG$6+BG794*BG$7&lt;BG$2,BG$3*BG$4,0)</f>
        <v>0</v>
      </c>
      <c r="FA794" s="0" t="n">
        <f aca="false">IF(CHOOSE(MATCH(BH$5,$B$10:$E$10,0),$B794,$C794,$D794,$E794)*BH$6+BH794*BH$7&lt;BH$2,BH$3*BH$4,0)</f>
        <v>2.5</v>
      </c>
      <c r="FB794" s="0" t="n">
        <f aca="false">IF(CHOOSE(MATCH(BI$5,$B$10:$E$10,0),$B794,$C794,$D794,$E794)*BI$6+BI794*BI$7&lt;BI$2,BI$3*BI$4,0)</f>
        <v>0</v>
      </c>
      <c r="FC794" s="0" t="n">
        <f aca="false">IF(CHOOSE(MATCH(BJ$5,$B$10:$E$10,0),$B794,$C794,$D794,$E794)*BJ$6+BJ794*BJ$7&lt;BJ$2,BJ$3*BJ$4,0)</f>
        <v>0</v>
      </c>
      <c r="FD794" s="0" t="n">
        <f aca="false">IF(CHOOSE(MATCH(BK$5,$B$10:$E$10,0),$B794,$C794,$D794,$E794)*BK$6+BK794*BK$7&lt;BK$2,BK$3*BK$4,0)</f>
        <v>0</v>
      </c>
      <c r="FE794" s="0" t="n">
        <f aca="false">IF(CHOOSE(MATCH(BL$5,$B$10:$E$10,0),$B794,$C794,$D794,$E794)*BL$6+BL794*BL$7&lt;BL$2,BL$3*BL$4,0)</f>
        <v>0.5</v>
      </c>
      <c r="FF794" s="0" t="n">
        <f aca="false">IF(CHOOSE(MATCH(BM$5,$B$10:$E$10,0),$B794,$C794,$D794,$E794)*BM$6+BM794*BM$7&lt;BM$2,BM$3*BM$4,0)</f>
        <v>0</v>
      </c>
      <c r="FG794" s="0" t="n">
        <f aca="false">IF(CHOOSE(MATCH(BN$5,$B$10:$E$10,0),$B794,$C794,$D794,$E794)*BN$6+BN794*BN$7&lt;BN$2,BN$3*BN$4,0)</f>
        <v>0</v>
      </c>
      <c r="FH794" s="0" t="n">
        <f aca="false">IF(CHOOSE(MATCH(BO$5,$B$10:$E$10,0),$B794,$C794,$D794,$E794)*BO$6+BO794*BO$7&lt;BO$2,BO$3*BO$4,0)</f>
        <v>0</v>
      </c>
      <c r="FI794" s="0" t="n">
        <f aca="false">IF(CHOOSE(MATCH(BP$5,$B$10:$E$10,0),$B794,$C794,$D794,$E794)*BP$6+BP794*BP$7&lt;BP$2,BP$3*BP$4,0)</f>
        <v>0</v>
      </c>
      <c r="FJ794" s="0" t="n">
        <f aca="false">IF(CHOOSE(MATCH(BQ$5,$B$10:$E$10,0),$B794,$C794,$D794,$E794)*BQ$6+BQ794*BQ$7&lt;BQ$2,BQ$3*BQ$4,0)</f>
        <v>12.5</v>
      </c>
      <c r="FK794" s="0" t="n">
        <f aca="false">IF(CHOOSE(MATCH(BR$5,$B$10:$E$10,0),$B794,$C794,$D794,$E794)*BR$6+BR794*BR$7&lt;BR$2,BR$3*BR$4,0)</f>
        <v>0</v>
      </c>
      <c r="FL794" s="0" t="n">
        <f aca="false">IF(CHOOSE(MATCH(BS$5,$B$10:$E$10,0),$B794,$C794,$D794,$E794)*BS$6+BS794*BS$7&lt;BS$2,BS$3*BS$4,0)</f>
        <v>0</v>
      </c>
      <c r="FM794" s="0" t="n">
        <f aca="false">IF(CHOOSE(MATCH(BT$5,$B$10:$E$10,0),$B794,$C794,$D794,$E794)*BT$6+BT794*BT$7&lt;BT$2,BT$3*BT$4,0)</f>
        <v>0</v>
      </c>
      <c r="FN794" s="0" t="n">
        <f aca="false">IF(CHOOSE(MATCH(BU$5,$B$10:$E$10,0),$B794,$C794,$D794,$E794)*BU$6+BU794*BU$7&lt;BU$2,BU$3*BU$4,0)</f>
        <v>0</v>
      </c>
      <c r="FO794" s="0" t="n">
        <f aca="false">IF(CHOOSE(MATCH(BV$5,$B$10:$E$10,0),$B794,$C794,$D794,$E794)*BV$6+BV794*BV$7&lt;BV$2,BV$3*BV$4,0)</f>
        <v>0</v>
      </c>
      <c r="FP794" s="0" t="n">
        <f aca="false">IF(CHOOSE(MATCH(BW$5,$B$10:$E$10,0),$B794,$C794,$D794,$E794)*BW$6+BW794*BW$7&lt;BW$2,BW$3*BW$4,0)</f>
        <v>0</v>
      </c>
      <c r="FQ794" s="0" t="n">
        <f aca="false">IF(CHOOSE(MATCH(BX$5,$B$10:$E$10,0),$B794,$C794,$D794,$E794)*BX$6+BX794*BX$7&lt;BX$2,BX$3*BX$4,0)</f>
        <v>0</v>
      </c>
      <c r="FR794" s="0" t="n">
        <f aca="false">IF(CHOOSE(MATCH(BY$5,$B$10:$E$10,0),$B794,$C794,$D794,$E794)*BY$6+BY794*BY$7&lt;BY$2,BY$3*BY$4,0)</f>
        <v>0</v>
      </c>
      <c r="FS794" s="0" t="n">
        <f aca="false">IF(CHOOSE(MATCH(BZ$5,$B$10:$E$10,0),$B794,$C794,$D794,$E794)*BZ$6+BZ794*BZ$7&lt;BZ$2,BZ$3*BZ$4,0)</f>
        <v>0</v>
      </c>
      <c r="FT794" s="0" t="n">
        <f aca="false">IF(CHOOSE(MATCH(CA$5,$B$10:$E$10,0),$B794,$C794,$D794,$E794)*CA$6+CA794*CA$7&lt;CA$2,CA$3*CA$4,0)</f>
        <v>0</v>
      </c>
      <c r="FU794" s="0" t="n">
        <f aca="false">IF(CHOOSE(MATCH(CB$5,$B$10:$E$10,0),$B794,$C794,$D794,$E794)*CB$6+CB794*CB$7&lt;CB$2,CB$3*CB$4,0)</f>
        <v>0</v>
      </c>
      <c r="FV794" s="0" t="n">
        <f aca="false">IF(CHOOSE(MATCH(CC$5,$B$10:$E$10,0),$B794,$C794,$D794,$E794)*CC$6+CC794*CC$7&lt;CC$2,CC$3*CC$4,0)</f>
        <v>0</v>
      </c>
      <c r="FW794" s="0" t="n">
        <f aca="false">IF(CHOOSE(MATCH(CD$5,$B$10:$E$10,0),$B794,$C794,$D794,$E794)*CD$6+CD794*CD$7&lt;CD$2,CD$3*CD$4,0)</f>
        <v>0</v>
      </c>
      <c r="FX794" s="0" t="n">
        <f aca="false">IF(CHOOSE(MATCH(CE$5,$B$10:$E$10,0),$B794,$C794,$D794,$E794)*CE$6+CE794*CE$7&lt;CE$2,CE$3*CE$4,0)</f>
        <v>0</v>
      </c>
      <c r="FY794" s="0" t="n">
        <f aca="false">IF(CHOOSE(MATCH(CF$5,$B$10:$E$10,0),$B794,$C794,$D794,$E794)*CF$6+CF794*CF$7&lt;CF$2,CF$3*CF$4,0)</f>
        <v>0</v>
      </c>
      <c r="FZ794" s="0" t="n">
        <f aca="false">IF(CHOOSE(MATCH(CG$5,$B$10:$E$10,0),$B794,$C794,$D794,$E794)*CG$6+CG794*CG$7&lt;CG$2,CG$3*CG$4,0)</f>
        <v>0</v>
      </c>
      <c r="GA794" s="0" t="n">
        <f aca="false">IF(CHOOSE(MATCH(CH$5,$B$10:$E$10,0),$B794,$C794,$D794,$E794)*CH$6+CH794*CH$7&lt;CH$2,CH$3*CH$4,0)</f>
        <v>0</v>
      </c>
      <c r="GB794" s="0" t="n">
        <f aca="false">IF(CHOOSE(MATCH(CI$5,$B$10:$E$10,0),$B794,$C794,$D794,$E794)*CI$6+CI794*CI$7&lt;CI$2,CI$3*CI$4,0)</f>
        <v>0</v>
      </c>
      <c r="GC794" s="0" t="n">
        <f aca="false">IF(CHOOSE(MATCH(CJ$5,$B$10:$E$10,0),$B794,$C794,$D794,$E794)*CJ$6+CJ794*CJ$7&lt;CJ$2,CJ$3*CJ$4,0)</f>
        <v>0</v>
      </c>
      <c r="GD794" s="0" t="n">
        <f aca="false">IF(CHOOSE(MATCH(CK$5,$B$10:$E$10,0),$B794,$C794,$D794,$E794)*CK$6+CK794*CK$7&lt;CK$2,CK$3*CK$4,0)</f>
        <v>0</v>
      </c>
      <c r="GE794" s="0" t="n">
        <f aca="false">IF(CHOOSE(MATCH(CL$5,$B$10:$E$10,0),$B794,$C794,$D794,$E794)*CL$6+CL794*CL$7&lt;CL$2,CL$3*CL$4,0)</f>
        <v>0</v>
      </c>
      <c r="GF794" s="0" t="n">
        <f aca="false">IF(CHOOSE(MATCH(CM$5,$B$10:$E$10,0),$B794,$C794,$D794,$E794)*CM$6+CM794*CM$7&lt;CM$2,CM$3*CM$4,0)</f>
        <v>0</v>
      </c>
      <c r="GG794" s="0" t="n">
        <f aca="false">IF(CHOOSE(MATCH(CN$5,$B$10:$E$10,0),$B794,$C794,$D794,$E794)*CN$6+CN794*CN$7&lt;CN$2,CN$3*CN$4,0)</f>
        <v>0</v>
      </c>
      <c r="GH794" s="0" t="n">
        <f aca="false">IF(CHOOSE(MATCH(CO$5,$B$10:$E$10,0),$B794,$C794,$D794,$E794)*CO$6+CO794*CO$7&lt;CO$2,CO$3*CO$4,0)</f>
        <v>0</v>
      </c>
      <c r="GI794" s="0" t="n">
        <f aca="false">IF(CHOOSE(MATCH(CP$5,$B$10:$E$10,0),$B794,$C794,$D794,$E794)*CP$6+CP794*CP$7&lt;CP$2,CP$3*CP$4,0)</f>
        <v>0</v>
      </c>
      <c r="GJ794" s="0" t="n">
        <f aca="false">IF(CHOOSE(MATCH(CQ$5,$B$10:$E$10,0),$B794,$C794,$D794,$E794)*CQ$6+CQ794*CQ$7&lt;CQ$2,CQ$3*CQ$4,0)</f>
        <v>0</v>
      </c>
      <c r="GK794" s="0" t="n">
        <f aca="false">IF(CHOOSE(MATCH(CR$5,$B$10:$E$10,0),$B794,$C794,$D794,$E794)*CR$6+CR794*CR$7&lt;CR$2,CR$3*CR$4,0)</f>
        <v>0</v>
      </c>
      <c r="GL794" s="0" t="n">
        <f aca="false">IF(CHOOSE(MATCH(CS$5,$B$10:$E$10,0),$B794,$C794,$D794,$E794)*CS$6+CS794*CS$7&lt;CS$2,CS$3*CS$4,0)</f>
        <v>0</v>
      </c>
      <c r="GM794" s="0" t="n">
        <f aca="false">IF(CHOOSE(MATCH(CT$5,$B$10:$E$10,0),$B794,$C794,$D794,$E794)*CT$6+CT794*CT$7&lt;CT$2,CT$3*CT$4,0)</f>
        <v>0</v>
      </c>
      <c r="GN794" s="0" t="n">
        <f aca="false">IF(CHOOSE(MATCH(CU$5,$B$10:$E$10,0),$B794,$C794,$D794,$E794)*CU$6+CU794*CU$7&lt;CU$2,CU$3*CU$4,0)</f>
        <v>0</v>
      </c>
      <c r="GO794" s="0" t="n">
        <f aca="false">IF(CHOOSE(MATCH(CV$5,$B$10:$E$10,0),$B794,$C794,$D794,$E794)*CV$6+CV794*CV$7&lt;CV$2,CV$3*CV$4,0)</f>
        <v>0</v>
      </c>
      <c r="GP794" s="0" t="n">
        <f aca="false">IF(CHOOSE(MATCH(CW$5,$B$10:$E$10,0),$B794,$C794,$D794,$E794)*CW$6+CW794*CW$7&lt;CW$2,CW$3*CW$4,0)</f>
        <v>0</v>
      </c>
      <c r="GQ794" s="0" t="n">
        <f aca="false">IF(CHOOSE(MATCH(CX$5,$B$10:$E$10,0),$B794,$C794,$D794,$E794)*CX$6+CX794*CX$7&lt;CX$2,CX$3*CX$4,0)</f>
        <v>0</v>
      </c>
      <c r="GS794" s="0" t="n">
        <f aca="false">SUM(CZ794:GQ794)</f>
        <v>28.5</v>
      </c>
      <c r="GT794" s="0" t="n">
        <f aca="false">IF(GS794&gt;$GS$6,1,0)</f>
        <v>0</v>
      </c>
    </row>
    <row r="795" customFormat="false" ht="14" hidden="false" customHeight="false" outlineLevel="0" collapsed="false">
      <c r="A795" s="0" t="n">
        <v>785</v>
      </c>
      <c r="B795" s="0" t="n">
        <f aca="false">-0.719708801421907</f>
        <v>-0.719708801421907</v>
      </c>
      <c r="C795" s="0" t="n">
        <v>-0.099256490988356</v>
      </c>
      <c r="D795" s="0" t="n">
        <v>-0.705121963912132</v>
      </c>
      <c r="E795" s="0" t="n">
        <v>-0.70393189599549</v>
      </c>
      <c r="G795" s="0" t="n">
        <v>-0.562898776479415</v>
      </c>
      <c r="H795" s="0" t="n">
        <v>-0.832651494420134</v>
      </c>
      <c r="I795" s="0" t="n">
        <v>0.233945911531919</v>
      </c>
      <c r="J795" s="0" t="n">
        <v>0.695065409672679</v>
      </c>
      <c r="K795" s="0" t="n">
        <v>0.0653380993753672</v>
      </c>
      <c r="L795" s="0" t="n">
        <v>-1.06594825410866</v>
      </c>
      <c r="M795" s="0" t="n">
        <v>1.18914613267407</v>
      </c>
      <c r="N795" s="0" t="n">
        <v>-0.568824134461465</v>
      </c>
      <c r="O795" s="0" t="n">
        <v>0.0872034888743656</v>
      </c>
      <c r="P795" s="0" t="n">
        <v>1.79474227479659</v>
      </c>
      <c r="Q795" s="0" t="n">
        <v>-3.05401044897735</v>
      </c>
      <c r="R795" s="0" t="n">
        <v>0.968298081716057</v>
      </c>
      <c r="S795" s="0" t="n">
        <v>-0.677446223562583</v>
      </c>
      <c r="T795" s="0" t="n">
        <v>0.0543786882190034</v>
      </c>
      <c r="U795" s="0" t="n">
        <v>1.14663180283969</v>
      </c>
      <c r="V795" s="0" t="n">
        <v>0.309046299662441</v>
      </c>
      <c r="W795" s="0" t="n">
        <v>0.0451882442575879</v>
      </c>
      <c r="X795" s="0" t="n">
        <v>-0.651781419946929</v>
      </c>
      <c r="Y795" s="0" t="n">
        <v>0.58872274166788</v>
      </c>
      <c r="Z795" s="0" t="n">
        <v>1.12548377728672</v>
      </c>
      <c r="AA795" s="0" t="n">
        <v>0.0819068191049155</v>
      </c>
      <c r="AB795" s="0" t="n">
        <v>0.0734667082724627</v>
      </c>
      <c r="AC795" s="0" t="n">
        <v>-0.94891902335803</v>
      </c>
      <c r="AD795" s="0" t="n">
        <v>-1.35979462356772</v>
      </c>
      <c r="AE795" s="0" t="n">
        <v>-1.27509338199161</v>
      </c>
      <c r="AF795" s="0" t="n">
        <v>-0.213628936762689</v>
      </c>
      <c r="AG795" s="0" t="n">
        <v>2.09131030715071</v>
      </c>
      <c r="AH795" s="0" t="n">
        <v>0.0421243839809904</v>
      </c>
      <c r="AI795" s="0" t="n">
        <v>-0.186703346116701</v>
      </c>
      <c r="AJ795" s="0" t="n">
        <v>-2.48375727096573</v>
      </c>
      <c r="AK795" s="0" t="n">
        <v>-0.560390844839276</v>
      </c>
      <c r="AL795" s="0" t="n">
        <v>-1.80439656105591</v>
      </c>
      <c r="AM795" s="0" t="n">
        <v>0.0968839231063612</v>
      </c>
      <c r="AN795" s="0" t="n">
        <v>0.599857230554335</v>
      </c>
      <c r="AO795" s="0" t="n">
        <v>0.723298398952466</v>
      </c>
      <c r="AP795" s="0" t="n">
        <v>-0.590907802688889</v>
      </c>
      <c r="AQ795" s="0" t="n">
        <v>-1.64822267834097</v>
      </c>
      <c r="AR795" s="0" t="n">
        <v>0.537975211045705</v>
      </c>
      <c r="AS795" s="0" t="n">
        <v>0.329978320223745</v>
      </c>
      <c r="AT795" s="0" t="n">
        <v>-0.618367721472168</v>
      </c>
      <c r="AU795" s="0" t="n">
        <v>-0.33450533010182</v>
      </c>
      <c r="AV795" s="0" t="n">
        <v>0.667662334308261</v>
      </c>
      <c r="AW795" s="0" t="n">
        <v>1.10750761450618</v>
      </c>
      <c r="AX795" s="0" t="n">
        <v>-0.377459627998178</v>
      </c>
      <c r="AY795" s="0" t="n">
        <v>-1.61718617164297</v>
      </c>
      <c r="AZ795" s="0" t="n">
        <v>1.37145889311796</v>
      </c>
      <c r="BA795" s="0" t="n">
        <v>0.275433649221668</v>
      </c>
      <c r="BB795" s="0" t="n">
        <v>0.503371211379999</v>
      </c>
      <c r="BC795" s="0" t="n">
        <v>-0.163940967468079</v>
      </c>
      <c r="BD795" s="0" t="n">
        <v>-0.658892531646416</v>
      </c>
      <c r="BE795" s="0" t="n">
        <v>-1.53983819473069</v>
      </c>
      <c r="BF795" s="0" t="n">
        <v>-1.19147671284736</v>
      </c>
      <c r="BG795" s="0" t="n">
        <v>-0.858683506521629</v>
      </c>
      <c r="BH795" s="0" t="n">
        <v>0.587540398555575</v>
      </c>
      <c r="BI795" s="0" t="n">
        <v>1.18404386739712</v>
      </c>
      <c r="BJ795" s="0" t="n">
        <v>0.277182152785826</v>
      </c>
      <c r="BK795" s="0" t="n">
        <v>-1.92473635252099</v>
      </c>
      <c r="BL795" s="0" t="n">
        <v>0.843083398649469</v>
      </c>
      <c r="BM795" s="0" t="n">
        <v>-0.211751967071905</v>
      </c>
      <c r="BN795" s="0" t="n">
        <v>-0.802833710622508</v>
      </c>
      <c r="BO795" s="0" t="n">
        <v>-1.60931449499913</v>
      </c>
      <c r="BP795" s="0" t="n">
        <v>1.18435082185897</v>
      </c>
      <c r="BQ795" s="0" t="n">
        <v>0.562361037736991</v>
      </c>
      <c r="BR795" s="0" t="n">
        <v>0.306320089293877</v>
      </c>
      <c r="BS795" s="0" t="n">
        <v>-1.01725845524925</v>
      </c>
      <c r="BT795" s="0" t="n">
        <v>1.33142293634592</v>
      </c>
      <c r="BU795" s="0" t="n">
        <v>0.53364829000202</v>
      </c>
      <c r="BV795" s="0" t="n">
        <v>-0.613006250205217</v>
      </c>
      <c r="BW795" s="0" t="n">
        <v>1.05841763797798</v>
      </c>
      <c r="BX795" s="0" t="n">
        <v>-0.442198597738752</v>
      </c>
      <c r="BY795" s="0" t="n">
        <v>-0.0948853084992152</v>
      </c>
      <c r="BZ795" s="0" t="n">
        <v>-0.969641860137926</v>
      </c>
      <c r="CA795" s="0" t="n">
        <v>1.54058852785965</v>
      </c>
      <c r="CB795" s="0" t="n">
        <v>1.23392510431586</v>
      </c>
      <c r="CC795" s="0" t="n">
        <v>1.74109118233901</v>
      </c>
      <c r="CD795" s="0" t="n">
        <v>-0.621892013441538</v>
      </c>
      <c r="CE795" s="0" t="n">
        <v>-0.170534804055933</v>
      </c>
      <c r="CF795" s="0" t="n">
        <v>-0.517925400345121</v>
      </c>
      <c r="CG795" s="0" t="n">
        <v>-0.848442596179666</v>
      </c>
      <c r="CH795" s="0" t="n">
        <v>0.479890331916977</v>
      </c>
      <c r="CI795" s="0" t="n">
        <v>-1.11930830826168</v>
      </c>
      <c r="CJ795" s="0" t="n">
        <v>-0.552264509678935</v>
      </c>
      <c r="CK795" s="0" t="n">
        <v>-1.00362058219616</v>
      </c>
      <c r="CL795" s="0" t="n">
        <v>-0.0301065483654384</v>
      </c>
      <c r="CM795" s="0" t="n">
        <v>-0.503630417370005</v>
      </c>
      <c r="CN795" s="0" t="n">
        <v>-1.28690771816764</v>
      </c>
      <c r="CO795" s="0" t="n">
        <v>-0.158361217472702</v>
      </c>
      <c r="CP795" s="0" t="n">
        <v>-0.264801656157942</v>
      </c>
      <c r="CQ795" s="0" t="n">
        <v>0.719030595064396</v>
      </c>
      <c r="CR795" s="0" t="n">
        <v>1.57508111442439</v>
      </c>
      <c r="CS795" s="0" t="n">
        <v>-2.28143107960932</v>
      </c>
      <c r="CT795" s="0" t="n">
        <v>-1.13446503746673</v>
      </c>
      <c r="CU795" s="0" t="n">
        <v>1.26685790746706</v>
      </c>
      <c r="CV795" s="0" t="n">
        <v>-0.111419922177447</v>
      </c>
      <c r="CW795" s="0" t="n">
        <v>-2.50431185122579</v>
      </c>
      <c r="CX795" s="0" t="n">
        <v>0.563436515221838</v>
      </c>
      <c r="CZ795" s="0" t="n">
        <f aca="false">IF(CHOOSE(MATCH(G$5,$B$10:$E$10,0),$B795,$C795,$D795,$E795)*G$6+G795*G$7&lt;G$2,G$3*G$4,0)</f>
        <v>0</v>
      </c>
      <c r="DA795" s="0" t="n">
        <f aca="false">IF(CHOOSE(MATCH(H$5,$B$10:$E$10,0),$B795,$C795,$D795,$E795)*H$6+H795*H$7&lt;H$2,H$3*H$4,0)</f>
        <v>0</v>
      </c>
      <c r="DB795" s="0" t="n">
        <f aca="false">IF(CHOOSE(MATCH(I$5,$B$10:$E$10,0),$B795,$C795,$D795,$E795)*I$6+I795*I$7&lt;I$2,I$3*I$4,0)</f>
        <v>0</v>
      </c>
      <c r="DC795" s="0" t="n">
        <f aca="false">IF(CHOOSE(MATCH(J$5,$B$10:$E$10,0),$B795,$C795,$D795,$E795)*J$6+J795*J$7&lt;J$2,J$3*J$4,0)</f>
        <v>0</v>
      </c>
      <c r="DD795" s="0" t="n">
        <f aca="false">IF(CHOOSE(MATCH(K$5,$B$10:$E$10,0),$B795,$C795,$D795,$E795)*K$6+K795*K$7&lt;K$2,K$3*K$4,0)</f>
        <v>0</v>
      </c>
      <c r="DE795" s="0" t="n">
        <f aca="false">IF(CHOOSE(MATCH(L$5,$B$10:$E$10,0),$B795,$C795,$D795,$E795)*L$6+L795*L$7&lt;L$2,L$3*L$4,0)</f>
        <v>0</v>
      </c>
      <c r="DF795" s="0" t="n">
        <f aca="false">IF(CHOOSE(MATCH(M$5,$B$10:$E$10,0),$B795,$C795,$D795,$E795)*M$6+M795*M$7&lt;M$2,M$3*M$4,0)</f>
        <v>0</v>
      </c>
      <c r="DG795" s="0" t="n">
        <f aca="false">IF(CHOOSE(MATCH(N$5,$B$10:$E$10,0),$B795,$C795,$D795,$E795)*N$6+N795*N$7&lt;N$2,N$3*N$4,0)</f>
        <v>0</v>
      </c>
      <c r="DH795" s="0" t="n">
        <f aca="false">IF(CHOOSE(MATCH(O$5,$B$10:$E$10,0),$B795,$C795,$D795,$E795)*O$6+O795*O$7&lt;O$2,O$3*O$4,0)</f>
        <v>0</v>
      </c>
      <c r="DI795" s="0" t="n">
        <f aca="false">IF(CHOOSE(MATCH(P$5,$B$10:$E$10,0),$B795,$C795,$D795,$E795)*P$6+P795*P$7&lt;P$2,P$3*P$4,0)</f>
        <v>0</v>
      </c>
      <c r="DJ795" s="0" t="n">
        <f aca="false">IF(CHOOSE(MATCH(Q$5,$B$10:$E$10,0),$B795,$C795,$D795,$E795)*Q$6+Q795*Q$7&lt;Q$2,Q$3*Q$4,0)</f>
        <v>0.5</v>
      </c>
      <c r="DK795" s="0" t="n">
        <f aca="false">IF(CHOOSE(MATCH(R$5,$B$10:$E$10,0),$B795,$C795,$D795,$E795)*R$6+R795*R$7&lt;R$2,R$3*R$4,0)</f>
        <v>0</v>
      </c>
      <c r="DL795" s="0" t="n">
        <f aca="false">IF(CHOOSE(MATCH(S$5,$B$10:$E$10,0),$B795,$C795,$D795,$E795)*S$6+S795*S$7&lt;S$2,S$3*S$4,0)</f>
        <v>0</v>
      </c>
      <c r="DM795" s="0" t="n">
        <f aca="false">IF(CHOOSE(MATCH(T$5,$B$10:$E$10,0),$B795,$C795,$D795,$E795)*T$6+T795*T$7&lt;T$2,T$3*T$4,0)</f>
        <v>0</v>
      </c>
      <c r="DN795" s="0" t="n">
        <f aca="false">IF(CHOOSE(MATCH(U$5,$B$10:$E$10,0),$B795,$C795,$D795,$E795)*U$6+U795*U$7&lt;U$2,U$3*U$4,0)</f>
        <v>0</v>
      </c>
      <c r="DO795" s="0" t="n">
        <f aca="false">IF(CHOOSE(MATCH(V$5,$B$10:$E$10,0),$B795,$C795,$D795,$E795)*V$6+V795*V$7&lt;V$2,V$3*V$4,0)</f>
        <v>0</v>
      </c>
      <c r="DP795" s="0" t="n">
        <f aca="false">IF(CHOOSE(MATCH(W$5,$B$10:$E$10,0),$B795,$C795,$D795,$E795)*W$6+W795*W$7&lt;W$2,W$3*W$4,0)</f>
        <v>0</v>
      </c>
      <c r="DQ795" s="0" t="n">
        <f aca="false">IF(CHOOSE(MATCH(X$5,$B$10:$E$10,0),$B795,$C795,$D795,$E795)*X$6+X795*X$7&lt;X$2,X$3*X$4,0)</f>
        <v>0</v>
      </c>
      <c r="DR795" s="0" t="n">
        <f aca="false">IF(CHOOSE(MATCH(Y$5,$B$10:$E$10,0),$B795,$C795,$D795,$E795)*Y$6+Y795*Y$7&lt;Y$2,Y$3*Y$4,0)</f>
        <v>0</v>
      </c>
      <c r="DS795" s="0" t="n">
        <f aca="false">IF(CHOOSE(MATCH(Z$5,$B$10:$E$10,0),$B795,$C795,$D795,$E795)*Z$6+Z795*Z$7&lt;Z$2,Z$3*Z$4,0)</f>
        <v>0</v>
      </c>
      <c r="DT795" s="0" t="n">
        <f aca="false">IF(CHOOSE(MATCH(AA$5,$B$10:$E$10,0),$B795,$C795,$D795,$E795)*AA$6+AA795*AA$7&lt;AA$2,AA$3*AA$4,0)</f>
        <v>0</v>
      </c>
      <c r="DU795" s="0" t="n">
        <f aca="false">IF(CHOOSE(MATCH(AB$5,$B$10:$E$10,0),$B795,$C795,$D795,$E795)*AB$6+AB795*AB$7&lt;AB$2,AB$3*AB$4,0)</f>
        <v>0</v>
      </c>
      <c r="DV795" s="0" t="n">
        <f aca="false">IF(CHOOSE(MATCH(AC$5,$B$10:$E$10,0),$B795,$C795,$D795,$E795)*AC$6+AC795*AC$7&lt;AC$2,AC$3*AC$4,0)</f>
        <v>0</v>
      </c>
      <c r="DW795" s="0" t="n">
        <f aca="false">IF(CHOOSE(MATCH(AD$5,$B$10:$E$10,0),$B795,$C795,$D795,$E795)*AD$6+AD795*AD$7&lt;AD$2,AD$3*AD$4,0)</f>
        <v>0</v>
      </c>
      <c r="DX795" s="0" t="n">
        <f aca="false">IF(CHOOSE(MATCH(AE$5,$B$10:$E$10,0),$B795,$C795,$D795,$E795)*AE$6+AE795*AE$7&lt;AE$2,AE$3*AE$4,0)</f>
        <v>0</v>
      </c>
      <c r="DY795" s="0" t="n">
        <f aca="false">IF(CHOOSE(MATCH(AF$5,$B$10:$E$10,0),$B795,$C795,$D795,$E795)*AF$6+AF795*AF$7&lt;AF$2,AF$3*AF$4,0)</f>
        <v>0</v>
      </c>
      <c r="DZ795" s="0" t="n">
        <f aca="false">IF(CHOOSE(MATCH(AG$5,$B$10:$E$10,0),$B795,$C795,$D795,$E795)*AG$6+AG795*AG$7&lt;AG$2,AG$3*AG$4,0)</f>
        <v>0</v>
      </c>
      <c r="EA795" s="0" t="n">
        <f aca="false">IF(CHOOSE(MATCH(AH$5,$B$10:$E$10,0),$B795,$C795,$D795,$E795)*AH$6+AH795*AH$7&lt;AH$2,AH$3*AH$4,0)</f>
        <v>0</v>
      </c>
      <c r="EB795" s="0" t="n">
        <f aca="false">IF(CHOOSE(MATCH(AI$5,$B$10:$E$10,0),$B795,$C795,$D795,$E795)*AI$6+AI795*AI$7&lt;AI$2,AI$3*AI$4,0)</f>
        <v>0</v>
      </c>
      <c r="EC795" s="0" t="n">
        <f aca="false">IF(CHOOSE(MATCH(AJ$5,$B$10:$E$10,0),$B795,$C795,$D795,$E795)*AJ$6+AJ795*AJ$7&lt;AJ$2,AJ$3*AJ$4,0)</f>
        <v>2.5</v>
      </c>
      <c r="ED795" s="0" t="n">
        <f aca="false">IF(CHOOSE(MATCH(AK$5,$B$10:$E$10,0),$B795,$C795,$D795,$E795)*AK$6+AK795*AK$7&lt;AK$2,AK$3*AK$4,0)</f>
        <v>0</v>
      </c>
      <c r="EE795" s="0" t="n">
        <f aca="false">IF(CHOOSE(MATCH(AL$5,$B$10:$E$10,0),$B795,$C795,$D795,$E795)*AL$6+AL795*AL$7&lt;AL$2,AL$3*AL$4,0)</f>
        <v>0</v>
      </c>
      <c r="EF795" s="0" t="n">
        <f aca="false">IF(CHOOSE(MATCH(AM$5,$B$10:$E$10,0),$B795,$C795,$D795,$E795)*AM$6+AM795*AM$7&lt;AM$2,AM$3*AM$4,0)</f>
        <v>0</v>
      </c>
      <c r="EG795" s="0" t="n">
        <f aca="false">IF(CHOOSE(MATCH(AN$5,$B$10:$E$10,0),$B795,$C795,$D795,$E795)*AN$6+AN795*AN$7&lt;AN$2,AN$3*AN$4,0)</f>
        <v>0</v>
      </c>
      <c r="EH795" s="0" t="n">
        <f aca="false">IF(CHOOSE(MATCH(AO$5,$B$10:$E$10,0),$B795,$C795,$D795,$E795)*AO$6+AO795*AO$7&lt;AO$2,AO$3*AO$4,0)</f>
        <v>0</v>
      </c>
      <c r="EI795" s="0" t="n">
        <f aca="false">IF(CHOOSE(MATCH(AP$5,$B$10:$E$10,0),$B795,$C795,$D795,$E795)*AP$6+AP795*AP$7&lt;AP$2,AP$3*AP$4,0)</f>
        <v>0</v>
      </c>
      <c r="EJ795" s="0" t="n">
        <f aca="false">IF(CHOOSE(MATCH(AQ$5,$B$10:$E$10,0),$B795,$C795,$D795,$E795)*AQ$6+AQ795*AQ$7&lt;AQ$2,AQ$3*AQ$4,0)</f>
        <v>0</v>
      </c>
      <c r="EK795" s="0" t="n">
        <f aca="false">IF(CHOOSE(MATCH(AR$5,$B$10:$E$10,0),$B795,$C795,$D795,$E795)*AR$6+AR795*AR$7&lt;AR$2,AR$3*AR$4,0)</f>
        <v>0</v>
      </c>
      <c r="EL795" s="0" t="n">
        <f aca="false">IF(CHOOSE(MATCH(AS$5,$B$10:$E$10,0),$B795,$C795,$D795,$E795)*AS$6+AS795*AS$7&lt;AS$2,AS$3*AS$4,0)</f>
        <v>0</v>
      </c>
      <c r="EM795" s="0" t="n">
        <f aca="false">IF(CHOOSE(MATCH(AT$5,$B$10:$E$10,0),$B795,$C795,$D795,$E795)*AT$6+AT795*AT$7&lt;AT$2,AT$3*AT$4,0)</f>
        <v>0</v>
      </c>
      <c r="EN795" s="0" t="n">
        <f aca="false">IF(CHOOSE(MATCH(AU$5,$B$10:$E$10,0),$B795,$C795,$D795,$E795)*AU$6+AU795*AU$7&lt;AU$2,AU$3*AU$4,0)</f>
        <v>0</v>
      </c>
      <c r="EO795" s="0" t="n">
        <f aca="false">IF(CHOOSE(MATCH(AV$5,$B$10:$E$10,0),$B795,$C795,$D795,$E795)*AV$6+AV795*AV$7&lt;AV$2,AV$3*AV$4,0)</f>
        <v>0</v>
      </c>
      <c r="EP795" s="0" t="n">
        <f aca="false">IF(CHOOSE(MATCH(AW$5,$B$10:$E$10,0),$B795,$C795,$D795,$E795)*AW$6+AW795*AW$7&lt;AW$2,AW$3*AW$4,0)</f>
        <v>0</v>
      </c>
      <c r="EQ795" s="0" t="n">
        <f aca="false">IF(CHOOSE(MATCH(AX$5,$B$10:$E$10,0),$B795,$C795,$D795,$E795)*AX$6+AX795*AX$7&lt;AX$2,AX$3*AX$4,0)</f>
        <v>0</v>
      </c>
      <c r="ER795" s="0" t="n">
        <f aca="false">IF(CHOOSE(MATCH(AY$5,$B$10:$E$10,0),$B795,$C795,$D795,$E795)*AY$6+AY795*AY$7&lt;AY$2,AY$3*AY$4,0)</f>
        <v>0</v>
      </c>
      <c r="ES795" s="0" t="n">
        <f aca="false">IF(CHOOSE(MATCH(AZ$5,$B$10:$E$10,0),$B795,$C795,$D795,$E795)*AZ$6+AZ795*AZ$7&lt;AZ$2,AZ$3*AZ$4,0)</f>
        <v>0</v>
      </c>
      <c r="ET795" s="0" t="n">
        <f aca="false">IF(CHOOSE(MATCH(BA$5,$B$10:$E$10,0),$B795,$C795,$D795,$E795)*BA$6+BA795*BA$7&lt;BA$2,BA$3*BA$4,0)</f>
        <v>0</v>
      </c>
      <c r="EU795" s="0" t="n">
        <f aca="false">IF(CHOOSE(MATCH(BB$5,$B$10:$E$10,0),$B795,$C795,$D795,$E795)*BB$6+BB795*BB$7&lt;BB$2,BB$3*BB$4,0)</f>
        <v>0</v>
      </c>
      <c r="EV795" s="0" t="n">
        <f aca="false">IF(CHOOSE(MATCH(BC$5,$B$10:$E$10,0),$B795,$C795,$D795,$E795)*BC$6+BC795*BC$7&lt;BC$2,BC$3*BC$4,0)</f>
        <v>0</v>
      </c>
      <c r="EW795" s="0" t="n">
        <f aca="false">IF(CHOOSE(MATCH(BD$5,$B$10:$E$10,0),$B795,$C795,$D795,$E795)*BD$6+BD795*BD$7&lt;BD$2,BD$3*BD$4,0)</f>
        <v>0</v>
      </c>
      <c r="EX795" s="0" t="n">
        <f aca="false">IF(CHOOSE(MATCH(BE$5,$B$10:$E$10,0),$B795,$C795,$D795,$E795)*BE$6+BE795*BE$7&lt;BE$2,BE$3*BE$4,0)</f>
        <v>0</v>
      </c>
      <c r="EY795" s="0" t="n">
        <f aca="false">IF(CHOOSE(MATCH(BF$5,$B$10:$E$10,0),$B795,$C795,$D795,$E795)*BF$6+BF795*BF$7&lt;BF$2,BF$3*BF$4,0)</f>
        <v>0</v>
      </c>
      <c r="EZ795" s="0" t="n">
        <f aca="false">IF(CHOOSE(MATCH(BG$5,$B$10:$E$10,0),$B795,$C795,$D795,$E795)*BG$6+BG795*BG$7&lt;BG$2,BG$3*BG$4,0)</f>
        <v>0</v>
      </c>
      <c r="FA795" s="0" t="n">
        <f aca="false">IF(CHOOSE(MATCH(BH$5,$B$10:$E$10,0),$B795,$C795,$D795,$E795)*BH$6+BH795*BH$7&lt;BH$2,BH$3*BH$4,0)</f>
        <v>0</v>
      </c>
      <c r="FB795" s="0" t="n">
        <f aca="false">IF(CHOOSE(MATCH(BI$5,$B$10:$E$10,0),$B795,$C795,$D795,$E795)*BI$6+BI795*BI$7&lt;BI$2,BI$3*BI$4,0)</f>
        <v>0</v>
      </c>
      <c r="FC795" s="0" t="n">
        <f aca="false">IF(CHOOSE(MATCH(BJ$5,$B$10:$E$10,0),$B795,$C795,$D795,$E795)*BJ$6+BJ795*BJ$7&lt;BJ$2,BJ$3*BJ$4,0)</f>
        <v>0</v>
      </c>
      <c r="FD795" s="0" t="n">
        <f aca="false">IF(CHOOSE(MATCH(BK$5,$B$10:$E$10,0),$B795,$C795,$D795,$E795)*BK$6+BK795*BK$7&lt;BK$2,BK$3*BK$4,0)</f>
        <v>0</v>
      </c>
      <c r="FE795" s="0" t="n">
        <f aca="false">IF(CHOOSE(MATCH(BL$5,$B$10:$E$10,0),$B795,$C795,$D795,$E795)*BL$6+BL795*BL$7&lt;BL$2,BL$3*BL$4,0)</f>
        <v>0</v>
      </c>
      <c r="FF795" s="0" t="n">
        <f aca="false">IF(CHOOSE(MATCH(BM$5,$B$10:$E$10,0),$B795,$C795,$D795,$E795)*BM$6+BM795*BM$7&lt;BM$2,BM$3*BM$4,0)</f>
        <v>0</v>
      </c>
      <c r="FG795" s="0" t="n">
        <f aca="false">IF(CHOOSE(MATCH(BN$5,$B$10:$E$10,0),$B795,$C795,$D795,$E795)*BN$6+BN795*BN$7&lt;BN$2,BN$3*BN$4,0)</f>
        <v>0</v>
      </c>
      <c r="FH795" s="0" t="n">
        <f aca="false">IF(CHOOSE(MATCH(BO$5,$B$10:$E$10,0),$B795,$C795,$D795,$E795)*BO$6+BO795*BO$7&lt;BO$2,BO$3*BO$4,0)</f>
        <v>0</v>
      </c>
      <c r="FI795" s="0" t="n">
        <f aca="false">IF(CHOOSE(MATCH(BP$5,$B$10:$E$10,0),$B795,$C795,$D795,$E795)*BP$6+BP795*BP$7&lt;BP$2,BP$3*BP$4,0)</f>
        <v>0</v>
      </c>
      <c r="FJ795" s="0" t="n">
        <f aca="false">IF(CHOOSE(MATCH(BQ$5,$B$10:$E$10,0),$B795,$C795,$D795,$E795)*BQ$6+BQ795*BQ$7&lt;BQ$2,BQ$3*BQ$4,0)</f>
        <v>0</v>
      </c>
      <c r="FK795" s="0" t="n">
        <f aca="false">IF(CHOOSE(MATCH(BR$5,$B$10:$E$10,0),$B795,$C795,$D795,$E795)*BR$6+BR795*BR$7&lt;BR$2,BR$3*BR$4,0)</f>
        <v>0</v>
      </c>
      <c r="FL795" s="0" t="n">
        <f aca="false">IF(CHOOSE(MATCH(BS$5,$B$10:$E$10,0),$B795,$C795,$D795,$E795)*BS$6+BS795*BS$7&lt;BS$2,BS$3*BS$4,0)</f>
        <v>0</v>
      </c>
      <c r="FM795" s="0" t="n">
        <f aca="false">IF(CHOOSE(MATCH(BT$5,$B$10:$E$10,0),$B795,$C795,$D795,$E795)*BT$6+BT795*BT$7&lt;BT$2,BT$3*BT$4,0)</f>
        <v>0</v>
      </c>
      <c r="FN795" s="0" t="n">
        <f aca="false">IF(CHOOSE(MATCH(BU$5,$B$10:$E$10,0),$B795,$C795,$D795,$E795)*BU$6+BU795*BU$7&lt;BU$2,BU$3*BU$4,0)</f>
        <v>0</v>
      </c>
      <c r="FO795" s="0" t="n">
        <f aca="false">IF(CHOOSE(MATCH(BV$5,$B$10:$E$10,0),$B795,$C795,$D795,$E795)*BV$6+BV795*BV$7&lt;BV$2,BV$3*BV$4,0)</f>
        <v>0</v>
      </c>
      <c r="FP795" s="0" t="n">
        <f aca="false">IF(CHOOSE(MATCH(BW$5,$B$10:$E$10,0),$B795,$C795,$D795,$E795)*BW$6+BW795*BW$7&lt;BW$2,BW$3*BW$4,0)</f>
        <v>0</v>
      </c>
      <c r="FQ795" s="0" t="n">
        <f aca="false">IF(CHOOSE(MATCH(BX$5,$B$10:$E$10,0),$B795,$C795,$D795,$E795)*BX$6+BX795*BX$7&lt;BX$2,BX$3*BX$4,0)</f>
        <v>0</v>
      </c>
      <c r="FR795" s="0" t="n">
        <f aca="false">IF(CHOOSE(MATCH(BY$5,$B$10:$E$10,0),$B795,$C795,$D795,$E795)*BY$6+BY795*BY$7&lt;BY$2,BY$3*BY$4,0)</f>
        <v>0</v>
      </c>
      <c r="FS795" s="0" t="n">
        <f aca="false">IF(CHOOSE(MATCH(BZ$5,$B$10:$E$10,0),$B795,$C795,$D795,$E795)*BZ$6+BZ795*BZ$7&lt;BZ$2,BZ$3*BZ$4,0)</f>
        <v>0</v>
      </c>
      <c r="FT795" s="0" t="n">
        <f aca="false">IF(CHOOSE(MATCH(CA$5,$B$10:$E$10,0),$B795,$C795,$D795,$E795)*CA$6+CA795*CA$7&lt;CA$2,CA$3*CA$4,0)</f>
        <v>0</v>
      </c>
      <c r="FU795" s="0" t="n">
        <f aca="false">IF(CHOOSE(MATCH(CB$5,$B$10:$E$10,0),$B795,$C795,$D795,$E795)*CB$6+CB795*CB$7&lt;CB$2,CB$3*CB$4,0)</f>
        <v>0</v>
      </c>
      <c r="FV795" s="0" t="n">
        <f aca="false">IF(CHOOSE(MATCH(CC$5,$B$10:$E$10,0),$B795,$C795,$D795,$E795)*CC$6+CC795*CC$7&lt;CC$2,CC$3*CC$4,0)</f>
        <v>0</v>
      </c>
      <c r="FW795" s="0" t="n">
        <f aca="false">IF(CHOOSE(MATCH(CD$5,$B$10:$E$10,0),$B795,$C795,$D795,$E795)*CD$6+CD795*CD$7&lt;CD$2,CD$3*CD$4,0)</f>
        <v>0</v>
      </c>
      <c r="FX795" s="0" t="n">
        <f aca="false">IF(CHOOSE(MATCH(CE$5,$B$10:$E$10,0),$B795,$C795,$D795,$E795)*CE$6+CE795*CE$7&lt;CE$2,CE$3*CE$4,0)</f>
        <v>0</v>
      </c>
      <c r="FY795" s="0" t="n">
        <f aca="false">IF(CHOOSE(MATCH(CF$5,$B$10:$E$10,0),$B795,$C795,$D795,$E795)*CF$6+CF795*CF$7&lt;CF$2,CF$3*CF$4,0)</f>
        <v>0</v>
      </c>
      <c r="FZ795" s="0" t="n">
        <f aca="false">IF(CHOOSE(MATCH(CG$5,$B$10:$E$10,0),$B795,$C795,$D795,$E795)*CG$6+CG795*CG$7&lt;CG$2,CG$3*CG$4,0)</f>
        <v>0</v>
      </c>
      <c r="GA795" s="0" t="n">
        <f aca="false">IF(CHOOSE(MATCH(CH$5,$B$10:$E$10,0),$B795,$C795,$D795,$E795)*CH$6+CH795*CH$7&lt;CH$2,CH$3*CH$4,0)</f>
        <v>0</v>
      </c>
      <c r="GB795" s="0" t="n">
        <f aca="false">IF(CHOOSE(MATCH(CI$5,$B$10:$E$10,0),$B795,$C795,$D795,$E795)*CI$6+CI795*CI$7&lt;CI$2,CI$3*CI$4,0)</f>
        <v>0</v>
      </c>
      <c r="GC795" s="0" t="n">
        <f aca="false">IF(CHOOSE(MATCH(CJ$5,$B$10:$E$10,0),$B795,$C795,$D795,$E795)*CJ$6+CJ795*CJ$7&lt;CJ$2,CJ$3*CJ$4,0)</f>
        <v>0</v>
      </c>
      <c r="GD795" s="0" t="n">
        <f aca="false">IF(CHOOSE(MATCH(CK$5,$B$10:$E$10,0),$B795,$C795,$D795,$E795)*CK$6+CK795*CK$7&lt;CK$2,CK$3*CK$4,0)</f>
        <v>0</v>
      </c>
      <c r="GE795" s="0" t="n">
        <f aca="false">IF(CHOOSE(MATCH(CL$5,$B$10:$E$10,0),$B795,$C795,$D795,$E795)*CL$6+CL795*CL$7&lt;CL$2,CL$3*CL$4,0)</f>
        <v>0</v>
      </c>
      <c r="GF795" s="0" t="n">
        <f aca="false">IF(CHOOSE(MATCH(CM$5,$B$10:$E$10,0),$B795,$C795,$D795,$E795)*CM$6+CM795*CM$7&lt;CM$2,CM$3*CM$4,0)</f>
        <v>0</v>
      </c>
      <c r="GG795" s="0" t="n">
        <f aca="false">IF(CHOOSE(MATCH(CN$5,$B$10:$E$10,0),$B795,$C795,$D795,$E795)*CN$6+CN795*CN$7&lt;CN$2,CN$3*CN$4,0)</f>
        <v>0</v>
      </c>
      <c r="GH795" s="0" t="n">
        <f aca="false">IF(CHOOSE(MATCH(CO$5,$B$10:$E$10,0),$B795,$C795,$D795,$E795)*CO$6+CO795*CO$7&lt;CO$2,CO$3*CO$4,0)</f>
        <v>0</v>
      </c>
      <c r="GI795" s="0" t="n">
        <f aca="false">IF(CHOOSE(MATCH(CP$5,$B$10:$E$10,0),$B795,$C795,$D795,$E795)*CP$6+CP795*CP$7&lt;CP$2,CP$3*CP$4,0)</f>
        <v>0</v>
      </c>
      <c r="GJ795" s="0" t="n">
        <f aca="false">IF(CHOOSE(MATCH(CQ$5,$B$10:$E$10,0),$B795,$C795,$D795,$E795)*CQ$6+CQ795*CQ$7&lt;CQ$2,CQ$3*CQ$4,0)</f>
        <v>0</v>
      </c>
      <c r="GK795" s="0" t="n">
        <f aca="false">IF(CHOOSE(MATCH(CR$5,$B$10:$E$10,0),$B795,$C795,$D795,$E795)*CR$6+CR795*CR$7&lt;CR$2,CR$3*CR$4,0)</f>
        <v>0</v>
      </c>
      <c r="GL795" s="0" t="n">
        <f aca="false">IF(CHOOSE(MATCH(CS$5,$B$10:$E$10,0),$B795,$C795,$D795,$E795)*CS$6+CS795*CS$7&lt;CS$2,CS$3*CS$4,0)</f>
        <v>0</v>
      </c>
      <c r="GM795" s="0" t="n">
        <f aca="false">IF(CHOOSE(MATCH(CT$5,$B$10:$E$10,0),$B795,$C795,$D795,$E795)*CT$6+CT795*CT$7&lt;CT$2,CT$3*CT$4,0)</f>
        <v>0</v>
      </c>
      <c r="GN795" s="0" t="n">
        <f aca="false">IF(CHOOSE(MATCH(CU$5,$B$10:$E$10,0),$B795,$C795,$D795,$E795)*CU$6+CU795*CU$7&lt;CU$2,CU$3*CU$4,0)</f>
        <v>0</v>
      </c>
      <c r="GO795" s="0" t="n">
        <f aca="false">IF(CHOOSE(MATCH(CV$5,$B$10:$E$10,0),$B795,$C795,$D795,$E795)*CV$6+CV795*CV$7&lt;CV$2,CV$3*CV$4,0)</f>
        <v>0</v>
      </c>
      <c r="GP795" s="0" t="n">
        <f aca="false">IF(CHOOSE(MATCH(CW$5,$B$10:$E$10,0),$B795,$C795,$D795,$E795)*CW$6+CW795*CW$7&lt;CW$2,CW$3*CW$4,0)</f>
        <v>0</v>
      </c>
      <c r="GQ795" s="0" t="n">
        <f aca="false">IF(CHOOSE(MATCH(CX$5,$B$10:$E$10,0),$B795,$C795,$D795,$E795)*CX$6+CX795*CX$7&lt;CX$2,CX$3*CX$4,0)</f>
        <v>0</v>
      </c>
      <c r="GS795" s="0" t="n">
        <f aca="false">SUM(CZ795:GQ795)</f>
        <v>3</v>
      </c>
      <c r="GT795" s="0" t="n">
        <f aca="false">IF(GS795&gt;$GS$6,1,0)</f>
        <v>0</v>
      </c>
    </row>
    <row r="796" customFormat="false" ht="14" hidden="false" customHeight="false" outlineLevel="0" collapsed="false">
      <c r="A796" s="0" t="n">
        <v>786</v>
      </c>
      <c r="B796" s="0" t="n">
        <v>1.07015318700694</v>
      </c>
      <c r="C796" s="0" t="n">
        <v>1.00968406759688</v>
      </c>
      <c r="D796" s="0" t="n">
        <v>2.28770314329913</v>
      </c>
      <c r="E796" s="0" t="n">
        <v>0.372463506926964</v>
      </c>
      <c r="G796" s="0" t="n">
        <v>1.34812580654398</v>
      </c>
      <c r="H796" s="0" t="n">
        <v>0.442873897554819</v>
      </c>
      <c r="I796" s="0" t="n">
        <v>1.258877091459</v>
      </c>
      <c r="J796" s="0" t="n">
        <v>0.0399813870899379</v>
      </c>
      <c r="K796" s="0" t="n">
        <v>1.0266717254126</v>
      </c>
      <c r="L796" s="0" t="n">
        <v>0.12582631825353</v>
      </c>
      <c r="M796" s="0" t="n">
        <v>-1.86358192877378</v>
      </c>
      <c r="N796" s="0" t="n">
        <v>-0.584088866162347</v>
      </c>
      <c r="O796" s="0" t="n">
        <v>0.226248175749788</v>
      </c>
      <c r="P796" s="0" t="n">
        <v>0.262584762822371</v>
      </c>
      <c r="Q796" s="0" t="n">
        <v>1.29979753182852</v>
      </c>
      <c r="R796" s="0" t="n">
        <v>1.73900843947195</v>
      </c>
      <c r="S796" s="0" t="n">
        <v>-0.0301065483654384</v>
      </c>
      <c r="T796" s="0" t="n">
        <v>0.335394361172803</v>
      </c>
      <c r="U796" s="0" t="n">
        <v>-1.64053290063748</v>
      </c>
      <c r="V796" s="0" t="n">
        <v>0.316196064886753</v>
      </c>
      <c r="W796" s="0" t="n">
        <v>0.755982227929053</v>
      </c>
      <c r="X796" s="0" t="n">
        <v>-1.21722678159131</v>
      </c>
      <c r="Y796" s="0" t="n">
        <v>-2.17130946111865</v>
      </c>
      <c r="Z796" s="0" t="n">
        <v>-0.778468347562011</v>
      </c>
      <c r="AA796" s="0" t="n">
        <v>-0.215352429222548</v>
      </c>
      <c r="AB796" s="0" t="n">
        <v>-0.602883574174484</v>
      </c>
      <c r="AC796" s="0" t="n">
        <v>-0.666516370984027</v>
      </c>
      <c r="AD796" s="0" t="n">
        <v>-0.124671259982279</v>
      </c>
      <c r="AE796" s="0" t="n">
        <v>0.123436620924622</v>
      </c>
      <c r="AF796" s="0" t="n">
        <v>-0.308966718876036</v>
      </c>
      <c r="AG796" s="0" t="n">
        <v>-0.24039763957262</v>
      </c>
      <c r="AH796" s="0" t="n">
        <v>0.265595190285239</v>
      </c>
      <c r="AI796" s="0" t="n">
        <v>-0.848112904350273</v>
      </c>
      <c r="AJ796" s="0" t="n">
        <v>-0.66365259954182</v>
      </c>
      <c r="AK796" s="0" t="n">
        <v>0.99429826150299</v>
      </c>
      <c r="AL796" s="0" t="n">
        <v>0.114807789941551</v>
      </c>
      <c r="AM796" s="0" t="n">
        <v>-0.341390204994241</v>
      </c>
      <c r="AN796" s="0" t="n">
        <v>0.227189502766123</v>
      </c>
      <c r="AO796" s="0" t="n">
        <v>1.09921074908925</v>
      </c>
      <c r="AP796" s="0" t="n">
        <v>0.533118509338237</v>
      </c>
      <c r="AQ796" s="0" t="n">
        <v>-0.791376351116924</v>
      </c>
      <c r="AR796" s="0" t="n">
        <v>-1.57986050908221</v>
      </c>
      <c r="AS796" s="0" t="n">
        <v>0.0431964508607052</v>
      </c>
      <c r="AT796" s="0" t="n">
        <v>-0.479374193673721</v>
      </c>
      <c r="AU796" s="0" t="n">
        <v>-0.123591235023923</v>
      </c>
      <c r="AV796" s="0" t="n">
        <v>0.67417659010971</v>
      </c>
      <c r="AW796" s="0" t="n">
        <v>-0.381405698135495</v>
      </c>
      <c r="AX796" s="0" t="n">
        <v>0.57693682720128</v>
      </c>
      <c r="AY796" s="0" t="n">
        <v>0.258785348705715</v>
      </c>
      <c r="AZ796" s="0" t="n">
        <v>-2.51866367761977</v>
      </c>
      <c r="BA796" s="0" t="n">
        <v>-1.25752649182687</v>
      </c>
      <c r="BB796" s="0" t="n">
        <v>1.60403033078183</v>
      </c>
      <c r="BC796" s="0" t="n">
        <v>-0.483755684399512</v>
      </c>
      <c r="BD796" s="0" t="n">
        <v>-1.15687953439192</v>
      </c>
      <c r="BE796" s="0" t="n">
        <v>0.439248424299876</v>
      </c>
      <c r="BF796" s="0" t="n">
        <v>-0.130454509417177</v>
      </c>
      <c r="BG796" s="0" t="n">
        <v>-0.398574684368214</v>
      </c>
      <c r="BH796" s="0" t="n">
        <v>-2.25440089707263</v>
      </c>
      <c r="BI796" s="0" t="n">
        <v>-0.598759015701944</v>
      </c>
      <c r="BJ796" s="0" t="n">
        <v>-0.900240593182389</v>
      </c>
      <c r="BK796" s="0" t="n">
        <v>-0.24954147193057</v>
      </c>
      <c r="BL796" s="0" t="n">
        <v>-0.516088221047539</v>
      </c>
      <c r="BM796" s="0" t="n">
        <v>-0.623192590865074</v>
      </c>
      <c r="BN796" s="0" t="n">
        <v>1.18914613267407</v>
      </c>
      <c r="BO796" s="0" t="n">
        <v>-0.052846189646516</v>
      </c>
      <c r="BP796" s="0" t="n">
        <v>1.71989086084068</v>
      </c>
      <c r="BQ796" s="0" t="n">
        <v>-0.20487277652137</v>
      </c>
      <c r="BR796" s="0" t="n">
        <v>0.68739154812647</v>
      </c>
      <c r="BS796" s="0" t="n">
        <v>1.07749656308442</v>
      </c>
      <c r="BT796" s="0" t="n">
        <v>1.26771055874997</v>
      </c>
      <c r="BU796" s="0" t="n">
        <v>-0.994923539110459</v>
      </c>
      <c r="BV796" s="0" t="n">
        <v>-0.188726971828146</v>
      </c>
      <c r="BW796" s="0" t="n">
        <v>-0.194024778465973</v>
      </c>
      <c r="BX796" s="0" t="n">
        <v>0.513468876306433</v>
      </c>
      <c r="BY796" s="0" t="n">
        <v>0.338309291691985</v>
      </c>
      <c r="BZ796" s="0" t="n">
        <v>-0.283467898043455</v>
      </c>
      <c r="CA796" s="0" t="n">
        <v>-0.17208776625921</v>
      </c>
      <c r="CB796" s="0" t="n">
        <v>1.04525042843306</v>
      </c>
      <c r="CC796" s="0" t="n">
        <v>2.28767021326348</v>
      </c>
      <c r="CD796" s="0" t="n">
        <v>0.642537543171784</v>
      </c>
      <c r="CE796" s="0" t="n">
        <v>-0.156192072608974</v>
      </c>
      <c r="CF796" s="0" t="n">
        <v>0.484358224639436</v>
      </c>
      <c r="CG796" s="0" t="n">
        <v>0.952645677898545</v>
      </c>
      <c r="CH796" s="0" t="n">
        <v>-0.0272746092377929</v>
      </c>
      <c r="CI796" s="0" t="n">
        <v>-0.0536897459824104</v>
      </c>
      <c r="CJ796" s="0" t="n">
        <v>-0.287532202492002</v>
      </c>
      <c r="CK796" s="0" t="n">
        <v>-0.878878836374497</v>
      </c>
      <c r="CL796" s="0" t="n">
        <v>-0.755474047764437</v>
      </c>
      <c r="CM796" s="0" t="n">
        <v>-0.817062755231746</v>
      </c>
      <c r="CN796" s="0" t="n">
        <v>-0.707783556208597</v>
      </c>
      <c r="CO796" s="0" t="n">
        <v>2.08119672606699</v>
      </c>
      <c r="CP796" s="0" t="n">
        <v>-0.219816911339876</v>
      </c>
      <c r="CQ796" s="0" t="n">
        <v>-1.16997398436069</v>
      </c>
      <c r="CR796" s="0" t="n">
        <v>0.163553295351449</v>
      </c>
      <c r="CS796" s="0" t="n">
        <v>-0.534794253326254</v>
      </c>
      <c r="CT796" s="0" t="n">
        <v>-1.22060555440839</v>
      </c>
      <c r="CU796" s="0" t="n">
        <v>0.109342863652273</v>
      </c>
      <c r="CV796" s="0" t="n">
        <v>-0.240161170950159</v>
      </c>
      <c r="CW796" s="0" t="n">
        <v>-0.0542263478564564</v>
      </c>
      <c r="CX796" s="0" t="n">
        <v>-0.300872216030257</v>
      </c>
      <c r="CZ796" s="0" t="n">
        <f aca="false">IF(CHOOSE(MATCH(G$5,$B$10:$E$10,0),$B796,$C796,$D796,$E796)*G$6+G796*G$7&lt;G$2,G$3*G$4,0)</f>
        <v>0</v>
      </c>
      <c r="DA796" s="0" t="n">
        <f aca="false">IF(CHOOSE(MATCH(H$5,$B$10:$E$10,0),$B796,$C796,$D796,$E796)*H$6+H796*H$7&lt;H$2,H$3*H$4,0)</f>
        <v>0</v>
      </c>
      <c r="DB796" s="0" t="n">
        <f aca="false">IF(CHOOSE(MATCH(I$5,$B$10:$E$10,0),$B796,$C796,$D796,$E796)*I$6+I796*I$7&lt;I$2,I$3*I$4,0)</f>
        <v>0</v>
      </c>
      <c r="DC796" s="0" t="n">
        <f aca="false">IF(CHOOSE(MATCH(J$5,$B$10:$E$10,0),$B796,$C796,$D796,$E796)*J$6+J796*J$7&lt;J$2,J$3*J$4,0)</f>
        <v>0</v>
      </c>
      <c r="DD796" s="0" t="n">
        <f aca="false">IF(CHOOSE(MATCH(K$5,$B$10:$E$10,0),$B796,$C796,$D796,$E796)*K$6+K796*K$7&lt;K$2,K$3*K$4,0)</f>
        <v>0</v>
      </c>
      <c r="DE796" s="0" t="n">
        <f aca="false">IF(CHOOSE(MATCH(L$5,$B$10:$E$10,0),$B796,$C796,$D796,$E796)*L$6+L796*L$7&lt;L$2,L$3*L$4,0)</f>
        <v>0</v>
      </c>
      <c r="DF796" s="0" t="n">
        <f aca="false">IF(CHOOSE(MATCH(M$5,$B$10:$E$10,0),$B796,$C796,$D796,$E796)*M$6+M796*M$7&lt;M$2,M$3*M$4,0)</f>
        <v>0</v>
      </c>
      <c r="DG796" s="0" t="n">
        <f aca="false">IF(CHOOSE(MATCH(N$5,$B$10:$E$10,0),$B796,$C796,$D796,$E796)*N$6+N796*N$7&lt;N$2,N$3*N$4,0)</f>
        <v>0</v>
      </c>
      <c r="DH796" s="0" t="n">
        <f aca="false">IF(CHOOSE(MATCH(O$5,$B$10:$E$10,0),$B796,$C796,$D796,$E796)*O$6+O796*O$7&lt;O$2,O$3*O$4,0)</f>
        <v>0</v>
      </c>
      <c r="DI796" s="0" t="n">
        <f aca="false">IF(CHOOSE(MATCH(P$5,$B$10:$E$10,0),$B796,$C796,$D796,$E796)*P$6+P796*P$7&lt;P$2,P$3*P$4,0)</f>
        <v>0</v>
      </c>
      <c r="DJ796" s="0" t="n">
        <f aca="false">IF(CHOOSE(MATCH(Q$5,$B$10:$E$10,0),$B796,$C796,$D796,$E796)*Q$6+Q796*Q$7&lt;Q$2,Q$3*Q$4,0)</f>
        <v>0</v>
      </c>
      <c r="DK796" s="0" t="n">
        <f aca="false">IF(CHOOSE(MATCH(R$5,$B$10:$E$10,0),$B796,$C796,$D796,$E796)*R$6+R796*R$7&lt;R$2,R$3*R$4,0)</f>
        <v>0</v>
      </c>
      <c r="DL796" s="0" t="n">
        <f aca="false">IF(CHOOSE(MATCH(S$5,$B$10:$E$10,0),$B796,$C796,$D796,$E796)*S$6+S796*S$7&lt;S$2,S$3*S$4,0)</f>
        <v>0</v>
      </c>
      <c r="DM796" s="0" t="n">
        <f aca="false">IF(CHOOSE(MATCH(T$5,$B$10:$E$10,0),$B796,$C796,$D796,$E796)*T$6+T796*T$7&lt;T$2,T$3*T$4,0)</f>
        <v>0</v>
      </c>
      <c r="DN796" s="0" t="n">
        <f aca="false">IF(CHOOSE(MATCH(U$5,$B$10:$E$10,0),$B796,$C796,$D796,$E796)*U$6+U796*U$7&lt;U$2,U$3*U$4,0)</f>
        <v>0</v>
      </c>
      <c r="DO796" s="0" t="n">
        <f aca="false">IF(CHOOSE(MATCH(V$5,$B$10:$E$10,0),$B796,$C796,$D796,$E796)*V$6+V796*V$7&lt;V$2,V$3*V$4,0)</f>
        <v>0</v>
      </c>
      <c r="DP796" s="0" t="n">
        <f aca="false">IF(CHOOSE(MATCH(W$5,$B$10:$E$10,0),$B796,$C796,$D796,$E796)*W$6+W796*W$7&lt;W$2,W$3*W$4,0)</f>
        <v>0</v>
      </c>
      <c r="DQ796" s="0" t="n">
        <f aca="false">IF(CHOOSE(MATCH(X$5,$B$10:$E$10,0),$B796,$C796,$D796,$E796)*X$6+X796*X$7&lt;X$2,X$3*X$4,0)</f>
        <v>0</v>
      </c>
      <c r="DR796" s="0" t="n">
        <f aca="false">IF(CHOOSE(MATCH(Y$5,$B$10:$E$10,0),$B796,$C796,$D796,$E796)*Y$6+Y796*Y$7&lt;Y$2,Y$3*Y$4,0)</f>
        <v>0</v>
      </c>
      <c r="DS796" s="0" t="n">
        <f aca="false">IF(CHOOSE(MATCH(Z$5,$B$10:$E$10,0),$B796,$C796,$D796,$E796)*Z$6+Z796*Z$7&lt;Z$2,Z$3*Z$4,0)</f>
        <v>0</v>
      </c>
      <c r="DT796" s="0" t="n">
        <f aca="false">IF(CHOOSE(MATCH(AA$5,$B$10:$E$10,0),$B796,$C796,$D796,$E796)*AA$6+AA796*AA$7&lt;AA$2,AA$3*AA$4,0)</f>
        <v>0</v>
      </c>
      <c r="DU796" s="0" t="n">
        <f aca="false">IF(CHOOSE(MATCH(AB$5,$B$10:$E$10,0),$B796,$C796,$D796,$E796)*AB$6+AB796*AB$7&lt;AB$2,AB$3*AB$4,0)</f>
        <v>0</v>
      </c>
      <c r="DV796" s="0" t="n">
        <f aca="false">IF(CHOOSE(MATCH(AC$5,$B$10:$E$10,0),$B796,$C796,$D796,$E796)*AC$6+AC796*AC$7&lt;AC$2,AC$3*AC$4,0)</f>
        <v>0</v>
      </c>
      <c r="DW796" s="0" t="n">
        <f aca="false">IF(CHOOSE(MATCH(AD$5,$B$10:$E$10,0),$B796,$C796,$D796,$E796)*AD$6+AD796*AD$7&lt;AD$2,AD$3*AD$4,0)</f>
        <v>0</v>
      </c>
      <c r="DX796" s="0" t="n">
        <f aca="false">IF(CHOOSE(MATCH(AE$5,$B$10:$E$10,0),$B796,$C796,$D796,$E796)*AE$6+AE796*AE$7&lt;AE$2,AE$3*AE$4,0)</f>
        <v>0</v>
      </c>
      <c r="DY796" s="0" t="n">
        <f aca="false">IF(CHOOSE(MATCH(AF$5,$B$10:$E$10,0),$B796,$C796,$D796,$E796)*AF$6+AF796*AF$7&lt;AF$2,AF$3*AF$4,0)</f>
        <v>0</v>
      </c>
      <c r="DZ796" s="0" t="n">
        <f aca="false">IF(CHOOSE(MATCH(AG$5,$B$10:$E$10,0),$B796,$C796,$D796,$E796)*AG$6+AG796*AG$7&lt;AG$2,AG$3*AG$4,0)</f>
        <v>0</v>
      </c>
      <c r="EA796" s="0" t="n">
        <f aca="false">IF(CHOOSE(MATCH(AH$5,$B$10:$E$10,0),$B796,$C796,$D796,$E796)*AH$6+AH796*AH$7&lt;AH$2,AH$3*AH$4,0)</f>
        <v>0</v>
      </c>
      <c r="EB796" s="0" t="n">
        <f aca="false">IF(CHOOSE(MATCH(AI$5,$B$10:$E$10,0),$B796,$C796,$D796,$E796)*AI$6+AI796*AI$7&lt;AI$2,AI$3*AI$4,0)</f>
        <v>0</v>
      </c>
      <c r="EC796" s="0" t="n">
        <f aca="false">IF(CHOOSE(MATCH(AJ$5,$B$10:$E$10,0),$B796,$C796,$D796,$E796)*AJ$6+AJ796*AJ$7&lt;AJ$2,AJ$3*AJ$4,0)</f>
        <v>0</v>
      </c>
      <c r="ED796" s="0" t="n">
        <f aca="false">IF(CHOOSE(MATCH(AK$5,$B$10:$E$10,0),$B796,$C796,$D796,$E796)*AK$6+AK796*AK$7&lt;AK$2,AK$3*AK$4,0)</f>
        <v>0</v>
      </c>
      <c r="EE796" s="0" t="n">
        <f aca="false">IF(CHOOSE(MATCH(AL$5,$B$10:$E$10,0),$B796,$C796,$D796,$E796)*AL$6+AL796*AL$7&lt;AL$2,AL$3*AL$4,0)</f>
        <v>0</v>
      </c>
      <c r="EF796" s="0" t="n">
        <f aca="false">IF(CHOOSE(MATCH(AM$5,$B$10:$E$10,0),$B796,$C796,$D796,$E796)*AM$6+AM796*AM$7&lt;AM$2,AM$3*AM$4,0)</f>
        <v>0</v>
      </c>
      <c r="EG796" s="0" t="n">
        <f aca="false">IF(CHOOSE(MATCH(AN$5,$B$10:$E$10,0),$B796,$C796,$D796,$E796)*AN$6+AN796*AN$7&lt;AN$2,AN$3*AN$4,0)</f>
        <v>0</v>
      </c>
      <c r="EH796" s="0" t="n">
        <f aca="false">IF(CHOOSE(MATCH(AO$5,$B$10:$E$10,0),$B796,$C796,$D796,$E796)*AO$6+AO796*AO$7&lt;AO$2,AO$3*AO$4,0)</f>
        <v>0</v>
      </c>
      <c r="EI796" s="0" t="n">
        <f aca="false">IF(CHOOSE(MATCH(AP$5,$B$10:$E$10,0),$B796,$C796,$D796,$E796)*AP$6+AP796*AP$7&lt;AP$2,AP$3*AP$4,0)</f>
        <v>0</v>
      </c>
      <c r="EJ796" s="0" t="n">
        <f aca="false">IF(CHOOSE(MATCH(AQ$5,$B$10:$E$10,0),$B796,$C796,$D796,$E796)*AQ$6+AQ796*AQ$7&lt;AQ$2,AQ$3*AQ$4,0)</f>
        <v>0</v>
      </c>
      <c r="EK796" s="0" t="n">
        <f aca="false">IF(CHOOSE(MATCH(AR$5,$B$10:$E$10,0),$B796,$C796,$D796,$E796)*AR$6+AR796*AR$7&lt;AR$2,AR$3*AR$4,0)</f>
        <v>0</v>
      </c>
      <c r="EL796" s="0" t="n">
        <f aca="false">IF(CHOOSE(MATCH(AS$5,$B$10:$E$10,0),$B796,$C796,$D796,$E796)*AS$6+AS796*AS$7&lt;AS$2,AS$3*AS$4,0)</f>
        <v>0</v>
      </c>
      <c r="EM796" s="0" t="n">
        <f aca="false">IF(CHOOSE(MATCH(AT$5,$B$10:$E$10,0),$B796,$C796,$D796,$E796)*AT$6+AT796*AT$7&lt;AT$2,AT$3*AT$4,0)</f>
        <v>0</v>
      </c>
      <c r="EN796" s="0" t="n">
        <f aca="false">IF(CHOOSE(MATCH(AU$5,$B$10:$E$10,0),$B796,$C796,$D796,$E796)*AU$6+AU796*AU$7&lt;AU$2,AU$3*AU$4,0)</f>
        <v>0</v>
      </c>
      <c r="EO796" s="0" t="n">
        <f aca="false">IF(CHOOSE(MATCH(AV$5,$B$10:$E$10,0),$B796,$C796,$D796,$E796)*AV$6+AV796*AV$7&lt;AV$2,AV$3*AV$4,0)</f>
        <v>0</v>
      </c>
      <c r="EP796" s="0" t="n">
        <f aca="false">IF(CHOOSE(MATCH(AW$5,$B$10:$E$10,0),$B796,$C796,$D796,$E796)*AW$6+AW796*AW$7&lt;AW$2,AW$3*AW$4,0)</f>
        <v>0</v>
      </c>
      <c r="EQ796" s="0" t="n">
        <f aca="false">IF(CHOOSE(MATCH(AX$5,$B$10:$E$10,0),$B796,$C796,$D796,$E796)*AX$6+AX796*AX$7&lt;AX$2,AX$3*AX$4,0)</f>
        <v>0</v>
      </c>
      <c r="ER796" s="0" t="n">
        <f aca="false">IF(CHOOSE(MATCH(AY$5,$B$10:$E$10,0),$B796,$C796,$D796,$E796)*AY$6+AY796*AY$7&lt;AY$2,AY$3*AY$4,0)</f>
        <v>0</v>
      </c>
      <c r="ES796" s="0" t="n">
        <f aca="false">IF(CHOOSE(MATCH(AZ$5,$B$10:$E$10,0),$B796,$C796,$D796,$E796)*AZ$6+AZ796*AZ$7&lt;AZ$2,AZ$3*AZ$4,0)</f>
        <v>0</v>
      </c>
      <c r="ET796" s="0" t="n">
        <f aca="false">IF(CHOOSE(MATCH(BA$5,$B$10:$E$10,0),$B796,$C796,$D796,$E796)*BA$6+BA796*BA$7&lt;BA$2,BA$3*BA$4,0)</f>
        <v>0</v>
      </c>
      <c r="EU796" s="0" t="n">
        <f aca="false">IF(CHOOSE(MATCH(BB$5,$B$10:$E$10,0),$B796,$C796,$D796,$E796)*BB$6+BB796*BB$7&lt;BB$2,BB$3*BB$4,0)</f>
        <v>0</v>
      </c>
      <c r="EV796" s="0" t="n">
        <f aca="false">IF(CHOOSE(MATCH(BC$5,$B$10:$E$10,0),$B796,$C796,$D796,$E796)*BC$6+BC796*BC$7&lt;BC$2,BC$3*BC$4,0)</f>
        <v>0</v>
      </c>
      <c r="EW796" s="0" t="n">
        <f aca="false">IF(CHOOSE(MATCH(BD$5,$B$10:$E$10,0),$B796,$C796,$D796,$E796)*BD$6+BD796*BD$7&lt;BD$2,BD$3*BD$4,0)</f>
        <v>0</v>
      </c>
      <c r="EX796" s="0" t="n">
        <f aca="false">IF(CHOOSE(MATCH(BE$5,$B$10:$E$10,0),$B796,$C796,$D796,$E796)*BE$6+BE796*BE$7&lt;BE$2,BE$3*BE$4,0)</f>
        <v>0</v>
      </c>
      <c r="EY796" s="0" t="n">
        <f aca="false">IF(CHOOSE(MATCH(BF$5,$B$10:$E$10,0),$B796,$C796,$D796,$E796)*BF$6+BF796*BF$7&lt;BF$2,BF$3*BF$4,0)</f>
        <v>0</v>
      </c>
      <c r="EZ796" s="0" t="n">
        <f aca="false">IF(CHOOSE(MATCH(BG$5,$B$10:$E$10,0),$B796,$C796,$D796,$E796)*BG$6+BG796*BG$7&lt;BG$2,BG$3*BG$4,0)</f>
        <v>0</v>
      </c>
      <c r="FA796" s="0" t="n">
        <f aca="false">IF(CHOOSE(MATCH(BH$5,$B$10:$E$10,0),$B796,$C796,$D796,$E796)*BH$6+BH796*BH$7&lt;BH$2,BH$3*BH$4,0)</f>
        <v>0</v>
      </c>
      <c r="FB796" s="0" t="n">
        <f aca="false">IF(CHOOSE(MATCH(BI$5,$B$10:$E$10,0),$B796,$C796,$D796,$E796)*BI$6+BI796*BI$7&lt;BI$2,BI$3*BI$4,0)</f>
        <v>0</v>
      </c>
      <c r="FC796" s="0" t="n">
        <f aca="false">IF(CHOOSE(MATCH(BJ$5,$B$10:$E$10,0),$B796,$C796,$D796,$E796)*BJ$6+BJ796*BJ$7&lt;BJ$2,BJ$3*BJ$4,0)</f>
        <v>0</v>
      </c>
      <c r="FD796" s="0" t="n">
        <f aca="false">IF(CHOOSE(MATCH(BK$5,$B$10:$E$10,0),$B796,$C796,$D796,$E796)*BK$6+BK796*BK$7&lt;BK$2,BK$3*BK$4,0)</f>
        <v>0</v>
      </c>
      <c r="FE796" s="0" t="n">
        <f aca="false">IF(CHOOSE(MATCH(BL$5,$B$10:$E$10,0),$B796,$C796,$D796,$E796)*BL$6+BL796*BL$7&lt;BL$2,BL$3*BL$4,0)</f>
        <v>0</v>
      </c>
      <c r="FF796" s="0" t="n">
        <f aca="false">IF(CHOOSE(MATCH(BM$5,$B$10:$E$10,0),$B796,$C796,$D796,$E796)*BM$6+BM796*BM$7&lt;BM$2,BM$3*BM$4,0)</f>
        <v>0</v>
      </c>
      <c r="FG796" s="0" t="n">
        <f aca="false">IF(CHOOSE(MATCH(BN$5,$B$10:$E$10,0),$B796,$C796,$D796,$E796)*BN$6+BN796*BN$7&lt;BN$2,BN$3*BN$4,0)</f>
        <v>0</v>
      </c>
      <c r="FH796" s="0" t="n">
        <f aca="false">IF(CHOOSE(MATCH(BO$5,$B$10:$E$10,0),$B796,$C796,$D796,$E796)*BO$6+BO796*BO$7&lt;BO$2,BO$3*BO$4,0)</f>
        <v>0</v>
      </c>
      <c r="FI796" s="0" t="n">
        <f aca="false">IF(CHOOSE(MATCH(BP$5,$B$10:$E$10,0),$B796,$C796,$D796,$E796)*BP$6+BP796*BP$7&lt;BP$2,BP$3*BP$4,0)</f>
        <v>0</v>
      </c>
      <c r="FJ796" s="0" t="n">
        <f aca="false">IF(CHOOSE(MATCH(BQ$5,$B$10:$E$10,0),$B796,$C796,$D796,$E796)*BQ$6+BQ796*BQ$7&lt;BQ$2,BQ$3*BQ$4,0)</f>
        <v>0</v>
      </c>
      <c r="FK796" s="0" t="n">
        <f aca="false">IF(CHOOSE(MATCH(BR$5,$B$10:$E$10,0),$B796,$C796,$D796,$E796)*BR$6+BR796*BR$7&lt;BR$2,BR$3*BR$4,0)</f>
        <v>0</v>
      </c>
      <c r="FL796" s="0" t="n">
        <f aca="false">IF(CHOOSE(MATCH(BS$5,$B$10:$E$10,0),$B796,$C796,$D796,$E796)*BS$6+BS796*BS$7&lt;BS$2,BS$3*BS$4,0)</f>
        <v>0</v>
      </c>
      <c r="FM796" s="0" t="n">
        <f aca="false">IF(CHOOSE(MATCH(BT$5,$B$10:$E$10,0),$B796,$C796,$D796,$E796)*BT$6+BT796*BT$7&lt;BT$2,BT$3*BT$4,0)</f>
        <v>0</v>
      </c>
      <c r="FN796" s="0" t="n">
        <f aca="false">IF(CHOOSE(MATCH(BU$5,$B$10:$E$10,0),$B796,$C796,$D796,$E796)*BU$6+BU796*BU$7&lt;BU$2,BU$3*BU$4,0)</f>
        <v>0</v>
      </c>
      <c r="FO796" s="0" t="n">
        <f aca="false">IF(CHOOSE(MATCH(BV$5,$B$10:$E$10,0),$B796,$C796,$D796,$E796)*BV$6+BV796*BV$7&lt;BV$2,BV$3*BV$4,0)</f>
        <v>0</v>
      </c>
      <c r="FP796" s="0" t="n">
        <f aca="false">IF(CHOOSE(MATCH(BW$5,$B$10:$E$10,0),$B796,$C796,$D796,$E796)*BW$6+BW796*BW$7&lt;BW$2,BW$3*BW$4,0)</f>
        <v>0</v>
      </c>
      <c r="FQ796" s="0" t="n">
        <f aca="false">IF(CHOOSE(MATCH(BX$5,$B$10:$E$10,0),$B796,$C796,$D796,$E796)*BX$6+BX796*BX$7&lt;BX$2,BX$3*BX$4,0)</f>
        <v>0</v>
      </c>
      <c r="FR796" s="0" t="n">
        <f aca="false">IF(CHOOSE(MATCH(BY$5,$B$10:$E$10,0),$B796,$C796,$D796,$E796)*BY$6+BY796*BY$7&lt;BY$2,BY$3*BY$4,0)</f>
        <v>0</v>
      </c>
      <c r="FS796" s="0" t="n">
        <f aca="false">IF(CHOOSE(MATCH(BZ$5,$B$10:$E$10,0),$B796,$C796,$D796,$E796)*BZ$6+BZ796*BZ$7&lt;BZ$2,BZ$3*BZ$4,0)</f>
        <v>0</v>
      </c>
      <c r="FT796" s="0" t="n">
        <f aca="false">IF(CHOOSE(MATCH(CA$5,$B$10:$E$10,0),$B796,$C796,$D796,$E796)*CA$6+CA796*CA$7&lt;CA$2,CA$3*CA$4,0)</f>
        <v>0</v>
      </c>
      <c r="FU796" s="0" t="n">
        <f aca="false">IF(CHOOSE(MATCH(CB$5,$B$10:$E$10,0),$B796,$C796,$D796,$E796)*CB$6+CB796*CB$7&lt;CB$2,CB$3*CB$4,0)</f>
        <v>0</v>
      </c>
      <c r="FV796" s="0" t="n">
        <f aca="false">IF(CHOOSE(MATCH(CC$5,$B$10:$E$10,0),$B796,$C796,$D796,$E796)*CC$6+CC796*CC$7&lt;CC$2,CC$3*CC$4,0)</f>
        <v>0</v>
      </c>
      <c r="FW796" s="0" t="n">
        <f aca="false">IF(CHOOSE(MATCH(CD$5,$B$10:$E$10,0),$B796,$C796,$D796,$E796)*CD$6+CD796*CD$7&lt;CD$2,CD$3*CD$4,0)</f>
        <v>0</v>
      </c>
      <c r="FX796" s="0" t="n">
        <f aca="false">IF(CHOOSE(MATCH(CE$5,$B$10:$E$10,0),$B796,$C796,$D796,$E796)*CE$6+CE796*CE$7&lt;CE$2,CE$3*CE$4,0)</f>
        <v>0</v>
      </c>
      <c r="FY796" s="0" t="n">
        <f aca="false">IF(CHOOSE(MATCH(CF$5,$B$10:$E$10,0),$B796,$C796,$D796,$E796)*CF$6+CF796*CF$7&lt;CF$2,CF$3*CF$4,0)</f>
        <v>0</v>
      </c>
      <c r="FZ796" s="0" t="n">
        <f aca="false">IF(CHOOSE(MATCH(CG$5,$B$10:$E$10,0),$B796,$C796,$D796,$E796)*CG$6+CG796*CG$7&lt;CG$2,CG$3*CG$4,0)</f>
        <v>0</v>
      </c>
      <c r="GA796" s="0" t="n">
        <f aca="false">IF(CHOOSE(MATCH(CH$5,$B$10:$E$10,0),$B796,$C796,$D796,$E796)*CH$6+CH796*CH$7&lt;CH$2,CH$3*CH$4,0)</f>
        <v>0</v>
      </c>
      <c r="GB796" s="0" t="n">
        <f aca="false">IF(CHOOSE(MATCH(CI$5,$B$10:$E$10,0),$B796,$C796,$D796,$E796)*CI$6+CI796*CI$7&lt;CI$2,CI$3*CI$4,0)</f>
        <v>0</v>
      </c>
      <c r="GC796" s="0" t="n">
        <f aca="false">IF(CHOOSE(MATCH(CJ$5,$B$10:$E$10,0),$B796,$C796,$D796,$E796)*CJ$6+CJ796*CJ$7&lt;CJ$2,CJ$3*CJ$4,0)</f>
        <v>0</v>
      </c>
      <c r="GD796" s="0" t="n">
        <f aca="false">IF(CHOOSE(MATCH(CK$5,$B$10:$E$10,0),$B796,$C796,$D796,$E796)*CK$6+CK796*CK$7&lt;CK$2,CK$3*CK$4,0)</f>
        <v>0</v>
      </c>
      <c r="GE796" s="0" t="n">
        <f aca="false">IF(CHOOSE(MATCH(CL$5,$B$10:$E$10,0),$B796,$C796,$D796,$E796)*CL$6+CL796*CL$7&lt;CL$2,CL$3*CL$4,0)</f>
        <v>0</v>
      </c>
      <c r="GF796" s="0" t="n">
        <f aca="false">IF(CHOOSE(MATCH(CM$5,$B$10:$E$10,0),$B796,$C796,$D796,$E796)*CM$6+CM796*CM$7&lt;CM$2,CM$3*CM$4,0)</f>
        <v>0</v>
      </c>
      <c r="GG796" s="0" t="n">
        <f aca="false">IF(CHOOSE(MATCH(CN$5,$B$10:$E$10,0),$B796,$C796,$D796,$E796)*CN$6+CN796*CN$7&lt;CN$2,CN$3*CN$4,0)</f>
        <v>0</v>
      </c>
      <c r="GH796" s="0" t="n">
        <f aca="false">IF(CHOOSE(MATCH(CO$5,$B$10:$E$10,0),$B796,$C796,$D796,$E796)*CO$6+CO796*CO$7&lt;CO$2,CO$3*CO$4,0)</f>
        <v>0</v>
      </c>
      <c r="GI796" s="0" t="n">
        <f aca="false">IF(CHOOSE(MATCH(CP$5,$B$10:$E$10,0),$B796,$C796,$D796,$E796)*CP$6+CP796*CP$7&lt;CP$2,CP$3*CP$4,0)</f>
        <v>0</v>
      </c>
      <c r="GJ796" s="0" t="n">
        <f aca="false">IF(CHOOSE(MATCH(CQ$5,$B$10:$E$10,0),$B796,$C796,$D796,$E796)*CQ$6+CQ796*CQ$7&lt;CQ$2,CQ$3*CQ$4,0)</f>
        <v>0</v>
      </c>
      <c r="GK796" s="0" t="n">
        <f aca="false">IF(CHOOSE(MATCH(CR$5,$B$10:$E$10,0),$B796,$C796,$D796,$E796)*CR$6+CR796*CR$7&lt;CR$2,CR$3*CR$4,0)</f>
        <v>0</v>
      </c>
      <c r="GL796" s="0" t="n">
        <f aca="false">IF(CHOOSE(MATCH(CS$5,$B$10:$E$10,0),$B796,$C796,$D796,$E796)*CS$6+CS796*CS$7&lt;CS$2,CS$3*CS$4,0)</f>
        <v>0</v>
      </c>
      <c r="GM796" s="0" t="n">
        <f aca="false">IF(CHOOSE(MATCH(CT$5,$B$10:$E$10,0),$B796,$C796,$D796,$E796)*CT$6+CT796*CT$7&lt;CT$2,CT$3*CT$4,0)</f>
        <v>0</v>
      </c>
      <c r="GN796" s="0" t="n">
        <f aca="false">IF(CHOOSE(MATCH(CU$5,$B$10:$E$10,0),$B796,$C796,$D796,$E796)*CU$6+CU796*CU$7&lt;CU$2,CU$3*CU$4,0)</f>
        <v>0</v>
      </c>
      <c r="GO796" s="0" t="n">
        <f aca="false">IF(CHOOSE(MATCH(CV$5,$B$10:$E$10,0),$B796,$C796,$D796,$E796)*CV$6+CV796*CV$7&lt;CV$2,CV$3*CV$4,0)</f>
        <v>0</v>
      </c>
      <c r="GP796" s="0" t="n">
        <f aca="false">IF(CHOOSE(MATCH(CW$5,$B$10:$E$10,0),$B796,$C796,$D796,$E796)*CW$6+CW796*CW$7&lt;CW$2,CW$3*CW$4,0)</f>
        <v>0</v>
      </c>
      <c r="GQ796" s="0" t="n">
        <f aca="false">IF(CHOOSE(MATCH(CX$5,$B$10:$E$10,0),$B796,$C796,$D796,$E796)*CX$6+CX796*CX$7&lt;CX$2,CX$3*CX$4,0)</f>
        <v>0</v>
      </c>
      <c r="GS796" s="0" t="n">
        <f aca="false">SUM(CZ796:GQ796)</f>
        <v>0</v>
      </c>
      <c r="GT796" s="0" t="n">
        <f aca="false">IF(GS796&gt;$GS$6,1,0)</f>
        <v>0</v>
      </c>
    </row>
    <row r="797" customFormat="false" ht="14" hidden="false" customHeight="false" outlineLevel="0" collapsed="false">
      <c r="A797" s="0" t="n">
        <v>787</v>
      </c>
      <c r="B797" s="0" t="n">
        <v>-2.02951595785687</v>
      </c>
      <c r="C797" s="0" t="n">
        <v>-1.61519114054421</v>
      </c>
      <c r="D797" s="0" t="n">
        <v>0.562069864644666</v>
      </c>
      <c r="E797" s="0" t="n">
        <v>-0.104800698028606</v>
      </c>
      <c r="G797" s="0" t="n">
        <v>0.0258978616329841</v>
      </c>
      <c r="H797" s="0" t="n">
        <v>-0.0425848156737629</v>
      </c>
      <c r="I797" s="0" t="n">
        <v>-0.341470922649023</v>
      </c>
      <c r="J797" s="0" t="n">
        <v>-0.905415618035477</v>
      </c>
      <c r="K797" s="0" t="n">
        <v>-0.761899627832463</v>
      </c>
      <c r="L797" s="0" t="n">
        <v>-0.0763816387916449</v>
      </c>
      <c r="M797" s="0" t="n">
        <v>0.305999492411502</v>
      </c>
      <c r="N797" s="0" t="n">
        <v>-2.1179312170716</v>
      </c>
      <c r="O797" s="0" t="n">
        <v>-0.762820491218008</v>
      </c>
      <c r="P797" s="0" t="n">
        <v>-1.35345999296987</v>
      </c>
      <c r="Q797" s="0" t="n">
        <v>0.0791442289482802</v>
      </c>
      <c r="R797" s="0" t="n">
        <v>-1.14589511213126</v>
      </c>
      <c r="S797" s="0" t="n">
        <v>1.55580437422032</v>
      </c>
      <c r="T797" s="0" t="n">
        <v>-1.35518348542973</v>
      </c>
      <c r="U797" s="0" t="n">
        <v>-0.74674971983768</v>
      </c>
      <c r="V797" s="0" t="n">
        <v>0.00225668372877408</v>
      </c>
      <c r="W797" s="0" t="n">
        <v>0.769283587942482</v>
      </c>
      <c r="X797" s="0" t="n">
        <v>0.301272393699037</v>
      </c>
      <c r="Y797" s="0" t="n">
        <v>0.450565948995063</v>
      </c>
      <c r="Z797" s="0" t="n">
        <v>0.00539330358151346</v>
      </c>
      <c r="AA797" s="0" t="n">
        <v>-0.278693050859147</v>
      </c>
      <c r="AB797" s="0" t="n">
        <v>-1.80012648343109</v>
      </c>
      <c r="AC797" s="0" t="n">
        <v>-0.301832869809004</v>
      </c>
      <c r="AD797" s="0" t="n">
        <v>-0.357490534952376</v>
      </c>
      <c r="AE797" s="0" t="n">
        <v>-0.556010490981862</v>
      </c>
      <c r="AF797" s="0" t="n">
        <v>0.44236685425858</v>
      </c>
      <c r="AG797" s="0" t="n">
        <v>-0.751510924601462</v>
      </c>
      <c r="AH797" s="0" t="n">
        <v>-0.399652435589815</v>
      </c>
      <c r="AI797" s="0" t="n">
        <v>-0.0571367309021298</v>
      </c>
      <c r="AJ797" s="0" t="n">
        <v>0.231116246141028</v>
      </c>
      <c r="AK797" s="0" t="n">
        <v>-0.566756170883309</v>
      </c>
      <c r="AL797" s="0" t="n">
        <v>1.16634055302711</v>
      </c>
      <c r="AM797" s="0" t="n">
        <v>-0.768975496612257</v>
      </c>
      <c r="AN797" s="0" t="n">
        <v>1.23441623145482</v>
      </c>
      <c r="AO797" s="0" t="n">
        <v>-1.29253294289811</v>
      </c>
      <c r="AP797" s="0" t="n">
        <v>-0.300551619147882</v>
      </c>
      <c r="AQ797" s="0" t="n">
        <v>0.371633177564945</v>
      </c>
      <c r="AR797" s="0" t="n">
        <v>0.0895079210749827</v>
      </c>
      <c r="AS797" s="0" t="n">
        <v>-0.658228600514121</v>
      </c>
      <c r="AT797" s="0" t="n">
        <v>-1.13635906018317</v>
      </c>
      <c r="AU797" s="0" t="n">
        <v>-0.535942490387242</v>
      </c>
      <c r="AV797" s="0" t="n">
        <v>-0.547636318515288</v>
      </c>
      <c r="AW797" s="0" t="n">
        <v>0.602790350967553</v>
      </c>
      <c r="AX797" s="0" t="n">
        <v>1.19866399472812</v>
      </c>
      <c r="AY797" s="0" t="n">
        <v>-0.427651229983894</v>
      </c>
      <c r="AZ797" s="0" t="n">
        <v>0.78480297815986</v>
      </c>
      <c r="BA797" s="0" t="n">
        <v>0.957231804932235</v>
      </c>
      <c r="BB797" s="0" t="n">
        <v>0.341227632816299</v>
      </c>
      <c r="BC797" s="0" t="n">
        <v>0.0203112904273439</v>
      </c>
      <c r="BD797" s="0" t="n">
        <v>-0.872144028107869</v>
      </c>
      <c r="BE797" s="0" t="n">
        <v>-0.667757831251947</v>
      </c>
      <c r="BF797" s="0" t="n">
        <v>-1.08380618257797</v>
      </c>
      <c r="BG797" s="0" t="n">
        <v>0.166422751135542</v>
      </c>
      <c r="BH797" s="0" t="n">
        <v>0.352845290763071</v>
      </c>
      <c r="BI797" s="0" t="n">
        <v>-2.16328771784902</v>
      </c>
      <c r="BJ797" s="0" t="n">
        <v>0.399403461415204</v>
      </c>
      <c r="BK797" s="0" t="n">
        <v>-0.618090325588128</v>
      </c>
      <c r="BL797" s="0" t="n">
        <v>0.78261791713885</v>
      </c>
      <c r="BM797" s="0" t="n">
        <v>0.910961261979537</v>
      </c>
      <c r="BN797" s="0" t="n">
        <v>0.11226802598685</v>
      </c>
      <c r="BO797" s="0" t="n">
        <v>0.3758168531931</v>
      </c>
      <c r="BP797" s="0" t="n">
        <v>0.43109139369335</v>
      </c>
      <c r="BQ797" s="0" t="n">
        <v>0.353497853211593</v>
      </c>
      <c r="BR797" s="0" t="n">
        <v>-1.28603460325394</v>
      </c>
      <c r="BS797" s="0" t="n">
        <v>0.451411779067712</v>
      </c>
      <c r="BT797" s="0" t="n">
        <v>-0.455821691502933</v>
      </c>
      <c r="BU797" s="0" t="n">
        <v>-3.13666532747447</v>
      </c>
      <c r="BV797" s="0" t="n">
        <v>-0.424133759224787</v>
      </c>
      <c r="BW797" s="0" t="n">
        <v>-3.4010736271739</v>
      </c>
      <c r="BX797" s="0" t="n">
        <v>-0.809397988632554</v>
      </c>
      <c r="BY797" s="0" t="n">
        <v>1.00831584859407</v>
      </c>
      <c r="BZ797" s="0" t="n">
        <v>-1.61548996402416</v>
      </c>
      <c r="CA797" s="0" t="n">
        <v>1.30785110741272</v>
      </c>
      <c r="CB797" s="0" t="n">
        <v>1.69011400430463</v>
      </c>
      <c r="CC797" s="0" t="n">
        <v>-0.377459627998178</v>
      </c>
      <c r="CD797" s="0" t="n">
        <v>1.4777697288082</v>
      </c>
      <c r="CE797" s="0" t="n">
        <v>-1.13592250272632</v>
      </c>
      <c r="CF797" s="0" t="n">
        <v>0.00677005118632223</v>
      </c>
      <c r="CG797" s="0" t="n">
        <v>0.532502326677786</v>
      </c>
      <c r="CH797" s="0" t="n">
        <v>1.60597210197011</v>
      </c>
      <c r="CI797" s="0" t="n">
        <v>0.640281996311387</v>
      </c>
      <c r="CJ797" s="0" t="n">
        <v>-1.09879238152644</v>
      </c>
      <c r="CK797" s="0" t="n">
        <v>-1.36541075335117</v>
      </c>
      <c r="CL797" s="0" t="n">
        <v>1.29359250422567</v>
      </c>
      <c r="CM797" s="0" t="n">
        <v>0.487111719849054</v>
      </c>
      <c r="CN797" s="0" t="n">
        <v>-0.155573616211768</v>
      </c>
      <c r="CO797" s="0" t="n">
        <v>1.68979568115901</v>
      </c>
      <c r="CP797" s="0" t="n">
        <v>-0.431846274295822</v>
      </c>
      <c r="CQ797" s="0" t="n">
        <v>-0.833515514386818</v>
      </c>
      <c r="CR797" s="0" t="n">
        <v>0.583181645197328</v>
      </c>
      <c r="CS797" s="0" t="n">
        <v>1.11973804450827</v>
      </c>
      <c r="CT797" s="0" t="n">
        <v>0.198079987967503</v>
      </c>
      <c r="CU797" s="0" t="n">
        <v>0.521339416081901</v>
      </c>
      <c r="CV797" s="0" t="n">
        <v>1.53983819473069</v>
      </c>
      <c r="CW797" s="0" t="n">
        <v>1.10665951069677</v>
      </c>
      <c r="CX797" s="0" t="n">
        <v>-0.505281150253722</v>
      </c>
      <c r="CZ797" s="0" t="n">
        <f aca="false">IF(CHOOSE(MATCH(G$5,$B$10:$E$10,0),$B797,$C797,$D797,$E797)*G$6+G797*G$7&lt;G$2,G$3*G$4,0)</f>
        <v>0</v>
      </c>
      <c r="DA797" s="0" t="n">
        <f aca="false">IF(CHOOSE(MATCH(H$5,$B$10:$E$10,0),$B797,$C797,$D797,$E797)*H$6+H797*H$7&lt;H$2,H$3*H$4,0)</f>
        <v>0</v>
      </c>
      <c r="DB797" s="0" t="n">
        <f aca="false">IF(CHOOSE(MATCH(I$5,$B$10:$E$10,0),$B797,$C797,$D797,$E797)*I$6+I797*I$7&lt;I$2,I$3*I$4,0)</f>
        <v>0</v>
      </c>
      <c r="DC797" s="0" t="n">
        <f aca="false">IF(CHOOSE(MATCH(J$5,$B$10:$E$10,0),$B797,$C797,$D797,$E797)*J$6+J797*J$7&lt;J$2,J$3*J$4,0)</f>
        <v>0</v>
      </c>
      <c r="DD797" s="0" t="n">
        <f aca="false">IF(CHOOSE(MATCH(K$5,$B$10:$E$10,0),$B797,$C797,$D797,$E797)*K$6+K797*K$7&lt;K$2,K$3*K$4,0)</f>
        <v>0</v>
      </c>
      <c r="DE797" s="0" t="n">
        <f aca="false">IF(CHOOSE(MATCH(L$5,$B$10:$E$10,0),$B797,$C797,$D797,$E797)*L$6+L797*L$7&lt;L$2,L$3*L$4,0)</f>
        <v>0</v>
      </c>
      <c r="DF797" s="0" t="n">
        <f aca="false">IF(CHOOSE(MATCH(M$5,$B$10:$E$10,0),$B797,$C797,$D797,$E797)*M$6+M797*M$7&lt;M$2,M$3*M$4,0)</f>
        <v>0</v>
      </c>
      <c r="DG797" s="0" t="n">
        <f aca="false">IF(CHOOSE(MATCH(N$5,$B$10:$E$10,0),$B797,$C797,$D797,$E797)*N$6+N797*N$7&lt;N$2,N$3*N$4,0)</f>
        <v>2.5</v>
      </c>
      <c r="DH797" s="0" t="n">
        <f aca="false">IF(CHOOSE(MATCH(O$5,$B$10:$E$10,0),$B797,$C797,$D797,$E797)*O$6+O797*O$7&lt;O$2,O$3*O$4,0)</f>
        <v>0</v>
      </c>
      <c r="DI797" s="0" t="n">
        <f aca="false">IF(CHOOSE(MATCH(P$5,$B$10:$E$10,0),$B797,$C797,$D797,$E797)*P$6+P797*P$7&lt;P$2,P$3*P$4,0)</f>
        <v>0.5</v>
      </c>
      <c r="DJ797" s="0" t="n">
        <f aca="false">IF(CHOOSE(MATCH(Q$5,$B$10:$E$10,0),$B797,$C797,$D797,$E797)*Q$6+Q797*Q$7&lt;Q$2,Q$3*Q$4,0)</f>
        <v>0</v>
      </c>
      <c r="DK797" s="0" t="n">
        <f aca="false">IF(CHOOSE(MATCH(R$5,$B$10:$E$10,0),$B797,$C797,$D797,$E797)*R$6+R797*R$7&lt;R$2,R$3*R$4,0)</f>
        <v>0</v>
      </c>
      <c r="DL797" s="0" t="n">
        <f aca="false">IF(CHOOSE(MATCH(S$5,$B$10:$E$10,0),$B797,$C797,$D797,$E797)*S$6+S797*S$7&lt;S$2,S$3*S$4,0)</f>
        <v>0</v>
      </c>
      <c r="DM797" s="0" t="n">
        <f aca="false">IF(CHOOSE(MATCH(T$5,$B$10:$E$10,0),$B797,$C797,$D797,$E797)*T$6+T797*T$7&lt;T$2,T$3*T$4,0)</f>
        <v>0</v>
      </c>
      <c r="DN797" s="0" t="n">
        <f aca="false">IF(CHOOSE(MATCH(U$5,$B$10:$E$10,0),$B797,$C797,$D797,$E797)*U$6+U797*U$7&lt;U$2,U$3*U$4,0)</f>
        <v>0</v>
      </c>
      <c r="DO797" s="0" t="n">
        <f aca="false">IF(CHOOSE(MATCH(V$5,$B$10:$E$10,0),$B797,$C797,$D797,$E797)*V$6+V797*V$7&lt;V$2,V$3*V$4,0)</f>
        <v>0</v>
      </c>
      <c r="DP797" s="0" t="n">
        <f aca="false">IF(CHOOSE(MATCH(W$5,$B$10:$E$10,0),$B797,$C797,$D797,$E797)*W$6+W797*W$7&lt;W$2,W$3*W$4,0)</f>
        <v>0</v>
      </c>
      <c r="DQ797" s="0" t="n">
        <f aca="false">IF(CHOOSE(MATCH(X$5,$B$10:$E$10,0),$B797,$C797,$D797,$E797)*X$6+X797*X$7&lt;X$2,X$3*X$4,0)</f>
        <v>0</v>
      </c>
      <c r="DR797" s="0" t="n">
        <f aca="false">IF(CHOOSE(MATCH(Y$5,$B$10:$E$10,0),$B797,$C797,$D797,$E797)*Y$6+Y797*Y$7&lt;Y$2,Y$3*Y$4,0)</f>
        <v>0</v>
      </c>
      <c r="DS797" s="0" t="n">
        <f aca="false">IF(CHOOSE(MATCH(Z$5,$B$10:$E$10,0),$B797,$C797,$D797,$E797)*Z$6+Z797*Z$7&lt;Z$2,Z$3*Z$4,0)</f>
        <v>0</v>
      </c>
      <c r="DT797" s="0" t="n">
        <f aca="false">IF(CHOOSE(MATCH(AA$5,$B$10:$E$10,0),$B797,$C797,$D797,$E797)*AA$6+AA797*AA$7&lt;AA$2,AA$3*AA$4,0)</f>
        <v>0</v>
      </c>
      <c r="DU797" s="0" t="n">
        <f aca="false">IF(CHOOSE(MATCH(AB$5,$B$10:$E$10,0),$B797,$C797,$D797,$E797)*AB$6+AB797*AB$7&lt;AB$2,AB$3*AB$4,0)</f>
        <v>0</v>
      </c>
      <c r="DV797" s="0" t="n">
        <f aca="false">IF(CHOOSE(MATCH(AC$5,$B$10:$E$10,0),$B797,$C797,$D797,$E797)*AC$6+AC797*AC$7&lt;AC$2,AC$3*AC$4,0)</f>
        <v>0</v>
      </c>
      <c r="DW797" s="0" t="n">
        <f aca="false">IF(CHOOSE(MATCH(AD$5,$B$10:$E$10,0),$B797,$C797,$D797,$E797)*AD$6+AD797*AD$7&lt;AD$2,AD$3*AD$4,0)</f>
        <v>0</v>
      </c>
      <c r="DX797" s="0" t="n">
        <f aca="false">IF(CHOOSE(MATCH(AE$5,$B$10:$E$10,0),$B797,$C797,$D797,$E797)*AE$6+AE797*AE$7&lt;AE$2,AE$3*AE$4,0)</f>
        <v>0</v>
      </c>
      <c r="DY797" s="0" t="n">
        <f aca="false">IF(CHOOSE(MATCH(AF$5,$B$10:$E$10,0),$B797,$C797,$D797,$E797)*AF$6+AF797*AF$7&lt;AF$2,AF$3*AF$4,0)</f>
        <v>0</v>
      </c>
      <c r="DZ797" s="0" t="n">
        <f aca="false">IF(CHOOSE(MATCH(AG$5,$B$10:$E$10,0),$B797,$C797,$D797,$E797)*AG$6+AG797*AG$7&lt;AG$2,AG$3*AG$4,0)</f>
        <v>0</v>
      </c>
      <c r="EA797" s="0" t="n">
        <f aca="false">IF(CHOOSE(MATCH(AH$5,$B$10:$E$10,0),$B797,$C797,$D797,$E797)*AH$6+AH797*AH$7&lt;AH$2,AH$3*AH$4,0)</f>
        <v>0</v>
      </c>
      <c r="EB797" s="0" t="n">
        <f aca="false">IF(CHOOSE(MATCH(AI$5,$B$10:$E$10,0),$B797,$C797,$D797,$E797)*AI$6+AI797*AI$7&lt;AI$2,AI$3*AI$4,0)</f>
        <v>0</v>
      </c>
      <c r="EC797" s="0" t="n">
        <f aca="false">IF(CHOOSE(MATCH(AJ$5,$B$10:$E$10,0),$B797,$C797,$D797,$E797)*AJ$6+AJ797*AJ$7&lt;AJ$2,AJ$3*AJ$4,0)</f>
        <v>0</v>
      </c>
      <c r="ED797" s="0" t="n">
        <f aca="false">IF(CHOOSE(MATCH(AK$5,$B$10:$E$10,0),$B797,$C797,$D797,$E797)*AK$6+AK797*AK$7&lt;AK$2,AK$3*AK$4,0)</f>
        <v>0</v>
      </c>
      <c r="EE797" s="0" t="n">
        <f aca="false">IF(CHOOSE(MATCH(AL$5,$B$10:$E$10,0),$B797,$C797,$D797,$E797)*AL$6+AL797*AL$7&lt;AL$2,AL$3*AL$4,0)</f>
        <v>0</v>
      </c>
      <c r="EF797" s="0" t="n">
        <f aca="false">IF(CHOOSE(MATCH(AM$5,$B$10:$E$10,0),$B797,$C797,$D797,$E797)*AM$6+AM797*AM$7&lt;AM$2,AM$3*AM$4,0)</f>
        <v>0</v>
      </c>
      <c r="EG797" s="0" t="n">
        <f aca="false">IF(CHOOSE(MATCH(AN$5,$B$10:$E$10,0),$B797,$C797,$D797,$E797)*AN$6+AN797*AN$7&lt;AN$2,AN$3*AN$4,0)</f>
        <v>0</v>
      </c>
      <c r="EH797" s="0" t="n">
        <f aca="false">IF(CHOOSE(MATCH(AO$5,$B$10:$E$10,0),$B797,$C797,$D797,$E797)*AO$6+AO797*AO$7&lt;AO$2,AO$3*AO$4,0)</f>
        <v>0</v>
      </c>
      <c r="EI797" s="0" t="n">
        <f aca="false">IF(CHOOSE(MATCH(AP$5,$B$10:$E$10,0),$B797,$C797,$D797,$E797)*AP$6+AP797*AP$7&lt;AP$2,AP$3*AP$4,0)</f>
        <v>0</v>
      </c>
      <c r="EJ797" s="0" t="n">
        <f aca="false">IF(CHOOSE(MATCH(AQ$5,$B$10:$E$10,0),$B797,$C797,$D797,$E797)*AQ$6+AQ797*AQ$7&lt;AQ$2,AQ$3*AQ$4,0)</f>
        <v>0</v>
      </c>
      <c r="EK797" s="0" t="n">
        <f aca="false">IF(CHOOSE(MATCH(AR$5,$B$10:$E$10,0),$B797,$C797,$D797,$E797)*AR$6+AR797*AR$7&lt;AR$2,AR$3*AR$4,0)</f>
        <v>0</v>
      </c>
      <c r="EL797" s="0" t="n">
        <f aca="false">IF(CHOOSE(MATCH(AS$5,$B$10:$E$10,0),$B797,$C797,$D797,$E797)*AS$6+AS797*AS$7&lt;AS$2,AS$3*AS$4,0)</f>
        <v>0</v>
      </c>
      <c r="EM797" s="0" t="n">
        <f aca="false">IF(CHOOSE(MATCH(AT$5,$B$10:$E$10,0),$B797,$C797,$D797,$E797)*AT$6+AT797*AT$7&lt;AT$2,AT$3*AT$4,0)</f>
        <v>0</v>
      </c>
      <c r="EN797" s="0" t="n">
        <f aca="false">IF(CHOOSE(MATCH(AU$5,$B$10:$E$10,0),$B797,$C797,$D797,$E797)*AU$6+AU797*AU$7&lt;AU$2,AU$3*AU$4,0)</f>
        <v>0</v>
      </c>
      <c r="EO797" s="0" t="n">
        <f aca="false">IF(CHOOSE(MATCH(AV$5,$B$10:$E$10,0),$B797,$C797,$D797,$E797)*AV$6+AV797*AV$7&lt;AV$2,AV$3*AV$4,0)</f>
        <v>0</v>
      </c>
      <c r="EP797" s="0" t="n">
        <f aca="false">IF(CHOOSE(MATCH(AW$5,$B$10:$E$10,0),$B797,$C797,$D797,$E797)*AW$6+AW797*AW$7&lt;AW$2,AW$3*AW$4,0)</f>
        <v>0</v>
      </c>
      <c r="EQ797" s="0" t="n">
        <f aca="false">IF(CHOOSE(MATCH(AX$5,$B$10:$E$10,0),$B797,$C797,$D797,$E797)*AX$6+AX797*AX$7&lt;AX$2,AX$3*AX$4,0)</f>
        <v>0</v>
      </c>
      <c r="ER797" s="0" t="n">
        <f aca="false">IF(CHOOSE(MATCH(AY$5,$B$10:$E$10,0),$B797,$C797,$D797,$E797)*AY$6+AY797*AY$7&lt;AY$2,AY$3*AY$4,0)</f>
        <v>0</v>
      </c>
      <c r="ES797" s="0" t="n">
        <f aca="false">IF(CHOOSE(MATCH(AZ$5,$B$10:$E$10,0),$B797,$C797,$D797,$E797)*AZ$6+AZ797*AZ$7&lt;AZ$2,AZ$3*AZ$4,0)</f>
        <v>0</v>
      </c>
      <c r="ET797" s="0" t="n">
        <f aca="false">IF(CHOOSE(MATCH(BA$5,$B$10:$E$10,0),$B797,$C797,$D797,$E797)*BA$6+BA797*BA$7&lt;BA$2,BA$3*BA$4,0)</f>
        <v>0</v>
      </c>
      <c r="EU797" s="0" t="n">
        <f aca="false">IF(CHOOSE(MATCH(BB$5,$B$10:$E$10,0),$B797,$C797,$D797,$E797)*BB$6+BB797*BB$7&lt;BB$2,BB$3*BB$4,0)</f>
        <v>0</v>
      </c>
      <c r="EV797" s="0" t="n">
        <f aca="false">IF(CHOOSE(MATCH(BC$5,$B$10:$E$10,0),$B797,$C797,$D797,$E797)*BC$6+BC797*BC$7&lt;BC$2,BC$3*BC$4,0)</f>
        <v>0</v>
      </c>
      <c r="EW797" s="0" t="n">
        <f aca="false">IF(CHOOSE(MATCH(BD$5,$B$10:$E$10,0),$B797,$C797,$D797,$E797)*BD$6+BD797*BD$7&lt;BD$2,BD$3*BD$4,0)</f>
        <v>0</v>
      </c>
      <c r="EX797" s="0" t="n">
        <f aca="false">IF(CHOOSE(MATCH(BE$5,$B$10:$E$10,0),$B797,$C797,$D797,$E797)*BE$6+BE797*BE$7&lt;BE$2,BE$3*BE$4,0)</f>
        <v>0</v>
      </c>
      <c r="EY797" s="0" t="n">
        <f aca="false">IF(CHOOSE(MATCH(BF$5,$B$10:$E$10,0),$B797,$C797,$D797,$E797)*BF$6+BF797*BF$7&lt;BF$2,BF$3*BF$4,0)</f>
        <v>0</v>
      </c>
      <c r="EZ797" s="0" t="n">
        <f aca="false">IF(CHOOSE(MATCH(BG$5,$B$10:$E$10,0),$B797,$C797,$D797,$E797)*BG$6+BG797*BG$7&lt;BG$2,BG$3*BG$4,0)</f>
        <v>0</v>
      </c>
      <c r="FA797" s="0" t="n">
        <f aca="false">IF(CHOOSE(MATCH(BH$5,$B$10:$E$10,0),$B797,$C797,$D797,$E797)*BH$6+BH797*BH$7&lt;BH$2,BH$3*BH$4,0)</f>
        <v>0</v>
      </c>
      <c r="FB797" s="0" t="n">
        <f aca="false">IF(CHOOSE(MATCH(BI$5,$B$10:$E$10,0),$B797,$C797,$D797,$E797)*BI$6+BI797*BI$7&lt;BI$2,BI$3*BI$4,0)</f>
        <v>0</v>
      </c>
      <c r="FC797" s="0" t="n">
        <f aca="false">IF(CHOOSE(MATCH(BJ$5,$B$10:$E$10,0),$B797,$C797,$D797,$E797)*BJ$6+BJ797*BJ$7&lt;BJ$2,BJ$3*BJ$4,0)</f>
        <v>0</v>
      </c>
      <c r="FD797" s="0" t="n">
        <f aca="false">IF(CHOOSE(MATCH(BK$5,$B$10:$E$10,0),$B797,$C797,$D797,$E797)*BK$6+BK797*BK$7&lt;BK$2,BK$3*BK$4,0)</f>
        <v>0</v>
      </c>
      <c r="FE797" s="0" t="n">
        <f aca="false">IF(CHOOSE(MATCH(BL$5,$B$10:$E$10,0),$B797,$C797,$D797,$E797)*BL$6+BL797*BL$7&lt;BL$2,BL$3*BL$4,0)</f>
        <v>0</v>
      </c>
      <c r="FF797" s="0" t="n">
        <f aca="false">IF(CHOOSE(MATCH(BM$5,$B$10:$E$10,0),$B797,$C797,$D797,$E797)*BM$6+BM797*BM$7&lt;BM$2,BM$3*BM$4,0)</f>
        <v>0</v>
      </c>
      <c r="FG797" s="0" t="n">
        <f aca="false">IF(CHOOSE(MATCH(BN$5,$B$10:$E$10,0),$B797,$C797,$D797,$E797)*BN$6+BN797*BN$7&lt;BN$2,BN$3*BN$4,0)</f>
        <v>0</v>
      </c>
      <c r="FH797" s="0" t="n">
        <f aca="false">IF(CHOOSE(MATCH(BO$5,$B$10:$E$10,0),$B797,$C797,$D797,$E797)*BO$6+BO797*BO$7&lt;BO$2,BO$3*BO$4,0)</f>
        <v>0</v>
      </c>
      <c r="FI797" s="0" t="n">
        <f aca="false">IF(CHOOSE(MATCH(BP$5,$B$10:$E$10,0),$B797,$C797,$D797,$E797)*BP$6+BP797*BP$7&lt;BP$2,BP$3*BP$4,0)</f>
        <v>0</v>
      </c>
      <c r="FJ797" s="0" t="n">
        <f aca="false">IF(CHOOSE(MATCH(BQ$5,$B$10:$E$10,0),$B797,$C797,$D797,$E797)*BQ$6+BQ797*BQ$7&lt;BQ$2,BQ$3*BQ$4,0)</f>
        <v>0</v>
      </c>
      <c r="FK797" s="0" t="n">
        <f aca="false">IF(CHOOSE(MATCH(BR$5,$B$10:$E$10,0),$B797,$C797,$D797,$E797)*BR$6+BR797*BR$7&lt;BR$2,BR$3*BR$4,0)</f>
        <v>0</v>
      </c>
      <c r="FL797" s="0" t="n">
        <f aca="false">IF(CHOOSE(MATCH(BS$5,$B$10:$E$10,0),$B797,$C797,$D797,$E797)*BS$6+BS797*BS$7&lt;BS$2,BS$3*BS$4,0)</f>
        <v>0</v>
      </c>
      <c r="FM797" s="0" t="n">
        <f aca="false">IF(CHOOSE(MATCH(BT$5,$B$10:$E$10,0),$B797,$C797,$D797,$E797)*BT$6+BT797*BT$7&lt;BT$2,BT$3*BT$4,0)</f>
        <v>0</v>
      </c>
      <c r="FN797" s="0" t="n">
        <f aca="false">IF(CHOOSE(MATCH(BU$5,$B$10:$E$10,0),$B797,$C797,$D797,$E797)*BU$6+BU797*BU$7&lt;BU$2,BU$3*BU$4,0)</f>
        <v>2.5</v>
      </c>
      <c r="FO797" s="0" t="n">
        <f aca="false">IF(CHOOSE(MATCH(BV$5,$B$10:$E$10,0),$B797,$C797,$D797,$E797)*BV$6+BV797*BV$7&lt;BV$2,BV$3*BV$4,0)</f>
        <v>0</v>
      </c>
      <c r="FP797" s="0" t="n">
        <f aca="false">IF(CHOOSE(MATCH(BW$5,$B$10:$E$10,0),$B797,$C797,$D797,$E797)*BW$6+BW797*BW$7&lt;BW$2,BW$3*BW$4,0)</f>
        <v>0.5</v>
      </c>
      <c r="FQ797" s="0" t="n">
        <f aca="false">IF(CHOOSE(MATCH(BX$5,$B$10:$E$10,0),$B797,$C797,$D797,$E797)*BX$6+BX797*BX$7&lt;BX$2,BX$3*BX$4,0)</f>
        <v>0</v>
      </c>
      <c r="FR797" s="0" t="n">
        <f aca="false">IF(CHOOSE(MATCH(BY$5,$B$10:$E$10,0),$B797,$C797,$D797,$E797)*BY$6+BY797*BY$7&lt;BY$2,BY$3*BY$4,0)</f>
        <v>0</v>
      </c>
      <c r="FS797" s="0" t="n">
        <f aca="false">IF(CHOOSE(MATCH(BZ$5,$B$10:$E$10,0),$B797,$C797,$D797,$E797)*BZ$6+BZ797*BZ$7&lt;BZ$2,BZ$3*BZ$4,0)</f>
        <v>0</v>
      </c>
      <c r="FT797" s="0" t="n">
        <f aca="false">IF(CHOOSE(MATCH(CA$5,$B$10:$E$10,0),$B797,$C797,$D797,$E797)*CA$6+CA797*CA$7&lt;CA$2,CA$3*CA$4,0)</f>
        <v>0</v>
      </c>
      <c r="FU797" s="0" t="n">
        <f aca="false">IF(CHOOSE(MATCH(CB$5,$B$10:$E$10,0),$B797,$C797,$D797,$E797)*CB$6+CB797*CB$7&lt;CB$2,CB$3*CB$4,0)</f>
        <v>0</v>
      </c>
      <c r="FV797" s="0" t="n">
        <f aca="false">IF(CHOOSE(MATCH(CC$5,$B$10:$E$10,0),$B797,$C797,$D797,$E797)*CC$6+CC797*CC$7&lt;CC$2,CC$3*CC$4,0)</f>
        <v>0</v>
      </c>
      <c r="FW797" s="0" t="n">
        <f aca="false">IF(CHOOSE(MATCH(CD$5,$B$10:$E$10,0),$B797,$C797,$D797,$E797)*CD$6+CD797*CD$7&lt;CD$2,CD$3*CD$4,0)</f>
        <v>0</v>
      </c>
      <c r="FX797" s="0" t="n">
        <f aca="false">IF(CHOOSE(MATCH(CE$5,$B$10:$E$10,0),$B797,$C797,$D797,$E797)*CE$6+CE797*CE$7&lt;CE$2,CE$3*CE$4,0)</f>
        <v>0</v>
      </c>
      <c r="FY797" s="0" t="n">
        <f aca="false">IF(CHOOSE(MATCH(CF$5,$B$10:$E$10,0),$B797,$C797,$D797,$E797)*CF$6+CF797*CF$7&lt;CF$2,CF$3*CF$4,0)</f>
        <v>0</v>
      </c>
      <c r="FZ797" s="0" t="n">
        <f aca="false">IF(CHOOSE(MATCH(CG$5,$B$10:$E$10,0),$B797,$C797,$D797,$E797)*CG$6+CG797*CG$7&lt;CG$2,CG$3*CG$4,0)</f>
        <v>0</v>
      </c>
      <c r="GA797" s="0" t="n">
        <f aca="false">IF(CHOOSE(MATCH(CH$5,$B$10:$E$10,0),$B797,$C797,$D797,$E797)*CH$6+CH797*CH$7&lt;CH$2,CH$3*CH$4,0)</f>
        <v>0</v>
      </c>
      <c r="GB797" s="0" t="n">
        <f aca="false">IF(CHOOSE(MATCH(CI$5,$B$10:$E$10,0),$B797,$C797,$D797,$E797)*CI$6+CI797*CI$7&lt;CI$2,CI$3*CI$4,0)</f>
        <v>0</v>
      </c>
      <c r="GC797" s="0" t="n">
        <f aca="false">IF(CHOOSE(MATCH(CJ$5,$B$10:$E$10,0),$B797,$C797,$D797,$E797)*CJ$6+CJ797*CJ$7&lt;CJ$2,CJ$3*CJ$4,0)</f>
        <v>0</v>
      </c>
      <c r="GD797" s="0" t="n">
        <f aca="false">IF(CHOOSE(MATCH(CK$5,$B$10:$E$10,0),$B797,$C797,$D797,$E797)*CK$6+CK797*CK$7&lt;CK$2,CK$3*CK$4,0)</f>
        <v>0</v>
      </c>
      <c r="GE797" s="0" t="n">
        <f aca="false">IF(CHOOSE(MATCH(CL$5,$B$10:$E$10,0),$B797,$C797,$D797,$E797)*CL$6+CL797*CL$7&lt;CL$2,CL$3*CL$4,0)</f>
        <v>0</v>
      </c>
      <c r="GF797" s="0" t="n">
        <f aca="false">IF(CHOOSE(MATCH(CM$5,$B$10:$E$10,0),$B797,$C797,$D797,$E797)*CM$6+CM797*CM$7&lt;CM$2,CM$3*CM$4,0)</f>
        <v>0</v>
      </c>
      <c r="GG797" s="0" t="n">
        <f aca="false">IF(CHOOSE(MATCH(CN$5,$B$10:$E$10,0),$B797,$C797,$D797,$E797)*CN$6+CN797*CN$7&lt;CN$2,CN$3*CN$4,0)</f>
        <v>0</v>
      </c>
      <c r="GH797" s="0" t="n">
        <f aca="false">IF(CHOOSE(MATCH(CO$5,$B$10:$E$10,0),$B797,$C797,$D797,$E797)*CO$6+CO797*CO$7&lt;CO$2,CO$3*CO$4,0)</f>
        <v>0</v>
      </c>
      <c r="GI797" s="0" t="n">
        <f aca="false">IF(CHOOSE(MATCH(CP$5,$B$10:$E$10,0),$B797,$C797,$D797,$E797)*CP$6+CP797*CP$7&lt;CP$2,CP$3*CP$4,0)</f>
        <v>0</v>
      </c>
      <c r="GJ797" s="0" t="n">
        <f aca="false">IF(CHOOSE(MATCH(CQ$5,$B$10:$E$10,0),$B797,$C797,$D797,$E797)*CQ$6+CQ797*CQ$7&lt;CQ$2,CQ$3*CQ$4,0)</f>
        <v>0</v>
      </c>
      <c r="GK797" s="0" t="n">
        <f aca="false">IF(CHOOSE(MATCH(CR$5,$B$10:$E$10,0),$B797,$C797,$D797,$E797)*CR$6+CR797*CR$7&lt;CR$2,CR$3*CR$4,0)</f>
        <v>0</v>
      </c>
      <c r="GL797" s="0" t="n">
        <f aca="false">IF(CHOOSE(MATCH(CS$5,$B$10:$E$10,0),$B797,$C797,$D797,$E797)*CS$6+CS797*CS$7&lt;CS$2,CS$3*CS$4,0)</f>
        <v>0</v>
      </c>
      <c r="GM797" s="0" t="n">
        <f aca="false">IF(CHOOSE(MATCH(CT$5,$B$10:$E$10,0),$B797,$C797,$D797,$E797)*CT$6+CT797*CT$7&lt;CT$2,CT$3*CT$4,0)</f>
        <v>0</v>
      </c>
      <c r="GN797" s="0" t="n">
        <f aca="false">IF(CHOOSE(MATCH(CU$5,$B$10:$E$10,0),$B797,$C797,$D797,$E797)*CU$6+CU797*CU$7&lt;CU$2,CU$3*CU$4,0)</f>
        <v>0</v>
      </c>
      <c r="GO797" s="0" t="n">
        <f aca="false">IF(CHOOSE(MATCH(CV$5,$B$10:$E$10,0),$B797,$C797,$D797,$E797)*CV$6+CV797*CV$7&lt;CV$2,CV$3*CV$4,0)</f>
        <v>0</v>
      </c>
      <c r="GP797" s="0" t="n">
        <f aca="false">IF(CHOOSE(MATCH(CW$5,$B$10:$E$10,0),$B797,$C797,$D797,$E797)*CW$6+CW797*CW$7&lt;CW$2,CW$3*CW$4,0)</f>
        <v>0</v>
      </c>
      <c r="GQ797" s="0" t="n">
        <f aca="false">IF(CHOOSE(MATCH(CX$5,$B$10:$E$10,0),$B797,$C797,$D797,$E797)*CX$6+CX797*CX$7&lt;CX$2,CX$3*CX$4,0)</f>
        <v>0</v>
      </c>
      <c r="GS797" s="0" t="n">
        <f aca="false">SUM(CZ797:GQ797)</f>
        <v>6</v>
      </c>
      <c r="GT797" s="0" t="n">
        <f aca="false">IF(GS797&gt;$GS$6,1,0)</f>
        <v>0</v>
      </c>
    </row>
    <row r="798" customFormat="false" ht="14" hidden="false" customHeight="false" outlineLevel="0" collapsed="false">
      <c r="A798" s="0" t="n">
        <v>788</v>
      </c>
      <c r="B798" s="0" t="n">
        <v>1.32183936106855</v>
      </c>
      <c r="C798" s="0" t="n">
        <v>1.33778005391862</v>
      </c>
      <c r="D798" s="0" t="n">
        <v>2.22736847567387</v>
      </c>
      <c r="E798" s="0" t="n">
        <v>0.594686837433145</v>
      </c>
      <c r="G798" s="0" t="n">
        <v>-0.429076862928923</v>
      </c>
      <c r="H798" s="0" t="n">
        <v>0.356103555532172</v>
      </c>
      <c r="I798" s="0" t="n">
        <v>0.679564209349337</v>
      </c>
      <c r="J798" s="0" t="n">
        <v>-0.633817762718536</v>
      </c>
      <c r="K798" s="0" t="n">
        <v>1.18728621600894</v>
      </c>
      <c r="L798" s="0" t="n">
        <v>1.7627371562412</v>
      </c>
      <c r="M798" s="0" t="n">
        <v>-0.766201537771849</v>
      </c>
      <c r="N798" s="0" t="n">
        <v>0.0784530129749328</v>
      </c>
      <c r="O798" s="0" t="n">
        <v>-1.38650193548528</v>
      </c>
      <c r="P798" s="0" t="n">
        <v>-0.764562173571903</v>
      </c>
      <c r="Q798" s="0" t="n">
        <v>-0.772165549278725</v>
      </c>
      <c r="R798" s="0" t="n">
        <v>-1.38370978675084</v>
      </c>
      <c r="S798" s="0" t="n">
        <v>-1.23131030704826</v>
      </c>
      <c r="T798" s="0" t="n">
        <v>-1.12764837467694</v>
      </c>
      <c r="U798" s="0" t="n">
        <v>-0.154334429680603</v>
      </c>
      <c r="V798" s="0" t="n">
        <v>1.29855379782384</v>
      </c>
      <c r="W798" s="0" t="n">
        <v>-0.449465460405918</v>
      </c>
      <c r="X798" s="0" t="n">
        <v>-1.09265783976298</v>
      </c>
      <c r="Y798" s="0" t="n">
        <v>-0.33660853659967</v>
      </c>
      <c r="Z798" s="0" t="n">
        <v>-0.0933482624532189</v>
      </c>
      <c r="AA798" s="0" t="n">
        <v>2.20568836084567</v>
      </c>
      <c r="AB798" s="0" t="n">
        <v>2.19535650103353</v>
      </c>
      <c r="AC798" s="0" t="n">
        <v>0.848003764986061</v>
      </c>
      <c r="AD798" s="0" t="n">
        <v>0.974919203144964</v>
      </c>
      <c r="AE798" s="0" t="n">
        <v>-2.13931343751028</v>
      </c>
      <c r="AF798" s="0" t="n">
        <v>1.7155434761662</v>
      </c>
      <c r="AG798" s="0" t="n">
        <v>-0.83861550592701</v>
      </c>
      <c r="AH798" s="0" t="n">
        <v>-0.772681687521981</v>
      </c>
      <c r="AI798" s="0" t="n">
        <v>0.160065383170149</v>
      </c>
      <c r="AJ798" s="0" t="n">
        <v>1.12016778075486</v>
      </c>
      <c r="AK798" s="0" t="n">
        <v>0.949999048316386</v>
      </c>
      <c r="AL798" s="0" t="n">
        <v>-0.959048520599026</v>
      </c>
      <c r="AM798" s="0" t="n">
        <v>-0.136475364342914</v>
      </c>
      <c r="AN798" s="0" t="n">
        <v>-0.385522298529395</v>
      </c>
      <c r="AO798" s="0" t="n">
        <v>-1.5666728359065</v>
      </c>
      <c r="AP798" s="0" t="n">
        <v>-0.555473889107816</v>
      </c>
      <c r="AQ798" s="0" t="n">
        <v>-0.972706857282901</v>
      </c>
      <c r="AR798" s="0" t="n">
        <v>-0.205887999982224</v>
      </c>
      <c r="AS798" s="0" t="n">
        <v>0.70297573984135</v>
      </c>
      <c r="AT798" s="0" t="n">
        <v>0.54497263590747</v>
      </c>
      <c r="AU798" s="0" t="n">
        <v>0.3758168531931</v>
      </c>
      <c r="AV798" s="0" t="n">
        <v>1.27182374853874</v>
      </c>
      <c r="AW798" s="0" t="n">
        <v>-0.957716110860929</v>
      </c>
      <c r="AX798" s="0" t="n">
        <v>-1.47254468174651</v>
      </c>
      <c r="AY798" s="0" t="n">
        <v>-0.392370793633745</v>
      </c>
      <c r="AZ798" s="0" t="n">
        <v>0.54186898523767</v>
      </c>
      <c r="BA798" s="0" t="n">
        <v>-0.975658167590154</v>
      </c>
      <c r="BB798" s="0" t="n">
        <v>-0.315552597385249</v>
      </c>
      <c r="BC798" s="0" t="n">
        <v>1.32110017148079</v>
      </c>
      <c r="BD798" s="0" t="n">
        <v>0.0944237399380654</v>
      </c>
      <c r="BE798" s="0" t="n">
        <v>-0.460834144178079</v>
      </c>
      <c r="BF798" s="0" t="n">
        <v>-0.253884309131536</v>
      </c>
      <c r="BG798" s="0" t="n">
        <v>2.03661329578608</v>
      </c>
      <c r="BH798" s="0" t="n">
        <v>2.20918082050048</v>
      </c>
      <c r="BI798" s="0" t="n">
        <v>0.499206862514257</v>
      </c>
      <c r="BJ798" s="0" t="n">
        <v>-2.33172613661736</v>
      </c>
      <c r="BK798" s="0" t="n">
        <v>-0.211203996514087</v>
      </c>
      <c r="BL798" s="0" t="n">
        <v>0.317080548484228</v>
      </c>
      <c r="BM798" s="0" t="n">
        <v>0.446336798631819</v>
      </c>
      <c r="BN798" s="0" t="n">
        <v>-1.04221726360265</v>
      </c>
      <c r="BO798" s="0" t="n">
        <v>-0.1239766334038</v>
      </c>
      <c r="BP798" s="0" t="n">
        <v>-1.42113321999204</v>
      </c>
      <c r="BQ798" s="0" t="n">
        <v>1.40186784847174</v>
      </c>
      <c r="BR798" s="0" t="n">
        <v>0.706409082340542</v>
      </c>
      <c r="BS798" s="0" t="n">
        <v>-1.79742528416682</v>
      </c>
      <c r="BT798" s="0" t="n">
        <v>0.323602762364317</v>
      </c>
      <c r="BU798" s="0" t="n">
        <v>0.416279135606601</v>
      </c>
      <c r="BV798" s="0" t="n">
        <v>-0.136398057293263</v>
      </c>
      <c r="BW798" s="0" t="n">
        <v>-2.59940861724317</v>
      </c>
      <c r="BX798" s="0" t="n">
        <v>-0.345446551364148</v>
      </c>
      <c r="BY798" s="0" t="n">
        <v>-0.373273678633268</v>
      </c>
      <c r="BZ798" s="0" t="n">
        <v>-1.11859208118403</v>
      </c>
      <c r="CA798" s="0" t="n">
        <v>-0.868792540131835</v>
      </c>
      <c r="CB798" s="0" t="n">
        <v>-0.146596903505269</v>
      </c>
      <c r="CC798" s="0" t="n">
        <v>-1.45777903526323</v>
      </c>
      <c r="CD798" s="0" t="n">
        <v>0.0624254425929394</v>
      </c>
      <c r="CE798" s="0" t="n">
        <v>-0.864672529132804</v>
      </c>
      <c r="CF798" s="0" t="n">
        <v>-0.178613390744431</v>
      </c>
      <c r="CG798" s="0" t="n">
        <v>0.0956538315222133</v>
      </c>
      <c r="CH798" s="0" t="n">
        <v>0.366801486961776</v>
      </c>
      <c r="CI798" s="0" t="n">
        <v>1.26379063658533</v>
      </c>
      <c r="CJ798" s="0" t="n">
        <v>-0.425388861913234</v>
      </c>
      <c r="CK798" s="0" t="n">
        <v>-0.827576513984241</v>
      </c>
      <c r="CL798" s="0" t="n">
        <v>-0.849979642225662</v>
      </c>
      <c r="CM798" s="0" t="n">
        <v>-0.0963450474955607</v>
      </c>
      <c r="CN798" s="0" t="n">
        <v>-0.520901721756673</v>
      </c>
      <c r="CO798" s="0" t="n">
        <v>-0.559138015887584</v>
      </c>
      <c r="CP798" s="0" t="n">
        <v>-1.22060555440839</v>
      </c>
      <c r="CQ798" s="0" t="n">
        <v>1.22804976854241</v>
      </c>
      <c r="CR798" s="0" t="n">
        <v>0.0253612597589381</v>
      </c>
      <c r="CS798" s="0" t="n">
        <v>-0.950481080508325</v>
      </c>
      <c r="CT798" s="0" t="n">
        <v>1.65570781973656</v>
      </c>
      <c r="CU798" s="0" t="n">
        <v>1.04327000371995</v>
      </c>
      <c r="CV798" s="0" t="n">
        <v>-0.410364009439945</v>
      </c>
      <c r="CW798" s="0" t="n">
        <v>-1.54992903844686</v>
      </c>
      <c r="CX798" s="0" t="n">
        <v>0.153870587382698</v>
      </c>
      <c r="CZ798" s="0" t="n">
        <f aca="false">IF(CHOOSE(MATCH(G$5,$B$10:$E$10,0),$B798,$C798,$D798,$E798)*G$6+G798*G$7&lt;G$2,G$3*G$4,0)</f>
        <v>0</v>
      </c>
      <c r="DA798" s="0" t="n">
        <f aca="false">IF(CHOOSE(MATCH(H$5,$B$10:$E$10,0),$B798,$C798,$D798,$E798)*H$6+H798*H$7&lt;H$2,H$3*H$4,0)</f>
        <v>0</v>
      </c>
      <c r="DB798" s="0" t="n">
        <f aca="false">IF(CHOOSE(MATCH(I$5,$B$10:$E$10,0),$B798,$C798,$D798,$E798)*I$6+I798*I$7&lt;I$2,I$3*I$4,0)</f>
        <v>0</v>
      </c>
      <c r="DC798" s="0" t="n">
        <f aca="false">IF(CHOOSE(MATCH(J$5,$B$10:$E$10,0),$B798,$C798,$D798,$E798)*J$6+J798*J$7&lt;J$2,J$3*J$4,0)</f>
        <v>0</v>
      </c>
      <c r="DD798" s="0" t="n">
        <f aca="false">IF(CHOOSE(MATCH(K$5,$B$10:$E$10,0),$B798,$C798,$D798,$E798)*K$6+K798*K$7&lt;K$2,K$3*K$4,0)</f>
        <v>0</v>
      </c>
      <c r="DE798" s="0" t="n">
        <f aca="false">IF(CHOOSE(MATCH(L$5,$B$10:$E$10,0),$B798,$C798,$D798,$E798)*L$6+L798*L$7&lt;L$2,L$3*L$4,0)</f>
        <v>0</v>
      </c>
      <c r="DF798" s="0" t="n">
        <f aca="false">IF(CHOOSE(MATCH(M$5,$B$10:$E$10,0),$B798,$C798,$D798,$E798)*M$6+M798*M$7&lt;M$2,M$3*M$4,0)</f>
        <v>0</v>
      </c>
      <c r="DG798" s="0" t="n">
        <f aca="false">IF(CHOOSE(MATCH(N$5,$B$10:$E$10,0),$B798,$C798,$D798,$E798)*N$6+N798*N$7&lt;N$2,N$3*N$4,0)</f>
        <v>0</v>
      </c>
      <c r="DH798" s="0" t="n">
        <f aca="false">IF(CHOOSE(MATCH(O$5,$B$10:$E$10,0),$B798,$C798,$D798,$E798)*O$6+O798*O$7&lt;O$2,O$3*O$4,0)</f>
        <v>0</v>
      </c>
      <c r="DI798" s="0" t="n">
        <f aca="false">IF(CHOOSE(MATCH(P$5,$B$10:$E$10,0),$B798,$C798,$D798,$E798)*P$6+P798*P$7&lt;P$2,P$3*P$4,0)</f>
        <v>0</v>
      </c>
      <c r="DJ798" s="0" t="n">
        <f aca="false">IF(CHOOSE(MATCH(Q$5,$B$10:$E$10,0),$B798,$C798,$D798,$E798)*Q$6+Q798*Q$7&lt;Q$2,Q$3*Q$4,0)</f>
        <v>0</v>
      </c>
      <c r="DK798" s="0" t="n">
        <f aca="false">IF(CHOOSE(MATCH(R$5,$B$10:$E$10,0),$B798,$C798,$D798,$E798)*R$6+R798*R$7&lt;R$2,R$3*R$4,0)</f>
        <v>0</v>
      </c>
      <c r="DL798" s="0" t="n">
        <f aca="false">IF(CHOOSE(MATCH(S$5,$B$10:$E$10,0),$B798,$C798,$D798,$E798)*S$6+S798*S$7&lt;S$2,S$3*S$4,0)</f>
        <v>0</v>
      </c>
      <c r="DM798" s="0" t="n">
        <f aca="false">IF(CHOOSE(MATCH(T$5,$B$10:$E$10,0),$B798,$C798,$D798,$E798)*T$6+T798*T$7&lt;T$2,T$3*T$4,0)</f>
        <v>0</v>
      </c>
      <c r="DN798" s="0" t="n">
        <f aca="false">IF(CHOOSE(MATCH(U$5,$B$10:$E$10,0),$B798,$C798,$D798,$E798)*U$6+U798*U$7&lt;U$2,U$3*U$4,0)</f>
        <v>0</v>
      </c>
      <c r="DO798" s="0" t="n">
        <f aca="false">IF(CHOOSE(MATCH(V$5,$B$10:$E$10,0),$B798,$C798,$D798,$E798)*V$6+V798*V$7&lt;V$2,V$3*V$4,0)</f>
        <v>0</v>
      </c>
      <c r="DP798" s="0" t="n">
        <f aca="false">IF(CHOOSE(MATCH(W$5,$B$10:$E$10,0),$B798,$C798,$D798,$E798)*W$6+W798*W$7&lt;W$2,W$3*W$4,0)</f>
        <v>0</v>
      </c>
      <c r="DQ798" s="0" t="n">
        <f aca="false">IF(CHOOSE(MATCH(X$5,$B$10:$E$10,0),$B798,$C798,$D798,$E798)*X$6+X798*X$7&lt;X$2,X$3*X$4,0)</f>
        <v>0</v>
      </c>
      <c r="DR798" s="0" t="n">
        <f aca="false">IF(CHOOSE(MATCH(Y$5,$B$10:$E$10,0),$B798,$C798,$D798,$E798)*Y$6+Y798*Y$7&lt;Y$2,Y$3*Y$4,0)</f>
        <v>0</v>
      </c>
      <c r="DS798" s="0" t="n">
        <f aca="false">IF(CHOOSE(MATCH(Z$5,$B$10:$E$10,0),$B798,$C798,$D798,$E798)*Z$6+Z798*Z$7&lt;Z$2,Z$3*Z$4,0)</f>
        <v>0</v>
      </c>
      <c r="DT798" s="0" t="n">
        <f aca="false">IF(CHOOSE(MATCH(AA$5,$B$10:$E$10,0),$B798,$C798,$D798,$E798)*AA$6+AA798*AA$7&lt;AA$2,AA$3*AA$4,0)</f>
        <v>0</v>
      </c>
      <c r="DU798" s="0" t="n">
        <f aca="false">IF(CHOOSE(MATCH(AB$5,$B$10:$E$10,0),$B798,$C798,$D798,$E798)*AB$6+AB798*AB$7&lt;AB$2,AB$3*AB$4,0)</f>
        <v>0</v>
      </c>
      <c r="DV798" s="0" t="n">
        <f aca="false">IF(CHOOSE(MATCH(AC$5,$B$10:$E$10,0),$B798,$C798,$D798,$E798)*AC$6+AC798*AC$7&lt;AC$2,AC$3*AC$4,0)</f>
        <v>0</v>
      </c>
      <c r="DW798" s="0" t="n">
        <f aca="false">IF(CHOOSE(MATCH(AD$5,$B$10:$E$10,0),$B798,$C798,$D798,$E798)*AD$6+AD798*AD$7&lt;AD$2,AD$3*AD$4,0)</f>
        <v>0</v>
      </c>
      <c r="DX798" s="0" t="n">
        <f aca="false">IF(CHOOSE(MATCH(AE$5,$B$10:$E$10,0),$B798,$C798,$D798,$E798)*AE$6+AE798*AE$7&lt;AE$2,AE$3*AE$4,0)</f>
        <v>0</v>
      </c>
      <c r="DY798" s="0" t="n">
        <f aca="false">IF(CHOOSE(MATCH(AF$5,$B$10:$E$10,0),$B798,$C798,$D798,$E798)*AF$6+AF798*AF$7&lt;AF$2,AF$3*AF$4,0)</f>
        <v>0</v>
      </c>
      <c r="DZ798" s="0" t="n">
        <f aca="false">IF(CHOOSE(MATCH(AG$5,$B$10:$E$10,0),$B798,$C798,$D798,$E798)*AG$6+AG798*AG$7&lt;AG$2,AG$3*AG$4,0)</f>
        <v>0</v>
      </c>
      <c r="EA798" s="0" t="n">
        <f aca="false">IF(CHOOSE(MATCH(AH$5,$B$10:$E$10,0),$B798,$C798,$D798,$E798)*AH$6+AH798*AH$7&lt;AH$2,AH$3*AH$4,0)</f>
        <v>0</v>
      </c>
      <c r="EB798" s="0" t="n">
        <f aca="false">IF(CHOOSE(MATCH(AI$5,$B$10:$E$10,0),$B798,$C798,$D798,$E798)*AI$6+AI798*AI$7&lt;AI$2,AI$3*AI$4,0)</f>
        <v>0</v>
      </c>
      <c r="EC798" s="0" t="n">
        <f aca="false">IF(CHOOSE(MATCH(AJ$5,$B$10:$E$10,0),$B798,$C798,$D798,$E798)*AJ$6+AJ798*AJ$7&lt;AJ$2,AJ$3*AJ$4,0)</f>
        <v>0</v>
      </c>
      <c r="ED798" s="0" t="n">
        <f aca="false">IF(CHOOSE(MATCH(AK$5,$B$10:$E$10,0),$B798,$C798,$D798,$E798)*AK$6+AK798*AK$7&lt;AK$2,AK$3*AK$4,0)</f>
        <v>0</v>
      </c>
      <c r="EE798" s="0" t="n">
        <f aca="false">IF(CHOOSE(MATCH(AL$5,$B$10:$E$10,0),$B798,$C798,$D798,$E798)*AL$6+AL798*AL$7&lt;AL$2,AL$3*AL$4,0)</f>
        <v>0</v>
      </c>
      <c r="EF798" s="0" t="n">
        <f aca="false">IF(CHOOSE(MATCH(AM$5,$B$10:$E$10,0),$B798,$C798,$D798,$E798)*AM$6+AM798*AM$7&lt;AM$2,AM$3*AM$4,0)</f>
        <v>0</v>
      </c>
      <c r="EG798" s="0" t="n">
        <f aca="false">IF(CHOOSE(MATCH(AN$5,$B$10:$E$10,0),$B798,$C798,$D798,$E798)*AN$6+AN798*AN$7&lt;AN$2,AN$3*AN$4,0)</f>
        <v>0</v>
      </c>
      <c r="EH798" s="0" t="n">
        <f aca="false">IF(CHOOSE(MATCH(AO$5,$B$10:$E$10,0),$B798,$C798,$D798,$E798)*AO$6+AO798*AO$7&lt;AO$2,AO$3*AO$4,0)</f>
        <v>0</v>
      </c>
      <c r="EI798" s="0" t="n">
        <f aca="false">IF(CHOOSE(MATCH(AP$5,$B$10:$E$10,0),$B798,$C798,$D798,$E798)*AP$6+AP798*AP$7&lt;AP$2,AP$3*AP$4,0)</f>
        <v>0</v>
      </c>
      <c r="EJ798" s="0" t="n">
        <f aca="false">IF(CHOOSE(MATCH(AQ$5,$B$10:$E$10,0),$B798,$C798,$D798,$E798)*AQ$6+AQ798*AQ$7&lt;AQ$2,AQ$3*AQ$4,0)</f>
        <v>0</v>
      </c>
      <c r="EK798" s="0" t="n">
        <f aca="false">IF(CHOOSE(MATCH(AR$5,$B$10:$E$10,0),$B798,$C798,$D798,$E798)*AR$6+AR798*AR$7&lt;AR$2,AR$3*AR$4,0)</f>
        <v>0</v>
      </c>
      <c r="EL798" s="0" t="n">
        <f aca="false">IF(CHOOSE(MATCH(AS$5,$B$10:$E$10,0),$B798,$C798,$D798,$E798)*AS$6+AS798*AS$7&lt;AS$2,AS$3*AS$4,0)</f>
        <v>0</v>
      </c>
      <c r="EM798" s="0" t="n">
        <f aca="false">IF(CHOOSE(MATCH(AT$5,$B$10:$E$10,0),$B798,$C798,$D798,$E798)*AT$6+AT798*AT$7&lt;AT$2,AT$3*AT$4,0)</f>
        <v>0</v>
      </c>
      <c r="EN798" s="0" t="n">
        <f aca="false">IF(CHOOSE(MATCH(AU$5,$B$10:$E$10,0),$B798,$C798,$D798,$E798)*AU$6+AU798*AU$7&lt;AU$2,AU$3*AU$4,0)</f>
        <v>0</v>
      </c>
      <c r="EO798" s="0" t="n">
        <f aca="false">IF(CHOOSE(MATCH(AV$5,$B$10:$E$10,0),$B798,$C798,$D798,$E798)*AV$6+AV798*AV$7&lt;AV$2,AV$3*AV$4,0)</f>
        <v>0</v>
      </c>
      <c r="EP798" s="0" t="n">
        <f aca="false">IF(CHOOSE(MATCH(AW$5,$B$10:$E$10,0),$B798,$C798,$D798,$E798)*AW$6+AW798*AW$7&lt;AW$2,AW$3*AW$4,0)</f>
        <v>0</v>
      </c>
      <c r="EQ798" s="0" t="n">
        <f aca="false">IF(CHOOSE(MATCH(AX$5,$B$10:$E$10,0),$B798,$C798,$D798,$E798)*AX$6+AX798*AX$7&lt;AX$2,AX$3*AX$4,0)</f>
        <v>0</v>
      </c>
      <c r="ER798" s="0" t="n">
        <f aca="false">IF(CHOOSE(MATCH(AY$5,$B$10:$E$10,0),$B798,$C798,$D798,$E798)*AY$6+AY798*AY$7&lt;AY$2,AY$3*AY$4,0)</f>
        <v>0</v>
      </c>
      <c r="ES798" s="0" t="n">
        <f aca="false">IF(CHOOSE(MATCH(AZ$5,$B$10:$E$10,0),$B798,$C798,$D798,$E798)*AZ$6+AZ798*AZ$7&lt;AZ$2,AZ$3*AZ$4,0)</f>
        <v>0</v>
      </c>
      <c r="ET798" s="0" t="n">
        <f aca="false">IF(CHOOSE(MATCH(BA$5,$B$10:$E$10,0),$B798,$C798,$D798,$E798)*BA$6+BA798*BA$7&lt;BA$2,BA$3*BA$4,0)</f>
        <v>0</v>
      </c>
      <c r="EU798" s="0" t="n">
        <f aca="false">IF(CHOOSE(MATCH(BB$5,$B$10:$E$10,0),$B798,$C798,$D798,$E798)*BB$6+BB798*BB$7&lt;BB$2,BB$3*BB$4,0)</f>
        <v>0</v>
      </c>
      <c r="EV798" s="0" t="n">
        <f aca="false">IF(CHOOSE(MATCH(BC$5,$B$10:$E$10,0),$B798,$C798,$D798,$E798)*BC$6+BC798*BC$7&lt;BC$2,BC$3*BC$4,0)</f>
        <v>0</v>
      </c>
      <c r="EW798" s="0" t="n">
        <f aca="false">IF(CHOOSE(MATCH(BD$5,$B$10:$E$10,0),$B798,$C798,$D798,$E798)*BD$6+BD798*BD$7&lt;BD$2,BD$3*BD$4,0)</f>
        <v>0</v>
      </c>
      <c r="EX798" s="0" t="n">
        <f aca="false">IF(CHOOSE(MATCH(BE$5,$B$10:$E$10,0),$B798,$C798,$D798,$E798)*BE$6+BE798*BE$7&lt;BE$2,BE$3*BE$4,0)</f>
        <v>0</v>
      </c>
      <c r="EY798" s="0" t="n">
        <f aca="false">IF(CHOOSE(MATCH(BF$5,$B$10:$E$10,0),$B798,$C798,$D798,$E798)*BF$6+BF798*BF$7&lt;BF$2,BF$3*BF$4,0)</f>
        <v>0</v>
      </c>
      <c r="EZ798" s="0" t="n">
        <f aca="false">IF(CHOOSE(MATCH(BG$5,$B$10:$E$10,0),$B798,$C798,$D798,$E798)*BG$6+BG798*BG$7&lt;BG$2,BG$3*BG$4,0)</f>
        <v>0</v>
      </c>
      <c r="FA798" s="0" t="n">
        <f aca="false">IF(CHOOSE(MATCH(BH$5,$B$10:$E$10,0),$B798,$C798,$D798,$E798)*BH$6+BH798*BH$7&lt;BH$2,BH$3*BH$4,0)</f>
        <v>0</v>
      </c>
      <c r="FB798" s="0" t="n">
        <f aca="false">IF(CHOOSE(MATCH(BI$5,$B$10:$E$10,0),$B798,$C798,$D798,$E798)*BI$6+BI798*BI$7&lt;BI$2,BI$3*BI$4,0)</f>
        <v>0</v>
      </c>
      <c r="FC798" s="0" t="n">
        <f aca="false">IF(CHOOSE(MATCH(BJ$5,$B$10:$E$10,0),$B798,$C798,$D798,$E798)*BJ$6+BJ798*BJ$7&lt;BJ$2,BJ$3*BJ$4,0)</f>
        <v>0</v>
      </c>
      <c r="FD798" s="0" t="n">
        <f aca="false">IF(CHOOSE(MATCH(BK$5,$B$10:$E$10,0),$B798,$C798,$D798,$E798)*BK$6+BK798*BK$7&lt;BK$2,BK$3*BK$4,0)</f>
        <v>0</v>
      </c>
      <c r="FE798" s="0" t="n">
        <f aca="false">IF(CHOOSE(MATCH(BL$5,$B$10:$E$10,0),$B798,$C798,$D798,$E798)*BL$6+BL798*BL$7&lt;BL$2,BL$3*BL$4,0)</f>
        <v>0</v>
      </c>
      <c r="FF798" s="0" t="n">
        <f aca="false">IF(CHOOSE(MATCH(BM$5,$B$10:$E$10,0),$B798,$C798,$D798,$E798)*BM$6+BM798*BM$7&lt;BM$2,BM$3*BM$4,0)</f>
        <v>0</v>
      </c>
      <c r="FG798" s="0" t="n">
        <f aca="false">IF(CHOOSE(MATCH(BN$5,$B$10:$E$10,0),$B798,$C798,$D798,$E798)*BN$6+BN798*BN$7&lt;BN$2,BN$3*BN$4,0)</f>
        <v>0</v>
      </c>
      <c r="FH798" s="0" t="n">
        <f aca="false">IF(CHOOSE(MATCH(BO$5,$B$10:$E$10,0),$B798,$C798,$D798,$E798)*BO$6+BO798*BO$7&lt;BO$2,BO$3*BO$4,0)</f>
        <v>0</v>
      </c>
      <c r="FI798" s="0" t="n">
        <f aca="false">IF(CHOOSE(MATCH(BP$5,$B$10:$E$10,0),$B798,$C798,$D798,$E798)*BP$6+BP798*BP$7&lt;BP$2,BP$3*BP$4,0)</f>
        <v>0</v>
      </c>
      <c r="FJ798" s="0" t="n">
        <f aca="false">IF(CHOOSE(MATCH(BQ$5,$B$10:$E$10,0),$B798,$C798,$D798,$E798)*BQ$6+BQ798*BQ$7&lt;BQ$2,BQ$3*BQ$4,0)</f>
        <v>0</v>
      </c>
      <c r="FK798" s="0" t="n">
        <f aca="false">IF(CHOOSE(MATCH(BR$5,$B$10:$E$10,0),$B798,$C798,$D798,$E798)*BR$6+BR798*BR$7&lt;BR$2,BR$3*BR$4,0)</f>
        <v>0</v>
      </c>
      <c r="FL798" s="0" t="n">
        <f aca="false">IF(CHOOSE(MATCH(BS$5,$B$10:$E$10,0),$B798,$C798,$D798,$E798)*BS$6+BS798*BS$7&lt;BS$2,BS$3*BS$4,0)</f>
        <v>0</v>
      </c>
      <c r="FM798" s="0" t="n">
        <f aca="false">IF(CHOOSE(MATCH(BT$5,$B$10:$E$10,0),$B798,$C798,$D798,$E798)*BT$6+BT798*BT$7&lt;BT$2,BT$3*BT$4,0)</f>
        <v>0</v>
      </c>
      <c r="FN798" s="0" t="n">
        <f aca="false">IF(CHOOSE(MATCH(BU$5,$B$10:$E$10,0),$B798,$C798,$D798,$E798)*BU$6+BU798*BU$7&lt;BU$2,BU$3*BU$4,0)</f>
        <v>0</v>
      </c>
      <c r="FO798" s="0" t="n">
        <f aca="false">IF(CHOOSE(MATCH(BV$5,$B$10:$E$10,0),$B798,$C798,$D798,$E798)*BV$6+BV798*BV$7&lt;BV$2,BV$3*BV$4,0)</f>
        <v>0</v>
      </c>
      <c r="FP798" s="0" t="n">
        <f aca="false">IF(CHOOSE(MATCH(BW$5,$B$10:$E$10,0),$B798,$C798,$D798,$E798)*BW$6+BW798*BW$7&lt;BW$2,BW$3*BW$4,0)</f>
        <v>0</v>
      </c>
      <c r="FQ798" s="0" t="n">
        <f aca="false">IF(CHOOSE(MATCH(BX$5,$B$10:$E$10,0),$B798,$C798,$D798,$E798)*BX$6+BX798*BX$7&lt;BX$2,BX$3*BX$4,0)</f>
        <v>0</v>
      </c>
      <c r="FR798" s="0" t="n">
        <f aca="false">IF(CHOOSE(MATCH(BY$5,$B$10:$E$10,0),$B798,$C798,$D798,$E798)*BY$6+BY798*BY$7&lt;BY$2,BY$3*BY$4,0)</f>
        <v>0</v>
      </c>
      <c r="FS798" s="0" t="n">
        <f aca="false">IF(CHOOSE(MATCH(BZ$5,$B$10:$E$10,0),$B798,$C798,$D798,$E798)*BZ$6+BZ798*BZ$7&lt;BZ$2,BZ$3*BZ$4,0)</f>
        <v>0</v>
      </c>
      <c r="FT798" s="0" t="n">
        <f aca="false">IF(CHOOSE(MATCH(CA$5,$B$10:$E$10,0),$B798,$C798,$D798,$E798)*CA$6+CA798*CA$7&lt;CA$2,CA$3*CA$4,0)</f>
        <v>0</v>
      </c>
      <c r="FU798" s="0" t="n">
        <f aca="false">IF(CHOOSE(MATCH(CB$5,$B$10:$E$10,0),$B798,$C798,$D798,$E798)*CB$6+CB798*CB$7&lt;CB$2,CB$3*CB$4,0)</f>
        <v>0</v>
      </c>
      <c r="FV798" s="0" t="n">
        <f aca="false">IF(CHOOSE(MATCH(CC$5,$B$10:$E$10,0),$B798,$C798,$D798,$E798)*CC$6+CC798*CC$7&lt;CC$2,CC$3*CC$4,0)</f>
        <v>0</v>
      </c>
      <c r="FW798" s="0" t="n">
        <f aca="false">IF(CHOOSE(MATCH(CD$5,$B$10:$E$10,0),$B798,$C798,$D798,$E798)*CD$6+CD798*CD$7&lt;CD$2,CD$3*CD$4,0)</f>
        <v>0</v>
      </c>
      <c r="FX798" s="0" t="n">
        <f aca="false">IF(CHOOSE(MATCH(CE$5,$B$10:$E$10,0),$B798,$C798,$D798,$E798)*CE$6+CE798*CE$7&lt;CE$2,CE$3*CE$4,0)</f>
        <v>0</v>
      </c>
      <c r="FY798" s="0" t="n">
        <f aca="false">IF(CHOOSE(MATCH(CF$5,$B$10:$E$10,0),$B798,$C798,$D798,$E798)*CF$6+CF798*CF$7&lt;CF$2,CF$3*CF$4,0)</f>
        <v>0</v>
      </c>
      <c r="FZ798" s="0" t="n">
        <f aca="false">IF(CHOOSE(MATCH(CG$5,$B$10:$E$10,0),$B798,$C798,$D798,$E798)*CG$6+CG798*CG$7&lt;CG$2,CG$3*CG$4,0)</f>
        <v>0</v>
      </c>
      <c r="GA798" s="0" t="n">
        <f aca="false">IF(CHOOSE(MATCH(CH$5,$B$10:$E$10,0),$B798,$C798,$D798,$E798)*CH$6+CH798*CH$7&lt;CH$2,CH$3*CH$4,0)</f>
        <v>0</v>
      </c>
      <c r="GB798" s="0" t="n">
        <f aca="false">IF(CHOOSE(MATCH(CI$5,$B$10:$E$10,0),$B798,$C798,$D798,$E798)*CI$6+CI798*CI$7&lt;CI$2,CI$3*CI$4,0)</f>
        <v>0</v>
      </c>
      <c r="GC798" s="0" t="n">
        <f aca="false">IF(CHOOSE(MATCH(CJ$5,$B$10:$E$10,0),$B798,$C798,$D798,$E798)*CJ$6+CJ798*CJ$7&lt;CJ$2,CJ$3*CJ$4,0)</f>
        <v>0</v>
      </c>
      <c r="GD798" s="0" t="n">
        <f aca="false">IF(CHOOSE(MATCH(CK$5,$B$10:$E$10,0),$B798,$C798,$D798,$E798)*CK$6+CK798*CK$7&lt;CK$2,CK$3*CK$4,0)</f>
        <v>0</v>
      </c>
      <c r="GE798" s="0" t="n">
        <f aca="false">IF(CHOOSE(MATCH(CL$5,$B$10:$E$10,0),$B798,$C798,$D798,$E798)*CL$6+CL798*CL$7&lt;CL$2,CL$3*CL$4,0)</f>
        <v>0</v>
      </c>
      <c r="GF798" s="0" t="n">
        <f aca="false">IF(CHOOSE(MATCH(CM$5,$B$10:$E$10,0),$B798,$C798,$D798,$E798)*CM$6+CM798*CM$7&lt;CM$2,CM$3*CM$4,0)</f>
        <v>0</v>
      </c>
      <c r="GG798" s="0" t="n">
        <f aca="false">IF(CHOOSE(MATCH(CN$5,$B$10:$E$10,0),$B798,$C798,$D798,$E798)*CN$6+CN798*CN$7&lt;CN$2,CN$3*CN$4,0)</f>
        <v>0</v>
      </c>
      <c r="GH798" s="0" t="n">
        <f aca="false">IF(CHOOSE(MATCH(CO$5,$B$10:$E$10,0),$B798,$C798,$D798,$E798)*CO$6+CO798*CO$7&lt;CO$2,CO$3*CO$4,0)</f>
        <v>0</v>
      </c>
      <c r="GI798" s="0" t="n">
        <f aca="false">IF(CHOOSE(MATCH(CP$5,$B$10:$E$10,0),$B798,$C798,$D798,$E798)*CP$6+CP798*CP$7&lt;CP$2,CP$3*CP$4,0)</f>
        <v>0</v>
      </c>
      <c r="GJ798" s="0" t="n">
        <f aca="false">IF(CHOOSE(MATCH(CQ$5,$B$10:$E$10,0),$B798,$C798,$D798,$E798)*CQ$6+CQ798*CQ$7&lt;CQ$2,CQ$3*CQ$4,0)</f>
        <v>0</v>
      </c>
      <c r="GK798" s="0" t="n">
        <f aca="false">IF(CHOOSE(MATCH(CR$5,$B$10:$E$10,0),$B798,$C798,$D798,$E798)*CR$6+CR798*CR$7&lt;CR$2,CR$3*CR$4,0)</f>
        <v>0</v>
      </c>
      <c r="GL798" s="0" t="n">
        <f aca="false">IF(CHOOSE(MATCH(CS$5,$B$10:$E$10,0),$B798,$C798,$D798,$E798)*CS$6+CS798*CS$7&lt;CS$2,CS$3*CS$4,0)</f>
        <v>0</v>
      </c>
      <c r="GM798" s="0" t="n">
        <f aca="false">IF(CHOOSE(MATCH(CT$5,$B$10:$E$10,0),$B798,$C798,$D798,$E798)*CT$6+CT798*CT$7&lt;CT$2,CT$3*CT$4,0)</f>
        <v>0</v>
      </c>
      <c r="GN798" s="0" t="n">
        <f aca="false">IF(CHOOSE(MATCH(CU$5,$B$10:$E$10,0),$B798,$C798,$D798,$E798)*CU$6+CU798*CU$7&lt;CU$2,CU$3*CU$4,0)</f>
        <v>0</v>
      </c>
      <c r="GO798" s="0" t="n">
        <f aca="false">IF(CHOOSE(MATCH(CV$5,$B$10:$E$10,0),$B798,$C798,$D798,$E798)*CV$6+CV798*CV$7&lt;CV$2,CV$3*CV$4,0)</f>
        <v>0</v>
      </c>
      <c r="GP798" s="0" t="n">
        <f aca="false">IF(CHOOSE(MATCH(CW$5,$B$10:$E$10,0),$B798,$C798,$D798,$E798)*CW$6+CW798*CW$7&lt;CW$2,CW$3*CW$4,0)</f>
        <v>0</v>
      </c>
      <c r="GQ798" s="0" t="n">
        <f aca="false">IF(CHOOSE(MATCH(CX$5,$B$10:$E$10,0),$B798,$C798,$D798,$E798)*CX$6+CX798*CX$7&lt;CX$2,CX$3*CX$4,0)</f>
        <v>0</v>
      </c>
      <c r="GS798" s="0" t="n">
        <f aca="false">SUM(CZ798:GQ798)</f>
        <v>0</v>
      </c>
      <c r="GT798" s="0" t="n">
        <f aca="false">IF(GS798&gt;$GS$6,1,0)</f>
        <v>0</v>
      </c>
    </row>
    <row r="799" customFormat="false" ht="14" hidden="false" customHeight="false" outlineLevel="0" collapsed="false">
      <c r="A799" s="0" t="n">
        <v>789</v>
      </c>
      <c r="B799" s="0" t="n">
        <v>-0.26838162279162</v>
      </c>
      <c r="C799" s="0" t="n">
        <v>-0.483845130802588</v>
      </c>
      <c r="D799" s="0" t="n">
        <v>0.148849827614391</v>
      </c>
      <c r="E799" s="0" t="n">
        <v>0.420232726771238</v>
      </c>
      <c r="G799" s="0" t="n">
        <v>1.35979462356772</v>
      </c>
      <c r="H799" s="0" t="n">
        <v>-0.534882929059677</v>
      </c>
      <c r="I799" s="0" t="n">
        <v>-0.437985363532789</v>
      </c>
      <c r="J799" s="0" t="n">
        <v>0.440596750195255</v>
      </c>
      <c r="K799" s="0" t="n">
        <v>0.982950041361619</v>
      </c>
      <c r="L799" s="0" t="n">
        <v>0.643478870188119</v>
      </c>
      <c r="M799" s="0" t="n">
        <v>-0.152786014950834</v>
      </c>
      <c r="N799" s="0" t="n">
        <v>0.713594090484548</v>
      </c>
      <c r="O799" s="0" t="n">
        <v>-1.28743522509467</v>
      </c>
      <c r="P799" s="0" t="n">
        <v>1.85368662641849</v>
      </c>
      <c r="Q799" s="0" t="n">
        <v>0.96866415333352</v>
      </c>
      <c r="R799" s="0" t="n">
        <v>2.19535650103353</v>
      </c>
      <c r="S799" s="0" t="n">
        <v>-0.583091832595528</v>
      </c>
      <c r="T799" s="0" t="n">
        <v>0.392783476854675</v>
      </c>
      <c r="U799" s="0" t="n">
        <v>0.667757831251947</v>
      </c>
      <c r="V799" s="0" t="n">
        <v>-0.285539272226743</v>
      </c>
      <c r="W799" s="0" t="n">
        <v>-0.0118188836495392</v>
      </c>
      <c r="X799" s="0" t="n">
        <v>-0.897375684871804</v>
      </c>
      <c r="Y799" s="0" t="n">
        <v>-0.527131760463817</v>
      </c>
      <c r="Z799" s="0" t="n">
        <v>-0.683037342241732</v>
      </c>
      <c r="AA799" s="0" t="n">
        <v>0.0278873812931124</v>
      </c>
      <c r="AB799" s="0" t="n">
        <v>1.62745436682599</v>
      </c>
      <c r="AC799" s="0" t="n">
        <v>0.802410795586184</v>
      </c>
      <c r="AD799" s="0" t="n">
        <v>0.839486347103957</v>
      </c>
      <c r="AE799" s="0" t="n">
        <v>0.543907390238019</v>
      </c>
      <c r="AF799" s="0" t="n">
        <v>-1.57534486788791</v>
      </c>
      <c r="AG799" s="0" t="n">
        <v>0.294714936899254</v>
      </c>
      <c r="AH799" s="0" t="n">
        <v>-1.1769793673011</v>
      </c>
      <c r="AI799" s="0" t="n">
        <v>0.0981140146905091</v>
      </c>
      <c r="AJ799" s="0" t="n">
        <v>0.227346390602179</v>
      </c>
      <c r="AK799" s="0" t="n">
        <v>0.543197984370636</v>
      </c>
      <c r="AL799" s="0" t="n">
        <v>-0.102879766927799</v>
      </c>
      <c r="AM799" s="0" t="n">
        <v>0.427484110332443</v>
      </c>
      <c r="AN799" s="0" t="n">
        <v>0.998948053165805</v>
      </c>
      <c r="AO799" s="0" t="n">
        <v>1.11945155367721</v>
      </c>
      <c r="AP799" s="0" t="n">
        <v>0.866118625708623</v>
      </c>
      <c r="AQ799" s="0" t="n">
        <v>-0.303193701256532</v>
      </c>
      <c r="AR799" s="0" t="n">
        <v>0.357979388354579</v>
      </c>
      <c r="AS799" s="0" t="n">
        <v>1.9690105546033</v>
      </c>
      <c r="AT799" s="0" t="n">
        <v>1.77888068719767</v>
      </c>
      <c r="AU799" s="0" t="n">
        <v>0.0638044639345026</v>
      </c>
      <c r="AV799" s="0" t="n">
        <v>-0.67715745899477</v>
      </c>
      <c r="AW799" s="0" t="n">
        <v>-0.285938313027145</v>
      </c>
      <c r="AX799" s="0" t="n">
        <v>1.27647354020155</v>
      </c>
      <c r="AY799" s="0" t="n">
        <v>0.0490933871333255</v>
      </c>
      <c r="AZ799" s="0" t="n">
        <v>1.21035554911941</v>
      </c>
      <c r="BA799" s="0" t="n">
        <v>0.0346994966093916</v>
      </c>
      <c r="BB799" s="0" t="n">
        <v>0.523707512911642</v>
      </c>
      <c r="BC799" s="0" t="n">
        <v>0.472862211609026</v>
      </c>
      <c r="BD799" s="0" t="n">
        <v>-0.26139673536818</v>
      </c>
      <c r="BE799" s="0" t="n">
        <v>1.44245404953836</v>
      </c>
      <c r="BF799" s="0" t="n">
        <v>1.0185431165155</v>
      </c>
      <c r="BG799" s="0" t="n">
        <v>-0.0343163719662698</v>
      </c>
      <c r="BH799" s="0" t="n">
        <v>-1.27388602777501</v>
      </c>
      <c r="BI799" s="0" t="n">
        <v>1.41423697641585</v>
      </c>
      <c r="BJ799" s="0" t="n">
        <v>-1.07462938103708</v>
      </c>
      <c r="BK799" s="0" t="n">
        <v>1.37755705509335</v>
      </c>
      <c r="BL799" s="0" t="n">
        <v>-0.340578480972908</v>
      </c>
      <c r="BM799" s="0" t="n">
        <v>1.72393811226357</v>
      </c>
      <c r="BN799" s="0" t="n">
        <v>-1.61775005835807</v>
      </c>
      <c r="BO799" s="0" t="n">
        <v>0.168904534803005</v>
      </c>
      <c r="BP799" s="0" t="n">
        <v>1.36076096168836</v>
      </c>
      <c r="BQ799" s="0" t="n">
        <v>1.0062831279356</v>
      </c>
      <c r="BR799" s="0" t="n">
        <v>0.664988419885049</v>
      </c>
      <c r="BS799" s="0" t="n">
        <v>0.423129904447706</v>
      </c>
      <c r="BT799" s="0" t="n">
        <v>-0.253646703640698</v>
      </c>
      <c r="BU799" s="0" t="n">
        <v>-1.23687868835987</v>
      </c>
      <c r="BV799" s="0" t="n">
        <v>0.267814357357565</v>
      </c>
      <c r="BW799" s="0" t="n">
        <v>0.345121407008264</v>
      </c>
      <c r="BX799" s="0" t="n">
        <v>-0.477659796160879</v>
      </c>
      <c r="BY799" s="0" t="n">
        <v>-0.109112079371698</v>
      </c>
      <c r="BZ799" s="0" t="n">
        <v>0.00439854375144932</v>
      </c>
      <c r="CA799" s="0" t="n">
        <v>-0.221149321077974</v>
      </c>
      <c r="CB799" s="0" t="n">
        <v>0.561733486392768</v>
      </c>
      <c r="CC799" s="0" t="n">
        <v>0.52449649956543</v>
      </c>
      <c r="CD799" s="0" t="n">
        <v>0.295433437713655</v>
      </c>
      <c r="CE799" s="0" t="n">
        <v>-1.24149664770812</v>
      </c>
      <c r="CF799" s="0" t="n">
        <v>0.834274942462798</v>
      </c>
      <c r="CG799" s="0" t="n">
        <v>-1.35787104227347</v>
      </c>
      <c r="CH799" s="0" t="n">
        <v>-1.43363195093116</v>
      </c>
      <c r="CI799" s="0" t="n">
        <v>-0.780748905526707</v>
      </c>
      <c r="CJ799" s="0" t="n">
        <v>1.54410827235552</v>
      </c>
      <c r="CK799" s="0" t="n">
        <v>-0.171698957274202</v>
      </c>
      <c r="CL799" s="0" t="n">
        <v>-0.854158770380309</v>
      </c>
      <c r="CM799" s="0" t="n">
        <v>-1.92669176612981</v>
      </c>
      <c r="CN799" s="0" t="n">
        <v>-1.33421053760685</v>
      </c>
      <c r="CO799" s="0" t="n">
        <v>1.59496266860515</v>
      </c>
      <c r="CP799" s="0" t="n">
        <v>0.278613470072742</v>
      </c>
      <c r="CQ799" s="0" t="n">
        <v>-0.388490661862306</v>
      </c>
      <c r="CR799" s="0" t="n">
        <v>-0.864894218466361</v>
      </c>
      <c r="CS799" s="0" t="n">
        <v>-0.923778316064272</v>
      </c>
      <c r="CT799" s="0" t="n">
        <v>-1.59115188580472</v>
      </c>
      <c r="CU799" s="0" t="n">
        <v>-0.610423285252182</v>
      </c>
      <c r="CV799" s="0" t="n">
        <v>0.138405766847427</v>
      </c>
      <c r="CW799" s="0" t="n">
        <v>2.21183654502965</v>
      </c>
      <c r="CX799" s="0" t="n">
        <v>-1.15345073936624</v>
      </c>
      <c r="CZ799" s="0" t="n">
        <f aca="false">IF(CHOOSE(MATCH(G$5,$B$10:$E$10,0),$B799,$C799,$D799,$E799)*G$6+G799*G$7&lt;G$2,G$3*G$4,0)</f>
        <v>0</v>
      </c>
      <c r="DA799" s="0" t="n">
        <f aca="false">IF(CHOOSE(MATCH(H$5,$B$10:$E$10,0),$B799,$C799,$D799,$E799)*H$6+H799*H$7&lt;H$2,H$3*H$4,0)</f>
        <v>0</v>
      </c>
      <c r="DB799" s="0" t="n">
        <f aca="false">IF(CHOOSE(MATCH(I$5,$B$10:$E$10,0),$B799,$C799,$D799,$E799)*I$6+I799*I$7&lt;I$2,I$3*I$4,0)</f>
        <v>0</v>
      </c>
      <c r="DC799" s="0" t="n">
        <f aca="false">IF(CHOOSE(MATCH(J$5,$B$10:$E$10,0),$B799,$C799,$D799,$E799)*J$6+J799*J$7&lt;J$2,J$3*J$4,0)</f>
        <v>0</v>
      </c>
      <c r="DD799" s="0" t="n">
        <f aca="false">IF(CHOOSE(MATCH(K$5,$B$10:$E$10,0),$B799,$C799,$D799,$E799)*K$6+K799*K$7&lt;K$2,K$3*K$4,0)</f>
        <v>0</v>
      </c>
      <c r="DE799" s="0" t="n">
        <f aca="false">IF(CHOOSE(MATCH(L$5,$B$10:$E$10,0),$B799,$C799,$D799,$E799)*L$6+L799*L$7&lt;L$2,L$3*L$4,0)</f>
        <v>0</v>
      </c>
      <c r="DF799" s="0" t="n">
        <f aca="false">IF(CHOOSE(MATCH(M$5,$B$10:$E$10,0),$B799,$C799,$D799,$E799)*M$6+M799*M$7&lt;M$2,M$3*M$4,0)</f>
        <v>0</v>
      </c>
      <c r="DG799" s="0" t="n">
        <f aca="false">IF(CHOOSE(MATCH(N$5,$B$10:$E$10,0),$B799,$C799,$D799,$E799)*N$6+N799*N$7&lt;N$2,N$3*N$4,0)</f>
        <v>0</v>
      </c>
      <c r="DH799" s="0" t="n">
        <f aca="false">IF(CHOOSE(MATCH(O$5,$B$10:$E$10,0),$B799,$C799,$D799,$E799)*O$6+O799*O$7&lt;O$2,O$3*O$4,0)</f>
        <v>0</v>
      </c>
      <c r="DI799" s="0" t="n">
        <f aca="false">IF(CHOOSE(MATCH(P$5,$B$10:$E$10,0),$B799,$C799,$D799,$E799)*P$6+P799*P$7&lt;P$2,P$3*P$4,0)</f>
        <v>0</v>
      </c>
      <c r="DJ799" s="0" t="n">
        <f aca="false">IF(CHOOSE(MATCH(Q$5,$B$10:$E$10,0),$B799,$C799,$D799,$E799)*Q$6+Q799*Q$7&lt;Q$2,Q$3*Q$4,0)</f>
        <v>0</v>
      </c>
      <c r="DK799" s="0" t="n">
        <f aca="false">IF(CHOOSE(MATCH(R$5,$B$10:$E$10,0),$B799,$C799,$D799,$E799)*R$6+R799*R$7&lt;R$2,R$3*R$4,0)</f>
        <v>0</v>
      </c>
      <c r="DL799" s="0" t="n">
        <f aca="false">IF(CHOOSE(MATCH(S$5,$B$10:$E$10,0),$B799,$C799,$D799,$E799)*S$6+S799*S$7&lt;S$2,S$3*S$4,0)</f>
        <v>0</v>
      </c>
      <c r="DM799" s="0" t="n">
        <f aca="false">IF(CHOOSE(MATCH(T$5,$B$10:$E$10,0),$B799,$C799,$D799,$E799)*T$6+T799*T$7&lt;T$2,T$3*T$4,0)</f>
        <v>0</v>
      </c>
      <c r="DN799" s="0" t="n">
        <f aca="false">IF(CHOOSE(MATCH(U$5,$B$10:$E$10,0),$B799,$C799,$D799,$E799)*U$6+U799*U$7&lt;U$2,U$3*U$4,0)</f>
        <v>0</v>
      </c>
      <c r="DO799" s="0" t="n">
        <f aca="false">IF(CHOOSE(MATCH(V$5,$B$10:$E$10,0),$B799,$C799,$D799,$E799)*V$6+V799*V$7&lt;V$2,V$3*V$4,0)</f>
        <v>0</v>
      </c>
      <c r="DP799" s="0" t="n">
        <f aca="false">IF(CHOOSE(MATCH(W$5,$B$10:$E$10,0),$B799,$C799,$D799,$E799)*W$6+W799*W$7&lt;W$2,W$3*W$4,0)</f>
        <v>0</v>
      </c>
      <c r="DQ799" s="0" t="n">
        <f aca="false">IF(CHOOSE(MATCH(X$5,$B$10:$E$10,0),$B799,$C799,$D799,$E799)*X$6+X799*X$7&lt;X$2,X$3*X$4,0)</f>
        <v>0</v>
      </c>
      <c r="DR799" s="0" t="n">
        <f aca="false">IF(CHOOSE(MATCH(Y$5,$B$10:$E$10,0),$B799,$C799,$D799,$E799)*Y$6+Y799*Y$7&lt;Y$2,Y$3*Y$4,0)</f>
        <v>0</v>
      </c>
      <c r="DS799" s="0" t="n">
        <f aca="false">IF(CHOOSE(MATCH(Z$5,$B$10:$E$10,0),$B799,$C799,$D799,$E799)*Z$6+Z799*Z$7&lt;Z$2,Z$3*Z$4,0)</f>
        <v>0</v>
      </c>
      <c r="DT799" s="0" t="n">
        <f aca="false">IF(CHOOSE(MATCH(AA$5,$B$10:$E$10,0),$B799,$C799,$D799,$E799)*AA$6+AA799*AA$7&lt;AA$2,AA$3*AA$4,0)</f>
        <v>0</v>
      </c>
      <c r="DU799" s="0" t="n">
        <f aca="false">IF(CHOOSE(MATCH(AB$5,$B$10:$E$10,0),$B799,$C799,$D799,$E799)*AB$6+AB799*AB$7&lt;AB$2,AB$3*AB$4,0)</f>
        <v>0</v>
      </c>
      <c r="DV799" s="0" t="n">
        <f aca="false">IF(CHOOSE(MATCH(AC$5,$B$10:$E$10,0),$B799,$C799,$D799,$E799)*AC$6+AC799*AC$7&lt;AC$2,AC$3*AC$4,0)</f>
        <v>0</v>
      </c>
      <c r="DW799" s="0" t="n">
        <f aca="false">IF(CHOOSE(MATCH(AD$5,$B$10:$E$10,0),$B799,$C799,$D799,$E799)*AD$6+AD799*AD$7&lt;AD$2,AD$3*AD$4,0)</f>
        <v>0</v>
      </c>
      <c r="DX799" s="0" t="n">
        <f aca="false">IF(CHOOSE(MATCH(AE$5,$B$10:$E$10,0),$B799,$C799,$D799,$E799)*AE$6+AE799*AE$7&lt;AE$2,AE$3*AE$4,0)</f>
        <v>0</v>
      </c>
      <c r="DY799" s="0" t="n">
        <f aca="false">IF(CHOOSE(MATCH(AF$5,$B$10:$E$10,0),$B799,$C799,$D799,$E799)*AF$6+AF799*AF$7&lt;AF$2,AF$3*AF$4,0)</f>
        <v>0</v>
      </c>
      <c r="DZ799" s="0" t="n">
        <f aca="false">IF(CHOOSE(MATCH(AG$5,$B$10:$E$10,0),$B799,$C799,$D799,$E799)*AG$6+AG799*AG$7&lt;AG$2,AG$3*AG$4,0)</f>
        <v>0</v>
      </c>
      <c r="EA799" s="0" t="n">
        <f aca="false">IF(CHOOSE(MATCH(AH$5,$B$10:$E$10,0),$B799,$C799,$D799,$E799)*AH$6+AH799*AH$7&lt;AH$2,AH$3*AH$4,0)</f>
        <v>0</v>
      </c>
      <c r="EB799" s="0" t="n">
        <f aca="false">IF(CHOOSE(MATCH(AI$5,$B$10:$E$10,0),$B799,$C799,$D799,$E799)*AI$6+AI799*AI$7&lt;AI$2,AI$3*AI$4,0)</f>
        <v>0</v>
      </c>
      <c r="EC799" s="0" t="n">
        <f aca="false">IF(CHOOSE(MATCH(AJ$5,$B$10:$E$10,0),$B799,$C799,$D799,$E799)*AJ$6+AJ799*AJ$7&lt;AJ$2,AJ$3*AJ$4,0)</f>
        <v>0</v>
      </c>
      <c r="ED799" s="0" t="n">
        <f aca="false">IF(CHOOSE(MATCH(AK$5,$B$10:$E$10,0),$B799,$C799,$D799,$E799)*AK$6+AK799*AK$7&lt;AK$2,AK$3*AK$4,0)</f>
        <v>0</v>
      </c>
      <c r="EE799" s="0" t="n">
        <f aca="false">IF(CHOOSE(MATCH(AL$5,$B$10:$E$10,0),$B799,$C799,$D799,$E799)*AL$6+AL799*AL$7&lt;AL$2,AL$3*AL$4,0)</f>
        <v>0</v>
      </c>
      <c r="EF799" s="0" t="n">
        <f aca="false">IF(CHOOSE(MATCH(AM$5,$B$10:$E$10,0),$B799,$C799,$D799,$E799)*AM$6+AM799*AM$7&lt;AM$2,AM$3*AM$4,0)</f>
        <v>0</v>
      </c>
      <c r="EG799" s="0" t="n">
        <f aca="false">IF(CHOOSE(MATCH(AN$5,$B$10:$E$10,0),$B799,$C799,$D799,$E799)*AN$6+AN799*AN$7&lt;AN$2,AN$3*AN$4,0)</f>
        <v>0</v>
      </c>
      <c r="EH799" s="0" t="n">
        <f aca="false">IF(CHOOSE(MATCH(AO$5,$B$10:$E$10,0),$B799,$C799,$D799,$E799)*AO$6+AO799*AO$7&lt;AO$2,AO$3*AO$4,0)</f>
        <v>0</v>
      </c>
      <c r="EI799" s="0" t="n">
        <f aca="false">IF(CHOOSE(MATCH(AP$5,$B$10:$E$10,0),$B799,$C799,$D799,$E799)*AP$6+AP799*AP$7&lt;AP$2,AP$3*AP$4,0)</f>
        <v>0</v>
      </c>
      <c r="EJ799" s="0" t="n">
        <f aca="false">IF(CHOOSE(MATCH(AQ$5,$B$10:$E$10,0),$B799,$C799,$D799,$E799)*AQ$6+AQ799*AQ$7&lt;AQ$2,AQ$3*AQ$4,0)</f>
        <v>0</v>
      </c>
      <c r="EK799" s="0" t="n">
        <f aca="false">IF(CHOOSE(MATCH(AR$5,$B$10:$E$10,0),$B799,$C799,$D799,$E799)*AR$6+AR799*AR$7&lt;AR$2,AR$3*AR$4,0)</f>
        <v>0</v>
      </c>
      <c r="EL799" s="0" t="n">
        <f aca="false">IF(CHOOSE(MATCH(AS$5,$B$10:$E$10,0),$B799,$C799,$D799,$E799)*AS$6+AS799*AS$7&lt;AS$2,AS$3*AS$4,0)</f>
        <v>0</v>
      </c>
      <c r="EM799" s="0" t="n">
        <f aca="false">IF(CHOOSE(MATCH(AT$5,$B$10:$E$10,0),$B799,$C799,$D799,$E799)*AT$6+AT799*AT$7&lt;AT$2,AT$3*AT$4,0)</f>
        <v>0</v>
      </c>
      <c r="EN799" s="0" t="n">
        <f aca="false">IF(CHOOSE(MATCH(AU$5,$B$10:$E$10,0),$B799,$C799,$D799,$E799)*AU$6+AU799*AU$7&lt;AU$2,AU$3*AU$4,0)</f>
        <v>0</v>
      </c>
      <c r="EO799" s="0" t="n">
        <f aca="false">IF(CHOOSE(MATCH(AV$5,$B$10:$E$10,0),$B799,$C799,$D799,$E799)*AV$6+AV799*AV$7&lt;AV$2,AV$3*AV$4,0)</f>
        <v>0</v>
      </c>
      <c r="EP799" s="0" t="n">
        <f aca="false">IF(CHOOSE(MATCH(AW$5,$B$10:$E$10,0),$B799,$C799,$D799,$E799)*AW$6+AW799*AW$7&lt;AW$2,AW$3*AW$4,0)</f>
        <v>0</v>
      </c>
      <c r="EQ799" s="0" t="n">
        <f aca="false">IF(CHOOSE(MATCH(AX$5,$B$10:$E$10,0),$B799,$C799,$D799,$E799)*AX$6+AX799*AX$7&lt;AX$2,AX$3*AX$4,0)</f>
        <v>0</v>
      </c>
      <c r="ER799" s="0" t="n">
        <f aca="false">IF(CHOOSE(MATCH(AY$5,$B$10:$E$10,0),$B799,$C799,$D799,$E799)*AY$6+AY799*AY$7&lt;AY$2,AY$3*AY$4,0)</f>
        <v>0</v>
      </c>
      <c r="ES799" s="0" t="n">
        <f aca="false">IF(CHOOSE(MATCH(AZ$5,$B$10:$E$10,0),$B799,$C799,$D799,$E799)*AZ$6+AZ799*AZ$7&lt;AZ$2,AZ$3*AZ$4,0)</f>
        <v>0</v>
      </c>
      <c r="ET799" s="0" t="n">
        <f aca="false">IF(CHOOSE(MATCH(BA$5,$B$10:$E$10,0),$B799,$C799,$D799,$E799)*BA$6+BA799*BA$7&lt;BA$2,BA$3*BA$4,0)</f>
        <v>0</v>
      </c>
      <c r="EU799" s="0" t="n">
        <f aca="false">IF(CHOOSE(MATCH(BB$5,$B$10:$E$10,0),$B799,$C799,$D799,$E799)*BB$6+BB799*BB$7&lt;BB$2,BB$3*BB$4,0)</f>
        <v>0</v>
      </c>
      <c r="EV799" s="0" t="n">
        <f aca="false">IF(CHOOSE(MATCH(BC$5,$B$10:$E$10,0),$B799,$C799,$D799,$E799)*BC$6+BC799*BC$7&lt;BC$2,BC$3*BC$4,0)</f>
        <v>0</v>
      </c>
      <c r="EW799" s="0" t="n">
        <f aca="false">IF(CHOOSE(MATCH(BD$5,$B$10:$E$10,0),$B799,$C799,$D799,$E799)*BD$6+BD799*BD$7&lt;BD$2,BD$3*BD$4,0)</f>
        <v>0</v>
      </c>
      <c r="EX799" s="0" t="n">
        <f aca="false">IF(CHOOSE(MATCH(BE$5,$B$10:$E$10,0),$B799,$C799,$D799,$E799)*BE$6+BE799*BE$7&lt;BE$2,BE$3*BE$4,0)</f>
        <v>0</v>
      </c>
      <c r="EY799" s="0" t="n">
        <f aca="false">IF(CHOOSE(MATCH(BF$5,$B$10:$E$10,0),$B799,$C799,$D799,$E799)*BF$6+BF799*BF$7&lt;BF$2,BF$3*BF$4,0)</f>
        <v>0</v>
      </c>
      <c r="EZ799" s="0" t="n">
        <f aca="false">IF(CHOOSE(MATCH(BG$5,$B$10:$E$10,0),$B799,$C799,$D799,$E799)*BG$6+BG799*BG$7&lt;BG$2,BG$3*BG$4,0)</f>
        <v>0</v>
      </c>
      <c r="FA799" s="0" t="n">
        <f aca="false">IF(CHOOSE(MATCH(BH$5,$B$10:$E$10,0),$B799,$C799,$D799,$E799)*BH$6+BH799*BH$7&lt;BH$2,BH$3*BH$4,0)</f>
        <v>0</v>
      </c>
      <c r="FB799" s="0" t="n">
        <f aca="false">IF(CHOOSE(MATCH(BI$5,$B$10:$E$10,0),$B799,$C799,$D799,$E799)*BI$6+BI799*BI$7&lt;BI$2,BI$3*BI$4,0)</f>
        <v>0</v>
      </c>
      <c r="FC799" s="0" t="n">
        <f aca="false">IF(CHOOSE(MATCH(BJ$5,$B$10:$E$10,0),$B799,$C799,$D799,$E799)*BJ$6+BJ799*BJ$7&lt;BJ$2,BJ$3*BJ$4,0)</f>
        <v>0</v>
      </c>
      <c r="FD799" s="0" t="n">
        <f aca="false">IF(CHOOSE(MATCH(BK$5,$B$10:$E$10,0),$B799,$C799,$D799,$E799)*BK$6+BK799*BK$7&lt;BK$2,BK$3*BK$4,0)</f>
        <v>0</v>
      </c>
      <c r="FE799" s="0" t="n">
        <f aca="false">IF(CHOOSE(MATCH(BL$5,$B$10:$E$10,0),$B799,$C799,$D799,$E799)*BL$6+BL799*BL$7&lt;BL$2,BL$3*BL$4,0)</f>
        <v>0</v>
      </c>
      <c r="FF799" s="0" t="n">
        <f aca="false">IF(CHOOSE(MATCH(BM$5,$B$10:$E$10,0),$B799,$C799,$D799,$E799)*BM$6+BM799*BM$7&lt;BM$2,BM$3*BM$4,0)</f>
        <v>0</v>
      </c>
      <c r="FG799" s="0" t="n">
        <f aca="false">IF(CHOOSE(MATCH(BN$5,$B$10:$E$10,0),$B799,$C799,$D799,$E799)*BN$6+BN799*BN$7&lt;BN$2,BN$3*BN$4,0)</f>
        <v>0</v>
      </c>
      <c r="FH799" s="0" t="n">
        <f aca="false">IF(CHOOSE(MATCH(BO$5,$B$10:$E$10,0),$B799,$C799,$D799,$E799)*BO$6+BO799*BO$7&lt;BO$2,BO$3*BO$4,0)</f>
        <v>0</v>
      </c>
      <c r="FI799" s="0" t="n">
        <f aca="false">IF(CHOOSE(MATCH(BP$5,$B$10:$E$10,0),$B799,$C799,$D799,$E799)*BP$6+BP799*BP$7&lt;BP$2,BP$3*BP$4,0)</f>
        <v>0</v>
      </c>
      <c r="FJ799" s="0" t="n">
        <f aca="false">IF(CHOOSE(MATCH(BQ$5,$B$10:$E$10,0),$B799,$C799,$D799,$E799)*BQ$6+BQ799*BQ$7&lt;BQ$2,BQ$3*BQ$4,0)</f>
        <v>0</v>
      </c>
      <c r="FK799" s="0" t="n">
        <f aca="false">IF(CHOOSE(MATCH(BR$5,$B$10:$E$10,0),$B799,$C799,$D799,$E799)*BR$6+BR799*BR$7&lt;BR$2,BR$3*BR$4,0)</f>
        <v>0</v>
      </c>
      <c r="FL799" s="0" t="n">
        <f aca="false">IF(CHOOSE(MATCH(BS$5,$B$10:$E$10,0),$B799,$C799,$D799,$E799)*BS$6+BS799*BS$7&lt;BS$2,BS$3*BS$4,0)</f>
        <v>0</v>
      </c>
      <c r="FM799" s="0" t="n">
        <f aca="false">IF(CHOOSE(MATCH(BT$5,$B$10:$E$10,0),$B799,$C799,$D799,$E799)*BT$6+BT799*BT$7&lt;BT$2,BT$3*BT$4,0)</f>
        <v>0</v>
      </c>
      <c r="FN799" s="0" t="n">
        <f aca="false">IF(CHOOSE(MATCH(BU$5,$B$10:$E$10,0),$B799,$C799,$D799,$E799)*BU$6+BU799*BU$7&lt;BU$2,BU$3*BU$4,0)</f>
        <v>0</v>
      </c>
      <c r="FO799" s="0" t="n">
        <f aca="false">IF(CHOOSE(MATCH(BV$5,$B$10:$E$10,0),$B799,$C799,$D799,$E799)*BV$6+BV799*BV$7&lt;BV$2,BV$3*BV$4,0)</f>
        <v>0</v>
      </c>
      <c r="FP799" s="0" t="n">
        <f aca="false">IF(CHOOSE(MATCH(BW$5,$B$10:$E$10,0),$B799,$C799,$D799,$E799)*BW$6+BW799*BW$7&lt;BW$2,BW$3*BW$4,0)</f>
        <v>0</v>
      </c>
      <c r="FQ799" s="0" t="n">
        <f aca="false">IF(CHOOSE(MATCH(BX$5,$B$10:$E$10,0),$B799,$C799,$D799,$E799)*BX$6+BX799*BX$7&lt;BX$2,BX$3*BX$4,0)</f>
        <v>0</v>
      </c>
      <c r="FR799" s="0" t="n">
        <f aca="false">IF(CHOOSE(MATCH(BY$5,$B$10:$E$10,0),$B799,$C799,$D799,$E799)*BY$6+BY799*BY$7&lt;BY$2,BY$3*BY$4,0)</f>
        <v>0</v>
      </c>
      <c r="FS799" s="0" t="n">
        <f aca="false">IF(CHOOSE(MATCH(BZ$5,$B$10:$E$10,0),$B799,$C799,$D799,$E799)*BZ$6+BZ799*BZ$7&lt;BZ$2,BZ$3*BZ$4,0)</f>
        <v>0</v>
      </c>
      <c r="FT799" s="0" t="n">
        <f aca="false">IF(CHOOSE(MATCH(CA$5,$B$10:$E$10,0),$B799,$C799,$D799,$E799)*CA$6+CA799*CA$7&lt;CA$2,CA$3*CA$4,0)</f>
        <v>0</v>
      </c>
      <c r="FU799" s="0" t="n">
        <f aca="false">IF(CHOOSE(MATCH(CB$5,$B$10:$E$10,0),$B799,$C799,$D799,$E799)*CB$6+CB799*CB$7&lt;CB$2,CB$3*CB$4,0)</f>
        <v>0</v>
      </c>
      <c r="FV799" s="0" t="n">
        <f aca="false">IF(CHOOSE(MATCH(CC$5,$B$10:$E$10,0),$B799,$C799,$D799,$E799)*CC$6+CC799*CC$7&lt;CC$2,CC$3*CC$4,0)</f>
        <v>0</v>
      </c>
      <c r="FW799" s="0" t="n">
        <f aca="false">IF(CHOOSE(MATCH(CD$5,$B$10:$E$10,0),$B799,$C799,$D799,$E799)*CD$6+CD799*CD$7&lt;CD$2,CD$3*CD$4,0)</f>
        <v>0</v>
      </c>
      <c r="FX799" s="0" t="n">
        <f aca="false">IF(CHOOSE(MATCH(CE$5,$B$10:$E$10,0),$B799,$C799,$D799,$E799)*CE$6+CE799*CE$7&lt;CE$2,CE$3*CE$4,0)</f>
        <v>0</v>
      </c>
      <c r="FY799" s="0" t="n">
        <f aca="false">IF(CHOOSE(MATCH(CF$5,$B$10:$E$10,0),$B799,$C799,$D799,$E799)*CF$6+CF799*CF$7&lt;CF$2,CF$3*CF$4,0)</f>
        <v>0</v>
      </c>
      <c r="FZ799" s="0" t="n">
        <f aca="false">IF(CHOOSE(MATCH(CG$5,$B$10:$E$10,0),$B799,$C799,$D799,$E799)*CG$6+CG799*CG$7&lt;CG$2,CG$3*CG$4,0)</f>
        <v>0</v>
      </c>
      <c r="GA799" s="0" t="n">
        <f aca="false">IF(CHOOSE(MATCH(CH$5,$B$10:$E$10,0),$B799,$C799,$D799,$E799)*CH$6+CH799*CH$7&lt;CH$2,CH$3*CH$4,0)</f>
        <v>0</v>
      </c>
      <c r="GB799" s="0" t="n">
        <f aca="false">IF(CHOOSE(MATCH(CI$5,$B$10:$E$10,0),$B799,$C799,$D799,$E799)*CI$6+CI799*CI$7&lt;CI$2,CI$3*CI$4,0)</f>
        <v>0</v>
      </c>
      <c r="GC799" s="0" t="n">
        <f aca="false">IF(CHOOSE(MATCH(CJ$5,$B$10:$E$10,0),$B799,$C799,$D799,$E799)*CJ$6+CJ799*CJ$7&lt;CJ$2,CJ$3*CJ$4,0)</f>
        <v>0</v>
      </c>
      <c r="GD799" s="0" t="n">
        <f aca="false">IF(CHOOSE(MATCH(CK$5,$B$10:$E$10,0),$B799,$C799,$D799,$E799)*CK$6+CK799*CK$7&lt;CK$2,CK$3*CK$4,0)</f>
        <v>0</v>
      </c>
      <c r="GE799" s="0" t="n">
        <f aca="false">IF(CHOOSE(MATCH(CL$5,$B$10:$E$10,0),$B799,$C799,$D799,$E799)*CL$6+CL799*CL$7&lt;CL$2,CL$3*CL$4,0)</f>
        <v>0</v>
      </c>
      <c r="GF799" s="0" t="n">
        <f aca="false">IF(CHOOSE(MATCH(CM$5,$B$10:$E$10,0),$B799,$C799,$D799,$E799)*CM$6+CM799*CM$7&lt;CM$2,CM$3*CM$4,0)</f>
        <v>0</v>
      </c>
      <c r="GG799" s="0" t="n">
        <f aca="false">IF(CHOOSE(MATCH(CN$5,$B$10:$E$10,0),$B799,$C799,$D799,$E799)*CN$6+CN799*CN$7&lt;CN$2,CN$3*CN$4,0)</f>
        <v>0</v>
      </c>
      <c r="GH799" s="0" t="n">
        <f aca="false">IF(CHOOSE(MATCH(CO$5,$B$10:$E$10,0),$B799,$C799,$D799,$E799)*CO$6+CO799*CO$7&lt;CO$2,CO$3*CO$4,0)</f>
        <v>0</v>
      </c>
      <c r="GI799" s="0" t="n">
        <f aca="false">IF(CHOOSE(MATCH(CP$5,$B$10:$E$10,0),$B799,$C799,$D799,$E799)*CP$6+CP799*CP$7&lt;CP$2,CP$3*CP$4,0)</f>
        <v>0</v>
      </c>
      <c r="GJ799" s="0" t="n">
        <f aca="false">IF(CHOOSE(MATCH(CQ$5,$B$10:$E$10,0),$B799,$C799,$D799,$E799)*CQ$6+CQ799*CQ$7&lt;CQ$2,CQ$3*CQ$4,0)</f>
        <v>0</v>
      </c>
      <c r="GK799" s="0" t="n">
        <f aca="false">IF(CHOOSE(MATCH(CR$5,$B$10:$E$10,0),$B799,$C799,$D799,$E799)*CR$6+CR799*CR$7&lt;CR$2,CR$3*CR$4,0)</f>
        <v>0</v>
      </c>
      <c r="GL799" s="0" t="n">
        <f aca="false">IF(CHOOSE(MATCH(CS$5,$B$10:$E$10,0),$B799,$C799,$D799,$E799)*CS$6+CS799*CS$7&lt;CS$2,CS$3*CS$4,0)</f>
        <v>0</v>
      </c>
      <c r="GM799" s="0" t="n">
        <f aca="false">IF(CHOOSE(MATCH(CT$5,$B$10:$E$10,0),$B799,$C799,$D799,$E799)*CT$6+CT799*CT$7&lt;CT$2,CT$3*CT$4,0)</f>
        <v>0</v>
      </c>
      <c r="GN799" s="0" t="n">
        <f aca="false">IF(CHOOSE(MATCH(CU$5,$B$10:$E$10,0),$B799,$C799,$D799,$E799)*CU$6+CU799*CU$7&lt;CU$2,CU$3*CU$4,0)</f>
        <v>0</v>
      </c>
      <c r="GO799" s="0" t="n">
        <f aca="false">IF(CHOOSE(MATCH(CV$5,$B$10:$E$10,0),$B799,$C799,$D799,$E799)*CV$6+CV799*CV$7&lt;CV$2,CV$3*CV$4,0)</f>
        <v>0</v>
      </c>
      <c r="GP799" s="0" t="n">
        <f aca="false">IF(CHOOSE(MATCH(CW$5,$B$10:$E$10,0),$B799,$C799,$D799,$E799)*CW$6+CW799*CW$7&lt;CW$2,CW$3*CW$4,0)</f>
        <v>0</v>
      </c>
      <c r="GQ799" s="0" t="n">
        <f aca="false">IF(CHOOSE(MATCH(CX$5,$B$10:$E$10,0),$B799,$C799,$D799,$E799)*CX$6+CX799*CX$7&lt;CX$2,CX$3*CX$4,0)</f>
        <v>0</v>
      </c>
      <c r="GS799" s="0" t="n">
        <f aca="false">SUM(CZ799:GQ799)</f>
        <v>0</v>
      </c>
      <c r="GT799" s="0" t="n">
        <f aca="false">IF(GS799&gt;$GS$6,1,0)</f>
        <v>0</v>
      </c>
    </row>
    <row r="800" customFormat="false" ht="14" hidden="false" customHeight="false" outlineLevel="0" collapsed="false">
      <c r="A800" s="0" t="n">
        <v>790</v>
      </c>
      <c r="B800" s="0" t="n">
        <v>1.58962506753619</v>
      </c>
      <c r="C800" s="0" t="n">
        <v>1.10610407126207</v>
      </c>
      <c r="D800" s="0" t="n">
        <v>-1.43646431879203</v>
      </c>
      <c r="E800" s="0" t="n">
        <v>-1.31112639705395</v>
      </c>
      <c r="G800" s="0" t="n">
        <v>-1.55606358021032</v>
      </c>
      <c r="H800" s="0" t="n">
        <v>0.732270564185455</v>
      </c>
      <c r="I800" s="0" t="n">
        <v>1.36541075335117</v>
      </c>
      <c r="J800" s="0" t="n">
        <v>0.592183369008126</v>
      </c>
      <c r="K800" s="0" t="n">
        <v>1.17560375656467</v>
      </c>
      <c r="L800" s="0" t="n">
        <v>-0.921554601518437</v>
      </c>
      <c r="M800" s="0" t="n">
        <v>1.32348304759944</v>
      </c>
      <c r="N800" s="0" t="n">
        <v>0.142114231493906</v>
      </c>
      <c r="O800" s="0" t="n">
        <v>-0.0449585968453903</v>
      </c>
      <c r="P800" s="0" t="n">
        <v>-0.142345015774481</v>
      </c>
      <c r="Q800" s="0" t="n">
        <v>0.734271452529356</v>
      </c>
      <c r="R800" s="0" t="n">
        <v>-0.265673634203267</v>
      </c>
      <c r="S800" s="0" t="n">
        <v>0.0467957761429716</v>
      </c>
      <c r="T800" s="0" t="n">
        <v>-0.812585767562268</v>
      </c>
      <c r="U800" s="0" t="n">
        <v>-0.672546320856782</v>
      </c>
      <c r="V800" s="0" t="n">
        <v>-0.205732249014545</v>
      </c>
      <c r="W800" s="0" t="n">
        <v>0.370486077372334</v>
      </c>
      <c r="X800" s="0" t="n">
        <v>-0.167585767485434</v>
      </c>
      <c r="Y800" s="0" t="n">
        <v>-0.846907823870424</v>
      </c>
      <c r="Z800" s="0" t="n">
        <v>-0.229858869715827</v>
      </c>
      <c r="AA800" s="0" t="n">
        <v>-1.60320269060321</v>
      </c>
      <c r="AB800" s="0" t="n">
        <v>-0.243232989305397</v>
      </c>
      <c r="AC800" s="0" t="n">
        <v>0.382558482669992</v>
      </c>
      <c r="AD800" s="0" t="n">
        <v>-1.37993083626498</v>
      </c>
      <c r="AE800" s="0" t="n">
        <v>0.300951796816662</v>
      </c>
      <c r="AF800" s="0" t="n">
        <v>1.64941411640029</v>
      </c>
      <c r="AG800" s="0" t="n">
        <v>-0.55511691243737</v>
      </c>
      <c r="AH800" s="0" t="n">
        <v>-0.413527914133738</v>
      </c>
      <c r="AI800" s="0" t="n">
        <v>-0.622819698037347</v>
      </c>
      <c r="AJ800" s="0" t="n">
        <v>1.3789417607768</v>
      </c>
      <c r="AK800" s="0" t="n">
        <v>-0.894633558345959</v>
      </c>
      <c r="AL800" s="0" t="n">
        <v>0.51582674132078</v>
      </c>
      <c r="AM800" s="0" t="n">
        <v>0.793470462667756</v>
      </c>
      <c r="AN800" s="0" t="n">
        <v>-0.261634340859018</v>
      </c>
      <c r="AO800" s="0" t="n">
        <v>-0.908530637389049</v>
      </c>
      <c r="AP800" s="0" t="n">
        <v>0.589450337429298</v>
      </c>
      <c r="AQ800" s="0" t="n">
        <v>0.461941453977488</v>
      </c>
      <c r="AR800" s="0" t="n">
        <v>0.807593778517912</v>
      </c>
      <c r="AS800" s="0" t="n">
        <v>1.1908559827134</v>
      </c>
      <c r="AT800" s="0" t="n">
        <v>0.550037384527968</v>
      </c>
      <c r="AU800" s="0" t="n">
        <v>-0.714976522431243</v>
      </c>
      <c r="AV800" s="0" t="n">
        <v>-0.910381459107157</v>
      </c>
      <c r="AW800" s="0" t="n">
        <v>0.310169525619131</v>
      </c>
      <c r="AX800" s="0" t="n">
        <v>-0.251751544055878</v>
      </c>
      <c r="AY800" s="0" t="n">
        <v>0.0275042566499906</v>
      </c>
      <c r="AZ800" s="0" t="n">
        <v>-1.3010458133067</v>
      </c>
      <c r="BA800" s="0" t="n">
        <v>-0.474403805128532</v>
      </c>
      <c r="BB800" s="0" t="n">
        <v>-1.79206836037338</v>
      </c>
      <c r="BC800" s="0" t="n">
        <v>-0.564333504371462</v>
      </c>
      <c r="BD800" s="0" t="n">
        <v>-0.991417437035125</v>
      </c>
      <c r="BE800" s="0" t="n">
        <v>0.349997435478144</v>
      </c>
      <c r="BF800" s="0" t="n">
        <v>-0.0014915713109076</v>
      </c>
      <c r="BG800" s="0" t="n">
        <v>0.742006704967935</v>
      </c>
      <c r="BH800" s="0" t="n">
        <v>0.475259867016575</v>
      </c>
      <c r="BI800" s="0" t="n">
        <v>-0.369502686226042</v>
      </c>
      <c r="BJ800" s="0" t="n">
        <v>1.03226057035499</v>
      </c>
      <c r="BK800" s="0" t="n">
        <v>-1.18527623271802</v>
      </c>
      <c r="BL800" s="0" t="n">
        <v>0.541957660971093</v>
      </c>
      <c r="BM800" s="0" t="n">
        <v>-0.421707682107808</v>
      </c>
      <c r="BN800" s="0" t="n">
        <v>-2.01986040337943</v>
      </c>
      <c r="BO800" s="0" t="n">
        <v>-0.119352989713661</v>
      </c>
      <c r="BP800" s="0" t="n">
        <v>0.133463800011668</v>
      </c>
      <c r="BQ800" s="0" t="n">
        <v>-2.07064658752643</v>
      </c>
      <c r="BR800" s="0" t="n">
        <v>1.99184796656482</v>
      </c>
      <c r="BS800" s="0" t="n">
        <v>0.143659235618543</v>
      </c>
      <c r="BT800" s="0" t="n">
        <v>-0.268923940893728</v>
      </c>
      <c r="BU800" s="0" t="n">
        <v>0.989168711384991</v>
      </c>
      <c r="BV800" s="0" t="n">
        <v>-1.4626652955485</v>
      </c>
      <c r="BW800" s="0" t="n">
        <v>1.13373744170531</v>
      </c>
      <c r="BX800" s="0" t="n">
        <v>1.14177510113223</v>
      </c>
      <c r="BY800" s="0" t="n">
        <v>-0.0710883796273265</v>
      </c>
      <c r="BZ800" s="0" t="n">
        <v>1.61945536092389</v>
      </c>
      <c r="CA800" s="0" t="n">
        <v>1.78336904355092</v>
      </c>
      <c r="CB800" s="0" t="n">
        <v>-0.458453541796189</v>
      </c>
      <c r="CC800" s="0" t="n">
        <v>-0.469528913527029</v>
      </c>
      <c r="CD800" s="0" t="n">
        <v>0.532677404407878</v>
      </c>
      <c r="CE800" s="0" t="n">
        <v>-1.16272531158756</v>
      </c>
      <c r="CF800" s="0" t="n">
        <v>0.248516016654321</v>
      </c>
      <c r="CG800" s="0" t="n">
        <v>-1.11132976599038</v>
      </c>
      <c r="CH800" s="0" t="n">
        <v>0.372207296095439</v>
      </c>
      <c r="CI800" s="0" t="n">
        <v>-0.681975507177413</v>
      </c>
      <c r="CJ800" s="0" t="n">
        <v>-1.58655439008726</v>
      </c>
      <c r="CK800" s="0" t="n">
        <v>-0.88022943600663</v>
      </c>
      <c r="CL800" s="0" t="n">
        <v>-0.280442691291682</v>
      </c>
      <c r="CM800" s="0" t="n">
        <v>0.41302882891614</v>
      </c>
      <c r="CN800" s="0" t="n">
        <v>0.602149157202803</v>
      </c>
      <c r="CO800" s="0" t="n">
        <v>1.39293206302682</v>
      </c>
      <c r="CP800" s="0" t="n">
        <v>0.245518094743602</v>
      </c>
      <c r="CQ800" s="0" t="n">
        <v>-1.99574969883543</v>
      </c>
      <c r="CR800" s="0" t="n">
        <v>-0.895774974196684</v>
      </c>
      <c r="CS800" s="0" t="n">
        <v>-0.266704773821402</v>
      </c>
      <c r="CT800" s="0" t="n">
        <v>-1.14663180283969</v>
      </c>
      <c r="CU800" s="0" t="n">
        <v>-2.45161572820507</v>
      </c>
      <c r="CV800" s="0" t="n">
        <v>-0.917934812605381</v>
      </c>
      <c r="CW800" s="0" t="n">
        <v>0.24883092919481</v>
      </c>
      <c r="CX800" s="0" t="n">
        <v>1.18481239042012</v>
      </c>
      <c r="CZ800" s="0" t="n">
        <f aca="false">IF(CHOOSE(MATCH(G$5,$B$10:$E$10,0),$B800,$C800,$D800,$E800)*G$6+G800*G$7&lt;G$2,G$3*G$4,0)</f>
        <v>0</v>
      </c>
      <c r="DA800" s="0" t="n">
        <f aca="false">IF(CHOOSE(MATCH(H$5,$B$10:$E$10,0),$B800,$C800,$D800,$E800)*H$6+H800*H$7&lt;H$2,H$3*H$4,0)</f>
        <v>0</v>
      </c>
      <c r="DB800" s="0" t="n">
        <f aca="false">IF(CHOOSE(MATCH(I$5,$B$10:$E$10,0),$B800,$C800,$D800,$E800)*I$6+I800*I$7&lt;I$2,I$3*I$4,0)</f>
        <v>0</v>
      </c>
      <c r="DC800" s="0" t="n">
        <f aca="false">IF(CHOOSE(MATCH(J$5,$B$10:$E$10,0),$B800,$C800,$D800,$E800)*J$6+J800*J$7&lt;J$2,J$3*J$4,0)</f>
        <v>0</v>
      </c>
      <c r="DD800" s="0" t="n">
        <f aca="false">IF(CHOOSE(MATCH(K$5,$B$10:$E$10,0),$B800,$C800,$D800,$E800)*K$6+K800*K$7&lt;K$2,K$3*K$4,0)</f>
        <v>0</v>
      </c>
      <c r="DE800" s="0" t="n">
        <f aca="false">IF(CHOOSE(MATCH(L$5,$B$10:$E$10,0),$B800,$C800,$D800,$E800)*L$6+L800*L$7&lt;L$2,L$3*L$4,0)</f>
        <v>0</v>
      </c>
      <c r="DF800" s="0" t="n">
        <f aca="false">IF(CHOOSE(MATCH(M$5,$B$10:$E$10,0),$B800,$C800,$D800,$E800)*M$6+M800*M$7&lt;M$2,M$3*M$4,0)</f>
        <v>0</v>
      </c>
      <c r="DG800" s="0" t="n">
        <f aca="false">IF(CHOOSE(MATCH(N$5,$B$10:$E$10,0),$B800,$C800,$D800,$E800)*N$6+N800*N$7&lt;N$2,N$3*N$4,0)</f>
        <v>0</v>
      </c>
      <c r="DH800" s="0" t="n">
        <f aca="false">IF(CHOOSE(MATCH(O$5,$B$10:$E$10,0),$B800,$C800,$D800,$E800)*O$6+O800*O$7&lt;O$2,O$3*O$4,0)</f>
        <v>0</v>
      </c>
      <c r="DI800" s="0" t="n">
        <f aca="false">IF(CHOOSE(MATCH(P$5,$B$10:$E$10,0),$B800,$C800,$D800,$E800)*P$6+P800*P$7&lt;P$2,P$3*P$4,0)</f>
        <v>0</v>
      </c>
      <c r="DJ800" s="0" t="n">
        <f aca="false">IF(CHOOSE(MATCH(Q$5,$B$10:$E$10,0),$B800,$C800,$D800,$E800)*Q$6+Q800*Q$7&lt;Q$2,Q$3*Q$4,0)</f>
        <v>0</v>
      </c>
      <c r="DK800" s="0" t="n">
        <f aca="false">IF(CHOOSE(MATCH(R$5,$B$10:$E$10,0),$B800,$C800,$D800,$E800)*R$6+R800*R$7&lt;R$2,R$3*R$4,0)</f>
        <v>0</v>
      </c>
      <c r="DL800" s="0" t="n">
        <f aca="false">IF(CHOOSE(MATCH(S$5,$B$10:$E$10,0),$B800,$C800,$D800,$E800)*S$6+S800*S$7&lt;S$2,S$3*S$4,0)</f>
        <v>0</v>
      </c>
      <c r="DM800" s="0" t="n">
        <f aca="false">IF(CHOOSE(MATCH(T$5,$B$10:$E$10,0),$B800,$C800,$D800,$E800)*T$6+T800*T$7&lt;T$2,T$3*T$4,0)</f>
        <v>0</v>
      </c>
      <c r="DN800" s="0" t="n">
        <f aca="false">IF(CHOOSE(MATCH(U$5,$B$10:$E$10,0),$B800,$C800,$D800,$E800)*U$6+U800*U$7&lt;U$2,U$3*U$4,0)</f>
        <v>0</v>
      </c>
      <c r="DO800" s="0" t="n">
        <f aca="false">IF(CHOOSE(MATCH(V$5,$B$10:$E$10,0),$B800,$C800,$D800,$E800)*V$6+V800*V$7&lt;V$2,V$3*V$4,0)</f>
        <v>0</v>
      </c>
      <c r="DP800" s="0" t="n">
        <f aca="false">IF(CHOOSE(MATCH(W$5,$B$10:$E$10,0),$B800,$C800,$D800,$E800)*W$6+W800*W$7&lt;W$2,W$3*W$4,0)</f>
        <v>0</v>
      </c>
      <c r="DQ800" s="0" t="n">
        <f aca="false">IF(CHOOSE(MATCH(X$5,$B$10:$E$10,0),$B800,$C800,$D800,$E800)*X$6+X800*X$7&lt;X$2,X$3*X$4,0)</f>
        <v>0</v>
      </c>
      <c r="DR800" s="0" t="n">
        <f aca="false">IF(CHOOSE(MATCH(Y$5,$B$10:$E$10,0),$B800,$C800,$D800,$E800)*Y$6+Y800*Y$7&lt;Y$2,Y$3*Y$4,0)</f>
        <v>0</v>
      </c>
      <c r="DS800" s="0" t="n">
        <f aca="false">IF(CHOOSE(MATCH(Z$5,$B$10:$E$10,0),$B800,$C800,$D800,$E800)*Z$6+Z800*Z$7&lt;Z$2,Z$3*Z$4,0)</f>
        <v>0</v>
      </c>
      <c r="DT800" s="0" t="n">
        <f aca="false">IF(CHOOSE(MATCH(AA$5,$B$10:$E$10,0),$B800,$C800,$D800,$E800)*AA$6+AA800*AA$7&lt;AA$2,AA$3*AA$4,0)</f>
        <v>0</v>
      </c>
      <c r="DU800" s="0" t="n">
        <f aca="false">IF(CHOOSE(MATCH(AB$5,$B$10:$E$10,0),$B800,$C800,$D800,$E800)*AB$6+AB800*AB$7&lt;AB$2,AB$3*AB$4,0)</f>
        <v>0</v>
      </c>
      <c r="DV800" s="0" t="n">
        <f aca="false">IF(CHOOSE(MATCH(AC$5,$B$10:$E$10,0),$B800,$C800,$D800,$E800)*AC$6+AC800*AC$7&lt;AC$2,AC$3*AC$4,0)</f>
        <v>0</v>
      </c>
      <c r="DW800" s="0" t="n">
        <f aca="false">IF(CHOOSE(MATCH(AD$5,$B$10:$E$10,0),$B800,$C800,$D800,$E800)*AD$6+AD800*AD$7&lt;AD$2,AD$3*AD$4,0)</f>
        <v>0</v>
      </c>
      <c r="DX800" s="0" t="n">
        <f aca="false">IF(CHOOSE(MATCH(AE$5,$B$10:$E$10,0),$B800,$C800,$D800,$E800)*AE$6+AE800*AE$7&lt;AE$2,AE$3*AE$4,0)</f>
        <v>0</v>
      </c>
      <c r="DY800" s="0" t="n">
        <f aca="false">IF(CHOOSE(MATCH(AF$5,$B$10:$E$10,0),$B800,$C800,$D800,$E800)*AF$6+AF800*AF$7&lt;AF$2,AF$3*AF$4,0)</f>
        <v>0</v>
      </c>
      <c r="DZ800" s="0" t="n">
        <f aca="false">IF(CHOOSE(MATCH(AG$5,$B$10:$E$10,0),$B800,$C800,$D800,$E800)*AG$6+AG800*AG$7&lt;AG$2,AG$3*AG$4,0)</f>
        <v>0</v>
      </c>
      <c r="EA800" s="0" t="n">
        <f aca="false">IF(CHOOSE(MATCH(AH$5,$B$10:$E$10,0),$B800,$C800,$D800,$E800)*AH$6+AH800*AH$7&lt;AH$2,AH$3*AH$4,0)</f>
        <v>0</v>
      </c>
      <c r="EB800" s="0" t="n">
        <f aca="false">IF(CHOOSE(MATCH(AI$5,$B$10:$E$10,0),$B800,$C800,$D800,$E800)*AI$6+AI800*AI$7&lt;AI$2,AI$3*AI$4,0)</f>
        <v>0</v>
      </c>
      <c r="EC800" s="0" t="n">
        <f aca="false">IF(CHOOSE(MATCH(AJ$5,$B$10:$E$10,0),$B800,$C800,$D800,$E800)*AJ$6+AJ800*AJ$7&lt;AJ$2,AJ$3*AJ$4,0)</f>
        <v>0</v>
      </c>
      <c r="ED800" s="0" t="n">
        <f aca="false">IF(CHOOSE(MATCH(AK$5,$B$10:$E$10,0),$B800,$C800,$D800,$E800)*AK$6+AK800*AK$7&lt;AK$2,AK$3*AK$4,0)</f>
        <v>0</v>
      </c>
      <c r="EE800" s="0" t="n">
        <f aca="false">IF(CHOOSE(MATCH(AL$5,$B$10:$E$10,0),$B800,$C800,$D800,$E800)*AL$6+AL800*AL$7&lt;AL$2,AL$3*AL$4,0)</f>
        <v>0</v>
      </c>
      <c r="EF800" s="0" t="n">
        <f aca="false">IF(CHOOSE(MATCH(AM$5,$B$10:$E$10,0),$B800,$C800,$D800,$E800)*AM$6+AM800*AM$7&lt;AM$2,AM$3*AM$4,0)</f>
        <v>0</v>
      </c>
      <c r="EG800" s="0" t="n">
        <f aca="false">IF(CHOOSE(MATCH(AN$5,$B$10:$E$10,0),$B800,$C800,$D800,$E800)*AN$6+AN800*AN$7&lt;AN$2,AN$3*AN$4,0)</f>
        <v>0</v>
      </c>
      <c r="EH800" s="0" t="n">
        <f aca="false">IF(CHOOSE(MATCH(AO$5,$B$10:$E$10,0),$B800,$C800,$D800,$E800)*AO$6+AO800*AO$7&lt;AO$2,AO$3*AO$4,0)</f>
        <v>0</v>
      </c>
      <c r="EI800" s="0" t="n">
        <f aca="false">IF(CHOOSE(MATCH(AP$5,$B$10:$E$10,0),$B800,$C800,$D800,$E800)*AP$6+AP800*AP$7&lt;AP$2,AP$3*AP$4,0)</f>
        <v>0</v>
      </c>
      <c r="EJ800" s="0" t="n">
        <f aca="false">IF(CHOOSE(MATCH(AQ$5,$B$10:$E$10,0),$B800,$C800,$D800,$E800)*AQ$6+AQ800*AQ$7&lt;AQ$2,AQ$3*AQ$4,0)</f>
        <v>0</v>
      </c>
      <c r="EK800" s="0" t="n">
        <f aca="false">IF(CHOOSE(MATCH(AR$5,$B$10:$E$10,0),$B800,$C800,$D800,$E800)*AR$6+AR800*AR$7&lt;AR$2,AR$3*AR$4,0)</f>
        <v>0</v>
      </c>
      <c r="EL800" s="0" t="n">
        <f aca="false">IF(CHOOSE(MATCH(AS$5,$B$10:$E$10,0),$B800,$C800,$D800,$E800)*AS$6+AS800*AS$7&lt;AS$2,AS$3*AS$4,0)</f>
        <v>0</v>
      </c>
      <c r="EM800" s="0" t="n">
        <f aca="false">IF(CHOOSE(MATCH(AT$5,$B$10:$E$10,0),$B800,$C800,$D800,$E800)*AT$6+AT800*AT$7&lt;AT$2,AT$3*AT$4,0)</f>
        <v>0</v>
      </c>
      <c r="EN800" s="0" t="n">
        <f aca="false">IF(CHOOSE(MATCH(AU$5,$B$10:$E$10,0),$B800,$C800,$D800,$E800)*AU$6+AU800*AU$7&lt;AU$2,AU$3*AU$4,0)</f>
        <v>0</v>
      </c>
      <c r="EO800" s="0" t="n">
        <f aca="false">IF(CHOOSE(MATCH(AV$5,$B$10:$E$10,0),$B800,$C800,$D800,$E800)*AV$6+AV800*AV$7&lt;AV$2,AV$3*AV$4,0)</f>
        <v>0</v>
      </c>
      <c r="EP800" s="0" t="n">
        <f aca="false">IF(CHOOSE(MATCH(AW$5,$B$10:$E$10,0),$B800,$C800,$D800,$E800)*AW$6+AW800*AW$7&lt;AW$2,AW$3*AW$4,0)</f>
        <v>0</v>
      </c>
      <c r="EQ800" s="0" t="n">
        <f aca="false">IF(CHOOSE(MATCH(AX$5,$B$10:$E$10,0),$B800,$C800,$D800,$E800)*AX$6+AX800*AX$7&lt;AX$2,AX$3*AX$4,0)</f>
        <v>0</v>
      </c>
      <c r="ER800" s="0" t="n">
        <f aca="false">IF(CHOOSE(MATCH(AY$5,$B$10:$E$10,0),$B800,$C800,$D800,$E800)*AY$6+AY800*AY$7&lt;AY$2,AY$3*AY$4,0)</f>
        <v>0</v>
      </c>
      <c r="ES800" s="0" t="n">
        <f aca="false">IF(CHOOSE(MATCH(AZ$5,$B$10:$E$10,0),$B800,$C800,$D800,$E800)*AZ$6+AZ800*AZ$7&lt;AZ$2,AZ$3*AZ$4,0)</f>
        <v>0</v>
      </c>
      <c r="ET800" s="0" t="n">
        <f aca="false">IF(CHOOSE(MATCH(BA$5,$B$10:$E$10,0),$B800,$C800,$D800,$E800)*BA$6+BA800*BA$7&lt;BA$2,BA$3*BA$4,0)</f>
        <v>0</v>
      </c>
      <c r="EU800" s="0" t="n">
        <f aca="false">IF(CHOOSE(MATCH(BB$5,$B$10:$E$10,0),$B800,$C800,$D800,$E800)*BB$6+BB800*BB$7&lt;BB$2,BB$3*BB$4,0)</f>
        <v>0</v>
      </c>
      <c r="EV800" s="0" t="n">
        <f aca="false">IF(CHOOSE(MATCH(BC$5,$B$10:$E$10,0),$B800,$C800,$D800,$E800)*BC$6+BC800*BC$7&lt;BC$2,BC$3*BC$4,0)</f>
        <v>0</v>
      </c>
      <c r="EW800" s="0" t="n">
        <f aca="false">IF(CHOOSE(MATCH(BD$5,$B$10:$E$10,0),$B800,$C800,$D800,$E800)*BD$6+BD800*BD$7&lt;BD$2,BD$3*BD$4,0)</f>
        <v>0</v>
      </c>
      <c r="EX800" s="0" t="n">
        <f aca="false">IF(CHOOSE(MATCH(BE$5,$B$10:$E$10,0),$B800,$C800,$D800,$E800)*BE$6+BE800*BE$7&lt;BE$2,BE$3*BE$4,0)</f>
        <v>0</v>
      </c>
      <c r="EY800" s="0" t="n">
        <f aca="false">IF(CHOOSE(MATCH(BF$5,$B$10:$E$10,0),$B800,$C800,$D800,$E800)*BF$6+BF800*BF$7&lt;BF$2,BF$3*BF$4,0)</f>
        <v>0</v>
      </c>
      <c r="EZ800" s="0" t="n">
        <f aca="false">IF(CHOOSE(MATCH(BG$5,$B$10:$E$10,0),$B800,$C800,$D800,$E800)*BG$6+BG800*BG$7&lt;BG$2,BG$3*BG$4,0)</f>
        <v>0</v>
      </c>
      <c r="FA800" s="0" t="n">
        <f aca="false">IF(CHOOSE(MATCH(BH$5,$B$10:$E$10,0),$B800,$C800,$D800,$E800)*BH$6+BH800*BH$7&lt;BH$2,BH$3*BH$4,0)</f>
        <v>0</v>
      </c>
      <c r="FB800" s="0" t="n">
        <f aca="false">IF(CHOOSE(MATCH(BI$5,$B$10:$E$10,0),$B800,$C800,$D800,$E800)*BI$6+BI800*BI$7&lt;BI$2,BI$3*BI$4,0)</f>
        <v>0</v>
      </c>
      <c r="FC800" s="0" t="n">
        <f aca="false">IF(CHOOSE(MATCH(BJ$5,$B$10:$E$10,0),$B800,$C800,$D800,$E800)*BJ$6+BJ800*BJ$7&lt;BJ$2,BJ$3*BJ$4,0)</f>
        <v>0</v>
      </c>
      <c r="FD800" s="0" t="n">
        <f aca="false">IF(CHOOSE(MATCH(BK$5,$B$10:$E$10,0),$B800,$C800,$D800,$E800)*BK$6+BK800*BK$7&lt;BK$2,BK$3*BK$4,0)</f>
        <v>0</v>
      </c>
      <c r="FE800" s="0" t="n">
        <f aca="false">IF(CHOOSE(MATCH(BL$5,$B$10:$E$10,0),$B800,$C800,$D800,$E800)*BL$6+BL800*BL$7&lt;BL$2,BL$3*BL$4,0)</f>
        <v>0</v>
      </c>
      <c r="FF800" s="0" t="n">
        <f aca="false">IF(CHOOSE(MATCH(BM$5,$B$10:$E$10,0),$B800,$C800,$D800,$E800)*BM$6+BM800*BM$7&lt;BM$2,BM$3*BM$4,0)</f>
        <v>0</v>
      </c>
      <c r="FG800" s="0" t="n">
        <f aca="false">IF(CHOOSE(MATCH(BN$5,$B$10:$E$10,0),$B800,$C800,$D800,$E800)*BN$6+BN800*BN$7&lt;BN$2,BN$3*BN$4,0)</f>
        <v>0.5</v>
      </c>
      <c r="FH800" s="0" t="n">
        <f aca="false">IF(CHOOSE(MATCH(BO$5,$B$10:$E$10,0),$B800,$C800,$D800,$E800)*BO$6+BO800*BO$7&lt;BO$2,BO$3*BO$4,0)</f>
        <v>0</v>
      </c>
      <c r="FI800" s="0" t="n">
        <f aca="false">IF(CHOOSE(MATCH(BP$5,$B$10:$E$10,0),$B800,$C800,$D800,$E800)*BP$6+BP800*BP$7&lt;BP$2,BP$3*BP$4,0)</f>
        <v>0</v>
      </c>
      <c r="FJ800" s="0" t="n">
        <f aca="false">IF(CHOOSE(MATCH(BQ$5,$B$10:$E$10,0),$B800,$C800,$D800,$E800)*BQ$6+BQ800*BQ$7&lt;BQ$2,BQ$3*BQ$4,0)</f>
        <v>0</v>
      </c>
      <c r="FK800" s="0" t="n">
        <f aca="false">IF(CHOOSE(MATCH(BR$5,$B$10:$E$10,0),$B800,$C800,$D800,$E800)*BR$6+BR800*BR$7&lt;BR$2,BR$3*BR$4,0)</f>
        <v>0</v>
      </c>
      <c r="FL800" s="0" t="n">
        <f aca="false">IF(CHOOSE(MATCH(BS$5,$B$10:$E$10,0),$B800,$C800,$D800,$E800)*BS$6+BS800*BS$7&lt;BS$2,BS$3*BS$4,0)</f>
        <v>0</v>
      </c>
      <c r="FM800" s="0" t="n">
        <f aca="false">IF(CHOOSE(MATCH(BT$5,$B$10:$E$10,0),$B800,$C800,$D800,$E800)*BT$6+BT800*BT$7&lt;BT$2,BT$3*BT$4,0)</f>
        <v>0</v>
      </c>
      <c r="FN800" s="0" t="n">
        <f aca="false">IF(CHOOSE(MATCH(BU$5,$B$10:$E$10,0),$B800,$C800,$D800,$E800)*BU$6+BU800*BU$7&lt;BU$2,BU$3*BU$4,0)</f>
        <v>0</v>
      </c>
      <c r="FO800" s="0" t="n">
        <f aca="false">IF(CHOOSE(MATCH(BV$5,$B$10:$E$10,0),$B800,$C800,$D800,$E800)*BV$6+BV800*BV$7&lt;BV$2,BV$3*BV$4,0)</f>
        <v>0</v>
      </c>
      <c r="FP800" s="0" t="n">
        <f aca="false">IF(CHOOSE(MATCH(BW$5,$B$10:$E$10,0),$B800,$C800,$D800,$E800)*BW$6+BW800*BW$7&lt;BW$2,BW$3*BW$4,0)</f>
        <v>0</v>
      </c>
      <c r="FQ800" s="0" t="n">
        <f aca="false">IF(CHOOSE(MATCH(BX$5,$B$10:$E$10,0),$B800,$C800,$D800,$E800)*BX$6+BX800*BX$7&lt;BX$2,BX$3*BX$4,0)</f>
        <v>0</v>
      </c>
      <c r="FR800" s="0" t="n">
        <f aca="false">IF(CHOOSE(MATCH(BY$5,$B$10:$E$10,0),$B800,$C800,$D800,$E800)*BY$6+BY800*BY$7&lt;BY$2,BY$3*BY$4,0)</f>
        <v>0</v>
      </c>
      <c r="FS800" s="0" t="n">
        <f aca="false">IF(CHOOSE(MATCH(BZ$5,$B$10:$E$10,0),$B800,$C800,$D800,$E800)*BZ$6+BZ800*BZ$7&lt;BZ$2,BZ$3*BZ$4,0)</f>
        <v>0</v>
      </c>
      <c r="FT800" s="0" t="n">
        <f aca="false">IF(CHOOSE(MATCH(CA$5,$B$10:$E$10,0),$B800,$C800,$D800,$E800)*CA$6+CA800*CA$7&lt;CA$2,CA$3*CA$4,0)</f>
        <v>0</v>
      </c>
      <c r="FU800" s="0" t="n">
        <f aca="false">IF(CHOOSE(MATCH(CB$5,$B$10:$E$10,0),$B800,$C800,$D800,$E800)*CB$6+CB800*CB$7&lt;CB$2,CB$3*CB$4,0)</f>
        <v>0</v>
      </c>
      <c r="FV800" s="0" t="n">
        <f aca="false">IF(CHOOSE(MATCH(CC$5,$B$10:$E$10,0),$B800,$C800,$D800,$E800)*CC$6+CC800*CC$7&lt;CC$2,CC$3*CC$4,0)</f>
        <v>0</v>
      </c>
      <c r="FW800" s="0" t="n">
        <f aca="false">IF(CHOOSE(MATCH(CD$5,$B$10:$E$10,0),$B800,$C800,$D800,$E800)*CD$6+CD800*CD$7&lt;CD$2,CD$3*CD$4,0)</f>
        <v>0</v>
      </c>
      <c r="FX800" s="0" t="n">
        <f aca="false">IF(CHOOSE(MATCH(CE$5,$B$10:$E$10,0),$B800,$C800,$D800,$E800)*CE$6+CE800*CE$7&lt;CE$2,CE$3*CE$4,0)</f>
        <v>0</v>
      </c>
      <c r="FY800" s="0" t="n">
        <f aca="false">IF(CHOOSE(MATCH(CF$5,$B$10:$E$10,0),$B800,$C800,$D800,$E800)*CF$6+CF800*CF$7&lt;CF$2,CF$3*CF$4,0)</f>
        <v>0</v>
      </c>
      <c r="FZ800" s="0" t="n">
        <f aca="false">IF(CHOOSE(MATCH(CG$5,$B$10:$E$10,0),$B800,$C800,$D800,$E800)*CG$6+CG800*CG$7&lt;CG$2,CG$3*CG$4,0)</f>
        <v>0</v>
      </c>
      <c r="GA800" s="0" t="n">
        <f aca="false">IF(CHOOSE(MATCH(CH$5,$B$10:$E$10,0),$B800,$C800,$D800,$E800)*CH$6+CH800*CH$7&lt;CH$2,CH$3*CH$4,0)</f>
        <v>0</v>
      </c>
      <c r="GB800" s="0" t="n">
        <f aca="false">IF(CHOOSE(MATCH(CI$5,$B$10:$E$10,0),$B800,$C800,$D800,$E800)*CI$6+CI800*CI$7&lt;CI$2,CI$3*CI$4,0)</f>
        <v>0</v>
      </c>
      <c r="GC800" s="0" t="n">
        <f aca="false">IF(CHOOSE(MATCH(CJ$5,$B$10:$E$10,0),$B800,$C800,$D800,$E800)*CJ$6+CJ800*CJ$7&lt;CJ$2,CJ$3*CJ$4,0)</f>
        <v>0</v>
      </c>
      <c r="GD800" s="0" t="n">
        <f aca="false">IF(CHOOSE(MATCH(CK$5,$B$10:$E$10,0),$B800,$C800,$D800,$E800)*CK$6+CK800*CK$7&lt;CK$2,CK$3*CK$4,0)</f>
        <v>0</v>
      </c>
      <c r="GE800" s="0" t="n">
        <f aca="false">IF(CHOOSE(MATCH(CL$5,$B$10:$E$10,0),$B800,$C800,$D800,$E800)*CL$6+CL800*CL$7&lt;CL$2,CL$3*CL$4,0)</f>
        <v>0</v>
      </c>
      <c r="GF800" s="0" t="n">
        <f aca="false">IF(CHOOSE(MATCH(CM$5,$B$10:$E$10,0),$B800,$C800,$D800,$E800)*CM$6+CM800*CM$7&lt;CM$2,CM$3*CM$4,0)</f>
        <v>0</v>
      </c>
      <c r="GG800" s="0" t="n">
        <f aca="false">IF(CHOOSE(MATCH(CN$5,$B$10:$E$10,0),$B800,$C800,$D800,$E800)*CN$6+CN800*CN$7&lt;CN$2,CN$3*CN$4,0)</f>
        <v>0</v>
      </c>
      <c r="GH800" s="0" t="n">
        <f aca="false">IF(CHOOSE(MATCH(CO$5,$B$10:$E$10,0),$B800,$C800,$D800,$E800)*CO$6+CO800*CO$7&lt;CO$2,CO$3*CO$4,0)</f>
        <v>0</v>
      </c>
      <c r="GI800" s="0" t="n">
        <f aca="false">IF(CHOOSE(MATCH(CP$5,$B$10:$E$10,0),$B800,$C800,$D800,$E800)*CP$6+CP800*CP$7&lt;CP$2,CP$3*CP$4,0)</f>
        <v>0</v>
      </c>
      <c r="GJ800" s="0" t="n">
        <f aca="false">IF(CHOOSE(MATCH(CQ$5,$B$10:$E$10,0),$B800,$C800,$D800,$E800)*CQ$6+CQ800*CQ$7&lt;CQ$2,CQ$3*CQ$4,0)</f>
        <v>0</v>
      </c>
      <c r="GK800" s="0" t="n">
        <f aca="false">IF(CHOOSE(MATCH(CR$5,$B$10:$E$10,0),$B800,$C800,$D800,$E800)*CR$6+CR800*CR$7&lt;CR$2,CR$3*CR$4,0)</f>
        <v>0</v>
      </c>
      <c r="GL800" s="0" t="n">
        <f aca="false">IF(CHOOSE(MATCH(CS$5,$B$10:$E$10,0),$B800,$C800,$D800,$E800)*CS$6+CS800*CS$7&lt;CS$2,CS$3*CS$4,0)</f>
        <v>0</v>
      </c>
      <c r="GM800" s="0" t="n">
        <f aca="false">IF(CHOOSE(MATCH(CT$5,$B$10:$E$10,0),$B800,$C800,$D800,$E800)*CT$6+CT800*CT$7&lt;CT$2,CT$3*CT$4,0)</f>
        <v>0</v>
      </c>
      <c r="GN800" s="0" t="n">
        <f aca="false">IF(CHOOSE(MATCH(CU$5,$B$10:$E$10,0),$B800,$C800,$D800,$E800)*CU$6+CU800*CU$7&lt;CU$2,CU$3*CU$4,0)</f>
        <v>0.5</v>
      </c>
      <c r="GO800" s="0" t="n">
        <f aca="false">IF(CHOOSE(MATCH(CV$5,$B$10:$E$10,0),$B800,$C800,$D800,$E800)*CV$6+CV800*CV$7&lt;CV$2,CV$3*CV$4,0)</f>
        <v>0</v>
      </c>
      <c r="GP800" s="0" t="n">
        <f aca="false">IF(CHOOSE(MATCH(CW$5,$B$10:$E$10,0),$B800,$C800,$D800,$E800)*CW$6+CW800*CW$7&lt;CW$2,CW$3*CW$4,0)</f>
        <v>0</v>
      </c>
      <c r="GQ800" s="0" t="n">
        <f aca="false">IF(CHOOSE(MATCH(CX$5,$B$10:$E$10,0),$B800,$C800,$D800,$E800)*CX$6+CX800*CX$7&lt;CX$2,CX$3*CX$4,0)</f>
        <v>0</v>
      </c>
      <c r="GS800" s="0" t="n">
        <f aca="false">SUM(CZ800:GQ800)</f>
        <v>1</v>
      </c>
      <c r="GT800" s="0" t="n">
        <f aca="false">IF(GS800&gt;$GS$6,1,0)</f>
        <v>0</v>
      </c>
    </row>
    <row r="801" customFormat="false" ht="14" hidden="false" customHeight="false" outlineLevel="0" collapsed="false">
      <c r="A801" s="0" t="n">
        <v>791</v>
      </c>
      <c r="B801" s="0" t="n">
        <v>-1.02654713737847</v>
      </c>
      <c r="C801" s="0" t="n">
        <v>0.28564883444527</v>
      </c>
      <c r="D801" s="0" t="n">
        <v>-1.47922266377305</v>
      </c>
      <c r="E801" s="0" t="n">
        <v>-0.758770188843205</v>
      </c>
      <c r="G801" s="0" t="n">
        <v>1.11659346657689</v>
      </c>
      <c r="H801" s="0" t="n">
        <v>0.0588227067055414</v>
      </c>
      <c r="I801" s="0" t="n">
        <v>1.00641045719385</v>
      </c>
      <c r="J801" s="0" t="n">
        <v>-1.04895661934279</v>
      </c>
      <c r="K801" s="0" t="n">
        <v>0.215038653550437</v>
      </c>
      <c r="L801" s="0" t="n">
        <v>-0.512334281665972</v>
      </c>
      <c r="M801" s="0" t="n">
        <v>-0.549948708794545</v>
      </c>
      <c r="N801" s="0" t="n">
        <v>0.430754880653694</v>
      </c>
      <c r="O801" s="0" t="n">
        <v>0.594554876442999</v>
      </c>
      <c r="P801" s="0" t="n">
        <v>1.42113321999204</v>
      </c>
      <c r="Q801" s="0" t="n">
        <v>1.66879999596858</v>
      </c>
      <c r="R801" s="0" t="n">
        <v>-0.586539954383625</v>
      </c>
      <c r="S801" s="0" t="n">
        <v>0.447519141744124</v>
      </c>
      <c r="T801" s="0" t="n">
        <v>-2.65485141426325</v>
      </c>
      <c r="U801" s="0" t="n">
        <v>-1.449197952752</v>
      </c>
      <c r="V801" s="0" t="n">
        <v>-0.343823103321483</v>
      </c>
      <c r="W801" s="0" t="n">
        <v>-0.215977706830017</v>
      </c>
      <c r="X801" s="0" t="n">
        <v>0.55994405556703</v>
      </c>
      <c r="Y801" s="0" t="n">
        <v>-0.439754330727737</v>
      </c>
      <c r="Z801" s="0" t="n">
        <v>1.32827381094103</v>
      </c>
      <c r="AA801" s="0" t="n">
        <v>-0.032403022487415</v>
      </c>
      <c r="AB801" s="0" t="n">
        <v>-0.0236013875110075</v>
      </c>
      <c r="AC801" s="0" t="n">
        <v>0.582366510570864</v>
      </c>
      <c r="AD801" s="0" t="n">
        <v>-0.187792466022074</v>
      </c>
      <c r="AE801" s="0" t="n">
        <v>-0.554582584300079</v>
      </c>
      <c r="AF801" s="0" t="n">
        <v>0.735474259272451</v>
      </c>
      <c r="AG801" s="0" t="n">
        <v>0.178457639776752</v>
      </c>
      <c r="AH801" s="0" t="n">
        <v>0.206356389753637</v>
      </c>
      <c r="AI801" s="0" t="n">
        <v>-0.277261733572232</v>
      </c>
      <c r="AJ801" s="0" t="n">
        <v>0.423799519921886</v>
      </c>
      <c r="AK801" s="0" t="n">
        <v>0.162312971951906</v>
      </c>
      <c r="AL801" s="0" t="n">
        <v>0.633910985925468</v>
      </c>
      <c r="AM801" s="0" t="n">
        <v>2.59053194895387</v>
      </c>
      <c r="AN801" s="0" t="n">
        <v>-0.822523134047515</v>
      </c>
      <c r="AO801" s="0" t="n">
        <v>-0.900929535418982</v>
      </c>
      <c r="AP801" s="0" t="n">
        <v>-0.73989326665469</v>
      </c>
      <c r="AQ801" s="0" t="n">
        <v>-0.757815996621503</v>
      </c>
      <c r="AR801" s="0" t="n">
        <v>-1.1910105968127</v>
      </c>
      <c r="AS801" s="0" t="n">
        <v>-0.0216891749005299</v>
      </c>
      <c r="AT801" s="0" t="n">
        <v>0.434367848356487</v>
      </c>
      <c r="AU801" s="0" t="n">
        <v>-0.337580559062189</v>
      </c>
      <c r="AV801" s="0" t="n">
        <v>0.489353624288924</v>
      </c>
      <c r="AW801" s="0" t="n">
        <v>0.367210759577574</v>
      </c>
      <c r="AX801" s="0" t="n">
        <v>-2.27835698751733</v>
      </c>
      <c r="AY801" s="0" t="n">
        <v>0.714876478014048</v>
      </c>
      <c r="AZ801" s="0" t="n">
        <v>0.711720531398896</v>
      </c>
      <c r="BA801" s="0" t="n">
        <v>-1.68092810781673</v>
      </c>
      <c r="BB801" s="0" t="n">
        <v>0.598668066231767</v>
      </c>
      <c r="BC801" s="0" t="n">
        <v>-0.115115881271777</v>
      </c>
      <c r="BD801" s="0" t="n">
        <v>-0.314025783154648</v>
      </c>
      <c r="BE801" s="0" t="n">
        <v>0.161072648552363</v>
      </c>
      <c r="BF801" s="0" t="n">
        <v>0.803466946308618</v>
      </c>
      <c r="BG801" s="0" t="n">
        <v>-0.531092609890038</v>
      </c>
      <c r="BH801" s="0" t="n">
        <v>-1.36211383505724</v>
      </c>
      <c r="BI801" s="0" t="n">
        <v>0.457094984085416</v>
      </c>
      <c r="BJ801" s="0" t="n">
        <v>0.989916770777199</v>
      </c>
      <c r="BK801" s="0" t="n">
        <v>0.399900272896048</v>
      </c>
      <c r="BL801" s="0" t="n">
        <v>-0.0131967681227252</v>
      </c>
      <c r="BM801" s="0" t="n">
        <v>-2.81870597973466</v>
      </c>
      <c r="BN801" s="0" t="n">
        <v>-0.75272851063346</v>
      </c>
      <c r="BO801" s="0" t="n">
        <v>-0.39898850445752</v>
      </c>
      <c r="BP801" s="0" t="n">
        <v>-1.83606971404515</v>
      </c>
      <c r="BQ801" s="0" t="n">
        <v>-1.33514276967617</v>
      </c>
      <c r="BR801" s="0" t="n">
        <v>-0.605361947236816</v>
      </c>
      <c r="BS801" s="0" t="n">
        <v>2.73565092356876</v>
      </c>
      <c r="BT801" s="0" t="n">
        <v>0.0405930222768802</v>
      </c>
      <c r="BU801" s="0" t="n">
        <v>1.18666775961174</v>
      </c>
      <c r="BV801" s="0" t="n">
        <v>0.0181694304046687</v>
      </c>
      <c r="BW801" s="0" t="n">
        <v>-0.0608156369708013</v>
      </c>
      <c r="BX801" s="0" t="n">
        <v>0.00179738890437875</v>
      </c>
      <c r="BY801" s="0" t="n">
        <v>0.684101451042807</v>
      </c>
      <c r="BZ801" s="0" t="n">
        <v>-1.000714746624</v>
      </c>
      <c r="CA801" s="0" t="n">
        <v>0.0568309133086586</v>
      </c>
      <c r="CB801" s="0" t="n">
        <v>2.16488842852414</v>
      </c>
      <c r="CC801" s="0" t="n">
        <v>0.1141916072811</v>
      </c>
      <c r="CD801" s="0" t="n">
        <v>0.495830363433925</v>
      </c>
      <c r="CE801" s="0" t="n">
        <v>-0.600041403231444</v>
      </c>
      <c r="CF801" s="0" t="n">
        <v>-0.062655090005137</v>
      </c>
      <c r="CG801" s="0" t="n">
        <v>-0.0245972842094488</v>
      </c>
      <c r="CH801" s="0" t="n">
        <v>0.407951574743493</v>
      </c>
      <c r="CI801" s="0" t="n">
        <v>0.896804976946441</v>
      </c>
      <c r="CJ801" s="0" t="n">
        <v>1.69011400430463</v>
      </c>
      <c r="CK801" s="0" t="n">
        <v>-0.182656094693812</v>
      </c>
      <c r="CL801" s="0" t="n">
        <v>0.451158257419593</v>
      </c>
      <c r="CM801" s="0" t="n">
        <v>-0.20323113858467</v>
      </c>
      <c r="CN801" s="0" t="n">
        <v>0.78012703852437</v>
      </c>
      <c r="CO801" s="0" t="n">
        <v>-0.726581674825866</v>
      </c>
      <c r="CP801" s="0" t="n">
        <v>0.666516370984027</v>
      </c>
      <c r="CQ801" s="0" t="n">
        <v>0.35602283787739</v>
      </c>
      <c r="CR801" s="0" t="n">
        <v>-1.58871444000397</v>
      </c>
      <c r="CS801" s="0" t="n">
        <v>1.07544792626868</v>
      </c>
      <c r="CT801" s="0" t="n">
        <v>0.843083398649469</v>
      </c>
      <c r="CU801" s="0" t="n">
        <v>1.23901827464579</v>
      </c>
      <c r="CV801" s="0" t="n">
        <v>-0.0795273535914021</v>
      </c>
      <c r="CW801" s="0" t="n">
        <v>1.18512161861872</v>
      </c>
      <c r="CX801" s="0" t="n">
        <v>0.320058006764157</v>
      </c>
      <c r="CZ801" s="0" t="n">
        <f aca="false">IF(CHOOSE(MATCH(G$5,$B$10:$E$10,0),$B801,$C801,$D801,$E801)*G$6+G801*G$7&lt;G$2,G$3*G$4,0)</f>
        <v>0</v>
      </c>
      <c r="DA801" s="0" t="n">
        <f aca="false">IF(CHOOSE(MATCH(H$5,$B$10:$E$10,0),$B801,$C801,$D801,$E801)*H$6+H801*H$7&lt;H$2,H$3*H$4,0)</f>
        <v>0</v>
      </c>
      <c r="DB801" s="0" t="n">
        <f aca="false">IF(CHOOSE(MATCH(I$5,$B$10:$E$10,0),$B801,$C801,$D801,$E801)*I$6+I801*I$7&lt;I$2,I$3*I$4,0)</f>
        <v>0</v>
      </c>
      <c r="DC801" s="0" t="n">
        <f aca="false">IF(CHOOSE(MATCH(J$5,$B$10:$E$10,0),$B801,$C801,$D801,$E801)*J$6+J801*J$7&lt;J$2,J$3*J$4,0)</f>
        <v>0</v>
      </c>
      <c r="DD801" s="0" t="n">
        <f aca="false">IF(CHOOSE(MATCH(K$5,$B$10:$E$10,0),$B801,$C801,$D801,$E801)*K$6+K801*K$7&lt;K$2,K$3*K$4,0)</f>
        <v>0</v>
      </c>
      <c r="DE801" s="0" t="n">
        <f aca="false">IF(CHOOSE(MATCH(L$5,$B$10:$E$10,0),$B801,$C801,$D801,$E801)*L$6+L801*L$7&lt;L$2,L$3*L$4,0)</f>
        <v>0</v>
      </c>
      <c r="DF801" s="0" t="n">
        <f aca="false">IF(CHOOSE(MATCH(M$5,$B$10:$E$10,0),$B801,$C801,$D801,$E801)*M$6+M801*M$7&lt;M$2,M$3*M$4,0)</f>
        <v>0</v>
      </c>
      <c r="DG801" s="0" t="n">
        <f aca="false">IF(CHOOSE(MATCH(N$5,$B$10:$E$10,0),$B801,$C801,$D801,$E801)*N$6+N801*N$7&lt;N$2,N$3*N$4,0)</f>
        <v>0</v>
      </c>
      <c r="DH801" s="0" t="n">
        <f aca="false">IF(CHOOSE(MATCH(O$5,$B$10:$E$10,0),$B801,$C801,$D801,$E801)*O$6+O801*O$7&lt;O$2,O$3*O$4,0)</f>
        <v>0</v>
      </c>
      <c r="DI801" s="0" t="n">
        <f aca="false">IF(CHOOSE(MATCH(P$5,$B$10:$E$10,0),$B801,$C801,$D801,$E801)*P$6+P801*P$7&lt;P$2,P$3*P$4,0)</f>
        <v>0</v>
      </c>
      <c r="DJ801" s="0" t="n">
        <f aca="false">IF(CHOOSE(MATCH(Q$5,$B$10:$E$10,0),$B801,$C801,$D801,$E801)*Q$6+Q801*Q$7&lt;Q$2,Q$3*Q$4,0)</f>
        <v>0</v>
      </c>
      <c r="DK801" s="0" t="n">
        <f aca="false">IF(CHOOSE(MATCH(R$5,$B$10:$E$10,0),$B801,$C801,$D801,$E801)*R$6+R801*R$7&lt;R$2,R$3*R$4,0)</f>
        <v>0</v>
      </c>
      <c r="DL801" s="0" t="n">
        <f aca="false">IF(CHOOSE(MATCH(S$5,$B$10:$E$10,0),$B801,$C801,$D801,$E801)*S$6+S801*S$7&lt;S$2,S$3*S$4,0)</f>
        <v>0</v>
      </c>
      <c r="DM801" s="0" t="n">
        <f aca="false">IF(CHOOSE(MATCH(T$5,$B$10:$E$10,0),$B801,$C801,$D801,$E801)*T$6+T801*T$7&lt;T$2,T$3*T$4,0)</f>
        <v>12.5</v>
      </c>
      <c r="DN801" s="0" t="n">
        <f aca="false">IF(CHOOSE(MATCH(U$5,$B$10:$E$10,0),$B801,$C801,$D801,$E801)*U$6+U801*U$7&lt;U$2,U$3*U$4,0)</f>
        <v>0</v>
      </c>
      <c r="DO801" s="0" t="n">
        <f aca="false">IF(CHOOSE(MATCH(V$5,$B$10:$E$10,0),$B801,$C801,$D801,$E801)*V$6+V801*V$7&lt;V$2,V$3*V$4,0)</f>
        <v>0</v>
      </c>
      <c r="DP801" s="0" t="n">
        <f aca="false">IF(CHOOSE(MATCH(W$5,$B$10:$E$10,0),$B801,$C801,$D801,$E801)*W$6+W801*W$7&lt;W$2,W$3*W$4,0)</f>
        <v>0</v>
      </c>
      <c r="DQ801" s="0" t="n">
        <f aca="false">IF(CHOOSE(MATCH(X$5,$B$10:$E$10,0),$B801,$C801,$D801,$E801)*X$6+X801*X$7&lt;X$2,X$3*X$4,0)</f>
        <v>0</v>
      </c>
      <c r="DR801" s="0" t="n">
        <f aca="false">IF(CHOOSE(MATCH(Y$5,$B$10:$E$10,0),$B801,$C801,$D801,$E801)*Y$6+Y801*Y$7&lt;Y$2,Y$3*Y$4,0)</f>
        <v>0</v>
      </c>
      <c r="DS801" s="0" t="n">
        <f aca="false">IF(CHOOSE(MATCH(Z$5,$B$10:$E$10,0),$B801,$C801,$D801,$E801)*Z$6+Z801*Z$7&lt;Z$2,Z$3*Z$4,0)</f>
        <v>0</v>
      </c>
      <c r="DT801" s="0" t="n">
        <f aca="false">IF(CHOOSE(MATCH(AA$5,$B$10:$E$10,0),$B801,$C801,$D801,$E801)*AA$6+AA801*AA$7&lt;AA$2,AA$3*AA$4,0)</f>
        <v>0</v>
      </c>
      <c r="DU801" s="0" t="n">
        <f aca="false">IF(CHOOSE(MATCH(AB$5,$B$10:$E$10,0),$B801,$C801,$D801,$E801)*AB$6+AB801*AB$7&lt;AB$2,AB$3*AB$4,0)</f>
        <v>0</v>
      </c>
      <c r="DV801" s="0" t="n">
        <f aca="false">IF(CHOOSE(MATCH(AC$5,$B$10:$E$10,0),$B801,$C801,$D801,$E801)*AC$6+AC801*AC$7&lt;AC$2,AC$3*AC$4,0)</f>
        <v>0</v>
      </c>
      <c r="DW801" s="0" t="n">
        <f aca="false">IF(CHOOSE(MATCH(AD$5,$B$10:$E$10,0),$B801,$C801,$D801,$E801)*AD$6+AD801*AD$7&lt;AD$2,AD$3*AD$4,0)</f>
        <v>0</v>
      </c>
      <c r="DX801" s="0" t="n">
        <f aca="false">IF(CHOOSE(MATCH(AE$5,$B$10:$E$10,0),$B801,$C801,$D801,$E801)*AE$6+AE801*AE$7&lt;AE$2,AE$3*AE$4,0)</f>
        <v>0</v>
      </c>
      <c r="DY801" s="0" t="n">
        <f aca="false">IF(CHOOSE(MATCH(AF$5,$B$10:$E$10,0),$B801,$C801,$D801,$E801)*AF$6+AF801*AF$7&lt;AF$2,AF$3*AF$4,0)</f>
        <v>0</v>
      </c>
      <c r="DZ801" s="0" t="n">
        <f aca="false">IF(CHOOSE(MATCH(AG$5,$B$10:$E$10,0),$B801,$C801,$D801,$E801)*AG$6+AG801*AG$7&lt;AG$2,AG$3*AG$4,0)</f>
        <v>0</v>
      </c>
      <c r="EA801" s="0" t="n">
        <f aca="false">IF(CHOOSE(MATCH(AH$5,$B$10:$E$10,0),$B801,$C801,$D801,$E801)*AH$6+AH801*AH$7&lt;AH$2,AH$3*AH$4,0)</f>
        <v>0</v>
      </c>
      <c r="EB801" s="0" t="n">
        <f aca="false">IF(CHOOSE(MATCH(AI$5,$B$10:$E$10,0),$B801,$C801,$D801,$E801)*AI$6+AI801*AI$7&lt;AI$2,AI$3*AI$4,0)</f>
        <v>0</v>
      </c>
      <c r="EC801" s="0" t="n">
        <f aca="false">IF(CHOOSE(MATCH(AJ$5,$B$10:$E$10,0),$B801,$C801,$D801,$E801)*AJ$6+AJ801*AJ$7&lt;AJ$2,AJ$3*AJ$4,0)</f>
        <v>0</v>
      </c>
      <c r="ED801" s="0" t="n">
        <f aca="false">IF(CHOOSE(MATCH(AK$5,$B$10:$E$10,0),$B801,$C801,$D801,$E801)*AK$6+AK801*AK$7&lt;AK$2,AK$3*AK$4,0)</f>
        <v>0</v>
      </c>
      <c r="EE801" s="0" t="n">
        <f aca="false">IF(CHOOSE(MATCH(AL$5,$B$10:$E$10,0),$B801,$C801,$D801,$E801)*AL$6+AL801*AL$7&lt;AL$2,AL$3*AL$4,0)</f>
        <v>0</v>
      </c>
      <c r="EF801" s="0" t="n">
        <f aca="false">IF(CHOOSE(MATCH(AM$5,$B$10:$E$10,0),$B801,$C801,$D801,$E801)*AM$6+AM801*AM$7&lt;AM$2,AM$3*AM$4,0)</f>
        <v>0</v>
      </c>
      <c r="EG801" s="0" t="n">
        <f aca="false">IF(CHOOSE(MATCH(AN$5,$B$10:$E$10,0),$B801,$C801,$D801,$E801)*AN$6+AN801*AN$7&lt;AN$2,AN$3*AN$4,0)</f>
        <v>0</v>
      </c>
      <c r="EH801" s="0" t="n">
        <f aca="false">IF(CHOOSE(MATCH(AO$5,$B$10:$E$10,0),$B801,$C801,$D801,$E801)*AO$6+AO801*AO$7&lt;AO$2,AO$3*AO$4,0)</f>
        <v>0</v>
      </c>
      <c r="EI801" s="0" t="n">
        <f aca="false">IF(CHOOSE(MATCH(AP$5,$B$10:$E$10,0),$B801,$C801,$D801,$E801)*AP$6+AP801*AP$7&lt;AP$2,AP$3*AP$4,0)</f>
        <v>0</v>
      </c>
      <c r="EJ801" s="0" t="n">
        <f aca="false">IF(CHOOSE(MATCH(AQ$5,$B$10:$E$10,0),$B801,$C801,$D801,$E801)*AQ$6+AQ801*AQ$7&lt;AQ$2,AQ$3*AQ$4,0)</f>
        <v>0</v>
      </c>
      <c r="EK801" s="0" t="n">
        <f aca="false">IF(CHOOSE(MATCH(AR$5,$B$10:$E$10,0),$B801,$C801,$D801,$E801)*AR$6+AR801*AR$7&lt;AR$2,AR$3*AR$4,0)</f>
        <v>0</v>
      </c>
      <c r="EL801" s="0" t="n">
        <f aca="false">IF(CHOOSE(MATCH(AS$5,$B$10:$E$10,0),$B801,$C801,$D801,$E801)*AS$6+AS801*AS$7&lt;AS$2,AS$3*AS$4,0)</f>
        <v>0</v>
      </c>
      <c r="EM801" s="0" t="n">
        <f aca="false">IF(CHOOSE(MATCH(AT$5,$B$10:$E$10,0),$B801,$C801,$D801,$E801)*AT$6+AT801*AT$7&lt;AT$2,AT$3*AT$4,0)</f>
        <v>0</v>
      </c>
      <c r="EN801" s="0" t="n">
        <f aca="false">IF(CHOOSE(MATCH(AU$5,$B$10:$E$10,0),$B801,$C801,$D801,$E801)*AU$6+AU801*AU$7&lt;AU$2,AU$3*AU$4,0)</f>
        <v>0</v>
      </c>
      <c r="EO801" s="0" t="n">
        <f aca="false">IF(CHOOSE(MATCH(AV$5,$B$10:$E$10,0),$B801,$C801,$D801,$E801)*AV$6+AV801*AV$7&lt;AV$2,AV$3*AV$4,0)</f>
        <v>0</v>
      </c>
      <c r="EP801" s="0" t="n">
        <f aca="false">IF(CHOOSE(MATCH(AW$5,$B$10:$E$10,0),$B801,$C801,$D801,$E801)*AW$6+AW801*AW$7&lt;AW$2,AW$3*AW$4,0)</f>
        <v>0</v>
      </c>
      <c r="EQ801" s="0" t="n">
        <f aca="false">IF(CHOOSE(MATCH(AX$5,$B$10:$E$10,0),$B801,$C801,$D801,$E801)*AX$6+AX801*AX$7&lt;AX$2,AX$3*AX$4,0)</f>
        <v>0</v>
      </c>
      <c r="ER801" s="0" t="n">
        <f aca="false">IF(CHOOSE(MATCH(AY$5,$B$10:$E$10,0),$B801,$C801,$D801,$E801)*AY$6+AY801*AY$7&lt;AY$2,AY$3*AY$4,0)</f>
        <v>0</v>
      </c>
      <c r="ES801" s="0" t="n">
        <f aca="false">IF(CHOOSE(MATCH(AZ$5,$B$10:$E$10,0),$B801,$C801,$D801,$E801)*AZ$6+AZ801*AZ$7&lt;AZ$2,AZ$3*AZ$4,0)</f>
        <v>0</v>
      </c>
      <c r="ET801" s="0" t="n">
        <f aca="false">IF(CHOOSE(MATCH(BA$5,$B$10:$E$10,0),$B801,$C801,$D801,$E801)*BA$6+BA801*BA$7&lt;BA$2,BA$3*BA$4,0)</f>
        <v>0</v>
      </c>
      <c r="EU801" s="0" t="n">
        <f aca="false">IF(CHOOSE(MATCH(BB$5,$B$10:$E$10,0),$B801,$C801,$D801,$E801)*BB$6+BB801*BB$7&lt;BB$2,BB$3*BB$4,0)</f>
        <v>0</v>
      </c>
      <c r="EV801" s="0" t="n">
        <f aca="false">IF(CHOOSE(MATCH(BC$5,$B$10:$E$10,0),$B801,$C801,$D801,$E801)*BC$6+BC801*BC$7&lt;BC$2,BC$3*BC$4,0)</f>
        <v>0</v>
      </c>
      <c r="EW801" s="0" t="n">
        <f aca="false">IF(CHOOSE(MATCH(BD$5,$B$10:$E$10,0),$B801,$C801,$D801,$E801)*BD$6+BD801*BD$7&lt;BD$2,BD$3*BD$4,0)</f>
        <v>0</v>
      </c>
      <c r="EX801" s="0" t="n">
        <f aca="false">IF(CHOOSE(MATCH(BE$5,$B$10:$E$10,0),$B801,$C801,$D801,$E801)*BE$6+BE801*BE$7&lt;BE$2,BE$3*BE$4,0)</f>
        <v>0</v>
      </c>
      <c r="EY801" s="0" t="n">
        <f aca="false">IF(CHOOSE(MATCH(BF$5,$B$10:$E$10,0),$B801,$C801,$D801,$E801)*BF$6+BF801*BF$7&lt;BF$2,BF$3*BF$4,0)</f>
        <v>0</v>
      </c>
      <c r="EZ801" s="0" t="n">
        <f aca="false">IF(CHOOSE(MATCH(BG$5,$B$10:$E$10,0),$B801,$C801,$D801,$E801)*BG$6+BG801*BG$7&lt;BG$2,BG$3*BG$4,0)</f>
        <v>0</v>
      </c>
      <c r="FA801" s="0" t="n">
        <f aca="false">IF(CHOOSE(MATCH(BH$5,$B$10:$E$10,0),$B801,$C801,$D801,$E801)*BH$6+BH801*BH$7&lt;BH$2,BH$3*BH$4,0)</f>
        <v>0</v>
      </c>
      <c r="FB801" s="0" t="n">
        <f aca="false">IF(CHOOSE(MATCH(BI$5,$B$10:$E$10,0),$B801,$C801,$D801,$E801)*BI$6+BI801*BI$7&lt;BI$2,BI$3*BI$4,0)</f>
        <v>0</v>
      </c>
      <c r="FC801" s="0" t="n">
        <f aca="false">IF(CHOOSE(MATCH(BJ$5,$B$10:$E$10,0),$B801,$C801,$D801,$E801)*BJ$6+BJ801*BJ$7&lt;BJ$2,BJ$3*BJ$4,0)</f>
        <v>0</v>
      </c>
      <c r="FD801" s="0" t="n">
        <f aca="false">IF(CHOOSE(MATCH(BK$5,$B$10:$E$10,0),$B801,$C801,$D801,$E801)*BK$6+BK801*BK$7&lt;BK$2,BK$3*BK$4,0)</f>
        <v>0</v>
      </c>
      <c r="FE801" s="0" t="n">
        <f aca="false">IF(CHOOSE(MATCH(BL$5,$B$10:$E$10,0),$B801,$C801,$D801,$E801)*BL$6+BL801*BL$7&lt;BL$2,BL$3*BL$4,0)</f>
        <v>0</v>
      </c>
      <c r="FF801" s="0" t="n">
        <f aca="false">IF(CHOOSE(MATCH(BM$5,$B$10:$E$10,0),$B801,$C801,$D801,$E801)*BM$6+BM801*BM$7&lt;BM$2,BM$3*BM$4,0)</f>
        <v>0.5</v>
      </c>
      <c r="FG801" s="0" t="n">
        <f aca="false">IF(CHOOSE(MATCH(BN$5,$B$10:$E$10,0),$B801,$C801,$D801,$E801)*BN$6+BN801*BN$7&lt;BN$2,BN$3*BN$4,0)</f>
        <v>0</v>
      </c>
      <c r="FH801" s="0" t="n">
        <f aca="false">IF(CHOOSE(MATCH(BO$5,$B$10:$E$10,0),$B801,$C801,$D801,$E801)*BO$6+BO801*BO$7&lt;BO$2,BO$3*BO$4,0)</f>
        <v>0</v>
      </c>
      <c r="FI801" s="0" t="n">
        <f aca="false">IF(CHOOSE(MATCH(BP$5,$B$10:$E$10,0),$B801,$C801,$D801,$E801)*BP$6+BP801*BP$7&lt;BP$2,BP$3*BP$4,0)</f>
        <v>0</v>
      </c>
      <c r="FJ801" s="0" t="n">
        <f aca="false">IF(CHOOSE(MATCH(BQ$5,$B$10:$E$10,0),$B801,$C801,$D801,$E801)*BQ$6+BQ801*BQ$7&lt;BQ$2,BQ$3*BQ$4,0)</f>
        <v>0</v>
      </c>
      <c r="FK801" s="0" t="n">
        <f aca="false">IF(CHOOSE(MATCH(BR$5,$B$10:$E$10,0),$B801,$C801,$D801,$E801)*BR$6+BR801*BR$7&lt;BR$2,BR$3*BR$4,0)</f>
        <v>0</v>
      </c>
      <c r="FL801" s="0" t="n">
        <f aca="false">IF(CHOOSE(MATCH(BS$5,$B$10:$E$10,0),$B801,$C801,$D801,$E801)*BS$6+BS801*BS$7&lt;BS$2,BS$3*BS$4,0)</f>
        <v>0</v>
      </c>
      <c r="FM801" s="0" t="n">
        <f aca="false">IF(CHOOSE(MATCH(BT$5,$B$10:$E$10,0),$B801,$C801,$D801,$E801)*BT$6+BT801*BT$7&lt;BT$2,BT$3*BT$4,0)</f>
        <v>0</v>
      </c>
      <c r="FN801" s="0" t="n">
        <f aca="false">IF(CHOOSE(MATCH(BU$5,$B$10:$E$10,0),$B801,$C801,$D801,$E801)*BU$6+BU801*BU$7&lt;BU$2,BU$3*BU$4,0)</f>
        <v>0</v>
      </c>
      <c r="FO801" s="0" t="n">
        <f aca="false">IF(CHOOSE(MATCH(BV$5,$B$10:$E$10,0),$B801,$C801,$D801,$E801)*BV$6+BV801*BV$7&lt;BV$2,BV$3*BV$4,0)</f>
        <v>0</v>
      </c>
      <c r="FP801" s="0" t="n">
        <f aca="false">IF(CHOOSE(MATCH(BW$5,$B$10:$E$10,0),$B801,$C801,$D801,$E801)*BW$6+BW801*BW$7&lt;BW$2,BW$3*BW$4,0)</f>
        <v>0</v>
      </c>
      <c r="FQ801" s="0" t="n">
        <f aca="false">IF(CHOOSE(MATCH(BX$5,$B$10:$E$10,0),$B801,$C801,$D801,$E801)*BX$6+BX801*BX$7&lt;BX$2,BX$3*BX$4,0)</f>
        <v>0</v>
      </c>
      <c r="FR801" s="0" t="n">
        <f aca="false">IF(CHOOSE(MATCH(BY$5,$B$10:$E$10,0),$B801,$C801,$D801,$E801)*BY$6+BY801*BY$7&lt;BY$2,BY$3*BY$4,0)</f>
        <v>0</v>
      </c>
      <c r="FS801" s="0" t="n">
        <f aca="false">IF(CHOOSE(MATCH(BZ$5,$B$10:$E$10,0),$B801,$C801,$D801,$E801)*BZ$6+BZ801*BZ$7&lt;BZ$2,BZ$3*BZ$4,0)</f>
        <v>0</v>
      </c>
      <c r="FT801" s="0" t="n">
        <f aca="false">IF(CHOOSE(MATCH(CA$5,$B$10:$E$10,0),$B801,$C801,$D801,$E801)*CA$6+CA801*CA$7&lt;CA$2,CA$3*CA$4,0)</f>
        <v>0</v>
      </c>
      <c r="FU801" s="0" t="n">
        <f aca="false">IF(CHOOSE(MATCH(CB$5,$B$10:$E$10,0),$B801,$C801,$D801,$E801)*CB$6+CB801*CB$7&lt;CB$2,CB$3*CB$4,0)</f>
        <v>0</v>
      </c>
      <c r="FV801" s="0" t="n">
        <f aca="false">IF(CHOOSE(MATCH(CC$5,$B$10:$E$10,0),$B801,$C801,$D801,$E801)*CC$6+CC801*CC$7&lt;CC$2,CC$3*CC$4,0)</f>
        <v>0</v>
      </c>
      <c r="FW801" s="0" t="n">
        <f aca="false">IF(CHOOSE(MATCH(CD$5,$B$10:$E$10,0),$B801,$C801,$D801,$E801)*CD$6+CD801*CD$7&lt;CD$2,CD$3*CD$4,0)</f>
        <v>0</v>
      </c>
      <c r="FX801" s="0" t="n">
        <f aca="false">IF(CHOOSE(MATCH(CE$5,$B$10:$E$10,0),$B801,$C801,$D801,$E801)*CE$6+CE801*CE$7&lt;CE$2,CE$3*CE$4,0)</f>
        <v>0</v>
      </c>
      <c r="FY801" s="0" t="n">
        <f aca="false">IF(CHOOSE(MATCH(CF$5,$B$10:$E$10,0),$B801,$C801,$D801,$E801)*CF$6+CF801*CF$7&lt;CF$2,CF$3*CF$4,0)</f>
        <v>0</v>
      </c>
      <c r="FZ801" s="0" t="n">
        <f aca="false">IF(CHOOSE(MATCH(CG$5,$B$10:$E$10,0),$B801,$C801,$D801,$E801)*CG$6+CG801*CG$7&lt;CG$2,CG$3*CG$4,0)</f>
        <v>0</v>
      </c>
      <c r="GA801" s="0" t="n">
        <f aca="false">IF(CHOOSE(MATCH(CH$5,$B$10:$E$10,0),$B801,$C801,$D801,$E801)*CH$6+CH801*CH$7&lt;CH$2,CH$3*CH$4,0)</f>
        <v>0</v>
      </c>
      <c r="GB801" s="0" t="n">
        <f aca="false">IF(CHOOSE(MATCH(CI$5,$B$10:$E$10,0),$B801,$C801,$D801,$E801)*CI$6+CI801*CI$7&lt;CI$2,CI$3*CI$4,0)</f>
        <v>0</v>
      </c>
      <c r="GC801" s="0" t="n">
        <f aca="false">IF(CHOOSE(MATCH(CJ$5,$B$10:$E$10,0),$B801,$C801,$D801,$E801)*CJ$6+CJ801*CJ$7&lt;CJ$2,CJ$3*CJ$4,0)</f>
        <v>0</v>
      </c>
      <c r="GD801" s="0" t="n">
        <f aca="false">IF(CHOOSE(MATCH(CK$5,$B$10:$E$10,0),$B801,$C801,$D801,$E801)*CK$6+CK801*CK$7&lt;CK$2,CK$3*CK$4,0)</f>
        <v>0</v>
      </c>
      <c r="GE801" s="0" t="n">
        <f aca="false">IF(CHOOSE(MATCH(CL$5,$B$10:$E$10,0),$B801,$C801,$D801,$E801)*CL$6+CL801*CL$7&lt;CL$2,CL$3*CL$4,0)</f>
        <v>0</v>
      </c>
      <c r="GF801" s="0" t="n">
        <f aca="false">IF(CHOOSE(MATCH(CM$5,$B$10:$E$10,0),$B801,$C801,$D801,$E801)*CM$6+CM801*CM$7&lt;CM$2,CM$3*CM$4,0)</f>
        <v>0</v>
      </c>
      <c r="GG801" s="0" t="n">
        <f aca="false">IF(CHOOSE(MATCH(CN$5,$B$10:$E$10,0),$B801,$C801,$D801,$E801)*CN$6+CN801*CN$7&lt;CN$2,CN$3*CN$4,0)</f>
        <v>0</v>
      </c>
      <c r="GH801" s="0" t="n">
        <f aca="false">IF(CHOOSE(MATCH(CO$5,$B$10:$E$10,0),$B801,$C801,$D801,$E801)*CO$6+CO801*CO$7&lt;CO$2,CO$3*CO$4,0)</f>
        <v>0</v>
      </c>
      <c r="GI801" s="0" t="n">
        <f aca="false">IF(CHOOSE(MATCH(CP$5,$B$10:$E$10,0),$B801,$C801,$D801,$E801)*CP$6+CP801*CP$7&lt;CP$2,CP$3*CP$4,0)</f>
        <v>0</v>
      </c>
      <c r="GJ801" s="0" t="n">
        <f aca="false">IF(CHOOSE(MATCH(CQ$5,$B$10:$E$10,0),$B801,$C801,$D801,$E801)*CQ$6+CQ801*CQ$7&lt;CQ$2,CQ$3*CQ$4,0)</f>
        <v>0</v>
      </c>
      <c r="GK801" s="0" t="n">
        <f aca="false">IF(CHOOSE(MATCH(CR$5,$B$10:$E$10,0),$B801,$C801,$D801,$E801)*CR$6+CR801*CR$7&lt;CR$2,CR$3*CR$4,0)</f>
        <v>0</v>
      </c>
      <c r="GL801" s="0" t="n">
        <f aca="false">IF(CHOOSE(MATCH(CS$5,$B$10:$E$10,0),$B801,$C801,$D801,$E801)*CS$6+CS801*CS$7&lt;CS$2,CS$3*CS$4,0)</f>
        <v>0</v>
      </c>
      <c r="GM801" s="0" t="n">
        <f aca="false">IF(CHOOSE(MATCH(CT$5,$B$10:$E$10,0),$B801,$C801,$D801,$E801)*CT$6+CT801*CT$7&lt;CT$2,CT$3*CT$4,0)</f>
        <v>0</v>
      </c>
      <c r="GN801" s="0" t="n">
        <f aca="false">IF(CHOOSE(MATCH(CU$5,$B$10:$E$10,0),$B801,$C801,$D801,$E801)*CU$6+CU801*CU$7&lt;CU$2,CU$3*CU$4,0)</f>
        <v>0</v>
      </c>
      <c r="GO801" s="0" t="n">
        <f aca="false">IF(CHOOSE(MATCH(CV$5,$B$10:$E$10,0),$B801,$C801,$D801,$E801)*CV$6+CV801*CV$7&lt;CV$2,CV$3*CV$4,0)</f>
        <v>0</v>
      </c>
      <c r="GP801" s="0" t="n">
        <f aca="false">IF(CHOOSE(MATCH(CW$5,$B$10:$E$10,0),$B801,$C801,$D801,$E801)*CW$6+CW801*CW$7&lt;CW$2,CW$3*CW$4,0)</f>
        <v>0</v>
      </c>
      <c r="GQ801" s="0" t="n">
        <f aca="false">IF(CHOOSE(MATCH(CX$5,$B$10:$E$10,0),$B801,$C801,$D801,$E801)*CX$6+CX801*CX$7&lt;CX$2,CX$3*CX$4,0)</f>
        <v>0</v>
      </c>
      <c r="GS801" s="0" t="n">
        <f aca="false">SUM(CZ801:GQ801)</f>
        <v>13</v>
      </c>
      <c r="GT801" s="0" t="n">
        <f aca="false">IF(GS801&gt;$GS$6,1,0)</f>
        <v>0</v>
      </c>
    </row>
    <row r="802" customFormat="false" ht="14" hidden="false" customHeight="false" outlineLevel="0" collapsed="false">
      <c r="A802" s="0" t="n">
        <v>792</v>
      </c>
      <c r="B802" s="0" t="n">
        <v>-0.557002630927915</v>
      </c>
      <c r="C802" s="0" t="n">
        <v>0.648085795105167</v>
      </c>
      <c r="D802" s="0" t="n">
        <v>1.61821443258584</v>
      </c>
      <c r="E802" s="0" t="n">
        <v>0.954749895758231</v>
      </c>
      <c r="G802" s="0" t="n">
        <v>0.559227828489384</v>
      </c>
      <c r="H802" s="0" t="n">
        <v>-0.883389930095291</v>
      </c>
      <c r="I802" s="0" t="n">
        <v>2.33874743571505</v>
      </c>
      <c r="J802" s="0" t="n">
        <v>-1.4483248378383</v>
      </c>
      <c r="K802" s="0" t="n">
        <v>-0.502849388794857</v>
      </c>
      <c r="L802" s="0" t="n">
        <v>0.848224317451241</v>
      </c>
      <c r="M802" s="0" t="n">
        <v>-0.558065949007869</v>
      </c>
      <c r="N802" s="0" t="n">
        <v>0.680046241541277</v>
      </c>
      <c r="O802" s="0" t="n">
        <v>0.247727030000533</v>
      </c>
      <c r="P802" s="0" t="n">
        <v>0.975658167590154</v>
      </c>
      <c r="Q802" s="0" t="n">
        <v>1.01022578746779</v>
      </c>
      <c r="R802" s="0" t="n">
        <v>-2.31915691983886</v>
      </c>
      <c r="S802" s="0" t="n">
        <v>-0.329494014295051</v>
      </c>
      <c r="T802" s="0" t="n">
        <v>1.30462012748467</v>
      </c>
      <c r="U802" s="0" t="n">
        <v>-0.318771071761148</v>
      </c>
      <c r="V802" s="0" t="n">
        <v>0.0118188836495392</v>
      </c>
      <c r="W802" s="0" t="n">
        <v>0.603799890086521</v>
      </c>
      <c r="X802" s="0" t="n">
        <v>-2.50256562139839</v>
      </c>
      <c r="Y802" s="0" t="n">
        <v>-0.0292652657662984</v>
      </c>
      <c r="Z802" s="0" t="n">
        <v>-1.22772689792328</v>
      </c>
      <c r="AA802" s="0" t="n">
        <v>-0.09772975317901</v>
      </c>
      <c r="AB802" s="0" t="n">
        <v>-2.90070602204651</v>
      </c>
      <c r="AC802" s="0" t="n">
        <v>-0.331028786604293</v>
      </c>
      <c r="AD802" s="0" t="n">
        <v>-0.0807551714387955</v>
      </c>
      <c r="AE802" s="0" t="n">
        <v>0.1024955054163</v>
      </c>
      <c r="AF802" s="0" t="n">
        <v>0.852066932566231</v>
      </c>
      <c r="AG802" s="0" t="n">
        <v>-0.410695975006092</v>
      </c>
      <c r="AH802" s="0" t="n">
        <v>1.68724909599405</v>
      </c>
      <c r="AI802" s="0" t="n">
        <v>-0.421123331761919</v>
      </c>
      <c r="AJ802" s="0" t="n">
        <v>-0.502502643939806</v>
      </c>
      <c r="AK802" s="0" t="n">
        <v>-0.941386133490596</v>
      </c>
      <c r="AL802" s="0" t="n">
        <v>-0.4142782472627</v>
      </c>
      <c r="AM802" s="0" t="n">
        <v>0.709355845174287</v>
      </c>
      <c r="AN802" s="0" t="n">
        <v>0.282751670965808</v>
      </c>
      <c r="AO802" s="0" t="n">
        <v>0.230409114010399</v>
      </c>
      <c r="AP802" s="0" t="n">
        <v>1.47254468174651</v>
      </c>
      <c r="AQ802" s="0" t="n">
        <v>1.86532815860119</v>
      </c>
      <c r="AR802" s="0" t="n">
        <v>0.0561408342036884</v>
      </c>
      <c r="AS802" s="0" t="n">
        <v>0.998318228084827</v>
      </c>
      <c r="AT802" s="0" t="n">
        <v>-0.0815998646430671</v>
      </c>
      <c r="AU802" s="0" t="n">
        <v>0.785635165811982</v>
      </c>
      <c r="AV802" s="0" t="n">
        <v>1.38810491989716</v>
      </c>
      <c r="AW802" s="0" t="n">
        <v>0.688360159983859</v>
      </c>
      <c r="AX802" s="0" t="n">
        <v>0.186080342245987</v>
      </c>
      <c r="AY802" s="0" t="n">
        <v>-0.00722934601071756</v>
      </c>
      <c r="AZ802" s="0" t="n">
        <v>1.80987626663409</v>
      </c>
      <c r="BA802" s="0" t="n">
        <v>-0.834708089314517</v>
      </c>
      <c r="BB802" s="0" t="n">
        <v>-2.29827492148615</v>
      </c>
      <c r="BC802" s="0" t="n">
        <v>-0.838399500935338</v>
      </c>
      <c r="BD802" s="0" t="n">
        <v>0.670916051603854</v>
      </c>
      <c r="BE802" s="0" t="n">
        <v>-0.398160864278907</v>
      </c>
      <c r="BF802" s="0" t="n">
        <v>0.124902044262853</v>
      </c>
      <c r="BG802" s="0" t="n">
        <v>-0.489180820295587</v>
      </c>
      <c r="BH802" s="0" t="n">
        <v>-0.452344011137029</v>
      </c>
      <c r="BI802" s="0" t="n">
        <v>0.240239614868187</v>
      </c>
      <c r="BJ802" s="0" t="n">
        <v>0.591636535318685</v>
      </c>
      <c r="BK802" s="0" t="n">
        <v>-0.146287675306667</v>
      </c>
      <c r="BL802" s="0" t="n">
        <v>0.647246451990213</v>
      </c>
      <c r="BM802" s="0" t="n">
        <v>0.466029632661957</v>
      </c>
      <c r="BN802" s="0" t="n">
        <v>-0.699454858477111</v>
      </c>
      <c r="BO802" s="0" t="n">
        <v>-0.631947614238015</v>
      </c>
      <c r="BP802" s="0" t="n">
        <v>-1.68884071172215</v>
      </c>
      <c r="BQ802" s="0" t="n">
        <v>0.617627620158601</v>
      </c>
      <c r="BR802" s="0" t="n">
        <v>-0.349591573467478</v>
      </c>
      <c r="BS802" s="0" t="n">
        <v>0.113884652819252</v>
      </c>
      <c r="BT802" s="0" t="n">
        <v>0.9530072020425</v>
      </c>
      <c r="BU802" s="0" t="n">
        <v>0.838833784655435</v>
      </c>
      <c r="BV802" s="0" t="n">
        <v>2.07523044082336</v>
      </c>
      <c r="BW802" s="0" t="n">
        <v>2.34229446505196</v>
      </c>
      <c r="BX802" s="0" t="n">
        <v>-0.46551804189221</v>
      </c>
      <c r="BY802" s="0" t="n">
        <v>0.482293671666412</v>
      </c>
      <c r="BZ802" s="0" t="n">
        <v>0.618276772001991</v>
      </c>
      <c r="CA802" s="0" t="n">
        <v>-1.61661773745436</v>
      </c>
      <c r="CB802" s="0" t="n">
        <v>0.164095581567381</v>
      </c>
      <c r="CC802" s="0" t="n">
        <v>0.0615045792073943</v>
      </c>
      <c r="CD802" s="0" t="n">
        <v>1.22060555440839</v>
      </c>
      <c r="CE802" s="0" t="n">
        <v>-0.308725702780066</v>
      </c>
      <c r="CF802" s="0" t="n">
        <v>0.613006250205217</v>
      </c>
      <c r="CG802" s="0" t="n">
        <v>-2.68733856501058</v>
      </c>
      <c r="CH802" s="0" t="n">
        <v>-0.44236685425858</v>
      </c>
      <c r="CI802" s="0" t="n">
        <v>-1.8958053260576</v>
      </c>
      <c r="CJ802" s="0" t="n">
        <v>-1.59087903739419</v>
      </c>
      <c r="CK802" s="0" t="n">
        <v>0.327717089021462</v>
      </c>
      <c r="CL802" s="0" t="n">
        <v>-0.376145408154116</v>
      </c>
      <c r="CM802" s="0" t="n">
        <v>-1.06042989500565</v>
      </c>
      <c r="CN802" s="0" t="n">
        <v>-0.0253612597589381</v>
      </c>
      <c r="CO802" s="0" t="n">
        <v>1.62429842021083</v>
      </c>
      <c r="CP802" s="0" t="n">
        <v>0.363694425686845</v>
      </c>
      <c r="CQ802" s="0" t="n">
        <v>-0.824886683403747</v>
      </c>
      <c r="CR802" s="0" t="n">
        <v>0.0841328073875047</v>
      </c>
      <c r="CS802" s="0" t="n">
        <v>-1.08918811747571</v>
      </c>
      <c r="CT802" s="0" t="n">
        <v>-1.14855311039719</v>
      </c>
      <c r="CU802" s="0" t="n">
        <v>0.0989587078947807</v>
      </c>
      <c r="CV802" s="0" t="n">
        <v>-0.432098659075564</v>
      </c>
      <c r="CW802" s="0" t="n">
        <v>1.05841763797798</v>
      </c>
      <c r="CX802" s="0" t="n">
        <v>-1.61464413395152</v>
      </c>
      <c r="CZ802" s="0" t="n">
        <f aca="false">IF(CHOOSE(MATCH(G$5,$B$10:$E$10,0),$B802,$C802,$D802,$E802)*G$6+G802*G$7&lt;G$2,G$3*G$4,0)</f>
        <v>0</v>
      </c>
      <c r="DA802" s="0" t="n">
        <f aca="false">IF(CHOOSE(MATCH(H$5,$B$10:$E$10,0),$B802,$C802,$D802,$E802)*H$6+H802*H$7&lt;H$2,H$3*H$4,0)</f>
        <v>0</v>
      </c>
      <c r="DB802" s="0" t="n">
        <f aca="false">IF(CHOOSE(MATCH(I$5,$B$10:$E$10,0),$B802,$C802,$D802,$E802)*I$6+I802*I$7&lt;I$2,I$3*I$4,0)</f>
        <v>0</v>
      </c>
      <c r="DC802" s="0" t="n">
        <f aca="false">IF(CHOOSE(MATCH(J$5,$B$10:$E$10,0),$B802,$C802,$D802,$E802)*J$6+J802*J$7&lt;J$2,J$3*J$4,0)</f>
        <v>0</v>
      </c>
      <c r="DD802" s="0" t="n">
        <f aca="false">IF(CHOOSE(MATCH(K$5,$B$10:$E$10,0),$B802,$C802,$D802,$E802)*K$6+K802*K$7&lt;K$2,K$3*K$4,0)</f>
        <v>0</v>
      </c>
      <c r="DE802" s="0" t="n">
        <f aca="false">IF(CHOOSE(MATCH(L$5,$B$10:$E$10,0),$B802,$C802,$D802,$E802)*L$6+L802*L$7&lt;L$2,L$3*L$4,0)</f>
        <v>0</v>
      </c>
      <c r="DF802" s="0" t="n">
        <f aca="false">IF(CHOOSE(MATCH(M$5,$B$10:$E$10,0),$B802,$C802,$D802,$E802)*M$6+M802*M$7&lt;M$2,M$3*M$4,0)</f>
        <v>0</v>
      </c>
      <c r="DG802" s="0" t="n">
        <f aca="false">IF(CHOOSE(MATCH(N$5,$B$10:$E$10,0),$B802,$C802,$D802,$E802)*N$6+N802*N$7&lt;N$2,N$3*N$4,0)</f>
        <v>0</v>
      </c>
      <c r="DH802" s="0" t="n">
        <f aca="false">IF(CHOOSE(MATCH(O$5,$B$10:$E$10,0),$B802,$C802,$D802,$E802)*O$6+O802*O$7&lt;O$2,O$3*O$4,0)</f>
        <v>0</v>
      </c>
      <c r="DI802" s="0" t="n">
        <f aca="false">IF(CHOOSE(MATCH(P$5,$B$10:$E$10,0),$B802,$C802,$D802,$E802)*P$6+P802*P$7&lt;P$2,P$3*P$4,0)</f>
        <v>0</v>
      </c>
      <c r="DJ802" s="0" t="n">
        <f aca="false">IF(CHOOSE(MATCH(Q$5,$B$10:$E$10,0),$B802,$C802,$D802,$E802)*Q$6+Q802*Q$7&lt;Q$2,Q$3*Q$4,0)</f>
        <v>0</v>
      </c>
      <c r="DK802" s="0" t="n">
        <f aca="false">IF(CHOOSE(MATCH(R$5,$B$10:$E$10,0),$B802,$C802,$D802,$E802)*R$6+R802*R$7&lt;R$2,R$3*R$4,0)</f>
        <v>0.5</v>
      </c>
      <c r="DL802" s="0" t="n">
        <f aca="false">IF(CHOOSE(MATCH(S$5,$B$10:$E$10,0),$B802,$C802,$D802,$E802)*S$6+S802*S$7&lt;S$2,S$3*S$4,0)</f>
        <v>0</v>
      </c>
      <c r="DM802" s="0" t="n">
        <f aca="false">IF(CHOOSE(MATCH(T$5,$B$10:$E$10,0),$B802,$C802,$D802,$E802)*T$6+T802*T$7&lt;T$2,T$3*T$4,0)</f>
        <v>0</v>
      </c>
      <c r="DN802" s="0" t="n">
        <f aca="false">IF(CHOOSE(MATCH(U$5,$B$10:$E$10,0),$B802,$C802,$D802,$E802)*U$6+U802*U$7&lt;U$2,U$3*U$4,0)</f>
        <v>0</v>
      </c>
      <c r="DO802" s="0" t="n">
        <f aca="false">IF(CHOOSE(MATCH(V$5,$B$10:$E$10,0),$B802,$C802,$D802,$E802)*V$6+V802*V$7&lt;V$2,V$3*V$4,0)</f>
        <v>0</v>
      </c>
      <c r="DP802" s="0" t="n">
        <f aca="false">IF(CHOOSE(MATCH(W$5,$B$10:$E$10,0),$B802,$C802,$D802,$E802)*W$6+W802*W$7&lt;W$2,W$3*W$4,0)</f>
        <v>0</v>
      </c>
      <c r="DQ802" s="0" t="n">
        <f aca="false">IF(CHOOSE(MATCH(X$5,$B$10:$E$10,0),$B802,$C802,$D802,$E802)*X$6+X802*X$7&lt;X$2,X$3*X$4,0)</f>
        <v>0</v>
      </c>
      <c r="DR802" s="0" t="n">
        <f aca="false">IF(CHOOSE(MATCH(Y$5,$B$10:$E$10,0),$B802,$C802,$D802,$E802)*Y$6+Y802*Y$7&lt;Y$2,Y$3*Y$4,0)</f>
        <v>0</v>
      </c>
      <c r="DS802" s="0" t="n">
        <f aca="false">IF(CHOOSE(MATCH(Z$5,$B$10:$E$10,0),$B802,$C802,$D802,$E802)*Z$6+Z802*Z$7&lt;Z$2,Z$3*Z$4,0)</f>
        <v>0</v>
      </c>
      <c r="DT802" s="0" t="n">
        <f aca="false">IF(CHOOSE(MATCH(AA$5,$B$10:$E$10,0),$B802,$C802,$D802,$E802)*AA$6+AA802*AA$7&lt;AA$2,AA$3*AA$4,0)</f>
        <v>0</v>
      </c>
      <c r="DU802" s="0" t="n">
        <f aca="false">IF(CHOOSE(MATCH(AB$5,$B$10:$E$10,0),$B802,$C802,$D802,$E802)*AB$6+AB802*AB$7&lt;AB$2,AB$3*AB$4,0)</f>
        <v>0.5</v>
      </c>
      <c r="DV802" s="0" t="n">
        <f aca="false">IF(CHOOSE(MATCH(AC$5,$B$10:$E$10,0),$B802,$C802,$D802,$E802)*AC$6+AC802*AC$7&lt;AC$2,AC$3*AC$4,0)</f>
        <v>0</v>
      </c>
      <c r="DW802" s="0" t="n">
        <f aca="false">IF(CHOOSE(MATCH(AD$5,$B$10:$E$10,0),$B802,$C802,$D802,$E802)*AD$6+AD802*AD$7&lt;AD$2,AD$3*AD$4,0)</f>
        <v>0</v>
      </c>
      <c r="DX802" s="0" t="n">
        <f aca="false">IF(CHOOSE(MATCH(AE$5,$B$10:$E$10,0),$B802,$C802,$D802,$E802)*AE$6+AE802*AE$7&lt;AE$2,AE$3*AE$4,0)</f>
        <v>0</v>
      </c>
      <c r="DY802" s="0" t="n">
        <f aca="false">IF(CHOOSE(MATCH(AF$5,$B$10:$E$10,0),$B802,$C802,$D802,$E802)*AF$6+AF802*AF$7&lt;AF$2,AF$3*AF$4,0)</f>
        <v>0</v>
      </c>
      <c r="DZ802" s="0" t="n">
        <f aca="false">IF(CHOOSE(MATCH(AG$5,$B$10:$E$10,0),$B802,$C802,$D802,$E802)*AG$6+AG802*AG$7&lt;AG$2,AG$3*AG$4,0)</f>
        <v>0</v>
      </c>
      <c r="EA802" s="0" t="n">
        <f aca="false">IF(CHOOSE(MATCH(AH$5,$B$10:$E$10,0),$B802,$C802,$D802,$E802)*AH$6+AH802*AH$7&lt;AH$2,AH$3*AH$4,0)</f>
        <v>0</v>
      </c>
      <c r="EB802" s="0" t="n">
        <f aca="false">IF(CHOOSE(MATCH(AI$5,$B$10:$E$10,0),$B802,$C802,$D802,$E802)*AI$6+AI802*AI$7&lt;AI$2,AI$3*AI$4,0)</f>
        <v>0</v>
      </c>
      <c r="EC802" s="0" t="n">
        <f aca="false">IF(CHOOSE(MATCH(AJ$5,$B$10:$E$10,0),$B802,$C802,$D802,$E802)*AJ$6+AJ802*AJ$7&lt;AJ$2,AJ$3*AJ$4,0)</f>
        <v>0</v>
      </c>
      <c r="ED802" s="0" t="n">
        <f aca="false">IF(CHOOSE(MATCH(AK$5,$B$10:$E$10,0),$B802,$C802,$D802,$E802)*AK$6+AK802*AK$7&lt;AK$2,AK$3*AK$4,0)</f>
        <v>0</v>
      </c>
      <c r="EE802" s="0" t="n">
        <f aca="false">IF(CHOOSE(MATCH(AL$5,$B$10:$E$10,0),$B802,$C802,$D802,$E802)*AL$6+AL802*AL$7&lt;AL$2,AL$3*AL$4,0)</f>
        <v>0</v>
      </c>
      <c r="EF802" s="0" t="n">
        <f aca="false">IF(CHOOSE(MATCH(AM$5,$B$10:$E$10,0),$B802,$C802,$D802,$E802)*AM$6+AM802*AM$7&lt;AM$2,AM$3*AM$4,0)</f>
        <v>0</v>
      </c>
      <c r="EG802" s="0" t="n">
        <f aca="false">IF(CHOOSE(MATCH(AN$5,$B$10:$E$10,0),$B802,$C802,$D802,$E802)*AN$6+AN802*AN$7&lt;AN$2,AN$3*AN$4,0)</f>
        <v>0</v>
      </c>
      <c r="EH802" s="0" t="n">
        <f aca="false">IF(CHOOSE(MATCH(AO$5,$B$10:$E$10,0),$B802,$C802,$D802,$E802)*AO$6+AO802*AO$7&lt;AO$2,AO$3*AO$4,0)</f>
        <v>0</v>
      </c>
      <c r="EI802" s="0" t="n">
        <f aca="false">IF(CHOOSE(MATCH(AP$5,$B$10:$E$10,0),$B802,$C802,$D802,$E802)*AP$6+AP802*AP$7&lt;AP$2,AP$3*AP$4,0)</f>
        <v>0</v>
      </c>
      <c r="EJ802" s="0" t="n">
        <f aca="false">IF(CHOOSE(MATCH(AQ$5,$B$10:$E$10,0),$B802,$C802,$D802,$E802)*AQ$6+AQ802*AQ$7&lt;AQ$2,AQ$3*AQ$4,0)</f>
        <v>0</v>
      </c>
      <c r="EK802" s="0" t="n">
        <f aca="false">IF(CHOOSE(MATCH(AR$5,$B$10:$E$10,0),$B802,$C802,$D802,$E802)*AR$6+AR802*AR$7&lt;AR$2,AR$3*AR$4,0)</f>
        <v>0</v>
      </c>
      <c r="EL802" s="0" t="n">
        <f aca="false">IF(CHOOSE(MATCH(AS$5,$B$10:$E$10,0),$B802,$C802,$D802,$E802)*AS$6+AS802*AS$7&lt;AS$2,AS$3*AS$4,0)</f>
        <v>0</v>
      </c>
      <c r="EM802" s="0" t="n">
        <f aca="false">IF(CHOOSE(MATCH(AT$5,$B$10:$E$10,0),$B802,$C802,$D802,$E802)*AT$6+AT802*AT$7&lt;AT$2,AT$3*AT$4,0)</f>
        <v>0</v>
      </c>
      <c r="EN802" s="0" t="n">
        <f aca="false">IF(CHOOSE(MATCH(AU$5,$B$10:$E$10,0),$B802,$C802,$D802,$E802)*AU$6+AU802*AU$7&lt;AU$2,AU$3*AU$4,0)</f>
        <v>0</v>
      </c>
      <c r="EO802" s="0" t="n">
        <f aca="false">IF(CHOOSE(MATCH(AV$5,$B$10:$E$10,0),$B802,$C802,$D802,$E802)*AV$6+AV802*AV$7&lt;AV$2,AV$3*AV$4,0)</f>
        <v>0</v>
      </c>
      <c r="EP802" s="0" t="n">
        <f aca="false">IF(CHOOSE(MATCH(AW$5,$B$10:$E$10,0),$B802,$C802,$D802,$E802)*AW$6+AW802*AW$7&lt;AW$2,AW$3*AW$4,0)</f>
        <v>0</v>
      </c>
      <c r="EQ802" s="0" t="n">
        <f aca="false">IF(CHOOSE(MATCH(AX$5,$B$10:$E$10,0),$B802,$C802,$D802,$E802)*AX$6+AX802*AX$7&lt;AX$2,AX$3*AX$4,0)</f>
        <v>0</v>
      </c>
      <c r="ER802" s="0" t="n">
        <f aca="false">IF(CHOOSE(MATCH(AY$5,$B$10:$E$10,0),$B802,$C802,$D802,$E802)*AY$6+AY802*AY$7&lt;AY$2,AY$3*AY$4,0)</f>
        <v>0</v>
      </c>
      <c r="ES802" s="0" t="n">
        <f aca="false">IF(CHOOSE(MATCH(AZ$5,$B$10:$E$10,0),$B802,$C802,$D802,$E802)*AZ$6+AZ802*AZ$7&lt;AZ$2,AZ$3*AZ$4,0)</f>
        <v>0</v>
      </c>
      <c r="ET802" s="0" t="n">
        <f aca="false">IF(CHOOSE(MATCH(BA$5,$B$10:$E$10,0),$B802,$C802,$D802,$E802)*BA$6+BA802*BA$7&lt;BA$2,BA$3*BA$4,0)</f>
        <v>0</v>
      </c>
      <c r="EU802" s="0" t="n">
        <f aca="false">IF(CHOOSE(MATCH(BB$5,$B$10:$E$10,0),$B802,$C802,$D802,$E802)*BB$6+BB802*BB$7&lt;BB$2,BB$3*BB$4,0)</f>
        <v>0</v>
      </c>
      <c r="EV802" s="0" t="n">
        <f aca="false">IF(CHOOSE(MATCH(BC$5,$B$10:$E$10,0),$B802,$C802,$D802,$E802)*BC$6+BC802*BC$7&lt;BC$2,BC$3*BC$4,0)</f>
        <v>0</v>
      </c>
      <c r="EW802" s="0" t="n">
        <f aca="false">IF(CHOOSE(MATCH(BD$5,$B$10:$E$10,0),$B802,$C802,$D802,$E802)*BD$6+BD802*BD$7&lt;BD$2,BD$3*BD$4,0)</f>
        <v>0</v>
      </c>
      <c r="EX802" s="0" t="n">
        <f aca="false">IF(CHOOSE(MATCH(BE$5,$B$10:$E$10,0),$B802,$C802,$D802,$E802)*BE$6+BE802*BE$7&lt;BE$2,BE$3*BE$4,0)</f>
        <v>0</v>
      </c>
      <c r="EY802" s="0" t="n">
        <f aca="false">IF(CHOOSE(MATCH(BF$5,$B$10:$E$10,0),$B802,$C802,$D802,$E802)*BF$6+BF802*BF$7&lt;BF$2,BF$3*BF$4,0)</f>
        <v>0</v>
      </c>
      <c r="EZ802" s="0" t="n">
        <f aca="false">IF(CHOOSE(MATCH(BG$5,$B$10:$E$10,0),$B802,$C802,$D802,$E802)*BG$6+BG802*BG$7&lt;BG$2,BG$3*BG$4,0)</f>
        <v>0</v>
      </c>
      <c r="FA802" s="0" t="n">
        <f aca="false">IF(CHOOSE(MATCH(BH$5,$B$10:$E$10,0),$B802,$C802,$D802,$E802)*BH$6+BH802*BH$7&lt;BH$2,BH$3*BH$4,0)</f>
        <v>0</v>
      </c>
      <c r="FB802" s="0" t="n">
        <f aca="false">IF(CHOOSE(MATCH(BI$5,$B$10:$E$10,0),$B802,$C802,$D802,$E802)*BI$6+BI802*BI$7&lt;BI$2,BI$3*BI$4,0)</f>
        <v>0</v>
      </c>
      <c r="FC802" s="0" t="n">
        <f aca="false">IF(CHOOSE(MATCH(BJ$5,$B$10:$E$10,0),$B802,$C802,$D802,$E802)*BJ$6+BJ802*BJ$7&lt;BJ$2,BJ$3*BJ$4,0)</f>
        <v>0</v>
      </c>
      <c r="FD802" s="0" t="n">
        <f aca="false">IF(CHOOSE(MATCH(BK$5,$B$10:$E$10,0),$B802,$C802,$D802,$E802)*BK$6+BK802*BK$7&lt;BK$2,BK$3*BK$4,0)</f>
        <v>0</v>
      </c>
      <c r="FE802" s="0" t="n">
        <f aca="false">IF(CHOOSE(MATCH(BL$5,$B$10:$E$10,0),$B802,$C802,$D802,$E802)*BL$6+BL802*BL$7&lt;BL$2,BL$3*BL$4,0)</f>
        <v>0</v>
      </c>
      <c r="FF802" s="0" t="n">
        <f aca="false">IF(CHOOSE(MATCH(BM$5,$B$10:$E$10,0),$B802,$C802,$D802,$E802)*BM$6+BM802*BM$7&lt;BM$2,BM$3*BM$4,0)</f>
        <v>0</v>
      </c>
      <c r="FG802" s="0" t="n">
        <f aca="false">IF(CHOOSE(MATCH(BN$5,$B$10:$E$10,0),$B802,$C802,$D802,$E802)*BN$6+BN802*BN$7&lt;BN$2,BN$3*BN$4,0)</f>
        <v>0</v>
      </c>
      <c r="FH802" s="0" t="n">
        <f aca="false">IF(CHOOSE(MATCH(BO$5,$B$10:$E$10,0),$B802,$C802,$D802,$E802)*BO$6+BO802*BO$7&lt;BO$2,BO$3*BO$4,0)</f>
        <v>0</v>
      </c>
      <c r="FI802" s="0" t="n">
        <f aca="false">IF(CHOOSE(MATCH(BP$5,$B$10:$E$10,0),$B802,$C802,$D802,$E802)*BP$6+BP802*BP$7&lt;BP$2,BP$3*BP$4,0)</f>
        <v>0</v>
      </c>
      <c r="FJ802" s="0" t="n">
        <f aca="false">IF(CHOOSE(MATCH(BQ$5,$B$10:$E$10,0),$B802,$C802,$D802,$E802)*BQ$6+BQ802*BQ$7&lt;BQ$2,BQ$3*BQ$4,0)</f>
        <v>0</v>
      </c>
      <c r="FK802" s="0" t="n">
        <f aca="false">IF(CHOOSE(MATCH(BR$5,$B$10:$E$10,0),$B802,$C802,$D802,$E802)*BR$6+BR802*BR$7&lt;BR$2,BR$3*BR$4,0)</f>
        <v>0</v>
      </c>
      <c r="FL802" s="0" t="n">
        <f aca="false">IF(CHOOSE(MATCH(BS$5,$B$10:$E$10,0),$B802,$C802,$D802,$E802)*BS$6+BS802*BS$7&lt;BS$2,BS$3*BS$4,0)</f>
        <v>0</v>
      </c>
      <c r="FM802" s="0" t="n">
        <f aca="false">IF(CHOOSE(MATCH(BT$5,$B$10:$E$10,0),$B802,$C802,$D802,$E802)*BT$6+BT802*BT$7&lt;BT$2,BT$3*BT$4,0)</f>
        <v>0</v>
      </c>
      <c r="FN802" s="0" t="n">
        <f aca="false">IF(CHOOSE(MATCH(BU$5,$B$10:$E$10,0),$B802,$C802,$D802,$E802)*BU$6+BU802*BU$7&lt;BU$2,BU$3*BU$4,0)</f>
        <v>0</v>
      </c>
      <c r="FO802" s="0" t="n">
        <f aca="false">IF(CHOOSE(MATCH(BV$5,$B$10:$E$10,0),$B802,$C802,$D802,$E802)*BV$6+BV802*BV$7&lt;BV$2,BV$3*BV$4,0)</f>
        <v>0</v>
      </c>
      <c r="FP802" s="0" t="n">
        <f aca="false">IF(CHOOSE(MATCH(BW$5,$B$10:$E$10,0),$B802,$C802,$D802,$E802)*BW$6+BW802*BW$7&lt;BW$2,BW$3*BW$4,0)</f>
        <v>0</v>
      </c>
      <c r="FQ802" s="0" t="n">
        <f aca="false">IF(CHOOSE(MATCH(BX$5,$B$10:$E$10,0),$B802,$C802,$D802,$E802)*BX$6+BX802*BX$7&lt;BX$2,BX$3*BX$4,0)</f>
        <v>0</v>
      </c>
      <c r="FR802" s="0" t="n">
        <f aca="false">IF(CHOOSE(MATCH(BY$5,$B$10:$E$10,0),$B802,$C802,$D802,$E802)*BY$6+BY802*BY$7&lt;BY$2,BY$3*BY$4,0)</f>
        <v>0</v>
      </c>
      <c r="FS802" s="0" t="n">
        <f aca="false">IF(CHOOSE(MATCH(BZ$5,$B$10:$E$10,0),$B802,$C802,$D802,$E802)*BZ$6+BZ802*BZ$7&lt;BZ$2,BZ$3*BZ$4,0)</f>
        <v>0</v>
      </c>
      <c r="FT802" s="0" t="n">
        <f aca="false">IF(CHOOSE(MATCH(CA$5,$B$10:$E$10,0),$B802,$C802,$D802,$E802)*CA$6+CA802*CA$7&lt;CA$2,CA$3*CA$4,0)</f>
        <v>0</v>
      </c>
      <c r="FU802" s="0" t="n">
        <f aca="false">IF(CHOOSE(MATCH(CB$5,$B$10:$E$10,0),$B802,$C802,$D802,$E802)*CB$6+CB802*CB$7&lt;CB$2,CB$3*CB$4,0)</f>
        <v>0</v>
      </c>
      <c r="FV802" s="0" t="n">
        <f aca="false">IF(CHOOSE(MATCH(CC$5,$B$10:$E$10,0),$B802,$C802,$D802,$E802)*CC$6+CC802*CC$7&lt;CC$2,CC$3*CC$4,0)</f>
        <v>0</v>
      </c>
      <c r="FW802" s="0" t="n">
        <f aca="false">IF(CHOOSE(MATCH(CD$5,$B$10:$E$10,0),$B802,$C802,$D802,$E802)*CD$6+CD802*CD$7&lt;CD$2,CD$3*CD$4,0)</f>
        <v>0</v>
      </c>
      <c r="FX802" s="0" t="n">
        <f aca="false">IF(CHOOSE(MATCH(CE$5,$B$10:$E$10,0),$B802,$C802,$D802,$E802)*CE$6+CE802*CE$7&lt;CE$2,CE$3*CE$4,0)</f>
        <v>0</v>
      </c>
      <c r="FY802" s="0" t="n">
        <f aca="false">IF(CHOOSE(MATCH(CF$5,$B$10:$E$10,0),$B802,$C802,$D802,$E802)*CF$6+CF802*CF$7&lt;CF$2,CF$3*CF$4,0)</f>
        <v>0</v>
      </c>
      <c r="FZ802" s="0" t="n">
        <f aca="false">IF(CHOOSE(MATCH(CG$5,$B$10:$E$10,0),$B802,$C802,$D802,$E802)*CG$6+CG802*CG$7&lt;CG$2,CG$3*CG$4,0)</f>
        <v>0</v>
      </c>
      <c r="GA802" s="0" t="n">
        <f aca="false">IF(CHOOSE(MATCH(CH$5,$B$10:$E$10,0),$B802,$C802,$D802,$E802)*CH$6+CH802*CH$7&lt;CH$2,CH$3*CH$4,0)</f>
        <v>0</v>
      </c>
      <c r="GB802" s="0" t="n">
        <f aca="false">IF(CHOOSE(MATCH(CI$5,$B$10:$E$10,0),$B802,$C802,$D802,$E802)*CI$6+CI802*CI$7&lt;CI$2,CI$3*CI$4,0)</f>
        <v>0</v>
      </c>
      <c r="GC802" s="0" t="n">
        <f aca="false">IF(CHOOSE(MATCH(CJ$5,$B$10:$E$10,0),$B802,$C802,$D802,$E802)*CJ$6+CJ802*CJ$7&lt;CJ$2,CJ$3*CJ$4,0)</f>
        <v>0</v>
      </c>
      <c r="GD802" s="0" t="n">
        <f aca="false">IF(CHOOSE(MATCH(CK$5,$B$10:$E$10,0),$B802,$C802,$D802,$E802)*CK$6+CK802*CK$7&lt;CK$2,CK$3*CK$4,0)</f>
        <v>0</v>
      </c>
      <c r="GE802" s="0" t="n">
        <f aca="false">IF(CHOOSE(MATCH(CL$5,$B$10:$E$10,0),$B802,$C802,$D802,$E802)*CL$6+CL802*CL$7&lt;CL$2,CL$3*CL$4,0)</f>
        <v>0</v>
      </c>
      <c r="GF802" s="0" t="n">
        <f aca="false">IF(CHOOSE(MATCH(CM$5,$B$10:$E$10,0),$B802,$C802,$D802,$E802)*CM$6+CM802*CM$7&lt;CM$2,CM$3*CM$4,0)</f>
        <v>0</v>
      </c>
      <c r="GG802" s="0" t="n">
        <f aca="false">IF(CHOOSE(MATCH(CN$5,$B$10:$E$10,0),$B802,$C802,$D802,$E802)*CN$6+CN802*CN$7&lt;CN$2,CN$3*CN$4,0)</f>
        <v>0</v>
      </c>
      <c r="GH802" s="0" t="n">
        <f aca="false">IF(CHOOSE(MATCH(CO$5,$B$10:$E$10,0),$B802,$C802,$D802,$E802)*CO$6+CO802*CO$7&lt;CO$2,CO$3*CO$4,0)</f>
        <v>0</v>
      </c>
      <c r="GI802" s="0" t="n">
        <f aca="false">IF(CHOOSE(MATCH(CP$5,$B$10:$E$10,0),$B802,$C802,$D802,$E802)*CP$6+CP802*CP$7&lt;CP$2,CP$3*CP$4,0)</f>
        <v>0</v>
      </c>
      <c r="GJ802" s="0" t="n">
        <f aca="false">IF(CHOOSE(MATCH(CQ$5,$B$10:$E$10,0),$B802,$C802,$D802,$E802)*CQ$6+CQ802*CQ$7&lt;CQ$2,CQ$3*CQ$4,0)</f>
        <v>0</v>
      </c>
      <c r="GK802" s="0" t="n">
        <f aca="false">IF(CHOOSE(MATCH(CR$5,$B$10:$E$10,0),$B802,$C802,$D802,$E802)*CR$6+CR802*CR$7&lt;CR$2,CR$3*CR$4,0)</f>
        <v>0</v>
      </c>
      <c r="GL802" s="0" t="n">
        <f aca="false">IF(CHOOSE(MATCH(CS$5,$B$10:$E$10,0),$B802,$C802,$D802,$E802)*CS$6+CS802*CS$7&lt;CS$2,CS$3*CS$4,0)</f>
        <v>0</v>
      </c>
      <c r="GM802" s="0" t="n">
        <f aca="false">IF(CHOOSE(MATCH(CT$5,$B$10:$E$10,0),$B802,$C802,$D802,$E802)*CT$6+CT802*CT$7&lt;CT$2,CT$3*CT$4,0)</f>
        <v>0</v>
      </c>
      <c r="GN802" s="0" t="n">
        <f aca="false">IF(CHOOSE(MATCH(CU$5,$B$10:$E$10,0),$B802,$C802,$D802,$E802)*CU$6+CU802*CU$7&lt;CU$2,CU$3*CU$4,0)</f>
        <v>0</v>
      </c>
      <c r="GO802" s="0" t="n">
        <f aca="false">IF(CHOOSE(MATCH(CV$5,$B$10:$E$10,0),$B802,$C802,$D802,$E802)*CV$6+CV802*CV$7&lt;CV$2,CV$3*CV$4,0)</f>
        <v>0</v>
      </c>
      <c r="GP802" s="0" t="n">
        <f aca="false">IF(CHOOSE(MATCH(CW$5,$B$10:$E$10,0),$B802,$C802,$D802,$E802)*CW$6+CW802*CW$7&lt;CW$2,CW$3*CW$4,0)</f>
        <v>0</v>
      </c>
      <c r="GQ802" s="0" t="n">
        <f aca="false">IF(CHOOSE(MATCH(CX$5,$B$10:$E$10,0),$B802,$C802,$D802,$E802)*CX$6+CX802*CX$7&lt;CX$2,CX$3*CX$4,0)</f>
        <v>0</v>
      </c>
      <c r="GS802" s="0" t="n">
        <f aca="false">SUM(CZ802:GQ802)</f>
        <v>1</v>
      </c>
      <c r="GT802" s="0" t="n">
        <f aca="false">IF(GS802&gt;$GS$6,1,0)</f>
        <v>0</v>
      </c>
    </row>
    <row r="803" customFormat="false" ht="14" hidden="false" customHeight="false" outlineLevel="0" collapsed="false">
      <c r="A803" s="0" t="n">
        <v>793</v>
      </c>
      <c r="B803" s="0" t="n">
        <v>-0.970098205385318</v>
      </c>
      <c r="C803" s="0" t="n">
        <v>-0.64975798810219</v>
      </c>
      <c r="D803" s="0" t="n">
        <v>0.24555696947553</v>
      </c>
      <c r="E803" s="0" t="n">
        <v>0.197497927755196</v>
      </c>
      <c r="G803" s="0" t="n">
        <v>-0.68062490754528</v>
      </c>
      <c r="H803" s="0" t="n">
        <v>0.113421947389725</v>
      </c>
      <c r="I803" s="0" t="n">
        <v>0.707391336618457</v>
      </c>
      <c r="J803" s="0" t="n">
        <v>-1.73969965544529</v>
      </c>
      <c r="K803" s="0" t="n">
        <v>-0.901159182831179</v>
      </c>
      <c r="L803" s="0" t="n">
        <v>-2.26522388402373</v>
      </c>
      <c r="M803" s="0" t="n">
        <v>0.324248503602576</v>
      </c>
      <c r="N803" s="0" t="n">
        <v>-0.313704049403896</v>
      </c>
      <c r="O803" s="0" t="n">
        <v>-1.00210399978096</v>
      </c>
      <c r="P803" s="0" t="n">
        <v>0.73597675509518</v>
      </c>
      <c r="Q803" s="0" t="n">
        <v>-0.169370650837664</v>
      </c>
      <c r="R803" s="0" t="n">
        <v>-0.332806848746259</v>
      </c>
      <c r="S803" s="0" t="n">
        <v>-1.99686837731861</v>
      </c>
      <c r="T803" s="0" t="n">
        <v>-0.180245933734113</v>
      </c>
      <c r="U803" s="0" t="n">
        <v>-0.402387740905397</v>
      </c>
      <c r="V803" s="0" t="n">
        <v>-2.08521669264883</v>
      </c>
      <c r="W803" s="0" t="n">
        <v>0.788659235695377</v>
      </c>
      <c r="X803" s="0" t="n">
        <v>-0.108880158222746</v>
      </c>
      <c r="Y803" s="0" t="n">
        <v>3.18163074553013</v>
      </c>
      <c r="Z803" s="0" t="n">
        <v>0.795464529801393</v>
      </c>
      <c r="AA803" s="0" t="n">
        <v>-0.227973941946402</v>
      </c>
      <c r="AB803" s="0" t="n">
        <v>-0.285219812212745</v>
      </c>
      <c r="AC803" s="0" t="n">
        <v>-3.26399458572268</v>
      </c>
      <c r="AD803" s="0" t="n">
        <v>0.707193521520821</v>
      </c>
      <c r="AE803" s="0" t="n">
        <v>-0.0671013822284294</v>
      </c>
      <c r="AF803" s="0" t="n">
        <v>-0.00424506652052514</v>
      </c>
      <c r="AG803" s="0" t="n">
        <v>-2.29720171773806</v>
      </c>
      <c r="AH803" s="0" t="n">
        <v>1.90137143363245</v>
      </c>
      <c r="AI803" s="0" t="n">
        <v>-0.491164655613829</v>
      </c>
      <c r="AJ803" s="0" t="n">
        <v>1.98138877749443</v>
      </c>
      <c r="AK803" s="0" t="n">
        <v>-0.323925632983446</v>
      </c>
      <c r="AL803" s="0" t="n">
        <v>-0.950481080508325</v>
      </c>
      <c r="AM803" s="0" t="n">
        <v>0.966831521509448</v>
      </c>
      <c r="AN803" s="0" t="n">
        <v>-1.19897777040023</v>
      </c>
      <c r="AO803" s="0" t="n">
        <v>0.389397882827325</v>
      </c>
      <c r="AP803" s="0" t="n">
        <v>0.947720764088444</v>
      </c>
      <c r="AQ803" s="0" t="n">
        <v>0.363858134733164</v>
      </c>
      <c r="AR803" s="0" t="n">
        <v>0.166965037351474</v>
      </c>
      <c r="AS803" s="0" t="n">
        <v>-2.66270944848657</v>
      </c>
      <c r="AT803" s="0" t="n">
        <v>0.361978891305625</v>
      </c>
      <c r="AU803" s="0" t="n">
        <v>0.341957502314472</v>
      </c>
      <c r="AV803" s="0" t="n">
        <v>-0.930951955524506</v>
      </c>
      <c r="AW803" s="0" t="n">
        <v>0.80272684499505</v>
      </c>
      <c r="AX803" s="0" t="n">
        <v>-0.421373442804907</v>
      </c>
      <c r="AY803" s="0" t="n">
        <v>0.57684701459948</v>
      </c>
      <c r="AZ803" s="0" t="n">
        <v>-0.138173845698475</v>
      </c>
      <c r="BA803" s="0" t="n">
        <v>-0.475688466394786</v>
      </c>
      <c r="BB803" s="0" t="n">
        <v>-1.70464772963896</v>
      </c>
      <c r="BC803" s="0" t="n">
        <v>0.927300334296888</v>
      </c>
      <c r="BD803" s="0" t="n">
        <v>-1.09363099909388</v>
      </c>
      <c r="BE803" s="0" t="n">
        <v>-1.03513229987584</v>
      </c>
      <c r="BF803" s="0" t="n">
        <v>-2.01402144739404</v>
      </c>
      <c r="BG803" s="0" t="n">
        <v>1.00298848337843</v>
      </c>
      <c r="BH803" s="0" t="n">
        <v>-1.48949766298756</v>
      </c>
      <c r="BI803" s="0" t="n">
        <v>1.06244442577008</v>
      </c>
      <c r="BJ803" s="0" t="n">
        <v>-2.06415279535577</v>
      </c>
      <c r="BK803" s="0" t="n">
        <v>0.446758576799766</v>
      </c>
      <c r="BL803" s="0" t="n">
        <v>0.280442691291682</v>
      </c>
      <c r="BM803" s="0" t="n">
        <v>0.313784767058678</v>
      </c>
      <c r="BN803" s="0" t="n">
        <v>-1.60931449499913</v>
      </c>
      <c r="BO803" s="0" t="n">
        <v>-2.35191691899672</v>
      </c>
      <c r="BP803" s="0" t="n">
        <v>1.54511781147448</v>
      </c>
      <c r="BQ803" s="0" t="n">
        <v>0.374586761608953</v>
      </c>
      <c r="BR803" s="0" t="n">
        <v>1.19929154607235</v>
      </c>
      <c r="BS803" s="0" t="n">
        <v>-1.68439783010399</v>
      </c>
      <c r="BT803" s="0" t="n">
        <v>0.135858044814086</v>
      </c>
      <c r="BU803" s="0" t="n">
        <v>0.470383838546695</v>
      </c>
      <c r="BV803" s="0" t="n">
        <v>1.85882527148351</v>
      </c>
      <c r="BW803" s="0" t="n">
        <v>0.641598489892203</v>
      </c>
      <c r="BX803" s="0" t="n">
        <v>-1.21851371659432</v>
      </c>
      <c r="BY803" s="0" t="n">
        <v>0.478602260045591</v>
      </c>
      <c r="BZ803" s="0" t="n">
        <v>-0.954814822762273</v>
      </c>
      <c r="CA803" s="0" t="n">
        <v>0.82617589214351</v>
      </c>
      <c r="CB803" s="0" t="n">
        <v>-1.34907622850733</v>
      </c>
      <c r="CC803" s="0" t="n">
        <v>1.50688720168546</v>
      </c>
      <c r="CD803" s="0" t="n">
        <v>-2.12082341022324</v>
      </c>
      <c r="CE803" s="0" t="n">
        <v>-1.83318661584053</v>
      </c>
      <c r="CF803" s="0" t="n">
        <v>-0.464666527477675</v>
      </c>
      <c r="CG803" s="0" t="n">
        <v>0.126212853501784</v>
      </c>
      <c r="CH803" s="0" t="n">
        <v>0.763127445679856</v>
      </c>
      <c r="CI803" s="0" t="n">
        <v>-0.58345449360786</v>
      </c>
      <c r="CJ803" s="0" t="n">
        <v>1.5481509763049</v>
      </c>
      <c r="CK803" s="0" t="n">
        <v>0.861562057252741</v>
      </c>
      <c r="CL803" s="0" t="n">
        <v>-1.09210077425814</v>
      </c>
      <c r="CM803" s="0" t="n">
        <v>-0.110343307824223</v>
      </c>
      <c r="CN803" s="0" t="n">
        <v>0.632787759968778</v>
      </c>
      <c r="CO803" s="0" t="n">
        <v>-1.04511855170131</v>
      </c>
      <c r="CP803" s="0" t="n">
        <v>0.73096998676192</v>
      </c>
      <c r="CQ803" s="0" t="n">
        <v>-2.37952917814255</v>
      </c>
      <c r="CR803" s="0" t="n">
        <v>0.00263980837189592</v>
      </c>
      <c r="CS803" s="0" t="n">
        <v>-0.43520799408725</v>
      </c>
      <c r="CT803" s="0" t="n">
        <v>0.132151853904361</v>
      </c>
      <c r="CU803" s="0" t="n">
        <v>-0.404960474043037</v>
      </c>
      <c r="CV803" s="0" t="n">
        <v>-0.412194367527263</v>
      </c>
      <c r="CW803" s="0" t="n">
        <v>0.166189693118213</v>
      </c>
      <c r="CX803" s="0" t="n">
        <v>0.736076799512375</v>
      </c>
      <c r="CZ803" s="0" t="n">
        <f aca="false">IF(CHOOSE(MATCH(G$5,$B$10:$E$10,0),$B803,$C803,$D803,$E803)*G$6+G803*G$7&lt;G$2,G$3*G$4,0)</f>
        <v>0</v>
      </c>
      <c r="DA803" s="0" t="n">
        <f aca="false">IF(CHOOSE(MATCH(H$5,$B$10:$E$10,0),$B803,$C803,$D803,$E803)*H$6+H803*H$7&lt;H$2,H$3*H$4,0)</f>
        <v>0</v>
      </c>
      <c r="DB803" s="0" t="n">
        <f aca="false">IF(CHOOSE(MATCH(I$5,$B$10:$E$10,0),$B803,$C803,$D803,$E803)*I$6+I803*I$7&lt;I$2,I$3*I$4,0)</f>
        <v>0</v>
      </c>
      <c r="DC803" s="0" t="n">
        <f aca="false">IF(CHOOSE(MATCH(J$5,$B$10:$E$10,0),$B803,$C803,$D803,$E803)*J$6+J803*J$7&lt;J$2,J$3*J$4,0)</f>
        <v>0</v>
      </c>
      <c r="DD803" s="0" t="n">
        <f aca="false">IF(CHOOSE(MATCH(K$5,$B$10:$E$10,0),$B803,$C803,$D803,$E803)*K$6+K803*K$7&lt;K$2,K$3*K$4,0)</f>
        <v>0</v>
      </c>
      <c r="DE803" s="0" t="n">
        <f aca="false">IF(CHOOSE(MATCH(L$5,$B$10:$E$10,0),$B803,$C803,$D803,$E803)*L$6+L803*L$7&lt;L$2,L$3*L$4,0)</f>
        <v>2.5</v>
      </c>
      <c r="DF803" s="0" t="n">
        <f aca="false">IF(CHOOSE(MATCH(M$5,$B$10:$E$10,0),$B803,$C803,$D803,$E803)*M$6+M803*M$7&lt;M$2,M$3*M$4,0)</f>
        <v>0</v>
      </c>
      <c r="DG803" s="0" t="n">
        <f aca="false">IF(CHOOSE(MATCH(N$5,$B$10:$E$10,0),$B803,$C803,$D803,$E803)*N$6+N803*N$7&lt;N$2,N$3*N$4,0)</f>
        <v>0</v>
      </c>
      <c r="DH803" s="0" t="n">
        <f aca="false">IF(CHOOSE(MATCH(O$5,$B$10:$E$10,0),$B803,$C803,$D803,$E803)*O$6+O803*O$7&lt;O$2,O$3*O$4,0)</f>
        <v>0</v>
      </c>
      <c r="DI803" s="0" t="n">
        <f aca="false">IF(CHOOSE(MATCH(P$5,$B$10:$E$10,0),$B803,$C803,$D803,$E803)*P$6+P803*P$7&lt;P$2,P$3*P$4,0)</f>
        <v>0</v>
      </c>
      <c r="DJ803" s="0" t="n">
        <f aca="false">IF(CHOOSE(MATCH(Q$5,$B$10:$E$10,0),$B803,$C803,$D803,$E803)*Q$6+Q803*Q$7&lt;Q$2,Q$3*Q$4,0)</f>
        <v>0</v>
      </c>
      <c r="DK803" s="0" t="n">
        <f aca="false">IF(CHOOSE(MATCH(R$5,$B$10:$E$10,0),$B803,$C803,$D803,$E803)*R$6+R803*R$7&lt;R$2,R$3*R$4,0)</f>
        <v>0</v>
      </c>
      <c r="DL803" s="0" t="n">
        <f aca="false">IF(CHOOSE(MATCH(S$5,$B$10:$E$10,0),$B803,$C803,$D803,$E803)*S$6+S803*S$7&lt;S$2,S$3*S$4,0)</f>
        <v>0</v>
      </c>
      <c r="DM803" s="0" t="n">
        <f aca="false">IF(CHOOSE(MATCH(T$5,$B$10:$E$10,0),$B803,$C803,$D803,$E803)*T$6+T803*T$7&lt;T$2,T$3*T$4,0)</f>
        <v>0</v>
      </c>
      <c r="DN803" s="0" t="n">
        <f aca="false">IF(CHOOSE(MATCH(U$5,$B$10:$E$10,0),$B803,$C803,$D803,$E803)*U$6+U803*U$7&lt;U$2,U$3*U$4,0)</f>
        <v>0</v>
      </c>
      <c r="DO803" s="0" t="n">
        <f aca="false">IF(CHOOSE(MATCH(V$5,$B$10:$E$10,0),$B803,$C803,$D803,$E803)*V$6+V803*V$7&lt;V$2,V$3*V$4,0)</f>
        <v>0</v>
      </c>
      <c r="DP803" s="0" t="n">
        <f aca="false">IF(CHOOSE(MATCH(W$5,$B$10:$E$10,0),$B803,$C803,$D803,$E803)*W$6+W803*W$7&lt;W$2,W$3*W$4,0)</f>
        <v>0</v>
      </c>
      <c r="DQ803" s="0" t="n">
        <f aca="false">IF(CHOOSE(MATCH(X$5,$B$10:$E$10,0),$B803,$C803,$D803,$E803)*X$6+X803*X$7&lt;X$2,X$3*X$4,0)</f>
        <v>0</v>
      </c>
      <c r="DR803" s="0" t="n">
        <f aca="false">IF(CHOOSE(MATCH(Y$5,$B$10:$E$10,0),$B803,$C803,$D803,$E803)*Y$6+Y803*Y$7&lt;Y$2,Y$3*Y$4,0)</f>
        <v>0</v>
      </c>
      <c r="DS803" s="0" t="n">
        <f aca="false">IF(CHOOSE(MATCH(Z$5,$B$10:$E$10,0),$B803,$C803,$D803,$E803)*Z$6+Z803*Z$7&lt;Z$2,Z$3*Z$4,0)</f>
        <v>0</v>
      </c>
      <c r="DT803" s="0" t="n">
        <f aca="false">IF(CHOOSE(MATCH(AA$5,$B$10:$E$10,0),$B803,$C803,$D803,$E803)*AA$6+AA803*AA$7&lt;AA$2,AA$3*AA$4,0)</f>
        <v>0</v>
      </c>
      <c r="DU803" s="0" t="n">
        <f aca="false">IF(CHOOSE(MATCH(AB$5,$B$10:$E$10,0),$B803,$C803,$D803,$E803)*AB$6+AB803*AB$7&lt;AB$2,AB$3*AB$4,0)</f>
        <v>0</v>
      </c>
      <c r="DV803" s="0" t="n">
        <f aca="false">IF(CHOOSE(MATCH(AC$5,$B$10:$E$10,0),$B803,$C803,$D803,$E803)*AC$6+AC803*AC$7&lt;AC$2,AC$3*AC$4,0)</f>
        <v>0.5</v>
      </c>
      <c r="DW803" s="0" t="n">
        <f aca="false">IF(CHOOSE(MATCH(AD$5,$B$10:$E$10,0),$B803,$C803,$D803,$E803)*AD$6+AD803*AD$7&lt;AD$2,AD$3*AD$4,0)</f>
        <v>0</v>
      </c>
      <c r="DX803" s="0" t="n">
        <f aca="false">IF(CHOOSE(MATCH(AE$5,$B$10:$E$10,0),$B803,$C803,$D803,$E803)*AE$6+AE803*AE$7&lt;AE$2,AE$3*AE$4,0)</f>
        <v>0</v>
      </c>
      <c r="DY803" s="0" t="n">
        <f aca="false">IF(CHOOSE(MATCH(AF$5,$B$10:$E$10,0),$B803,$C803,$D803,$E803)*AF$6+AF803*AF$7&lt;AF$2,AF$3*AF$4,0)</f>
        <v>0</v>
      </c>
      <c r="DZ803" s="0" t="n">
        <f aca="false">IF(CHOOSE(MATCH(AG$5,$B$10:$E$10,0),$B803,$C803,$D803,$E803)*AG$6+AG803*AG$7&lt;AG$2,AG$3*AG$4,0)</f>
        <v>12.5</v>
      </c>
      <c r="EA803" s="0" t="n">
        <f aca="false">IF(CHOOSE(MATCH(AH$5,$B$10:$E$10,0),$B803,$C803,$D803,$E803)*AH$6+AH803*AH$7&lt;AH$2,AH$3*AH$4,0)</f>
        <v>0</v>
      </c>
      <c r="EB803" s="0" t="n">
        <f aca="false">IF(CHOOSE(MATCH(AI$5,$B$10:$E$10,0),$B803,$C803,$D803,$E803)*AI$6+AI803*AI$7&lt;AI$2,AI$3*AI$4,0)</f>
        <v>0</v>
      </c>
      <c r="EC803" s="0" t="n">
        <f aca="false">IF(CHOOSE(MATCH(AJ$5,$B$10:$E$10,0),$B803,$C803,$D803,$E803)*AJ$6+AJ803*AJ$7&lt;AJ$2,AJ$3*AJ$4,0)</f>
        <v>0</v>
      </c>
      <c r="ED803" s="0" t="n">
        <f aca="false">IF(CHOOSE(MATCH(AK$5,$B$10:$E$10,0),$B803,$C803,$D803,$E803)*AK$6+AK803*AK$7&lt;AK$2,AK$3*AK$4,0)</f>
        <v>0</v>
      </c>
      <c r="EE803" s="0" t="n">
        <f aca="false">IF(CHOOSE(MATCH(AL$5,$B$10:$E$10,0),$B803,$C803,$D803,$E803)*AL$6+AL803*AL$7&lt;AL$2,AL$3*AL$4,0)</f>
        <v>0</v>
      </c>
      <c r="EF803" s="0" t="n">
        <f aca="false">IF(CHOOSE(MATCH(AM$5,$B$10:$E$10,0),$B803,$C803,$D803,$E803)*AM$6+AM803*AM$7&lt;AM$2,AM$3*AM$4,0)</f>
        <v>0</v>
      </c>
      <c r="EG803" s="0" t="n">
        <f aca="false">IF(CHOOSE(MATCH(AN$5,$B$10:$E$10,0),$B803,$C803,$D803,$E803)*AN$6+AN803*AN$7&lt;AN$2,AN$3*AN$4,0)</f>
        <v>0</v>
      </c>
      <c r="EH803" s="0" t="n">
        <f aca="false">IF(CHOOSE(MATCH(AO$5,$B$10:$E$10,0),$B803,$C803,$D803,$E803)*AO$6+AO803*AO$7&lt;AO$2,AO$3*AO$4,0)</f>
        <v>0</v>
      </c>
      <c r="EI803" s="0" t="n">
        <f aca="false">IF(CHOOSE(MATCH(AP$5,$B$10:$E$10,0),$B803,$C803,$D803,$E803)*AP$6+AP803*AP$7&lt;AP$2,AP$3*AP$4,0)</f>
        <v>0</v>
      </c>
      <c r="EJ803" s="0" t="n">
        <f aca="false">IF(CHOOSE(MATCH(AQ$5,$B$10:$E$10,0),$B803,$C803,$D803,$E803)*AQ$6+AQ803*AQ$7&lt;AQ$2,AQ$3*AQ$4,0)</f>
        <v>0</v>
      </c>
      <c r="EK803" s="0" t="n">
        <f aca="false">IF(CHOOSE(MATCH(AR$5,$B$10:$E$10,0),$B803,$C803,$D803,$E803)*AR$6+AR803*AR$7&lt;AR$2,AR$3*AR$4,0)</f>
        <v>0</v>
      </c>
      <c r="EL803" s="0" t="n">
        <f aca="false">IF(CHOOSE(MATCH(AS$5,$B$10:$E$10,0),$B803,$C803,$D803,$E803)*AS$6+AS803*AS$7&lt;AS$2,AS$3*AS$4,0)</f>
        <v>12.5</v>
      </c>
      <c r="EM803" s="0" t="n">
        <f aca="false">IF(CHOOSE(MATCH(AT$5,$B$10:$E$10,0),$B803,$C803,$D803,$E803)*AT$6+AT803*AT$7&lt;AT$2,AT$3*AT$4,0)</f>
        <v>0</v>
      </c>
      <c r="EN803" s="0" t="n">
        <f aca="false">IF(CHOOSE(MATCH(AU$5,$B$10:$E$10,0),$B803,$C803,$D803,$E803)*AU$6+AU803*AU$7&lt;AU$2,AU$3*AU$4,0)</f>
        <v>0</v>
      </c>
      <c r="EO803" s="0" t="n">
        <f aca="false">IF(CHOOSE(MATCH(AV$5,$B$10:$E$10,0),$B803,$C803,$D803,$E803)*AV$6+AV803*AV$7&lt;AV$2,AV$3*AV$4,0)</f>
        <v>0</v>
      </c>
      <c r="EP803" s="0" t="n">
        <f aca="false">IF(CHOOSE(MATCH(AW$5,$B$10:$E$10,0),$B803,$C803,$D803,$E803)*AW$6+AW803*AW$7&lt;AW$2,AW$3*AW$4,0)</f>
        <v>0</v>
      </c>
      <c r="EQ803" s="0" t="n">
        <f aca="false">IF(CHOOSE(MATCH(AX$5,$B$10:$E$10,0),$B803,$C803,$D803,$E803)*AX$6+AX803*AX$7&lt;AX$2,AX$3*AX$4,0)</f>
        <v>0</v>
      </c>
      <c r="ER803" s="0" t="n">
        <f aca="false">IF(CHOOSE(MATCH(AY$5,$B$10:$E$10,0),$B803,$C803,$D803,$E803)*AY$6+AY803*AY$7&lt;AY$2,AY$3*AY$4,0)</f>
        <v>0</v>
      </c>
      <c r="ES803" s="0" t="n">
        <f aca="false">IF(CHOOSE(MATCH(AZ$5,$B$10:$E$10,0),$B803,$C803,$D803,$E803)*AZ$6+AZ803*AZ$7&lt;AZ$2,AZ$3*AZ$4,0)</f>
        <v>0</v>
      </c>
      <c r="ET803" s="0" t="n">
        <f aca="false">IF(CHOOSE(MATCH(BA$5,$B$10:$E$10,0),$B803,$C803,$D803,$E803)*BA$6+BA803*BA$7&lt;BA$2,BA$3*BA$4,0)</f>
        <v>0</v>
      </c>
      <c r="EU803" s="0" t="n">
        <f aca="false">IF(CHOOSE(MATCH(BB$5,$B$10:$E$10,0),$B803,$C803,$D803,$E803)*BB$6+BB803*BB$7&lt;BB$2,BB$3*BB$4,0)</f>
        <v>0</v>
      </c>
      <c r="EV803" s="0" t="n">
        <f aca="false">IF(CHOOSE(MATCH(BC$5,$B$10:$E$10,0),$B803,$C803,$D803,$E803)*BC$6+BC803*BC$7&lt;BC$2,BC$3*BC$4,0)</f>
        <v>0</v>
      </c>
      <c r="EW803" s="0" t="n">
        <f aca="false">IF(CHOOSE(MATCH(BD$5,$B$10:$E$10,0),$B803,$C803,$D803,$E803)*BD$6+BD803*BD$7&lt;BD$2,BD$3*BD$4,0)</f>
        <v>0</v>
      </c>
      <c r="EX803" s="0" t="n">
        <f aca="false">IF(CHOOSE(MATCH(BE$5,$B$10:$E$10,0),$B803,$C803,$D803,$E803)*BE$6+BE803*BE$7&lt;BE$2,BE$3*BE$4,0)</f>
        <v>0</v>
      </c>
      <c r="EY803" s="0" t="n">
        <f aca="false">IF(CHOOSE(MATCH(BF$5,$B$10:$E$10,0),$B803,$C803,$D803,$E803)*BF$6+BF803*BF$7&lt;BF$2,BF$3*BF$4,0)</f>
        <v>0</v>
      </c>
      <c r="EZ803" s="0" t="n">
        <f aca="false">IF(CHOOSE(MATCH(BG$5,$B$10:$E$10,0),$B803,$C803,$D803,$E803)*BG$6+BG803*BG$7&lt;BG$2,BG$3*BG$4,0)</f>
        <v>0</v>
      </c>
      <c r="FA803" s="0" t="n">
        <f aca="false">IF(CHOOSE(MATCH(BH$5,$B$10:$E$10,0),$B803,$C803,$D803,$E803)*BH$6+BH803*BH$7&lt;BH$2,BH$3*BH$4,0)</f>
        <v>0</v>
      </c>
      <c r="FB803" s="0" t="n">
        <f aca="false">IF(CHOOSE(MATCH(BI$5,$B$10:$E$10,0),$B803,$C803,$D803,$E803)*BI$6+BI803*BI$7&lt;BI$2,BI$3*BI$4,0)</f>
        <v>0</v>
      </c>
      <c r="FC803" s="0" t="n">
        <f aca="false">IF(CHOOSE(MATCH(BJ$5,$B$10:$E$10,0),$B803,$C803,$D803,$E803)*BJ$6+BJ803*BJ$7&lt;BJ$2,BJ$3*BJ$4,0)</f>
        <v>0</v>
      </c>
      <c r="FD803" s="0" t="n">
        <f aca="false">IF(CHOOSE(MATCH(BK$5,$B$10:$E$10,0),$B803,$C803,$D803,$E803)*BK$6+BK803*BK$7&lt;BK$2,BK$3*BK$4,0)</f>
        <v>0</v>
      </c>
      <c r="FE803" s="0" t="n">
        <f aca="false">IF(CHOOSE(MATCH(BL$5,$B$10:$E$10,0),$B803,$C803,$D803,$E803)*BL$6+BL803*BL$7&lt;BL$2,BL$3*BL$4,0)</f>
        <v>0</v>
      </c>
      <c r="FF803" s="0" t="n">
        <f aca="false">IF(CHOOSE(MATCH(BM$5,$B$10:$E$10,0),$B803,$C803,$D803,$E803)*BM$6+BM803*BM$7&lt;BM$2,BM$3*BM$4,0)</f>
        <v>0</v>
      </c>
      <c r="FG803" s="0" t="n">
        <f aca="false">IF(CHOOSE(MATCH(BN$5,$B$10:$E$10,0),$B803,$C803,$D803,$E803)*BN$6+BN803*BN$7&lt;BN$2,BN$3*BN$4,0)</f>
        <v>0</v>
      </c>
      <c r="FH803" s="0" t="n">
        <f aca="false">IF(CHOOSE(MATCH(BO$5,$B$10:$E$10,0),$B803,$C803,$D803,$E803)*BO$6+BO803*BO$7&lt;BO$2,BO$3*BO$4,0)</f>
        <v>0</v>
      </c>
      <c r="FI803" s="0" t="n">
        <f aca="false">IF(CHOOSE(MATCH(BP$5,$B$10:$E$10,0),$B803,$C803,$D803,$E803)*BP$6+BP803*BP$7&lt;BP$2,BP$3*BP$4,0)</f>
        <v>0</v>
      </c>
      <c r="FJ803" s="0" t="n">
        <f aca="false">IF(CHOOSE(MATCH(BQ$5,$B$10:$E$10,0),$B803,$C803,$D803,$E803)*BQ$6+BQ803*BQ$7&lt;BQ$2,BQ$3*BQ$4,0)</f>
        <v>0</v>
      </c>
      <c r="FK803" s="0" t="n">
        <f aca="false">IF(CHOOSE(MATCH(BR$5,$B$10:$E$10,0),$B803,$C803,$D803,$E803)*BR$6+BR803*BR$7&lt;BR$2,BR$3*BR$4,0)</f>
        <v>0</v>
      </c>
      <c r="FL803" s="0" t="n">
        <f aca="false">IF(CHOOSE(MATCH(BS$5,$B$10:$E$10,0),$B803,$C803,$D803,$E803)*BS$6+BS803*BS$7&lt;BS$2,BS$3*BS$4,0)</f>
        <v>0</v>
      </c>
      <c r="FM803" s="0" t="n">
        <f aca="false">IF(CHOOSE(MATCH(BT$5,$B$10:$E$10,0),$B803,$C803,$D803,$E803)*BT$6+BT803*BT$7&lt;BT$2,BT$3*BT$4,0)</f>
        <v>0</v>
      </c>
      <c r="FN803" s="0" t="n">
        <f aca="false">IF(CHOOSE(MATCH(BU$5,$B$10:$E$10,0),$B803,$C803,$D803,$E803)*BU$6+BU803*BU$7&lt;BU$2,BU$3*BU$4,0)</f>
        <v>0</v>
      </c>
      <c r="FO803" s="0" t="n">
        <f aca="false">IF(CHOOSE(MATCH(BV$5,$B$10:$E$10,0),$B803,$C803,$D803,$E803)*BV$6+BV803*BV$7&lt;BV$2,BV$3*BV$4,0)</f>
        <v>0</v>
      </c>
      <c r="FP803" s="0" t="n">
        <f aca="false">IF(CHOOSE(MATCH(BW$5,$B$10:$E$10,0),$B803,$C803,$D803,$E803)*BW$6+BW803*BW$7&lt;BW$2,BW$3*BW$4,0)</f>
        <v>0</v>
      </c>
      <c r="FQ803" s="0" t="n">
        <f aca="false">IF(CHOOSE(MATCH(BX$5,$B$10:$E$10,0),$B803,$C803,$D803,$E803)*BX$6+BX803*BX$7&lt;BX$2,BX$3*BX$4,0)</f>
        <v>0</v>
      </c>
      <c r="FR803" s="0" t="n">
        <f aca="false">IF(CHOOSE(MATCH(BY$5,$B$10:$E$10,0),$B803,$C803,$D803,$E803)*BY$6+BY803*BY$7&lt;BY$2,BY$3*BY$4,0)</f>
        <v>0</v>
      </c>
      <c r="FS803" s="0" t="n">
        <f aca="false">IF(CHOOSE(MATCH(BZ$5,$B$10:$E$10,0),$B803,$C803,$D803,$E803)*BZ$6+BZ803*BZ$7&lt;BZ$2,BZ$3*BZ$4,0)</f>
        <v>0</v>
      </c>
      <c r="FT803" s="0" t="n">
        <f aca="false">IF(CHOOSE(MATCH(CA$5,$B$10:$E$10,0),$B803,$C803,$D803,$E803)*CA$6+CA803*CA$7&lt;CA$2,CA$3*CA$4,0)</f>
        <v>0</v>
      </c>
      <c r="FU803" s="0" t="n">
        <f aca="false">IF(CHOOSE(MATCH(CB$5,$B$10:$E$10,0),$B803,$C803,$D803,$E803)*CB$6+CB803*CB$7&lt;CB$2,CB$3*CB$4,0)</f>
        <v>0</v>
      </c>
      <c r="FV803" s="0" t="n">
        <f aca="false">IF(CHOOSE(MATCH(CC$5,$B$10:$E$10,0),$B803,$C803,$D803,$E803)*CC$6+CC803*CC$7&lt;CC$2,CC$3*CC$4,0)</f>
        <v>0</v>
      </c>
      <c r="FW803" s="0" t="n">
        <f aca="false">IF(CHOOSE(MATCH(CD$5,$B$10:$E$10,0),$B803,$C803,$D803,$E803)*CD$6+CD803*CD$7&lt;CD$2,CD$3*CD$4,0)</f>
        <v>0</v>
      </c>
      <c r="FX803" s="0" t="n">
        <f aca="false">IF(CHOOSE(MATCH(CE$5,$B$10:$E$10,0),$B803,$C803,$D803,$E803)*CE$6+CE803*CE$7&lt;CE$2,CE$3*CE$4,0)</f>
        <v>0</v>
      </c>
      <c r="FY803" s="0" t="n">
        <f aca="false">IF(CHOOSE(MATCH(CF$5,$B$10:$E$10,0),$B803,$C803,$D803,$E803)*CF$6+CF803*CF$7&lt;CF$2,CF$3*CF$4,0)</f>
        <v>0</v>
      </c>
      <c r="FZ803" s="0" t="n">
        <f aca="false">IF(CHOOSE(MATCH(CG$5,$B$10:$E$10,0),$B803,$C803,$D803,$E803)*CG$6+CG803*CG$7&lt;CG$2,CG$3*CG$4,0)</f>
        <v>0</v>
      </c>
      <c r="GA803" s="0" t="n">
        <f aca="false">IF(CHOOSE(MATCH(CH$5,$B$10:$E$10,0),$B803,$C803,$D803,$E803)*CH$6+CH803*CH$7&lt;CH$2,CH$3*CH$4,0)</f>
        <v>0</v>
      </c>
      <c r="GB803" s="0" t="n">
        <f aca="false">IF(CHOOSE(MATCH(CI$5,$B$10:$E$10,0),$B803,$C803,$D803,$E803)*CI$6+CI803*CI$7&lt;CI$2,CI$3*CI$4,0)</f>
        <v>0</v>
      </c>
      <c r="GC803" s="0" t="n">
        <f aca="false">IF(CHOOSE(MATCH(CJ$5,$B$10:$E$10,0),$B803,$C803,$D803,$E803)*CJ$6+CJ803*CJ$7&lt;CJ$2,CJ$3*CJ$4,0)</f>
        <v>0</v>
      </c>
      <c r="GD803" s="0" t="n">
        <f aca="false">IF(CHOOSE(MATCH(CK$5,$B$10:$E$10,0),$B803,$C803,$D803,$E803)*CK$6+CK803*CK$7&lt;CK$2,CK$3*CK$4,0)</f>
        <v>0</v>
      </c>
      <c r="GE803" s="0" t="n">
        <f aca="false">IF(CHOOSE(MATCH(CL$5,$B$10:$E$10,0),$B803,$C803,$D803,$E803)*CL$6+CL803*CL$7&lt;CL$2,CL$3*CL$4,0)</f>
        <v>0</v>
      </c>
      <c r="GF803" s="0" t="n">
        <f aca="false">IF(CHOOSE(MATCH(CM$5,$B$10:$E$10,0),$B803,$C803,$D803,$E803)*CM$6+CM803*CM$7&lt;CM$2,CM$3*CM$4,0)</f>
        <v>0</v>
      </c>
      <c r="GG803" s="0" t="n">
        <f aca="false">IF(CHOOSE(MATCH(CN$5,$B$10:$E$10,0),$B803,$C803,$D803,$E803)*CN$6+CN803*CN$7&lt;CN$2,CN$3*CN$4,0)</f>
        <v>0</v>
      </c>
      <c r="GH803" s="0" t="n">
        <f aca="false">IF(CHOOSE(MATCH(CO$5,$B$10:$E$10,0),$B803,$C803,$D803,$E803)*CO$6+CO803*CO$7&lt;CO$2,CO$3*CO$4,0)</f>
        <v>0</v>
      </c>
      <c r="GI803" s="0" t="n">
        <f aca="false">IF(CHOOSE(MATCH(CP$5,$B$10:$E$10,0),$B803,$C803,$D803,$E803)*CP$6+CP803*CP$7&lt;CP$2,CP$3*CP$4,0)</f>
        <v>0</v>
      </c>
      <c r="GJ803" s="0" t="n">
        <f aca="false">IF(CHOOSE(MATCH(CQ$5,$B$10:$E$10,0),$B803,$C803,$D803,$E803)*CQ$6+CQ803*CQ$7&lt;CQ$2,CQ$3*CQ$4,0)</f>
        <v>0</v>
      </c>
      <c r="GK803" s="0" t="n">
        <f aca="false">IF(CHOOSE(MATCH(CR$5,$B$10:$E$10,0),$B803,$C803,$D803,$E803)*CR$6+CR803*CR$7&lt;CR$2,CR$3*CR$4,0)</f>
        <v>0</v>
      </c>
      <c r="GL803" s="0" t="n">
        <f aca="false">IF(CHOOSE(MATCH(CS$5,$B$10:$E$10,0),$B803,$C803,$D803,$E803)*CS$6+CS803*CS$7&lt;CS$2,CS$3*CS$4,0)</f>
        <v>0</v>
      </c>
      <c r="GM803" s="0" t="n">
        <f aca="false">IF(CHOOSE(MATCH(CT$5,$B$10:$E$10,0),$B803,$C803,$D803,$E803)*CT$6+CT803*CT$7&lt;CT$2,CT$3*CT$4,0)</f>
        <v>0</v>
      </c>
      <c r="GN803" s="0" t="n">
        <f aca="false">IF(CHOOSE(MATCH(CU$5,$B$10:$E$10,0),$B803,$C803,$D803,$E803)*CU$6+CU803*CU$7&lt;CU$2,CU$3*CU$4,0)</f>
        <v>0</v>
      </c>
      <c r="GO803" s="0" t="n">
        <f aca="false">IF(CHOOSE(MATCH(CV$5,$B$10:$E$10,0),$B803,$C803,$D803,$E803)*CV$6+CV803*CV$7&lt;CV$2,CV$3*CV$4,0)</f>
        <v>0</v>
      </c>
      <c r="GP803" s="0" t="n">
        <f aca="false">IF(CHOOSE(MATCH(CW$5,$B$10:$E$10,0),$B803,$C803,$D803,$E803)*CW$6+CW803*CW$7&lt;CW$2,CW$3*CW$4,0)</f>
        <v>0</v>
      </c>
      <c r="GQ803" s="0" t="n">
        <f aca="false">IF(CHOOSE(MATCH(CX$5,$B$10:$E$10,0),$B803,$C803,$D803,$E803)*CX$6+CX803*CX$7&lt;CX$2,CX$3*CX$4,0)</f>
        <v>0</v>
      </c>
      <c r="GS803" s="0" t="n">
        <f aca="false">SUM(CZ803:GQ803)</f>
        <v>28</v>
      </c>
      <c r="GT803" s="0" t="n">
        <f aca="false">IF(GS803&gt;$GS$6,1,0)</f>
        <v>0</v>
      </c>
    </row>
    <row r="804" customFormat="false" ht="14" hidden="false" customHeight="false" outlineLevel="0" collapsed="false">
      <c r="A804" s="0" t="n">
        <v>794</v>
      </c>
      <c r="B804" s="0" t="n">
        <v>-1.15510750872493</v>
      </c>
      <c r="C804" s="0" t="n">
        <v>-0.687450835466254</v>
      </c>
      <c r="D804" s="0" t="n">
        <v>1.10304329677983</v>
      </c>
      <c r="E804" s="0" t="n">
        <v>-0.911365026225831</v>
      </c>
      <c r="G804" s="0" t="n">
        <v>-0.218876721191918</v>
      </c>
      <c r="H804" s="0" t="n">
        <v>0.0792203991295537</v>
      </c>
      <c r="I804" s="0" t="n">
        <v>-1.3519320418709</v>
      </c>
      <c r="J804" s="0" t="n">
        <v>2.44548573391512</v>
      </c>
      <c r="K804" s="0" t="n">
        <v>-1.11930830826168</v>
      </c>
      <c r="L804" s="0" t="n">
        <v>1.48257186083356</v>
      </c>
      <c r="M804" s="0" t="n">
        <v>-1.50025243783603</v>
      </c>
      <c r="N804" s="0" t="n">
        <v>-2.21183654502965</v>
      </c>
      <c r="O804" s="0" t="n">
        <v>0.645268301013857</v>
      </c>
      <c r="P804" s="0" t="n">
        <v>-0.084055500337854</v>
      </c>
      <c r="Q804" s="0" t="n">
        <v>-0.704642388882348</v>
      </c>
      <c r="R804" s="0" t="n">
        <v>0.108880158222746</v>
      </c>
      <c r="S804" s="0" t="n">
        <v>0.91583615358104</v>
      </c>
      <c r="T804" s="0" t="n">
        <v>0.68729377744603</v>
      </c>
      <c r="U804" s="0" t="n">
        <v>-0.840466327645117</v>
      </c>
      <c r="V804" s="0" t="n">
        <v>2.61778041021898</v>
      </c>
      <c r="W804" s="0" t="n">
        <v>-1.45999365486205</v>
      </c>
      <c r="X804" s="0" t="n">
        <v>-0.355125848727766</v>
      </c>
      <c r="Y804" s="0" t="n">
        <v>0.582911070523551</v>
      </c>
      <c r="Z804" s="0" t="n">
        <v>-1.18744083010824</v>
      </c>
      <c r="AA804" s="0" t="n">
        <v>0.120508047984913</v>
      </c>
      <c r="AB804" s="0" t="n">
        <v>0.688457930664299</v>
      </c>
      <c r="AC804" s="0" t="n">
        <v>-1.72800355358049</v>
      </c>
      <c r="AD804" s="0" t="n">
        <v>0.701998033036944</v>
      </c>
      <c r="AE804" s="0" t="n">
        <v>-0.0766885932534933</v>
      </c>
      <c r="AF804" s="0" t="n">
        <v>-0.106803099697572</v>
      </c>
      <c r="AG804" s="0" t="n">
        <v>0.0613522388448473</v>
      </c>
      <c r="AH804" s="0" t="n">
        <v>0.135471509565832</v>
      </c>
      <c r="AI804" s="0" t="n">
        <v>-0.515040028403746</v>
      </c>
      <c r="AJ804" s="0" t="n">
        <v>-0.111343751996174</v>
      </c>
      <c r="AK804" s="0" t="n">
        <v>0.140723841468571</v>
      </c>
      <c r="AL804" s="0" t="n">
        <v>0.858794919622596</v>
      </c>
      <c r="AM804" s="0" t="n">
        <v>-0.696916231390787</v>
      </c>
      <c r="AN804" s="0" t="n">
        <v>-0.320460458169691</v>
      </c>
      <c r="AO804" s="0" t="n">
        <v>-1.06258084997535</v>
      </c>
      <c r="AP804" s="0" t="n">
        <v>-0.415278691434651</v>
      </c>
      <c r="AQ804" s="0" t="n">
        <v>0.69049519879627</v>
      </c>
      <c r="AR804" s="0" t="n">
        <v>-0.0899683527677553</v>
      </c>
      <c r="AS804" s="0" t="n">
        <v>-1.38191808218835</v>
      </c>
      <c r="AT804" s="0" t="n">
        <v>0.330785496771568</v>
      </c>
      <c r="AU804" s="0" t="n">
        <v>-0.393775962947984</v>
      </c>
      <c r="AV804" s="0" t="n">
        <v>1.43899796967162</v>
      </c>
      <c r="AW804" s="0" t="n">
        <v>-1.21674702313612</v>
      </c>
      <c r="AX804" s="0" t="n">
        <v>1.69782197190216</v>
      </c>
      <c r="AY804" s="0" t="n">
        <v>-0.806005573394941</v>
      </c>
      <c r="AZ804" s="0" t="n">
        <v>0.247332536673639</v>
      </c>
      <c r="BA804" s="0" t="n">
        <v>1.70891780726379</v>
      </c>
      <c r="BB804" s="0" t="n">
        <v>1.18914613267407</v>
      </c>
      <c r="BC804" s="0" t="n">
        <v>1.27422936202493</v>
      </c>
      <c r="BD804" s="0" t="n">
        <v>0.145437297760509</v>
      </c>
      <c r="BE804" s="0" t="n">
        <v>0.468078269477701</v>
      </c>
      <c r="BF804" s="0" t="n">
        <v>1.05094841273967</v>
      </c>
      <c r="BG804" s="0" t="n">
        <v>0.510503923578654</v>
      </c>
      <c r="BH804" s="0" t="n">
        <v>0.357244971382897</v>
      </c>
      <c r="BI804" s="0" t="n">
        <v>-0.724191977496958</v>
      </c>
      <c r="BJ804" s="0" t="n">
        <v>-1.02317926575779</v>
      </c>
      <c r="BK804" s="0" t="n">
        <v>0.928948793443851</v>
      </c>
      <c r="BL804" s="0" t="n">
        <v>-0.193401774595259</v>
      </c>
      <c r="BM804" s="0" t="n">
        <v>0.306961283058627</v>
      </c>
      <c r="BN804" s="0" t="n">
        <v>-1.64318407769315</v>
      </c>
      <c r="BO804" s="0" t="n">
        <v>-0.979605374595849</v>
      </c>
      <c r="BP804" s="0" t="n">
        <v>0.575221292820061</v>
      </c>
      <c r="BQ804" s="0" t="n">
        <v>0.177213905772078</v>
      </c>
      <c r="BR804" s="0" t="n">
        <v>-0.309127017317223</v>
      </c>
      <c r="BS804" s="0" t="n">
        <v>0.315552597385249</v>
      </c>
      <c r="BT804" s="0" t="n">
        <v>-1.51503172673984</v>
      </c>
      <c r="BU804" s="0" t="n">
        <v>-1.03500042314408</v>
      </c>
      <c r="BV804" s="0" t="n">
        <v>-0.3822287908406</v>
      </c>
      <c r="BW804" s="0" t="n">
        <v>0.946640739130089</v>
      </c>
      <c r="BX804" s="0" t="n">
        <v>-0.50371795623505</v>
      </c>
      <c r="BY804" s="0" t="n">
        <v>-0.855370672070421</v>
      </c>
      <c r="BZ804" s="0" t="n">
        <v>1.18311845653807</v>
      </c>
      <c r="CA804" s="0" t="n">
        <v>-0.601323790760944</v>
      </c>
      <c r="CB804" s="0" t="n">
        <v>0.630080876362626</v>
      </c>
      <c r="CC804" s="0" t="n">
        <v>2.1172127162572</v>
      </c>
      <c r="CD804" s="0" t="n">
        <v>-0.848333456815453</v>
      </c>
      <c r="CE804" s="0" t="n">
        <v>0.297192173093208</v>
      </c>
      <c r="CF804" s="0" t="n">
        <v>1.08960421130178</v>
      </c>
      <c r="CG804" s="0" t="n">
        <v>-1.77517449628795</v>
      </c>
      <c r="CH804" s="0" t="n">
        <v>-1.89535057870671</v>
      </c>
      <c r="CI804" s="0" t="n">
        <v>-0.709258074493846</v>
      </c>
      <c r="CJ804" s="0" t="n">
        <v>-0.413360794482287</v>
      </c>
      <c r="CK804" s="0" t="n">
        <v>0.008835741027724</v>
      </c>
      <c r="CL804" s="0" t="n">
        <v>-1.07163714346825</v>
      </c>
      <c r="CM804" s="0" t="n">
        <v>0.69438328864635</v>
      </c>
      <c r="CN804" s="0" t="n">
        <v>-1.50569576362614</v>
      </c>
      <c r="CO804" s="0" t="n">
        <v>1.6768626664998</v>
      </c>
      <c r="CP804" s="0" t="n">
        <v>0.0441923475591466</v>
      </c>
      <c r="CQ804" s="0" t="n">
        <v>0.308164089801721</v>
      </c>
      <c r="CR804" s="0" t="n">
        <v>2.96247890219092</v>
      </c>
      <c r="CS804" s="0" t="n">
        <v>-1.47232185554458</v>
      </c>
      <c r="CT804" s="0" t="n">
        <v>1.55606358021032</v>
      </c>
      <c r="CU804" s="0" t="n">
        <v>-0.0556815393792931</v>
      </c>
      <c r="CV804" s="0" t="n">
        <v>0.563616140425438</v>
      </c>
      <c r="CW804" s="0" t="n">
        <v>-1.31272372527746</v>
      </c>
      <c r="CX804" s="0" t="n">
        <v>-0.571434384255554</v>
      </c>
      <c r="CZ804" s="0" t="n">
        <f aca="false">IF(CHOOSE(MATCH(G$5,$B$10:$E$10,0),$B804,$C804,$D804,$E804)*G$6+G804*G$7&lt;G$2,G$3*G$4,0)</f>
        <v>0</v>
      </c>
      <c r="DA804" s="0" t="n">
        <f aca="false">IF(CHOOSE(MATCH(H$5,$B$10:$E$10,0),$B804,$C804,$D804,$E804)*H$6+H804*H$7&lt;H$2,H$3*H$4,0)</f>
        <v>0</v>
      </c>
      <c r="DB804" s="0" t="n">
        <f aca="false">IF(CHOOSE(MATCH(I$5,$B$10:$E$10,0),$B804,$C804,$D804,$E804)*I$6+I804*I$7&lt;I$2,I$3*I$4,0)</f>
        <v>0</v>
      </c>
      <c r="DC804" s="0" t="n">
        <f aca="false">IF(CHOOSE(MATCH(J$5,$B$10:$E$10,0),$B804,$C804,$D804,$E804)*J$6+J804*J$7&lt;J$2,J$3*J$4,0)</f>
        <v>0</v>
      </c>
      <c r="DD804" s="0" t="n">
        <f aca="false">IF(CHOOSE(MATCH(K$5,$B$10:$E$10,0),$B804,$C804,$D804,$E804)*K$6+K804*K$7&lt;K$2,K$3*K$4,0)</f>
        <v>0</v>
      </c>
      <c r="DE804" s="0" t="n">
        <f aca="false">IF(CHOOSE(MATCH(L$5,$B$10:$E$10,0),$B804,$C804,$D804,$E804)*L$6+L804*L$7&lt;L$2,L$3*L$4,0)</f>
        <v>0</v>
      </c>
      <c r="DF804" s="0" t="n">
        <f aca="false">IF(CHOOSE(MATCH(M$5,$B$10:$E$10,0),$B804,$C804,$D804,$E804)*M$6+M804*M$7&lt;M$2,M$3*M$4,0)</f>
        <v>0</v>
      </c>
      <c r="DG804" s="0" t="n">
        <f aca="false">IF(CHOOSE(MATCH(N$5,$B$10:$E$10,0),$B804,$C804,$D804,$E804)*N$6+N804*N$7&lt;N$2,N$3*N$4,0)</f>
        <v>2.5</v>
      </c>
      <c r="DH804" s="0" t="n">
        <f aca="false">IF(CHOOSE(MATCH(O$5,$B$10:$E$10,0),$B804,$C804,$D804,$E804)*O$6+O804*O$7&lt;O$2,O$3*O$4,0)</f>
        <v>0</v>
      </c>
      <c r="DI804" s="0" t="n">
        <f aca="false">IF(CHOOSE(MATCH(P$5,$B$10:$E$10,0),$B804,$C804,$D804,$E804)*P$6+P804*P$7&lt;P$2,P$3*P$4,0)</f>
        <v>0</v>
      </c>
      <c r="DJ804" s="0" t="n">
        <f aca="false">IF(CHOOSE(MATCH(Q$5,$B$10:$E$10,0),$B804,$C804,$D804,$E804)*Q$6+Q804*Q$7&lt;Q$2,Q$3*Q$4,0)</f>
        <v>0</v>
      </c>
      <c r="DK804" s="0" t="n">
        <f aca="false">IF(CHOOSE(MATCH(R$5,$B$10:$E$10,0),$B804,$C804,$D804,$E804)*R$6+R804*R$7&lt;R$2,R$3*R$4,0)</f>
        <v>0</v>
      </c>
      <c r="DL804" s="0" t="n">
        <f aca="false">IF(CHOOSE(MATCH(S$5,$B$10:$E$10,0),$B804,$C804,$D804,$E804)*S$6+S804*S$7&lt;S$2,S$3*S$4,0)</f>
        <v>0</v>
      </c>
      <c r="DM804" s="0" t="n">
        <f aca="false">IF(CHOOSE(MATCH(T$5,$B$10:$E$10,0),$B804,$C804,$D804,$E804)*T$6+T804*T$7&lt;T$2,T$3*T$4,0)</f>
        <v>0</v>
      </c>
      <c r="DN804" s="0" t="n">
        <f aca="false">IF(CHOOSE(MATCH(U$5,$B$10:$E$10,0),$B804,$C804,$D804,$E804)*U$6+U804*U$7&lt;U$2,U$3*U$4,0)</f>
        <v>0</v>
      </c>
      <c r="DO804" s="0" t="n">
        <f aca="false">IF(CHOOSE(MATCH(V$5,$B$10:$E$10,0),$B804,$C804,$D804,$E804)*V$6+V804*V$7&lt;V$2,V$3*V$4,0)</f>
        <v>0</v>
      </c>
      <c r="DP804" s="0" t="n">
        <f aca="false">IF(CHOOSE(MATCH(W$5,$B$10:$E$10,0),$B804,$C804,$D804,$E804)*W$6+W804*W$7&lt;W$2,W$3*W$4,0)</f>
        <v>0</v>
      </c>
      <c r="DQ804" s="0" t="n">
        <f aca="false">IF(CHOOSE(MATCH(X$5,$B$10:$E$10,0),$B804,$C804,$D804,$E804)*X$6+X804*X$7&lt;X$2,X$3*X$4,0)</f>
        <v>0</v>
      </c>
      <c r="DR804" s="0" t="n">
        <f aca="false">IF(CHOOSE(MATCH(Y$5,$B$10:$E$10,0),$B804,$C804,$D804,$E804)*Y$6+Y804*Y$7&lt;Y$2,Y$3*Y$4,0)</f>
        <v>0</v>
      </c>
      <c r="DS804" s="0" t="n">
        <f aca="false">IF(CHOOSE(MATCH(Z$5,$B$10:$E$10,0),$B804,$C804,$D804,$E804)*Z$6+Z804*Z$7&lt;Z$2,Z$3*Z$4,0)</f>
        <v>0</v>
      </c>
      <c r="DT804" s="0" t="n">
        <f aca="false">IF(CHOOSE(MATCH(AA$5,$B$10:$E$10,0),$B804,$C804,$D804,$E804)*AA$6+AA804*AA$7&lt;AA$2,AA$3*AA$4,0)</f>
        <v>0</v>
      </c>
      <c r="DU804" s="0" t="n">
        <f aca="false">IF(CHOOSE(MATCH(AB$5,$B$10:$E$10,0),$B804,$C804,$D804,$E804)*AB$6+AB804*AB$7&lt;AB$2,AB$3*AB$4,0)</f>
        <v>0</v>
      </c>
      <c r="DV804" s="0" t="n">
        <f aca="false">IF(CHOOSE(MATCH(AC$5,$B$10:$E$10,0),$B804,$C804,$D804,$E804)*AC$6+AC804*AC$7&lt;AC$2,AC$3*AC$4,0)</f>
        <v>0</v>
      </c>
      <c r="DW804" s="0" t="n">
        <f aca="false">IF(CHOOSE(MATCH(AD$5,$B$10:$E$10,0),$B804,$C804,$D804,$E804)*AD$6+AD804*AD$7&lt;AD$2,AD$3*AD$4,0)</f>
        <v>0</v>
      </c>
      <c r="DX804" s="0" t="n">
        <f aca="false">IF(CHOOSE(MATCH(AE$5,$B$10:$E$10,0),$B804,$C804,$D804,$E804)*AE$6+AE804*AE$7&lt;AE$2,AE$3*AE$4,0)</f>
        <v>0</v>
      </c>
      <c r="DY804" s="0" t="n">
        <f aca="false">IF(CHOOSE(MATCH(AF$5,$B$10:$E$10,0),$B804,$C804,$D804,$E804)*AF$6+AF804*AF$7&lt;AF$2,AF$3*AF$4,0)</f>
        <v>0</v>
      </c>
      <c r="DZ804" s="0" t="n">
        <f aca="false">IF(CHOOSE(MATCH(AG$5,$B$10:$E$10,0),$B804,$C804,$D804,$E804)*AG$6+AG804*AG$7&lt;AG$2,AG$3*AG$4,0)</f>
        <v>0</v>
      </c>
      <c r="EA804" s="0" t="n">
        <f aca="false">IF(CHOOSE(MATCH(AH$5,$B$10:$E$10,0),$B804,$C804,$D804,$E804)*AH$6+AH804*AH$7&lt;AH$2,AH$3*AH$4,0)</f>
        <v>0</v>
      </c>
      <c r="EB804" s="0" t="n">
        <f aca="false">IF(CHOOSE(MATCH(AI$5,$B$10:$E$10,0),$B804,$C804,$D804,$E804)*AI$6+AI804*AI$7&lt;AI$2,AI$3*AI$4,0)</f>
        <v>0</v>
      </c>
      <c r="EC804" s="0" t="n">
        <f aca="false">IF(CHOOSE(MATCH(AJ$5,$B$10:$E$10,0),$B804,$C804,$D804,$E804)*AJ$6+AJ804*AJ$7&lt;AJ$2,AJ$3*AJ$4,0)</f>
        <v>0</v>
      </c>
      <c r="ED804" s="0" t="n">
        <f aca="false">IF(CHOOSE(MATCH(AK$5,$B$10:$E$10,0),$B804,$C804,$D804,$E804)*AK$6+AK804*AK$7&lt;AK$2,AK$3*AK$4,0)</f>
        <v>0</v>
      </c>
      <c r="EE804" s="0" t="n">
        <f aca="false">IF(CHOOSE(MATCH(AL$5,$B$10:$E$10,0),$B804,$C804,$D804,$E804)*AL$6+AL804*AL$7&lt;AL$2,AL$3*AL$4,0)</f>
        <v>0</v>
      </c>
      <c r="EF804" s="0" t="n">
        <f aca="false">IF(CHOOSE(MATCH(AM$5,$B$10:$E$10,0),$B804,$C804,$D804,$E804)*AM$6+AM804*AM$7&lt;AM$2,AM$3*AM$4,0)</f>
        <v>0</v>
      </c>
      <c r="EG804" s="0" t="n">
        <f aca="false">IF(CHOOSE(MATCH(AN$5,$B$10:$E$10,0),$B804,$C804,$D804,$E804)*AN$6+AN804*AN$7&lt;AN$2,AN$3*AN$4,0)</f>
        <v>0</v>
      </c>
      <c r="EH804" s="0" t="n">
        <f aca="false">IF(CHOOSE(MATCH(AO$5,$B$10:$E$10,0),$B804,$C804,$D804,$E804)*AO$6+AO804*AO$7&lt;AO$2,AO$3*AO$4,0)</f>
        <v>0</v>
      </c>
      <c r="EI804" s="0" t="n">
        <f aca="false">IF(CHOOSE(MATCH(AP$5,$B$10:$E$10,0),$B804,$C804,$D804,$E804)*AP$6+AP804*AP$7&lt;AP$2,AP$3*AP$4,0)</f>
        <v>0</v>
      </c>
      <c r="EJ804" s="0" t="n">
        <f aca="false">IF(CHOOSE(MATCH(AQ$5,$B$10:$E$10,0),$B804,$C804,$D804,$E804)*AQ$6+AQ804*AQ$7&lt;AQ$2,AQ$3*AQ$4,0)</f>
        <v>0</v>
      </c>
      <c r="EK804" s="0" t="n">
        <f aca="false">IF(CHOOSE(MATCH(AR$5,$B$10:$E$10,0),$B804,$C804,$D804,$E804)*AR$6+AR804*AR$7&lt;AR$2,AR$3*AR$4,0)</f>
        <v>0</v>
      </c>
      <c r="EL804" s="0" t="n">
        <f aca="false">IF(CHOOSE(MATCH(AS$5,$B$10:$E$10,0),$B804,$C804,$D804,$E804)*AS$6+AS804*AS$7&lt;AS$2,AS$3*AS$4,0)</f>
        <v>0</v>
      </c>
      <c r="EM804" s="0" t="n">
        <f aca="false">IF(CHOOSE(MATCH(AT$5,$B$10:$E$10,0),$B804,$C804,$D804,$E804)*AT$6+AT804*AT$7&lt;AT$2,AT$3*AT$4,0)</f>
        <v>0</v>
      </c>
      <c r="EN804" s="0" t="n">
        <f aca="false">IF(CHOOSE(MATCH(AU$5,$B$10:$E$10,0),$B804,$C804,$D804,$E804)*AU$6+AU804*AU$7&lt;AU$2,AU$3*AU$4,0)</f>
        <v>0</v>
      </c>
      <c r="EO804" s="0" t="n">
        <f aca="false">IF(CHOOSE(MATCH(AV$5,$B$10:$E$10,0),$B804,$C804,$D804,$E804)*AV$6+AV804*AV$7&lt;AV$2,AV$3*AV$4,0)</f>
        <v>0</v>
      </c>
      <c r="EP804" s="0" t="n">
        <f aca="false">IF(CHOOSE(MATCH(AW$5,$B$10:$E$10,0),$B804,$C804,$D804,$E804)*AW$6+AW804*AW$7&lt;AW$2,AW$3*AW$4,0)</f>
        <v>0</v>
      </c>
      <c r="EQ804" s="0" t="n">
        <f aca="false">IF(CHOOSE(MATCH(AX$5,$B$10:$E$10,0),$B804,$C804,$D804,$E804)*AX$6+AX804*AX$7&lt;AX$2,AX$3*AX$4,0)</f>
        <v>0</v>
      </c>
      <c r="ER804" s="0" t="n">
        <f aca="false">IF(CHOOSE(MATCH(AY$5,$B$10:$E$10,0),$B804,$C804,$D804,$E804)*AY$6+AY804*AY$7&lt;AY$2,AY$3*AY$4,0)</f>
        <v>0</v>
      </c>
      <c r="ES804" s="0" t="n">
        <f aca="false">IF(CHOOSE(MATCH(AZ$5,$B$10:$E$10,0),$B804,$C804,$D804,$E804)*AZ$6+AZ804*AZ$7&lt;AZ$2,AZ$3*AZ$4,0)</f>
        <v>0</v>
      </c>
      <c r="ET804" s="0" t="n">
        <f aca="false">IF(CHOOSE(MATCH(BA$5,$B$10:$E$10,0),$B804,$C804,$D804,$E804)*BA$6+BA804*BA$7&lt;BA$2,BA$3*BA$4,0)</f>
        <v>0</v>
      </c>
      <c r="EU804" s="0" t="n">
        <f aca="false">IF(CHOOSE(MATCH(BB$5,$B$10:$E$10,0),$B804,$C804,$D804,$E804)*BB$6+BB804*BB$7&lt;BB$2,BB$3*BB$4,0)</f>
        <v>0</v>
      </c>
      <c r="EV804" s="0" t="n">
        <f aca="false">IF(CHOOSE(MATCH(BC$5,$B$10:$E$10,0),$B804,$C804,$D804,$E804)*BC$6+BC804*BC$7&lt;BC$2,BC$3*BC$4,0)</f>
        <v>0</v>
      </c>
      <c r="EW804" s="0" t="n">
        <f aca="false">IF(CHOOSE(MATCH(BD$5,$B$10:$E$10,0),$B804,$C804,$D804,$E804)*BD$6+BD804*BD$7&lt;BD$2,BD$3*BD$4,0)</f>
        <v>0</v>
      </c>
      <c r="EX804" s="0" t="n">
        <f aca="false">IF(CHOOSE(MATCH(BE$5,$B$10:$E$10,0),$B804,$C804,$D804,$E804)*BE$6+BE804*BE$7&lt;BE$2,BE$3*BE$4,0)</f>
        <v>0</v>
      </c>
      <c r="EY804" s="0" t="n">
        <f aca="false">IF(CHOOSE(MATCH(BF$5,$B$10:$E$10,0),$B804,$C804,$D804,$E804)*BF$6+BF804*BF$7&lt;BF$2,BF$3*BF$4,0)</f>
        <v>0</v>
      </c>
      <c r="EZ804" s="0" t="n">
        <f aca="false">IF(CHOOSE(MATCH(BG$5,$B$10:$E$10,0),$B804,$C804,$D804,$E804)*BG$6+BG804*BG$7&lt;BG$2,BG$3*BG$4,0)</f>
        <v>0</v>
      </c>
      <c r="FA804" s="0" t="n">
        <f aca="false">IF(CHOOSE(MATCH(BH$5,$B$10:$E$10,0),$B804,$C804,$D804,$E804)*BH$6+BH804*BH$7&lt;BH$2,BH$3*BH$4,0)</f>
        <v>0</v>
      </c>
      <c r="FB804" s="0" t="n">
        <f aca="false">IF(CHOOSE(MATCH(BI$5,$B$10:$E$10,0),$B804,$C804,$D804,$E804)*BI$6+BI804*BI$7&lt;BI$2,BI$3*BI$4,0)</f>
        <v>0</v>
      </c>
      <c r="FC804" s="0" t="n">
        <f aca="false">IF(CHOOSE(MATCH(BJ$5,$B$10:$E$10,0),$B804,$C804,$D804,$E804)*BJ$6+BJ804*BJ$7&lt;BJ$2,BJ$3*BJ$4,0)</f>
        <v>0</v>
      </c>
      <c r="FD804" s="0" t="n">
        <f aca="false">IF(CHOOSE(MATCH(BK$5,$B$10:$E$10,0),$B804,$C804,$D804,$E804)*BK$6+BK804*BK$7&lt;BK$2,BK$3*BK$4,0)</f>
        <v>0</v>
      </c>
      <c r="FE804" s="0" t="n">
        <f aca="false">IF(CHOOSE(MATCH(BL$5,$B$10:$E$10,0),$B804,$C804,$D804,$E804)*BL$6+BL804*BL$7&lt;BL$2,BL$3*BL$4,0)</f>
        <v>0</v>
      </c>
      <c r="FF804" s="0" t="n">
        <f aca="false">IF(CHOOSE(MATCH(BM$5,$B$10:$E$10,0),$B804,$C804,$D804,$E804)*BM$6+BM804*BM$7&lt;BM$2,BM$3*BM$4,0)</f>
        <v>0</v>
      </c>
      <c r="FG804" s="0" t="n">
        <f aca="false">IF(CHOOSE(MATCH(BN$5,$B$10:$E$10,0),$B804,$C804,$D804,$E804)*BN$6+BN804*BN$7&lt;BN$2,BN$3*BN$4,0)</f>
        <v>0</v>
      </c>
      <c r="FH804" s="0" t="n">
        <f aca="false">IF(CHOOSE(MATCH(BO$5,$B$10:$E$10,0),$B804,$C804,$D804,$E804)*BO$6+BO804*BO$7&lt;BO$2,BO$3*BO$4,0)</f>
        <v>0</v>
      </c>
      <c r="FI804" s="0" t="n">
        <f aca="false">IF(CHOOSE(MATCH(BP$5,$B$10:$E$10,0),$B804,$C804,$D804,$E804)*BP$6+BP804*BP$7&lt;BP$2,BP$3*BP$4,0)</f>
        <v>0</v>
      </c>
      <c r="FJ804" s="0" t="n">
        <f aca="false">IF(CHOOSE(MATCH(BQ$5,$B$10:$E$10,0),$B804,$C804,$D804,$E804)*BQ$6+BQ804*BQ$7&lt;BQ$2,BQ$3*BQ$4,0)</f>
        <v>0</v>
      </c>
      <c r="FK804" s="0" t="n">
        <f aca="false">IF(CHOOSE(MATCH(BR$5,$B$10:$E$10,0),$B804,$C804,$D804,$E804)*BR$6+BR804*BR$7&lt;BR$2,BR$3*BR$4,0)</f>
        <v>0</v>
      </c>
      <c r="FL804" s="0" t="n">
        <f aca="false">IF(CHOOSE(MATCH(BS$5,$B$10:$E$10,0),$B804,$C804,$D804,$E804)*BS$6+BS804*BS$7&lt;BS$2,BS$3*BS$4,0)</f>
        <v>0</v>
      </c>
      <c r="FM804" s="0" t="n">
        <f aca="false">IF(CHOOSE(MATCH(BT$5,$B$10:$E$10,0),$B804,$C804,$D804,$E804)*BT$6+BT804*BT$7&lt;BT$2,BT$3*BT$4,0)</f>
        <v>0</v>
      </c>
      <c r="FN804" s="0" t="n">
        <f aca="false">IF(CHOOSE(MATCH(BU$5,$B$10:$E$10,0),$B804,$C804,$D804,$E804)*BU$6+BU804*BU$7&lt;BU$2,BU$3*BU$4,0)</f>
        <v>0</v>
      </c>
      <c r="FO804" s="0" t="n">
        <f aca="false">IF(CHOOSE(MATCH(BV$5,$B$10:$E$10,0),$B804,$C804,$D804,$E804)*BV$6+BV804*BV$7&lt;BV$2,BV$3*BV$4,0)</f>
        <v>0</v>
      </c>
      <c r="FP804" s="0" t="n">
        <f aca="false">IF(CHOOSE(MATCH(BW$5,$B$10:$E$10,0),$B804,$C804,$D804,$E804)*BW$6+BW804*BW$7&lt;BW$2,BW$3*BW$4,0)</f>
        <v>0</v>
      </c>
      <c r="FQ804" s="0" t="n">
        <f aca="false">IF(CHOOSE(MATCH(BX$5,$B$10:$E$10,0),$B804,$C804,$D804,$E804)*BX$6+BX804*BX$7&lt;BX$2,BX$3*BX$4,0)</f>
        <v>0</v>
      </c>
      <c r="FR804" s="0" t="n">
        <f aca="false">IF(CHOOSE(MATCH(BY$5,$B$10:$E$10,0),$B804,$C804,$D804,$E804)*BY$6+BY804*BY$7&lt;BY$2,BY$3*BY$4,0)</f>
        <v>0</v>
      </c>
      <c r="FS804" s="0" t="n">
        <f aca="false">IF(CHOOSE(MATCH(BZ$5,$B$10:$E$10,0),$B804,$C804,$D804,$E804)*BZ$6+BZ804*BZ$7&lt;BZ$2,BZ$3*BZ$4,0)</f>
        <v>0</v>
      </c>
      <c r="FT804" s="0" t="n">
        <f aca="false">IF(CHOOSE(MATCH(CA$5,$B$10:$E$10,0),$B804,$C804,$D804,$E804)*CA$6+CA804*CA$7&lt;CA$2,CA$3*CA$4,0)</f>
        <v>0</v>
      </c>
      <c r="FU804" s="0" t="n">
        <f aca="false">IF(CHOOSE(MATCH(CB$5,$B$10:$E$10,0),$B804,$C804,$D804,$E804)*CB$6+CB804*CB$7&lt;CB$2,CB$3*CB$4,0)</f>
        <v>0</v>
      </c>
      <c r="FV804" s="0" t="n">
        <f aca="false">IF(CHOOSE(MATCH(CC$5,$B$10:$E$10,0),$B804,$C804,$D804,$E804)*CC$6+CC804*CC$7&lt;CC$2,CC$3*CC$4,0)</f>
        <v>0</v>
      </c>
      <c r="FW804" s="0" t="n">
        <f aca="false">IF(CHOOSE(MATCH(CD$5,$B$10:$E$10,0),$B804,$C804,$D804,$E804)*CD$6+CD804*CD$7&lt;CD$2,CD$3*CD$4,0)</f>
        <v>0</v>
      </c>
      <c r="FX804" s="0" t="n">
        <f aca="false">IF(CHOOSE(MATCH(CE$5,$B$10:$E$10,0),$B804,$C804,$D804,$E804)*CE$6+CE804*CE$7&lt;CE$2,CE$3*CE$4,0)</f>
        <v>0</v>
      </c>
      <c r="FY804" s="0" t="n">
        <f aca="false">IF(CHOOSE(MATCH(CF$5,$B$10:$E$10,0),$B804,$C804,$D804,$E804)*CF$6+CF804*CF$7&lt;CF$2,CF$3*CF$4,0)</f>
        <v>0</v>
      </c>
      <c r="FZ804" s="0" t="n">
        <f aca="false">IF(CHOOSE(MATCH(CG$5,$B$10:$E$10,0),$B804,$C804,$D804,$E804)*CG$6+CG804*CG$7&lt;CG$2,CG$3*CG$4,0)</f>
        <v>0</v>
      </c>
      <c r="GA804" s="0" t="n">
        <f aca="false">IF(CHOOSE(MATCH(CH$5,$B$10:$E$10,0),$B804,$C804,$D804,$E804)*CH$6+CH804*CH$7&lt;CH$2,CH$3*CH$4,0)</f>
        <v>2.5</v>
      </c>
      <c r="GB804" s="0" t="n">
        <f aca="false">IF(CHOOSE(MATCH(CI$5,$B$10:$E$10,0),$B804,$C804,$D804,$E804)*CI$6+CI804*CI$7&lt;CI$2,CI$3*CI$4,0)</f>
        <v>0</v>
      </c>
      <c r="GC804" s="0" t="n">
        <f aca="false">IF(CHOOSE(MATCH(CJ$5,$B$10:$E$10,0),$B804,$C804,$D804,$E804)*CJ$6+CJ804*CJ$7&lt;CJ$2,CJ$3*CJ$4,0)</f>
        <v>0</v>
      </c>
      <c r="GD804" s="0" t="n">
        <f aca="false">IF(CHOOSE(MATCH(CK$5,$B$10:$E$10,0),$B804,$C804,$D804,$E804)*CK$6+CK804*CK$7&lt;CK$2,CK$3*CK$4,0)</f>
        <v>0</v>
      </c>
      <c r="GE804" s="0" t="n">
        <f aca="false">IF(CHOOSE(MATCH(CL$5,$B$10:$E$10,0),$B804,$C804,$D804,$E804)*CL$6+CL804*CL$7&lt;CL$2,CL$3*CL$4,0)</f>
        <v>0</v>
      </c>
      <c r="GF804" s="0" t="n">
        <f aca="false">IF(CHOOSE(MATCH(CM$5,$B$10:$E$10,0),$B804,$C804,$D804,$E804)*CM$6+CM804*CM$7&lt;CM$2,CM$3*CM$4,0)</f>
        <v>0</v>
      </c>
      <c r="GG804" s="0" t="n">
        <f aca="false">IF(CHOOSE(MATCH(CN$5,$B$10:$E$10,0),$B804,$C804,$D804,$E804)*CN$6+CN804*CN$7&lt;CN$2,CN$3*CN$4,0)</f>
        <v>0</v>
      </c>
      <c r="GH804" s="0" t="n">
        <f aca="false">IF(CHOOSE(MATCH(CO$5,$B$10:$E$10,0),$B804,$C804,$D804,$E804)*CO$6+CO804*CO$7&lt;CO$2,CO$3*CO$4,0)</f>
        <v>0</v>
      </c>
      <c r="GI804" s="0" t="n">
        <f aca="false">IF(CHOOSE(MATCH(CP$5,$B$10:$E$10,0),$B804,$C804,$D804,$E804)*CP$6+CP804*CP$7&lt;CP$2,CP$3*CP$4,0)</f>
        <v>0</v>
      </c>
      <c r="GJ804" s="0" t="n">
        <f aca="false">IF(CHOOSE(MATCH(CQ$5,$B$10:$E$10,0),$B804,$C804,$D804,$E804)*CQ$6+CQ804*CQ$7&lt;CQ$2,CQ$3*CQ$4,0)</f>
        <v>0</v>
      </c>
      <c r="GK804" s="0" t="n">
        <f aca="false">IF(CHOOSE(MATCH(CR$5,$B$10:$E$10,0),$B804,$C804,$D804,$E804)*CR$6+CR804*CR$7&lt;CR$2,CR$3*CR$4,0)</f>
        <v>0</v>
      </c>
      <c r="GL804" s="0" t="n">
        <f aca="false">IF(CHOOSE(MATCH(CS$5,$B$10:$E$10,0),$B804,$C804,$D804,$E804)*CS$6+CS804*CS$7&lt;CS$2,CS$3*CS$4,0)</f>
        <v>0</v>
      </c>
      <c r="GM804" s="0" t="n">
        <f aca="false">IF(CHOOSE(MATCH(CT$5,$B$10:$E$10,0),$B804,$C804,$D804,$E804)*CT$6+CT804*CT$7&lt;CT$2,CT$3*CT$4,0)</f>
        <v>0</v>
      </c>
      <c r="GN804" s="0" t="n">
        <f aca="false">IF(CHOOSE(MATCH(CU$5,$B$10:$E$10,0),$B804,$C804,$D804,$E804)*CU$6+CU804*CU$7&lt;CU$2,CU$3*CU$4,0)</f>
        <v>0</v>
      </c>
      <c r="GO804" s="0" t="n">
        <f aca="false">IF(CHOOSE(MATCH(CV$5,$B$10:$E$10,0),$B804,$C804,$D804,$E804)*CV$6+CV804*CV$7&lt;CV$2,CV$3*CV$4,0)</f>
        <v>0</v>
      </c>
      <c r="GP804" s="0" t="n">
        <f aca="false">IF(CHOOSE(MATCH(CW$5,$B$10:$E$10,0),$B804,$C804,$D804,$E804)*CW$6+CW804*CW$7&lt;CW$2,CW$3*CW$4,0)</f>
        <v>0</v>
      </c>
      <c r="GQ804" s="0" t="n">
        <f aca="false">IF(CHOOSE(MATCH(CX$5,$B$10:$E$10,0),$B804,$C804,$D804,$E804)*CX$6+CX804*CX$7&lt;CX$2,CX$3*CX$4,0)</f>
        <v>0</v>
      </c>
      <c r="GS804" s="0" t="n">
        <f aca="false">SUM(CZ804:GQ804)</f>
        <v>5</v>
      </c>
      <c r="GT804" s="0" t="n">
        <f aca="false">IF(GS804&gt;$GS$6,1,0)</f>
        <v>0</v>
      </c>
    </row>
    <row r="805" customFormat="false" ht="14" hidden="false" customHeight="false" outlineLevel="0" collapsed="false">
      <c r="A805" s="0" t="n">
        <v>795</v>
      </c>
      <c r="B805" s="0" t="n">
        <v>0.576825929770821</v>
      </c>
      <c r="C805" s="0" t="n">
        <v>-0.00467599747178986</v>
      </c>
      <c r="D805" s="0" t="n">
        <v>0.299136995496008</v>
      </c>
      <c r="E805" s="0" t="n">
        <v>0.628773522383884</v>
      </c>
      <c r="G805" s="0" t="n">
        <v>-0.185380031325622</v>
      </c>
      <c r="H805" s="0" t="n">
        <v>-0.698967141943285</v>
      </c>
      <c r="I805" s="0" t="n">
        <v>-0.149768766277703</v>
      </c>
      <c r="J805" s="0" t="n">
        <v>-0.584361714572879</v>
      </c>
      <c r="K805" s="0" t="n">
        <v>1.03565525932936</v>
      </c>
      <c r="L805" s="0" t="n">
        <v>-0.798511337052332</v>
      </c>
      <c r="M805" s="0" t="n">
        <v>-0.257915644397144</v>
      </c>
      <c r="N805" s="0" t="n">
        <v>-1.75877175934147</v>
      </c>
      <c r="O805" s="0" t="n">
        <v>1.77665242517833</v>
      </c>
      <c r="P805" s="0" t="n">
        <v>0.941265625442611</v>
      </c>
      <c r="Q805" s="0" t="n">
        <v>-0.468760390504031</v>
      </c>
      <c r="R805" s="0" t="n">
        <v>-1.15598368211067</v>
      </c>
      <c r="S805" s="0" t="n">
        <v>0.627377403361606</v>
      </c>
      <c r="T805" s="0" t="n">
        <v>0.563256890018238</v>
      </c>
      <c r="U805" s="0" t="n">
        <v>-0.853826804814162</v>
      </c>
      <c r="V805" s="0" t="n">
        <v>-0.174572960531805</v>
      </c>
      <c r="W805" s="0" t="n">
        <v>-0.373602233594283</v>
      </c>
      <c r="X805" s="0" t="n">
        <v>-0.939005531108705</v>
      </c>
      <c r="Y805" s="0" t="n">
        <v>-1.7620186554268</v>
      </c>
      <c r="Z805" s="0" t="n">
        <v>0.486509179609129</v>
      </c>
      <c r="AA805" s="0" t="n">
        <v>1.13243004307151</v>
      </c>
      <c r="AB805" s="0" t="n">
        <v>1.09991106000962</v>
      </c>
      <c r="AC805" s="0" t="n">
        <v>1.71955434780102</v>
      </c>
      <c r="AD805" s="0" t="n">
        <v>0.934971922106343</v>
      </c>
      <c r="AE805" s="0" t="n">
        <v>-0.86623003880959</v>
      </c>
      <c r="AF805" s="0" t="n">
        <v>-0.153560222315718</v>
      </c>
      <c r="AG805" s="0" t="n">
        <v>-0.369502686226042</v>
      </c>
      <c r="AH805" s="0" t="n">
        <v>-1.90090759133454</v>
      </c>
      <c r="AI805" s="0" t="n">
        <v>-1.39860730996588</v>
      </c>
      <c r="AJ805" s="0" t="n">
        <v>-0.884519977262244</v>
      </c>
      <c r="AK805" s="0" t="n">
        <v>-1.0548092177487</v>
      </c>
      <c r="AL805" s="0" t="n">
        <v>0.583000883125351</v>
      </c>
      <c r="AM805" s="0" t="n">
        <v>-0.517400167154847</v>
      </c>
      <c r="AN805" s="0" t="n">
        <v>-0.835900664242217</v>
      </c>
      <c r="AO805" s="0" t="n">
        <v>-0.308324388242909</v>
      </c>
      <c r="AP805" s="0" t="n">
        <v>-0.581369477004046</v>
      </c>
      <c r="AQ805" s="0" t="n">
        <v>0.255464556175866</v>
      </c>
      <c r="AR805" s="0" t="n">
        <v>-1.35441723614349</v>
      </c>
      <c r="AS805" s="0" t="n">
        <v>-0.791585534898332</v>
      </c>
      <c r="AT805" s="0" t="n">
        <v>0.768050085753202</v>
      </c>
      <c r="AU805" s="0" t="n">
        <v>0.342038219969254</v>
      </c>
      <c r="AV805" s="0" t="n">
        <v>0.779918991611339</v>
      </c>
      <c r="AW805" s="0" t="n">
        <v>0.30399519346247</v>
      </c>
      <c r="AX805" s="0" t="n">
        <v>-0.0238310349232052</v>
      </c>
      <c r="AY805" s="0" t="n">
        <v>0.0998818450170802</v>
      </c>
      <c r="AZ805" s="0" t="n">
        <v>-0.0647241904516704</v>
      </c>
      <c r="BA805" s="0" t="n">
        <v>0.567296183362487</v>
      </c>
      <c r="BB805" s="0" t="n">
        <v>-0.0242903297476005</v>
      </c>
      <c r="BC805" s="0" t="n">
        <v>-0.562988589081215</v>
      </c>
      <c r="BD805" s="0" t="n">
        <v>-0.901388830243377</v>
      </c>
      <c r="BE805" s="0" t="n">
        <v>-0.966708739724709</v>
      </c>
      <c r="BF805" s="0" t="n">
        <v>-1.29784211821971</v>
      </c>
      <c r="BG805" s="0" t="n">
        <v>-0.0974216618487844</v>
      </c>
      <c r="BH805" s="0" t="n">
        <v>-2.03783201868646</v>
      </c>
      <c r="BI805" s="0" t="n">
        <v>0.0925035692489473</v>
      </c>
      <c r="BJ805" s="0" t="n">
        <v>-0.114038130050176</v>
      </c>
      <c r="BK805" s="0" t="n">
        <v>0.392453785025282</v>
      </c>
      <c r="BL805" s="0" t="n">
        <v>0.4048774826515</v>
      </c>
      <c r="BM805" s="0" t="n">
        <v>2.3169195628725</v>
      </c>
      <c r="BN805" s="0" t="n">
        <v>-1.92767402040772</v>
      </c>
      <c r="BO805" s="0" t="n">
        <v>-1.34320998768089</v>
      </c>
      <c r="BP805" s="0" t="n">
        <v>-1.72494765138254</v>
      </c>
      <c r="BQ805" s="0" t="n">
        <v>-0.607384436079883</v>
      </c>
      <c r="BR805" s="0" t="n">
        <v>-0.545238663107739</v>
      </c>
      <c r="BS805" s="0" t="n">
        <v>0.480662265545107</v>
      </c>
      <c r="BT805" s="0" t="n">
        <v>1.24980488180881</v>
      </c>
      <c r="BU805" s="0" t="n">
        <v>-0.354636995325564</v>
      </c>
      <c r="BV805" s="0" t="n">
        <v>-0.209718109545065</v>
      </c>
      <c r="BW805" s="0" t="n">
        <v>-1.0678422768251</v>
      </c>
      <c r="BX805" s="0" t="n">
        <v>2.96873622573912</v>
      </c>
      <c r="BY805" s="0" t="n">
        <v>0.525374161952641</v>
      </c>
      <c r="BZ805" s="0" t="n">
        <v>-0.906914010556648</v>
      </c>
      <c r="CA805" s="0" t="n">
        <v>-0.547636318515288</v>
      </c>
      <c r="CB805" s="0" t="n">
        <v>1.0062831279356</v>
      </c>
      <c r="CC805" s="0" t="n">
        <v>-0.225384155783104</v>
      </c>
      <c r="CD805" s="0" t="n">
        <v>1.77851234184345</v>
      </c>
      <c r="CE805" s="0" t="n">
        <v>-0.556456143385731</v>
      </c>
      <c r="CF805" s="0" t="n">
        <v>0.314025783154648</v>
      </c>
      <c r="CG805" s="0" t="n">
        <v>-0.237799895330681</v>
      </c>
      <c r="CH805" s="0" t="n">
        <v>-2.1266532712616</v>
      </c>
      <c r="CI805" s="0" t="n">
        <v>1.07913820102112</v>
      </c>
      <c r="CJ805" s="0" t="n">
        <v>-1.04221726360265</v>
      </c>
      <c r="CK805" s="0" t="n">
        <v>0.835575519886334</v>
      </c>
      <c r="CL805" s="0" t="n">
        <v>1.22286337500555</v>
      </c>
      <c r="CM805" s="0" t="n">
        <v>-0.743721102480777</v>
      </c>
      <c r="CN805" s="0" t="n">
        <v>0.463218157165102</v>
      </c>
      <c r="CO805" s="0" t="n">
        <v>0.0340105543727987</v>
      </c>
      <c r="CP805" s="0" t="n">
        <v>-0.871809788804967</v>
      </c>
      <c r="CQ805" s="0" t="n">
        <v>1.24314965432859</v>
      </c>
      <c r="CR805" s="0" t="n">
        <v>-0.766201537771849</v>
      </c>
      <c r="CS805" s="0" t="n">
        <v>0.0406703293265309</v>
      </c>
      <c r="CT805" s="0" t="n">
        <v>0.131921069623786</v>
      </c>
      <c r="CU805" s="0" t="n">
        <v>1.28971578305936</v>
      </c>
      <c r="CV805" s="0" t="n">
        <v>-0.432854676546413</v>
      </c>
      <c r="CW805" s="0" t="n">
        <v>0.130917214846704</v>
      </c>
      <c r="CX805" s="0" t="n">
        <v>-2.1936466509942</v>
      </c>
      <c r="CZ805" s="0" t="n">
        <f aca="false">IF(CHOOSE(MATCH(G$5,$B$10:$E$10,0),$B805,$C805,$D805,$E805)*G$6+G805*G$7&lt;G$2,G$3*G$4,0)</f>
        <v>0</v>
      </c>
      <c r="DA805" s="0" t="n">
        <f aca="false">IF(CHOOSE(MATCH(H$5,$B$10:$E$10,0),$B805,$C805,$D805,$E805)*H$6+H805*H$7&lt;H$2,H$3*H$4,0)</f>
        <v>0</v>
      </c>
      <c r="DB805" s="0" t="n">
        <f aca="false">IF(CHOOSE(MATCH(I$5,$B$10:$E$10,0),$B805,$C805,$D805,$E805)*I$6+I805*I$7&lt;I$2,I$3*I$4,0)</f>
        <v>0</v>
      </c>
      <c r="DC805" s="0" t="n">
        <f aca="false">IF(CHOOSE(MATCH(J$5,$B$10:$E$10,0),$B805,$C805,$D805,$E805)*J$6+J805*J$7&lt;J$2,J$3*J$4,0)</f>
        <v>0</v>
      </c>
      <c r="DD805" s="0" t="n">
        <f aca="false">IF(CHOOSE(MATCH(K$5,$B$10:$E$10,0),$B805,$C805,$D805,$E805)*K$6+K805*K$7&lt;K$2,K$3*K$4,0)</f>
        <v>0</v>
      </c>
      <c r="DE805" s="0" t="n">
        <f aca="false">IF(CHOOSE(MATCH(L$5,$B$10:$E$10,0),$B805,$C805,$D805,$E805)*L$6+L805*L$7&lt;L$2,L$3*L$4,0)</f>
        <v>0</v>
      </c>
      <c r="DF805" s="0" t="n">
        <f aca="false">IF(CHOOSE(MATCH(M$5,$B$10:$E$10,0),$B805,$C805,$D805,$E805)*M$6+M805*M$7&lt;M$2,M$3*M$4,0)</f>
        <v>0</v>
      </c>
      <c r="DG805" s="0" t="n">
        <f aca="false">IF(CHOOSE(MATCH(N$5,$B$10:$E$10,0),$B805,$C805,$D805,$E805)*N$6+N805*N$7&lt;N$2,N$3*N$4,0)</f>
        <v>0</v>
      </c>
      <c r="DH805" s="0" t="n">
        <f aca="false">IF(CHOOSE(MATCH(O$5,$B$10:$E$10,0),$B805,$C805,$D805,$E805)*O$6+O805*O$7&lt;O$2,O$3*O$4,0)</f>
        <v>0</v>
      </c>
      <c r="DI805" s="0" t="n">
        <f aca="false">IF(CHOOSE(MATCH(P$5,$B$10:$E$10,0),$B805,$C805,$D805,$E805)*P$6+P805*P$7&lt;P$2,P$3*P$4,0)</f>
        <v>0</v>
      </c>
      <c r="DJ805" s="0" t="n">
        <f aca="false">IF(CHOOSE(MATCH(Q$5,$B$10:$E$10,0),$B805,$C805,$D805,$E805)*Q$6+Q805*Q$7&lt;Q$2,Q$3*Q$4,0)</f>
        <v>0</v>
      </c>
      <c r="DK805" s="0" t="n">
        <f aca="false">IF(CHOOSE(MATCH(R$5,$B$10:$E$10,0),$B805,$C805,$D805,$E805)*R$6+R805*R$7&lt;R$2,R$3*R$4,0)</f>
        <v>0</v>
      </c>
      <c r="DL805" s="0" t="n">
        <f aca="false">IF(CHOOSE(MATCH(S$5,$B$10:$E$10,0),$B805,$C805,$D805,$E805)*S$6+S805*S$7&lt;S$2,S$3*S$4,0)</f>
        <v>0</v>
      </c>
      <c r="DM805" s="0" t="n">
        <f aca="false">IF(CHOOSE(MATCH(T$5,$B$10:$E$10,0),$B805,$C805,$D805,$E805)*T$6+T805*T$7&lt;T$2,T$3*T$4,0)</f>
        <v>0</v>
      </c>
      <c r="DN805" s="0" t="n">
        <f aca="false">IF(CHOOSE(MATCH(U$5,$B$10:$E$10,0),$B805,$C805,$D805,$E805)*U$6+U805*U$7&lt;U$2,U$3*U$4,0)</f>
        <v>0</v>
      </c>
      <c r="DO805" s="0" t="n">
        <f aca="false">IF(CHOOSE(MATCH(V$5,$B$10:$E$10,0),$B805,$C805,$D805,$E805)*V$6+V805*V$7&lt;V$2,V$3*V$4,0)</f>
        <v>0</v>
      </c>
      <c r="DP805" s="0" t="n">
        <f aca="false">IF(CHOOSE(MATCH(W$5,$B$10:$E$10,0),$B805,$C805,$D805,$E805)*W$6+W805*W$7&lt;W$2,W$3*W$4,0)</f>
        <v>0</v>
      </c>
      <c r="DQ805" s="0" t="n">
        <f aca="false">IF(CHOOSE(MATCH(X$5,$B$10:$E$10,0),$B805,$C805,$D805,$E805)*X$6+X805*X$7&lt;X$2,X$3*X$4,0)</f>
        <v>0</v>
      </c>
      <c r="DR805" s="0" t="n">
        <f aca="false">IF(CHOOSE(MATCH(Y$5,$B$10:$E$10,0),$B805,$C805,$D805,$E805)*Y$6+Y805*Y$7&lt;Y$2,Y$3*Y$4,0)</f>
        <v>0</v>
      </c>
      <c r="DS805" s="0" t="n">
        <f aca="false">IF(CHOOSE(MATCH(Z$5,$B$10:$E$10,0),$B805,$C805,$D805,$E805)*Z$6+Z805*Z$7&lt;Z$2,Z$3*Z$4,0)</f>
        <v>0</v>
      </c>
      <c r="DT805" s="0" t="n">
        <f aca="false">IF(CHOOSE(MATCH(AA$5,$B$10:$E$10,0),$B805,$C805,$D805,$E805)*AA$6+AA805*AA$7&lt;AA$2,AA$3*AA$4,0)</f>
        <v>0</v>
      </c>
      <c r="DU805" s="0" t="n">
        <f aca="false">IF(CHOOSE(MATCH(AB$5,$B$10:$E$10,0),$B805,$C805,$D805,$E805)*AB$6+AB805*AB$7&lt;AB$2,AB$3*AB$4,0)</f>
        <v>0</v>
      </c>
      <c r="DV805" s="0" t="n">
        <f aca="false">IF(CHOOSE(MATCH(AC$5,$B$10:$E$10,0),$B805,$C805,$D805,$E805)*AC$6+AC805*AC$7&lt;AC$2,AC$3*AC$4,0)</f>
        <v>0</v>
      </c>
      <c r="DW805" s="0" t="n">
        <f aca="false">IF(CHOOSE(MATCH(AD$5,$B$10:$E$10,0),$B805,$C805,$D805,$E805)*AD$6+AD805*AD$7&lt;AD$2,AD$3*AD$4,0)</f>
        <v>0</v>
      </c>
      <c r="DX805" s="0" t="n">
        <f aca="false">IF(CHOOSE(MATCH(AE$5,$B$10:$E$10,0),$B805,$C805,$D805,$E805)*AE$6+AE805*AE$7&lt;AE$2,AE$3*AE$4,0)</f>
        <v>0</v>
      </c>
      <c r="DY805" s="0" t="n">
        <f aca="false">IF(CHOOSE(MATCH(AF$5,$B$10:$E$10,0),$B805,$C805,$D805,$E805)*AF$6+AF805*AF$7&lt;AF$2,AF$3*AF$4,0)</f>
        <v>0</v>
      </c>
      <c r="DZ805" s="0" t="n">
        <f aca="false">IF(CHOOSE(MATCH(AG$5,$B$10:$E$10,0),$B805,$C805,$D805,$E805)*AG$6+AG805*AG$7&lt;AG$2,AG$3*AG$4,0)</f>
        <v>0</v>
      </c>
      <c r="EA805" s="0" t="n">
        <f aca="false">IF(CHOOSE(MATCH(AH$5,$B$10:$E$10,0),$B805,$C805,$D805,$E805)*AH$6+AH805*AH$7&lt;AH$2,AH$3*AH$4,0)</f>
        <v>0</v>
      </c>
      <c r="EB805" s="0" t="n">
        <f aca="false">IF(CHOOSE(MATCH(AI$5,$B$10:$E$10,0),$B805,$C805,$D805,$E805)*AI$6+AI805*AI$7&lt;AI$2,AI$3*AI$4,0)</f>
        <v>0</v>
      </c>
      <c r="EC805" s="0" t="n">
        <f aca="false">IF(CHOOSE(MATCH(AJ$5,$B$10:$E$10,0),$B805,$C805,$D805,$E805)*AJ$6+AJ805*AJ$7&lt;AJ$2,AJ$3*AJ$4,0)</f>
        <v>0</v>
      </c>
      <c r="ED805" s="0" t="n">
        <f aca="false">IF(CHOOSE(MATCH(AK$5,$B$10:$E$10,0),$B805,$C805,$D805,$E805)*AK$6+AK805*AK$7&lt;AK$2,AK$3*AK$4,0)</f>
        <v>0</v>
      </c>
      <c r="EE805" s="0" t="n">
        <f aca="false">IF(CHOOSE(MATCH(AL$5,$B$10:$E$10,0),$B805,$C805,$D805,$E805)*AL$6+AL805*AL$7&lt;AL$2,AL$3*AL$4,0)</f>
        <v>0</v>
      </c>
      <c r="EF805" s="0" t="n">
        <f aca="false">IF(CHOOSE(MATCH(AM$5,$B$10:$E$10,0),$B805,$C805,$D805,$E805)*AM$6+AM805*AM$7&lt;AM$2,AM$3*AM$4,0)</f>
        <v>0</v>
      </c>
      <c r="EG805" s="0" t="n">
        <f aca="false">IF(CHOOSE(MATCH(AN$5,$B$10:$E$10,0),$B805,$C805,$D805,$E805)*AN$6+AN805*AN$7&lt;AN$2,AN$3*AN$4,0)</f>
        <v>0</v>
      </c>
      <c r="EH805" s="0" t="n">
        <f aca="false">IF(CHOOSE(MATCH(AO$5,$B$10:$E$10,0),$B805,$C805,$D805,$E805)*AO$6+AO805*AO$7&lt;AO$2,AO$3*AO$4,0)</f>
        <v>0</v>
      </c>
      <c r="EI805" s="0" t="n">
        <f aca="false">IF(CHOOSE(MATCH(AP$5,$B$10:$E$10,0),$B805,$C805,$D805,$E805)*AP$6+AP805*AP$7&lt;AP$2,AP$3*AP$4,0)</f>
        <v>0</v>
      </c>
      <c r="EJ805" s="0" t="n">
        <f aca="false">IF(CHOOSE(MATCH(AQ$5,$B$10:$E$10,0),$B805,$C805,$D805,$E805)*AQ$6+AQ805*AQ$7&lt;AQ$2,AQ$3*AQ$4,0)</f>
        <v>0</v>
      </c>
      <c r="EK805" s="0" t="n">
        <f aca="false">IF(CHOOSE(MATCH(AR$5,$B$10:$E$10,0),$B805,$C805,$D805,$E805)*AR$6+AR805*AR$7&lt;AR$2,AR$3*AR$4,0)</f>
        <v>0</v>
      </c>
      <c r="EL805" s="0" t="n">
        <f aca="false">IF(CHOOSE(MATCH(AS$5,$B$10:$E$10,0),$B805,$C805,$D805,$E805)*AS$6+AS805*AS$7&lt;AS$2,AS$3*AS$4,0)</f>
        <v>0</v>
      </c>
      <c r="EM805" s="0" t="n">
        <f aca="false">IF(CHOOSE(MATCH(AT$5,$B$10:$E$10,0),$B805,$C805,$D805,$E805)*AT$6+AT805*AT$7&lt;AT$2,AT$3*AT$4,0)</f>
        <v>0</v>
      </c>
      <c r="EN805" s="0" t="n">
        <f aca="false">IF(CHOOSE(MATCH(AU$5,$B$10:$E$10,0),$B805,$C805,$D805,$E805)*AU$6+AU805*AU$7&lt;AU$2,AU$3*AU$4,0)</f>
        <v>0</v>
      </c>
      <c r="EO805" s="0" t="n">
        <f aca="false">IF(CHOOSE(MATCH(AV$5,$B$10:$E$10,0),$B805,$C805,$D805,$E805)*AV$6+AV805*AV$7&lt;AV$2,AV$3*AV$4,0)</f>
        <v>0</v>
      </c>
      <c r="EP805" s="0" t="n">
        <f aca="false">IF(CHOOSE(MATCH(AW$5,$B$10:$E$10,0),$B805,$C805,$D805,$E805)*AW$6+AW805*AW$7&lt;AW$2,AW$3*AW$4,0)</f>
        <v>0</v>
      </c>
      <c r="EQ805" s="0" t="n">
        <f aca="false">IF(CHOOSE(MATCH(AX$5,$B$10:$E$10,0),$B805,$C805,$D805,$E805)*AX$6+AX805*AX$7&lt;AX$2,AX$3*AX$4,0)</f>
        <v>0</v>
      </c>
      <c r="ER805" s="0" t="n">
        <f aca="false">IF(CHOOSE(MATCH(AY$5,$B$10:$E$10,0),$B805,$C805,$D805,$E805)*AY$6+AY805*AY$7&lt;AY$2,AY$3*AY$4,0)</f>
        <v>0</v>
      </c>
      <c r="ES805" s="0" t="n">
        <f aca="false">IF(CHOOSE(MATCH(AZ$5,$B$10:$E$10,0),$B805,$C805,$D805,$E805)*AZ$6+AZ805*AZ$7&lt;AZ$2,AZ$3*AZ$4,0)</f>
        <v>0</v>
      </c>
      <c r="ET805" s="0" t="n">
        <f aca="false">IF(CHOOSE(MATCH(BA$5,$B$10:$E$10,0),$B805,$C805,$D805,$E805)*BA$6+BA805*BA$7&lt;BA$2,BA$3*BA$4,0)</f>
        <v>0</v>
      </c>
      <c r="EU805" s="0" t="n">
        <f aca="false">IF(CHOOSE(MATCH(BB$5,$B$10:$E$10,0),$B805,$C805,$D805,$E805)*BB$6+BB805*BB$7&lt;BB$2,BB$3*BB$4,0)</f>
        <v>0</v>
      </c>
      <c r="EV805" s="0" t="n">
        <f aca="false">IF(CHOOSE(MATCH(BC$5,$B$10:$E$10,0),$B805,$C805,$D805,$E805)*BC$6+BC805*BC$7&lt;BC$2,BC$3*BC$4,0)</f>
        <v>0</v>
      </c>
      <c r="EW805" s="0" t="n">
        <f aca="false">IF(CHOOSE(MATCH(BD$5,$B$10:$E$10,0),$B805,$C805,$D805,$E805)*BD$6+BD805*BD$7&lt;BD$2,BD$3*BD$4,0)</f>
        <v>0</v>
      </c>
      <c r="EX805" s="0" t="n">
        <f aca="false">IF(CHOOSE(MATCH(BE$5,$B$10:$E$10,0),$B805,$C805,$D805,$E805)*BE$6+BE805*BE$7&lt;BE$2,BE$3*BE$4,0)</f>
        <v>0</v>
      </c>
      <c r="EY805" s="0" t="n">
        <f aca="false">IF(CHOOSE(MATCH(BF$5,$B$10:$E$10,0),$B805,$C805,$D805,$E805)*BF$6+BF805*BF$7&lt;BF$2,BF$3*BF$4,0)</f>
        <v>0</v>
      </c>
      <c r="EZ805" s="0" t="n">
        <f aca="false">IF(CHOOSE(MATCH(BG$5,$B$10:$E$10,0),$B805,$C805,$D805,$E805)*BG$6+BG805*BG$7&lt;BG$2,BG$3*BG$4,0)</f>
        <v>0</v>
      </c>
      <c r="FA805" s="0" t="n">
        <f aca="false">IF(CHOOSE(MATCH(BH$5,$B$10:$E$10,0),$B805,$C805,$D805,$E805)*BH$6+BH805*BH$7&lt;BH$2,BH$3*BH$4,0)</f>
        <v>0</v>
      </c>
      <c r="FB805" s="0" t="n">
        <f aca="false">IF(CHOOSE(MATCH(BI$5,$B$10:$E$10,0),$B805,$C805,$D805,$E805)*BI$6+BI805*BI$7&lt;BI$2,BI$3*BI$4,0)</f>
        <v>0</v>
      </c>
      <c r="FC805" s="0" t="n">
        <f aca="false">IF(CHOOSE(MATCH(BJ$5,$B$10:$E$10,0),$B805,$C805,$D805,$E805)*BJ$6+BJ805*BJ$7&lt;BJ$2,BJ$3*BJ$4,0)</f>
        <v>0</v>
      </c>
      <c r="FD805" s="0" t="n">
        <f aca="false">IF(CHOOSE(MATCH(BK$5,$B$10:$E$10,0),$B805,$C805,$D805,$E805)*BK$6+BK805*BK$7&lt;BK$2,BK$3*BK$4,0)</f>
        <v>0</v>
      </c>
      <c r="FE805" s="0" t="n">
        <f aca="false">IF(CHOOSE(MATCH(BL$5,$B$10:$E$10,0),$B805,$C805,$D805,$E805)*BL$6+BL805*BL$7&lt;BL$2,BL$3*BL$4,0)</f>
        <v>0</v>
      </c>
      <c r="FF805" s="0" t="n">
        <f aca="false">IF(CHOOSE(MATCH(BM$5,$B$10:$E$10,0),$B805,$C805,$D805,$E805)*BM$6+BM805*BM$7&lt;BM$2,BM$3*BM$4,0)</f>
        <v>0</v>
      </c>
      <c r="FG805" s="0" t="n">
        <f aca="false">IF(CHOOSE(MATCH(BN$5,$B$10:$E$10,0),$B805,$C805,$D805,$E805)*BN$6+BN805*BN$7&lt;BN$2,BN$3*BN$4,0)</f>
        <v>0</v>
      </c>
      <c r="FH805" s="0" t="n">
        <f aca="false">IF(CHOOSE(MATCH(BO$5,$B$10:$E$10,0),$B805,$C805,$D805,$E805)*BO$6+BO805*BO$7&lt;BO$2,BO$3*BO$4,0)</f>
        <v>0</v>
      </c>
      <c r="FI805" s="0" t="n">
        <f aca="false">IF(CHOOSE(MATCH(BP$5,$B$10:$E$10,0),$B805,$C805,$D805,$E805)*BP$6+BP805*BP$7&lt;BP$2,BP$3*BP$4,0)</f>
        <v>0</v>
      </c>
      <c r="FJ805" s="0" t="n">
        <f aca="false">IF(CHOOSE(MATCH(BQ$5,$B$10:$E$10,0),$B805,$C805,$D805,$E805)*BQ$6+BQ805*BQ$7&lt;BQ$2,BQ$3*BQ$4,0)</f>
        <v>0</v>
      </c>
      <c r="FK805" s="0" t="n">
        <f aca="false">IF(CHOOSE(MATCH(BR$5,$B$10:$E$10,0),$B805,$C805,$D805,$E805)*BR$6+BR805*BR$7&lt;BR$2,BR$3*BR$4,0)</f>
        <v>0</v>
      </c>
      <c r="FL805" s="0" t="n">
        <f aca="false">IF(CHOOSE(MATCH(BS$5,$B$10:$E$10,0),$B805,$C805,$D805,$E805)*BS$6+BS805*BS$7&lt;BS$2,BS$3*BS$4,0)</f>
        <v>0</v>
      </c>
      <c r="FM805" s="0" t="n">
        <f aca="false">IF(CHOOSE(MATCH(BT$5,$B$10:$E$10,0),$B805,$C805,$D805,$E805)*BT$6+BT805*BT$7&lt;BT$2,BT$3*BT$4,0)</f>
        <v>0</v>
      </c>
      <c r="FN805" s="0" t="n">
        <f aca="false">IF(CHOOSE(MATCH(BU$5,$B$10:$E$10,0),$B805,$C805,$D805,$E805)*BU$6+BU805*BU$7&lt;BU$2,BU$3*BU$4,0)</f>
        <v>0</v>
      </c>
      <c r="FO805" s="0" t="n">
        <f aca="false">IF(CHOOSE(MATCH(BV$5,$B$10:$E$10,0),$B805,$C805,$D805,$E805)*BV$6+BV805*BV$7&lt;BV$2,BV$3*BV$4,0)</f>
        <v>0</v>
      </c>
      <c r="FP805" s="0" t="n">
        <f aca="false">IF(CHOOSE(MATCH(BW$5,$B$10:$E$10,0),$B805,$C805,$D805,$E805)*BW$6+BW805*BW$7&lt;BW$2,BW$3*BW$4,0)</f>
        <v>0</v>
      </c>
      <c r="FQ805" s="0" t="n">
        <f aca="false">IF(CHOOSE(MATCH(BX$5,$B$10:$E$10,0),$B805,$C805,$D805,$E805)*BX$6+BX805*BX$7&lt;BX$2,BX$3*BX$4,0)</f>
        <v>0</v>
      </c>
      <c r="FR805" s="0" t="n">
        <f aca="false">IF(CHOOSE(MATCH(BY$5,$B$10:$E$10,0),$B805,$C805,$D805,$E805)*BY$6+BY805*BY$7&lt;BY$2,BY$3*BY$4,0)</f>
        <v>0</v>
      </c>
      <c r="FS805" s="0" t="n">
        <f aca="false">IF(CHOOSE(MATCH(BZ$5,$B$10:$E$10,0),$B805,$C805,$D805,$E805)*BZ$6+BZ805*BZ$7&lt;BZ$2,BZ$3*BZ$4,0)</f>
        <v>0</v>
      </c>
      <c r="FT805" s="0" t="n">
        <f aca="false">IF(CHOOSE(MATCH(CA$5,$B$10:$E$10,0),$B805,$C805,$D805,$E805)*CA$6+CA805*CA$7&lt;CA$2,CA$3*CA$4,0)</f>
        <v>0</v>
      </c>
      <c r="FU805" s="0" t="n">
        <f aca="false">IF(CHOOSE(MATCH(CB$5,$B$10:$E$10,0),$B805,$C805,$D805,$E805)*CB$6+CB805*CB$7&lt;CB$2,CB$3*CB$4,0)</f>
        <v>0</v>
      </c>
      <c r="FV805" s="0" t="n">
        <f aca="false">IF(CHOOSE(MATCH(CC$5,$B$10:$E$10,0),$B805,$C805,$D805,$E805)*CC$6+CC805*CC$7&lt;CC$2,CC$3*CC$4,0)</f>
        <v>0</v>
      </c>
      <c r="FW805" s="0" t="n">
        <f aca="false">IF(CHOOSE(MATCH(CD$5,$B$10:$E$10,0),$B805,$C805,$D805,$E805)*CD$6+CD805*CD$7&lt;CD$2,CD$3*CD$4,0)</f>
        <v>0</v>
      </c>
      <c r="FX805" s="0" t="n">
        <f aca="false">IF(CHOOSE(MATCH(CE$5,$B$10:$E$10,0),$B805,$C805,$D805,$E805)*CE$6+CE805*CE$7&lt;CE$2,CE$3*CE$4,0)</f>
        <v>0</v>
      </c>
      <c r="FY805" s="0" t="n">
        <f aca="false">IF(CHOOSE(MATCH(CF$5,$B$10:$E$10,0),$B805,$C805,$D805,$E805)*CF$6+CF805*CF$7&lt;CF$2,CF$3*CF$4,0)</f>
        <v>0</v>
      </c>
      <c r="FZ805" s="0" t="n">
        <f aca="false">IF(CHOOSE(MATCH(CG$5,$B$10:$E$10,0),$B805,$C805,$D805,$E805)*CG$6+CG805*CG$7&lt;CG$2,CG$3*CG$4,0)</f>
        <v>0</v>
      </c>
      <c r="GA805" s="0" t="n">
        <f aca="false">IF(CHOOSE(MATCH(CH$5,$B$10:$E$10,0),$B805,$C805,$D805,$E805)*CH$6+CH805*CH$7&lt;CH$2,CH$3*CH$4,0)</f>
        <v>0</v>
      </c>
      <c r="GB805" s="0" t="n">
        <f aca="false">IF(CHOOSE(MATCH(CI$5,$B$10:$E$10,0),$B805,$C805,$D805,$E805)*CI$6+CI805*CI$7&lt;CI$2,CI$3*CI$4,0)</f>
        <v>0</v>
      </c>
      <c r="GC805" s="0" t="n">
        <f aca="false">IF(CHOOSE(MATCH(CJ$5,$B$10:$E$10,0),$B805,$C805,$D805,$E805)*CJ$6+CJ805*CJ$7&lt;CJ$2,CJ$3*CJ$4,0)</f>
        <v>0</v>
      </c>
      <c r="GD805" s="0" t="n">
        <f aca="false">IF(CHOOSE(MATCH(CK$5,$B$10:$E$10,0),$B805,$C805,$D805,$E805)*CK$6+CK805*CK$7&lt;CK$2,CK$3*CK$4,0)</f>
        <v>0</v>
      </c>
      <c r="GE805" s="0" t="n">
        <f aca="false">IF(CHOOSE(MATCH(CL$5,$B$10:$E$10,0),$B805,$C805,$D805,$E805)*CL$6+CL805*CL$7&lt;CL$2,CL$3*CL$4,0)</f>
        <v>0</v>
      </c>
      <c r="GF805" s="0" t="n">
        <f aca="false">IF(CHOOSE(MATCH(CM$5,$B$10:$E$10,0),$B805,$C805,$D805,$E805)*CM$6+CM805*CM$7&lt;CM$2,CM$3*CM$4,0)</f>
        <v>0</v>
      </c>
      <c r="GG805" s="0" t="n">
        <f aca="false">IF(CHOOSE(MATCH(CN$5,$B$10:$E$10,0),$B805,$C805,$D805,$E805)*CN$6+CN805*CN$7&lt;CN$2,CN$3*CN$4,0)</f>
        <v>0</v>
      </c>
      <c r="GH805" s="0" t="n">
        <f aca="false">IF(CHOOSE(MATCH(CO$5,$B$10:$E$10,0),$B805,$C805,$D805,$E805)*CO$6+CO805*CO$7&lt;CO$2,CO$3*CO$4,0)</f>
        <v>0</v>
      </c>
      <c r="GI805" s="0" t="n">
        <f aca="false">IF(CHOOSE(MATCH(CP$5,$B$10:$E$10,0),$B805,$C805,$D805,$E805)*CP$6+CP805*CP$7&lt;CP$2,CP$3*CP$4,0)</f>
        <v>0</v>
      </c>
      <c r="GJ805" s="0" t="n">
        <f aca="false">IF(CHOOSE(MATCH(CQ$5,$B$10:$E$10,0),$B805,$C805,$D805,$E805)*CQ$6+CQ805*CQ$7&lt;CQ$2,CQ$3*CQ$4,0)</f>
        <v>0</v>
      </c>
      <c r="GK805" s="0" t="n">
        <f aca="false">IF(CHOOSE(MATCH(CR$5,$B$10:$E$10,0),$B805,$C805,$D805,$E805)*CR$6+CR805*CR$7&lt;CR$2,CR$3*CR$4,0)</f>
        <v>0</v>
      </c>
      <c r="GL805" s="0" t="n">
        <f aca="false">IF(CHOOSE(MATCH(CS$5,$B$10:$E$10,0),$B805,$C805,$D805,$E805)*CS$6+CS805*CS$7&lt;CS$2,CS$3*CS$4,0)</f>
        <v>0</v>
      </c>
      <c r="GM805" s="0" t="n">
        <f aca="false">IF(CHOOSE(MATCH(CT$5,$B$10:$E$10,0),$B805,$C805,$D805,$E805)*CT$6+CT805*CT$7&lt;CT$2,CT$3*CT$4,0)</f>
        <v>0</v>
      </c>
      <c r="GN805" s="0" t="n">
        <f aca="false">IF(CHOOSE(MATCH(CU$5,$B$10:$E$10,0),$B805,$C805,$D805,$E805)*CU$6+CU805*CU$7&lt;CU$2,CU$3*CU$4,0)</f>
        <v>0</v>
      </c>
      <c r="GO805" s="0" t="n">
        <f aca="false">IF(CHOOSE(MATCH(CV$5,$B$10:$E$10,0),$B805,$C805,$D805,$E805)*CV$6+CV805*CV$7&lt;CV$2,CV$3*CV$4,0)</f>
        <v>0</v>
      </c>
      <c r="GP805" s="0" t="n">
        <f aca="false">IF(CHOOSE(MATCH(CW$5,$B$10:$E$10,0),$B805,$C805,$D805,$E805)*CW$6+CW805*CW$7&lt;CW$2,CW$3*CW$4,0)</f>
        <v>0</v>
      </c>
      <c r="GQ805" s="0" t="n">
        <f aca="false">IF(CHOOSE(MATCH(CX$5,$B$10:$E$10,0),$B805,$C805,$D805,$E805)*CX$6+CX805*CX$7&lt;CX$2,CX$3*CX$4,0)</f>
        <v>0</v>
      </c>
      <c r="GS805" s="0" t="n">
        <f aca="false">SUM(CZ805:GQ805)</f>
        <v>0</v>
      </c>
      <c r="GT805" s="0" t="n">
        <f aca="false">IF(GS805&gt;$GS$6,1,0)</f>
        <v>0</v>
      </c>
    </row>
    <row r="806" customFormat="false" ht="14" hidden="false" customHeight="false" outlineLevel="0" collapsed="false">
      <c r="A806" s="0" t="n">
        <v>796</v>
      </c>
      <c r="B806" s="0" t="n">
        <v>0.735514657749685</v>
      </c>
      <c r="C806" s="0" t="n">
        <v>1.44047249626654</v>
      </c>
      <c r="D806" s="0" t="n">
        <v>-1.37040434312566</v>
      </c>
      <c r="E806" s="0" t="n">
        <v>0.128714195789541</v>
      </c>
      <c r="G806" s="0" t="n">
        <v>0.796303538663778</v>
      </c>
      <c r="H806" s="0" t="n">
        <v>1.46133061207365</v>
      </c>
      <c r="I806" s="0" t="n">
        <v>0.896461642696522</v>
      </c>
      <c r="J806" s="0" t="n">
        <v>0.406455455959076</v>
      </c>
      <c r="K806" s="0" t="n">
        <v>0.911077222554013</v>
      </c>
      <c r="L806" s="0" t="n">
        <v>-0.973197984421858</v>
      </c>
      <c r="M806" s="0" t="n">
        <v>-0.142191538543557</v>
      </c>
      <c r="N806" s="0" t="n">
        <v>0.637937773717567</v>
      </c>
      <c r="O806" s="0" t="n">
        <v>0.585905581829138</v>
      </c>
      <c r="P806" s="0" t="n">
        <v>1.3116391528456</v>
      </c>
      <c r="Q806" s="0" t="n">
        <v>-0.662794263917022</v>
      </c>
      <c r="R806" s="0" t="n">
        <v>-1.22691290016519</v>
      </c>
      <c r="S806" s="0" t="n">
        <v>0.0516979525855277</v>
      </c>
      <c r="T806" s="0" t="n">
        <v>0.825853021524381</v>
      </c>
      <c r="U806" s="0" t="n">
        <v>0.293596258416073</v>
      </c>
      <c r="V806" s="0" t="n">
        <v>-0.755269411456538</v>
      </c>
      <c r="W806" s="0" t="n">
        <v>0.462196112493984</v>
      </c>
      <c r="X806" s="0" t="n">
        <v>0.0115130660560681</v>
      </c>
      <c r="Y806" s="0" t="n">
        <v>1.15538568934426</v>
      </c>
      <c r="Z806" s="0" t="n">
        <v>-0.037225618143566</v>
      </c>
      <c r="AA806" s="0" t="n">
        <v>-1.00742454378633</v>
      </c>
      <c r="AB806" s="0" t="n">
        <v>-1.09795337266405</v>
      </c>
      <c r="AC806" s="0" t="n">
        <v>-0.705721276972327</v>
      </c>
      <c r="AD806" s="0" t="n">
        <v>-0.746042587707052</v>
      </c>
      <c r="AE806" s="0" t="n">
        <v>0.2265619514219</v>
      </c>
      <c r="AF806" s="0" t="n">
        <v>-0.36500296118902</v>
      </c>
      <c r="AG806" s="0" t="n">
        <v>0.0269687916443218</v>
      </c>
      <c r="AH806" s="0" t="n">
        <v>-1.13170244731009</v>
      </c>
      <c r="AI806" s="0" t="n">
        <v>-0.858462954056449</v>
      </c>
      <c r="AJ806" s="0" t="n">
        <v>-0.606189587415429</v>
      </c>
      <c r="AK806" s="0" t="n">
        <v>0.246228637479362</v>
      </c>
      <c r="AL806" s="0" t="n">
        <v>-0.517925400345121</v>
      </c>
      <c r="AM806" s="0" t="n">
        <v>0.266862798525835</v>
      </c>
      <c r="AN806" s="0" t="n">
        <v>0.167897269420791</v>
      </c>
      <c r="AO806" s="0" t="n">
        <v>-0.849320258566877</v>
      </c>
      <c r="AP806" s="0" t="n">
        <v>1.16649289338966</v>
      </c>
      <c r="AQ806" s="0" t="n">
        <v>-0.664510935166618</v>
      </c>
      <c r="AR806" s="0" t="n">
        <v>1.81620634975843</v>
      </c>
      <c r="AS806" s="0" t="n">
        <v>0.156269379658625</v>
      </c>
      <c r="AT806" s="0" t="n">
        <v>-0.408200548918103</v>
      </c>
      <c r="AU806" s="0" t="n">
        <v>-0.0334739524987526</v>
      </c>
      <c r="AV806" s="0" t="n">
        <v>0.0556042323296424</v>
      </c>
      <c r="AW806" s="0" t="n">
        <v>0.640659436612623</v>
      </c>
      <c r="AX806" s="0" t="n">
        <v>-0.227267946684151</v>
      </c>
      <c r="AY806" s="0" t="n">
        <v>-1.60430772666587</v>
      </c>
      <c r="AZ806" s="0" t="n">
        <v>0.78012703852437</v>
      </c>
      <c r="BA806" s="0" t="n">
        <v>-0.774746240495006</v>
      </c>
      <c r="BB806" s="0" t="n">
        <v>0.632882120044087</v>
      </c>
      <c r="BC806" s="0" t="n">
        <v>-1.13752776087495</v>
      </c>
      <c r="BD806" s="0" t="n">
        <v>-0.402885689254617</v>
      </c>
      <c r="BE806" s="0" t="n">
        <v>-0.321508650813485</v>
      </c>
      <c r="BF806" s="0" t="n">
        <v>-0.795569121692097</v>
      </c>
      <c r="BG806" s="0" t="n">
        <v>0.0278100742434617</v>
      </c>
      <c r="BH806" s="0" t="n">
        <v>1.03382490124204</v>
      </c>
      <c r="BI806" s="0" t="n">
        <v>0.255228087553405</v>
      </c>
      <c r="BJ806" s="0" t="n">
        <v>-0.990166881820187</v>
      </c>
      <c r="BK806" s="0" t="n">
        <v>-0.846798684506211</v>
      </c>
      <c r="BL806" s="0" t="n">
        <v>1.60403033078183</v>
      </c>
      <c r="BM806" s="0" t="n">
        <v>0.202060164156137</v>
      </c>
      <c r="BN806" s="0" t="n">
        <v>-0.892466687218985</v>
      </c>
      <c r="BO806" s="0" t="n">
        <v>1.48764229379594</v>
      </c>
      <c r="BP806" s="0" t="n">
        <v>-0.73707951742108</v>
      </c>
      <c r="BQ806" s="0" t="n">
        <v>0.123283143693698</v>
      </c>
      <c r="BR806" s="0" t="n">
        <v>2.08927303901874</v>
      </c>
      <c r="BS806" s="0" t="n">
        <v>1.37637471198104</v>
      </c>
      <c r="BT806" s="0" t="n">
        <v>0.614206783211557</v>
      </c>
      <c r="BU806" s="0" t="n">
        <v>3.31521732732654</v>
      </c>
      <c r="BV806" s="0" t="n">
        <v>1.08009771793149</v>
      </c>
      <c r="BW806" s="0" t="n">
        <v>-0.381652398573351</v>
      </c>
      <c r="BX806" s="0" t="n">
        <v>1.49182142195059</v>
      </c>
      <c r="BY806" s="0" t="n">
        <v>0.54133806770551</v>
      </c>
      <c r="BZ806" s="0" t="n">
        <v>-0.543996065971442</v>
      </c>
      <c r="CA806" s="0" t="n">
        <v>1.52035681821872</v>
      </c>
      <c r="CB806" s="0" t="n">
        <v>1.29979753182852</v>
      </c>
      <c r="CC806" s="0" t="n">
        <v>-0.0268164512817748</v>
      </c>
      <c r="CD806" s="0" t="n">
        <v>-0.687487045070157</v>
      </c>
      <c r="CE806" s="0" t="n">
        <v>2.36424966715276</v>
      </c>
      <c r="CF806" s="0" t="n">
        <v>0.0782233655627351</v>
      </c>
      <c r="CG806" s="0" t="n">
        <v>0.318368620355614</v>
      </c>
      <c r="CH806" s="0" t="n">
        <v>0.199250962396036</v>
      </c>
      <c r="CI806" s="0" t="n">
        <v>-0.316437080982723</v>
      </c>
      <c r="CJ806" s="0" t="n">
        <v>-0.217936531043961</v>
      </c>
      <c r="CK806" s="0" t="n">
        <v>-0.532854755874723</v>
      </c>
      <c r="CL806" s="0" t="n">
        <v>-0.501808017361327</v>
      </c>
      <c r="CM806" s="0" t="n">
        <v>0.983818608801812</v>
      </c>
      <c r="CN806" s="0" t="n">
        <v>-0.177213905772078</v>
      </c>
      <c r="CO806" s="0" t="n">
        <v>-2.30913428822532</v>
      </c>
      <c r="CP806" s="0" t="n">
        <v>2.61079549090937</v>
      </c>
      <c r="CQ806" s="0" t="n">
        <v>1.72190993907861</v>
      </c>
      <c r="CR806" s="0" t="n">
        <v>0.0585930592933437</v>
      </c>
      <c r="CS806" s="0" t="n">
        <v>-0.35300899980939</v>
      </c>
      <c r="CT806" s="0" t="n">
        <v>-1.55247562361183</v>
      </c>
      <c r="CU806" s="0" t="n">
        <v>-0.381076006306102</v>
      </c>
      <c r="CV806" s="0" t="n">
        <v>0.622819698037347</v>
      </c>
      <c r="CW806" s="0" t="n">
        <v>-1.40064457809785</v>
      </c>
      <c r="CX806" s="0" t="n">
        <v>-0.574048044654774</v>
      </c>
      <c r="CZ806" s="0" t="n">
        <f aca="false">IF(CHOOSE(MATCH(G$5,$B$10:$E$10,0),$B806,$C806,$D806,$E806)*G$6+G806*G$7&lt;G$2,G$3*G$4,0)</f>
        <v>0</v>
      </c>
      <c r="DA806" s="0" t="n">
        <f aca="false">IF(CHOOSE(MATCH(H$5,$B$10:$E$10,0),$B806,$C806,$D806,$E806)*H$6+H806*H$7&lt;H$2,H$3*H$4,0)</f>
        <v>0</v>
      </c>
      <c r="DB806" s="0" t="n">
        <f aca="false">IF(CHOOSE(MATCH(I$5,$B$10:$E$10,0),$B806,$C806,$D806,$E806)*I$6+I806*I$7&lt;I$2,I$3*I$4,0)</f>
        <v>0</v>
      </c>
      <c r="DC806" s="0" t="n">
        <f aca="false">IF(CHOOSE(MATCH(J$5,$B$10:$E$10,0),$B806,$C806,$D806,$E806)*J$6+J806*J$7&lt;J$2,J$3*J$4,0)</f>
        <v>0</v>
      </c>
      <c r="DD806" s="0" t="n">
        <f aca="false">IF(CHOOSE(MATCH(K$5,$B$10:$E$10,0),$B806,$C806,$D806,$E806)*K$6+K806*K$7&lt;K$2,K$3*K$4,0)</f>
        <v>0</v>
      </c>
      <c r="DE806" s="0" t="n">
        <f aca="false">IF(CHOOSE(MATCH(L$5,$B$10:$E$10,0),$B806,$C806,$D806,$E806)*L$6+L806*L$7&lt;L$2,L$3*L$4,0)</f>
        <v>0</v>
      </c>
      <c r="DF806" s="0" t="n">
        <f aca="false">IF(CHOOSE(MATCH(M$5,$B$10:$E$10,0),$B806,$C806,$D806,$E806)*M$6+M806*M$7&lt;M$2,M$3*M$4,0)</f>
        <v>0</v>
      </c>
      <c r="DG806" s="0" t="n">
        <f aca="false">IF(CHOOSE(MATCH(N$5,$B$10:$E$10,0),$B806,$C806,$D806,$E806)*N$6+N806*N$7&lt;N$2,N$3*N$4,0)</f>
        <v>0</v>
      </c>
      <c r="DH806" s="0" t="n">
        <f aca="false">IF(CHOOSE(MATCH(O$5,$B$10:$E$10,0),$B806,$C806,$D806,$E806)*O$6+O806*O$7&lt;O$2,O$3*O$4,0)</f>
        <v>0</v>
      </c>
      <c r="DI806" s="0" t="n">
        <f aca="false">IF(CHOOSE(MATCH(P$5,$B$10:$E$10,0),$B806,$C806,$D806,$E806)*P$6+P806*P$7&lt;P$2,P$3*P$4,0)</f>
        <v>0</v>
      </c>
      <c r="DJ806" s="0" t="n">
        <f aca="false">IF(CHOOSE(MATCH(Q$5,$B$10:$E$10,0),$B806,$C806,$D806,$E806)*Q$6+Q806*Q$7&lt;Q$2,Q$3*Q$4,0)</f>
        <v>0</v>
      </c>
      <c r="DK806" s="0" t="n">
        <f aca="false">IF(CHOOSE(MATCH(R$5,$B$10:$E$10,0),$B806,$C806,$D806,$E806)*R$6+R806*R$7&lt;R$2,R$3*R$4,0)</f>
        <v>0</v>
      </c>
      <c r="DL806" s="0" t="n">
        <f aca="false">IF(CHOOSE(MATCH(S$5,$B$10:$E$10,0),$B806,$C806,$D806,$E806)*S$6+S806*S$7&lt;S$2,S$3*S$4,0)</f>
        <v>0</v>
      </c>
      <c r="DM806" s="0" t="n">
        <f aca="false">IF(CHOOSE(MATCH(T$5,$B$10:$E$10,0),$B806,$C806,$D806,$E806)*T$6+T806*T$7&lt;T$2,T$3*T$4,0)</f>
        <v>0</v>
      </c>
      <c r="DN806" s="0" t="n">
        <f aca="false">IF(CHOOSE(MATCH(U$5,$B$10:$E$10,0),$B806,$C806,$D806,$E806)*U$6+U806*U$7&lt;U$2,U$3*U$4,0)</f>
        <v>0</v>
      </c>
      <c r="DO806" s="0" t="n">
        <f aca="false">IF(CHOOSE(MATCH(V$5,$B$10:$E$10,0),$B806,$C806,$D806,$E806)*V$6+V806*V$7&lt;V$2,V$3*V$4,0)</f>
        <v>0</v>
      </c>
      <c r="DP806" s="0" t="n">
        <f aca="false">IF(CHOOSE(MATCH(W$5,$B$10:$E$10,0),$B806,$C806,$D806,$E806)*W$6+W806*W$7&lt;W$2,W$3*W$4,0)</f>
        <v>0</v>
      </c>
      <c r="DQ806" s="0" t="n">
        <f aca="false">IF(CHOOSE(MATCH(X$5,$B$10:$E$10,0),$B806,$C806,$D806,$E806)*X$6+X806*X$7&lt;X$2,X$3*X$4,0)</f>
        <v>0</v>
      </c>
      <c r="DR806" s="0" t="n">
        <f aca="false">IF(CHOOSE(MATCH(Y$5,$B$10:$E$10,0),$B806,$C806,$D806,$E806)*Y$6+Y806*Y$7&lt;Y$2,Y$3*Y$4,0)</f>
        <v>0</v>
      </c>
      <c r="DS806" s="0" t="n">
        <f aca="false">IF(CHOOSE(MATCH(Z$5,$B$10:$E$10,0),$B806,$C806,$D806,$E806)*Z$6+Z806*Z$7&lt;Z$2,Z$3*Z$4,0)</f>
        <v>0</v>
      </c>
      <c r="DT806" s="0" t="n">
        <f aca="false">IF(CHOOSE(MATCH(AA$5,$B$10:$E$10,0),$B806,$C806,$D806,$E806)*AA$6+AA806*AA$7&lt;AA$2,AA$3*AA$4,0)</f>
        <v>0</v>
      </c>
      <c r="DU806" s="0" t="n">
        <f aca="false">IF(CHOOSE(MATCH(AB$5,$B$10:$E$10,0),$B806,$C806,$D806,$E806)*AB$6+AB806*AB$7&lt;AB$2,AB$3*AB$4,0)</f>
        <v>0</v>
      </c>
      <c r="DV806" s="0" t="n">
        <f aca="false">IF(CHOOSE(MATCH(AC$5,$B$10:$E$10,0),$B806,$C806,$D806,$E806)*AC$6+AC806*AC$7&lt;AC$2,AC$3*AC$4,0)</f>
        <v>0</v>
      </c>
      <c r="DW806" s="0" t="n">
        <f aca="false">IF(CHOOSE(MATCH(AD$5,$B$10:$E$10,0),$B806,$C806,$D806,$E806)*AD$6+AD806*AD$7&lt;AD$2,AD$3*AD$4,0)</f>
        <v>0</v>
      </c>
      <c r="DX806" s="0" t="n">
        <f aca="false">IF(CHOOSE(MATCH(AE$5,$B$10:$E$10,0),$B806,$C806,$D806,$E806)*AE$6+AE806*AE$7&lt;AE$2,AE$3*AE$4,0)</f>
        <v>0</v>
      </c>
      <c r="DY806" s="0" t="n">
        <f aca="false">IF(CHOOSE(MATCH(AF$5,$B$10:$E$10,0),$B806,$C806,$D806,$E806)*AF$6+AF806*AF$7&lt;AF$2,AF$3*AF$4,0)</f>
        <v>0</v>
      </c>
      <c r="DZ806" s="0" t="n">
        <f aca="false">IF(CHOOSE(MATCH(AG$5,$B$10:$E$10,0),$B806,$C806,$D806,$E806)*AG$6+AG806*AG$7&lt;AG$2,AG$3*AG$4,0)</f>
        <v>0</v>
      </c>
      <c r="EA806" s="0" t="n">
        <f aca="false">IF(CHOOSE(MATCH(AH$5,$B$10:$E$10,0),$B806,$C806,$D806,$E806)*AH$6+AH806*AH$7&lt;AH$2,AH$3*AH$4,0)</f>
        <v>0</v>
      </c>
      <c r="EB806" s="0" t="n">
        <f aca="false">IF(CHOOSE(MATCH(AI$5,$B$10:$E$10,0),$B806,$C806,$D806,$E806)*AI$6+AI806*AI$7&lt;AI$2,AI$3*AI$4,0)</f>
        <v>0</v>
      </c>
      <c r="EC806" s="0" t="n">
        <f aca="false">IF(CHOOSE(MATCH(AJ$5,$B$10:$E$10,0),$B806,$C806,$D806,$E806)*AJ$6+AJ806*AJ$7&lt;AJ$2,AJ$3*AJ$4,0)</f>
        <v>0</v>
      </c>
      <c r="ED806" s="0" t="n">
        <f aca="false">IF(CHOOSE(MATCH(AK$5,$B$10:$E$10,0),$B806,$C806,$D806,$E806)*AK$6+AK806*AK$7&lt;AK$2,AK$3*AK$4,0)</f>
        <v>0</v>
      </c>
      <c r="EE806" s="0" t="n">
        <f aca="false">IF(CHOOSE(MATCH(AL$5,$B$10:$E$10,0),$B806,$C806,$D806,$E806)*AL$6+AL806*AL$7&lt;AL$2,AL$3*AL$4,0)</f>
        <v>0</v>
      </c>
      <c r="EF806" s="0" t="n">
        <f aca="false">IF(CHOOSE(MATCH(AM$5,$B$10:$E$10,0),$B806,$C806,$D806,$E806)*AM$6+AM806*AM$7&lt;AM$2,AM$3*AM$4,0)</f>
        <v>0</v>
      </c>
      <c r="EG806" s="0" t="n">
        <f aca="false">IF(CHOOSE(MATCH(AN$5,$B$10:$E$10,0),$B806,$C806,$D806,$E806)*AN$6+AN806*AN$7&lt;AN$2,AN$3*AN$4,0)</f>
        <v>0</v>
      </c>
      <c r="EH806" s="0" t="n">
        <f aca="false">IF(CHOOSE(MATCH(AO$5,$B$10:$E$10,0),$B806,$C806,$D806,$E806)*AO$6+AO806*AO$7&lt;AO$2,AO$3*AO$4,0)</f>
        <v>0</v>
      </c>
      <c r="EI806" s="0" t="n">
        <f aca="false">IF(CHOOSE(MATCH(AP$5,$B$10:$E$10,0),$B806,$C806,$D806,$E806)*AP$6+AP806*AP$7&lt;AP$2,AP$3*AP$4,0)</f>
        <v>0</v>
      </c>
      <c r="EJ806" s="0" t="n">
        <f aca="false">IF(CHOOSE(MATCH(AQ$5,$B$10:$E$10,0),$B806,$C806,$D806,$E806)*AQ$6+AQ806*AQ$7&lt;AQ$2,AQ$3*AQ$4,0)</f>
        <v>0</v>
      </c>
      <c r="EK806" s="0" t="n">
        <f aca="false">IF(CHOOSE(MATCH(AR$5,$B$10:$E$10,0),$B806,$C806,$D806,$E806)*AR$6+AR806*AR$7&lt;AR$2,AR$3*AR$4,0)</f>
        <v>0</v>
      </c>
      <c r="EL806" s="0" t="n">
        <f aca="false">IF(CHOOSE(MATCH(AS$5,$B$10:$E$10,0),$B806,$C806,$D806,$E806)*AS$6+AS806*AS$7&lt;AS$2,AS$3*AS$4,0)</f>
        <v>0</v>
      </c>
      <c r="EM806" s="0" t="n">
        <f aca="false">IF(CHOOSE(MATCH(AT$5,$B$10:$E$10,0),$B806,$C806,$D806,$E806)*AT$6+AT806*AT$7&lt;AT$2,AT$3*AT$4,0)</f>
        <v>0</v>
      </c>
      <c r="EN806" s="0" t="n">
        <f aca="false">IF(CHOOSE(MATCH(AU$5,$B$10:$E$10,0),$B806,$C806,$D806,$E806)*AU$6+AU806*AU$7&lt;AU$2,AU$3*AU$4,0)</f>
        <v>0</v>
      </c>
      <c r="EO806" s="0" t="n">
        <f aca="false">IF(CHOOSE(MATCH(AV$5,$B$10:$E$10,0),$B806,$C806,$D806,$E806)*AV$6+AV806*AV$7&lt;AV$2,AV$3*AV$4,0)</f>
        <v>0</v>
      </c>
      <c r="EP806" s="0" t="n">
        <f aca="false">IF(CHOOSE(MATCH(AW$5,$B$10:$E$10,0),$B806,$C806,$D806,$E806)*AW$6+AW806*AW$7&lt;AW$2,AW$3*AW$4,0)</f>
        <v>0</v>
      </c>
      <c r="EQ806" s="0" t="n">
        <f aca="false">IF(CHOOSE(MATCH(AX$5,$B$10:$E$10,0),$B806,$C806,$D806,$E806)*AX$6+AX806*AX$7&lt;AX$2,AX$3*AX$4,0)</f>
        <v>0</v>
      </c>
      <c r="ER806" s="0" t="n">
        <f aca="false">IF(CHOOSE(MATCH(AY$5,$B$10:$E$10,0),$B806,$C806,$D806,$E806)*AY$6+AY806*AY$7&lt;AY$2,AY$3*AY$4,0)</f>
        <v>0</v>
      </c>
      <c r="ES806" s="0" t="n">
        <f aca="false">IF(CHOOSE(MATCH(AZ$5,$B$10:$E$10,0),$B806,$C806,$D806,$E806)*AZ$6+AZ806*AZ$7&lt;AZ$2,AZ$3*AZ$4,0)</f>
        <v>0</v>
      </c>
      <c r="ET806" s="0" t="n">
        <f aca="false">IF(CHOOSE(MATCH(BA$5,$B$10:$E$10,0),$B806,$C806,$D806,$E806)*BA$6+BA806*BA$7&lt;BA$2,BA$3*BA$4,0)</f>
        <v>0</v>
      </c>
      <c r="EU806" s="0" t="n">
        <f aca="false">IF(CHOOSE(MATCH(BB$5,$B$10:$E$10,0),$B806,$C806,$D806,$E806)*BB$6+BB806*BB$7&lt;BB$2,BB$3*BB$4,0)</f>
        <v>0</v>
      </c>
      <c r="EV806" s="0" t="n">
        <f aca="false">IF(CHOOSE(MATCH(BC$5,$B$10:$E$10,0),$B806,$C806,$D806,$E806)*BC$6+BC806*BC$7&lt;BC$2,BC$3*BC$4,0)</f>
        <v>0</v>
      </c>
      <c r="EW806" s="0" t="n">
        <f aca="false">IF(CHOOSE(MATCH(BD$5,$B$10:$E$10,0),$B806,$C806,$D806,$E806)*BD$6+BD806*BD$7&lt;BD$2,BD$3*BD$4,0)</f>
        <v>0</v>
      </c>
      <c r="EX806" s="0" t="n">
        <f aca="false">IF(CHOOSE(MATCH(BE$5,$B$10:$E$10,0),$B806,$C806,$D806,$E806)*BE$6+BE806*BE$7&lt;BE$2,BE$3*BE$4,0)</f>
        <v>0</v>
      </c>
      <c r="EY806" s="0" t="n">
        <f aca="false">IF(CHOOSE(MATCH(BF$5,$B$10:$E$10,0),$B806,$C806,$D806,$E806)*BF$6+BF806*BF$7&lt;BF$2,BF$3*BF$4,0)</f>
        <v>0</v>
      </c>
      <c r="EZ806" s="0" t="n">
        <f aca="false">IF(CHOOSE(MATCH(BG$5,$B$10:$E$10,0),$B806,$C806,$D806,$E806)*BG$6+BG806*BG$7&lt;BG$2,BG$3*BG$4,0)</f>
        <v>0</v>
      </c>
      <c r="FA806" s="0" t="n">
        <f aca="false">IF(CHOOSE(MATCH(BH$5,$B$10:$E$10,0),$B806,$C806,$D806,$E806)*BH$6+BH806*BH$7&lt;BH$2,BH$3*BH$4,0)</f>
        <v>0</v>
      </c>
      <c r="FB806" s="0" t="n">
        <f aca="false">IF(CHOOSE(MATCH(BI$5,$B$10:$E$10,0),$B806,$C806,$D806,$E806)*BI$6+BI806*BI$7&lt;BI$2,BI$3*BI$4,0)</f>
        <v>0</v>
      </c>
      <c r="FC806" s="0" t="n">
        <f aca="false">IF(CHOOSE(MATCH(BJ$5,$B$10:$E$10,0),$B806,$C806,$D806,$E806)*BJ$6+BJ806*BJ$7&lt;BJ$2,BJ$3*BJ$4,0)</f>
        <v>0</v>
      </c>
      <c r="FD806" s="0" t="n">
        <f aca="false">IF(CHOOSE(MATCH(BK$5,$B$10:$E$10,0),$B806,$C806,$D806,$E806)*BK$6+BK806*BK$7&lt;BK$2,BK$3*BK$4,0)</f>
        <v>0</v>
      </c>
      <c r="FE806" s="0" t="n">
        <f aca="false">IF(CHOOSE(MATCH(BL$5,$B$10:$E$10,0),$B806,$C806,$D806,$E806)*BL$6+BL806*BL$7&lt;BL$2,BL$3*BL$4,0)</f>
        <v>0</v>
      </c>
      <c r="FF806" s="0" t="n">
        <f aca="false">IF(CHOOSE(MATCH(BM$5,$B$10:$E$10,0),$B806,$C806,$D806,$E806)*BM$6+BM806*BM$7&lt;BM$2,BM$3*BM$4,0)</f>
        <v>0</v>
      </c>
      <c r="FG806" s="0" t="n">
        <f aca="false">IF(CHOOSE(MATCH(BN$5,$B$10:$E$10,0),$B806,$C806,$D806,$E806)*BN$6+BN806*BN$7&lt;BN$2,BN$3*BN$4,0)</f>
        <v>0</v>
      </c>
      <c r="FH806" s="0" t="n">
        <f aca="false">IF(CHOOSE(MATCH(BO$5,$B$10:$E$10,0),$B806,$C806,$D806,$E806)*BO$6+BO806*BO$7&lt;BO$2,BO$3*BO$4,0)</f>
        <v>0</v>
      </c>
      <c r="FI806" s="0" t="n">
        <f aca="false">IF(CHOOSE(MATCH(BP$5,$B$10:$E$10,0),$B806,$C806,$D806,$E806)*BP$6+BP806*BP$7&lt;BP$2,BP$3*BP$4,0)</f>
        <v>0</v>
      </c>
      <c r="FJ806" s="0" t="n">
        <f aca="false">IF(CHOOSE(MATCH(BQ$5,$B$10:$E$10,0),$B806,$C806,$D806,$E806)*BQ$6+BQ806*BQ$7&lt;BQ$2,BQ$3*BQ$4,0)</f>
        <v>0</v>
      </c>
      <c r="FK806" s="0" t="n">
        <f aca="false">IF(CHOOSE(MATCH(BR$5,$B$10:$E$10,0),$B806,$C806,$D806,$E806)*BR$6+BR806*BR$7&lt;BR$2,BR$3*BR$4,0)</f>
        <v>0</v>
      </c>
      <c r="FL806" s="0" t="n">
        <f aca="false">IF(CHOOSE(MATCH(BS$5,$B$10:$E$10,0),$B806,$C806,$D806,$E806)*BS$6+BS806*BS$7&lt;BS$2,BS$3*BS$4,0)</f>
        <v>0</v>
      </c>
      <c r="FM806" s="0" t="n">
        <f aca="false">IF(CHOOSE(MATCH(BT$5,$B$10:$E$10,0),$B806,$C806,$D806,$E806)*BT$6+BT806*BT$7&lt;BT$2,BT$3*BT$4,0)</f>
        <v>0</v>
      </c>
      <c r="FN806" s="0" t="n">
        <f aca="false">IF(CHOOSE(MATCH(BU$5,$B$10:$E$10,0),$B806,$C806,$D806,$E806)*BU$6+BU806*BU$7&lt;BU$2,BU$3*BU$4,0)</f>
        <v>0</v>
      </c>
      <c r="FO806" s="0" t="n">
        <f aca="false">IF(CHOOSE(MATCH(BV$5,$B$10:$E$10,0),$B806,$C806,$D806,$E806)*BV$6+BV806*BV$7&lt;BV$2,BV$3*BV$4,0)</f>
        <v>0</v>
      </c>
      <c r="FP806" s="0" t="n">
        <f aca="false">IF(CHOOSE(MATCH(BW$5,$B$10:$E$10,0),$B806,$C806,$D806,$E806)*BW$6+BW806*BW$7&lt;BW$2,BW$3*BW$4,0)</f>
        <v>0</v>
      </c>
      <c r="FQ806" s="0" t="n">
        <f aca="false">IF(CHOOSE(MATCH(BX$5,$B$10:$E$10,0),$B806,$C806,$D806,$E806)*BX$6+BX806*BX$7&lt;BX$2,BX$3*BX$4,0)</f>
        <v>0</v>
      </c>
      <c r="FR806" s="0" t="n">
        <f aca="false">IF(CHOOSE(MATCH(BY$5,$B$10:$E$10,0),$B806,$C806,$D806,$E806)*BY$6+BY806*BY$7&lt;BY$2,BY$3*BY$4,0)</f>
        <v>0</v>
      </c>
      <c r="FS806" s="0" t="n">
        <f aca="false">IF(CHOOSE(MATCH(BZ$5,$B$10:$E$10,0),$B806,$C806,$D806,$E806)*BZ$6+BZ806*BZ$7&lt;BZ$2,BZ$3*BZ$4,0)</f>
        <v>0</v>
      </c>
      <c r="FT806" s="0" t="n">
        <f aca="false">IF(CHOOSE(MATCH(CA$5,$B$10:$E$10,0),$B806,$C806,$D806,$E806)*CA$6+CA806*CA$7&lt;CA$2,CA$3*CA$4,0)</f>
        <v>0</v>
      </c>
      <c r="FU806" s="0" t="n">
        <f aca="false">IF(CHOOSE(MATCH(CB$5,$B$10:$E$10,0),$B806,$C806,$D806,$E806)*CB$6+CB806*CB$7&lt;CB$2,CB$3*CB$4,0)</f>
        <v>0</v>
      </c>
      <c r="FV806" s="0" t="n">
        <f aca="false">IF(CHOOSE(MATCH(CC$5,$B$10:$E$10,0),$B806,$C806,$D806,$E806)*CC$6+CC806*CC$7&lt;CC$2,CC$3*CC$4,0)</f>
        <v>0</v>
      </c>
      <c r="FW806" s="0" t="n">
        <f aca="false">IF(CHOOSE(MATCH(CD$5,$B$10:$E$10,0),$B806,$C806,$D806,$E806)*CD$6+CD806*CD$7&lt;CD$2,CD$3*CD$4,0)</f>
        <v>0</v>
      </c>
      <c r="FX806" s="0" t="n">
        <f aca="false">IF(CHOOSE(MATCH(CE$5,$B$10:$E$10,0),$B806,$C806,$D806,$E806)*CE$6+CE806*CE$7&lt;CE$2,CE$3*CE$4,0)</f>
        <v>0</v>
      </c>
      <c r="FY806" s="0" t="n">
        <f aca="false">IF(CHOOSE(MATCH(CF$5,$B$10:$E$10,0),$B806,$C806,$D806,$E806)*CF$6+CF806*CF$7&lt;CF$2,CF$3*CF$4,0)</f>
        <v>0</v>
      </c>
      <c r="FZ806" s="0" t="n">
        <f aca="false">IF(CHOOSE(MATCH(CG$5,$B$10:$E$10,0),$B806,$C806,$D806,$E806)*CG$6+CG806*CG$7&lt;CG$2,CG$3*CG$4,0)</f>
        <v>0</v>
      </c>
      <c r="GA806" s="0" t="n">
        <f aca="false">IF(CHOOSE(MATCH(CH$5,$B$10:$E$10,0),$B806,$C806,$D806,$E806)*CH$6+CH806*CH$7&lt;CH$2,CH$3*CH$4,0)</f>
        <v>0</v>
      </c>
      <c r="GB806" s="0" t="n">
        <f aca="false">IF(CHOOSE(MATCH(CI$5,$B$10:$E$10,0),$B806,$C806,$D806,$E806)*CI$6+CI806*CI$7&lt;CI$2,CI$3*CI$4,0)</f>
        <v>0</v>
      </c>
      <c r="GC806" s="0" t="n">
        <f aca="false">IF(CHOOSE(MATCH(CJ$5,$B$10:$E$10,0),$B806,$C806,$D806,$E806)*CJ$6+CJ806*CJ$7&lt;CJ$2,CJ$3*CJ$4,0)</f>
        <v>0</v>
      </c>
      <c r="GD806" s="0" t="n">
        <f aca="false">IF(CHOOSE(MATCH(CK$5,$B$10:$E$10,0),$B806,$C806,$D806,$E806)*CK$6+CK806*CK$7&lt;CK$2,CK$3*CK$4,0)</f>
        <v>0</v>
      </c>
      <c r="GE806" s="0" t="n">
        <f aca="false">IF(CHOOSE(MATCH(CL$5,$B$10:$E$10,0),$B806,$C806,$D806,$E806)*CL$6+CL806*CL$7&lt;CL$2,CL$3*CL$4,0)</f>
        <v>0</v>
      </c>
      <c r="GF806" s="0" t="n">
        <f aca="false">IF(CHOOSE(MATCH(CM$5,$B$10:$E$10,0),$B806,$C806,$D806,$E806)*CM$6+CM806*CM$7&lt;CM$2,CM$3*CM$4,0)</f>
        <v>0</v>
      </c>
      <c r="GG806" s="0" t="n">
        <f aca="false">IF(CHOOSE(MATCH(CN$5,$B$10:$E$10,0),$B806,$C806,$D806,$E806)*CN$6+CN806*CN$7&lt;CN$2,CN$3*CN$4,0)</f>
        <v>0</v>
      </c>
      <c r="GH806" s="0" t="n">
        <f aca="false">IF(CHOOSE(MATCH(CO$5,$B$10:$E$10,0),$B806,$C806,$D806,$E806)*CO$6+CO806*CO$7&lt;CO$2,CO$3*CO$4,0)</f>
        <v>0</v>
      </c>
      <c r="GI806" s="0" t="n">
        <f aca="false">IF(CHOOSE(MATCH(CP$5,$B$10:$E$10,0),$B806,$C806,$D806,$E806)*CP$6+CP806*CP$7&lt;CP$2,CP$3*CP$4,0)</f>
        <v>0</v>
      </c>
      <c r="GJ806" s="0" t="n">
        <f aca="false">IF(CHOOSE(MATCH(CQ$5,$B$10:$E$10,0),$B806,$C806,$D806,$E806)*CQ$6+CQ806*CQ$7&lt;CQ$2,CQ$3*CQ$4,0)</f>
        <v>0</v>
      </c>
      <c r="GK806" s="0" t="n">
        <f aca="false">IF(CHOOSE(MATCH(CR$5,$B$10:$E$10,0),$B806,$C806,$D806,$E806)*CR$6+CR806*CR$7&lt;CR$2,CR$3*CR$4,0)</f>
        <v>0</v>
      </c>
      <c r="GL806" s="0" t="n">
        <f aca="false">IF(CHOOSE(MATCH(CS$5,$B$10:$E$10,0),$B806,$C806,$D806,$E806)*CS$6+CS806*CS$7&lt;CS$2,CS$3*CS$4,0)</f>
        <v>0</v>
      </c>
      <c r="GM806" s="0" t="n">
        <f aca="false">IF(CHOOSE(MATCH(CT$5,$B$10:$E$10,0),$B806,$C806,$D806,$E806)*CT$6+CT806*CT$7&lt;CT$2,CT$3*CT$4,0)</f>
        <v>0</v>
      </c>
      <c r="GN806" s="0" t="n">
        <f aca="false">IF(CHOOSE(MATCH(CU$5,$B$10:$E$10,0),$B806,$C806,$D806,$E806)*CU$6+CU806*CU$7&lt;CU$2,CU$3*CU$4,0)</f>
        <v>0</v>
      </c>
      <c r="GO806" s="0" t="n">
        <f aca="false">IF(CHOOSE(MATCH(CV$5,$B$10:$E$10,0),$B806,$C806,$D806,$E806)*CV$6+CV806*CV$7&lt;CV$2,CV$3*CV$4,0)</f>
        <v>0</v>
      </c>
      <c r="GP806" s="0" t="n">
        <f aca="false">IF(CHOOSE(MATCH(CW$5,$B$10:$E$10,0),$B806,$C806,$D806,$E806)*CW$6+CW806*CW$7&lt;CW$2,CW$3*CW$4,0)</f>
        <v>0</v>
      </c>
      <c r="GQ806" s="0" t="n">
        <f aca="false">IF(CHOOSE(MATCH(CX$5,$B$10:$E$10,0),$B806,$C806,$D806,$E806)*CX$6+CX806*CX$7&lt;CX$2,CX$3*CX$4,0)</f>
        <v>0</v>
      </c>
      <c r="GS806" s="0" t="n">
        <f aca="false">SUM(CZ806:GQ806)</f>
        <v>0</v>
      </c>
      <c r="GT806" s="0" t="n">
        <f aca="false">IF(GS806&gt;$GS$6,1,0)</f>
        <v>0</v>
      </c>
    </row>
    <row r="807" customFormat="false" ht="14" hidden="false" customHeight="false" outlineLevel="0" collapsed="false">
      <c r="A807" s="0" t="n">
        <v>797</v>
      </c>
      <c r="B807" s="0" t="n">
        <v>0.66235387201683</v>
      </c>
      <c r="C807" s="0" t="n">
        <v>0.301417779662614</v>
      </c>
      <c r="D807" s="0" t="n">
        <v>-0.406625681006699</v>
      </c>
      <c r="E807" s="0" t="n">
        <v>1.83031035501056</v>
      </c>
      <c r="G807" s="0" t="n">
        <v>-0.594097855355358</v>
      </c>
      <c r="H807" s="0" t="n">
        <v>2.632150426507</v>
      </c>
      <c r="I807" s="0" t="n">
        <v>0.645738964522025</v>
      </c>
      <c r="J807" s="0" t="n">
        <v>-0.551997345610289</v>
      </c>
      <c r="K807" s="0" t="n">
        <v>-0.524057668371825</v>
      </c>
      <c r="L807" s="0" t="n">
        <v>0.691466084390413</v>
      </c>
      <c r="M807" s="0" t="n">
        <v>-1.59196588356281</v>
      </c>
      <c r="N807" s="0" t="n">
        <v>-0.523004928254522</v>
      </c>
      <c r="O807" s="0" t="n">
        <v>-0.853938217915129</v>
      </c>
      <c r="P807" s="0" t="n">
        <v>1.36288690555375</v>
      </c>
      <c r="Q807" s="0" t="n">
        <v>-1.00324086815817</v>
      </c>
      <c r="R807" s="0" t="n">
        <v>1.32036802824587</v>
      </c>
      <c r="S807" s="0" t="n">
        <v>0.560837634111522</v>
      </c>
      <c r="T807" s="0" t="n">
        <v>-1.0548092177487</v>
      </c>
      <c r="U807" s="0" t="n">
        <v>0.742511474527419</v>
      </c>
      <c r="V807" s="0" t="n">
        <v>-0.892807747732149</v>
      </c>
      <c r="W807" s="0" t="n">
        <v>-0.32900857149798</v>
      </c>
      <c r="X807" s="0" t="n">
        <v>-1.17621311801486</v>
      </c>
      <c r="Y807" s="0" t="n">
        <v>0.472948613605695</v>
      </c>
      <c r="Z807" s="0" t="n">
        <v>1.3422663869278</v>
      </c>
      <c r="AA807" s="0" t="n">
        <v>1.78826667251997</v>
      </c>
      <c r="AB807" s="0" t="n">
        <v>0.371469468518626</v>
      </c>
      <c r="AC807" s="0" t="n">
        <v>-0.212221493711695</v>
      </c>
      <c r="AD807" s="0" t="n">
        <v>-1.07381310954224</v>
      </c>
      <c r="AE807" s="0" t="n">
        <v>1.20054892249755</v>
      </c>
      <c r="AF807" s="0" t="n">
        <v>-0.569993972021621</v>
      </c>
      <c r="AG807" s="0" t="n">
        <v>0.0650311449135188</v>
      </c>
      <c r="AH807" s="0" t="n">
        <v>2.50787707045674</v>
      </c>
      <c r="AI807" s="0" t="n">
        <v>2.01576767722145</v>
      </c>
      <c r="AJ807" s="0" t="n">
        <v>-0.094731831268291</v>
      </c>
      <c r="AK807" s="0" t="n">
        <v>-0.262584762822371</v>
      </c>
      <c r="AL807" s="0" t="n">
        <v>1.00780653156107</v>
      </c>
      <c r="AM807" s="0" t="n">
        <v>-1.94259882846382</v>
      </c>
      <c r="AN807" s="0" t="n">
        <v>0.241027464653598</v>
      </c>
      <c r="AO807" s="0" t="n">
        <v>1.93657797353808</v>
      </c>
      <c r="AP807" s="0" t="n">
        <v>0.718932824383955</v>
      </c>
      <c r="AQ807" s="0" t="n">
        <v>0.169991380971624</v>
      </c>
      <c r="AR807" s="0" t="n">
        <v>-0.579921106691472</v>
      </c>
      <c r="AS807" s="0" t="n">
        <v>-0.457094984085416</v>
      </c>
      <c r="AT807" s="0" t="n">
        <v>-0.0579802872380242</v>
      </c>
      <c r="AU807" s="0" t="n">
        <v>-0.9212021723215</v>
      </c>
      <c r="AV807" s="0" t="n">
        <v>-1.43921397466329</v>
      </c>
      <c r="AW807" s="0" t="n">
        <v>-0.177213905772078</v>
      </c>
      <c r="AX807" s="0" t="n">
        <v>0.221932623389876</v>
      </c>
      <c r="AY807" s="0" t="n">
        <v>1.18728621600894</v>
      </c>
      <c r="AZ807" s="0" t="n">
        <v>1.20638787848293</v>
      </c>
      <c r="BA807" s="0" t="n">
        <v>-1.13679789137677</v>
      </c>
      <c r="BB807" s="0" t="n">
        <v>-0.259180978900986</v>
      </c>
      <c r="BC807" s="0" t="n">
        <v>1.00717215900659</v>
      </c>
      <c r="BD807" s="0" t="n">
        <v>0.0562943114346126</v>
      </c>
      <c r="BE807" s="0" t="n">
        <v>0.242996520682937</v>
      </c>
      <c r="BF807" s="0" t="n">
        <v>-1.49625520862173</v>
      </c>
      <c r="BG807" s="0" t="n">
        <v>2.74216290563345</v>
      </c>
      <c r="BH807" s="0" t="n">
        <v>-0.204481693799607</v>
      </c>
      <c r="BI807" s="0" t="n">
        <v>-0.538859694643179</v>
      </c>
      <c r="BJ807" s="0" t="n">
        <v>-0.212925215237192</v>
      </c>
      <c r="BK807" s="0" t="n">
        <v>0.777019977249438</v>
      </c>
      <c r="BL807" s="0" t="n">
        <v>-1.41590135172009</v>
      </c>
      <c r="BM807" s="0" t="n">
        <v>0.745840225135908</v>
      </c>
      <c r="BN807" s="0" t="n">
        <v>-1.10019300336717</v>
      </c>
      <c r="BO807" s="0" t="n">
        <v>0.292397999146488</v>
      </c>
      <c r="BP807" s="0" t="n">
        <v>-0.656898464512779</v>
      </c>
      <c r="BQ807" s="0" t="n">
        <v>-0.732470653019846</v>
      </c>
      <c r="BR807" s="0" t="n">
        <v>0.540539986104705</v>
      </c>
      <c r="BS807" s="0" t="n">
        <v>-0.566667495149886</v>
      </c>
      <c r="BT807" s="0" t="n">
        <v>-0.207451194000896</v>
      </c>
      <c r="BU807" s="0" t="n">
        <v>-0.579286734136986</v>
      </c>
      <c r="BV807" s="0" t="n">
        <v>0.773816282162443</v>
      </c>
      <c r="BW807" s="0" t="n">
        <v>1.29730779008241</v>
      </c>
      <c r="BX807" s="0" t="n">
        <v>0.0281170287053101</v>
      </c>
      <c r="BY807" s="0" t="n">
        <v>0.685647592035821</v>
      </c>
      <c r="BZ807" s="0" t="n">
        <v>-0.406455455959076</v>
      </c>
      <c r="CA807" s="0" t="n">
        <v>0.181878476723796</v>
      </c>
      <c r="CB807" s="0" t="n">
        <v>0.165491655934602</v>
      </c>
      <c r="CC807" s="0" t="n">
        <v>-2.03966919798404</v>
      </c>
      <c r="CD807" s="0" t="n">
        <v>-0.275911133940099</v>
      </c>
      <c r="CE807" s="0" t="n">
        <v>-0.137788447318599</v>
      </c>
      <c r="CF807" s="0" t="n">
        <v>-0.95977384262369</v>
      </c>
      <c r="CG807" s="0" t="n">
        <v>0.513730356033193</v>
      </c>
      <c r="CH807" s="0" t="n">
        <v>-0.0989587078947807</v>
      </c>
      <c r="CI807" s="0" t="n">
        <v>-0.516263298777631</v>
      </c>
      <c r="CJ807" s="0" t="n">
        <v>-0.415861904912163</v>
      </c>
      <c r="CK807" s="0" t="n">
        <v>-1.0883604772971</v>
      </c>
      <c r="CL807" s="0" t="n">
        <v>0.620314040133962</v>
      </c>
      <c r="CM807" s="0" t="n">
        <v>-0.443465069110971</v>
      </c>
      <c r="CN807" s="0" t="n">
        <v>0.963661932473769</v>
      </c>
      <c r="CO807" s="0" t="n">
        <v>0.403217654820764</v>
      </c>
      <c r="CP807" s="0" t="n">
        <v>-1.73831267602509</v>
      </c>
      <c r="CQ807" s="0" t="n">
        <v>-0.745840225135908</v>
      </c>
      <c r="CR807" s="0" t="n">
        <v>-0.223187726078322</v>
      </c>
      <c r="CS807" s="0" t="n">
        <v>0.963418642641045</v>
      </c>
      <c r="CT807" s="0" t="n">
        <v>0.101496198112727</v>
      </c>
      <c r="CU807" s="0" t="n">
        <v>-0.391875119021279</v>
      </c>
      <c r="CV807" s="0" t="n">
        <v>-1.23852487377008</v>
      </c>
      <c r="CW807" s="0" t="n">
        <v>1.05387471194263</v>
      </c>
      <c r="CX807" s="0" t="n">
        <v>-0.468930920760613</v>
      </c>
      <c r="CZ807" s="0" t="n">
        <f aca="false">IF(CHOOSE(MATCH(G$5,$B$10:$E$10,0),$B807,$C807,$D807,$E807)*G$6+G807*G$7&lt;G$2,G$3*G$4,0)</f>
        <v>0</v>
      </c>
      <c r="DA807" s="0" t="n">
        <f aca="false">IF(CHOOSE(MATCH(H$5,$B$10:$E$10,0),$B807,$C807,$D807,$E807)*H$6+H807*H$7&lt;H$2,H$3*H$4,0)</f>
        <v>0</v>
      </c>
      <c r="DB807" s="0" t="n">
        <f aca="false">IF(CHOOSE(MATCH(I$5,$B$10:$E$10,0),$B807,$C807,$D807,$E807)*I$6+I807*I$7&lt;I$2,I$3*I$4,0)</f>
        <v>0</v>
      </c>
      <c r="DC807" s="0" t="n">
        <f aca="false">IF(CHOOSE(MATCH(J$5,$B$10:$E$10,0),$B807,$C807,$D807,$E807)*J$6+J807*J$7&lt;J$2,J$3*J$4,0)</f>
        <v>0</v>
      </c>
      <c r="DD807" s="0" t="n">
        <f aca="false">IF(CHOOSE(MATCH(K$5,$B$10:$E$10,0),$B807,$C807,$D807,$E807)*K$6+K807*K$7&lt;K$2,K$3*K$4,0)</f>
        <v>0</v>
      </c>
      <c r="DE807" s="0" t="n">
        <f aca="false">IF(CHOOSE(MATCH(L$5,$B$10:$E$10,0),$B807,$C807,$D807,$E807)*L$6+L807*L$7&lt;L$2,L$3*L$4,0)</f>
        <v>0</v>
      </c>
      <c r="DF807" s="0" t="n">
        <f aca="false">IF(CHOOSE(MATCH(M$5,$B$10:$E$10,0),$B807,$C807,$D807,$E807)*M$6+M807*M$7&lt;M$2,M$3*M$4,0)</f>
        <v>0</v>
      </c>
      <c r="DG807" s="0" t="n">
        <f aca="false">IF(CHOOSE(MATCH(N$5,$B$10:$E$10,0),$B807,$C807,$D807,$E807)*N$6+N807*N$7&lt;N$2,N$3*N$4,0)</f>
        <v>0</v>
      </c>
      <c r="DH807" s="0" t="n">
        <f aca="false">IF(CHOOSE(MATCH(O$5,$B$10:$E$10,0),$B807,$C807,$D807,$E807)*O$6+O807*O$7&lt;O$2,O$3*O$4,0)</f>
        <v>0</v>
      </c>
      <c r="DI807" s="0" t="n">
        <f aca="false">IF(CHOOSE(MATCH(P$5,$B$10:$E$10,0),$B807,$C807,$D807,$E807)*P$6+P807*P$7&lt;P$2,P$3*P$4,0)</f>
        <v>0</v>
      </c>
      <c r="DJ807" s="0" t="n">
        <f aca="false">IF(CHOOSE(MATCH(Q$5,$B$10:$E$10,0),$B807,$C807,$D807,$E807)*Q$6+Q807*Q$7&lt;Q$2,Q$3*Q$4,0)</f>
        <v>0</v>
      </c>
      <c r="DK807" s="0" t="n">
        <f aca="false">IF(CHOOSE(MATCH(R$5,$B$10:$E$10,0),$B807,$C807,$D807,$E807)*R$6+R807*R$7&lt;R$2,R$3*R$4,0)</f>
        <v>0</v>
      </c>
      <c r="DL807" s="0" t="n">
        <f aca="false">IF(CHOOSE(MATCH(S$5,$B$10:$E$10,0),$B807,$C807,$D807,$E807)*S$6+S807*S$7&lt;S$2,S$3*S$4,0)</f>
        <v>0</v>
      </c>
      <c r="DM807" s="0" t="n">
        <f aca="false">IF(CHOOSE(MATCH(T$5,$B$10:$E$10,0),$B807,$C807,$D807,$E807)*T$6+T807*T$7&lt;T$2,T$3*T$4,0)</f>
        <v>0</v>
      </c>
      <c r="DN807" s="0" t="n">
        <f aca="false">IF(CHOOSE(MATCH(U$5,$B$10:$E$10,0),$B807,$C807,$D807,$E807)*U$6+U807*U$7&lt;U$2,U$3*U$4,0)</f>
        <v>0</v>
      </c>
      <c r="DO807" s="0" t="n">
        <f aca="false">IF(CHOOSE(MATCH(V$5,$B$10:$E$10,0),$B807,$C807,$D807,$E807)*V$6+V807*V$7&lt;V$2,V$3*V$4,0)</f>
        <v>0</v>
      </c>
      <c r="DP807" s="0" t="n">
        <f aca="false">IF(CHOOSE(MATCH(W$5,$B$10:$E$10,0),$B807,$C807,$D807,$E807)*W$6+W807*W$7&lt;W$2,W$3*W$4,0)</f>
        <v>0</v>
      </c>
      <c r="DQ807" s="0" t="n">
        <f aca="false">IF(CHOOSE(MATCH(X$5,$B$10:$E$10,0),$B807,$C807,$D807,$E807)*X$6+X807*X$7&lt;X$2,X$3*X$4,0)</f>
        <v>0</v>
      </c>
      <c r="DR807" s="0" t="n">
        <f aca="false">IF(CHOOSE(MATCH(Y$5,$B$10:$E$10,0),$B807,$C807,$D807,$E807)*Y$6+Y807*Y$7&lt;Y$2,Y$3*Y$4,0)</f>
        <v>0</v>
      </c>
      <c r="DS807" s="0" t="n">
        <f aca="false">IF(CHOOSE(MATCH(Z$5,$B$10:$E$10,0),$B807,$C807,$D807,$E807)*Z$6+Z807*Z$7&lt;Z$2,Z$3*Z$4,0)</f>
        <v>0</v>
      </c>
      <c r="DT807" s="0" t="n">
        <f aca="false">IF(CHOOSE(MATCH(AA$5,$B$10:$E$10,0),$B807,$C807,$D807,$E807)*AA$6+AA807*AA$7&lt;AA$2,AA$3*AA$4,0)</f>
        <v>0</v>
      </c>
      <c r="DU807" s="0" t="n">
        <f aca="false">IF(CHOOSE(MATCH(AB$5,$B$10:$E$10,0),$B807,$C807,$D807,$E807)*AB$6+AB807*AB$7&lt;AB$2,AB$3*AB$4,0)</f>
        <v>0</v>
      </c>
      <c r="DV807" s="0" t="n">
        <f aca="false">IF(CHOOSE(MATCH(AC$5,$B$10:$E$10,0),$B807,$C807,$D807,$E807)*AC$6+AC807*AC$7&lt;AC$2,AC$3*AC$4,0)</f>
        <v>0</v>
      </c>
      <c r="DW807" s="0" t="n">
        <f aca="false">IF(CHOOSE(MATCH(AD$5,$B$10:$E$10,0),$B807,$C807,$D807,$E807)*AD$6+AD807*AD$7&lt;AD$2,AD$3*AD$4,0)</f>
        <v>0</v>
      </c>
      <c r="DX807" s="0" t="n">
        <f aca="false">IF(CHOOSE(MATCH(AE$5,$B$10:$E$10,0),$B807,$C807,$D807,$E807)*AE$6+AE807*AE$7&lt;AE$2,AE$3*AE$4,0)</f>
        <v>0</v>
      </c>
      <c r="DY807" s="0" t="n">
        <f aca="false">IF(CHOOSE(MATCH(AF$5,$B$10:$E$10,0),$B807,$C807,$D807,$E807)*AF$6+AF807*AF$7&lt;AF$2,AF$3*AF$4,0)</f>
        <v>0</v>
      </c>
      <c r="DZ807" s="0" t="n">
        <f aca="false">IF(CHOOSE(MATCH(AG$5,$B$10:$E$10,0),$B807,$C807,$D807,$E807)*AG$6+AG807*AG$7&lt;AG$2,AG$3*AG$4,0)</f>
        <v>0</v>
      </c>
      <c r="EA807" s="0" t="n">
        <f aca="false">IF(CHOOSE(MATCH(AH$5,$B$10:$E$10,0),$B807,$C807,$D807,$E807)*AH$6+AH807*AH$7&lt;AH$2,AH$3*AH$4,0)</f>
        <v>0</v>
      </c>
      <c r="EB807" s="0" t="n">
        <f aca="false">IF(CHOOSE(MATCH(AI$5,$B$10:$E$10,0),$B807,$C807,$D807,$E807)*AI$6+AI807*AI$7&lt;AI$2,AI$3*AI$4,0)</f>
        <v>0</v>
      </c>
      <c r="EC807" s="0" t="n">
        <f aca="false">IF(CHOOSE(MATCH(AJ$5,$B$10:$E$10,0),$B807,$C807,$D807,$E807)*AJ$6+AJ807*AJ$7&lt;AJ$2,AJ$3*AJ$4,0)</f>
        <v>0</v>
      </c>
      <c r="ED807" s="0" t="n">
        <f aca="false">IF(CHOOSE(MATCH(AK$5,$B$10:$E$10,0),$B807,$C807,$D807,$E807)*AK$6+AK807*AK$7&lt;AK$2,AK$3*AK$4,0)</f>
        <v>0</v>
      </c>
      <c r="EE807" s="0" t="n">
        <f aca="false">IF(CHOOSE(MATCH(AL$5,$B$10:$E$10,0),$B807,$C807,$D807,$E807)*AL$6+AL807*AL$7&lt;AL$2,AL$3*AL$4,0)</f>
        <v>0</v>
      </c>
      <c r="EF807" s="0" t="n">
        <f aca="false">IF(CHOOSE(MATCH(AM$5,$B$10:$E$10,0),$B807,$C807,$D807,$E807)*AM$6+AM807*AM$7&lt;AM$2,AM$3*AM$4,0)</f>
        <v>0</v>
      </c>
      <c r="EG807" s="0" t="n">
        <f aca="false">IF(CHOOSE(MATCH(AN$5,$B$10:$E$10,0),$B807,$C807,$D807,$E807)*AN$6+AN807*AN$7&lt;AN$2,AN$3*AN$4,0)</f>
        <v>0</v>
      </c>
      <c r="EH807" s="0" t="n">
        <f aca="false">IF(CHOOSE(MATCH(AO$5,$B$10:$E$10,0),$B807,$C807,$D807,$E807)*AO$6+AO807*AO$7&lt;AO$2,AO$3*AO$4,0)</f>
        <v>0</v>
      </c>
      <c r="EI807" s="0" t="n">
        <f aca="false">IF(CHOOSE(MATCH(AP$5,$B$10:$E$10,0),$B807,$C807,$D807,$E807)*AP$6+AP807*AP$7&lt;AP$2,AP$3*AP$4,0)</f>
        <v>0</v>
      </c>
      <c r="EJ807" s="0" t="n">
        <f aca="false">IF(CHOOSE(MATCH(AQ$5,$B$10:$E$10,0),$B807,$C807,$D807,$E807)*AQ$6+AQ807*AQ$7&lt;AQ$2,AQ$3*AQ$4,0)</f>
        <v>0</v>
      </c>
      <c r="EK807" s="0" t="n">
        <f aca="false">IF(CHOOSE(MATCH(AR$5,$B$10:$E$10,0),$B807,$C807,$D807,$E807)*AR$6+AR807*AR$7&lt;AR$2,AR$3*AR$4,0)</f>
        <v>0</v>
      </c>
      <c r="EL807" s="0" t="n">
        <f aca="false">IF(CHOOSE(MATCH(AS$5,$B$10:$E$10,0),$B807,$C807,$D807,$E807)*AS$6+AS807*AS$7&lt;AS$2,AS$3*AS$4,0)</f>
        <v>0</v>
      </c>
      <c r="EM807" s="0" t="n">
        <f aca="false">IF(CHOOSE(MATCH(AT$5,$B$10:$E$10,0),$B807,$C807,$D807,$E807)*AT$6+AT807*AT$7&lt;AT$2,AT$3*AT$4,0)</f>
        <v>0</v>
      </c>
      <c r="EN807" s="0" t="n">
        <f aca="false">IF(CHOOSE(MATCH(AU$5,$B$10:$E$10,0),$B807,$C807,$D807,$E807)*AU$6+AU807*AU$7&lt;AU$2,AU$3*AU$4,0)</f>
        <v>0</v>
      </c>
      <c r="EO807" s="0" t="n">
        <f aca="false">IF(CHOOSE(MATCH(AV$5,$B$10:$E$10,0),$B807,$C807,$D807,$E807)*AV$6+AV807*AV$7&lt;AV$2,AV$3*AV$4,0)</f>
        <v>0</v>
      </c>
      <c r="EP807" s="0" t="n">
        <f aca="false">IF(CHOOSE(MATCH(AW$5,$B$10:$E$10,0),$B807,$C807,$D807,$E807)*AW$6+AW807*AW$7&lt;AW$2,AW$3*AW$4,0)</f>
        <v>0</v>
      </c>
      <c r="EQ807" s="0" t="n">
        <f aca="false">IF(CHOOSE(MATCH(AX$5,$B$10:$E$10,0),$B807,$C807,$D807,$E807)*AX$6+AX807*AX$7&lt;AX$2,AX$3*AX$4,0)</f>
        <v>0</v>
      </c>
      <c r="ER807" s="0" t="n">
        <f aca="false">IF(CHOOSE(MATCH(AY$5,$B$10:$E$10,0),$B807,$C807,$D807,$E807)*AY$6+AY807*AY$7&lt;AY$2,AY$3*AY$4,0)</f>
        <v>0</v>
      </c>
      <c r="ES807" s="0" t="n">
        <f aca="false">IF(CHOOSE(MATCH(AZ$5,$B$10:$E$10,0),$B807,$C807,$D807,$E807)*AZ$6+AZ807*AZ$7&lt;AZ$2,AZ$3*AZ$4,0)</f>
        <v>0</v>
      </c>
      <c r="ET807" s="0" t="n">
        <f aca="false">IF(CHOOSE(MATCH(BA$5,$B$10:$E$10,0),$B807,$C807,$D807,$E807)*BA$6+BA807*BA$7&lt;BA$2,BA$3*BA$4,0)</f>
        <v>0</v>
      </c>
      <c r="EU807" s="0" t="n">
        <f aca="false">IF(CHOOSE(MATCH(BB$5,$B$10:$E$10,0),$B807,$C807,$D807,$E807)*BB$6+BB807*BB$7&lt;BB$2,BB$3*BB$4,0)</f>
        <v>0</v>
      </c>
      <c r="EV807" s="0" t="n">
        <f aca="false">IF(CHOOSE(MATCH(BC$5,$B$10:$E$10,0),$B807,$C807,$D807,$E807)*BC$6+BC807*BC$7&lt;BC$2,BC$3*BC$4,0)</f>
        <v>0</v>
      </c>
      <c r="EW807" s="0" t="n">
        <f aca="false">IF(CHOOSE(MATCH(BD$5,$B$10:$E$10,0),$B807,$C807,$D807,$E807)*BD$6+BD807*BD$7&lt;BD$2,BD$3*BD$4,0)</f>
        <v>0</v>
      </c>
      <c r="EX807" s="0" t="n">
        <f aca="false">IF(CHOOSE(MATCH(BE$5,$B$10:$E$10,0),$B807,$C807,$D807,$E807)*BE$6+BE807*BE$7&lt;BE$2,BE$3*BE$4,0)</f>
        <v>0</v>
      </c>
      <c r="EY807" s="0" t="n">
        <f aca="false">IF(CHOOSE(MATCH(BF$5,$B$10:$E$10,0),$B807,$C807,$D807,$E807)*BF$6+BF807*BF$7&lt;BF$2,BF$3*BF$4,0)</f>
        <v>0</v>
      </c>
      <c r="EZ807" s="0" t="n">
        <f aca="false">IF(CHOOSE(MATCH(BG$5,$B$10:$E$10,0),$B807,$C807,$D807,$E807)*BG$6+BG807*BG$7&lt;BG$2,BG$3*BG$4,0)</f>
        <v>0</v>
      </c>
      <c r="FA807" s="0" t="n">
        <f aca="false">IF(CHOOSE(MATCH(BH$5,$B$10:$E$10,0),$B807,$C807,$D807,$E807)*BH$6+BH807*BH$7&lt;BH$2,BH$3*BH$4,0)</f>
        <v>0</v>
      </c>
      <c r="FB807" s="0" t="n">
        <f aca="false">IF(CHOOSE(MATCH(BI$5,$B$10:$E$10,0),$B807,$C807,$D807,$E807)*BI$6+BI807*BI$7&lt;BI$2,BI$3*BI$4,0)</f>
        <v>0</v>
      </c>
      <c r="FC807" s="0" t="n">
        <f aca="false">IF(CHOOSE(MATCH(BJ$5,$B$10:$E$10,0),$B807,$C807,$D807,$E807)*BJ$6+BJ807*BJ$7&lt;BJ$2,BJ$3*BJ$4,0)</f>
        <v>0</v>
      </c>
      <c r="FD807" s="0" t="n">
        <f aca="false">IF(CHOOSE(MATCH(BK$5,$B$10:$E$10,0),$B807,$C807,$D807,$E807)*BK$6+BK807*BK$7&lt;BK$2,BK$3*BK$4,0)</f>
        <v>0</v>
      </c>
      <c r="FE807" s="0" t="n">
        <f aca="false">IF(CHOOSE(MATCH(BL$5,$B$10:$E$10,0),$B807,$C807,$D807,$E807)*BL$6+BL807*BL$7&lt;BL$2,BL$3*BL$4,0)</f>
        <v>0</v>
      </c>
      <c r="FF807" s="0" t="n">
        <f aca="false">IF(CHOOSE(MATCH(BM$5,$B$10:$E$10,0),$B807,$C807,$D807,$E807)*BM$6+BM807*BM$7&lt;BM$2,BM$3*BM$4,0)</f>
        <v>0</v>
      </c>
      <c r="FG807" s="0" t="n">
        <f aca="false">IF(CHOOSE(MATCH(BN$5,$B$10:$E$10,0),$B807,$C807,$D807,$E807)*BN$6+BN807*BN$7&lt;BN$2,BN$3*BN$4,0)</f>
        <v>0</v>
      </c>
      <c r="FH807" s="0" t="n">
        <f aca="false">IF(CHOOSE(MATCH(BO$5,$B$10:$E$10,0),$B807,$C807,$D807,$E807)*BO$6+BO807*BO$7&lt;BO$2,BO$3*BO$4,0)</f>
        <v>0</v>
      </c>
      <c r="FI807" s="0" t="n">
        <f aca="false">IF(CHOOSE(MATCH(BP$5,$B$10:$E$10,0),$B807,$C807,$D807,$E807)*BP$6+BP807*BP$7&lt;BP$2,BP$3*BP$4,0)</f>
        <v>0</v>
      </c>
      <c r="FJ807" s="0" t="n">
        <f aca="false">IF(CHOOSE(MATCH(BQ$5,$B$10:$E$10,0),$B807,$C807,$D807,$E807)*BQ$6+BQ807*BQ$7&lt;BQ$2,BQ$3*BQ$4,0)</f>
        <v>0</v>
      </c>
      <c r="FK807" s="0" t="n">
        <f aca="false">IF(CHOOSE(MATCH(BR$5,$B$10:$E$10,0),$B807,$C807,$D807,$E807)*BR$6+BR807*BR$7&lt;BR$2,BR$3*BR$4,0)</f>
        <v>0</v>
      </c>
      <c r="FL807" s="0" t="n">
        <f aca="false">IF(CHOOSE(MATCH(BS$5,$B$10:$E$10,0),$B807,$C807,$D807,$E807)*BS$6+BS807*BS$7&lt;BS$2,BS$3*BS$4,0)</f>
        <v>0</v>
      </c>
      <c r="FM807" s="0" t="n">
        <f aca="false">IF(CHOOSE(MATCH(BT$5,$B$10:$E$10,0),$B807,$C807,$D807,$E807)*BT$6+BT807*BT$7&lt;BT$2,BT$3*BT$4,0)</f>
        <v>0</v>
      </c>
      <c r="FN807" s="0" t="n">
        <f aca="false">IF(CHOOSE(MATCH(BU$5,$B$10:$E$10,0),$B807,$C807,$D807,$E807)*BU$6+BU807*BU$7&lt;BU$2,BU$3*BU$4,0)</f>
        <v>0</v>
      </c>
      <c r="FO807" s="0" t="n">
        <f aca="false">IF(CHOOSE(MATCH(BV$5,$B$10:$E$10,0),$B807,$C807,$D807,$E807)*BV$6+BV807*BV$7&lt;BV$2,BV$3*BV$4,0)</f>
        <v>0</v>
      </c>
      <c r="FP807" s="0" t="n">
        <f aca="false">IF(CHOOSE(MATCH(BW$5,$B$10:$E$10,0),$B807,$C807,$D807,$E807)*BW$6+BW807*BW$7&lt;BW$2,BW$3*BW$4,0)</f>
        <v>0</v>
      </c>
      <c r="FQ807" s="0" t="n">
        <f aca="false">IF(CHOOSE(MATCH(BX$5,$B$10:$E$10,0),$B807,$C807,$D807,$E807)*BX$6+BX807*BX$7&lt;BX$2,BX$3*BX$4,0)</f>
        <v>0</v>
      </c>
      <c r="FR807" s="0" t="n">
        <f aca="false">IF(CHOOSE(MATCH(BY$5,$B$10:$E$10,0),$B807,$C807,$D807,$E807)*BY$6+BY807*BY$7&lt;BY$2,BY$3*BY$4,0)</f>
        <v>0</v>
      </c>
      <c r="FS807" s="0" t="n">
        <f aca="false">IF(CHOOSE(MATCH(BZ$5,$B$10:$E$10,0),$B807,$C807,$D807,$E807)*BZ$6+BZ807*BZ$7&lt;BZ$2,BZ$3*BZ$4,0)</f>
        <v>0</v>
      </c>
      <c r="FT807" s="0" t="n">
        <f aca="false">IF(CHOOSE(MATCH(CA$5,$B$10:$E$10,0),$B807,$C807,$D807,$E807)*CA$6+CA807*CA$7&lt;CA$2,CA$3*CA$4,0)</f>
        <v>0</v>
      </c>
      <c r="FU807" s="0" t="n">
        <f aca="false">IF(CHOOSE(MATCH(CB$5,$B$10:$E$10,0),$B807,$C807,$D807,$E807)*CB$6+CB807*CB$7&lt;CB$2,CB$3*CB$4,0)</f>
        <v>0</v>
      </c>
      <c r="FV807" s="0" t="n">
        <f aca="false">IF(CHOOSE(MATCH(CC$5,$B$10:$E$10,0),$B807,$C807,$D807,$E807)*CC$6+CC807*CC$7&lt;CC$2,CC$3*CC$4,0)</f>
        <v>0</v>
      </c>
      <c r="FW807" s="0" t="n">
        <f aca="false">IF(CHOOSE(MATCH(CD$5,$B$10:$E$10,0),$B807,$C807,$D807,$E807)*CD$6+CD807*CD$7&lt;CD$2,CD$3*CD$4,0)</f>
        <v>0</v>
      </c>
      <c r="FX807" s="0" t="n">
        <f aca="false">IF(CHOOSE(MATCH(CE$5,$B$10:$E$10,0),$B807,$C807,$D807,$E807)*CE$6+CE807*CE$7&lt;CE$2,CE$3*CE$4,0)</f>
        <v>0</v>
      </c>
      <c r="FY807" s="0" t="n">
        <f aca="false">IF(CHOOSE(MATCH(CF$5,$B$10:$E$10,0),$B807,$C807,$D807,$E807)*CF$6+CF807*CF$7&lt;CF$2,CF$3*CF$4,0)</f>
        <v>0</v>
      </c>
      <c r="FZ807" s="0" t="n">
        <f aca="false">IF(CHOOSE(MATCH(CG$5,$B$10:$E$10,0),$B807,$C807,$D807,$E807)*CG$6+CG807*CG$7&lt;CG$2,CG$3*CG$4,0)</f>
        <v>0</v>
      </c>
      <c r="GA807" s="0" t="n">
        <f aca="false">IF(CHOOSE(MATCH(CH$5,$B$10:$E$10,0),$B807,$C807,$D807,$E807)*CH$6+CH807*CH$7&lt;CH$2,CH$3*CH$4,0)</f>
        <v>0</v>
      </c>
      <c r="GB807" s="0" t="n">
        <f aca="false">IF(CHOOSE(MATCH(CI$5,$B$10:$E$10,0),$B807,$C807,$D807,$E807)*CI$6+CI807*CI$7&lt;CI$2,CI$3*CI$4,0)</f>
        <v>0</v>
      </c>
      <c r="GC807" s="0" t="n">
        <f aca="false">IF(CHOOSE(MATCH(CJ$5,$B$10:$E$10,0),$B807,$C807,$D807,$E807)*CJ$6+CJ807*CJ$7&lt;CJ$2,CJ$3*CJ$4,0)</f>
        <v>0</v>
      </c>
      <c r="GD807" s="0" t="n">
        <f aca="false">IF(CHOOSE(MATCH(CK$5,$B$10:$E$10,0),$B807,$C807,$D807,$E807)*CK$6+CK807*CK$7&lt;CK$2,CK$3*CK$4,0)</f>
        <v>0</v>
      </c>
      <c r="GE807" s="0" t="n">
        <f aca="false">IF(CHOOSE(MATCH(CL$5,$B$10:$E$10,0),$B807,$C807,$D807,$E807)*CL$6+CL807*CL$7&lt;CL$2,CL$3*CL$4,0)</f>
        <v>0</v>
      </c>
      <c r="GF807" s="0" t="n">
        <f aca="false">IF(CHOOSE(MATCH(CM$5,$B$10:$E$10,0),$B807,$C807,$D807,$E807)*CM$6+CM807*CM$7&lt;CM$2,CM$3*CM$4,0)</f>
        <v>0</v>
      </c>
      <c r="GG807" s="0" t="n">
        <f aca="false">IF(CHOOSE(MATCH(CN$5,$B$10:$E$10,0),$B807,$C807,$D807,$E807)*CN$6+CN807*CN$7&lt;CN$2,CN$3*CN$4,0)</f>
        <v>0</v>
      </c>
      <c r="GH807" s="0" t="n">
        <f aca="false">IF(CHOOSE(MATCH(CO$5,$B$10:$E$10,0),$B807,$C807,$D807,$E807)*CO$6+CO807*CO$7&lt;CO$2,CO$3*CO$4,0)</f>
        <v>0</v>
      </c>
      <c r="GI807" s="0" t="n">
        <f aca="false">IF(CHOOSE(MATCH(CP$5,$B$10:$E$10,0),$B807,$C807,$D807,$E807)*CP$6+CP807*CP$7&lt;CP$2,CP$3*CP$4,0)</f>
        <v>0</v>
      </c>
      <c r="GJ807" s="0" t="n">
        <f aca="false">IF(CHOOSE(MATCH(CQ$5,$B$10:$E$10,0),$B807,$C807,$D807,$E807)*CQ$6+CQ807*CQ$7&lt;CQ$2,CQ$3*CQ$4,0)</f>
        <v>0</v>
      </c>
      <c r="GK807" s="0" t="n">
        <f aca="false">IF(CHOOSE(MATCH(CR$5,$B$10:$E$10,0),$B807,$C807,$D807,$E807)*CR$6+CR807*CR$7&lt;CR$2,CR$3*CR$4,0)</f>
        <v>0</v>
      </c>
      <c r="GL807" s="0" t="n">
        <f aca="false">IF(CHOOSE(MATCH(CS$5,$B$10:$E$10,0),$B807,$C807,$D807,$E807)*CS$6+CS807*CS$7&lt;CS$2,CS$3*CS$4,0)</f>
        <v>0</v>
      </c>
      <c r="GM807" s="0" t="n">
        <f aca="false">IF(CHOOSE(MATCH(CT$5,$B$10:$E$10,0),$B807,$C807,$D807,$E807)*CT$6+CT807*CT$7&lt;CT$2,CT$3*CT$4,0)</f>
        <v>0</v>
      </c>
      <c r="GN807" s="0" t="n">
        <f aca="false">IF(CHOOSE(MATCH(CU$5,$B$10:$E$10,0),$B807,$C807,$D807,$E807)*CU$6+CU807*CU$7&lt;CU$2,CU$3*CU$4,0)</f>
        <v>0</v>
      </c>
      <c r="GO807" s="0" t="n">
        <f aca="false">IF(CHOOSE(MATCH(CV$5,$B$10:$E$10,0),$B807,$C807,$D807,$E807)*CV$6+CV807*CV$7&lt;CV$2,CV$3*CV$4,0)</f>
        <v>0</v>
      </c>
      <c r="GP807" s="0" t="n">
        <f aca="false">IF(CHOOSE(MATCH(CW$5,$B$10:$E$10,0),$B807,$C807,$D807,$E807)*CW$6+CW807*CW$7&lt;CW$2,CW$3*CW$4,0)</f>
        <v>0</v>
      </c>
      <c r="GQ807" s="0" t="n">
        <f aca="false">IF(CHOOSE(MATCH(CX$5,$B$10:$E$10,0),$B807,$C807,$D807,$E807)*CX$6+CX807*CX$7&lt;CX$2,CX$3*CX$4,0)</f>
        <v>0</v>
      </c>
      <c r="GS807" s="0" t="n">
        <f aca="false">SUM(CZ807:GQ807)</f>
        <v>0</v>
      </c>
      <c r="GT807" s="0" t="n">
        <f aca="false">IF(GS807&gt;$GS$6,1,0)</f>
        <v>0</v>
      </c>
    </row>
    <row r="808" customFormat="false" ht="14" hidden="false" customHeight="false" outlineLevel="0" collapsed="false">
      <c r="A808" s="0" t="n">
        <v>798</v>
      </c>
      <c r="B808" s="0" t="n">
        <v>1.27393103367196</v>
      </c>
      <c r="C808" s="0" t="n">
        <v>1.32469499835418</v>
      </c>
      <c r="D808" s="0" t="n">
        <v>-1.1567971488171</v>
      </c>
      <c r="E808" s="0" t="n">
        <v>-0.564937124171258</v>
      </c>
      <c r="G808" s="0" t="n">
        <v>1.70760358741973</v>
      </c>
      <c r="H808" s="0" t="n">
        <v>-2.37952917814255</v>
      </c>
      <c r="I808" s="0" t="n">
        <v>-0.588449893257348</v>
      </c>
      <c r="J808" s="0" t="n">
        <v>0.663937953504501</v>
      </c>
      <c r="K808" s="0" t="n">
        <v>-0.422460288973525</v>
      </c>
      <c r="L808" s="0" t="n">
        <v>0.264960817730753</v>
      </c>
      <c r="M808" s="0" t="n">
        <v>-1.17728404802619</v>
      </c>
      <c r="N808" s="0" t="n">
        <v>0.924833329918329</v>
      </c>
      <c r="O808" s="0" t="n">
        <v>1.03447746369056</v>
      </c>
      <c r="P808" s="0" t="n">
        <v>-0.773197825765237</v>
      </c>
      <c r="Q808" s="0" t="n">
        <v>0.463047626908519</v>
      </c>
      <c r="R808" s="0" t="n">
        <v>-0.453276243206346</v>
      </c>
      <c r="S808" s="0" t="n">
        <v>0.323119593304</v>
      </c>
      <c r="T808" s="0" t="n">
        <v>0.165182427735999</v>
      </c>
      <c r="U808" s="0" t="n">
        <v>-2.3680149752181</v>
      </c>
      <c r="V808" s="0" t="n">
        <v>-1.92522747965995</v>
      </c>
      <c r="W808" s="0" t="n">
        <v>-1.7212369129993</v>
      </c>
      <c r="X808" s="0" t="n">
        <v>1.57217982632574</v>
      </c>
      <c r="Y808" s="0" t="n">
        <v>-0.154025201482</v>
      </c>
      <c r="Z808" s="0" t="n">
        <v>0.723696302884491</v>
      </c>
      <c r="AA808" s="0" t="n">
        <v>0.330867351294728</v>
      </c>
      <c r="AB808" s="0" t="n">
        <v>-1.166795300378</v>
      </c>
      <c r="AC808" s="0" t="n">
        <v>-1.73900843947195</v>
      </c>
      <c r="AD808" s="0" t="n">
        <v>0.376720663552987</v>
      </c>
      <c r="AE808" s="0" t="n">
        <v>0.219816911339876</v>
      </c>
      <c r="AF808" s="0" t="n">
        <v>-0.1343903477391</v>
      </c>
      <c r="AG808" s="0" t="n">
        <v>-0.0766112862038426</v>
      </c>
      <c r="AH808" s="0" t="n">
        <v>-0.956506482907571</v>
      </c>
      <c r="AI808" s="0" t="n">
        <v>0.106110746855848</v>
      </c>
      <c r="AJ808" s="0" t="n">
        <v>-0.956868007051526</v>
      </c>
      <c r="AK808" s="0" t="n">
        <v>-1.54866029333789</v>
      </c>
      <c r="AL808" s="0" t="n">
        <v>0.102572812465951</v>
      </c>
      <c r="AM808" s="0" t="n">
        <v>0.585541783948429</v>
      </c>
      <c r="AN808" s="0" t="n">
        <v>0.174495653482154</v>
      </c>
      <c r="AO808" s="0" t="n">
        <v>0.279648020296008</v>
      </c>
      <c r="AP808" s="0" t="n">
        <v>1.963726390386</v>
      </c>
      <c r="AQ808" s="0" t="n">
        <v>-0.914906195248477</v>
      </c>
      <c r="AR808" s="0" t="n">
        <v>1.15255716082174</v>
      </c>
      <c r="AS808" s="0" t="n">
        <v>0.606096364208497</v>
      </c>
      <c r="AT808" s="0" t="n">
        <v>-0.674657485433272</v>
      </c>
      <c r="AU808" s="0" t="n">
        <v>-0.631666807748843</v>
      </c>
      <c r="AV808" s="0" t="n">
        <v>0.0691716195433401</v>
      </c>
      <c r="AW808" s="0" t="n">
        <v>-0.911309143702965</v>
      </c>
      <c r="AX808" s="0" t="n">
        <v>-0.513817894898239</v>
      </c>
      <c r="AY808" s="0" t="n">
        <v>1.50640971696703</v>
      </c>
      <c r="AZ808" s="0" t="n">
        <v>0.863005880091805</v>
      </c>
      <c r="BA808" s="0" t="n">
        <v>-1.12837142296485</v>
      </c>
      <c r="BB808" s="0" t="n">
        <v>-1.01035311672604</v>
      </c>
      <c r="BC808" s="0" t="n">
        <v>-1.09907205114723</v>
      </c>
      <c r="BD808" s="0" t="n">
        <v>-0.353659288521158</v>
      </c>
      <c r="BE808" s="0" t="n">
        <v>0.409780795962433</v>
      </c>
      <c r="BF808" s="0" t="n">
        <v>1.48972958413651</v>
      </c>
      <c r="BG808" s="0" t="n">
        <v>1.04525042843306</v>
      </c>
      <c r="BH808" s="0" t="n">
        <v>0.466541223431705</v>
      </c>
      <c r="BI808" s="0" t="n">
        <v>0.049706159188645</v>
      </c>
      <c r="BJ808" s="0" t="n">
        <v>-0.618367721472168</v>
      </c>
      <c r="BK808" s="0" t="n">
        <v>-2.81070242635906</v>
      </c>
      <c r="BL808" s="0" t="n">
        <v>-2.95636709779501</v>
      </c>
      <c r="BM808" s="0" t="n">
        <v>-0.0556815393792931</v>
      </c>
      <c r="BN808" s="0" t="n">
        <v>1.22707660921151</v>
      </c>
      <c r="BO808" s="0" t="n">
        <v>1.02266312751453</v>
      </c>
      <c r="BP808" s="0" t="n">
        <v>0.665561401547166</v>
      </c>
      <c r="BQ808" s="0" t="n">
        <v>-0.909687969397055</v>
      </c>
      <c r="BR808" s="0" t="n">
        <v>0.335556933350745</v>
      </c>
      <c r="BS808" s="0" t="n">
        <v>-1.70793100551236</v>
      </c>
      <c r="BT808" s="0" t="n">
        <v>1.71888586919522</v>
      </c>
      <c r="BU808" s="0" t="n">
        <v>1.68724909599405</v>
      </c>
      <c r="BV808" s="0" t="n">
        <v>0.482036739413161</v>
      </c>
      <c r="BW808" s="0" t="n">
        <v>-1.92571860679891</v>
      </c>
      <c r="BX808" s="0" t="n">
        <v>0.824240942165488</v>
      </c>
      <c r="BY808" s="0" t="n">
        <v>-0.213785824598744</v>
      </c>
      <c r="BZ808" s="0" t="n">
        <v>-0.350079290001304</v>
      </c>
      <c r="CA808" s="0" t="n">
        <v>1.03369529824704</v>
      </c>
      <c r="CB808" s="0" t="n">
        <v>0.347721424986958</v>
      </c>
      <c r="CC808" s="0" t="n">
        <v>-0.415778913520626</v>
      </c>
      <c r="CD808" s="0" t="n">
        <v>-1.04763103081496</v>
      </c>
      <c r="CE808" s="0" t="n">
        <v>-1.01354316939251</v>
      </c>
      <c r="CF808" s="0" t="n">
        <v>0.753948370402213</v>
      </c>
      <c r="CG808" s="0" t="n">
        <v>0.393858954339521</v>
      </c>
      <c r="CH808" s="0" t="n">
        <v>-0.487973466078984</v>
      </c>
      <c r="CI808" s="0" t="n">
        <v>-0.157664317157469</v>
      </c>
      <c r="CJ808" s="0" t="n">
        <v>-0.571434384255554</v>
      </c>
      <c r="CK808" s="0" t="n">
        <v>2.38738721236587</v>
      </c>
      <c r="CL808" s="0" t="n">
        <v>1.30479747895151</v>
      </c>
      <c r="CM808" s="0" t="n">
        <v>-0.740194536774652</v>
      </c>
      <c r="CN808" s="0" t="n">
        <v>-1.59605406224728</v>
      </c>
      <c r="CO808" s="0" t="n">
        <v>0.512334281665972</v>
      </c>
      <c r="CP808" s="0" t="n">
        <v>-0.393692971556447</v>
      </c>
      <c r="CQ808" s="0" t="n">
        <v>-0.254674432653701</v>
      </c>
      <c r="CR808" s="0" t="n">
        <v>0.129759882838698</v>
      </c>
      <c r="CS808" s="0" t="n">
        <v>0.475174601888284</v>
      </c>
      <c r="CT808" s="0" t="n">
        <v>-0.0600493876845576</v>
      </c>
      <c r="CU808" s="0" t="n">
        <v>-0.877978436619742</v>
      </c>
      <c r="CV808" s="0" t="n">
        <v>-0.511811322212452</v>
      </c>
      <c r="CW808" s="0" t="n">
        <v>-1.42640146805206</v>
      </c>
      <c r="CX808" s="0" t="n">
        <v>-0.645079580863239</v>
      </c>
      <c r="CZ808" s="0" t="n">
        <f aca="false">IF(CHOOSE(MATCH(G$5,$B$10:$E$10,0),$B808,$C808,$D808,$E808)*G$6+G808*G$7&lt;G$2,G$3*G$4,0)</f>
        <v>0</v>
      </c>
      <c r="DA808" s="0" t="n">
        <f aca="false">IF(CHOOSE(MATCH(H$5,$B$10:$E$10,0),$B808,$C808,$D808,$E808)*H$6+H808*H$7&lt;H$2,H$3*H$4,0)</f>
        <v>0</v>
      </c>
      <c r="DB808" s="0" t="n">
        <f aca="false">IF(CHOOSE(MATCH(I$5,$B$10:$E$10,0),$B808,$C808,$D808,$E808)*I$6+I808*I$7&lt;I$2,I$3*I$4,0)</f>
        <v>0</v>
      </c>
      <c r="DC808" s="0" t="n">
        <f aca="false">IF(CHOOSE(MATCH(J$5,$B$10:$E$10,0),$B808,$C808,$D808,$E808)*J$6+J808*J$7&lt;J$2,J$3*J$4,0)</f>
        <v>0</v>
      </c>
      <c r="DD808" s="0" t="n">
        <f aca="false">IF(CHOOSE(MATCH(K$5,$B$10:$E$10,0),$B808,$C808,$D808,$E808)*K$6+K808*K$7&lt;K$2,K$3*K$4,0)</f>
        <v>0</v>
      </c>
      <c r="DE808" s="0" t="n">
        <f aca="false">IF(CHOOSE(MATCH(L$5,$B$10:$E$10,0),$B808,$C808,$D808,$E808)*L$6+L808*L$7&lt;L$2,L$3*L$4,0)</f>
        <v>0</v>
      </c>
      <c r="DF808" s="0" t="n">
        <f aca="false">IF(CHOOSE(MATCH(M$5,$B$10:$E$10,0),$B808,$C808,$D808,$E808)*M$6+M808*M$7&lt;M$2,M$3*M$4,0)</f>
        <v>0</v>
      </c>
      <c r="DG808" s="0" t="n">
        <f aca="false">IF(CHOOSE(MATCH(N$5,$B$10:$E$10,0),$B808,$C808,$D808,$E808)*N$6+N808*N$7&lt;N$2,N$3*N$4,0)</f>
        <v>0</v>
      </c>
      <c r="DH808" s="0" t="n">
        <f aca="false">IF(CHOOSE(MATCH(O$5,$B$10:$E$10,0),$B808,$C808,$D808,$E808)*O$6+O808*O$7&lt;O$2,O$3*O$4,0)</f>
        <v>0</v>
      </c>
      <c r="DI808" s="0" t="n">
        <f aca="false">IF(CHOOSE(MATCH(P$5,$B$10:$E$10,0),$B808,$C808,$D808,$E808)*P$6+P808*P$7&lt;P$2,P$3*P$4,0)</f>
        <v>0</v>
      </c>
      <c r="DJ808" s="0" t="n">
        <f aca="false">IF(CHOOSE(MATCH(Q$5,$B$10:$E$10,0),$B808,$C808,$D808,$E808)*Q$6+Q808*Q$7&lt;Q$2,Q$3*Q$4,0)</f>
        <v>0</v>
      </c>
      <c r="DK808" s="0" t="n">
        <f aca="false">IF(CHOOSE(MATCH(R$5,$B$10:$E$10,0),$B808,$C808,$D808,$E808)*R$6+R808*R$7&lt;R$2,R$3*R$4,0)</f>
        <v>0</v>
      </c>
      <c r="DL808" s="0" t="n">
        <f aca="false">IF(CHOOSE(MATCH(S$5,$B$10:$E$10,0),$B808,$C808,$D808,$E808)*S$6+S808*S$7&lt;S$2,S$3*S$4,0)</f>
        <v>0</v>
      </c>
      <c r="DM808" s="0" t="n">
        <f aca="false">IF(CHOOSE(MATCH(T$5,$B$10:$E$10,0),$B808,$C808,$D808,$E808)*T$6+T808*T$7&lt;T$2,T$3*T$4,0)</f>
        <v>0</v>
      </c>
      <c r="DN808" s="0" t="n">
        <f aca="false">IF(CHOOSE(MATCH(U$5,$B$10:$E$10,0),$B808,$C808,$D808,$E808)*U$6+U808*U$7&lt;U$2,U$3*U$4,0)</f>
        <v>0</v>
      </c>
      <c r="DO808" s="0" t="n">
        <f aca="false">IF(CHOOSE(MATCH(V$5,$B$10:$E$10,0),$B808,$C808,$D808,$E808)*V$6+V808*V$7&lt;V$2,V$3*V$4,0)</f>
        <v>0</v>
      </c>
      <c r="DP808" s="0" t="n">
        <f aca="false">IF(CHOOSE(MATCH(W$5,$B$10:$E$10,0),$B808,$C808,$D808,$E808)*W$6+W808*W$7&lt;W$2,W$3*W$4,0)</f>
        <v>0</v>
      </c>
      <c r="DQ808" s="0" t="n">
        <f aca="false">IF(CHOOSE(MATCH(X$5,$B$10:$E$10,0),$B808,$C808,$D808,$E808)*X$6+X808*X$7&lt;X$2,X$3*X$4,0)</f>
        <v>0</v>
      </c>
      <c r="DR808" s="0" t="n">
        <f aca="false">IF(CHOOSE(MATCH(Y$5,$B$10:$E$10,0),$B808,$C808,$D808,$E808)*Y$6+Y808*Y$7&lt;Y$2,Y$3*Y$4,0)</f>
        <v>0</v>
      </c>
      <c r="DS808" s="0" t="n">
        <f aca="false">IF(CHOOSE(MATCH(Z$5,$B$10:$E$10,0),$B808,$C808,$D808,$E808)*Z$6+Z808*Z$7&lt;Z$2,Z$3*Z$4,0)</f>
        <v>0</v>
      </c>
      <c r="DT808" s="0" t="n">
        <f aca="false">IF(CHOOSE(MATCH(AA$5,$B$10:$E$10,0),$B808,$C808,$D808,$E808)*AA$6+AA808*AA$7&lt;AA$2,AA$3*AA$4,0)</f>
        <v>0</v>
      </c>
      <c r="DU808" s="0" t="n">
        <f aca="false">IF(CHOOSE(MATCH(AB$5,$B$10:$E$10,0),$B808,$C808,$D808,$E808)*AB$6+AB808*AB$7&lt;AB$2,AB$3*AB$4,0)</f>
        <v>0</v>
      </c>
      <c r="DV808" s="0" t="n">
        <f aca="false">IF(CHOOSE(MATCH(AC$5,$B$10:$E$10,0),$B808,$C808,$D808,$E808)*AC$6+AC808*AC$7&lt;AC$2,AC$3*AC$4,0)</f>
        <v>0</v>
      </c>
      <c r="DW808" s="0" t="n">
        <f aca="false">IF(CHOOSE(MATCH(AD$5,$B$10:$E$10,0),$B808,$C808,$D808,$E808)*AD$6+AD808*AD$7&lt;AD$2,AD$3*AD$4,0)</f>
        <v>0</v>
      </c>
      <c r="DX808" s="0" t="n">
        <f aca="false">IF(CHOOSE(MATCH(AE$5,$B$10:$E$10,0),$B808,$C808,$D808,$E808)*AE$6+AE808*AE$7&lt;AE$2,AE$3*AE$4,0)</f>
        <v>0</v>
      </c>
      <c r="DY808" s="0" t="n">
        <f aca="false">IF(CHOOSE(MATCH(AF$5,$B$10:$E$10,0),$B808,$C808,$D808,$E808)*AF$6+AF808*AF$7&lt;AF$2,AF$3*AF$4,0)</f>
        <v>0</v>
      </c>
      <c r="DZ808" s="0" t="n">
        <f aca="false">IF(CHOOSE(MATCH(AG$5,$B$10:$E$10,0),$B808,$C808,$D808,$E808)*AG$6+AG808*AG$7&lt;AG$2,AG$3*AG$4,0)</f>
        <v>0</v>
      </c>
      <c r="EA808" s="0" t="n">
        <f aca="false">IF(CHOOSE(MATCH(AH$5,$B$10:$E$10,0),$B808,$C808,$D808,$E808)*AH$6+AH808*AH$7&lt;AH$2,AH$3*AH$4,0)</f>
        <v>0</v>
      </c>
      <c r="EB808" s="0" t="n">
        <f aca="false">IF(CHOOSE(MATCH(AI$5,$B$10:$E$10,0),$B808,$C808,$D808,$E808)*AI$6+AI808*AI$7&lt;AI$2,AI$3*AI$4,0)</f>
        <v>0</v>
      </c>
      <c r="EC808" s="0" t="n">
        <f aca="false">IF(CHOOSE(MATCH(AJ$5,$B$10:$E$10,0),$B808,$C808,$D808,$E808)*AJ$6+AJ808*AJ$7&lt;AJ$2,AJ$3*AJ$4,0)</f>
        <v>0</v>
      </c>
      <c r="ED808" s="0" t="n">
        <f aca="false">IF(CHOOSE(MATCH(AK$5,$B$10:$E$10,0),$B808,$C808,$D808,$E808)*AK$6+AK808*AK$7&lt;AK$2,AK$3*AK$4,0)</f>
        <v>0</v>
      </c>
      <c r="EE808" s="0" t="n">
        <f aca="false">IF(CHOOSE(MATCH(AL$5,$B$10:$E$10,0),$B808,$C808,$D808,$E808)*AL$6+AL808*AL$7&lt;AL$2,AL$3*AL$4,0)</f>
        <v>0</v>
      </c>
      <c r="EF808" s="0" t="n">
        <f aca="false">IF(CHOOSE(MATCH(AM$5,$B$10:$E$10,0),$B808,$C808,$D808,$E808)*AM$6+AM808*AM$7&lt;AM$2,AM$3*AM$4,0)</f>
        <v>0</v>
      </c>
      <c r="EG808" s="0" t="n">
        <f aca="false">IF(CHOOSE(MATCH(AN$5,$B$10:$E$10,0),$B808,$C808,$D808,$E808)*AN$6+AN808*AN$7&lt;AN$2,AN$3*AN$4,0)</f>
        <v>0</v>
      </c>
      <c r="EH808" s="0" t="n">
        <f aca="false">IF(CHOOSE(MATCH(AO$5,$B$10:$E$10,0),$B808,$C808,$D808,$E808)*AO$6+AO808*AO$7&lt;AO$2,AO$3*AO$4,0)</f>
        <v>0</v>
      </c>
      <c r="EI808" s="0" t="n">
        <f aca="false">IF(CHOOSE(MATCH(AP$5,$B$10:$E$10,0),$B808,$C808,$D808,$E808)*AP$6+AP808*AP$7&lt;AP$2,AP$3*AP$4,0)</f>
        <v>0</v>
      </c>
      <c r="EJ808" s="0" t="n">
        <f aca="false">IF(CHOOSE(MATCH(AQ$5,$B$10:$E$10,0),$B808,$C808,$D808,$E808)*AQ$6+AQ808*AQ$7&lt;AQ$2,AQ$3*AQ$4,0)</f>
        <v>0</v>
      </c>
      <c r="EK808" s="0" t="n">
        <f aca="false">IF(CHOOSE(MATCH(AR$5,$B$10:$E$10,0),$B808,$C808,$D808,$E808)*AR$6+AR808*AR$7&lt;AR$2,AR$3*AR$4,0)</f>
        <v>0</v>
      </c>
      <c r="EL808" s="0" t="n">
        <f aca="false">IF(CHOOSE(MATCH(AS$5,$B$10:$E$10,0),$B808,$C808,$D808,$E808)*AS$6+AS808*AS$7&lt;AS$2,AS$3*AS$4,0)</f>
        <v>0</v>
      </c>
      <c r="EM808" s="0" t="n">
        <f aca="false">IF(CHOOSE(MATCH(AT$5,$B$10:$E$10,0),$B808,$C808,$D808,$E808)*AT$6+AT808*AT$7&lt;AT$2,AT$3*AT$4,0)</f>
        <v>0</v>
      </c>
      <c r="EN808" s="0" t="n">
        <f aca="false">IF(CHOOSE(MATCH(AU$5,$B$10:$E$10,0),$B808,$C808,$D808,$E808)*AU$6+AU808*AU$7&lt;AU$2,AU$3*AU$4,0)</f>
        <v>0</v>
      </c>
      <c r="EO808" s="0" t="n">
        <f aca="false">IF(CHOOSE(MATCH(AV$5,$B$10:$E$10,0),$B808,$C808,$D808,$E808)*AV$6+AV808*AV$7&lt;AV$2,AV$3*AV$4,0)</f>
        <v>0</v>
      </c>
      <c r="EP808" s="0" t="n">
        <f aca="false">IF(CHOOSE(MATCH(AW$5,$B$10:$E$10,0),$B808,$C808,$D808,$E808)*AW$6+AW808*AW$7&lt;AW$2,AW$3*AW$4,0)</f>
        <v>0</v>
      </c>
      <c r="EQ808" s="0" t="n">
        <f aca="false">IF(CHOOSE(MATCH(AX$5,$B$10:$E$10,0),$B808,$C808,$D808,$E808)*AX$6+AX808*AX$7&lt;AX$2,AX$3*AX$4,0)</f>
        <v>0</v>
      </c>
      <c r="ER808" s="0" t="n">
        <f aca="false">IF(CHOOSE(MATCH(AY$5,$B$10:$E$10,0),$B808,$C808,$D808,$E808)*AY$6+AY808*AY$7&lt;AY$2,AY$3*AY$4,0)</f>
        <v>0</v>
      </c>
      <c r="ES808" s="0" t="n">
        <f aca="false">IF(CHOOSE(MATCH(AZ$5,$B$10:$E$10,0),$B808,$C808,$D808,$E808)*AZ$6+AZ808*AZ$7&lt;AZ$2,AZ$3*AZ$4,0)</f>
        <v>0</v>
      </c>
      <c r="ET808" s="0" t="n">
        <f aca="false">IF(CHOOSE(MATCH(BA$5,$B$10:$E$10,0),$B808,$C808,$D808,$E808)*BA$6+BA808*BA$7&lt;BA$2,BA$3*BA$4,0)</f>
        <v>0</v>
      </c>
      <c r="EU808" s="0" t="n">
        <f aca="false">IF(CHOOSE(MATCH(BB$5,$B$10:$E$10,0),$B808,$C808,$D808,$E808)*BB$6+BB808*BB$7&lt;BB$2,BB$3*BB$4,0)</f>
        <v>0</v>
      </c>
      <c r="EV808" s="0" t="n">
        <f aca="false">IF(CHOOSE(MATCH(BC$5,$B$10:$E$10,0),$B808,$C808,$D808,$E808)*BC$6+BC808*BC$7&lt;BC$2,BC$3*BC$4,0)</f>
        <v>0</v>
      </c>
      <c r="EW808" s="0" t="n">
        <f aca="false">IF(CHOOSE(MATCH(BD$5,$B$10:$E$10,0),$B808,$C808,$D808,$E808)*BD$6+BD808*BD$7&lt;BD$2,BD$3*BD$4,0)</f>
        <v>0</v>
      </c>
      <c r="EX808" s="0" t="n">
        <f aca="false">IF(CHOOSE(MATCH(BE$5,$B$10:$E$10,0),$B808,$C808,$D808,$E808)*BE$6+BE808*BE$7&lt;BE$2,BE$3*BE$4,0)</f>
        <v>0</v>
      </c>
      <c r="EY808" s="0" t="n">
        <f aca="false">IF(CHOOSE(MATCH(BF$5,$B$10:$E$10,0),$B808,$C808,$D808,$E808)*BF$6+BF808*BF$7&lt;BF$2,BF$3*BF$4,0)</f>
        <v>0</v>
      </c>
      <c r="EZ808" s="0" t="n">
        <f aca="false">IF(CHOOSE(MATCH(BG$5,$B$10:$E$10,0),$B808,$C808,$D808,$E808)*BG$6+BG808*BG$7&lt;BG$2,BG$3*BG$4,0)</f>
        <v>0</v>
      </c>
      <c r="FA808" s="0" t="n">
        <f aca="false">IF(CHOOSE(MATCH(BH$5,$B$10:$E$10,0),$B808,$C808,$D808,$E808)*BH$6+BH808*BH$7&lt;BH$2,BH$3*BH$4,0)</f>
        <v>0</v>
      </c>
      <c r="FB808" s="0" t="n">
        <f aca="false">IF(CHOOSE(MATCH(BI$5,$B$10:$E$10,0),$B808,$C808,$D808,$E808)*BI$6+BI808*BI$7&lt;BI$2,BI$3*BI$4,0)</f>
        <v>0</v>
      </c>
      <c r="FC808" s="0" t="n">
        <f aca="false">IF(CHOOSE(MATCH(BJ$5,$B$10:$E$10,0),$B808,$C808,$D808,$E808)*BJ$6+BJ808*BJ$7&lt;BJ$2,BJ$3*BJ$4,0)</f>
        <v>0</v>
      </c>
      <c r="FD808" s="0" t="n">
        <f aca="false">IF(CHOOSE(MATCH(BK$5,$B$10:$E$10,0),$B808,$C808,$D808,$E808)*BK$6+BK808*BK$7&lt;BK$2,BK$3*BK$4,0)</f>
        <v>0.5</v>
      </c>
      <c r="FE808" s="0" t="n">
        <f aca="false">IF(CHOOSE(MATCH(BL$5,$B$10:$E$10,0),$B808,$C808,$D808,$E808)*BL$6+BL808*BL$7&lt;BL$2,BL$3*BL$4,0)</f>
        <v>0.5</v>
      </c>
      <c r="FF808" s="0" t="n">
        <f aca="false">IF(CHOOSE(MATCH(BM$5,$B$10:$E$10,0),$B808,$C808,$D808,$E808)*BM$6+BM808*BM$7&lt;BM$2,BM$3*BM$4,0)</f>
        <v>0</v>
      </c>
      <c r="FG808" s="0" t="n">
        <f aca="false">IF(CHOOSE(MATCH(BN$5,$B$10:$E$10,0),$B808,$C808,$D808,$E808)*BN$6+BN808*BN$7&lt;BN$2,BN$3*BN$4,0)</f>
        <v>0</v>
      </c>
      <c r="FH808" s="0" t="n">
        <f aca="false">IF(CHOOSE(MATCH(BO$5,$B$10:$E$10,0),$B808,$C808,$D808,$E808)*BO$6+BO808*BO$7&lt;BO$2,BO$3*BO$4,0)</f>
        <v>0</v>
      </c>
      <c r="FI808" s="0" t="n">
        <f aca="false">IF(CHOOSE(MATCH(BP$5,$B$10:$E$10,0),$B808,$C808,$D808,$E808)*BP$6+BP808*BP$7&lt;BP$2,BP$3*BP$4,0)</f>
        <v>0</v>
      </c>
      <c r="FJ808" s="0" t="n">
        <f aca="false">IF(CHOOSE(MATCH(BQ$5,$B$10:$E$10,0),$B808,$C808,$D808,$E808)*BQ$6+BQ808*BQ$7&lt;BQ$2,BQ$3*BQ$4,0)</f>
        <v>0</v>
      </c>
      <c r="FK808" s="0" t="n">
        <f aca="false">IF(CHOOSE(MATCH(BR$5,$B$10:$E$10,0),$B808,$C808,$D808,$E808)*BR$6+BR808*BR$7&lt;BR$2,BR$3*BR$4,0)</f>
        <v>0</v>
      </c>
      <c r="FL808" s="0" t="n">
        <f aca="false">IF(CHOOSE(MATCH(BS$5,$B$10:$E$10,0),$B808,$C808,$D808,$E808)*BS$6+BS808*BS$7&lt;BS$2,BS$3*BS$4,0)</f>
        <v>0</v>
      </c>
      <c r="FM808" s="0" t="n">
        <f aca="false">IF(CHOOSE(MATCH(BT$5,$B$10:$E$10,0),$B808,$C808,$D808,$E808)*BT$6+BT808*BT$7&lt;BT$2,BT$3*BT$4,0)</f>
        <v>0</v>
      </c>
      <c r="FN808" s="0" t="n">
        <f aca="false">IF(CHOOSE(MATCH(BU$5,$B$10:$E$10,0),$B808,$C808,$D808,$E808)*BU$6+BU808*BU$7&lt;BU$2,BU$3*BU$4,0)</f>
        <v>0</v>
      </c>
      <c r="FO808" s="0" t="n">
        <f aca="false">IF(CHOOSE(MATCH(BV$5,$B$10:$E$10,0),$B808,$C808,$D808,$E808)*BV$6+BV808*BV$7&lt;BV$2,BV$3*BV$4,0)</f>
        <v>0</v>
      </c>
      <c r="FP808" s="0" t="n">
        <f aca="false">IF(CHOOSE(MATCH(BW$5,$B$10:$E$10,0),$B808,$C808,$D808,$E808)*BW$6+BW808*BW$7&lt;BW$2,BW$3*BW$4,0)</f>
        <v>0</v>
      </c>
      <c r="FQ808" s="0" t="n">
        <f aca="false">IF(CHOOSE(MATCH(BX$5,$B$10:$E$10,0),$B808,$C808,$D808,$E808)*BX$6+BX808*BX$7&lt;BX$2,BX$3*BX$4,0)</f>
        <v>0</v>
      </c>
      <c r="FR808" s="0" t="n">
        <f aca="false">IF(CHOOSE(MATCH(BY$5,$B$10:$E$10,0),$B808,$C808,$D808,$E808)*BY$6+BY808*BY$7&lt;BY$2,BY$3*BY$4,0)</f>
        <v>0</v>
      </c>
      <c r="FS808" s="0" t="n">
        <f aca="false">IF(CHOOSE(MATCH(BZ$5,$B$10:$E$10,0),$B808,$C808,$D808,$E808)*BZ$6+BZ808*BZ$7&lt;BZ$2,BZ$3*BZ$4,0)</f>
        <v>0</v>
      </c>
      <c r="FT808" s="0" t="n">
        <f aca="false">IF(CHOOSE(MATCH(CA$5,$B$10:$E$10,0),$B808,$C808,$D808,$E808)*CA$6+CA808*CA$7&lt;CA$2,CA$3*CA$4,0)</f>
        <v>0</v>
      </c>
      <c r="FU808" s="0" t="n">
        <f aca="false">IF(CHOOSE(MATCH(CB$5,$B$10:$E$10,0),$B808,$C808,$D808,$E808)*CB$6+CB808*CB$7&lt;CB$2,CB$3*CB$4,0)</f>
        <v>0</v>
      </c>
      <c r="FV808" s="0" t="n">
        <f aca="false">IF(CHOOSE(MATCH(CC$5,$B$10:$E$10,0),$B808,$C808,$D808,$E808)*CC$6+CC808*CC$7&lt;CC$2,CC$3*CC$4,0)</f>
        <v>0</v>
      </c>
      <c r="FW808" s="0" t="n">
        <f aca="false">IF(CHOOSE(MATCH(CD$5,$B$10:$E$10,0),$B808,$C808,$D808,$E808)*CD$6+CD808*CD$7&lt;CD$2,CD$3*CD$4,0)</f>
        <v>0</v>
      </c>
      <c r="FX808" s="0" t="n">
        <f aca="false">IF(CHOOSE(MATCH(CE$5,$B$10:$E$10,0),$B808,$C808,$D808,$E808)*CE$6+CE808*CE$7&lt;CE$2,CE$3*CE$4,0)</f>
        <v>0</v>
      </c>
      <c r="FY808" s="0" t="n">
        <f aca="false">IF(CHOOSE(MATCH(CF$5,$B$10:$E$10,0),$B808,$C808,$D808,$E808)*CF$6+CF808*CF$7&lt;CF$2,CF$3*CF$4,0)</f>
        <v>0</v>
      </c>
      <c r="FZ808" s="0" t="n">
        <f aca="false">IF(CHOOSE(MATCH(CG$5,$B$10:$E$10,0),$B808,$C808,$D808,$E808)*CG$6+CG808*CG$7&lt;CG$2,CG$3*CG$4,0)</f>
        <v>0</v>
      </c>
      <c r="GA808" s="0" t="n">
        <f aca="false">IF(CHOOSE(MATCH(CH$5,$B$10:$E$10,0),$B808,$C808,$D808,$E808)*CH$6+CH808*CH$7&lt;CH$2,CH$3*CH$4,0)</f>
        <v>0</v>
      </c>
      <c r="GB808" s="0" t="n">
        <f aca="false">IF(CHOOSE(MATCH(CI$5,$B$10:$E$10,0),$B808,$C808,$D808,$E808)*CI$6+CI808*CI$7&lt;CI$2,CI$3*CI$4,0)</f>
        <v>0</v>
      </c>
      <c r="GC808" s="0" t="n">
        <f aca="false">IF(CHOOSE(MATCH(CJ$5,$B$10:$E$10,0),$B808,$C808,$D808,$E808)*CJ$6+CJ808*CJ$7&lt;CJ$2,CJ$3*CJ$4,0)</f>
        <v>0</v>
      </c>
      <c r="GD808" s="0" t="n">
        <f aca="false">IF(CHOOSE(MATCH(CK$5,$B$10:$E$10,0),$B808,$C808,$D808,$E808)*CK$6+CK808*CK$7&lt;CK$2,CK$3*CK$4,0)</f>
        <v>0</v>
      </c>
      <c r="GE808" s="0" t="n">
        <f aca="false">IF(CHOOSE(MATCH(CL$5,$B$10:$E$10,0),$B808,$C808,$D808,$E808)*CL$6+CL808*CL$7&lt;CL$2,CL$3*CL$4,0)</f>
        <v>0</v>
      </c>
      <c r="GF808" s="0" t="n">
        <f aca="false">IF(CHOOSE(MATCH(CM$5,$B$10:$E$10,0),$B808,$C808,$D808,$E808)*CM$6+CM808*CM$7&lt;CM$2,CM$3*CM$4,0)</f>
        <v>0</v>
      </c>
      <c r="GG808" s="0" t="n">
        <f aca="false">IF(CHOOSE(MATCH(CN$5,$B$10:$E$10,0),$B808,$C808,$D808,$E808)*CN$6+CN808*CN$7&lt;CN$2,CN$3*CN$4,0)</f>
        <v>0</v>
      </c>
      <c r="GH808" s="0" t="n">
        <f aca="false">IF(CHOOSE(MATCH(CO$5,$B$10:$E$10,0),$B808,$C808,$D808,$E808)*CO$6+CO808*CO$7&lt;CO$2,CO$3*CO$4,0)</f>
        <v>0</v>
      </c>
      <c r="GI808" s="0" t="n">
        <f aca="false">IF(CHOOSE(MATCH(CP$5,$B$10:$E$10,0),$B808,$C808,$D808,$E808)*CP$6+CP808*CP$7&lt;CP$2,CP$3*CP$4,0)</f>
        <v>0</v>
      </c>
      <c r="GJ808" s="0" t="n">
        <f aca="false">IF(CHOOSE(MATCH(CQ$5,$B$10:$E$10,0),$B808,$C808,$D808,$E808)*CQ$6+CQ808*CQ$7&lt;CQ$2,CQ$3*CQ$4,0)</f>
        <v>0</v>
      </c>
      <c r="GK808" s="0" t="n">
        <f aca="false">IF(CHOOSE(MATCH(CR$5,$B$10:$E$10,0),$B808,$C808,$D808,$E808)*CR$6+CR808*CR$7&lt;CR$2,CR$3*CR$4,0)</f>
        <v>0</v>
      </c>
      <c r="GL808" s="0" t="n">
        <f aca="false">IF(CHOOSE(MATCH(CS$5,$B$10:$E$10,0),$B808,$C808,$D808,$E808)*CS$6+CS808*CS$7&lt;CS$2,CS$3*CS$4,0)</f>
        <v>0</v>
      </c>
      <c r="GM808" s="0" t="n">
        <f aca="false">IF(CHOOSE(MATCH(CT$5,$B$10:$E$10,0),$B808,$C808,$D808,$E808)*CT$6+CT808*CT$7&lt;CT$2,CT$3*CT$4,0)</f>
        <v>0</v>
      </c>
      <c r="GN808" s="0" t="n">
        <f aca="false">IF(CHOOSE(MATCH(CU$5,$B$10:$E$10,0),$B808,$C808,$D808,$E808)*CU$6+CU808*CU$7&lt;CU$2,CU$3*CU$4,0)</f>
        <v>0</v>
      </c>
      <c r="GO808" s="0" t="n">
        <f aca="false">IF(CHOOSE(MATCH(CV$5,$B$10:$E$10,0),$B808,$C808,$D808,$E808)*CV$6+CV808*CV$7&lt;CV$2,CV$3*CV$4,0)</f>
        <v>0</v>
      </c>
      <c r="GP808" s="0" t="n">
        <f aca="false">IF(CHOOSE(MATCH(CW$5,$B$10:$E$10,0),$B808,$C808,$D808,$E808)*CW$6+CW808*CW$7&lt;CW$2,CW$3*CW$4,0)</f>
        <v>0</v>
      </c>
      <c r="GQ808" s="0" t="n">
        <f aca="false">IF(CHOOSE(MATCH(CX$5,$B$10:$E$10,0),$B808,$C808,$D808,$E808)*CX$6+CX808*CX$7&lt;CX$2,CX$3*CX$4,0)</f>
        <v>0</v>
      </c>
      <c r="GS808" s="0" t="n">
        <f aca="false">SUM(CZ808:GQ808)</f>
        <v>1</v>
      </c>
      <c r="GT808" s="0" t="n">
        <f aca="false">IF(GS808&gt;$GS$6,1,0)</f>
        <v>0</v>
      </c>
    </row>
    <row r="809" customFormat="false" ht="14" hidden="false" customHeight="false" outlineLevel="0" collapsed="false">
      <c r="A809" s="0" t="n">
        <v>799</v>
      </c>
      <c r="B809" s="0" t="n">
        <f aca="false">-1.75013040488959</f>
        <v>-1.75013040488959</v>
      </c>
      <c r="C809" s="0" t="n">
        <v>-0.587196867482516</v>
      </c>
      <c r="D809" s="0" t="n">
        <v>-2.00748249658235</v>
      </c>
      <c r="E809" s="0" t="n">
        <v>-2.15850671052489</v>
      </c>
      <c r="G809" s="0" t="n">
        <v>-0.952886693994515</v>
      </c>
      <c r="H809" s="0" t="n">
        <v>0.485562168250908</v>
      </c>
      <c r="I809" s="0" t="n">
        <v>-2.0838706404902</v>
      </c>
      <c r="J809" s="0" t="n">
        <v>-2.94450728688389</v>
      </c>
      <c r="K809" s="0" t="n">
        <v>0.679178810969461</v>
      </c>
      <c r="L809" s="0" t="n">
        <v>2.35069819609635</v>
      </c>
      <c r="M809" s="0" t="n">
        <v>0.127523662740714</v>
      </c>
      <c r="N809" s="0" t="n">
        <v>-0.504760464536957</v>
      </c>
      <c r="O809" s="0" t="n">
        <v>-0.197065901375026</v>
      </c>
      <c r="P809" s="0" t="n">
        <v>-0.390966761187883</v>
      </c>
      <c r="Q809" s="0" t="n">
        <v>2.43348040385172</v>
      </c>
      <c r="R809" s="0" t="n">
        <v>0.209952304430772</v>
      </c>
      <c r="S809" s="0" t="n">
        <v>-0.357000544681796</v>
      </c>
      <c r="T809" s="0" t="n">
        <v>0.0320198978442932</v>
      </c>
      <c r="U809" s="0" t="n">
        <v>0.541160716238665</v>
      </c>
      <c r="V809" s="0" t="n">
        <v>-0.336203811457381</v>
      </c>
      <c r="W809" s="0" t="n">
        <v>0.209718109545065</v>
      </c>
      <c r="X809" s="0" t="n">
        <v>-1.64288849191507</v>
      </c>
      <c r="Y809" s="0" t="n">
        <v>0.412944700656226</v>
      </c>
      <c r="Z809" s="0" t="n">
        <v>-0.64263304011547</v>
      </c>
      <c r="AA809" s="0" t="n">
        <v>-0.591180651099421</v>
      </c>
      <c r="AB809" s="0" t="n">
        <v>1.68502992892172</v>
      </c>
      <c r="AC809" s="0" t="n">
        <v>0.532942294739769</v>
      </c>
      <c r="AD809" s="0" t="n">
        <v>0.615500539424829</v>
      </c>
      <c r="AE809" s="0" t="n">
        <v>-0.0394447852158919</v>
      </c>
      <c r="AF809" s="0" t="n">
        <v>-0.746244950278197</v>
      </c>
      <c r="AG809" s="0" t="n">
        <v>1.56173427967588</v>
      </c>
      <c r="AH809" s="0" t="n">
        <v>0.272336819762131</v>
      </c>
      <c r="AI809" s="0" t="n">
        <v>0.779712081566686</v>
      </c>
      <c r="AJ809" s="0" t="n">
        <v>-0.0991894921753556</v>
      </c>
      <c r="AK809" s="0" t="n">
        <v>-1.08614813143504</v>
      </c>
      <c r="AL809" s="0" t="n">
        <v>-0.00141540112963412</v>
      </c>
      <c r="AM809" s="0" t="n">
        <v>-1.14060185296694</v>
      </c>
      <c r="AN809" s="0" t="n">
        <v>1.45380454341648</v>
      </c>
      <c r="AO809" s="0" t="n">
        <v>0.107572759588948</v>
      </c>
      <c r="AP809" s="0" t="n">
        <v>1.70891780726379</v>
      </c>
      <c r="AQ809" s="0" t="n">
        <v>0.0221484697249252</v>
      </c>
      <c r="AR809" s="0" t="n">
        <v>-0.688844465912553</v>
      </c>
      <c r="AS809" s="0" t="n">
        <v>-1.83154952537734</v>
      </c>
      <c r="AT809" s="0" t="n">
        <v>0.337580559062189</v>
      </c>
      <c r="AU809" s="0" t="n">
        <v>0.19753429114644</v>
      </c>
      <c r="AV809" s="0" t="n">
        <v>-1.16197270472185</v>
      </c>
      <c r="AW809" s="0" t="n">
        <v>-2.18193235923536</v>
      </c>
      <c r="AX809" s="0" t="n">
        <v>-0.693605670676334</v>
      </c>
      <c r="AY809" s="0" t="n">
        <v>1.28271949506598</v>
      </c>
      <c r="AZ809" s="0" t="n">
        <v>-0.778675257606665</v>
      </c>
      <c r="BA809" s="0" t="n">
        <v>1.59906903718365</v>
      </c>
      <c r="BB809" s="0" t="n">
        <v>0.254516407949268</v>
      </c>
      <c r="BC809" s="0" t="n">
        <v>2.3340544430539</v>
      </c>
      <c r="BD809" s="0" t="n">
        <v>0.410364009439945</v>
      </c>
      <c r="BE809" s="0" t="n">
        <v>1.40617430588463</v>
      </c>
      <c r="BF809" s="0" t="n">
        <v>-0.0371483110939153</v>
      </c>
      <c r="BG809" s="0" t="n">
        <v>0.809927769296337</v>
      </c>
      <c r="BH809" s="0" t="n">
        <v>-0.714778707333608</v>
      </c>
      <c r="BI809" s="0" t="n">
        <v>-0.818238277133787</v>
      </c>
      <c r="BJ809" s="0" t="n">
        <v>0.4517517027125</v>
      </c>
      <c r="BK809" s="0" t="n">
        <v>0.656898464512779</v>
      </c>
      <c r="BL809" s="0" t="n">
        <v>0.905645265447674</v>
      </c>
      <c r="BM809" s="0" t="n">
        <v>-1.07954974737368</v>
      </c>
      <c r="BN809" s="0" t="n">
        <v>1.12663883555797</v>
      </c>
      <c r="BO809" s="0" t="n">
        <v>-1.20133563541458</v>
      </c>
      <c r="BP809" s="0" t="n">
        <v>2.36548657994717</v>
      </c>
      <c r="BQ809" s="0" t="n">
        <v>-0.553066001884872</v>
      </c>
      <c r="BR809" s="0" t="n">
        <v>0.962445483310148</v>
      </c>
      <c r="BS809" s="0" t="n">
        <v>0.588086095376639</v>
      </c>
      <c r="BT809" s="0" t="n">
        <v>0.0137310962600168</v>
      </c>
      <c r="BU809" s="0" t="n">
        <v>-0.531267687620129</v>
      </c>
      <c r="BV809" s="0" t="n">
        <v>-0.0333216121362057</v>
      </c>
      <c r="BW809" s="0" t="n">
        <v>0.630921022093389</v>
      </c>
      <c r="BX809" s="0" t="n">
        <v>-0.00164504854183178</v>
      </c>
      <c r="BY809" s="0" t="n">
        <v>-0.539921529707499</v>
      </c>
      <c r="BZ809" s="0" t="n">
        <v>-0.535324033990037</v>
      </c>
      <c r="CA809" s="0" t="n">
        <v>0.515215106133837</v>
      </c>
      <c r="CB809" s="0" t="n">
        <v>-1.43556007969892</v>
      </c>
      <c r="CC809" s="0" t="n">
        <v>-0.500074293086072</v>
      </c>
      <c r="CD809" s="0" t="n">
        <v>0.437648850493133</v>
      </c>
      <c r="CE809" s="0" t="n">
        <v>-0.236619825955131</v>
      </c>
      <c r="CF809" s="0" t="n">
        <v>-0.692632511345437</v>
      </c>
      <c r="CG809" s="0" t="n">
        <v>0.150155301525956</v>
      </c>
      <c r="CH809" s="0" t="n">
        <v>0.504064701090101</v>
      </c>
      <c r="CI809" s="0" t="n">
        <v>1.06811057776213</v>
      </c>
      <c r="CJ809" s="0" t="n">
        <v>0.723696302884491</v>
      </c>
      <c r="CK809" s="0" t="n">
        <v>-1.57375779963331</v>
      </c>
      <c r="CL809" s="0" t="n">
        <v>1.87633304449264</v>
      </c>
      <c r="CM809" s="0" t="n">
        <v>1.02965714177117</v>
      </c>
      <c r="CN809" s="0" t="n">
        <v>1.4270381143433</v>
      </c>
      <c r="CO809" s="0" t="n">
        <v>-0.244888269662624</v>
      </c>
      <c r="CP809" s="0" t="n">
        <v>0.983941390586551</v>
      </c>
      <c r="CQ809" s="0" t="n">
        <v>-0.129143700178247</v>
      </c>
      <c r="CR809" s="0" t="n">
        <v>0.719725221642875</v>
      </c>
      <c r="CS809" s="0" t="n">
        <v>-0.841882865643129</v>
      </c>
      <c r="CT809" s="0" t="n">
        <v>0.695454218657687</v>
      </c>
      <c r="CU809" s="0" t="n">
        <v>1.75769855559338</v>
      </c>
      <c r="CV809" s="0" t="n">
        <v>0.945683495956473</v>
      </c>
      <c r="CW809" s="0" t="n">
        <v>2.18109562410973</v>
      </c>
      <c r="CX809" s="0" t="n">
        <v>-1.0609664968797</v>
      </c>
      <c r="CZ809" s="0" t="n">
        <f aca="false">IF(CHOOSE(MATCH(G$5,$B$10:$E$10,0),$B809,$C809,$D809,$E809)*G$6+G809*G$7&lt;G$2,G$3*G$4,0)</f>
        <v>0</v>
      </c>
      <c r="DA809" s="0" t="n">
        <f aca="false">IF(CHOOSE(MATCH(H$5,$B$10:$E$10,0),$B809,$C809,$D809,$E809)*H$6+H809*H$7&lt;H$2,H$3*H$4,0)</f>
        <v>0</v>
      </c>
      <c r="DB809" s="0" t="n">
        <f aca="false">IF(CHOOSE(MATCH(I$5,$B$10:$E$10,0),$B809,$C809,$D809,$E809)*I$6+I809*I$7&lt;I$2,I$3*I$4,0)</f>
        <v>12.5</v>
      </c>
      <c r="DC809" s="0" t="n">
        <f aca="false">IF(CHOOSE(MATCH(J$5,$B$10:$E$10,0),$B809,$C809,$D809,$E809)*J$6+J809*J$7&lt;J$2,J$3*J$4,0)</f>
        <v>12.5</v>
      </c>
      <c r="DD809" s="0" t="n">
        <f aca="false">IF(CHOOSE(MATCH(K$5,$B$10:$E$10,0),$B809,$C809,$D809,$E809)*K$6+K809*K$7&lt;K$2,K$3*K$4,0)</f>
        <v>0</v>
      </c>
      <c r="DE809" s="0" t="n">
        <f aca="false">IF(CHOOSE(MATCH(L$5,$B$10:$E$10,0),$B809,$C809,$D809,$E809)*L$6+L809*L$7&lt;L$2,L$3*L$4,0)</f>
        <v>0</v>
      </c>
      <c r="DF809" s="0" t="n">
        <f aca="false">IF(CHOOSE(MATCH(M$5,$B$10:$E$10,0),$B809,$C809,$D809,$E809)*M$6+M809*M$7&lt;M$2,M$3*M$4,0)</f>
        <v>0</v>
      </c>
      <c r="DG809" s="0" t="n">
        <f aca="false">IF(CHOOSE(MATCH(N$5,$B$10:$E$10,0),$B809,$C809,$D809,$E809)*N$6+N809*N$7&lt;N$2,N$3*N$4,0)</f>
        <v>0</v>
      </c>
      <c r="DH809" s="0" t="n">
        <f aca="false">IF(CHOOSE(MATCH(O$5,$B$10:$E$10,0),$B809,$C809,$D809,$E809)*O$6+O809*O$7&lt;O$2,O$3*O$4,0)</f>
        <v>0</v>
      </c>
      <c r="DI809" s="0" t="n">
        <f aca="false">IF(CHOOSE(MATCH(P$5,$B$10:$E$10,0),$B809,$C809,$D809,$E809)*P$6+P809*P$7&lt;P$2,P$3*P$4,0)</f>
        <v>0</v>
      </c>
      <c r="DJ809" s="0" t="n">
        <f aca="false">IF(CHOOSE(MATCH(Q$5,$B$10:$E$10,0),$B809,$C809,$D809,$E809)*Q$6+Q809*Q$7&lt;Q$2,Q$3*Q$4,0)</f>
        <v>0</v>
      </c>
      <c r="DK809" s="0" t="n">
        <f aca="false">IF(CHOOSE(MATCH(R$5,$B$10:$E$10,0),$B809,$C809,$D809,$E809)*R$6+R809*R$7&lt;R$2,R$3*R$4,0)</f>
        <v>0</v>
      </c>
      <c r="DL809" s="0" t="n">
        <f aca="false">IF(CHOOSE(MATCH(S$5,$B$10:$E$10,0),$B809,$C809,$D809,$E809)*S$6+S809*S$7&lt;S$2,S$3*S$4,0)</f>
        <v>0</v>
      </c>
      <c r="DM809" s="0" t="n">
        <f aca="false">IF(CHOOSE(MATCH(T$5,$B$10:$E$10,0),$B809,$C809,$D809,$E809)*T$6+T809*T$7&lt;T$2,T$3*T$4,0)</f>
        <v>0</v>
      </c>
      <c r="DN809" s="0" t="n">
        <f aca="false">IF(CHOOSE(MATCH(U$5,$B$10:$E$10,0),$B809,$C809,$D809,$E809)*U$6+U809*U$7&lt;U$2,U$3*U$4,0)</f>
        <v>0</v>
      </c>
      <c r="DO809" s="0" t="n">
        <f aca="false">IF(CHOOSE(MATCH(V$5,$B$10:$E$10,0),$B809,$C809,$D809,$E809)*V$6+V809*V$7&lt;V$2,V$3*V$4,0)</f>
        <v>0</v>
      </c>
      <c r="DP809" s="0" t="n">
        <f aca="false">IF(CHOOSE(MATCH(W$5,$B$10:$E$10,0),$B809,$C809,$D809,$E809)*W$6+W809*W$7&lt;W$2,W$3*W$4,0)</f>
        <v>0</v>
      </c>
      <c r="DQ809" s="0" t="n">
        <f aca="false">IF(CHOOSE(MATCH(X$5,$B$10:$E$10,0),$B809,$C809,$D809,$E809)*X$6+X809*X$7&lt;X$2,X$3*X$4,0)</f>
        <v>0</v>
      </c>
      <c r="DR809" s="0" t="n">
        <f aca="false">IF(CHOOSE(MATCH(Y$5,$B$10:$E$10,0),$B809,$C809,$D809,$E809)*Y$6+Y809*Y$7&lt;Y$2,Y$3*Y$4,0)</f>
        <v>0</v>
      </c>
      <c r="DS809" s="0" t="n">
        <f aca="false">IF(CHOOSE(MATCH(Z$5,$B$10:$E$10,0),$B809,$C809,$D809,$E809)*Z$6+Z809*Z$7&lt;Z$2,Z$3*Z$4,0)</f>
        <v>0</v>
      </c>
      <c r="DT809" s="0" t="n">
        <f aca="false">IF(CHOOSE(MATCH(AA$5,$B$10:$E$10,0),$B809,$C809,$D809,$E809)*AA$6+AA809*AA$7&lt;AA$2,AA$3*AA$4,0)</f>
        <v>0</v>
      </c>
      <c r="DU809" s="0" t="n">
        <f aca="false">IF(CHOOSE(MATCH(AB$5,$B$10:$E$10,0),$B809,$C809,$D809,$E809)*AB$6+AB809*AB$7&lt;AB$2,AB$3*AB$4,0)</f>
        <v>0</v>
      </c>
      <c r="DV809" s="0" t="n">
        <f aca="false">IF(CHOOSE(MATCH(AC$5,$B$10:$E$10,0),$B809,$C809,$D809,$E809)*AC$6+AC809*AC$7&lt;AC$2,AC$3*AC$4,0)</f>
        <v>0</v>
      </c>
      <c r="DW809" s="0" t="n">
        <f aca="false">IF(CHOOSE(MATCH(AD$5,$B$10:$E$10,0),$B809,$C809,$D809,$E809)*AD$6+AD809*AD$7&lt;AD$2,AD$3*AD$4,0)</f>
        <v>0</v>
      </c>
      <c r="DX809" s="0" t="n">
        <f aca="false">IF(CHOOSE(MATCH(AE$5,$B$10:$E$10,0),$B809,$C809,$D809,$E809)*AE$6+AE809*AE$7&lt;AE$2,AE$3*AE$4,0)</f>
        <v>0</v>
      </c>
      <c r="DY809" s="0" t="n">
        <f aca="false">IF(CHOOSE(MATCH(AF$5,$B$10:$E$10,0),$B809,$C809,$D809,$E809)*AF$6+AF809*AF$7&lt;AF$2,AF$3*AF$4,0)</f>
        <v>0</v>
      </c>
      <c r="DZ809" s="0" t="n">
        <f aca="false">IF(CHOOSE(MATCH(AG$5,$B$10:$E$10,0),$B809,$C809,$D809,$E809)*AG$6+AG809*AG$7&lt;AG$2,AG$3*AG$4,0)</f>
        <v>0</v>
      </c>
      <c r="EA809" s="0" t="n">
        <f aca="false">IF(CHOOSE(MATCH(AH$5,$B$10:$E$10,0),$B809,$C809,$D809,$E809)*AH$6+AH809*AH$7&lt;AH$2,AH$3*AH$4,0)</f>
        <v>0</v>
      </c>
      <c r="EB809" s="0" t="n">
        <f aca="false">IF(CHOOSE(MATCH(AI$5,$B$10:$E$10,0),$B809,$C809,$D809,$E809)*AI$6+AI809*AI$7&lt;AI$2,AI$3*AI$4,0)</f>
        <v>0</v>
      </c>
      <c r="EC809" s="0" t="n">
        <f aca="false">IF(CHOOSE(MATCH(AJ$5,$B$10:$E$10,0),$B809,$C809,$D809,$E809)*AJ$6+AJ809*AJ$7&lt;AJ$2,AJ$3*AJ$4,0)</f>
        <v>0</v>
      </c>
      <c r="ED809" s="0" t="n">
        <f aca="false">IF(CHOOSE(MATCH(AK$5,$B$10:$E$10,0),$B809,$C809,$D809,$E809)*AK$6+AK809*AK$7&lt;AK$2,AK$3*AK$4,0)</f>
        <v>0</v>
      </c>
      <c r="EE809" s="0" t="n">
        <f aca="false">IF(CHOOSE(MATCH(AL$5,$B$10:$E$10,0),$B809,$C809,$D809,$E809)*AL$6+AL809*AL$7&lt;AL$2,AL$3*AL$4,0)</f>
        <v>0</v>
      </c>
      <c r="EF809" s="0" t="n">
        <f aca="false">IF(CHOOSE(MATCH(AM$5,$B$10:$E$10,0),$B809,$C809,$D809,$E809)*AM$6+AM809*AM$7&lt;AM$2,AM$3*AM$4,0)</f>
        <v>0</v>
      </c>
      <c r="EG809" s="0" t="n">
        <f aca="false">IF(CHOOSE(MATCH(AN$5,$B$10:$E$10,0),$B809,$C809,$D809,$E809)*AN$6+AN809*AN$7&lt;AN$2,AN$3*AN$4,0)</f>
        <v>0</v>
      </c>
      <c r="EH809" s="0" t="n">
        <f aca="false">IF(CHOOSE(MATCH(AO$5,$B$10:$E$10,0),$B809,$C809,$D809,$E809)*AO$6+AO809*AO$7&lt;AO$2,AO$3*AO$4,0)</f>
        <v>0</v>
      </c>
      <c r="EI809" s="0" t="n">
        <f aca="false">IF(CHOOSE(MATCH(AP$5,$B$10:$E$10,0),$B809,$C809,$D809,$E809)*AP$6+AP809*AP$7&lt;AP$2,AP$3*AP$4,0)</f>
        <v>0</v>
      </c>
      <c r="EJ809" s="0" t="n">
        <f aca="false">IF(CHOOSE(MATCH(AQ$5,$B$10:$E$10,0),$B809,$C809,$D809,$E809)*AQ$6+AQ809*AQ$7&lt;AQ$2,AQ$3*AQ$4,0)</f>
        <v>0</v>
      </c>
      <c r="EK809" s="0" t="n">
        <f aca="false">IF(CHOOSE(MATCH(AR$5,$B$10:$E$10,0),$B809,$C809,$D809,$E809)*AR$6+AR809*AR$7&lt;AR$2,AR$3*AR$4,0)</f>
        <v>0</v>
      </c>
      <c r="EL809" s="0" t="n">
        <f aca="false">IF(CHOOSE(MATCH(AS$5,$B$10:$E$10,0),$B809,$C809,$D809,$E809)*AS$6+AS809*AS$7&lt;AS$2,AS$3*AS$4,0)</f>
        <v>0</v>
      </c>
      <c r="EM809" s="0" t="n">
        <f aca="false">IF(CHOOSE(MATCH(AT$5,$B$10:$E$10,0),$B809,$C809,$D809,$E809)*AT$6+AT809*AT$7&lt;AT$2,AT$3*AT$4,0)</f>
        <v>0</v>
      </c>
      <c r="EN809" s="0" t="n">
        <f aca="false">IF(CHOOSE(MATCH(AU$5,$B$10:$E$10,0),$B809,$C809,$D809,$E809)*AU$6+AU809*AU$7&lt;AU$2,AU$3*AU$4,0)</f>
        <v>0</v>
      </c>
      <c r="EO809" s="0" t="n">
        <f aca="false">IF(CHOOSE(MATCH(AV$5,$B$10:$E$10,0),$B809,$C809,$D809,$E809)*AV$6+AV809*AV$7&lt;AV$2,AV$3*AV$4,0)</f>
        <v>0</v>
      </c>
      <c r="EP809" s="0" t="n">
        <f aca="false">IF(CHOOSE(MATCH(AW$5,$B$10:$E$10,0),$B809,$C809,$D809,$E809)*AW$6+AW809*AW$7&lt;AW$2,AW$3*AW$4,0)</f>
        <v>0</v>
      </c>
      <c r="EQ809" s="0" t="n">
        <f aca="false">IF(CHOOSE(MATCH(AX$5,$B$10:$E$10,0),$B809,$C809,$D809,$E809)*AX$6+AX809*AX$7&lt;AX$2,AX$3*AX$4,0)</f>
        <v>0</v>
      </c>
      <c r="ER809" s="0" t="n">
        <f aca="false">IF(CHOOSE(MATCH(AY$5,$B$10:$E$10,0),$B809,$C809,$D809,$E809)*AY$6+AY809*AY$7&lt;AY$2,AY$3*AY$4,0)</f>
        <v>0</v>
      </c>
      <c r="ES809" s="0" t="n">
        <f aca="false">IF(CHOOSE(MATCH(AZ$5,$B$10:$E$10,0),$B809,$C809,$D809,$E809)*AZ$6+AZ809*AZ$7&lt;AZ$2,AZ$3*AZ$4,0)</f>
        <v>0</v>
      </c>
      <c r="ET809" s="0" t="n">
        <f aca="false">IF(CHOOSE(MATCH(BA$5,$B$10:$E$10,0),$B809,$C809,$D809,$E809)*BA$6+BA809*BA$7&lt;BA$2,BA$3*BA$4,0)</f>
        <v>0</v>
      </c>
      <c r="EU809" s="0" t="n">
        <f aca="false">IF(CHOOSE(MATCH(BB$5,$B$10:$E$10,0),$B809,$C809,$D809,$E809)*BB$6+BB809*BB$7&lt;BB$2,BB$3*BB$4,0)</f>
        <v>0</v>
      </c>
      <c r="EV809" s="0" t="n">
        <f aca="false">IF(CHOOSE(MATCH(BC$5,$B$10:$E$10,0),$B809,$C809,$D809,$E809)*BC$6+BC809*BC$7&lt;BC$2,BC$3*BC$4,0)</f>
        <v>0</v>
      </c>
      <c r="EW809" s="0" t="n">
        <f aca="false">IF(CHOOSE(MATCH(BD$5,$B$10:$E$10,0),$B809,$C809,$D809,$E809)*BD$6+BD809*BD$7&lt;BD$2,BD$3*BD$4,0)</f>
        <v>0</v>
      </c>
      <c r="EX809" s="0" t="n">
        <f aca="false">IF(CHOOSE(MATCH(BE$5,$B$10:$E$10,0),$B809,$C809,$D809,$E809)*BE$6+BE809*BE$7&lt;BE$2,BE$3*BE$4,0)</f>
        <v>0</v>
      </c>
      <c r="EY809" s="0" t="n">
        <f aca="false">IF(CHOOSE(MATCH(BF$5,$B$10:$E$10,0),$B809,$C809,$D809,$E809)*BF$6+BF809*BF$7&lt;BF$2,BF$3*BF$4,0)</f>
        <v>0</v>
      </c>
      <c r="EZ809" s="0" t="n">
        <f aca="false">IF(CHOOSE(MATCH(BG$5,$B$10:$E$10,0),$B809,$C809,$D809,$E809)*BG$6+BG809*BG$7&lt;BG$2,BG$3*BG$4,0)</f>
        <v>0</v>
      </c>
      <c r="FA809" s="0" t="n">
        <f aca="false">IF(CHOOSE(MATCH(BH$5,$B$10:$E$10,0),$B809,$C809,$D809,$E809)*BH$6+BH809*BH$7&lt;BH$2,BH$3*BH$4,0)</f>
        <v>0</v>
      </c>
      <c r="FB809" s="0" t="n">
        <f aca="false">IF(CHOOSE(MATCH(BI$5,$B$10:$E$10,0),$B809,$C809,$D809,$E809)*BI$6+BI809*BI$7&lt;BI$2,BI$3*BI$4,0)</f>
        <v>0</v>
      </c>
      <c r="FC809" s="0" t="n">
        <f aca="false">IF(CHOOSE(MATCH(BJ$5,$B$10:$E$10,0),$B809,$C809,$D809,$E809)*BJ$6+BJ809*BJ$7&lt;BJ$2,BJ$3*BJ$4,0)</f>
        <v>0</v>
      </c>
      <c r="FD809" s="0" t="n">
        <f aca="false">IF(CHOOSE(MATCH(BK$5,$B$10:$E$10,0),$B809,$C809,$D809,$E809)*BK$6+BK809*BK$7&lt;BK$2,BK$3*BK$4,0)</f>
        <v>0</v>
      </c>
      <c r="FE809" s="0" t="n">
        <f aca="false">IF(CHOOSE(MATCH(BL$5,$B$10:$E$10,0),$B809,$C809,$D809,$E809)*BL$6+BL809*BL$7&lt;BL$2,BL$3*BL$4,0)</f>
        <v>0</v>
      </c>
      <c r="FF809" s="0" t="n">
        <f aca="false">IF(CHOOSE(MATCH(BM$5,$B$10:$E$10,0),$B809,$C809,$D809,$E809)*BM$6+BM809*BM$7&lt;BM$2,BM$3*BM$4,0)</f>
        <v>0</v>
      </c>
      <c r="FG809" s="0" t="n">
        <f aca="false">IF(CHOOSE(MATCH(BN$5,$B$10:$E$10,0),$B809,$C809,$D809,$E809)*BN$6+BN809*BN$7&lt;BN$2,BN$3*BN$4,0)</f>
        <v>0</v>
      </c>
      <c r="FH809" s="0" t="n">
        <f aca="false">IF(CHOOSE(MATCH(BO$5,$B$10:$E$10,0),$B809,$C809,$D809,$E809)*BO$6+BO809*BO$7&lt;BO$2,BO$3*BO$4,0)</f>
        <v>0</v>
      </c>
      <c r="FI809" s="0" t="n">
        <f aca="false">IF(CHOOSE(MATCH(BP$5,$B$10:$E$10,0),$B809,$C809,$D809,$E809)*BP$6+BP809*BP$7&lt;BP$2,BP$3*BP$4,0)</f>
        <v>0</v>
      </c>
      <c r="FJ809" s="0" t="n">
        <f aca="false">IF(CHOOSE(MATCH(BQ$5,$B$10:$E$10,0),$B809,$C809,$D809,$E809)*BQ$6+BQ809*BQ$7&lt;BQ$2,BQ$3*BQ$4,0)</f>
        <v>0</v>
      </c>
      <c r="FK809" s="0" t="n">
        <f aca="false">IF(CHOOSE(MATCH(BR$5,$B$10:$E$10,0),$B809,$C809,$D809,$E809)*BR$6+BR809*BR$7&lt;BR$2,BR$3*BR$4,0)</f>
        <v>0</v>
      </c>
      <c r="FL809" s="0" t="n">
        <f aca="false">IF(CHOOSE(MATCH(BS$5,$B$10:$E$10,0),$B809,$C809,$D809,$E809)*BS$6+BS809*BS$7&lt;BS$2,BS$3*BS$4,0)</f>
        <v>0</v>
      </c>
      <c r="FM809" s="0" t="n">
        <f aca="false">IF(CHOOSE(MATCH(BT$5,$B$10:$E$10,0),$B809,$C809,$D809,$E809)*BT$6+BT809*BT$7&lt;BT$2,BT$3*BT$4,0)</f>
        <v>0</v>
      </c>
      <c r="FN809" s="0" t="n">
        <f aca="false">IF(CHOOSE(MATCH(BU$5,$B$10:$E$10,0),$B809,$C809,$D809,$E809)*BU$6+BU809*BU$7&lt;BU$2,BU$3*BU$4,0)</f>
        <v>0</v>
      </c>
      <c r="FO809" s="0" t="n">
        <f aca="false">IF(CHOOSE(MATCH(BV$5,$B$10:$E$10,0),$B809,$C809,$D809,$E809)*BV$6+BV809*BV$7&lt;BV$2,BV$3*BV$4,0)</f>
        <v>0</v>
      </c>
      <c r="FP809" s="0" t="n">
        <f aca="false">IF(CHOOSE(MATCH(BW$5,$B$10:$E$10,0),$B809,$C809,$D809,$E809)*BW$6+BW809*BW$7&lt;BW$2,BW$3*BW$4,0)</f>
        <v>0</v>
      </c>
      <c r="FQ809" s="0" t="n">
        <f aca="false">IF(CHOOSE(MATCH(BX$5,$B$10:$E$10,0),$B809,$C809,$D809,$E809)*BX$6+BX809*BX$7&lt;BX$2,BX$3*BX$4,0)</f>
        <v>0</v>
      </c>
      <c r="FR809" s="0" t="n">
        <f aca="false">IF(CHOOSE(MATCH(BY$5,$B$10:$E$10,0),$B809,$C809,$D809,$E809)*BY$6+BY809*BY$7&lt;BY$2,BY$3*BY$4,0)</f>
        <v>0</v>
      </c>
      <c r="FS809" s="0" t="n">
        <f aca="false">IF(CHOOSE(MATCH(BZ$5,$B$10:$E$10,0),$B809,$C809,$D809,$E809)*BZ$6+BZ809*BZ$7&lt;BZ$2,BZ$3*BZ$4,0)</f>
        <v>0</v>
      </c>
      <c r="FT809" s="0" t="n">
        <f aca="false">IF(CHOOSE(MATCH(CA$5,$B$10:$E$10,0),$B809,$C809,$D809,$E809)*CA$6+CA809*CA$7&lt;CA$2,CA$3*CA$4,0)</f>
        <v>0</v>
      </c>
      <c r="FU809" s="0" t="n">
        <f aca="false">IF(CHOOSE(MATCH(CB$5,$B$10:$E$10,0),$B809,$C809,$D809,$E809)*CB$6+CB809*CB$7&lt;CB$2,CB$3*CB$4,0)</f>
        <v>12.5</v>
      </c>
      <c r="FV809" s="0" t="n">
        <f aca="false">IF(CHOOSE(MATCH(CC$5,$B$10:$E$10,0),$B809,$C809,$D809,$E809)*CC$6+CC809*CC$7&lt;CC$2,CC$3*CC$4,0)</f>
        <v>0</v>
      </c>
      <c r="FW809" s="0" t="n">
        <f aca="false">IF(CHOOSE(MATCH(CD$5,$B$10:$E$10,0),$B809,$C809,$D809,$E809)*CD$6+CD809*CD$7&lt;CD$2,CD$3*CD$4,0)</f>
        <v>0</v>
      </c>
      <c r="FX809" s="0" t="n">
        <f aca="false">IF(CHOOSE(MATCH(CE$5,$B$10:$E$10,0),$B809,$C809,$D809,$E809)*CE$6+CE809*CE$7&lt;CE$2,CE$3*CE$4,0)</f>
        <v>0</v>
      </c>
      <c r="FY809" s="0" t="n">
        <f aca="false">IF(CHOOSE(MATCH(CF$5,$B$10:$E$10,0),$B809,$C809,$D809,$E809)*CF$6+CF809*CF$7&lt;CF$2,CF$3*CF$4,0)</f>
        <v>0</v>
      </c>
      <c r="FZ809" s="0" t="n">
        <f aca="false">IF(CHOOSE(MATCH(CG$5,$B$10:$E$10,0),$B809,$C809,$D809,$E809)*CG$6+CG809*CG$7&lt;CG$2,CG$3*CG$4,0)</f>
        <v>0</v>
      </c>
      <c r="GA809" s="0" t="n">
        <f aca="false">IF(CHOOSE(MATCH(CH$5,$B$10:$E$10,0),$B809,$C809,$D809,$E809)*CH$6+CH809*CH$7&lt;CH$2,CH$3*CH$4,0)</f>
        <v>0</v>
      </c>
      <c r="GB809" s="0" t="n">
        <f aca="false">IF(CHOOSE(MATCH(CI$5,$B$10:$E$10,0),$B809,$C809,$D809,$E809)*CI$6+CI809*CI$7&lt;CI$2,CI$3*CI$4,0)</f>
        <v>0</v>
      </c>
      <c r="GC809" s="0" t="n">
        <f aca="false">IF(CHOOSE(MATCH(CJ$5,$B$10:$E$10,0),$B809,$C809,$D809,$E809)*CJ$6+CJ809*CJ$7&lt;CJ$2,CJ$3*CJ$4,0)</f>
        <v>0</v>
      </c>
      <c r="GD809" s="0" t="n">
        <f aca="false">IF(CHOOSE(MATCH(CK$5,$B$10:$E$10,0),$B809,$C809,$D809,$E809)*CK$6+CK809*CK$7&lt;CK$2,CK$3*CK$4,0)</f>
        <v>0.5</v>
      </c>
      <c r="GE809" s="0" t="n">
        <f aca="false">IF(CHOOSE(MATCH(CL$5,$B$10:$E$10,0),$B809,$C809,$D809,$E809)*CL$6+CL809*CL$7&lt;CL$2,CL$3*CL$4,0)</f>
        <v>0</v>
      </c>
      <c r="GF809" s="0" t="n">
        <f aca="false">IF(CHOOSE(MATCH(CM$5,$B$10:$E$10,0),$B809,$C809,$D809,$E809)*CM$6+CM809*CM$7&lt;CM$2,CM$3*CM$4,0)</f>
        <v>0</v>
      </c>
      <c r="GG809" s="0" t="n">
        <f aca="false">IF(CHOOSE(MATCH(CN$5,$B$10:$E$10,0),$B809,$C809,$D809,$E809)*CN$6+CN809*CN$7&lt;CN$2,CN$3*CN$4,0)</f>
        <v>0</v>
      </c>
      <c r="GH809" s="0" t="n">
        <f aca="false">IF(CHOOSE(MATCH(CO$5,$B$10:$E$10,0),$B809,$C809,$D809,$E809)*CO$6+CO809*CO$7&lt;CO$2,CO$3*CO$4,0)</f>
        <v>0</v>
      </c>
      <c r="GI809" s="0" t="n">
        <f aca="false">IF(CHOOSE(MATCH(CP$5,$B$10:$E$10,0),$B809,$C809,$D809,$E809)*CP$6+CP809*CP$7&lt;CP$2,CP$3*CP$4,0)</f>
        <v>0</v>
      </c>
      <c r="GJ809" s="0" t="n">
        <f aca="false">IF(CHOOSE(MATCH(CQ$5,$B$10:$E$10,0),$B809,$C809,$D809,$E809)*CQ$6+CQ809*CQ$7&lt;CQ$2,CQ$3*CQ$4,0)</f>
        <v>0</v>
      </c>
      <c r="GK809" s="0" t="n">
        <f aca="false">IF(CHOOSE(MATCH(CR$5,$B$10:$E$10,0),$B809,$C809,$D809,$E809)*CR$6+CR809*CR$7&lt;CR$2,CR$3*CR$4,0)</f>
        <v>0</v>
      </c>
      <c r="GL809" s="0" t="n">
        <f aca="false">IF(CHOOSE(MATCH(CS$5,$B$10:$E$10,0),$B809,$C809,$D809,$E809)*CS$6+CS809*CS$7&lt;CS$2,CS$3*CS$4,0)</f>
        <v>0</v>
      </c>
      <c r="GM809" s="0" t="n">
        <f aca="false">IF(CHOOSE(MATCH(CT$5,$B$10:$E$10,0),$B809,$C809,$D809,$E809)*CT$6+CT809*CT$7&lt;CT$2,CT$3*CT$4,0)</f>
        <v>0</v>
      </c>
      <c r="GN809" s="0" t="n">
        <f aca="false">IF(CHOOSE(MATCH(CU$5,$B$10:$E$10,0),$B809,$C809,$D809,$E809)*CU$6+CU809*CU$7&lt;CU$2,CU$3*CU$4,0)</f>
        <v>0</v>
      </c>
      <c r="GO809" s="0" t="n">
        <f aca="false">IF(CHOOSE(MATCH(CV$5,$B$10:$E$10,0),$B809,$C809,$D809,$E809)*CV$6+CV809*CV$7&lt;CV$2,CV$3*CV$4,0)</f>
        <v>0</v>
      </c>
      <c r="GP809" s="0" t="n">
        <f aca="false">IF(CHOOSE(MATCH(CW$5,$B$10:$E$10,0),$B809,$C809,$D809,$E809)*CW$6+CW809*CW$7&lt;CW$2,CW$3*CW$4,0)</f>
        <v>0</v>
      </c>
      <c r="GQ809" s="0" t="n">
        <f aca="false">IF(CHOOSE(MATCH(CX$5,$B$10:$E$10,0),$B809,$C809,$D809,$E809)*CX$6+CX809*CX$7&lt;CX$2,CX$3*CX$4,0)</f>
        <v>0</v>
      </c>
      <c r="GS809" s="0" t="n">
        <f aca="false">SUM(CZ809:GQ809)</f>
        <v>38</v>
      </c>
      <c r="GT809" s="0" t="n">
        <f aca="false">IF(GS809&gt;$GS$6,1,0)</f>
        <v>0</v>
      </c>
    </row>
    <row r="810" customFormat="false" ht="14" hidden="false" customHeight="false" outlineLevel="0" collapsed="false">
      <c r="A810" s="0" t="n">
        <v>800</v>
      </c>
      <c r="B810" s="0" t="n">
        <v>-0.136108547246253</v>
      </c>
      <c r="C810" s="0" t="n">
        <v>-1.20063086686849</v>
      </c>
      <c r="D810" s="0" t="n">
        <v>-0.413854854318792</v>
      </c>
      <c r="E810" s="0" t="n">
        <v>0.288105320787417</v>
      </c>
      <c r="G810" s="0" t="n">
        <v>0.109496340883197</v>
      </c>
      <c r="H810" s="0" t="n">
        <v>1.30749185700552</v>
      </c>
      <c r="I810" s="0" t="n">
        <v>-1.37224105856149</v>
      </c>
      <c r="J810" s="0" t="n">
        <v>-0.158515831572004</v>
      </c>
      <c r="K810" s="0" t="n">
        <v>-1.03317233879352</v>
      </c>
      <c r="L810" s="0" t="n">
        <v>1.02861804407439</v>
      </c>
      <c r="M810" s="0" t="n">
        <v>-0.535148956259946</v>
      </c>
      <c r="N810" s="0" t="n">
        <v>0.419702246290399</v>
      </c>
      <c r="O810" s="0" t="n">
        <v>1.52842403622344</v>
      </c>
      <c r="P810" s="0" t="n">
        <v>2.02458977582864</v>
      </c>
      <c r="Q810" s="0" t="n">
        <v>0.875056684890296</v>
      </c>
      <c r="R810" s="0" t="n">
        <v>-0.512072801939212</v>
      </c>
      <c r="S810" s="0" t="n">
        <v>0.815782641439</v>
      </c>
      <c r="T810" s="0" t="n">
        <v>-1.27405883176834</v>
      </c>
      <c r="U810" s="0" t="n">
        <v>-0.614113560004626</v>
      </c>
      <c r="V810" s="0" t="n">
        <v>0.630453769190353</v>
      </c>
      <c r="W810" s="0" t="n">
        <v>-0.978247953753453</v>
      </c>
      <c r="X810" s="0" t="n">
        <v>0.46620016291854</v>
      </c>
      <c r="Y810" s="0" t="n">
        <v>-0.277420895145042</v>
      </c>
      <c r="Z810" s="0" t="n">
        <v>-2.29612851398997</v>
      </c>
      <c r="AA810" s="0" t="n">
        <v>0.870579697220819</v>
      </c>
      <c r="AB810" s="0" t="n">
        <v>-0.894290224096039</v>
      </c>
      <c r="AC810" s="0" t="n">
        <v>-2.03966919798404</v>
      </c>
      <c r="AD810" s="0" t="n">
        <v>-0.562092736799968</v>
      </c>
      <c r="AE810" s="0" t="n">
        <v>0.377294782083482</v>
      </c>
      <c r="AF810" s="0" t="n">
        <v>-0.963054844760336</v>
      </c>
      <c r="AG810" s="0" t="n">
        <v>-1.47186710819369</v>
      </c>
      <c r="AH810" s="0" t="n">
        <v>0.428237854066538</v>
      </c>
      <c r="AI810" s="0" t="n">
        <v>-0.322877440339653</v>
      </c>
      <c r="AJ810" s="0" t="n">
        <v>-1.56199348566588</v>
      </c>
      <c r="AK810" s="0" t="n">
        <v>-0.805794115876779</v>
      </c>
      <c r="AL810" s="0" t="n">
        <v>0.61125319916755</v>
      </c>
      <c r="AM810" s="0" t="n">
        <v>1.78637492354028</v>
      </c>
      <c r="AN810" s="0" t="n">
        <v>-0.634378238828504</v>
      </c>
      <c r="AO810" s="0" t="n">
        <v>0.637937773717567</v>
      </c>
      <c r="AP810" s="0" t="n">
        <v>0.14443230611505</v>
      </c>
      <c r="AQ810" s="0" t="n">
        <v>0.68274857767392</v>
      </c>
      <c r="AR810" s="0" t="n">
        <v>0.110882183435024</v>
      </c>
      <c r="AS810" s="0" t="n">
        <v>0.0797581378719769</v>
      </c>
      <c r="AT810" s="0" t="n">
        <v>0.00294448909698986</v>
      </c>
      <c r="AU810" s="0" t="n">
        <v>-0.709849246049998</v>
      </c>
      <c r="AV810" s="0" t="n">
        <v>-0.645172804070171</v>
      </c>
      <c r="AW810" s="0" t="n">
        <v>-0.0435034053225536</v>
      </c>
      <c r="AX810" s="0" t="n">
        <v>0.00302179614664055</v>
      </c>
      <c r="AY810" s="0" t="n">
        <v>-0.663748096485506</v>
      </c>
      <c r="AZ810" s="0" t="n">
        <v>-0.111805320557323</v>
      </c>
      <c r="BA810" s="0" t="n">
        <v>-0.451072992291302</v>
      </c>
      <c r="BB810" s="0" t="n">
        <v>-0.753846052248264</v>
      </c>
      <c r="BC810" s="0" t="n">
        <v>0.443717453890713</v>
      </c>
      <c r="BD810" s="0" t="n">
        <v>-0.335799086315092</v>
      </c>
      <c r="BE810" s="0" t="n">
        <v>-0.619387492406531</v>
      </c>
      <c r="BF810" s="0" t="n">
        <v>0.885652298165951</v>
      </c>
      <c r="BG810" s="0" t="n">
        <v>-0.496609118272318</v>
      </c>
      <c r="BH810" s="0" t="n">
        <v>-0.372372142010136</v>
      </c>
      <c r="BI810" s="0" t="n">
        <v>-0.473376076115528</v>
      </c>
      <c r="BJ810" s="0" t="n">
        <v>-0.0099828412203351</v>
      </c>
      <c r="BK810" s="0" t="n">
        <v>-0.950719822867541</v>
      </c>
      <c r="BL810" s="0" t="n">
        <v>0.787406406743685</v>
      </c>
      <c r="BM810" s="0" t="n">
        <v>0.624028189122328</v>
      </c>
      <c r="BN810" s="0" t="n">
        <v>1.29553654915071</v>
      </c>
      <c r="BO810" s="0" t="n">
        <v>0.491681930725463</v>
      </c>
      <c r="BP810" s="0" t="n">
        <v>1.47073933476349</v>
      </c>
      <c r="BQ810" s="0" t="n">
        <v>-0.0468730831926223</v>
      </c>
      <c r="BR810" s="0" t="n">
        <v>-0.562540662940592</v>
      </c>
      <c r="BS810" s="0" t="n">
        <v>-1.11959479909274</v>
      </c>
      <c r="BT810" s="0" t="n">
        <v>-0.316115347231971</v>
      </c>
      <c r="BU810" s="0" t="n">
        <v>-1.16619048640132</v>
      </c>
      <c r="BV810" s="0" t="n">
        <v>0.0109776010503992</v>
      </c>
      <c r="BW810" s="0" t="n">
        <v>0.923075731407153</v>
      </c>
      <c r="BX810" s="0" t="n">
        <v>2.632150426507</v>
      </c>
      <c r="BY810" s="0" t="n">
        <v>-1.94512722373474</v>
      </c>
      <c r="BZ810" s="0" t="n">
        <v>2.25343683268875</v>
      </c>
      <c r="CA810" s="0" t="n">
        <v>-0.453361508334638</v>
      </c>
      <c r="CB810" s="0" t="n">
        <v>-2.81070242635906</v>
      </c>
      <c r="CC810" s="0" t="n">
        <v>-0.450481820735149</v>
      </c>
      <c r="CD810" s="0" t="n">
        <v>0.0448039827460889</v>
      </c>
      <c r="CE810" s="0" t="n">
        <v>-0.629427177045727</v>
      </c>
      <c r="CF810" s="0" t="n">
        <v>-1.12981979327742</v>
      </c>
      <c r="CG810" s="0" t="n">
        <v>0.0284228462987812</v>
      </c>
      <c r="CH810" s="0" t="n">
        <v>-1.51768745126901</v>
      </c>
      <c r="CI810" s="0" t="n">
        <v>1.41652890306432</v>
      </c>
      <c r="CJ810" s="0" t="n">
        <v>-0.110804876385373</v>
      </c>
      <c r="CK810" s="0" t="n">
        <v>-1.48142589750933</v>
      </c>
      <c r="CL810" s="0" t="n">
        <v>-0.0426609858550364</v>
      </c>
      <c r="CM810" s="0" t="n">
        <v>-0.598668066231767</v>
      </c>
      <c r="CN810" s="0" t="n">
        <v>1.3883072824683</v>
      </c>
      <c r="CO810" s="0" t="n">
        <v>-1.36989228849416</v>
      </c>
      <c r="CP810" s="0" t="n">
        <v>-0.402967543777777</v>
      </c>
      <c r="CQ810" s="0" t="n">
        <v>0.339200596499722</v>
      </c>
      <c r="CR810" s="0" t="n">
        <v>-1.93408595805522</v>
      </c>
      <c r="CS810" s="0" t="n">
        <v>-0.833515514386818</v>
      </c>
      <c r="CT810" s="0" t="n">
        <v>0.461345734947827</v>
      </c>
      <c r="CU810" s="0" t="n">
        <v>0.0561408342036884</v>
      </c>
      <c r="CV810" s="0" t="n">
        <v>0.990166881820187</v>
      </c>
      <c r="CW810" s="0" t="n">
        <v>1.02317926575779</v>
      </c>
      <c r="CX810" s="0" t="n">
        <v>1.42092176247388</v>
      </c>
      <c r="CZ810" s="0" t="n">
        <f aca="false">IF(CHOOSE(MATCH(G$5,$B$10:$E$10,0),$B810,$C810,$D810,$E810)*G$6+G810*G$7&lt;G$2,G$3*G$4,0)</f>
        <v>0</v>
      </c>
      <c r="DA810" s="0" t="n">
        <f aca="false">IF(CHOOSE(MATCH(H$5,$B$10:$E$10,0),$B810,$C810,$D810,$E810)*H$6+H810*H$7&lt;H$2,H$3*H$4,0)</f>
        <v>0</v>
      </c>
      <c r="DB810" s="0" t="n">
        <f aca="false">IF(CHOOSE(MATCH(I$5,$B$10:$E$10,0),$B810,$C810,$D810,$E810)*I$6+I810*I$7&lt;I$2,I$3*I$4,0)</f>
        <v>0</v>
      </c>
      <c r="DC810" s="0" t="n">
        <f aca="false">IF(CHOOSE(MATCH(J$5,$B$10:$E$10,0),$B810,$C810,$D810,$E810)*J$6+J810*J$7&lt;J$2,J$3*J$4,0)</f>
        <v>0</v>
      </c>
      <c r="DD810" s="0" t="n">
        <f aca="false">IF(CHOOSE(MATCH(K$5,$B$10:$E$10,0),$B810,$C810,$D810,$E810)*K$6+K810*K$7&lt;K$2,K$3*K$4,0)</f>
        <v>0</v>
      </c>
      <c r="DE810" s="0" t="n">
        <f aca="false">IF(CHOOSE(MATCH(L$5,$B$10:$E$10,0),$B810,$C810,$D810,$E810)*L$6+L810*L$7&lt;L$2,L$3*L$4,0)</f>
        <v>0</v>
      </c>
      <c r="DF810" s="0" t="n">
        <f aca="false">IF(CHOOSE(MATCH(M$5,$B$10:$E$10,0),$B810,$C810,$D810,$E810)*M$6+M810*M$7&lt;M$2,M$3*M$4,0)</f>
        <v>0</v>
      </c>
      <c r="DG810" s="0" t="n">
        <f aca="false">IF(CHOOSE(MATCH(N$5,$B$10:$E$10,0),$B810,$C810,$D810,$E810)*N$6+N810*N$7&lt;N$2,N$3*N$4,0)</f>
        <v>0</v>
      </c>
      <c r="DH810" s="0" t="n">
        <f aca="false">IF(CHOOSE(MATCH(O$5,$B$10:$E$10,0),$B810,$C810,$D810,$E810)*O$6+O810*O$7&lt;O$2,O$3*O$4,0)</f>
        <v>0</v>
      </c>
      <c r="DI810" s="0" t="n">
        <f aca="false">IF(CHOOSE(MATCH(P$5,$B$10:$E$10,0),$B810,$C810,$D810,$E810)*P$6+P810*P$7&lt;P$2,P$3*P$4,0)</f>
        <v>0</v>
      </c>
      <c r="DJ810" s="0" t="n">
        <f aca="false">IF(CHOOSE(MATCH(Q$5,$B$10:$E$10,0),$B810,$C810,$D810,$E810)*Q$6+Q810*Q$7&lt;Q$2,Q$3*Q$4,0)</f>
        <v>0</v>
      </c>
      <c r="DK810" s="0" t="n">
        <f aca="false">IF(CHOOSE(MATCH(R$5,$B$10:$E$10,0),$B810,$C810,$D810,$E810)*R$6+R810*R$7&lt;R$2,R$3*R$4,0)</f>
        <v>0</v>
      </c>
      <c r="DL810" s="0" t="n">
        <f aca="false">IF(CHOOSE(MATCH(S$5,$B$10:$E$10,0),$B810,$C810,$D810,$E810)*S$6+S810*S$7&lt;S$2,S$3*S$4,0)</f>
        <v>0</v>
      </c>
      <c r="DM810" s="0" t="n">
        <f aca="false">IF(CHOOSE(MATCH(T$5,$B$10:$E$10,0),$B810,$C810,$D810,$E810)*T$6+T810*T$7&lt;T$2,T$3*T$4,0)</f>
        <v>0</v>
      </c>
      <c r="DN810" s="0" t="n">
        <f aca="false">IF(CHOOSE(MATCH(U$5,$B$10:$E$10,0),$B810,$C810,$D810,$E810)*U$6+U810*U$7&lt;U$2,U$3*U$4,0)</f>
        <v>0</v>
      </c>
      <c r="DO810" s="0" t="n">
        <f aca="false">IF(CHOOSE(MATCH(V$5,$B$10:$E$10,0),$B810,$C810,$D810,$E810)*V$6+V810*V$7&lt;V$2,V$3*V$4,0)</f>
        <v>0</v>
      </c>
      <c r="DP810" s="0" t="n">
        <f aca="false">IF(CHOOSE(MATCH(W$5,$B$10:$E$10,0),$B810,$C810,$D810,$E810)*W$6+W810*W$7&lt;W$2,W$3*W$4,0)</f>
        <v>0</v>
      </c>
      <c r="DQ810" s="0" t="n">
        <f aca="false">IF(CHOOSE(MATCH(X$5,$B$10:$E$10,0),$B810,$C810,$D810,$E810)*X$6+X810*X$7&lt;X$2,X$3*X$4,0)</f>
        <v>0</v>
      </c>
      <c r="DR810" s="0" t="n">
        <f aca="false">IF(CHOOSE(MATCH(Y$5,$B$10:$E$10,0),$B810,$C810,$D810,$E810)*Y$6+Y810*Y$7&lt;Y$2,Y$3*Y$4,0)</f>
        <v>0</v>
      </c>
      <c r="DS810" s="0" t="n">
        <f aca="false">IF(CHOOSE(MATCH(Z$5,$B$10:$E$10,0),$B810,$C810,$D810,$E810)*Z$6+Z810*Z$7&lt;Z$2,Z$3*Z$4,0)</f>
        <v>0</v>
      </c>
      <c r="DT810" s="0" t="n">
        <f aca="false">IF(CHOOSE(MATCH(AA$5,$B$10:$E$10,0),$B810,$C810,$D810,$E810)*AA$6+AA810*AA$7&lt;AA$2,AA$3*AA$4,0)</f>
        <v>0</v>
      </c>
      <c r="DU810" s="0" t="n">
        <f aca="false">IF(CHOOSE(MATCH(AB$5,$B$10:$E$10,0),$B810,$C810,$D810,$E810)*AB$6+AB810*AB$7&lt;AB$2,AB$3*AB$4,0)</f>
        <v>0</v>
      </c>
      <c r="DV810" s="0" t="n">
        <f aca="false">IF(CHOOSE(MATCH(AC$5,$B$10:$E$10,0),$B810,$C810,$D810,$E810)*AC$6+AC810*AC$7&lt;AC$2,AC$3*AC$4,0)</f>
        <v>0</v>
      </c>
      <c r="DW810" s="0" t="n">
        <f aca="false">IF(CHOOSE(MATCH(AD$5,$B$10:$E$10,0),$B810,$C810,$D810,$E810)*AD$6+AD810*AD$7&lt;AD$2,AD$3*AD$4,0)</f>
        <v>0</v>
      </c>
      <c r="DX810" s="0" t="n">
        <f aca="false">IF(CHOOSE(MATCH(AE$5,$B$10:$E$10,0),$B810,$C810,$D810,$E810)*AE$6+AE810*AE$7&lt;AE$2,AE$3*AE$4,0)</f>
        <v>0</v>
      </c>
      <c r="DY810" s="0" t="n">
        <f aca="false">IF(CHOOSE(MATCH(AF$5,$B$10:$E$10,0),$B810,$C810,$D810,$E810)*AF$6+AF810*AF$7&lt;AF$2,AF$3*AF$4,0)</f>
        <v>0</v>
      </c>
      <c r="DZ810" s="0" t="n">
        <f aca="false">IF(CHOOSE(MATCH(AG$5,$B$10:$E$10,0),$B810,$C810,$D810,$E810)*AG$6+AG810*AG$7&lt;AG$2,AG$3*AG$4,0)</f>
        <v>0</v>
      </c>
      <c r="EA810" s="0" t="n">
        <f aca="false">IF(CHOOSE(MATCH(AH$5,$B$10:$E$10,0),$B810,$C810,$D810,$E810)*AH$6+AH810*AH$7&lt;AH$2,AH$3*AH$4,0)</f>
        <v>0</v>
      </c>
      <c r="EB810" s="0" t="n">
        <f aca="false">IF(CHOOSE(MATCH(AI$5,$B$10:$E$10,0),$B810,$C810,$D810,$E810)*AI$6+AI810*AI$7&lt;AI$2,AI$3*AI$4,0)</f>
        <v>0</v>
      </c>
      <c r="EC810" s="0" t="n">
        <f aca="false">IF(CHOOSE(MATCH(AJ$5,$B$10:$E$10,0),$B810,$C810,$D810,$E810)*AJ$6+AJ810*AJ$7&lt;AJ$2,AJ$3*AJ$4,0)</f>
        <v>0</v>
      </c>
      <c r="ED810" s="0" t="n">
        <f aca="false">IF(CHOOSE(MATCH(AK$5,$B$10:$E$10,0),$B810,$C810,$D810,$E810)*AK$6+AK810*AK$7&lt;AK$2,AK$3*AK$4,0)</f>
        <v>0</v>
      </c>
      <c r="EE810" s="0" t="n">
        <f aca="false">IF(CHOOSE(MATCH(AL$5,$B$10:$E$10,0),$B810,$C810,$D810,$E810)*AL$6+AL810*AL$7&lt;AL$2,AL$3*AL$4,0)</f>
        <v>0</v>
      </c>
      <c r="EF810" s="0" t="n">
        <f aca="false">IF(CHOOSE(MATCH(AM$5,$B$10:$E$10,0),$B810,$C810,$D810,$E810)*AM$6+AM810*AM$7&lt;AM$2,AM$3*AM$4,0)</f>
        <v>0</v>
      </c>
      <c r="EG810" s="0" t="n">
        <f aca="false">IF(CHOOSE(MATCH(AN$5,$B$10:$E$10,0),$B810,$C810,$D810,$E810)*AN$6+AN810*AN$7&lt;AN$2,AN$3*AN$4,0)</f>
        <v>0</v>
      </c>
      <c r="EH810" s="0" t="n">
        <f aca="false">IF(CHOOSE(MATCH(AO$5,$B$10:$E$10,0),$B810,$C810,$D810,$E810)*AO$6+AO810*AO$7&lt;AO$2,AO$3*AO$4,0)</f>
        <v>0</v>
      </c>
      <c r="EI810" s="0" t="n">
        <f aca="false">IF(CHOOSE(MATCH(AP$5,$B$10:$E$10,0),$B810,$C810,$D810,$E810)*AP$6+AP810*AP$7&lt;AP$2,AP$3*AP$4,0)</f>
        <v>0</v>
      </c>
      <c r="EJ810" s="0" t="n">
        <f aca="false">IF(CHOOSE(MATCH(AQ$5,$B$10:$E$10,0),$B810,$C810,$D810,$E810)*AQ$6+AQ810*AQ$7&lt;AQ$2,AQ$3*AQ$4,0)</f>
        <v>0</v>
      </c>
      <c r="EK810" s="0" t="n">
        <f aca="false">IF(CHOOSE(MATCH(AR$5,$B$10:$E$10,0),$B810,$C810,$D810,$E810)*AR$6+AR810*AR$7&lt;AR$2,AR$3*AR$4,0)</f>
        <v>0</v>
      </c>
      <c r="EL810" s="0" t="n">
        <f aca="false">IF(CHOOSE(MATCH(AS$5,$B$10:$E$10,0),$B810,$C810,$D810,$E810)*AS$6+AS810*AS$7&lt;AS$2,AS$3*AS$4,0)</f>
        <v>0</v>
      </c>
      <c r="EM810" s="0" t="n">
        <f aca="false">IF(CHOOSE(MATCH(AT$5,$B$10:$E$10,0),$B810,$C810,$D810,$E810)*AT$6+AT810*AT$7&lt;AT$2,AT$3*AT$4,0)</f>
        <v>0</v>
      </c>
      <c r="EN810" s="0" t="n">
        <f aca="false">IF(CHOOSE(MATCH(AU$5,$B$10:$E$10,0),$B810,$C810,$D810,$E810)*AU$6+AU810*AU$7&lt;AU$2,AU$3*AU$4,0)</f>
        <v>0</v>
      </c>
      <c r="EO810" s="0" t="n">
        <f aca="false">IF(CHOOSE(MATCH(AV$5,$B$10:$E$10,0),$B810,$C810,$D810,$E810)*AV$6+AV810*AV$7&lt;AV$2,AV$3*AV$4,0)</f>
        <v>0</v>
      </c>
      <c r="EP810" s="0" t="n">
        <f aca="false">IF(CHOOSE(MATCH(AW$5,$B$10:$E$10,0),$B810,$C810,$D810,$E810)*AW$6+AW810*AW$7&lt;AW$2,AW$3*AW$4,0)</f>
        <v>0</v>
      </c>
      <c r="EQ810" s="0" t="n">
        <f aca="false">IF(CHOOSE(MATCH(AX$5,$B$10:$E$10,0),$B810,$C810,$D810,$E810)*AX$6+AX810*AX$7&lt;AX$2,AX$3*AX$4,0)</f>
        <v>0</v>
      </c>
      <c r="ER810" s="0" t="n">
        <f aca="false">IF(CHOOSE(MATCH(AY$5,$B$10:$E$10,0),$B810,$C810,$D810,$E810)*AY$6+AY810*AY$7&lt;AY$2,AY$3*AY$4,0)</f>
        <v>0</v>
      </c>
      <c r="ES810" s="0" t="n">
        <f aca="false">IF(CHOOSE(MATCH(AZ$5,$B$10:$E$10,0),$B810,$C810,$D810,$E810)*AZ$6+AZ810*AZ$7&lt;AZ$2,AZ$3*AZ$4,0)</f>
        <v>0</v>
      </c>
      <c r="ET810" s="0" t="n">
        <f aca="false">IF(CHOOSE(MATCH(BA$5,$B$10:$E$10,0),$B810,$C810,$D810,$E810)*BA$6+BA810*BA$7&lt;BA$2,BA$3*BA$4,0)</f>
        <v>0</v>
      </c>
      <c r="EU810" s="0" t="n">
        <f aca="false">IF(CHOOSE(MATCH(BB$5,$B$10:$E$10,0),$B810,$C810,$D810,$E810)*BB$6+BB810*BB$7&lt;BB$2,BB$3*BB$4,0)</f>
        <v>0</v>
      </c>
      <c r="EV810" s="0" t="n">
        <f aca="false">IF(CHOOSE(MATCH(BC$5,$B$10:$E$10,0),$B810,$C810,$D810,$E810)*BC$6+BC810*BC$7&lt;BC$2,BC$3*BC$4,0)</f>
        <v>0</v>
      </c>
      <c r="EW810" s="0" t="n">
        <f aca="false">IF(CHOOSE(MATCH(BD$5,$B$10:$E$10,0),$B810,$C810,$D810,$E810)*BD$6+BD810*BD$7&lt;BD$2,BD$3*BD$4,0)</f>
        <v>0</v>
      </c>
      <c r="EX810" s="0" t="n">
        <f aca="false">IF(CHOOSE(MATCH(BE$5,$B$10:$E$10,0),$B810,$C810,$D810,$E810)*BE$6+BE810*BE$7&lt;BE$2,BE$3*BE$4,0)</f>
        <v>0</v>
      </c>
      <c r="EY810" s="0" t="n">
        <f aca="false">IF(CHOOSE(MATCH(BF$5,$B$10:$E$10,0),$B810,$C810,$D810,$E810)*BF$6+BF810*BF$7&lt;BF$2,BF$3*BF$4,0)</f>
        <v>0</v>
      </c>
      <c r="EZ810" s="0" t="n">
        <f aca="false">IF(CHOOSE(MATCH(BG$5,$B$10:$E$10,0),$B810,$C810,$D810,$E810)*BG$6+BG810*BG$7&lt;BG$2,BG$3*BG$4,0)</f>
        <v>0</v>
      </c>
      <c r="FA810" s="0" t="n">
        <f aca="false">IF(CHOOSE(MATCH(BH$5,$B$10:$E$10,0),$B810,$C810,$D810,$E810)*BH$6+BH810*BH$7&lt;BH$2,BH$3*BH$4,0)</f>
        <v>0</v>
      </c>
      <c r="FB810" s="0" t="n">
        <f aca="false">IF(CHOOSE(MATCH(BI$5,$B$10:$E$10,0),$B810,$C810,$D810,$E810)*BI$6+BI810*BI$7&lt;BI$2,BI$3*BI$4,0)</f>
        <v>0</v>
      </c>
      <c r="FC810" s="0" t="n">
        <f aca="false">IF(CHOOSE(MATCH(BJ$5,$B$10:$E$10,0),$B810,$C810,$D810,$E810)*BJ$6+BJ810*BJ$7&lt;BJ$2,BJ$3*BJ$4,0)</f>
        <v>0</v>
      </c>
      <c r="FD810" s="0" t="n">
        <f aca="false">IF(CHOOSE(MATCH(BK$5,$B$10:$E$10,0),$B810,$C810,$D810,$E810)*BK$6+BK810*BK$7&lt;BK$2,BK$3*BK$4,0)</f>
        <v>0</v>
      </c>
      <c r="FE810" s="0" t="n">
        <f aca="false">IF(CHOOSE(MATCH(BL$5,$B$10:$E$10,0),$B810,$C810,$D810,$E810)*BL$6+BL810*BL$7&lt;BL$2,BL$3*BL$4,0)</f>
        <v>0</v>
      </c>
      <c r="FF810" s="0" t="n">
        <f aca="false">IF(CHOOSE(MATCH(BM$5,$B$10:$E$10,0),$B810,$C810,$D810,$E810)*BM$6+BM810*BM$7&lt;BM$2,BM$3*BM$4,0)</f>
        <v>0</v>
      </c>
      <c r="FG810" s="0" t="n">
        <f aca="false">IF(CHOOSE(MATCH(BN$5,$B$10:$E$10,0),$B810,$C810,$D810,$E810)*BN$6+BN810*BN$7&lt;BN$2,BN$3*BN$4,0)</f>
        <v>0</v>
      </c>
      <c r="FH810" s="0" t="n">
        <f aca="false">IF(CHOOSE(MATCH(BO$5,$B$10:$E$10,0),$B810,$C810,$D810,$E810)*BO$6+BO810*BO$7&lt;BO$2,BO$3*BO$4,0)</f>
        <v>0</v>
      </c>
      <c r="FI810" s="0" t="n">
        <f aca="false">IF(CHOOSE(MATCH(BP$5,$B$10:$E$10,0),$B810,$C810,$D810,$E810)*BP$6+BP810*BP$7&lt;BP$2,BP$3*BP$4,0)</f>
        <v>0</v>
      </c>
      <c r="FJ810" s="0" t="n">
        <f aca="false">IF(CHOOSE(MATCH(BQ$5,$B$10:$E$10,0),$B810,$C810,$D810,$E810)*BQ$6+BQ810*BQ$7&lt;BQ$2,BQ$3*BQ$4,0)</f>
        <v>0</v>
      </c>
      <c r="FK810" s="0" t="n">
        <f aca="false">IF(CHOOSE(MATCH(BR$5,$B$10:$E$10,0),$B810,$C810,$D810,$E810)*BR$6+BR810*BR$7&lt;BR$2,BR$3*BR$4,0)</f>
        <v>0</v>
      </c>
      <c r="FL810" s="0" t="n">
        <f aca="false">IF(CHOOSE(MATCH(BS$5,$B$10:$E$10,0),$B810,$C810,$D810,$E810)*BS$6+BS810*BS$7&lt;BS$2,BS$3*BS$4,0)</f>
        <v>0</v>
      </c>
      <c r="FM810" s="0" t="n">
        <f aca="false">IF(CHOOSE(MATCH(BT$5,$B$10:$E$10,0),$B810,$C810,$D810,$E810)*BT$6+BT810*BT$7&lt;BT$2,BT$3*BT$4,0)</f>
        <v>0</v>
      </c>
      <c r="FN810" s="0" t="n">
        <f aca="false">IF(CHOOSE(MATCH(BU$5,$B$10:$E$10,0),$B810,$C810,$D810,$E810)*BU$6+BU810*BU$7&lt;BU$2,BU$3*BU$4,0)</f>
        <v>0</v>
      </c>
      <c r="FO810" s="0" t="n">
        <f aca="false">IF(CHOOSE(MATCH(BV$5,$B$10:$E$10,0),$B810,$C810,$D810,$E810)*BV$6+BV810*BV$7&lt;BV$2,BV$3*BV$4,0)</f>
        <v>0</v>
      </c>
      <c r="FP810" s="0" t="n">
        <f aca="false">IF(CHOOSE(MATCH(BW$5,$B$10:$E$10,0),$B810,$C810,$D810,$E810)*BW$6+BW810*BW$7&lt;BW$2,BW$3*BW$4,0)</f>
        <v>0</v>
      </c>
      <c r="FQ810" s="0" t="n">
        <f aca="false">IF(CHOOSE(MATCH(BX$5,$B$10:$E$10,0),$B810,$C810,$D810,$E810)*BX$6+BX810*BX$7&lt;BX$2,BX$3*BX$4,0)</f>
        <v>0</v>
      </c>
      <c r="FR810" s="0" t="n">
        <f aca="false">IF(CHOOSE(MATCH(BY$5,$B$10:$E$10,0),$B810,$C810,$D810,$E810)*BY$6+BY810*BY$7&lt;BY$2,BY$3*BY$4,0)</f>
        <v>0</v>
      </c>
      <c r="FS810" s="0" t="n">
        <f aca="false">IF(CHOOSE(MATCH(BZ$5,$B$10:$E$10,0),$B810,$C810,$D810,$E810)*BZ$6+BZ810*BZ$7&lt;BZ$2,BZ$3*BZ$4,0)</f>
        <v>0</v>
      </c>
      <c r="FT810" s="0" t="n">
        <f aca="false">IF(CHOOSE(MATCH(CA$5,$B$10:$E$10,0),$B810,$C810,$D810,$E810)*CA$6+CA810*CA$7&lt;CA$2,CA$3*CA$4,0)</f>
        <v>0</v>
      </c>
      <c r="FU810" s="0" t="n">
        <f aca="false">IF(CHOOSE(MATCH(CB$5,$B$10:$E$10,0),$B810,$C810,$D810,$E810)*CB$6+CB810*CB$7&lt;CB$2,CB$3*CB$4,0)</f>
        <v>12.5</v>
      </c>
      <c r="FV810" s="0" t="n">
        <f aca="false">IF(CHOOSE(MATCH(CC$5,$B$10:$E$10,0),$B810,$C810,$D810,$E810)*CC$6+CC810*CC$7&lt;CC$2,CC$3*CC$4,0)</f>
        <v>0</v>
      </c>
      <c r="FW810" s="0" t="n">
        <f aca="false">IF(CHOOSE(MATCH(CD$5,$B$10:$E$10,0),$B810,$C810,$D810,$E810)*CD$6+CD810*CD$7&lt;CD$2,CD$3*CD$4,0)</f>
        <v>0</v>
      </c>
      <c r="FX810" s="0" t="n">
        <f aca="false">IF(CHOOSE(MATCH(CE$5,$B$10:$E$10,0),$B810,$C810,$D810,$E810)*CE$6+CE810*CE$7&lt;CE$2,CE$3*CE$4,0)</f>
        <v>0</v>
      </c>
      <c r="FY810" s="0" t="n">
        <f aca="false">IF(CHOOSE(MATCH(CF$5,$B$10:$E$10,0),$B810,$C810,$D810,$E810)*CF$6+CF810*CF$7&lt;CF$2,CF$3*CF$4,0)</f>
        <v>0</v>
      </c>
      <c r="FZ810" s="0" t="n">
        <f aca="false">IF(CHOOSE(MATCH(CG$5,$B$10:$E$10,0),$B810,$C810,$D810,$E810)*CG$6+CG810*CG$7&lt;CG$2,CG$3*CG$4,0)</f>
        <v>0</v>
      </c>
      <c r="GA810" s="0" t="n">
        <f aca="false">IF(CHOOSE(MATCH(CH$5,$B$10:$E$10,0),$B810,$C810,$D810,$E810)*CH$6+CH810*CH$7&lt;CH$2,CH$3*CH$4,0)</f>
        <v>0</v>
      </c>
      <c r="GB810" s="0" t="n">
        <f aca="false">IF(CHOOSE(MATCH(CI$5,$B$10:$E$10,0),$B810,$C810,$D810,$E810)*CI$6+CI810*CI$7&lt;CI$2,CI$3*CI$4,0)</f>
        <v>0</v>
      </c>
      <c r="GC810" s="0" t="n">
        <f aca="false">IF(CHOOSE(MATCH(CJ$5,$B$10:$E$10,0),$B810,$C810,$D810,$E810)*CJ$6+CJ810*CJ$7&lt;CJ$2,CJ$3*CJ$4,0)</f>
        <v>0</v>
      </c>
      <c r="GD810" s="0" t="n">
        <f aca="false">IF(CHOOSE(MATCH(CK$5,$B$10:$E$10,0),$B810,$C810,$D810,$E810)*CK$6+CK810*CK$7&lt;CK$2,CK$3*CK$4,0)</f>
        <v>0</v>
      </c>
      <c r="GE810" s="0" t="n">
        <f aca="false">IF(CHOOSE(MATCH(CL$5,$B$10:$E$10,0),$B810,$C810,$D810,$E810)*CL$6+CL810*CL$7&lt;CL$2,CL$3*CL$4,0)</f>
        <v>0</v>
      </c>
      <c r="GF810" s="0" t="n">
        <f aca="false">IF(CHOOSE(MATCH(CM$5,$B$10:$E$10,0),$B810,$C810,$D810,$E810)*CM$6+CM810*CM$7&lt;CM$2,CM$3*CM$4,0)</f>
        <v>0</v>
      </c>
      <c r="GG810" s="0" t="n">
        <f aca="false">IF(CHOOSE(MATCH(CN$5,$B$10:$E$10,0),$B810,$C810,$D810,$E810)*CN$6+CN810*CN$7&lt;CN$2,CN$3*CN$4,0)</f>
        <v>0</v>
      </c>
      <c r="GH810" s="0" t="n">
        <f aca="false">IF(CHOOSE(MATCH(CO$5,$B$10:$E$10,0),$B810,$C810,$D810,$E810)*CO$6+CO810*CO$7&lt;CO$2,CO$3*CO$4,0)</f>
        <v>0</v>
      </c>
      <c r="GI810" s="0" t="n">
        <f aca="false">IF(CHOOSE(MATCH(CP$5,$B$10:$E$10,0),$B810,$C810,$D810,$E810)*CP$6+CP810*CP$7&lt;CP$2,CP$3*CP$4,0)</f>
        <v>0</v>
      </c>
      <c r="GJ810" s="0" t="n">
        <f aca="false">IF(CHOOSE(MATCH(CQ$5,$B$10:$E$10,0),$B810,$C810,$D810,$E810)*CQ$6+CQ810*CQ$7&lt;CQ$2,CQ$3*CQ$4,0)</f>
        <v>0</v>
      </c>
      <c r="GK810" s="0" t="n">
        <f aca="false">IF(CHOOSE(MATCH(CR$5,$B$10:$E$10,0),$B810,$C810,$D810,$E810)*CR$6+CR810*CR$7&lt;CR$2,CR$3*CR$4,0)</f>
        <v>0</v>
      </c>
      <c r="GL810" s="0" t="n">
        <f aca="false">IF(CHOOSE(MATCH(CS$5,$B$10:$E$10,0),$B810,$C810,$D810,$E810)*CS$6+CS810*CS$7&lt;CS$2,CS$3*CS$4,0)</f>
        <v>0</v>
      </c>
      <c r="GM810" s="0" t="n">
        <f aca="false">IF(CHOOSE(MATCH(CT$5,$B$10:$E$10,0),$B810,$C810,$D810,$E810)*CT$6+CT810*CT$7&lt;CT$2,CT$3*CT$4,0)</f>
        <v>0</v>
      </c>
      <c r="GN810" s="0" t="n">
        <f aca="false">IF(CHOOSE(MATCH(CU$5,$B$10:$E$10,0),$B810,$C810,$D810,$E810)*CU$6+CU810*CU$7&lt;CU$2,CU$3*CU$4,0)</f>
        <v>0</v>
      </c>
      <c r="GO810" s="0" t="n">
        <f aca="false">IF(CHOOSE(MATCH(CV$5,$B$10:$E$10,0),$B810,$C810,$D810,$E810)*CV$6+CV810*CV$7&lt;CV$2,CV$3*CV$4,0)</f>
        <v>0</v>
      </c>
      <c r="GP810" s="0" t="n">
        <f aca="false">IF(CHOOSE(MATCH(CW$5,$B$10:$E$10,0),$B810,$C810,$D810,$E810)*CW$6+CW810*CW$7&lt;CW$2,CW$3*CW$4,0)</f>
        <v>0</v>
      </c>
      <c r="GQ810" s="0" t="n">
        <f aca="false">IF(CHOOSE(MATCH(CX$5,$B$10:$E$10,0),$B810,$C810,$D810,$E810)*CX$6+CX810*CX$7&lt;CX$2,CX$3*CX$4,0)</f>
        <v>0</v>
      </c>
      <c r="GS810" s="0" t="n">
        <f aca="false">SUM(CZ810:GQ810)</f>
        <v>12.5</v>
      </c>
      <c r="GT810" s="0" t="n">
        <f aca="false">IF(GS810&gt;$GS$6,1,0)</f>
        <v>0</v>
      </c>
    </row>
    <row r="811" customFormat="false" ht="14" hidden="false" customHeight="false" outlineLevel="0" collapsed="false">
      <c r="A811" s="0" t="n">
        <v>801</v>
      </c>
      <c r="B811" s="0" t="n">
        <v>0.182628422453469</v>
      </c>
      <c r="C811" s="0" t="n">
        <v>0.594626677067445</v>
      </c>
      <c r="D811" s="0" t="n">
        <v>-0.87692512794753</v>
      </c>
      <c r="E811" s="0" t="n">
        <v>-0.519804220346464</v>
      </c>
      <c r="G811" s="0" t="n">
        <v>2.09542122320272</v>
      </c>
      <c r="H811" s="0" t="n">
        <v>0.510154904986848</v>
      </c>
      <c r="I811" s="0" t="n">
        <v>-1.1198812899238</v>
      </c>
      <c r="J811" s="0" t="n">
        <v>0.997310962702613</v>
      </c>
      <c r="K811" s="0" t="n">
        <v>1.40967586048646</v>
      </c>
      <c r="L811" s="0" t="n">
        <v>0.73117007559631</v>
      </c>
      <c r="M811" s="0" t="n">
        <v>-0.427651229983894</v>
      </c>
      <c r="N811" s="0" t="n">
        <v>0.538771018909756</v>
      </c>
      <c r="O811" s="0" t="n">
        <v>0.52055156629649</v>
      </c>
      <c r="P811" s="0" t="n">
        <v>1.6280273484881</v>
      </c>
      <c r="Q811" s="0" t="n">
        <v>-0.336124230670976</v>
      </c>
      <c r="R811" s="0" t="n">
        <v>0.0468730831926223</v>
      </c>
      <c r="S811" s="0" t="n">
        <v>0.209718109545065</v>
      </c>
      <c r="T811" s="0" t="n">
        <v>-1.27302428154508</v>
      </c>
      <c r="U811" s="0" t="n">
        <v>-1.08284439193085</v>
      </c>
      <c r="V811" s="0" t="n">
        <v>0.155573616211768</v>
      </c>
      <c r="W811" s="0" t="n">
        <v>-0.711720531398896</v>
      </c>
      <c r="X811" s="0" t="n">
        <v>-0.768666268413654</v>
      </c>
      <c r="Y811" s="0" t="n">
        <v>-0.819202341517666</v>
      </c>
      <c r="Z811" s="0" t="n">
        <v>-1.75769855559338</v>
      </c>
      <c r="AA811" s="0" t="n">
        <v>1.31272372527746</v>
      </c>
      <c r="AB811" s="0" t="n">
        <v>0.0410523171012756</v>
      </c>
      <c r="AC811" s="0" t="n">
        <v>0.370240513802855</v>
      </c>
      <c r="AD811" s="0" t="n">
        <v>-1.20117874757852</v>
      </c>
      <c r="AE811" s="0" t="n">
        <v>-0.185301587407594</v>
      </c>
      <c r="AF811" s="0" t="n">
        <v>1.78224581759423</v>
      </c>
      <c r="AG811" s="0" t="n">
        <v>0.05146830517333</v>
      </c>
      <c r="AH811" s="0" t="n">
        <v>-1.23114659800194</v>
      </c>
      <c r="AI811" s="0" t="n">
        <v>0.747761532693403</v>
      </c>
      <c r="AJ811" s="0" t="n">
        <v>-0.39898850445752</v>
      </c>
      <c r="AK811" s="0" t="n">
        <v>1.2068630894646</v>
      </c>
      <c r="AL811" s="0" t="n">
        <v>-1.04643959275563</v>
      </c>
      <c r="AM811" s="0" t="n">
        <v>-0.743923465051921</v>
      </c>
      <c r="AN811" s="0" t="n">
        <v>-0.446082140115323</v>
      </c>
      <c r="AO811" s="0" t="n">
        <v>0.507629920321051</v>
      </c>
      <c r="AP811" s="0" t="n">
        <v>-1.80830284080002</v>
      </c>
      <c r="AQ811" s="0" t="n">
        <v>1.23556674225256</v>
      </c>
      <c r="AR811" s="0" t="n">
        <v>0.204013304028194</v>
      </c>
      <c r="AS811" s="0" t="n">
        <v>0.112113411887549</v>
      </c>
      <c r="AT811" s="0" t="n">
        <v>0.361162619810784</v>
      </c>
      <c r="AU811" s="0" t="n">
        <v>0.368765995517606</v>
      </c>
      <c r="AV811" s="0" t="n">
        <v>-0.0166392055689357</v>
      </c>
      <c r="AW811" s="0" t="n">
        <v>0.437312337453477</v>
      </c>
      <c r="AX811" s="0" t="n">
        <v>0.18693640413403</v>
      </c>
      <c r="AY811" s="0" t="n">
        <v>-0.682844074617606</v>
      </c>
      <c r="AZ811" s="0" t="n">
        <v>0.017787442629924</v>
      </c>
      <c r="BA811" s="0" t="n">
        <v>-1.59659975906834</v>
      </c>
      <c r="BB811" s="0" t="n">
        <v>-0.170302882906981</v>
      </c>
      <c r="BC811" s="0" t="n">
        <v>0.601140754952212</v>
      </c>
      <c r="BD811" s="0" t="n">
        <v>0.252936160904937</v>
      </c>
      <c r="BE811" s="0" t="n">
        <v>-1.16634055302711</v>
      </c>
      <c r="BF811" s="0" t="n">
        <v>-0.244257307713269</v>
      </c>
      <c r="BG811" s="0" t="n">
        <v>0.482466475659749</v>
      </c>
      <c r="BH811" s="0" t="n">
        <v>1.65060555445962</v>
      </c>
      <c r="BI811" s="0" t="n">
        <v>1.02719013739261</v>
      </c>
      <c r="BJ811" s="0" t="n">
        <v>0.00439854375144932</v>
      </c>
      <c r="BK811" s="0" t="n">
        <v>0.60398406276363</v>
      </c>
      <c r="BL811" s="0" t="n">
        <v>-0.474574335385114</v>
      </c>
      <c r="BM811" s="0" t="n">
        <v>0.71883277996676</v>
      </c>
      <c r="BN811" s="0" t="n">
        <v>-0.771033228375018</v>
      </c>
      <c r="BO811" s="0" t="n">
        <v>0.301272393699037</v>
      </c>
      <c r="BP811" s="0" t="n">
        <v>-0.992542936728569</v>
      </c>
      <c r="BQ811" s="0" t="n">
        <v>0.553334302821895</v>
      </c>
      <c r="BR811" s="0" t="n">
        <v>1.18157913675532</v>
      </c>
      <c r="BS811" s="0" t="n">
        <v>-0.341308350471081</v>
      </c>
      <c r="BT811" s="0" t="n">
        <v>-1.77332822204335</v>
      </c>
      <c r="BU811" s="0" t="n">
        <v>0.732870830688625</v>
      </c>
      <c r="BV811" s="0" t="n">
        <v>-0.0917350462259492</v>
      </c>
      <c r="BW811" s="0" t="n">
        <v>1.07708729046863</v>
      </c>
      <c r="BX811" s="0" t="n">
        <v>-0.48900801630225</v>
      </c>
      <c r="BY811" s="0" t="n">
        <v>-0.598211045144126</v>
      </c>
      <c r="BZ811" s="0" t="n">
        <v>-0.875170371728018</v>
      </c>
      <c r="CA811" s="0" t="n">
        <v>-0.750800381865702</v>
      </c>
      <c r="CB811" s="0" t="n">
        <v>0.498254166814149</v>
      </c>
      <c r="CC811" s="0" t="n">
        <v>-0.46978584578028</v>
      </c>
      <c r="CD811" s="0" t="n">
        <v>0.415445811086102</v>
      </c>
      <c r="CE811" s="0" t="n">
        <v>0.19425897335168</v>
      </c>
      <c r="CF811" s="0" t="n">
        <v>0.351461721947999</v>
      </c>
      <c r="CG811" s="0" t="n">
        <v>0.344797399520758</v>
      </c>
      <c r="CH811" s="0" t="n">
        <v>0.833192643767688</v>
      </c>
      <c r="CI811" s="0" t="n">
        <v>-0.609870767220855</v>
      </c>
      <c r="CJ811" s="0" t="n">
        <v>-0.899208316695876</v>
      </c>
      <c r="CK811" s="0" t="n">
        <v>-0.55529653764097</v>
      </c>
      <c r="CL811" s="0" t="n">
        <v>-0.24394239517278</v>
      </c>
      <c r="CM811" s="0" t="n">
        <v>-0.307121581499814</v>
      </c>
      <c r="CN811" s="0" t="n">
        <v>-0.932841430767439</v>
      </c>
      <c r="CO811" s="0" t="n">
        <v>-1.40678821480833</v>
      </c>
      <c r="CP811" s="0" t="n">
        <v>0.25886492949212</v>
      </c>
      <c r="CQ811" s="0" t="n">
        <v>-0.0229897523240652</v>
      </c>
      <c r="CR811" s="0" t="n">
        <v>-0.0691716195433401</v>
      </c>
      <c r="CS811" s="0" t="n">
        <v>-1.762377905834</v>
      </c>
      <c r="CT811" s="0" t="n">
        <v>1.56589067046298</v>
      </c>
      <c r="CU811" s="0" t="n">
        <v>0.0493992047267966</v>
      </c>
      <c r="CV811" s="0" t="n">
        <v>-1.0157191354665</v>
      </c>
      <c r="CW811" s="0" t="n">
        <v>1.74986780621111</v>
      </c>
      <c r="CX811" s="0" t="n">
        <v>-0.131921069623786</v>
      </c>
      <c r="CZ811" s="0" t="n">
        <f aca="false">IF(CHOOSE(MATCH(G$5,$B$10:$E$10,0),$B811,$C811,$D811,$E811)*G$6+G811*G$7&lt;G$2,G$3*G$4,0)</f>
        <v>0</v>
      </c>
      <c r="DA811" s="0" t="n">
        <f aca="false">IF(CHOOSE(MATCH(H$5,$B$10:$E$10,0),$B811,$C811,$D811,$E811)*H$6+H811*H$7&lt;H$2,H$3*H$4,0)</f>
        <v>0</v>
      </c>
      <c r="DB811" s="0" t="n">
        <f aca="false">IF(CHOOSE(MATCH(I$5,$B$10:$E$10,0),$B811,$C811,$D811,$E811)*I$6+I811*I$7&lt;I$2,I$3*I$4,0)</f>
        <v>0</v>
      </c>
      <c r="DC811" s="0" t="n">
        <f aca="false">IF(CHOOSE(MATCH(J$5,$B$10:$E$10,0),$B811,$C811,$D811,$E811)*J$6+J811*J$7&lt;J$2,J$3*J$4,0)</f>
        <v>0</v>
      </c>
      <c r="DD811" s="0" t="n">
        <f aca="false">IF(CHOOSE(MATCH(K$5,$B$10:$E$10,0),$B811,$C811,$D811,$E811)*K$6+K811*K$7&lt;K$2,K$3*K$4,0)</f>
        <v>0</v>
      </c>
      <c r="DE811" s="0" t="n">
        <f aca="false">IF(CHOOSE(MATCH(L$5,$B$10:$E$10,0),$B811,$C811,$D811,$E811)*L$6+L811*L$7&lt;L$2,L$3*L$4,0)</f>
        <v>0</v>
      </c>
      <c r="DF811" s="0" t="n">
        <f aca="false">IF(CHOOSE(MATCH(M$5,$B$10:$E$10,0),$B811,$C811,$D811,$E811)*M$6+M811*M$7&lt;M$2,M$3*M$4,0)</f>
        <v>0</v>
      </c>
      <c r="DG811" s="0" t="n">
        <f aca="false">IF(CHOOSE(MATCH(N$5,$B$10:$E$10,0),$B811,$C811,$D811,$E811)*N$6+N811*N$7&lt;N$2,N$3*N$4,0)</f>
        <v>0</v>
      </c>
      <c r="DH811" s="0" t="n">
        <f aca="false">IF(CHOOSE(MATCH(O$5,$B$10:$E$10,0),$B811,$C811,$D811,$E811)*O$6+O811*O$7&lt;O$2,O$3*O$4,0)</f>
        <v>0</v>
      </c>
      <c r="DI811" s="0" t="n">
        <f aca="false">IF(CHOOSE(MATCH(P$5,$B$10:$E$10,0),$B811,$C811,$D811,$E811)*P$6+P811*P$7&lt;P$2,P$3*P$4,0)</f>
        <v>0</v>
      </c>
      <c r="DJ811" s="0" t="n">
        <f aca="false">IF(CHOOSE(MATCH(Q$5,$B$10:$E$10,0),$B811,$C811,$D811,$E811)*Q$6+Q811*Q$7&lt;Q$2,Q$3*Q$4,0)</f>
        <v>0</v>
      </c>
      <c r="DK811" s="0" t="n">
        <f aca="false">IF(CHOOSE(MATCH(R$5,$B$10:$E$10,0),$B811,$C811,$D811,$E811)*R$6+R811*R$7&lt;R$2,R$3*R$4,0)</f>
        <v>0</v>
      </c>
      <c r="DL811" s="0" t="n">
        <f aca="false">IF(CHOOSE(MATCH(S$5,$B$10:$E$10,0),$B811,$C811,$D811,$E811)*S$6+S811*S$7&lt;S$2,S$3*S$4,0)</f>
        <v>0</v>
      </c>
      <c r="DM811" s="0" t="n">
        <f aca="false">IF(CHOOSE(MATCH(T$5,$B$10:$E$10,0),$B811,$C811,$D811,$E811)*T$6+T811*T$7&lt;T$2,T$3*T$4,0)</f>
        <v>0</v>
      </c>
      <c r="DN811" s="0" t="n">
        <f aca="false">IF(CHOOSE(MATCH(U$5,$B$10:$E$10,0),$B811,$C811,$D811,$E811)*U$6+U811*U$7&lt;U$2,U$3*U$4,0)</f>
        <v>0</v>
      </c>
      <c r="DO811" s="0" t="n">
        <f aca="false">IF(CHOOSE(MATCH(V$5,$B$10:$E$10,0),$B811,$C811,$D811,$E811)*V$6+V811*V$7&lt;V$2,V$3*V$4,0)</f>
        <v>0</v>
      </c>
      <c r="DP811" s="0" t="n">
        <f aca="false">IF(CHOOSE(MATCH(W$5,$B$10:$E$10,0),$B811,$C811,$D811,$E811)*W$6+W811*W$7&lt;W$2,W$3*W$4,0)</f>
        <v>0</v>
      </c>
      <c r="DQ811" s="0" t="n">
        <f aca="false">IF(CHOOSE(MATCH(X$5,$B$10:$E$10,0),$B811,$C811,$D811,$E811)*X$6+X811*X$7&lt;X$2,X$3*X$4,0)</f>
        <v>0</v>
      </c>
      <c r="DR811" s="0" t="n">
        <f aca="false">IF(CHOOSE(MATCH(Y$5,$B$10:$E$10,0),$B811,$C811,$D811,$E811)*Y$6+Y811*Y$7&lt;Y$2,Y$3*Y$4,0)</f>
        <v>0</v>
      </c>
      <c r="DS811" s="0" t="n">
        <f aca="false">IF(CHOOSE(MATCH(Z$5,$B$10:$E$10,0),$B811,$C811,$D811,$E811)*Z$6+Z811*Z$7&lt;Z$2,Z$3*Z$4,0)</f>
        <v>0</v>
      </c>
      <c r="DT811" s="0" t="n">
        <f aca="false">IF(CHOOSE(MATCH(AA$5,$B$10:$E$10,0),$B811,$C811,$D811,$E811)*AA$6+AA811*AA$7&lt;AA$2,AA$3*AA$4,0)</f>
        <v>0</v>
      </c>
      <c r="DU811" s="0" t="n">
        <f aca="false">IF(CHOOSE(MATCH(AB$5,$B$10:$E$10,0),$B811,$C811,$D811,$E811)*AB$6+AB811*AB$7&lt;AB$2,AB$3*AB$4,0)</f>
        <v>0</v>
      </c>
      <c r="DV811" s="0" t="n">
        <f aca="false">IF(CHOOSE(MATCH(AC$5,$B$10:$E$10,0),$B811,$C811,$D811,$E811)*AC$6+AC811*AC$7&lt;AC$2,AC$3*AC$4,0)</f>
        <v>0</v>
      </c>
      <c r="DW811" s="0" t="n">
        <f aca="false">IF(CHOOSE(MATCH(AD$5,$B$10:$E$10,0),$B811,$C811,$D811,$E811)*AD$6+AD811*AD$7&lt;AD$2,AD$3*AD$4,0)</f>
        <v>0</v>
      </c>
      <c r="DX811" s="0" t="n">
        <f aca="false">IF(CHOOSE(MATCH(AE$5,$B$10:$E$10,0),$B811,$C811,$D811,$E811)*AE$6+AE811*AE$7&lt;AE$2,AE$3*AE$4,0)</f>
        <v>0</v>
      </c>
      <c r="DY811" s="0" t="n">
        <f aca="false">IF(CHOOSE(MATCH(AF$5,$B$10:$E$10,0),$B811,$C811,$D811,$E811)*AF$6+AF811*AF$7&lt;AF$2,AF$3*AF$4,0)</f>
        <v>0</v>
      </c>
      <c r="DZ811" s="0" t="n">
        <f aca="false">IF(CHOOSE(MATCH(AG$5,$B$10:$E$10,0),$B811,$C811,$D811,$E811)*AG$6+AG811*AG$7&lt;AG$2,AG$3*AG$4,0)</f>
        <v>0</v>
      </c>
      <c r="EA811" s="0" t="n">
        <f aca="false">IF(CHOOSE(MATCH(AH$5,$B$10:$E$10,0),$B811,$C811,$D811,$E811)*AH$6+AH811*AH$7&lt;AH$2,AH$3*AH$4,0)</f>
        <v>0</v>
      </c>
      <c r="EB811" s="0" t="n">
        <f aca="false">IF(CHOOSE(MATCH(AI$5,$B$10:$E$10,0),$B811,$C811,$D811,$E811)*AI$6+AI811*AI$7&lt;AI$2,AI$3*AI$4,0)</f>
        <v>0</v>
      </c>
      <c r="EC811" s="0" t="n">
        <f aca="false">IF(CHOOSE(MATCH(AJ$5,$B$10:$E$10,0),$B811,$C811,$D811,$E811)*AJ$6+AJ811*AJ$7&lt;AJ$2,AJ$3*AJ$4,0)</f>
        <v>0</v>
      </c>
      <c r="ED811" s="0" t="n">
        <f aca="false">IF(CHOOSE(MATCH(AK$5,$B$10:$E$10,0),$B811,$C811,$D811,$E811)*AK$6+AK811*AK$7&lt;AK$2,AK$3*AK$4,0)</f>
        <v>0</v>
      </c>
      <c r="EE811" s="0" t="n">
        <f aca="false">IF(CHOOSE(MATCH(AL$5,$B$10:$E$10,0),$B811,$C811,$D811,$E811)*AL$6+AL811*AL$7&lt;AL$2,AL$3*AL$4,0)</f>
        <v>0</v>
      </c>
      <c r="EF811" s="0" t="n">
        <f aca="false">IF(CHOOSE(MATCH(AM$5,$B$10:$E$10,0),$B811,$C811,$D811,$E811)*AM$6+AM811*AM$7&lt;AM$2,AM$3*AM$4,0)</f>
        <v>0</v>
      </c>
      <c r="EG811" s="0" t="n">
        <f aca="false">IF(CHOOSE(MATCH(AN$5,$B$10:$E$10,0),$B811,$C811,$D811,$E811)*AN$6+AN811*AN$7&lt;AN$2,AN$3*AN$4,0)</f>
        <v>0</v>
      </c>
      <c r="EH811" s="0" t="n">
        <f aca="false">IF(CHOOSE(MATCH(AO$5,$B$10:$E$10,0),$B811,$C811,$D811,$E811)*AO$6+AO811*AO$7&lt;AO$2,AO$3*AO$4,0)</f>
        <v>0</v>
      </c>
      <c r="EI811" s="0" t="n">
        <f aca="false">IF(CHOOSE(MATCH(AP$5,$B$10:$E$10,0),$B811,$C811,$D811,$E811)*AP$6+AP811*AP$7&lt;AP$2,AP$3*AP$4,0)</f>
        <v>0</v>
      </c>
      <c r="EJ811" s="0" t="n">
        <f aca="false">IF(CHOOSE(MATCH(AQ$5,$B$10:$E$10,0),$B811,$C811,$D811,$E811)*AQ$6+AQ811*AQ$7&lt;AQ$2,AQ$3*AQ$4,0)</f>
        <v>0</v>
      </c>
      <c r="EK811" s="0" t="n">
        <f aca="false">IF(CHOOSE(MATCH(AR$5,$B$10:$E$10,0),$B811,$C811,$D811,$E811)*AR$6+AR811*AR$7&lt;AR$2,AR$3*AR$4,0)</f>
        <v>0</v>
      </c>
      <c r="EL811" s="0" t="n">
        <f aca="false">IF(CHOOSE(MATCH(AS$5,$B$10:$E$10,0),$B811,$C811,$D811,$E811)*AS$6+AS811*AS$7&lt;AS$2,AS$3*AS$4,0)</f>
        <v>0</v>
      </c>
      <c r="EM811" s="0" t="n">
        <f aca="false">IF(CHOOSE(MATCH(AT$5,$B$10:$E$10,0),$B811,$C811,$D811,$E811)*AT$6+AT811*AT$7&lt;AT$2,AT$3*AT$4,0)</f>
        <v>0</v>
      </c>
      <c r="EN811" s="0" t="n">
        <f aca="false">IF(CHOOSE(MATCH(AU$5,$B$10:$E$10,0),$B811,$C811,$D811,$E811)*AU$6+AU811*AU$7&lt;AU$2,AU$3*AU$4,0)</f>
        <v>0</v>
      </c>
      <c r="EO811" s="0" t="n">
        <f aca="false">IF(CHOOSE(MATCH(AV$5,$B$10:$E$10,0),$B811,$C811,$D811,$E811)*AV$6+AV811*AV$7&lt;AV$2,AV$3*AV$4,0)</f>
        <v>0</v>
      </c>
      <c r="EP811" s="0" t="n">
        <f aca="false">IF(CHOOSE(MATCH(AW$5,$B$10:$E$10,0),$B811,$C811,$D811,$E811)*AW$6+AW811*AW$7&lt;AW$2,AW$3*AW$4,0)</f>
        <v>0</v>
      </c>
      <c r="EQ811" s="0" t="n">
        <f aca="false">IF(CHOOSE(MATCH(AX$5,$B$10:$E$10,0),$B811,$C811,$D811,$E811)*AX$6+AX811*AX$7&lt;AX$2,AX$3*AX$4,0)</f>
        <v>0</v>
      </c>
      <c r="ER811" s="0" t="n">
        <f aca="false">IF(CHOOSE(MATCH(AY$5,$B$10:$E$10,0),$B811,$C811,$D811,$E811)*AY$6+AY811*AY$7&lt;AY$2,AY$3*AY$4,0)</f>
        <v>0</v>
      </c>
      <c r="ES811" s="0" t="n">
        <f aca="false">IF(CHOOSE(MATCH(AZ$5,$B$10:$E$10,0),$B811,$C811,$D811,$E811)*AZ$6+AZ811*AZ$7&lt;AZ$2,AZ$3*AZ$4,0)</f>
        <v>0</v>
      </c>
      <c r="ET811" s="0" t="n">
        <f aca="false">IF(CHOOSE(MATCH(BA$5,$B$10:$E$10,0),$B811,$C811,$D811,$E811)*BA$6+BA811*BA$7&lt;BA$2,BA$3*BA$4,0)</f>
        <v>0</v>
      </c>
      <c r="EU811" s="0" t="n">
        <f aca="false">IF(CHOOSE(MATCH(BB$5,$B$10:$E$10,0),$B811,$C811,$D811,$E811)*BB$6+BB811*BB$7&lt;BB$2,BB$3*BB$4,0)</f>
        <v>0</v>
      </c>
      <c r="EV811" s="0" t="n">
        <f aca="false">IF(CHOOSE(MATCH(BC$5,$B$10:$E$10,0),$B811,$C811,$D811,$E811)*BC$6+BC811*BC$7&lt;BC$2,BC$3*BC$4,0)</f>
        <v>0</v>
      </c>
      <c r="EW811" s="0" t="n">
        <f aca="false">IF(CHOOSE(MATCH(BD$5,$B$10:$E$10,0),$B811,$C811,$D811,$E811)*BD$6+BD811*BD$7&lt;BD$2,BD$3*BD$4,0)</f>
        <v>0</v>
      </c>
      <c r="EX811" s="0" t="n">
        <f aca="false">IF(CHOOSE(MATCH(BE$5,$B$10:$E$10,0),$B811,$C811,$D811,$E811)*BE$6+BE811*BE$7&lt;BE$2,BE$3*BE$4,0)</f>
        <v>0</v>
      </c>
      <c r="EY811" s="0" t="n">
        <f aca="false">IF(CHOOSE(MATCH(BF$5,$B$10:$E$10,0),$B811,$C811,$D811,$E811)*BF$6+BF811*BF$7&lt;BF$2,BF$3*BF$4,0)</f>
        <v>0</v>
      </c>
      <c r="EZ811" s="0" t="n">
        <f aca="false">IF(CHOOSE(MATCH(BG$5,$B$10:$E$10,0),$B811,$C811,$D811,$E811)*BG$6+BG811*BG$7&lt;BG$2,BG$3*BG$4,0)</f>
        <v>0</v>
      </c>
      <c r="FA811" s="0" t="n">
        <f aca="false">IF(CHOOSE(MATCH(BH$5,$B$10:$E$10,0),$B811,$C811,$D811,$E811)*BH$6+BH811*BH$7&lt;BH$2,BH$3*BH$4,0)</f>
        <v>0</v>
      </c>
      <c r="FB811" s="0" t="n">
        <f aca="false">IF(CHOOSE(MATCH(BI$5,$B$10:$E$10,0),$B811,$C811,$D811,$E811)*BI$6+BI811*BI$7&lt;BI$2,BI$3*BI$4,0)</f>
        <v>0</v>
      </c>
      <c r="FC811" s="0" t="n">
        <f aca="false">IF(CHOOSE(MATCH(BJ$5,$B$10:$E$10,0),$B811,$C811,$D811,$E811)*BJ$6+BJ811*BJ$7&lt;BJ$2,BJ$3*BJ$4,0)</f>
        <v>0</v>
      </c>
      <c r="FD811" s="0" t="n">
        <f aca="false">IF(CHOOSE(MATCH(BK$5,$B$10:$E$10,0),$B811,$C811,$D811,$E811)*BK$6+BK811*BK$7&lt;BK$2,BK$3*BK$4,0)</f>
        <v>0</v>
      </c>
      <c r="FE811" s="0" t="n">
        <f aca="false">IF(CHOOSE(MATCH(BL$5,$B$10:$E$10,0),$B811,$C811,$D811,$E811)*BL$6+BL811*BL$7&lt;BL$2,BL$3*BL$4,0)</f>
        <v>0</v>
      </c>
      <c r="FF811" s="0" t="n">
        <f aca="false">IF(CHOOSE(MATCH(BM$5,$B$10:$E$10,0),$B811,$C811,$D811,$E811)*BM$6+BM811*BM$7&lt;BM$2,BM$3*BM$4,0)</f>
        <v>0</v>
      </c>
      <c r="FG811" s="0" t="n">
        <f aca="false">IF(CHOOSE(MATCH(BN$5,$B$10:$E$10,0),$B811,$C811,$D811,$E811)*BN$6+BN811*BN$7&lt;BN$2,BN$3*BN$4,0)</f>
        <v>0</v>
      </c>
      <c r="FH811" s="0" t="n">
        <f aca="false">IF(CHOOSE(MATCH(BO$5,$B$10:$E$10,0),$B811,$C811,$D811,$E811)*BO$6+BO811*BO$7&lt;BO$2,BO$3*BO$4,0)</f>
        <v>0</v>
      </c>
      <c r="FI811" s="0" t="n">
        <f aca="false">IF(CHOOSE(MATCH(BP$5,$B$10:$E$10,0),$B811,$C811,$D811,$E811)*BP$6+BP811*BP$7&lt;BP$2,BP$3*BP$4,0)</f>
        <v>0</v>
      </c>
      <c r="FJ811" s="0" t="n">
        <f aca="false">IF(CHOOSE(MATCH(BQ$5,$B$10:$E$10,0),$B811,$C811,$D811,$E811)*BQ$6+BQ811*BQ$7&lt;BQ$2,BQ$3*BQ$4,0)</f>
        <v>0</v>
      </c>
      <c r="FK811" s="0" t="n">
        <f aca="false">IF(CHOOSE(MATCH(BR$5,$B$10:$E$10,0),$B811,$C811,$D811,$E811)*BR$6+BR811*BR$7&lt;BR$2,BR$3*BR$4,0)</f>
        <v>0</v>
      </c>
      <c r="FL811" s="0" t="n">
        <f aca="false">IF(CHOOSE(MATCH(BS$5,$B$10:$E$10,0),$B811,$C811,$D811,$E811)*BS$6+BS811*BS$7&lt;BS$2,BS$3*BS$4,0)</f>
        <v>0</v>
      </c>
      <c r="FM811" s="0" t="n">
        <f aca="false">IF(CHOOSE(MATCH(BT$5,$B$10:$E$10,0),$B811,$C811,$D811,$E811)*BT$6+BT811*BT$7&lt;BT$2,BT$3*BT$4,0)</f>
        <v>0</v>
      </c>
      <c r="FN811" s="0" t="n">
        <f aca="false">IF(CHOOSE(MATCH(BU$5,$B$10:$E$10,0),$B811,$C811,$D811,$E811)*BU$6+BU811*BU$7&lt;BU$2,BU$3*BU$4,0)</f>
        <v>0</v>
      </c>
      <c r="FO811" s="0" t="n">
        <f aca="false">IF(CHOOSE(MATCH(BV$5,$B$10:$E$10,0),$B811,$C811,$D811,$E811)*BV$6+BV811*BV$7&lt;BV$2,BV$3*BV$4,0)</f>
        <v>0</v>
      </c>
      <c r="FP811" s="0" t="n">
        <f aca="false">IF(CHOOSE(MATCH(BW$5,$B$10:$E$10,0),$B811,$C811,$D811,$E811)*BW$6+BW811*BW$7&lt;BW$2,BW$3*BW$4,0)</f>
        <v>0</v>
      </c>
      <c r="FQ811" s="0" t="n">
        <f aca="false">IF(CHOOSE(MATCH(BX$5,$B$10:$E$10,0),$B811,$C811,$D811,$E811)*BX$6+BX811*BX$7&lt;BX$2,BX$3*BX$4,0)</f>
        <v>0</v>
      </c>
      <c r="FR811" s="0" t="n">
        <f aca="false">IF(CHOOSE(MATCH(BY$5,$B$10:$E$10,0),$B811,$C811,$D811,$E811)*BY$6+BY811*BY$7&lt;BY$2,BY$3*BY$4,0)</f>
        <v>0</v>
      </c>
      <c r="FS811" s="0" t="n">
        <f aca="false">IF(CHOOSE(MATCH(BZ$5,$B$10:$E$10,0),$B811,$C811,$D811,$E811)*BZ$6+BZ811*BZ$7&lt;BZ$2,BZ$3*BZ$4,0)</f>
        <v>0</v>
      </c>
      <c r="FT811" s="0" t="n">
        <f aca="false">IF(CHOOSE(MATCH(CA$5,$B$10:$E$10,0),$B811,$C811,$D811,$E811)*CA$6+CA811*CA$7&lt;CA$2,CA$3*CA$4,0)</f>
        <v>0</v>
      </c>
      <c r="FU811" s="0" t="n">
        <f aca="false">IF(CHOOSE(MATCH(CB$5,$B$10:$E$10,0),$B811,$C811,$D811,$E811)*CB$6+CB811*CB$7&lt;CB$2,CB$3*CB$4,0)</f>
        <v>0</v>
      </c>
      <c r="FV811" s="0" t="n">
        <f aca="false">IF(CHOOSE(MATCH(CC$5,$B$10:$E$10,0),$B811,$C811,$D811,$E811)*CC$6+CC811*CC$7&lt;CC$2,CC$3*CC$4,0)</f>
        <v>0</v>
      </c>
      <c r="FW811" s="0" t="n">
        <f aca="false">IF(CHOOSE(MATCH(CD$5,$B$10:$E$10,0),$B811,$C811,$D811,$E811)*CD$6+CD811*CD$7&lt;CD$2,CD$3*CD$4,0)</f>
        <v>0</v>
      </c>
      <c r="FX811" s="0" t="n">
        <f aca="false">IF(CHOOSE(MATCH(CE$5,$B$10:$E$10,0),$B811,$C811,$D811,$E811)*CE$6+CE811*CE$7&lt;CE$2,CE$3*CE$4,0)</f>
        <v>0</v>
      </c>
      <c r="FY811" s="0" t="n">
        <f aca="false">IF(CHOOSE(MATCH(CF$5,$B$10:$E$10,0),$B811,$C811,$D811,$E811)*CF$6+CF811*CF$7&lt;CF$2,CF$3*CF$4,0)</f>
        <v>0</v>
      </c>
      <c r="FZ811" s="0" t="n">
        <f aca="false">IF(CHOOSE(MATCH(CG$5,$B$10:$E$10,0),$B811,$C811,$D811,$E811)*CG$6+CG811*CG$7&lt;CG$2,CG$3*CG$4,0)</f>
        <v>0</v>
      </c>
      <c r="GA811" s="0" t="n">
        <f aca="false">IF(CHOOSE(MATCH(CH$5,$B$10:$E$10,0),$B811,$C811,$D811,$E811)*CH$6+CH811*CH$7&lt;CH$2,CH$3*CH$4,0)</f>
        <v>0</v>
      </c>
      <c r="GB811" s="0" t="n">
        <f aca="false">IF(CHOOSE(MATCH(CI$5,$B$10:$E$10,0),$B811,$C811,$D811,$E811)*CI$6+CI811*CI$7&lt;CI$2,CI$3*CI$4,0)</f>
        <v>0</v>
      </c>
      <c r="GC811" s="0" t="n">
        <f aca="false">IF(CHOOSE(MATCH(CJ$5,$B$10:$E$10,0),$B811,$C811,$D811,$E811)*CJ$6+CJ811*CJ$7&lt;CJ$2,CJ$3*CJ$4,0)</f>
        <v>0</v>
      </c>
      <c r="GD811" s="0" t="n">
        <f aca="false">IF(CHOOSE(MATCH(CK$5,$B$10:$E$10,0),$B811,$C811,$D811,$E811)*CK$6+CK811*CK$7&lt;CK$2,CK$3*CK$4,0)</f>
        <v>0</v>
      </c>
      <c r="GE811" s="0" t="n">
        <f aca="false">IF(CHOOSE(MATCH(CL$5,$B$10:$E$10,0),$B811,$C811,$D811,$E811)*CL$6+CL811*CL$7&lt;CL$2,CL$3*CL$4,0)</f>
        <v>0</v>
      </c>
      <c r="GF811" s="0" t="n">
        <f aca="false">IF(CHOOSE(MATCH(CM$5,$B$10:$E$10,0),$B811,$C811,$D811,$E811)*CM$6+CM811*CM$7&lt;CM$2,CM$3*CM$4,0)</f>
        <v>0</v>
      </c>
      <c r="GG811" s="0" t="n">
        <f aca="false">IF(CHOOSE(MATCH(CN$5,$B$10:$E$10,0),$B811,$C811,$D811,$E811)*CN$6+CN811*CN$7&lt;CN$2,CN$3*CN$4,0)</f>
        <v>0</v>
      </c>
      <c r="GH811" s="0" t="n">
        <f aca="false">IF(CHOOSE(MATCH(CO$5,$B$10:$E$10,0),$B811,$C811,$D811,$E811)*CO$6+CO811*CO$7&lt;CO$2,CO$3*CO$4,0)</f>
        <v>0</v>
      </c>
      <c r="GI811" s="0" t="n">
        <f aca="false">IF(CHOOSE(MATCH(CP$5,$B$10:$E$10,0),$B811,$C811,$D811,$E811)*CP$6+CP811*CP$7&lt;CP$2,CP$3*CP$4,0)</f>
        <v>0</v>
      </c>
      <c r="GJ811" s="0" t="n">
        <f aca="false">IF(CHOOSE(MATCH(CQ$5,$B$10:$E$10,0),$B811,$C811,$D811,$E811)*CQ$6+CQ811*CQ$7&lt;CQ$2,CQ$3*CQ$4,0)</f>
        <v>0</v>
      </c>
      <c r="GK811" s="0" t="n">
        <f aca="false">IF(CHOOSE(MATCH(CR$5,$B$10:$E$10,0),$B811,$C811,$D811,$E811)*CR$6+CR811*CR$7&lt;CR$2,CR$3*CR$4,0)</f>
        <v>0</v>
      </c>
      <c r="GL811" s="0" t="n">
        <f aca="false">IF(CHOOSE(MATCH(CS$5,$B$10:$E$10,0),$B811,$C811,$D811,$E811)*CS$6+CS811*CS$7&lt;CS$2,CS$3*CS$4,0)</f>
        <v>0</v>
      </c>
      <c r="GM811" s="0" t="n">
        <f aca="false">IF(CHOOSE(MATCH(CT$5,$B$10:$E$10,0),$B811,$C811,$D811,$E811)*CT$6+CT811*CT$7&lt;CT$2,CT$3*CT$4,0)</f>
        <v>0</v>
      </c>
      <c r="GN811" s="0" t="n">
        <f aca="false">IF(CHOOSE(MATCH(CU$5,$B$10:$E$10,0),$B811,$C811,$D811,$E811)*CU$6+CU811*CU$7&lt;CU$2,CU$3*CU$4,0)</f>
        <v>0</v>
      </c>
      <c r="GO811" s="0" t="n">
        <f aca="false">IF(CHOOSE(MATCH(CV$5,$B$10:$E$10,0),$B811,$C811,$D811,$E811)*CV$6+CV811*CV$7&lt;CV$2,CV$3*CV$4,0)</f>
        <v>0</v>
      </c>
      <c r="GP811" s="0" t="n">
        <f aca="false">IF(CHOOSE(MATCH(CW$5,$B$10:$E$10,0),$B811,$C811,$D811,$E811)*CW$6+CW811*CW$7&lt;CW$2,CW$3*CW$4,0)</f>
        <v>0</v>
      </c>
      <c r="GQ811" s="0" t="n">
        <f aca="false">IF(CHOOSE(MATCH(CX$5,$B$10:$E$10,0),$B811,$C811,$D811,$E811)*CX$6+CX811*CX$7&lt;CX$2,CX$3*CX$4,0)</f>
        <v>0</v>
      </c>
      <c r="GS811" s="0" t="n">
        <f aca="false">SUM(CZ811:GQ811)</f>
        <v>0</v>
      </c>
      <c r="GT811" s="0" t="n">
        <f aca="false">IF(GS811&gt;$GS$6,1,0)</f>
        <v>0</v>
      </c>
    </row>
    <row r="812" customFormat="false" ht="14" hidden="false" customHeight="false" outlineLevel="0" collapsed="false">
      <c r="A812" s="0" t="n">
        <v>802</v>
      </c>
      <c r="B812" s="0" t="n">
        <f aca="false">-1.77208391466552</f>
        <v>-1.77208391466552</v>
      </c>
      <c r="C812" s="0" t="n">
        <v>-1.82061426181701</v>
      </c>
      <c r="D812" s="0" t="n">
        <v>-0.143829534927491</v>
      </c>
      <c r="E812" s="0" t="n">
        <v>-0.46612194131752</v>
      </c>
      <c r="G812" s="0" t="n">
        <v>0.446927970187971</v>
      </c>
      <c r="H812" s="0" t="n">
        <v>-0.686518433212768</v>
      </c>
      <c r="I812" s="0" t="n">
        <v>-0.404047568736132</v>
      </c>
      <c r="J812" s="0" t="n">
        <v>-0.236068444792181</v>
      </c>
      <c r="K812" s="0" t="n">
        <v>-0.742410293241846</v>
      </c>
      <c r="L812" s="0" t="n">
        <v>2.64968548435718</v>
      </c>
      <c r="M812" s="0" t="n">
        <v>0.453192114946432</v>
      </c>
      <c r="N812" s="0" t="n">
        <v>-1.0141820894205</v>
      </c>
      <c r="O812" s="0" t="n">
        <v>-0.543996065971442</v>
      </c>
      <c r="P812" s="0" t="n">
        <v>-0.674657485433272</v>
      </c>
      <c r="Q812" s="0" t="n">
        <v>-0.147601895150729</v>
      </c>
      <c r="R812" s="0" t="n">
        <v>0.419452135247411</v>
      </c>
      <c r="S812" s="0" t="n">
        <v>-0.943055056268349</v>
      </c>
      <c r="T812" s="0" t="n">
        <v>1.55349880515132</v>
      </c>
      <c r="U812" s="0" t="n">
        <v>0.792318815001636</v>
      </c>
      <c r="V812" s="0" t="n">
        <v>-0.896347955858801</v>
      </c>
      <c r="W812" s="0" t="n">
        <v>0.100958459370304</v>
      </c>
      <c r="X812" s="0" t="n">
        <v>-0.763229763833806</v>
      </c>
      <c r="Y812" s="0" t="n">
        <v>-0.791794718679739</v>
      </c>
      <c r="Z812" s="0" t="n">
        <v>0.75343905336922</v>
      </c>
      <c r="AA812" s="0" t="n">
        <v>-1.82747044163989</v>
      </c>
      <c r="AB812" s="0" t="n">
        <v>-0.51713755055971</v>
      </c>
      <c r="AC812" s="0" t="n">
        <v>-0.657562395645073</v>
      </c>
      <c r="AD812" s="0" t="n">
        <v>1.40576048579533</v>
      </c>
      <c r="AE812" s="0" t="n">
        <v>-0.112344196168124</v>
      </c>
      <c r="AF812" s="0" t="n">
        <v>-0.0888167051016353</v>
      </c>
      <c r="AG812" s="0" t="n">
        <v>-0.0404406819143333</v>
      </c>
      <c r="AH812" s="0" t="n">
        <v>-1.23654899653047</v>
      </c>
      <c r="AI812" s="0" t="n">
        <v>-0.778779849497369</v>
      </c>
      <c r="AJ812" s="0" t="n">
        <v>-0.37507788874791</v>
      </c>
      <c r="AK812" s="0" t="n">
        <v>0.875056684890296</v>
      </c>
      <c r="AL812" s="0" t="n">
        <v>0.194570475287037</v>
      </c>
      <c r="AM812" s="0" t="n">
        <v>-0.825639290269464</v>
      </c>
      <c r="AN812" s="0" t="n">
        <v>-1.9032449927181</v>
      </c>
      <c r="AO812" s="0" t="n">
        <v>-0.152012944454327</v>
      </c>
      <c r="AP812" s="0" t="n">
        <v>-1.61916887009284</v>
      </c>
      <c r="AQ812" s="0" t="n">
        <v>0.488748810312245</v>
      </c>
      <c r="AR812" s="0" t="n">
        <v>0.919451395020587</v>
      </c>
      <c r="AS812" s="0" t="n">
        <v>-0.188338162843138</v>
      </c>
      <c r="AT812" s="0" t="n">
        <v>0.648851710138843</v>
      </c>
      <c r="AU812" s="0" t="n">
        <v>-0.0689419721311424</v>
      </c>
      <c r="AV812" s="0" t="n">
        <v>0.0906595687411027</v>
      </c>
      <c r="AW812" s="0" t="n">
        <v>-0.88237356976606</v>
      </c>
      <c r="AX812" s="0" t="n">
        <v>-0.337499841407407</v>
      </c>
      <c r="AY812" s="0" t="n">
        <v>1.38470568344928</v>
      </c>
      <c r="AZ812" s="0" t="n">
        <v>-2.09267454920337</v>
      </c>
      <c r="BA812" s="0" t="n">
        <v>1.61661773745436</v>
      </c>
      <c r="BB812" s="0" t="n">
        <v>0.0716249815013725</v>
      </c>
      <c r="BC812" s="0" t="n">
        <v>2.10233338293619</v>
      </c>
      <c r="BD812" s="0" t="n">
        <v>0.304315790344845</v>
      </c>
      <c r="BE812" s="0" t="n">
        <v>-0.169216036738362</v>
      </c>
      <c r="BF812" s="0" t="n">
        <v>-1.00818851933582</v>
      </c>
      <c r="BG812" s="0" t="n">
        <v>1.97758708964102</v>
      </c>
      <c r="BH812" s="0" t="n">
        <v>0.252462086791638</v>
      </c>
      <c r="BI812" s="0" t="n">
        <v>0.920501861401135</v>
      </c>
      <c r="BJ812" s="0" t="n">
        <v>-0.342363364325138</v>
      </c>
      <c r="BK812" s="0" t="n">
        <v>-1.08366748463595</v>
      </c>
      <c r="BL812" s="0" t="n">
        <v>2.24765244638547</v>
      </c>
      <c r="BM812" s="0" t="n">
        <v>-0.61994342104299</v>
      </c>
      <c r="BN812" s="0" t="n">
        <v>-0.0921193077374483</v>
      </c>
      <c r="BO812" s="0" t="n">
        <v>0.631666807748843</v>
      </c>
      <c r="BP812" s="0" t="n">
        <v>1.54764620674541</v>
      </c>
      <c r="BQ812" s="0" t="n">
        <v>1.77665242517833</v>
      </c>
      <c r="BR812" s="0" t="n">
        <v>-0.235124844039092</v>
      </c>
      <c r="BS812" s="0" t="n">
        <v>0.847128376335604</v>
      </c>
      <c r="BT812" s="0" t="n">
        <v>-1.18682237371104</v>
      </c>
      <c r="BU812" s="0" t="n">
        <v>-1.22837718663504</v>
      </c>
      <c r="BV812" s="0" t="n">
        <v>-0.0112072484625969</v>
      </c>
      <c r="BW812" s="0" t="n">
        <v>-0.83124405136914</v>
      </c>
      <c r="BX812" s="0" t="n">
        <v>-1.10906285044621</v>
      </c>
      <c r="BY812" s="0" t="n">
        <v>0.638968913335703</v>
      </c>
      <c r="BZ812" s="0" t="n">
        <v>0.160762283485383</v>
      </c>
      <c r="CA812" s="0" t="n">
        <v>-0.939719484449597</v>
      </c>
      <c r="CB812" s="0" t="n">
        <v>0.17915681382874</v>
      </c>
      <c r="CC812" s="0" t="n">
        <v>0.663462742522825</v>
      </c>
      <c r="CD812" s="0" t="n">
        <v>-0.0688646650814917</v>
      </c>
      <c r="CE812" s="0" t="n">
        <v>1.92037077795248</v>
      </c>
      <c r="CF812" s="0" t="n">
        <v>0.338552581524709</v>
      </c>
      <c r="CG812" s="0" t="n">
        <v>-1.35212303575827</v>
      </c>
      <c r="CH812" s="0" t="n">
        <v>-0.961231307883281</v>
      </c>
      <c r="CI812" s="0" t="n">
        <v>0.941743110161042</v>
      </c>
      <c r="CJ812" s="0" t="n">
        <v>1.51962467498379</v>
      </c>
      <c r="CK812" s="0" t="n">
        <v>0.0319437276630197</v>
      </c>
      <c r="CL812" s="0" t="n">
        <v>-1.29535919768387</v>
      </c>
      <c r="CM812" s="0" t="n">
        <v>0.894633558345959</v>
      </c>
      <c r="CN812" s="0" t="n">
        <v>-0.0228374119615182</v>
      </c>
      <c r="CO812" s="0" t="n">
        <v>0.691368313709972</v>
      </c>
      <c r="CP812" s="0" t="n">
        <v>-0.65376980273868</v>
      </c>
      <c r="CQ812" s="0" t="n">
        <v>1.00615579867736</v>
      </c>
      <c r="CR812" s="0" t="n">
        <v>-0.275274487648858</v>
      </c>
      <c r="CS812" s="0" t="n">
        <v>0.229545094043715</v>
      </c>
      <c r="CT812" s="0" t="n">
        <v>0.400149247070658</v>
      </c>
      <c r="CU812" s="0" t="n">
        <v>-0.31065155781107</v>
      </c>
      <c r="CV812" s="0" t="n">
        <v>-0.677637217449956</v>
      </c>
      <c r="CW812" s="0" t="n">
        <v>0.39716724131722</v>
      </c>
      <c r="CX812" s="0" t="n">
        <v>-0.0488637397211278</v>
      </c>
      <c r="CZ812" s="0" t="n">
        <f aca="false">IF(CHOOSE(MATCH(G$5,$B$10:$E$10,0),$B812,$C812,$D812,$E812)*G$6+G812*G$7&lt;G$2,G$3*G$4,0)</f>
        <v>0</v>
      </c>
      <c r="DA812" s="0" t="n">
        <f aca="false">IF(CHOOSE(MATCH(H$5,$B$10:$E$10,0),$B812,$C812,$D812,$E812)*H$6+H812*H$7&lt;H$2,H$3*H$4,0)</f>
        <v>0</v>
      </c>
      <c r="DB812" s="0" t="n">
        <f aca="false">IF(CHOOSE(MATCH(I$5,$B$10:$E$10,0),$B812,$C812,$D812,$E812)*I$6+I812*I$7&lt;I$2,I$3*I$4,0)</f>
        <v>0</v>
      </c>
      <c r="DC812" s="0" t="n">
        <f aca="false">IF(CHOOSE(MATCH(J$5,$B$10:$E$10,0),$B812,$C812,$D812,$E812)*J$6+J812*J$7&lt;J$2,J$3*J$4,0)</f>
        <v>0</v>
      </c>
      <c r="DD812" s="0" t="n">
        <f aca="false">IF(CHOOSE(MATCH(K$5,$B$10:$E$10,0),$B812,$C812,$D812,$E812)*K$6+K812*K$7&lt;K$2,K$3*K$4,0)</f>
        <v>0</v>
      </c>
      <c r="DE812" s="0" t="n">
        <f aca="false">IF(CHOOSE(MATCH(L$5,$B$10:$E$10,0),$B812,$C812,$D812,$E812)*L$6+L812*L$7&lt;L$2,L$3*L$4,0)</f>
        <v>0</v>
      </c>
      <c r="DF812" s="0" t="n">
        <f aca="false">IF(CHOOSE(MATCH(M$5,$B$10:$E$10,0),$B812,$C812,$D812,$E812)*M$6+M812*M$7&lt;M$2,M$3*M$4,0)</f>
        <v>0</v>
      </c>
      <c r="DG812" s="0" t="n">
        <f aca="false">IF(CHOOSE(MATCH(N$5,$B$10:$E$10,0),$B812,$C812,$D812,$E812)*N$6+N812*N$7&lt;N$2,N$3*N$4,0)</f>
        <v>0</v>
      </c>
      <c r="DH812" s="0" t="n">
        <f aca="false">IF(CHOOSE(MATCH(O$5,$B$10:$E$10,0),$B812,$C812,$D812,$E812)*O$6+O812*O$7&lt;O$2,O$3*O$4,0)</f>
        <v>0</v>
      </c>
      <c r="DI812" s="0" t="n">
        <f aca="false">IF(CHOOSE(MATCH(P$5,$B$10:$E$10,0),$B812,$C812,$D812,$E812)*P$6+P812*P$7&lt;P$2,P$3*P$4,0)</f>
        <v>0</v>
      </c>
      <c r="DJ812" s="0" t="n">
        <f aca="false">IF(CHOOSE(MATCH(Q$5,$B$10:$E$10,0),$B812,$C812,$D812,$E812)*Q$6+Q812*Q$7&lt;Q$2,Q$3*Q$4,0)</f>
        <v>0</v>
      </c>
      <c r="DK812" s="0" t="n">
        <f aca="false">IF(CHOOSE(MATCH(R$5,$B$10:$E$10,0),$B812,$C812,$D812,$E812)*R$6+R812*R$7&lt;R$2,R$3*R$4,0)</f>
        <v>0</v>
      </c>
      <c r="DL812" s="0" t="n">
        <f aca="false">IF(CHOOSE(MATCH(S$5,$B$10:$E$10,0),$B812,$C812,$D812,$E812)*S$6+S812*S$7&lt;S$2,S$3*S$4,0)</f>
        <v>0</v>
      </c>
      <c r="DM812" s="0" t="n">
        <f aca="false">IF(CHOOSE(MATCH(T$5,$B$10:$E$10,0),$B812,$C812,$D812,$E812)*T$6+T812*T$7&lt;T$2,T$3*T$4,0)</f>
        <v>0</v>
      </c>
      <c r="DN812" s="0" t="n">
        <f aca="false">IF(CHOOSE(MATCH(U$5,$B$10:$E$10,0),$B812,$C812,$D812,$E812)*U$6+U812*U$7&lt;U$2,U$3*U$4,0)</f>
        <v>0</v>
      </c>
      <c r="DO812" s="0" t="n">
        <f aca="false">IF(CHOOSE(MATCH(V$5,$B$10:$E$10,0),$B812,$C812,$D812,$E812)*V$6+V812*V$7&lt;V$2,V$3*V$4,0)</f>
        <v>0</v>
      </c>
      <c r="DP812" s="0" t="n">
        <f aca="false">IF(CHOOSE(MATCH(W$5,$B$10:$E$10,0),$B812,$C812,$D812,$E812)*W$6+W812*W$7&lt;W$2,W$3*W$4,0)</f>
        <v>0</v>
      </c>
      <c r="DQ812" s="0" t="n">
        <f aca="false">IF(CHOOSE(MATCH(X$5,$B$10:$E$10,0),$B812,$C812,$D812,$E812)*X$6+X812*X$7&lt;X$2,X$3*X$4,0)</f>
        <v>0</v>
      </c>
      <c r="DR812" s="0" t="n">
        <f aca="false">IF(CHOOSE(MATCH(Y$5,$B$10:$E$10,0),$B812,$C812,$D812,$E812)*Y$6+Y812*Y$7&lt;Y$2,Y$3*Y$4,0)</f>
        <v>0</v>
      </c>
      <c r="DS812" s="0" t="n">
        <f aca="false">IF(CHOOSE(MATCH(Z$5,$B$10:$E$10,0),$B812,$C812,$D812,$E812)*Z$6+Z812*Z$7&lt;Z$2,Z$3*Z$4,0)</f>
        <v>0</v>
      </c>
      <c r="DT812" s="0" t="n">
        <f aca="false">IF(CHOOSE(MATCH(AA$5,$B$10:$E$10,0),$B812,$C812,$D812,$E812)*AA$6+AA812*AA$7&lt;AA$2,AA$3*AA$4,0)</f>
        <v>0</v>
      </c>
      <c r="DU812" s="0" t="n">
        <f aca="false">IF(CHOOSE(MATCH(AB$5,$B$10:$E$10,0),$B812,$C812,$D812,$E812)*AB$6+AB812*AB$7&lt;AB$2,AB$3*AB$4,0)</f>
        <v>0</v>
      </c>
      <c r="DV812" s="0" t="n">
        <f aca="false">IF(CHOOSE(MATCH(AC$5,$B$10:$E$10,0),$B812,$C812,$D812,$E812)*AC$6+AC812*AC$7&lt;AC$2,AC$3*AC$4,0)</f>
        <v>0</v>
      </c>
      <c r="DW812" s="0" t="n">
        <f aca="false">IF(CHOOSE(MATCH(AD$5,$B$10:$E$10,0),$B812,$C812,$D812,$E812)*AD$6+AD812*AD$7&lt;AD$2,AD$3*AD$4,0)</f>
        <v>0</v>
      </c>
      <c r="DX812" s="0" t="n">
        <f aca="false">IF(CHOOSE(MATCH(AE$5,$B$10:$E$10,0),$B812,$C812,$D812,$E812)*AE$6+AE812*AE$7&lt;AE$2,AE$3*AE$4,0)</f>
        <v>0</v>
      </c>
      <c r="DY812" s="0" t="n">
        <f aca="false">IF(CHOOSE(MATCH(AF$5,$B$10:$E$10,0),$B812,$C812,$D812,$E812)*AF$6+AF812*AF$7&lt;AF$2,AF$3*AF$4,0)</f>
        <v>0</v>
      </c>
      <c r="DZ812" s="0" t="n">
        <f aca="false">IF(CHOOSE(MATCH(AG$5,$B$10:$E$10,0),$B812,$C812,$D812,$E812)*AG$6+AG812*AG$7&lt;AG$2,AG$3*AG$4,0)</f>
        <v>0</v>
      </c>
      <c r="EA812" s="0" t="n">
        <f aca="false">IF(CHOOSE(MATCH(AH$5,$B$10:$E$10,0),$B812,$C812,$D812,$E812)*AH$6+AH812*AH$7&lt;AH$2,AH$3*AH$4,0)</f>
        <v>0</v>
      </c>
      <c r="EB812" s="0" t="n">
        <f aca="false">IF(CHOOSE(MATCH(AI$5,$B$10:$E$10,0),$B812,$C812,$D812,$E812)*AI$6+AI812*AI$7&lt;AI$2,AI$3*AI$4,0)</f>
        <v>0</v>
      </c>
      <c r="EC812" s="0" t="n">
        <f aca="false">IF(CHOOSE(MATCH(AJ$5,$B$10:$E$10,0),$B812,$C812,$D812,$E812)*AJ$6+AJ812*AJ$7&lt;AJ$2,AJ$3*AJ$4,0)</f>
        <v>0</v>
      </c>
      <c r="ED812" s="0" t="n">
        <f aca="false">IF(CHOOSE(MATCH(AK$5,$B$10:$E$10,0),$B812,$C812,$D812,$E812)*AK$6+AK812*AK$7&lt;AK$2,AK$3*AK$4,0)</f>
        <v>0</v>
      </c>
      <c r="EE812" s="0" t="n">
        <f aca="false">IF(CHOOSE(MATCH(AL$5,$B$10:$E$10,0),$B812,$C812,$D812,$E812)*AL$6+AL812*AL$7&lt;AL$2,AL$3*AL$4,0)</f>
        <v>0</v>
      </c>
      <c r="EF812" s="0" t="n">
        <f aca="false">IF(CHOOSE(MATCH(AM$5,$B$10:$E$10,0),$B812,$C812,$D812,$E812)*AM$6+AM812*AM$7&lt;AM$2,AM$3*AM$4,0)</f>
        <v>0</v>
      </c>
      <c r="EG812" s="0" t="n">
        <f aca="false">IF(CHOOSE(MATCH(AN$5,$B$10:$E$10,0),$B812,$C812,$D812,$E812)*AN$6+AN812*AN$7&lt;AN$2,AN$3*AN$4,0)</f>
        <v>0.5</v>
      </c>
      <c r="EH812" s="0" t="n">
        <f aca="false">IF(CHOOSE(MATCH(AO$5,$B$10:$E$10,0),$B812,$C812,$D812,$E812)*AO$6+AO812*AO$7&lt;AO$2,AO$3*AO$4,0)</f>
        <v>0</v>
      </c>
      <c r="EI812" s="0" t="n">
        <f aca="false">IF(CHOOSE(MATCH(AP$5,$B$10:$E$10,0),$B812,$C812,$D812,$E812)*AP$6+AP812*AP$7&lt;AP$2,AP$3*AP$4,0)</f>
        <v>0.5</v>
      </c>
      <c r="EJ812" s="0" t="n">
        <f aca="false">IF(CHOOSE(MATCH(AQ$5,$B$10:$E$10,0),$B812,$C812,$D812,$E812)*AQ$6+AQ812*AQ$7&lt;AQ$2,AQ$3*AQ$4,0)</f>
        <v>0</v>
      </c>
      <c r="EK812" s="0" t="n">
        <f aca="false">IF(CHOOSE(MATCH(AR$5,$B$10:$E$10,0),$B812,$C812,$D812,$E812)*AR$6+AR812*AR$7&lt;AR$2,AR$3*AR$4,0)</f>
        <v>0</v>
      </c>
      <c r="EL812" s="0" t="n">
        <f aca="false">IF(CHOOSE(MATCH(AS$5,$B$10:$E$10,0),$B812,$C812,$D812,$E812)*AS$6+AS812*AS$7&lt;AS$2,AS$3*AS$4,0)</f>
        <v>0</v>
      </c>
      <c r="EM812" s="0" t="n">
        <f aca="false">IF(CHOOSE(MATCH(AT$5,$B$10:$E$10,0),$B812,$C812,$D812,$E812)*AT$6+AT812*AT$7&lt;AT$2,AT$3*AT$4,0)</f>
        <v>0</v>
      </c>
      <c r="EN812" s="0" t="n">
        <f aca="false">IF(CHOOSE(MATCH(AU$5,$B$10:$E$10,0),$B812,$C812,$D812,$E812)*AU$6+AU812*AU$7&lt;AU$2,AU$3*AU$4,0)</f>
        <v>0</v>
      </c>
      <c r="EO812" s="0" t="n">
        <f aca="false">IF(CHOOSE(MATCH(AV$5,$B$10:$E$10,0),$B812,$C812,$D812,$E812)*AV$6+AV812*AV$7&lt;AV$2,AV$3*AV$4,0)</f>
        <v>0</v>
      </c>
      <c r="EP812" s="0" t="n">
        <f aca="false">IF(CHOOSE(MATCH(AW$5,$B$10:$E$10,0),$B812,$C812,$D812,$E812)*AW$6+AW812*AW$7&lt;AW$2,AW$3*AW$4,0)</f>
        <v>0</v>
      </c>
      <c r="EQ812" s="0" t="n">
        <f aca="false">IF(CHOOSE(MATCH(AX$5,$B$10:$E$10,0),$B812,$C812,$D812,$E812)*AX$6+AX812*AX$7&lt;AX$2,AX$3*AX$4,0)</f>
        <v>0</v>
      </c>
      <c r="ER812" s="0" t="n">
        <f aca="false">IF(CHOOSE(MATCH(AY$5,$B$10:$E$10,0),$B812,$C812,$D812,$E812)*AY$6+AY812*AY$7&lt;AY$2,AY$3*AY$4,0)</f>
        <v>0</v>
      </c>
      <c r="ES812" s="0" t="n">
        <f aca="false">IF(CHOOSE(MATCH(AZ$5,$B$10:$E$10,0),$B812,$C812,$D812,$E812)*AZ$6+AZ812*AZ$7&lt;AZ$2,AZ$3*AZ$4,0)</f>
        <v>0.5</v>
      </c>
      <c r="ET812" s="0" t="n">
        <f aca="false">IF(CHOOSE(MATCH(BA$5,$B$10:$E$10,0),$B812,$C812,$D812,$E812)*BA$6+BA812*BA$7&lt;BA$2,BA$3*BA$4,0)</f>
        <v>0</v>
      </c>
      <c r="EU812" s="0" t="n">
        <f aca="false">IF(CHOOSE(MATCH(BB$5,$B$10:$E$10,0),$B812,$C812,$D812,$E812)*BB$6+BB812*BB$7&lt;BB$2,BB$3*BB$4,0)</f>
        <v>0</v>
      </c>
      <c r="EV812" s="0" t="n">
        <f aca="false">IF(CHOOSE(MATCH(BC$5,$B$10:$E$10,0),$B812,$C812,$D812,$E812)*BC$6+BC812*BC$7&lt;BC$2,BC$3*BC$4,0)</f>
        <v>0</v>
      </c>
      <c r="EW812" s="0" t="n">
        <f aca="false">IF(CHOOSE(MATCH(BD$5,$B$10:$E$10,0),$B812,$C812,$D812,$E812)*BD$6+BD812*BD$7&lt;BD$2,BD$3*BD$4,0)</f>
        <v>0</v>
      </c>
      <c r="EX812" s="0" t="n">
        <f aca="false">IF(CHOOSE(MATCH(BE$5,$B$10:$E$10,0),$B812,$C812,$D812,$E812)*BE$6+BE812*BE$7&lt;BE$2,BE$3*BE$4,0)</f>
        <v>0</v>
      </c>
      <c r="EY812" s="0" t="n">
        <f aca="false">IF(CHOOSE(MATCH(BF$5,$B$10:$E$10,0),$B812,$C812,$D812,$E812)*BF$6+BF812*BF$7&lt;BF$2,BF$3*BF$4,0)</f>
        <v>0</v>
      </c>
      <c r="EZ812" s="0" t="n">
        <f aca="false">IF(CHOOSE(MATCH(BG$5,$B$10:$E$10,0),$B812,$C812,$D812,$E812)*BG$6+BG812*BG$7&lt;BG$2,BG$3*BG$4,0)</f>
        <v>0</v>
      </c>
      <c r="FA812" s="0" t="n">
        <f aca="false">IF(CHOOSE(MATCH(BH$5,$B$10:$E$10,0),$B812,$C812,$D812,$E812)*BH$6+BH812*BH$7&lt;BH$2,BH$3*BH$4,0)</f>
        <v>0</v>
      </c>
      <c r="FB812" s="0" t="n">
        <f aca="false">IF(CHOOSE(MATCH(BI$5,$B$10:$E$10,0),$B812,$C812,$D812,$E812)*BI$6+BI812*BI$7&lt;BI$2,BI$3*BI$4,0)</f>
        <v>0</v>
      </c>
      <c r="FC812" s="0" t="n">
        <f aca="false">IF(CHOOSE(MATCH(BJ$5,$B$10:$E$10,0),$B812,$C812,$D812,$E812)*BJ$6+BJ812*BJ$7&lt;BJ$2,BJ$3*BJ$4,0)</f>
        <v>0</v>
      </c>
      <c r="FD812" s="0" t="n">
        <f aca="false">IF(CHOOSE(MATCH(BK$5,$B$10:$E$10,0),$B812,$C812,$D812,$E812)*BK$6+BK812*BK$7&lt;BK$2,BK$3*BK$4,0)</f>
        <v>0</v>
      </c>
      <c r="FE812" s="0" t="n">
        <f aca="false">IF(CHOOSE(MATCH(BL$5,$B$10:$E$10,0),$B812,$C812,$D812,$E812)*BL$6+BL812*BL$7&lt;BL$2,BL$3*BL$4,0)</f>
        <v>0</v>
      </c>
      <c r="FF812" s="0" t="n">
        <f aca="false">IF(CHOOSE(MATCH(BM$5,$B$10:$E$10,0),$B812,$C812,$D812,$E812)*BM$6+BM812*BM$7&lt;BM$2,BM$3*BM$4,0)</f>
        <v>0</v>
      </c>
      <c r="FG812" s="0" t="n">
        <f aca="false">IF(CHOOSE(MATCH(BN$5,$B$10:$E$10,0),$B812,$C812,$D812,$E812)*BN$6+BN812*BN$7&lt;BN$2,BN$3*BN$4,0)</f>
        <v>0</v>
      </c>
      <c r="FH812" s="0" t="n">
        <f aca="false">IF(CHOOSE(MATCH(BO$5,$B$10:$E$10,0),$B812,$C812,$D812,$E812)*BO$6+BO812*BO$7&lt;BO$2,BO$3*BO$4,0)</f>
        <v>0</v>
      </c>
      <c r="FI812" s="0" t="n">
        <f aca="false">IF(CHOOSE(MATCH(BP$5,$B$10:$E$10,0),$B812,$C812,$D812,$E812)*BP$6+BP812*BP$7&lt;BP$2,BP$3*BP$4,0)</f>
        <v>0</v>
      </c>
      <c r="FJ812" s="0" t="n">
        <f aca="false">IF(CHOOSE(MATCH(BQ$5,$B$10:$E$10,0),$B812,$C812,$D812,$E812)*BQ$6+BQ812*BQ$7&lt;BQ$2,BQ$3*BQ$4,0)</f>
        <v>0</v>
      </c>
      <c r="FK812" s="0" t="n">
        <f aca="false">IF(CHOOSE(MATCH(BR$5,$B$10:$E$10,0),$B812,$C812,$D812,$E812)*BR$6+BR812*BR$7&lt;BR$2,BR$3*BR$4,0)</f>
        <v>0</v>
      </c>
      <c r="FL812" s="0" t="n">
        <f aca="false">IF(CHOOSE(MATCH(BS$5,$B$10:$E$10,0),$B812,$C812,$D812,$E812)*BS$6+BS812*BS$7&lt;BS$2,BS$3*BS$4,0)</f>
        <v>0</v>
      </c>
      <c r="FM812" s="0" t="n">
        <f aca="false">IF(CHOOSE(MATCH(BT$5,$B$10:$E$10,0),$B812,$C812,$D812,$E812)*BT$6+BT812*BT$7&lt;BT$2,BT$3*BT$4,0)</f>
        <v>0</v>
      </c>
      <c r="FN812" s="0" t="n">
        <f aca="false">IF(CHOOSE(MATCH(BU$5,$B$10:$E$10,0),$B812,$C812,$D812,$E812)*BU$6+BU812*BU$7&lt;BU$2,BU$3*BU$4,0)</f>
        <v>0</v>
      </c>
      <c r="FO812" s="0" t="n">
        <f aca="false">IF(CHOOSE(MATCH(BV$5,$B$10:$E$10,0),$B812,$C812,$D812,$E812)*BV$6+BV812*BV$7&lt;BV$2,BV$3*BV$4,0)</f>
        <v>0</v>
      </c>
      <c r="FP812" s="0" t="n">
        <f aca="false">IF(CHOOSE(MATCH(BW$5,$B$10:$E$10,0),$B812,$C812,$D812,$E812)*BW$6+BW812*BW$7&lt;BW$2,BW$3*BW$4,0)</f>
        <v>0</v>
      </c>
      <c r="FQ812" s="0" t="n">
        <f aca="false">IF(CHOOSE(MATCH(BX$5,$B$10:$E$10,0),$B812,$C812,$D812,$E812)*BX$6+BX812*BX$7&lt;BX$2,BX$3*BX$4,0)</f>
        <v>0</v>
      </c>
      <c r="FR812" s="0" t="n">
        <f aca="false">IF(CHOOSE(MATCH(BY$5,$B$10:$E$10,0),$B812,$C812,$D812,$E812)*BY$6+BY812*BY$7&lt;BY$2,BY$3*BY$4,0)</f>
        <v>0</v>
      </c>
      <c r="FS812" s="0" t="n">
        <f aca="false">IF(CHOOSE(MATCH(BZ$5,$B$10:$E$10,0),$B812,$C812,$D812,$E812)*BZ$6+BZ812*BZ$7&lt;BZ$2,BZ$3*BZ$4,0)</f>
        <v>0</v>
      </c>
      <c r="FT812" s="0" t="n">
        <f aca="false">IF(CHOOSE(MATCH(CA$5,$B$10:$E$10,0),$B812,$C812,$D812,$E812)*CA$6+CA812*CA$7&lt;CA$2,CA$3*CA$4,0)</f>
        <v>0</v>
      </c>
      <c r="FU812" s="0" t="n">
        <f aca="false">IF(CHOOSE(MATCH(CB$5,$B$10:$E$10,0),$B812,$C812,$D812,$E812)*CB$6+CB812*CB$7&lt;CB$2,CB$3*CB$4,0)</f>
        <v>0</v>
      </c>
      <c r="FV812" s="0" t="n">
        <f aca="false">IF(CHOOSE(MATCH(CC$5,$B$10:$E$10,0),$B812,$C812,$D812,$E812)*CC$6+CC812*CC$7&lt;CC$2,CC$3*CC$4,0)</f>
        <v>0</v>
      </c>
      <c r="FW812" s="0" t="n">
        <f aca="false">IF(CHOOSE(MATCH(CD$5,$B$10:$E$10,0),$B812,$C812,$D812,$E812)*CD$6+CD812*CD$7&lt;CD$2,CD$3*CD$4,0)</f>
        <v>0</v>
      </c>
      <c r="FX812" s="0" t="n">
        <f aca="false">IF(CHOOSE(MATCH(CE$5,$B$10:$E$10,0),$B812,$C812,$D812,$E812)*CE$6+CE812*CE$7&lt;CE$2,CE$3*CE$4,0)</f>
        <v>0</v>
      </c>
      <c r="FY812" s="0" t="n">
        <f aca="false">IF(CHOOSE(MATCH(CF$5,$B$10:$E$10,0),$B812,$C812,$D812,$E812)*CF$6+CF812*CF$7&lt;CF$2,CF$3*CF$4,0)</f>
        <v>0</v>
      </c>
      <c r="FZ812" s="0" t="n">
        <f aca="false">IF(CHOOSE(MATCH(CG$5,$B$10:$E$10,0),$B812,$C812,$D812,$E812)*CG$6+CG812*CG$7&lt;CG$2,CG$3*CG$4,0)</f>
        <v>0</v>
      </c>
      <c r="GA812" s="0" t="n">
        <f aca="false">IF(CHOOSE(MATCH(CH$5,$B$10:$E$10,0),$B812,$C812,$D812,$E812)*CH$6+CH812*CH$7&lt;CH$2,CH$3*CH$4,0)</f>
        <v>0</v>
      </c>
      <c r="GB812" s="0" t="n">
        <f aca="false">IF(CHOOSE(MATCH(CI$5,$B$10:$E$10,0),$B812,$C812,$D812,$E812)*CI$6+CI812*CI$7&lt;CI$2,CI$3*CI$4,0)</f>
        <v>0</v>
      </c>
      <c r="GC812" s="0" t="n">
        <f aca="false">IF(CHOOSE(MATCH(CJ$5,$B$10:$E$10,0),$B812,$C812,$D812,$E812)*CJ$6+CJ812*CJ$7&lt;CJ$2,CJ$3*CJ$4,0)</f>
        <v>0</v>
      </c>
      <c r="GD812" s="0" t="n">
        <f aca="false">IF(CHOOSE(MATCH(CK$5,$B$10:$E$10,0),$B812,$C812,$D812,$E812)*CK$6+CK812*CK$7&lt;CK$2,CK$3*CK$4,0)</f>
        <v>0</v>
      </c>
      <c r="GE812" s="0" t="n">
        <f aca="false">IF(CHOOSE(MATCH(CL$5,$B$10:$E$10,0),$B812,$C812,$D812,$E812)*CL$6+CL812*CL$7&lt;CL$2,CL$3*CL$4,0)</f>
        <v>0</v>
      </c>
      <c r="GF812" s="0" t="n">
        <f aca="false">IF(CHOOSE(MATCH(CM$5,$B$10:$E$10,0),$B812,$C812,$D812,$E812)*CM$6+CM812*CM$7&lt;CM$2,CM$3*CM$4,0)</f>
        <v>0</v>
      </c>
      <c r="GG812" s="0" t="n">
        <f aca="false">IF(CHOOSE(MATCH(CN$5,$B$10:$E$10,0),$B812,$C812,$D812,$E812)*CN$6+CN812*CN$7&lt;CN$2,CN$3*CN$4,0)</f>
        <v>0</v>
      </c>
      <c r="GH812" s="0" t="n">
        <f aca="false">IF(CHOOSE(MATCH(CO$5,$B$10:$E$10,0),$B812,$C812,$D812,$E812)*CO$6+CO812*CO$7&lt;CO$2,CO$3*CO$4,0)</f>
        <v>0</v>
      </c>
      <c r="GI812" s="0" t="n">
        <f aca="false">IF(CHOOSE(MATCH(CP$5,$B$10:$E$10,0),$B812,$C812,$D812,$E812)*CP$6+CP812*CP$7&lt;CP$2,CP$3*CP$4,0)</f>
        <v>0</v>
      </c>
      <c r="GJ812" s="0" t="n">
        <f aca="false">IF(CHOOSE(MATCH(CQ$5,$B$10:$E$10,0),$B812,$C812,$D812,$E812)*CQ$6+CQ812*CQ$7&lt;CQ$2,CQ$3*CQ$4,0)</f>
        <v>0</v>
      </c>
      <c r="GK812" s="0" t="n">
        <f aca="false">IF(CHOOSE(MATCH(CR$5,$B$10:$E$10,0),$B812,$C812,$D812,$E812)*CR$6+CR812*CR$7&lt;CR$2,CR$3*CR$4,0)</f>
        <v>0</v>
      </c>
      <c r="GL812" s="0" t="n">
        <f aca="false">IF(CHOOSE(MATCH(CS$5,$B$10:$E$10,0),$B812,$C812,$D812,$E812)*CS$6+CS812*CS$7&lt;CS$2,CS$3*CS$4,0)</f>
        <v>0</v>
      </c>
      <c r="GM812" s="0" t="n">
        <f aca="false">IF(CHOOSE(MATCH(CT$5,$B$10:$E$10,0),$B812,$C812,$D812,$E812)*CT$6+CT812*CT$7&lt;CT$2,CT$3*CT$4,0)</f>
        <v>0</v>
      </c>
      <c r="GN812" s="0" t="n">
        <f aca="false">IF(CHOOSE(MATCH(CU$5,$B$10:$E$10,0),$B812,$C812,$D812,$E812)*CU$6+CU812*CU$7&lt;CU$2,CU$3*CU$4,0)</f>
        <v>0</v>
      </c>
      <c r="GO812" s="0" t="n">
        <f aca="false">IF(CHOOSE(MATCH(CV$5,$B$10:$E$10,0),$B812,$C812,$D812,$E812)*CV$6+CV812*CV$7&lt;CV$2,CV$3*CV$4,0)</f>
        <v>0</v>
      </c>
      <c r="GP812" s="0" t="n">
        <f aca="false">IF(CHOOSE(MATCH(CW$5,$B$10:$E$10,0),$B812,$C812,$D812,$E812)*CW$6+CW812*CW$7&lt;CW$2,CW$3*CW$4,0)</f>
        <v>0</v>
      </c>
      <c r="GQ812" s="0" t="n">
        <f aca="false">IF(CHOOSE(MATCH(CX$5,$B$10:$E$10,0),$B812,$C812,$D812,$E812)*CX$6+CX812*CX$7&lt;CX$2,CX$3*CX$4,0)</f>
        <v>0</v>
      </c>
      <c r="GS812" s="0" t="n">
        <f aca="false">SUM(CZ812:GQ812)</f>
        <v>1.5</v>
      </c>
      <c r="GT812" s="0" t="n">
        <f aca="false">IF(GS812&gt;$GS$6,1,0)</f>
        <v>0</v>
      </c>
    </row>
    <row r="813" customFormat="false" ht="14" hidden="false" customHeight="false" outlineLevel="0" collapsed="false">
      <c r="A813" s="0" t="n">
        <v>803</v>
      </c>
      <c r="B813" s="0" t="n">
        <v>0.149721476637396</v>
      </c>
      <c r="C813" s="0" t="n">
        <v>-0.679543273681169</v>
      </c>
      <c r="D813" s="0" t="n">
        <v>-0.267979586603666</v>
      </c>
      <c r="E813" s="0" t="n">
        <v>2.17692338994068</v>
      </c>
      <c r="G813" s="0" t="n">
        <v>-1.37913957587443</v>
      </c>
      <c r="H813" s="0" t="n">
        <v>1.29642103274819</v>
      </c>
      <c r="I813" s="0" t="n">
        <v>-0.159600404003868</v>
      </c>
      <c r="J813" s="0" t="n">
        <v>0.629147507424932</v>
      </c>
      <c r="K813" s="0" t="n">
        <v>-1.96848304767627</v>
      </c>
      <c r="L813" s="0" t="n">
        <v>-0.160840727403411</v>
      </c>
      <c r="M813" s="0" t="n">
        <v>-0.363694425686845</v>
      </c>
      <c r="N813" s="0" t="n">
        <v>0.361815182259306</v>
      </c>
      <c r="O813" s="0" t="n">
        <v>0.22091398932389</v>
      </c>
      <c r="P813" s="0" t="n">
        <v>-1.84062628250103</v>
      </c>
      <c r="Q813" s="0" t="n">
        <v>-0.438658389612101</v>
      </c>
      <c r="R813" s="0" t="n">
        <v>0.198001544049475</v>
      </c>
      <c r="S813" s="0" t="n">
        <v>0.787302951721358</v>
      </c>
      <c r="T813" s="0" t="n">
        <v>0.521690708410461</v>
      </c>
      <c r="U813" s="0" t="n">
        <v>0.55529653764097</v>
      </c>
      <c r="V813" s="0" t="n">
        <v>1.03801085060695</v>
      </c>
      <c r="W813" s="0" t="n">
        <v>-1.37243887365912</v>
      </c>
      <c r="X813" s="0" t="n">
        <v>-0.284105681203073</v>
      </c>
      <c r="Y813" s="0" t="n">
        <v>-1.61831849254668</v>
      </c>
      <c r="Z813" s="0" t="n">
        <v>-1.63994627655484</v>
      </c>
      <c r="AA813" s="0" t="n">
        <v>-0.152786014950834</v>
      </c>
      <c r="AB813" s="0" t="n">
        <v>0.142191538543557</v>
      </c>
      <c r="AC813" s="0" t="n">
        <v>0.167276539286831</v>
      </c>
      <c r="AD813" s="0" t="n">
        <v>-0.482293671666412</v>
      </c>
      <c r="AE813" s="0" t="n">
        <v>0.377788182959193</v>
      </c>
      <c r="AF813" s="0" t="n">
        <v>0.474060470878612</v>
      </c>
      <c r="AG813" s="0" t="n">
        <v>0.481607003166573</v>
      </c>
      <c r="AH813" s="0" t="n">
        <v>-0.707586877979338</v>
      </c>
      <c r="AI813" s="0" t="n">
        <v>0.609225025982596</v>
      </c>
      <c r="AJ813" s="0" t="n">
        <v>0.764869128033752</v>
      </c>
      <c r="AK813" s="0" t="n">
        <v>0.392618630939978</v>
      </c>
      <c r="AL813" s="0" t="n">
        <v>0.665083916828735</v>
      </c>
      <c r="AM813" s="0" t="n">
        <v>-0.117195213533705</v>
      </c>
      <c r="AN813" s="0" t="n">
        <v>-0.180478991751443</v>
      </c>
      <c r="AO813" s="0" t="n">
        <v>0.0875877503858646</v>
      </c>
      <c r="AP813" s="0" t="n">
        <v>0.464240201836219</v>
      </c>
      <c r="AQ813" s="0" t="n">
        <v>0.475516799269826</v>
      </c>
      <c r="AR813" s="0" t="n">
        <v>-0.288009687210433</v>
      </c>
      <c r="AS813" s="0" t="n">
        <v>0.14667421055492</v>
      </c>
      <c r="AT813" s="0" t="n">
        <v>-0.253410235018237</v>
      </c>
      <c r="AU813" s="0" t="n">
        <v>0.483584017274552</v>
      </c>
      <c r="AV813" s="0" t="n">
        <v>-0.656993961456465</v>
      </c>
      <c r="AW813" s="0" t="n">
        <v>-0.885086137714097</v>
      </c>
      <c r="AX813" s="0" t="n">
        <v>-0.864672529132804</v>
      </c>
      <c r="AY813" s="0" t="n">
        <v>-1.41694727062713</v>
      </c>
      <c r="AZ813" s="0" t="n">
        <v>-0.552531673747581</v>
      </c>
      <c r="BA813" s="0" t="n">
        <v>1.02305193649954</v>
      </c>
      <c r="BB813" s="0" t="n">
        <v>0.605546119913925</v>
      </c>
      <c r="BC813" s="0" t="n">
        <v>0.122897745313821</v>
      </c>
      <c r="BD813" s="0" t="n">
        <v>1.03748789115343</v>
      </c>
      <c r="BE813" s="0" t="n">
        <v>0.476802597404458</v>
      </c>
      <c r="BF813" s="0" t="n">
        <v>-0.318528918796801</v>
      </c>
      <c r="BG813" s="0" t="n">
        <v>-2.02458977582864</v>
      </c>
      <c r="BH813" s="0" t="n">
        <v>0.0833642843645066</v>
      </c>
      <c r="BI813" s="0" t="n">
        <v>-0.539213260708493</v>
      </c>
      <c r="BJ813" s="0" t="n">
        <v>0.439080167780048</v>
      </c>
      <c r="BK813" s="0" t="n">
        <v>-0.214647570828674</v>
      </c>
      <c r="BL813" s="0" t="n">
        <v>0.0556815393792931</v>
      </c>
      <c r="BM813" s="0" t="n">
        <v>0.889508555701468</v>
      </c>
      <c r="BN813" s="0" t="n">
        <v>0.458963995697559</v>
      </c>
      <c r="BO813" s="0" t="n">
        <v>0.398740667151287</v>
      </c>
      <c r="BP813" s="0" t="n">
        <v>-0.930008354771417</v>
      </c>
      <c r="BQ813" s="0" t="n">
        <v>-0.658228600514121</v>
      </c>
      <c r="BR813" s="0" t="n">
        <v>0.156502437675954</v>
      </c>
      <c r="BS813" s="0" t="n">
        <v>-1.32458808366209</v>
      </c>
      <c r="BT813" s="0" t="n">
        <v>-0.2621891326271</v>
      </c>
      <c r="BU813" s="0" t="n">
        <v>0.126367467601085</v>
      </c>
      <c r="BV813" s="0" t="n">
        <v>-1.08752828964498</v>
      </c>
      <c r="BW813" s="0" t="n">
        <v>2.3080428945832</v>
      </c>
      <c r="BX813" s="0" t="n">
        <v>0.842101144371554</v>
      </c>
      <c r="BY813" s="0" t="n">
        <v>-1.05667822936084</v>
      </c>
      <c r="BZ813" s="0" t="n">
        <v>0.446336798631819</v>
      </c>
      <c r="CA813" s="0" t="n">
        <v>-0.767124674894149</v>
      </c>
      <c r="CB813" s="0" t="n">
        <v>-0.739289589546388</v>
      </c>
      <c r="CC813" s="0" t="n">
        <v>0.247727030000533</v>
      </c>
      <c r="CD813" s="0" t="n">
        <v>0.61994342104299</v>
      </c>
      <c r="CE813" s="0" t="n">
        <v>1.08559788714047</v>
      </c>
      <c r="CF813" s="0" t="n">
        <v>0.345121407008264</v>
      </c>
      <c r="CG813" s="0" t="n">
        <v>-1.55043835547986</v>
      </c>
      <c r="CH813" s="0" t="n">
        <v>-0.361897036782466</v>
      </c>
      <c r="CI813" s="0" t="n">
        <v>0.813649876363343</v>
      </c>
      <c r="CJ813" s="0" t="n">
        <v>1.04261289379792</v>
      </c>
      <c r="CK813" s="0" t="n">
        <v>-1.51142558024731</v>
      </c>
      <c r="CL813" s="0" t="n">
        <v>-0.420454853156116</v>
      </c>
      <c r="CM813" s="0" t="n">
        <v>-2.21270965994336</v>
      </c>
      <c r="CN813" s="0" t="n">
        <v>-0.485390501125949</v>
      </c>
      <c r="CO813" s="0" t="n">
        <v>0.0306420133711072</v>
      </c>
      <c r="CP813" s="0" t="n">
        <v>1.06540937849786</v>
      </c>
      <c r="CQ813" s="0" t="n">
        <v>0.806639945949428</v>
      </c>
      <c r="CR813" s="0" t="n">
        <v>-0.738988319426426</v>
      </c>
      <c r="CS813" s="0" t="n">
        <v>-0.614484179095598</v>
      </c>
      <c r="CT813" s="0" t="n">
        <v>-0.427064605901251</v>
      </c>
      <c r="CU813" s="0" t="n">
        <v>-0.512334281665972</v>
      </c>
      <c r="CV813" s="0" t="n">
        <v>-0.671395810059039</v>
      </c>
      <c r="CW813" s="0" t="n">
        <v>-0.549682681594277</v>
      </c>
      <c r="CX813" s="0" t="n">
        <v>0.490388174512191</v>
      </c>
      <c r="CZ813" s="0" t="n">
        <f aca="false">IF(CHOOSE(MATCH(G$5,$B$10:$E$10,0),$B813,$C813,$D813,$E813)*G$6+G813*G$7&lt;G$2,G$3*G$4,0)</f>
        <v>0</v>
      </c>
      <c r="DA813" s="0" t="n">
        <f aca="false">IF(CHOOSE(MATCH(H$5,$B$10:$E$10,0),$B813,$C813,$D813,$E813)*H$6+H813*H$7&lt;H$2,H$3*H$4,0)</f>
        <v>0</v>
      </c>
      <c r="DB813" s="0" t="n">
        <f aca="false">IF(CHOOSE(MATCH(I$5,$B$10:$E$10,0),$B813,$C813,$D813,$E813)*I$6+I813*I$7&lt;I$2,I$3*I$4,0)</f>
        <v>0</v>
      </c>
      <c r="DC813" s="0" t="n">
        <f aca="false">IF(CHOOSE(MATCH(J$5,$B$10:$E$10,0),$B813,$C813,$D813,$E813)*J$6+J813*J$7&lt;J$2,J$3*J$4,0)</f>
        <v>0</v>
      </c>
      <c r="DD813" s="0" t="n">
        <f aca="false">IF(CHOOSE(MATCH(K$5,$B$10:$E$10,0),$B813,$C813,$D813,$E813)*K$6+K813*K$7&lt;K$2,K$3*K$4,0)</f>
        <v>0</v>
      </c>
      <c r="DE813" s="0" t="n">
        <f aca="false">IF(CHOOSE(MATCH(L$5,$B$10:$E$10,0),$B813,$C813,$D813,$E813)*L$6+L813*L$7&lt;L$2,L$3*L$4,0)</f>
        <v>0</v>
      </c>
      <c r="DF813" s="0" t="n">
        <f aca="false">IF(CHOOSE(MATCH(M$5,$B$10:$E$10,0),$B813,$C813,$D813,$E813)*M$6+M813*M$7&lt;M$2,M$3*M$4,0)</f>
        <v>0</v>
      </c>
      <c r="DG813" s="0" t="n">
        <f aca="false">IF(CHOOSE(MATCH(N$5,$B$10:$E$10,0),$B813,$C813,$D813,$E813)*N$6+N813*N$7&lt;N$2,N$3*N$4,0)</f>
        <v>0</v>
      </c>
      <c r="DH813" s="0" t="n">
        <f aca="false">IF(CHOOSE(MATCH(O$5,$B$10:$E$10,0),$B813,$C813,$D813,$E813)*O$6+O813*O$7&lt;O$2,O$3*O$4,0)</f>
        <v>0</v>
      </c>
      <c r="DI813" s="0" t="n">
        <f aca="false">IF(CHOOSE(MATCH(P$5,$B$10:$E$10,0),$B813,$C813,$D813,$E813)*P$6+P813*P$7&lt;P$2,P$3*P$4,0)</f>
        <v>0</v>
      </c>
      <c r="DJ813" s="0" t="n">
        <f aca="false">IF(CHOOSE(MATCH(Q$5,$B$10:$E$10,0),$B813,$C813,$D813,$E813)*Q$6+Q813*Q$7&lt;Q$2,Q$3*Q$4,0)</f>
        <v>0</v>
      </c>
      <c r="DK813" s="0" t="n">
        <f aca="false">IF(CHOOSE(MATCH(R$5,$B$10:$E$10,0),$B813,$C813,$D813,$E813)*R$6+R813*R$7&lt;R$2,R$3*R$4,0)</f>
        <v>0</v>
      </c>
      <c r="DL813" s="0" t="n">
        <f aca="false">IF(CHOOSE(MATCH(S$5,$B$10:$E$10,0),$B813,$C813,$D813,$E813)*S$6+S813*S$7&lt;S$2,S$3*S$4,0)</f>
        <v>0</v>
      </c>
      <c r="DM813" s="0" t="n">
        <f aca="false">IF(CHOOSE(MATCH(T$5,$B$10:$E$10,0),$B813,$C813,$D813,$E813)*T$6+T813*T$7&lt;T$2,T$3*T$4,0)</f>
        <v>0</v>
      </c>
      <c r="DN813" s="0" t="n">
        <f aca="false">IF(CHOOSE(MATCH(U$5,$B$10:$E$10,0),$B813,$C813,$D813,$E813)*U$6+U813*U$7&lt;U$2,U$3*U$4,0)</f>
        <v>0</v>
      </c>
      <c r="DO813" s="0" t="n">
        <f aca="false">IF(CHOOSE(MATCH(V$5,$B$10:$E$10,0),$B813,$C813,$D813,$E813)*V$6+V813*V$7&lt;V$2,V$3*V$4,0)</f>
        <v>0</v>
      </c>
      <c r="DP813" s="0" t="n">
        <f aca="false">IF(CHOOSE(MATCH(W$5,$B$10:$E$10,0),$B813,$C813,$D813,$E813)*W$6+W813*W$7&lt;W$2,W$3*W$4,0)</f>
        <v>0</v>
      </c>
      <c r="DQ813" s="0" t="n">
        <f aca="false">IF(CHOOSE(MATCH(X$5,$B$10:$E$10,0),$B813,$C813,$D813,$E813)*X$6+X813*X$7&lt;X$2,X$3*X$4,0)</f>
        <v>0</v>
      </c>
      <c r="DR813" s="0" t="n">
        <f aca="false">IF(CHOOSE(MATCH(Y$5,$B$10:$E$10,0),$B813,$C813,$D813,$E813)*Y$6+Y813*Y$7&lt;Y$2,Y$3*Y$4,0)</f>
        <v>0</v>
      </c>
      <c r="DS813" s="0" t="n">
        <f aca="false">IF(CHOOSE(MATCH(Z$5,$B$10:$E$10,0),$B813,$C813,$D813,$E813)*Z$6+Z813*Z$7&lt;Z$2,Z$3*Z$4,0)</f>
        <v>0</v>
      </c>
      <c r="DT813" s="0" t="n">
        <f aca="false">IF(CHOOSE(MATCH(AA$5,$B$10:$E$10,0),$B813,$C813,$D813,$E813)*AA$6+AA813*AA$7&lt;AA$2,AA$3*AA$4,0)</f>
        <v>0</v>
      </c>
      <c r="DU813" s="0" t="n">
        <f aca="false">IF(CHOOSE(MATCH(AB$5,$B$10:$E$10,0),$B813,$C813,$D813,$E813)*AB$6+AB813*AB$7&lt;AB$2,AB$3*AB$4,0)</f>
        <v>0</v>
      </c>
      <c r="DV813" s="0" t="n">
        <f aca="false">IF(CHOOSE(MATCH(AC$5,$B$10:$E$10,0),$B813,$C813,$D813,$E813)*AC$6+AC813*AC$7&lt;AC$2,AC$3*AC$4,0)</f>
        <v>0</v>
      </c>
      <c r="DW813" s="0" t="n">
        <f aca="false">IF(CHOOSE(MATCH(AD$5,$B$10:$E$10,0),$B813,$C813,$D813,$E813)*AD$6+AD813*AD$7&lt;AD$2,AD$3*AD$4,0)</f>
        <v>0</v>
      </c>
      <c r="DX813" s="0" t="n">
        <f aca="false">IF(CHOOSE(MATCH(AE$5,$B$10:$E$10,0),$B813,$C813,$D813,$E813)*AE$6+AE813*AE$7&lt;AE$2,AE$3*AE$4,0)</f>
        <v>0</v>
      </c>
      <c r="DY813" s="0" t="n">
        <f aca="false">IF(CHOOSE(MATCH(AF$5,$B$10:$E$10,0),$B813,$C813,$D813,$E813)*AF$6+AF813*AF$7&lt;AF$2,AF$3*AF$4,0)</f>
        <v>0</v>
      </c>
      <c r="DZ813" s="0" t="n">
        <f aca="false">IF(CHOOSE(MATCH(AG$5,$B$10:$E$10,0),$B813,$C813,$D813,$E813)*AG$6+AG813*AG$7&lt;AG$2,AG$3*AG$4,0)</f>
        <v>0</v>
      </c>
      <c r="EA813" s="0" t="n">
        <f aca="false">IF(CHOOSE(MATCH(AH$5,$B$10:$E$10,0),$B813,$C813,$D813,$E813)*AH$6+AH813*AH$7&lt;AH$2,AH$3*AH$4,0)</f>
        <v>0</v>
      </c>
      <c r="EB813" s="0" t="n">
        <f aca="false">IF(CHOOSE(MATCH(AI$5,$B$10:$E$10,0),$B813,$C813,$D813,$E813)*AI$6+AI813*AI$7&lt;AI$2,AI$3*AI$4,0)</f>
        <v>0</v>
      </c>
      <c r="EC813" s="0" t="n">
        <f aca="false">IF(CHOOSE(MATCH(AJ$5,$B$10:$E$10,0),$B813,$C813,$D813,$E813)*AJ$6+AJ813*AJ$7&lt;AJ$2,AJ$3*AJ$4,0)</f>
        <v>0</v>
      </c>
      <c r="ED813" s="0" t="n">
        <f aca="false">IF(CHOOSE(MATCH(AK$5,$B$10:$E$10,0),$B813,$C813,$D813,$E813)*AK$6+AK813*AK$7&lt;AK$2,AK$3*AK$4,0)</f>
        <v>0</v>
      </c>
      <c r="EE813" s="0" t="n">
        <f aca="false">IF(CHOOSE(MATCH(AL$5,$B$10:$E$10,0),$B813,$C813,$D813,$E813)*AL$6+AL813*AL$7&lt;AL$2,AL$3*AL$4,0)</f>
        <v>0</v>
      </c>
      <c r="EF813" s="0" t="n">
        <f aca="false">IF(CHOOSE(MATCH(AM$5,$B$10:$E$10,0),$B813,$C813,$D813,$E813)*AM$6+AM813*AM$7&lt;AM$2,AM$3*AM$4,0)</f>
        <v>0</v>
      </c>
      <c r="EG813" s="0" t="n">
        <f aca="false">IF(CHOOSE(MATCH(AN$5,$B$10:$E$10,0),$B813,$C813,$D813,$E813)*AN$6+AN813*AN$7&lt;AN$2,AN$3*AN$4,0)</f>
        <v>0</v>
      </c>
      <c r="EH813" s="0" t="n">
        <f aca="false">IF(CHOOSE(MATCH(AO$5,$B$10:$E$10,0),$B813,$C813,$D813,$E813)*AO$6+AO813*AO$7&lt;AO$2,AO$3*AO$4,0)</f>
        <v>0</v>
      </c>
      <c r="EI813" s="0" t="n">
        <f aca="false">IF(CHOOSE(MATCH(AP$5,$B$10:$E$10,0),$B813,$C813,$D813,$E813)*AP$6+AP813*AP$7&lt;AP$2,AP$3*AP$4,0)</f>
        <v>0</v>
      </c>
      <c r="EJ813" s="0" t="n">
        <f aca="false">IF(CHOOSE(MATCH(AQ$5,$B$10:$E$10,0),$B813,$C813,$D813,$E813)*AQ$6+AQ813*AQ$7&lt;AQ$2,AQ$3*AQ$4,0)</f>
        <v>0</v>
      </c>
      <c r="EK813" s="0" t="n">
        <f aca="false">IF(CHOOSE(MATCH(AR$5,$B$10:$E$10,0),$B813,$C813,$D813,$E813)*AR$6+AR813*AR$7&lt;AR$2,AR$3*AR$4,0)</f>
        <v>0</v>
      </c>
      <c r="EL813" s="0" t="n">
        <f aca="false">IF(CHOOSE(MATCH(AS$5,$B$10:$E$10,0),$B813,$C813,$D813,$E813)*AS$6+AS813*AS$7&lt;AS$2,AS$3*AS$4,0)</f>
        <v>0</v>
      </c>
      <c r="EM813" s="0" t="n">
        <f aca="false">IF(CHOOSE(MATCH(AT$5,$B$10:$E$10,0),$B813,$C813,$D813,$E813)*AT$6+AT813*AT$7&lt;AT$2,AT$3*AT$4,0)</f>
        <v>0</v>
      </c>
      <c r="EN813" s="0" t="n">
        <f aca="false">IF(CHOOSE(MATCH(AU$5,$B$10:$E$10,0),$B813,$C813,$D813,$E813)*AU$6+AU813*AU$7&lt;AU$2,AU$3*AU$4,0)</f>
        <v>0</v>
      </c>
      <c r="EO813" s="0" t="n">
        <f aca="false">IF(CHOOSE(MATCH(AV$5,$B$10:$E$10,0),$B813,$C813,$D813,$E813)*AV$6+AV813*AV$7&lt;AV$2,AV$3*AV$4,0)</f>
        <v>0</v>
      </c>
      <c r="EP813" s="0" t="n">
        <f aca="false">IF(CHOOSE(MATCH(AW$5,$B$10:$E$10,0),$B813,$C813,$D813,$E813)*AW$6+AW813*AW$7&lt;AW$2,AW$3*AW$4,0)</f>
        <v>0</v>
      </c>
      <c r="EQ813" s="0" t="n">
        <f aca="false">IF(CHOOSE(MATCH(AX$5,$B$10:$E$10,0),$B813,$C813,$D813,$E813)*AX$6+AX813*AX$7&lt;AX$2,AX$3*AX$4,0)</f>
        <v>0</v>
      </c>
      <c r="ER813" s="0" t="n">
        <f aca="false">IF(CHOOSE(MATCH(AY$5,$B$10:$E$10,0),$B813,$C813,$D813,$E813)*AY$6+AY813*AY$7&lt;AY$2,AY$3*AY$4,0)</f>
        <v>0</v>
      </c>
      <c r="ES813" s="0" t="n">
        <f aca="false">IF(CHOOSE(MATCH(AZ$5,$B$10:$E$10,0),$B813,$C813,$D813,$E813)*AZ$6+AZ813*AZ$7&lt;AZ$2,AZ$3*AZ$4,0)</f>
        <v>0</v>
      </c>
      <c r="ET813" s="0" t="n">
        <f aca="false">IF(CHOOSE(MATCH(BA$5,$B$10:$E$10,0),$B813,$C813,$D813,$E813)*BA$6+BA813*BA$7&lt;BA$2,BA$3*BA$4,0)</f>
        <v>0</v>
      </c>
      <c r="EU813" s="0" t="n">
        <f aca="false">IF(CHOOSE(MATCH(BB$5,$B$10:$E$10,0),$B813,$C813,$D813,$E813)*BB$6+BB813*BB$7&lt;BB$2,BB$3*BB$4,0)</f>
        <v>0</v>
      </c>
      <c r="EV813" s="0" t="n">
        <f aca="false">IF(CHOOSE(MATCH(BC$5,$B$10:$E$10,0),$B813,$C813,$D813,$E813)*BC$6+BC813*BC$7&lt;BC$2,BC$3*BC$4,0)</f>
        <v>0</v>
      </c>
      <c r="EW813" s="0" t="n">
        <f aca="false">IF(CHOOSE(MATCH(BD$5,$B$10:$E$10,0),$B813,$C813,$D813,$E813)*BD$6+BD813*BD$7&lt;BD$2,BD$3*BD$4,0)</f>
        <v>0</v>
      </c>
      <c r="EX813" s="0" t="n">
        <f aca="false">IF(CHOOSE(MATCH(BE$5,$B$10:$E$10,0),$B813,$C813,$D813,$E813)*BE$6+BE813*BE$7&lt;BE$2,BE$3*BE$4,0)</f>
        <v>0</v>
      </c>
      <c r="EY813" s="0" t="n">
        <f aca="false">IF(CHOOSE(MATCH(BF$5,$B$10:$E$10,0),$B813,$C813,$D813,$E813)*BF$6+BF813*BF$7&lt;BF$2,BF$3*BF$4,0)</f>
        <v>0</v>
      </c>
      <c r="EZ813" s="0" t="n">
        <f aca="false">IF(CHOOSE(MATCH(BG$5,$B$10:$E$10,0),$B813,$C813,$D813,$E813)*BG$6+BG813*BG$7&lt;BG$2,BG$3*BG$4,0)</f>
        <v>0</v>
      </c>
      <c r="FA813" s="0" t="n">
        <f aca="false">IF(CHOOSE(MATCH(BH$5,$B$10:$E$10,0),$B813,$C813,$D813,$E813)*BH$6+BH813*BH$7&lt;BH$2,BH$3*BH$4,0)</f>
        <v>0</v>
      </c>
      <c r="FB813" s="0" t="n">
        <f aca="false">IF(CHOOSE(MATCH(BI$5,$B$10:$E$10,0),$B813,$C813,$D813,$E813)*BI$6+BI813*BI$7&lt;BI$2,BI$3*BI$4,0)</f>
        <v>0</v>
      </c>
      <c r="FC813" s="0" t="n">
        <f aca="false">IF(CHOOSE(MATCH(BJ$5,$B$10:$E$10,0),$B813,$C813,$D813,$E813)*BJ$6+BJ813*BJ$7&lt;BJ$2,BJ$3*BJ$4,0)</f>
        <v>0</v>
      </c>
      <c r="FD813" s="0" t="n">
        <f aca="false">IF(CHOOSE(MATCH(BK$5,$B$10:$E$10,0),$B813,$C813,$D813,$E813)*BK$6+BK813*BK$7&lt;BK$2,BK$3*BK$4,0)</f>
        <v>0</v>
      </c>
      <c r="FE813" s="0" t="n">
        <f aca="false">IF(CHOOSE(MATCH(BL$5,$B$10:$E$10,0),$B813,$C813,$D813,$E813)*BL$6+BL813*BL$7&lt;BL$2,BL$3*BL$4,0)</f>
        <v>0</v>
      </c>
      <c r="FF813" s="0" t="n">
        <f aca="false">IF(CHOOSE(MATCH(BM$5,$B$10:$E$10,0),$B813,$C813,$D813,$E813)*BM$6+BM813*BM$7&lt;BM$2,BM$3*BM$4,0)</f>
        <v>0</v>
      </c>
      <c r="FG813" s="0" t="n">
        <f aca="false">IF(CHOOSE(MATCH(BN$5,$B$10:$E$10,0),$B813,$C813,$D813,$E813)*BN$6+BN813*BN$7&lt;BN$2,BN$3*BN$4,0)</f>
        <v>0</v>
      </c>
      <c r="FH813" s="0" t="n">
        <f aca="false">IF(CHOOSE(MATCH(BO$5,$B$10:$E$10,0),$B813,$C813,$D813,$E813)*BO$6+BO813*BO$7&lt;BO$2,BO$3*BO$4,0)</f>
        <v>0</v>
      </c>
      <c r="FI813" s="0" t="n">
        <f aca="false">IF(CHOOSE(MATCH(BP$5,$B$10:$E$10,0),$B813,$C813,$D813,$E813)*BP$6+BP813*BP$7&lt;BP$2,BP$3*BP$4,0)</f>
        <v>0</v>
      </c>
      <c r="FJ813" s="0" t="n">
        <f aca="false">IF(CHOOSE(MATCH(BQ$5,$B$10:$E$10,0),$B813,$C813,$D813,$E813)*BQ$6+BQ813*BQ$7&lt;BQ$2,BQ$3*BQ$4,0)</f>
        <v>0</v>
      </c>
      <c r="FK813" s="0" t="n">
        <f aca="false">IF(CHOOSE(MATCH(BR$5,$B$10:$E$10,0),$B813,$C813,$D813,$E813)*BR$6+BR813*BR$7&lt;BR$2,BR$3*BR$4,0)</f>
        <v>0</v>
      </c>
      <c r="FL813" s="0" t="n">
        <f aca="false">IF(CHOOSE(MATCH(BS$5,$B$10:$E$10,0),$B813,$C813,$D813,$E813)*BS$6+BS813*BS$7&lt;BS$2,BS$3*BS$4,0)</f>
        <v>0</v>
      </c>
      <c r="FM813" s="0" t="n">
        <f aca="false">IF(CHOOSE(MATCH(BT$5,$B$10:$E$10,0),$B813,$C813,$D813,$E813)*BT$6+BT813*BT$7&lt;BT$2,BT$3*BT$4,0)</f>
        <v>0</v>
      </c>
      <c r="FN813" s="0" t="n">
        <f aca="false">IF(CHOOSE(MATCH(BU$5,$B$10:$E$10,0),$B813,$C813,$D813,$E813)*BU$6+BU813*BU$7&lt;BU$2,BU$3*BU$4,0)</f>
        <v>0</v>
      </c>
      <c r="FO813" s="0" t="n">
        <f aca="false">IF(CHOOSE(MATCH(BV$5,$B$10:$E$10,0),$B813,$C813,$D813,$E813)*BV$6+BV813*BV$7&lt;BV$2,BV$3*BV$4,0)</f>
        <v>0</v>
      </c>
      <c r="FP813" s="0" t="n">
        <f aca="false">IF(CHOOSE(MATCH(BW$5,$B$10:$E$10,0),$B813,$C813,$D813,$E813)*BW$6+BW813*BW$7&lt;BW$2,BW$3*BW$4,0)</f>
        <v>0</v>
      </c>
      <c r="FQ813" s="0" t="n">
        <f aca="false">IF(CHOOSE(MATCH(BX$5,$B$10:$E$10,0),$B813,$C813,$D813,$E813)*BX$6+BX813*BX$7&lt;BX$2,BX$3*BX$4,0)</f>
        <v>0</v>
      </c>
      <c r="FR813" s="0" t="n">
        <f aca="false">IF(CHOOSE(MATCH(BY$5,$B$10:$E$10,0),$B813,$C813,$D813,$E813)*BY$6+BY813*BY$7&lt;BY$2,BY$3*BY$4,0)</f>
        <v>0</v>
      </c>
      <c r="FS813" s="0" t="n">
        <f aca="false">IF(CHOOSE(MATCH(BZ$5,$B$10:$E$10,0),$B813,$C813,$D813,$E813)*BZ$6+BZ813*BZ$7&lt;BZ$2,BZ$3*BZ$4,0)</f>
        <v>0</v>
      </c>
      <c r="FT813" s="0" t="n">
        <f aca="false">IF(CHOOSE(MATCH(CA$5,$B$10:$E$10,0),$B813,$C813,$D813,$E813)*CA$6+CA813*CA$7&lt;CA$2,CA$3*CA$4,0)</f>
        <v>0</v>
      </c>
      <c r="FU813" s="0" t="n">
        <f aca="false">IF(CHOOSE(MATCH(CB$5,$B$10:$E$10,0),$B813,$C813,$D813,$E813)*CB$6+CB813*CB$7&lt;CB$2,CB$3*CB$4,0)</f>
        <v>0</v>
      </c>
      <c r="FV813" s="0" t="n">
        <f aca="false">IF(CHOOSE(MATCH(CC$5,$B$10:$E$10,0),$B813,$C813,$D813,$E813)*CC$6+CC813*CC$7&lt;CC$2,CC$3*CC$4,0)</f>
        <v>0</v>
      </c>
      <c r="FW813" s="0" t="n">
        <f aca="false">IF(CHOOSE(MATCH(CD$5,$B$10:$E$10,0),$B813,$C813,$D813,$E813)*CD$6+CD813*CD$7&lt;CD$2,CD$3*CD$4,0)</f>
        <v>0</v>
      </c>
      <c r="FX813" s="0" t="n">
        <f aca="false">IF(CHOOSE(MATCH(CE$5,$B$10:$E$10,0),$B813,$C813,$D813,$E813)*CE$6+CE813*CE$7&lt;CE$2,CE$3*CE$4,0)</f>
        <v>0</v>
      </c>
      <c r="FY813" s="0" t="n">
        <f aca="false">IF(CHOOSE(MATCH(CF$5,$B$10:$E$10,0),$B813,$C813,$D813,$E813)*CF$6+CF813*CF$7&lt;CF$2,CF$3*CF$4,0)</f>
        <v>0</v>
      </c>
      <c r="FZ813" s="0" t="n">
        <f aca="false">IF(CHOOSE(MATCH(CG$5,$B$10:$E$10,0),$B813,$C813,$D813,$E813)*CG$6+CG813*CG$7&lt;CG$2,CG$3*CG$4,0)</f>
        <v>0</v>
      </c>
      <c r="GA813" s="0" t="n">
        <f aca="false">IF(CHOOSE(MATCH(CH$5,$B$10:$E$10,0),$B813,$C813,$D813,$E813)*CH$6+CH813*CH$7&lt;CH$2,CH$3*CH$4,0)</f>
        <v>0</v>
      </c>
      <c r="GB813" s="0" t="n">
        <f aca="false">IF(CHOOSE(MATCH(CI$5,$B$10:$E$10,0),$B813,$C813,$D813,$E813)*CI$6+CI813*CI$7&lt;CI$2,CI$3*CI$4,0)</f>
        <v>0</v>
      </c>
      <c r="GC813" s="0" t="n">
        <f aca="false">IF(CHOOSE(MATCH(CJ$5,$B$10:$E$10,0),$B813,$C813,$D813,$E813)*CJ$6+CJ813*CJ$7&lt;CJ$2,CJ$3*CJ$4,0)</f>
        <v>0</v>
      </c>
      <c r="GD813" s="0" t="n">
        <f aca="false">IF(CHOOSE(MATCH(CK$5,$B$10:$E$10,0),$B813,$C813,$D813,$E813)*CK$6+CK813*CK$7&lt;CK$2,CK$3*CK$4,0)</f>
        <v>0</v>
      </c>
      <c r="GE813" s="0" t="n">
        <f aca="false">IF(CHOOSE(MATCH(CL$5,$B$10:$E$10,0),$B813,$C813,$D813,$E813)*CL$6+CL813*CL$7&lt;CL$2,CL$3*CL$4,0)</f>
        <v>0</v>
      </c>
      <c r="GF813" s="0" t="n">
        <f aca="false">IF(CHOOSE(MATCH(CM$5,$B$10:$E$10,0),$B813,$C813,$D813,$E813)*CM$6+CM813*CM$7&lt;CM$2,CM$3*CM$4,0)</f>
        <v>0</v>
      </c>
      <c r="GG813" s="0" t="n">
        <f aca="false">IF(CHOOSE(MATCH(CN$5,$B$10:$E$10,0),$B813,$C813,$D813,$E813)*CN$6+CN813*CN$7&lt;CN$2,CN$3*CN$4,0)</f>
        <v>0</v>
      </c>
      <c r="GH813" s="0" t="n">
        <f aca="false">IF(CHOOSE(MATCH(CO$5,$B$10:$E$10,0),$B813,$C813,$D813,$E813)*CO$6+CO813*CO$7&lt;CO$2,CO$3*CO$4,0)</f>
        <v>0</v>
      </c>
      <c r="GI813" s="0" t="n">
        <f aca="false">IF(CHOOSE(MATCH(CP$5,$B$10:$E$10,0),$B813,$C813,$D813,$E813)*CP$6+CP813*CP$7&lt;CP$2,CP$3*CP$4,0)</f>
        <v>0</v>
      </c>
      <c r="GJ813" s="0" t="n">
        <f aca="false">IF(CHOOSE(MATCH(CQ$5,$B$10:$E$10,0),$B813,$C813,$D813,$E813)*CQ$6+CQ813*CQ$7&lt;CQ$2,CQ$3*CQ$4,0)</f>
        <v>0</v>
      </c>
      <c r="GK813" s="0" t="n">
        <f aca="false">IF(CHOOSE(MATCH(CR$5,$B$10:$E$10,0),$B813,$C813,$D813,$E813)*CR$6+CR813*CR$7&lt;CR$2,CR$3*CR$4,0)</f>
        <v>0</v>
      </c>
      <c r="GL813" s="0" t="n">
        <f aca="false">IF(CHOOSE(MATCH(CS$5,$B$10:$E$10,0),$B813,$C813,$D813,$E813)*CS$6+CS813*CS$7&lt;CS$2,CS$3*CS$4,0)</f>
        <v>0</v>
      </c>
      <c r="GM813" s="0" t="n">
        <f aca="false">IF(CHOOSE(MATCH(CT$5,$B$10:$E$10,0),$B813,$C813,$D813,$E813)*CT$6+CT813*CT$7&lt;CT$2,CT$3*CT$4,0)</f>
        <v>0</v>
      </c>
      <c r="GN813" s="0" t="n">
        <f aca="false">IF(CHOOSE(MATCH(CU$5,$B$10:$E$10,0),$B813,$C813,$D813,$E813)*CU$6+CU813*CU$7&lt;CU$2,CU$3*CU$4,0)</f>
        <v>0</v>
      </c>
      <c r="GO813" s="0" t="n">
        <f aca="false">IF(CHOOSE(MATCH(CV$5,$B$10:$E$10,0),$B813,$C813,$D813,$E813)*CV$6+CV813*CV$7&lt;CV$2,CV$3*CV$4,0)</f>
        <v>0</v>
      </c>
      <c r="GP813" s="0" t="n">
        <f aca="false">IF(CHOOSE(MATCH(CW$5,$B$10:$E$10,0),$B813,$C813,$D813,$E813)*CW$6+CW813*CW$7&lt;CW$2,CW$3*CW$4,0)</f>
        <v>0</v>
      </c>
      <c r="GQ813" s="0" t="n">
        <f aca="false">IF(CHOOSE(MATCH(CX$5,$B$10:$E$10,0),$B813,$C813,$D813,$E813)*CX$6+CX813*CX$7&lt;CX$2,CX$3*CX$4,0)</f>
        <v>0</v>
      </c>
      <c r="GS813" s="0" t="n">
        <f aca="false">SUM(CZ813:GQ813)</f>
        <v>0</v>
      </c>
      <c r="GT813" s="0" t="n">
        <f aca="false">IF(GS813&gt;$GS$6,1,0)</f>
        <v>0</v>
      </c>
    </row>
    <row r="814" customFormat="false" ht="14" hidden="false" customHeight="false" outlineLevel="0" collapsed="false">
      <c r="A814" s="0" t="n">
        <v>804</v>
      </c>
      <c r="B814" s="0" t="n">
        <v>0.514814130916023</v>
      </c>
      <c r="C814" s="0" t="n">
        <v>0.580509872565211</v>
      </c>
      <c r="D814" s="0" t="n">
        <v>-0.729993863443609</v>
      </c>
      <c r="E814" s="0" t="n">
        <v>1.87096850164126</v>
      </c>
      <c r="G814" s="0" t="n">
        <v>1.82422809302807</v>
      </c>
      <c r="H814" s="0" t="n">
        <v>-0.975041984929703</v>
      </c>
      <c r="I814" s="0" t="n">
        <v>0.411778273701202</v>
      </c>
      <c r="J814" s="0" t="n">
        <v>0.967563664744375</v>
      </c>
      <c r="K814" s="0" t="n">
        <v>-1.77888068719767</v>
      </c>
      <c r="L814" s="0" t="n">
        <v>0.378445292881224</v>
      </c>
      <c r="M814" s="0" t="n">
        <v>-0.109880602394696</v>
      </c>
      <c r="N814" s="0" t="n">
        <v>0.515301508130506</v>
      </c>
      <c r="O814" s="0" t="n">
        <v>0.61125319916755</v>
      </c>
      <c r="P814" s="0" t="n">
        <v>0.259418584391824</v>
      </c>
      <c r="Q814" s="0" t="n">
        <v>1.1244765119045</v>
      </c>
      <c r="R814" s="0" t="n">
        <v>0.0380669007427059</v>
      </c>
      <c r="S814" s="0" t="n">
        <v>-0.198079987967503</v>
      </c>
      <c r="T814" s="0" t="n">
        <v>-1.18404386739712</v>
      </c>
      <c r="U814" s="0" t="n">
        <v>-0.134159563458525</v>
      </c>
      <c r="V814" s="0" t="n">
        <v>0.550127197129768</v>
      </c>
      <c r="W814" s="0" t="n">
        <v>-0.95711129688425</v>
      </c>
      <c r="X814" s="0" t="n">
        <v>0.195740312847192</v>
      </c>
      <c r="Y814" s="0" t="n">
        <v>1.23605786939152</v>
      </c>
      <c r="Z814" s="0" t="n">
        <v>-1.2334339771769</v>
      </c>
      <c r="AA814" s="0" t="n">
        <v>-1.04129412648035</v>
      </c>
      <c r="AB814" s="0" t="n">
        <v>1.61746811500052</v>
      </c>
      <c r="AC814" s="0" t="n">
        <v>-0.464154936707928</v>
      </c>
      <c r="AD814" s="0" t="n">
        <v>0.905415618035477</v>
      </c>
      <c r="AE814" s="0" t="n">
        <v>-0.851186996442266</v>
      </c>
      <c r="AF814" s="0" t="n">
        <v>0.77350705396384</v>
      </c>
      <c r="AG814" s="0" t="n">
        <v>-0.307121581499814</v>
      </c>
      <c r="AH814" s="0" t="n">
        <v>-0.033244305086555</v>
      </c>
      <c r="AI814" s="0" t="n">
        <v>-1.25097358250059</v>
      </c>
      <c r="AJ814" s="0" t="n">
        <v>1.81740688276477</v>
      </c>
      <c r="AK814" s="0" t="n">
        <v>-1.16755018098047</v>
      </c>
      <c r="AL814" s="0" t="n">
        <v>-0.545238663107739</v>
      </c>
      <c r="AM814" s="0" t="n">
        <v>0.909919890546007</v>
      </c>
      <c r="AN814" s="0" t="n">
        <v>0.664797425997676</v>
      </c>
      <c r="AO814" s="0" t="n">
        <v>-1.46400452649687</v>
      </c>
      <c r="AP814" s="0" t="n">
        <v>-0.282433347820188</v>
      </c>
      <c r="AQ814" s="0" t="n">
        <v>-0.836225808598101</v>
      </c>
      <c r="AR814" s="0" t="n">
        <v>-1.59142018674174</v>
      </c>
      <c r="AS814" s="0" t="n">
        <v>-0.359937075700145</v>
      </c>
      <c r="AT814" s="0" t="n">
        <v>-1.18388925329782</v>
      </c>
      <c r="AU814" s="0" t="n">
        <v>0.0631143848295324</v>
      </c>
      <c r="AV814" s="0" t="n">
        <v>0.456585667052423</v>
      </c>
      <c r="AW814" s="0" t="n">
        <v>-0.400480075768428</v>
      </c>
      <c r="AX814" s="0" t="n">
        <v>0.735374214855256</v>
      </c>
      <c r="AY814" s="0" t="n">
        <v>-0.443295675722766</v>
      </c>
      <c r="AZ814" s="0" t="n">
        <v>-0.57946863307734</v>
      </c>
      <c r="BA814" s="0" t="n">
        <v>0.335637651005527</v>
      </c>
      <c r="BB814" s="0" t="n">
        <v>-1.03919319371926</v>
      </c>
      <c r="BC814" s="0" t="n">
        <v>0.901961811905494</v>
      </c>
      <c r="BD814" s="0" t="n">
        <v>1.12996303869295</v>
      </c>
      <c r="BE814" s="0" t="n">
        <v>1.20765434985515</v>
      </c>
      <c r="BF814" s="0" t="n">
        <v>0.733471097191796</v>
      </c>
      <c r="BG814" s="0" t="n">
        <v>-0.144354999065399</v>
      </c>
      <c r="BH814" s="0" t="n">
        <v>0.355043994204607</v>
      </c>
      <c r="BI814" s="0" t="n">
        <v>-0.369011559087085</v>
      </c>
      <c r="BJ814" s="0" t="n">
        <v>1.28010924527189</v>
      </c>
      <c r="BK814" s="0" t="n">
        <v>1.00767920230282</v>
      </c>
      <c r="BL814" s="0" t="n">
        <v>0.858242401591269</v>
      </c>
      <c r="BM814" s="0" t="n">
        <v>-0.000956106305238791</v>
      </c>
      <c r="BN814" s="0" t="n">
        <v>-0.487457327835728</v>
      </c>
      <c r="BO814" s="0" t="n">
        <v>0.735574303689646</v>
      </c>
      <c r="BP814" s="0" t="n">
        <v>-0.154102508531651</v>
      </c>
      <c r="BQ814" s="0" t="n">
        <v>0.352357574229245</v>
      </c>
      <c r="BR814" s="0" t="n">
        <v>1.65390247275354</v>
      </c>
      <c r="BS814" s="0" t="n">
        <v>-0.926477241591783</v>
      </c>
      <c r="BT814" s="0" t="n">
        <v>0.889508555701468</v>
      </c>
      <c r="BU814" s="0" t="n">
        <v>-1.95537722902372</v>
      </c>
      <c r="BV814" s="0" t="n">
        <v>-0.42271153688489</v>
      </c>
      <c r="BW814" s="0" t="n">
        <v>-1.09557959149242</v>
      </c>
      <c r="BX814" s="0" t="n">
        <v>-0.499986754221027</v>
      </c>
      <c r="BY814" s="0" t="n">
        <v>-0.660033947497141</v>
      </c>
      <c r="BZ814" s="0" t="n">
        <v>2.24479663302191</v>
      </c>
      <c r="CA814" s="0" t="n">
        <v>0.540452447239659</v>
      </c>
      <c r="CB814" s="0" t="n">
        <v>-0.227267946684151</v>
      </c>
      <c r="CC814" s="0" t="n">
        <v>-0.267417590293917</v>
      </c>
      <c r="CD814" s="0" t="n">
        <v>0.323119593304</v>
      </c>
      <c r="CE814" s="0" t="n">
        <v>-0.166500058185193</v>
      </c>
      <c r="CF814" s="0" t="n">
        <v>0.920501861401135</v>
      </c>
      <c r="CG814" s="0" t="n">
        <v>0.746649675420486</v>
      </c>
      <c r="CH814" s="0" t="n">
        <v>-0.106033439806197</v>
      </c>
      <c r="CI814" s="0" t="n">
        <v>0.387665295420447</v>
      </c>
      <c r="CJ814" s="0" t="n">
        <v>-0.741704297979595</v>
      </c>
      <c r="CK814" s="0" t="n">
        <v>0.857357917993795</v>
      </c>
      <c r="CL814" s="0" t="n">
        <v>-0.522829850524431</v>
      </c>
      <c r="CM814" s="0" t="n">
        <v>-0.874945271789329</v>
      </c>
      <c r="CN814" s="0" t="n">
        <v>0.674945113132708</v>
      </c>
      <c r="CO814" s="0" t="n">
        <v>0.778572939452715</v>
      </c>
      <c r="CP814" s="0" t="n">
        <v>1.07109372038394</v>
      </c>
      <c r="CQ814" s="0" t="n">
        <v>0.568463747185888</v>
      </c>
      <c r="CR814" s="0" t="n">
        <v>0.227424834520207</v>
      </c>
      <c r="CS814" s="0" t="n">
        <v>-2.09473000722937</v>
      </c>
      <c r="CT814" s="0" t="n">
        <v>1.27906787383836</v>
      </c>
      <c r="CU814" s="0" t="n">
        <v>-0.564423316973262</v>
      </c>
      <c r="CV814" s="0" t="n">
        <v>1.61408024723642</v>
      </c>
      <c r="CW814" s="0" t="n">
        <v>-0.634097432339331</v>
      </c>
      <c r="CX814" s="0" t="n">
        <v>0.366801486961776</v>
      </c>
      <c r="CZ814" s="0" t="n">
        <f aca="false">IF(CHOOSE(MATCH(G$5,$B$10:$E$10,0),$B814,$C814,$D814,$E814)*G$6+G814*G$7&lt;G$2,G$3*G$4,0)</f>
        <v>0</v>
      </c>
      <c r="DA814" s="0" t="n">
        <f aca="false">IF(CHOOSE(MATCH(H$5,$B$10:$E$10,0),$B814,$C814,$D814,$E814)*H$6+H814*H$7&lt;H$2,H$3*H$4,0)</f>
        <v>0</v>
      </c>
      <c r="DB814" s="0" t="n">
        <f aca="false">IF(CHOOSE(MATCH(I$5,$B$10:$E$10,0),$B814,$C814,$D814,$E814)*I$6+I814*I$7&lt;I$2,I$3*I$4,0)</f>
        <v>0</v>
      </c>
      <c r="DC814" s="0" t="n">
        <f aca="false">IF(CHOOSE(MATCH(J$5,$B$10:$E$10,0),$B814,$C814,$D814,$E814)*J$6+J814*J$7&lt;J$2,J$3*J$4,0)</f>
        <v>0</v>
      </c>
      <c r="DD814" s="0" t="n">
        <f aca="false">IF(CHOOSE(MATCH(K$5,$B$10:$E$10,0),$B814,$C814,$D814,$E814)*K$6+K814*K$7&lt;K$2,K$3*K$4,0)</f>
        <v>0</v>
      </c>
      <c r="DE814" s="0" t="n">
        <f aca="false">IF(CHOOSE(MATCH(L$5,$B$10:$E$10,0),$B814,$C814,$D814,$E814)*L$6+L814*L$7&lt;L$2,L$3*L$4,0)</f>
        <v>0</v>
      </c>
      <c r="DF814" s="0" t="n">
        <f aca="false">IF(CHOOSE(MATCH(M$5,$B$10:$E$10,0),$B814,$C814,$D814,$E814)*M$6+M814*M$7&lt;M$2,M$3*M$4,0)</f>
        <v>0</v>
      </c>
      <c r="DG814" s="0" t="n">
        <f aca="false">IF(CHOOSE(MATCH(N$5,$B$10:$E$10,0),$B814,$C814,$D814,$E814)*N$6+N814*N$7&lt;N$2,N$3*N$4,0)</f>
        <v>0</v>
      </c>
      <c r="DH814" s="0" t="n">
        <f aca="false">IF(CHOOSE(MATCH(O$5,$B$10:$E$10,0),$B814,$C814,$D814,$E814)*O$6+O814*O$7&lt;O$2,O$3*O$4,0)</f>
        <v>0</v>
      </c>
      <c r="DI814" s="0" t="n">
        <f aca="false">IF(CHOOSE(MATCH(P$5,$B$10:$E$10,0),$B814,$C814,$D814,$E814)*P$6+P814*P$7&lt;P$2,P$3*P$4,0)</f>
        <v>0</v>
      </c>
      <c r="DJ814" s="0" t="n">
        <f aca="false">IF(CHOOSE(MATCH(Q$5,$B$10:$E$10,0),$B814,$C814,$D814,$E814)*Q$6+Q814*Q$7&lt;Q$2,Q$3*Q$4,0)</f>
        <v>0</v>
      </c>
      <c r="DK814" s="0" t="n">
        <f aca="false">IF(CHOOSE(MATCH(R$5,$B$10:$E$10,0),$B814,$C814,$D814,$E814)*R$6+R814*R$7&lt;R$2,R$3*R$4,0)</f>
        <v>0</v>
      </c>
      <c r="DL814" s="0" t="n">
        <f aca="false">IF(CHOOSE(MATCH(S$5,$B$10:$E$10,0),$B814,$C814,$D814,$E814)*S$6+S814*S$7&lt;S$2,S$3*S$4,0)</f>
        <v>0</v>
      </c>
      <c r="DM814" s="0" t="n">
        <f aca="false">IF(CHOOSE(MATCH(T$5,$B$10:$E$10,0),$B814,$C814,$D814,$E814)*T$6+T814*T$7&lt;T$2,T$3*T$4,0)</f>
        <v>0</v>
      </c>
      <c r="DN814" s="0" t="n">
        <f aca="false">IF(CHOOSE(MATCH(U$5,$B$10:$E$10,0),$B814,$C814,$D814,$E814)*U$6+U814*U$7&lt;U$2,U$3*U$4,0)</f>
        <v>0</v>
      </c>
      <c r="DO814" s="0" t="n">
        <f aca="false">IF(CHOOSE(MATCH(V$5,$B$10:$E$10,0),$B814,$C814,$D814,$E814)*V$6+V814*V$7&lt;V$2,V$3*V$4,0)</f>
        <v>0</v>
      </c>
      <c r="DP814" s="0" t="n">
        <f aca="false">IF(CHOOSE(MATCH(W$5,$B$10:$E$10,0),$B814,$C814,$D814,$E814)*W$6+W814*W$7&lt;W$2,W$3*W$4,0)</f>
        <v>0</v>
      </c>
      <c r="DQ814" s="0" t="n">
        <f aca="false">IF(CHOOSE(MATCH(X$5,$B$10:$E$10,0),$B814,$C814,$D814,$E814)*X$6+X814*X$7&lt;X$2,X$3*X$4,0)</f>
        <v>0</v>
      </c>
      <c r="DR814" s="0" t="n">
        <f aca="false">IF(CHOOSE(MATCH(Y$5,$B$10:$E$10,0),$B814,$C814,$D814,$E814)*Y$6+Y814*Y$7&lt;Y$2,Y$3*Y$4,0)</f>
        <v>0</v>
      </c>
      <c r="DS814" s="0" t="n">
        <f aca="false">IF(CHOOSE(MATCH(Z$5,$B$10:$E$10,0),$B814,$C814,$D814,$E814)*Z$6+Z814*Z$7&lt;Z$2,Z$3*Z$4,0)</f>
        <v>0</v>
      </c>
      <c r="DT814" s="0" t="n">
        <f aca="false">IF(CHOOSE(MATCH(AA$5,$B$10:$E$10,0),$B814,$C814,$D814,$E814)*AA$6+AA814*AA$7&lt;AA$2,AA$3*AA$4,0)</f>
        <v>0</v>
      </c>
      <c r="DU814" s="0" t="n">
        <f aca="false">IF(CHOOSE(MATCH(AB$5,$B$10:$E$10,0),$B814,$C814,$D814,$E814)*AB$6+AB814*AB$7&lt;AB$2,AB$3*AB$4,0)</f>
        <v>0</v>
      </c>
      <c r="DV814" s="0" t="n">
        <f aca="false">IF(CHOOSE(MATCH(AC$5,$B$10:$E$10,0),$B814,$C814,$D814,$E814)*AC$6+AC814*AC$7&lt;AC$2,AC$3*AC$4,0)</f>
        <v>0</v>
      </c>
      <c r="DW814" s="0" t="n">
        <f aca="false">IF(CHOOSE(MATCH(AD$5,$B$10:$E$10,0),$B814,$C814,$D814,$E814)*AD$6+AD814*AD$7&lt;AD$2,AD$3*AD$4,0)</f>
        <v>0</v>
      </c>
      <c r="DX814" s="0" t="n">
        <f aca="false">IF(CHOOSE(MATCH(AE$5,$B$10:$E$10,0),$B814,$C814,$D814,$E814)*AE$6+AE814*AE$7&lt;AE$2,AE$3*AE$4,0)</f>
        <v>0</v>
      </c>
      <c r="DY814" s="0" t="n">
        <f aca="false">IF(CHOOSE(MATCH(AF$5,$B$10:$E$10,0),$B814,$C814,$D814,$E814)*AF$6+AF814*AF$7&lt;AF$2,AF$3*AF$4,0)</f>
        <v>0</v>
      </c>
      <c r="DZ814" s="0" t="n">
        <f aca="false">IF(CHOOSE(MATCH(AG$5,$B$10:$E$10,0),$B814,$C814,$D814,$E814)*AG$6+AG814*AG$7&lt;AG$2,AG$3*AG$4,0)</f>
        <v>0</v>
      </c>
      <c r="EA814" s="0" t="n">
        <f aca="false">IF(CHOOSE(MATCH(AH$5,$B$10:$E$10,0),$B814,$C814,$D814,$E814)*AH$6+AH814*AH$7&lt;AH$2,AH$3*AH$4,0)</f>
        <v>0</v>
      </c>
      <c r="EB814" s="0" t="n">
        <f aca="false">IF(CHOOSE(MATCH(AI$5,$B$10:$E$10,0),$B814,$C814,$D814,$E814)*AI$6+AI814*AI$7&lt;AI$2,AI$3*AI$4,0)</f>
        <v>0</v>
      </c>
      <c r="EC814" s="0" t="n">
        <f aca="false">IF(CHOOSE(MATCH(AJ$5,$B$10:$E$10,0),$B814,$C814,$D814,$E814)*AJ$6+AJ814*AJ$7&lt;AJ$2,AJ$3*AJ$4,0)</f>
        <v>0</v>
      </c>
      <c r="ED814" s="0" t="n">
        <f aca="false">IF(CHOOSE(MATCH(AK$5,$B$10:$E$10,0),$B814,$C814,$D814,$E814)*AK$6+AK814*AK$7&lt;AK$2,AK$3*AK$4,0)</f>
        <v>0</v>
      </c>
      <c r="EE814" s="0" t="n">
        <f aca="false">IF(CHOOSE(MATCH(AL$5,$B$10:$E$10,0),$B814,$C814,$D814,$E814)*AL$6+AL814*AL$7&lt;AL$2,AL$3*AL$4,0)</f>
        <v>0</v>
      </c>
      <c r="EF814" s="0" t="n">
        <f aca="false">IF(CHOOSE(MATCH(AM$5,$B$10:$E$10,0),$B814,$C814,$D814,$E814)*AM$6+AM814*AM$7&lt;AM$2,AM$3*AM$4,0)</f>
        <v>0</v>
      </c>
      <c r="EG814" s="0" t="n">
        <f aca="false">IF(CHOOSE(MATCH(AN$5,$B$10:$E$10,0),$B814,$C814,$D814,$E814)*AN$6+AN814*AN$7&lt;AN$2,AN$3*AN$4,0)</f>
        <v>0</v>
      </c>
      <c r="EH814" s="0" t="n">
        <f aca="false">IF(CHOOSE(MATCH(AO$5,$B$10:$E$10,0),$B814,$C814,$D814,$E814)*AO$6+AO814*AO$7&lt;AO$2,AO$3*AO$4,0)</f>
        <v>0</v>
      </c>
      <c r="EI814" s="0" t="n">
        <f aca="false">IF(CHOOSE(MATCH(AP$5,$B$10:$E$10,0),$B814,$C814,$D814,$E814)*AP$6+AP814*AP$7&lt;AP$2,AP$3*AP$4,0)</f>
        <v>0</v>
      </c>
      <c r="EJ814" s="0" t="n">
        <f aca="false">IF(CHOOSE(MATCH(AQ$5,$B$10:$E$10,0),$B814,$C814,$D814,$E814)*AQ$6+AQ814*AQ$7&lt;AQ$2,AQ$3*AQ$4,0)</f>
        <v>0</v>
      </c>
      <c r="EK814" s="0" t="n">
        <f aca="false">IF(CHOOSE(MATCH(AR$5,$B$10:$E$10,0),$B814,$C814,$D814,$E814)*AR$6+AR814*AR$7&lt;AR$2,AR$3*AR$4,0)</f>
        <v>0</v>
      </c>
      <c r="EL814" s="0" t="n">
        <f aca="false">IF(CHOOSE(MATCH(AS$5,$B$10:$E$10,0),$B814,$C814,$D814,$E814)*AS$6+AS814*AS$7&lt;AS$2,AS$3*AS$4,0)</f>
        <v>0</v>
      </c>
      <c r="EM814" s="0" t="n">
        <f aca="false">IF(CHOOSE(MATCH(AT$5,$B$10:$E$10,0),$B814,$C814,$D814,$E814)*AT$6+AT814*AT$7&lt;AT$2,AT$3*AT$4,0)</f>
        <v>0</v>
      </c>
      <c r="EN814" s="0" t="n">
        <f aca="false">IF(CHOOSE(MATCH(AU$5,$B$10:$E$10,0),$B814,$C814,$D814,$E814)*AU$6+AU814*AU$7&lt;AU$2,AU$3*AU$4,0)</f>
        <v>0</v>
      </c>
      <c r="EO814" s="0" t="n">
        <f aca="false">IF(CHOOSE(MATCH(AV$5,$B$10:$E$10,0),$B814,$C814,$D814,$E814)*AV$6+AV814*AV$7&lt;AV$2,AV$3*AV$4,0)</f>
        <v>0</v>
      </c>
      <c r="EP814" s="0" t="n">
        <f aca="false">IF(CHOOSE(MATCH(AW$5,$B$10:$E$10,0),$B814,$C814,$D814,$E814)*AW$6+AW814*AW$7&lt;AW$2,AW$3*AW$4,0)</f>
        <v>0</v>
      </c>
      <c r="EQ814" s="0" t="n">
        <f aca="false">IF(CHOOSE(MATCH(AX$5,$B$10:$E$10,0),$B814,$C814,$D814,$E814)*AX$6+AX814*AX$7&lt;AX$2,AX$3*AX$4,0)</f>
        <v>0</v>
      </c>
      <c r="ER814" s="0" t="n">
        <f aca="false">IF(CHOOSE(MATCH(AY$5,$B$10:$E$10,0),$B814,$C814,$D814,$E814)*AY$6+AY814*AY$7&lt;AY$2,AY$3*AY$4,0)</f>
        <v>0</v>
      </c>
      <c r="ES814" s="0" t="n">
        <f aca="false">IF(CHOOSE(MATCH(AZ$5,$B$10:$E$10,0),$B814,$C814,$D814,$E814)*AZ$6+AZ814*AZ$7&lt;AZ$2,AZ$3*AZ$4,0)</f>
        <v>0</v>
      </c>
      <c r="ET814" s="0" t="n">
        <f aca="false">IF(CHOOSE(MATCH(BA$5,$B$10:$E$10,0),$B814,$C814,$D814,$E814)*BA$6+BA814*BA$7&lt;BA$2,BA$3*BA$4,0)</f>
        <v>0</v>
      </c>
      <c r="EU814" s="0" t="n">
        <f aca="false">IF(CHOOSE(MATCH(BB$5,$B$10:$E$10,0),$B814,$C814,$D814,$E814)*BB$6+BB814*BB$7&lt;BB$2,BB$3*BB$4,0)</f>
        <v>0</v>
      </c>
      <c r="EV814" s="0" t="n">
        <f aca="false">IF(CHOOSE(MATCH(BC$5,$B$10:$E$10,0),$B814,$C814,$D814,$E814)*BC$6+BC814*BC$7&lt;BC$2,BC$3*BC$4,0)</f>
        <v>0</v>
      </c>
      <c r="EW814" s="0" t="n">
        <f aca="false">IF(CHOOSE(MATCH(BD$5,$B$10:$E$10,0),$B814,$C814,$D814,$E814)*BD$6+BD814*BD$7&lt;BD$2,BD$3*BD$4,0)</f>
        <v>0</v>
      </c>
      <c r="EX814" s="0" t="n">
        <f aca="false">IF(CHOOSE(MATCH(BE$5,$B$10:$E$10,0),$B814,$C814,$D814,$E814)*BE$6+BE814*BE$7&lt;BE$2,BE$3*BE$4,0)</f>
        <v>0</v>
      </c>
      <c r="EY814" s="0" t="n">
        <f aca="false">IF(CHOOSE(MATCH(BF$5,$B$10:$E$10,0),$B814,$C814,$D814,$E814)*BF$6+BF814*BF$7&lt;BF$2,BF$3*BF$4,0)</f>
        <v>0</v>
      </c>
      <c r="EZ814" s="0" t="n">
        <f aca="false">IF(CHOOSE(MATCH(BG$5,$B$10:$E$10,0),$B814,$C814,$D814,$E814)*BG$6+BG814*BG$7&lt;BG$2,BG$3*BG$4,0)</f>
        <v>0</v>
      </c>
      <c r="FA814" s="0" t="n">
        <f aca="false">IF(CHOOSE(MATCH(BH$5,$B$10:$E$10,0),$B814,$C814,$D814,$E814)*BH$6+BH814*BH$7&lt;BH$2,BH$3*BH$4,0)</f>
        <v>0</v>
      </c>
      <c r="FB814" s="0" t="n">
        <f aca="false">IF(CHOOSE(MATCH(BI$5,$B$10:$E$10,0),$B814,$C814,$D814,$E814)*BI$6+BI814*BI$7&lt;BI$2,BI$3*BI$4,0)</f>
        <v>0</v>
      </c>
      <c r="FC814" s="0" t="n">
        <f aca="false">IF(CHOOSE(MATCH(BJ$5,$B$10:$E$10,0),$B814,$C814,$D814,$E814)*BJ$6+BJ814*BJ$7&lt;BJ$2,BJ$3*BJ$4,0)</f>
        <v>0</v>
      </c>
      <c r="FD814" s="0" t="n">
        <f aca="false">IF(CHOOSE(MATCH(BK$5,$B$10:$E$10,0),$B814,$C814,$D814,$E814)*BK$6+BK814*BK$7&lt;BK$2,BK$3*BK$4,0)</f>
        <v>0</v>
      </c>
      <c r="FE814" s="0" t="n">
        <f aca="false">IF(CHOOSE(MATCH(BL$5,$B$10:$E$10,0),$B814,$C814,$D814,$E814)*BL$6+BL814*BL$7&lt;BL$2,BL$3*BL$4,0)</f>
        <v>0</v>
      </c>
      <c r="FF814" s="0" t="n">
        <f aca="false">IF(CHOOSE(MATCH(BM$5,$B$10:$E$10,0),$B814,$C814,$D814,$E814)*BM$6+BM814*BM$7&lt;BM$2,BM$3*BM$4,0)</f>
        <v>0</v>
      </c>
      <c r="FG814" s="0" t="n">
        <f aca="false">IF(CHOOSE(MATCH(BN$5,$B$10:$E$10,0),$B814,$C814,$D814,$E814)*BN$6+BN814*BN$7&lt;BN$2,BN$3*BN$4,0)</f>
        <v>0</v>
      </c>
      <c r="FH814" s="0" t="n">
        <f aca="false">IF(CHOOSE(MATCH(BO$5,$B$10:$E$10,0),$B814,$C814,$D814,$E814)*BO$6+BO814*BO$7&lt;BO$2,BO$3*BO$4,0)</f>
        <v>0</v>
      </c>
      <c r="FI814" s="0" t="n">
        <f aca="false">IF(CHOOSE(MATCH(BP$5,$B$10:$E$10,0),$B814,$C814,$D814,$E814)*BP$6+BP814*BP$7&lt;BP$2,BP$3*BP$4,0)</f>
        <v>0</v>
      </c>
      <c r="FJ814" s="0" t="n">
        <f aca="false">IF(CHOOSE(MATCH(BQ$5,$B$10:$E$10,0),$B814,$C814,$D814,$E814)*BQ$6+BQ814*BQ$7&lt;BQ$2,BQ$3*BQ$4,0)</f>
        <v>0</v>
      </c>
      <c r="FK814" s="0" t="n">
        <f aca="false">IF(CHOOSE(MATCH(BR$5,$B$10:$E$10,0),$B814,$C814,$D814,$E814)*BR$6+BR814*BR$7&lt;BR$2,BR$3*BR$4,0)</f>
        <v>0</v>
      </c>
      <c r="FL814" s="0" t="n">
        <f aca="false">IF(CHOOSE(MATCH(BS$5,$B$10:$E$10,0),$B814,$C814,$D814,$E814)*BS$6+BS814*BS$7&lt;BS$2,BS$3*BS$4,0)</f>
        <v>0</v>
      </c>
      <c r="FM814" s="0" t="n">
        <f aca="false">IF(CHOOSE(MATCH(BT$5,$B$10:$E$10,0),$B814,$C814,$D814,$E814)*BT$6+BT814*BT$7&lt;BT$2,BT$3*BT$4,0)</f>
        <v>0</v>
      </c>
      <c r="FN814" s="0" t="n">
        <f aca="false">IF(CHOOSE(MATCH(BU$5,$B$10:$E$10,0),$B814,$C814,$D814,$E814)*BU$6+BU814*BU$7&lt;BU$2,BU$3*BU$4,0)</f>
        <v>0</v>
      </c>
      <c r="FO814" s="0" t="n">
        <f aca="false">IF(CHOOSE(MATCH(BV$5,$B$10:$E$10,0),$B814,$C814,$D814,$E814)*BV$6+BV814*BV$7&lt;BV$2,BV$3*BV$4,0)</f>
        <v>0</v>
      </c>
      <c r="FP814" s="0" t="n">
        <f aca="false">IF(CHOOSE(MATCH(BW$5,$B$10:$E$10,0),$B814,$C814,$D814,$E814)*BW$6+BW814*BW$7&lt;BW$2,BW$3*BW$4,0)</f>
        <v>0</v>
      </c>
      <c r="FQ814" s="0" t="n">
        <f aca="false">IF(CHOOSE(MATCH(BX$5,$B$10:$E$10,0),$B814,$C814,$D814,$E814)*BX$6+BX814*BX$7&lt;BX$2,BX$3*BX$4,0)</f>
        <v>0</v>
      </c>
      <c r="FR814" s="0" t="n">
        <f aca="false">IF(CHOOSE(MATCH(BY$5,$B$10:$E$10,0),$B814,$C814,$D814,$E814)*BY$6+BY814*BY$7&lt;BY$2,BY$3*BY$4,0)</f>
        <v>0</v>
      </c>
      <c r="FS814" s="0" t="n">
        <f aca="false">IF(CHOOSE(MATCH(BZ$5,$B$10:$E$10,0),$B814,$C814,$D814,$E814)*BZ$6+BZ814*BZ$7&lt;BZ$2,BZ$3*BZ$4,0)</f>
        <v>0</v>
      </c>
      <c r="FT814" s="0" t="n">
        <f aca="false">IF(CHOOSE(MATCH(CA$5,$B$10:$E$10,0),$B814,$C814,$D814,$E814)*CA$6+CA814*CA$7&lt;CA$2,CA$3*CA$4,0)</f>
        <v>0</v>
      </c>
      <c r="FU814" s="0" t="n">
        <f aca="false">IF(CHOOSE(MATCH(CB$5,$B$10:$E$10,0),$B814,$C814,$D814,$E814)*CB$6+CB814*CB$7&lt;CB$2,CB$3*CB$4,0)</f>
        <v>0</v>
      </c>
      <c r="FV814" s="0" t="n">
        <f aca="false">IF(CHOOSE(MATCH(CC$5,$B$10:$E$10,0),$B814,$C814,$D814,$E814)*CC$6+CC814*CC$7&lt;CC$2,CC$3*CC$4,0)</f>
        <v>0</v>
      </c>
      <c r="FW814" s="0" t="n">
        <f aca="false">IF(CHOOSE(MATCH(CD$5,$B$10:$E$10,0),$B814,$C814,$D814,$E814)*CD$6+CD814*CD$7&lt;CD$2,CD$3*CD$4,0)</f>
        <v>0</v>
      </c>
      <c r="FX814" s="0" t="n">
        <f aca="false">IF(CHOOSE(MATCH(CE$5,$B$10:$E$10,0),$B814,$C814,$D814,$E814)*CE$6+CE814*CE$7&lt;CE$2,CE$3*CE$4,0)</f>
        <v>0</v>
      </c>
      <c r="FY814" s="0" t="n">
        <f aca="false">IF(CHOOSE(MATCH(CF$5,$B$10:$E$10,0),$B814,$C814,$D814,$E814)*CF$6+CF814*CF$7&lt;CF$2,CF$3*CF$4,0)</f>
        <v>0</v>
      </c>
      <c r="FZ814" s="0" t="n">
        <f aca="false">IF(CHOOSE(MATCH(CG$5,$B$10:$E$10,0),$B814,$C814,$D814,$E814)*CG$6+CG814*CG$7&lt;CG$2,CG$3*CG$4,0)</f>
        <v>0</v>
      </c>
      <c r="GA814" s="0" t="n">
        <f aca="false">IF(CHOOSE(MATCH(CH$5,$B$10:$E$10,0),$B814,$C814,$D814,$E814)*CH$6+CH814*CH$7&lt;CH$2,CH$3*CH$4,0)</f>
        <v>0</v>
      </c>
      <c r="GB814" s="0" t="n">
        <f aca="false">IF(CHOOSE(MATCH(CI$5,$B$10:$E$10,0),$B814,$C814,$D814,$E814)*CI$6+CI814*CI$7&lt;CI$2,CI$3*CI$4,0)</f>
        <v>0</v>
      </c>
      <c r="GC814" s="0" t="n">
        <f aca="false">IF(CHOOSE(MATCH(CJ$5,$B$10:$E$10,0),$B814,$C814,$D814,$E814)*CJ$6+CJ814*CJ$7&lt;CJ$2,CJ$3*CJ$4,0)</f>
        <v>0</v>
      </c>
      <c r="GD814" s="0" t="n">
        <f aca="false">IF(CHOOSE(MATCH(CK$5,$B$10:$E$10,0),$B814,$C814,$D814,$E814)*CK$6+CK814*CK$7&lt;CK$2,CK$3*CK$4,0)</f>
        <v>0</v>
      </c>
      <c r="GE814" s="0" t="n">
        <f aca="false">IF(CHOOSE(MATCH(CL$5,$B$10:$E$10,0),$B814,$C814,$D814,$E814)*CL$6+CL814*CL$7&lt;CL$2,CL$3*CL$4,0)</f>
        <v>0</v>
      </c>
      <c r="GF814" s="0" t="n">
        <f aca="false">IF(CHOOSE(MATCH(CM$5,$B$10:$E$10,0),$B814,$C814,$D814,$E814)*CM$6+CM814*CM$7&lt;CM$2,CM$3*CM$4,0)</f>
        <v>0</v>
      </c>
      <c r="GG814" s="0" t="n">
        <f aca="false">IF(CHOOSE(MATCH(CN$5,$B$10:$E$10,0),$B814,$C814,$D814,$E814)*CN$6+CN814*CN$7&lt;CN$2,CN$3*CN$4,0)</f>
        <v>0</v>
      </c>
      <c r="GH814" s="0" t="n">
        <f aca="false">IF(CHOOSE(MATCH(CO$5,$B$10:$E$10,0),$B814,$C814,$D814,$E814)*CO$6+CO814*CO$7&lt;CO$2,CO$3*CO$4,0)</f>
        <v>0</v>
      </c>
      <c r="GI814" s="0" t="n">
        <f aca="false">IF(CHOOSE(MATCH(CP$5,$B$10:$E$10,0),$B814,$C814,$D814,$E814)*CP$6+CP814*CP$7&lt;CP$2,CP$3*CP$4,0)</f>
        <v>0</v>
      </c>
      <c r="GJ814" s="0" t="n">
        <f aca="false">IF(CHOOSE(MATCH(CQ$5,$B$10:$E$10,0),$B814,$C814,$D814,$E814)*CQ$6+CQ814*CQ$7&lt;CQ$2,CQ$3*CQ$4,0)</f>
        <v>0</v>
      </c>
      <c r="GK814" s="0" t="n">
        <f aca="false">IF(CHOOSE(MATCH(CR$5,$B$10:$E$10,0),$B814,$C814,$D814,$E814)*CR$6+CR814*CR$7&lt;CR$2,CR$3*CR$4,0)</f>
        <v>0</v>
      </c>
      <c r="GL814" s="0" t="n">
        <f aca="false">IF(CHOOSE(MATCH(CS$5,$B$10:$E$10,0),$B814,$C814,$D814,$E814)*CS$6+CS814*CS$7&lt;CS$2,CS$3*CS$4,0)</f>
        <v>0</v>
      </c>
      <c r="GM814" s="0" t="n">
        <f aca="false">IF(CHOOSE(MATCH(CT$5,$B$10:$E$10,0),$B814,$C814,$D814,$E814)*CT$6+CT814*CT$7&lt;CT$2,CT$3*CT$4,0)</f>
        <v>0</v>
      </c>
      <c r="GN814" s="0" t="n">
        <f aca="false">IF(CHOOSE(MATCH(CU$5,$B$10:$E$10,0),$B814,$C814,$D814,$E814)*CU$6+CU814*CU$7&lt;CU$2,CU$3*CU$4,0)</f>
        <v>0</v>
      </c>
      <c r="GO814" s="0" t="n">
        <f aca="false">IF(CHOOSE(MATCH(CV$5,$B$10:$E$10,0),$B814,$C814,$D814,$E814)*CV$6+CV814*CV$7&lt;CV$2,CV$3*CV$4,0)</f>
        <v>0</v>
      </c>
      <c r="GP814" s="0" t="n">
        <f aca="false">IF(CHOOSE(MATCH(CW$5,$B$10:$E$10,0),$B814,$C814,$D814,$E814)*CW$6+CW814*CW$7&lt;CW$2,CW$3*CW$4,0)</f>
        <v>0</v>
      </c>
      <c r="GQ814" s="0" t="n">
        <f aca="false">IF(CHOOSE(MATCH(CX$5,$B$10:$E$10,0),$B814,$C814,$D814,$E814)*CX$6+CX814*CX$7&lt;CX$2,CX$3*CX$4,0)</f>
        <v>0</v>
      </c>
      <c r="GS814" s="0" t="n">
        <f aca="false">SUM(CZ814:GQ814)</f>
        <v>0</v>
      </c>
      <c r="GT814" s="0" t="n">
        <f aca="false">IF(GS814&gt;$GS$6,1,0)</f>
        <v>0</v>
      </c>
    </row>
    <row r="815" customFormat="false" ht="14" hidden="false" customHeight="false" outlineLevel="0" collapsed="false">
      <c r="A815" s="0" t="n">
        <v>805</v>
      </c>
      <c r="B815" s="0" t="n">
        <v>1.57541270199067</v>
      </c>
      <c r="C815" s="0" t="n">
        <v>1.75343885891928</v>
      </c>
      <c r="D815" s="0" t="n">
        <v>0.830752858149149</v>
      </c>
      <c r="E815" s="0" t="n">
        <v>0.0501763682154908</v>
      </c>
      <c r="G815" s="0" t="n">
        <v>-0.386676219932269</v>
      </c>
      <c r="H815" s="0" t="n">
        <v>0.495483618578874</v>
      </c>
      <c r="I815" s="0" t="n">
        <v>0.812053713161731</v>
      </c>
      <c r="J815" s="0" t="n">
        <v>-1.2084501577192</v>
      </c>
      <c r="K815" s="0" t="n">
        <v>0.771547092881519</v>
      </c>
      <c r="L815" s="0" t="n">
        <v>1.0175153875025</v>
      </c>
      <c r="M815" s="0" t="n">
        <v>-1.45622834679671</v>
      </c>
      <c r="N815" s="0" t="n">
        <v>0.713396275386913</v>
      </c>
      <c r="O815" s="0" t="n">
        <v>-1.04182163340738</v>
      </c>
      <c r="P815" s="0" t="n">
        <v>-0.201591774384724</v>
      </c>
      <c r="Q815" s="0" t="n">
        <v>-0.192544575838838</v>
      </c>
      <c r="R815" s="0" t="n">
        <v>-1.13723672257038</v>
      </c>
      <c r="S815" s="0" t="n">
        <v>1.12131601781584</v>
      </c>
      <c r="T815" s="0" t="n">
        <v>0.234102799367974</v>
      </c>
      <c r="U815" s="0" t="n">
        <v>0.146210368257016</v>
      </c>
      <c r="V815" s="0" t="n">
        <v>0.907607500266749</v>
      </c>
      <c r="W815" s="0" t="n">
        <v>-0.329171143675921</v>
      </c>
      <c r="X815" s="0" t="n">
        <v>0.868235474626999</v>
      </c>
      <c r="Y815" s="0" t="n">
        <v>-0.171233978107921</v>
      </c>
      <c r="Z815" s="0" t="n">
        <v>0.243626345763914</v>
      </c>
      <c r="AA815" s="0" t="n">
        <v>1.89396814676002</v>
      </c>
      <c r="AB815" s="0" t="n">
        <v>0.83861550592701</v>
      </c>
      <c r="AC815" s="0" t="n">
        <v>-0.538328777111019</v>
      </c>
      <c r="AD815" s="0" t="n">
        <v>1.04630771602388</v>
      </c>
      <c r="AE815" s="0" t="n">
        <v>0.206981667361106</v>
      </c>
      <c r="AF815" s="0" t="n">
        <v>-1.40494194056373</v>
      </c>
      <c r="AG815" s="0" t="n">
        <v>-0.374503770217416</v>
      </c>
      <c r="AH815" s="0" t="n">
        <v>-0.709750338501181</v>
      </c>
      <c r="AI815" s="0" t="n">
        <v>1.47504124470288</v>
      </c>
      <c r="AJ815" s="0" t="n">
        <v>1.41299096867442</v>
      </c>
      <c r="AK815" s="0" t="n">
        <v>1.66206518770196</v>
      </c>
      <c r="AL815" s="0" t="n">
        <v>0.69448105932679</v>
      </c>
      <c r="AM815" s="0" t="n">
        <v>-0.189661477634218</v>
      </c>
      <c r="AN815" s="0" t="n">
        <v>-0.359120804205304</v>
      </c>
      <c r="AO815" s="0" t="n">
        <v>0.446927970187971</v>
      </c>
      <c r="AP815" s="0" t="n">
        <v>-1.51889707922237</v>
      </c>
      <c r="AQ815" s="0" t="n">
        <v>-0.388160970032914</v>
      </c>
      <c r="AR815" s="0" t="n">
        <v>-0.635220658296021</v>
      </c>
      <c r="AS815" s="0" t="n">
        <v>-0.595559868088458</v>
      </c>
      <c r="AT815" s="0" t="n">
        <v>-0.508587163494667</v>
      </c>
      <c r="AU815" s="0" t="n">
        <v>0.0357704266207293</v>
      </c>
      <c r="AV815" s="0" t="n">
        <v>2.009383024415</v>
      </c>
      <c r="AW815" s="0" t="n">
        <v>1.11005419967114</v>
      </c>
      <c r="AX815" s="0" t="n">
        <v>-0.7803350854374</v>
      </c>
      <c r="AY815" s="0" t="n">
        <v>-1.67312464327551</v>
      </c>
      <c r="AZ815" s="0" t="n">
        <v>0.265753214989672</v>
      </c>
      <c r="BA815" s="0" t="n">
        <v>-0.810989604360657</v>
      </c>
      <c r="BB815" s="0" t="n">
        <v>0.915372311283136</v>
      </c>
      <c r="BC815" s="0" t="n">
        <v>-0.109034772322048</v>
      </c>
      <c r="BD815" s="0" t="n">
        <v>-0.211673523153877</v>
      </c>
      <c r="BE815" s="0" t="n">
        <v>0.219816911339876</v>
      </c>
      <c r="BF815" s="0" t="n">
        <v>-0.119275682664011</v>
      </c>
      <c r="BG815" s="0" t="n">
        <v>0.362387027053046</v>
      </c>
      <c r="BH815" s="0" t="n">
        <v>-0.100726538221352</v>
      </c>
      <c r="BI815" s="0" t="n">
        <v>-1.15598368211067</v>
      </c>
      <c r="BJ815" s="0" t="n">
        <v>-0.126829036162235</v>
      </c>
      <c r="BK815" s="0" t="n">
        <v>2.50256562139839</v>
      </c>
      <c r="BL815" s="0" t="n">
        <v>1.1489964890643</v>
      </c>
      <c r="BM815" s="0" t="n">
        <v>1.72596628544852</v>
      </c>
      <c r="BN815" s="0" t="n">
        <v>-0.739591996534728</v>
      </c>
      <c r="BO815" s="0" t="n">
        <v>-0.662414549879031</v>
      </c>
      <c r="BP815" s="0" t="n">
        <v>1.64733137353323</v>
      </c>
      <c r="BQ815" s="0" t="n">
        <v>-0.879779236129252</v>
      </c>
      <c r="BR815" s="0" t="n">
        <v>-1.380328740197</v>
      </c>
      <c r="BS815" s="0" t="n">
        <v>-0.602608452027198</v>
      </c>
      <c r="BT815" s="0" t="n">
        <v>-0.0959607859840617</v>
      </c>
      <c r="BU815" s="0" t="n">
        <v>-3.01573891192675</v>
      </c>
      <c r="BV815" s="0" t="n">
        <v>-0.152631400851533</v>
      </c>
      <c r="BW815" s="0" t="n">
        <v>-0.40313352656085</v>
      </c>
      <c r="BX815" s="0" t="n">
        <v>-0.490042566525517</v>
      </c>
      <c r="BY815" s="0" t="n">
        <v>1.06811057776213</v>
      </c>
      <c r="BZ815" s="0" t="n">
        <v>1.21274752018508</v>
      </c>
      <c r="CA815" s="0" t="n">
        <v>-0.697600626153871</v>
      </c>
      <c r="CB815" s="0" t="n">
        <v>-2.29189026867971</v>
      </c>
      <c r="CC815" s="0" t="n">
        <v>-0.881018422660418</v>
      </c>
      <c r="CD815" s="0" t="n">
        <v>0.668715074425563</v>
      </c>
      <c r="CE815" s="0" t="n">
        <v>0.421206323153456</v>
      </c>
      <c r="CF815" s="0" t="n">
        <v>-1.97274857782759</v>
      </c>
      <c r="CG815" s="0" t="n">
        <v>-0.0618888407188933</v>
      </c>
      <c r="CH815" s="0" t="n">
        <v>-0.0998818450170802</v>
      </c>
      <c r="CI815" s="0" t="n">
        <v>-0.95977384262369</v>
      </c>
      <c r="CJ815" s="0" t="n">
        <v>0.0568309133086586</v>
      </c>
      <c r="CK815" s="0" t="n">
        <v>-1.18404386739712</v>
      </c>
      <c r="CL815" s="0" t="n">
        <v>0.183356405614177</v>
      </c>
      <c r="CM815" s="0" t="n">
        <v>-0.405873379349941</v>
      </c>
      <c r="CN815" s="0" t="n">
        <v>0.157585873239441</v>
      </c>
      <c r="CO815" s="0" t="n">
        <v>-1.92914740182459</v>
      </c>
      <c r="CP815" s="0" t="n">
        <v>0.312097654386889</v>
      </c>
      <c r="CQ815" s="0" t="n">
        <v>-0.577298351345235</v>
      </c>
      <c r="CR815" s="0" t="n">
        <v>-0.738587004889269</v>
      </c>
      <c r="CS815" s="0" t="n">
        <v>-0.492545950692147</v>
      </c>
      <c r="CT815" s="0" t="n">
        <v>0.459389184470638</v>
      </c>
      <c r="CU815" s="0" t="n">
        <v>-1.32000423036516</v>
      </c>
      <c r="CV815" s="0" t="n">
        <v>0.766510765970452</v>
      </c>
      <c r="CW815" s="0" t="n">
        <v>2.46416675508954</v>
      </c>
      <c r="CX815" s="0" t="n">
        <v>0.934260242502205</v>
      </c>
      <c r="CZ815" s="0" t="n">
        <f aca="false">IF(CHOOSE(MATCH(G$5,$B$10:$E$10,0),$B815,$C815,$D815,$E815)*G$6+G815*G$7&lt;G$2,G$3*G$4,0)</f>
        <v>0</v>
      </c>
      <c r="DA815" s="0" t="n">
        <f aca="false">IF(CHOOSE(MATCH(H$5,$B$10:$E$10,0),$B815,$C815,$D815,$E815)*H$6+H815*H$7&lt;H$2,H$3*H$4,0)</f>
        <v>0</v>
      </c>
      <c r="DB815" s="0" t="n">
        <f aca="false">IF(CHOOSE(MATCH(I$5,$B$10:$E$10,0),$B815,$C815,$D815,$E815)*I$6+I815*I$7&lt;I$2,I$3*I$4,0)</f>
        <v>0</v>
      </c>
      <c r="DC815" s="0" t="n">
        <f aca="false">IF(CHOOSE(MATCH(J$5,$B$10:$E$10,0),$B815,$C815,$D815,$E815)*J$6+J815*J$7&lt;J$2,J$3*J$4,0)</f>
        <v>0</v>
      </c>
      <c r="DD815" s="0" t="n">
        <f aca="false">IF(CHOOSE(MATCH(K$5,$B$10:$E$10,0),$B815,$C815,$D815,$E815)*K$6+K815*K$7&lt;K$2,K$3*K$4,0)</f>
        <v>0</v>
      </c>
      <c r="DE815" s="0" t="n">
        <f aca="false">IF(CHOOSE(MATCH(L$5,$B$10:$E$10,0),$B815,$C815,$D815,$E815)*L$6+L815*L$7&lt;L$2,L$3*L$4,0)</f>
        <v>0</v>
      </c>
      <c r="DF815" s="0" t="n">
        <f aca="false">IF(CHOOSE(MATCH(M$5,$B$10:$E$10,0),$B815,$C815,$D815,$E815)*M$6+M815*M$7&lt;M$2,M$3*M$4,0)</f>
        <v>0</v>
      </c>
      <c r="DG815" s="0" t="n">
        <f aca="false">IF(CHOOSE(MATCH(N$5,$B$10:$E$10,0),$B815,$C815,$D815,$E815)*N$6+N815*N$7&lt;N$2,N$3*N$4,0)</f>
        <v>0</v>
      </c>
      <c r="DH815" s="0" t="n">
        <f aca="false">IF(CHOOSE(MATCH(O$5,$B$10:$E$10,0),$B815,$C815,$D815,$E815)*O$6+O815*O$7&lt;O$2,O$3*O$4,0)</f>
        <v>0</v>
      </c>
      <c r="DI815" s="0" t="n">
        <f aca="false">IF(CHOOSE(MATCH(P$5,$B$10:$E$10,0),$B815,$C815,$D815,$E815)*P$6+P815*P$7&lt;P$2,P$3*P$4,0)</f>
        <v>0</v>
      </c>
      <c r="DJ815" s="0" t="n">
        <f aca="false">IF(CHOOSE(MATCH(Q$5,$B$10:$E$10,0),$B815,$C815,$D815,$E815)*Q$6+Q815*Q$7&lt;Q$2,Q$3*Q$4,0)</f>
        <v>0</v>
      </c>
      <c r="DK815" s="0" t="n">
        <f aca="false">IF(CHOOSE(MATCH(R$5,$B$10:$E$10,0),$B815,$C815,$D815,$E815)*R$6+R815*R$7&lt;R$2,R$3*R$4,0)</f>
        <v>0</v>
      </c>
      <c r="DL815" s="0" t="n">
        <f aca="false">IF(CHOOSE(MATCH(S$5,$B$10:$E$10,0),$B815,$C815,$D815,$E815)*S$6+S815*S$7&lt;S$2,S$3*S$4,0)</f>
        <v>0</v>
      </c>
      <c r="DM815" s="0" t="n">
        <f aca="false">IF(CHOOSE(MATCH(T$5,$B$10:$E$10,0),$B815,$C815,$D815,$E815)*T$6+T815*T$7&lt;T$2,T$3*T$4,0)</f>
        <v>0</v>
      </c>
      <c r="DN815" s="0" t="n">
        <f aca="false">IF(CHOOSE(MATCH(U$5,$B$10:$E$10,0),$B815,$C815,$D815,$E815)*U$6+U815*U$7&lt;U$2,U$3*U$4,0)</f>
        <v>0</v>
      </c>
      <c r="DO815" s="0" t="n">
        <f aca="false">IF(CHOOSE(MATCH(V$5,$B$10:$E$10,0),$B815,$C815,$D815,$E815)*V$6+V815*V$7&lt;V$2,V$3*V$4,0)</f>
        <v>0</v>
      </c>
      <c r="DP815" s="0" t="n">
        <f aca="false">IF(CHOOSE(MATCH(W$5,$B$10:$E$10,0),$B815,$C815,$D815,$E815)*W$6+W815*W$7&lt;W$2,W$3*W$4,0)</f>
        <v>0</v>
      </c>
      <c r="DQ815" s="0" t="n">
        <f aca="false">IF(CHOOSE(MATCH(X$5,$B$10:$E$10,0),$B815,$C815,$D815,$E815)*X$6+X815*X$7&lt;X$2,X$3*X$4,0)</f>
        <v>0</v>
      </c>
      <c r="DR815" s="0" t="n">
        <f aca="false">IF(CHOOSE(MATCH(Y$5,$B$10:$E$10,0),$B815,$C815,$D815,$E815)*Y$6+Y815*Y$7&lt;Y$2,Y$3*Y$4,0)</f>
        <v>0</v>
      </c>
      <c r="DS815" s="0" t="n">
        <f aca="false">IF(CHOOSE(MATCH(Z$5,$B$10:$E$10,0),$B815,$C815,$D815,$E815)*Z$6+Z815*Z$7&lt;Z$2,Z$3*Z$4,0)</f>
        <v>0</v>
      </c>
      <c r="DT815" s="0" t="n">
        <f aca="false">IF(CHOOSE(MATCH(AA$5,$B$10:$E$10,0),$B815,$C815,$D815,$E815)*AA$6+AA815*AA$7&lt;AA$2,AA$3*AA$4,0)</f>
        <v>0</v>
      </c>
      <c r="DU815" s="0" t="n">
        <f aca="false">IF(CHOOSE(MATCH(AB$5,$B$10:$E$10,0),$B815,$C815,$D815,$E815)*AB$6+AB815*AB$7&lt;AB$2,AB$3*AB$4,0)</f>
        <v>0</v>
      </c>
      <c r="DV815" s="0" t="n">
        <f aca="false">IF(CHOOSE(MATCH(AC$5,$B$10:$E$10,0),$B815,$C815,$D815,$E815)*AC$6+AC815*AC$7&lt;AC$2,AC$3*AC$4,0)</f>
        <v>0</v>
      </c>
      <c r="DW815" s="0" t="n">
        <f aca="false">IF(CHOOSE(MATCH(AD$5,$B$10:$E$10,0),$B815,$C815,$D815,$E815)*AD$6+AD815*AD$7&lt;AD$2,AD$3*AD$4,0)</f>
        <v>0</v>
      </c>
      <c r="DX815" s="0" t="n">
        <f aca="false">IF(CHOOSE(MATCH(AE$5,$B$10:$E$10,0),$B815,$C815,$D815,$E815)*AE$6+AE815*AE$7&lt;AE$2,AE$3*AE$4,0)</f>
        <v>0</v>
      </c>
      <c r="DY815" s="0" t="n">
        <f aca="false">IF(CHOOSE(MATCH(AF$5,$B$10:$E$10,0),$B815,$C815,$D815,$E815)*AF$6+AF815*AF$7&lt;AF$2,AF$3*AF$4,0)</f>
        <v>0</v>
      </c>
      <c r="DZ815" s="0" t="n">
        <f aca="false">IF(CHOOSE(MATCH(AG$5,$B$10:$E$10,0),$B815,$C815,$D815,$E815)*AG$6+AG815*AG$7&lt;AG$2,AG$3*AG$4,0)</f>
        <v>0</v>
      </c>
      <c r="EA815" s="0" t="n">
        <f aca="false">IF(CHOOSE(MATCH(AH$5,$B$10:$E$10,0),$B815,$C815,$D815,$E815)*AH$6+AH815*AH$7&lt;AH$2,AH$3*AH$4,0)</f>
        <v>0</v>
      </c>
      <c r="EB815" s="0" t="n">
        <f aca="false">IF(CHOOSE(MATCH(AI$5,$B$10:$E$10,0),$B815,$C815,$D815,$E815)*AI$6+AI815*AI$7&lt;AI$2,AI$3*AI$4,0)</f>
        <v>0</v>
      </c>
      <c r="EC815" s="0" t="n">
        <f aca="false">IF(CHOOSE(MATCH(AJ$5,$B$10:$E$10,0),$B815,$C815,$D815,$E815)*AJ$6+AJ815*AJ$7&lt;AJ$2,AJ$3*AJ$4,0)</f>
        <v>0</v>
      </c>
      <c r="ED815" s="0" t="n">
        <f aca="false">IF(CHOOSE(MATCH(AK$5,$B$10:$E$10,0),$B815,$C815,$D815,$E815)*AK$6+AK815*AK$7&lt;AK$2,AK$3*AK$4,0)</f>
        <v>0</v>
      </c>
      <c r="EE815" s="0" t="n">
        <f aca="false">IF(CHOOSE(MATCH(AL$5,$B$10:$E$10,0),$B815,$C815,$D815,$E815)*AL$6+AL815*AL$7&lt;AL$2,AL$3*AL$4,0)</f>
        <v>0</v>
      </c>
      <c r="EF815" s="0" t="n">
        <f aca="false">IF(CHOOSE(MATCH(AM$5,$B$10:$E$10,0),$B815,$C815,$D815,$E815)*AM$6+AM815*AM$7&lt;AM$2,AM$3*AM$4,0)</f>
        <v>0</v>
      </c>
      <c r="EG815" s="0" t="n">
        <f aca="false">IF(CHOOSE(MATCH(AN$5,$B$10:$E$10,0),$B815,$C815,$D815,$E815)*AN$6+AN815*AN$7&lt;AN$2,AN$3*AN$4,0)</f>
        <v>0</v>
      </c>
      <c r="EH815" s="0" t="n">
        <f aca="false">IF(CHOOSE(MATCH(AO$5,$B$10:$E$10,0),$B815,$C815,$D815,$E815)*AO$6+AO815*AO$7&lt;AO$2,AO$3*AO$4,0)</f>
        <v>0</v>
      </c>
      <c r="EI815" s="0" t="n">
        <f aca="false">IF(CHOOSE(MATCH(AP$5,$B$10:$E$10,0),$B815,$C815,$D815,$E815)*AP$6+AP815*AP$7&lt;AP$2,AP$3*AP$4,0)</f>
        <v>0</v>
      </c>
      <c r="EJ815" s="0" t="n">
        <f aca="false">IF(CHOOSE(MATCH(AQ$5,$B$10:$E$10,0),$B815,$C815,$D815,$E815)*AQ$6+AQ815*AQ$7&lt;AQ$2,AQ$3*AQ$4,0)</f>
        <v>0</v>
      </c>
      <c r="EK815" s="0" t="n">
        <f aca="false">IF(CHOOSE(MATCH(AR$5,$B$10:$E$10,0),$B815,$C815,$D815,$E815)*AR$6+AR815*AR$7&lt;AR$2,AR$3*AR$4,0)</f>
        <v>0</v>
      </c>
      <c r="EL815" s="0" t="n">
        <f aca="false">IF(CHOOSE(MATCH(AS$5,$B$10:$E$10,0),$B815,$C815,$D815,$E815)*AS$6+AS815*AS$7&lt;AS$2,AS$3*AS$4,0)</f>
        <v>0</v>
      </c>
      <c r="EM815" s="0" t="n">
        <f aca="false">IF(CHOOSE(MATCH(AT$5,$B$10:$E$10,0),$B815,$C815,$D815,$E815)*AT$6+AT815*AT$7&lt;AT$2,AT$3*AT$4,0)</f>
        <v>0</v>
      </c>
      <c r="EN815" s="0" t="n">
        <f aca="false">IF(CHOOSE(MATCH(AU$5,$B$10:$E$10,0),$B815,$C815,$D815,$E815)*AU$6+AU815*AU$7&lt;AU$2,AU$3*AU$4,0)</f>
        <v>0</v>
      </c>
      <c r="EO815" s="0" t="n">
        <f aca="false">IF(CHOOSE(MATCH(AV$5,$B$10:$E$10,0),$B815,$C815,$D815,$E815)*AV$6+AV815*AV$7&lt;AV$2,AV$3*AV$4,0)</f>
        <v>0</v>
      </c>
      <c r="EP815" s="0" t="n">
        <f aca="false">IF(CHOOSE(MATCH(AW$5,$B$10:$E$10,0),$B815,$C815,$D815,$E815)*AW$6+AW815*AW$7&lt;AW$2,AW$3*AW$4,0)</f>
        <v>0</v>
      </c>
      <c r="EQ815" s="0" t="n">
        <f aca="false">IF(CHOOSE(MATCH(AX$5,$B$10:$E$10,0),$B815,$C815,$D815,$E815)*AX$6+AX815*AX$7&lt;AX$2,AX$3*AX$4,0)</f>
        <v>0</v>
      </c>
      <c r="ER815" s="0" t="n">
        <f aca="false">IF(CHOOSE(MATCH(AY$5,$B$10:$E$10,0),$B815,$C815,$D815,$E815)*AY$6+AY815*AY$7&lt;AY$2,AY$3*AY$4,0)</f>
        <v>0</v>
      </c>
      <c r="ES815" s="0" t="n">
        <f aca="false">IF(CHOOSE(MATCH(AZ$5,$B$10:$E$10,0),$B815,$C815,$D815,$E815)*AZ$6+AZ815*AZ$7&lt;AZ$2,AZ$3*AZ$4,0)</f>
        <v>0</v>
      </c>
      <c r="ET815" s="0" t="n">
        <f aca="false">IF(CHOOSE(MATCH(BA$5,$B$10:$E$10,0),$B815,$C815,$D815,$E815)*BA$6+BA815*BA$7&lt;BA$2,BA$3*BA$4,0)</f>
        <v>0</v>
      </c>
      <c r="EU815" s="0" t="n">
        <f aca="false">IF(CHOOSE(MATCH(BB$5,$B$10:$E$10,0),$B815,$C815,$D815,$E815)*BB$6+BB815*BB$7&lt;BB$2,BB$3*BB$4,0)</f>
        <v>0</v>
      </c>
      <c r="EV815" s="0" t="n">
        <f aca="false">IF(CHOOSE(MATCH(BC$5,$B$10:$E$10,0),$B815,$C815,$D815,$E815)*BC$6+BC815*BC$7&lt;BC$2,BC$3*BC$4,0)</f>
        <v>0</v>
      </c>
      <c r="EW815" s="0" t="n">
        <f aca="false">IF(CHOOSE(MATCH(BD$5,$B$10:$E$10,0),$B815,$C815,$D815,$E815)*BD$6+BD815*BD$7&lt;BD$2,BD$3*BD$4,0)</f>
        <v>0</v>
      </c>
      <c r="EX815" s="0" t="n">
        <f aca="false">IF(CHOOSE(MATCH(BE$5,$B$10:$E$10,0),$B815,$C815,$D815,$E815)*BE$6+BE815*BE$7&lt;BE$2,BE$3*BE$4,0)</f>
        <v>0</v>
      </c>
      <c r="EY815" s="0" t="n">
        <f aca="false">IF(CHOOSE(MATCH(BF$5,$B$10:$E$10,0),$B815,$C815,$D815,$E815)*BF$6+BF815*BF$7&lt;BF$2,BF$3*BF$4,0)</f>
        <v>0</v>
      </c>
      <c r="EZ815" s="0" t="n">
        <f aca="false">IF(CHOOSE(MATCH(BG$5,$B$10:$E$10,0),$B815,$C815,$D815,$E815)*BG$6+BG815*BG$7&lt;BG$2,BG$3*BG$4,0)</f>
        <v>0</v>
      </c>
      <c r="FA815" s="0" t="n">
        <f aca="false">IF(CHOOSE(MATCH(BH$5,$B$10:$E$10,0),$B815,$C815,$D815,$E815)*BH$6+BH815*BH$7&lt;BH$2,BH$3*BH$4,0)</f>
        <v>0</v>
      </c>
      <c r="FB815" s="0" t="n">
        <f aca="false">IF(CHOOSE(MATCH(BI$5,$B$10:$E$10,0),$B815,$C815,$D815,$E815)*BI$6+BI815*BI$7&lt;BI$2,BI$3*BI$4,0)</f>
        <v>0</v>
      </c>
      <c r="FC815" s="0" t="n">
        <f aca="false">IF(CHOOSE(MATCH(BJ$5,$B$10:$E$10,0),$B815,$C815,$D815,$E815)*BJ$6+BJ815*BJ$7&lt;BJ$2,BJ$3*BJ$4,0)</f>
        <v>0</v>
      </c>
      <c r="FD815" s="0" t="n">
        <f aca="false">IF(CHOOSE(MATCH(BK$5,$B$10:$E$10,0),$B815,$C815,$D815,$E815)*BK$6+BK815*BK$7&lt;BK$2,BK$3*BK$4,0)</f>
        <v>0</v>
      </c>
      <c r="FE815" s="0" t="n">
        <f aca="false">IF(CHOOSE(MATCH(BL$5,$B$10:$E$10,0),$B815,$C815,$D815,$E815)*BL$6+BL815*BL$7&lt;BL$2,BL$3*BL$4,0)</f>
        <v>0</v>
      </c>
      <c r="FF815" s="0" t="n">
        <f aca="false">IF(CHOOSE(MATCH(BM$5,$B$10:$E$10,0),$B815,$C815,$D815,$E815)*BM$6+BM815*BM$7&lt;BM$2,BM$3*BM$4,0)</f>
        <v>0</v>
      </c>
      <c r="FG815" s="0" t="n">
        <f aca="false">IF(CHOOSE(MATCH(BN$5,$B$10:$E$10,0),$B815,$C815,$D815,$E815)*BN$6+BN815*BN$7&lt;BN$2,BN$3*BN$4,0)</f>
        <v>0</v>
      </c>
      <c r="FH815" s="0" t="n">
        <f aca="false">IF(CHOOSE(MATCH(BO$5,$B$10:$E$10,0),$B815,$C815,$D815,$E815)*BO$6+BO815*BO$7&lt;BO$2,BO$3*BO$4,0)</f>
        <v>0</v>
      </c>
      <c r="FI815" s="0" t="n">
        <f aca="false">IF(CHOOSE(MATCH(BP$5,$B$10:$E$10,0),$B815,$C815,$D815,$E815)*BP$6+BP815*BP$7&lt;BP$2,BP$3*BP$4,0)</f>
        <v>0</v>
      </c>
      <c r="FJ815" s="0" t="n">
        <f aca="false">IF(CHOOSE(MATCH(BQ$5,$B$10:$E$10,0),$B815,$C815,$D815,$E815)*BQ$6+BQ815*BQ$7&lt;BQ$2,BQ$3*BQ$4,0)</f>
        <v>0</v>
      </c>
      <c r="FK815" s="0" t="n">
        <f aca="false">IF(CHOOSE(MATCH(BR$5,$B$10:$E$10,0),$B815,$C815,$D815,$E815)*BR$6+BR815*BR$7&lt;BR$2,BR$3*BR$4,0)</f>
        <v>0</v>
      </c>
      <c r="FL815" s="0" t="n">
        <f aca="false">IF(CHOOSE(MATCH(BS$5,$B$10:$E$10,0),$B815,$C815,$D815,$E815)*BS$6+BS815*BS$7&lt;BS$2,BS$3*BS$4,0)</f>
        <v>0</v>
      </c>
      <c r="FM815" s="0" t="n">
        <f aca="false">IF(CHOOSE(MATCH(BT$5,$B$10:$E$10,0),$B815,$C815,$D815,$E815)*BT$6+BT815*BT$7&lt;BT$2,BT$3*BT$4,0)</f>
        <v>0</v>
      </c>
      <c r="FN815" s="0" t="n">
        <f aca="false">IF(CHOOSE(MATCH(BU$5,$B$10:$E$10,0),$B815,$C815,$D815,$E815)*BU$6+BU815*BU$7&lt;BU$2,BU$3*BU$4,0)</f>
        <v>0</v>
      </c>
      <c r="FO815" s="0" t="n">
        <f aca="false">IF(CHOOSE(MATCH(BV$5,$B$10:$E$10,0),$B815,$C815,$D815,$E815)*BV$6+BV815*BV$7&lt;BV$2,BV$3*BV$4,0)</f>
        <v>0</v>
      </c>
      <c r="FP815" s="0" t="n">
        <f aca="false">IF(CHOOSE(MATCH(BW$5,$B$10:$E$10,0),$B815,$C815,$D815,$E815)*BW$6+BW815*BW$7&lt;BW$2,BW$3*BW$4,0)</f>
        <v>0</v>
      </c>
      <c r="FQ815" s="0" t="n">
        <f aca="false">IF(CHOOSE(MATCH(BX$5,$B$10:$E$10,0),$B815,$C815,$D815,$E815)*BX$6+BX815*BX$7&lt;BX$2,BX$3*BX$4,0)</f>
        <v>0</v>
      </c>
      <c r="FR815" s="0" t="n">
        <f aca="false">IF(CHOOSE(MATCH(BY$5,$B$10:$E$10,0),$B815,$C815,$D815,$E815)*BY$6+BY815*BY$7&lt;BY$2,BY$3*BY$4,0)</f>
        <v>0</v>
      </c>
      <c r="FS815" s="0" t="n">
        <f aca="false">IF(CHOOSE(MATCH(BZ$5,$B$10:$E$10,0),$B815,$C815,$D815,$E815)*BZ$6+BZ815*BZ$7&lt;BZ$2,BZ$3*BZ$4,0)</f>
        <v>0</v>
      </c>
      <c r="FT815" s="0" t="n">
        <f aca="false">IF(CHOOSE(MATCH(CA$5,$B$10:$E$10,0),$B815,$C815,$D815,$E815)*CA$6+CA815*CA$7&lt;CA$2,CA$3*CA$4,0)</f>
        <v>0</v>
      </c>
      <c r="FU815" s="0" t="n">
        <f aca="false">IF(CHOOSE(MATCH(CB$5,$B$10:$E$10,0),$B815,$C815,$D815,$E815)*CB$6+CB815*CB$7&lt;CB$2,CB$3*CB$4,0)</f>
        <v>12.5</v>
      </c>
      <c r="FV815" s="0" t="n">
        <f aca="false">IF(CHOOSE(MATCH(CC$5,$B$10:$E$10,0),$B815,$C815,$D815,$E815)*CC$6+CC815*CC$7&lt;CC$2,CC$3*CC$4,0)</f>
        <v>0</v>
      </c>
      <c r="FW815" s="0" t="n">
        <f aca="false">IF(CHOOSE(MATCH(CD$5,$B$10:$E$10,0),$B815,$C815,$D815,$E815)*CD$6+CD815*CD$7&lt;CD$2,CD$3*CD$4,0)</f>
        <v>0</v>
      </c>
      <c r="FX815" s="0" t="n">
        <f aca="false">IF(CHOOSE(MATCH(CE$5,$B$10:$E$10,0),$B815,$C815,$D815,$E815)*CE$6+CE815*CE$7&lt;CE$2,CE$3*CE$4,0)</f>
        <v>0</v>
      </c>
      <c r="FY815" s="0" t="n">
        <f aca="false">IF(CHOOSE(MATCH(CF$5,$B$10:$E$10,0),$B815,$C815,$D815,$E815)*CF$6+CF815*CF$7&lt;CF$2,CF$3*CF$4,0)</f>
        <v>0</v>
      </c>
      <c r="FZ815" s="0" t="n">
        <f aca="false">IF(CHOOSE(MATCH(CG$5,$B$10:$E$10,0),$B815,$C815,$D815,$E815)*CG$6+CG815*CG$7&lt;CG$2,CG$3*CG$4,0)</f>
        <v>0</v>
      </c>
      <c r="GA815" s="0" t="n">
        <f aca="false">IF(CHOOSE(MATCH(CH$5,$B$10:$E$10,0),$B815,$C815,$D815,$E815)*CH$6+CH815*CH$7&lt;CH$2,CH$3*CH$4,0)</f>
        <v>0</v>
      </c>
      <c r="GB815" s="0" t="n">
        <f aca="false">IF(CHOOSE(MATCH(CI$5,$B$10:$E$10,0),$B815,$C815,$D815,$E815)*CI$6+CI815*CI$7&lt;CI$2,CI$3*CI$4,0)</f>
        <v>0</v>
      </c>
      <c r="GC815" s="0" t="n">
        <f aca="false">IF(CHOOSE(MATCH(CJ$5,$B$10:$E$10,0),$B815,$C815,$D815,$E815)*CJ$6+CJ815*CJ$7&lt;CJ$2,CJ$3*CJ$4,0)</f>
        <v>0</v>
      </c>
      <c r="GD815" s="0" t="n">
        <f aca="false">IF(CHOOSE(MATCH(CK$5,$B$10:$E$10,0),$B815,$C815,$D815,$E815)*CK$6+CK815*CK$7&lt;CK$2,CK$3*CK$4,0)</f>
        <v>0</v>
      </c>
      <c r="GE815" s="0" t="n">
        <f aca="false">IF(CHOOSE(MATCH(CL$5,$B$10:$E$10,0),$B815,$C815,$D815,$E815)*CL$6+CL815*CL$7&lt;CL$2,CL$3*CL$4,0)</f>
        <v>0</v>
      </c>
      <c r="GF815" s="0" t="n">
        <f aca="false">IF(CHOOSE(MATCH(CM$5,$B$10:$E$10,0),$B815,$C815,$D815,$E815)*CM$6+CM815*CM$7&lt;CM$2,CM$3*CM$4,0)</f>
        <v>0</v>
      </c>
      <c r="GG815" s="0" t="n">
        <f aca="false">IF(CHOOSE(MATCH(CN$5,$B$10:$E$10,0),$B815,$C815,$D815,$E815)*CN$6+CN815*CN$7&lt;CN$2,CN$3*CN$4,0)</f>
        <v>0</v>
      </c>
      <c r="GH815" s="0" t="n">
        <f aca="false">IF(CHOOSE(MATCH(CO$5,$B$10:$E$10,0),$B815,$C815,$D815,$E815)*CO$6+CO815*CO$7&lt;CO$2,CO$3*CO$4,0)</f>
        <v>0</v>
      </c>
      <c r="GI815" s="0" t="n">
        <f aca="false">IF(CHOOSE(MATCH(CP$5,$B$10:$E$10,0),$B815,$C815,$D815,$E815)*CP$6+CP815*CP$7&lt;CP$2,CP$3*CP$4,0)</f>
        <v>0</v>
      </c>
      <c r="GJ815" s="0" t="n">
        <f aca="false">IF(CHOOSE(MATCH(CQ$5,$B$10:$E$10,0),$B815,$C815,$D815,$E815)*CQ$6+CQ815*CQ$7&lt;CQ$2,CQ$3*CQ$4,0)</f>
        <v>0</v>
      </c>
      <c r="GK815" s="0" t="n">
        <f aca="false">IF(CHOOSE(MATCH(CR$5,$B$10:$E$10,0),$B815,$C815,$D815,$E815)*CR$6+CR815*CR$7&lt;CR$2,CR$3*CR$4,0)</f>
        <v>0</v>
      </c>
      <c r="GL815" s="0" t="n">
        <f aca="false">IF(CHOOSE(MATCH(CS$5,$B$10:$E$10,0),$B815,$C815,$D815,$E815)*CS$6+CS815*CS$7&lt;CS$2,CS$3*CS$4,0)</f>
        <v>0</v>
      </c>
      <c r="GM815" s="0" t="n">
        <f aca="false">IF(CHOOSE(MATCH(CT$5,$B$10:$E$10,0),$B815,$C815,$D815,$E815)*CT$6+CT815*CT$7&lt;CT$2,CT$3*CT$4,0)</f>
        <v>0</v>
      </c>
      <c r="GN815" s="0" t="n">
        <f aca="false">IF(CHOOSE(MATCH(CU$5,$B$10:$E$10,0),$B815,$C815,$D815,$E815)*CU$6+CU815*CU$7&lt;CU$2,CU$3*CU$4,0)</f>
        <v>0</v>
      </c>
      <c r="GO815" s="0" t="n">
        <f aca="false">IF(CHOOSE(MATCH(CV$5,$B$10:$E$10,0),$B815,$C815,$D815,$E815)*CV$6+CV815*CV$7&lt;CV$2,CV$3*CV$4,0)</f>
        <v>0</v>
      </c>
      <c r="GP815" s="0" t="n">
        <f aca="false">IF(CHOOSE(MATCH(CW$5,$B$10:$E$10,0),$B815,$C815,$D815,$E815)*CW$6+CW815*CW$7&lt;CW$2,CW$3*CW$4,0)</f>
        <v>0</v>
      </c>
      <c r="GQ815" s="0" t="n">
        <f aca="false">IF(CHOOSE(MATCH(CX$5,$B$10:$E$10,0),$B815,$C815,$D815,$E815)*CX$6+CX815*CX$7&lt;CX$2,CX$3*CX$4,0)</f>
        <v>0</v>
      </c>
      <c r="GS815" s="0" t="n">
        <f aca="false">SUM(CZ815:GQ815)</f>
        <v>12.5</v>
      </c>
      <c r="GT815" s="0" t="n">
        <f aca="false">IF(GS815&gt;$GS$6,1,0)</f>
        <v>0</v>
      </c>
    </row>
    <row r="816" customFormat="false" ht="14" hidden="false" customHeight="false" outlineLevel="0" collapsed="false">
      <c r="A816" s="0" t="n">
        <v>806</v>
      </c>
      <c r="B816" s="0" t="n">
        <v>-0.87389219051747</v>
      </c>
      <c r="C816" s="0" t="n">
        <v>-1.01064036834914</v>
      </c>
      <c r="D816" s="0" t="n">
        <v>0.288021709282025</v>
      </c>
      <c r="E816" s="0" t="n">
        <v>-0.605853286309202</v>
      </c>
      <c r="G816" s="0" t="n">
        <v>0.117811396194156</v>
      </c>
      <c r="H816" s="0" t="n">
        <v>-0.550394361198414</v>
      </c>
      <c r="I816" s="0" t="n">
        <v>-1.06946572486777</v>
      </c>
      <c r="J816" s="0" t="n">
        <v>-0.266942379312241</v>
      </c>
      <c r="K816" s="0" t="n">
        <v>0.109727125163772</v>
      </c>
      <c r="L816" s="0" t="n">
        <v>1.29447471408639</v>
      </c>
      <c r="M816" s="0" t="n">
        <v>-0.407452489525895</v>
      </c>
      <c r="N816" s="0" t="n">
        <v>-0.901159182831179</v>
      </c>
      <c r="O816" s="0" t="n">
        <v>0.140877318699495</v>
      </c>
      <c r="P816" s="0" t="n">
        <v>-1.258877091459</v>
      </c>
      <c r="Q816" s="0" t="n">
        <v>1.22092842502752</v>
      </c>
      <c r="R816" s="0" t="n">
        <v>-0.0566774360777345</v>
      </c>
      <c r="S816" s="0" t="n">
        <v>0.504064701090101</v>
      </c>
      <c r="T816" s="0" t="n">
        <v>-0.940194695431273</v>
      </c>
      <c r="U816" s="0" t="n">
        <v>0.359774503522203</v>
      </c>
      <c r="V816" s="0" t="n">
        <v>-1.07476580524235</v>
      </c>
      <c r="W816" s="0" t="n">
        <v>0.123823156172875</v>
      </c>
      <c r="X816" s="0" t="n">
        <v>-0.674369857733836</v>
      </c>
      <c r="Y816" s="0" t="n">
        <v>1.31508386402857</v>
      </c>
      <c r="Z816" s="0" t="n">
        <v>0.167585767485434</v>
      </c>
      <c r="AA816" s="0" t="n">
        <v>-0.0126601662486792</v>
      </c>
      <c r="AB816" s="0" t="n">
        <v>-1.31708475237247</v>
      </c>
      <c r="AC816" s="0" t="n">
        <v>-0.54018642003939</v>
      </c>
      <c r="AD816" s="0" t="n">
        <v>0.675811406836147</v>
      </c>
      <c r="AE816" s="0" t="n">
        <v>0.147757646118407</v>
      </c>
      <c r="AF816" s="0" t="n">
        <v>-1.56771875481354</v>
      </c>
      <c r="AG816" s="0" t="n">
        <v>1.45402282214491</v>
      </c>
      <c r="AH816" s="0" t="n">
        <v>-0.547993295185734</v>
      </c>
      <c r="AI816" s="0" t="n">
        <v>0.163709046319127</v>
      </c>
      <c r="AJ816" s="0" t="n">
        <v>-0.507106960867532</v>
      </c>
      <c r="AK816" s="0" t="n">
        <v>1.34528363560094</v>
      </c>
      <c r="AL816" s="0" t="n">
        <v>0.215977706830017</v>
      </c>
      <c r="AM816" s="0" t="n">
        <v>0.462537173007149</v>
      </c>
      <c r="AN816" s="0" t="n">
        <v>0.837962943478487</v>
      </c>
      <c r="AO816" s="0" t="n">
        <v>-0.0207705852517392</v>
      </c>
      <c r="AP816" s="0" t="n">
        <v>2.4804103304632</v>
      </c>
      <c r="AQ816" s="0" t="n">
        <v>-2.27224518312141</v>
      </c>
      <c r="AR816" s="0" t="n">
        <v>-1.29376758195576</v>
      </c>
      <c r="AS816" s="0" t="n">
        <v>0.7907487997727</v>
      </c>
      <c r="AT816" s="0" t="n">
        <v>-0.591818434259039</v>
      </c>
      <c r="AU816" s="0" t="n">
        <v>-0.107033883978147</v>
      </c>
      <c r="AV816" s="0" t="n">
        <v>-0.00638692654320039</v>
      </c>
      <c r="AW816" s="0" t="n">
        <v>-0.0140380507218651</v>
      </c>
      <c r="AX816" s="0" t="n">
        <v>-1.47845184983453</v>
      </c>
      <c r="AY816" s="0" t="n">
        <v>-0.270749751507537</v>
      </c>
      <c r="AZ816" s="0" t="n">
        <v>0.0788372744864319</v>
      </c>
      <c r="BA816" s="0" t="n">
        <v>0.0448039827460889</v>
      </c>
      <c r="BB816" s="0" t="n">
        <v>0.445068053522846</v>
      </c>
      <c r="BC816" s="0" t="n">
        <v>-0.196441760635935</v>
      </c>
      <c r="BD816" s="0" t="n">
        <v>-0.31089257390704</v>
      </c>
      <c r="BE816" s="0" t="n">
        <v>1.08477024696185</v>
      </c>
      <c r="BF816" s="0" t="n">
        <v>1.64318407769315</v>
      </c>
      <c r="BG816" s="0" t="n">
        <v>0.846580405777786</v>
      </c>
      <c r="BH816" s="0" t="n">
        <v>-0.853717665449949</v>
      </c>
      <c r="BI816" s="0" t="n">
        <v>0.669383553031366</v>
      </c>
      <c r="BJ816" s="0" t="n">
        <v>0.301832869809004</v>
      </c>
      <c r="BK816" s="0" t="n">
        <v>0.577570062887389</v>
      </c>
      <c r="BL816" s="0" t="n">
        <v>1.46534603118198</v>
      </c>
      <c r="BM816" s="0" t="n">
        <v>-0.38659436540911</v>
      </c>
      <c r="BN816" s="0" t="n">
        <v>0.500680243931129</v>
      </c>
      <c r="BO816" s="0" t="n">
        <v>-1.50379946717294</v>
      </c>
      <c r="BP816" s="0" t="n">
        <v>0.228288854486891</v>
      </c>
      <c r="BQ816" s="0" t="n">
        <v>-2.02104274649173</v>
      </c>
      <c r="BR816" s="0" t="n">
        <v>-0.312177235173294</v>
      </c>
      <c r="BS816" s="0" t="n">
        <v>1.18142452265602</v>
      </c>
      <c r="BT816" s="0" t="n">
        <v>0.235833113038097</v>
      </c>
      <c r="BU816" s="0" t="n">
        <v>-0.0599720806349069</v>
      </c>
      <c r="BV816" s="0" t="n">
        <v>-0.826391897135181</v>
      </c>
      <c r="BW816" s="0" t="n">
        <v>-1.34094989334699</v>
      </c>
      <c r="BX816" s="0" t="n">
        <v>-1.17545141620212</v>
      </c>
      <c r="BY816" s="0" t="n">
        <v>0.756185727368575</v>
      </c>
      <c r="BZ816" s="0" t="n">
        <v>0.400480075768428</v>
      </c>
      <c r="CA816" s="0" t="n">
        <v>0.61651689975406</v>
      </c>
      <c r="CB816" s="0" t="n">
        <v>-1.35384198074462</v>
      </c>
      <c r="CC816" s="0" t="n">
        <v>0.164561697602039</v>
      </c>
      <c r="CD816" s="0" t="n">
        <v>-1.30785110741272</v>
      </c>
      <c r="CE816" s="0" t="n">
        <v>-0.516525915372768</v>
      </c>
      <c r="CF816" s="0" t="n">
        <v>0.621428171143634</v>
      </c>
      <c r="CG816" s="0" t="n">
        <v>-0.119430296763312</v>
      </c>
      <c r="CH816" s="0" t="n">
        <v>-0.621334947936703</v>
      </c>
      <c r="CI816" s="0" t="n">
        <v>-0.274480953521561</v>
      </c>
      <c r="CJ816" s="0" t="n">
        <v>-0.406787421525223</v>
      </c>
      <c r="CK816" s="0" t="n">
        <v>1.45073045132449</v>
      </c>
      <c r="CL816" s="0" t="n">
        <v>-1.05989329313161</v>
      </c>
      <c r="CM816" s="0" t="n">
        <v>-0.689038870405057</v>
      </c>
      <c r="CN816" s="0" t="n">
        <v>-0.954935330810258</v>
      </c>
      <c r="CO816" s="0" t="n">
        <v>0.646869011688978</v>
      </c>
      <c r="CP816" s="0" t="n">
        <v>-0.205106971407076</v>
      </c>
      <c r="CQ816" s="0" t="n">
        <v>-0.162856395036215</v>
      </c>
      <c r="CR816" s="0" t="n">
        <v>-1.51310359797208</v>
      </c>
      <c r="CS816" s="0" t="n">
        <v>-1.01867044577375</v>
      </c>
      <c r="CT816" s="0" t="n">
        <v>-0.252778136200504</v>
      </c>
      <c r="CU816" s="0" t="n">
        <v>-0.593915956415003</v>
      </c>
      <c r="CV816" s="0" t="n">
        <v>1.01175601230352</v>
      </c>
      <c r="CW816" s="0" t="n">
        <v>1.52596840052865</v>
      </c>
      <c r="CX816" s="0" t="n">
        <v>0.302873104374157</v>
      </c>
      <c r="CZ816" s="0" t="n">
        <f aca="false">IF(CHOOSE(MATCH(G$5,$B$10:$E$10,0),$B816,$C816,$D816,$E816)*G$6+G816*G$7&lt;G$2,G$3*G$4,0)</f>
        <v>0</v>
      </c>
      <c r="DA816" s="0" t="n">
        <f aca="false">IF(CHOOSE(MATCH(H$5,$B$10:$E$10,0),$B816,$C816,$D816,$E816)*H$6+H816*H$7&lt;H$2,H$3*H$4,0)</f>
        <v>0</v>
      </c>
      <c r="DB816" s="0" t="n">
        <f aca="false">IF(CHOOSE(MATCH(I$5,$B$10:$E$10,0),$B816,$C816,$D816,$E816)*I$6+I816*I$7&lt;I$2,I$3*I$4,0)</f>
        <v>0</v>
      </c>
      <c r="DC816" s="0" t="n">
        <f aca="false">IF(CHOOSE(MATCH(J$5,$B$10:$E$10,0),$B816,$C816,$D816,$E816)*J$6+J816*J$7&lt;J$2,J$3*J$4,0)</f>
        <v>0</v>
      </c>
      <c r="DD816" s="0" t="n">
        <f aca="false">IF(CHOOSE(MATCH(K$5,$B$10:$E$10,0),$B816,$C816,$D816,$E816)*K$6+K816*K$7&lt;K$2,K$3*K$4,0)</f>
        <v>0</v>
      </c>
      <c r="DE816" s="0" t="n">
        <f aca="false">IF(CHOOSE(MATCH(L$5,$B$10:$E$10,0),$B816,$C816,$D816,$E816)*L$6+L816*L$7&lt;L$2,L$3*L$4,0)</f>
        <v>0</v>
      </c>
      <c r="DF816" s="0" t="n">
        <f aca="false">IF(CHOOSE(MATCH(M$5,$B$10:$E$10,0),$B816,$C816,$D816,$E816)*M$6+M816*M$7&lt;M$2,M$3*M$4,0)</f>
        <v>0</v>
      </c>
      <c r="DG816" s="0" t="n">
        <f aca="false">IF(CHOOSE(MATCH(N$5,$B$10:$E$10,0),$B816,$C816,$D816,$E816)*N$6+N816*N$7&lt;N$2,N$3*N$4,0)</f>
        <v>0</v>
      </c>
      <c r="DH816" s="0" t="n">
        <f aca="false">IF(CHOOSE(MATCH(O$5,$B$10:$E$10,0),$B816,$C816,$D816,$E816)*O$6+O816*O$7&lt;O$2,O$3*O$4,0)</f>
        <v>0</v>
      </c>
      <c r="DI816" s="0" t="n">
        <f aca="false">IF(CHOOSE(MATCH(P$5,$B$10:$E$10,0),$B816,$C816,$D816,$E816)*P$6+P816*P$7&lt;P$2,P$3*P$4,0)</f>
        <v>0</v>
      </c>
      <c r="DJ816" s="0" t="n">
        <f aca="false">IF(CHOOSE(MATCH(Q$5,$B$10:$E$10,0),$B816,$C816,$D816,$E816)*Q$6+Q816*Q$7&lt;Q$2,Q$3*Q$4,0)</f>
        <v>0</v>
      </c>
      <c r="DK816" s="0" t="n">
        <f aca="false">IF(CHOOSE(MATCH(R$5,$B$10:$E$10,0),$B816,$C816,$D816,$E816)*R$6+R816*R$7&lt;R$2,R$3*R$4,0)</f>
        <v>0</v>
      </c>
      <c r="DL816" s="0" t="n">
        <f aca="false">IF(CHOOSE(MATCH(S$5,$B$10:$E$10,0),$B816,$C816,$D816,$E816)*S$6+S816*S$7&lt;S$2,S$3*S$4,0)</f>
        <v>0</v>
      </c>
      <c r="DM816" s="0" t="n">
        <f aca="false">IF(CHOOSE(MATCH(T$5,$B$10:$E$10,0),$B816,$C816,$D816,$E816)*T$6+T816*T$7&lt;T$2,T$3*T$4,0)</f>
        <v>0</v>
      </c>
      <c r="DN816" s="0" t="n">
        <f aca="false">IF(CHOOSE(MATCH(U$5,$B$10:$E$10,0),$B816,$C816,$D816,$E816)*U$6+U816*U$7&lt;U$2,U$3*U$4,0)</f>
        <v>0</v>
      </c>
      <c r="DO816" s="0" t="n">
        <f aca="false">IF(CHOOSE(MATCH(V$5,$B$10:$E$10,0),$B816,$C816,$D816,$E816)*V$6+V816*V$7&lt;V$2,V$3*V$4,0)</f>
        <v>0</v>
      </c>
      <c r="DP816" s="0" t="n">
        <f aca="false">IF(CHOOSE(MATCH(W$5,$B$10:$E$10,0),$B816,$C816,$D816,$E816)*W$6+W816*W$7&lt;W$2,W$3*W$4,0)</f>
        <v>0</v>
      </c>
      <c r="DQ816" s="0" t="n">
        <f aca="false">IF(CHOOSE(MATCH(X$5,$B$10:$E$10,0),$B816,$C816,$D816,$E816)*X$6+X816*X$7&lt;X$2,X$3*X$4,0)</f>
        <v>0</v>
      </c>
      <c r="DR816" s="0" t="n">
        <f aca="false">IF(CHOOSE(MATCH(Y$5,$B$10:$E$10,0),$B816,$C816,$D816,$E816)*Y$6+Y816*Y$7&lt;Y$2,Y$3*Y$4,0)</f>
        <v>0</v>
      </c>
      <c r="DS816" s="0" t="n">
        <f aca="false">IF(CHOOSE(MATCH(Z$5,$B$10:$E$10,0),$B816,$C816,$D816,$E816)*Z$6+Z816*Z$7&lt;Z$2,Z$3*Z$4,0)</f>
        <v>0</v>
      </c>
      <c r="DT816" s="0" t="n">
        <f aca="false">IF(CHOOSE(MATCH(AA$5,$B$10:$E$10,0),$B816,$C816,$D816,$E816)*AA$6+AA816*AA$7&lt;AA$2,AA$3*AA$4,0)</f>
        <v>0</v>
      </c>
      <c r="DU816" s="0" t="n">
        <f aca="false">IF(CHOOSE(MATCH(AB$5,$B$10:$E$10,0),$B816,$C816,$D816,$E816)*AB$6+AB816*AB$7&lt;AB$2,AB$3*AB$4,0)</f>
        <v>0</v>
      </c>
      <c r="DV816" s="0" t="n">
        <f aca="false">IF(CHOOSE(MATCH(AC$5,$B$10:$E$10,0),$B816,$C816,$D816,$E816)*AC$6+AC816*AC$7&lt;AC$2,AC$3*AC$4,0)</f>
        <v>0</v>
      </c>
      <c r="DW816" s="0" t="n">
        <f aca="false">IF(CHOOSE(MATCH(AD$5,$B$10:$E$10,0),$B816,$C816,$D816,$E816)*AD$6+AD816*AD$7&lt;AD$2,AD$3*AD$4,0)</f>
        <v>0</v>
      </c>
      <c r="DX816" s="0" t="n">
        <f aca="false">IF(CHOOSE(MATCH(AE$5,$B$10:$E$10,0),$B816,$C816,$D816,$E816)*AE$6+AE816*AE$7&lt;AE$2,AE$3*AE$4,0)</f>
        <v>0</v>
      </c>
      <c r="DY816" s="0" t="n">
        <f aca="false">IF(CHOOSE(MATCH(AF$5,$B$10:$E$10,0),$B816,$C816,$D816,$E816)*AF$6+AF816*AF$7&lt;AF$2,AF$3*AF$4,0)</f>
        <v>0</v>
      </c>
      <c r="DZ816" s="0" t="n">
        <f aca="false">IF(CHOOSE(MATCH(AG$5,$B$10:$E$10,0),$B816,$C816,$D816,$E816)*AG$6+AG816*AG$7&lt;AG$2,AG$3*AG$4,0)</f>
        <v>0</v>
      </c>
      <c r="EA816" s="0" t="n">
        <f aca="false">IF(CHOOSE(MATCH(AH$5,$B$10:$E$10,0),$B816,$C816,$D816,$E816)*AH$6+AH816*AH$7&lt;AH$2,AH$3*AH$4,0)</f>
        <v>0</v>
      </c>
      <c r="EB816" s="0" t="n">
        <f aca="false">IF(CHOOSE(MATCH(AI$5,$B$10:$E$10,0),$B816,$C816,$D816,$E816)*AI$6+AI816*AI$7&lt;AI$2,AI$3*AI$4,0)</f>
        <v>0</v>
      </c>
      <c r="EC816" s="0" t="n">
        <f aca="false">IF(CHOOSE(MATCH(AJ$5,$B$10:$E$10,0),$B816,$C816,$D816,$E816)*AJ$6+AJ816*AJ$7&lt;AJ$2,AJ$3*AJ$4,0)</f>
        <v>0</v>
      </c>
      <c r="ED816" s="0" t="n">
        <f aca="false">IF(CHOOSE(MATCH(AK$5,$B$10:$E$10,0),$B816,$C816,$D816,$E816)*AK$6+AK816*AK$7&lt;AK$2,AK$3*AK$4,0)</f>
        <v>0</v>
      </c>
      <c r="EE816" s="0" t="n">
        <f aca="false">IF(CHOOSE(MATCH(AL$5,$B$10:$E$10,0),$B816,$C816,$D816,$E816)*AL$6+AL816*AL$7&lt;AL$2,AL$3*AL$4,0)</f>
        <v>0</v>
      </c>
      <c r="EF816" s="0" t="n">
        <f aca="false">IF(CHOOSE(MATCH(AM$5,$B$10:$E$10,0),$B816,$C816,$D816,$E816)*AM$6+AM816*AM$7&lt;AM$2,AM$3*AM$4,0)</f>
        <v>0</v>
      </c>
      <c r="EG816" s="0" t="n">
        <f aca="false">IF(CHOOSE(MATCH(AN$5,$B$10:$E$10,0),$B816,$C816,$D816,$E816)*AN$6+AN816*AN$7&lt;AN$2,AN$3*AN$4,0)</f>
        <v>0</v>
      </c>
      <c r="EH816" s="0" t="n">
        <f aca="false">IF(CHOOSE(MATCH(AO$5,$B$10:$E$10,0),$B816,$C816,$D816,$E816)*AO$6+AO816*AO$7&lt;AO$2,AO$3*AO$4,0)</f>
        <v>0</v>
      </c>
      <c r="EI816" s="0" t="n">
        <f aca="false">IF(CHOOSE(MATCH(AP$5,$B$10:$E$10,0),$B816,$C816,$D816,$E816)*AP$6+AP816*AP$7&lt;AP$2,AP$3*AP$4,0)</f>
        <v>0</v>
      </c>
      <c r="EJ816" s="0" t="n">
        <f aca="false">IF(CHOOSE(MATCH(AQ$5,$B$10:$E$10,0),$B816,$C816,$D816,$E816)*AQ$6+AQ816*AQ$7&lt;AQ$2,AQ$3*AQ$4,0)</f>
        <v>0</v>
      </c>
      <c r="EK816" s="0" t="n">
        <f aca="false">IF(CHOOSE(MATCH(AR$5,$B$10:$E$10,0),$B816,$C816,$D816,$E816)*AR$6+AR816*AR$7&lt;AR$2,AR$3*AR$4,0)</f>
        <v>0</v>
      </c>
      <c r="EL816" s="0" t="n">
        <f aca="false">IF(CHOOSE(MATCH(AS$5,$B$10:$E$10,0),$B816,$C816,$D816,$E816)*AS$6+AS816*AS$7&lt;AS$2,AS$3*AS$4,0)</f>
        <v>0</v>
      </c>
      <c r="EM816" s="0" t="n">
        <f aca="false">IF(CHOOSE(MATCH(AT$5,$B$10:$E$10,0),$B816,$C816,$D816,$E816)*AT$6+AT816*AT$7&lt;AT$2,AT$3*AT$4,0)</f>
        <v>0</v>
      </c>
      <c r="EN816" s="0" t="n">
        <f aca="false">IF(CHOOSE(MATCH(AU$5,$B$10:$E$10,0),$B816,$C816,$D816,$E816)*AU$6+AU816*AU$7&lt;AU$2,AU$3*AU$4,0)</f>
        <v>0</v>
      </c>
      <c r="EO816" s="0" t="n">
        <f aca="false">IF(CHOOSE(MATCH(AV$5,$B$10:$E$10,0),$B816,$C816,$D816,$E816)*AV$6+AV816*AV$7&lt;AV$2,AV$3*AV$4,0)</f>
        <v>0</v>
      </c>
      <c r="EP816" s="0" t="n">
        <f aca="false">IF(CHOOSE(MATCH(AW$5,$B$10:$E$10,0),$B816,$C816,$D816,$E816)*AW$6+AW816*AW$7&lt;AW$2,AW$3*AW$4,0)</f>
        <v>0</v>
      </c>
      <c r="EQ816" s="0" t="n">
        <f aca="false">IF(CHOOSE(MATCH(AX$5,$B$10:$E$10,0),$B816,$C816,$D816,$E816)*AX$6+AX816*AX$7&lt;AX$2,AX$3*AX$4,0)</f>
        <v>0</v>
      </c>
      <c r="ER816" s="0" t="n">
        <f aca="false">IF(CHOOSE(MATCH(AY$5,$B$10:$E$10,0),$B816,$C816,$D816,$E816)*AY$6+AY816*AY$7&lt;AY$2,AY$3*AY$4,0)</f>
        <v>0</v>
      </c>
      <c r="ES816" s="0" t="n">
        <f aca="false">IF(CHOOSE(MATCH(AZ$5,$B$10:$E$10,0),$B816,$C816,$D816,$E816)*AZ$6+AZ816*AZ$7&lt;AZ$2,AZ$3*AZ$4,0)</f>
        <v>0</v>
      </c>
      <c r="ET816" s="0" t="n">
        <f aca="false">IF(CHOOSE(MATCH(BA$5,$B$10:$E$10,0),$B816,$C816,$D816,$E816)*BA$6+BA816*BA$7&lt;BA$2,BA$3*BA$4,0)</f>
        <v>0</v>
      </c>
      <c r="EU816" s="0" t="n">
        <f aca="false">IF(CHOOSE(MATCH(BB$5,$B$10:$E$10,0),$B816,$C816,$D816,$E816)*BB$6+BB816*BB$7&lt;BB$2,BB$3*BB$4,0)</f>
        <v>0</v>
      </c>
      <c r="EV816" s="0" t="n">
        <f aca="false">IF(CHOOSE(MATCH(BC$5,$B$10:$E$10,0),$B816,$C816,$D816,$E816)*BC$6+BC816*BC$7&lt;BC$2,BC$3*BC$4,0)</f>
        <v>0</v>
      </c>
      <c r="EW816" s="0" t="n">
        <f aca="false">IF(CHOOSE(MATCH(BD$5,$B$10:$E$10,0),$B816,$C816,$D816,$E816)*BD$6+BD816*BD$7&lt;BD$2,BD$3*BD$4,0)</f>
        <v>0</v>
      </c>
      <c r="EX816" s="0" t="n">
        <f aca="false">IF(CHOOSE(MATCH(BE$5,$B$10:$E$10,0),$B816,$C816,$D816,$E816)*BE$6+BE816*BE$7&lt;BE$2,BE$3*BE$4,0)</f>
        <v>0</v>
      </c>
      <c r="EY816" s="0" t="n">
        <f aca="false">IF(CHOOSE(MATCH(BF$5,$B$10:$E$10,0),$B816,$C816,$D816,$E816)*BF$6+BF816*BF$7&lt;BF$2,BF$3*BF$4,0)</f>
        <v>0</v>
      </c>
      <c r="EZ816" s="0" t="n">
        <f aca="false">IF(CHOOSE(MATCH(BG$5,$B$10:$E$10,0),$B816,$C816,$D816,$E816)*BG$6+BG816*BG$7&lt;BG$2,BG$3*BG$4,0)</f>
        <v>0</v>
      </c>
      <c r="FA816" s="0" t="n">
        <f aca="false">IF(CHOOSE(MATCH(BH$5,$B$10:$E$10,0),$B816,$C816,$D816,$E816)*BH$6+BH816*BH$7&lt;BH$2,BH$3*BH$4,0)</f>
        <v>0</v>
      </c>
      <c r="FB816" s="0" t="n">
        <f aca="false">IF(CHOOSE(MATCH(BI$5,$B$10:$E$10,0),$B816,$C816,$D816,$E816)*BI$6+BI816*BI$7&lt;BI$2,BI$3*BI$4,0)</f>
        <v>0</v>
      </c>
      <c r="FC816" s="0" t="n">
        <f aca="false">IF(CHOOSE(MATCH(BJ$5,$B$10:$E$10,0),$B816,$C816,$D816,$E816)*BJ$6+BJ816*BJ$7&lt;BJ$2,BJ$3*BJ$4,0)</f>
        <v>0</v>
      </c>
      <c r="FD816" s="0" t="n">
        <f aca="false">IF(CHOOSE(MATCH(BK$5,$B$10:$E$10,0),$B816,$C816,$D816,$E816)*BK$6+BK816*BK$7&lt;BK$2,BK$3*BK$4,0)</f>
        <v>0</v>
      </c>
      <c r="FE816" s="0" t="n">
        <f aca="false">IF(CHOOSE(MATCH(BL$5,$B$10:$E$10,0),$B816,$C816,$D816,$E816)*BL$6+BL816*BL$7&lt;BL$2,BL$3*BL$4,0)</f>
        <v>0</v>
      </c>
      <c r="FF816" s="0" t="n">
        <f aca="false">IF(CHOOSE(MATCH(BM$5,$B$10:$E$10,0),$B816,$C816,$D816,$E816)*BM$6+BM816*BM$7&lt;BM$2,BM$3*BM$4,0)</f>
        <v>0</v>
      </c>
      <c r="FG816" s="0" t="n">
        <f aca="false">IF(CHOOSE(MATCH(BN$5,$B$10:$E$10,0),$B816,$C816,$D816,$E816)*BN$6+BN816*BN$7&lt;BN$2,BN$3*BN$4,0)</f>
        <v>0</v>
      </c>
      <c r="FH816" s="0" t="n">
        <f aca="false">IF(CHOOSE(MATCH(BO$5,$B$10:$E$10,0),$B816,$C816,$D816,$E816)*BO$6+BO816*BO$7&lt;BO$2,BO$3*BO$4,0)</f>
        <v>0</v>
      </c>
      <c r="FI816" s="0" t="n">
        <f aca="false">IF(CHOOSE(MATCH(BP$5,$B$10:$E$10,0),$B816,$C816,$D816,$E816)*BP$6+BP816*BP$7&lt;BP$2,BP$3*BP$4,0)</f>
        <v>0</v>
      </c>
      <c r="FJ816" s="0" t="n">
        <f aca="false">IF(CHOOSE(MATCH(BQ$5,$B$10:$E$10,0),$B816,$C816,$D816,$E816)*BQ$6+BQ816*BQ$7&lt;BQ$2,BQ$3*BQ$4,0)</f>
        <v>0</v>
      </c>
      <c r="FK816" s="0" t="n">
        <f aca="false">IF(CHOOSE(MATCH(BR$5,$B$10:$E$10,0),$B816,$C816,$D816,$E816)*BR$6+BR816*BR$7&lt;BR$2,BR$3*BR$4,0)</f>
        <v>0</v>
      </c>
      <c r="FL816" s="0" t="n">
        <f aca="false">IF(CHOOSE(MATCH(BS$5,$B$10:$E$10,0),$B816,$C816,$D816,$E816)*BS$6+BS816*BS$7&lt;BS$2,BS$3*BS$4,0)</f>
        <v>0</v>
      </c>
      <c r="FM816" s="0" t="n">
        <f aca="false">IF(CHOOSE(MATCH(BT$5,$B$10:$E$10,0),$B816,$C816,$D816,$E816)*BT$6+BT816*BT$7&lt;BT$2,BT$3*BT$4,0)</f>
        <v>0</v>
      </c>
      <c r="FN816" s="0" t="n">
        <f aca="false">IF(CHOOSE(MATCH(BU$5,$B$10:$E$10,0),$B816,$C816,$D816,$E816)*BU$6+BU816*BU$7&lt;BU$2,BU$3*BU$4,0)</f>
        <v>0</v>
      </c>
      <c r="FO816" s="0" t="n">
        <f aca="false">IF(CHOOSE(MATCH(BV$5,$B$10:$E$10,0),$B816,$C816,$D816,$E816)*BV$6+BV816*BV$7&lt;BV$2,BV$3*BV$4,0)</f>
        <v>0</v>
      </c>
      <c r="FP816" s="0" t="n">
        <f aca="false">IF(CHOOSE(MATCH(BW$5,$B$10:$E$10,0),$B816,$C816,$D816,$E816)*BW$6+BW816*BW$7&lt;BW$2,BW$3*BW$4,0)</f>
        <v>0</v>
      </c>
      <c r="FQ816" s="0" t="n">
        <f aca="false">IF(CHOOSE(MATCH(BX$5,$B$10:$E$10,0),$B816,$C816,$D816,$E816)*BX$6+BX816*BX$7&lt;BX$2,BX$3*BX$4,0)</f>
        <v>0</v>
      </c>
      <c r="FR816" s="0" t="n">
        <f aca="false">IF(CHOOSE(MATCH(BY$5,$B$10:$E$10,0),$B816,$C816,$D816,$E816)*BY$6+BY816*BY$7&lt;BY$2,BY$3*BY$4,0)</f>
        <v>0</v>
      </c>
      <c r="FS816" s="0" t="n">
        <f aca="false">IF(CHOOSE(MATCH(BZ$5,$B$10:$E$10,0),$B816,$C816,$D816,$E816)*BZ$6+BZ816*BZ$7&lt;BZ$2,BZ$3*BZ$4,0)</f>
        <v>0</v>
      </c>
      <c r="FT816" s="0" t="n">
        <f aca="false">IF(CHOOSE(MATCH(CA$5,$B$10:$E$10,0),$B816,$C816,$D816,$E816)*CA$6+CA816*CA$7&lt;CA$2,CA$3*CA$4,0)</f>
        <v>0</v>
      </c>
      <c r="FU816" s="0" t="n">
        <f aca="false">IF(CHOOSE(MATCH(CB$5,$B$10:$E$10,0),$B816,$C816,$D816,$E816)*CB$6+CB816*CB$7&lt;CB$2,CB$3*CB$4,0)</f>
        <v>0</v>
      </c>
      <c r="FV816" s="0" t="n">
        <f aca="false">IF(CHOOSE(MATCH(CC$5,$B$10:$E$10,0),$B816,$C816,$D816,$E816)*CC$6+CC816*CC$7&lt;CC$2,CC$3*CC$4,0)</f>
        <v>0</v>
      </c>
      <c r="FW816" s="0" t="n">
        <f aca="false">IF(CHOOSE(MATCH(CD$5,$B$10:$E$10,0),$B816,$C816,$D816,$E816)*CD$6+CD816*CD$7&lt;CD$2,CD$3*CD$4,0)</f>
        <v>0</v>
      </c>
      <c r="FX816" s="0" t="n">
        <f aca="false">IF(CHOOSE(MATCH(CE$5,$B$10:$E$10,0),$B816,$C816,$D816,$E816)*CE$6+CE816*CE$7&lt;CE$2,CE$3*CE$4,0)</f>
        <v>0</v>
      </c>
      <c r="FY816" s="0" t="n">
        <f aca="false">IF(CHOOSE(MATCH(CF$5,$B$10:$E$10,0),$B816,$C816,$D816,$E816)*CF$6+CF816*CF$7&lt;CF$2,CF$3*CF$4,0)</f>
        <v>0</v>
      </c>
      <c r="FZ816" s="0" t="n">
        <f aca="false">IF(CHOOSE(MATCH(CG$5,$B$10:$E$10,0),$B816,$C816,$D816,$E816)*CG$6+CG816*CG$7&lt;CG$2,CG$3*CG$4,0)</f>
        <v>0</v>
      </c>
      <c r="GA816" s="0" t="n">
        <f aca="false">IF(CHOOSE(MATCH(CH$5,$B$10:$E$10,0),$B816,$C816,$D816,$E816)*CH$6+CH816*CH$7&lt;CH$2,CH$3*CH$4,0)</f>
        <v>0</v>
      </c>
      <c r="GB816" s="0" t="n">
        <f aca="false">IF(CHOOSE(MATCH(CI$5,$B$10:$E$10,0),$B816,$C816,$D816,$E816)*CI$6+CI816*CI$7&lt;CI$2,CI$3*CI$4,0)</f>
        <v>0</v>
      </c>
      <c r="GC816" s="0" t="n">
        <f aca="false">IF(CHOOSE(MATCH(CJ$5,$B$10:$E$10,0),$B816,$C816,$D816,$E816)*CJ$6+CJ816*CJ$7&lt;CJ$2,CJ$3*CJ$4,0)</f>
        <v>0</v>
      </c>
      <c r="GD816" s="0" t="n">
        <f aca="false">IF(CHOOSE(MATCH(CK$5,$B$10:$E$10,0),$B816,$C816,$D816,$E816)*CK$6+CK816*CK$7&lt;CK$2,CK$3*CK$4,0)</f>
        <v>0</v>
      </c>
      <c r="GE816" s="0" t="n">
        <f aca="false">IF(CHOOSE(MATCH(CL$5,$B$10:$E$10,0),$B816,$C816,$D816,$E816)*CL$6+CL816*CL$7&lt;CL$2,CL$3*CL$4,0)</f>
        <v>0</v>
      </c>
      <c r="GF816" s="0" t="n">
        <f aca="false">IF(CHOOSE(MATCH(CM$5,$B$10:$E$10,0),$B816,$C816,$D816,$E816)*CM$6+CM816*CM$7&lt;CM$2,CM$3*CM$4,0)</f>
        <v>0</v>
      </c>
      <c r="GG816" s="0" t="n">
        <f aca="false">IF(CHOOSE(MATCH(CN$5,$B$10:$E$10,0),$B816,$C816,$D816,$E816)*CN$6+CN816*CN$7&lt;CN$2,CN$3*CN$4,0)</f>
        <v>0</v>
      </c>
      <c r="GH816" s="0" t="n">
        <f aca="false">IF(CHOOSE(MATCH(CO$5,$B$10:$E$10,0),$B816,$C816,$D816,$E816)*CO$6+CO816*CO$7&lt;CO$2,CO$3*CO$4,0)</f>
        <v>0</v>
      </c>
      <c r="GI816" s="0" t="n">
        <f aca="false">IF(CHOOSE(MATCH(CP$5,$B$10:$E$10,0),$B816,$C816,$D816,$E816)*CP$6+CP816*CP$7&lt;CP$2,CP$3*CP$4,0)</f>
        <v>0</v>
      </c>
      <c r="GJ816" s="0" t="n">
        <f aca="false">IF(CHOOSE(MATCH(CQ$5,$B$10:$E$10,0),$B816,$C816,$D816,$E816)*CQ$6+CQ816*CQ$7&lt;CQ$2,CQ$3*CQ$4,0)</f>
        <v>0</v>
      </c>
      <c r="GK816" s="0" t="n">
        <f aca="false">IF(CHOOSE(MATCH(CR$5,$B$10:$E$10,0),$B816,$C816,$D816,$E816)*CR$6+CR816*CR$7&lt;CR$2,CR$3*CR$4,0)</f>
        <v>0</v>
      </c>
      <c r="GL816" s="0" t="n">
        <f aca="false">IF(CHOOSE(MATCH(CS$5,$B$10:$E$10,0),$B816,$C816,$D816,$E816)*CS$6+CS816*CS$7&lt;CS$2,CS$3*CS$4,0)</f>
        <v>0</v>
      </c>
      <c r="GM816" s="0" t="n">
        <f aca="false">IF(CHOOSE(MATCH(CT$5,$B$10:$E$10,0),$B816,$C816,$D816,$E816)*CT$6+CT816*CT$7&lt;CT$2,CT$3*CT$4,0)</f>
        <v>0</v>
      </c>
      <c r="GN816" s="0" t="n">
        <f aca="false">IF(CHOOSE(MATCH(CU$5,$B$10:$E$10,0),$B816,$C816,$D816,$E816)*CU$6+CU816*CU$7&lt;CU$2,CU$3*CU$4,0)</f>
        <v>0</v>
      </c>
      <c r="GO816" s="0" t="n">
        <f aca="false">IF(CHOOSE(MATCH(CV$5,$B$10:$E$10,0),$B816,$C816,$D816,$E816)*CV$6+CV816*CV$7&lt;CV$2,CV$3*CV$4,0)</f>
        <v>0</v>
      </c>
      <c r="GP816" s="0" t="n">
        <f aca="false">IF(CHOOSE(MATCH(CW$5,$B$10:$E$10,0),$B816,$C816,$D816,$E816)*CW$6+CW816*CW$7&lt;CW$2,CW$3*CW$4,0)</f>
        <v>0</v>
      </c>
      <c r="GQ816" s="0" t="n">
        <f aca="false">IF(CHOOSE(MATCH(CX$5,$B$10:$E$10,0),$B816,$C816,$D816,$E816)*CX$6+CX816*CX$7&lt;CX$2,CX$3*CX$4,0)</f>
        <v>0</v>
      </c>
      <c r="GS816" s="0" t="n">
        <f aca="false">SUM(CZ816:GQ816)</f>
        <v>0</v>
      </c>
      <c r="GT816" s="0" t="n">
        <f aca="false">IF(GS816&gt;$GS$6,1,0)</f>
        <v>0</v>
      </c>
    </row>
    <row r="817" customFormat="false" ht="14" hidden="false" customHeight="false" outlineLevel="0" collapsed="false">
      <c r="A817" s="0" t="n">
        <v>807</v>
      </c>
      <c r="B817" s="0" t="n">
        <v>0.243066222164651</v>
      </c>
      <c r="C817" s="0" t="n">
        <v>0.207351901734641</v>
      </c>
      <c r="D817" s="0" t="n">
        <v>0.421191720739144</v>
      </c>
      <c r="E817" s="0" t="n">
        <v>-0.175155835195917</v>
      </c>
      <c r="G817" s="0" t="n">
        <v>-1.02952753877616</v>
      </c>
      <c r="H817" s="0" t="n">
        <v>1.53634118760237</v>
      </c>
      <c r="I817" s="0" t="n">
        <v>0.135394202516181</v>
      </c>
      <c r="J817" s="0" t="n">
        <v>1.29677573568188</v>
      </c>
      <c r="K817" s="0" t="n">
        <v>-0.244808688876219</v>
      </c>
      <c r="L817" s="0" t="n">
        <v>-0.397250232708757</v>
      </c>
      <c r="M817" s="0" t="n">
        <v>-0.177524270839058</v>
      </c>
      <c r="N817" s="0" t="n">
        <v>-0.791690126789035</v>
      </c>
      <c r="O817" s="0" t="n">
        <v>1.58226157509489</v>
      </c>
      <c r="P817" s="0" t="n">
        <v>-0.180478991751443</v>
      </c>
      <c r="Q817" s="0" t="n">
        <v>0.504064701090101</v>
      </c>
      <c r="R817" s="0" t="n">
        <v>-1.85667886398733</v>
      </c>
      <c r="S817" s="0" t="n">
        <v>-0.703662408341188</v>
      </c>
      <c r="T817" s="0" t="n">
        <v>0.174029537447495</v>
      </c>
      <c r="U817" s="0" t="n">
        <v>-0.466286564915208</v>
      </c>
      <c r="V817" s="0" t="n">
        <v>0.122126948554069</v>
      </c>
      <c r="W817" s="0" t="n">
        <v>1.01316118161776</v>
      </c>
      <c r="X817" s="0" t="n">
        <v>-0.723994162399322</v>
      </c>
      <c r="Y817" s="0" t="n">
        <v>-1.43022134579951</v>
      </c>
      <c r="Z817" s="0" t="n">
        <v>-0.0517741227668012</v>
      </c>
      <c r="AA817" s="0" t="n">
        <v>-1.32919922180008</v>
      </c>
      <c r="AB817" s="0" t="n">
        <v>-0.0782233655627351</v>
      </c>
      <c r="AC817" s="0" t="n">
        <v>-1.00717215900659</v>
      </c>
      <c r="AD817" s="0" t="n">
        <v>0.670629560772795</v>
      </c>
      <c r="AE817" s="0" t="n">
        <v>-0.968541371548781</v>
      </c>
      <c r="AF817" s="0" t="n">
        <v>-0.387170757676358</v>
      </c>
      <c r="AG817" s="0" t="n">
        <v>1.62286596605554</v>
      </c>
      <c r="AH817" s="0" t="n">
        <v>1.02524836620432</v>
      </c>
      <c r="AI817" s="0" t="n">
        <v>-1.014566350932</v>
      </c>
      <c r="AJ817" s="0" t="n">
        <v>-0.158283910423052</v>
      </c>
      <c r="AK817" s="0" t="n">
        <v>0.83124405136914</v>
      </c>
      <c r="AL817" s="0" t="n">
        <v>-1.10496785055147</v>
      </c>
      <c r="AM817" s="0" t="n">
        <v>-0.625516349828104</v>
      </c>
      <c r="AN817" s="0" t="n">
        <v>0.683037342241732</v>
      </c>
      <c r="AO817" s="0" t="n">
        <v>-0.791062575444812</v>
      </c>
      <c r="AP817" s="0" t="n">
        <v>1.12620455183787</v>
      </c>
      <c r="AQ817" s="0" t="n">
        <v>1.06703055280377</v>
      </c>
      <c r="AR817" s="0" t="n">
        <v>-0.500680243931129</v>
      </c>
      <c r="AS817" s="0" t="n">
        <v>-0.258311274592415</v>
      </c>
      <c r="AT817" s="0" t="n">
        <v>-0.66155735112261</v>
      </c>
      <c r="AU817" s="0" t="n">
        <v>-0.150387222674908</v>
      </c>
      <c r="AV817" s="0" t="n">
        <v>0.60710817706422</v>
      </c>
      <c r="AW817" s="0" t="n">
        <v>-0.00179738890437875</v>
      </c>
      <c r="AX817" s="0" t="n">
        <v>-0.639249719824875</v>
      </c>
      <c r="AY817" s="0" t="n">
        <v>-0.500506303069415</v>
      </c>
      <c r="AZ817" s="0" t="n">
        <v>2.24574250751175</v>
      </c>
      <c r="BA817" s="0" t="n">
        <v>0.0738498329155846</v>
      </c>
      <c r="BB817" s="0" t="n">
        <v>0.109496340883197</v>
      </c>
      <c r="BC817" s="0" t="n">
        <v>1.61860043590423</v>
      </c>
      <c r="BD817" s="0" t="n">
        <v>0.854598738442292</v>
      </c>
      <c r="BE817" s="0" t="n">
        <v>-0.480318931295187</v>
      </c>
      <c r="BF817" s="0" t="n">
        <v>-0.882823769643437</v>
      </c>
      <c r="BG817" s="0" t="n">
        <v>1.21067387226503</v>
      </c>
      <c r="BH817" s="0" t="n">
        <v>0.539389475306962</v>
      </c>
      <c r="BI817" s="0" t="n">
        <v>-0.224991936192964</v>
      </c>
      <c r="BJ817" s="0" t="n">
        <v>0.286574959318386</v>
      </c>
      <c r="BK817" s="0" t="n">
        <v>-1.04103264675359</v>
      </c>
      <c r="BL817" s="0" t="n">
        <v>-0.472093688586028</v>
      </c>
      <c r="BM817" s="0" t="n">
        <v>-0.337419123752625</v>
      </c>
      <c r="BN817" s="0" t="n">
        <v>-0.333615162162459</v>
      </c>
      <c r="BO817" s="0" t="n">
        <v>1.59277988132089</v>
      </c>
      <c r="BP817" s="0" t="n">
        <v>1.25214683066588</v>
      </c>
      <c r="BQ817" s="0" t="n">
        <v>-0.593277036387008</v>
      </c>
      <c r="BR817" s="0" t="n">
        <v>-1.015334873955</v>
      </c>
      <c r="BS817" s="0" t="n">
        <v>0.778054527472705</v>
      </c>
      <c r="BT817" s="0" t="n">
        <v>0.291121295958874</v>
      </c>
      <c r="BU817" s="0" t="n">
        <v>2.02817318495363</v>
      </c>
      <c r="BV817" s="0" t="n">
        <v>0.820272134660627</v>
      </c>
      <c r="BW817" s="0" t="n">
        <v>0.352682718585129</v>
      </c>
      <c r="BX817" s="0" t="n">
        <v>0.518011802341789</v>
      </c>
      <c r="BY817" s="0" t="n">
        <v>1.0883604772971</v>
      </c>
      <c r="BZ817" s="0" t="n">
        <v>-0.0441150405094959</v>
      </c>
      <c r="CA817" s="0" t="n">
        <v>-0.383956830773968</v>
      </c>
      <c r="CB817" s="0" t="n">
        <v>1.0474991540832</v>
      </c>
      <c r="CC817" s="0" t="n">
        <v>0.353497853211593</v>
      </c>
      <c r="CD817" s="0" t="n">
        <v>-1.44854311656673</v>
      </c>
      <c r="CE817" s="0" t="n">
        <v>1.2130658433307</v>
      </c>
      <c r="CF817" s="0" t="n">
        <v>-1.3267981557874</v>
      </c>
      <c r="CG817" s="0" t="n">
        <v>-2.09816789720207</v>
      </c>
      <c r="CH817" s="0" t="n">
        <v>0.484787960886024</v>
      </c>
      <c r="CI817" s="0" t="n">
        <v>0.381487552658655</v>
      </c>
      <c r="CJ817" s="0" t="n">
        <v>-0.116117462312104</v>
      </c>
      <c r="CK817" s="0" t="n">
        <v>0.468675125375739</v>
      </c>
      <c r="CL817" s="0" t="n">
        <v>-0.218876721191918</v>
      </c>
      <c r="CM817" s="0" t="n">
        <v>-0.105264916783199</v>
      </c>
      <c r="CN817" s="0" t="n">
        <v>0.376555817638291</v>
      </c>
      <c r="CO817" s="0" t="n">
        <v>-0.126058239402482</v>
      </c>
      <c r="CP817" s="0" t="n">
        <v>-0.198861016542651</v>
      </c>
      <c r="CQ817" s="0" t="n">
        <v>-0.248674041358754</v>
      </c>
      <c r="CR817" s="0" t="n">
        <v>-0.969521352089942</v>
      </c>
      <c r="CS817" s="0" t="n">
        <v>-1.37815050038625</v>
      </c>
      <c r="CT817" s="0" t="n">
        <v>-0.811521658761194</v>
      </c>
      <c r="CU817" s="0" t="n">
        <v>-0.967440882959636</v>
      </c>
      <c r="CV817" s="0" t="n">
        <v>1.27560952023487</v>
      </c>
      <c r="CW817" s="0" t="n">
        <v>0.199718215299072</v>
      </c>
      <c r="CX817" s="0" t="n">
        <v>-0.475858996651368</v>
      </c>
      <c r="CZ817" s="0" t="n">
        <f aca="false">IF(CHOOSE(MATCH(G$5,$B$10:$E$10,0),$B817,$C817,$D817,$E817)*G$6+G817*G$7&lt;G$2,G$3*G$4,0)</f>
        <v>0</v>
      </c>
      <c r="DA817" s="0" t="n">
        <f aca="false">IF(CHOOSE(MATCH(H$5,$B$10:$E$10,0),$B817,$C817,$D817,$E817)*H$6+H817*H$7&lt;H$2,H$3*H$4,0)</f>
        <v>0</v>
      </c>
      <c r="DB817" s="0" t="n">
        <f aca="false">IF(CHOOSE(MATCH(I$5,$B$10:$E$10,0),$B817,$C817,$D817,$E817)*I$6+I817*I$7&lt;I$2,I$3*I$4,0)</f>
        <v>0</v>
      </c>
      <c r="DC817" s="0" t="n">
        <f aca="false">IF(CHOOSE(MATCH(J$5,$B$10:$E$10,0),$B817,$C817,$D817,$E817)*J$6+J817*J$7&lt;J$2,J$3*J$4,0)</f>
        <v>0</v>
      </c>
      <c r="DD817" s="0" t="n">
        <f aca="false">IF(CHOOSE(MATCH(K$5,$B$10:$E$10,0),$B817,$C817,$D817,$E817)*K$6+K817*K$7&lt;K$2,K$3*K$4,0)</f>
        <v>0</v>
      </c>
      <c r="DE817" s="0" t="n">
        <f aca="false">IF(CHOOSE(MATCH(L$5,$B$10:$E$10,0),$B817,$C817,$D817,$E817)*L$6+L817*L$7&lt;L$2,L$3*L$4,0)</f>
        <v>0</v>
      </c>
      <c r="DF817" s="0" t="n">
        <f aca="false">IF(CHOOSE(MATCH(M$5,$B$10:$E$10,0),$B817,$C817,$D817,$E817)*M$6+M817*M$7&lt;M$2,M$3*M$4,0)</f>
        <v>0</v>
      </c>
      <c r="DG817" s="0" t="n">
        <f aca="false">IF(CHOOSE(MATCH(N$5,$B$10:$E$10,0),$B817,$C817,$D817,$E817)*N$6+N817*N$7&lt;N$2,N$3*N$4,0)</f>
        <v>0</v>
      </c>
      <c r="DH817" s="0" t="n">
        <f aca="false">IF(CHOOSE(MATCH(O$5,$B$10:$E$10,0),$B817,$C817,$D817,$E817)*O$6+O817*O$7&lt;O$2,O$3*O$4,0)</f>
        <v>0</v>
      </c>
      <c r="DI817" s="0" t="n">
        <f aca="false">IF(CHOOSE(MATCH(P$5,$B$10:$E$10,0),$B817,$C817,$D817,$E817)*P$6+P817*P$7&lt;P$2,P$3*P$4,0)</f>
        <v>0</v>
      </c>
      <c r="DJ817" s="0" t="n">
        <f aca="false">IF(CHOOSE(MATCH(Q$5,$B$10:$E$10,0),$B817,$C817,$D817,$E817)*Q$6+Q817*Q$7&lt;Q$2,Q$3*Q$4,0)</f>
        <v>0</v>
      </c>
      <c r="DK817" s="0" t="n">
        <f aca="false">IF(CHOOSE(MATCH(R$5,$B$10:$E$10,0),$B817,$C817,$D817,$E817)*R$6+R817*R$7&lt;R$2,R$3*R$4,0)</f>
        <v>0</v>
      </c>
      <c r="DL817" s="0" t="n">
        <f aca="false">IF(CHOOSE(MATCH(S$5,$B$10:$E$10,0),$B817,$C817,$D817,$E817)*S$6+S817*S$7&lt;S$2,S$3*S$4,0)</f>
        <v>0</v>
      </c>
      <c r="DM817" s="0" t="n">
        <f aca="false">IF(CHOOSE(MATCH(T$5,$B$10:$E$10,0),$B817,$C817,$D817,$E817)*T$6+T817*T$7&lt;T$2,T$3*T$4,0)</f>
        <v>0</v>
      </c>
      <c r="DN817" s="0" t="n">
        <f aca="false">IF(CHOOSE(MATCH(U$5,$B$10:$E$10,0),$B817,$C817,$D817,$E817)*U$6+U817*U$7&lt;U$2,U$3*U$4,0)</f>
        <v>0</v>
      </c>
      <c r="DO817" s="0" t="n">
        <f aca="false">IF(CHOOSE(MATCH(V$5,$B$10:$E$10,0),$B817,$C817,$D817,$E817)*V$6+V817*V$7&lt;V$2,V$3*V$4,0)</f>
        <v>0</v>
      </c>
      <c r="DP817" s="0" t="n">
        <f aca="false">IF(CHOOSE(MATCH(W$5,$B$10:$E$10,0),$B817,$C817,$D817,$E817)*W$6+W817*W$7&lt;W$2,W$3*W$4,0)</f>
        <v>0</v>
      </c>
      <c r="DQ817" s="0" t="n">
        <f aca="false">IF(CHOOSE(MATCH(X$5,$B$10:$E$10,0),$B817,$C817,$D817,$E817)*X$6+X817*X$7&lt;X$2,X$3*X$4,0)</f>
        <v>0</v>
      </c>
      <c r="DR817" s="0" t="n">
        <f aca="false">IF(CHOOSE(MATCH(Y$5,$B$10:$E$10,0),$B817,$C817,$D817,$E817)*Y$6+Y817*Y$7&lt;Y$2,Y$3*Y$4,0)</f>
        <v>0</v>
      </c>
      <c r="DS817" s="0" t="n">
        <f aca="false">IF(CHOOSE(MATCH(Z$5,$B$10:$E$10,0),$B817,$C817,$D817,$E817)*Z$6+Z817*Z$7&lt;Z$2,Z$3*Z$4,0)</f>
        <v>0</v>
      </c>
      <c r="DT817" s="0" t="n">
        <f aca="false">IF(CHOOSE(MATCH(AA$5,$B$10:$E$10,0),$B817,$C817,$D817,$E817)*AA$6+AA817*AA$7&lt;AA$2,AA$3*AA$4,0)</f>
        <v>0</v>
      </c>
      <c r="DU817" s="0" t="n">
        <f aca="false">IF(CHOOSE(MATCH(AB$5,$B$10:$E$10,0),$B817,$C817,$D817,$E817)*AB$6+AB817*AB$7&lt;AB$2,AB$3*AB$4,0)</f>
        <v>0</v>
      </c>
      <c r="DV817" s="0" t="n">
        <f aca="false">IF(CHOOSE(MATCH(AC$5,$B$10:$E$10,0),$B817,$C817,$D817,$E817)*AC$6+AC817*AC$7&lt;AC$2,AC$3*AC$4,0)</f>
        <v>0</v>
      </c>
      <c r="DW817" s="0" t="n">
        <f aca="false">IF(CHOOSE(MATCH(AD$5,$B$10:$E$10,0),$B817,$C817,$D817,$E817)*AD$6+AD817*AD$7&lt;AD$2,AD$3*AD$4,0)</f>
        <v>0</v>
      </c>
      <c r="DX817" s="0" t="n">
        <f aca="false">IF(CHOOSE(MATCH(AE$5,$B$10:$E$10,0),$B817,$C817,$D817,$E817)*AE$6+AE817*AE$7&lt;AE$2,AE$3*AE$4,0)</f>
        <v>0</v>
      </c>
      <c r="DY817" s="0" t="n">
        <f aca="false">IF(CHOOSE(MATCH(AF$5,$B$10:$E$10,0),$B817,$C817,$D817,$E817)*AF$6+AF817*AF$7&lt;AF$2,AF$3*AF$4,0)</f>
        <v>0</v>
      </c>
      <c r="DZ817" s="0" t="n">
        <f aca="false">IF(CHOOSE(MATCH(AG$5,$B$10:$E$10,0),$B817,$C817,$D817,$E817)*AG$6+AG817*AG$7&lt;AG$2,AG$3*AG$4,0)</f>
        <v>0</v>
      </c>
      <c r="EA817" s="0" t="n">
        <f aca="false">IF(CHOOSE(MATCH(AH$5,$B$10:$E$10,0),$B817,$C817,$D817,$E817)*AH$6+AH817*AH$7&lt;AH$2,AH$3*AH$4,0)</f>
        <v>0</v>
      </c>
      <c r="EB817" s="0" t="n">
        <f aca="false">IF(CHOOSE(MATCH(AI$5,$B$10:$E$10,0),$B817,$C817,$D817,$E817)*AI$6+AI817*AI$7&lt;AI$2,AI$3*AI$4,0)</f>
        <v>0</v>
      </c>
      <c r="EC817" s="0" t="n">
        <f aca="false">IF(CHOOSE(MATCH(AJ$5,$B$10:$E$10,0),$B817,$C817,$D817,$E817)*AJ$6+AJ817*AJ$7&lt;AJ$2,AJ$3*AJ$4,0)</f>
        <v>0</v>
      </c>
      <c r="ED817" s="0" t="n">
        <f aca="false">IF(CHOOSE(MATCH(AK$5,$B$10:$E$10,0),$B817,$C817,$D817,$E817)*AK$6+AK817*AK$7&lt;AK$2,AK$3*AK$4,0)</f>
        <v>0</v>
      </c>
      <c r="EE817" s="0" t="n">
        <f aca="false">IF(CHOOSE(MATCH(AL$5,$B$10:$E$10,0),$B817,$C817,$D817,$E817)*AL$6+AL817*AL$7&lt;AL$2,AL$3*AL$4,0)</f>
        <v>0</v>
      </c>
      <c r="EF817" s="0" t="n">
        <f aca="false">IF(CHOOSE(MATCH(AM$5,$B$10:$E$10,0),$B817,$C817,$D817,$E817)*AM$6+AM817*AM$7&lt;AM$2,AM$3*AM$4,0)</f>
        <v>0</v>
      </c>
      <c r="EG817" s="0" t="n">
        <f aca="false">IF(CHOOSE(MATCH(AN$5,$B$10:$E$10,0),$B817,$C817,$D817,$E817)*AN$6+AN817*AN$7&lt;AN$2,AN$3*AN$4,0)</f>
        <v>0</v>
      </c>
      <c r="EH817" s="0" t="n">
        <f aca="false">IF(CHOOSE(MATCH(AO$5,$B$10:$E$10,0),$B817,$C817,$D817,$E817)*AO$6+AO817*AO$7&lt;AO$2,AO$3*AO$4,0)</f>
        <v>0</v>
      </c>
      <c r="EI817" s="0" t="n">
        <f aca="false">IF(CHOOSE(MATCH(AP$5,$B$10:$E$10,0),$B817,$C817,$D817,$E817)*AP$6+AP817*AP$7&lt;AP$2,AP$3*AP$4,0)</f>
        <v>0</v>
      </c>
      <c r="EJ817" s="0" t="n">
        <f aca="false">IF(CHOOSE(MATCH(AQ$5,$B$10:$E$10,0),$B817,$C817,$D817,$E817)*AQ$6+AQ817*AQ$7&lt;AQ$2,AQ$3*AQ$4,0)</f>
        <v>0</v>
      </c>
      <c r="EK817" s="0" t="n">
        <f aca="false">IF(CHOOSE(MATCH(AR$5,$B$10:$E$10,0),$B817,$C817,$D817,$E817)*AR$6+AR817*AR$7&lt;AR$2,AR$3*AR$4,0)</f>
        <v>0</v>
      </c>
      <c r="EL817" s="0" t="n">
        <f aca="false">IF(CHOOSE(MATCH(AS$5,$B$10:$E$10,0),$B817,$C817,$D817,$E817)*AS$6+AS817*AS$7&lt;AS$2,AS$3*AS$4,0)</f>
        <v>0</v>
      </c>
      <c r="EM817" s="0" t="n">
        <f aca="false">IF(CHOOSE(MATCH(AT$5,$B$10:$E$10,0),$B817,$C817,$D817,$E817)*AT$6+AT817*AT$7&lt;AT$2,AT$3*AT$4,0)</f>
        <v>0</v>
      </c>
      <c r="EN817" s="0" t="n">
        <f aca="false">IF(CHOOSE(MATCH(AU$5,$B$10:$E$10,0),$B817,$C817,$D817,$E817)*AU$6+AU817*AU$7&lt;AU$2,AU$3*AU$4,0)</f>
        <v>0</v>
      </c>
      <c r="EO817" s="0" t="n">
        <f aca="false">IF(CHOOSE(MATCH(AV$5,$B$10:$E$10,0),$B817,$C817,$D817,$E817)*AV$6+AV817*AV$7&lt;AV$2,AV$3*AV$4,0)</f>
        <v>0</v>
      </c>
      <c r="EP817" s="0" t="n">
        <f aca="false">IF(CHOOSE(MATCH(AW$5,$B$10:$E$10,0),$B817,$C817,$D817,$E817)*AW$6+AW817*AW$7&lt;AW$2,AW$3*AW$4,0)</f>
        <v>0</v>
      </c>
      <c r="EQ817" s="0" t="n">
        <f aca="false">IF(CHOOSE(MATCH(AX$5,$B$10:$E$10,0),$B817,$C817,$D817,$E817)*AX$6+AX817*AX$7&lt;AX$2,AX$3*AX$4,0)</f>
        <v>0</v>
      </c>
      <c r="ER817" s="0" t="n">
        <f aca="false">IF(CHOOSE(MATCH(AY$5,$B$10:$E$10,0),$B817,$C817,$D817,$E817)*AY$6+AY817*AY$7&lt;AY$2,AY$3*AY$4,0)</f>
        <v>0</v>
      </c>
      <c r="ES817" s="0" t="n">
        <f aca="false">IF(CHOOSE(MATCH(AZ$5,$B$10:$E$10,0),$B817,$C817,$D817,$E817)*AZ$6+AZ817*AZ$7&lt;AZ$2,AZ$3*AZ$4,0)</f>
        <v>0</v>
      </c>
      <c r="ET817" s="0" t="n">
        <f aca="false">IF(CHOOSE(MATCH(BA$5,$B$10:$E$10,0),$B817,$C817,$D817,$E817)*BA$6+BA817*BA$7&lt;BA$2,BA$3*BA$4,0)</f>
        <v>0</v>
      </c>
      <c r="EU817" s="0" t="n">
        <f aca="false">IF(CHOOSE(MATCH(BB$5,$B$10:$E$10,0),$B817,$C817,$D817,$E817)*BB$6+BB817*BB$7&lt;BB$2,BB$3*BB$4,0)</f>
        <v>0</v>
      </c>
      <c r="EV817" s="0" t="n">
        <f aca="false">IF(CHOOSE(MATCH(BC$5,$B$10:$E$10,0),$B817,$C817,$D817,$E817)*BC$6+BC817*BC$7&lt;BC$2,BC$3*BC$4,0)</f>
        <v>0</v>
      </c>
      <c r="EW817" s="0" t="n">
        <f aca="false">IF(CHOOSE(MATCH(BD$5,$B$10:$E$10,0),$B817,$C817,$D817,$E817)*BD$6+BD817*BD$7&lt;BD$2,BD$3*BD$4,0)</f>
        <v>0</v>
      </c>
      <c r="EX817" s="0" t="n">
        <f aca="false">IF(CHOOSE(MATCH(BE$5,$B$10:$E$10,0),$B817,$C817,$D817,$E817)*BE$6+BE817*BE$7&lt;BE$2,BE$3*BE$4,0)</f>
        <v>0</v>
      </c>
      <c r="EY817" s="0" t="n">
        <f aca="false">IF(CHOOSE(MATCH(BF$5,$B$10:$E$10,0),$B817,$C817,$D817,$E817)*BF$6+BF817*BF$7&lt;BF$2,BF$3*BF$4,0)</f>
        <v>0</v>
      </c>
      <c r="EZ817" s="0" t="n">
        <f aca="false">IF(CHOOSE(MATCH(BG$5,$B$10:$E$10,0),$B817,$C817,$D817,$E817)*BG$6+BG817*BG$7&lt;BG$2,BG$3*BG$4,0)</f>
        <v>0</v>
      </c>
      <c r="FA817" s="0" t="n">
        <f aca="false">IF(CHOOSE(MATCH(BH$5,$B$10:$E$10,0),$B817,$C817,$D817,$E817)*BH$6+BH817*BH$7&lt;BH$2,BH$3*BH$4,0)</f>
        <v>0</v>
      </c>
      <c r="FB817" s="0" t="n">
        <f aca="false">IF(CHOOSE(MATCH(BI$5,$B$10:$E$10,0),$B817,$C817,$D817,$E817)*BI$6+BI817*BI$7&lt;BI$2,BI$3*BI$4,0)</f>
        <v>0</v>
      </c>
      <c r="FC817" s="0" t="n">
        <f aca="false">IF(CHOOSE(MATCH(BJ$5,$B$10:$E$10,0),$B817,$C817,$D817,$E817)*BJ$6+BJ817*BJ$7&lt;BJ$2,BJ$3*BJ$4,0)</f>
        <v>0</v>
      </c>
      <c r="FD817" s="0" t="n">
        <f aca="false">IF(CHOOSE(MATCH(BK$5,$B$10:$E$10,0),$B817,$C817,$D817,$E817)*BK$6+BK817*BK$7&lt;BK$2,BK$3*BK$4,0)</f>
        <v>0</v>
      </c>
      <c r="FE817" s="0" t="n">
        <f aca="false">IF(CHOOSE(MATCH(BL$5,$B$10:$E$10,0),$B817,$C817,$D817,$E817)*BL$6+BL817*BL$7&lt;BL$2,BL$3*BL$4,0)</f>
        <v>0</v>
      </c>
      <c r="FF817" s="0" t="n">
        <f aca="false">IF(CHOOSE(MATCH(BM$5,$B$10:$E$10,0),$B817,$C817,$D817,$E817)*BM$6+BM817*BM$7&lt;BM$2,BM$3*BM$4,0)</f>
        <v>0</v>
      </c>
      <c r="FG817" s="0" t="n">
        <f aca="false">IF(CHOOSE(MATCH(BN$5,$B$10:$E$10,0),$B817,$C817,$D817,$E817)*BN$6+BN817*BN$7&lt;BN$2,BN$3*BN$4,0)</f>
        <v>0</v>
      </c>
      <c r="FH817" s="0" t="n">
        <f aca="false">IF(CHOOSE(MATCH(BO$5,$B$10:$E$10,0),$B817,$C817,$D817,$E817)*BO$6+BO817*BO$7&lt;BO$2,BO$3*BO$4,0)</f>
        <v>0</v>
      </c>
      <c r="FI817" s="0" t="n">
        <f aca="false">IF(CHOOSE(MATCH(BP$5,$B$10:$E$10,0),$B817,$C817,$D817,$E817)*BP$6+BP817*BP$7&lt;BP$2,BP$3*BP$4,0)</f>
        <v>0</v>
      </c>
      <c r="FJ817" s="0" t="n">
        <f aca="false">IF(CHOOSE(MATCH(BQ$5,$B$10:$E$10,0),$B817,$C817,$D817,$E817)*BQ$6+BQ817*BQ$7&lt;BQ$2,BQ$3*BQ$4,0)</f>
        <v>0</v>
      </c>
      <c r="FK817" s="0" t="n">
        <f aca="false">IF(CHOOSE(MATCH(BR$5,$B$10:$E$10,0),$B817,$C817,$D817,$E817)*BR$6+BR817*BR$7&lt;BR$2,BR$3*BR$4,0)</f>
        <v>0</v>
      </c>
      <c r="FL817" s="0" t="n">
        <f aca="false">IF(CHOOSE(MATCH(BS$5,$B$10:$E$10,0),$B817,$C817,$D817,$E817)*BS$6+BS817*BS$7&lt;BS$2,BS$3*BS$4,0)</f>
        <v>0</v>
      </c>
      <c r="FM817" s="0" t="n">
        <f aca="false">IF(CHOOSE(MATCH(BT$5,$B$10:$E$10,0),$B817,$C817,$D817,$E817)*BT$6+BT817*BT$7&lt;BT$2,BT$3*BT$4,0)</f>
        <v>0</v>
      </c>
      <c r="FN817" s="0" t="n">
        <f aca="false">IF(CHOOSE(MATCH(BU$5,$B$10:$E$10,0),$B817,$C817,$D817,$E817)*BU$6+BU817*BU$7&lt;BU$2,BU$3*BU$4,0)</f>
        <v>0</v>
      </c>
      <c r="FO817" s="0" t="n">
        <f aca="false">IF(CHOOSE(MATCH(BV$5,$B$10:$E$10,0),$B817,$C817,$D817,$E817)*BV$6+BV817*BV$7&lt;BV$2,BV$3*BV$4,0)</f>
        <v>0</v>
      </c>
      <c r="FP817" s="0" t="n">
        <f aca="false">IF(CHOOSE(MATCH(BW$5,$B$10:$E$10,0),$B817,$C817,$D817,$E817)*BW$6+BW817*BW$7&lt;BW$2,BW$3*BW$4,0)</f>
        <v>0</v>
      </c>
      <c r="FQ817" s="0" t="n">
        <f aca="false">IF(CHOOSE(MATCH(BX$5,$B$10:$E$10,0),$B817,$C817,$D817,$E817)*BX$6+BX817*BX$7&lt;BX$2,BX$3*BX$4,0)</f>
        <v>0</v>
      </c>
      <c r="FR817" s="0" t="n">
        <f aca="false">IF(CHOOSE(MATCH(BY$5,$B$10:$E$10,0),$B817,$C817,$D817,$E817)*BY$6+BY817*BY$7&lt;BY$2,BY$3*BY$4,0)</f>
        <v>0</v>
      </c>
      <c r="FS817" s="0" t="n">
        <f aca="false">IF(CHOOSE(MATCH(BZ$5,$B$10:$E$10,0),$B817,$C817,$D817,$E817)*BZ$6+BZ817*BZ$7&lt;BZ$2,BZ$3*BZ$4,0)</f>
        <v>0</v>
      </c>
      <c r="FT817" s="0" t="n">
        <f aca="false">IF(CHOOSE(MATCH(CA$5,$B$10:$E$10,0),$B817,$C817,$D817,$E817)*CA$6+CA817*CA$7&lt;CA$2,CA$3*CA$4,0)</f>
        <v>0</v>
      </c>
      <c r="FU817" s="0" t="n">
        <f aca="false">IF(CHOOSE(MATCH(CB$5,$B$10:$E$10,0),$B817,$C817,$D817,$E817)*CB$6+CB817*CB$7&lt;CB$2,CB$3*CB$4,0)</f>
        <v>0</v>
      </c>
      <c r="FV817" s="0" t="n">
        <f aca="false">IF(CHOOSE(MATCH(CC$5,$B$10:$E$10,0),$B817,$C817,$D817,$E817)*CC$6+CC817*CC$7&lt;CC$2,CC$3*CC$4,0)</f>
        <v>0</v>
      </c>
      <c r="FW817" s="0" t="n">
        <f aca="false">IF(CHOOSE(MATCH(CD$5,$B$10:$E$10,0),$B817,$C817,$D817,$E817)*CD$6+CD817*CD$7&lt;CD$2,CD$3*CD$4,0)</f>
        <v>0</v>
      </c>
      <c r="FX817" s="0" t="n">
        <f aca="false">IF(CHOOSE(MATCH(CE$5,$B$10:$E$10,0),$B817,$C817,$D817,$E817)*CE$6+CE817*CE$7&lt;CE$2,CE$3*CE$4,0)</f>
        <v>0</v>
      </c>
      <c r="FY817" s="0" t="n">
        <f aca="false">IF(CHOOSE(MATCH(CF$5,$B$10:$E$10,0),$B817,$C817,$D817,$E817)*CF$6+CF817*CF$7&lt;CF$2,CF$3*CF$4,0)</f>
        <v>0</v>
      </c>
      <c r="FZ817" s="0" t="n">
        <f aca="false">IF(CHOOSE(MATCH(CG$5,$B$10:$E$10,0),$B817,$C817,$D817,$E817)*CG$6+CG817*CG$7&lt;CG$2,CG$3*CG$4,0)</f>
        <v>0</v>
      </c>
      <c r="GA817" s="0" t="n">
        <f aca="false">IF(CHOOSE(MATCH(CH$5,$B$10:$E$10,0),$B817,$C817,$D817,$E817)*CH$6+CH817*CH$7&lt;CH$2,CH$3*CH$4,0)</f>
        <v>0</v>
      </c>
      <c r="GB817" s="0" t="n">
        <f aca="false">IF(CHOOSE(MATCH(CI$5,$B$10:$E$10,0),$B817,$C817,$D817,$E817)*CI$6+CI817*CI$7&lt;CI$2,CI$3*CI$4,0)</f>
        <v>0</v>
      </c>
      <c r="GC817" s="0" t="n">
        <f aca="false">IF(CHOOSE(MATCH(CJ$5,$B$10:$E$10,0),$B817,$C817,$D817,$E817)*CJ$6+CJ817*CJ$7&lt;CJ$2,CJ$3*CJ$4,0)</f>
        <v>0</v>
      </c>
      <c r="GD817" s="0" t="n">
        <f aca="false">IF(CHOOSE(MATCH(CK$5,$B$10:$E$10,0),$B817,$C817,$D817,$E817)*CK$6+CK817*CK$7&lt;CK$2,CK$3*CK$4,0)</f>
        <v>0</v>
      </c>
      <c r="GE817" s="0" t="n">
        <f aca="false">IF(CHOOSE(MATCH(CL$5,$B$10:$E$10,0),$B817,$C817,$D817,$E817)*CL$6+CL817*CL$7&lt;CL$2,CL$3*CL$4,0)</f>
        <v>0</v>
      </c>
      <c r="GF817" s="0" t="n">
        <f aca="false">IF(CHOOSE(MATCH(CM$5,$B$10:$E$10,0),$B817,$C817,$D817,$E817)*CM$6+CM817*CM$7&lt;CM$2,CM$3*CM$4,0)</f>
        <v>0</v>
      </c>
      <c r="GG817" s="0" t="n">
        <f aca="false">IF(CHOOSE(MATCH(CN$5,$B$10:$E$10,0),$B817,$C817,$D817,$E817)*CN$6+CN817*CN$7&lt;CN$2,CN$3*CN$4,0)</f>
        <v>0</v>
      </c>
      <c r="GH817" s="0" t="n">
        <f aca="false">IF(CHOOSE(MATCH(CO$5,$B$10:$E$10,0),$B817,$C817,$D817,$E817)*CO$6+CO817*CO$7&lt;CO$2,CO$3*CO$4,0)</f>
        <v>0</v>
      </c>
      <c r="GI817" s="0" t="n">
        <f aca="false">IF(CHOOSE(MATCH(CP$5,$B$10:$E$10,0),$B817,$C817,$D817,$E817)*CP$6+CP817*CP$7&lt;CP$2,CP$3*CP$4,0)</f>
        <v>0</v>
      </c>
      <c r="GJ817" s="0" t="n">
        <f aca="false">IF(CHOOSE(MATCH(CQ$5,$B$10:$E$10,0),$B817,$C817,$D817,$E817)*CQ$6+CQ817*CQ$7&lt;CQ$2,CQ$3*CQ$4,0)</f>
        <v>0</v>
      </c>
      <c r="GK817" s="0" t="n">
        <f aca="false">IF(CHOOSE(MATCH(CR$5,$B$10:$E$10,0),$B817,$C817,$D817,$E817)*CR$6+CR817*CR$7&lt;CR$2,CR$3*CR$4,0)</f>
        <v>0</v>
      </c>
      <c r="GL817" s="0" t="n">
        <f aca="false">IF(CHOOSE(MATCH(CS$5,$B$10:$E$10,0),$B817,$C817,$D817,$E817)*CS$6+CS817*CS$7&lt;CS$2,CS$3*CS$4,0)</f>
        <v>0</v>
      </c>
      <c r="GM817" s="0" t="n">
        <f aca="false">IF(CHOOSE(MATCH(CT$5,$B$10:$E$10,0),$B817,$C817,$D817,$E817)*CT$6+CT817*CT$7&lt;CT$2,CT$3*CT$4,0)</f>
        <v>0</v>
      </c>
      <c r="GN817" s="0" t="n">
        <f aca="false">IF(CHOOSE(MATCH(CU$5,$B$10:$E$10,0),$B817,$C817,$D817,$E817)*CU$6+CU817*CU$7&lt;CU$2,CU$3*CU$4,0)</f>
        <v>0</v>
      </c>
      <c r="GO817" s="0" t="n">
        <f aca="false">IF(CHOOSE(MATCH(CV$5,$B$10:$E$10,0),$B817,$C817,$D817,$E817)*CV$6+CV817*CV$7&lt;CV$2,CV$3*CV$4,0)</f>
        <v>0</v>
      </c>
      <c r="GP817" s="0" t="n">
        <f aca="false">IF(CHOOSE(MATCH(CW$5,$B$10:$E$10,0),$B817,$C817,$D817,$E817)*CW$6+CW817*CW$7&lt;CW$2,CW$3*CW$4,0)</f>
        <v>0</v>
      </c>
      <c r="GQ817" s="0" t="n">
        <f aca="false">IF(CHOOSE(MATCH(CX$5,$B$10:$E$10,0),$B817,$C817,$D817,$E817)*CX$6+CX817*CX$7&lt;CX$2,CX$3*CX$4,0)</f>
        <v>0</v>
      </c>
      <c r="GS817" s="0" t="n">
        <f aca="false">SUM(CZ817:GQ817)</f>
        <v>0</v>
      </c>
      <c r="GT817" s="0" t="n">
        <f aca="false">IF(GS817&gt;$GS$6,1,0)</f>
        <v>0</v>
      </c>
    </row>
    <row r="818" customFormat="false" ht="14" hidden="false" customHeight="false" outlineLevel="0" collapsed="false">
      <c r="A818" s="0" t="n">
        <v>808</v>
      </c>
      <c r="B818" s="0" t="n">
        <f aca="false">-0.179794092499264</f>
        <v>-0.179794092499264</v>
      </c>
      <c r="C818" s="0" t="n">
        <v>-0.689571378595923</v>
      </c>
      <c r="D818" s="0" t="n">
        <v>-0.96973916754952</v>
      </c>
      <c r="E818" s="0" t="n">
        <v>-0.446767439933804</v>
      </c>
      <c r="G818" s="0" t="n">
        <v>-1.76928551809397</v>
      </c>
      <c r="H818" s="0" t="n">
        <v>0.692923549650004</v>
      </c>
      <c r="I818" s="0" t="n">
        <v>-0.257045940088574</v>
      </c>
      <c r="J818" s="0" t="n">
        <v>-0.616887518845033</v>
      </c>
      <c r="K818" s="0" t="n">
        <v>-0.793156686995644</v>
      </c>
      <c r="L818" s="0" t="n">
        <v>-0.358631950803101</v>
      </c>
      <c r="M818" s="0" t="n">
        <v>0.0822137735667639</v>
      </c>
      <c r="N818" s="0" t="n">
        <v>-2.23819370148703</v>
      </c>
      <c r="O818" s="0" t="n">
        <v>0.210812913792324</v>
      </c>
      <c r="P818" s="0" t="n">
        <v>-0.458029489891487</v>
      </c>
      <c r="Q818" s="0" t="n">
        <v>0.821344201540342</v>
      </c>
      <c r="R818" s="0" t="n">
        <v>0.424636255047517</v>
      </c>
      <c r="S818" s="0" t="n">
        <v>0.362142600351945</v>
      </c>
      <c r="T818" s="0" t="n">
        <v>-1.06675997812999</v>
      </c>
      <c r="U818" s="0" t="n">
        <v>-0.655475105304504</v>
      </c>
      <c r="V818" s="0" t="n">
        <v>0.900699888006784</v>
      </c>
      <c r="W818" s="0" t="n">
        <v>0.462878233520314</v>
      </c>
      <c r="X818" s="0" t="n">
        <v>-0.68739154812647</v>
      </c>
      <c r="Y818" s="0" t="n">
        <v>-0.711029315425549</v>
      </c>
      <c r="Z818" s="0" t="n">
        <v>-0.839377207739744</v>
      </c>
      <c r="AA818" s="0" t="n">
        <v>1.36482867674204</v>
      </c>
      <c r="AB818" s="0" t="n">
        <v>-0.78043740359135</v>
      </c>
      <c r="AC818" s="0" t="n">
        <v>0.678601281833835</v>
      </c>
      <c r="AD818" s="0" t="n">
        <v>2.35311745200306</v>
      </c>
      <c r="AE818" s="0" t="n">
        <v>0.597844973526662</v>
      </c>
      <c r="AF818" s="0" t="n">
        <v>0.65036374508054</v>
      </c>
      <c r="AG818" s="0" t="n">
        <v>0.829732016427442</v>
      </c>
      <c r="AH818" s="0" t="n">
        <v>0.0343163719662698</v>
      </c>
      <c r="AI818" s="0" t="n">
        <v>0.321105062539573</v>
      </c>
      <c r="AJ818" s="0" t="n">
        <v>-0.55976443036343</v>
      </c>
      <c r="AK818" s="0" t="n">
        <v>-0.14953684512875</v>
      </c>
      <c r="AL818" s="0" t="n">
        <v>0.423882511313423</v>
      </c>
      <c r="AM818" s="0" t="n">
        <v>-1.0097164704348</v>
      </c>
      <c r="AN818" s="0" t="n">
        <v>-1.51022959471447</v>
      </c>
      <c r="AO818" s="0" t="n">
        <v>-1.57773229148006</v>
      </c>
      <c r="AP818" s="0" t="n">
        <v>0.8214510671678</v>
      </c>
      <c r="AQ818" s="0" t="n">
        <v>-0.428070734415087</v>
      </c>
      <c r="AR818" s="0" t="n">
        <v>-0.533030970473192</v>
      </c>
      <c r="AS818" s="0" t="n">
        <v>0.397333224100294</v>
      </c>
      <c r="AT818" s="0" t="n">
        <v>-0.34625827538548</v>
      </c>
      <c r="AU818" s="0" t="n">
        <v>0.953248218138469</v>
      </c>
      <c r="AV818" s="0" t="n">
        <v>-0.470981831313111</v>
      </c>
      <c r="AW818" s="0" t="n">
        <v>0.478087258670712</v>
      </c>
      <c r="AX818" s="0" t="n">
        <v>-1.10201654024422</v>
      </c>
      <c r="AY818" s="0" t="n">
        <v>0.0369959707313683</v>
      </c>
      <c r="AZ818" s="0" t="n">
        <v>0.141263853947748</v>
      </c>
      <c r="BA818" s="0" t="n">
        <v>-0.690204160491703</v>
      </c>
      <c r="BB818" s="0" t="n">
        <v>-0.915140390134184</v>
      </c>
      <c r="BC818" s="0" t="n">
        <v>0.11873680705321</v>
      </c>
      <c r="BD818" s="0" t="n">
        <v>1.26481154438807</v>
      </c>
      <c r="BE818" s="0" t="n">
        <v>-1.34717993205413</v>
      </c>
      <c r="BF818" s="0" t="n">
        <v>0.00952468326431699</v>
      </c>
      <c r="BG818" s="0" t="n">
        <v>0.369502686226042</v>
      </c>
      <c r="BH818" s="0" t="n">
        <v>-0.00508748598804232</v>
      </c>
      <c r="BI818" s="0" t="n">
        <v>-0.455567032986437</v>
      </c>
      <c r="BJ818" s="0" t="n">
        <v>0.110727569335722</v>
      </c>
      <c r="BK818" s="0" t="n">
        <v>0.523971266375156</v>
      </c>
      <c r="BL818" s="0" t="n">
        <v>0.133078401631792</v>
      </c>
      <c r="BM818" s="0" t="n">
        <v>-0.715074293111684</v>
      </c>
      <c r="BN818" s="0" t="n">
        <v>-0.413360794482287</v>
      </c>
      <c r="BO818" s="0" t="n">
        <v>-0.234260824072408</v>
      </c>
      <c r="BP818" s="0" t="n">
        <v>-1.59115188580472</v>
      </c>
      <c r="BQ818" s="0" t="n">
        <v>-1.13767328002723</v>
      </c>
      <c r="BR818" s="0" t="n">
        <v>0.373520379071124</v>
      </c>
      <c r="BS818" s="0" t="n">
        <v>-1.78675691131502</v>
      </c>
      <c r="BT818" s="0" t="n">
        <v>-1.34812580654398</v>
      </c>
      <c r="BU818" s="0" t="n">
        <v>0.175039076566463</v>
      </c>
      <c r="BV818" s="0" t="n">
        <v>0.763434400141705</v>
      </c>
      <c r="BW818" s="0" t="n">
        <v>-1.88530066225212</v>
      </c>
      <c r="BX818" s="0" t="n">
        <v>0.432854676546413</v>
      </c>
      <c r="BY818" s="0" t="n">
        <v>-2.97499354928732</v>
      </c>
      <c r="BZ818" s="0" t="n">
        <v>-0.0896613983059069</v>
      </c>
      <c r="CA818" s="0" t="n">
        <v>0.154257122630952</v>
      </c>
      <c r="CB818" s="0" t="n">
        <v>0.447857928520534</v>
      </c>
      <c r="CC818" s="0" t="n">
        <v>-1.60931449499913</v>
      </c>
      <c r="CD818" s="0" t="n">
        <v>-0.014573515727534</v>
      </c>
      <c r="CE818" s="0" t="n">
        <v>0.623192590865074</v>
      </c>
      <c r="CF818" s="0" t="n">
        <v>1.30569560496951</v>
      </c>
      <c r="CG818" s="0" t="n">
        <v>0.0432737579103559</v>
      </c>
      <c r="CH818" s="0" t="n">
        <v>-0.175116383616114</v>
      </c>
      <c r="CI818" s="0" t="n">
        <v>0.120199956654687</v>
      </c>
      <c r="CJ818" s="0" t="n">
        <v>0.77350705396384</v>
      </c>
      <c r="CK818" s="0" t="n">
        <v>-0.353822997567477</v>
      </c>
      <c r="CL818" s="0" t="n">
        <v>-0.905877186596626</v>
      </c>
      <c r="CM818" s="0" t="n">
        <v>-0.467480276711285</v>
      </c>
      <c r="CN818" s="0" t="n">
        <v>0.59647391026374</v>
      </c>
      <c r="CO818" s="0" t="n">
        <v>0.55155169320642</v>
      </c>
      <c r="CP818" s="0" t="n">
        <v>0.55529653764097</v>
      </c>
      <c r="CQ818" s="0" t="n">
        <v>0.492718754685484</v>
      </c>
      <c r="CR818" s="0" t="n">
        <v>0.707783556208597</v>
      </c>
      <c r="CS818" s="0" t="n">
        <v>-0.958320924837608</v>
      </c>
      <c r="CT818" s="0" t="n">
        <v>0.379102402803255</v>
      </c>
      <c r="CU818" s="0" t="n">
        <v>1.16272531158756</v>
      </c>
      <c r="CV818" s="0" t="n">
        <v>-0.375981699107797</v>
      </c>
      <c r="CW818" s="0" t="n">
        <v>-0.154954022946185</v>
      </c>
      <c r="CX818" s="0" t="n">
        <v>-1.18899151857477</v>
      </c>
      <c r="CZ818" s="0" t="n">
        <f aca="false">IF(CHOOSE(MATCH(G$5,$B$10:$E$10,0),$B818,$C818,$D818,$E818)*G$6+G818*G$7&lt;G$2,G$3*G$4,0)</f>
        <v>0</v>
      </c>
      <c r="DA818" s="0" t="n">
        <f aca="false">IF(CHOOSE(MATCH(H$5,$B$10:$E$10,0),$B818,$C818,$D818,$E818)*H$6+H818*H$7&lt;H$2,H$3*H$4,0)</f>
        <v>0</v>
      </c>
      <c r="DB818" s="0" t="n">
        <f aca="false">IF(CHOOSE(MATCH(I$5,$B$10:$E$10,0),$B818,$C818,$D818,$E818)*I$6+I818*I$7&lt;I$2,I$3*I$4,0)</f>
        <v>0</v>
      </c>
      <c r="DC818" s="0" t="n">
        <f aca="false">IF(CHOOSE(MATCH(J$5,$B$10:$E$10,0),$B818,$C818,$D818,$E818)*J$6+J818*J$7&lt;J$2,J$3*J$4,0)</f>
        <v>0</v>
      </c>
      <c r="DD818" s="0" t="n">
        <f aca="false">IF(CHOOSE(MATCH(K$5,$B$10:$E$10,0),$B818,$C818,$D818,$E818)*K$6+K818*K$7&lt;K$2,K$3*K$4,0)</f>
        <v>0</v>
      </c>
      <c r="DE818" s="0" t="n">
        <f aca="false">IF(CHOOSE(MATCH(L$5,$B$10:$E$10,0),$B818,$C818,$D818,$E818)*L$6+L818*L$7&lt;L$2,L$3*L$4,0)</f>
        <v>0</v>
      </c>
      <c r="DF818" s="0" t="n">
        <f aca="false">IF(CHOOSE(MATCH(M$5,$B$10:$E$10,0),$B818,$C818,$D818,$E818)*M$6+M818*M$7&lt;M$2,M$3*M$4,0)</f>
        <v>0</v>
      </c>
      <c r="DG818" s="0" t="n">
        <f aca="false">IF(CHOOSE(MATCH(N$5,$B$10:$E$10,0),$B818,$C818,$D818,$E818)*N$6+N818*N$7&lt;N$2,N$3*N$4,0)</f>
        <v>2.5</v>
      </c>
      <c r="DH818" s="0" t="n">
        <f aca="false">IF(CHOOSE(MATCH(O$5,$B$10:$E$10,0),$B818,$C818,$D818,$E818)*O$6+O818*O$7&lt;O$2,O$3*O$4,0)</f>
        <v>0</v>
      </c>
      <c r="DI818" s="0" t="n">
        <f aca="false">IF(CHOOSE(MATCH(P$5,$B$10:$E$10,0),$B818,$C818,$D818,$E818)*P$6+P818*P$7&lt;P$2,P$3*P$4,0)</f>
        <v>0</v>
      </c>
      <c r="DJ818" s="0" t="n">
        <f aca="false">IF(CHOOSE(MATCH(Q$5,$B$10:$E$10,0),$B818,$C818,$D818,$E818)*Q$6+Q818*Q$7&lt;Q$2,Q$3*Q$4,0)</f>
        <v>0</v>
      </c>
      <c r="DK818" s="0" t="n">
        <f aca="false">IF(CHOOSE(MATCH(R$5,$B$10:$E$10,0),$B818,$C818,$D818,$E818)*R$6+R818*R$7&lt;R$2,R$3*R$4,0)</f>
        <v>0</v>
      </c>
      <c r="DL818" s="0" t="n">
        <f aca="false">IF(CHOOSE(MATCH(S$5,$B$10:$E$10,0),$B818,$C818,$D818,$E818)*S$6+S818*S$7&lt;S$2,S$3*S$4,0)</f>
        <v>0</v>
      </c>
      <c r="DM818" s="0" t="n">
        <f aca="false">IF(CHOOSE(MATCH(T$5,$B$10:$E$10,0),$B818,$C818,$D818,$E818)*T$6+T818*T$7&lt;T$2,T$3*T$4,0)</f>
        <v>0</v>
      </c>
      <c r="DN818" s="0" t="n">
        <f aca="false">IF(CHOOSE(MATCH(U$5,$B$10:$E$10,0),$B818,$C818,$D818,$E818)*U$6+U818*U$7&lt;U$2,U$3*U$4,0)</f>
        <v>0</v>
      </c>
      <c r="DO818" s="0" t="n">
        <f aca="false">IF(CHOOSE(MATCH(V$5,$B$10:$E$10,0),$B818,$C818,$D818,$E818)*V$6+V818*V$7&lt;V$2,V$3*V$4,0)</f>
        <v>0</v>
      </c>
      <c r="DP818" s="0" t="n">
        <f aca="false">IF(CHOOSE(MATCH(W$5,$B$10:$E$10,0),$B818,$C818,$D818,$E818)*W$6+W818*W$7&lt;W$2,W$3*W$4,0)</f>
        <v>0</v>
      </c>
      <c r="DQ818" s="0" t="n">
        <f aca="false">IF(CHOOSE(MATCH(X$5,$B$10:$E$10,0),$B818,$C818,$D818,$E818)*X$6+X818*X$7&lt;X$2,X$3*X$4,0)</f>
        <v>0</v>
      </c>
      <c r="DR818" s="0" t="n">
        <f aca="false">IF(CHOOSE(MATCH(Y$5,$B$10:$E$10,0),$B818,$C818,$D818,$E818)*Y$6+Y818*Y$7&lt;Y$2,Y$3*Y$4,0)</f>
        <v>0</v>
      </c>
      <c r="DS818" s="0" t="n">
        <f aca="false">IF(CHOOSE(MATCH(Z$5,$B$10:$E$10,0),$B818,$C818,$D818,$E818)*Z$6+Z818*Z$7&lt;Z$2,Z$3*Z$4,0)</f>
        <v>0</v>
      </c>
      <c r="DT818" s="0" t="n">
        <f aca="false">IF(CHOOSE(MATCH(AA$5,$B$10:$E$10,0),$B818,$C818,$D818,$E818)*AA$6+AA818*AA$7&lt;AA$2,AA$3*AA$4,0)</f>
        <v>0</v>
      </c>
      <c r="DU818" s="0" t="n">
        <f aca="false">IF(CHOOSE(MATCH(AB$5,$B$10:$E$10,0),$B818,$C818,$D818,$E818)*AB$6+AB818*AB$7&lt;AB$2,AB$3*AB$4,0)</f>
        <v>0</v>
      </c>
      <c r="DV818" s="0" t="n">
        <f aca="false">IF(CHOOSE(MATCH(AC$5,$B$10:$E$10,0),$B818,$C818,$D818,$E818)*AC$6+AC818*AC$7&lt;AC$2,AC$3*AC$4,0)</f>
        <v>0</v>
      </c>
      <c r="DW818" s="0" t="n">
        <f aca="false">IF(CHOOSE(MATCH(AD$5,$B$10:$E$10,0),$B818,$C818,$D818,$E818)*AD$6+AD818*AD$7&lt;AD$2,AD$3*AD$4,0)</f>
        <v>0</v>
      </c>
      <c r="DX818" s="0" t="n">
        <f aca="false">IF(CHOOSE(MATCH(AE$5,$B$10:$E$10,0),$B818,$C818,$D818,$E818)*AE$6+AE818*AE$7&lt;AE$2,AE$3*AE$4,0)</f>
        <v>0</v>
      </c>
      <c r="DY818" s="0" t="n">
        <f aca="false">IF(CHOOSE(MATCH(AF$5,$B$10:$E$10,0),$B818,$C818,$D818,$E818)*AF$6+AF818*AF$7&lt;AF$2,AF$3*AF$4,0)</f>
        <v>0</v>
      </c>
      <c r="DZ818" s="0" t="n">
        <f aca="false">IF(CHOOSE(MATCH(AG$5,$B$10:$E$10,0),$B818,$C818,$D818,$E818)*AG$6+AG818*AG$7&lt;AG$2,AG$3*AG$4,0)</f>
        <v>0</v>
      </c>
      <c r="EA818" s="0" t="n">
        <f aca="false">IF(CHOOSE(MATCH(AH$5,$B$10:$E$10,0),$B818,$C818,$D818,$E818)*AH$6+AH818*AH$7&lt;AH$2,AH$3*AH$4,0)</f>
        <v>0</v>
      </c>
      <c r="EB818" s="0" t="n">
        <f aca="false">IF(CHOOSE(MATCH(AI$5,$B$10:$E$10,0),$B818,$C818,$D818,$E818)*AI$6+AI818*AI$7&lt;AI$2,AI$3*AI$4,0)</f>
        <v>0</v>
      </c>
      <c r="EC818" s="0" t="n">
        <f aca="false">IF(CHOOSE(MATCH(AJ$5,$B$10:$E$10,0),$B818,$C818,$D818,$E818)*AJ$6+AJ818*AJ$7&lt;AJ$2,AJ$3*AJ$4,0)</f>
        <v>0</v>
      </c>
      <c r="ED818" s="0" t="n">
        <f aca="false">IF(CHOOSE(MATCH(AK$5,$B$10:$E$10,0),$B818,$C818,$D818,$E818)*AK$6+AK818*AK$7&lt;AK$2,AK$3*AK$4,0)</f>
        <v>0</v>
      </c>
      <c r="EE818" s="0" t="n">
        <f aca="false">IF(CHOOSE(MATCH(AL$5,$B$10:$E$10,0),$B818,$C818,$D818,$E818)*AL$6+AL818*AL$7&lt;AL$2,AL$3*AL$4,0)</f>
        <v>0</v>
      </c>
      <c r="EF818" s="0" t="n">
        <f aca="false">IF(CHOOSE(MATCH(AM$5,$B$10:$E$10,0),$B818,$C818,$D818,$E818)*AM$6+AM818*AM$7&lt;AM$2,AM$3*AM$4,0)</f>
        <v>0</v>
      </c>
      <c r="EG818" s="0" t="n">
        <f aca="false">IF(CHOOSE(MATCH(AN$5,$B$10:$E$10,0),$B818,$C818,$D818,$E818)*AN$6+AN818*AN$7&lt;AN$2,AN$3*AN$4,0)</f>
        <v>0</v>
      </c>
      <c r="EH818" s="0" t="n">
        <f aca="false">IF(CHOOSE(MATCH(AO$5,$B$10:$E$10,0),$B818,$C818,$D818,$E818)*AO$6+AO818*AO$7&lt;AO$2,AO$3*AO$4,0)</f>
        <v>0</v>
      </c>
      <c r="EI818" s="0" t="n">
        <f aca="false">IF(CHOOSE(MATCH(AP$5,$B$10:$E$10,0),$B818,$C818,$D818,$E818)*AP$6+AP818*AP$7&lt;AP$2,AP$3*AP$4,0)</f>
        <v>0</v>
      </c>
      <c r="EJ818" s="0" t="n">
        <f aca="false">IF(CHOOSE(MATCH(AQ$5,$B$10:$E$10,0),$B818,$C818,$D818,$E818)*AQ$6+AQ818*AQ$7&lt;AQ$2,AQ$3*AQ$4,0)</f>
        <v>0</v>
      </c>
      <c r="EK818" s="0" t="n">
        <f aca="false">IF(CHOOSE(MATCH(AR$5,$B$10:$E$10,0),$B818,$C818,$D818,$E818)*AR$6+AR818*AR$7&lt;AR$2,AR$3*AR$4,0)</f>
        <v>0</v>
      </c>
      <c r="EL818" s="0" t="n">
        <f aca="false">IF(CHOOSE(MATCH(AS$5,$B$10:$E$10,0),$B818,$C818,$D818,$E818)*AS$6+AS818*AS$7&lt;AS$2,AS$3*AS$4,0)</f>
        <v>0</v>
      </c>
      <c r="EM818" s="0" t="n">
        <f aca="false">IF(CHOOSE(MATCH(AT$5,$B$10:$E$10,0),$B818,$C818,$D818,$E818)*AT$6+AT818*AT$7&lt;AT$2,AT$3*AT$4,0)</f>
        <v>0</v>
      </c>
      <c r="EN818" s="0" t="n">
        <f aca="false">IF(CHOOSE(MATCH(AU$5,$B$10:$E$10,0),$B818,$C818,$D818,$E818)*AU$6+AU818*AU$7&lt;AU$2,AU$3*AU$4,0)</f>
        <v>0</v>
      </c>
      <c r="EO818" s="0" t="n">
        <f aca="false">IF(CHOOSE(MATCH(AV$5,$B$10:$E$10,0),$B818,$C818,$D818,$E818)*AV$6+AV818*AV$7&lt;AV$2,AV$3*AV$4,0)</f>
        <v>0</v>
      </c>
      <c r="EP818" s="0" t="n">
        <f aca="false">IF(CHOOSE(MATCH(AW$5,$B$10:$E$10,0),$B818,$C818,$D818,$E818)*AW$6+AW818*AW$7&lt;AW$2,AW$3*AW$4,0)</f>
        <v>0</v>
      </c>
      <c r="EQ818" s="0" t="n">
        <f aca="false">IF(CHOOSE(MATCH(AX$5,$B$10:$E$10,0),$B818,$C818,$D818,$E818)*AX$6+AX818*AX$7&lt;AX$2,AX$3*AX$4,0)</f>
        <v>0</v>
      </c>
      <c r="ER818" s="0" t="n">
        <f aca="false">IF(CHOOSE(MATCH(AY$5,$B$10:$E$10,0),$B818,$C818,$D818,$E818)*AY$6+AY818*AY$7&lt;AY$2,AY$3*AY$4,0)</f>
        <v>0</v>
      </c>
      <c r="ES818" s="0" t="n">
        <f aca="false">IF(CHOOSE(MATCH(AZ$5,$B$10:$E$10,0),$B818,$C818,$D818,$E818)*AZ$6+AZ818*AZ$7&lt;AZ$2,AZ$3*AZ$4,0)</f>
        <v>0</v>
      </c>
      <c r="ET818" s="0" t="n">
        <f aca="false">IF(CHOOSE(MATCH(BA$5,$B$10:$E$10,0),$B818,$C818,$D818,$E818)*BA$6+BA818*BA$7&lt;BA$2,BA$3*BA$4,0)</f>
        <v>0</v>
      </c>
      <c r="EU818" s="0" t="n">
        <f aca="false">IF(CHOOSE(MATCH(BB$5,$B$10:$E$10,0),$B818,$C818,$D818,$E818)*BB$6+BB818*BB$7&lt;BB$2,BB$3*BB$4,0)</f>
        <v>0</v>
      </c>
      <c r="EV818" s="0" t="n">
        <f aca="false">IF(CHOOSE(MATCH(BC$5,$B$10:$E$10,0),$B818,$C818,$D818,$E818)*BC$6+BC818*BC$7&lt;BC$2,BC$3*BC$4,0)</f>
        <v>0</v>
      </c>
      <c r="EW818" s="0" t="n">
        <f aca="false">IF(CHOOSE(MATCH(BD$5,$B$10:$E$10,0),$B818,$C818,$D818,$E818)*BD$6+BD818*BD$7&lt;BD$2,BD$3*BD$4,0)</f>
        <v>0</v>
      </c>
      <c r="EX818" s="0" t="n">
        <f aca="false">IF(CHOOSE(MATCH(BE$5,$B$10:$E$10,0),$B818,$C818,$D818,$E818)*BE$6+BE818*BE$7&lt;BE$2,BE$3*BE$4,0)</f>
        <v>0</v>
      </c>
      <c r="EY818" s="0" t="n">
        <f aca="false">IF(CHOOSE(MATCH(BF$5,$B$10:$E$10,0),$B818,$C818,$D818,$E818)*BF$6+BF818*BF$7&lt;BF$2,BF$3*BF$4,0)</f>
        <v>0</v>
      </c>
      <c r="EZ818" s="0" t="n">
        <f aca="false">IF(CHOOSE(MATCH(BG$5,$B$10:$E$10,0),$B818,$C818,$D818,$E818)*BG$6+BG818*BG$7&lt;BG$2,BG$3*BG$4,0)</f>
        <v>0</v>
      </c>
      <c r="FA818" s="0" t="n">
        <f aca="false">IF(CHOOSE(MATCH(BH$5,$B$10:$E$10,0),$B818,$C818,$D818,$E818)*BH$6+BH818*BH$7&lt;BH$2,BH$3*BH$4,0)</f>
        <v>0</v>
      </c>
      <c r="FB818" s="0" t="n">
        <f aca="false">IF(CHOOSE(MATCH(BI$5,$B$10:$E$10,0),$B818,$C818,$D818,$E818)*BI$6+BI818*BI$7&lt;BI$2,BI$3*BI$4,0)</f>
        <v>0</v>
      </c>
      <c r="FC818" s="0" t="n">
        <f aca="false">IF(CHOOSE(MATCH(BJ$5,$B$10:$E$10,0),$B818,$C818,$D818,$E818)*BJ$6+BJ818*BJ$7&lt;BJ$2,BJ$3*BJ$4,0)</f>
        <v>0</v>
      </c>
      <c r="FD818" s="0" t="n">
        <f aca="false">IF(CHOOSE(MATCH(BK$5,$B$10:$E$10,0),$B818,$C818,$D818,$E818)*BK$6+BK818*BK$7&lt;BK$2,BK$3*BK$4,0)</f>
        <v>0</v>
      </c>
      <c r="FE818" s="0" t="n">
        <f aca="false">IF(CHOOSE(MATCH(BL$5,$B$10:$E$10,0),$B818,$C818,$D818,$E818)*BL$6+BL818*BL$7&lt;BL$2,BL$3*BL$4,0)</f>
        <v>0</v>
      </c>
      <c r="FF818" s="0" t="n">
        <f aca="false">IF(CHOOSE(MATCH(BM$5,$B$10:$E$10,0),$B818,$C818,$D818,$E818)*BM$6+BM818*BM$7&lt;BM$2,BM$3*BM$4,0)</f>
        <v>0</v>
      </c>
      <c r="FG818" s="0" t="n">
        <f aca="false">IF(CHOOSE(MATCH(BN$5,$B$10:$E$10,0),$B818,$C818,$D818,$E818)*BN$6+BN818*BN$7&lt;BN$2,BN$3*BN$4,0)</f>
        <v>0</v>
      </c>
      <c r="FH818" s="0" t="n">
        <f aca="false">IF(CHOOSE(MATCH(BO$5,$B$10:$E$10,0),$B818,$C818,$D818,$E818)*BO$6+BO818*BO$7&lt;BO$2,BO$3*BO$4,0)</f>
        <v>0</v>
      </c>
      <c r="FI818" s="0" t="n">
        <f aca="false">IF(CHOOSE(MATCH(BP$5,$B$10:$E$10,0),$B818,$C818,$D818,$E818)*BP$6+BP818*BP$7&lt;BP$2,BP$3*BP$4,0)</f>
        <v>0</v>
      </c>
      <c r="FJ818" s="0" t="n">
        <f aca="false">IF(CHOOSE(MATCH(BQ$5,$B$10:$E$10,0),$B818,$C818,$D818,$E818)*BQ$6+BQ818*BQ$7&lt;BQ$2,BQ$3*BQ$4,0)</f>
        <v>0</v>
      </c>
      <c r="FK818" s="0" t="n">
        <f aca="false">IF(CHOOSE(MATCH(BR$5,$B$10:$E$10,0),$B818,$C818,$D818,$E818)*BR$6+BR818*BR$7&lt;BR$2,BR$3*BR$4,0)</f>
        <v>0</v>
      </c>
      <c r="FL818" s="0" t="n">
        <f aca="false">IF(CHOOSE(MATCH(BS$5,$B$10:$E$10,0),$B818,$C818,$D818,$E818)*BS$6+BS818*BS$7&lt;BS$2,BS$3*BS$4,0)</f>
        <v>0</v>
      </c>
      <c r="FM818" s="0" t="n">
        <f aca="false">IF(CHOOSE(MATCH(BT$5,$B$10:$E$10,0),$B818,$C818,$D818,$E818)*BT$6+BT818*BT$7&lt;BT$2,BT$3*BT$4,0)</f>
        <v>0</v>
      </c>
      <c r="FN818" s="0" t="n">
        <f aca="false">IF(CHOOSE(MATCH(BU$5,$B$10:$E$10,0),$B818,$C818,$D818,$E818)*BU$6+BU818*BU$7&lt;BU$2,BU$3*BU$4,0)</f>
        <v>0</v>
      </c>
      <c r="FO818" s="0" t="n">
        <f aca="false">IF(CHOOSE(MATCH(BV$5,$B$10:$E$10,0),$B818,$C818,$D818,$E818)*BV$6+BV818*BV$7&lt;BV$2,BV$3*BV$4,0)</f>
        <v>0</v>
      </c>
      <c r="FP818" s="0" t="n">
        <f aca="false">IF(CHOOSE(MATCH(BW$5,$B$10:$E$10,0),$B818,$C818,$D818,$E818)*BW$6+BW818*BW$7&lt;BW$2,BW$3*BW$4,0)</f>
        <v>0</v>
      </c>
      <c r="FQ818" s="0" t="n">
        <f aca="false">IF(CHOOSE(MATCH(BX$5,$B$10:$E$10,0),$B818,$C818,$D818,$E818)*BX$6+BX818*BX$7&lt;BX$2,BX$3*BX$4,0)</f>
        <v>0</v>
      </c>
      <c r="FR818" s="0" t="n">
        <f aca="false">IF(CHOOSE(MATCH(BY$5,$B$10:$E$10,0),$B818,$C818,$D818,$E818)*BY$6+BY818*BY$7&lt;BY$2,BY$3*BY$4,0)</f>
        <v>0.5</v>
      </c>
      <c r="FS818" s="0" t="n">
        <f aca="false">IF(CHOOSE(MATCH(BZ$5,$B$10:$E$10,0),$B818,$C818,$D818,$E818)*BZ$6+BZ818*BZ$7&lt;BZ$2,BZ$3*BZ$4,0)</f>
        <v>0</v>
      </c>
      <c r="FT818" s="0" t="n">
        <f aca="false">IF(CHOOSE(MATCH(CA$5,$B$10:$E$10,0),$B818,$C818,$D818,$E818)*CA$6+CA818*CA$7&lt;CA$2,CA$3*CA$4,0)</f>
        <v>0</v>
      </c>
      <c r="FU818" s="0" t="n">
        <f aca="false">IF(CHOOSE(MATCH(CB$5,$B$10:$E$10,0),$B818,$C818,$D818,$E818)*CB$6+CB818*CB$7&lt;CB$2,CB$3*CB$4,0)</f>
        <v>0</v>
      </c>
      <c r="FV818" s="0" t="n">
        <f aca="false">IF(CHOOSE(MATCH(CC$5,$B$10:$E$10,0),$B818,$C818,$D818,$E818)*CC$6+CC818*CC$7&lt;CC$2,CC$3*CC$4,0)</f>
        <v>0</v>
      </c>
      <c r="FW818" s="0" t="n">
        <f aca="false">IF(CHOOSE(MATCH(CD$5,$B$10:$E$10,0),$B818,$C818,$D818,$E818)*CD$6+CD818*CD$7&lt;CD$2,CD$3*CD$4,0)</f>
        <v>0</v>
      </c>
      <c r="FX818" s="0" t="n">
        <f aca="false">IF(CHOOSE(MATCH(CE$5,$B$10:$E$10,0),$B818,$C818,$D818,$E818)*CE$6+CE818*CE$7&lt;CE$2,CE$3*CE$4,0)</f>
        <v>0</v>
      </c>
      <c r="FY818" s="0" t="n">
        <f aca="false">IF(CHOOSE(MATCH(CF$5,$B$10:$E$10,0),$B818,$C818,$D818,$E818)*CF$6+CF818*CF$7&lt;CF$2,CF$3*CF$4,0)</f>
        <v>0</v>
      </c>
      <c r="FZ818" s="0" t="n">
        <f aca="false">IF(CHOOSE(MATCH(CG$5,$B$10:$E$10,0),$B818,$C818,$D818,$E818)*CG$6+CG818*CG$7&lt;CG$2,CG$3*CG$4,0)</f>
        <v>0</v>
      </c>
      <c r="GA818" s="0" t="n">
        <f aca="false">IF(CHOOSE(MATCH(CH$5,$B$10:$E$10,0),$B818,$C818,$D818,$E818)*CH$6+CH818*CH$7&lt;CH$2,CH$3*CH$4,0)</f>
        <v>0</v>
      </c>
      <c r="GB818" s="0" t="n">
        <f aca="false">IF(CHOOSE(MATCH(CI$5,$B$10:$E$10,0),$B818,$C818,$D818,$E818)*CI$6+CI818*CI$7&lt;CI$2,CI$3*CI$4,0)</f>
        <v>0</v>
      </c>
      <c r="GC818" s="0" t="n">
        <f aca="false">IF(CHOOSE(MATCH(CJ$5,$B$10:$E$10,0),$B818,$C818,$D818,$E818)*CJ$6+CJ818*CJ$7&lt;CJ$2,CJ$3*CJ$4,0)</f>
        <v>0</v>
      </c>
      <c r="GD818" s="0" t="n">
        <f aca="false">IF(CHOOSE(MATCH(CK$5,$B$10:$E$10,0),$B818,$C818,$D818,$E818)*CK$6+CK818*CK$7&lt;CK$2,CK$3*CK$4,0)</f>
        <v>0</v>
      </c>
      <c r="GE818" s="0" t="n">
        <f aca="false">IF(CHOOSE(MATCH(CL$5,$B$10:$E$10,0),$B818,$C818,$D818,$E818)*CL$6+CL818*CL$7&lt;CL$2,CL$3*CL$4,0)</f>
        <v>0</v>
      </c>
      <c r="GF818" s="0" t="n">
        <f aca="false">IF(CHOOSE(MATCH(CM$5,$B$10:$E$10,0),$B818,$C818,$D818,$E818)*CM$6+CM818*CM$7&lt;CM$2,CM$3*CM$4,0)</f>
        <v>0</v>
      </c>
      <c r="GG818" s="0" t="n">
        <f aca="false">IF(CHOOSE(MATCH(CN$5,$B$10:$E$10,0),$B818,$C818,$D818,$E818)*CN$6+CN818*CN$7&lt;CN$2,CN$3*CN$4,0)</f>
        <v>0</v>
      </c>
      <c r="GH818" s="0" t="n">
        <f aca="false">IF(CHOOSE(MATCH(CO$5,$B$10:$E$10,0),$B818,$C818,$D818,$E818)*CO$6+CO818*CO$7&lt;CO$2,CO$3*CO$4,0)</f>
        <v>0</v>
      </c>
      <c r="GI818" s="0" t="n">
        <f aca="false">IF(CHOOSE(MATCH(CP$5,$B$10:$E$10,0),$B818,$C818,$D818,$E818)*CP$6+CP818*CP$7&lt;CP$2,CP$3*CP$4,0)</f>
        <v>0</v>
      </c>
      <c r="GJ818" s="0" t="n">
        <f aca="false">IF(CHOOSE(MATCH(CQ$5,$B$10:$E$10,0),$B818,$C818,$D818,$E818)*CQ$6+CQ818*CQ$7&lt;CQ$2,CQ$3*CQ$4,0)</f>
        <v>0</v>
      </c>
      <c r="GK818" s="0" t="n">
        <f aca="false">IF(CHOOSE(MATCH(CR$5,$B$10:$E$10,0),$B818,$C818,$D818,$E818)*CR$6+CR818*CR$7&lt;CR$2,CR$3*CR$4,0)</f>
        <v>0</v>
      </c>
      <c r="GL818" s="0" t="n">
        <f aca="false">IF(CHOOSE(MATCH(CS$5,$B$10:$E$10,0),$B818,$C818,$D818,$E818)*CS$6+CS818*CS$7&lt;CS$2,CS$3*CS$4,0)</f>
        <v>0</v>
      </c>
      <c r="GM818" s="0" t="n">
        <f aca="false">IF(CHOOSE(MATCH(CT$5,$B$10:$E$10,0),$B818,$C818,$D818,$E818)*CT$6+CT818*CT$7&lt;CT$2,CT$3*CT$4,0)</f>
        <v>0</v>
      </c>
      <c r="GN818" s="0" t="n">
        <f aca="false">IF(CHOOSE(MATCH(CU$5,$B$10:$E$10,0),$B818,$C818,$D818,$E818)*CU$6+CU818*CU$7&lt;CU$2,CU$3*CU$4,0)</f>
        <v>0</v>
      </c>
      <c r="GO818" s="0" t="n">
        <f aca="false">IF(CHOOSE(MATCH(CV$5,$B$10:$E$10,0),$B818,$C818,$D818,$E818)*CV$6+CV818*CV$7&lt;CV$2,CV$3*CV$4,0)</f>
        <v>0</v>
      </c>
      <c r="GP818" s="0" t="n">
        <f aca="false">IF(CHOOSE(MATCH(CW$5,$B$10:$E$10,0),$B818,$C818,$D818,$E818)*CW$6+CW818*CW$7&lt;CW$2,CW$3*CW$4,0)</f>
        <v>0</v>
      </c>
      <c r="GQ818" s="0" t="n">
        <f aca="false">IF(CHOOSE(MATCH(CX$5,$B$10:$E$10,0),$B818,$C818,$D818,$E818)*CX$6+CX818*CX$7&lt;CX$2,CX$3*CX$4,0)</f>
        <v>0</v>
      </c>
      <c r="GS818" s="0" t="n">
        <f aca="false">SUM(CZ818:GQ818)</f>
        <v>3</v>
      </c>
      <c r="GT818" s="0" t="n">
        <f aca="false">IF(GS818&gt;$GS$6,1,0)</f>
        <v>0</v>
      </c>
    </row>
    <row r="819" customFormat="false" ht="14" hidden="false" customHeight="false" outlineLevel="0" collapsed="false">
      <c r="A819" s="0" t="n">
        <v>809</v>
      </c>
      <c r="B819" s="0" t="n">
        <v>-0.779351852125152</v>
      </c>
      <c r="C819" s="0" t="n">
        <v>-0.178413068247418</v>
      </c>
      <c r="D819" s="0" t="n">
        <v>1.48395982996367</v>
      </c>
      <c r="E819" s="0" t="n">
        <v>0.0188402179192979</v>
      </c>
      <c r="G819" s="0" t="n">
        <v>-0.349509718944319</v>
      </c>
      <c r="H819" s="0" t="n">
        <v>-1.92473635252099</v>
      </c>
      <c r="I819" s="0" t="n">
        <v>0.203779109142488</v>
      </c>
      <c r="J819" s="0" t="n">
        <v>0.076918240665691</v>
      </c>
      <c r="K819" s="0" t="n">
        <v>0.284105681203073</v>
      </c>
      <c r="L819" s="0" t="n">
        <v>0.792213086242555</v>
      </c>
      <c r="M819" s="0" t="n">
        <v>1.1739257388399</v>
      </c>
      <c r="N819" s="0" t="n">
        <v>0.369257122656563</v>
      </c>
      <c r="O819" s="0" t="n">
        <v>-1.8627179088071</v>
      </c>
      <c r="P819" s="0" t="n">
        <v>1.15538568934426</v>
      </c>
      <c r="Q819" s="0" t="n">
        <v>0.476287596029579</v>
      </c>
      <c r="R819" s="0" t="n">
        <v>0.400563067159965</v>
      </c>
      <c r="S819" s="0" t="n">
        <v>0.857689883559942</v>
      </c>
      <c r="T819" s="0" t="n">
        <v>1.37716142489808</v>
      </c>
      <c r="U819" s="0" t="n">
        <v>-1.09627762867603</v>
      </c>
      <c r="V819" s="0" t="n">
        <v>0.321911102219019</v>
      </c>
      <c r="W819" s="0" t="n">
        <v>0.685454324411694</v>
      </c>
      <c r="X819" s="0" t="n">
        <v>1.44353634823347</v>
      </c>
      <c r="Y819" s="0" t="n">
        <v>-0.778157982495031</v>
      </c>
      <c r="Z819" s="0" t="n">
        <v>-2.79891537502408</v>
      </c>
      <c r="AA819" s="0" t="n">
        <v>1.24880216390011</v>
      </c>
      <c r="AB819" s="0" t="n">
        <v>-0.553066001884872</v>
      </c>
      <c r="AC819" s="0" t="n">
        <v>2.00996510102414</v>
      </c>
      <c r="AD819" s="0" t="n">
        <v>0.0644172359898221</v>
      </c>
      <c r="AE819" s="0" t="n">
        <v>0.97787733466248</v>
      </c>
      <c r="AF819" s="0" t="n">
        <v>-0.902423380466644</v>
      </c>
      <c r="AG819" s="0" t="n">
        <v>-0.290243633571663</v>
      </c>
      <c r="AH819" s="0" t="n">
        <v>-0.509631945533329</v>
      </c>
      <c r="AI819" s="0" t="n">
        <v>0.479030859423801</v>
      </c>
      <c r="AJ819" s="0" t="n">
        <v>-0.0306420133711072</v>
      </c>
      <c r="AK819" s="0" t="n">
        <v>0.531180148755084</v>
      </c>
      <c r="AL819" s="0" t="n">
        <v>-0.410030907005421</v>
      </c>
      <c r="AM819" s="0" t="n">
        <v>0.251909568760311</v>
      </c>
      <c r="AN819" s="0" t="n">
        <v>0.637562607153086</v>
      </c>
      <c r="AO819" s="0" t="n">
        <v>0.732770786271431</v>
      </c>
      <c r="AP819" s="0" t="n">
        <v>-0.603433818469057</v>
      </c>
      <c r="AQ819" s="0" t="n">
        <v>0.450143033958739</v>
      </c>
      <c r="AR819" s="0" t="n">
        <v>-1.15867351269117</v>
      </c>
      <c r="AS819" s="0" t="n">
        <v>-1.14309614218655</v>
      </c>
      <c r="AT819" s="0" t="n">
        <v>0.364593688573223</v>
      </c>
      <c r="AU819" s="0" t="n">
        <v>-0.600407474848907</v>
      </c>
      <c r="AV819" s="0" t="n">
        <v>-1.43921397466329</v>
      </c>
      <c r="AW819" s="0" t="n">
        <v>-0.301913587463787</v>
      </c>
      <c r="AX819" s="0" t="n">
        <v>-0.150773757923162</v>
      </c>
      <c r="AY819" s="0" t="n">
        <v>0.0405168520956067</v>
      </c>
      <c r="AZ819" s="0" t="n">
        <v>-0.0601255578658311</v>
      </c>
      <c r="BA819" s="0" t="n">
        <v>0.517750322615029</v>
      </c>
      <c r="BB819" s="0" t="n">
        <v>-0.73096998676192</v>
      </c>
      <c r="BC819" s="0" t="n">
        <v>-2.0778679754585</v>
      </c>
      <c r="BD819" s="0" t="n">
        <v>-2.08994606509805</v>
      </c>
      <c r="BE819" s="0" t="n">
        <v>1.04129412648035</v>
      </c>
      <c r="BF819" s="0" t="n">
        <v>0.348371713698725</v>
      </c>
      <c r="BG819" s="0" t="n">
        <v>0.253015741691343</v>
      </c>
      <c r="BH819" s="0" t="n">
        <v>0.654906671115896</v>
      </c>
      <c r="BI819" s="0" t="n">
        <v>0.620129867456853</v>
      </c>
      <c r="BJ819" s="0" t="n">
        <v>-0.174106844497146</v>
      </c>
      <c r="BK819" s="0" t="n">
        <v>-1.50640971696703</v>
      </c>
      <c r="BL819" s="0" t="n">
        <v>-0.533736965735443</v>
      </c>
      <c r="BM819" s="0" t="n">
        <v>0.563077264814638</v>
      </c>
      <c r="BN819" s="0" t="n">
        <v>-1.36716153065208</v>
      </c>
      <c r="BO819" s="0" t="n">
        <v>0.693021320330445</v>
      </c>
      <c r="BP819" s="0" t="n">
        <v>1.41736336445319</v>
      </c>
      <c r="BQ819" s="0" t="n">
        <v>0.771856321080122</v>
      </c>
      <c r="BR819" s="0" t="n">
        <v>2.1672803995898</v>
      </c>
      <c r="BS819" s="0" t="n">
        <v>2.35311745200306</v>
      </c>
      <c r="BT819" s="0" t="n">
        <v>0.630080876362626</v>
      </c>
      <c r="BU819" s="0" t="n">
        <v>0.994170932244742</v>
      </c>
      <c r="BV819" s="0" t="n">
        <v>-1.12649331640569</v>
      </c>
      <c r="BW819" s="0" t="n">
        <v>-1.34358515424537</v>
      </c>
      <c r="BX819" s="0" t="n">
        <v>-0.504586523675243</v>
      </c>
      <c r="BY819" s="0" t="n">
        <v>-1.22610117614386</v>
      </c>
      <c r="BZ819" s="0" t="n">
        <v>0.263455603999319</v>
      </c>
      <c r="CA819" s="0" t="n">
        <v>-1.25097358250059</v>
      </c>
      <c r="CB819" s="0" t="n">
        <v>-1.45424564834684</v>
      </c>
      <c r="CC819" s="0" t="n">
        <v>2.3169195628725</v>
      </c>
      <c r="CD819" s="0" t="n">
        <v>0.187480964086717</v>
      </c>
      <c r="CE819" s="0" t="n">
        <v>1.53933797264472</v>
      </c>
      <c r="CF819" s="0" t="n">
        <v>0.321749666909454</v>
      </c>
      <c r="CG819" s="0" t="n">
        <v>-0.448027321908739</v>
      </c>
      <c r="CH819" s="0" t="n">
        <v>-1.17346871775226</v>
      </c>
      <c r="CI819" s="0" t="n">
        <v>2.05522155738436</v>
      </c>
      <c r="CJ819" s="0" t="n">
        <v>-0.251515075433417</v>
      </c>
      <c r="CK819" s="0" t="n">
        <v>-0.0395982624468161</v>
      </c>
      <c r="CL819" s="0" t="n">
        <v>0.417113596995478</v>
      </c>
      <c r="CM819" s="0" t="n">
        <v>1.66726294992259</v>
      </c>
      <c r="CN819" s="0" t="n">
        <v>0.808972799859475</v>
      </c>
      <c r="CO819" s="0" t="n">
        <v>-1.2409986993589</v>
      </c>
      <c r="CP819" s="0" t="n">
        <v>-0.60031652537873</v>
      </c>
      <c r="CQ819" s="0" t="n">
        <v>-1.36969902087003</v>
      </c>
      <c r="CR819" s="0" t="n">
        <v>-0.733771230443381</v>
      </c>
      <c r="CS819" s="0" t="n">
        <v>-2.40357621805742</v>
      </c>
      <c r="CT819" s="0" t="n">
        <v>0.438574261352187</v>
      </c>
      <c r="CU819" s="0" t="n">
        <v>-0.515301508130506</v>
      </c>
      <c r="CV819" s="0" t="n">
        <v>-0.59793592299684</v>
      </c>
      <c r="CW819" s="0" t="n">
        <v>-1.53039309225278</v>
      </c>
      <c r="CX819" s="0" t="n">
        <v>-1.15717739390675</v>
      </c>
      <c r="CZ819" s="0" t="n">
        <f aca="false">IF(CHOOSE(MATCH(G$5,$B$10:$E$10,0),$B819,$C819,$D819,$E819)*G$6+G819*G$7&lt;G$2,G$3*G$4,0)</f>
        <v>0</v>
      </c>
      <c r="DA819" s="0" t="n">
        <f aca="false">IF(CHOOSE(MATCH(H$5,$B$10:$E$10,0),$B819,$C819,$D819,$E819)*H$6+H819*H$7&lt;H$2,H$3*H$4,0)</f>
        <v>12.5</v>
      </c>
      <c r="DB819" s="0" t="n">
        <f aca="false">IF(CHOOSE(MATCH(I$5,$B$10:$E$10,0),$B819,$C819,$D819,$E819)*I$6+I819*I$7&lt;I$2,I$3*I$4,0)</f>
        <v>0</v>
      </c>
      <c r="DC819" s="0" t="n">
        <f aca="false">IF(CHOOSE(MATCH(J$5,$B$10:$E$10,0),$B819,$C819,$D819,$E819)*J$6+J819*J$7&lt;J$2,J$3*J$4,0)</f>
        <v>0</v>
      </c>
      <c r="DD819" s="0" t="n">
        <f aca="false">IF(CHOOSE(MATCH(K$5,$B$10:$E$10,0),$B819,$C819,$D819,$E819)*K$6+K819*K$7&lt;K$2,K$3*K$4,0)</f>
        <v>0</v>
      </c>
      <c r="DE819" s="0" t="n">
        <f aca="false">IF(CHOOSE(MATCH(L$5,$B$10:$E$10,0),$B819,$C819,$D819,$E819)*L$6+L819*L$7&lt;L$2,L$3*L$4,0)</f>
        <v>0</v>
      </c>
      <c r="DF819" s="0" t="n">
        <f aca="false">IF(CHOOSE(MATCH(M$5,$B$10:$E$10,0),$B819,$C819,$D819,$E819)*M$6+M819*M$7&lt;M$2,M$3*M$4,0)</f>
        <v>0</v>
      </c>
      <c r="DG819" s="0" t="n">
        <f aca="false">IF(CHOOSE(MATCH(N$5,$B$10:$E$10,0),$B819,$C819,$D819,$E819)*N$6+N819*N$7&lt;N$2,N$3*N$4,0)</f>
        <v>0</v>
      </c>
      <c r="DH819" s="0" t="n">
        <f aca="false">IF(CHOOSE(MATCH(O$5,$B$10:$E$10,0),$B819,$C819,$D819,$E819)*O$6+O819*O$7&lt;O$2,O$3*O$4,0)</f>
        <v>0</v>
      </c>
      <c r="DI819" s="0" t="n">
        <f aca="false">IF(CHOOSE(MATCH(P$5,$B$10:$E$10,0),$B819,$C819,$D819,$E819)*P$6+P819*P$7&lt;P$2,P$3*P$4,0)</f>
        <v>0</v>
      </c>
      <c r="DJ819" s="0" t="n">
        <f aca="false">IF(CHOOSE(MATCH(Q$5,$B$10:$E$10,0),$B819,$C819,$D819,$E819)*Q$6+Q819*Q$7&lt;Q$2,Q$3*Q$4,0)</f>
        <v>0</v>
      </c>
      <c r="DK819" s="0" t="n">
        <f aca="false">IF(CHOOSE(MATCH(R$5,$B$10:$E$10,0),$B819,$C819,$D819,$E819)*R$6+R819*R$7&lt;R$2,R$3*R$4,0)</f>
        <v>0</v>
      </c>
      <c r="DL819" s="0" t="n">
        <f aca="false">IF(CHOOSE(MATCH(S$5,$B$10:$E$10,0),$B819,$C819,$D819,$E819)*S$6+S819*S$7&lt;S$2,S$3*S$4,0)</f>
        <v>0</v>
      </c>
      <c r="DM819" s="0" t="n">
        <f aca="false">IF(CHOOSE(MATCH(T$5,$B$10:$E$10,0),$B819,$C819,$D819,$E819)*T$6+T819*T$7&lt;T$2,T$3*T$4,0)</f>
        <v>0</v>
      </c>
      <c r="DN819" s="0" t="n">
        <f aca="false">IF(CHOOSE(MATCH(U$5,$B$10:$E$10,0),$B819,$C819,$D819,$E819)*U$6+U819*U$7&lt;U$2,U$3*U$4,0)</f>
        <v>0</v>
      </c>
      <c r="DO819" s="0" t="n">
        <f aca="false">IF(CHOOSE(MATCH(V$5,$B$10:$E$10,0),$B819,$C819,$D819,$E819)*V$6+V819*V$7&lt;V$2,V$3*V$4,0)</f>
        <v>0</v>
      </c>
      <c r="DP819" s="0" t="n">
        <f aca="false">IF(CHOOSE(MATCH(W$5,$B$10:$E$10,0),$B819,$C819,$D819,$E819)*W$6+W819*W$7&lt;W$2,W$3*W$4,0)</f>
        <v>0</v>
      </c>
      <c r="DQ819" s="0" t="n">
        <f aca="false">IF(CHOOSE(MATCH(X$5,$B$10:$E$10,0),$B819,$C819,$D819,$E819)*X$6+X819*X$7&lt;X$2,X$3*X$4,0)</f>
        <v>0</v>
      </c>
      <c r="DR819" s="0" t="n">
        <f aca="false">IF(CHOOSE(MATCH(Y$5,$B$10:$E$10,0),$B819,$C819,$D819,$E819)*Y$6+Y819*Y$7&lt;Y$2,Y$3*Y$4,0)</f>
        <v>0</v>
      </c>
      <c r="DS819" s="0" t="n">
        <f aca="false">IF(CHOOSE(MATCH(Z$5,$B$10:$E$10,0),$B819,$C819,$D819,$E819)*Z$6+Z819*Z$7&lt;Z$2,Z$3*Z$4,0)</f>
        <v>2.5</v>
      </c>
      <c r="DT819" s="0" t="n">
        <f aca="false">IF(CHOOSE(MATCH(AA$5,$B$10:$E$10,0),$B819,$C819,$D819,$E819)*AA$6+AA819*AA$7&lt;AA$2,AA$3*AA$4,0)</f>
        <v>0</v>
      </c>
      <c r="DU819" s="0" t="n">
        <f aca="false">IF(CHOOSE(MATCH(AB$5,$B$10:$E$10,0),$B819,$C819,$D819,$E819)*AB$6+AB819*AB$7&lt;AB$2,AB$3*AB$4,0)</f>
        <v>0</v>
      </c>
      <c r="DV819" s="0" t="n">
        <f aca="false">IF(CHOOSE(MATCH(AC$5,$B$10:$E$10,0),$B819,$C819,$D819,$E819)*AC$6+AC819*AC$7&lt;AC$2,AC$3*AC$4,0)</f>
        <v>0</v>
      </c>
      <c r="DW819" s="0" t="n">
        <f aca="false">IF(CHOOSE(MATCH(AD$5,$B$10:$E$10,0),$B819,$C819,$D819,$E819)*AD$6+AD819*AD$7&lt;AD$2,AD$3*AD$4,0)</f>
        <v>0</v>
      </c>
      <c r="DX819" s="0" t="n">
        <f aca="false">IF(CHOOSE(MATCH(AE$5,$B$10:$E$10,0),$B819,$C819,$D819,$E819)*AE$6+AE819*AE$7&lt;AE$2,AE$3*AE$4,0)</f>
        <v>0</v>
      </c>
      <c r="DY819" s="0" t="n">
        <f aca="false">IF(CHOOSE(MATCH(AF$5,$B$10:$E$10,0),$B819,$C819,$D819,$E819)*AF$6+AF819*AF$7&lt;AF$2,AF$3*AF$4,0)</f>
        <v>0</v>
      </c>
      <c r="DZ819" s="0" t="n">
        <f aca="false">IF(CHOOSE(MATCH(AG$5,$B$10:$E$10,0),$B819,$C819,$D819,$E819)*AG$6+AG819*AG$7&lt;AG$2,AG$3*AG$4,0)</f>
        <v>0</v>
      </c>
      <c r="EA819" s="0" t="n">
        <f aca="false">IF(CHOOSE(MATCH(AH$5,$B$10:$E$10,0),$B819,$C819,$D819,$E819)*AH$6+AH819*AH$7&lt;AH$2,AH$3*AH$4,0)</f>
        <v>0</v>
      </c>
      <c r="EB819" s="0" t="n">
        <f aca="false">IF(CHOOSE(MATCH(AI$5,$B$10:$E$10,0),$B819,$C819,$D819,$E819)*AI$6+AI819*AI$7&lt;AI$2,AI$3*AI$4,0)</f>
        <v>0</v>
      </c>
      <c r="EC819" s="0" t="n">
        <f aca="false">IF(CHOOSE(MATCH(AJ$5,$B$10:$E$10,0),$B819,$C819,$D819,$E819)*AJ$6+AJ819*AJ$7&lt;AJ$2,AJ$3*AJ$4,0)</f>
        <v>0</v>
      </c>
      <c r="ED819" s="0" t="n">
        <f aca="false">IF(CHOOSE(MATCH(AK$5,$B$10:$E$10,0),$B819,$C819,$D819,$E819)*AK$6+AK819*AK$7&lt;AK$2,AK$3*AK$4,0)</f>
        <v>0</v>
      </c>
      <c r="EE819" s="0" t="n">
        <f aca="false">IF(CHOOSE(MATCH(AL$5,$B$10:$E$10,0),$B819,$C819,$D819,$E819)*AL$6+AL819*AL$7&lt;AL$2,AL$3*AL$4,0)</f>
        <v>0</v>
      </c>
      <c r="EF819" s="0" t="n">
        <f aca="false">IF(CHOOSE(MATCH(AM$5,$B$10:$E$10,0),$B819,$C819,$D819,$E819)*AM$6+AM819*AM$7&lt;AM$2,AM$3*AM$4,0)</f>
        <v>0</v>
      </c>
      <c r="EG819" s="0" t="n">
        <f aca="false">IF(CHOOSE(MATCH(AN$5,$B$10:$E$10,0),$B819,$C819,$D819,$E819)*AN$6+AN819*AN$7&lt;AN$2,AN$3*AN$4,0)</f>
        <v>0</v>
      </c>
      <c r="EH819" s="0" t="n">
        <f aca="false">IF(CHOOSE(MATCH(AO$5,$B$10:$E$10,0),$B819,$C819,$D819,$E819)*AO$6+AO819*AO$7&lt;AO$2,AO$3*AO$4,0)</f>
        <v>0</v>
      </c>
      <c r="EI819" s="0" t="n">
        <f aca="false">IF(CHOOSE(MATCH(AP$5,$B$10:$E$10,0),$B819,$C819,$D819,$E819)*AP$6+AP819*AP$7&lt;AP$2,AP$3*AP$4,0)</f>
        <v>0</v>
      </c>
      <c r="EJ819" s="0" t="n">
        <f aca="false">IF(CHOOSE(MATCH(AQ$5,$B$10:$E$10,0),$B819,$C819,$D819,$E819)*AQ$6+AQ819*AQ$7&lt;AQ$2,AQ$3*AQ$4,0)</f>
        <v>0</v>
      </c>
      <c r="EK819" s="0" t="n">
        <f aca="false">IF(CHOOSE(MATCH(AR$5,$B$10:$E$10,0),$B819,$C819,$D819,$E819)*AR$6+AR819*AR$7&lt;AR$2,AR$3*AR$4,0)</f>
        <v>0</v>
      </c>
      <c r="EL819" s="0" t="n">
        <f aca="false">IF(CHOOSE(MATCH(AS$5,$B$10:$E$10,0),$B819,$C819,$D819,$E819)*AS$6+AS819*AS$7&lt;AS$2,AS$3*AS$4,0)</f>
        <v>0</v>
      </c>
      <c r="EM819" s="0" t="n">
        <f aca="false">IF(CHOOSE(MATCH(AT$5,$B$10:$E$10,0),$B819,$C819,$D819,$E819)*AT$6+AT819*AT$7&lt;AT$2,AT$3*AT$4,0)</f>
        <v>0</v>
      </c>
      <c r="EN819" s="0" t="n">
        <f aca="false">IF(CHOOSE(MATCH(AU$5,$B$10:$E$10,0),$B819,$C819,$D819,$E819)*AU$6+AU819*AU$7&lt;AU$2,AU$3*AU$4,0)</f>
        <v>0</v>
      </c>
      <c r="EO819" s="0" t="n">
        <f aca="false">IF(CHOOSE(MATCH(AV$5,$B$10:$E$10,0),$B819,$C819,$D819,$E819)*AV$6+AV819*AV$7&lt;AV$2,AV$3*AV$4,0)</f>
        <v>0</v>
      </c>
      <c r="EP819" s="0" t="n">
        <f aca="false">IF(CHOOSE(MATCH(AW$5,$B$10:$E$10,0),$B819,$C819,$D819,$E819)*AW$6+AW819*AW$7&lt;AW$2,AW$3*AW$4,0)</f>
        <v>0</v>
      </c>
      <c r="EQ819" s="0" t="n">
        <f aca="false">IF(CHOOSE(MATCH(AX$5,$B$10:$E$10,0),$B819,$C819,$D819,$E819)*AX$6+AX819*AX$7&lt;AX$2,AX$3*AX$4,0)</f>
        <v>0</v>
      </c>
      <c r="ER819" s="0" t="n">
        <f aca="false">IF(CHOOSE(MATCH(AY$5,$B$10:$E$10,0),$B819,$C819,$D819,$E819)*AY$6+AY819*AY$7&lt;AY$2,AY$3*AY$4,0)</f>
        <v>0</v>
      </c>
      <c r="ES819" s="0" t="n">
        <f aca="false">IF(CHOOSE(MATCH(AZ$5,$B$10:$E$10,0),$B819,$C819,$D819,$E819)*AZ$6+AZ819*AZ$7&lt;AZ$2,AZ$3*AZ$4,0)</f>
        <v>0</v>
      </c>
      <c r="ET819" s="0" t="n">
        <f aca="false">IF(CHOOSE(MATCH(BA$5,$B$10:$E$10,0),$B819,$C819,$D819,$E819)*BA$6+BA819*BA$7&lt;BA$2,BA$3*BA$4,0)</f>
        <v>0</v>
      </c>
      <c r="EU819" s="0" t="n">
        <f aca="false">IF(CHOOSE(MATCH(BB$5,$B$10:$E$10,0),$B819,$C819,$D819,$E819)*BB$6+BB819*BB$7&lt;BB$2,BB$3*BB$4,0)</f>
        <v>0</v>
      </c>
      <c r="EV819" s="0" t="n">
        <f aca="false">IF(CHOOSE(MATCH(BC$5,$B$10:$E$10,0),$B819,$C819,$D819,$E819)*BC$6+BC819*BC$7&lt;BC$2,BC$3*BC$4,0)</f>
        <v>0</v>
      </c>
      <c r="EW819" s="0" t="n">
        <f aca="false">IF(CHOOSE(MATCH(BD$5,$B$10:$E$10,0),$B819,$C819,$D819,$E819)*BD$6+BD819*BD$7&lt;BD$2,BD$3*BD$4,0)</f>
        <v>0</v>
      </c>
      <c r="EX819" s="0" t="n">
        <f aca="false">IF(CHOOSE(MATCH(BE$5,$B$10:$E$10,0),$B819,$C819,$D819,$E819)*BE$6+BE819*BE$7&lt;BE$2,BE$3*BE$4,0)</f>
        <v>0</v>
      </c>
      <c r="EY819" s="0" t="n">
        <f aca="false">IF(CHOOSE(MATCH(BF$5,$B$10:$E$10,0),$B819,$C819,$D819,$E819)*BF$6+BF819*BF$7&lt;BF$2,BF$3*BF$4,0)</f>
        <v>0</v>
      </c>
      <c r="EZ819" s="0" t="n">
        <f aca="false">IF(CHOOSE(MATCH(BG$5,$B$10:$E$10,0),$B819,$C819,$D819,$E819)*BG$6+BG819*BG$7&lt;BG$2,BG$3*BG$4,0)</f>
        <v>0</v>
      </c>
      <c r="FA819" s="0" t="n">
        <f aca="false">IF(CHOOSE(MATCH(BH$5,$B$10:$E$10,0),$B819,$C819,$D819,$E819)*BH$6+BH819*BH$7&lt;BH$2,BH$3*BH$4,0)</f>
        <v>0</v>
      </c>
      <c r="FB819" s="0" t="n">
        <f aca="false">IF(CHOOSE(MATCH(BI$5,$B$10:$E$10,0),$B819,$C819,$D819,$E819)*BI$6+BI819*BI$7&lt;BI$2,BI$3*BI$4,0)</f>
        <v>0</v>
      </c>
      <c r="FC819" s="0" t="n">
        <f aca="false">IF(CHOOSE(MATCH(BJ$5,$B$10:$E$10,0),$B819,$C819,$D819,$E819)*BJ$6+BJ819*BJ$7&lt;BJ$2,BJ$3*BJ$4,0)</f>
        <v>0</v>
      </c>
      <c r="FD819" s="0" t="n">
        <f aca="false">IF(CHOOSE(MATCH(BK$5,$B$10:$E$10,0),$B819,$C819,$D819,$E819)*BK$6+BK819*BK$7&lt;BK$2,BK$3*BK$4,0)</f>
        <v>0</v>
      </c>
      <c r="FE819" s="0" t="n">
        <f aca="false">IF(CHOOSE(MATCH(BL$5,$B$10:$E$10,0),$B819,$C819,$D819,$E819)*BL$6+BL819*BL$7&lt;BL$2,BL$3*BL$4,0)</f>
        <v>0</v>
      </c>
      <c r="FF819" s="0" t="n">
        <f aca="false">IF(CHOOSE(MATCH(BM$5,$B$10:$E$10,0),$B819,$C819,$D819,$E819)*BM$6+BM819*BM$7&lt;BM$2,BM$3*BM$4,0)</f>
        <v>0</v>
      </c>
      <c r="FG819" s="0" t="n">
        <f aca="false">IF(CHOOSE(MATCH(BN$5,$B$10:$E$10,0),$B819,$C819,$D819,$E819)*BN$6+BN819*BN$7&lt;BN$2,BN$3*BN$4,0)</f>
        <v>0</v>
      </c>
      <c r="FH819" s="0" t="n">
        <f aca="false">IF(CHOOSE(MATCH(BO$5,$B$10:$E$10,0),$B819,$C819,$D819,$E819)*BO$6+BO819*BO$7&lt;BO$2,BO$3*BO$4,0)</f>
        <v>0</v>
      </c>
      <c r="FI819" s="0" t="n">
        <f aca="false">IF(CHOOSE(MATCH(BP$5,$B$10:$E$10,0),$B819,$C819,$D819,$E819)*BP$6+BP819*BP$7&lt;BP$2,BP$3*BP$4,0)</f>
        <v>0</v>
      </c>
      <c r="FJ819" s="0" t="n">
        <f aca="false">IF(CHOOSE(MATCH(BQ$5,$B$10:$E$10,0),$B819,$C819,$D819,$E819)*BQ$6+BQ819*BQ$7&lt;BQ$2,BQ$3*BQ$4,0)</f>
        <v>0</v>
      </c>
      <c r="FK819" s="0" t="n">
        <f aca="false">IF(CHOOSE(MATCH(BR$5,$B$10:$E$10,0),$B819,$C819,$D819,$E819)*BR$6+BR819*BR$7&lt;BR$2,BR$3*BR$4,0)</f>
        <v>0</v>
      </c>
      <c r="FL819" s="0" t="n">
        <f aca="false">IF(CHOOSE(MATCH(BS$5,$B$10:$E$10,0),$B819,$C819,$D819,$E819)*BS$6+BS819*BS$7&lt;BS$2,BS$3*BS$4,0)</f>
        <v>0</v>
      </c>
      <c r="FM819" s="0" t="n">
        <f aca="false">IF(CHOOSE(MATCH(BT$5,$B$10:$E$10,0),$B819,$C819,$D819,$E819)*BT$6+BT819*BT$7&lt;BT$2,BT$3*BT$4,0)</f>
        <v>0</v>
      </c>
      <c r="FN819" s="0" t="n">
        <f aca="false">IF(CHOOSE(MATCH(BU$5,$B$10:$E$10,0),$B819,$C819,$D819,$E819)*BU$6+BU819*BU$7&lt;BU$2,BU$3*BU$4,0)</f>
        <v>0</v>
      </c>
      <c r="FO819" s="0" t="n">
        <f aca="false">IF(CHOOSE(MATCH(BV$5,$B$10:$E$10,0),$B819,$C819,$D819,$E819)*BV$6+BV819*BV$7&lt;BV$2,BV$3*BV$4,0)</f>
        <v>0</v>
      </c>
      <c r="FP819" s="0" t="n">
        <f aca="false">IF(CHOOSE(MATCH(BW$5,$B$10:$E$10,0),$B819,$C819,$D819,$E819)*BW$6+BW819*BW$7&lt;BW$2,BW$3*BW$4,0)</f>
        <v>0</v>
      </c>
      <c r="FQ819" s="0" t="n">
        <f aca="false">IF(CHOOSE(MATCH(BX$5,$B$10:$E$10,0),$B819,$C819,$D819,$E819)*BX$6+BX819*BX$7&lt;BX$2,BX$3*BX$4,0)</f>
        <v>0</v>
      </c>
      <c r="FR819" s="0" t="n">
        <f aca="false">IF(CHOOSE(MATCH(BY$5,$B$10:$E$10,0),$B819,$C819,$D819,$E819)*BY$6+BY819*BY$7&lt;BY$2,BY$3*BY$4,0)</f>
        <v>0</v>
      </c>
      <c r="FS819" s="0" t="n">
        <f aca="false">IF(CHOOSE(MATCH(BZ$5,$B$10:$E$10,0),$B819,$C819,$D819,$E819)*BZ$6+BZ819*BZ$7&lt;BZ$2,BZ$3*BZ$4,0)</f>
        <v>0</v>
      </c>
      <c r="FT819" s="0" t="n">
        <f aca="false">IF(CHOOSE(MATCH(CA$5,$B$10:$E$10,0),$B819,$C819,$D819,$E819)*CA$6+CA819*CA$7&lt;CA$2,CA$3*CA$4,0)</f>
        <v>0</v>
      </c>
      <c r="FU819" s="0" t="n">
        <f aca="false">IF(CHOOSE(MATCH(CB$5,$B$10:$E$10,0),$B819,$C819,$D819,$E819)*CB$6+CB819*CB$7&lt;CB$2,CB$3*CB$4,0)</f>
        <v>0</v>
      </c>
      <c r="FV819" s="0" t="n">
        <f aca="false">IF(CHOOSE(MATCH(CC$5,$B$10:$E$10,0),$B819,$C819,$D819,$E819)*CC$6+CC819*CC$7&lt;CC$2,CC$3*CC$4,0)</f>
        <v>0</v>
      </c>
      <c r="FW819" s="0" t="n">
        <f aca="false">IF(CHOOSE(MATCH(CD$5,$B$10:$E$10,0),$B819,$C819,$D819,$E819)*CD$6+CD819*CD$7&lt;CD$2,CD$3*CD$4,0)</f>
        <v>0</v>
      </c>
      <c r="FX819" s="0" t="n">
        <f aca="false">IF(CHOOSE(MATCH(CE$5,$B$10:$E$10,0),$B819,$C819,$D819,$E819)*CE$6+CE819*CE$7&lt;CE$2,CE$3*CE$4,0)</f>
        <v>0</v>
      </c>
      <c r="FY819" s="0" t="n">
        <f aca="false">IF(CHOOSE(MATCH(CF$5,$B$10:$E$10,0),$B819,$C819,$D819,$E819)*CF$6+CF819*CF$7&lt;CF$2,CF$3*CF$4,0)</f>
        <v>0</v>
      </c>
      <c r="FZ819" s="0" t="n">
        <f aca="false">IF(CHOOSE(MATCH(CG$5,$B$10:$E$10,0),$B819,$C819,$D819,$E819)*CG$6+CG819*CG$7&lt;CG$2,CG$3*CG$4,0)</f>
        <v>0</v>
      </c>
      <c r="GA819" s="0" t="n">
        <f aca="false">IF(CHOOSE(MATCH(CH$5,$B$10:$E$10,0),$B819,$C819,$D819,$E819)*CH$6+CH819*CH$7&lt;CH$2,CH$3*CH$4,0)</f>
        <v>0</v>
      </c>
      <c r="GB819" s="0" t="n">
        <f aca="false">IF(CHOOSE(MATCH(CI$5,$B$10:$E$10,0),$B819,$C819,$D819,$E819)*CI$6+CI819*CI$7&lt;CI$2,CI$3*CI$4,0)</f>
        <v>0</v>
      </c>
      <c r="GC819" s="0" t="n">
        <f aca="false">IF(CHOOSE(MATCH(CJ$5,$B$10:$E$10,0),$B819,$C819,$D819,$E819)*CJ$6+CJ819*CJ$7&lt;CJ$2,CJ$3*CJ$4,0)</f>
        <v>0</v>
      </c>
      <c r="GD819" s="0" t="n">
        <f aca="false">IF(CHOOSE(MATCH(CK$5,$B$10:$E$10,0),$B819,$C819,$D819,$E819)*CK$6+CK819*CK$7&lt;CK$2,CK$3*CK$4,0)</f>
        <v>0</v>
      </c>
      <c r="GE819" s="0" t="n">
        <f aca="false">IF(CHOOSE(MATCH(CL$5,$B$10:$E$10,0),$B819,$C819,$D819,$E819)*CL$6+CL819*CL$7&lt;CL$2,CL$3*CL$4,0)</f>
        <v>0</v>
      </c>
      <c r="GF819" s="0" t="n">
        <f aca="false">IF(CHOOSE(MATCH(CM$5,$B$10:$E$10,0),$B819,$C819,$D819,$E819)*CM$6+CM819*CM$7&lt;CM$2,CM$3*CM$4,0)</f>
        <v>0</v>
      </c>
      <c r="GG819" s="0" t="n">
        <f aca="false">IF(CHOOSE(MATCH(CN$5,$B$10:$E$10,0),$B819,$C819,$D819,$E819)*CN$6+CN819*CN$7&lt;CN$2,CN$3*CN$4,0)</f>
        <v>0</v>
      </c>
      <c r="GH819" s="0" t="n">
        <f aca="false">IF(CHOOSE(MATCH(CO$5,$B$10:$E$10,0),$B819,$C819,$D819,$E819)*CO$6+CO819*CO$7&lt;CO$2,CO$3*CO$4,0)</f>
        <v>0</v>
      </c>
      <c r="GI819" s="0" t="n">
        <f aca="false">IF(CHOOSE(MATCH(CP$5,$B$10:$E$10,0),$B819,$C819,$D819,$E819)*CP$6+CP819*CP$7&lt;CP$2,CP$3*CP$4,0)</f>
        <v>0</v>
      </c>
      <c r="GJ819" s="0" t="n">
        <f aca="false">IF(CHOOSE(MATCH(CQ$5,$B$10:$E$10,0),$B819,$C819,$D819,$E819)*CQ$6+CQ819*CQ$7&lt;CQ$2,CQ$3*CQ$4,0)</f>
        <v>0</v>
      </c>
      <c r="GK819" s="0" t="n">
        <f aca="false">IF(CHOOSE(MATCH(CR$5,$B$10:$E$10,0),$B819,$C819,$D819,$E819)*CR$6+CR819*CR$7&lt;CR$2,CR$3*CR$4,0)</f>
        <v>0</v>
      </c>
      <c r="GL819" s="0" t="n">
        <f aca="false">IF(CHOOSE(MATCH(CS$5,$B$10:$E$10,0),$B819,$C819,$D819,$E819)*CS$6+CS819*CS$7&lt;CS$2,CS$3*CS$4,0)</f>
        <v>0</v>
      </c>
      <c r="GM819" s="0" t="n">
        <f aca="false">IF(CHOOSE(MATCH(CT$5,$B$10:$E$10,0),$B819,$C819,$D819,$E819)*CT$6+CT819*CT$7&lt;CT$2,CT$3*CT$4,0)</f>
        <v>0</v>
      </c>
      <c r="GN819" s="0" t="n">
        <f aca="false">IF(CHOOSE(MATCH(CU$5,$B$10:$E$10,0),$B819,$C819,$D819,$E819)*CU$6+CU819*CU$7&lt;CU$2,CU$3*CU$4,0)</f>
        <v>0</v>
      </c>
      <c r="GO819" s="0" t="n">
        <f aca="false">IF(CHOOSE(MATCH(CV$5,$B$10:$E$10,0),$B819,$C819,$D819,$E819)*CV$6+CV819*CV$7&lt;CV$2,CV$3*CV$4,0)</f>
        <v>0</v>
      </c>
      <c r="GP819" s="0" t="n">
        <f aca="false">IF(CHOOSE(MATCH(CW$5,$B$10:$E$10,0),$B819,$C819,$D819,$E819)*CW$6+CW819*CW$7&lt;CW$2,CW$3*CW$4,0)</f>
        <v>0</v>
      </c>
      <c r="GQ819" s="0" t="n">
        <f aca="false">IF(CHOOSE(MATCH(CX$5,$B$10:$E$10,0),$B819,$C819,$D819,$E819)*CX$6+CX819*CX$7&lt;CX$2,CX$3*CX$4,0)</f>
        <v>0</v>
      </c>
      <c r="GS819" s="0" t="n">
        <f aca="false">SUM(CZ819:GQ819)</f>
        <v>15</v>
      </c>
      <c r="GT819" s="0" t="n">
        <f aca="false">IF(GS819&gt;$GS$6,1,0)</f>
        <v>0</v>
      </c>
    </row>
    <row r="820" customFormat="false" ht="14" hidden="false" customHeight="false" outlineLevel="0" collapsed="false">
      <c r="A820" s="0" t="n">
        <v>810</v>
      </c>
      <c r="B820" s="0" t="n">
        <v>0.0634850610042345</v>
      </c>
      <c r="C820" s="0" t="n">
        <v>-0.562324741842134</v>
      </c>
      <c r="D820" s="0" t="n">
        <v>0.768732334609801</v>
      </c>
      <c r="E820" s="0" t="n">
        <v>0.0319042687214532</v>
      </c>
      <c r="G820" s="0" t="n">
        <v>0.160143827088177</v>
      </c>
      <c r="H820" s="0" t="n">
        <v>-0.877978436619742</v>
      </c>
      <c r="I820" s="0" t="n">
        <v>0.0893544438440586</v>
      </c>
      <c r="J820" s="0" t="n">
        <v>-1.11346025732928</v>
      </c>
      <c r="K820" s="0" t="n">
        <v>-2.17130946111865</v>
      </c>
      <c r="L820" s="0" t="n">
        <v>-1.17407807920245</v>
      </c>
      <c r="M820" s="0" t="n">
        <v>0.613282509220881</v>
      </c>
      <c r="N820" s="0" t="n">
        <v>-1.40596739583998</v>
      </c>
      <c r="O820" s="0" t="n">
        <v>-1.16347564471653</v>
      </c>
      <c r="P820" s="0" t="n">
        <v>-0.442873897554819</v>
      </c>
      <c r="Q820" s="0" t="n">
        <v>-0.304155491903657</v>
      </c>
      <c r="R820" s="0" t="n">
        <v>0.500247097079409</v>
      </c>
      <c r="S820" s="0" t="n">
        <v>-0.198782572624623</v>
      </c>
      <c r="T820" s="0" t="n">
        <v>0.16045305528678</v>
      </c>
      <c r="U820" s="0" t="n">
        <v>0.473633008368779</v>
      </c>
      <c r="V820" s="0" t="n">
        <v>0.170147131939302</v>
      </c>
      <c r="W820" s="0" t="n">
        <v>-1.60513991431799</v>
      </c>
      <c r="X820" s="0" t="n">
        <v>-1.46826096170116</v>
      </c>
      <c r="Y820" s="0" t="n">
        <v>-0.324893107972457</v>
      </c>
      <c r="Z820" s="0" t="n">
        <v>0.160375748237129</v>
      </c>
      <c r="AA820" s="0" t="n">
        <v>0.666229880152969</v>
      </c>
      <c r="AB820" s="0" t="n">
        <v>-0.545594502909808</v>
      </c>
      <c r="AC820" s="0" t="n">
        <v>0.73157025326509</v>
      </c>
      <c r="AD820" s="0" t="n">
        <v>-0.496868324262323</v>
      </c>
      <c r="AE820" s="0" t="n">
        <v>-0.301032514471444</v>
      </c>
      <c r="AF820" s="0" t="n">
        <v>0.755778728489531</v>
      </c>
      <c r="AG820" s="0" t="n">
        <v>-1.00172428574297</v>
      </c>
      <c r="AH820" s="0" t="n">
        <v>0.36508481571218</v>
      </c>
      <c r="AI820" s="0" t="n">
        <v>0.905990873434348</v>
      </c>
      <c r="AJ820" s="0" t="n">
        <v>-0.459729108115425</v>
      </c>
      <c r="AK820" s="0" t="n">
        <v>-0.0634986463410314</v>
      </c>
      <c r="AL820" s="0" t="n">
        <v>-0.713396275386913</v>
      </c>
      <c r="AM820" s="0" t="n">
        <v>-1.14471504275571</v>
      </c>
      <c r="AN820" s="0" t="n">
        <v>1.45733338285936</v>
      </c>
      <c r="AO820" s="0" t="n">
        <v>0.32102434488479</v>
      </c>
      <c r="AP820" s="0" t="n">
        <v>-0.774952013671282</v>
      </c>
      <c r="AQ820" s="0" t="n">
        <v>1.20892536870088</v>
      </c>
      <c r="AR820" s="0" t="n">
        <v>0.0069996985985199</v>
      </c>
      <c r="AS820" s="0" t="n">
        <v>-0.208076471608365</v>
      </c>
      <c r="AT820" s="0" t="n">
        <v>-1.91988874576055</v>
      </c>
      <c r="AU820" s="0" t="n">
        <v>0.532413650944363</v>
      </c>
      <c r="AV820" s="0" t="n">
        <v>1.73347871168517</v>
      </c>
      <c r="AW820" s="0" t="n">
        <v>-0.107341975308373</v>
      </c>
      <c r="AX820" s="0" t="n">
        <v>-0.437396465713391</v>
      </c>
      <c r="AY820" s="0" t="n">
        <v>0.246780018642312</v>
      </c>
      <c r="AZ820" s="0" t="n">
        <v>0.36508481571218</v>
      </c>
      <c r="BA820" s="0" t="n">
        <v>1.6602416508249</v>
      </c>
      <c r="BB820" s="0" t="n">
        <v>-0.649702087685</v>
      </c>
      <c r="BC820" s="0" t="n">
        <v>-0.151161430039792</v>
      </c>
      <c r="BD820" s="0" t="n">
        <v>0.478430592920631</v>
      </c>
      <c r="BE820" s="0" t="n">
        <v>0.851846380101051</v>
      </c>
      <c r="BF820" s="0" t="n">
        <v>0.622169409325579</v>
      </c>
      <c r="BG820" s="0" t="n">
        <v>-1.53336259245407</v>
      </c>
      <c r="BH820" s="0" t="n">
        <v>-0.620777882431867</v>
      </c>
      <c r="BI820" s="0" t="n">
        <v>1.34245510707842</v>
      </c>
      <c r="BJ820" s="0" t="n">
        <v>-0.849868229124695</v>
      </c>
      <c r="BK820" s="0" t="n">
        <v>-0.759855538490228</v>
      </c>
      <c r="BL820" s="0" t="n">
        <v>-0.329089289152762</v>
      </c>
      <c r="BM820" s="0" t="n">
        <v>-1.38650193548528</v>
      </c>
      <c r="BN820" s="0" t="n">
        <v>-0.00715317582944408</v>
      </c>
      <c r="BO820" s="0" t="n">
        <v>-1.46467300510267</v>
      </c>
      <c r="BP820" s="0" t="n">
        <v>2.79891537502408</v>
      </c>
      <c r="BQ820" s="0" t="n">
        <v>-0.076918240665691</v>
      </c>
      <c r="BR820" s="0" t="n">
        <v>-0.791167167335516</v>
      </c>
      <c r="BS820" s="0" t="n">
        <v>-0.620685796093312</v>
      </c>
      <c r="BT820" s="0" t="n">
        <v>-0.174417209564126</v>
      </c>
      <c r="BU820" s="0" t="n">
        <v>1.35863956529647</v>
      </c>
      <c r="BV820" s="0" t="n">
        <v>-0.728075519873528</v>
      </c>
      <c r="BW820" s="0" t="n">
        <v>-0.195194616026129</v>
      </c>
      <c r="BX820" s="0" t="n">
        <v>0.127292878460139</v>
      </c>
      <c r="BY820" s="0" t="n">
        <v>-1.1048268788727</v>
      </c>
      <c r="BZ820" s="0" t="n">
        <v>0.878653736435808</v>
      </c>
      <c r="CA820" s="0" t="n">
        <v>-2.49561708187684</v>
      </c>
      <c r="CB820" s="0" t="n">
        <v>0.622819698037347</v>
      </c>
      <c r="CC820" s="0" t="n">
        <v>-1.016232999973</v>
      </c>
      <c r="CD820" s="0" t="n">
        <v>1.53858763951575</v>
      </c>
      <c r="CE820" s="0" t="n">
        <v>-0.304876266454812</v>
      </c>
      <c r="CF820" s="0" t="n">
        <v>-0.325619566865498</v>
      </c>
      <c r="CG820" s="0" t="n">
        <v>1.0597591426631</v>
      </c>
      <c r="CH820" s="0" t="n">
        <v>-0.578021399633144</v>
      </c>
      <c r="CI820" s="0" t="n">
        <v>-1.1910105968127</v>
      </c>
      <c r="CJ820" s="0" t="n">
        <v>0.12536474969238</v>
      </c>
      <c r="CK820" s="0" t="n">
        <v>-1.32642981043318</v>
      </c>
      <c r="CL820" s="0" t="n">
        <v>-0.0829811597213848</v>
      </c>
      <c r="CM820" s="0" t="n">
        <v>-0.65376980273868</v>
      </c>
      <c r="CN820" s="0" t="n">
        <v>1.22108758660033</v>
      </c>
      <c r="CO820" s="0" t="n">
        <v>-0.635220658296021</v>
      </c>
      <c r="CP820" s="0" t="n">
        <v>-2.57128704106435</v>
      </c>
      <c r="CQ820" s="0" t="n">
        <v>0.416279135606601</v>
      </c>
      <c r="CR820" s="0" t="n">
        <v>-1.17881654659868</v>
      </c>
      <c r="CS820" s="0" t="n">
        <v>0.619759248365881</v>
      </c>
      <c r="CT820" s="0" t="n">
        <v>0.337661276716972</v>
      </c>
      <c r="CU820" s="0" t="n">
        <v>-1.17912350106053</v>
      </c>
      <c r="CV820" s="0" t="n">
        <v>-0.287850525637623</v>
      </c>
      <c r="CW820" s="0" t="n">
        <v>-1.84439159056637</v>
      </c>
      <c r="CX820" s="0" t="n">
        <v>-0.394188646168914</v>
      </c>
      <c r="CZ820" s="0" t="n">
        <f aca="false">IF(CHOOSE(MATCH(G$5,$B$10:$E$10,0),$B820,$C820,$D820,$E820)*G$6+G820*G$7&lt;G$2,G$3*G$4,0)</f>
        <v>0</v>
      </c>
      <c r="DA820" s="0" t="n">
        <f aca="false">IF(CHOOSE(MATCH(H$5,$B$10:$E$10,0),$B820,$C820,$D820,$E820)*H$6+H820*H$7&lt;H$2,H$3*H$4,0)</f>
        <v>0</v>
      </c>
      <c r="DB820" s="0" t="n">
        <f aca="false">IF(CHOOSE(MATCH(I$5,$B$10:$E$10,0),$B820,$C820,$D820,$E820)*I$6+I820*I$7&lt;I$2,I$3*I$4,0)</f>
        <v>0</v>
      </c>
      <c r="DC820" s="0" t="n">
        <f aca="false">IF(CHOOSE(MATCH(J$5,$B$10:$E$10,0),$B820,$C820,$D820,$E820)*J$6+J820*J$7&lt;J$2,J$3*J$4,0)</f>
        <v>0</v>
      </c>
      <c r="DD820" s="0" t="n">
        <f aca="false">IF(CHOOSE(MATCH(K$5,$B$10:$E$10,0),$B820,$C820,$D820,$E820)*K$6+K820*K$7&lt;K$2,K$3*K$4,0)</f>
        <v>0</v>
      </c>
      <c r="DE820" s="0" t="n">
        <f aca="false">IF(CHOOSE(MATCH(L$5,$B$10:$E$10,0),$B820,$C820,$D820,$E820)*L$6+L820*L$7&lt;L$2,L$3*L$4,0)</f>
        <v>0</v>
      </c>
      <c r="DF820" s="0" t="n">
        <f aca="false">IF(CHOOSE(MATCH(M$5,$B$10:$E$10,0),$B820,$C820,$D820,$E820)*M$6+M820*M$7&lt;M$2,M$3*M$4,0)</f>
        <v>0</v>
      </c>
      <c r="DG820" s="0" t="n">
        <f aca="false">IF(CHOOSE(MATCH(N$5,$B$10:$E$10,0),$B820,$C820,$D820,$E820)*N$6+N820*N$7&lt;N$2,N$3*N$4,0)</f>
        <v>0</v>
      </c>
      <c r="DH820" s="0" t="n">
        <f aca="false">IF(CHOOSE(MATCH(O$5,$B$10:$E$10,0),$B820,$C820,$D820,$E820)*O$6+O820*O$7&lt;O$2,O$3*O$4,0)</f>
        <v>0</v>
      </c>
      <c r="DI820" s="0" t="n">
        <f aca="false">IF(CHOOSE(MATCH(P$5,$B$10:$E$10,0),$B820,$C820,$D820,$E820)*P$6+P820*P$7&lt;P$2,P$3*P$4,0)</f>
        <v>0</v>
      </c>
      <c r="DJ820" s="0" t="n">
        <f aca="false">IF(CHOOSE(MATCH(Q$5,$B$10:$E$10,0),$B820,$C820,$D820,$E820)*Q$6+Q820*Q$7&lt;Q$2,Q$3*Q$4,0)</f>
        <v>0</v>
      </c>
      <c r="DK820" s="0" t="n">
        <f aca="false">IF(CHOOSE(MATCH(R$5,$B$10:$E$10,0),$B820,$C820,$D820,$E820)*R$6+R820*R$7&lt;R$2,R$3*R$4,0)</f>
        <v>0</v>
      </c>
      <c r="DL820" s="0" t="n">
        <f aca="false">IF(CHOOSE(MATCH(S$5,$B$10:$E$10,0),$B820,$C820,$D820,$E820)*S$6+S820*S$7&lt;S$2,S$3*S$4,0)</f>
        <v>0</v>
      </c>
      <c r="DM820" s="0" t="n">
        <f aca="false">IF(CHOOSE(MATCH(T$5,$B$10:$E$10,0),$B820,$C820,$D820,$E820)*T$6+T820*T$7&lt;T$2,T$3*T$4,0)</f>
        <v>0</v>
      </c>
      <c r="DN820" s="0" t="n">
        <f aca="false">IF(CHOOSE(MATCH(U$5,$B$10:$E$10,0),$B820,$C820,$D820,$E820)*U$6+U820*U$7&lt;U$2,U$3*U$4,0)</f>
        <v>0</v>
      </c>
      <c r="DO820" s="0" t="n">
        <f aca="false">IF(CHOOSE(MATCH(V$5,$B$10:$E$10,0),$B820,$C820,$D820,$E820)*V$6+V820*V$7&lt;V$2,V$3*V$4,0)</f>
        <v>0</v>
      </c>
      <c r="DP820" s="0" t="n">
        <f aca="false">IF(CHOOSE(MATCH(W$5,$B$10:$E$10,0),$B820,$C820,$D820,$E820)*W$6+W820*W$7&lt;W$2,W$3*W$4,0)</f>
        <v>0</v>
      </c>
      <c r="DQ820" s="0" t="n">
        <f aca="false">IF(CHOOSE(MATCH(X$5,$B$10:$E$10,0),$B820,$C820,$D820,$E820)*X$6+X820*X$7&lt;X$2,X$3*X$4,0)</f>
        <v>0</v>
      </c>
      <c r="DR820" s="0" t="n">
        <f aca="false">IF(CHOOSE(MATCH(Y$5,$B$10:$E$10,0),$B820,$C820,$D820,$E820)*Y$6+Y820*Y$7&lt;Y$2,Y$3*Y$4,0)</f>
        <v>0</v>
      </c>
      <c r="DS820" s="0" t="n">
        <f aca="false">IF(CHOOSE(MATCH(Z$5,$B$10:$E$10,0),$B820,$C820,$D820,$E820)*Z$6+Z820*Z$7&lt;Z$2,Z$3*Z$4,0)</f>
        <v>0</v>
      </c>
      <c r="DT820" s="0" t="n">
        <f aca="false">IF(CHOOSE(MATCH(AA$5,$B$10:$E$10,0),$B820,$C820,$D820,$E820)*AA$6+AA820*AA$7&lt;AA$2,AA$3*AA$4,0)</f>
        <v>0</v>
      </c>
      <c r="DU820" s="0" t="n">
        <f aca="false">IF(CHOOSE(MATCH(AB$5,$B$10:$E$10,0),$B820,$C820,$D820,$E820)*AB$6+AB820*AB$7&lt;AB$2,AB$3*AB$4,0)</f>
        <v>0</v>
      </c>
      <c r="DV820" s="0" t="n">
        <f aca="false">IF(CHOOSE(MATCH(AC$5,$B$10:$E$10,0),$B820,$C820,$D820,$E820)*AC$6+AC820*AC$7&lt;AC$2,AC$3*AC$4,0)</f>
        <v>0</v>
      </c>
      <c r="DW820" s="0" t="n">
        <f aca="false">IF(CHOOSE(MATCH(AD$5,$B$10:$E$10,0),$B820,$C820,$D820,$E820)*AD$6+AD820*AD$7&lt;AD$2,AD$3*AD$4,0)</f>
        <v>0</v>
      </c>
      <c r="DX820" s="0" t="n">
        <f aca="false">IF(CHOOSE(MATCH(AE$5,$B$10:$E$10,0),$B820,$C820,$D820,$E820)*AE$6+AE820*AE$7&lt;AE$2,AE$3*AE$4,0)</f>
        <v>0</v>
      </c>
      <c r="DY820" s="0" t="n">
        <f aca="false">IF(CHOOSE(MATCH(AF$5,$B$10:$E$10,0),$B820,$C820,$D820,$E820)*AF$6+AF820*AF$7&lt;AF$2,AF$3*AF$4,0)</f>
        <v>0</v>
      </c>
      <c r="DZ820" s="0" t="n">
        <f aca="false">IF(CHOOSE(MATCH(AG$5,$B$10:$E$10,0),$B820,$C820,$D820,$E820)*AG$6+AG820*AG$7&lt;AG$2,AG$3*AG$4,0)</f>
        <v>0</v>
      </c>
      <c r="EA820" s="0" t="n">
        <f aca="false">IF(CHOOSE(MATCH(AH$5,$B$10:$E$10,0),$B820,$C820,$D820,$E820)*AH$6+AH820*AH$7&lt;AH$2,AH$3*AH$4,0)</f>
        <v>0</v>
      </c>
      <c r="EB820" s="0" t="n">
        <f aca="false">IF(CHOOSE(MATCH(AI$5,$B$10:$E$10,0),$B820,$C820,$D820,$E820)*AI$6+AI820*AI$7&lt;AI$2,AI$3*AI$4,0)</f>
        <v>0</v>
      </c>
      <c r="EC820" s="0" t="n">
        <f aca="false">IF(CHOOSE(MATCH(AJ$5,$B$10:$E$10,0),$B820,$C820,$D820,$E820)*AJ$6+AJ820*AJ$7&lt;AJ$2,AJ$3*AJ$4,0)</f>
        <v>0</v>
      </c>
      <c r="ED820" s="0" t="n">
        <f aca="false">IF(CHOOSE(MATCH(AK$5,$B$10:$E$10,0),$B820,$C820,$D820,$E820)*AK$6+AK820*AK$7&lt;AK$2,AK$3*AK$4,0)</f>
        <v>0</v>
      </c>
      <c r="EE820" s="0" t="n">
        <f aca="false">IF(CHOOSE(MATCH(AL$5,$B$10:$E$10,0),$B820,$C820,$D820,$E820)*AL$6+AL820*AL$7&lt;AL$2,AL$3*AL$4,0)</f>
        <v>0</v>
      </c>
      <c r="EF820" s="0" t="n">
        <f aca="false">IF(CHOOSE(MATCH(AM$5,$B$10:$E$10,0),$B820,$C820,$D820,$E820)*AM$6+AM820*AM$7&lt;AM$2,AM$3*AM$4,0)</f>
        <v>0</v>
      </c>
      <c r="EG820" s="0" t="n">
        <f aca="false">IF(CHOOSE(MATCH(AN$5,$B$10:$E$10,0),$B820,$C820,$D820,$E820)*AN$6+AN820*AN$7&lt;AN$2,AN$3*AN$4,0)</f>
        <v>0</v>
      </c>
      <c r="EH820" s="0" t="n">
        <f aca="false">IF(CHOOSE(MATCH(AO$5,$B$10:$E$10,0),$B820,$C820,$D820,$E820)*AO$6+AO820*AO$7&lt;AO$2,AO$3*AO$4,0)</f>
        <v>0</v>
      </c>
      <c r="EI820" s="0" t="n">
        <f aca="false">IF(CHOOSE(MATCH(AP$5,$B$10:$E$10,0),$B820,$C820,$D820,$E820)*AP$6+AP820*AP$7&lt;AP$2,AP$3*AP$4,0)</f>
        <v>0</v>
      </c>
      <c r="EJ820" s="0" t="n">
        <f aca="false">IF(CHOOSE(MATCH(AQ$5,$B$10:$E$10,0),$B820,$C820,$D820,$E820)*AQ$6+AQ820*AQ$7&lt;AQ$2,AQ$3*AQ$4,0)</f>
        <v>0</v>
      </c>
      <c r="EK820" s="0" t="n">
        <f aca="false">IF(CHOOSE(MATCH(AR$5,$B$10:$E$10,0),$B820,$C820,$D820,$E820)*AR$6+AR820*AR$7&lt;AR$2,AR$3*AR$4,0)</f>
        <v>0</v>
      </c>
      <c r="EL820" s="0" t="n">
        <f aca="false">IF(CHOOSE(MATCH(AS$5,$B$10:$E$10,0),$B820,$C820,$D820,$E820)*AS$6+AS820*AS$7&lt;AS$2,AS$3*AS$4,0)</f>
        <v>0</v>
      </c>
      <c r="EM820" s="0" t="n">
        <f aca="false">IF(CHOOSE(MATCH(AT$5,$B$10:$E$10,0),$B820,$C820,$D820,$E820)*AT$6+AT820*AT$7&lt;AT$2,AT$3*AT$4,0)</f>
        <v>0</v>
      </c>
      <c r="EN820" s="0" t="n">
        <f aca="false">IF(CHOOSE(MATCH(AU$5,$B$10:$E$10,0),$B820,$C820,$D820,$E820)*AU$6+AU820*AU$7&lt;AU$2,AU$3*AU$4,0)</f>
        <v>0</v>
      </c>
      <c r="EO820" s="0" t="n">
        <f aca="false">IF(CHOOSE(MATCH(AV$5,$B$10:$E$10,0),$B820,$C820,$D820,$E820)*AV$6+AV820*AV$7&lt;AV$2,AV$3*AV$4,0)</f>
        <v>0</v>
      </c>
      <c r="EP820" s="0" t="n">
        <f aca="false">IF(CHOOSE(MATCH(AW$5,$B$10:$E$10,0),$B820,$C820,$D820,$E820)*AW$6+AW820*AW$7&lt;AW$2,AW$3*AW$4,0)</f>
        <v>0</v>
      </c>
      <c r="EQ820" s="0" t="n">
        <f aca="false">IF(CHOOSE(MATCH(AX$5,$B$10:$E$10,0),$B820,$C820,$D820,$E820)*AX$6+AX820*AX$7&lt;AX$2,AX$3*AX$4,0)</f>
        <v>0</v>
      </c>
      <c r="ER820" s="0" t="n">
        <f aca="false">IF(CHOOSE(MATCH(AY$5,$B$10:$E$10,0),$B820,$C820,$D820,$E820)*AY$6+AY820*AY$7&lt;AY$2,AY$3*AY$4,0)</f>
        <v>0</v>
      </c>
      <c r="ES820" s="0" t="n">
        <f aca="false">IF(CHOOSE(MATCH(AZ$5,$B$10:$E$10,0),$B820,$C820,$D820,$E820)*AZ$6+AZ820*AZ$7&lt;AZ$2,AZ$3*AZ$4,0)</f>
        <v>0</v>
      </c>
      <c r="ET820" s="0" t="n">
        <f aca="false">IF(CHOOSE(MATCH(BA$5,$B$10:$E$10,0),$B820,$C820,$D820,$E820)*BA$6+BA820*BA$7&lt;BA$2,BA$3*BA$4,0)</f>
        <v>0</v>
      </c>
      <c r="EU820" s="0" t="n">
        <f aca="false">IF(CHOOSE(MATCH(BB$5,$B$10:$E$10,0),$B820,$C820,$D820,$E820)*BB$6+BB820*BB$7&lt;BB$2,BB$3*BB$4,0)</f>
        <v>0</v>
      </c>
      <c r="EV820" s="0" t="n">
        <f aca="false">IF(CHOOSE(MATCH(BC$5,$B$10:$E$10,0),$B820,$C820,$D820,$E820)*BC$6+BC820*BC$7&lt;BC$2,BC$3*BC$4,0)</f>
        <v>0</v>
      </c>
      <c r="EW820" s="0" t="n">
        <f aca="false">IF(CHOOSE(MATCH(BD$5,$B$10:$E$10,0),$B820,$C820,$D820,$E820)*BD$6+BD820*BD$7&lt;BD$2,BD$3*BD$4,0)</f>
        <v>0</v>
      </c>
      <c r="EX820" s="0" t="n">
        <f aca="false">IF(CHOOSE(MATCH(BE$5,$B$10:$E$10,0),$B820,$C820,$D820,$E820)*BE$6+BE820*BE$7&lt;BE$2,BE$3*BE$4,0)</f>
        <v>0</v>
      </c>
      <c r="EY820" s="0" t="n">
        <f aca="false">IF(CHOOSE(MATCH(BF$5,$B$10:$E$10,0),$B820,$C820,$D820,$E820)*BF$6+BF820*BF$7&lt;BF$2,BF$3*BF$4,0)</f>
        <v>0</v>
      </c>
      <c r="EZ820" s="0" t="n">
        <f aca="false">IF(CHOOSE(MATCH(BG$5,$B$10:$E$10,0),$B820,$C820,$D820,$E820)*BG$6+BG820*BG$7&lt;BG$2,BG$3*BG$4,0)</f>
        <v>0</v>
      </c>
      <c r="FA820" s="0" t="n">
        <f aca="false">IF(CHOOSE(MATCH(BH$5,$B$10:$E$10,0),$B820,$C820,$D820,$E820)*BH$6+BH820*BH$7&lt;BH$2,BH$3*BH$4,0)</f>
        <v>0</v>
      </c>
      <c r="FB820" s="0" t="n">
        <f aca="false">IF(CHOOSE(MATCH(BI$5,$B$10:$E$10,0),$B820,$C820,$D820,$E820)*BI$6+BI820*BI$7&lt;BI$2,BI$3*BI$4,0)</f>
        <v>0</v>
      </c>
      <c r="FC820" s="0" t="n">
        <f aca="false">IF(CHOOSE(MATCH(BJ$5,$B$10:$E$10,0),$B820,$C820,$D820,$E820)*BJ$6+BJ820*BJ$7&lt;BJ$2,BJ$3*BJ$4,0)</f>
        <v>0</v>
      </c>
      <c r="FD820" s="0" t="n">
        <f aca="false">IF(CHOOSE(MATCH(BK$5,$B$10:$E$10,0),$B820,$C820,$D820,$E820)*BK$6+BK820*BK$7&lt;BK$2,BK$3*BK$4,0)</f>
        <v>0</v>
      </c>
      <c r="FE820" s="0" t="n">
        <f aca="false">IF(CHOOSE(MATCH(BL$5,$B$10:$E$10,0),$B820,$C820,$D820,$E820)*BL$6+BL820*BL$7&lt;BL$2,BL$3*BL$4,0)</f>
        <v>0</v>
      </c>
      <c r="FF820" s="0" t="n">
        <f aca="false">IF(CHOOSE(MATCH(BM$5,$B$10:$E$10,0),$B820,$C820,$D820,$E820)*BM$6+BM820*BM$7&lt;BM$2,BM$3*BM$4,0)</f>
        <v>0</v>
      </c>
      <c r="FG820" s="0" t="n">
        <f aca="false">IF(CHOOSE(MATCH(BN$5,$B$10:$E$10,0),$B820,$C820,$D820,$E820)*BN$6+BN820*BN$7&lt;BN$2,BN$3*BN$4,0)</f>
        <v>0</v>
      </c>
      <c r="FH820" s="0" t="n">
        <f aca="false">IF(CHOOSE(MATCH(BO$5,$B$10:$E$10,0),$B820,$C820,$D820,$E820)*BO$6+BO820*BO$7&lt;BO$2,BO$3*BO$4,0)</f>
        <v>0</v>
      </c>
      <c r="FI820" s="0" t="n">
        <f aca="false">IF(CHOOSE(MATCH(BP$5,$B$10:$E$10,0),$B820,$C820,$D820,$E820)*BP$6+BP820*BP$7&lt;BP$2,BP$3*BP$4,0)</f>
        <v>0</v>
      </c>
      <c r="FJ820" s="0" t="n">
        <f aca="false">IF(CHOOSE(MATCH(BQ$5,$B$10:$E$10,0),$B820,$C820,$D820,$E820)*BQ$6+BQ820*BQ$7&lt;BQ$2,BQ$3*BQ$4,0)</f>
        <v>0</v>
      </c>
      <c r="FK820" s="0" t="n">
        <f aca="false">IF(CHOOSE(MATCH(BR$5,$B$10:$E$10,0),$B820,$C820,$D820,$E820)*BR$6+BR820*BR$7&lt;BR$2,BR$3*BR$4,0)</f>
        <v>0</v>
      </c>
      <c r="FL820" s="0" t="n">
        <f aca="false">IF(CHOOSE(MATCH(BS$5,$B$10:$E$10,0),$B820,$C820,$D820,$E820)*BS$6+BS820*BS$7&lt;BS$2,BS$3*BS$4,0)</f>
        <v>0</v>
      </c>
      <c r="FM820" s="0" t="n">
        <f aca="false">IF(CHOOSE(MATCH(BT$5,$B$10:$E$10,0),$B820,$C820,$D820,$E820)*BT$6+BT820*BT$7&lt;BT$2,BT$3*BT$4,0)</f>
        <v>0</v>
      </c>
      <c r="FN820" s="0" t="n">
        <f aca="false">IF(CHOOSE(MATCH(BU$5,$B$10:$E$10,0),$B820,$C820,$D820,$E820)*BU$6+BU820*BU$7&lt;BU$2,BU$3*BU$4,0)</f>
        <v>0</v>
      </c>
      <c r="FO820" s="0" t="n">
        <f aca="false">IF(CHOOSE(MATCH(BV$5,$B$10:$E$10,0),$B820,$C820,$D820,$E820)*BV$6+BV820*BV$7&lt;BV$2,BV$3*BV$4,0)</f>
        <v>0</v>
      </c>
      <c r="FP820" s="0" t="n">
        <f aca="false">IF(CHOOSE(MATCH(BW$5,$B$10:$E$10,0),$B820,$C820,$D820,$E820)*BW$6+BW820*BW$7&lt;BW$2,BW$3*BW$4,0)</f>
        <v>0</v>
      </c>
      <c r="FQ820" s="0" t="n">
        <f aca="false">IF(CHOOSE(MATCH(BX$5,$B$10:$E$10,0),$B820,$C820,$D820,$E820)*BX$6+BX820*BX$7&lt;BX$2,BX$3*BX$4,0)</f>
        <v>0</v>
      </c>
      <c r="FR820" s="0" t="n">
        <f aca="false">IF(CHOOSE(MATCH(BY$5,$B$10:$E$10,0),$B820,$C820,$D820,$E820)*BY$6+BY820*BY$7&lt;BY$2,BY$3*BY$4,0)</f>
        <v>0</v>
      </c>
      <c r="FS820" s="0" t="n">
        <f aca="false">IF(CHOOSE(MATCH(BZ$5,$B$10:$E$10,0),$B820,$C820,$D820,$E820)*BZ$6+BZ820*BZ$7&lt;BZ$2,BZ$3*BZ$4,0)</f>
        <v>0</v>
      </c>
      <c r="FT820" s="0" t="n">
        <f aca="false">IF(CHOOSE(MATCH(CA$5,$B$10:$E$10,0),$B820,$C820,$D820,$E820)*CA$6+CA820*CA$7&lt;CA$2,CA$3*CA$4,0)</f>
        <v>12.5</v>
      </c>
      <c r="FU820" s="0" t="n">
        <f aca="false">IF(CHOOSE(MATCH(CB$5,$B$10:$E$10,0),$B820,$C820,$D820,$E820)*CB$6+CB820*CB$7&lt;CB$2,CB$3*CB$4,0)</f>
        <v>0</v>
      </c>
      <c r="FV820" s="0" t="n">
        <f aca="false">IF(CHOOSE(MATCH(CC$5,$B$10:$E$10,0),$B820,$C820,$D820,$E820)*CC$6+CC820*CC$7&lt;CC$2,CC$3*CC$4,0)</f>
        <v>0</v>
      </c>
      <c r="FW820" s="0" t="n">
        <f aca="false">IF(CHOOSE(MATCH(CD$5,$B$10:$E$10,0),$B820,$C820,$D820,$E820)*CD$6+CD820*CD$7&lt;CD$2,CD$3*CD$4,0)</f>
        <v>0</v>
      </c>
      <c r="FX820" s="0" t="n">
        <f aca="false">IF(CHOOSE(MATCH(CE$5,$B$10:$E$10,0),$B820,$C820,$D820,$E820)*CE$6+CE820*CE$7&lt;CE$2,CE$3*CE$4,0)</f>
        <v>0</v>
      </c>
      <c r="FY820" s="0" t="n">
        <f aca="false">IF(CHOOSE(MATCH(CF$5,$B$10:$E$10,0),$B820,$C820,$D820,$E820)*CF$6+CF820*CF$7&lt;CF$2,CF$3*CF$4,0)</f>
        <v>0</v>
      </c>
      <c r="FZ820" s="0" t="n">
        <f aca="false">IF(CHOOSE(MATCH(CG$5,$B$10:$E$10,0),$B820,$C820,$D820,$E820)*CG$6+CG820*CG$7&lt;CG$2,CG$3*CG$4,0)</f>
        <v>0</v>
      </c>
      <c r="GA820" s="0" t="n">
        <f aca="false">IF(CHOOSE(MATCH(CH$5,$B$10:$E$10,0),$B820,$C820,$D820,$E820)*CH$6+CH820*CH$7&lt;CH$2,CH$3*CH$4,0)</f>
        <v>0</v>
      </c>
      <c r="GB820" s="0" t="n">
        <f aca="false">IF(CHOOSE(MATCH(CI$5,$B$10:$E$10,0),$B820,$C820,$D820,$E820)*CI$6+CI820*CI$7&lt;CI$2,CI$3*CI$4,0)</f>
        <v>0</v>
      </c>
      <c r="GC820" s="0" t="n">
        <f aca="false">IF(CHOOSE(MATCH(CJ$5,$B$10:$E$10,0),$B820,$C820,$D820,$E820)*CJ$6+CJ820*CJ$7&lt;CJ$2,CJ$3*CJ$4,0)</f>
        <v>0</v>
      </c>
      <c r="GD820" s="0" t="n">
        <f aca="false">IF(CHOOSE(MATCH(CK$5,$B$10:$E$10,0),$B820,$C820,$D820,$E820)*CK$6+CK820*CK$7&lt;CK$2,CK$3*CK$4,0)</f>
        <v>0</v>
      </c>
      <c r="GE820" s="0" t="n">
        <f aca="false">IF(CHOOSE(MATCH(CL$5,$B$10:$E$10,0),$B820,$C820,$D820,$E820)*CL$6+CL820*CL$7&lt;CL$2,CL$3*CL$4,0)</f>
        <v>0</v>
      </c>
      <c r="GF820" s="0" t="n">
        <f aca="false">IF(CHOOSE(MATCH(CM$5,$B$10:$E$10,0),$B820,$C820,$D820,$E820)*CM$6+CM820*CM$7&lt;CM$2,CM$3*CM$4,0)</f>
        <v>0</v>
      </c>
      <c r="GG820" s="0" t="n">
        <f aca="false">IF(CHOOSE(MATCH(CN$5,$B$10:$E$10,0),$B820,$C820,$D820,$E820)*CN$6+CN820*CN$7&lt;CN$2,CN$3*CN$4,0)</f>
        <v>0</v>
      </c>
      <c r="GH820" s="0" t="n">
        <f aca="false">IF(CHOOSE(MATCH(CO$5,$B$10:$E$10,0),$B820,$C820,$D820,$E820)*CO$6+CO820*CO$7&lt;CO$2,CO$3*CO$4,0)</f>
        <v>0</v>
      </c>
      <c r="GI820" s="0" t="n">
        <f aca="false">IF(CHOOSE(MATCH(CP$5,$B$10:$E$10,0),$B820,$C820,$D820,$E820)*CP$6+CP820*CP$7&lt;CP$2,CP$3*CP$4,0)</f>
        <v>0</v>
      </c>
      <c r="GJ820" s="0" t="n">
        <f aca="false">IF(CHOOSE(MATCH(CQ$5,$B$10:$E$10,0),$B820,$C820,$D820,$E820)*CQ$6+CQ820*CQ$7&lt;CQ$2,CQ$3*CQ$4,0)</f>
        <v>0</v>
      </c>
      <c r="GK820" s="0" t="n">
        <f aca="false">IF(CHOOSE(MATCH(CR$5,$B$10:$E$10,0),$B820,$C820,$D820,$E820)*CR$6+CR820*CR$7&lt;CR$2,CR$3*CR$4,0)</f>
        <v>0</v>
      </c>
      <c r="GL820" s="0" t="n">
        <f aca="false">IF(CHOOSE(MATCH(CS$5,$B$10:$E$10,0),$B820,$C820,$D820,$E820)*CS$6+CS820*CS$7&lt;CS$2,CS$3*CS$4,0)</f>
        <v>0</v>
      </c>
      <c r="GM820" s="0" t="n">
        <f aca="false">IF(CHOOSE(MATCH(CT$5,$B$10:$E$10,0),$B820,$C820,$D820,$E820)*CT$6+CT820*CT$7&lt;CT$2,CT$3*CT$4,0)</f>
        <v>0</v>
      </c>
      <c r="GN820" s="0" t="n">
        <f aca="false">IF(CHOOSE(MATCH(CU$5,$B$10:$E$10,0),$B820,$C820,$D820,$E820)*CU$6+CU820*CU$7&lt;CU$2,CU$3*CU$4,0)</f>
        <v>0</v>
      </c>
      <c r="GO820" s="0" t="n">
        <f aca="false">IF(CHOOSE(MATCH(CV$5,$B$10:$E$10,0),$B820,$C820,$D820,$E820)*CV$6+CV820*CV$7&lt;CV$2,CV$3*CV$4,0)</f>
        <v>0</v>
      </c>
      <c r="GP820" s="0" t="n">
        <f aca="false">IF(CHOOSE(MATCH(CW$5,$B$10:$E$10,0),$B820,$C820,$D820,$E820)*CW$6+CW820*CW$7&lt;CW$2,CW$3*CW$4,0)</f>
        <v>0</v>
      </c>
      <c r="GQ820" s="0" t="n">
        <f aca="false">IF(CHOOSE(MATCH(CX$5,$B$10:$E$10,0),$B820,$C820,$D820,$E820)*CX$6+CX820*CX$7&lt;CX$2,CX$3*CX$4,0)</f>
        <v>0</v>
      </c>
      <c r="GS820" s="0" t="n">
        <f aca="false">SUM(CZ820:GQ820)</f>
        <v>12.5</v>
      </c>
      <c r="GT820" s="0" t="n">
        <f aca="false">IF(GS820&gt;$GS$6,1,0)</f>
        <v>0</v>
      </c>
    </row>
    <row r="821" customFormat="false" ht="14" hidden="false" customHeight="false" outlineLevel="0" collapsed="false">
      <c r="A821" s="0" t="n">
        <v>811</v>
      </c>
      <c r="B821" s="0" t="n">
        <v>-1.96710061477593</v>
      </c>
      <c r="C821" s="0" t="n">
        <v>-0.549847340911666</v>
      </c>
      <c r="D821" s="0" t="n">
        <v>0.668469443627768</v>
      </c>
      <c r="E821" s="0" t="n">
        <v>0.530369216736557</v>
      </c>
      <c r="G821" s="0" t="n">
        <v>-0.364511834050063</v>
      </c>
      <c r="H821" s="0" t="n">
        <v>0.989666659734212</v>
      </c>
      <c r="I821" s="0" t="n">
        <v>-0.73989326665469</v>
      </c>
      <c r="J821" s="0" t="n">
        <v>1.44159002957167</v>
      </c>
      <c r="K821" s="0" t="n">
        <v>0.311293888444197</v>
      </c>
      <c r="L821" s="0" t="n">
        <v>0.0400575572712114</v>
      </c>
      <c r="M821" s="0" t="n">
        <v>-0.319736273013405</v>
      </c>
      <c r="N821" s="0" t="n">
        <v>-0.849320258566877</v>
      </c>
      <c r="O821" s="0" t="n">
        <v>1.9360777514521</v>
      </c>
      <c r="P821" s="0" t="n">
        <v>-1.39596522785723</v>
      </c>
      <c r="Q821" s="0" t="n">
        <v>-0.153249857248738</v>
      </c>
      <c r="R821" s="0" t="n">
        <v>1.10187556856545</v>
      </c>
      <c r="S821" s="0" t="n">
        <v>1.80051301867934</v>
      </c>
      <c r="T821" s="0" t="n">
        <v>-0.202606997845578</v>
      </c>
      <c r="U821" s="0" t="n">
        <v>0.371142050425988</v>
      </c>
      <c r="V821" s="0" t="n">
        <v>-1.10356040750048</v>
      </c>
      <c r="W821" s="0" t="n">
        <v>1.01944351627026</v>
      </c>
      <c r="X821" s="0" t="n">
        <v>0.348452431353508</v>
      </c>
      <c r="Y821" s="0" t="n">
        <v>0.227973941946402</v>
      </c>
      <c r="Z821" s="0" t="n">
        <v>1.86185388884041</v>
      </c>
      <c r="AA821" s="0" t="n">
        <v>1.87190380529501</v>
      </c>
      <c r="AB821" s="0" t="n">
        <v>-0.0308716607833048</v>
      </c>
      <c r="AC821" s="0" t="n">
        <v>-1.37933739097207</v>
      </c>
      <c r="AD821" s="0" t="n">
        <v>-0.825423285277793</v>
      </c>
      <c r="AE821" s="0" t="n">
        <v>0.0656450538372155</v>
      </c>
      <c r="AF821" s="0" t="n">
        <v>0.758020632929402</v>
      </c>
      <c r="AG821" s="0" t="n">
        <v>-1.35097934617079</v>
      </c>
      <c r="AH821" s="0" t="n">
        <v>-0.378527147404384</v>
      </c>
      <c r="AI821" s="0" t="n">
        <v>-0.536826973984717</v>
      </c>
      <c r="AJ821" s="0" t="n">
        <v>0.628774614597205</v>
      </c>
      <c r="AK821" s="0" t="n">
        <v>0.471152361569693</v>
      </c>
      <c r="AL821" s="0" t="n">
        <v>-0.42849023884628</v>
      </c>
      <c r="AM821" s="0" t="n">
        <v>0.122512346933945</v>
      </c>
      <c r="AN821" s="0" t="n">
        <v>1.61492607730906</v>
      </c>
      <c r="AO821" s="0" t="n">
        <v>-0.148530716614914</v>
      </c>
      <c r="AP821" s="0" t="n">
        <v>1.66115569300018</v>
      </c>
      <c r="AQ821" s="0" t="n">
        <v>0.725286781744217</v>
      </c>
      <c r="AR821" s="0" t="n">
        <v>0.867789822223131</v>
      </c>
      <c r="AS821" s="0" t="n">
        <v>-0.985432961897459</v>
      </c>
      <c r="AT821" s="0" t="n">
        <v>-0.341146915161517</v>
      </c>
      <c r="AU821" s="0" t="n">
        <v>-0.449718982054037</v>
      </c>
      <c r="AV821" s="0" t="n">
        <v>-1.35960362968035</v>
      </c>
      <c r="AW821" s="0" t="n">
        <v>-0.502589045936475</v>
      </c>
      <c r="AX821" s="0" t="n">
        <v>-0.33442347557866</v>
      </c>
      <c r="AY821" s="0" t="n">
        <v>0.934023773879744</v>
      </c>
      <c r="AZ821" s="0" t="n">
        <v>0.271543285634834</v>
      </c>
      <c r="BA821" s="0" t="n">
        <v>-1.26942268252606</v>
      </c>
      <c r="BB821" s="0" t="n">
        <v>0.583908104090369</v>
      </c>
      <c r="BC821" s="0" t="n">
        <v>-0.955901668930892</v>
      </c>
      <c r="BD821" s="0" t="n">
        <v>0.166733116202522</v>
      </c>
      <c r="BE821" s="0" t="n">
        <v>0.457349642601912</v>
      </c>
      <c r="BF821" s="0" t="n">
        <v>-0.391048615711043</v>
      </c>
      <c r="BG821" s="0" t="n">
        <v>-1.16558567242464</v>
      </c>
      <c r="BH821" s="0" t="n">
        <v>0.126058239402482</v>
      </c>
      <c r="BI821" s="0" t="n">
        <v>-0.976767751126317</v>
      </c>
      <c r="BJ821" s="0" t="n">
        <v>0.454888322565239</v>
      </c>
      <c r="BK821" s="0" t="n">
        <v>-0.175116383616114</v>
      </c>
      <c r="BL821" s="0" t="n">
        <v>0.684101451042807</v>
      </c>
      <c r="BM821" s="0" t="n">
        <v>-0.978370735538192</v>
      </c>
      <c r="BN821" s="0" t="n">
        <v>1.12346924652229</v>
      </c>
      <c r="BO821" s="0" t="n">
        <v>-0.780646587372758</v>
      </c>
      <c r="BP821" s="0" t="n">
        <v>-0.142036924444255</v>
      </c>
      <c r="BQ821" s="0" t="n">
        <v>-0.0919658305065241</v>
      </c>
      <c r="BR821" s="0" t="n">
        <v>-0.575853391637793</v>
      </c>
      <c r="BS821" s="0" t="n">
        <v>0.749787432141602</v>
      </c>
      <c r="BT821" s="0" t="n">
        <v>-0.820057266537333</v>
      </c>
      <c r="BU821" s="0" t="n">
        <v>-0.145050762512255</v>
      </c>
      <c r="BV821" s="0" t="n">
        <v>1.15122020361014</v>
      </c>
      <c r="BW821" s="0" t="n">
        <v>-0.213708517549094</v>
      </c>
      <c r="BX821" s="0" t="n">
        <v>2.29507350013591</v>
      </c>
      <c r="BY821" s="0" t="n">
        <v>-1.61323896463728</v>
      </c>
      <c r="BZ821" s="0" t="n">
        <v>1.27233761304524</v>
      </c>
      <c r="CA821" s="0" t="n">
        <v>0.17177740119223</v>
      </c>
      <c r="CB821" s="0" t="n">
        <v>-0.0237548647419317</v>
      </c>
      <c r="CC821" s="0" t="n">
        <v>0.802410795586184</v>
      </c>
      <c r="CD821" s="0" t="n">
        <v>0.293036919174483</v>
      </c>
      <c r="CE821" s="0" t="n">
        <v>0.581732138016378</v>
      </c>
      <c r="CF821" s="0" t="n">
        <v>1.35960362968035</v>
      </c>
      <c r="CG821" s="0" t="n">
        <v>0.103802904050099</v>
      </c>
      <c r="CH821" s="0" t="n">
        <v>-0.393858954339521</v>
      </c>
      <c r="CI821" s="0" t="n">
        <v>-0.22475660443888</v>
      </c>
      <c r="CJ821" s="0" t="n">
        <v>0.30359501579369</v>
      </c>
      <c r="CK821" s="0" t="n">
        <v>0.713396275386913</v>
      </c>
      <c r="CL821" s="0" t="n">
        <v>0.306640686176252</v>
      </c>
      <c r="CM821" s="0" t="n">
        <v>1.38310952024767</v>
      </c>
      <c r="CN821" s="0" t="n">
        <v>0.580464529775782</v>
      </c>
      <c r="CO821" s="0" t="n">
        <v>0.936511241889093</v>
      </c>
      <c r="CP821" s="0" t="n">
        <v>0.532854755874723</v>
      </c>
      <c r="CQ821" s="0" t="n">
        <v>0.732970875105821</v>
      </c>
      <c r="CR821" s="0" t="n">
        <v>-1.17713170766365</v>
      </c>
      <c r="CS821" s="0" t="n">
        <v>-2.72295437753201</v>
      </c>
      <c r="CT821" s="0" t="n">
        <v>-0.524146344105247</v>
      </c>
      <c r="CU821" s="0" t="n">
        <v>0.780023583502043</v>
      </c>
      <c r="CV821" s="0" t="n">
        <v>-1.48718299897155</v>
      </c>
      <c r="CW821" s="0" t="n">
        <v>1.73176431417232</v>
      </c>
      <c r="CX821" s="0" t="n">
        <v>0.534178070665803</v>
      </c>
      <c r="CZ821" s="0" t="n">
        <f aca="false">IF(CHOOSE(MATCH(G$5,$B$10:$E$10,0),$B821,$C821,$D821,$E821)*G$6+G821*G$7&lt;G$2,G$3*G$4,0)</f>
        <v>0</v>
      </c>
      <c r="DA821" s="0" t="n">
        <f aca="false">IF(CHOOSE(MATCH(H$5,$B$10:$E$10,0),$B821,$C821,$D821,$E821)*H$6+H821*H$7&lt;H$2,H$3*H$4,0)</f>
        <v>0</v>
      </c>
      <c r="DB821" s="0" t="n">
        <f aca="false">IF(CHOOSE(MATCH(I$5,$B$10:$E$10,0),$B821,$C821,$D821,$E821)*I$6+I821*I$7&lt;I$2,I$3*I$4,0)</f>
        <v>0</v>
      </c>
      <c r="DC821" s="0" t="n">
        <f aca="false">IF(CHOOSE(MATCH(J$5,$B$10:$E$10,0),$B821,$C821,$D821,$E821)*J$6+J821*J$7&lt;J$2,J$3*J$4,0)</f>
        <v>0</v>
      </c>
      <c r="DD821" s="0" t="n">
        <f aca="false">IF(CHOOSE(MATCH(K$5,$B$10:$E$10,0),$B821,$C821,$D821,$E821)*K$6+K821*K$7&lt;K$2,K$3*K$4,0)</f>
        <v>0</v>
      </c>
      <c r="DE821" s="0" t="n">
        <f aca="false">IF(CHOOSE(MATCH(L$5,$B$10:$E$10,0),$B821,$C821,$D821,$E821)*L$6+L821*L$7&lt;L$2,L$3*L$4,0)</f>
        <v>0</v>
      </c>
      <c r="DF821" s="0" t="n">
        <f aca="false">IF(CHOOSE(MATCH(M$5,$B$10:$E$10,0),$B821,$C821,$D821,$E821)*M$6+M821*M$7&lt;M$2,M$3*M$4,0)</f>
        <v>0</v>
      </c>
      <c r="DG821" s="0" t="n">
        <f aca="false">IF(CHOOSE(MATCH(N$5,$B$10:$E$10,0),$B821,$C821,$D821,$E821)*N$6+N821*N$7&lt;N$2,N$3*N$4,0)</f>
        <v>0</v>
      </c>
      <c r="DH821" s="0" t="n">
        <f aca="false">IF(CHOOSE(MATCH(O$5,$B$10:$E$10,0),$B821,$C821,$D821,$E821)*O$6+O821*O$7&lt;O$2,O$3*O$4,0)</f>
        <v>0</v>
      </c>
      <c r="DI821" s="0" t="n">
        <f aca="false">IF(CHOOSE(MATCH(P$5,$B$10:$E$10,0),$B821,$C821,$D821,$E821)*P$6+P821*P$7&lt;P$2,P$3*P$4,0)</f>
        <v>0.5</v>
      </c>
      <c r="DJ821" s="0" t="n">
        <f aca="false">IF(CHOOSE(MATCH(Q$5,$B$10:$E$10,0),$B821,$C821,$D821,$E821)*Q$6+Q821*Q$7&lt;Q$2,Q$3*Q$4,0)</f>
        <v>0</v>
      </c>
      <c r="DK821" s="0" t="n">
        <f aca="false">IF(CHOOSE(MATCH(R$5,$B$10:$E$10,0),$B821,$C821,$D821,$E821)*R$6+R821*R$7&lt;R$2,R$3*R$4,0)</f>
        <v>0</v>
      </c>
      <c r="DL821" s="0" t="n">
        <f aca="false">IF(CHOOSE(MATCH(S$5,$B$10:$E$10,0),$B821,$C821,$D821,$E821)*S$6+S821*S$7&lt;S$2,S$3*S$4,0)</f>
        <v>0</v>
      </c>
      <c r="DM821" s="0" t="n">
        <f aca="false">IF(CHOOSE(MATCH(T$5,$B$10:$E$10,0),$B821,$C821,$D821,$E821)*T$6+T821*T$7&lt;T$2,T$3*T$4,0)</f>
        <v>0</v>
      </c>
      <c r="DN821" s="0" t="n">
        <f aca="false">IF(CHOOSE(MATCH(U$5,$B$10:$E$10,0),$B821,$C821,$D821,$E821)*U$6+U821*U$7&lt;U$2,U$3*U$4,0)</f>
        <v>0</v>
      </c>
      <c r="DO821" s="0" t="n">
        <f aca="false">IF(CHOOSE(MATCH(V$5,$B$10:$E$10,0),$B821,$C821,$D821,$E821)*V$6+V821*V$7&lt;V$2,V$3*V$4,0)</f>
        <v>0</v>
      </c>
      <c r="DP821" s="0" t="n">
        <f aca="false">IF(CHOOSE(MATCH(W$5,$B$10:$E$10,0),$B821,$C821,$D821,$E821)*W$6+W821*W$7&lt;W$2,W$3*W$4,0)</f>
        <v>0</v>
      </c>
      <c r="DQ821" s="0" t="n">
        <f aca="false">IF(CHOOSE(MATCH(X$5,$B$10:$E$10,0),$B821,$C821,$D821,$E821)*X$6+X821*X$7&lt;X$2,X$3*X$4,0)</f>
        <v>0</v>
      </c>
      <c r="DR821" s="0" t="n">
        <f aca="false">IF(CHOOSE(MATCH(Y$5,$B$10:$E$10,0),$B821,$C821,$D821,$E821)*Y$6+Y821*Y$7&lt;Y$2,Y$3*Y$4,0)</f>
        <v>0</v>
      </c>
      <c r="DS821" s="0" t="n">
        <f aca="false">IF(CHOOSE(MATCH(Z$5,$B$10:$E$10,0),$B821,$C821,$D821,$E821)*Z$6+Z821*Z$7&lt;Z$2,Z$3*Z$4,0)</f>
        <v>0</v>
      </c>
      <c r="DT821" s="0" t="n">
        <f aca="false">IF(CHOOSE(MATCH(AA$5,$B$10:$E$10,0),$B821,$C821,$D821,$E821)*AA$6+AA821*AA$7&lt;AA$2,AA$3*AA$4,0)</f>
        <v>0</v>
      </c>
      <c r="DU821" s="0" t="n">
        <f aca="false">IF(CHOOSE(MATCH(AB$5,$B$10:$E$10,0),$B821,$C821,$D821,$E821)*AB$6+AB821*AB$7&lt;AB$2,AB$3*AB$4,0)</f>
        <v>0</v>
      </c>
      <c r="DV821" s="0" t="n">
        <f aca="false">IF(CHOOSE(MATCH(AC$5,$B$10:$E$10,0),$B821,$C821,$D821,$E821)*AC$6+AC821*AC$7&lt;AC$2,AC$3*AC$4,0)</f>
        <v>0</v>
      </c>
      <c r="DW821" s="0" t="n">
        <f aca="false">IF(CHOOSE(MATCH(AD$5,$B$10:$E$10,0),$B821,$C821,$D821,$E821)*AD$6+AD821*AD$7&lt;AD$2,AD$3*AD$4,0)</f>
        <v>0</v>
      </c>
      <c r="DX821" s="0" t="n">
        <f aca="false">IF(CHOOSE(MATCH(AE$5,$B$10:$E$10,0),$B821,$C821,$D821,$E821)*AE$6+AE821*AE$7&lt;AE$2,AE$3*AE$4,0)</f>
        <v>0</v>
      </c>
      <c r="DY821" s="0" t="n">
        <f aca="false">IF(CHOOSE(MATCH(AF$5,$B$10:$E$10,0),$B821,$C821,$D821,$E821)*AF$6+AF821*AF$7&lt;AF$2,AF$3*AF$4,0)</f>
        <v>0</v>
      </c>
      <c r="DZ821" s="0" t="n">
        <f aca="false">IF(CHOOSE(MATCH(AG$5,$B$10:$E$10,0),$B821,$C821,$D821,$E821)*AG$6+AG821*AG$7&lt;AG$2,AG$3*AG$4,0)</f>
        <v>0</v>
      </c>
      <c r="EA821" s="0" t="n">
        <f aca="false">IF(CHOOSE(MATCH(AH$5,$B$10:$E$10,0),$B821,$C821,$D821,$E821)*AH$6+AH821*AH$7&lt;AH$2,AH$3*AH$4,0)</f>
        <v>0</v>
      </c>
      <c r="EB821" s="0" t="n">
        <f aca="false">IF(CHOOSE(MATCH(AI$5,$B$10:$E$10,0),$B821,$C821,$D821,$E821)*AI$6+AI821*AI$7&lt;AI$2,AI$3*AI$4,0)</f>
        <v>0</v>
      </c>
      <c r="EC821" s="0" t="n">
        <f aca="false">IF(CHOOSE(MATCH(AJ$5,$B$10:$E$10,0),$B821,$C821,$D821,$E821)*AJ$6+AJ821*AJ$7&lt;AJ$2,AJ$3*AJ$4,0)</f>
        <v>0</v>
      </c>
      <c r="ED821" s="0" t="n">
        <f aca="false">IF(CHOOSE(MATCH(AK$5,$B$10:$E$10,0),$B821,$C821,$D821,$E821)*AK$6+AK821*AK$7&lt;AK$2,AK$3*AK$4,0)</f>
        <v>0</v>
      </c>
      <c r="EE821" s="0" t="n">
        <f aca="false">IF(CHOOSE(MATCH(AL$5,$B$10:$E$10,0),$B821,$C821,$D821,$E821)*AL$6+AL821*AL$7&lt;AL$2,AL$3*AL$4,0)</f>
        <v>0</v>
      </c>
      <c r="EF821" s="0" t="n">
        <f aca="false">IF(CHOOSE(MATCH(AM$5,$B$10:$E$10,0),$B821,$C821,$D821,$E821)*AM$6+AM821*AM$7&lt;AM$2,AM$3*AM$4,0)</f>
        <v>0</v>
      </c>
      <c r="EG821" s="0" t="n">
        <f aca="false">IF(CHOOSE(MATCH(AN$5,$B$10:$E$10,0),$B821,$C821,$D821,$E821)*AN$6+AN821*AN$7&lt;AN$2,AN$3*AN$4,0)</f>
        <v>0</v>
      </c>
      <c r="EH821" s="0" t="n">
        <f aca="false">IF(CHOOSE(MATCH(AO$5,$B$10:$E$10,0),$B821,$C821,$D821,$E821)*AO$6+AO821*AO$7&lt;AO$2,AO$3*AO$4,0)</f>
        <v>0</v>
      </c>
      <c r="EI821" s="0" t="n">
        <f aca="false">IF(CHOOSE(MATCH(AP$5,$B$10:$E$10,0),$B821,$C821,$D821,$E821)*AP$6+AP821*AP$7&lt;AP$2,AP$3*AP$4,0)</f>
        <v>0</v>
      </c>
      <c r="EJ821" s="0" t="n">
        <f aca="false">IF(CHOOSE(MATCH(AQ$5,$B$10:$E$10,0),$B821,$C821,$D821,$E821)*AQ$6+AQ821*AQ$7&lt;AQ$2,AQ$3*AQ$4,0)</f>
        <v>0</v>
      </c>
      <c r="EK821" s="0" t="n">
        <f aca="false">IF(CHOOSE(MATCH(AR$5,$B$10:$E$10,0),$B821,$C821,$D821,$E821)*AR$6+AR821*AR$7&lt;AR$2,AR$3*AR$4,0)</f>
        <v>0</v>
      </c>
      <c r="EL821" s="0" t="n">
        <f aca="false">IF(CHOOSE(MATCH(AS$5,$B$10:$E$10,0),$B821,$C821,$D821,$E821)*AS$6+AS821*AS$7&lt;AS$2,AS$3*AS$4,0)</f>
        <v>0</v>
      </c>
      <c r="EM821" s="0" t="n">
        <f aca="false">IF(CHOOSE(MATCH(AT$5,$B$10:$E$10,0),$B821,$C821,$D821,$E821)*AT$6+AT821*AT$7&lt;AT$2,AT$3*AT$4,0)</f>
        <v>0</v>
      </c>
      <c r="EN821" s="0" t="n">
        <f aca="false">IF(CHOOSE(MATCH(AU$5,$B$10:$E$10,0),$B821,$C821,$D821,$E821)*AU$6+AU821*AU$7&lt;AU$2,AU$3*AU$4,0)</f>
        <v>0</v>
      </c>
      <c r="EO821" s="0" t="n">
        <f aca="false">IF(CHOOSE(MATCH(AV$5,$B$10:$E$10,0),$B821,$C821,$D821,$E821)*AV$6+AV821*AV$7&lt;AV$2,AV$3*AV$4,0)</f>
        <v>0</v>
      </c>
      <c r="EP821" s="0" t="n">
        <f aca="false">IF(CHOOSE(MATCH(AW$5,$B$10:$E$10,0),$B821,$C821,$D821,$E821)*AW$6+AW821*AW$7&lt;AW$2,AW$3*AW$4,0)</f>
        <v>0</v>
      </c>
      <c r="EQ821" s="0" t="n">
        <f aca="false">IF(CHOOSE(MATCH(AX$5,$B$10:$E$10,0),$B821,$C821,$D821,$E821)*AX$6+AX821*AX$7&lt;AX$2,AX$3*AX$4,0)</f>
        <v>0</v>
      </c>
      <c r="ER821" s="0" t="n">
        <f aca="false">IF(CHOOSE(MATCH(AY$5,$B$10:$E$10,0),$B821,$C821,$D821,$E821)*AY$6+AY821*AY$7&lt;AY$2,AY$3*AY$4,0)</f>
        <v>0</v>
      </c>
      <c r="ES821" s="0" t="n">
        <f aca="false">IF(CHOOSE(MATCH(AZ$5,$B$10:$E$10,0),$B821,$C821,$D821,$E821)*AZ$6+AZ821*AZ$7&lt;AZ$2,AZ$3*AZ$4,0)</f>
        <v>0</v>
      </c>
      <c r="ET821" s="0" t="n">
        <f aca="false">IF(CHOOSE(MATCH(BA$5,$B$10:$E$10,0),$B821,$C821,$D821,$E821)*BA$6+BA821*BA$7&lt;BA$2,BA$3*BA$4,0)</f>
        <v>0</v>
      </c>
      <c r="EU821" s="0" t="n">
        <f aca="false">IF(CHOOSE(MATCH(BB$5,$B$10:$E$10,0),$B821,$C821,$D821,$E821)*BB$6+BB821*BB$7&lt;BB$2,BB$3*BB$4,0)</f>
        <v>0</v>
      </c>
      <c r="EV821" s="0" t="n">
        <f aca="false">IF(CHOOSE(MATCH(BC$5,$B$10:$E$10,0),$B821,$C821,$D821,$E821)*BC$6+BC821*BC$7&lt;BC$2,BC$3*BC$4,0)</f>
        <v>0</v>
      </c>
      <c r="EW821" s="0" t="n">
        <f aca="false">IF(CHOOSE(MATCH(BD$5,$B$10:$E$10,0),$B821,$C821,$D821,$E821)*BD$6+BD821*BD$7&lt;BD$2,BD$3*BD$4,0)</f>
        <v>0</v>
      </c>
      <c r="EX821" s="0" t="n">
        <f aca="false">IF(CHOOSE(MATCH(BE$5,$B$10:$E$10,0),$B821,$C821,$D821,$E821)*BE$6+BE821*BE$7&lt;BE$2,BE$3*BE$4,0)</f>
        <v>0</v>
      </c>
      <c r="EY821" s="0" t="n">
        <f aca="false">IF(CHOOSE(MATCH(BF$5,$B$10:$E$10,0),$B821,$C821,$D821,$E821)*BF$6+BF821*BF$7&lt;BF$2,BF$3*BF$4,0)</f>
        <v>0</v>
      </c>
      <c r="EZ821" s="0" t="n">
        <f aca="false">IF(CHOOSE(MATCH(BG$5,$B$10:$E$10,0),$B821,$C821,$D821,$E821)*BG$6+BG821*BG$7&lt;BG$2,BG$3*BG$4,0)</f>
        <v>0</v>
      </c>
      <c r="FA821" s="0" t="n">
        <f aca="false">IF(CHOOSE(MATCH(BH$5,$B$10:$E$10,0),$B821,$C821,$D821,$E821)*BH$6+BH821*BH$7&lt;BH$2,BH$3*BH$4,0)</f>
        <v>0</v>
      </c>
      <c r="FB821" s="0" t="n">
        <f aca="false">IF(CHOOSE(MATCH(BI$5,$B$10:$E$10,0),$B821,$C821,$D821,$E821)*BI$6+BI821*BI$7&lt;BI$2,BI$3*BI$4,0)</f>
        <v>0</v>
      </c>
      <c r="FC821" s="0" t="n">
        <f aca="false">IF(CHOOSE(MATCH(BJ$5,$B$10:$E$10,0),$B821,$C821,$D821,$E821)*BJ$6+BJ821*BJ$7&lt;BJ$2,BJ$3*BJ$4,0)</f>
        <v>0</v>
      </c>
      <c r="FD821" s="0" t="n">
        <f aca="false">IF(CHOOSE(MATCH(BK$5,$B$10:$E$10,0),$B821,$C821,$D821,$E821)*BK$6+BK821*BK$7&lt;BK$2,BK$3*BK$4,0)</f>
        <v>0</v>
      </c>
      <c r="FE821" s="0" t="n">
        <f aca="false">IF(CHOOSE(MATCH(BL$5,$B$10:$E$10,0),$B821,$C821,$D821,$E821)*BL$6+BL821*BL$7&lt;BL$2,BL$3*BL$4,0)</f>
        <v>0</v>
      </c>
      <c r="FF821" s="0" t="n">
        <f aca="false">IF(CHOOSE(MATCH(BM$5,$B$10:$E$10,0),$B821,$C821,$D821,$E821)*BM$6+BM821*BM$7&lt;BM$2,BM$3*BM$4,0)</f>
        <v>0</v>
      </c>
      <c r="FG821" s="0" t="n">
        <f aca="false">IF(CHOOSE(MATCH(BN$5,$B$10:$E$10,0),$B821,$C821,$D821,$E821)*BN$6+BN821*BN$7&lt;BN$2,BN$3*BN$4,0)</f>
        <v>0</v>
      </c>
      <c r="FH821" s="0" t="n">
        <f aca="false">IF(CHOOSE(MATCH(BO$5,$B$10:$E$10,0),$B821,$C821,$D821,$E821)*BO$6+BO821*BO$7&lt;BO$2,BO$3*BO$4,0)</f>
        <v>0</v>
      </c>
      <c r="FI821" s="0" t="n">
        <f aca="false">IF(CHOOSE(MATCH(BP$5,$B$10:$E$10,0),$B821,$C821,$D821,$E821)*BP$6+BP821*BP$7&lt;BP$2,BP$3*BP$4,0)</f>
        <v>0</v>
      </c>
      <c r="FJ821" s="0" t="n">
        <f aca="false">IF(CHOOSE(MATCH(BQ$5,$B$10:$E$10,0),$B821,$C821,$D821,$E821)*BQ$6+BQ821*BQ$7&lt;BQ$2,BQ$3*BQ$4,0)</f>
        <v>0</v>
      </c>
      <c r="FK821" s="0" t="n">
        <f aca="false">IF(CHOOSE(MATCH(BR$5,$B$10:$E$10,0),$B821,$C821,$D821,$E821)*BR$6+BR821*BR$7&lt;BR$2,BR$3*BR$4,0)</f>
        <v>0</v>
      </c>
      <c r="FL821" s="0" t="n">
        <f aca="false">IF(CHOOSE(MATCH(BS$5,$B$10:$E$10,0),$B821,$C821,$D821,$E821)*BS$6+BS821*BS$7&lt;BS$2,BS$3*BS$4,0)</f>
        <v>0</v>
      </c>
      <c r="FM821" s="0" t="n">
        <f aca="false">IF(CHOOSE(MATCH(BT$5,$B$10:$E$10,0),$B821,$C821,$D821,$E821)*BT$6+BT821*BT$7&lt;BT$2,BT$3*BT$4,0)</f>
        <v>0</v>
      </c>
      <c r="FN821" s="0" t="n">
        <f aca="false">IF(CHOOSE(MATCH(BU$5,$B$10:$E$10,0),$B821,$C821,$D821,$E821)*BU$6+BU821*BU$7&lt;BU$2,BU$3*BU$4,0)</f>
        <v>0</v>
      </c>
      <c r="FO821" s="0" t="n">
        <f aca="false">IF(CHOOSE(MATCH(BV$5,$B$10:$E$10,0),$B821,$C821,$D821,$E821)*BV$6+BV821*BV$7&lt;BV$2,BV$3*BV$4,0)</f>
        <v>0</v>
      </c>
      <c r="FP821" s="0" t="n">
        <f aca="false">IF(CHOOSE(MATCH(BW$5,$B$10:$E$10,0),$B821,$C821,$D821,$E821)*BW$6+BW821*BW$7&lt;BW$2,BW$3*BW$4,0)</f>
        <v>0</v>
      </c>
      <c r="FQ821" s="0" t="n">
        <f aca="false">IF(CHOOSE(MATCH(BX$5,$B$10:$E$10,0),$B821,$C821,$D821,$E821)*BX$6+BX821*BX$7&lt;BX$2,BX$3*BX$4,0)</f>
        <v>0</v>
      </c>
      <c r="FR821" s="0" t="n">
        <f aca="false">IF(CHOOSE(MATCH(BY$5,$B$10:$E$10,0),$B821,$C821,$D821,$E821)*BY$6+BY821*BY$7&lt;BY$2,BY$3*BY$4,0)</f>
        <v>0</v>
      </c>
      <c r="FS821" s="0" t="n">
        <f aca="false">IF(CHOOSE(MATCH(BZ$5,$B$10:$E$10,0),$B821,$C821,$D821,$E821)*BZ$6+BZ821*BZ$7&lt;BZ$2,BZ$3*BZ$4,0)</f>
        <v>0</v>
      </c>
      <c r="FT821" s="0" t="n">
        <f aca="false">IF(CHOOSE(MATCH(CA$5,$B$10:$E$10,0),$B821,$C821,$D821,$E821)*CA$6+CA821*CA$7&lt;CA$2,CA$3*CA$4,0)</f>
        <v>0</v>
      </c>
      <c r="FU821" s="0" t="n">
        <f aca="false">IF(CHOOSE(MATCH(CB$5,$B$10:$E$10,0),$B821,$C821,$D821,$E821)*CB$6+CB821*CB$7&lt;CB$2,CB$3*CB$4,0)</f>
        <v>0</v>
      </c>
      <c r="FV821" s="0" t="n">
        <f aca="false">IF(CHOOSE(MATCH(CC$5,$B$10:$E$10,0),$B821,$C821,$D821,$E821)*CC$6+CC821*CC$7&lt;CC$2,CC$3*CC$4,0)</f>
        <v>0</v>
      </c>
      <c r="FW821" s="0" t="n">
        <f aca="false">IF(CHOOSE(MATCH(CD$5,$B$10:$E$10,0),$B821,$C821,$D821,$E821)*CD$6+CD821*CD$7&lt;CD$2,CD$3*CD$4,0)</f>
        <v>0</v>
      </c>
      <c r="FX821" s="0" t="n">
        <f aca="false">IF(CHOOSE(MATCH(CE$5,$B$10:$E$10,0),$B821,$C821,$D821,$E821)*CE$6+CE821*CE$7&lt;CE$2,CE$3*CE$4,0)</f>
        <v>0</v>
      </c>
      <c r="FY821" s="0" t="n">
        <f aca="false">IF(CHOOSE(MATCH(CF$5,$B$10:$E$10,0),$B821,$C821,$D821,$E821)*CF$6+CF821*CF$7&lt;CF$2,CF$3*CF$4,0)</f>
        <v>0</v>
      </c>
      <c r="FZ821" s="0" t="n">
        <f aca="false">IF(CHOOSE(MATCH(CG$5,$B$10:$E$10,0),$B821,$C821,$D821,$E821)*CG$6+CG821*CG$7&lt;CG$2,CG$3*CG$4,0)</f>
        <v>0</v>
      </c>
      <c r="GA821" s="0" t="n">
        <f aca="false">IF(CHOOSE(MATCH(CH$5,$B$10:$E$10,0),$B821,$C821,$D821,$E821)*CH$6+CH821*CH$7&lt;CH$2,CH$3*CH$4,0)</f>
        <v>0</v>
      </c>
      <c r="GB821" s="0" t="n">
        <f aca="false">IF(CHOOSE(MATCH(CI$5,$B$10:$E$10,0),$B821,$C821,$D821,$E821)*CI$6+CI821*CI$7&lt;CI$2,CI$3*CI$4,0)</f>
        <v>0</v>
      </c>
      <c r="GC821" s="0" t="n">
        <f aca="false">IF(CHOOSE(MATCH(CJ$5,$B$10:$E$10,0),$B821,$C821,$D821,$E821)*CJ$6+CJ821*CJ$7&lt;CJ$2,CJ$3*CJ$4,0)</f>
        <v>0</v>
      </c>
      <c r="GD821" s="0" t="n">
        <f aca="false">IF(CHOOSE(MATCH(CK$5,$B$10:$E$10,0),$B821,$C821,$D821,$E821)*CK$6+CK821*CK$7&lt;CK$2,CK$3*CK$4,0)</f>
        <v>0</v>
      </c>
      <c r="GE821" s="0" t="n">
        <f aca="false">IF(CHOOSE(MATCH(CL$5,$B$10:$E$10,0),$B821,$C821,$D821,$E821)*CL$6+CL821*CL$7&lt;CL$2,CL$3*CL$4,0)</f>
        <v>0</v>
      </c>
      <c r="GF821" s="0" t="n">
        <f aca="false">IF(CHOOSE(MATCH(CM$5,$B$10:$E$10,0),$B821,$C821,$D821,$E821)*CM$6+CM821*CM$7&lt;CM$2,CM$3*CM$4,0)</f>
        <v>0</v>
      </c>
      <c r="GG821" s="0" t="n">
        <f aca="false">IF(CHOOSE(MATCH(CN$5,$B$10:$E$10,0),$B821,$C821,$D821,$E821)*CN$6+CN821*CN$7&lt;CN$2,CN$3*CN$4,0)</f>
        <v>0</v>
      </c>
      <c r="GH821" s="0" t="n">
        <f aca="false">IF(CHOOSE(MATCH(CO$5,$B$10:$E$10,0),$B821,$C821,$D821,$E821)*CO$6+CO821*CO$7&lt;CO$2,CO$3*CO$4,0)</f>
        <v>0</v>
      </c>
      <c r="GI821" s="0" t="n">
        <f aca="false">IF(CHOOSE(MATCH(CP$5,$B$10:$E$10,0),$B821,$C821,$D821,$E821)*CP$6+CP821*CP$7&lt;CP$2,CP$3*CP$4,0)</f>
        <v>0</v>
      </c>
      <c r="GJ821" s="0" t="n">
        <f aca="false">IF(CHOOSE(MATCH(CQ$5,$B$10:$E$10,0),$B821,$C821,$D821,$E821)*CQ$6+CQ821*CQ$7&lt;CQ$2,CQ$3*CQ$4,0)</f>
        <v>0</v>
      </c>
      <c r="GK821" s="0" t="n">
        <f aca="false">IF(CHOOSE(MATCH(CR$5,$B$10:$E$10,0),$B821,$C821,$D821,$E821)*CR$6+CR821*CR$7&lt;CR$2,CR$3*CR$4,0)</f>
        <v>0</v>
      </c>
      <c r="GL821" s="0" t="n">
        <f aca="false">IF(CHOOSE(MATCH(CS$5,$B$10:$E$10,0),$B821,$C821,$D821,$E821)*CS$6+CS821*CS$7&lt;CS$2,CS$3*CS$4,0)</f>
        <v>0</v>
      </c>
      <c r="GM821" s="0" t="n">
        <f aca="false">IF(CHOOSE(MATCH(CT$5,$B$10:$E$10,0),$B821,$C821,$D821,$E821)*CT$6+CT821*CT$7&lt;CT$2,CT$3*CT$4,0)</f>
        <v>0</v>
      </c>
      <c r="GN821" s="0" t="n">
        <f aca="false">IF(CHOOSE(MATCH(CU$5,$B$10:$E$10,0),$B821,$C821,$D821,$E821)*CU$6+CU821*CU$7&lt;CU$2,CU$3*CU$4,0)</f>
        <v>0</v>
      </c>
      <c r="GO821" s="0" t="n">
        <f aca="false">IF(CHOOSE(MATCH(CV$5,$B$10:$E$10,0),$B821,$C821,$D821,$E821)*CV$6+CV821*CV$7&lt;CV$2,CV$3*CV$4,0)</f>
        <v>0</v>
      </c>
      <c r="GP821" s="0" t="n">
        <f aca="false">IF(CHOOSE(MATCH(CW$5,$B$10:$E$10,0),$B821,$C821,$D821,$E821)*CW$6+CW821*CW$7&lt;CW$2,CW$3*CW$4,0)</f>
        <v>0</v>
      </c>
      <c r="GQ821" s="0" t="n">
        <f aca="false">IF(CHOOSE(MATCH(CX$5,$B$10:$E$10,0),$B821,$C821,$D821,$E821)*CX$6+CX821*CX$7&lt;CX$2,CX$3*CX$4,0)</f>
        <v>0</v>
      </c>
      <c r="GS821" s="0" t="n">
        <f aca="false">SUM(CZ821:GQ821)</f>
        <v>0.5</v>
      </c>
      <c r="GT821" s="0" t="n">
        <f aca="false">IF(GS821&gt;$GS$6,1,0)</f>
        <v>0</v>
      </c>
    </row>
    <row r="822" customFormat="false" ht="14" hidden="false" customHeight="false" outlineLevel="0" collapsed="false">
      <c r="A822" s="0" t="n">
        <v>812</v>
      </c>
      <c r="B822" s="0" t="n">
        <v>0.22972738981211</v>
      </c>
      <c r="C822" s="0" t="n">
        <v>0.525206455987621</v>
      </c>
      <c r="D822" s="0" t="n">
        <v>0.0458081845304715</v>
      </c>
      <c r="E822" s="0" t="n">
        <v>0.960438296967246</v>
      </c>
      <c r="G822" s="0" t="n">
        <v>0.660413661535131</v>
      </c>
      <c r="H822" s="0" t="n">
        <v>0.596016889176099</v>
      </c>
      <c r="I822" s="0" t="n">
        <v>-0.99091721494915</v>
      </c>
      <c r="J822" s="0" t="n">
        <v>-0.974919203144964</v>
      </c>
      <c r="K822" s="0" t="n">
        <v>-0.217858087125933</v>
      </c>
      <c r="L822" s="0" t="n">
        <v>0.780956952439738</v>
      </c>
      <c r="M822" s="0" t="n">
        <v>-1.10229620986502</v>
      </c>
      <c r="N822" s="0" t="n">
        <v>0.778882167651318</v>
      </c>
      <c r="O822" s="0" t="n">
        <v>2.12373379326891</v>
      </c>
      <c r="P822" s="0" t="n">
        <v>0.492459548695479</v>
      </c>
      <c r="Q822" s="0" t="n">
        <v>1.57720023707952</v>
      </c>
      <c r="R822" s="0" t="n">
        <v>0.450904735771474</v>
      </c>
      <c r="S822" s="0" t="n">
        <v>0.486595581605798</v>
      </c>
      <c r="T822" s="0" t="n">
        <v>-0.0684042333887192</v>
      </c>
      <c r="U822" s="0" t="n">
        <v>0.867901235324098</v>
      </c>
      <c r="V822" s="0" t="n">
        <v>0.611159975960618</v>
      </c>
      <c r="W822" s="0" t="n">
        <v>0.454633664048743</v>
      </c>
      <c r="X822" s="0" t="n">
        <v>0.616702209299547</v>
      </c>
      <c r="Y822" s="0" t="n">
        <v>-0.552086021343712</v>
      </c>
      <c r="Z822" s="0" t="n">
        <v>0.54897100199014</v>
      </c>
      <c r="AA822" s="0" t="n">
        <v>0.983445715974085</v>
      </c>
      <c r="AB822" s="0" t="n">
        <v>0.819843535282416</v>
      </c>
      <c r="AC822" s="0" t="n">
        <v>1.40576048579533</v>
      </c>
      <c r="AD822" s="0" t="n">
        <v>2.02996488951612</v>
      </c>
      <c r="AE822" s="0" t="n">
        <v>0.566217295272509</v>
      </c>
      <c r="AF822" s="0" t="n">
        <v>0.254121914622374</v>
      </c>
      <c r="AG822" s="0" t="n">
        <v>0.472521151095862</v>
      </c>
      <c r="AH822" s="0" t="n">
        <v>0.435712763646734</v>
      </c>
      <c r="AI822" s="0" t="n">
        <v>-0.957836618908914</v>
      </c>
      <c r="AJ822" s="0" t="n">
        <v>-0.458539943792857</v>
      </c>
      <c r="AK822" s="0" t="n">
        <v>-0.592547166888835</v>
      </c>
      <c r="AL822" s="0" t="n">
        <v>0.0386035026167519</v>
      </c>
      <c r="AM822" s="0" t="n">
        <v>1.75913555722218</v>
      </c>
      <c r="AN822" s="0" t="n">
        <v>-0.62607341533294</v>
      </c>
      <c r="AO822" s="0" t="n">
        <v>0.137865754368249</v>
      </c>
      <c r="AP822" s="0" t="n">
        <v>-0.856693986861501</v>
      </c>
      <c r="AQ822" s="0" t="n">
        <v>1.20212234833161</v>
      </c>
      <c r="AR822" s="0" t="n">
        <v>-1.51599579112371</v>
      </c>
      <c r="AS822" s="0" t="n">
        <v>-1.94158928934485</v>
      </c>
      <c r="AT822" s="0" t="n">
        <v>-0.222089511225931</v>
      </c>
      <c r="AU822" s="0" t="n">
        <v>0.35056700653513</v>
      </c>
      <c r="AV822" s="0" t="n">
        <v>0.627284180154675</v>
      </c>
      <c r="AW822" s="0" t="n">
        <v>1.08023414213676</v>
      </c>
      <c r="AX822" s="0" t="n">
        <v>0.0549914602743229</v>
      </c>
      <c r="AY822" s="0" t="n">
        <v>-1.68788574228529</v>
      </c>
      <c r="AZ822" s="0" t="n">
        <v>0.195350366993807</v>
      </c>
      <c r="BA822" s="0" t="n">
        <v>-0.594372977502644</v>
      </c>
      <c r="BB822" s="0" t="n">
        <v>2.3080428945832</v>
      </c>
      <c r="BC822" s="0" t="n">
        <v>1.02861804407439</v>
      </c>
      <c r="BD822" s="0" t="n">
        <v>-0.0144200384966098</v>
      </c>
      <c r="BE822" s="0" t="n">
        <v>0.627842382527888</v>
      </c>
      <c r="BF822" s="0" t="n">
        <v>-0.150077994476305</v>
      </c>
      <c r="BG822" s="0" t="n">
        <v>0.381652398573351</v>
      </c>
      <c r="BH822" s="0" t="n">
        <v>0.61125319916755</v>
      </c>
      <c r="BI822" s="0" t="n">
        <v>0.963175352808321</v>
      </c>
      <c r="BJ822" s="0" t="n">
        <v>0.255860186371137</v>
      </c>
      <c r="BK822" s="0" t="n">
        <v>-0.754660050006351</v>
      </c>
      <c r="BL822" s="0" t="n">
        <v>0.192387688002782</v>
      </c>
      <c r="BM822" s="0" t="n">
        <v>-0.507106960867532</v>
      </c>
      <c r="BN822" s="0" t="n">
        <v>1.30677108245436</v>
      </c>
      <c r="BO822" s="0" t="n">
        <v>0.986426584859146</v>
      </c>
      <c r="BP822" s="0" t="n">
        <v>-1.42386852530763</v>
      </c>
      <c r="BQ822" s="0" t="n">
        <v>-1.55094767251285</v>
      </c>
      <c r="BR822" s="0" t="n">
        <v>-1.71821739058942</v>
      </c>
      <c r="BS822" s="0" t="n">
        <v>0.511636244482361</v>
      </c>
      <c r="BT822" s="0" t="n">
        <v>-0.674754119245335</v>
      </c>
      <c r="BU822" s="0" t="n">
        <v>0.288887349597644</v>
      </c>
      <c r="BV822" s="0" t="n">
        <v>-0.67542600845627</v>
      </c>
      <c r="BW822" s="0" t="n">
        <v>-0.720716570867808</v>
      </c>
      <c r="BX822" s="0" t="n">
        <v>1.12275074570789</v>
      </c>
      <c r="BY822" s="0" t="n">
        <v>1.15434431791073</v>
      </c>
      <c r="BZ822" s="0" t="n">
        <v>0.227032614930067</v>
      </c>
      <c r="CA822" s="0" t="n">
        <v>-0.313864347845083</v>
      </c>
      <c r="CB822" s="0" t="n">
        <v>-0.419033767684596</v>
      </c>
      <c r="CC822" s="0" t="n">
        <v>0.421289314544993</v>
      </c>
      <c r="CD822" s="0" t="n">
        <v>-1.72494765138254</v>
      </c>
      <c r="CE822" s="0" t="n">
        <v>-0.259892658505123</v>
      </c>
      <c r="CF822" s="0" t="n">
        <v>0.45268279791344</v>
      </c>
      <c r="CG822" s="0" t="n">
        <v>1.06016159406863</v>
      </c>
      <c r="CH822" s="0" t="n">
        <v>0.3977470441896</v>
      </c>
      <c r="CI822" s="0" t="n">
        <v>0.245439650825574</v>
      </c>
      <c r="CJ822" s="0" t="n">
        <v>-1.00907982414356</v>
      </c>
      <c r="CK822" s="0" t="n">
        <v>0.255464556175866</v>
      </c>
      <c r="CL822" s="0" t="n">
        <v>0.127369048641413</v>
      </c>
      <c r="CM822" s="0" t="n">
        <v>-0.26139673536818</v>
      </c>
      <c r="CN822" s="0" t="n">
        <v>0.352113147528144</v>
      </c>
      <c r="CO822" s="0" t="n">
        <v>-0.0571367309021298</v>
      </c>
      <c r="CP822" s="0" t="n">
        <v>-1.45007334140246</v>
      </c>
      <c r="CQ822" s="0" t="n">
        <v>-1.76965386344818</v>
      </c>
      <c r="CR822" s="0" t="n">
        <v>-1.37302777147852</v>
      </c>
      <c r="CS822" s="0" t="n">
        <v>-2.1936466509942</v>
      </c>
      <c r="CT822" s="0" t="n">
        <v>1.01086243375903</v>
      </c>
      <c r="CU822" s="0" t="n">
        <v>0.0767647634347668</v>
      </c>
      <c r="CV822" s="0" t="n">
        <v>-0.368929704563925</v>
      </c>
      <c r="CW822" s="0" t="n">
        <v>-0.0437330527347513</v>
      </c>
      <c r="CX822" s="0" t="n">
        <v>-2.13109160540625</v>
      </c>
      <c r="CZ822" s="0" t="n">
        <f aca="false">IF(CHOOSE(MATCH(G$5,$B$10:$E$10,0),$B822,$C822,$D822,$E822)*G$6+G822*G$7&lt;G$2,G$3*G$4,0)</f>
        <v>0</v>
      </c>
      <c r="DA822" s="0" t="n">
        <f aca="false">IF(CHOOSE(MATCH(H$5,$B$10:$E$10,0),$B822,$C822,$D822,$E822)*H$6+H822*H$7&lt;H$2,H$3*H$4,0)</f>
        <v>0</v>
      </c>
      <c r="DB822" s="0" t="n">
        <f aca="false">IF(CHOOSE(MATCH(I$5,$B$10:$E$10,0),$B822,$C822,$D822,$E822)*I$6+I822*I$7&lt;I$2,I$3*I$4,0)</f>
        <v>0</v>
      </c>
      <c r="DC822" s="0" t="n">
        <f aca="false">IF(CHOOSE(MATCH(J$5,$B$10:$E$10,0),$B822,$C822,$D822,$E822)*J$6+J822*J$7&lt;J$2,J$3*J$4,0)</f>
        <v>0</v>
      </c>
      <c r="DD822" s="0" t="n">
        <f aca="false">IF(CHOOSE(MATCH(K$5,$B$10:$E$10,0),$B822,$C822,$D822,$E822)*K$6+K822*K$7&lt;K$2,K$3*K$4,0)</f>
        <v>0</v>
      </c>
      <c r="DE822" s="0" t="n">
        <f aca="false">IF(CHOOSE(MATCH(L$5,$B$10:$E$10,0),$B822,$C822,$D822,$E822)*L$6+L822*L$7&lt;L$2,L$3*L$4,0)</f>
        <v>0</v>
      </c>
      <c r="DF822" s="0" t="n">
        <f aca="false">IF(CHOOSE(MATCH(M$5,$B$10:$E$10,0),$B822,$C822,$D822,$E822)*M$6+M822*M$7&lt;M$2,M$3*M$4,0)</f>
        <v>0</v>
      </c>
      <c r="DG822" s="0" t="n">
        <f aca="false">IF(CHOOSE(MATCH(N$5,$B$10:$E$10,0),$B822,$C822,$D822,$E822)*N$6+N822*N$7&lt;N$2,N$3*N$4,0)</f>
        <v>0</v>
      </c>
      <c r="DH822" s="0" t="n">
        <f aca="false">IF(CHOOSE(MATCH(O$5,$B$10:$E$10,0),$B822,$C822,$D822,$E822)*O$6+O822*O$7&lt;O$2,O$3*O$4,0)</f>
        <v>0</v>
      </c>
      <c r="DI822" s="0" t="n">
        <f aca="false">IF(CHOOSE(MATCH(P$5,$B$10:$E$10,0),$B822,$C822,$D822,$E822)*P$6+P822*P$7&lt;P$2,P$3*P$4,0)</f>
        <v>0</v>
      </c>
      <c r="DJ822" s="0" t="n">
        <f aca="false">IF(CHOOSE(MATCH(Q$5,$B$10:$E$10,0),$B822,$C822,$D822,$E822)*Q$6+Q822*Q$7&lt;Q$2,Q$3*Q$4,0)</f>
        <v>0</v>
      </c>
      <c r="DK822" s="0" t="n">
        <f aca="false">IF(CHOOSE(MATCH(R$5,$B$10:$E$10,0),$B822,$C822,$D822,$E822)*R$6+R822*R$7&lt;R$2,R$3*R$4,0)</f>
        <v>0</v>
      </c>
      <c r="DL822" s="0" t="n">
        <f aca="false">IF(CHOOSE(MATCH(S$5,$B$10:$E$10,0),$B822,$C822,$D822,$E822)*S$6+S822*S$7&lt;S$2,S$3*S$4,0)</f>
        <v>0</v>
      </c>
      <c r="DM822" s="0" t="n">
        <f aca="false">IF(CHOOSE(MATCH(T$5,$B$10:$E$10,0),$B822,$C822,$D822,$E822)*T$6+T822*T$7&lt;T$2,T$3*T$4,0)</f>
        <v>0</v>
      </c>
      <c r="DN822" s="0" t="n">
        <f aca="false">IF(CHOOSE(MATCH(U$5,$B$10:$E$10,0),$B822,$C822,$D822,$E822)*U$6+U822*U$7&lt;U$2,U$3*U$4,0)</f>
        <v>0</v>
      </c>
      <c r="DO822" s="0" t="n">
        <f aca="false">IF(CHOOSE(MATCH(V$5,$B$10:$E$10,0),$B822,$C822,$D822,$E822)*V$6+V822*V$7&lt;V$2,V$3*V$4,0)</f>
        <v>0</v>
      </c>
      <c r="DP822" s="0" t="n">
        <f aca="false">IF(CHOOSE(MATCH(W$5,$B$10:$E$10,0),$B822,$C822,$D822,$E822)*W$6+W822*W$7&lt;W$2,W$3*W$4,0)</f>
        <v>0</v>
      </c>
      <c r="DQ822" s="0" t="n">
        <f aca="false">IF(CHOOSE(MATCH(X$5,$B$10:$E$10,0),$B822,$C822,$D822,$E822)*X$6+X822*X$7&lt;X$2,X$3*X$4,0)</f>
        <v>0</v>
      </c>
      <c r="DR822" s="0" t="n">
        <f aca="false">IF(CHOOSE(MATCH(Y$5,$B$10:$E$10,0),$B822,$C822,$D822,$E822)*Y$6+Y822*Y$7&lt;Y$2,Y$3*Y$4,0)</f>
        <v>0</v>
      </c>
      <c r="DS822" s="0" t="n">
        <f aca="false">IF(CHOOSE(MATCH(Z$5,$B$10:$E$10,0),$B822,$C822,$D822,$E822)*Z$6+Z822*Z$7&lt;Z$2,Z$3*Z$4,0)</f>
        <v>0</v>
      </c>
      <c r="DT822" s="0" t="n">
        <f aca="false">IF(CHOOSE(MATCH(AA$5,$B$10:$E$10,0),$B822,$C822,$D822,$E822)*AA$6+AA822*AA$7&lt;AA$2,AA$3*AA$4,0)</f>
        <v>0</v>
      </c>
      <c r="DU822" s="0" t="n">
        <f aca="false">IF(CHOOSE(MATCH(AB$5,$B$10:$E$10,0),$B822,$C822,$D822,$E822)*AB$6+AB822*AB$7&lt;AB$2,AB$3*AB$4,0)</f>
        <v>0</v>
      </c>
      <c r="DV822" s="0" t="n">
        <f aca="false">IF(CHOOSE(MATCH(AC$5,$B$10:$E$10,0),$B822,$C822,$D822,$E822)*AC$6+AC822*AC$7&lt;AC$2,AC$3*AC$4,0)</f>
        <v>0</v>
      </c>
      <c r="DW822" s="0" t="n">
        <f aca="false">IF(CHOOSE(MATCH(AD$5,$B$10:$E$10,0),$B822,$C822,$D822,$E822)*AD$6+AD822*AD$7&lt;AD$2,AD$3*AD$4,0)</f>
        <v>0</v>
      </c>
      <c r="DX822" s="0" t="n">
        <f aca="false">IF(CHOOSE(MATCH(AE$5,$B$10:$E$10,0),$B822,$C822,$D822,$E822)*AE$6+AE822*AE$7&lt;AE$2,AE$3*AE$4,0)</f>
        <v>0</v>
      </c>
      <c r="DY822" s="0" t="n">
        <f aca="false">IF(CHOOSE(MATCH(AF$5,$B$10:$E$10,0),$B822,$C822,$D822,$E822)*AF$6+AF822*AF$7&lt;AF$2,AF$3*AF$4,0)</f>
        <v>0</v>
      </c>
      <c r="DZ822" s="0" t="n">
        <f aca="false">IF(CHOOSE(MATCH(AG$5,$B$10:$E$10,0),$B822,$C822,$D822,$E822)*AG$6+AG822*AG$7&lt;AG$2,AG$3*AG$4,0)</f>
        <v>0</v>
      </c>
      <c r="EA822" s="0" t="n">
        <f aca="false">IF(CHOOSE(MATCH(AH$5,$B$10:$E$10,0),$B822,$C822,$D822,$E822)*AH$6+AH822*AH$7&lt;AH$2,AH$3*AH$4,0)</f>
        <v>0</v>
      </c>
      <c r="EB822" s="0" t="n">
        <f aca="false">IF(CHOOSE(MATCH(AI$5,$B$10:$E$10,0),$B822,$C822,$D822,$E822)*AI$6+AI822*AI$7&lt;AI$2,AI$3*AI$4,0)</f>
        <v>0</v>
      </c>
      <c r="EC822" s="0" t="n">
        <f aca="false">IF(CHOOSE(MATCH(AJ$5,$B$10:$E$10,0),$B822,$C822,$D822,$E822)*AJ$6+AJ822*AJ$7&lt;AJ$2,AJ$3*AJ$4,0)</f>
        <v>0</v>
      </c>
      <c r="ED822" s="0" t="n">
        <f aca="false">IF(CHOOSE(MATCH(AK$5,$B$10:$E$10,0),$B822,$C822,$D822,$E822)*AK$6+AK822*AK$7&lt;AK$2,AK$3*AK$4,0)</f>
        <v>0</v>
      </c>
      <c r="EE822" s="0" t="n">
        <f aca="false">IF(CHOOSE(MATCH(AL$5,$B$10:$E$10,0),$B822,$C822,$D822,$E822)*AL$6+AL822*AL$7&lt;AL$2,AL$3*AL$4,0)</f>
        <v>0</v>
      </c>
      <c r="EF822" s="0" t="n">
        <f aca="false">IF(CHOOSE(MATCH(AM$5,$B$10:$E$10,0),$B822,$C822,$D822,$E822)*AM$6+AM822*AM$7&lt;AM$2,AM$3*AM$4,0)</f>
        <v>0</v>
      </c>
      <c r="EG822" s="0" t="n">
        <f aca="false">IF(CHOOSE(MATCH(AN$5,$B$10:$E$10,0),$B822,$C822,$D822,$E822)*AN$6+AN822*AN$7&lt;AN$2,AN$3*AN$4,0)</f>
        <v>0</v>
      </c>
      <c r="EH822" s="0" t="n">
        <f aca="false">IF(CHOOSE(MATCH(AO$5,$B$10:$E$10,0),$B822,$C822,$D822,$E822)*AO$6+AO822*AO$7&lt;AO$2,AO$3*AO$4,0)</f>
        <v>0</v>
      </c>
      <c r="EI822" s="0" t="n">
        <f aca="false">IF(CHOOSE(MATCH(AP$5,$B$10:$E$10,0),$B822,$C822,$D822,$E822)*AP$6+AP822*AP$7&lt;AP$2,AP$3*AP$4,0)</f>
        <v>0</v>
      </c>
      <c r="EJ822" s="0" t="n">
        <f aca="false">IF(CHOOSE(MATCH(AQ$5,$B$10:$E$10,0),$B822,$C822,$D822,$E822)*AQ$6+AQ822*AQ$7&lt;AQ$2,AQ$3*AQ$4,0)</f>
        <v>0</v>
      </c>
      <c r="EK822" s="0" t="n">
        <f aca="false">IF(CHOOSE(MATCH(AR$5,$B$10:$E$10,0),$B822,$C822,$D822,$E822)*AR$6+AR822*AR$7&lt;AR$2,AR$3*AR$4,0)</f>
        <v>0</v>
      </c>
      <c r="EL822" s="0" t="n">
        <f aca="false">IF(CHOOSE(MATCH(AS$5,$B$10:$E$10,0),$B822,$C822,$D822,$E822)*AS$6+AS822*AS$7&lt;AS$2,AS$3*AS$4,0)</f>
        <v>0</v>
      </c>
      <c r="EM822" s="0" t="n">
        <f aca="false">IF(CHOOSE(MATCH(AT$5,$B$10:$E$10,0),$B822,$C822,$D822,$E822)*AT$6+AT822*AT$7&lt;AT$2,AT$3*AT$4,0)</f>
        <v>0</v>
      </c>
      <c r="EN822" s="0" t="n">
        <f aca="false">IF(CHOOSE(MATCH(AU$5,$B$10:$E$10,0),$B822,$C822,$D822,$E822)*AU$6+AU822*AU$7&lt;AU$2,AU$3*AU$4,0)</f>
        <v>0</v>
      </c>
      <c r="EO822" s="0" t="n">
        <f aca="false">IF(CHOOSE(MATCH(AV$5,$B$10:$E$10,0),$B822,$C822,$D822,$E822)*AV$6+AV822*AV$7&lt;AV$2,AV$3*AV$4,0)</f>
        <v>0</v>
      </c>
      <c r="EP822" s="0" t="n">
        <f aca="false">IF(CHOOSE(MATCH(AW$5,$B$10:$E$10,0),$B822,$C822,$D822,$E822)*AW$6+AW822*AW$7&lt;AW$2,AW$3*AW$4,0)</f>
        <v>0</v>
      </c>
      <c r="EQ822" s="0" t="n">
        <f aca="false">IF(CHOOSE(MATCH(AX$5,$B$10:$E$10,0),$B822,$C822,$D822,$E822)*AX$6+AX822*AX$7&lt;AX$2,AX$3*AX$4,0)</f>
        <v>0</v>
      </c>
      <c r="ER822" s="0" t="n">
        <f aca="false">IF(CHOOSE(MATCH(AY$5,$B$10:$E$10,0),$B822,$C822,$D822,$E822)*AY$6+AY822*AY$7&lt;AY$2,AY$3*AY$4,0)</f>
        <v>0</v>
      </c>
      <c r="ES822" s="0" t="n">
        <f aca="false">IF(CHOOSE(MATCH(AZ$5,$B$10:$E$10,0),$B822,$C822,$D822,$E822)*AZ$6+AZ822*AZ$7&lt;AZ$2,AZ$3*AZ$4,0)</f>
        <v>0</v>
      </c>
      <c r="ET822" s="0" t="n">
        <f aca="false">IF(CHOOSE(MATCH(BA$5,$B$10:$E$10,0),$B822,$C822,$D822,$E822)*BA$6+BA822*BA$7&lt;BA$2,BA$3*BA$4,0)</f>
        <v>0</v>
      </c>
      <c r="EU822" s="0" t="n">
        <f aca="false">IF(CHOOSE(MATCH(BB$5,$B$10:$E$10,0),$B822,$C822,$D822,$E822)*BB$6+BB822*BB$7&lt;BB$2,BB$3*BB$4,0)</f>
        <v>0</v>
      </c>
      <c r="EV822" s="0" t="n">
        <f aca="false">IF(CHOOSE(MATCH(BC$5,$B$10:$E$10,0),$B822,$C822,$D822,$E822)*BC$6+BC822*BC$7&lt;BC$2,BC$3*BC$4,0)</f>
        <v>0</v>
      </c>
      <c r="EW822" s="0" t="n">
        <f aca="false">IF(CHOOSE(MATCH(BD$5,$B$10:$E$10,0),$B822,$C822,$D822,$E822)*BD$6+BD822*BD$7&lt;BD$2,BD$3*BD$4,0)</f>
        <v>0</v>
      </c>
      <c r="EX822" s="0" t="n">
        <f aca="false">IF(CHOOSE(MATCH(BE$5,$B$10:$E$10,0),$B822,$C822,$D822,$E822)*BE$6+BE822*BE$7&lt;BE$2,BE$3*BE$4,0)</f>
        <v>0</v>
      </c>
      <c r="EY822" s="0" t="n">
        <f aca="false">IF(CHOOSE(MATCH(BF$5,$B$10:$E$10,0),$B822,$C822,$D822,$E822)*BF$6+BF822*BF$7&lt;BF$2,BF$3*BF$4,0)</f>
        <v>0</v>
      </c>
      <c r="EZ822" s="0" t="n">
        <f aca="false">IF(CHOOSE(MATCH(BG$5,$B$10:$E$10,0),$B822,$C822,$D822,$E822)*BG$6+BG822*BG$7&lt;BG$2,BG$3*BG$4,0)</f>
        <v>0</v>
      </c>
      <c r="FA822" s="0" t="n">
        <f aca="false">IF(CHOOSE(MATCH(BH$5,$B$10:$E$10,0),$B822,$C822,$D822,$E822)*BH$6+BH822*BH$7&lt;BH$2,BH$3*BH$4,0)</f>
        <v>0</v>
      </c>
      <c r="FB822" s="0" t="n">
        <f aca="false">IF(CHOOSE(MATCH(BI$5,$B$10:$E$10,0),$B822,$C822,$D822,$E822)*BI$6+BI822*BI$7&lt;BI$2,BI$3*BI$4,0)</f>
        <v>0</v>
      </c>
      <c r="FC822" s="0" t="n">
        <f aca="false">IF(CHOOSE(MATCH(BJ$5,$B$10:$E$10,0),$B822,$C822,$D822,$E822)*BJ$6+BJ822*BJ$7&lt;BJ$2,BJ$3*BJ$4,0)</f>
        <v>0</v>
      </c>
      <c r="FD822" s="0" t="n">
        <f aca="false">IF(CHOOSE(MATCH(BK$5,$B$10:$E$10,0),$B822,$C822,$D822,$E822)*BK$6+BK822*BK$7&lt;BK$2,BK$3*BK$4,0)</f>
        <v>0</v>
      </c>
      <c r="FE822" s="0" t="n">
        <f aca="false">IF(CHOOSE(MATCH(BL$5,$B$10:$E$10,0),$B822,$C822,$D822,$E822)*BL$6+BL822*BL$7&lt;BL$2,BL$3*BL$4,0)</f>
        <v>0</v>
      </c>
      <c r="FF822" s="0" t="n">
        <f aca="false">IF(CHOOSE(MATCH(BM$5,$B$10:$E$10,0),$B822,$C822,$D822,$E822)*BM$6+BM822*BM$7&lt;BM$2,BM$3*BM$4,0)</f>
        <v>0</v>
      </c>
      <c r="FG822" s="0" t="n">
        <f aca="false">IF(CHOOSE(MATCH(BN$5,$B$10:$E$10,0),$B822,$C822,$D822,$E822)*BN$6+BN822*BN$7&lt;BN$2,BN$3*BN$4,0)</f>
        <v>0</v>
      </c>
      <c r="FH822" s="0" t="n">
        <f aca="false">IF(CHOOSE(MATCH(BO$5,$B$10:$E$10,0),$B822,$C822,$D822,$E822)*BO$6+BO822*BO$7&lt;BO$2,BO$3*BO$4,0)</f>
        <v>0</v>
      </c>
      <c r="FI822" s="0" t="n">
        <f aca="false">IF(CHOOSE(MATCH(BP$5,$B$10:$E$10,0),$B822,$C822,$D822,$E822)*BP$6+BP822*BP$7&lt;BP$2,BP$3*BP$4,0)</f>
        <v>0</v>
      </c>
      <c r="FJ822" s="0" t="n">
        <f aca="false">IF(CHOOSE(MATCH(BQ$5,$B$10:$E$10,0),$B822,$C822,$D822,$E822)*BQ$6+BQ822*BQ$7&lt;BQ$2,BQ$3*BQ$4,0)</f>
        <v>0</v>
      </c>
      <c r="FK822" s="0" t="n">
        <f aca="false">IF(CHOOSE(MATCH(BR$5,$B$10:$E$10,0),$B822,$C822,$D822,$E822)*BR$6+BR822*BR$7&lt;BR$2,BR$3*BR$4,0)</f>
        <v>0</v>
      </c>
      <c r="FL822" s="0" t="n">
        <f aca="false">IF(CHOOSE(MATCH(BS$5,$B$10:$E$10,0),$B822,$C822,$D822,$E822)*BS$6+BS822*BS$7&lt;BS$2,BS$3*BS$4,0)</f>
        <v>0</v>
      </c>
      <c r="FM822" s="0" t="n">
        <f aca="false">IF(CHOOSE(MATCH(BT$5,$B$10:$E$10,0),$B822,$C822,$D822,$E822)*BT$6+BT822*BT$7&lt;BT$2,BT$3*BT$4,0)</f>
        <v>0</v>
      </c>
      <c r="FN822" s="0" t="n">
        <f aca="false">IF(CHOOSE(MATCH(BU$5,$B$10:$E$10,0),$B822,$C822,$D822,$E822)*BU$6+BU822*BU$7&lt;BU$2,BU$3*BU$4,0)</f>
        <v>0</v>
      </c>
      <c r="FO822" s="0" t="n">
        <f aca="false">IF(CHOOSE(MATCH(BV$5,$B$10:$E$10,0),$B822,$C822,$D822,$E822)*BV$6+BV822*BV$7&lt;BV$2,BV$3*BV$4,0)</f>
        <v>0</v>
      </c>
      <c r="FP822" s="0" t="n">
        <f aca="false">IF(CHOOSE(MATCH(BW$5,$B$10:$E$10,0),$B822,$C822,$D822,$E822)*BW$6+BW822*BW$7&lt;BW$2,BW$3*BW$4,0)</f>
        <v>0</v>
      </c>
      <c r="FQ822" s="0" t="n">
        <f aca="false">IF(CHOOSE(MATCH(BX$5,$B$10:$E$10,0),$B822,$C822,$D822,$E822)*BX$6+BX822*BX$7&lt;BX$2,BX$3*BX$4,0)</f>
        <v>0</v>
      </c>
      <c r="FR822" s="0" t="n">
        <f aca="false">IF(CHOOSE(MATCH(BY$5,$B$10:$E$10,0),$B822,$C822,$D822,$E822)*BY$6+BY822*BY$7&lt;BY$2,BY$3*BY$4,0)</f>
        <v>0</v>
      </c>
      <c r="FS822" s="0" t="n">
        <f aca="false">IF(CHOOSE(MATCH(BZ$5,$B$10:$E$10,0),$B822,$C822,$D822,$E822)*BZ$6+BZ822*BZ$7&lt;BZ$2,BZ$3*BZ$4,0)</f>
        <v>0</v>
      </c>
      <c r="FT822" s="0" t="n">
        <f aca="false">IF(CHOOSE(MATCH(CA$5,$B$10:$E$10,0),$B822,$C822,$D822,$E822)*CA$6+CA822*CA$7&lt;CA$2,CA$3*CA$4,0)</f>
        <v>0</v>
      </c>
      <c r="FU822" s="0" t="n">
        <f aca="false">IF(CHOOSE(MATCH(CB$5,$B$10:$E$10,0),$B822,$C822,$D822,$E822)*CB$6+CB822*CB$7&lt;CB$2,CB$3*CB$4,0)</f>
        <v>0</v>
      </c>
      <c r="FV822" s="0" t="n">
        <f aca="false">IF(CHOOSE(MATCH(CC$5,$B$10:$E$10,0),$B822,$C822,$D822,$E822)*CC$6+CC822*CC$7&lt;CC$2,CC$3*CC$4,0)</f>
        <v>0</v>
      </c>
      <c r="FW822" s="0" t="n">
        <f aca="false">IF(CHOOSE(MATCH(CD$5,$B$10:$E$10,0),$B822,$C822,$D822,$E822)*CD$6+CD822*CD$7&lt;CD$2,CD$3*CD$4,0)</f>
        <v>0</v>
      </c>
      <c r="FX822" s="0" t="n">
        <f aca="false">IF(CHOOSE(MATCH(CE$5,$B$10:$E$10,0),$B822,$C822,$D822,$E822)*CE$6+CE822*CE$7&lt;CE$2,CE$3*CE$4,0)</f>
        <v>0</v>
      </c>
      <c r="FY822" s="0" t="n">
        <f aca="false">IF(CHOOSE(MATCH(CF$5,$B$10:$E$10,0),$B822,$C822,$D822,$E822)*CF$6+CF822*CF$7&lt;CF$2,CF$3*CF$4,0)</f>
        <v>0</v>
      </c>
      <c r="FZ822" s="0" t="n">
        <f aca="false">IF(CHOOSE(MATCH(CG$5,$B$10:$E$10,0),$B822,$C822,$D822,$E822)*CG$6+CG822*CG$7&lt;CG$2,CG$3*CG$4,0)</f>
        <v>0</v>
      </c>
      <c r="GA822" s="0" t="n">
        <f aca="false">IF(CHOOSE(MATCH(CH$5,$B$10:$E$10,0),$B822,$C822,$D822,$E822)*CH$6+CH822*CH$7&lt;CH$2,CH$3*CH$4,0)</f>
        <v>0</v>
      </c>
      <c r="GB822" s="0" t="n">
        <f aca="false">IF(CHOOSE(MATCH(CI$5,$B$10:$E$10,0),$B822,$C822,$D822,$E822)*CI$6+CI822*CI$7&lt;CI$2,CI$3*CI$4,0)</f>
        <v>0</v>
      </c>
      <c r="GC822" s="0" t="n">
        <f aca="false">IF(CHOOSE(MATCH(CJ$5,$B$10:$E$10,0),$B822,$C822,$D822,$E822)*CJ$6+CJ822*CJ$7&lt;CJ$2,CJ$3*CJ$4,0)</f>
        <v>0</v>
      </c>
      <c r="GD822" s="0" t="n">
        <f aca="false">IF(CHOOSE(MATCH(CK$5,$B$10:$E$10,0),$B822,$C822,$D822,$E822)*CK$6+CK822*CK$7&lt;CK$2,CK$3*CK$4,0)</f>
        <v>0</v>
      </c>
      <c r="GE822" s="0" t="n">
        <f aca="false">IF(CHOOSE(MATCH(CL$5,$B$10:$E$10,0),$B822,$C822,$D822,$E822)*CL$6+CL822*CL$7&lt;CL$2,CL$3*CL$4,0)</f>
        <v>0</v>
      </c>
      <c r="GF822" s="0" t="n">
        <f aca="false">IF(CHOOSE(MATCH(CM$5,$B$10:$E$10,0),$B822,$C822,$D822,$E822)*CM$6+CM822*CM$7&lt;CM$2,CM$3*CM$4,0)</f>
        <v>0</v>
      </c>
      <c r="GG822" s="0" t="n">
        <f aca="false">IF(CHOOSE(MATCH(CN$5,$B$10:$E$10,0),$B822,$C822,$D822,$E822)*CN$6+CN822*CN$7&lt;CN$2,CN$3*CN$4,0)</f>
        <v>0</v>
      </c>
      <c r="GH822" s="0" t="n">
        <f aca="false">IF(CHOOSE(MATCH(CO$5,$B$10:$E$10,0),$B822,$C822,$D822,$E822)*CO$6+CO822*CO$7&lt;CO$2,CO$3*CO$4,0)</f>
        <v>0</v>
      </c>
      <c r="GI822" s="0" t="n">
        <f aca="false">IF(CHOOSE(MATCH(CP$5,$B$10:$E$10,0),$B822,$C822,$D822,$E822)*CP$6+CP822*CP$7&lt;CP$2,CP$3*CP$4,0)</f>
        <v>0</v>
      </c>
      <c r="GJ822" s="0" t="n">
        <f aca="false">IF(CHOOSE(MATCH(CQ$5,$B$10:$E$10,0),$B822,$C822,$D822,$E822)*CQ$6+CQ822*CQ$7&lt;CQ$2,CQ$3*CQ$4,0)</f>
        <v>0</v>
      </c>
      <c r="GK822" s="0" t="n">
        <f aca="false">IF(CHOOSE(MATCH(CR$5,$B$10:$E$10,0),$B822,$C822,$D822,$E822)*CR$6+CR822*CR$7&lt;CR$2,CR$3*CR$4,0)</f>
        <v>0</v>
      </c>
      <c r="GL822" s="0" t="n">
        <f aca="false">IF(CHOOSE(MATCH(CS$5,$B$10:$E$10,0),$B822,$C822,$D822,$E822)*CS$6+CS822*CS$7&lt;CS$2,CS$3*CS$4,0)</f>
        <v>0</v>
      </c>
      <c r="GM822" s="0" t="n">
        <f aca="false">IF(CHOOSE(MATCH(CT$5,$B$10:$E$10,0),$B822,$C822,$D822,$E822)*CT$6+CT822*CT$7&lt;CT$2,CT$3*CT$4,0)</f>
        <v>0</v>
      </c>
      <c r="GN822" s="0" t="n">
        <f aca="false">IF(CHOOSE(MATCH(CU$5,$B$10:$E$10,0),$B822,$C822,$D822,$E822)*CU$6+CU822*CU$7&lt;CU$2,CU$3*CU$4,0)</f>
        <v>0</v>
      </c>
      <c r="GO822" s="0" t="n">
        <f aca="false">IF(CHOOSE(MATCH(CV$5,$B$10:$E$10,0),$B822,$C822,$D822,$E822)*CV$6+CV822*CV$7&lt;CV$2,CV$3*CV$4,0)</f>
        <v>0</v>
      </c>
      <c r="GP822" s="0" t="n">
        <f aca="false">IF(CHOOSE(MATCH(CW$5,$B$10:$E$10,0),$B822,$C822,$D822,$E822)*CW$6+CW822*CW$7&lt;CW$2,CW$3*CW$4,0)</f>
        <v>0</v>
      </c>
      <c r="GQ822" s="0" t="n">
        <f aca="false">IF(CHOOSE(MATCH(CX$5,$B$10:$E$10,0),$B822,$C822,$D822,$E822)*CX$6+CX822*CX$7&lt;CX$2,CX$3*CX$4,0)</f>
        <v>0</v>
      </c>
      <c r="GS822" s="0" t="n">
        <f aca="false">SUM(CZ822:GQ822)</f>
        <v>0</v>
      </c>
      <c r="GT822" s="0" t="n">
        <f aca="false">IF(GS822&gt;$GS$6,1,0)</f>
        <v>0</v>
      </c>
    </row>
    <row r="823" customFormat="false" ht="14" hidden="false" customHeight="false" outlineLevel="0" collapsed="false">
      <c r="A823" s="0" t="n">
        <v>813</v>
      </c>
      <c r="B823" s="0" t="n">
        <v>-0.7835483226438</v>
      </c>
      <c r="C823" s="0" t="n">
        <v>0.190089178870247</v>
      </c>
      <c r="D823" s="0" t="n">
        <v>0.534908127074566</v>
      </c>
      <c r="E823" s="0" t="n">
        <v>0.750284779601259</v>
      </c>
      <c r="G823" s="0" t="n">
        <v>-2.41612724494189</v>
      </c>
      <c r="H823" s="0" t="n">
        <v>0.686229668644955</v>
      </c>
      <c r="I823" s="0" t="n">
        <v>-0.363368144462584</v>
      </c>
      <c r="J823" s="0" t="n">
        <v>0.0356180862581823</v>
      </c>
      <c r="K823" s="0" t="n">
        <v>-1.03134880191647</v>
      </c>
      <c r="L823" s="0" t="n">
        <v>-0.290962134386064</v>
      </c>
      <c r="M823" s="0" t="n">
        <v>-0.344716681865975</v>
      </c>
      <c r="N823" s="0" t="n">
        <v>0.0560646640224149</v>
      </c>
      <c r="O823" s="0" t="n">
        <v>0.956506482907571</v>
      </c>
      <c r="P823" s="0" t="n">
        <v>1.09321263153106</v>
      </c>
      <c r="Q823" s="0" t="n">
        <v>0.0149566403706558</v>
      </c>
      <c r="R823" s="0" t="n">
        <v>-1.97327608475462</v>
      </c>
      <c r="S823" s="0" t="n">
        <v>0.316115347231971</v>
      </c>
      <c r="T823" s="0" t="n">
        <v>-0.337013261741959</v>
      </c>
      <c r="U823" s="0" t="n">
        <v>2.14309693546966</v>
      </c>
      <c r="V823" s="0" t="n">
        <v>0.408533651352627</v>
      </c>
      <c r="W823" s="0" t="n">
        <v>-0.331674527842552</v>
      </c>
      <c r="X823" s="0" t="n">
        <v>0.312097654386889</v>
      </c>
      <c r="Y823" s="0" t="n">
        <v>-0.190518676390639</v>
      </c>
      <c r="Z823" s="0" t="n">
        <v>0.468675125375739</v>
      </c>
      <c r="AA823" s="0" t="n">
        <v>-0.228994849749142</v>
      </c>
      <c r="AB823" s="0" t="n">
        <v>0.79305209510494</v>
      </c>
      <c r="AC823" s="0" t="n">
        <v>-0.520112735102885</v>
      </c>
      <c r="AD823" s="0" t="n">
        <v>-0.504674062540289</v>
      </c>
      <c r="AE823" s="0" t="n">
        <v>0.447266756964382</v>
      </c>
      <c r="AF823" s="0" t="n">
        <v>0.914326392376097</v>
      </c>
      <c r="AG823" s="0" t="n">
        <v>1.96425389731303</v>
      </c>
      <c r="AH823" s="0" t="n">
        <v>-0.73989326665469</v>
      </c>
      <c r="AI823" s="0" t="n">
        <v>-0.614390955888666</v>
      </c>
      <c r="AJ823" s="0" t="n">
        <v>-0.408034566135029</v>
      </c>
      <c r="AK823" s="0" t="n">
        <v>-0.68274857767392</v>
      </c>
      <c r="AL823" s="0" t="n">
        <v>0.184912778422586</v>
      </c>
      <c r="AM823" s="0" t="n">
        <v>0.633442596154055</v>
      </c>
      <c r="AN823" s="0" t="n">
        <v>0.024214159566327</v>
      </c>
      <c r="AO823" s="0" t="n">
        <v>0.995928530755919</v>
      </c>
      <c r="AP823" s="0" t="n">
        <v>-1.38330960908206</v>
      </c>
      <c r="AQ823" s="0" t="n">
        <v>0.254042333835969</v>
      </c>
      <c r="AR823" s="0" t="n">
        <v>1.74774868355598</v>
      </c>
      <c r="AS823" s="0" t="n">
        <v>0.542665929970099</v>
      </c>
      <c r="AT823" s="0" t="n">
        <v>0.927770997805055</v>
      </c>
      <c r="AU823" s="0" t="n">
        <v>-0.233237642532913</v>
      </c>
      <c r="AV823" s="0" t="n">
        <v>-0.433863078797003</v>
      </c>
      <c r="AW823" s="0" t="n">
        <v>0.184056716534542</v>
      </c>
      <c r="AX823" s="0" t="n">
        <v>-0.980471668299288</v>
      </c>
      <c r="AY823" s="0" t="n">
        <v>1.21995981317014</v>
      </c>
      <c r="AZ823" s="0" t="n">
        <v>-0.207685388886603</v>
      </c>
      <c r="BA823" s="0" t="n">
        <v>0.335880940838251</v>
      </c>
      <c r="BB823" s="0" t="n">
        <v>-0.408449523092713</v>
      </c>
      <c r="BC823" s="0" t="n">
        <v>-0.260209844782366</v>
      </c>
      <c r="BD823" s="0" t="n">
        <v>-0.117811396194156</v>
      </c>
      <c r="BE823" s="0" t="n">
        <v>0.75029447543784</v>
      </c>
      <c r="BF823" s="0" t="n">
        <v>-0.314909129883745</v>
      </c>
      <c r="BG823" s="0" t="n">
        <v>-0.53912458497507</v>
      </c>
      <c r="BH823" s="0" t="n">
        <v>0.250884113484062</v>
      </c>
      <c r="BI823" s="0" t="n">
        <v>-0.574227669858374</v>
      </c>
      <c r="BJ823" s="0" t="n">
        <v>0.299592102237511</v>
      </c>
      <c r="BK823" s="0" t="n">
        <v>-0.181489667738788</v>
      </c>
      <c r="BL823" s="0" t="n">
        <v>-1.12361249193782</v>
      </c>
      <c r="BM823" s="0" t="n">
        <v>-0.280044787359657</v>
      </c>
      <c r="BN823" s="0" t="n">
        <v>0.554225607629633</v>
      </c>
      <c r="BO823" s="0" t="n">
        <v>-0.361978891305625</v>
      </c>
      <c r="BP823" s="0" t="n">
        <v>-0.326506324199727</v>
      </c>
      <c r="BQ823" s="0" t="n">
        <v>0.228917542699492</v>
      </c>
      <c r="BR823" s="0" t="n">
        <v>-0.654242739983602</v>
      </c>
      <c r="BS823" s="0" t="n">
        <v>0.00661657395539805</v>
      </c>
      <c r="BT823" s="0" t="n">
        <v>1.32073409986333</v>
      </c>
      <c r="BU823" s="0" t="n">
        <v>-1.06513880382408</v>
      </c>
      <c r="BV823" s="0" t="n">
        <v>1.71955434780102</v>
      </c>
      <c r="BW823" s="0" t="n">
        <v>0.962445483310148</v>
      </c>
      <c r="BX823" s="0" t="n">
        <v>-1.316718680755</v>
      </c>
      <c r="BY823" s="0" t="n">
        <v>0.365820369552239</v>
      </c>
      <c r="BZ823" s="0" t="n">
        <v>0.0307181835523807</v>
      </c>
      <c r="CA823" s="0" t="n">
        <v>-0.526956682733726</v>
      </c>
      <c r="CB823" s="0" t="n">
        <v>-0.192544575838838</v>
      </c>
      <c r="CC823" s="0" t="n">
        <v>-1.40248175739544</v>
      </c>
      <c r="CD823" s="0" t="n">
        <v>-1.54134340846213</v>
      </c>
      <c r="CE823" s="0" t="n">
        <v>0.348290996043943</v>
      </c>
      <c r="CF823" s="0" t="n">
        <v>0.643196926830569</v>
      </c>
      <c r="CG823" s="0" t="n">
        <v>-0.526077883478138</v>
      </c>
      <c r="CH823" s="0" t="n">
        <v>-0.126367467601085</v>
      </c>
      <c r="CI823" s="0" t="n">
        <v>0.4951380105922</v>
      </c>
      <c r="CJ823" s="0" t="n">
        <v>1.10468590719393</v>
      </c>
      <c r="CK823" s="0" t="n">
        <v>-0.684874521539314</v>
      </c>
      <c r="CL823" s="0" t="n">
        <v>-1.32642981043318</v>
      </c>
      <c r="CM823" s="0" t="n">
        <v>1.58226157509489</v>
      </c>
      <c r="CN823" s="0" t="n">
        <v>0.403465492126998</v>
      </c>
      <c r="CO823" s="0" t="n">
        <v>1.47936589200981</v>
      </c>
      <c r="CP823" s="0" t="n">
        <v>0.609686594543746</v>
      </c>
      <c r="CQ823" s="0" t="n">
        <v>-0.290323214358068</v>
      </c>
      <c r="CR823" s="0" t="n">
        <v>-1.98357156477869</v>
      </c>
      <c r="CS823" s="0" t="n">
        <v>-0.0267391442321241</v>
      </c>
      <c r="CT823" s="0" t="n">
        <v>0.996933522401378</v>
      </c>
      <c r="CU823" s="0" t="n">
        <v>-0.296712414638023</v>
      </c>
      <c r="CV823" s="0" t="n">
        <v>1.56902842718409</v>
      </c>
      <c r="CW823" s="0" t="n">
        <v>-0.58626824284147</v>
      </c>
      <c r="CX823" s="0" t="n">
        <v>-2.1585583453998</v>
      </c>
      <c r="CZ823" s="0" t="n">
        <f aca="false">IF(CHOOSE(MATCH(G$5,$B$10:$E$10,0),$B823,$C823,$D823,$E823)*G$6+G823*G$7&lt;G$2,G$3*G$4,0)</f>
        <v>12.5</v>
      </c>
      <c r="DA823" s="0" t="n">
        <f aca="false">IF(CHOOSE(MATCH(H$5,$B$10:$E$10,0),$B823,$C823,$D823,$E823)*H$6+H823*H$7&lt;H$2,H$3*H$4,0)</f>
        <v>0</v>
      </c>
      <c r="DB823" s="0" t="n">
        <f aca="false">IF(CHOOSE(MATCH(I$5,$B$10:$E$10,0),$B823,$C823,$D823,$E823)*I$6+I823*I$7&lt;I$2,I$3*I$4,0)</f>
        <v>0</v>
      </c>
      <c r="DC823" s="0" t="n">
        <f aca="false">IF(CHOOSE(MATCH(J$5,$B$10:$E$10,0),$B823,$C823,$D823,$E823)*J$6+J823*J$7&lt;J$2,J$3*J$4,0)</f>
        <v>0</v>
      </c>
      <c r="DD823" s="0" t="n">
        <f aca="false">IF(CHOOSE(MATCH(K$5,$B$10:$E$10,0),$B823,$C823,$D823,$E823)*K$6+K823*K$7&lt;K$2,K$3*K$4,0)</f>
        <v>0</v>
      </c>
      <c r="DE823" s="0" t="n">
        <f aca="false">IF(CHOOSE(MATCH(L$5,$B$10:$E$10,0),$B823,$C823,$D823,$E823)*L$6+L823*L$7&lt;L$2,L$3*L$4,0)</f>
        <v>0</v>
      </c>
      <c r="DF823" s="0" t="n">
        <f aca="false">IF(CHOOSE(MATCH(M$5,$B$10:$E$10,0),$B823,$C823,$D823,$E823)*M$6+M823*M$7&lt;M$2,M$3*M$4,0)</f>
        <v>0</v>
      </c>
      <c r="DG823" s="0" t="n">
        <f aca="false">IF(CHOOSE(MATCH(N$5,$B$10:$E$10,0),$B823,$C823,$D823,$E823)*N$6+N823*N$7&lt;N$2,N$3*N$4,0)</f>
        <v>0</v>
      </c>
      <c r="DH823" s="0" t="n">
        <f aca="false">IF(CHOOSE(MATCH(O$5,$B$10:$E$10,0),$B823,$C823,$D823,$E823)*O$6+O823*O$7&lt;O$2,O$3*O$4,0)</f>
        <v>0</v>
      </c>
      <c r="DI823" s="0" t="n">
        <f aca="false">IF(CHOOSE(MATCH(P$5,$B$10:$E$10,0),$B823,$C823,$D823,$E823)*P$6+P823*P$7&lt;P$2,P$3*P$4,0)</f>
        <v>0</v>
      </c>
      <c r="DJ823" s="0" t="n">
        <f aca="false">IF(CHOOSE(MATCH(Q$5,$B$10:$E$10,0),$B823,$C823,$D823,$E823)*Q$6+Q823*Q$7&lt;Q$2,Q$3*Q$4,0)</f>
        <v>0</v>
      </c>
      <c r="DK823" s="0" t="n">
        <f aca="false">IF(CHOOSE(MATCH(R$5,$B$10:$E$10,0),$B823,$C823,$D823,$E823)*R$6+R823*R$7&lt;R$2,R$3*R$4,0)</f>
        <v>0.5</v>
      </c>
      <c r="DL823" s="0" t="n">
        <f aca="false">IF(CHOOSE(MATCH(S$5,$B$10:$E$10,0),$B823,$C823,$D823,$E823)*S$6+S823*S$7&lt;S$2,S$3*S$4,0)</f>
        <v>0</v>
      </c>
      <c r="DM823" s="0" t="n">
        <f aca="false">IF(CHOOSE(MATCH(T$5,$B$10:$E$10,0),$B823,$C823,$D823,$E823)*T$6+T823*T$7&lt;T$2,T$3*T$4,0)</f>
        <v>0</v>
      </c>
      <c r="DN823" s="0" t="n">
        <f aca="false">IF(CHOOSE(MATCH(U$5,$B$10:$E$10,0),$B823,$C823,$D823,$E823)*U$6+U823*U$7&lt;U$2,U$3*U$4,0)</f>
        <v>0</v>
      </c>
      <c r="DO823" s="0" t="n">
        <f aca="false">IF(CHOOSE(MATCH(V$5,$B$10:$E$10,0),$B823,$C823,$D823,$E823)*V$6+V823*V$7&lt;V$2,V$3*V$4,0)</f>
        <v>0</v>
      </c>
      <c r="DP823" s="0" t="n">
        <f aca="false">IF(CHOOSE(MATCH(W$5,$B$10:$E$10,0),$B823,$C823,$D823,$E823)*W$6+W823*W$7&lt;W$2,W$3*W$4,0)</f>
        <v>0</v>
      </c>
      <c r="DQ823" s="0" t="n">
        <f aca="false">IF(CHOOSE(MATCH(X$5,$B$10:$E$10,0),$B823,$C823,$D823,$E823)*X$6+X823*X$7&lt;X$2,X$3*X$4,0)</f>
        <v>0</v>
      </c>
      <c r="DR823" s="0" t="n">
        <f aca="false">IF(CHOOSE(MATCH(Y$5,$B$10:$E$10,0),$B823,$C823,$D823,$E823)*Y$6+Y823*Y$7&lt;Y$2,Y$3*Y$4,0)</f>
        <v>0</v>
      </c>
      <c r="DS823" s="0" t="n">
        <f aca="false">IF(CHOOSE(MATCH(Z$5,$B$10:$E$10,0),$B823,$C823,$D823,$E823)*Z$6+Z823*Z$7&lt;Z$2,Z$3*Z$4,0)</f>
        <v>0</v>
      </c>
      <c r="DT823" s="0" t="n">
        <f aca="false">IF(CHOOSE(MATCH(AA$5,$B$10:$E$10,0),$B823,$C823,$D823,$E823)*AA$6+AA823*AA$7&lt;AA$2,AA$3*AA$4,0)</f>
        <v>0</v>
      </c>
      <c r="DU823" s="0" t="n">
        <f aca="false">IF(CHOOSE(MATCH(AB$5,$B$10:$E$10,0),$B823,$C823,$D823,$E823)*AB$6+AB823*AB$7&lt;AB$2,AB$3*AB$4,0)</f>
        <v>0</v>
      </c>
      <c r="DV823" s="0" t="n">
        <f aca="false">IF(CHOOSE(MATCH(AC$5,$B$10:$E$10,0),$B823,$C823,$D823,$E823)*AC$6+AC823*AC$7&lt;AC$2,AC$3*AC$4,0)</f>
        <v>0</v>
      </c>
      <c r="DW823" s="0" t="n">
        <f aca="false">IF(CHOOSE(MATCH(AD$5,$B$10:$E$10,0),$B823,$C823,$D823,$E823)*AD$6+AD823*AD$7&lt;AD$2,AD$3*AD$4,0)</f>
        <v>0</v>
      </c>
      <c r="DX823" s="0" t="n">
        <f aca="false">IF(CHOOSE(MATCH(AE$5,$B$10:$E$10,0),$B823,$C823,$D823,$E823)*AE$6+AE823*AE$7&lt;AE$2,AE$3*AE$4,0)</f>
        <v>0</v>
      </c>
      <c r="DY823" s="0" t="n">
        <f aca="false">IF(CHOOSE(MATCH(AF$5,$B$10:$E$10,0),$B823,$C823,$D823,$E823)*AF$6+AF823*AF$7&lt;AF$2,AF$3*AF$4,0)</f>
        <v>0</v>
      </c>
      <c r="DZ823" s="0" t="n">
        <f aca="false">IF(CHOOSE(MATCH(AG$5,$B$10:$E$10,0),$B823,$C823,$D823,$E823)*AG$6+AG823*AG$7&lt;AG$2,AG$3*AG$4,0)</f>
        <v>0</v>
      </c>
      <c r="EA823" s="0" t="n">
        <f aca="false">IF(CHOOSE(MATCH(AH$5,$B$10:$E$10,0),$B823,$C823,$D823,$E823)*AH$6+AH823*AH$7&lt;AH$2,AH$3*AH$4,0)</f>
        <v>0</v>
      </c>
      <c r="EB823" s="0" t="n">
        <f aca="false">IF(CHOOSE(MATCH(AI$5,$B$10:$E$10,0),$B823,$C823,$D823,$E823)*AI$6+AI823*AI$7&lt;AI$2,AI$3*AI$4,0)</f>
        <v>0</v>
      </c>
      <c r="EC823" s="0" t="n">
        <f aca="false">IF(CHOOSE(MATCH(AJ$5,$B$10:$E$10,0),$B823,$C823,$D823,$E823)*AJ$6+AJ823*AJ$7&lt;AJ$2,AJ$3*AJ$4,0)</f>
        <v>0</v>
      </c>
      <c r="ED823" s="0" t="n">
        <f aca="false">IF(CHOOSE(MATCH(AK$5,$B$10:$E$10,0),$B823,$C823,$D823,$E823)*AK$6+AK823*AK$7&lt;AK$2,AK$3*AK$4,0)</f>
        <v>0</v>
      </c>
      <c r="EE823" s="0" t="n">
        <f aca="false">IF(CHOOSE(MATCH(AL$5,$B$10:$E$10,0),$B823,$C823,$D823,$E823)*AL$6+AL823*AL$7&lt;AL$2,AL$3*AL$4,0)</f>
        <v>0</v>
      </c>
      <c r="EF823" s="0" t="n">
        <f aca="false">IF(CHOOSE(MATCH(AM$5,$B$10:$E$10,0),$B823,$C823,$D823,$E823)*AM$6+AM823*AM$7&lt;AM$2,AM$3*AM$4,0)</f>
        <v>0</v>
      </c>
      <c r="EG823" s="0" t="n">
        <f aca="false">IF(CHOOSE(MATCH(AN$5,$B$10:$E$10,0),$B823,$C823,$D823,$E823)*AN$6+AN823*AN$7&lt;AN$2,AN$3*AN$4,0)</f>
        <v>0</v>
      </c>
      <c r="EH823" s="0" t="n">
        <f aca="false">IF(CHOOSE(MATCH(AO$5,$B$10:$E$10,0),$B823,$C823,$D823,$E823)*AO$6+AO823*AO$7&lt;AO$2,AO$3*AO$4,0)</f>
        <v>0</v>
      </c>
      <c r="EI823" s="0" t="n">
        <f aca="false">IF(CHOOSE(MATCH(AP$5,$B$10:$E$10,0),$B823,$C823,$D823,$E823)*AP$6+AP823*AP$7&lt;AP$2,AP$3*AP$4,0)</f>
        <v>0</v>
      </c>
      <c r="EJ823" s="0" t="n">
        <f aca="false">IF(CHOOSE(MATCH(AQ$5,$B$10:$E$10,0),$B823,$C823,$D823,$E823)*AQ$6+AQ823*AQ$7&lt;AQ$2,AQ$3*AQ$4,0)</f>
        <v>0</v>
      </c>
      <c r="EK823" s="0" t="n">
        <f aca="false">IF(CHOOSE(MATCH(AR$5,$B$10:$E$10,0),$B823,$C823,$D823,$E823)*AR$6+AR823*AR$7&lt;AR$2,AR$3*AR$4,0)</f>
        <v>0</v>
      </c>
      <c r="EL823" s="0" t="n">
        <f aca="false">IF(CHOOSE(MATCH(AS$5,$B$10:$E$10,0),$B823,$C823,$D823,$E823)*AS$6+AS823*AS$7&lt;AS$2,AS$3*AS$4,0)</f>
        <v>0</v>
      </c>
      <c r="EM823" s="0" t="n">
        <f aca="false">IF(CHOOSE(MATCH(AT$5,$B$10:$E$10,0),$B823,$C823,$D823,$E823)*AT$6+AT823*AT$7&lt;AT$2,AT$3*AT$4,0)</f>
        <v>0</v>
      </c>
      <c r="EN823" s="0" t="n">
        <f aca="false">IF(CHOOSE(MATCH(AU$5,$B$10:$E$10,0),$B823,$C823,$D823,$E823)*AU$6+AU823*AU$7&lt;AU$2,AU$3*AU$4,0)</f>
        <v>0</v>
      </c>
      <c r="EO823" s="0" t="n">
        <f aca="false">IF(CHOOSE(MATCH(AV$5,$B$10:$E$10,0),$B823,$C823,$D823,$E823)*AV$6+AV823*AV$7&lt;AV$2,AV$3*AV$4,0)</f>
        <v>0</v>
      </c>
      <c r="EP823" s="0" t="n">
        <f aca="false">IF(CHOOSE(MATCH(AW$5,$B$10:$E$10,0),$B823,$C823,$D823,$E823)*AW$6+AW823*AW$7&lt;AW$2,AW$3*AW$4,0)</f>
        <v>0</v>
      </c>
      <c r="EQ823" s="0" t="n">
        <f aca="false">IF(CHOOSE(MATCH(AX$5,$B$10:$E$10,0),$B823,$C823,$D823,$E823)*AX$6+AX823*AX$7&lt;AX$2,AX$3*AX$4,0)</f>
        <v>0</v>
      </c>
      <c r="ER823" s="0" t="n">
        <f aca="false">IF(CHOOSE(MATCH(AY$5,$B$10:$E$10,0),$B823,$C823,$D823,$E823)*AY$6+AY823*AY$7&lt;AY$2,AY$3*AY$4,0)</f>
        <v>0</v>
      </c>
      <c r="ES823" s="0" t="n">
        <f aca="false">IF(CHOOSE(MATCH(AZ$5,$B$10:$E$10,0),$B823,$C823,$D823,$E823)*AZ$6+AZ823*AZ$7&lt;AZ$2,AZ$3*AZ$4,0)</f>
        <v>0</v>
      </c>
      <c r="ET823" s="0" t="n">
        <f aca="false">IF(CHOOSE(MATCH(BA$5,$B$10:$E$10,0),$B823,$C823,$D823,$E823)*BA$6+BA823*BA$7&lt;BA$2,BA$3*BA$4,0)</f>
        <v>0</v>
      </c>
      <c r="EU823" s="0" t="n">
        <f aca="false">IF(CHOOSE(MATCH(BB$5,$B$10:$E$10,0),$B823,$C823,$D823,$E823)*BB$6+BB823*BB$7&lt;BB$2,BB$3*BB$4,0)</f>
        <v>0</v>
      </c>
      <c r="EV823" s="0" t="n">
        <f aca="false">IF(CHOOSE(MATCH(BC$5,$B$10:$E$10,0),$B823,$C823,$D823,$E823)*BC$6+BC823*BC$7&lt;BC$2,BC$3*BC$4,0)</f>
        <v>0</v>
      </c>
      <c r="EW823" s="0" t="n">
        <f aca="false">IF(CHOOSE(MATCH(BD$5,$B$10:$E$10,0),$B823,$C823,$D823,$E823)*BD$6+BD823*BD$7&lt;BD$2,BD$3*BD$4,0)</f>
        <v>0</v>
      </c>
      <c r="EX823" s="0" t="n">
        <f aca="false">IF(CHOOSE(MATCH(BE$5,$B$10:$E$10,0),$B823,$C823,$D823,$E823)*BE$6+BE823*BE$7&lt;BE$2,BE$3*BE$4,0)</f>
        <v>0</v>
      </c>
      <c r="EY823" s="0" t="n">
        <f aca="false">IF(CHOOSE(MATCH(BF$5,$B$10:$E$10,0),$B823,$C823,$D823,$E823)*BF$6+BF823*BF$7&lt;BF$2,BF$3*BF$4,0)</f>
        <v>0</v>
      </c>
      <c r="EZ823" s="0" t="n">
        <f aca="false">IF(CHOOSE(MATCH(BG$5,$B$10:$E$10,0),$B823,$C823,$D823,$E823)*BG$6+BG823*BG$7&lt;BG$2,BG$3*BG$4,0)</f>
        <v>0</v>
      </c>
      <c r="FA823" s="0" t="n">
        <f aca="false">IF(CHOOSE(MATCH(BH$5,$B$10:$E$10,0),$B823,$C823,$D823,$E823)*BH$6+BH823*BH$7&lt;BH$2,BH$3*BH$4,0)</f>
        <v>0</v>
      </c>
      <c r="FB823" s="0" t="n">
        <f aca="false">IF(CHOOSE(MATCH(BI$5,$B$10:$E$10,0),$B823,$C823,$D823,$E823)*BI$6+BI823*BI$7&lt;BI$2,BI$3*BI$4,0)</f>
        <v>0</v>
      </c>
      <c r="FC823" s="0" t="n">
        <f aca="false">IF(CHOOSE(MATCH(BJ$5,$B$10:$E$10,0),$B823,$C823,$D823,$E823)*BJ$6+BJ823*BJ$7&lt;BJ$2,BJ$3*BJ$4,0)</f>
        <v>0</v>
      </c>
      <c r="FD823" s="0" t="n">
        <f aca="false">IF(CHOOSE(MATCH(BK$5,$B$10:$E$10,0),$B823,$C823,$D823,$E823)*BK$6+BK823*BK$7&lt;BK$2,BK$3*BK$4,0)</f>
        <v>0</v>
      </c>
      <c r="FE823" s="0" t="n">
        <f aca="false">IF(CHOOSE(MATCH(BL$5,$B$10:$E$10,0),$B823,$C823,$D823,$E823)*BL$6+BL823*BL$7&lt;BL$2,BL$3*BL$4,0)</f>
        <v>0</v>
      </c>
      <c r="FF823" s="0" t="n">
        <f aca="false">IF(CHOOSE(MATCH(BM$5,$B$10:$E$10,0),$B823,$C823,$D823,$E823)*BM$6+BM823*BM$7&lt;BM$2,BM$3*BM$4,0)</f>
        <v>0</v>
      </c>
      <c r="FG823" s="0" t="n">
        <f aca="false">IF(CHOOSE(MATCH(BN$5,$B$10:$E$10,0),$B823,$C823,$D823,$E823)*BN$6+BN823*BN$7&lt;BN$2,BN$3*BN$4,0)</f>
        <v>0</v>
      </c>
      <c r="FH823" s="0" t="n">
        <f aca="false">IF(CHOOSE(MATCH(BO$5,$B$10:$E$10,0),$B823,$C823,$D823,$E823)*BO$6+BO823*BO$7&lt;BO$2,BO$3*BO$4,0)</f>
        <v>0</v>
      </c>
      <c r="FI823" s="0" t="n">
        <f aca="false">IF(CHOOSE(MATCH(BP$5,$B$10:$E$10,0),$B823,$C823,$D823,$E823)*BP$6+BP823*BP$7&lt;BP$2,BP$3*BP$4,0)</f>
        <v>0</v>
      </c>
      <c r="FJ823" s="0" t="n">
        <f aca="false">IF(CHOOSE(MATCH(BQ$5,$B$10:$E$10,0),$B823,$C823,$D823,$E823)*BQ$6+BQ823*BQ$7&lt;BQ$2,BQ$3*BQ$4,0)</f>
        <v>0</v>
      </c>
      <c r="FK823" s="0" t="n">
        <f aca="false">IF(CHOOSE(MATCH(BR$5,$B$10:$E$10,0),$B823,$C823,$D823,$E823)*BR$6+BR823*BR$7&lt;BR$2,BR$3*BR$4,0)</f>
        <v>0</v>
      </c>
      <c r="FL823" s="0" t="n">
        <f aca="false">IF(CHOOSE(MATCH(BS$5,$B$10:$E$10,0),$B823,$C823,$D823,$E823)*BS$6+BS823*BS$7&lt;BS$2,BS$3*BS$4,0)</f>
        <v>0</v>
      </c>
      <c r="FM823" s="0" t="n">
        <f aca="false">IF(CHOOSE(MATCH(BT$5,$B$10:$E$10,0),$B823,$C823,$D823,$E823)*BT$6+BT823*BT$7&lt;BT$2,BT$3*BT$4,0)</f>
        <v>0</v>
      </c>
      <c r="FN823" s="0" t="n">
        <f aca="false">IF(CHOOSE(MATCH(BU$5,$B$10:$E$10,0),$B823,$C823,$D823,$E823)*BU$6+BU823*BU$7&lt;BU$2,BU$3*BU$4,0)</f>
        <v>0</v>
      </c>
      <c r="FO823" s="0" t="n">
        <f aca="false">IF(CHOOSE(MATCH(BV$5,$B$10:$E$10,0),$B823,$C823,$D823,$E823)*BV$6+BV823*BV$7&lt;BV$2,BV$3*BV$4,0)</f>
        <v>0</v>
      </c>
      <c r="FP823" s="0" t="n">
        <f aca="false">IF(CHOOSE(MATCH(BW$5,$B$10:$E$10,0),$B823,$C823,$D823,$E823)*BW$6+BW823*BW$7&lt;BW$2,BW$3*BW$4,0)</f>
        <v>0</v>
      </c>
      <c r="FQ823" s="0" t="n">
        <f aca="false">IF(CHOOSE(MATCH(BX$5,$B$10:$E$10,0),$B823,$C823,$D823,$E823)*BX$6+BX823*BX$7&lt;BX$2,BX$3*BX$4,0)</f>
        <v>0</v>
      </c>
      <c r="FR823" s="0" t="n">
        <f aca="false">IF(CHOOSE(MATCH(BY$5,$B$10:$E$10,0),$B823,$C823,$D823,$E823)*BY$6+BY823*BY$7&lt;BY$2,BY$3*BY$4,0)</f>
        <v>0</v>
      </c>
      <c r="FS823" s="0" t="n">
        <f aca="false">IF(CHOOSE(MATCH(BZ$5,$B$10:$E$10,0),$B823,$C823,$D823,$E823)*BZ$6+BZ823*BZ$7&lt;BZ$2,BZ$3*BZ$4,0)</f>
        <v>0</v>
      </c>
      <c r="FT823" s="0" t="n">
        <f aca="false">IF(CHOOSE(MATCH(CA$5,$B$10:$E$10,0),$B823,$C823,$D823,$E823)*CA$6+CA823*CA$7&lt;CA$2,CA$3*CA$4,0)</f>
        <v>0</v>
      </c>
      <c r="FU823" s="0" t="n">
        <f aca="false">IF(CHOOSE(MATCH(CB$5,$B$10:$E$10,0),$B823,$C823,$D823,$E823)*CB$6+CB823*CB$7&lt;CB$2,CB$3*CB$4,0)</f>
        <v>0</v>
      </c>
      <c r="FV823" s="0" t="n">
        <f aca="false">IF(CHOOSE(MATCH(CC$5,$B$10:$E$10,0),$B823,$C823,$D823,$E823)*CC$6+CC823*CC$7&lt;CC$2,CC$3*CC$4,0)</f>
        <v>0</v>
      </c>
      <c r="FW823" s="0" t="n">
        <f aca="false">IF(CHOOSE(MATCH(CD$5,$B$10:$E$10,0),$B823,$C823,$D823,$E823)*CD$6+CD823*CD$7&lt;CD$2,CD$3*CD$4,0)</f>
        <v>0</v>
      </c>
      <c r="FX823" s="0" t="n">
        <f aca="false">IF(CHOOSE(MATCH(CE$5,$B$10:$E$10,0),$B823,$C823,$D823,$E823)*CE$6+CE823*CE$7&lt;CE$2,CE$3*CE$4,0)</f>
        <v>0</v>
      </c>
      <c r="FY823" s="0" t="n">
        <f aca="false">IF(CHOOSE(MATCH(CF$5,$B$10:$E$10,0),$B823,$C823,$D823,$E823)*CF$6+CF823*CF$7&lt;CF$2,CF$3*CF$4,0)</f>
        <v>0</v>
      </c>
      <c r="FZ823" s="0" t="n">
        <f aca="false">IF(CHOOSE(MATCH(CG$5,$B$10:$E$10,0),$B823,$C823,$D823,$E823)*CG$6+CG823*CG$7&lt;CG$2,CG$3*CG$4,0)</f>
        <v>0</v>
      </c>
      <c r="GA823" s="0" t="n">
        <f aca="false">IF(CHOOSE(MATCH(CH$5,$B$10:$E$10,0),$B823,$C823,$D823,$E823)*CH$6+CH823*CH$7&lt;CH$2,CH$3*CH$4,0)</f>
        <v>0</v>
      </c>
      <c r="GB823" s="0" t="n">
        <f aca="false">IF(CHOOSE(MATCH(CI$5,$B$10:$E$10,0),$B823,$C823,$D823,$E823)*CI$6+CI823*CI$7&lt;CI$2,CI$3*CI$4,0)</f>
        <v>0</v>
      </c>
      <c r="GC823" s="0" t="n">
        <f aca="false">IF(CHOOSE(MATCH(CJ$5,$B$10:$E$10,0),$B823,$C823,$D823,$E823)*CJ$6+CJ823*CJ$7&lt;CJ$2,CJ$3*CJ$4,0)</f>
        <v>0</v>
      </c>
      <c r="GD823" s="0" t="n">
        <f aca="false">IF(CHOOSE(MATCH(CK$5,$B$10:$E$10,0),$B823,$C823,$D823,$E823)*CK$6+CK823*CK$7&lt;CK$2,CK$3*CK$4,0)</f>
        <v>0</v>
      </c>
      <c r="GE823" s="0" t="n">
        <f aca="false">IF(CHOOSE(MATCH(CL$5,$B$10:$E$10,0),$B823,$C823,$D823,$E823)*CL$6+CL823*CL$7&lt;CL$2,CL$3*CL$4,0)</f>
        <v>0</v>
      </c>
      <c r="GF823" s="0" t="n">
        <f aca="false">IF(CHOOSE(MATCH(CM$5,$B$10:$E$10,0),$B823,$C823,$D823,$E823)*CM$6+CM823*CM$7&lt;CM$2,CM$3*CM$4,0)</f>
        <v>0</v>
      </c>
      <c r="GG823" s="0" t="n">
        <f aca="false">IF(CHOOSE(MATCH(CN$5,$B$10:$E$10,0),$B823,$C823,$D823,$E823)*CN$6+CN823*CN$7&lt;CN$2,CN$3*CN$4,0)</f>
        <v>0</v>
      </c>
      <c r="GH823" s="0" t="n">
        <f aca="false">IF(CHOOSE(MATCH(CO$5,$B$10:$E$10,0),$B823,$C823,$D823,$E823)*CO$6+CO823*CO$7&lt;CO$2,CO$3*CO$4,0)</f>
        <v>0</v>
      </c>
      <c r="GI823" s="0" t="n">
        <f aca="false">IF(CHOOSE(MATCH(CP$5,$B$10:$E$10,0),$B823,$C823,$D823,$E823)*CP$6+CP823*CP$7&lt;CP$2,CP$3*CP$4,0)</f>
        <v>0</v>
      </c>
      <c r="GJ823" s="0" t="n">
        <f aca="false">IF(CHOOSE(MATCH(CQ$5,$B$10:$E$10,0),$B823,$C823,$D823,$E823)*CQ$6+CQ823*CQ$7&lt;CQ$2,CQ$3*CQ$4,0)</f>
        <v>0</v>
      </c>
      <c r="GK823" s="0" t="n">
        <f aca="false">IF(CHOOSE(MATCH(CR$5,$B$10:$E$10,0),$B823,$C823,$D823,$E823)*CR$6+CR823*CR$7&lt;CR$2,CR$3*CR$4,0)</f>
        <v>0</v>
      </c>
      <c r="GL823" s="0" t="n">
        <f aca="false">IF(CHOOSE(MATCH(CS$5,$B$10:$E$10,0),$B823,$C823,$D823,$E823)*CS$6+CS823*CS$7&lt;CS$2,CS$3*CS$4,0)</f>
        <v>0</v>
      </c>
      <c r="GM823" s="0" t="n">
        <f aca="false">IF(CHOOSE(MATCH(CT$5,$B$10:$E$10,0),$B823,$C823,$D823,$E823)*CT$6+CT823*CT$7&lt;CT$2,CT$3*CT$4,0)</f>
        <v>0</v>
      </c>
      <c r="GN823" s="0" t="n">
        <f aca="false">IF(CHOOSE(MATCH(CU$5,$B$10:$E$10,0),$B823,$C823,$D823,$E823)*CU$6+CU823*CU$7&lt;CU$2,CU$3*CU$4,0)</f>
        <v>0</v>
      </c>
      <c r="GO823" s="0" t="n">
        <f aca="false">IF(CHOOSE(MATCH(CV$5,$B$10:$E$10,0),$B823,$C823,$D823,$E823)*CV$6+CV823*CV$7&lt;CV$2,CV$3*CV$4,0)</f>
        <v>0</v>
      </c>
      <c r="GP823" s="0" t="n">
        <f aca="false">IF(CHOOSE(MATCH(CW$5,$B$10:$E$10,0),$B823,$C823,$D823,$E823)*CW$6+CW823*CW$7&lt;CW$2,CW$3*CW$4,0)</f>
        <v>0</v>
      </c>
      <c r="GQ823" s="0" t="n">
        <f aca="false">IF(CHOOSE(MATCH(CX$5,$B$10:$E$10,0),$B823,$C823,$D823,$E823)*CX$6+CX823*CX$7&lt;CX$2,CX$3*CX$4,0)</f>
        <v>0</v>
      </c>
      <c r="GS823" s="0" t="n">
        <f aca="false">SUM(CZ823:GQ823)</f>
        <v>13</v>
      </c>
      <c r="GT823" s="0" t="n">
        <f aca="false">IF(GS823&gt;$GS$6,1,0)</f>
        <v>0</v>
      </c>
    </row>
    <row r="824" customFormat="false" ht="14" hidden="false" customHeight="false" outlineLevel="0" collapsed="false">
      <c r="A824" s="0" t="n">
        <v>814</v>
      </c>
      <c r="B824" s="0" t="n">
        <v>-0.0567736947280455</v>
      </c>
      <c r="C824" s="0" t="n">
        <v>0.235506712048599</v>
      </c>
      <c r="D824" s="0" t="n">
        <v>0.594482602480601</v>
      </c>
      <c r="E824" s="0" t="n">
        <v>0.139406547471648</v>
      </c>
      <c r="G824" s="0" t="n">
        <v>0.544883960174047</v>
      </c>
      <c r="H824" s="0" t="n">
        <v>2.32597813010216</v>
      </c>
      <c r="I824" s="0" t="n">
        <v>-0.300551619147882</v>
      </c>
      <c r="J824" s="0" t="n">
        <v>-1.72224645211827</v>
      </c>
      <c r="K824" s="0" t="n">
        <v>-0.313061718770768</v>
      </c>
      <c r="L824" s="0" t="n">
        <v>-0.134004949359223</v>
      </c>
      <c r="M824" s="0" t="n">
        <v>-0.128140982269542</v>
      </c>
      <c r="N824" s="0" t="n">
        <v>-2.15934051084332</v>
      </c>
      <c r="O824" s="0" t="n">
        <v>-0.0589761839364655</v>
      </c>
      <c r="P824" s="0" t="n">
        <v>-0.0716249815013725</v>
      </c>
      <c r="Q824" s="0" t="n">
        <v>-0.59647391026374</v>
      </c>
      <c r="R824" s="0" t="n">
        <v>-0.749178070691414</v>
      </c>
      <c r="S824" s="0" t="n">
        <v>0.233237642532913</v>
      </c>
      <c r="T824" s="0" t="n">
        <v>-0.234888375416631</v>
      </c>
      <c r="U824" s="0" t="n">
        <v>-2.05019205168355</v>
      </c>
      <c r="V824" s="0" t="n">
        <v>-1.09921074908925</v>
      </c>
      <c r="W824" s="0" t="n">
        <v>-1.75698005477898</v>
      </c>
      <c r="X824" s="0" t="n">
        <v>0.620407263340894</v>
      </c>
      <c r="Y824" s="0" t="n">
        <v>-0.0643410658085486</v>
      </c>
      <c r="Z824" s="0" t="n">
        <v>-0.886445832293248</v>
      </c>
      <c r="AA824" s="0" t="n">
        <v>0.0638044639345026</v>
      </c>
      <c r="AB824" s="0" t="n">
        <v>0.512072801939212</v>
      </c>
      <c r="AC824" s="0" t="n">
        <v>-0.569543772144243</v>
      </c>
      <c r="AD824" s="0" t="n">
        <v>0.7377821020782</v>
      </c>
      <c r="AE824" s="0" t="n">
        <v>-0.231273133977083</v>
      </c>
      <c r="AF824" s="0" t="n">
        <v>-0.989293766906485</v>
      </c>
      <c r="AG824" s="0" t="n">
        <v>0.0928878307604464</v>
      </c>
      <c r="AH824" s="0" t="n">
        <v>-1.39273197419243</v>
      </c>
      <c r="AI824" s="0" t="n">
        <v>-0.806639945949428</v>
      </c>
      <c r="AJ824" s="0" t="n">
        <v>0.527747943124268</v>
      </c>
      <c r="AK824" s="0" t="n">
        <v>0.280522272078088</v>
      </c>
      <c r="AL824" s="0" t="n">
        <v>-0.820593868411379</v>
      </c>
      <c r="AM824" s="0" t="n">
        <v>0.0827503754408099</v>
      </c>
      <c r="AN824" s="0" t="n">
        <v>-0.0981901848717826</v>
      </c>
      <c r="AO824" s="0" t="n">
        <v>0.528802956978325</v>
      </c>
      <c r="AP824" s="0" t="n">
        <v>-1.02835883808439</v>
      </c>
      <c r="AQ824" s="0" t="n">
        <v>-1.67312464327551</v>
      </c>
      <c r="AR824" s="0" t="n">
        <v>0.964637365541421</v>
      </c>
      <c r="AS824" s="0" t="n">
        <v>1.48441358760465</v>
      </c>
      <c r="AT824" s="0" t="n">
        <v>-0.974059730651788</v>
      </c>
      <c r="AU824" s="0" t="n">
        <v>0.504674062540289</v>
      </c>
      <c r="AV824" s="0" t="n">
        <v>-0.0852844550536247</v>
      </c>
      <c r="AW824" s="0" t="n">
        <v>-0.159213868755614</v>
      </c>
      <c r="AX824" s="0" t="n">
        <v>-1.45007334140246</v>
      </c>
      <c r="AY824" s="0" t="n">
        <v>0.71873500928632</v>
      </c>
      <c r="AZ824" s="0" t="n">
        <v>0.380418896384072</v>
      </c>
      <c r="BA824" s="0" t="n">
        <v>-0.365329242413281</v>
      </c>
      <c r="BB824" s="0" t="n">
        <v>1.73588887264486</v>
      </c>
      <c r="BC824" s="0" t="n">
        <v>-2.05332980840467</v>
      </c>
      <c r="BD824" s="0" t="n">
        <v>0.212455688597402</v>
      </c>
      <c r="BE824" s="0" t="n">
        <v>-1.18635853141313</v>
      </c>
      <c r="BF824" s="0" t="n">
        <v>1.46378170029493</v>
      </c>
      <c r="BG824" s="0" t="n">
        <v>-0.0149566403706558</v>
      </c>
      <c r="BH824" s="0" t="n">
        <v>0.276229457085719</v>
      </c>
      <c r="BI824" s="0" t="n">
        <v>1.38171799335396</v>
      </c>
      <c r="BJ824" s="0" t="n">
        <v>-0.59693093135138</v>
      </c>
      <c r="BK824" s="0" t="n">
        <v>-1.07996129372623</v>
      </c>
      <c r="BL824" s="0" t="n">
        <v>1.08946551335976</v>
      </c>
      <c r="BM824" s="0" t="n">
        <v>0.941981852520257</v>
      </c>
      <c r="BN824" s="0" t="n">
        <v>0.847128376335604</v>
      </c>
      <c r="BO824" s="0" t="n">
        <v>2.2030872059986</v>
      </c>
      <c r="BP824" s="0" t="n">
        <v>-0.106880406747223</v>
      </c>
      <c r="BQ824" s="0" t="n">
        <v>-0.215586624108255</v>
      </c>
      <c r="BR824" s="0" t="n">
        <v>0.227346390602179</v>
      </c>
      <c r="BS824" s="0" t="n">
        <v>1.59277988132089</v>
      </c>
      <c r="BT824" s="0" t="n">
        <v>0.459814373243717</v>
      </c>
      <c r="BU824" s="0" t="n">
        <v>-0.584815325055388</v>
      </c>
      <c r="BV824" s="0" t="n">
        <v>-2.6225097826682</v>
      </c>
      <c r="BW824" s="0" t="n">
        <v>1.51599579112371</v>
      </c>
      <c r="BX824" s="0" t="n">
        <v>-0.763025127525907</v>
      </c>
      <c r="BY824" s="0" t="n">
        <v>-0.186080342245987</v>
      </c>
      <c r="BZ824" s="0" t="n">
        <v>-0.843083398649469</v>
      </c>
      <c r="CA824" s="0" t="n">
        <v>-0.0418185663875192</v>
      </c>
      <c r="CB824" s="0" t="n">
        <v>-1.60624949785415</v>
      </c>
      <c r="CC824" s="0" t="n">
        <v>1.14589511213126</v>
      </c>
      <c r="CD824" s="0" t="n">
        <v>1.41945520226727</v>
      </c>
      <c r="CE824" s="0" t="n">
        <v>-0.152399479702581</v>
      </c>
      <c r="CF824" s="0" t="n">
        <v>1.02784042610438</v>
      </c>
      <c r="CG824" s="0" t="n">
        <v>-0.237248514167732</v>
      </c>
      <c r="CH824" s="0" t="n">
        <v>1.19209971671808</v>
      </c>
      <c r="CI824" s="0" t="n">
        <v>2.20135916606523</v>
      </c>
      <c r="CJ824" s="0" t="n">
        <v>0.268923940893728</v>
      </c>
      <c r="CK824" s="0" t="n">
        <v>1.12433099275222</v>
      </c>
      <c r="CL824" s="0" t="n">
        <v>-0.0340105543727987</v>
      </c>
      <c r="CM824" s="0" t="n">
        <v>0.208623305297806</v>
      </c>
      <c r="CN824" s="0" t="n">
        <v>-0.137941924549523</v>
      </c>
      <c r="CO824" s="0" t="n">
        <v>1.46983893500874</v>
      </c>
      <c r="CP824" s="0" t="n">
        <v>-0.887239366420545</v>
      </c>
      <c r="CQ824" s="0" t="n">
        <v>-2.54702172242105</v>
      </c>
      <c r="CR824" s="0" t="n">
        <v>-1.27733756016823</v>
      </c>
      <c r="CS824" s="0" t="n">
        <v>0.480147264170228</v>
      </c>
      <c r="CT824" s="0" t="n">
        <v>-0.603158696321771</v>
      </c>
      <c r="CU824" s="0" t="n">
        <v>-1.07558435047395</v>
      </c>
      <c r="CV824" s="0" t="n">
        <v>-0.940076461120043</v>
      </c>
      <c r="CW824" s="0" t="n">
        <v>-1.62544438353507</v>
      </c>
      <c r="CX824" s="0" t="n">
        <v>-0.424467998527689</v>
      </c>
      <c r="CZ824" s="0" t="n">
        <f aca="false">IF(CHOOSE(MATCH(G$5,$B$10:$E$10,0),$B824,$C824,$D824,$E824)*G$6+G824*G$7&lt;G$2,G$3*G$4,0)</f>
        <v>0</v>
      </c>
      <c r="DA824" s="0" t="n">
        <f aca="false">IF(CHOOSE(MATCH(H$5,$B$10:$E$10,0),$B824,$C824,$D824,$E824)*H$6+H824*H$7&lt;H$2,H$3*H$4,0)</f>
        <v>0</v>
      </c>
      <c r="DB824" s="0" t="n">
        <f aca="false">IF(CHOOSE(MATCH(I$5,$B$10:$E$10,0),$B824,$C824,$D824,$E824)*I$6+I824*I$7&lt;I$2,I$3*I$4,0)</f>
        <v>0</v>
      </c>
      <c r="DC824" s="0" t="n">
        <f aca="false">IF(CHOOSE(MATCH(J$5,$B$10:$E$10,0),$B824,$C824,$D824,$E824)*J$6+J824*J$7&lt;J$2,J$3*J$4,0)</f>
        <v>0</v>
      </c>
      <c r="DD824" s="0" t="n">
        <f aca="false">IF(CHOOSE(MATCH(K$5,$B$10:$E$10,0),$B824,$C824,$D824,$E824)*K$6+K824*K$7&lt;K$2,K$3*K$4,0)</f>
        <v>0</v>
      </c>
      <c r="DE824" s="0" t="n">
        <f aca="false">IF(CHOOSE(MATCH(L$5,$B$10:$E$10,0),$B824,$C824,$D824,$E824)*L$6+L824*L$7&lt;L$2,L$3*L$4,0)</f>
        <v>0</v>
      </c>
      <c r="DF824" s="0" t="n">
        <f aca="false">IF(CHOOSE(MATCH(M$5,$B$10:$E$10,0),$B824,$C824,$D824,$E824)*M$6+M824*M$7&lt;M$2,M$3*M$4,0)</f>
        <v>0</v>
      </c>
      <c r="DG824" s="0" t="n">
        <f aca="false">IF(CHOOSE(MATCH(N$5,$B$10:$E$10,0),$B824,$C824,$D824,$E824)*N$6+N824*N$7&lt;N$2,N$3*N$4,0)</f>
        <v>0</v>
      </c>
      <c r="DH824" s="0" t="n">
        <f aca="false">IF(CHOOSE(MATCH(O$5,$B$10:$E$10,0),$B824,$C824,$D824,$E824)*O$6+O824*O$7&lt;O$2,O$3*O$4,0)</f>
        <v>0</v>
      </c>
      <c r="DI824" s="0" t="n">
        <f aca="false">IF(CHOOSE(MATCH(P$5,$B$10:$E$10,0),$B824,$C824,$D824,$E824)*P$6+P824*P$7&lt;P$2,P$3*P$4,0)</f>
        <v>0</v>
      </c>
      <c r="DJ824" s="0" t="n">
        <f aca="false">IF(CHOOSE(MATCH(Q$5,$B$10:$E$10,0),$B824,$C824,$D824,$E824)*Q$6+Q824*Q$7&lt;Q$2,Q$3*Q$4,0)</f>
        <v>0</v>
      </c>
      <c r="DK824" s="0" t="n">
        <f aca="false">IF(CHOOSE(MATCH(R$5,$B$10:$E$10,0),$B824,$C824,$D824,$E824)*R$6+R824*R$7&lt;R$2,R$3*R$4,0)</f>
        <v>0</v>
      </c>
      <c r="DL824" s="0" t="n">
        <f aca="false">IF(CHOOSE(MATCH(S$5,$B$10:$E$10,0),$B824,$C824,$D824,$E824)*S$6+S824*S$7&lt;S$2,S$3*S$4,0)</f>
        <v>0</v>
      </c>
      <c r="DM824" s="0" t="n">
        <f aca="false">IF(CHOOSE(MATCH(T$5,$B$10:$E$10,0),$B824,$C824,$D824,$E824)*T$6+T824*T$7&lt;T$2,T$3*T$4,0)</f>
        <v>0</v>
      </c>
      <c r="DN824" s="0" t="n">
        <f aca="false">IF(CHOOSE(MATCH(U$5,$B$10:$E$10,0),$B824,$C824,$D824,$E824)*U$6+U824*U$7&lt;U$2,U$3*U$4,0)</f>
        <v>0</v>
      </c>
      <c r="DO824" s="0" t="n">
        <f aca="false">IF(CHOOSE(MATCH(V$5,$B$10:$E$10,0),$B824,$C824,$D824,$E824)*V$6+V824*V$7&lt;V$2,V$3*V$4,0)</f>
        <v>0</v>
      </c>
      <c r="DP824" s="0" t="n">
        <f aca="false">IF(CHOOSE(MATCH(W$5,$B$10:$E$10,0),$B824,$C824,$D824,$E824)*W$6+W824*W$7&lt;W$2,W$3*W$4,0)</f>
        <v>0</v>
      </c>
      <c r="DQ824" s="0" t="n">
        <f aca="false">IF(CHOOSE(MATCH(X$5,$B$10:$E$10,0),$B824,$C824,$D824,$E824)*X$6+X824*X$7&lt;X$2,X$3*X$4,0)</f>
        <v>0</v>
      </c>
      <c r="DR824" s="0" t="n">
        <f aca="false">IF(CHOOSE(MATCH(Y$5,$B$10:$E$10,0),$B824,$C824,$D824,$E824)*Y$6+Y824*Y$7&lt;Y$2,Y$3*Y$4,0)</f>
        <v>0</v>
      </c>
      <c r="DS824" s="0" t="n">
        <f aca="false">IF(CHOOSE(MATCH(Z$5,$B$10:$E$10,0),$B824,$C824,$D824,$E824)*Z$6+Z824*Z$7&lt;Z$2,Z$3*Z$4,0)</f>
        <v>0</v>
      </c>
      <c r="DT824" s="0" t="n">
        <f aca="false">IF(CHOOSE(MATCH(AA$5,$B$10:$E$10,0),$B824,$C824,$D824,$E824)*AA$6+AA824*AA$7&lt;AA$2,AA$3*AA$4,0)</f>
        <v>0</v>
      </c>
      <c r="DU824" s="0" t="n">
        <f aca="false">IF(CHOOSE(MATCH(AB$5,$B$10:$E$10,0),$B824,$C824,$D824,$E824)*AB$6+AB824*AB$7&lt;AB$2,AB$3*AB$4,0)</f>
        <v>0</v>
      </c>
      <c r="DV824" s="0" t="n">
        <f aca="false">IF(CHOOSE(MATCH(AC$5,$B$10:$E$10,0),$B824,$C824,$D824,$E824)*AC$6+AC824*AC$7&lt;AC$2,AC$3*AC$4,0)</f>
        <v>0</v>
      </c>
      <c r="DW824" s="0" t="n">
        <f aca="false">IF(CHOOSE(MATCH(AD$5,$B$10:$E$10,0),$B824,$C824,$D824,$E824)*AD$6+AD824*AD$7&lt;AD$2,AD$3*AD$4,0)</f>
        <v>0</v>
      </c>
      <c r="DX824" s="0" t="n">
        <f aca="false">IF(CHOOSE(MATCH(AE$5,$B$10:$E$10,0),$B824,$C824,$D824,$E824)*AE$6+AE824*AE$7&lt;AE$2,AE$3*AE$4,0)</f>
        <v>0</v>
      </c>
      <c r="DY824" s="0" t="n">
        <f aca="false">IF(CHOOSE(MATCH(AF$5,$B$10:$E$10,0),$B824,$C824,$D824,$E824)*AF$6+AF824*AF$7&lt;AF$2,AF$3*AF$4,0)</f>
        <v>0</v>
      </c>
      <c r="DZ824" s="0" t="n">
        <f aca="false">IF(CHOOSE(MATCH(AG$5,$B$10:$E$10,0),$B824,$C824,$D824,$E824)*AG$6+AG824*AG$7&lt;AG$2,AG$3*AG$4,0)</f>
        <v>0</v>
      </c>
      <c r="EA824" s="0" t="n">
        <f aca="false">IF(CHOOSE(MATCH(AH$5,$B$10:$E$10,0),$B824,$C824,$D824,$E824)*AH$6+AH824*AH$7&lt;AH$2,AH$3*AH$4,0)</f>
        <v>0</v>
      </c>
      <c r="EB824" s="0" t="n">
        <f aca="false">IF(CHOOSE(MATCH(AI$5,$B$10:$E$10,0),$B824,$C824,$D824,$E824)*AI$6+AI824*AI$7&lt;AI$2,AI$3*AI$4,0)</f>
        <v>0</v>
      </c>
      <c r="EC824" s="0" t="n">
        <f aca="false">IF(CHOOSE(MATCH(AJ$5,$B$10:$E$10,0),$B824,$C824,$D824,$E824)*AJ$6+AJ824*AJ$7&lt;AJ$2,AJ$3*AJ$4,0)</f>
        <v>0</v>
      </c>
      <c r="ED824" s="0" t="n">
        <f aca="false">IF(CHOOSE(MATCH(AK$5,$B$10:$E$10,0),$B824,$C824,$D824,$E824)*AK$6+AK824*AK$7&lt;AK$2,AK$3*AK$4,0)</f>
        <v>0</v>
      </c>
      <c r="EE824" s="0" t="n">
        <f aca="false">IF(CHOOSE(MATCH(AL$5,$B$10:$E$10,0),$B824,$C824,$D824,$E824)*AL$6+AL824*AL$7&lt;AL$2,AL$3*AL$4,0)</f>
        <v>0</v>
      </c>
      <c r="EF824" s="0" t="n">
        <f aca="false">IF(CHOOSE(MATCH(AM$5,$B$10:$E$10,0),$B824,$C824,$D824,$E824)*AM$6+AM824*AM$7&lt;AM$2,AM$3*AM$4,0)</f>
        <v>0</v>
      </c>
      <c r="EG824" s="0" t="n">
        <f aca="false">IF(CHOOSE(MATCH(AN$5,$B$10:$E$10,0),$B824,$C824,$D824,$E824)*AN$6+AN824*AN$7&lt;AN$2,AN$3*AN$4,0)</f>
        <v>0</v>
      </c>
      <c r="EH824" s="0" t="n">
        <f aca="false">IF(CHOOSE(MATCH(AO$5,$B$10:$E$10,0),$B824,$C824,$D824,$E824)*AO$6+AO824*AO$7&lt;AO$2,AO$3*AO$4,0)</f>
        <v>0</v>
      </c>
      <c r="EI824" s="0" t="n">
        <f aca="false">IF(CHOOSE(MATCH(AP$5,$B$10:$E$10,0),$B824,$C824,$D824,$E824)*AP$6+AP824*AP$7&lt;AP$2,AP$3*AP$4,0)</f>
        <v>0</v>
      </c>
      <c r="EJ824" s="0" t="n">
        <f aca="false">IF(CHOOSE(MATCH(AQ$5,$B$10:$E$10,0),$B824,$C824,$D824,$E824)*AQ$6+AQ824*AQ$7&lt;AQ$2,AQ$3*AQ$4,0)</f>
        <v>0</v>
      </c>
      <c r="EK824" s="0" t="n">
        <f aca="false">IF(CHOOSE(MATCH(AR$5,$B$10:$E$10,0),$B824,$C824,$D824,$E824)*AR$6+AR824*AR$7&lt;AR$2,AR$3*AR$4,0)</f>
        <v>0</v>
      </c>
      <c r="EL824" s="0" t="n">
        <f aca="false">IF(CHOOSE(MATCH(AS$5,$B$10:$E$10,0),$B824,$C824,$D824,$E824)*AS$6+AS824*AS$7&lt;AS$2,AS$3*AS$4,0)</f>
        <v>0</v>
      </c>
      <c r="EM824" s="0" t="n">
        <f aca="false">IF(CHOOSE(MATCH(AT$5,$B$10:$E$10,0),$B824,$C824,$D824,$E824)*AT$6+AT824*AT$7&lt;AT$2,AT$3*AT$4,0)</f>
        <v>0</v>
      </c>
      <c r="EN824" s="0" t="n">
        <f aca="false">IF(CHOOSE(MATCH(AU$5,$B$10:$E$10,0),$B824,$C824,$D824,$E824)*AU$6+AU824*AU$7&lt;AU$2,AU$3*AU$4,0)</f>
        <v>0</v>
      </c>
      <c r="EO824" s="0" t="n">
        <f aca="false">IF(CHOOSE(MATCH(AV$5,$B$10:$E$10,0),$B824,$C824,$D824,$E824)*AV$6+AV824*AV$7&lt;AV$2,AV$3*AV$4,0)</f>
        <v>0</v>
      </c>
      <c r="EP824" s="0" t="n">
        <f aca="false">IF(CHOOSE(MATCH(AW$5,$B$10:$E$10,0),$B824,$C824,$D824,$E824)*AW$6+AW824*AW$7&lt;AW$2,AW$3*AW$4,0)</f>
        <v>0</v>
      </c>
      <c r="EQ824" s="0" t="n">
        <f aca="false">IF(CHOOSE(MATCH(AX$5,$B$10:$E$10,0),$B824,$C824,$D824,$E824)*AX$6+AX824*AX$7&lt;AX$2,AX$3*AX$4,0)</f>
        <v>0</v>
      </c>
      <c r="ER824" s="0" t="n">
        <f aca="false">IF(CHOOSE(MATCH(AY$5,$B$10:$E$10,0),$B824,$C824,$D824,$E824)*AY$6+AY824*AY$7&lt;AY$2,AY$3*AY$4,0)</f>
        <v>0</v>
      </c>
      <c r="ES824" s="0" t="n">
        <f aca="false">IF(CHOOSE(MATCH(AZ$5,$B$10:$E$10,0),$B824,$C824,$D824,$E824)*AZ$6+AZ824*AZ$7&lt;AZ$2,AZ$3*AZ$4,0)</f>
        <v>0</v>
      </c>
      <c r="ET824" s="0" t="n">
        <f aca="false">IF(CHOOSE(MATCH(BA$5,$B$10:$E$10,0),$B824,$C824,$D824,$E824)*BA$6+BA824*BA$7&lt;BA$2,BA$3*BA$4,0)</f>
        <v>0</v>
      </c>
      <c r="EU824" s="0" t="n">
        <f aca="false">IF(CHOOSE(MATCH(BB$5,$B$10:$E$10,0),$B824,$C824,$D824,$E824)*BB$6+BB824*BB$7&lt;BB$2,BB$3*BB$4,0)</f>
        <v>0</v>
      </c>
      <c r="EV824" s="0" t="n">
        <f aca="false">IF(CHOOSE(MATCH(BC$5,$B$10:$E$10,0),$B824,$C824,$D824,$E824)*BC$6+BC824*BC$7&lt;BC$2,BC$3*BC$4,0)</f>
        <v>0</v>
      </c>
      <c r="EW824" s="0" t="n">
        <f aca="false">IF(CHOOSE(MATCH(BD$5,$B$10:$E$10,0),$B824,$C824,$D824,$E824)*BD$6+BD824*BD$7&lt;BD$2,BD$3*BD$4,0)</f>
        <v>0</v>
      </c>
      <c r="EX824" s="0" t="n">
        <f aca="false">IF(CHOOSE(MATCH(BE$5,$B$10:$E$10,0),$B824,$C824,$D824,$E824)*BE$6+BE824*BE$7&lt;BE$2,BE$3*BE$4,0)</f>
        <v>0</v>
      </c>
      <c r="EY824" s="0" t="n">
        <f aca="false">IF(CHOOSE(MATCH(BF$5,$B$10:$E$10,0),$B824,$C824,$D824,$E824)*BF$6+BF824*BF$7&lt;BF$2,BF$3*BF$4,0)</f>
        <v>0</v>
      </c>
      <c r="EZ824" s="0" t="n">
        <f aca="false">IF(CHOOSE(MATCH(BG$5,$B$10:$E$10,0),$B824,$C824,$D824,$E824)*BG$6+BG824*BG$7&lt;BG$2,BG$3*BG$4,0)</f>
        <v>0</v>
      </c>
      <c r="FA824" s="0" t="n">
        <f aca="false">IF(CHOOSE(MATCH(BH$5,$B$10:$E$10,0),$B824,$C824,$D824,$E824)*BH$6+BH824*BH$7&lt;BH$2,BH$3*BH$4,0)</f>
        <v>0</v>
      </c>
      <c r="FB824" s="0" t="n">
        <f aca="false">IF(CHOOSE(MATCH(BI$5,$B$10:$E$10,0),$B824,$C824,$D824,$E824)*BI$6+BI824*BI$7&lt;BI$2,BI$3*BI$4,0)</f>
        <v>0</v>
      </c>
      <c r="FC824" s="0" t="n">
        <f aca="false">IF(CHOOSE(MATCH(BJ$5,$B$10:$E$10,0),$B824,$C824,$D824,$E824)*BJ$6+BJ824*BJ$7&lt;BJ$2,BJ$3*BJ$4,0)</f>
        <v>0</v>
      </c>
      <c r="FD824" s="0" t="n">
        <f aca="false">IF(CHOOSE(MATCH(BK$5,$B$10:$E$10,0),$B824,$C824,$D824,$E824)*BK$6+BK824*BK$7&lt;BK$2,BK$3*BK$4,0)</f>
        <v>0</v>
      </c>
      <c r="FE824" s="0" t="n">
        <f aca="false">IF(CHOOSE(MATCH(BL$5,$B$10:$E$10,0),$B824,$C824,$D824,$E824)*BL$6+BL824*BL$7&lt;BL$2,BL$3*BL$4,0)</f>
        <v>0</v>
      </c>
      <c r="FF824" s="0" t="n">
        <f aca="false">IF(CHOOSE(MATCH(BM$5,$B$10:$E$10,0),$B824,$C824,$D824,$E824)*BM$6+BM824*BM$7&lt;BM$2,BM$3*BM$4,0)</f>
        <v>0</v>
      </c>
      <c r="FG824" s="0" t="n">
        <f aca="false">IF(CHOOSE(MATCH(BN$5,$B$10:$E$10,0),$B824,$C824,$D824,$E824)*BN$6+BN824*BN$7&lt;BN$2,BN$3*BN$4,0)</f>
        <v>0</v>
      </c>
      <c r="FH824" s="0" t="n">
        <f aca="false">IF(CHOOSE(MATCH(BO$5,$B$10:$E$10,0),$B824,$C824,$D824,$E824)*BO$6+BO824*BO$7&lt;BO$2,BO$3*BO$4,0)</f>
        <v>0</v>
      </c>
      <c r="FI824" s="0" t="n">
        <f aca="false">IF(CHOOSE(MATCH(BP$5,$B$10:$E$10,0),$B824,$C824,$D824,$E824)*BP$6+BP824*BP$7&lt;BP$2,BP$3*BP$4,0)</f>
        <v>0</v>
      </c>
      <c r="FJ824" s="0" t="n">
        <f aca="false">IF(CHOOSE(MATCH(BQ$5,$B$10:$E$10,0),$B824,$C824,$D824,$E824)*BQ$6+BQ824*BQ$7&lt;BQ$2,BQ$3*BQ$4,0)</f>
        <v>0</v>
      </c>
      <c r="FK824" s="0" t="n">
        <f aca="false">IF(CHOOSE(MATCH(BR$5,$B$10:$E$10,0),$B824,$C824,$D824,$E824)*BR$6+BR824*BR$7&lt;BR$2,BR$3*BR$4,0)</f>
        <v>0</v>
      </c>
      <c r="FL824" s="0" t="n">
        <f aca="false">IF(CHOOSE(MATCH(BS$5,$B$10:$E$10,0),$B824,$C824,$D824,$E824)*BS$6+BS824*BS$7&lt;BS$2,BS$3*BS$4,0)</f>
        <v>0</v>
      </c>
      <c r="FM824" s="0" t="n">
        <f aca="false">IF(CHOOSE(MATCH(BT$5,$B$10:$E$10,0),$B824,$C824,$D824,$E824)*BT$6+BT824*BT$7&lt;BT$2,BT$3*BT$4,0)</f>
        <v>0</v>
      </c>
      <c r="FN824" s="0" t="n">
        <f aca="false">IF(CHOOSE(MATCH(BU$5,$B$10:$E$10,0),$B824,$C824,$D824,$E824)*BU$6+BU824*BU$7&lt;BU$2,BU$3*BU$4,0)</f>
        <v>0</v>
      </c>
      <c r="FO824" s="0" t="n">
        <f aca="false">IF(CHOOSE(MATCH(BV$5,$B$10:$E$10,0),$B824,$C824,$D824,$E824)*BV$6+BV824*BV$7&lt;BV$2,BV$3*BV$4,0)</f>
        <v>0</v>
      </c>
      <c r="FP824" s="0" t="n">
        <f aca="false">IF(CHOOSE(MATCH(BW$5,$B$10:$E$10,0),$B824,$C824,$D824,$E824)*BW$6+BW824*BW$7&lt;BW$2,BW$3*BW$4,0)</f>
        <v>0</v>
      </c>
      <c r="FQ824" s="0" t="n">
        <f aca="false">IF(CHOOSE(MATCH(BX$5,$B$10:$E$10,0),$B824,$C824,$D824,$E824)*BX$6+BX824*BX$7&lt;BX$2,BX$3*BX$4,0)</f>
        <v>0</v>
      </c>
      <c r="FR824" s="0" t="n">
        <f aca="false">IF(CHOOSE(MATCH(BY$5,$B$10:$E$10,0),$B824,$C824,$D824,$E824)*BY$6+BY824*BY$7&lt;BY$2,BY$3*BY$4,0)</f>
        <v>0</v>
      </c>
      <c r="FS824" s="0" t="n">
        <f aca="false">IF(CHOOSE(MATCH(BZ$5,$B$10:$E$10,0),$B824,$C824,$D824,$E824)*BZ$6+BZ824*BZ$7&lt;BZ$2,BZ$3*BZ$4,0)</f>
        <v>0</v>
      </c>
      <c r="FT824" s="0" t="n">
        <f aca="false">IF(CHOOSE(MATCH(CA$5,$B$10:$E$10,0),$B824,$C824,$D824,$E824)*CA$6+CA824*CA$7&lt;CA$2,CA$3*CA$4,0)</f>
        <v>0</v>
      </c>
      <c r="FU824" s="0" t="n">
        <f aca="false">IF(CHOOSE(MATCH(CB$5,$B$10:$E$10,0),$B824,$C824,$D824,$E824)*CB$6+CB824*CB$7&lt;CB$2,CB$3*CB$4,0)</f>
        <v>0</v>
      </c>
      <c r="FV824" s="0" t="n">
        <f aca="false">IF(CHOOSE(MATCH(CC$5,$B$10:$E$10,0),$B824,$C824,$D824,$E824)*CC$6+CC824*CC$7&lt;CC$2,CC$3*CC$4,0)</f>
        <v>0</v>
      </c>
      <c r="FW824" s="0" t="n">
        <f aca="false">IF(CHOOSE(MATCH(CD$5,$B$10:$E$10,0),$B824,$C824,$D824,$E824)*CD$6+CD824*CD$7&lt;CD$2,CD$3*CD$4,0)</f>
        <v>0</v>
      </c>
      <c r="FX824" s="0" t="n">
        <f aca="false">IF(CHOOSE(MATCH(CE$5,$B$10:$E$10,0),$B824,$C824,$D824,$E824)*CE$6+CE824*CE$7&lt;CE$2,CE$3*CE$4,0)</f>
        <v>0</v>
      </c>
      <c r="FY824" s="0" t="n">
        <f aca="false">IF(CHOOSE(MATCH(CF$5,$B$10:$E$10,0),$B824,$C824,$D824,$E824)*CF$6+CF824*CF$7&lt;CF$2,CF$3*CF$4,0)</f>
        <v>0</v>
      </c>
      <c r="FZ824" s="0" t="n">
        <f aca="false">IF(CHOOSE(MATCH(CG$5,$B$10:$E$10,0),$B824,$C824,$D824,$E824)*CG$6+CG824*CG$7&lt;CG$2,CG$3*CG$4,0)</f>
        <v>0</v>
      </c>
      <c r="GA824" s="0" t="n">
        <f aca="false">IF(CHOOSE(MATCH(CH$5,$B$10:$E$10,0),$B824,$C824,$D824,$E824)*CH$6+CH824*CH$7&lt;CH$2,CH$3*CH$4,0)</f>
        <v>0</v>
      </c>
      <c r="GB824" s="0" t="n">
        <f aca="false">IF(CHOOSE(MATCH(CI$5,$B$10:$E$10,0),$B824,$C824,$D824,$E824)*CI$6+CI824*CI$7&lt;CI$2,CI$3*CI$4,0)</f>
        <v>0</v>
      </c>
      <c r="GC824" s="0" t="n">
        <f aca="false">IF(CHOOSE(MATCH(CJ$5,$B$10:$E$10,0),$B824,$C824,$D824,$E824)*CJ$6+CJ824*CJ$7&lt;CJ$2,CJ$3*CJ$4,0)</f>
        <v>0</v>
      </c>
      <c r="GD824" s="0" t="n">
        <f aca="false">IF(CHOOSE(MATCH(CK$5,$B$10:$E$10,0),$B824,$C824,$D824,$E824)*CK$6+CK824*CK$7&lt;CK$2,CK$3*CK$4,0)</f>
        <v>0</v>
      </c>
      <c r="GE824" s="0" t="n">
        <f aca="false">IF(CHOOSE(MATCH(CL$5,$B$10:$E$10,0),$B824,$C824,$D824,$E824)*CL$6+CL824*CL$7&lt;CL$2,CL$3*CL$4,0)</f>
        <v>0</v>
      </c>
      <c r="GF824" s="0" t="n">
        <f aca="false">IF(CHOOSE(MATCH(CM$5,$B$10:$E$10,0),$B824,$C824,$D824,$E824)*CM$6+CM824*CM$7&lt;CM$2,CM$3*CM$4,0)</f>
        <v>0</v>
      </c>
      <c r="GG824" s="0" t="n">
        <f aca="false">IF(CHOOSE(MATCH(CN$5,$B$10:$E$10,0),$B824,$C824,$D824,$E824)*CN$6+CN824*CN$7&lt;CN$2,CN$3*CN$4,0)</f>
        <v>0</v>
      </c>
      <c r="GH824" s="0" t="n">
        <f aca="false">IF(CHOOSE(MATCH(CO$5,$B$10:$E$10,0),$B824,$C824,$D824,$E824)*CO$6+CO824*CO$7&lt;CO$2,CO$3*CO$4,0)</f>
        <v>0</v>
      </c>
      <c r="GI824" s="0" t="n">
        <f aca="false">IF(CHOOSE(MATCH(CP$5,$B$10:$E$10,0),$B824,$C824,$D824,$E824)*CP$6+CP824*CP$7&lt;CP$2,CP$3*CP$4,0)</f>
        <v>0</v>
      </c>
      <c r="GJ824" s="0" t="n">
        <f aca="false">IF(CHOOSE(MATCH(CQ$5,$B$10:$E$10,0),$B824,$C824,$D824,$E824)*CQ$6+CQ824*CQ$7&lt;CQ$2,CQ$3*CQ$4,0)</f>
        <v>0</v>
      </c>
      <c r="GK824" s="0" t="n">
        <f aca="false">IF(CHOOSE(MATCH(CR$5,$B$10:$E$10,0),$B824,$C824,$D824,$E824)*CR$6+CR824*CR$7&lt;CR$2,CR$3*CR$4,0)</f>
        <v>0</v>
      </c>
      <c r="GL824" s="0" t="n">
        <f aca="false">IF(CHOOSE(MATCH(CS$5,$B$10:$E$10,0),$B824,$C824,$D824,$E824)*CS$6+CS824*CS$7&lt;CS$2,CS$3*CS$4,0)</f>
        <v>0</v>
      </c>
      <c r="GM824" s="0" t="n">
        <f aca="false">IF(CHOOSE(MATCH(CT$5,$B$10:$E$10,0),$B824,$C824,$D824,$E824)*CT$6+CT824*CT$7&lt;CT$2,CT$3*CT$4,0)</f>
        <v>0</v>
      </c>
      <c r="GN824" s="0" t="n">
        <f aca="false">IF(CHOOSE(MATCH(CU$5,$B$10:$E$10,0),$B824,$C824,$D824,$E824)*CU$6+CU824*CU$7&lt;CU$2,CU$3*CU$4,0)</f>
        <v>0</v>
      </c>
      <c r="GO824" s="0" t="n">
        <f aca="false">IF(CHOOSE(MATCH(CV$5,$B$10:$E$10,0),$B824,$C824,$D824,$E824)*CV$6+CV824*CV$7&lt;CV$2,CV$3*CV$4,0)</f>
        <v>0</v>
      </c>
      <c r="GP824" s="0" t="n">
        <f aca="false">IF(CHOOSE(MATCH(CW$5,$B$10:$E$10,0),$B824,$C824,$D824,$E824)*CW$6+CW824*CW$7&lt;CW$2,CW$3*CW$4,0)</f>
        <v>0</v>
      </c>
      <c r="GQ824" s="0" t="n">
        <f aca="false">IF(CHOOSE(MATCH(CX$5,$B$10:$E$10,0),$B824,$C824,$D824,$E824)*CX$6+CX824*CX$7&lt;CX$2,CX$3*CX$4,0)</f>
        <v>0</v>
      </c>
      <c r="GS824" s="0" t="n">
        <f aca="false">SUM(CZ824:GQ824)</f>
        <v>0</v>
      </c>
      <c r="GT824" s="0" t="n">
        <f aca="false">IF(GS824&gt;$GS$6,1,0)</f>
        <v>0</v>
      </c>
    </row>
    <row r="825" customFormat="false" ht="14" hidden="false" customHeight="false" outlineLevel="0" collapsed="false">
      <c r="A825" s="0" t="n">
        <v>815</v>
      </c>
      <c r="B825" s="0" t="n">
        <f aca="false">-1.04861795528676</f>
        <v>-1.04861795528676</v>
      </c>
      <c r="C825" s="0" t="n">
        <v>-0.12017185017285</v>
      </c>
      <c r="D825" s="0" t="n">
        <v>-0.759161823618518</v>
      </c>
      <c r="E825" s="0" t="n">
        <v>-1.3952035917424</v>
      </c>
      <c r="G825" s="0" t="n">
        <v>0.486595581605798</v>
      </c>
      <c r="H825" s="0" t="n">
        <v>0.392535639548441</v>
      </c>
      <c r="I825" s="0" t="n">
        <v>-0.457773694506614</v>
      </c>
      <c r="J825" s="0" t="n">
        <v>-0.754862412577495</v>
      </c>
      <c r="K825" s="0" t="n">
        <v>-0.213160546991276</v>
      </c>
      <c r="L825" s="0" t="n">
        <v>0.656234533380484</v>
      </c>
      <c r="M825" s="0" t="n">
        <v>0.850966443977086</v>
      </c>
      <c r="N825" s="0" t="n">
        <v>0.718932824383955</v>
      </c>
      <c r="O825" s="0" t="n">
        <v>-0.982699930318631</v>
      </c>
      <c r="P825" s="0" t="n">
        <v>0.0972681846178602</v>
      </c>
      <c r="Q825" s="0" t="n">
        <v>1.46512320498005</v>
      </c>
      <c r="R825" s="0" t="n">
        <v>3.26399458572268</v>
      </c>
      <c r="S825" s="0" t="n">
        <v>-0.88305114331888</v>
      </c>
      <c r="T825" s="0" t="n">
        <v>0.120277263704338</v>
      </c>
      <c r="U825" s="0" t="n">
        <v>0.815996372693917</v>
      </c>
      <c r="V825" s="0" t="n">
        <v>-0.579377683607163</v>
      </c>
      <c r="W825" s="0" t="n">
        <v>-1.44810655910987</v>
      </c>
      <c r="X825" s="0" t="n">
        <v>0.358876377504203</v>
      </c>
      <c r="Y825" s="0" t="n">
        <v>-0.116579030873254</v>
      </c>
      <c r="Z825" s="0" t="n">
        <v>1.55734596773982</v>
      </c>
      <c r="AA825" s="0" t="n">
        <v>0.863672084960854</v>
      </c>
      <c r="AB825" s="0" t="n">
        <v>-0.227503278438235</v>
      </c>
      <c r="AC825" s="0" t="n">
        <v>1.71387910086196</v>
      </c>
      <c r="AD825" s="0" t="n">
        <v>1.05440904007992</v>
      </c>
      <c r="AE825" s="0" t="n">
        <v>-0.803256625658833</v>
      </c>
      <c r="AF825" s="0" t="n">
        <v>0.0214595274883322</v>
      </c>
      <c r="AG825" s="0" t="n">
        <v>-0.0843624547997024</v>
      </c>
      <c r="AH825" s="0" t="n">
        <v>0.45904926082585</v>
      </c>
      <c r="AI825" s="0" t="n">
        <v>-0.293116499960888</v>
      </c>
      <c r="AJ825" s="0" t="n">
        <v>1.86707438842859</v>
      </c>
      <c r="AK825" s="0" t="n">
        <v>-0.215900399780367</v>
      </c>
      <c r="AL825" s="0" t="n">
        <v>-2.1093637769809</v>
      </c>
      <c r="AM825" s="0" t="n">
        <v>-0.563526327823638</v>
      </c>
      <c r="AN825" s="0" t="n">
        <v>-1.57560862135142</v>
      </c>
      <c r="AO825" s="0" t="n">
        <v>-1.44876139529515</v>
      </c>
      <c r="AP825" s="0" t="n">
        <v>-0.396753421227913</v>
      </c>
      <c r="AQ825" s="0" t="n">
        <v>-1.06365632746019</v>
      </c>
      <c r="AR825" s="0" t="n">
        <v>0.468675125375739</v>
      </c>
      <c r="AS825" s="0" t="n">
        <v>-0.100342276709853</v>
      </c>
      <c r="AT825" s="0" t="n">
        <v>1.33439698402071</v>
      </c>
      <c r="AU825" s="0" t="n">
        <v>0.94891902335803</v>
      </c>
      <c r="AV825" s="0" t="n">
        <v>1.17058107207413</v>
      </c>
      <c r="AW825" s="0" t="n">
        <v>1.91796061699279</v>
      </c>
      <c r="AX825" s="0" t="n">
        <v>-0.154720964928856</v>
      </c>
      <c r="AY825" s="0" t="n">
        <v>1.09002030512784</v>
      </c>
      <c r="AZ825" s="0" t="n">
        <v>-0.137556526169647</v>
      </c>
      <c r="BA825" s="0" t="n">
        <v>0.452175754617201</v>
      </c>
      <c r="BB825" s="0" t="n">
        <v>1.47390437632566</v>
      </c>
      <c r="BC825" s="0" t="n">
        <v>-0.84057546700933</v>
      </c>
      <c r="BD825" s="0" t="n">
        <v>-0.896804976946441</v>
      </c>
      <c r="BE825" s="0" t="n">
        <v>0.318689217237988</v>
      </c>
      <c r="BF825" s="0" t="n">
        <v>-0.59903413784923</v>
      </c>
      <c r="BG825" s="0" t="n">
        <v>-0.0988825377135072</v>
      </c>
      <c r="BH825" s="0" t="n">
        <v>1.10313976620091</v>
      </c>
      <c r="BI825" s="0" t="n">
        <v>-0.976890532911057</v>
      </c>
      <c r="BJ825" s="0" t="n">
        <v>-1.88938429346308</v>
      </c>
      <c r="BK825" s="0" t="n">
        <v>0.65595031628618</v>
      </c>
      <c r="BL825" s="0" t="n">
        <v>-0.32440993891214</v>
      </c>
      <c r="BM825" s="0" t="n">
        <v>0.152476786752231</v>
      </c>
      <c r="BN825" s="0" t="n">
        <v>-1.28866304294206</v>
      </c>
      <c r="BO825" s="0" t="n">
        <v>0.549504193259054</v>
      </c>
      <c r="BP825" s="0" t="n">
        <v>-1.17805029731244</v>
      </c>
      <c r="BQ825" s="0" t="n">
        <v>1.44050773087656</v>
      </c>
      <c r="BR825" s="0" t="n">
        <v>0.29551301850006</v>
      </c>
      <c r="BS825" s="0" t="n">
        <v>-1.6280273484881</v>
      </c>
      <c r="BT825" s="0" t="n">
        <v>-0.778054527472705</v>
      </c>
      <c r="BU825" s="0" t="n">
        <v>0.84351995610632</v>
      </c>
      <c r="BV825" s="0" t="n">
        <v>0.855811777000781</v>
      </c>
      <c r="BW825" s="0" t="n">
        <v>-1.58521288540214</v>
      </c>
      <c r="BX825" s="0" t="n">
        <v>-0.0726231519365683</v>
      </c>
      <c r="BY825" s="0" t="n">
        <v>-0.441524434791063</v>
      </c>
      <c r="BZ825" s="0" t="n">
        <v>-1.32827381094103</v>
      </c>
      <c r="CA825" s="0" t="n">
        <v>-0.361488901035045</v>
      </c>
      <c r="CB825" s="0" t="n">
        <v>0.49782101996243</v>
      </c>
      <c r="CC825" s="0" t="n">
        <v>-0.229388206207659</v>
      </c>
      <c r="CD825" s="0" t="n">
        <v>-0.586630903853802</v>
      </c>
      <c r="CE825" s="0" t="n">
        <v>0.233080754696857</v>
      </c>
      <c r="CF825" s="0" t="n">
        <v>-0.2688454969757</v>
      </c>
      <c r="CG825" s="0" t="n">
        <v>0.643478870188119</v>
      </c>
      <c r="CH825" s="0" t="n">
        <v>-2.22984454012476</v>
      </c>
      <c r="CI825" s="0" t="n">
        <v>-1.52181200974155</v>
      </c>
      <c r="CJ825" s="0" t="n">
        <v>-0.266862798525835</v>
      </c>
      <c r="CK825" s="0" t="n">
        <v>-0.953368726186454</v>
      </c>
      <c r="CL825" s="0" t="n">
        <v>-0.305117282550782</v>
      </c>
      <c r="CM825" s="0" t="n">
        <v>-1.15732746053254</v>
      </c>
      <c r="CN825" s="0" t="n">
        <v>-0.445744490207289</v>
      </c>
      <c r="CO825" s="0" t="n">
        <v>-0.679274307913147</v>
      </c>
      <c r="CP825" s="0" t="n">
        <v>1.14427393782535</v>
      </c>
      <c r="CQ825" s="0" t="n">
        <v>-0.322152118314989</v>
      </c>
      <c r="CR825" s="0" t="n">
        <v>0.350811433236231</v>
      </c>
      <c r="CS825" s="0" t="n">
        <v>-0.288887349597644</v>
      </c>
      <c r="CT825" s="0" t="n">
        <v>0.0782995357440086</v>
      </c>
      <c r="CU825" s="0" t="n">
        <v>-0.290962134386064</v>
      </c>
      <c r="CV825" s="0" t="n">
        <v>-1.58440343511757</v>
      </c>
      <c r="CW825" s="0" t="n">
        <v>0.0960380930337124</v>
      </c>
      <c r="CX825" s="0" t="n">
        <v>0.04710273060482</v>
      </c>
      <c r="CZ825" s="0" t="n">
        <f aca="false">IF(CHOOSE(MATCH(G$5,$B$10:$E$10,0),$B825,$C825,$D825,$E825)*G$6+G825*G$7&lt;G$2,G$3*G$4,0)</f>
        <v>0</v>
      </c>
      <c r="DA825" s="0" t="n">
        <f aca="false">IF(CHOOSE(MATCH(H$5,$B$10:$E$10,0),$B825,$C825,$D825,$E825)*H$6+H825*H$7&lt;H$2,H$3*H$4,0)</f>
        <v>0</v>
      </c>
      <c r="DB825" s="0" t="n">
        <f aca="false">IF(CHOOSE(MATCH(I$5,$B$10:$E$10,0),$B825,$C825,$D825,$E825)*I$6+I825*I$7&lt;I$2,I$3*I$4,0)</f>
        <v>0</v>
      </c>
      <c r="DC825" s="0" t="n">
        <f aca="false">IF(CHOOSE(MATCH(J$5,$B$10:$E$10,0),$B825,$C825,$D825,$E825)*J$6+J825*J$7&lt;J$2,J$3*J$4,0)</f>
        <v>0</v>
      </c>
      <c r="DD825" s="0" t="n">
        <f aca="false">IF(CHOOSE(MATCH(K$5,$B$10:$E$10,0),$B825,$C825,$D825,$E825)*K$6+K825*K$7&lt;K$2,K$3*K$4,0)</f>
        <v>0</v>
      </c>
      <c r="DE825" s="0" t="n">
        <f aca="false">IF(CHOOSE(MATCH(L$5,$B$10:$E$10,0),$B825,$C825,$D825,$E825)*L$6+L825*L$7&lt;L$2,L$3*L$4,0)</f>
        <v>0</v>
      </c>
      <c r="DF825" s="0" t="n">
        <f aca="false">IF(CHOOSE(MATCH(M$5,$B$10:$E$10,0),$B825,$C825,$D825,$E825)*M$6+M825*M$7&lt;M$2,M$3*M$4,0)</f>
        <v>0</v>
      </c>
      <c r="DG825" s="0" t="n">
        <f aca="false">IF(CHOOSE(MATCH(N$5,$B$10:$E$10,0),$B825,$C825,$D825,$E825)*N$6+N825*N$7&lt;N$2,N$3*N$4,0)</f>
        <v>0</v>
      </c>
      <c r="DH825" s="0" t="n">
        <f aca="false">IF(CHOOSE(MATCH(O$5,$B$10:$E$10,0),$B825,$C825,$D825,$E825)*O$6+O825*O$7&lt;O$2,O$3*O$4,0)</f>
        <v>0</v>
      </c>
      <c r="DI825" s="0" t="n">
        <f aca="false">IF(CHOOSE(MATCH(P$5,$B$10:$E$10,0),$B825,$C825,$D825,$E825)*P$6+P825*P$7&lt;P$2,P$3*P$4,0)</f>
        <v>0</v>
      </c>
      <c r="DJ825" s="0" t="n">
        <f aca="false">IF(CHOOSE(MATCH(Q$5,$B$10:$E$10,0),$B825,$C825,$D825,$E825)*Q$6+Q825*Q$7&lt;Q$2,Q$3*Q$4,0)</f>
        <v>0</v>
      </c>
      <c r="DK825" s="0" t="n">
        <f aca="false">IF(CHOOSE(MATCH(R$5,$B$10:$E$10,0),$B825,$C825,$D825,$E825)*R$6+R825*R$7&lt;R$2,R$3*R$4,0)</f>
        <v>0</v>
      </c>
      <c r="DL825" s="0" t="n">
        <f aca="false">IF(CHOOSE(MATCH(S$5,$B$10:$E$10,0),$B825,$C825,$D825,$E825)*S$6+S825*S$7&lt;S$2,S$3*S$4,0)</f>
        <v>0</v>
      </c>
      <c r="DM825" s="0" t="n">
        <f aca="false">IF(CHOOSE(MATCH(T$5,$B$10:$E$10,0),$B825,$C825,$D825,$E825)*T$6+T825*T$7&lt;T$2,T$3*T$4,0)</f>
        <v>0</v>
      </c>
      <c r="DN825" s="0" t="n">
        <f aca="false">IF(CHOOSE(MATCH(U$5,$B$10:$E$10,0),$B825,$C825,$D825,$E825)*U$6+U825*U$7&lt;U$2,U$3*U$4,0)</f>
        <v>0</v>
      </c>
      <c r="DO825" s="0" t="n">
        <f aca="false">IF(CHOOSE(MATCH(V$5,$B$10:$E$10,0),$B825,$C825,$D825,$E825)*V$6+V825*V$7&lt;V$2,V$3*V$4,0)</f>
        <v>0</v>
      </c>
      <c r="DP825" s="0" t="n">
        <f aca="false">IF(CHOOSE(MATCH(W$5,$B$10:$E$10,0),$B825,$C825,$D825,$E825)*W$6+W825*W$7&lt;W$2,W$3*W$4,0)</f>
        <v>0</v>
      </c>
      <c r="DQ825" s="0" t="n">
        <f aca="false">IF(CHOOSE(MATCH(X$5,$B$10:$E$10,0),$B825,$C825,$D825,$E825)*X$6+X825*X$7&lt;X$2,X$3*X$4,0)</f>
        <v>0</v>
      </c>
      <c r="DR825" s="0" t="n">
        <f aca="false">IF(CHOOSE(MATCH(Y$5,$B$10:$E$10,0),$B825,$C825,$D825,$E825)*Y$6+Y825*Y$7&lt;Y$2,Y$3*Y$4,0)</f>
        <v>0</v>
      </c>
      <c r="DS825" s="0" t="n">
        <f aca="false">IF(CHOOSE(MATCH(Z$5,$B$10:$E$10,0),$B825,$C825,$D825,$E825)*Z$6+Z825*Z$7&lt;Z$2,Z$3*Z$4,0)</f>
        <v>0</v>
      </c>
      <c r="DT825" s="0" t="n">
        <f aca="false">IF(CHOOSE(MATCH(AA$5,$B$10:$E$10,0),$B825,$C825,$D825,$E825)*AA$6+AA825*AA$7&lt;AA$2,AA$3*AA$4,0)</f>
        <v>0</v>
      </c>
      <c r="DU825" s="0" t="n">
        <f aca="false">IF(CHOOSE(MATCH(AB$5,$B$10:$E$10,0),$B825,$C825,$D825,$E825)*AB$6+AB825*AB$7&lt;AB$2,AB$3*AB$4,0)</f>
        <v>0</v>
      </c>
      <c r="DV825" s="0" t="n">
        <f aca="false">IF(CHOOSE(MATCH(AC$5,$B$10:$E$10,0),$B825,$C825,$D825,$E825)*AC$6+AC825*AC$7&lt;AC$2,AC$3*AC$4,0)</f>
        <v>0</v>
      </c>
      <c r="DW825" s="0" t="n">
        <f aca="false">IF(CHOOSE(MATCH(AD$5,$B$10:$E$10,0),$B825,$C825,$D825,$E825)*AD$6+AD825*AD$7&lt;AD$2,AD$3*AD$4,0)</f>
        <v>0</v>
      </c>
      <c r="DX825" s="0" t="n">
        <f aca="false">IF(CHOOSE(MATCH(AE$5,$B$10:$E$10,0),$B825,$C825,$D825,$E825)*AE$6+AE825*AE$7&lt;AE$2,AE$3*AE$4,0)</f>
        <v>0</v>
      </c>
      <c r="DY825" s="0" t="n">
        <f aca="false">IF(CHOOSE(MATCH(AF$5,$B$10:$E$10,0),$B825,$C825,$D825,$E825)*AF$6+AF825*AF$7&lt;AF$2,AF$3*AF$4,0)</f>
        <v>0</v>
      </c>
      <c r="DZ825" s="0" t="n">
        <f aca="false">IF(CHOOSE(MATCH(AG$5,$B$10:$E$10,0),$B825,$C825,$D825,$E825)*AG$6+AG825*AG$7&lt;AG$2,AG$3*AG$4,0)</f>
        <v>0</v>
      </c>
      <c r="EA825" s="0" t="n">
        <f aca="false">IF(CHOOSE(MATCH(AH$5,$B$10:$E$10,0),$B825,$C825,$D825,$E825)*AH$6+AH825*AH$7&lt;AH$2,AH$3*AH$4,0)</f>
        <v>0</v>
      </c>
      <c r="EB825" s="0" t="n">
        <f aca="false">IF(CHOOSE(MATCH(AI$5,$B$10:$E$10,0),$B825,$C825,$D825,$E825)*AI$6+AI825*AI$7&lt;AI$2,AI$3*AI$4,0)</f>
        <v>0</v>
      </c>
      <c r="EC825" s="0" t="n">
        <f aca="false">IF(CHOOSE(MATCH(AJ$5,$B$10:$E$10,0),$B825,$C825,$D825,$E825)*AJ$6+AJ825*AJ$7&lt;AJ$2,AJ$3*AJ$4,0)</f>
        <v>0</v>
      </c>
      <c r="ED825" s="0" t="n">
        <f aca="false">IF(CHOOSE(MATCH(AK$5,$B$10:$E$10,0),$B825,$C825,$D825,$E825)*AK$6+AK825*AK$7&lt;AK$2,AK$3*AK$4,0)</f>
        <v>0</v>
      </c>
      <c r="EE825" s="0" t="n">
        <f aca="false">IF(CHOOSE(MATCH(AL$5,$B$10:$E$10,0),$B825,$C825,$D825,$E825)*AL$6+AL825*AL$7&lt;AL$2,AL$3*AL$4,0)</f>
        <v>0</v>
      </c>
      <c r="EF825" s="0" t="n">
        <f aca="false">IF(CHOOSE(MATCH(AM$5,$B$10:$E$10,0),$B825,$C825,$D825,$E825)*AM$6+AM825*AM$7&lt;AM$2,AM$3*AM$4,0)</f>
        <v>0</v>
      </c>
      <c r="EG825" s="0" t="n">
        <f aca="false">IF(CHOOSE(MATCH(AN$5,$B$10:$E$10,0),$B825,$C825,$D825,$E825)*AN$6+AN825*AN$7&lt;AN$2,AN$3*AN$4,0)</f>
        <v>0</v>
      </c>
      <c r="EH825" s="0" t="n">
        <f aca="false">IF(CHOOSE(MATCH(AO$5,$B$10:$E$10,0),$B825,$C825,$D825,$E825)*AO$6+AO825*AO$7&lt;AO$2,AO$3*AO$4,0)</f>
        <v>0</v>
      </c>
      <c r="EI825" s="0" t="n">
        <f aca="false">IF(CHOOSE(MATCH(AP$5,$B$10:$E$10,0),$B825,$C825,$D825,$E825)*AP$6+AP825*AP$7&lt;AP$2,AP$3*AP$4,0)</f>
        <v>0</v>
      </c>
      <c r="EJ825" s="0" t="n">
        <f aca="false">IF(CHOOSE(MATCH(AQ$5,$B$10:$E$10,0),$B825,$C825,$D825,$E825)*AQ$6+AQ825*AQ$7&lt;AQ$2,AQ$3*AQ$4,0)</f>
        <v>0</v>
      </c>
      <c r="EK825" s="0" t="n">
        <f aca="false">IF(CHOOSE(MATCH(AR$5,$B$10:$E$10,0),$B825,$C825,$D825,$E825)*AR$6+AR825*AR$7&lt;AR$2,AR$3*AR$4,0)</f>
        <v>0</v>
      </c>
      <c r="EL825" s="0" t="n">
        <f aca="false">IF(CHOOSE(MATCH(AS$5,$B$10:$E$10,0),$B825,$C825,$D825,$E825)*AS$6+AS825*AS$7&lt;AS$2,AS$3*AS$4,0)</f>
        <v>0</v>
      </c>
      <c r="EM825" s="0" t="n">
        <f aca="false">IF(CHOOSE(MATCH(AT$5,$B$10:$E$10,0),$B825,$C825,$D825,$E825)*AT$6+AT825*AT$7&lt;AT$2,AT$3*AT$4,0)</f>
        <v>0</v>
      </c>
      <c r="EN825" s="0" t="n">
        <f aca="false">IF(CHOOSE(MATCH(AU$5,$B$10:$E$10,0),$B825,$C825,$D825,$E825)*AU$6+AU825*AU$7&lt;AU$2,AU$3*AU$4,0)</f>
        <v>0</v>
      </c>
      <c r="EO825" s="0" t="n">
        <f aca="false">IF(CHOOSE(MATCH(AV$5,$B$10:$E$10,0),$B825,$C825,$D825,$E825)*AV$6+AV825*AV$7&lt;AV$2,AV$3*AV$4,0)</f>
        <v>0</v>
      </c>
      <c r="EP825" s="0" t="n">
        <f aca="false">IF(CHOOSE(MATCH(AW$5,$B$10:$E$10,0),$B825,$C825,$D825,$E825)*AW$6+AW825*AW$7&lt;AW$2,AW$3*AW$4,0)</f>
        <v>0</v>
      </c>
      <c r="EQ825" s="0" t="n">
        <f aca="false">IF(CHOOSE(MATCH(AX$5,$B$10:$E$10,0),$B825,$C825,$D825,$E825)*AX$6+AX825*AX$7&lt;AX$2,AX$3*AX$4,0)</f>
        <v>0</v>
      </c>
      <c r="ER825" s="0" t="n">
        <f aca="false">IF(CHOOSE(MATCH(AY$5,$B$10:$E$10,0),$B825,$C825,$D825,$E825)*AY$6+AY825*AY$7&lt;AY$2,AY$3*AY$4,0)</f>
        <v>0</v>
      </c>
      <c r="ES825" s="0" t="n">
        <f aca="false">IF(CHOOSE(MATCH(AZ$5,$B$10:$E$10,0),$B825,$C825,$D825,$E825)*AZ$6+AZ825*AZ$7&lt;AZ$2,AZ$3*AZ$4,0)</f>
        <v>0</v>
      </c>
      <c r="ET825" s="0" t="n">
        <f aca="false">IF(CHOOSE(MATCH(BA$5,$B$10:$E$10,0),$B825,$C825,$D825,$E825)*BA$6+BA825*BA$7&lt;BA$2,BA$3*BA$4,0)</f>
        <v>0</v>
      </c>
      <c r="EU825" s="0" t="n">
        <f aca="false">IF(CHOOSE(MATCH(BB$5,$B$10:$E$10,0),$B825,$C825,$D825,$E825)*BB$6+BB825*BB$7&lt;BB$2,BB$3*BB$4,0)</f>
        <v>0</v>
      </c>
      <c r="EV825" s="0" t="n">
        <f aca="false">IF(CHOOSE(MATCH(BC$5,$B$10:$E$10,0),$B825,$C825,$D825,$E825)*BC$6+BC825*BC$7&lt;BC$2,BC$3*BC$4,0)</f>
        <v>0</v>
      </c>
      <c r="EW825" s="0" t="n">
        <f aca="false">IF(CHOOSE(MATCH(BD$5,$B$10:$E$10,0),$B825,$C825,$D825,$E825)*BD$6+BD825*BD$7&lt;BD$2,BD$3*BD$4,0)</f>
        <v>0</v>
      </c>
      <c r="EX825" s="0" t="n">
        <f aca="false">IF(CHOOSE(MATCH(BE$5,$B$10:$E$10,0),$B825,$C825,$D825,$E825)*BE$6+BE825*BE$7&lt;BE$2,BE$3*BE$4,0)</f>
        <v>0</v>
      </c>
      <c r="EY825" s="0" t="n">
        <f aca="false">IF(CHOOSE(MATCH(BF$5,$B$10:$E$10,0),$B825,$C825,$D825,$E825)*BF$6+BF825*BF$7&lt;BF$2,BF$3*BF$4,0)</f>
        <v>0</v>
      </c>
      <c r="EZ825" s="0" t="n">
        <f aca="false">IF(CHOOSE(MATCH(BG$5,$B$10:$E$10,0),$B825,$C825,$D825,$E825)*BG$6+BG825*BG$7&lt;BG$2,BG$3*BG$4,0)</f>
        <v>0</v>
      </c>
      <c r="FA825" s="0" t="n">
        <f aca="false">IF(CHOOSE(MATCH(BH$5,$B$10:$E$10,0),$B825,$C825,$D825,$E825)*BH$6+BH825*BH$7&lt;BH$2,BH$3*BH$4,0)</f>
        <v>0</v>
      </c>
      <c r="FB825" s="0" t="n">
        <f aca="false">IF(CHOOSE(MATCH(BI$5,$B$10:$E$10,0),$B825,$C825,$D825,$E825)*BI$6+BI825*BI$7&lt;BI$2,BI$3*BI$4,0)</f>
        <v>0</v>
      </c>
      <c r="FC825" s="0" t="n">
        <f aca="false">IF(CHOOSE(MATCH(BJ$5,$B$10:$E$10,0),$B825,$C825,$D825,$E825)*BJ$6+BJ825*BJ$7&lt;BJ$2,BJ$3*BJ$4,0)</f>
        <v>0</v>
      </c>
      <c r="FD825" s="0" t="n">
        <f aca="false">IF(CHOOSE(MATCH(BK$5,$B$10:$E$10,0),$B825,$C825,$D825,$E825)*BK$6+BK825*BK$7&lt;BK$2,BK$3*BK$4,0)</f>
        <v>0</v>
      </c>
      <c r="FE825" s="0" t="n">
        <f aca="false">IF(CHOOSE(MATCH(BL$5,$B$10:$E$10,0),$B825,$C825,$D825,$E825)*BL$6+BL825*BL$7&lt;BL$2,BL$3*BL$4,0)</f>
        <v>0</v>
      </c>
      <c r="FF825" s="0" t="n">
        <f aca="false">IF(CHOOSE(MATCH(BM$5,$B$10:$E$10,0),$B825,$C825,$D825,$E825)*BM$6+BM825*BM$7&lt;BM$2,BM$3*BM$4,0)</f>
        <v>0</v>
      </c>
      <c r="FG825" s="0" t="n">
        <f aca="false">IF(CHOOSE(MATCH(BN$5,$B$10:$E$10,0),$B825,$C825,$D825,$E825)*BN$6+BN825*BN$7&lt;BN$2,BN$3*BN$4,0)</f>
        <v>0</v>
      </c>
      <c r="FH825" s="0" t="n">
        <f aca="false">IF(CHOOSE(MATCH(BO$5,$B$10:$E$10,0),$B825,$C825,$D825,$E825)*BO$6+BO825*BO$7&lt;BO$2,BO$3*BO$4,0)</f>
        <v>0</v>
      </c>
      <c r="FI825" s="0" t="n">
        <f aca="false">IF(CHOOSE(MATCH(BP$5,$B$10:$E$10,0),$B825,$C825,$D825,$E825)*BP$6+BP825*BP$7&lt;BP$2,BP$3*BP$4,0)</f>
        <v>0</v>
      </c>
      <c r="FJ825" s="0" t="n">
        <f aca="false">IF(CHOOSE(MATCH(BQ$5,$B$10:$E$10,0),$B825,$C825,$D825,$E825)*BQ$6+BQ825*BQ$7&lt;BQ$2,BQ$3*BQ$4,0)</f>
        <v>0</v>
      </c>
      <c r="FK825" s="0" t="n">
        <f aca="false">IF(CHOOSE(MATCH(BR$5,$B$10:$E$10,0),$B825,$C825,$D825,$E825)*BR$6+BR825*BR$7&lt;BR$2,BR$3*BR$4,0)</f>
        <v>0</v>
      </c>
      <c r="FL825" s="0" t="n">
        <f aca="false">IF(CHOOSE(MATCH(BS$5,$B$10:$E$10,0),$B825,$C825,$D825,$E825)*BS$6+BS825*BS$7&lt;BS$2,BS$3*BS$4,0)</f>
        <v>0</v>
      </c>
      <c r="FM825" s="0" t="n">
        <f aca="false">IF(CHOOSE(MATCH(BT$5,$B$10:$E$10,0),$B825,$C825,$D825,$E825)*BT$6+BT825*BT$7&lt;BT$2,BT$3*BT$4,0)</f>
        <v>0</v>
      </c>
      <c r="FN825" s="0" t="n">
        <f aca="false">IF(CHOOSE(MATCH(BU$5,$B$10:$E$10,0),$B825,$C825,$D825,$E825)*BU$6+BU825*BU$7&lt;BU$2,BU$3*BU$4,0)</f>
        <v>0</v>
      </c>
      <c r="FO825" s="0" t="n">
        <f aca="false">IF(CHOOSE(MATCH(BV$5,$B$10:$E$10,0),$B825,$C825,$D825,$E825)*BV$6+BV825*BV$7&lt;BV$2,BV$3*BV$4,0)</f>
        <v>0</v>
      </c>
      <c r="FP825" s="0" t="n">
        <f aca="false">IF(CHOOSE(MATCH(BW$5,$B$10:$E$10,0),$B825,$C825,$D825,$E825)*BW$6+BW825*BW$7&lt;BW$2,BW$3*BW$4,0)</f>
        <v>0</v>
      </c>
      <c r="FQ825" s="0" t="n">
        <f aca="false">IF(CHOOSE(MATCH(BX$5,$B$10:$E$10,0),$B825,$C825,$D825,$E825)*BX$6+BX825*BX$7&lt;BX$2,BX$3*BX$4,0)</f>
        <v>0</v>
      </c>
      <c r="FR825" s="0" t="n">
        <f aca="false">IF(CHOOSE(MATCH(BY$5,$B$10:$E$10,0),$B825,$C825,$D825,$E825)*BY$6+BY825*BY$7&lt;BY$2,BY$3*BY$4,0)</f>
        <v>0</v>
      </c>
      <c r="FS825" s="0" t="n">
        <f aca="false">IF(CHOOSE(MATCH(BZ$5,$B$10:$E$10,0),$B825,$C825,$D825,$E825)*BZ$6+BZ825*BZ$7&lt;BZ$2,BZ$3*BZ$4,0)</f>
        <v>0</v>
      </c>
      <c r="FT825" s="0" t="n">
        <f aca="false">IF(CHOOSE(MATCH(CA$5,$B$10:$E$10,0),$B825,$C825,$D825,$E825)*CA$6+CA825*CA$7&lt;CA$2,CA$3*CA$4,0)</f>
        <v>0</v>
      </c>
      <c r="FU825" s="0" t="n">
        <f aca="false">IF(CHOOSE(MATCH(CB$5,$B$10:$E$10,0),$B825,$C825,$D825,$E825)*CB$6+CB825*CB$7&lt;CB$2,CB$3*CB$4,0)</f>
        <v>0</v>
      </c>
      <c r="FV825" s="0" t="n">
        <f aca="false">IF(CHOOSE(MATCH(CC$5,$B$10:$E$10,0),$B825,$C825,$D825,$E825)*CC$6+CC825*CC$7&lt;CC$2,CC$3*CC$4,0)</f>
        <v>0</v>
      </c>
      <c r="FW825" s="0" t="n">
        <f aca="false">IF(CHOOSE(MATCH(CD$5,$B$10:$E$10,0),$B825,$C825,$D825,$E825)*CD$6+CD825*CD$7&lt;CD$2,CD$3*CD$4,0)</f>
        <v>0</v>
      </c>
      <c r="FX825" s="0" t="n">
        <f aca="false">IF(CHOOSE(MATCH(CE$5,$B$10:$E$10,0),$B825,$C825,$D825,$E825)*CE$6+CE825*CE$7&lt;CE$2,CE$3*CE$4,0)</f>
        <v>0</v>
      </c>
      <c r="FY825" s="0" t="n">
        <f aca="false">IF(CHOOSE(MATCH(CF$5,$B$10:$E$10,0),$B825,$C825,$D825,$E825)*CF$6+CF825*CF$7&lt;CF$2,CF$3*CF$4,0)</f>
        <v>0</v>
      </c>
      <c r="FZ825" s="0" t="n">
        <f aca="false">IF(CHOOSE(MATCH(CG$5,$B$10:$E$10,0),$B825,$C825,$D825,$E825)*CG$6+CG825*CG$7&lt;CG$2,CG$3*CG$4,0)</f>
        <v>0</v>
      </c>
      <c r="GA825" s="0" t="n">
        <f aca="false">IF(CHOOSE(MATCH(CH$5,$B$10:$E$10,0),$B825,$C825,$D825,$E825)*CH$6+CH825*CH$7&lt;CH$2,CH$3*CH$4,0)</f>
        <v>2.5</v>
      </c>
      <c r="GB825" s="0" t="n">
        <f aca="false">IF(CHOOSE(MATCH(CI$5,$B$10:$E$10,0),$B825,$C825,$D825,$E825)*CI$6+CI825*CI$7&lt;CI$2,CI$3*CI$4,0)</f>
        <v>0</v>
      </c>
      <c r="GC825" s="0" t="n">
        <f aca="false">IF(CHOOSE(MATCH(CJ$5,$B$10:$E$10,0),$B825,$C825,$D825,$E825)*CJ$6+CJ825*CJ$7&lt;CJ$2,CJ$3*CJ$4,0)</f>
        <v>0</v>
      </c>
      <c r="GD825" s="0" t="n">
        <f aca="false">IF(CHOOSE(MATCH(CK$5,$B$10:$E$10,0),$B825,$C825,$D825,$E825)*CK$6+CK825*CK$7&lt;CK$2,CK$3*CK$4,0)</f>
        <v>0</v>
      </c>
      <c r="GE825" s="0" t="n">
        <f aca="false">IF(CHOOSE(MATCH(CL$5,$B$10:$E$10,0),$B825,$C825,$D825,$E825)*CL$6+CL825*CL$7&lt;CL$2,CL$3*CL$4,0)</f>
        <v>0</v>
      </c>
      <c r="GF825" s="0" t="n">
        <f aca="false">IF(CHOOSE(MATCH(CM$5,$B$10:$E$10,0),$B825,$C825,$D825,$E825)*CM$6+CM825*CM$7&lt;CM$2,CM$3*CM$4,0)</f>
        <v>0</v>
      </c>
      <c r="GG825" s="0" t="n">
        <f aca="false">IF(CHOOSE(MATCH(CN$5,$B$10:$E$10,0),$B825,$C825,$D825,$E825)*CN$6+CN825*CN$7&lt;CN$2,CN$3*CN$4,0)</f>
        <v>0</v>
      </c>
      <c r="GH825" s="0" t="n">
        <f aca="false">IF(CHOOSE(MATCH(CO$5,$B$10:$E$10,0),$B825,$C825,$D825,$E825)*CO$6+CO825*CO$7&lt;CO$2,CO$3*CO$4,0)</f>
        <v>0</v>
      </c>
      <c r="GI825" s="0" t="n">
        <f aca="false">IF(CHOOSE(MATCH(CP$5,$B$10:$E$10,0),$B825,$C825,$D825,$E825)*CP$6+CP825*CP$7&lt;CP$2,CP$3*CP$4,0)</f>
        <v>0</v>
      </c>
      <c r="GJ825" s="0" t="n">
        <f aca="false">IF(CHOOSE(MATCH(CQ$5,$B$10:$E$10,0),$B825,$C825,$D825,$E825)*CQ$6+CQ825*CQ$7&lt;CQ$2,CQ$3*CQ$4,0)</f>
        <v>0</v>
      </c>
      <c r="GK825" s="0" t="n">
        <f aca="false">IF(CHOOSE(MATCH(CR$5,$B$10:$E$10,0),$B825,$C825,$D825,$E825)*CR$6+CR825*CR$7&lt;CR$2,CR$3*CR$4,0)</f>
        <v>0</v>
      </c>
      <c r="GL825" s="0" t="n">
        <f aca="false">IF(CHOOSE(MATCH(CS$5,$B$10:$E$10,0),$B825,$C825,$D825,$E825)*CS$6+CS825*CS$7&lt;CS$2,CS$3*CS$4,0)</f>
        <v>0</v>
      </c>
      <c r="GM825" s="0" t="n">
        <f aca="false">IF(CHOOSE(MATCH(CT$5,$B$10:$E$10,0),$B825,$C825,$D825,$E825)*CT$6+CT825*CT$7&lt;CT$2,CT$3*CT$4,0)</f>
        <v>0</v>
      </c>
      <c r="GN825" s="0" t="n">
        <f aca="false">IF(CHOOSE(MATCH(CU$5,$B$10:$E$10,0),$B825,$C825,$D825,$E825)*CU$6+CU825*CU$7&lt;CU$2,CU$3*CU$4,0)</f>
        <v>0</v>
      </c>
      <c r="GO825" s="0" t="n">
        <f aca="false">IF(CHOOSE(MATCH(CV$5,$B$10:$E$10,0),$B825,$C825,$D825,$E825)*CV$6+CV825*CV$7&lt;CV$2,CV$3*CV$4,0)</f>
        <v>0</v>
      </c>
      <c r="GP825" s="0" t="n">
        <f aca="false">IF(CHOOSE(MATCH(CW$5,$B$10:$E$10,0),$B825,$C825,$D825,$E825)*CW$6+CW825*CW$7&lt;CW$2,CW$3*CW$4,0)</f>
        <v>0</v>
      </c>
      <c r="GQ825" s="0" t="n">
        <f aca="false">IF(CHOOSE(MATCH(CX$5,$B$10:$E$10,0),$B825,$C825,$D825,$E825)*CX$6+CX825*CX$7&lt;CX$2,CX$3*CX$4,0)</f>
        <v>0</v>
      </c>
      <c r="GS825" s="0" t="n">
        <f aca="false">SUM(CZ825:GQ825)</f>
        <v>2.5</v>
      </c>
      <c r="GT825" s="0" t="n">
        <f aca="false">IF(GS825&gt;$GS$6,1,0)</f>
        <v>0</v>
      </c>
    </row>
    <row r="826" customFormat="false" ht="14" hidden="false" customHeight="false" outlineLevel="0" collapsed="false">
      <c r="A826" s="0" t="n">
        <v>816</v>
      </c>
      <c r="B826" s="0" t="n">
        <v>1.22418766167685</v>
      </c>
      <c r="C826" s="0" t="n">
        <v>1.63227929655193</v>
      </c>
      <c r="D826" s="0" t="n">
        <v>0.245290823289912</v>
      </c>
      <c r="E826" s="0" t="n">
        <v>0.829807049285576</v>
      </c>
      <c r="G826" s="0" t="n">
        <v>-1.46512320498005</v>
      </c>
      <c r="H826" s="0" t="n">
        <v>-1.18759544420755</v>
      </c>
      <c r="I826" s="0" t="n">
        <v>0.863337845657952</v>
      </c>
      <c r="J826" s="0" t="n">
        <v>1.58655439008726</v>
      </c>
      <c r="K826" s="0" t="n">
        <v>-0.327152065437986</v>
      </c>
      <c r="L826" s="0" t="n">
        <v>0.559853106096853</v>
      </c>
      <c r="M826" s="0" t="n">
        <v>1.14016074803658</v>
      </c>
      <c r="N826" s="0" t="n">
        <v>-0.928005192690762</v>
      </c>
      <c r="O826" s="0" t="n">
        <v>-0.220129550143611</v>
      </c>
      <c r="P826" s="0" t="n">
        <v>-0.689717580826255</v>
      </c>
      <c r="Q826" s="0" t="n">
        <v>0.450904735771474</v>
      </c>
      <c r="R826" s="0" t="n">
        <v>-0.086358795670094</v>
      </c>
      <c r="S826" s="0" t="n">
        <v>0.813117821962805</v>
      </c>
      <c r="T826" s="0" t="n">
        <v>-0.242681608142448</v>
      </c>
      <c r="U826" s="0" t="n">
        <v>-0.808017830422614</v>
      </c>
      <c r="V826" s="0" t="n">
        <v>-1.17149284051266</v>
      </c>
      <c r="W826" s="0" t="n">
        <v>-1.05908839032054</v>
      </c>
      <c r="X826" s="0" t="n">
        <v>-1.40125393954804</v>
      </c>
      <c r="Y826" s="0" t="n">
        <v>1.32146624309826</v>
      </c>
      <c r="Z826" s="0" t="n">
        <v>-1.60624949785415</v>
      </c>
      <c r="AA826" s="0" t="n">
        <v>0.395016286347527</v>
      </c>
      <c r="AB826" s="0" t="n">
        <v>-0.0681745859765215</v>
      </c>
      <c r="AC826" s="0" t="n">
        <v>-0.158361217472702</v>
      </c>
      <c r="AD826" s="0" t="n">
        <v>1.68187398230657</v>
      </c>
      <c r="AE826" s="0" t="n">
        <v>0.38478106034745</v>
      </c>
      <c r="AF826" s="0" t="n">
        <v>1.28936335386243</v>
      </c>
      <c r="AG826" s="0" t="n">
        <v>-0.269003521680133</v>
      </c>
      <c r="AH826" s="0" t="n">
        <v>1.1404540600779</v>
      </c>
      <c r="AI826" s="0" t="n">
        <v>1.87190380529501</v>
      </c>
      <c r="AJ826" s="0" t="n">
        <v>-0.335394361172803</v>
      </c>
      <c r="AK826" s="0" t="n">
        <v>0.641598489892203</v>
      </c>
      <c r="AL826" s="0" t="n">
        <v>0.0461830040876521</v>
      </c>
      <c r="AM826" s="0" t="n">
        <v>-0.785739757702686</v>
      </c>
      <c r="AN826" s="0" t="n">
        <v>-0.268607891484862</v>
      </c>
      <c r="AO826" s="0" t="n">
        <v>-0.193090272659902</v>
      </c>
      <c r="AP826" s="0" t="n">
        <v>-2.16488842852414</v>
      </c>
      <c r="AQ826" s="0" t="n">
        <v>0.224913492274936</v>
      </c>
      <c r="AR826" s="0" t="n">
        <v>-1.01124442153377</v>
      </c>
      <c r="AS826" s="0" t="n">
        <v>-1.37973529490409</v>
      </c>
      <c r="AT826" s="0" t="n">
        <v>-0.169526401805342</v>
      </c>
      <c r="AU826" s="0" t="n">
        <v>-0.17270849639317</v>
      </c>
      <c r="AV826" s="0" t="n">
        <v>-0.0736190486350097</v>
      </c>
      <c r="AW826" s="0" t="n">
        <v>-0.730570945961517</v>
      </c>
      <c r="AX826" s="0" t="n">
        <v>1.04050741356332</v>
      </c>
      <c r="AY826" s="0" t="n">
        <v>-1.01073510450078</v>
      </c>
      <c r="AZ826" s="0" t="n">
        <v>0.363368144462584</v>
      </c>
      <c r="BA826" s="0" t="n">
        <v>0.970744622463826</v>
      </c>
      <c r="BB826" s="0" t="n">
        <v>-0.676002400723519</v>
      </c>
      <c r="BC826" s="0" t="n">
        <v>0.534619175596163</v>
      </c>
      <c r="BD826" s="0" t="n">
        <v>0.551374341739575</v>
      </c>
      <c r="BE826" s="0" t="n">
        <v>0.478001993542421</v>
      </c>
      <c r="BF826" s="0" t="n">
        <v>3.61120328307152</v>
      </c>
      <c r="BG826" s="0" t="n">
        <v>-0.87584339780733</v>
      </c>
      <c r="BH826" s="0" t="n">
        <v>-1.12620455183787</v>
      </c>
      <c r="BI826" s="0" t="n">
        <v>-0.0273507794190664</v>
      </c>
      <c r="BJ826" s="0" t="n">
        <v>-0.69925931711623</v>
      </c>
      <c r="BK826" s="0" t="n">
        <v>1.30318767332938</v>
      </c>
      <c r="BL826" s="0" t="n">
        <v>-0.197846929950174</v>
      </c>
      <c r="BM826" s="0" t="n">
        <v>-1.51214408106171</v>
      </c>
      <c r="BN826" s="0" t="n">
        <v>1.46781076182378</v>
      </c>
      <c r="BO826" s="0" t="n">
        <v>-0.537886535312282</v>
      </c>
      <c r="BP826" s="0" t="n">
        <v>0.841882865643129</v>
      </c>
      <c r="BQ826" s="0" t="n">
        <v>0.114500835479703</v>
      </c>
      <c r="BR826" s="0" t="n">
        <v>0.894860932021402</v>
      </c>
      <c r="BS826" s="0" t="n">
        <v>-1.0937696970359</v>
      </c>
      <c r="BT826" s="0" t="n">
        <v>-0.403465492126998</v>
      </c>
      <c r="BU826" s="0" t="n">
        <v>-2.11362930713221</v>
      </c>
      <c r="BV826" s="0" t="n">
        <v>-0.934496711124666</v>
      </c>
      <c r="BW826" s="0" t="n">
        <v>-0.0288059709419031</v>
      </c>
      <c r="BX826" s="0" t="n">
        <v>0.555742190044839</v>
      </c>
      <c r="BY826" s="0" t="n">
        <v>-0.0327088400808861</v>
      </c>
      <c r="BZ826" s="0" t="n">
        <v>0.0905060915101785</v>
      </c>
      <c r="CA826" s="0" t="n">
        <v>0.348941284755711</v>
      </c>
      <c r="CB826" s="0" t="n">
        <v>1.657213033468</v>
      </c>
      <c r="CC826" s="0" t="n">
        <v>0.207685388886603</v>
      </c>
      <c r="CD826" s="0" t="n">
        <v>-0.867678409122163</v>
      </c>
      <c r="CE826" s="0" t="n">
        <v>0.413695033785189</v>
      </c>
      <c r="CF826" s="0" t="n">
        <v>-0.177369656739756</v>
      </c>
      <c r="CG826" s="0" t="n">
        <v>1.26107579490053</v>
      </c>
      <c r="CH826" s="0" t="n">
        <v>0.848551735543879</v>
      </c>
      <c r="CI826" s="0" t="n">
        <v>0.780748905526707</v>
      </c>
      <c r="CJ826" s="0" t="n">
        <v>-0.242208670897526</v>
      </c>
      <c r="CK826" s="0" t="n">
        <v>-0.303034539683722</v>
      </c>
      <c r="CL826" s="0" t="n">
        <v>0.942220594879473</v>
      </c>
      <c r="CM826" s="0" t="n">
        <v>-1.01264959084801</v>
      </c>
      <c r="CN826" s="0" t="n">
        <v>-0.564602942176862</v>
      </c>
      <c r="CO826" s="0" t="n">
        <v>0.509544406668283</v>
      </c>
      <c r="CP826" s="0" t="n">
        <v>-1.18280922833947</v>
      </c>
      <c r="CQ826" s="0" t="n">
        <v>-0.68062490754528</v>
      </c>
      <c r="CR826" s="0" t="n">
        <v>-1.22561459647841</v>
      </c>
      <c r="CS826" s="0" t="n">
        <v>1.36018115881598</v>
      </c>
      <c r="CT826" s="0" t="n">
        <v>-0.226954171012039</v>
      </c>
      <c r="CU826" s="0" t="n">
        <v>-0.0504724084748887</v>
      </c>
      <c r="CV826" s="0" t="n">
        <v>-0.670054305373924</v>
      </c>
      <c r="CW826" s="0" t="n">
        <v>0.0118961906991899</v>
      </c>
      <c r="CX826" s="0" t="n">
        <v>-2.22800736082718</v>
      </c>
      <c r="CZ826" s="0" t="n">
        <f aca="false">IF(CHOOSE(MATCH(G$5,$B$10:$E$10,0),$B826,$C826,$D826,$E826)*G$6+G826*G$7&lt;G$2,G$3*G$4,0)</f>
        <v>0</v>
      </c>
      <c r="DA826" s="0" t="n">
        <f aca="false">IF(CHOOSE(MATCH(H$5,$B$10:$E$10,0),$B826,$C826,$D826,$E826)*H$6+H826*H$7&lt;H$2,H$3*H$4,0)</f>
        <v>0</v>
      </c>
      <c r="DB826" s="0" t="n">
        <f aca="false">IF(CHOOSE(MATCH(I$5,$B$10:$E$10,0),$B826,$C826,$D826,$E826)*I$6+I826*I$7&lt;I$2,I$3*I$4,0)</f>
        <v>0</v>
      </c>
      <c r="DC826" s="0" t="n">
        <f aca="false">IF(CHOOSE(MATCH(J$5,$B$10:$E$10,0),$B826,$C826,$D826,$E826)*J$6+J826*J$7&lt;J$2,J$3*J$4,0)</f>
        <v>0</v>
      </c>
      <c r="DD826" s="0" t="n">
        <f aca="false">IF(CHOOSE(MATCH(K$5,$B$10:$E$10,0),$B826,$C826,$D826,$E826)*K$6+K826*K$7&lt;K$2,K$3*K$4,0)</f>
        <v>0</v>
      </c>
      <c r="DE826" s="0" t="n">
        <f aca="false">IF(CHOOSE(MATCH(L$5,$B$10:$E$10,0),$B826,$C826,$D826,$E826)*L$6+L826*L$7&lt;L$2,L$3*L$4,0)</f>
        <v>0</v>
      </c>
      <c r="DF826" s="0" t="n">
        <f aca="false">IF(CHOOSE(MATCH(M$5,$B$10:$E$10,0),$B826,$C826,$D826,$E826)*M$6+M826*M$7&lt;M$2,M$3*M$4,0)</f>
        <v>0</v>
      </c>
      <c r="DG826" s="0" t="n">
        <f aca="false">IF(CHOOSE(MATCH(N$5,$B$10:$E$10,0),$B826,$C826,$D826,$E826)*N$6+N826*N$7&lt;N$2,N$3*N$4,0)</f>
        <v>0</v>
      </c>
      <c r="DH826" s="0" t="n">
        <f aca="false">IF(CHOOSE(MATCH(O$5,$B$10:$E$10,0),$B826,$C826,$D826,$E826)*O$6+O826*O$7&lt;O$2,O$3*O$4,0)</f>
        <v>0</v>
      </c>
      <c r="DI826" s="0" t="n">
        <f aca="false">IF(CHOOSE(MATCH(P$5,$B$10:$E$10,0),$B826,$C826,$D826,$E826)*P$6+P826*P$7&lt;P$2,P$3*P$4,0)</f>
        <v>0</v>
      </c>
      <c r="DJ826" s="0" t="n">
        <f aca="false">IF(CHOOSE(MATCH(Q$5,$B$10:$E$10,0),$B826,$C826,$D826,$E826)*Q$6+Q826*Q$7&lt;Q$2,Q$3*Q$4,0)</f>
        <v>0</v>
      </c>
      <c r="DK826" s="0" t="n">
        <f aca="false">IF(CHOOSE(MATCH(R$5,$B$10:$E$10,0),$B826,$C826,$D826,$E826)*R$6+R826*R$7&lt;R$2,R$3*R$4,0)</f>
        <v>0</v>
      </c>
      <c r="DL826" s="0" t="n">
        <f aca="false">IF(CHOOSE(MATCH(S$5,$B$10:$E$10,0),$B826,$C826,$D826,$E826)*S$6+S826*S$7&lt;S$2,S$3*S$4,0)</f>
        <v>0</v>
      </c>
      <c r="DM826" s="0" t="n">
        <f aca="false">IF(CHOOSE(MATCH(T$5,$B$10:$E$10,0),$B826,$C826,$D826,$E826)*T$6+T826*T$7&lt;T$2,T$3*T$4,0)</f>
        <v>0</v>
      </c>
      <c r="DN826" s="0" t="n">
        <f aca="false">IF(CHOOSE(MATCH(U$5,$B$10:$E$10,0),$B826,$C826,$D826,$E826)*U$6+U826*U$7&lt;U$2,U$3*U$4,0)</f>
        <v>0</v>
      </c>
      <c r="DO826" s="0" t="n">
        <f aca="false">IF(CHOOSE(MATCH(V$5,$B$10:$E$10,0),$B826,$C826,$D826,$E826)*V$6+V826*V$7&lt;V$2,V$3*V$4,0)</f>
        <v>0</v>
      </c>
      <c r="DP826" s="0" t="n">
        <f aca="false">IF(CHOOSE(MATCH(W$5,$B$10:$E$10,0),$B826,$C826,$D826,$E826)*W$6+W826*W$7&lt;W$2,W$3*W$4,0)</f>
        <v>0</v>
      </c>
      <c r="DQ826" s="0" t="n">
        <f aca="false">IF(CHOOSE(MATCH(X$5,$B$10:$E$10,0),$B826,$C826,$D826,$E826)*X$6+X826*X$7&lt;X$2,X$3*X$4,0)</f>
        <v>0</v>
      </c>
      <c r="DR826" s="0" t="n">
        <f aca="false">IF(CHOOSE(MATCH(Y$5,$B$10:$E$10,0),$B826,$C826,$D826,$E826)*Y$6+Y826*Y$7&lt;Y$2,Y$3*Y$4,0)</f>
        <v>0</v>
      </c>
      <c r="DS826" s="0" t="n">
        <f aca="false">IF(CHOOSE(MATCH(Z$5,$B$10:$E$10,0),$B826,$C826,$D826,$E826)*Z$6+Z826*Z$7&lt;Z$2,Z$3*Z$4,0)</f>
        <v>0</v>
      </c>
      <c r="DT826" s="0" t="n">
        <f aca="false">IF(CHOOSE(MATCH(AA$5,$B$10:$E$10,0),$B826,$C826,$D826,$E826)*AA$6+AA826*AA$7&lt;AA$2,AA$3*AA$4,0)</f>
        <v>0</v>
      </c>
      <c r="DU826" s="0" t="n">
        <f aca="false">IF(CHOOSE(MATCH(AB$5,$B$10:$E$10,0),$B826,$C826,$D826,$E826)*AB$6+AB826*AB$7&lt;AB$2,AB$3*AB$4,0)</f>
        <v>0</v>
      </c>
      <c r="DV826" s="0" t="n">
        <f aca="false">IF(CHOOSE(MATCH(AC$5,$B$10:$E$10,0),$B826,$C826,$D826,$E826)*AC$6+AC826*AC$7&lt;AC$2,AC$3*AC$4,0)</f>
        <v>0</v>
      </c>
      <c r="DW826" s="0" t="n">
        <f aca="false">IF(CHOOSE(MATCH(AD$5,$B$10:$E$10,0),$B826,$C826,$D826,$E826)*AD$6+AD826*AD$7&lt;AD$2,AD$3*AD$4,0)</f>
        <v>0</v>
      </c>
      <c r="DX826" s="0" t="n">
        <f aca="false">IF(CHOOSE(MATCH(AE$5,$B$10:$E$10,0),$B826,$C826,$D826,$E826)*AE$6+AE826*AE$7&lt;AE$2,AE$3*AE$4,0)</f>
        <v>0</v>
      </c>
      <c r="DY826" s="0" t="n">
        <f aca="false">IF(CHOOSE(MATCH(AF$5,$B$10:$E$10,0),$B826,$C826,$D826,$E826)*AF$6+AF826*AF$7&lt;AF$2,AF$3*AF$4,0)</f>
        <v>0</v>
      </c>
      <c r="DZ826" s="0" t="n">
        <f aca="false">IF(CHOOSE(MATCH(AG$5,$B$10:$E$10,0),$B826,$C826,$D826,$E826)*AG$6+AG826*AG$7&lt;AG$2,AG$3*AG$4,0)</f>
        <v>0</v>
      </c>
      <c r="EA826" s="0" t="n">
        <f aca="false">IF(CHOOSE(MATCH(AH$5,$B$10:$E$10,0),$B826,$C826,$D826,$E826)*AH$6+AH826*AH$7&lt;AH$2,AH$3*AH$4,0)</f>
        <v>0</v>
      </c>
      <c r="EB826" s="0" t="n">
        <f aca="false">IF(CHOOSE(MATCH(AI$5,$B$10:$E$10,0),$B826,$C826,$D826,$E826)*AI$6+AI826*AI$7&lt;AI$2,AI$3*AI$4,0)</f>
        <v>0</v>
      </c>
      <c r="EC826" s="0" t="n">
        <f aca="false">IF(CHOOSE(MATCH(AJ$5,$B$10:$E$10,0),$B826,$C826,$D826,$E826)*AJ$6+AJ826*AJ$7&lt;AJ$2,AJ$3*AJ$4,0)</f>
        <v>0</v>
      </c>
      <c r="ED826" s="0" t="n">
        <f aca="false">IF(CHOOSE(MATCH(AK$5,$B$10:$E$10,0),$B826,$C826,$D826,$E826)*AK$6+AK826*AK$7&lt;AK$2,AK$3*AK$4,0)</f>
        <v>0</v>
      </c>
      <c r="EE826" s="0" t="n">
        <f aca="false">IF(CHOOSE(MATCH(AL$5,$B$10:$E$10,0),$B826,$C826,$D826,$E826)*AL$6+AL826*AL$7&lt;AL$2,AL$3*AL$4,0)</f>
        <v>0</v>
      </c>
      <c r="EF826" s="0" t="n">
        <f aca="false">IF(CHOOSE(MATCH(AM$5,$B$10:$E$10,0),$B826,$C826,$D826,$E826)*AM$6+AM826*AM$7&lt;AM$2,AM$3*AM$4,0)</f>
        <v>0</v>
      </c>
      <c r="EG826" s="0" t="n">
        <f aca="false">IF(CHOOSE(MATCH(AN$5,$B$10:$E$10,0),$B826,$C826,$D826,$E826)*AN$6+AN826*AN$7&lt;AN$2,AN$3*AN$4,0)</f>
        <v>0</v>
      </c>
      <c r="EH826" s="0" t="n">
        <f aca="false">IF(CHOOSE(MATCH(AO$5,$B$10:$E$10,0),$B826,$C826,$D826,$E826)*AO$6+AO826*AO$7&lt;AO$2,AO$3*AO$4,0)</f>
        <v>0</v>
      </c>
      <c r="EI826" s="0" t="n">
        <f aca="false">IF(CHOOSE(MATCH(AP$5,$B$10:$E$10,0),$B826,$C826,$D826,$E826)*AP$6+AP826*AP$7&lt;AP$2,AP$3*AP$4,0)</f>
        <v>0</v>
      </c>
      <c r="EJ826" s="0" t="n">
        <f aca="false">IF(CHOOSE(MATCH(AQ$5,$B$10:$E$10,0),$B826,$C826,$D826,$E826)*AQ$6+AQ826*AQ$7&lt;AQ$2,AQ$3*AQ$4,0)</f>
        <v>0</v>
      </c>
      <c r="EK826" s="0" t="n">
        <f aca="false">IF(CHOOSE(MATCH(AR$5,$B$10:$E$10,0),$B826,$C826,$D826,$E826)*AR$6+AR826*AR$7&lt;AR$2,AR$3*AR$4,0)</f>
        <v>0</v>
      </c>
      <c r="EL826" s="0" t="n">
        <f aca="false">IF(CHOOSE(MATCH(AS$5,$B$10:$E$10,0),$B826,$C826,$D826,$E826)*AS$6+AS826*AS$7&lt;AS$2,AS$3*AS$4,0)</f>
        <v>0</v>
      </c>
      <c r="EM826" s="0" t="n">
        <f aca="false">IF(CHOOSE(MATCH(AT$5,$B$10:$E$10,0),$B826,$C826,$D826,$E826)*AT$6+AT826*AT$7&lt;AT$2,AT$3*AT$4,0)</f>
        <v>0</v>
      </c>
      <c r="EN826" s="0" t="n">
        <f aca="false">IF(CHOOSE(MATCH(AU$5,$B$10:$E$10,0),$B826,$C826,$D826,$E826)*AU$6+AU826*AU$7&lt;AU$2,AU$3*AU$4,0)</f>
        <v>0</v>
      </c>
      <c r="EO826" s="0" t="n">
        <f aca="false">IF(CHOOSE(MATCH(AV$5,$B$10:$E$10,0),$B826,$C826,$D826,$E826)*AV$6+AV826*AV$7&lt;AV$2,AV$3*AV$4,0)</f>
        <v>0</v>
      </c>
      <c r="EP826" s="0" t="n">
        <f aca="false">IF(CHOOSE(MATCH(AW$5,$B$10:$E$10,0),$B826,$C826,$D826,$E826)*AW$6+AW826*AW$7&lt;AW$2,AW$3*AW$4,0)</f>
        <v>0</v>
      </c>
      <c r="EQ826" s="0" t="n">
        <f aca="false">IF(CHOOSE(MATCH(AX$5,$B$10:$E$10,0),$B826,$C826,$D826,$E826)*AX$6+AX826*AX$7&lt;AX$2,AX$3*AX$4,0)</f>
        <v>0</v>
      </c>
      <c r="ER826" s="0" t="n">
        <f aca="false">IF(CHOOSE(MATCH(AY$5,$B$10:$E$10,0),$B826,$C826,$D826,$E826)*AY$6+AY826*AY$7&lt;AY$2,AY$3*AY$4,0)</f>
        <v>0</v>
      </c>
      <c r="ES826" s="0" t="n">
        <f aca="false">IF(CHOOSE(MATCH(AZ$5,$B$10:$E$10,0),$B826,$C826,$D826,$E826)*AZ$6+AZ826*AZ$7&lt;AZ$2,AZ$3*AZ$4,0)</f>
        <v>0</v>
      </c>
      <c r="ET826" s="0" t="n">
        <f aca="false">IF(CHOOSE(MATCH(BA$5,$B$10:$E$10,0),$B826,$C826,$D826,$E826)*BA$6+BA826*BA$7&lt;BA$2,BA$3*BA$4,0)</f>
        <v>0</v>
      </c>
      <c r="EU826" s="0" t="n">
        <f aca="false">IF(CHOOSE(MATCH(BB$5,$B$10:$E$10,0),$B826,$C826,$D826,$E826)*BB$6+BB826*BB$7&lt;BB$2,BB$3*BB$4,0)</f>
        <v>0</v>
      </c>
      <c r="EV826" s="0" t="n">
        <f aca="false">IF(CHOOSE(MATCH(BC$5,$B$10:$E$10,0),$B826,$C826,$D826,$E826)*BC$6+BC826*BC$7&lt;BC$2,BC$3*BC$4,0)</f>
        <v>0</v>
      </c>
      <c r="EW826" s="0" t="n">
        <f aca="false">IF(CHOOSE(MATCH(BD$5,$B$10:$E$10,0),$B826,$C826,$D826,$E826)*BD$6+BD826*BD$7&lt;BD$2,BD$3*BD$4,0)</f>
        <v>0</v>
      </c>
      <c r="EX826" s="0" t="n">
        <f aca="false">IF(CHOOSE(MATCH(BE$5,$B$10:$E$10,0),$B826,$C826,$D826,$E826)*BE$6+BE826*BE$7&lt;BE$2,BE$3*BE$4,0)</f>
        <v>0</v>
      </c>
      <c r="EY826" s="0" t="n">
        <f aca="false">IF(CHOOSE(MATCH(BF$5,$B$10:$E$10,0),$B826,$C826,$D826,$E826)*BF$6+BF826*BF$7&lt;BF$2,BF$3*BF$4,0)</f>
        <v>0</v>
      </c>
      <c r="EZ826" s="0" t="n">
        <f aca="false">IF(CHOOSE(MATCH(BG$5,$B$10:$E$10,0),$B826,$C826,$D826,$E826)*BG$6+BG826*BG$7&lt;BG$2,BG$3*BG$4,0)</f>
        <v>0</v>
      </c>
      <c r="FA826" s="0" t="n">
        <f aca="false">IF(CHOOSE(MATCH(BH$5,$B$10:$E$10,0),$B826,$C826,$D826,$E826)*BH$6+BH826*BH$7&lt;BH$2,BH$3*BH$4,0)</f>
        <v>0</v>
      </c>
      <c r="FB826" s="0" t="n">
        <f aca="false">IF(CHOOSE(MATCH(BI$5,$B$10:$E$10,0),$B826,$C826,$D826,$E826)*BI$6+BI826*BI$7&lt;BI$2,BI$3*BI$4,0)</f>
        <v>0</v>
      </c>
      <c r="FC826" s="0" t="n">
        <f aca="false">IF(CHOOSE(MATCH(BJ$5,$B$10:$E$10,0),$B826,$C826,$D826,$E826)*BJ$6+BJ826*BJ$7&lt;BJ$2,BJ$3*BJ$4,0)</f>
        <v>0</v>
      </c>
      <c r="FD826" s="0" t="n">
        <f aca="false">IF(CHOOSE(MATCH(BK$5,$B$10:$E$10,0),$B826,$C826,$D826,$E826)*BK$6+BK826*BK$7&lt;BK$2,BK$3*BK$4,0)</f>
        <v>0</v>
      </c>
      <c r="FE826" s="0" t="n">
        <f aca="false">IF(CHOOSE(MATCH(BL$5,$B$10:$E$10,0),$B826,$C826,$D826,$E826)*BL$6+BL826*BL$7&lt;BL$2,BL$3*BL$4,0)</f>
        <v>0</v>
      </c>
      <c r="FF826" s="0" t="n">
        <f aca="false">IF(CHOOSE(MATCH(BM$5,$B$10:$E$10,0),$B826,$C826,$D826,$E826)*BM$6+BM826*BM$7&lt;BM$2,BM$3*BM$4,0)</f>
        <v>0</v>
      </c>
      <c r="FG826" s="0" t="n">
        <f aca="false">IF(CHOOSE(MATCH(BN$5,$B$10:$E$10,0),$B826,$C826,$D826,$E826)*BN$6+BN826*BN$7&lt;BN$2,BN$3*BN$4,0)</f>
        <v>0</v>
      </c>
      <c r="FH826" s="0" t="n">
        <f aca="false">IF(CHOOSE(MATCH(BO$5,$B$10:$E$10,0),$B826,$C826,$D826,$E826)*BO$6+BO826*BO$7&lt;BO$2,BO$3*BO$4,0)</f>
        <v>0</v>
      </c>
      <c r="FI826" s="0" t="n">
        <f aca="false">IF(CHOOSE(MATCH(BP$5,$B$10:$E$10,0),$B826,$C826,$D826,$E826)*BP$6+BP826*BP$7&lt;BP$2,BP$3*BP$4,0)</f>
        <v>0</v>
      </c>
      <c r="FJ826" s="0" t="n">
        <f aca="false">IF(CHOOSE(MATCH(BQ$5,$B$10:$E$10,0),$B826,$C826,$D826,$E826)*BQ$6+BQ826*BQ$7&lt;BQ$2,BQ$3*BQ$4,0)</f>
        <v>0</v>
      </c>
      <c r="FK826" s="0" t="n">
        <f aca="false">IF(CHOOSE(MATCH(BR$5,$B$10:$E$10,0),$B826,$C826,$D826,$E826)*BR$6+BR826*BR$7&lt;BR$2,BR$3*BR$4,0)</f>
        <v>0</v>
      </c>
      <c r="FL826" s="0" t="n">
        <f aca="false">IF(CHOOSE(MATCH(BS$5,$B$10:$E$10,0),$B826,$C826,$D826,$E826)*BS$6+BS826*BS$7&lt;BS$2,BS$3*BS$4,0)</f>
        <v>0</v>
      </c>
      <c r="FM826" s="0" t="n">
        <f aca="false">IF(CHOOSE(MATCH(BT$5,$B$10:$E$10,0),$B826,$C826,$D826,$E826)*BT$6+BT826*BT$7&lt;BT$2,BT$3*BT$4,0)</f>
        <v>0</v>
      </c>
      <c r="FN826" s="0" t="n">
        <f aca="false">IF(CHOOSE(MATCH(BU$5,$B$10:$E$10,0),$B826,$C826,$D826,$E826)*BU$6+BU826*BU$7&lt;BU$2,BU$3*BU$4,0)</f>
        <v>0</v>
      </c>
      <c r="FO826" s="0" t="n">
        <f aca="false">IF(CHOOSE(MATCH(BV$5,$B$10:$E$10,0),$B826,$C826,$D826,$E826)*BV$6+BV826*BV$7&lt;BV$2,BV$3*BV$4,0)</f>
        <v>0</v>
      </c>
      <c r="FP826" s="0" t="n">
        <f aca="false">IF(CHOOSE(MATCH(BW$5,$B$10:$E$10,0),$B826,$C826,$D826,$E826)*BW$6+BW826*BW$7&lt;BW$2,BW$3*BW$4,0)</f>
        <v>0</v>
      </c>
      <c r="FQ826" s="0" t="n">
        <f aca="false">IF(CHOOSE(MATCH(BX$5,$B$10:$E$10,0),$B826,$C826,$D826,$E826)*BX$6+BX826*BX$7&lt;BX$2,BX$3*BX$4,0)</f>
        <v>0</v>
      </c>
      <c r="FR826" s="0" t="n">
        <f aca="false">IF(CHOOSE(MATCH(BY$5,$B$10:$E$10,0),$B826,$C826,$D826,$E826)*BY$6+BY826*BY$7&lt;BY$2,BY$3*BY$4,0)</f>
        <v>0</v>
      </c>
      <c r="FS826" s="0" t="n">
        <f aca="false">IF(CHOOSE(MATCH(BZ$5,$B$10:$E$10,0),$B826,$C826,$D826,$E826)*BZ$6+BZ826*BZ$7&lt;BZ$2,BZ$3*BZ$4,0)</f>
        <v>0</v>
      </c>
      <c r="FT826" s="0" t="n">
        <f aca="false">IF(CHOOSE(MATCH(CA$5,$B$10:$E$10,0),$B826,$C826,$D826,$E826)*CA$6+CA826*CA$7&lt;CA$2,CA$3*CA$4,0)</f>
        <v>0</v>
      </c>
      <c r="FU826" s="0" t="n">
        <f aca="false">IF(CHOOSE(MATCH(CB$5,$B$10:$E$10,0),$B826,$C826,$D826,$E826)*CB$6+CB826*CB$7&lt;CB$2,CB$3*CB$4,0)</f>
        <v>0</v>
      </c>
      <c r="FV826" s="0" t="n">
        <f aca="false">IF(CHOOSE(MATCH(CC$5,$B$10:$E$10,0),$B826,$C826,$D826,$E826)*CC$6+CC826*CC$7&lt;CC$2,CC$3*CC$4,0)</f>
        <v>0</v>
      </c>
      <c r="FW826" s="0" t="n">
        <f aca="false">IF(CHOOSE(MATCH(CD$5,$B$10:$E$10,0),$B826,$C826,$D826,$E826)*CD$6+CD826*CD$7&lt;CD$2,CD$3*CD$4,0)</f>
        <v>0</v>
      </c>
      <c r="FX826" s="0" t="n">
        <f aca="false">IF(CHOOSE(MATCH(CE$5,$B$10:$E$10,0),$B826,$C826,$D826,$E826)*CE$6+CE826*CE$7&lt;CE$2,CE$3*CE$4,0)</f>
        <v>0</v>
      </c>
      <c r="FY826" s="0" t="n">
        <f aca="false">IF(CHOOSE(MATCH(CF$5,$B$10:$E$10,0),$B826,$C826,$D826,$E826)*CF$6+CF826*CF$7&lt;CF$2,CF$3*CF$4,0)</f>
        <v>0</v>
      </c>
      <c r="FZ826" s="0" t="n">
        <f aca="false">IF(CHOOSE(MATCH(CG$5,$B$10:$E$10,0),$B826,$C826,$D826,$E826)*CG$6+CG826*CG$7&lt;CG$2,CG$3*CG$4,0)</f>
        <v>0</v>
      </c>
      <c r="GA826" s="0" t="n">
        <f aca="false">IF(CHOOSE(MATCH(CH$5,$B$10:$E$10,0),$B826,$C826,$D826,$E826)*CH$6+CH826*CH$7&lt;CH$2,CH$3*CH$4,0)</f>
        <v>0</v>
      </c>
      <c r="GB826" s="0" t="n">
        <f aca="false">IF(CHOOSE(MATCH(CI$5,$B$10:$E$10,0),$B826,$C826,$D826,$E826)*CI$6+CI826*CI$7&lt;CI$2,CI$3*CI$4,0)</f>
        <v>0</v>
      </c>
      <c r="GC826" s="0" t="n">
        <f aca="false">IF(CHOOSE(MATCH(CJ$5,$B$10:$E$10,0),$B826,$C826,$D826,$E826)*CJ$6+CJ826*CJ$7&lt;CJ$2,CJ$3*CJ$4,0)</f>
        <v>0</v>
      </c>
      <c r="GD826" s="0" t="n">
        <f aca="false">IF(CHOOSE(MATCH(CK$5,$B$10:$E$10,0),$B826,$C826,$D826,$E826)*CK$6+CK826*CK$7&lt;CK$2,CK$3*CK$4,0)</f>
        <v>0</v>
      </c>
      <c r="GE826" s="0" t="n">
        <f aca="false">IF(CHOOSE(MATCH(CL$5,$B$10:$E$10,0),$B826,$C826,$D826,$E826)*CL$6+CL826*CL$7&lt;CL$2,CL$3*CL$4,0)</f>
        <v>0</v>
      </c>
      <c r="GF826" s="0" t="n">
        <f aca="false">IF(CHOOSE(MATCH(CM$5,$B$10:$E$10,0),$B826,$C826,$D826,$E826)*CM$6+CM826*CM$7&lt;CM$2,CM$3*CM$4,0)</f>
        <v>0</v>
      </c>
      <c r="GG826" s="0" t="n">
        <f aca="false">IF(CHOOSE(MATCH(CN$5,$B$10:$E$10,0),$B826,$C826,$D826,$E826)*CN$6+CN826*CN$7&lt;CN$2,CN$3*CN$4,0)</f>
        <v>0</v>
      </c>
      <c r="GH826" s="0" t="n">
        <f aca="false">IF(CHOOSE(MATCH(CO$5,$B$10:$E$10,0),$B826,$C826,$D826,$E826)*CO$6+CO826*CO$7&lt;CO$2,CO$3*CO$4,0)</f>
        <v>0</v>
      </c>
      <c r="GI826" s="0" t="n">
        <f aca="false">IF(CHOOSE(MATCH(CP$5,$B$10:$E$10,0),$B826,$C826,$D826,$E826)*CP$6+CP826*CP$7&lt;CP$2,CP$3*CP$4,0)</f>
        <v>0</v>
      </c>
      <c r="GJ826" s="0" t="n">
        <f aca="false">IF(CHOOSE(MATCH(CQ$5,$B$10:$E$10,0),$B826,$C826,$D826,$E826)*CQ$6+CQ826*CQ$7&lt;CQ$2,CQ$3*CQ$4,0)</f>
        <v>0</v>
      </c>
      <c r="GK826" s="0" t="n">
        <f aca="false">IF(CHOOSE(MATCH(CR$5,$B$10:$E$10,0),$B826,$C826,$D826,$E826)*CR$6+CR826*CR$7&lt;CR$2,CR$3*CR$4,0)</f>
        <v>0</v>
      </c>
      <c r="GL826" s="0" t="n">
        <f aca="false">IF(CHOOSE(MATCH(CS$5,$B$10:$E$10,0),$B826,$C826,$D826,$E826)*CS$6+CS826*CS$7&lt;CS$2,CS$3*CS$4,0)</f>
        <v>0</v>
      </c>
      <c r="GM826" s="0" t="n">
        <f aca="false">IF(CHOOSE(MATCH(CT$5,$B$10:$E$10,0),$B826,$C826,$D826,$E826)*CT$6+CT826*CT$7&lt;CT$2,CT$3*CT$4,0)</f>
        <v>0</v>
      </c>
      <c r="GN826" s="0" t="n">
        <f aca="false">IF(CHOOSE(MATCH(CU$5,$B$10:$E$10,0),$B826,$C826,$D826,$E826)*CU$6+CU826*CU$7&lt;CU$2,CU$3*CU$4,0)</f>
        <v>0</v>
      </c>
      <c r="GO826" s="0" t="n">
        <f aca="false">IF(CHOOSE(MATCH(CV$5,$B$10:$E$10,0),$B826,$C826,$D826,$E826)*CV$6+CV826*CV$7&lt;CV$2,CV$3*CV$4,0)</f>
        <v>0</v>
      </c>
      <c r="GP826" s="0" t="n">
        <f aca="false">IF(CHOOSE(MATCH(CW$5,$B$10:$E$10,0),$B826,$C826,$D826,$E826)*CW$6+CW826*CW$7&lt;CW$2,CW$3*CW$4,0)</f>
        <v>0</v>
      </c>
      <c r="GQ826" s="0" t="n">
        <f aca="false">IF(CHOOSE(MATCH(CX$5,$B$10:$E$10,0),$B826,$C826,$D826,$E826)*CX$6+CX826*CX$7&lt;CX$2,CX$3*CX$4,0)</f>
        <v>0</v>
      </c>
      <c r="GS826" s="0" t="n">
        <f aca="false">SUM(CZ826:GQ826)</f>
        <v>0</v>
      </c>
      <c r="GT826" s="0" t="n">
        <f aca="false">IF(GS826&gt;$GS$6,1,0)</f>
        <v>0</v>
      </c>
    </row>
    <row r="827" customFormat="false" ht="14" hidden="false" customHeight="false" outlineLevel="0" collapsed="false">
      <c r="A827" s="0" t="n">
        <v>817</v>
      </c>
      <c r="B827" s="0" t="n">
        <v>-0.477743391841632</v>
      </c>
      <c r="C827" s="0" t="n">
        <v>-0.39051167448045</v>
      </c>
      <c r="D827" s="0" t="n">
        <v>1.07187345249531</v>
      </c>
      <c r="E827" s="0" t="n">
        <v>-0.183477841452811</v>
      </c>
      <c r="G827" s="0" t="n">
        <v>-0.620777882431867</v>
      </c>
      <c r="H827" s="0" t="n">
        <v>1.38191808218835</v>
      </c>
      <c r="I827" s="0" t="n">
        <v>2.12812665267847</v>
      </c>
      <c r="J827" s="0" t="n">
        <v>-0.0353111317963339</v>
      </c>
      <c r="K827" s="0" t="n">
        <v>-1.11602275865152</v>
      </c>
      <c r="L827" s="0" t="n">
        <v>-0.147369974001776</v>
      </c>
      <c r="M827" s="0" t="n">
        <v>-1.08877429738641</v>
      </c>
      <c r="N827" s="0" t="n">
        <v>0.173951093529468</v>
      </c>
      <c r="O827" s="0" t="n">
        <v>-1.86620127351489</v>
      </c>
      <c r="P827" s="0" t="n">
        <v>1.45733338285936</v>
      </c>
      <c r="Q827" s="0" t="n">
        <v>-0.669001565256622</v>
      </c>
      <c r="R827" s="0" t="n">
        <v>-1.01328851087601</v>
      </c>
      <c r="S827" s="0" t="n">
        <v>0.156269379658625</v>
      </c>
      <c r="T827" s="0" t="n">
        <v>-0.686325165588642</v>
      </c>
      <c r="U827" s="0" t="n">
        <v>-0.807063997854129</v>
      </c>
      <c r="V827" s="0" t="n">
        <v>0.219267803913681</v>
      </c>
      <c r="W827" s="0" t="n">
        <v>-0.823058599053184</v>
      </c>
      <c r="X827" s="0" t="n">
        <v>1.59906903718365</v>
      </c>
      <c r="Y827" s="0" t="n">
        <v>1.34076117319637</v>
      </c>
      <c r="Z827" s="0" t="n">
        <v>-1.63207005243748</v>
      </c>
      <c r="AA827" s="0" t="n">
        <v>-0.670725057716481</v>
      </c>
      <c r="AB827" s="0" t="n">
        <v>-1.37854613058153</v>
      </c>
      <c r="AC827" s="0" t="n">
        <v>1.15404418465914</v>
      </c>
      <c r="AD827" s="0" t="n">
        <v>-0.337661276716972</v>
      </c>
      <c r="AE827" s="0" t="n">
        <v>0.193011828741874</v>
      </c>
      <c r="AF827" s="0" t="n">
        <v>0.0896613983059069</v>
      </c>
      <c r="AG827" s="0" t="n">
        <v>-0.0459533566754544</v>
      </c>
      <c r="AH827" s="0" t="n">
        <v>1.50951109390007</v>
      </c>
      <c r="AI827" s="0" t="n">
        <v>1.40967586048646</v>
      </c>
      <c r="AJ827" s="0" t="n">
        <v>0.770930910221068</v>
      </c>
      <c r="AK827" s="0" t="n">
        <v>0.513730356033193</v>
      </c>
      <c r="AL827" s="0" t="n">
        <v>-1.14796193884104</v>
      </c>
      <c r="AM827" s="0" t="n">
        <v>0.91980155048077</v>
      </c>
      <c r="AN827" s="0" t="n">
        <v>0.586812802794157</v>
      </c>
      <c r="AO827" s="0" t="n">
        <v>0.669863311486552</v>
      </c>
      <c r="AP827" s="0" t="n">
        <v>1.38410541694611</v>
      </c>
      <c r="AQ827" s="0" t="n">
        <v>1.09418579086196</v>
      </c>
      <c r="AR827" s="0" t="n">
        <v>0.173174612427829</v>
      </c>
      <c r="AS827" s="0" t="n">
        <v>0.31740228223498</v>
      </c>
      <c r="AT827" s="0" t="n">
        <v>-2.05019205168355</v>
      </c>
      <c r="AU827" s="0" t="n">
        <v>-0.25427880245843</v>
      </c>
      <c r="AV827" s="0" t="n">
        <v>-0.535853814653819</v>
      </c>
      <c r="AW827" s="0" t="n">
        <v>0.844502210384235</v>
      </c>
      <c r="AX827" s="0" t="n">
        <v>-0.497128667120705</v>
      </c>
      <c r="AY827" s="0" t="n">
        <v>-0.255070062848972</v>
      </c>
      <c r="AZ827" s="0" t="n">
        <v>0.603158696321771</v>
      </c>
      <c r="BA827" s="0" t="n">
        <v>-1.17713170766365</v>
      </c>
      <c r="BB827" s="0" t="n">
        <v>0.912120867724298</v>
      </c>
      <c r="BC827" s="0" t="n">
        <v>0.192700326806516</v>
      </c>
      <c r="BD827" s="0" t="n">
        <v>0.730570945961517</v>
      </c>
      <c r="BE827" s="0" t="n">
        <v>-0.79462438407063</v>
      </c>
      <c r="BF827" s="0" t="n">
        <v>-1.31019533000654</v>
      </c>
      <c r="BG827" s="0" t="n">
        <v>-0.0981901848717826</v>
      </c>
      <c r="BH827" s="0" t="n">
        <v>0.925538188312203</v>
      </c>
      <c r="BI827" s="0" t="n">
        <v>-0.293197217615671</v>
      </c>
      <c r="BJ827" s="0" t="n">
        <v>-0.908069068827899</v>
      </c>
      <c r="BK827" s="0" t="n">
        <v>0.161693378686323</v>
      </c>
      <c r="BL827" s="0" t="n">
        <v>1.42619228427066</v>
      </c>
      <c r="BM827" s="0" t="n">
        <v>-0.39493329495599</v>
      </c>
      <c r="BN827" s="0" t="n">
        <v>-1.95901520783082</v>
      </c>
      <c r="BO827" s="0" t="n">
        <v>-0.533824504600489</v>
      </c>
      <c r="BP827" s="0" t="n">
        <v>0.247648586082505</v>
      </c>
      <c r="BQ827" s="0" t="n">
        <v>0.615223143540789</v>
      </c>
      <c r="BR827" s="0" t="n">
        <v>0.177681158675114</v>
      </c>
      <c r="BS827" s="0" t="n">
        <v>0.819416072772583</v>
      </c>
      <c r="BT827" s="0" t="n">
        <v>-2.01927832677029</v>
      </c>
      <c r="BU827" s="0" t="n">
        <v>0.742611518944614</v>
      </c>
      <c r="BV827" s="0" t="n">
        <v>-0.404295406042365</v>
      </c>
      <c r="BW827" s="0" t="n">
        <v>-0.509110122948187</v>
      </c>
      <c r="BX827" s="0" t="n">
        <v>-0.0752311279939022</v>
      </c>
      <c r="BY827" s="0" t="n">
        <v>-1.51768745126901</v>
      </c>
      <c r="BZ827" s="0" t="n">
        <v>0.786676537245512</v>
      </c>
      <c r="CA827" s="0" t="n">
        <v>-0.501634076499613</v>
      </c>
      <c r="CB827" s="0" t="n">
        <v>0.279250116363983</v>
      </c>
      <c r="CC827" s="0" t="n">
        <v>0.917234501685016</v>
      </c>
      <c r="CD827" s="0" t="n">
        <v>-1.11787812784314</v>
      </c>
      <c r="CE827" s="0" t="n">
        <v>2.39946530200541</v>
      </c>
      <c r="CF827" s="0" t="n">
        <v>0.41911789594451</v>
      </c>
      <c r="CG827" s="0" t="n">
        <v>0.00455202098237351</v>
      </c>
      <c r="CH827" s="0" t="n">
        <v>-1.17331637738971</v>
      </c>
      <c r="CI827" s="0" t="n">
        <v>-0.57684701459948</v>
      </c>
      <c r="CJ827" s="0" t="n">
        <v>1.79245034814812</v>
      </c>
      <c r="CK827" s="0" t="n">
        <v>-0.627657072982402</v>
      </c>
      <c r="CL827" s="0" t="n">
        <v>-0.563436515221838</v>
      </c>
      <c r="CM827" s="0" t="n">
        <v>-1.64851826411905</v>
      </c>
      <c r="CN827" s="0" t="n">
        <v>1.72157342603896</v>
      </c>
      <c r="CO827" s="0" t="n">
        <v>-1.24963662528899</v>
      </c>
      <c r="CP827" s="0" t="n">
        <v>-0.99970520750503</v>
      </c>
      <c r="CQ827" s="0" t="n">
        <v>0.432770548286499</v>
      </c>
      <c r="CR827" s="0" t="n">
        <v>-1.02214698927128</v>
      </c>
      <c r="CS827" s="0" t="n">
        <v>-1.2049622455379</v>
      </c>
      <c r="CT827" s="0" t="n">
        <v>-1.21498487715144</v>
      </c>
      <c r="CU827" s="0" t="n">
        <v>0.171932015291532</v>
      </c>
      <c r="CV827" s="0" t="n">
        <v>-1.43749275594018</v>
      </c>
      <c r="CW827" s="0" t="n">
        <v>0.674945113132708</v>
      </c>
      <c r="CX827" s="0" t="n">
        <v>-0.944967268878827</v>
      </c>
      <c r="CZ827" s="0" t="n">
        <f aca="false">IF(CHOOSE(MATCH(G$5,$B$10:$E$10,0),$B827,$C827,$D827,$E827)*G$6+G827*G$7&lt;G$2,G$3*G$4,0)</f>
        <v>0</v>
      </c>
      <c r="DA827" s="0" t="n">
        <f aca="false">IF(CHOOSE(MATCH(H$5,$B$10:$E$10,0),$B827,$C827,$D827,$E827)*H$6+H827*H$7&lt;H$2,H$3*H$4,0)</f>
        <v>0</v>
      </c>
      <c r="DB827" s="0" t="n">
        <f aca="false">IF(CHOOSE(MATCH(I$5,$B$10:$E$10,0),$B827,$C827,$D827,$E827)*I$6+I827*I$7&lt;I$2,I$3*I$4,0)</f>
        <v>0</v>
      </c>
      <c r="DC827" s="0" t="n">
        <f aca="false">IF(CHOOSE(MATCH(J$5,$B$10:$E$10,0),$B827,$C827,$D827,$E827)*J$6+J827*J$7&lt;J$2,J$3*J$4,0)</f>
        <v>0</v>
      </c>
      <c r="DD827" s="0" t="n">
        <f aca="false">IF(CHOOSE(MATCH(K$5,$B$10:$E$10,0),$B827,$C827,$D827,$E827)*K$6+K827*K$7&lt;K$2,K$3*K$4,0)</f>
        <v>0</v>
      </c>
      <c r="DE827" s="0" t="n">
        <f aca="false">IF(CHOOSE(MATCH(L$5,$B$10:$E$10,0),$B827,$C827,$D827,$E827)*L$6+L827*L$7&lt;L$2,L$3*L$4,0)</f>
        <v>0</v>
      </c>
      <c r="DF827" s="0" t="n">
        <f aca="false">IF(CHOOSE(MATCH(M$5,$B$10:$E$10,0),$B827,$C827,$D827,$E827)*M$6+M827*M$7&lt;M$2,M$3*M$4,0)</f>
        <v>0</v>
      </c>
      <c r="DG827" s="0" t="n">
        <f aca="false">IF(CHOOSE(MATCH(N$5,$B$10:$E$10,0),$B827,$C827,$D827,$E827)*N$6+N827*N$7&lt;N$2,N$3*N$4,0)</f>
        <v>0</v>
      </c>
      <c r="DH827" s="0" t="n">
        <f aca="false">IF(CHOOSE(MATCH(O$5,$B$10:$E$10,0),$B827,$C827,$D827,$E827)*O$6+O827*O$7&lt;O$2,O$3*O$4,0)</f>
        <v>0</v>
      </c>
      <c r="DI827" s="0" t="n">
        <f aca="false">IF(CHOOSE(MATCH(P$5,$B$10:$E$10,0),$B827,$C827,$D827,$E827)*P$6+P827*P$7&lt;P$2,P$3*P$4,0)</f>
        <v>0</v>
      </c>
      <c r="DJ827" s="0" t="n">
        <f aca="false">IF(CHOOSE(MATCH(Q$5,$B$10:$E$10,0),$B827,$C827,$D827,$E827)*Q$6+Q827*Q$7&lt;Q$2,Q$3*Q$4,0)</f>
        <v>0</v>
      </c>
      <c r="DK827" s="0" t="n">
        <f aca="false">IF(CHOOSE(MATCH(R$5,$B$10:$E$10,0),$B827,$C827,$D827,$E827)*R$6+R827*R$7&lt;R$2,R$3*R$4,0)</f>
        <v>0</v>
      </c>
      <c r="DL827" s="0" t="n">
        <f aca="false">IF(CHOOSE(MATCH(S$5,$B$10:$E$10,0),$B827,$C827,$D827,$E827)*S$6+S827*S$7&lt;S$2,S$3*S$4,0)</f>
        <v>0</v>
      </c>
      <c r="DM827" s="0" t="n">
        <f aca="false">IF(CHOOSE(MATCH(T$5,$B$10:$E$10,0),$B827,$C827,$D827,$E827)*T$6+T827*T$7&lt;T$2,T$3*T$4,0)</f>
        <v>0</v>
      </c>
      <c r="DN827" s="0" t="n">
        <f aca="false">IF(CHOOSE(MATCH(U$5,$B$10:$E$10,0),$B827,$C827,$D827,$E827)*U$6+U827*U$7&lt;U$2,U$3*U$4,0)</f>
        <v>0</v>
      </c>
      <c r="DO827" s="0" t="n">
        <f aca="false">IF(CHOOSE(MATCH(V$5,$B$10:$E$10,0),$B827,$C827,$D827,$E827)*V$6+V827*V$7&lt;V$2,V$3*V$4,0)</f>
        <v>0</v>
      </c>
      <c r="DP827" s="0" t="n">
        <f aca="false">IF(CHOOSE(MATCH(W$5,$B$10:$E$10,0),$B827,$C827,$D827,$E827)*W$6+W827*W$7&lt;W$2,W$3*W$4,0)</f>
        <v>0</v>
      </c>
      <c r="DQ827" s="0" t="n">
        <f aca="false">IF(CHOOSE(MATCH(X$5,$B$10:$E$10,0),$B827,$C827,$D827,$E827)*X$6+X827*X$7&lt;X$2,X$3*X$4,0)</f>
        <v>0</v>
      </c>
      <c r="DR827" s="0" t="n">
        <f aca="false">IF(CHOOSE(MATCH(Y$5,$B$10:$E$10,0),$B827,$C827,$D827,$E827)*Y$6+Y827*Y$7&lt;Y$2,Y$3*Y$4,0)</f>
        <v>0</v>
      </c>
      <c r="DS827" s="0" t="n">
        <f aca="false">IF(CHOOSE(MATCH(Z$5,$B$10:$E$10,0),$B827,$C827,$D827,$E827)*Z$6+Z827*Z$7&lt;Z$2,Z$3*Z$4,0)</f>
        <v>0</v>
      </c>
      <c r="DT827" s="0" t="n">
        <f aca="false">IF(CHOOSE(MATCH(AA$5,$B$10:$E$10,0),$B827,$C827,$D827,$E827)*AA$6+AA827*AA$7&lt;AA$2,AA$3*AA$4,0)</f>
        <v>0</v>
      </c>
      <c r="DU827" s="0" t="n">
        <f aca="false">IF(CHOOSE(MATCH(AB$5,$B$10:$E$10,0),$B827,$C827,$D827,$E827)*AB$6+AB827*AB$7&lt;AB$2,AB$3*AB$4,0)</f>
        <v>0</v>
      </c>
      <c r="DV827" s="0" t="n">
        <f aca="false">IF(CHOOSE(MATCH(AC$5,$B$10:$E$10,0),$B827,$C827,$D827,$E827)*AC$6+AC827*AC$7&lt;AC$2,AC$3*AC$4,0)</f>
        <v>0</v>
      </c>
      <c r="DW827" s="0" t="n">
        <f aca="false">IF(CHOOSE(MATCH(AD$5,$B$10:$E$10,0),$B827,$C827,$D827,$E827)*AD$6+AD827*AD$7&lt;AD$2,AD$3*AD$4,0)</f>
        <v>0</v>
      </c>
      <c r="DX827" s="0" t="n">
        <f aca="false">IF(CHOOSE(MATCH(AE$5,$B$10:$E$10,0),$B827,$C827,$D827,$E827)*AE$6+AE827*AE$7&lt;AE$2,AE$3*AE$4,0)</f>
        <v>0</v>
      </c>
      <c r="DY827" s="0" t="n">
        <f aca="false">IF(CHOOSE(MATCH(AF$5,$B$10:$E$10,0),$B827,$C827,$D827,$E827)*AF$6+AF827*AF$7&lt;AF$2,AF$3*AF$4,0)</f>
        <v>0</v>
      </c>
      <c r="DZ827" s="0" t="n">
        <f aca="false">IF(CHOOSE(MATCH(AG$5,$B$10:$E$10,0),$B827,$C827,$D827,$E827)*AG$6+AG827*AG$7&lt;AG$2,AG$3*AG$4,0)</f>
        <v>0</v>
      </c>
      <c r="EA827" s="0" t="n">
        <f aca="false">IF(CHOOSE(MATCH(AH$5,$B$10:$E$10,0),$B827,$C827,$D827,$E827)*AH$6+AH827*AH$7&lt;AH$2,AH$3*AH$4,0)</f>
        <v>0</v>
      </c>
      <c r="EB827" s="0" t="n">
        <f aca="false">IF(CHOOSE(MATCH(AI$5,$B$10:$E$10,0),$B827,$C827,$D827,$E827)*AI$6+AI827*AI$7&lt;AI$2,AI$3*AI$4,0)</f>
        <v>0</v>
      </c>
      <c r="EC827" s="0" t="n">
        <f aca="false">IF(CHOOSE(MATCH(AJ$5,$B$10:$E$10,0),$B827,$C827,$D827,$E827)*AJ$6+AJ827*AJ$7&lt;AJ$2,AJ$3*AJ$4,0)</f>
        <v>0</v>
      </c>
      <c r="ED827" s="0" t="n">
        <f aca="false">IF(CHOOSE(MATCH(AK$5,$B$10:$E$10,0),$B827,$C827,$D827,$E827)*AK$6+AK827*AK$7&lt;AK$2,AK$3*AK$4,0)</f>
        <v>0</v>
      </c>
      <c r="EE827" s="0" t="n">
        <f aca="false">IF(CHOOSE(MATCH(AL$5,$B$10:$E$10,0),$B827,$C827,$D827,$E827)*AL$6+AL827*AL$7&lt;AL$2,AL$3*AL$4,0)</f>
        <v>0</v>
      </c>
      <c r="EF827" s="0" t="n">
        <f aca="false">IF(CHOOSE(MATCH(AM$5,$B$10:$E$10,0),$B827,$C827,$D827,$E827)*AM$6+AM827*AM$7&lt;AM$2,AM$3*AM$4,0)</f>
        <v>0</v>
      </c>
      <c r="EG827" s="0" t="n">
        <f aca="false">IF(CHOOSE(MATCH(AN$5,$B$10:$E$10,0),$B827,$C827,$D827,$E827)*AN$6+AN827*AN$7&lt;AN$2,AN$3*AN$4,0)</f>
        <v>0</v>
      </c>
      <c r="EH827" s="0" t="n">
        <f aca="false">IF(CHOOSE(MATCH(AO$5,$B$10:$E$10,0),$B827,$C827,$D827,$E827)*AO$6+AO827*AO$7&lt;AO$2,AO$3*AO$4,0)</f>
        <v>0</v>
      </c>
      <c r="EI827" s="0" t="n">
        <f aca="false">IF(CHOOSE(MATCH(AP$5,$B$10:$E$10,0),$B827,$C827,$D827,$E827)*AP$6+AP827*AP$7&lt;AP$2,AP$3*AP$4,0)</f>
        <v>0</v>
      </c>
      <c r="EJ827" s="0" t="n">
        <f aca="false">IF(CHOOSE(MATCH(AQ$5,$B$10:$E$10,0),$B827,$C827,$D827,$E827)*AQ$6+AQ827*AQ$7&lt;AQ$2,AQ$3*AQ$4,0)</f>
        <v>0</v>
      </c>
      <c r="EK827" s="0" t="n">
        <f aca="false">IF(CHOOSE(MATCH(AR$5,$B$10:$E$10,0),$B827,$C827,$D827,$E827)*AR$6+AR827*AR$7&lt;AR$2,AR$3*AR$4,0)</f>
        <v>0</v>
      </c>
      <c r="EL827" s="0" t="n">
        <f aca="false">IF(CHOOSE(MATCH(AS$5,$B$10:$E$10,0),$B827,$C827,$D827,$E827)*AS$6+AS827*AS$7&lt;AS$2,AS$3*AS$4,0)</f>
        <v>0</v>
      </c>
      <c r="EM827" s="0" t="n">
        <f aca="false">IF(CHOOSE(MATCH(AT$5,$B$10:$E$10,0),$B827,$C827,$D827,$E827)*AT$6+AT827*AT$7&lt;AT$2,AT$3*AT$4,0)</f>
        <v>0</v>
      </c>
      <c r="EN827" s="0" t="n">
        <f aca="false">IF(CHOOSE(MATCH(AU$5,$B$10:$E$10,0),$B827,$C827,$D827,$E827)*AU$6+AU827*AU$7&lt;AU$2,AU$3*AU$4,0)</f>
        <v>0</v>
      </c>
      <c r="EO827" s="0" t="n">
        <f aca="false">IF(CHOOSE(MATCH(AV$5,$B$10:$E$10,0),$B827,$C827,$D827,$E827)*AV$6+AV827*AV$7&lt;AV$2,AV$3*AV$4,0)</f>
        <v>0</v>
      </c>
      <c r="EP827" s="0" t="n">
        <f aca="false">IF(CHOOSE(MATCH(AW$5,$B$10:$E$10,0),$B827,$C827,$D827,$E827)*AW$6+AW827*AW$7&lt;AW$2,AW$3*AW$4,0)</f>
        <v>0</v>
      </c>
      <c r="EQ827" s="0" t="n">
        <f aca="false">IF(CHOOSE(MATCH(AX$5,$B$10:$E$10,0),$B827,$C827,$D827,$E827)*AX$6+AX827*AX$7&lt;AX$2,AX$3*AX$4,0)</f>
        <v>0</v>
      </c>
      <c r="ER827" s="0" t="n">
        <f aca="false">IF(CHOOSE(MATCH(AY$5,$B$10:$E$10,0),$B827,$C827,$D827,$E827)*AY$6+AY827*AY$7&lt;AY$2,AY$3*AY$4,0)</f>
        <v>0</v>
      </c>
      <c r="ES827" s="0" t="n">
        <f aca="false">IF(CHOOSE(MATCH(AZ$5,$B$10:$E$10,0),$B827,$C827,$D827,$E827)*AZ$6+AZ827*AZ$7&lt;AZ$2,AZ$3*AZ$4,0)</f>
        <v>0</v>
      </c>
      <c r="ET827" s="0" t="n">
        <f aca="false">IF(CHOOSE(MATCH(BA$5,$B$10:$E$10,0),$B827,$C827,$D827,$E827)*BA$6+BA827*BA$7&lt;BA$2,BA$3*BA$4,0)</f>
        <v>0</v>
      </c>
      <c r="EU827" s="0" t="n">
        <f aca="false">IF(CHOOSE(MATCH(BB$5,$B$10:$E$10,0),$B827,$C827,$D827,$E827)*BB$6+BB827*BB$7&lt;BB$2,BB$3*BB$4,0)</f>
        <v>0</v>
      </c>
      <c r="EV827" s="0" t="n">
        <f aca="false">IF(CHOOSE(MATCH(BC$5,$B$10:$E$10,0),$B827,$C827,$D827,$E827)*BC$6+BC827*BC$7&lt;BC$2,BC$3*BC$4,0)</f>
        <v>0</v>
      </c>
      <c r="EW827" s="0" t="n">
        <f aca="false">IF(CHOOSE(MATCH(BD$5,$B$10:$E$10,0),$B827,$C827,$D827,$E827)*BD$6+BD827*BD$7&lt;BD$2,BD$3*BD$4,0)</f>
        <v>0</v>
      </c>
      <c r="EX827" s="0" t="n">
        <f aca="false">IF(CHOOSE(MATCH(BE$5,$B$10:$E$10,0),$B827,$C827,$D827,$E827)*BE$6+BE827*BE$7&lt;BE$2,BE$3*BE$4,0)</f>
        <v>0</v>
      </c>
      <c r="EY827" s="0" t="n">
        <f aca="false">IF(CHOOSE(MATCH(BF$5,$B$10:$E$10,0),$B827,$C827,$D827,$E827)*BF$6+BF827*BF$7&lt;BF$2,BF$3*BF$4,0)</f>
        <v>0</v>
      </c>
      <c r="EZ827" s="0" t="n">
        <f aca="false">IF(CHOOSE(MATCH(BG$5,$B$10:$E$10,0),$B827,$C827,$D827,$E827)*BG$6+BG827*BG$7&lt;BG$2,BG$3*BG$4,0)</f>
        <v>0</v>
      </c>
      <c r="FA827" s="0" t="n">
        <f aca="false">IF(CHOOSE(MATCH(BH$5,$B$10:$E$10,0),$B827,$C827,$D827,$E827)*BH$6+BH827*BH$7&lt;BH$2,BH$3*BH$4,0)</f>
        <v>0</v>
      </c>
      <c r="FB827" s="0" t="n">
        <f aca="false">IF(CHOOSE(MATCH(BI$5,$B$10:$E$10,0),$B827,$C827,$D827,$E827)*BI$6+BI827*BI$7&lt;BI$2,BI$3*BI$4,0)</f>
        <v>0</v>
      </c>
      <c r="FC827" s="0" t="n">
        <f aca="false">IF(CHOOSE(MATCH(BJ$5,$B$10:$E$10,0),$B827,$C827,$D827,$E827)*BJ$6+BJ827*BJ$7&lt;BJ$2,BJ$3*BJ$4,0)</f>
        <v>0</v>
      </c>
      <c r="FD827" s="0" t="n">
        <f aca="false">IF(CHOOSE(MATCH(BK$5,$B$10:$E$10,0),$B827,$C827,$D827,$E827)*BK$6+BK827*BK$7&lt;BK$2,BK$3*BK$4,0)</f>
        <v>0</v>
      </c>
      <c r="FE827" s="0" t="n">
        <f aca="false">IF(CHOOSE(MATCH(BL$5,$B$10:$E$10,0),$B827,$C827,$D827,$E827)*BL$6+BL827*BL$7&lt;BL$2,BL$3*BL$4,0)</f>
        <v>0</v>
      </c>
      <c r="FF827" s="0" t="n">
        <f aca="false">IF(CHOOSE(MATCH(BM$5,$B$10:$E$10,0),$B827,$C827,$D827,$E827)*BM$6+BM827*BM$7&lt;BM$2,BM$3*BM$4,0)</f>
        <v>0</v>
      </c>
      <c r="FG827" s="0" t="n">
        <f aca="false">IF(CHOOSE(MATCH(BN$5,$B$10:$E$10,0),$B827,$C827,$D827,$E827)*BN$6+BN827*BN$7&lt;BN$2,BN$3*BN$4,0)</f>
        <v>0</v>
      </c>
      <c r="FH827" s="0" t="n">
        <f aca="false">IF(CHOOSE(MATCH(BO$5,$B$10:$E$10,0),$B827,$C827,$D827,$E827)*BO$6+BO827*BO$7&lt;BO$2,BO$3*BO$4,0)</f>
        <v>0</v>
      </c>
      <c r="FI827" s="0" t="n">
        <f aca="false">IF(CHOOSE(MATCH(BP$5,$B$10:$E$10,0),$B827,$C827,$D827,$E827)*BP$6+BP827*BP$7&lt;BP$2,BP$3*BP$4,0)</f>
        <v>0</v>
      </c>
      <c r="FJ827" s="0" t="n">
        <f aca="false">IF(CHOOSE(MATCH(BQ$5,$B$10:$E$10,0),$B827,$C827,$D827,$E827)*BQ$6+BQ827*BQ$7&lt;BQ$2,BQ$3*BQ$4,0)</f>
        <v>0</v>
      </c>
      <c r="FK827" s="0" t="n">
        <f aca="false">IF(CHOOSE(MATCH(BR$5,$B$10:$E$10,0),$B827,$C827,$D827,$E827)*BR$6+BR827*BR$7&lt;BR$2,BR$3*BR$4,0)</f>
        <v>0</v>
      </c>
      <c r="FL827" s="0" t="n">
        <f aca="false">IF(CHOOSE(MATCH(BS$5,$B$10:$E$10,0),$B827,$C827,$D827,$E827)*BS$6+BS827*BS$7&lt;BS$2,BS$3*BS$4,0)</f>
        <v>0</v>
      </c>
      <c r="FM827" s="0" t="n">
        <f aca="false">IF(CHOOSE(MATCH(BT$5,$B$10:$E$10,0),$B827,$C827,$D827,$E827)*BT$6+BT827*BT$7&lt;BT$2,BT$3*BT$4,0)</f>
        <v>0</v>
      </c>
      <c r="FN827" s="0" t="n">
        <f aca="false">IF(CHOOSE(MATCH(BU$5,$B$10:$E$10,0),$B827,$C827,$D827,$E827)*BU$6+BU827*BU$7&lt;BU$2,BU$3*BU$4,0)</f>
        <v>0</v>
      </c>
      <c r="FO827" s="0" t="n">
        <f aca="false">IF(CHOOSE(MATCH(BV$5,$B$10:$E$10,0),$B827,$C827,$D827,$E827)*BV$6+BV827*BV$7&lt;BV$2,BV$3*BV$4,0)</f>
        <v>0</v>
      </c>
      <c r="FP827" s="0" t="n">
        <f aca="false">IF(CHOOSE(MATCH(BW$5,$B$10:$E$10,0),$B827,$C827,$D827,$E827)*BW$6+BW827*BW$7&lt;BW$2,BW$3*BW$4,0)</f>
        <v>0</v>
      </c>
      <c r="FQ827" s="0" t="n">
        <f aca="false">IF(CHOOSE(MATCH(BX$5,$B$10:$E$10,0),$B827,$C827,$D827,$E827)*BX$6+BX827*BX$7&lt;BX$2,BX$3*BX$4,0)</f>
        <v>0</v>
      </c>
      <c r="FR827" s="0" t="n">
        <f aca="false">IF(CHOOSE(MATCH(BY$5,$B$10:$E$10,0),$B827,$C827,$D827,$E827)*BY$6+BY827*BY$7&lt;BY$2,BY$3*BY$4,0)</f>
        <v>0</v>
      </c>
      <c r="FS827" s="0" t="n">
        <f aca="false">IF(CHOOSE(MATCH(BZ$5,$B$10:$E$10,0),$B827,$C827,$D827,$E827)*BZ$6+BZ827*BZ$7&lt;BZ$2,BZ$3*BZ$4,0)</f>
        <v>0</v>
      </c>
      <c r="FT827" s="0" t="n">
        <f aca="false">IF(CHOOSE(MATCH(CA$5,$B$10:$E$10,0),$B827,$C827,$D827,$E827)*CA$6+CA827*CA$7&lt;CA$2,CA$3*CA$4,0)</f>
        <v>0</v>
      </c>
      <c r="FU827" s="0" t="n">
        <f aca="false">IF(CHOOSE(MATCH(CB$5,$B$10:$E$10,0),$B827,$C827,$D827,$E827)*CB$6+CB827*CB$7&lt;CB$2,CB$3*CB$4,0)</f>
        <v>0</v>
      </c>
      <c r="FV827" s="0" t="n">
        <f aca="false">IF(CHOOSE(MATCH(CC$5,$B$10:$E$10,0),$B827,$C827,$D827,$E827)*CC$6+CC827*CC$7&lt;CC$2,CC$3*CC$4,0)</f>
        <v>0</v>
      </c>
      <c r="FW827" s="0" t="n">
        <f aca="false">IF(CHOOSE(MATCH(CD$5,$B$10:$E$10,0),$B827,$C827,$D827,$E827)*CD$6+CD827*CD$7&lt;CD$2,CD$3*CD$4,0)</f>
        <v>0</v>
      </c>
      <c r="FX827" s="0" t="n">
        <f aca="false">IF(CHOOSE(MATCH(CE$5,$B$10:$E$10,0),$B827,$C827,$D827,$E827)*CE$6+CE827*CE$7&lt;CE$2,CE$3*CE$4,0)</f>
        <v>0</v>
      </c>
      <c r="FY827" s="0" t="n">
        <f aca="false">IF(CHOOSE(MATCH(CF$5,$B$10:$E$10,0),$B827,$C827,$D827,$E827)*CF$6+CF827*CF$7&lt;CF$2,CF$3*CF$4,0)</f>
        <v>0</v>
      </c>
      <c r="FZ827" s="0" t="n">
        <f aca="false">IF(CHOOSE(MATCH(CG$5,$B$10:$E$10,0),$B827,$C827,$D827,$E827)*CG$6+CG827*CG$7&lt;CG$2,CG$3*CG$4,0)</f>
        <v>0</v>
      </c>
      <c r="GA827" s="0" t="n">
        <f aca="false">IF(CHOOSE(MATCH(CH$5,$B$10:$E$10,0),$B827,$C827,$D827,$E827)*CH$6+CH827*CH$7&lt;CH$2,CH$3*CH$4,0)</f>
        <v>0</v>
      </c>
      <c r="GB827" s="0" t="n">
        <f aca="false">IF(CHOOSE(MATCH(CI$5,$B$10:$E$10,0),$B827,$C827,$D827,$E827)*CI$6+CI827*CI$7&lt;CI$2,CI$3*CI$4,0)</f>
        <v>0</v>
      </c>
      <c r="GC827" s="0" t="n">
        <f aca="false">IF(CHOOSE(MATCH(CJ$5,$B$10:$E$10,0),$B827,$C827,$D827,$E827)*CJ$6+CJ827*CJ$7&lt;CJ$2,CJ$3*CJ$4,0)</f>
        <v>0</v>
      </c>
      <c r="GD827" s="0" t="n">
        <f aca="false">IF(CHOOSE(MATCH(CK$5,$B$10:$E$10,0),$B827,$C827,$D827,$E827)*CK$6+CK827*CK$7&lt;CK$2,CK$3*CK$4,0)</f>
        <v>0</v>
      </c>
      <c r="GE827" s="0" t="n">
        <f aca="false">IF(CHOOSE(MATCH(CL$5,$B$10:$E$10,0),$B827,$C827,$D827,$E827)*CL$6+CL827*CL$7&lt;CL$2,CL$3*CL$4,0)</f>
        <v>0</v>
      </c>
      <c r="GF827" s="0" t="n">
        <f aca="false">IF(CHOOSE(MATCH(CM$5,$B$10:$E$10,0),$B827,$C827,$D827,$E827)*CM$6+CM827*CM$7&lt;CM$2,CM$3*CM$4,0)</f>
        <v>0</v>
      </c>
      <c r="GG827" s="0" t="n">
        <f aca="false">IF(CHOOSE(MATCH(CN$5,$B$10:$E$10,0),$B827,$C827,$D827,$E827)*CN$6+CN827*CN$7&lt;CN$2,CN$3*CN$4,0)</f>
        <v>0</v>
      </c>
      <c r="GH827" s="0" t="n">
        <f aca="false">IF(CHOOSE(MATCH(CO$5,$B$10:$E$10,0),$B827,$C827,$D827,$E827)*CO$6+CO827*CO$7&lt;CO$2,CO$3*CO$4,0)</f>
        <v>0</v>
      </c>
      <c r="GI827" s="0" t="n">
        <f aca="false">IF(CHOOSE(MATCH(CP$5,$B$10:$E$10,0),$B827,$C827,$D827,$E827)*CP$6+CP827*CP$7&lt;CP$2,CP$3*CP$4,0)</f>
        <v>0</v>
      </c>
      <c r="GJ827" s="0" t="n">
        <f aca="false">IF(CHOOSE(MATCH(CQ$5,$B$10:$E$10,0),$B827,$C827,$D827,$E827)*CQ$6+CQ827*CQ$7&lt;CQ$2,CQ$3*CQ$4,0)</f>
        <v>0</v>
      </c>
      <c r="GK827" s="0" t="n">
        <f aca="false">IF(CHOOSE(MATCH(CR$5,$B$10:$E$10,0),$B827,$C827,$D827,$E827)*CR$6+CR827*CR$7&lt;CR$2,CR$3*CR$4,0)</f>
        <v>0</v>
      </c>
      <c r="GL827" s="0" t="n">
        <f aca="false">IF(CHOOSE(MATCH(CS$5,$B$10:$E$10,0),$B827,$C827,$D827,$E827)*CS$6+CS827*CS$7&lt;CS$2,CS$3*CS$4,0)</f>
        <v>0</v>
      </c>
      <c r="GM827" s="0" t="n">
        <f aca="false">IF(CHOOSE(MATCH(CT$5,$B$10:$E$10,0),$B827,$C827,$D827,$E827)*CT$6+CT827*CT$7&lt;CT$2,CT$3*CT$4,0)</f>
        <v>0</v>
      </c>
      <c r="GN827" s="0" t="n">
        <f aca="false">IF(CHOOSE(MATCH(CU$5,$B$10:$E$10,0),$B827,$C827,$D827,$E827)*CU$6+CU827*CU$7&lt;CU$2,CU$3*CU$4,0)</f>
        <v>0</v>
      </c>
      <c r="GO827" s="0" t="n">
        <f aca="false">IF(CHOOSE(MATCH(CV$5,$B$10:$E$10,0),$B827,$C827,$D827,$E827)*CV$6+CV827*CV$7&lt;CV$2,CV$3*CV$4,0)</f>
        <v>0</v>
      </c>
      <c r="GP827" s="0" t="n">
        <f aca="false">IF(CHOOSE(MATCH(CW$5,$B$10:$E$10,0),$B827,$C827,$D827,$E827)*CW$6+CW827*CW$7&lt;CW$2,CW$3*CW$4,0)</f>
        <v>0</v>
      </c>
      <c r="GQ827" s="0" t="n">
        <f aca="false">IF(CHOOSE(MATCH(CX$5,$B$10:$E$10,0),$B827,$C827,$D827,$E827)*CX$6+CX827*CX$7&lt;CX$2,CX$3*CX$4,0)</f>
        <v>0</v>
      </c>
      <c r="GS827" s="0" t="n">
        <f aca="false">SUM(CZ827:GQ827)</f>
        <v>0</v>
      </c>
      <c r="GT827" s="0" t="n">
        <f aca="false">IF(GS827&gt;$GS$6,1,0)</f>
        <v>0</v>
      </c>
    </row>
    <row r="828" customFormat="false" ht="14" hidden="false" customHeight="false" outlineLevel="0" collapsed="false">
      <c r="A828" s="0" t="n">
        <v>818</v>
      </c>
      <c r="B828" s="0" t="n">
        <v>0.438961635480589</v>
      </c>
      <c r="C828" s="0" t="n">
        <v>-0.199821213662611</v>
      </c>
      <c r="D828" s="0" t="n">
        <v>0.498545431502234</v>
      </c>
      <c r="E828" s="0" t="n">
        <v>2.3276336857372</v>
      </c>
      <c r="G828" s="0" t="n">
        <v>1.77075435203733</v>
      </c>
      <c r="H828" s="0" t="n">
        <v>0.636812274024123</v>
      </c>
      <c r="I828" s="0" t="n">
        <v>0.102265858004102</v>
      </c>
      <c r="J828" s="0" t="n">
        <v>0.115501279651653</v>
      </c>
      <c r="K828" s="0" t="n">
        <v>-0.34625827538548</v>
      </c>
      <c r="L828" s="0" t="n">
        <v>0.463899141323054</v>
      </c>
      <c r="M828" s="0" t="n">
        <v>-1.23786549011129</v>
      </c>
      <c r="N828" s="0" t="n">
        <v>-0.985060069069732</v>
      </c>
      <c r="O828" s="0" t="n">
        <v>-1.26515260490123</v>
      </c>
      <c r="P828" s="0" t="n">
        <v>-1.41569444167544</v>
      </c>
      <c r="Q828" s="0" t="n">
        <v>1.49954757944215</v>
      </c>
      <c r="R828" s="0" t="n">
        <v>-2.55495251622051</v>
      </c>
      <c r="S828" s="0" t="n">
        <v>-0.150387222674908</v>
      </c>
      <c r="T828" s="0" t="n">
        <v>-3.18163074553013</v>
      </c>
      <c r="U828" s="0" t="n">
        <v>0.719328454579227</v>
      </c>
      <c r="V828" s="0" t="n">
        <v>0.0451882442575879</v>
      </c>
      <c r="W828" s="0" t="n">
        <v>-0.0268164512817748</v>
      </c>
      <c r="X828" s="0" t="n">
        <v>-0.578925209993031</v>
      </c>
      <c r="Y828" s="0" t="n">
        <v>-1.47413175000111</v>
      </c>
      <c r="Z828" s="0" t="n">
        <v>1.08229414763628</v>
      </c>
      <c r="AA828" s="0" t="n">
        <v>0.159988076120499</v>
      </c>
      <c r="AB828" s="0" t="n">
        <v>-1.28254214359913</v>
      </c>
      <c r="AC828" s="0" t="n">
        <v>-0.115346665552352</v>
      </c>
      <c r="AD828" s="0" t="n">
        <v>-0.517661646881606</v>
      </c>
      <c r="AE828" s="0" t="n">
        <v>-1.15687953439192</v>
      </c>
      <c r="AF828" s="0" t="n">
        <v>0.719030595064396</v>
      </c>
      <c r="AG828" s="0" t="n">
        <v>-0.195273059944157</v>
      </c>
      <c r="AH828" s="0" t="n">
        <v>0.0801412625150988</v>
      </c>
      <c r="AI828" s="0" t="n">
        <v>1.98962879949249</v>
      </c>
      <c r="AJ828" s="0" t="n">
        <v>0.636719050817192</v>
      </c>
      <c r="AK828" s="0" t="n">
        <v>-0.18304490367882</v>
      </c>
      <c r="AL828" s="0" t="n">
        <v>-0.987174644251354</v>
      </c>
      <c r="AM828" s="0" t="n">
        <v>1.18976686280803</v>
      </c>
      <c r="AN828" s="0" t="n">
        <v>-0.135394202516181</v>
      </c>
      <c r="AO828" s="0" t="n">
        <v>0.196754399439669</v>
      </c>
      <c r="AP828" s="0" t="n">
        <v>-0.794518655311549</v>
      </c>
      <c r="AQ828" s="0" t="n">
        <v>-0.747054400562775</v>
      </c>
      <c r="AR828" s="0" t="n">
        <v>1.19694050226826</v>
      </c>
      <c r="AS828" s="0" t="n">
        <v>1.51744643517304</v>
      </c>
      <c r="AT828" s="0" t="n">
        <v>1.08752828964498</v>
      </c>
      <c r="AU828" s="0" t="n">
        <v>1.35748450702522</v>
      </c>
      <c r="AV828" s="0" t="n">
        <v>0.168672613654053</v>
      </c>
      <c r="AW828" s="0" t="n">
        <v>0.814288796391338</v>
      </c>
      <c r="AX828" s="0" t="n">
        <v>-0.774332420405699</v>
      </c>
      <c r="AY828" s="0" t="n">
        <v>-1.14177510113223</v>
      </c>
      <c r="AZ828" s="0" t="n">
        <v>1.017131125991</v>
      </c>
      <c r="BA828" s="0" t="n">
        <v>1.01482328318525</v>
      </c>
      <c r="BB828" s="0" t="n">
        <v>-0.135858044814086</v>
      </c>
      <c r="BC828" s="0" t="n">
        <v>-1.05041635833913</v>
      </c>
      <c r="BD828" s="0" t="n">
        <v>-1.14707518150681</v>
      </c>
      <c r="BE828" s="0" t="n">
        <v>0.426562110078521</v>
      </c>
      <c r="BF828" s="0" t="n">
        <v>1.72291947819758</v>
      </c>
      <c r="BG828" s="0" t="n">
        <v>0.954332790570334</v>
      </c>
      <c r="BH828" s="0" t="n">
        <v>-2.10233338293619</v>
      </c>
      <c r="BI828" s="0" t="n">
        <v>-0.315230863634497</v>
      </c>
      <c r="BJ828" s="0" t="n">
        <v>-1.9924027583329</v>
      </c>
      <c r="BK828" s="0" t="n">
        <v>1.66236986842705</v>
      </c>
      <c r="BL828" s="0" t="n">
        <v>1.62918240675936</v>
      </c>
      <c r="BM828" s="0" t="n">
        <v>1.56406713358592</v>
      </c>
      <c r="BN828" s="0" t="n">
        <v>0.0670252120471559</v>
      </c>
      <c r="BO828" s="0" t="n">
        <v>-1.69879058375955</v>
      </c>
      <c r="BP828" s="0" t="n">
        <v>-0.621241724729771</v>
      </c>
      <c r="BQ828" s="0" t="n">
        <v>1.83730662683956</v>
      </c>
      <c r="BR828" s="0" t="n">
        <v>-0.931659087655134</v>
      </c>
      <c r="BS828" s="0" t="n">
        <v>1.26209215522977</v>
      </c>
      <c r="BT828" s="0" t="n">
        <v>-0.307442178382189</v>
      </c>
      <c r="BU828" s="0" t="n">
        <v>-0.163863660418428</v>
      </c>
      <c r="BV828" s="0" t="n">
        <v>1.55018369696336</v>
      </c>
      <c r="BW828" s="0" t="n">
        <v>-0.352602000930347</v>
      </c>
      <c r="BX828" s="0" t="n">
        <v>1.49883817357477</v>
      </c>
      <c r="BY828" s="0" t="n">
        <v>-0.645550244371407</v>
      </c>
      <c r="BZ828" s="0" t="n">
        <v>2.62491084868088</v>
      </c>
      <c r="CA828" s="0" t="n">
        <v>0.376310254068812</v>
      </c>
      <c r="CB828" s="0" t="n">
        <v>0.24630708139739</v>
      </c>
      <c r="CC828" s="0" t="n">
        <v>-1.38730229082285</v>
      </c>
      <c r="CD828" s="0" t="n">
        <v>1.87455043487716</v>
      </c>
      <c r="CE828" s="0" t="n">
        <v>0.567385995964287</v>
      </c>
      <c r="CF828" s="0" t="n">
        <v>-0.109112079371698</v>
      </c>
      <c r="CG828" s="0" t="n">
        <v>-0.791062575444812</v>
      </c>
      <c r="CH828" s="0" t="n">
        <v>0.656614247418474</v>
      </c>
      <c r="CI828" s="0" t="n">
        <v>2.14844476431608</v>
      </c>
      <c r="CJ828" s="0" t="n">
        <v>0.144045770866796</v>
      </c>
      <c r="CK828" s="0" t="n">
        <v>-1.1879069461429</v>
      </c>
      <c r="CL828" s="0" t="n">
        <v>0.318609636451583</v>
      </c>
      <c r="CM828" s="0" t="n">
        <v>1.72461113834288</v>
      </c>
      <c r="CN828" s="0" t="n">
        <v>0.345934267897974</v>
      </c>
      <c r="CO828" s="0" t="n">
        <v>-0.384864051738987</v>
      </c>
      <c r="CP828" s="0" t="n">
        <v>-1.08988160718582</v>
      </c>
      <c r="CQ828" s="0" t="n">
        <v>1.66267454915214</v>
      </c>
      <c r="CR828" s="0" t="n">
        <v>0.142191538543557</v>
      </c>
      <c r="CS828" s="0" t="n">
        <v>-0.331835963152116</v>
      </c>
      <c r="CT828" s="0" t="n">
        <v>-0.689620947014191</v>
      </c>
      <c r="CU828" s="0" t="n">
        <v>0.19246613192081</v>
      </c>
      <c r="CV828" s="0" t="n">
        <v>0.00409272615797818</v>
      </c>
      <c r="CW828" s="0" t="n">
        <v>-1.25752649182687</v>
      </c>
      <c r="CX828" s="0" t="n">
        <v>-0.651118625683012</v>
      </c>
      <c r="CZ828" s="0" t="n">
        <f aca="false">IF(CHOOSE(MATCH(G$5,$B$10:$E$10,0),$B828,$C828,$D828,$E828)*G$6+G828*G$7&lt;G$2,G$3*G$4,0)</f>
        <v>0</v>
      </c>
      <c r="DA828" s="0" t="n">
        <f aca="false">IF(CHOOSE(MATCH(H$5,$B$10:$E$10,0),$B828,$C828,$D828,$E828)*H$6+H828*H$7&lt;H$2,H$3*H$4,0)</f>
        <v>0</v>
      </c>
      <c r="DB828" s="0" t="n">
        <f aca="false">IF(CHOOSE(MATCH(I$5,$B$10:$E$10,0),$B828,$C828,$D828,$E828)*I$6+I828*I$7&lt;I$2,I$3*I$4,0)</f>
        <v>0</v>
      </c>
      <c r="DC828" s="0" t="n">
        <f aca="false">IF(CHOOSE(MATCH(J$5,$B$10:$E$10,0),$B828,$C828,$D828,$E828)*J$6+J828*J$7&lt;J$2,J$3*J$4,0)</f>
        <v>0</v>
      </c>
      <c r="DD828" s="0" t="n">
        <f aca="false">IF(CHOOSE(MATCH(K$5,$B$10:$E$10,0),$B828,$C828,$D828,$E828)*K$6+K828*K$7&lt;K$2,K$3*K$4,0)</f>
        <v>0</v>
      </c>
      <c r="DE828" s="0" t="n">
        <f aca="false">IF(CHOOSE(MATCH(L$5,$B$10:$E$10,0),$B828,$C828,$D828,$E828)*L$6+L828*L$7&lt;L$2,L$3*L$4,0)</f>
        <v>0</v>
      </c>
      <c r="DF828" s="0" t="n">
        <f aca="false">IF(CHOOSE(MATCH(M$5,$B$10:$E$10,0),$B828,$C828,$D828,$E828)*M$6+M828*M$7&lt;M$2,M$3*M$4,0)</f>
        <v>0</v>
      </c>
      <c r="DG828" s="0" t="n">
        <f aca="false">IF(CHOOSE(MATCH(N$5,$B$10:$E$10,0),$B828,$C828,$D828,$E828)*N$6+N828*N$7&lt;N$2,N$3*N$4,0)</f>
        <v>0</v>
      </c>
      <c r="DH828" s="0" t="n">
        <f aca="false">IF(CHOOSE(MATCH(O$5,$B$10:$E$10,0),$B828,$C828,$D828,$E828)*O$6+O828*O$7&lt;O$2,O$3*O$4,0)</f>
        <v>0</v>
      </c>
      <c r="DI828" s="0" t="n">
        <f aca="false">IF(CHOOSE(MATCH(P$5,$B$10:$E$10,0),$B828,$C828,$D828,$E828)*P$6+P828*P$7&lt;P$2,P$3*P$4,0)</f>
        <v>0</v>
      </c>
      <c r="DJ828" s="0" t="n">
        <f aca="false">IF(CHOOSE(MATCH(Q$5,$B$10:$E$10,0),$B828,$C828,$D828,$E828)*Q$6+Q828*Q$7&lt;Q$2,Q$3*Q$4,0)</f>
        <v>0</v>
      </c>
      <c r="DK828" s="0" t="n">
        <f aca="false">IF(CHOOSE(MATCH(R$5,$B$10:$E$10,0),$B828,$C828,$D828,$E828)*R$6+R828*R$7&lt;R$2,R$3*R$4,0)</f>
        <v>0.5</v>
      </c>
      <c r="DL828" s="0" t="n">
        <f aca="false">IF(CHOOSE(MATCH(S$5,$B$10:$E$10,0),$B828,$C828,$D828,$E828)*S$6+S828*S$7&lt;S$2,S$3*S$4,0)</f>
        <v>0</v>
      </c>
      <c r="DM828" s="0" t="n">
        <f aca="false">IF(CHOOSE(MATCH(T$5,$B$10:$E$10,0),$B828,$C828,$D828,$E828)*T$6+T828*T$7&lt;T$2,T$3*T$4,0)</f>
        <v>12.5</v>
      </c>
      <c r="DN828" s="0" t="n">
        <f aca="false">IF(CHOOSE(MATCH(U$5,$B$10:$E$10,0),$B828,$C828,$D828,$E828)*U$6+U828*U$7&lt;U$2,U$3*U$4,0)</f>
        <v>0</v>
      </c>
      <c r="DO828" s="0" t="n">
        <f aca="false">IF(CHOOSE(MATCH(V$5,$B$10:$E$10,0),$B828,$C828,$D828,$E828)*V$6+V828*V$7&lt;V$2,V$3*V$4,0)</f>
        <v>0</v>
      </c>
      <c r="DP828" s="0" t="n">
        <f aca="false">IF(CHOOSE(MATCH(W$5,$B$10:$E$10,0),$B828,$C828,$D828,$E828)*W$6+W828*W$7&lt;W$2,W$3*W$4,0)</f>
        <v>0</v>
      </c>
      <c r="DQ828" s="0" t="n">
        <f aca="false">IF(CHOOSE(MATCH(X$5,$B$10:$E$10,0),$B828,$C828,$D828,$E828)*X$6+X828*X$7&lt;X$2,X$3*X$4,0)</f>
        <v>0</v>
      </c>
      <c r="DR828" s="0" t="n">
        <f aca="false">IF(CHOOSE(MATCH(Y$5,$B$10:$E$10,0),$B828,$C828,$D828,$E828)*Y$6+Y828*Y$7&lt;Y$2,Y$3*Y$4,0)</f>
        <v>0</v>
      </c>
      <c r="DS828" s="0" t="n">
        <f aca="false">IF(CHOOSE(MATCH(Z$5,$B$10:$E$10,0),$B828,$C828,$D828,$E828)*Z$6+Z828*Z$7&lt;Z$2,Z$3*Z$4,0)</f>
        <v>0</v>
      </c>
      <c r="DT828" s="0" t="n">
        <f aca="false">IF(CHOOSE(MATCH(AA$5,$B$10:$E$10,0),$B828,$C828,$D828,$E828)*AA$6+AA828*AA$7&lt;AA$2,AA$3*AA$4,0)</f>
        <v>0</v>
      </c>
      <c r="DU828" s="0" t="n">
        <f aca="false">IF(CHOOSE(MATCH(AB$5,$B$10:$E$10,0),$B828,$C828,$D828,$E828)*AB$6+AB828*AB$7&lt;AB$2,AB$3*AB$4,0)</f>
        <v>0</v>
      </c>
      <c r="DV828" s="0" t="n">
        <f aca="false">IF(CHOOSE(MATCH(AC$5,$B$10:$E$10,0),$B828,$C828,$D828,$E828)*AC$6+AC828*AC$7&lt;AC$2,AC$3*AC$4,0)</f>
        <v>0</v>
      </c>
      <c r="DW828" s="0" t="n">
        <f aca="false">IF(CHOOSE(MATCH(AD$5,$B$10:$E$10,0),$B828,$C828,$D828,$E828)*AD$6+AD828*AD$7&lt;AD$2,AD$3*AD$4,0)</f>
        <v>0</v>
      </c>
      <c r="DX828" s="0" t="n">
        <f aca="false">IF(CHOOSE(MATCH(AE$5,$B$10:$E$10,0),$B828,$C828,$D828,$E828)*AE$6+AE828*AE$7&lt;AE$2,AE$3*AE$4,0)</f>
        <v>0</v>
      </c>
      <c r="DY828" s="0" t="n">
        <f aca="false">IF(CHOOSE(MATCH(AF$5,$B$10:$E$10,0),$B828,$C828,$D828,$E828)*AF$6+AF828*AF$7&lt;AF$2,AF$3*AF$4,0)</f>
        <v>0</v>
      </c>
      <c r="DZ828" s="0" t="n">
        <f aca="false">IF(CHOOSE(MATCH(AG$5,$B$10:$E$10,0),$B828,$C828,$D828,$E828)*AG$6+AG828*AG$7&lt;AG$2,AG$3*AG$4,0)</f>
        <v>0</v>
      </c>
      <c r="EA828" s="0" t="n">
        <f aca="false">IF(CHOOSE(MATCH(AH$5,$B$10:$E$10,0),$B828,$C828,$D828,$E828)*AH$6+AH828*AH$7&lt;AH$2,AH$3*AH$4,0)</f>
        <v>0</v>
      </c>
      <c r="EB828" s="0" t="n">
        <f aca="false">IF(CHOOSE(MATCH(AI$5,$B$10:$E$10,0),$B828,$C828,$D828,$E828)*AI$6+AI828*AI$7&lt;AI$2,AI$3*AI$4,0)</f>
        <v>0</v>
      </c>
      <c r="EC828" s="0" t="n">
        <f aca="false">IF(CHOOSE(MATCH(AJ$5,$B$10:$E$10,0),$B828,$C828,$D828,$E828)*AJ$6+AJ828*AJ$7&lt;AJ$2,AJ$3*AJ$4,0)</f>
        <v>0</v>
      </c>
      <c r="ED828" s="0" t="n">
        <f aca="false">IF(CHOOSE(MATCH(AK$5,$B$10:$E$10,0),$B828,$C828,$D828,$E828)*AK$6+AK828*AK$7&lt;AK$2,AK$3*AK$4,0)</f>
        <v>0</v>
      </c>
      <c r="EE828" s="0" t="n">
        <f aca="false">IF(CHOOSE(MATCH(AL$5,$B$10:$E$10,0),$B828,$C828,$D828,$E828)*AL$6+AL828*AL$7&lt;AL$2,AL$3*AL$4,0)</f>
        <v>0</v>
      </c>
      <c r="EF828" s="0" t="n">
        <f aca="false">IF(CHOOSE(MATCH(AM$5,$B$10:$E$10,0),$B828,$C828,$D828,$E828)*AM$6+AM828*AM$7&lt;AM$2,AM$3*AM$4,0)</f>
        <v>0</v>
      </c>
      <c r="EG828" s="0" t="n">
        <f aca="false">IF(CHOOSE(MATCH(AN$5,$B$10:$E$10,0),$B828,$C828,$D828,$E828)*AN$6+AN828*AN$7&lt;AN$2,AN$3*AN$4,0)</f>
        <v>0</v>
      </c>
      <c r="EH828" s="0" t="n">
        <f aca="false">IF(CHOOSE(MATCH(AO$5,$B$10:$E$10,0),$B828,$C828,$D828,$E828)*AO$6+AO828*AO$7&lt;AO$2,AO$3*AO$4,0)</f>
        <v>0</v>
      </c>
      <c r="EI828" s="0" t="n">
        <f aca="false">IF(CHOOSE(MATCH(AP$5,$B$10:$E$10,0),$B828,$C828,$D828,$E828)*AP$6+AP828*AP$7&lt;AP$2,AP$3*AP$4,0)</f>
        <v>0</v>
      </c>
      <c r="EJ828" s="0" t="n">
        <f aca="false">IF(CHOOSE(MATCH(AQ$5,$B$10:$E$10,0),$B828,$C828,$D828,$E828)*AQ$6+AQ828*AQ$7&lt;AQ$2,AQ$3*AQ$4,0)</f>
        <v>0</v>
      </c>
      <c r="EK828" s="0" t="n">
        <f aca="false">IF(CHOOSE(MATCH(AR$5,$B$10:$E$10,0),$B828,$C828,$D828,$E828)*AR$6+AR828*AR$7&lt;AR$2,AR$3*AR$4,0)</f>
        <v>0</v>
      </c>
      <c r="EL828" s="0" t="n">
        <f aca="false">IF(CHOOSE(MATCH(AS$5,$B$10:$E$10,0),$B828,$C828,$D828,$E828)*AS$6+AS828*AS$7&lt;AS$2,AS$3*AS$4,0)</f>
        <v>0</v>
      </c>
      <c r="EM828" s="0" t="n">
        <f aca="false">IF(CHOOSE(MATCH(AT$5,$B$10:$E$10,0),$B828,$C828,$D828,$E828)*AT$6+AT828*AT$7&lt;AT$2,AT$3*AT$4,0)</f>
        <v>0</v>
      </c>
      <c r="EN828" s="0" t="n">
        <f aca="false">IF(CHOOSE(MATCH(AU$5,$B$10:$E$10,0),$B828,$C828,$D828,$E828)*AU$6+AU828*AU$7&lt;AU$2,AU$3*AU$4,0)</f>
        <v>0</v>
      </c>
      <c r="EO828" s="0" t="n">
        <f aca="false">IF(CHOOSE(MATCH(AV$5,$B$10:$E$10,0),$B828,$C828,$D828,$E828)*AV$6+AV828*AV$7&lt;AV$2,AV$3*AV$4,0)</f>
        <v>0</v>
      </c>
      <c r="EP828" s="0" t="n">
        <f aca="false">IF(CHOOSE(MATCH(AW$5,$B$10:$E$10,0),$B828,$C828,$D828,$E828)*AW$6+AW828*AW$7&lt;AW$2,AW$3*AW$4,0)</f>
        <v>0</v>
      </c>
      <c r="EQ828" s="0" t="n">
        <f aca="false">IF(CHOOSE(MATCH(AX$5,$B$10:$E$10,0),$B828,$C828,$D828,$E828)*AX$6+AX828*AX$7&lt;AX$2,AX$3*AX$4,0)</f>
        <v>0</v>
      </c>
      <c r="ER828" s="0" t="n">
        <f aca="false">IF(CHOOSE(MATCH(AY$5,$B$10:$E$10,0),$B828,$C828,$D828,$E828)*AY$6+AY828*AY$7&lt;AY$2,AY$3*AY$4,0)</f>
        <v>0</v>
      </c>
      <c r="ES828" s="0" t="n">
        <f aca="false">IF(CHOOSE(MATCH(AZ$5,$B$10:$E$10,0),$B828,$C828,$D828,$E828)*AZ$6+AZ828*AZ$7&lt;AZ$2,AZ$3*AZ$4,0)</f>
        <v>0</v>
      </c>
      <c r="ET828" s="0" t="n">
        <f aca="false">IF(CHOOSE(MATCH(BA$5,$B$10:$E$10,0),$B828,$C828,$D828,$E828)*BA$6+BA828*BA$7&lt;BA$2,BA$3*BA$4,0)</f>
        <v>0</v>
      </c>
      <c r="EU828" s="0" t="n">
        <f aca="false">IF(CHOOSE(MATCH(BB$5,$B$10:$E$10,0),$B828,$C828,$D828,$E828)*BB$6+BB828*BB$7&lt;BB$2,BB$3*BB$4,0)</f>
        <v>0</v>
      </c>
      <c r="EV828" s="0" t="n">
        <f aca="false">IF(CHOOSE(MATCH(BC$5,$B$10:$E$10,0),$B828,$C828,$D828,$E828)*BC$6+BC828*BC$7&lt;BC$2,BC$3*BC$4,0)</f>
        <v>0</v>
      </c>
      <c r="EW828" s="0" t="n">
        <f aca="false">IF(CHOOSE(MATCH(BD$5,$B$10:$E$10,0),$B828,$C828,$D828,$E828)*BD$6+BD828*BD$7&lt;BD$2,BD$3*BD$4,0)</f>
        <v>0</v>
      </c>
      <c r="EX828" s="0" t="n">
        <f aca="false">IF(CHOOSE(MATCH(BE$5,$B$10:$E$10,0),$B828,$C828,$D828,$E828)*BE$6+BE828*BE$7&lt;BE$2,BE$3*BE$4,0)</f>
        <v>0</v>
      </c>
      <c r="EY828" s="0" t="n">
        <f aca="false">IF(CHOOSE(MATCH(BF$5,$B$10:$E$10,0),$B828,$C828,$D828,$E828)*BF$6+BF828*BF$7&lt;BF$2,BF$3*BF$4,0)</f>
        <v>0</v>
      </c>
      <c r="EZ828" s="0" t="n">
        <f aca="false">IF(CHOOSE(MATCH(BG$5,$B$10:$E$10,0),$B828,$C828,$D828,$E828)*BG$6+BG828*BG$7&lt;BG$2,BG$3*BG$4,0)</f>
        <v>0</v>
      </c>
      <c r="FA828" s="0" t="n">
        <f aca="false">IF(CHOOSE(MATCH(BH$5,$B$10:$E$10,0),$B828,$C828,$D828,$E828)*BH$6+BH828*BH$7&lt;BH$2,BH$3*BH$4,0)</f>
        <v>0</v>
      </c>
      <c r="FB828" s="0" t="n">
        <f aca="false">IF(CHOOSE(MATCH(BI$5,$B$10:$E$10,0),$B828,$C828,$D828,$E828)*BI$6+BI828*BI$7&lt;BI$2,BI$3*BI$4,0)</f>
        <v>0</v>
      </c>
      <c r="FC828" s="0" t="n">
        <f aca="false">IF(CHOOSE(MATCH(BJ$5,$B$10:$E$10,0),$B828,$C828,$D828,$E828)*BJ$6+BJ828*BJ$7&lt;BJ$2,BJ$3*BJ$4,0)</f>
        <v>0</v>
      </c>
      <c r="FD828" s="0" t="n">
        <f aca="false">IF(CHOOSE(MATCH(BK$5,$B$10:$E$10,0),$B828,$C828,$D828,$E828)*BK$6+BK828*BK$7&lt;BK$2,BK$3*BK$4,0)</f>
        <v>0</v>
      </c>
      <c r="FE828" s="0" t="n">
        <f aca="false">IF(CHOOSE(MATCH(BL$5,$B$10:$E$10,0),$B828,$C828,$D828,$E828)*BL$6+BL828*BL$7&lt;BL$2,BL$3*BL$4,0)</f>
        <v>0</v>
      </c>
      <c r="FF828" s="0" t="n">
        <f aca="false">IF(CHOOSE(MATCH(BM$5,$B$10:$E$10,0),$B828,$C828,$D828,$E828)*BM$6+BM828*BM$7&lt;BM$2,BM$3*BM$4,0)</f>
        <v>0</v>
      </c>
      <c r="FG828" s="0" t="n">
        <f aca="false">IF(CHOOSE(MATCH(BN$5,$B$10:$E$10,0),$B828,$C828,$D828,$E828)*BN$6+BN828*BN$7&lt;BN$2,BN$3*BN$4,0)</f>
        <v>0</v>
      </c>
      <c r="FH828" s="0" t="n">
        <f aca="false">IF(CHOOSE(MATCH(BO$5,$B$10:$E$10,0),$B828,$C828,$D828,$E828)*BO$6+BO828*BO$7&lt;BO$2,BO$3*BO$4,0)</f>
        <v>0</v>
      </c>
      <c r="FI828" s="0" t="n">
        <f aca="false">IF(CHOOSE(MATCH(BP$5,$B$10:$E$10,0),$B828,$C828,$D828,$E828)*BP$6+BP828*BP$7&lt;BP$2,BP$3*BP$4,0)</f>
        <v>0</v>
      </c>
      <c r="FJ828" s="0" t="n">
        <f aca="false">IF(CHOOSE(MATCH(BQ$5,$B$10:$E$10,0),$B828,$C828,$D828,$E828)*BQ$6+BQ828*BQ$7&lt;BQ$2,BQ$3*BQ$4,0)</f>
        <v>0</v>
      </c>
      <c r="FK828" s="0" t="n">
        <f aca="false">IF(CHOOSE(MATCH(BR$5,$B$10:$E$10,0),$B828,$C828,$D828,$E828)*BR$6+BR828*BR$7&lt;BR$2,BR$3*BR$4,0)</f>
        <v>0</v>
      </c>
      <c r="FL828" s="0" t="n">
        <f aca="false">IF(CHOOSE(MATCH(BS$5,$B$10:$E$10,0),$B828,$C828,$D828,$E828)*BS$6+BS828*BS$7&lt;BS$2,BS$3*BS$4,0)</f>
        <v>0</v>
      </c>
      <c r="FM828" s="0" t="n">
        <f aca="false">IF(CHOOSE(MATCH(BT$5,$B$10:$E$10,0),$B828,$C828,$D828,$E828)*BT$6+BT828*BT$7&lt;BT$2,BT$3*BT$4,0)</f>
        <v>0</v>
      </c>
      <c r="FN828" s="0" t="n">
        <f aca="false">IF(CHOOSE(MATCH(BU$5,$B$10:$E$10,0),$B828,$C828,$D828,$E828)*BU$6+BU828*BU$7&lt;BU$2,BU$3*BU$4,0)</f>
        <v>0</v>
      </c>
      <c r="FO828" s="0" t="n">
        <f aca="false">IF(CHOOSE(MATCH(BV$5,$B$10:$E$10,0),$B828,$C828,$D828,$E828)*BV$6+BV828*BV$7&lt;BV$2,BV$3*BV$4,0)</f>
        <v>0</v>
      </c>
      <c r="FP828" s="0" t="n">
        <f aca="false">IF(CHOOSE(MATCH(BW$5,$B$10:$E$10,0),$B828,$C828,$D828,$E828)*BW$6+BW828*BW$7&lt;BW$2,BW$3*BW$4,0)</f>
        <v>0</v>
      </c>
      <c r="FQ828" s="0" t="n">
        <f aca="false">IF(CHOOSE(MATCH(BX$5,$B$10:$E$10,0),$B828,$C828,$D828,$E828)*BX$6+BX828*BX$7&lt;BX$2,BX$3*BX$4,0)</f>
        <v>0</v>
      </c>
      <c r="FR828" s="0" t="n">
        <f aca="false">IF(CHOOSE(MATCH(BY$5,$B$10:$E$10,0),$B828,$C828,$D828,$E828)*BY$6+BY828*BY$7&lt;BY$2,BY$3*BY$4,0)</f>
        <v>0</v>
      </c>
      <c r="FS828" s="0" t="n">
        <f aca="false">IF(CHOOSE(MATCH(BZ$5,$B$10:$E$10,0),$B828,$C828,$D828,$E828)*BZ$6+BZ828*BZ$7&lt;BZ$2,BZ$3*BZ$4,0)</f>
        <v>0</v>
      </c>
      <c r="FT828" s="0" t="n">
        <f aca="false">IF(CHOOSE(MATCH(CA$5,$B$10:$E$10,0),$B828,$C828,$D828,$E828)*CA$6+CA828*CA$7&lt;CA$2,CA$3*CA$4,0)</f>
        <v>0</v>
      </c>
      <c r="FU828" s="0" t="n">
        <f aca="false">IF(CHOOSE(MATCH(CB$5,$B$10:$E$10,0),$B828,$C828,$D828,$E828)*CB$6+CB828*CB$7&lt;CB$2,CB$3*CB$4,0)</f>
        <v>0</v>
      </c>
      <c r="FV828" s="0" t="n">
        <f aca="false">IF(CHOOSE(MATCH(CC$5,$B$10:$E$10,0),$B828,$C828,$D828,$E828)*CC$6+CC828*CC$7&lt;CC$2,CC$3*CC$4,0)</f>
        <v>0</v>
      </c>
      <c r="FW828" s="0" t="n">
        <f aca="false">IF(CHOOSE(MATCH(CD$5,$B$10:$E$10,0),$B828,$C828,$D828,$E828)*CD$6+CD828*CD$7&lt;CD$2,CD$3*CD$4,0)</f>
        <v>0</v>
      </c>
      <c r="FX828" s="0" t="n">
        <f aca="false">IF(CHOOSE(MATCH(CE$5,$B$10:$E$10,0),$B828,$C828,$D828,$E828)*CE$6+CE828*CE$7&lt;CE$2,CE$3*CE$4,0)</f>
        <v>0</v>
      </c>
      <c r="FY828" s="0" t="n">
        <f aca="false">IF(CHOOSE(MATCH(CF$5,$B$10:$E$10,0),$B828,$C828,$D828,$E828)*CF$6+CF828*CF$7&lt;CF$2,CF$3*CF$4,0)</f>
        <v>0</v>
      </c>
      <c r="FZ828" s="0" t="n">
        <f aca="false">IF(CHOOSE(MATCH(CG$5,$B$10:$E$10,0),$B828,$C828,$D828,$E828)*CG$6+CG828*CG$7&lt;CG$2,CG$3*CG$4,0)</f>
        <v>0</v>
      </c>
      <c r="GA828" s="0" t="n">
        <f aca="false">IF(CHOOSE(MATCH(CH$5,$B$10:$E$10,0),$B828,$C828,$D828,$E828)*CH$6+CH828*CH$7&lt;CH$2,CH$3*CH$4,0)</f>
        <v>0</v>
      </c>
      <c r="GB828" s="0" t="n">
        <f aca="false">IF(CHOOSE(MATCH(CI$5,$B$10:$E$10,0),$B828,$C828,$D828,$E828)*CI$6+CI828*CI$7&lt;CI$2,CI$3*CI$4,0)</f>
        <v>0</v>
      </c>
      <c r="GC828" s="0" t="n">
        <f aca="false">IF(CHOOSE(MATCH(CJ$5,$B$10:$E$10,0),$B828,$C828,$D828,$E828)*CJ$6+CJ828*CJ$7&lt;CJ$2,CJ$3*CJ$4,0)</f>
        <v>0</v>
      </c>
      <c r="GD828" s="0" t="n">
        <f aca="false">IF(CHOOSE(MATCH(CK$5,$B$10:$E$10,0),$B828,$C828,$D828,$E828)*CK$6+CK828*CK$7&lt;CK$2,CK$3*CK$4,0)</f>
        <v>0</v>
      </c>
      <c r="GE828" s="0" t="n">
        <f aca="false">IF(CHOOSE(MATCH(CL$5,$B$10:$E$10,0),$B828,$C828,$D828,$E828)*CL$6+CL828*CL$7&lt;CL$2,CL$3*CL$4,0)</f>
        <v>0</v>
      </c>
      <c r="GF828" s="0" t="n">
        <f aca="false">IF(CHOOSE(MATCH(CM$5,$B$10:$E$10,0),$B828,$C828,$D828,$E828)*CM$6+CM828*CM$7&lt;CM$2,CM$3*CM$4,0)</f>
        <v>0</v>
      </c>
      <c r="GG828" s="0" t="n">
        <f aca="false">IF(CHOOSE(MATCH(CN$5,$B$10:$E$10,0),$B828,$C828,$D828,$E828)*CN$6+CN828*CN$7&lt;CN$2,CN$3*CN$4,0)</f>
        <v>0</v>
      </c>
      <c r="GH828" s="0" t="n">
        <f aca="false">IF(CHOOSE(MATCH(CO$5,$B$10:$E$10,0),$B828,$C828,$D828,$E828)*CO$6+CO828*CO$7&lt;CO$2,CO$3*CO$4,0)</f>
        <v>0</v>
      </c>
      <c r="GI828" s="0" t="n">
        <f aca="false">IF(CHOOSE(MATCH(CP$5,$B$10:$E$10,0),$B828,$C828,$D828,$E828)*CP$6+CP828*CP$7&lt;CP$2,CP$3*CP$4,0)</f>
        <v>0</v>
      </c>
      <c r="GJ828" s="0" t="n">
        <f aca="false">IF(CHOOSE(MATCH(CQ$5,$B$10:$E$10,0),$B828,$C828,$D828,$E828)*CQ$6+CQ828*CQ$7&lt;CQ$2,CQ$3*CQ$4,0)</f>
        <v>0</v>
      </c>
      <c r="GK828" s="0" t="n">
        <f aca="false">IF(CHOOSE(MATCH(CR$5,$B$10:$E$10,0),$B828,$C828,$D828,$E828)*CR$6+CR828*CR$7&lt;CR$2,CR$3*CR$4,0)</f>
        <v>0</v>
      </c>
      <c r="GL828" s="0" t="n">
        <f aca="false">IF(CHOOSE(MATCH(CS$5,$B$10:$E$10,0),$B828,$C828,$D828,$E828)*CS$6+CS828*CS$7&lt;CS$2,CS$3*CS$4,0)</f>
        <v>0</v>
      </c>
      <c r="GM828" s="0" t="n">
        <f aca="false">IF(CHOOSE(MATCH(CT$5,$B$10:$E$10,0),$B828,$C828,$D828,$E828)*CT$6+CT828*CT$7&lt;CT$2,CT$3*CT$4,0)</f>
        <v>0</v>
      </c>
      <c r="GN828" s="0" t="n">
        <f aca="false">IF(CHOOSE(MATCH(CU$5,$B$10:$E$10,0),$B828,$C828,$D828,$E828)*CU$6+CU828*CU$7&lt;CU$2,CU$3*CU$4,0)</f>
        <v>0</v>
      </c>
      <c r="GO828" s="0" t="n">
        <f aca="false">IF(CHOOSE(MATCH(CV$5,$B$10:$E$10,0),$B828,$C828,$D828,$E828)*CV$6+CV828*CV$7&lt;CV$2,CV$3*CV$4,0)</f>
        <v>0</v>
      </c>
      <c r="GP828" s="0" t="n">
        <f aca="false">IF(CHOOSE(MATCH(CW$5,$B$10:$E$10,0),$B828,$C828,$D828,$E828)*CW$6+CW828*CW$7&lt;CW$2,CW$3*CW$4,0)</f>
        <v>0</v>
      </c>
      <c r="GQ828" s="0" t="n">
        <f aca="false">IF(CHOOSE(MATCH(CX$5,$B$10:$E$10,0),$B828,$C828,$D828,$E828)*CX$6+CX828*CX$7&lt;CX$2,CX$3*CX$4,0)</f>
        <v>0</v>
      </c>
      <c r="GS828" s="0" t="n">
        <f aca="false">SUM(CZ828:GQ828)</f>
        <v>13</v>
      </c>
      <c r="GT828" s="0" t="n">
        <f aca="false">IF(GS828&gt;$GS$6,1,0)</f>
        <v>0</v>
      </c>
    </row>
    <row r="829" customFormat="false" ht="14" hidden="false" customHeight="false" outlineLevel="0" collapsed="false">
      <c r="A829" s="0" t="n">
        <v>819</v>
      </c>
      <c r="B829" s="0" t="n">
        <v>1.80676376822591</v>
      </c>
      <c r="C829" s="0" t="n">
        <v>2.28947039689739</v>
      </c>
      <c r="D829" s="0" t="n">
        <v>1.77104108992097</v>
      </c>
      <c r="E829" s="0" t="n">
        <v>0.912759923302577</v>
      </c>
      <c r="G829" s="0" t="n">
        <v>-1.16076989797875</v>
      </c>
      <c r="H829" s="0" t="n">
        <v>-0.186313400263316</v>
      </c>
      <c r="I829" s="0" t="n">
        <v>0.509544406668283</v>
      </c>
      <c r="J829" s="0" t="n">
        <v>-0.758222995500546</v>
      </c>
      <c r="K829" s="0" t="n">
        <v>0.0447278125648154</v>
      </c>
      <c r="L829" s="0" t="n">
        <v>0.942220594879473</v>
      </c>
      <c r="M829" s="0" t="n">
        <v>-0.459558577858843</v>
      </c>
      <c r="N829" s="0" t="n">
        <v>-1.37736151373247</v>
      </c>
      <c r="O829" s="0" t="n">
        <v>2.61541572399437</v>
      </c>
      <c r="P829" s="0" t="n">
        <v>-0.392535639548441</v>
      </c>
      <c r="Q829" s="0" t="n">
        <v>0.05146830517333</v>
      </c>
      <c r="R829" s="0" t="n">
        <v>-0.364757397619542</v>
      </c>
      <c r="S829" s="0" t="n">
        <v>-1.04182163340738</v>
      </c>
      <c r="T829" s="0" t="n">
        <v>-0.673410340823466</v>
      </c>
      <c r="U829" s="0" t="n">
        <v>1.14486283564474</v>
      </c>
      <c r="V829" s="0" t="n">
        <v>0.410612983614556</v>
      </c>
      <c r="W829" s="0" t="n">
        <v>0.031025138014229</v>
      </c>
      <c r="X829" s="0" t="n">
        <v>-0.544173417438287</v>
      </c>
      <c r="Y829" s="0" t="n">
        <v>0.0653380993753672</v>
      </c>
      <c r="Z829" s="0" t="n">
        <v>0.900813574844506</v>
      </c>
      <c r="AA829" s="0" t="n">
        <v>-0.422126049670624</v>
      </c>
      <c r="AB829" s="0" t="n">
        <v>-1.84271812031511</v>
      </c>
      <c r="AC829" s="0" t="n">
        <v>-0.293116499960888</v>
      </c>
      <c r="AD829" s="0" t="n">
        <v>1.12346924652229</v>
      </c>
      <c r="AE829" s="0" t="n">
        <v>0.538948370376602</v>
      </c>
      <c r="AF829" s="0" t="n">
        <v>-1.31344904730213</v>
      </c>
      <c r="AG829" s="0" t="n">
        <v>-0.148221488416311</v>
      </c>
      <c r="AH829" s="0" t="n">
        <v>0.650835545457085</v>
      </c>
      <c r="AI829" s="0" t="n">
        <v>0.403383637603838</v>
      </c>
      <c r="AJ829" s="0" t="n">
        <v>-0.162544893100858</v>
      </c>
      <c r="AK829" s="0" t="n">
        <v>-1.24630332720699</v>
      </c>
      <c r="AL829" s="0" t="n">
        <v>1.06459992821328</v>
      </c>
      <c r="AM829" s="0" t="n">
        <v>-0.0914280917641008</v>
      </c>
      <c r="AN829" s="0" t="n">
        <v>-1.11773715616437</v>
      </c>
      <c r="AO829" s="0" t="n">
        <v>1.91364051715937</v>
      </c>
      <c r="AP829" s="0" t="n">
        <v>-0.0648014975013211</v>
      </c>
      <c r="AQ829" s="0" t="n">
        <v>0.597844973526662</v>
      </c>
      <c r="AR829" s="0" t="n">
        <v>0.596381823925185</v>
      </c>
      <c r="AS829" s="0" t="n">
        <v>1.28725787362782</v>
      </c>
      <c r="AT829" s="0" t="n">
        <v>-1.61323896463728</v>
      </c>
      <c r="AU829" s="0" t="n">
        <v>-0.173174612427829</v>
      </c>
      <c r="AV829" s="0" t="n">
        <v>0.389068190997932</v>
      </c>
      <c r="AW829" s="0" t="n">
        <v>1.04975242720684</v>
      </c>
      <c r="AX829" s="0" t="n">
        <v>-0.274798139798804</v>
      </c>
      <c r="AY829" s="0" t="n">
        <v>0.3977470441896</v>
      </c>
      <c r="AZ829" s="0" t="n">
        <v>0.839268068375532</v>
      </c>
      <c r="BA829" s="0" t="n">
        <v>-0.370240513802855</v>
      </c>
      <c r="BB829" s="0" t="n">
        <v>1.00958914117655</v>
      </c>
      <c r="BC829" s="0" t="n">
        <v>-1.98193447431549</v>
      </c>
      <c r="BD829" s="0" t="n">
        <v>0.543552687304327</v>
      </c>
      <c r="BE829" s="0" t="n">
        <v>-2.03297531697899</v>
      </c>
      <c r="BF829" s="0" t="n">
        <v>-0.277580056717852</v>
      </c>
      <c r="BG829" s="0" t="n">
        <v>0.35178800317226</v>
      </c>
      <c r="BH829" s="0" t="n">
        <v>-0.134236870508175</v>
      </c>
      <c r="BI829" s="0" t="n">
        <v>-2.0483184925979</v>
      </c>
      <c r="BJ829" s="0" t="n">
        <v>1.02266312751453</v>
      </c>
      <c r="BK829" s="0" t="n">
        <v>0.186624902198673</v>
      </c>
      <c r="BL829" s="0" t="n">
        <v>0.59693093135138</v>
      </c>
      <c r="BM829" s="0" t="n">
        <v>1.38690211315406</v>
      </c>
      <c r="BN829" s="0" t="n">
        <v>2.04274329007603</v>
      </c>
      <c r="BO829" s="0" t="n">
        <v>0.391379444408813</v>
      </c>
      <c r="BP829" s="0" t="n">
        <v>-0.774641648604302</v>
      </c>
      <c r="BQ829" s="0" t="n">
        <v>0.742913925932953</v>
      </c>
      <c r="BR829" s="0" t="n">
        <v>0.947720764088444</v>
      </c>
      <c r="BS829" s="0" t="n">
        <v>0.257282408711035</v>
      </c>
      <c r="BT829" s="0" t="n">
        <v>0.518361957801972</v>
      </c>
      <c r="BU829" s="0" t="n">
        <v>1.35748450702522</v>
      </c>
      <c r="BV829" s="0" t="n">
        <v>-2.85726855508983</v>
      </c>
      <c r="BW829" s="0" t="n">
        <v>-0.537445430381922</v>
      </c>
      <c r="BX829" s="0" t="n">
        <v>1.55863290274283</v>
      </c>
      <c r="BY829" s="0" t="n">
        <v>-0.526254098076606</v>
      </c>
      <c r="BZ829" s="0" t="n">
        <v>-0.721311153029092</v>
      </c>
      <c r="CA829" s="0" t="n">
        <v>-0.817062755231746</v>
      </c>
      <c r="CB829" s="0" t="n">
        <v>3.66824679076672</v>
      </c>
      <c r="CC829" s="0" t="n">
        <v>1.07531150206341</v>
      </c>
      <c r="CD829" s="0" t="n">
        <v>2.19963112613186</v>
      </c>
      <c r="CE829" s="0" t="n">
        <v>0.641316546534654</v>
      </c>
      <c r="CF829" s="0" t="n">
        <v>0.963175352808321</v>
      </c>
      <c r="CG829" s="0" t="n">
        <v>0.593095137446653</v>
      </c>
      <c r="CH829" s="0" t="n">
        <v>-0.368929704563925</v>
      </c>
      <c r="CI829" s="0" t="n">
        <v>0.232059846894117</v>
      </c>
      <c r="CJ829" s="0" t="n">
        <v>0.943175564316334</v>
      </c>
      <c r="CK829" s="0" t="n">
        <v>0.71873500928632</v>
      </c>
      <c r="CL829" s="0" t="n">
        <v>-1.20370032163919</v>
      </c>
      <c r="CM829" s="0" t="n">
        <v>0.889735929376911</v>
      </c>
      <c r="CN829" s="0" t="n">
        <v>-0.613467818766367</v>
      </c>
      <c r="CO829" s="0" t="n">
        <v>-0.444647412223276</v>
      </c>
      <c r="CP829" s="0" t="n">
        <v>-1.25114183902042</v>
      </c>
      <c r="CQ829" s="0" t="n">
        <v>0.531797468283912</v>
      </c>
      <c r="CR829" s="0" t="n">
        <v>-0.625888105787453</v>
      </c>
      <c r="CS829" s="0" t="n">
        <v>0.234417711908463</v>
      </c>
      <c r="CT829" s="0" t="n">
        <v>0.929771886148956</v>
      </c>
      <c r="CU829" s="0" t="n">
        <v>-0.803888724476565</v>
      </c>
      <c r="CV829" s="0" t="n">
        <v>-0.994423317024484</v>
      </c>
      <c r="CW829" s="0" t="n">
        <v>-0.180867800736451</v>
      </c>
      <c r="CX829" s="0" t="n">
        <v>-0.163242930284468</v>
      </c>
      <c r="CZ829" s="0" t="n">
        <f aca="false">IF(CHOOSE(MATCH(G$5,$B$10:$E$10,0),$B829,$C829,$D829,$E829)*G$6+G829*G$7&lt;G$2,G$3*G$4,0)</f>
        <v>0</v>
      </c>
      <c r="DA829" s="0" t="n">
        <f aca="false">IF(CHOOSE(MATCH(H$5,$B$10:$E$10,0),$B829,$C829,$D829,$E829)*H$6+H829*H$7&lt;H$2,H$3*H$4,0)</f>
        <v>0</v>
      </c>
      <c r="DB829" s="0" t="n">
        <f aca="false">IF(CHOOSE(MATCH(I$5,$B$10:$E$10,0),$B829,$C829,$D829,$E829)*I$6+I829*I$7&lt;I$2,I$3*I$4,0)</f>
        <v>0</v>
      </c>
      <c r="DC829" s="0" t="n">
        <f aca="false">IF(CHOOSE(MATCH(J$5,$B$10:$E$10,0),$B829,$C829,$D829,$E829)*J$6+J829*J$7&lt;J$2,J$3*J$4,0)</f>
        <v>0</v>
      </c>
      <c r="DD829" s="0" t="n">
        <f aca="false">IF(CHOOSE(MATCH(K$5,$B$10:$E$10,0),$B829,$C829,$D829,$E829)*K$6+K829*K$7&lt;K$2,K$3*K$4,0)</f>
        <v>0</v>
      </c>
      <c r="DE829" s="0" t="n">
        <f aca="false">IF(CHOOSE(MATCH(L$5,$B$10:$E$10,0),$B829,$C829,$D829,$E829)*L$6+L829*L$7&lt;L$2,L$3*L$4,0)</f>
        <v>0</v>
      </c>
      <c r="DF829" s="0" t="n">
        <f aca="false">IF(CHOOSE(MATCH(M$5,$B$10:$E$10,0),$B829,$C829,$D829,$E829)*M$6+M829*M$7&lt;M$2,M$3*M$4,0)</f>
        <v>0</v>
      </c>
      <c r="DG829" s="0" t="n">
        <f aca="false">IF(CHOOSE(MATCH(N$5,$B$10:$E$10,0),$B829,$C829,$D829,$E829)*N$6+N829*N$7&lt;N$2,N$3*N$4,0)</f>
        <v>0</v>
      </c>
      <c r="DH829" s="0" t="n">
        <f aca="false">IF(CHOOSE(MATCH(O$5,$B$10:$E$10,0),$B829,$C829,$D829,$E829)*O$6+O829*O$7&lt;O$2,O$3*O$4,0)</f>
        <v>0</v>
      </c>
      <c r="DI829" s="0" t="n">
        <f aca="false">IF(CHOOSE(MATCH(P$5,$B$10:$E$10,0),$B829,$C829,$D829,$E829)*P$6+P829*P$7&lt;P$2,P$3*P$4,0)</f>
        <v>0</v>
      </c>
      <c r="DJ829" s="0" t="n">
        <f aca="false">IF(CHOOSE(MATCH(Q$5,$B$10:$E$10,0),$B829,$C829,$D829,$E829)*Q$6+Q829*Q$7&lt;Q$2,Q$3*Q$4,0)</f>
        <v>0</v>
      </c>
      <c r="DK829" s="0" t="n">
        <f aca="false">IF(CHOOSE(MATCH(R$5,$B$10:$E$10,0),$B829,$C829,$D829,$E829)*R$6+R829*R$7&lt;R$2,R$3*R$4,0)</f>
        <v>0</v>
      </c>
      <c r="DL829" s="0" t="n">
        <f aca="false">IF(CHOOSE(MATCH(S$5,$B$10:$E$10,0),$B829,$C829,$D829,$E829)*S$6+S829*S$7&lt;S$2,S$3*S$4,0)</f>
        <v>0</v>
      </c>
      <c r="DM829" s="0" t="n">
        <f aca="false">IF(CHOOSE(MATCH(T$5,$B$10:$E$10,0),$B829,$C829,$D829,$E829)*T$6+T829*T$7&lt;T$2,T$3*T$4,0)</f>
        <v>0</v>
      </c>
      <c r="DN829" s="0" t="n">
        <f aca="false">IF(CHOOSE(MATCH(U$5,$B$10:$E$10,0),$B829,$C829,$D829,$E829)*U$6+U829*U$7&lt;U$2,U$3*U$4,0)</f>
        <v>0</v>
      </c>
      <c r="DO829" s="0" t="n">
        <f aca="false">IF(CHOOSE(MATCH(V$5,$B$10:$E$10,0),$B829,$C829,$D829,$E829)*V$6+V829*V$7&lt;V$2,V$3*V$4,0)</f>
        <v>0</v>
      </c>
      <c r="DP829" s="0" t="n">
        <f aca="false">IF(CHOOSE(MATCH(W$5,$B$10:$E$10,0),$B829,$C829,$D829,$E829)*W$6+W829*W$7&lt;W$2,W$3*W$4,0)</f>
        <v>0</v>
      </c>
      <c r="DQ829" s="0" t="n">
        <f aca="false">IF(CHOOSE(MATCH(X$5,$B$10:$E$10,0),$B829,$C829,$D829,$E829)*X$6+X829*X$7&lt;X$2,X$3*X$4,0)</f>
        <v>0</v>
      </c>
      <c r="DR829" s="0" t="n">
        <f aca="false">IF(CHOOSE(MATCH(Y$5,$B$10:$E$10,0),$B829,$C829,$D829,$E829)*Y$6+Y829*Y$7&lt;Y$2,Y$3*Y$4,0)</f>
        <v>0</v>
      </c>
      <c r="DS829" s="0" t="n">
        <f aca="false">IF(CHOOSE(MATCH(Z$5,$B$10:$E$10,0),$B829,$C829,$D829,$E829)*Z$6+Z829*Z$7&lt;Z$2,Z$3*Z$4,0)</f>
        <v>0</v>
      </c>
      <c r="DT829" s="0" t="n">
        <f aca="false">IF(CHOOSE(MATCH(AA$5,$B$10:$E$10,0),$B829,$C829,$D829,$E829)*AA$6+AA829*AA$7&lt;AA$2,AA$3*AA$4,0)</f>
        <v>0</v>
      </c>
      <c r="DU829" s="0" t="n">
        <f aca="false">IF(CHOOSE(MATCH(AB$5,$B$10:$E$10,0),$B829,$C829,$D829,$E829)*AB$6+AB829*AB$7&lt;AB$2,AB$3*AB$4,0)</f>
        <v>0</v>
      </c>
      <c r="DV829" s="0" t="n">
        <f aca="false">IF(CHOOSE(MATCH(AC$5,$B$10:$E$10,0),$B829,$C829,$D829,$E829)*AC$6+AC829*AC$7&lt;AC$2,AC$3*AC$4,0)</f>
        <v>0</v>
      </c>
      <c r="DW829" s="0" t="n">
        <f aca="false">IF(CHOOSE(MATCH(AD$5,$B$10:$E$10,0),$B829,$C829,$D829,$E829)*AD$6+AD829*AD$7&lt;AD$2,AD$3*AD$4,0)</f>
        <v>0</v>
      </c>
      <c r="DX829" s="0" t="n">
        <f aca="false">IF(CHOOSE(MATCH(AE$5,$B$10:$E$10,0),$B829,$C829,$D829,$E829)*AE$6+AE829*AE$7&lt;AE$2,AE$3*AE$4,0)</f>
        <v>0</v>
      </c>
      <c r="DY829" s="0" t="n">
        <f aca="false">IF(CHOOSE(MATCH(AF$5,$B$10:$E$10,0),$B829,$C829,$D829,$E829)*AF$6+AF829*AF$7&lt;AF$2,AF$3*AF$4,0)</f>
        <v>0</v>
      </c>
      <c r="DZ829" s="0" t="n">
        <f aca="false">IF(CHOOSE(MATCH(AG$5,$B$10:$E$10,0),$B829,$C829,$D829,$E829)*AG$6+AG829*AG$7&lt;AG$2,AG$3*AG$4,0)</f>
        <v>0</v>
      </c>
      <c r="EA829" s="0" t="n">
        <f aca="false">IF(CHOOSE(MATCH(AH$5,$B$10:$E$10,0),$B829,$C829,$D829,$E829)*AH$6+AH829*AH$7&lt;AH$2,AH$3*AH$4,0)</f>
        <v>0</v>
      </c>
      <c r="EB829" s="0" t="n">
        <f aca="false">IF(CHOOSE(MATCH(AI$5,$B$10:$E$10,0),$B829,$C829,$D829,$E829)*AI$6+AI829*AI$7&lt;AI$2,AI$3*AI$4,0)</f>
        <v>0</v>
      </c>
      <c r="EC829" s="0" t="n">
        <f aca="false">IF(CHOOSE(MATCH(AJ$5,$B$10:$E$10,0),$B829,$C829,$D829,$E829)*AJ$6+AJ829*AJ$7&lt;AJ$2,AJ$3*AJ$4,0)</f>
        <v>0</v>
      </c>
      <c r="ED829" s="0" t="n">
        <f aca="false">IF(CHOOSE(MATCH(AK$5,$B$10:$E$10,0),$B829,$C829,$D829,$E829)*AK$6+AK829*AK$7&lt;AK$2,AK$3*AK$4,0)</f>
        <v>0</v>
      </c>
      <c r="EE829" s="0" t="n">
        <f aca="false">IF(CHOOSE(MATCH(AL$5,$B$10:$E$10,0),$B829,$C829,$D829,$E829)*AL$6+AL829*AL$7&lt;AL$2,AL$3*AL$4,0)</f>
        <v>0</v>
      </c>
      <c r="EF829" s="0" t="n">
        <f aca="false">IF(CHOOSE(MATCH(AM$5,$B$10:$E$10,0),$B829,$C829,$D829,$E829)*AM$6+AM829*AM$7&lt;AM$2,AM$3*AM$4,0)</f>
        <v>0</v>
      </c>
      <c r="EG829" s="0" t="n">
        <f aca="false">IF(CHOOSE(MATCH(AN$5,$B$10:$E$10,0),$B829,$C829,$D829,$E829)*AN$6+AN829*AN$7&lt;AN$2,AN$3*AN$4,0)</f>
        <v>0</v>
      </c>
      <c r="EH829" s="0" t="n">
        <f aca="false">IF(CHOOSE(MATCH(AO$5,$B$10:$E$10,0),$B829,$C829,$D829,$E829)*AO$6+AO829*AO$7&lt;AO$2,AO$3*AO$4,0)</f>
        <v>0</v>
      </c>
      <c r="EI829" s="0" t="n">
        <f aca="false">IF(CHOOSE(MATCH(AP$5,$B$10:$E$10,0),$B829,$C829,$D829,$E829)*AP$6+AP829*AP$7&lt;AP$2,AP$3*AP$4,0)</f>
        <v>0</v>
      </c>
      <c r="EJ829" s="0" t="n">
        <f aca="false">IF(CHOOSE(MATCH(AQ$5,$B$10:$E$10,0),$B829,$C829,$D829,$E829)*AQ$6+AQ829*AQ$7&lt;AQ$2,AQ$3*AQ$4,0)</f>
        <v>0</v>
      </c>
      <c r="EK829" s="0" t="n">
        <f aca="false">IF(CHOOSE(MATCH(AR$5,$B$10:$E$10,0),$B829,$C829,$D829,$E829)*AR$6+AR829*AR$7&lt;AR$2,AR$3*AR$4,0)</f>
        <v>0</v>
      </c>
      <c r="EL829" s="0" t="n">
        <f aca="false">IF(CHOOSE(MATCH(AS$5,$B$10:$E$10,0),$B829,$C829,$D829,$E829)*AS$6+AS829*AS$7&lt;AS$2,AS$3*AS$4,0)</f>
        <v>0</v>
      </c>
      <c r="EM829" s="0" t="n">
        <f aca="false">IF(CHOOSE(MATCH(AT$5,$B$10:$E$10,0),$B829,$C829,$D829,$E829)*AT$6+AT829*AT$7&lt;AT$2,AT$3*AT$4,0)</f>
        <v>0</v>
      </c>
      <c r="EN829" s="0" t="n">
        <f aca="false">IF(CHOOSE(MATCH(AU$5,$B$10:$E$10,0),$B829,$C829,$D829,$E829)*AU$6+AU829*AU$7&lt;AU$2,AU$3*AU$4,0)</f>
        <v>0</v>
      </c>
      <c r="EO829" s="0" t="n">
        <f aca="false">IF(CHOOSE(MATCH(AV$5,$B$10:$E$10,0),$B829,$C829,$D829,$E829)*AV$6+AV829*AV$7&lt;AV$2,AV$3*AV$4,0)</f>
        <v>0</v>
      </c>
      <c r="EP829" s="0" t="n">
        <f aca="false">IF(CHOOSE(MATCH(AW$5,$B$10:$E$10,0),$B829,$C829,$D829,$E829)*AW$6+AW829*AW$7&lt;AW$2,AW$3*AW$4,0)</f>
        <v>0</v>
      </c>
      <c r="EQ829" s="0" t="n">
        <f aca="false">IF(CHOOSE(MATCH(AX$5,$B$10:$E$10,0),$B829,$C829,$D829,$E829)*AX$6+AX829*AX$7&lt;AX$2,AX$3*AX$4,0)</f>
        <v>0</v>
      </c>
      <c r="ER829" s="0" t="n">
        <f aca="false">IF(CHOOSE(MATCH(AY$5,$B$10:$E$10,0),$B829,$C829,$D829,$E829)*AY$6+AY829*AY$7&lt;AY$2,AY$3*AY$4,0)</f>
        <v>0</v>
      </c>
      <c r="ES829" s="0" t="n">
        <f aca="false">IF(CHOOSE(MATCH(AZ$5,$B$10:$E$10,0),$B829,$C829,$D829,$E829)*AZ$6+AZ829*AZ$7&lt;AZ$2,AZ$3*AZ$4,0)</f>
        <v>0</v>
      </c>
      <c r="ET829" s="0" t="n">
        <f aca="false">IF(CHOOSE(MATCH(BA$5,$B$10:$E$10,0),$B829,$C829,$D829,$E829)*BA$6+BA829*BA$7&lt;BA$2,BA$3*BA$4,0)</f>
        <v>0</v>
      </c>
      <c r="EU829" s="0" t="n">
        <f aca="false">IF(CHOOSE(MATCH(BB$5,$B$10:$E$10,0),$B829,$C829,$D829,$E829)*BB$6+BB829*BB$7&lt;BB$2,BB$3*BB$4,0)</f>
        <v>0</v>
      </c>
      <c r="EV829" s="0" t="n">
        <f aca="false">IF(CHOOSE(MATCH(BC$5,$B$10:$E$10,0),$B829,$C829,$D829,$E829)*BC$6+BC829*BC$7&lt;BC$2,BC$3*BC$4,0)</f>
        <v>0</v>
      </c>
      <c r="EW829" s="0" t="n">
        <f aca="false">IF(CHOOSE(MATCH(BD$5,$B$10:$E$10,0),$B829,$C829,$D829,$E829)*BD$6+BD829*BD$7&lt;BD$2,BD$3*BD$4,0)</f>
        <v>0</v>
      </c>
      <c r="EX829" s="0" t="n">
        <f aca="false">IF(CHOOSE(MATCH(BE$5,$B$10:$E$10,0),$B829,$C829,$D829,$E829)*BE$6+BE829*BE$7&lt;BE$2,BE$3*BE$4,0)</f>
        <v>0</v>
      </c>
      <c r="EY829" s="0" t="n">
        <f aca="false">IF(CHOOSE(MATCH(BF$5,$B$10:$E$10,0),$B829,$C829,$D829,$E829)*BF$6+BF829*BF$7&lt;BF$2,BF$3*BF$4,0)</f>
        <v>0</v>
      </c>
      <c r="EZ829" s="0" t="n">
        <f aca="false">IF(CHOOSE(MATCH(BG$5,$B$10:$E$10,0),$B829,$C829,$D829,$E829)*BG$6+BG829*BG$7&lt;BG$2,BG$3*BG$4,0)</f>
        <v>0</v>
      </c>
      <c r="FA829" s="0" t="n">
        <f aca="false">IF(CHOOSE(MATCH(BH$5,$B$10:$E$10,0),$B829,$C829,$D829,$E829)*BH$6+BH829*BH$7&lt;BH$2,BH$3*BH$4,0)</f>
        <v>0</v>
      </c>
      <c r="FB829" s="0" t="n">
        <f aca="false">IF(CHOOSE(MATCH(BI$5,$B$10:$E$10,0),$B829,$C829,$D829,$E829)*BI$6+BI829*BI$7&lt;BI$2,BI$3*BI$4,0)</f>
        <v>0</v>
      </c>
      <c r="FC829" s="0" t="n">
        <f aca="false">IF(CHOOSE(MATCH(BJ$5,$B$10:$E$10,0),$B829,$C829,$D829,$E829)*BJ$6+BJ829*BJ$7&lt;BJ$2,BJ$3*BJ$4,0)</f>
        <v>0</v>
      </c>
      <c r="FD829" s="0" t="n">
        <f aca="false">IF(CHOOSE(MATCH(BK$5,$B$10:$E$10,0),$B829,$C829,$D829,$E829)*BK$6+BK829*BK$7&lt;BK$2,BK$3*BK$4,0)</f>
        <v>0</v>
      </c>
      <c r="FE829" s="0" t="n">
        <f aca="false">IF(CHOOSE(MATCH(BL$5,$B$10:$E$10,0),$B829,$C829,$D829,$E829)*BL$6+BL829*BL$7&lt;BL$2,BL$3*BL$4,0)</f>
        <v>0</v>
      </c>
      <c r="FF829" s="0" t="n">
        <f aca="false">IF(CHOOSE(MATCH(BM$5,$B$10:$E$10,0),$B829,$C829,$D829,$E829)*BM$6+BM829*BM$7&lt;BM$2,BM$3*BM$4,0)</f>
        <v>0</v>
      </c>
      <c r="FG829" s="0" t="n">
        <f aca="false">IF(CHOOSE(MATCH(BN$5,$B$10:$E$10,0),$B829,$C829,$D829,$E829)*BN$6+BN829*BN$7&lt;BN$2,BN$3*BN$4,0)</f>
        <v>0</v>
      </c>
      <c r="FH829" s="0" t="n">
        <f aca="false">IF(CHOOSE(MATCH(BO$5,$B$10:$E$10,0),$B829,$C829,$D829,$E829)*BO$6+BO829*BO$7&lt;BO$2,BO$3*BO$4,0)</f>
        <v>0</v>
      </c>
      <c r="FI829" s="0" t="n">
        <f aca="false">IF(CHOOSE(MATCH(BP$5,$B$10:$E$10,0),$B829,$C829,$D829,$E829)*BP$6+BP829*BP$7&lt;BP$2,BP$3*BP$4,0)</f>
        <v>0</v>
      </c>
      <c r="FJ829" s="0" t="n">
        <f aca="false">IF(CHOOSE(MATCH(BQ$5,$B$10:$E$10,0),$B829,$C829,$D829,$E829)*BQ$6+BQ829*BQ$7&lt;BQ$2,BQ$3*BQ$4,0)</f>
        <v>0</v>
      </c>
      <c r="FK829" s="0" t="n">
        <f aca="false">IF(CHOOSE(MATCH(BR$5,$B$10:$E$10,0),$B829,$C829,$D829,$E829)*BR$6+BR829*BR$7&lt;BR$2,BR$3*BR$4,0)</f>
        <v>0</v>
      </c>
      <c r="FL829" s="0" t="n">
        <f aca="false">IF(CHOOSE(MATCH(BS$5,$B$10:$E$10,0),$B829,$C829,$D829,$E829)*BS$6+BS829*BS$7&lt;BS$2,BS$3*BS$4,0)</f>
        <v>0</v>
      </c>
      <c r="FM829" s="0" t="n">
        <f aca="false">IF(CHOOSE(MATCH(BT$5,$B$10:$E$10,0),$B829,$C829,$D829,$E829)*BT$6+BT829*BT$7&lt;BT$2,BT$3*BT$4,0)</f>
        <v>0</v>
      </c>
      <c r="FN829" s="0" t="n">
        <f aca="false">IF(CHOOSE(MATCH(BU$5,$B$10:$E$10,0),$B829,$C829,$D829,$E829)*BU$6+BU829*BU$7&lt;BU$2,BU$3*BU$4,0)</f>
        <v>0</v>
      </c>
      <c r="FO829" s="0" t="n">
        <f aca="false">IF(CHOOSE(MATCH(BV$5,$B$10:$E$10,0),$B829,$C829,$D829,$E829)*BV$6+BV829*BV$7&lt;BV$2,BV$3*BV$4,0)</f>
        <v>0</v>
      </c>
      <c r="FP829" s="0" t="n">
        <f aca="false">IF(CHOOSE(MATCH(BW$5,$B$10:$E$10,0),$B829,$C829,$D829,$E829)*BW$6+BW829*BW$7&lt;BW$2,BW$3*BW$4,0)</f>
        <v>0</v>
      </c>
      <c r="FQ829" s="0" t="n">
        <f aca="false">IF(CHOOSE(MATCH(BX$5,$B$10:$E$10,0),$B829,$C829,$D829,$E829)*BX$6+BX829*BX$7&lt;BX$2,BX$3*BX$4,0)</f>
        <v>0</v>
      </c>
      <c r="FR829" s="0" t="n">
        <f aca="false">IF(CHOOSE(MATCH(BY$5,$B$10:$E$10,0),$B829,$C829,$D829,$E829)*BY$6+BY829*BY$7&lt;BY$2,BY$3*BY$4,0)</f>
        <v>0</v>
      </c>
      <c r="FS829" s="0" t="n">
        <f aca="false">IF(CHOOSE(MATCH(BZ$5,$B$10:$E$10,0),$B829,$C829,$D829,$E829)*BZ$6+BZ829*BZ$7&lt;BZ$2,BZ$3*BZ$4,0)</f>
        <v>0</v>
      </c>
      <c r="FT829" s="0" t="n">
        <f aca="false">IF(CHOOSE(MATCH(CA$5,$B$10:$E$10,0),$B829,$C829,$D829,$E829)*CA$6+CA829*CA$7&lt;CA$2,CA$3*CA$4,0)</f>
        <v>0</v>
      </c>
      <c r="FU829" s="0" t="n">
        <f aca="false">IF(CHOOSE(MATCH(CB$5,$B$10:$E$10,0),$B829,$C829,$D829,$E829)*CB$6+CB829*CB$7&lt;CB$2,CB$3*CB$4,0)</f>
        <v>0</v>
      </c>
      <c r="FV829" s="0" t="n">
        <f aca="false">IF(CHOOSE(MATCH(CC$5,$B$10:$E$10,0),$B829,$C829,$D829,$E829)*CC$6+CC829*CC$7&lt;CC$2,CC$3*CC$4,0)</f>
        <v>0</v>
      </c>
      <c r="FW829" s="0" t="n">
        <f aca="false">IF(CHOOSE(MATCH(CD$5,$B$10:$E$10,0),$B829,$C829,$D829,$E829)*CD$6+CD829*CD$7&lt;CD$2,CD$3*CD$4,0)</f>
        <v>0</v>
      </c>
      <c r="FX829" s="0" t="n">
        <f aca="false">IF(CHOOSE(MATCH(CE$5,$B$10:$E$10,0),$B829,$C829,$D829,$E829)*CE$6+CE829*CE$7&lt;CE$2,CE$3*CE$4,0)</f>
        <v>0</v>
      </c>
      <c r="FY829" s="0" t="n">
        <f aca="false">IF(CHOOSE(MATCH(CF$5,$B$10:$E$10,0),$B829,$C829,$D829,$E829)*CF$6+CF829*CF$7&lt;CF$2,CF$3*CF$4,0)</f>
        <v>0</v>
      </c>
      <c r="FZ829" s="0" t="n">
        <f aca="false">IF(CHOOSE(MATCH(CG$5,$B$10:$E$10,0),$B829,$C829,$D829,$E829)*CG$6+CG829*CG$7&lt;CG$2,CG$3*CG$4,0)</f>
        <v>0</v>
      </c>
      <c r="GA829" s="0" t="n">
        <f aca="false">IF(CHOOSE(MATCH(CH$5,$B$10:$E$10,0),$B829,$C829,$D829,$E829)*CH$6+CH829*CH$7&lt;CH$2,CH$3*CH$4,0)</f>
        <v>0</v>
      </c>
      <c r="GB829" s="0" t="n">
        <f aca="false">IF(CHOOSE(MATCH(CI$5,$B$10:$E$10,0),$B829,$C829,$D829,$E829)*CI$6+CI829*CI$7&lt;CI$2,CI$3*CI$4,0)</f>
        <v>0</v>
      </c>
      <c r="GC829" s="0" t="n">
        <f aca="false">IF(CHOOSE(MATCH(CJ$5,$B$10:$E$10,0),$B829,$C829,$D829,$E829)*CJ$6+CJ829*CJ$7&lt;CJ$2,CJ$3*CJ$4,0)</f>
        <v>0</v>
      </c>
      <c r="GD829" s="0" t="n">
        <f aca="false">IF(CHOOSE(MATCH(CK$5,$B$10:$E$10,0),$B829,$C829,$D829,$E829)*CK$6+CK829*CK$7&lt;CK$2,CK$3*CK$4,0)</f>
        <v>0</v>
      </c>
      <c r="GE829" s="0" t="n">
        <f aca="false">IF(CHOOSE(MATCH(CL$5,$B$10:$E$10,0),$B829,$C829,$D829,$E829)*CL$6+CL829*CL$7&lt;CL$2,CL$3*CL$4,0)</f>
        <v>0</v>
      </c>
      <c r="GF829" s="0" t="n">
        <f aca="false">IF(CHOOSE(MATCH(CM$5,$B$10:$E$10,0),$B829,$C829,$D829,$E829)*CM$6+CM829*CM$7&lt;CM$2,CM$3*CM$4,0)</f>
        <v>0</v>
      </c>
      <c r="GG829" s="0" t="n">
        <f aca="false">IF(CHOOSE(MATCH(CN$5,$B$10:$E$10,0),$B829,$C829,$D829,$E829)*CN$6+CN829*CN$7&lt;CN$2,CN$3*CN$4,0)</f>
        <v>0</v>
      </c>
      <c r="GH829" s="0" t="n">
        <f aca="false">IF(CHOOSE(MATCH(CO$5,$B$10:$E$10,0),$B829,$C829,$D829,$E829)*CO$6+CO829*CO$7&lt;CO$2,CO$3*CO$4,0)</f>
        <v>0</v>
      </c>
      <c r="GI829" s="0" t="n">
        <f aca="false">IF(CHOOSE(MATCH(CP$5,$B$10:$E$10,0),$B829,$C829,$D829,$E829)*CP$6+CP829*CP$7&lt;CP$2,CP$3*CP$4,0)</f>
        <v>0</v>
      </c>
      <c r="GJ829" s="0" t="n">
        <f aca="false">IF(CHOOSE(MATCH(CQ$5,$B$10:$E$10,0),$B829,$C829,$D829,$E829)*CQ$6+CQ829*CQ$7&lt;CQ$2,CQ$3*CQ$4,0)</f>
        <v>0</v>
      </c>
      <c r="GK829" s="0" t="n">
        <f aca="false">IF(CHOOSE(MATCH(CR$5,$B$10:$E$10,0),$B829,$C829,$D829,$E829)*CR$6+CR829*CR$7&lt;CR$2,CR$3*CR$4,0)</f>
        <v>0</v>
      </c>
      <c r="GL829" s="0" t="n">
        <f aca="false">IF(CHOOSE(MATCH(CS$5,$B$10:$E$10,0),$B829,$C829,$D829,$E829)*CS$6+CS829*CS$7&lt;CS$2,CS$3*CS$4,0)</f>
        <v>0</v>
      </c>
      <c r="GM829" s="0" t="n">
        <f aca="false">IF(CHOOSE(MATCH(CT$5,$B$10:$E$10,0),$B829,$C829,$D829,$E829)*CT$6+CT829*CT$7&lt;CT$2,CT$3*CT$4,0)</f>
        <v>0</v>
      </c>
      <c r="GN829" s="0" t="n">
        <f aca="false">IF(CHOOSE(MATCH(CU$5,$B$10:$E$10,0),$B829,$C829,$D829,$E829)*CU$6+CU829*CU$7&lt;CU$2,CU$3*CU$4,0)</f>
        <v>0</v>
      </c>
      <c r="GO829" s="0" t="n">
        <f aca="false">IF(CHOOSE(MATCH(CV$5,$B$10:$E$10,0),$B829,$C829,$D829,$E829)*CV$6+CV829*CV$7&lt;CV$2,CV$3*CV$4,0)</f>
        <v>0</v>
      </c>
      <c r="GP829" s="0" t="n">
        <f aca="false">IF(CHOOSE(MATCH(CW$5,$B$10:$E$10,0),$B829,$C829,$D829,$E829)*CW$6+CW829*CW$7&lt;CW$2,CW$3*CW$4,0)</f>
        <v>0</v>
      </c>
      <c r="GQ829" s="0" t="n">
        <f aca="false">IF(CHOOSE(MATCH(CX$5,$B$10:$E$10,0),$B829,$C829,$D829,$E829)*CX$6+CX829*CX$7&lt;CX$2,CX$3*CX$4,0)</f>
        <v>0</v>
      </c>
      <c r="GS829" s="0" t="n">
        <f aca="false">SUM(CZ829:GQ829)</f>
        <v>0</v>
      </c>
      <c r="GT829" s="0" t="n">
        <f aca="false">IF(GS829&gt;$GS$6,1,0)</f>
        <v>0</v>
      </c>
    </row>
    <row r="830" customFormat="false" ht="14" hidden="false" customHeight="false" outlineLevel="0" collapsed="false">
      <c r="A830" s="0" t="n">
        <v>820</v>
      </c>
      <c r="B830" s="0" t="n">
        <f aca="false">-0.850412649296147</f>
        <v>-0.850412649296147</v>
      </c>
      <c r="C830" s="0" t="n">
        <v>-0.021838388088233</v>
      </c>
      <c r="D830" s="0" t="n">
        <v>-0.088523539274291</v>
      </c>
      <c r="E830" s="0" t="n">
        <v>-0.900724216563347</v>
      </c>
      <c r="G830" s="0" t="n">
        <v>-3.18163074553013</v>
      </c>
      <c r="H830" s="0" t="n">
        <v>2.09610334422905</v>
      </c>
      <c r="I830" s="0" t="n">
        <v>-0.865561560203787</v>
      </c>
      <c r="J830" s="0" t="n">
        <v>-1.92473635252099</v>
      </c>
      <c r="K830" s="0" t="n">
        <v>0.924130745261209</v>
      </c>
      <c r="L830" s="0" t="n">
        <v>1.60430772666587</v>
      </c>
      <c r="M830" s="0" t="n">
        <v>-0.371223904949147</v>
      </c>
      <c r="N830" s="0" t="n">
        <v>-0.335314780386398</v>
      </c>
      <c r="O830" s="0" t="n">
        <v>-0.366310359822819</v>
      </c>
      <c r="P830" s="0" t="n">
        <v>0.0992667992250063</v>
      </c>
      <c r="Q830" s="0" t="n">
        <v>-0.391379444408813</v>
      </c>
      <c r="R830" s="0" t="n">
        <v>1.76563844433986</v>
      </c>
      <c r="S830" s="0" t="n">
        <v>-0.872928467288148</v>
      </c>
      <c r="T830" s="0" t="n">
        <v>-0.725385689293034</v>
      </c>
      <c r="U830" s="0" t="n">
        <v>0.182189978659153</v>
      </c>
      <c r="V830" s="0" t="n">
        <v>0.417280716646928</v>
      </c>
      <c r="W830" s="0" t="n">
        <v>-1.46781076182378</v>
      </c>
      <c r="X830" s="0" t="n">
        <v>-0.410695975006092</v>
      </c>
      <c r="Y830" s="0" t="n">
        <v>1.61718617164297</v>
      </c>
      <c r="Z830" s="0" t="n">
        <v>0.410863094657543</v>
      </c>
      <c r="AA830" s="0" t="n">
        <v>-1.2981968211534</v>
      </c>
      <c r="AB830" s="0" t="n">
        <v>-1.63207005243748</v>
      </c>
      <c r="AC830" s="0" t="n">
        <v>1.35079062602017</v>
      </c>
      <c r="AD830" s="0" t="n">
        <v>-1.35863956529647</v>
      </c>
      <c r="AE830" s="0" t="n">
        <v>-2.1523010218516</v>
      </c>
      <c r="AF830" s="0" t="n">
        <v>-0.869463292474393</v>
      </c>
      <c r="AG830" s="0" t="n">
        <v>-0.545238663107739</v>
      </c>
      <c r="AH830" s="0" t="n">
        <v>-1.65450273925671</v>
      </c>
      <c r="AI830" s="0" t="n">
        <v>-0.639813606539974</v>
      </c>
      <c r="AJ830" s="0" t="n">
        <v>0.585268935537897</v>
      </c>
      <c r="AK830" s="0" t="n">
        <v>1.53833752847277</v>
      </c>
      <c r="AL830" s="0" t="n">
        <v>-0.398740667151287</v>
      </c>
      <c r="AM830" s="0" t="n">
        <v>1.32073409986333</v>
      </c>
      <c r="AN830" s="0" t="n">
        <v>-0.00531599653186277</v>
      </c>
      <c r="AO830" s="0" t="n">
        <v>0.0566001290280838</v>
      </c>
      <c r="AP830" s="0" t="n">
        <v>0.452005224360619</v>
      </c>
      <c r="AQ830" s="0" t="n">
        <v>-0.916884346224833</v>
      </c>
      <c r="AR830" s="0" t="n">
        <v>-0.338795871357433</v>
      </c>
      <c r="AS830" s="0" t="n">
        <v>-0.158515831572004</v>
      </c>
      <c r="AT830" s="0" t="n">
        <v>0.248674041358754</v>
      </c>
      <c r="AU830" s="0" t="n">
        <v>0.516699856234482</v>
      </c>
      <c r="AV830" s="0" t="n">
        <v>-1.45116700878134</v>
      </c>
      <c r="AW830" s="0" t="n">
        <v>-0.991292381513631</v>
      </c>
      <c r="AX830" s="0" t="n">
        <v>-1.7049751477316</v>
      </c>
      <c r="AY830" s="0" t="n">
        <v>-1.40391421155073</v>
      </c>
      <c r="AZ830" s="0" t="n">
        <v>-1.68313363246853</v>
      </c>
      <c r="BA830" s="0" t="n">
        <v>-1.90511855180375</v>
      </c>
      <c r="BB830" s="0" t="n">
        <v>0.337175833919901</v>
      </c>
      <c r="BC830" s="0" t="n">
        <v>-1.29447471408639</v>
      </c>
      <c r="BD830" s="0" t="n">
        <v>0.225227267947048</v>
      </c>
      <c r="BE830" s="0" t="n">
        <v>0.822415131551679</v>
      </c>
      <c r="BF830" s="0" t="n">
        <v>0.264168420471833</v>
      </c>
      <c r="BG830" s="0" t="n">
        <v>-2.63462425209582</v>
      </c>
      <c r="BH830" s="0" t="n">
        <v>-0.00852992343425285</v>
      </c>
      <c r="BI830" s="0" t="n">
        <v>1.30623448058032</v>
      </c>
      <c r="BJ830" s="0" t="n">
        <v>0.357653107130318</v>
      </c>
      <c r="BK830" s="0" t="n">
        <v>-0.773093233874533</v>
      </c>
      <c r="BL830" s="0" t="n">
        <v>0.346990418620408</v>
      </c>
      <c r="BM830" s="0" t="n">
        <v>1.14707518150681</v>
      </c>
      <c r="BN830" s="0" t="n">
        <v>-0.425641246692976</v>
      </c>
      <c r="BO830" s="0" t="n">
        <v>-2.20830770558678</v>
      </c>
      <c r="BP830" s="0" t="n">
        <v>0.052846189646516</v>
      </c>
      <c r="BQ830" s="0" t="n">
        <v>0.502502643939806</v>
      </c>
      <c r="BR830" s="0" t="n">
        <v>0.338552581524709</v>
      </c>
      <c r="BS830" s="0" t="n">
        <v>-0.396422592530143</v>
      </c>
      <c r="BT830" s="0" t="n">
        <v>-0.212455688597402</v>
      </c>
      <c r="BU830" s="0" t="n">
        <v>0.357571252607158</v>
      </c>
      <c r="BV830" s="0" t="n">
        <v>1.96530891116709</v>
      </c>
      <c r="BW830" s="0" t="n">
        <v>0.0577506398258265</v>
      </c>
      <c r="BX830" s="0" t="n">
        <v>2.29294528253376</v>
      </c>
      <c r="BY830" s="0" t="n">
        <v>-0.139950770972064</v>
      </c>
      <c r="BZ830" s="0" t="n">
        <v>-0.0630382146482589</v>
      </c>
      <c r="CA830" s="0" t="n">
        <v>0.932841430767439</v>
      </c>
      <c r="CB830" s="0" t="n">
        <v>-1.54967437993037</v>
      </c>
      <c r="CC830" s="0" t="n">
        <v>-0.953127710090485</v>
      </c>
      <c r="CD830" s="0" t="n">
        <v>1.11531107904739</v>
      </c>
      <c r="CE830" s="0" t="n">
        <v>0.695747530699009</v>
      </c>
      <c r="CF830" s="0" t="n">
        <v>-0.0853606252348982</v>
      </c>
      <c r="CG830" s="0" t="n">
        <v>0.672162059345283</v>
      </c>
      <c r="CH830" s="0" t="n">
        <v>0.111497229227098</v>
      </c>
      <c r="CI830" s="0" t="n">
        <v>-1.34698893816676</v>
      </c>
      <c r="CJ830" s="0" t="n">
        <v>0.178301888809074</v>
      </c>
      <c r="CK830" s="0" t="n">
        <v>0.154720964928856</v>
      </c>
      <c r="CL830" s="0" t="n">
        <v>-0.168129190569744</v>
      </c>
      <c r="CM830" s="0" t="n">
        <v>-0.438153620052617</v>
      </c>
      <c r="CN830" s="0" t="n">
        <v>-0.0825207280286122</v>
      </c>
      <c r="CO830" s="0" t="n">
        <v>1.903708835016</v>
      </c>
      <c r="CP830" s="0" t="n">
        <v>-2.11362930713221</v>
      </c>
      <c r="CQ830" s="0" t="n">
        <v>0.849649950396269</v>
      </c>
      <c r="CR830" s="0" t="n">
        <v>-0.297192173093208</v>
      </c>
      <c r="CS830" s="0" t="n">
        <v>-0.754964730731445</v>
      </c>
      <c r="CT830" s="0" t="n">
        <v>-0.617627620158601</v>
      </c>
      <c r="CU830" s="0" t="n">
        <v>1.7470392776886</v>
      </c>
      <c r="CV830" s="0" t="n">
        <v>-0.422376160713611</v>
      </c>
      <c r="CW830" s="0" t="n">
        <v>0.290722255158471</v>
      </c>
      <c r="CX830" s="0" t="n">
        <v>0.766406174079748</v>
      </c>
      <c r="CZ830" s="0" t="n">
        <f aca="false">IF(CHOOSE(MATCH(G$5,$B$10:$E$10,0),$B830,$C830,$D830,$E830)*G$6+G830*G$7&lt;G$2,G$3*G$4,0)</f>
        <v>12.5</v>
      </c>
      <c r="DA830" s="0" t="n">
        <f aca="false">IF(CHOOSE(MATCH(H$5,$B$10:$E$10,0),$B830,$C830,$D830,$E830)*H$6+H830*H$7&lt;H$2,H$3*H$4,0)</f>
        <v>0</v>
      </c>
      <c r="DB830" s="0" t="n">
        <f aca="false">IF(CHOOSE(MATCH(I$5,$B$10:$E$10,0),$B830,$C830,$D830,$E830)*I$6+I830*I$7&lt;I$2,I$3*I$4,0)</f>
        <v>0</v>
      </c>
      <c r="DC830" s="0" t="n">
        <f aca="false">IF(CHOOSE(MATCH(J$5,$B$10:$E$10,0),$B830,$C830,$D830,$E830)*J$6+J830*J$7&lt;J$2,J$3*J$4,0)</f>
        <v>12.5</v>
      </c>
      <c r="DD830" s="0" t="n">
        <f aca="false">IF(CHOOSE(MATCH(K$5,$B$10:$E$10,0),$B830,$C830,$D830,$E830)*K$6+K830*K$7&lt;K$2,K$3*K$4,0)</f>
        <v>0</v>
      </c>
      <c r="DE830" s="0" t="n">
        <f aca="false">IF(CHOOSE(MATCH(L$5,$B$10:$E$10,0),$B830,$C830,$D830,$E830)*L$6+L830*L$7&lt;L$2,L$3*L$4,0)</f>
        <v>0</v>
      </c>
      <c r="DF830" s="0" t="n">
        <f aca="false">IF(CHOOSE(MATCH(M$5,$B$10:$E$10,0),$B830,$C830,$D830,$E830)*M$6+M830*M$7&lt;M$2,M$3*M$4,0)</f>
        <v>0</v>
      </c>
      <c r="DG830" s="0" t="n">
        <f aca="false">IF(CHOOSE(MATCH(N$5,$B$10:$E$10,0),$B830,$C830,$D830,$E830)*N$6+N830*N$7&lt;N$2,N$3*N$4,0)</f>
        <v>0</v>
      </c>
      <c r="DH830" s="0" t="n">
        <f aca="false">IF(CHOOSE(MATCH(O$5,$B$10:$E$10,0),$B830,$C830,$D830,$E830)*O$6+O830*O$7&lt;O$2,O$3*O$4,0)</f>
        <v>0</v>
      </c>
      <c r="DI830" s="0" t="n">
        <f aca="false">IF(CHOOSE(MATCH(P$5,$B$10:$E$10,0),$B830,$C830,$D830,$E830)*P$6+P830*P$7&lt;P$2,P$3*P$4,0)</f>
        <v>0</v>
      </c>
      <c r="DJ830" s="0" t="n">
        <f aca="false">IF(CHOOSE(MATCH(Q$5,$B$10:$E$10,0),$B830,$C830,$D830,$E830)*Q$6+Q830*Q$7&lt;Q$2,Q$3*Q$4,0)</f>
        <v>0</v>
      </c>
      <c r="DK830" s="0" t="n">
        <f aca="false">IF(CHOOSE(MATCH(R$5,$B$10:$E$10,0),$B830,$C830,$D830,$E830)*R$6+R830*R$7&lt;R$2,R$3*R$4,0)</f>
        <v>0</v>
      </c>
      <c r="DL830" s="0" t="n">
        <f aca="false">IF(CHOOSE(MATCH(S$5,$B$10:$E$10,0),$B830,$C830,$D830,$E830)*S$6+S830*S$7&lt;S$2,S$3*S$4,0)</f>
        <v>0</v>
      </c>
      <c r="DM830" s="0" t="n">
        <f aca="false">IF(CHOOSE(MATCH(T$5,$B$10:$E$10,0),$B830,$C830,$D830,$E830)*T$6+T830*T$7&lt;T$2,T$3*T$4,0)</f>
        <v>0</v>
      </c>
      <c r="DN830" s="0" t="n">
        <f aca="false">IF(CHOOSE(MATCH(U$5,$B$10:$E$10,0),$B830,$C830,$D830,$E830)*U$6+U830*U$7&lt;U$2,U$3*U$4,0)</f>
        <v>0</v>
      </c>
      <c r="DO830" s="0" t="n">
        <f aca="false">IF(CHOOSE(MATCH(V$5,$B$10:$E$10,0),$B830,$C830,$D830,$E830)*V$6+V830*V$7&lt;V$2,V$3*V$4,0)</f>
        <v>0</v>
      </c>
      <c r="DP830" s="0" t="n">
        <f aca="false">IF(CHOOSE(MATCH(W$5,$B$10:$E$10,0),$B830,$C830,$D830,$E830)*W$6+W830*W$7&lt;W$2,W$3*W$4,0)</f>
        <v>0</v>
      </c>
      <c r="DQ830" s="0" t="n">
        <f aca="false">IF(CHOOSE(MATCH(X$5,$B$10:$E$10,0),$B830,$C830,$D830,$E830)*X$6+X830*X$7&lt;X$2,X$3*X$4,0)</f>
        <v>0</v>
      </c>
      <c r="DR830" s="0" t="n">
        <f aca="false">IF(CHOOSE(MATCH(Y$5,$B$10:$E$10,0),$B830,$C830,$D830,$E830)*Y$6+Y830*Y$7&lt;Y$2,Y$3*Y$4,0)</f>
        <v>0</v>
      </c>
      <c r="DS830" s="0" t="n">
        <f aca="false">IF(CHOOSE(MATCH(Z$5,$B$10:$E$10,0),$B830,$C830,$D830,$E830)*Z$6+Z830*Z$7&lt;Z$2,Z$3*Z$4,0)</f>
        <v>0</v>
      </c>
      <c r="DT830" s="0" t="n">
        <f aca="false">IF(CHOOSE(MATCH(AA$5,$B$10:$E$10,0),$B830,$C830,$D830,$E830)*AA$6+AA830*AA$7&lt;AA$2,AA$3*AA$4,0)</f>
        <v>0</v>
      </c>
      <c r="DU830" s="0" t="n">
        <f aca="false">IF(CHOOSE(MATCH(AB$5,$B$10:$E$10,0),$B830,$C830,$D830,$E830)*AB$6+AB830*AB$7&lt;AB$2,AB$3*AB$4,0)</f>
        <v>0</v>
      </c>
      <c r="DV830" s="0" t="n">
        <f aca="false">IF(CHOOSE(MATCH(AC$5,$B$10:$E$10,0),$B830,$C830,$D830,$E830)*AC$6+AC830*AC$7&lt;AC$2,AC$3*AC$4,0)</f>
        <v>0</v>
      </c>
      <c r="DW830" s="0" t="n">
        <f aca="false">IF(CHOOSE(MATCH(AD$5,$B$10:$E$10,0),$B830,$C830,$D830,$E830)*AD$6+AD830*AD$7&lt;AD$2,AD$3*AD$4,0)</f>
        <v>0</v>
      </c>
      <c r="DX830" s="0" t="n">
        <f aca="false">IF(CHOOSE(MATCH(AE$5,$B$10:$E$10,0),$B830,$C830,$D830,$E830)*AE$6+AE830*AE$7&lt;AE$2,AE$3*AE$4,0)</f>
        <v>0</v>
      </c>
      <c r="DY830" s="0" t="n">
        <f aca="false">IF(CHOOSE(MATCH(AF$5,$B$10:$E$10,0),$B830,$C830,$D830,$E830)*AF$6+AF830*AF$7&lt;AF$2,AF$3*AF$4,0)</f>
        <v>0</v>
      </c>
      <c r="DZ830" s="0" t="n">
        <f aca="false">IF(CHOOSE(MATCH(AG$5,$B$10:$E$10,0),$B830,$C830,$D830,$E830)*AG$6+AG830*AG$7&lt;AG$2,AG$3*AG$4,0)</f>
        <v>0</v>
      </c>
      <c r="EA830" s="0" t="n">
        <f aca="false">IF(CHOOSE(MATCH(AH$5,$B$10:$E$10,0),$B830,$C830,$D830,$E830)*AH$6+AH830*AH$7&lt;AH$2,AH$3*AH$4,0)</f>
        <v>0</v>
      </c>
      <c r="EB830" s="0" t="n">
        <f aca="false">IF(CHOOSE(MATCH(AI$5,$B$10:$E$10,0),$B830,$C830,$D830,$E830)*AI$6+AI830*AI$7&lt;AI$2,AI$3*AI$4,0)</f>
        <v>0</v>
      </c>
      <c r="EC830" s="0" t="n">
        <f aca="false">IF(CHOOSE(MATCH(AJ$5,$B$10:$E$10,0),$B830,$C830,$D830,$E830)*AJ$6+AJ830*AJ$7&lt;AJ$2,AJ$3*AJ$4,0)</f>
        <v>0</v>
      </c>
      <c r="ED830" s="0" t="n">
        <f aca="false">IF(CHOOSE(MATCH(AK$5,$B$10:$E$10,0),$B830,$C830,$D830,$E830)*AK$6+AK830*AK$7&lt;AK$2,AK$3*AK$4,0)</f>
        <v>0</v>
      </c>
      <c r="EE830" s="0" t="n">
        <f aca="false">IF(CHOOSE(MATCH(AL$5,$B$10:$E$10,0),$B830,$C830,$D830,$E830)*AL$6+AL830*AL$7&lt;AL$2,AL$3*AL$4,0)</f>
        <v>0</v>
      </c>
      <c r="EF830" s="0" t="n">
        <f aca="false">IF(CHOOSE(MATCH(AM$5,$B$10:$E$10,0),$B830,$C830,$D830,$E830)*AM$6+AM830*AM$7&lt;AM$2,AM$3*AM$4,0)</f>
        <v>0</v>
      </c>
      <c r="EG830" s="0" t="n">
        <f aca="false">IF(CHOOSE(MATCH(AN$5,$B$10:$E$10,0),$B830,$C830,$D830,$E830)*AN$6+AN830*AN$7&lt;AN$2,AN$3*AN$4,0)</f>
        <v>0</v>
      </c>
      <c r="EH830" s="0" t="n">
        <f aca="false">IF(CHOOSE(MATCH(AO$5,$B$10:$E$10,0),$B830,$C830,$D830,$E830)*AO$6+AO830*AO$7&lt;AO$2,AO$3*AO$4,0)</f>
        <v>0</v>
      </c>
      <c r="EI830" s="0" t="n">
        <f aca="false">IF(CHOOSE(MATCH(AP$5,$B$10:$E$10,0),$B830,$C830,$D830,$E830)*AP$6+AP830*AP$7&lt;AP$2,AP$3*AP$4,0)</f>
        <v>0</v>
      </c>
      <c r="EJ830" s="0" t="n">
        <f aca="false">IF(CHOOSE(MATCH(AQ$5,$B$10:$E$10,0),$B830,$C830,$D830,$E830)*AQ$6+AQ830*AQ$7&lt;AQ$2,AQ$3*AQ$4,0)</f>
        <v>0</v>
      </c>
      <c r="EK830" s="0" t="n">
        <f aca="false">IF(CHOOSE(MATCH(AR$5,$B$10:$E$10,0),$B830,$C830,$D830,$E830)*AR$6+AR830*AR$7&lt;AR$2,AR$3*AR$4,0)</f>
        <v>0</v>
      </c>
      <c r="EL830" s="0" t="n">
        <f aca="false">IF(CHOOSE(MATCH(AS$5,$B$10:$E$10,0),$B830,$C830,$D830,$E830)*AS$6+AS830*AS$7&lt;AS$2,AS$3*AS$4,0)</f>
        <v>0</v>
      </c>
      <c r="EM830" s="0" t="n">
        <f aca="false">IF(CHOOSE(MATCH(AT$5,$B$10:$E$10,0),$B830,$C830,$D830,$E830)*AT$6+AT830*AT$7&lt;AT$2,AT$3*AT$4,0)</f>
        <v>0</v>
      </c>
      <c r="EN830" s="0" t="n">
        <f aca="false">IF(CHOOSE(MATCH(AU$5,$B$10:$E$10,0),$B830,$C830,$D830,$E830)*AU$6+AU830*AU$7&lt;AU$2,AU$3*AU$4,0)</f>
        <v>0</v>
      </c>
      <c r="EO830" s="0" t="n">
        <f aca="false">IF(CHOOSE(MATCH(AV$5,$B$10:$E$10,0),$B830,$C830,$D830,$E830)*AV$6+AV830*AV$7&lt;AV$2,AV$3*AV$4,0)</f>
        <v>0</v>
      </c>
      <c r="EP830" s="0" t="n">
        <f aca="false">IF(CHOOSE(MATCH(AW$5,$B$10:$E$10,0),$B830,$C830,$D830,$E830)*AW$6+AW830*AW$7&lt;AW$2,AW$3*AW$4,0)</f>
        <v>0</v>
      </c>
      <c r="EQ830" s="0" t="n">
        <f aca="false">IF(CHOOSE(MATCH(AX$5,$B$10:$E$10,0),$B830,$C830,$D830,$E830)*AX$6+AX830*AX$7&lt;AX$2,AX$3*AX$4,0)</f>
        <v>0</v>
      </c>
      <c r="ER830" s="0" t="n">
        <f aca="false">IF(CHOOSE(MATCH(AY$5,$B$10:$E$10,0),$B830,$C830,$D830,$E830)*AY$6+AY830*AY$7&lt;AY$2,AY$3*AY$4,0)</f>
        <v>0</v>
      </c>
      <c r="ES830" s="0" t="n">
        <f aca="false">IF(CHOOSE(MATCH(AZ$5,$B$10:$E$10,0),$B830,$C830,$D830,$E830)*AZ$6+AZ830*AZ$7&lt;AZ$2,AZ$3*AZ$4,0)</f>
        <v>0</v>
      </c>
      <c r="ET830" s="0" t="n">
        <f aca="false">IF(CHOOSE(MATCH(BA$5,$B$10:$E$10,0),$B830,$C830,$D830,$E830)*BA$6+BA830*BA$7&lt;BA$2,BA$3*BA$4,0)</f>
        <v>0</v>
      </c>
      <c r="EU830" s="0" t="n">
        <f aca="false">IF(CHOOSE(MATCH(BB$5,$B$10:$E$10,0),$B830,$C830,$D830,$E830)*BB$6+BB830*BB$7&lt;BB$2,BB$3*BB$4,0)</f>
        <v>0</v>
      </c>
      <c r="EV830" s="0" t="n">
        <f aca="false">IF(CHOOSE(MATCH(BC$5,$B$10:$E$10,0),$B830,$C830,$D830,$E830)*BC$6+BC830*BC$7&lt;BC$2,BC$3*BC$4,0)</f>
        <v>0</v>
      </c>
      <c r="EW830" s="0" t="n">
        <f aca="false">IF(CHOOSE(MATCH(BD$5,$B$10:$E$10,0),$B830,$C830,$D830,$E830)*BD$6+BD830*BD$7&lt;BD$2,BD$3*BD$4,0)</f>
        <v>0</v>
      </c>
      <c r="EX830" s="0" t="n">
        <f aca="false">IF(CHOOSE(MATCH(BE$5,$B$10:$E$10,0),$B830,$C830,$D830,$E830)*BE$6+BE830*BE$7&lt;BE$2,BE$3*BE$4,0)</f>
        <v>0</v>
      </c>
      <c r="EY830" s="0" t="n">
        <f aca="false">IF(CHOOSE(MATCH(BF$5,$B$10:$E$10,0),$B830,$C830,$D830,$E830)*BF$6+BF830*BF$7&lt;BF$2,BF$3*BF$4,0)</f>
        <v>0</v>
      </c>
      <c r="EZ830" s="0" t="n">
        <f aca="false">IF(CHOOSE(MATCH(BG$5,$B$10:$E$10,0),$B830,$C830,$D830,$E830)*BG$6+BG830*BG$7&lt;BG$2,BG$3*BG$4,0)</f>
        <v>2.5</v>
      </c>
      <c r="FA830" s="0" t="n">
        <f aca="false">IF(CHOOSE(MATCH(BH$5,$B$10:$E$10,0),$B830,$C830,$D830,$E830)*BH$6+BH830*BH$7&lt;BH$2,BH$3*BH$4,0)</f>
        <v>0</v>
      </c>
      <c r="FB830" s="0" t="n">
        <f aca="false">IF(CHOOSE(MATCH(BI$5,$B$10:$E$10,0),$B830,$C830,$D830,$E830)*BI$6+BI830*BI$7&lt;BI$2,BI$3*BI$4,0)</f>
        <v>0</v>
      </c>
      <c r="FC830" s="0" t="n">
        <f aca="false">IF(CHOOSE(MATCH(BJ$5,$B$10:$E$10,0),$B830,$C830,$D830,$E830)*BJ$6+BJ830*BJ$7&lt;BJ$2,BJ$3*BJ$4,0)</f>
        <v>0</v>
      </c>
      <c r="FD830" s="0" t="n">
        <f aca="false">IF(CHOOSE(MATCH(BK$5,$B$10:$E$10,0),$B830,$C830,$D830,$E830)*BK$6+BK830*BK$7&lt;BK$2,BK$3*BK$4,0)</f>
        <v>0</v>
      </c>
      <c r="FE830" s="0" t="n">
        <f aca="false">IF(CHOOSE(MATCH(BL$5,$B$10:$E$10,0),$B830,$C830,$D830,$E830)*BL$6+BL830*BL$7&lt;BL$2,BL$3*BL$4,0)</f>
        <v>0</v>
      </c>
      <c r="FF830" s="0" t="n">
        <f aca="false">IF(CHOOSE(MATCH(BM$5,$B$10:$E$10,0),$B830,$C830,$D830,$E830)*BM$6+BM830*BM$7&lt;BM$2,BM$3*BM$4,0)</f>
        <v>0</v>
      </c>
      <c r="FG830" s="0" t="n">
        <f aca="false">IF(CHOOSE(MATCH(BN$5,$B$10:$E$10,0),$B830,$C830,$D830,$E830)*BN$6+BN830*BN$7&lt;BN$2,BN$3*BN$4,0)</f>
        <v>0</v>
      </c>
      <c r="FH830" s="0" t="n">
        <f aca="false">IF(CHOOSE(MATCH(BO$5,$B$10:$E$10,0),$B830,$C830,$D830,$E830)*BO$6+BO830*BO$7&lt;BO$2,BO$3*BO$4,0)</f>
        <v>0</v>
      </c>
      <c r="FI830" s="0" t="n">
        <f aca="false">IF(CHOOSE(MATCH(BP$5,$B$10:$E$10,0),$B830,$C830,$D830,$E830)*BP$6+BP830*BP$7&lt;BP$2,BP$3*BP$4,0)</f>
        <v>0</v>
      </c>
      <c r="FJ830" s="0" t="n">
        <f aca="false">IF(CHOOSE(MATCH(BQ$5,$B$10:$E$10,0),$B830,$C830,$D830,$E830)*BQ$6+BQ830*BQ$7&lt;BQ$2,BQ$3*BQ$4,0)</f>
        <v>0</v>
      </c>
      <c r="FK830" s="0" t="n">
        <f aca="false">IF(CHOOSE(MATCH(BR$5,$B$10:$E$10,0),$B830,$C830,$D830,$E830)*BR$6+BR830*BR$7&lt;BR$2,BR$3*BR$4,0)</f>
        <v>0</v>
      </c>
      <c r="FL830" s="0" t="n">
        <f aca="false">IF(CHOOSE(MATCH(BS$5,$B$10:$E$10,0),$B830,$C830,$D830,$E830)*BS$6+BS830*BS$7&lt;BS$2,BS$3*BS$4,0)</f>
        <v>0</v>
      </c>
      <c r="FM830" s="0" t="n">
        <f aca="false">IF(CHOOSE(MATCH(BT$5,$B$10:$E$10,0),$B830,$C830,$D830,$E830)*BT$6+BT830*BT$7&lt;BT$2,BT$3*BT$4,0)</f>
        <v>0</v>
      </c>
      <c r="FN830" s="0" t="n">
        <f aca="false">IF(CHOOSE(MATCH(BU$5,$B$10:$E$10,0),$B830,$C830,$D830,$E830)*BU$6+BU830*BU$7&lt;BU$2,BU$3*BU$4,0)</f>
        <v>0</v>
      </c>
      <c r="FO830" s="0" t="n">
        <f aca="false">IF(CHOOSE(MATCH(BV$5,$B$10:$E$10,0),$B830,$C830,$D830,$E830)*BV$6+BV830*BV$7&lt;BV$2,BV$3*BV$4,0)</f>
        <v>0</v>
      </c>
      <c r="FP830" s="0" t="n">
        <f aca="false">IF(CHOOSE(MATCH(BW$5,$B$10:$E$10,0),$B830,$C830,$D830,$E830)*BW$6+BW830*BW$7&lt;BW$2,BW$3*BW$4,0)</f>
        <v>0</v>
      </c>
      <c r="FQ830" s="0" t="n">
        <f aca="false">IF(CHOOSE(MATCH(BX$5,$B$10:$E$10,0),$B830,$C830,$D830,$E830)*BX$6+BX830*BX$7&lt;BX$2,BX$3*BX$4,0)</f>
        <v>0</v>
      </c>
      <c r="FR830" s="0" t="n">
        <f aca="false">IF(CHOOSE(MATCH(BY$5,$B$10:$E$10,0),$B830,$C830,$D830,$E830)*BY$6+BY830*BY$7&lt;BY$2,BY$3*BY$4,0)</f>
        <v>0</v>
      </c>
      <c r="FS830" s="0" t="n">
        <f aca="false">IF(CHOOSE(MATCH(BZ$5,$B$10:$E$10,0),$B830,$C830,$D830,$E830)*BZ$6+BZ830*BZ$7&lt;BZ$2,BZ$3*BZ$4,0)</f>
        <v>0</v>
      </c>
      <c r="FT830" s="0" t="n">
        <f aca="false">IF(CHOOSE(MATCH(CA$5,$B$10:$E$10,0),$B830,$C830,$D830,$E830)*CA$6+CA830*CA$7&lt;CA$2,CA$3*CA$4,0)</f>
        <v>0</v>
      </c>
      <c r="FU830" s="0" t="n">
        <f aca="false">IF(CHOOSE(MATCH(CB$5,$B$10:$E$10,0),$B830,$C830,$D830,$E830)*CB$6+CB830*CB$7&lt;CB$2,CB$3*CB$4,0)</f>
        <v>0</v>
      </c>
      <c r="FV830" s="0" t="n">
        <f aca="false">IF(CHOOSE(MATCH(CC$5,$B$10:$E$10,0),$B830,$C830,$D830,$E830)*CC$6+CC830*CC$7&lt;CC$2,CC$3*CC$4,0)</f>
        <v>0</v>
      </c>
      <c r="FW830" s="0" t="n">
        <f aca="false">IF(CHOOSE(MATCH(CD$5,$B$10:$E$10,0),$B830,$C830,$D830,$E830)*CD$6+CD830*CD$7&lt;CD$2,CD$3*CD$4,0)</f>
        <v>0</v>
      </c>
      <c r="FX830" s="0" t="n">
        <f aca="false">IF(CHOOSE(MATCH(CE$5,$B$10:$E$10,0),$B830,$C830,$D830,$E830)*CE$6+CE830*CE$7&lt;CE$2,CE$3*CE$4,0)</f>
        <v>0</v>
      </c>
      <c r="FY830" s="0" t="n">
        <f aca="false">IF(CHOOSE(MATCH(CF$5,$B$10:$E$10,0),$B830,$C830,$D830,$E830)*CF$6+CF830*CF$7&lt;CF$2,CF$3*CF$4,0)</f>
        <v>0</v>
      </c>
      <c r="FZ830" s="0" t="n">
        <f aca="false">IF(CHOOSE(MATCH(CG$5,$B$10:$E$10,0),$B830,$C830,$D830,$E830)*CG$6+CG830*CG$7&lt;CG$2,CG$3*CG$4,0)</f>
        <v>0</v>
      </c>
      <c r="GA830" s="0" t="n">
        <f aca="false">IF(CHOOSE(MATCH(CH$5,$B$10:$E$10,0),$B830,$C830,$D830,$E830)*CH$6+CH830*CH$7&lt;CH$2,CH$3*CH$4,0)</f>
        <v>0</v>
      </c>
      <c r="GB830" s="0" t="n">
        <f aca="false">IF(CHOOSE(MATCH(CI$5,$B$10:$E$10,0),$B830,$C830,$D830,$E830)*CI$6+CI830*CI$7&lt;CI$2,CI$3*CI$4,0)</f>
        <v>0</v>
      </c>
      <c r="GC830" s="0" t="n">
        <f aca="false">IF(CHOOSE(MATCH(CJ$5,$B$10:$E$10,0),$B830,$C830,$D830,$E830)*CJ$6+CJ830*CJ$7&lt;CJ$2,CJ$3*CJ$4,0)</f>
        <v>0</v>
      </c>
      <c r="GD830" s="0" t="n">
        <f aca="false">IF(CHOOSE(MATCH(CK$5,$B$10:$E$10,0),$B830,$C830,$D830,$E830)*CK$6+CK830*CK$7&lt;CK$2,CK$3*CK$4,0)</f>
        <v>0</v>
      </c>
      <c r="GE830" s="0" t="n">
        <f aca="false">IF(CHOOSE(MATCH(CL$5,$B$10:$E$10,0),$B830,$C830,$D830,$E830)*CL$6+CL830*CL$7&lt;CL$2,CL$3*CL$4,0)</f>
        <v>0</v>
      </c>
      <c r="GF830" s="0" t="n">
        <f aca="false">IF(CHOOSE(MATCH(CM$5,$B$10:$E$10,0),$B830,$C830,$D830,$E830)*CM$6+CM830*CM$7&lt;CM$2,CM$3*CM$4,0)</f>
        <v>0</v>
      </c>
      <c r="GG830" s="0" t="n">
        <f aca="false">IF(CHOOSE(MATCH(CN$5,$B$10:$E$10,0),$B830,$C830,$D830,$E830)*CN$6+CN830*CN$7&lt;CN$2,CN$3*CN$4,0)</f>
        <v>0</v>
      </c>
      <c r="GH830" s="0" t="n">
        <f aca="false">IF(CHOOSE(MATCH(CO$5,$B$10:$E$10,0),$B830,$C830,$D830,$E830)*CO$6+CO830*CO$7&lt;CO$2,CO$3*CO$4,0)</f>
        <v>0</v>
      </c>
      <c r="GI830" s="0" t="n">
        <f aca="false">IF(CHOOSE(MATCH(CP$5,$B$10:$E$10,0),$B830,$C830,$D830,$E830)*CP$6+CP830*CP$7&lt;CP$2,CP$3*CP$4,0)</f>
        <v>0</v>
      </c>
      <c r="GJ830" s="0" t="n">
        <f aca="false">IF(CHOOSE(MATCH(CQ$5,$B$10:$E$10,0),$B830,$C830,$D830,$E830)*CQ$6+CQ830*CQ$7&lt;CQ$2,CQ$3*CQ$4,0)</f>
        <v>0</v>
      </c>
      <c r="GK830" s="0" t="n">
        <f aca="false">IF(CHOOSE(MATCH(CR$5,$B$10:$E$10,0),$B830,$C830,$D830,$E830)*CR$6+CR830*CR$7&lt;CR$2,CR$3*CR$4,0)</f>
        <v>0</v>
      </c>
      <c r="GL830" s="0" t="n">
        <f aca="false">IF(CHOOSE(MATCH(CS$5,$B$10:$E$10,0),$B830,$C830,$D830,$E830)*CS$6+CS830*CS$7&lt;CS$2,CS$3*CS$4,0)</f>
        <v>0</v>
      </c>
      <c r="GM830" s="0" t="n">
        <f aca="false">IF(CHOOSE(MATCH(CT$5,$B$10:$E$10,0),$B830,$C830,$D830,$E830)*CT$6+CT830*CT$7&lt;CT$2,CT$3*CT$4,0)</f>
        <v>0</v>
      </c>
      <c r="GN830" s="0" t="n">
        <f aca="false">IF(CHOOSE(MATCH(CU$5,$B$10:$E$10,0),$B830,$C830,$D830,$E830)*CU$6+CU830*CU$7&lt;CU$2,CU$3*CU$4,0)</f>
        <v>0</v>
      </c>
      <c r="GO830" s="0" t="n">
        <f aca="false">IF(CHOOSE(MATCH(CV$5,$B$10:$E$10,0),$B830,$C830,$D830,$E830)*CV$6+CV830*CV$7&lt;CV$2,CV$3*CV$4,0)</f>
        <v>0</v>
      </c>
      <c r="GP830" s="0" t="n">
        <f aca="false">IF(CHOOSE(MATCH(CW$5,$B$10:$E$10,0),$B830,$C830,$D830,$E830)*CW$6+CW830*CW$7&lt;CW$2,CW$3*CW$4,0)</f>
        <v>0</v>
      </c>
      <c r="GQ830" s="0" t="n">
        <f aca="false">IF(CHOOSE(MATCH(CX$5,$B$10:$E$10,0),$B830,$C830,$D830,$E830)*CX$6+CX830*CX$7&lt;CX$2,CX$3*CX$4,0)</f>
        <v>0</v>
      </c>
      <c r="GS830" s="0" t="n">
        <f aca="false">SUM(CZ830:GQ830)</f>
        <v>27.5</v>
      </c>
      <c r="GT830" s="0" t="n">
        <f aca="false">IF(GS830&gt;$GS$6,1,0)</f>
        <v>0</v>
      </c>
    </row>
    <row r="831" customFormat="false" ht="14" hidden="false" customHeight="false" outlineLevel="0" collapsed="false">
      <c r="A831" s="0" t="n">
        <v>821</v>
      </c>
      <c r="B831" s="0" t="n">
        <v>-2.31688559840669</v>
      </c>
      <c r="C831" s="0" t="n">
        <v>-2.22360201805392</v>
      </c>
      <c r="D831" s="0" t="n">
        <v>-0.209115654700521</v>
      </c>
      <c r="E831" s="0" t="n">
        <v>0.784633663507982</v>
      </c>
      <c r="G831" s="0" t="n">
        <v>-1.14412614493631</v>
      </c>
      <c r="H831" s="0" t="n">
        <v>0.156890109792585</v>
      </c>
      <c r="I831" s="0" t="n">
        <v>-0.480318931295187</v>
      </c>
      <c r="J831" s="0" t="n">
        <v>1.11559529614169</v>
      </c>
      <c r="K831" s="0" t="n">
        <v>-0.555473889107816</v>
      </c>
      <c r="L831" s="0" t="n">
        <v>0.675713636155706</v>
      </c>
      <c r="M831" s="0" t="n">
        <v>0.871025349624688</v>
      </c>
      <c r="N831" s="0" t="n">
        <v>1.70562998391688</v>
      </c>
      <c r="O831" s="0" t="n">
        <v>-1.19023297884269</v>
      </c>
      <c r="P831" s="0" t="n">
        <v>0.296952293865615</v>
      </c>
      <c r="Q831" s="0" t="n">
        <v>-0.58345449360786</v>
      </c>
      <c r="R831" s="0" t="n">
        <v>1.89858837984502</v>
      </c>
      <c r="S831" s="0" t="n">
        <v>1.04908849607455</v>
      </c>
      <c r="T831" s="0" t="n">
        <v>1.02485955721932</v>
      </c>
      <c r="U831" s="0" t="n">
        <v>1.42937096825335</v>
      </c>
      <c r="V831" s="0" t="n">
        <v>-1.38670202431967</v>
      </c>
      <c r="W831" s="0" t="n">
        <v>-0.695747530699009</v>
      </c>
      <c r="X831" s="0" t="n">
        <v>1.55657289724331</v>
      </c>
      <c r="Y831" s="0" t="n">
        <v>0.0858221937960479</v>
      </c>
      <c r="Z831" s="0" t="n">
        <v>0.094116785476217</v>
      </c>
      <c r="AA831" s="0" t="n">
        <v>-1.02047124528326</v>
      </c>
      <c r="AB831" s="0" t="n">
        <v>2.0686820789706</v>
      </c>
      <c r="AC831" s="0" t="n">
        <v>-0.496263510285644</v>
      </c>
      <c r="AD831" s="0" t="n">
        <v>1.17652007247671</v>
      </c>
      <c r="AE831" s="0" t="n">
        <v>-1.85283624887234</v>
      </c>
      <c r="AF831" s="0" t="n">
        <v>1.166795300378</v>
      </c>
      <c r="AG831" s="0" t="n">
        <v>-0.629427177045727</v>
      </c>
      <c r="AH831" s="0" t="n">
        <v>-0.409281710744835</v>
      </c>
      <c r="AI831" s="0" t="n">
        <v>1.13563146442175</v>
      </c>
      <c r="AJ831" s="0" t="n">
        <v>-1.28954070532927</v>
      </c>
      <c r="AK831" s="0" t="n">
        <v>-1.00109218692523</v>
      </c>
      <c r="AL831" s="0" t="n">
        <v>0.437985363532789</v>
      </c>
      <c r="AM831" s="0" t="n">
        <v>0.981958692136686</v>
      </c>
      <c r="AN831" s="0" t="n">
        <v>-0.201982857106486</v>
      </c>
      <c r="AO831" s="0" t="n">
        <v>-0.3798436409852</v>
      </c>
      <c r="AP831" s="0" t="n">
        <v>-0.857578470458975</v>
      </c>
      <c r="AQ831" s="0" t="n">
        <v>-0.854379322845489</v>
      </c>
      <c r="AR831" s="0" t="n">
        <v>0.66594338932191</v>
      </c>
      <c r="AS831" s="0" t="n">
        <v>-0.0236786945606582</v>
      </c>
      <c r="AT831" s="0" t="n">
        <v>-0.24039763957262</v>
      </c>
      <c r="AU831" s="0" t="n">
        <v>0.625143457000377</v>
      </c>
      <c r="AV831" s="0" t="n">
        <v>0.0337035999109503</v>
      </c>
      <c r="AW831" s="0" t="n">
        <v>-0.191297431229032</v>
      </c>
      <c r="AX831" s="0" t="n">
        <v>0.842755980556831</v>
      </c>
      <c r="AY831" s="0" t="n">
        <v>-0.576214915781748</v>
      </c>
      <c r="AZ831" s="0" t="n">
        <v>0.524585175298853</v>
      </c>
      <c r="BA831" s="0" t="n">
        <v>-0.609134076512419</v>
      </c>
      <c r="BB831" s="0" t="n">
        <v>-0.4200364855933</v>
      </c>
      <c r="BC831" s="0" t="n">
        <v>0.101420027931454</v>
      </c>
      <c r="BD831" s="0" t="n">
        <v>-2.39946530200541</v>
      </c>
      <c r="BE831" s="0" t="n">
        <v>-1.87588739208877</v>
      </c>
      <c r="BF831" s="0" t="n">
        <v>-0.792529135651421</v>
      </c>
      <c r="BG831" s="0" t="n">
        <v>0.963175352808321</v>
      </c>
      <c r="BH831" s="0" t="n">
        <v>-0.801355781732127</v>
      </c>
      <c r="BI831" s="0" t="n">
        <v>0.377706328436034</v>
      </c>
      <c r="BJ831" s="0" t="n">
        <v>-0.537797859578859</v>
      </c>
      <c r="BK831" s="0" t="n">
        <v>1.73935404745862</v>
      </c>
      <c r="BL831" s="0" t="n">
        <v>-0.768563950259704</v>
      </c>
      <c r="BM831" s="0" t="n">
        <v>1.57959220814519</v>
      </c>
      <c r="BN831" s="0" t="n">
        <v>1.6657304513501</v>
      </c>
      <c r="BO831" s="0" t="n">
        <v>0.857578470458975</v>
      </c>
      <c r="BP831" s="0" t="n">
        <v>1.25904534797883</v>
      </c>
      <c r="BQ831" s="0" t="n">
        <v>-0.495657559440588</v>
      </c>
      <c r="BR831" s="0" t="n">
        <v>0.250172433879925</v>
      </c>
      <c r="BS831" s="0" t="n">
        <v>1.0288772500644</v>
      </c>
      <c r="BT831" s="0" t="n">
        <v>-1.13767328002723</v>
      </c>
      <c r="BU831" s="0" t="n">
        <v>0.208310666494071</v>
      </c>
      <c r="BV831" s="0" t="n">
        <v>0.550928689335706</v>
      </c>
      <c r="BW831" s="0" t="n">
        <v>-0.69438328864635</v>
      </c>
      <c r="BX831" s="0" t="n">
        <v>-0.732470653019846</v>
      </c>
      <c r="BY831" s="0" t="n">
        <v>2.1696905605495</v>
      </c>
      <c r="BZ831" s="0" t="n">
        <v>0.232295178648201</v>
      </c>
      <c r="CA831" s="0" t="n">
        <v>0.295992776955245</v>
      </c>
      <c r="CB831" s="0" t="n">
        <v>-0.920151705940952</v>
      </c>
      <c r="CC831" s="0" t="n">
        <v>0.174883325598785</v>
      </c>
      <c r="CD831" s="0" t="n">
        <v>0.543996065971442</v>
      </c>
      <c r="CE831" s="0" t="n">
        <v>-0.708864718035329</v>
      </c>
      <c r="CF831" s="0" t="n">
        <v>0.497475411975756</v>
      </c>
      <c r="CG831" s="0" t="n">
        <v>-1.71056854014751</v>
      </c>
      <c r="CH831" s="0" t="n">
        <v>0.856364295032108</v>
      </c>
      <c r="CI831" s="0" t="n">
        <v>0.647341948933899</v>
      </c>
      <c r="CJ831" s="0" t="n">
        <v>0.649134790364769</v>
      </c>
      <c r="CK831" s="0" t="n">
        <v>-0.25649228518887</v>
      </c>
      <c r="CL831" s="0" t="n">
        <v>0.429664623879944</v>
      </c>
      <c r="CM831" s="0" t="n">
        <v>-2.51504388870671</v>
      </c>
      <c r="CN831" s="0" t="n">
        <v>-0.0258205545833334</v>
      </c>
      <c r="CO831" s="0" t="n">
        <v>-0.698576059221523</v>
      </c>
      <c r="CP831" s="0" t="n">
        <v>0.629240730631864</v>
      </c>
      <c r="CQ831" s="0" t="n">
        <v>-0.215665068026283</v>
      </c>
      <c r="CR831" s="0" t="n">
        <v>-0.964148512139218</v>
      </c>
      <c r="CS831" s="0" t="n">
        <v>-0.700333657732699</v>
      </c>
      <c r="CT831" s="0" t="n">
        <v>-0.237484982790193</v>
      </c>
      <c r="CU831" s="0" t="n">
        <v>-1.32661170937354</v>
      </c>
      <c r="CV831" s="0" t="n">
        <v>1.9237631931901</v>
      </c>
      <c r="CW831" s="0" t="n">
        <v>0.217779643207905</v>
      </c>
      <c r="CX831" s="0" t="n">
        <v>-0.624493168288609</v>
      </c>
      <c r="CZ831" s="0" t="n">
        <f aca="false">IF(CHOOSE(MATCH(G$5,$B$10:$E$10,0),$B831,$C831,$D831,$E831)*G$6+G831*G$7&lt;G$2,G$3*G$4,0)</f>
        <v>0</v>
      </c>
      <c r="DA831" s="0" t="n">
        <f aca="false">IF(CHOOSE(MATCH(H$5,$B$10:$E$10,0),$B831,$C831,$D831,$E831)*H$6+H831*H$7&lt;H$2,H$3*H$4,0)</f>
        <v>0</v>
      </c>
      <c r="DB831" s="0" t="n">
        <f aca="false">IF(CHOOSE(MATCH(I$5,$B$10:$E$10,0),$B831,$C831,$D831,$E831)*I$6+I831*I$7&lt;I$2,I$3*I$4,0)</f>
        <v>0</v>
      </c>
      <c r="DC831" s="0" t="n">
        <f aca="false">IF(CHOOSE(MATCH(J$5,$B$10:$E$10,0),$B831,$C831,$D831,$E831)*J$6+J831*J$7&lt;J$2,J$3*J$4,0)</f>
        <v>0</v>
      </c>
      <c r="DD831" s="0" t="n">
        <f aca="false">IF(CHOOSE(MATCH(K$5,$B$10:$E$10,0),$B831,$C831,$D831,$E831)*K$6+K831*K$7&lt;K$2,K$3*K$4,0)</f>
        <v>0</v>
      </c>
      <c r="DE831" s="0" t="n">
        <f aca="false">IF(CHOOSE(MATCH(L$5,$B$10:$E$10,0),$B831,$C831,$D831,$E831)*L$6+L831*L$7&lt;L$2,L$3*L$4,0)</f>
        <v>0</v>
      </c>
      <c r="DF831" s="0" t="n">
        <f aca="false">IF(CHOOSE(MATCH(M$5,$B$10:$E$10,0),$B831,$C831,$D831,$E831)*M$6+M831*M$7&lt;M$2,M$3*M$4,0)</f>
        <v>0</v>
      </c>
      <c r="DG831" s="0" t="n">
        <f aca="false">IF(CHOOSE(MATCH(N$5,$B$10:$E$10,0),$B831,$C831,$D831,$E831)*N$6+N831*N$7&lt;N$2,N$3*N$4,0)</f>
        <v>0</v>
      </c>
      <c r="DH831" s="0" t="n">
        <f aca="false">IF(CHOOSE(MATCH(O$5,$B$10:$E$10,0),$B831,$C831,$D831,$E831)*O$6+O831*O$7&lt;O$2,O$3*O$4,0)</f>
        <v>0.5</v>
      </c>
      <c r="DI831" s="0" t="n">
        <f aca="false">IF(CHOOSE(MATCH(P$5,$B$10:$E$10,0),$B831,$C831,$D831,$E831)*P$6+P831*P$7&lt;P$2,P$3*P$4,0)</f>
        <v>0</v>
      </c>
      <c r="DJ831" s="0" t="n">
        <f aca="false">IF(CHOOSE(MATCH(Q$5,$B$10:$E$10,0),$B831,$C831,$D831,$E831)*Q$6+Q831*Q$7&lt;Q$2,Q$3*Q$4,0)</f>
        <v>0</v>
      </c>
      <c r="DK831" s="0" t="n">
        <f aca="false">IF(CHOOSE(MATCH(R$5,$B$10:$E$10,0),$B831,$C831,$D831,$E831)*R$6+R831*R$7&lt;R$2,R$3*R$4,0)</f>
        <v>0</v>
      </c>
      <c r="DL831" s="0" t="n">
        <f aca="false">IF(CHOOSE(MATCH(S$5,$B$10:$E$10,0),$B831,$C831,$D831,$E831)*S$6+S831*S$7&lt;S$2,S$3*S$4,0)</f>
        <v>0</v>
      </c>
      <c r="DM831" s="0" t="n">
        <f aca="false">IF(CHOOSE(MATCH(T$5,$B$10:$E$10,0),$B831,$C831,$D831,$E831)*T$6+T831*T$7&lt;T$2,T$3*T$4,0)</f>
        <v>0</v>
      </c>
      <c r="DN831" s="0" t="n">
        <f aca="false">IF(CHOOSE(MATCH(U$5,$B$10:$E$10,0),$B831,$C831,$D831,$E831)*U$6+U831*U$7&lt;U$2,U$3*U$4,0)</f>
        <v>0</v>
      </c>
      <c r="DO831" s="0" t="n">
        <f aca="false">IF(CHOOSE(MATCH(V$5,$B$10:$E$10,0),$B831,$C831,$D831,$E831)*V$6+V831*V$7&lt;V$2,V$3*V$4,0)</f>
        <v>0</v>
      </c>
      <c r="DP831" s="0" t="n">
        <f aca="false">IF(CHOOSE(MATCH(W$5,$B$10:$E$10,0),$B831,$C831,$D831,$E831)*W$6+W831*W$7&lt;W$2,W$3*W$4,0)</f>
        <v>0</v>
      </c>
      <c r="DQ831" s="0" t="n">
        <f aca="false">IF(CHOOSE(MATCH(X$5,$B$10:$E$10,0),$B831,$C831,$D831,$E831)*X$6+X831*X$7&lt;X$2,X$3*X$4,0)</f>
        <v>0</v>
      </c>
      <c r="DR831" s="0" t="n">
        <f aca="false">IF(CHOOSE(MATCH(Y$5,$B$10:$E$10,0),$B831,$C831,$D831,$E831)*Y$6+Y831*Y$7&lt;Y$2,Y$3*Y$4,0)</f>
        <v>0</v>
      </c>
      <c r="DS831" s="0" t="n">
        <f aca="false">IF(CHOOSE(MATCH(Z$5,$B$10:$E$10,0),$B831,$C831,$D831,$E831)*Z$6+Z831*Z$7&lt;Z$2,Z$3*Z$4,0)</f>
        <v>0</v>
      </c>
      <c r="DT831" s="0" t="n">
        <f aca="false">IF(CHOOSE(MATCH(AA$5,$B$10:$E$10,0),$B831,$C831,$D831,$E831)*AA$6+AA831*AA$7&lt;AA$2,AA$3*AA$4,0)</f>
        <v>0</v>
      </c>
      <c r="DU831" s="0" t="n">
        <f aca="false">IF(CHOOSE(MATCH(AB$5,$B$10:$E$10,0),$B831,$C831,$D831,$E831)*AB$6+AB831*AB$7&lt;AB$2,AB$3*AB$4,0)</f>
        <v>0</v>
      </c>
      <c r="DV831" s="0" t="n">
        <f aca="false">IF(CHOOSE(MATCH(AC$5,$B$10:$E$10,0),$B831,$C831,$D831,$E831)*AC$6+AC831*AC$7&lt;AC$2,AC$3*AC$4,0)</f>
        <v>0</v>
      </c>
      <c r="DW831" s="0" t="n">
        <f aca="false">IF(CHOOSE(MATCH(AD$5,$B$10:$E$10,0),$B831,$C831,$D831,$E831)*AD$6+AD831*AD$7&lt;AD$2,AD$3*AD$4,0)</f>
        <v>0</v>
      </c>
      <c r="DX831" s="0" t="n">
        <f aca="false">IF(CHOOSE(MATCH(AE$5,$B$10:$E$10,0),$B831,$C831,$D831,$E831)*AE$6+AE831*AE$7&lt;AE$2,AE$3*AE$4,0)</f>
        <v>12.5</v>
      </c>
      <c r="DY831" s="0" t="n">
        <f aca="false">IF(CHOOSE(MATCH(AF$5,$B$10:$E$10,0),$B831,$C831,$D831,$E831)*AF$6+AF831*AF$7&lt;AF$2,AF$3*AF$4,0)</f>
        <v>0</v>
      </c>
      <c r="DZ831" s="0" t="n">
        <f aca="false">IF(CHOOSE(MATCH(AG$5,$B$10:$E$10,0),$B831,$C831,$D831,$E831)*AG$6+AG831*AG$7&lt;AG$2,AG$3*AG$4,0)</f>
        <v>0</v>
      </c>
      <c r="EA831" s="0" t="n">
        <f aca="false">IF(CHOOSE(MATCH(AH$5,$B$10:$E$10,0),$B831,$C831,$D831,$E831)*AH$6+AH831*AH$7&lt;AH$2,AH$3*AH$4,0)</f>
        <v>0</v>
      </c>
      <c r="EB831" s="0" t="n">
        <f aca="false">IF(CHOOSE(MATCH(AI$5,$B$10:$E$10,0),$B831,$C831,$D831,$E831)*AI$6+AI831*AI$7&lt;AI$2,AI$3*AI$4,0)</f>
        <v>0</v>
      </c>
      <c r="EC831" s="0" t="n">
        <f aca="false">IF(CHOOSE(MATCH(AJ$5,$B$10:$E$10,0),$B831,$C831,$D831,$E831)*AJ$6+AJ831*AJ$7&lt;AJ$2,AJ$3*AJ$4,0)</f>
        <v>2.5</v>
      </c>
      <c r="ED831" s="0" t="n">
        <f aca="false">IF(CHOOSE(MATCH(AK$5,$B$10:$E$10,0),$B831,$C831,$D831,$E831)*AK$6+AK831*AK$7&lt;AK$2,AK$3*AK$4,0)</f>
        <v>0</v>
      </c>
      <c r="EE831" s="0" t="n">
        <f aca="false">IF(CHOOSE(MATCH(AL$5,$B$10:$E$10,0),$B831,$C831,$D831,$E831)*AL$6+AL831*AL$7&lt;AL$2,AL$3*AL$4,0)</f>
        <v>0</v>
      </c>
      <c r="EF831" s="0" t="n">
        <f aca="false">IF(CHOOSE(MATCH(AM$5,$B$10:$E$10,0),$B831,$C831,$D831,$E831)*AM$6+AM831*AM$7&lt;AM$2,AM$3*AM$4,0)</f>
        <v>0</v>
      </c>
      <c r="EG831" s="0" t="n">
        <f aca="false">IF(CHOOSE(MATCH(AN$5,$B$10:$E$10,0),$B831,$C831,$D831,$E831)*AN$6+AN831*AN$7&lt;AN$2,AN$3*AN$4,0)</f>
        <v>0</v>
      </c>
      <c r="EH831" s="0" t="n">
        <f aca="false">IF(CHOOSE(MATCH(AO$5,$B$10:$E$10,0),$B831,$C831,$D831,$E831)*AO$6+AO831*AO$7&lt;AO$2,AO$3*AO$4,0)</f>
        <v>0</v>
      </c>
      <c r="EI831" s="0" t="n">
        <f aca="false">IF(CHOOSE(MATCH(AP$5,$B$10:$E$10,0),$B831,$C831,$D831,$E831)*AP$6+AP831*AP$7&lt;AP$2,AP$3*AP$4,0)</f>
        <v>0</v>
      </c>
      <c r="EJ831" s="0" t="n">
        <f aca="false">IF(CHOOSE(MATCH(AQ$5,$B$10:$E$10,0),$B831,$C831,$D831,$E831)*AQ$6+AQ831*AQ$7&lt;AQ$2,AQ$3*AQ$4,0)</f>
        <v>0</v>
      </c>
      <c r="EK831" s="0" t="n">
        <f aca="false">IF(CHOOSE(MATCH(AR$5,$B$10:$E$10,0),$B831,$C831,$D831,$E831)*AR$6+AR831*AR$7&lt;AR$2,AR$3*AR$4,0)</f>
        <v>0</v>
      </c>
      <c r="EL831" s="0" t="n">
        <f aca="false">IF(CHOOSE(MATCH(AS$5,$B$10:$E$10,0),$B831,$C831,$D831,$E831)*AS$6+AS831*AS$7&lt;AS$2,AS$3*AS$4,0)</f>
        <v>0</v>
      </c>
      <c r="EM831" s="0" t="n">
        <f aca="false">IF(CHOOSE(MATCH(AT$5,$B$10:$E$10,0),$B831,$C831,$D831,$E831)*AT$6+AT831*AT$7&lt;AT$2,AT$3*AT$4,0)</f>
        <v>0</v>
      </c>
      <c r="EN831" s="0" t="n">
        <f aca="false">IF(CHOOSE(MATCH(AU$5,$B$10:$E$10,0),$B831,$C831,$D831,$E831)*AU$6+AU831*AU$7&lt;AU$2,AU$3*AU$4,0)</f>
        <v>0</v>
      </c>
      <c r="EO831" s="0" t="n">
        <f aca="false">IF(CHOOSE(MATCH(AV$5,$B$10:$E$10,0),$B831,$C831,$D831,$E831)*AV$6+AV831*AV$7&lt;AV$2,AV$3*AV$4,0)</f>
        <v>0</v>
      </c>
      <c r="EP831" s="0" t="n">
        <f aca="false">IF(CHOOSE(MATCH(AW$5,$B$10:$E$10,0),$B831,$C831,$D831,$E831)*AW$6+AW831*AW$7&lt;AW$2,AW$3*AW$4,0)</f>
        <v>0</v>
      </c>
      <c r="EQ831" s="0" t="n">
        <f aca="false">IF(CHOOSE(MATCH(AX$5,$B$10:$E$10,0),$B831,$C831,$D831,$E831)*AX$6+AX831*AX$7&lt;AX$2,AX$3*AX$4,0)</f>
        <v>0</v>
      </c>
      <c r="ER831" s="0" t="n">
        <f aca="false">IF(CHOOSE(MATCH(AY$5,$B$10:$E$10,0),$B831,$C831,$D831,$E831)*AY$6+AY831*AY$7&lt;AY$2,AY$3*AY$4,0)</f>
        <v>0</v>
      </c>
      <c r="ES831" s="0" t="n">
        <f aca="false">IF(CHOOSE(MATCH(AZ$5,$B$10:$E$10,0),$B831,$C831,$D831,$E831)*AZ$6+AZ831*AZ$7&lt;AZ$2,AZ$3*AZ$4,0)</f>
        <v>0</v>
      </c>
      <c r="ET831" s="0" t="n">
        <f aca="false">IF(CHOOSE(MATCH(BA$5,$B$10:$E$10,0),$B831,$C831,$D831,$E831)*BA$6+BA831*BA$7&lt;BA$2,BA$3*BA$4,0)</f>
        <v>0</v>
      </c>
      <c r="EU831" s="0" t="n">
        <f aca="false">IF(CHOOSE(MATCH(BB$5,$B$10:$E$10,0),$B831,$C831,$D831,$E831)*BB$6+BB831*BB$7&lt;BB$2,BB$3*BB$4,0)</f>
        <v>0</v>
      </c>
      <c r="EV831" s="0" t="n">
        <f aca="false">IF(CHOOSE(MATCH(BC$5,$B$10:$E$10,0),$B831,$C831,$D831,$E831)*BC$6+BC831*BC$7&lt;BC$2,BC$3*BC$4,0)</f>
        <v>0</v>
      </c>
      <c r="EW831" s="0" t="n">
        <f aca="false">IF(CHOOSE(MATCH(BD$5,$B$10:$E$10,0),$B831,$C831,$D831,$E831)*BD$6+BD831*BD$7&lt;BD$2,BD$3*BD$4,0)</f>
        <v>12.5</v>
      </c>
      <c r="EX831" s="0" t="n">
        <f aca="false">IF(CHOOSE(MATCH(BE$5,$B$10:$E$10,0),$B831,$C831,$D831,$E831)*BE$6+BE831*BE$7&lt;BE$2,BE$3*BE$4,0)</f>
        <v>0</v>
      </c>
      <c r="EY831" s="0" t="n">
        <f aca="false">IF(CHOOSE(MATCH(BF$5,$B$10:$E$10,0),$B831,$C831,$D831,$E831)*BF$6+BF831*BF$7&lt;BF$2,BF$3*BF$4,0)</f>
        <v>0</v>
      </c>
      <c r="EZ831" s="0" t="n">
        <f aca="false">IF(CHOOSE(MATCH(BG$5,$B$10:$E$10,0),$B831,$C831,$D831,$E831)*BG$6+BG831*BG$7&lt;BG$2,BG$3*BG$4,0)</f>
        <v>0</v>
      </c>
      <c r="FA831" s="0" t="n">
        <f aca="false">IF(CHOOSE(MATCH(BH$5,$B$10:$E$10,0),$B831,$C831,$D831,$E831)*BH$6+BH831*BH$7&lt;BH$2,BH$3*BH$4,0)</f>
        <v>0</v>
      </c>
      <c r="FB831" s="0" t="n">
        <f aca="false">IF(CHOOSE(MATCH(BI$5,$B$10:$E$10,0),$B831,$C831,$D831,$E831)*BI$6+BI831*BI$7&lt;BI$2,BI$3*BI$4,0)</f>
        <v>0</v>
      </c>
      <c r="FC831" s="0" t="n">
        <f aca="false">IF(CHOOSE(MATCH(BJ$5,$B$10:$E$10,0),$B831,$C831,$D831,$E831)*BJ$6+BJ831*BJ$7&lt;BJ$2,BJ$3*BJ$4,0)</f>
        <v>0</v>
      </c>
      <c r="FD831" s="0" t="n">
        <f aca="false">IF(CHOOSE(MATCH(BK$5,$B$10:$E$10,0),$B831,$C831,$D831,$E831)*BK$6+BK831*BK$7&lt;BK$2,BK$3*BK$4,0)</f>
        <v>0</v>
      </c>
      <c r="FE831" s="0" t="n">
        <f aca="false">IF(CHOOSE(MATCH(BL$5,$B$10:$E$10,0),$B831,$C831,$D831,$E831)*BL$6+BL831*BL$7&lt;BL$2,BL$3*BL$4,0)</f>
        <v>0</v>
      </c>
      <c r="FF831" s="0" t="n">
        <f aca="false">IF(CHOOSE(MATCH(BM$5,$B$10:$E$10,0),$B831,$C831,$D831,$E831)*BM$6+BM831*BM$7&lt;BM$2,BM$3*BM$4,0)</f>
        <v>0</v>
      </c>
      <c r="FG831" s="0" t="n">
        <f aca="false">IF(CHOOSE(MATCH(BN$5,$B$10:$E$10,0),$B831,$C831,$D831,$E831)*BN$6+BN831*BN$7&lt;BN$2,BN$3*BN$4,0)</f>
        <v>0</v>
      </c>
      <c r="FH831" s="0" t="n">
        <f aca="false">IF(CHOOSE(MATCH(BO$5,$B$10:$E$10,0),$B831,$C831,$D831,$E831)*BO$6+BO831*BO$7&lt;BO$2,BO$3*BO$4,0)</f>
        <v>0</v>
      </c>
      <c r="FI831" s="0" t="n">
        <f aca="false">IF(CHOOSE(MATCH(BP$5,$B$10:$E$10,0),$B831,$C831,$D831,$E831)*BP$6+BP831*BP$7&lt;BP$2,BP$3*BP$4,0)</f>
        <v>0</v>
      </c>
      <c r="FJ831" s="0" t="n">
        <f aca="false">IF(CHOOSE(MATCH(BQ$5,$B$10:$E$10,0),$B831,$C831,$D831,$E831)*BQ$6+BQ831*BQ$7&lt;BQ$2,BQ$3*BQ$4,0)</f>
        <v>0</v>
      </c>
      <c r="FK831" s="0" t="n">
        <f aca="false">IF(CHOOSE(MATCH(BR$5,$B$10:$E$10,0),$B831,$C831,$D831,$E831)*BR$6+BR831*BR$7&lt;BR$2,BR$3*BR$4,0)</f>
        <v>0</v>
      </c>
      <c r="FL831" s="0" t="n">
        <f aca="false">IF(CHOOSE(MATCH(BS$5,$B$10:$E$10,0),$B831,$C831,$D831,$E831)*BS$6+BS831*BS$7&lt;BS$2,BS$3*BS$4,0)</f>
        <v>0</v>
      </c>
      <c r="FM831" s="0" t="n">
        <f aca="false">IF(CHOOSE(MATCH(BT$5,$B$10:$E$10,0),$B831,$C831,$D831,$E831)*BT$6+BT831*BT$7&lt;BT$2,BT$3*BT$4,0)</f>
        <v>0</v>
      </c>
      <c r="FN831" s="0" t="n">
        <f aca="false">IF(CHOOSE(MATCH(BU$5,$B$10:$E$10,0),$B831,$C831,$D831,$E831)*BU$6+BU831*BU$7&lt;BU$2,BU$3*BU$4,0)</f>
        <v>0</v>
      </c>
      <c r="FO831" s="0" t="n">
        <f aca="false">IF(CHOOSE(MATCH(BV$5,$B$10:$E$10,0),$B831,$C831,$D831,$E831)*BV$6+BV831*BV$7&lt;BV$2,BV$3*BV$4,0)</f>
        <v>0</v>
      </c>
      <c r="FP831" s="0" t="n">
        <f aca="false">IF(CHOOSE(MATCH(BW$5,$B$10:$E$10,0),$B831,$C831,$D831,$E831)*BW$6+BW831*BW$7&lt;BW$2,BW$3*BW$4,0)</f>
        <v>0</v>
      </c>
      <c r="FQ831" s="0" t="n">
        <f aca="false">IF(CHOOSE(MATCH(BX$5,$B$10:$E$10,0),$B831,$C831,$D831,$E831)*BX$6+BX831*BX$7&lt;BX$2,BX$3*BX$4,0)</f>
        <v>0</v>
      </c>
      <c r="FR831" s="0" t="n">
        <f aca="false">IF(CHOOSE(MATCH(BY$5,$B$10:$E$10,0),$B831,$C831,$D831,$E831)*BY$6+BY831*BY$7&lt;BY$2,BY$3*BY$4,0)</f>
        <v>0</v>
      </c>
      <c r="FS831" s="0" t="n">
        <f aca="false">IF(CHOOSE(MATCH(BZ$5,$B$10:$E$10,0),$B831,$C831,$D831,$E831)*BZ$6+BZ831*BZ$7&lt;BZ$2,BZ$3*BZ$4,0)</f>
        <v>0</v>
      </c>
      <c r="FT831" s="0" t="n">
        <f aca="false">IF(CHOOSE(MATCH(CA$5,$B$10:$E$10,0),$B831,$C831,$D831,$E831)*CA$6+CA831*CA$7&lt;CA$2,CA$3*CA$4,0)</f>
        <v>0</v>
      </c>
      <c r="FU831" s="0" t="n">
        <f aca="false">IF(CHOOSE(MATCH(CB$5,$B$10:$E$10,0),$B831,$C831,$D831,$E831)*CB$6+CB831*CB$7&lt;CB$2,CB$3*CB$4,0)</f>
        <v>0</v>
      </c>
      <c r="FV831" s="0" t="n">
        <f aca="false">IF(CHOOSE(MATCH(CC$5,$B$10:$E$10,0),$B831,$C831,$D831,$E831)*CC$6+CC831*CC$7&lt;CC$2,CC$3*CC$4,0)</f>
        <v>0</v>
      </c>
      <c r="FW831" s="0" t="n">
        <f aca="false">IF(CHOOSE(MATCH(CD$5,$B$10:$E$10,0),$B831,$C831,$D831,$E831)*CD$6+CD831*CD$7&lt;CD$2,CD$3*CD$4,0)</f>
        <v>0</v>
      </c>
      <c r="FX831" s="0" t="n">
        <f aca="false">IF(CHOOSE(MATCH(CE$5,$B$10:$E$10,0),$B831,$C831,$D831,$E831)*CE$6+CE831*CE$7&lt;CE$2,CE$3*CE$4,0)</f>
        <v>0</v>
      </c>
      <c r="FY831" s="0" t="n">
        <f aca="false">IF(CHOOSE(MATCH(CF$5,$B$10:$E$10,0),$B831,$C831,$D831,$E831)*CF$6+CF831*CF$7&lt;CF$2,CF$3*CF$4,0)</f>
        <v>0</v>
      </c>
      <c r="FZ831" s="0" t="n">
        <f aca="false">IF(CHOOSE(MATCH(CG$5,$B$10:$E$10,0),$B831,$C831,$D831,$E831)*CG$6+CG831*CG$7&lt;CG$2,CG$3*CG$4,0)</f>
        <v>0</v>
      </c>
      <c r="GA831" s="0" t="n">
        <f aca="false">IF(CHOOSE(MATCH(CH$5,$B$10:$E$10,0),$B831,$C831,$D831,$E831)*CH$6+CH831*CH$7&lt;CH$2,CH$3*CH$4,0)</f>
        <v>0</v>
      </c>
      <c r="GB831" s="0" t="n">
        <f aca="false">IF(CHOOSE(MATCH(CI$5,$B$10:$E$10,0),$B831,$C831,$D831,$E831)*CI$6+CI831*CI$7&lt;CI$2,CI$3*CI$4,0)</f>
        <v>0</v>
      </c>
      <c r="GC831" s="0" t="n">
        <f aca="false">IF(CHOOSE(MATCH(CJ$5,$B$10:$E$10,0),$B831,$C831,$D831,$E831)*CJ$6+CJ831*CJ$7&lt;CJ$2,CJ$3*CJ$4,0)</f>
        <v>0</v>
      </c>
      <c r="GD831" s="0" t="n">
        <f aca="false">IF(CHOOSE(MATCH(CK$5,$B$10:$E$10,0),$B831,$C831,$D831,$E831)*CK$6+CK831*CK$7&lt;CK$2,CK$3*CK$4,0)</f>
        <v>0</v>
      </c>
      <c r="GE831" s="0" t="n">
        <f aca="false">IF(CHOOSE(MATCH(CL$5,$B$10:$E$10,0),$B831,$C831,$D831,$E831)*CL$6+CL831*CL$7&lt;CL$2,CL$3*CL$4,0)</f>
        <v>0</v>
      </c>
      <c r="GF831" s="0" t="n">
        <f aca="false">IF(CHOOSE(MATCH(CM$5,$B$10:$E$10,0),$B831,$C831,$D831,$E831)*CM$6+CM831*CM$7&lt;CM$2,CM$3*CM$4,0)</f>
        <v>0</v>
      </c>
      <c r="GG831" s="0" t="n">
        <f aca="false">IF(CHOOSE(MATCH(CN$5,$B$10:$E$10,0),$B831,$C831,$D831,$E831)*CN$6+CN831*CN$7&lt;CN$2,CN$3*CN$4,0)</f>
        <v>0</v>
      </c>
      <c r="GH831" s="0" t="n">
        <f aca="false">IF(CHOOSE(MATCH(CO$5,$B$10:$E$10,0),$B831,$C831,$D831,$E831)*CO$6+CO831*CO$7&lt;CO$2,CO$3*CO$4,0)</f>
        <v>0</v>
      </c>
      <c r="GI831" s="0" t="n">
        <f aca="false">IF(CHOOSE(MATCH(CP$5,$B$10:$E$10,0),$B831,$C831,$D831,$E831)*CP$6+CP831*CP$7&lt;CP$2,CP$3*CP$4,0)</f>
        <v>0</v>
      </c>
      <c r="GJ831" s="0" t="n">
        <f aca="false">IF(CHOOSE(MATCH(CQ$5,$B$10:$E$10,0),$B831,$C831,$D831,$E831)*CQ$6+CQ831*CQ$7&lt;CQ$2,CQ$3*CQ$4,0)</f>
        <v>0</v>
      </c>
      <c r="GK831" s="0" t="n">
        <f aca="false">IF(CHOOSE(MATCH(CR$5,$B$10:$E$10,0),$B831,$C831,$D831,$E831)*CR$6+CR831*CR$7&lt;CR$2,CR$3*CR$4,0)</f>
        <v>0</v>
      </c>
      <c r="GL831" s="0" t="n">
        <f aca="false">IF(CHOOSE(MATCH(CS$5,$B$10:$E$10,0),$B831,$C831,$D831,$E831)*CS$6+CS831*CS$7&lt;CS$2,CS$3*CS$4,0)</f>
        <v>0</v>
      </c>
      <c r="GM831" s="0" t="n">
        <f aca="false">IF(CHOOSE(MATCH(CT$5,$B$10:$E$10,0),$B831,$C831,$D831,$E831)*CT$6+CT831*CT$7&lt;CT$2,CT$3*CT$4,0)</f>
        <v>0</v>
      </c>
      <c r="GN831" s="0" t="n">
        <f aca="false">IF(CHOOSE(MATCH(CU$5,$B$10:$E$10,0),$B831,$C831,$D831,$E831)*CU$6+CU831*CU$7&lt;CU$2,CU$3*CU$4,0)</f>
        <v>0</v>
      </c>
      <c r="GO831" s="0" t="n">
        <f aca="false">IF(CHOOSE(MATCH(CV$5,$B$10:$E$10,0),$B831,$C831,$D831,$E831)*CV$6+CV831*CV$7&lt;CV$2,CV$3*CV$4,0)</f>
        <v>0</v>
      </c>
      <c r="GP831" s="0" t="n">
        <f aca="false">IF(CHOOSE(MATCH(CW$5,$B$10:$E$10,0),$B831,$C831,$D831,$E831)*CW$6+CW831*CW$7&lt;CW$2,CW$3*CW$4,0)</f>
        <v>0</v>
      </c>
      <c r="GQ831" s="0" t="n">
        <f aca="false">IF(CHOOSE(MATCH(CX$5,$B$10:$E$10,0),$B831,$C831,$D831,$E831)*CX$6+CX831*CX$7&lt;CX$2,CX$3*CX$4,0)</f>
        <v>0</v>
      </c>
      <c r="GS831" s="0" t="n">
        <f aca="false">SUM(CZ831:GQ831)</f>
        <v>28</v>
      </c>
      <c r="GT831" s="0" t="n">
        <f aca="false">IF(GS831&gt;$GS$6,1,0)</f>
        <v>0</v>
      </c>
    </row>
    <row r="832" customFormat="false" ht="14" hidden="false" customHeight="false" outlineLevel="0" collapsed="false">
      <c r="A832" s="0" t="n">
        <v>822</v>
      </c>
      <c r="B832" s="0" t="n">
        <v>-1.57804576427544</v>
      </c>
      <c r="C832" s="0" t="n">
        <v>0.113468267951103</v>
      </c>
      <c r="D832" s="0" t="n">
        <v>-1.86928046838177</v>
      </c>
      <c r="E832" s="0" t="n">
        <v>-0.581300398817642</v>
      </c>
      <c r="G832" s="0" t="n">
        <v>-0.490905449623824</v>
      </c>
      <c r="H832" s="0" t="n">
        <v>-0.0487875695398543</v>
      </c>
      <c r="I832" s="0" t="n">
        <v>1.13330088424846</v>
      </c>
      <c r="J832" s="0" t="n">
        <v>-1.51479071064387</v>
      </c>
      <c r="K832" s="0" t="n">
        <v>0.558243300474715</v>
      </c>
      <c r="L832" s="0" t="n">
        <v>0.286813701677602</v>
      </c>
      <c r="M832" s="0" t="n">
        <v>-0.478602260045591</v>
      </c>
      <c r="N832" s="0" t="n">
        <v>0.502675447933143</v>
      </c>
      <c r="O832" s="0" t="n">
        <v>-0.0352349616150605</v>
      </c>
      <c r="P832" s="0" t="n">
        <v>0.515390183863929</v>
      </c>
      <c r="Q832" s="0" t="n">
        <v>0.561823298994568</v>
      </c>
      <c r="R832" s="0" t="n">
        <v>1.63236109074205</v>
      </c>
      <c r="S832" s="0" t="n">
        <v>-0.842974259285256</v>
      </c>
      <c r="T832" s="0" t="n">
        <v>0.362142600351945</v>
      </c>
      <c r="U832" s="0" t="n">
        <v>-1.99519490706734</v>
      </c>
      <c r="V832" s="0" t="n">
        <v>-0.289924173557665</v>
      </c>
      <c r="W832" s="0" t="n">
        <v>-0.284105681203073</v>
      </c>
      <c r="X832" s="0" t="n">
        <v>0.720517618901795</v>
      </c>
      <c r="Y832" s="0" t="n">
        <v>-2.06095137400553</v>
      </c>
      <c r="Z832" s="0" t="n">
        <v>-2.67071300186217</v>
      </c>
      <c r="AA832" s="0" t="n">
        <v>0.243232989305397</v>
      </c>
      <c r="AB832" s="0" t="n">
        <v>-0.518712113262154</v>
      </c>
      <c r="AC832" s="0" t="n">
        <v>1.20512140711071</v>
      </c>
      <c r="AD832" s="0" t="n">
        <v>-1.40802512760274</v>
      </c>
      <c r="AE832" s="0" t="n">
        <v>-2.27630152949132</v>
      </c>
      <c r="AF832" s="0" t="n">
        <v>-1.12692760012578</v>
      </c>
      <c r="AG832" s="0" t="n">
        <v>-0.936749984248308</v>
      </c>
      <c r="AH832" s="0" t="n">
        <v>1.36911239678739</v>
      </c>
      <c r="AI832" s="0" t="n">
        <v>-0.379760649593663</v>
      </c>
      <c r="AJ832" s="0" t="n">
        <v>0.611989889875986</v>
      </c>
      <c r="AK832" s="0" t="n">
        <v>-1.81343239091802</v>
      </c>
      <c r="AL832" s="0" t="n">
        <v>0.762820491218008</v>
      </c>
      <c r="AM832" s="0" t="n">
        <v>-0.99291810329305</v>
      </c>
      <c r="AN832" s="0" t="n">
        <v>1.47662831295747</v>
      </c>
      <c r="AO832" s="0" t="n">
        <v>-1.20243839774048</v>
      </c>
      <c r="AP832" s="0" t="n">
        <v>0.937222921493231</v>
      </c>
      <c r="AQ832" s="0" t="n">
        <v>-0.986178747552913</v>
      </c>
      <c r="AR832" s="0" t="n">
        <v>-0.11373003871995</v>
      </c>
      <c r="AS832" s="0" t="n">
        <v>-1.75270088220714</v>
      </c>
      <c r="AT832" s="0" t="n">
        <v>-0.556278791918885</v>
      </c>
      <c r="AU832" s="0" t="n">
        <v>1.019056981022</v>
      </c>
      <c r="AV832" s="0" t="n">
        <v>0.871473275765311</v>
      </c>
      <c r="AW832" s="0" t="n">
        <v>1.1908559827134</v>
      </c>
      <c r="AX832" s="0" t="n">
        <v>0.496781922265654</v>
      </c>
      <c r="AY832" s="0" t="n">
        <v>1.40947122417856</v>
      </c>
      <c r="AZ832" s="0" t="n">
        <v>0.0782233655627351</v>
      </c>
      <c r="BA832" s="0" t="n">
        <v>0.0585168891120702</v>
      </c>
      <c r="BB832" s="0" t="n">
        <v>-0.27503688215802</v>
      </c>
      <c r="BC832" s="0" t="n">
        <v>0.858019575389335</v>
      </c>
      <c r="BD832" s="0" t="n">
        <v>-0.370814632333349</v>
      </c>
      <c r="BE832" s="0" t="n">
        <v>-0.511985263074166</v>
      </c>
      <c r="BF832" s="0" t="n">
        <v>-0.698380517860642</v>
      </c>
      <c r="BG832" s="0" t="n">
        <v>0.859458850754891</v>
      </c>
      <c r="BH832" s="0" t="n">
        <v>-0.550037384527968</v>
      </c>
      <c r="BI832" s="0" t="n">
        <v>1.27681914818822</v>
      </c>
      <c r="BJ832" s="0" t="n">
        <v>0.287850525637623</v>
      </c>
      <c r="BK832" s="0" t="n">
        <v>-1.06635525298771</v>
      </c>
      <c r="BL832" s="0" t="n">
        <v>-0.927066139411181</v>
      </c>
      <c r="BM832" s="0" t="n">
        <v>0.788554643804673</v>
      </c>
      <c r="BN832" s="0" t="n">
        <v>0.239374458033126</v>
      </c>
      <c r="BO832" s="0" t="n">
        <v>-0.0466422989120474</v>
      </c>
      <c r="BP832" s="0" t="n">
        <v>0.593734057474649</v>
      </c>
      <c r="BQ832" s="0" t="n">
        <v>-0.720815478416626</v>
      </c>
      <c r="BR832" s="0" t="n">
        <v>0.368765995517606</v>
      </c>
      <c r="BS832" s="0" t="n">
        <v>-1.23605786939152</v>
      </c>
      <c r="BT832" s="0" t="n">
        <v>0.212064605875639</v>
      </c>
      <c r="BU832" s="0" t="n">
        <v>-0.709651430952363</v>
      </c>
      <c r="BV832" s="0" t="n">
        <v>-0.0995737536868546</v>
      </c>
      <c r="BW832" s="0" t="n">
        <v>-0.156425130626303</v>
      </c>
      <c r="BX832" s="0" t="n">
        <v>-0.0539955635758815</v>
      </c>
      <c r="BY832" s="0" t="n">
        <v>-0.695747530699009</v>
      </c>
      <c r="BZ832" s="0" t="n">
        <v>-0.331351657223422</v>
      </c>
      <c r="CA832" s="0" t="n">
        <v>2.06803633773234</v>
      </c>
      <c r="CB832" s="0" t="n">
        <v>1.33850790007273</v>
      </c>
      <c r="CC832" s="0" t="n">
        <v>-1.08050926428405</v>
      </c>
      <c r="CD832" s="0" t="n">
        <v>-2.83966073766351</v>
      </c>
      <c r="CE832" s="0" t="n">
        <v>-0.149614152178401</v>
      </c>
      <c r="CF832" s="0" t="n">
        <v>-0.0125839960674057</v>
      </c>
      <c r="CG832" s="0" t="n">
        <v>-0.280920176010113</v>
      </c>
      <c r="CH832" s="0" t="n">
        <v>0.0910438302526018</v>
      </c>
      <c r="CI832" s="0" t="n">
        <v>-1.30947228171863</v>
      </c>
      <c r="CJ832" s="0" t="n">
        <v>-0.124130110634724</v>
      </c>
      <c r="CK832" s="0" t="n">
        <v>0.511374764755601</v>
      </c>
      <c r="CL832" s="0" t="n">
        <v>-0.511636244482361</v>
      </c>
      <c r="CM832" s="0" t="n">
        <v>-1.19397100206697</v>
      </c>
      <c r="CN832" s="0" t="n">
        <v>-0.655002168059582</v>
      </c>
      <c r="CO832" s="0" t="n">
        <v>-1.10342170955846</v>
      </c>
      <c r="CP832" s="0" t="n">
        <v>-1.90936589206103</v>
      </c>
      <c r="CQ832" s="0" t="n">
        <v>2.16648004425224</v>
      </c>
      <c r="CR832" s="0" t="n">
        <v>-1.83236807060894</v>
      </c>
      <c r="CS832" s="0" t="n">
        <v>-1.04327000371995</v>
      </c>
      <c r="CT832" s="0" t="n">
        <v>-0.0750765138946008</v>
      </c>
      <c r="CU832" s="0" t="n">
        <v>0.410447000831482</v>
      </c>
      <c r="CV832" s="0" t="n">
        <v>0.433610694017261</v>
      </c>
      <c r="CW832" s="0" t="n">
        <v>-0.528362988916342</v>
      </c>
      <c r="CX832" s="0" t="n">
        <v>0.786781129136216</v>
      </c>
      <c r="CZ832" s="0" t="n">
        <f aca="false">IF(CHOOSE(MATCH(G$5,$B$10:$E$10,0),$B832,$C832,$D832,$E832)*G$6+G832*G$7&lt;G$2,G$3*G$4,0)</f>
        <v>0</v>
      </c>
      <c r="DA832" s="0" t="n">
        <f aca="false">IF(CHOOSE(MATCH(H$5,$B$10:$E$10,0),$B832,$C832,$D832,$E832)*H$6+H832*H$7&lt;H$2,H$3*H$4,0)</f>
        <v>0</v>
      </c>
      <c r="DB832" s="0" t="n">
        <f aca="false">IF(CHOOSE(MATCH(I$5,$B$10:$E$10,0),$B832,$C832,$D832,$E832)*I$6+I832*I$7&lt;I$2,I$3*I$4,0)</f>
        <v>0</v>
      </c>
      <c r="DC832" s="0" t="n">
        <f aca="false">IF(CHOOSE(MATCH(J$5,$B$10:$E$10,0),$B832,$C832,$D832,$E832)*J$6+J832*J$7&lt;J$2,J$3*J$4,0)</f>
        <v>0</v>
      </c>
      <c r="DD832" s="0" t="n">
        <f aca="false">IF(CHOOSE(MATCH(K$5,$B$10:$E$10,0),$B832,$C832,$D832,$E832)*K$6+K832*K$7&lt;K$2,K$3*K$4,0)</f>
        <v>0</v>
      </c>
      <c r="DE832" s="0" t="n">
        <f aca="false">IF(CHOOSE(MATCH(L$5,$B$10:$E$10,0),$B832,$C832,$D832,$E832)*L$6+L832*L$7&lt;L$2,L$3*L$4,0)</f>
        <v>0</v>
      </c>
      <c r="DF832" s="0" t="n">
        <f aca="false">IF(CHOOSE(MATCH(M$5,$B$10:$E$10,0),$B832,$C832,$D832,$E832)*M$6+M832*M$7&lt;M$2,M$3*M$4,0)</f>
        <v>0</v>
      </c>
      <c r="DG832" s="0" t="n">
        <f aca="false">IF(CHOOSE(MATCH(N$5,$B$10:$E$10,0),$B832,$C832,$D832,$E832)*N$6+N832*N$7&lt;N$2,N$3*N$4,0)</f>
        <v>0</v>
      </c>
      <c r="DH832" s="0" t="n">
        <f aca="false">IF(CHOOSE(MATCH(O$5,$B$10:$E$10,0),$B832,$C832,$D832,$E832)*O$6+O832*O$7&lt;O$2,O$3*O$4,0)</f>
        <v>0</v>
      </c>
      <c r="DI832" s="0" t="n">
        <f aca="false">IF(CHOOSE(MATCH(P$5,$B$10:$E$10,0),$B832,$C832,$D832,$E832)*P$6+P832*P$7&lt;P$2,P$3*P$4,0)</f>
        <v>0</v>
      </c>
      <c r="DJ832" s="0" t="n">
        <f aca="false">IF(CHOOSE(MATCH(Q$5,$B$10:$E$10,0),$B832,$C832,$D832,$E832)*Q$6+Q832*Q$7&lt;Q$2,Q$3*Q$4,0)</f>
        <v>0</v>
      </c>
      <c r="DK832" s="0" t="n">
        <f aca="false">IF(CHOOSE(MATCH(R$5,$B$10:$E$10,0),$B832,$C832,$D832,$E832)*R$6+R832*R$7&lt;R$2,R$3*R$4,0)</f>
        <v>0</v>
      </c>
      <c r="DL832" s="0" t="n">
        <f aca="false">IF(CHOOSE(MATCH(S$5,$B$10:$E$10,0),$B832,$C832,$D832,$E832)*S$6+S832*S$7&lt;S$2,S$3*S$4,0)</f>
        <v>0</v>
      </c>
      <c r="DM832" s="0" t="n">
        <f aca="false">IF(CHOOSE(MATCH(T$5,$B$10:$E$10,0),$B832,$C832,$D832,$E832)*T$6+T832*T$7&lt;T$2,T$3*T$4,0)</f>
        <v>0</v>
      </c>
      <c r="DN832" s="0" t="n">
        <f aca="false">IF(CHOOSE(MATCH(U$5,$B$10:$E$10,0),$B832,$C832,$D832,$E832)*U$6+U832*U$7&lt;U$2,U$3*U$4,0)</f>
        <v>0</v>
      </c>
      <c r="DO832" s="0" t="n">
        <f aca="false">IF(CHOOSE(MATCH(V$5,$B$10:$E$10,0),$B832,$C832,$D832,$E832)*V$6+V832*V$7&lt;V$2,V$3*V$4,0)</f>
        <v>0</v>
      </c>
      <c r="DP832" s="0" t="n">
        <f aca="false">IF(CHOOSE(MATCH(W$5,$B$10:$E$10,0),$B832,$C832,$D832,$E832)*W$6+W832*W$7&lt;W$2,W$3*W$4,0)</f>
        <v>0</v>
      </c>
      <c r="DQ832" s="0" t="n">
        <f aca="false">IF(CHOOSE(MATCH(X$5,$B$10:$E$10,0),$B832,$C832,$D832,$E832)*X$6+X832*X$7&lt;X$2,X$3*X$4,0)</f>
        <v>0</v>
      </c>
      <c r="DR832" s="0" t="n">
        <f aca="false">IF(CHOOSE(MATCH(Y$5,$B$10:$E$10,0),$B832,$C832,$D832,$E832)*Y$6+Y832*Y$7&lt;Y$2,Y$3*Y$4,0)</f>
        <v>0</v>
      </c>
      <c r="DS832" s="0" t="n">
        <f aca="false">IF(CHOOSE(MATCH(Z$5,$B$10:$E$10,0),$B832,$C832,$D832,$E832)*Z$6+Z832*Z$7&lt;Z$2,Z$3*Z$4,0)</f>
        <v>2.5</v>
      </c>
      <c r="DT832" s="0" t="n">
        <f aca="false">IF(CHOOSE(MATCH(AA$5,$B$10:$E$10,0),$B832,$C832,$D832,$E832)*AA$6+AA832*AA$7&lt;AA$2,AA$3*AA$4,0)</f>
        <v>0</v>
      </c>
      <c r="DU832" s="0" t="n">
        <f aca="false">IF(CHOOSE(MATCH(AB$5,$B$10:$E$10,0),$B832,$C832,$D832,$E832)*AB$6+AB832*AB$7&lt;AB$2,AB$3*AB$4,0)</f>
        <v>0</v>
      </c>
      <c r="DV832" s="0" t="n">
        <f aca="false">IF(CHOOSE(MATCH(AC$5,$B$10:$E$10,0),$B832,$C832,$D832,$E832)*AC$6+AC832*AC$7&lt;AC$2,AC$3*AC$4,0)</f>
        <v>0</v>
      </c>
      <c r="DW832" s="0" t="n">
        <f aca="false">IF(CHOOSE(MATCH(AD$5,$B$10:$E$10,0),$B832,$C832,$D832,$E832)*AD$6+AD832*AD$7&lt;AD$2,AD$3*AD$4,0)</f>
        <v>0</v>
      </c>
      <c r="DX832" s="0" t="n">
        <f aca="false">IF(CHOOSE(MATCH(AE$5,$B$10:$E$10,0),$B832,$C832,$D832,$E832)*AE$6+AE832*AE$7&lt;AE$2,AE$3*AE$4,0)</f>
        <v>0</v>
      </c>
      <c r="DY832" s="0" t="n">
        <f aca="false">IF(CHOOSE(MATCH(AF$5,$B$10:$E$10,0),$B832,$C832,$D832,$E832)*AF$6+AF832*AF$7&lt;AF$2,AF$3*AF$4,0)</f>
        <v>0</v>
      </c>
      <c r="DZ832" s="0" t="n">
        <f aca="false">IF(CHOOSE(MATCH(AG$5,$B$10:$E$10,0),$B832,$C832,$D832,$E832)*AG$6+AG832*AG$7&lt;AG$2,AG$3*AG$4,0)</f>
        <v>0</v>
      </c>
      <c r="EA832" s="0" t="n">
        <f aca="false">IF(CHOOSE(MATCH(AH$5,$B$10:$E$10,0),$B832,$C832,$D832,$E832)*AH$6+AH832*AH$7&lt;AH$2,AH$3*AH$4,0)</f>
        <v>0</v>
      </c>
      <c r="EB832" s="0" t="n">
        <f aca="false">IF(CHOOSE(MATCH(AI$5,$B$10:$E$10,0),$B832,$C832,$D832,$E832)*AI$6+AI832*AI$7&lt;AI$2,AI$3*AI$4,0)</f>
        <v>0</v>
      </c>
      <c r="EC832" s="0" t="n">
        <f aca="false">IF(CHOOSE(MATCH(AJ$5,$B$10:$E$10,0),$B832,$C832,$D832,$E832)*AJ$6+AJ832*AJ$7&lt;AJ$2,AJ$3*AJ$4,0)</f>
        <v>0</v>
      </c>
      <c r="ED832" s="0" t="n">
        <f aca="false">IF(CHOOSE(MATCH(AK$5,$B$10:$E$10,0),$B832,$C832,$D832,$E832)*AK$6+AK832*AK$7&lt;AK$2,AK$3*AK$4,0)</f>
        <v>0</v>
      </c>
      <c r="EE832" s="0" t="n">
        <f aca="false">IF(CHOOSE(MATCH(AL$5,$B$10:$E$10,0),$B832,$C832,$D832,$E832)*AL$6+AL832*AL$7&lt;AL$2,AL$3*AL$4,0)</f>
        <v>0</v>
      </c>
      <c r="EF832" s="0" t="n">
        <f aca="false">IF(CHOOSE(MATCH(AM$5,$B$10:$E$10,0),$B832,$C832,$D832,$E832)*AM$6+AM832*AM$7&lt;AM$2,AM$3*AM$4,0)</f>
        <v>0</v>
      </c>
      <c r="EG832" s="0" t="n">
        <f aca="false">IF(CHOOSE(MATCH(AN$5,$B$10:$E$10,0),$B832,$C832,$D832,$E832)*AN$6+AN832*AN$7&lt;AN$2,AN$3*AN$4,0)</f>
        <v>0</v>
      </c>
      <c r="EH832" s="0" t="n">
        <f aca="false">IF(CHOOSE(MATCH(AO$5,$B$10:$E$10,0),$B832,$C832,$D832,$E832)*AO$6+AO832*AO$7&lt;AO$2,AO$3*AO$4,0)</f>
        <v>0</v>
      </c>
      <c r="EI832" s="0" t="n">
        <f aca="false">IF(CHOOSE(MATCH(AP$5,$B$10:$E$10,0),$B832,$C832,$D832,$E832)*AP$6+AP832*AP$7&lt;AP$2,AP$3*AP$4,0)</f>
        <v>0</v>
      </c>
      <c r="EJ832" s="0" t="n">
        <f aca="false">IF(CHOOSE(MATCH(AQ$5,$B$10:$E$10,0),$B832,$C832,$D832,$E832)*AQ$6+AQ832*AQ$7&lt;AQ$2,AQ$3*AQ$4,0)</f>
        <v>0</v>
      </c>
      <c r="EK832" s="0" t="n">
        <f aca="false">IF(CHOOSE(MATCH(AR$5,$B$10:$E$10,0),$B832,$C832,$D832,$E832)*AR$6+AR832*AR$7&lt;AR$2,AR$3*AR$4,0)</f>
        <v>0</v>
      </c>
      <c r="EL832" s="0" t="n">
        <f aca="false">IF(CHOOSE(MATCH(AS$5,$B$10:$E$10,0),$B832,$C832,$D832,$E832)*AS$6+AS832*AS$7&lt;AS$2,AS$3*AS$4,0)</f>
        <v>0</v>
      </c>
      <c r="EM832" s="0" t="n">
        <f aca="false">IF(CHOOSE(MATCH(AT$5,$B$10:$E$10,0),$B832,$C832,$D832,$E832)*AT$6+AT832*AT$7&lt;AT$2,AT$3*AT$4,0)</f>
        <v>0</v>
      </c>
      <c r="EN832" s="0" t="n">
        <f aca="false">IF(CHOOSE(MATCH(AU$5,$B$10:$E$10,0),$B832,$C832,$D832,$E832)*AU$6+AU832*AU$7&lt;AU$2,AU$3*AU$4,0)</f>
        <v>0</v>
      </c>
      <c r="EO832" s="0" t="n">
        <f aca="false">IF(CHOOSE(MATCH(AV$5,$B$10:$E$10,0),$B832,$C832,$D832,$E832)*AV$6+AV832*AV$7&lt;AV$2,AV$3*AV$4,0)</f>
        <v>0</v>
      </c>
      <c r="EP832" s="0" t="n">
        <f aca="false">IF(CHOOSE(MATCH(AW$5,$B$10:$E$10,0),$B832,$C832,$D832,$E832)*AW$6+AW832*AW$7&lt;AW$2,AW$3*AW$4,0)</f>
        <v>0</v>
      </c>
      <c r="EQ832" s="0" t="n">
        <f aca="false">IF(CHOOSE(MATCH(AX$5,$B$10:$E$10,0),$B832,$C832,$D832,$E832)*AX$6+AX832*AX$7&lt;AX$2,AX$3*AX$4,0)</f>
        <v>0</v>
      </c>
      <c r="ER832" s="0" t="n">
        <f aca="false">IF(CHOOSE(MATCH(AY$5,$B$10:$E$10,0),$B832,$C832,$D832,$E832)*AY$6+AY832*AY$7&lt;AY$2,AY$3*AY$4,0)</f>
        <v>0</v>
      </c>
      <c r="ES832" s="0" t="n">
        <f aca="false">IF(CHOOSE(MATCH(AZ$5,$B$10:$E$10,0),$B832,$C832,$D832,$E832)*AZ$6+AZ832*AZ$7&lt;AZ$2,AZ$3*AZ$4,0)</f>
        <v>0</v>
      </c>
      <c r="ET832" s="0" t="n">
        <f aca="false">IF(CHOOSE(MATCH(BA$5,$B$10:$E$10,0),$B832,$C832,$D832,$E832)*BA$6+BA832*BA$7&lt;BA$2,BA$3*BA$4,0)</f>
        <v>0</v>
      </c>
      <c r="EU832" s="0" t="n">
        <f aca="false">IF(CHOOSE(MATCH(BB$5,$B$10:$E$10,0),$B832,$C832,$D832,$E832)*BB$6+BB832*BB$7&lt;BB$2,BB$3*BB$4,0)</f>
        <v>0</v>
      </c>
      <c r="EV832" s="0" t="n">
        <f aca="false">IF(CHOOSE(MATCH(BC$5,$B$10:$E$10,0),$B832,$C832,$D832,$E832)*BC$6+BC832*BC$7&lt;BC$2,BC$3*BC$4,0)</f>
        <v>0</v>
      </c>
      <c r="EW832" s="0" t="n">
        <f aca="false">IF(CHOOSE(MATCH(BD$5,$B$10:$E$10,0),$B832,$C832,$D832,$E832)*BD$6+BD832*BD$7&lt;BD$2,BD$3*BD$4,0)</f>
        <v>0</v>
      </c>
      <c r="EX832" s="0" t="n">
        <f aca="false">IF(CHOOSE(MATCH(BE$5,$B$10:$E$10,0),$B832,$C832,$D832,$E832)*BE$6+BE832*BE$7&lt;BE$2,BE$3*BE$4,0)</f>
        <v>0</v>
      </c>
      <c r="EY832" s="0" t="n">
        <f aca="false">IF(CHOOSE(MATCH(BF$5,$B$10:$E$10,0),$B832,$C832,$D832,$E832)*BF$6+BF832*BF$7&lt;BF$2,BF$3*BF$4,0)</f>
        <v>0</v>
      </c>
      <c r="EZ832" s="0" t="n">
        <f aca="false">IF(CHOOSE(MATCH(BG$5,$B$10:$E$10,0),$B832,$C832,$D832,$E832)*BG$6+BG832*BG$7&lt;BG$2,BG$3*BG$4,0)</f>
        <v>0</v>
      </c>
      <c r="FA832" s="0" t="n">
        <f aca="false">IF(CHOOSE(MATCH(BH$5,$B$10:$E$10,0),$B832,$C832,$D832,$E832)*BH$6+BH832*BH$7&lt;BH$2,BH$3*BH$4,0)</f>
        <v>0</v>
      </c>
      <c r="FB832" s="0" t="n">
        <f aca="false">IF(CHOOSE(MATCH(BI$5,$B$10:$E$10,0),$B832,$C832,$D832,$E832)*BI$6+BI832*BI$7&lt;BI$2,BI$3*BI$4,0)</f>
        <v>0</v>
      </c>
      <c r="FC832" s="0" t="n">
        <f aca="false">IF(CHOOSE(MATCH(BJ$5,$B$10:$E$10,0),$B832,$C832,$D832,$E832)*BJ$6+BJ832*BJ$7&lt;BJ$2,BJ$3*BJ$4,0)</f>
        <v>0</v>
      </c>
      <c r="FD832" s="0" t="n">
        <f aca="false">IF(CHOOSE(MATCH(BK$5,$B$10:$E$10,0),$B832,$C832,$D832,$E832)*BK$6+BK832*BK$7&lt;BK$2,BK$3*BK$4,0)</f>
        <v>0</v>
      </c>
      <c r="FE832" s="0" t="n">
        <f aca="false">IF(CHOOSE(MATCH(BL$5,$B$10:$E$10,0),$B832,$C832,$D832,$E832)*BL$6+BL832*BL$7&lt;BL$2,BL$3*BL$4,0)</f>
        <v>0</v>
      </c>
      <c r="FF832" s="0" t="n">
        <f aca="false">IF(CHOOSE(MATCH(BM$5,$B$10:$E$10,0),$B832,$C832,$D832,$E832)*BM$6+BM832*BM$7&lt;BM$2,BM$3*BM$4,0)</f>
        <v>0</v>
      </c>
      <c r="FG832" s="0" t="n">
        <f aca="false">IF(CHOOSE(MATCH(BN$5,$B$10:$E$10,0),$B832,$C832,$D832,$E832)*BN$6+BN832*BN$7&lt;BN$2,BN$3*BN$4,0)</f>
        <v>0</v>
      </c>
      <c r="FH832" s="0" t="n">
        <f aca="false">IF(CHOOSE(MATCH(BO$5,$B$10:$E$10,0),$B832,$C832,$D832,$E832)*BO$6+BO832*BO$7&lt;BO$2,BO$3*BO$4,0)</f>
        <v>0</v>
      </c>
      <c r="FI832" s="0" t="n">
        <f aca="false">IF(CHOOSE(MATCH(BP$5,$B$10:$E$10,0),$B832,$C832,$D832,$E832)*BP$6+BP832*BP$7&lt;BP$2,BP$3*BP$4,0)</f>
        <v>0</v>
      </c>
      <c r="FJ832" s="0" t="n">
        <f aca="false">IF(CHOOSE(MATCH(BQ$5,$B$10:$E$10,0),$B832,$C832,$D832,$E832)*BQ$6+BQ832*BQ$7&lt;BQ$2,BQ$3*BQ$4,0)</f>
        <v>0</v>
      </c>
      <c r="FK832" s="0" t="n">
        <f aca="false">IF(CHOOSE(MATCH(BR$5,$B$10:$E$10,0),$B832,$C832,$D832,$E832)*BR$6+BR832*BR$7&lt;BR$2,BR$3*BR$4,0)</f>
        <v>0</v>
      </c>
      <c r="FL832" s="0" t="n">
        <f aca="false">IF(CHOOSE(MATCH(BS$5,$B$10:$E$10,0),$B832,$C832,$D832,$E832)*BS$6+BS832*BS$7&lt;BS$2,BS$3*BS$4,0)</f>
        <v>0</v>
      </c>
      <c r="FM832" s="0" t="n">
        <f aca="false">IF(CHOOSE(MATCH(BT$5,$B$10:$E$10,0),$B832,$C832,$D832,$E832)*BT$6+BT832*BT$7&lt;BT$2,BT$3*BT$4,0)</f>
        <v>0</v>
      </c>
      <c r="FN832" s="0" t="n">
        <f aca="false">IF(CHOOSE(MATCH(BU$5,$B$10:$E$10,0),$B832,$C832,$D832,$E832)*BU$6+BU832*BU$7&lt;BU$2,BU$3*BU$4,0)</f>
        <v>0</v>
      </c>
      <c r="FO832" s="0" t="n">
        <f aca="false">IF(CHOOSE(MATCH(BV$5,$B$10:$E$10,0),$B832,$C832,$D832,$E832)*BV$6+BV832*BV$7&lt;BV$2,BV$3*BV$4,0)</f>
        <v>0</v>
      </c>
      <c r="FP832" s="0" t="n">
        <f aca="false">IF(CHOOSE(MATCH(BW$5,$B$10:$E$10,0),$B832,$C832,$D832,$E832)*BW$6+BW832*BW$7&lt;BW$2,BW$3*BW$4,0)</f>
        <v>0</v>
      </c>
      <c r="FQ832" s="0" t="n">
        <f aca="false">IF(CHOOSE(MATCH(BX$5,$B$10:$E$10,0),$B832,$C832,$D832,$E832)*BX$6+BX832*BX$7&lt;BX$2,BX$3*BX$4,0)</f>
        <v>0</v>
      </c>
      <c r="FR832" s="0" t="n">
        <f aca="false">IF(CHOOSE(MATCH(BY$5,$B$10:$E$10,0),$B832,$C832,$D832,$E832)*BY$6+BY832*BY$7&lt;BY$2,BY$3*BY$4,0)</f>
        <v>0</v>
      </c>
      <c r="FS832" s="0" t="n">
        <f aca="false">IF(CHOOSE(MATCH(BZ$5,$B$10:$E$10,0),$B832,$C832,$D832,$E832)*BZ$6+BZ832*BZ$7&lt;BZ$2,BZ$3*BZ$4,0)</f>
        <v>0</v>
      </c>
      <c r="FT832" s="0" t="n">
        <f aca="false">IF(CHOOSE(MATCH(CA$5,$B$10:$E$10,0),$B832,$C832,$D832,$E832)*CA$6+CA832*CA$7&lt;CA$2,CA$3*CA$4,0)</f>
        <v>0</v>
      </c>
      <c r="FU832" s="0" t="n">
        <f aca="false">IF(CHOOSE(MATCH(CB$5,$B$10:$E$10,0),$B832,$C832,$D832,$E832)*CB$6+CB832*CB$7&lt;CB$2,CB$3*CB$4,0)</f>
        <v>0</v>
      </c>
      <c r="FV832" s="0" t="n">
        <f aca="false">IF(CHOOSE(MATCH(CC$5,$B$10:$E$10,0),$B832,$C832,$D832,$E832)*CC$6+CC832*CC$7&lt;CC$2,CC$3*CC$4,0)</f>
        <v>0</v>
      </c>
      <c r="FW832" s="0" t="n">
        <f aca="false">IF(CHOOSE(MATCH(CD$5,$B$10:$E$10,0),$B832,$C832,$D832,$E832)*CD$6+CD832*CD$7&lt;CD$2,CD$3*CD$4,0)</f>
        <v>12.5</v>
      </c>
      <c r="FX832" s="0" t="n">
        <f aca="false">IF(CHOOSE(MATCH(CE$5,$B$10:$E$10,0),$B832,$C832,$D832,$E832)*CE$6+CE832*CE$7&lt;CE$2,CE$3*CE$4,0)</f>
        <v>0</v>
      </c>
      <c r="FY832" s="0" t="n">
        <f aca="false">IF(CHOOSE(MATCH(CF$5,$B$10:$E$10,0),$B832,$C832,$D832,$E832)*CF$6+CF832*CF$7&lt;CF$2,CF$3*CF$4,0)</f>
        <v>0</v>
      </c>
      <c r="FZ832" s="0" t="n">
        <f aca="false">IF(CHOOSE(MATCH(CG$5,$B$10:$E$10,0),$B832,$C832,$D832,$E832)*CG$6+CG832*CG$7&lt;CG$2,CG$3*CG$4,0)</f>
        <v>0</v>
      </c>
      <c r="GA832" s="0" t="n">
        <f aca="false">IF(CHOOSE(MATCH(CH$5,$B$10:$E$10,0),$B832,$C832,$D832,$E832)*CH$6+CH832*CH$7&lt;CH$2,CH$3*CH$4,0)</f>
        <v>0</v>
      </c>
      <c r="GB832" s="0" t="n">
        <f aca="false">IF(CHOOSE(MATCH(CI$5,$B$10:$E$10,0),$B832,$C832,$D832,$E832)*CI$6+CI832*CI$7&lt;CI$2,CI$3*CI$4,0)</f>
        <v>0</v>
      </c>
      <c r="GC832" s="0" t="n">
        <f aca="false">IF(CHOOSE(MATCH(CJ$5,$B$10:$E$10,0),$B832,$C832,$D832,$E832)*CJ$6+CJ832*CJ$7&lt;CJ$2,CJ$3*CJ$4,0)</f>
        <v>0</v>
      </c>
      <c r="GD832" s="0" t="n">
        <f aca="false">IF(CHOOSE(MATCH(CK$5,$B$10:$E$10,0),$B832,$C832,$D832,$E832)*CK$6+CK832*CK$7&lt;CK$2,CK$3*CK$4,0)</f>
        <v>0</v>
      </c>
      <c r="GE832" s="0" t="n">
        <f aca="false">IF(CHOOSE(MATCH(CL$5,$B$10:$E$10,0),$B832,$C832,$D832,$E832)*CL$6+CL832*CL$7&lt;CL$2,CL$3*CL$4,0)</f>
        <v>0</v>
      </c>
      <c r="GF832" s="0" t="n">
        <f aca="false">IF(CHOOSE(MATCH(CM$5,$B$10:$E$10,0),$B832,$C832,$D832,$E832)*CM$6+CM832*CM$7&lt;CM$2,CM$3*CM$4,0)</f>
        <v>0</v>
      </c>
      <c r="GG832" s="0" t="n">
        <f aca="false">IF(CHOOSE(MATCH(CN$5,$B$10:$E$10,0),$B832,$C832,$D832,$E832)*CN$6+CN832*CN$7&lt;CN$2,CN$3*CN$4,0)</f>
        <v>0</v>
      </c>
      <c r="GH832" s="0" t="n">
        <f aca="false">IF(CHOOSE(MATCH(CO$5,$B$10:$E$10,0),$B832,$C832,$D832,$E832)*CO$6+CO832*CO$7&lt;CO$2,CO$3*CO$4,0)</f>
        <v>0</v>
      </c>
      <c r="GI832" s="0" t="n">
        <f aca="false">IF(CHOOSE(MATCH(CP$5,$B$10:$E$10,0),$B832,$C832,$D832,$E832)*CP$6+CP832*CP$7&lt;CP$2,CP$3*CP$4,0)</f>
        <v>0</v>
      </c>
      <c r="GJ832" s="0" t="n">
        <f aca="false">IF(CHOOSE(MATCH(CQ$5,$B$10:$E$10,0),$B832,$C832,$D832,$E832)*CQ$6+CQ832*CQ$7&lt;CQ$2,CQ$3*CQ$4,0)</f>
        <v>0</v>
      </c>
      <c r="GK832" s="0" t="n">
        <f aca="false">IF(CHOOSE(MATCH(CR$5,$B$10:$E$10,0),$B832,$C832,$D832,$E832)*CR$6+CR832*CR$7&lt;CR$2,CR$3*CR$4,0)</f>
        <v>0</v>
      </c>
      <c r="GL832" s="0" t="n">
        <f aca="false">IF(CHOOSE(MATCH(CS$5,$B$10:$E$10,0),$B832,$C832,$D832,$E832)*CS$6+CS832*CS$7&lt;CS$2,CS$3*CS$4,0)</f>
        <v>0</v>
      </c>
      <c r="GM832" s="0" t="n">
        <f aca="false">IF(CHOOSE(MATCH(CT$5,$B$10:$E$10,0),$B832,$C832,$D832,$E832)*CT$6+CT832*CT$7&lt;CT$2,CT$3*CT$4,0)</f>
        <v>0</v>
      </c>
      <c r="GN832" s="0" t="n">
        <f aca="false">IF(CHOOSE(MATCH(CU$5,$B$10:$E$10,0),$B832,$C832,$D832,$E832)*CU$6+CU832*CU$7&lt;CU$2,CU$3*CU$4,0)</f>
        <v>0</v>
      </c>
      <c r="GO832" s="0" t="n">
        <f aca="false">IF(CHOOSE(MATCH(CV$5,$B$10:$E$10,0),$B832,$C832,$D832,$E832)*CV$6+CV832*CV$7&lt;CV$2,CV$3*CV$4,0)</f>
        <v>0</v>
      </c>
      <c r="GP832" s="0" t="n">
        <f aca="false">IF(CHOOSE(MATCH(CW$5,$B$10:$E$10,0),$B832,$C832,$D832,$E832)*CW$6+CW832*CW$7&lt;CW$2,CW$3*CW$4,0)</f>
        <v>0</v>
      </c>
      <c r="GQ832" s="0" t="n">
        <f aca="false">IF(CHOOSE(MATCH(CX$5,$B$10:$E$10,0),$B832,$C832,$D832,$E832)*CX$6+CX832*CX$7&lt;CX$2,CX$3*CX$4,0)</f>
        <v>0</v>
      </c>
      <c r="GS832" s="0" t="n">
        <f aca="false">SUM(CZ832:GQ832)</f>
        <v>15</v>
      </c>
      <c r="GT832" s="0" t="n">
        <f aca="false">IF(GS832&gt;$GS$6,1,0)</f>
        <v>0</v>
      </c>
    </row>
    <row r="833" customFormat="false" ht="14" hidden="false" customHeight="false" outlineLevel="0" collapsed="false">
      <c r="A833" s="0" t="n">
        <v>823</v>
      </c>
      <c r="B833" s="0" t="n">
        <v>1.36736039824902</v>
      </c>
      <c r="C833" s="0" t="n">
        <v>1.16656900814761</v>
      </c>
      <c r="D833" s="0" t="n">
        <v>0.290424239103375</v>
      </c>
      <c r="E833" s="0" t="n">
        <v>0.056665955873552</v>
      </c>
      <c r="G833" s="0" t="n">
        <v>0.387087766284822</v>
      </c>
      <c r="H833" s="0" t="n">
        <v>-0.820164132164791</v>
      </c>
      <c r="I833" s="0" t="n">
        <v>-0.831678335089237</v>
      </c>
      <c r="J833" s="0" t="n">
        <v>-0.401061015509185</v>
      </c>
      <c r="K833" s="0" t="n">
        <v>0.421623553847894</v>
      </c>
      <c r="L833" s="0" t="n">
        <v>0.154179815581301</v>
      </c>
      <c r="M833" s="0" t="n">
        <v>0.112883071778924</v>
      </c>
      <c r="N833" s="0" t="n">
        <v>-0.437901235272875</v>
      </c>
      <c r="O833" s="0" t="n">
        <v>1.70530256582424</v>
      </c>
      <c r="P833" s="0" t="n">
        <v>-1.60708623297978</v>
      </c>
      <c r="Q833" s="0" t="n">
        <v>0.187792466022074</v>
      </c>
      <c r="R833" s="0" t="n">
        <v>1.08628682937706</v>
      </c>
      <c r="S833" s="0" t="n">
        <v>-1.41257714858511</v>
      </c>
      <c r="T833" s="0" t="n">
        <v>0.931188424146967</v>
      </c>
      <c r="U833" s="0" t="n">
        <v>2.81070242635906</v>
      </c>
      <c r="V833" s="0" t="n">
        <v>1.56459009303944</v>
      </c>
      <c r="W833" s="0" t="n">
        <v>-1.05360868474236</v>
      </c>
      <c r="X833" s="0" t="n">
        <v>0.364102561434265</v>
      </c>
      <c r="Y833" s="0" t="n">
        <v>0.431343778473092</v>
      </c>
      <c r="Z833" s="0" t="n">
        <v>-2.09542122320272</v>
      </c>
      <c r="AA833" s="0" t="n">
        <v>-0.539213260708493</v>
      </c>
      <c r="AB833" s="0" t="n">
        <v>-1.02524836620432</v>
      </c>
      <c r="AC833" s="0" t="n">
        <v>2.00195245270152</v>
      </c>
      <c r="AD833" s="0" t="n">
        <v>-0.196598648471991</v>
      </c>
      <c r="AE833" s="0" t="n">
        <v>-0.0178636128111975</v>
      </c>
      <c r="AF833" s="0" t="n">
        <v>-1.40145857585594</v>
      </c>
      <c r="AG833" s="0" t="n">
        <v>-0.326829194818856</v>
      </c>
      <c r="AH833" s="0" t="n">
        <v>-0.0729289695300395</v>
      </c>
      <c r="AI833" s="0" t="n">
        <v>-0.39658743844484</v>
      </c>
      <c r="AJ833" s="0" t="n">
        <v>-0.173097305378178</v>
      </c>
      <c r="AK833" s="0" t="n">
        <v>1.10807377495803</v>
      </c>
      <c r="AL833" s="0" t="n">
        <v>0.0576733327761758</v>
      </c>
      <c r="AM833" s="0" t="n">
        <v>-1.52011125464924</v>
      </c>
      <c r="AN833" s="0" t="n">
        <v>-0.783970790507738</v>
      </c>
      <c r="AO833" s="0" t="n">
        <v>2.62014509644359</v>
      </c>
      <c r="AP833" s="0" t="n">
        <v>0.702291345078265</v>
      </c>
      <c r="AQ833" s="0" t="n">
        <v>-0.693215724822949</v>
      </c>
      <c r="AR833" s="0" t="n">
        <v>0.632976480119396</v>
      </c>
      <c r="AS833" s="0" t="n">
        <v>-1.31417436932679</v>
      </c>
      <c r="AT833" s="0" t="n">
        <v>1.90559148904867</v>
      </c>
      <c r="AU833" s="0" t="n">
        <v>0.301752152154222</v>
      </c>
      <c r="AV833" s="0" t="n">
        <v>1.65120582096279</v>
      </c>
      <c r="AW833" s="0" t="n">
        <v>-0.498860117659206</v>
      </c>
      <c r="AX833" s="0" t="n">
        <v>-1.03434786069556</v>
      </c>
      <c r="AY833" s="0" t="n">
        <v>-0.159677711053519</v>
      </c>
      <c r="AZ833" s="0" t="n">
        <v>1.82584699359722</v>
      </c>
      <c r="BA833" s="0" t="n">
        <v>-0.658512817608425</v>
      </c>
      <c r="BB833" s="0" t="n">
        <v>-1.1082147466368</v>
      </c>
      <c r="BC833" s="0" t="n">
        <v>0.316999830829445</v>
      </c>
      <c r="BD833" s="0" t="n">
        <v>-0.922373146750033</v>
      </c>
      <c r="BE833" s="0" t="n">
        <v>0.594006905885181</v>
      </c>
      <c r="BF833" s="0" t="n">
        <v>-1.18527623271802</v>
      </c>
      <c r="BG833" s="0" t="n">
        <v>-0.287373040919192</v>
      </c>
      <c r="BH833" s="0" t="n">
        <v>-1.3295675671543</v>
      </c>
      <c r="BI833" s="0" t="n">
        <v>-0.408117557526566</v>
      </c>
      <c r="BJ833" s="0" t="n">
        <v>-0.526604253536789</v>
      </c>
      <c r="BK833" s="0" t="n">
        <v>-0.241105908571626</v>
      </c>
      <c r="BL833" s="0" t="n">
        <v>-0.370404222849174</v>
      </c>
      <c r="BM833" s="0" t="n">
        <v>0.235911556956125</v>
      </c>
      <c r="BN833" s="0" t="n">
        <v>-0.168051883520093</v>
      </c>
      <c r="BO833" s="0" t="n">
        <v>-0.575130343349883</v>
      </c>
      <c r="BP833" s="0" t="n">
        <v>-1.75092736753868</v>
      </c>
      <c r="BQ833" s="0" t="n">
        <v>-1.2212490219099</v>
      </c>
      <c r="BR833" s="0" t="n">
        <v>0.229388206207659</v>
      </c>
      <c r="BS833" s="0" t="n">
        <v>-0.235518200497609</v>
      </c>
      <c r="BT833" s="0" t="n">
        <v>0.50102698878618</v>
      </c>
      <c r="BU833" s="0" t="n">
        <v>0.353415998688433</v>
      </c>
      <c r="BV833" s="0" t="n">
        <v>1.23556674225256</v>
      </c>
      <c r="BW833" s="0" t="n">
        <v>1.11161398308468</v>
      </c>
      <c r="BX833" s="0" t="n">
        <v>-0.862671640788903</v>
      </c>
      <c r="BY833" s="0" t="n">
        <v>0.182967596629169</v>
      </c>
      <c r="BZ833" s="0" t="n">
        <v>0.000420641299569979</v>
      </c>
      <c r="CA833" s="0" t="n">
        <v>0.245124738285085</v>
      </c>
      <c r="CB833" s="0" t="n">
        <v>1.81184987013694</v>
      </c>
      <c r="CC833" s="0" t="n">
        <v>-0.00761133378546219</v>
      </c>
      <c r="CD833" s="0" t="n">
        <v>0.410113898396958</v>
      </c>
      <c r="CE833" s="0" t="n">
        <v>-0.264723212239915</v>
      </c>
      <c r="CF833" s="0" t="n">
        <v>0.0615045792073943</v>
      </c>
      <c r="CG833" s="0" t="n">
        <v>0.255702161666704</v>
      </c>
      <c r="CH833" s="0" t="n">
        <v>-1.66145582625177</v>
      </c>
      <c r="CI833" s="0" t="n">
        <v>2.02637238544412</v>
      </c>
      <c r="CJ833" s="0" t="n">
        <v>1.79092239704914</v>
      </c>
      <c r="CK833" s="0" t="n">
        <v>-0.247096068051178</v>
      </c>
      <c r="CL833" s="0" t="n">
        <v>-0.69039742811583</v>
      </c>
      <c r="CM833" s="0" t="n">
        <v>0.582366510570864</v>
      </c>
      <c r="CN833" s="0" t="n">
        <v>-0.407785591960419</v>
      </c>
      <c r="CO833" s="0" t="n">
        <v>0.451666437584208</v>
      </c>
      <c r="CP833" s="0" t="n">
        <v>0.176437424670439</v>
      </c>
      <c r="CQ833" s="0" t="n">
        <v>-0.708864718035329</v>
      </c>
      <c r="CR833" s="0" t="n">
        <v>0.130994521896355</v>
      </c>
      <c r="CS833" s="0" t="n">
        <v>2.08927303901874</v>
      </c>
      <c r="CT833" s="0" t="n">
        <v>-1.28393821796635</v>
      </c>
      <c r="CU833" s="0" t="n">
        <v>-0.0193938376469305</v>
      </c>
      <c r="CV833" s="0" t="n">
        <v>0.455821691502933</v>
      </c>
      <c r="CW833" s="0" t="n">
        <v>0.636250661045779</v>
      </c>
      <c r="CX833" s="0" t="n">
        <v>-1.15345073936624</v>
      </c>
      <c r="CZ833" s="0" t="n">
        <f aca="false">IF(CHOOSE(MATCH(G$5,$B$10:$E$10,0),$B833,$C833,$D833,$E833)*G$6+G833*G$7&lt;G$2,G$3*G$4,0)</f>
        <v>0</v>
      </c>
      <c r="DA833" s="0" t="n">
        <f aca="false">IF(CHOOSE(MATCH(H$5,$B$10:$E$10,0),$B833,$C833,$D833,$E833)*H$6+H833*H$7&lt;H$2,H$3*H$4,0)</f>
        <v>0</v>
      </c>
      <c r="DB833" s="0" t="n">
        <f aca="false">IF(CHOOSE(MATCH(I$5,$B$10:$E$10,0),$B833,$C833,$D833,$E833)*I$6+I833*I$7&lt;I$2,I$3*I$4,0)</f>
        <v>0</v>
      </c>
      <c r="DC833" s="0" t="n">
        <f aca="false">IF(CHOOSE(MATCH(J$5,$B$10:$E$10,0),$B833,$C833,$D833,$E833)*J$6+J833*J$7&lt;J$2,J$3*J$4,0)</f>
        <v>0</v>
      </c>
      <c r="DD833" s="0" t="n">
        <f aca="false">IF(CHOOSE(MATCH(K$5,$B$10:$E$10,0),$B833,$C833,$D833,$E833)*K$6+K833*K$7&lt;K$2,K$3*K$4,0)</f>
        <v>0</v>
      </c>
      <c r="DE833" s="0" t="n">
        <f aca="false">IF(CHOOSE(MATCH(L$5,$B$10:$E$10,0),$B833,$C833,$D833,$E833)*L$6+L833*L$7&lt;L$2,L$3*L$4,0)</f>
        <v>0</v>
      </c>
      <c r="DF833" s="0" t="n">
        <f aca="false">IF(CHOOSE(MATCH(M$5,$B$10:$E$10,0),$B833,$C833,$D833,$E833)*M$6+M833*M$7&lt;M$2,M$3*M$4,0)</f>
        <v>0</v>
      </c>
      <c r="DG833" s="0" t="n">
        <f aca="false">IF(CHOOSE(MATCH(N$5,$B$10:$E$10,0),$B833,$C833,$D833,$E833)*N$6+N833*N$7&lt;N$2,N$3*N$4,0)</f>
        <v>0</v>
      </c>
      <c r="DH833" s="0" t="n">
        <f aca="false">IF(CHOOSE(MATCH(O$5,$B$10:$E$10,0),$B833,$C833,$D833,$E833)*O$6+O833*O$7&lt;O$2,O$3*O$4,0)</f>
        <v>0</v>
      </c>
      <c r="DI833" s="0" t="n">
        <f aca="false">IF(CHOOSE(MATCH(P$5,$B$10:$E$10,0),$B833,$C833,$D833,$E833)*P$6+P833*P$7&lt;P$2,P$3*P$4,0)</f>
        <v>0</v>
      </c>
      <c r="DJ833" s="0" t="n">
        <f aca="false">IF(CHOOSE(MATCH(Q$5,$B$10:$E$10,0),$B833,$C833,$D833,$E833)*Q$6+Q833*Q$7&lt;Q$2,Q$3*Q$4,0)</f>
        <v>0</v>
      </c>
      <c r="DK833" s="0" t="n">
        <f aca="false">IF(CHOOSE(MATCH(R$5,$B$10:$E$10,0),$B833,$C833,$D833,$E833)*R$6+R833*R$7&lt;R$2,R$3*R$4,0)</f>
        <v>0</v>
      </c>
      <c r="DL833" s="0" t="n">
        <f aca="false">IF(CHOOSE(MATCH(S$5,$B$10:$E$10,0),$B833,$C833,$D833,$E833)*S$6+S833*S$7&lt;S$2,S$3*S$4,0)</f>
        <v>0</v>
      </c>
      <c r="DM833" s="0" t="n">
        <f aca="false">IF(CHOOSE(MATCH(T$5,$B$10:$E$10,0),$B833,$C833,$D833,$E833)*T$6+T833*T$7&lt;T$2,T$3*T$4,0)</f>
        <v>0</v>
      </c>
      <c r="DN833" s="0" t="n">
        <f aca="false">IF(CHOOSE(MATCH(U$5,$B$10:$E$10,0),$B833,$C833,$D833,$E833)*U$6+U833*U$7&lt;U$2,U$3*U$4,0)</f>
        <v>0</v>
      </c>
      <c r="DO833" s="0" t="n">
        <f aca="false">IF(CHOOSE(MATCH(V$5,$B$10:$E$10,0),$B833,$C833,$D833,$E833)*V$6+V833*V$7&lt;V$2,V$3*V$4,0)</f>
        <v>0</v>
      </c>
      <c r="DP833" s="0" t="n">
        <f aca="false">IF(CHOOSE(MATCH(W$5,$B$10:$E$10,0),$B833,$C833,$D833,$E833)*W$6+W833*W$7&lt;W$2,W$3*W$4,0)</f>
        <v>0</v>
      </c>
      <c r="DQ833" s="0" t="n">
        <f aca="false">IF(CHOOSE(MATCH(X$5,$B$10:$E$10,0),$B833,$C833,$D833,$E833)*X$6+X833*X$7&lt;X$2,X$3*X$4,0)</f>
        <v>0</v>
      </c>
      <c r="DR833" s="0" t="n">
        <f aca="false">IF(CHOOSE(MATCH(Y$5,$B$10:$E$10,0),$B833,$C833,$D833,$E833)*Y$6+Y833*Y$7&lt;Y$2,Y$3*Y$4,0)</f>
        <v>0</v>
      </c>
      <c r="DS833" s="0" t="n">
        <f aca="false">IF(CHOOSE(MATCH(Z$5,$B$10:$E$10,0),$B833,$C833,$D833,$E833)*Z$6+Z833*Z$7&lt;Z$2,Z$3*Z$4,0)</f>
        <v>0</v>
      </c>
      <c r="DT833" s="0" t="n">
        <f aca="false">IF(CHOOSE(MATCH(AA$5,$B$10:$E$10,0),$B833,$C833,$D833,$E833)*AA$6+AA833*AA$7&lt;AA$2,AA$3*AA$4,0)</f>
        <v>0</v>
      </c>
      <c r="DU833" s="0" t="n">
        <f aca="false">IF(CHOOSE(MATCH(AB$5,$B$10:$E$10,0),$B833,$C833,$D833,$E833)*AB$6+AB833*AB$7&lt;AB$2,AB$3*AB$4,0)</f>
        <v>0</v>
      </c>
      <c r="DV833" s="0" t="n">
        <f aca="false">IF(CHOOSE(MATCH(AC$5,$B$10:$E$10,0),$B833,$C833,$D833,$E833)*AC$6+AC833*AC$7&lt;AC$2,AC$3*AC$4,0)</f>
        <v>0</v>
      </c>
      <c r="DW833" s="0" t="n">
        <f aca="false">IF(CHOOSE(MATCH(AD$5,$B$10:$E$10,0),$B833,$C833,$D833,$E833)*AD$6+AD833*AD$7&lt;AD$2,AD$3*AD$4,0)</f>
        <v>0</v>
      </c>
      <c r="DX833" s="0" t="n">
        <f aca="false">IF(CHOOSE(MATCH(AE$5,$B$10:$E$10,0),$B833,$C833,$D833,$E833)*AE$6+AE833*AE$7&lt;AE$2,AE$3*AE$4,0)</f>
        <v>0</v>
      </c>
      <c r="DY833" s="0" t="n">
        <f aca="false">IF(CHOOSE(MATCH(AF$5,$B$10:$E$10,0),$B833,$C833,$D833,$E833)*AF$6+AF833*AF$7&lt;AF$2,AF$3*AF$4,0)</f>
        <v>0</v>
      </c>
      <c r="DZ833" s="0" t="n">
        <f aca="false">IF(CHOOSE(MATCH(AG$5,$B$10:$E$10,0),$B833,$C833,$D833,$E833)*AG$6+AG833*AG$7&lt;AG$2,AG$3*AG$4,0)</f>
        <v>0</v>
      </c>
      <c r="EA833" s="0" t="n">
        <f aca="false">IF(CHOOSE(MATCH(AH$5,$B$10:$E$10,0),$B833,$C833,$D833,$E833)*AH$6+AH833*AH$7&lt;AH$2,AH$3*AH$4,0)</f>
        <v>0</v>
      </c>
      <c r="EB833" s="0" t="n">
        <f aca="false">IF(CHOOSE(MATCH(AI$5,$B$10:$E$10,0),$B833,$C833,$D833,$E833)*AI$6+AI833*AI$7&lt;AI$2,AI$3*AI$4,0)</f>
        <v>0</v>
      </c>
      <c r="EC833" s="0" t="n">
        <f aca="false">IF(CHOOSE(MATCH(AJ$5,$B$10:$E$10,0),$B833,$C833,$D833,$E833)*AJ$6+AJ833*AJ$7&lt;AJ$2,AJ$3*AJ$4,0)</f>
        <v>0</v>
      </c>
      <c r="ED833" s="0" t="n">
        <f aca="false">IF(CHOOSE(MATCH(AK$5,$B$10:$E$10,0),$B833,$C833,$D833,$E833)*AK$6+AK833*AK$7&lt;AK$2,AK$3*AK$4,0)</f>
        <v>0</v>
      </c>
      <c r="EE833" s="0" t="n">
        <f aca="false">IF(CHOOSE(MATCH(AL$5,$B$10:$E$10,0),$B833,$C833,$D833,$E833)*AL$6+AL833*AL$7&lt;AL$2,AL$3*AL$4,0)</f>
        <v>0</v>
      </c>
      <c r="EF833" s="0" t="n">
        <f aca="false">IF(CHOOSE(MATCH(AM$5,$B$10:$E$10,0),$B833,$C833,$D833,$E833)*AM$6+AM833*AM$7&lt;AM$2,AM$3*AM$4,0)</f>
        <v>0</v>
      </c>
      <c r="EG833" s="0" t="n">
        <f aca="false">IF(CHOOSE(MATCH(AN$5,$B$10:$E$10,0),$B833,$C833,$D833,$E833)*AN$6+AN833*AN$7&lt;AN$2,AN$3*AN$4,0)</f>
        <v>0</v>
      </c>
      <c r="EH833" s="0" t="n">
        <f aca="false">IF(CHOOSE(MATCH(AO$5,$B$10:$E$10,0),$B833,$C833,$D833,$E833)*AO$6+AO833*AO$7&lt;AO$2,AO$3*AO$4,0)</f>
        <v>0</v>
      </c>
      <c r="EI833" s="0" t="n">
        <f aca="false">IF(CHOOSE(MATCH(AP$5,$B$10:$E$10,0),$B833,$C833,$D833,$E833)*AP$6+AP833*AP$7&lt;AP$2,AP$3*AP$4,0)</f>
        <v>0</v>
      </c>
      <c r="EJ833" s="0" t="n">
        <f aca="false">IF(CHOOSE(MATCH(AQ$5,$B$10:$E$10,0),$B833,$C833,$D833,$E833)*AQ$6+AQ833*AQ$7&lt;AQ$2,AQ$3*AQ$4,0)</f>
        <v>0</v>
      </c>
      <c r="EK833" s="0" t="n">
        <f aca="false">IF(CHOOSE(MATCH(AR$5,$B$10:$E$10,0),$B833,$C833,$D833,$E833)*AR$6+AR833*AR$7&lt;AR$2,AR$3*AR$4,0)</f>
        <v>0</v>
      </c>
      <c r="EL833" s="0" t="n">
        <f aca="false">IF(CHOOSE(MATCH(AS$5,$B$10:$E$10,0),$B833,$C833,$D833,$E833)*AS$6+AS833*AS$7&lt;AS$2,AS$3*AS$4,0)</f>
        <v>0</v>
      </c>
      <c r="EM833" s="0" t="n">
        <f aca="false">IF(CHOOSE(MATCH(AT$5,$B$10:$E$10,0),$B833,$C833,$D833,$E833)*AT$6+AT833*AT$7&lt;AT$2,AT$3*AT$4,0)</f>
        <v>0</v>
      </c>
      <c r="EN833" s="0" t="n">
        <f aca="false">IF(CHOOSE(MATCH(AU$5,$B$10:$E$10,0),$B833,$C833,$D833,$E833)*AU$6+AU833*AU$7&lt;AU$2,AU$3*AU$4,0)</f>
        <v>0</v>
      </c>
      <c r="EO833" s="0" t="n">
        <f aca="false">IF(CHOOSE(MATCH(AV$5,$B$10:$E$10,0),$B833,$C833,$D833,$E833)*AV$6+AV833*AV$7&lt;AV$2,AV$3*AV$4,0)</f>
        <v>0</v>
      </c>
      <c r="EP833" s="0" t="n">
        <f aca="false">IF(CHOOSE(MATCH(AW$5,$B$10:$E$10,0),$B833,$C833,$D833,$E833)*AW$6+AW833*AW$7&lt;AW$2,AW$3*AW$4,0)</f>
        <v>0</v>
      </c>
      <c r="EQ833" s="0" t="n">
        <f aca="false">IF(CHOOSE(MATCH(AX$5,$B$10:$E$10,0),$B833,$C833,$D833,$E833)*AX$6+AX833*AX$7&lt;AX$2,AX$3*AX$4,0)</f>
        <v>0</v>
      </c>
      <c r="ER833" s="0" t="n">
        <f aca="false">IF(CHOOSE(MATCH(AY$5,$B$10:$E$10,0),$B833,$C833,$D833,$E833)*AY$6+AY833*AY$7&lt;AY$2,AY$3*AY$4,0)</f>
        <v>0</v>
      </c>
      <c r="ES833" s="0" t="n">
        <f aca="false">IF(CHOOSE(MATCH(AZ$5,$B$10:$E$10,0),$B833,$C833,$D833,$E833)*AZ$6+AZ833*AZ$7&lt;AZ$2,AZ$3*AZ$4,0)</f>
        <v>0</v>
      </c>
      <c r="ET833" s="0" t="n">
        <f aca="false">IF(CHOOSE(MATCH(BA$5,$B$10:$E$10,0),$B833,$C833,$D833,$E833)*BA$6+BA833*BA$7&lt;BA$2,BA$3*BA$4,0)</f>
        <v>0</v>
      </c>
      <c r="EU833" s="0" t="n">
        <f aca="false">IF(CHOOSE(MATCH(BB$5,$B$10:$E$10,0),$B833,$C833,$D833,$E833)*BB$6+BB833*BB$7&lt;BB$2,BB$3*BB$4,0)</f>
        <v>0</v>
      </c>
      <c r="EV833" s="0" t="n">
        <f aca="false">IF(CHOOSE(MATCH(BC$5,$B$10:$E$10,0),$B833,$C833,$D833,$E833)*BC$6+BC833*BC$7&lt;BC$2,BC$3*BC$4,0)</f>
        <v>0</v>
      </c>
      <c r="EW833" s="0" t="n">
        <f aca="false">IF(CHOOSE(MATCH(BD$5,$B$10:$E$10,0),$B833,$C833,$D833,$E833)*BD$6+BD833*BD$7&lt;BD$2,BD$3*BD$4,0)</f>
        <v>0</v>
      </c>
      <c r="EX833" s="0" t="n">
        <f aca="false">IF(CHOOSE(MATCH(BE$5,$B$10:$E$10,0),$B833,$C833,$D833,$E833)*BE$6+BE833*BE$7&lt;BE$2,BE$3*BE$4,0)</f>
        <v>0</v>
      </c>
      <c r="EY833" s="0" t="n">
        <f aca="false">IF(CHOOSE(MATCH(BF$5,$B$10:$E$10,0),$B833,$C833,$D833,$E833)*BF$6+BF833*BF$7&lt;BF$2,BF$3*BF$4,0)</f>
        <v>0</v>
      </c>
      <c r="EZ833" s="0" t="n">
        <f aca="false">IF(CHOOSE(MATCH(BG$5,$B$10:$E$10,0),$B833,$C833,$D833,$E833)*BG$6+BG833*BG$7&lt;BG$2,BG$3*BG$4,0)</f>
        <v>0</v>
      </c>
      <c r="FA833" s="0" t="n">
        <f aca="false">IF(CHOOSE(MATCH(BH$5,$B$10:$E$10,0),$B833,$C833,$D833,$E833)*BH$6+BH833*BH$7&lt;BH$2,BH$3*BH$4,0)</f>
        <v>0</v>
      </c>
      <c r="FB833" s="0" t="n">
        <f aca="false">IF(CHOOSE(MATCH(BI$5,$B$10:$E$10,0),$B833,$C833,$D833,$E833)*BI$6+BI833*BI$7&lt;BI$2,BI$3*BI$4,0)</f>
        <v>0</v>
      </c>
      <c r="FC833" s="0" t="n">
        <f aca="false">IF(CHOOSE(MATCH(BJ$5,$B$10:$E$10,0),$B833,$C833,$D833,$E833)*BJ$6+BJ833*BJ$7&lt;BJ$2,BJ$3*BJ$4,0)</f>
        <v>0</v>
      </c>
      <c r="FD833" s="0" t="n">
        <f aca="false">IF(CHOOSE(MATCH(BK$5,$B$10:$E$10,0),$B833,$C833,$D833,$E833)*BK$6+BK833*BK$7&lt;BK$2,BK$3*BK$4,0)</f>
        <v>0</v>
      </c>
      <c r="FE833" s="0" t="n">
        <f aca="false">IF(CHOOSE(MATCH(BL$5,$B$10:$E$10,0),$B833,$C833,$D833,$E833)*BL$6+BL833*BL$7&lt;BL$2,BL$3*BL$4,0)</f>
        <v>0</v>
      </c>
      <c r="FF833" s="0" t="n">
        <f aca="false">IF(CHOOSE(MATCH(BM$5,$B$10:$E$10,0),$B833,$C833,$D833,$E833)*BM$6+BM833*BM$7&lt;BM$2,BM$3*BM$4,0)</f>
        <v>0</v>
      </c>
      <c r="FG833" s="0" t="n">
        <f aca="false">IF(CHOOSE(MATCH(BN$5,$B$10:$E$10,0),$B833,$C833,$D833,$E833)*BN$6+BN833*BN$7&lt;BN$2,BN$3*BN$4,0)</f>
        <v>0</v>
      </c>
      <c r="FH833" s="0" t="n">
        <f aca="false">IF(CHOOSE(MATCH(BO$5,$B$10:$E$10,0),$B833,$C833,$D833,$E833)*BO$6+BO833*BO$7&lt;BO$2,BO$3*BO$4,0)</f>
        <v>0</v>
      </c>
      <c r="FI833" s="0" t="n">
        <f aca="false">IF(CHOOSE(MATCH(BP$5,$B$10:$E$10,0),$B833,$C833,$D833,$E833)*BP$6+BP833*BP$7&lt;BP$2,BP$3*BP$4,0)</f>
        <v>0</v>
      </c>
      <c r="FJ833" s="0" t="n">
        <f aca="false">IF(CHOOSE(MATCH(BQ$5,$B$10:$E$10,0),$B833,$C833,$D833,$E833)*BQ$6+BQ833*BQ$7&lt;BQ$2,BQ$3*BQ$4,0)</f>
        <v>0</v>
      </c>
      <c r="FK833" s="0" t="n">
        <f aca="false">IF(CHOOSE(MATCH(BR$5,$B$10:$E$10,0),$B833,$C833,$D833,$E833)*BR$6+BR833*BR$7&lt;BR$2,BR$3*BR$4,0)</f>
        <v>0</v>
      </c>
      <c r="FL833" s="0" t="n">
        <f aca="false">IF(CHOOSE(MATCH(BS$5,$B$10:$E$10,0),$B833,$C833,$D833,$E833)*BS$6+BS833*BS$7&lt;BS$2,BS$3*BS$4,0)</f>
        <v>0</v>
      </c>
      <c r="FM833" s="0" t="n">
        <f aca="false">IF(CHOOSE(MATCH(BT$5,$B$10:$E$10,0),$B833,$C833,$D833,$E833)*BT$6+BT833*BT$7&lt;BT$2,BT$3*BT$4,0)</f>
        <v>0</v>
      </c>
      <c r="FN833" s="0" t="n">
        <f aca="false">IF(CHOOSE(MATCH(BU$5,$B$10:$E$10,0),$B833,$C833,$D833,$E833)*BU$6+BU833*BU$7&lt;BU$2,BU$3*BU$4,0)</f>
        <v>0</v>
      </c>
      <c r="FO833" s="0" t="n">
        <f aca="false">IF(CHOOSE(MATCH(BV$5,$B$10:$E$10,0),$B833,$C833,$D833,$E833)*BV$6+BV833*BV$7&lt;BV$2,BV$3*BV$4,0)</f>
        <v>0</v>
      </c>
      <c r="FP833" s="0" t="n">
        <f aca="false">IF(CHOOSE(MATCH(BW$5,$B$10:$E$10,0),$B833,$C833,$D833,$E833)*BW$6+BW833*BW$7&lt;BW$2,BW$3*BW$4,0)</f>
        <v>0</v>
      </c>
      <c r="FQ833" s="0" t="n">
        <f aca="false">IF(CHOOSE(MATCH(BX$5,$B$10:$E$10,0),$B833,$C833,$D833,$E833)*BX$6+BX833*BX$7&lt;BX$2,BX$3*BX$4,0)</f>
        <v>0</v>
      </c>
      <c r="FR833" s="0" t="n">
        <f aca="false">IF(CHOOSE(MATCH(BY$5,$B$10:$E$10,0),$B833,$C833,$D833,$E833)*BY$6+BY833*BY$7&lt;BY$2,BY$3*BY$4,0)</f>
        <v>0</v>
      </c>
      <c r="FS833" s="0" t="n">
        <f aca="false">IF(CHOOSE(MATCH(BZ$5,$B$10:$E$10,0),$B833,$C833,$D833,$E833)*BZ$6+BZ833*BZ$7&lt;BZ$2,BZ$3*BZ$4,0)</f>
        <v>0</v>
      </c>
      <c r="FT833" s="0" t="n">
        <f aca="false">IF(CHOOSE(MATCH(CA$5,$B$10:$E$10,0),$B833,$C833,$D833,$E833)*CA$6+CA833*CA$7&lt;CA$2,CA$3*CA$4,0)</f>
        <v>0</v>
      </c>
      <c r="FU833" s="0" t="n">
        <f aca="false">IF(CHOOSE(MATCH(CB$5,$B$10:$E$10,0),$B833,$C833,$D833,$E833)*CB$6+CB833*CB$7&lt;CB$2,CB$3*CB$4,0)</f>
        <v>0</v>
      </c>
      <c r="FV833" s="0" t="n">
        <f aca="false">IF(CHOOSE(MATCH(CC$5,$B$10:$E$10,0),$B833,$C833,$D833,$E833)*CC$6+CC833*CC$7&lt;CC$2,CC$3*CC$4,0)</f>
        <v>0</v>
      </c>
      <c r="FW833" s="0" t="n">
        <f aca="false">IF(CHOOSE(MATCH(CD$5,$B$10:$E$10,0),$B833,$C833,$D833,$E833)*CD$6+CD833*CD$7&lt;CD$2,CD$3*CD$4,0)</f>
        <v>0</v>
      </c>
      <c r="FX833" s="0" t="n">
        <f aca="false">IF(CHOOSE(MATCH(CE$5,$B$10:$E$10,0),$B833,$C833,$D833,$E833)*CE$6+CE833*CE$7&lt;CE$2,CE$3*CE$4,0)</f>
        <v>0</v>
      </c>
      <c r="FY833" s="0" t="n">
        <f aca="false">IF(CHOOSE(MATCH(CF$5,$B$10:$E$10,0),$B833,$C833,$D833,$E833)*CF$6+CF833*CF$7&lt;CF$2,CF$3*CF$4,0)</f>
        <v>0</v>
      </c>
      <c r="FZ833" s="0" t="n">
        <f aca="false">IF(CHOOSE(MATCH(CG$5,$B$10:$E$10,0),$B833,$C833,$D833,$E833)*CG$6+CG833*CG$7&lt;CG$2,CG$3*CG$4,0)</f>
        <v>0</v>
      </c>
      <c r="GA833" s="0" t="n">
        <f aca="false">IF(CHOOSE(MATCH(CH$5,$B$10:$E$10,0),$B833,$C833,$D833,$E833)*CH$6+CH833*CH$7&lt;CH$2,CH$3*CH$4,0)</f>
        <v>0</v>
      </c>
      <c r="GB833" s="0" t="n">
        <f aca="false">IF(CHOOSE(MATCH(CI$5,$B$10:$E$10,0),$B833,$C833,$D833,$E833)*CI$6+CI833*CI$7&lt;CI$2,CI$3*CI$4,0)</f>
        <v>0</v>
      </c>
      <c r="GC833" s="0" t="n">
        <f aca="false">IF(CHOOSE(MATCH(CJ$5,$B$10:$E$10,0),$B833,$C833,$D833,$E833)*CJ$6+CJ833*CJ$7&lt;CJ$2,CJ$3*CJ$4,0)</f>
        <v>0</v>
      </c>
      <c r="GD833" s="0" t="n">
        <f aca="false">IF(CHOOSE(MATCH(CK$5,$B$10:$E$10,0),$B833,$C833,$D833,$E833)*CK$6+CK833*CK$7&lt;CK$2,CK$3*CK$4,0)</f>
        <v>0</v>
      </c>
      <c r="GE833" s="0" t="n">
        <f aca="false">IF(CHOOSE(MATCH(CL$5,$B$10:$E$10,0),$B833,$C833,$D833,$E833)*CL$6+CL833*CL$7&lt;CL$2,CL$3*CL$4,0)</f>
        <v>0</v>
      </c>
      <c r="GF833" s="0" t="n">
        <f aca="false">IF(CHOOSE(MATCH(CM$5,$B$10:$E$10,0),$B833,$C833,$D833,$E833)*CM$6+CM833*CM$7&lt;CM$2,CM$3*CM$4,0)</f>
        <v>0</v>
      </c>
      <c r="GG833" s="0" t="n">
        <f aca="false">IF(CHOOSE(MATCH(CN$5,$B$10:$E$10,0),$B833,$C833,$D833,$E833)*CN$6+CN833*CN$7&lt;CN$2,CN$3*CN$4,0)</f>
        <v>0</v>
      </c>
      <c r="GH833" s="0" t="n">
        <f aca="false">IF(CHOOSE(MATCH(CO$5,$B$10:$E$10,0),$B833,$C833,$D833,$E833)*CO$6+CO833*CO$7&lt;CO$2,CO$3*CO$4,0)</f>
        <v>0</v>
      </c>
      <c r="GI833" s="0" t="n">
        <f aca="false">IF(CHOOSE(MATCH(CP$5,$B$10:$E$10,0),$B833,$C833,$D833,$E833)*CP$6+CP833*CP$7&lt;CP$2,CP$3*CP$4,0)</f>
        <v>0</v>
      </c>
      <c r="GJ833" s="0" t="n">
        <f aca="false">IF(CHOOSE(MATCH(CQ$5,$B$10:$E$10,0),$B833,$C833,$D833,$E833)*CQ$6+CQ833*CQ$7&lt;CQ$2,CQ$3*CQ$4,0)</f>
        <v>0</v>
      </c>
      <c r="GK833" s="0" t="n">
        <f aca="false">IF(CHOOSE(MATCH(CR$5,$B$10:$E$10,0),$B833,$C833,$D833,$E833)*CR$6+CR833*CR$7&lt;CR$2,CR$3*CR$4,0)</f>
        <v>0</v>
      </c>
      <c r="GL833" s="0" t="n">
        <f aca="false">IF(CHOOSE(MATCH(CS$5,$B$10:$E$10,0),$B833,$C833,$D833,$E833)*CS$6+CS833*CS$7&lt;CS$2,CS$3*CS$4,0)</f>
        <v>0</v>
      </c>
      <c r="GM833" s="0" t="n">
        <f aca="false">IF(CHOOSE(MATCH(CT$5,$B$10:$E$10,0),$B833,$C833,$D833,$E833)*CT$6+CT833*CT$7&lt;CT$2,CT$3*CT$4,0)</f>
        <v>0</v>
      </c>
      <c r="GN833" s="0" t="n">
        <f aca="false">IF(CHOOSE(MATCH(CU$5,$B$10:$E$10,0),$B833,$C833,$D833,$E833)*CU$6+CU833*CU$7&lt;CU$2,CU$3*CU$4,0)</f>
        <v>0</v>
      </c>
      <c r="GO833" s="0" t="n">
        <f aca="false">IF(CHOOSE(MATCH(CV$5,$B$10:$E$10,0),$B833,$C833,$D833,$E833)*CV$6+CV833*CV$7&lt;CV$2,CV$3*CV$4,0)</f>
        <v>0</v>
      </c>
      <c r="GP833" s="0" t="n">
        <f aca="false">IF(CHOOSE(MATCH(CW$5,$B$10:$E$10,0),$B833,$C833,$D833,$E833)*CW$6+CW833*CW$7&lt;CW$2,CW$3*CW$4,0)</f>
        <v>0</v>
      </c>
      <c r="GQ833" s="0" t="n">
        <f aca="false">IF(CHOOSE(MATCH(CX$5,$B$10:$E$10,0),$B833,$C833,$D833,$E833)*CX$6+CX833*CX$7&lt;CX$2,CX$3*CX$4,0)</f>
        <v>0</v>
      </c>
      <c r="GS833" s="0" t="n">
        <f aca="false">SUM(CZ833:GQ833)</f>
        <v>0</v>
      </c>
      <c r="GT833" s="0" t="n">
        <f aca="false">IF(GS833&gt;$GS$6,1,0)</f>
        <v>0</v>
      </c>
    </row>
    <row r="834" customFormat="false" ht="14" hidden="false" customHeight="false" outlineLevel="0" collapsed="false">
      <c r="A834" s="0" t="n">
        <v>824</v>
      </c>
      <c r="B834" s="0" t="n">
        <v>0.198701451134917</v>
      </c>
      <c r="C834" s="0" t="n">
        <v>-0.19462586554637</v>
      </c>
      <c r="D834" s="0" t="n">
        <v>-0.0526855340968681</v>
      </c>
      <c r="E834" s="0" t="n">
        <v>0.000762596858660613</v>
      </c>
      <c r="G834" s="0" t="n">
        <v>0.0444219949713443</v>
      </c>
      <c r="H834" s="0" t="n">
        <v>-0.34625827538548</v>
      </c>
      <c r="I834" s="0" t="n">
        <v>-0.906568402569974</v>
      </c>
      <c r="J834" s="0" t="n">
        <v>0.982577148533892</v>
      </c>
      <c r="K834" s="0" t="n">
        <v>-0.00103227648651227</v>
      </c>
      <c r="L834" s="0" t="n">
        <v>-0.583181645197328</v>
      </c>
      <c r="M834" s="0" t="n">
        <v>-0.871921201905934</v>
      </c>
      <c r="N834" s="0" t="n">
        <v>0.0749241735320538</v>
      </c>
      <c r="O834" s="0" t="n">
        <v>-0.524233882970293</v>
      </c>
      <c r="P834" s="0" t="n">
        <v>-1.18142452265602</v>
      </c>
      <c r="Q834" s="0" t="n">
        <v>-0.458369413536275</v>
      </c>
      <c r="R834" s="0" t="n">
        <v>-1.38650193548528</v>
      </c>
      <c r="S834" s="0" t="n">
        <v>-1.17820263767499</v>
      </c>
      <c r="T834" s="0" t="n">
        <v>-0.644702140562004</v>
      </c>
      <c r="U834" s="0" t="n">
        <v>-2.58401996688917</v>
      </c>
      <c r="V834" s="0" t="n">
        <v>-1.96848304767627</v>
      </c>
      <c r="W834" s="0" t="n">
        <v>-0.154566350829555</v>
      </c>
      <c r="X834" s="0" t="n">
        <v>0.146983438753523</v>
      </c>
      <c r="Y834" s="0" t="n">
        <v>-0.61125319916755</v>
      </c>
      <c r="Z834" s="0" t="n">
        <v>1.60987383424072</v>
      </c>
      <c r="AA834" s="0" t="n">
        <v>1.29447471408639</v>
      </c>
      <c r="AB834" s="0" t="n">
        <v>-0.450057768830447</v>
      </c>
      <c r="AC834" s="0" t="n">
        <v>1.67561211128486</v>
      </c>
      <c r="AD834" s="0" t="n">
        <v>0.128449073599768</v>
      </c>
      <c r="AE834" s="0" t="n">
        <v>-0.534794253326254</v>
      </c>
      <c r="AF834" s="0" t="n">
        <v>-2.05332980840467</v>
      </c>
      <c r="AG834" s="0" t="n">
        <v>0.635782271274366</v>
      </c>
      <c r="AH834" s="0" t="n">
        <v>-1.18219304567901</v>
      </c>
      <c r="AI834" s="0" t="n">
        <v>-0.586539954383625</v>
      </c>
      <c r="AJ834" s="0" t="n">
        <v>0.458369413536275</v>
      </c>
      <c r="AK834" s="0" t="n">
        <v>2.09267454920337</v>
      </c>
      <c r="AL834" s="0" t="n">
        <v>0.432266915595392</v>
      </c>
      <c r="AM834" s="0" t="n">
        <v>-2.11937731364742</v>
      </c>
      <c r="AN834" s="0" t="n">
        <v>0.315311581289279</v>
      </c>
      <c r="AO834" s="0" t="n">
        <v>0.557886323804269</v>
      </c>
      <c r="AP834" s="0" t="n">
        <v>0.240712552113109</v>
      </c>
      <c r="AQ834" s="0" t="n">
        <v>-0.275116462944425</v>
      </c>
      <c r="AR834" s="0" t="n">
        <v>-0.0100590114016086</v>
      </c>
      <c r="AS834" s="0" t="n">
        <v>0.510154904986848</v>
      </c>
      <c r="AT834" s="0" t="n">
        <v>-1.40166321216384</v>
      </c>
      <c r="AU834" s="0" t="n">
        <v>1.39860730996588</v>
      </c>
      <c r="AV834" s="0" t="n">
        <v>-1.34170022647595</v>
      </c>
      <c r="AW834" s="0" t="n">
        <v>-2.64208210865036</v>
      </c>
      <c r="AX834" s="0" t="n">
        <v>-1.99017449631356</v>
      </c>
      <c r="AY834" s="0" t="n">
        <v>-1.62201104103588</v>
      </c>
      <c r="AZ834" s="0" t="n">
        <v>-1.35671598400222</v>
      </c>
      <c r="BA834" s="0" t="n">
        <v>1.85667886398733</v>
      </c>
      <c r="BB834" s="0" t="n">
        <v>0.873712906468427</v>
      </c>
      <c r="BC834" s="0" t="n">
        <v>-2.16488842852414</v>
      </c>
      <c r="BD834" s="0" t="n">
        <v>-0.913744315766962</v>
      </c>
      <c r="BE834" s="0" t="n">
        <v>1.45358626468806</v>
      </c>
      <c r="BF834" s="0" t="n">
        <v>0.454294877272332</v>
      </c>
      <c r="BG834" s="0" t="n">
        <v>0.930833721213276</v>
      </c>
      <c r="BH834" s="0" t="n">
        <v>0.321266497849138</v>
      </c>
      <c r="BI834" s="0" t="n">
        <v>0.487715396957356</v>
      </c>
      <c r="BJ834" s="0" t="n">
        <v>1.81660652742721</v>
      </c>
      <c r="BK834" s="0" t="n">
        <v>0.405873379349941</v>
      </c>
      <c r="BL834" s="0" t="n">
        <v>0.72409306994814</v>
      </c>
      <c r="BM834" s="0" t="n">
        <v>-1.32513832795667</v>
      </c>
      <c r="BN834" s="0" t="n">
        <v>-1.69427949003875</v>
      </c>
      <c r="BO834" s="0" t="n">
        <v>-0.747661488276208</v>
      </c>
      <c r="BP834" s="0" t="n">
        <v>0.0931947852222947</v>
      </c>
      <c r="BQ834" s="0" t="n">
        <v>0.279648020296008</v>
      </c>
      <c r="BR834" s="0" t="n">
        <v>-0.95953282652772</v>
      </c>
      <c r="BS834" s="0" t="n">
        <v>-0.505802972838865</v>
      </c>
      <c r="BT834" s="0" t="n">
        <v>0.0362297214451246</v>
      </c>
      <c r="BU834" s="0" t="n">
        <v>-0.411862401961116</v>
      </c>
      <c r="BV834" s="0" t="n">
        <v>-1.45888407132588</v>
      </c>
      <c r="BW834" s="0" t="n">
        <v>-1.45073045132449</v>
      </c>
      <c r="BX834" s="0" t="n">
        <v>0.0021805135475006</v>
      </c>
      <c r="BY834" s="0" t="n">
        <v>-0.36565666050592</v>
      </c>
      <c r="BZ834" s="0" t="n">
        <v>0.197144345293054</v>
      </c>
      <c r="CA834" s="0" t="n">
        <v>-0.187715158972424</v>
      </c>
      <c r="CB834" s="0" t="n">
        <v>-0.797249413153622</v>
      </c>
      <c r="CC834" s="0" t="n">
        <v>0.794939296611119</v>
      </c>
      <c r="CD834" s="0" t="n">
        <v>2.2803942556493</v>
      </c>
      <c r="CE834" s="0" t="n">
        <v>1.40926204039715</v>
      </c>
      <c r="CF834" s="0" t="n">
        <v>-1.40064457809785</v>
      </c>
      <c r="CG834" s="0" t="n">
        <v>0.0591296611673897</v>
      </c>
      <c r="CH834" s="0" t="n">
        <v>0.135394202516181</v>
      </c>
      <c r="CI834" s="0" t="n">
        <v>0.00187355908565223</v>
      </c>
      <c r="CJ834" s="0" t="n">
        <v>0.532149897480849</v>
      </c>
      <c r="CK834" s="0" t="n">
        <v>-2.91111064143479</v>
      </c>
      <c r="CL834" s="0" t="n">
        <v>0.811203335615573</v>
      </c>
      <c r="CM834" s="0" t="n">
        <v>0.402470732296933</v>
      </c>
      <c r="CN834" s="0" t="n">
        <v>2.00138856598642</v>
      </c>
      <c r="CO834" s="0" t="n">
        <v>1.38330960908206</v>
      </c>
      <c r="CP834" s="0" t="n">
        <v>1.57112481247168</v>
      </c>
      <c r="CQ834" s="0" t="n">
        <v>-0.89554760052124</v>
      </c>
      <c r="CR834" s="0" t="n">
        <v>-0.123745849123225</v>
      </c>
      <c r="CS834" s="0" t="n">
        <v>-0.496695520268986</v>
      </c>
      <c r="CT834" s="0" t="n">
        <v>-0.411362179875141</v>
      </c>
      <c r="CU834" s="0" t="n">
        <v>-0.826069026516052</v>
      </c>
      <c r="CV834" s="0" t="n">
        <v>1.32735067381873</v>
      </c>
      <c r="CW834" s="0" t="n">
        <v>1.41029886435717</v>
      </c>
      <c r="CX834" s="0" t="n">
        <v>2.15619365917519</v>
      </c>
      <c r="CZ834" s="0" t="n">
        <f aca="false">IF(CHOOSE(MATCH(G$5,$B$10:$E$10,0),$B834,$C834,$D834,$E834)*G$6+G834*G$7&lt;G$2,G$3*G$4,0)</f>
        <v>0</v>
      </c>
      <c r="DA834" s="0" t="n">
        <f aca="false">IF(CHOOSE(MATCH(H$5,$B$10:$E$10,0),$B834,$C834,$D834,$E834)*H$6+H834*H$7&lt;H$2,H$3*H$4,0)</f>
        <v>0</v>
      </c>
      <c r="DB834" s="0" t="n">
        <f aca="false">IF(CHOOSE(MATCH(I$5,$B$10:$E$10,0),$B834,$C834,$D834,$E834)*I$6+I834*I$7&lt;I$2,I$3*I$4,0)</f>
        <v>0</v>
      </c>
      <c r="DC834" s="0" t="n">
        <f aca="false">IF(CHOOSE(MATCH(J$5,$B$10:$E$10,0),$B834,$C834,$D834,$E834)*J$6+J834*J$7&lt;J$2,J$3*J$4,0)</f>
        <v>0</v>
      </c>
      <c r="DD834" s="0" t="n">
        <f aca="false">IF(CHOOSE(MATCH(K$5,$B$10:$E$10,0),$B834,$C834,$D834,$E834)*K$6+K834*K$7&lt;K$2,K$3*K$4,0)</f>
        <v>0</v>
      </c>
      <c r="DE834" s="0" t="n">
        <f aca="false">IF(CHOOSE(MATCH(L$5,$B$10:$E$10,0),$B834,$C834,$D834,$E834)*L$6+L834*L$7&lt;L$2,L$3*L$4,0)</f>
        <v>0</v>
      </c>
      <c r="DF834" s="0" t="n">
        <f aca="false">IF(CHOOSE(MATCH(M$5,$B$10:$E$10,0),$B834,$C834,$D834,$E834)*M$6+M834*M$7&lt;M$2,M$3*M$4,0)</f>
        <v>0</v>
      </c>
      <c r="DG834" s="0" t="n">
        <f aca="false">IF(CHOOSE(MATCH(N$5,$B$10:$E$10,0),$B834,$C834,$D834,$E834)*N$6+N834*N$7&lt;N$2,N$3*N$4,0)</f>
        <v>0</v>
      </c>
      <c r="DH834" s="0" t="n">
        <f aca="false">IF(CHOOSE(MATCH(O$5,$B$10:$E$10,0),$B834,$C834,$D834,$E834)*O$6+O834*O$7&lt;O$2,O$3*O$4,0)</f>
        <v>0</v>
      </c>
      <c r="DI834" s="0" t="n">
        <f aca="false">IF(CHOOSE(MATCH(P$5,$B$10:$E$10,0),$B834,$C834,$D834,$E834)*P$6+P834*P$7&lt;P$2,P$3*P$4,0)</f>
        <v>0</v>
      </c>
      <c r="DJ834" s="0" t="n">
        <f aca="false">IF(CHOOSE(MATCH(Q$5,$B$10:$E$10,0),$B834,$C834,$D834,$E834)*Q$6+Q834*Q$7&lt;Q$2,Q$3*Q$4,0)</f>
        <v>0</v>
      </c>
      <c r="DK834" s="0" t="n">
        <f aca="false">IF(CHOOSE(MATCH(R$5,$B$10:$E$10,0),$B834,$C834,$D834,$E834)*R$6+R834*R$7&lt;R$2,R$3*R$4,0)</f>
        <v>0</v>
      </c>
      <c r="DL834" s="0" t="n">
        <f aca="false">IF(CHOOSE(MATCH(S$5,$B$10:$E$10,0),$B834,$C834,$D834,$E834)*S$6+S834*S$7&lt;S$2,S$3*S$4,0)</f>
        <v>0</v>
      </c>
      <c r="DM834" s="0" t="n">
        <f aca="false">IF(CHOOSE(MATCH(T$5,$B$10:$E$10,0),$B834,$C834,$D834,$E834)*T$6+T834*T$7&lt;T$2,T$3*T$4,0)</f>
        <v>0</v>
      </c>
      <c r="DN834" s="0" t="n">
        <f aca="false">IF(CHOOSE(MATCH(U$5,$B$10:$E$10,0),$B834,$C834,$D834,$E834)*U$6+U834*U$7&lt;U$2,U$3*U$4,0)</f>
        <v>0</v>
      </c>
      <c r="DO834" s="0" t="n">
        <f aca="false">IF(CHOOSE(MATCH(V$5,$B$10:$E$10,0),$B834,$C834,$D834,$E834)*V$6+V834*V$7&lt;V$2,V$3*V$4,0)</f>
        <v>0</v>
      </c>
      <c r="DP834" s="0" t="n">
        <f aca="false">IF(CHOOSE(MATCH(W$5,$B$10:$E$10,0),$B834,$C834,$D834,$E834)*W$6+W834*W$7&lt;W$2,W$3*W$4,0)</f>
        <v>0</v>
      </c>
      <c r="DQ834" s="0" t="n">
        <f aca="false">IF(CHOOSE(MATCH(X$5,$B$10:$E$10,0),$B834,$C834,$D834,$E834)*X$6+X834*X$7&lt;X$2,X$3*X$4,0)</f>
        <v>0</v>
      </c>
      <c r="DR834" s="0" t="n">
        <f aca="false">IF(CHOOSE(MATCH(Y$5,$B$10:$E$10,0),$B834,$C834,$D834,$E834)*Y$6+Y834*Y$7&lt;Y$2,Y$3*Y$4,0)</f>
        <v>0</v>
      </c>
      <c r="DS834" s="0" t="n">
        <f aca="false">IF(CHOOSE(MATCH(Z$5,$B$10:$E$10,0),$B834,$C834,$D834,$E834)*Z$6+Z834*Z$7&lt;Z$2,Z$3*Z$4,0)</f>
        <v>0</v>
      </c>
      <c r="DT834" s="0" t="n">
        <f aca="false">IF(CHOOSE(MATCH(AA$5,$B$10:$E$10,0),$B834,$C834,$D834,$E834)*AA$6+AA834*AA$7&lt;AA$2,AA$3*AA$4,0)</f>
        <v>0</v>
      </c>
      <c r="DU834" s="0" t="n">
        <f aca="false">IF(CHOOSE(MATCH(AB$5,$B$10:$E$10,0),$B834,$C834,$D834,$E834)*AB$6+AB834*AB$7&lt;AB$2,AB$3*AB$4,0)</f>
        <v>0</v>
      </c>
      <c r="DV834" s="0" t="n">
        <f aca="false">IF(CHOOSE(MATCH(AC$5,$B$10:$E$10,0),$B834,$C834,$D834,$E834)*AC$6+AC834*AC$7&lt;AC$2,AC$3*AC$4,0)</f>
        <v>0</v>
      </c>
      <c r="DW834" s="0" t="n">
        <f aca="false">IF(CHOOSE(MATCH(AD$5,$B$10:$E$10,0),$B834,$C834,$D834,$E834)*AD$6+AD834*AD$7&lt;AD$2,AD$3*AD$4,0)</f>
        <v>0</v>
      </c>
      <c r="DX834" s="0" t="n">
        <f aca="false">IF(CHOOSE(MATCH(AE$5,$B$10:$E$10,0),$B834,$C834,$D834,$E834)*AE$6+AE834*AE$7&lt;AE$2,AE$3*AE$4,0)</f>
        <v>0</v>
      </c>
      <c r="DY834" s="0" t="n">
        <f aca="false">IF(CHOOSE(MATCH(AF$5,$B$10:$E$10,0),$B834,$C834,$D834,$E834)*AF$6+AF834*AF$7&lt;AF$2,AF$3*AF$4,0)</f>
        <v>0</v>
      </c>
      <c r="DZ834" s="0" t="n">
        <f aca="false">IF(CHOOSE(MATCH(AG$5,$B$10:$E$10,0),$B834,$C834,$D834,$E834)*AG$6+AG834*AG$7&lt;AG$2,AG$3*AG$4,0)</f>
        <v>0</v>
      </c>
      <c r="EA834" s="0" t="n">
        <f aca="false">IF(CHOOSE(MATCH(AH$5,$B$10:$E$10,0),$B834,$C834,$D834,$E834)*AH$6+AH834*AH$7&lt;AH$2,AH$3*AH$4,0)</f>
        <v>0</v>
      </c>
      <c r="EB834" s="0" t="n">
        <f aca="false">IF(CHOOSE(MATCH(AI$5,$B$10:$E$10,0),$B834,$C834,$D834,$E834)*AI$6+AI834*AI$7&lt;AI$2,AI$3*AI$4,0)</f>
        <v>0</v>
      </c>
      <c r="EC834" s="0" t="n">
        <f aca="false">IF(CHOOSE(MATCH(AJ$5,$B$10:$E$10,0),$B834,$C834,$D834,$E834)*AJ$6+AJ834*AJ$7&lt;AJ$2,AJ$3*AJ$4,0)</f>
        <v>0</v>
      </c>
      <c r="ED834" s="0" t="n">
        <f aca="false">IF(CHOOSE(MATCH(AK$5,$B$10:$E$10,0),$B834,$C834,$D834,$E834)*AK$6+AK834*AK$7&lt;AK$2,AK$3*AK$4,0)</f>
        <v>0</v>
      </c>
      <c r="EE834" s="0" t="n">
        <f aca="false">IF(CHOOSE(MATCH(AL$5,$B$10:$E$10,0),$B834,$C834,$D834,$E834)*AL$6+AL834*AL$7&lt;AL$2,AL$3*AL$4,0)</f>
        <v>0</v>
      </c>
      <c r="EF834" s="0" t="n">
        <f aca="false">IF(CHOOSE(MATCH(AM$5,$B$10:$E$10,0),$B834,$C834,$D834,$E834)*AM$6+AM834*AM$7&lt;AM$2,AM$3*AM$4,0)</f>
        <v>0</v>
      </c>
      <c r="EG834" s="0" t="n">
        <f aca="false">IF(CHOOSE(MATCH(AN$5,$B$10:$E$10,0),$B834,$C834,$D834,$E834)*AN$6+AN834*AN$7&lt;AN$2,AN$3*AN$4,0)</f>
        <v>0</v>
      </c>
      <c r="EH834" s="0" t="n">
        <f aca="false">IF(CHOOSE(MATCH(AO$5,$B$10:$E$10,0),$B834,$C834,$D834,$E834)*AO$6+AO834*AO$7&lt;AO$2,AO$3*AO$4,0)</f>
        <v>0</v>
      </c>
      <c r="EI834" s="0" t="n">
        <f aca="false">IF(CHOOSE(MATCH(AP$5,$B$10:$E$10,0),$B834,$C834,$D834,$E834)*AP$6+AP834*AP$7&lt;AP$2,AP$3*AP$4,0)</f>
        <v>0</v>
      </c>
      <c r="EJ834" s="0" t="n">
        <f aca="false">IF(CHOOSE(MATCH(AQ$5,$B$10:$E$10,0),$B834,$C834,$D834,$E834)*AQ$6+AQ834*AQ$7&lt;AQ$2,AQ$3*AQ$4,0)</f>
        <v>0</v>
      </c>
      <c r="EK834" s="0" t="n">
        <f aca="false">IF(CHOOSE(MATCH(AR$5,$B$10:$E$10,0),$B834,$C834,$D834,$E834)*AR$6+AR834*AR$7&lt;AR$2,AR$3*AR$4,0)</f>
        <v>0</v>
      </c>
      <c r="EL834" s="0" t="n">
        <f aca="false">IF(CHOOSE(MATCH(AS$5,$B$10:$E$10,0),$B834,$C834,$D834,$E834)*AS$6+AS834*AS$7&lt;AS$2,AS$3*AS$4,0)</f>
        <v>0</v>
      </c>
      <c r="EM834" s="0" t="n">
        <f aca="false">IF(CHOOSE(MATCH(AT$5,$B$10:$E$10,0),$B834,$C834,$D834,$E834)*AT$6+AT834*AT$7&lt;AT$2,AT$3*AT$4,0)</f>
        <v>0</v>
      </c>
      <c r="EN834" s="0" t="n">
        <f aca="false">IF(CHOOSE(MATCH(AU$5,$B$10:$E$10,0),$B834,$C834,$D834,$E834)*AU$6+AU834*AU$7&lt;AU$2,AU$3*AU$4,0)</f>
        <v>0</v>
      </c>
      <c r="EO834" s="0" t="n">
        <f aca="false">IF(CHOOSE(MATCH(AV$5,$B$10:$E$10,0),$B834,$C834,$D834,$E834)*AV$6+AV834*AV$7&lt;AV$2,AV$3*AV$4,0)</f>
        <v>0</v>
      </c>
      <c r="EP834" s="0" t="n">
        <f aca="false">IF(CHOOSE(MATCH(AW$5,$B$10:$E$10,0),$B834,$C834,$D834,$E834)*AW$6+AW834*AW$7&lt;AW$2,AW$3*AW$4,0)</f>
        <v>0</v>
      </c>
      <c r="EQ834" s="0" t="n">
        <f aca="false">IF(CHOOSE(MATCH(AX$5,$B$10:$E$10,0),$B834,$C834,$D834,$E834)*AX$6+AX834*AX$7&lt;AX$2,AX$3*AX$4,0)</f>
        <v>0</v>
      </c>
      <c r="ER834" s="0" t="n">
        <f aca="false">IF(CHOOSE(MATCH(AY$5,$B$10:$E$10,0),$B834,$C834,$D834,$E834)*AY$6+AY834*AY$7&lt;AY$2,AY$3*AY$4,0)</f>
        <v>0</v>
      </c>
      <c r="ES834" s="0" t="n">
        <f aca="false">IF(CHOOSE(MATCH(AZ$5,$B$10:$E$10,0),$B834,$C834,$D834,$E834)*AZ$6+AZ834*AZ$7&lt;AZ$2,AZ$3*AZ$4,0)</f>
        <v>0</v>
      </c>
      <c r="ET834" s="0" t="n">
        <f aca="false">IF(CHOOSE(MATCH(BA$5,$B$10:$E$10,0),$B834,$C834,$D834,$E834)*BA$6+BA834*BA$7&lt;BA$2,BA$3*BA$4,0)</f>
        <v>0</v>
      </c>
      <c r="EU834" s="0" t="n">
        <f aca="false">IF(CHOOSE(MATCH(BB$5,$B$10:$E$10,0),$B834,$C834,$D834,$E834)*BB$6+BB834*BB$7&lt;BB$2,BB$3*BB$4,0)</f>
        <v>0</v>
      </c>
      <c r="EV834" s="0" t="n">
        <f aca="false">IF(CHOOSE(MATCH(BC$5,$B$10:$E$10,0),$B834,$C834,$D834,$E834)*BC$6+BC834*BC$7&lt;BC$2,BC$3*BC$4,0)</f>
        <v>0</v>
      </c>
      <c r="EW834" s="0" t="n">
        <f aca="false">IF(CHOOSE(MATCH(BD$5,$B$10:$E$10,0),$B834,$C834,$D834,$E834)*BD$6+BD834*BD$7&lt;BD$2,BD$3*BD$4,0)</f>
        <v>0</v>
      </c>
      <c r="EX834" s="0" t="n">
        <f aca="false">IF(CHOOSE(MATCH(BE$5,$B$10:$E$10,0),$B834,$C834,$D834,$E834)*BE$6+BE834*BE$7&lt;BE$2,BE$3*BE$4,0)</f>
        <v>0</v>
      </c>
      <c r="EY834" s="0" t="n">
        <f aca="false">IF(CHOOSE(MATCH(BF$5,$B$10:$E$10,0),$B834,$C834,$D834,$E834)*BF$6+BF834*BF$7&lt;BF$2,BF$3*BF$4,0)</f>
        <v>0</v>
      </c>
      <c r="EZ834" s="0" t="n">
        <f aca="false">IF(CHOOSE(MATCH(BG$5,$B$10:$E$10,0),$B834,$C834,$D834,$E834)*BG$6+BG834*BG$7&lt;BG$2,BG$3*BG$4,0)</f>
        <v>0</v>
      </c>
      <c r="FA834" s="0" t="n">
        <f aca="false">IF(CHOOSE(MATCH(BH$5,$B$10:$E$10,0),$B834,$C834,$D834,$E834)*BH$6+BH834*BH$7&lt;BH$2,BH$3*BH$4,0)</f>
        <v>0</v>
      </c>
      <c r="FB834" s="0" t="n">
        <f aca="false">IF(CHOOSE(MATCH(BI$5,$B$10:$E$10,0),$B834,$C834,$D834,$E834)*BI$6+BI834*BI$7&lt;BI$2,BI$3*BI$4,0)</f>
        <v>0</v>
      </c>
      <c r="FC834" s="0" t="n">
        <f aca="false">IF(CHOOSE(MATCH(BJ$5,$B$10:$E$10,0),$B834,$C834,$D834,$E834)*BJ$6+BJ834*BJ$7&lt;BJ$2,BJ$3*BJ$4,0)</f>
        <v>0</v>
      </c>
      <c r="FD834" s="0" t="n">
        <f aca="false">IF(CHOOSE(MATCH(BK$5,$B$10:$E$10,0),$B834,$C834,$D834,$E834)*BK$6+BK834*BK$7&lt;BK$2,BK$3*BK$4,0)</f>
        <v>0</v>
      </c>
      <c r="FE834" s="0" t="n">
        <f aca="false">IF(CHOOSE(MATCH(BL$5,$B$10:$E$10,0),$B834,$C834,$D834,$E834)*BL$6+BL834*BL$7&lt;BL$2,BL$3*BL$4,0)</f>
        <v>0</v>
      </c>
      <c r="FF834" s="0" t="n">
        <f aca="false">IF(CHOOSE(MATCH(BM$5,$B$10:$E$10,0),$B834,$C834,$D834,$E834)*BM$6+BM834*BM$7&lt;BM$2,BM$3*BM$4,0)</f>
        <v>0</v>
      </c>
      <c r="FG834" s="0" t="n">
        <f aca="false">IF(CHOOSE(MATCH(BN$5,$B$10:$E$10,0),$B834,$C834,$D834,$E834)*BN$6+BN834*BN$7&lt;BN$2,BN$3*BN$4,0)</f>
        <v>0</v>
      </c>
      <c r="FH834" s="0" t="n">
        <f aca="false">IF(CHOOSE(MATCH(BO$5,$B$10:$E$10,0),$B834,$C834,$D834,$E834)*BO$6+BO834*BO$7&lt;BO$2,BO$3*BO$4,0)</f>
        <v>0</v>
      </c>
      <c r="FI834" s="0" t="n">
        <f aca="false">IF(CHOOSE(MATCH(BP$5,$B$10:$E$10,0),$B834,$C834,$D834,$E834)*BP$6+BP834*BP$7&lt;BP$2,BP$3*BP$4,0)</f>
        <v>0</v>
      </c>
      <c r="FJ834" s="0" t="n">
        <f aca="false">IF(CHOOSE(MATCH(BQ$5,$B$10:$E$10,0),$B834,$C834,$D834,$E834)*BQ$6+BQ834*BQ$7&lt;BQ$2,BQ$3*BQ$4,0)</f>
        <v>0</v>
      </c>
      <c r="FK834" s="0" t="n">
        <f aca="false">IF(CHOOSE(MATCH(BR$5,$B$10:$E$10,0),$B834,$C834,$D834,$E834)*BR$6+BR834*BR$7&lt;BR$2,BR$3*BR$4,0)</f>
        <v>0</v>
      </c>
      <c r="FL834" s="0" t="n">
        <f aca="false">IF(CHOOSE(MATCH(BS$5,$B$10:$E$10,0),$B834,$C834,$D834,$E834)*BS$6+BS834*BS$7&lt;BS$2,BS$3*BS$4,0)</f>
        <v>0</v>
      </c>
      <c r="FM834" s="0" t="n">
        <f aca="false">IF(CHOOSE(MATCH(BT$5,$B$10:$E$10,0),$B834,$C834,$D834,$E834)*BT$6+BT834*BT$7&lt;BT$2,BT$3*BT$4,0)</f>
        <v>0</v>
      </c>
      <c r="FN834" s="0" t="n">
        <f aca="false">IF(CHOOSE(MATCH(BU$5,$B$10:$E$10,0),$B834,$C834,$D834,$E834)*BU$6+BU834*BU$7&lt;BU$2,BU$3*BU$4,0)</f>
        <v>0</v>
      </c>
      <c r="FO834" s="0" t="n">
        <f aca="false">IF(CHOOSE(MATCH(BV$5,$B$10:$E$10,0),$B834,$C834,$D834,$E834)*BV$6+BV834*BV$7&lt;BV$2,BV$3*BV$4,0)</f>
        <v>0</v>
      </c>
      <c r="FP834" s="0" t="n">
        <f aca="false">IF(CHOOSE(MATCH(BW$5,$B$10:$E$10,0),$B834,$C834,$D834,$E834)*BW$6+BW834*BW$7&lt;BW$2,BW$3*BW$4,0)</f>
        <v>0</v>
      </c>
      <c r="FQ834" s="0" t="n">
        <f aca="false">IF(CHOOSE(MATCH(BX$5,$B$10:$E$10,0),$B834,$C834,$D834,$E834)*BX$6+BX834*BX$7&lt;BX$2,BX$3*BX$4,0)</f>
        <v>0</v>
      </c>
      <c r="FR834" s="0" t="n">
        <f aca="false">IF(CHOOSE(MATCH(BY$5,$B$10:$E$10,0),$B834,$C834,$D834,$E834)*BY$6+BY834*BY$7&lt;BY$2,BY$3*BY$4,0)</f>
        <v>0</v>
      </c>
      <c r="FS834" s="0" t="n">
        <f aca="false">IF(CHOOSE(MATCH(BZ$5,$B$10:$E$10,0),$B834,$C834,$D834,$E834)*BZ$6+BZ834*BZ$7&lt;BZ$2,BZ$3*BZ$4,0)</f>
        <v>0</v>
      </c>
      <c r="FT834" s="0" t="n">
        <f aca="false">IF(CHOOSE(MATCH(CA$5,$B$10:$E$10,0),$B834,$C834,$D834,$E834)*CA$6+CA834*CA$7&lt;CA$2,CA$3*CA$4,0)</f>
        <v>0</v>
      </c>
      <c r="FU834" s="0" t="n">
        <f aca="false">IF(CHOOSE(MATCH(CB$5,$B$10:$E$10,0),$B834,$C834,$D834,$E834)*CB$6+CB834*CB$7&lt;CB$2,CB$3*CB$4,0)</f>
        <v>0</v>
      </c>
      <c r="FV834" s="0" t="n">
        <f aca="false">IF(CHOOSE(MATCH(CC$5,$B$10:$E$10,0),$B834,$C834,$D834,$E834)*CC$6+CC834*CC$7&lt;CC$2,CC$3*CC$4,0)</f>
        <v>0</v>
      </c>
      <c r="FW834" s="0" t="n">
        <f aca="false">IF(CHOOSE(MATCH(CD$5,$B$10:$E$10,0),$B834,$C834,$D834,$E834)*CD$6+CD834*CD$7&lt;CD$2,CD$3*CD$4,0)</f>
        <v>0</v>
      </c>
      <c r="FX834" s="0" t="n">
        <f aca="false">IF(CHOOSE(MATCH(CE$5,$B$10:$E$10,0),$B834,$C834,$D834,$E834)*CE$6+CE834*CE$7&lt;CE$2,CE$3*CE$4,0)</f>
        <v>0</v>
      </c>
      <c r="FY834" s="0" t="n">
        <f aca="false">IF(CHOOSE(MATCH(CF$5,$B$10:$E$10,0),$B834,$C834,$D834,$E834)*CF$6+CF834*CF$7&lt;CF$2,CF$3*CF$4,0)</f>
        <v>0</v>
      </c>
      <c r="FZ834" s="0" t="n">
        <f aca="false">IF(CHOOSE(MATCH(CG$5,$B$10:$E$10,0),$B834,$C834,$D834,$E834)*CG$6+CG834*CG$7&lt;CG$2,CG$3*CG$4,0)</f>
        <v>0</v>
      </c>
      <c r="GA834" s="0" t="n">
        <f aca="false">IF(CHOOSE(MATCH(CH$5,$B$10:$E$10,0),$B834,$C834,$D834,$E834)*CH$6+CH834*CH$7&lt;CH$2,CH$3*CH$4,0)</f>
        <v>0</v>
      </c>
      <c r="GB834" s="0" t="n">
        <f aca="false">IF(CHOOSE(MATCH(CI$5,$B$10:$E$10,0),$B834,$C834,$D834,$E834)*CI$6+CI834*CI$7&lt;CI$2,CI$3*CI$4,0)</f>
        <v>0</v>
      </c>
      <c r="GC834" s="0" t="n">
        <f aca="false">IF(CHOOSE(MATCH(CJ$5,$B$10:$E$10,0),$B834,$C834,$D834,$E834)*CJ$6+CJ834*CJ$7&lt;CJ$2,CJ$3*CJ$4,0)</f>
        <v>0</v>
      </c>
      <c r="GD834" s="0" t="n">
        <f aca="false">IF(CHOOSE(MATCH(CK$5,$B$10:$E$10,0),$B834,$C834,$D834,$E834)*CK$6+CK834*CK$7&lt;CK$2,CK$3*CK$4,0)</f>
        <v>0.5</v>
      </c>
      <c r="GE834" s="0" t="n">
        <f aca="false">IF(CHOOSE(MATCH(CL$5,$B$10:$E$10,0),$B834,$C834,$D834,$E834)*CL$6+CL834*CL$7&lt;CL$2,CL$3*CL$4,0)</f>
        <v>0</v>
      </c>
      <c r="GF834" s="0" t="n">
        <f aca="false">IF(CHOOSE(MATCH(CM$5,$B$10:$E$10,0),$B834,$C834,$D834,$E834)*CM$6+CM834*CM$7&lt;CM$2,CM$3*CM$4,0)</f>
        <v>0</v>
      </c>
      <c r="GG834" s="0" t="n">
        <f aca="false">IF(CHOOSE(MATCH(CN$5,$B$10:$E$10,0),$B834,$C834,$D834,$E834)*CN$6+CN834*CN$7&lt;CN$2,CN$3*CN$4,0)</f>
        <v>0</v>
      </c>
      <c r="GH834" s="0" t="n">
        <f aca="false">IF(CHOOSE(MATCH(CO$5,$B$10:$E$10,0),$B834,$C834,$D834,$E834)*CO$6+CO834*CO$7&lt;CO$2,CO$3*CO$4,0)</f>
        <v>0</v>
      </c>
      <c r="GI834" s="0" t="n">
        <f aca="false">IF(CHOOSE(MATCH(CP$5,$B$10:$E$10,0),$B834,$C834,$D834,$E834)*CP$6+CP834*CP$7&lt;CP$2,CP$3*CP$4,0)</f>
        <v>0</v>
      </c>
      <c r="GJ834" s="0" t="n">
        <f aca="false">IF(CHOOSE(MATCH(CQ$5,$B$10:$E$10,0),$B834,$C834,$D834,$E834)*CQ$6+CQ834*CQ$7&lt;CQ$2,CQ$3*CQ$4,0)</f>
        <v>0</v>
      </c>
      <c r="GK834" s="0" t="n">
        <f aca="false">IF(CHOOSE(MATCH(CR$5,$B$10:$E$10,0),$B834,$C834,$D834,$E834)*CR$6+CR834*CR$7&lt;CR$2,CR$3*CR$4,0)</f>
        <v>0</v>
      </c>
      <c r="GL834" s="0" t="n">
        <f aca="false">IF(CHOOSE(MATCH(CS$5,$B$10:$E$10,0),$B834,$C834,$D834,$E834)*CS$6+CS834*CS$7&lt;CS$2,CS$3*CS$4,0)</f>
        <v>0</v>
      </c>
      <c r="GM834" s="0" t="n">
        <f aca="false">IF(CHOOSE(MATCH(CT$5,$B$10:$E$10,0),$B834,$C834,$D834,$E834)*CT$6+CT834*CT$7&lt;CT$2,CT$3*CT$4,0)</f>
        <v>0</v>
      </c>
      <c r="GN834" s="0" t="n">
        <f aca="false">IF(CHOOSE(MATCH(CU$5,$B$10:$E$10,0),$B834,$C834,$D834,$E834)*CU$6+CU834*CU$7&lt;CU$2,CU$3*CU$4,0)</f>
        <v>0</v>
      </c>
      <c r="GO834" s="0" t="n">
        <f aca="false">IF(CHOOSE(MATCH(CV$5,$B$10:$E$10,0),$B834,$C834,$D834,$E834)*CV$6+CV834*CV$7&lt;CV$2,CV$3*CV$4,0)</f>
        <v>0</v>
      </c>
      <c r="GP834" s="0" t="n">
        <f aca="false">IF(CHOOSE(MATCH(CW$5,$B$10:$E$10,0),$B834,$C834,$D834,$E834)*CW$6+CW834*CW$7&lt;CW$2,CW$3*CW$4,0)</f>
        <v>0</v>
      </c>
      <c r="GQ834" s="0" t="n">
        <f aca="false">IF(CHOOSE(MATCH(CX$5,$B$10:$E$10,0),$B834,$C834,$D834,$E834)*CX$6+CX834*CX$7&lt;CX$2,CX$3*CX$4,0)</f>
        <v>0</v>
      </c>
      <c r="GS834" s="0" t="n">
        <f aca="false">SUM(CZ834:GQ834)</f>
        <v>0.5</v>
      </c>
      <c r="GT834" s="0" t="n">
        <f aca="false">IF(GS834&gt;$GS$6,1,0)</f>
        <v>0</v>
      </c>
    </row>
    <row r="835" customFormat="false" ht="14" hidden="false" customHeight="false" outlineLevel="0" collapsed="false">
      <c r="A835" s="0" t="n">
        <v>825</v>
      </c>
      <c r="B835" s="0" t="n">
        <v>1.95295992427864</v>
      </c>
      <c r="C835" s="0" t="n">
        <v>1.76326853572508</v>
      </c>
      <c r="D835" s="0" t="n">
        <v>1.09050967060822</v>
      </c>
      <c r="E835" s="0" t="n">
        <v>0.625421901754317</v>
      </c>
      <c r="G835" s="0" t="n">
        <v>0.173795342561789</v>
      </c>
      <c r="H835" s="0" t="n">
        <v>0.637562607153086</v>
      </c>
      <c r="I835" s="0" t="n">
        <v>-0.792213086242555</v>
      </c>
      <c r="J835" s="0" t="n">
        <v>-1.39576513902284</v>
      </c>
      <c r="K835" s="0" t="n">
        <v>-0.366965196008096</v>
      </c>
      <c r="L835" s="0" t="n">
        <v>-1.23049403555342</v>
      </c>
      <c r="M835" s="0" t="n">
        <v>2.15776708500925</v>
      </c>
      <c r="N835" s="0" t="n">
        <v>1.05815161077771</v>
      </c>
      <c r="O835" s="0" t="n">
        <v>0.183667907549534</v>
      </c>
      <c r="P835" s="0" t="n">
        <v>-0.0562943114346126</v>
      </c>
      <c r="Q835" s="0" t="n">
        <v>1.63994627655484</v>
      </c>
      <c r="R835" s="0" t="n">
        <v>-0.270828195425565</v>
      </c>
      <c r="S835" s="0" t="n">
        <v>0.61577793530887</v>
      </c>
      <c r="T835" s="0" t="n">
        <v>-0.0803720467956737</v>
      </c>
      <c r="U835" s="0" t="n">
        <v>-0.724292021914152</v>
      </c>
      <c r="V835" s="0" t="n">
        <v>0.909456048248103</v>
      </c>
      <c r="W835" s="0" t="n">
        <v>-0.078606490205857</v>
      </c>
      <c r="X835" s="0" t="n">
        <v>0.39807787288737</v>
      </c>
      <c r="Y835" s="0" t="n">
        <v>-1.00895249488531</v>
      </c>
      <c r="Z835" s="0" t="n">
        <v>0.152631400851533</v>
      </c>
      <c r="AA835" s="0" t="n">
        <v>1.0431381269882</v>
      </c>
      <c r="AB835" s="0" t="n">
        <v>-0.603616854277789</v>
      </c>
      <c r="AC835" s="0" t="n">
        <v>-0.795148480392527</v>
      </c>
      <c r="AD835" s="0" t="n">
        <v>-2.14005922316574</v>
      </c>
      <c r="AE835" s="0" t="n">
        <v>0.0584395820624195</v>
      </c>
      <c r="AF835" s="0" t="n">
        <v>-0.26773477657116</v>
      </c>
      <c r="AG835" s="0" t="n">
        <v>0.47654452828283</v>
      </c>
      <c r="AH835" s="0" t="n">
        <v>-0.326909912473639</v>
      </c>
      <c r="AI835" s="0" t="n">
        <v>-0.364757397619542</v>
      </c>
      <c r="AJ835" s="0" t="n">
        <v>0.241736870520981</v>
      </c>
      <c r="AK835" s="0" t="n">
        <v>0.652917151455767</v>
      </c>
      <c r="AL835" s="0" t="n">
        <v>1.158073246188</v>
      </c>
      <c r="AM835" s="0" t="n">
        <v>0.734071363694966</v>
      </c>
      <c r="AN835" s="0" t="n">
        <v>0.391875119021279</v>
      </c>
      <c r="AO835" s="0" t="n">
        <v>0.0257443844020599</v>
      </c>
      <c r="AP835" s="0" t="n">
        <v>-0.408616642744164</v>
      </c>
      <c r="AQ835" s="0" t="n">
        <v>-0.426730366598349</v>
      </c>
      <c r="AR835" s="0" t="n">
        <v>-0.547104264114751</v>
      </c>
      <c r="AS835" s="0" t="n">
        <v>1.36405105877202</v>
      </c>
      <c r="AT835" s="0" t="n">
        <v>-1.03801085060695</v>
      </c>
      <c r="AU835" s="0" t="n">
        <v>1.25583937915508</v>
      </c>
      <c r="AV835" s="0" t="n">
        <v>0.078606490205857</v>
      </c>
      <c r="AW835" s="0" t="n">
        <v>0.850308197186678</v>
      </c>
      <c r="AX835" s="0" t="n">
        <v>0.144818841363303</v>
      </c>
      <c r="AY835" s="0" t="n">
        <v>0.745033048588084</v>
      </c>
      <c r="AZ835" s="0" t="n">
        <v>0.343579813488759</v>
      </c>
      <c r="BA835" s="0" t="n">
        <v>-0.856473434396321</v>
      </c>
      <c r="BB835" s="0" t="n">
        <v>0.170302882906981</v>
      </c>
      <c r="BC835" s="0" t="n">
        <v>-0.60159891290823</v>
      </c>
      <c r="BD835" s="0" t="n">
        <v>-0.764459855417954</v>
      </c>
      <c r="BE835" s="0" t="n">
        <v>-1.3811222743243</v>
      </c>
      <c r="BF835" s="0" t="n">
        <v>-1.014566350932</v>
      </c>
      <c r="BG835" s="0" t="n">
        <v>-1.06554352896637</v>
      </c>
      <c r="BH835" s="0" t="n">
        <v>0.156890109792585</v>
      </c>
      <c r="BI835" s="0" t="n">
        <v>0.466798155684955</v>
      </c>
      <c r="BJ835" s="0" t="n">
        <v>-1.12707084554131</v>
      </c>
      <c r="BK835" s="0" t="n">
        <v>-1.30050921143265</v>
      </c>
      <c r="BL835" s="0" t="n">
        <v>0.180168626684463</v>
      </c>
      <c r="BM835" s="0" t="n">
        <v>0.0962688773142872</v>
      </c>
      <c r="BN835" s="0" t="n">
        <v>-0.219267803913681</v>
      </c>
      <c r="BO835" s="0" t="n">
        <v>-1.19474862003699</v>
      </c>
      <c r="BP835" s="0" t="n">
        <v>0.159755018103169</v>
      </c>
      <c r="BQ835" s="0" t="n">
        <v>-0.156812802742934</v>
      </c>
      <c r="BR835" s="0" t="n">
        <v>-2.22074959310703</v>
      </c>
      <c r="BS835" s="0" t="n">
        <v>0.386924057238502</v>
      </c>
      <c r="BT835" s="0" t="n">
        <v>-0.608856680628378</v>
      </c>
      <c r="BU835" s="0" t="n">
        <v>-0.158903503688634</v>
      </c>
      <c r="BV835" s="0" t="n">
        <v>-0.0563704816158861</v>
      </c>
      <c r="BW835" s="0" t="n">
        <v>-0.301272393699037</v>
      </c>
      <c r="BX835" s="0" t="n">
        <v>-0.928123427001992</v>
      </c>
      <c r="BY835" s="0" t="n">
        <v>-2.21716618398204</v>
      </c>
      <c r="BZ835" s="0" t="n">
        <v>-1.24364760267781</v>
      </c>
      <c r="CA835" s="0" t="n">
        <v>0.549860033061123</v>
      </c>
      <c r="CB835" s="0" t="n">
        <v>0.45904926082585</v>
      </c>
      <c r="CC835" s="0" t="n">
        <v>0.485993041365873</v>
      </c>
      <c r="CD835" s="0" t="n">
        <v>0.548792513654917</v>
      </c>
      <c r="CE835" s="0" t="n">
        <v>0.286894419332384</v>
      </c>
      <c r="CF835" s="0" t="n">
        <v>-1.16906448965892</v>
      </c>
      <c r="CG835" s="0" t="n">
        <v>-1.82382791535929</v>
      </c>
      <c r="CH835" s="0" t="n">
        <v>-0.943293798627565</v>
      </c>
      <c r="CI835" s="0" t="n">
        <v>-1.62687683769036</v>
      </c>
      <c r="CJ835" s="0" t="n">
        <v>-0.682457539369352</v>
      </c>
      <c r="CK835" s="0" t="n">
        <v>0.017787442629924</v>
      </c>
      <c r="CL835" s="0" t="n">
        <v>0.394188646168914</v>
      </c>
      <c r="CM835" s="0" t="n">
        <v>0.117041736302781</v>
      </c>
      <c r="CN835" s="0" t="n">
        <v>-1.64053290063748</v>
      </c>
      <c r="CO835" s="0" t="n">
        <v>1.64436642080545</v>
      </c>
      <c r="CP835" s="0" t="n">
        <v>0.334019887304748</v>
      </c>
      <c r="CQ835" s="0" t="n">
        <v>-1.21690845844569</v>
      </c>
      <c r="CR835" s="0" t="n">
        <v>0.286894419332384</v>
      </c>
      <c r="CS835" s="0" t="n">
        <v>-0.732470653019846</v>
      </c>
      <c r="CT835" s="0" t="n">
        <v>0.370158659279696</v>
      </c>
      <c r="CU835" s="0" t="n">
        <v>-0.878314949659398</v>
      </c>
      <c r="CV835" s="0" t="n">
        <v>1.48326307680691</v>
      </c>
      <c r="CW835" s="0" t="n">
        <v>1.26141458167695</v>
      </c>
      <c r="CX835" s="0" t="n">
        <v>1.86358192877378</v>
      </c>
      <c r="CZ835" s="0" t="n">
        <f aca="false">IF(CHOOSE(MATCH(G$5,$B$10:$E$10,0),$B835,$C835,$D835,$E835)*G$6+G835*G$7&lt;G$2,G$3*G$4,0)</f>
        <v>0</v>
      </c>
      <c r="DA835" s="0" t="n">
        <f aca="false">IF(CHOOSE(MATCH(H$5,$B$10:$E$10,0),$B835,$C835,$D835,$E835)*H$6+H835*H$7&lt;H$2,H$3*H$4,0)</f>
        <v>0</v>
      </c>
      <c r="DB835" s="0" t="n">
        <f aca="false">IF(CHOOSE(MATCH(I$5,$B$10:$E$10,0),$B835,$C835,$D835,$E835)*I$6+I835*I$7&lt;I$2,I$3*I$4,0)</f>
        <v>0</v>
      </c>
      <c r="DC835" s="0" t="n">
        <f aca="false">IF(CHOOSE(MATCH(J$5,$B$10:$E$10,0),$B835,$C835,$D835,$E835)*J$6+J835*J$7&lt;J$2,J$3*J$4,0)</f>
        <v>0</v>
      </c>
      <c r="DD835" s="0" t="n">
        <f aca="false">IF(CHOOSE(MATCH(K$5,$B$10:$E$10,0),$B835,$C835,$D835,$E835)*K$6+K835*K$7&lt;K$2,K$3*K$4,0)</f>
        <v>0</v>
      </c>
      <c r="DE835" s="0" t="n">
        <f aca="false">IF(CHOOSE(MATCH(L$5,$B$10:$E$10,0),$B835,$C835,$D835,$E835)*L$6+L835*L$7&lt;L$2,L$3*L$4,0)</f>
        <v>0</v>
      </c>
      <c r="DF835" s="0" t="n">
        <f aca="false">IF(CHOOSE(MATCH(M$5,$B$10:$E$10,0),$B835,$C835,$D835,$E835)*M$6+M835*M$7&lt;M$2,M$3*M$4,0)</f>
        <v>0</v>
      </c>
      <c r="DG835" s="0" t="n">
        <f aca="false">IF(CHOOSE(MATCH(N$5,$B$10:$E$10,0),$B835,$C835,$D835,$E835)*N$6+N835*N$7&lt;N$2,N$3*N$4,0)</f>
        <v>0</v>
      </c>
      <c r="DH835" s="0" t="n">
        <f aca="false">IF(CHOOSE(MATCH(O$5,$B$10:$E$10,0),$B835,$C835,$D835,$E835)*O$6+O835*O$7&lt;O$2,O$3*O$4,0)</f>
        <v>0</v>
      </c>
      <c r="DI835" s="0" t="n">
        <f aca="false">IF(CHOOSE(MATCH(P$5,$B$10:$E$10,0),$B835,$C835,$D835,$E835)*P$6+P835*P$7&lt;P$2,P$3*P$4,0)</f>
        <v>0</v>
      </c>
      <c r="DJ835" s="0" t="n">
        <f aca="false">IF(CHOOSE(MATCH(Q$5,$B$10:$E$10,0),$B835,$C835,$D835,$E835)*Q$6+Q835*Q$7&lt;Q$2,Q$3*Q$4,0)</f>
        <v>0</v>
      </c>
      <c r="DK835" s="0" t="n">
        <f aca="false">IF(CHOOSE(MATCH(R$5,$B$10:$E$10,0),$B835,$C835,$D835,$E835)*R$6+R835*R$7&lt;R$2,R$3*R$4,0)</f>
        <v>0</v>
      </c>
      <c r="DL835" s="0" t="n">
        <f aca="false">IF(CHOOSE(MATCH(S$5,$B$10:$E$10,0),$B835,$C835,$D835,$E835)*S$6+S835*S$7&lt;S$2,S$3*S$4,0)</f>
        <v>0</v>
      </c>
      <c r="DM835" s="0" t="n">
        <f aca="false">IF(CHOOSE(MATCH(T$5,$B$10:$E$10,0),$B835,$C835,$D835,$E835)*T$6+T835*T$7&lt;T$2,T$3*T$4,0)</f>
        <v>0</v>
      </c>
      <c r="DN835" s="0" t="n">
        <f aca="false">IF(CHOOSE(MATCH(U$5,$B$10:$E$10,0),$B835,$C835,$D835,$E835)*U$6+U835*U$7&lt;U$2,U$3*U$4,0)</f>
        <v>0</v>
      </c>
      <c r="DO835" s="0" t="n">
        <f aca="false">IF(CHOOSE(MATCH(V$5,$B$10:$E$10,0),$B835,$C835,$D835,$E835)*V$6+V835*V$7&lt;V$2,V$3*V$4,0)</f>
        <v>0</v>
      </c>
      <c r="DP835" s="0" t="n">
        <f aca="false">IF(CHOOSE(MATCH(W$5,$B$10:$E$10,0),$B835,$C835,$D835,$E835)*W$6+W835*W$7&lt;W$2,W$3*W$4,0)</f>
        <v>0</v>
      </c>
      <c r="DQ835" s="0" t="n">
        <f aca="false">IF(CHOOSE(MATCH(X$5,$B$10:$E$10,0),$B835,$C835,$D835,$E835)*X$6+X835*X$7&lt;X$2,X$3*X$4,0)</f>
        <v>0</v>
      </c>
      <c r="DR835" s="0" t="n">
        <f aca="false">IF(CHOOSE(MATCH(Y$5,$B$10:$E$10,0),$B835,$C835,$D835,$E835)*Y$6+Y835*Y$7&lt;Y$2,Y$3*Y$4,0)</f>
        <v>0</v>
      </c>
      <c r="DS835" s="0" t="n">
        <f aca="false">IF(CHOOSE(MATCH(Z$5,$B$10:$E$10,0),$B835,$C835,$D835,$E835)*Z$6+Z835*Z$7&lt;Z$2,Z$3*Z$4,0)</f>
        <v>0</v>
      </c>
      <c r="DT835" s="0" t="n">
        <f aca="false">IF(CHOOSE(MATCH(AA$5,$B$10:$E$10,0),$B835,$C835,$D835,$E835)*AA$6+AA835*AA$7&lt;AA$2,AA$3*AA$4,0)</f>
        <v>0</v>
      </c>
      <c r="DU835" s="0" t="n">
        <f aca="false">IF(CHOOSE(MATCH(AB$5,$B$10:$E$10,0),$B835,$C835,$D835,$E835)*AB$6+AB835*AB$7&lt;AB$2,AB$3*AB$4,0)</f>
        <v>0</v>
      </c>
      <c r="DV835" s="0" t="n">
        <f aca="false">IF(CHOOSE(MATCH(AC$5,$B$10:$E$10,0),$B835,$C835,$D835,$E835)*AC$6+AC835*AC$7&lt;AC$2,AC$3*AC$4,0)</f>
        <v>0</v>
      </c>
      <c r="DW835" s="0" t="n">
        <f aca="false">IF(CHOOSE(MATCH(AD$5,$B$10:$E$10,0),$B835,$C835,$D835,$E835)*AD$6+AD835*AD$7&lt;AD$2,AD$3*AD$4,0)</f>
        <v>0</v>
      </c>
      <c r="DX835" s="0" t="n">
        <f aca="false">IF(CHOOSE(MATCH(AE$5,$B$10:$E$10,0),$B835,$C835,$D835,$E835)*AE$6+AE835*AE$7&lt;AE$2,AE$3*AE$4,0)</f>
        <v>0</v>
      </c>
      <c r="DY835" s="0" t="n">
        <f aca="false">IF(CHOOSE(MATCH(AF$5,$B$10:$E$10,0),$B835,$C835,$D835,$E835)*AF$6+AF835*AF$7&lt;AF$2,AF$3*AF$4,0)</f>
        <v>0</v>
      </c>
      <c r="DZ835" s="0" t="n">
        <f aca="false">IF(CHOOSE(MATCH(AG$5,$B$10:$E$10,0),$B835,$C835,$D835,$E835)*AG$6+AG835*AG$7&lt;AG$2,AG$3*AG$4,0)</f>
        <v>0</v>
      </c>
      <c r="EA835" s="0" t="n">
        <f aca="false">IF(CHOOSE(MATCH(AH$5,$B$10:$E$10,0),$B835,$C835,$D835,$E835)*AH$6+AH835*AH$7&lt;AH$2,AH$3*AH$4,0)</f>
        <v>0</v>
      </c>
      <c r="EB835" s="0" t="n">
        <f aca="false">IF(CHOOSE(MATCH(AI$5,$B$10:$E$10,0),$B835,$C835,$D835,$E835)*AI$6+AI835*AI$7&lt;AI$2,AI$3*AI$4,0)</f>
        <v>0</v>
      </c>
      <c r="EC835" s="0" t="n">
        <f aca="false">IF(CHOOSE(MATCH(AJ$5,$B$10:$E$10,0),$B835,$C835,$D835,$E835)*AJ$6+AJ835*AJ$7&lt;AJ$2,AJ$3*AJ$4,0)</f>
        <v>0</v>
      </c>
      <c r="ED835" s="0" t="n">
        <f aca="false">IF(CHOOSE(MATCH(AK$5,$B$10:$E$10,0),$B835,$C835,$D835,$E835)*AK$6+AK835*AK$7&lt;AK$2,AK$3*AK$4,0)</f>
        <v>0</v>
      </c>
      <c r="EE835" s="0" t="n">
        <f aca="false">IF(CHOOSE(MATCH(AL$5,$B$10:$E$10,0),$B835,$C835,$D835,$E835)*AL$6+AL835*AL$7&lt;AL$2,AL$3*AL$4,0)</f>
        <v>0</v>
      </c>
      <c r="EF835" s="0" t="n">
        <f aca="false">IF(CHOOSE(MATCH(AM$5,$B$10:$E$10,0),$B835,$C835,$D835,$E835)*AM$6+AM835*AM$7&lt;AM$2,AM$3*AM$4,0)</f>
        <v>0</v>
      </c>
      <c r="EG835" s="0" t="n">
        <f aca="false">IF(CHOOSE(MATCH(AN$5,$B$10:$E$10,0),$B835,$C835,$D835,$E835)*AN$6+AN835*AN$7&lt;AN$2,AN$3*AN$4,0)</f>
        <v>0</v>
      </c>
      <c r="EH835" s="0" t="n">
        <f aca="false">IF(CHOOSE(MATCH(AO$5,$B$10:$E$10,0),$B835,$C835,$D835,$E835)*AO$6+AO835*AO$7&lt;AO$2,AO$3*AO$4,0)</f>
        <v>0</v>
      </c>
      <c r="EI835" s="0" t="n">
        <f aca="false">IF(CHOOSE(MATCH(AP$5,$B$10:$E$10,0),$B835,$C835,$D835,$E835)*AP$6+AP835*AP$7&lt;AP$2,AP$3*AP$4,0)</f>
        <v>0</v>
      </c>
      <c r="EJ835" s="0" t="n">
        <f aca="false">IF(CHOOSE(MATCH(AQ$5,$B$10:$E$10,0),$B835,$C835,$D835,$E835)*AQ$6+AQ835*AQ$7&lt;AQ$2,AQ$3*AQ$4,0)</f>
        <v>0</v>
      </c>
      <c r="EK835" s="0" t="n">
        <f aca="false">IF(CHOOSE(MATCH(AR$5,$B$10:$E$10,0),$B835,$C835,$D835,$E835)*AR$6+AR835*AR$7&lt;AR$2,AR$3*AR$4,0)</f>
        <v>0</v>
      </c>
      <c r="EL835" s="0" t="n">
        <f aca="false">IF(CHOOSE(MATCH(AS$5,$B$10:$E$10,0),$B835,$C835,$D835,$E835)*AS$6+AS835*AS$7&lt;AS$2,AS$3*AS$4,0)</f>
        <v>0</v>
      </c>
      <c r="EM835" s="0" t="n">
        <f aca="false">IF(CHOOSE(MATCH(AT$5,$B$10:$E$10,0),$B835,$C835,$D835,$E835)*AT$6+AT835*AT$7&lt;AT$2,AT$3*AT$4,0)</f>
        <v>0</v>
      </c>
      <c r="EN835" s="0" t="n">
        <f aca="false">IF(CHOOSE(MATCH(AU$5,$B$10:$E$10,0),$B835,$C835,$D835,$E835)*AU$6+AU835*AU$7&lt;AU$2,AU$3*AU$4,0)</f>
        <v>0</v>
      </c>
      <c r="EO835" s="0" t="n">
        <f aca="false">IF(CHOOSE(MATCH(AV$5,$B$10:$E$10,0),$B835,$C835,$D835,$E835)*AV$6+AV835*AV$7&lt;AV$2,AV$3*AV$4,0)</f>
        <v>0</v>
      </c>
      <c r="EP835" s="0" t="n">
        <f aca="false">IF(CHOOSE(MATCH(AW$5,$B$10:$E$10,0),$B835,$C835,$D835,$E835)*AW$6+AW835*AW$7&lt;AW$2,AW$3*AW$4,0)</f>
        <v>0</v>
      </c>
      <c r="EQ835" s="0" t="n">
        <f aca="false">IF(CHOOSE(MATCH(AX$5,$B$10:$E$10,0),$B835,$C835,$D835,$E835)*AX$6+AX835*AX$7&lt;AX$2,AX$3*AX$4,0)</f>
        <v>0</v>
      </c>
      <c r="ER835" s="0" t="n">
        <f aca="false">IF(CHOOSE(MATCH(AY$5,$B$10:$E$10,0),$B835,$C835,$D835,$E835)*AY$6+AY835*AY$7&lt;AY$2,AY$3*AY$4,0)</f>
        <v>0</v>
      </c>
      <c r="ES835" s="0" t="n">
        <f aca="false">IF(CHOOSE(MATCH(AZ$5,$B$10:$E$10,0),$B835,$C835,$D835,$E835)*AZ$6+AZ835*AZ$7&lt;AZ$2,AZ$3*AZ$4,0)</f>
        <v>0</v>
      </c>
      <c r="ET835" s="0" t="n">
        <f aca="false">IF(CHOOSE(MATCH(BA$5,$B$10:$E$10,0),$B835,$C835,$D835,$E835)*BA$6+BA835*BA$7&lt;BA$2,BA$3*BA$4,0)</f>
        <v>0</v>
      </c>
      <c r="EU835" s="0" t="n">
        <f aca="false">IF(CHOOSE(MATCH(BB$5,$B$10:$E$10,0),$B835,$C835,$D835,$E835)*BB$6+BB835*BB$7&lt;BB$2,BB$3*BB$4,0)</f>
        <v>0</v>
      </c>
      <c r="EV835" s="0" t="n">
        <f aca="false">IF(CHOOSE(MATCH(BC$5,$B$10:$E$10,0),$B835,$C835,$D835,$E835)*BC$6+BC835*BC$7&lt;BC$2,BC$3*BC$4,0)</f>
        <v>0</v>
      </c>
      <c r="EW835" s="0" t="n">
        <f aca="false">IF(CHOOSE(MATCH(BD$5,$B$10:$E$10,0),$B835,$C835,$D835,$E835)*BD$6+BD835*BD$7&lt;BD$2,BD$3*BD$4,0)</f>
        <v>0</v>
      </c>
      <c r="EX835" s="0" t="n">
        <f aca="false">IF(CHOOSE(MATCH(BE$5,$B$10:$E$10,0),$B835,$C835,$D835,$E835)*BE$6+BE835*BE$7&lt;BE$2,BE$3*BE$4,0)</f>
        <v>0</v>
      </c>
      <c r="EY835" s="0" t="n">
        <f aca="false">IF(CHOOSE(MATCH(BF$5,$B$10:$E$10,0),$B835,$C835,$D835,$E835)*BF$6+BF835*BF$7&lt;BF$2,BF$3*BF$4,0)</f>
        <v>0</v>
      </c>
      <c r="EZ835" s="0" t="n">
        <f aca="false">IF(CHOOSE(MATCH(BG$5,$B$10:$E$10,0),$B835,$C835,$D835,$E835)*BG$6+BG835*BG$7&lt;BG$2,BG$3*BG$4,0)</f>
        <v>0</v>
      </c>
      <c r="FA835" s="0" t="n">
        <f aca="false">IF(CHOOSE(MATCH(BH$5,$B$10:$E$10,0),$B835,$C835,$D835,$E835)*BH$6+BH835*BH$7&lt;BH$2,BH$3*BH$4,0)</f>
        <v>0</v>
      </c>
      <c r="FB835" s="0" t="n">
        <f aca="false">IF(CHOOSE(MATCH(BI$5,$B$10:$E$10,0),$B835,$C835,$D835,$E835)*BI$6+BI835*BI$7&lt;BI$2,BI$3*BI$4,0)</f>
        <v>0</v>
      </c>
      <c r="FC835" s="0" t="n">
        <f aca="false">IF(CHOOSE(MATCH(BJ$5,$B$10:$E$10,0),$B835,$C835,$D835,$E835)*BJ$6+BJ835*BJ$7&lt;BJ$2,BJ$3*BJ$4,0)</f>
        <v>0</v>
      </c>
      <c r="FD835" s="0" t="n">
        <f aca="false">IF(CHOOSE(MATCH(BK$5,$B$10:$E$10,0),$B835,$C835,$D835,$E835)*BK$6+BK835*BK$7&lt;BK$2,BK$3*BK$4,0)</f>
        <v>0</v>
      </c>
      <c r="FE835" s="0" t="n">
        <f aca="false">IF(CHOOSE(MATCH(BL$5,$B$10:$E$10,0),$B835,$C835,$D835,$E835)*BL$6+BL835*BL$7&lt;BL$2,BL$3*BL$4,0)</f>
        <v>0</v>
      </c>
      <c r="FF835" s="0" t="n">
        <f aca="false">IF(CHOOSE(MATCH(BM$5,$B$10:$E$10,0),$B835,$C835,$D835,$E835)*BM$6+BM835*BM$7&lt;BM$2,BM$3*BM$4,0)</f>
        <v>0</v>
      </c>
      <c r="FG835" s="0" t="n">
        <f aca="false">IF(CHOOSE(MATCH(BN$5,$B$10:$E$10,0),$B835,$C835,$D835,$E835)*BN$6+BN835*BN$7&lt;BN$2,BN$3*BN$4,0)</f>
        <v>0</v>
      </c>
      <c r="FH835" s="0" t="n">
        <f aca="false">IF(CHOOSE(MATCH(BO$5,$B$10:$E$10,0),$B835,$C835,$D835,$E835)*BO$6+BO835*BO$7&lt;BO$2,BO$3*BO$4,0)</f>
        <v>0</v>
      </c>
      <c r="FI835" s="0" t="n">
        <f aca="false">IF(CHOOSE(MATCH(BP$5,$B$10:$E$10,0),$B835,$C835,$D835,$E835)*BP$6+BP835*BP$7&lt;BP$2,BP$3*BP$4,0)</f>
        <v>0</v>
      </c>
      <c r="FJ835" s="0" t="n">
        <f aca="false">IF(CHOOSE(MATCH(BQ$5,$B$10:$E$10,0),$B835,$C835,$D835,$E835)*BQ$6+BQ835*BQ$7&lt;BQ$2,BQ$3*BQ$4,0)</f>
        <v>0</v>
      </c>
      <c r="FK835" s="0" t="n">
        <f aca="false">IF(CHOOSE(MATCH(BR$5,$B$10:$E$10,0),$B835,$C835,$D835,$E835)*BR$6+BR835*BR$7&lt;BR$2,BR$3*BR$4,0)</f>
        <v>0</v>
      </c>
      <c r="FL835" s="0" t="n">
        <f aca="false">IF(CHOOSE(MATCH(BS$5,$B$10:$E$10,0),$B835,$C835,$D835,$E835)*BS$6+BS835*BS$7&lt;BS$2,BS$3*BS$4,0)</f>
        <v>0</v>
      </c>
      <c r="FM835" s="0" t="n">
        <f aca="false">IF(CHOOSE(MATCH(BT$5,$B$10:$E$10,0),$B835,$C835,$D835,$E835)*BT$6+BT835*BT$7&lt;BT$2,BT$3*BT$4,0)</f>
        <v>0</v>
      </c>
      <c r="FN835" s="0" t="n">
        <f aca="false">IF(CHOOSE(MATCH(BU$5,$B$10:$E$10,0),$B835,$C835,$D835,$E835)*BU$6+BU835*BU$7&lt;BU$2,BU$3*BU$4,0)</f>
        <v>0</v>
      </c>
      <c r="FO835" s="0" t="n">
        <f aca="false">IF(CHOOSE(MATCH(BV$5,$B$10:$E$10,0),$B835,$C835,$D835,$E835)*BV$6+BV835*BV$7&lt;BV$2,BV$3*BV$4,0)</f>
        <v>0</v>
      </c>
      <c r="FP835" s="0" t="n">
        <f aca="false">IF(CHOOSE(MATCH(BW$5,$B$10:$E$10,0),$B835,$C835,$D835,$E835)*BW$6+BW835*BW$7&lt;BW$2,BW$3*BW$4,0)</f>
        <v>0</v>
      </c>
      <c r="FQ835" s="0" t="n">
        <f aca="false">IF(CHOOSE(MATCH(BX$5,$B$10:$E$10,0),$B835,$C835,$D835,$E835)*BX$6+BX835*BX$7&lt;BX$2,BX$3*BX$4,0)</f>
        <v>0</v>
      </c>
      <c r="FR835" s="0" t="n">
        <f aca="false">IF(CHOOSE(MATCH(BY$5,$B$10:$E$10,0),$B835,$C835,$D835,$E835)*BY$6+BY835*BY$7&lt;BY$2,BY$3*BY$4,0)</f>
        <v>0</v>
      </c>
      <c r="FS835" s="0" t="n">
        <f aca="false">IF(CHOOSE(MATCH(BZ$5,$B$10:$E$10,0),$B835,$C835,$D835,$E835)*BZ$6+BZ835*BZ$7&lt;BZ$2,BZ$3*BZ$4,0)</f>
        <v>0</v>
      </c>
      <c r="FT835" s="0" t="n">
        <f aca="false">IF(CHOOSE(MATCH(CA$5,$B$10:$E$10,0),$B835,$C835,$D835,$E835)*CA$6+CA835*CA$7&lt;CA$2,CA$3*CA$4,0)</f>
        <v>0</v>
      </c>
      <c r="FU835" s="0" t="n">
        <f aca="false">IF(CHOOSE(MATCH(CB$5,$B$10:$E$10,0),$B835,$C835,$D835,$E835)*CB$6+CB835*CB$7&lt;CB$2,CB$3*CB$4,0)</f>
        <v>0</v>
      </c>
      <c r="FV835" s="0" t="n">
        <f aca="false">IF(CHOOSE(MATCH(CC$5,$B$10:$E$10,0),$B835,$C835,$D835,$E835)*CC$6+CC835*CC$7&lt;CC$2,CC$3*CC$4,0)</f>
        <v>0</v>
      </c>
      <c r="FW835" s="0" t="n">
        <f aca="false">IF(CHOOSE(MATCH(CD$5,$B$10:$E$10,0),$B835,$C835,$D835,$E835)*CD$6+CD835*CD$7&lt;CD$2,CD$3*CD$4,0)</f>
        <v>0</v>
      </c>
      <c r="FX835" s="0" t="n">
        <f aca="false">IF(CHOOSE(MATCH(CE$5,$B$10:$E$10,0),$B835,$C835,$D835,$E835)*CE$6+CE835*CE$7&lt;CE$2,CE$3*CE$4,0)</f>
        <v>0</v>
      </c>
      <c r="FY835" s="0" t="n">
        <f aca="false">IF(CHOOSE(MATCH(CF$5,$B$10:$E$10,0),$B835,$C835,$D835,$E835)*CF$6+CF835*CF$7&lt;CF$2,CF$3*CF$4,0)</f>
        <v>0</v>
      </c>
      <c r="FZ835" s="0" t="n">
        <f aca="false">IF(CHOOSE(MATCH(CG$5,$B$10:$E$10,0),$B835,$C835,$D835,$E835)*CG$6+CG835*CG$7&lt;CG$2,CG$3*CG$4,0)</f>
        <v>0</v>
      </c>
      <c r="GA835" s="0" t="n">
        <f aca="false">IF(CHOOSE(MATCH(CH$5,$B$10:$E$10,0),$B835,$C835,$D835,$E835)*CH$6+CH835*CH$7&lt;CH$2,CH$3*CH$4,0)</f>
        <v>0</v>
      </c>
      <c r="GB835" s="0" t="n">
        <f aca="false">IF(CHOOSE(MATCH(CI$5,$B$10:$E$10,0),$B835,$C835,$D835,$E835)*CI$6+CI835*CI$7&lt;CI$2,CI$3*CI$4,0)</f>
        <v>0</v>
      </c>
      <c r="GC835" s="0" t="n">
        <f aca="false">IF(CHOOSE(MATCH(CJ$5,$B$10:$E$10,0),$B835,$C835,$D835,$E835)*CJ$6+CJ835*CJ$7&lt;CJ$2,CJ$3*CJ$4,0)</f>
        <v>0</v>
      </c>
      <c r="GD835" s="0" t="n">
        <f aca="false">IF(CHOOSE(MATCH(CK$5,$B$10:$E$10,0),$B835,$C835,$D835,$E835)*CK$6+CK835*CK$7&lt;CK$2,CK$3*CK$4,0)</f>
        <v>0</v>
      </c>
      <c r="GE835" s="0" t="n">
        <f aca="false">IF(CHOOSE(MATCH(CL$5,$B$10:$E$10,0),$B835,$C835,$D835,$E835)*CL$6+CL835*CL$7&lt;CL$2,CL$3*CL$4,0)</f>
        <v>0</v>
      </c>
      <c r="GF835" s="0" t="n">
        <f aca="false">IF(CHOOSE(MATCH(CM$5,$B$10:$E$10,0),$B835,$C835,$D835,$E835)*CM$6+CM835*CM$7&lt;CM$2,CM$3*CM$4,0)</f>
        <v>0</v>
      </c>
      <c r="GG835" s="0" t="n">
        <f aca="false">IF(CHOOSE(MATCH(CN$5,$B$10:$E$10,0),$B835,$C835,$D835,$E835)*CN$6+CN835*CN$7&lt;CN$2,CN$3*CN$4,0)</f>
        <v>0</v>
      </c>
      <c r="GH835" s="0" t="n">
        <f aca="false">IF(CHOOSE(MATCH(CO$5,$B$10:$E$10,0),$B835,$C835,$D835,$E835)*CO$6+CO835*CO$7&lt;CO$2,CO$3*CO$4,0)</f>
        <v>0</v>
      </c>
      <c r="GI835" s="0" t="n">
        <f aca="false">IF(CHOOSE(MATCH(CP$5,$B$10:$E$10,0),$B835,$C835,$D835,$E835)*CP$6+CP835*CP$7&lt;CP$2,CP$3*CP$4,0)</f>
        <v>0</v>
      </c>
      <c r="GJ835" s="0" t="n">
        <f aca="false">IF(CHOOSE(MATCH(CQ$5,$B$10:$E$10,0),$B835,$C835,$D835,$E835)*CQ$6+CQ835*CQ$7&lt;CQ$2,CQ$3*CQ$4,0)</f>
        <v>0</v>
      </c>
      <c r="GK835" s="0" t="n">
        <f aca="false">IF(CHOOSE(MATCH(CR$5,$B$10:$E$10,0),$B835,$C835,$D835,$E835)*CR$6+CR835*CR$7&lt;CR$2,CR$3*CR$4,0)</f>
        <v>0</v>
      </c>
      <c r="GL835" s="0" t="n">
        <f aca="false">IF(CHOOSE(MATCH(CS$5,$B$10:$E$10,0),$B835,$C835,$D835,$E835)*CS$6+CS835*CS$7&lt;CS$2,CS$3*CS$4,0)</f>
        <v>0</v>
      </c>
      <c r="GM835" s="0" t="n">
        <f aca="false">IF(CHOOSE(MATCH(CT$5,$B$10:$E$10,0),$B835,$C835,$D835,$E835)*CT$6+CT835*CT$7&lt;CT$2,CT$3*CT$4,0)</f>
        <v>0</v>
      </c>
      <c r="GN835" s="0" t="n">
        <f aca="false">IF(CHOOSE(MATCH(CU$5,$B$10:$E$10,0),$B835,$C835,$D835,$E835)*CU$6+CU835*CU$7&lt;CU$2,CU$3*CU$4,0)</f>
        <v>0</v>
      </c>
      <c r="GO835" s="0" t="n">
        <f aca="false">IF(CHOOSE(MATCH(CV$5,$B$10:$E$10,0),$B835,$C835,$D835,$E835)*CV$6+CV835*CV$7&lt;CV$2,CV$3*CV$4,0)</f>
        <v>0</v>
      </c>
      <c r="GP835" s="0" t="n">
        <f aca="false">IF(CHOOSE(MATCH(CW$5,$B$10:$E$10,0),$B835,$C835,$D835,$E835)*CW$6+CW835*CW$7&lt;CW$2,CW$3*CW$4,0)</f>
        <v>0</v>
      </c>
      <c r="GQ835" s="0" t="n">
        <f aca="false">IF(CHOOSE(MATCH(CX$5,$B$10:$E$10,0),$B835,$C835,$D835,$E835)*CX$6+CX835*CX$7&lt;CX$2,CX$3*CX$4,0)</f>
        <v>0</v>
      </c>
      <c r="GS835" s="0" t="n">
        <f aca="false">SUM(CZ835:GQ835)</f>
        <v>0</v>
      </c>
      <c r="GT835" s="0" t="n">
        <f aca="false">IF(GS835&gt;$GS$6,1,0)</f>
        <v>0</v>
      </c>
    </row>
    <row r="836" customFormat="false" ht="14" hidden="false" customHeight="false" outlineLevel="0" collapsed="false">
      <c r="A836" s="0" t="n">
        <v>826</v>
      </c>
      <c r="B836" s="0" t="n">
        <v>0.829411426735413</v>
      </c>
      <c r="C836" s="0" t="n">
        <v>1.01124217423746</v>
      </c>
      <c r="D836" s="0" t="n">
        <v>0.456442375850474</v>
      </c>
      <c r="E836" s="0" t="n">
        <v>-0.305671300178185</v>
      </c>
      <c r="G836" s="0" t="n">
        <v>0.648567493044538</v>
      </c>
      <c r="H836" s="0" t="n">
        <v>-0.628401721769478</v>
      </c>
      <c r="I836" s="0" t="n">
        <v>-0.727477527107112</v>
      </c>
      <c r="J836" s="0" t="n">
        <v>-2.02757291845046</v>
      </c>
      <c r="K836" s="0" t="n">
        <v>-1.02460035122931</v>
      </c>
      <c r="L836" s="0" t="n">
        <v>-1.68218775797868</v>
      </c>
      <c r="M836" s="0" t="n">
        <v>0.476202330901288</v>
      </c>
      <c r="N836" s="0" t="n">
        <v>0.764048309065401</v>
      </c>
      <c r="O836" s="0" t="n">
        <v>-1.22659002954606</v>
      </c>
      <c r="P836" s="0" t="n">
        <v>1.14309614218655</v>
      </c>
      <c r="Q836" s="0" t="n">
        <v>1.94512722373474</v>
      </c>
      <c r="R836" s="0" t="n">
        <v>2.03177478397265</v>
      </c>
      <c r="S836" s="0" t="n">
        <v>-1.25449560073321</v>
      </c>
      <c r="T836" s="0" t="n">
        <v>0.320944764098385</v>
      </c>
      <c r="U836" s="0" t="n">
        <v>1.32018612930551</v>
      </c>
      <c r="V836" s="0" t="n">
        <v>-0.223736833504518</v>
      </c>
      <c r="W836" s="0" t="n">
        <v>0.584088866162347</v>
      </c>
      <c r="X836" s="0" t="n">
        <v>-0.743619921195204</v>
      </c>
      <c r="Y836" s="0" t="n">
        <v>-0.907723460841225</v>
      </c>
      <c r="Z836" s="0" t="n">
        <v>-1.7551974451635</v>
      </c>
      <c r="AA836" s="0" t="n">
        <v>-0.365411096936441</v>
      </c>
      <c r="AB836" s="0" t="n">
        <v>-1.28725787362782</v>
      </c>
      <c r="AC836" s="0" t="n">
        <v>-0.880454535945319</v>
      </c>
      <c r="AD836" s="0" t="n">
        <v>-0.603158696321771</v>
      </c>
      <c r="AE836" s="0" t="n">
        <v>0.141263853947748</v>
      </c>
      <c r="AF836" s="0" t="n">
        <v>0.863672084960854</v>
      </c>
      <c r="AG836" s="0" t="n">
        <v>-1.02822923508938</v>
      </c>
      <c r="AH836" s="0" t="n">
        <v>-1.03017782748793</v>
      </c>
      <c r="AI836" s="0" t="n">
        <v>0.177758465724764</v>
      </c>
      <c r="AJ836" s="0" t="n">
        <v>1.93907908396795</v>
      </c>
      <c r="AK836" s="0" t="n">
        <v>0.106341531136422</v>
      </c>
      <c r="AL836" s="0" t="n">
        <v>0.59501189753064</v>
      </c>
      <c r="AM836" s="0" t="n">
        <v>-0.386016836273484</v>
      </c>
      <c r="AN836" s="0" t="n">
        <v>1.74633896676824</v>
      </c>
      <c r="AO836" s="0" t="n">
        <v>-0.951081347011495</v>
      </c>
      <c r="AP836" s="0" t="n">
        <v>-0.226405063585844</v>
      </c>
      <c r="AQ836" s="0" t="n">
        <v>0.214960209632409</v>
      </c>
      <c r="AR836" s="0" t="n">
        <v>-0.410529992223019</v>
      </c>
      <c r="AS836" s="0" t="n">
        <v>1.05267645267304</v>
      </c>
      <c r="AT836" s="0" t="n">
        <v>0.303355136566097</v>
      </c>
      <c r="AU836" s="0" t="n">
        <v>1.9985600374639</v>
      </c>
      <c r="AV836" s="0" t="n">
        <v>0.633069703326328</v>
      </c>
      <c r="AW836" s="0" t="n">
        <v>-1.48533217725344</v>
      </c>
      <c r="AX836" s="0" t="n">
        <v>-0.231980266107712</v>
      </c>
      <c r="AY836" s="0" t="n">
        <v>-0.305918774756719</v>
      </c>
      <c r="AZ836" s="0" t="n">
        <v>-2.85283022094518</v>
      </c>
      <c r="BA836" s="0" t="n">
        <v>0.0051636561693158</v>
      </c>
      <c r="BB836" s="0" t="n">
        <v>-0.0812929101812188</v>
      </c>
      <c r="BC836" s="0" t="n">
        <v>2.00996510102414</v>
      </c>
      <c r="BD836" s="0" t="n">
        <v>-0.467395011582994</v>
      </c>
      <c r="BE836" s="0" t="n">
        <v>1.25231508718571</v>
      </c>
      <c r="BF836" s="0" t="n">
        <v>-0.823704340291442</v>
      </c>
      <c r="BG836" s="0" t="n">
        <v>-1.02279273050954</v>
      </c>
      <c r="BH836" s="0" t="n">
        <v>-0.752829691919032</v>
      </c>
      <c r="BI836" s="0" t="n">
        <v>-1.31435626826715</v>
      </c>
      <c r="BJ836" s="0" t="n">
        <v>-0.780956952439738</v>
      </c>
      <c r="BK836" s="0" t="n">
        <v>-0.846798684506211</v>
      </c>
      <c r="BL836" s="0" t="n">
        <v>-1.31272372527746</v>
      </c>
      <c r="BM836" s="0" t="n">
        <v>0.575311105421861</v>
      </c>
      <c r="BN836" s="0" t="n">
        <v>1.45402282214491</v>
      </c>
      <c r="BO836" s="0" t="n">
        <v>0.0769955477153417</v>
      </c>
      <c r="BP836" s="0" t="n">
        <v>-1.15717739390675</v>
      </c>
      <c r="BQ836" s="0" t="n">
        <v>-0.440428493675427</v>
      </c>
      <c r="BR836" s="0" t="n">
        <v>0.428909743277472</v>
      </c>
      <c r="BS836" s="0" t="n">
        <v>0.160684976435732</v>
      </c>
      <c r="BT836" s="0" t="n">
        <v>-0.417530827689916</v>
      </c>
      <c r="BU836" s="0" t="n">
        <v>0.12783175407094</v>
      </c>
      <c r="BV836" s="0" t="n">
        <v>2.28978024097159</v>
      </c>
      <c r="BW836" s="0" t="n">
        <v>1.26243321574293</v>
      </c>
      <c r="BX836" s="0" t="n">
        <v>0.401309989683796</v>
      </c>
      <c r="BY836" s="0" t="n">
        <v>2.24479663302191</v>
      </c>
      <c r="BZ836" s="0" t="n">
        <v>-0.0121258381113876</v>
      </c>
      <c r="CA836" s="0" t="n">
        <v>1.87722434930038</v>
      </c>
      <c r="CB836" s="0" t="n">
        <v>0.0955765244725626</v>
      </c>
      <c r="CC836" s="0" t="n">
        <v>-0.239688233705237</v>
      </c>
      <c r="CD836" s="0" t="n">
        <v>1.57296653924277</v>
      </c>
      <c r="CE836" s="0" t="n">
        <v>1.04142600321211</v>
      </c>
      <c r="CF836" s="0" t="n">
        <v>-0.64291498347302</v>
      </c>
      <c r="CG836" s="0" t="n">
        <v>-1.74563865584787</v>
      </c>
      <c r="CH836" s="0" t="n">
        <v>1.48464096128009</v>
      </c>
      <c r="CI836" s="0" t="n">
        <v>-0.513817894898239</v>
      </c>
      <c r="CJ836" s="0" t="n">
        <v>-0.43201453081565</v>
      </c>
      <c r="CK836" s="0" t="n">
        <v>-0.0929640009417199</v>
      </c>
      <c r="CL836" s="0" t="n">
        <v>1.61408024723642</v>
      </c>
      <c r="CM836" s="0" t="n">
        <v>0.815675775811542</v>
      </c>
      <c r="CN836" s="0" t="n">
        <v>-1.25415908769355</v>
      </c>
      <c r="CO836" s="0" t="n">
        <v>1.2421560313669</v>
      </c>
      <c r="CP836" s="0" t="n">
        <v>-1.87945261131972</v>
      </c>
      <c r="CQ836" s="0" t="n">
        <v>0.224991936192964</v>
      </c>
      <c r="CR836" s="0" t="n">
        <v>-1.41590135172009</v>
      </c>
      <c r="CS836" s="0" t="n">
        <v>-0.308164089801721</v>
      </c>
      <c r="CT836" s="0" t="n">
        <v>1.12476300273556</v>
      </c>
      <c r="CU836" s="0" t="n">
        <v>0.31692025004304</v>
      </c>
      <c r="CV836" s="0" t="n">
        <v>1.86228135135025</v>
      </c>
      <c r="CW836" s="0" t="n">
        <v>0.657182681607083</v>
      </c>
      <c r="CX836" s="0" t="n">
        <v>0.221932623389876</v>
      </c>
      <c r="CZ836" s="0" t="n">
        <f aca="false">IF(CHOOSE(MATCH(G$5,$B$10:$E$10,0),$B836,$C836,$D836,$E836)*G$6+G836*G$7&lt;G$2,G$3*G$4,0)</f>
        <v>0</v>
      </c>
      <c r="DA836" s="0" t="n">
        <f aca="false">IF(CHOOSE(MATCH(H$5,$B$10:$E$10,0),$B836,$C836,$D836,$E836)*H$6+H836*H$7&lt;H$2,H$3*H$4,0)</f>
        <v>0</v>
      </c>
      <c r="DB836" s="0" t="n">
        <f aca="false">IF(CHOOSE(MATCH(I$5,$B$10:$E$10,0),$B836,$C836,$D836,$E836)*I$6+I836*I$7&lt;I$2,I$3*I$4,0)</f>
        <v>0</v>
      </c>
      <c r="DC836" s="0" t="n">
        <f aca="false">IF(CHOOSE(MATCH(J$5,$B$10:$E$10,0),$B836,$C836,$D836,$E836)*J$6+J836*J$7&lt;J$2,J$3*J$4,0)</f>
        <v>0</v>
      </c>
      <c r="DD836" s="0" t="n">
        <f aca="false">IF(CHOOSE(MATCH(K$5,$B$10:$E$10,0),$B836,$C836,$D836,$E836)*K$6+K836*K$7&lt;K$2,K$3*K$4,0)</f>
        <v>0</v>
      </c>
      <c r="DE836" s="0" t="n">
        <f aca="false">IF(CHOOSE(MATCH(L$5,$B$10:$E$10,0),$B836,$C836,$D836,$E836)*L$6+L836*L$7&lt;L$2,L$3*L$4,0)</f>
        <v>0</v>
      </c>
      <c r="DF836" s="0" t="n">
        <f aca="false">IF(CHOOSE(MATCH(M$5,$B$10:$E$10,0),$B836,$C836,$D836,$E836)*M$6+M836*M$7&lt;M$2,M$3*M$4,0)</f>
        <v>0</v>
      </c>
      <c r="DG836" s="0" t="n">
        <f aca="false">IF(CHOOSE(MATCH(N$5,$B$10:$E$10,0),$B836,$C836,$D836,$E836)*N$6+N836*N$7&lt;N$2,N$3*N$4,0)</f>
        <v>0</v>
      </c>
      <c r="DH836" s="0" t="n">
        <f aca="false">IF(CHOOSE(MATCH(O$5,$B$10:$E$10,0),$B836,$C836,$D836,$E836)*O$6+O836*O$7&lt;O$2,O$3*O$4,0)</f>
        <v>0</v>
      </c>
      <c r="DI836" s="0" t="n">
        <f aca="false">IF(CHOOSE(MATCH(P$5,$B$10:$E$10,0),$B836,$C836,$D836,$E836)*P$6+P836*P$7&lt;P$2,P$3*P$4,0)</f>
        <v>0</v>
      </c>
      <c r="DJ836" s="0" t="n">
        <f aca="false">IF(CHOOSE(MATCH(Q$5,$B$10:$E$10,0),$B836,$C836,$D836,$E836)*Q$6+Q836*Q$7&lt;Q$2,Q$3*Q$4,0)</f>
        <v>0</v>
      </c>
      <c r="DK836" s="0" t="n">
        <f aca="false">IF(CHOOSE(MATCH(R$5,$B$10:$E$10,0),$B836,$C836,$D836,$E836)*R$6+R836*R$7&lt;R$2,R$3*R$4,0)</f>
        <v>0</v>
      </c>
      <c r="DL836" s="0" t="n">
        <f aca="false">IF(CHOOSE(MATCH(S$5,$B$10:$E$10,0),$B836,$C836,$D836,$E836)*S$6+S836*S$7&lt;S$2,S$3*S$4,0)</f>
        <v>0</v>
      </c>
      <c r="DM836" s="0" t="n">
        <f aca="false">IF(CHOOSE(MATCH(T$5,$B$10:$E$10,0),$B836,$C836,$D836,$E836)*T$6+T836*T$7&lt;T$2,T$3*T$4,0)</f>
        <v>0</v>
      </c>
      <c r="DN836" s="0" t="n">
        <f aca="false">IF(CHOOSE(MATCH(U$5,$B$10:$E$10,0),$B836,$C836,$D836,$E836)*U$6+U836*U$7&lt;U$2,U$3*U$4,0)</f>
        <v>0</v>
      </c>
      <c r="DO836" s="0" t="n">
        <f aca="false">IF(CHOOSE(MATCH(V$5,$B$10:$E$10,0),$B836,$C836,$D836,$E836)*V$6+V836*V$7&lt;V$2,V$3*V$4,0)</f>
        <v>0</v>
      </c>
      <c r="DP836" s="0" t="n">
        <f aca="false">IF(CHOOSE(MATCH(W$5,$B$10:$E$10,0),$B836,$C836,$D836,$E836)*W$6+W836*W$7&lt;W$2,W$3*W$4,0)</f>
        <v>0</v>
      </c>
      <c r="DQ836" s="0" t="n">
        <f aca="false">IF(CHOOSE(MATCH(X$5,$B$10:$E$10,0),$B836,$C836,$D836,$E836)*X$6+X836*X$7&lt;X$2,X$3*X$4,0)</f>
        <v>0</v>
      </c>
      <c r="DR836" s="0" t="n">
        <f aca="false">IF(CHOOSE(MATCH(Y$5,$B$10:$E$10,0),$B836,$C836,$D836,$E836)*Y$6+Y836*Y$7&lt;Y$2,Y$3*Y$4,0)</f>
        <v>0</v>
      </c>
      <c r="DS836" s="0" t="n">
        <f aca="false">IF(CHOOSE(MATCH(Z$5,$B$10:$E$10,0),$B836,$C836,$D836,$E836)*Z$6+Z836*Z$7&lt;Z$2,Z$3*Z$4,0)</f>
        <v>0</v>
      </c>
      <c r="DT836" s="0" t="n">
        <f aca="false">IF(CHOOSE(MATCH(AA$5,$B$10:$E$10,0),$B836,$C836,$D836,$E836)*AA$6+AA836*AA$7&lt;AA$2,AA$3*AA$4,0)</f>
        <v>0</v>
      </c>
      <c r="DU836" s="0" t="n">
        <f aca="false">IF(CHOOSE(MATCH(AB$5,$B$10:$E$10,0),$B836,$C836,$D836,$E836)*AB$6+AB836*AB$7&lt;AB$2,AB$3*AB$4,0)</f>
        <v>0</v>
      </c>
      <c r="DV836" s="0" t="n">
        <f aca="false">IF(CHOOSE(MATCH(AC$5,$B$10:$E$10,0),$B836,$C836,$D836,$E836)*AC$6+AC836*AC$7&lt;AC$2,AC$3*AC$4,0)</f>
        <v>0</v>
      </c>
      <c r="DW836" s="0" t="n">
        <f aca="false">IF(CHOOSE(MATCH(AD$5,$B$10:$E$10,0),$B836,$C836,$D836,$E836)*AD$6+AD836*AD$7&lt;AD$2,AD$3*AD$4,0)</f>
        <v>0</v>
      </c>
      <c r="DX836" s="0" t="n">
        <f aca="false">IF(CHOOSE(MATCH(AE$5,$B$10:$E$10,0),$B836,$C836,$D836,$E836)*AE$6+AE836*AE$7&lt;AE$2,AE$3*AE$4,0)</f>
        <v>0</v>
      </c>
      <c r="DY836" s="0" t="n">
        <f aca="false">IF(CHOOSE(MATCH(AF$5,$B$10:$E$10,0),$B836,$C836,$D836,$E836)*AF$6+AF836*AF$7&lt;AF$2,AF$3*AF$4,0)</f>
        <v>0</v>
      </c>
      <c r="DZ836" s="0" t="n">
        <f aca="false">IF(CHOOSE(MATCH(AG$5,$B$10:$E$10,0),$B836,$C836,$D836,$E836)*AG$6+AG836*AG$7&lt;AG$2,AG$3*AG$4,0)</f>
        <v>0</v>
      </c>
      <c r="EA836" s="0" t="n">
        <f aca="false">IF(CHOOSE(MATCH(AH$5,$B$10:$E$10,0),$B836,$C836,$D836,$E836)*AH$6+AH836*AH$7&lt;AH$2,AH$3*AH$4,0)</f>
        <v>0</v>
      </c>
      <c r="EB836" s="0" t="n">
        <f aca="false">IF(CHOOSE(MATCH(AI$5,$B$10:$E$10,0),$B836,$C836,$D836,$E836)*AI$6+AI836*AI$7&lt;AI$2,AI$3*AI$4,0)</f>
        <v>0</v>
      </c>
      <c r="EC836" s="0" t="n">
        <f aca="false">IF(CHOOSE(MATCH(AJ$5,$B$10:$E$10,0),$B836,$C836,$D836,$E836)*AJ$6+AJ836*AJ$7&lt;AJ$2,AJ$3*AJ$4,0)</f>
        <v>0</v>
      </c>
      <c r="ED836" s="0" t="n">
        <f aca="false">IF(CHOOSE(MATCH(AK$5,$B$10:$E$10,0),$B836,$C836,$D836,$E836)*AK$6+AK836*AK$7&lt;AK$2,AK$3*AK$4,0)</f>
        <v>0</v>
      </c>
      <c r="EE836" s="0" t="n">
        <f aca="false">IF(CHOOSE(MATCH(AL$5,$B$10:$E$10,0),$B836,$C836,$D836,$E836)*AL$6+AL836*AL$7&lt;AL$2,AL$3*AL$4,0)</f>
        <v>0</v>
      </c>
      <c r="EF836" s="0" t="n">
        <f aca="false">IF(CHOOSE(MATCH(AM$5,$B$10:$E$10,0),$B836,$C836,$D836,$E836)*AM$6+AM836*AM$7&lt;AM$2,AM$3*AM$4,0)</f>
        <v>0</v>
      </c>
      <c r="EG836" s="0" t="n">
        <f aca="false">IF(CHOOSE(MATCH(AN$5,$B$10:$E$10,0),$B836,$C836,$D836,$E836)*AN$6+AN836*AN$7&lt;AN$2,AN$3*AN$4,0)</f>
        <v>0</v>
      </c>
      <c r="EH836" s="0" t="n">
        <f aca="false">IF(CHOOSE(MATCH(AO$5,$B$10:$E$10,0),$B836,$C836,$D836,$E836)*AO$6+AO836*AO$7&lt;AO$2,AO$3*AO$4,0)</f>
        <v>0</v>
      </c>
      <c r="EI836" s="0" t="n">
        <f aca="false">IF(CHOOSE(MATCH(AP$5,$B$10:$E$10,0),$B836,$C836,$D836,$E836)*AP$6+AP836*AP$7&lt;AP$2,AP$3*AP$4,0)</f>
        <v>0</v>
      </c>
      <c r="EJ836" s="0" t="n">
        <f aca="false">IF(CHOOSE(MATCH(AQ$5,$B$10:$E$10,0),$B836,$C836,$D836,$E836)*AQ$6+AQ836*AQ$7&lt;AQ$2,AQ$3*AQ$4,0)</f>
        <v>0</v>
      </c>
      <c r="EK836" s="0" t="n">
        <f aca="false">IF(CHOOSE(MATCH(AR$5,$B$10:$E$10,0),$B836,$C836,$D836,$E836)*AR$6+AR836*AR$7&lt;AR$2,AR$3*AR$4,0)</f>
        <v>0</v>
      </c>
      <c r="EL836" s="0" t="n">
        <f aca="false">IF(CHOOSE(MATCH(AS$5,$B$10:$E$10,0),$B836,$C836,$D836,$E836)*AS$6+AS836*AS$7&lt;AS$2,AS$3*AS$4,0)</f>
        <v>0</v>
      </c>
      <c r="EM836" s="0" t="n">
        <f aca="false">IF(CHOOSE(MATCH(AT$5,$B$10:$E$10,0),$B836,$C836,$D836,$E836)*AT$6+AT836*AT$7&lt;AT$2,AT$3*AT$4,0)</f>
        <v>0</v>
      </c>
      <c r="EN836" s="0" t="n">
        <f aca="false">IF(CHOOSE(MATCH(AU$5,$B$10:$E$10,0),$B836,$C836,$D836,$E836)*AU$6+AU836*AU$7&lt;AU$2,AU$3*AU$4,0)</f>
        <v>0</v>
      </c>
      <c r="EO836" s="0" t="n">
        <f aca="false">IF(CHOOSE(MATCH(AV$5,$B$10:$E$10,0),$B836,$C836,$D836,$E836)*AV$6+AV836*AV$7&lt;AV$2,AV$3*AV$4,0)</f>
        <v>0</v>
      </c>
      <c r="EP836" s="0" t="n">
        <f aca="false">IF(CHOOSE(MATCH(AW$5,$B$10:$E$10,0),$B836,$C836,$D836,$E836)*AW$6+AW836*AW$7&lt;AW$2,AW$3*AW$4,0)</f>
        <v>0</v>
      </c>
      <c r="EQ836" s="0" t="n">
        <f aca="false">IF(CHOOSE(MATCH(AX$5,$B$10:$E$10,0),$B836,$C836,$D836,$E836)*AX$6+AX836*AX$7&lt;AX$2,AX$3*AX$4,0)</f>
        <v>0</v>
      </c>
      <c r="ER836" s="0" t="n">
        <f aca="false">IF(CHOOSE(MATCH(AY$5,$B$10:$E$10,0),$B836,$C836,$D836,$E836)*AY$6+AY836*AY$7&lt;AY$2,AY$3*AY$4,0)</f>
        <v>0</v>
      </c>
      <c r="ES836" s="0" t="n">
        <f aca="false">IF(CHOOSE(MATCH(AZ$5,$B$10:$E$10,0),$B836,$C836,$D836,$E836)*AZ$6+AZ836*AZ$7&lt;AZ$2,AZ$3*AZ$4,0)</f>
        <v>0</v>
      </c>
      <c r="ET836" s="0" t="n">
        <f aca="false">IF(CHOOSE(MATCH(BA$5,$B$10:$E$10,0),$B836,$C836,$D836,$E836)*BA$6+BA836*BA$7&lt;BA$2,BA$3*BA$4,0)</f>
        <v>0</v>
      </c>
      <c r="EU836" s="0" t="n">
        <f aca="false">IF(CHOOSE(MATCH(BB$5,$B$10:$E$10,0),$B836,$C836,$D836,$E836)*BB$6+BB836*BB$7&lt;BB$2,BB$3*BB$4,0)</f>
        <v>0</v>
      </c>
      <c r="EV836" s="0" t="n">
        <f aca="false">IF(CHOOSE(MATCH(BC$5,$B$10:$E$10,0),$B836,$C836,$D836,$E836)*BC$6+BC836*BC$7&lt;BC$2,BC$3*BC$4,0)</f>
        <v>0</v>
      </c>
      <c r="EW836" s="0" t="n">
        <f aca="false">IF(CHOOSE(MATCH(BD$5,$B$10:$E$10,0),$B836,$C836,$D836,$E836)*BD$6+BD836*BD$7&lt;BD$2,BD$3*BD$4,0)</f>
        <v>0</v>
      </c>
      <c r="EX836" s="0" t="n">
        <f aca="false">IF(CHOOSE(MATCH(BE$5,$B$10:$E$10,0),$B836,$C836,$D836,$E836)*BE$6+BE836*BE$7&lt;BE$2,BE$3*BE$4,0)</f>
        <v>0</v>
      </c>
      <c r="EY836" s="0" t="n">
        <f aca="false">IF(CHOOSE(MATCH(BF$5,$B$10:$E$10,0),$B836,$C836,$D836,$E836)*BF$6+BF836*BF$7&lt;BF$2,BF$3*BF$4,0)</f>
        <v>0</v>
      </c>
      <c r="EZ836" s="0" t="n">
        <f aca="false">IF(CHOOSE(MATCH(BG$5,$B$10:$E$10,0),$B836,$C836,$D836,$E836)*BG$6+BG836*BG$7&lt;BG$2,BG$3*BG$4,0)</f>
        <v>0</v>
      </c>
      <c r="FA836" s="0" t="n">
        <f aca="false">IF(CHOOSE(MATCH(BH$5,$B$10:$E$10,0),$B836,$C836,$D836,$E836)*BH$6+BH836*BH$7&lt;BH$2,BH$3*BH$4,0)</f>
        <v>0</v>
      </c>
      <c r="FB836" s="0" t="n">
        <f aca="false">IF(CHOOSE(MATCH(BI$5,$B$10:$E$10,0),$B836,$C836,$D836,$E836)*BI$6+BI836*BI$7&lt;BI$2,BI$3*BI$4,0)</f>
        <v>0</v>
      </c>
      <c r="FC836" s="0" t="n">
        <f aca="false">IF(CHOOSE(MATCH(BJ$5,$B$10:$E$10,0),$B836,$C836,$D836,$E836)*BJ$6+BJ836*BJ$7&lt;BJ$2,BJ$3*BJ$4,0)</f>
        <v>0</v>
      </c>
      <c r="FD836" s="0" t="n">
        <f aca="false">IF(CHOOSE(MATCH(BK$5,$B$10:$E$10,0),$B836,$C836,$D836,$E836)*BK$6+BK836*BK$7&lt;BK$2,BK$3*BK$4,0)</f>
        <v>0</v>
      </c>
      <c r="FE836" s="0" t="n">
        <f aca="false">IF(CHOOSE(MATCH(BL$5,$B$10:$E$10,0),$B836,$C836,$D836,$E836)*BL$6+BL836*BL$7&lt;BL$2,BL$3*BL$4,0)</f>
        <v>0</v>
      </c>
      <c r="FF836" s="0" t="n">
        <f aca="false">IF(CHOOSE(MATCH(BM$5,$B$10:$E$10,0),$B836,$C836,$D836,$E836)*BM$6+BM836*BM$7&lt;BM$2,BM$3*BM$4,0)</f>
        <v>0</v>
      </c>
      <c r="FG836" s="0" t="n">
        <f aca="false">IF(CHOOSE(MATCH(BN$5,$B$10:$E$10,0),$B836,$C836,$D836,$E836)*BN$6+BN836*BN$7&lt;BN$2,BN$3*BN$4,0)</f>
        <v>0</v>
      </c>
      <c r="FH836" s="0" t="n">
        <f aca="false">IF(CHOOSE(MATCH(BO$5,$B$10:$E$10,0),$B836,$C836,$D836,$E836)*BO$6+BO836*BO$7&lt;BO$2,BO$3*BO$4,0)</f>
        <v>0</v>
      </c>
      <c r="FI836" s="0" t="n">
        <f aca="false">IF(CHOOSE(MATCH(BP$5,$B$10:$E$10,0),$B836,$C836,$D836,$E836)*BP$6+BP836*BP$7&lt;BP$2,BP$3*BP$4,0)</f>
        <v>0</v>
      </c>
      <c r="FJ836" s="0" t="n">
        <f aca="false">IF(CHOOSE(MATCH(BQ$5,$B$10:$E$10,0),$B836,$C836,$D836,$E836)*BQ$6+BQ836*BQ$7&lt;BQ$2,BQ$3*BQ$4,0)</f>
        <v>0</v>
      </c>
      <c r="FK836" s="0" t="n">
        <f aca="false">IF(CHOOSE(MATCH(BR$5,$B$10:$E$10,0),$B836,$C836,$D836,$E836)*BR$6+BR836*BR$7&lt;BR$2,BR$3*BR$4,0)</f>
        <v>0</v>
      </c>
      <c r="FL836" s="0" t="n">
        <f aca="false">IF(CHOOSE(MATCH(BS$5,$B$10:$E$10,0),$B836,$C836,$D836,$E836)*BS$6+BS836*BS$7&lt;BS$2,BS$3*BS$4,0)</f>
        <v>0</v>
      </c>
      <c r="FM836" s="0" t="n">
        <f aca="false">IF(CHOOSE(MATCH(BT$5,$B$10:$E$10,0),$B836,$C836,$D836,$E836)*BT$6+BT836*BT$7&lt;BT$2,BT$3*BT$4,0)</f>
        <v>0</v>
      </c>
      <c r="FN836" s="0" t="n">
        <f aca="false">IF(CHOOSE(MATCH(BU$5,$B$10:$E$10,0),$B836,$C836,$D836,$E836)*BU$6+BU836*BU$7&lt;BU$2,BU$3*BU$4,0)</f>
        <v>0</v>
      </c>
      <c r="FO836" s="0" t="n">
        <f aca="false">IF(CHOOSE(MATCH(BV$5,$B$10:$E$10,0),$B836,$C836,$D836,$E836)*BV$6+BV836*BV$7&lt;BV$2,BV$3*BV$4,0)</f>
        <v>0</v>
      </c>
      <c r="FP836" s="0" t="n">
        <f aca="false">IF(CHOOSE(MATCH(BW$5,$B$10:$E$10,0),$B836,$C836,$D836,$E836)*BW$6+BW836*BW$7&lt;BW$2,BW$3*BW$4,0)</f>
        <v>0</v>
      </c>
      <c r="FQ836" s="0" t="n">
        <f aca="false">IF(CHOOSE(MATCH(BX$5,$B$10:$E$10,0),$B836,$C836,$D836,$E836)*BX$6+BX836*BX$7&lt;BX$2,BX$3*BX$4,0)</f>
        <v>0</v>
      </c>
      <c r="FR836" s="0" t="n">
        <f aca="false">IF(CHOOSE(MATCH(BY$5,$B$10:$E$10,0),$B836,$C836,$D836,$E836)*BY$6+BY836*BY$7&lt;BY$2,BY$3*BY$4,0)</f>
        <v>0</v>
      </c>
      <c r="FS836" s="0" t="n">
        <f aca="false">IF(CHOOSE(MATCH(BZ$5,$B$10:$E$10,0),$B836,$C836,$D836,$E836)*BZ$6+BZ836*BZ$7&lt;BZ$2,BZ$3*BZ$4,0)</f>
        <v>0</v>
      </c>
      <c r="FT836" s="0" t="n">
        <f aca="false">IF(CHOOSE(MATCH(CA$5,$B$10:$E$10,0),$B836,$C836,$D836,$E836)*CA$6+CA836*CA$7&lt;CA$2,CA$3*CA$4,0)</f>
        <v>0</v>
      </c>
      <c r="FU836" s="0" t="n">
        <f aca="false">IF(CHOOSE(MATCH(CB$5,$B$10:$E$10,0),$B836,$C836,$D836,$E836)*CB$6+CB836*CB$7&lt;CB$2,CB$3*CB$4,0)</f>
        <v>0</v>
      </c>
      <c r="FV836" s="0" t="n">
        <f aca="false">IF(CHOOSE(MATCH(CC$5,$B$10:$E$10,0),$B836,$C836,$D836,$E836)*CC$6+CC836*CC$7&lt;CC$2,CC$3*CC$4,0)</f>
        <v>0</v>
      </c>
      <c r="FW836" s="0" t="n">
        <f aca="false">IF(CHOOSE(MATCH(CD$5,$B$10:$E$10,0),$B836,$C836,$D836,$E836)*CD$6+CD836*CD$7&lt;CD$2,CD$3*CD$4,0)</f>
        <v>0</v>
      </c>
      <c r="FX836" s="0" t="n">
        <f aca="false">IF(CHOOSE(MATCH(CE$5,$B$10:$E$10,0),$B836,$C836,$D836,$E836)*CE$6+CE836*CE$7&lt;CE$2,CE$3*CE$4,0)</f>
        <v>0</v>
      </c>
      <c r="FY836" s="0" t="n">
        <f aca="false">IF(CHOOSE(MATCH(CF$5,$B$10:$E$10,0),$B836,$C836,$D836,$E836)*CF$6+CF836*CF$7&lt;CF$2,CF$3*CF$4,0)</f>
        <v>0</v>
      </c>
      <c r="FZ836" s="0" t="n">
        <f aca="false">IF(CHOOSE(MATCH(CG$5,$B$10:$E$10,0),$B836,$C836,$D836,$E836)*CG$6+CG836*CG$7&lt;CG$2,CG$3*CG$4,0)</f>
        <v>0</v>
      </c>
      <c r="GA836" s="0" t="n">
        <f aca="false">IF(CHOOSE(MATCH(CH$5,$B$10:$E$10,0),$B836,$C836,$D836,$E836)*CH$6+CH836*CH$7&lt;CH$2,CH$3*CH$4,0)</f>
        <v>0</v>
      </c>
      <c r="GB836" s="0" t="n">
        <f aca="false">IF(CHOOSE(MATCH(CI$5,$B$10:$E$10,0),$B836,$C836,$D836,$E836)*CI$6+CI836*CI$7&lt;CI$2,CI$3*CI$4,0)</f>
        <v>0</v>
      </c>
      <c r="GC836" s="0" t="n">
        <f aca="false">IF(CHOOSE(MATCH(CJ$5,$B$10:$E$10,0),$B836,$C836,$D836,$E836)*CJ$6+CJ836*CJ$7&lt;CJ$2,CJ$3*CJ$4,0)</f>
        <v>0</v>
      </c>
      <c r="GD836" s="0" t="n">
        <f aca="false">IF(CHOOSE(MATCH(CK$5,$B$10:$E$10,0),$B836,$C836,$D836,$E836)*CK$6+CK836*CK$7&lt;CK$2,CK$3*CK$4,0)</f>
        <v>0</v>
      </c>
      <c r="GE836" s="0" t="n">
        <f aca="false">IF(CHOOSE(MATCH(CL$5,$B$10:$E$10,0),$B836,$C836,$D836,$E836)*CL$6+CL836*CL$7&lt;CL$2,CL$3*CL$4,0)</f>
        <v>0</v>
      </c>
      <c r="GF836" s="0" t="n">
        <f aca="false">IF(CHOOSE(MATCH(CM$5,$B$10:$E$10,0),$B836,$C836,$D836,$E836)*CM$6+CM836*CM$7&lt;CM$2,CM$3*CM$4,0)</f>
        <v>0</v>
      </c>
      <c r="GG836" s="0" t="n">
        <f aca="false">IF(CHOOSE(MATCH(CN$5,$B$10:$E$10,0),$B836,$C836,$D836,$E836)*CN$6+CN836*CN$7&lt;CN$2,CN$3*CN$4,0)</f>
        <v>0</v>
      </c>
      <c r="GH836" s="0" t="n">
        <f aca="false">IF(CHOOSE(MATCH(CO$5,$B$10:$E$10,0),$B836,$C836,$D836,$E836)*CO$6+CO836*CO$7&lt;CO$2,CO$3*CO$4,0)</f>
        <v>0</v>
      </c>
      <c r="GI836" s="0" t="n">
        <f aca="false">IF(CHOOSE(MATCH(CP$5,$B$10:$E$10,0),$B836,$C836,$D836,$E836)*CP$6+CP836*CP$7&lt;CP$2,CP$3*CP$4,0)</f>
        <v>0</v>
      </c>
      <c r="GJ836" s="0" t="n">
        <f aca="false">IF(CHOOSE(MATCH(CQ$5,$B$10:$E$10,0),$B836,$C836,$D836,$E836)*CQ$6+CQ836*CQ$7&lt;CQ$2,CQ$3*CQ$4,0)</f>
        <v>0</v>
      </c>
      <c r="GK836" s="0" t="n">
        <f aca="false">IF(CHOOSE(MATCH(CR$5,$B$10:$E$10,0),$B836,$C836,$D836,$E836)*CR$6+CR836*CR$7&lt;CR$2,CR$3*CR$4,0)</f>
        <v>0</v>
      </c>
      <c r="GL836" s="0" t="n">
        <f aca="false">IF(CHOOSE(MATCH(CS$5,$B$10:$E$10,0),$B836,$C836,$D836,$E836)*CS$6+CS836*CS$7&lt;CS$2,CS$3*CS$4,0)</f>
        <v>0</v>
      </c>
      <c r="GM836" s="0" t="n">
        <f aca="false">IF(CHOOSE(MATCH(CT$5,$B$10:$E$10,0),$B836,$C836,$D836,$E836)*CT$6+CT836*CT$7&lt;CT$2,CT$3*CT$4,0)</f>
        <v>0</v>
      </c>
      <c r="GN836" s="0" t="n">
        <f aca="false">IF(CHOOSE(MATCH(CU$5,$B$10:$E$10,0),$B836,$C836,$D836,$E836)*CU$6+CU836*CU$7&lt;CU$2,CU$3*CU$4,0)</f>
        <v>0</v>
      </c>
      <c r="GO836" s="0" t="n">
        <f aca="false">IF(CHOOSE(MATCH(CV$5,$B$10:$E$10,0),$B836,$C836,$D836,$E836)*CV$6+CV836*CV$7&lt;CV$2,CV$3*CV$4,0)</f>
        <v>0</v>
      </c>
      <c r="GP836" s="0" t="n">
        <f aca="false">IF(CHOOSE(MATCH(CW$5,$B$10:$E$10,0),$B836,$C836,$D836,$E836)*CW$6+CW836*CW$7&lt;CW$2,CW$3*CW$4,0)</f>
        <v>0</v>
      </c>
      <c r="GQ836" s="0" t="n">
        <f aca="false">IF(CHOOSE(MATCH(CX$5,$B$10:$E$10,0),$B836,$C836,$D836,$E836)*CX$6+CX836*CX$7&lt;CX$2,CX$3*CX$4,0)</f>
        <v>0</v>
      </c>
      <c r="GS836" s="0" t="n">
        <f aca="false">SUM(CZ836:GQ836)</f>
        <v>0</v>
      </c>
      <c r="GT836" s="0" t="n">
        <f aca="false">IF(GS836&gt;$GS$6,1,0)</f>
        <v>0</v>
      </c>
    </row>
    <row r="837" customFormat="false" ht="14" hidden="false" customHeight="false" outlineLevel="0" collapsed="false">
      <c r="A837" s="0" t="n">
        <v>827</v>
      </c>
      <c r="B837" s="0" t="n">
        <v>1.09108997622859</v>
      </c>
      <c r="C837" s="0" t="n">
        <v>0.887557503025592</v>
      </c>
      <c r="D837" s="0" t="n">
        <v>-0.49589249501496</v>
      </c>
      <c r="E837" s="0" t="n">
        <v>-0.398044251867135</v>
      </c>
      <c r="G837" s="0" t="n">
        <v>-0.660891146253562</v>
      </c>
      <c r="H837" s="0" t="n">
        <v>-1.75805780600058</v>
      </c>
      <c r="I837" s="0" t="n">
        <v>0.544439444638556</v>
      </c>
      <c r="J837" s="0" t="n">
        <v>-2.45316186919808</v>
      </c>
      <c r="K837" s="0" t="n">
        <v>0.218484501601779</v>
      </c>
      <c r="L837" s="0" t="n">
        <v>0.655759322398808</v>
      </c>
      <c r="M837" s="0" t="n">
        <v>-1.41861619340489</v>
      </c>
      <c r="N837" s="0" t="n">
        <v>0.454549535788829</v>
      </c>
      <c r="O837" s="0" t="n">
        <v>0.0712418568582507</v>
      </c>
      <c r="P837" s="0" t="n">
        <v>-0.8214510671678</v>
      </c>
      <c r="Q837" s="0" t="n">
        <v>-0.126367467601085</v>
      </c>
      <c r="R837" s="0" t="n">
        <v>-0.170690555023612</v>
      </c>
      <c r="S837" s="0" t="n">
        <v>-0.79462438407063</v>
      </c>
      <c r="T837" s="0" t="n">
        <v>0.166189693118213</v>
      </c>
      <c r="U837" s="0" t="n">
        <v>-0.603708940616343</v>
      </c>
      <c r="V837" s="0" t="n">
        <v>0.836550952953985</v>
      </c>
      <c r="W837" s="0" t="n">
        <v>1.74143679032568</v>
      </c>
      <c r="X837" s="0" t="n">
        <v>0.624586391495541</v>
      </c>
      <c r="Y837" s="0" t="n">
        <v>0.629520400252659</v>
      </c>
      <c r="Z837" s="0" t="n">
        <v>1.85155840881635</v>
      </c>
      <c r="AA837" s="0" t="n">
        <v>-0.213082103073248</v>
      </c>
      <c r="AB837" s="0" t="n">
        <v>0.167818825502764</v>
      </c>
      <c r="AC837" s="0" t="n">
        <v>-0.401889792556176</v>
      </c>
      <c r="AD837" s="0" t="n">
        <v>0.479374193673721</v>
      </c>
      <c r="AE837" s="0" t="n">
        <v>-1.56484929902945</v>
      </c>
      <c r="AF837" s="0" t="n">
        <v>-2.21270965994336</v>
      </c>
      <c r="AG837" s="0" t="n">
        <v>0.300711917589069</v>
      </c>
      <c r="AH837" s="0" t="n">
        <v>0.786781129136216</v>
      </c>
      <c r="AI837" s="0" t="n">
        <v>0.486509179609129</v>
      </c>
      <c r="AJ837" s="0" t="n">
        <v>-0.663748096485506</v>
      </c>
      <c r="AK837" s="0" t="n">
        <v>0.852726316225017</v>
      </c>
      <c r="AL837" s="0" t="n">
        <v>0.492977960675489</v>
      </c>
      <c r="AM837" s="0" t="n">
        <v>-1.4546867532772</v>
      </c>
      <c r="AN837" s="0" t="n">
        <v>-0.362468881576206</v>
      </c>
      <c r="AO837" s="0" t="n">
        <v>-2.70178134087473</v>
      </c>
      <c r="AP837" s="0" t="n">
        <v>0.308966718876036</v>
      </c>
      <c r="AQ837" s="0" t="n">
        <v>-0.162856395036215</v>
      </c>
      <c r="AR837" s="0" t="n">
        <v>0.0338570771418745</v>
      </c>
      <c r="AS837" s="0" t="n">
        <v>0.38436837712652</v>
      </c>
      <c r="AT837" s="0" t="n">
        <v>0.976519913820084</v>
      </c>
      <c r="AU837" s="0" t="n">
        <v>1.15062903205398</v>
      </c>
      <c r="AV837" s="0" t="n">
        <v>-0.457094984085416</v>
      </c>
      <c r="AW837" s="0" t="n">
        <v>0.522742311659386</v>
      </c>
      <c r="AX837" s="0" t="n">
        <v>0.34967229112226</v>
      </c>
      <c r="AY837" s="0" t="n">
        <v>-0.144741534313653</v>
      </c>
      <c r="AZ837" s="0" t="n">
        <v>-0.699064912623726</v>
      </c>
      <c r="BA837" s="0" t="n">
        <v>-0.0444981651526177</v>
      </c>
      <c r="BB837" s="0" t="n">
        <v>-0.0692477897246135</v>
      </c>
      <c r="BC837" s="0" t="n">
        <v>2.21094524022192</v>
      </c>
      <c r="BD837" s="0" t="n">
        <v>0.3758168531931</v>
      </c>
      <c r="BE837" s="0" t="n">
        <v>0.233945911531919</v>
      </c>
      <c r="BF837" s="0" t="n">
        <v>1.16694536700379</v>
      </c>
      <c r="BG837" s="0" t="n">
        <v>-0.142731551022735</v>
      </c>
      <c r="BH837" s="0" t="n">
        <v>0.247096068051178</v>
      </c>
      <c r="BI837" s="0" t="n">
        <v>0.636063077763538</v>
      </c>
      <c r="BJ837" s="0" t="n">
        <v>0.147834953168058</v>
      </c>
      <c r="BK837" s="0" t="n">
        <v>0.584543613513233</v>
      </c>
      <c r="BL837" s="0" t="n">
        <v>0.886218458617805</v>
      </c>
      <c r="BM837" s="0" t="n">
        <v>1.62601736519719</v>
      </c>
      <c r="BN837" s="0" t="n">
        <v>-0.299831981465104</v>
      </c>
      <c r="BO837" s="0" t="n">
        <v>0.970744622463826</v>
      </c>
      <c r="BP837" s="0" t="n">
        <v>1.16740011435468</v>
      </c>
      <c r="BQ837" s="0" t="n">
        <v>-1.60903709911509</v>
      </c>
      <c r="BR837" s="0" t="n">
        <v>0.189505726666539</v>
      </c>
      <c r="BS837" s="0" t="n">
        <v>-0.119814558274811</v>
      </c>
      <c r="BT837" s="0" t="n">
        <v>-0.684196947986493</v>
      </c>
      <c r="BU837" s="0" t="n">
        <v>0.979111973720137</v>
      </c>
      <c r="BV837" s="0" t="n">
        <v>1.25047336041462</v>
      </c>
      <c r="BW837" s="0" t="n">
        <v>0.0121258381113876</v>
      </c>
      <c r="BX837" s="0" t="n">
        <v>-1.8944228941109</v>
      </c>
      <c r="BY837" s="0" t="n">
        <v>0.701213593856664</v>
      </c>
      <c r="BZ837" s="0" t="n">
        <v>-1.56902842718409</v>
      </c>
      <c r="CA837" s="0" t="n">
        <v>-2.23168171942234</v>
      </c>
      <c r="CB837" s="0" t="n">
        <v>-1.11303279481945</v>
      </c>
      <c r="CC837" s="0" t="n">
        <v>0.475945398648037</v>
      </c>
      <c r="CD837" s="0" t="n">
        <v>-0.772784005675931</v>
      </c>
      <c r="CE837" s="0" t="n">
        <v>0.825100414658664</v>
      </c>
      <c r="CF837" s="0" t="n">
        <v>0.7313701644307</v>
      </c>
      <c r="CG837" s="0" t="n">
        <v>-0.0455702320323326</v>
      </c>
      <c r="CH837" s="0" t="n">
        <v>0.711029315425549</v>
      </c>
      <c r="CI837" s="0" t="n">
        <v>-0.809716311778175</v>
      </c>
      <c r="CJ837" s="0" t="n">
        <v>1.03709453469492</v>
      </c>
      <c r="CK837" s="0" t="n">
        <v>1.6009926184779</v>
      </c>
      <c r="CL837" s="0" t="n">
        <v>-0.863672084960854</v>
      </c>
      <c r="CM837" s="0" t="n">
        <v>0.196675955521641</v>
      </c>
      <c r="CN837" s="0" t="n">
        <v>-0.41094608604908</v>
      </c>
      <c r="CO837" s="0" t="n">
        <v>1.25752649182687</v>
      </c>
      <c r="CP837" s="0" t="n">
        <v>-0.152786014950834</v>
      </c>
      <c r="CQ837" s="0" t="n">
        <v>-0.0801412625150988</v>
      </c>
      <c r="CR837" s="0" t="n">
        <v>-1.71421561390162</v>
      </c>
      <c r="CS837" s="0" t="n">
        <v>1.35748450702522</v>
      </c>
      <c r="CT837" s="0" t="n">
        <v>-0.581007952860091</v>
      </c>
      <c r="CU837" s="0" t="n">
        <v>-0.0891236595634837</v>
      </c>
      <c r="CV837" s="0" t="n">
        <v>1.28516148834024</v>
      </c>
      <c r="CW837" s="0" t="n">
        <v>0.191687377082417</v>
      </c>
      <c r="CX837" s="0" t="n">
        <v>-0.648474269837607</v>
      </c>
      <c r="CZ837" s="0" t="n">
        <f aca="false">IF(CHOOSE(MATCH(G$5,$B$10:$E$10,0),$B837,$C837,$D837,$E837)*G$6+G837*G$7&lt;G$2,G$3*G$4,0)</f>
        <v>0</v>
      </c>
      <c r="DA837" s="0" t="n">
        <f aca="false">IF(CHOOSE(MATCH(H$5,$B$10:$E$10,0),$B837,$C837,$D837,$E837)*H$6+H837*H$7&lt;H$2,H$3*H$4,0)</f>
        <v>0</v>
      </c>
      <c r="DB837" s="0" t="n">
        <f aca="false">IF(CHOOSE(MATCH(I$5,$B$10:$E$10,0),$B837,$C837,$D837,$E837)*I$6+I837*I$7&lt;I$2,I$3*I$4,0)</f>
        <v>0</v>
      </c>
      <c r="DC837" s="0" t="n">
        <f aca="false">IF(CHOOSE(MATCH(J$5,$B$10:$E$10,0),$B837,$C837,$D837,$E837)*J$6+J837*J$7&lt;J$2,J$3*J$4,0)</f>
        <v>0</v>
      </c>
      <c r="DD837" s="0" t="n">
        <f aca="false">IF(CHOOSE(MATCH(K$5,$B$10:$E$10,0),$B837,$C837,$D837,$E837)*K$6+K837*K$7&lt;K$2,K$3*K$4,0)</f>
        <v>0</v>
      </c>
      <c r="DE837" s="0" t="n">
        <f aca="false">IF(CHOOSE(MATCH(L$5,$B$10:$E$10,0),$B837,$C837,$D837,$E837)*L$6+L837*L$7&lt;L$2,L$3*L$4,0)</f>
        <v>0</v>
      </c>
      <c r="DF837" s="0" t="n">
        <f aca="false">IF(CHOOSE(MATCH(M$5,$B$10:$E$10,0),$B837,$C837,$D837,$E837)*M$6+M837*M$7&lt;M$2,M$3*M$4,0)</f>
        <v>0</v>
      </c>
      <c r="DG837" s="0" t="n">
        <f aca="false">IF(CHOOSE(MATCH(N$5,$B$10:$E$10,0),$B837,$C837,$D837,$E837)*N$6+N837*N$7&lt;N$2,N$3*N$4,0)</f>
        <v>0</v>
      </c>
      <c r="DH837" s="0" t="n">
        <f aca="false">IF(CHOOSE(MATCH(O$5,$B$10:$E$10,0),$B837,$C837,$D837,$E837)*O$6+O837*O$7&lt;O$2,O$3*O$4,0)</f>
        <v>0</v>
      </c>
      <c r="DI837" s="0" t="n">
        <f aca="false">IF(CHOOSE(MATCH(P$5,$B$10:$E$10,0),$B837,$C837,$D837,$E837)*P$6+P837*P$7&lt;P$2,P$3*P$4,0)</f>
        <v>0</v>
      </c>
      <c r="DJ837" s="0" t="n">
        <f aca="false">IF(CHOOSE(MATCH(Q$5,$B$10:$E$10,0),$B837,$C837,$D837,$E837)*Q$6+Q837*Q$7&lt;Q$2,Q$3*Q$4,0)</f>
        <v>0</v>
      </c>
      <c r="DK837" s="0" t="n">
        <f aca="false">IF(CHOOSE(MATCH(R$5,$B$10:$E$10,0),$B837,$C837,$D837,$E837)*R$6+R837*R$7&lt;R$2,R$3*R$4,0)</f>
        <v>0</v>
      </c>
      <c r="DL837" s="0" t="n">
        <f aca="false">IF(CHOOSE(MATCH(S$5,$B$10:$E$10,0),$B837,$C837,$D837,$E837)*S$6+S837*S$7&lt;S$2,S$3*S$4,0)</f>
        <v>0</v>
      </c>
      <c r="DM837" s="0" t="n">
        <f aca="false">IF(CHOOSE(MATCH(T$5,$B$10:$E$10,0),$B837,$C837,$D837,$E837)*T$6+T837*T$7&lt;T$2,T$3*T$4,0)</f>
        <v>0</v>
      </c>
      <c r="DN837" s="0" t="n">
        <f aca="false">IF(CHOOSE(MATCH(U$5,$B$10:$E$10,0),$B837,$C837,$D837,$E837)*U$6+U837*U$7&lt;U$2,U$3*U$4,0)</f>
        <v>0</v>
      </c>
      <c r="DO837" s="0" t="n">
        <f aca="false">IF(CHOOSE(MATCH(V$5,$B$10:$E$10,0),$B837,$C837,$D837,$E837)*V$6+V837*V$7&lt;V$2,V$3*V$4,0)</f>
        <v>0</v>
      </c>
      <c r="DP837" s="0" t="n">
        <f aca="false">IF(CHOOSE(MATCH(W$5,$B$10:$E$10,0),$B837,$C837,$D837,$E837)*W$6+W837*W$7&lt;W$2,W$3*W$4,0)</f>
        <v>0</v>
      </c>
      <c r="DQ837" s="0" t="n">
        <f aca="false">IF(CHOOSE(MATCH(X$5,$B$10:$E$10,0),$B837,$C837,$D837,$E837)*X$6+X837*X$7&lt;X$2,X$3*X$4,0)</f>
        <v>0</v>
      </c>
      <c r="DR837" s="0" t="n">
        <f aca="false">IF(CHOOSE(MATCH(Y$5,$B$10:$E$10,0),$B837,$C837,$D837,$E837)*Y$6+Y837*Y$7&lt;Y$2,Y$3*Y$4,0)</f>
        <v>0</v>
      </c>
      <c r="DS837" s="0" t="n">
        <f aca="false">IF(CHOOSE(MATCH(Z$5,$B$10:$E$10,0),$B837,$C837,$D837,$E837)*Z$6+Z837*Z$7&lt;Z$2,Z$3*Z$4,0)</f>
        <v>0</v>
      </c>
      <c r="DT837" s="0" t="n">
        <f aca="false">IF(CHOOSE(MATCH(AA$5,$B$10:$E$10,0),$B837,$C837,$D837,$E837)*AA$6+AA837*AA$7&lt;AA$2,AA$3*AA$4,0)</f>
        <v>0</v>
      </c>
      <c r="DU837" s="0" t="n">
        <f aca="false">IF(CHOOSE(MATCH(AB$5,$B$10:$E$10,0),$B837,$C837,$D837,$E837)*AB$6+AB837*AB$7&lt;AB$2,AB$3*AB$4,0)</f>
        <v>0</v>
      </c>
      <c r="DV837" s="0" t="n">
        <f aca="false">IF(CHOOSE(MATCH(AC$5,$B$10:$E$10,0),$B837,$C837,$D837,$E837)*AC$6+AC837*AC$7&lt;AC$2,AC$3*AC$4,0)</f>
        <v>0</v>
      </c>
      <c r="DW837" s="0" t="n">
        <f aca="false">IF(CHOOSE(MATCH(AD$5,$B$10:$E$10,0),$B837,$C837,$D837,$E837)*AD$6+AD837*AD$7&lt;AD$2,AD$3*AD$4,0)</f>
        <v>0</v>
      </c>
      <c r="DX837" s="0" t="n">
        <f aca="false">IF(CHOOSE(MATCH(AE$5,$B$10:$E$10,0),$B837,$C837,$D837,$E837)*AE$6+AE837*AE$7&lt;AE$2,AE$3*AE$4,0)</f>
        <v>0</v>
      </c>
      <c r="DY837" s="0" t="n">
        <f aca="false">IF(CHOOSE(MATCH(AF$5,$B$10:$E$10,0),$B837,$C837,$D837,$E837)*AF$6+AF837*AF$7&lt;AF$2,AF$3*AF$4,0)</f>
        <v>0</v>
      </c>
      <c r="DZ837" s="0" t="n">
        <f aca="false">IF(CHOOSE(MATCH(AG$5,$B$10:$E$10,0),$B837,$C837,$D837,$E837)*AG$6+AG837*AG$7&lt;AG$2,AG$3*AG$4,0)</f>
        <v>0</v>
      </c>
      <c r="EA837" s="0" t="n">
        <f aca="false">IF(CHOOSE(MATCH(AH$5,$B$10:$E$10,0),$B837,$C837,$D837,$E837)*AH$6+AH837*AH$7&lt;AH$2,AH$3*AH$4,0)</f>
        <v>0</v>
      </c>
      <c r="EB837" s="0" t="n">
        <f aca="false">IF(CHOOSE(MATCH(AI$5,$B$10:$E$10,0),$B837,$C837,$D837,$E837)*AI$6+AI837*AI$7&lt;AI$2,AI$3*AI$4,0)</f>
        <v>0</v>
      </c>
      <c r="EC837" s="0" t="n">
        <f aca="false">IF(CHOOSE(MATCH(AJ$5,$B$10:$E$10,0),$B837,$C837,$D837,$E837)*AJ$6+AJ837*AJ$7&lt;AJ$2,AJ$3*AJ$4,0)</f>
        <v>0</v>
      </c>
      <c r="ED837" s="0" t="n">
        <f aca="false">IF(CHOOSE(MATCH(AK$5,$B$10:$E$10,0),$B837,$C837,$D837,$E837)*AK$6+AK837*AK$7&lt;AK$2,AK$3*AK$4,0)</f>
        <v>0</v>
      </c>
      <c r="EE837" s="0" t="n">
        <f aca="false">IF(CHOOSE(MATCH(AL$5,$B$10:$E$10,0),$B837,$C837,$D837,$E837)*AL$6+AL837*AL$7&lt;AL$2,AL$3*AL$4,0)</f>
        <v>0</v>
      </c>
      <c r="EF837" s="0" t="n">
        <f aca="false">IF(CHOOSE(MATCH(AM$5,$B$10:$E$10,0),$B837,$C837,$D837,$E837)*AM$6+AM837*AM$7&lt;AM$2,AM$3*AM$4,0)</f>
        <v>0</v>
      </c>
      <c r="EG837" s="0" t="n">
        <f aca="false">IF(CHOOSE(MATCH(AN$5,$B$10:$E$10,0),$B837,$C837,$D837,$E837)*AN$6+AN837*AN$7&lt;AN$2,AN$3*AN$4,0)</f>
        <v>0</v>
      </c>
      <c r="EH837" s="0" t="n">
        <f aca="false">IF(CHOOSE(MATCH(AO$5,$B$10:$E$10,0),$B837,$C837,$D837,$E837)*AO$6+AO837*AO$7&lt;AO$2,AO$3*AO$4,0)</f>
        <v>0.5</v>
      </c>
      <c r="EI837" s="0" t="n">
        <f aca="false">IF(CHOOSE(MATCH(AP$5,$B$10:$E$10,0),$B837,$C837,$D837,$E837)*AP$6+AP837*AP$7&lt;AP$2,AP$3*AP$4,0)</f>
        <v>0</v>
      </c>
      <c r="EJ837" s="0" t="n">
        <f aca="false">IF(CHOOSE(MATCH(AQ$5,$B$10:$E$10,0),$B837,$C837,$D837,$E837)*AQ$6+AQ837*AQ$7&lt;AQ$2,AQ$3*AQ$4,0)</f>
        <v>0</v>
      </c>
      <c r="EK837" s="0" t="n">
        <f aca="false">IF(CHOOSE(MATCH(AR$5,$B$10:$E$10,0),$B837,$C837,$D837,$E837)*AR$6+AR837*AR$7&lt;AR$2,AR$3*AR$4,0)</f>
        <v>0</v>
      </c>
      <c r="EL837" s="0" t="n">
        <f aca="false">IF(CHOOSE(MATCH(AS$5,$B$10:$E$10,0),$B837,$C837,$D837,$E837)*AS$6+AS837*AS$7&lt;AS$2,AS$3*AS$4,0)</f>
        <v>0</v>
      </c>
      <c r="EM837" s="0" t="n">
        <f aca="false">IF(CHOOSE(MATCH(AT$5,$B$10:$E$10,0),$B837,$C837,$D837,$E837)*AT$6+AT837*AT$7&lt;AT$2,AT$3*AT$4,0)</f>
        <v>0</v>
      </c>
      <c r="EN837" s="0" t="n">
        <f aca="false">IF(CHOOSE(MATCH(AU$5,$B$10:$E$10,0),$B837,$C837,$D837,$E837)*AU$6+AU837*AU$7&lt;AU$2,AU$3*AU$4,0)</f>
        <v>0</v>
      </c>
      <c r="EO837" s="0" t="n">
        <f aca="false">IF(CHOOSE(MATCH(AV$5,$B$10:$E$10,0),$B837,$C837,$D837,$E837)*AV$6+AV837*AV$7&lt;AV$2,AV$3*AV$4,0)</f>
        <v>0</v>
      </c>
      <c r="EP837" s="0" t="n">
        <f aca="false">IF(CHOOSE(MATCH(AW$5,$B$10:$E$10,0),$B837,$C837,$D837,$E837)*AW$6+AW837*AW$7&lt;AW$2,AW$3*AW$4,0)</f>
        <v>0</v>
      </c>
      <c r="EQ837" s="0" t="n">
        <f aca="false">IF(CHOOSE(MATCH(AX$5,$B$10:$E$10,0),$B837,$C837,$D837,$E837)*AX$6+AX837*AX$7&lt;AX$2,AX$3*AX$4,0)</f>
        <v>0</v>
      </c>
      <c r="ER837" s="0" t="n">
        <f aca="false">IF(CHOOSE(MATCH(AY$5,$B$10:$E$10,0),$B837,$C837,$D837,$E837)*AY$6+AY837*AY$7&lt;AY$2,AY$3*AY$4,0)</f>
        <v>0</v>
      </c>
      <c r="ES837" s="0" t="n">
        <f aca="false">IF(CHOOSE(MATCH(AZ$5,$B$10:$E$10,0),$B837,$C837,$D837,$E837)*AZ$6+AZ837*AZ$7&lt;AZ$2,AZ$3*AZ$4,0)</f>
        <v>0</v>
      </c>
      <c r="ET837" s="0" t="n">
        <f aca="false">IF(CHOOSE(MATCH(BA$5,$B$10:$E$10,0),$B837,$C837,$D837,$E837)*BA$6+BA837*BA$7&lt;BA$2,BA$3*BA$4,0)</f>
        <v>0</v>
      </c>
      <c r="EU837" s="0" t="n">
        <f aca="false">IF(CHOOSE(MATCH(BB$5,$B$10:$E$10,0),$B837,$C837,$D837,$E837)*BB$6+BB837*BB$7&lt;BB$2,BB$3*BB$4,0)</f>
        <v>0</v>
      </c>
      <c r="EV837" s="0" t="n">
        <f aca="false">IF(CHOOSE(MATCH(BC$5,$B$10:$E$10,0),$B837,$C837,$D837,$E837)*BC$6+BC837*BC$7&lt;BC$2,BC$3*BC$4,0)</f>
        <v>0</v>
      </c>
      <c r="EW837" s="0" t="n">
        <f aca="false">IF(CHOOSE(MATCH(BD$5,$B$10:$E$10,0),$B837,$C837,$D837,$E837)*BD$6+BD837*BD$7&lt;BD$2,BD$3*BD$4,0)</f>
        <v>0</v>
      </c>
      <c r="EX837" s="0" t="n">
        <f aca="false">IF(CHOOSE(MATCH(BE$5,$B$10:$E$10,0),$B837,$C837,$D837,$E837)*BE$6+BE837*BE$7&lt;BE$2,BE$3*BE$4,0)</f>
        <v>0</v>
      </c>
      <c r="EY837" s="0" t="n">
        <f aca="false">IF(CHOOSE(MATCH(BF$5,$B$10:$E$10,0),$B837,$C837,$D837,$E837)*BF$6+BF837*BF$7&lt;BF$2,BF$3*BF$4,0)</f>
        <v>0</v>
      </c>
      <c r="EZ837" s="0" t="n">
        <f aca="false">IF(CHOOSE(MATCH(BG$5,$B$10:$E$10,0),$B837,$C837,$D837,$E837)*BG$6+BG837*BG$7&lt;BG$2,BG$3*BG$4,0)</f>
        <v>0</v>
      </c>
      <c r="FA837" s="0" t="n">
        <f aca="false">IF(CHOOSE(MATCH(BH$5,$B$10:$E$10,0),$B837,$C837,$D837,$E837)*BH$6+BH837*BH$7&lt;BH$2,BH$3*BH$4,0)</f>
        <v>0</v>
      </c>
      <c r="FB837" s="0" t="n">
        <f aca="false">IF(CHOOSE(MATCH(BI$5,$B$10:$E$10,0),$B837,$C837,$D837,$E837)*BI$6+BI837*BI$7&lt;BI$2,BI$3*BI$4,0)</f>
        <v>0</v>
      </c>
      <c r="FC837" s="0" t="n">
        <f aca="false">IF(CHOOSE(MATCH(BJ$5,$B$10:$E$10,0),$B837,$C837,$D837,$E837)*BJ$6+BJ837*BJ$7&lt;BJ$2,BJ$3*BJ$4,0)</f>
        <v>0</v>
      </c>
      <c r="FD837" s="0" t="n">
        <f aca="false">IF(CHOOSE(MATCH(BK$5,$B$10:$E$10,0),$B837,$C837,$D837,$E837)*BK$6+BK837*BK$7&lt;BK$2,BK$3*BK$4,0)</f>
        <v>0</v>
      </c>
      <c r="FE837" s="0" t="n">
        <f aca="false">IF(CHOOSE(MATCH(BL$5,$B$10:$E$10,0),$B837,$C837,$D837,$E837)*BL$6+BL837*BL$7&lt;BL$2,BL$3*BL$4,0)</f>
        <v>0</v>
      </c>
      <c r="FF837" s="0" t="n">
        <f aca="false">IF(CHOOSE(MATCH(BM$5,$B$10:$E$10,0),$B837,$C837,$D837,$E837)*BM$6+BM837*BM$7&lt;BM$2,BM$3*BM$4,0)</f>
        <v>0</v>
      </c>
      <c r="FG837" s="0" t="n">
        <f aca="false">IF(CHOOSE(MATCH(BN$5,$B$10:$E$10,0),$B837,$C837,$D837,$E837)*BN$6+BN837*BN$7&lt;BN$2,BN$3*BN$4,0)</f>
        <v>0</v>
      </c>
      <c r="FH837" s="0" t="n">
        <f aca="false">IF(CHOOSE(MATCH(BO$5,$B$10:$E$10,0),$B837,$C837,$D837,$E837)*BO$6+BO837*BO$7&lt;BO$2,BO$3*BO$4,0)</f>
        <v>0</v>
      </c>
      <c r="FI837" s="0" t="n">
        <f aca="false">IF(CHOOSE(MATCH(BP$5,$B$10:$E$10,0),$B837,$C837,$D837,$E837)*BP$6+BP837*BP$7&lt;BP$2,BP$3*BP$4,0)</f>
        <v>0</v>
      </c>
      <c r="FJ837" s="0" t="n">
        <f aca="false">IF(CHOOSE(MATCH(BQ$5,$B$10:$E$10,0),$B837,$C837,$D837,$E837)*BQ$6+BQ837*BQ$7&lt;BQ$2,BQ$3*BQ$4,0)</f>
        <v>0</v>
      </c>
      <c r="FK837" s="0" t="n">
        <f aca="false">IF(CHOOSE(MATCH(BR$5,$B$10:$E$10,0),$B837,$C837,$D837,$E837)*BR$6+BR837*BR$7&lt;BR$2,BR$3*BR$4,0)</f>
        <v>0</v>
      </c>
      <c r="FL837" s="0" t="n">
        <f aca="false">IF(CHOOSE(MATCH(BS$5,$B$10:$E$10,0),$B837,$C837,$D837,$E837)*BS$6+BS837*BS$7&lt;BS$2,BS$3*BS$4,0)</f>
        <v>0</v>
      </c>
      <c r="FM837" s="0" t="n">
        <f aca="false">IF(CHOOSE(MATCH(BT$5,$B$10:$E$10,0),$B837,$C837,$D837,$E837)*BT$6+BT837*BT$7&lt;BT$2,BT$3*BT$4,0)</f>
        <v>0</v>
      </c>
      <c r="FN837" s="0" t="n">
        <f aca="false">IF(CHOOSE(MATCH(BU$5,$B$10:$E$10,0),$B837,$C837,$D837,$E837)*BU$6+BU837*BU$7&lt;BU$2,BU$3*BU$4,0)</f>
        <v>0</v>
      </c>
      <c r="FO837" s="0" t="n">
        <f aca="false">IF(CHOOSE(MATCH(BV$5,$B$10:$E$10,0),$B837,$C837,$D837,$E837)*BV$6+BV837*BV$7&lt;BV$2,BV$3*BV$4,0)</f>
        <v>0</v>
      </c>
      <c r="FP837" s="0" t="n">
        <f aca="false">IF(CHOOSE(MATCH(BW$5,$B$10:$E$10,0),$B837,$C837,$D837,$E837)*BW$6+BW837*BW$7&lt;BW$2,BW$3*BW$4,0)</f>
        <v>0</v>
      </c>
      <c r="FQ837" s="0" t="n">
        <f aca="false">IF(CHOOSE(MATCH(BX$5,$B$10:$E$10,0),$B837,$C837,$D837,$E837)*BX$6+BX837*BX$7&lt;BX$2,BX$3*BX$4,0)</f>
        <v>0</v>
      </c>
      <c r="FR837" s="0" t="n">
        <f aca="false">IF(CHOOSE(MATCH(BY$5,$B$10:$E$10,0),$B837,$C837,$D837,$E837)*BY$6+BY837*BY$7&lt;BY$2,BY$3*BY$4,0)</f>
        <v>0</v>
      </c>
      <c r="FS837" s="0" t="n">
        <f aca="false">IF(CHOOSE(MATCH(BZ$5,$B$10:$E$10,0),$B837,$C837,$D837,$E837)*BZ$6+BZ837*BZ$7&lt;BZ$2,BZ$3*BZ$4,0)</f>
        <v>0</v>
      </c>
      <c r="FT837" s="0" t="n">
        <f aca="false">IF(CHOOSE(MATCH(CA$5,$B$10:$E$10,0),$B837,$C837,$D837,$E837)*CA$6+CA837*CA$7&lt;CA$2,CA$3*CA$4,0)</f>
        <v>12.5</v>
      </c>
      <c r="FU837" s="0" t="n">
        <f aca="false">IF(CHOOSE(MATCH(CB$5,$B$10:$E$10,0),$B837,$C837,$D837,$E837)*CB$6+CB837*CB$7&lt;CB$2,CB$3*CB$4,0)</f>
        <v>0</v>
      </c>
      <c r="FV837" s="0" t="n">
        <f aca="false">IF(CHOOSE(MATCH(CC$5,$B$10:$E$10,0),$B837,$C837,$D837,$E837)*CC$6+CC837*CC$7&lt;CC$2,CC$3*CC$4,0)</f>
        <v>0</v>
      </c>
      <c r="FW837" s="0" t="n">
        <f aca="false">IF(CHOOSE(MATCH(CD$5,$B$10:$E$10,0),$B837,$C837,$D837,$E837)*CD$6+CD837*CD$7&lt;CD$2,CD$3*CD$4,0)</f>
        <v>0</v>
      </c>
      <c r="FX837" s="0" t="n">
        <f aca="false">IF(CHOOSE(MATCH(CE$5,$B$10:$E$10,0),$B837,$C837,$D837,$E837)*CE$6+CE837*CE$7&lt;CE$2,CE$3*CE$4,0)</f>
        <v>0</v>
      </c>
      <c r="FY837" s="0" t="n">
        <f aca="false">IF(CHOOSE(MATCH(CF$5,$B$10:$E$10,0),$B837,$C837,$D837,$E837)*CF$6+CF837*CF$7&lt;CF$2,CF$3*CF$4,0)</f>
        <v>0</v>
      </c>
      <c r="FZ837" s="0" t="n">
        <f aca="false">IF(CHOOSE(MATCH(CG$5,$B$10:$E$10,0),$B837,$C837,$D837,$E837)*CG$6+CG837*CG$7&lt;CG$2,CG$3*CG$4,0)</f>
        <v>0</v>
      </c>
      <c r="GA837" s="0" t="n">
        <f aca="false">IF(CHOOSE(MATCH(CH$5,$B$10:$E$10,0),$B837,$C837,$D837,$E837)*CH$6+CH837*CH$7&lt;CH$2,CH$3*CH$4,0)</f>
        <v>0</v>
      </c>
      <c r="GB837" s="0" t="n">
        <f aca="false">IF(CHOOSE(MATCH(CI$5,$B$10:$E$10,0),$B837,$C837,$D837,$E837)*CI$6+CI837*CI$7&lt;CI$2,CI$3*CI$4,0)</f>
        <v>0</v>
      </c>
      <c r="GC837" s="0" t="n">
        <f aca="false">IF(CHOOSE(MATCH(CJ$5,$B$10:$E$10,0),$B837,$C837,$D837,$E837)*CJ$6+CJ837*CJ$7&lt;CJ$2,CJ$3*CJ$4,0)</f>
        <v>0</v>
      </c>
      <c r="GD837" s="0" t="n">
        <f aca="false">IF(CHOOSE(MATCH(CK$5,$B$10:$E$10,0),$B837,$C837,$D837,$E837)*CK$6+CK837*CK$7&lt;CK$2,CK$3*CK$4,0)</f>
        <v>0</v>
      </c>
      <c r="GE837" s="0" t="n">
        <f aca="false">IF(CHOOSE(MATCH(CL$5,$B$10:$E$10,0),$B837,$C837,$D837,$E837)*CL$6+CL837*CL$7&lt;CL$2,CL$3*CL$4,0)</f>
        <v>0</v>
      </c>
      <c r="GF837" s="0" t="n">
        <f aca="false">IF(CHOOSE(MATCH(CM$5,$B$10:$E$10,0),$B837,$C837,$D837,$E837)*CM$6+CM837*CM$7&lt;CM$2,CM$3*CM$4,0)</f>
        <v>0</v>
      </c>
      <c r="GG837" s="0" t="n">
        <f aca="false">IF(CHOOSE(MATCH(CN$5,$B$10:$E$10,0),$B837,$C837,$D837,$E837)*CN$6+CN837*CN$7&lt;CN$2,CN$3*CN$4,0)</f>
        <v>0</v>
      </c>
      <c r="GH837" s="0" t="n">
        <f aca="false">IF(CHOOSE(MATCH(CO$5,$B$10:$E$10,0),$B837,$C837,$D837,$E837)*CO$6+CO837*CO$7&lt;CO$2,CO$3*CO$4,0)</f>
        <v>0</v>
      </c>
      <c r="GI837" s="0" t="n">
        <f aca="false">IF(CHOOSE(MATCH(CP$5,$B$10:$E$10,0),$B837,$C837,$D837,$E837)*CP$6+CP837*CP$7&lt;CP$2,CP$3*CP$4,0)</f>
        <v>0</v>
      </c>
      <c r="GJ837" s="0" t="n">
        <f aca="false">IF(CHOOSE(MATCH(CQ$5,$B$10:$E$10,0),$B837,$C837,$D837,$E837)*CQ$6+CQ837*CQ$7&lt;CQ$2,CQ$3*CQ$4,0)</f>
        <v>0</v>
      </c>
      <c r="GK837" s="0" t="n">
        <f aca="false">IF(CHOOSE(MATCH(CR$5,$B$10:$E$10,0),$B837,$C837,$D837,$E837)*CR$6+CR837*CR$7&lt;CR$2,CR$3*CR$4,0)</f>
        <v>0</v>
      </c>
      <c r="GL837" s="0" t="n">
        <f aca="false">IF(CHOOSE(MATCH(CS$5,$B$10:$E$10,0),$B837,$C837,$D837,$E837)*CS$6+CS837*CS$7&lt;CS$2,CS$3*CS$4,0)</f>
        <v>0</v>
      </c>
      <c r="GM837" s="0" t="n">
        <f aca="false">IF(CHOOSE(MATCH(CT$5,$B$10:$E$10,0),$B837,$C837,$D837,$E837)*CT$6+CT837*CT$7&lt;CT$2,CT$3*CT$4,0)</f>
        <v>0</v>
      </c>
      <c r="GN837" s="0" t="n">
        <f aca="false">IF(CHOOSE(MATCH(CU$5,$B$10:$E$10,0),$B837,$C837,$D837,$E837)*CU$6+CU837*CU$7&lt;CU$2,CU$3*CU$4,0)</f>
        <v>0</v>
      </c>
      <c r="GO837" s="0" t="n">
        <f aca="false">IF(CHOOSE(MATCH(CV$5,$B$10:$E$10,0),$B837,$C837,$D837,$E837)*CV$6+CV837*CV$7&lt;CV$2,CV$3*CV$4,0)</f>
        <v>0</v>
      </c>
      <c r="GP837" s="0" t="n">
        <f aca="false">IF(CHOOSE(MATCH(CW$5,$B$10:$E$10,0),$B837,$C837,$D837,$E837)*CW$6+CW837*CW$7&lt;CW$2,CW$3*CW$4,0)</f>
        <v>0</v>
      </c>
      <c r="GQ837" s="0" t="n">
        <f aca="false">IF(CHOOSE(MATCH(CX$5,$B$10:$E$10,0),$B837,$C837,$D837,$E837)*CX$6+CX837*CX$7&lt;CX$2,CX$3*CX$4,0)</f>
        <v>0</v>
      </c>
      <c r="GS837" s="0" t="n">
        <f aca="false">SUM(CZ837:GQ837)</f>
        <v>13</v>
      </c>
      <c r="GT837" s="0" t="n">
        <f aca="false">IF(GS837&gt;$GS$6,1,0)</f>
        <v>0</v>
      </c>
    </row>
    <row r="838" customFormat="false" ht="14" hidden="false" customHeight="false" outlineLevel="0" collapsed="false">
      <c r="A838" s="0" t="n">
        <v>828</v>
      </c>
      <c r="B838" s="0" t="n">
        <v>-1.46426549486464</v>
      </c>
      <c r="C838" s="0" t="n">
        <v>-1.75756830223246</v>
      </c>
      <c r="D838" s="0" t="n">
        <v>-0.263689213385952</v>
      </c>
      <c r="E838" s="0" t="n">
        <v>0.770916682453528</v>
      </c>
      <c r="G838" s="0" t="n">
        <v>0.270828195425565</v>
      </c>
      <c r="H838" s="0" t="n">
        <v>-0.489267222292256</v>
      </c>
      <c r="I838" s="0" t="n">
        <v>0.337823848894914</v>
      </c>
      <c r="J838" s="0" t="n">
        <v>0.825207280286122</v>
      </c>
      <c r="K838" s="0" t="n">
        <v>-1.08891299532843</v>
      </c>
      <c r="L838" s="0" t="n">
        <v>0.0293414359475719</v>
      </c>
      <c r="M838" s="0" t="n">
        <v>2.38476786762476</v>
      </c>
      <c r="N838" s="0" t="n">
        <v>0.962324975262163</v>
      </c>
      <c r="O838" s="0" t="n">
        <v>0.601507963438053</v>
      </c>
      <c r="P838" s="0" t="n">
        <v>0.0742329575587064</v>
      </c>
      <c r="Q838" s="0" t="n">
        <v>1.75163222593255</v>
      </c>
      <c r="R838" s="0" t="n">
        <v>0.681202436680906</v>
      </c>
      <c r="S838" s="0" t="n">
        <v>0.879215349414153</v>
      </c>
      <c r="T838" s="0" t="n">
        <v>0.763332081987755</v>
      </c>
      <c r="U838" s="0" t="n">
        <v>0.296952293865615</v>
      </c>
      <c r="V838" s="0" t="n">
        <v>1.17927584142308</v>
      </c>
      <c r="W838" s="0" t="n">
        <v>-0.733471097191796</v>
      </c>
      <c r="X838" s="0" t="n">
        <v>0.774641648604302</v>
      </c>
      <c r="Y838" s="0" t="n">
        <v>0.632882120044087</v>
      </c>
      <c r="Z838" s="0" t="n">
        <v>-0.421874801759259</v>
      </c>
      <c r="AA838" s="0" t="n">
        <v>0.853717665449949</v>
      </c>
      <c r="AB838" s="0" t="n">
        <v>-1.31290562421782</v>
      </c>
      <c r="AC838" s="0" t="n">
        <v>-0.950960838963511</v>
      </c>
      <c r="AD838" s="0" t="n">
        <v>0.0435795755038271</v>
      </c>
      <c r="AE838" s="0" t="n">
        <v>1.98302586795762</v>
      </c>
      <c r="AF838" s="0" t="n">
        <v>1.48648723552469</v>
      </c>
      <c r="AG838" s="0" t="n">
        <v>-1.35594973471598</v>
      </c>
      <c r="AH838" s="0" t="n">
        <v>-2.70178134087473</v>
      </c>
      <c r="AI838" s="0" t="n">
        <v>-0.65376980273868</v>
      </c>
      <c r="AJ838" s="0" t="n">
        <v>0.0829049895401113</v>
      </c>
      <c r="AK838" s="0" t="n">
        <v>2.05839569389354</v>
      </c>
      <c r="AL838" s="0" t="n">
        <v>-1.00793386081932</v>
      </c>
      <c r="AM838" s="0" t="n">
        <v>0.0790669218986295</v>
      </c>
      <c r="AN838" s="0" t="n">
        <v>0.910149537958205</v>
      </c>
      <c r="AO838" s="0" t="n">
        <v>1.0355233825976</v>
      </c>
      <c r="AP838" s="0" t="n">
        <v>-0.843847374198958</v>
      </c>
      <c r="AQ838" s="0" t="n">
        <v>1.74318302015308</v>
      </c>
      <c r="AR838" s="0" t="n">
        <v>-0.416362126998138</v>
      </c>
      <c r="AS838" s="0" t="n">
        <v>-0.082367250797688</v>
      </c>
      <c r="AT838" s="0" t="n">
        <v>-1.63062395586167</v>
      </c>
      <c r="AU838" s="0" t="n">
        <v>0.204247498913901</v>
      </c>
      <c r="AV838" s="0" t="n">
        <v>-1.49907464219723</v>
      </c>
      <c r="AW838" s="0" t="n">
        <v>-1.16558567242464</v>
      </c>
      <c r="AX838" s="0" t="n">
        <v>0.554671260033501</v>
      </c>
      <c r="AY838" s="0" t="n">
        <v>-0.503978299093433</v>
      </c>
      <c r="AZ838" s="0" t="n">
        <v>-1.53459950524848</v>
      </c>
      <c r="BA838" s="0" t="n">
        <v>0.716656813892769</v>
      </c>
      <c r="BB838" s="0" t="n">
        <v>-0.120893446364789</v>
      </c>
      <c r="BC838" s="0" t="n">
        <v>-0.150309915625257</v>
      </c>
      <c r="BD838" s="0" t="n">
        <v>0.0758450369175989</v>
      </c>
      <c r="BE838" s="0" t="n">
        <v>1.55683210323332</v>
      </c>
      <c r="BF838" s="0" t="n">
        <v>0.344634827342816</v>
      </c>
      <c r="BG838" s="0" t="n">
        <v>-0.294155597657664</v>
      </c>
      <c r="BH838" s="0" t="n">
        <v>-0.481350070913322</v>
      </c>
      <c r="BI838" s="0" t="n">
        <v>-0.133001094582141</v>
      </c>
      <c r="BJ838" s="0" t="n">
        <v>-0.276785385722178</v>
      </c>
      <c r="BK838" s="0" t="n">
        <v>0.529155386175262</v>
      </c>
      <c r="BL838" s="0" t="n">
        <v>-0.364348125003744</v>
      </c>
      <c r="BM838" s="0" t="n">
        <v>-1.40926204039715</v>
      </c>
      <c r="BN838" s="0" t="n">
        <v>2.06480763154104</v>
      </c>
      <c r="BO838" s="0" t="n">
        <v>-0.951081347011495</v>
      </c>
      <c r="BP838" s="0" t="n">
        <v>-1.05748085843516</v>
      </c>
      <c r="BQ838" s="0" t="n">
        <v>-0.231901822189684</v>
      </c>
      <c r="BR838" s="0" t="n">
        <v>-1.311459527642</v>
      </c>
      <c r="BS838" s="0" t="n">
        <v>-2.72295437753201</v>
      </c>
      <c r="BT838" s="0" t="n">
        <v>0.484358224639436</v>
      </c>
      <c r="BU838" s="0" t="n">
        <v>2.01986040337943</v>
      </c>
      <c r="BV838" s="0" t="n">
        <v>1.21610582937137</v>
      </c>
      <c r="BW838" s="0" t="n">
        <v>1.14604290502029</v>
      </c>
      <c r="BX838" s="0" t="n">
        <v>-1.71587998920586</v>
      </c>
      <c r="BY838" s="0" t="n">
        <v>0.975289822235936</v>
      </c>
      <c r="BZ838" s="0" t="n">
        <v>-2.10303369385656</v>
      </c>
      <c r="CA838" s="0" t="n">
        <v>1.43107172334567</v>
      </c>
      <c r="CB838" s="0" t="n">
        <v>1.68724909599405</v>
      </c>
      <c r="CC838" s="0" t="n">
        <v>0.809078528618556</v>
      </c>
      <c r="CD838" s="0" t="n">
        <v>-0.0556815393792931</v>
      </c>
      <c r="CE838" s="0" t="n">
        <v>-0.288408728010836</v>
      </c>
      <c r="CF838" s="0" t="n">
        <v>0.177602714757086</v>
      </c>
      <c r="CG838" s="0" t="n">
        <v>-0.443549197370885</v>
      </c>
      <c r="CH838" s="0" t="n">
        <v>0.00554564394406043</v>
      </c>
      <c r="CI838" s="0" t="n">
        <v>-2.86650902125984</v>
      </c>
      <c r="CJ838" s="0" t="n">
        <v>1.0235680747428</v>
      </c>
      <c r="CK838" s="0" t="n">
        <v>0.154334429680603</v>
      </c>
      <c r="CL838" s="0" t="n">
        <v>-0.458709337181062</v>
      </c>
      <c r="CM838" s="0" t="n">
        <v>1.11260760604637</v>
      </c>
      <c r="CN838" s="0" t="n">
        <v>0.288807768811239</v>
      </c>
      <c r="CO838" s="0" t="n">
        <v>-1.08160747913644</v>
      </c>
      <c r="CP838" s="0" t="n">
        <v>-1.52059783431469</v>
      </c>
      <c r="CQ838" s="0" t="n">
        <v>1.18296384243877</v>
      </c>
      <c r="CR838" s="0" t="n">
        <v>1.07941104943166</v>
      </c>
      <c r="CS838" s="0" t="n">
        <v>0.0655677467875648</v>
      </c>
      <c r="CT838" s="0" t="n">
        <v>0.120662662084214</v>
      </c>
      <c r="CU838" s="0" t="n">
        <v>-0.129682575789047</v>
      </c>
      <c r="CV838" s="0" t="n">
        <v>-0.635500327916816</v>
      </c>
      <c r="CW838" s="0" t="n">
        <v>0.0837485458760057</v>
      </c>
      <c r="CX838" s="0" t="n">
        <v>-0.514864950673655</v>
      </c>
      <c r="CZ838" s="0" t="n">
        <f aca="false">IF(CHOOSE(MATCH(G$5,$B$10:$E$10,0),$B838,$C838,$D838,$E838)*G$6+G838*G$7&lt;G$2,G$3*G$4,0)</f>
        <v>0</v>
      </c>
      <c r="DA838" s="0" t="n">
        <f aca="false">IF(CHOOSE(MATCH(H$5,$B$10:$E$10,0),$B838,$C838,$D838,$E838)*H$6+H838*H$7&lt;H$2,H$3*H$4,0)</f>
        <v>0</v>
      </c>
      <c r="DB838" s="0" t="n">
        <f aca="false">IF(CHOOSE(MATCH(I$5,$B$10:$E$10,0),$B838,$C838,$D838,$E838)*I$6+I838*I$7&lt;I$2,I$3*I$4,0)</f>
        <v>0</v>
      </c>
      <c r="DC838" s="0" t="n">
        <f aca="false">IF(CHOOSE(MATCH(J$5,$B$10:$E$10,0),$B838,$C838,$D838,$E838)*J$6+J838*J$7&lt;J$2,J$3*J$4,0)</f>
        <v>0</v>
      </c>
      <c r="DD838" s="0" t="n">
        <f aca="false">IF(CHOOSE(MATCH(K$5,$B$10:$E$10,0),$B838,$C838,$D838,$E838)*K$6+K838*K$7&lt;K$2,K$3*K$4,0)</f>
        <v>0</v>
      </c>
      <c r="DE838" s="0" t="n">
        <f aca="false">IF(CHOOSE(MATCH(L$5,$B$10:$E$10,0),$B838,$C838,$D838,$E838)*L$6+L838*L$7&lt;L$2,L$3*L$4,0)</f>
        <v>0</v>
      </c>
      <c r="DF838" s="0" t="n">
        <f aca="false">IF(CHOOSE(MATCH(M$5,$B$10:$E$10,0),$B838,$C838,$D838,$E838)*M$6+M838*M$7&lt;M$2,M$3*M$4,0)</f>
        <v>0</v>
      </c>
      <c r="DG838" s="0" t="n">
        <f aca="false">IF(CHOOSE(MATCH(N$5,$B$10:$E$10,0),$B838,$C838,$D838,$E838)*N$6+N838*N$7&lt;N$2,N$3*N$4,0)</f>
        <v>0</v>
      </c>
      <c r="DH838" s="0" t="n">
        <f aca="false">IF(CHOOSE(MATCH(O$5,$B$10:$E$10,0),$B838,$C838,$D838,$E838)*O$6+O838*O$7&lt;O$2,O$3*O$4,0)</f>
        <v>0</v>
      </c>
      <c r="DI838" s="0" t="n">
        <f aca="false">IF(CHOOSE(MATCH(P$5,$B$10:$E$10,0),$B838,$C838,$D838,$E838)*P$6+P838*P$7&lt;P$2,P$3*P$4,0)</f>
        <v>0</v>
      </c>
      <c r="DJ838" s="0" t="n">
        <f aca="false">IF(CHOOSE(MATCH(Q$5,$B$10:$E$10,0),$B838,$C838,$D838,$E838)*Q$6+Q838*Q$7&lt;Q$2,Q$3*Q$4,0)</f>
        <v>0</v>
      </c>
      <c r="DK838" s="0" t="n">
        <f aca="false">IF(CHOOSE(MATCH(R$5,$B$10:$E$10,0),$B838,$C838,$D838,$E838)*R$6+R838*R$7&lt;R$2,R$3*R$4,0)</f>
        <v>0</v>
      </c>
      <c r="DL838" s="0" t="n">
        <f aca="false">IF(CHOOSE(MATCH(S$5,$B$10:$E$10,0),$B838,$C838,$D838,$E838)*S$6+S838*S$7&lt;S$2,S$3*S$4,0)</f>
        <v>0</v>
      </c>
      <c r="DM838" s="0" t="n">
        <f aca="false">IF(CHOOSE(MATCH(T$5,$B$10:$E$10,0),$B838,$C838,$D838,$E838)*T$6+T838*T$7&lt;T$2,T$3*T$4,0)</f>
        <v>0</v>
      </c>
      <c r="DN838" s="0" t="n">
        <f aca="false">IF(CHOOSE(MATCH(U$5,$B$10:$E$10,0),$B838,$C838,$D838,$E838)*U$6+U838*U$7&lt;U$2,U$3*U$4,0)</f>
        <v>0</v>
      </c>
      <c r="DO838" s="0" t="n">
        <f aca="false">IF(CHOOSE(MATCH(V$5,$B$10:$E$10,0),$B838,$C838,$D838,$E838)*V$6+V838*V$7&lt;V$2,V$3*V$4,0)</f>
        <v>0</v>
      </c>
      <c r="DP838" s="0" t="n">
        <f aca="false">IF(CHOOSE(MATCH(W$5,$B$10:$E$10,0),$B838,$C838,$D838,$E838)*W$6+W838*W$7&lt;W$2,W$3*W$4,0)</f>
        <v>0</v>
      </c>
      <c r="DQ838" s="0" t="n">
        <f aca="false">IF(CHOOSE(MATCH(X$5,$B$10:$E$10,0),$B838,$C838,$D838,$E838)*X$6+X838*X$7&lt;X$2,X$3*X$4,0)</f>
        <v>0</v>
      </c>
      <c r="DR838" s="0" t="n">
        <f aca="false">IF(CHOOSE(MATCH(Y$5,$B$10:$E$10,0),$B838,$C838,$D838,$E838)*Y$6+Y838*Y$7&lt;Y$2,Y$3*Y$4,0)</f>
        <v>0</v>
      </c>
      <c r="DS838" s="0" t="n">
        <f aca="false">IF(CHOOSE(MATCH(Z$5,$B$10:$E$10,0),$B838,$C838,$D838,$E838)*Z$6+Z838*Z$7&lt;Z$2,Z$3*Z$4,0)</f>
        <v>0</v>
      </c>
      <c r="DT838" s="0" t="n">
        <f aca="false">IF(CHOOSE(MATCH(AA$5,$B$10:$E$10,0),$B838,$C838,$D838,$E838)*AA$6+AA838*AA$7&lt;AA$2,AA$3*AA$4,0)</f>
        <v>0</v>
      </c>
      <c r="DU838" s="0" t="n">
        <f aca="false">IF(CHOOSE(MATCH(AB$5,$B$10:$E$10,0),$B838,$C838,$D838,$E838)*AB$6+AB838*AB$7&lt;AB$2,AB$3*AB$4,0)</f>
        <v>0</v>
      </c>
      <c r="DV838" s="0" t="n">
        <f aca="false">IF(CHOOSE(MATCH(AC$5,$B$10:$E$10,0),$B838,$C838,$D838,$E838)*AC$6+AC838*AC$7&lt;AC$2,AC$3*AC$4,0)</f>
        <v>0</v>
      </c>
      <c r="DW838" s="0" t="n">
        <f aca="false">IF(CHOOSE(MATCH(AD$5,$B$10:$E$10,0),$B838,$C838,$D838,$E838)*AD$6+AD838*AD$7&lt;AD$2,AD$3*AD$4,0)</f>
        <v>0</v>
      </c>
      <c r="DX838" s="0" t="n">
        <f aca="false">IF(CHOOSE(MATCH(AE$5,$B$10:$E$10,0),$B838,$C838,$D838,$E838)*AE$6+AE838*AE$7&lt;AE$2,AE$3*AE$4,0)</f>
        <v>0</v>
      </c>
      <c r="DY838" s="0" t="n">
        <f aca="false">IF(CHOOSE(MATCH(AF$5,$B$10:$E$10,0),$B838,$C838,$D838,$E838)*AF$6+AF838*AF$7&lt;AF$2,AF$3*AF$4,0)</f>
        <v>0</v>
      </c>
      <c r="DZ838" s="0" t="n">
        <f aca="false">IF(CHOOSE(MATCH(AG$5,$B$10:$E$10,0),$B838,$C838,$D838,$E838)*AG$6+AG838*AG$7&lt;AG$2,AG$3*AG$4,0)</f>
        <v>0</v>
      </c>
      <c r="EA838" s="0" t="n">
        <f aca="false">IF(CHOOSE(MATCH(AH$5,$B$10:$E$10,0),$B838,$C838,$D838,$E838)*AH$6+AH838*AH$7&lt;AH$2,AH$3*AH$4,0)</f>
        <v>12.5</v>
      </c>
      <c r="EB838" s="0" t="n">
        <f aca="false">IF(CHOOSE(MATCH(AI$5,$B$10:$E$10,0),$B838,$C838,$D838,$E838)*AI$6+AI838*AI$7&lt;AI$2,AI$3*AI$4,0)</f>
        <v>0</v>
      </c>
      <c r="EC838" s="0" t="n">
        <f aca="false">IF(CHOOSE(MATCH(AJ$5,$B$10:$E$10,0),$B838,$C838,$D838,$E838)*AJ$6+AJ838*AJ$7&lt;AJ$2,AJ$3*AJ$4,0)</f>
        <v>0</v>
      </c>
      <c r="ED838" s="0" t="n">
        <f aca="false">IF(CHOOSE(MATCH(AK$5,$B$10:$E$10,0),$B838,$C838,$D838,$E838)*AK$6+AK838*AK$7&lt;AK$2,AK$3*AK$4,0)</f>
        <v>0</v>
      </c>
      <c r="EE838" s="0" t="n">
        <f aca="false">IF(CHOOSE(MATCH(AL$5,$B$10:$E$10,0),$B838,$C838,$D838,$E838)*AL$6+AL838*AL$7&lt;AL$2,AL$3*AL$4,0)</f>
        <v>0</v>
      </c>
      <c r="EF838" s="0" t="n">
        <f aca="false">IF(CHOOSE(MATCH(AM$5,$B$10:$E$10,0),$B838,$C838,$D838,$E838)*AM$6+AM838*AM$7&lt;AM$2,AM$3*AM$4,0)</f>
        <v>0</v>
      </c>
      <c r="EG838" s="0" t="n">
        <f aca="false">IF(CHOOSE(MATCH(AN$5,$B$10:$E$10,0),$B838,$C838,$D838,$E838)*AN$6+AN838*AN$7&lt;AN$2,AN$3*AN$4,0)</f>
        <v>0</v>
      </c>
      <c r="EH838" s="0" t="n">
        <f aca="false">IF(CHOOSE(MATCH(AO$5,$B$10:$E$10,0),$B838,$C838,$D838,$E838)*AO$6+AO838*AO$7&lt;AO$2,AO$3*AO$4,0)</f>
        <v>0</v>
      </c>
      <c r="EI838" s="0" t="n">
        <f aca="false">IF(CHOOSE(MATCH(AP$5,$B$10:$E$10,0),$B838,$C838,$D838,$E838)*AP$6+AP838*AP$7&lt;AP$2,AP$3*AP$4,0)</f>
        <v>0</v>
      </c>
      <c r="EJ838" s="0" t="n">
        <f aca="false">IF(CHOOSE(MATCH(AQ$5,$B$10:$E$10,0),$B838,$C838,$D838,$E838)*AQ$6+AQ838*AQ$7&lt;AQ$2,AQ$3*AQ$4,0)</f>
        <v>0</v>
      </c>
      <c r="EK838" s="0" t="n">
        <f aca="false">IF(CHOOSE(MATCH(AR$5,$B$10:$E$10,0),$B838,$C838,$D838,$E838)*AR$6+AR838*AR$7&lt;AR$2,AR$3*AR$4,0)</f>
        <v>0</v>
      </c>
      <c r="EL838" s="0" t="n">
        <f aca="false">IF(CHOOSE(MATCH(AS$5,$B$10:$E$10,0),$B838,$C838,$D838,$E838)*AS$6+AS838*AS$7&lt;AS$2,AS$3*AS$4,0)</f>
        <v>0</v>
      </c>
      <c r="EM838" s="0" t="n">
        <f aca="false">IF(CHOOSE(MATCH(AT$5,$B$10:$E$10,0),$B838,$C838,$D838,$E838)*AT$6+AT838*AT$7&lt;AT$2,AT$3*AT$4,0)</f>
        <v>0</v>
      </c>
      <c r="EN838" s="0" t="n">
        <f aca="false">IF(CHOOSE(MATCH(AU$5,$B$10:$E$10,0),$B838,$C838,$D838,$E838)*AU$6+AU838*AU$7&lt;AU$2,AU$3*AU$4,0)</f>
        <v>0</v>
      </c>
      <c r="EO838" s="0" t="n">
        <f aca="false">IF(CHOOSE(MATCH(AV$5,$B$10:$E$10,0),$B838,$C838,$D838,$E838)*AV$6+AV838*AV$7&lt;AV$2,AV$3*AV$4,0)</f>
        <v>0</v>
      </c>
      <c r="EP838" s="0" t="n">
        <f aca="false">IF(CHOOSE(MATCH(AW$5,$B$10:$E$10,0),$B838,$C838,$D838,$E838)*AW$6+AW838*AW$7&lt;AW$2,AW$3*AW$4,0)</f>
        <v>0</v>
      </c>
      <c r="EQ838" s="0" t="n">
        <f aca="false">IF(CHOOSE(MATCH(AX$5,$B$10:$E$10,0),$B838,$C838,$D838,$E838)*AX$6+AX838*AX$7&lt;AX$2,AX$3*AX$4,0)</f>
        <v>0</v>
      </c>
      <c r="ER838" s="0" t="n">
        <f aca="false">IF(CHOOSE(MATCH(AY$5,$B$10:$E$10,0),$B838,$C838,$D838,$E838)*AY$6+AY838*AY$7&lt;AY$2,AY$3*AY$4,0)</f>
        <v>0</v>
      </c>
      <c r="ES838" s="0" t="n">
        <f aca="false">IF(CHOOSE(MATCH(AZ$5,$B$10:$E$10,0),$B838,$C838,$D838,$E838)*AZ$6+AZ838*AZ$7&lt;AZ$2,AZ$3*AZ$4,0)</f>
        <v>0</v>
      </c>
      <c r="ET838" s="0" t="n">
        <f aca="false">IF(CHOOSE(MATCH(BA$5,$B$10:$E$10,0),$B838,$C838,$D838,$E838)*BA$6+BA838*BA$7&lt;BA$2,BA$3*BA$4,0)</f>
        <v>0</v>
      </c>
      <c r="EU838" s="0" t="n">
        <f aca="false">IF(CHOOSE(MATCH(BB$5,$B$10:$E$10,0),$B838,$C838,$D838,$E838)*BB$6+BB838*BB$7&lt;BB$2,BB$3*BB$4,0)</f>
        <v>0</v>
      </c>
      <c r="EV838" s="0" t="n">
        <f aca="false">IF(CHOOSE(MATCH(BC$5,$B$10:$E$10,0),$B838,$C838,$D838,$E838)*BC$6+BC838*BC$7&lt;BC$2,BC$3*BC$4,0)</f>
        <v>0</v>
      </c>
      <c r="EW838" s="0" t="n">
        <f aca="false">IF(CHOOSE(MATCH(BD$5,$B$10:$E$10,0),$B838,$C838,$D838,$E838)*BD$6+BD838*BD$7&lt;BD$2,BD$3*BD$4,0)</f>
        <v>0</v>
      </c>
      <c r="EX838" s="0" t="n">
        <f aca="false">IF(CHOOSE(MATCH(BE$5,$B$10:$E$10,0),$B838,$C838,$D838,$E838)*BE$6+BE838*BE$7&lt;BE$2,BE$3*BE$4,0)</f>
        <v>0</v>
      </c>
      <c r="EY838" s="0" t="n">
        <f aca="false">IF(CHOOSE(MATCH(BF$5,$B$10:$E$10,0),$B838,$C838,$D838,$E838)*BF$6+BF838*BF$7&lt;BF$2,BF$3*BF$4,0)</f>
        <v>0</v>
      </c>
      <c r="EZ838" s="0" t="n">
        <f aca="false">IF(CHOOSE(MATCH(BG$5,$B$10:$E$10,0),$B838,$C838,$D838,$E838)*BG$6+BG838*BG$7&lt;BG$2,BG$3*BG$4,0)</f>
        <v>0</v>
      </c>
      <c r="FA838" s="0" t="n">
        <f aca="false">IF(CHOOSE(MATCH(BH$5,$B$10:$E$10,0),$B838,$C838,$D838,$E838)*BH$6+BH838*BH$7&lt;BH$2,BH$3*BH$4,0)</f>
        <v>0</v>
      </c>
      <c r="FB838" s="0" t="n">
        <f aca="false">IF(CHOOSE(MATCH(BI$5,$B$10:$E$10,0),$B838,$C838,$D838,$E838)*BI$6+BI838*BI$7&lt;BI$2,BI$3*BI$4,0)</f>
        <v>0</v>
      </c>
      <c r="FC838" s="0" t="n">
        <f aca="false">IF(CHOOSE(MATCH(BJ$5,$B$10:$E$10,0),$B838,$C838,$D838,$E838)*BJ$6+BJ838*BJ$7&lt;BJ$2,BJ$3*BJ$4,0)</f>
        <v>0</v>
      </c>
      <c r="FD838" s="0" t="n">
        <f aca="false">IF(CHOOSE(MATCH(BK$5,$B$10:$E$10,0),$B838,$C838,$D838,$E838)*BK$6+BK838*BK$7&lt;BK$2,BK$3*BK$4,0)</f>
        <v>0</v>
      </c>
      <c r="FE838" s="0" t="n">
        <f aca="false">IF(CHOOSE(MATCH(BL$5,$B$10:$E$10,0),$B838,$C838,$D838,$E838)*BL$6+BL838*BL$7&lt;BL$2,BL$3*BL$4,0)</f>
        <v>0</v>
      </c>
      <c r="FF838" s="0" t="n">
        <f aca="false">IF(CHOOSE(MATCH(BM$5,$B$10:$E$10,0),$B838,$C838,$D838,$E838)*BM$6+BM838*BM$7&lt;BM$2,BM$3*BM$4,0)</f>
        <v>0</v>
      </c>
      <c r="FG838" s="0" t="n">
        <f aca="false">IF(CHOOSE(MATCH(BN$5,$B$10:$E$10,0),$B838,$C838,$D838,$E838)*BN$6+BN838*BN$7&lt;BN$2,BN$3*BN$4,0)</f>
        <v>0</v>
      </c>
      <c r="FH838" s="0" t="n">
        <f aca="false">IF(CHOOSE(MATCH(BO$5,$B$10:$E$10,0),$B838,$C838,$D838,$E838)*BO$6+BO838*BO$7&lt;BO$2,BO$3*BO$4,0)</f>
        <v>0</v>
      </c>
      <c r="FI838" s="0" t="n">
        <f aca="false">IF(CHOOSE(MATCH(BP$5,$B$10:$E$10,0),$B838,$C838,$D838,$E838)*BP$6+BP838*BP$7&lt;BP$2,BP$3*BP$4,0)</f>
        <v>0</v>
      </c>
      <c r="FJ838" s="0" t="n">
        <f aca="false">IF(CHOOSE(MATCH(BQ$5,$B$10:$E$10,0),$B838,$C838,$D838,$E838)*BQ$6+BQ838*BQ$7&lt;BQ$2,BQ$3*BQ$4,0)</f>
        <v>0</v>
      </c>
      <c r="FK838" s="0" t="n">
        <f aca="false">IF(CHOOSE(MATCH(BR$5,$B$10:$E$10,0),$B838,$C838,$D838,$E838)*BR$6+BR838*BR$7&lt;BR$2,BR$3*BR$4,0)</f>
        <v>0</v>
      </c>
      <c r="FL838" s="0" t="n">
        <f aca="false">IF(CHOOSE(MATCH(BS$5,$B$10:$E$10,0),$B838,$C838,$D838,$E838)*BS$6+BS838*BS$7&lt;BS$2,BS$3*BS$4,0)</f>
        <v>2.5</v>
      </c>
      <c r="FM838" s="0" t="n">
        <f aca="false">IF(CHOOSE(MATCH(BT$5,$B$10:$E$10,0),$B838,$C838,$D838,$E838)*BT$6+BT838*BT$7&lt;BT$2,BT$3*BT$4,0)</f>
        <v>0</v>
      </c>
      <c r="FN838" s="0" t="n">
        <f aca="false">IF(CHOOSE(MATCH(BU$5,$B$10:$E$10,0),$B838,$C838,$D838,$E838)*BU$6+BU838*BU$7&lt;BU$2,BU$3*BU$4,0)</f>
        <v>0</v>
      </c>
      <c r="FO838" s="0" t="n">
        <f aca="false">IF(CHOOSE(MATCH(BV$5,$B$10:$E$10,0),$B838,$C838,$D838,$E838)*BV$6+BV838*BV$7&lt;BV$2,BV$3*BV$4,0)</f>
        <v>0</v>
      </c>
      <c r="FP838" s="0" t="n">
        <f aca="false">IF(CHOOSE(MATCH(BW$5,$B$10:$E$10,0),$B838,$C838,$D838,$E838)*BW$6+BW838*BW$7&lt;BW$2,BW$3*BW$4,0)</f>
        <v>0</v>
      </c>
      <c r="FQ838" s="0" t="n">
        <f aca="false">IF(CHOOSE(MATCH(BX$5,$B$10:$E$10,0),$B838,$C838,$D838,$E838)*BX$6+BX838*BX$7&lt;BX$2,BX$3*BX$4,0)</f>
        <v>0</v>
      </c>
      <c r="FR838" s="0" t="n">
        <f aca="false">IF(CHOOSE(MATCH(BY$5,$B$10:$E$10,0),$B838,$C838,$D838,$E838)*BY$6+BY838*BY$7&lt;BY$2,BY$3*BY$4,0)</f>
        <v>0</v>
      </c>
      <c r="FS838" s="0" t="n">
        <f aca="false">IF(CHOOSE(MATCH(BZ$5,$B$10:$E$10,0),$B838,$C838,$D838,$E838)*BZ$6+BZ838*BZ$7&lt;BZ$2,BZ$3*BZ$4,0)</f>
        <v>0</v>
      </c>
      <c r="FT838" s="0" t="n">
        <f aca="false">IF(CHOOSE(MATCH(CA$5,$B$10:$E$10,0),$B838,$C838,$D838,$E838)*CA$6+CA838*CA$7&lt;CA$2,CA$3*CA$4,0)</f>
        <v>0</v>
      </c>
      <c r="FU838" s="0" t="n">
        <f aca="false">IF(CHOOSE(MATCH(CB$5,$B$10:$E$10,0),$B838,$C838,$D838,$E838)*CB$6+CB838*CB$7&lt;CB$2,CB$3*CB$4,0)</f>
        <v>0</v>
      </c>
      <c r="FV838" s="0" t="n">
        <f aca="false">IF(CHOOSE(MATCH(CC$5,$B$10:$E$10,0),$B838,$C838,$D838,$E838)*CC$6+CC838*CC$7&lt;CC$2,CC$3*CC$4,0)</f>
        <v>0</v>
      </c>
      <c r="FW838" s="0" t="n">
        <f aca="false">IF(CHOOSE(MATCH(CD$5,$B$10:$E$10,0),$B838,$C838,$D838,$E838)*CD$6+CD838*CD$7&lt;CD$2,CD$3*CD$4,0)</f>
        <v>0</v>
      </c>
      <c r="FX838" s="0" t="n">
        <f aca="false">IF(CHOOSE(MATCH(CE$5,$B$10:$E$10,0),$B838,$C838,$D838,$E838)*CE$6+CE838*CE$7&lt;CE$2,CE$3*CE$4,0)</f>
        <v>0</v>
      </c>
      <c r="FY838" s="0" t="n">
        <f aca="false">IF(CHOOSE(MATCH(CF$5,$B$10:$E$10,0),$B838,$C838,$D838,$E838)*CF$6+CF838*CF$7&lt;CF$2,CF$3*CF$4,0)</f>
        <v>0</v>
      </c>
      <c r="FZ838" s="0" t="n">
        <f aca="false">IF(CHOOSE(MATCH(CG$5,$B$10:$E$10,0),$B838,$C838,$D838,$E838)*CG$6+CG838*CG$7&lt;CG$2,CG$3*CG$4,0)</f>
        <v>0</v>
      </c>
      <c r="GA838" s="0" t="n">
        <f aca="false">IF(CHOOSE(MATCH(CH$5,$B$10:$E$10,0),$B838,$C838,$D838,$E838)*CH$6+CH838*CH$7&lt;CH$2,CH$3*CH$4,0)</f>
        <v>0</v>
      </c>
      <c r="GB838" s="0" t="n">
        <f aca="false">IF(CHOOSE(MATCH(CI$5,$B$10:$E$10,0),$B838,$C838,$D838,$E838)*CI$6+CI838*CI$7&lt;CI$2,CI$3*CI$4,0)</f>
        <v>0.5</v>
      </c>
      <c r="GC838" s="0" t="n">
        <f aca="false">IF(CHOOSE(MATCH(CJ$5,$B$10:$E$10,0),$B838,$C838,$D838,$E838)*CJ$6+CJ838*CJ$7&lt;CJ$2,CJ$3*CJ$4,0)</f>
        <v>0</v>
      </c>
      <c r="GD838" s="0" t="n">
        <f aca="false">IF(CHOOSE(MATCH(CK$5,$B$10:$E$10,0),$B838,$C838,$D838,$E838)*CK$6+CK838*CK$7&lt;CK$2,CK$3*CK$4,0)</f>
        <v>0</v>
      </c>
      <c r="GE838" s="0" t="n">
        <f aca="false">IF(CHOOSE(MATCH(CL$5,$B$10:$E$10,0),$B838,$C838,$D838,$E838)*CL$6+CL838*CL$7&lt;CL$2,CL$3*CL$4,0)</f>
        <v>0</v>
      </c>
      <c r="GF838" s="0" t="n">
        <f aca="false">IF(CHOOSE(MATCH(CM$5,$B$10:$E$10,0),$B838,$C838,$D838,$E838)*CM$6+CM838*CM$7&lt;CM$2,CM$3*CM$4,0)</f>
        <v>0</v>
      </c>
      <c r="GG838" s="0" t="n">
        <f aca="false">IF(CHOOSE(MATCH(CN$5,$B$10:$E$10,0),$B838,$C838,$D838,$E838)*CN$6+CN838*CN$7&lt;CN$2,CN$3*CN$4,0)</f>
        <v>0</v>
      </c>
      <c r="GH838" s="0" t="n">
        <f aca="false">IF(CHOOSE(MATCH(CO$5,$B$10:$E$10,0),$B838,$C838,$D838,$E838)*CO$6+CO838*CO$7&lt;CO$2,CO$3*CO$4,0)</f>
        <v>0</v>
      </c>
      <c r="GI838" s="0" t="n">
        <f aca="false">IF(CHOOSE(MATCH(CP$5,$B$10:$E$10,0),$B838,$C838,$D838,$E838)*CP$6+CP838*CP$7&lt;CP$2,CP$3*CP$4,0)</f>
        <v>0</v>
      </c>
      <c r="GJ838" s="0" t="n">
        <f aca="false">IF(CHOOSE(MATCH(CQ$5,$B$10:$E$10,0),$B838,$C838,$D838,$E838)*CQ$6+CQ838*CQ$7&lt;CQ$2,CQ$3*CQ$4,0)</f>
        <v>0</v>
      </c>
      <c r="GK838" s="0" t="n">
        <f aca="false">IF(CHOOSE(MATCH(CR$5,$B$10:$E$10,0),$B838,$C838,$D838,$E838)*CR$6+CR838*CR$7&lt;CR$2,CR$3*CR$4,0)</f>
        <v>0</v>
      </c>
      <c r="GL838" s="0" t="n">
        <f aca="false">IF(CHOOSE(MATCH(CS$5,$B$10:$E$10,0),$B838,$C838,$D838,$E838)*CS$6+CS838*CS$7&lt;CS$2,CS$3*CS$4,0)</f>
        <v>0</v>
      </c>
      <c r="GM838" s="0" t="n">
        <f aca="false">IF(CHOOSE(MATCH(CT$5,$B$10:$E$10,0),$B838,$C838,$D838,$E838)*CT$6+CT838*CT$7&lt;CT$2,CT$3*CT$4,0)</f>
        <v>0</v>
      </c>
      <c r="GN838" s="0" t="n">
        <f aca="false">IF(CHOOSE(MATCH(CU$5,$B$10:$E$10,0),$B838,$C838,$D838,$E838)*CU$6+CU838*CU$7&lt;CU$2,CU$3*CU$4,0)</f>
        <v>0</v>
      </c>
      <c r="GO838" s="0" t="n">
        <f aca="false">IF(CHOOSE(MATCH(CV$5,$B$10:$E$10,0),$B838,$C838,$D838,$E838)*CV$6+CV838*CV$7&lt;CV$2,CV$3*CV$4,0)</f>
        <v>0</v>
      </c>
      <c r="GP838" s="0" t="n">
        <f aca="false">IF(CHOOSE(MATCH(CW$5,$B$10:$E$10,0),$B838,$C838,$D838,$E838)*CW$6+CW838*CW$7&lt;CW$2,CW$3*CW$4,0)</f>
        <v>0</v>
      </c>
      <c r="GQ838" s="0" t="n">
        <f aca="false">IF(CHOOSE(MATCH(CX$5,$B$10:$E$10,0),$B838,$C838,$D838,$E838)*CX$6+CX838*CX$7&lt;CX$2,CX$3*CX$4,0)</f>
        <v>0</v>
      </c>
      <c r="GS838" s="0" t="n">
        <f aca="false">SUM(CZ838:GQ838)</f>
        <v>15.5</v>
      </c>
      <c r="GT838" s="0" t="n">
        <f aca="false">IF(GS838&gt;$GS$6,1,0)</f>
        <v>0</v>
      </c>
    </row>
    <row r="839" customFormat="false" ht="14" hidden="false" customHeight="false" outlineLevel="0" collapsed="false">
      <c r="A839" s="0" t="n">
        <v>829</v>
      </c>
      <c r="B839" s="0" t="n">
        <v>1.61194750357981</v>
      </c>
      <c r="C839" s="0" t="n">
        <v>1.1730802220886</v>
      </c>
      <c r="D839" s="0" t="n">
        <v>0.810665915505609</v>
      </c>
      <c r="E839" s="0" t="n">
        <v>-0.59363026420897</v>
      </c>
      <c r="G839" s="0" t="n">
        <v>0.201436023417045</v>
      </c>
      <c r="H839" s="0" t="n">
        <v>-0.0232955699175363</v>
      </c>
      <c r="I839" s="0" t="n">
        <v>0.0968066160567105</v>
      </c>
      <c r="J839" s="0" t="n">
        <v>0.122975052363472</v>
      </c>
      <c r="K839" s="0" t="n">
        <v>-1.48234448715812</v>
      </c>
      <c r="L839" s="0" t="n">
        <v>-0.481693405163242</v>
      </c>
      <c r="M839" s="0" t="n">
        <v>-0.592913238506299</v>
      </c>
      <c r="N839" s="0" t="n">
        <v>-0.155960151460022</v>
      </c>
      <c r="O839" s="0" t="n">
        <v>1.19023297884269</v>
      </c>
      <c r="P839" s="0" t="n">
        <v>-1.58226157509489</v>
      </c>
      <c r="Q839" s="0" t="n">
        <v>0.305918774756719</v>
      </c>
      <c r="R839" s="0" t="n">
        <v>-0.402801560994703</v>
      </c>
      <c r="S839" s="0" t="n">
        <v>-0.174961769516813</v>
      </c>
      <c r="T839" s="0" t="n">
        <v>-0.239767814491643</v>
      </c>
      <c r="U839" s="0" t="n">
        <v>-0.668427446726128</v>
      </c>
      <c r="V839" s="0" t="n">
        <v>-0.086358795670094</v>
      </c>
      <c r="W839" s="0" t="n">
        <v>1.10623659566045</v>
      </c>
      <c r="X839" s="0" t="n">
        <v>-1.10089331428753</v>
      </c>
      <c r="Y839" s="0" t="n">
        <v>0.348534285876667</v>
      </c>
      <c r="Z839" s="0" t="n">
        <v>0.107264668258722</v>
      </c>
      <c r="AA839" s="0" t="n">
        <v>-1.41257714858511</v>
      </c>
      <c r="AB839" s="0" t="n">
        <v>0.699747033650056</v>
      </c>
      <c r="AC839" s="0" t="n">
        <v>-0.858462954056449</v>
      </c>
      <c r="AD839" s="0" t="n">
        <v>1.6205876818276</v>
      </c>
      <c r="AE839" s="0" t="n">
        <v>0.0877412276167888</v>
      </c>
      <c r="AF839" s="0" t="n">
        <v>0.33442347557866</v>
      </c>
      <c r="AG839" s="0" t="n">
        <v>-1.29944055515807</v>
      </c>
      <c r="AH839" s="0" t="n">
        <v>1.62946889759041</v>
      </c>
      <c r="AI839" s="0" t="n">
        <v>0.285060650639934</v>
      </c>
      <c r="AJ839" s="0" t="n">
        <v>0.169216036738362</v>
      </c>
      <c r="AK839" s="0" t="n">
        <v>0.150387222674908</v>
      </c>
      <c r="AL839" s="0" t="n">
        <v>-0.203934860110166</v>
      </c>
      <c r="AM839" s="0" t="n">
        <v>0.254200358540402</v>
      </c>
      <c r="AN839" s="0" t="n">
        <v>-0.0862826254888205</v>
      </c>
      <c r="AO839" s="0" t="n">
        <v>-1.38790483106277</v>
      </c>
      <c r="AP839" s="0" t="n">
        <v>0.759550857765134</v>
      </c>
      <c r="AQ839" s="0" t="n">
        <v>-2.24290488404222</v>
      </c>
      <c r="AR839" s="0" t="n">
        <v>-3.48722096532583</v>
      </c>
      <c r="AS839" s="0" t="n">
        <v>0.00852992343425285</v>
      </c>
      <c r="AT839" s="0" t="n">
        <v>-0.186780653166352</v>
      </c>
      <c r="AU839" s="0" t="n">
        <v>-0.337013261741959</v>
      </c>
      <c r="AV839" s="0" t="n">
        <v>1.26192389870994</v>
      </c>
      <c r="AW839" s="0" t="n">
        <v>-0.539037046110025</v>
      </c>
      <c r="AX839" s="0" t="n">
        <v>0.00799445842858404</v>
      </c>
      <c r="AY839" s="0" t="n">
        <v>-1.26685790746706</v>
      </c>
      <c r="AZ839" s="0" t="n">
        <v>0.941386133490596</v>
      </c>
      <c r="BA839" s="0" t="n">
        <v>-2.76242644758895</v>
      </c>
      <c r="BB839" s="0" t="n">
        <v>-0.907029971131124</v>
      </c>
      <c r="BC839" s="0" t="n">
        <v>0.708669176674448</v>
      </c>
      <c r="BD839" s="0" t="n">
        <v>-0.109189386421349</v>
      </c>
      <c r="BE839" s="0" t="n">
        <v>-0.73007186074392</v>
      </c>
      <c r="BF839" s="0" t="n">
        <v>-0.411528162658215</v>
      </c>
      <c r="BG839" s="0" t="n">
        <v>-1.13344640340074</v>
      </c>
      <c r="BH839" s="0" t="n">
        <v>0.445913883595495</v>
      </c>
      <c r="BI839" s="0" t="n">
        <v>-1.33086587084108</v>
      </c>
      <c r="BJ839" s="0" t="n">
        <v>1.06865400084644</v>
      </c>
      <c r="BK839" s="0" t="n">
        <v>-0.0958846158027882</v>
      </c>
      <c r="BL839" s="0" t="n">
        <v>0.0530758370587137</v>
      </c>
      <c r="BM839" s="0" t="n">
        <v>-0.019470007828204</v>
      </c>
      <c r="BN839" s="0" t="n">
        <v>-0.439080167780048</v>
      </c>
      <c r="BO839" s="0" t="n">
        <v>-0.0850536707730498</v>
      </c>
      <c r="BP839" s="0" t="n">
        <v>1.26532313515781</v>
      </c>
      <c r="BQ839" s="0" t="n">
        <v>-0.761899627832463</v>
      </c>
      <c r="BR839" s="0" t="n">
        <v>-0.0360773810825776</v>
      </c>
      <c r="BS839" s="0" t="n">
        <v>-0.896004621608881</v>
      </c>
      <c r="BT839" s="0" t="n">
        <v>-0.00103227648651227</v>
      </c>
      <c r="BU839" s="0" t="n">
        <v>-0.864672529132804</v>
      </c>
      <c r="BV839" s="0" t="n">
        <v>-1.47549144458026</v>
      </c>
      <c r="BW839" s="0" t="n">
        <v>-0.117195213533705</v>
      </c>
      <c r="BX839" s="0" t="n">
        <v>-1.2757823242282</v>
      </c>
      <c r="BY839" s="0" t="n">
        <v>0.70307351052179</v>
      </c>
      <c r="BZ839" s="0" t="n">
        <v>0.00279214873444289</v>
      </c>
      <c r="CA839" s="0" t="n">
        <v>-1.47936589200981</v>
      </c>
      <c r="CB839" s="0" t="n">
        <v>0.388655507777003</v>
      </c>
      <c r="CC839" s="0" t="n">
        <v>0.0782233655627351</v>
      </c>
      <c r="CD839" s="0" t="n">
        <v>-1.5666728359065</v>
      </c>
      <c r="CE839" s="0" t="n">
        <v>-0.392866468246211</v>
      </c>
      <c r="CF839" s="0" t="n">
        <v>-0.670725057716481</v>
      </c>
      <c r="CG839" s="0" t="n">
        <v>0.209014388019568</v>
      </c>
      <c r="CH839" s="0" t="n">
        <v>1.27199427879532</v>
      </c>
      <c r="CI839" s="0" t="n">
        <v>-0.848112904350273</v>
      </c>
      <c r="CJ839" s="0" t="n">
        <v>0.0681745859765215</v>
      </c>
      <c r="CK839" s="0" t="n">
        <v>-0.127060957311187</v>
      </c>
      <c r="CL839" s="0" t="n">
        <v>0.438574261352187</v>
      </c>
      <c r="CM839" s="0" t="n">
        <v>-0.238351276493631</v>
      </c>
      <c r="CN839" s="0" t="n">
        <v>-0.159677711053519</v>
      </c>
      <c r="CO839" s="0" t="n">
        <v>0.984935013548238</v>
      </c>
      <c r="CP839" s="0" t="n">
        <v>-2.12299710256048</v>
      </c>
      <c r="CQ839" s="0" t="n">
        <v>-0.695454218657687</v>
      </c>
      <c r="CR839" s="0" t="n">
        <v>-1.79282778844936</v>
      </c>
      <c r="CS839" s="0" t="n">
        <v>-0.141495775096701</v>
      </c>
      <c r="CT839" s="0" t="n">
        <v>0.670340796204982</v>
      </c>
      <c r="CU839" s="0" t="n">
        <v>-1.30838998302352</v>
      </c>
      <c r="CV839" s="0" t="n">
        <v>-0.684776750858873</v>
      </c>
      <c r="CW839" s="0" t="n">
        <v>0.806958269095048</v>
      </c>
      <c r="CX839" s="0" t="n">
        <v>1.6654212231515</v>
      </c>
      <c r="CZ839" s="0" t="n">
        <f aca="false">IF(CHOOSE(MATCH(G$5,$B$10:$E$10,0),$B839,$C839,$D839,$E839)*G$6+G839*G$7&lt;G$2,G$3*G$4,0)</f>
        <v>0</v>
      </c>
      <c r="DA839" s="0" t="n">
        <f aca="false">IF(CHOOSE(MATCH(H$5,$B$10:$E$10,0),$B839,$C839,$D839,$E839)*H$6+H839*H$7&lt;H$2,H$3*H$4,0)</f>
        <v>0</v>
      </c>
      <c r="DB839" s="0" t="n">
        <f aca="false">IF(CHOOSE(MATCH(I$5,$B$10:$E$10,0),$B839,$C839,$D839,$E839)*I$6+I839*I$7&lt;I$2,I$3*I$4,0)</f>
        <v>0</v>
      </c>
      <c r="DC839" s="0" t="n">
        <f aca="false">IF(CHOOSE(MATCH(J$5,$B$10:$E$10,0),$B839,$C839,$D839,$E839)*J$6+J839*J$7&lt;J$2,J$3*J$4,0)</f>
        <v>0</v>
      </c>
      <c r="DD839" s="0" t="n">
        <f aca="false">IF(CHOOSE(MATCH(K$5,$B$10:$E$10,0),$B839,$C839,$D839,$E839)*K$6+K839*K$7&lt;K$2,K$3*K$4,0)</f>
        <v>0</v>
      </c>
      <c r="DE839" s="0" t="n">
        <f aca="false">IF(CHOOSE(MATCH(L$5,$B$10:$E$10,0),$B839,$C839,$D839,$E839)*L$6+L839*L$7&lt;L$2,L$3*L$4,0)</f>
        <v>0</v>
      </c>
      <c r="DF839" s="0" t="n">
        <f aca="false">IF(CHOOSE(MATCH(M$5,$B$10:$E$10,0),$B839,$C839,$D839,$E839)*M$6+M839*M$7&lt;M$2,M$3*M$4,0)</f>
        <v>0</v>
      </c>
      <c r="DG839" s="0" t="n">
        <f aca="false">IF(CHOOSE(MATCH(N$5,$B$10:$E$10,0),$B839,$C839,$D839,$E839)*N$6+N839*N$7&lt;N$2,N$3*N$4,0)</f>
        <v>0</v>
      </c>
      <c r="DH839" s="0" t="n">
        <f aca="false">IF(CHOOSE(MATCH(O$5,$B$10:$E$10,0),$B839,$C839,$D839,$E839)*O$6+O839*O$7&lt;O$2,O$3*O$4,0)</f>
        <v>0</v>
      </c>
      <c r="DI839" s="0" t="n">
        <f aca="false">IF(CHOOSE(MATCH(P$5,$B$10:$E$10,0),$B839,$C839,$D839,$E839)*P$6+P839*P$7&lt;P$2,P$3*P$4,0)</f>
        <v>0</v>
      </c>
      <c r="DJ839" s="0" t="n">
        <f aca="false">IF(CHOOSE(MATCH(Q$5,$B$10:$E$10,0),$B839,$C839,$D839,$E839)*Q$6+Q839*Q$7&lt;Q$2,Q$3*Q$4,0)</f>
        <v>0</v>
      </c>
      <c r="DK839" s="0" t="n">
        <f aca="false">IF(CHOOSE(MATCH(R$5,$B$10:$E$10,0),$B839,$C839,$D839,$E839)*R$6+R839*R$7&lt;R$2,R$3*R$4,0)</f>
        <v>0</v>
      </c>
      <c r="DL839" s="0" t="n">
        <f aca="false">IF(CHOOSE(MATCH(S$5,$B$10:$E$10,0),$B839,$C839,$D839,$E839)*S$6+S839*S$7&lt;S$2,S$3*S$4,0)</f>
        <v>0</v>
      </c>
      <c r="DM839" s="0" t="n">
        <f aca="false">IF(CHOOSE(MATCH(T$5,$B$10:$E$10,0),$B839,$C839,$D839,$E839)*T$6+T839*T$7&lt;T$2,T$3*T$4,0)</f>
        <v>0</v>
      </c>
      <c r="DN839" s="0" t="n">
        <f aca="false">IF(CHOOSE(MATCH(U$5,$B$10:$E$10,0),$B839,$C839,$D839,$E839)*U$6+U839*U$7&lt;U$2,U$3*U$4,0)</f>
        <v>0</v>
      </c>
      <c r="DO839" s="0" t="n">
        <f aca="false">IF(CHOOSE(MATCH(V$5,$B$10:$E$10,0),$B839,$C839,$D839,$E839)*V$6+V839*V$7&lt;V$2,V$3*V$4,0)</f>
        <v>0</v>
      </c>
      <c r="DP839" s="0" t="n">
        <f aca="false">IF(CHOOSE(MATCH(W$5,$B$10:$E$10,0),$B839,$C839,$D839,$E839)*W$6+W839*W$7&lt;W$2,W$3*W$4,0)</f>
        <v>0</v>
      </c>
      <c r="DQ839" s="0" t="n">
        <f aca="false">IF(CHOOSE(MATCH(X$5,$B$10:$E$10,0),$B839,$C839,$D839,$E839)*X$6+X839*X$7&lt;X$2,X$3*X$4,0)</f>
        <v>0</v>
      </c>
      <c r="DR839" s="0" t="n">
        <f aca="false">IF(CHOOSE(MATCH(Y$5,$B$10:$E$10,0),$B839,$C839,$D839,$E839)*Y$6+Y839*Y$7&lt;Y$2,Y$3*Y$4,0)</f>
        <v>0</v>
      </c>
      <c r="DS839" s="0" t="n">
        <f aca="false">IF(CHOOSE(MATCH(Z$5,$B$10:$E$10,0),$B839,$C839,$D839,$E839)*Z$6+Z839*Z$7&lt;Z$2,Z$3*Z$4,0)</f>
        <v>0</v>
      </c>
      <c r="DT839" s="0" t="n">
        <f aca="false">IF(CHOOSE(MATCH(AA$5,$B$10:$E$10,0),$B839,$C839,$D839,$E839)*AA$6+AA839*AA$7&lt;AA$2,AA$3*AA$4,0)</f>
        <v>0</v>
      </c>
      <c r="DU839" s="0" t="n">
        <f aca="false">IF(CHOOSE(MATCH(AB$5,$B$10:$E$10,0),$B839,$C839,$D839,$E839)*AB$6+AB839*AB$7&lt;AB$2,AB$3*AB$4,0)</f>
        <v>0</v>
      </c>
      <c r="DV839" s="0" t="n">
        <f aca="false">IF(CHOOSE(MATCH(AC$5,$B$10:$E$10,0),$B839,$C839,$D839,$E839)*AC$6+AC839*AC$7&lt;AC$2,AC$3*AC$4,0)</f>
        <v>0</v>
      </c>
      <c r="DW839" s="0" t="n">
        <f aca="false">IF(CHOOSE(MATCH(AD$5,$B$10:$E$10,0),$B839,$C839,$D839,$E839)*AD$6+AD839*AD$7&lt;AD$2,AD$3*AD$4,0)</f>
        <v>0</v>
      </c>
      <c r="DX839" s="0" t="n">
        <f aca="false">IF(CHOOSE(MATCH(AE$5,$B$10:$E$10,0),$B839,$C839,$D839,$E839)*AE$6+AE839*AE$7&lt;AE$2,AE$3*AE$4,0)</f>
        <v>0</v>
      </c>
      <c r="DY839" s="0" t="n">
        <f aca="false">IF(CHOOSE(MATCH(AF$5,$B$10:$E$10,0),$B839,$C839,$D839,$E839)*AF$6+AF839*AF$7&lt;AF$2,AF$3*AF$4,0)</f>
        <v>0</v>
      </c>
      <c r="DZ839" s="0" t="n">
        <f aca="false">IF(CHOOSE(MATCH(AG$5,$B$10:$E$10,0),$B839,$C839,$D839,$E839)*AG$6+AG839*AG$7&lt;AG$2,AG$3*AG$4,0)</f>
        <v>0</v>
      </c>
      <c r="EA839" s="0" t="n">
        <f aca="false">IF(CHOOSE(MATCH(AH$5,$B$10:$E$10,0),$B839,$C839,$D839,$E839)*AH$6+AH839*AH$7&lt;AH$2,AH$3*AH$4,0)</f>
        <v>0</v>
      </c>
      <c r="EB839" s="0" t="n">
        <f aca="false">IF(CHOOSE(MATCH(AI$5,$B$10:$E$10,0),$B839,$C839,$D839,$E839)*AI$6+AI839*AI$7&lt;AI$2,AI$3*AI$4,0)</f>
        <v>0</v>
      </c>
      <c r="EC839" s="0" t="n">
        <f aca="false">IF(CHOOSE(MATCH(AJ$5,$B$10:$E$10,0),$B839,$C839,$D839,$E839)*AJ$6+AJ839*AJ$7&lt;AJ$2,AJ$3*AJ$4,0)</f>
        <v>0</v>
      </c>
      <c r="ED839" s="0" t="n">
        <f aca="false">IF(CHOOSE(MATCH(AK$5,$B$10:$E$10,0),$B839,$C839,$D839,$E839)*AK$6+AK839*AK$7&lt;AK$2,AK$3*AK$4,0)</f>
        <v>0</v>
      </c>
      <c r="EE839" s="0" t="n">
        <f aca="false">IF(CHOOSE(MATCH(AL$5,$B$10:$E$10,0),$B839,$C839,$D839,$E839)*AL$6+AL839*AL$7&lt;AL$2,AL$3*AL$4,0)</f>
        <v>0</v>
      </c>
      <c r="EF839" s="0" t="n">
        <f aca="false">IF(CHOOSE(MATCH(AM$5,$B$10:$E$10,0),$B839,$C839,$D839,$E839)*AM$6+AM839*AM$7&lt;AM$2,AM$3*AM$4,0)</f>
        <v>0</v>
      </c>
      <c r="EG839" s="0" t="n">
        <f aca="false">IF(CHOOSE(MATCH(AN$5,$B$10:$E$10,0),$B839,$C839,$D839,$E839)*AN$6+AN839*AN$7&lt;AN$2,AN$3*AN$4,0)</f>
        <v>0</v>
      </c>
      <c r="EH839" s="0" t="n">
        <f aca="false">IF(CHOOSE(MATCH(AO$5,$B$10:$E$10,0),$B839,$C839,$D839,$E839)*AO$6+AO839*AO$7&lt;AO$2,AO$3*AO$4,0)</f>
        <v>0</v>
      </c>
      <c r="EI839" s="0" t="n">
        <f aca="false">IF(CHOOSE(MATCH(AP$5,$B$10:$E$10,0),$B839,$C839,$D839,$E839)*AP$6+AP839*AP$7&lt;AP$2,AP$3*AP$4,0)</f>
        <v>0</v>
      </c>
      <c r="EJ839" s="0" t="n">
        <f aca="false">IF(CHOOSE(MATCH(AQ$5,$B$10:$E$10,0),$B839,$C839,$D839,$E839)*AQ$6+AQ839*AQ$7&lt;AQ$2,AQ$3*AQ$4,0)</f>
        <v>0</v>
      </c>
      <c r="EK839" s="0" t="n">
        <f aca="false">IF(CHOOSE(MATCH(AR$5,$B$10:$E$10,0),$B839,$C839,$D839,$E839)*AR$6+AR839*AR$7&lt;AR$2,AR$3*AR$4,0)</f>
        <v>12.5</v>
      </c>
      <c r="EL839" s="0" t="n">
        <f aca="false">IF(CHOOSE(MATCH(AS$5,$B$10:$E$10,0),$B839,$C839,$D839,$E839)*AS$6+AS839*AS$7&lt;AS$2,AS$3*AS$4,0)</f>
        <v>0</v>
      </c>
      <c r="EM839" s="0" t="n">
        <f aca="false">IF(CHOOSE(MATCH(AT$5,$B$10:$E$10,0),$B839,$C839,$D839,$E839)*AT$6+AT839*AT$7&lt;AT$2,AT$3*AT$4,0)</f>
        <v>0</v>
      </c>
      <c r="EN839" s="0" t="n">
        <f aca="false">IF(CHOOSE(MATCH(AU$5,$B$10:$E$10,0),$B839,$C839,$D839,$E839)*AU$6+AU839*AU$7&lt;AU$2,AU$3*AU$4,0)</f>
        <v>0</v>
      </c>
      <c r="EO839" s="0" t="n">
        <f aca="false">IF(CHOOSE(MATCH(AV$5,$B$10:$E$10,0),$B839,$C839,$D839,$E839)*AV$6+AV839*AV$7&lt;AV$2,AV$3*AV$4,0)</f>
        <v>0</v>
      </c>
      <c r="EP839" s="0" t="n">
        <f aca="false">IF(CHOOSE(MATCH(AW$5,$B$10:$E$10,0),$B839,$C839,$D839,$E839)*AW$6+AW839*AW$7&lt;AW$2,AW$3*AW$4,0)</f>
        <v>0</v>
      </c>
      <c r="EQ839" s="0" t="n">
        <f aca="false">IF(CHOOSE(MATCH(AX$5,$B$10:$E$10,0),$B839,$C839,$D839,$E839)*AX$6+AX839*AX$7&lt;AX$2,AX$3*AX$4,0)</f>
        <v>0</v>
      </c>
      <c r="ER839" s="0" t="n">
        <f aca="false">IF(CHOOSE(MATCH(AY$5,$B$10:$E$10,0),$B839,$C839,$D839,$E839)*AY$6+AY839*AY$7&lt;AY$2,AY$3*AY$4,0)</f>
        <v>0</v>
      </c>
      <c r="ES839" s="0" t="n">
        <f aca="false">IF(CHOOSE(MATCH(AZ$5,$B$10:$E$10,0),$B839,$C839,$D839,$E839)*AZ$6+AZ839*AZ$7&lt;AZ$2,AZ$3*AZ$4,0)</f>
        <v>0</v>
      </c>
      <c r="ET839" s="0" t="n">
        <f aca="false">IF(CHOOSE(MATCH(BA$5,$B$10:$E$10,0),$B839,$C839,$D839,$E839)*BA$6+BA839*BA$7&lt;BA$2,BA$3*BA$4,0)</f>
        <v>0</v>
      </c>
      <c r="EU839" s="0" t="n">
        <f aca="false">IF(CHOOSE(MATCH(BB$5,$B$10:$E$10,0),$B839,$C839,$D839,$E839)*BB$6+BB839*BB$7&lt;BB$2,BB$3*BB$4,0)</f>
        <v>0</v>
      </c>
      <c r="EV839" s="0" t="n">
        <f aca="false">IF(CHOOSE(MATCH(BC$5,$B$10:$E$10,0),$B839,$C839,$D839,$E839)*BC$6+BC839*BC$7&lt;BC$2,BC$3*BC$4,0)</f>
        <v>0</v>
      </c>
      <c r="EW839" s="0" t="n">
        <f aca="false">IF(CHOOSE(MATCH(BD$5,$B$10:$E$10,0),$B839,$C839,$D839,$E839)*BD$6+BD839*BD$7&lt;BD$2,BD$3*BD$4,0)</f>
        <v>0</v>
      </c>
      <c r="EX839" s="0" t="n">
        <f aca="false">IF(CHOOSE(MATCH(BE$5,$B$10:$E$10,0),$B839,$C839,$D839,$E839)*BE$6+BE839*BE$7&lt;BE$2,BE$3*BE$4,0)</f>
        <v>0</v>
      </c>
      <c r="EY839" s="0" t="n">
        <f aca="false">IF(CHOOSE(MATCH(BF$5,$B$10:$E$10,0),$B839,$C839,$D839,$E839)*BF$6+BF839*BF$7&lt;BF$2,BF$3*BF$4,0)</f>
        <v>0</v>
      </c>
      <c r="EZ839" s="0" t="n">
        <f aca="false">IF(CHOOSE(MATCH(BG$5,$B$10:$E$10,0),$B839,$C839,$D839,$E839)*BG$6+BG839*BG$7&lt;BG$2,BG$3*BG$4,0)</f>
        <v>0</v>
      </c>
      <c r="FA839" s="0" t="n">
        <f aca="false">IF(CHOOSE(MATCH(BH$5,$B$10:$E$10,0),$B839,$C839,$D839,$E839)*BH$6+BH839*BH$7&lt;BH$2,BH$3*BH$4,0)</f>
        <v>0</v>
      </c>
      <c r="FB839" s="0" t="n">
        <f aca="false">IF(CHOOSE(MATCH(BI$5,$B$10:$E$10,0),$B839,$C839,$D839,$E839)*BI$6+BI839*BI$7&lt;BI$2,BI$3*BI$4,0)</f>
        <v>0</v>
      </c>
      <c r="FC839" s="0" t="n">
        <f aca="false">IF(CHOOSE(MATCH(BJ$5,$B$10:$E$10,0),$B839,$C839,$D839,$E839)*BJ$6+BJ839*BJ$7&lt;BJ$2,BJ$3*BJ$4,0)</f>
        <v>0</v>
      </c>
      <c r="FD839" s="0" t="n">
        <f aca="false">IF(CHOOSE(MATCH(BK$5,$B$10:$E$10,0),$B839,$C839,$D839,$E839)*BK$6+BK839*BK$7&lt;BK$2,BK$3*BK$4,0)</f>
        <v>0</v>
      </c>
      <c r="FE839" s="0" t="n">
        <f aca="false">IF(CHOOSE(MATCH(BL$5,$B$10:$E$10,0),$B839,$C839,$D839,$E839)*BL$6+BL839*BL$7&lt;BL$2,BL$3*BL$4,0)</f>
        <v>0</v>
      </c>
      <c r="FF839" s="0" t="n">
        <f aca="false">IF(CHOOSE(MATCH(BM$5,$B$10:$E$10,0),$B839,$C839,$D839,$E839)*BM$6+BM839*BM$7&lt;BM$2,BM$3*BM$4,0)</f>
        <v>0</v>
      </c>
      <c r="FG839" s="0" t="n">
        <f aca="false">IF(CHOOSE(MATCH(BN$5,$B$10:$E$10,0),$B839,$C839,$D839,$E839)*BN$6+BN839*BN$7&lt;BN$2,BN$3*BN$4,0)</f>
        <v>0</v>
      </c>
      <c r="FH839" s="0" t="n">
        <f aca="false">IF(CHOOSE(MATCH(BO$5,$B$10:$E$10,0),$B839,$C839,$D839,$E839)*BO$6+BO839*BO$7&lt;BO$2,BO$3*BO$4,0)</f>
        <v>0</v>
      </c>
      <c r="FI839" s="0" t="n">
        <f aca="false">IF(CHOOSE(MATCH(BP$5,$B$10:$E$10,0),$B839,$C839,$D839,$E839)*BP$6+BP839*BP$7&lt;BP$2,BP$3*BP$4,0)</f>
        <v>0</v>
      </c>
      <c r="FJ839" s="0" t="n">
        <f aca="false">IF(CHOOSE(MATCH(BQ$5,$B$10:$E$10,0),$B839,$C839,$D839,$E839)*BQ$6+BQ839*BQ$7&lt;BQ$2,BQ$3*BQ$4,0)</f>
        <v>0</v>
      </c>
      <c r="FK839" s="0" t="n">
        <f aca="false">IF(CHOOSE(MATCH(BR$5,$B$10:$E$10,0),$B839,$C839,$D839,$E839)*BR$6+BR839*BR$7&lt;BR$2,BR$3*BR$4,0)</f>
        <v>0</v>
      </c>
      <c r="FL839" s="0" t="n">
        <f aca="false">IF(CHOOSE(MATCH(BS$5,$B$10:$E$10,0),$B839,$C839,$D839,$E839)*BS$6+BS839*BS$7&lt;BS$2,BS$3*BS$4,0)</f>
        <v>0</v>
      </c>
      <c r="FM839" s="0" t="n">
        <f aca="false">IF(CHOOSE(MATCH(BT$5,$B$10:$E$10,0),$B839,$C839,$D839,$E839)*BT$6+BT839*BT$7&lt;BT$2,BT$3*BT$4,0)</f>
        <v>0</v>
      </c>
      <c r="FN839" s="0" t="n">
        <f aca="false">IF(CHOOSE(MATCH(BU$5,$B$10:$E$10,0),$B839,$C839,$D839,$E839)*BU$6+BU839*BU$7&lt;BU$2,BU$3*BU$4,0)</f>
        <v>0</v>
      </c>
      <c r="FO839" s="0" t="n">
        <f aca="false">IF(CHOOSE(MATCH(BV$5,$B$10:$E$10,0),$B839,$C839,$D839,$E839)*BV$6+BV839*BV$7&lt;BV$2,BV$3*BV$4,0)</f>
        <v>0</v>
      </c>
      <c r="FP839" s="0" t="n">
        <f aca="false">IF(CHOOSE(MATCH(BW$5,$B$10:$E$10,0),$B839,$C839,$D839,$E839)*BW$6+BW839*BW$7&lt;BW$2,BW$3*BW$4,0)</f>
        <v>0</v>
      </c>
      <c r="FQ839" s="0" t="n">
        <f aca="false">IF(CHOOSE(MATCH(BX$5,$B$10:$E$10,0),$B839,$C839,$D839,$E839)*BX$6+BX839*BX$7&lt;BX$2,BX$3*BX$4,0)</f>
        <v>0</v>
      </c>
      <c r="FR839" s="0" t="n">
        <f aca="false">IF(CHOOSE(MATCH(BY$5,$B$10:$E$10,0),$B839,$C839,$D839,$E839)*BY$6+BY839*BY$7&lt;BY$2,BY$3*BY$4,0)</f>
        <v>0</v>
      </c>
      <c r="FS839" s="0" t="n">
        <f aca="false">IF(CHOOSE(MATCH(BZ$5,$B$10:$E$10,0),$B839,$C839,$D839,$E839)*BZ$6+BZ839*BZ$7&lt;BZ$2,BZ$3*BZ$4,0)</f>
        <v>0</v>
      </c>
      <c r="FT839" s="0" t="n">
        <f aca="false">IF(CHOOSE(MATCH(CA$5,$B$10:$E$10,0),$B839,$C839,$D839,$E839)*CA$6+CA839*CA$7&lt;CA$2,CA$3*CA$4,0)</f>
        <v>0</v>
      </c>
      <c r="FU839" s="0" t="n">
        <f aca="false">IF(CHOOSE(MATCH(CB$5,$B$10:$E$10,0),$B839,$C839,$D839,$E839)*CB$6+CB839*CB$7&lt;CB$2,CB$3*CB$4,0)</f>
        <v>0</v>
      </c>
      <c r="FV839" s="0" t="n">
        <f aca="false">IF(CHOOSE(MATCH(CC$5,$B$10:$E$10,0),$B839,$C839,$D839,$E839)*CC$6+CC839*CC$7&lt;CC$2,CC$3*CC$4,0)</f>
        <v>0</v>
      </c>
      <c r="FW839" s="0" t="n">
        <f aca="false">IF(CHOOSE(MATCH(CD$5,$B$10:$E$10,0),$B839,$C839,$D839,$E839)*CD$6+CD839*CD$7&lt;CD$2,CD$3*CD$4,0)</f>
        <v>0</v>
      </c>
      <c r="FX839" s="0" t="n">
        <f aca="false">IF(CHOOSE(MATCH(CE$5,$B$10:$E$10,0),$B839,$C839,$D839,$E839)*CE$6+CE839*CE$7&lt;CE$2,CE$3*CE$4,0)</f>
        <v>0</v>
      </c>
      <c r="FY839" s="0" t="n">
        <f aca="false">IF(CHOOSE(MATCH(CF$5,$B$10:$E$10,0),$B839,$C839,$D839,$E839)*CF$6+CF839*CF$7&lt;CF$2,CF$3*CF$4,0)</f>
        <v>0</v>
      </c>
      <c r="FZ839" s="0" t="n">
        <f aca="false">IF(CHOOSE(MATCH(CG$5,$B$10:$E$10,0),$B839,$C839,$D839,$E839)*CG$6+CG839*CG$7&lt;CG$2,CG$3*CG$4,0)</f>
        <v>0</v>
      </c>
      <c r="GA839" s="0" t="n">
        <f aca="false">IF(CHOOSE(MATCH(CH$5,$B$10:$E$10,0),$B839,$C839,$D839,$E839)*CH$6+CH839*CH$7&lt;CH$2,CH$3*CH$4,0)</f>
        <v>0</v>
      </c>
      <c r="GB839" s="0" t="n">
        <f aca="false">IF(CHOOSE(MATCH(CI$5,$B$10:$E$10,0),$B839,$C839,$D839,$E839)*CI$6+CI839*CI$7&lt;CI$2,CI$3*CI$4,0)</f>
        <v>0</v>
      </c>
      <c r="GC839" s="0" t="n">
        <f aca="false">IF(CHOOSE(MATCH(CJ$5,$B$10:$E$10,0),$B839,$C839,$D839,$E839)*CJ$6+CJ839*CJ$7&lt;CJ$2,CJ$3*CJ$4,0)</f>
        <v>0</v>
      </c>
      <c r="GD839" s="0" t="n">
        <f aca="false">IF(CHOOSE(MATCH(CK$5,$B$10:$E$10,0),$B839,$C839,$D839,$E839)*CK$6+CK839*CK$7&lt;CK$2,CK$3*CK$4,0)</f>
        <v>0</v>
      </c>
      <c r="GE839" s="0" t="n">
        <f aca="false">IF(CHOOSE(MATCH(CL$5,$B$10:$E$10,0),$B839,$C839,$D839,$E839)*CL$6+CL839*CL$7&lt;CL$2,CL$3*CL$4,0)</f>
        <v>0</v>
      </c>
      <c r="GF839" s="0" t="n">
        <f aca="false">IF(CHOOSE(MATCH(CM$5,$B$10:$E$10,0),$B839,$C839,$D839,$E839)*CM$6+CM839*CM$7&lt;CM$2,CM$3*CM$4,0)</f>
        <v>0</v>
      </c>
      <c r="GG839" s="0" t="n">
        <f aca="false">IF(CHOOSE(MATCH(CN$5,$B$10:$E$10,0),$B839,$C839,$D839,$E839)*CN$6+CN839*CN$7&lt;CN$2,CN$3*CN$4,0)</f>
        <v>0</v>
      </c>
      <c r="GH839" s="0" t="n">
        <f aca="false">IF(CHOOSE(MATCH(CO$5,$B$10:$E$10,0),$B839,$C839,$D839,$E839)*CO$6+CO839*CO$7&lt;CO$2,CO$3*CO$4,0)</f>
        <v>0</v>
      </c>
      <c r="GI839" s="0" t="n">
        <f aca="false">IF(CHOOSE(MATCH(CP$5,$B$10:$E$10,0),$B839,$C839,$D839,$E839)*CP$6+CP839*CP$7&lt;CP$2,CP$3*CP$4,0)</f>
        <v>0</v>
      </c>
      <c r="GJ839" s="0" t="n">
        <f aca="false">IF(CHOOSE(MATCH(CQ$5,$B$10:$E$10,0),$B839,$C839,$D839,$E839)*CQ$6+CQ839*CQ$7&lt;CQ$2,CQ$3*CQ$4,0)</f>
        <v>0</v>
      </c>
      <c r="GK839" s="0" t="n">
        <f aca="false">IF(CHOOSE(MATCH(CR$5,$B$10:$E$10,0),$B839,$C839,$D839,$E839)*CR$6+CR839*CR$7&lt;CR$2,CR$3*CR$4,0)</f>
        <v>0</v>
      </c>
      <c r="GL839" s="0" t="n">
        <f aca="false">IF(CHOOSE(MATCH(CS$5,$B$10:$E$10,0),$B839,$C839,$D839,$E839)*CS$6+CS839*CS$7&lt;CS$2,CS$3*CS$4,0)</f>
        <v>0</v>
      </c>
      <c r="GM839" s="0" t="n">
        <f aca="false">IF(CHOOSE(MATCH(CT$5,$B$10:$E$10,0),$B839,$C839,$D839,$E839)*CT$6+CT839*CT$7&lt;CT$2,CT$3*CT$4,0)</f>
        <v>0</v>
      </c>
      <c r="GN839" s="0" t="n">
        <f aca="false">IF(CHOOSE(MATCH(CU$5,$B$10:$E$10,0),$B839,$C839,$D839,$E839)*CU$6+CU839*CU$7&lt;CU$2,CU$3*CU$4,0)</f>
        <v>0</v>
      </c>
      <c r="GO839" s="0" t="n">
        <f aca="false">IF(CHOOSE(MATCH(CV$5,$B$10:$E$10,0),$B839,$C839,$D839,$E839)*CV$6+CV839*CV$7&lt;CV$2,CV$3*CV$4,0)</f>
        <v>0</v>
      </c>
      <c r="GP839" s="0" t="n">
        <f aca="false">IF(CHOOSE(MATCH(CW$5,$B$10:$E$10,0),$B839,$C839,$D839,$E839)*CW$6+CW839*CW$7&lt;CW$2,CW$3*CW$4,0)</f>
        <v>0</v>
      </c>
      <c r="GQ839" s="0" t="n">
        <f aca="false">IF(CHOOSE(MATCH(CX$5,$B$10:$E$10,0),$B839,$C839,$D839,$E839)*CX$6+CX839*CX$7&lt;CX$2,CX$3*CX$4,0)</f>
        <v>0</v>
      </c>
      <c r="GS839" s="0" t="n">
        <f aca="false">SUM(CZ839:GQ839)</f>
        <v>12.5</v>
      </c>
      <c r="GT839" s="0" t="n">
        <f aca="false">IF(GS839&gt;$GS$6,1,0)</f>
        <v>0</v>
      </c>
    </row>
    <row r="840" customFormat="false" ht="14" hidden="false" customHeight="false" outlineLevel="0" collapsed="false">
      <c r="A840" s="0" t="n">
        <v>830</v>
      </c>
      <c r="B840" s="0" t="n">
        <v>-1.55579386409623</v>
      </c>
      <c r="C840" s="0" t="n">
        <v>-1.03881147114321</v>
      </c>
      <c r="D840" s="0" t="n">
        <v>0.0653130293176459</v>
      </c>
      <c r="E840" s="0" t="n">
        <v>-0.425528761496669</v>
      </c>
      <c r="G840" s="0" t="n">
        <v>-0.719725221642875</v>
      </c>
      <c r="H840" s="0" t="n">
        <v>-1.0904363989539</v>
      </c>
      <c r="I840" s="0" t="n">
        <v>-0.0347756667906651</v>
      </c>
      <c r="J840" s="0" t="n">
        <v>0.982081473921426</v>
      </c>
      <c r="K840" s="0" t="n">
        <v>-0.195974507732899</v>
      </c>
      <c r="L840" s="0" t="n">
        <v>0.758020632929402</v>
      </c>
      <c r="M840" s="0" t="n">
        <v>0.908069068827899</v>
      </c>
      <c r="N840" s="0" t="n">
        <v>0.226875727094011</v>
      </c>
      <c r="O840" s="0" t="n">
        <v>-0.101957766673877</v>
      </c>
      <c r="P840" s="0" t="n">
        <v>-1.01405476016225</v>
      </c>
      <c r="Q840" s="0" t="n">
        <v>-1.43128545460058</v>
      </c>
      <c r="R840" s="0" t="n">
        <v>-2.10233338293619</v>
      </c>
      <c r="S840" s="0" t="n">
        <v>-0.278772631645552</v>
      </c>
      <c r="T840" s="0" t="n">
        <v>-0.670820554660168</v>
      </c>
      <c r="U840" s="0" t="n">
        <v>0.0603552052780287</v>
      </c>
      <c r="V840" s="0" t="n">
        <v>-0.623376763542183</v>
      </c>
      <c r="W840" s="0" t="n">
        <v>-0.0743102646083571</v>
      </c>
      <c r="X840" s="0" t="n">
        <v>0.585087036597543</v>
      </c>
      <c r="Y840" s="0" t="n">
        <v>-0.210421831070562</v>
      </c>
      <c r="Z840" s="0" t="n">
        <v>-0.279806045000441</v>
      </c>
      <c r="AA840" s="0" t="n">
        <v>0.206747472475399</v>
      </c>
      <c r="AB840" s="0" t="n">
        <v>-0.559853106096853</v>
      </c>
      <c r="AC840" s="0" t="n">
        <v>1.93907908396795</v>
      </c>
      <c r="AD840" s="0" t="n">
        <v>-1.5971454558894</v>
      </c>
      <c r="AE840" s="0" t="n">
        <v>-0.698869371262845</v>
      </c>
      <c r="AF840" s="0" t="n">
        <v>-0.414195255871164</v>
      </c>
      <c r="AG840" s="0" t="n">
        <v>0.566217295272509</v>
      </c>
      <c r="AH840" s="0" t="n">
        <v>-0.975289822235936</v>
      </c>
      <c r="AI840" s="0" t="n">
        <v>1.10962901089806</v>
      </c>
      <c r="AJ840" s="0" t="n">
        <v>0.728075519873528</v>
      </c>
      <c r="AK840" s="0" t="n">
        <v>-1.5627711036359</v>
      </c>
      <c r="AL840" s="0" t="n">
        <v>0.4517517027125</v>
      </c>
      <c r="AM840" s="0" t="n">
        <v>-0.162700644068536</v>
      </c>
      <c r="AN840" s="0" t="n">
        <v>0.205887999982224</v>
      </c>
      <c r="AO840" s="0" t="n">
        <v>0.26868633540289</v>
      </c>
      <c r="AP840" s="0" t="n">
        <v>-0.280203948932467</v>
      </c>
      <c r="AQ840" s="0" t="n">
        <v>-0.735174126020866</v>
      </c>
      <c r="AR840" s="0" t="n">
        <v>-0.414777332480298</v>
      </c>
      <c r="AS840" s="0" t="n">
        <v>2.21270965994336</v>
      </c>
      <c r="AT840" s="0" t="n">
        <v>-1.97813278646208</v>
      </c>
      <c r="AU840" s="0" t="n">
        <v>0.809397988632554</v>
      </c>
      <c r="AV840" s="0" t="n">
        <v>1.27647354020155</v>
      </c>
      <c r="AW840" s="0" t="n">
        <v>0.549059677723562</v>
      </c>
      <c r="AX840" s="0" t="n">
        <v>-0.538682343176333</v>
      </c>
      <c r="AY840" s="0" t="n">
        <v>0.639344079900184</v>
      </c>
      <c r="AZ840" s="0" t="n">
        <v>0.139255007525208</v>
      </c>
      <c r="BA840" s="0" t="n">
        <v>1.22919118439313</v>
      </c>
      <c r="BB840" s="0" t="n">
        <v>-0.397001258534147</v>
      </c>
      <c r="BC840" s="0" t="n">
        <v>0.387335603591055</v>
      </c>
      <c r="BD840" s="0" t="n">
        <v>-1.50096184370341</v>
      </c>
      <c r="BE840" s="0" t="n">
        <v>-0.536649622517871</v>
      </c>
      <c r="BF840" s="0" t="n">
        <v>-0.621428171143634</v>
      </c>
      <c r="BG840" s="0" t="n">
        <v>0.277182152785826</v>
      </c>
      <c r="BH840" s="0" t="n">
        <v>0.301832869809004</v>
      </c>
      <c r="BI840" s="0" t="n">
        <v>0.179934431798756</v>
      </c>
      <c r="BJ840" s="0" t="n">
        <v>-2.43348040385172</v>
      </c>
      <c r="BK840" s="0" t="n">
        <v>0.259497028309852</v>
      </c>
      <c r="BL840" s="0" t="n">
        <v>-0.679756340105087</v>
      </c>
      <c r="BM840" s="0" t="n">
        <v>-1.29112322611036</v>
      </c>
      <c r="BN840" s="0" t="n">
        <v>-0.136088829094661</v>
      </c>
      <c r="BO840" s="0" t="n">
        <v>-0.184212467502221</v>
      </c>
      <c r="BP840" s="0" t="n">
        <v>0.719030595064396</v>
      </c>
      <c r="BQ840" s="0" t="n">
        <v>-0.360590775017044</v>
      </c>
      <c r="BR840" s="0" t="n">
        <v>1.3669659892912</v>
      </c>
      <c r="BS840" s="0" t="n">
        <v>-0.681588971929159</v>
      </c>
      <c r="BT840" s="0" t="n">
        <v>0.492027538712136</v>
      </c>
      <c r="BU840" s="0" t="n">
        <v>-0.738988319426426</v>
      </c>
      <c r="BV840" s="0" t="n">
        <v>1.61831849254668</v>
      </c>
      <c r="BW840" s="0" t="n">
        <v>-0.068250756157795</v>
      </c>
      <c r="BX840" s="0" t="n">
        <v>-0.636719050817192</v>
      </c>
      <c r="BY840" s="0" t="n">
        <v>-1.27285375128849</v>
      </c>
      <c r="BZ840" s="0" t="n">
        <v>0.106495008367347</v>
      </c>
      <c r="CA840" s="0" t="n">
        <v>-1.29165073303739</v>
      </c>
      <c r="CB840" s="0" t="n">
        <v>-1.88938429346308</v>
      </c>
      <c r="CC840" s="0" t="n">
        <v>-0.71280510383076</v>
      </c>
      <c r="CD840" s="0" t="n">
        <v>0.556278791918885</v>
      </c>
      <c r="CE840" s="0" t="n">
        <v>-0.911541064851917</v>
      </c>
      <c r="CF840" s="0" t="n">
        <v>-1.65600795298815</v>
      </c>
      <c r="CG840" s="0" t="n">
        <v>-0.591818434259039</v>
      </c>
      <c r="CH840" s="0" t="n">
        <v>0.255702161666704</v>
      </c>
      <c r="CI840" s="0" t="n">
        <v>0.237878339248709</v>
      </c>
      <c r="CJ840" s="0" t="n">
        <v>-0.671682300890097</v>
      </c>
      <c r="CK840" s="0" t="n">
        <v>-0.584906274525565</v>
      </c>
      <c r="CL840" s="0" t="n">
        <v>1.93757841771003</v>
      </c>
      <c r="CM840" s="0" t="n">
        <v>0.586721853323979</v>
      </c>
      <c r="CN840" s="0" t="n">
        <v>2.01634975383058</v>
      </c>
      <c r="CO840" s="0" t="n">
        <v>-0.727777660358697</v>
      </c>
      <c r="CP840" s="0" t="n">
        <v>-0.479890331916977</v>
      </c>
      <c r="CQ840" s="0" t="n">
        <v>-0.678985543345334</v>
      </c>
      <c r="CR840" s="0" t="n">
        <v>-0.711916072759777</v>
      </c>
      <c r="CS840" s="0" t="n">
        <v>-0.199095211428357</v>
      </c>
      <c r="CT840" s="0" t="n">
        <v>-0.343011379300151</v>
      </c>
      <c r="CU840" s="0" t="n">
        <v>0.541515419172356</v>
      </c>
      <c r="CV840" s="0" t="n">
        <v>0.528714281244902</v>
      </c>
      <c r="CW840" s="0" t="n">
        <v>0.128603687699069</v>
      </c>
      <c r="CX840" s="0" t="n">
        <v>-0.412444478570251</v>
      </c>
      <c r="CZ840" s="0" t="n">
        <f aca="false">IF(CHOOSE(MATCH(G$5,$B$10:$E$10,0),$B840,$C840,$D840,$E840)*G$6+G840*G$7&lt;G$2,G$3*G$4,0)</f>
        <v>0</v>
      </c>
      <c r="DA840" s="0" t="n">
        <f aca="false">IF(CHOOSE(MATCH(H$5,$B$10:$E$10,0),$B840,$C840,$D840,$E840)*H$6+H840*H$7&lt;H$2,H$3*H$4,0)</f>
        <v>0</v>
      </c>
      <c r="DB840" s="0" t="n">
        <f aca="false">IF(CHOOSE(MATCH(I$5,$B$10:$E$10,0),$B840,$C840,$D840,$E840)*I$6+I840*I$7&lt;I$2,I$3*I$4,0)</f>
        <v>0</v>
      </c>
      <c r="DC840" s="0" t="n">
        <f aca="false">IF(CHOOSE(MATCH(J$5,$B$10:$E$10,0),$B840,$C840,$D840,$E840)*J$6+J840*J$7&lt;J$2,J$3*J$4,0)</f>
        <v>0</v>
      </c>
      <c r="DD840" s="0" t="n">
        <f aca="false">IF(CHOOSE(MATCH(K$5,$B$10:$E$10,0),$B840,$C840,$D840,$E840)*K$6+K840*K$7&lt;K$2,K$3*K$4,0)</f>
        <v>0</v>
      </c>
      <c r="DE840" s="0" t="n">
        <f aca="false">IF(CHOOSE(MATCH(L$5,$B$10:$E$10,0),$B840,$C840,$D840,$E840)*L$6+L840*L$7&lt;L$2,L$3*L$4,0)</f>
        <v>0</v>
      </c>
      <c r="DF840" s="0" t="n">
        <f aca="false">IF(CHOOSE(MATCH(M$5,$B$10:$E$10,0),$B840,$C840,$D840,$E840)*M$6+M840*M$7&lt;M$2,M$3*M$4,0)</f>
        <v>0</v>
      </c>
      <c r="DG840" s="0" t="n">
        <f aca="false">IF(CHOOSE(MATCH(N$5,$B$10:$E$10,0),$B840,$C840,$D840,$E840)*N$6+N840*N$7&lt;N$2,N$3*N$4,0)</f>
        <v>0</v>
      </c>
      <c r="DH840" s="0" t="n">
        <f aca="false">IF(CHOOSE(MATCH(O$5,$B$10:$E$10,0),$B840,$C840,$D840,$E840)*O$6+O840*O$7&lt;O$2,O$3*O$4,0)</f>
        <v>0</v>
      </c>
      <c r="DI840" s="0" t="n">
        <f aca="false">IF(CHOOSE(MATCH(P$5,$B$10:$E$10,0),$B840,$C840,$D840,$E840)*P$6+P840*P$7&lt;P$2,P$3*P$4,0)</f>
        <v>0</v>
      </c>
      <c r="DJ840" s="0" t="n">
        <f aca="false">IF(CHOOSE(MATCH(Q$5,$B$10:$E$10,0),$B840,$C840,$D840,$E840)*Q$6+Q840*Q$7&lt;Q$2,Q$3*Q$4,0)</f>
        <v>0</v>
      </c>
      <c r="DK840" s="0" t="n">
        <f aca="false">IF(CHOOSE(MATCH(R$5,$B$10:$E$10,0),$B840,$C840,$D840,$E840)*R$6+R840*R$7&lt;R$2,R$3*R$4,0)</f>
        <v>0.5</v>
      </c>
      <c r="DL840" s="0" t="n">
        <f aca="false">IF(CHOOSE(MATCH(S$5,$B$10:$E$10,0),$B840,$C840,$D840,$E840)*S$6+S840*S$7&lt;S$2,S$3*S$4,0)</f>
        <v>0</v>
      </c>
      <c r="DM840" s="0" t="n">
        <f aca="false">IF(CHOOSE(MATCH(T$5,$B$10:$E$10,0),$B840,$C840,$D840,$E840)*T$6+T840*T$7&lt;T$2,T$3*T$4,0)</f>
        <v>0</v>
      </c>
      <c r="DN840" s="0" t="n">
        <f aca="false">IF(CHOOSE(MATCH(U$5,$B$10:$E$10,0),$B840,$C840,$D840,$E840)*U$6+U840*U$7&lt;U$2,U$3*U$4,0)</f>
        <v>0</v>
      </c>
      <c r="DO840" s="0" t="n">
        <f aca="false">IF(CHOOSE(MATCH(V$5,$B$10:$E$10,0),$B840,$C840,$D840,$E840)*V$6+V840*V$7&lt;V$2,V$3*V$4,0)</f>
        <v>0</v>
      </c>
      <c r="DP840" s="0" t="n">
        <f aca="false">IF(CHOOSE(MATCH(W$5,$B$10:$E$10,0),$B840,$C840,$D840,$E840)*W$6+W840*W$7&lt;W$2,W$3*W$4,0)</f>
        <v>0</v>
      </c>
      <c r="DQ840" s="0" t="n">
        <f aca="false">IF(CHOOSE(MATCH(X$5,$B$10:$E$10,0),$B840,$C840,$D840,$E840)*X$6+X840*X$7&lt;X$2,X$3*X$4,0)</f>
        <v>0</v>
      </c>
      <c r="DR840" s="0" t="n">
        <f aca="false">IF(CHOOSE(MATCH(Y$5,$B$10:$E$10,0),$B840,$C840,$D840,$E840)*Y$6+Y840*Y$7&lt;Y$2,Y$3*Y$4,0)</f>
        <v>0</v>
      </c>
      <c r="DS840" s="0" t="n">
        <f aca="false">IF(CHOOSE(MATCH(Z$5,$B$10:$E$10,0),$B840,$C840,$D840,$E840)*Z$6+Z840*Z$7&lt;Z$2,Z$3*Z$4,0)</f>
        <v>0</v>
      </c>
      <c r="DT840" s="0" t="n">
        <f aca="false">IF(CHOOSE(MATCH(AA$5,$B$10:$E$10,0),$B840,$C840,$D840,$E840)*AA$6+AA840*AA$7&lt;AA$2,AA$3*AA$4,0)</f>
        <v>0</v>
      </c>
      <c r="DU840" s="0" t="n">
        <f aca="false">IF(CHOOSE(MATCH(AB$5,$B$10:$E$10,0),$B840,$C840,$D840,$E840)*AB$6+AB840*AB$7&lt;AB$2,AB$3*AB$4,0)</f>
        <v>0</v>
      </c>
      <c r="DV840" s="0" t="n">
        <f aca="false">IF(CHOOSE(MATCH(AC$5,$B$10:$E$10,0),$B840,$C840,$D840,$E840)*AC$6+AC840*AC$7&lt;AC$2,AC$3*AC$4,0)</f>
        <v>0</v>
      </c>
      <c r="DW840" s="0" t="n">
        <f aca="false">IF(CHOOSE(MATCH(AD$5,$B$10:$E$10,0),$B840,$C840,$D840,$E840)*AD$6+AD840*AD$7&lt;AD$2,AD$3*AD$4,0)</f>
        <v>0</v>
      </c>
      <c r="DX840" s="0" t="n">
        <f aca="false">IF(CHOOSE(MATCH(AE$5,$B$10:$E$10,0),$B840,$C840,$D840,$E840)*AE$6+AE840*AE$7&lt;AE$2,AE$3*AE$4,0)</f>
        <v>0</v>
      </c>
      <c r="DY840" s="0" t="n">
        <f aca="false">IF(CHOOSE(MATCH(AF$5,$B$10:$E$10,0),$B840,$C840,$D840,$E840)*AF$6+AF840*AF$7&lt;AF$2,AF$3*AF$4,0)</f>
        <v>0</v>
      </c>
      <c r="DZ840" s="0" t="n">
        <f aca="false">IF(CHOOSE(MATCH(AG$5,$B$10:$E$10,0),$B840,$C840,$D840,$E840)*AG$6+AG840*AG$7&lt;AG$2,AG$3*AG$4,0)</f>
        <v>0</v>
      </c>
      <c r="EA840" s="0" t="n">
        <f aca="false">IF(CHOOSE(MATCH(AH$5,$B$10:$E$10,0),$B840,$C840,$D840,$E840)*AH$6+AH840*AH$7&lt;AH$2,AH$3*AH$4,0)</f>
        <v>0</v>
      </c>
      <c r="EB840" s="0" t="n">
        <f aca="false">IF(CHOOSE(MATCH(AI$5,$B$10:$E$10,0),$B840,$C840,$D840,$E840)*AI$6+AI840*AI$7&lt;AI$2,AI$3*AI$4,0)</f>
        <v>0</v>
      </c>
      <c r="EC840" s="0" t="n">
        <f aca="false">IF(CHOOSE(MATCH(AJ$5,$B$10:$E$10,0),$B840,$C840,$D840,$E840)*AJ$6+AJ840*AJ$7&lt;AJ$2,AJ$3*AJ$4,0)</f>
        <v>0</v>
      </c>
      <c r="ED840" s="0" t="n">
        <f aca="false">IF(CHOOSE(MATCH(AK$5,$B$10:$E$10,0),$B840,$C840,$D840,$E840)*AK$6+AK840*AK$7&lt;AK$2,AK$3*AK$4,0)</f>
        <v>0</v>
      </c>
      <c r="EE840" s="0" t="n">
        <f aca="false">IF(CHOOSE(MATCH(AL$5,$B$10:$E$10,0),$B840,$C840,$D840,$E840)*AL$6+AL840*AL$7&lt;AL$2,AL$3*AL$4,0)</f>
        <v>0</v>
      </c>
      <c r="EF840" s="0" t="n">
        <f aca="false">IF(CHOOSE(MATCH(AM$5,$B$10:$E$10,0),$B840,$C840,$D840,$E840)*AM$6+AM840*AM$7&lt;AM$2,AM$3*AM$4,0)</f>
        <v>0</v>
      </c>
      <c r="EG840" s="0" t="n">
        <f aca="false">IF(CHOOSE(MATCH(AN$5,$B$10:$E$10,0),$B840,$C840,$D840,$E840)*AN$6+AN840*AN$7&lt;AN$2,AN$3*AN$4,0)</f>
        <v>0</v>
      </c>
      <c r="EH840" s="0" t="n">
        <f aca="false">IF(CHOOSE(MATCH(AO$5,$B$10:$E$10,0),$B840,$C840,$D840,$E840)*AO$6+AO840*AO$7&lt;AO$2,AO$3*AO$4,0)</f>
        <v>0</v>
      </c>
      <c r="EI840" s="0" t="n">
        <f aca="false">IF(CHOOSE(MATCH(AP$5,$B$10:$E$10,0),$B840,$C840,$D840,$E840)*AP$6+AP840*AP$7&lt;AP$2,AP$3*AP$4,0)</f>
        <v>0</v>
      </c>
      <c r="EJ840" s="0" t="n">
        <f aca="false">IF(CHOOSE(MATCH(AQ$5,$B$10:$E$10,0),$B840,$C840,$D840,$E840)*AQ$6+AQ840*AQ$7&lt;AQ$2,AQ$3*AQ$4,0)</f>
        <v>0</v>
      </c>
      <c r="EK840" s="0" t="n">
        <f aca="false">IF(CHOOSE(MATCH(AR$5,$B$10:$E$10,0),$B840,$C840,$D840,$E840)*AR$6+AR840*AR$7&lt;AR$2,AR$3*AR$4,0)</f>
        <v>0</v>
      </c>
      <c r="EL840" s="0" t="n">
        <f aca="false">IF(CHOOSE(MATCH(AS$5,$B$10:$E$10,0),$B840,$C840,$D840,$E840)*AS$6+AS840*AS$7&lt;AS$2,AS$3*AS$4,0)</f>
        <v>0</v>
      </c>
      <c r="EM840" s="0" t="n">
        <f aca="false">IF(CHOOSE(MATCH(AT$5,$B$10:$E$10,0),$B840,$C840,$D840,$E840)*AT$6+AT840*AT$7&lt;AT$2,AT$3*AT$4,0)</f>
        <v>0</v>
      </c>
      <c r="EN840" s="0" t="n">
        <f aca="false">IF(CHOOSE(MATCH(AU$5,$B$10:$E$10,0),$B840,$C840,$D840,$E840)*AU$6+AU840*AU$7&lt;AU$2,AU$3*AU$4,0)</f>
        <v>0</v>
      </c>
      <c r="EO840" s="0" t="n">
        <f aca="false">IF(CHOOSE(MATCH(AV$5,$B$10:$E$10,0),$B840,$C840,$D840,$E840)*AV$6+AV840*AV$7&lt;AV$2,AV$3*AV$4,0)</f>
        <v>0</v>
      </c>
      <c r="EP840" s="0" t="n">
        <f aca="false">IF(CHOOSE(MATCH(AW$5,$B$10:$E$10,0),$B840,$C840,$D840,$E840)*AW$6+AW840*AW$7&lt;AW$2,AW$3*AW$4,0)</f>
        <v>0</v>
      </c>
      <c r="EQ840" s="0" t="n">
        <f aca="false">IF(CHOOSE(MATCH(AX$5,$B$10:$E$10,0),$B840,$C840,$D840,$E840)*AX$6+AX840*AX$7&lt;AX$2,AX$3*AX$4,0)</f>
        <v>0</v>
      </c>
      <c r="ER840" s="0" t="n">
        <f aca="false">IF(CHOOSE(MATCH(AY$5,$B$10:$E$10,0),$B840,$C840,$D840,$E840)*AY$6+AY840*AY$7&lt;AY$2,AY$3*AY$4,0)</f>
        <v>0</v>
      </c>
      <c r="ES840" s="0" t="n">
        <f aca="false">IF(CHOOSE(MATCH(AZ$5,$B$10:$E$10,0),$B840,$C840,$D840,$E840)*AZ$6+AZ840*AZ$7&lt;AZ$2,AZ$3*AZ$4,0)</f>
        <v>0</v>
      </c>
      <c r="ET840" s="0" t="n">
        <f aca="false">IF(CHOOSE(MATCH(BA$5,$B$10:$E$10,0),$B840,$C840,$D840,$E840)*BA$6+BA840*BA$7&lt;BA$2,BA$3*BA$4,0)</f>
        <v>0</v>
      </c>
      <c r="EU840" s="0" t="n">
        <f aca="false">IF(CHOOSE(MATCH(BB$5,$B$10:$E$10,0),$B840,$C840,$D840,$E840)*BB$6+BB840*BB$7&lt;BB$2,BB$3*BB$4,0)</f>
        <v>0</v>
      </c>
      <c r="EV840" s="0" t="n">
        <f aca="false">IF(CHOOSE(MATCH(BC$5,$B$10:$E$10,0),$B840,$C840,$D840,$E840)*BC$6+BC840*BC$7&lt;BC$2,BC$3*BC$4,0)</f>
        <v>0</v>
      </c>
      <c r="EW840" s="0" t="n">
        <f aca="false">IF(CHOOSE(MATCH(BD$5,$B$10:$E$10,0),$B840,$C840,$D840,$E840)*BD$6+BD840*BD$7&lt;BD$2,BD$3*BD$4,0)</f>
        <v>0</v>
      </c>
      <c r="EX840" s="0" t="n">
        <f aca="false">IF(CHOOSE(MATCH(BE$5,$B$10:$E$10,0),$B840,$C840,$D840,$E840)*BE$6+BE840*BE$7&lt;BE$2,BE$3*BE$4,0)</f>
        <v>0</v>
      </c>
      <c r="EY840" s="0" t="n">
        <f aca="false">IF(CHOOSE(MATCH(BF$5,$B$10:$E$10,0),$B840,$C840,$D840,$E840)*BF$6+BF840*BF$7&lt;BF$2,BF$3*BF$4,0)</f>
        <v>0</v>
      </c>
      <c r="EZ840" s="0" t="n">
        <f aca="false">IF(CHOOSE(MATCH(BG$5,$B$10:$E$10,0),$B840,$C840,$D840,$E840)*BG$6+BG840*BG$7&lt;BG$2,BG$3*BG$4,0)</f>
        <v>0</v>
      </c>
      <c r="FA840" s="0" t="n">
        <f aca="false">IF(CHOOSE(MATCH(BH$5,$B$10:$E$10,0),$B840,$C840,$D840,$E840)*BH$6+BH840*BH$7&lt;BH$2,BH$3*BH$4,0)</f>
        <v>0</v>
      </c>
      <c r="FB840" s="0" t="n">
        <f aca="false">IF(CHOOSE(MATCH(BI$5,$B$10:$E$10,0),$B840,$C840,$D840,$E840)*BI$6+BI840*BI$7&lt;BI$2,BI$3*BI$4,0)</f>
        <v>0</v>
      </c>
      <c r="FC840" s="0" t="n">
        <f aca="false">IF(CHOOSE(MATCH(BJ$5,$B$10:$E$10,0),$B840,$C840,$D840,$E840)*BJ$6+BJ840*BJ$7&lt;BJ$2,BJ$3*BJ$4,0)</f>
        <v>2.5</v>
      </c>
      <c r="FD840" s="0" t="n">
        <f aca="false">IF(CHOOSE(MATCH(BK$5,$B$10:$E$10,0),$B840,$C840,$D840,$E840)*BK$6+BK840*BK$7&lt;BK$2,BK$3*BK$4,0)</f>
        <v>0</v>
      </c>
      <c r="FE840" s="0" t="n">
        <f aca="false">IF(CHOOSE(MATCH(BL$5,$B$10:$E$10,0),$B840,$C840,$D840,$E840)*BL$6+BL840*BL$7&lt;BL$2,BL$3*BL$4,0)</f>
        <v>0</v>
      </c>
      <c r="FF840" s="0" t="n">
        <f aca="false">IF(CHOOSE(MATCH(BM$5,$B$10:$E$10,0),$B840,$C840,$D840,$E840)*BM$6+BM840*BM$7&lt;BM$2,BM$3*BM$4,0)</f>
        <v>0</v>
      </c>
      <c r="FG840" s="0" t="n">
        <f aca="false">IF(CHOOSE(MATCH(BN$5,$B$10:$E$10,0),$B840,$C840,$D840,$E840)*BN$6+BN840*BN$7&lt;BN$2,BN$3*BN$4,0)</f>
        <v>0</v>
      </c>
      <c r="FH840" s="0" t="n">
        <f aca="false">IF(CHOOSE(MATCH(BO$5,$B$10:$E$10,0),$B840,$C840,$D840,$E840)*BO$6+BO840*BO$7&lt;BO$2,BO$3*BO$4,0)</f>
        <v>0</v>
      </c>
      <c r="FI840" s="0" t="n">
        <f aca="false">IF(CHOOSE(MATCH(BP$5,$B$10:$E$10,0),$B840,$C840,$D840,$E840)*BP$6+BP840*BP$7&lt;BP$2,BP$3*BP$4,0)</f>
        <v>0</v>
      </c>
      <c r="FJ840" s="0" t="n">
        <f aca="false">IF(CHOOSE(MATCH(BQ$5,$B$10:$E$10,0),$B840,$C840,$D840,$E840)*BQ$6+BQ840*BQ$7&lt;BQ$2,BQ$3*BQ$4,0)</f>
        <v>0</v>
      </c>
      <c r="FK840" s="0" t="n">
        <f aca="false">IF(CHOOSE(MATCH(BR$5,$B$10:$E$10,0),$B840,$C840,$D840,$E840)*BR$6+BR840*BR$7&lt;BR$2,BR$3*BR$4,0)</f>
        <v>0</v>
      </c>
      <c r="FL840" s="0" t="n">
        <f aca="false">IF(CHOOSE(MATCH(BS$5,$B$10:$E$10,0),$B840,$C840,$D840,$E840)*BS$6+BS840*BS$7&lt;BS$2,BS$3*BS$4,0)</f>
        <v>0</v>
      </c>
      <c r="FM840" s="0" t="n">
        <f aca="false">IF(CHOOSE(MATCH(BT$5,$B$10:$E$10,0),$B840,$C840,$D840,$E840)*BT$6+BT840*BT$7&lt;BT$2,BT$3*BT$4,0)</f>
        <v>0</v>
      </c>
      <c r="FN840" s="0" t="n">
        <f aca="false">IF(CHOOSE(MATCH(BU$5,$B$10:$E$10,0),$B840,$C840,$D840,$E840)*BU$6+BU840*BU$7&lt;BU$2,BU$3*BU$4,0)</f>
        <v>0</v>
      </c>
      <c r="FO840" s="0" t="n">
        <f aca="false">IF(CHOOSE(MATCH(BV$5,$B$10:$E$10,0),$B840,$C840,$D840,$E840)*BV$6+BV840*BV$7&lt;BV$2,BV$3*BV$4,0)</f>
        <v>0</v>
      </c>
      <c r="FP840" s="0" t="n">
        <f aca="false">IF(CHOOSE(MATCH(BW$5,$B$10:$E$10,0),$B840,$C840,$D840,$E840)*BW$6+BW840*BW$7&lt;BW$2,BW$3*BW$4,0)</f>
        <v>0</v>
      </c>
      <c r="FQ840" s="0" t="n">
        <f aca="false">IF(CHOOSE(MATCH(BX$5,$B$10:$E$10,0),$B840,$C840,$D840,$E840)*BX$6+BX840*BX$7&lt;BX$2,BX$3*BX$4,0)</f>
        <v>0</v>
      </c>
      <c r="FR840" s="0" t="n">
        <f aca="false">IF(CHOOSE(MATCH(BY$5,$B$10:$E$10,0),$B840,$C840,$D840,$E840)*BY$6+BY840*BY$7&lt;BY$2,BY$3*BY$4,0)</f>
        <v>0</v>
      </c>
      <c r="FS840" s="0" t="n">
        <f aca="false">IF(CHOOSE(MATCH(BZ$5,$B$10:$E$10,0),$B840,$C840,$D840,$E840)*BZ$6+BZ840*BZ$7&lt;BZ$2,BZ$3*BZ$4,0)</f>
        <v>0</v>
      </c>
      <c r="FT840" s="0" t="n">
        <f aca="false">IF(CHOOSE(MATCH(CA$5,$B$10:$E$10,0),$B840,$C840,$D840,$E840)*CA$6+CA840*CA$7&lt;CA$2,CA$3*CA$4,0)</f>
        <v>0</v>
      </c>
      <c r="FU840" s="0" t="n">
        <f aca="false">IF(CHOOSE(MATCH(CB$5,$B$10:$E$10,0),$B840,$C840,$D840,$E840)*CB$6+CB840*CB$7&lt;CB$2,CB$3*CB$4,0)</f>
        <v>0</v>
      </c>
      <c r="FV840" s="0" t="n">
        <f aca="false">IF(CHOOSE(MATCH(CC$5,$B$10:$E$10,0),$B840,$C840,$D840,$E840)*CC$6+CC840*CC$7&lt;CC$2,CC$3*CC$4,0)</f>
        <v>0</v>
      </c>
      <c r="FW840" s="0" t="n">
        <f aca="false">IF(CHOOSE(MATCH(CD$5,$B$10:$E$10,0),$B840,$C840,$D840,$E840)*CD$6+CD840*CD$7&lt;CD$2,CD$3*CD$4,0)</f>
        <v>0</v>
      </c>
      <c r="FX840" s="0" t="n">
        <f aca="false">IF(CHOOSE(MATCH(CE$5,$B$10:$E$10,0),$B840,$C840,$D840,$E840)*CE$6+CE840*CE$7&lt;CE$2,CE$3*CE$4,0)</f>
        <v>0</v>
      </c>
      <c r="FY840" s="0" t="n">
        <f aca="false">IF(CHOOSE(MATCH(CF$5,$B$10:$E$10,0),$B840,$C840,$D840,$E840)*CF$6+CF840*CF$7&lt;CF$2,CF$3*CF$4,0)</f>
        <v>0</v>
      </c>
      <c r="FZ840" s="0" t="n">
        <f aca="false">IF(CHOOSE(MATCH(CG$5,$B$10:$E$10,0),$B840,$C840,$D840,$E840)*CG$6+CG840*CG$7&lt;CG$2,CG$3*CG$4,0)</f>
        <v>0</v>
      </c>
      <c r="GA840" s="0" t="n">
        <f aca="false">IF(CHOOSE(MATCH(CH$5,$B$10:$E$10,0),$B840,$C840,$D840,$E840)*CH$6+CH840*CH$7&lt;CH$2,CH$3*CH$4,0)</f>
        <v>0</v>
      </c>
      <c r="GB840" s="0" t="n">
        <f aca="false">IF(CHOOSE(MATCH(CI$5,$B$10:$E$10,0),$B840,$C840,$D840,$E840)*CI$6+CI840*CI$7&lt;CI$2,CI$3*CI$4,0)</f>
        <v>0</v>
      </c>
      <c r="GC840" s="0" t="n">
        <f aca="false">IF(CHOOSE(MATCH(CJ$5,$B$10:$E$10,0),$B840,$C840,$D840,$E840)*CJ$6+CJ840*CJ$7&lt;CJ$2,CJ$3*CJ$4,0)</f>
        <v>0</v>
      </c>
      <c r="GD840" s="0" t="n">
        <f aca="false">IF(CHOOSE(MATCH(CK$5,$B$10:$E$10,0),$B840,$C840,$D840,$E840)*CK$6+CK840*CK$7&lt;CK$2,CK$3*CK$4,0)</f>
        <v>0</v>
      </c>
      <c r="GE840" s="0" t="n">
        <f aca="false">IF(CHOOSE(MATCH(CL$5,$B$10:$E$10,0),$B840,$C840,$D840,$E840)*CL$6+CL840*CL$7&lt;CL$2,CL$3*CL$4,0)</f>
        <v>0</v>
      </c>
      <c r="GF840" s="0" t="n">
        <f aca="false">IF(CHOOSE(MATCH(CM$5,$B$10:$E$10,0),$B840,$C840,$D840,$E840)*CM$6+CM840*CM$7&lt;CM$2,CM$3*CM$4,0)</f>
        <v>0</v>
      </c>
      <c r="GG840" s="0" t="n">
        <f aca="false">IF(CHOOSE(MATCH(CN$5,$B$10:$E$10,0),$B840,$C840,$D840,$E840)*CN$6+CN840*CN$7&lt;CN$2,CN$3*CN$4,0)</f>
        <v>0</v>
      </c>
      <c r="GH840" s="0" t="n">
        <f aca="false">IF(CHOOSE(MATCH(CO$5,$B$10:$E$10,0),$B840,$C840,$D840,$E840)*CO$6+CO840*CO$7&lt;CO$2,CO$3*CO$4,0)</f>
        <v>0</v>
      </c>
      <c r="GI840" s="0" t="n">
        <f aca="false">IF(CHOOSE(MATCH(CP$5,$B$10:$E$10,0),$B840,$C840,$D840,$E840)*CP$6+CP840*CP$7&lt;CP$2,CP$3*CP$4,0)</f>
        <v>0</v>
      </c>
      <c r="GJ840" s="0" t="n">
        <f aca="false">IF(CHOOSE(MATCH(CQ$5,$B$10:$E$10,0),$B840,$C840,$D840,$E840)*CQ$6+CQ840*CQ$7&lt;CQ$2,CQ$3*CQ$4,0)</f>
        <v>0</v>
      </c>
      <c r="GK840" s="0" t="n">
        <f aca="false">IF(CHOOSE(MATCH(CR$5,$B$10:$E$10,0),$B840,$C840,$D840,$E840)*CR$6+CR840*CR$7&lt;CR$2,CR$3*CR$4,0)</f>
        <v>0</v>
      </c>
      <c r="GL840" s="0" t="n">
        <f aca="false">IF(CHOOSE(MATCH(CS$5,$B$10:$E$10,0),$B840,$C840,$D840,$E840)*CS$6+CS840*CS$7&lt;CS$2,CS$3*CS$4,0)</f>
        <v>0</v>
      </c>
      <c r="GM840" s="0" t="n">
        <f aca="false">IF(CHOOSE(MATCH(CT$5,$B$10:$E$10,0),$B840,$C840,$D840,$E840)*CT$6+CT840*CT$7&lt;CT$2,CT$3*CT$4,0)</f>
        <v>0</v>
      </c>
      <c r="GN840" s="0" t="n">
        <f aca="false">IF(CHOOSE(MATCH(CU$5,$B$10:$E$10,0),$B840,$C840,$D840,$E840)*CU$6+CU840*CU$7&lt;CU$2,CU$3*CU$4,0)</f>
        <v>0</v>
      </c>
      <c r="GO840" s="0" t="n">
        <f aca="false">IF(CHOOSE(MATCH(CV$5,$B$10:$E$10,0),$B840,$C840,$D840,$E840)*CV$6+CV840*CV$7&lt;CV$2,CV$3*CV$4,0)</f>
        <v>0</v>
      </c>
      <c r="GP840" s="0" t="n">
        <f aca="false">IF(CHOOSE(MATCH(CW$5,$B$10:$E$10,0),$B840,$C840,$D840,$E840)*CW$6+CW840*CW$7&lt;CW$2,CW$3*CW$4,0)</f>
        <v>0</v>
      </c>
      <c r="GQ840" s="0" t="n">
        <f aca="false">IF(CHOOSE(MATCH(CX$5,$B$10:$E$10,0),$B840,$C840,$D840,$E840)*CX$6+CX840*CX$7&lt;CX$2,CX$3*CX$4,0)</f>
        <v>0</v>
      </c>
      <c r="GS840" s="0" t="n">
        <f aca="false">SUM(CZ840:GQ840)</f>
        <v>3</v>
      </c>
      <c r="GT840" s="0" t="n">
        <f aca="false">IF(GS840&gt;$GS$6,1,0)</f>
        <v>0</v>
      </c>
    </row>
    <row r="841" customFormat="false" ht="14" hidden="false" customHeight="false" outlineLevel="0" collapsed="false">
      <c r="A841" s="0" t="n">
        <v>831</v>
      </c>
      <c r="B841" s="0" t="n">
        <v>1.1278150664202</v>
      </c>
      <c r="C841" s="0" t="n">
        <v>0.815690922041201</v>
      </c>
      <c r="D841" s="0" t="n">
        <v>-0.403434576695787</v>
      </c>
      <c r="E841" s="0" t="n">
        <v>1.38805609858675</v>
      </c>
      <c r="G841" s="0" t="n">
        <v>1.39455096359598</v>
      </c>
      <c r="H841" s="0" t="n">
        <v>1.92620063899085</v>
      </c>
      <c r="I841" s="0" t="n">
        <v>-1.50237610796466</v>
      </c>
      <c r="J841" s="0" t="n">
        <v>0.344391537510091</v>
      </c>
      <c r="K841" s="0" t="n">
        <v>-2.02222508960403</v>
      </c>
      <c r="L841" s="0" t="n">
        <v>-0.946401996770874</v>
      </c>
      <c r="M841" s="0" t="n">
        <v>0.0791442289482802</v>
      </c>
      <c r="N841" s="0" t="n">
        <v>-0.55404711929441</v>
      </c>
      <c r="O841" s="0" t="n">
        <v>-0.851296135806479</v>
      </c>
      <c r="P841" s="0" t="n">
        <v>-0.387418594982591</v>
      </c>
      <c r="Q841" s="0" t="n">
        <v>0.0142676981340628</v>
      </c>
      <c r="R841" s="0" t="n">
        <v>2.42616806644946</v>
      </c>
      <c r="S841" s="0" t="n">
        <v>0.795043888501823</v>
      </c>
      <c r="T841" s="0" t="n">
        <v>0.748368620406836</v>
      </c>
      <c r="U841" s="0" t="n">
        <v>0.877303136803675</v>
      </c>
      <c r="V841" s="0" t="n">
        <v>1.30175976664759</v>
      </c>
      <c r="W841" s="0" t="n">
        <v>1.52352185978089</v>
      </c>
      <c r="X841" s="0" t="n">
        <v>0.293357516056858</v>
      </c>
      <c r="Y841" s="0" t="n">
        <v>0.230722889682511</v>
      </c>
      <c r="Z841" s="0" t="n">
        <v>-1.35537447931711</v>
      </c>
      <c r="AA841" s="0" t="n">
        <v>-0.168362248587073</v>
      </c>
      <c r="AB841" s="0" t="n">
        <v>-1.46400452649687</v>
      </c>
      <c r="AC841" s="0" t="n">
        <v>-1.31799424707424</v>
      </c>
      <c r="AD841" s="0" t="n">
        <v>0.944369276112411</v>
      </c>
      <c r="AE841" s="0" t="n">
        <v>1.21210860015708</v>
      </c>
      <c r="AF841" s="0" t="n">
        <v>-0.150387222674908</v>
      </c>
      <c r="AG841" s="0" t="n">
        <v>0.0986517534329323</v>
      </c>
      <c r="AH841" s="0" t="n">
        <v>0.264801656157942</v>
      </c>
      <c r="AI841" s="0" t="n">
        <v>1.36288690555375</v>
      </c>
      <c r="AJ841" s="0" t="n">
        <v>-0.845923295855755</v>
      </c>
      <c r="AK841" s="0" t="n">
        <v>-1.93112100532744</v>
      </c>
      <c r="AL841" s="0" t="n">
        <v>-1.93957930605393</v>
      </c>
      <c r="AM841" s="0" t="n">
        <v>-0.0654904397379141</v>
      </c>
      <c r="AN841" s="0" t="n">
        <v>0.265356447926024</v>
      </c>
      <c r="AO841" s="0" t="n">
        <v>1.05855178844649</v>
      </c>
      <c r="AP841" s="0" t="n">
        <v>-0.0405168520956067</v>
      </c>
      <c r="AQ841" s="0" t="n">
        <v>-1.83813426701818</v>
      </c>
      <c r="AR841" s="0" t="n">
        <v>1.04538230516482</v>
      </c>
      <c r="AS841" s="0" t="n">
        <v>-0.930244823393878</v>
      </c>
      <c r="AT841" s="0" t="n">
        <v>0.904492480913177</v>
      </c>
      <c r="AU841" s="0" t="n">
        <v>0.481693405163242</v>
      </c>
      <c r="AV841" s="0" t="n">
        <v>-0.474060470878612</v>
      </c>
      <c r="AW841" s="0" t="n">
        <v>-0.295274276140844</v>
      </c>
      <c r="AX841" s="0" t="n">
        <v>0.746346131563769</v>
      </c>
      <c r="AY841" s="0" t="n">
        <v>1.32036802824587</v>
      </c>
      <c r="AZ841" s="0" t="n">
        <v>1.43899796967162</v>
      </c>
      <c r="BA841" s="0" t="n">
        <v>-1.05187837107223</v>
      </c>
      <c r="BB841" s="0" t="n">
        <v>0.0778391040512361</v>
      </c>
      <c r="BC841" s="0" t="n">
        <v>-1.31381057144608</v>
      </c>
      <c r="BD841" s="0" t="n">
        <v>-1.00121951618348</v>
      </c>
      <c r="BE841" s="0" t="n">
        <v>-0.0334739524987526</v>
      </c>
      <c r="BF841" s="0" t="n">
        <v>-1.31781234813388</v>
      </c>
      <c r="BG841" s="0" t="n">
        <v>0.102650119515602</v>
      </c>
      <c r="BH841" s="0" t="n">
        <v>0.708569132257253</v>
      </c>
      <c r="BI841" s="0" t="n">
        <v>0.907029971131124</v>
      </c>
      <c r="BJ841" s="0" t="n">
        <v>0.831678335089237</v>
      </c>
      <c r="BK841" s="0" t="n">
        <v>-2.51682649832219</v>
      </c>
      <c r="BL841" s="0" t="n">
        <v>0.362795162800467</v>
      </c>
      <c r="BM841" s="0" t="n">
        <v>-0.410030907005421</v>
      </c>
      <c r="BN841" s="0" t="n">
        <v>0.66794882513932</v>
      </c>
      <c r="BO841" s="0" t="n">
        <v>0.103649426819175</v>
      </c>
      <c r="BP841" s="0" t="n">
        <v>-1.85926182894036</v>
      </c>
      <c r="BQ841" s="0" t="n">
        <v>0.550750201000483</v>
      </c>
      <c r="BR841" s="0" t="n">
        <v>-0.116733644972555</v>
      </c>
      <c r="BS841" s="0" t="n">
        <v>0.589177489018766</v>
      </c>
      <c r="BT841" s="0" t="n">
        <v>-0.227267946684151</v>
      </c>
      <c r="BU841" s="0" t="n">
        <v>-0.341390204994241</v>
      </c>
      <c r="BV841" s="0" t="n">
        <v>-0.170767862073262</v>
      </c>
      <c r="BW841" s="0" t="n">
        <v>1.58871444000397</v>
      </c>
      <c r="BX841" s="0" t="n">
        <v>-0.699552629157552</v>
      </c>
      <c r="BY841" s="0" t="n">
        <v>-0.0847467163112015</v>
      </c>
      <c r="BZ841" s="0" t="n">
        <v>-1.3935368770035</v>
      </c>
      <c r="CA841" s="0" t="n">
        <v>1.54992903844686</v>
      </c>
      <c r="CB841" s="0" t="n">
        <v>-1.64111952472013</v>
      </c>
      <c r="CC841" s="0" t="n">
        <v>0.759346221457236</v>
      </c>
      <c r="CD841" s="0" t="n">
        <v>0.227503278438235</v>
      </c>
      <c r="CE841" s="0" t="n">
        <v>-0.943055056268349</v>
      </c>
      <c r="CF841" s="0" t="n">
        <v>1.07476580524235</v>
      </c>
      <c r="CG841" s="0" t="n">
        <v>-0.0612749317951966</v>
      </c>
      <c r="CH841" s="0" t="n">
        <v>-0.964757873589406</v>
      </c>
      <c r="CI841" s="0" t="n">
        <v>-0.620777882431867</v>
      </c>
      <c r="CJ841" s="0" t="n">
        <v>0.0865134097693954</v>
      </c>
      <c r="CK841" s="0" t="n">
        <v>-0.668524080538191</v>
      </c>
      <c r="CL841" s="0" t="n">
        <v>-0.297832229989581</v>
      </c>
      <c r="CM841" s="0" t="n">
        <v>-1.16558567242464</v>
      </c>
      <c r="CN841" s="0" t="n">
        <v>-1.5289151633624</v>
      </c>
      <c r="CO841" s="0" t="n">
        <v>0.258627324001282</v>
      </c>
      <c r="CP841" s="0" t="n">
        <v>1.20101958600571</v>
      </c>
      <c r="CQ841" s="0" t="n">
        <v>1.14280283014523</v>
      </c>
      <c r="CR841" s="0" t="n">
        <v>-0.565050868317485</v>
      </c>
      <c r="CS841" s="0" t="n">
        <v>0.659083525533788</v>
      </c>
      <c r="CT841" s="0" t="n">
        <v>-0.5570814209932</v>
      </c>
      <c r="CU841" s="0" t="n">
        <v>-0.353659288521158</v>
      </c>
      <c r="CV841" s="0" t="n">
        <v>-1.11945155367721</v>
      </c>
      <c r="CW841" s="0" t="n">
        <v>-1.62115611601621</v>
      </c>
      <c r="CX841" s="0" t="n">
        <v>0.0223781171371229</v>
      </c>
      <c r="CZ841" s="0" t="n">
        <f aca="false">IF(CHOOSE(MATCH(G$5,$B$10:$E$10,0),$B841,$C841,$D841,$E841)*G$6+G841*G$7&lt;G$2,G$3*G$4,0)</f>
        <v>0</v>
      </c>
      <c r="DA841" s="0" t="n">
        <f aca="false">IF(CHOOSE(MATCH(H$5,$B$10:$E$10,0),$B841,$C841,$D841,$E841)*H$6+H841*H$7&lt;H$2,H$3*H$4,0)</f>
        <v>0</v>
      </c>
      <c r="DB841" s="0" t="n">
        <f aca="false">IF(CHOOSE(MATCH(I$5,$B$10:$E$10,0),$B841,$C841,$D841,$E841)*I$6+I841*I$7&lt;I$2,I$3*I$4,0)</f>
        <v>0</v>
      </c>
      <c r="DC841" s="0" t="n">
        <f aca="false">IF(CHOOSE(MATCH(J$5,$B$10:$E$10,0),$B841,$C841,$D841,$E841)*J$6+J841*J$7&lt;J$2,J$3*J$4,0)</f>
        <v>0</v>
      </c>
      <c r="DD841" s="0" t="n">
        <f aca="false">IF(CHOOSE(MATCH(K$5,$B$10:$E$10,0),$B841,$C841,$D841,$E841)*K$6+K841*K$7&lt;K$2,K$3*K$4,0)</f>
        <v>0</v>
      </c>
      <c r="DE841" s="0" t="n">
        <f aca="false">IF(CHOOSE(MATCH(L$5,$B$10:$E$10,0),$B841,$C841,$D841,$E841)*L$6+L841*L$7&lt;L$2,L$3*L$4,0)</f>
        <v>0</v>
      </c>
      <c r="DF841" s="0" t="n">
        <f aca="false">IF(CHOOSE(MATCH(M$5,$B$10:$E$10,0),$B841,$C841,$D841,$E841)*M$6+M841*M$7&lt;M$2,M$3*M$4,0)</f>
        <v>0</v>
      </c>
      <c r="DG841" s="0" t="n">
        <f aca="false">IF(CHOOSE(MATCH(N$5,$B$10:$E$10,0),$B841,$C841,$D841,$E841)*N$6+N841*N$7&lt;N$2,N$3*N$4,0)</f>
        <v>0</v>
      </c>
      <c r="DH841" s="0" t="n">
        <f aca="false">IF(CHOOSE(MATCH(O$5,$B$10:$E$10,0),$B841,$C841,$D841,$E841)*O$6+O841*O$7&lt;O$2,O$3*O$4,0)</f>
        <v>0</v>
      </c>
      <c r="DI841" s="0" t="n">
        <f aca="false">IF(CHOOSE(MATCH(P$5,$B$10:$E$10,0),$B841,$C841,$D841,$E841)*P$6+P841*P$7&lt;P$2,P$3*P$4,0)</f>
        <v>0</v>
      </c>
      <c r="DJ841" s="0" t="n">
        <f aca="false">IF(CHOOSE(MATCH(Q$5,$B$10:$E$10,0),$B841,$C841,$D841,$E841)*Q$6+Q841*Q$7&lt;Q$2,Q$3*Q$4,0)</f>
        <v>0</v>
      </c>
      <c r="DK841" s="0" t="n">
        <f aca="false">IF(CHOOSE(MATCH(R$5,$B$10:$E$10,0),$B841,$C841,$D841,$E841)*R$6+R841*R$7&lt;R$2,R$3*R$4,0)</f>
        <v>0</v>
      </c>
      <c r="DL841" s="0" t="n">
        <f aca="false">IF(CHOOSE(MATCH(S$5,$B$10:$E$10,0),$B841,$C841,$D841,$E841)*S$6+S841*S$7&lt;S$2,S$3*S$4,0)</f>
        <v>0</v>
      </c>
      <c r="DM841" s="0" t="n">
        <f aca="false">IF(CHOOSE(MATCH(T$5,$B$10:$E$10,0),$B841,$C841,$D841,$E841)*T$6+T841*T$7&lt;T$2,T$3*T$4,0)</f>
        <v>0</v>
      </c>
      <c r="DN841" s="0" t="n">
        <f aca="false">IF(CHOOSE(MATCH(U$5,$B$10:$E$10,0),$B841,$C841,$D841,$E841)*U$6+U841*U$7&lt;U$2,U$3*U$4,0)</f>
        <v>0</v>
      </c>
      <c r="DO841" s="0" t="n">
        <f aca="false">IF(CHOOSE(MATCH(V$5,$B$10:$E$10,0),$B841,$C841,$D841,$E841)*V$6+V841*V$7&lt;V$2,V$3*V$4,0)</f>
        <v>0</v>
      </c>
      <c r="DP841" s="0" t="n">
        <f aca="false">IF(CHOOSE(MATCH(W$5,$B$10:$E$10,0),$B841,$C841,$D841,$E841)*W$6+W841*W$7&lt;W$2,W$3*W$4,0)</f>
        <v>0</v>
      </c>
      <c r="DQ841" s="0" t="n">
        <f aca="false">IF(CHOOSE(MATCH(X$5,$B$10:$E$10,0),$B841,$C841,$D841,$E841)*X$6+X841*X$7&lt;X$2,X$3*X$4,0)</f>
        <v>0</v>
      </c>
      <c r="DR841" s="0" t="n">
        <f aca="false">IF(CHOOSE(MATCH(Y$5,$B$10:$E$10,0),$B841,$C841,$D841,$E841)*Y$6+Y841*Y$7&lt;Y$2,Y$3*Y$4,0)</f>
        <v>0</v>
      </c>
      <c r="DS841" s="0" t="n">
        <f aca="false">IF(CHOOSE(MATCH(Z$5,$B$10:$E$10,0),$B841,$C841,$D841,$E841)*Z$6+Z841*Z$7&lt;Z$2,Z$3*Z$4,0)</f>
        <v>0</v>
      </c>
      <c r="DT841" s="0" t="n">
        <f aca="false">IF(CHOOSE(MATCH(AA$5,$B$10:$E$10,0),$B841,$C841,$D841,$E841)*AA$6+AA841*AA$7&lt;AA$2,AA$3*AA$4,0)</f>
        <v>0</v>
      </c>
      <c r="DU841" s="0" t="n">
        <f aca="false">IF(CHOOSE(MATCH(AB$5,$B$10:$E$10,0),$B841,$C841,$D841,$E841)*AB$6+AB841*AB$7&lt;AB$2,AB$3*AB$4,0)</f>
        <v>0</v>
      </c>
      <c r="DV841" s="0" t="n">
        <f aca="false">IF(CHOOSE(MATCH(AC$5,$B$10:$E$10,0),$B841,$C841,$D841,$E841)*AC$6+AC841*AC$7&lt;AC$2,AC$3*AC$4,0)</f>
        <v>0</v>
      </c>
      <c r="DW841" s="0" t="n">
        <f aca="false">IF(CHOOSE(MATCH(AD$5,$B$10:$E$10,0),$B841,$C841,$D841,$E841)*AD$6+AD841*AD$7&lt;AD$2,AD$3*AD$4,0)</f>
        <v>0</v>
      </c>
      <c r="DX841" s="0" t="n">
        <f aca="false">IF(CHOOSE(MATCH(AE$5,$B$10:$E$10,0),$B841,$C841,$D841,$E841)*AE$6+AE841*AE$7&lt;AE$2,AE$3*AE$4,0)</f>
        <v>0</v>
      </c>
      <c r="DY841" s="0" t="n">
        <f aca="false">IF(CHOOSE(MATCH(AF$5,$B$10:$E$10,0),$B841,$C841,$D841,$E841)*AF$6+AF841*AF$7&lt;AF$2,AF$3*AF$4,0)</f>
        <v>0</v>
      </c>
      <c r="DZ841" s="0" t="n">
        <f aca="false">IF(CHOOSE(MATCH(AG$5,$B$10:$E$10,0),$B841,$C841,$D841,$E841)*AG$6+AG841*AG$7&lt;AG$2,AG$3*AG$4,0)</f>
        <v>0</v>
      </c>
      <c r="EA841" s="0" t="n">
        <f aca="false">IF(CHOOSE(MATCH(AH$5,$B$10:$E$10,0),$B841,$C841,$D841,$E841)*AH$6+AH841*AH$7&lt;AH$2,AH$3*AH$4,0)</f>
        <v>0</v>
      </c>
      <c r="EB841" s="0" t="n">
        <f aca="false">IF(CHOOSE(MATCH(AI$5,$B$10:$E$10,0),$B841,$C841,$D841,$E841)*AI$6+AI841*AI$7&lt;AI$2,AI$3*AI$4,0)</f>
        <v>0</v>
      </c>
      <c r="EC841" s="0" t="n">
        <f aca="false">IF(CHOOSE(MATCH(AJ$5,$B$10:$E$10,0),$B841,$C841,$D841,$E841)*AJ$6+AJ841*AJ$7&lt;AJ$2,AJ$3*AJ$4,0)</f>
        <v>0</v>
      </c>
      <c r="ED841" s="0" t="n">
        <f aca="false">IF(CHOOSE(MATCH(AK$5,$B$10:$E$10,0),$B841,$C841,$D841,$E841)*AK$6+AK841*AK$7&lt;AK$2,AK$3*AK$4,0)</f>
        <v>0</v>
      </c>
      <c r="EE841" s="0" t="n">
        <f aca="false">IF(CHOOSE(MATCH(AL$5,$B$10:$E$10,0),$B841,$C841,$D841,$E841)*AL$6+AL841*AL$7&lt;AL$2,AL$3*AL$4,0)</f>
        <v>0</v>
      </c>
      <c r="EF841" s="0" t="n">
        <f aca="false">IF(CHOOSE(MATCH(AM$5,$B$10:$E$10,0),$B841,$C841,$D841,$E841)*AM$6+AM841*AM$7&lt;AM$2,AM$3*AM$4,0)</f>
        <v>0</v>
      </c>
      <c r="EG841" s="0" t="n">
        <f aca="false">IF(CHOOSE(MATCH(AN$5,$B$10:$E$10,0),$B841,$C841,$D841,$E841)*AN$6+AN841*AN$7&lt;AN$2,AN$3*AN$4,0)</f>
        <v>0</v>
      </c>
      <c r="EH841" s="0" t="n">
        <f aca="false">IF(CHOOSE(MATCH(AO$5,$B$10:$E$10,0),$B841,$C841,$D841,$E841)*AO$6+AO841*AO$7&lt;AO$2,AO$3*AO$4,0)</f>
        <v>0</v>
      </c>
      <c r="EI841" s="0" t="n">
        <f aca="false">IF(CHOOSE(MATCH(AP$5,$B$10:$E$10,0),$B841,$C841,$D841,$E841)*AP$6+AP841*AP$7&lt;AP$2,AP$3*AP$4,0)</f>
        <v>0</v>
      </c>
      <c r="EJ841" s="0" t="n">
        <f aca="false">IF(CHOOSE(MATCH(AQ$5,$B$10:$E$10,0),$B841,$C841,$D841,$E841)*AQ$6+AQ841*AQ$7&lt;AQ$2,AQ$3*AQ$4,0)</f>
        <v>0</v>
      </c>
      <c r="EK841" s="0" t="n">
        <f aca="false">IF(CHOOSE(MATCH(AR$5,$B$10:$E$10,0),$B841,$C841,$D841,$E841)*AR$6+AR841*AR$7&lt;AR$2,AR$3*AR$4,0)</f>
        <v>0</v>
      </c>
      <c r="EL841" s="0" t="n">
        <f aca="false">IF(CHOOSE(MATCH(AS$5,$B$10:$E$10,0),$B841,$C841,$D841,$E841)*AS$6+AS841*AS$7&lt;AS$2,AS$3*AS$4,0)</f>
        <v>0</v>
      </c>
      <c r="EM841" s="0" t="n">
        <f aca="false">IF(CHOOSE(MATCH(AT$5,$B$10:$E$10,0),$B841,$C841,$D841,$E841)*AT$6+AT841*AT$7&lt;AT$2,AT$3*AT$4,0)</f>
        <v>0</v>
      </c>
      <c r="EN841" s="0" t="n">
        <f aca="false">IF(CHOOSE(MATCH(AU$5,$B$10:$E$10,0),$B841,$C841,$D841,$E841)*AU$6+AU841*AU$7&lt;AU$2,AU$3*AU$4,0)</f>
        <v>0</v>
      </c>
      <c r="EO841" s="0" t="n">
        <f aca="false">IF(CHOOSE(MATCH(AV$5,$B$10:$E$10,0),$B841,$C841,$D841,$E841)*AV$6+AV841*AV$7&lt;AV$2,AV$3*AV$4,0)</f>
        <v>0</v>
      </c>
      <c r="EP841" s="0" t="n">
        <f aca="false">IF(CHOOSE(MATCH(AW$5,$B$10:$E$10,0),$B841,$C841,$D841,$E841)*AW$6+AW841*AW$7&lt;AW$2,AW$3*AW$4,0)</f>
        <v>0</v>
      </c>
      <c r="EQ841" s="0" t="n">
        <f aca="false">IF(CHOOSE(MATCH(AX$5,$B$10:$E$10,0),$B841,$C841,$D841,$E841)*AX$6+AX841*AX$7&lt;AX$2,AX$3*AX$4,0)</f>
        <v>0</v>
      </c>
      <c r="ER841" s="0" t="n">
        <f aca="false">IF(CHOOSE(MATCH(AY$5,$B$10:$E$10,0),$B841,$C841,$D841,$E841)*AY$6+AY841*AY$7&lt;AY$2,AY$3*AY$4,0)</f>
        <v>0</v>
      </c>
      <c r="ES841" s="0" t="n">
        <f aca="false">IF(CHOOSE(MATCH(AZ$5,$B$10:$E$10,0),$B841,$C841,$D841,$E841)*AZ$6+AZ841*AZ$7&lt;AZ$2,AZ$3*AZ$4,0)</f>
        <v>0</v>
      </c>
      <c r="ET841" s="0" t="n">
        <f aca="false">IF(CHOOSE(MATCH(BA$5,$B$10:$E$10,0),$B841,$C841,$D841,$E841)*BA$6+BA841*BA$7&lt;BA$2,BA$3*BA$4,0)</f>
        <v>0</v>
      </c>
      <c r="EU841" s="0" t="n">
        <f aca="false">IF(CHOOSE(MATCH(BB$5,$B$10:$E$10,0),$B841,$C841,$D841,$E841)*BB$6+BB841*BB$7&lt;BB$2,BB$3*BB$4,0)</f>
        <v>0</v>
      </c>
      <c r="EV841" s="0" t="n">
        <f aca="false">IF(CHOOSE(MATCH(BC$5,$B$10:$E$10,0),$B841,$C841,$D841,$E841)*BC$6+BC841*BC$7&lt;BC$2,BC$3*BC$4,0)</f>
        <v>0</v>
      </c>
      <c r="EW841" s="0" t="n">
        <f aca="false">IF(CHOOSE(MATCH(BD$5,$B$10:$E$10,0),$B841,$C841,$D841,$E841)*BD$6+BD841*BD$7&lt;BD$2,BD$3*BD$4,0)</f>
        <v>0</v>
      </c>
      <c r="EX841" s="0" t="n">
        <f aca="false">IF(CHOOSE(MATCH(BE$5,$B$10:$E$10,0),$B841,$C841,$D841,$E841)*BE$6+BE841*BE$7&lt;BE$2,BE$3*BE$4,0)</f>
        <v>0</v>
      </c>
      <c r="EY841" s="0" t="n">
        <f aca="false">IF(CHOOSE(MATCH(BF$5,$B$10:$E$10,0),$B841,$C841,$D841,$E841)*BF$6+BF841*BF$7&lt;BF$2,BF$3*BF$4,0)</f>
        <v>0</v>
      </c>
      <c r="EZ841" s="0" t="n">
        <f aca="false">IF(CHOOSE(MATCH(BG$5,$B$10:$E$10,0),$B841,$C841,$D841,$E841)*BG$6+BG841*BG$7&lt;BG$2,BG$3*BG$4,0)</f>
        <v>0</v>
      </c>
      <c r="FA841" s="0" t="n">
        <f aca="false">IF(CHOOSE(MATCH(BH$5,$B$10:$E$10,0),$B841,$C841,$D841,$E841)*BH$6+BH841*BH$7&lt;BH$2,BH$3*BH$4,0)</f>
        <v>0</v>
      </c>
      <c r="FB841" s="0" t="n">
        <f aca="false">IF(CHOOSE(MATCH(BI$5,$B$10:$E$10,0),$B841,$C841,$D841,$E841)*BI$6+BI841*BI$7&lt;BI$2,BI$3*BI$4,0)</f>
        <v>0</v>
      </c>
      <c r="FC841" s="0" t="n">
        <f aca="false">IF(CHOOSE(MATCH(BJ$5,$B$10:$E$10,0),$B841,$C841,$D841,$E841)*BJ$6+BJ841*BJ$7&lt;BJ$2,BJ$3*BJ$4,0)</f>
        <v>0</v>
      </c>
      <c r="FD841" s="0" t="n">
        <f aca="false">IF(CHOOSE(MATCH(BK$5,$B$10:$E$10,0),$B841,$C841,$D841,$E841)*BK$6+BK841*BK$7&lt;BK$2,BK$3*BK$4,0)</f>
        <v>0.5</v>
      </c>
      <c r="FE841" s="0" t="n">
        <f aca="false">IF(CHOOSE(MATCH(BL$5,$B$10:$E$10,0),$B841,$C841,$D841,$E841)*BL$6+BL841*BL$7&lt;BL$2,BL$3*BL$4,0)</f>
        <v>0</v>
      </c>
      <c r="FF841" s="0" t="n">
        <f aca="false">IF(CHOOSE(MATCH(BM$5,$B$10:$E$10,0),$B841,$C841,$D841,$E841)*BM$6+BM841*BM$7&lt;BM$2,BM$3*BM$4,0)</f>
        <v>0</v>
      </c>
      <c r="FG841" s="0" t="n">
        <f aca="false">IF(CHOOSE(MATCH(BN$5,$B$10:$E$10,0),$B841,$C841,$D841,$E841)*BN$6+BN841*BN$7&lt;BN$2,BN$3*BN$4,0)</f>
        <v>0</v>
      </c>
      <c r="FH841" s="0" t="n">
        <f aca="false">IF(CHOOSE(MATCH(BO$5,$B$10:$E$10,0),$B841,$C841,$D841,$E841)*BO$6+BO841*BO$7&lt;BO$2,BO$3*BO$4,0)</f>
        <v>0</v>
      </c>
      <c r="FI841" s="0" t="n">
        <f aca="false">IF(CHOOSE(MATCH(BP$5,$B$10:$E$10,0),$B841,$C841,$D841,$E841)*BP$6+BP841*BP$7&lt;BP$2,BP$3*BP$4,0)</f>
        <v>0</v>
      </c>
      <c r="FJ841" s="0" t="n">
        <f aca="false">IF(CHOOSE(MATCH(BQ$5,$B$10:$E$10,0),$B841,$C841,$D841,$E841)*BQ$6+BQ841*BQ$7&lt;BQ$2,BQ$3*BQ$4,0)</f>
        <v>0</v>
      </c>
      <c r="FK841" s="0" t="n">
        <f aca="false">IF(CHOOSE(MATCH(BR$5,$B$10:$E$10,0),$B841,$C841,$D841,$E841)*BR$6+BR841*BR$7&lt;BR$2,BR$3*BR$4,0)</f>
        <v>0</v>
      </c>
      <c r="FL841" s="0" t="n">
        <f aca="false">IF(CHOOSE(MATCH(BS$5,$B$10:$E$10,0),$B841,$C841,$D841,$E841)*BS$6+BS841*BS$7&lt;BS$2,BS$3*BS$4,0)</f>
        <v>0</v>
      </c>
      <c r="FM841" s="0" t="n">
        <f aca="false">IF(CHOOSE(MATCH(BT$5,$B$10:$E$10,0),$B841,$C841,$D841,$E841)*BT$6+BT841*BT$7&lt;BT$2,BT$3*BT$4,0)</f>
        <v>0</v>
      </c>
      <c r="FN841" s="0" t="n">
        <f aca="false">IF(CHOOSE(MATCH(BU$5,$B$10:$E$10,0),$B841,$C841,$D841,$E841)*BU$6+BU841*BU$7&lt;BU$2,BU$3*BU$4,0)</f>
        <v>0</v>
      </c>
      <c r="FO841" s="0" t="n">
        <f aca="false">IF(CHOOSE(MATCH(BV$5,$B$10:$E$10,0),$B841,$C841,$D841,$E841)*BV$6+BV841*BV$7&lt;BV$2,BV$3*BV$4,0)</f>
        <v>0</v>
      </c>
      <c r="FP841" s="0" t="n">
        <f aca="false">IF(CHOOSE(MATCH(BW$5,$B$10:$E$10,0),$B841,$C841,$D841,$E841)*BW$6+BW841*BW$7&lt;BW$2,BW$3*BW$4,0)</f>
        <v>0</v>
      </c>
      <c r="FQ841" s="0" t="n">
        <f aca="false">IF(CHOOSE(MATCH(BX$5,$B$10:$E$10,0),$B841,$C841,$D841,$E841)*BX$6+BX841*BX$7&lt;BX$2,BX$3*BX$4,0)</f>
        <v>0</v>
      </c>
      <c r="FR841" s="0" t="n">
        <f aca="false">IF(CHOOSE(MATCH(BY$5,$B$10:$E$10,0),$B841,$C841,$D841,$E841)*BY$6+BY841*BY$7&lt;BY$2,BY$3*BY$4,0)</f>
        <v>0</v>
      </c>
      <c r="FS841" s="0" t="n">
        <f aca="false">IF(CHOOSE(MATCH(BZ$5,$B$10:$E$10,0),$B841,$C841,$D841,$E841)*BZ$6+BZ841*BZ$7&lt;BZ$2,BZ$3*BZ$4,0)</f>
        <v>0</v>
      </c>
      <c r="FT841" s="0" t="n">
        <f aca="false">IF(CHOOSE(MATCH(CA$5,$B$10:$E$10,0),$B841,$C841,$D841,$E841)*CA$6+CA841*CA$7&lt;CA$2,CA$3*CA$4,0)</f>
        <v>0</v>
      </c>
      <c r="FU841" s="0" t="n">
        <f aca="false">IF(CHOOSE(MATCH(CB$5,$B$10:$E$10,0),$B841,$C841,$D841,$E841)*CB$6+CB841*CB$7&lt;CB$2,CB$3*CB$4,0)</f>
        <v>0</v>
      </c>
      <c r="FV841" s="0" t="n">
        <f aca="false">IF(CHOOSE(MATCH(CC$5,$B$10:$E$10,0),$B841,$C841,$D841,$E841)*CC$6+CC841*CC$7&lt;CC$2,CC$3*CC$4,0)</f>
        <v>0</v>
      </c>
      <c r="FW841" s="0" t="n">
        <f aca="false">IF(CHOOSE(MATCH(CD$5,$B$10:$E$10,0),$B841,$C841,$D841,$E841)*CD$6+CD841*CD$7&lt;CD$2,CD$3*CD$4,0)</f>
        <v>0</v>
      </c>
      <c r="FX841" s="0" t="n">
        <f aca="false">IF(CHOOSE(MATCH(CE$5,$B$10:$E$10,0),$B841,$C841,$D841,$E841)*CE$6+CE841*CE$7&lt;CE$2,CE$3*CE$4,0)</f>
        <v>0</v>
      </c>
      <c r="FY841" s="0" t="n">
        <f aca="false">IF(CHOOSE(MATCH(CF$5,$B$10:$E$10,0),$B841,$C841,$D841,$E841)*CF$6+CF841*CF$7&lt;CF$2,CF$3*CF$4,0)</f>
        <v>0</v>
      </c>
      <c r="FZ841" s="0" t="n">
        <f aca="false">IF(CHOOSE(MATCH(CG$5,$B$10:$E$10,0),$B841,$C841,$D841,$E841)*CG$6+CG841*CG$7&lt;CG$2,CG$3*CG$4,0)</f>
        <v>0</v>
      </c>
      <c r="GA841" s="0" t="n">
        <f aca="false">IF(CHOOSE(MATCH(CH$5,$B$10:$E$10,0),$B841,$C841,$D841,$E841)*CH$6+CH841*CH$7&lt;CH$2,CH$3*CH$4,0)</f>
        <v>0</v>
      </c>
      <c r="GB841" s="0" t="n">
        <f aca="false">IF(CHOOSE(MATCH(CI$5,$B$10:$E$10,0),$B841,$C841,$D841,$E841)*CI$6+CI841*CI$7&lt;CI$2,CI$3*CI$4,0)</f>
        <v>0</v>
      </c>
      <c r="GC841" s="0" t="n">
        <f aca="false">IF(CHOOSE(MATCH(CJ$5,$B$10:$E$10,0),$B841,$C841,$D841,$E841)*CJ$6+CJ841*CJ$7&lt;CJ$2,CJ$3*CJ$4,0)</f>
        <v>0</v>
      </c>
      <c r="GD841" s="0" t="n">
        <f aca="false">IF(CHOOSE(MATCH(CK$5,$B$10:$E$10,0),$B841,$C841,$D841,$E841)*CK$6+CK841*CK$7&lt;CK$2,CK$3*CK$4,0)</f>
        <v>0</v>
      </c>
      <c r="GE841" s="0" t="n">
        <f aca="false">IF(CHOOSE(MATCH(CL$5,$B$10:$E$10,0),$B841,$C841,$D841,$E841)*CL$6+CL841*CL$7&lt;CL$2,CL$3*CL$4,0)</f>
        <v>0</v>
      </c>
      <c r="GF841" s="0" t="n">
        <f aca="false">IF(CHOOSE(MATCH(CM$5,$B$10:$E$10,0),$B841,$C841,$D841,$E841)*CM$6+CM841*CM$7&lt;CM$2,CM$3*CM$4,0)</f>
        <v>0</v>
      </c>
      <c r="GG841" s="0" t="n">
        <f aca="false">IF(CHOOSE(MATCH(CN$5,$B$10:$E$10,0),$B841,$C841,$D841,$E841)*CN$6+CN841*CN$7&lt;CN$2,CN$3*CN$4,0)</f>
        <v>0</v>
      </c>
      <c r="GH841" s="0" t="n">
        <f aca="false">IF(CHOOSE(MATCH(CO$5,$B$10:$E$10,0),$B841,$C841,$D841,$E841)*CO$6+CO841*CO$7&lt;CO$2,CO$3*CO$4,0)</f>
        <v>0</v>
      </c>
      <c r="GI841" s="0" t="n">
        <f aca="false">IF(CHOOSE(MATCH(CP$5,$B$10:$E$10,0),$B841,$C841,$D841,$E841)*CP$6+CP841*CP$7&lt;CP$2,CP$3*CP$4,0)</f>
        <v>0</v>
      </c>
      <c r="GJ841" s="0" t="n">
        <f aca="false">IF(CHOOSE(MATCH(CQ$5,$B$10:$E$10,0),$B841,$C841,$D841,$E841)*CQ$6+CQ841*CQ$7&lt;CQ$2,CQ$3*CQ$4,0)</f>
        <v>0</v>
      </c>
      <c r="GK841" s="0" t="n">
        <f aca="false">IF(CHOOSE(MATCH(CR$5,$B$10:$E$10,0),$B841,$C841,$D841,$E841)*CR$6+CR841*CR$7&lt;CR$2,CR$3*CR$4,0)</f>
        <v>0</v>
      </c>
      <c r="GL841" s="0" t="n">
        <f aca="false">IF(CHOOSE(MATCH(CS$5,$B$10:$E$10,0),$B841,$C841,$D841,$E841)*CS$6+CS841*CS$7&lt;CS$2,CS$3*CS$4,0)</f>
        <v>0</v>
      </c>
      <c r="GM841" s="0" t="n">
        <f aca="false">IF(CHOOSE(MATCH(CT$5,$B$10:$E$10,0),$B841,$C841,$D841,$E841)*CT$6+CT841*CT$7&lt;CT$2,CT$3*CT$4,0)</f>
        <v>0</v>
      </c>
      <c r="GN841" s="0" t="n">
        <f aca="false">IF(CHOOSE(MATCH(CU$5,$B$10:$E$10,0),$B841,$C841,$D841,$E841)*CU$6+CU841*CU$7&lt;CU$2,CU$3*CU$4,0)</f>
        <v>0</v>
      </c>
      <c r="GO841" s="0" t="n">
        <f aca="false">IF(CHOOSE(MATCH(CV$5,$B$10:$E$10,0),$B841,$C841,$D841,$E841)*CV$6+CV841*CV$7&lt;CV$2,CV$3*CV$4,0)</f>
        <v>0</v>
      </c>
      <c r="GP841" s="0" t="n">
        <f aca="false">IF(CHOOSE(MATCH(CW$5,$B$10:$E$10,0),$B841,$C841,$D841,$E841)*CW$6+CW841*CW$7&lt;CW$2,CW$3*CW$4,0)</f>
        <v>0</v>
      </c>
      <c r="GQ841" s="0" t="n">
        <f aca="false">IF(CHOOSE(MATCH(CX$5,$B$10:$E$10,0),$B841,$C841,$D841,$E841)*CX$6+CX841*CX$7&lt;CX$2,CX$3*CX$4,0)</f>
        <v>0</v>
      </c>
      <c r="GS841" s="0" t="n">
        <f aca="false">SUM(CZ841:GQ841)</f>
        <v>0.5</v>
      </c>
      <c r="GT841" s="0" t="n">
        <f aca="false">IF(GS841&gt;$GS$6,1,0)</f>
        <v>0</v>
      </c>
    </row>
    <row r="842" customFormat="false" ht="14" hidden="false" customHeight="false" outlineLevel="0" collapsed="false">
      <c r="A842" s="0" t="n">
        <v>832</v>
      </c>
      <c r="B842" s="0" t="n">
        <v>-1.1006213121398</v>
      </c>
      <c r="C842" s="0" t="n">
        <v>-1.37367022602544</v>
      </c>
      <c r="D842" s="0" t="n">
        <v>0.250943494718711</v>
      </c>
      <c r="E842" s="0" t="n">
        <v>0.427145915851953</v>
      </c>
      <c r="G842" s="0" t="n">
        <v>-0.667757831251947</v>
      </c>
      <c r="H842" s="0" t="n">
        <v>1.13621354103088</v>
      </c>
      <c r="I842" s="0" t="n">
        <v>-0.246859599428717</v>
      </c>
      <c r="J842" s="0" t="n">
        <v>-0.45692559069721</v>
      </c>
      <c r="K842" s="0" t="n">
        <v>-0.0697082214173861</v>
      </c>
      <c r="L842" s="0" t="n">
        <v>-0.155960151460022</v>
      </c>
      <c r="M842" s="0" t="n">
        <v>-0.347640707332175</v>
      </c>
      <c r="N842" s="0" t="n">
        <v>-0.132923787532491</v>
      </c>
      <c r="O842" s="0" t="n">
        <v>-1.17514446174027</v>
      </c>
      <c r="P842" s="0" t="n">
        <v>-0.470469103674986</v>
      </c>
      <c r="Q842" s="0" t="n">
        <v>0.298551867672359</v>
      </c>
      <c r="R842" s="0" t="n">
        <v>1.23228801385267</v>
      </c>
      <c r="S842" s="0" t="n">
        <v>-0.00325144355883822</v>
      </c>
      <c r="T842" s="0" t="n">
        <v>-1.37637471198104</v>
      </c>
      <c r="U842" s="0" t="n">
        <v>0.0431202806794317</v>
      </c>
      <c r="V842" s="0" t="n">
        <v>1.29642103274819</v>
      </c>
      <c r="W842" s="0" t="n">
        <v>-0.164561697602039</v>
      </c>
      <c r="X842" s="0" t="n">
        <v>-1.60320269060321</v>
      </c>
      <c r="Y842" s="0" t="n">
        <v>-0.825100414658664</v>
      </c>
      <c r="Z842" s="0" t="n">
        <v>-0.667757831251947</v>
      </c>
      <c r="AA842" s="0" t="n">
        <v>0.0873569661052898</v>
      </c>
      <c r="AB842" s="0" t="n">
        <v>-1.02317926575779</v>
      </c>
      <c r="AC842" s="0" t="n">
        <v>-0.937461663852446</v>
      </c>
      <c r="AD842" s="0" t="n">
        <v>-1.00311353889992</v>
      </c>
      <c r="AE842" s="0" t="n">
        <v>0.0999580151983537</v>
      </c>
      <c r="AF842" s="0" t="n">
        <v>-0.0669479049975053</v>
      </c>
      <c r="AG842" s="0" t="n">
        <v>0.531003934156615</v>
      </c>
      <c r="AH842" s="0" t="n">
        <v>0.320058006764157</v>
      </c>
      <c r="AI842" s="0" t="n">
        <v>-0.178613390744431</v>
      </c>
      <c r="AJ842" s="0" t="n">
        <v>0.219424691749737</v>
      </c>
      <c r="AK842" s="0" t="n">
        <v>-1.7212369129993</v>
      </c>
      <c r="AL842" s="0" t="n">
        <v>-0.0361535512638511</v>
      </c>
      <c r="AM842" s="0" t="n">
        <v>-0.165182427735999</v>
      </c>
      <c r="AN842" s="0" t="n">
        <v>-1.12952875497285</v>
      </c>
      <c r="AO842" s="0" t="n">
        <v>0.829732016427442</v>
      </c>
      <c r="AP842" s="0" t="n">
        <v>1.3349563232623</v>
      </c>
      <c r="AQ842" s="0" t="n">
        <v>0.298151690003579</v>
      </c>
      <c r="AR842" s="0" t="n">
        <v>0.501721615364659</v>
      </c>
      <c r="AS842" s="0" t="n">
        <v>-0.350648861058289</v>
      </c>
      <c r="AT842" s="0" t="n">
        <v>0.476287596029579</v>
      </c>
      <c r="AU842" s="0" t="n">
        <v>-0.964391801971942</v>
      </c>
      <c r="AV842" s="0" t="n">
        <v>0.129451791508473</v>
      </c>
      <c r="AW842" s="0" t="n">
        <v>1.14324393507559</v>
      </c>
      <c r="AX842" s="0" t="n">
        <v>-1.92133484233636</v>
      </c>
      <c r="AY842" s="0" t="n">
        <v>-1.41361397254514</v>
      </c>
      <c r="AZ842" s="0" t="n">
        <v>-0.618646254224586</v>
      </c>
      <c r="BA842" s="0" t="n">
        <v>0.0564477886655368</v>
      </c>
      <c r="BB842" s="0" t="n">
        <v>-0.728973645891529</v>
      </c>
      <c r="BC842" s="0" t="n">
        <v>-0.365738515029079</v>
      </c>
      <c r="BD842" s="0" t="n">
        <v>0.482809809909668</v>
      </c>
      <c r="BE842" s="0" t="n">
        <v>0.506586275150767</v>
      </c>
      <c r="BF842" s="0" t="n">
        <v>1.31001343106618</v>
      </c>
      <c r="BG842" s="0" t="n">
        <v>-0.203075387616991</v>
      </c>
      <c r="BH842" s="0" t="n">
        <v>-0.356185410055332</v>
      </c>
      <c r="BI842" s="0" t="n">
        <v>0.81866573964362</v>
      </c>
      <c r="BJ842" s="0" t="n">
        <v>-1.35021764435805</v>
      </c>
      <c r="BK842" s="0" t="n">
        <v>0.97948259281111</v>
      </c>
      <c r="BL842" s="0" t="n">
        <v>1.74598426383454</v>
      </c>
      <c r="BM842" s="0" t="n">
        <v>-0.862562501424691</v>
      </c>
      <c r="BN842" s="0" t="n">
        <v>-1.52768734551501</v>
      </c>
      <c r="BO842" s="0" t="n">
        <v>-1.41590135172009</v>
      </c>
      <c r="BP842" s="0" t="n">
        <v>0.363858134733164</v>
      </c>
      <c r="BQ842" s="0" t="n">
        <v>-0.855038706504274</v>
      </c>
      <c r="BR842" s="0" t="n">
        <v>-1.38550376505009</v>
      </c>
      <c r="BS842" s="0" t="n">
        <v>-0.200733438759926</v>
      </c>
      <c r="BT842" s="0" t="n">
        <v>1.999123924179</v>
      </c>
      <c r="BU842" s="0" t="n">
        <v>-0.219110916077625</v>
      </c>
      <c r="BV842" s="0" t="n">
        <v>1.01201067082002</v>
      </c>
      <c r="BW842" s="0" t="n">
        <v>0.41094608604908</v>
      </c>
      <c r="BX842" s="0" t="n">
        <v>-0.220757101487834</v>
      </c>
      <c r="BY842" s="0" t="n">
        <v>-0.0311013081955025</v>
      </c>
      <c r="BZ842" s="0" t="n">
        <v>1.81940322363516</v>
      </c>
      <c r="CA842" s="0" t="n">
        <v>0.854818154039094</v>
      </c>
      <c r="CB842" s="0" t="n">
        <v>0.962568265094887</v>
      </c>
      <c r="CC842" s="0" t="n">
        <v>0.105342223832849</v>
      </c>
      <c r="CD842" s="0" t="n">
        <v>-0.653011511531076</v>
      </c>
      <c r="CE842" s="0" t="n">
        <v>-0.282273049379</v>
      </c>
      <c r="CF842" s="0" t="n">
        <v>-0.73117007559631</v>
      </c>
      <c r="CG842" s="0" t="n">
        <v>-0.600773546466371</v>
      </c>
      <c r="CH842" s="0" t="n">
        <v>-1.54410827235552</v>
      </c>
      <c r="CI842" s="0" t="n">
        <v>0.195428810911835</v>
      </c>
      <c r="CJ842" s="0" t="n">
        <v>-1.64023731485941</v>
      </c>
      <c r="CK842" s="0" t="n">
        <v>-1.28516148834024</v>
      </c>
      <c r="CL842" s="0" t="n">
        <v>-0.123823156172875</v>
      </c>
      <c r="CM842" s="0" t="n">
        <v>0.516350837642676</v>
      </c>
      <c r="CN842" s="0" t="n">
        <v>-0.942577571549918</v>
      </c>
      <c r="CO842" s="0" t="n">
        <v>-0.674465354677523</v>
      </c>
      <c r="CP842" s="0" t="n">
        <v>0.140877318699495</v>
      </c>
      <c r="CQ842" s="0" t="n">
        <v>-0.317240846925415</v>
      </c>
      <c r="CR842" s="0" t="n">
        <v>-1.0062831279356</v>
      </c>
      <c r="CS842" s="0" t="n">
        <v>-0.726481630408671</v>
      </c>
      <c r="CT842" s="0" t="n">
        <v>0.88962224253919</v>
      </c>
      <c r="CU842" s="0" t="n">
        <v>1.4474517229246</v>
      </c>
      <c r="CV842" s="0" t="n">
        <v>0.517487706019892</v>
      </c>
      <c r="CW842" s="0" t="n">
        <v>0.154875579028158</v>
      </c>
      <c r="CX842" s="0" t="n">
        <v>-0.235833113038097</v>
      </c>
      <c r="CZ842" s="0" t="n">
        <f aca="false">IF(CHOOSE(MATCH(G$5,$B$10:$E$10,0),$B842,$C842,$D842,$E842)*G$6+G842*G$7&lt;G$2,G$3*G$4,0)</f>
        <v>0</v>
      </c>
      <c r="DA842" s="0" t="n">
        <f aca="false">IF(CHOOSE(MATCH(H$5,$B$10:$E$10,0),$B842,$C842,$D842,$E842)*H$6+H842*H$7&lt;H$2,H$3*H$4,0)</f>
        <v>0</v>
      </c>
      <c r="DB842" s="0" t="n">
        <f aca="false">IF(CHOOSE(MATCH(I$5,$B$10:$E$10,0),$B842,$C842,$D842,$E842)*I$6+I842*I$7&lt;I$2,I$3*I$4,0)</f>
        <v>0</v>
      </c>
      <c r="DC842" s="0" t="n">
        <f aca="false">IF(CHOOSE(MATCH(J$5,$B$10:$E$10,0),$B842,$C842,$D842,$E842)*J$6+J842*J$7&lt;J$2,J$3*J$4,0)</f>
        <v>0</v>
      </c>
      <c r="DD842" s="0" t="n">
        <f aca="false">IF(CHOOSE(MATCH(K$5,$B$10:$E$10,0),$B842,$C842,$D842,$E842)*K$6+K842*K$7&lt;K$2,K$3*K$4,0)</f>
        <v>0</v>
      </c>
      <c r="DE842" s="0" t="n">
        <f aca="false">IF(CHOOSE(MATCH(L$5,$B$10:$E$10,0),$B842,$C842,$D842,$E842)*L$6+L842*L$7&lt;L$2,L$3*L$4,0)</f>
        <v>0</v>
      </c>
      <c r="DF842" s="0" t="n">
        <f aca="false">IF(CHOOSE(MATCH(M$5,$B$10:$E$10,0),$B842,$C842,$D842,$E842)*M$6+M842*M$7&lt;M$2,M$3*M$4,0)</f>
        <v>0</v>
      </c>
      <c r="DG842" s="0" t="n">
        <f aca="false">IF(CHOOSE(MATCH(N$5,$B$10:$E$10,0),$B842,$C842,$D842,$E842)*N$6+N842*N$7&lt;N$2,N$3*N$4,0)</f>
        <v>0</v>
      </c>
      <c r="DH842" s="0" t="n">
        <f aca="false">IF(CHOOSE(MATCH(O$5,$B$10:$E$10,0),$B842,$C842,$D842,$E842)*O$6+O842*O$7&lt;O$2,O$3*O$4,0)</f>
        <v>0</v>
      </c>
      <c r="DI842" s="0" t="n">
        <f aca="false">IF(CHOOSE(MATCH(P$5,$B$10:$E$10,0),$B842,$C842,$D842,$E842)*P$6+P842*P$7&lt;P$2,P$3*P$4,0)</f>
        <v>0</v>
      </c>
      <c r="DJ842" s="0" t="n">
        <f aca="false">IF(CHOOSE(MATCH(Q$5,$B$10:$E$10,0),$B842,$C842,$D842,$E842)*Q$6+Q842*Q$7&lt;Q$2,Q$3*Q$4,0)</f>
        <v>0</v>
      </c>
      <c r="DK842" s="0" t="n">
        <f aca="false">IF(CHOOSE(MATCH(R$5,$B$10:$E$10,0),$B842,$C842,$D842,$E842)*R$6+R842*R$7&lt;R$2,R$3*R$4,0)</f>
        <v>0</v>
      </c>
      <c r="DL842" s="0" t="n">
        <f aca="false">IF(CHOOSE(MATCH(S$5,$B$10:$E$10,0),$B842,$C842,$D842,$E842)*S$6+S842*S$7&lt;S$2,S$3*S$4,0)</f>
        <v>0</v>
      </c>
      <c r="DM842" s="0" t="n">
        <f aca="false">IF(CHOOSE(MATCH(T$5,$B$10:$E$10,0),$B842,$C842,$D842,$E842)*T$6+T842*T$7&lt;T$2,T$3*T$4,0)</f>
        <v>0</v>
      </c>
      <c r="DN842" s="0" t="n">
        <f aca="false">IF(CHOOSE(MATCH(U$5,$B$10:$E$10,0),$B842,$C842,$D842,$E842)*U$6+U842*U$7&lt;U$2,U$3*U$4,0)</f>
        <v>0</v>
      </c>
      <c r="DO842" s="0" t="n">
        <f aca="false">IF(CHOOSE(MATCH(V$5,$B$10:$E$10,0),$B842,$C842,$D842,$E842)*V$6+V842*V$7&lt;V$2,V$3*V$4,0)</f>
        <v>0</v>
      </c>
      <c r="DP842" s="0" t="n">
        <f aca="false">IF(CHOOSE(MATCH(W$5,$B$10:$E$10,0),$B842,$C842,$D842,$E842)*W$6+W842*W$7&lt;W$2,W$3*W$4,0)</f>
        <v>0</v>
      </c>
      <c r="DQ842" s="0" t="n">
        <f aca="false">IF(CHOOSE(MATCH(X$5,$B$10:$E$10,0),$B842,$C842,$D842,$E842)*X$6+X842*X$7&lt;X$2,X$3*X$4,0)</f>
        <v>0</v>
      </c>
      <c r="DR842" s="0" t="n">
        <f aca="false">IF(CHOOSE(MATCH(Y$5,$B$10:$E$10,0),$B842,$C842,$D842,$E842)*Y$6+Y842*Y$7&lt;Y$2,Y$3*Y$4,0)</f>
        <v>0</v>
      </c>
      <c r="DS842" s="0" t="n">
        <f aca="false">IF(CHOOSE(MATCH(Z$5,$B$10:$E$10,0),$B842,$C842,$D842,$E842)*Z$6+Z842*Z$7&lt;Z$2,Z$3*Z$4,0)</f>
        <v>0</v>
      </c>
      <c r="DT842" s="0" t="n">
        <f aca="false">IF(CHOOSE(MATCH(AA$5,$B$10:$E$10,0),$B842,$C842,$D842,$E842)*AA$6+AA842*AA$7&lt;AA$2,AA$3*AA$4,0)</f>
        <v>0</v>
      </c>
      <c r="DU842" s="0" t="n">
        <f aca="false">IF(CHOOSE(MATCH(AB$5,$B$10:$E$10,0),$B842,$C842,$D842,$E842)*AB$6+AB842*AB$7&lt;AB$2,AB$3*AB$4,0)</f>
        <v>0</v>
      </c>
      <c r="DV842" s="0" t="n">
        <f aca="false">IF(CHOOSE(MATCH(AC$5,$B$10:$E$10,0),$B842,$C842,$D842,$E842)*AC$6+AC842*AC$7&lt;AC$2,AC$3*AC$4,0)</f>
        <v>0</v>
      </c>
      <c r="DW842" s="0" t="n">
        <f aca="false">IF(CHOOSE(MATCH(AD$5,$B$10:$E$10,0),$B842,$C842,$D842,$E842)*AD$6+AD842*AD$7&lt;AD$2,AD$3*AD$4,0)</f>
        <v>0</v>
      </c>
      <c r="DX842" s="0" t="n">
        <f aca="false">IF(CHOOSE(MATCH(AE$5,$B$10:$E$10,0),$B842,$C842,$D842,$E842)*AE$6+AE842*AE$7&lt;AE$2,AE$3*AE$4,0)</f>
        <v>0</v>
      </c>
      <c r="DY842" s="0" t="n">
        <f aca="false">IF(CHOOSE(MATCH(AF$5,$B$10:$E$10,0),$B842,$C842,$D842,$E842)*AF$6+AF842*AF$7&lt;AF$2,AF$3*AF$4,0)</f>
        <v>0</v>
      </c>
      <c r="DZ842" s="0" t="n">
        <f aca="false">IF(CHOOSE(MATCH(AG$5,$B$10:$E$10,0),$B842,$C842,$D842,$E842)*AG$6+AG842*AG$7&lt;AG$2,AG$3*AG$4,0)</f>
        <v>0</v>
      </c>
      <c r="EA842" s="0" t="n">
        <f aca="false">IF(CHOOSE(MATCH(AH$5,$B$10:$E$10,0),$B842,$C842,$D842,$E842)*AH$6+AH842*AH$7&lt;AH$2,AH$3*AH$4,0)</f>
        <v>0</v>
      </c>
      <c r="EB842" s="0" t="n">
        <f aca="false">IF(CHOOSE(MATCH(AI$5,$B$10:$E$10,0),$B842,$C842,$D842,$E842)*AI$6+AI842*AI$7&lt;AI$2,AI$3*AI$4,0)</f>
        <v>0</v>
      </c>
      <c r="EC842" s="0" t="n">
        <f aca="false">IF(CHOOSE(MATCH(AJ$5,$B$10:$E$10,0),$B842,$C842,$D842,$E842)*AJ$6+AJ842*AJ$7&lt;AJ$2,AJ$3*AJ$4,0)</f>
        <v>0</v>
      </c>
      <c r="ED842" s="0" t="n">
        <f aca="false">IF(CHOOSE(MATCH(AK$5,$B$10:$E$10,0),$B842,$C842,$D842,$E842)*AK$6+AK842*AK$7&lt;AK$2,AK$3*AK$4,0)</f>
        <v>2.5</v>
      </c>
      <c r="EE842" s="0" t="n">
        <f aca="false">IF(CHOOSE(MATCH(AL$5,$B$10:$E$10,0),$B842,$C842,$D842,$E842)*AL$6+AL842*AL$7&lt;AL$2,AL$3*AL$4,0)</f>
        <v>0</v>
      </c>
      <c r="EF842" s="0" t="n">
        <f aca="false">IF(CHOOSE(MATCH(AM$5,$B$10:$E$10,0),$B842,$C842,$D842,$E842)*AM$6+AM842*AM$7&lt;AM$2,AM$3*AM$4,0)</f>
        <v>0</v>
      </c>
      <c r="EG842" s="0" t="n">
        <f aca="false">IF(CHOOSE(MATCH(AN$5,$B$10:$E$10,0),$B842,$C842,$D842,$E842)*AN$6+AN842*AN$7&lt;AN$2,AN$3*AN$4,0)</f>
        <v>0</v>
      </c>
      <c r="EH842" s="0" t="n">
        <f aca="false">IF(CHOOSE(MATCH(AO$5,$B$10:$E$10,0),$B842,$C842,$D842,$E842)*AO$6+AO842*AO$7&lt;AO$2,AO$3*AO$4,0)</f>
        <v>0</v>
      </c>
      <c r="EI842" s="0" t="n">
        <f aca="false">IF(CHOOSE(MATCH(AP$5,$B$10:$E$10,0),$B842,$C842,$D842,$E842)*AP$6+AP842*AP$7&lt;AP$2,AP$3*AP$4,0)</f>
        <v>0</v>
      </c>
      <c r="EJ842" s="0" t="n">
        <f aca="false">IF(CHOOSE(MATCH(AQ$5,$B$10:$E$10,0),$B842,$C842,$D842,$E842)*AQ$6+AQ842*AQ$7&lt;AQ$2,AQ$3*AQ$4,0)</f>
        <v>0</v>
      </c>
      <c r="EK842" s="0" t="n">
        <f aca="false">IF(CHOOSE(MATCH(AR$5,$B$10:$E$10,0),$B842,$C842,$D842,$E842)*AR$6+AR842*AR$7&lt;AR$2,AR$3*AR$4,0)</f>
        <v>0</v>
      </c>
      <c r="EL842" s="0" t="n">
        <f aca="false">IF(CHOOSE(MATCH(AS$5,$B$10:$E$10,0),$B842,$C842,$D842,$E842)*AS$6+AS842*AS$7&lt;AS$2,AS$3*AS$4,0)</f>
        <v>0</v>
      </c>
      <c r="EM842" s="0" t="n">
        <f aca="false">IF(CHOOSE(MATCH(AT$5,$B$10:$E$10,0),$B842,$C842,$D842,$E842)*AT$6+AT842*AT$7&lt;AT$2,AT$3*AT$4,0)</f>
        <v>0</v>
      </c>
      <c r="EN842" s="0" t="n">
        <f aca="false">IF(CHOOSE(MATCH(AU$5,$B$10:$E$10,0),$B842,$C842,$D842,$E842)*AU$6+AU842*AU$7&lt;AU$2,AU$3*AU$4,0)</f>
        <v>0</v>
      </c>
      <c r="EO842" s="0" t="n">
        <f aca="false">IF(CHOOSE(MATCH(AV$5,$B$10:$E$10,0),$B842,$C842,$D842,$E842)*AV$6+AV842*AV$7&lt;AV$2,AV$3*AV$4,0)</f>
        <v>0</v>
      </c>
      <c r="EP842" s="0" t="n">
        <f aca="false">IF(CHOOSE(MATCH(AW$5,$B$10:$E$10,0),$B842,$C842,$D842,$E842)*AW$6+AW842*AW$7&lt;AW$2,AW$3*AW$4,0)</f>
        <v>0</v>
      </c>
      <c r="EQ842" s="0" t="n">
        <f aca="false">IF(CHOOSE(MATCH(AX$5,$B$10:$E$10,0),$B842,$C842,$D842,$E842)*AX$6+AX842*AX$7&lt;AX$2,AX$3*AX$4,0)</f>
        <v>0</v>
      </c>
      <c r="ER842" s="0" t="n">
        <f aca="false">IF(CHOOSE(MATCH(AY$5,$B$10:$E$10,0),$B842,$C842,$D842,$E842)*AY$6+AY842*AY$7&lt;AY$2,AY$3*AY$4,0)</f>
        <v>0</v>
      </c>
      <c r="ES842" s="0" t="n">
        <f aca="false">IF(CHOOSE(MATCH(AZ$5,$B$10:$E$10,0),$B842,$C842,$D842,$E842)*AZ$6+AZ842*AZ$7&lt;AZ$2,AZ$3*AZ$4,0)</f>
        <v>0</v>
      </c>
      <c r="ET842" s="0" t="n">
        <f aca="false">IF(CHOOSE(MATCH(BA$5,$B$10:$E$10,0),$B842,$C842,$D842,$E842)*BA$6+BA842*BA$7&lt;BA$2,BA$3*BA$4,0)</f>
        <v>0</v>
      </c>
      <c r="EU842" s="0" t="n">
        <f aca="false">IF(CHOOSE(MATCH(BB$5,$B$10:$E$10,0),$B842,$C842,$D842,$E842)*BB$6+BB842*BB$7&lt;BB$2,BB$3*BB$4,0)</f>
        <v>0</v>
      </c>
      <c r="EV842" s="0" t="n">
        <f aca="false">IF(CHOOSE(MATCH(BC$5,$B$10:$E$10,0),$B842,$C842,$D842,$E842)*BC$6+BC842*BC$7&lt;BC$2,BC$3*BC$4,0)</f>
        <v>0</v>
      </c>
      <c r="EW842" s="0" t="n">
        <f aca="false">IF(CHOOSE(MATCH(BD$5,$B$10:$E$10,0),$B842,$C842,$D842,$E842)*BD$6+BD842*BD$7&lt;BD$2,BD$3*BD$4,0)</f>
        <v>0</v>
      </c>
      <c r="EX842" s="0" t="n">
        <f aca="false">IF(CHOOSE(MATCH(BE$5,$B$10:$E$10,0),$B842,$C842,$D842,$E842)*BE$6+BE842*BE$7&lt;BE$2,BE$3*BE$4,0)</f>
        <v>0</v>
      </c>
      <c r="EY842" s="0" t="n">
        <f aca="false">IF(CHOOSE(MATCH(BF$5,$B$10:$E$10,0),$B842,$C842,$D842,$E842)*BF$6+BF842*BF$7&lt;BF$2,BF$3*BF$4,0)</f>
        <v>0</v>
      </c>
      <c r="EZ842" s="0" t="n">
        <f aca="false">IF(CHOOSE(MATCH(BG$5,$B$10:$E$10,0),$B842,$C842,$D842,$E842)*BG$6+BG842*BG$7&lt;BG$2,BG$3*BG$4,0)</f>
        <v>0</v>
      </c>
      <c r="FA842" s="0" t="n">
        <f aca="false">IF(CHOOSE(MATCH(BH$5,$B$10:$E$10,0),$B842,$C842,$D842,$E842)*BH$6+BH842*BH$7&lt;BH$2,BH$3*BH$4,0)</f>
        <v>0</v>
      </c>
      <c r="FB842" s="0" t="n">
        <f aca="false">IF(CHOOSE(MATCH(BI$5,$B$10:$E$10,0),$B842,$C842,$D842,$E842)*BI$6+BI842*BI$7&lt;BI$2,BI$3*BI$4,0)</f>
        <v>0</v>
      </c>
      <c r="FC842" s="0" t="n">
        <f aca="false">IF(CHOOSE(MATCH(BJ$5,$B$10:$E$10,0),$B842,$C842,$D842,$E842)*BJ$6+BJ842*BJ$7&lt;BJ$2,BJ$3*BJ$4,0)</f>
        <v>0</v>
      </c>
      <c r="FD842" s="0" t="n">
        <f aca="false">IF(CHOOSE(MATCH(BK$5,$B$10:$E$10,0),$B842,$C842,$D842,$E842)*BK$6+BK842*BK$7&lt;BK$2,BK$3*BK$4,0)</f>
        <v>0</v>
      </c>
      <c r="FE842" s="0" t="n">
        <f aca="false">IF(CHOOSE(MATCH(BL$5,$B$10:$E$10,0),$B842,$C842,$D842,$E842)*BL$6+BL842*BL$7&lt;BL$2,BL$3*BL$4,0)</f>
        <v>0</v>
      </c>
      <c r="FF842" s="0" t="n">
        <f aca="false">IF(CHOOSE(MATCH(BM$5,$B$10:$E$10,0),$B842,$C842,$D842,$E842)*BM$6+BM842*BM$7&lt;BM$2,BM$3*BM$4,0)</f>
        <v>0</v>
      </c>
      <c r="FG842" s="0" t="n">
        <f aca="false">IF(CHOOSE(MATCH(BN$5,$B$10:$E$10,0),$B842,$C842,$D842,$E842)*BN$6+BN842*BN$7&lt;BN$2,BN$3*BN$4,0)</f>
        <v>0</v>
      </c>
      <c r="FH842" s="0" t="n">
        <f aca="false">IF(CHOOSE(MATCH(BO$5,$B$10:$E$10,0),$B842,$C842,$D842,$E842)*BO$6+BO842*BO$7&lt;BO$2,BO$3*BO$4,0)</f>
        <v>0</v>
      </c>
      <c r="FI842" s="0" t="n">
        <f aca="false">IF(CHOOSE(MATCH(BP$5,$B$10:$E$10,0),$B842,$C842,$D842,$E842)*BP$6+BP842*BP$7&lt;BP$2,BP$3*BP$4,0)</f>
        <v>0</v>
      </c>
      <c r="FJ842" s="0" t="n">
        <f aca="false">IF(CHOOSE(MATCH(BQ$5,$B$10:$E$10,0),$B842,$C842,$D842,$E842)*BQ$6+BQ842*BQ$7&lt;BQ$2,BQ$3*BQ$4,0)</f>
        <v>0</v>
      </c>
      <c r="FK842" s="0" t="n">
        <f aca="false">IF(CHOOSE(MATCH(BR$5,$B$10:$E$10,0),$B842,$C842,$D842,$E842)*BR$6+BR842*BR$7&lt;BR$2,BR$3*BR$4,0)</f>
        <v>0</v>
      </c>
      <c r="FL842" s="0" t="n">
        <f aca="false">IF(CHOOSE(MATCH(BS$5,$B$10:$E$10,0),$B842,$C842,$D842,$E842)*BS$6+BS842*BS$7&lt;BS$2,BS$3*BS$4,0)</f>
        <v>0</v>
      </c>
      <c r="FM842" s="0" t="n">
        <f aca="false">IF(CHOOSE(MATCH(BT$5,$B$10:$E$10,0),$B842,$C842,$D842,$E842)*BT$6+BT842*BT$7&lt;BT$2,BT$3*BT$4,0)</f>
        <v>0</v>
      </c>
      <c r="FN842" s="0" t="n">
        <f aca="false">IF(CHOOSE(MATCH(BU$5,$B$10:$E$10,0),$B842,$C842,$D842,$E842)*BU$6+BU842*BU$7&lt;BU$2,BU$3*BU$4,0)</f>
        <v>0</v>
      </c>
      <c r="FO842" s="0" t="n">
        <f aca="false">IF(CHOOSE(MATCH(BV$5,$B$10:$E$10,0),$B842,$C842,$D842,$E842)*BV$6+BV842*BV$7&lt;BV$2,BV$3*BV$4,0)</f>
        <v>0</v>
      </c>
      <c r="FP842" s="0" t="n">
        <f aca="false">IF(CHOOSE(MATCH(BW$5,$B$10:$E$10,0),$B842,$C842,$D842,$E842)*BW$6+BW842*BW$7&lt;BW$2,BW$3*BW$4,0)</f>
        <v>0</v>
      </c>
      <c r="FQ842" s="0" t="n">
        <f aca="false">IF(CHOOSE(MATCH(BX$5,$B$10:$E$10,0),$B842,$C842,$D842,$E842)*BX$6+BX842*BX$7&lt;BX$2,BX$3*BX$4,0)</f>
        <v>0</v>
      </c>
      <c r="FR842" s="0" t="n">
        <f aca="false">IF(CHOOSE(MATCH(BY$5,$B$10:$E$10,0),$B842,$C842,$D842,$E842)*BY$6+BY842*BY$7&lt;BY$2,BY$3*BY$4,0)</f>
        <v>0</v>
      </c>
      <c r="FS842" s="0" t="n">
        <f aca="false">IF(CHOOSE(MATCH(BZ$5,$B$10:$E$10,0),$B842,$C842,$D842,$E842)*BZ$6+BZ842*BZ$7&lt;BZ$2,BZ$3*BZ$4,0)</f>
        <v>0</v>
      </c>
      <c r="FT842" s="0" t="n">
        <f aca="false">IF(CHOOSE(MATCH(CA$5,$B$10:$E$10,0),$B842,$C842,$D842,$E842)*CA$6+CA842*CA$7&lt;CA$2,CA$3*CA$4,0)</f>
        <v>0</v>
      </c>
      <c r="FU842" s="0" t="n">
        <f aca="false">IF(CHOOSE(MATCH(CB$5,$B$10:$E$10,0),$B842,$C842,$D842,$E842)*CB$6+CB842*CB$7&lt;CB$2,CB$3*CB$4,0)</f>
        <v>0</v>
      </c>
      <c r="FV842" s="0" t="n">
        <f aca="false">IF(CHOOSE(MATCH(CC$5,$B$10:$E$10,0),$B842,$C842,$D842,$E842)*CC$6+CC842*CC$7&lt;CC$2,CC$3*CC$4,0)</f>
        <v>0</v>
      </c>
      <c r="FW842" s="0" t="n">
        <f aca="false">IF(CHOOSE(MATCH(CD$5,$B$10:$E$10,0),$B842,$C842,$D842,$E842)*CD$6+CD842*CD$7&lt;CD$2,CD$3*CD$4,0)</f>
        <v>0</v>
      </c>
      <c r="FX842" s="0" t="n">
        <f aca="false">IF(CHOOSE(MATCH(CE$5,$B$10:$E$10,0),$B842,$C842,$D842,$E842)*CE$6+CE842*CE$7&lt;CE$2,CE$3*CE$4,0)</f>
        <v>0</v>
      </c>
      <c r="FY842" s="0" t="n">
        <f aca="false">IF(CHOOSE(MATCH(CF$5,$B$10:$E$10,0),$B842,$C842,$D842,$E842)*CF$6+CF842*CF$7&lt;CF$2,CF$3*CF$4,0)</f>
        <v>0</v>
      </c>
      <c r="FZ842" s="0" t="n">
        <f aca="false">IF(CHOOSE(MATCH(CG$5,$B$10:$E$10,0),$B842,$C842,$D842,$E842)*CG$6+CG842*CG$7&lt;CG$2,CG$3*CG$4,0)</f>
        <v>0</v>
      </c>
      <c r="GA842" s="0" t="n">
        <f aca="false">IF(CHOOSE(MATCH(CH$5,$B$10:$E$10,0),$B842,$C842,$D842,$E842)*CH$6+CH842*CH$7&lt;CH$2,CH$3*CH$4,0)</f>
        <v>0</v>
      </c>
      <c r="GB842" s="0" t="n">
        <f aca="false">IF(CHOOSE(MATCH(CI$5,$B$10:$E$10,0),$B842,$C842,$D842,$E842)*CI$6+CI842*CI$7&lt;CI$2,CI$3*CI$4,0)</f>
        <v>0</v>
      </c>
      <c r="GC842" s="0" t="n">
        <f aca="false">IF(CHOOSE(MATCH(CJ$5,$B$10:$E$10,0),$B842,$C842,$D842,$E842)*CJ$6+CJ842*CJ$7&lt;CJ$2,CJ$3*CJ$4,0)</f>
        <v>0</v>
      </c>
      <c r="GD842" s="0" t="n">
        <f aca="false">IF(CHOOSE(MATCH(CK$5,$B$10:$E$10,0),$B842,$C842,$D842,$E842)*CK$6+CK842*CK$7&lt;CK$2,CK$3*CK$4,0)</f>
        <v>0</v>
      </c>
      <c r="GE842" s="0" t="n">
        <f aca="false">IF(CHOOSE(MATCH(CL$5,$B$10:$E$10,0),$B842,$C842,$D842,$E842)*CL$6+CL842*CL$7&lt;CL$2,CL$3*CL$4,0)</f>
        <v>0</v>
      </c>
      <c r="GF842" s="0" t="n">
        <f aca="false">IF(CHOOSE(MATCH(CM$5,$B$10:$E$10,0),$B842,$C842,$D842,$E842)*CM$6+CM842*CM$7&lt;CM$2,CM$3*CM$4,0)</f>
        <v>0</v>
      </c>
      <c r="GG842" s="0" t="n">
        <f aca="false">IF(CHOOSE(MATCH(CN$5,$B$10:$E$10,0),$B842,$C842,$D842,$E842)*CN$6+CN842*CN$7&lt;CN$2,CN$3*CN$4,0)</f>
        <v>0</v>
      </c>
      <c r="GH842" s="0" t="n">
        <f aca="false">IF(CHOOSE(MATCH(CO$5,$B$10:$E$10,0),$B842,$C842,$D842,$E842)*CO$6+CO842*CO$7&lt;CO$2,CO$3*CO$4,0)</f>
        <v>0</v>
      </c>
      <c r="GI842" s="0" t="n">
        <f aca="false">IF(CHOOSE(MATCH(CP$5,$B$10:$E$10,0),$B842,$C842,$D842,$E842)*CP$6+CP842*CP$7&lt;CP$2,CP$3*CP$4,0)</f>
        <v>0</v>
      </c>
      <c r="GJ842" s="0" t="n">
        <f aca="false">IF(CHOOSE(MATCH(CQ$5,$B$10:$E$10,0),$B842,$C842,$D842,$E842)*CQ$6+CQ842*CQ$7&lt;CQ$2,CQ$3*CQ$4,0)</f>
        <v>0</v>
      </c>
      <c r="GK842" s="0" t="n">
        <f aca="false">IF(CHOOSE(MATCH(CR$5,$B$10:$E$10,0),$B842,$C842,$D842,$E842)*CR$6+CR842*CR$7&lt;CR$2,CR$3*CR$4,0)</f>
        <v>0</v>
      </c>
      <c r="GL842" s="0" t="n">
        <f aca="false">IF(CHOOSE(MATCH(CS$5,$B$10:$E$10,0),$B842,$C842,$D842,$E842)*CS$6+CS842*CS$7&lt;CS$2,CS$3*CS$4,0)</f>
        <v>0</v>
      </c>
      <c r="GM842" s="0" t="n">
        <f aca="false">IF(CHOOSE(MATCH(CT$5,$B$10:$E$10,0),$B842,$C842,$D842,$E842)*CT$6+CT842*CT$7&lt;CT$2,CT$3*CT$4,0)</f>
        <v>0</v>
      </c>
      <c r="GN842" s="0" t="n">
        <f aca="false">IF(CHOOSE(MATCH(CU$5,$B$10:$E$10,0),$B842,$C842,$D842,$E842)*CU$6+CU842*CU$7&lt;CU$2,CU$3*CU$4,0)</f>
        <v>0</v>
      </c>
      <c r="GO842" s="0" t="n">
        <f aca="false">IF(CHOOSE(MATCH(CV$5,$B$10:$E$10,0),$B842,$C842,$D842,$E842)*CV$6+CV842*CV$7&lt;CV$2,CV$3*CV$4,0)</f>
        <v>0</v>
      </c>
      <c r="GP842" s="0" t="n">
        <f aca="false">IF(CHOOSE(MATCH(CW$5,$B$10:$E$10,0),$B842,$C842,$D842,$E842)*CW$6+CW842*CW$7&lt;CW$2,CW$3*CW$4,0)</f>
        <v>0</v>
      </c>
      <c r="GQ842" s="0" t="n">
        <f aca="false">IF(CHOOSE(MATCH(CX$5,$B$10:$E$10,0),$B842,$C842,$D842,$E842)*CX$6+CX842*CX$7&lt;CX$2,CX$3*CX$4,0)</f>
        <v>0</v>
      </c>
      <c r="GS842" s="0" t="n">
        <f aca="false">SUM(CZ842:GQ842)</f>
        <v>2.5</v>
      </c>
      <c r="GT842" s="0" t="n">
        <f aca="false">IF(GS842&gt;$GS$6,1,0)</f>
        <v>0</v>
      </c>
    </row>
    <row r="843" customFormat="false" ht="14" hidden="false" customHeight="false" outlineLevel="0" collapsed="false">
      <c r="A843" s="0" t="n">
        <v>833</v>
      </c>
      <c r="B843" s="0" t="n">
        <f aca="false">-1.60237475382032</f>
        <v>-1.60237475382032</v>
      </c>
      <c r="C843" s="0" t="n">
        <v>-0.789791902992079</v>
      </c>
      <c r="D843" s="0" t="n">
        <v>-1.78465966871247</v>
      </c>
      <c r="E843" s="0" t="n">
        <v>-0.105745164016281</v>
      </c>
      <c r="G843" s="0" t="n">
        <v>-1.06621882878244</v>
      </c>
      <c r="H843" s="0" t="n">
        <v>1.11232338895206</v>
      </c>
      <c r="I843" s="0" t="n">
        <v>-1.04419314084225</v>
      </c>
      <c r="J843" s="0" t="n">
        <v>0.50206836021971</v>
      </c>
      <c r="K843" s="0" t="n">
        <v>-0.9919176591211</v>
      </c>
      <c r="L843" s="0" t="n">
        <v>-0.976274350250606</v>
      </c>
      <c r="M843" s="0" t="n">
        <v>-0.542135012437939</v>
      </c>
      <c r="N843" s="0" t="n">
        <v>1.15987177196075</v>
      </c>
      <c r="O843" s="0" t="n">
        <v>0.0799104782345239</v>
      </c>
      <c r="P843" s="0" t="n">
        <v>1.28918827613234</v>
      </c>
      <c r="Q843" s="0" t="n">
        <v>0.388655507777003</v>
      </c>
      <c r="R843" s="0" t="n">
        <v>0.65557060224819</v>
      </c>
      <c r="S843" s="0" t="n">
        <v>-0.892353000381263</v>
      </c>
      <c r="T843" s="0" t="n">
        <v>1.70562998391688</v>
      </c>
      <c r="U843" s="0" t="n">
        <v>-1.36989228849416</v>
      </c>
      <c r="V843" s="0" t="n">
        <v>0.513468876306433</v>
      </c>
      <c r="W843" s="0" t="n">
        <v>-0.205184278456727</v>
      </c>
      <c r="X843" s="0" t="n">
        <v>-0.177913079824066</v>
      </c>
      <c r="Y843" s="0" t="n">
        <v>0.965490016824333</v>
      </c>
      <c r="Z843" s="0" t="n">
        <v>1.31381057144608</v>
      </c>
      <c r="AA843" s="0" t="n">
        <v>0.176903540705098</v>
      </c>
      <c r="AB843" s="0" t="n">
        <v>-0.731470208847895</v>
      </c>
      <c r="AC843" s="0" t="n">
        <v>1.10496785055147</v>
      </c>
      <c r="AD843" s="0" t="n">
        <v>1.01892965176376</v>
      </c>
      <c r="AE843" s="0" t="n">
        <v>0.128911779029295</v>
      </c>
      <c r="AF843" s="0" t="n">
        <v>-1.10454493551515</v>
      </c>
      <c r="AG843" s="0" t="n">
        <v>1.10412429421558</v>
      </c>
      <c r="AH843" s="0" t="n">
        <v>2.43646354647353</v>
      </c>
      <c r="AI843" s="0" t="n">
        <v>1.12620455183787</v>
      </c>
      <c r="AJ843" s="0" t="n">
        <v>-0.494533196615521</v>
      </c>
      <c r="AK843" s="0" t="n">
        <v>0.576214915781748</v>
      </c>
      <c r="AL843" s="0" t="n">
        <v>1.86707438842859</v>
      </c>
      <c r="AM843" s="0" t="n">
        <v>-0.477059529657709</v>
      </c>
      <c r="AN843" s="0" t="n">
        <v>1.31909018818988</v>
      </c>
      <c r="AO843" s="0" t="n">
        <v>1.46400452649687</v>
      </c>
      <c r="AP843" s="0" t="n">
        <v>1.41798864206066</v>
      </c>
      <c r="AQ843" s="0" t="n">
        <v>1.79742528416682</v>
      </c>
      <c r="AR843" s="0" t="n">
        <v>0.435796891906648</v>
      </c>
      <c r="AS843" s="0" t="n">
        <v>1.12174575406243</v>
      </c>
      <c r="AT843" s="0" t="n">
        <v>-0.238665052165743</v>
      </c>
      <c r="AU843" s="0" t="n">
        <v>0.348859430232551</v>
      </c>
      <c r="AV843" s="0" t="n">
        <v>-1.01162868304527</v>
      </c>
      <c r="AW843" s="0" t="n">
        <v>-0.639813606539974</v>
      </c>
      <c r="AX843" s="0" t="n">
        <v>0.148685330714216</v>
      </c>
      <c r="AY843" s="0" t="n">
        <v>0.0220711626752745</v>
      </c>
      <c r="AZ843" s="0" t="n">
        <v>0.186313400263316</v>
      </c>
      <c r="BA843" s="0" t="n">
        <v>0.847455794428242</v>
      </c>
      <c r="BB843" s="0" t="n">
        <v>1.04869059214252</v>
      </c>
      <c r="BC843" s="0" t="n">
        <v>2.1919549908489</v>
      </c>
      <c r="BD843" s="0" t="n">
        <v>0.699357087796671</v>
      </c>
      <c r="BE843" s="0" t="n">
        <v>-0.421206323153456</v>
      </c>
      <c r="BF843" s="0" t="n">
        <v>-0.872591954248492</v>
      </c>
      <c r="BG843" s="0" t="n">
        <v>0.0556042323296424</v>
      </c>
      <c r="BH843" s="0" t="n">
        <v>-0.418533545598621</v>
      </c>
      <c r="BI843" s="0" t="n">
        <v>-0.0191641902347328</v>
      </c>
      <c r="BJ843" s="0" t="n">
        <v>0.384534359909594</v>
      </c>
      <c r="BK843" s="0" t="n">
        <v>0.0968066160567105</v>
      </c>
      <c r="BL843" s="0" t="n">
        <v>0.297592350761988</v>
      </c>
      <c r="BM843" s="0" t="n">
        <v>-0.978493517322931</v>
      </c>
      <c r="BN843" s="0" t="n">
        <v>0.319173523166683</v>
      </c>
      <c r="BO843" s="0" t="n">
        <v>-1.34774836624274</v>
      </c>
      <c r="BP843" s="0" t="n">
        <v>-0.864004050527001</v>
      </c>
      <c r="BQ843" s="0" t="n">
        <v>0.75730667958851</v>
      </c>
      <c r="BR843" s="0" t="n">
        <v>0.490042566525517</v>
      </c>
      <c r="BS843" s="0" t="n">
        <v>-0.160375748237129</v>
      </c>
      <c r="BT843" s="0" t="n">
        <v>1.07749656308442</v>
      </c>
      <c r="BU843" s="0" t="n">
        <v>0.559496129426407</v>
      </c>
      <c r="BV843" s="0" t="n">
        <v>1.33216417452786</v>
      </c>
      <c r="BW843" s="0" t="n">
        <v>-0.865672973304754</v>
      </c>
      <c r="BX843" s="0" t="n">
        <v>0.848442596179666</v>
      </c>
      <c r="BY843" s="0" t="n">
        <v>0.95953282652772</v>
      </c>
      <c r="BZ843" s="0" t="n">
        <v>1.61295702127973</v>
      </c>
      <c r="CA843" s="0" t="n">
        <v>-0.904033186088782</v>
      </c>
      <c r="CB843" s="0" t="n">
        <v>0.381817244488047</v>
      </c>
      <c r="CC843" s="0" t="n">
        <v>-0.0933482624532189</v>
      </c>
      <c r="CD843" s="0" t="n">
        <v>0.465433913632296</v>
      </c>
      <c r="CE843" s="0" t="n">
        <v>0.458029489891487</v>
      </c>
      <c r="CF843" s="0" t="n">
        <v>-0.312177235173294</v>
      </c>
      <c r="CG843" s="0" t="n">
        <v>0.837856077851029</v>
      </c>
      <c r="CH843" s="0" t="n">
        <v>0.392287802242208</v>
      </c>
      <c r="CI843" s="0" t="n">
        <v>-0.975658167590154</v>
      </c>
      <c r="CJ843" s="0" t="n">
        <v>0.326183453580597</v>
      </c>
      <c r="CK843" s="0" t="n">
        <v>-1.37126335175708</v>
      </c>
      <c r="CL843" s="0" t="n">
        <v>-1.09474513010355</v>
      </c>
      <c r="CM843" s="0" t="n">
        <v>-0.473205545858946</v>
      </c>
      <c r="CN843" s="0" t="n">
        <v>-0.138483073897078</v>
      </c>
      <c r="CO843" s="0" t="n">
        <v>0.0376076059183106</v>
      </c>
      <c r="CP843" s="0" t="n">
        <v>-1.5107070794329</v>
      </c>
      <c r="CQ843" s="0" t="n">
        <v>-0.542577254236676</v>
      </c>
      <c r="CR843" s="0" t="n">
        <v>2.17536580748856</v>
      </c>
      <c r="CS843" s="0" t="n">
        <v>-0.717348029866116</v>
      </c>
      <c r="CT843" s="0" t="n">
        <v>0.361162619810784</v>
      </c>
      <c r="CU843" s="0" t="n">
        <v>-1.71587998920586</v>
      </c>
      <c r="CV843" s="0" t="n">
        <v>-0.78261791713885</v>
      </c>
      <c r="CW843" s="0" t="n">
        <v>-0.313945065499865</v>
      </c>
      <c r="CX843" s="0" t="n">
        <v>1.21546463560662</v>
      </c>
      <c r="CZ843" s="0" t="n">
        <f aca="false">IF(CHOOSE(MATCH(G$5,$B$10:$E$10,0),$B843,$C843,$D843,$E843)*G$6+G843*G$7&lt;G$2,G$3*G$4,0)</f>
        <v>0</v>
      </c>
      <c r="DA843" s="0" t="n">
        <f aca="false">IF(CHOOSE(MATCH(H$5,$B$10:$E$10,0),$B843,$C843,$D843,$E843)*H$6+H843*H$7&lt;H$2,H$3*H$4,0)</f>
        <v>0</v>
      </c>
      <c r="DB843" s="0" t="n">
        <f aca="false">IF(CHOOSE(MATCH(I$5,$B$10:$E$10,0),$B843,$C843,$D843,$E843)*I$6+I843*I$7&lt;I$2,I$3*I$4,0)</f>
        <v>0</v>
      </c>
      <c r="DC843" s="0" t="n">
        <f aca="false">IF(CHOOSE(MATCH(J$5,$B$10:$E$10,0),$B843,$C843,$D843,$E843)*J$6+J843*J$7&lt;J$2,J$3*J$4,0)</f>
        <v>0</v>
      </c>
      <c r="DD843" s="0" t="n">
        <f aca="false">IF(CHOOSE(MATCH(K$5,$B$10:$E$10,0),$B843,$C843,$D843,$E843)*K$6+K843*K$7&lt;K$2,K$3*K$4,0)</f>
        <v>0</v>
      </c>
      <c r="DE843" s="0" t="n">
        <f aca="false">IF(CHOOSE(MATCH(L$5,$B$10:$E$10,0),$B843,$C843,$D843,$E843)*L$6+L843*L$7&lt;L$2,L$3*L$4,0)</f>
        <v>0</v>
      </c>
      <c r="DF843" s="0" t="n">
        <f aca="false">IF(CHOOSE(MATCH(M$5,$B$10:$E$10,0),$B843,$C843,$D843,$E843)*M$6+M843*M$7&lt;M$2,M$3*M$4,0)</f>
        <v>0</v>
      </c>
      <c r="DG843" s="0" t="n">
        <f aca="false">IF(CHOOSE(MATCH(N$5,$B$10:$E$10,0),$B843,$C843,$D843,$E843)*N$6+N843*N$7&lt;N$2,N$3*N$4,0)</f>
        <v>0</v>
      </c>
      <c r="DH843" s="0" t="n">
        <f aca="false">IF(CHOOSE(MATCH(O$5,$B$10:$E$10,0),$B843,$C843,$D843,$E843)*O$6+O843*O$7&lt;O$2,O$3*O$4,0)</f>
        <v>0</v>
      </c>
      <c r="DI843" s="0" t="n">
        <f aca="false">IF(CHOOSE(MATCH(P$5,$B$10:$E$10,0),$B843,$C843,$D843,$E843)*P$6+P843*P$7&lt;P$2,P$3*P$4,0)</f>
        <v>0</v>
      </c>
      <c r="DJ843" s="0" t="n">
        <f aca="false">IF(CHOOSE(MATCH(Q$5,$B$10:$E$10,0),$B843,$C843,$D843,$E843)*Q$6+Q843*Q$7&lt;Q$2,Q$3*Q$4,0)</f>
        <v>0</v>
      </c>
      <c r="DK843" s="0" t="n">
        <f aca="false">IF(CHOOSE(MATCH(R$5,$B$10:$E$10,0),$B843,$C843,$D843,$E843)*R$6+R843*R$7&lt;R$2,R$3*R$4,0)</f>
        <v>0</v>
      </c>
      <c r="DL843" s="0" t="n">
        <f aca="false">IF(CHOOSE(MATCH(S$5,$B$10:$E$10,0),$B843,$C843,$D843,$E843)*S$6+S843*S$7&lt;S$2,S$3*S$4,0)</f>
        <v>0</v>
      </c>
      <c r="DM843" s="0" t="n">
        <f aca="false">IF(CHOOSE(MATCH(T$5,$B$10:$E$10,0),$B843,$C843,$D843,$E843)*T$6+T843*T$7&lt;T$2,T$3*T$4,0)</f>
        <v>0</v>
      </c>
      <c r="DN843" s="0" t="n">
        <f aca="false">IF(CHOOSE(MATCH(U$5,$B$10:$E$10,0),$B843,$C843,$D843,$E843)*U$6+U843*U$7&lt;U$2,U$3*U$4,0)</f>
        <v>0</v>
      </c>
      <c r="DO843" s="0" t="n">
        <f aca="false">IF(CHOOSE(MATCH(V$5,$B$10:$E$10,0),$B843,$C843,$D843,$E843)*V$6+V843*V$7&lt;V$2,V$3*V$4,0)</f>
        <v>0</v>
      </c>
      <c r="DP843" s="0" t="n">
        <f aca="false">IF(CHOOSE(MATCH(W$5,$B$10:$E$10,0),$B843,$C843,$D843,$E843)*W$6+W843*W$7&lt;W$2,W$3*W$4,0)</f>
        <v>0</v>
      </c>
      <c r="DQ843" s="0" t="n">
        <f aca="false">IF(CHOOSE(MATCH(X$5,$B$10:$E$10,0),$B843,$C843,$D843,$E843)*X$6+X843*X$7&lt;X$2,X$3*X$4,0)</f>
        <v>0</v>
      </c>
      <c r="DR843" s="0" t="n">
        <f aca="false">IF(CHOOSE(MATCH(Y$5,$B$10:$E$10,0),$B843,$C843,$D843,$E843)*Y$6+Y843*Y$7&lt;Y$2,Y$3*Y$4,0)</f>
        <v>0</v>
      </c>
      <c r="DS843" s="0" t="n">
        <f aca="false">IF(CHOOSE(MATCH(Z$5,$B$10:$E$10,0),$B843,$C843,$D843,$E843)*Z$6+Z843*Z$7&lt;Z$2,Z$3*Z$4,0)</f>
        <v>0</v>
      </c>
      <c r="DT843" s="0" t="n">
        <f aca="false">IF(CHOOSE(MATCH(AA$5,$B$10:$E$10,0),$B843,$C843,$D843,$E843)*AA$6+AA843*AA$7&lt;AA$2,AA$3*AA$4,0)</f>
        <v>0</v>
      </c>
      <c r="DU843" s="0" t="n">
        <f aca="false">IF(CHOOSE(MATCH(AB$5,$B$10:$E$10,0),$B843,$C843,$D843,$E843)*AB$6+AB843*AB$7&lt;AB$2,AB$3*AB$4,0)</f>
        <v>0</v>
      </c>
      <c r="DV843" s="0" t="n">
        <f aca="false">IF(CHOOSE(MATCH(AC$5,$B$10:$E$10,0),$B843,$C843,$D843,$E843)*AC$6+AC843*AC$7&lt;AC$2,AC$3*AC$4,0)</f>
        <v>0</v>
      </c>
      <c r="DW843" s="0" t="n">
        <f aca="false">IF(CHOOSE(MATCH(AD$5,$B$10:$E$10,0),$B843,$C843,$D843,$E843)*AD$6+AD843*AD$7&lt;AD$2,AD$3*AD$4,0)</f>
        <v>0</v>
      </c>
      <c r="DX843" s="0" t="n">
        <f aca="false">IF(CHOOSE(MATCH(AE$5,$B$10:$E$10,0),$B843,$C843,$D843,$E843)*AE$6+AE843*AE$7&lt;AE$2,AE$3*AE$4,0)</f>
        <v>0</v>
      </c>
      <c r="DY843" s="0" t="n">
        <f aca="false">IF(CHOOSE(MATCH(AF$5,$B$10:$E$10,0),$B843,$C843,$D843,$E843)*AF$6+AF843*AF$7&lt;AF$2,AF$3*AF$4,0)</f>
        <v>0</v>
      </c>
      <c r="DZ843" s="0" t="n">
        <f aca="false">IF(CHOOSE(MATCH(AG$5,$B$10:$E$10,0),$B843,$C843,$D843,$E843)*AG$6+AG843*AG$7&lt;AG$2,AG$3*AG$4,0)</f>
        <v>0</v>
      </c>
      <c r="EA843" s="0" t="n">
        <f aca="false">IF(CHOOSE(MATCH(AH$5,$B$10:$E$10,0),$B843,$C843,$D843,$E843)*AH$6+AH843*AH$7&lt;AH$2,AH$3*AH$4,0)</f>
        <v>0</v>
      </c>
      <c r="EB843" s="0" t="n">
        <f aca="false">IF(CHOOSE(MATCH(AI$5,$B$10:$E$10,0),$B843,$C843,$D843,$E843)*AI$6+AI843*AI$7&lt;AI$2,AI$3*AI$4,0)</f>
        <v>0</v>
      </c>
      <c r="EC843" s="0" t="n">
        <f aca="false">IF(CHOOSE(MATCH(AJ$5,$B$10:$E$10,0),$B843,$C843,$D843,$E843)*AJ$6+AJ843*AJ$7&lt;AJ$2,AJ$3*AJ$4,0)</f>
        <v>0</v>
      </c>
      <c r="ED843" s="0" t="n">
        <f aca="false">IF(CHOOSE(MATCH(AK$5,$B$10:$E$10,0),$B843,$C843,$D843,$E843)*AK$6+AK843*AK$7&lt;AK$2,AK$3*AK$4,0)</f>
        <v>0</v>
      </c>
      <c r="EE843" s="0" t="n">
        <f aca="false">IF(CHOOSE(MATCH(AL$5,$B$10:$E$10,0),$B843,$C843,$D843,$E843)*AL$6+AL843*AL$7&lt;AL$2,AL$3*AL$4,0)</f>
        <v>0</v>
      </c>
      <c r="EF843" s="0" t="n">
        <f aca="false">IF(CHOOSE(MATCH(AM$5,$B$10:$E$10,0),$B843,$C843,$D843,$E843)*AM$6+AM843*AM$7&lt;AM$2,AM$3*AM$4,0)</f>
        <v>0</v>
      </c>
      <c r="EG843" s="0" t="n">
        <f aca="false">IF(CHOOSE(MATCH(AN$5,$B$10:$E$10,0),$B843,$C843,$D843,$E843)*AN$6+AN843*AN$7&lt;AN$2,AN$3*AN$4,0)</f>
        <v>0</v>
      </c>
      <c r="EH843" s="0" t="n">
        <f aca="false">IF(CHOOSE(MATCH(AO$5,$B$10:$E$10,0),$B843,$C843,$D843,$E843)*AO$6+AO843*AO$7&lt;AO$2,AO$3*AO$4,0)</f>
        <v>0</v>
      </c>
      <c r="EI843" s="0" t="n">
        <f aca="false">IF(CHOOSE(MATCH(AP$5,$B$10:$E$10,0),$B843,$C843,$D843,$E843)*AP$6+AP843*AP$7&lt;AP$2,AP$3*AP$4,0)</f>
        <v>0</v>
      </c>
      <c r="EJ843" s="0" t="n">
        <f aca="false">IF(CHOOSE(MATCH(AQ$5,$B$10:$E$10,0),$B843,$C843,$D843,$E843)*AQ$6+AQ843*AQ$7&lt;AQ$2,AQ$3*AQ$4,0)</f>
        <v>0</v>
      </c>
      <c r="EK843" s="0" t="n">
        <f aca="false">IF(CHOOSE(MATCH(AR$5,$B$10:$E$10,0),$B843,$C843,$D843,$E843)*AR$6+AR843*AR$7&lt;AR$2,AR$3*AR$4,0)</f>
        <v>0</v>
      </c>
      <c r="EL843" s="0" t="n">
        <f aca="false">IF(CHOOSE(MATCH(AS$5,$B$10:$E$10,0),$B843,$C843,$D843,$E843)*AS$6+AS843*AS$7&lt;AS$2,AS$3*AS$4,0)</f>
        <v>0</v>
      </c>
      <c r="EM843" s="0" t="n">
        <f aca="false">IF(CHOOSE(MATCH(AT$5,$B$10:$E$10,0),$B843,$C843,$D843,$E843)*AT$6+AT843*AT$7&lt;AT$2,AT$3*AT$4,0)</f>
        <v>0</v>
      </c>
      <c r="EN843" s="0" t="n">
        <f aca="false">IF(CHOOSE(MATCH(AU$5,$B$10:$E$10,0),$B843,$C843,$D843,$E843)*AU$6+AU843*AU$7&lt;AU$2,AU$3*AU$4,0)</f>
        <v>0</v>
      </c>
      <c r="EO843" s="0" t="n">
        <f aca="false">IF(CHOOSE(MATCH(AV$5,$B$10:$E$10,0),$B843,$C843,$D843,$E843)*AV$6+AV843*AV$7&lt;AV$2,AV$3*AV$4,0)</f>
        <v>0</v>
      </c>
      <c r="EP843" s="0" t="n">
        <f aca="false">IF(CHOOSE(MATCH(AW$5,$B$10:$E$10,0),$B843,$C843,$D843,$E843)*AW$6+AW843*AW$7&lt;AW$2,AW$3*AW$4,0)</f>
        <v>0</v>
      </c>
      <c r="EQ843" s="0" t="n">
        <f aca="false">IF(CHOOSE(MATCH(AX$5,$B$10:$E$10,0),$B843,$C843,$D843,$E843)*AX$6+AX843*AX$7&lt;AX$2,AX$3*AX$4,0)</f>
        <v>0</v>
      </c>
      <c r="ER843" s="0" t="n">
        <f aca="false">IF(CHOOSE(MATCH(AY$5,$B$10:$E$10,0),$B843,$C843,$D843,$E843)*AY$6+AY843*AY$7&lt;AY$2,AY$3*AY$4,0)</f>
        <v>0</v>
      </c>
      <c r="ES843" s="0" t="n">
        <f aca="false">IF(CHOOSE(MATCH(AZ$5,$B$10:$E$10,0),$B843,$C843,$D843,$E843)*AZ$6+AZ843*AZ$7&lt;AZ$2,AZ$3*AZ$4,0)</f>
        <v>0</v>
      </c>
      <c r="ET843" s="0" t="n">
        <f aca="false">IF(CHOOSE(MATCH(BA$5,$B$10:$E$10,0),$B843,$C843,$D843,$E843)*BA$6+BA843*BA$7&lt;BA$2,BA$3*BA$4,0)</f>
        <v>0</v>
      </c>
      <c r="EU843" s="0" t="n">
        <f aca="false">IF(CHOOSE(MATCH(BB$5,$B$10:$E$10,0),$B843,$C843,$D843,$E843)*BB$6+BB843*BB$7&lt;BB$2,BB$3*BB$4,0)</f>
        <v>0</v>
      </c>
      <c r="EV843" s="0" t="n">
        <f aca="false">IF(CHOOSE(MATCH(BC$5,$B$10:$E$10,0),$B843,$C843,$D843,$E843)*BC$6+BC843*BC$7&lt;BC$2,BC$3*BC$4,0)</f>
        <v>0</v>
      </c>
      <c r="EW843" s="0" t="n">
        <f aca="false">IF(CHOOSE(MATCH(BD$5,$B$10:$E$10,0),$B843,$C843,$D843,$E843)*BD$6+BD843*BD$7&lt;BD$2,BD$3*BD$4,0)</f>
        <v>0</v>
      </c>
      <c r="EX843" s="0" t="n">
        <f aca="false">IF(CHOOSE(MATCH(BE$5,$B$10:$E$10,0),$B843,$C843,$D843,$E843)*BE$6+BE843*BE$7&lt;BE$2,BE$3*BE$4,0)</f>
        <v>0</v>
      </c>
      <c r="EY843" s="0" t="n">
        <f aca="false">IF(CHOOSE(MATCH(BF$5,$B$10:$E$10,0),$B843,$C843,$D843,$E843)*BF$6+BF843*BF$7&lt;BF$2,BF$3*BF$4,0)</f>
        <v>0</v>
      </c>
      <c r="EZ843" s="0" t="n">
        <f aca="false">IF(CHOOSE(MATCH(BG$5,$B$10:$E$10,0),$B843,$C843,$D843,$E843)*BG$6+BG843*BG$7&lt;BG$2,BG$3*BG$4,0)</f>
        <v>0</v>
      </c>
      <c r="FA843" s="0" t="n">
        <f aca="false">IF(CHOOSE(MATCH(BH$5,$B$10:$E$10,0),$B843,$C843,$D843,$E843)*BH$6+BH843*BH$7&lt;BH$2,BH$3*BH$4,0)</f>
        <v>0</v>
      </c>
      <c r="FB843" s="0" t="n">
        <f aca="false">IF(CHOOSE(MATCH(BI$5,$B$10:$E$10,0),$B843,$C843,$D843,$E843)*BI$6+BI843*BI$7&lt;BI$2,BI$3*BI$4,0)</f>
        <v>0</v>
      </c>
      <c r="FC843" s="0" t="n">
        <f aca="false">IF(CHOOSE(MATCH(BJ$5,$B$10:$E$10,0),$B843,$C843,$D843,$E843)*BJ$6+BJ843*BJ$7&lt;BJ$2,BJ$3*BJ$4,0)</f>
        <v>0</v>
      </c>
      <c r="FD843" s="0" t="n">
        <f aca="false">IF(CHOOSE(MATCH(BK$5,$B$10:$E$10,0),$B843,$C843,$D843,$E843)*BK$6+BK843*BK$7&lt;BK$2,BK$3*BK$4,0)</f>
        <v>0</v>
      </c>
      <c r="FE843" s="0" t="n">
        <f aca="false">IF(CHOOSE(MATCH(BL$5,$B$10:$E$10,0),$B843,$C843,$D843,$E843)*BL$6+BL843*BL$7&lt;BL$2,BL$3*BL$4,0)</f>
        <v>0</v>
      </c>
      <c r="FF843" s="0" t="n">
        <f aca="false">IF(CHOOSE(MATCH(BM$5,$B$10:$E$10,0),$B843,$C843,$D843,$E843)*BM$6+BM843*BM$7&lt;BM$2,BM$3*BM$4,0)</f>
        <v>0</v>
      </c>
      <c r="FG843" s="0" t="n">
        <f aca="false">IF(CHOOSE(MATCH(BN$5,$B$10:$E$10,0),$B843,$C843,$D843,$E843)*BN$6+BN843*BN$7&lt;BN$2,BN$3*BN$4,0)</f>
        <v>0</v>
      </c>
      <c r="FH843" s="0" t="n">
        <f aca="false">IF(CHOOSE(MATCH(BO$5,$B$10:$E$10,0),$B843,$C843,$D843,$E843)*BO$6+BO843*BO$7&lt;BO$2,BO$3*BO$4,0)</f>
        <v>0</v>
      </c>
      <c r="FI843" s="0" t="n">
        <f aca="false">IF(CHOOSE(MATCH(BP$5,$B$10:$E$10,0),$B843,$C843,$D843,$E843)*BP$6+BP843*BP$7&lt;BP$2,BP$3*BP$4,0)</f>
        <v>0</v>
      </c>
      <c r="FJ843" s="0" t="n">
        <f aca="false">IF(CHOOSE(MATCH(BQ$5,$B$10:$E$10,0),$B843,$C843,$D843,$E843)*BQ$6+BQ843*BQ$7&lt;BQ$2,BQ$3*BQ$4,0)</f>
        <v>0</v>
      </c>
      <c r="FK843" s="0" t="n">
        <f aca="false">IF(CHOOSE(MATCH(BR$5,$B$10:$E$10,0),$B843,$C843,$D843,$E843)*BR$6+BR843*BR$7&lt;BR$2,BR$3*BR$4,0)</f>
        <v>0</v>
      </c>
      <c r="FL843" s="0" t="n">
        <f aca="false">IF(CHOOSE(MATCH(BS$5,$B$10:$E$10,0),$B843,$C843,$D843,$E843)*BS$6+BS843*BS$7&lt;BS$2,BS$3*BS$4,0)</f>
        <v>0</v>
      </c>
      <c r="FM843" s="0" t="n">
        <f aca="false">IF(CHOOSE(MATCH(BT$5,$B$10:$E$10,0),$B843,$C843,$D843,$E843)*BT$6+BT843*BT$7&lt;BT$2,BT$3*BT$4,0)</f>
        <v>0</v>
      </c>
      <c r="FN843" s="0" t="n">
        <f aca="false">IF(CHOOSE(MATCH(BU$5,$B$10:$E$10,0),$B843,$C843,$D843,$E843)*BU$6+BU843*BU$7&lt;BU$2,BU$3*BU$4,0)</f>
        <v>0</v>
      </c>
      <c r="FO843" s="0" t="n">
        <f aca="false">IF(CHOOSE(MATCH(BV$5,$B$10:$E$10,0),$B843,$C843,$D843,$E843)*BV$6+BV843*BV$7&lt;BV$2,BV$3*BV$4,0)</f>
        <v>0</v>
      </c>
      <c r="FP843" s="0" t="n">
        <f aca="false">IF(CHOOSE(MATCH(BW$5,$B$10:$E$10,0),$B843,$C843,$D843,$E843)*BW$6+BW843*BW$7&lt;BW$2,BW$3*BW$4,0)</f>
        <v>0</v>
      </c>
      <c r="FQ843" s="0" t="n">
        <f aca="false">IF(CHOOSE(MATCH(BX$5,$B$10:$E$10,0),$B843,$C843,$D843,$E843)*BX$6+BX843*BX$7&lt;BX$2,BX$3*BX$4,0)</f>
        <v>0</v>
      </c>
      <c r="FR843" s="0" t="n">
        <f aca="false">IF(CHOOSE(MATCH(BY$5,$B$10:$E$10,0),$B843,$C843,$D843,$E843)*BY$6+BY843*BY$7&lt;BY$2,BY$3*BY$4,0)</f>
        <v>0</v>
      </c>
      <c r="FS843" s="0" t="n">
        <f aca="false">IF(CHOOSE(MATCH(BZ$5,$B$10:$E$10,0),$B843,$C843,$D843,$E843)*BZ$6+BZ843*BZ$7&lt;BZ$2,BZ$3*BZ$4,0)</f>
        <v>0</v>
      </c>
      <c r="FT843" s="0" t="n">
        <f aca="false">IF(CHOOSE(MATCH(CA$5,$B$10:$E$10,0),$B843,$C843,$D843,$E843)*CA$6+CA843*CA$7&lt;CA$2,CA$3*CA$4,0)</f>
        <v>0</v>
      </c>
      <c r="FU843" s="0" t="n">
        <f aca="false">IF(CHOOSE(MATCH(CB$5,$B$10:$E$10,0),$B843,$C843,$D843,$E843)*CB$6+CB843*CB$7&lt;CB$2,CB$3*CB$4,0)</f>
        <v>0</v>
      </c>
      <c r="FV843" s="0" t="n">
        <f aca="false">IF(CHOOSE(MATCH(CC$5,$B$10:$E$10,0),$B843,$C843,$D843,$E843)*CC$6+CC843*CC$7&lt;CC$2,CC$3*CC$4,0)</f>
        <v>0</v>
      </c>
      <c r="FW843" s="0" t="n">
        <f aca="false">IF(CHOOSE(MATCH(CD$5,$B$10:$E$10,0),$B843,$C843,$D843,$E843)*CD$6+CD843*CD$7&lt;CD$2,CD$3*CD$4,0)</f>
        <v>0</v>
      </c>
      <c r="FX843" s="0" t="n">
        <f aca="false">IF(CHOOSE(MATCH(CE$5,$B$10:$E$10,0),$B843,$C843,$D843,$E843)*CE$6+CE843*CE$7&lt;CE$2,CE$3*CE$4,0)</f>
        <v>0</v>
      </c>
      <c r="FY843" s="0" t="n">
        <f aca="false">IF(CHOOSE(MATCH(CF$5,$B$10:$E$10,0),$B843,$C843,$D843,$E843)*CF$6+CF843*CF$7&lt;CF$2,CF$3*CF$4,0)</f>
        <v>0</v>
      </c>
      <c r="FZ843" s="0" t="n">
        <f aca="false">IF(CHOOSE(MATCH(CG$5,$B$10:$E$10,0),$B843,$C843,$D843,$E843)*CG$6+CG843*CG$7&lt;CG$2,CG$3*CG$4,0)</f>
        <v>0</v>
      </c>
      <c r="GA843" s="0" t="n">
        <f aca="false">IF(CHOOSE(MATCH(CH$5,$B$10:$E$10,0),$B843,$C843,$D843,$E843)*CH$6+CH843*CH$7&lt;CH$2,CH$3*CH$4,0)</f>
        <v>0</v>
      </c>
      <c r="GB843" s="0" t="n">
        <f aca="false">IF(CHOOSE(MATCH(CI$5,$B$10:$E$10,0),$B843,$C843,$D843,$E843)*CI$6+CI843*CI$7&lt;CI$2,CI$3*CI$4,0)</f>
        <v>0</v>
      </c>
      <c r="GC843" s="0" t="n">
        <f aca="false">IF(CHOOSE(MATCH(CJ$5,$B$10:$E$10,0),$B843,$C843,$D843,$E843)*CJ$6+CJ843*CJ$7&lt;CJ$2,CJ$3*CJ$4,0)</f>
        <v>0</v>
      </c>
      <c r="GD843" s="0" t="n">
        <f aca="false">IF(CHOOSE(MATCH(CK$5,$B$10:$E$10,0),$B843,$C843,$D843,$E843)*CK$6+CK843*CK$7&lt;CK$2,CK$3*CK$4,0)</f>
        <v>0</v>
      </c>
      <c r="GE843" s="0" t="n">
        <f aca="false">IF(CHOOSE(MATCH(CL$5,$B$10:$E$10,0),$B843,$C843,$D843,$E843)*CL$6+CL843*CL$7&lt;CL$2,CL$3*CL$4,0)</f>
        <v>0</v>
      </c>
      <c r="GF843" s="0" t="n">
        <f aca="false">IF(CHOOSE(MATCH(CM$5,$B$10:$E$10,0),$B843,$C843,$D843,$E843)*CM$6+CM843*CM$7&lt;CM$2,CM$3*CM$4,0)</f>
        <v>0</v>
      </c>
      <c r="GG843" s="0" t="n">
        <f aca="false">IF(CHOOSE(MATCH(CN$5,$B$10:$E$10,0),$B843,$C843,$D843,$E843)*CN$6+CN843*CN$7&lt;CN$2,CN$3*CN$4,0)</f>
        <v>0</v>
      </c>
      <c r="GH843" s="0" t="n">
        <f aca="false">IF(CHOOSE(MATCH(CO$5,$B$10:$E$10,0),$B843,$C843,$D843,$E843)*CO$6+CO843*CO$7&lt;CO$2,CO$3*CO$4,0)</f>
        <v>0</v>
      </c>
      <c r="GI843" s="0" t="n">
        <f aca="false">IF(CHOOSE(MATCH(CP$5,$B$10:$E$10,0),$B843,$C843,$D843,$E843)*CP$6+CP843*CP$7&lt;CP$2,CP$3*CP$4,0)</f>
        <v>0</v>
      </c>
      <c r="GJ843" s="0" t="n">
        <f aca="false">IF(CHOOSE(MATCH(CQ$5,$B$10:$E$10,0),$B843,$C843,$D843,$E843)*CQ$6+CQ843*CQ$7&lt;CQ$2,CQ$3*CQ$4,0)</f>
        <v>0</v>
      </c>
      <c r="GK843" s="0" t="n">
        <f aca="false">IF(CHOOSE(MATCH(CR$5,$B$10:$E$10,0),$B843,$C843,$D843,$E843)*CR$6+CR843*CR$7&lt;CR$2,CR$3*CR$4,0)</f>
        <v>0</v>
      </c>
      <c r="GL843" s="0" t="n">
        <f aca="false">IF(CHOOSE(MATCH(CS$5,$B$10:$E$10,0),$B843,$C843,$D843,$E843)*CS$6+CS843*CS$7&lt;CS$2,CS$3*CS$4,0)</f>
        <v>0</v>
      </c>
      <c r="GM843" s="0" t="n">
        <f aca="false">IF(CHOOSE(MATCH(CT$5,$B$10:$E$10,0),$B843,$C843,$D843,$E843)*CT$6+CT843*CT$7&lt;CT$2,CT$3*CT$4,0)</f>
        <v>0</v>
      </c>
      <c r="GN843" s="0" t="n">
        <f aca="false">IF(CHOOSE(MATCH(CU$5,$B$10:$E$10,0),$B843,$C843,$D843,$E843)*CU$6+CU843*CU$7&lt;CU$2,CU$3*CU$4,0)</f>
        <v>0</v>
      </c>
      <c r="GO843" s="0" t="n">
        <f aca="false">IF(CHOOSE(MATCH(CV$5,$B$10:$E$10,0),$B843,$C843,$D843,$E843)*CV$6+CV843*CV$7&lt;CV$2,CV$3*CV$4,0)</f>
        <v>0</v>
      </c>
      <c r="GP843" s="0" t="n">
        <f aca="false">IF(CHOOSE(MATCH(CW$5,$B$10:$E$10,0),$B843,$C843,$D843,$E843)*CW$6+CW843*CW$7&lt;CW$2,CW$3*CW$4,0)</f>
        <v>0</v>
      </c>
      <c r="GQ843" s="0" t="n">
        <f aca="false">IF(CHOOSE(MATCH(CX$5,$B$10:$E$10,0),$B843,$C843,$D843,$E843)*CX$6+CX843*CX$7&lt;CX$2,CX$3*CX$4,0)</f>
        <v>0</v>
      </c>
      <c r="GS843" s="0" t="n">
        <f aca="false">SUM(CZ843:GQ843)</f>
        <v>0</v>
      </c>
      <c r="GT843" s="0" t="n">
        <f aca="false">IF(GS843&gt;$GS$6,1,0)</f>
        <v>0</v>
      </c>
    </row>
    <row r="844" customFormat="false" ht="14" hidden="false" customHeight="false" outlineLevel="0" collapsed="false">
      <c r="A844" s="0" t="n">
        <v>834</v>
      </c>
      <c r="B844" s="0" t="n">
        <f aca="false">-0.441725736931001</f>
        <v>-0.441725736931001</v>
      </c>
      <c r="C844" s="0" t="n">
        <v>-0.619088593511803</v>
      </c>
      <c r="D844" s="0" t="n">
        <v>-1.09265344767872</v>
      </c>
      <c r="E844" s="0" t="n">
        <v>-0.307083244157233</v>
      </c>
      <c r="G844" s="0" t="n">
        <v>0.7677408575546</v>
      </c>
      <c r="H844" s="0" t="n">
        <v>-1.05360868474236</v>
      </c>
      <c r="I844" s="0" t="n">
        <v>-0.0279635514743859</v>
      </c>
      <c r="J844" s="0" t="n">
        <v>1.50450887304032</v>
      </c>
      <c r="K844" s="0" t="n">
        <v>-0.660129444440827</v>
      </c>
      <c r="L844" s="0" t="n">
        <v>0.248594460572349</v>
      </c>
      <c r="M844" s="0" t="n">
        <v>-0.438406004832359</v>
      </c>
      <c r="N844" s="0" t="n">
        <v>-0.522391019330826</v>
      </c>
      <c r="O844" s="0" t="n">
        <v>-2.08454366656952</v>
      </c>
      <c r="P844" s="0" t="n">
        <v>-1.34642050397815</v>
      </c>
      <c r="Q844" s="0" t="n">
        <v>-0.309447614199598</v>
      </c>
      <c r="R844" s="0" t="n">
        <v>2.23353708861396</v>
      </c>
      <c r="S844" s="0" t="n">
        <v>-0.553066001884872</v>
      </c>
      <c r="T844" s="0" t="n">
        <v>0.893151081982069</v>
      </c>
      <c r="U844" s="0" t="n">
        <v>2.1656887838617</v>
      </c>
      <c r="V844" s="0" t="n">
        <v>0.313222017211956</v>
      </c>
      <c r="W844" s="0" t="n">
        <v>0.312097654386889</v>
      </c>
      <c r="X844" s="0" t="n">
        <v>-0.55994405556703</v>
      </c>
      <c r="Y844" s="0" t="n">
        <v>0.209561221709009</v>
      </c>
      <c r="Z844" s="0" t="n">
        <v>-0.0595127858105116</v>
      </c>
      <c r="AA844" s="0" t="n">
        <v>-2.66005372395739</v>
      </c>
      <c r="AB844" s="0" t="n">
        <v>0.426730366598349</v>
      </c>
      <c r="AC844" s="0" t="n">
        <v>1.03017782748793</v>
      </c>
      <c r="AD844" s="0" t="n">
        <v>0.246150193561334</v>
      </c>
      <c r="AE844" s="0" t="n">
        <v>0.136398057293263</v>
      </c>
      <c r="AF844" s="0" t="n">
        <v>-0.592913238506299</v>
      </c>
      <c r="AG844" s="0" t="n">
        <v>-0.768152403907152</v>
      </c>
      <c r="AH844" s="0" t="n">
        <v>1.15598368211067</v>
      </c>
      <c r="AI844" s="0" t="n">
        <v>-0.0650311449135188</v>
      </c>
      <c r="AJ844" s="0" t="n">
        <v>-0.238979964706232</v>
      </c>
      <c r="AK844" s="0" t="n">
        <v>0.508673565491335</v>
      </c>
      <c r="AL844" s="0" t="n">
        <v>-0.525374161952641</v>
      </c>
      <c r="AM844" s="0" t="n">
        <v>-0.249067397817271</v>
      </c>
      <c r="AN844" s="0" t="n">
        <v>1.00615579867736</v>
      </c>
      <c r="AO844" s="0" t="n">
        <v>-0.584724375585211</v>
      </c>
      <c r="AP844" s="0" t="n">
        <v>-0.895774974196684</v>
      </c>
      <c r="AQ844" s="0" t="n">
        <v>0.97184965852648</v>
      </c>
      <c r="AR844" s="0" t="n">
        <v>-0.684196947986493</v>
      </c>
      <c r="AS844" s="0" t="n">
        <v>-1.66879999596858</v>
      </c>
      <c r="AT844" s="0" t="n">
        <v>0.454464270660537</v>
      </c>
      <c r="AU844" s="0" t="n">
        <v>0.743116288504098</v>
      </c>
      <c r="AV844" s="0" t="n">
        <v>1.00475972431013</v>
      </c>
      <c r="AW844" s="0" t="n">
        <v>-0.987174644251354</v>
      </c>
      <c r="AX844" s="0" t="n">
        <v>-0.605086825089529</v>
      </c>
      <c r="AY844" s="0" t="n">
        <v>-0.733471097191796</v>
      </c>
      <c r="AZ844" s="0" t="n">
        <v>-0.0309478309645783</v>
      </c>
      <c r="BA844" s="0" t="n">
        <v>0.834490947454469</v>
      </c>
      <c r="BB844" s="0" t="n">
        <v>0.51818688007188</v>
      </c>
      <c r="BC844" s="0" t="n">
        <v>0.870243184181163</v>
      </c>
      <c r="BD844" s="0" t="n">
        <v>0.364020706911106</v>
      </c>
      <c r="BE844" s="0" t="n">
        <v>-0.340660335496068</v>
      </c>
      <c r="BF844" s="0" t="n">
        <v>1.03932507045101</v>
      </c>
      <c r="BG844" s="0" t="n">
        <v>1.32385139295366</v>
      </c>
      <c r="BH844" s="0" t="n">
        <v>-0.623563209956046</v>
      </c>
      <c r="BI844" s="0" t="n">
        <v>1.55120233102934</v>
      </c>
      <c r="BJ844" s="0" t="n">
        <v>-1.01354316939251</v>
      </c>
      <c r="BK844" s="0" t="n">
        <v>0.990416992863174</v>
      </c>
      <c r="BL844" s="0" t="n">
        <v>-0.896918663784163</v>
      </c>
      <c r="BM844" s="0" t="n">
        <v>-0.562540662940592</v>
      </c>
      <c r="BN844" s="0" t="n">
        <v>-1.45358626468806</v>
      </c>
      <c r="BO844" s="0" t="n">
        <v>-0.241736870520981</v>
      </c>
      <c r="BP844" s="0" t="n">
        <v>1.56771875481354</v>
      </c>
      <c r="BQ844" s="0" t="n">
        <v>-0.168517999554751</v>
      </c>
      <c r="BR844" s="0" t="n">
        <v>-1.55324414663482</v>
      </c>
      <c r="BS844" s="0" t="n">
        <v>-1.0609664968797</v>
      </c>
      <c r="BT844" s="0" t="n">
        <v>0.474403805128532</v>
      </c>
      <c r="BU844" s="0" t="n">
        <v>-1.10005203168839</v>
      </c>
      <c r="BV844" s="0" t="n">
        <v>0.696331881044898</v>
      </c>
      <c r="BW844" s="0" t="n">
        <v>1.28638475871412</v>
      </c>
      <c r="BX844" s="0" t="n">
        <v>-1.31544538817252</v>
      </c>
      <c r="BY844" s="0" t="n">
        <v>-0.861341504787561</v>
      </c>
      <c r="BZ844" s="0" t="n">
        <v>0.478260062664049</v>
      </c>
      <c r="CA844" s="0" t="n">
        <v>1.03892944025574</v>
      </c>
      <c r="CB844" s="0" t="n">
        <v>1.48051185533404</v>
      </c>
      <c r="CC844" s="0" t="n">
        <v>2.81070242635906</v>
      </c>
      <c r="CD844" s="0" t="n">
        <v>-0.736476977181155</v>
      </c>
      <c r="CE844" s="0" t="n">
        <v>0.424636255047517</v>
      </c>
      <c r="CF844" s="0" t="n">
        <v>-1.00248144008219</v>
      </c>
      <c r="CG844" s="0" t="n">
        <v>-0.812053713161731</v>
      </c>
      <c r="CH844" s="0" t="n">
        <v>-0.781267317506718</v>
      </c>
      <c r="CI844" s="0" t="n">
        <v>1.65000983542996</v>
      </c>
      <c r="CJ844" s="0" t="n">
        <v>-0.669383553031366</v>
      </c>
      <c r="CK844" s="0" t="n">
        <v>-2.66005372395739</v>
      </c>
      <c r="CL844" s="0" t="n">
        <v>0.867455582920229</v>
      </c>
      <c r="CM844" s="0" t="n">
        <v>0.349184574588435</v>
      </c>
      <c r="CN844" s="0" t="n">
        <v>0.447604406872415</v>
      </c>
      <c r="CO844" s="0" t="n">
        <v>0.725187874195399</v>
      </c>
      <c r="CP844" s="0" t="n">
        <v>-1.58306647790596</v>
      </c>
      <c r="CQ844" s="0" t="n">
        <v>-0.13076373761578</v>
      </c>
      <c r="CR844" s="0" t="n">
        <v>-1.55580437422032</v>
      </c>
      <c r="CS844" s="0" t="n">
        <v>0.342849943990586</v>
      </c>
      <c r="CT844" s="0" t="n">
        <v>1.1769793673011</v>
      </c>
      <c r="CU844" s="0" t="n">
        <v>-1.08794438347104</v>
      </c>
      <c r="CV844" s="0" t="n">
        <v>-0.982454366749152</v>
      </c>
      <c r="CW844" s="0" t="n">
        <v>0.946761247178074</v>
      </c>
      <c r="CX844" s="0" t="n">
        <v>0.561285560252145</v>
      </c>
      <c r="CZ844" s="0" t="n">
        <f aca="false">IF(CHOOSE(MATCH(G$5,$B$10:$E$10,0),$B844,$C844,$D844,$E844)*G$6+G844*G$7&lt;G$2,G$3*G$4,0)</f>
        <v>0</v>
      </c>
      <c r="DA844" s="0" t="n">
        <f aca="false">IF(CHOOSE(MATCH(H$5,$B$10:$E$10,0),$B844,$C844,$D844,$E844)*H$6+H844*H$7&lt;H$2,H$3*H$4,0)</f>
        <v>0</v>
      </c>
      <c r="DB844" s="0" t="n">
        <f aca="false">IF(CHOOSE(MATCH(I$5,$B$10:$E$10,0),$B844,$C844,$D844,$E844)*I$6+I844*I$7&lt;I$2,I$3*I$4,0)</f>
        <v>0</v>
      </c>
      <c r="DC844" s="0" t="n">
        <f aca="false">IF(CHOOSE(MATCH(J$5,$B$10:$E$10,0),$B844,$C844,$D844,$E844)*J$6+J844*J$7&lt;J$2,J$3*J$4,0)</f>
        <v>0</v>
      </c>
      <c r="DD844" s="0" t="n">
        <f aca="false">IF(CHOOSE(MATCH(K$5,$B$10:$E$10,0),$B844,$C844,$D844,$E844)*K$6+K844*K$7&lt;K$2,K$3*K$4,0)</f>
        <v>0</v>
      </c>
      <c r="DE844" s="0" t="n">
        <f aca="false">IF(CHOOSE(MATCH(L$5,$B$10:$E$10,0),$B844,$C844,$D844,$E844)*L$6+L844*L$7&lt;L$2,L$3*L$4,0)</f>
        <v>0</v>
      </c>
      <c r="DF844" s="0" t="n">
        <f aca="false">IF(CHOOSE(MATCH(M$5,$B$10:$E$10,0),$B844,$C844,$D844,$E844)*M$6+M844*M$7&lt;M$2,M$3*M$4,0)</f>
        <v>0</v>
      </c>
      <c r="DG844" s="0" t="n">
        <f aca="false">IF(CHOOSE(MATCH(N$5,$B$10:$E$10,0),$B844,$C844,$D844,$E844)*N$6+N844*N$7&lt;N$2,N$3*N$4,0)</f>
        <v>0</v>
      </c>
      <c r="DH844" s="0" t="n">
        <f aca="false">IF(CHOOSE(MATCH(O$5,$B$10:$E$10,0),$B844,$C844,$D844,$E844)*O$6+O844*O$7&lt;O$2,O$3*O$4,0)</f>
        <v>0.5</v>
      </c>
      <c r="DI844" s="0" t="n">
        <f aca="false">IF(CHOOSE(MATCH(P$5,$B$10:$E$10,0),$B844,$C844,$D844,$E844)*P$6+P844*P$7&lt;P$2,P$3*P$4,0)</f>
        <v>0</v>
      </c>
      <c r="DJ844" s="0" t="n">
        <f aca="false">IF(CHOOSE(MATCH(Q$5,$B$10:$E$10,0),$B844,$C844,$D844,$E844)*Q$6+Q844*Q$7&lt;Q$2,Q$3*Q$4,0)</f>
        <v>0</v>
      </c>
      <c r="DK844" s="0" t="n">
        <f aca="false">IF(CHOOSE(MATCH(R$5,$B$10:$E$10,0),$B844,$C844,$D844,$E844)*R$6+R844*R$7&lt;R$2,R$3*R$4,0)</f>
        <v>0</v>
      </c>
      <c r="DL844" s="0" t="n">
        <f aca="false">IF(CHOOSE(MATCH(S$5,$B$10:$E$10,0),$B844,$C844,$D844,$E844)*S$6+S844*S$7&lt;S$2,S$3*S$4,0)</f>
        <v>0</v>
      </c>
      <c r="DM844" s="0" t="n">
        <f aca="false">IF(CHOOSE(MATCH(T$5,$B$10:$E$10,0),$B844,$C844,$D844,$E844)*T$6+T844*T$7&lt;T$2,T$3*T$4,0)</f>
        <v>0</v>
      </c>
      <c r="DN844" s="0" t="n">
        <f aca="false">IF(CHOOSE(MATCH(U$5,$B$10:$E$10,0),$B844,$C844,$D844,$E844)*U$6+U844*U$7&lt;U$2,U$3*U$4,0)</f>
        <v>0</v>
      </c>
      <c r="DO844" s="0" t="n">
        <f aca="false">IF(CHOOSE(MATCH(V$5,$B$10:$E$10,0),$B844,$C844,$D844,$E844)*V$6+V844*V$7&lt;V$2,V$3*V$4,0)</f>
        <v>0</v>
      </c>
      <c r="DP844" s="0" t="n">
        <f aca="false">IF(CHOOSE(MATCH(W$5,$B$10:$E$10,0),$B844,$C844,$D844,$E844)*W$6+W844*W$7&lt;W$2,W$3*W$4,0)</f>
        <v>0</v>
      </c>
      <c r="DQ844" s="0" t="n">
        <f aca="false">IF(CHOOSE(MATCH(X$5,$B$10:$E$10,0),$B844,$C844,$D844,$E844)*X$6+X844*X$7&lt;X$2,X$3*X$4,0)</f>
        <v>0</v>
      </c>
      <c r="DR844" s="0" t="n">
        <f aca="false">IF(CHOOSE(MATCH(Y$5,$B$10:$E$10,0),$B844,$C844,$D844,$E844)*Y$6+Y844*Y$7&lt;Y$2,Y$3*Y$4,0)</f>
        <v>0</v>
      </c>
      <c r="DS844" s="0" t="n">
        <f aca="false">IF(CHOOSE(MATCH(Z$5,$B$10:$E$10,0),$B844,$C844,$D844,$E844)*Z$6+Z844*Z$7&lt;Z$2,Z$3*Z$4,0)</f>
        <v>0</v>
      </c>
      <c r="DT844" s="0" t="n">
        <f aca="false">IF(CHOOSE(MATCH(AA$5,$B$10:$E$10,0),$B844,$C844,$D844,$E844)*AA$6+AA844*AA$7&lt;AA$2,AA$3*AA$4,0)</f>
        <v>0.5</v>
      </c>
      <c r="DU844" s="0" t="n">
        <f aca="false">IF(CHOOSE(MATCH(AB$5,$B$10:$E$10,0),$B844,$C844,$D844,$E844)*AB$6+AB844*AB$7&lt;AB$2,AB$3*AB$4,0)</f>
        <v>0</v>
      </c>
      <c r="DV844" s="0" t="n">
        <f aca="false">IF(CHOOSE(MATCH(AC$5,$B$10:$E$10,0),$B844,$C844,$D844,$E844)*AC$6+AC844*AC$7&lt;AC$2,AC$3*AC$4,0)</f>
        <v>0</v>
      </c>
      <c r="DW844" s="0" t="n">
        <f aca="false">IF(CHOOSE(MATCH(AD$5,$B$10:$E$10,0),$B844,$C844,$D844,$E844)*AD$6+AD844*AD$7&lt;AD$2,AD$3*AD$4,0)</f>
        <v>0</v>
      </c>
      <c r="DX844" s="0" t="n">
        <f aca="false">IF(CHOOSE(MATCH(AE$5,$B$10:$E$10,0),$B844,$C844,$D844,$E844)*AE$6+AE844*AE$7&lt;AE$2,AE$3*AE$4,0)</f>
        <v>0</v>
      </c>
      <c r="DY844" s="0" t="n">
        <f aca="false">IF(CHOOSE(MATCH(AF$5,$B$10:$E$10,0),$B844,$C844,$D844,$E844)*AF$6+AF844*AF$7&lt;AF$2,AF$3*AF$4,0)</f>
        <v>0</v>
      </c>
      <c r="DZ844" s="0" t="n">
        <f aca="false">IF(CHOOSE(MATCH(AG$5,$B$10:$E$10,0),$B844,$C844,$D844,$E844)*AG$6+AG844*AG$7&lt;AG$2,AG$3*AG$4,0)</f>
        <v>0</v>
      </c>
      <c r="EA844" s="0" t="n">
        <f aca="false">IF(CHOOSE(MATCH(AH$5,$B$10:$E$10,0),$B844,$C844,$D844,$E844)*AH$6+AH844*AH$7&lt;AH$2,AH$3*AH$4,0)</f>
        <v>0</v>
      </c>
      <c r="EB844" s="0" t="n">
        <f aca="false">IF(CHOOSE(MATCH(AI$5,$B$10:$E$10,0),$B844,$C844,$D844,$E844)*AI$6+AI844*AI$7&lt;AI$2,AI$3*AI$4,0)</f>
        <v>0</v>
      </c>
      <c r="EC844" s="0" t="n">
        <f aca="false">IF(CHOOSE(MATCH(AJ$5,$B$10:$E$10,0),$B844,$C844,$D844,$E844)*AJ$6+AJ844*AJ$7&lt;AJ$2,AJ$3*AJ$4,0)</f>
        <v>0</v>
      </c>
      <c r="ED844" s="0" t="n">
        <f aca="false">IF(CHOOSE(MATCH(AK$5,$B$10:$E$10,0),$B844,$C844,$D844,$E844)*AK$6+AK844*AK$7&lt;AK$2,AK$3*AK$4,0)</f>
        <v>0</v>
      </c>
      <c r="EE844" s="0" t="n">
        <f aca="false">IF(CHOOSE(MATCH(AL$5,$B$10:$E$10,0),$B844,$C844,$D844,$E844)*AL$6+AL844*AL$7&lt;AL$2,AL$3*AL$4,0)</f>
        <v>0</v>
      </c>
      <c r="EF844" s="0" t="n">
        <f aca="false">IF(CHOOSE(MATCH(AM$5,$B$10:$E$10,0),$B844,$C844,$D844,$E844)*AM$6+AM844*AM$7&lt;AM$2,AM$3*AM$4,0)</f>
        <v>0</v>
      </c>
      <c r="EG844" s="0" t="n">
        <f aca="false">IF(CHOOSE(MATCH(AN$5,$B$10:$E$10,0),$B844,$C844,$D844,$E844)*AN$6+AN844*AN$7&lt;AN$2,AN$3*AN$4,0)</f>
        <v>0</v>
      </c>
      <c r="EH844" s="0" t="n">
        <f aca="false">IF(CHOOSE(MATCH(AO$5,$B$10:$E$10,0),$B844,$C844,$D844,$E844)*AO$6+AO844*AO$7&lt;AO$2,AO$3*AO$4,0)</f>
        <v>0</v>
      </c>
      <c r="EI844" s="0" t="n">
        <f aca="false">IF(CHOOSE(MATCH(AP$5,$B$10:$E$10,0),$B844,$C844,$D844,$E844)*AP$6+AP844*AP$7&lt;AP$2,AP$3*AP$4,0)</f>
        <v>0</v>
      </c>
      <c r="EJ844" s="0" t="n">
        <f aca="false">IF(CHOOSE(MATCH(AQ$5,$B$10:$E$10,0),$B844,$C844,$D844,$E844)*AQ$6+AQ844*AQ$7&lt;AQ$2,AQ$3*AQ$4,0)</f>
        <v>0</v>
      </c>
      <c r="EK844" s="0" t="n">
        <f aca="false">IF(CHOOSE(MATCH(AR$5,$B$10:$E$10,0),$B844,$C844,$D844,$E844)*AR$6+AR844*AR$7&lt;AR$2,AR$3*AR$4,0)</f>
        <v>0</v>
      </c>
      <c r="EL844" s="0" t="n">
        <f aca="false">IF(CHOOSE(MATCH(AS$5,$B$10:$E$10,0),$B844,$C844,$D844,$E844)*AS$6+AS844*AS$7&lt;AS$2,AS$3*AS$4,0)</f>
        <v>0</v>
      </c>
      <c r="EM844" s="0" t="n">
        <f aca="false">IF(CHOOSE(MATCH(AT$5,$B$10:$E$10,0),$B844,$C844,$D844,$E844)*AT$6+AT844*AT$7&lt;AT$2,AT$3*AT$4,0)</f>
        <v>0</v>
      </c>
      <c r="EN844" s="0" t="n">
        <f aca="false">IF(CHOOSE(MATCH(AU$5,$B$10:$E$10,0),$B844,$C844,$D844,$E844)*AU$6+AU844*AU$7&lt;AU$2,AU$3*AU$4,0)</f>
        <v>0</v>
      </c>
      <c r="EO844" s="0" t="n">
        <f aca="false">IF(CHOOSE(MATCH(AV$5,$B$10:$E$10,0),$B844,$C844,$D844,$E844)*AV$6+AV844*AV$7&lt;AV$2,AV$3*AV$4,0)</f>
        <v>0</v>
      </c>
      <c r="EP844" s="0" t="n">
        <f aca="false">IF(CHOOSE(MATCH(AW$5,$B$10:$E$10,0),$B844,$C844,$D844,$E844)*AW$6+AW844*AW$7&lt;AW$2,AW$3*AW$4,0)</f>
        <v>0</v>
      </c>
      <c r="EQ844" s="0" t="n">
        <f aca="false">IF(CHOOSE(MATCH(AX$5,$B$10:$E$10,0),$B844,$C844,$D844,$E844)*AX$6+AX844*AX$7&lt;AX$2,AX$3*AX$4,0)</f>
        <v>0</v>
      </c>
      <c r="ER844" s="0" t="n">
        <f aca="false">IF(CHOOSE(MATCH(AY$5,$B$10:$E$10,0),$B844,$C844,$D844,$E844)*AY$6+AY844*AY$7&lt;AY$2,AY$3*AY$4,0)</f>
        <v>0</v>
      </c>
      <c r="ES844" s="0" t="n">
        <f aca="false">IF(CHOOSE(MATCH(AZ$5,$B$10:$E$10,0),$B844,$C844,$D844,$E844)*AZ$6+AZ844*AZ$7&lt;AZ$2,AZ$3*AZ$4,0)</f>
        <v>0</v>
      </c>
      <c r="ET844" s="0" t="n">
        <f aca="false">IF(CHOOSE(MATCH(BA$5,$B$10:$E$10,0),$B844,$C844,$D844,$E844)*BA$6+BA844*BA$7&lt;BA$2,BA$3*BA$4,0)</f>
        <v>0</v>
      </c>
      <c r="EU844" s="0" t="n">
        <f aca="false">IF(CHOOSE(MATCH(BB$5,$B$10:$E$10,0),$B844,$C844,$D844,$E844)*BB$6+BB844*BB$7&lt;BB$2,BB$3*BB$4,0)</f>
        <v>0</v>
      </c>
      <c r="EV844" s="0" t="n">
        <f aca="false">IF(CHOOSE(MATCH(BC$5,$B$10:$E$10,0),$B844,$C844,$D844,$E844)*BC$6+BC844*BC$7&lt;BC$2,BC$3*BC$4,0)</f>
        <v>0</v>
      </c>
      <c r="EW844" s="0" t="n">
        <f aca="false">IF(CHOOSE(MATCH(BD$5,$B$10:$E$10,0),$B844,$C844,$D844,$E844)*BD$6+BD844*BD$7&lt;BD$2,BD$3*BD$4,0)</f>
        <v>0</v>
      </c>
      <c r="EX844" s="0" t="n">
        <f aca="false">IF(CHOOSE(MATCH(BE$5,$B$10:$E$10,0),$B844,$C844,$D844,$E844)*BE$6+BE844*BE$7&lt;BE$2,BE$3*BE$4,0)</f>
        <v>0</v>
      </c>
      <c r="EY844" s="0" t="n">
        <f aca="false">IF(CHOOSE(MATCH(BF$5,$B$10:$E$10,0),$B844,$C844,$D844,$E844)*BF$6+BF844*BF$7&lt;BF$2,BF$3*BF$4,0)</f>
        <v>0</v>
      </c>
      <c r="EZ844" s="0" t="n">
        <f aca="false">IF(CHOOSE(MATCH(BG$5,$B$10:$E$10,0),$B844,$C844,$D844,$E844)*BG$6+BG844*BG$7&lt;BG$2,BG$3*BG$4,0)</f>
        <v>0</v>
      </c>
      <c r="FA844" s="0" t="n">
        <f aca="false">IF(CHOOSE(MATCH(BH$5,$B$10:$E$10,0),$B844,$C844,$D844,$E844)*BH$6+BH844*BH$7&lt;BH$2,BH$3*BH$4,0)</f>
        <v>0</v>
      </c>
      <c r="FB844" s="0" t="n">
        <f aca="false">IF(CHOOSE(MATCH(BI$5,$B$10:$E$10,0),$B844,$C844,$D844,$E844)*BI$6+BI844*BI$7&lt;BI$2,BI$3*BI$4,0)</f>
        <v>0</v>
      </c>
      <c r="FC844" s="0" t="n">
        <f aca="false">IF(CHOOSE(MATCH(BJ$5,$B$10:$E$10,0),$B844,$C844,$D844,$E844)*BJ$6+BJ844*BJ$7&lt;BJ$2,BJ$3*BJ$4,0)</f>
        <v>0</v>
      </c>
      <c r="FD844" s="0" t="n">
        <f aca="false">IF(CHOOSE(MATCH(BK$5,$B$10:$E$10,0),$B844,$C844,$D844,$E844)*BK$6+BK844*BK$7&lt;BK$2,BK$3*BK$4,0)</f>
        <v>0</v>
      </c>
      <c r="FE844" s="0" t="n">
        <f aca="false">IF(CHOOSE(MATCH(BL$5,$B$10:$E$10,0),$B844,$C844,$D844,$E844)*BL$6+BL844*BL$7&lt;BL$2,BL$3*BL$4,0)</f>
        <v>0</v>
      </c>
      <c r="FF844" s="0" t="n">
        <f aca="false">IF(CHOOSE(MATCH(BM$5,$B$10:$E$10,0),$B844,$C844,$D844,$E844)*BM$6+BM844*BM$7&lt;BM$2,BM$3*BM$4,0)</f>
        <v>0</v>
      </c>
      <c r="FG844" s="0" t="n">
        <f aca="false">IF(CHOOSE(MATCH(BN$5,$B$10:$E$10,0),$B844,$C844,$D844,$E844)*BN$6+BN844*BN$7&lt;BN$2,BN$3*BN$4,0)</f>
        <v>0</v>
      </c>
      <c r="FH844" s="0" t="n">
        <f aca="false">IF(CHOOSE(MATCH(BO$5,$B$10:$E$10,0),$B844,$C844,$D844,$E844)*BO$6+BO844*BO$7&lt;BO$2,BO$3*BO$4,0)</f>
        <v>0</v>
      </c>
      <c r="FI844" s="0" t="n">
        <f aca="false">IF(CHOOSE(MATCH(BP$5,$B$10:$E$10,0),$B844,$C844,$D844,$E844)*BP$6+BP844*BP$7&lt;BP$2,BP$3*BP$4,0)</f>
        <v>0</v>
      </c>
      <c r="FJ844" s="0" t="n">
        <f aca="false">IF(CHOOSE(MATCH(BQ$5,$B$10:$E$10,0),$B844,$C844,$D844,$E844)*BQ$6+BQ844*BQ$7&lt;BQ$2,BQ$3*BQ$4,0)</f>
        <v>0</v>
      </c>
      <c r="FK844" s="0" t="n">
        <f aca="false">IF(CHOOSE(MATCH(BR$5,$B$10:$E$10,0),$B844,$C844,$D844,$E844)*BR$6+BR844*BR$7&lt;BR$2,BR$3*BR$4,0)</f>
        <v>0</v>
      </c>
      <c r="FL844" s="0" t="n">
        <f aca="false">IF(CHOOSE(MATCH(BS$5,$B$10:$E$10,0),$B844,$C844,$D844,$E844)*BS$6+BS844*BS$7&lt;BS$2,BS$3*BS$4,0)</f>
        <v>0</v>
      </c>
      <c r="FM844" s="0" t="n">
        <f aca="false">IF(CHOOSE(MATCH(BT$5,$B$10:$E$10,0),$B844,$C844,$D844,$E844)*BT$6+BT844*BT$7&lt;BT$2,BT$3*BT$4,0)</f>
        <v>0</v>
      </c>
      <c r="FN844" s="0" t="n">
        <f aca="false">IF(CHOOSE(MATCH(BU$5,$B$10:$E$10,0),$B844,$C844,$D844,$E844)*BU$6+BU844*BU$7&lt;BU$2,BU$3*BU$4,0)</f>
        <v>0</v>
      </c>
      <c r="FO844" s="0" t="n">
        <f aca="false">IF(CHOOSE(MATCH(BV$5,$B$10:$E$10,0),$B844,$C844,$D844,$E844)*BV$6+BV844*BV$7&lt;BV$2,BV$3*BV$4,0)</f>
        <v>0</v>
      </c>
      <c r="FP844" s="0" t="n">
        <f aca="false">IF(CHOOSE(MATCH(BW$5,$B$10:$E$10,0),$B844,$C844,$D844,$E844)*BW$6+BW844*BW$7&lt;BW$2,BW$3*BW$4,0)</f>
        <v>0</v>
      </c>
      <c r="FQ844" s="0" t="n">
        <f aca="false">IF(CHOOSE(MATCH(BX$5,$B$10:$E$10,0),$B844,$C844,$D844,$E844)*BX$6+BX844*BX$7&lt;BX$2,BX$3*BX$4,0)</f>
        <v>0</v>
      </c>
      <c r="FR844" s="0" t="n">
        <f aca="false">IF(CHOOSE(MATCH(BY$5,$B$10:$E$10,0),$B844,$C844,$D844,$E844)*BY$6+BY844*BY$7&lt;BY$2,BY$3*BY$4,0)</f>
        <v>0</v>
      </c>
      <c r="FS844" s="0" t="n">
        <f aca="false">IF(CHOOSE(MATCH(BZ$5,$B$10:$E$10,0),$B844,$C844,$D844,$E844)*BZ$6+BZ844*BZ$7&lt;BZ$2,BZ$3*BZ$4,0)</f>
        <v>0</v>
      </c>
      <c r="FT844" s="0" t="n">
        <f aca="false">IF(CHOOSE(MATCH(CA$5,$B$10:$E$10,0),$B844,$C844,$D844,$E844)*CA$6+CA844*CA$7&lt;CA$2,CA$3*CA$4,0)</f>
        <v>0</v>
      </c>
      <c r="FU844" s="0" t="n">
        <f aca="false">IF(CHOOSE(MATCH(CB$5,$B$10:$E$10,0),$B844,$C844,$D844,$E844)*CB$6+CB844*CB$7&lt;CB$2,CB$3*CB$4,0)</f>
        <v>0</v>
      </c>
      <c r="FV844" s="0" t="n">
        <f aca="false">IF(CHOOSE(MATCH(CC$5,$B$10:$E$10,0),$B844,$C844,$D844,$E844)*CC$6+CC844*CC$7&lt;CC$2,CC$3*CC$4,0)</f>
        <v>0</v>
      </c>
      <c r="FW844" s="0" t="n">
        <f aca="false">IF(CHOOSE(MATCH(CD$5,$B$10:$E$10,0),$B844,$C844,$D844,$E844)*CD$6+CD844*CD$7&lt;CD$2,CD$3*CD$4,0)</f>
        <v>0</v>
      </c>
      <c r="FX844" s="0" t="n">
        <f aca="false">IF(CHOOSE(MATCH(CE$5,$B$10:$E$10,0),$B844,$C844,$D844,$E844)*CE$6+CE844*CE$7&lt;CE$2,CE$3*CE$4,0)</f>
        <v>0</v>
      </c>
      <c r="FY844" s="0" t="n">
        <f aca="false">IF(CHOOSE(MATCH(CF$5,$B$10:$E$10,0),$B844,$C844,$D844,$E844)*CF$6+CF844*CF$7&lt;CF$2,CF$3*CF$4,0)</f>
        <v>0</v>
      </c>
      <c r="FZ844" s="0" t="n">
        <f aca="false">IF(CHOOSE(MATCH(CG$5,$B$10:$E$10,0),$B844,$C844,$D844,$E844)*CG$6+CG844*CG$7&lt;CG$2,CG$3*CG$4,0)</f>
        <v>0</v>
      </c>
      <c r="GA844" s="0" t="n">
        <f aca="false">IF(CHOOSE(MATCH(CH$5,$B$10:$E$10,0),$B844,$C844,$D844,$E844)*CH$6+CH844*CH$7&lt;CH$2,CH$3*CH$4,0)</f>
        <v>0</v>
      </c>
      <c r="GB844" s="0" t="n">
        <f aca="false">IF(CHOOSE(MATCH(CI$5,$B$10:$E$10,0),$B844,$C844,$D844,$E844)*CI$6+CI844*CI$7&lt;CI$2,CI$3*CI$4,0)</f>
        <v>0</v>
      </c>
      <c r="GC844" s="0" t="n">
        <f aca="false">IF(CHOOSE(MATCH(CJ$5,$B$10:$E$10,0),$B844,$C844,$D844,$E844)*CJ$6+CJ844*CJ$7&lt;CJ$2,CJ$3*CJ$4,0)</f>
        <v>0</v>
      </c>
      <c r="GD844" s="0" t="n">
        <f aca="false">IF(CHOOSE(MATCH(CK$5,$B$10:$E$10,0),$B844,$C844,$D844,$E844)*CK$6+CK844*CK$7&lt;CK$2,CK$3*CK$4,0)</f>
        <v>0.5</v>
      </c>
      <c r="GE844" s="0" t="n">
        <f aca="false">IF(CHOOSE(MATCH(CL$5,$B$10:$E$10,0),$B844,$C844,$D844,$E844)*CL$6+CL844*CL$7&lt;CL$2,CL$3*CL$4,0)</f>
        <v>0</v>
      </c>
      <c r="GF844" s="0" t="n">
        <f aca="false">IF(CHOOSE(MATCH(CM$5,$B$10:$E$10,0),$B844,$C844,$D844,$E844)*CM$6+CM844*CM$7&lt;CM$2,CM$3*CM$4,0)</f>
        <v>0</v>
      </c>
      <c r="GG844" s="0" t="n">
        <f aca="false">IF(CHOOSE(MATCH(CN$5,$B$10:$E$10,0),$B844,$C844,$D844,$E844)*CN$6+CN844*CN$7&lt;CN$2,CN$3*CN$4,0)</f>
        <v>0</v>
      </c>
      <c r="GH844" s="0" t="n">
        <f aca="false">IF(CHOOSE(MATCH(CO$5,$B$10:$E$10,0),$B844,$C844,$D844,$E844)*CO$6+CO844*CO$7&lt;CO$2,CO$3*CO$4,0)</f>
        <v>0</v>
      </c>
      <c r="GI844" s="0" t="n">
        <f aca="false">IF(CHOOSE(MATCH(CP$5,$B$10:$E$10,0),$B844,$C844,$D844,$E844)*CP$6+CP844*CP$7&lt;CP$2,CP$3*CP$4,0)</f>
        <v>0</v>
      </c>
      <c r="GJ844" s="0" t="n">
        <f aca="false">IF(CHOOSE(MATCH(CQ$5,$B$10:$E$10,0),$B844,$C844,$D844,$E844)*CQ$6+CQ844*CQ$7&lt;CQ$2,CQ$3*CQ$4,0)</f>
        <v>0</v>
      </c>
      <c r="GK844" s="0" t="n">
        <f aca="false">IF(CHOOSE(MATCH(CR$5,$B$10:$E$10,0),$B844,$C844,$D844,$E844)*CR$6+CR844*CR$7&lt;CR$2,CR$3*CR$4,0)</f>
        <v>0</v>
      </c>
      <c r="GL844" s="0" t="n">
        <f aca="false">IF(CHOOSE(MATCH(CS$5,$B$10:$E$10,0),$B844,$C844,$D844,$E844)*CS$6+CS844*CS$7&lt;CS$2,CS$3*CS$4,0)</f>
        <v>0</v>
      </c>
      <c r="GM844" s="0" t="n">
        <f aca="false">IF(CHOOSE(MATCH(CT$5,$B$10:$E$10,0),$B844,$C844,$D844,$E844)*CT$6+CT844*CT$7&lt;CT$2,CT$3*CT$4,0)</f>
        <v>0</v>
      </c>
      <c r="GN844" s="0" t="n">
        <f aca="false">IF(CHOOSE(MATCH(CU$5,$B$10:$E$10,0),$B844,$C844,$D844,$E844)*CU$6+CU844*CU$7&lt;CU$2,CU$3*CU$4,0)</f>
        <v>0</v>
      </c>
      <c r="GO844" s="0" t="n">
        <f aca="false">IF(CHOOSE(MATCH(CV$5,$B$10:$E$10,0),$B844,$C844,$D844,$E844)*CV$6+CV844*CV$7&lt;CV$2,CV$3*CV$4,0)</f>
        <v>0</v>
      </c>
      <c r="GP844" s="0" t="n">
        <f aca="false">IF(CHOOSE(MATCH(CW$5,$B$10:$E$10,0),$B844,$C844,$D844,$E844)*CW$6+CW844*CW$7&lt;CW$2,CW$3*CW$4,0)</f>
        <v>0</v>
      </c>
      <c r="GQ844" s="0" t="n">
        <f aca="false">IF(CHOOSE(MATCH(CX$5,$B$10:$E$10,0),$B844,$C844,$D844,$E844)*CX$6+CX844*CX$7&lt;CX$2,CX$3*CX$4,0)</f>
        <v>0</v>
      </c>
      <c r="GS844" s="0" t="n">
        <f aca="false">SUM(CZ844:GQ844)</f>
        <v>1.5</v>
      </c>
      <c r="GT844" s="0" t="n">
        <f aca="false">IF(GS844&gt;$GS$6,1,0)</f>
        <v>0</v>
      </c>
    </row>
    <row r="845" customFormat="false" ht="14" hidden="false" customHeight="false" outlineLevel="0" collapsed="false">
      <c r="A845" s="0" t="n">
        <v>835</v>
      </c>
      <c r="B845" s="0" t="n">
        <v>-0.268576356913171</v>
      </c>
      <c r="C845" s="0" t="n">
        <v>1.01823031852148</v>
      </c>
      <c r="D845" s="0" t="n">
        <v>0.917577464951177</v>
      </c>
      <c r="E845" s="0" t="n">
        <v>1.86724715051902</v>
      </c>
      <c r="G845" s="0" t="n">
        <v>0.324328084388981</v>
      </c>
      <c r="H845" s="0" t="n">
        <v>-1.61043317348231</v>
      </c>
      <c r="I845" s="0" t="n">
        <v>-1.07585719888448</v>
      </c>
      <c r="J845" s="0" t="n">
        <v>0.382640337193152</v>
      </c>
      <c r="K845" s="0" t="n">
        <v>0.533295860805083</v>
      </c>
      <c r="L845" s="0" t="n">
        <v>0.364184415957425</v>
      </c>
      <c r="M845" s="0" t="n">
        <v>0.0373017883248394</v>
      </c>
      <c r="N845" s="0" t="n">
        <v>-0.396008772440837</v>
      </c>
      <c r="O845" s="0" t="n">
        <v>-0.133001094582141</v>
      </c>
      <c r="P845" s="0" t="n">
        <v>-1.8596892914502</v>
      </c>
      <c r="Q845" s="0" t="n">
        <v>-1.27199427879532</v>
      </c>
      <c r="R845" s="0" t="n">
        <v>-0.091581568995025</v>
      </c>
      <c r="S845" s="0" t="n">
        <v>-1.83730662683956</v>
      </c>
      <c r="T845" s="0" t="n">
        <v>0.648378772893921</v>
      </c>
      <c r="U845" s="0" t="n">
        <v>0.574680143472506</v>
      </c>
      <c r="V845" s="0" t="n">
        <v>1.45910689752782</v>
      </c>
      <c r="W845" s="0" t="n">
        <v>-1.54335339175304</v>
      </c>
      <c r="X845" s="0" t="n">
        <v>-0.43050363274233</v>
      </c>
      <c r="Y845" s="0" t="n">
        <v>-1.31963588501094</v>
      </c>
      <c r="Z845" s="0" t="n">
        <v>0.838290361571126</v>
      </c>
      <c r="AA845" s="0" t="n">
        <v>-1.39313442559796</v>
      </c>
      <c r="AB845" s="0" t="n">
        <v>-0.0892771367944079</v>
      </c>
      <c r="AC845" s="0" t="n">
        <v>0.979605374595849</v>
      </c>
      <c r="AD845" s="0" t="n">
        <v>-1.97758708964102</v>
      </c>
      <c r="AE845" s="0" t="n">
        <v>-0.0940406152949436</v>
      </c>
      <c r="AF845" s="0" t="n">
        <v>1.32661170937354</v>
      </c>
      <c r="AG845" s="0" t="n">
        <v>-0.0135025857161963</v>
      </c>
      <c r="AH845" s="0" t="n">
        <v>1.05001618067035</v>
      </c>
      <c r="AI845" s="0" t="n">
        <v>-0.641034603177104</v>
      </c>
      <c r="AJ845" s="0" t="n">
        <v>0.161770685735974</v>
      </c>
      <c r="AK845" s="0" t="n">
        <v>0.375734998669941</v>
      </c>
      <c r="AL845" s="0" t="n">
        <v>-0.818131411506329</v>
      </c>
      <c r="AM845" s="0" t="n">
        <v>-0.66928805608768</v>
      </c>
      <c r="AN845" s="0" t="n">
        <v>-2.91111064143479</v>
      </c>
      <c r="AO845" s="0" t="n">
        <v>-0.227817054110346</v>
      </c>
      <c r="AP845" s="0" t="n">
        <v>0.732670741854236</v>
      </c>
      <c r="AQ845" s="0" t="n">
        <v>0.744427097743028</v>
      </c>
      <c r="AR845" s="0" t="n">
        <v>0.123591235023923</v>
      </c>
      <c r="AS845" s="0" t="n">
        <v>-0.573415945837041</v>
      </c>
      <c r="AT845" s="0" t="n">
        <v>-1.35250502353301</v>
      </c>
      <c r="AU845" s="0" t="n">
        <v>0.0822899437480373</v>
      </c>
      <c r="AV845" s="0" t="n">
        <v>-0.0520037701789988</v>
      </c>
      <c r="AW845" s="0" t="n">
        <v>0.587904196436284</v>
      </c>
      <c r="AX845" s="0" t="n">
        <v>-0.052693849283969</v>
      </c>
      <c r="AY845" s="0" t="n">
        <v>-1.52670509123709</v>
      </c>
      <c r="AZ845" s="0" t="n">
        <v>-0.493582774652168</v>
      </c>
      <c r="BA845" s="0" t="n">
        <v>-0.366310359822819</v>
      </c>
      <c r="BB845" s="0" t="n">
        <v>2.08927303901874</v>
      </c>
      <c r="BC845" s="0" t="n">
        <v>1.49649167724419</v>
      </c>
      <c r="BD845" s="0" t="n">
        <v>0.708766947354889</v>
      </c>
      <c r="BE845" s="0" t="n">
        <v>-0.626166638539871</v>
      </c>
      <c r="BF845" s="0" t="n">
        <v>-0.892580374056706</v>
      </c>
      <c r="BG845" s="0" t="n">
        <v>-0.216839453059947</v>
      </c>
      <c r="BH845" s="0" t="n">
        <v>-0.310571977024665</v>
      </c>
      <c r="BI845" s="0" t="n">
        <v>-0.872591954248492</v>
      </c>
      <c r="BJ845" s="0" t="n">
        <v>-0.891213858267292</v>
      </c>
      <c r="BK845" s="0" t="n">
        <v>0.659463239571778</v>
      </c>
      <c r="BL845" s="0" t="n">
        <v>-0.277739218290662</v>
      </c>
      <c r="BM845" s="0" t="n">
        <v>-1.12059751700144</v>
      </c>
      <c r="BN845" s="0" t="n">
        <v>-0.119506466944586</v>
      </c>
      <c r="BO845" s="0" t="n">
        <v>0.353904852090636</v>
      </c>
      <c r="BP845" s="0" t="n">
        <v>0.827576513984241</v>
      </c>
      <c r="BQ845" s="0" t="n">
        <v>-0.89212562670582</v>
      </c>
      <c r="BR845" s="0" t="n">
        <v>1.26890881801955</v>
      </c>
      <c r="BS845" s="0" t="n">
        <v>-0.839158929011319</v>
      </c>
      <c r="BT845" s="0" t="n">
        <v>-0.744730641599745</v>
      </c>
      <c r="BU845" s="0" t="n">
        <v>-1.35288701130776</v>
      </c>
      <c r="BV845" s="0" t="n">
        <v>1.45336343848612</v>
      </c>
      <c r="BW845" s="0" t="n">
        <v>1.39455096359598</v>
      </c>
      <c r="BX845" s="0" t="n">
        <v>0.33207925298484</v>
      </c>
      <c r="BY845" s="0" t="n">
        <v>-0.508761104356381</v>
      </c>
      <c r="BZ845" s="0" t="n">
        <v>0.65036374508054</v>
      </c>
      <c r="CA845" s="0" t="n">
        <v>1.08421772893053</v>
      </c>
      <c r="CB845" s="0" t="n">
        <v>-0.629520400252659</v>
      </c>
      <c r="CC845" s="0" t="n">
        <v>-1.09837174022687</v>
      </c>
      <c r="CD845" s="0" t="n">
        <v>0.500074293086072</v>
      </c>
      <c r="CE845" s="0" t="n">
        <v>0.714580892235972</v>
      </c>
      <c r="CF845" s="0" t="n">
        <v>-1.31399247038644</v>
      </c>
      <c r="CG845" s="0" t="n">
        <v>0.500160695082741</v>
      </c>
      <c r="CH845" s="0" t="n">
        <v>1.5375871953438</v>
      </c>
      <c r="CI845" s="0" t="n">
        <v>-1.08932908915449</v>
      </c>
      <c r="CJ845" s="0" t="n">
        <v>-1.52866959979292</v>
      </c>
      <c r="CK845" s="0" t="n">
        <v>-0.909340087673627</v>
      </c>
      <c r="CL845" s="0" t="n">
        <v>-0.725883637642255</v>
      </c>
      <c r="CM845" s="0" t="n">
        <v>-1.36579728859942</v>
      </c>
      <c r="CN845" s="0" t="n">
        <v>-0.505976913700579</v>
      </c>
      <c r="CO845" s="0" t="n">
        <v>-0.246465106101823</v>
      </c>
      <c r="CP845" s="0" t="n">
        <v>-1.40926204039715</v>
      </c>
      <c r="CQ845" s="0" t="n">
        <v>1.55273482960183</v>
      </c>
      <c r="CR845" s="0" t="n">
        <v>0.943653049034765</v>
      </c>
      <c r="CS845" s="0" t="n">
        <v>0.987299699772848</v>
      </c>
      <c r="CT845" s="0" t="n">
        <v>-1.68756741913967</v>
      </c>
      <c r="CU845" s="0" t="n">
        <v>-0.205575361178489</v>
      </c>
      <c r="CV845" s="0" t="n">
        <v>0.426814494858263</v>
      </c>
      <c r="CW845" s="0" t="n">
        <v>-0.592913238506299</v>
      </c>
      <c r="CX845" s="0" t="n">
        <v>0.120508047984913</v>
      </c>
      <c r="CZ845" s="0" t="n">
        <f aca="false">IF(CHOOSE(MATCH(G$5,$B$10:$E$10,0),$B845,$C845,$D845,$E845)*G$6+G845*G$7&lt;G$2,G$3*G$4,0)</f>
        <v>0</v>
      </c>
      <c r="DA845" s="0" t="n">
        <f aca="false">IF(CHOOSE(MATCH(H$5,$B$10:$E$10,0),$B845,$C845,$D845,$E845)*H$6+H845*H$7&lt;H$2,H$3*H$4,0)</f>
        <v>0</v>
      </c>
      <c r="DB845" s="0" t="n">
        <f aca="false">IF(CHOOSE(MATCH(I$5,$B$10:$E$10,0),$B845,$C845,$D845,$E845)*I$6+I845*I$7&lt;I$2,I$3*I$4,0)</f>
        <v>0</v>
      </c>
      <c r="DC845" s="0" t="n">
        <f aca="false">IF(CHOOSE(MATCH(J$5,$B$10:$E$10,0),$B845,$C845,$D845,$E845)*J$6+J845*J$7&lt;J$2,J$3*J$4,0)</f>
        <v>0</v>
      </c>
      <c r="DD845" s="0" t="n">
        <f aca="false">IF(CHOOSE(MATCH(K$5,$B$10:$E$10,0),$B845,$C845,$D845,$E845)*K$6+K845*K$7&lt;K$2,K$3*K$4,0)</f>
        <v>0</v>
      </c>
      <c r="DE845" s="0" t="n">
        <f aca="false">IF(CHOOSE(MATCH(L$5,$B$10:$E$10,0),$B845,$C845,$D845,$E845)*L$6+L845*L$7&lt;L$2,L$3*L$4,0)</f>
        <v>0</v>
      </c>
      <c r="DF845" s="0" t="n">
        <f aca="false">IF(CHOOSE(MATCH(M$5,$B$10:$E$10,0),$B845,$C845,$D845,$E845)*M$6+M845*M$7&lt;M$2,M$3*M$4,0)</f>
        <v>0</v>
      </c>
      <c r="DG845" s="0" t="n">
        <f aca="false">IF(CHOOSE(MATCH(N$5,$B$10:$E$10,0),$B845,$C845,$D845,$E845)*N$6+N845*N$7&lt;N$2,N$3*N$4,0)</f>
        <v>0</v>
      </c>
      <c r="DH845" s="0" t="n">
        <f aca="false">IF(CHOOSE(MATCH(O$5,$B$10:$E$10,0),$B845,$C845,$D845,$E845)*O$6+O845*O$7&lt;O$2,O$3*O$4,0)</f>
        <v>0</v>
      </c>
      <c r="DI845" s="0" t="n">
        <f aca="false">IF(CHOOSE(MATCH(P$5,$B$10:$E$10,0),$B845,$C845,$D845,$E845)*P$6+P845*P$7&lt;P$2,P$3*P$4,0)</f>
        <v>0</v>
      </c>
      <c r="DJ845" s="0" t="n">
        <f aca="false">IF(CHOOSE(MATCH(Q$5,$B$10:$E$10,0),$B845,$C845,$D845,$E845)*Q$6+Q845*Q$7&lt;Q$2,Q$3*Q$4,0)</f>
        <v>0</v>
      </c>
      <c r="DK845" s="0" t="n">
        <f aca="false">IF(CHOOSE(MATCH(R$5,$B$10:$E$10,0),$B845,$C845,$D845,$E845)*R$6+R845*R$7&lt;R$2,R$3*R$4,0)</f>
        <v>0</v>
      </c>
      <c r="DL845" s="0" t="n">
        <f aca="false">IF(CHOOSE(MATCH(S$5,$B$10:$E$10,0),$B845,$C845,$D845,$E845)*S$6+S845*S$7&lt;S$2,S$3*S$4,0)</f>
        <v>0</v>
      </c>
      <c r="DM845" s="0" t="n">
        <f aca="false">IF(CHOOSE(MATCH(T$5,$B$10:$E$10,0),$B845,$C845,$D845,$E845)*T$6+T845*T$7&lt;T$2,T$3*T$4,0)</f>
        <v>0</v>
      </c>
      <c r="DN845" s="0" t="n">
        <f aca="false">IF(CHOOSE(MATCH(U$5,$B$10:$E$10,0),$B845,$C845,$D845,$E845)*U$6+U845*U$7&lt;U$2,U$3*U$4,0)</f>
        <v>0</v>
      </c>
      <c r="DO845" s="0" t="n">
        <f aca="false">IF(CHOOSE(MATCH(V$5,$B$10:$E$10,0),$B845,$C845,$D845,$E845)*V$6+V845*V$7&lt;V$2,V$3*V$4,0)</f>
        <v>0</v>
      </c>
      <c r="DP845" s="0" t="n">
        <f aca="false">IF(CHOOSE(MATCH(W$5,$B$10:$E$10,0),$B845,$C845,$D845,$E845)*W$6+W845*W$7&lt;W$2,W$3*W$4,0)</f>
        <v>0</v>
      </c>
      <c r="DQ845" s="0" t="n">
        <f aca="false">IF(CHOOSE(MATCH(X$5,$B$10:$E$10,0),$B845,$C845,$D845,$E845)*X$6+X845*X$7&lt;X$2,X$3*X$4,0)</f>
        <v>0</v>
      </c>
      <c r="DR845" s="0" t="n">
        <f aca="false">IF(CHOOSE(MATCH(Y$5,$B$10:$E$10,0),$B845,$C845,$D845,$E845)*Y$6+Y845*Y$7&lt;Y$2,Y$3*Y$4,0)</f>
        <v>0</v>
      </c>
      <c r="DS845" s="0" t="n">
        <f aca="false">IF(CHOOSE(MATCH(Z$5,$B$10:$E$10,0),$B845,$C845,$D845,$E845)*Z$6+Z845*Z$7&lt;Z$2,Z$3*Z$4,0)</f>
        <v>0</v>
      </c>
      <c r="DT845" s="0" t="n">
        <f aca="false">IF(CHOOSE(MATCH(AA$5,$B$10:$E$10,0),$B845,$C845,$D845,$E845)*AA$6+AA845*AA$7&lt;AA$2,AA$3*AA$4,0)</f>
        <v>0</v>
      </c>
      <c r="DU845" s="0" t="n">
        <f aca="false">IF(CHOOSE(MATCH(AB$5,$B$10:$E$10,0),$B845,$C845,$D845,$E845)*AB$6+AB845*AB$7&lt;AB$2,AB$3*AB$4,0)</f>
        <v>0</v>
      </c>
      <c r="DV845" s="0" t="n">
        <f aca="false">IF(CHOOSE(MATCH(AC$5,$B$10:$E$10,0),$B845,$C845,$D845,$E845)*AC$6+AC845*AC$7&lt;AC$2,AC$3*AC$4,0)</f>
        <v>0</v>
      </c>
      <c r="DW845" s="0" t="n">
        <f aca="false">IF(CHOOSE(MATCH(AD$5,$B$10:$E$10,0),$B845,$C845,$D845,$E845)*AD$6+AD845*AD$7&lt;AD$2,AD$3*AD$4,0)</f>
        <v>0</v>
      </c>
      <c r="DX845" s="0" t="n">
        <f aca="false">IF(CHOOSE(MATCH(AE$5,$B$10:$E$10,0),$B845,$C845,$D845,$E845)*AE$6+AE845*AE$7&lt;AE$2,AE$3*AE$4,0)</f>
        <v>0</v>
      </c>
      <c r="DY845" s="0" t="n">
        <f aca="false">IF(CHOOSE(MATCH(AF$5,$B$10:$E$10,0),$B845,$C845,$D845,$E845)*AF$6+AF845*AF$7&lt;AF$2,AF$3*AF$4,0)</f>
        <v>0</v>
      </c>
      <c r="DZ845" s="0" t="n">
        <f aca="false">IF(CHOOSE(MATCH(AG$5,$B$10:$E$10,0),$B845,$C845,$D845,$E845)*AG$6+AG845*AG$7&lt;AG$2,AG$3*AG$4,0)</f>
        <v>0</v>
      </c>
      <c r="EA845" s="0" t="n">
        <f aca="false">IF(CHOOSE(MATCH(AH$5,$B$10:$E$10,0),$B845,$C845,$D845,$E845)*AH$6+AH845*AH$7&lt;AH$2,AH$3*AH$4,0)</f>
        <v>0</v>
      </c>
      <c r="EB845" s="0" t="n">
        <f aca="false">IF(CHOOSE(MATCH(AI$5,$B$10:$E$10,0),$B845,$C845,$D845,$E845)*AI$6+AI845*AI$7&lt;AI$2,AI$3*AI$4,0)</f>
        <v>0</v>
      </c>
      <c r="EC845" s="0" t="n">
        <f aca="false">IF(CHOOSE(MATCH(AJ$5,$B$10:$E$10,0),$B845,$C845,$D845,$E845)*AJ$6+AJ845*AJ$7&lt;AJ$2,AJ$3*AJ$4,0)</f>
        <v>0</v>
      </c>
      <c r="ED845" s="0" t="n">
        <f aca="false">IF(CHOOSE(MATCH(AK$5,$B$10:$E$10,0),$B845,$C845,$D845,$E845)*AK$6+AK845*AK$7&lt;AK$2,AK$3*AK$4,0)</f>
        <v>0</v>
      </c>
      <c r="EE845" s="0" t="n">
        <f aca="false">IF(CHOOSE(MATCH(AL$5,$B$10:$E$10,0),$B845,$C845,$D845,$E845)*AL$6+AL845*AL$7&lt;AL$2,AL$3*AL$4,0)</f>
        <v>0</v>
      </c>
      <c r="EF845" s="0" t="n">
        <f aca="false">IF(CHOOSE(MATCH(AM$5,$B$10:$E$10,0),$B845,$C845,$D845,$E845)*AM$6+AM845*AM$7&lt;AM$2,AM$3*AM$4,0)</f>
        <v>0</v>
      </c>
      <c r="EG845" s="0" t="n">
        <f aca="false">IF(CHOOSE(MATCH(AN$5,$B$10:$E$10,0),$B845,$C845,$D845,$E845)*AN$6+AN845*AN$7&lt;AN$2,AN$3*AN$4,0)</f>
        <v>0.5</v>
      </c>
      <c r="EH845" s="0" t="n">
        <f aca="false">IF(CHOOSE(MATCH(AO$5,$B$10:$E$10,0),$B845,$C845,$D845,$E845)*AO$6+AO845*AO$7&lt;AO$2,AO$3*AO$4,0)</f>
        <v>0</v>
      </c>
      <c r="EI845" s="0" t="n">
        <f aca="false">IF(CHOOSE(MATCH(AP$5,$B$10:$E$10,0),$B845,$C845,$D845,$E845)*AP$6+AP845*AP$7&lt;AP$2,AP$3*AP$4,0)</f>
        <v>0</v>
      </c>
      <c r="EJ845" s="0" t="n">
        <f aca="false">IF(CHOOSE(MATCH(AQ$5,$B$10:$E$10,0),$B845,$C845,$D845,$E845)*AQ$6+AQ845*AQ$7&lt;AQ$2,AQ$3*AQ$4,0)</f>
        <v>0</v>
      </c>
      <c r="EK845" s="0" t="n">
        <f aca="false">IF(CHOOSE(MATCH(AR$5,$B$10:$E$10,0),$B845,$C845,$D845,$E845)*AR$6+AR845*AR$7&lt;AR$2,AR$3*AR$4,0)</f>
        <v>0</v>
      </c>
      <c r="EL845" s="0" t="n">
        <f aca="false">IF(CHOOSE(MATCH(AS$5,$B$10:$E$10,0),$B845,$C845,$D845,$E845)*AS$6+AS845*AS$7&lt;AS$2,AS$3*AS$4,0)</f>
        <v>0</v>
      </c>
      <c r="EM845" s="0" t="n">
        <f aca="false">IF(CHOOSE(MATCH(AT$5,$B$10:$E$10,0),$B845,$C845,$D845,$E845)*AT$6+AT845*AT$7&lt;AT$2,AT$3*AT$4,0)</f>
        <v>0</v>
      </c>
      <c r="EN845" s="0" t="n">
        <f aca="false">IF(CHOOSE(MATCH(AU$5,$B$10:$E$10,0),$B845,$C845,$D845,$E845)*AU$6+AU845*AU$7&lt;AU$2,AU$3*AU$4,0)</f>
        <v>0</v>
      </c>
      <c r="EO845" s="0" t="n">
        <f aca="false">IF(CHOOSE(MATCH(AV$5,$B$10:$E$10,0),$B845,$C845,$D845,$E845)*AV$6+AV845*AV$7&lt;AV$2,AV$3*AV$4,0)</f>
        <v>0</v>
      </c>
      <c r="EP845" s="0" t="n">
        <f aca="false">IF(CHOOSE(MATCH(AW$5,$B$10:$E$10,0),$B845,$C845,$D845,$E845)*AW$6+AW845*AW$7&lt;AW$2,AW$3*AW$4,0)</f>
        <v>0</v>
      </c>
      <c r="EQ845" s="0" t="n">
        <f aca="false">IF(CHOOSE(MATCH(AX$5,$B$10:$E$10,0),$B845,$C845,$D845,$E845)*AX$6+AX845*AX$7&lt;AX$2,AX$3*AX$4,0)</f>
        <v>0</v>
      </c>
      <c r="ER845" s="0" t="n">
        <f aca="false">IF(CHOOSE(MATCH(AY$5,$B$10:$E$10,0),$B845,$C845,$D845,$E845)*AY$6+AY845*AY$7&lt;AY$2,AY$3*AY$4,0)</f>
        <v>0</v>
      </c>
      <c r="ES845" s="0" t="n">
        <f aca="false">IF(CHOOSE(MATCH(AZ$5,$B$10:$E$10,0),$B845,$C845,$D845,$E845)*AZ$6+AZ845*AZ$7&lt;AZ$2,AZ$3*AZ$4,0)</f>
        <v>0</v>
      </c>
      <c r="ET845" s="0" t="n">
        <f aca="false">IF(CHOOSE(MATCH(BA$5,$B$10:$E$10,0),$B845,$C845,$D845,$E845)*BA$6+BA845*BA$7&lt;BA$2,BA$3*BA$4,0)</f>
        <v>0</v>
      </c>
      <c r="EU845" s="0" t="n">
        <f aca="false">IF(CHOOSE(MATCH(BB$5,$B$10:$E$10,0),$B845,$C845,$D845,$E845)*BB$6+BB845*BB$7&lt;BB$2,BB$3*BB$4,0)</f>
        <v>0</v>
      </c>
      <c r="EV845" s="0" t="n">
        <f aca="false">IF(CHOOSE(MATCH(BC$5,$B$10:$E$10,0),$B845,$C845,$D845,$E845)*BC$6+BC845*BC$7&lt;BC$2,BC$3*BC$4,0)</f>
        <v>0</v>
      </c>
      <c r="EW845" s="0" t="n">
        <f aca="false">IF(CHOOSE(MATCH(BD$5,$B$10:$E$10,0),$B845,$C845,$D845,$E845)*BD$6+BD845*BD$7&lt;BD$2,BD$3*BD$4,0)</f>
        <v>0</v>
      </c>
      <c r="EX845" s="0" t="n">
        <f aca="false">IF(CHOOSE(MATCH(BE$5,$B$10:$E$10,0),$B845,$C845,$D845,$E845)*BE$6+BE845*BE$7&lt;BE$2,BE$3*BE$4,0)</f>
        <v>0</v>
      </c>
      <c r="EY845" s="0" t="n">
        <f aca="false">IF(CHOOSE(MATCH(BF$5,$B$10:$E$10,0),$B845,$C845,$D845,$E845)*BF$6+BF845*BF$7&lt;BF$2,BF$3*BF$4,0)</f>
        <v>0</v>
      </c>
      <c r="EZ845" s="0" t="n">
        <f aca="false">IF(CHOOSE(MATCH(BG$5,$B$10:$E$10,0),$B845,$C845,$D845,$E845)*BG$6+BG845*BG$7&lt;BG$2,BG$3*BG$4,0)</f>
        <v>0</v>
      </c>
      <c r="FA845" s="0" t="n">
        <f aca="false">IF(CHOOSE(MATCH(BH$5,$B$10:$E$10,0),$B845,$C845,$D845,$E845)*BH$6+BH845*BH$7&lt;BH$2,BH$3*BH$4,0)</f>
        <v>0</v>
      </c>
      <c r="FB845" s="0" t="n">
        <f aca="false">IF(CHOOSE(MATCH(BI$5,$B$10:$E$10,0),$B845,$C845,$D845,$E845)*BI$6+BI845*BI$7&lt;BI$2,BI$3*BI$4,0)</f>
        <v>0</v>
      </c>
      <c r="FC845" s="0" t="n">
        <f aca="false">IF(CHOOSE(MATCH(BJ$5,$B$10:$E$10,0),$B845,$C845,$D845,$E845)*BJ$6+BJ845*BJ$7&lt;BJ$2,BJ$3*BJ$4,0)</f>
        <v>0</v>
      </c>
      <c r="FD845" s="0" t="n">
        <f aca="false">IF(CHOOSE(MATCH(BK$5,$B$10:$E$10,0),$B845,$C845,$D845,$E845)*BK$6+BK845*BK$7&lt;BK$2,BK$3*BK$4,0)</f>
        <v>0</v>
      </c>
      <c r="FE845" s="0" t="n">
        <f aca="false">IF(CHOOSE(MATCH(BL$5,$B$10:$E$10,0),$B845,$C845,$D845,$E845)*BL$6+BL845*BL$7&lt;BL$2,BL$3*BL$4,0)</f>
        <v>0</v>
      </c>
      <c r="FF845" s="0" t="n">
        <f aca="false">IF(CHOOSE(MATCH(BM$5,$B$10:$E$10,0),$B845,$C845,$D845,$E845)*BM$6+BM845*BM$7&lt;BM$2,BM$3*BM$4,0)</f>
        <v>0</v>
      </c>
      <c r="FG845" s="0" t="n">
        <f aca="false">IF(CHOOSE(MATCH(BN$5,$B$10:$E$10,0),$B845,$C845,$D845,$E845)*BN$6+BN845*BN$7&lt;BN$2,BN$3*BN$4,0)</f>
        <v>0</v>
      </c>
      <c r="FH845" s="0" t="n">
        <f aca="false">IF(CHOOSE(MATCH(BO$5,$B$10:$E$10,0),$B845,$C845,$D845,$E845)*BO$6+BO845*BO$7&lt;BO$2,BO$3*BO$4,0)</f>
        <v>0</v>
      </c>
      <c r="FI845" s="0" t="n">
        <f aca="false">IF(CHOOSE(MATCH(BP$5,$B$10:$E$10,0),$B845,$C845,$D845,$E845)*BP$6+BP845*BP$7&lt;BP$2,BP$3*BP$4,0)</f>
        <v>0</v>
      </c>
      <c r="FJ845" s="0" t="n">
        <f aca="false">IF(CHOOSE(MATCH(BQ$5,$B$10:$E$10,0),$B845,$C845,$D845,$E845)*BQ$6+BQ845*BQ$7&lt;BQ$2,BQ$3*BQ$4,0)</f>
        <v>0</v>
      </c>
      <c r="FK845" s="0" t="n">
        <f aca="false">IF(CHOOSE(MATCH(BR$5,$B$10:$E$10,0),$B845,$C845,$D845,$E845)*BR$6+BR845*BR$7&lt;BR$2,BR$3*BR$4,0)</f>
        <v>0</v>
      </c>
      <c r="FL845" s="0" t="n">
        <f aca="false">IF(CHOOSE(MATCH(BS$5,$B$10:$E$10,0),$B845,$C845,$D845,$E845)*BS$6+BS845*BS$7&lt;BS$2,BS$3*BS$4,0)</f>
        <v>0</v>
      </c>
      <c r="FM845" s="0" t="n">
        <f aca="false">IF(CHOOSE(MATCH(BT$5,$B$10:$E$10,0),$B845,$C845,$D845,$E845)*BT$6+BT845*BT$7&lt;BT$2,BT$3*BT$4,0)</f>
        <v>0</v>
      </c>
      <c r="FN845" s="0" t="n">
        <f aca="false">IF(CHOOSE(MATCH(BU$5,$B$10:$E$10,0),$B845,$C845,$D845,$E845)*BU$6+BU845*BU$7&lt;BU$2,BU$3*BU$4,0)</f>
        <v>0</v>
      </c>
      <c r="FO845" s="0" t="n">
        <f aca="false">IF(CHOOSE(MATCH(BV$5,$B$10:$E$10,0),$B845,$C845,$D845,$E845)*BV$6+BV845*BV$7&lt;BV$2,BV$3*BV$4,0)</f>
        <v>0</v>
      </c>
      <c r="FP845" s="0" t="n">
        <f aca="false">IF(CHOOSE(MATCH(BW$5,$B$10:$E$10,0),$B845,$C845,$D845,$E845)*BW$6+BW845*BW$7&lt;BW$2,BW$3*BW$4,0)</f>
        <v>0</v>
      </c>
      <c r="FQ845" s="0" t="n">
        <f aca="false">IF(CHOOSE(MATCH(BX$5,$B$10:$E$10,0),$B845,$C845,$D845,$E845)*BX$6+BX845*BX$7&lt;BX$2,BX$3*BX$4,0)</f>
        <v>0</v>
      </c>
      <c r="FR845" s="0" t="n">
        <f aca="false">IF(CHOOSE(MATCH(BY$5,$B$10:$E$10,0),$B845,$C845,$D845,$E845)*BY$6+BY845*BY$7&lt;BY$2,BY$3*BY$4,0)</f>
        <v>0</v>
      </c>
      <c r="FS845" s="0" t="n">
        <f aca="false">IF(CHOOSE(MATCH(BZ$5,$B$10:$E$10,0),$B845,$C845,$D845,$E845)*BZ$6+BZ845*BZ$7&lt;BZ$2,BZ$3*BZ$4,0)</f>
        <v>0</v>
      </c>
      <c r="FT845" s="0" t="n">
        <f aca="false">IF(CHOOSE(MATCH(CA$5,$B$10:$E$10,0),$B845,$C845,$D845,$E845)*CA$6+CA845*CA$7&lt;CA$2,CA$3*CA$4,0)</f>
        <v>0</v>
      </c>
      <c r="FU845" s="0" t="n">
        <f aca="false">IF(CHOOSE(MATCH(CB$5,$B$10:$E$10,0),$B845,$C845,$D845,$E845)*CB$6+CB845*CB$7&lt;CB$2,CB$3*CB$4,0)</f>
        <v>0</v>
      </c>
      <c r="FV845" s="0" t="n">
        <f aca="false">IF(CHOOSE(MATCH(CC$5,$B$10:$E$10,0),$B845,$C845,$D845,$E845)*CC$6+CC845*CC$7&lt;CC$2,CC$3*CC$4,0)</f>
        <v>0</v>
      </c>
      <c r="FW845" s="0" t="n">
        <f aca="false">IF(CHOOSE(MATCH(CD$5,$B$10:$E$10,0),$B845,$C845,$D845,$E845)*CD$6+CD845*CD$7&lt;CD$2,CD$3*CD$4,0)</f>
        <v>0</v>
      </c>
      <c r="FX845" s="0" t="n">
        <f aca="false">IF(CHOOSE(MATCH(CE$5,$B$10:$E$10,0),$B845,$C845,$D845,$E845)*CE$6+CE845*CE$7&lt;CE$2,CE$3*CE$4,0)</f>
        <v>0</v>
      </c>
      <c r="FY845" s="0" t="n">
        <f aca="false">IF(CHOOSE(MATCH(CF$5,$B$10:$E$10,0),$B845,$C845,$D845,$E845)*CF$6+CF845*CF$7&lt;CF$2,CF$3*CF$4,0)</f>
        <v>0</v>
      </c>
      <c r="FZ845" s="0" t="n">
        <f aca="false">IF(CHOOSE(MATCH(CG$5,$B$10:$E$10,0),$B845,$C845,$D845,$E845)*CG$6+CG845*CG$7&lt;CG$2,CG$3*CG$4,0)</f>
        <v>0</v>
      </c>
      <c r="GA845" s="0" t="n">
        <f aca="false">IF(CHOOSE(MATCH(CH$5,$B$10:$E$10,0),$B845,$C845,$D845,$E845)*CH$6+CH845*CH$7&lt;CH$2,CH$3*CH$4,0)</f>
        <v>0</v>
      </c>
      <c r="GB845" s="0" t="n">
        <f aca="false">IF(CHOOSE(MATCH(CI$5,$B$10:$E$10,0),$B845,$C845,$D845,$E845)*CI$6+CI845*CI$7&lt;CI$2,CI$3*CI$4,0)</f>
        <v>0</v>
      </c>
      <c r="GC845" s="0" t="n">
        <f aca="false">IF(CHOOSE(MATCH(CJ$5,$B$10:$E$10,0),$B845,$C845,$D845,$E845)*CJ$6+CJ845*CJ$7&lt;CJ$2,CJ$3*CJ$4,0)</f>
        <v>0</v>
      </c>
      <c r="GD845" s="0" t="n">
        <f aca="false">IF(CHOOSE(MATCH(CK$5,$B$10:$E$10,0),$B845,$C845,$D845,$E845)*CK$6+CK845*CK$7&lt;CK$2,CK$3*CK$4,0)</f>
        <v>0</v>
      </c>
      <c r="GE845" s="0" t="n">
        <f aca="false">IF(CHOOSE(MATCH(CL$5,$B$10:$E$10,0),$B845,$C845,$D845,$E845)*CL$6+CL845*CL$7&lt;CL$2,CL$3*CL$4,0)</f>
        <v>0</v>
      </c>
      <c r="GF845" s="0" t="n">
        <f aca="false">IF(CHOOSE(MATCH(CM$5,$B$10:$E$10,0),$B845,$C845,$D845,$E845)*CM$6+CM845*CM$7&lt;CM$2,CM$3*CM$4,0)</f>
        <v>0</v>
      </c>
      <c r="GG845" s="0" t="n">
        <f aca="false">IF(CHOOSE(MATCH(CN$5,$B$10:$E$10,0),$B845,$C845,$D845,$E845)*CN$6+CN845*CN$7&lt;CN$2,CN$3*CN$4,0)</f>
        <v>0</v>
      </c>
      <c r="GH845" s="0" t="n">
        <f aca="false">IF(CHOOSE(MATCH(CO$5,$B$10:$E$10,0),$B845,$C845,$D845,$E845)*CO$6+CO845*CO$7&lt;CO$2,CO$3*CO$4,0)</f>
        <v>0</v>
      </c>
      <c r="GI845" s="0" t="n">
        <f aca="false">IF(CHOOSE(MATCH(CP$5,$B$10:$E$10,0),$B845,$C845,$D845,$E845)*CP$6+CP845*CP$7&lt;CP$2,CP$3*CP$4,0)</f>
        <v>0</v>
      </c>
      <c r="GJ845" s="0" t="n">
        <f aca="false">IF(CHOOSE(MATCH(CQ$5,$B$10:$E$10,0),$B845,$C845,$D845,$E845)*CQ$6+CQ845*CQ$7&lt;CQ$2,CQ$3*CQ$4,0)</f>
        <v>0</v>
      </c>
      <c r="GK845" s="0" t="n">
        <f aca="false">IF(CHOOSE(MATCH(CR$5,$B$10:$E$10,0),$B845,$C845,$D845,$E845)*CR$6+CR845*CR$7&lt;CR$2,CR$3*CR$4,0)</f>
        <v>0</v>
      </c>
      <c r="GL845" s="0" t="n">
        <f aca="false">IF(CHOOSE(MATCH(CS$5,$B$10:$E$10,0),$B845,$C845,$D845,$E845)*CS$6+CS845*CS$7&lt;CS$2,CS$3*CS$4,0)</f>
        <v>0</v>
      </c>
      <c r="GM845" s="0" t="n">
        <f aca="false">IF(CHOOSE(MATCH(CT$5,$B$10:$E$10,0),$B845,$C845,$D845,$E845)*CT$6+CT845*CT$7&lt;CT$2,CT$3*CT$4,0)</f>
        <v>0</v>
      </c>
      <c r="GN845" s="0" t="n">
        <f aca="false">IF(CHOOSE(MATCH(CU$5,$B$10:$E$10,0),$B845,$C845,$D845,$E845)*CU$6+CU845*CU$7&lt;CU$2,CU$3*CU$4,0)</f>
        <v>0</v>
      </c>
      <c r="GO845" s="0" t="n">
        <f aca="false">IF(CHOOSE(MATCH(CV$5,$B$10:$E$10,0),$B845,$C845,$D845,$E845)*CV$6+CV845*CV$7&lt;CV$2,CV$3*CV$4,0)</f>
        <v>0</v>
      </c>
      <c r="GP845" s="0" t="n">
        <f aca="false">IF(CHOOSE(MATCH(CW$5,$B$10:$E$10,0),$B845,$C845,$D845,$E845)*CW$6+CW845*CW$7&lt;CW$2,CW$3*CW$4,0)</f>
        <v>0</v>
      </c>
      <c r="GQ845" s="0" t="n">
        <f aca="false">IF(CHOOSE(MATCH(CX$5,$B$10:$E$10,0),$B845,$C845,$D845,$E845)*CX$6+CX845*CX$7&lt;CX$2,CX$3*CX$4,0)</f>
        <v>0</v>
      </c>
      <c r="GS845" s="0" t="n">
        <f aca="false">SUM(CZ845:GQ845)</f>
        <v>0.5</v>
      </c>
      <c r="GT845" s="0" t="n">
        <f aca="false">IF(GS845&gt;$GS$6,1,0)</f>
        <v>0</v>
      </c>
    </row>
    <row r="846" customFormat="false" ht="14" hidden="false" customHeight="false" outlineLevel="0" collapsed="false">
      <c r="A846" s="0" t="n">
        <v>836</v>
      </c>
      <c r="B846" s="0" t="n">
        <v>0.723929073591218</v>
      </c>
      <c r="C846" s="0" t="n">
        <v>0.915140756534342</v>
      </c>
      <c r="D846" s="0" t="n">
        <v>2.49265927185314</v>
      </c>
      <c r="E846" s="0" t="n">
        <v>-1.31435798359912</v>
      </c>
      <c r="G846" s="0" t="n">
        <v>-0.155031329995836</v>
      </c>
      <c r="H846" s="0" t="n">
        <v>-1.33719822770217</v>
      </c>
      <c r="I846" s="0" t="n">
        <v>-0.378610138795921</v>
      </c>
      <c r="J846" s="0" t="n">
        <v>1.01303157862276</v>
      </c>
      <c r="K846" s="0" t="n">
        <v>-0.718338242222671</v>
      </c>
      <c r="L846" s="0" t="n">
        <v>1.06136894828524</v>
      </c>
      <c r="M846" s="0" t="n">
        <v>1.39718395075761</v>
      </c>
      <c r="N846" s="0" t="n">
        <v>0.117966010293458</v>
      </c>
      <c r="O846" s="0" t="n">
        <v>1.82060830411501</v>
      </c>
      <c r="P846" s="0" t="n">
        <v>-1.8266564438818</v>
      </c>
      <c r="Q846" s="0" t="n">
        <v>0.397664052798063</v>
      </c>
      <c r="R846" s="0" t="n">
        <v>-0.198001544049475</v>
      </c>
      <c r="S846" s="0" t="n">
        <v>-0.205106971407076</v>
      </c>
      <c r="T846" s="0" t="n">
        <v>-0.0565239588468103</v>
      </c>
      <c r="U846" s="0" t="n">
        <v>0.898864982445957</v>
      </c>
      <c r="V846" s="0" t="n">
        <v>0.711620486981701</v>
      </c>
      <c r="W846" s="0" t="n">
        <v>-1.85241333383601</v>
      </c>
      <c r="X846" s="0" t="n">
        <v>-0.185380031325622</v>
      </c>
      <c r="Y846" s="0" t="n">
        <v>0.0855152393341996</v>
      </c>
      <c r="Z846" s="0" t="n">
        <v>-1.20086269816966</v>
      </c>
      <c r="AA846" s="0" t="n">
        <v>0.958200416789623</v>
      </c>
      <c r="AB846" s="0" t="n">
        <v>-0.528275450051297</v>
      </c>
      <c r="AC846" s="0" t="n">
        <v>0.183356405614177</v>
      </c>
      <c r="AD846" s="0" t="n">
        <v>0.370569068763871</v>
      </c>
      <c r="AE846" s="0" t="n">
        <v>-0.0721615833754186</v>
      </c>
      <c r="AF846" s="0" t="n">
        <v>-0.868346887727967</v>
      </c>
      <c r="AG846" s="0" t="n">
        <v>1.56380792759592</v>
      </c>
      <c r="AH846" s="0" t="n">
        <v>1.32091827254044</v>
      </c>
      <c r="AI846" s="0" t="n">
        <v>-1.87278601515573</v>
      </c>
      <c r="AJ846" s="0" t="n">
        <v>-1.10342170955846</v>
      </c>
      <c r="AK846" s="0" t="n">
        <v>-0.587631348025752</v>
      </c>
      <c r="AL846" s="0" t="n">
        <v>-0.452344011137029</v>
      </c>
      <c r="AM846" s="0" t="n">
        <v>0.553868630959187</v>
      </c>
      <c r="AN846" s="0" t="n">
        <v>0.260685055764043</v>
      </c>
      <c r="AO846" s="0" t="n">
        <v>-0.22365838958649</v>
      </c>
      <c r="AP846" s="0" t="n">
        <v>-1.05414073914289</v>
      </c>
      <c r="AQ846" s="0" t="n">
        <v>-1.28411102195969</v>
      </c>
      <c r="AR846" s="0" t="n">
        <v>-0.376310254068812</v>
      </c>
      <c r="AS846" s="0" t="n">
        <v>2.39271685131825</v>
      </c>
      <c r="AT846" s="0" t="n">
        <v>-1.04935452327481</v>
      </c>
      <c r="AU846" s="0" t="n">
        <v>-0.982577148533892</v>
      </c>
      <c r="AV846" s="0" t="n">
        <v>-1.33832145365886</v>
      </c>
      <c r="AW846" s="0" t="n">
        <v>0.301032514471444</v>
      </c>
      <c r="AX846" s="0" t="n">
        <v>1.25870883493917</v>
      </c>
      <c r="AY846" s="0" t="n">
        <v>0.257520014201873</v>
      </c>
      <c r="AZ846" s="0" t="n">
        <v>-3.03814886137843</v>
      </c>
      <c r="BA846" s="0" t="n">
        <v>-0.370322368326015</v>
      </c>
      <c r="BB846" s="0" t="n">
        <v>0.931306658458198</v>
      </c>
      <c r="BC846" s="0" t="n">
        <v>0.676579929859145</v>
      </c>
      <c r="BD846" s="0" t="n">
        <v>0.503544015373336</v>
      </c>
      <c r="BE846" s="0" t="n">
        <v>-1.67530288308626</v>
      </c>
      <c r="BF846" s="0" t="n">
        <v>1.32421973830787</v>
      </c>
      <c r="BG846" s="0" t="n">
        <v>0.42338115235907</v>
      </c>
      <c r="BH846" s="0" t="n">
        <v>0.151082986121764</v>
      </c>
      <c r="BI846" s="0" t="n">
        <v>-0.424133759224787</v>
      </c>
      <c r="BJ846" s="0" t="n">
        <v>-0.739591996534728</v>
      </c>
      <c r="BK846" s="0" t="n">
        <v>0.115501279651653</v>
      </c>
      <c r="BL846" s="0" t="n">
        <v>-1.18682237371104</v>
      </c>
      <c r="BM846" s="0" t="n">
        <v>0.828654265205842</v>
      </c>
      <c r="BN846" s="0" t="n">
        <v>-0.788137413110235</v>
      </c>
      <c r="BO846" s="0" t="n">
        <v>-0.89829200078384</v>
      </c>
      <c r="BP846" s="0" t="n">
        <v>-0.455057715953444</v>
      </c>
      <c r="BQ846" s="0" t="n">
        <v>-1.38291170515004</v>
      </c>
      <c r="BR846" s="0" t="n">
        <v>0.859126885188744</v>
      </c>
      <c r="BS846" s="0" t="n">
        <v>0.106803099697572</v>
      </c>
      <c r="BT846" s="0" t="n">
        <v>-0.163398681252147</v>
      </c>
      <c r="BU846" s="0" t="n">
        <v>0.0113595888251439</v>
      </c>
      <c r="BV846" s="0" t="n">
        <v>-0.350892150891013</v>
      </c>
      <c r="BW846" s="0" t="n">
        <v>-0.979111973720137</v>
      </c>
      <c r="BX846" s="0" t="n">
        <v>-0.236855157709215</v>
      </c>
      <c r="BY846" s="0" t="n">
        <v>1.42979615702643</v>
      </c>
      <c r="BZ846" s="0" t="n">
        <v>0.236541382037103</v>
      </c>
      <c r="CA846" s="0" t="n">
        <v>0.124439338833326</v>
      </c>
      <c r="CB846" s="0" t="n">
        <v>-0.270749751507537</v>
      </c>
      <c r="CC846" s="0" t="n">
        <v>-0.254358383244835</v>
      </c>
      <c r="CD846" s="0" t="n">
        <v>-0.681588971929159</v>
      </c>
      <c r="CE846" s="0" t="n">
        <v>-0.986303803074406</v>
      </c>
      <c r="CF846" s="0" t="n">
        <v>-0.350160007656086</v>
      </c>
      <c r="CG846" s="0" t="n">
        <v>-0.0782233655627351</v>
      </c>
      <c r="CH846" s="0" t="n">
        <v>1.29890850075753</v>
      </c>
      <c r="CI846" s="0" t="n">
        <v>-0.802199338068021</v>
      </c>
      <c r="CJ846" s="0" t="n">
        <v>-0.358143097400898</v>
      </c>
      <c r="CK846" s="0" t="n">
        <v>-0.0618115336692426</v>
      </c>
      <c r="CL846" s="0" t="n">
        <v>0.242208670897526</v>
      </c>
      <c r="CM846" s="0" t="n">
        <v>1.18065599963302</v>
      </c>
      <c r="CN846" s="0" t="n">
        <v>-0.120199956654687</v>
      </c>
      <c r="CO846" s="0" t="n">
        <v>1.06662355392473</v>
      </c>
      <c r="CP846" s="0" t="n">
        <v>0.225619487537188</v>
      </c>
      <c r="CQ846" s="0" t="n">
        <v>-1.03004822449293</v>
      </c>
      <c r="CR846" s="0" t="n">
        <v>1.22528945212252</v>
      </c>
      <c r="CS846" s="0" t="n">
        <v>0.813649876363343</v>
      </c>
      <c r="CT846" s="0" t="n">
        <v>-1.57428985403385</v>
      </c>
      <c r="CU846" s="0" t="n">
        <v>1.13519263322814</v>
      </c>
      <c r="CV846" s="0" t="n">
        <v>0.0242903297476005</v>
      </c>
      <c r="CW846" s="0" t="n">
        <v>-1.20243839774048</v>
      </c>
      <c r="CX846" s="0" t="n">
        <v>1.83442352863494</v>
      </c>
      <c r="CZ846" s="0" t="n">
        <f aca="false">IF(CHOOSE(MATCH(G$5,$B$10:$E$10,0),$B846,$C846,$D846,$E846)*G$6+G846*G$7&lt;G$2,G$3*G$4,0)</f>
        <v>0</v>
      </c>
      <c r="DA846" s="0" t="n">
        <f aca="false">IF(CHOOSE(MATCH(H$5,$B$10:$E$10,0),$B846,$C846,$D846,$E846)*H$6+H846*H$7&lt;H$2,H$3*H$4,0)</f>
        <v>0</v>
      </c>
      <c r="DB846" s="0" t="n">
        <f aca="false">IF(CHOOSE(MATCH(I$5,$B$10:$E$10,0),$B846,$C846,$D846,$E846)*I$6+I846*I$7&lt;I$2,I$3*I$4,0)</f>
        <v>0</v>
      </c>
      <c r="DC846" s="0" t="n">
        <f aca="false">IF(CHOOSE(MATCH(J$5,$B$10:$E$10,0),$B846,$C846,$D846,$E846)*J$6+J846*J$7&lt;J$2,J$3*J$4,0)</f>
        <v>0</v>
      </c>
      <c r="DD846" s="0" t="n">
        <f aca="false">IF(CHOOSE(MATCH(K$5,$B$10:$E$10,0),$B846,$C846,$D846,$E846)*K$6+K846*K$7&lt;K$2,K$3*K$4,0)</f>
        <v>0</v>
      </c>
      <c r="DE846" s="0" t="n">
        <f aca="false">IF(CHOOSE(MATCH(L$5,$B$10:$E$10,0),$B846,$C846,$D846,$E846)*L$6+L846*L$7&lt;L$2,L$3*L$4,0)</f>
        <v>0</v>
      </c>
      <c r="DF846" s="0" t="n">
        <f aca="false">IF(CHOOSE(MATCH(M$5,$B$10:$E$10,0),$B846,$C846,$D846,$E846)*M$6+M846*M$7&lt;M$2,M$3*M$4,0)</f>
        <v>0</v>
      </c>
      <c r="DG846" s="0" t="n">
        <f aca="false">IF(CHOOSE(MATCH(N$5,$B$10:$E$10,0),$B846,$C846,$D846,$E846)*N$6+N846*N$7&lt;N$2,N$3*N$4,0)</f>
        <v>0</v>
      </c>
      <c r="DH846" s="0" t="n">
        <f aca="false">IF(CHOOSE(MATCH(O$5,$B$10:$E$10,0),$B846,$C846,$D846,$E846)*O$6+O846*O$7&lt;O$2,O$3*O$4,0)</f>
        <v>0</v>
      </c>
      <c r="DI846" s="0" t="n">
        <f aca="false">IF(CHOOSE(MATCH(P$5,$B$10:$E$10,0),$B846,$C846,$D846,$E846)*P$6+P846*P$7&lt;P$2,P$3*P$4,0)</f>
        <v>0</v>
      </c>
      <c r="DJ846" s="0" t="n">
        <f aca="false">IF(CHOOSE(MATCH(Q$5,$B$10:$E$10,0),$B846,$C846,$D846,$E846)*Q$6+Q846*Q$7&lt;Q$2,Q$3*Q$4,0)</f>
        <v>0</v>
      </c>
      <c r="DK846" s="0" t="n">
        <f aca="false">IF(CHOOSE(MATCH(R$5,$B$10:$E$10,0),$B846,$C846,$D846,$E846)*R$6+R846*R$7&lt;R$2,R$3*R$4,0)</f>
        <v>0</v>
      </c>
      <c r="DL846" s="0" t="n">
        <f aca="false">IF(CHOOSE(MATCH(S$5,$B$10:$E$10,0),$B846,$C846,$D846,$E846)*S$6+S846*S$7&lt;S$2,S$3*S$4,0)</f>
        <v>0</v>
      </c>
      <c r="DM846" s="0" t="n">
        <f aca="false">IF(CHOOSE(MATCH(T$5,$B$10:$E$10,0),$B846,$C846,$D846,$E846)*T$6+T846*T$7&lt;T$2,T$3*T$4,0)</f>
        <v>0</v>
      </c>
      <c r="DN846" s="0" t="n">
        <f aca="false">IF(CHOOSE(MATCH(U$5,$B$10:$E$10,0),$B846,$C846,$D846,$E846)*U$6+U846*U$7&lt;U$2,U$3*U$4,0)</f>
        <v>0</v>
      </c>
      <c r="DO846" s="0" t="n">
        <f aca="false">IF(CHOOSE(MATCH(V$5,$B$10:$E$10,0),$B846,$C846,$D846,$E846)*V$6+V846*V$7&lt;V$2,V$3*V$4,0)</f>
        <v>0</v>
      </c>
      <c r="DP846" s="0" t="n">
        <f aca="false">IF(CHOOSE(MATCH(W$5,$B$10:$E$10,0),$B846,$C846,$D846,$E846)*W$6+W846*W$7&lt;W$2,W$3*W$4,0)</f>
        <v>0</v>
      </c>
      <c r="DQ846" s="0" t="n">
        <f aca="false">IF(CHOOSE(MATCH(X$5,$B$10:$E$10,0),$B846,$C846,$D846,$E846)*X$6+X846*X$7&lt;X$2,X$3*X$4,0)</f>
        <v>0</v>
      </c>
      <c r="DR846" s="0" t="n">
        <f aca="false">IF(CHOOSE(MATCH(Y$5,$B$10:$E$10,0),$B846,$C846,$D846,$E846)*Y$6+Y846*Y$7&lt;Y$2,Y$3*Y$4,0)</f>
        <v>0</v>
      </c>
      <c r="DS846" s="0" t="n">
        <f aca="false">IF(CHOOSE(MATCH(Z$5,$B$10:$E$10,0),$B846,$C846,$D846,$E846)*Z$6+Z846*Z$7&lt;Z$2,Z$3*Z$4,0)</f>
        <v>0</v>
      </c>
      <c r="DT846" s="0" t="n">
        <f aca="false">IF(CHOOSE(MATCH(AA$5,$B$10:$E$10,0),$B846,$C846,$D846,$E846)*AA$6+AA846*AA$7&lt;AA$2,AA$3*AA$4,0)</f>
        <v>0</v>
      </c>
      <c r="DU846" s="0" t="n">
        <f aca="false">IF(CHOOSE(MATCH(AB$5,$B$10:$E$10,0),$B846,$C846,$D846,$E846)*AB$6+AB846*AB$7&lt;AB$2,AB$3*AB$4,0)</f>
        <v>0</v>
      </c>
      <c r="DV846" s="0" t="n">
        <f aca="false">IF(CHOOSE(MATCH(AC$5,$B$10:$E$10,0),$B846,$C846,$D846,$E846)*AC$6+AC846*AC$7&lt;AC$2,AC$3*AC$4,0)</f>
        <v>0</v>
      </c>
      <c r="DW846" s="0" t="n">
        <f aca="false">IF(CHOOSE(MATCH(AD$5,$B$10:$E$10,0),$B846,$C846,$D846,$E846)*AD$6+AD846*AD$7&lt;AD$2,AD$3*AD$4,0)</f>
        <v>0</v>
      </c>
      <c r="DX846" s="0" t="n">
        <f aca="false">IF(CHOOSE(MATCH(AE$5,$B$10:$E$10,0),$B846,$C846,$D846,$E846)*AE$6+AE846*AE$7&lt;AE$2,AE$3*AE$4,0)</f>
        <v>0</v>
      </c>
      <c r="DY846" s="0" t="n">
        <f aca="false">IF(CHOOSE(MATCH(AF$5,$B$10:$E$10,0),$B846,$C846,$D846,$E846)*AF$6+AF846*AF$7&lt;AF$2,AF$3*AF$4,0)</f>
        <v>0</v>
      </c>
      <c r="DZ846" s="0" t="n">
        <f aca="false">IF(CHOOSE(MATCH(AG$5,$B$10:$E$10,0),$B846,$C846,$D846,$E846)*AG$6+AG846*AG$7&lt;AG$2,AG$3*AG$4,0)</f>
        <v>0</v>
      </c>
      <c r="EA846" s="0" t="n">
        <f aca="false">IF(CHOOSE(MATCH(AH$5,$B$10:$E$10,0),$B846,$C846,$D846,$E846)*AH$6+AH846*AH$7&lt;AH$2,AH$3*AH$4,0)</f>
        <v>0</v>
      </c>
      <c r="EB846" s="0" t="n">
        <f aca="false">IF(CHOOSE(MATCH(AI$5,$B$10:$E$10,0),$B846,$C846,$D846,$E846)*AI$6+AI846*AI$7&lt;AI$2,AI$3*AI$4,0)</f>
        <v>0</v>
      </c>
      <c r="EC846" s="0" t="n">
        <f aca="false">IF(CHOOSE(MATCH(AJ$5,$B$10:$E$10,0),$B846,$C846,$D846,$E846)*AJ$6+AJ846*AJ$7&lt;AJ$2,AJ$3*AJ$4,0)</f>
        <v>0</v>
      </c>
      <c r="ED846" s="0" t="n">
        <f aca="false">IF(CHOOSE(MATCH(AK$5,$B$10:$E$10,0),$B846,$C846,$D846,$E846)*AK$6+AK846*AK$7&lt;AK$2,AK$3*AK$4,0)</f>
        <v>0</v>
      </c>
      <c r="EE846" s="0" t="n">
        <f aca="false">IF(CHOOSE(MATCH(AL$5,$B$10:$E$10,0),$B846,$C846,$D846,$E846)*AL$6+AL846*AL$7&lt;AL$2,AL$3*AL$4,0)</f>
        <v>0</v>
      </c>
      <c r="EF846" s="0" t="n">
        <f aca="false">IF(CHOOSE(MATCH(AM$5,$B$10:$E$10,0),$B846,$C846,$D846,$E846)*AM$6+AM846*AM$7&lt;AM$2,AM$3*AM$4,0)</f>
        <v>0</v>
      </c>
      <c r="EG846" s="0" t="n">
        <f aca="false">IF(CHOOSE(MATCH(AN$5,$B$10:$E$10,0),$B846,$C846,$D846,$E846)*AN$6+AN846*AN$7&lt;AN$2,AN$3*AN$4,0)</f>
        <v>0</v>
      </c>
      <c r="EH846" s="0" t="n">
        <f aca="false">IF(CHOOSE(MATCH(AO$5,$B$10:$E$10,0),$B846,$C846,$D846,$E846)*AO$6+AO846*AO$7&lt;AO$2,AO$3*AO$4,0)</f>
        <v>0</v>
      </c>
      <c r="EI846" s="0" t="n">
        <f aca="false">IF(CHOOSE(MATCH(AP$5,$B$10:$E$10,0),$B846,$C846,$D846,$E846)*AP$6+AP846*AP$7&lt;AP$2,AP$3*AP$4,0)</f>
        <v>0</v>
      </c>
      <c r="EJ846" s="0" t="n">
        <f aca="false">IF(CHOOSE(MATCH(AQ$5,$B$10:$E$10,0),$B846,$C846,$D846,$E846)*AQ$6+AQ846*AQ$7&lt;AQ$2,AQ$3*AQ$4,0)</f>
        <v>0</v>
      </c>
      <c r="EK846" s="0" t="n">
        <f aca="false">IF(CHOOSE(MATCH(AR$5,$B$10:$E$10,0),$B846,$C846,$D846,$E846)*AR$6+AR846*AR$7&lt;AR$2,AR$3*AR$4,0)</f>
        <v>0</v>
      </c>
      <c r="EL846" s="0" t="n">
        <f aca="false">IF(CHOOSE(MATCH(AS$5,$B$10:$E$10,0),$B846,$C846,$D846,$E846)*AS$6+AS846*AS$7&lt;AS$2,AS$3*AS$4,0)</f>
        <v>0</v>
      </c>
      <c r="EM846" s="0" t="n">
        <f aca="false">IF(CHOOSE(MATCH(AT$5,$B$10:$E$10,0),$B846,$C846,$D846,$E846)*AT$6+AT846*AT$7&lt;AT$2,AT$3*AT$4,0)</f>
        <v>0</v>
      </c>
      <c r="EN846" s="0" t="n">
        <f aca="false">IF(CHOOSE(MATCH(AU$5,$B$10:$E$10,0),$B846,$C846,$D846,$E846)*AU$6+AU846*AU$7&lt;AU$2,AU$3*AU$4,0)</f>
        <v>0</v>
      </c>
      <c r="EO846" s="0" t="n">
        <f aca="false">IF(CHOOSE(MATCH(AV$5,$B$10:$E$10,0),$B846,$C846,$D846,$E846)*AV$6+AV846*AV$7&lt;AV$2,AV$3*AV$4,0)</f>
        <v>0</v>
      </c>
      <c r="EP846" s="0" t="n">
        <f aca="false">IF(CHOOSE(MATCH(AW$5,$B$10:$E$10,0),$B846,$C846,$D846,$E846)*AW$6+AW846*AW$7&lt;AW$2,AW$3*AW$4,0)</f>
        <v>0</v>
      </c>
      <c r="EQ846" s="0" t="n">
        <f aca="false">IF(CHOOSE(MATCH(AX$5,$B$10:$E$10,0),$B846,$C846,$D846,$E846)*AX$6+AX846*AX$7&lt;AX$2,AX$3*AX$4,0)</f>
        <v>0</v>
      </c>
      <c r="ER846" s="0" t="n">
        <f aca="false">IF(CHOOSE(MATCH(AY$5,$B$10:$E$10,0),$B846,$C846,$D846,$E846)*AY$6+AY846*AY$7&lt;AY$2,AY$3*AY$4,0)</f>
        <v>0</v>
      </c>
      <c r="ES846" s="0" t="n">
        <f aca="false">IF(CHOOSE(MATCH(AZ$5,$B$10:$E$10,0),$B846,$C846,$D846,$E846)*AZ$6+AZ846*AZ$7&lt;AZ$2,AZ$3*AZ$4,0)</f>
        <v>0</v>
      </c>
      <c r="ET846" s="0" t="n">
        <f aca="false">IF(CHOOSE(MATCH(BA$5,$B$10:$E$10,0),$B846,$C846,$D846,$E846)*BA$6+BA846*BA$7&lt;BA$2,BA$3*BA$4,0)</f>
        <v>0</v>
      </c>
      <c r="EU846" s="0" t="n">
        <f aca="false">IF(CHOOSE(MATCH(BB$5,$B$10:$E$10,0),$B846,$C846,$D846,$E846)*BB$6+BB846*BB$7&lt;BB$2,BB$3*BB$4,0)</f>
        <v>0</v>
      </c>
      <c r="EV846" s="0" t="n">
        <f aca="false">IF(CHOOSE(MATCH(BC$5,$B$10:$E$10,0),$B846,$C846,$D846,$E846)*BC$6+BC846*BC$7&lt;BC$2,BC$3*BC$4,0)</f>
        <v>0</v>
      </c>
      <c r="EW846" s="0" t="n">
        <f aca="false">IF(CHOOSE(MATCH(BD$5,$B$10:$E$10,0),$B846,$C846,$D846,$E846)*BD$6+BD846*BD$7&lt;BD$2,BD$3*BD$4,0)</f>
        <v>0</v>
      </c>
      <c r="EX846" s="0" t="n">
        <f aca="false">IF(CHOOSE(MATCH(BE$5,$B$10:$E$10,0),$B846,$C846,$D846,$E846)*BE$6+BE846*BE$7&lt;BE$2,BE$3*BE$4,0)</f>
        <v>0</v>
      </c>
      <c r="EY846" s="0" t="n">
        <f aca="false">IF(CHOOSE(MATCH(BF$5,$B$10:$E$10,0),$B846,$C846,$D846,$E846)*BF$6+BF846*BF$7&lt;BF$2,BF$3*BF$4,0)</f>
        <v>0</v>
      </c>
      <c r="EZ846" s="0" t="n">
        <f aca="false">IF(CHOOSE(MATCH(BG$5,$B$10:$E$10,0),$B846,$C846,$D846,$E846)*BG$6+BG846*BG$7&lt;BG$2,BG$3*BG$4,0)</f>
        <v>0</v>
      </c>
      <c r="FA846" s="0" t="n">
        <f aca="false">IF(CHOOSE(MATCH(BH$5,$B$10:$E$10,0),$B846,$C846,$D846,$E846)*BH$6+BH846*BH$7&lt;BH$2,BH$3*BH$4,0)</f>
        <v>0</v>
      </c>
      <c r="FB846" s="0" t="n">
        <f aca="false">IF(CHOOSE(MATCH(BI$5,$B$10:$E$10,0),$B846,$C846,$D846,$E846)*BI$6+BI846*BI$7&lt;BI$2,BI$3*BI$4,0)</f>
        <v>0</v>
      </c>
      <c r="FC846" s="0" t="n">
        <f aca="false">IF(CHOOSE(MATCH(BJ$5,$B$10:$E$10,0),$B846,$C846,$D846,$E846)*BJ$6+BJ846*BJ$7&lt;BJ$2,BJ$3*BJ$4,0)</f>
        <v>0</v>
      </c>
      <c r="FD846" s="0" t="n">
        <f aca="false">IF(CHOOSE(MATCH(BK$5,$B$10:$E$10,0),$B846,$C846,$D846,$E846)*BK$6+BK846*BK$7&lt;BK$2,BK$3*BK$4,0)</f>
        <v>0</v>
      </c>
      <c r="FE846" s="0" t="n">
        <f aca="false">IF(CHOOSE(MATCH(BL$5,$B$10:$E$10,0),$B846,$C846,$D846,$E846)*BL$6+BL846*BL$7&lt;BL$2,BL$3*BL$4,0)</f>
        <v>0</v>
      </c>
      <c r="FF846" s="0" t="n">
        <f aca="false">IF(CHOOSE(MATCH(BM$5,$B$10:$E$10,0),$B846,$C846,$D846,$E846)*BM$6+BM846*BM$7&lt;BM$2,BM$3*BM$4,0)</f>
        <v>0</v>
      </c>
      <c r="FG846" s="0" t="n">
        <f aca="false">IF(CHOOSE(MATCH(BN$5,$B$10:$E$10,0),$B846,$C846,$D846,$E846)*BN$6+BN846*BN$7&lt;BN$2,BN$3*BN$4,0)</f>
        <v>0</v>
      </c>
      <c r="FH846" s="0" t="n">
        <f aca="false">IF(CHOOSE(MATCH(BO$5,$B$10:$E$10,0),$B846,$C846,$D846,$E846)*BO$6+BO846*BO$7&lt;BO$2,BO$3*BO$4,0)</f>
        <v>0</v>
      </c>
      <c r="FI846" s="0" t="n">
        <f aca="false">IF(CHOOSE(MATCH(BP$5,$B$10:$E$10,0),$B846,$C846,$D846,$E846)*BP$6+BP846*BP$7&lt;BP$2,BP$3*BP$4,0)</f>
        <v>0</v>
      </c>
      <c r="FJ846" s="0" t="n">
        <f aca="false">IF(CHOOSE(MATCH(BQ$5,$B$10:$E$10,0),$B846,$C846,$D846,$E846)*BQ$6+BQ846*BQ$7&lt;BQ$2,BQ$3*BQ$4,0)</f>
        <v>0</v>
      </c>
      <c r="FK846" s="0" t="n">
        <f aca="false">IF(CHOOSE(MATCH(BR$5,$B$10:$E$10,0),$B846,$C846,$D846,$E846)*BR$6+BR846*BR$7&lt;BR$2,BR$3*BR$4,0)</f>
        <v>0</v>
      </c>
      <c r="FL846" s="0" t="n">
        <f aca="false">IF(CHOOSE(MATCH(BS$5,$B$10:$E$10,0),$B846,$C846,$D846,$E846)*BS$6+BS846*BS$7&lt;BS$2,BS$3*BS$4,0)</f>
        <v>0</v>
      </c>
      <c r="FM846" s="0" t="n">
        <f aca="false">IF(CHOOSE(MATCH(BT$5,$B$10:$E$10,0),$B846,$C846,$D846,$E846)*BT$6+BT846*BT$7&lt;BT$2,BT$3*BT$4,0)</f>
        <v>0</v>
      </c>
      <c r="FN846" s="0" t="n">
        <f aca="false">IF(CHOOSE(MATCH(BU$5,$B$10:$E$10,0),$B846,$C846,$D846,$E846)*BU$6+BU846*BU$7&lt;BU$2,BU$3*BU$4,0)</f>
        <v>0</v>
      </c>
      <c r="FO846" s="0" t="n">
        <f aca="false">IF(CHOOSE(MATCH(BV$5,$B$10:$E$10,0),$B846,$C846,$D846,$E846)*BV$6+BV846*BV$7&lt;BV$2,BV$3*BV$4,0)</f>
        <v>0</v>
      </c>
      <c r="FP846" s="0" t="n">
        <f aca="false">IF(CHOOSE(MATCH(BW$5,$B$10:$E$10,0),$B846,$C846,$D846,$E846)*BW$6+BW846*BW$7&lt;BW$2,BW$3*BW$4,0)</f>
        <v>0</v>
      </c>
      <c r="FQ846" s="0" t="n">
        <f aca="false">IF(CHOOSE(MATCH(BX$5,$B$10:$E$10,0),$B846,$C846,$D846,$E846)*BX$6+BX846*BX$7&lt;BX$2,BX$3*BX$4,0)</f>
        <v>0</v>
      </c>
      <c r="FR846" s="0" t="n">
        <f aca="false">IF(CHOOSE(MATCH(BY$5,$B$10:$E$10,0),$B846,$C846,$D846,$E846)*BY$6+BY846*BY$7&lt;BY$2,BY$3*BY$4,0)</f>
        <v>0</v>
      </c>
      <c r="FS846" s="0" t="n">
        <f aca="false">IF(CHOOSE(MATCH(BZ$5,$B$10:$E$10,0),$B846,$C846,$D846,$E846)*BZ$6+BZ846*BZ$7&lt;BZ$2,BZ$3*BZ$4,0)</f>
        <v>0</v>
      </c>
      <c r="FT846" s="0" t="n">
        <f aca="false">IF(CHOOSE(MATCH(CA$5,$B$10:$E$10,0),$B846,$C846,$D846,$E846)*CA$6+CA846*CA$7&lt;CA$2,CA$3*CA$4,0)</f>
        <v>0</v>
      </c>
      <c r="FU846" s="0" t="n">
        <f aca="false">IF(CHOOSE(MATCH(CB$5,$B$10:$E$10,0),$B846,$C846,$D846,$E846)*CB$6+CB846*CB$7&lt;CB$2,CB$3*CB$4,0)</f>
        <v>0</v>
      </c>
      <c r="FV846" s="0" t="n">
        <f aca="false">IF(CHOOSE(MATCH(CC$5,$B$10:$E$10,0),$B846,$C846,$D846,$E846)*CC$6+CC846*CC$7&lt;CC$2,CC$3*CC$4,0)</f>
        <v>0</v>
      </c>
      <c r="FW846" s="0" t="n">
        <f aca="false">IF(CHOOSE(MATCH(CD$5,$B$10:$E$10,0),$B846,$C846,$D846,$E846)*CD$6+CD846*CD$7&lt;CD$2,CD$3*CD$4,0)</f>
        <v>0</v>
      </c>
      <c r="FX846" s="0" t="n">
        <f aca="false">IF(CHOOSE(MATCH(CE$5,$B$10:$E$10,0),$B846,$C846,$D846,$E846)*CE$6+CE846*CE$7&lt;CE$2,CE$3*CE$4,0)</f>
        <v>0</v>
      </c>
      <c r="FY846" s="0" t="n">
        <f aca="false">IF(CHOOSE(MATCH(CF$5,$B$10:$E$10,0),$B846,$C846,$D846,$E846)*CF$6+CF846*CF$7&lt;CF$2,CF$3*CF$4,0)</f>
        <v>0</v>
      </c>
      <c r="FZ846" s="0" t="n">
        <f aca="false">IF(CHOOSE(MATCH(CG$5,$B$10:$E$10,0),$B846,$C846,$D846,$E846)*CG$6+CG846*CG$7&lt;CG$2,CG$3*CG$4,0)</f>
        <v>0</v>
      </c>
      <c r="GA846" s="0" t="n">
        <f aca="false">IF(CHOOSE(MATCH(CH$5,$B$10:$E$10,0),$B846,$C846,$D846,$E846)*CH$6+CH846*CH$7&lt;CH$2,CH$3*CH$4,0)</f>
        <v>0</v>
      </c>
      <c r="GB846" s="0" t="n">
        <f aca="false">IF(CHOOSE(MATCH(CI$5,$B$10:$E$10,0),$B846,$C846,$D846,$E846)*CI$6+CI846*CI$7&lt;CI$2,CI$3*CI$4,0)</f>
        <v>0</v>
      </c>
      <c r="GC846" s="0" t="n">
        <f aca="false">IF(CHOOSE(MATCH(CJ$5,$B$10:$E$10,0),$B846,$C846,$D846,$E846)*CJ$6+CJ846*CJ$7&lt;CJ$2,CJ$3*CJ$4,0)</f>
        <v>0</v>
      </c>
      <c r="GD846" s="0" t="n">
        <f aca="false">IF(CHOOSE(MATCH(CK$5,$B$10:$E$10,0),$B846,$C846,$D846,$E846)*CK$6+CK846*CK$7&lt;CK$2,CK$3*CK$4,0)</f>
        <v>0</v>
      </c>
      <c r="GE846" s="0" t="n">
        <f aca="false">IF(CHOOSE(MATCH(CL$5,$B$10:$E$10,0),$B846,$C846,$D846,$E846)*CL$6+CL846*CL$7&lt;CL$2,CL$3*CL$4,0)</f>
        <v>0</v>
      </c>
      <c r="GF846" s="0" t="n">
        <f aca="false">IF(CHOOSE(MATCH(CM$5,$B$10:$E$10,0),$B846,$C846,$D846,$E846)*CM$6+CM846*CM$7&lt;CM$2,CM$3*CM$4,0)</f>
        <v>0</v>
      </c>
      <c r="GG846" s="0" t="n">
        <f aca="false">IF(CHOOSE(MATCH(CN$5,$B$10:$E$10,0),$B846,$C846,$D846,$E846)*CN$6+CN846*CN$7&lt;CN$2,CN$3*CN$4,0)</f>
        <v>0</v>
      </c>
      <c r="GH846" s="0" t="n">
        <f aca="false">IF(CHOOSE(MATCH(CO$5,$B$10:$E$10,0),$B846,$C846,$D846,$E846)*CO$6+CO846*CO$7&lt;CO$2,CO$3*CO$4,0)</f>
        <v>0</v>
      </c>
      <c r="GI846" s="0" t="n">
        <f aca="false">IF(CHOOSE(MATCH(CP$5,$B$10:$E$10,0),$B846,$C846,$D846,$E846)*CP$6+CP846*CP$7&lt;CP$2,CP$3*CP$4,0)</f>
        <v>0</v>
      </c>
      <c r="GJ846" s="0" t="n">
        <f aca="false">IF(CHOOSE(MATCH(CQ$5,$B$10:$E$10,0),$B846,$C846,$D846,$E846)*CQ$6+CQ846*CQ$7&lt;CQ$2,CQ$3*CQ$4,0)</f>
        <v>0</v>
      </c>
      <c r="GK846" s="0" t="n">
        <f aca="false">IF(CHOOSE(MATCH(CR$5,$B$10:$E$10,0),$B846,$C846,$D846,$E846)*CR$6+CR846*CR$7&lt;CR$2,CR$3*CR$4,0)</f>
        <v>0</v>
      </c>
      <c r="GL846" s="0" t="n">
        <f aca="false">IF(CHOOSE(MATCH(CS$5,$B$10:$E$10,0),$B846,$C846,$D846,$E846)*CS$6+CS846*CS$7&lt;CS$2,CS$3*CS$4,0)</f>
        <v>0</v>
      </c>
      <c r="GM846" s="0" t="n">
        <f aca="false">IF(CHOOSE(MATCH(CT$5,$B$10:$E$10,0),$B846,$C846,$D846,$E846)*CT$6+CT846*CT$7&lt;CT$2,CT$3*CT$4,0)</f>
        <v>0</v>
      </c>
      <c r="GN846" s="0" t="n">
        <f aca="false">IF(CHOOSE(MATCH(CU$5,$B$10:$E$10,0),$B846,$C846,$D846,$E846)*CU$6+CU846*CU$7&lt;CU$2,CU$3*CU$4,0)</f>
        <v>0</v>
      </c>
      <c r="GO846" s="0" t="n">
        <f aca="false">IF(CHOOSE(MATCH(CV$5,$B$10:$E$10,0),$B846,$C846,$D846,$E846)*CV$6+CV846*CV$7&lt;CV$2,CV$3*CV$4,0)</f>
        <v>0</v>
      </c>
      <c r="GP846" s="0" t="n">
        <f aca="false">IF(CHOOSE(MATCH(CW$5,$B$10:$E$10,0),$B846,$C846,$D846,$E846)*CW$6+CW846*CW$7&lt;CW$2,CW$3*CW$4,0)</f>
        <v>0</v>
      </c>
      <c r="GQ846" s="0" t="n">
        <f aca="false">IF(CHOOSE(MATCH(CX$5,$B$10:$E$10,0),$B846,$C846,$D846,$E846)*CX$6+CX846*CX$7&lt;CX$2,CX$3*CX$4,0)</f>
        <v>0</v>
      </c>
      <c r="GS846" s="0" t="n">
        <f aca="false">SUM(CZ846:GQ846)</f>
        <v>0</v>
      </c>
      <c r="GT846" s="0" t="n">
        <f aca="false">IF(GS846&gt;$GS$6,1,0)</f>
        <v>0</v>
      </c>
    </row>
    <row r="847" customFormat="false" ht="14" hidden="false" customHeight="false" outlineLevel="0" collapsed="false">
      <c r="A847" s="0" t="n">
        <v>837</v>
      </c>
      <c r="B847" s="0" t="n">
        <v>-2.3466238560065</v>
      </c>
      <c r="C847" s="0" t="n">
        <v>-1.82084572024028</v>
      </c>
      <c r="D847" s="0" t="n">
        <v>0.763504662044751</v>
      </c>
      <c r="E847" s="0" t="n">
        <v>-1.33271908731543</v>
      </c>
      <c r="G847" s="0" t="n">
        <v>-0.695356447977247</v>
      </c>
      <c r="H847" s="0" t="n">
        <v>1.36482867674204</v>
      </c>
      <c r="I847" s="0" t="n">
        <v>1.29535919768387</v>
      </c>
      <c r="J847" s="0" t="n">
        <v>1.49836978380336</v>
      </c>
      <c r="K847" s="0" t="n">
        <v>-0.343254669132875</v>
      </c>
      <c r="L847" s="0" t="n">
        <v>-0.114268914330751</v>
      </c>
      <c r="M847" s="0" t="n">
        <v>0.373602233594283</v>
      </c>
      <c r="N847" s="0" t="n">
        <v>-0.402719706471544</v>
      </c>
      <c r="O847" s="0" t="n">
        <v>-2.68169969785959</v>
      </c>
      <c r="P847" s="0" t="n">
        <v>0.145901140058413</v>
      </c>
      <c r="Q847" s="0" t="n">
        <v>-0.248041942541022</v>
      </c>
      <c r="R847" s="0" t="n">
        <v>0.0408999767387286</v>
      </c>
      <c r="S847" s="0" t="n">
        <v>-0.73237060860265</v>
      </c>
      <c r="T847" s="0" t="n">
        <v>-0.209718109545065</v>
      </c>
      <c r="U847" s="0" t="n">
        <v>1.01162868304527</v>
      </c>
      <c r="V847" s="0" t="n">
        <v>-0.907607500266749</v>
      </c>
      <c r="W847" s="0" t="n">
        <v>-1.21498487715144</v>
      </c>
      <c r="X847" s="0" t="n">
        <v>0.210343387152534</v>
      </c>
      <c r="Y847" s="0" t="n">
        <v>0.267973518930376</v>
      </c>
      <c r="Z847" s="0" t="n">
        <v>-1.46848833537661</v>
      </c>
      <c r="AA847" s="0" t="n">
        <v>-1.55657289724331</v>
      </c>
      <c r="AB847" s="0" t="n">
        <v>-0.0180159531737445</v>
      </c>
      <c r="AC847" s="0" t="n">
        <v>0.965490016824333</v>
      </c>
      <c r="AD847" s="0" t="n">
        <v>1.19209971671808</v>
      </c>
      <c r="AE847" s="0" t="n">
        <v>-1.58386683324352</v>
      </c>
      <c r="AF847" s="0" t="n">
        <v>-0.119275682664011</v>
      </c>
      <c r="AG847" s="0" t="n">
        <v>-0.392370793633745</v>
      </c>
      <c r="AH847" s="0" t="n">
        <v>-0.185768840310629</v>
      </c>
      <c r="AI847" s="0" t="n">
        <v>-0.344391537510091</v>
      </c>
      <c r="AJ847" s="0" t="n">
        <v>-1.16377805170487</v>
      </c>
      <c r="AK847" s="0" t="n">
        <v>-0.449718982054037</v>
      </c>
      <c r="AL847" s="0" t="n">
        <v>-0.848772288009059</v>
      </c>
      <c r="AM847" s="0" t="n">
        <v>1.29271029436495</v>
      </c>
      <c r="AN847" s="0" t="n">
        <v>-2.02104274649173</v>
      </c>
      <c r="AO847" s="0" t="n">
        <v>1.32275090436451</v>
      </c>
      <c r="AP847" s="0" t="n">
        <v>-0.840684606373543</v>
      </c>
      <c r="AQ847" s="0" t="n">
        <v>1.42788394441595</v>
      </c>
      <c r="AR847" s="0" t="n">
        <v>-1.31817614601459</v>
      </c>
      <c r="AS847" s="0" t="n">
        <v>0.305196863337187</v>
      </c>
      <c r="AT847" s="0" t="n">
        <v>-0.640659436612623</v>
      </c>
      <c r="AU847" s="0" t="n">
        <v>-0.897261998034082</v>
      </c>
      <c r="AV847" s="0" t="n">
        <v>1.06392690213397</v>
      </c>
      <c r="AW847" s="0" t="n">
        <v>-1.55145698954584</v>
      </c>
      <c r="AX847" s="0" t="n">
        <v>0.377624473912874</v>
      </c>
      <c r="AY847" s="0" t="n">
        <v>-0.755982227929053</v>
      </c>
      <c r="AZ847" s="0" t="n">
        <v>-0.943293798627565</v>
      </c>
      <c r="BA847" s="0" t="n">
        <v>0.528627879248234</v>
      </c>
      <c r="BB847" s="0" t="n">
        <v>-0.670054305373924</v>
      </c>
      <c r="BC847" s="0" t="n">
        <v>1.50096184370341</v>
      </c>
      <c r="BD847" s="0" t="n">
        <v>-0.942338829190703</v>
      </c>
      <c r="BE847" s="0" t="n">
        <v>-0.657468035569764</v>
      </c>
      <c r="BF847" s="0" t="n">
        <v>-1.12490852188785</v>
      </c>
      <c r="BG847" s="0" t="n">
        <v>-1.56589067046298</v>
      </c>
      <c r="BH847" s="0" t="n">
        <v>-0.368847850040766</v>
      </c>
      <c r="BI847" s="0" t="n">
        <v>-0.0218415152630769</v>
      </c>
      <c r="BJ847" s="0" t="n">
        <v>0.46432546696451</v>
      </c>
      <c r="BK847" s="0" t="n">
        <v>0.88305114331888</v>
      </c>
      <c r="BL847" s="0" t="n">
        <v>-0.238271695707226</v>
      </c>
      <c r="BM847" s="0" t="n">
        <v>1.35825530378497</v>
      </c>
      <c r="BN847" s="0" t="n">
        <v>-0.772784005675931</v>
      </c>
      <c r="BO847" s="0" t="n">
        <v>-0.776399247115478</v>
      </c>
      <c r="BP847" s="0" t="n">
        <v>0.675811406836147</v>
      </c>
      <c r="BQ847" s="0" t="n">
        <v>-0.825530150905252</v>
      </c>
      <c r="BR847" s="0" t="n">
        <v>-0.547547642781865</v>
      </c>
      <c r="BS847" s="0" t="n">
        <v>-0.28354747882986</v>
      </c>
      <c r="BT847" s="0" t="n">
        <v>-0.259735770669067</v>
      </c>
      <c r="BU847" s="0" t="n">
        <v>1.04379751064698</v>
      </c>
      <c r="BV847" s="0" t="n">
        <v>-0.214724877878325</v>
      </c>
      <c r="BW847" s="0" t="n">
        <v>-0.423548272010521</v>
      </c>
      <c r="BX847" s="0" t="n">
        <v>-1.43128545460058</v>
      </c>
      <c r="BY847" s="0" t="n">
        <v>0.993545654637273</v>
      </c>
      <c r="BZ847" s="0" t="n">
        <v>0.292718596028863</v>
      </c>
      <c r="CA847" s="0" t="n">
        <v>0.0841328073875047</v>
      </c>
      <c r="CB847" s="0" t="n">
        <v>-0.785323663876625</v>
      </c>
      <c r="CC847" s="0" t="n">
        <v>0.997563347482355</v>
      </c>
      <c r="CD847" s="0" t="n">
        <v>-0.0198519956029486</v>
      </c>
      <c r="CE847" s="0" t="n">
        <v>0.975041984929703</v>
      </c>
      <c r="CF847" s="0" t="n">
        <v>0.830380031402456</v>
      </c>
      <c r="CG847" s="0" t="n">
        <v>0.813437281976803</v>
      </c>
      <c r="CH847" s="0" t="n">
        <v>-1.24050529848319</v>
      </c>
      <c r="CI847" s="0" t="n">
        <v>1.51841504703043</v>
      </c>
      <c r="CJ847" s="0" t="n">
        <v>0.243862814386375</v>
      </c>
      <c r="CK847" s="0" t="n">
        <v>-0.601874035055516</v>
      </c>
      <c r="CL847" s="0" t="n">
        <v>-0.0575198555452516</v>
      </c>
      <c r="CM847" s="0" t="n">
        <v>-2.10513462661766</v>
      </c>
      <c r="CN847" s="0" t="n">
        <v>1.13767328002723</v>
      </c>
      <c r="CO847" s="0" t="n">
        <v>0.230802470468916</v>
      </c>
      <c r="CP847" s="0" t="n">
        <v>1.62946889759041</v>
      </c>
      <c r="CQ847" s="0" t="n">
        <v>0.665465904603479</v>
      </c>
      <c r="CR847" s="0" t="n">
        <v>-2.52603058470413</v>
      </c>
      <c r="CS847" s="0" t="n">
        <v>1.87989826372359</v>
      </c>
      <c r="CT847" s="0" t="n">
        <v>-0.696136339684017</v>
      </c>
      <c r="CU847" s="0" t="n">
        <v>-0.620500486547826</v>
      </c>
      <c r="CV847" s="0" t="n">
        <v>-1.08725316749769</v>
      </c>
      <c r="CW847" s="0" t="n">
        <v>0.724789970263373</v>
      </c>
      <c r="CX847" s="0" t="n">
        <v>-0.130378339235904</v>
      </c>
      <c r="CZ847" s="0" t="n">
        <f aca="false">IF(CHOOSE(MATCH(G$5,$B$10:$E$10,0),$B847,$C847,$D847,$E847)*G$6+G847*G$7&lt;G$2,G$3*G$4,0)</f>
        <v>0</v>
      </c>
      <c r="DA847" s="0" t="n">
        <f aca="false">IF(CHOOSE(MATCH(H$5,$B$10:$E$10,0),$B847,$C847,$D847,$E847)*H$6+H847*H$7&lt;H$2,H$3*H$4,0)</f>
        <v>0</v>
      </c>
      <c r="DB847" s="0" t="n">
        <f aca="false">IF(CHOOSE(MATCH(I$5,$B$10:$E$10,0),$B847,$C847,$D847,$E847)*I$6+I847*I$7&lt;I$2,I$3*I$4,0)</f>
        <v>0</v>
      </c>
      <c r="DC847" s="0" t="n">
        <f aca="false">IF(CHOOSE(MATCH(J$5,$B$10:$E$10,0),$B847,$C847,$D847,$E847)*J$6+J847*J$7&lt;J$2,J$3*J$4,0)</f>
        <v>0</v>
      </c>
      <c r="DD847" s="0" t="n">
        <f aca="false">IF(CHOOSE(MATCH(K$5,$B$10:$E$10,0),$B847,$C847,$D847,$E847)*K$6+K847*K$7&lt;K$2,K$3*K$4,0)</f>
        <v>0</v>
      </c>
      <c r="DE847" s="0" t="n">
        <f aca="false">IF(CHOOSE(MATCH(L$5,$B$10:$E$10,0),$B847,$C847,$D847,$E847)*L$6+L847*L$7&lt;L$2,L$3*L$4,0)</f>
        <v>0</v>
      </c>
      <c r="DF847" s="0" t="n">
        <f aca="false">IF(CHOOSE(MATCH(M$5,$B$10:$E$10,0),$B847,$C847,$D847,$E847)*M$6+M847*M$7&lt;M$2,M$3*M$4,0)</f>
        <v>0</v>
      </c>
      <c r="DG847" s="0" t="n">
        <f aca="false">IF(CHOOSE(MATCH(N$5,$B$10:$E$10,0),$B847,$C847,$D847,$E847)*N$6+N847*N$7&lt;N$2,N$3*N$4,0)</f>
        <v>0</v>
      </c>
      <c r="DH847" s="0" t="n">
        <f aca="false">IF(CHOOSE(MATCH(O$5,$B$10:$E$10,0),$B847,$C847,$D847,$E847)*O$6+O847*O$7&lt;O$2,O$3*O$4,0)</f>
        <v>0.5</v>
      </c>
      <c r="DI847" s="0" t="n">
        <f aca="false">IF(CHOOSE(MATCH(P$5,$B$10:$E$10,0),$B847,$C847,$D847,$E847)*P$6+P847*P$7&lt;P$2,P$3*P$4,0)</f>
        <v>0</v>
      </c>
      <c r="DJ847" s="0" t="n">
        <f aca="false">IF(CHOOSE(MATCH(Q$5,$B$10:$E$10,0),$B847,$C847,$D847,$E847)*Q$6+Q847*Q$7&lt;Q$2,Q$3*Q$4,0)</f>
        <v>0</v>
      </c>
      <c r="DK847" s="0" t="n">
        <f aca="false">IF(CHOOSE(MATCH(R$5,$B$10:$E$10,0),$B847,$C847,$D847,$E847)*R$6+R847*R$7&lt;R$2,R$3*R$4,0)</f>
        <v>0</v>
      </c>
      <c r="DL847" s="0" t="n">
        <f aca="false">IF(CHOOSE(MATCH(S$5,$B$10:$E$10,0),$B847,$C847,$D847,$E847)*S$6+S847*S$7&lt;S$2,S$3*S$4,0)</f>
        <v>0</v>
      </c>
      <c r="DM847" s="0" t="n">
        <f aca="false">IF(CHOOSE(MATCH(T$5,$B$10:$E$10,0),$B847,$C847,$D847,$E847)*T$6+T847*T$7&lt;T$2,T$3*T$4,0)</f>
        <v>0</v>
      </c>
      <c r="DN847" s="0" t="n">
        <f aca="false">IF(CHOOSE(MATCH(U$5,$B$10:$E$10,0),$B847,$C847,$D847,$E847)*U$6+U847*U$7&lt;U$2,U$3*U$4,0)</f>
        <v>0</v>
      </c>
      <c r="DO847" s="0" t="n">
        <f aca="false">IF(CHOOSE(MATCH(V$5,$B$10:$E$10,0),$B847,$C847,$D847,$E847)*V$6+V847*V$7&lt;V$2,V$3*V$4,0)</f>
        <v>0</v>
      </c>
      <c r="DP847" s="0" t="n">
        <f aca="false">IF(CHOOSE(MATCH(W$5,$B$10:$E$10,0),$B847,$C847,$D847,$E847)*W$6+W847*W$7&lt;W$2,W$3*W$4,0)</f>
        <v>0</v>
      </c>
      <c r="DQ847" s="0" t="n">
        <f aca="false">IF(CHOOSE(MATCH(X$5,$B$10:$E$10,0),$B847,$C847,$D847,$E847)*X$6+X847*X$7&lt;X$2,X$3*X$4,0)</f>
        <v>0</v>
      </c>
      <c r="DR847" s="0" t="n">
        <f aca="false">IF(CHOOSE(MATCH(Y$5,$B$10:$E$10,0),$B847,$C847,$D847,$E847)*Y$6+Y847*Y$7&lt;Y$2,Y$3*Y$4,0)</f>
        <v>0</v>
      </c>
      <c r="DS847" s="0" t="n">
        <f aca="false">IF(CHOOSE(MATCH(Z$5,$B$10:$E$10,0),$B847,$C847,$D847,$E847)*Z$6+Z847*Z$7&lt;Z$2,Z$3*Z$4,0)</f>
        <v>0</v>
      </c>
      <c r="DT847" s="0" t="n">
        <f aca="false">IF(CHOOSE(MATCH(AA$5,$B$10:$E$10,0),$B847,$C847,$D847,$E847)*AA$6+AA847*AA$7&lt;AA$2,AA$3*AA$4,0)</f>
        <v>0</v>
      </c>
      <c r="DU847" s="0" t="n">
        <f aca="false">IF(CHOOSE(MATCH(AB$5,$B$10:$E$10,0),$B847,$C847,$D847,$E847)*AB$6+AB847*AB$7&lt;AB$2,AB$3*AB$4,0)</f>
        <v>0</v>
      </c>
      <c r="DV847" s="0" t="n">
        <f aca="false">IF(CHOOSE(MATCH(AC$5,$B$10:$E$10,0),$B847,$C847,$D847,$E847)*AC$6+AC847*AC$7&lt;AC$2,AC$3*AC$4,0)</f>
        <v>0</v>
      </c>
      <c r="DW847" s="0" t="n">
        <f aca="false">IF(CHOOSE(MATCH(AD$5,$B$10:$E$10,0),$B847,$C847,$D847,$E847)*AD$6+AD847*AD$7&lt;AD$2,AD$3*AD$4,0)</f>
        <v>0</v>
      </c>
      <c r="DX847" s="0" t="n">
        <f aca="false">IF(CHOOSE(MATCH(AE$5,$B$10:$E$10,0),$B847,$C847,$D847,$E847)*AE$6+AE847*AE$7&lt;AE$2,AE$3*AE$4,0)</f>
        <v>12.5</v>
      </c>
      <c r="DY847" s="0" t="n">
        <f aca="false">IF(CHOOSE(MATCH(AF$5,$B$10:$E$10,0),$B847,$C847,$D847,$E847)*AF$6+AF847*AF$7&lt;AF$2,AF$3*AF$4,0)</f>
        <v>0</v>
      </c>
      <c r="DZ847" s="0" t="n">
        <f aca="false">IF(CHOOSE(MATCH(AG$5,$B$10:$E$10,0),$B847,$C847,$D847,$E847)*AG$6+AG847*AG$7&lt;AG$2,AG$3*AG$4,0)</f>
        <v>0</v>
      </c>
      <c r="EA847" s="0" t="n">
        <f aca="false">IF(CHOOSE(MATCH(AH$5,$B$10:$E$10,0),$B847,$C847,$D847,$E847)*AH$6+AH847*AH$7&lt;AH$2,AH$3*AH$4,0)</f>
        <v>0</v>
      </c>
      <c r="EB847" s="0" t="n">
        <f aca="false">IF(CHOOSE(MATCH(AI$5,$B$10:$E$10,0),$B847,$C847,$D847,$E847)*AI$6+AI847*AI$7&lt;AI$2,AI$3*AI$4,0)</f>
        <v>0</v>
      </c>
      <c r="EC847" s="0" t="n">
        <f aca="false">IF(CHOOSE(MATCH(AJ$5,$B$10:$E$10,0),$B847,$C847,$D847,$E847)*AJ$6+AJ847*AJ$7&lt;AJ$2,AJ$3*AJ$4,0)</f>
        <v>0</v>
      </c>
      <c r="ED847" s="0" t="n">
        <f aca="false">IF(CHOOSE(MATCH(AK$5,$B$10:$E$10,0),$B847,$C847,$D847,$E847)*AK$6+AK847*AK$7&lt;AK$2,AK$3*AK$4,0)</f>
        <v>0</v>
      </c>
      <c r="EE847" s="0" t="n">
        <f aca="false">IF(CHOOSE(MATCH(AL$5,$B$10:$E$10,0),$B847,$C847,$D847,$E847)*AL$6+AL847*AL$7&lt;AL$2,AL$3*AL$4,0)</f>
        <v>0</v>
      </c>
      <c r="EF847" s="0" t="n">
        <f aca="false">IF(CHOOSE(MATCH(AM$5,$B$10:$E$10,0),$B847,$C847,$D847,$E847)*AM$6+AM847*AM$7&lt;AM$2,AM$3*AM$4,0)</f>
        <v>0</v>
      </c>
      <c r="EG847" s="0" t="n">
        <f aca="false">IF(CHOOSE(MATCH(AN$5,$B$10:$E$10,0),$B847,$C847,$D847,$E847)*AN$6+AN847*AN$7&lt;AN$2,AN$3*AN$4,0)</f>
        <v>0.5</v>
      </c>
      <c r="EH847" s="0" t="n">
        <f aca="false">IF(CHOOSE(MATCH(AO$5,$B$10:$E$10,0),$B847,$C847,$D847,$E847)*AO$6+AO847*AO$7&lt;AO$2,AO$3*AO$4,0)</f>
        <v>0</v>
      </c>
      <c r="EI847" s="0" t="n">
        <f aca="false">IF(CHOOSE(MATCH(AP$5,$B$10:$E$10,0),$B847,$C847,$D847,$E847)*AP$6+AP847*AP$7&lt;AP$2,AP$3*AP$4,0)</f>
        <v>0</v>
      </c>
      <c r="EJ847" s="0" t="n">
        <f aca="false">IF(CHOOSE(MATCH(AQ$5,$B$10:$E$10,0),$B847,$C847,$D847,$E847)*AQ$6+AQ847*AQ$7&lt;AQ$2,AQ$3*AQ$4,0)</f>
        <v>0</v>
      </c>
      <c r="EK847" s="0" t="n">
        <f aca="false">IF(CHOOSE(MATCH(AR$5,$B$10:$E$10,0),$B847,$C847,$D847,$E847)*AR$6+AR847*AR$7&lt;AR$2,AR$3*AR$4,0)</f>
        <v>0</v>
      </c>
      <c r="EL847" s="0" t="n">
        <f aca="false">IF(CHOOSE(MATCH(AS$5,$B$10:$E$10,0),$B847,$C847,$D847,$E847)*AS$6+AS847*AS$7&lt;AS$2,AS$3*AS$4,0)</f>
        <v>0</v>
      </c>
      <c r="EM847" s="0" t="n">
        <f aca="false">IF(CHOOSE(MATCH(AT$5,$B$10:$E$10,0),$B847,$C847,$D847,$E847)*AT$6+AT847*AT$7&lt;AT$2,AT$3*AT$4,0)</f>
        <v>0</v>
      </c>
      <c r="EN847" s="0" t="n">
        <f aca="false">IF(CHOOSE(MATCH(AU$5,$B$10:$E$10,0),$B847,$C847,$D847,$E847)*AU$6+AU847*AU$7&lt;AU$2,AU$3*AU$4,0)</f>
        <v>0</v>
      </c>
      <c r="EO847" s="0" t="n">
        <f aca="false">IF(CHOOSE(MATCH(AV$5,$B$10:$E$10,0),$B847,$C847,$D847,$E847)*AV$6+AV847*AV$7&lt;AV$2,AV$3*AV$4,0)</f>
        <v>0</v>
      </c>
      <c r="EP847" s="0" t="n">
        <f aca="false">IF(CHOOSE(MATCH(AW$5,$B$10:$E$10,0),$B847,$C847,$D847,$E847)*AW$6+AW847*AW$7&lt;AW$2,AW$3*AW$4,0)</f>
        <v>0</v>
      </c>
      <c r="EQ847" s="0" t="n">
        <f aca="false">IF(CHOOSE(MATCH(AX$5,$B$10:$E$10,0),$B847,$C847,$D847,$E847)*AX$6+AX847*AX$7&lt;AX$2,AX$3*AX$4,0)</f>
        <v>0</v>
      </c>
      <c r="ER847" s="0" t="n">
        <f aca="false">IF(CHOOSE(MATCH(AY$5,$B$10:$E$10,0),$B847,$C847,$D847,$E847)*AY$6+AY847*AY$7&lt;AY$2,AY$3*AY$4,0)</f>
        <v>0</v>
      </c>
      <c r="ES847" s="0" t="n">
        <f aca="false">IF(CHOOSE(MATCH(AZ$5,$B$10:$E$10,0),$B847,$C847,$D847,$E847)*AZ$6+AZ847*AZ$7&lt;AZ$2,AZ$3*AZ$4,0)</f>
        <v>0</v>
      </c>
      <c r="ET847" s="0" t="n">
        <f aca="false">IF(CHOOSE(MATCH(BA$5,$B$10:$E$10,0),$B847,$C847,$D847,$E847)*BA$6+BA847*BA$7&lt;BA$2,BA$3*BA$4,0)</f>
        <v>0</v>
      </c>
      <c r="EU847" s="0" t="n">
        <f aca="false">IF(CHOOSE(MATCH(BB$5,$B$10:$E$10,0),$B847,$C847,$D847,$E847)*BB$6+BB847*BB$7&lt;BB$2,BB$3*BB$4,0)</f>
        <v>0</v>
      </c>
      <c r="EV847" s="0" t="n">
        <f aca="false">IF(CHOOSE(MATCH(BC$5,$B$10:$E$10,0),$B847,$C847,$D847,$E847)*BC$6+BC847*BC$7&lt;BC$2,BC$3*BC$4,0)</f>
        <v>0</v>
      </c>
      <c r="EW847" s="0" t="n">
        <f aca="false">IF(CHOOSE(MATCH(BD$5,$B$10:$E$10,0),$B847,$C847,$D847,$E847)*BD$6+BD847*BD$7&lt;BD$2,BD$3*BD$4,0)</f>
        <v>0</v>
      </c>
      <c r="EX847" s="0" t="n">
        <f aca="false">IF(CHOOSE(MATCH(BE$5,$B$10:$E$10,0),$B847,$C847,$D847,$E847)*BE$6+BE847*BE$7&lt;BE$2,BE$3*BE$4,0)</f>
        <v>0</v>
      </c>
      <c r="EY847" s="0" t="n">
        <f aca="false">IF(CHOOSE(MATCH(BF$5,$B$10:$E$10,0),$B847,$C847,$D847,$E847)*BF$6+BF847*BF$7&lt;BF$2,BF$3*BF$4,0)</f>
        <v>0</v>
      </c>
      <c r="EZ847" s="0" t="n">
        <f aca="false">IF(CHOOSE(MATCH(BG$5,$B$10:$E$10,0),$B847,$C847,$D847,$E847)*BG$6+BG847*BG$7&lt;BG$2,BG$3*BG$4,0)</f>
        <v>0</v>
      </c>
      <c r="FA847" s="0" t="n">
        <f aca="false">IF(CHOOSE(MATCH(BH$5,$B$10:$E$10,0),$B847,$C847,$D847,$E847)*BH$6+BH847*BH$7&lt;BH$2,BH$3*BH$4,0)</f>
        <v>0</v>
      </c>
      <c r="FB847" s="0" t="n">
        <f aca="false">IF(CHOOSE(MATCH(BI$5,$B$10:$E$10,0),$B847,$C847,$D847,$E847)*BI$6+BI847*BI$7&lt;BI$2,BI$3*BI$4,0)</f>
        <v>0</v>
      </c>
      <c r="FC847" s="0" t="n">
        <f aca="false">IF(CHOOSE(MATCH(BJ$5,$B$10:$E$10,0),$B847,$C847,$D847,$E847)*BJ$6+BJ847*BJ$7&lt;BJ$2,BJ$3*BJ$4,0)</f>
        <v>0</v>
      </c>
      <c r="FD847" s="0" t="n">
        <f aca="false">IF(CHOOSE(MATCH(BK$5,$B$10:$E$10,0),$B847,$C847,$D847,$E847)*BK$6+BK847*BK$7&lt;BK$2,BK$3*BK$4,0)</f>
        <v>0</v>
      </c>
      <c r="FE847" s="0" t="n">
        <f aca="false">IF(CHOOSE(MATCH(BL$5,$B$10:$E$10,0),$B847,$C847,$D847,$E847)*BL$6+BL847*BL$7&lt;BL$2,BL$3*BL$4,0)</f>
        <v>0</v>
      </c>
      <c r="FF847" s="0" t="n">
        <f aca="false">IF(CHOOSE(MATCH(BM$5,$B$10:$E$10,0),$B847,$C847,$D847,$E847)*BM$6+BM847*BM$7&lt;BM$2,BM$3*BM$4,0)</f>
        <v>0</v>
      </c>
      <c r="FG847" s="0" t="n">
        <f aca="false">IF(CHOOSE(MATCH(BN$5,$B$10:$E$10,0),$B847,$C847,$D847,$E847)*BN$6+BN847*BN$7&lt;BN$2,BN$3*BN$4,0)</f>
        <v>0</v>
      </c>
      <c r="FH847" s="0" t="n">
        <f aca="false">IF(CHOOSE(MATCH(BO$5,$B$10:$E$10,0),$B847,$C847,$D847,$E847)*BO$6+BO847*BO$7&lt;BO$2,BO$3*BO$4,0)</f>
        <v>0</v>
      </c>
      <c r="FI847" s="0" t="n">
        <f aca="false">IF(CHOOSE(MATCH(BP$5,$B$10:$E$10,0),$B847,$C847,$D847,$E847)*BP$6+BP847*BP$7&lt;BP$2,BP$3*BP$4,0)</f>
        <v>0</v>
      </c>
      <c r="FJ847" s="0" t="n">
        <f aca="false">IF(CHOOSE(MATCH(BQ$5,$B$10:$E$10,0),$B847,$C847,$D847,$E847)*BQ$6+BQ847*BQ$7&lt;BQ$2,BQ$3*BQ$4,0)</f>
        <v>0</v>
      </c>
      <c r="FK847" s="0" t="n">
        <f aca="false">IF(CHOOSE(MATCH(BR$5,$B$10:$E$10,0),$B847,$C847,$D847,$E847)*BR$6+BR847*BR$7&lt;BR$2,BR$3*BR$4,0)</f>
        <v>0</v>
      </c>
      <c r="FL847" s="0" t="n">
        <f aca="false">IF(CHOOSE(MATCH(BS$5,$B$10:$E$10,0),$B847,$C847,$D847,$E847)*BS$6+BS847*BS$7&lt;BS$2,BS$3*BS$4,0)</f>
        <v>0</v>
      </c>
      <c r="FM847" s="0" t="n">
        <f aca="false">IF(CHOOSE(MATCH(BT$5,$B$10:$E$10,0),$B847,$C847,$D847,$E847)*BT$6+BT847*BT$7&lt;BT$2,BT$3*BT$4,0)</f>
        <v>0</v>
      </c>
      <c r="FN847" s="0" t="n">
        <f aca="false">IF(CHOOSE(MATCH(BU$5,$B$10:$E$10,0),$B847,$C847,$D847,$E847)*BU$6+BU847*BU$7&lt;BU$2,BU$3*BU$4,0)</f>
        <v>0</v>
      </c>
      <c r="FO847" s="0" t="n">
        <f aca="false">IF(CHOOSE(MATCH(BV$5,$B$10:$E$10,0),$B847,$C847,$D847,$E847)*BV$6+BV847*BV$7&lt;BV$2,BV$3*BV$4,0)</f>
        <v>0</v>
      </c>
      <c r="FP847" s="0" t="n">
        <f aca="false">IF(CHOOSE(MATCH(BW$5,$B$10:$E$10,0),$B847,$C847,$D847,$E847)*BW$6+BW847*BW$7&lt;BW$2,BW$3*BW$4,0)</f>
        <v>0</v>
      </c>
      <c r="FQ847" s="0" t="n">
        <f aca="false">IF(CHOOSE(MATCH(BX$5,$B$10:$E$10,0),$B847,$C847,$D847,$E847)*BX$6+BX847*BX$7&lt;BX$2,BX$3*BX$4,0)</f>
        <v>0</v>
      </c>
      <c r="FR847" s="0" t="n">
        <f aca="false">IF(CHOOSE(MATCH(BY$5,$B$10:$E$10,0),$B847,$C847,$D847,$E847)*BY$6+BY847*BY$7&lt;BY$2,BY$3*BY$4,0)</f>
        <v>0</v>
      </c>
      <c r="FS847" s="0" t="n">
        <f aca="false">IF(CHOOSE(MATCH(BZ$5,$B$10:$E$10,0),$B847,$C847,$D847,$E847)*BZ$6+BZ847*BZ$7&lt;BZ$2,BZ$3*BZ$4,0)</f>
        <v>0</v>
      </c>
      <c r="FT847" s="0" t="n">
        <f aca="false">IF(CHOOSE(MATCH(CA$5,$B$10:$E$10,0),$B847,$C847,$D847,$E847)*CA$6+CA847*CA$7&lt;CA$2,CA$3*CA$4,0)</f>
        <v>0</v>
      </c>
      <c r="FU847" s="0" t="n">
        <f aca="false">IF(CHOOSE(MATCH(CB$5,$B$10:$E$10,0),$B847,$C847,$D847,$E847)*CB$6+CB847*CB$7&lt;CB$2,CB$3*CB$4,0)</f>
        <v>0</v>
      </c>
      <c r="FV847" s="0" t="n">
        <f aca="false">IF(CHOOSE(MATCH(CC$5,$B$10:$E$10,0),$B847,$C847,$D847,$E847)*CC$6+CC847*CC$7&lt;CC$2,CC$3*CC$4,0)</f>
        <v>0</v>
      </c>
      <c r="FW847" s="0" t="n">
        <f aca="false">IF(CHOOSE(MATCH(CD$5,$B$10:$E$10,0),$B847,$C847,$D847,$E847)*CD$6+CD847*CD$7&lt;CD$2,CD$3*CD$4,0)</f>
        <v>0</v>
      </c>
      <c r="FX847" s="0" t="n">
        <f aca="false">IF(CHOOSE(MATCH(CE$5,$B$10:$E$10,0),$B847,$C847,$D847,$E847)*CE$6+CE847*CE$7&lt;CE$2,CE$3*CE$4,0)</f>
        <v>0</v>
      </c>
      <c r="FY847" s="0" t="n">
        <f aca="false">IF(CHOOSE(MATCH(CF$5,$B$10:$E$10,0),$B847,$C847,$D847,$E847)*CF$6+CF847*CF$7&lt;CF$2,CF$3*CF$4,0)</f>
        <v>0</v>
      </c>
      <c r="FZ847" s="0" t="n">
        <f aca="false">IF(CHOOSE(MATCH(CG$5,$B$10:$E$10,0),$B847,$C847,$D847,$E847)*CG$6+CG847*CG$7&lt;CG$2,CG$3*CG$4,0)</f>
        <v>0</v>
      </c>
      <c r="GA847" s="0" t="n">
        <f aca="false">IF(CHOOSE(MATCH(CH$5,$B$10:$E$10,0),$B847,$C847,$D847,$E847)*CH$6+CH847*CH$7&lt;CH$2,CH$3*CH$4,0)</f>
        <v>0</v>
      </c>
      <c r="GB847" s="0" t="n">
        <f aca="false">IF(CHOOSE(MATCH(CI$5,$B$10:$E$10,0),$B847,$C847,$D847,$E847)*CI$6+CI847*CI$7&lt;CI$2,CI$3*CI$4,0)</f>
        <v>0</v>
      </c>
      <c r="GC847" s="0" t="n">
        <f aca="false">IF(CHOOSE(MATCH(CJ$5,$B$10:$E$10,0),$B847,$C847,$D847,$E847)*CJ$6+CJ847*CJ$7&lt;CJ$2,CJ$3*CJ$4,0)</f>
        <v>0</v>
      </c>
      <c r="GD847" s="0" t="n">
        <f aca="false">IF(CHOOSE(MATCH(CK$5,$B$10:$E$10,0),$B847,$C847,$D847,$E847)*CK$6+CK847*CK$7&lt;CK$2,CK$3*CK$4,0)</f>
        <v>0</v>
      </c>
      <c r="GE847" s="0" t="n">
        <f aca="false">IF(CHOOSE(MATCH(CL$5,$B$10:$E$10,0),$B847,$C847,$D847,$E847)*CL$6+CL847*CL$7&lt;CL$2,CL$3*CL$4,0)</f>
        <v>0</v>
      </c>
      <c r="GF847" s="0" t="n">
        <f aca="false">IF(CHOOSE(MATCH(CM$5,$B$10:$E$10,0),$B847,$C847,$D847,$E847)*CM$6+CM847*CM$7&lt;CM$2,CM$3*CM$4,0)</f>
        <v>0</v>
      </c>
      <c r="GG847" s="0" t="n">
        <f aca="false">IF(CHOOSE(MATCH(CN$5,$B$10:$E$10,0),$B847,$C847,$D847,$E847)*CN$6+CN847*CN$7&lt;CN$2,CN$3*CN$4,0)</f>
        <v>0</v>
      </c>
      <c r="GH847" s="0" t="n">
        <f aca="false">IF(CHOOSE(MATCH(CO$5,$B$10:$E$10,0),$B847,$C847,$D847,$E847)*CO$6+CO847*CO$7&lt;CO$2,CO$3*CO$4,0)</f>
        <v>0</v>
      </c>
      <c r="GI847" s="0" t="n">
        <f aca="false">IF(CHOOSE(MATCH(CP$5,$B$10:$E$10,0),$B847,$C847,$D847,$E847)*CP$6+CP847*CP$7&lt;CP$2,CP$3*CP$4,0)</f>
        <v>0</v>
      </c>
      <c r="GJ847" s="0" t="n">
        <f aca="false">IF(CHOOSE(MATCH(CQ$5,$B$10:$E$10,0),$B847,$C847,$D847,$E847)*CQ$6+CQ847*CQ$7&lt;CQ$2,CQ$3*CQ$4,0)</f>
        <v>0</v>
      </c>
      <c r="GK847" s="0" t="n">
        <f aca="false">IF(CHOOSE(MATCH(CR$5,$B$10:$E$10,0),$B847,$C847,$D847,$E847)*CR$6+CR847*CR$7&lt;CR$2,CR$3*CR$4,0)</f>
        <v>2.5</v>
      </c>
      <c r="GL847" s="0" t="n">
        <f aca="false">IF(CHOOSE(MATCH(CS$5,$B$10:$E$10,0),$B847,$C847,$D847,$E847)*CS$6+CS847*CS$7&lt;CS$2,CS$3*CS$4,0)</f>
        <v>0</v>
      </c>
      <c r="GM847" s="0" t="n">
        <f aca="false">IF(CHOOSE(MATCH(CT$5,$B$10:$E$10,0),$B847,$C847,$D847,$E847)*CT$6+CT847*CT$7&lt;CT$2,CT$3*CT$4,0)</f>
        <v>0</v>
      </c>
      <c r="GN847" s="0" t="n">
        <f aca="false">IF(CHOOSE(MATCH(CU$5,$B$10:$E$10,0),$B847,$C847,$D847,$E847)*CU$6+CU847*CU$7&lt;CU$2,CU$3*CU$4,0)</f>
        <v>0</v>
      </c>
      <c r="GO847" s="0" t="n">
        <f aca="false">IF(CHOOSE(MATCH(CV$5,$B$10:$E$10,0),$B847,$C847,$D847,$E847)*CV$6+CV847*CV$7&lt;CV$2,CV$3*CV$4,0)</f>
        <v>0</v>
      </c>
      <c r="GP847" s="0" t="n">
        <f aca="false">IF(CHOOSE(MATCH(CW$5,$B$10:$E$10,0),$B847,$C847,$D847,$E847)*CW$6+CW847*CW$7&lt;CW$2,CW$3*CW$4,0)</f>
        <v>0</v>
      </c>
      <c r="GQ847" s="0" t="n">
        <f aca="false">IF(CHOOSE(MATCH(CX$5,$B$10:$E$10,0),$B847,$C847,$D847,$E847)*CX$6+CX847*CX$7&lt;CX$2,CX$3*CX$4,0)</f>
        <v>0</v>
      </c>
      <c r="GS847" s="0" t="n">
        <f aca="false">SUM(CZ847:GQ847)</f>
        <v>16</v>
      </c>
      <c r="GT847" s="0" t="n">
        <f aca="false">IF(GS847&gt;$GS$6,1,0)</f>
        <v>0</v>
      </c>
    </row>
    <row r="848" customFormat="false" ht="14" hidden="false" customHeight="false" outlineLevel="0" collapsed="false">
      <c r="A848" s="0" t="n">
        <v>838</v>
      </c>
      <c r="B848" s="0" t="n">
        <v>2.08482158811309</v>
      </c>
      <c r="C848" s="0" t="n">
        <v>1.91099791815937</v>
      </c>
      <c r="D848" s="0" t="n">
        <v>2.13817932121586</v>
      </c>
      <c r="E848" s="0" t="n">
        <v>-1.67419628149669</v>
      </c>
      <c r="G848" s="0" t="n">
        <v>-0.373355533156428</v>
      </c>
      <c r="H848" s="0" t="n">
        <v>-0.421791810367722</v>
      </c>
      <c r="I848" s="0" t="n">
        <v>-1.27630073620821</v>
      </c>
      <c r="J848" s="0" t="n">
        <v>0.623842879576841</v>
      </c>
      <c r="K848" s="0" t="n">
        <v>-0.294874098472064</v>
      </c>
      <c r="L848" s="0" t="n">
        <v>-0.494878804602195</v>
      </c>
      <c r="M848" s="0" t="n">
        <v>0.953850758378394</v>
      </c>
      <c r="N848" s="0" t="n">
        <v>-1.38930772664025</v>
      </c>
      <c r="O848" s="0" t="n">
        <v>-0.607292349741329</v>
      </c>
      <c r="P848" s="0" t="n">
        <v>-0.766303855925798</v>
      </c>
      <c r="Q848" s="0" t="n">
        <v>-0.70493570092367</v>
      </c>
      <c r="R848" s="0" t="n">
        <v>0.874833858688362</v>
      </c>
      <c r="S848" s="0" t="n">
        <v>-1.76346475200262</v>
      </c>
      <c r="T848" s="0" t="n">
        <v>0.283467898043455</v>
      </c>
      <c r="U848" s="0" t="n">
        <v>-0.257915644397144</v>
      </c>
      <c r="V848" s="0" t="n">
        <v>-1.02537796919933</v>
      </c>
      <c r="W848" s="0" t="n">
        <v>-0.989791715255706</v>
      </c>
      <c r="X848" s="0" t="n">
        <v>1.9868639355991</v>
      </c>
      <c r="Y848" s="0" t="n">
        <v>0.101342720881803</v>
      </c>
      <c r="Z848" s="0" t="n">
        <v>0.585268935537897</v>
      </c>
      <c r="AA848" s="0" t="n">
        <v>-0.364184415957425</v>
      </c>
      <c r="AB848" s="0" t="n">
        <v>-1.90936589206103</v>
      </c>
      <c r="AC848" s="0" t="n">
        <v>-0.194103222384001</v>
      </c>
      <c r="AD848" s="0" t="n">
        <v>-1.46601905726129</v>
      </c>
      <c r="AE848" s="0" t="n">
        <v>1.98302586795762</v>
      </c>
      <c r="AF848" s="0" t="n">
        <v>-0.975412604020676</v>
      </c>
      <c r="AG848" s="0" t="n">
        <v>-1.85582393896766</v>
      </c>
      <c r="AH848" s="0" t="n">
        <v>-0.814929990156088</v>
      </c>
      <c r="AI848" s="0" t="n">
        <v>0.326344888890162</v>
      </c>
      <c r="AJ848" s="0" t="n">
        <v>-0.888599060999695</v>
      </c>
      <c r="AK848" s="0" t="n">
        <v>0.145901140058413</v>
      </c>
      <c r="AL848" s="0" t="n">
        <v>-0.606372623224161</v>
      </c>
      <c r="AM848" s="0" t="n">
        <v>-0.729173734725919</v>
      </c>
      <c r="AN848" s="0" t="n">
        <v>0.807381184131373</v>
      </c>
      <c r="AO848" s="0" t="n">
        <v>-1.64023731485941</v>
      </c>
      <c r="AP848" s="0" t="n">
        <v>-0.775778516981518</v>
      </c>
      <c r="AQ848" s="0" t="n">
        <v>-1.12909447125276</v>
      </c>
      <c r="AR848" s="0" t="n">
        <v>1.08449512481457</v>
      </c>
      <c r="AS848" s="0" t="n">
        <v>0.375242734662606</v>
      </c>
      <c r="AT848" s="0" t="n">
        <v>0.658512817608425</v>
      </c>
      <c r="AU848" s="0" t="n">
        <v>-0.245913724938873</v>
      </c>
      <c r="AV848" s="0" t="n">
        <v>-1.20749746201909</v>
      </c>
      <c r="AW848" s="0" t="n">
        <v>0.79935375651985</v>
      </c>
      <c r="AX848" s="0" t="n">
        <v>-0.635127435089089</v>
      </c>
      <c r="AY848" s="0" t="n">
        <v>-1.32256445795065</v>
      </c>
      <c r="AZ848" s="0" t="n">
        <v>-1.30569560496951</v>
      </c>
      <c r="BA848" s="0" t="n">
        <v>-0.429076862928923</v>
      </c>
      <c r="BB848" s="0" t="n">
        <v>-0.856473434396321</v>
      </c>
      <c r="BC848" s="0" t="n">
        <v>-0.167276539286831</v>
      </c>
      <c r="BD848" s="0" t="n">
        <v>-1.32201648739283</v>
      </c>
      <c r="BE848" s="0" t="n">
        <v>1.83813426701818</v>
      </c>
      <c r="BF848" s="0" t="n">
        <v>-0.312257952828077</v>
      </c>
      <c r="BG848" s="0" t="n">
        <v>0.777847617428051</v>
      </c>
      <c r="BH848" s="0" t="n">
        <v>1.82828443939798</v>
      </c>
      <c r="BI848" s="0" t="n">
        <v>0.871473275765311</v>
      </c>
      <c r="BJ848" s="0" t="n">
        <v>0.96622216005926</v>
      </c>
      <c r="BK848" s="0" t="n">
        <v>-0.272098077402916</v>
      </c>
      <c r="BL848" s="0" t="n">
        <v>-0.122665824164869</v>
      </c>
      <c r="BM848" s="0" t="n">
        <v>0.36508481571218</v>
      </c>
      <c r="BN848" s="0" t="n">
        <v>0.614021473666071</v>
      </c>
      <c r="BO848" s="0" t="n">
        <v>0.518011802341789</v>
      </c>
      <c r="BP848" s="0" t="n">
        <v>1.6771718946984</v>
      </c>
      <c r="BQ848" s="0" t="n">
        <v>0.414611349697225</v>
      </c>
      <c r="BR848" s="0" t="n">
        <v>0.758632268116344</v>
      </c>
      <c r="BS848" s="0" t="n">
        <v>-0.712705059413565</v>
      </c>
      <c r="BT848" s="0" t="n">
        <v>-0.341876784659689</v>
      </c>
      <c r="BU848" s="0" t="n">
        <v>-1.13913756649708</v>
      </c>
      <c r="BV848" s="0" t="n">
        <v>0.994170932244742</v>
      </c>
      <c r="BW848" s="0" t="n">
        <v>1.37283223011764</v>
      </c>
      <c r="BX848" s="0" t="n">
        <v>1.63352524396032</v>
      </c>
      <c r="BY848" s="0" t="n">
        <v>1.15494003694039</v>
      </c>
      <c r="BZ848" s="0" t="n">
        <v>-1.33365347210201</v>
      </c>
      <c r="CA848" s="0" t="n">
        <v>0.556545955987531</v>
      </c>
      <c r="CB848" s="0" t="n">
        <v>0.801251189841423</v>
      </c>
      <c r="CC848" s="0" t="n">
        <v>-1.71487954503391</v>
      </c>
      <c r="CD848" s="0" t="n">
        <v>-0.193635969480965</v>
      </c>
      <c r="CE848" s="0" t="n">
        <v>0.0899683527677553</v>
      </c>
      <c r="CF848" s="0" t="n">
        <v>1.19835021905601</v>
      </c>
      <c r="CG848" s="0" t="n">
        <v>1.58952389028855</v>
      </c>
      <c r="CH848" s="0" t="n">
        <v>-0.119891865324462</v>
      </c>
      <c r="CI848" s="0" t="n">
        <v>-0.364921106665861</v>
      </c>
      <c r="CJ848" s="0" t="n">
        <v>-0.300551619147882</v>
      </c>
      <c r="CK848" s="0" t="n">
        <v>-0.00975433067651466</v>
      </c>
      <c r="CL848" s="0" t="n">
        <v>1.12203224489349</v>
      </c>
      <c r="CM848" s="0" t="n">
        <v>-0.604534307058202</v>
      </c>
      <c r="CN848" s="0" t="n">
        <v>2.19028152059764</v>
      </c>
      <c r="CO848" s="0" t="n">
        <v>-1.28428837342653</v>
      </c>
      <c r="CP848" s="0" t="n">
        <v>-0.188882722795824</v>
      </c>
      <c r="CQ848" s="0" t="n">
        <v>0.444392753706779</v>
      </c>
      <c r="CR848" s="0" t="n">
        <v>-1.33982211991679</v>
      </c>
      <c r="CS848" s="0" t="n">
        <v>-0.312097654386889</v>
      </c>
      <c r="CT848" s="0" t="n">
        <v>-0.42522287913016</v>
      </c>
      <c r="CU848" s="0" t="n">
        <v>-1.01111709227553</v>
      </c>
      <c r="CV848" s="0" t="n">
        <v>0.385192606700002</v>
      </c>
      <c r="CW848" s="0" t="n">
        <v>0.480833932670066</v>
      </c>
      <c r="CX848" s="0" t="n">
        <v>-0.311293888444197</v>
      </c>
      <c r="CZ848" s="0" t="n">
        <f aca="false">IF(CHOOSE(MATCH(G$5,$B$10:$E$10,0),$B848,$C848,$D848,$E848)*G$6+G848*G$7&lt;G$2,G$3*G$4,0)</f>
        <v>0</v>
      </c>
      <c r="DA848" s="0" t="n">
        <f aca="false">IF(CHOOSE(MATCH(H$5,$B$10:$E$10,0),$B848,$C848,$D848,$E848)*H$6+H848*H$7&lt;H$2,H$3*H$4,0)</f>
        <v>0</v>
      </c>
      <c r="DB848" s="0" t="n">
        <f aca="false">IF(CHOOSE(MATCH(I$5,$B$10:$E$10,0),$B848,$C848,$D848,$E848)*I$6+I848*I$7&lt;I$2,I$3*I$4,0)</f>
        <v>0</v>
      </c>
      <c r="DC848" s="0" t="n">
        <f aca="false">IF(CHOOSE(MATCH(J$5,$B$10:$E$10,0),$B848,$C848,$D848,$E848)*J$6+J848*J$7&lt;J$2,J$3*J$4,0)</f>
        <v>0</v>
      </c>
      <c r="DD848" s="0" t="n">
        <f aca="false">IF(CHOOSE(MATCH(K$5,$B$10:$E$10,0),$B848,$C848,$D848,$E848)*K$6+K848*K$7&lt;K$2,K$3*K$4,0)</f>
        <v>0</v>
      </c>
      <c r="DE848" s="0" t="n">
        <f aca="false">IF(CHOOSE(MATCH(L$5,$B$10:$E$10,0),$B848,$C848,$D848,$E848)*L$6+L848*L$7&lt;L$2,L$3*L$4,0)</f>
        <v>0</v>
      </c>
      <c r="DF848" s="0" t="n">
        <f aca="false">IF(CHOOSE(MATCH(M$5,$B$10:$E$10,0),$B848,$C848,$D848,$E848)*M$6+M848*M$7&lt;M$2,M$3*M$4,0)</f>
        <v>0</v>
      </c>
      <c r="DG848" s="0" t="n">
        <f aca="false">IF(CHOOSE(MATCH(N$5,$B$10:$E$10,0),$B848,$C848,$D848,$E848)*N$6+N848*N$7&lt;N$2,N$3*N$4,0)</f>
        <v>0</v>
      </c>
      <c r="DH848" s="0" t="n">
        <f aca="false">IF(CHOOSE(MATCH(O$5,$B$10:$E$10,0),$B848,$C848,$D848,$E848)*O$6+O848*O$7&lt;O$2,O$3*O$4,0)</f>
        <v>0</v>
      </c>
      <c r="DI848" s="0" t="n">
        <f aca="false">IF(CHOOSE(MATCH(P$5,$B$10:$E$10,0),$B848,$C848,$D848,$E848)*P$6+P848*P$7&lt;P$2,P$3*P$4,0)</f>
        <v>0</v>
      </c>
      <c r="DJ848" s="0" t="n">
        <f aca="false">IF(CHOOSE(MATCH(Q$5,$B$10:$E$10,0),$B848,$C848,$D848,$E848)*Q$6+Q848*Q$7&lt;Q$2,Q$3*Q$4,0)</f>
        <v>0</v>
      </c>
      <c r="DK848" s="0" t="n">
        <f aca="false">IF(CHOOSE(MATCH(R$5,$B$10:$E$10,0),$B848,$C848,$D848,$E848)*R$6+R848*R$7&lt;R$2,R$3*R$4,0)</f>
        <v>0</v>
      </c>
      <c r="DL848" s="0" t="n">
        <f aca="false">IF(CHOOSE(MATCH(S$5,$B$10:$E$10,0),$B848,$C848,$D848,$E848)*S$6+S848*S$7&lt;S$2,S$3*S$4,0)</f>
        <v>0</v>
      </c>
      <c r="DM848" s="0" t="n">
        <f aca="false">IF(CHOOSE(MATCH(T$5,$B$10:$E$10,0),$B848,$C848,$D848,$E848)*T$6+T848*T$7&lt;T$2,T$3*T$4,0)</f>
        <v>0</v>
      </c>
      <c r="DN848" s="0" t="n">
        <f aca="false">IF(CHOOSE(MATCH(U$5,$B$10:$E$10,0),$B848,$C848,$D848,$E848)*U$6+U848*U$7&lt;U$2,U$3*U$4,0)</f>
        <v>0</v>
      </c>
      <c r="DO848" s="0" t="n">
        <f aca="false">IF(CHOOSE(MATCH(V$5,$B$10:$E$10,0),$B848,$C848,$D848,$E848)*V$6+V848*V$7&lt;V$2,V$3*V$4,0)</f>
        <v>0</v>
      </c>
      <c r="DP848" s="0" t="n">
        <f aca="false">IF(CHOOSE(MATCH(W$5,$B$10:$E$10,0),$B848,$C848,$D848,$E848)*W$6+W848*W$7&lt;W$2,W$3*W$4,0)</f>
        <v>0</v>
      </c>
      <c r="DQ848" s="0" t="n">
        <f aca="false">IF(CHOOSE(MATCH(X$5,$B$10:$E$10,0),$B848,$C848,$D848,$E848)*X$6+X848*X$7&lt;X$2,X$3*X$4,0)</f>
        <v>0</v>
      </c>
      <c r="DR848" s="0" t="n">
        <f aca="false">IF(CHOOSE(MATCH(Y$5,$B$10:$E$10,0),$B848,$C848,$D848,$E848)*Y$6+Y848*Y$7&lt;Y$2,Y$3*Y$4,0)</f>
        <v>0</v>
      </c>
      <c r="DS848" s="0" t="n">
        <f aca="false">IF(CHOOSE(MATCH(Z$5,$B$10:$E$10,0),$B848,$C848,$D848,$E848)*Z$6+Z848*Z$7&lt;Z$2,Z$3*Z$4,0)</f>
        <v>0</v>
      </c>
      <c r="DT848" s="0" t="n">
        <f aca="false">IF(CHOOSE(MATCH(AA$5,$B$10:$E$10,0),$B848,$C848,$D848,$E848)*AA$6+AA848*AA$7&lt;AA$2,AA$3*AA$4,0)</f>
        <v>0</v>
      </c>
      <c r="DU848" s="0" t="n">
        <f aca="false">IF(CHOOSE(MATCH(AB$5,$B$10:$E$10,0),$B848,$C848,$D848,$E848)*AB$6+AB848*AB$7&lt;AB$2,AB$3*AB$4,0)</f>
        <v>0</v>
      </c>
      <c r="DV848" s="0" t="n">
        <f aca="false">IF(CHOOSE(MATCH(AC$5,$B$10:$E$10,0),$B848,$C848,$D848,$E848)*AC$6+AC848*AC$7&lt;AC$2,AC$3*AC$4,0)</f>
        <v>0</v>
      </c>
      <c r="DW848" s="0" t="n">
        <f aca="false">IF(CHOOSE(MATCH(AD$5,$B$10:$E$10,0),$B848,$C848,$D848,$E848)*AD$6+AD848*AD$7&lt;AD$2,AD$3*AD$4,0)</f>
        <v>0</v>
      </c>
      <c r="DX848" s="0" t="n">
        <f aca="false">IF(CHOOSE(MATCH(AE$5,$B$10:$E$10,0),$B848,$C848,$D848,$E848)*AE$6+AE848*AE$7&lt;AE$2,AE$3*AE$4,0)</f>
        <v>0</v>
      </c>
      <c r="DY848" s="0" t="n">
        <f aca="false">IF(CHOOSE(MATCH(AF$5,$B$10:$E$10,0),$B848,$C848,$D848,$E848)*AF$6+AF848*AF$7&lt;AF$2,AF$3*AF$4,0)</f>
        <v>0</v>
      </c>
      <c r="DZ848" s="0" t="n">
        <f aca="false">IF(CHOOSE(MATCH(AG$5,$B$10:$E$10,0),$B848,$C848,$D848,$E848)*AG$6+AG848*AG$7&lt;AG$2,AG$3*AG$4,0)</f>
        <v>0</v>
      </c>
      <c r="EA848" s="0" t="n">
        <f aca="false">IF(CHOOSE(MATCH(AH$5,$B$10:$E$10,0),$B848,$C848,$D848,$E848)*AH$6+AH848*AH$7&lt;AH$2,AH$3*AH$4,0)</f>
        <v>0</v>
      </c>
      <c r="EB848" s="0" t="n">
        <f aca="false">IF(CHOOSE(MATCH(AI$5,$B$10:$E$10,0),$B848,$C848,$D848,$E848)*AI$6+AI848*AI$7&lt;AI$2,AI$3*AI$4,0)</f>
        <v>0</v>
      </c>
      <c r="EC848" s="0" t="n">
        <f aca="false">IF(CHOOSE(MATCH(AJ$5,$B$10:$E$10,0),$B848,$C848,$D848,$E848)*AJ$6+AJ848*AJ$7&lt;AJ$2,AJ$3*AJ$4,0)</f>
        <v>0</v>
      </c>
      <c r="ED848" s="0" t="n">
        <f aca="false">IF(CHOOSE(MATCH(AK$5,$B$10:$E$10,0),$B848,$C848,$D848,$E848)*AK$6+AK848*AK$7&lt;AK$2,AK$3*AK$4,0)</f>
        <v>0</v>
      </c>
      <c r="EE848" s="0" t="n">
        <f aca="false">IF(CHOOSE(MATCH(AL$5,$B$10:$E$10,0),$B848,$C848,$D848,$E848)*AL$6+AL848*AL$7&lt;AL$2,AL$3*AL$4,0)</f>
        <v>0</v>
      </c>
      <c r="EF848" s="0" t="n">
        <f aca="false">IF(CHOOSE(MATCH(AM$5,$B$10:$E$10,0),$B848,$C848,$D848,$E848)*AM$6+AM848*AM$7&lt;AM$2,AM$3*AM$4,0)</f>
        <v>0</v>
      </c>
      <c r="EG848" s="0" t="n">
        <f aca="false">IF(CHOOSE(MATCH(AN$5,$B$10:$E$10,0),$B848,$C848,$D848,$E848)*AN$6+AN848*AN$7&lt;AN$2,AN$3*AN$4,0)</f>
        <v>0</v>
      </c>
      <c r="EH848" s="0" t="n">
        <f aca="false">IF(CHOOSE(MATCH(AO$5,$B$10:$E$10,0),$B848,$C848,$D848,$E848)*AO$6+AO848*AO$7&lt;AO$2,AO$3*AO$4,0)</f>
        <v>0</v>
      </c>
      <c r="EI848" s="0" t="n">
        <f aca="false">IF(CHOOSE(MATCH(AP$5,$B$10:$E$10,0),$B848,$C848,$D848,$E848)*AP$6+AP848*AP$7&lt;AP$2,AP$3*AP$4,0)</f>
        <v>0</v>
      </c>
      <c r="EJ848" s="0" t="n">
        <f aca="false">IF(CHOOSE(MATCH(AQ$5,$B$10:$E$10,0),$B848,$C848,$D848,$E848)*AQ$6+AQ848*AQ$7&lt;AQ$2,AQ$3*AQ$4,0)</f>
        <v>0</v>
      </c>
      <c r="EK848" s="0" t="n">
        <f aca="false">IF(CHOOSE(MATCH(AR$5,$B$10:$E$10,0),$B848,$C848,$D848,$E848)*AR$6+AR848*AR$7&lt;AR$2,AR$3*AR$4,0)</f>
        <v>0</v>
      </c>
      <c r="EL848" s="0" t="n">
        <f aca="false">IF(CHOOSE(MATCH(AS$5,$B$10:$E$10,0),$B848,$C848,$D848,$E848)*AS$6+AS848*AS$7&lt;AS$2,AS$3*AS$4,0)</f>
        <v>0</v>
      </c>
      <c r="EM848" s="0" t="n">
        <f aca="false">IF(CHOOSE(MATCH(AT$5,$B$10:$E$10,0),$B848,$C848,$D848,$E848)*AT$6+AT848*AT$7&lt;AT$2,AT$3*AT$4,0)</f>
        <v>0</v>
      </c>
      <c r="EN848" s="0" t="n">
        <f aca="false">IF(CHOOSE(MATCH(AU$5,$B$10:$E$10,0),$B848,$C848,$D848,$E848)*AU$6+AU848*AU$7&lt;AU$2,AU$3*AU$4,0)</f>
        <v>0</v>
      </c>
      <c r="EO848" s="0" t="n">
        <f aca="false">IF(CHOOSE(MATCH(AV$5,$B$10:$E$10,0),$B848,$C848,$D848,$E848)*AV$6+AV848*AV$7&lt;AV$2,AV$3*AV$4,0)</f>
        <v>0</v>
      </c>
      <c r="EP848" s="0" t="n">
        <f aca="false">IF(CHOOSE(MATCH(AW$5,$B$10:$E$10,0),$B848,$C848,$D848,$E848)*AW$6+AW848*AW$7&lt;AW$2,AW$3*AW$4,0)</f>
        <v>0</v>
      </c>
      <c r="EQ848" s="0" t="n">
        <f aca="false">IF(CHOOSE(MATCH(AX$5,$B$10:$E$10,0),$B848,$C848,$D848,$E848)*AX$6+AX848*AX$7&lt;AX$2,AX$3*AX$4,0)</f>
        <v>0</v>
      </c>
      <c r="ER848" s="0" t="n">
        <f aca="false">IF(CHOOSE(MATCH(AY$5,$B$10:$E$10,0),$B848,$C848,$D848,$E848)*AY$6+AY848*AY$7&lt;AY$2,AY$3*AY$4,0)</f>
        <v>0</v>
      </c>
      <c r="ES848" s="0" t="n">
        <f aca="false">IF(CHOOSE(MATCH(AZ$5,$B$10:$E$10,0),$B848,$C848,$D848,$E848)*AZ$6+AZ848*AZ$7&lt;AZ$2,AZ$3*AZ$4,0)</f>
        <v>0</v>
      </c>
      <c r="ET848" s="0" t="n">
        <f aca="false">IF(CHOOSE(MATCH(BA$5,$B$10:$E$10,0),$B848,$C848,$D848,$E848)*BA$6+BA848*BA$7&lt;BA$2,BA$3*BA$4,0)</f>
        <v>0</v>
      </c>
      <c r="EU848" s="0" t="n">
        <f aca="false">IF(CHOOSE(MATCH(BB$5,$B$10:$E$10,0),$B848,$C848,$D848,$E848)*BB$6+BB848*BB$7&lt;BB$2,BB$3*BB$4,0)</f>
        <v>0</v>
      </c>
      <c r="EV848" s="0" t="n">
        <f aca="false">IF(CHOOSE(MATCH(BC$5,$B$10:$E$10,0),$B848,$C848,$D848,$E848)*BC$6+BC848*BC$7&lt;BC$2,BC$3*BC$4,0)</f>
        <v>0</v>
      </c>
      <c r="EW848" s="0" t="n">
        <f aca="false">IF(CHOOSE(MATCH(BD$5,$B$10:$E$10,0),$B848,$C848,$D848,$E848)*BD$6+BD848*BD$7&lt;BD$2,BD$3*BD$4,0)</f>
        <v>0</v>
      </c>
      <c r="EX848" s="0" t="n">
        <f aca="false">IF(CHOOSE(MATCH(BE$5,$B$10:$E$10,0),$B848,$C848,$D848,$E848)*BE$6+BE848*BE$7&lt;BE$2,BE$3*BE$4,0)</f>
        <v>0</v>
      </c>
      <c r="EY848" s="0" t="n">
        <f aca="false">IF(CHOOSE(MATCH(BF$5,$B$10:$E$10,0),$B848,$C848,$D848,$E848)*BF$6+BF848*BF$7&lt;BF$2,BF$3*BF$4,0)</f>
        <v>0</v>
      </c>
      <c r="EZ848" s="0" t="n">
        <f aca="false">IF(CHOOSE(MATCH(BG$5,$B$10:$E$10,0),$B848,$C848,$D848,$E848)*BG$6+BG848*BG$7&lt;BG$2,BG$3*BG$4,0)</f>
        <v>0</v>
      </c>
      <c r="FA848" s="0" t="n">
        <f aca="false">IF(CHOOSE(MATCH(BH$5,$B$10:$E$10,0),$B848,$C848,$D848,$E848)*BH$6+BH848*BH$7&lt;BH$2,BH$3*BH$4,0)</f>
        <v>0</v>
      </c>
      <c r="FB848" s="0" t="n">
        <f aca="false">IF(CHOOSE(MATCH(BI$5,$B$10:$E$10,0),$B848,$C848,$D848,$E848)*BI$6+BI848*BI$7&lt;BI$2,BI$3*BI$4,0)</f>
        <v>0</v>
      </c>
      <c r="FC848" s="0" t="n">
        <f aca="false">IF(CHOOSE(MATCH(BJ$5,$B$10:$E$10,0),$B848,$C848,$D848,$E848)*BJ$6+BJ848*BJ$7&lt;BJ$2,BJ$3*BJ$4,0)</f>
        <v>0</v>
      </c>
      <c r="FD848" s="0" t="n">
        <f aca="false">IF(CHOOSE(MATCH(BK$5,$B$10:$E$10,0),$B848,$C848,$D848,$E848)*BK$6+BK848*BK$7&lt;BK$2,BK$3*BK$4,0)</f>
        <v>0</v>
      </c>
      <c r="FE848" s="0" t="n">
        <f aca="false">IF(CHOOSE(MATCH(BL$5,$B$10:$E$10,0),$B848,$C848,$D848,$E848)*BL$6+BL848*BL$7&lt;BL$2,BL$3*BL$4,0)</f>
        <v>0</v>
      </c>
      <c r="FF848" s="0" t="n">
        <f aca="false">IF(CHOOSE(MATCH(BM$5,$B$10:$E$10,0),$B848,$C848,$D848,$E848)*BM$6+BM848*BM$7&lt;BM$2,BM$3*BM$4,0)</f>
        <v>0</v>
      </c>
      <c r="FG848" s="0" t="n">
        <f aca="false">IF(CHOOSE(MATCH(BN$5,$B$10:$E$10,0),$B848,$C848,$D848,$E848)*BN$6+BN848*BN$7&lt;BN$2,BN$3*BN$4,0)</f>
        <v>0</v>
      </c>
      <c r="FH848" s="0" t="n">
        <f aca="false">IF(CHOOSE(MATCH(BO$5,$B$10:$E$10,0),$B848,$C848,$D848,$E848)*BO$6+BO848*BO$7&lt;BO$2,BO$3*BO$4,0)</f>
        <v>0</v>
      </c>
      <c r="FI848" s="0" t="n">
        <f aca="false">IF(CHOOSE(MATCH(BP$5,$B$10:$E$10,0),$B848,$C848,$D848,$E848)*BP$6+BP848*BP$7&lt;BP$2,BP$3*BP$4,0)</f>
        <v>0</v>
      </c>
      <c r="FJ848" s="0" t="n">
        <f aca="false">IF(CHOOSE(MATCH(BQ$5,$B$10:$E$10,0),$B848,$C848,$D848,$E848)*BQ$6+BQ848*BQ$7&lt;BQ$2,BQ$3*BQ$4,0)</f>
        <v>0</v>
      </c>
      <c r="FK848" s="0" t="n">
        <f aca="false">IF(CHOOSE(MATCH(BR$5,$B$10:$E$10,0),$B848,$C848,$D848,$E848)*BR$6+BR848*BR$7&lt;BR$2,BR$3*BR$4,0)</f>
        <v>0</v>
      </c>
      <c r="FL848" s="0" t="n">
        <f aca="false">IF(CHOOSE(MATCH(BS$5,$B$10:$E$10,0),$B848,$C848,$D848,$E848)*BS$6+BS848*BS$7&lt;BS$2,BS$3*BS$4,0)</f>
        <v>0</v>
      </c>
      <c r="FM848" s="0" t="n">
        <f aca="false">IF(CHOOSE(MATCH(BT$5,$B$10:$E$10,0),$B848,$C848,$D848,$E848)*BT$6+BT848*BT$7&lt;BT$2,BT$3*BT$4,0)</f>
        <v>0</v>
      </c>
      <c r="FN848" s="0" t="n">
        <f aca="false">IF(CHOOSE(MATCH(BU$5,$B$10:$E$10,0),$B848,$C848,$D848,$E848)*BU$6+BU848*BU$7&lt;BU$2,BU$3*BU$4,0)</f>
        <v>0</v>
      </c>
      <c r="FO848" s="0" t="n">
        <f aca="false">IF(CHOOSE(MATCH(BV$5,$B$10:$E$10,0),$B848,$C848,$D848,$E848)*BV$6+BV848*BV$7&lt;BV$2,BV$3*BV$4,0)</f>
        <v>0</v>
      </c>
      <c r="FP848" s="0" t="n">
        <f aca="false">IF(CHOOSE(MATCH(BW$5,$B$10:$E$10,0),$B848,$C848,$D848,$E848)*BW$6+BW848*BW$7&lt;BW$2,BW$3*BW$4,0)</f>
        <v>0</v>
      </c>
      <c r="FQ848" s="0" t="n">
        <f aca="false">IF(CHOOSE(MATCH(BX$5,$B$10:$E$10,0),$B848,$C848,$D848,$E848)*BX$6+BX848*BX$7&lt;BX$2,BX$3*BX$4,0)</f>
        <v>0</v>
      </c>
      <c r="FR848" s="0" t="n">
        <f aca="false">IF(CHOOSE(MATCH(BY$5,$B$10:$E$10,0),$B848,$C848,$D848,$E848)*BY$6+BY848*BY$7&lt;BY$2,BY$3*BY$4,0)</f>
        <v>0</v>
      </c>
      <c r="FS848" s="0" t="n">
        <f aca="false">IF(CHOOSE(MATCH(BZ$5,$B$10:$E$10,0),$B848,$C848,$D848,$E848)*BZ$6+BZ848*BZ$7&lt;BZ$2,BZ$3*BZ$4,0)</f>
        <v>0</v>
      </c>
      <c r="FT848" s="0" t="n">
        <f aca="false">IF(CHOOSE(MATCH(CA$5,$B$10:$E$10,0),$B848,$C848,$D848,$E848)*CA$6+CA848*CA$7&lt;CA$2,CA$3*CA$4,0)</f>
        <v>0</v>
      </c>
      <c r="FU848" s="0" t="n">
        <f aca="false">IF(CHOOSE(MATCH(CB$5,$B$10:$E$10,0),$B848,$C848,$D848,$E848)*CB$6+CB848*CB$7&lt;CB$2,CB$3*CB$4,0)</f>
        <v>0</v>
      </c>
      <c r="FV848" s="0" t="n">
        <f aca="false">IF(CHOOSE(MATCH(CC$5,$B$10:$E$10,0),$B848,$C848,$D848,$E848)*CC$6+CC848*CC$7&lt;CC$2,CC$3*CC$4,0)</f>
        <v>12.5</v>
      </c>
      <c r="FW848" s="0" t="n">
        <f aca="false">IF(CHOOSE(MATCH(CD$5,$B$10:$E$10,0),$B848,$C848,$D848,$E848)*CD$6+CD848*CD$7&lt;CD$2,CD$3*CD$4,0)</f>
        <v>0</v>
      </c>
      <c r="FX848" s="0" t="n">
        <f aca="false">IF(CHOOSE(MATCH(CE$5,$B$10:$E$10,0),$B848,$C848,$D848,$E848)*CE$6+CE848*CE$7&lt;CE$2,CE$3*CE$4,0)</f>
        <v>0</v>
      </c>
      <c r="FY848" s="0" t="n">
        <f aca="false">IF(CHOOSE(MATCH(CF$5,$B$10:$E$10,0),$B848,$C848,$D848,$E848)*CF$6+CF848*CF$7&lt;CF$2,CF$3*CF$4,0)</f>
        <v>0</v>
      </c>
      <c r="FZ848" s="0" t="n">
        <f aca="false">IF(CHOOSE(MATCH(CG$5,$B$10:$E$10,0),$B848,$C848,$D848,$E848)*CG$6+CG848*CG$7&lt;CG$2,CG$3*CG$4,0)</f>
        <v>0</v>
      </c>
      <c r="GA848" s="0" t="n">
        <f aca="false">IF(CHOOSE(MATCH(CH$5,$B$10:$E$10,0),$B848,$C848,$D848,$E848)*CH$6+CH848*CH$7&lt;CH$2,CH$3*CH$4,0)</f>
        <v>0</v>
      </c>
      <c r="GB848" s="0" t="n">
        <f aca="false">IF(CHOOSE(MATCH(CI$5,$B$10:$E$10,0),$B848,$C848,$D848,$E848)*CI$6+CI848*CI$7&lt;CI$2,CI$3*CI$4,0)</f>
        <v>0</v>
      </c>
      <c r="GC848" s="0" t="n">
        <f aca="false">IF(CHOOSE(MATCH(CJ$5,$B$10:$E$10,0),$B848,$C848,$D848,$E848)*CJ$6+CJ848*CJ$7&lt;CJ$2,CJ$3*CJ$4,0)</f>
        <v>0</v>
      </c>
      <c r="GD848" s="0" t="n">
        <f aca="false">IF(CHOOSE(MATCH(CK$5,$B$10:$E$10,0),$B848,$C848,$D848,$E848)*CK$6+CK848*CK$7&lt;CK$2,CK$3*CK$4,0)</f>
        <v>0</v>
      </c>
      <c r="GE848" s="0" t="n">
        <f aca="false">IF(CHOOSE(MATCH(CL$5,$B$10:$E$10,0),$B848,$C848,$D848,$E848)*CL$6+CL848*CL$7&lt;CL$2,CL$3*CL$4,0)</f>
        <v>0</v>
      </c>
      <c r="GF848" s="0" t="n">
        <f aca="false">IF(CHOOSE(MATCH(CM$5,$B$10:$E$10,0),$B848,$C848,$D848,$E848)*CM$6+CM848*CM$7&lt;CM$2,CM$3*CM$4,0)</f>
        <v>0</v>
      </c>
      <c r="GG848" s="0" t="n">
        <f aca="false">IF(CHOOSE(MATCH(CN$5,$B$10:$E$10,0),$B848,$C848,$D848,$E848)*CN$6+CN848*CN$7&lt;CN$2,CN$3*CN$4,0)</f>
        <v>0</v>
      </c>
      <c r="GH848" s="0" t="n">
        <f aca="false">IF(CHOOSE(MATCH(CO$5,$B$10:$E$10,0),$B848,$C848,$D848,$E848)*CO$6+CO848*CO$7&lt;CO$2,CO$3*CO$4,0)</f>
        <v>0</v>
      </c>
      <c r="GI848" s="0" t="n">
        <f aca="false">IF(CHOOSE(MATCH(CP$5,$B$10:$E$10,0),$B848,$C848,$D848,$E848)*CP$6+CP848*CP$7&lt;CP$2,CP$3*CP$4,0)</f>
        <v>0</v>
      </c>
      <c r="GJ848" s="0" t="n">
        <f aca="false">IF(CHOOSE(MATCH(CQ$5,$B$10:$E$10,0),$B848,$C848,$D848,$E848)*CQ$6+CQ848*CQ$7&lt;CQ$2,CQ$3*CQ$4,0)</f>
        <v>0</v>
      </c>
      <c r="GK848" s="0" t="n">
        <f aca="false">IF(CHOOSE(MATCH(CR$5,$B$10:$E$10,0),$B848,$C848,$D848,$E848)*CR$6+CR848*CR$7&lt;CR$2,CR$3*CR$4,0)</f>
        <v>0</v>
      </c>
      <c r="GL848" s="0" t="n">
        <f aca="false">IF(CHOOSE(MATCH(CS$5,$B$10:$E$10,0),$B848,$C848,$D848,$E848)*CS$6+CS848*CS$7&lt;CS$2,CS$3*CS$4,0)</f>
        <v>0</v>
      </c>
      <c r="GM848" s="0" t="n">
        <f aca="false">IF(CHOOSE(MATCH(CT$5,$B$10:$E$10,0),$B848,$C848,$D848,$E848)*CT$6+CT848*CT$7&lt;CT$2,CT$3*CT$4,0)</f>
        <v>0</v>
      </c>
      <c r="GN848" s="0" t="n">
        <f aca="false">IF(CHOOSE(MATCH(CU$5,$B$10:$E$10,0),$B848,$C848,$D848,$E848)*CU$6+CU848*CU$7&lt;CU$2,CU$3*CU$4,0)</f>
        <v>0</v>
      </c>
      <c r="GO848" s="0" t="n">
        <f aca="false">IF(CHOOSE(MATCH(CV$5,$B$10:$E$10,0),$B848,$C848,$D848,$E848)*CV$6+CV848*CV$7&lt;CV$2,CV$3*CV$4,0)</f>
        <v>0</v>
      </c>
      <c r="GP848" s="0" t="n">
        <f aca="false">IF(CHOOSE(MATCH(CW$5,$B$10:$E$10,0),$B848,$C848,$D848,$E848)*CW$6+CW848*CW$7&lt;CW$2,CW$3*CW$4,0)</f>
        <v>0</v>
      </c>
      <c r="GQ848" s="0" t="n">
        <f aca="false">IF(CHOOSE(MATCH(CX$5,$B$10:$E$10,0),$B848,$C848,$D848,$E848)*CX$6+CX848*CX$7&lt;CX$2,CX$3*CX$4,0)</f>
        <v>0</v>
      </c>
      <c r="GS848" s="0" t="n">
        <f aca="false">SUM(CZ848:GQ848)</f>
        <v>12.5</v>
      </c>
      <c r="GT848" s="0" t="n">
        <f aca="false">IF(GS848&gt;$GS$6,1,0)</f>
        <v>0</v>
      </c>
    </row>
    <row r="849" customFormat="false" ht="14" hidden="false" customHeight="false" outlineLevel="0" collapsed="false">
      <c r="A849" s="0" t="n">
        <v>839</v>
      </c>
      <c r="B849" s="0" t="n">
        <v>-0.471253001635941</v>
      </c>
      <c r="C849" s="0" t="n">
        <v>0.389029928086226</v>
      </c>
      <c r="D849" s="0" t="n">
        <v>0.00799691756614292</v>
      </c>
      <c r="E849" s="0" t="n">
        <v>0.867653503210209</v>
      </c>
      <c r="G849" s="0" t="n">
        <v>-0.345121407008264</v>
      </c>
      <c r="H849" s="0" t="n">
        <v>-0.444476881966693</v>
      </c>
      <c r="I849" s="0" t="n">
        <v>0.80558152149024</v>
      </c>
      <c r="J849" s="0" t="n">
        <v>-0.0707814251654781</v>
      </c>
      <c r="K849" s="0" t="n">
        <v>-0.344309682986932</v>
      </c>
      <c r="L849" s="0" t="n">
        <v>1.65751771419309</v>
      </c>
      <c r="M849" s="0" t="n">
        <v>0.351461721947999</v>
      </c>
      <c r="N849" s="0" t="n">
        <v>-2.14461579162162</v>
      </c>
      <c r="O849" s="0" t="n">
        <v>0.713100689608837</v>
      </c>
      <c r="P849" s="0" t="n">
        <v>0.839158929011319</v>
      </c>
      <c r="Q849" s="0" t="n">
        <v>0.246070612774929</v>
      </c>
      <c r="R849" s="0" t="n">
        <v>0.730869942344725</v>
      </c>
      <c r="S849" s="0" t="n">
        <v>-0.889053808350582</v>
      </c>
      <c r="T849" s="0" t="n">
        <v>0.735876710677985</v>
      </c>
      <c r="U849" s="0" t="n">
        <v>-1.25533460959559</v>
      </c>
      <c r="V849" s="0" t="n">
        <v>0.108495896711247</v>
      </c>
      <c r="W849" s="0" t="n">
        <v>-0.469956376036862</v>
      </c>
      <c r="X849" s="0" t="n">
        <v>1.51358563016402</v>
      </c>
      <c r="Y849" s="0" t="n">
        <v>-1.2721648090519</v>
      </c>
      <c r="Z849" s="0" t="n">
        <v>0.0603552052780287</v>
      </c>
      <c r="AA849" s="0" t="n">
        <v>-1.30479747895151</v>
      </c>
      <c r="AB849" s="0" t="n">
        <v>0.105495701063774</v>
      </c>
      <c r="AC849" s="0" t="n">
        <v>-0.911425104277441</v>
      </c>
      <c r="AD849" s="0" t="n">
        <v>-0.137092683871742</v>
      </c>
      <c r="AE849" s="0" t="n">
        <v>-0.615684712101938</v>
      </c>
      <c r="AF849" s="0" t="n">
        <v>1.78224581759423</v>
      </c>
      <c r="AG849" s="0" t="n">
        <v>1.00907982414356</v>
      </c>
      <c r="AH849" s="0" t="n">
        <v>-0.119661081043887</v>
      </c>
      <c r="AI849" s="0" t="n">
        <v>1.78411937667988</v>
      </c>
      <c r="AJ849" s="0" t="n">
        <v>0.376310254068812</v>
      </c>
      <c r="AK849" s="0" t="n">
        <v>0.743923465051921</v>
      </c>
      <c r="AL849" s="0" t="n">
        <v>1.29376758195576</v>
      </c>
      <c r="AM849" s="0" t="n">
        <v>-0.277977960649878</v>
      </c>
      <c r="AN849" s="0" t="n">
        <v>0.245281626121141</v>
      </c>
      <c r="AO849" s="0" t="n">
        <v>0.068250756157795</v>
      </c>
      <c r="AP849" s="0" t="n">
        <v>1.25938186101848</v>
      </c>
      <c r="AQ849" s="0" t="n">
        <v>-0.290801835944876</v>
      </c>
      <c r="AR849" s="0" t="n">
        <v>-0.248910509981215</v>
      </c>
      <c r="AS849" s="0" t="n">
        <v>0.20252855392755</v>
      </c>
      <c r="AT849" s="0" t="n">
        <v>0.91711854111054</v>
      </c>
      <c r="AU849" s="0" t="n">
        <v>1.2981968211534</v>
      </c>
      <c r="AV849" s="0" t="n">
        <v>-0.370978341379669</v>
      </c>
      <c r="AW849" s="0" t="n">
        <v>-1.45955254993169</v>
      </c>
      <c r="AX849" s="0" t="n">
        <v>0.464410732092802</v>
      </c>
      <c r="AY849" s="0" t="n">
        <v>-1.04816081147874</v>
      </c>
      <c r="AZ849" s="0" t="n">
        <v>0.515476585860597</v>
      </c>
      <c r="BA849" s="0" t="n">
        <v>-0.760571765567875</v>
      </c>
      <c r="BB849" s="0" t="n">
        <v>-0.00967702362686396</v>
      </c>
      <c r="BC849" s="0" t="n">
        <v>-0.0361535512638511</v>
      </c>
      <c r="BD849" s="0" t="n">
        <v>0.00126192389870994</v>
      </c>
      <c r="BE849" s="0" t="n">
        <v>0.802094746177317</v>
      </c>
      <c r="BF849" s="0" t="n">
        <v>0.19433628040133</v>
      </c>
      <c r="BG849" s="0" t="n">
        <v>0.832758360047592</v>
      </c>
      <c r="BH849" s="0" t="n">
        <v>-0.685357690599631</v>
      </c>
      <c r="BI849" s="0" t="n">
        <v>-0.0803720467956737</v>
      </c>
      <c r="BJ849" s="0" t="n">
        <v>1.27199427879532</v>
      </c>
      <c r="BK849" s="0" t="n">
        <v>-0.194960421140422</v>
      </c>
      <c r="BL849" s="0" t="n">
        <v>0.269003521680133</v>
      </c>
      <c r="BM849" s="0" t="n">
        <v>0.463473952549975</v>
      </c>
      <c r="BN849" s="0" t="n">
        <v>-0.207998027690337</v>
      </c>
      <c r="BO849" s="0" t="n">
        <v>-0.359530076821102</v>
      </c>
      <c r="BP849" s="0" t="n">
        <v>-0.0779164111008868</v>
      </c>
      <c r="BQ849" s="0" t="n">
        <v>0.238901520788204</v>
      </c>
      <c r="BR849" s="0" t="n">
        <v>0.20104607756366</v>
      </c>
      <c r="BS849" s="0" t="n">
        <v>1.13796659206855</v>
      </c>
      <c r="BT849" s="0" t="n">
        <v>0.668715074425563</v>
      </c>
      <c r="BU849" s="0" t="n">
        <v>1.08256699604681</v>
      </c>
      <c r="BV849" s="0" t="n">
        <v>0.843301677377895</v>
      </c>
      <c r="BW849" s="0" t="n">
        <v>-0.983445715974085</v>
      </c>
      <c r="BX849" s="0" t="n">
        <v>2.32141246669926</v>
      </c>
      <c r="BY849" s="0" t="n">
        <v>1.20259528557654</v>
      </c>
      <c r="BZ849" s="0" t="n">
        <v>-0.800407633505529</v>
      </c>
      <c r="CA849" s="0" t="n">
        <v>-0.638499386695912</v>
      </c>
      <c r="CB849" s="0" t="n">
        <v>-0.46211198423407</v>
      </c>
      <c r="CC849" s="0" t="n">
        <v>-1.16558567242464</v>
      </c>
      <c r="CD849" s="0" t="n">
        <v>-0.13523958841688</v>
      </c>
      <c r="CE849" s="0" t="n">
        <v>0.837420657262555</v>
      </c>
      <c r="CF849" s="0" t="n">
        <v>0.744427097743028</v>
      </c>
      <c r="CG849" s="0" t="n">
        <v>-0.709455889591482</v>
      </c>
      <c r="CH849" s="0" t="n">
        <v>0.658892531646416</v>
      </c>
      <c r="CI849" s="0" t="n">
        <v>0.860676436786889</v>
      </c>
      <c r="CJ849" s="0" t="n">
        <v>-0.0422016910306411</v>
      </c>
      <c r="CK849" s="0" t="n">
        <v>0.237091626331676</v>
      </c>
      <c r="CL849" s="0" t="n">
        <v>-0.958561940933578</v>
      </c>
      <c r="CM849" s="0" t="n">
        <v>-0.824886683403747</v>
      </c>
      <c r="CN849" s="0" t="n">
        <v>1.11360350274481</v>
      </c>
      <c r="CO849" s="0" t="n">
        <v>1.32220066006994</v>
      </c>
      <c r="CP849" s="0" t="n">
        <v>-0.863449258758919</v>
      </c>
      <c r="CQ849" s="0" t="n">
        <v>-1.0306985132047</v>
      </c>
      <c r="CR849" s="0" t="n">
        <v>-0.792842911323533</v>
      </c>
      <c r="CS849" s="0" t="n">
        <v>0.129682575789047</v>
      </c>
      <c r="CT849" s="0" t="n">
        <v>-0.066257825892535</v>
      </c>
      <c r="CU849" s="0" t="n">
        <v>1.12246198114008</v>
      </c>
      <c r="CV849" s="0" t="n">
        <v>0.837203515402507</v>
      </c>
      <c r="CW849" s="0" t="n">
        <v>-0.364675543096382</v>
      </c>
      <c r="CX849" s="0" t="n">
        <v>-1.67096004588529</v>
      </c>
      <c r="CZ849" s="0" t="n">
        <f aca="false">IF(CHOOSE(MATCH(G$5,$B$10:$E$10,0),$B849,$C849,$D849,$E849)*G$6+G849*G$7&lt;G$2,G$3*G$4,0)</f>
        <v>0</v>
      </c>
      <c r="DA849" s="0" t="n">
        <f aca="false">IF(CHOOSE(MATCH(H$5,$B$10:$E$10,0),$B849,$C849,$D849,$E849)*H$6+H849*H$7&lt;H$2,H$3*H$4,0)</f>
        <v>0</v>
      </c>
      <c r="DB849" s="0" t="n">
        <f aca="false">IF(CHOOSE(MATCH(I$5,$B$10:$E$10,0),$B849,$C849,$D849,$E849)*I$6+I849*I$7&lt;I$2,I$3*I$4,0)</f>
        <v>0</v>
      </c>
      <c r="DC849" s="0" t="n">
        <f aca="false">IF(CHOOSE(MATCH(J$5,$B$10:$E$10,0),$B849,$C849,$D849,$E849)*J$6+J849*J$7&lt;J$2,J$3*J$4,0)</f>
        <v>0</v>
      </c>
      <c r="DD849" s="0" t="n">
        <f aca="false">IF(CHOOSE(MATCH(K$5,$B$10:$E$10,0),$B849,$C849,$D849,$E849)*K$6+K849*K$7&lt;K$2,K$3*K$4,0)</f>
        <v>0</v>
      </c>
      <c r="DE849" s="0" t="n">
        <f aca="false">IF(CHOOSE(MATCH(L$5,$B$10:$E$10,0),$B849,$C849,$D849,$E849)*L$6+L849*L$7&lt;L$2,L$3*L$4,0)</f>
        <v>0</v>
      </c>
      <c r="DF849" s="0" t="n">
        <f aca="false">IF(CHOOSE(MATCH(M$5,$B$10:$E$10,0),$B849,$C849,$D849,$E849)*M$6+M849*M$7&lt;M$2,M$3*M$4,0)</f>
        <v>0</v>
      </c>
      <c r="DG849" s="0" t="n">
        <f aca="false">IF(CHOOSE(MATCH(N$5,$B$10:$E$10,0),$B849,$C849,$D849,$E849)*N$6+N849*N$7&lt;N$2,N$3*N$4,0)</f>
        <v>2.5</v>
      </c>
      <c r="DH849" s="0" t="n">
        <f aca="false">IF(CHOOSE(MATCH(O$5,$B$10:$E$10,0),$B849,$C849,$D849,$E849)*O$6+O849*O$7&lt;O$2,O$3*O$4,0)</f>
        <v>0</v>
      </c>
      <c r="DI849" s="0" t="n">
        <f aca="false">IF(CHOOSE(MATCH(P$5,$B$10:$E$10,0),$B849,$C849,$D849,$E849)*P$6+P849*P$7&lt;P$2,P$3*P$4,0)</f>
        <v>0</v>
      </c>
      <c r="DJ849" s="0" t="n">
        <f aca="false">IF(CHOOSE(MATCH(Q$5,$B$10:$E$10,0),$B849,$C849,$D849,$E849)*Q$6+Q849*Q$7&lt;Q$2,Q$3*Q$4,0)</f>
        <v>0</v>
      </c>
      <c r="DK849" s="0" t="n">
        <f aca="false">IF(CHOOSE(MATCH(R$5,$B$10:$E$10,0),$B849,$C849,$D849,$E849)*R$6+R849*R$7&lt;R$2,R$3*R$4,0)</f>
        <v>0</v>
      </c>
      <c r="DL849" s="0" t="n">
        <f aca="false">IF(CHOOSE(MATCH(S$5,$B$10:$E$10,0),$B849,$C849,$D849,$E849)*S$6+S849*S$7&lt;S$2,S$3*S$4,0)</f>
        <v>0</v>
      </c>
      <c r="DM849" s="0" t="n">
        <f aca="false">IF(CHOOSE(MATCH(T$5,$B$10:$E$10,0),$B849,$C849,$D849,$E849)*T$6+T849*T$7&lt;T$2,T$3*T$4,0)</f>
        <v>0</v>
      </c>
      <c r="DN849" s="0" t="n">
        <f aca="false">IF(CHOOSE(MATCH(U$5,$B$10:$E$10,0),$B849,$C849,$D849,$E849)*U$6+U849*U$7&lt;U$2,U$3*U$4,0)</f>
        <v>0</v>
      </c>
      <c r="DO849" s="0" t="n">
        <f aca="false">IF(CHOOSE(MATCH(V$5,$B$10:$E$10,0),$B849,$C849,$D849,$E849)*V$6+V849*V$7&lt;V$2,V$3*V$4,0)</f>
        <v>0</v>
      </c>
      <c r="DP849" s="0" t="n">
        <f aca="false">IF(CHOOSE(MATCH(W$5,$B$10:$E$10,0),$B849,$C849,$D849,$E849)*W$6+W849*W$7&lt;W$2,W$3*W$4,0)</f>
        <v>0</v>
      </c>
      <c r="DQ849" s="0" t="n">
        <f aca="false">IF(CHOOSE(MATCH(X$5,$B$10:$E$10,0),$B849,$C849,$D849,$E849)*X$6+X849*X$7&lt;X$2,X$3*X$4,0)</f>
        <v>0</v>
      </c>
      <c r="DR849" s="0" t="n">
        <f aca="false">IF(CHOOSE(MATCH(Y$5,$B$10:$E$10,0),$B849,$C849,$D849,$E849)*Y$6+Y849*Y$7&lt;Y$2,Y$3*Y$4,0)</f>
        <v>0</v>
      </c>
      <c r="DS849" s="0" t="n">
        <f aca="false">IF(CHOOSE(MATCH(Z$5,$B$10:$E$10,0),$B849,$C849,$D849,$E849)*Z$6+Z849*Z$7&lt;Z$2,Z$3*Z$4,0)</f>
        <v>0</v>
      </c>
      <c r="DT849" s="0" t="n">
        <f aca="false">IF(CHOOSE(MATCH(AA$5,$B$10:$E$10,0),$B849,$C849,$D849,$E849)*AA$6+AA849*AA$7&lt;AA$2,AA$3*AA$4,0)</f>
        <v>0</v>
      </c>
      <c r="DU849" s="0" t="n">
        <f aca="false">IF(CHOOSE(MATCH(AB$5,$B$10:$E$10,0),$B849,$C849,$D849,$E849)*AB$6+AB849*AB$7&lt;AB$2,AB$3*AB$4,0)</f>
        <v>0</v>
      </c>
      <c r="DV849" s="0" t="n">
        <f aca="false">IF(CHOOSE(MATCH(AC$5,$B$10:$E$10,0),$B849,$C849,$D849,$E849)*AC$6+AC849*AC$7&lt;AC$2,AC$3*AC$4,0)</f>
        <v>0</v>
      </c>
      <c r="DW849" s="0" t="n">
        <f aca="false">IF(CHOOSE(MATCH(AD$5,$B$10:$E$10,0),$B849,$C849,$D849,$E849)*AD$6+AD849*AD$7&lt;AD$2,AD$3*AD$4,0)</f>
        <v>0</v>
      </c>
      <c r="DX849" s="0" t="n">
        <f aca="false">IF(CHOOSE(MATCH(AE$5,$B$10:$E$10,0),$B849,$C849,$D849,$E849)*AE$6+AE849*AE$7&lt;AE$2,AE$3*AE$4,0)</f>
        <v>0</v>
      </c>
      <c r="DY849" s="0" t="n">
        <f aca="false">IF(CHOOSE(MATCH(AF$5,$B$10:$E$10,0),$B849,$C849,$D849,$E849)*AF$6+AF849*AF$7&lt;AF$2,AF$3*AF$4,0)</f>
        <v>0</v>
      </c>
      <c r="DZ849" s="0" t="n">
        <f aca="false">IF(CHOOSE(MATCH(AG$5,$B$10:$E$10,0),$B849,$C849,$D849,$E849)*AG$6+AG849*AG$7&lt;AG$2,AG$3*AG$4,0)</f>
        <v>0</v>
      </c>
      <c r="EA849" s="0" t="n">
        <f aca="false">IF(CHOOSE(MATCH(AH$5,$B$10:$E$10,0),$B849,$C849,$D849,$E849)*AH$6+AH849*AH$7&lt;AH$2,AH$3*AH$4,0)</f>
        <v>0</v>
      </c>
      <c r="EB849" s="0" t="n">
        <f aca="false">IF(CHOOSE(MATCH(AI$5,$B$10:$E$10,0),$B849,$C849,$D849,$E849)*AI$6+AI849*AI$7&lt;AI$2,AI$3*AI$4,0)</f>
        <v>0</v>
      </c>
      <c r="EC849" s="0" t="n">
        <f aca="false">IF(CHOOSE(MATCH(AJ$5,$B$10:$E$10,0),$B849,$C849,$D849,$E849)*AJ$6+AJ849*AJ$7&lt;AJ$2,AJ$3*AJ$4,0)</f>
        <v>0</v>
      </c>
      <c r="ED849" s="0" t="n">
        <f aca="false">IF(CHOOSE(MATCH(AK$5,$B$10:$E$10,0),$B849,$C849,$D849,$E849)*AK$6+AK849*AK$7&lt;AK$2,AK$3*AK$4,0)</f>
        <v>0</v>
      </c>
      <c r="EE849" s="0" t="n">
        <f aca="false">IF(CHOOSE(MATCH(AL$5,$B$10:$E$10,0),$B849,$C849,$D849,$E849)*AL$6+AL849*AL$7&lt;AL$2,AL$3*AL$4,0)</f>
        <v>0</v>
      </c>
      <c r="EF849" s="0" t="n">
        <f aca="false">IF(CHOOSE(MATCH(AM$5,$B$10:$E$10,0),$B849,$C849,$D849,$E849)*AM$6+AM849*AM$7&lt;AM$2,AM$3*AM$4,0)</f>
        <v>0</v>
      </c>
      <c r="EG849" s="0" t="n">
        <f aca="false">IF(CHOOSE(MATCH(AN$5,$B$10:$E$10,0),$B849,$C849,$D849,$E849)*AN$6+AN849*AN$7&lt;AN$2,AN$3*AN$4,0)</f>
        <v>0</v>
      </c>
      <c r="EH849" s="0" t="n">
        <f aca="false">IF(CHOOSE(MATCH(AO$5,$B$10:$E$10,0),$B849,$C849,$D849,$E849)*AO$6+AO849*AO$7&lt;AO$2,AO$3*AO$4,0)</f>
        <v>0</v>
      </c>
      <c r="EI849" s="0" t="n">
        <f aca="false">IF(CHOOSE(MATCH(AP$5,$B$10:$E$10,0),$B849,$C849,$D849,$E849)*AP$6+AP849*AP$7&lt;AP$2,AP$3*AP$4,0)</f>
        <v>0</v>
      </c>
      <c r="EJ849" s="0" t="n">
        <f aca="false">IF(CHOOSE(MATCH(AQ$5,$B$10:$E$10,0),$B849,$C849,$D849,$E849)*AQ$6+AQ849*AQ$7&lt;AQ$2,AQ$3*AQ$4,0)</f>
        <v>0</v>
      </c>
      <c r="EK849" s="0" t="n">
        <f aca="false">IF(CHOOSE(MATCH(AR$5,$B$10:$E$10,0),$B849,$C849,$D849,$E849)*AR$6+AR849*AR$7&lt;AR$2,AR$3*AR$4,0)</f>
        <v>0</v>
      </c>
      <c r="EL849" s="0" t="n">
        <f aca="false">IF(CHOOSE(MATCH(AS$5,$B$10:$E$10,0),$B849,$C849,$D849,$E849)*AS$6+AS849*AS$7&lt;AS$2,AS$3*AS$4,0)</f>
        <v>0</v>
      </c>
      <c r="EM849" s="0" t="n">
        <f aca="false">IF(CHOOSE(MATCH(AT$5,$B$10:$E$10,0),$B849,$C849,$D849,$E849)*AT$6+AT849*AT$7&lt;AT$2,AT$3*AT$4,0)</f>
        <v>0</v>
      </c>
      <c r="EN849" s="0" t="n">
        <f aca="false">IF(CHOOSE(MATCH(AU$5,$B$10:$E$10,0),$B849,$C849,$D849,$E849)*AU$6+AU849*AU$7&lt;AU$2,AU$3*AU$4,0)</f>
        <v>0</v>
      </c>
      <c r="EO849" s="0" t="n">
        <f aca="false">IF(CHOOSE(MATCH(AV$5,$B$10:$E$10,0),$B849,$C849,$D849,$E849)*AV$6+AV849*AV$7&lt;AV$2,AV$3*AV$4,0)</f>
        <v>0</v>
      </c>
      <c r="EP849" s="0" t="n">
        <f aca="false">IF(CHOOSE(MATCH(AW$5,$B$10:$E$10,0),$B849,$C849,$D849,$E849)*AW$6+AW849*AW$7&lt;AW$2,AW$3*AW$4,0)</f>
        <v>0</v>
      </c>
      <c r="EQ849" s="0" t="n">
        <f aca="false">IF(CHOOSE(MATCH(AX$5,$B$10:$E$10,0),$B849,$C849,$D849,$E849)*AX$6+AX849*AX$7&lt;AX$2,AX$3*AX$4,0)</f>
        <v>0</v>
      </c>
      <c r="ER849" s="0" t="n">
        <f aca="false">IF(CHOOSE(MATCH(AY$5,$B$10:$E$10,0),$B849,$C849,$D849,$E849)*AY$6+AY849*AY$7&lt;AY$2,AY$3*AY$4,0)</f>
        <v>0</v>
      </c>
      <c r="ES849" s="0" t="n">
        <f aca="false">IF(CHOOSE(MATCH(AZ$5,$B$10:$E$10,0),$B849,$C849,$D849,$E849)*AZ$6+AZ849*AZ$7&lt;AZ$2,AZ$3*AZ$4,0)</f>
        <v>0</v>
      </c>
      <c r="ET849" s="0" t="n">
        <f aca="false">IF(CHOOSE(MATCH(BA$5,$B$10:$E$10,0),$B849,$C849,$D849,$E849)*BA$6+BA849*BA$7&lt;BA$2,BA$3*BA$4,0)</f>
        <v>0</v>
      </c>
      <c r="EU849" s="0" t="n">
        <f aca="false">IF(CHOOSE(MATCH(BB$5,$B$10:$E$10,0),$B849,$C849,$D849,$E849)*BB$6+BB849*BB$7&lt;BB$2,BB$3*BB$4,0)</f>
        <v>0</v>
      </c>
      <c r="EV849" s="0" t="n">
        <f aca="false">IF(CHOOSE(MATCH(BC$5,$B$10:$E$10,0),$B849,$C849,$D849,$E849)*BC$6+BC849*BC$7&lt;BC$2,BC$3*BC$4,0)</f>
        <v>0</v>
      </c>
      <c r="EW849" s="0" t="n">
        <f aca="false">IF(CHOOSE(MATCH(BD$5,$B$10:$E$10,0),$B849,$C849,$D849,$E849)*BD$6+BD849*BD$7&lt;BD$2,BD$3*BD$4,0)</f>
        <v>0</v>
      </c>
      <c r="EX849" s="0" t="n">
        <f aca="false">IF(CHOOSE(MATCH(BE$5,$B$10:$E$10,0),$B849,$C849,$D849,$E849)*BE$6+BE849*BE$7&lt;BE$2,BE$3*BE$4,0)</f>
        <v>0</v>
      </c>
      <c r="EY849" s="0" t="n">
        <f aca="false">IF(CHOOSE(MATCH(BF$5,$B$10:$E$10,0),$B849,$C849,$D849,$E849)*BF$6+BF849*BF$7&lt;BF$2,BF$3*BF$4,0)</f>
        <v>0</v>
      </c>
      <c r="EZ849" s="0" t="n">
        <f aca="false">IF(CHOOSE(MATCH(BG$5,$B$10:$E$10,0),$B849,$C849,$D849,$E849)*BG$6+BG849*BG$7&lt;BG$2,BG$3*BG$4,0)</f>
        <v>0</v>
      </c>
      <c r="FA849" s="0" t="n">
        <f aca="false">IF(CHOOSE(MATCH(BH$5,$B$10:$E$10,0),$B849,$C849,$D849,$E849)*BH$6+BH849*BH$7&lt;BH$2,BH$3*BH$4,0)</f>
        <v>0</v>
      </c>
      <c r="FB849" s="0" t="n">
        <f aca="false">IF(CHOOSE(MATCH(BI$5,$B$10:$E$10,0),$B849,$C849,$D849,$E849)*BI$6+BI849*BI$7&lt;BI$2,BI$3*BI$4,0)</f>
        <v>0</v>
      </c>
      <c r="FC849" s="0" t="n">
        <f aca="false">IF(CHOOSE(MATCH(BJ$5,$B$10:$E$10,0),$B849,$C849,$D849,$E849)*BJ$6+BJ849*BJ$7&lt;BJ$2,BJ$3*BJ$4,0)</f>
        <v>0</v>
      </c>
      <c r="FD849" s="0" t="n">
        <f aca="false">IF(CHOOSE(MATCH(BK$5,$B$10:$E$10,0),$B849,$C849,$D849,$E849)*BK$6+BK849*BK$7&lt;BK$2,BK$3*BK$4,0)</f>
        <v>0</v>
      </c>
      <c r="FE849" s="0" t="n">
        <f aca="false">IF(CHOOSE(MATCH(BL$5,$B$10:$E$10,0),$B849,$C849,$D849,$E849)*BL$6+BL849*BL$7&lt;BL$2,BL$3*BL$4,0)</f>
        <v>0</v>
      </c>
      <c r="FF849" s="0" t="n">
        <f aca="false">IF(CHOOSE(MATCH(BM$5,$B$10:$E$10,0),$B849,$C849,$D849,$E849)*BM$6+BM849*BM$7&lt;BM$2,BM$3*BM$4,0)</f>
        <v>0</v>
      </c>
      <c r="FG849" s="0" t="n">
        <f aca="false">IF(CHOOSE(MATCH(BN$5,$B$10:$E$10,0),$B849,$C849,$D849,$E849)*BN$6+BN849*BN$7&lt;BN$2,BN$3*BN$4,0)</f>
        <v>0</v>
      </c>
      <c r="FH849" s="0" t="n">
        <f aca="false">IF(CHOOSE(MATCH(BO$5,$B$10:$E$10,0),$B849,$C849,$D849,$E849)*BO$6+BO849*BO$7&lt;BO$2,BO$3*BO$4,0)</f>
        <v>0</v>
      </c>
      <c r="FI849" s="0" t="n">
        <f aca="false">IF(CHOOSE(MATCH(BP$5,$B$10:$E$10,0),$B849,$C849,$D849,$E849)*BP$6+BP849*BP$7&lt;BP$2,BP$3*BP$4,0)</f>
        <v>0</v>
      </c>
      <c r="FJ849" s="0" t="n">
        <f aca="false">IF(CHOOSE(MATCH(BQ$5,$B$10:$E$10,0),$B849,$C849,$D849,$E849)*BQ$6+BQ849*BQ$7&lt;BQ$2,BQ$3*BQ$4,0)</f>
        <v>0</v>
      </c>
      <c r="FK849" s="0" t="n">
        <f aca="false">IF(CHOOSE(MATCH(BR$5,$B$10:$E$10,0),$B849,$C849,$D849,$E849)*BR$6+BR849*BR$7&lt;BR$2,BR$3*BR$4,0)</f>
        <v>0</v>
      </c>
      <c r="FL849" s="0" t="n">
        <f aca="false">IF(CHOOSE(MATCH(BS$5,$B$10:$E$10,0),$B849,$C849,$D849,$E849)*BS$6+BS849*BS$7&lt;BS$2,BS$3*BS$4,0)</f>
        <v>0</v>
      </c>
      <c r="FM849" s="0" t="n">
        <f aca="false">IF(CHOOSE(MATCH(BT$5,$B$10:$E$10,0),$B849,$C849,$D849,$E849)*BT$6+BT849*BT$7&lt;BT$2,BT$3*BT$4,0)</f>
        <v>0</v>
      </c>
      <c r="FN849" s="0" t="n">
        <f aca="false">IF(CHOOSE(MATCH(BU$5,$B$10:$E$10,0),$B849,$C849,$D849,$E849)*BU$6+BU849*BU$7&lt;BU$2,BU$3*BU$4,0)</f>
        <v>0</v>
      </c>
      <c r="FO849" s="0" t="n">
        <f aca="false">IF(CHOOSE(MATCH(BV$5,$B$10:$E$10,0),$B849,$C849,$D849,$E849)*BV$6+BV849*BV$7&lt;BV$2,BV$3*BV$4,0)</f>
        <v>0</v>
      </c>
      <c r="FP849" s="0" t="n">
        <f aca="false">IF(CHOOSE(MATCH(BW$5,$B$10:$E$10,0),$B849,$C849,$D849,$E849)*BW$6+BW849*BW$7&lt;BW$2,BW$3*BW$4,0)</f>
        <v>0</v>
      </c>
      <c r="FQ849" s="0" t="n">
        <f aca="false">IF(CHOOSE(MATCH(BX$5,$B$10:$E$10,0),$B849,$C849,$D849,$E849)*BX$6+BX849*BX$7&lt;BX$2,BX$3*BX$4,0)</f>
        <v>0</v>
      </c>
      <c r="FR849" s="0" t="n">
        <f aca="false">IF(CHOOSE(MATCH(BY$5,$B$10:$E$10,0),$B849,$C849,$D849,$E849)*BY$6+BY849*BY$7&lt;BY$2,BY$3*BY$4,0)</f>
        <v>0</v>
      </c>
      <c r="FS849" s="0" t="n">
        <f aca="false">IF(CHOOSE(MATCH(BZ$5,$B$10:$E$10,0),$B849,$C849,$D849,$E849)*BZ$6+BZ849*BZ$7&lt;BZ$2,BZ$3*BZ$4,0)</f>
        <v>0</v>
      </c>
      <c r="FT849" s="0" t="n">
        <f aca="false">IF(CHOOSE(MATCH(CA$5,$B$10:$E$10,0),$B849,$C849,$D849,$E849)*CA$6+CA849*CA$7&lt;CA$2,CA$3*CA$4,0)</f>
        <v>0</v>
      </c>
      <c r="FU849" s="0" t="n">
        <f aca="false">IF(CHOOSE(MATCH(CB$5,$B$10:$E$10,0),$B849,$C849,$D849,$E849)*CB$6+CB849*CB$7&lt;CB$2,CB$3*CB$4,0)</f>
        <v>0</v>
      </c>
      <c r="FV849" s="0" t="n">
        <f aca="false">IF(CHOOSE(MATCH(CC$5,$B$10:$E$10,0),$B849,$C849,$D849,$E849)*CC$6+CC849*CC$7&lt;CC$2,CC$3*CC$4,0)</f>
        <v>0</v>
      </c>
      <c r="FW849" s="0" t="n">
        <f aca="false">IF(CHOOSE(MATCH(CD$5,$B$10:$E$10,0),$B849,$C849,$D849,$E849)*CD$6+CD849*CD$7&lt;CD$2,CD$3*CD$4,0)</f>
        <v>0</v>
      </c>
      <c r="FX849" s="0" t="n">
        <f aca="false">IF(CHOOSE(MATCH(CE$5,$B$10:$E$10,0),$B849,$C849,$D849,$E849)*CE$6+CE849*CE$7&lt;CE$2,CE$3*CE$4,0)</f>
        <v>0</v>
      </c>
      <c r="FY849" s="0" t="n">
        <f aca="false">IF(CHOOSE(MATCH(CF$5,$B$10:$E$10,0),$B849,$C849,$D849,$E849)*CF$6+CF849*CF$7&lt;CF$2,CF$3*CF$4,0)</f>
        <v>0</v>
      </c>
      <c r="FZ849" s="0" t="n">
        <f aca="false">IF(CHOOSE(MATCH(CG$5,$B$10:$E$10,0),$B849,$C849,$D849,$E849)*CG$6+CG849*CG$7&lt;CG$2,CG$3*CG$4,0)</f>
        <v>0</v>
      </c>
      <c r="GA849" s="0" t="n">
        <f aca="false">IF(CHOOSE(MATCH(CH$5,$B$10:$E$10,0),$B849,$C849,$D849,$E849)*CH$6+CH849*CH$7&lt;CH$2,CH$3*CH$4,0)</f>
        <v>0</v>
      </c>
      <c r="GB849" s="0" t="n">
        <f aca="false">IF(CHOOSE(MATCH(CI$5,$B$10:$E$10,0),$B849,$C849,$D849,$E849)*CI$6+CI849*CI$7&lt;CI$2,CI$3*CI$4,0)</f>
        <v>0</v>
      </c>
      <c r="GC849" s="0" t="n">
        <f aca="false">IF(CHOOSE(MATCH(CJ$5,$B$10:$E$10,0),$B849,$C849,$D849,$E849)*CJ$6+CJ849*CJ$7&lt;CJ$2,CJ$3*CJ$4,0)</f>
        <v>0</v>
      </c>
      <c r="GD849" s="0" t="n">
        <f aca="false">IF(CHOOSE(MATCH(CK$5,$B$10:$E$10,0),$B849,$C849,$D849,$E849)*CK$6+CK849*CK$7&lt;CK$2,CK$3*CK$4,0)</f>
        <v>0</v>
      </c>
      <c r="GE849" s="0" t="n">
        <f aca="false">IF(CHOOSE(MATCH(CL$5,$B$10:$E$10,0),$B849,$C849,$D849,$E849)*CL$6+CL849*CL$7&lt;CL$2,CL$3*CL$4,0)</f>
        <v>0</v>
      </c>
      <c r="GF849" s="0" t="n">
        <f aca="false">IF(CHOOSE(MATCH(CM$5,$B$10:$E$10,0),$B849,$C849,$D849,$E849)*CM$6+CM849*CM$7&lt;CM$2,CM$3*CM$4,0)</f>
        <v>0</v>
      </c>
      <c r="GG849" s="0" t="n">
        <f aca="false">IF(CHOOSE(MATCH(CN$5,$B$10:$E$10,0),$B849,$C849,$D849,$E849)*CN$6+CN849*CN$7&lt;CN$2,CN$3*CN$4,0)</f>
        <v>0</v>
      </c>
      <c r="GH849" s="0" t="n">
        <f aca="false">IF(CHOOSE(MATCH(CO$5,$B$10:$E$10,0),$B849,$C849,$D849,$E849)*CO$6+CO849*CO$7&lt;CO$2,CO$3*CO$4,0)</f>
        <v>0</v>
      </c>
      <c r="GI849" s="0" t="n">
        <f aca="false">IF(CHOOSE(MATCH(CP$5,$B$10:$E$10,0),$B849,$C849,$D849,$E849)*CP$6+CP849*CP$7&lt;CP$2,CP$3*CP$4,0)</f>
        <v>0</v>
      </c>
      <c r="GJ849" s="0" t="n">
        <f aca="false">IF(CHOOSE(MATCH(CQ$5,$B$10:$E$10,0),$B849,$C849,$D849,$E849)*CQ$6+CQ849*CQ$7&lt;CQ$2,CQ$3*CQ$4,0)</f>
        <v>0</v>
      </c>
      <c r="GK849" s="0" t="n">
        <f aca="false">IF(CHOOSE(MATCH(CR$5,$B$10:$E$10,0),$B849,$C849,$D849,$E849)*CR$6+CR849*CR$7&lt;CR$2,CR$3*CR$4,0)</f>
        <v>0</v>
      </c>
      <c r="GL849" s="0" t="n">
        <f aca="false">IF(CHOOSE(MATCH(CS$5,$B$10:$E$10,0),$B849,$C849,$D849,$E849)*CS$6+CS849*CS$7&lt;CS$2,CS$3*CS$4,0)</f>
        <v>0</v>
      </c>
      <c r="GM849" s="0" t="n">
        <f aca="false">IF(CHOOSE(MATCH(CT$5,$B$10:$E$10,0),$B849,$C849,$D849,$E849)*CT$6+CT849*CT$7&lt;CT$2,CT$3*CT$4,0)</f>
        <v>0</v>
      </c>
      <c r="GN849" s="0" t="n">
        <f aca="false">IF(CHOOSE(MATCH(CU$5,$B$10:$E$10,0),$B849,$C849,$D849,$E849)*CU$6+CU849*CU$7&lt;CU$2,CU$3*CU$4,0)</f>
        <v>0</v>
      </c>
      <c r="GO849" s="0" t="n">
        <f aca="false">IF(CHOOSE(MATCH(CV$5,$B$10:$E$10,0),$B849,$C849,$D849,$E849)*CV$6+CV849*CV$7&lt;CV$2,CV$3*CV$4,0)</f>
        <v>0</v>
      </c>
      <c r="GP849" s="0" t="n">
        <f aca="false">IF(CHOOSE(MATCH(CW$5,$B$10:$E$10,0),$B849,$C849,$D849,$E849)*CW$6+CW849*CW$7&lt;CW$2,CW$3*CW$4,0)</f>
        <v>0</v>
      </c>
      <c r="GQ849" s="0" t="n">
        <f aca="false">IF(CHOOSE(MATCH(CX$5,$B$10:$E$10,0),$B849,$C849,$D849,$E849)*CX$6+CX849*CX$7&lt;CX$2,CX$3*CX$4,0)</f>
        <v>0</v>
      </c>
      <c r="GS849" s="0" t="n">
        <f aca="false">SUM(CZ849:GQ849)</f>
        <v>2.5</v>
      </c>
      <c r="GT849" s="0" t="n">
        <f aca="false">IF(GS849&gt;$GS$6,1,0)</f>
        <v>0</v>
      </c>
    </row>
    <row r="850" customFormat="false" ht="14" hidden="false" customHeight="false" outlineLevel="0" collapsed="false">
      <c r="A850" s="0" t="n">
        <v>840</v>
      </c>
      <c r="B850" s="0" t="n">
        <v>-0.798493818768769</v>
      </c>
      <c r="C850" s="0" t="n">
        <v>-0.020516511020961</v>
      </c>
      <c r="D850" s="0" t="n">
        <v>0.134792189471978</v>
      </c>
      <c r="E850" s="0" t="n">
        <v>0.122960292506014</v>
      </c>
      <c r="G850" s="0" t="n">
        <v>-1.03722641142667</v>
      </c>
      <c r="H850" s="0" t="n">
        <v>-2.17372871702537</v>
      </c>
      <c r="I850" s="0" t="n">
        <v>-0.408200548918103</v>
      </c>
      <c r="J850" s="0" t="n">
        <v>0.768975496612257</v>
      </c>
      <c r="K850" s="0" t="n">
        <v>-0.975412604020676</v>
      </c>
      <c r="L850" s="0" t="n">
        <v>0.155108637045487</v>
      </c>
      <c r="M850" s="0" t="n">
        <v>-0.627750296189333</v>
      </c>
      <c r="N850" s="0" t="n">
        <v>-0.514517068950227</v>
      </c>
      <c r="O850" s="0" t="n">
        <v>0.667089352646144</v>
      </c>
      <c r="P850" s="0" t="n">
        <v>-0.768563950259704</v>
      </c>
      <c r="Q850" s="0" t="n">
        <v>-0.173718035512138</v>
      </c>
      <c r="R850" s="0" t="n">
        <v>-0.626912424195325</v>
      </c>
      <c r="S850" s="0" t="n">
        <v>0.859236024552956</v>
      </c>
      <c r="T850" s="0" t="n">
        <v>-0.663462742522825</v>
      </c>
      <c r="U850" s="0" t="n">
        <v>0.309127017317223</v>
      </c>
      <c r="V850" s="0" t="n">
        <v>-1.12707084554131</v>
      </c>
      <c r="W850" s="0" t="n">
        <v>-2.4091059458442</v>
      </c>
      <c r="X850" s="0" t="n">
        <v>1.58655439008726</v>
      </c>
      <c r="Y850" s="0" t="n">
        <v>0.212689883483108</v>
      </c>
      <c r="Z850" s="0" t="n">
        <v>-0.394188646168914</v>
      </c>
      <c r="AA850" s="0" t="n">
        <v>-0.18584614736028</v>
      </c>
      <c r="AB850" s="0" t="n">
        <v>-0.444983925262932</v>
      </c>
      <c r="AC850" s="0" t="n">
        <v>1.9716753740795</v>
      </c>
      <c r="AD850" s="0" t="n">
        <v>-1.0402436600998</v>
      </c>
      <c r="AE850" s="0" t="n">
        <v>-0.658892531646416</v>
      </c>
      <c r="AF850" s="0" t="n">
        <v>0.348290996043943</v>
      </c>
      <c r="AG850" s="0" t="n">
        <v>-0.981215180217987</v>
      </c>
      <c r="AH850" s="0" t="n">
        <v>0.735174126020866</v>
      </c>
      <c r="AI850" s="0" t="n">
        <v>-0.537709183845436</v>
      </c>
      <c r="AJ850" s="0" t="n">
        <v>-0.0647241904516704</v>
      </c>
      <c r="AK850" s="0" t="n">
        <v>0.830705175758339</v>
      </c>
      <c r="AL850" s="0" t="n">
        <v>-0.389397882827325</v>
      </c>
      <c r="AM850" s="0" t="n">
        <v>-0.404047568736132</v>
      </c>
      <c r="AN850" s="0" t="n">
        <v>-0.565230493521085</v>
      </c>
      <c r="AO850" s="0" t="n">
        <v>0.135084974317579</v>
      </c>
      <c r="AP850" s="0" t="n">
        <v>-0.434536104876315</v>
      </c>
      <c r="AQ850" s="0" t="n">
        <v>-1.07681444205809</v>
      </c>
      <c r="AR850" s="0" t="n">
        <v>-1.17881654659868</v>
      </c>
      <c r="AS850" s="0" t="n">
        <v>1.78224581759423</v>
      </c>
      <c r="AT850" s="0" t="n">
        <v>0.293197217615671</v>
      </c>
      <c r="AU850" s="0" t="n">
        <v>-1.62860487762373</v>
      </c>
      <c r="AV850" s="0" t="n">
        <v>-0.73707951742108</v>
      </c>
      <c r="AW850" s="0" t="n">
        <v>0.570083784623421</v>
      </c>
      <c r="AX850" s="0" t="n">
        <v>-0.712607288733125</v>
      </c>
      <c r="AY850" s="0" t="n">
        <v>-1.22593974083429</v>
      </c>
      <c r="AZ850" s="0" t="n">
        <v>0.147601895150729</v>
      </c>
      <c r="BA850" s="0" t="n">
        <v>-0.327232783092768</v>
      </c>
      <c r="BB850" s="0" t="n">
        <v>1.26515260490123</v>
      </c>
      <c r="BC850" s="0" t="n">
        <v>0.265673634203267</v>
      </c>
      <c r="BD850" s="0" t="n">
        <v>0.251041001320118</v>
      </c>
      <c r="BE850" s="0" t="n">
        <v>1.07653931991081</v>
      </c>
      <c r="BF850" s="0" t="n">
        <v>-1.52303073264193</v>
      </c>
      <c r="BG850" s="0" t="n">
        <v>1.04538230516482</v>
      </c>
      <c r="BH850" s="0" t="n">
        <v>0.552174697077135</v>
      </c>
      <c r="BI850" s="0" t="n">
        <v>0.476629793411121</v>
      </c>
      <c r="BJ850" s="0" t="n">
        <v>2.21716618398204</v>
      </c>
      <c r="BK850" s="0" t="n">
        <v>-0.481778670291533</v>
      </c>
      <c r="BL850" s="0" t="n">
        <v>-0.308405105897691</v>
      </c>
      <c r="BM850" s="0" t="n">
        <v>-0.689717580826255</v>
      </c>
      <c r="BN850" s="0" t="n">
        <v>-0.362550736099365</v>
      </c>
      <c r="BO850" s="0" t="n">
        <v>0.593367985857185</v>
      </c>
      <c r="BP850" s="0" t="n">
        <v>-0.0258978616329841</v>
      </c>
      <c r="BQ850" s="0" t="n">
        <v>-0.919217200134881</v>
      </c>
      <c r="BR850" s="0" t="n">
        <v>1.49414972838713</v>
      </c>
      <c r="BS850" s="0" t="n">
        <v>-0.374914179701591</v>
      </c>
      <c r="BT850" s="0" t="n">
        <v>-1.24513917398872</v>
      </c>
      <c r="BU850" s="0" t="n">
        <v>-1.21883431347669</v>
      </c>
      <c r="BV850" s="0" t="n">
        <v>1.10665951069677</v>
      </c>
      <c r="BW850" s="0" t="n">
        <v>-1.16740011435468</v>
      </c>
      <c r="BX850" s="0" t="n">
        <v>0.91980155048077</v>
      </c>
      <c r="BY850" s="0" t="n">
        <v>0.683133976053796</v>
      </c>
      <c r="BZ850" s="0" t="n">
        <v>-1.45138983498327</v>
      </c>
      <c r="CA850" s="0" t="n">
        <v>0.373929651686922</v>
      </c>
      <c r="CB850" s="0" t="n">
        <v>-0.898062353371643</v>
      </c>
      <c r="CC850" s="0" t="n">
        <v>0.592183369008126</v>
      </c>
      <c r="CD850" s="0" t="n">
        <v>-0.325699147651903</v>
      </c>
      <c r="CE850" s="0" t="n">
        <v>1.55734596773982</v>
      </c>
      <c r="CF850" s="0" t="n">
        <v>-0.644513420411386</v>
      </c>
      <c r="CG850" s="0" t="n">
        <v>-2.00366230274085</v>
      </c>
      <c r="CH850" s="0" t="n">
        <v>0.522128402735689</v>
      </c>
      <c r="CI850" s="0" t="n">
        <v>1.21450511869625</v>
      </c>
      <c r="CJ850" s="0" t="n">
        <v>0.92589061750914</v>
      </c>
      <c r="CK850" s="0" t="n">
        <v>0.12220425560372</v>
      </c>
      <c r="CL850" s="0" t="n">
        <v>-0.915372311283136</v>
      </c>
      <c r="CM850" s="0" t="n">
        <v>-1.02279273050954</v>
      </c>
      <c r="CN850" s="0" t="n">
        <v>-0.680431639921153</v>
      </c>
      <c r="CO850" s="0" t="n">
        <v>0.17589400158613</v>
      </c>
      <c r="CP850" s="0" t="n">
        <v>-0.424049630964873</v>
      </c>
      <c r="CQ850" s="0" t="n">
        <v>0.506846618009149</v>
      </c>
      <c r="CR850" s="0" t="n">
        <v>0.264801656157942</v>
      </c>
      <c r="CS850" s="0" t="n">
        <v>0.151779886436998</v>
      </c>
      <c r="CT850" s="0" t="n">
        <v>-0.829086275189184</v>
      </c>
      <c r="CU850" s="0" t="n">
        <v>0.050242761062691</v>
      </c>
      <c r="CV850" s="0" t="n">
        <v>2.63709807768464</v>
      </c>
      <c r="CW850" s="0" t="n">
        <v>-0.518625711265486</v>
      </c>
      <c r="CX850" s="0" t="n">
        <v>0.39865767575975</v>
      </c>
      <c r="CZ850" s="0" t="n">
        <f aca="false">IF(CHOOSE(MATCH(G$5,$B$10:$E$10,0),$B850,$C850,$D850,$E850)*G$6+G850*G$7&lt;G$2,G$3*G$4,0)</f>
        <v>0</v>
      </c>
      <c r="DA850" s="0" t="n">
        <f aca="false">IF(CHOOSE(MATCH(H$5,$B$10:$E$10,0),$B850,$C850,$D850,$E850)*H$6+H850*H$7&lt;H$2,H$3*H$4,0)</f>
        <v>12.5</v>
      </c>
      <c r="DB850" s="0" t="n">
        <f aca="false">IF(CHOOSE(MATCH(I$5,$B$10:$E$10,0),$B850,$C850,$D850,$E850)*I$6+I850*I$7&lt;I$2,I$3*I$4,0)</f>
        <v>0</v>
      </c>
      <c r="DC850" s="0" t="n">
        <f aca="false">IF(CHOOSE(MATCH(J$5,$B$10:$E$10,0),$B850,$C850,$D850,$E850)*J$6+J850*J$7&lt;J$2,J$3*J$4,0)</f>
        <v>0</v>
      </c>
      <c r="DD850" s="0" t="n">
        <f aca="false">IF(CHOOSE(MATCH(K$5,$B$10:$E$10,0),$B850,$C850,$D850,$E850)*K$6+K850*K$7&lt;K$2,K$3*K$4,0)</f>
        <v>0</v>
      </c>
      <c r="DE850" s="0" t="n">
        <f aca="false">IF(CHOOSE(MATCH(L$5,$B$10:$E$10,0),$B850,$C850,$D850,$E850)*L$6+L850*L$7&lt;L$2,L$3*L$4,0)</f>
        <v>0</v>
      </c>
      <c r="DF850" s="0" t="n">
        <f aca="false">IF(CHOOSE(MATCH(M$5,$B$10:$E$10,0),$B850,$C850,$D850,$E850)*M$6+M850*M$7&lt;M$2,M$3*M$4,0)</f>
        <v>0</v>
      </c>
      <c r="DG850" s="0" t="n">
        <f aca="false">IF(CHOOSE(MATCH(N$5,$B$10:$E$10,0),$B850,$C850,$D850,$E850)*N$6+N850*N$7&lt;N$2,N$3*N$4,0)</f>
        <v>0</v>
      </c>
      <c r="DH850" s="0" t="n">
        <f aca="false">IF(CHOOSE(MATCH(O$5,$B$10:$E$10,0),$B850,$C850,$D850,$E850)*O$6+O850*O$7&lt;O$2,O$3*O$4,0)</f>
        <v>0</v>
      </c>
      <c r="DI850" s="0" t="n">
        <f aca="false">IF(CHOOSE(MATCH(P$5,$B$10:$E$10,0),$B850,$C850,$D850,$E850)*P$6+P850*P$7&lt;P$2,P$3*P$4,0)</f>
        <v>0</v>
      </c>
      <c r="DJ850" s="0" t="n">
        <f aca="false">IF(CHOOSE(MATCH(Q$5,$B$10:$E$10,0),$B850,$C850,$D850,$E850)*Q$6+Q850*Q$7&lt;Q$2,Q$3*Q$4,0)</f>
        <v>0</v>
      </c>
      <c r="DK850" s="0" t="n">
        <f aca="false">IF(CHOOSE(MATCH(R$5,$B$10:$E$10,0),$B850,$C850,$D850,$E850)*R$6+R850*R$7&lt;R$2,R$3*R$4,0)</f>
        <v>0</v>
      </c>
      <c r="DL850" s="0" t="n">
        <f aca="false">IF(CHOOSE(MATCH(S$5,$B$10:$E$10,0),$B850,$C850,$D850,$E850)*S$6+S850*S$7&lt;S$2,S$3*S$4,0)</f>
        <v>0</v>
      </c>
      <c r="DM850" s="0" t="n">
        <f aca="false">IF(CHOOSE(MATCH(T$5,$B$10:$E$10,0),$B850,$C850,$D850,$E850)*T$6+T850*T$7&lt;T$2,T$3*T$4,0)</f>
        <v>0</v>
      </c>
      <c r="DN850" s="0" t="n">
        <f aca="false">IF(CHOOSE(MATCH(U$5,$B$10:$E$10,0),$B850,$C850,$D850,$E850)*U$6+U850*U$7&lt;U$2,U$3*U$4,0)</f>
        <v>0</v>
      </c>
      <c r="DO850" s="0" t="n">
        <f aca="false">IF(CHOOSE(MATCH(V$5,$B$10:$E$10,0),$B850,$C850,$D850,$E850)*V$6+V850*V$7&lt;V$2,V$3*V$4,0)</f>
        <v>0</v>
      </c>
      <c r="DP850" s="0" t="n">
        <f aca="false">IF(CHOOSE(MATCH(W$5,$B$10:$E$10,0),$B850,$C850,$D850,$E850)*W$6+W850*W$7&lt;W$2,W$3*W$4,0)</f>
        <v>0</v>
      </c>
      <c r="DQ850" s="0" t="n">
        <f aca="false">IF(CHOOSE(MATCH(X$5,$B$10:$E$10,0),$B850,$C850,$D850,$E850)*X$6+X850*X$7&lt;X$2,X$3*X$4,0)</f>
        <v>0</v>
      </c>
      <c r="DR850" s="0" t="n">
        <f aca="false">IF(CHOOSE(MATCH(Y$5,$B$10:$E$10,0),$B850,$C850,$D850,$E850)*Y$6+Y850*Y$7&lt;Y$2,Y$3*Y$4,0)</f>
        <v>0</v>
      </c>
      <c r="DS850" s="0" t="n">
        <f aca="false">IF(CHOOSE(MATCH(Z$5,$B$10:$E$10,0),$B850,$C850,$D850,$E850)*Z$6+Z850*Z$7&lt;Z$2,Z$3*Z$4,0)</f>
        <v>0</v>
      </c>
      <c r="DT850" s="0" t="n">
        <f aca="false">IF(CHOOSE(MATCH(AA$5,$B$10:$E$10,0),$B850,$C850,$D850,$E850)*AA$6+AA850*AA$7&lt;AA$2,AA$3*AA$4,0)</f>
        <v>0</v>
      </c>
      <c r="DU850" s="0" t="n">
        <f aca="false">IF(CHOOSE(MATCH(AB$5,$B$10:$E$10,0),$B850,$C850,$D850,$E850)*AB$6+AB850*AB$7&lt;AB$2,AB$3*AB$4,0)</f>
        <v>0</v>
      </c>
      <c r="DV850" s="0" t="n">
        <f aca="false">IF(CHOOSE(MATCH(AC$5,$B$10:$E$10,0),$B850,$C850,$D850,$E850)*AC$6+AC850*AC$7&lt;AC$2,AC$3*AC$4,0)</f>
        <v>0</v>
      </c>
      <c r="DW850" s="0" t="n">
        <f aca="false">IF(CHOOSE(MATCH(AD$5,$B$10:$E$10,0),$B850,$C850,$D850,$E850)*AD$6+AD850*AD$7&lt;AD$2,AD$3*AD$4,0)</f>
        <v>0</v>
      </c>
      <c r="DX850" s="0" t="n">
        <f aca="false">IF(CHOOSE(MATCH(AE$5,$B$10:$E$10,0),$B850,$C850,$D850,$E850)*AE$6+AE850*AE$7&lt;AE$2,AE$3*AE$4,0)</f>
        <v>0</v>
      </c>
      <c r="DY850" s="0" t="n">
        <f aca="false">IF(CHOOSE(MATCH(AF$5,$B$10:$E$10,0),$B850,$C850,$D850,$E850)*AF$6+AF850*AF$7&lt;AF$2,AF$3*AF$4,0)</f>
        <v>0</v>
      </c>
      <c r="DZ850" s="0" t="n">
        <f aca="false">IF(CHOOSE(MATCH(AG$5,$B$10:$E$10,0),$B850,$C850,$D850,$E850)*AG$6+AG850*AG$7&lt;AG$2,AG$3*AG$4,0)</f>
        <v>0</v>
      </c>
      <c r="EA850" s="0" t="n">
        <f aca="false">IF(CHOOSE(MATCH(AH$5,$B$10:$E$10,0),$B850,$C850,$D850,$E850)*AH$6+AH850*AH$7&lt;AH$2,AH$3*AH$4,0)</f>
        <v>0</v>
      </c>
      <c r="EB850" s="0" t="n">
        <f aca="false">IF(CHOOSE(MATCH(AI$5,$B$10:$E$10,0),$B850,$C850,$D850,$E850)*AI$6+AI850*AI$7&lt;AI$2,AI$3*AI$4,0)</f>
        <v>0</v>
      </c>
      <c r="EC850" s="0" t="n">
        <f aca="false">IF(CHOOSE(MATCH(AJ$5,$B$10:$E$10,0),$B850,$C850,$D850,$E850)*AJ$6+AJ850*AJ$7&lt;AJ$2,AJ$3*AJ$4,0)</f>
        <v>0</v>
      </c>
      <c r="ED850" s="0" t="n">
        <f aca="false">IF(CHOOSE(MATCH(AK$5,$B$10:$E$10,0),$B850,$C850,$D850,$E850)*AK$6+AK850*AK$7&lt;AK$2,AK$3*AK$4,0)</f>
        <v>0</v>
      </c>
      <c r="EE850" s="0" t="n">
        <f aca="false">IF(CHOOSE(MATCH(AL$5,$B$10:$E$10,0),$B850,$C850,$D850,$E850)*AL$6+AL850*AL$7&lt;AL$2,AL$3*AL$4,0)</f>
        <v>0</v>
      </c>
      <c r="EF850" s="0" t="n">
        <f aca="false">IF(CHOOSE(MATCH(AM$5,$B$10:$E$10,0),$B850,$C850,$D850,$E850)*AM$6+AM850*AM$7&lt;AM$2,AM$3*AM$4,0)</f>
        <v>0</v>
      </c>
      <c r="EG850" s="0" t="n">
        <f aca="false">IF(CHOOSE(MATCH(AN$5,$B$10:$E$10,0),$B850,$C850,$D850,$E850)*AN$6+AN850*AN$7&lt;AN$2,AN$3*AN$4,0)</f>
        <v>0</v>
      </c>
      <c r="EH850" s="0" t="n">
        <f aca="false">IF(CHOOSE(MATCH(AO$5,$B$10:$E$10,0),$B850,$C850,$D850,$E850)*AO$6+AO850*AO$7&lt;AO$2,AO$3*AO$4,0)</f>
        <v>0</v>
      </c>
      <c r="EI850" s="0" t="n">
        <f aca="false">IF(CHOOSE(MATCH(AP$5,$B$10:$E$10,0),$B850,$C850,$D850,$E850)*AP$6+AP850*AP$7&lt;AP$2,AP$3*AP$4,0)</f>
        <v>0</v>
      </c>
      <c r="EJ850" s="0" t="n">
        <f aca="false">IF(CHOOSE(MATCH(AQ$5,$B$10:$E$10,0),$B850,$C850,$D850,$E850)*AQ$6+AQ850*AQ$7&lt;AQ$2,AQ$3*AQ$4,0)</f>
        <v>0</v>
      </c>
      <c r="EK850" s="0" t="n">
        <f aca="false">IF(CHOOSE(MATCH(AR$5,$B$10:$E$10,0),$B850,$C850,$D850,$E850)*AR$6+AR850*AR$7&lt;AR$2,AR$3*AR$4,0)</f>
        <v>0</v>
      </c>
      <c r="EL850" s="0" t="n">
        <f aca="false">IF(CHOOSE(MATCH(AS$5,$B$10:$E$10,0),$B850,$C850,$D850,$E850)*AS$6+AS850*AS$7&lt;AS$2,AS$3*AS$4,0)</f>
        <v>0</v>
      </c>
      <c r="EM850" s="0" t="n">
        <f aca="false">IF(CHOOSE(MATCH(AT$5,$B$10:$E$10,0),$B850,$C850,$D850,$E850)*AT$6+AT850*AT$7&lt;AT$2,AT$3*AT$4,0)</f>
        <v>0</v>
      </c>
      <c r="EN850" s="0" t="n">
        <f aca="false">IF(CHOOSE(MATCH(AU$5,$B$10:$E$10,0),$B850,$C850,$D850,$E850)*AU$6+AU850*AU$7&lt;AU$2,AU$3*AU$4,0)</f>
        <v>0</v>
      </c>
      <c r="EO850" s="0" t="n">
        <f aca="false">IF(CHOOSE(MATCH(AV$5,$B$10:$E$10,0),$B850,$C850,$D850,$E850)*AV$6+AV850*AV$7&lt;AV$2,AV$3*AV$4,0)</f>
        <v>0</v>
      </c>
      <c r="EP850" s="0" t="n">
        <f aca="false">IF(CHOOSE(MATCH(AW$5,$B$10:$E$10,0),$B850,$C850,$D850,$E850)*AW$6+AW850*AW$7&lt;AW$2,AW$3*AW$4,0)</f>
        <v>0</v>
      </c>
      <c r="EQ850" s="0" t="n">
        <f aca="false">IF(CHOOSE(MATCH(AX$5,$B$10:$E$10,0),$B850,$C850,$D850,$E850)*AX$6+AX850*AX$7&lt;AX$2,AX$3*AX$4,0)</f>
        <v>0</v>
      </c>
      <c r="ER850" s="0" t="n">
        <f aca="false">IF(CHOOSE(MATCH(AY$5,$B$10:$E$10,0),$B850,$C850,$D850,$E850)*AY$6+AY850*AY$7&lt;AY$2,AY$3*AY$4,0)</f>
        <v>0</v>
      </c>
      <c r="ES850" s="0" t="n">
        <f aca="false">IF(CHOOSE(MATCH(AZ$5,$B$10:$E$10,0),$B850,$C850,$D850,$E850)*AZ$6+AZ850*AZ$7&lt;AZ$2,AZ$3*AZ$4,0)</f>
        <v>0</v>
      </c>
      <c r="ET850" s="0" t="n">
        <f aca="false">IF(CHOOSE(MATCH(BA$5,$B$10:$E$10,0),$B850,$C850,$D850,$E850)*BA$6+BA850*BA$7&lt;BA$2,BA$3*BA$4,0)</f>
        <v>0</v>
      </c>
      <c r="EU850" s="0" t="n">
        <f aca="false">IF(CHOOSE(MATCH(BB$5,$B$10:$E$10,0),$B850,$C850,$D850,$E850)*BB$6+BB850*BB$7&lt;BB$2,BB$3*BB$4,0)</f>
        <v>0</v>
      </c>
      <c r="EV850" s="0" t="n">
        <f aca="false">IF(CHOOSE(MATCH(BC$5,$B$10:$E$10,0),$B850,$C850,$D850,$E850)*BC$6+BC850*BC$7&lt;BC$2,BC$3*BC$4,0)</f>
        <v>0</v>
      </c>
      <c r="EW850" s="0" t="n">
        <f aca="false">IF(CHOOSE(MATCH(BD$5,$B$10:$E$10,0),$B850,$C850,$D850,$E850)*BD$6+BD850*BD$7&lt;BD$2,BD$3*BD$4,0)</f>
        <v>0</v>
      </c>
      <c r="EX850" s="0" t="n">
        <f aca="false">IF(CHOOSE(MATCH(BE$5,$B$10:$E$10,0),$B850,$C850,$D850,$E850)*BE$6+BE850*BE$7&lt;BE$2,BE$3*BE$4,0)</f>
        <v>0</v>
      </c>
      <c r="EY850" s="0" t="n">
        <f aca="false">IF(CHOOSE(MATCH(BF$5,$B$10:$E$10,0),$B850,$C850,$D850,$E850)*BF$6+BF850*BF$7&lt;BF$2,BF$3*BF$4,0)</f>
        <v>0</v>
      </c>
      <c r="EZ850" s="0" t="n">
        <f aca="false">IF(CHOOSE(MATCH(BG$5,$B$10:$E$10,0),$B850,$C850,$D850,$E850)*BG$6+BG850*BG$7&lt;BG$2,BG$3*BG$4,0)</f>
        <v>0</v>
      </c>
      <c r="FA850" s="0" t="n">
        <f aca="false">IF(CHOOSE(MATCH(BH$5,$B$10:$E$10,0),$B850,$C850,$D850,$E850)*BH$6+BH850*BH$7&lt;BH$2,BH$3*BH$4,0)</f>
        <v>0</v>
      </c>
      <c r="FB850" s="0" t="n">
        <f aca="false">IF(CHOOSE(MATCH(BI$5,$B$10:$E$10,0),$B850,$C850,$D850,$E850)*BI$6+BI850*BI$7&lt;BI$2,BI$3*BI$4,0)</f>
        <v>0</v>
      </c>
      <c r="FC850" s="0" t="n">
        <f aca="false">IF(CHOOSE(MATCH(BJ$5,$B$10:$E$10,0),$B850,$C850,$D850,$E850)*BJ$6+BJ850*BJ$7&lt;BJ$2,BJ$3*BJ$4,0)</f>
        <v>0</v>
      </c>
      <c r="FD850" s="0" t="n">
        <f aca="false">IF(CHOOSE(MATCH(BK$5,$B$10:$E$10,0),$B850,$C850,$D850,$E850)*BK$6+BK850*BK$7&lt;BK$2,BK$3*BK$4,0)</f>
        <v>0</v>
      </c>
      <c r="FE850" s="0" t="n">
        <f aca="false">IF(CHOOSE(MATCH(BL$5,$B$10:$E$10,0),$B850,$C850,$D850,$E850)*BL$6+BL850*BL$7&lt;BL$2,BL$3*BL$4,0)</f>
        <v>0</v>
      </c>
      <c r="FF850" s="0" t="n">
        <f aca="false">IF(CHOOSE(MATCH(BM$5,$B$10:$E$10,0),$B850,$C850,$D850,$E850)*BM$6+BM850*BM$7&lt;BM$2,BM$3*BM$4,0)</f>
        <v>0</v>
      </c>
      <c r="FG850" s="0" t="n">
        <f aca="false">IF(CHOOSE(MATCH(BN$5,$B$10:$E$10,0),$B850,$C850,$D850,$E850)*BN$6+BN850*BN$7&lt;BN$2,BN$3*BN$4,0)</f>
        <v>0</v>
      </c>
      <c r="FH850" s="0" t="n">
        <f aca="false">IF(CHOOSE(MATCH(BO$5,$B$10:$E$10,0),$B850,$C850,$D850,$E850)*BO$6+BO850*BO$7&lt;BO$2,BO$3*BO$4,0)</f>
        <v>0</v>
      </c>
      <c r="FI850" s="0" t="n">
        <f aca="false">IF(CHOOSE(MATCH(BP$5,$B$10:$E$10,0),$B850,$C850,$D850,$E850)*BP$6+BP850*BP$7&lt;BP$2,BP$3*BP$4,0)</f>
        <v>0</v>
      </c>
      <c r="FJ850" s="0" t="n">
        <f aca="false">IF(CHOOSE(MATCH(BQ$5,$B$10:$E$10,0),$B850,$C850,$D850,$E850)*BQ$6+BQ850*BQ$7&lt;BQ$2,BQ$3*BQ$4,0)</f>
        <v>0</v>
      </c>
      <c r="FK850" s="0" t="n">
        <f aca="false">IF(CHOOSE(MATCH(BR$5,$B$10:$E$10,0),$B850,$C850,$D850,$E850)*BR$6+BR850*BR$7&lt;BR$2,BR$3*BR$4,0)</f>
        <v>0</v>
      </c>
      <c r="FL850" s="0" t="n">
        <f aca="false">IF(CHOOSE(MATCH(BS$5,$B$10:$E$10,0),$B850,$C850,$D850,$E850)*BS$6+BS850*BS$7&lt;BS$2,BS$3*BS$4,0)</f>
        <v>0</v>
      </c>
      <c r="FM850" s="0" t="n">
        <f aca="false">IF(CHOOSE(MATCH(BT$5,$B$10:$E$10,0),$B850,$C850,$D850,$E850)*BT$6+BT850*BT$7&lt;BT$2,BT$3*BT$4,0)</f>
        <v>0</v>
      </c>
      <c r="FN850" s="0" t="n">
        <f aca="false">IF(CHOOSE(MATCH(BU$5,$B$10:$E$10,0),$B850,$C850,$D850,$E850)*BU$6+BU850*BU$7&lt;BU$2,BU$3*BU$4,0)</f>
        <v>0</v>
      </c>
      <c r="FO850" s="0" t="n">
        <f aca="false">IF(CHOOSE(MATCH(BV$5,$B$10:$E$10,0),$B850,$C850,$D850,$E850)*BV$6+BV850*BV$7&lt;BV$2,BV$3*BV$4,0)</f>
        <v>0</v>
      </c>
      <c r="FP850" s="0" t="n">
        <f aca="false">IF(CHOOSE(MATCH(BW$5,$B$10:$E$10,0),$B850,$C850,$D850,$E850)*BW$6+BW850*BW$7&lt;BW$2,BW$3*BW$4,0)</f>
        <v>0</v>
      </c>
      <c r="FQ850" s="0" t="n">
        <f aca="false">IF(CHOOSE(MATCH(BX$5,$B$10:$E$10,0),$B850,$C850,$D850,$E850)*BX$6+BX850*BX$7&lt;BX$2,BX$3*BX$4,0)</f>
        <v>0</v>
      </c>
      <c r="FR850" s="0" t="n">
        <f aca="false">IF(CHOOSE(MATCH(BY$5,$B$10:$E$10,0),$B850,$C850,$D850,$E850)*BY$6+BY850*BY$7&lt;BY$2,BY$3*BY$4,0)</f>
        <v>0</v>
      </c>
      <c r="FS850" s="0" t="n">
        <f aca="false">IF(CHOOSE(MATCH(BZ$5,$B$10:$E$10,0),$B850,$C850,$D850,$E850)*BZ$6+BZ850*BZ$7&lt;BZ$2,BZ$3*BZ$4,0)</f>
        <v>0</v>
      </c>
      <c r="FT850" s="0" t="n">
        <f aca="false">IF(CHOOSE(MATCH(CA$5,$B$10:$E$10,0),$B850,$C850,$D850,$E850)*CA$6+CA850*CA$7&lt;CA$2,CA$3*CA$4,0)</f>
        <v>0</v>
      </c>
      <c r="FU850" s="0" t="n">
        <f aca="false">IF(CHOOSE(MATCH(CB$5,$B$10:$E$10,0),$B850,$C850,$D850,$E850)*CB$6+CB850*CB$7&lt;CB$2,CB$3*CB$4,0)</f>
        <v>0</v>
      </c>
      <c r="FV850" s="0" t="n">
        <f aca="false">IF(CHOOSE(MATCH(CC$5,$B$10:$E$10,0),$B850,$C850,$D850,$E850)*CC$6+CC850*CC$7&lt;CC$2,CC$3*CC$4,0)</f>
        <v>0</v>
      </c>
      <c r="FW850" s="0" t="n">
        <f aca="false">IF(CHOOSE(MATCH(CD$5,$B$10:$E$10,0),$B850,$C850,$D850,$E850)*CD$6+CD850*CD$7&lt;CD$2,CD$3*CD$4,0)</f>
        <v>0</v>
      </c>
      <c r="FX850" s="0" t="n">
        <f aca="false">IF(CHOOSE(MATCH(CE$5,$B$10:$E$10,0),$B850,$C850,$D850,$E850)*CE$6+CE850*CE$7&lt;CE$2,CE$3*CE$4,0)</f>
        <v>0</v>
      </c>
      <c r="FY850" s="0" t="n">
        <f aca="false">IF(CHOOSE(MATCH(CF$5,$B$10:$E$10,0),$B850,$C850,$D850,$E850)*CF$6+CF850*CF$7&lt;CF$2,CF$3*CF$4,0)</f>
        <v>0</v>
      </c>
      <c r="FZ850" s="0" t="n">
        <f aca="false">IF(CHOOSE(MATCH(CG$5,$B$10:$E$10,0),$B850,$C850,$D850,$E850)*CG$6+CG850*CG$7&lt;CG$2,CG$3*CG$4,0)</f>
        <v>0</v>
      </c>
      <c r="GA850" s="0" t="n">
        <f aca="false">IF(CHOOSE(MATCH(CH$5,$B$10:$E$10,0),$B850,$C850,$D850,$E850)*CH$6+CH850*CH$7&lt;CH$2,CH$3*CH$4,0)</f>
        <v>0</v>
      </c>
      <c r="GB850" s="0" t="n">
        <f aca="false">IF(CHOOSE(MATCH(CI$5,$B$10:$E$10,0),$B850,$C850,$D850,$E850)*CI$6+CI850*CI$7&lt;CI$2,CI$3*CI$4,0)</f>
        <v>0</v>
      </c>
      <c r="GC850" s="0" t="n">
        <f aca="false">IF(CHOOSE(MATCH(CJ$5,$B$10:$E$10,0),$B850,$C850,$D850,$E850)*CJ$6+CJ850*CJ$7&lt;CJ$2,CJ$3*CJ$4,0)</f>
        <v>0</v>
      </c>
      <c r="GD850" s="0" t="n">
        <f aca="false">IF(CHOOSE(MATCH(CK$5,$B$10:$E$10,0),$B850,$C850,$D850,$E850)*CK$6+CK850*CK$7&lt;CK$2,CK$3*CK$4,0)</f>
        <v>0</v>
      </c>
      <c r="GE850" s="0" t="n">
        <f aca="false">IF(CHOOSE(MATCH(CL$5,$B$10:$E$10,0),$B850,$C850,$D850,$E850)*CL$6+CL850*CL$7&lt;CL$2,CL$3*CL$4,0)</f>
        <v>0</v>
      </c>
      <c r="GF850" s="0" t="n">
        <f aca="false">IF(CHOOSE(MATCH(CM$5,$B$10:$E$10,0),$B850,$C850,$D850,$E850)*CM$6+CM850*CM$7&lt;CM$2,CM$3*CM$4,0)</f>
        <v>0</v>
      </c>
      <c r="GG850" s="0" t="n">
        <f aca="false">IF(CHOOSE(MATCH(CN$5,$B$10:$E$10,0),$B850,$C850,$D850,$E850)*CN$6+CN850*CN$7&lt;CN$2,CN$3*CN$4,0)</f>
        <v>0</v>
      </c>
      <c r="GH850" s="0" t="n">
        <f aca="false">IF(CHOOSE(MATCH(CO$5,$B$10:$E$10,0),$B850,$C850,$D850,$E850)*CO$6+CO850*CO$7&lt;CO$2,CO$3*CO$4,0)</f>
        <v>0</v>
      </c>
      <c r="GI850" s="0" t="n">
        <f aca="false">IF(CHOOSE(MATCH(CP$5,$B$10:$E$10,0),$B850,$C850,$D850,$E850)*CP$6+CP850*CP$7&lt;CP$2,CP$3*CP$4,0)</f>
        <v>0</v>
      </c>
      <c r="GJ850" s="0" t="n">
        <f aca="false">IF(CHOOSE(MATCH(CQ$5,$B$10:$E$10,0),$B850,$C850,$D850,$E850)*CQ$6+CQ850*CQ$7&lt;CQ$2,CQ$3*CQ$4,0)</f>
        <v>0</v>
      </c>
      <c r="GK850" s="0" t="n">
        <f aca="false">IF(CHOOSE(MATCH(CR$5,$B$10:$E$10,0),$B850,$C850,$D850,$E850)*CR$6+CR850*CR$7&lt;CR$2,CR$3*CR$4,0)</f>
        <v>0</v>
      </c>
      <c r="GL850" s="0" t="n">
        <f aca="false">IF(CHOOSE(MATCH(CS$5,$B$10:$E$10,0),$B850,$C850,$D850,$E850)*CS$6+CS850*CS$7&lt;CS$2,CS$3*CS$4,0)</f>
        <v>0</v>
      </c>
      <c r="GM850" s="0" t="n">
        <f aca="false">IF(CHOOSE(MATCH(CT$5,$B$10:$E$10,0),$B850,$C850,$D850,$E850)*CT$6+CT850*CT$7&lt;CT$2,CT$3*CT$4,0)</f>
        <v>0</v>
      </c>
      <c r="GN850" s="0" t="n">
        <f aca="false">IF(CHOOSE(MATCH(CU$5,$B$10:$E$10,0),$B850,$C850,$D850,$E850)*CU$6+CU850*CU$7&lt;CU$2,CU$3*CU$4,0)</f>
        <v>0</v>
      </c>
      <c r="GO850" s="0" t="n">
        <f aca="false">IF(CHOOSE(MATCH(CV$5,$B$10:$E$10,0),$B850,$C850,$D850,$E850)*CV$6+CV850*CV$7&lt;CV$2,CV$3*CV$4,0)</f>
        <v>0</v>
      </c>
      <c r="GP850" s="0" t="n">
        <f aca="false">IF(CHOOSE(MATCH(CW$5,$B$10:$E$10,0),$B850,$C850,$D850,$E850)*CW$6+CW850*CW$7&lt;CW$2,CW$3*CW$4,0)</f>
        <v>0</v>
      </c>
      <c r="GQ850" s="0" t="n">
        <f aca="false">IF(CHOOSE(MATCH(CX$5,$B$10:$E$10,0),$B850,$C850,$D850,$E850)*CX$6+CX850*CX$7&lt;CX$2,CX$3*CX$4,0)</f>
        <v>0</v>
      </c>
      <c r="GS850" s="0" t="n">
        <f aca="false">SUM(CZ850:GQ850)</f>
        <v>12.5</v>
      </c>
      <c r="GT850" s="0" t="n">
        <f aca="false">IF(GS850&gt;$GS$6,1,0)</f>
        <v>0</v>
      </c>
    </row>
    <row r="851" customFormat="false" ht="14" hidden="false" customHeight="false" outlineLevel="0" collapsed="false">
      <c r="A851" s="0" t="n">
        <v>841</v>
      </c>
      <c r="B851" s="0" t="n">
        <v>0.922944383835114</v>
      </c>
      <c r="C851" s="0" t="n">
        <v>0.0237523432259473</v>
      </c>
      <c r="D851" s="0" t="n">
        <v>0.204346162744146</v>
      </c>
      <c r="E851" s="0" t="n">
        <v>-1.20072738927077</v>
      </c>
      <c r="G851" s="0" t="n">
        <v>1.10285782284336</v>
      </c>
      <c r="H851" s="0" t="n">
        <v>0.462451907878858</v>
      </c>
      <c r="I851" s="0" t="n">
        <v>0.413861016568262</v>
      </c>
      <c r="J851" s="0" t="n">
        <v>0.504933268530294</v>
      </c>
      <c r="K851" s="0" t="n">
        <v>-0.205262722374755</v>
      </c>
      <c r="L851" s="0" t="n">
        <v>2.09747668122873</v>
      </c>
      <c r="M851" s="0" t="n">
        <v>1.56563146447297</v>
      </c>
      <c r="N851" s="0" t="n">
        <v>-2.33289028983563</v>
      </c>
      <c r="O851" s="0" t="n">
        <v>0.78209950515884</v>
      </c>
      <c r="P851" s="0" t="n">
        <v>0.185924591278308</v>
      </c>
      <c r="Q851" s="0" t="n">
        <v>-0.732270564185455</v>
      </c>
      <c r="R851" s="0" t="n">
        <v>0.208389110412099</v>
      </c>
      <c r="S851" s="0" t="n">
        <v>0.850636752147693</v>
      </c>
      <c r="T851" s="0" t="n">
        <v>-1.37126335175708</v>
      </c>
      <c r="U851" s="0" t="n">
        <v>0.352031293004984</v>
      </c>
      <c r="V851" s="0" t="n">
        <v>0.240634108195081</v>
      </c>
      <c r="W851" s="0" t="n">
        <v>1.47913851833437</v>
      </c>
      <c r="X851" s="0" t="n">
        <v>0.369502686226042</v>
      </c>
      <c r="Y851" s="0" t="n">
        <v>0.892694060894428</v>
      </c>
      <c r="Z851" s="0" t="n">
        <v>-0.0979594005912077</v>
      </c>
      <c r="AA851" s="0" t="n">
        <v>-0.576575303057325</v>
      </c>
      <c r="AB851" s="0" t="n">
        <v>-0.421874801759259</v>
      </c>
      <c r="AC851" s="0" t="n">
        <v>0.544883960174047</v>
      </c>
      <c r="AD851" s="0" t="n">
        <v>-0.732870830688625</v>
      </c>
      <c r="AE851" s="0" t="n">
        <v>0.088894012151286</v>
      </c>
      <c r="AF851" s="0" t="n">
        <v>-1.12002453533933</v>
      </c>
      <c r="AG851" s="0" t="n">
        <v>1.29801946968655</v>
      </c>
      <c r="AH851" s="0" t="n">
        <v>-0.94831875685486</v>
      </c>
      <c r="AI851" s="0" t="n">
        <v>-0.432854676546413</v>
      </c>
      <c r="AJ851" s="0" t="n">
        <v>-0.525990344613092</v>
      </c>
      <c r="AK851" s="0" t="n">
        <v>-0.0118188836495392</v>
      </c>
      <c r="AL851" s="0" t="n">
        <v>0.765380718803499</v>
      </c>
      <c r="AM851" s="0" t="n">
        <v>-0.411196197092067</v>
      </c>
      <c r="AN851" s="0" t="n">
        <v>1.0725875654316</v>
      </c>
      <c r="AO851" s="0" t="n">
        <v>1.16453065857058</v>
      </c>
      <c r="AP851" s="0" t="n">
        <v>-1.83524207386654</v>
      </c>
      <c r="AQ851" s="0" t="n">
        <v>0.31933382160787</v>
      </c>
      <c r="AR851" s="0" t="n">
        <v>-1.45534613693599</v>
      </c>
      <c r="AS851" s="0" t="n">
        <v>-0.343985675499425</v>
      </c>
      <c r="AT851" s="0" t="n">
        <v>-0.98084228739026</v>
      </c>
      <c r="AU851" s="0" t="n">
        <v>-0.00592876858718228</v>
      </c>
      <c r="AV851" s="0" t="n">
        <v>0.11226802598685</v>
      </c>
      <c r="AW851" s="0" t="n">
        <v>-1.62544438353507</v>
      </c>
      <c r="AX851" s="0" t="n">
        <v>0.493582774652168</v>
      </c>
      <c r="AY851" s="0" t="n">
        <v>-0.0373779585061129</v>
      </c>
      <c r="AZ851" s="0" t="n">
        <v>1.40678821480833</v>
      </c>
      <c r="BA851" s="0" t="n">
        <v>0.884406290424522</v>
      </c>
      <c r="BB851" s="0" t="n">
        <v>-1.64673565450357</v>
      </c>
      <c r="BC851" s="0" t="n">
        <v>0.221463096750085</v>
      </c>
      <c r="BD851" s="0" t="n">
        <v>0.671491307002725</v>
      </c>
      <c r="BE851" s="0" t="n">
        <v>1.02757894637762</v>
      </c>
      <c r="BF851" s="0" t="n">
        <v>0.199095211428357</v>
      </c>
      <c r="BG851" s="0" t="n">
        <v>-0.0691716195433401</v>
      </c>
      <c r="BH851" s="0" t="n">
        <v>0.0602017280471046</v>
      </c>
      <c r="BI851" s="0" t="n">
        <v>0.517925400345121</v>
      </c>
      <c r="BJ851" s="0" t="n">
        <v>-1.19303422252415</v>
      </c>
      <c r="BK851" s="0" t="n">
        <v>0.721511241863482</v>
      </c>
      <c r="BL851" s="0" t="n">
        <v>-0.164716311701341</v>
      </c>
      <c r="BM851" s="0" t="n">
        <v>-1.29182808450423</v>
      </c>
      <c r="BN851" s="0" t="n">
        <v>-1.79858034243807</v>
      </c>
      <c r="BO851" s="0" t="n">
        <v>-1.34019728648127</v>
      </c>
      <c r="BP851" s="0" t="n">
        <v>1.09767370304326</v>
      </c>
      <c r="BQ851" s="0" t="n">
        <v>0.30399519346247</v>
      </c>
      <c r="BR851" s="0" t="n">
        <v>1.87677869689651</v>
      </c>
      <c r="BS851" s="0" t="n">
        <v>-1.94614585780073</v>
      </c>
      <c r="BT851" s="0" t="n">
        <v>-0.990667103906162</v>
      </c>
      <c r="BU851" s="0" t="n">
        <v>-0.0707052549842047</v>
      </c>
      <c r="BV851" s="0" t="n">
        <v>-2.28663338930346</v>
      </c>
      <c r="BW851" s="0" t="n">
        <v>0.293755419988884</v>
      </c>
      <c r="BX851" s="0" t="n">
        <v>0.584996087127365</v>
      </c>
      <c r="BY851" s="0" t="n">
        <v>-0.269876636593835</v>
      </c>
      <c r="BZ851" s="0" t="n">
        <v>0.46381501306314</v>
      </c>
      <c r="CA851" s="0" t="n">
        <v>0.26773477657116</v>
      </c>
      <c r="CB851" s="0" t="n">
        <v>1.28411102195969</v>
      </c>
      <c r="CC851" s="0" t="n">
        <v>-1.97061126527842</v>
      </c>
      <c r="CD851" s="0" t="n">
        <v>-0.204090611077845</v>
      </c>
      <c r="CE851" s="0" t="n">
        <v>-1.57481736096088</v>
      </c>
      <c r="CF851" s="0" t="n">
        <v>0.863894911162788</v>
      </c>
      <c r="CG851" s="0" t="n">
        <v>0.443549197370885</v>
      </c>
      <c r="CH851" s="0" t="n">
        <v>1.51190306496574</v>
      </c>
      <c r="CI851" s="0" t="n">
        <v>-0.0118188836495392</v>
      </c>
      <c r="CJ851" s="0" t="n">
        <v>-0.0513909981236793</v>
      </c>
      <c r="CK851" s="0" t="n">
        <v>1.14677959572873</v>
      </c>
      <c r="CL851" s="0" t="n">
        <v>-1.21514403872425</v>
      </c>
      <c r="CM851" s="0" t="n">
        <v>-0.709455889591482</v>
      </c>
      <c r="CN851" s="0" t="n">
        <v>0.0395220922655426</v>
      </c>
      <c r="CO851" s="0" t="n">
        <v>0.456161615147721</v>
      </c>
      <c r="CP851" s="0" t="n">
        <v>0.984687176242005</v>
      </c>
      <c r="CQ851" s="0" t="n">
        <v>-1.3532689990825</v>
      </c>
      <c r="CR851" s="0" t="n">
        <v>0.372290287486976</v>
      </c>
      <c r="CS851" s="0" t="n">
        <v>-2.73888872470707</v>
      </c>
      <c r="CT851" s="0" t="n">
        <v>-0.0573663783143275</v>
      </c>
      <c r="CU851" s="0" t="n">
        <v>-2.76242644758895</v>
      </c>
      <c r="CV851" s="0" t="n">
        <v>-0.500940586789511</v>
      </c>
      <c r="CW851" s="0" t="n">
        <v>-1.50427240441786</v>
      </c>
      <c r="CX851" s="0" t="n">
        <v>-0.511026883032173</v>
      </c>
      <c r="CZ851" s="0" t="n">
        <f aca="false">IF(CHOOSE(MATCH(G$5,$B$10:$E$10,0),$B851,$C851,$D851,$E851)*G$6+G851*G$7&lt;G$2,G$3*G$4,0)</f>
        <v>0</v>
      </c>
      <c r="DA851" s="0" t="n">
        <f aca="false">IF(CHOOSE(MATCH(H$5,$B$10:$E$10,0),$B851,$C851,$D851,$E851)*H$6+H851*H$7&lt;H$2,H$3*H$4,0)</f>
        <v>0</v>
      </c>
      <c r="DB851" s="0" t="n">
        <f aca="false">IF(CHOOSE(MATCH(I$5,$B$10:$E$10,0),$B851,$C851,$D851,$E851)*I$6+I851*I$7&lt;I$2,I$3*I$4,0)</f>
        <v>0</v>
      </c>
      <c r="DC851" s="0" t="n">
        <f aca="false">IF(CHOOSE(MATCH(J$5,$B$10:$E$10,0),$B851,$C851,$D851,$E851)*J$6+J851*J$7&lt;J$2,J$3*J$4,0)</f>
        <v>0</v>
      </c>
      <c r="DD851" s="0" t="n">
        <f aca="false">IF(CHOOSE(MATCH(K$5,$B$10:$E$10,0),$B851,$C851,$D851,$E851)*K$6+K851*K$7&lt;K$2,K$3*K$4,0)</f>
        <v>0</v>
      </c>
      <c r="DE851" s="0" t="n">
        <f aca="false">IF(CHOOSE(MATCH(L$5,$B$10:$E$10,0),$B851,$C851,$D851,$E851)*L$6+L851*L$7&lt;L$2,L$3*L$4,0)</f>
        <v>0</v>
      </c>
      <c r="DF851" s="0" t="n">
        <f aca="false">IF(CHOOSE(MATCH(M$5,$B$10:$E$10,0),$B851,$C851,$D851,$E851)*M$6+M851*M$7&lt;M$2,M$3*M$4,0)</f>
        <v>0</v>
      </c>
      <c r="DG851" s="0" t="n">
        <f aca="false">IF(CHOOSE(MATCH(N$5,$B$10:$E$10,0),$B851,$C851,$D851,$E851)*N$6+N851*N$7&lt;N$2,N$3*N$4,0)</f>
        <v>0</v>
      </c>
      <c r="DH851" s="0" t="n">
        <f aca="false">IF(CHOOSE(MATCH(O$5,$B$10:$E$10,0),$B851,$C851,$D851,$E851)*O$6+O851*O$7&lt;O$2,O$3*O$4,0)</f>
        <v>0</v>
      </c>
      <c r="DI851" s="0" t="n">
        <f aca="false">IF(CHOOSE(MATCH(P$5,$B$10:$E$10,0),$B851,$C851,$D851,$E851)*P$6+P851*P$7&lt;P$2,P$3*P$4,0)</f>
        <v>0</v>
      </c>
      <c r="DJ851" s="0" t="n">
        <f aca="false">IF(CHOOSE(MATCH(Q$5,$B$10:$E$10,0),$B851,$C851,$D851,$E851)*Q$6+Q851*Q$7&lt;Q$2,Q$3*Q$4,0)</f>
        <v>0</v>
      </c>
      <c r="DK851" s="0" t="n">
        <f aca="false">IF(CHOOSE(MATCH(R$5,$B$10:$E$10,0),$B851,$C851,$D851,$E851)*R$6+R851*R$7&lt;R$2,R$3*R$4,0)</f>
        <v>0</v>
      </c>
      <c r="DL851" s="0" t="n">
        <f aca="false">IF(CHOOSE(MATCH(S$5,$B$10:$E$10,0),$B851,$C851,$D851,$E851)*S$6+S851*S$7&lt;S$2,S$3*S$4,0)</f>
        <v>0</v>
      </c>
      <c r="DM851" s="0" t="n">
        <f aca="false">IF(CHOOSE(MATCH(T$5,$B$10:$E$10,0),$B851,$C851,$D851,$E851)*T$6+T851*T$7&lt;T$2,T$3*T$4,0)</f>
        <v>0</v>
      </c>
      <c r="DN851" s="0" t="n">
        <f aca="false">IF(CHOOSE(MATCH(U$5,$B$10:$E$10,0),$B851,$C851,$D851,$E851)*U$6+U851*U$7&lt;U$2,U$3*U$4,0)</f>
        <v>0</v>
      </c>
      <c r="DO851" s="0" t="n">
        <f aca="false">IF(CHOOSE(MATCH(V$5,$B$10:$E$10,0),$B851,$C851,$D851,$E851)*V$6+V851*V$7&lt;V$2,V$3*V$4,0)</f>
        <v>0</v>
      </c>
      <c r="DP851" s="0" t="n">
        <f aca="false">IF(CHOOSE(MATCH(W$5,$B$10:$E$10,0),$B851,$C851,$D851,$E851)*W$6+W851*W$7&lt;W$2,W$3*W$4,0)</f>
        <v>0</v>
      </c>
      <c r="DQ851" s="0" t="n">
        <f aca="false">IF(CHOOSE(MATCH(X$5,$B$10:$E$10,0),$B851,$C851,$D851,$E851)*X$6+X851*X$7&lt;X$2,X$3*X$4,0)</f>
        <v>0</v>
      </c>
      <c r="DR851" s="0" t="n">
        <f aca="false">IF(CHOOSE(MATCH(Y$5,$B$10:$E$10,0),$B851,$C851,$D851,$E851)*Y$6+Y851*Y$7&lt;Y$2,Y$3*Y$4,0)</f>
        <v>0</v>
      </c>
      <c r="DS851" s="0" t="n">
        <f aca="false">IF(CHOOSE(MATCH(Z$5,$B$10:$E$10,0),$B851,$C851,$D851,$E851)*Z$6+Z851*Z$7&lt;Z$2,Z$3*Z$4,0)</f>
        <v>0</v>
      </c>
      <c r="DT851" s="0" t="n">
        <f aca="false">IF(CHOOSE(MATCH(AA$5,$B$10:$E$10,0),$B851,$C851,$D851,$E851)*AA$6+AA851*AA$7&lt;AA$2,AA$3*AA$4,0)</f>
        <v>0</v>
      </c>
      <c r="DU851" s="0" t="n">
        <f aca="false">IF(CHOOSE(MATCH(AB$5,$B$10:$E$10,0),$B851,$C851,$D851,$E851)*AB$6+AB851*AB$7&lt;AB$2,AB$3*AB$4,0)</f>
        <v>0</v>
      </c>
      <c r="DV851" s="0" t="n">
        <f aca="false">IF(CHOOSE(MATCH(AC$5,$B$10:$E$10,0),$B851,$C851,$D851,$E851)*AC$6+AC851*AC$7&lt;AC$2,AC$3*AC$4,0)</f>
        <v>0</v>
      </c>
      <c r="DW851" s="0" t="n">
        <f aca="false">IF(CHOOSE(MATCH(AD$5,$B$10:$E$10,0),$B851,$C851,$D851,$E851)*AD$6+AD851*AD$7&lt;AD$2,AD$3*AD$4,0)</f>
        <v>0</v>
      </c>
      <c r="DX851" s="0" t="n">
        <f aca="false">IF(CHOOSE(MATCH(AE$5,$B$10:$E$10,0),$B851,$C851,$D851,$E851)*AE$6+AE851*AE$7&lt;AE$2,AE$3*AE$4,0)</f>
        <v>0</v>
      </c>
      <c r="DY851" s="0" t="n">
        <f aca="false">IF(CHOOSE(MATCH(AF$5,$B$10:$E$10,0),$B851,$C851,$D851,$E851)*AF$6+AF851*AF$7&lt;AF$2,AF$3*AF$4,0)</f>
        <v>0</v>
      </c>
      <c r="DZ851" s="0" t="n">
        <f aca="false">IF(CHOOSE(MATCH(AG$5,$B$10:$E$10,0),$B851,$C851,$D851,$E851)*AG$6+AG851*AG$7&lt;AG$2,AG$3*AG$4,0)</f>
        <v>0</v>
      </c>
      <c r="EA851" s="0" t="n">
        <f aca="false">IF(CHOOSE(MATCH(AH$5,$B$10:$E$10,0),$B851,$C851,$D851,$E851)*AH$6+AH851*AH$7&lt;AH$2,AH$3*AH$4,0)</f>
        <v>0</v>
      </c>
      <c r="EB851" s="0" t="n">
        <f aca="false">IF(CHOOSE(MATCH(AI$5,$B$10:$E$10,0),$B851,$C851,$D851,$E851)*AI$6+AI851*AI$7&lt;AI$2,AI$3*AI$4,0)</f>
        <v>0</v>
      </c>
      <c r="EC851" s="0" t="n">
        <f aca="false">IF(CHOOSE(MATCH(AJ$5,$B$10:$E$10,0),$B851,$C851,$D851,$E851)*AJ$6+AJ851*AJ$7&lt;AJ$2,AJ$3*AJ$4,0)</f>
        <v>0</v>
      </c>
      <c r="ED851" s="0" t="n">
        <f aca="false">IF(CHOOSE(MATCH(AK$5,$B$10:$E$10,0),$B851,$C851,$D851,$E851)*AK$6+AK851*AK$7&lt;AK$2,AK$3*AK$4,0)</f>
        <v>0</v>
      </c>
      <c r="EE851" s="0" t="n">
        <f aca="false">IF(CHOOSE(MATCH(AL$5,$B$10:$E$10,0),$B851,$C851,$D851,$E851)*AL$6+AL851*AL$7&lt;AL$2,AL$3*AL$4,0)</f>
        <v>0</v>
      </c>
      <c r="EF851" s="0" t="n">
        <f aca="false">IF(CHOOSE(MATCH(AM$5,$B$10:$E$10,0),$B851,$C851,$D851,$E851)*AM$6+AM851*AM$7&lt;AM$2,AM$3*AM$4,0)</f>
        <v>0</v>
      </c>
      <c r="EG851" s="0" t="n">
        <f aca="false">IF(CHOOSE(MATCH(AN$5,$B$10:$E$10,0),$B851,$C851,$D851,$E851)*AN$6+AN851*AN$7&lt;AN$2,AN$3*AN$4,0)</f>
        <v>0</v>
      </c>
      <c r="EH851" s="0" t="n">
        <f aca="false">IF(CHOOSE(MATCH(AO$5,$B$10:$E$10,0),$B851,$C851,$D851,$E851)*AO$6+AO851*AO$7&lt;AO$2,AO$3*AO$4,0)</f>
        <v>0</v>
      </c>
      <c r="EI851" s="0" t="n">
        <f aca="false">IF(CHOOSE(MATCH(AP$5,$B$10:$E$10,0),$B851,$C851,$D851,$E851)*AP$6+AP851*AP$7&lt;AP$2,AP$3*AP$4,0)</f>
        <v>0</v>
      </c>
      <c r="EJ851" s="0" t="n">
        <f aca="false">IF(CHOOSE(MATCH(AQ$5,$B$10:$E$10,0),$B851,$C851,$D851,$E851)*AQ$6+AQ851*AQ$7&lt;AQ$2,AQ$3*AQ$4,0)</f>
        <v>0</v>
      </c>
      <c r="EK851" s="0" t="n">
        <f aca="false">IF(CHOOSE(MATCH(AR$5,$B$10:$E$10,0),$B851,$C851,$D851,$E851)*AR$6+AR851*AR$7&lt;AR$2,AR$3*AR$4,0)</f>
        <v>0</v>
      </c>
      <c r="EL851" s="0" t="n">
        <f aca="false">IF(CHOOSE(MATCH(AS$5,$B$10:$E$10,0),$B851,$C851,$D851,$E851)*AS$6+AS851*AS$7&lt;AS$2,AS$3*AS$4,0)</f>
        <v>0</v>
      </c>
      <c r="EM851" s="0" t="n">
        <f aca="false">IF(CHOOSE(MATCH(AT$5,$B$10:$E$10,0),$B851,$C851,$D851,$E851)*AT$6+AT851*AT$7&lt;AT$2,AT$3*AT$4,0)</f>
        <v>0</v>
      </c>
      <c r="EN851" s="0" t="n">
        <f aca="false">IF(CHOOSE(MATCH(AU$5,$B$10:$E$10,0),$B851,$C851,$D851,$E851)*AU$6+AU851*AU$7&lt;AU$2,AU$3*AU$4,0)</f>
        <v>0</v>
      </c>
      <c r="EO851" s="0" t="n">
        <f aca="false">IF(CHOOSE(MATCH(AV$5,$B$10:$E$10,0),$B851,$C851,$D851,$E851)*AV$6+AV851*AV$7&lt;AV$2,AV$3*AV$4,0)</f>
        <v>0</v>
      </c>
      <c r="EP851" s="0" t="n">
        <f aca="false">IF(CHOOSE(MATCH(AW$5,$B$10:$E$10,0),$B851,$C851,$D851,$E851)*AW$6+AW851*AW$7&lt;AW$2,AW$3*AW$4,0)</f>
        <v>0</v>
      </c>
      <c r="EQ851" s="0" t="n">
        <f aca="false">IF(CHOOSE(MATCH(AX$5,$B$10:$E$10,0),$B851,$C851,$D851,$E851)*AX$6+AX851*AX$7&lt;AX$2,AX$3*AX$4,0)</f>
        <v>0</v>
      </c>
      <c r="ER851" s="0" t="n">
        <f aca="false">IF(CHOOSE(MATCH(AY$5,$B$10:$E$10,0),$B851,$C851,$D851,$E851)*AY$6+AY851*AY$7&lt;AY$2,AY$3*AY$4,0)</f>
        <v>0</v>
      </c>
      <c r="ES851" s="0" t="n">
        <f aca="false">IF(CHOOSE(MATCH(AZ$5,$B$10:$E$10,0),$B851,$C851,$D851,$E851)*AZ$6+AZ851*AZ$7&lt;AZ$2,AZ$3*AZ$4,0)</f>
        <v>0</v>
      </c>
      <c r="ET851" s="0" t="n">
        <f aca="false">IF(CHOOSE(MATCH(BA$5,$B$10:$E$10,0),$B851,$C851,$D851,$E851)*BA$6+BA851*BA$7&lt;BA$2,BA$3*BA$4,0)</f>
        <v>0</v>
      </c>
      <c r="EU851" s="0" t="n">
        <f aca="false">IF(CHOOSE(MATCH(BB$5,$B$10:$E$10,0),$B851,$C851,$D851,$E851)*BB$6+BB851*BB$7&lt;BB$2,BB$3*BB$4,0)</f>
        <v>0</v>
      </c>
      <c r="EV851" s="0" t="n">
        <f aca="false">IF(CHOOSE(MATCH(BC$5,$B$10:$E$10,0),$B851,$C851,$D851,$E851)*BC$6+BC851*BC$7&lt;BC$2,BC$3*BC$4,0)</f>
        <v>0</v>
      </c>
      <c r="EW851" s="0" t="n">
        <f aca="false">IF(CHOOSE(MATCH(BD$5,$B$10:$E$10,0),$B851,$C851,$D851,$E851)*BD$6+BD851*BD$7&lt;BD$2,BD$3*BD$4,0)</f>
        <v>0</v>
      </c>
      <c r="EX851" s="0" t="n">
        <f aca="false">IF(CHOOSE(MATCH(BE$5,$B$10:$E$10,0),$B851,$C851,$D851,$E851)*BE$6+BE851*BE$7&lt;BE$2,BE$3*BE$4,0)</f>
        <v>0</v>
      </c>
      <c r="EY851" s="0" t="n">
        <f aca="false">IF(CHOOSE(MATCH(BF$5,$B$10:$E$10,0),$B851,$C851,$D851,$E851)*BF$6+BF851*BF$7&lt;BF$2,BF$3*BF$4,0)</f>
        <v>0</v>
      </c>
      <c r="EZ851" s="0" t="n">
        <f aca="false">IF(CHOOSE(MATCH(BG$5,$B$10:$E$10,0),$B851,$C851,$D851,$E851)*BG$6+BG851*BG$7&lt;BG$2,BG$3*BG$4,0)</f>
        <v>0</v>
      </c>
      <c r="FA851" s="0" t="n">
        <f aca="false">IF(CHOOSE(MATCH(BH$5,$B$10:$E$10,0),$B851,$C851,$D851,$E851)*BH$6+BH851*BH$7&lt;BH$2,BH$3*BH$4,0)</f>
        <v>0</v>
      </c>
      <c r="FB851" s="0" t="n">
        <f aca="false">IF(CHOOSE(MATCH(BI$5,$B$10:$E$10,0),$B851,$C851,$D851,$E851)*BI$6+BI851*BI$7&lt;BI$2,BI$3*BI$4,0)</f>
        <v>0</v>
      </c>
      <c r="FC851" s="0" t="n">
        <f aca="false">IF(CHOOSE(MATCH(BJ$5,$B$10:$E$10,0),$B851,$C851,$D851,$E851)*BJ$6+BJ851*BJ$7&lt;BJ$2,BJ$3*BJ$4,0)</f>
        <v>0</v>
      </c>
      <c r="FD851" s="0" t="n">
        <f aca="false">IF(CHOOSE(MATCH(BK$5,$B$10:$E$10,0),$B851,$C851,$D851,$E851)*BK$6+BK851*BK$7&lt;BK$2,BK$3*BK$4,0)</f>
        <v>0</v>
      </c>
      <c r="FE851" s="0" t="n">
        <f aca="false">IF(CHOOSE(MATCH(BL$5,$B$10:$E$10,0),$B851,$C851,$D851,$E851)*BL$6+BL851*BL$7&lt;BL$2,BL$3*BL$4,0)</f>
        <v>0</v>
      </c>
      <c r="FF851" s="0" t="n">
        <f aca="false">IF(CHOOSE(MATCH(BM$5,$B$10:$E$10,0),$B851,$C851,$D851,$E851)*BM$6+BM851*BM$7&lt;BM$2,BM$3*BM$4,0)</f>
        <v>0</v>
      </c>
      <c r="FG851" s="0" t="n">
        <f aca="false">IF(CHOOSE(MATCH(BN$5,$B$10:$E$10,0),$B851,$C851,$D851,$E851)*BN$6+BN851*BN$7&lt;BN$2,BN$3*BN$4,0)</f>
        <v>0</v>
      </c>
      <c r="FH851" s="0" t="n">
        <f aca="false">IF(CHOOSE(MATCH(BO$5,$B$10:$E$10,0),$B851,$C851,$D851,$E851)*BO$6+BO851*BO$7&lt;BO$2,BO$3*BO$4,0)</f>
        <v>0</v>
      </c>
      <c r="FI851" s="0" t="n">
        <f aca="false">IF(CHOOSE(MATCH(BP$5,$B$10:$E$10,0),$B851,$C851,$D851,$E851)*BP$6+BP851*BP$7&lt;BP$2,BP$3*BP$4,0)</f>
        <v>0</v>
      </c>
      <c r="FJ851" s="0" t="n">
        <f aca="false">IF(CHOOSE(MATCH(BQ$5,$B$10:$E$10,0),$B851,$C851,$D851,$E851)*BQ$6+BQ851*BQ$7&lt;BQ$2,BQ$3*BQ$4,0)</f>
        <v>0</v>
      </c>
      <c r="FK851" s="0" t="n">
        <f aca="false">IF(CHOOSE(MATCH(BR$5,$B$10:$E$10,0),$B851,$C851,$D851,$E851)*BR$6+BR851*BR$7&lt;BR$2,BR$3*BR$4,0)</f>
        <v>0</v>
      </c>
      <c r="FL851" s="0" t="n">
        <f aca="false">IF(CHOOSE(MATCH(BS$5,$B$10:$E$10,0),$B851,$C851,$D851,$E851)*BS$6+BS851*BS$7&lt;BS$2,BS$3*BS$4,0)</f>
        <v>0</v>
      </c>
      <c r="FM851" s="0" t="n">
        <f aca="false">IF(CHOOSE(MATCH(BT$5,$B$10:$E$10,0),$B851,$C851,$D851,$E851)*BT$6+BT851*BT$7&lt;BT$2,BT$3*BT$4,0)</f>
        <v>0</v>
      </c>
      <c r="FN851" s="0" t="n">
        <f aca="false">IF(CHOOSE(MATCH(BU$5,$B$10:$E$10,0),$B851,$C851,$D851,$E851)*BU$6+BU851*BU$7&lt;BU$2,BU$3*BU$4,0)</f>
        <v>0</v>
      </c>
      <c r="FO851" s="0" t="n">
        <f aca="false">IF(CHOOSE(MATCH(BV$5,$B$10:$E$10,0),$B851,$C851,$D851,$E851)*BV$6+BV851*BV$7&lt;BV$2,BV$3*BV$4,0)</f>
        <v>0</v>
      </c>
      <c r="FP851" s="0" t="n">
        <f aca="false">IF(CHOOSE(MATCH(BW$5,$B$10:$E$10,0),$B851,$C851,$D851,$E851)*BW$6+BW851*BW$7&lt;BW$2,BW$3*BW$4,0)</f>
        <v>0</v>
      </c>
      <c r="FQ851" s="0" t="n">
        <f aca="false">IF(CHOOSE(MATCH(BX$5,$B$10:$E$10,0),$B851,$C851,$D851,$E851)*BX$6+BX851*BX$7&lt;BX$2,BX$3*BX$4,0)</f>
        <v>0</v>
      </c>
      <c r="FR851" s="0" t="n">
        <f aca="false">IF(CHOOSE(MATCH(BY$5,$B$10:$E$10,0),$B851,$C851,$D851,$E851)*BY$6+BY851*BY$7&lt;BY$2,BY$3*BY$4,0)</f>
        <v>0</v>
      </c>
      <c r="FS851" s="0" t="n">
        <f aca="false">IF(CHOOSE(MATCH(BZ$5,$B$10:$E$10,0),$B851,$C851,$D851,$E851)*BZ$6+BZ851*BZ$7&lt;BZ$2,BZ$3*BZ$4,0)</f>
        <v>0</v>
      </c>
      <c r="FT851" s="0" t="n">
        <f aca="false">IF(CHOOSE(MATCH(CA$5,$B$10:$E$10,0),$B851,$C851,$D851,$E851)*CA$6+CA851*CA$7&lt;CA$2,CA$3*CA$4,0)</f>
        <v>0</v>
      </c>
      <c r="FU851" s="0" t="n">
        <f aca="false">IF(CHOOSE(MATCH(CB$5,$B$10:$E$10,0),$B851,$C851,$D851,$E851)*CB$6+CB851*CB$7&lt;CB$2,CB$3*CB$4,0)</f>
        <v>0</v>
      </c>
      <c r="FV851" s="0" t="n">
        <f aca="false">IF(CHOOSE(MATCH(CC$5,$B$10:$E$10,0),$B851,$C851,$D851,$E851)*CC$6+CC851*CC$7&lt;CC$2,CC$3*CC$4,0)</f>
        <v>12.5</v>
      </c>
      <c r="FW851" s="0" t="n">
        <f aca="false">IF(CHOOSE(MATCH(CD$5,$B$10:$E$10,0),$B851,$C851,$D851,$E851)*CD$6+CD851*CD$7&lt;CD$2,CD$3*CD$4,0)</f>
        <v>0</v>
      </c>
      <c r="FX851" s="0" t="n">
        <f aca="false">IF(CHOOSE(MATCH(CE$5,$B$10:$E$10,0),$B851,$C851,$D851,$E851)*CE$6+CE851*CE$7&lt;CE$2,CE$3*CE$4,0)</f>
        <v>0</v>
      </c>
      <c r="FY851" s="0" t="n">
        <f aca="false">IF(CHOOSE(MATCH(CF$5,$B$10:$E$10,0),$B851,$C851,$D851,$E851)*CF$6+CF851*CF$7&lt;CF$2,CF$3*CF$4,0)</f>
        <v>0</v>
      </c>
      <c r="FZ851" s="0" t="n">
        <f aca="false">IF(CHOOSE(MATCH(CG$5,$B$10:$E$10,0),$B851,$C851,$D851,$E851)*CG$6+CG851*CG$7&lt;CG$2,CG$3*CG$4,0)</f>
        <v>0</v>
      </c>
      <c r="GA851" s="0" t="n">
        <f aca="false">IF(CHOOSE(MATCH(CH$5,$B$10:$E$10,0),$B851,$C851,$D851,$E851)*CH$6+CH851*CH$7&lt;CH$2,CH$3*CH$4,0)</f>
        <v>0</v>
      </c>
      <c r="GB851" s="0" t="n">
        <f aca="false">IF(CHOOSE(MATCH(CI$5,$B$10:$E$10,0),$B851,$C851,$D851,$E851)*CI$6+CI851*CI$7&lt;CI$2,CI$3*CI$4,0)</f>
        <v>0</v>
      </c>
      <c r="GC851" s="0" t="n">
        <f aca="false">IF(CHOOSE(MATCH(CJ$5,$B$10:$E$10,0),$B851,$C851,$D851,$E851)*CJ$6+CJ851*CJ$7&lt;CJ$2,CJ$3*CJ$4,0)</f>
        <v>0</v>
      </c>
      <c r="GD851" s="0" t="n">
        <f aca="false">IF(CHOOSE(MATCH(CK$5,$B$10:$E$10,0),$B851,$C851,$D851,$E851)*CK$6+CK851*CK$7&lt;CK$2,CK$3*CK$4,0)</f>
        <v>0</v>
      </c>
      <c r="GE851" s="0" t="n">
        <f aca="false">IF(CHOOSE(MATCH(CL$5,$B$10:$E$10,0),$B851,$C851,$D851,$E851)*CL$6+CL851*CL$7&lt;CL$2,CL$3*CL$4,0)</f>
        <v>0</v>
      </c>
      <c r="GF851" s="0" t="n">
        <f aca="false">IF(CHOOSE(MATCH(CM$5,$B$10:$E$10,0),$B851,$C851,$D851,$E851)*CM$6+CM851*CM$7&lt;CM$2,CM$3*CM$4,0)</f>
        <v>0</v>
      </c>
      <c r="GG851" s="0" t="n">
        <f aca="false">IF(CHOOSE(MATCH(CN$5,$B$10:$E$10,0),$B851,$C851,$D851,$E851)*CN$6+CN851*CN$7&lt;CN$2,CN$3*CN$4,0)</f>
        <v>0</v>
      </c>
      <c r="GH851" s="0" t="n">
        <f aca="false">IF(CHOOSE(MATCH(CO$5,$B$10:$E$10,0),$B851,$C851,$D851,$E851)*CO$6+CO851*CO$7&lt;CO$2,CO$3*CO$4,0)</f>
        <v>0</v>
      </c>
      <c r="GI851" s="0" t="n">
        <f aca="false">IF(CHOOSE(MATCH(CP$5,$B$10:$E$10,0),$B851,$C851,$D851,$E851)*CP$6+CP851*CP$7&lt;CP$2,CP$3*CP$4,0)</f>
        <v>0</v>
      </c>
      <c r="GJ851" s="0" t="n">
        <f aca="false">IF(CHOOSE(MATCH(CQ$5,$B$10:$E$10,0),$B851,$C851,$D851,$E851)*CQ$6+CQ851*CQ$7&lt;CQ$2,CQ$3*CQ$4,0)</f>
        <v>0</v>
      </c>
      <c r="GK851" s="0" t="n">
        <f aca="false">IF(CHOOSE(MATCH(CR$5,$B$10:$E$10,0),$B851,$C851,$D851,$E851)*CR$6+CR851*CR$7&lt;CR$2,CR$3*CR$4,0)</f>
        <v>0</v>
      </c>
      <c r="GL851" s="0" t="n">
        <f aca="false">IF(CHOOSE(MATCH(CS$5,$B$10:$E$10,0),$B851,$C851,$D851,$E851)*CS$6+CS851*CS$7&lt;CS$2,CS$3*CS$4,0)</f>
        <v>2.5</v>
      </c>
      <c r="GM851" s="0" t="n">
        <f aca="false">IF(CHOOSE(MATCH(CT$5,$B$10:$E$10,0),$B851,$C851,$D851,$E851)*CT$6+CT851*CT$7&lt;CT$2,CT$3*CT$4,0)</f>
        <v>0</v>
      </c>
      <c r="GN851" s="0" t="n">
        <f aca="false">IF(CHOOSE(MATCH(CU$5,$B$10:$E$10,0),$B851,$C851,$D851,$E851)*CU$6+CU851*CU$7&lt;CU$2,CU$3*CU$4,0)</f>
        <v>0.5</v>
      </c>
      <c r="GO851" s="0" t="n">
        <f aca="false">IF(CHOOSE(MATCH(CV$5,$B$10:$E$10,0),$B851,$C851,$D851,$E851)*CV$6+CV851*CV$7&lt;CV$2,CV$3*CV$4,0)</f>
        <v>0</v>
      </c>
      <c r="GP851" s="0" t="n">
        <f aca="false">IF(CHOOSE(MATCH(CW$5,$B$10:$E$10,0),$B851,$C851,$D851,$E851)*CW$6+CW851*CW$7&lt;CW$2,CW$3*CW$4,0)</f>
        <v>0</v>
      </c>
      <c r="GQ851" s="0" t="n">
        <f aca="false">IF(CHOOSE(MATCH(CX$5,$B$10:$E$10,0),$B851,$C851,$D851,$E851)*CX$6+CX851*CX$7&lt;CX$2,CX$3*CX$4,0)</f>
        <v>0</v>
      </c>
      <c r="GS851" s="0" t="n">
        <f aca="false">SUM(CZ851:GQ851)</f>
        <v>15.5</v>
      </c>
      <c r="GT851" s="0" t="n">
        <f aca="false">IF(GS851&gt;$GS$6,1,0)</f>
        <v>0</v>
      </c>
    </row>
    <row r="852" customFormat="false" ht="14" hidden="false" customHeight="false" outlineLevel="0" collapsed="false">
      <c r="A852" s="0" t="n">
        <v>842</v>
      </c>
      <c r="B852" s="0" t="n">
        <f aca="false">-0.839474046286318</f>
        <v>-0.839474046286318</v>
      </c>
      <c r="C852" s="0" t="n">
        <v>-1.59304572295519</v>
      </c>
      <c r="D852" s="0" t="n">
        <v>-0.683400147594931</v>
      </c>
      <c r="E852" s="0" t="n">
        <v>-0.0398270788487689</v>
      </c>
      <c r="G852" s="0" t="n">
        <v>1.62201104103588</v>
      </c>
      <c r="H852" s="0" t="n">
        <v>0.69448105932679</v>
      </c>
      <c r="I852" s="0" t="n">
        <v>-0.908414676814573</v>
      </c>
      <c r="J852" s="0" t="n">
        <v>0.408034566135029</v>
      </c>
      <c r="K852" s="0" t="n">
        <v>0.113113856059499</v>
      </c>
      <c r="L852" s="0" t="n">
        <v>0.551106040802551</v>
      </c>
      <c r="M852" s="0" t="n">
        <v>1.44310433825012</v>
      </c>
      <c r="N852" s="0" t="n">
        <v>-1.24464349937625</v>
      </c>
      <c r="O852" s="0" t="n">
        <v>0.534882929059677</v>
      </c>
      <c r="P852" s="0" t="n">
        <v>-1.28045712699532</v>
      </c>
      <c r="Q852" s="0" t="n">
        <v>-2.02757291845046</v>
      </c>
      <c r="R852" s="0" t="n">
        <v>-0.239452901951154</v>
      </c>
      <c r="S852" s="0" t="n">
        <v>1.13112264443771</v>
      </c>
      <c r="T852" s="0" t="n">
        <v>1.55863290274283</v>
      </c>
      <c r="U852" s="0" t="n">
        <v>1.14427393782535</v>
      </c>
      <c r="V852" s="0" t="n">
        <v>0.068787358031841</v>
      </c>
      <c r="W852" s="0" t="n">
        <v>-1.47118953464087</v>
      </c>
      <c r="X852" s="0" t="n">
        <v>0.969641860137926</v>
      </c>
      <c r="Y852" s="0" t="n">
        <v>-1.04445689430577</v>
      </c>
      <c r="Z852" s="0" t="n">
        <v>0.113884652819252</v>
      </c>
      <c r="AA852" s="0" t="n">
        <v>-0.310491259369883</v>
      </c>
      <c r="AB852" s="0" t="n">
        <v>-0.940790414460935</v>
      </c>
      <c r="AC852" s="0" t="n">
        <v>-0.505281150253722</v>
      </c>
      <c r="AD852" s="0" t="n">
        <v>0.383628275812953</v>
      </c>
      <c r="AE852" s="0" t="n">
        <v>2.45161572820507</v>
      </c>
      <c r="AF852" s="0" t="n">
        <v>0.126906343211886</v>
      </c>
      <c r="AG852" s="0" t="n">
        <v>0.0136560629471205</v>
      </c>
      <c r="AH852" s="0" t="n">
        <v>-1.39921667141607</v>
      </c>
      <c r="AI852" s="0" t="n">
        <v>0.156812802742934</v>
      </c>
      <c r="AJ852" s="0" t="n">
        <v>-0.231901822189684</v>
      </c>
      <c r="AK852" s="0" t="n">
        <v>0.702780198480468</v>
      </c>
      <c r="AL852" s="0" t="n">
        <v>-0.632414867141051</v>
      </c>
      <c r="AM852" s="0" t="n">
        <v>1.36366452352377</v>
      </c>
      <c r="AN852" s="0" t="n">
        <v>-0.0733120941731613</v>
      </c>
      <c r="AO852" s="0" t="n">
        <v>0.7677408575546</v>
      </c>
      <c r="AP852" s="0" t="n">
        <v>1.35787104227347</v>
      </c>
      <c r="AQ852" s="0" t="n">
        <v>1.03853608379723</v>
      </c>
      <c r="AR852" s="0" t="n">
        <v>2.01402144739404</v>
      </c>
      <c r="AS852" s="0" t="n">
        <v>-0.274321791948751</v>
      </c>
      <c r="AT852" s="0" t="n">
        <v>-0.241027464653598</v>
      </c>
      <c r="AU852" s="0" t="n">
        <v>-0.954212282522349</v>
      </c>
      <c r="AV852" s="0" t="n">
        <v>-0.64498522078793</v>
      </c>
      <c r="AW852" s="0" t="n">
        <v>1.61071511683986</v>
      </c>
      <c r="AX852" s="0" t="n">
        <v>-0.888032900547841</v>
      </c>
      <c r="AY852" s="0" t="n">
        <v>0.143891156767495</v>
      </c>
      <c r="AZ852" s="0" t="n">
        <v>0.458878730569268</v>
      </c>
      <c r="BA852" s="0" t="n">
        <v>0.273369096248643</v>
      </c>
      <c r="BB852" s="0" t="n">
        <v>0.0293414359475719</v>
      </c>
      <c r="BC852" s="0" t="n">
        <v>0.030488536140183</v>
      </c>
      <c r="BD852" s="0" t="n">
        <v>-0.0837485458760057</v>
      </c>
      <c r="BE852" s="0" t="n">
        <v>1.70562998391688</v>
      </c>
      <c r="BF852" s="0" t="n">
        <v>-0.614852524449816</v>
      </c>
      <c r="BG852" s="0" t="n">
        <v>1.83813426701818</v>
      </c>
      <c r="BH852" s="0" t="n">
        <v>0.0369959707313683</v>
      </c>
      <c r="BI852" s="0" t="n">
        <v>0.795359937910689</v>
      </c>
      <c r="BJ852" s="0" t="n">
        <v>-0.798827386461198</v>
      </c>
      <c r="BK852" s="0" t="n">
        <v>0.668619577481877</v>
      </c>
      <c r="BL852" s="0" t="n">
        <v>0.238193251789198</v>
      </c>
      <c r="BM852" s="0" t="n">
        <v>0.0612749317951966</v>
      </c>
      <c r="BN852" s="0" t="n">
        <v>-0.41302882891614</v>
      </c>
      <c r="BO852" s="0" t="n">
        <v>0.103265165307675</v>
      </c>
      <c r="BP852" s="0" t="n">
        <v>-1.30497937789187</v>
      </c>
      <c r="BQ852" s="0" t="n">
        <v>-1.02913872979116</v>
      </c>
      <c r="BR852" s="0" t="n">
        <v>0.622819698037347</v>
      </c>
      <c r="BS852" s="0" t="n">
        <v>0.0328623173118103</v>
      </c>
      <c r="BT852" s="0" t="n">
        <v>0.796094354882371</v>
      </c>
      <c r="BU852" s="0" t="n">
        <v>-1.51938365888782</v>
      </c>
      <c r="BV852" s="0" t="n">
        <v>0.300711917589069</v>
      </c>
      <c r="BW852" s="0" t="n">
        <v>-0.674754119245335</v>
      </c>
      <c r="BX852" s="0" t="n">
        <v>0.313222017211956</v>
      </c>
      <c r="BY852" s="0" t="n">
        <v>0.690688466420397</v>
      </c>
      <c r="BZ852" s="0" t="n">
        <v>1.52596840052865</v>
      </c>
      <c r="CA852" s="0" t="n">
        <v>-0.977629497356247</v>
      </c>
      <c r="CB852" s="0" t="n">
        <v>-1.0367011782364</v>
      </c>
      <c r="CC852" s="0" t="n">
        <v>0.626166638539871</v>
      </c>
      <c r="CD852" s="0" t="n">
        <v>-0.805264335212996</v>
      </c>
      <c r="CE852" s="0" t="n">
        <v>-1.88665580935776</v>
      </c>
      <c r="CF852" s="0" t="n">
        <v>0.0635748165223049</v>
      </c>
      <c r="CG852" s="0" t="n">
        <v>0.235833113038097</v>
      </c>
      <c r="CH852" s="0" t="n">
        <v>2.00881004275288</v>
      </c>
      <c r="CI852" s="0" t="n">
        <v>0.840357188280905</v>
      </c>
      <c r="CJ852" s="0" t="n">
        <v>0.4918547347188</v>
      </c>
      <c r="CK852" s="0" t="n">
        <v>0.293116499960888</v>
      </c>
      <c r="CL852" s="0" t="n">
        <v>0.205184278456727</v>
      </c>
      <c r="CM852" s="0" t="n">
        <v>-0.346990418620408</v>
      </c>
      <c r="CN852" s="0" t="n">
        <v>0.564871243113885</v>
      </c>
      <c r="CO852" s="0" t="n">
        <v>1.01086243375903</v>
      </c>
      <c r="CP852" s="0" t="n">
        <v>0.234574599744519</v>
      </c>
      <c r="CQ852" s="0" t="n">
        <v>-0.243549038714264</v>
      </c>
      <c r="CR852" s="0" t="n">
        <v>1.15508782982943</v>
      </c>
      <c r="CS852" s="0" t="n">
        <v>-2.3080428945832</v>
      </c>
      <c r="CT852" s="0" t="n">
        <v>0.392122956327512</v>
      </c>
      <c r="CU852" s="0" t="n">
        <v>2.47220668825321</v>
      </c>
      <c r="CV852" s="0" t="n">
        <v>-0.10203393685515</v>
      </c>
      <c r="CW852" s="0" t="n">
        <v>-0.737984464649344</v>
      </c>
      <c r="CX852" s="0" t="n">
        <v>-2.45161572820507</v>
      </c>
      <c r="CZ852" s="0" t="n">
        <f aca="false">IF(CHOOSE(MATCH(G$5,$B$10:$E$10,0),$B852,$C852,$D852,$E852)*G$6+G852*G$7&lt;G$2,G$3*G$4,0)</f>
        <v>0</v>
      </c>
      <c r="DA852" s="0" t="n">
        <f aca="false">IF(CHOOSE(MATCH(H$5,$B$10:$E$10,0),$B852,$C852,$D852,$E852)*H$6+H852*H$7&lt;H$2,H$3*H$4,0)</f>
        <v>0</v>
      </c>
      <c r="DB852" s="0" t="n">
        <f aca="false">IF(CHOOSE(MATCH(I$5,$B$10:$E$10,0),$B852,$C852,$D852,$E852)*I$6+I852*I$7&lt;I$2,I$3*I$4,0)</f>
        <v>0</v>
      </c>
      <c r="DC852" s="0" t="n">
        <f aca="false">IF(CHOOSE(MATCH(J$5,$B$10:$E$10,0),$B852,$C852,$D852,$E852)*J$6+J852*J$7&lt;J$2,J$3*J$4,0)</f>
        <v>0</v>
      </c>
      <c r="DD852" s="0" t="n">
        <f aca="false">IF(CHOOSE(MATCH(K$5,$B$10:$E$10,0),$B852,$C852,$D852,$E852)*K$6+K852*K$7&lt;K$2,K$3*K$4,0)</f>
        <v>0</v>
      </c>
      <c r="DE852" s="0" t="n">
        <f aca="false">IF(CHOOSE(MATCH(L$5,$B$10:$E$10,0),$B852,$C852,$D852,$E852)*L$6+L852*L$7&lt;L$2,L$3*L$4,0)</f>
        <v>0</v>
      </c>
      <c r="DF852" s="0" t="n">
        <f aca="false">IF(CHOOSE(MATCH(M$5,$B$10:$E$10,0),$B852,$C852,$D852,$E852)*M$6+M852*M$7&lt;M$2,M$3*M$4,0)</f>
        <v>0</v>
      </c>
      <c r="DG852" s="0" t="n">
        <f aca="false">IF(CHOOSE(MATCH(N$5,$B$10:$E$10,0),$B852,$C852,$D852,$E852)*N$6+N852*N$7&lt;N$2,N$3*N$4,0)</f>
        <v>0</v>
      </c>
      <c r="DH852" s="0" t="n">
        <f aca="false">IF(CHOOSE(MATCH(O$5,$B$10:$E$10,0),$B852,$C852,$D852,$E852)*O$6+O852*O$7&lt;O$2,O$3*O$4,0)</f>
        <v>0</v>
      </c>
      <c r="DI852" s="0" t="n">
        <f aca="false">IF(CHOOSE(MATCH(P$5,$B$10:$E$10,0),$B852,$C852,$D852,$E852)*P$6+P852*P$7&lt;P$2,P$3*P$4,0)</f>
        <v>0</v>
      </c>
      <c r="DJ852" s="0" t="n">
        <f aca="false">IF(CHOOSE(MATCH(Q$5,$B$10:$E$10,0),$B852,$C852,$D852,$E852)*Q$6+Q852*Q$7&lt;Q$2,Q$3*Q$4,0)</f>
        <v>0.5</v>
      </c>
      <c r="DK852" s="0" t="n">
        <f aca="false">IF(CHOOSE(MATCH(R$5,$B$10:$E$10,0),$B852,$C852,$D852,$E852)*R$6+R852*R$7&lt;R$2,R$3*R$4,0)</f>
        <v>0</v>
      </c>
      <c r="DL852" s="0" t="n">
        <f aca="false">IF(CHOOSE(MATCH(S$5,$B$10:$E$10,0),$B852,$C852,$D852,$E852)*S$6+S852*S$7&lt;S$2,S$3*S$4,0)</f>
        <v>0</v>
      </c>
      <c r="DM852" s="0" t="n">
        <f aca="false">IF(CHOOSE(MATCH(T$5,$B$10:$E$10,0),$B852,$C852,$D852,$E852)*T$6+T852*T$7&lt;T$2,T$3*T$4,0)</f>
        <v>0</v>
      </c>
      <c r="DN852" s="0" t="n">
        <f aca="false">IF(CHOOSE(MATCH(U$5,$B$10:$E$10,0),$B852,$C852,$D852,$E852)*U$6+U852*U$7&lt;U$2,U$3*U$4,0)</f>
        <v>0</v>
      </c>
      <c r="DO852" s="0" t="n">
        <f aca="false">IF(CHOOSE(MATCH(V$5,$B$10:$E$10,0),$B852,$C852,$D852,$E852)*V$6+V852*V$7&lt;V$2,V$3*V$4,0)</f>
        <v>0</v>
      </c>
      <c r="DP852" s="0" t="n">
        <f aca="false">IF(CHOOSE(MATCH(W$5,$B$10:$E$10,0),$B852,$C852,$D852,$E852)*W$6+W852*W$7&lt;W$2,W$3*W$4,0)</f>
        <v>0</v>
      </c>
      <c r="DQ852" s="0" t="n">
        <f aca="false">IF(CHOOSE(MATCH(X$5,$B$10:$E$10,0),$B852,$C852,$D852,$E852)*X$6+X852*X$7&lt;X$2,X$3*X$4,0)</f>
        <v>0</v>
      </c>
      <c r="DR852" s="0" t="n">
        <f aca="false">IF(CHOOSE(MATCH(Y$5,$B$10:$E$10,0),$B852,$C852,$D852,$E852)*Y$6+Y852*Y$7&lt;Y$2,Y$3*Y$4,0)</f>
        <v>0</v>
      </c>
      <c r="DS852" s="0" t="n">
        <f aca="false">IF(CHOOSE(MATCH(Z$5,$B$10:$E$10,0),$B852,$C852,$D852,$E852)*Z$6+Z852*Z$7&lt;Z$2,Z$3*Z$4,0)</f>
        <v>0</v>
      </c>
      <c r="DT852" s="0" t="n">
        <f aca="false">IF(CHOOSE(MATCH(AA$5,$B$10:$E$10,0),$B852,$C852,$D852,$E852)*AA$6+AA852*AA$7&lt;AA$2,AA$3*AA$4,0)</f>
        <v>0</v>
      </c>
      <c r="DU852" s="0" t="n">
        <f aca="false">IF(CHOOSE(MATCH(AB$5,$B$10:$E$10,0),$B852,$C852,$D852,$E852)*AB$6+AB852*AB$7&lt;AB$2,AB$3*AB$4,0)</f>
        <v>0</v>
      </c>
      <c r="DV852" s="0" t="n">
        <f aca="false">IF(CHOOSE(MATCH(AC$5,$B$10:$E$10,0),$B852,$C852,$D852,$E852)*AC$6+AC852*AC$7&lt;AC$2,AC$3*AC$4,0)</f>
        <v>0</v>
      </c>
      <c r="DW852" s="0" t="n">
        <f aca="false">IF(CHOOSE(MATCH(AD$5,$B$10:$E$10,0),$B852,$C852,$D852,$E852)*AD$6+AD852*AD$7&lt;AD$2,AD$3*AD$4,0)</f>
        <v>0</v>
      </c>
      <c r="DX852" s="0" t="n">
        <f aca="false">IF(CHOOSE(MATCH(AE$5,$B$10:$E$10,0),$B852,$C852,$D852,$E852)*AE$6+AE852*AE$7&lt;AE$2,AE$3*AE$4,0)</f>
        <v>0</v>
      </c>
      <c r="DY852" s="0" t="n">
        <f aca="false">IF(CHOOSE(MATCH(AF$5,$B$10:$E$10,0),$B852,$C852,$D852,$E852)*AF$6+AF852*AF$7&lt;AF$2,AF$3*AF$4,0)</f>
        <v>0</v>
      </c>
      <c r="DZ852" s="0" t="n">
        <f aca="false">IF(CHOOSE(MATCH(AG$5,$B$10:$E$10,0),$B852,$C852,$D852,$E852)*AG$6+AG852*AG$7&lt;AG$2,AG$3*AG$4,0)</f>
        <v>0</v>
      </c>
      <c r="EA852" s="0" t="n">
        <f aca="false">IF(CHOOSE(MATCH(AH$5,$B$10:$E$10,0),$B852,$C852,$D852,$E852)*AH$6+AH852*AH$7&lt;AH$2,AH$3*AH$4,0)</f>
        <v>0</v>
      </c>
      <c r="EB852" s="0" t="n">
        <f aca="false">IF(CHOOSE(MATCH(AI$5,$B$10:$E$10,0),$B852,$C852,$D852,$E852)*AI$6+AI852*AI$7&lt;AI$2,AI$3*AI$4,0)</f>
        <v>0</v>
      </c>
      <c r="EC852" s="0" t="n">
        <f aca="false">IF(CHOOSE(MATCH(AJ$5,$B$10:$E$10,0),$B852,$C852,$D852,$E852)*AJ$6+AJ852*AJ$7&lt;AJ$2,AJ$3*AJ$4,0)</f>
        <v>0</v>
      </c>
      <c r="ED852" s="0" t="n">
        <f aca="false">IF(CHOOSE(MATCH(AK$5,$B$10:$E$10,0),$B852,$C852,$D852,$E852)*AK$6+AK852*AK$7&lt;AK$2,AK$3*AK$4,0)</f>
        <v>0</v>
      </c>
      <c r="EE852" s="0" t="n">
        <f aca="false">IF(CHOOSE(MATCH(AL$5,$B$10:$E$10,0),$B852,$C852,$D852,$E852)*AL$6+AL852*AL$7&lt;AL$2,AL$3*AL$4,0)</f>
        <v>0</v>
      </c>
      <c r="EF852" s="0" t="n">
        <f aca="false">IF(CHOOSE(MATCH(AM$5,$B$10:$E$10,0),$B852,$C852,$D852,$E852)*AM$6+AM852*AM$7&lt;AM$2,AM$3*AM$4,0)</f>
        <v>0</v>
      </c>
      <c r="EG852" s="0" t="n">
        <f aca="false">IF(CHOOSE(MATCH(AN$5,$B$10:$E$10,0),$B852,$C852,$D852,$E852)*AN$6+AN852*AN$7&lt;AN$2,AN$3*AN$4,0)</f>
        <v>0</v>
      </c>
      <c r="EH852" s="0" t="n">
        <f aca="false">IF(CHOOSE(MATCH(AO$5,$B$10:$E$10,0),$B852,$C852,$D852,$E852)*AO$6+AO852*AO$7&lt;AO$2,AO$3*AO$4,0)</f>
        <v>0</v>
      </c>
      <c r="EI852" s="0" t="n">
        <f aca="false">IF(CHOOSE(MATCH(AP$5,$B$10:$E$10,0),$B852,$C852,$D852,$E852)*AP$6+AP852*AP$7&lt;AP$2,AP$3*AP$4,0)</f>
        <v>0</v>
      </c>
      <c r="EJ852" s="0" t="n">
        <f aca="false">IF(CHOOSE(MATCH(AQ$5,$B$10:$E$10,0),$B852,$C852,$D852,$E852)*AQ$6+AQ852*AQ$7&lt;AQ$2,AQ$3*AQ$4,0)</f>
        <v>0</v>
      </c>
      <c r="EK852" s="0" t="n">
        <f aca="false">IF(CHOOSE(MATCH(AR$5,$B$10:$E$10,0),$B852,$C852,$D852,$E852)*AR$6+AR852*AR$7&lt;AR$2,AR$3*AR$4,0)</f>
        <v>0</v>
      </c>
      <c r="EL852" s="0" t="n">
        <f aca="false">IF(CHOOSE(MATCH(AS$5,$B$10:$E$10,0),$B852,$C852,$D852,$E852)*AS$6+AS852*AS$7&lt;AS$2,AS$3*AS$4,0)</f>
        <v>0</v>
      </c>
      <c r="EM852" s="0" t="n">
        <f aca="false">IF(CHOOSE(MATCH(AT$5,$B$10:$E$10,0),$B852,$C852,$D852,$E852)*AT$6+AT852*AT$7&lt;AT$2,AT$3*AT$4,0)</f>
        <v>0</v>
      </c>
      <c r="EN852" s="0" t="n">
        <f aca="false">IF(CHOOSE(MATCH(AU$5,$B$10:$E$10,0),$B852,$C852,$D852,$E852)*AU$6+AU852*AU$7&lt;AU$2,AU$3*AU$4,0)</f>
        <v>0</v>
      </c>
      <c r="EO852" s="0" t="n">
        <f aca="false">IF(CHOOSE(MATCH(AV$5,$B$10:$E$10,0),$B852,$C852,$D852,$E852)*AV$6+AV852*AV$7&lt;AV$2,AV$3*AV$4,0)</f>
        <v>0</v>
      </c>
      <c r="EP852" s="0" t="n">
        <f aca="false">IF(CHOOSE(MATCH(AW$5,$B$10:$E$10,0),$B852,$C852,$D852,$E852)*AW$6+AW852*AW$7&lt;AW$2,AW$3*AW$4,0)</f>
        <v>0</v>
      </c>
      <c r="EQ852" s="0" t="n">
        <f aca="false">IF(CHOOSE(MATCH(AX$5,$B$10:$E$10,0),$B852,$C852,$D852,$E852)*AX$6+AX852*AX$7&lt;AX$2,AX$3*AX$4,0)</f>
        <v>0</v>
      </c>
      <c r="ER852" s="0" t="n">
        <f aca="false">IF(CHOOSE(MATCH(AY$5,$B$10:$E$10,0),$B852,$C852,$D852,$E852)*AY$6+AY852*AY$7&lt;AY$2,AY$3*AY$4,0)</f>
        <v>0</v>
      </c>
      <c r="ES852" s="0" t="n">
        <f aca="false">IF(CHOOSE(MATCH(AZ$5,$B$10:$E$10,0),$B852,$C852,$D852,$E852)*AZ$6+AZ852*AZ$7&lt;AZ$2,AZ$3*AZ$4,0)</f>
        <v>0</v>
      </c>
      <c r="ET852" s="0" t="n">
        <f aca="false">IF(CHOOSE(MATCH(BA$5,$B$10:$E$10,0),$B852,$C852,$D852,$E852)*BA$6+BA852*BA$7&lt;BA$2,BA$3*BA$4,0)</f>
        <v>0</v>
      </c>
      <c r="EU852" s="0" t="n">
        <f aca="false">IF(CHOOSE(MATCH(BB$5,$B$10:$E$10,0),$B852,$C852,$D852,$E852)*BB$6+BB852*BB$7&lt;BB$2,BB$3*BB$4,0)</f>
        <v>0</v>
      </c>
      <c r="EV852" s="0" t="n">
        <f aca="false">IF(CHOOSE(MATCH(BC$5,$B$10:$E$10,0),$B852,$C852,$D852,$E852)*BC$6+BC852*BC$7&lt;BC$2,BC$3*BC$4,0)</f>
        <v>0</v>
      </c>
      <c r="EW852" s="0" t="n">
        <f aca="false">IF(CHOOSE(MATCH(BD$5,$B$10:$E$10,0),$B852,$C852,$D852,$E852)*BD$6+BD852*BD$7&lt;BD$2,BD$3*BD$4,0)</f>
        <v>0</v>
      </c>
      <c r="EX852" s="0" t="n">
        <f aca="false">IF(CHOOSE(MATCH(BE$5,$B$10:$E$10,0),$B852,$C852,$D852,$E852)*BE$6+BE852*BE$7&lt;BE$2,BE$3*BE$4,0)</f>
        <v>0</v>
      </c>
      <c r="EY852" s="0" t="n">
        <f aca="false">IF(CHOOSE(MATCH(BF$5,$B$10:$E$10,0),$B852,$C852,$D852,$E852)*BF$6+BF852*BF$7&lt;BF$2,BF$3*BF$4,0)</f>
        <v>0</v>
      </c>
      <c r="EZ852" s="0" t="n">
        <f aca="false">IF(CHOOSE(MATCH(BG$5,$B$10:$E$10,0),$B852,$C852,$D852,$E852)*BG$6+BG852*BG$7&lt;BG$2,BG$3*BG$4,0)</f>
        <v>0</v>
      </c>
      <c r="FA852" s="0" t="n">
        <f aca="false">IF(CHOOSE(MATCH(BH$5,$B$10:$E$10,0),$B852,$C852,$D852,$E852)*BH$6+BH852*BH$7&lt;BH$2,BH$3*BH$4,0)</f>
        <v>0</v>
      </c>
      <c r="FB852" s="0" t="n">
        <f aca="false">IF(CHOOSE(MATCH(BI$5,$B$10:$E$10,0),$B852,$C852,$D852,$E852)*BI$6+BI852*BI$7&lt;BI$2,BI$3*BI$4,0)</f>
        <v>0</v>
      </c>
      <c r="FC852" s="0" t="n">
        <f aca="false">IF(CHOOSE(MATCH(BJ$5,$B$10:$E$10,0),$B852,$C852,$D852,$E852)*BJ$6+BJ852*BJ$7&lt;BJ$2,BJ$3*BJ$4,0)</f>
        <v>0</v>
      </c>
      <c r="FD852" s="0" t="n">
        <f aca="false">IF(CHOOSE(MATCH(BK$5,$B$10:$E$10,0),$B852,$C852,$D852,$E852)*BK$6+BK852*BK$7&lt;BK$2,BK$3*BK$4,0)</f>
        <v>0</v>
      </c>
      <c r="FE852" s="0" t="n">
        <f aca="false">IF(CHOOSE(MATCH(BL$5,$B$10:$E$10,0),$B852,$C852,$D852,$E852)*BL$6+BL852*BL$7&lt;BL$2,BL$3*BL$4,0)</f>
        <v>0</v>
      </c>
      <c r="FF852" s="0" t="n">
        <f aca="false">IF(CHOOSE(MATCH(BM$5,$B$10:$E$10,0),$B852,$C852,$D852,$E852)*BM$6+BM852*BM$7&lt;BM$2,BM$3*BM$4,0)</f>
        <v>0</v>
      </c>
      <c r="FG852" s="0" t="n">
        <f aca="false">IF(CHOOSE(MATCH(BN$5,$B$10:$E$10,0),$B852,$C852,$D852,$E852)*BN$6+BN852*BN$7&lt;BN$2,BN$3*BN$4,0)</f>
        <v>0</v>
      </c>
      <c r="FH852" s="0" t="n">
        <f aca="false">IF(CHOOSE(MATCH(BO$5,$B$10:$E$10,0),$B852,$C852,$D852,$E852)*BO$6+BO852*BO$7&lt;BO$2,BO$3*BO$4,0)</f>
        <v>0</v>
      </c>
      <c r="FI852" s="0" t="n">
        <f aca="false">IF(CHOOSE(MATCH(BP$5,$B$10:$E$10,0),$B852,$C852,$D852,$E852)*BP$6+BP852*BP$7&lt;BP$2,BP$3*BP$4,0)</f>
        <v>0</v>
      </c>
      <c r="FJ852" s="0" t="n">
        <f aca="false">IF(CHOOSE(MATCH(BQ$5,$B$10:$E$10,0),$B852,$C852,$D852,$E852)*BQ$6+BQ852*BQ$7&lt;BQ$2,BQ$3*BQ$4,0)</f>
        <v>0</v>
      </c>
      <c r="FK852" s="0" t="n">
        <f aca="false">IF(CHOOSE(MATCH(BR$5,$B$10:$E$10,0),$B852,$C852,$D852,$E852)*BR$6+BR852*BR$7&lt;BR$2,BR$3*BR$4,0)</f>
        <v>0</v>
      </c>
      <c r="FL852" s="0" t="n">
        <f aca="false">IF(CHOOSE(MATCH(BS$5,$B$10:$E$10,0),$B852,$C852,$D852,$E852)*BS$6+BS852*BS$7&lt;BS$2,BS$3*BS$4,0)</f>
        <v>0</v>
      </c>
      <c r="FM852" s="0" t="n">
        <f aca="false">IF(CHOOSE(MATCH(BT$5,$B$10:$E$10,0),$B852,$C852,$D852,$E852)*BT$6+BT852*BT$7&lt;BT$2,BT$3*BT$4,0)</f>
        <v>0</v>
      </c>
      <c r="FN852" s="0" t="n">
        <f aca="false">IF(CHOOSE(MATCH(BU$5,$B$10:$E$10,0),$B852,$C852,$D852,$E852)*BU$6+BU852*BU$7&lt;BU$2,BU$3*BU$4,0)</f>
        <v>0</v>
      </c>
      <c r="FO852" s="0" t="n">
        <f aca="false">IF(CHOOSE(MATCH(BV$5,$B$10:$E$10,0),$B852,$C852,$D852,$E852)*BV$6+BV852*BV$7&lt;BV$2,BV$3*BV$4,0)</f>
        <v>0</v>
      </c>
      <c r="FP852" s="0" t="n">
        <f aca="false">IF(CHOOSE(MATCH(BW$5,$B$10:$E$10,0),$B852,$C852,$D852,$E852)*BW$6+BW852*BW$7&lt;BW$2,BW$3*BW$4,0)</f>
        <v>0</v>
      </c>
      <c r="FQ852" s="0" t="n">
        <f aca="false">IF(CHOOSE(MATCH(BX$5,$B$10:$E$10,0),$B852,$C852,$D852,$E852)*BX$6+BX852*BX$7&lt;BX$2,BX$3*BX$4,0)</f>
        <v>0</v>
      </c>
      <c r="FR852" s="0" t="n">
        <f aca="false">IF(CHOOSE(MATCH(BY$5,$B$10:$E$10,0),$B852,$C852,$D852,$E852)*BY$6+BY852*BY$7&lt;BY$2,BY$3*BY$4,0)</f>
        <v>0</v>
      </c>
      <c r="FS852" s="0" t="n">
        <f aca="false">IF(CHOOSE(MATCH(BZ$5,$B$10:$E$10,0),$B852,$C852,$D852,$E852)*BZ$6+BZ852*BZ$7&lt;BZ$2,BZ$3*BZ$4,0)</f>
        <v>0</v>
      </c>
      <c r="FT852" s="0" t="n">
        <f aca="false">IF(CHOOSE(MATCH(CA$5,$B$10:$E$10,0),$B852,$C852,$D852,$E852)*CA$6+CA852*CA$7&lt;CA$2,CA$3*CA$4,0)</f>
        <v>0</v>
      </c>
      <c r="FU852" s="0" t="n">
        <f aca="false">IF(CHOOSE(MATCH(CB$5,$B$10:$E$10,0),$B852,$C852,$D852,$E852)*CB$6+CB852*CB$7&lt;CB$2,CB$3*CB$4,0)</f>
        <v>0</v>
      </c>
      <c r="FV852" s="0" t="n">
        <f aca="false">IF(CHOOSE(MATCH(CC$5,$B$10:$E$10,0),$B852,$C852,$D852,$E852)*CC$6+CC852*CC$7&lt;CC$2,CC$3*CC$4,0)</f>
        <v>0</v>
      </c>
      <c r="FW852" s="0" t="n">
        <f aca="false">IF(CHOOSE(MATCH(CD$5,$B$10:$E$10,0),$B852,$C852,$D852,$E852)*CD$6+CD852*CD$7&lt;CD$2,CD$3*CD$4,0)</f>
        <v>0</v>
      </c>
      <c r="FX852" s="0" t="n">
        <f aca="false">IF(CHOOSE(MATCH(CE$5,$B$10:$E$10,0),$B852,$C852,$D852,$E852)*CE$6+CE852*CE$7&lt;CE$2,CE$3*CE$4,0)</f>
        <v>0</v>
      </c>
      <c r="FY852" s="0" t="n">
        <f aca="false">IF(CHOOSE(MATCH(CF$5,$B$10:$E$10,0),$B852,$C852,$D852,$E852)*CF$6+CF852*CF$7&lt;CF$2,CF$3*CF$4,0)</f>
        <v>0</v>
      </c>
      <c r="FZ852" s="0" t="n">
        <f aca="false">IF(CHOOSE(MATCH(CG$5,$B$10:$E$10,0),$B852,$C852,$D852,$E852)*CG$6+CG852*CG$7&lt;CG$2,CG$3*CG$4,0)</f>
        <v>0</v>
      </c>
      <c r="GA852" s="0" t="n">
        <f aca="false">IF(CHOOSE(MATCH(CH$5,$B$10:$E$10,0),$B852,$C852,$D852,$E852)*CH$6+CH852*CH$7&lt;CH$2,CH$3*CH$4,0)</f>
        <v>0</v>
      </c>
      <c r="GB852" s="0" t="n">
        <f aca="false">IF(CHOOSE(MATCH(CI$5,$B$10:$E$10,0),$B852,$C852,$D852,$E852)*CI$6+CI852*CI$7&lt;CI$2,CI$3*CI$4,0)</f>
        <v>0</v>
      </c>
      <c r="GC852" s="0" t="n">
        <f aca="false">IF(CHOOSE(MATCH(CJ$5,$B$10:$E$10,0),$B852,$C852,$D852,$E852)*CJ$6+CJ852*CJ$7&lt;CJ$2,CJ$3*CJ$4,0)</f>
        <v>0</v>
      </c>
      <c r="GD852" s="0" t="n">
        <f aca="false">IF(CHOOSE(MATCH(CK$5,$B$10:$E$10,0),$B852,$C852,$D852,$E852)*CK$6+CK852*CK$7&lt;CK$2,CK$3*CK$4,0)</f>
        <v>0</v>
      </c>
      <c r="GE852" s="0" t="n">
        <f aca="false">IF(CHOOSE(MATCH(CL$5,$B$10:$E$10,0),$B852,$C852,$D852,$E852)*CL$6+CL852*CL$7&lt;CL$2,CL$3*CL$4,0)</f>
        <v>0</v>
      </c>
      <c r="GF852" s="0" t="n">
        <f aca="false">IF(CHOOSE(MATCH(CM$5,$B$10:$E$10,0),$B852,$C852,$D852,$E852)*CM$6+CM852*CM$7&lt;CM$2,CM$3*CM$4,0)</f>
        <v>0</v>
      </c>
      <c r="GG852" s="0" t="n">
        <f aca="false">IF(CHOOSE(MATCH(CN$5,$B$10:$E$10,0),$B852,$C852,$D852,$E852)*CN$6+CN852*CN$7&lt;CN$2,CN$3*CN$4,0)</f>
        <v>0</v>
      </c>
      <c r="GH852" s="0" t="n">
        <f aca="false">IF(CHOOSE(MATCH(CO$5,$B$10:$E$10,0),$B852,$C852,$D852,$E852)*CO$6+CO852*CO$7&lt;CO$2,CO$3*CO$4,0)</f>
        <v>0</v>
      </c>
      <c r="GI852" s="0" t="n">
        <f aca="false">IF(CHOOSE(MATCH(CP$5,$B$10:$E$10,0),$B852,$C852,$D852,$E852)*CP$6+CP852*CP$7&lt;CP$2,CP$3*CP$4,0)</f>
        <v>0</v>
      </c>
      <c r="GJ852" s="0" t="n">
        <f aca="false">IF(CHOOSE(MATCH(CQ$5,$B$10:$E$10,0),$B852,$C852,$D852,$E852)*CQ$6+CQ852*CQ$7&lt;CQ$2,CQ$3*CQ$4,0)</f>
        <v>0</v>
      </c>
      <c r="GK852" s="0" t="n">
        <f aca="false">IF(CHOOSE(MATCH(CR$5,$B$10:$E$10,0),$B852,$C852,$D852,$E852)*CR$6+CR852*CR$7&lt;CR$2,CR$3*CR$4,0)</f>
        <v>0</v>
      </c>
      <c r="GL852" s="0" t="n">
        <f aca="false">IF(CHOOSE(MATCH(CS$5,$B$10:$E$10,0),$B852,$C852,$D852,$E852)*CS$6+CS852*CS$7&lt;CS$2,CS$3*CS$4,0)</f>
        <v>0</v>
      </c>
      <c r="GM852" s="0" t="n">
        <f aca="false">IF(CHOOSE(MATCH(CT$5,$B$10:$E$10,0),$B852,$C852,$D852,$E852)*CT$6+CT852*CT$7&lt;CT$2,CT$3*CT$4,0)</f>
        <v>0</v>
      </c>
      <c r="GN852" s="0" t="n">
        <f aca="false">IF(CHOOSE(MATCH(CU$5,$B$10:$E$10,0),$B852,$C852,$D852,$E852)*CU$6+CU852*CU$7&lt;CU$2,CU$3*CU$4,0)</f>
        <v>0</v>
      </c>
      <c r="GO852" s="0" t="n">
        <f aca="false">IF(CHOOSE(MATCH(CV$5,$B$10:$E$10,0),$B852,$C852,$D852,$E852)*CV$6+CV852*CV$7&lt;CV$2,CV$3*CV$4,0)</f>
        <v>0</v>
      </c>
      <c r="GP852" s="0" t="n">
        <f aca="false">IF(CHOOSE(MATCH(CW$5,$B$10:$E$10,0),$B852,$C852,$D852,$E852)*CW$6+CW852*CW$7&lt;CW$2,CW$3*CW$4,0)</f>
        <v>0</v>
      </c>
      <c r="GQ852" s="0" t="n">
        <f aca="false">IF(CHOOSE(MATCH(CX$5,$B$10:$E$10,0),$B852,$C852,$D852,$E852)*CX$6+CX852*CX$7&lt;CX$2,CX$3*CX$4,0)</f>
        <v>0</v>
      </c>
      <c r="GS852" s="0" t="n">
        <f aca="false">SUM(CZ852:GQ852)</f>
        <v>0.5</v>
      </c>
      <c r="GT852" s="0" t="n">
        <f aca="false">IF(GS852&gt;$GS$6,1,0)</f>
        <v>0</v>
      </c>
    </row>
    <row r="853" customFormat="false" ht="14" hidden="false" customHeight="false" outlineLevel="0" collapsed="false">
      <c r="A853" s="0" t="n">
        <v>843</v>
      </c>
      <c r="B853" s="0" t="n">
        <v>0.750941189076554</v>
      </c>
      <c r="C853" s="0" t="n">
        <v>0.133755523886879</v>
      </c>
      <c r="D853" s="0" t="n">
        <v>0.206731812789083</v>
      </c>
      <c r="E853" s="0" t="n">
        <v>1.08984139953252</v>
      </c>
      <c r="G853" s="0" t="n">
        <v>-1.19381411423092</v>
      </c>
      <c r="H853" s="0" t="n">
        <v>1.01086243375903</v>
      </c>
      <c r="I853" s="0" t="n">
        <v>1.13650457933545</v>
      </c>
      <c r="J853" s="0" t="n">
        <v>0.0625777829554863</v>
      </c>
      <c r="K853" s="0" t="n">
        <v>0.651591562927934</v>
      </c>
      <c r="L853" s="0" t="n">
        <v>1.26090526464395</v>
      </c>
      <c r="M853" s="0" t="n">
        <v>0.0212298800761346</v>
      </c>
      <c r="N853" s="0" t="n">
        <v>-0.0713953340891749</v>
      </c>
      <c r="O853" s="0" t="n">
        <v>0.323119593304</v>
      </c>
      <c r="P853" s="0" t="n">
        <v>-0.842974259285256</v>
      </c>
      <c r="Q853" s="0" t="n">
        <v>-0.381405698135495</v>
      </c>
      <c r="R853" s="0" t="n">
        <v>0.940194695431273</v>
      </c>
      <c r="S853" s="0" t="n">
        <v>-0.0431964508607052</v>
      </c>
      <c r="T853" s="0" t="n">
        <v>-1.02706053439761</v>
      </c>
      <c r="U853" s="0" t="n">
        <v>-1.39515577757265</v>
      </c>
      <c r="V853" s="0" t="n">
        <v>-0.197455847228412</v>
      </c>
      <c r="W853" s="0" t="n">
        <v>0.507194499732577</v>
      </c>
      <c r="X853" s="0" t="n">
        <v>-0.0834415914141573</v>
      </c>
      <c r="Y853" s="0" t="n">
        <v>-0.0625016127742128</v>
      </c>
      <c r="Z853" s="0" t="n">
        <v>0.480404196423478</v>
      </c>
      <c r="AA853" s="0" t="n">
        <v>-0.806321622803807</v>
      </c>
      <c r="AB853" s="0" t="n">
        <v>-1.27509338199161</v>
      </c>
      <c r="AC853" s="0" t="n">
        <v>0.634659045317676</v>
      </c>
      <c r="AD853" s="0" t="n">
        <v>-0.631573584541911</v>
      </c>
      <c r="AE853" s="0" t="n">
        <v>0.810564415587578</v>
      </c>
      <c r="AF853" s="0" t="n">
        <v>-1.02771082310937</v>
      </c>
      <c r="AG853" s="0" t="n">
        <v>1.60154741024598</v>
      </c>
      <c r="AH853" s="0" t="n">
        <v>-0.456670932180714</v>
      </c>
      <c r="AI853" s="0" t="n">
        <v>-0.662223555991659</v>
      </c>
      <c r="AJ853" s="0" t="n">
        <v>0.652159997116542</v>
      </c>
      <c r="AK853" s="0" t="n">
        <v>0.0285763235297054</v>
      </c>
      <c r="AL853" s="0" t="n">
        <v>0.787615590525093</v>
      </c>
      <c r="AM853" s="0" t="n">
        <v>1.14973772724625</v>
      </c>
      <c r="AN853" s="0" t="n">
        <v>-0.159291175805265</v>
      </c>
      <c r="AO853" s="0" t="n">
        <v>-1.50284904520959</v>
      </c>
      <c r="AP853" s="0" t="n">
        <v>-0.554761072635301</v>
      </c>
      <c r="AQ853" s="0" t="n">
        <v>0.277102571999421</v>
      </c>
      <c r="AR853" s="0" t="n">
        <v>-0.818452008388704</v>
      </c>
      <c r="AS853" s="0" t="n">
        <v>0.458369413536275</v>
      </c>
      <c r="AT853" s="0" t="n">
        <v>-0.892807747732149</v>
      </c>
      <c r="AU853" s="0" t="n">
        <v>-0.584179815632524</v>
      </c>
      <c r="AV853" s="0" t="n">
        <v>-0.0181694304046687</v>
      </c>
      <c r="AW853" s="0" t="n">
        <v>0.823381469672313</v>
      </c>
      <c r="AX853" s="0" t="n">
        <v>-0.54302063290379</v>
      </c>
      <c r="AY853" s="0" t="n">
        <v>-0.272654006039374</v>
      </c>
      <c r="AZ853" s="0" t="n">
        <v>-0.305517460219562</v>
      </c>
      <c r="BA853" s="0" t="n">
        <v>1.05828348750947</v>
      </c>
      <c r="BB853" s="0" t="n">
        <v>0.663176251691766</v>
      </c>
      <c r="BC853" s="0" t="n">
        <v>0.635594687992125</v>
      </c>
      <c r="BD853" s="0" t="n">
        <v>-0.190441369340988</v>
      </c>
      <c r="BE853" s="0" t="n">
        <v>1.37499228003435</v>
      </c>
      <c r="BF853" s="0" t="n">
        <v>0.492113940708805</v>
      </c>
      <c r="BG853" s="0" t="n">
        <v>-0.188492776942439</v>
      </c>
      <c r="BH853" s="0" t="n">
        <v>-0.981958692136686</v>
      </c>
      <c r="BI853" s="0" t="n">
        <v>-0.653485585644376</v>
      </c>
      <c r="BJ853" s="0" t="n">
        <v>-1.25516635307577</v>
      </c>
      <c r="BK853" s="0" t="n">
        <v>0.0573663783143275</v>
      </c>
      <c r="BL853" s="0" t="n">
        <v>0.973445821728092</v>
      </c>
      <c r="BM853" s="0" t="n">
        <v>-0.407203515351284</v>
      </c>
      <c r="BN853" s="0" t="n">
        <v>0.164561697602039</v>
      </c>
      <c r="BO853" s="0" t="n">
        <v>1.55145698954584</v>
      </c>
      <c r="BP853" s="0" t="n">
        <v>-0.393279151467141</v>
      </c>
      <c r="BQ853" s="0" t="n">
        <v>-1.71454303199425</v>
      </c>
      <c r="BR853" s="0" t="n">
        <v>-0.949639797909186</v>
      </c>
      <c r="BS853" s="0" t="n">
        <v>0.587813246966107</v>
      </c>
      <c r="BT853" s="0" t="n">
        <v>-2.12592567550018</v>
      </c>
      <c r="BU853" s="0" t="n">
        <v>0.108265112430672</v>
      </c>
      <c r="BV853" s="0" t="n">
        <v>-0.0634213392913807</v>
      </c>
      <c r="BW853" s="0" t="n">
        <v>-0.224442828766769</v>
      </c>
      <c r="BX853" s="0" t="n">
        <v>-1.18327079690062</v>
      </c>
      <c r="BY853" s="0" t="n">
        <v>0.898405687621562</v>
      </c>
      <c r="BZ853" s="0" t="n">
        <v>0.418282297687256</v>
      </c>
      <c r="CA853" s="0" t="n">
        <v>0.321185780194355</v>
      </c>
      <c r="CB853" s="0" t="n">
        <v>0.738184553483734</v>
      </c>
      <c r="CC853" s="0" t="n">
        <v>-1.32165041577537</v>
      </c>
      <c r="CD853" s="0" t="n">
        <v>0.758936948841438</v>
      </c>
      <c r="CE853" s="0" t="n">
        <v>0.0402110345021356</v>
      </c>
      <c r="CF853" s="0" t="n">
        <v>-0.887578153196955</v>
      </c>
      <c r="CG853" s="0" t="n">
        <v>-0.74715444497997</v>
      </c>
      <c r="CH853" s="0" t="n">
        <v>-0.641786073174444</v>
      </c>
      <c r="CI853" s="0" t="n">
        <v>-0.663271748635452</v>
      </c>
      <c r="CJ853" s="0" t="n">
        <v>0.99970520750503</v>
      </c>
      <c r="CK853" s="0" t="n">
        <v>-0.391627281715046</v>
      </c>
      <c r="CL853" s="0" t="n">
        <v>0.278296283795498</v>
      </c>
      <c r="CM853" s="0" t="n">
        <v>-0.798195287643466</v>
      </c>
      <c r="CN853" s="0" t="n">
        <v>0.106726929516299</v>
      </c>
      <c r="CO853" s="0" t="n">
        <v>0.595468918618281</v>
      </c>
      <c r="CP853" s="0" t="n">
        <v>-0.251436631515389</v>
      </c>
      <c r="CQ853" s="0" t="n">
        <v>2.43795511778444</v>
      </c>
      <c r="CR853" s="0" t="n">
        <v>2.44854163611308</v>
      </c>
      <c r="CS853" s="0" t="n">
        <v>-0.692145931679988</v>
      </c>
      <c r="CT853" s="0" t="n">
        <v>-0.0148031631397316</v>
      </c>
      <c r="CU853" s="0" t="n">
        <v>1.62544438353507</v>
      </c>
      <c r="CV853" s="0" t="n">
        <v>0.949878540268401</v>
      </c>
      <c r="CW853" s="0" t="n">
        <v>-0.240161170950159</v>
      </c>
      <c r="CX853" s="0" t="n">
        <v>0.465006451122463</v>
      </c>
      <c r="CZ853" s="0" t="n">
        <f aca="false">IF(CHOOSE(MATCH(G$5,$B$10:$E$10,0),$B853,$C853,$D853,$E853)*G$6+G853*G$7&lt;G$2,G$3*G$4,0)</f>
        <v>0</v>
      </c>
      <c r="DA853" s="0" t="n">
        <f aca="false">IF(CHOOSE(MATCH(H$5,$B$10:$E$10,0),$B853,$C853,$D853,$E853)*H$6+H853*H$7&lt;H$2,H$3*H$4,0)</f>
        <v>0</v>
      </c>
      <c r="DB853" s="0" t="n">
        <f aca="false">IF(CHOOSE(MATCH(I$5,$B$10:$E$10,0),$B853,$C853,$D853,$E853)*I$6+I853*I$7&lt;I$2,I$3*I$4,0)</f>
        <v>0</v>
      </c>
      <c r="DC853" s="0" t="n">
        <f aca="false">IF(CHOOSE(MATCH(J$5,$B$10:$E$10,0),$B853,$C853,$D853,$E853)*J$6+J853*J$7&lt;J$2,J$3*J$4,0)</f>
        <v>0</v>
      </c>
      <c r="DD853" s="0" t="n">
        <f aca="false">IF(CHOOSE(MATCH(K$5,$B$10:$E$10,0),$B853,$C853,$D853,$E853)*K$6+K853*K$7&lt;K$2,K$3*K$4,0)</f>
        <v>0</v>
      </c>
      <c r="DE853" s="0" t="n">
        <f aca="false">IF(CHOOSE(MATCH(L$5,$B$10:$E$10,0),$B853,$C853,$D853,$E853)*L$6+L853*L$7&lt;L$2,L$3*L$4,0)</f>
        <v>0</v>
      </c>
      <c r="DF853" s="0" t="n">
        <f aca="false">IF(CHOOSE(MATCH(M$5,$B$10:$E$10,0),$B853,$C853,$D853,$E853)*M$6+M853*M$7&lt;M$2,M$3*M$4,0)</f>
        <v>0</v>
      </c>
      <c r="DG853" s="0" t="n">
        <f aca="false">IF(CHOOSE(MATCH(N$5,$B$10:$E$10,0),$B853,$C853,$D853,$E853)*N$6+N853*N$7&lt;N$2,N$3*N$4,0)</f>
        <v>0</v>
      </c>
      <c r="DH853" s="0" t="n">
        <f aca="false">IF(CHOOSE(MATCH(O$5,$B$10:$E$10,0),$B853,$C853,$D853,$E853)*O$6+O853*O$7&lt;O$2,O$3*O$4,0)</f>
        <v>0</v>
      </c>
      <c r="DI853" s="0" t="n">
        <f aca="false">IF(CHOOSE(MATCH(P$5,$B$10:$E$10,0),$B853,$C853,$D853,$E853)*P$6+P853*P$7&lt;P$2,P$3*P$4,0)</f>
        <v>0</v>
      </c>
      <c r="DJ853" s="0" t="n">
        <f aca="false">IF(CHOOSE(MATCH(Q$5,$B$10:$E$10,0),$B853,$C853,$D853,$E853)*Q$6+Q853*Q$7&lt;Q$2,Q$3*Q$4,0)</f>
        <v>0</v>
      </c>
      <c r="DK853" s="0" t="n">
        <f aca="false">IF(CHOOSE(MATCH(R$5,$B$10:$E$10,0),$B853,$C853,$D853,$E853)*R$6+R853*R$7&lt;R$2,R$3*R$4,0)</f>
        <v>0</v>
      </c>
      <c r="DL853" s="0" t="n">
        <f aca="false">IF(CHOOSE(MATCH(S$5,$B$10:$E$10,0),$B853,$C853,$D853,$E853)*S$6+S853*S$7&lt;S$2,S$3*S$4,0)</f>
        <v>0</v>
      </c>
      <c r="DM853" s="0" t="n">
        <f aca="false">IF(CHOOSE(MATCH(T$5,$B$10:$E$10,0),$B853,$C853,$D853,$E853)*T$6+T853*T$7&lt;T$2,T$3*T$4,0)</f>
        <v>0</v>
      </c>
      <c r="DN853" s="0" t="n">
        <f aca="false">IF(CHOOSE(MATCH(U$5,$B$10:$E$10,0),$B853,$C853,$D853,$E853)*U$6+U853*U$7&lt;U$2,U$3*U$4,0)</f>
        <v>0</v>
      </c>
      <c r="DO853" s="0" t="n">
        <f aca="false">IF(CHOOSE(MATCH(V$5,$B$10:$E$10,0),$B853,$C853,$D853,$E853)*V$6+V853*V$7&lt;V$2,V$3*V$4,0)</f>
        <v>0</v>
      </c>
      <c r="DP853" s="0" t="n">
        <f aca="false">IF(CHOOSE(MATCH(W$5,$B$10:$E$10,0),$B853,$C853,$D853,$E853)*W$6+W853*W$7&lt;W$2,W$3*W$4,0)</f>
        <v>0</v>
      </c>
      <c r="DQ853" s="0" t="n">
        <f aca="false">IF(CHOOSE(MATCH(X$5,$B$10:$E$10,0),$B853,$C853,$D853,$E853)*X$6+X853*X$7&lt;X$2,X$3*X$4,0)</f>
        <v>0</v>
      </c>
      <c r="DR853" s="0" t="n">
        <f aca="false">IF(CHOOSE(MATCH(Y$5,$B$10:$E$10,0),$B853,$C853,$D853,$E853)*Y$6+Y853*Y$7&lt;Y$2,Y$3*Y$4,0)</f>
        <v>0</v>
      </c>
      <c r="DS853" s="0" t="n">
        <f aca="false">IF(CHOOSE(MATCH(Z$5,$B$10:$E$10,0),$B853,$C853,$D853,$E853)*Z$6+Z853*Z$7&lt;Z$2,Z$3*Z$4,0)</f>
        <v>0</v>
      </c>
      <c r="DT853" s="0" t="n">
        <f aca="false">IF(CHOOSE(MATCH(AA$5,$B$10:$E$10,0),$B853,$C853,$D853,$E853)*AA$6+AA853*AA$7&lt;AA$2,AA$3*AA$4,0)</f>
        <v>0</v>
      </c>
      <c r="DU853" s="0" t="n">
        <f aca="false">IF(CHOOSE(MATCH(AB$5,$B$10:$E$10,0),$B853,$C853,$D853,$E853)*AB$6+AB853*AB$7&lt;AB$2,AB$3*AB$4,0)</f>
        <v>0</v>
      </c>
      <c r="DV853" s="0" t="n">
        <f aca="false">IF(CHOOSE(MATCH(AC$5,$B$10:$E$10,0),$B853,$C853,$D853,$E853)*AC$6+AC853*AC$7&lt;AC$2,AC$3*AC$4,0)</f>
        <v>0</v>
      </c>
      <c r="DW853" s="0" t="n">
        <f aca="false">IF(CHOOSE(MATCH(AD$5,$B$10:$E$10,0),$B853,$C853,$D853,$E853)*AD$6+AD853*AD$7&lt;AD$2,AD$3*AD$4,0)</f>
        <v>0</v>
      </c>
      <c r="DX853" s="0" t="n">
        <f aca="false">IF(CHOOSE(MATCH(AE$5,$B$10:$E$10,0),$B853,$C853,$D853,$E853)*AE$6+AE853*AE$7&lt;AE$2,AE$3*AE$4,0)</f>
        <v>0</v>
      </c>
      <c r="DY853" s="0" t="n">
        <f aca="false">IF(CHOOSE(MATCH(AF$5,$B$10:$E$10,0),$B853,$C853,$D853,$E853)*AF$6+AF853*AF$7&lt;AF$2,AF$3*AF$4,0)</f>
        <v>0</v>
      </c>
      <c r="DZ853" s="0" t="n">
        <f aca="false">IF(CHOOSE(MATCH(AG$5,$B$10:$E$10,0),$B853,$C853,$D853,$E853)*AG$6+AG853*AG$7&lt;AG$2,AG$3*AG$4,0)</f>
        <v>0</v>
      </c>
      <c r="EA853" s="0" t="n">
        <f aca="false">IF(CHOOSE(MATCH(AH$5,$B$10:$E$10,0),$B853,$C853,$D853,$E853)*AH$6+AH853*AH$7&lt;AH$2,AH$3*AH$4,0)</f>
        <v>0</v>
      </c>
      <c r="EB853" s="0" t="n">
        <f aca="false">IF(CHOOSE(MATCH(AI$5,$B$10:$E$10,0),$B853,$C853,$D853,$E853)*AI$6+AI853*AI$7&lt;AI$2,AI$3*AI$4,0)</f>
        <v>0</v>
      </c>
      <c r="EC853" s="0" t="n">
        <f aca="false">IF(CHOOSE(MATCH(AJ$5,$B$10:$E$10,0),$B853,$C853,$D853,$E853)*AJ$6+AJ853*AJ$7&lt;AJ$2,AJ$3*AJ$4,0)</f>
        <v>0</v>
      </c>
      <c r="ED853" s="0" t="n">
        <f aca="false">IF(CHOOSE(MATCH(AK$5,$B$10:$E$10,0),$B853,$C853,$D853,$E853)*AK$6+AK853*AK$7&lt;AK$2,AK$3*AK$4,0)</f>
        <v>0</v>
      </c>
      <c r="EE853" s="0" t="n">
        <f aca="false">IF(CHOOSE(MATCH(AL$5,$B$10:$E$10,0),$B853,$C853,$D853,$E853)*AL$6+AL853*AL$7&lt;AL$2,AL$3*AL$4,0)</f>
        <v>0</v>
      </c>
      <c r="EF853" s="0" t="n">
        <f aca="false">IF(CHOOSE(MATCH(AM$5,$B$10:$E$10,0),$B853,$C853,$D853,$E853)*AM$6+AM853*AM$7&lt;AM$2,AM$3*AM$4,0)</f>
        <v>0</v>
      </c>
      <c r="EG853" s="0" t="n">
        <f aca="false">IF(CHOOSE(MATCH(AN$5,$B$10:$E$10,0),$B853,$C853,$D853,$E853)*AN$6+AN853*AN$7&lt;AN$2,AN$3*AN$4,0)</f>
        <v>0</v>
      </c>
      <c r="EH853" s="0" t="n">
        <f aca="false">IF(CHOOSE(MATCH(AO$5,$B$10:$E$10,0),$B853,$C853,$D853,$E853)*AO$6+AO853*AO$7&lt;AO$2,AO$3*AO$4,0)</f>
        <v>0</v>
      </c>
      <c r="EI853" s="0" t="n">
        <f aca="false">IF(CHOOSE(MATCH(AP$5,$B$10:$E$10,0),$B853,$C853,$D853,$E853)*AP$6+AP853*AP$7&lt;AP$2,AP$3*AP$4,0)</f>
        <v>0</v>
      </c>
      <c r="EJ853" s="0" t="n">
        <f aca="false">IF(CHOOSE(MATCH(AQ$5,$B$10:$E$10,0),$B853,$C853,$D853,$E853)*AQ$6+AQ853*AQ$7&lt;AQ$2,AQ$3*AQ$4,0)</f>
        <v>0</v>
      </c>
      <c r="EK853" s="0" t="n">
        <f aca="false">IF(CHOOSE(MATCH(AR$5,$B$10:$E$10,0),$B853,$C853,$D853,$E853)*AR$6+AR853*AR$7&lt;AR$2,AR$3*AR$4,0)</f>
        <v>0</v>
      </c>
      <c r="EL853" s="0" t="n">
        <f aca="false">IF(CHOOSE(MATCH(AS$5,$B$10:$E$10,0),$B853,$C853,$D853,$E853)*AS$6+AS853*AS$7&lt;AS$2,AS$3*AS$4,0)</f>
        <v>0</v>
      </c>
      <c r="EM853" s="0" t="n">
        <f aca="false">IF(CHOOSE(MATCH(AT$5,$B$10:$E$10,0),$B853,$C853,$D853,$E853)*AT$6+AT853*AT$7&lt;AT$2,AT$3*AT$4,0)</f>
        <v>0</v>
      </c>
      <c r="EN853" s="0" t="n">
        <f aca="false">IF(CHOOSE(MATCH(AU$5,$B$10:$E$10,0),$B853,$C853,$D853,$E853)*AU$6+AU853*AU$7&lt;AU$2,AU$3*AU$4,0)</f>
        <v>0</v>
      </c>
      <c r="EO853" s="0" t="n">
        <f aca="false">IF(CHOOSE(MATCH(AV$5,$B$10:$E$10,0),$B853,$C853,$D853,$E853)*AV$6+AV853*AV$7&lt;AV$2,AV$3*AV$4,0)</f>
        <v>0</v>
      </c>
      <c r="EP853" s="0" t="n">
        <f aca="false">IF(CHOOSE(MATCH(AW$5,$B$10:$E$10,0),$B853,$C853,$D853,$E853)*AW$6+AW853*AW$7&lt;AW$2,AW$3*AW$4,0)</f>
        <v>0</v>
      </c>
      <c r="EQ853" s="0" t="n">
        <f aca="false">IF(CHOOSE(MATCH(AX$5,$B$10:$E$10,0),$B853,$C853,$D853,$E853)*AX$6+AX853*AX$7&lt;AX$2,AX$3*AX$4,0)</f>
        <v>0</v>
      </c>
      <c r="ER853" s="0" t="n">
        <f aca="false">IF(CHOOSE(MATCH(AY$5,$B$10:$E$10,0),$B853,$C853,$D853,$E853)*AY$6+AY853*AY$7&lt;AY$2,AY$3*AY$4,0)</f>
        <v>0</v>
      </c>
      <c r="ES853" s="0" t="n">
        <f aca="false">IF(CHOOSE(MATCH(AZ$5,$B$10:$E$10,0),$B853,$C853,$D853,$E853)*AZ$6+AZ853*AZ$7&lt;AZ$2,AZ$3*AZ$4,0)</f>
        <v>0</v>
      </c>
      <c r="ET853" s="0" t="n">
        <f aca="false">IF(CHOOSE(MATCH(BA$5,$B$10:$E$10,0),$B853,$C853,$D853,$E853)*BA$6+BA853*BA$7&lt;BA$2,BA$3*BA$4,0)</f>
        <v>0</v>
      </c>
      <c r="EU853" s="0" t="n">
        <f aca="false">IF(CHOOSE(MATCH(BB$5,$B$10:$E$10,0),$B853,$C853,$D853,$E853)*BB$6+BB853*BB$7&lt;BB$2,BB$3*BB$4,0)</f>
        <v>0</v>
      </c>
      <c r="EV853" s="0" t="n">
        <f aca="false">IF(CHOOSE(MATCH(BC$5,$B$10:$E$10,0),$B853,$C853,$D853,$E853)*BC$6+BC853*BC$7&lt;BC$2,BC$3*BC$4,0)</f>
        <v>0</v>
      </c>
      <c r="EW853" s="0" t="n">
        <f aca="false">IF(CHOOSE(MATCH(BD$5,$B$10:$E$10,0),$B853,$C853,$D853,$E853)*BD$6+BD853*BD$7&lt;BD$2,BD$3*BD$4,0)</f>
        <v>0</v>
      </c>
      <c r="EX853" s="0" t="n">
        <f aca="false">IF(CHOOSE(MATCH(BE$5,$B$10:$E$10,0),$B853,$C853,$D853,$E853)*BE$6+BE853*BE$7&lt;BE$2,BE$3*BE$4,0)</f>
        <v>0</v>
      </c>
      <c r="EY853" s="0" t="n">
        <f aca="false">IF(CHOOSE(MATCH(BF$5,$B$10:$E$10,0),$B853,$C853,$D853,$E853)*BF$6+BF853*BF$7&lt;BF$2,BF$3*BF$4,0)</f>
        <v>0</v>
      </c>
      <c r="EZ853" s="0" t="n">
        <f aca="false">IF(CHOOSE(MATCH(BG$5,$B$10:$E$10,0),$B853,$C853,$D853,$E853)*BG$6+BG853*BG$7&lt;BG$2,BG$3*BG$4,0)</f>
        <v>0</v>
      </c>
      <c r="FA853" s="0" t="n">
        <f aca="false">IF(CHOOSE(MATCH(BH$5,$B$10:$E$10,0),$B853,$C853,$D853,$E853)*BH$6+BH853*BH$7&lt;BH$2,BH$3*BH$4,0)</f>
        <v>0</v>
      </c>
      <c r="FB853" s="0" t="n">
        <f aca="false">IF(CHOOSE(MATCH(BI$5,$B$10:$E$10,0),$B853,$C853,$D853,$E853)*BI$6+BI853*BI$7&lt;BI$2,BI$3*BI$4,0)</f>
        <v>0</v>
      </c>
      <c r="FC853" s="0" t="n">
        <f aca="false">IF(CHOOSE(MATCH(BJ$5,$B$10:$E$10,0),$B853,$C853,$D853,$E853)*BJ$6+BJ853*BJ$7&lt;BJ$2,BJ$3*BJ$4,0)</f>
        <v>0</v>
      </c>
      <c r="FD853" s="0" t="n">
        <f aca="false">IF(CHOOSE(MATCH(BK$5,$B$10:$E$10,0),$B853,$C853,$D853,$E853)*BK$6+BK853*BK$7&lt;BK$2,BK$3*BK$4,0)</f>
        <v>0</v>
      </c>
      <c r="FE853" s="0" t="n">
        <f aca="false">IF(CHOOSE(MATCH(BL$5,$B$10:$E$10,0),$B853,$C853,$D853,$E853)*BL$6+BL853*BL$7&lt;BL$2,BL$3*BL$4,0)</f>
        <v>0</v>
      </c>
      <c r="FF853" s="0" t="n">
        <f aca="false">IF(CHOOSE(MATCH(BM$5,$B$10:$E$10,0),$B853,$C853,$D853,$E853)*BM$6+BM853*BM$7&lt;BM$2,BM$3*BM$4,0)</f>
        <v>0</v>
      </c>
      <c r="FG853" s="0" t="n">
        <f aca="false">IF(CHOOSE(MATCH(BN$5,$B$10:$E$10,0),$B853,$C853,$D853,$E853)*BN$6+BN853*BN$7&lt;BN$2,BN$3*BN$4,0)</f>
        <v>0</v>
      </c>
      <c r="FH853" s="0" t="n">
        <f aca="false">IF(CHOOSE(MATCH(BO$5,$B$10:$E$10,0),$B853,$C853,$D853,$E853)*BO$6+BO853*BO$7&lt;BO$2,BO$3*BO$4,0)</f>
        <v>0</v>
      </c>
      <c r="FI853" s="0" t="n">
        <f aca="false">IF(CHOOSE(MATCH(BP$5,$B$10:$E$10,0),$B853,$C853,$D853,$E853)*BP$6+BP853*BP$7&lt;BP$2,BP$3*BP$4,0)</f>
        <v>0</v>
      </c>
      <c r="FJ853" s="0" t="n">
        <f aca="false">IF(CHOOSE(MATCH(BQ$5,$B$10:$E$10,0),$B853,$C853,$D853,$E853)*BQ$6+BQ853*BQ$7&lt;BQ$2,BQ$3*BQ$4,0)</f>
        <v>0</v>
      </c>
      <c r="FK853" s="0" t="n">
        <f aca="false">IF(CHOOSE(MATCH(BR$5,$B$10:$E$10,0),$B853,$C853,$D853,$E853)*BR$6+BR853*BR$7&lt;BR$2,BR$3*BR$4,0)</f>
        <v>0</v>
      </c>
      <c r="FL853" s="0" t="n">
        <f aca="false">IF(CHOOSE(MATCH(BS$5,$B$10:$E$10,0),$B853,$C853,$D853,$E853)*BS$6+BS853*BS$7&lt;BS$2,BS$3*BS$4,0)</f>
        <v>0</v>
      </c>
      <c r="FM853" s="0" t="n">
        <f aca="false">IF(CHOOSE(MATCH(BT$5,$B$10:$E$10,0),$B853,$C853,$D853,$E853)*BT$6+BT853*BT$7&lt;BT$2,BT$3*BT$4,0)</f>
        <v>0</v>
      </c>
      <c r="FN853" s="0" t="n">
        <f aca="false">IF(CHOOSE(MATCH(BU$5,$B$10:$E$10,0),$B853,$C853,$D853,$E853)*BU$6+BU853*BU$7&lt;BU$2,BU$3*BU$4,0)</f>
        <v>0</v>
      </c>
      <c r="FO853" s="0" t="n">
        <f aca="false">IF(CHOOSE(MATCH(BV$5,$B$10:$E$10,0),$B853,$C853,$D853,$E853)*BV$6+BV853*BV$7&lt;BV$2,BV$3*BV$4,0)</f>
        <v>0</v>
      </c>
      <c r="FP853" s="0" t="n">
        <f aca="false">IF(CHOOSE(MATCH(BW$5,$B$10:$E$10,0),$B853,$C853,$D853,$E853)*BW$6+BW853*BW$7&lt;BW$2,BW$3*BW$4,0)</f>
        <v>0</v>
      </c>
      <c r="FQ853" s="0" t="n">
        <f aca="false">IF(CHOOSE(MATCH(BX$5,$B$10:$E$10,0),$B853,$C853,$D853,$E853)*BX$6+BX853*BX$7&lt;BX$2,BX$3*BX$4,0)</f>
        <v>0</v>
      </c>
      <c r="FR853" s="0" t="n">
        <f aca="false">IF(CHOOSE(MATCH(BY$5,$B$10:$E$10,0),$B853,$C853,$D853,$E853)*BY$6+BY853*BY$7&lt;BY$2,BY$3*BY$4,0)</f>
        <v>0</v>
      </c>
      <c r="FS853" s="0" t="n">
        <f aca="false">IF(CHOOSE(MATCH(BZ$5,$B$10:$E$10,0),$B853,$C853,$D853,$E853)*BZ$6+BZ853*BZ$7&lt;BZ$2,BZ$3*BZ$4,0)</f>
        <v>0</v>
      </c>
      <c r="FT853" s="0" t="n">
        <f aca="false">IF(CHOOSE(MATCH(CA$5,$B$10:$E$10,0),$B853,$C853,$D853,$E853)*CA$6+CA853*CA$7&lt;CA$2,CA$3*CA$4,0)</f>
        <v>0</v>
      </c>
      <c r="FU853" s="0" t="n">
        <f aca="false">IF(CHOOSE(MATCH(CB$5,$B$10:$E$10,0),$B853,$C853,$D853,$E853)*CB$6+CB853*CB$7&lt;CB$2,CB$3*CB$4,0)</f>
        <v>0</v>
      </c>
      <c r="FV853" s="0" t="n">
        <f aca="false">IF(CHOOSE(MATCH(CC$5,$B$10:$E$10,0),$B853,$C853,$D853,$E853)*CC$6+CC853*CC$7&lt;CC$2,CC$3*CC$4,0)</f>
        <v>0</v>
      </c>
      <c r="FW853" s="0" t="n">
        <f aca="false">IF(CHOOSE(MATCH(CD$5,$B$10:$E$10,0),$B853,$C853,$D853,$E853)*CD$6+CD853*CD$7&lt;CD$2,CD$3*CD$4,0)</f>
        <v>0</v>
      </c>
      <c r="FX853" s="0" t="n">
        <f aca="false">IF(CHOOSE(MATCH(CE$5,$B$10:$E$10,0),$B853,$C853,$D853,$E853)*CE$6+CE853*CE$7&lt;CE$2,CE$3*CE$4,0)</f>
        <v>0</v>
      </c>
      <c r="FY853" s="0" t="n">
        <f aca="false">IF(CHOOSE(MATCH(CF$5,$B$10:$E$10,0),$B853,$C853,$D853,$E853)*CF$6+CF853*CF$7&lt;CF$2,CF$3*CF$4,0)</f>
        <v>0</v>
      </c>
      <c r="FZ853" s="0" t="n">
        <f aca="false">IF(CHOOSE(MATCH(CG$5,$B$10:$E$10,0),$B853,$C853,$D853,$E853)*CG$6+CG853*CG$7&lt;CG$2,CG$3*CG$4,0)</f>
        <v>0</v>
      </c>
      <c r="GA853" s="0" t="n">
        <f aca="false">IF(CHOOSE(MATCH(CH$5,$B$10:$E$10,0),$B853,$C853,$D853,$E853)*CH$6+CH853*CH$7&lt;CH$2,CH$3*CH$4,0)</f>
        <v>0</v>
      </c>
      <c r="GB853" s="0" t="n">
        <f aca="false">IF(CHOOSE(MATCH(CI$5,$B$10:$E$10,0),$B853,$C853,$D853,$E853)*CI$6+CI853*CI$7&lt;CI$2,CI$3*CI$4,0)</f>
        <v>0</v>
      </c>
      <c r="GC853" s="0" t="n">
        <f aca="false">IF(CHOOSE(MATCH(CJ$5,$B$10:$E$10,0),$B853,$C853,$D853,$E853)*CJ$6+CJ853*CJ$7&lt;CJ$2,CJ$3*CJ$4,0)</f>
        <v>0</v>
      </c>
      <c r="GD853" s="0" t="n">
        <f aca="false">IF(CHOOSE(MATCH(CK$5,$B$10:$E$10,0),$B853,$C853,$D853,$E853)*CK$6+CK853*CK$7&lt;CK$2,CK$3*CK$4,0)</f>
        <v>0</v>
      </c>
      <c r="GE853" s="0" t="n">
        <f aca="false">IF(CHOOSE(MATCH(CL$5,$B$10:$E$10,0),$B853,$C853,$D853,$E853)*CL$6+CL853*CL$7&lt;CL$2,CL$3*CL$4,0)</f>
        <v>0</v>
      </c>
      <c r="GF853" s="0" t="n">
        <f aca="false">IF(CHOOSE(MATCH(CM$5,$B$10:$E$10,0),$B853,$C853,$D853,$E853)*CM$6+CM853*CM$7&lt;CM$2,CM$3*CM$4,0)</f>
        <v>0</v>
      </c>
      <c r="GG853" s="0" t="n">
        <f aca="false">IF(CHOOSE(MATCH(CN$5,$B$10:$E$10,0),$B853,$C853,$D853,$E853)*CN$6+CN853*CN$7&lt;CN$2,CN$3*CN$4,0)</f>
        <v>0</v>
      </c>
      <c r="GH853" s="0" t="n">
        <f aca="false">IF(CHOOSE(MATCH(CO$5,$B$10:$E$10,0),$B853,$C853,$D853,$E853)*CO$6+CO853*CO$7&lt;CO$2,CO$3*CO$4,0)</f>
        <v>0</v>
      </c>
      <c r="GI853" s="0" t="n">
        <f aca="false">IF(CHOOSE(MATCH(CP$5,$B$10:$E$10,0),$B853,$C853,$D853,$E853)*CP$6+CP853*CP$7&lt;CP$2,CP$3*CP$4,0)</f>
        <v>0</v>
      </c>
      <c r="GJ853" s="0" t="n">
        <f aca="false">IF(CHOOSE(MATCH(CQ$5,$B$10:$E$10,0),$B853,$C853,$D853,$E853)*CQ$6+CQ853*CQ$7&lt;CQ$2,CQ$3*CQ$4,0)</f>
        <v>0</v>
      </c>
      <c r="GK853" s="0" t="n">
        <f aca="false">IF(CHOOSE(MATCH(CR$5,$B$10:$E$10,0),$B853,$C853,$D853,$E853)*CR$6+CR853*CR$7&lt;CR$2,CR$3*CR$4,0)</f>
        <v>0</v>
      </c>
      <c r="GL853" s="0" t="n">
        <f aca="false">IF(CHOOSE(MATCH(CS$5,$B$10:$E$10,0),$B853,$C853,$D853,$E853)*CS$6+CS853*CS$7&lt;CS$2,CS$3*CS$4,0)</f>
        <v>0</v>
      </c>
      <c r="GM853" s="0" t="n">
        <f aca="false">IF(CHOOSE(MATCH(CT$5,$B$10:$E$10,0),$B853,$C853,$D853,$E853)*CT$6+CT853*CT$7&lt;CT$2,CT$3*CT$4,0)</f>
        <v>0</v>
      </c>
      <c r="GN853" s="0" t="n">
        <f aca="false">IF(CHOOSE(MATCH(CU$5,$B$10:$E$10,0),$B853,$C853,$D853,$E853)*CU$6+CU853*CU$7&lt;CU$2,CU$3*CU$4,0)</f>
        <v>0</v>
      </c>
      <c r="GO853" s="0" t="n">
        <f aca="false">IF(CHOOSE(MATCH(CV$5,$B$10:$E$10,0),$B853,$C853,$D853,$E853)*CV$6+CV853*CV$7&lt;CV$2,CV$3*CV$4,0)</f>
        <v>0</v>
      </c>
      <c r="GP853" s="0" t="n">
        <f aca="false">IF(CHOOSE(MATCH(CW$5,$B$10:$E$10,0),$B853,$C853,$D853,$E853)*CW$6+CW853*CW$7&lt;CW$2,CW$3*CW$4,0)</f>
        <v>0</v>
      </c>
      <c r="GQ853" s="0" t="n">
        <f aca="false">IF(CHOOSE(MATCH(CX$5,$B$10:$E$10,0),$B853,$C853,$D853,$E853)*CX$6+CX853*CX$7&lt;CX$2,CX$3*CX$4,0)</f>
        <v>0</v>
      </c>
      <c r="GS853" s="0" t="n">
        <f aca="false">SUM(CZ853:GQ853)</f>
        <v>0</v>
      </c>
      <c r="GT853" s="0" t="n">
        <f aca="false">IF(GS853&gt;$GS$6,1,0)</f>
        <v>0</v>
      </c>
    </row>
    <row r="854" customFormat="false" ht="14" hidden="false" customHeight="false" outlineLevel="0" collapsed="false">
      <c r="A854" s="0" t="n">
        <v>844</v>
      </c>
      <c r="B854" s="0" t="n">
        <v>-1.43005294814569</v>
      </c>
      <c r="C854" s="0" t="n">
        <v>-0.64438110095307</v>
      </c>
      <c r="D854" s="0" t="n">
        <v>0.0776034044589069</v>
      </c>
      <c r="E854" s="0" t="n">
        <v>1.06778094012209</v>
      </c>
      <c r="G854" s="0" t="n">
        <v>-0.329735030391021</v>
      </c>
      <c r="H854" s="0" t="n">
        <v>0.500854184792843</v>
      </c>
      <c r="I854" s="0" t="n">
        <v>-0.741806616133545</v>
      </c>
      <c r="J854" s="0" t="n">
        <v>0.124284724734025</v>
      </c>
      <c r="K854" s="0" t="n">
        <v>2.40082954405807</v>
      </c>
      <c r="L854" s="0" t="n">
        <v>-0.378116737920209</v>
      </c>
      <c r="M854" s="0" t="n">
        <v>-2.24861651076935</v>
      </c>
      <c r="N854" s="0" t="n">
        <v>1.21851371659432</v>
      </c>
      <c r="O854" s="0" t="n">
        <v>1.64792254508939</v>
      </c>
      <c r="P854" s="0" t="n">
        <v>-0.18281184566149</v>
      </c>
      <c r="Q854" s="0" t="n">
        <v>-0.506759079144103</v>
      </c>
      <c r="R854" s="0" t="n">
        <v>-0.400314092985354</v>
      </c>
      <c r="S854" s="0" t="n">
        <v>1.23474364954745</v>
      </c>
      <c r="T854" s="0" t="n">
        <v>0.551818857275066</v>
      </c>
      <c r="U854" s="0" t="n">
        <v>-1.70727616932709</v>
      </c>
      <c r="V854" s="0" t="n">
        <v>0.465433913632296</v>
      </c>
      <c r="W854" s="0" t="n">
        <v>-0.393197296943981</v>
      </c>
      <c r="X854" s="0" t="n">
        <v>0.393279151467141</v>
      </c>
      <c r="Y854" s="0" t="n">
        <v>-0.790957983554108</v>
      </c>
      <c r="Z854" s="0" t="n">
        <v>-0.333373009198112</v>
      </c>
      <c r="AA854" s="0" t="n">
        <v>-1.59769570018398</v>
      </c>
      <c r="AB854" s="0" t="n">
        <v>-1.76892172021326</v>
      </c>
      <c r="AC854" s="0" t="n">
        <v>2.42616806644946</v>
      </c>
      <c r="AD854" s="0" t="n">
        <v>1.00933448266005</v>
      </c>
      <c r="AE854" s="0" t="n">
        <v>-0.31740228223498</v>
      </c>
      <c r="AF854" s="0" t="n">
        <v>-0.382887037631008</v>
      </c>
      <c r="AG854" s="0" t="n">
        <v>0.607568608756992</v>
      </c>
      <c r="AH854" s="0" t="n">
        <v>-1.10835571831558</v>
      </c>
      <c r="AI854" s="0" t="n">
        <v>-0.105571871245047</v>
      </c>
      <c r="AJ854" s="0" t="n">
        <v>1.29024328998639</v>
      </c>
      <c r="AK854" s="0" t="n">
        <v>0.546392584510613</v>
      </c>
      <c r="AL854" s="0" t="n">
        <v>-0.751003881305223</v>
      </c>
      <c r="AM854" s="0" t="n">
        <v>-0.474317403131863</v>
      </c>
      <c r="AN854" s="0" t="n">
        <v>-0.75354137152317</v>
      </c>
      <c r="AO854" s="0" t="n">
        <v>-1.38710220198846</v>
      </c>
      <c r="AP854" s="0" t="n">
        <v>1.2212490219099</v>
      </c>
      <c r="AQ854" s="0" t="n">
        <v>-0.0620411810814403</v>
      </c>
      <c r="AR854" s="0" t="n">
        <v>0.794939296611119</v>
      </c>
      <c r="AS854" s="0" t="n">
        <v>1.20212234833161</v>
      </c>
      <c r="AT854" s="0" t="n">
        <v>-0.644138253846904</v>
      </c>
      <c r="AU854" s="0" t="n">
        <v>-0.472606416224153</v>
      </c>
      <c r="AV854" s="0" t="n">
        <v>0.04710273060482</v>
      </c>
      <c r="AW854" s="0" t="n">
        <v>0.062655090005137</v>
      </c>
      <c r="AX854" s="0" t="n">
        <v>1.97061126527842</v>
      </c>
      <c r="AY854" s="0" t="n">
        <v>0.98879354482051</v>
      </c>
      <c r="AZ854" s="0" t="n">
        <v>-0.714678662916413</v>
      </c>
      <c r="BA854" s="0" t="n">
        <v>0.469017322757281</v>
      </c>
      <c r="BB854" s="0" t="n">
        <v>-1.15657940114033</v>
      </c>
      <c r="BC854" s="0" t="n">
        <v>1.30426087707747</v>
      </c>
      <c r="BD854" s="0" t="n">
        <v>-0.121895027405117</v>
      </c>
      <c r="BE854" s="0" t="n">
        <v>2.3169195628725</v>
      </c>
      <c r="BF854" s="0" t="n">
        <v>0.829409145808313</v>
      </c>
      <c r="BG854" s="0" t="n">
        <v>0.577388163947035</v>
      </c>
      <c r="BH854" s="0" t="n">
        <v>0.269876636593835</v>
      </c>
      <c r="BI854" s="0" t="n">
        <v>-0.137711140268948</v>
      </c>
      <c r="BJ854" s="0" t="n">
        <v>0.0779925812821602</v>
      </c>
      <c r="BK854" s="0" t="n">
        <v>0.325860582961468</v>
      </c>
      <c r="BL854" s="0" t="n">
        <v>-0.552798837816226</v>
      </c>
      <c r="BM854" s="0" t="n">
        <v>1.28236933960579</v>
      </c>
      <c r="BN854" s="0" t="n">
        <v>-0.215743511944311</v>
      </c>
      <c r="BO854" s="0" t="n">
        <v>1.47458649735199</v>
      </c>
      <c r="BP854" s="0" t="n">
        <v>-0.165568962984253</v>
      </c>
      <c r="BQ854" s="0" t="n">
        <v>0.234102799367974</v>
      </c>
      <c r="BR854" s="0" t="n">
        <v>-1.09140728454804</v>
      </c>
      <c r="BS854" s="0" t="n">
        <v>0.989543877949472</v>
      </c>
      <c r="BT854" s="0" t="n">
        <v>-1.76928551809397</v>
      </c>
      <c r="BU854" s="0" t="n">
        <v>-1.32018612930551</v>
      </c>
      <c r="BV854" s="0" t="n">
        <v>0.754862412577495</v>
      </c>
      <c r="BW854" s="0" t="n">
        <v>-0.621705567027675</v>
      </c>
      <c r="BX854" s="0" t="n">
        <v>-0.115962848212803</v>
      </c>
      <c r="BY854" s="0" t="n">
        <v>0.212925215237192</v>
      </c>
      <c r="BZ854" s="0" t="n">
        <v>0.19433628040133</v>
      </c>
      <c r="CA854" s="0" t="n">
        <v>0.193557525562937</v>
      </c>
      <c r="CB854" s="0" t="n">
        <v>0.683713778926176</v>
      </c>
      <c r="CC854" s="0" t="n">
        <v>1.13548594526947</v>
      </c>
      <c r="CD854" s="0" t="n">
        <v>0.13199723980506</v>
      </c>
      <c r="CE854" s="0" t="n">
        <v>1.72936779563315</v>
      </c>
      <c r="CF854" s="0" t="n">
        <v>-0.776192337070825</v>
      </c>
      <c r="CG854" s="0" t="n">
        <v>-1.69944087247131</v>
      </c>
      <c r="CH854" s="0" t="n">
        <v>-1.16619048640132</v>
      </c>
      <c r="CI854" s="0" t="n">
        <v>0.231037802223</v>
      </c>
      <c r="CJ854" s="0" t="n">
        <v>-0.0370721409126418</v>
      </c>
      <c r="CK854" s="0" t="n">
        <v>-0.920967977435794</v>
      </c>
      <c r="CL854" s="0" t="n">
        <v>0.320219442073721</v>
      </c>
      <c r="CM854" s="0" t="n">
        <v>-0.681300207361346</v>
      </c>
      <c r="CN854" s="0" t="n">
        <v>-0.364593688573223</v>
      </c>
      <c r="CO854" s="0" t="n">
        <v>2.89059244096279</v>
      </c>
      <c r="CP854" s="0" t="n">
        <v>1.84480995812919</v>
      </c>
      <c r="CQ854" s="0" t="n">
        <v>-0.0326326698996127</v>
      </c>
      <c r="CR854" s="0" t="n">
        <v>1.02822923508938</v>
      </c>
      <c r="CS854" s="0" t="n">
        <v>1.27010707728914</v>
      </c>
      <c r="CT854" s="0" t="n">
        <v>-0.944369276112411</v>
      </c>
      <c r="CU854" s="0" t="n">
        <v>-1.25365659187082</v>
      </c>
      <c r="CV854" s="0" t="n">
        <v>-0.11873680705321</v>
      </c>
      <c r="CW854" s="0" t="n">
        <v>-0.728673512639944</v>
      </c>
      <c r="CX854" s="0" t="n">
        <v>-1.06540937849786</v>
      </c>
      <c r="CZ854" s="0" t="n">
        <f aca="false">IF(CHOOSE(MATCH(G$5,$B$10:$E$10,0),$B854,$C854,$D854,$E854)*G$6+G854*G$7&lt;G$2,G$3*G$4,0)</f>
        <v>0</v>
      </c>
      <c r="DA854" s="0" t="n">
        <f aca="false">IF(CHOOSE(MATCH(H$5,$B$10:$E$10,0),$B854,$C854,$D854,$E854)*H$6+H854*H$7&lt;H$2,H$3*H$4,0)</f>
        <v>0</v>
      </c>
      <c r="DB854" s="0" t="n">
        <f aca="false">IF(CHOOSE(MATCH(I$5,$B$10:$E$10,0),$B854,$C854,$D854,$E854)*I$6+I854*I$7&lt;I$2,I$3*I$4,0)</f>
        <v>0</v>
      </c>
      <c r="DC854" s="0" t="n">
        <f aca="false">IF(CHOOSE(MATCH(J$5,$B$10:$E$10,0),$B854,$C854,$D854,$E854)*J$6+J854*J$7&lt;J$2,J$3*J$4,0)</f>
        <v>0</v>
      </c>
      <c r="DD854" s="0" t="n">
        <f aca="false">IF(CHOOSE(MATCH(K$5,$B$10:$E$10,0),$B854,$C854,$D854,$E854)*K$6+K854*K$7&lt;K$2,K$3*K$4,0)</f>
        <v>0</v>
      </c>
      <c r="DE854" s="0" t="n">
        <f aca="false">IF(CHOOSE(MATCH(L$5,$B$10:$E$10,0),$B854,$C854,$D854,$E854)*L$6+L854*L$7&lt;L$2,L$3*L$4,0)</f>
        <v>0</v>
      </c>
      <c r="DF854" s="0" t="n">
        <f aca="false">IF(CHOOSE(MATCH(M$5,$B$10:$E$10,0),$B854,$C854,$D854,$E854)*M$6+M854*M$7&lt;M$2,M$3*M$4,0)</f>
        <v>2.5</v>
      </c>
      <c r="DG854" s="0" t="n">
        <f aca="false">IF(CHOOSE(MATCH(N$5,$B$10:$E$10,0),$B854,$C854,$D854,$E854)*N$6+N854*N$7&lt;N$2,N$3*N$4,0)</f>
        <v>0</v>
      </c>
      <c r="DH854" s="0" t="n">
        <f aca="false">IF(CHOOSE(MATCH(O$5,$B$10:$E$10,0),$B854,$C854,$D854,$E854)*O$6+O854*O$7&lt;O$2,O$3*O$4,0)</f>
        <v>0</v>
      </c>
      <c r="DI854" s="0" t="n">
        <f aca="false">IF(CHOOSE(MATCH(P$5,$B$10:$E$10,0),$B854,$C854,$D854,$E854)*P$6+P854*P$7&lt;P$2,P$3*P$4,0)</f>
        <v>0</v>
      </c>
      <c r="DJ854" s="0" t="n">
        <f aca="false">IF(CHOOSE(MATCH(Q$5,$B$10:$E$10,0),$B854,$C854,$D854,$E854)*Q$6+Q854*Q$7&lt;Q$2,Q$3*Q$4,0)</f>
        <v>0</v>
      </c>
      <c r="DK854" s="0" t="n">
        <f aca="false">IF(CHOOSE(MATCH(R$5,$B$10:$E$10,0),$B854,$C854,$D854,$E854)*R$6+R854*R$7&lt;R$2,R$3*R$4,0)</f>
        <v>0</v>
      </c>
      <c r="DL854" s="0" t="n">
        <f aca="false">IF(CHOOSE(MATCH(S$5,$B$10:$E$10,0),$B854,$C854,$D854,$E854)*S$6+S854*S$7&lt;S$2,S$3*S$4,0)</f>
        <v>0</v>
      </c>
      <c r="DM854" s="0" t="n">
        <f aca="false">IF(CHOOSE(MATCH(T$5,$B$10:$E$10,0),$B854,$C854,$D854,$E854)*T$6+T854*T$7&lt;T$2,T$3*T$4,0)</f>
        <v>0</v>
      </c>
      <c r="DN854" s="0" t="n">
        <f aca="false">IF(CHOOSE(MATCH(U$5,$B$10:$E$10,0),$B854,$C854,$D854,$E854)*U$6+U854*U$7&lt;U$2,U$3*U$4,0)</f>
        <v>0</v>
      </c>
      <c r="DO854" s="0" t="n">
        <f aca="false">IF(CHOOSE(MATCH(V$5,$B$10:$E$10,0),$B854,$C854,$D854,$E854)*V$6+V854*V$7&lt;V$2,V$3*V$4,0)</f>
        <v>0</v>
      </c>
      <c r="DP854" s="0" t="n">
        <f aca="false">IF(CHOOSE(MATCH(W$5,$B$10:$E$10,0),$B854,$C854,$D854,$E854)*W$6+W854*W$7&lt;W$2,W$3*W$4,0)</f>
        <v>0</v>
      </c>
      <c r="DQ854" s="0" t="n">
        <f aca="false">IF(CHOOSE(MATCH(X$5,$B$10:$E$10,0),$B854,$C854,$D854,$E854)*X$6+X854*X$7&lt;X$2,X$3*X$4,0)</f>
        <v>0</v>
      </c>
      <c r="DR854" s="0" t="n">
        <f aca="false">IF(CHOOSE(MATCH(Y$5,$B$10:$E$10,0),$B854,$C854,$D854,$E854)*Y$6+Y854*Y$7&lt;Y$2,Y$3*Y$4,0)</f>
        <v>0</v>
      </c>
      <c r="DS854" s="0" t="n">
        <f aca="false">IF(CHOOSE(MATCH(Z$5,$B$10:$E$10,0),$B854,$C854,$D854,$E854)*Z$6+Z854*Z$7&lt;Z$2,Z$3*Z$4,0)</f>
        <v>0</v>
      </c>
      <c r="DT854" s="0" t="n">
        <f aca="false">IF(CHOOSE(MATCH(AA$5,$B$10:$E$10,0),$B854,$C854,$D854,$E854)*AA$6+AA854*AA$7&lt;AA$2,AA$3*AA$4,0)</f>
        <v>0</v>
      </c>
      <c r="DU854" s="0" t="n">
        <f aca="false">IF(CHOOSE(MATCH(AB$5,$B$10:$E$10,0),$B854,$C854,$D854,$E854)*AB$6+AB854*AB$7&lt;AB$2,AB$3*AB$4,0)</f>
        <v>0</v>
      </c>
      <c r="DV854" s="0" t="n">
        <f aca="false">IF(CHOOSE(MATCH(AC$5,$B$10:$E$10,0),$B854,$C854,$D854,$E854)*AC$6+AC854*AC$7&lt;AC$2,AC$3*AC$4,0)</f>
        <v>0</v>
      </c>
      <c r="DW854" s="0" t="n">
        <f aca="false">IF(CHOOSE(MATCH(AD$5,$B$10:$E$10,0),$B854,$C854,$D854,$E854)*AD$6+AD854*AD$7&lt;AD$2,AD$3*AD$4,0)</f>
        <v>0</v>
      </c>
      <c r="DX854" s="0" t="n">
        <f aca="false">IF(CHOOSE(MATCH(AE$5,$B$10:$E$10,0),$B854,$C854,$D854,$E854)*AE$6+AE854*AE$7&lt;AE$2,AE$3*AE$4,0)</f>
        <v>0</v>
      </c>
      <c r="DY854" s="0" t="n">
        <f aca="false">IF(CHOOSE(MATCH(AF$5,$B$10:$E$10,0),$B854,$C854,$D854,$E854)*AF$6+AF854*AF$7&lt;AF$2,AF$3*AF$4,0)</f>
        <v>0</v>
      </c>
      <c r="DZ854" s="0" t="n">
        <f aca="false">IF(CHOOSE(MATCH(AG$5,$B$10:$E$10,0),$B854,$C854,$D854,$E854)*AG$6+AG854*AG$7&lt;AG$2,AG$3*AG$4,0)</f>
        <v>0</v>
      </c>
      <c r="EA854" s="0" t="n">
        <f aca="false">IF(CHOOSE(MATCH(AH$5,$B$10:$E$10,0),$B854,$C854,$D854,$E854)*AH$6+AH854*AH$7&lt;AH$2,AH$3*AH$4,0)</f>
        <v>0</v>
      </c>
      <c r="EB854" s="0" t="n">
        <f aca="false">IF(CHOOSE(MATCH(AI$5,$B$10:$E$10,0),$B854,$C854,$D854,$E854)*AI$6+AI854*AI$7&lt;AI$2,AI$3*AI$4,0)</f>
        <v>0</v>
      </c>
      <c r="EC854" s="0" t="n">
        <f aca="false">IF(CHOOSE(MATCH(AJ$5,$B$10:$E$10,0),$B854,$C854,$D854,$E854)*AJ$6+AJ854*AJ$7&lt;AJ$2,AJ$3*AJ$4,0)</f>
        <v>0</v>
      </c>
      <c r="ED854" s="0" t="n">
        <f aca="false">IF(CHOOSE(MATCH(AK$5,$B$10:$E$10,0),$B854,$C854,$D854,$E854)*AK$6+AK854*AK$7&lt;AK$2,AK$3*AK$4,0)</f>
        <v>0</v>
      </c>
      <c r="EE854" s="0" t="n">
        <f aca="false">IF(CHOOSE(MATCH(AL$5,$B$10:$E$10,0),$B854,$C854,$D854,$E854)*AL$6+AL854*AL$7&lt;AL$2,AL$3*AL$4,0)</f>
        <v>0</v>
      </c>
      <c r="EF854" s="0" t="n">
        <f aca="false">IF(CHOOSE(MATCH(AM$5,$B$10:$E$10,0),$B854,$C854,$D854,$E854)*AM$6+AM854*AM$7&lt;AM$2,AM$3*AM$4,0)</f>
        <v>0</v>
      </c>
      <c r="EG854" s="0" t="n">
        <f aca="false">IF(CHOOSE(MATCH(AN$5,$B$10:$E$10,0),$B854,$C854,$D854,$E854)*AN$6+AN854*AN$7&lt;AN$2,AN$3*AN$4,0)</f>
        <v>0</v>
      </c>
      <c r="EH854" s="0" t="n">
        <f aca="false">IF(CHOOSE(MATCH(AO$5,$B$10:$E$10,0),$B854,$C854,$D854,$E854)*AO$6+AO854*AO$7&lt;AO$2,AO$3*AO$4,0)</f>
        <v>0</v>
      </c>
      <c r="EI854" s="0" t="n">
        <f aca="false">IF(CHOOSE(MATCH(AP$5,$B$10:$E$10,0),$B854,$C854,$D854,$E854)*AP$6+AP854*AP$7&lt;AP$2,AP$3*AP$4,0)</f>
        <v>0</v>
      </c>
      <c r="EJ854" s="0" t="n">
        <f aca="false">IF(CHOOSE(MATCH(AQ$5,$B$10:$E$10,0),$B854,$C854,$D854,$E854)*AQ$6+AQ854*AQ$7&lt;AQ$2,AQ$3*AQ$4,0)</f>
        <v>0</v>
      </c>
      <c r="EK854" s="0" t="n">
        <f aca="false">IF(CHOOSE(MATCH(AR$5,$B$10:$E$10,0),$B854,$C854,$D854,$E854)*AR$6+AR854*AR$7&lt;AR$2,AR$3*AR$4,0)</f>
        <v>0</v>
      </c>
      <c r="EL854" s="0" t="n">
        <f aca="false">IF(CHOOSE(MATCH(AS$5,$B$10:$E$10,0),$B854,$C854,$D854,$E854)*AS$6+AS854*AS$7&lt;AS$2,AS$3*AS$4,0)</f>
        <v>0</v>
      </c>
      <c r="EM854" s="0" t="n">
        <f aca="false">IF(CHOOSE(MATCH(AT$5,$B$10:$E$10,0),$B854,$C854,$D854,$E854)*AT$6+AT854*AT$7&lt;AT$2,AT$3*AT$4,0)</f>
        <v>0</v>
      </c>
      <c r="EN854" s="0" t="n">
        <f aca="false">IF(CHOOSE(MATCH(AU$5,$B$10:$E$10,0),$B854,$C854,$D854,$E854)*AU$6+AU854*AU$7&lt;AU$2,AU$3*AU$4,0)</f>
        <v>0</v>
      </c>
      <c r="EO854" s="0" t="n">
        <f aca="false">IF(CHOOSE(MATCH(AV$5,$B$10:$E$10,0),$B854,$C854,$D854,$E854)*AV$6+AV854*AV$7&lt;AV$2,AV$3*AV$4,0)</f>
        <v>0</v>
      </c>
      <c r="EP854" s="0" t="n">
        <f aca="false">IF(CHOOSE(MATCH(AW$5,$B$10:$E$10,0),$B854,$C854,$D854,$E854)*AW$6+AW854*AW$7&lt;AW$2,AW$3*AW$4,0)</f>
        <v>0</v>
      </c>
      <c r="EQ854" s="0" t="n">
        <f aca="false">IF(CHOOSE(MATCH(AX$5,$B$10:$E$10,0),$B854,$C854,$D854,$E854)*AX$6+AX854*AX$7&lt;AX$2,AX$3*AX$4,0)</f>
        <v>0</v>
      </c>
      <c r="ER854" s="0" t="n">
        <f aca="false">IF(CHOOSE(MATCH(AY$5,$B$10:$E$10,0),$B854,$C854,$D854,$E854)*AY$6+AY854*AY$7&lt;AY$2,AY$3*AY$4,0)</f>
        <v>0</v>
      </c>
      <c r="ES854" s="0" t="n">
        <f aca="false">IF(CHOOSE(MATCH(AZ$5,$B$10:$E$10,0),$B854,$C854,$D854,$E854)*AZ$6+AZ854*AZ$7&lt;AZ$2,AZ$3*AZ$4,0)</f>
        <v>0</v>
      </c>
      <c r="ET854" s="0" t="n">
        <f aca="false">IF(CHOOSE(MATCH(BA$5,$B$10:$E$10,0),$B854,$C854,$D854,$E854)*BA$6+BA854*BA$7&lt;BA$2,BA$3*BA$4,0)</f>
        <v>0</v>
      </c>
      <c r="EU854" s="0" t="n">
        <f aca="false">IF(CHOOSE(MATCH(BB$5,$B$10:$E$10,0),$B854,$C854,$D854,$E854)*BB$6+BB854*BB$7&lt;BB$2,BB$3*BB$4,0)</f>
        <v>0</v>
      </c>
      <c r="EV854" s="0" t="n">
        <f aca="false">IF(CHOOSE(MATCH(BC$5,$B$10:$E$10,0),$B854,$C854,$D854,$E854)*BC$6+BC854*BC$7&lt;BC$2,BC$3*BC$4,0)</f>
        <v>0</v>
      </c>
      <c r="EW854" s="0" t="n">
        <f aca="false">IF(CHOOSE(MATCH(BD$5,$B$10:$E$10,0),$B854,$C854,$D854,$E854)*BD$6+BD854*BD$7&lt;BD$2,BD$3*BD$4,0)</f>
        <v>0</v>
      </c>
      <c r="EX854" s="0" t="n">
        <f aca="false">IF(CHOOSE(MATCH(BE$5,$B$10:$E$10,0),$B854,$C854,$D854,$E854)*BE$6+BE854*BE$7&lt;BE$2,BE$3*BE$4,0)</f>
        <v>0</v>
      </c>
      <c r="EY854" s="0" t="n">
        <f aca="false">IF(CHOOSE(MATCH(BF$5,$B$10:$E$10,0),$B854,$C854,$D854,$E854)*BF$6+BF854*BF$7&lt;BF$2,BF$3*BF$4,0)</f>
        <v>0</v>
      </c>
      <c r="EZ854" s="0" t="n">
        <f aca="false">IF(CHOOSE(MATCH(BG$5,$B$10:$E$10,0),$B854,$C854,$D854,$E854)*BG$6+BG854*BG$7&lt;BG$2,BG$3*BG$4,0)</f>
        <v>0</v>
      </c>
      <c r="FA854" s="0" t="n">
        <f aca="false">IF(CHOOSE(MATCH(BH$5,$B$10:$E$10,0),$B854,$C854,$D854,$E854)*BH$6+BH854*BH$7&lt;BH$2,BH$3*BH$4,0)</f>
        <v>0</v>
      </c>
      <c r="FB854" s="0" t="n">
        <f aca="false">IF(CHOOSE(MATCH(BI$5,$B$10:$E$10,0),$B854,$C854,$D854,$E854)*BI$6+BI854*BI$7&lt;BI$2,BI$3*BI$4,0)</f>
        <v>0</v>
      </c>
      <c r="FC854" s="0" t="n">
        <f aca="false">IF(CHOOSE(MATCH(BJ$5,$B$10:$E$10,0),$B854,$C854,$D854,$E854)*BJ$6+BJ854*BJ$7&lt;BJ$2,BJ$3*BJ$4,0)</f>
        <v>0</v>
      </c>
      <c r="FD854" s="0" t="n">
        <f aca="false">IF(CHOOSE(MATCH(BK$5,$B$10:$E$10,0),$B854,$C854,$D854,$E854)*BK$6+BK854*BK$7&lt;BK$2,BK$3*BK$4,0)</f>
        <v>0</v>
      </c>
      <c r="FE854" s="0" t="n">
        <f aca="false">IF(CHOOSE(MATCH(BL$5,$B$10:$E$10,0),$B854,$C854,$D854,$E854)*BL$6+BL854*BL$7&lt;BL$2,BL$3*BL$4,0)</f>
        <v>0</v>
      </c>
      <c r="FF854" s="0" t="n">
        <f aca="false">IF(CHOOSE(MATCH(BM$5,$B$10:$E$10,0),$B854,$C854,$D854,$E854)*BM$6+BM854*BM$7&lt;BM$2,BM$3*BM$4,0)</f>
        <v>0</v>
      </c>
      <c r="FG854" s="0" t="n">
        <f aca="false">IF(CHOOSE(MATCH(BN$5,$B$10:$E$10,0),$B854,$C854,$D854,$E854)*BN$6+BN854*BN$7&lt;BN$2,BN$3*BN$4,0)</f>
        <v>0</v>
      </c>
      <c r="FH854" s="0" t="n">
        <f aca="false">IF(CHOOSE(MATCH(BO$5,$B$10:$E$10,0),$B854,$C854,$D854,$E854)*BO$6+BO854*BO$7&lt;BO$2,BO$3*BO$4,0)</f>
        <v>0</v>
      </c>
      <c r="FI854" s="0" t="n">
        <f aca="false">IF(CHOOSE(MATCH(BP$5,$B$10:$E$10,0),$B854,$C854,$D854,$E854)*BP$6+BP854*BP$7&lt;BP$2,BP$3*BP$4,0)</f>
        <v>0</v>
      </c>
      <c r="FJ854" s="0" t="n">
        <f aca="false">IF(CHOOSE(MATCH(BQ$5,$B$10:$E$10,0),$B854,$C854,$D854,$E854)*BQ$6+BQ854*BQ$7&lt;BQ$2,BQ$3*BQ$4,0)</f>
        <v>0</v>
      </c>
      <c r="FK854" s="0" t="n">
        <f aca="false">IF(CHOOSE(MATCH(BR$5,$B$10:$E$10,0),$B854,$C854,$D854,$E854)*BR$6+BR854*BR$7&lt;BR$2,BR$3*BR$4,0)</f>
        <v>0</v>
      </c>
      <c r="FL854" s="0" t="n">
        <f aca="false">IF(CHOOSE(MATCH(BS$5,$B$10:$E$10,0),$B854,$C854,$D854,$E854)*BS$6+BS854*BS$7&lt;BS$2,BS$3*BS$4,0)</f>
        <v>0</v>
      </c>
      <c r="FM854" s="0" t="n">
        <f aca="false">IF(CHOOSE(MATCH(BT$5,$B$10:$E$10,0),$B854,$C854,$D854,$E854)*BT$6+BT854*BT$7&lt;BT$2,BT$3*BT$4,0)</f>
        <v>0</v>
      </c>
      <c r="FN854" s="0" t="n">
        <f aca="false">IF(CHOOSE(MATCH(BU$5,$B$10:$E$10,0),$B854,$C854,$D854,$E854)*BU$6+BU854*BU$7&lt;BU$2,BU$3*BU$4,0)</f>
        <v>0</v>
      </c>
      <c r="FO854" s="0" t="n">
        <f aca="false">IF(CHOOSE(MATCH(BV$5,$B$10:$E$10,0),$B854,$C854,$D854,$E854)*BV$6+BV854*BV$7&lt;BV$2,BV$3*BV$4,0)</f>
        <v>0</v>
      </c>
      <c r="FP854" s="0" t="n">
        <f aca="false">IF(CHOOSE(MATCH(BW$5,$B$10:$E$10,0),$B854,$C854,$D854,$E854)*BW$6+BW854*BW$7&lt;BW$2,BW$3*BW$4,0)</f>
        <v>0</v>
      </c>
      <c r="FQ854" s="0" t="n">
        <f aca="false">IF(CHOOSE(MATCH(BX$5,$B$10:$E$10,0),$B854,$C854,$D854,$E854)*BX$6+BX854*BX$7&lt;BX$2,BX$3*BX$4,0)</f>
        <v>0</v>
      </c>
      <c r="FR854" s="0" t="n">
        <f aca="false">IF(CHOOSE(MATCH(BY$5,$B$10:$E$10,0),$B854,$C854,$D854,$E854)*BY$6+BY854*BY$7&lt;BY$2,BY$3*BY$4,0)</f>
        <v>0</v>
      </c>
      <c r="FS854" s="0" t="n">
        <f aca="false">IF(CHOOSE(MATCH(BZ$5,$B$10:$E$10,0),$B854,$C854,$D854,$E854)*BZ$6+BZ854*BZ$7&lt;BZ$2,BZ$3*BZ$4,0)</f>
        <v>0</v>
      </c>
      <c r="FT854" s="0" t="n">
        <f aca="false">IF(CHOOSE(MATCH(CA$5,$B$10:$E$10,0),$B854,$C854,$D854,$E854)*CA$6+CA854*CA$7&lt;CA$2,CA$3*CA$4,0)</f>
        <v>0</v>
      </c>
      <c r="FU854" s="0" t="n">
        <f aca="false">IF(CHOOSE(MATCH(CB$5,$B$10:$E$10,0),$B854,$C854,$D854,$E854)*CB$6+CB854*CB$7&lt;CB$2,CB$3*CB$4,0)</f>
        <v>0</v>
      </c>
      <c r="FV854" s="0" t="n">
        <f aca="false">IF(CHOOSE(MATCH(CC$5,$B$10:$E$10,0),$B854,$C854,$D854,$E854)*CC$6+CC854*CC$7&lt;CC$2,CC$3*CC$4,0)</f>
        <v>0</v>
      </c>
      <c r="FW854" s="0" t="n">
        <f aca="false">IF(CHOOSE(MATCH(CD$5,$B$10:$E$10,0),$B854,$C854,$D854,$E854)*CD$6+CD854*CD$7&lt;CD$2,CD$3*CD$4,0)</f>
        <v>0</v>
      </c>
      <c r="FX854" s="0" t="n">
        <f aca="false">IF(CHOOSE(MATCH(CE$5,$B$10:$E$10,0),$B854,$C854,$D854,$E854)*CE$6+CE854*CE$7&lt;CE$2,CE$3*CE$4,0)</f>
        <v>0</v>
      </c>
      <c r="FY854" s="0" t="n">
        <f aca="false">IF(CHOOSE(MATCH(CF$5,$B$10:$E$10,0),$B854,$C854,$D854,$E854)*CF$6+CF854*CF$7&lt;CF$2,CF$3*CF$4,0)</f>
        <v>0</v>
      </c>
      <c r="FZ854" s="0" t="n">
        <f aca="false">IF(CHOOSE(MATCH(CG$5,$B$10:$E$10,0),$B854,$C854,$D854,$E854)*CG$6+CG854*CG$7&lt;CG$2,CG$3*CG$4,0)</f>
        <v>0</v>
      </c>
      <c r="GA854" s="0" t="n">
        <f aca="false">IF(CHOOSE(MATCH(CH$5,$B$10:$E$10,0),$B854,$C854,$D854,$E854)*CH$6+CH854*CH$7&lt;CH$2,CH$3*CH$4,0)</f>
        <v>0</v>
      </c>
      <c r="GB854" s="0" t="n">
        <f aca="false">IF(CHOOSE(MATCH(CI$5,$B$10:$E$10,0),$B854,$C854,$D854,$E854)*CI$6+CI854*CI$7&lt;CI$2,CI$3*CI$4,0)</f>
        <v>0</v>
      </c>
      <c r="GC854" s="0" t="n">
        <f aca="false">IF(CHOOSE(MATCH(CJ$5,$B$10:$E$10,0),$B854,$C854,$D854,$E854)*CJ$6+CJ854*CJ$7&lt;CJ$2,CJ$3*CJ$4,0)</f>
        <v>0</v>
      </c>
      <c r="GD854" s="0" t="n">
        <f aca="false">IF(CHOOSE(MATCH(CK$5,$B$10:$E$10,0),$B854,$C854,$D854,$E854)*CK$6+CK854*CK$7&lt;CK$2,CK$3*CK$4,0)</f>
        <v>0</v>
      </c>
      <c r="GE854" s="0" t="n">
        <f aca="false">IF(CHOOSE(MATCH(CL$5,$B$10:$E$10,0),$B854,$C854,$D854,$E854)*CL$6+CL854*CL$7&lt;CL$2,CL$3*CL$4,0)</f>
        <v>0</v>
      </c>
      <c r="GF854" s="0" t="n">
        <f aca="false">IF(CHOOSE(MATCH(CM$5,$B$10:$E$10,0),$B854,$C854,$D854,$E854)*CM$6+CM854*CM$7&lt;CM$2,CM$3*CM$4,0)</f>
        <v>0</v>
      </c>
      <c r="GG854" s="0" t="n">
        <f aca="false">IF(CHOOSE(MATCH(CN$5,$B$10:$E$10,0),$B854,$C854,$D854,$E854)*CN$6+CN854*CN$7&lt;CN$2,CN$3*CN$4,0)</f>
        <v>0</v>
      </c>
      <c r="GH854" s="0" t="n">
        <f aca="false">IF(CHOOSE(MATCH(CO$5,$B$10:$E$10,0),$B854,$C854,$D854,$E854)*CO$6+CO854*CO$7&lt;CO$2,CO$3*CO$4,0)</f>
        <v>0</v>
      </c>
      <c r="GI854" s="0" t="n">
        <f aca="false">IF(CHOOSE(MATCH(CP$5,$B$10:$E$10,0),$B854,$C854,$D854,$E854)*CP$6+CP854*CP$7&lt;CP$2,CP$3*CP$4,0)</f>
        <v>0</v>
      </c>
      <c r="GJ854" s="0" t="n">
        <f aca="false">IF(CHOOSE(MATCH(CQ$5,$B$10:$E$10,0),$B854,$C854,$D854,$E854)*CQ$6+CQ854*CQ$7&lt;CQ$2,CQ$3*CQ$4,0)</f>
        <v>0</v>
      </c>
      <c r="GK854" s="0" t="n">
        <f aca="false">IF(CHOOSE(MATCH(CR$5,$B$10:$E$10,0),$B854,$C854,$D854,$E854)*CR$6+CR854*CR$7&lt;CR$2,CR$3*CR$4,0)</f>
        <v>0</v>
      </c>
      <c r="GL854" s="0" t="n">
        <f aca="false">IF(CHOOSE(MATCH(CS$5,$B$10:$E$10,0),$B854,$C854,$D854,$E854)*CS$6+CS854*CS$7&lt;CS$2,CS$3*CS$4,0)</f>
        <v>0</v>
      </c>
      <c r="GM854" s="0" t="n">
        <f aca="false">IF(CHOOSE(MATCH(CT$5,$B$10:$E$10,0),$B854,$C854,$D854,$E854)*CT$6+CT854*CT$7&lt;CT$2,CT$3*CT$4,0)</f>
        <v>0</v>
      </c>
      <c r="GN854" s="0" t="n">
        <f aca="false">IF(CHOOSE(MATCH(CU$5,$B$10:$E$10,0),$B854,$C854,$D854,$E854)*CU$6+CU854*CU$7&lt;CU$2,CU$3*CU$4,0)</f>
        <v>0</v>
      </c>
      <c r="GO854" s="0" t="n">
        <f aca="false">IF(CHOOSE(MATCH(CV$5,$B$10:$E$10,0),$B854,$C854,$D854,$E854)*CV$6+CV854*CV$7&lt;CV$2,CV$3*CV$4,0)</f>
        <v>0</v>
      </c>
      <c r="GP854" s="0" t="n">
        <f aca="false">IF(CHOOSE(MATCH(CW$5,$B$10:$E$10,0),$B854,$C854,$D854,$E854)*CW$6+CW854*CW$7&lt;CW$2,CW$3*CW$4,0)</f>
        <v>0</v>
      </c>
      <c r="GQ854" s="0" t="n">
        <f aca="false">IF(CHOOSE(MATCH(CX$5,$B$10:$E$10,0),$B854,$C854,$D854,$E854)*CX$6+CX854*CX$7&lt;CX$2,CX$3*CX$4,0)</f>
        <v>0</v>
      </c>
      <c r="GS854" s="0" t="n">
        <f aca="false">SUM(CZ854:GQ854)</f>
        <v>2.5</v>
      </c>
      <c r="GT854" s="0" t="n">
        <f aca="false">IF(GS854&gt;$GS$6,1,0)</f>
        <v>0</v>
      </c>
    </row>
    <row r="855" customFormat="false" ht="14" hidden="false" customHeight="false" outlineLevel="0" collapsed="false">
      <c r="A855" s="0" t="n">
        <v>845</v>
      </c>
      <c r="B855" s="0" t="n">
        <f aca="false">-0.451983442833108</f>
        <v>-0.451983442833108</v>
      </c>
      <c r="C855" s="0" t="n">
        <v>-0.870290438311001</v>
      </c>
      <c r="D855" s="0" t="n">
        <v>-1.97363542240306</v>
      </c>
      <c r="E855" s="0" t="n">
        <v>-0.890788161128757</v>
      </c>
      <c r="G855" s="0" t="n">
        <v>2.41470843320712</v>
      </c>
      <c r="H855" s="0" t="n">
        <v>-0.817917680251412</v>
      </c>
      <c r="I855" s="0" t="n">
        <v>-0.577117589273257</v>
      </c>
      <c r="J855" s="0" t="n">
        <v>-0.267020823230268</v>
      </c>
      <c r="K855" s="0" t="n">
        <v>-1.60764102474786</v>
      </c>
      <c r="L855" s="0" t="n">
        <v>0.110112523543648</v>
      </c>
      <c r="M855" s="0" t="n">
        <v>0.807063997854129</v>
      </c>
      <c r="N855" s="0" t="n">
        <v>-1.66879999596858</v>
      </c>
      <c r="O855" s="0" t="n">
        <v>-0.374750470655272</v>
      </c>
      <c r="P855" s="0" t="n">
        <v>-0.0115892362373415</v>
      </c>
      <c r="Q855" s="0" t="n">
        <v>0.00118575371743646</v>
      </c>
      <c r="R855" s="0" t="n">
        <v>1.10075234260876</v>
      </c>
      <c r="S855" s="0" t="n">
        <v>-1.11645022116136</v>
      </c>
      <c r="T855" s="0" t="n">
        <v>-0.651402842777316</v>
      </c>
      <c r="U855" s="0" t="n">
        <v>0.189427282748511</v>
      </c>
      <c r="V855" s="0" t="n">
        <v>0.271860471912078</v>
      </c>
      <c r="W855" s="0" t="n">
        <v>1.07082314571016</v>
      </c>
      <c r="X855" s="0" t="n">
        <v>0.408949745178688</v>
      </c>
      <c r="Y855" s="0" t="n">
        <v>-0.475259867016575</v>
      </c>
      <c r="Z855" s="0" t="n">
        <v>-0.00661657395539805</v>
      </c>
      <c r="AA855" s="0" t="n">
        <v>1.903708835016</v>
      </c>
      <c r="AB855" s="0" t="n">
        <v>0.151857193486649</v>
      </c>
      <c r="AC855" s="0" t="n">
        <v>-1.29624368128134</v>
      </c>
      <c r="AD855" s="0" t="n">
        <v>-1.52965185407083</v>
      </c>
      <c r="AE855" s="0" t="n">
        <v>-0.0703221303410828</v>
      </c>
      <c r="AF855" s="0" t="n">
        <v>0.577117589273257</v>
      </c>
      <c r="AG855" s="0" t="n">
        <v>1.23179916045046</v>
      </c>
      <c r="AH855" s="0" t="n">
        <v>-1.0365715752414</v>
      </c>
      <c r="AI855" s="0" t="n">
        <v>-2.50256562139839</v>
      </c>
      <c r="AJ855" s="0" t="n">
        <v>-1.08532049125643</v>
      </c>
      <c r="AK855" s="0" t="n">
        <v>-0.430168256571051</v>
      </c>
      <c r="AL855" s="0" t="n">
        <v>-0.303434717352502</v>
      </c>
      <c r="AM855" s="0" t="n">
        <v>0.29687271307921</v>
      </c>
      <c r="AN855" s="0" t="n">
        <v>-0.0926570464798715</v>
      </c>
      <c r="AO855" s="0" t="n">
        <v>0.525374161952641</v>
      </c>
      <c r="AP855" s="0" t="n">
        <v>1.00552142612287</v>
      </c>
      <c r="AQ855" s="0" t="n">
        <v>0.856143742566928</v>
      </c>
      <c r="AR855" s="0" t="n">
        <v>-0.246543550019851</v>
      </c>
      <c r="AS855" s="0" t="n">
        <v>0.568104496778687</v>
      </c>
      <c r="AT855" s="0" t="n">
        <v>-0.568284121982288</v>
      </c>
      <c r="AU855" s="0" t="n">
        <v>-1.56095666170586</v>
      </c>
      <c r="AV855" s="0" t="n">
        <v>0.73197043093387</v>
      </c>
      <c r="AW855" s="0" t="n">
        <v>0.241736870520981</v>
      </c>
      <c r="AX855" s="0" t="n">
        <v>0.271860471912078</v>
      </c>
      <c r="AY855" s="0" t="n">
        <v>0.0601255578658311</v>
      </c>
      <c r="AZ855" s="0" t="n">
        <v>-1.20987806440098</v>
      </c>
      <c r="BA855" s="0" t="n">
        <v>-0.700138116371818</v>
      </c>
      <c r="BB855" s="0" t="n">
        <v>1.40432348416653</v>
      </c>
      <c r="BC855" s="0" t="n">
        <v>1.4997795005911</v>
      </c>
      <c r="BD855" s="0" t="n">
        <v>0.0820602963358397</v>
      </c>
      <c r="BE855" s="0" t="n">
        <v>1.93707819562405</v>
      </c>
      <c r="BF855" s="0" t="n">
        <v>1.73969965544529</v>
      </c>
      <c r="BG855" s="0" t="n">
        <v>-0.00554564394406043</v>
      </c>
      <c r="BH855" s="0" t="n">
        <v>0.354067424268578</v>
      </c>
      <c r="BI855" s="0" t="n">
        <v>0.58626824284147</v>
      </c>
      <c r="BJ855" s="0" t="n">
        <v>-1.10496785055147</v>
      </c>
      <c r="BK855" s="0" t="n">
        <v>1.18914613267407</v>
      </c>
      <c r="BL855" s="0" t="n">
        <v>-0.67417659010971</v>
      </c>
      <c r="BM855" s="0" t="n">
        <v>-1.40802512760274</v>
      </c>
      <c r="BN855" s="0" t="n">
        <v>2.632150426507</v>
      </c>
      <c r="BO855" s="0" t="n">
        <v>1.5328669178416</v>
      </c>
      <c r="BP855" s="0" t="n">
        <v>0.957595602812944</v>
      </c>
      <c r="BQ855" s="0" t="n">
        <v>-1.12866018753266</v>
      </c>
      <c r="BR855" s="0" t="n">
        <v>-0.271622866421239</v>
      </c>
      <c r="BS855" s="0" t="n">
        <v>-0.431762146035908</v>
      </c>
      <c r="BT855" s="0" t="n">
        <v>-0.854267909744522</v>
      </c>
      <c r="BU855" s="0" t="n">
        <v>-0.17177740119223</v>
      </c>
      <c r="BV855" s="0" t="n">
        <v>-1.18050365927047</v>
      </c>
      <c r="BW855" s="0" t="n">
        <v>0.727377482689917</v>
      </c>
      <c r="BX855" s="0" t="n">
        <v>0.0813690803624922</v>
      </c>
      <c r="BY855" s="0" t="n">
        <v>-1.26873601402622</v>
      </c>
      <c r="BZ855" s="0" t="n">
        <v>-0.499120460517588</v>
      </c>
      <c r="CA855" s="0" t="n">
        <v>1.19225433081738</v>
      </c>
      <c r="CB855" s="0" t="n">
        <v>-0.679372078593588</v>
      </c>
      <c r="CC855" s="0" t="n">
        <v>-0.323683480019099</v>
      </c>
      <c r="CD855" s="0" t="n">
        <v>-0.299671683023917</v>
      </c>
      <c r="CE855" s="0" t="n">
        <v>0.197378540178761</v>
      </c>
      <c r="CF855" s="0" t="n">
        <v>0.531356363353552</v>
      </c>
      <c r="CG855" s="0" t="n">
        <v>0.116272076411406</v>
      </c>
      <c r="CH855" s="0" t="n">
        <v>0.864672529132804</v>
      </c>
      <c r="CI855" s="0" t="n">
        <v>0.94735923994449</v>
      </c>
      <c r="CJ855" s="0" t="n">
        <v>-0.455736426374642</v>
      </c>
      <c r="CK855" s="0" t="n">
        <v>0.663176251691766</v>
      </c>
      <c r="CL855" s="0" t="n">
        <v>-0.0905060915101785</v>
      </c>
      <c r="CM855" s="0" t="n">
        <v>0.572695171285886</v>
      </c>
      <c r="CN855" s="0" t="n">
        <v>-0.946281488722889</v>
      </c>
      <c r="CO855" s="0" t="n">
        <v>-0.310330960928695</v>
      </c>
      <c r="CP855" s="0" t="n">
        <v>1.31019533000654</v>
      </c>
      <c r="CQ855" s="0" t="n">
        <v>0.844283931655809</v>
      </c>
      <c r="CR855" s="0" t="n">
        <v>-0.125055521493778</v>
      </c>
      <c r="CS855" s="0" t="n">
        <v>0.511462303620647</v>
      </c>
      <c r="CT855" s="0" t="n">
        <v>-0.629054284218</v>
      </c>
      <c r="CU855" s="0" t="n">
        <v>-0.0409761469200021</v>
      </c>
      <c r="CV855" s="0" t="n">
        <v>-1.99574969883543</v>
      </c>
      <c r="CW855" s="0" t="n">
        <v>-0.284901489067124</v>
      </c>
      <c r="CX855" s="0" t="n">
        <v>-1.12923999040504</v>
      </c>
      <c r="CZ855" s="0" t="n">
        <f aca="false">IF(CHOOSE(MATCH(G$5,$B$10:$E$10,0),$B855,$C855,$D855,$E855)*G$6+G855*G$7&lt;G$2,G$3*G$4,0)</f>
        <v>0</v>
      </c>
      <c r="DA855" s="0" t="n">
        <f aca="false">IF(CHOOSE(MATCH(H$5,$B$10:$E$10,0),$B855,$C855,$D855,$E855)*H$6+H855*H$7&lt;H$2,H$3*H$4,0)</f>
        <v>0</v>
      </c>
      <c r="DB855" s="0" t="n">
        <f aca="false">IF(CHOOSE(MATCH(I$5,$B$10:$E$10,0),$B855,$C855,$D855,$E855)*I$6+I855*I$7&lt;I$2,I$3*I$4,0)</f>
        <v>0</v>
      </c>
      <c r="DC855" s="0" t="n">
        <f aca="false">IF(CHOOSE(MATCH(J$5,$B$10:$E$10,0),$B855,$C855,$D855,$E855)*J$6+J855*J$7&lt;J$2,J$3*J$4,0)</f>
        <v>0</v>
      </c>
      <c r="DD855" s="0" t="n">
        <f aca="false">IF(CHOOSE(MATCH(K$5,$B$10:$E$10,0),$B855,$C855,$D855,$E855)*K$6+K855*K$7&lt;K$2,K$3*K$4,0)</f>
        <v>0</v>
      </c>
      <c r="DE855" s="0" t="n">
        <f aca="false">IF(CHOOSE(MATCH(L$5,$B$10:$E$10,0),$B855,$C855,$D855,$E855)*L$6+L855*L$7&lt;L$2,L$3*L$4,0)</f>
        <v>0</v>
      </c>
      <c r="DF855" s="0" t="n">
        <f aca="false">IF(CHOOSE(MATCH(M$5,$B$10:$E$10,0),$B855,$C855,$D855,$E855)*M$6+M855*M$7&lt;M$2,M$3*M$4,0)</f>
        <v>0</v>
      </c>
      <c r="DG855" s="0" t="n">
        <f aca="false">IF(CHOOSE(MATCH(N$5,$B$10:$E$10,0),$B855,$C855,$D855,$E855)*N$6+N855*N$7&lt;N$2,N$3*N$4,0)</f>
        <v>0</v>
      </c>
      <c r="DH855" s="0" t="n">
        <f aca="false">IF(CHOOSE(MATCH(O$5,$B$10:$E$10,0),$B855,$C855,$D855,$E855)*O$6+O855*O$7&lt;O$2,O$3*O$4,0)</f>
        <v>0</v>
      </c>
      <c r="DI855" s="0" t="n">
        <f aca="false">IF(CHOOSE(MATCH(P$5,$B$10:$E$10,0),$B855,$C855,$D855,$E855)*P$6+P855*P$7&lt;P$2,P$3*P$4,0)</f>
        <v>0</v>
      </c>
      <c r="DJ855" s="0" t="n">
        <f aca="false">IF(CHOOSE(MATCH(Q$5,$B$10:$E$10,0),$B855,$C855,$D855,$E855)*Q$6+Q855*Q$7&lt;Q$2,Q$3*Q$4,0)</f>
        <v>0</v>
      </c>
      <c r="DK855" s="0" t="n">
        <f aca="false">IF(CHOOSE(MATCH(R$5,$B$10:$E$10,0),$B855,$C855,$D855,$E855)*R$6+R855*R$7&lt;R$2,R$3*R$4,0)</f>
        <v>0</v>
      </c>
      <c r="DL855" s="0" t="n">
        <f aca="false">IF(CHOOSE(MATCH(S$5,$B$10:$E$10,0),$B855,$C855,$D855,$E855)*S$6+S855*S$7&lt;S$2,S$3*S$4,0)</f>
        <v>0</v>
      </c>
      <c r="DM855" s="0" t="n">
        <f aca="false">IF(CHOOSE(MATCH(T$5,$B$10:$E$10,0),$B855,$C855,$D855,$E855)*T$6+T855*T$7&lt;T$2,T$3*T$4,0)</f>
        <v>0</v>
      </c>
      <c r="DN855" s="0" t="n">
        <f aca="false">IF(CHOOSE(MATCH(U$5,$B$10:$E$10,0),$B855,$C855,$D855,$E855)*U$6+U855*U$7&lt;U$2,U$3*U$4,0)</f>
        <v>0</v>
      </c>
      <c r="DO855" s="0" t="n">
        <f aca="false">IF(CHOOSE(MATCH(V$5,$B$10:$E$10,0),$B855,$C855,$D855,$E855)*V$6+V855*V$7&lt;V$2,V$3*V$4,0)</f>
        <v>0</v>
      </c>
      <c r="DP855" s="0" t="n">
        <f aca="false">IF(CHOOSE(MATCH(W$5,$B$10:$E$10,0),$B855,$C855,$D855,$E855)*W$6+W855*W$7&lt;W$2,W$3*W$4,0)</f>
        <v>0</v>
      </c>
      <c r="DQ855" s="0" t="n">
        <f aca="false">IF(CHOOSE(MATCH(X$5,$B$10:$E$10,0),$B855,$C855,$D855,$E855)*X$6+X855*X$7&lt;X$2,X$3*X$4,0)</f>
        <v>0</v>
      </c>
      <c r="DR855" s="0" t="n">
        <f aca="false">IF(CHOOSE(MATCH(Y$5,$B$10:$E$10,0),$B855,$C855,$D855,$E855)*Y$6+Y855*Y$7&lt;Y$2,Y$3*Y$4,0)</f>
        <v>0</v>
      </c>
      <c r="DS855" s="0" t="n">
        <f aca="false">IF(CHOOSE(MATCH(Z$5,$B$10:$E$10,0),$B855,$C855,$D855,$E855)*Z$6+Z855*Z$7&lt;Z$2,Z$3*Z$4,0)</f>
        <v>0</v>
      </c>
      <c r="DT855" s="0" t="n">
        <f aca="false">IF(CHOOSE(MATCH(AA$5,$B$10:$E$10,0),$B855,$C855,$D855,$E855)*AA$6+AA855*AA$7&lt;AA$2,AA$3*AA$4,0)</f>
        <v>0</v>
      </c>
      <c r="DU855" s="0" t="n">
        <f aca="false">IF(CHOOSE(MATCH(AB$5,$B$10:$E$10,0),$B855,$C855,$D855,$E855)*AB$6+AB855*AB$7&lt;AB$2,AB$3*AB$4,0)</f>
        <v>0</v>
      </c>
      <c r="DV855" s="0" t="n">
        <f aca="false">IF(CHOOSE(MATCH(AC$5,$B$10:$E$10,0),$B855,$C855,$D855,$E855)*AC$6+AC855*AC$7&lt;AC$2,AC$3*AC$4,0)</f>
        <v>0</v>
      </c>
      <c r="DW855" s="0" t="n">
        <f aca="false">IF(CHOOSE(MATCH(AD$5,$B$10:$E$10,0),$B855,$C855,$D855,$E855)*AD$6+AD855*AD$7&lt;AD$2,AD$3*AD$4,0)</f>
        <v>0</v>
      </c>
      <c r="DX855" s="0" t="n">
        <f aca="false">IF(CHOOSE(MATCH(AE$5,$B$10:$E$10,0),$B855,$C855,$D855,$E855)*AE$6+AE855*AE$7&lt;AE$2,AE$3*AE$4,0)</f>
        <v>0</v>
      </c>
      <c r="DY855" s="0" t="n">
        <f aca="false">IF(CHOOSE(MATCH(AF$5,$B$10:$E$10,0),$B855,$C855,$D855,$E855)*AF$6+AF855*AF$7&lt;AF$2,AF$3*AF$4,0)</f>
        <v>0</v>
      </c>
      <c r="DZ855" s="0" t="n">
        <f aca="false">IF(CHOOSE(MATCH(AG$5,$B$10:$E$10,0),$B855,$C855,$D855,$E855)*AG$6+AG855*AG$7&lt;AG$2,AG$3*AG$4,0)</f>
        <v>0</v>
      </c>
      <c r="EA855" s="0" t="n">
        <f aca="false">IF(CHOOSE(MATCH(AH$5,$B$10:$E$10,0),$B855,$C855,$D855,$E855)*AH$6+AH855*AH$7&lt;AH$2,AH$3*AH$4,0)</f>
        <v>0</v>
      </c>
      <c r="EB855" s="0" t="n">
        <f aca="false">IF(CHOOSE(MATCH(AI$5,$B$10:$E$10,0),$B855,$C855,$D855,$E855)*AI$6+AI855*AI$7&lt;AI$2,AI$3*AI$4,0)</f>
        <v>2.5</v>
      </c>
      <c r="EC855" s="0" t="n">
        <f aca="false">IF(CHOOSE(MATCH(AJ$5,$B$10:$E$10,0),$B855,$C855,$D855,$E855)*AJ$6+AJ855*AJ$7&lt;AJ$2,AJ$3*AJ$4,0)</f>
        <v>0</v>
      </c>
      <c r="ED855" s="0" t="n">
        <f aca="false">IF(CHOOSE(MATCH(AK$5,$B$10:$E$10,0),$B855,$C855,$D855,$E855)*AK$6+AK855*AK$7&lt;AK$2,AK$3*AK$4,0)</f>
        <v>0</v>
      </c>
      <c r="EE855" s="0" t="n">
        <f aca="false">IF(CHOOSE(MATCH(AL$5,$B$10:$E$10,0),$B855,$C855,$D855,$E855)*AL$6+AL855*AL$7&lt;AL$2,AL$3*AL$4,0)</f>
        <v>0</v>
      </c>
      <c r="EF855" s="0" t="n">
        <f aca="false">IF(CHOOSE(MATCH(AM$5,$B$10:$E$10,0),$B855,$C855,$D855,$E855)*AM$6+AM855*AM$7&lt;AM$2,AM$3*AM$4,0)</f>
        <v>0</v>
      </c>
      <c r="EG855" s="0" t="n">
        <f aca="false">IF(CHOOSE(MATCH(AN$5,$B$10:$E$10,0),$B855,$C855,$D855,$E855)*AN$6+AN855*AN$7&lt;AN$2,AN$3*AN$4,0)</f>
        <v>0</v>
      </c>
      <c r="EH855" s="0" t="n">
        <f aca="false">IF(CHOOSE(MATCH(AO$5,$B$10:$E$10,0),$B855,$C855,$D855,$E855)*AO$6+AO855*AO$7&lt;AO$2,AO$3*AO$4,0)</f>
        <v>0</v>
      </c>
      <c r="EI855" s="0" t="n">
        <f aca="false">IF(CHOOSE(MATCH(AP$5,$B$10:$E$10,0),$B855,$C855,$D855,$E855)*AP$6+AP855*AP$7&lt;AP$2,AP$3*AP$4,0)</f>
        <v>0</v>
      </c>
      <c r="EJ855" s="0" t="n">
        <f aca="false">IF(CHOOSE(MATCH(AQ$5,$B$10:$E$10,0),$B855,$C855,$D855,$E855)*AQ$6+AQ855*AQ$7&lt;AQ$2,AQ$3*AQ$4,0)</f>
        <v>0</v>
      </c>
      <c r="EK855" s="0" t="n">
        <f aca="false">IF(CHOOSE(MATCH(AR$5,$B$10:$E$10,0),$B855,$C855,$D855,$E855)*AR$6+AR855*AR$7&lt;AR$2,AR$3*AR$4,0)</f>
        <v>0</v>
      </c>
      <c r="EL855" s="0" t="n">
        <f aca="false">IF(CHOOSE(MATCH(AS$5,$B$10:$E$10,0),$B855,$C855,$D855,$E855)*AS$6+AS855*AS$7&lt;AS$2,AS$3*AS$4,0)</f>
        <v>0</v>
      </c>
      <c r="EM855" s="0" t="n">
        <f aca="false">IF(CHOOSE(MATCH(AT$5,$B$10:$E$10,0),$B855,$C855,$D855,$E855)*AT$6+AT855*AT$7&lt;AT$2,AT$3*AT$4,0)</f>
        <v>0</v>
      </c>
      <c r="EN855" s="0" t="n">
        <f aca="false">IF(CHOOSE(MATCH(AU$5,$B$10:$E$10,0),$B855,$C855,$D855,$E855)*AU$6+AU855*AU$7&lt;AU$2,AU$3*AU$4,0)</f>
        <v>0</v>
      </c>
      <c r="EO855" s="0" t="n">
        <f aca="false">IF(CHOOSE(MATCH(AV$5,$B$10:$E$10,0),$B855,$C855,$D855,$E855)*AV$6+AV855*AV$7&lt;AV$2,AV$3*AV$4,0)</f>
        <v>0</v>
      </c>
      <c r="EP855" s="0" t="n">
        <f aca="false">IF(CHOOSE(MATCH(AW$5,$B$10:$E$10,0),$B855,$C855,$D855,$E855)*AW$6+AW855*AW$7&lt;AW$2,AW$3*AW$4,0)</f>
        <v>0</v>
      </c>
      <c r="EQ855" s="0" t="n">
        <f aca="false">IF(CHOOSE(MATCH(AX$5,$B$10:$E$10,0),$B855,$C855,$D855,$E855)*AX$6+AX855*AX$7&lt;AX$2,AX$3*AX$4,0)</f>
        <v>0</v>
      </c>
      <c r="ER855" s="0" t="n">
        <f aca="false">IF(CHOOSE(MATCH(AY$5,$B$10:$E$10,0),$B855,$C855,$D855,$E855)*AY$6+AY855*AY$7&lt;AY$2,AY$3*AY$4,0)</f>
        <v>0</v>
      </c>
      <c r="ES855" s="0" t="n">
        <f aca="false">IF(CHOOSE(MATCH(AZ$5,$B$10:$E$10,0),$B855,$C855,$D855,$E855)*AZ$6+AZ855*AZ$7&lt;AZ$2,AZ$3*AZ$4,0)</f>
        <v>0</v>
      </c>
      <c r="ET855" s="0" t="n">
        <f aca="false">IF(CHOOSE(MATCH(BA$5,$B$10:$E$10,0),$B855,$C855,$D855,$E855)*BA$6+BA855*BA$7&lt;BA$2,BA$3*BA$4,0)</f>
        <v>0</v>
      </c>
      <c r="EU855" s="0" t="n">
        <f aca="false">IF(CHOOSE(MATCH(BB$5,$B$10:$E$10,0),$B855,$C855,$D855,$E855)*BB$6+BB855*BB$7&lt;BB$2,BB$3*BB$4,0)</f>
        <v>0</v>
      </c>
      <c r="EV855" s="0" t="n">
        <f aca="false">IF(CHOOSE(MATCH(BC$5,$B$10:$E$10,0),$B855,$C855,$D855,$E855)*BC$6+BC855*BC$7&lt;BC$2,BC$3*BC$4,0)</f>
        <v>0</v>
      </c>
      <c r="EW855" s="0" t="n">
        <f aca="false">IF(CHOOSE(MATCH(BD$5,$B$10:$E$10,0),$B855,$C855,$D855,$E855)*BD$6+BD855*BD$7&lt;BD$2,BD$3*BD$4,0)</f>
        <v>0</v>
      </c>
      <c r="EX855" s="0" t="n">
        <f aca="false">IF(CHOOSE(MATCH(BE$5,$B$10:$E$10,0),$B855,$C855,$D855,$E855)*BE$6+BE855*BE$7&lt;BE$2,BE$3*BE$4,0)</f>
        <v>0</v>
      </c>
      <c r="EY855" s="0" t="n">
        <f aca="false">IF(CHOOSE(MATCH(BF$5,$B$10:$E$10,0),$B855,$C855,$D855,$E855)*BF$6+BF855*BF$7&lt;BF$2,BF$3*BF$4,0)</f>
        <v>0</v>
      </c>
      <c r="EZ855" s="0" t="n">
        <f aca="false">IF(CHOOSE(MATCH(BG$5,$B$10:$E$10,0),$B855,$C855,$D855,$E855)*BG$6+BG855*BG$7&lt;BG$2,BG$3*BG$4,0)</f>
        <v>0</v>
      </c>
      <c r="FA855" s="0" t="n">
        <f aca="false">IF(CHOOSE(MATCH(BH$5,$B$10:$E$10,0),$B855,$C855,$D855,$E855)*BH$6+BH855*BH$7&lt;BH$2,BH$3*BH$4,0)</f>
        <v>0</v>
      </c>
      <c r="FB855" s="0" t="n">
        <f aca="false">IF(CHOOSE(MATCH(BI$5,$B$10:$E$10,0),$B855,$C855,$D855,$E855)*BI$6+BI855*BI$7&lt;BI$2,BI$3*BI$4,0)</f>
        <v>0</v>
      </c>
      <c r="FC855" s="0" t="n">
        <f aca="false">IF(CHOOSE(MATCH(BJ$5,$B$10:$E$10,0),$B855,$C855,$D855,$E855)*BJ$6+BJ855*BJ$7&lt;BJ$2,BJ$3*BJ$4,0)</f>
        <v>0</v>
      </c>
      <c r="FD855" s="0" t="n">
        <f aca="false">IF(CHOOSE(MATCH(BK$5,$B$10:$E$10,0),$B855,$C855,$D855,$E855)*BK$6+BK855*BK$7&lt;BK$2,BK$3*BK$4,0)</f>
        <v>0</v>
      </c>
      <c r="FE855" s="0" t="n">
        <f aca="false">IF(CHOOSE(MATCH(BL$5,$B$10:$E$10,0),$B855,$C855,$D855,$E855)*BL$6+BL855*BL$7&lt;BL$2,BL$3*BL$4,0)</f>
        <v>0</v>
      </c>
      <c r="FF855" s="0" t="n">
        <f aca="false">IF(CHOOSE(MATCH(BM$5,$B$10:$E$10,0),$B855,$C855,$D855,$E855)*BM$6+BM855*BM$7&lt;BM$2,BM$3*BM$4,0)</f>
        <v>0.5</v>
      </c>
      <c r="FG855" s="0" t="n">
        <f aca="false">IF(CHOOSE(MATCH(BN$5,$B$10:$E$10,0),$B855,$C855,$D855,$E855)*BN$6+BN855*BN$7&lt;BN$2,BN$3*BN$4,0)</f>
        <v>0</v>
      </c>
      <c r="FH855" s="0" t="n">
        <f aca="false">IF(CHOOSE(MATCH(BO$5,$B$10:$E$10,0),$B855,$C855,$D855,$E855)*BO$6+BO855*BO$7&lt;BO$2,BO$3*BO$4,0)</f>
        <v>0</v>
      </c>
      <c r="FI855" s="0" t="n">
        <f aca="false">IF(CHOOSE(MATCH(BP$5,$B$10:$E$10,0),$B855,$C855,$D855,$E855)*BP$6+BP855*BP$7&lt;BP$2,BP$3*BP$4,0)</f>
        <v>0</v>
      </c>
      <c r="FJ855" s="0" t="n">
        <f aca="false">IF(CHOOSE(MATCH(BQ$5,$B$10:$E$10,0),$B855,$C855,$D855,$E855)*BQ$6+BQ855*BQ$7&lt;BQ$2,BQ$3*BQ$4,0)</f>
        <v>0</v>
      </c>
      <c r="FK855" s="0" t="n">
        <f aca="false">IF(CHOOSE(MATCH(BR$5,$B$10:$E$10,0),$B855,$C855,$D855,$E855)*BR$6+BR855*BR$7&lt;BR$2,BR$3*BR$4,0)</f>
        <v>0</v>
      </c>
      <c r="FL855" s="0" t="n">
        <f aca="false">IF(CHOOSE(MATCH(BS$5,$B$10:$E$10,0),$B855,$C855,$D855,$E855)*BS$6+BS855*BS$7&lt;BS$2,BS$3*BS$4,0)</f>
        <v>0</v>
      </c>
      <c r="FM855" s="0" t="n">
        <f aca="false">IF(CHOOSE(MATCH(BT$5,$B$10:$E$10,0),$B855,$C855,$D855,$E855)*BT$6+BT855*BT$7&lt;BT$2,BT$3*BT$4,0)</f>
        <v>0</v>
      </c>
      <c r="FN855" s="0" t="n">
        <f aca="false">IF(CHOOSE(MATCH(BU$5,$B$10:$E$10,0),$B855,$C855,$D855,$E855)*BU$6+BU855*BU$7&lt;BU$2,BU$3*BU$4,0)</f>
        <v>0</v>
      </c>
      <c r="FO855" s="0" t="n">
        <f aca="false">IF(CHOOSE(MATCH(BV$5,$B$10:$E$10,0),$B855,$C855,$D855,$E855)*BV$6+BV855*BV$7&lt;BV$2,BV$3*BV$4,0)</f>
        <v>0</v>
      </c>
      <c r="FP855" s="0" t="n">
        <f aca="false">IF(CHOOSE(MATCH(BW$5,$B$10:$E$10,0),$B855,$C855,$D855,$E855)*BW$6+BW855*BW$7&lt;BW$2,BW$3*BW$4,0)</f>
        <v>0</v>
      </c>
      <c r="FQ855" s="0" t="n">
        <f aca="false">IF(CHOOSE(MATCH(BX$5,$B$10:$E$10,0),$B855,$C855,$D855,$E855)*BX$6+BX855*BX$7&lt;BX$2,BX$3*BX$4,0)</f>
        <v>0</v>
      </c>
      <c r="FR855" s="0" t="n">
        <f aca="false">IF(CHOOSE(MATCH(BY$5,$B$10:$E$10,0),$B855,$C855,$D855,$E855)*BY$6+BY855*BY$7&lt;BY$2,BY$3*BY$4,0)</f>
        <v>0</v>
      </c>
      <c r="FS855" s="0" t="n">
        <f aca="false">IF(CHOOSE(MATCH(BZ$5,$B$10:$E$10,0),$B855,$C855,$D855,$E855)*BZ$6+BZ855*BZ$7&lt;BZ$2,BZ$3*BZ$4,0)</f>
        <v>0</v>
      </c>
      <c r="FT855" s="0" t="n">
        <f aca="false">IF(CHOOSE(MATCH(CA$5,$B$10:$E$10,0),$B855,$C855,$D855,$E855)*CA$6+CA855*CA$7&lt;CA$2,CA$3*CA$4,0)</f>
        <v>0</v>
      </c>
      <c r="FU855" s="0" t="n">
        <f aca="false">IF(CHOOSE(MATCH(CB$5,$B$10:$E$10,0),$B855,$C855,$D855,$E855)*CB$6+CB855*CB$7&lt;CB$2,CB$3*CB$4,0)</f>
        <v>0</v>
      </c>
      <c r="FV855" s="0" t="n">
        <f aca="false">IF(CHOOSE(MATCH(CC$5,$B$10:$E$10,0),$B855,$C855,$D855,$E855)*CC$6+CC855*CC$7&lt;CC$2,CC$3*CC$4,0)</f>
        <v>0</v>
      </c>
      <c r="FW855" s="0" t="n">
        <f aca="false">IF(CHOOSE(MATCH(CD$5,$B$10:$E$10,0),$B855,$C855,$D855,$E855)*CD$6+CD855*CD$7&lt;CD$2,CD$3*CD$4,0)</f>
        <v>0</v>
      </c>
      <c r="FX855" s="0" t="n">
        <f aca="false">IF(CHOOSE(MATCH(CE$5,$B$10:$E$10,0),$B855,$C855,$D855,$E855)*CE$6+CE855*CE$7&lt;CE$2,CE$3*CE$4,0)</f>
        <v>0</v>
      </c>
      <c r="FY855" s="0" t="n">
        <f aca="false">IF(CHOOSE(MATCH(CF$5,$B$10:$E$10,0),$B855,$C855,$D855,$E855)*CF$6+CF855*CF$7&lt;CF$2,CF$3*CF$4,0)</f>
        <v>0</v>
      </c>
      <c r="FZ855" s="0" t="n">
        <f aca="false">IF(CHOOSE(MATCH(CG$5,$B$10:$E$10,0),$B855,$C855,$D855,$E855)*CG$6+CG855*CG$7&lt;CG$2,CG$3*CG$4,0)</f>
        <v>0</v>
      </c>
      <c r="GA855" s="0" t="n">
        <f aca="false">IF(CHOOSE(MATCH(CH$5,$B$10:$E$10,0),$B855,$C855,$D855,$E855)*CH$6+CH855*CH$7&lt;CH$2,CH$3*CH$4,0)</f>
        <v>0</v>
      </c>
      <c r="GB855" s="0" t="n">
        <f aca="false">IF(CHOOSE(MATCH(CI$5,$B$10:$E$10,0),$B855,$C855,$D855,$E855)*CI$6+CI855*CI$7&lt;CI$2,CI$3*CI$4,0)</f>
        <v>0</v>
      </c>
      <c r="GC855" s="0" t="n">
        <f aca="false">IF(CHOOSE(MATCH(CJ$5,$B$10:$E$10,0),$B855,$C855,$D855,$E855)*CJ$6+CJ855*CJ$7&lt;CJ$2,CJ$3*CJ$4,0)</f>
        <v>0</v>
      </c>
      <c r="GD855" s="0" t="n">
        <f aca="false">IF(CHOOSE(MATCH(CK$5,$B$10:$E$10,0),$B855,$C855,$D855,$E855)*CK$6+CK855*CK$7&lt;CK$2,CK$3*CK$4,0)</f>
        <v>0</v>
      </c>
      <c r="GE855" s="0" t="n">
        <f aca="false">IF(CHOOSE(MATCH(CL$5,$B$10:$E$10,0),$B855,$C855,$D855,$E855)*CL$6+CL855*CL$7&lt;CL$2,CL$3*CL$4,0)</f>
        <v>0</v>
      </c>
      <c r="GF855" s="0" t="n">
        <f aca="false">IF(CHOOSE(MATCH(CM$5,$B$10:$E$10,0),$B855,$C855,$D855,$E855)*CM$6+CM855*CM$7&lt;CM$2,CM$3*CM$4,0)</f>
        <v>0</v>
      </c>
      <c r="GG855" s="0" t="n">
        <f aca="false">IF(CHOOSE(MATCH(CN$5,$B$10:$E$10,0),$B855,$C855,$D855,$E855)*CN$6+CN855*CN$7&lt;CN$2,CN$3*CN$4,0)</f>
        <v>0</v>
      </c>
      <c r="GH855" s="0" t="n">
        <f aca="false">IF(CHOOSE(MATCH(CO$5,$B$10:$E$10,0),$B855,$C855,$D855,$E855)*CO$6+CO855*CO$7&lt;CO$2,CO$3*CO$4,0)</f>
        <v>0</v>
      </c>
      <c r="GI855" s="0" t="n">
        <f aca="false">IF(CHOOSE(MATCH(CP$5,$B$10:$E$10,0),$B855,$C855,$D855,$E855)*CP$6+CP855*CP$7&lt;CP$2,CP$3*CP$4,0)</f>
        <v>0</v>
      </c>
      <c r="GJ855" s="0" t="n">
        <f aca="false">IF(CHOOSE(MATCH(CQ$5,$B$10:$E$10,0),$B855,$C855,$D855,$E855)*CQ$6+CQ855*CQ$7&lt;CQ$2,CQ$3*CQ$4,0)</f>
        <v>0</v>
      </c>
      <c r="GK855" s="0" t="n">
        <f aca="false">IF(CHOOSE(MATCH(CR$5,$B$10:$E$10,0),$B855,$C855,$D855,$E855)*CR$6+CR855*CR$7&lt;CR$2,CR$3*CR$4,0)</f>
        <v>0</v>
      </c>
      <c r="GL855" s="0" t="n">
        <f aca="false">IF(CHOOSE(MATCH(CS$5,$B$10:$E$10,0),$B855,$C855,$D855,$E855)*CS$6+CS855*CS$7&lt;CS$2,CS$3*CS$4,0)</f>
        <v>0</v>
      </c>
      <c r="GM855" s="0" t="n">
        <f aca="false">IF(CHOOSE(MATCH(CT$5,$B$10:$E$10,0),$B855,$C855,$D855,$E855)*CT$6+CT855*CT$7&lt;CT$2,CT$3*CT$4,0)</f>
        <v>0</v>
      </c>
      <c r="GN855" s="0" t="n">
        <f aca="false">IF(CHOOSE(MATCH(CU$5,$B$10:$E$10,0),$B855,$C855,$D855,$E855)*CU$6+CU855*CU$7&lt;CU$2,CU$3*CU$4,0)</f>
        <v>0</v>
      </c>
      <c r="GO855" s="0" t="n">
        <f aca="false">IF(CHOOSE(MATCH(CV$5,$B$10:$E$10,0),$B855,$C855,$D855,$E855)*CV$6+CV855*CV$7&lt;CV$2,CV$3*CV$4,0)</f>
        <v>0</v>
      </c>
      <c r="GP855" s="0" t="n">
        <f aca="false">IF(CHOOSE(MATCH(CW$5,$B$10:$E$10,0),$B855,$C855,$D855,$E855)*CW$6+CW855*CW$7&lt;CW$2,CW$3*CW$4,0)</f>
        <v>0</v>
      </c>
      <c r="GQ855" s="0" t="n">
        <f aca="false">IF(CHOOSE(MATCH(CX$5,$B$10:$E$10,0),$B855,$C855,$D855,$E855)*CX$6+CX855*CX$7&lt;CX$2,CX$3*CX$4,0)</f>
        <v>0</v>
      </c>
      <c r="GS855" s="0" t="n">
        <f aca="false">SUM(CZ855:GQ855)</f>
        <v>3</v>
      </c>
      <c r="GT855" s="0" t="n">
        <f aca="false">IF(GS855&gt;$GS$6,1,0)</f>
        <v>0</v>
      </c>
    </row>
    <row r="856" customFormat="false" ht="14" hidden="false" customHeight="false" outlineLevel="0" collapsed="false">
      <c r="A856" s="0" t="n">
        <v>846</v>
      </c>
      <c r="B856" s="0" t="n">
        <v>1.89485906980264</v>
      </c>
      <c r="C856" s="0" t="n">
        <v>2.28162070953974</v>
      </c>
      <c r="D856" s="0" t="n">
        <v>1.36762905741879</v>
      </c>
      <c r="E856" s="0" t="n">
        <v>-0.586973670834266</v>
      </c>
      <c r="G856" s="0" t="n">
        <v>0.106726929516299</v>
      </c>
      <c r="H856" s="0" t="n">
        <v>-0.120508047984913</v>
      </c>
      <c r="I856" s="0" t="n">
        <v>0.229780425797799</v>
      </c>
      <c r="J856" s="0" t="n">
        <v>-1.1267820809735</v>
      </c>
      <c r="K856" s="0" t="n">
        <v>-0.0705517777532805</v>
      </c>
      <c r="L856" s="0" t="n">
        <v>0.231744934353628</v>
      </c>
      <c r="M856" s="0" t="n">
        <v>-0.749989794712747</v>
      </c>
      <c r="N856" s="0" t="n">
        <v>0.113960823000525</v>
      </c>
      <c r="O856" s="0" t="n">
        <v>0.835466380522121</v>
      </c>
      <c r="P856" s="0" t="n">
        <v>-0.609040853305487</v>
      </c>
      <c r="Q856" s="0" t="n">
        <v>-1.40145857585594</v>
      </c>
      <c r="R856" s="0" t="n">
        <v>0.51818688007188</v>
      </c>
      <c r="S856" s="0" t="n">
        <v>-2.03905983653385</v>
      </c>
      <c r="T856" s="0" t="n">
        <v>-1.29535919768387</v>
      </c>
      <c r="U856" s="0" t="n">
        <v>0.0516979525855277</v>
      </c>
      <c r="V856" s="0" t="n">
        <v>-0.203934860110166</v>
      </c>
      <c r="W856" s="0" t="n">
        <v>-0.425054622610332</v>
      </c>
      <c r="X856" s="0" t="n">
        <v>1.32091827254044</v>
      </c>
      <c r="Y856" s="0" t="n">
        <v>-0.625888105787453</v>
      </c>
      <c r="Z856" s="0" t="n">
        <v>-0.327232783092768</v>
      </c>
      <c r="AA856" s="0" t="n">
        <v>0.8380720828427</v>
      </c>
      <c r="AB856" s="0" t="n">
        <v>1.27010707728914</v>
      </c>
      <c r="AC856" s="0" t="n">
        <v>-1.23294285003794</v>
      </c>
      <c r="AD856" s="0" t="n">
        <v>0.00799445842858404</v>
      </c>
      <c r="AE856" s="0" t="n">
        <v>-1.35116806632141</v>
      </c>
      <c r="AF856" s="0" t="n">
        <v>2.07194716494996</v>
      </c>
      <c r="AG856" s="0" t="n">
        <v>-2.95040081255138</v>
      </c>
      <c r="AH856" s="0" t="n">
        <v>-0.206981667361106</v>
      </c>
      <c r="AI856" s="0" t="n">
        <v>0.0291879587166477</v>
      </c>
      <c r="AJ856" s="0" t="n">
        <v>-0.342606654157862</v>
      </c>
      <c r="AK856" s="0" t="n">
        <v>-0.236226469496614</v>
      </c>
      <c r="AL856" s="0" t="n">
        <v>1.60569470608607</v>
      </c>
      <c r="AM856" s="0" t="n">
        <v>-0.181178165803431</v>
      </c>
      <c r="AN856" s="0" t="n">
        <v>1.485104803578</v>
      </c>
      <c r="AO856" s="0" t="n">
        <v>-0.458539943792857</v>
      </c>
      <c r="AP856" s="0" t="n">
        <v>0.491509126732126</v>
      </c>
      <c r="AQ856" s="0" t="n">
        <v>0.618738340563141</v>
      </c>
      <c r="AR856" s="0" t="n">
        <v>-0.266308006757754</v>
      </c>
      <c r="AS856" s="0" t="n">
        <v>1.24813595903106</v>
      </c>
      <c r="AT856" s="0" t="n">
        <v>0.941504367801826</v>
      </c>
      <c r="AU856" s="0" t="n">
        <v>0.143427314469591</v>
      </c>
      <c r="AV856" s="0" t="n">
        <v>0.941743110161042</v>
      </c>
      <c r="AW856" s="0" t="n">
        <v>2.69021256826818</v>
      </c>
      <c r="AX856" s="0" t="n">
        <v>1.85539647645783</v>
      </c>
      <c r="AY856" s="0" t="n">
        <v>1.07394953374751</v>
      </c>
      <c r="AZ856" s="0" t="n">
        <v>0.0690943124936894</v>
      </c>
      <c r="BA856" s="0" t="n">
        <v>0.608856680628378</v>
      </c>
      <c r="BB856" s="0" t="n">
        <v>-0.475602064398117</v>
      </c>
      <c r="BC856" s="0" t="n">
        <v>-1.91031176655088</v>
      </c>
      <c r="BD856" s="0" t="n">
        <v>0.876291323947953</v>
      </c>
      <c r="BE856" s="0" t="n">
        <v>-0.86700993051636</v>
      </c>
      <c r="BF856" s="0" t="n">
        <v>1.62860487762373</v>
      </c>
      <c r="BG856" s="0" t="n">
        <v>-0.85074816524866</v>
      </c>
      <c r="BH856" s="0" t="n">
        <v>0.550394361198414</v>
      </c>
      <c r="BI856" s="0" t="n">
        <v>-0.0385261955671012</v>
      </c>
      <c r="BJ856" s="0" t="n">
        <v>-0.0882789663592121</v>
      </c>
      <c r="BK856" s="0" t="n">
        <v>-0.280920176010113</v>
      </c>
      <c r="BL856" s="0" t="n">
        <v>-0.992292825685581</v>
      </c>
      <c r="BM856" s="0" t="n">
        <v>-0.547104264114751</v>
      </c>
      <c r="BN856" s="0" t="n">
        <v>0.927418568608118</v>
      </c>
      <c r="BO856" s="0" t="n">
        <v>-0.958441432885593</v>
      </c>
      <c r="BP856" s="0" t="n">
        <v>0.43050363274233</v>
      </c>
      <c r="BQ856" s="0" t="n">
        <v>-2.16488842852414</v>
      </c>
      <c r="BR856" s="0" t="n">
        <v>0.264089976553805</v>
      </c>
      <c r="BS856" s="0" t="n">
        <v>1.6847116057761</v>
      </c>
      <c r="BT856" s="0" t="n">
        <v>2.39404471358284</v>
      </c>
      <c r="BU856" s="0" t="n">
        <v>0.863560671859887</v>
      </c>
      <c r="BV856" s="0" t="n">
        <v>0.0338570771418745</v>
      </c>
      <c r="BW856" s="0" t="n">
        <v>0.357734961653478</v>
      </c>
      <c r="BX856" s="0" t="n">
        <v>1.36230937641812</v>
      </c>
      <c r="BY856" s="0" t="n">
        <v>-0.147215359902475</v>
      </c>
      <c r="BZ856" s="0" t="n">
        <v>-0.275354068435263</v>
      </c>
      <c r="CA856" s="0" t="n">
        <v>0.507629920321051</v>
      </c>
      <c r="CB856" s="0" t="n">
        <v>0.155650923261419</v>
      </c>
      <c r="CC856" s="0" t="n">
        <v>-0.175039076566463</v>
      </c>
      <c r="CD856" s="0" t="n">
        <v>0.0350814843841363</v>
      </c>
      <c r="CE856" s="0" t="n">
        <v>-0.305277580991969</v>
      </c>
      <c r="CF856" s="0" t="n">
        <v>-0.312900283461204</v>
      </c>
      <c r="CG856" s="0" t="n">
        <v>-0.626725977781462</v>
      </c>
      <c r="CH856" s="0" t="n">
        <v>-0.0868203642312437</v>
      </c>
      <c r="CI856" s="0" t="n">
        <v>-0.640377493255073</v>
      </c>
      <c r="CJ856" s="0" t="n">
        <v>-0.777122295403387</v>
      </c>
      <c r="CK856" s="0" t="n">
        <v>-0.769387042964809</v>
      </c>
      <c r="CL856" s="0" t="n">
        <v>-0.343336523656035</v>
      </c>
      <c r="CM856" s="0" t="n">
        <v>0.373520379071124</v>
      </c>
      <c r="CN856" s="0" t="n">
        <v>0.39650558392168</v>
      </c>
      <c r="CO856" s="0" t="n">
        <v>0.275116462944425</v>
      </c>
      <c r="CP856" s="0" t="n">
        <v>0.617258137936005</v>
      </c>
      <c r="CQ856" s="0" t="n">
        <v>-1.13155692815781</v>
      </c>
      <c r="CR856" s="0" t="n">
        <v>1.80129063664936</v>
      </c>
      <c r="CS856" s="0" t="n">
        <v>1.24050529848319</v>
      </c>
      <c r="CT856" s="0" t="n">
        <v>0.686422936269082</v>
      </c>
      <c r="CU856" s="0" t="n">
        <v>1.19787955554784</v>
      </c>
      <c r="CV856" s="0" t="n">
        <v>1.21642642625375</v>
      </c>
      <c r="CW856" s="0" t="n">
        <v>0.187092155101709</v>
      </c>
      <c r="CX856" s="0" t="n">
        <v>-0.60490265241242</v>
      </c>
      <c r="CZ856" s="0" t="n">
        <f aca="false">IF(CHOOSE(MATCH(G$5,$B$10:$E$10,0),$B856,$C856,$D856,$E856)*G$6+G856*G$7&lt;G$2,G$3*G$4,0)</f>
        <v>0</v>
      </c>
      <c r="DA856" s="0" t="n">
        <f aca="false">IF(CHOOSE(MATCH(H$5,$B$10:$E$10,0),$B856,$C856,$D856,$E856)*H$6+H856*H$7&lt;H$2,H$3*H$4,0)</f>
        <v>0</v>
      </c>
      <c r="DB856" s="0" t="n">
        <f aca="false">IF(CHOOSE(MATCH(I$5,$B$10:$E$10,0),$B856,$C856,$D856,$E856)*I$6+I856*I$7&lt;I$2,I$3*I$4,0)</f>
        <v>0</v>
      </c>
      <c r="DC856" s="0" t="n">
        <f aca="false">IF(CHOOSE(MATCH(J$5,$B$10:$E$10,0),$B856,$C856,$D856,$E856)*J$6+J856*J$7&lt;J$2,J$3*J$4,0)</f>
        <v>0</v>
      </c>
      <c r="DD856" s="0" t="n">
        <f aca="false">IF(CHOOSE(MATCH(K$5,$B$10:$E$10,0),$B856,$C856,$D856,$E856)*K$6+K856*K$7&lt;K$2,K$3*K$4,0)</f>
        <v>0</v>
      </c>
      <c r="DE856" s="0" t="n">
        <f aca="false">IF(CHOOSE(MATCH(L$5,$B$10:$E$10,0),$B856,$C856,$D856,$E856)*L$6+L856*L$7&lt;L$2,L$3*L$4,0)</f>
        <v>0</v>
      </c>
      <c r="DF856" s="0" t="n">
        <f aca="false">IF(CHOOSE(MATCH(M$5,$B$10:$E$10,0),$B856,$C856,$D856,$E856)*M$6+M856*M$7&lt;M$2,M$3*M$4,0)</f>
        <v>0</v>
      </c>
      <c r="DG856" s="0" t="n">
        <f aca="false">IF(CHOOSE(MATCH(N$5,$B$10:$E$10,0),$B856,$C856,$D856,$E856)*N$6+N856*N$7&lt;N$2,N$3*N$4,0)</f>
        <v>0</v>
      </c>
      <c r="DH856" s="0" t="n">
        <f aca="false">IF(CHOOSE(MATCH(O$5,$B$10:$E$10,0),$B856,$C856,$D856,$E856)*O$6+O856*O$7&lt;O$2,O$3*O$4,0)</f>
        <v>0</v>
      </c>
      <c r="DI856" s="0" t="n">
        <f aca="false">IF(CHOOSE(MATCH(P$5,$B$10:$E$10,0),$B856,$C856,$D856,$E856)*P$6+P856*P$7&lt;P$2,P$3*P$4,0)</f>
        <v>0</v>
      </c>
      <c r="DJ856" s="0" t="n">
        <f aca="false">IF(CHOOSE(MATCH(Q$5,$B$10:$E$10,0),$B856,$C856,$D856,$E856)*Q$6+Q856*Q$7&lt;Q$2,Q$3*Q$4,0)</f>
        <v>0</v>
      </c>
      <c r="DK856" s="0" t="n">
        <f aca="false">IF(CHOOSE(MATCH(R$5,$B$10:$E$10,0),$B856,$C856,$D856,$E856)*R$6+R856*R$7&lt;R$2,R$3*R$4,0)</f>
        <v>0</v>
      </c>
      <c r="DL856" s="0" t="n">
        <f aca="false">IF(CHOOSE(MATCH(S$5,$B$10:$E$10,0),$B856,$C856,$D856,$E856)*S$6+S856*S$7&lt;S$2,S$3*S$4,0)</f>
        <v>0</v>
      </c>
      <c r="DM856" s="0" t="n">
        <f aca="false">IF(CHOOSE(MATCH(T$5,$B$10:$E$10,0),$B856,$C856,$D856,$E856)*T$6+T856*T$7&lt;T$2,T$3*T$4,0)</f>
        <v>0</v>
      </c>
      <c r="DN856" s="0" t="n">
        <f aca="false">IF(CHOOSE(MATCH(U$5,$B$10:$E$10,0),$B856,$C856,$D856,$E856)*U$6+U856*U$7&lt;U$2,U$3*U$4,0)</f>
        <v>0</v>
      </c>
      <c r="DO856" s="0" t="n">
        <f aca="false">IF(CHOOSE(MATCH(V$5,$B$10:$E$10,0),$B856,$C856,$D856,$E856)*V$6+V856*V$7&lt;V$2,V$3*V$4,0)</f>
        <v>0</v>
      </c>
      <c r="DP856" s="0" t="n">
        <f aca="false">IF(CHOOSE(MATCH(W$5,$B$10:$E$10,0),$B856,$C856,$D856,$E856)*W$6+W856*W$7&lt;W$2,W$3*W$4,0)</f>
        <v>0</v>
      </c>
      <c r="DQ856" s="0" t="n">
        <f aca="false">IF(CHOOSE(MATCH(X$5,$B$10:$E$10,0),$B856,$C856,$D856,$E856)*X$6+X856*X$7&lt;X$2,X$3*X$4,0)</f>
        <v>0</v>
      </c>
      <c r="DR856" s="0" t="n">
        <f aca="false">IF(CHOOSE(MATCH(Y$5,$B$10:$E$10,0),$B856,$C856,$D856,$E856)*Y$6+Y856*Y$7&lt;Y$2,Y$3*Y$4,0)</f>
        <v>0</v>
      </c>
      <c r="DS856" s="0" t="n">
        <f aca="false">IF(CHOOSE(MATCH(Z$5,$B$10:$E$10,0),$B856,$C856,$D856,$E856)*Z$6+Z856*Z$7&lt;Z$2,Z$3*Z$4,0)</f>
        <v>0</v>
      </c>
      <c r="DT856" s="0" t="n">
        <f aca="false">IF(CHOOSE(MATCH(AA$5,$B$10:$E$10,0),$B856,$C856,$D856,$E856)*AA$6+AA856*AA$7&lt;AA$2,AA$3*AA$4,0)</f>
        <v>0</v>
      </c>
      <c r="DU856" s="0" t="n">
        <f aca="false">IF(CHOOSE(MATCH(AB$5,$B$10:$E$10,0),$B856,$C856,$D856,$E856)*AB$6+AB856*AB$7&lt;AB$2,AB$3*AB$4,0)</f>
        <v>0</v>
      </c>
      <c r="DV856" s="0" t="n">
        <f aca="false">IF(CHOOSE(MATCH(AC$5,$B$10:$E$10,0),$B856,$C856,$D856,$E856)*AC$6+AC856*AC$7&lt;AC$2,AC$3*AC$4,0)</f>
        <v>0</v>
      </c>
      <c r="DW856" s="0" t="n">
        <f aca="false">IF(CHOOSE(MATCH(AD$5,$B$10:$E$10,0),$B856,$C856,$D856,$E856)*AD$6+AD856*AD$7&lt;AD$2,AD$3*AD$4,0)</f>
        <v>0</v>
      </c>
      <c r="DX856" s="0" t="n">
        <f aca="false">IF(CHOOSE(MATCH(AE$5,$B$10:$E$10,0),$B856,$C856,$D856,$E856)*AE$6+AE856*AE$7&lt;AE$2,AE$3*AE$4,0)</f>
        <v>0</v>
      </c>
      <c r="DY856" s="0" t="n">
        <f aca="false">IF(CHOOSE(MATCH(AF$5,$B$10:$E$10,0),$B856,$C856,$D856,$E856)*AF$6+AF856*AF$7&lt;AF$2,AF$3*AF$4,0)</f>
        <v>0</v>
      </c>
      <c r="DZ856" s="0" t="n">
        <f aca="false">IF(CHOOSE(MATCH(AG$5,$B$10:$E$10,0),$B856,$C856,$D856,$E856)*AG$6+AG856*AG$7&lt;AG$2,AG$3*AG$4,0)</f>
        <v>0</v>
      </c>
      <c r="EA856" s="0" t="n">
        <f aca="false">IF(CHOOSE(MATCH(AH$5,$B$10:$E$10,0),$B856,$C856,$D856,$E856)*AH$6+AH856*AH$7&lt;AH$2,AH$3*AH$4,0)</f>
        <v>0</v>
      </c>
      <c r="EB856" s="0" t="n">
        <f aca="false">IF(CHOOSE(MATCH(AI$5,$B$10:$E$10,0),$B856,$C856,$D856,$E856)*AI$6+AI856*AI$7&lt;AI$2,AI$3*AI$4,0)</f>
        <v>0</v>
      </c>
      <c r="EC856" s="0" t="n">
        <f aca="false">IF(CHOOSE(MATCH(AJ$5,$B$10:$E$10,0),$B856,$C856,$D856,$E856)*AJ$6+AJ856*AJ$7&lt;AJ$2,AJ$3*AJ$4,0)</f>
        <v>0</v>
      </c>
      <c r="ED856" s="0" t="n">
        <f aca="false">IF(CHOOSE(MATCH(AK$5,$B$10:$E$10,0),$B856,$C856,$D856,$E856)*AK$6+AK856*AK$7&lt;AK$2,AK$3*AK$4,0)</f>
        <v>0</v>
      </c>
      <c r="EE856" s="0" t="n">
        <f aca="false">IF(CHOOSE(MATCH(AL$5,$B$10:$E$10,0),$B856,$C856,$D856,$E856)*AL$6+AL856*AL$7&lt;AL$2,AL$3*AL$4,0)</f>
        <v>0</v>
      </c>
      <c r="EF856" s="0" t="n">
        <f aca="false">IF(CHOOSE(MATCH(AM$5,$B$10:$E$10,0),$B856,$C856,$D856,$E856)*AM$6+AM856*AM$7&lt;AM$2,AM$3*AM$4,0)</f>
        <v>0</v>
      </c>
      <c r="EG856" s="0" t="n">
        <f aca="false">IF(CHOOSE(MATCH(AN$5,$B$10:$E$10,0),$B856,$C856,$D856,$E856)*AN$6+AN856*AN$7&lt;AN$2,AN$3*AN$4,0)</f>
        <v>0</v>
      </c>
      <c r="EH856" s="0" t="n">
        <f aca="false">IF(CHOOSE(MATCH(AO$5,$B$10:$E$10,0),$B856,$C856,$D856,$E856)*AO$6+AO856*AO$7&lt;AO$2,AO$3*AO$4,0)</f>
        <v>0</v>
      </c>
      <c r="EI856" s="0" t="n">
        <f aca="false">IF(CHOOSE(MATCH(AP$5,$B$10:$E$10,0),$B856,$C856,$D856,$E856)*AP$6+AP856*AP$7&lt;AP$2,AP$3*AP$4,0)</f>
        <v>0</v>
      </c>
      <c r="EJ856" s="0" t="n">
        <f aca="false">IF(CHOOSE(MATCH(AQ$5,$B$10:$E$10,0),$B856,$C856,$D856,$E856)*AQ$6+AQ856*AQ$7&lt;AQ$2,AQ$3*AQ$4,0)</f>
        <v>0</v>
      </c>
      <c r="EK856" s="0" t="n">
        <f aca="false">IF(CHOOSE(MATCH(AR$5,$B$10:$E$10,0),$B856,$C856,$D856,$E856)*AR$6+AR856*AR$7&lt;AR$2,AR$3*AR$4,0)</f>
        <v>0</v>
      </c>
      <c r="EL856" s="0" t="n">
        <f aca="false">IF(CHOOSE(MATCH(AS$5,$B$10:$E$10,0),$B856,$C856,$D856,$E856)*AS$6+AS856*AS$7&lt;AS$2,AS$3*AS$4,0)</f>
        <v>0</v>
      </c>
      <c r="EM856" s="0" t="n">
        <f aca="false">IF(CHOOSE(MATCH(AT$5,$B$10:$E$10,0),$B856,$C856,$D856,$E856)*AT$6+AT856*AT$7&lt;AT$2,AT$3*AT$4,0)</f>
        <v>0</v>
      </c>
      <c r="EN856" s="0" t="n">
        <f aca="false">IF(CHOOSE(MATCH(AU$5,$B$10:$E$10,0),$B856,$C856,$D856,$E856)*AU$6+AU856*AU$7&lt;AU$2,AU$3*AU$4,0)</f>
        <v>0</v>
      </c>
      <c r="EO856" s="0" t="n">
        <f aca="false">IF(CHOOSE(MATCH(AV$5,$B$10:$E$10,0),$B856,$C856,$D856,$E856)*AV$6+AV856*AV$7&lt;AV$2,AV$3*AV$4,0)</f>
        <v>0</v>
      </c>
      <c r="EP856" s="0" t="n">
        <f aca="false">IF(CHOOSE(MATCH(AW$5,$B$10:$E$10,0),$B856,$C856,$D856,$E856)*AW$6+AW856*AW$7&lt;AW$2,AW$3*AW$4,0)</f>
        <v>0</v>
      </c>
      <c r="EQ856" s="0" t="n">
        <f aca="false">IF(CHOOSE(MATCH(AX$5,$B$10:$E$10,0),$B856,$C856,$D856,$E856)*AX$6+AX856*AX$7&lt;AX$2,AX$3*AX$4,0)</f>
        <v>0</v>
      </c>
      <c r="ER856" s="0" t="n">
        <f aca="false">IF(CHOOSE(MATCH(AY$5,$B$10:$E$10,0),$B856,$C856,$D856,$E856)*AY$6+AY856*AY$7&lt;AY$2,AY$3*AY$4,0)</f>
        <v>0</v>
      </c>
      <c r="ES856" s="0" t="n">
        <f aca="false">IF(CHOOSE(MATCH(AZ$5,$B$10:$E$10,0),$B856,$C856,$D856,$E856)*AZ$6+AZ856*AZ$7&lt;AZ$2,AZ$3*AZ$4,0)</f>
        <v>0</v>
      </c>
      <c r="ET856" s="0" t="n">
        <f aca="false">IF(CHOOSE(MATCH(BA$5,$B$10:$E$10,0),$B856,$C856,$D856,$E856)*BA$6+BA856*BA$7&lt;BA$2,BA$3*BA$4,0)</f>
        <v>0</v>
      </c>
      <c r="EU856" s="0" t="n">
        <f aca="false">IF(CHOOSE(MATCH(BB$5,$B$10:$E$10,0),$B856,$C856,$D856,$E856)*BB$6+BB856*BB$7&lt;BB$2,BB$3*BB$4,0)</f>
        <v>0</v>
      </c>
      <c r="EV856" s="0" t="n">
        <f aca="false">IF(CHOOSE(MATCH(BC$5,$B$10:$E$10,0),$B856,$C856,$D856,$E856)*BC$6+BC856*BC$7&lt;BC$2,BC$3*BC$4,0)</f>
        <v>0</v>
      </c>
      <c r="EW856" s="0" t="n">
        <f aca="false">IF(CHOOSE(MATCH(BD$5,$B$10:$E$10,0),$B856,$C856,$D856,$E856)*BD$6+BD856*BD$7&lt;BD$2,BD$3*BD$4,0)</f>
        <v>0</v>
      </c>
      <c r="EX856" s="0" t="n">
        <f aca="false">IF(CHOOSE(MATCH(BE$5,$B$10:$E$10,0),$B856,$C856,$D856,$E856)*BE$6+BE856*BE$7&lt;BE$2,BE$3*BE$4,0)</f>
        <v>0</v>
      </c>
      <c r="EY856" s="0" t="n">
        <f aca="false">IF(CHOOSE(MATCH(BF$5,$B$10:$E$10,0),$B856,$C856,$D856,$E856)*BF$6+BF856*BF$7&lt;BF$2,BF$3*BF$4,0)</f>
        <v>0</v>
      </c>
      <c r="EZ856" s="0" t="n">
        <f aca="false">IF(CHOOSE(MATCH(BG$5,$B$10:$E$10,0),$B856,$C856,$D856,$E856)*BG$6+BG856*BG$7&lt;BG$2,BG$3*BG$4,0)</f>
        <v>0</v>
      </c>
      <c r="FA856" s="0" t="n">
        <f aca="false">IF(CHOOSE(MATCH(BH$5,$B$10:$E$10,0),$B856,$C856,$D856,$E856)*BH$6+BH856*BH$7&lt;BH$2,BH$3*BH$4,0)</f>
        <v>0</v>
      </c>
      <c r="FB856" s="0" t="n">
        <f aca="false">IF(CHOOSE(MATCH(BI$5,$B$10:$E$10,0),$B856,$C856,$D856,$E856)*BI$6+BI856*BI$7&lt;BI$2,BI$3*BI$4,0)</f>
        <v>0</v>
      </c>
      <c r="FC856" s="0" t="n">
        <f aca="false">IF(CHOOSE(MATCH(BJ$5,$B$10:$E$10,0),$B856,$C856,$D856,$E856)*BJ$6+BJ856*BJ$7&lt;BJ$2,BJ$3*BJ$4,0)</f>
        <v>0</v>
      </c>
      <c r="FD856" s="0" t="n">
        <f aca="false">IF(CHOOSE(MATCH(BK$5,$B$10:$E$10,0),$B856,$C856,$D856,$E856)*BK$6+BK856*BK$7&lt;BK$2,BK$3*BK$4,0)</f>
        <v>0</v>
      </c>
      <c r="FE856" s="0" t="n">
        <f aca="false">IF(CHOOSE(MATCH(BL$5,$B$10:$E$10,0),$B856,$C856,$D856,$E856)*BL$6+BL856*BL$7&lt;BL$2,BL$3*BL$4,0)</f>
        <v>0</v>
      </c>
      <c r="FF856" s="0" t="n">
        <f aca="false">IF(CHOOSE(MATCH(BM$5,$B$10:$E$10,0),$B856,$C856,$D856,$E856)*BM$6+BM856*BM$7&lt;BM$2,BM$3*BM$4,0)</f>
        <v>0</v>
      </c>
      <c r="FG856" s="0" t="n">
        <f aca="false">IF(CHOOSE(MATCH(BN$5,$B$10:$E$10,0),$B856,$C856,$D856,$E856)*BN$6+BN856*BN$7&lt;BN$2,BN$3*BN$4,0)</f>
        <v>0</v>
      </c>
      <c r="FH856" s="0" t="n">
        <f aca="false">IF(CHOOSE(MATCH(BO$5,$B$10:$E$10,0),$B856,$C856,$D856,$E856)*BO$6+BO856*BO$7&lt;BO$2,BO$3*BO$4,0)</f>
        <v>0</v>
      </c>
      <c r="FI856" s="0" t="n">
        <f aca="false">IF(CHOOSE(MATCH(BP$5,$B$10:$E$10,0),$B856,$C856,$D856,$E856)*BP$6+BP856*BP$7&lt;BP$2,BP$3*BP$4,0)</f>
        <v>0</v>
      </c>
      <c r="FJ856" s="0" t="n">
        <f aca="false">IF(CHOOSE(MATCH(BQ$5,$B$10:$E$10,0),$B856,$C856,$D856,$E856)*BQ$6+BQ856*BQ$7&lt;BQ$2,BQ$3*BQ$4,0)</f>
        <v>0</v>
      </c>
      <c r="FK856" s="0" t="n">
        <f aca="false">IF(CHOOSE(MATCH(BR$5,$B$10:$E$10,0),$B856,$C856,$D856,$E856)*BR$6+BR856*BR$7&lt;BR$2,BR$3*BR$4,0)</f>
        <v>0</v>
      </c>
      <c r="FL856" s="0" t="n">
        <f aca="false">IF(CHOOSE(MATCH(BS$5,$B$10:$E$10,0),$B856,$C856,$D856,$E856)*BS$6+BS856*BS$7&lt;BS$2,BS$3*BS$4,0)</f>
        <v>0</v>
      </c>
      <c r="FM856" s="0" t="n">
        <f aca="false">IF(CHOOSE(MATCH(BT$5,$B$10:$E$10,0),$B856,$C856,$D856,$E856)*BT$6+BT856*BT$7&lt;BT$2,BT$3*BT$4,0)</f>
        <v>0</v>
      </c>
      <c r="FN856" s="0" t="n">
        <f aca="false">IF(CHOOSE(MATCH(BU$5,$B$10:$E$10,0),$B856,$C856,$D856,$E856)*BU$6+BU856*BU$7&lt;BU$2,BU$3*BU$4,0)</f>
        <v>0</v>
      </c>
      <c r="FO856" s="0" t="n">
        <f aca="false">IF(CHOOSE(MATCH(BV$5,$B$10:$E$10,0),$B856,$C856,$D856,$E856)*BV$6+BV856*BV$7&lt;BV$2,BV$3*BV$4,0)</f>
        <v>0</v>
      </c>
      <c r="FP856" s="0" t="n">
        <f aca="false">IF(CHOOSE(MATCH(BW$5,$B$10:$E$10,0),$B856,$C856,$D856,$E856)*BW$6+BW856*BW$7&lt;BW$2,BW$3*BW$4,0)</f>
        <v>0</v>
      </c>
      <c r="FQ856" s="0" t="n">
        <f aca="false">IF(CHOOSE(MATCH(BX$5,$B$10:$E$10,0),$B856,$C856,$D856,$E856)*BX$6+BX856*BX$7&lt;BX$2,BX$3*BX$4,0)</f>
        <v>0</v>
      </c>
      <c r="FR856" s="0" t="n">
        <f aca="false">IF(CHOOSE(MATCH(BY$5,$B$10:$E$10,0),$B856,$C856,$D856,$E856)*BY$6+BY856*BY$7&lt;BY$2,BY$3*BY$4,0)</f>
        <v>0</v>
      </c>
      <c r="FS856" s="0" t="n">
        <f aca="false">IF(CHOOSE(MATCH(BZ$5,$B$10:$E$10,0),$B856,$C856,$D856,$E856)*BZ$6+BZ856*BZ$7&lt;BZ$2,BZ$3*BZ$4,0)</f>
        <v>0</v>
      </c>
      <c r="FT856" s="0" t="n">
        <f aca="false">IF(CHOOSE(MATCH(CA$5,$B$10:$E$10,0),$B856,$C856,$D856,$E856)*CA$6+CA856*CA$7&lt;CA$2,CA$3*CA$4,0)</f>
        <v>0</v>
      </c>
      <c r="FU856" s="0" t="n">
        <f aca="false">IF(CHOOSE(MATCH(CB$5,$B$10:$E$10,0),$B856,$C856,$D856,$E856)*CB$6+CB856*CB$7&lt;CB$2,CB$3*CB$4,0)</f>
        <v>0</v>
      </c>
      <c r="FV856" s="0" t="n">
        <f aca="false">IF(CHOOSE(MATCH(CC$5,$B$10:$E$10,0),$B856,$C856,$D856,$E856)*CC$6+CC856*CC$7&lt;CC$2,CC$3*CC$4,0)</f>
        <v>0</v>
      </c>
      <c r="FW856" s="0" t="n">
        <f aca="false">IF(CHOOSE(MATCH(CD$5,$B$10:$E$10,0),$B856,$C856,$D856,$E856)*CD$6+CD856*CD$7&lt;CD$2,CD$3*CD$4,0)</f>
        <v>0</v>
      </c>
      <c r="FX856" s="0" t="n">
        <f aca="false">IF(CHOOSE(MATCH(CE$5,$B$10:$E$10,0),$B856,$C856,$D856,$E856)*CE$6+CE856*CE$7&lt;CE$2,CE$3*CE$4,0)</f>
        <v>0</v>
      </c>
      <c r="FY856" s="0" t="n">
        <f aca="false">IF(CHOOSE(MATCH(CF$5,$B$10:$E$10,0),$B856,$C856,$D856,$E856)*CF$6+CF856*CF$7&lt;CF$2,CF$3*CF$4,0)</f>
        <v>0</v>
      </c>
      <c r="FZ856" s="0" t="n">
        <f aca="false">IF(CHOOSE(MATCH(CG$5,$B$10:$E$10,0),$B856,$C856,$D856,$E856)*CG$6+CG856*CG$7&lt;CG$2,CG$3*CG$4,0)</f>
        <v>0</v>
      </c>
      <c r="GA856" s="0" t="n">
        <f aca="false">IF(CHOOSE(MATCH(CH$5,$B$10:$E$10,0),$B856,$C856,$D856,$E856)*CH$6+CH856*CH$7&lt;CH$2,CH$3*CH$4,0)</f>
        <v>0</v>
      </c>
      <c r="GB856" s="0" t="n">
        <f aca="false">IF(CHOOSE(MATCH(CI$5,$B$10:$E$10,0),$B856,$C856,$D856,$E856)*CI$6+CI856*CI$7&lt;CI$2,CI$3*CI$4,0)</f>
        <v>0</v>
      </c>
      <c r="GC856" s="0" t="n">
        <f aca="false">IF(CHOOSE(MATCH(CJ$5,$B$10:$E$10,0),$B856,$C856,$D856,$E856)*CJ$6+CJ856*CJ$7&lt;CJ$2,CJ$3*CJ$4,0)</f>
        <v>0</v>
      </c>
      <c r="GD856" s="0" t="n">
        <f aca="false">IF(CHOOSE(MATCH(CK$5,$B$10:$E$10,0),$B856,$C856,$D856,$E856)*CK$6+CK856*CK$7&lt;CK$2,CK$3*CK$4,0)</f>
        <v>0</v>
      </c>
      <c r="GE856" s="0" t="n">
        <f aca="false">IF(CHOOSE(MATCH(CL$5,$B$10:$E$10,0),$B856,$C856,$D856,$E856)*CL$6+CL856*CL$7&lt;CL$2,CL$3*CL$4,0)</f>
        <v>0</v>
      </c>
      <c r="GF856" s="0" t="n">
        <f aca="false">IF(CHOOSE(MATCH(CM$5,$B$10:$E$10,0),$B856,$C856,$D856,$E856)*CM$6+CM856*CM$7&lt;CM$2,CM$3*CM$4,0)</f>
        <v>0</v>
      </c>
      <c r="GG856" s="0" t="n">
        <f aca="false">IF(CHOOSE(MATCH(CN$5,$B$10:$E$10,0),$B856,$C856,$D856,$E856)*CN$6+CN856*CN$7&lt;CN$2,CN$3*CN$4,0)</f>
        <v>0</v>
      </c>
      <c r="GH856" s="0" t="n">
        <f aca="false">IF(CHOOSE(MATCH(CO$5,$B$10:$E$10,0),$B856,$C856,$D856,$E856)*CO$6+CO856*CO$7&lt;CO$2,CO$3*CO$4,0)</f>
        <v>0</v>
      </c>
      <c r="GI856" s="0" t="n">
        <f aca="false">IF(CHOOSE(MATCH(CP$5,$B$10:$E$10,0),$B856,$C856,$D856,$E856)*CP$6+CP856*CP$7&lt;CP$2,CP$3*CP$4,0)</f>
        <v>0</v>
      </c>
      <c r="GJ856" s="0" t="n">
        <f aca="false">IF(CHOOSE(MATCH(CQ$5,$B$10:$E$10,0),$B856,$C856,$D856,$E856)*CQ$6+CQ856*CQ$7&lt;CQ$2,CQ$3*CQ$4,0)</f>
        <v>0</v>
      </c>
      <c r="GK856" s="0" t="n">
        <f aca="false">IF(CHOOSE(MATCH(CR$5,$B$10:$E$10,0),$B856,$C856,$D856,$E856)*CR$6+CR856*CR$7&lt;CR$2,CR$3*CR$4,0)</f>
        <v>0</v>
      </c>
      <c r="GL856" s="0" t="n">
        <f aca="false">IF(CHOOSE(MATCH(CS$5,$B$10:$E$10,0),$B856,$C856,$D856,$E856)*CS$6+CS856*CS$7&lt;CS$2,CS$3*CS$4,0)</f>
        <v>0</v>
      </c>
      <c r="GM856" s="0" t="n">
        <f aca="false">IF(CHOOSE(MATCH(CT$5,$B$10:$E$10,0),$B856,$C856,$D856,$E856)*CT$6+CT856*CT$7&lt;CT$2,CT$3*CT$4,0)</f>
        <v>0</v>
      </c>
      <c r="GN856" s="0" t="n">
        <f aca="false">IF(CHOOSE(MATCH(CU$5,$B$10:$E$10,0),$B856,$C856,$D856,$E856)*CU$6+CU856*CU$7&lt;CU$2,CU$3*CU$4,0)</f>
        <v>0</v>
      </c>
      <c r="GO856" s="0" t="n">
        <f aca="false">IF(CHOOSE(MATCH(CV$5,$B$10:$E$10,0),$B856,$C856,$D856,$E856)*CV$6+CV856*CV$7&lt;CV$2,CV$3*CV$4,0)</f>
        <v>0</v>
      </c>
      <c r="GP856" s="0" t="n">
        <f aca="false">IF(CHOOSE(MATCH(CW$5,$B$10:$E$10,0),$B856,$C856,$D856,$E856)*CW$6+CW856*CW$7&lt;CW$2,CW$3*CW$4,0)</f>
        <v>0</v>
      </c>
      <c r="GQ856" s="0" t="n">
        <f aca="false">IF(CHOOSE(MATCH(CX$5,$B$10:$E$10,0),$B856,$C856,$D856,$E856)*CX$6+CX856*CX$7&lt;CX$2,CX$3*CX$4,0)</f>
        <v>0</v>
      </c>
      <c r="GS856" s="0" t="n">
        <f aca="false">SUM(CZ856:GQ856)</f>
        <v>0</v>
      </c>
      <c r="GT856" s="0" t="n">
        <f aca="false">IF(GS856&gt;$GS$6,1,0)</f>
        <v>0</v>
      </c>
    </row>
    <row r="857" customFormat="false" ht="14" hidden="false" customHeight="false" outlineLevel="0" collapsed="false">
      <c r="A857" s="0" t="n">
        <v>847</v>
      </c>
      <c r="B857" s="0" t="n">
        <v>0.408631540744161</v>
      </c>
      <c r="C857" s="0" t="n">
        <v>0.890760455014145</v>
      </c>
      <c r="D857" s="0" t="n">
        <v>-0.527596692949766</v>
      </c>
      <c r="E857" s="0" t="n">
        <v>-0.944925011650164</v>
      </c>
      <c r="G857" s="0" t="n">
        <v>1.10510882223025</v>
      </c>
      <c r="H857" s="0" t="n">
        <v>0.377951892005512</v>
      </c>
      <c r="I857" s="0" t="n">
        <v>-0.682555310049793</v>
      </c>
      <c r="J857" s="0" t="n">
        <v>-0.7377821020782</v>
      </c>
      <c r="K857" s="0" t="n">
        <v>0.175116383616114</v>
      </c>
      <c r="L857" s="0" t="n">
        <v>-0.60031652537873</v>
      </c>
      <c r="M857" s="0" t="n">
        <v>0.635689048067434</v>
      </c>
      <c r="N857" s="0" t="n">
        <v>1.19772266771179</v>
      </c>
      <c r="O857" s="0" t="n">
        <v>0.0632678620604565</v>
      </c>
      <c r="P857" s="0" t="n">
        <v>0.76990090747131</v>
      </c>
      <c r="Q857" s="0" t="n">
        <v>0.594554876442999</v>
      </c>
      <c r="R857" s="0" t="n">
        <v>0.155960151460022</v>
      </c>
      <c r="S857" s="0" t="n">
        <v>-1.016103396978</v>
      </c>
      <c r="T857" s="0" t="n">
        <v>-0.885991084942361</v>
      </c>
      <c r="U857" s="0" t="n">
        <v>0.697014002071228</v>
      </c>
      <c r="V857" s="0" t="n">
        <v>-0.721709056961117</v>
      </c>
      <c r="W857" s="0" t="n">
        <v>-0.953730250330409</v>
      </c>
      <c r="X857" s="0" t="n">
        <v>1.97434928850271</v>
      </c>
      <c r="Y857" s="0" t="n">
        <v>-1.45292688102927</v>
      </c>
      <c r="Z857" s="0" t="n">
        <v>0.531003934156615</v>
      </c>
      <c r="AA857" s="0" t="n">
        <v>-1.00134457170498</v>
      </c>
      <c r="AB857" s="0" t="n">
        <v>1.544613041915</v>
      </c>
      <c r="AC857" s="0" t="n">
        <v>-1.2049622455379</v>
      </c>
      <c r="AD857" s="0" t="n">
        <v>0.38799498724984</v>
      </c>
      <c r="AE857" s="0" t="n">
        <v>0.0333216121362057</v>
      </c>
      <c r="AF857" s="0" t="n">
        <v>-1.9996878108941</v>
      </c>
      <c r="AG857" s="0" t="n">
        <v>-0.996305971057154</v>
      </c>
      <c r="AH857" s="0" t="n">
        <v>-0.279806045000441</v>
      </c>
      <c r="AI857" s="0" t="n">
        <v>-0.335556933350745</v>
      </c>
      <c r="AJ857" s="0" t="n">
        <v>-1.03748789115343</v>
      </c>
      <c r="AK857" s="0" t="n">
        <v>1.9674189388752</v>
      </c>
      <c r="AL857" s="0" t="n">
        <v>0.0644945430394728</v>
      </c>
      <c r="AM857" s="0" t="n">
        <v>0.493237166665494</v>
      </c>
      <c r="AN857" s="0" t="n">
        <v>0.171854708241881</v>
      </c>
      <c r="AO857" s="0" t="n">
        <v>1.21051471069222</v>
      </c>
      <c r="AP857" s="0" t="n">
        <v>-0.330785496771568</v>
      </c>
      <c r="AQ857" s="0" t="n">
        <v>-0.927889232116286</v>
      </c>
      <c r="AR857" s="0" t="n">
        <v>0.708275820215931</v>
      </c>
      <c r="AS857" s="0" t="n">
        <v>-0.908762558538001</v>
      </c>
      <c r="AT857" s="0" t="n">
        <v>-0.367456323147053</v>
      </c>
      <c r="AU857" s="0" t="n">
        <v>-1.04829268821049</v>
      </c>
      <c r="AV857" s="0" t="n">
        <v>-0.154875579028158</v>
      </c>
      <c r="AW857" s="0" t="n">
        <v>-0.677830485074083</v>
      </c>
      <c r="AX857" s="0" t="n">
        <v>-0.689911985318759</v>
      </c>
      <c r="AY857" s="0" t="n">
        <v>-1.83032170752995</v>
      </c>
      <c r="AZ857" s="0" t="n">
        <v>0.404213551519206</v>
      </c>
      <c r="BA857" s="0" t="n">
        <v>-0.355452129952027</v>
      </c>
      <c r="BB857" s="0" t="n">
        <v>-0.242366695601959</v>
      </c>
      <c r="BC857" s="0" t="n">
        <v>0.447519141744124</v>
      </c>
      <c r="BD857" s="0" t="n">
        <v>0.200811882677954</v>
      </c>
      <c r="BE857" s="0" t="n">
        <v>0.0125078258861322</v>
      </c>
      <c r="BF857" s="0" t="n">
        <v>1.57852809934411</v>
      </c>
      <c r="BG857" s="0" t="n">
        <v>-1.85539647645783</v>
      </c>
      <c r="BH857" s="0" t="n">
        <v>1.43577381095383</v>
      </c>
      <c r="BI857" s="0" t="n">
        <v>-0.965733306657057</v>
      </c>
      <c r="BJ857" s="0" t="n">
        <v>2.0059451344423</v>
      </c>
      <c r="BK857" s="0" t="n">
        <v>0.0753834683564492</v>
      </c>
      <c r="BL857" s="0" t="n">
        <v>0.315471879730467</v>
      </c>
      <c r="BM857" s="0" t="n">
        <v>-0.0475620254292153</v>
      </c>
      <c r="BN857" s="0" t="n">
        <v>0.90576122602215</v>
      </c>
      <c r="BO857" s="0" t="n">
        <v>0.286177055386361</v>
      </c>
      <c r="BP857" s="0" t="n">
        <v>0.604718479735311</v>
      </c>
      <c r="BQ857" s="0" t="n">
        <v>0.363776280210004</v>
      </c>
      <c r="BR857" s="0" t="n">
        <v>-0.401309989683796</v>
      </c>
      <c r="BS857" s="0" t="n">
        <v>0.621334947936703</v>
      </c>
      <c r="BT857" s="0" t="n">
        <v>-1.39880967253703</v>
      </c>
      <c r="BU857" s="0" t="n">
        <v>2.59940861724317</v>
      </c>
      <c r="BV857" s="0" t="n">
        <v>-0.327878524331027</v>
      </c>
      <c r="BW857" s="0" t="n">
        <v>-0.257915644397144</v>
      </c>
      <c r="BX857" s="0" t="n">
        <v>0.887011992745101</v>
      </c>
      <c r="BY857" s="0" t="n">
        <v>0.539213260708493</v>
      </c>
      <c r="BZ857" s="0" t="n">
        <v>-0.627284180154675</v>
      </c>
      <c r="CA857" s="0" t="n">
        <v>-0.155031329995836</v>
      </c>
      <c r="CB857" s="0" t="n">
        <v>-1.016232999973</v>
      </c>
      <c r="CC857" s="0" t="n">
        <v>-0.229701981879771</v>
      </c>
      <c r="CD857" s="0" t="n">
        <v>0.260763499682071</v>
      </c>
      <c r="CE857" s="0" t="n">
        <v>-1.04274249679293</v>
      </c>
      <c r="CF857" s="0" t="n">
        <v>0.354148141923361</v>
      </c>
      <c r="CG857" s="0" t="n">
        <v>0.726680582374684</v>
      </c>
      <c r="CH857" s="0" t="n">
        <v>-1.00984379969304</v>
      </c>
      <c r="CI857" s="0" t="n">
        <v>-0.081982989286189</v>
      </c>
      <c r="CJ857" s="0" t="n">
        <v>-0.898751295608236</v>
      </c>
      <c r="CK857" s="0" t="n">
        <v>-0.516263298777631</v>
      </c>
      <c r="CL857" s="0" t="n">
        <v>2.01343937078491</v>
      </c>
      <c r="CM857" s="0" t="n">
        <v>1.00844317785231</v>
      </c>
      <c r="CN857" s="0" t="n">
        <v>-1.13126816358999</v>
      </c>
      <c r="CO857" s="0" t="n">
        <v>-0.0906595687411027</v>
      </c>
      <c r="CP857" s="0" t="n">
        <v>1.13402848000987</v>
      </c>
      <c r="CQ857" s="0" t="n">
        <v>1.62515789270401</v>
      </c>
      <c r="CR857" s="0" t="n">
        <v>0.555742190044839</v>
      </c>
      <c r="CS857" s="0" t="n">
        <v>-0.594282028032467</v>
      </c>
      <c r="CT857" s="0" t="n">
        <v>-1.89350430446211</v>
      </c>
      <c r="CU857" s="0" t="n">
        <v>1.22302481031511</v>
      </c>
      <c r="CV857" s="0" t="n">
        <v>-1.62030573847005</v>
      </c>
      <c r="CW857" s="0" t="n">
        <v>0.0707814251654781</v>
      </c>
      <c r="CX857" s="0" t="n">
        <v>-1.20149252325064</v>
      </c>
      <c r="CZ857" s="0" t="n">
        <f aca="false">IF(CHOOSE(MATCH(G$5,$B$10:$E$10,0),$B857,$C857,$D857,$E857)*G$6+G857*G$7&lt;G$2,G$3*G$4,0)</f>
        <v>0</v>
      </c>
      <c r="DA857" s="0" t="n">
        <f aca="false">IF(CHOOSE(MATCH(H$5,$B$10:$E$10,0),$B857,$C857,$D857,$E857)*H$6+H857*H$7&lt;H$2,H$3*H$4,0)</f>
        <v>0</v>
      </c>
      <c r="DB857" s="0" t="n">
        <f aca="false">IF(CHOOSE(MATCH(I$5,$B$10:$E$10,0),$B857,$C857,$D857,$E857)*I$6+I857*I$7&lt;I$2,I$3*I$4,0)</f>
        <v>0</v>
      </c>
      <c r="DC857" s="0" t="n">
        <f aca="false">IF(CHOOSE(MATCH(J$5,$B$10:$E$10,0),$B857,$C857,$D857,$E857)*J$6+J857*J$7&lt;J$2,J$3*J$4,0)</f>
        <v>0</v>
      </c>
      <c r="DD857" s="0" t="n">
        <f aca="false">IF(CHOOSE(MATCH(K$5,$B$10:$E$10,0),$B857,$C857,$D857,$E857)*K$6+K857*K$7&lt;K$2,K$3*K$4,0)</f>
        <v>0</v>
      </c>
      <c r="DE857" s="0" t="n">
        <f aca="false">IF(CHOOSE(MATCH(L$5,$B$10:$E$10,0),$B857,$C857,$D857,$E857)*L$6+L857*L$7&lt;L$2,L$3*L$4,0)</f>
        <v>0</v>
      </c>
      <c r="DF857" s="0" t="n">
        <f aca="false">IF(CHOOSE(MATCH(M$5,$B$10:$E$10,0),$B857,$C857,$D857,$E857)*M$6+M857*M$7&lt;M$2,M$3*M$4,0)</f>
        <v>0</v>
      </c>
      <c r="DG857" s="0" t="n">
        <f aca="false">IF(CHOOSE(MATCH(N$5,$B$10:$E$10,0),$B857,$C857,$D857,$E857)*N$6+N857*N$7&lt;N$2,N$3*N$4,0)</f>
        <v>0</v>
      </c>
      <c r="DH857" s="0" t="n">
        <f aca="false">IF(CHOOSE(MATCH(O$5,$B$10:$E$10,0),$B857,$C857,$D857,$E857)*O$6+O857*O$7&lt;O$2,O$3*O$4,0)</f>
        <v>0</v>
      </c>
      <c r="DI857" s="0" t="n">
        <f aca="false">IF(CHOOSE(MATCH(P$5,$B$10:$E$10,0),$B857,$C857,$D857,$E857)*P$6+P857*P$7&lt;P$2,P$3*P$4,0)</f>
        <v>0</v>
      </c>
      <c r="DJ857" s="0" t="n">
        <f aca="false">IF(CHOOSE(MATCH(Q$5,$B$10:$E$10,0),$B857,$C857,$D857,$E857)*Q$6+Q857*Q$7&lt;Q$2,Q$3*Q$4,0)</f>
        <v>0</v>
      </c>
      <c r="DK857" s="0" t="n">
        <f aca="false">IF(CHOOSE(MATCH(R$5,$B$10:$E$10,0),$B857,$C857,$D857,$E857)*R$6+R857*R$7&lt;R$2,R$3*R$4,0)</f>
        <v>0</v>
      </c>
      <c r="DL857" s="0" t="n">
        <f aca="false">IF(CHOOSE(MATCH(S$5,$B$10:$E$10,0),$B857,$C857,$D857,$E857)*S$6+S857*S$7&lt;S$2,S$3*S$4,0)</f>
        <v>0</v>
      </c>
      <c r="DM857" s="0" t="n">
        <f aca="false">IF(CHOOSE(MATCH(T$5,$B$10:$E$10,0),$B857,$C857,$D857,$E857)*T$6+T857*T$7&lt;T$2,T$3*T$4,0)</f>
        <v>0</v>
      </c>
      <c r="DN857" s="0" t="n">
        <f aca="false">IF(CHOOSE(MATCH(U$5,$B$10:$E$10,0),$B857,$C857,$D857,$E857)*U$6+U857*U$7&lt;U$2,U$3*U$4,0)</f>
        <v>0</v>
      </c>
      <c r="DO857" s="0" t="n">
        <f aca="false">IF(CHOOSE(MATCH(V$5,$B$10:$E$10,0),$B857,$C857,$D857,$E857)*V$6+V857*V$7&lt;V$2,V$3*V$4,0)</f>
        <v>0</v>
      </c>
      <c r="DP857" s="0" t="n">
        <f aca="false">IF(CHOOSE(MATCH(W$5,$B$10:$E$10,0),$B857,$C857,$D857,$E857)*W$6+W857*W$7&lt;W$2,W$3*W$4,0)</f>
        <v>0</v>
      </c>
      <c r="DQ857" s="0" t="n">
        <f aca="false">IF(CHOOSE(MATCH(X$5,$B$10:$E$10,0),$B857,$C857,$D857,$E857)*X$6+X857*X$7&lt;X$2,X$3*X$4,0)</f>
        <v>0</v>
      </c>
      <c r="DR857" s="0" t="n">
        <f aca="false">IF(CHOOSE(MATCH(Y$5,$B$10:$E$10,0),$B857,$C857,$D857,$E857)*Y$6+Y857*Y$7&lt;Y$2,Y$3*Y$4,0)</f>
        <v>0</v>
      </c>
      <c r="DS857" s="0" t="n">
        <f aca="false">IF(CHOOSE(MATCH(Z$5,$B$10:$E$10,0),$B857,$C857,$D857,$E857)*Z$6+Z857*Z$7&lt;Z$2,Z$3*Z$4,0)</f>
        <v>0</v>
      </c>
      <c r="DT857" s="0" t="n">
        <f aca="false">IF(CHOOSE(MATCH(AA$5,$B$10:$E$10,0),$B857,$C857,$D857,$E857)*AA$6+AA857*AA$7&lt;AA$2,AA$3*AA$4,0)</f>
        <v>0</v>
      </c>
      <c r="DU857" s="0" t="n">
        <f aca="false">IF(CHOOSE(MATCH(AB$5,$B$10:$E$10,0),$B857,$C857,$D857,$E857)*AB$6+AB857*AB$7&lt;AB$2,AB$3*AB$4,0)</f>
        <v>0</v>
      </c>
      <c r="DV857" s="0" t="n">
        <f aca="false">IF(CHOOSE(MATCH(AC$5,$B$10:$E$10,0),$B857,$C857,$D857,$E857)*AC$6+AC857*AC$7&lt;AC$2,AC$3*AC$4,0)</f>
        <v>0</v>
      </c>
      <c r="DW857" s="0" t="n">
        <f aca="false">IF(CHOOSE(MATCH(AD$5,$B$10:$E$10,0),$B857,$C857,$D857,$E857)*AD$6+AD857*AD$7&lt;AD$2,AD$3*AD$4,0)</f>
        <v>0</v>
      </c>
      <c r="DX857" s="0" t="n">
        <f aca="false">IF(CHOOSE(MATCH(AE$5,$B$10:$E$10,0),$B857,$C857,$D857,$E857)*AE$6+AE857*AE$7&lt;AE$2,AE$3*AE$4,0)</f>
        <v>0</v>
      </c>
      <c r="DY857" s="0" t="n">
        <f aca="false">IF(CHOOSE(MATCH(AF$5,$B$10:$E$10,0),$B857,$C857,$D857,$E857)*AF$6+AF857*AF$7&lt;AF$2,AF$3*AF$4,0)</f>
        <v>0</v>
      </c>
      <c r="DZ857" s="0" t="n">
        <f aca="false">IF(CHOOSE(MATCH(AG$5,$B$10:$E$10,0),$B857,$C857,$D857,$E857)*AG$6+AG857*AG$7&lt;AG$2,AG$3*AG$4,0)</f>
        <v>0</v>
      </c>
      <c r="EA857" s="0" t="n">
        <f aca="false">IF(CHOOSE(MATCH(AH$5,$B$10:$E$10,0),$B857,$C857,$D857,$E857)*AH$6+AH857*AH$7&lt;AH$2,AH$3*AH$4,0)</f>
        <v>0</v>
      </c>
      <c r="EB857" s="0" t="n">
        <f aca="false">IF(CHOOSE(MATCH(AI$5,$B$10:$E$10,0),$B857,$C857,$D857,$E857)*AI$6+AI857*AI$7&lt;AI$2,AI$3*AI$4,0)</f>
        <v>0</v>
      </c>
      <c r="EC857" s="0" t="n">
        <f aca="false">IF(CHOOSE(MATCH(AJ$5,$B$10:$E$10,0),$B857,$C857,$D857,$E857)*AJ$6+AJ857*AJ$7&lt;AJ$2,AJ$3*AJ$4,0)</f>
        <v>0</v>
      </c>
      <c r="ED857" s="0" t="n">
        <f aca="false">IF(CHOOSE(MATCH(AK$5,$B$10:$E$10,0),$B857,$C857,$D857,$E857)*AK$6+AK857*AK$7&lt;AK$2,AK$3*AK$4,0)</f>
        <v>0</v>
      </c>
      <c r="EE857" s="0" t="n">
        <f aca="false">IF(CHOOSE(MATCH(AL$5,$B$10:$E$10,0),$B857,$C857,$D857,$E857)*AL$6+AL857*AL$7&lt;AL$2,AL$3*AL$4,0)</f>
        <v>0</v>
      </c>
      <c r="EF857" s="0" t="n">
        <f aca="false">IF(CHOOSE(MATCH(AM$5,$B$10:$E$10,0),$B857,$C857,$D857,$E857)*AM$6+AM857*AM$7&lt;AM$2,AM$3*AM$4,0)</f>
        <v>0</v>
      </c>
      <c r="EG857" s="0" t="n">
        <f aca="false">IF(CHOOSE(MATCH(AN$5,$B$10:$E$10,0),$B857,$C857,$D857,$E857)*AN$6+AN857*AN$7&lt;AN$2,AN$3*AN$4,0)</f>
        <v>0</v>
      </c>
      <c r="EH857" s="0" t="n">
        <f aca="false">IF(CHOOSE(MATCH(AO$5,$B$10:$E$10,0),$B857,$C857,$D857,$E857)*AO$6+AO857*AO$7&lt;AO$2,AO$3*AO$4,0)</f>
        <v>0</v>
      </c>
      <c r="EI857" s="0" t="n">
        <f aca="false">IF(CHOOSE(MATCH(AP$5,$B$10:$E$10,0),$B857,$C857,$D857,$E857)*AP$6+AP857*AP$7&lt;AP$2,AP$3*AP$4,0)</f>
        <v>0</v>
      </c>
      <c r="EJ857" s="0" t="n">
        <f aca="false">IF(CHOOSE(MATCH(AQ$5,$B$10:$E$10,0),$B857,$C857,$D857,$E857)*AQ$6+AQ857*AQ$7&lt;AQ$2,AQ$3*AQ$4,0)</f>
        <v>0</v>
      </c>
      <c r="EK857" s="0" t="n">
        <f aca="false">IF(CHOOSE(MATCH(AR$5,$B$10:$E$10,0),$B857,$C857,$D857,$E857)*AR$6+AR857*AR$7&lt;AR$2,AR$3*AR$4,0)</f>
        <v>0</v>
      </c>
      <c r="EL857" s="0" t="n">
        <f aca="false">IF(CHOOSE(MATCH(AS$5,$B$10:$E$10,0),$B857,$C857,$D857,$E857)*AS$6+AS857*AS$7&lt;AS$2,AS$3*AS$4,0)</f>
        <v>0</v>
      </c>
      <c r="EM857" s="0" t="n">
        <f aca="false">IF(CHOOSE(MATCH(AT$5,$B$10:$E$10,0),$B857,$C857,$D857,$E857)*AT$6+AT857*AT$7&lt;AT$2,AT$3*AT$4,0)</f>
        <v>0</v>
      </c>
      <c r="EN857" s="0" t="n">
        <f aca="false">IF(CHOOSE(MATCH(AU$5,$B$10:$E$10,0),$B857,$C857,$D857,$E857)*AU$6+AU857*AU$7&lt;AU$2,AU$3*AU$4,0)</f>
        <v>0</v>
      </c>
      <c r="EO857" s="0" t="n">
        <f aca="false">IF(CHOOSE(MATCH(AV$5,$B$10:$E$10,0),$B857,$C857,$D857,$E857)*AV$6+AV857*AV$7&lt;AV$2,AV$3*AV$4,0)</f>
        <v>0</v>
      </c>
      <c r="EP857" s="0" t="n">
        <f aca="false">IF(CHOOSE(MATCH(AW$5,$B$10:$E$10,0),$B857,$C857,$D857,$E857)*AW$6+AW857*AW$7&lt;AW$2,AW$3*AW$4,0)</f>
        <v>0</v>
      </c>
      <c r="EQ857" s="0" t="n">
        <f aca="false">IF(CHOOSE(MATCH(AX$5,$B$10:$E$10,0),$B857,$C857,$D857,$E857)*AX$6+AX857*AX$7&lt;AX$2,AX$3*AX$4,0)</f>
        <v>0</v>
      </c>
      <c r="ER857" s="0" t="n">
        <f aca="false">IF(CHOOSE(MATCH(AY$5,$B$10:$E$10,0),$B857,$C857,$D857,$E857)*AY$6+AY857*AY$7&lt;AY$2,AY$3*AY$4,0)</f>
        <v>0</v>
      </c>
      <c r="ES857" s="0" t="n">
        <f aca="false">IF(CHOOSE(MATCH(AZ$5,$B$10:$E$10,0),$B857,$C857,$D857,$E857)*AZ$6+AZ857*AZ$7&lt;AZ$2,AZ$3*AZ$4,0)</f>
        <v>0</v>
      </c>
      <c r="ET857" s="0" t="n">
        <f aca="false">IF(CHOOSE(MATCH(BA$5,$B$10:$E$10,0),$B857,$C857,$D857,$E857)*BA$6+BA857*BA$7&lt;BA$2,BA$3*BA$4,0)</f>
        <v>0</v>
      </c>
      <c r="EU857" s="0" t="n">
        <f aca="false">IF(CHOOSE(MATCH(BB$5,$B$10:$E$10,0),$B857,$C857,$D857,$E857)*BB$6+BB857*BB$7&lt;BB$2,BB$3*BB$4,0)</f>
        <v>0</v>
      </c>
      <c r="EV857" s="0" t="n">
        <f aca="false">IF(CHOOSE(MATCH(BC$5,$B$10:$E$10,0),$B857,$C857,$D857,$E857)*BC$6+BC857*BC$7&lt;BC$2,BC$3*BC$4,0)</f>
        <v>0</v>
      </c>
      <c r="EW857" s="0" t="n">
        <f aca="false">IF(CHOOSE(MATCH(BD$5,$B$10:$E$10,0),$B857,$C857,$D857,$E857)*BD$6+BD857*BD$7&lt;BD$2,BD$3*BD$4,0)</f>
        <v>0</v>
      </c>
      <c r="EX857" s="0" t="n">
        <f aca="false">IF(CHOOSE(MATCH(BE$5,$B$10:$E$10,0),$B857,$C857,$D857,$E857)*BE$6+BE857*BE$7&lt;BE$2,BE$3*BE$4,0)</f>
        <v>0</v>
      </c>
      <c r="EY857" s="0" t="n">
        <f aca="false">IF(CHOOSE(MATCH(BF$5,$B$10:$E$10,0),$B857,$C857,$D857,$E857)*BF$6+BF857*BF$7&lt;BF$2,BF$3*BF$4,0)</f>
        <v>0</v>
      </c>
      <c r="EZ857" s="0" t="n">
        <f aca="false">IF(CHOOSE(MATCH(BG$5,$B$10:$E$10,0),$B857,$C857,$D857,$E857)*BG$6+BG857*BG$7&lt;BG$2,BG$3*BG$4,0)</f>
        <v>0</v>
      </c>
      <c r="FA857" s="0" t="n">
        <f aca="false">IF(CHOOSE(MATCH(BH$5,$B$10:$E$10,0),$B857,$C857,$D857,$E857)*BH$6+BH857*BH$7&lt;BH$2,BH$3*BH$4,0)</f>
        <v>0</v>
      </c>
      <c r="FB857" s="0" t="n">
        <f aca="false">IF(CHOOSE(MATCH(BI$5,$B$10:$E$10,0),$B857,$C857,$D857,$E857)*BI$6+BI857*BI$7&lt;BI$2,BI$3*BI$4,0)</f>
        <v>0</v>
      </c>
      <c r="FC857" s="0" t="n">
        <f aca="false">IF(CHOOSE(MATCH(BJ$5,$B$10:$E$10,0),$B857,$C857,$D857,$E857)*BJ$6+BJ857*BJ$7&lt;BJ$2,BJ$3*BJ$4,0)</f>
        <v>0</v>
      </c>
      <c r="FD857" s="0" t="n">
        <f aca="false">IF(CHOOSE(MATCH(BK$5,$B$10:$E$10,0),$B857,$C857,$D857,$E857)*BK$6+BK857*BK$7&lt;BK$2,BK$3*BK$4,0)</f>
        <v>0</v>
      </c>
      <c r="FE857" s="0" t="n">
        <f aca="false">IF(CHOOSE(MATCH(BL$5,$B$10:$E$10,0),$B857,$C857,$D857,$E857)*BL$6+BL857*BL$7&lt;BL$2,BL$3*BL$4,0)</f>
        <v>0</v>
      </c>
      <c r="FF857" s="0" t="n">
        <f aca="false">IF(CHOOSE(MATCH(BM$5,$B$10:$E$10,0),$B857,$C857,$D857,$E857)*BM$6+BM857*BM$7&lt;BM$2,BM$3*BM$4,0)</f>
        <v>0</v>
      </c>
      <c r="FG857" s="0" t="n">
        <f aca="false">IF(CHOOSE(MATCH(BN$5,$B$10:$E$10,0),$B857,$C857,$D857,$E857)*BN$6+BN857*BN$7&lt;BN$2,BN$3*BN$4,0)</f>
        <v>0</v>
      </c>
      <c r="FH857" s="0" t="n">
        <f aca="false">IF(CHOOSE(MATCH(BO$5,$B$10:$E$10,0),$B857,$C857,$D857,$E857)*BO$6+BO857*BO$7&lt;BO$2,BO$3*BO$4,0)</f>
        <v>0</v>
      </c>
      <c r="FI857" s="0" t="n">
        <f aca="false">IF(CHOOSE(MATCH(BP$5,$B$10:$E$10,0),$B857,$C857,$D857,$E857)*BP$6+BP857*BP$7&lt;BP$2,BP$3*BP$4,0)</f>
        <v>0</v>
      </c>
      <c r="FJ857" s="0" t="n">
        <f aca="false">IF(CHOOSE(MATCH(BQ$5,$B$10:$E$10,0),$B857,$C857,$D857,$E857)*BQ$6+BQ857*BQ$7&lt;BQ$2,BQ$3*BQ$4,0)</f>
        <v>0</v>
      </c>
      <c r="FK857" s="0" t="n">
        <f aca="false">IF(CHOOSE(MATCH(BR$5,$B$10:$E$10,0),$B857,$C857,$D857,$E857)*BR$6+BR857*BR$7&lt;BR$2,BR$3*BR$4,0)</f>
        <v>0</v>
      </c>
      <c r="FL857" s="0" t="n">
        <f aca="false">IF(CHOOSE(MATCH(BS$5,$B$10:$E$10,0),$B857,$C857,$D857,$E857)*BS$6+BS857*BS$7&lt;BS$2,BS$3*BS$4,0)</f>
        <v>0</v>
      </c>
      <c r="FM857" s="0" t="n">
        <f aca="false">IF(CHOOSE(MATCH(BT$5,$B$10:$E$10,0),$B857,$C857,$D857,$E857)*BT$6+BT857*BT$7&lt;BT$2,BT$3*BT$4,0)</f>
        <v>0</v>
      </c>
      <c r="FN857" s="0" t="n">
        <f aca="false">IF(CHOOSE(MATCH(BU$5,$B$10:$E$10,0),$B857,$C857,$D857,$E857)*BU$6+BU857*BU$7&lt;BU$2,BU$3*BU$4,0)</f>
        <v>0</v>
      </c>
      <c r="FO857" s="0" t="n">
        <f aca="false">IF(CHOOSE(MATCH(BV$5,$B$10:$E$10,0),$B857,$C857,$D857,$E857)*BV$6+BV857*BV$7&lt;BV$2,BV$3*BV$4,0)</f>
        <v>0</v>
      </c>
      <c r="FP857" s="0" t="n">
        <f aca="false">IF(CHOOSE(MATCH(BW$5,$B$10:$E$10,0),$B857,$C857,$D857,$E857)*BW$6+BW857*BW$7&lt;BW$2,BW$3*BW$4,0)</f>
        <v>0</v>
      </c>
      <c r="FQ857" s="0" t="n">
        <f aca="false">IF(CHOOSE(MATCH(BX$5,$B$10:$E$10,0),$B857,$C857,$D857,$E857)*BX$6+BX857*BX$7&lt;BX$2,BX$3*BX$4,0)</f>
        <v>0</v>
      </c>
      <c r="FR857" s="0" t="n">
        <f aca="false">IF(CHOOSE(MATCH(BY$5,$B$10:$E$10,0),$B857,$C857,$D857,$E857)*BY$6+BY857*BY$7&lt;BY$2,BY$3*BY$4,0)</f>
        <v>0</v>
      </c>
      <c r="FS857" s="0" t="n">
        <f aca="false">IF(CHOOSE(MATCH(BZ$5,$B$10:$E$10,0),$B857,$C857,$D857,$E857)*BZ$6+BZ857*BZ$7&lt;BZ$2,BZ$3*BZ$4,0)</f>
        <v>0</v>
      </c>
      <c r="FT857" s="0" t="n">
        <f aca="false">IF(CHOOSE(MATCH(CA$5,$B$10:$E$10,0),$B857,$C857,$D857,$E857)*CA$6+CA857*CA$7&lt;CA$2,CA$3*CA$4,0)</f>
        <v>0</v>
      </c>
      <c r="FU857" s="0" t="n">
        <f aca="false">IF(CHOOSE(MATCH(CB$5,$B$10:$E$10,0),$B857,$C857,$D857,$E857)*CB$6+CB857*CB$7&lt;CB$2,CB$3*CB$4,0)</f>
        <v>0</v>
      </c>
      <c r="FV857" s="0" t="n">
        <f aca="false">IF(CHOOSE(MATCH(CC$5,$B$10:$E$10,0),$B857,$C857,$D857,$E857)*CC$6+CC857*CC$7&lt;CC$2,CC$3*CC$4,0)</f>
        <v>0</v>
      </c>
      <c r="FW857" s="0" t="n">
        <f aca="false">IF(CHOOSE(MATCH(CD$5,$B$10:$E$10,0),$B857,$C857,$D857,$E857)*CD$6+CD857*CD$7&lt;CD$2,CD$3*CD$4,0)</f>
        <v>0</v>
      </c>
      <c r="FX857" s="0" t="n">
        <f aca="false">IF(CHOOSE(MATCH(CE$5,$B$10:$E$10,0),$B857,$C857,$D857,$E857)*CE$6+CE857*CE$7&lt;CE$2,CE$3*CE$4,0)</f>
        <v>0</v>
      </c>
      <c r="FY857" s="0" t="n">
        <f aca="false">IF(CHOOSE(MATCH(CF$5,$B$10:$E$10,0),$B857,$C857,$D857,$E857)*CF$6+CF857*CF$7&lt;CF$2,CF$3*CF$4,0)</f>
        <v>0</v>
      </c>
      <c r="FZ857" s="0" t="n">
        <f aca="false">IF(CHOOSE(MATCH(CG$5,$B$10:$E$10,0),$B857,$C857,$D857,$E857)*CG$6+CG857*CG$7&lt;CG$2,CG$3*CG$4,0)</f>
        <v>0</v>
      </c>
      <c r="GA857" s="0" t="n">
        <f aca="false">IF(CHOOSE(MATCH(CH$5,$B$10:$E$10,0),$B857,$C857,$D857,$E857)*CH$6+CH857*CH$7&lt;CH$2,CH$3*CH$4,0)</f>
        <v>0</v>
      </c>
      <c r="GB857" s="0" t="n">
        <f aca="false">IF(CHOOSE(MATCH(CI$5,$B$10:$E$10,0),$B857,$C857,$D857,$E857)*CI$6+CI857*CI$7&lt;CI$2,CI$3*CI$4,0)</f>
        <v>0</v>
      </c>
      <c r="GC857" s="0" t="n">
        <f aca="false">IF(CHOOSE(MATCH(CJ$5,$B$10:$E$10,0),$B857,$C857,$D857,$E857)*CJ$6+CJ857*CJ$7&lt;CJ$2,CJ$3*CJ$4,0)</f>
        <v>0</v>
      </c>
      <c r="GD857" s="0" t="n">
        <f aca="false">IF(CHOOSE(MATCH(CK$5,$B$10:$E$10,0),$B857,$C857,$D857,$E857)*CK$6+CK857*CK$7&lt;CK$2,CK$3*CK$4,0)</f>
        <v>0</v>
      </c>
      <c r="GE857" s="0" t="n">
        <f aca="false">IF(CHOOSE(MATCH(CL$5,$B$10:$E$10,0),$B857,$C857,$D857,$E857)*CL$6+CL857*CL$7&lt;CL$2,CL$3*CL$4,0)</f>
        <v>0</v>
      </c>
      <c r="GF857" s="0" t="n">
        <f aca="false">IF(CHOOSE(MATCH(CM$5,$B$10:$E$10,0),$B857,$C857,$D857,$E857)*CM$6+CM857*CM$7&lt;CM$2,CM$3*CM$4,0)</f>
        <v>0</v>
      </c>
      <c r="GG857" s="0" t="n">
        <f aca="false">IF(CHOOSE(MATCH(CN$5,$B$10:$E$10,0),$B857,$C857,$D857,$E857)*CN$6+CN857*CN$7&lt;CN$2,CN$3*CN$4,0)</f>
        <v>0</v>
      </c>
      <c r="GH857" s="0" t="n">
        <f aca="false">IF(CHOOSE(MATCH(CO$5,$B$10:$E$10,0),$B857,$C857,$D857,$E857)*CO$6+CO857*CO$7&lt;CO$2,CO$3*CO$4,0)</f>
        <v>0</v>
      </c>
      <c r="GI857" s="0" t="n">
        <f aca="false">IF(CHOOSE(MATCH(CP$5,$B$10:$E$10,0),$B857,$C857,$D857,$E857)*CP$6+CP857*CP$7&lt;CP$2,CP$3*CP$4,0)</f>
        <v>0</v>
      </c>
      <c r="GJ857" s="0" t="n">
        <f aca="false">IF(CHOOSE(MATCH(CQ$5,$B$10:$E$10,0),$B857,$C857,$D857,$E857)*CQ$6+CQ857*CQ$7&lt;CQ$2,CQ$3*CQ$4,0)</f>
        <v>0</v>
      </c>
      <c r="GK857" s="0" t="n">
        <f aca="false">IF(CHOOSE(MATCH(CR$5,$B$10:$E$10,0),$B857,$C857,$D857,$E857)*CR$6+CR857*CR$7&lt;CR$2,CR$3*CR$4,0)</f>
        <v>0</v>
      </c>
      <c r="GL857" s="0" t="n">
        <f aca="false">IF(CHOOSE(MATCH(CS$5,$B$10:$E$10,0),$B857,$C857,$D857,$E857)*CS$6+CS857*CS$7&lt;CS$2,CS$3*CS$4,0)</f>
        <v>0</v>
      </c>
      <c r="GM857" s="0" t="n">
        <f aca="false">IF(CHOOSE(MATCH(CT$5,$B$10:$E$10,0),$B857,$C857,$D857,$E857)*CT$6+CT857*CT$7&lt;CT$2,CT$3*CT$4,0)</f>
        <v>0</v>
      </c>
      <c r="GN857" s="0" t="n">
        <f aca="false">IF(CHOOSE(MATCH(CU$5,$B$10:$E$10,0),$B857,$C857,$D857,$E857)*CU$6+CU857*CU$7&lt;CU$2,CU$3*CU$4,0)</f>
        <v>0</v>
      </c>
      <c r="GO857" s="0" t="n">
        <f aca="false">IF(CHOOSE(MATCH(CV$5,$B$10:$E$10,0),$B857,$C857,$D857,$E857)*CV$6+CV857*CV$7&lt;CV$2,CV$3*CV$4,0)</f>
        <v>0</v>
      </c>
      <c r="GP857" s="0" t="n">
        <f aca="false">IF(CHOOSE(MATCH(CW$5,$B$10:$E$10,0),$B857,$C857,$D857,$E857)*CW$6+CW857*CW$7&lt;CW$2,CW$3*CW$4,0)</f>
        <v>0</v>
      </c>
      <c r="GQ857" s="0" t="n">
        <f aca="false">IF(CHOOSE(MATCH(CX$5,$B$10:$E$10,0),$B857,$C857,$D857,$E857)*CX$6+CX857*CX$7&lt;CX$2,CX$3*CX$4,0)</f>
        <v>0</v>
      </c>
      <c r="GS857" s="0" t="n">
        <f aca="false">SUM(CZ857:GQ857)</f>
        <v>0</v>
      </c>
      <c r="GT857" s="0" t="n">
        <f aca="false">IF(GS857&gt;$GS$6,1,0)</f>
        <v>0</v>
      </c>
    </row>
    <row r="858" customFormat="false" ht="14" hidden="false" customHeight="false" outlineLevel="0" collapsed="false">
      <c r="A858" s="0" t="n">
        <v>848</v>
      </c>
      <c r="B858" s="0" t="n">
        <f aca="false">-0.495621143957228</f>
        <v>-0.495621143957228</v>
      </c>
      <c r="C858" s="0" t="n">
        <v>-0.937580193617743</v>
      </c>
      <c r="D858" s="0" t="n">
        <v>-1.76724156433382</v>
      </c>
      <c r="E858" s="0" t="n">
        <v>-1.10272342728194</v>
      </c>
      <c r="G858" s="0" t="n">
        <v>-1.36774360726122</v>
      </c>
      <c r="H858" s="0" t="n">
        <v>-0.961838395596715</v>
      </c>
      <c r="I858" s="0" t="n">
        <v>1.14796193884104</v>
      </c>
      <c r="J858" s="0" t="n">
        <v>0.195661868929164</v>
      </c>
      <c r="K858" s="0" t="n">
        <v>-0.120585355034564</v>
      </c>
      <c r="L858" s="0" t="n">
        <v>-1.9481831259327</v>
      </c>
      <c r="M858" s="0" t="n">
        <v>0.738084509066539</v>
      </c>
      <c r="N858" s="0" t="n">
        <v>-0.0655677467875648</v>
      </c>
      <c r="O858" s="0" t="n">
        <v>-1.57165231939871</v>
      </c>
      <c r="P858" s="0" t="n">
        <v>-0.841882865643129</v>
      </c>
      <c r="Q858" s="0" t="n">
        <v>0.356756117980694</v>
      </c>
      <c r="R858" s="0" t="n">
        <v>0.20370066522446</v>
      </c>
      <c r="S858" s="0" t="n">
        <v>1.35941263579298</v>
      </c>
      <c r="T858" s="0" t="n">
        <v>-1.07109372038394</v>
      </c>
      <c r="U858" s="0" t="n">
        <v>-0.868681127030868</v>
      </c>
      <c r="V858" s="0" t="n">
        <v>-1.39556050271494</v>
      </c>
      <c r="W858" s="0" t="n">
        <v>-1.83032170752995</v>
      </c>
      <c r="X858" s="0" t="n">
        <v>0.256176235780003</v>
      </c>
      <c r="Y858" s="0" t="n">
        <v>-0.570353222428821</v>
      </c>
      <c r="Z858" s="0" t="n">
        <v>0.266228425971349</v>
      </c>
      <c r="AA858" s="0" t="n">
        <v>-0.121433458843967</v>
      </c>
      <c r="AB858" s="0" t="n">
        <v>-0.750496838008985</v>
      </c>
      <c r="AC858" s="0" t="n">
        <v>-0.731470208847895</v>
      </c>
      <c r="AD858" s="0" t="n">
        <v>1.28010924527189</v>
      </c>
      <c r="AE858" s="0" t="n">
        <v>-0.476115928904619</v>
      </c>
      <c r="AF858" s="0" t="n">
        <v>1.19350261229556</v>
      </c>
      <c r="AG858" s="0" t="n">
        <v>2.6085035642609</v>
      </c>
      <c r="AH858" s="0" t="n">
        <v>1.42958469950827</v>
      </c>
      <c r="AI858" s="0" t="n">
        <v>0.682844074617606</v>
      </c>
      <c r="AJ858" s="0" t="n">
        <v>0.564333504371462</v>
      </c>
      <c r="AK858" s="0" t="n">
        <v>-1.17636773211416</v>
      </c>
      <c r="AL858" s="0" t="n">
        <v>0.33442347557866</v>
      </c>
      <c r="AM858" s="0" t="n">
        <v>0.300551619147882</v>
      </c>
      <c r="AN858" s="0" t="n">
        <v>-0.0788372744864319</v>
      </c>
      <c r="AO858" s="0" t="n">
        <v>1.0706867215049</v>
      </c>
      <c r="AP858" s="0" t="n">
        <v>-0.709947016730439</v>
      </c>
      <c r="AQ858" s="0" t="n">
        <v>0.983693553280318</v>
      </c>
      <c r="AR858" s="0" t="n">
        <v>-1.02576677818433</v>
      </c>
      <c r="AS858" s="0" t="n">
        <v>-0.334262040269095</v>
      </c>
      <c r="AT858" s="0" t="n">
        <v>-0.667471340420889</v>
      </c>
      <c r="AU858" s="0" t="n">
        <v>-0.133541107061319</v>
      </c>
      <c r="AV858" s="0" t="n">
        <v>0.00493400875711814</v>
      </c>
      <c r="AW858" s="0" t="n">
        <v>-0.238823076870176</v>
      </c>
      <c r="AX858" s="0" t="n">
        <v>-1.87499608728103</v>
      </c>
      <c r="AY858" s="0" t="n">
        <v>-2.02458977582864</v>
      </c>
      <c r="AZ858" s="0" t="n">
        <v>-0.428154862675001</v>
      </c>
      <c r="BA858" s="0" t="n">
        <v>-0.276626224149368</v>
      </c>
      <c r="BB858" s="0" t="n">
        <v>-0.930715486902045</v>
      </c>
      <c r="BC858" s="0" t="n">
        <v>0.338715153702651</v>
      </c>
      <c r="BD858" s="0" t="n">
        <v>-0.534000719198957</v>
      </c>
      <c r="BE858" s="0" t="n">
        <v>-0.529859107700759</v>
      </c>
      <c r="BF858" s="0" t="n">
        <v>0.068250756157795</v>
      </c>
      <c r="BG858" s="0" t="n">
        <v>2.71371391136199</v>
      </c>
      <c r="BH858" s="0" t="n">
        <v>-1.67250618687831</v>
      </c>
      <c r="BI858" s="0" t="n">
        <v>-0.73487399276928</v>
      </c>
      <c r="BJ858" s="0" t="n">
        <v>-1.81382347363979</v>
      </c>
      <c r="BK858" s="0" t="n">
        <v>1.86055331141688</v>
      </c>
      <c r="BL858" s="0" t="n">
        <v>-0.25736198949744</v>
      </c>
      <c r="BM858" s="0" t="n">
        <v>-1.17255694931373</v>
      </c>
      <c r="BN858" s="0" t="n">
        <v>-0.508325683767907</v>
      </c>
      <c r="BO858" s="0" t="n">
        <v>-1.77777110366151</v>
      </c>
      <c r="BP858" s="0" t="n">
        <v>-0.112729594548</v>
      </c>
      <c r="BQ858" s="0" t="n">
        <v>-0.167818825502764</v>
      </c>
      <c r="BR858" s="0" t="n">
        <v>-1.32808963826392</v>
      </c>
      <c r="BS858" s="0" t="n">
        <v>2.09062818612438</v>
      </c>
      <c r="BT858" s="0" t="n">
        <v>-0.590086983720539</v>
      </c>
      <c r="BU858" s="0" t="n">
        <v>-0.496522716275649</v>
      </c>
      <c r="BV858" s="0" t="n">
        <v>0.0299542080028914</v>
      </c>
      <c r="BW858" s="0" t="n">
        <v>-0.4268974862498</v>
      </c>
      <c r="BX858" s="0" t="n">
        <v>-1.27405883176834</v>
      </c>
      <c r="BY858" s="0" t="n">
        <v>-1.91507751878817</v>
      </c>
      <c r="BZ858" s="0" t="n">
        <v>-0.59346007219574</v>
      </c>
      <c r="CA858" s="0" t="n">
        <v>0.941863618209027</v>
      </c>
      <c r="CB858" s="0" t="n">
        <v>0.372207296095439</v>
      </c>
      <c r="CC858" s="0" t="n">
        <v>-0.823058599053184</v>
      </c>
      <c r="CD858" s="0" t="n">
        <v>0.553691279492341</v>
      </c>
      <c r="CE858" s="0" t="n">
        <v>-0.126135546452133</v>
      </c>
      <c r="CF858" s="0" t="n">
        <v>0.0941940925258677</v>
      </c>
      <c r="CG858" s="0" t="n">
        <v>0.370076804756536</v>
      </c>
      <c r="CH858" s="0" t="n">
        <v>1.00526904134313</v>
      </c>
      <c r="CI858" s="0" t="n">
        <v>-0.505802972838865</v>
      </c>
      <c r="CJ858" s="0" t="n">
        <v>-0.267814357357565</v>
      </c>
      <c r="CK858" s="0" t="n">
        <v>-0.756999725126661</v>
      </c>
      <c r="CL858" s="0" t="n">
        <v>-0.373847797163762</v>
      </c>
      <c r="CM858" s="0" t="n">
        <v>1.27820385387167</v>
      </c>
      <c r="CN858" s="0" t="n">
        <v>0.196286009668256</v>
      </c>
      <c r="CO858" s="0" t="n">
        <v>0.677830485074083</v>
      </c>
      <c r="CP858" s="0" t="n">
        <v>0.40205577533925</v>
      </c>
      <c r="CQ858" s="0" t="n">
        <v>-2.16408807318658</v>
      </c>
      <c r="CR858" s="0" t="n">
        <v>-0.964028004091233</v>
      </c>
      <c r="CS858" s="0" t="n">
        <v>-0.976890532911057</v>
      </c>
      <c r="CT858" s="0" t="n">
        <v>1.20813183457358</v>
      </c>
      <c r="CU858" s="0" t="n">
        <v>1.08545918919845</v>
      </c>
      <c r="CV858" s="0" t="n">
        <v>-0.925185759115266</v>
      </c>
      <c r="CW858" s="0" t="n">
        <v>-2.115057213814</v>
      </c>
      <c r="CX858" s="0" t="n">
        <v>-1.25989117805148</v>
      </c>
      <c r="CZ858" s="0" t="n">
        <f aca="false">IF(CHOOSE(MATCH(G$5,$B$10:$E$10,0),$B858,$C858,$D858,$E858)*G$6+G858*G$7&lt;G$2,G$3*G$4,0)</f>
        <v>0</v>
      </c>
      <c r="DA858" s="0" t="n">
        <f aca="false">IF(CHOOSE(MATCH(H$5,$B$10:$E$10,0),$B858,$C858,$D858,$E858)*H$6+H858*H$7&lt;H$2,H$3*H$4,0)</f>
        <v>0</v>
      </c>
      <c r="DB858" s="0" t="n">
        <f aca="false">IF(CHOOSE(MATCH(I$5,$B$10:$E$10,0),$B858,$C858,$D858,$E858)*I$6+I858*I$7&lt;I$2,I$3*I$4,0)</f>
        <v>0</v>
      </c>
      <c r="DC858" s="0" t="n">
        <f aca="false">IF(CHOOSE(MATCH(J$5,$B$10:$E$10,0),$B858,$C858,$D858,$E858)*J$6+J858*J$7&lt;J$2,J$3*J$4,0)</f>
        <v>0</v>
      </c>
      <c r="DD858" s="0" t="n">
        <f aca="false">IF(CHOOSE(MATCH(K$5,$B$10:$E$10,0),$B858,$C858,$D858,$E858)*K$6+K858*K$7&lt;K$2,K$3*K$4,0)</f>
        <v>0</v>
      </c>
      <c r="DE858" s="0" t="n">
        <f aca="false">IF(CHOOSE(MATCH(L$5,$B$10:$E$10,0),$B858,$C858,$D858,$E858)*L$6+L858*L$7&lt;L$2,L$3*L$4,0)</f>
        <v>0</v>
      </c>
      <c r="DF858" s="0" t="n">
        <f aca="false">IF(CHOOSE(MATCH(M$5,$B$10:$E$10,0),$B858,$C858,$D858,$E858)*M$6+M858*M$7&lt;M$2,M$3*M$4,0)</f>
        <v>0</v>
      </c>
      <c r="DG858" s="0" t="n">
        <f aca="false">IF(CHOOSE(MATCH(N$5,$B$10:$E$10,0),$B858,$C858,$D858,$E858)*N$6+N858*N$7&lt;N$2,N$3*N$4,0)</f>
        <v>0</v>
      </c>
      <c r="DH858" s="0" t="n">
        <f aca="false">IF(CHOOSE(MATCH(O$5,$B$10:$E$10,0),$B858,$C858,$D858,$E858)*O$6+O858*O$7&lt;O$2,O$3*O$4,0)</f>
        <v>0</v>
      </c>
      <c r="DI858" s="0" t="n">
        <f aca="false">IF(CHOOSE(MATCH(P$5,$B$10:$E$10,0),$B858,$C858,$D858,$E858)*P$6+P858*P$7&lt;P$2,P$3*P$4,0)</f>
        <v>0</v>
      </c>
      <c r="DJ858" s="0" t="n">
        <f aca="false">IF(CHOOSE(MATCH(Q$5,$B$10:$E$10,0),$B858,$C858,$D858,$E858)*Q$6+Q858*Q$7&lt;Q$2,Q$3*Q$4,0)</f>
        <v>0</v>
      </c>
      <c r="DK858" s="0" t="n">
        <f aca="false">IF(CHOOSE(MATCH(R$5,$B$10:$E$10,0),$B858,$C858,$D858,$E858)*R$6+R858*R$7&lt;R$2,R$3*R$4,0)</f>
        <v>0</v>
      </c>
      <c r="DL858" s="0" t="n">
        <f aca="false">IF(CHOOSE(MATCH(S$5,$B$10:$E$10,0),$B858,$C858,$D858,$E858)*S$6+S858*S$7&lt;S$2,S$3*S$4,0)</f>
        <v>0</v>
      </c>
      <c r="DM858" s="0" t="n">
        <f aca="false">IF(CHOOSE(MATCH(T$5,$B$10:$E$10,0),$B858,$C858,$D858,$E858)*T$6+T858*T$7&lt;T$2,T$3*T$4,0)</f>
        <v>0</v>
      </c>
      <c r="DN858" s="0" t="n">
        <f aca="false">IF(CHOOSE(MATCH(U$5,$B$10:$E$10,0),$B858,$C858,$D858,$E858)*U$6+U858*U$7&lt;U$2,U$3*U$4,0)</f>
        <v>0</v>
      </c>
      <c r="DO858" s="0" t="n">
        <f aca="false">IF(CHOOSE(MATCH(V$5,$B$10:$E$10,0),$B858,$C858,$D858,$E858)*V$6+V858*V$7&lt;V$2,V$3*V$4,0)</f>
        <v>0</v>
      </c>
      <c r="DP858" s="0" t="n">
        <f aca="false">IF(CHOOSE(MATCH(W$5,$B$10:$E$10,0),$B858,$C858,$D858,$E858)*W$6+W858*W$7&lt;W$2,W$3*W$4,0)</f>
        <v>0</v>
      </c>
      <c r="DQ858" s="0" t="n">
        <f aca="false">IF(CHOOSE(MATCH(X$5,$B$10:$E$10,0),$B858,$C858,$D858,$E858)*X$6+X858*X$7&lt;X$2,X$3*X$4,0)</f>
        <v>0</v>
      </c>
      <c r="DR858" s="0" t="n">
        <f aca="false">IF(CHOOSE(MATCH(Y$5,$B$10:$E$10,0),$B858,$C858,$D858,$E858)*Y$6+Y858*Y$7&lt;Y$2,Y$3*Y$4,0)</f>
        <v>0</v>
      </c>
      <c r="DS858" s="0" t="n">
        <f aca="false">IF(CHOOSE(MATCH(Z$5,$B$10:$E$10,0),$B858,$C858,$D858,$E858)*Z$6+Z858*Z$7&lt;Z$2,Z$3*Z$4,0)</f>
        <v>0</v>
      </c>
      <c r="DT858" s="0" t="n">
        <f aca="false">IF(CHOOSE(MATCH(AA$5,$B$10:$E$10,0),$B858,$C858,$D858,$E858)*AA$6+AA858*AA$7&lt;AA$2,AA$3*AA$4,0)</f>
        <v>0</v>
      </c>
      <c r="DU858" s="0" t="n">
        <f aca="false">IF(CHOOSE(MATCH(AB$5,$B$10:$E$10,0),$B858,$C858,$D858,$E858)*AB$6+AB858*AB$7&lt;AB$2,AB$3*AB$4,0)</f>
        <v>0</v>
      </c>
      <c r="DV858" s="0" t="n">
        <f aca="false">IF(CHOOSE(MATCH(AC$5,$B$10:$E$10,0),$B858,$C858,$D858,$E858)*AC$6+AC858*AC$7&lt;AC$2,AC$3*AC$4,0)</f>
        <v>0</v>
      </c>
      <c r="DW858" s="0" t="n">
        <f aca="false">IF(CHOOSE(MATCH(AD$5,$B$10:$E$10,0),$B858,$C858,$D858,$E858)*AD$6+AD858*AD$7&lt;AD$2,AD$3*AD$4,0)</f>
        <v>0</v>
      </c>
      <c r="DX858" s="0" t="n">
        <f aca="false">IF(CHOOSE(MATCH(AE$5,$B$10:$E$10,0),$B858,$C858,$D858,$E858)*AE$6+AE858*AE$7&lt;AE$2,AE$3*AE$4,0)</f>
        <v>0</v>
      </c>
      <c r="DY858" s="0" t="n">
        <f aca="false">IF(CHOOSE(MATCH(AF$5,$B$10:$E$10,0),$B858,$C858,$D858,$E858)*AF$6+AF858*AF$7&lt;AF$2,AF$3*AF$4,0)</f>
        <v>0</v>
      </c>
      <c r="DZ858" s="0" t="n">
        <f aca="false">IF(CHOOSE(MATCH(AG$5,$B$10:$E$10,0),$B858,$C858,$D858,$E858)*AG$6+AG858*AG$7&lt;AG$2,AG$3*AG$4,0)</f>
        <v>0</v>
      </c>
      <c r="EA858" s="0" t="n">
        <f aca="false">IF(CHOOSE(MATCH(AH$5,$B$10:$E$10,0),$B858,$C858,$D858,$E858)*AH$6+AH858*AH$7&lt;AH$2,AH$3*AH$4,0)</f>
        <v>0</v>
      </c>
      <c r="EB858" s="0" t="n">
        <f aca="false">IF(CHOOSE(MATCH(AI$5,$B$10:$E$10,0),$B858,$C858,$D858,$E858)*AI$6+AI858*AI$7&lt;AI$2,AI$3*AI$4,0)</f>
        <v>0</v>
      </c>
      <c r="EC858" s="0" t="n">
        <f aca="false">IF(CHOOSE(MATCH(AJ$5,$B$10:$E$10,0),$B858,$C858,$D858,$E858)*AJ$6+AJ858*AJ$7&lt;AJ$2,AJ$3*AJ$4,0)</f>
        <v>0</v>
      </c>
      <c r="ED858" s="0" t="n">
        <f aca="false">IF(CHOOSE(MATCH(AK$5,$B$10:$E$10,0),$B858,$C858,$D858,$E858)*AK$6+AK858*AK$7&lt;AK$2,AK$3*AK$4,0)</f>
        <v>0</v>
      </c>
      <c r="EE858" s="0" t="n">
        <f aca="false">IF(CHOOSE(MATCH(AL$5,$B$10:$E$10,0),$B858,$C858,$D858,$E858)*AL$6+AL858*AL$7&lt;AL$2,AL$3*AL$4,0)</f>
        <v>0</v>
      </c>
      <c r="EF858" s="0" t="n">
        <f aca="false">IF(CHOOSE(MATCH(AM$5,$B$10:$E$10,0),$B858,$C858,$D858,$E858)*AM$6+AM858*AM$7&lt;AM$2,AM$3*AM$4,0)</f>
        <v>0</v>
      </c>
      <c r="EG858" s="0" t="n">
        <f aca="false">IF(CHOOSE(MATCH(AN$5,$B$10:$E$10,0),$B858,$C858,$D858,$E858)*AN$6+AN858*AN$7&lt;AN$2,AN$3*AN$4,0)</f>
        <v>0</v>
      </c>
      <c r="EH858" s="0" t="n">
        <f aca="false">IF(CHOOSE(MATCH(AO$5,$B$10:$E$10,0),$B858,$C858,$D858,$E858)*AO$6+AO858*AO$7&lt;AO$2,AO$3*AO$4,0)</f>
        <v>0</v>
      </c>
      <c r="EI858" s="0" t="n">
        <f aca="false">IF(CHOOSE(MATCH(AP$5,$B$10:$E$10,0),$B858,$C858,$D858,$E858)*AP$6+AP858*AP$7&lt;AP$2,AP$3*AP$4,0)</f>
        <v>0</v>
      </c>
      <c r="EJ858" s="0" t="n">
        <f aca="false">IF(CHOOSE(MATCH(AQ$5,$B$10:$E$10,0),$B858,$C858,$D858,$E858)*AQ$6+AQ858*AQ$7&lt;AQ$2,AQ$3*AQ$4,0)</f>
        <v>0</v>
      </c>
      <c r="EK858" s="0" t="n">
        <f aca="false">IF(CHOOSE(MATCH(AR$5,$B$10:$E$10,0),$B858,$C858,$D858,$E858)*AR$6+AR858*AR$7&lt;AR$2,AR$3*AR$4,0)</f>
        <v>0</v>
      </c>
      <c r="EL858" s="0" t="n">
        <f aca="false">IF(CHOOSE(MATCH(AS$5,$B$10:$E$10,0),$B858,$C858,$D858,$E858)*AS$6+AS858*AS$7&lt;AS$2,AS$3*AS$4,0)</f>
        <v>0</v>
      </c>
      <c r="EM858" s="0" t="n">
        <f aca="false">IF(CHOOSE(MATCH(AT$5,$B$10:$E$10,0),$B858,$C858,$D858,$E858)*AT$6+AT858*AT$7&lt;AT$2,AT$3*AT$4,0)</f>
        <v>0</v>
      </c>
      <c r="EN858" s="0" t="n">
        <f aca="false">IF(CHOOSE(MATCH(AU$5,$B$10:$E$10,0),$B858,$C858,$D858,$E858)*AU$6+AU858*AU$7&lt;AU$2,AU$3*AU$4,0)</f>
        <v>0</v>
      </c>
      <c r="EO858" s="0" t="n">
        <f aca="false">IF(CHOOSE(MATCH(AV$5,$B$10:$E$10,0),$B858,$C858,$D858,$E858)*AV$6+AV858*AV$7&lt;AV$2,AV$3*AV$4,0)</f>
        <v>0</v>
      </c>
      <c r="EP858" s="0" t="n">
        <f aca="false">IF(CHOOSE(MATCH(AW$5,$B$10:$E$10,0),$B858,$C858,$D858,$E858)*AW$6+AW858*AW$7&lt;AW$2,AW$3*AW$4,0)</f>
        <v>0</v>
      </c>
      <c r="EQ858" s="0" t="n">
        <f aca="false">IF(CHOOSE(MATCH(AX$5,$B$10:$E$10,0),$B858,$C858,$D858,$E858)*AX$6+AX858*AX$7&lt;AX$2,AX$3*AX$4,0)</f>
        <v>0</v>
      </c>
      <c r="ER858" s="0" t="n">
        <f aca="false">IF(CHOOSE(MATCH(AY$5,$B$10:$E$10,0),$B858,$C858,$D858,$E858)*AY$6+AY858*AY$7&lt;AY$2,AY$3*AY$4,0)</f>
        <v>0</v>
      </c>
      <c r="ES858" s="0" t="n">
        <f aca="false">IF(CHOOSE(MATCH(AZ$5,$B$10:$E$10,0),$B858,$C858,$D858,$E858)*AZ$6+AZ858*AZ$7&lt;AZ$2,AZ$3*AZ$4,0)</f>
        <v>0</v>
      </c>
      <c r="ET858" s="0" t="n">
        <f aca="false">IF(CHOOSE(MATCH(BA$5,$B$10:$E$10,0),$B858,$C858,$D858,$E858)*BA$6+BA858*BA$7&lt;BA$2,BA$3*BA$4,0)</f>
        <v>0</v>
      </c>
      <c r="EU858" s="0" t="n">
        <f aca="false">IF(CHOOSE(MATCH(BB$5,$B$10:$E$10,0),$B858,$C858,$D858,$E858)*BB$6+BB858*BB$7&lt;BB$2,BB$3*BB$4,0)</f>
        <v>0</v>
      </c>
      <c r="EV858" s="0" t="n">
        <f aca="false">IF(CHOOSE(MATCH(BC$5,$B$10:$E$10,0),$B858,$C858,$D858,$E858)*BC$6+BC858*BC$7&lt;BC$2,BC$3*BC$4,0)</f>
        <v>0</v>
      </c>
      <c r="EW858" s="0" t="n">
        <f aca="false">IF(CHOOSE(MATCH(BD$5,$B$10:$E$10,0),$B858,$C858,$D858,$E858)*BD$6+BD858*BD$7&lt;BD$2,BD$3*BD$4,0)</f>
        <v>0</v>
      </c>
      <c r="EX858" s="0" t="n">
        <f aca="false">IF(CHOOSE(MATCH(BE$5,$B$10:$E$10,0),$B858,$C858,$D858,$E858)*BE$6+BE858*BE$7&lt;BE$2,BE$3*BE$4,0)</f>
        <v>0</v>
      </c>
      <c r="EY858" s="0" t="n">
        <f aca="false">IF(CHOOSE(MATCH(BF$5,$B$10:$E$10,0),$B858,$C858,$D858,$E858)*BF$6+BF858*BF$7&lt;BF$2,BF$3*BF$4,0)</f>
        <v>0</v>
      </c>
      <c r="EZ858" s="0" t="n">
        <f aca="false">IF(CHOOSE(MATCH(BG$5,$B$10:$E$10,0),$B858,$C858,$D858,$E858)*BG$6+BG858*BG$7&lt;BG$2,BG$3*BG$4,0)</f>
        <v>0</v>
      </c>
      <c r="FA858" s="0" t="n">
        <f aca="false">IF(CHOOSE(MATCH(BH$5,$B$10:$E$10,0),$B858,$C858,$D858,$E858)*BH$6+BH858*BH$7&lt;BH$2,BH$3*BH$4,0)</f>
        <v>2.5</v>
      </c>
      <c r="FB858" s="0" t="n">
        <f aca="false">IF(CHOOSE(MATCH(BI$5,$B$10:$E$10,0),$B858,$C858,$D858,$E858)*BI$6+BI858*BI$7&lt;BI$2,BI$3*BI$4,0)</f>
        <v>0</v>
      </c>
      <c r="FC858" s="0" t="n">
        <f aca="false">IF(CHOOSE(MATCH(BJ$5,$B$10:$E$10,0),$B858,$C858,$D858,$E858)*BJ$6+BJ858*BJ$7&lt;BJ$2,BJ$3*BJ$4,0)</f>
        <v>2.5</v>
      </c>
      <c r="FD858" s="0" t="n">
        <f aca="false">IF(CHOOSE(MATCH(BK$5,$B$10:$E$10,0),$B858,$C858,$D858,$E858)*BK$6+BK858*BK$7&lt;BK$2,BK$3*BK$4,0)</f>
        <v>0</v>
      </c>
      <c r="FE858" s="0" t="n">
        <f aca="false">IF(CHOOSE(MATCH(BL$5,$B$10:$E$10,0),$B858,$C858,$D858,$E858)*BL$6+BL858*BL$7&lt;BL$2,BL$3*BL$4,0)</f>
        <v>0</v>
      </c>
      <c r="FF858" s="0" t="n">
        <f aca="false">IF(CHOOSE(MATCH(BM$5,$B$10:$E$10,0),$B858,$C858,$D858,$E858)*BM$6+BM858*BM$7&lt;BM$2,BM$3*BM$4,0)</f>
        <v>0</v>
      </c>
      <c r="FG858" s="0" t="n">
        <f aca="false">IF(CHOOSE(MATCH(BN$5,$B$10:$E$10,0),$B858,$C858,$D858,$E858)*BN$6+BN858*BN$7&lt;BN$2,BN$3*BN$4,0)</f>
        <v>0</v>
      </c>
      <c r="FH858" s="0" t="n">
        <f aca="false">IF(CHOOSE(MATCH(BO$5,$B$10:$E$10,0),$B858,$C858,$D858,$E858)*BO$6+BO858*BO$7&lt;BO$2,BO$3*BO$4,0)</f>
        <v>0</v>
      </c>
      <c r="FI858" s="0" t="n">
        <f aca="false">IF(CHOOSE(MATCH(BP$5,$B$10:$E$10,0),$B858,$C858,$D858,$E858)*BP$6+BP858*BP$7&lt;BP$2,BP$3*BP$4,0)</f>
        <v>0</v>
      </c>
      <c r="FJ858" s="0" t="n">
        <f aca="false">IF(CHOOSE(MATCH(BQ$5,$B$10:$E$10,0),$B858,$C858,$D858,$E858)*BQ$6+BQ858*BQ$7&lt;BQ$2,BQ$3*BQ$4,0)</f>
        <v>0</v>
      </c>
      <c r="FK858" s="0" t="n">
        <f aca="false">IF(CHOOSE(MATCH(BR$5,$B$10:$E$10,0),$B858,$C858,$D858,$E858)*BR$6+BR858*BR$7&lt;BR$2,BR$3*BR$4,0)</f>
        <v>0</v>
      </c>
      <c r="FL858" s="0" t="n">
        <f aca="false">IF(CHOOSE(MATCH(BS$5,$B$10:$E$10,0),$B858,$C858,$D858,$E858)*BS$6+BS858*BS$7&lt;BS$2,BS$3*BS$4,0)</f>
        <v>0</v>
      </c>
      <c r="FM858" s="0" t="n">
        <f aca="false">IF(CHOOSE(MATCH(BT$5,$B$10:$E$10,0),$B858,$C858,$D858,$E858)*BT$6+BT858*BT$7&lt;BT$2,BT$3*BT$4,0)</f>
        <v>0</v>
      </c>
      <c r="FN858" s="0" t="n">
        <f aca="false">IF(CHOOSE(MATCH(BU$5,$B$10:$E$10,0),$B858,$C858,$D858,$E858)*BU$6+BU858*BU$7&lt;BU$2,BU$3*BU$4,0)</f>
        <v>0</v>
      </c>
      <c r="FO858" s="0" t="n">
        <f aca="false">IF(CHOOSE(MATCH(BV$5,$B$10:$E$10,0),$B858,$C858,$D858,$E858)*BV$6+BV858*BV$7&lt;BV$2,BV$3*BV$4,0)</f>
        <v>0</v>
      </c>
      <c r="FP858" s="0" t="n">
        <f aca="false">IF(CHOOSE(MATCH(BW$5,$B$10:$E$10,0),$B858,$C858,$D858,$E858)*BW$6+BW858*BW$7&lt;BW$2,BW$3*BW$4,0)</f>
        <v>0</v>
      </c>
      <c r="FQ858" s="0" t="n">
        <f aca="false">IF(CHOOSE(MATCH(BX$5,$B$10:$E$10,0),$B858,$C858,$D858,$E858)*BX$6+BX858*BX$7&lt;BX$2,BX$3*BX$4,0)</f>
        <v>0</v>
      </c>
      <c r="FR858" s="0" t="n">
        <f aca="false">IF(CHOOSE(MATCH(BY$5,$B$10:$E$10,0),$B858,$C858,$D858,$E858)*BY$6+BY858*BY$7&lt;BY$2,BY$3*BY$4,0)</f>
        <v>0</v>
      </c>
      <c r="FS858" s="0" t="n">
        <f aca="false">IF(CHOOSE(MATCH(BZ$5,$B$10:$E$10,0),$B858,$C858,$D858,$E858)*BZ$6+BZ858*BZ$7&lt;BZ$2,BZ$3*BZ$4,0)</f>
        <v>0</v>
      </c>
      <c r="FT858" s="0" t="n">
        <f aca="false">IF(CHOOSE(MATCH(CA$5,$B$10:$E$10,0),$B858,$C858,$D858,$E858)*CA$6+CA858*CA$7&lt;CA$2,CA$3*CA$4,0)</f>
        <v>0</v>
      </c>
      <c r="FU858" s="0" t="n">
        <f aca="false">IF(CHOOSE(MATCH(CB$5,$B$10:$E$10,0),$B858,$C858,$D858,$E858)*CB$6+CB858*CB$7&lt;CB$2,CB$3*CB$4,0)</f>
        <v>0</v>
      </c>
      <c r="FV858" s="0" t="n">
        <f aca="false">IF(CHOOSE(MATCH(CC$5,$B$10:$E$10,0),$B858,$C858,$D858,$E858)*CC$6+CC858*CC$7&lt;CC$2,CC$3*CC$4,0)</f>
        <v>0</v>
      </c>
      <c r="FW858" s="0" t="n">
        <f aca="false">IF(CHOOSE(MATCH(CD$5,$B$10:$E$10,0),$B858,$C858,$D858,$E858)*CD$6+CD858*CD$7&lt;CD$2,CD$3*CD$4,0)</f>
        <v>0</v>
      </c>
      <c r="FX858" s="0" t="n">
        <f aca="false">IF(CHOOSE(MATCH(CE$5,$B$10:$E$10,0),$B858,$C858,$D858,$E858)*CE$6+CE858*CE$7&lt;CE$2,CE$3*CE$4,0)</f>
        <v>0</v>
      </c>
      <c r="FY858" s="0" t="n">
        <f aca="false">IF(CHOOSE(MATCH(CF$5,$B$10:$E$10,0),$B858,$C858,$D858,$E858)*CF$6+CF858*CF$7&lt;CF$2,CF$3*CF$4,0)</f>
        <v>0</v>
      </c>
      <c r="FZ858" s="0" t="n">
        <f aca="false">IF(CHOOSE(MATCH(CG$5,$B$10:$E$10,0),$B858,$C858,$D858,$E858)*CG$6+CG858*CG$7&lt;CG$2,CG$3*CG$4,0)</f>
        <v>0</v>
      </c>
      <c r="GA858" s="0" t="n">
        <f aca="false">IF(CHOOSE(MATCH(CH$5,$B$10:$E$10,0),$B858,$C858,$D858,$E858)*CH$6+CH858*CH$7&lt;CH$2,CH$3*CH$4,0)</f>
        <v>0</v>
      </c>
      <c r="GB858" s="0" t="n">
        <f aca="false">IF(CHOOSE(MATCH(CI$5,$B$10:$E$10,0),$B858,$C858,$D858,$E858)*CI$6+CI858*CI$7&lt;CI$2,CI$3*CI$4,0)</f>
        <v>0</v>
      </c>
      <c r="GC858" s="0" t="n">
        <f aca="false">IF(CHOOSE(MATCH(CJ$5,$B$10:$E$10,0),$B858,$C858,$D858,$E858)*CJ$6+CJ858*CJ$7&lt;CJ$2,CJ$3*CJ$4,0)</f>
        <v>0</v>
      </c>
      <c r="GD858" s="0" t="n">
        <f aca="false">IF(CHOOSE(MATCH(CK$5,$B$10:$E$10,0),$B858,$C858,$D858,$E858)*CK$6+CK858*CK$7&lt;CK$2,CK$3*CK$4,0)</f>
        <v>0</v>
      </c>
      <c r="GE858" s="0" t="n">
        <f aca="false">IF(CHOOSE(MATCH(CL$5,$B$10:$E$10,0),$B858,$C858,$D858,$E858)*CL$6+CL858*CL$7&lt;CL$2,CL$3*CL$4,0)</f>
        <v>0</v>
      </c>
      <c r="GF858" s="0" t="n">
        <f aca="false">IF(CHOOSE(MATCH(CM$5,$B$10:$E$10,0),$B858,$C858,$D858,$E858)*CM$6+CM858*CM$7&lt;CM$2,CM$3*CM$4,0)</f>
        <v>0</v>
      </c>
      <c r="GG858" s="0" t="n">
        <f aca="false">IF(CHOOSE(MATCH(CN$5,$B$10:$E$10,0),$B858,$C858,$D858,$E858)*CN$6+CN858*CN$7&lt;CN$2,CN$3*CN$4,0)</f>
        <v>0</v>
      </c>
      <c r="GH858" s="0" t="n">
        <f aca="false">IF(CHOOSE(MATCH(CO$5,$B$10:$E$10,0),$B858,$C858,$D858,$E858)*CO$6+CO858*CO$7&lt;CO$2,CO$3*CO$4,0)</f>
        <v>0</v>
      </c>
      <c r="GI858" s="0" t="n">
        <f aca="false">IF(CHOOSE(MATCH(CP$5,$B$10:$E$10,0),$B858,$C858,$D858,$E858)*CP$6+CP858*CP$7&lt;CP$2,CP$3*CP$4,0)</f>
        <v>0</v>
      </c>
      <c r="GJ858" s="0" t="n">
        <f aca="false">IF(CHOOSE(MATCH(CQ$5,$B$10:$E$10,0),$B858,$C858,$D858,$E858)*CQ$6+CQ858*CQ$7&lt;CQ$2,CQ$3*CQ$4,0)</f>
        <v>0</v>
      </c>
      <c r="GK858" s="0" t="n">
        <f aca="false">IF(CHOOSE(MATCH(CR$5,$B$10:$E$10,0),$B858,$C858,$D858,$E858)*CR$6+CR858*CR$7&lt;CR$2,CR$3*CR$4,0)</f>
        <v>0</v>
      </c>
      <c r="GL858" s="0" t="n">
        <f aca="false">IF(CHOOSE(MATCH(CS$5,$B$10:$E$10,0),$B858,$C858,$D858,$E858)*CS$6+CS858*CS$7&lt;CS$2,CS$3*CS$4,0)</f>
        <v>0</v>
      </c>
      <c r="GM858" s="0" t="n">
        <f aca="false">IF(CHOOSE(MATCH(CT$5,$B$10:$E$10,0),$B858,$C858,$D858,$E858)*CT$6+CT858*CT$7&lt;CT$2,CT$3*CT$4,0)</f>
        <v>0</v>
      </c>
      <c r="GN858" s="0" t="n">
        <f aca="false">IF(CHOOSE(MATCH(CU$5,$B$10:$E$10,0),$B858,$C858,$D858,$E858)*CU$6+CU858*CU$7&lt;CU$2,CU$3*CU$4,0)</f>
        <v>0</v>
      </c>
      <c r="GO858" s="0" t="n">
        <f aca="false">IF(CHOOSE(MATCH(CV$5,$B$10:$E$10,0),$B858,$C858,$D858,$E858)*CV$6+CV858*CV$7&lt;CV$2,CV$3*CV$4,0)</f>
        <v>0</v>
      </c>
      <c r="GP858" s="0" t="n">
        <f aca="false">IF(CHOOSE(MATCH(CW$5,$B$10:$E$10,0),$B858,$C858,$D858,$E858)*CW$6+CW858*CW$7&lt;CW$2,CW$3*CW$4,0)</f>
        <v>0</v>
      </c>
      <c r="GQ858" s="0" t="n">
        <f aca="false">IF(CHOOSE(MATCH(CX$5,$B$10:$E$10,0),$B858,$C858,$D858,$E858)*CX$6+CX858*CX$7&lt;CX$2,CX$3*CX$4,0)</f>
        <v>0</v>
      </c>
      <c r="GS858" s="0" t="n">
        <f aca="false">SUM(CZ858:GQ858)</f>
        <v>5</v>
      </c>
      <c r="GT858" s="0" t="n">
        <f aca="false">IF(GS858&gt;$GS$6,1,0)</f>
        <v>0</v>
      </c>
    </row>
    <row r="859" customFormat="false" ht="14" hidden="false" customHeight="false" outlineLevel="0" collapsed="false">
      <c r="A859" s="0" t="n">
        <v>849</v>
      </c>
      <c r="B859" s="0" t="n">
        <v>1.66683672412382</v>
      </c>
      <c r="C859" s="0" t="n">
        <v>1.33523678019949</v>
      </c>
      <c r="D859" s="0" t="n">
        <v>0.32333677867378</v>
      </c>
      <c r="E859" s="0" t="n">
        <v>-0.0819197760112518</v>
      </c>
      <c r="G859" s="0" t="n">
        <v>0.277500475931447</v>
      </c>
      <c r="H859" s="0" t="n">
        <v>0.116810952022206</v>
      </c>
      <c r="I859" s="0" t="n">
        <v>0.321508650813485</v>
      </c>
      <c r="J859" s="0" t="n">
        <v>-0.101804289442953</v>
      </c>
      <c r="K859" s="0" t="n">
        <v>-2.51504388870671</v>
      </c>
      <c r="L859" s="0" t="n">
        <v>1.52916072693188</v>
      </c>
      <c r="M859" s="0" t="n">
        <v>0.847676346893422</v>
      </c>
      <c r="N859" s="0" t="n">
        <v>0.328443547914503</v>
      </c>
      <c r="O859" s="0" t="n">
        <v>-0.837637799122604</v>
      </c>
      <c r="P859" s="0" t="n">
        <v>1.12548377728672</v>
      </c>
      <c r="Q859" s="0" t="n">
        <v>0.168283804669045</v>
      </c>
      <c r="R859" s="0" t="n">
        <v>-0.570894371776376</v>
      </c>
      <c r="S859" s="0" t="n">
        <v>-0.112652287498349</v>
      </c>
      <c r="T859" s="0" t="n">
        <v>-0.736979473003885</v>
      </c>
      <c r="U859" s="0" t="n">
        <v>0.726083726476645</v>
      </c>
      <c r="V859" s="0" t="n">
        <v>1.22707660921151</v>
      </c>
      <c r="W859" s="0" t="n">
        <v>1.16906448965892</v>
      </c>
      <c r="X859" s="0" t="n">
        <v>0.450819470643182</v>
      </c>
      <c r="Y859" s="0" t="n">
        <v>1.95953361981083</v>
      </c>
      <c r="Z859" s="0" t="n">
        <v>0.258548880083254</v>
      </c>
      <c r="AA859" s="0" t="n">
        <v>1.09099119072198</v>
      </c>
      <c r="AB859" s="0" t="n">
        <v>1.76310095412191</v>
      </c>
      <c r="AC859" s="0" t="n">
        <v>0.288089267996838</v>
      </c>
      <c r="AD859" s="0" t="n">
        <v>0.123205836644047</v>
      </c>
      <c r="AE859" s="0" t="n">
        <v>-0.383381575375097</v>
      </c>
      <c r="AF859" s="0" t="n">
        <v>0.70483793024323</v>
      </c>
      <c r="AG859" s="0" t="n">
        <v>0.442958025814733</v>
      </c>
      <c r="AH859" s="0" t="n">
        <v>-0.572065346204909</v>
      </c>
      <c r="AI859" s="0" t="n">
        <v>0.306799847749062</v>
      </c>
      <c r="AJ859" s="0" t="n">
        <v>1.534353941679</v>
      </c>
      <c r="AK859" s="0" t="n">
        <v>1.65150595421437</v>
      </c>
      <c r="AL859" s="0" t="n">
        <v>0.462962361780228</v>
      </c>
      <c r="AM859" s="0" t="n">
        <v>0.568104496778687</v>
      </c>
      <c r="AN859" s="0" t="n">
        <v>1.19007836474339</v>
      </c>
      <c r="AO859" s="0" t="n">
        <v>-0.726581674825866</v>
      </c>
      <c r="AP859" s="0" t="n">
        <v>-1.64053290063748</v>
      </c>
      <c r="AQ859" s="0" t="n">
        <v>-0.863226432556985</v>
      </c>
      <c r="AR859" s="0" t="n">
        <v>1.17529907583958</v>
      </c>
      <c r="AS859" s="0" t="n">
        <v>-0.588813691138057</v>
      </c>
      <c r="AT859" s="0" t="n">
        <v>0.832974365039263</v>
      </c>
      <c r="AU859" s="0" t="n">
        <v>-0.374258206647937</v>
      </c>
      <c r="AV859" s="0" t="n">
        <v>-1.45534613693599</v>
      </c>
      <c r="AW859" s="0" t="n">
        <v>-1.6437752492493</v>
      </c>
      <c r="AX859" s="0" t="n">
        <v>-0.459814373243717</v>
      </c>
      <c r="AY859" s="0" t="n">
        <v>0.191141680261353</v>
      </c>
      <c r="AZ859" s="0" t="n">
        <v>-1.6602416508249</v>
      </c>
      <c r="BA859" s="0" t="n">
        <v>-1.27405883176834</v>
      </c>
      <c r="BB859" s="0" t="n">
        <v>0.0841328073875047</v>
      </c>
      <c r="BC859" s="0" t="n">
        <v>1.68756741913967</v>
      </c>
      <c r="BD859" s="0" t="n">
        <v>0.178768004843732</v>
      </c>
      <c r="BE859" s="0" t="n">
        <v>-0.020158950064797</v>
      </c>
      <c r="BF859" s="0" t="n">
        <v>0.503196133649908</v>
      </c>
      <c r="BG859" s="0" t="n">
        <v>1.12217549030902</v>
      </c>
      <c r="BH859" s="0" t="n">
        <v>-0.0100590114016086</v>
      </c>
      <c r="BI859" s="0" t="n">
        <v>-0.950960838963511</v>
      </c>
      <c r="BJ859" s="0" t="n">
        <v>1.31127762870165</v>
      </c>
      <c r="BK859" s="0" t="n">
        <v>0.385605289920932</v>
      </c>
      <c r="BL859" s="0" t="n">
        <v>-0.255228087553405</v>
      </c>
      <c r="BM859" s="0" t="n">
        <v>-0.785009888204513</v>
      </c>
      <c r="BN859" s="0" t="n">
        <v>-2.03905983653385</v>
      </c>
      <c r="BO859" s="0" t="n">
        <v>2.56302882917225</v>
      </c>
      <c r="BP859" s="0" t="n">
        <v>1.63033746503061</v>
      </c>
      <c r="BQ859" s="0" t="n">
        <v>1.01213800007827</v>
      </c>
      <c r="BR859" s="0" t="n">
        <v>-0.727179667592282</v>
      </c>
      <c r="BS859" s="0" t="n">
        <v>-0.541160716238665</v>
      </c>
      <c r="BT859" s="0" t="n">
        <v>0.128218289319193</v>
      </c>
      <c r="BU859" s="0" t="n">
        <v>0.230252226174343</v>
      </c>
      <c r="BV859" s="0" t="n">
        <v>-0.993670710158767</v>
      </c>
      <c r="BW859" s="0" t="n">
        <v>0.0582099346502218</v>
      </c>
      <c r="BX859" s="0" t="n">
        <v>-0.501200929647894</v>
      </c>
      <c r="BY859" s="0" t="n">
        <v>0.189505726666539</v>
      </c>
      <c r="BZ859" s="0" t="n">
        <v>0.461600393464323</v>
      </c>
      <c r="CA859" s="0" t="n">
        <v>1.04274249679293</v>
      </c>
      <c r="CB859" s="0" t="n">
        <v>0.867232756718295</v>
      </c>
      <c r="CC859" s="0" t="n">
        <v>-0.686325165588642</v>
      </c>
      <c r="CD859" s="0" t="n">
        <v>-0.515127567268792</v>
      </c>
      <c r="CE859" s="0" t="n">
        <v>0.335314780386398</v>
      </c>
      <c r="CF859" s="0" t="n">
        <v>0.7803350854374</v>
      </c>
      <c r="CG859" s="0" t="n">
        <v>0.0657973941997625</v>
      </c>
      <c r="CH859" s="0" t="n">
        <v>-0.268289568339242</v>
      </c>
      <c r="CI859" s="0" t="n">
        <v>1.39738858706551</v>
      </c>
      <c r="CJ859" s="0" t="n">
        <v>-0.924951564229559</v>
      </c>
      <c r="CK859" s="0" t="n">
        <v>0.672641817800468</v>
      </c>
      <c r="CL859" s="0" t="n">
        <v>1.68852238857653</v>
      </c>
      <c r="CM859" s="0" t="n">
        <v>-0.898062353371643</v>
      </c>
      <c r="CN859" s="0" t="n">
        <v>0.353171571987332</v>
      </c>
      <c r="CO859" s="0" t="n">
        <v>-0.502762986798189</v>
      </c>
      <c r="CP859" s="0" t="n">
        <v>-0.461429863207741</v>
      </c>
      <c r="CQ859" s="0" t="n">
        <v>-0.332645413436694</v>
      </c>
      <c r="CR859" s="0" t="n">
        <v>1.8507125787437</v>
      </c>
      <c r="CS859" s="0" t="n">
        <v>-0.236698269873159</v>
      </c>
      <c r="CT859" s="0" t="n">
        <v>0.0695547441864619</v>
      </c>
      <c r="CU859" s="0" t="n">
        <v>1.59142018674174</v>
      </c>
      <c r="CV859" s="0" t="n">
        <v>0.201280272449367</v>
      </c>
      <c r="CW859" s="0" t="n">
        <v>0.993920821201755</v>
      </c>
      <c r="CX859" s="0" t="n">
        <v>0.238271695707226</v>
      </c>
      <c r="CZ859" s="0" t="n">
        <f aca="false">IF(CHOOSE(MATCH(G$5,$B$10:$E$10,0),$B859,$C859,$D859,$E859)*G$6+G859*G$7&lt;G$2,G$3*G$4,0)</f>
        <v>0</v>
      </c>
      <c r="DA859" s="0" t="n">
        <f aca="false">IF(CHOOSE(MATCH(H$5,$B$10:$E$10,0),$B859,$C859,$D859,$E859)*H$6+H859*H$7&lt;H$2,H$3*H$4,0)</f>
        <v>0</v>
      </c>
      <c r="DB859" s="0" t="n">
        <f aca="false">IF(CHOOSE(MATCH(I$5,$B$10:$E$10,0),$B859,$C859,$D859,$E859)*I$6+I859*I$7&lt;I$2,I$3*I$4,0)</f>
        <v>0</v>
      </c>
      <c r="DC859" s="0" t="n">
        <f aca="false">IF(CHOOSE(MATCH(J$5,$B$10:$E$10,0),$B859,$C859,$D859,$E859)*J$6+J859*J$7&lt;J$2,J$3*J$4,0)</f>
        <v>0</v>
      </c>
      <c r="DD859" s="0" t="n">
        <f aca="false">IF(CHOOSE(MATCH(K$5,$B$10:$E$10,0),$B859,$C859,$D859,$E859)*K$6+K859*K$7&lt;K$2,K$3*K$4,0)</f>
        <v>0</v>
      </c>
      <c r="DE859" s="0" t="n">
        <f aca="false">IF(CHOOSE(MATCH(L$5,$B$10:$E$10,0),$B859,$C859,$D859,$E859)*L$6+L859*L$7&lt;L$2,L$3*L$4,0)</f>
        <v>0</v>
      </c>
      <c r="DF859" s="0" t="n">
        <f aca="false">IF(CHOOSE(MATCH(M$5,$B$10:$E$10,0),$B859,$C859,$D859,$E859)*M$6+M859*M$7&lt;M$2,M$3*M$4,0)</f>
        <v>0</v>
      </c>
      <c r="DG859" s="0" t="n">
        <f aca="false">IF(CHOOSE(MATCH(N$5,$B$10:$E$10,0),$B859,$C859,$D859,$E859)*N$6+N859*N$7&lt;N$2,N$3*N$4,0)</f>
        <v>0</v>
      </c>
      <c r="DH859" s="0" t="n">
        <f aca="false">IF(CHOOSE(MATCH(O$5,$B$10:$E$10,0),$B859,$C859,$D859,$E859)*O$6+O859*O$7&lt;O$2,O$3*O$4,0)</f>
        <v>0</v>
      </c>
      <c r="DI859" s="0" t="n">
        <f aca="false">IF(CHOOSE(MATCH(P$5,$B$10:$E$10,0),$B859,$C859,$D859,$E859)*P$6+P859*P$7&lt;P$2,P$3*P$4,0)</f>
        <v>0</v>
      </c>
      <c r="DJ859" s="0" t="n">
        <f aca="false">IF(CHOOSE(MATCH(Q$5,$B$10:$E$10,0),$B859,$C859,$D859,$E859)*Q$6+Q859*Q$7&lt;Q$2,Q$3*Q$4,0)</f>
        <v>0</v>
      </c>
      <c r="DK859" s="0" t="n">
        <f aca="false">IF(CHOOSE(MATCH(R$5,$B$10:$E$10,0),$B859,$C859,$D859,$E859)*R$6+R859*R$7&lt;R$2,R$3*R$4,0)</f>
        <v>0</v>
      </c>
      <c r="DL859" s="0" t="n">
        <f aca="false">IF(CHOOSE(MATCH(S$5,$B$10:$E$10,0),$B859,$C859,$D859,$E859)*S$6+S859*S$7&lt;S$2,S$3*S$4,0)</f>
        <v>0</v>
      </c>
      <c r="DM859" s="0" t="n">
        <f aca="false">IF(CHOOSE(MATCH(T$5,$B$10:$E$10,0),$B859,$C859,$D859,$E859)*T$6+T859*T$7&lt;T$2,T$3*T$4,0)</f>
        <v>0</v>
      </c>
      <c r="DN859" s="0" t="n">
        <f aca="false">IF(CHOOSE(MATCH(U$5,$B$10:$E$10,0),$B859,$C859,$D859,$E859)*U$6+U859*U$7&lt;U$2,U$3*U$4,0)</f>
        <v>0</v>
      </c>
      <c r="DO859" s="0" t="n">
        <f aca="false">IF(CHOOSE(MATCH(V$5,$B$10:$E$10,0),$B859,$C859,$D859,$E859)*V$6+V859*V$7&lt;V$2,V$3*V$4,0)</f>
        <v>0</v>
      </c>
      <c r="DP859" s="0" t="n">
        <f aca="false">IF(CHOOSE(MATCH(W$5,$B$10:$E$10,0),$B859,$C859,$D859,$E859)*W$6+W859*W$7&lt;W$2,W$3*W$4,0)</f>
        <v>0</v>
      </c>
      <c r="DQ859" s="0" t="n">
        <f aca="false">IF(CHOOSE(MATCH(X$5,$B$10:$E$10,0),$B859,$C859,$D859,$E859)*X$6+X859*X$7&lt;X$2,X$3*X$4,0)</f>
        <v>0</v>
      </c>
      <c r="DR859" s="0" t="n">
        <f aca="false">IF(CHOOSE(MATCH(Y$5,$B$10:$E$10,0),$B859,$C859,$D859,$E859)*Y$6+Y859*Y$7&lt;Y$2,Y$3*Y$4,0)</f>
        <v>0</v>
      </c>
      <c r="DS859" s="0" t="n">
        <f aca="false">IF(CHOOSE(MATCH(Z$5,$B$10:$E$10,0),$B859,$C859,$D859,$E859)*Z$6+Z859*Z$7&lt;Z$2,Z$3*Z$4,0)</f>
        <v>0</v>
      </c>
      <c r="DT859" s="0" t="n">
        <f aca="false">IF(CHOOSE(MATCH(AA$5,$B$10:$E$10,0),$B859,$C859,$D859,$E859)*AA$6+AA859*AA$7&lt;AA$2,AA$3*AA$4,0)</f>
        <v>0</v>
      </c>
      <c r="DU859" s="0" t="n">
        <f aca="false">IF(CHOOSE(MATCH(AB$5,$B$10:$E$10,0),$B859,$C859,$D859,$E859)*AB$6+AB859*AB$7&lt;AB$2,AB$3*AB$4,0)</f>
        <v>0</v>
      </c>
      <c r="DV859" s="0" t="n">
        <f aca="false">IF(CHOOSE(MATCH(AC$5,$B$10:$E$10,0),$B859,$C859,$D859,$E859)*AC$6+AC859*AC$7&lt;AC$2,AC$3*AC$4,0)</f>
        <v>0</v>
      </c>
      <c r="DW859" s="0" t="n">
        <f aca="false">IF(CHOOSE(MATCH(AD$5,$B$10:$E$10,0),$B859,$C859,$D859,$E859)*AD$6+AD859*AD$7&lt;AD$2,AD$3*AD$4,0)</f>
        <v>0</v>
      </c>
      <c r="DX859" s="0" t="n">
        <f aca="false">IF(CHOOSE(MATCH(AE$5,$B$10:$E$10,0),$B859,$C859,$D859,$E859)*AE$6+AE859*AE$7&lt;AE$2,AE$3*AE$4,0)</f>
        <v>0</v>
      </c>
      <c r="DY859" s="0" t="n">
        <f aca="false">IF(CHOOSE(MATCH(AF$5,$B$10:$E$10,0),$B859,$C859,$D859,$E859)*AF$6+AF859*AF$7&lt;AF$2,AF$3*AF$4,0)</f>
        <v>0</v>
      </c>
      <c r="DZ859" s="0" t="n">
        <f aca="false">IF(CHOOSE(MATCH(AG$5,$B$10:$E$10,0),$B859,$C859,$D859,$E859)*AG$6+AG859*AG$7&lt;AG$2,AG$3*AG$4,0)</f>
        <v>0</v>
      </c>
      <c r="EA859" s="0" t="n">
        <f aca="false">IF(CHOOSE(MATCH(AH$5,$B$10:$E$10,0),$B859,$C859,$D859,$E859)*AH$6+AH859*AH$7&lt;AH$2,AH$3*AH$4,0)</f>
        <v>0</v>
      </c>
      <c r="EB859" s="0" t="n">
        <f aca="false">IF(CHOOSE(MATCH(AI$5,$B$10:$E$10,0),$B859,$C859,$D859,$E859)*AI$6+AI859*AI$7&lt;AI$2,AI$3*AI$4,0)</f>
        <v>0</v>
      </c>
      <c r="EC859" s="0" t="n">
        <f aca="false">IF(CHOOSE(MATCH(AJ$5,$B$10:$E$10,0),$B859,$C859,$D859,$E859)*AJ$6+AJ859*AJ$7&lt;AJ$2,AJ$3*AJ$4,0)</f>
        <v>0</v>
      </c>
      <c r="ED859" s="0" t="n">
        <f aca="false">IF(CHOOSE(MATCH(AK$5,$B$10:$E$10,0),$B859,$C859,$D859,$E859)*AK$6+AK859*AK$7&lt;AK$2,AK$3*AK$4,0)</f>
        <v>0</v>
      </c>
      <c r="EE859" s="0" t="n">
        <f aca="false">IF(CHOOSE(MATCH(AL$5,$B$10:$E$10,0),$B859,$C859,$D859,$E859)*AL$6+AL859*AL$7&lt;AL$2,AL$3*AL$4,0)</f>
        <v>0</v>
      </c>
      <c r="EF859" s="0" t="n">
        <f aca="false">IF(CHOOSE(MATCH(AM$5,$B$10:$E$10,0),$B859,$C859,$D859,$E859)*AM$6+AM859*AM$7&lt;AM$2,AM$3*AM$4,0)</f>
        <v>0</v>
      </c>
      <c r="EG859" s="0" t="n">
        <f aca="false">IF(CHOOSE(MATCH(AN$5,$B$10:$E$10,0),$B859,$C859,$D859,$E859)*AN$6+AN859*AN$7&lt;AN$2,AN$3*AN$4,0)</f>
        <v>0</v>
      </c>
      <c r="EH859" s="0" t="n">
        <f aca="false">IF(CHOOSE(MATCH(AO$5,$B$10:$E$10,0),$B859,$C859,$D859,$E859)*AO$6+AO859*AO$7&lt;AO$2,AO$3*AO$4,0)</f>
        <v>0</v>
      </c>
      <c r="EI859" s="0" t="n">
        <f aca="false">IF(CHOOSE(MATCH(AP$5,$B$10:$E$10,0),$B859,$C859,$D859,$E859)*AP$6+AP859*AP$7&lt;AP$2,AP$3*AP$4,0)</f>
        <v>0</v>
      </c>
      <c r="EJ859" s="0" t="n">
        <f aca="false">IF(CHOOSE(MATCH(AQ$5,$B$10:$E$10,0),$B859,$C859,$D859,$E859)*AQ$6+AQ859*AQ$7&lt;AQ$2,AQ$3*AQ$4,0)</f>
        <v>0</v>
      </c>
      <c r="EK859" s="0" t="n">
        <f aca="false">IF(CHOOSE(MATCH(AR$5,$B$10:$E$10,0),$B859,$C859,$D859,$E859)*AR$6+AR859*AR$7&lt;AR$2,AR$3*AR$4,0)</f>
        <v>0</v>
      </c>
      <c r="EL859" s="0" t="n">
        <f aca="false">IF(CHOOSE(MATCH(AS$5,$B$10:$E$10,0),$B859,$C859,$D859,$E859)*AS$6+AS859*AS$7&lt;AS$2,AS$3*AS$4,0)</f>
        <v>0</v>
      </c>
      <c r="EM859" s="0" t="n">
        <f aca="false">IF(CHOOSE(MATCH(AT$5,$B$10:$E$10,0),$B859,$C859,$D859,$E859)*AT$6+AT859*AT$7&lt;AT$2,AT$3*AT$4,0)</f>
        <v>0</v>
      </c>
      <c r="EN859" s="0" t="n">
        <f aca="false">IF(CHOOSE(MATCH(AU$5,$B$10:$E$10,0),$B859,$C859,$D859,$E859)*AU$6+AU859*AU$7&lt;AU$2,AU$3*AU$4,0)</f>
        <v>0</v>
      </c>
      <c r="EO859" s="0" t="n">
        <f aca="false">IF(CHOOSE(MATCH(AV$5,$B$10:$E$10,0),$B859,$C859,$D859,$E859)*AV$6+AV859*AV$7&lt;AV$2,AV$3*AV$4,0)</f>
        <v>0</v>
      </c>
      <c r="EP859" s="0" t="n">
        <f aca="false">IF(CHOOSE(MATCH(AW$5,$B$10:$E$10,0),$B859,$C859,$D859,$E859)*AW$6+AW859*AW$7&lt;AW$2,AW$3*AW$4,0)</f>
        <v>0</v>
      </c>
      <c r="EQ859" s="0" t="n">
        <f aca="false">IF(CHOOSE(MATCH(AX$5,$B$10:$E$10,0),$B859,$C859,$D859,$E859)*AX$6+AX859*AX$7&lt;AX$2,AX$3*AX$4,0)</f>
        <v>0</v>
      </c>
      <c r="ER859" s="0" t="n">
        <f aca="false">IF(CHOOSE(MATCH(AY$5,$B$10:$E$10,0),$B859,$C859,$D859,$E859)*AY$6+AY859*AY$7&lt;AY$2,AY$3*AY$4,0)</f>
        <v>0</v>
      </c>
      <c r="ES859" s="0" t="n">
        <f aca="false">IF(CHOOSE(MATCH(AZ$5,$B$10:$E$10,0),$B859,$C859,$D859,$E859)*AZ$6+AZ859*AZ$7&lt;AZ$2,AZ$3*AZ$4,0)</f>
        <v>0</v>
      </c>
      <c r="ET859" s="0" t="n">
        <f aca="false">IF(CHOOSE(MATCH(BA$5,$B$10:$E$10,0),$B859,$C859,$D859,$E859)*BA$6+BA859*BA$7&lt;BA$2,BA$3*BA$4,0)</f>
        <v>0</v>
      </c>
      <c r="EU859" s="0" t="n">
        <f aca="false">IF(CHOOSE(MATCH(BB$5,$B$10:$E$10,0),$B859,$C859,$D859,$E859)*BB$6+BB859*BB$7&lt;BB$2,BB$3*BB$4,0)</f>
        <v>0</v>
      </c>
      <c r="EV859" s="0" t="n">
        <f aca="false">IF(CHOOSE(MATCH(BC$5,$B$10:$E$10,0),$B859,$C859,$D859,$E859)*BC$6+BC859*BC$7&lt;BC$2,BC$3*BC$4,0)</f>
        <v>0</v>
      </c>
      <c r="EW859" s="0" t="n">
        <f aca="false">IF(CHOOSE(MATCH(BD$5,$B$10:$E$10,0),$B859,$C859,$D859,$E859)*BD$6+BD859*BD$7&lt;BD$2,BD$3*BD$4,0)</f>
        <v>0</v>
      </c>
      <c r="EX859" s="0" t="n">
        <f aca="false">IF(CHOOSE(MATCH(BE$5,$B$10:$E$10,0),$B859,$C859,$D859,$E859)*BE$6+BE859*BE$7&lt;BE$2,BE$3*BE$4,0)</f>
        <v>0</v>
      </c>
      <c r="EY859" s="0" t="n">
        <f aca="false">IF(CHOOSE(MATCH(BF$5,$B$10:$E$10,0),$B859,$C859,$D859,$E859)*BF$6+BF859*BF$7&lt;BF$2,BF$3*BF$4,0)</f>
        <v>0</v>
      </c>
      <c r="EZ859" s="0" t="n">
        <f aca="false">IF(CHOOSE(MATCH(BG$5,$B$10:$E$10,0),$B859,$C859,$D859,$E859)*BG$6+BG859*BG$7&lt;BG$2,BG$3*BG$4,0)</f>
        <v>0</v>
      </c>
      <c r="FA859" s="0" t="n">
        <f aca="false">IF(CHOOSE(MATCH(BH$5,$B$10:$E$10,0),$B859,$C859,$D859,$E859)*BH$6+BH859*BH$7&lt;BH$2,BH$3*BH$4,0)</f>
        <v>0</v>
      </c>
      <c r="FB859" s="0" t="n">
        <f aca="false">IF(CHOOSE(MATCH(BI$5,$B$10:$E$10,0),$B859,$C859,$D859,$E859)*BI$6+BI859*BI$7&lt;BI$2,BI$3*BI$4,0)</f>
        <v>0</v>
      </c>
      <c r="FC859" s="0" t="n">
        <f aca="false">IF(CHOOSE(MATCH(BJ$5,$B$10:$E$10,0),$B859,$C859,$D859,$E859)*BJ$6+BJ859*BJ$7&lt;BJ$2,BJ$3*BJ$4,0)</f>
        <v>0</v>
      </c>
      <c r="FD859" s="0" t="n">
        <f aca="false">IF(CHOOSE(MATCH(BK$5,$B$10:$E$10,0),$B859,$C859,$D859,$E859)*BK$6+BK859*BK$7&lt;BK$2,BK$3*BK$4,0)</f>
        <v>0</v>
      </c>
      <c r="FE859" s="0" t="n">
        <f aca="false">IF(CHOOSE(MATCH(BL$5,$B$10:$E$10,0),$B859,$C859,$D859,$E859)*BL$6+BL859*BL$7&lt;BL$2,BL$3*BL$4,0)</f>
        <v>0</v>
      </c>
      <c r="FF859" s="0" t="n">
        <f aca="false">IF(CHOOSE(MATCH(BM$5,$B$10:$E$10,0),$B859,$C859,$D859,$E859)*BM$6+BM859*BM$7&lt;BM$2,BM$3*BM$4,0)</f>
        <v>0</v>
      </c>
      <c r="FG859" s="0" t="n">
        <f aca="false">IF(CHOOSE(MATCH(BN$5,$B$10:$E$10,0),$B859,$C859,$D859,$E859)*BN$6+BN859*BN$7&lt;BN$2,BN$3*BN$4,0)</f>
        <v>0</v>
      </c>
      <c r="FH859" s="0" t="n">
        <f aca="false">IF(CHOOSE(MATCH(BO$5,$B$10:$E$10,0),$B859,$C859,$D859,$E859)*BO$6+BO859*BO$7&lt;BO$2,BO$3*BO$4,0)</f>
        <v>0</v>
      </c>
      <c r="FI859" s="0" t="n">
        <f aca="false">IF(CHOOSE(MATCH(BP$5,$B$10:$E$10,0),$B859,$C859,$D859,$E859)*BP$6+BP859*BP$7&lt;BP$2,BP$3*BP$4,0)</f>
        <v>0</v>
      </c>
      <c r="FJ859" s="0" t="n">
        <f aca="false">IF(CHOOSE(MATCH(BQ$5,$B$10:$E$10,0),$B859,$C859,$D859,$E859)*BQ$6+BQ859*BQ$7&lt;BQ$2,BQ$3*BQ$4,0)</f>
        <v>0</v>
      </c>
      <c r="FK859" s="0" t="n">
        <f aca="false">IF(CHOOSE(MATCH(BR$5,$B$10:$E$10,0),$B859,$C859,$D859,$E859)*BR$6+BR859*BR$7&lt;BR$2,BR$3*BR$4,0)</f>
        <v>0</v>
      </c>
      <c r="FL859" s="0" t="n">
        <f aca="false">IF(CHOOSE(MATCH(BS$5,$B$10:$E$10,0),$B859,$C859,$D859,$E859)*BS$6+BS859*BS$7&lt;BS$2,BS$3*BS$4,0)</f>
        <v>0</v>
      </c>
      <c r="FM859" s="0" t="n">
        <f aca="false">IF(CHOOSE(MATCH(BT$5,$B$10:$E$10,0),$B859,$C859,$D859,$E859)*BT$6+BT859*BT$7&lt;BT$2,BT$3*BT$4,0)</f>
        <v>0</v>
      </c>
      <c r="FN859" s="0" t="n">
        <f aca="false">IF(CHOOSE(MATCH(BU$5,$B$10:$E$10,0),$B859,$C859,$D859,$E859)*BU$6+BU859*BU$7&lt;BU$2,BU$3*BU$4,0)</f>
        <v>0</v>
      </c>
      <c r="FO859" s="0" t="n">
        <f aca="false">IF(CHOOSE(MATCH(BV$5,$B$10:$E$10,0),$B859,$C859,$D859,$E859)*BV$6+BV859*BV$7&lt;BV$2,BV$3*BV$4,0)</f>
        <v>0</v>
      </c>
      <c r="FP859" s="0" t="n">
        <f aca="false">IF(CHOOSE(MATCH(BW$5,$B$10:$E$10,0),$B859,$C859,$D859,$E859)*BW$6+BW859*BW$7&lt;BW$2,BW$3*BW$4,0)</f>
        <v>0</v>
      </c>
      <c r="FQ859" s="0" t="n">
        <f aca="false">IF(CHOOSE(MATCH(BX$5,$B$10:$E$10,0),$B859,$C859,$D859,$E859)*BX$6+BX859*BX$7&lt;BX$2,BX$3*BX$4,0)</f>
        <v>0</v>
      </c>
      <c r="FR859" s="0" t="n">
        <f aca="false">IF(CHOOSE(MATCH(BY$5,$B$10:$E$10,0),$B859,$C859,$D859,$E859)*BY$6+BY859*BY$7&lt;BY$2,BY$3*BY$4,0)</f>
        <v>0</v>
      </c>
      <c r="FS859" s="0" t="n">
        <f aca="false">IF(CHOOSE(MATCH(BZ$5,$B$10:$E$10,0),$B859,$C859,$D859,$E859)*BZ$6+BZ859*BZ$7&lt;BZ$2,BZ$3*BZ$4,0)</f>
        <v>0</v>
      </c>
      <c r="FT859" s="0" t="n">
        <f aca="false">IF(CHOOSE(MATCH(CA$5,$B$10:$E$10,0),$B859,$C859,$D859,$E859)*CA$6+CA859*CA$7&lt;CA$2,CA$3*CA$4,0)</f>
        <v>0</v>
      </c>
      <c r="FU859" s="0" t="n">
        <f aca="false">IF(CHOOSE(MATCH(CB$5,$B$10:$E$10,0),$B859,$C859,$D859,$E859)*CB$6+CB859*CB$7&lt;CB$2,CB$3*CB$4,0)</f>
        <v>0</v>
      </c>
      <c r="FV859" s="0" t="n">
        <f aca="false">IF(CHOOSE(MATCH(CC$5,$B$10:$E$10,0),$B859,$C859,$D859,$E859)*CC$6+CC859*CC$7&lt;CC$2,CC$3*CC$4,0)</f>
        <v>0</v>
      </c>
      <c r="FW859" s="0" t="n">
        <f aca="false">IF(CHOOSE(MATCH(CD$5,$B$10:$E$10,0),$B859,$C859,$D859,$E859)*CD$6+CD859*CD$7&lt;CD$2,CD$3*CD$4,0)</f>
        <v>0</v>
      </c>
      <c r="FX859" s="0" t="n">
        <f aca="false">IF(CHOOSE(MATCH(CE$5,$B$10:$E$10,0),$B859,$C859,$D859,$E859)*CE$6+CE859*CE$7&lt;CE$2,CE$3*CE$4,0)</f>
        <v>0</v>
      </c>
      <c r="FY859" s="0" t="n">
        <f aca="false">IF(CHOOSE(MATCH(CF$5,$B$10:$E$10,0),$B859,$C859,$D859,$E859)*CF$6+CF859*CF$7&lt;CF$2,CF$3*CF$4,0)</f>
        <v>0</v>
      </c>
      <c r="FZ859" s="0" t="n">
        <f aca="false">IF(CHOOSE(MATCH(CG$5,$B$10:$E$10,0),$B859,$C859,$D859,$E859)*CG$6+CG859*CG$7&lt;CG$2,CG$3*CG$4,0)</f>
        <v>0</v>
      </c>
      <c r="GA859" s="0" t="n">
        <f aca="false">IF(CHOOSE(MATCH(CH$5,$B$10:$E$10,0),$B859,$C859,$D859,$E859)*CH$6+CH859*CH$7&lt;CH$2,CH$3*CH$4,0)</f>
        <v>0</v>
      </c>
      <c r="GB859" s="0" t="n">
        <f aca="false">IF(CHOOSE(MATCH(CI$5,$B$10:$E$10,0),$B859,$C859,$D859,$E859)*CI$6+CI859*CI$7&lt;CI$2,CI$3*CI$4,0)</f>
        <v>0</v>
      </c>
      <c r="GC859" s="0" t="n">
        <f aca="false">IF(CHOOSE(MATCH(CJ$5,$B$10:$E$10,0),$B859,$C859,$D859,$E859)*CJ$6+CJ859*CJ$7&lt;CJ$2,CJ$3*CJ$4,0)</f>
        <v>0</v>
      </c>
      <c r="GD859" s="0" t="n">
        <f aca="false">IF(CHOOSE(MATCH(CK$5,$B$10:$E$10,0),$B859,$C859,$D859,$E859)*CK$6+CK859*CK$7&lt;CK$2,CK$3*CK$4,0)</f>
        <v>0</v>
      </c>
      <c r="GE859" s="0" t="n">
        <f aca="false">IF(CHOOSE(MATCH(CL$5,$B$10:$E$10,0),$B859,$C859,$D859,$E859)*CL$6+CL859*CL$7&lt;CL$2,CL$3*CL$4,0)</f>
        <v>0</v>
      </c>
      <c r="GF859" s="0" t="n">
        <f aca="false">IF(CHOOSE(MATCH(CM$5,$B$10:$E$10,0),$B859,$C859,$D859,$E859)*CM$6+CM859*CM$7&lt;CM$2,CM$3*CM$4,0)</f>
        <v>0</v>
      </c>
      <c r="GG859" s="0" t="n">
        <f aca="false">IF(CHOOSE(MATCH(CN$5,$B$10:$E$10,0),$B859,$C859,$D859,$E859)*CN$6+CN859*CN$7&lt;CN$2,CN$3*CN$4,0)</f>
        <v>0</v>
      </c>
      <c r="GH859" s="0" t="n">
        <f aca="false">IF(CHOOSE(MATCH(CO$5,$B$10:$E$10,0),$B859,$C859,$D859,$E859)*CO$6+CO859*CO$7&lt;CO$2,CO$3*CO$4,0)</f>
        <v>0</v>
      </c>
      <c r="GI859" s="0" t="n">
        <f aca="false">IF(CHOOSE(MATCH(CP$5,$B$10:$E$10,0),$B859,$C859,$D859,$E859)*CP$6+CP859*CP$7&lt;CP$2,CP$3*CP$4,0)</f>
        <v>0</v>
      </c>
      <c r="GJ859" s="0" t="n">
        <f aca="false">IF(CHOOSE(MATCH(CQ$5,$B$10:$E$10,0),$B859,$C859,$D859,$E859)*CQ$6+CQ859*CQ$7&lt;CQ$2,CQ$3*CQ$4,0)</f>
        <v>0</v>
      </c>
      <c r="GK859" s="0" t="n">
        <f aca="false">IF(CHOOSE(MATCH(CR$5,$B$10:$E$10,0),$B859,$C859,$D859,$E859)*CR$6+CR859*CR$7&lt;CR$2,CR$3*CR$4,0)</f>
        <v>0</v>
      </c>
      <c r="GL859" s="0" t="n">
        <f aca="false">IF(CHOOSE(MATCH(CS$5,$B$10:$E$10,0),$B859,$C859,$D859,$E859)*CS$6+CS859*CS$7&lt;CS$2,CS$3*CS$4,0)</f>
        <v>0</v>
      </c>
      <c r="GM859" s="0" t="n">
        <f aca="false">IF(CHOOSE(MATCH(CT$5,$B$10:$E$10,0),$B859,$C859,$D859,$E859)*CT$6+CT859*CT$7&lt;CT$2,CT$3*CT$4,0)</f>
        <v>0</v>
      </c>
      <c r="GN859" s="0" t="n">
        <f aca="false">IF(CHOOSE(MATCH(CU$5,$B$10:$E$10,0),$B859,$C859,$D859,$E859)*CU$6+CU859*CU$7&lt;CU$2,CU$3*CU$4,0)</f>
        <v>0</v>
      </c>
      <c r="GO859" s="0" t="n">
        <f aca="false">IF(CHOOSE(MATCH(CV$5,$B$10:$E$10,0),$B859,$C859,$D859,$E859)*CV$6+CV859*CV$7&lt;CV$2,CV$3*CV$4,0)</f>
        <v>0</v>
      </c>
      <c r="GP859" s="0" t="n">
        <f aca="false">IF(CHOOSE(MATCH(CW$5,$B$10:$E$10,0),$B859,$C859,$D859,$E859)*CW$6+CW859*CW$7&lt;CW$2,CW$3*CW$4,0)</f>
        <v>0</v>
      </c>
      <c r="GQ859" s="0" t="n">
        <f aca="false">IF(CHOOSE(MATCH(CX$5,$B$10:$E$10,0),$B859,$C859,$D859,$E859)*CX$6+CX859*CX$7&lt;CX$2,CX$3*CX$4,0)</f>
        <v>0</v>
      </c>
      <c r="GS859" s="0" t="n">
        <f aca="false">SUM(CZ859:GQ859)</f>
        <v>0</v>
      </c>
      <c r="GT859" s="0" t="n">
        <f aca="false">IF(GS859&gt;$GS$6,1,0)</f>
        <v>0</v>
      </c>
    </row>
    <row r="860" customFormat="false" ht="14" hidden="false" customHeight="false" outlineLevel="0" collapsed="false">
      <c r="A860" s="0" t="n">
        <v>850</v>
      </c>
      <c r="B860" s="0" t="n">
        <v>-0.432034788467749</v>
      </c>
      <c r="C860" s="0" t="n">
        <v>-0.253670438086569</v>
      </c>
      <c r="D860" s="0" t="n">
        <v>0.467906950744951</v>
      </c>
      <c r="E860" s="0" t="n">
        <v>1.83877074188009</v>
      </c>
      <c r="G860" s="0" t="n">
        <v>-1.15777538667317</v>
      </c>
      <c r="H860" s="0" t="n">
        <v>-0.0735428784537362</v>
      </c>
      <c r="I860" s="0" t="n">
        <v>-0.887353053258266</v>
      </c>
      <c r="J860" s="0" t="n">
        <v>0.176670482687769</v>
      </c>
      <c r="K860" s="0" t="n">
        <v>1.27612793221488</v>
      </c>
      <c r="L860" s="0" t="n">
        <v>0.688651198288426</v>
      </c>
      <c r="M860" s="0" t="n">
        <v>-0.4048774826515</v>
      </c>
      <c r="N860" s="0" t="n">
        <v>0.177446963789407</v>
      </c>
      <c r="O860" s="0" t="n">
        <v>-1.74880369741004</v>
      </c>
      <c r="P860" s="0" t="n">
        <v>-0.577388163947035</v>
      </c>
      <c r="Q860" s="0" t="n">
        <v>0.763843672757503</v>
      </c>
      <c r="R860" s="0" t="n">
        <v>0.274957301371614</v>
      </c>
      <c r="S860" s="0" t="n">
        <v>0.590360968999448</v>
      </c>
      <c r="T860" s="0" t="n">
        <v>-0.305678895529127</v>
      </c>
      <c r="U860" s="0" t="n">
        <v>-0.12999180398765</v>
      </c>
      <c r="V860" s="0" t="n">
        <v>-0.000344471118296497</v>
      </c>
      <c r="W860" s="0" t="n">
        <v>1.55324414663482</v>
      </c>
      <c r="X860" s="0" t="n">
        <v>-0.700138116371818</v>
      </c>
      <c r="Y860" s="0" t="n">
        <v>0.682264271745226</v>
      </c>
      <c r="Z860" s="0" t="n">
        <v>0.3104105417151</v>
      </c>
      <c r="AA860" s="0" t="n">
        <v>-0.37204358704912</v>
      </c>
      <c r="AB860" s="0" t="n">
        <v>3.00162355415523</v>
      </c>
      <c r="AC860" s="0" t="n">
        <v>-0.154025201482</v>
      </c>
      <c r="AD860" s="0" t="n">
        <v>0.858462954056449</v>
      </c>
      <c r="AE860" s="0" t="n">
        <v>0.665179413772421</v>
      </c>
      <c r="AF860" s="0" t="n">
        <v>-2.78385414276272</v>
      </c>
      <c r="AG860" s="0" t="n">
        <v>1.17331637738971</v>
      </c>
      <c r="AH860" s="0" t="n">
        <v>-1.07695086626336</v>
      </c>
      <c r="AI860" s="0" t="n">
        <v>0.55413693189621</v>
      </c>
      <c r="AJ860" s="0" t="n">
        <v>-0.366637777915457</v>
      </c>
      <c r="AK860" s="0" t="n">
        <v>0.280761014437303</v>
      </c>
      <c r="AL860" s="0" t="n">
        <v>2.35679181059822</v>
      </c>
      <c r="AM860" s="0" t="n">
        <v>0.708669176674448</v>
      </c>
      <c r="AN860" s="0" t="n">
        <v>-0.777329205448041</v>
      </c>
      <c r="AO860" s="0" t="n">
        <v>0.109880602394696</v>
      </c>
      <c r="AP860" s="0" t="n">
        <v>1.85241333383601</v>
      </c>
      <c r="AQ860" s="0" t="n">
        <v>0.0206944150704658</v>
      </c>
      <c r="AR860" s="0" t="n">
        <v>1.33365347210201</v>
      </c>
      <c r="AS860" s="0" t="n">
        <v>0.712113887857413</v>
      </c>
      <c r="AT860" s="0" t="n">
        <v>-0.904954049474327</v>
      </c>
      <c r="AU860" s="0" t="n">
        <v>-1.66115569300018</v>
      </c>
      <c r="AV860" s="0" t="n">
        <v>-0.351543576471158</v>
      </c>
      <c r="AW860" s="0" t="n">
        <v>-0.531708792550489</v>
      </c>
      <c r="AX860" s="0" t="n">
        <v>0.0687111878505675</v>
      </c>
      <c r="AY860" s="0" t="n">
        <v>-0.733871274860576</v>
      </c>
      <c r="AZ860" s="0" t="n">
        <v>1.59632691065781</v>
      </c>
      <c r="BA860" s="0" t="n">
        <v>0.864115463627968</v>
      </c>
      <c r="BB860" s="0" t="n">
        <v>-0.570444171898998</v>
      </c>
      <c r="BC860" s="0" t="n">
        <v>1.81980794877745</v>
      </c>
      <c r="BD860" s="0" t="n">
        <v>-0.959289536694996</v>
      </c>
      <c r="BE860" s="0" t="n">
        <v>0.094116785476217</v>
      </c>
      <c r="BF860" s="0" t="n">
        <v>0.978618572844425</v>
      </c>
      <c r="BG860" s="0" t="n">
        <v>-0.815035718915169</v>
      </c>
      <c r="BH860" s="0" t="n">
        <v>-0.396919404010987</v>
      </c>
      <c r="BI860" s="0" t="n">
        <v>0.0278873812931124</v>
      </c>
      <c r="BJ860" s="0" t="n">
        <v>0.715272108209319</v>
      </c>
      <c r="BK860" s="0" t="n">
        <v>0.844938767841086</v>
      </c>
      <c r="BL860" s="0" t="n">
        <v>0.516699856234482</v>
      </c>
      <c r="BM860" s="0" t="n">
        <v>-0.509893425260088</v>
      </c>
      <c r="BN860" s="0" t="n">
        <v>-1.26873601402622</v>
      </c>
      <c r="BO860" s="0" t="n">
        <v>0.89863533503376</v>
      </c>
      <c r="BP860" s="0" t="n">
        <v>1.774433258106</v>
      </c>
      <c r="BQ860" s="0" t="n">
        <v>-0.356592408934375</v>
      </c>
      <c r="BR860" s="0" t="n">
        <v>-1.55196630657883</v>
      </c>
      <c r="BS860" s="0" t="n">
        <v>0.113113856059499</v>
      </c>
      <c r="BT860" s="0" t="n">
        <v>-1.92669176612981</v>
      </c>
      <c r="BU860" s="0" t="n">
        <v>-0.799880126578501</v>
      </c>
      <c r="BV860" s="0" t="n">
        <v>1.62429842021083</v>
      </c>
      <c r="BW860" s="0" t="n">
        <v>0.911193183128489</v>
      </c>
      <c r="BX860" s="0" t="n">
        <v>0.297991391562391</v>
      </c>
      <c r="BY860" s="0" t="n">
        <v>0.111419922177447</v>
      </c>
      <c r="BZ860" s="0" t="n">
        <v>0.327232783092768</v>
      </c>
      <c r="CA860" s="0" t="n">
        <v>0.7907487997727</v>
      </c>
      <c r="CB860" s="0" t="n">
        <v>0.17907950677909</v>
      </c>
      <c r="CC860" s="0" t="n">
        <v>-0.022683934730594</v>
      </c>
      <c r="CD860" s="0" t="n">
        <v>-0.655664962323499</v>
      </c>
      <c r="CE860" s="0" t="n">
        <v>0.921670562092913</v>
      </c>
      <c r="CF860" s="0" t="n">
        <v>0.634097432339331</v>
      </c>
      <c r="CG860" s="0" t="n">
        <v>-1.47594619193114</v>
      </c>
      <c r="CH860" s="0" t="n">
        <v>0.220678657569806</v>
      </c>
      <c r="CI860" s="0" t="n">
        <v>0.600773546466371</v>
      </c>
      <c r="CJ860" s="0" t="n">
        <v>-2.08119672606699</v>
      </c>
      <c r="CK860" s="0" t="n">
        <v>-0.945922238315688</v>
      </c>
      <c r="CL860" s="0" t="n">
        <v>0.369502686226042</v>
      </c>
      <c r="CM860" s="0" t="n">
        <v>1.04076889329008</v>
      </c>
      <c r="CN860" s="0" t="n">
        <v>0.261951527136262</v>
      </c>
      <c r="CO860" s="0" t="n">
        <v>-2.83966073766351</v>
      </c>
      <c r="CP860" s="0" t="n">
        <v>-2.22255039261654</v>
      </c>
      <c r="CQ860" s="0" t="n">
        <v>-0.43604927668639</v>
      </c>
      <c r="CR860" s="0" t="n">
        <v>1.29077079691342</v>
      </c>
      <c r="CS860" s="0" t="n">
        <v>-0.297352471534396</v>
      </c>
      <c r="CT860" s="0" t="n">
        <v>0.153405608216417</v>
      </c>
      <c r="CU860" s="0" t="n">
        <v>-1.52108441398013</v>
      </c>
      <c r="CV860" s="0" t="n">
        <v>-0.729173734725919</v>
      </c>
      <c r="CW860" s="0" t="n">
        <v>0.938055109145353</v>
      </c>
      <c r="CX860" s="0" t="n">
        <v>1.01995738077676</v>
      </c>
      <c r="CZ860" s="0" t="n">
        <f aca="false">IF(CHOOSE(MATCH(G$5,$B$10:$E$10,0),$B860,$C860,$D860,$E860)*G$6+G860*G$7&lt;G$2,G$3*G$4,0)</f>
        <v>0</v>
      </c>
      <c r="DA860" s="0" t="n">
        <f aca="false">IF(CHOOSE(MATCH(H$5,$B$10:$E$10,0),$B860,$C860,$D860,$E860)*H$6+H860*H$7&lt;H$2,H$3*H$4,0)</f>
        <v>0</v>
      </c>
      <c r="DB860" s="0" t="n">
        <f aca="false">IF(CHOOSE(MATCH(I$5,$B$10:$E$10,0),$B860,$C860,$D860,$E860)*I$6+I860*I$7&lt;I$2,I$3*I$4,0)</f>
        <v>0</v>
      </c>
      <c r="DC860" s="0" t="n">
        <f aca="false">IF(CHOOSE(MATCH(J$5,$B$10:$E$10,0),$B860,$C860,$D860,$E860)*J$6+J860*J$7&lt;J$2,J$3*J$4,0)</f>
        <v>0</v>
      </c>
      <c r="DD860" s="0" t="n">
        <f aca="false">IF(CHOOSE(MATCH(K$5,$B$10:$E$10,0),$B860,$C860,$D860,$E860)*K$6+K860*K$7&lt;K$2,K$3*K$4,0)</f>
        <v>0</v>
      </c>
      <c r="DE860" s="0" t="n">
        <f aca="false">IF(CHOOSE(MATCH(L$5,$B$10:$E$10,0),$B860,$C860,$D860,$E860)*L$6+L860*L$7&lt;L$2,L$3*L$4,0)</f>
        <v>0</v>
      </c>
      <c r="DF860" s="0" t="n">
        <f aca="false">IF(CHOOSE(MATCH(M$5,$B$10:$E$10,0),$B860,$C860,$D860,$E860)*M$6+M860*M$7&lt;M$2,M$3*M$4,0)</f>
        <v>0</v>
      </c>
      <c r="DG860" s="0" t="n">
        <f aca="false">IF(CHOOSE(MATCH(N$5,$B$10:$E$10,0),$B860,$C860,$D860,$E860)*N$6+N860*N$7&lt;N$2,N$3*N$4,0)</f>
        <v>0</v>
      </c>
      <c r="DH860" s="0" t="n">
        <f aca="false">IF(CHOOSE(MATCH(O$5,$B$10:$E$10,0),$B860,$C860,$D860,$E860)*O$6+O860*O$7&lt;O$2,O$3*O$4,0)</f>
        <v>0</v>
      </c>
      <c r="DI860" s="0" t="n">
        <f aca="false">IF(CHOOSE(MATCH(P$5,$B$10:$E$10,0),$B860,$C860,$D860,$E860)*P$6+P860*P$7&lt;P$2,P$3*P$4,0)</f>
        <v>0</v>
      </c>
      <c r="DJ860" s="0" t="n">
        <f aca="false">IF(CHOOSE(MATCH(Q$5,$B$10:$E$10,0),$B860,$C860,$D860,$E860)*Q$6+Q860*Q$7&lt;Q$2,Q$3*Q$4,0)</f>
        <v>0</v>
      </c>
      <c r="DK860" s="0" t="n">
        <f aca="false">IF(CHOOSE(MATCH(R$5,$B$10:$E$10,0),$B860,$C860,$D860,$E860)*R$6+R860*R$7&lt;R$2,R$3*R$4,0)</f>
        <v>0</v>
      </c>
      <c r="DL860" s="0" t="n">
        <f aca="false">IF(CHOOSE(MATCH(S$5,$B$10:$E$10,0),$B860,$C860,$D860,$E860)*S$6+S860*S$7&lt;S$2,S$3*S$4,0)</f>
        <v>0</v>
      </c>
      <c r="DM860" s="0" t="n">
        <f aca="false">IF(CHOOSE(MATCH(T$5,$B$10:$E$10,0),$B860,$C860,$D860,$E860)*T$6+T860*T$7&lt;T$2,T$3*T$4,0)</f>
        <v>0</v>
      </c>
      <c r="DN860" s="0" t="n">
        <f aca="false">IF(CHOOSE(MATCH(U$5,$B$10:$E$10,0),$B860,$C860,$D860,$E860)*U$6+U860*U$7&lt;U$2,U$3*U$4,0)</f>
        <v>0</v>
      </c>
      <c r="DO860" s="0" t="n">
        <f aca="false">IF(CHOOSE(MATCH(V$5,$B$10:$E$10,0),$B860,$C860,$D860,$E860)*V$6+V860*V$7&lt;V$2,V$3*V$4,0)</f>
        <v>0</v>
      </c>
      <c r="DP860" s="0" t="n">
        <f aca="false">IF(CHOOSE(MATCH(W$5,$B$10:$E$10,0),$B860,$C860,$D860,$E860)*W$6+W860*W$7&lt;W$2,W$3*W$4,0)</f>
        <v>0</v>
      </c>
      <c r="DQ860" s="0" t="n">
        <f aca="false">IF(CHOOSE(MATCH(X$5,$B$10:$E$10,0),$B860,$C860,$D860,$E860)*X$6+X860*X$7&lt;X$2,X$3*X$4,0)</f>
        <v>0</v>
      </c>
      <c r="DR860" s="0" t="n">
        <f aca="false">IF(CHOOSE(MATCH(Y$5,$B$10:$E$10,0),$B860,$C860,$D860,$E860)*Y$6+Y860*Y$7&lt;Y$2,Y$3*Y$4,0)</f>
        <v>0</v>
      </c>
      <c r="DS860" s="0" t="n">
        <f aca="false">IF(CHOOSE(MATCH(Z$5,$B$10:$E$10,0),$B860,$C860,$D860,$E860)*Z$6+Z860*Z$7&lt;Z$2,Z$3*Z$4,0)</f>
        <v>0</v>
      </c>
      <c r="DT860" s="0" t="n">
        <f aca="false">IF(CHOOSE(MATCH(AA$5,$B$10:$E$10,0),$B860,$C860,$D860,$E860)*AA$6+AA860*AA$7&lt;AA$2,AA$3*AA$4,0)</f>
        <v>0</v>
      </c>
      <c r="DU860" s="0" t="n">
        <f aca="false">IF(CHOOSE(MATCH(AB$5,$B$10:$E$10,0),$B860,$C860,$D860,$E860)*AB$6+AB860*AB$7&lt;AB$2,AB$3*AB$4,0)</f>
        <v>0</v>
      </c>
      <c r="DV860" s="0" t="n">
        <f aca="false">IF(CHOOSE(MATCH(AC$5,$B$10:$E$10,0),$B860,$C860,$D860,$E860)*AC$6+AC860*AC$7&lt;AC$2,AC$3*AC$4,0)</f>
        <v>0</v>
      </c>
      <c r="DW860" s="0" t="n">
        <f aca="false">IF(CHOOSE(MATCH(AD$5,$B$10:$E$10,0),$B860,$C860,$D860,$E860)*AD$6+AD860*AD$7&lt;AD$2,AD$3*AD$4,0)</f>
        <v>0</v>
      </c>
      <c r="DX860" s="0" t="n">
        <f aca="false">IF(CHOOSE(MATCH(AE$5,$B$10:$E$10,0),$B860,$C860,$D860,$E860)*AE$6+AE860*AE$7&lt;AE$2,AE$3*AE$4,0)</f>
        <v>0</v>
      </c>
      <c r="DY860" s="0" t="n">
        <f aca="false">IF(CHOOSE(MATCH(AF$5,$B$10:$E$10,0),$B860,$C860,$D860,$E860)*AF$6+AF860*AF$7&lt;AF$2,AF$3*AF$4,0)</f>
        <v>12.5</v>
      </c>
      <c r="DZ860" s="0" t="n">
        <f aca="false">IF(CHOOSE(MATCH(AG$5,$B$10:$E$10,0),$B860,$C860,$D860,$E860)*AG$6+AG860*AG$7&lt;AG$2,AG$3*AG$4,0)</f>
        <v>0</v>
      </c>
      <c r="EA860" s="0" t="n">
        <f aca="false">IF(CHOOSE(MATCH(AH$5,$B$10:$E$10,0),$B860,$C860,$D860,$E860)*AH$6+AH860*AH$7&lt;AH$2,AH$3*AH$4,0)</f>
        <v>0</v>
      </c>
      <c r="EB860" s="0" t="n">
        <f aca="false">IF(CHOOSE(MATCH(AI$5,$B$10:$E$10,0),$B860,$C860,$D860,$E860)*AI$6+AI860*AI$7&lt;AI$2,AI$3*AI$4,0)</f>
        <v>0</v>
      </c>
      <c r="EC860" s="0" t="n">
        <f aca="false">IF(CHOOSE(MATCH(AJ$5,$B$10:$E$10,0),$B860,$C860,$D860,$E860)*AJ$6+AJ860*AJ$7&lt;AJ$2,AJ$3*AJ$4,0)</f>
        <v>0</v>
      </c>
      <c r="ED860" s="0" t="n">
        <f aca="false">IF(CHOOSE(MATCH(AK$5,$B$10:$E$10,0),$B860,$C860,$D860,$E860)*AK$6+AK860*AK$7&lt;AK$2,AK$3*AK$4,0)</f>
        <v>0</v>
      </c>
      <c r="EE860" s="0" t="n">
        <f aca="false">IF(CHOOSE(MATCH(AL$5,$B$10:$E$10,0),$B860,$C860,$D860,$E860)*AL$6+AL860*AL$7&lt;AL$2,AL$3*AL$4,0)</f>
        <v>0</v>
      </c>
      <c r="EF860" s="0" t="n">
        <f aca="false">IF(CHOOSE(MATCH(AM$5,$B$10:$E$10,0),$B860,$C860,$D860,$E860)*AM$6+AM860*AM$7&lt;AM$2,AM$3*AM$4,0)</f>
        <v>0</v>
      </c>
      <c r="EG860" s="0" t="n">
        <f aca="false">IF(CHOOSE(MATCH(AN$5,$B$10:$E$10,0),$B860,$C860,$D860,$E860)*AN$6+AN860*AN$7&lt;AN$2,AN$3*AN$4,0)</f>
        <v>0</v>
      </c>
      <c r="EH860" s="0" t="n">
        <f aca="false">IF(CHOOSE(MATCH(AO$5,$B$10:$E$10,0),$B860,$C860,$D860,$E860)*AO$6+AO860*AO$7&lt;AO$2,AO$3*AO$4,0)</f>
        <v>0</v>
      </c>
      <c r="EI860" s="0" t="n">
        <f aca="false">IF(CHOOSE(MATCH(AP$5,$B$10:$E$10,0),$B860,$C860,$D860,$E860)*AP$6+AP860*AP$7&lt;AP$2,AP$3*AP$4,0)</f>
        <v>0</v>
      </c>
      <c r="EJ860" s="0" t="n">
        <f aca="false">IF(CHOOSE(MATCH(AQ$5,$B$10:$E$10,0),$B860,$C860,$D860,$E860)*AQ$6+AQ860*AQ$7&lt;AQ$2,AQ$3*AQ$4,0)</f>
        <v>0</v>
      </c>
      <c r="EK860" s="0" t="n">
        <f aca="false">IF(CHOOSE(MATCH(AR$5,$B$10:$E$10,0),$B860,$C860,$D860,$E860)*AR$6+AR860*AR$7&lt;AR$2,AR$3*AR$4,0)</f>
        <v>0</v>
      </c>
      <c r="EL860" s="0" t="n">
        <f aca="false">IF(CHOOSE(MATCH(AS$5,$B$10:$E$10,0),$B860,$C860,$D860,$E860)*AS$6+AS860*AS$7&lt;AS$2,AS$3*AS$4,0)</f>
        <v>0</v>
      </c>
      <c r="EM860" s="0" t="n">
        <f aca="false">IF(CHOOSE(MATCH(AT$5,$B$10:$E$10,0),$B860,$C860,$D860,$E860)*AT$6+AT860*AT$7&lt;AT$2,AT$3*AT$4,0)</f>
        <v>0</v>
      </c>
      <c r="EN860" s="0" t="n">
        <f aca="false">IF(CHOOSE(MATCH(AU$5,$B$10:$E$10,0),$B860,$C860,$D860,$E860)*AU$6+AU860*AU$7&lt;AU$2,AU$3*AU$4,0)</f>
        <v>0</v>
      </c>
      <c r="EO860" s="0" t="n">
        <f aca="false">IF(CHOOSE(MATCH(AV$5,$B$10:$E$10,0),$B860,$C860,$D860,$E860)*AV$6+AV860*AV$7&lt;AV$2,AV$3*AV$4,0)</f>
        <v>0</v>
      </c>
      <c r="EP860" s="0" t="n">
        <f aca="false">IF(CHOOSE(MATCH(AW$5,$B$10:$E$10,0),$B860,$C860,$D860,$E860)*AW$6+AW860*AW$7&lt;AW$2,AW$3*AW$4,0)</f>
        <v>0</v>
      </c>
      <c r="EQ860" s="0" t="n">
        <f aca="false">IF(CHOOSE(MATCH(AX$5,$B$10:$E$10,0),$B860,$C860,$D860,$E860)*AX$6+AX860*AX$7&lt;AX$2,AX$3*AX$4,0)</f>
        <v>0</v>
      </c>
      <c r="ER860" s="0" t="n">
        <f aca="false">IF(CHOOSE(MATCH(AY$5,$B$10:$E$10,0),$B860,$C860,$D860,$E860)*AY$6+AY860*AY$7&lt;AY$2,AY$3*AY$4,0)</f>
        <v>0</v>
      </c>
      <c r="ES860" s="0" t="n">
        <f aca="false">IF(CHOOSE(MATCH(AZ$5,$B$10:$E$10,0),$B860,$C860,$D860,$E860)*AZ$6+AZ860*AZ$7&lt;AZ$2,AZ$3*AZ$4,0)</f>
        <v>0</v>
      </c>
      <c r="ET860" s="0" t="n">
        <f aca="false">IF(CHOOSE(MATCH(BA$5,$B$10:$E$10,0),$B860,$C860,$D860,$E860)*BA$6+BA860*BA$7&lt;BA$2,BA$3*BA$4,0)</f>
        <v>0</v>
      </c>
      <c r="EU860" s="0" t="n">
        <f aca="false">IF(CHOOSE(MATCH(BB$5,$B$10:$E$10,0),$B860,$C860,$D860,$E860)*BB$6+BB860*BB$7&lt;BB$2,BB$3*BB$4,0)</f>
        <v>0</v>
      </c>
      <c r="EV860" s="0" t="n">
        <f aca="false">IF(CHOOSE(MATCH(BC$5,$B$10:$E$10,0),$B860,$C860,$D860,$E860)*BC$6+BC860*BC$7&lt;BC$2,BC$3*BC$4,0)</f>
        <v>0</v>
      </c>
      <c r="EW860" s="0" t="n">
        <f aca="false">IF(CHOOSE(MATCH(BD$5,$B$10:$E$10,0),$B860,$C860,$D860,$E860)*BD$6+BD860*BD$7&lt;BD$2,BD$3*BD$4,0)</f>
        <v>0</v>
      </c>
      <c r="EX860" s="0" t="n">
        <f aca="false">IF(CHOOSE(MATCH(BE$5,$B$10:$E$10,0),$B860,$C860,$D860,$E860)*BE$6+BE860*BE$7&lt;BE$2,BE$3*BE$4,0)</f>
        <v>0</v>
      </c>
      <c r="EY860" s="0" t="n">
        <f aca="false">IF(CHOOSE(MATCH(BF$5,$B$10:$E$10,0),$B860,$C860,$D860,$E860)*BF$6+BF860*BF$7&lt;BF$2,BF$3*BF$4,0)</f>
        <v>0</v>
      </c>
      <c r="EZ860" s="0" t="n">
        <f aca="false">IF(CHOOSE(MATCH(BG$5,$B$10:$E$10,0),$B860,$C860,$D860,$E860)*BG$6+BG860*BG$7&lt;BG$2,BG$3*BG$4,0)</f>
        <v>0</v>
      </c>
      <c r="FA860" s="0" t="n">
        <f aca="false">IF(CHOOSE(MATCH(BH$5,$B$10:$E$10,0),$B860,$C860,$D860,$E860)*BH$6+BH860*BH$7&lt;BH$2,BH$3*BH$4,0)</f>
        <v>0</v>
      </c>
      <c r="FB860" s="0" t="n">
        <f aca="false">IF(CHOOSE(MATCH(BI$5,$B$10:$E$10,0),$B860,$C860,$D860,$E860)*BI$6+BI860*BI$7&lt;BI$2,BI$3*BI$4,0)</f>
        <v>0</v>
      </c>
      <c r="FC860" s="0" t="n">
        <f aca="false">IF(CHOOSE(MATCH(BJ$5,$B$10:$E$10,0),$B860,$C860,$D860,$E860)*BJ$6+BJ860*BJ$7&lt;BJ$2,BJ$3*BJ$4,0)</f>
        <v>0</v>
      </c>
      <c r="FD860" s="0" t="n">
        <f aca="false">IF(CHOOSE(MATCH(BK$5,$B$10:$E$10,0),$B860,$C860,$D860,$E860)*BK$6+BK860*BK$7&lt;BK$2,BK$3*BK$4,0)</f>
        <v>0</v>
      </c>
      <c r="FE860" s="0" t="n">
        <f aca="false">IF(CHOOSE(MATCH(BL$5,$B$10:$E$10,0),$B860,$C860,$D860,$E860)*BL$6+BL860*BL$7&lt;BL$2,BL$3*BL$4,0)</f>
        <v>0</v>
      </c>
      <c r="FF860" s="0" t="n">
        <f aca="false">IF(CHOOSE(MATCH(BM$5,$B$10:$E$10,0),$B860,$C860,$D860,$E860)*BM$6+BM860*BM$7&lt;BM$2,BM$3*BM$4,0)</f>
        <v>0</v>
      </c>
      <c r="FG860" s="0" t="n">
        <f aca="false">IF(CHOOSE(MATCH(BN$5,$B$10:$E$10,0),$B860,$C860,$D860,$E860)*BN$6+BN860*BN$7&lt;BN$2,BN$3*BN$4,0)</f>
        <v>0</v>
      </c>
      <c r="FH860" s="0" t="n">
        <f aca="false">IF(CHOOSE(MATCH(BO$5,$B$10:$E$10,0),$B860,$C860,$D860,$E860)*BO$6+BO860*BO$7&lt;BO$2,BO$3*BO$4,0)</f>
        <v>0</v>
      </c>
      <c r="FI860" s="0" t="n">
        <f aca="false">IF(CHOOSE(MATCH(BP$5,$B$10:$E$10,0),$B860,$C860,$D860,$E860)*BP$6+BP860*BP$7&lt;BP$2,BP$3*BP$4,0)</f>
        <v>0</v>
      </c>
      <c r="FJ860" s="0" t="n">
        <f aca="false">IF(CHOOSE(MATCH(BQ$5,$B$10:$E$10,0),$B860,$C860,$D860,$E860)*BQ$6+BQ860*BQ$7&lt;BQ$2,BQ$3*BQ$4,0)</f>
        <v>0</v>
      </c>
      <c r="FK860" s="0" t="n">
        <f aca="false">IF(CHOOSE(MATCH(BR$5,$B$10:$E$10,0),$B860,$C860,$D860,$E860)*BR$6+BR860*BR$7&lt;BR$2,BR$3*BR$4,0)</f>
        <v>0</v>
      </c>
      <c r="FL860" s="0" t="n">
        <f aca="false">IF(CHOOSE(MATCH(BS$5,$B$10:$E$10,0),$B860,$C860,$D860,$E860)*BS$6+BS860*BS$7&lt;BS$2,BS$3*BS$4,0)</f>
        <v>0</v>
      </c>
      <c r="FM860" s="0" t="n">
        <f aca="false">IF(CHOOSE(MATCH(BT$5,$B$10:$E$10,0),$B860,$C860,$D860,$E860)*BT$6+BT860*BT$7&lt;BT$2,BT$3*BT$4,0)</f>
        <v>0</v>
      </c>
      <c r="FN860" s="0" t="n">
        <f aca="false">IF(CHOOSE(MATCH(BU$5,$B$10:$E$10,0),$B860,$C860,$D860,$E860)*BU$6+BU860*BU$7&lt;BU$2,BU$3*BU$4,0)</f>
        <v>0</v>
      </c>
      <c r="FO860" s="0" t="n">
        <f aca="false">IF(CHOOSE(MATCH(BV$5,$B$10:$E$10,0),$B860,$C860,$D860,$E860)*BV$6+BV860*BV$7&lt;BV$2,BV$3*BV$4,0)</f>
        <v>0</v>
      </c>
      <c r="FP860" s="0" t="n">
        <f aca="false">IF(CHOOSE(MATCH(BW$5,$B$10:$E$10,0),$B860,$C860,$D860,$E860)*BW$6+BW860*BW$7&lt;BW$2,BW$3*BW$4,0)</f>
        <v>0</v>
      </c>
      <c r="FQ860" s="0" t="n">
        <f aca="false">IF(CHOOSE(MATCH(BX$5,$B$10:$E$10,0),$B860,$C860,$D860,$E860)*BX$6+BX860*BX$7&lt;BX$2,BX$3*BX$4,0)</f>
        <v>0</v>
      </c>
      <c r="FR860" s="0" t="n">
        <f aca="false">IF(CHOOSE(MATCH(BY$5,$B$10:$E$10,0),$B860,$C860,$D860,$E860)*BY$6+BY860*BY$7&lt;BY$2,BY$3*BY$4,0)</f>
        <v>0</v>
      </c>
      <c r="FS860" s="0" t="n">
        <f aca="false">IF(CHOOSE(MATCH(BZ$5,$B$10:$E$10,0),$B860,$C860,$D860,$E860)*BZ$6+BZ860*BZ$7&lt;BZ$2,BZ$3*BZ$4,0)</f>
        <v>0</v>
      </c>
      <c r="FT860" s="0" t="n">
        <f aca="false">IF(CHOOSE(MATCH(CA$5,$B$10:$E$10,0),$B860,$C860,$D860,$E860)*CA$6+CA860*CA$7&lt;CA$2,CA$3*CA$4,0)</f>
        <v>0</v>
      </c>
      <c r="FU860" s="0" t="n">
        <f aca="false">IF(CHOOSE(MATCH(CB$5,$B$10:$E$10,0),$B860,$C860,$D860,$E860)*CB$6+CB860*CB$7&lt;CB$2,CB$3*CB$4,0)</f>
        <v>0</v>
      </c>
      <c r="FV860" s="0" t="n">
        <f aca="false">IF(CHOOSE(MATCH(CC$5,$B$10:$E$10,0),$B860,$C860,$D860,$E860)*CC$6+CC860*CC$7&lt;CC$2,CC$3*CC$4,0)</f>
        <v>0</v>
      </c>
      <c r="FW860" s="0" t="n">
        <f aca="false">IF(CHOOSE(MATCH(CD$5,$B$10:$E$10,0),$B860,$C860,$D860,$E860)*CD$6+CD860*CD$7&lt;CD$2,CD$3*CD$4,0)</f>
        <v>0</v>
      </c>
      <c r="FX860" s="0" t="n">
        <f aca="false">IF(CHOOSE(MATCH(CE$5,$B$10:$E$10,0),$B860,$C860,$D860,$E860)*CE$6+CE860*CE$7&lt;CE$2,CE$3*CE$4,0)</f>
        <v>0</v>
      </c>
      <c r="FY860" s="0" t="n">
        <f aca="false">IF(CHOOSE(MATCH(CF$5,$B$10:$E$10,0),$B860,$C860,$D860,$E860)*CF$6+CF860*CF$7&lt;CF$2,CF$3*CF$4,0)</f>
        <v>0</v>
      </c>
      <c r="FZ860" s="0" t="n">
        <f aca="false">IF(CHOOSE(MATCH(CG$5,$B$10:$E$10,0),$B860,$C860,$D860,$E860)*CG$6+CG860*CG$7&lt;CG$2,CG$3*CG$4,0)</f>
        <v>0</v>
      </c>
      <c r="GA860" s="0" t="n">
        <f aca="false">IF(CHOOSE(MATCH(CH$5,$B$10:$E$10,0),$B860,$C860,$D860,$E860)*CH$6+CH860*CH$7&lt;CH$2,CH$3*CH$4,0)</f>
        <v>0</v>
      </c>
      <c r="GB860" s="0" t="n">
        <f aca="false">IF(CHOOSE(MATCH(CI$5,$B$10:$E$10,0),$B860,$C860,$D860,$E860)*CI$6+CI860*CI$7&lt;CI$2,CI$3*CI$4,0)</f>
        <v>0</v>
      </c>
      <c r="GC860" s="0" t="n">
        <f aca="false">IF(CHOOSE(MATCH(CJ$5,$B$10:$E$10,0),$B860,$C860,$D860,$E860)*CJ$6+CJ860*CJ$7&lt;CJ$2,CJ$3*CJ$4,0)</f>
        <v>0</v>
      </c>
      <c r="GD860" s="0" t="n">
        <f aca="false">IF(CHOOSE(MATCH(CK$5,$B$10:$E$10,0),$B860,$C860,$D860,$E860)*CK$6+CK860*CK$7&lt;CK$2,CK$3*CK$4,0)</f>
        <v>0</v>
      </c>
      <c r="GE860" s="0" t="n">
        <f aca="false">IF(CHOOSE(MATCH(CL$5,$B$10:$E$10,0),$B860,$C860,$D860,$E860)*CL$6+CL860*CL$7&lt;CL$2,CL$3*CL$4,0)</f>
        <v>0</v>
      </c>
      <c r="GF860" s="0" t="n">
        <f aca="false">IF(CHOOSE(MATCH(CM$5,$B$10:$E$10,0),$B860,$C860,$D860,$E860)*CM$6+CM860*CM$7&lt;CM$2,CM$3*CM$4,0)</f>
        <v>0</v>
      </c>
      <c r="GG860" s="0" t="n">
        <f aca="false">IF(CHOOSE(MATCH(CN$5,$B$10:$E$10,0),$B860,$C860,$D860,$E860)*CN$6+CN860*CN$7&lt;CN$2,CN$3*CN$4,0)</f>
        <v>0</v>
      </c>
      <c r="GH860" s="0" t="n">
        <f aca="false">IF(CHOOSE(MATCH(CO$5,$B$10:$E$10,0),$B860,$C860,$D860,$E860)*CO$6+CO860*CO$7&lt;CO$2,CO$3*CO$4,0)</f>
        <v>0</v>
      </c>
      <c r="GI860" s="0" t="n">
        <f aca="false">IF(CHOOSE(MATCH(CP$5,$B$10:$E$10,0),$B860,$C860,$D860,$E860)*CP$6+CP860*CP$7&lt;CP$2,CP$3*CP$4,0)</f>
        <v>0</v>
      </c>
      <c r="GJ860" s="0" t="n">
        <f aca="false">IF(CHOOSE(MATCH(CQ$5,$B$10:$E$10,0),$B860,$C860,$D860,$E860)*CQ$6+CQ860*CQ$7&lt;CQ$2,CQ$3*CQ$4,0)</f>
        <v>0</v>
      </c>
      <c r="GK860" s="0" t="n">
        <f aca="false">IF(CHOOSE(MATCH(CR$5,$B$10:$E$10,0),$B860,$C860,$D860,$E860)*CR$6+CR860*CR$7&lt;CR$2,CR$3*CR$4,0)</f>
        <v>0</v>
      </c>
      <c r="GL860" s="0" t="n">
        <f aca="false">IF(CHOOSE(MATCH(CS$5,$B$10:$E$10,0),$B860,$C860,$D860,$E860)*CS$6+CS860*CS$7&lt;CS$2,CS$3*CS$4,0)</f>
        <v>0</v>
      </c>
      <c r="GM860" s="0" t="n">
        <f aca="false">IF(CHOOSE(MATCH(CT$5,$B$10:$E$10,0),$B860,$C860,$D860,$E860)*CT$6+CT860*CT$7&lt;CT$2,CT$3*CT$4,0)</f>
        <v>0</v>
      </c>
      <c r="GN860" s="0" t="n">
        <f aca="false">IF(CHOOSE(MATCH(CU$5,$B$10:$E$10,0),$B860,$C860,$D860,$E860)*CU$6+CU860*CU$7&lt;CU$2,CU$3*CU$4,0)</f>
        <v>0</v>
      </c>
      <c r="GO860" s="0" t="n">
        <f aca="false">IF(CHOOSE(MATCH(CV$5,$B$10:$E$10,0),$B860,$C860,$D860,$E860)*CV$6+CV860*CV$7&lt;CV$2,CV$3*CV$4,0)</f>
        <v>0</v>
      </c>
      <c r="GP860" s="0" t="n">
        <f aca="false">IF(CHOOSE(MATCH(CW$5,$B$10:$E$10,0),$B860,$C860,$D860,$E860)*CW$6+CW860*CW$7&lt;CW$2,CW$3*CW$4,0)</f>
        <v>0</v>
      </c>
      <c r="GQ860" s="0" t="n">
        <f aca="false">IF(CHOOSE(MATCH(CX$5,$B$10:$E$10,0),$B860,$C860,$D860,$E860)*CX$6+CX860*CX$7&lt;CX$2,CX$3*CX$4,0)</f>
        <v>0</v>
      </c>
      <c r="GS860" s="0" t="n">
        <f aca="false">SUM(CZ860:GQ860)</f>
        <v>12.5</v>
      </c>
      <c r="GT860" s="0" t="n">
        <f aca="false">IF(GS860&gt;$GS$6,1,0)</f>
        <v>0</v>
      </c>
    </row>
    <row r="861" customFormat="false" ht="14" hidden="false" customHeight="false" outlineLevel="0" collapsed="false">
      <c r="A861" s="0" t="n">
        <v>851</v>
      </c>
      <c r="B861" s="0" t="n">
        <v>0.11577964296807</v>
      </c>
      <c r="C861" s="0" t="n">
        <v>0.00590414426852007</v>
      </c>
      <c r="D861" s="0" t="n">
        <v>0.558412239484424</v>
      </c>
      <c r="E861" s="0" t="n">
        <v>1.18004270196972</v>
      </c>
      <c r="G861" s="0" t="n">
        <v>0.244966713580652</v>
      </c>
      <c r="H861" s="0" t="n">
        <v>0.790016656537773</v>
      </c>
      <c r="I861" s="0" t="n">
        <v>0.756083409214625</v>
      </c>
      <c r="J861" s="0" t="n">
        <v>-2.33172613661736</v>
      </c>
      <c r="K861" s="0" t="n">
        <v>0.202372802959871</v>
      </c>
      <c r="L861" s="0" t="n">
        <v>1.18311845653807</v>
      </c>
      <c r="M861" s="0" t="n">
        <v>1.50522282638121</v>
      </c>
      <c r="N861" s="0" t="n">
        <v>-0.184679720405256</v>
      </c>
      <c r="O861" s="0" t="n">
        <v>1.57296653924277</v>
      </c>
      <c r="P861" s="0" t="n">
        <v>-1.37087226903532</v>
      </c>
      <c r="Q861" s="0" t="n">
        <v>-1.44679688673932</v>
      </c>
      <c r="R861" s="0" t="n">
        <v>1.25921360449865</v>
      </c>
      <c r="S861" s="0" t="n">
        <v>-0.157431259140139</v>
      </c>
      <c r="T861" s="0" t="n">
        <v>-0.943175564316334</v>
      </c>
      <c r="U861" s="0" t="n">
        <v>-0.703662408341188</v>
      </c>
      <c r="V861" s="0" t="n">
        <v>0.400563067159965</v>
      </c>
      <c r="W861" s="0" t="n">
        <v>0.618831563770073</v>
      </c>
      <c r="X861" s="0" t="n">
        <v>0.0223781171371229</v>
      </c>
      <c r="Y861" s="0" t="n">
        <v>0.690979504724965</v>
      </c>
      <c r="Z861" s="0" t="n">
        <v>3.19385435432196</v>
      </c>
      <c r="AA861" s="0" t="n">
        <v>0.454549535788829</v>
      </c>
      <c r="AB861" s="0" t="n">
        <v>1.04392938737874</v>
      </c>
      <c r="AC861" s="0" t="n">
        <v>1.41382315632654</v>
      </c>
      <c r="AD861" s="0" t="n">
        <v>0.767947767599253</v>
      </c>
      <c r="AE861" s="0" t="n">
        <v>1.40370957524283</v>
      </c>
      <c r="AF861" s="0" t="n">
        <v>-1.16664296001545</v>
      </c>
      <c r="AG861" s="0" t="n">
        <v>1.01725845524925</v>
      </c>
      <c r="AH861" s="0" t="n">
        <v>0.180867800736451</v>
      </c>
      <c r="AI861" s="0" t="n">
        <v>0.103341335488949</v>
      </c>
      <c r="AJ861" s="0" t="n">
        <v>-0.97713837021729</v>
      </c>
      <c r="AK861" s="0" t="n">
        <v>-0.603893113293452</v>
      </c>
      <c r="AL861" s="0" t="n">
        <v>0.832974365039263</v>
      </c>
      <c r="AM861" s="0" t="n">
        <v>0.906106834008824</v>
      </c>
      <c r="AN861" s="0" t="n">
        <v>-1.77148649527226</v>
      </c>
      <c r="AO861" s="0" t="n">
        <v>1.02848844107939</v>
      </c>
      <c r="AP861" s="0" t="n">
        <v>0.152476786752231</v>
      </c>
      <c r="AQ861" s="0" t="n">
        <v>0.925772383197909</v>
      </c>
      <c r="AR861" s="0" t="n">
        <v>1.08339236248867</v>
      </c>
      <c r="AS861" s="0" t="n">
        <v>0.538771018909756</v>
      </c>
      <c r="AT861" s="0" t="n">
        <v>0.0105956132756546</v>
      </c>
      <c r="AU861" s="0" t="n">
        <v>2.33874743571505</v>
      </c>
      <c r="AV861" s="0" t="n">
        <v>0.641222186459345</v>
      </c>
      <c r="AW861" s="0" t="n">
        <v>0.820164132164791</v>
      </c>
      <c r="AX861" s="0" t="n">
        <v>-0.111958797788247</v>
      </c>
      <c r="AY861" s="0" t="n">
        <v>-0.510590325575322</v>
      </c>
      <c r="AZ861" s="0" t="n">
        <v>0.933669070946053</v>
      </c>
      <c r="BA861" s="0" t="n">
        <v>1.04155787994387</v>
      </c>
      <c r="BB861" s="0" t="n">
        <v>-1.0729968380474</v>
      </c>
      <c r="BC861" s="0" t="n">
        <v>-0.595559868088458</v>
      </c>
      <c r="BD861" s="0" t="n">
        <v>-2.23726601689123</v>
      </c>
      <c r="BE861" s="0" t="n">
        <v>-0.209874997381121</v>
      </c>
      <c r="BF861" s="0" t="n">
        <v>0.710242602508515</v>
      </c>
      <c r="BG861" s="0" t="n">
        <v>-0.381323843612336</v>
      </c>
      <c r="BH861" s="0" t="n">
        <v>-0.446589183411561</v>
      </c>
      <c r="BI861" s="0" t="n">
        <v>0.872256578077213</v>
      </c>
      <c r="BJ861" s="0" t="n">
        <v>0.492113940708805</v>
      </c>
      <c r="BK861" s="0" t="n">
        <v>1.46534603118198</v>
      </c>
      <c r="BL861" s="0" t="n">
        <v>0.0498596364195691</v>
      </c>
      <c r="BM861" s="0" t="n">
        <v>-0.112806901597651</v>
      </c>
      <c r="BN861" s="0" t="n">
        <v>-1.30569560496951</v>
      </c>
      <c r="BO861" s="0" t="n">
        <v>0.287373040919192</v>
      </c>
      <c r="BP861" s="0" t="n">
        <v>1.31963588501094</v>
      </c>
      <c r="BQ861" s="0" t="n">
        <v>3.86535248253494E-005</v>
      </c>
      <c r="BR861" s="0" t="n">
        <v>0.740094492357457</v>
      </c>
      <c r="BS861" s="0" t="n">
        <v>1.22772689792328</v>
      </c>
      <c r="BT861" s="0" t="n">
        <v>2.24385075853206</v>
      </c>
      <c r="BU861" s="0" t="n">
        <v>-1.42958469950827</v>
      </c>
      <c r="BV861" s="0" t="n">
        <v>1.35787104227347</v>
      </c>
      <c r="BW861" s="0" t="n">
        <v>1.07231699075783</v>
      </c>
      <c r="BX861" s="0" t="n">
        <v>1.12174575406243</v>
      </c>
      <c r="BY861" s="0" t="n">
        <v>-0.979853211902082</v>
      </c>
      <c r="BZ861" s="0" t="n">
        <v>-0.86700993051636</v>
      </c>
      <c r="CA861" s="0" t="n">
        <v>-0.903228283277713</v>
      </c>
      <c r="CB861" s="0" t="n">
        <v>-1.98193447431549</v>
      </c>
      <c r="CC861" s="0" t="n">
        <v>-0.178147274709772</v>
      </c>
      <c r="CD861" s="0" t="n">
        <v>1.03030743048294</v>
      </c>
      <c r="CE861" s="0" t="n">
        <v>1.48165781865828</v>
      </c>
      <c r="CF861" s="0" t="n">
        <v>-0.197924236999825</v>
      </c>
      <c r="CG861" s="0" t="n">
        <v>1.80948518391233</v>
      </c>
      <c r="CH861" s="0" t="n">
        <v>-1.25786300486652</v>
      </c>
      <c r="CI861" s="0" t="n">
        <v>-0.174261458596447</v>
      </c>
      <c r="CJ861" s="0" t="n">
        <v>0.14953684512875</v>
      </c>
      <c r="CK861" s="0" t="n">
        <v>-0.471751491204486</v>
      </c>
      <c r="CL861" s="0" t="n">
        <v>0.512421820531017</v>
      </c>
      <c r="CM861" s="0" t="n">
        <v>0.962202193477424</v>
      </c>
      <c r="CN861" s="0" t="n">
        <v>-0.192544575838838</v>
      </c>
      <c r="CO861" s="0" t="n">
        <v>0.629054284218</v>
      </c>
      <c r="CP861" s="0" t="n">
        <v>0.7668177204323</v>
      </c>
      <c r="CQ861" s="0" t="n">
        <v>0.00409272615797818</v>
      </c>
      <c r="CR861" s="0" t="n">
        <v>1.37087226903532</v>
      </c>
      <c r="CS861" s="0" t="n">
        <v>-2.50081939157099</v>
      </c>
      <c r="CT861" s="0" t="n">
        <v>-3.22004780173302</v>
      </c>
      <c r="CU861" s="0" t="n">
        <v>1.45866579259746</v>
      </c>
      <c r="CV861" s="0" t="n">
        <v>0.727876567907515</v>
      </c>
      <c r="CW861" s="0" t="n">
        <v>0.979853211902082</v>
      </c>
      <c r="CX861" s="0" t="n">
        <v>-1.93507730728015</v>
      </c>
      <c r="CZ861" s="0" t="n">
        <f aca="false">IF(CHOOSE(MATCH(G$5,$B$10:$E$10,0),$B861,$C861,$D861,$E861)*G$6+G861*G$7&lt;G$2,G$3*G$4,0)</f>
        <v>0</v>
      </c>
      <c r="DA861" s="0" t="n">
        <f aca="false">IF(CHOOSE(MATCH(H$5,$B$10:$E$10,0),$B861,$C861,$D861,$E861)*H$6+H861*H$7&lt;H$2,H$3*H$4,0)</f>
        <v>0</v>
      </c>
      <c r="DB861" s="0" t="n">
        <f aca="false">IF(CHOOSE(MATCH(I$5,$B$10:$E$10,0),$B861,$C861,$D861,$E861)*I$6+I861*I$7&lt;I$2,I$3*I$4,0)</f>
        <v>0</v>
      </c>
      <c r="DC861" s="0" t="n">
        <f aca="false">IF(CHOOSE(MATCH(J$5,$B$10:$E$10,0),$B861,$C861,$D861,$E861)*J$6+J861*J$7&lt;J$2,J$3*J$4,0)</f>
        <v>12.5</v>
      </c>
      <c r="DD861" s="0" t="n">
        <f aca="false">IF(CHOOSE(MATCH(K$5,$B$10:$E$10,0),$B861,$C861,$D861,$E861)*K$6+K861*K$7&lt;K$2,K$3*K$4,0)</f>
        <v>0</v>
      </c>
      <c r="DE861" s="0" t="n">
        <f aca="false">IF(CHOOSE(MATCH(L$5,$B$10:$E$10,0),$B861,$C861,$D861,$E861)*L$6+L861*L$7&lt;L$2,L$3*L$4,0)</f>
        <v>0</v>
      </c>
      <c r="DF861" s="0" t="n">
        <f aca="false">IF(CHOOSE(MATCH(M$5,$B$10:$E$10,0),$B861,$C861,$D861,$E861)*M$6+M861*M$7&lt;M$2,M$3*M$4,0)</f>
        <v>0</v>
      </c>
      <c r="DG861" s="0" t="n">
        <f aca="false">IF(CHOOSE(MATCH(N$5,$B$10:$E$10,0),$B861,$C861,$D861,$E861)*N$6+N861*N$7&lt;N$2,N$3*N$4,0)</f>
        <v>0</v>
      </c>
      <c r="DH861" s="0" t="n">
        <f aca="false">IF(CHOOSE(MATCH(O$5,$B$10:$E$10,0),$B861,$C861,$D861,$E861)*O$6+O861*O$7&lt;O$2,O$3*O$4,0)</f>
        <v>0</v>
      </c>
      <c r="DI861" s="0" t="n">
        <f aca="false">IF(CHOOSE(MATCH(P$5,$B$10:$E$10,0),$B861,$C861,$D861,$E861)*P$6+P861*P$7&lt;P$2,P$3*P$4,0)</f>
        <v>0</v>
      </c>
      <c r="DJ861" s="0" t="n">
        <f aca="false">IF(CHOOSE(MATCH(Q$5,$B$10:$E$10,0),$B861,$C861,$D861,$E861)*Q$6+Q861*Q$7&lt;Q$2,Q$3*Q$4,0)</f>
        <v>0</v>
      </c>
      <c r="DK861" s="0" t="n">
        <f aca="false">IF(CHOOSE(MATCH(R$5,$B$10:$E$10,0),$B861,$C861,$D861,$E861)*R$6+R861*R$7&lt;R$2,R$3*R$4,0)</f>
        <v>0</v>
      </c>
      <c r="DL861" s="0" t="n">
        <f aca="false">IF(CHOOSE(MATCH(S$5,$B$10:$E$10,0),$B861,$C861,$D861,$E861)*S$6+S861*S$7&lt;S$2,S$3*S$4,0)</f>
        <v>0</v>
      </c>
      <c r="DM861" s="0" t="n">
        <f aca="false">IF(CHOOSE(MATCH(T$5,$B$10:$E$10,0),$B861,$C861,$D861,$E861)*T$6+T861*T$7&lt;T$2,T$3*T$4,0)</f>
        <v>0</v>
      </c>
      <c r="DN861" s="0" t="n">
        <f aca="false">IF(CHOOSE(MATCH(U$5,$B$10:$E$10,0),$B861,$C861,$D861,$E861)*U$6+U861*U$7&lt;U$2,U$3*U$4,0)</f>
        <v>0</v>
      </c>
      <c r="DO861" s="0" t="n">
        <f aca="false">IF(CHOOSE(MATCH(V$5,$B$10:$E$10,0),$B861,$C861,$D861,$E861)*V$6+V861*V$7&lt;V$2,V$3*V$4,0)</f>
        <v>0</v>
      </c>
      <c r="DP861" s="0" t="n">
        <f aca="false">IF(CHOOSE(MATCH(W$5,$B$10:$E$10,0),$B861,$C861,$D861,$E861)*W$6+W861*W$7&lt;W$2,W$3*W$4,0)</f>
        <v>0</v>
      </c>
      <c r="DQ861" s="0" t="n">
        <f aca="false">IF(CHOOSE(MATCH(X$5,$B$10:$E$10,0),$B861,$C861,$D861,$E861)*X$6+X861*X$7&lt;X$2,X$3*X$4,0)</f>
        <v>0</v>
      </c>
      <c r="DR861" s="0" t="n">
        <f aca="false">IF(CHOOSE(MATCH(Y$5,$B$10:$E$10,0),$B861,$C861,$D861,$E861)*Y$6+Y861*Y$7&lt;Y$2,Y$3*Y$4,0)</f>
        <v>0</v>
      </c>
      <c r="DS861" s="0" t="n">
        <f aca="false">IF(CHOOSE(MATCH(Z$5,$B$10:$E$10,0),$B861,$C861,$D861,$E861)*Z$6+Z861*Z$7&lt;Z$2,Z$3*Z$4,0)</f>
        <v>0</v>
      </c>
      <c r="DT861" s="0" t="n">
        <f aca="false">IF(CHOOSE(MATCH(AA$5,$B$10:$E$10,0),$B861,$C861,$D861,$E861)*AA$6+AA861*AA$7&lt;AA$2,AA$3*AA$4,0)</f>
        <v>0</v>
      </c>
      <c r="DU861" s="0" t="n">
        <f aca="false">IF(CHOOSE(MATCH(AB$5,$B$10:$E$10,0),$B861,$C861,$D861,$E861)*AB$6+AB861*AB$7&lt;AB$2,AB$3*AB$4,0)</f>
        <v>0</v>
      </c>
      <c r="DV861" s="0" t="n">
        <f aca="false">IF(CHOOSE(MATCH(AC$5,$B$10:$E$10,0),$B861,$C861,$D861,$E861)*AC$6+AC861*AC$7&lt;AC$2,AC$3*AC$4,0)</f>
        <v>0</v>
      </c>
      <c r="DW861" s="0" t="n">
        <f aca="false">IF(CHOOSE(MATCH(AD$5,$B$10:$E$10,0),$B861,$C861,$D861,$E861)*AD$6+AD861*AD$7&lt;AD$2,AD$3*AD$4,0)</f>
        <v>0</v>
      </c>
      <c r="DX861" s="0" t="n">
        <f aca="false">IF(CHOOSE(MATCH(AE$5,$B$10:$E$10,0),$B861,$C861,$D861,$E861)*AE$6+AE861*AE$7&lt;AE$2,AE$3*AE$4,0)</f>
        <v>0</v>
      </c>
      <c r="DY861" s="0" t="n">
        <f aca="false">IF(CHOOSE(MATCH(AF$5,$B$10:$E$10,0),$B861,$C861,$D861,$E861)*AF$6+AF861*AF$7&lt;AF$2,AF$3*AF$4,0)</f>
        <v>0</v>
      </c>
      <c r="DZ861" s="0" t="n">
        <f aca="false">IF(CHOOSE(MATCH(AG$5,$B$10:$E$10,0),$B861,$C861,$D861,$E861)*AG$6+AG861*AG$7&lt;AG$2,AG$3*AG$4,0)</f>
        <v>0</v>
      </c>
      <c r="EA861" s="0" t="n">
        <f aca="false">IF(CHOOSE(MATCH(AH$5,$B$10:$E$10,0),$B861,$C861,$D861,$E861)*AH$6+AH861*AH$7&lt;AH$2,AH$3*AH$4,0)</f>
        <v>0</v>
      </c>
      <c r="EB861" s="0" t="n">
        <f aca="false">IF(CHOOSE(MATCH(AI$5,$B$10:$E$10,0),$B861,$C861,$D861,$E861)*AI$6+AI861*AI$7&lt;AI$2,AI$3*AI$4,0)</f>
        <v>0</v>
      </c>
      <c r="EC861" s="0" t="n">
        <f aca="false">IF(CHOOSE(MATCH(AJ$5,$B$10:$E$10,0),$B861,$C861,$D861,$E861)*AJ$6+AJ861*AJ$7&lt;AJ$2,AJ$3*AJ$4,0)</f>
        <v>0</v>
      </c>
      <c r="ED861" s="0" t="n">
        <f aca="false">IF(CHOOSE(MATCH(AK$5,$B$10:$E$10,0),$B861,$C861,$D861,$E861)*AK$6+AK861*AK$7&lt;AK$2,AK$3*AK$4,0)</f>
        <v>0</v>
      </c>
      <c r="EE861" s="0" t="n">
        <f aca="false">IF(CHOOSE(MATCH(AL$5,$B$10:$E$10,0),$B861,$C861,$D861,$E861)*AL$6+AL861*AL$7&lt;AL$2,AL$3*AL$4,0)</f>
        <v>0</v>
      </c>
      <c r="EF861" s="0" t="n">
        <f aca="false">IF(CHOOSE(MATCH(AM$5,$B$10:$E$10,0),$B861,$C861,$D861,$E861)*AM$6+AM861*AM$7&lt;AM$2,AM$3*AM$4,0)</f>
        <v>0</v>
      </c>
      <c r="EG861" s="0" t="n">
        <f aca="false">IF(CHOOSE(MATCH(AN$5,$B$10:$E$10,0),$B861,$C861,$D861,$E861)*AN$6+AN861*AN$7&lt;AN$2,AN$3*AN$4,0)</f>
        <v>0</v>
      </c>
      <c r="EH861" s="0" t="n">
        <f aca="false">IF(CHOOSE(MATCH(AO$5,$B$10:$E$10,0),$B861,$C861,$D861,$E861)*AO$6+AO861*AO$7&lt;AO$2,AO$3*AO$4,0)</f>
        <v>0</v>
      </c>
      <c r="EI861" s="0" t="n">
        <f aca="false">IF(CHOOSE(MATCH(AP$5,$B$10:$E$10,0),$B861,$C861,$D861,$E861)*AP$6+AP861*AP$7&lt;AP$2,AP$3*AP$4,0)</f>
        <v>0</v>
      </c>
      <c r="EJ861" s="0" t="n">
        <f aca="false">IF(CHOOSE(MATCH(AQ$5,$B$10:$E$10,0),$B861,$C861,$D861,$E861)*AQ$6+AQ861*AQ$7&lt;AQ$2,AQ$3*AQ$4,0)</f>
        <v>0</v>
      </c>
      <c r="EK861" s="0" t="n">
        <f aca="false">IF(CHOOSE(MATCH(AR$5,$B$10:$E$10,0),$B861,$C861,$D861,$E861)*AR$6+AR861*AR$7&lt;AR$2,AR$3*AR$4,0)</f>
        <v>0</v>
      </c>
      <c r="EL861" s="0" t="n">
        <f aca="false">IF(CHOOSE(MATCH(AS$5,$B$10:$E$10,0),$B861,$C861,$D861,$E861)*AS$6+AS861*AS$7&lt;AS$2,AS$3*AS$4,0)</f>
        <v>0</v>
      </c>
      <c r="EM861" s="0" t="n">
        <f aca="false">IF(CHOOSE(MATCH(AT$5,$B$10:$E$10,0),$B861,$C861,$D861,$E861)*AT$6+AT861*AT$7&lt;AT$2,AT$3*AT$4,0)</f>
        <v>0</v>
      </c>
      <c r="EN861" s="0" t="n">
        <f aca="false">IF(CHOOSE(MATCH(AU$5,$B$10:$E$10,0),$B861,$C861,$D861,$E861)*AU$6+AU861*AU$7&lt;AU$2,AU$3*AU$4,0)</f>
        <v>0</v>
      </c>
      <c r="EO861" s="0" t="n">
        <f aca="false">IF(CHOOSE(MATCH(AV$5,$B$10:$E$10,0),$B861,$C861,$D861,$E861)*AV$6+AV861*AV$7&lt;AV$2,AV$3*AV$4,0)</f>
        <v>0</v>
      </c>
      <c r="EP861" s="0" t="n">
        <f aca="false">IF(CHOOSE(MATCH(AW$5,$B$10:$E$10,0),$B861,$C861,$D861,$E861)*AW$6+AW861*AW$7&lt;AW$2,AW$3*AW$4,0)</f>
        <v>0</v>
      </c>
      <c r="EQ861" s="0" t="n">
        <f aca="false">IF(CHOOSE(MATCH(AX$5,$B$10:$E$10,0),$B861,$C861,$D861,$E861)*AX$6+AX861*AX$7&lt;AX$2,AX$3*AX$4,0)</f>
        <v>0</v>
      </c>
      <c r="ER861" s="0" t="n">
        <f aca="false">IF(CHOOSE(MATCH(AY$5,$B$10:$E$10,0),$B861,$C861,$D861,$E861)*AY$6+AY861*AY$7&lt;AY$2,AY$3*AY$4,0)</f>
        <v>0</v>
      </c>
      <c r="ES861" s="0" t="n">
        <f aca="false">IF(CHOOSE(MATCH(AZ$5,$B$10:$E$10,0),$B861,$C861,$D861,$E861)*AZ$6+AZ861*AZ$7&lt;AZ$2,AZ$3*AZ$4,0)</f>
        <v>0</v>
      </c>
      <c r="ET861" s="0" t="n">
        <f aca="false">IF(CHOOSE(MATCH(BA$5,$B$10:$E$10,0),$B861,$C861,$D861,$E861)*BA$6+BA861*BA$7&lt;BA$2,BA$3*BA$4,0)</f>
        <v>0</v>
      </c>
      <c r="EU861" s="0" t="n">
        <f aca="false">IF(CHOOSE(MATCH(BB$5,$B$10:$E$10,0),$B861,$C861,$D861,$E861)*BB$6+BB861*BB$7&lt;BB$2,BB$3*BB$4,0)</f>
        <v>0</v>
      </c>
      <c r="EV861" s="0" t="n">
        <f aca="false">IF(CHOOSE(MATCH(BC$5,$B$10:$E$10,0),$B861,$C861,$D861,$E861)*BC$6+BC861*BC$7&lt;BC$2,BC$3*BC$4,0)</f>
        <v>0</v>
      </c>
      <c r="EW861" s="0" t="n">
        <f aca="false">IF(CHOOSE(MATCH(BD$5,$B$10:$E$10,0),$B861,$C861,$D861,$E861)*BD$6+BD861*BD$7&lt;BD$2,BD$3*BD$4,0)</f>
        <v>0</v>
      </c>
      <c r="EX861" s="0" t="n">
        <f aca="false">IF(CHOOSE(MATCH(BE$5,$B$10:$E$10,0),$B861,$C861,$D861,$E861)*BE$6+BE861*BE$7&lt;BE$2,BE$3*BE$4,0)</f>
        <v>0</v>
      </c>
      <c r="EY861" s="0" t="n">
        <f aca="false">IF(CHOOSE(MATCH(BF$5,$B$10:$E$10,0),$B861,$C861,$D861,$E861)*BF$6+BF861*BF$7&lt;BF$2,BF$3*BF$4,0)</f>
        <v>0</v>
      </c>
      <c r="EZ861" s="0" t="n">
        <f aca="false">IF(CHOOSE(MATCH(BG$5,$B$10:$E$10,0),$B861,$C861,$D861,$E861)*BG$6+BG861*BG$7&lt;BG$2,BG$3*BG$4,0)</f>
        <v>0</v>
      </c>
      <c r="FA861" s="0" t="n">
        <f aca="false">IF(CHOOSE(MATCH(BH$5,$B$10:$E$10,0),$B861,$C861,$D861,$E861)*BH$6+BH861*BH$7&lt;BH$2,BH$3*BH$4,0)</f>
        <v>0</v>
      </c>
      <c r="FB861" s="0" t="n">
        <f aca="false">IF(CHOOSE(MATCH(BI$5,$B$10:$E$10,0),$B861,$C861,$D861,$E861)*BI$6+BI861*BI$7&lt;BI$2,BI$3*BI$4,0)</f>
        <v>0</v>
      </c>
      <c r="FC861" s="0" t="n">
        <f aca="false">IF(CHOOSE(MATCH(BJ$5,$B$10:$E$10,0),$B861,$C861,$D861,$E861)*BJ$6+BJ861*BJ$7&lt;BJ$2,BJ$3*BJ$4,0)</f>
        <v>0</v>
      </c>
      <c r="FD861" s="0" t="n">
        <f aca="false">IF(CHOOSE(MATCH(BK$5,$B$10:$E$10,0),$B861,$C861,$D861,$E861)*BK$6+BK861*BK$7&lt;BK$2,BK$3*BK$4,0)</f>
        <v>0</v>
      </c>
      <c r="FE861" s="0" t="n">
        <f aca="false">IF(CHOOSE(MATCH(BL$5,$B$10:$E$10,0),$B861,$C861,$D861,$E861)*BL$6+BL861*BL$7&lt;BL$2,BL$3*BL$4,0)</f>
        <v>0</v>
      </c>
      <c r="FF861" s="0" t="n">
        <f aca="false">IF(CHOOSE(MATCH(BM$5,$B$10:$E$10,0),$B861,$C861,$D861,$E861)*BM$6+BM861*BM$7&lt;BM$2,BM$3*BM$4,0)</f>
        <v>0</v>
      </c>
      <c r="FG861" s="0" t="n">
        <f aca="false">IF(CHOOSE(MATCH(BN$5,$B$10:$E$10,0),$B861,$C861,$D861,$E861)*BN$6+BN861*BN$7&lt;BN$2,BN$3*BN$4,0)</f>
        <v>0</v>
      </c>
      <c r="FH861" s="0" t="n">
        <f aca="false">IF(CHOOSE(MATCH(BO$5,$B$10:$E$10,0),$B861,$C861,$D861,$E861)*BO$6+BO861*BO$7&lt;BO$2,BO$3*BO$4,0)</f>
        <v>0</v>
      </c>
      <c r="FI861" s="0" t="n">
        <f aca="false">IF(CHOOSE(MATCH(BP$5,$B$10:$E$10,0),$B861,$C861,$D861,$E861)*BP$6+BP861*BP$7&lt;BP$2,BP$3*BP$4,0)</f>
        <v>0</v>
      </c>
      <c r="FJ861" s="0" t="n">
        <f aca="false">IF(CHOOSE(MATCH(BQ$5,$B$10:$E$10,0),$B861,$C861,$D861,$E861)*BQ$6+BQ861*BQ$7&lt;BQ$2,BQ$3*BQ$4,0)</f>
        <v>0</v>
      </c>
      <c r="FK861" s="0" t="n">
        <f aca="false">IF(CHOOSE(MATCH(BR$5,$B$10:$E$10,0),$B861,$C861,$D861,$E861)*BR$6+BR861*BR$7&lt;BR$2,BR$3*BR$4,0)</f>
        <v>0</v>
      </c>
      <c r="FL861" s="0" t="n">
        <f aca="false">IF(CHOOSE(MATCH(BS$5,$B$10:$E$10,0),$B861,$C861,$D861,$E861)*BS$6+BS861*BS$7&lt;BS$2,BS$3*BS$4,0)</f>
        <v>0</v>
      </c>
      <c r="FM861" s="0" t="n">
        <f aca="false">IF(CHOOSE(MATCH(BT$5,$B$10:$E$10,0),$B861,$C861,$D861,$E861)*BT$6+BT861*BT$7&lt;BT$2,BT$3*BT$4,0)</f>
        <v>0</v>
      </c>
      <c r="FN861" s="0" t="n">
        <f aca="false">IF(CHOOSE(MATCH(BU$5,$B$10:$E$10,0),$B861,$C861,$D861,$E861)*BU$6+BU861*BU$7&lt;BU$2,BU$3*BU$4,0)</f>
        <v>0</v>
      </c>
      <c r="FO861" s="0" t="n">
        <f aca="false">IF(CHOOSE(MATCH(BV$5,$B$10:$E$10,0),$B861,$C861,$D861,$E861)*BV$6+BV861*BV$7&lt;BV$2,BV$3*BV$4,0)</f>
        <v>0</v>
      </c>
      <c r="FP861" s="0" t="n">
        <f aca="false">IF(CHOOSE(MATCH(BW$5,$B$10:$E$10,0),$B861,$C861,$D861,$E861)*BW$6+BW861*BW$7&lt;BW$2,BW$3*BW$4,0)</f>
        <v>0</v>
      </c>
      <c r="FQ861" s="0" t="n">
        <f aca="false">IF(CHOOSE(MATCH(BX$5,$B$10:$E$10,0),$B861,$C861,$D861,$E861)*BX$6+BX861*BX$7&lt;BX$2,BX$3*BX$4,0)</f>
        <v>0</v>
      </c>
      <c r="FR861" s="0" t="n">
        <f aca="false">IF(CHOOSE(MATCH(BY$5,$B$10:$E$10,0),$B861,$C861,$D861,$E861)*BY$6+BY861*BY$7&lt;BY$2,BY$3*BY$4,0)</f>
        <v>0</v>
      </c>
      <c r="FS861" s="0" t="n">
        <f aca="false">IF(CHOOSE(MATCH(BZ$5,$B$10:$E$10,0),$B861,$C861,$D861,$E861)*BZ$6+BZ861*BZ$7&lt;BZ$2,BZ$3*BZ$4,0)</f>
        <v>0</v>
      </c>
      <c r="FT861" s="0" t="n">
        <f aca="false">IF(CHOOSE(MATCH(CA$5,$B$10:$E$10,0),$B861,$C861,$D861,$E861)*CA$6+CA861*CA$7&lt;CA$2,CA$3*CA$4,0)</f>
        <v>0</v>
      </c>
      <c r="FU861" s="0" t="n">
        <f aca="false">IF(CHOOSE(MATCH(CB$5,$B$10:$E$10,0),$B861,$C861,$D861,$E861)*CB$6+CB861*CB$7&lt;CB$2,CB$3*CB$4,0)</f>
        <v>0</v>
      </c>
      <c r="FV861" s="0" t="n">
        <f aca="false">IF(CHOOSE(MATCH(CC$5,$B$10:$E$10,0),$B861,$C861,$D861,$E861)*CC$6+CC861*CC$7&lt;CC$2,CC$3*CC$4,0)</f>
        <v>0</v>
      </c>
      <c r="FW861" s="0" t="n">
        <f aca="false">IF(CHOOSE(MATCH(CD$5,$B$10:$E$10,0),$B861,$C861,$D861,$E861)*CD$6+CD861*CD$7&lt;CD$2,CD$3*CD$4,0)</f>
        <v>0</v>
      </c>
      <c r="FX861" s="0" t="n">
        <f aca="false">IF(CHOOSE(MATCH(CE$5,$B$10:$E$10,0),$B861,$C861,$D861,$E861)*CE$6+CE861*CE$7&lt;CE$2,CE$3*CE$4,0)</f>
        <v>0</v>
      </c>
      <c r="FY861" s="0" t="n">
        <f aca="false">IF(CHOOSE(MATCH(CF$5,$B$10:$E$10,0),$B861,$C861,$D861,$E861)*CF$6+CF861*CF$7&lt;CF$2,CF$3*CF$4,0)</f>
        <v>0</v>
      </c>
      <c r="FZ861" s="0" t="n">
        <f aca="false">IF(CHOOSE(MATCH(CG$5,$B$10:$E$10,0),$B861,$C861,$D861,$E861)*CG$6+CG861*CG$7&lt;CG$2,CG$3*CG$4,0)</f>
        <v>0</v>
      </c>
      <c r="GA861" s="0" t="n">
        <f aca="false">IF(CHOOSE(MATCH(CH$5,$B$10:$E$10,0),$B861,$C861,$D861,$E861)*CH$6+CH861*CH$7&lt;CH$2,CH$3*CH$4,0)</f>
        <v>0</v>
      </c>
      <c r="GB861" s="0" t="n">
        <f aca="false">IF(CHOOSE(MATCH(CI$5,$B$10:$E$10,0),$B861,$C861,$D861,$E861)*CI$6+CI861*CI$7&lt;CI$2,CI$3*CI$4,0)</f>
        <v>0</v>
      </c>
      <c r="GC861" s="0" t="n">
        <f aca="false">IF(CHOOSE(MATCH(CJ$5,$B$10:$E$10,0),$B861,$C861,$D861,$E861)*CJ$6+CJ861*CJ$7&lt;CJ$2,CJ$3*CJ$4,0)</f>
        <v>0</v>
      </c>
      <c r="GD861" s="0" t="n">
        <f aca="false">IF(CHOOSE(MATCH(CK$5,$B$10:$E$10,0),$B861,$C861,$D861,$E861)*CK$6+CK861*CK$7&lt;CK$2,CK$3*CK$4,0)</f>
        <v>0</v>
      </c>
      <c r="GE861" s="0" t="n">
        <f aca="false">IF(CHOOSE(MATCH(CL$5,$B$10:$E$10,0),$B861,$C861,$D861,$E861)*CL$6+CL861*CL$7&lt;CL$2,CL$3*CL$4,0)</f>
        <v>0</v>
      </c>
      <c r="GF861" s="0" t="n">
        <f aca="false">IF(CHOOSE(MATCH(CM$5,$B$10:$E$10,0),$B861,$C861,$D861,$E861)*CM$6+CM861*CM$7&lt;CM$2,CM$3*CM$4,0)</f>
        <v>0</v>
      </c>
      <c r="GG861" s="0" t="n">
        <f aca="false">IF(CHOOSE(MATCH(CN$5,$B$10:$E$10,0),$B861,$C861,$D861,$E861)*CN$6+CN861*CN$7&lt;CN$2,CN$3*CN$4,0)</f>
        <v>0</v>
      </c>
      <c r="GH861" s="0" t="n">
        <f aca="false">IF(CHOOSE(MATCH(CO$5,$B$10:$E$10,0),$B861,$C861,$D861,$E861)*CO$6+CO861*CO$7&lt;CO$2,CO$3*CO$4,0)</f>
        <v>0</v>
      </c>
      <c r="GI861" s="0" t="n">
        <f aca="false">IF(CHOOSE(MATCH(CP$5,$B$10:$E$10,0),$B861,$C861,$D861,$E861)*CP$6+CP861*CP$7&lt;CP$2,CP$3*CP$4,0)</f>
        <v>0</v>
      </c>
      <c r="GJ861" s="0" t="n">
        <f aca="false">IF(CHOOSE(MATCH(CQ$5,$B$10:$E$10,0),$B861,$C861,$D861,$E861)*CQ$6+CQ861*CQ$7&lt;CQ$2,CQ$3*CQ$4,0)</f>
        <v>0</v>
      </c>
      <c r="GK861" s="0" t="n">
        <f aca="false">IF(CHOOSE(MATCH(CR$5,$B$10:$E$10,0),$B861,$C861,$D861,$E861)*CR$6+CR861*CR$7&lt;CR$2,CR$3*CR$4,0)</f>
        <v>0</v>
      </c>
      <c r="GL861" s="0" t="n">
        <f aca="false">IF(CHOOSE(MATCH(CS$5,$B$10:$E$10,0),$B861,$C861,$D861,$E861)*CS$6+CS861*CS$7&lt;CS$2,CS$3*CS$4,0)</f>
        <v>0</v>
      </c>
      <c r="GM861" s="0" t="n">
        <f aca="false">IF(CHOOSE(MATCH(CT$5,$B$10:$E$10,0),$B861,$C861,$D861,$E861)*CT$6+CT861*CT$7&lt;CT$2,CT$3*CT$4,0)</f>
        <v>0</v>
      </c>
      <c r="GN861" s="0" t="n">
        <f aca="false">IF(CHOOSE(MATCH(CU$5,$B$10:$E$10,0),$B861,$C861,$D861,$E861)*CU$6+CU861*CU$7&lt;CU$2,CU$3*CU$4,0)</f>
        <v>0</v>
      </c>
      <c r="GO861" s="0" t="n">
        <f aca="false">IF(CHOOSE(MATCH(CV$5,$B$10:$E$10,0),$B861,$C861,$D861,$E861)*CV$6+CV861*CV$7&lt;CV$2,CV$3*CV$4,0)</f>
        <v>0</v>
      </c>
      <c r="GP861" s="0" t="n">
        <f aca="false">IF(CHOOSE(MATCH(CW$5,$B$10:$E$10,0),$B861,$C861,$D861,$E861)*CW$6+CW861*CW$7&lt;CW$2,CW$3*CW$4,0)</f>
        <v>0</v>
      </c>
      <c r="GQ861" s="0" t="n">
        <f aca="false">IF(CHOOSE(MATCH(CX$5,$B$10:$E$10,0),$B861,$C861,$D861,$E861)*CX$6+CX861*CX$7&lt;CX$2,CX$3*CX$4,0)</f>
        <v>0</v>
      </c>
      <c r="GS861" s="0" t="n">
        <f aca="false">SUM(CZ861:GQ861)</f>
        <v>12.5</v>
      </c>
      <c r="GT861" s="0" t="n">
        <f aca="false">IF(GS861&gt;$GS$6,1,0)</f>
        <v>0</v>
      </c>
    </row>
    <row r="862" customFormat="false" ht="14" hidden="false" customHeight="false" outlineLevel="0" collapsed="false">
      <c r="A862" s="0" t="n">
        <v>852</v>
      </c>
      <c r="B862" s="0" t="n">
        <v>1.67554128331613</v>
      </c>
      <c r="C862" s="0" t="n">
        <v>1.09493189800615</v>
      </c>
      <c r="D862" s="0" t="n">
        <v>-0.653325687693062</v>
      </c>
      <c r="E862" s="0" t="n">
        <v>0.387070090230438</v>
      </c>
      <c r="G862" s="0" t="n">
        <v>-0.586177293371293</v>
      </c>
      <c r="H862" s="0" t="n">
        <v>-0.0231420926866122</v>
      </c>
      <c r="I862" s="0" t="n">
        <v>-1.0934900274151</v>
      </c>
      <c r="J862" s="0" t="n">
        <v>-0.567206370760687</v>
      </c>
      <c r="K862" s="0" t="n">
        <v>-0.583726205150015</v>
      </c>
      <c r="L862" s="0" t="n">
        <v>-0.311856638290919</v>
      </c>
      <c r="M862" s="0" t="n">
        <v>-1.0498843039386</v>
      </c>
      <c r="N862" s="0" t="n">
        <v>-0.733771230443381</v>
      </c>
      <c r="O862" s="0" t="n">
        <v>0.138791165227303</v>
      </c>
      <c r="P862" s="0" t="n">
        <v>-1.37008782985504</v>
      </c>
      <c r="Q862" s="0" t="n">
        <v>0.806321622803807</v>
      </c>
      <c r="R862" s="0" t="n">
        <v>1.258877091459</v>
      </c>
      <c r="S862" s="0" t="n">
        <v>-1.26107579490053</v>
      </c>
      <c r="T862" s="0" t="n">
        <v>1.02913872979116</v>
      </c>
      <c r="U862" s="0" t="n">
        <v>-0.928359895624453</v>
      </c>
      <c r="V862" s="0" t="n">
        <v>-2.38871507463045</v>
      </c>
      <c r="W862" s="0" t="n">
        <v>-1.62630385602824</v>
      </c>
      <c r="X862" s="0" t="n">
        <v>0.974428076006006</v>
      </c>
      <c r="Y862" s="0" t="n">
        <v>0.393031314160908</v>
      </c>
      <c r="Z862" s="0" t="n">
        <v>-0.0622719653620152</v>
      </c>
      <c r="AA862" s="0" t="n">
        <v>-0.383874976250809</v>
      </c>
      <c r="AB862" s="0" t="n">
        <v>0.493150764668826</v>
      </c>
      <c r="AC862" s="0" t="n">
        <v>-0.511026883032173</v>
      </c>
      <c r="AD862" s="0" t="n">
        <v>-0.0262798494077288</v>
      </c>
      <c r="AE862" s="0" t="n">
        <v>0.161072648552363</v>
      </c>
      <c r="AF862" s="0" t="n">
        <v>0.776606157160131</v>
      </c>
      <c r="AG862" s="0" t="n">
        <v>-0.45607635001943</v>
      </c>
      <c r="AH862" s="0" t="n">
        <v>-1.55631823872682</v>
      </c>
      <c r="AI862" s="0" t="n">
        <v>-0.217858087125933</v>
      </c>
      <c r="AJ862" s="0" t="n">
        <v>-0.814288796391338</v>
      </c>
      <c r="AK862" s="0" t="n">
        <v>-1.06811057776213</v>
      </c>
      <c r="AL862" s="0" t="n">
        <v>-0.725087829778204</v>
      </c>
      <c r="AM862" s="0" t="n">
        <v>-0.742309111956274</v>
      </c>
      <c r="AN862" s="0" t="n">
        <v>-1.53983819473069</v>
      </c>
      <c r="AO862" s="0" t="n">
        <v>0.638593746771221</v>
      </c>
      <c r="AP862" s="0" t="n">
        <v>0.854379322845489</v>
      </c>
      <c r="AQ862" s="0" t="n">
        <v>1.76783032657113</v>
      </c>
      <c r="AR862" s="0" t="n">
        <v>-2.20918082050048</v>
      </c>
      <c r="AS862" s="0" t="n">
        <v>-1.99017449631356</v>
      </c>
      <c r="AT862" s="0" t="n">
        <v>0.721511241863482</v>
      </c>
      <c r="AU862" s="0" t="n">
        <v>1.41861619340489</v>
      </c>
      <c r="AV862" s="0" t="n">
        <v>0.603893113293452</v>
      </c>
      <c r="AW862" s="0" t="n">
        <v>0.573777469980996</v>
      </c>
      <c r="AX862" s="0" t="n">
        <v>-0.455397639598232</v>
      </c>
      <c r="AY862" s="0" t="n">
        <v>1.24314965432859</v>
      </c>
      <c r="AZ862" s="0" t="n">
        <v>-1.05320850707358</v>
      </c>
      <c r="BA862" s="0" t="n">
        <v>0.286894419332384</v>
      </c>
      <c r="BB862" s="0" t="n">
        <v>0.599950453761267</v>
      </c>
      <c r="BC862" s="0" t="n">
        <v>0.755778728489531</v>
      </c>
      <c r="BD862" s="0" t="n">
        <v>-0.909456048248103</v>
      </c>
      <c r="BE862" s="0" t="n">
        <v>0.368111159332329</v>
      </c>
      <c r="BF862" s="0" t="n">
        <v>0.461260469819536</v>
      </c>
      <c r="BG862" s="0" t="n">
        <v>-0.197065901375026</v>
      </c>
      <c r="BH862" s="0" t="n">
        <v>0.950481080508325</v>
      </c>
      <c r="BI862" s="0" t="n">
        <v>0.386758074455429</v>
      </c>
      <c r="BJ862" s="0" t="n">
        <v>0.439754330727737</v>
      </c>
      <c r="BK862" s="0" t="n">
        <v>0.922723302210216</v>
      </c>
      <c r="BL862" s="0" t="n">
        <v>-0.672930582368281</v>
      </c>
      <c r="BM862" s="0" t="n">
        <v>-0.625794882580522</v>
      </c>
      <c r="BN862" s="0" t="n">
        <v>1.67842244991334</v>
      </c>
      <c r="BO862" s="0" t="n">
        <v>-0.577840637561167</v>
      </c>
      <c r="BP862" s="0" t="n">
        <v>1.03317233879352</v>
      </c>
      <c r="BQ862" s="0" t="n">
        <v>0.881018422660418</v>
      </c>
      <c r="BR862" s="0" t="n">
        <v>-0.0805243871582206</v>
      </c>
      <c r="BS862" s="0" t="n">
        <v>0.728973645891529</v>
      </c>
      <c r="BT862" s="0" t="n">
        <v>1.13054284156533</v>
      </c>
      <c r="BU862" s="0" t="n">
        <v>0.305277580991969</v>
      </c>
      <c r="BV862" s="0" t="n">
        <v>-0.00263980837189592</v>
      </c>
      <c r="BW862" s="0" t="n">
        <v>-1.56380792759592</v>
      </c>
      <c r="BX862" s="0" t="n">
        <v>0.152244865603279</v>
      </c>
      <c r="BY862" s="0" t="n">
        <v>0.502762986798189</v>
      </c>
      <c r="BZ862" s="0" t="n">
        <v>-0.40313352656085</v>
      </c>
      <c r="CA862" s="0" t="n">
        <v>1.17728404802619</v>
      </c>
      <c r="CB862" s="0" t="n">
        <v>-0.232530510402285</v>
      </c>
      <c r="CC862" s="0" t="n">
        <v>-1.38810491989716</v>
      </c>
      <c r="CD862" s="0" t="n">
        <v>0.729173734725919</v>
      </c>
      <c r="CE862" s="0" t="n">
        <v>0.384864051738987</v>
      </c>
      <c r="CF862" s="0" t="n">
        <v>0.031714080250822</v>
      </c>
      <c r="CG862" s="0" t="n">
        <v>1.48395429278025</v>
      </c>
      <c r="CH862" s="0" t="n">
        <v>0.0842101144371554</v>
      </c>
      <c r="CI862" s="0" t="n">
        <v>-2.10865437111352</v>
      </c>
      <c r="CJ862" s="0" t="n">
        <v>0.246228637479362</v>
      </c>
      <c r="CK862" s="0" t="n">
        <v>0.115423972602002</v>
      </c>
      <c r="CL862" s="0" t="n">
        <v>0.799248027760768</v>
      </c>
      <c r="CM862" s="0" t="n">
        <v>1.00374791145441</v>
      </c>
      <c r="CN862" s="0" t="n">
        <v>0.53965550250723</v>
      </c>
      <c r="CO862" s="0" t="n">
        <v>-0.155650923261419</v>
      </c>
      <c r="CP862" s="0" t="n">
        <v>0.186080342245987</v>
      </c>
      <c r="CQ862" s="0" t="n">
        <v>0.715963324182667</v>
      </c>
      <c r="CR862" s="0" t="n">
        <v>-1.22804976854241</v>
      </c>
      <c r="CS862" s="0" t="n">
        <v>0.579377683607163</v>
      </c>
      <c r="CT862" s="0" t="n">
        <v>-0.620685796093312</v>
      </c>
      <c r="CU862" s="0" t="n">
        <v>-1.999123924179</v>
      </c>
      <c r="CV862" s="0" t="n">
        <v>-0.083518898463808</v>
      </c>
      <c r="CW862" s="0" t="n">
        <v>0.718634964869125</v>
      </c>
      <c r="CX862" s="0" t="n">
        <v>-0.812266307548271</v>
      </c>
      <c r="CZ862" s="0" t="n">
        <f aca="false">IF(CHOOSE(MATCH(G$5,$B$10:$E$10,0),$B862,$C862,$D862,$E862)*G$6+G862*G$7&lt;G$2,G$3*G$4,0)</f>
        <v>0</v>
      </c>
      <c r="DA862" s="0" t="n">
        <f aca="false">IF(CHOOSE(MATCH(H$5,$B$10:$E$10,0),$B862,$C862,$D862,$E862)*H$6+H862*H$7&lt;H$2,H$3*H$4,0)</f>
        <v>0</v>
      </c>
      <c r="DB862" s="0" t="n">
        <f aca="false">IF(CHOOSE(MATCH(I$5,$B$10:$E$10,0),$B862,$C862,$D862,$E862)*I$6+I862*I$7&lt;I$2,I$3*I$4,0)</f>
        <v>0</v>
      </c>
      <c r="DC862" s="0" t="n">
        <f aca="false">IF(CHOOSE(MATCH(J$5,$B$10:$E$10,0),$B862,$C862,$D862,$E862)*J$6+J862*J$7&lt;J$2,J$3*J$4,0)</f>
        <v>0</v>
      </c>
      <c r="DD862" s="0" t="n">
        <f aca="false">IF(CHOOSE(MATCH(K$5,$B$10:$E$10,0),$B862,$C862,$D862,$E862)*K$6+K862*K$7&lt;K$2,K$3*K$4,0)</f>
        <v>0</v>
      </c>
      <c r="DE862" s="0" t="n">
        <f aca="false">IF(CHOOSE(MATCH(L$5,$B$10:$E$10,0),$B862,$C862,$D862,$E862)*L$6+L862*L$7&lt;L$2,L$3*L$4,0)</f>
        <v>0</v>
      </c>
      <c r="DF862" s="0" t="n">
        <f aca="false">IF(CHOOSE(MATCH(M$5,$B$10:$E$10,0),$B862,$C862,$D862,$E862)*M$6+M862*M$7&lt;M$2,M$3*M$4,0)</f>
        <v>0</v>
      </c>
      <c r="DG862" s="0" t="n">
        <f aca="false">IF(CHOOSE(MATCH(N$5,$B$10:$E$10,0),$B862,$C862,$D862,$E862)*N$6+N862*N$7&lt;N$2,N$3*N$4,0)</f>
        <v>0</v>
      </c>
      <c r="DH862" s="0" t="n">
        <f aca="false">IF(CHOOSE(MATCH(O$5,$B$10:$E$10,0),$B862,$C862,$D862,$E862)*O$6+O862*O$7&lt;O$2,O$3*O$4,0)</f>
        <v>0</v>
      </c>
      <c r="DI862" s="0" t="n">
        <f aca="false">IF(CHOOSE(MATCH(P$5,$B$10:$E$10,0),$B862,$C862,$D862,$E862)*P$6+P862*P$7&lt;P$2,P$3*P$4,0)</f>
        <v>0</v>
      </c>
      <c r="DJ862" s="0" t="n">
        <f aca="false">IF(CHOOSE(MATCH(Q$5,$B$10:$E$10,0),$B862,$C862,$D862,$E862)*Q$6+Q862*Q$7&lt;Q$2,Q$3*Q$4,0)</f>
        <v>0</v>
      </c>
      <c r="DK862" s="0" t="n">
        <f aca="false">IF(CHOOSE(MATCH(R$5,$B$10:$E$10,0),$B862,$C862,$D862,$E862)*R$6+R862*R$7&lt;R$2,R$3*R$4,0)</f>
        <v>0</v>
      </c>
      <c r="DL862" s="0" t="n">
        <f aca="false">IF(CHOOSE(MATCH(S$5,$B$10:$E$10,0),$B862,$C862,$D862,$E862)*S$6+S862*S$7&lt;S$2,S$3*S$4,0)</f>
        <v>0</v>
      </c>
      <c r="DM862" s="0" t="n">
        <f aca="false">IF(CHOOSE(MATCH(T$5,$B$10:$E$10,0),$B862,$C862,$D862,$E862)*T$6+T862*T$7&lt;T$2,T$3*T$4,0)</f>
        <v>0</v>
      </c>
      <c r="DN862" s="0" t="n">
        <f aca="false">IF(CHOOSE(MATCH(U$5,$B$10:$E$10,0),$B862,$C862,$D862,$E862)*U$6+U862*U$7&lt;U$2,U$3*U$4,0)</f>
        <v>0</v>
      </c>
      <c r="DO862" s="0" t="n">
        <f aca="false">IF(CHOOSE(MATCH(V$5,$B$10:$E$10,0),$B862,$C862,$D862,$E862)*V$6+V862*V$7&lt;V$2,V$3*V$4,0)</f>
        <v>0</v>
      </c>
      <c r="DP862" s="0" t="n">
        <f aca="false">IF(CHOOSE(MATCH(W$5,$B$10:$E$10,0),$B862,$C862,$D862,$E862)*W$6+W862*W$7&lt;W$2,W$3*W$4,0)</f>
        <v>0</v>
      </c>
      <c r="DQ862" s="0" t="n">
        <f aca="false">IF(CHOOSE(MATCH(X$5,$B$10:$E$10,0),$B862,$C862,$D862,$E862)*X$6+X862*X$7&lt;X$2,X$3*X$4,0)</f>
        <v>0</v>
      </c>
      <c r="DR862" s="0" t="n">
        <f aca="false">IF(CHOOSE(MATCH(Y$5,$B$10:$E$10,0),$B862,$C862,$D862,$E862)*Y$6+Y862*Y$7&lt;Y$2,Y$3*Y$4,0)</f>
        <v>0</v>
      </c>
      <c r="DS862" s="0" t="n">
        <f aca="false">IF(CHOOSE(MATCH(Z$5,$B$10:$E$10,0),$B862,$C862,$D862,$E862)*Z$6+Z862*Z$7&lt;Z$2,Z$3*Z$4,0)</f>
        <v>0</v>
      </c>
      <c r="DT862" s="0" t="n">
        <f aca="false">IF(CHOOSE(MATCH(AA$5,$B$10:$E$10,0),$B862,$C862,$D862,$E862)*AA$6+AA862*AA$7&lt;AA$2,AA$3*AA$4,0)</f>
        <v>0</v>
      </c>
      <c r="DU862" s="0" t="n">
        <f aca="false">IF(CHOOSE(MATCH(AB$5,$B$10:$E$10,0),$B862,$C862,$D862,$E862)*AB$6+AB862*AB$7&lt;AB$2,AB$3*AB$4,0)</f>
        <v>0</v>
      </c>
      <c r="DV862" s="0" t="n">
        <f aca="false">IF(CHOOSE(MATCH(AC$5,$B$10:$E$10,0),$B862,$C862,$D862,$E862)*AC$6+AC862*AC$7&lt;AC$2,AC$3*AC$4,0)</f>
        <v>0</v>
      </c>
      <c r="DW862" s="0" t="n">
        <f aca="false">IF(CHOOSE(MATCH(AD$5,$B$10:$E$10,0),$B862,$C862,$D862,$E862)*AD$6+AD862*AD$7&lt;AD$2,AD$3*AD$4,0)</f>
        <v>0</v>
      </c>
      <c r="DX862" s="0" t="n">
        <f aca="false">IF(CHOOSE(MATCH(AE$5,$B$10:$E$10,0),$B862,$C862,$D862,$E862)*AE$6+AE862*AE$7&lt;AE$2,AE$3*AE$4,0)</f>
        <v>0</v>
      </c>
      <c r="DY862" s="0" t="n">
        <f aca="false">IF(CHOOSE(MATCH(AF$5,$B$10:$E$10,0),$B862,$C862,$D862,$E862)*AF$6+AF862*AF$7&lt;AF$2,AF$3*AF$4,0)</f>
        <v>0</v>
      </c>
      <c r="DZ862" s="0" t="n">
        <f aca="false">IF(CHOOSE(MATCH(AG$5,$B$10:$E$10,0),$B862,$C862,$D862,$E862)*AG$6+AG862*AG$7&lt;AG$2,AG$3*AG$4,0)</f>
        <v>0</v>
      </c>
      <c r="EA862" s="0" t="n">
        <f aca="false">IF(CHOOSE(MATCH(AH$5,$B$10:$E$10,0),$B862,$C862,$D862,$E862)*AH$6+AH862*AH$7&lt;AH$2,AH$3*AH$4,0)</f>
        <v>0</v>
      </c>
      <c r="EB862" s="0" t="n">
        <f aca="false">IF(CHOOSE(MATCH(AI$5,$B$10:$E$10,0),$B862,$C862,$D862,$E862)*AI$6+AI862*AI$7&lt;AI$2,AI$3*AI$4,0)</f>
        <v>0</v>
      </c>
      <c r="EC862" s="0" t="n">
        <f aca="false">IF(CHOOSE(MATCH(AJ$5,$B$10:$E$10,0),$B862,$C862,$D862,$E862)*AJ$6+AJ862*AJ$7&lt;AJ$2,AJ$3*AJ$4,0)</f>
        <v>0</v>
      </c>
      <c r="ED862" s="0" t="n">
        <f aca="false">IF(CHOOSE(MATCH(AK$5,$B$10:$E$10,0),$B862,$C862,$D862,$E862)*AK$6+AK862*AK$7&lt;AK$2,AK$3*AK$4,0)</f>
        <v>0</v>
      </c>
      <c r="EE862" s="0" t="n">
        <f aca="false">IF(CHOOSE(MATCH(AL$5,$B$10:$E$10,0),$B862,$C862,$D862,$E862)*AL$6+AL862*AL$7&lt;AL$2,AL$3*AL$4,0)</f>
        <v>0</v>
      </c>
      <c r="EF862" s="0" t="n">
        <f aca="false">IF(CHOOSE(MATCH(AM$5,$B$10:$E$10,0),$B862,$C862,$D862,$E862)*AM$6+AM862*AM$7&lt;AM$2,AM$3*AM$4,0)</f>
        <v>0</v>
      </c>
      <c r="EG862" s="0" t="n">
        <f aca="false">IF(CHOOSE(MATCH(AN$5,$B$10:$E$10,0),$B862,$C862,$D862,$E862)*AN$6+AN862*AN$7&lt;AN$2,AN$3*AN$4,0)</f>
        <v>0</v>
      </c>
      <c r="EH862" s="0" t="n">
        <f aca="false">IF(CHOOSE(MATCH(AO$5,$B$10:$E$10,0),$B862,$C862,$D862,$E862)*AO$6+AO862*AO$7&lt;AO$2,AO$3*AO$4,0)</f>
        <v>0</v>
      </c>
      <c r="EI862" s="0" t="n">
        <f aca="false">IF(CHOOSE(MATCH(AP$5,$B$10:$E$10,0),$B862,$C862,$D862,$E862)*AP$6+AP862*AP$7&lt;AP$2,AP$3*AP$4,0)</f>
        <v>0</v>
      </c>
      <c r="EJ862" s="0" t="n">
        <f aca="false">IF(CHOOSE(MATCH(AQ$5,$B$10:$E$10,0),$B862,$C862,$D862,$E862)*AQ$6+AQ862*AQ$7&lt;AQ$2,AQ$3*AQ$4,0)</f>
        <v>0</v>
      </c>
      <c r="EK862" s="0" t="n">
        <f aca="false">IF(CHOOSE(MATCH(AR$5,$B$10:$E$10,0),$B862,$C862,$D862,$E862)*AR$6+AR862*AR$7&lt;AR$2,AR$3*AR$4,0)</f>
        <v>0</v>
      </c>
      <c r="EL862" s="0" t="n">
        <f aca="false">IF(CHOOSE(MATCH(AS$5,$B$10:$E$10,0),$B862,$C862,$D862,$E862)*AS$6+AS862*AS$7&lt;AS$2,AS$3*AS$4,0)</f>
        <v>0</v>
      </c>
      <c r="EM862" s="0" t="n">
        <f aca="false">IF(CHOOSE(MATCH(AT$5,$B$10:$E$10,0),$B862,$C862,$D862,$E862)*AT$6+AT862*AT$7&lt;AT$2,AT$3*AT$4,0)</f>
        <v>0</v>
      </c>
      <c r="EN862" s="0" t="n">
        <f aca="false">IF(CHOOSE(MATCH(AU$5,$B$10:$E$10,0),$B862,$C862,$D862,$E862)*AU$6+AU862*AU$7&lt;AU$2,AU$3*AU$4,0)</f>
        <v>0</v>
      </c>
      <c r="EO862" s="0" t="n">
        <f aca="false">IF(CHOOSE(MATCH(AV$5,$B$10:$E$10,0),$B862,$C862,$D862,$E862)*AV$6+AV862*AV$7&lt;AV$2,AV$3*AV$4,0)</f>
        <v>0</v>
      </c>
      <c r="EP862" s="0" t="n">
        <f aca="false">IF(CHOOSE(MATCH(AW$5,$B$10:$E$10,0),$B862,$C862,$D862,$E862)*AW$6+AW862*AW$7&lt;AW$2,AW$3*AW$4,0)</f>
        <v>0</v>
      </c>
      <c r="EQ862" s="0" t="n">
        <f aca="false">IF(CHOOSE(MATCH(AX$5,$B$10:$E$10,0),$B862,$C862,$D862,$E862)*AX$6+AX862*AX$7&lt;AX$2,AX$3*AX$4,0)</f>
        <v>0</v>
      </c>
      <c r="ER862" s="0" t="n">
        <f aca="false">IF(CHOOSE(MATCH(AY$5,$B$10:$E$10,0),$B862,$C862,$D862,$E862)*AY$6+AY862*AY$7&lt;AY$2,AY$3*AY$4,0)</f>
        <v>0</v>
      </c>
      <c r="ES862" s="0" t="n">
        <f aca="false">IF(CHOOSE(MATCH(AZ$5,$B$10:$E$10,0),$B862,$C862,$D862,$E862)*AZ$6+AZ862*AZ$7&lt;AZ$2,AZ$3*AZ$4,0)</f>
        <v>0</v>
      </c>
      <c r="ET862" s="0" t="n">
        <f aca="false">IF(CHOOSE(MATCH(BA$5,$B$10:$E$10,0),$B862,$C862,$D862,$E862)*BA$6+BA862*BA$7&lt;BA$2,BA$3*BA$4,0)</f>
        <v>0</v>
      </c>
      <c r="EU862" s="0" t="n">
        <f aca="false">IF(CHOOSE(MATCH(BB$5,$B$10:$E$10,0),$B862,$C862,$D862,$E862)*BB$6+BB862*BB$7&lt;BB$2,BB$3*BB$4,0)</f>
        <v>0</v>
      </c>
      <c r="EV862" s="0" t="n">
        <f aca="false">IF(CHOOSE(MATCH(BC$5,$B$10:$E$10,0),$B862,$C862,$D862,$E862)*BC$6+BC862*BC$7&lt;BC$2,BC$3*BC$4,0)</f>
        <v>0</v>
      </c>
      <c r="EW862" s="0" t="n">
        <f aca="false">IF(CHOOSE(MATCH(BD$5,$B$10:$E$10,0),$B862,$C862,$D862,$E862)*BD$6+BD862*BD$7&lt;BD$2,BD$3*BD$4,0)</f>
        <v>0</v>
      </c>
      <c r="EX862" s="0" t="n">
        <f aca="false">IF(CHOOSE(MATCH(BE$5,$B$10:$E$10,0),$B862,$C862,$D862,$E862)*BE$6+BE862*BE$7&lt;BE$2,BE$3*BE$4,0)</f>
        <v>0</v>
      </c>
      <c r="EY862" s="0" t="n">
        <f aca="false">IF(CHOOSE(MATCH(BF$5,$B$10:$E$10,0),$B862,$C862,$D862,$E862)*BF$6+BF862*BF$7&lt;BF$2,BF$3*BF$4,0)</f>
        <v>0</v>
      </c>
      <c r="EZ862" s="0" t="n">
        <f aca="false">IF(CHOOSE(MATCH(BG$5,$B$10:$E$10,0),$B862,$C862,$D862,$E862)*BG$6+BG862*BG$7&lt;BG$2,BG$3*BG$4,0)</f>
        <v>0</v>
      </c>
      <c r="FA862" s="0" t="n">
        <f aca="false">IF(CHOOSE(MATCH(BH$5,$B$10:$E$10,0),$B862,$C862,$D862,$E862)*BH$6+BH862*BH$7&lt;BH$2,BH$3*BH$4,0)</f>
        <v>0</v>
      </c>
      <c r="FB862" s="0" t="n">
        <f aca="false">IF(CHOOSE(MATCH(BI$5,$B$10:$E$10,0),$B862,$C862,$D862,$E862)*BI$6+BI862*BI$7&lt;BI$2,BI$3*BI$4,0)</f>
        <v>0</v>
      </c>
      <c r="FC862" s="0" t="n">
        <f aca="false">IF(CHOOSE(MATCH(BJ$5,$B$10:$E$10,0),$B862,$C862,$D862,$E862)*BJ$6+BJ862*BJ$7&lt;BJ$2,BJ$3*BJ$4,0)</f>
        <v>0</v>
      </c>
      <c r="FD862" s="0" t="n">
        <f aca="false">IF(CHOOSE(MATCH(BK$5,$B$10:$E$10,0),$B862,$C862,$D862,$E862)*BK$6+BK862*BK$7&lt;BK$2,BK$3*BK$4,0)</f>
        <v>0</v>
      </c>
      <c r="FE862" s="0" t="n">
        <f aca="false">IF(CHOOSE(MATCH(BL$5,$B$10:$E$10,0),$B862,$C862,$D862,$E862)*BL$6+BL862*BL$7&lt;BL$2,BL$3*BL$4,0)</f>
        <v>0</v>
      </c>
      <c r="FF862" s="0" t="n">
        <f aca="false">IF(CHOOSE(MATCH(BM$5,$B$10:$E$10,0),$B862,$C862,$D862,$E862)*BM$6+BM862*BM$7&lt;BM$2,BM$3*BM$4,0)</f>
        <v>0</v>
      </c>
      <c r="FG862" s="0" t="n">
        <f aca="false">IF(CHOOSE(MATCH(BN$5,$B$10:$E$10,0),$B862,$C862,$D862,$E862)*BN$6+BN862*BN$7&lt;BN$2,BN$3*BN$4,0)</f>
        <v>0</v>
      </c>
      <c r="FH862" s="0" t="n">
        <f aca="false">IF(CHOOSE(MATCH(BO$5,$B$10:$E$10,0),$B862,$C862,$D862,$E862)*BO$6+BO862*BO$7&lt;BO$2,BO$3*BO$4,0)</f>
        <v>0</v>
      </c>
      <c r="FI862" s="0" t="n">
        <f aca="false">IF(CHOOSE(MATCH(BP$5,$B$10:$E$10,0),$B862,$C862,$D862,$E862)*BP$6+BP862*BP$7&lt;BP$2,BP$3*BP$4,0)</f>
        <v>0</v>
      </c>
      <c r="FJ862" s="0" t="n">
        <f aca="false">IF(CHOOSE(MATCH(BQ$5,$B$10:$E$10,0),$B862,$C862,$D862,$E862)*BQ$6+BQ862*BQ$7&lt;BQ$2,BQ$3*BQ$4,0)</f>
        <v>0</v>
      </c>
      <c r="FK862" s="0" t="n">
        <f aca="false">IF(CHOOSE(MATCH(BR$5,$B$10:$E$10,0),$B862,$C862,$D862,$E862)*BR$6+BR862*BR$7&lt;BR$2,BR$3*BR$4,0)</f>
        <v>0</v>
      </c>
      <c r="FL862" s="0" t="n">
        <f aca="false">IF(CHOOSE(MATCH(BS$5,$B$10:$E$10,0),$B862,$C862,$D862,$E862)*BS$6+BS862*BS$7&lt;BS$2,BS$3*BS$4,0)</f>
        <v>0</v>
      </c>
      <c r="FM862" s="0" t="n">
        <f aca="false">IF(CHOOSE(MATCH(BT$5,$B$10:$E$10,0),$B862,$C862,$D862,$E862)*BT$6+BT862*BT$7&lt;BT$2,BT$3*BT$4,0)</f>
        <v>0</v>
      </c>
      <c r="FN862" s="0" t="n">
        <f aca="false">IF(CHOOSE(MATCH(BU$5,$B$10:$E$10,0),$B862,$C862,$D862,$E862)*BU$6+BU862*BU$7&lt;BU$2,BU$3*BU$4,0)</f>
        <v>0</v>
      </c>
      <c r="FO862" s="0" t="n">
        <f aca="false">IF(CHOOSE(MATCH(BV$5,$B$10:$E$10,0),$B862,$C862,$D862,$E862)*BV$6+BV862*BV$7&lt;BV$2,BV$3*BV$4,0)</f>
        <v>0</v>
      </c>
      <c r="FP862" s="0" t="n">
        <f aca="false">IF(CHOOSE(MATCH(BW$5,$B$10:$E$10,0),$B862,$C862,$D862,$E862)*BW$6+BW862*BW$7&lt;BW$2,BW$3*BW$4,0)</f>
        <v>0</v>
      </c>
      <c r="FQ862" s="0" t="n">
        <f aca="false">IF(CHOOSE(MATCH(BX$5,$B$10:$E$10,0),$B862,$C862,$D862,$E862)*BX$6+BX862*BX$7&lt;BX$2,BX$3*BX$4,0)</f>
        <v>0</v>
      </c>
      <c r="FR862" s="0" t="n">
        <f aca="false">IF(CHOOSE(MATCH(BY$5,$B$10:$E$10,0),$B862,$C862,$D862,$E862)*BY$6+BY862*BY$7&lt;BY$2,BY$3*BY$4,0)</f>
        <v>0</v>
      </c>
      <c r="FS862" s="0" t="n">
        <f aca="false">IF(CHOOSE(MATCH(BZ$5,$B$10:$E$10,0),$B862,$C862,$D862,$E862)*BZ$6+BZ862*BZ$7&lt;BZ$2,BZ$3*BZ$4,0)</f>
        <v>0</v>
      </c>
      <c r="FT862" s="0" t="n">
        <f aca="false">IF(CHOOSE(MATCH(CA$5,$B$10:$E$10,0),$B862,$C862,$D862,$E862)*CA$6+CA862*CA$7&lt;CA$2,CA$3*CA$4,0)</f>
        <v>0</v>
      </c>
      <c r="FU862" s="0" t="n">
        <f aca="false">IF(CHOOSE(MATCH(CB$5,$B$10:$E$10,0),$B862,$C862,$D862,$E862)*CB$6+CB862*CB$7&lt;CB$2,CB$3*CB$4,0)</f>
        <v>0</v>
      </c>
      <c r="FV862" s="0" t="n">
        <f aca="false">IF(CHOOSE(MATCH(CC$5,$B$10:$E$10,0),$B862,$C862,$D862,$E862)*CC$6+CC862*CC$7&lt;CC$2,CC$3*CC$4,0)</f>
        <v>0</v>
      </c>
      <c r="FW862" s="0" t="n">
        <f aca="false">IF(CHOOSE(MATCH(CD$5,$B$10:$E$10,0),$B862,$C862,$D862,$E862)*CD$6+CD862*CD$7&lt;CD$2,CD$3*CD$4,0)</f>
        <v>0</v>
      </c>
      <c r="FX862" s="0" t="n">
        <f aca="false">IF(CHOOSE(MATCH(CE$5,$B$10:$E$10,0),$B862,$C862,$D862,$E862)*CE$6+CE862*CE$7&lt;CE$2,CE$3*CE$4,0)</f>
        <v>0</v>
      </c>
      <c r="FY862" s="0" t="n">
        <f aca="false">IF(CHOOSE(MATCH(CF$5,$B$10:$E$10,0),$B862,$C862,$D862,$E862)*CF$6+CF862*CF$7&lt;CF$2,CF$3*CF$4,0)</f>
        <v>0</v>
      </c>
      <c r="FZ862" s="0" t="n">
        <f aca="false">IF(CHOOSE(MATCH(CG$5,$B$10:$E$10,0),$B862,$C862,$D862,$E862)*CG$6+CG862*CG$7&lt;CG$2,CG$3*CG$4,0)</f>
        <v>0</v>
      </c>
      <c r="GA862" s="0" t="n">
        <f aca="false">IF(CHOOSE(MATCH(CH$5,$B$10:$E$10,0),$B862,$C862,$D862,$E862)*CH$6+CH862*CH$7&lt;CH$2,CH$3*CH$4,0)</f>
        <v>0</v>
      </c>
      <c r="GB862" s="0" t="n">
        <f aca="false">IF(CHOOSE(MATCH(CI$5,$B$10:$E$10,0),$B862,$C862,$D862,$E862)*CI$6+CI862*CI$7&lt;CI$2,CI$3*CI$4,0)</f>
        <v>0</v>
      </c>
      <c r="GC862" s="0" t="n">
        <f aca="false">IF(CHOOSE(MATCH(CJ$5,$B$10:$E$10,0),$B862,$C862,$D862,$E862)*CJ$6+CJ862*CJ$7&lt;CJ$2,CJ$3*CJ$4,0)</f>
        <v>0</v>
      </c>
      <c r="GD862" s="0" t="n">
        <f aca="false">IF(CHOOSE(MATCH(CK$5,$B$10:$E$10,0),$B862,$C862,$D862,$E862)*CK$6+CK862*CK$7&lt;CK$2,CK$3*CK$4,0)</f>
        <v>0</v>
      </c>
      <c r="GE862" s="0" t="n">
        <f aca="false">IF(CHOOSE(MATCH(CL$5,$B$10:$E$10,0),$B862,$C862,$D862,$E862)*CL$6+CL862*CL$7&lt;CL$2,CL$3*CL$4,0)</f>
        <v>0</v>
      </c>
      <c r="GF862" s="0" t="n">
        <f aca="false">IF(CHOOSE(MATCH(CM$5,$B$10:$E$10,0),$B862,$C862,$D862,$E862)*CM$6+CM862*CM$7&lt;CM$2,CM$3*CM$4,0)</f>
        <v>0</v>
      </c>
      <c r="GG862" s="0" t="n">
        <f aca="false">IF(CHOOSE(MATCH(CN$5,$B$10:$E$10,0),$B862,$C862,$D862,$E862)*CN$6+CN862*CN$7&lt;CN$2,CN$3*CN$4,0)</f>
        <v>0</v>
      </c>
      <c r="GH862" s="0" t="n">
        <f aca="false">IF(CHOOSE(MATCH(CO$5,$B$10:$E$10,0),$B862,$C862,$D862,$E862)*CO$6+CO862*CO$7&lt;CO$2,CO$3*CO$4,0)</f>
        <v>0</v>
      </c>
      <c r="GI862" s="0" t="n">
        <f aca="false">IF(CHOOSE(MATCH(CP$5,$B$10:$E$10,0),$B862,$C862,$D862,$E862)*CP$6+CP862*CP$7&lt;CP$2,CP$3*CP$4,0)</f>
        <v>0</v>
      </c>
      <c r="GJ862" s="0" t="n">
        <f aca="false">IF(CHOOSE(MATCH(CQ$5,$B$10:$E$10,0),$B862,$C862,$D862,$E862)*CQ$6+CQ862*CQ$7&lt;CQ$2,CQ$3*CQ$4,0)</f>
        <v>0</v>
      </c>
      <c r="GK862" s="0" t="n">
        <f aca="false">IF(CHOOSE(MATCH(CR$5,$B$10:$E$10,0),$B862,$C862,$D862,$E862)*CR$6+CR862*CR$7&lt;CR$2,CR$3*CR$4,0)</f>
        <v>0</v>
      </c>
      <c r="GL862" s="0" t="n">
        <f aca="false">IF(CHOOSE(MATCH(CS$5,$B$10:$E$10,0),$B862,$C862,$D862,$E862)*CS$6+CS862*CS$7&lt;CS$2,CS$3*CS$4,0)</f>
        <v>0</v>
      </c>
      <c r="GM862" s="0" t="n">
        <f aca="false">IF(CHOOSE(MATCH(CT$5,$B$10:$E$10,0),$B862,$C862,$D862,$E862)*CT$6+CT862*CT$7&lt;CT$2,CT$3*CT$4,0)</f>
        <v>0</v>
      </c>
      <c r="GN862" s="0" t="n">
        <f aca="false">IF(CHOOSE(MATCH(CU$5,$B$10:$E$10,0),$B862,$C862,$D862,$E862)*CU$6+CU862*CU$7&lt;CU$2,CU$3*CU$4,0)</f>
        <v>0</v>
      </c>
      <c r="GO862" s="0" t="n">
        <f aca="false">IF(CHOOSE(MATCH(CV$5,$B$10:$E$10,0),$B862,$C862,$D862,$E862)*CV$6+CV862*CV$7&lt;CV$2,CV$3*CV$4,0)</f>
        <v>0</v>
      </c>
      <c r="GP862" s="0" t="n">
        <f aca="false">IF(CHOOSE(MATCH(CW$5,$B$10:$E$10,0),$B862,$C862,$D862,$E862)*CW$6+CW862*CW$7&lt;CW$2,CW$3*CW$4,0)</f>
        <v>0</v>
      </c>
      <c r="GQ862" s="0" t="n">
        <f aca="false">IF(CHOOSE(MATCH(CX$5,$B$10:$E$10,0),$B862,$C862,$D862,$E862)*CX$6+CX862*CX$7&lt;CX$2,CX$3*CX$4,0)</f>
        <v>0</v>
      </c>
      <c r="GS862" s="0" t="n">
        <f aca="false">SUM(CZ862:GQ862)</f>
        <v>0</v>
      </c>
      <c r="GT862" s="0" t="n">
        <f aca="false">IF(GS862&gt;$GS$6,1,0)</f>
        <v>0</v>
      </c>
    </row>
    <row r="863" customFormat="false" ht="14" hidden="false" customHeight="false" outlineLevel="0" collapsed="false">
      <c r="A863" s="0" t="n">
        <v>853</v>
      </c>
      <c r="B863" s="0" t="n">
        <v>-0.328818674551924</v>
      </c>
      <c r="C863" s="0" t="n">
        <v>-0.652341094635813</v>
      </c>
      <c r="D863" s="0" t="n">
        <v>-1.28136878363749</v>
      </c>
      <c r="E863" s="0" t="n">
        <v>0.649252580362905</v>
      </c>
      <c r="G863" s="0" t="n">
        <v>0.526956682733726</v>
      </c>
      <c r="H863" s="0" t="n">
        <v>0.656802967569092</v>
      </c>
      <c r="I863" s="0" t="n">
        <v>0.131381057144608</v>
      </c>
      <c r="J863" s="0" t="n">
        <v>-0.497907421959098</v>
      </c>
      <c r="K863" s="0" t="n">
        <v>-2.36675987252966</v>
      </c>
      <c r="L863" s="0" t="n">
        <v>1.72800355358049</v>
      </c>
      <c r="M863" s="0" t="n">
        <v>0.215195541386492</v>
      </c>
      <c r="N863" s="0" t="n">
        <v>1.44007572089322</v>
      </c>
      <c r="O863" s="0" t="n">
        <v>0.873599219630705</v>
      </c>
      <c r="P863" s="0" t="n">
        <v>-0.693798938300461</v>
      </c>
      <c r="Q863" s="0" t="n">
        <v>0.807806372904452</v>
      </c>
      <c r="R863" s="0" t="n">
        <v>0.716358954377938</v>
      </c>
      <c r="S863" s="0" t="n">
        <v>-2.51144228968769</v>
      </c>
      <c r="T863" s="0" t="n">
        <v>-0.519850118507748</v>
      </c>
      <c r="U863" s="0" t="n">
        <v>-0.467991867481032</v>
      </c>
      <c r="V863" s="0" t="n">
        <v>-1.19615833682474</v>
      </c>
      <c r="W863" s="0" t="n">
        <v>2.00766407942865</v>
      </c>
      <c r="X863" s="0" t="n">
        <v>0.633162926533259</v>
      </c>
      <c r="Y863" s="0" t="n">
        <v>0.375324589185766</v>
      </c>
      <c r="Z863" s="0" t="n">
        <v>-0.853167421155376</v>
      </c>
      <c r="AA863" s="0" t="n">
        <v>0.492977960675489</v>
      </c>
      <c r="AB863" s="0" t="n">
        <v>-0.424803374698968</v>
      </c>
      <c r="AC863" s="0" t="n">
        <v>1.09907205114723</v>
      </c>
      <c r="AD863" s="0" t="n">
        <v>1.08739186543971</v>
      </c>
      <c r="AE863" s="0" t="n">
        <v>0.401640818381566</v>
      </c>
      <c r="AF863" s="0" t="n">
        <v>0.850966443977086</v>
      </c>
      <c r="AG863" s="0" t="n">
        <v>0.260131400864338</v>
      </c>
      <c r="AH863" s="0" t="n">
        <v>-0.0141142209031386</v>
      </c>
      <c r="AI863" s="0" t="n">
        <v>-0.227817054110346</v>
      </c>
      <c r="AJ863" s="0" t="n">
        <v>2.41470843320712</v>
      </c>
      <c r="AK863" s="0" t="n">
        <v>-0.110574092104798</v>
      </c>
      <c r="AL863" s="0" t="n">
        <v>-0.405791524826782</v>
      </c>
      <c r="AM863" s="0" t="n">
        <v>0.304796685668407</v>
      </c>
      <c r="AN863" s="0" t="n">
        <v>-0.974673639575485</v>
      </c>
      <c r="AO863" s="0" t="n">
        <v>-0.419283878727583</v>
      </c>
      <c r="AP863" s="0" t="n">
        <v>-1.41548753163079</v>
      </c>
      <c r="AQ863" s="0" t="n">
        <v>0.0743102646083571</v>
      </c>
      <c r="AR863" s="0" t="n">
        <v>-0.518712113262154</v>
      </c>
      <c r="AS863" s="0" t="n">
        <v>0.422794528276427</v>
      </c>
      <c r="AT863" s="0" t="n">
        <v>1.14118847704958</v>
      </c>
      <c r="AU863" s="0" t="n">
        <v>1.10991095425561</v>
      </c>
      <c r="AV863" s="0" t="n">
        <v>-2.49736331170425</v>
      </c>
      <c r="AW863" s="0" t="n">
        <v>0.756390363676474</v>
      </c>
      <c r="AX863" s="0" t="n">
        <v>0.70043142841314</v>
      </c>
      <c r="AY863" s="0" t="n">
        <v>1.15018337965012</v>
      </c>
      <c r="AZ863" s="0" t="n">
        <v>-1.99686837731861</v>
      </c>
      <c r="BA863" s="0" t="n">
        <v>-0.00164504854183178</v>
      </c>
      <c r="BB863" s="0" t="n">
        <v>0.15750856618979</v>
      </c>
      <c r="BC863" s="0" t="n">
        <v>0.345934267897974</v>
      </c>
      <c r="BD863" s="0" t="n">
        <v>1.34434003484785</v>
      </c>
      <c r="BE863" s="0" t="n">
        <v>-0.636437107459642</v>
      </c>
      <c r="BF863" s="0" t="n">
        <v>-0.836550952953985</v>
      </c>
      <c r="BG863" s="0" t="n">
        <v>-0.46551804189221</v>
      </c>
      <c r="BH863" s="0" t="n">
        <v>1.24730377137894</v>
      </c>
      <c r="BI863" s="0" t="n">
        <v>0.402138766730786</v>
      </c>
      <c r="BJ863" s="0" t="n">
        <v>0.25285771698691</v>
      </c>
      <c r="BK863" s="0" t="n">
        <v>0.128218289319193</v>
      </c>
      <c r="BL863" s="0" t="n">
        <v>-0.179002199729439</v>
      </c>
      <c r="BM863" s="0" t="n">
        <v>1.11502458821633</v>
      </c>
      <c r="BN863" s="0" t="n">
        <v>-1.8389664546703</v>
      </c>
      <c r="BO863" s="0" t="n">
        <v>-0.00791715137893334</v>
      </c>
      <c r="BP863" s="0" t="n">
        <v>0.0338570771418745</v>
      </c>
      <c r="BQ863" s="0" t="n">
        <v>1.14060185296694</v>
      </c>
      <c r="BR863" s="0" t="n">
        <v>-0.980348886514548</v>
      </c>
      <c r="BS863" s="0" t="n">
        <v>1.24746748042526</v>
      </c>
      <c r="BT863" s="0" t="n">
        <v>-0.608581558481092</v>
      </c>
      <c r="BU863" s="0" t="n">
        <v>0.873824319569394</v>
      </c>
      <c r="BV863" s="0" t="n">
        <v>0.142963472171687</v>
      </c>
      <c r="BW863" s="0" t="n">
        <v>0.305598177874344</v>
      </c>
      <c r="BX863" s="0" t="n">
        <v>1.01405476016225</v>
      </c>
      <c r="BY863" s="0" t="n">
        <v>-0.197846929950174</v>
      </c>
      <c r="BZ863" s="0" t="n">
        <v>1.72022737388033</v>
      </c>
      <c r="CA863" s="0" t="n">
        <v>2.52050085691735</v>
      </c>
      <c r="CB863" s="0" t="n">
        <v>-1.15927150545758</v>
      </c>
      <c r="CC863" s="0" t="n">
        <v>-2.7260830393061</v>
      </c>
      <c r="CD863" s="0" t="n">
        <v>-1.25904534797883</v>
      </c>
      <c r="CE863" s="0" t="n">
        <v>-0.122512346933945</v>
      </c>
      <c r="CF863" s="0" t="n">
        <v>-0.404295406042365</v>
      </c>
      <c r="CG863" s="0" t="n">
        <v>0.58463456298341</v>
      </c>
      <c r="CH863" s="0" t="n">
        <v>-0.33127093956864</v>
      </c>
      <c r="CI863" s="0" t="n">
        <v>0.678890046401648</v>
      </c>
      <c r="CJ863" s="0" t="n">
        <v>-1.3656040209753</v>
      </c>
      <c r="CK863" s="0" t="n">
        <v>0.65168705987162</v>
      </c>
      <c r="CL863" s="0" t="n">
        <v>-2.56713974522427</v>
      </c>
      <c r="CM863" s="0" t="n">
        <v>-0.312097654386889</v>
      </c>
      <c r="CN863" s="0" t="n">
        <v>0.55511691243737</v>
      </c>
      <c r="CO863" s="0" t="n">
        <v>-1.45094873005291</v>
      </c>
      <c r="CP863" s="0" t="n">
        <v>-0.638781330053462</v>
      </c>
      <c r="CQ863" s="0" t="n">
        <v>-0.584996087127365</v>
      </c>
      <c r="CR863" s="0" t="n">
        <v>0.658608314552112</v>
      </c>
      <c r="CS863" s="0" t="n">
        <v>-0.0115892362373415</v>
      </c>
      <c r="CT863" s="0" t="n">
        <v>-0.884747350937687</v>
      </c>
      <c r="CU863" s="0" t="n">
        <v>0.302633225146565</v>
      </c>
      <c r="CV863" s="0" t="n">
        <v>-0.596746758674271</v>
      </c>
      <c r="CW863" s="0" t="n">
        <v>0.0792965693108272</v>
      </c>
      <c r="CX863" s="0" t="n">
        <v>-0.329655449604616</v>
      </c>
      <c r="CZ863" s="0" t="n">
        <f aca="false">IF(CHOOSE(MATCH(G$5,$B$10:$E$10,0),$B863,$C863,$D863,$E863)*G$6+G863*G$7&lt;G$2,G$3*G$4,0)</f>
        <v>0</v>
      </c>
      <c r="DA863" s="0" t="n">
        <f aca="false">IF(CHOOSE(MATCH(H$5,$B$10:$E$10,0),$B863,$C863,$D863,$E863)*H$6+H863*H$7&lt;H$2,H$3*H$4,0)</f>
        <v>0</v>
      </c>
      <c r="DB863" s="0" t="n">
        <f aca="false">IF(CHOOSE(MATCH(I$5,$B$10:$E$10,0),$B863,$C863,$D863,$E863)*I$6+I863*I$7&lt;I$2,I$3*I$4,0)</f>
        <v>0</v>
      </c>
      <c r="DC863" s="0" t="n">
        <f aca="false">IF(CHOOSE(MATCH(J$5,$B$10:$E$10,0),$B863,$C863,$D863,$E863)*J$6+J863*J$7&lt;J$2,J$3*J$4,0)</f>
        <v>0</v>
      </c>
      <c r="DD863" s="0" t="n">
        <f aca="false">IF(CHOOSE(MATCH(K$5,$B$10:$E$10,0),$B863,$C863,$D863,$E863)*K$6+K863*K$7&lt;K$2,K$3*K$4,0)</f>
        <v>2.5</v>
      </c>
      <c r="DE863" s="0" t="n">
        <f aca="false">IF(CHOOSE(MATCH(L$5,$B$10:$E$10,0),$B863,$C863,$D863,$E863)*L$6+L863*L$7&lt;L$2,L$3*L$4,0)</f>
        <v>0</v>
      </c>
      <c r="DF863" s="0" t="n">
        <f aca="false">IF(CHOOSE(MATCH(M$5,$B$10:$E$10,0),$B863,$C863,$D863,$E863)*M$6+M863*M$7&lt;M$2,M$3*M$4,0)</f>
        <v>0</v>
      </c>
      <c r="DG863" s="0" t="n">
        <f aca="false">IF(CHOOSE(MATCH(N$5,$B$10:$E$10,0),$B863,$C863,$D863,$E863)*N$6+N863*N$7&lt;N$2,N$3*N$4,0)</f>
        <v>0</v>
      </c>
      <c r="DH863" s="0" t="n">
        <f aca="false">IF(CHOOSE(MATCH(O$5,$B$10:$E$10,0),$B863,$C863,$D863,$E863)*O$6+O863*O$7&lt;O$2,O$3*O$4,0)</f>
        <v>0</v>
      </c>
      <c r="DI863" s="0" t="n">
        <f aca="false">IF(CHOOSE(MATCH(P$5,$B$10:$E$10,0),$B863,$C863,$D863,$E863)*P$6+P863*P$7&lt;P$2,P$3*P$4,0)</f>
        <v>0</v>
      </c>
      <c r="DJ863" s="0" t="n">
        <f aca="false">IF(CHOOSE(MATCH(Q$5,$B$10:$E$10,0),$B863,$C863,$D863,$E863)*Q$6+Q863*Q$7&lt;Q$2,Q$3*Q$4,0)</f>
        <v>0</v>
      </c>
      <c r="DK863" s="0" t="n">
        <f aca="false">IF(CHOOSE(MATCH(R$5,$B$10:$E$10,0),$B863,$C863,$D863,$E863)*R$6+R863*R$7&lt;R$2,R$3*R$4,0)</f>
        <v>0</v>
      </c>
      <c r="DL863" s="0" t="n">
        <f aca="false">IF(CHOOSE(MATCH(S$5,$B$10:$E$10,0),$B863,$C863,$D863,$E863)*S$6+S863*S$7&lt;S$2,S$3*S$4,0)</f>
        <v>0</v>
      </c>
      <c r="DM863" s="0" t="n">
        <f aca="false">IF(CHOOSE(MATCH(T$5,$B$10:$E$10,0),$B863,$C863,$D863,$E863)*T$6+T863*T$7&lt;T$2,T$3*T$4,0)</f>
        <v>0</v>
      </c>
      <c r="DN863" s="0" t="n">
        <f aca="false">IF(CHOOSE(MATCH(U$5,$B$10:$E$10,0),$B863,$C863,$D863,$E863)*U$6+U863*U$7&lt;U$2,U$3*U$4,0)</f>
        <v>0</v>
      </c>
      <c r="DO863" s="0" t="n">
        <f aca="false">IF(CHOOSE(MATCH(V$5,$B$10:$E$10,0),$B863,$C863,$D863,$E863)*V$6+V863*V$7&lt;V$2,V$3*V$4,0)</f>
        <v>0</v>
      </c>
      <c r="DP863" s="0" t="n">
        <f aca="false">IF(CHOOSE(MATCH(W$5,$B$10:$E$10,0),$B863,$C863,$D863,$E863)*W$6+W863*W$7&lt;W$2,W$3*W$4,0)</f>
        <v>0</v>
      </c>
      <c r="DQ863" s="0" t="n">
        <f aca="false">IF(CHOOSE(MATCH(X$5,$B$10:$E$10,0),$B863,$C863,$D863,$E863)*X$6+X863*X$7&lt;X$2,X$3*X$4,0)</f>
        <v>0</v>
      </c>
      <c r="DR863" s="0" t="n">
        <f aca="false">IF(CHOOSE(MATCH(Y$5,$B$10:$E$10,0),$B863,$C863,$D863,$E863)*Y$6+Y863*Y$7&lt;Y$2,Y$3*Y$4,0)</f>
        <v>0</v>
      </c>
      <c r="DS863" s="0" t="n">
        <f aca="false">IF(CHOOSE(MATCH(Z$5,$B$10:$E$10,0),$B863,$C863,$D863,$E863)*Z$6+Z863*Z$7&lt;Z$2,Z$3*Z$4,0)</f>
        <v>0</v>
      </c>
      <c r="DT863" s="0" t="n">
        <f aca="false">IF(CHOOSE(MATCH(AA$5,$B$10:$E$10,0),$B863,$C863,$D863,$E863)*AA$6+AA863*AA$7&lt;AA$2,AA$3*AA$4,0)</f>
        <v>0</v>
      </c>
      <c r="DU863" s="0" t="n">
        <f aca="false">IF(CHOOSE(MATCH(AB$5,$B$10:$E$10,0),$B863,$C863,$D863,$E863)*AB$6+AB863*AB$7&lt;AB$2,AB$3*AB$4,0)</f>
        <v>0</v>
      </c>
      <c r="DV863" s="0" t="n">
        <f aca="false">IF(CHOOSE(MATCH(AC$5,$B$10:$E$10,0),$B863,$C863,$D863,$E863)*AC$6+AC863*AC$7&lt;AC$2,AC$3*AC$4,0)</f>
        <v>0</v>
      </c>
      <c r="DW863" s="0" t="n">
        <f aca="false">IF(CHOOSE(MATCH(AD$5,$B$10:$E$10,0),$B863,$C863,$D863,$E863)*AD$6+AD863*AD$7&lt;AD$2,AD$3*AD$4,0)</f>
        <v>0</v>
      </c>
      <c r="DX863" s="0" t="n">
        <f aca="false">IF(CHOOSE(MATCH(AE$5,$B$10:$E$10,0),$B863,$C863,$D863,$E863)*AE$6+AE863*AE$7&lt;AE$2,AE$3*AE$4,0)</f>
        <v>0</v>
      </c>
      <c r="DY863" s="0" t="n">
        <f aca="false">IF(CHOOSE(MATCH(AF$5,$B$10:$E$10,0),$B863,$C863,$D863,$E863)*AF$6+AF863*AF$7&lt;AF$2,AF$3*AF$4,0)</f>
        <v>0</v>
      </c>
      <c r="DZ863" s="0" t="n">
        <f aca="false">IF(CHOOSE(MATCH(AG$5,$B$10:$E$10,0),$B863,$C863,$D863,$E863)*AG$6+AG863*AG$7&lt;AG$2,AG$3*AG$4,0)</f>
        <v>0</v>
      </c>
      <c r="EA863" s="0" t="n">
        <f aca="false">IF(CHOOSE(MATCH(AH$5,$B$10:$E$10,0),$B863,$C863,$D863,$E863)*AH$6+AH863*AH$7&lt;AH$2,AH$3*AH$4,0)</f>
        <v>0</v>
      </c>
      <c r="EB863" s="0" t="n">
        <f aca="false">IF(CHOOSE(MATCH(AI$5,$B$10:$E$10,0),$B863,$C863,$D863,$E863)*AI$6+AI863*AI$7&lt;AI$2,AI$3*AI$4,0)</f>
        <v>0</v>
      </c>
      <c r="EC863" s="0" t="n">
        <f aca="false">IF(CHOOSE(MATCH(AJ$5,$B$10:$E$10,0),$B863,$C863,$D863,$E863)*AJ$6+AJ863*AJ$7&lt;AJ$2,AJ$3*AJ$4,0)</f>
        <v>0</v>
      </c>
      <c r="ED863" s="0" t="n">
        <f aca="false">IF(CHOOSE(MATCH(AK$5,$B$10:$E$10,0),$B863,$C863,$D863,$E863)*AK$6+AK863*AK$7&lt;AK$2,AK$3*AK$4,0)</f>
        <v>0</v>
      </c>
      <c r="EE863" s="0" t="n">
        <f aca="false">IF(CHOOSE(MATCH(AL$5,$B$10:$E$10,0),$B863,$C863,$D863,$E863)*AL$6+AL863*AL$7&lt;AL$2,AL$3*AL$4,0)</f>
        <v>0</v>
      </c>
      <c r="EF863" s="0" t="n">
        <f aca="false">IF(CHOOSE(MATCH(AM$5,$B$10:$E$10,0),$B863,$C863,$D863,$E863)*AM$6+AM863*AM$7&lt;AM$2,AM$3*AM$4,0)</f>
        <v>0</v>
      </c>
      <c r="EG863" s="0" t="n">
        <f aca="false">IF(CHOOSE(MATCH(AN$5,$B$10:$E$10,0),$B863,$C863,$D863,$E863)*AN$6+AN863*AN$7&lt;AN$2,AN$3*AN$4,0)</f>
        <v>0</v>
      </c>
      <c r="EH863" s="0" t="n">
        <f aca="false">IF(CHOOSE(MATCH(AO$5,$B$10:$E$10,0),$B863,$C863,$D863,$E863)*AO$6+AO863*AO$7&lt;AO$2,AO$3*AO$4,0)</f>
        <v>0</v>
      </c>
      <c r="EI863" s="0" t="n">
        <f aca="false">IF(CHOOSE(MATCH(AP$5,$B$10:$E$10,0),$B863,$C863,$D863,$E863)*AP$6+AP863*AP$7&lt;AP$2,AP$3*AP$4,0)</f>
        <v>0</v>
      </c>
      <c r="EJ863" s="0" t="n">
        <f aca="false">IF(CHOOSE(MATCH(AQ$5,$B$10:$E$10,0),$B863,$C863,$D863,$E863)*AQ$6+AQ863*AQ$7&lt;AQ$2,AQ$3*AQ$4,0)</f>
        <v>0</v>
      </c>
      <c r="EK863" s="0" t="n">
        <f aca="false">IF(CHOOSE(MATCH(AR$5,$B$10:$E$10,0),$B863,$C863,$D863,$E863)*AR$6+AR863*AR$7&lt;AR$2,AR$3*AR$4,0)</f>
        <v>0</v>
      </c>
      <c r="EL863" s="0" t="n">
        <f aca="false">IF(CHOOSE(MATCH(AS$5,$B$10:$E$10,0),$B863,$C863,$D863,$E863)*AS$6+AS863*AS$7&lt;AS$2,AS$3*AS$4,0)</f>
        <v>0</v>
      </c>
      <c r="EM863" s="0" t="n">
        <f aca="false">IF(CHOOSE(MATCH(AT$5,$B$10:$E$10,0),$B863,$C863,$D863,$E863)*AT$6+AT863*AT$7&lt;AT$2,AT$3*AT$4,0)</f>
        <v>0</v>
      </c>
      <c r="EN863" s="0" t="n">
        <f aca="false">IF(CHOOSE(MATCH(AU$5,$B$10:$E$10,0),$B863,$C863,$D863,$E863)*AU$6+AU863*AU$7&lt;AU$2,AU$3*AU$4,0)</f>
        <v>0</v>
      </c>
      <c r="EO863" s="0" t="n">
        <f aca="false">IF(CHOOSE(MATCH(AV$5,$B$10:$E$10,0),$B863,$C863,$D863,$E863)*AV$6+AV863*AV$7&lt;AV$2,AV$3*AV$4,0)</f>
        <v>0</v>
      </c>
      <c r="EP863" s="0" t="n">
        <f aca="false">IF(CHOOSE(MATCH(AW$5,$B$10:$E$10,0),$B863,$C863,$D863,$E863)*AW$6+AW863*AW$7&lt;AW$2,AW$3*AW$4,0)</f>
        <v>0</v>
      </c>
      <c r="EQ863" s="0" t="n">
        <f aca="false">IF(CHOOSE(MATCH(AX$5,$B$10:$E$10,0),$B863,$C863,$D863,$E863)*AX$6+AX863*AX$7&lt;AX$2,AX$3*AX$4,0)</f>
        <v>0</v>
      </c>
      <c r="ER863" s="0" t="n">
        <f aca="false">IF(CHOOSE(MATCH(AY$5,$B$10:$E$10,0),$B863,$C863,$D863,$E863)*AY$6+AY863*AY$7&lt;AY$2,AY$3*AY$4,0)</f>
        <v>0</v>
      </c>
      <c r="ES863" s="0" t="n">
        <f aca="false">IF(CHOOSE(MATCH(AZ$5,$B$10:$E$10,0),$B863,$C863,$D863,$E863)*AZ$6+AZ863*AZ$7&lt;AZ$2,AZ$3*AZ$4,0)</f>
        <v>0</v>
      </c>
      <c r="ET863" s="0" t="n">
        <f aca="false">IF(CHOOSE(MATCH(BA$5,$B$10:$E$10,0),$B863,$C863,$D863,$E863)*BA$6+BA863*BA$7&lt;BA$2,BA$3*BA$4,0)</f>
        <v>0</v>
      </c>
      <c r="EU863" s="0" t="n">
        <f aca="false">IF(CHOOSE(MATCH(BB$5,$B$10:$E$10,0),$B863,$C863,$D863,$E863)*BB$6+BB863*BB$7&lt;BB$2,BB$3*BB$4,0)</f>
        <v>0</v>
      </c>
      <c r="EV863" s="0" t="n">
        <f aca="false">IF(CHOOSE(MATCH(BC$5,$B$10:$E$10,0),$B863,$C863,$D863,$E863)*BC$6+BC863*BC$7&lt;BC$2,BC$3*BC$4,0)</f>
        <v>0</v>
      </c>
      <c r="EW863" s="0" t="n">
        <f aca="false">IF(CHOOSE(MATCH(BD$5,$B$10:$E$10,0),$B863,$C863,$D863,$E863)*BD$6+BD863*BD$7&lt;BD$2,BD$3*BD$4,0)</f>
        <v>0</v>
      </c>
      <c r="EX863" s="0" t="n">
        <f aca="false">IF(CHOOSE(MATCH(BE$5,$B$10:$E$10,0),$B863,$C863,$D863,$E863)*BE$6+BE863*BE$7&lt;BE$2,BE$3*BE$4,0)</f>
        <v>0</v>
      </c>
      <c r="EY863" s="0" t="n">
        <f aca="false">IF(CHOOSE(MATCH(BF$5,$B$10:$E$10,0),$B863,$C863,$D863,$E863)*BF$6+BF863*BF$7&lt;BF$2,BF$3*BF$4,0)</f>
        <v>0</v>
      </c>
      <c r="EZ863" s="0" t="n">
        <f aca="false">IF(CHOOSE(MATCH(BG$5,$B$10:$E$10,0),$B863,$C863,$D863,$E863)*BG$6+BG863*BG$7&lt;BG$2,BG$3*BG$4,0)</f>
        <v>0</v>
      </c>
      <c r="FA863" s="0" t="n">
        <f aca="false">IF(CHOOSE(MATCH(BH$5,$B$10:$E$10,0),$B863,$C863,$D863,$E863)*BH$6+BH863*BH$7&lt;BH$2,BH$3*BH$4,0)</f>
        <v>0</v>
      </c>
      <c r="FB863" s="0" t="n">
        <f aca="false">IF(CHOOSE(MATCH(BI$5,$B$10:$E$10,0),$B863,$C863,$D863,$E863)*BI$6+BI863*BI$7&lt;BI$2,BI$3*BI$4,0)</f>
        <v>0</v>
      </c>
      <c r="FC863" s="0" t="n">
        <f aca="false">IF(CHOOSE(MATCH(BJ$5,$B$10:$E$10,0),$B863,$C863,$D863,$E863)*BJ$6+BJ863*BJ$7&lt;BJ$2,BJ$3*BJ$4,0)</f>
        <v>0</v>
      </c>
      <c r="FD863" s="0" t="n">
        <f aca="false">IF(CHOOSE(MATCH(BK$5,$B$10:$E$10,0),$B863,$C863,$D863,$E863)*BK$6+BK863*BK$7&lt;BK$2,BK$3*BK$4,0)</f>
        <v>0</v>
      </c>
      <c r="FE863" s="0" t="n">
        <f aca="false">IF(CHOOSE(MATCH(BL$5,$B$10:$E$10,0),$B863,$C863,$D863,$E863)*BL$6+BL863*BL$7&lt;BL$2,BL$3*BL$4,0)</f>
        <v>0</v>
      </c>
      <c r="FF863" s="0" t="n">
        <f aca="false">IF(CHOOSE(MATCH(BM$5,$B$10:$E$10,0),$B863,$C863,$D863,$E863)*BM$6+BM863*BM$7&lt;BM$2,BM$3*BM$4,0)</f>
        <v>0</v>
      </c>
      <c r="FG863" s="0" t="n">
        <f aca="false">IF(CHOOSE(MATCH(BN$5,$B$10:$E$10,0),$B863,$C863,$D863,$E863)*BN$6+BN863*BN$7&lt;BN$2,BN$3*BN$4,0)</f>
        <v>0.5</v>
      </c>
      <c r="FH863" s="0" t="n">
        <f aca="false">IF(CHOOSE(MATCH(BO$5,$B$10:$E$10,0),$B863,$C863,$D863,$E863)*BO$6+BO863*BO$7&lt;BO$2,BO$3*BO$4,0)</f>
        <v>0</v>
      </c>
      <c r="FI863" s="0" t="n">
        <f aca="false">IF(CHOOSE(MATCH(BP$5,$B$10:$E$10,0),$B863,$C863,$D863,$E863)*BP$6+BP863*BP$7&lt;BP$2,BP$3*BP$4,0)</f>
        <v>0</v>
      </c>
      <c r="FJ863" s="0" t="n">
        <f aca="false">IF(CHOOSE(MATCH(BQ$5,$B$10:$E$10,0),$B863,$C863,$D863,$E863)*BQ$6+BQ863*BQ$7&lt;BQ$2,BQ$3*BQ$4,0)</f>
        <v>0</v>
      </c>
      <c r="FK863" s="0" t="n">
        <f aca="false">IF(CHOOSE(MATCH(BR$5,$B$10:$E$10,0),$B863,$C863,$D863,$E863)*BR$6+BR863*BR$7&lt;BR$2,BR$3*BR$4,0)</f>
        <v>0</v>
      </c>
      <c r="FL863" s="0" t="n">
        <f aca="false">IF(CHOOSE(MATCH(BS$5,$B$10:$E$10,0),$B863,$C863,$D863,$E863)*BS$6+BS863*BS$7&lt;BS$2,BS$3*BS$4,0)</f>
        <v>0</v>
      </c>
      <c r="FM863" s="0" t="n">
        <f aca="false">IF(CHOOSE(MATCH(BT$5,$B$10:$E$10,0),$B863,$C863,$D863,$E863)*BT$6+BT863*BT$7&lt;BT$2,BT$3*BT$4,0)</f>
        <v>0</v>
      </c>
      <c r="FN863" s="0" t="n">
        <f aca="false">IF(CHOOSE(MATCH(BU$5,$B$10:$E$10,0),$B863,$C863,$D863,$E863)*BU$6+BU863*BU$7&lt;BU$2,BU$3*BU$4,0)</f>
        <v>0</v>
      </c>
      <c r="FO863" s="0" t="n">
        <f aca="false">IF(CHOOSE(MATCH(BV$5,$B$10:$E$10,0),$B863,$C863,$D863,$E863)*BV$6+BV863*BV$7&lt;BV$2,BV$3*BV$4,0)</f>
        <v>0</v>
      </c>
      <c r="FP863" s="0" t="n">
        <f aca="false">IF(CHOOSE(MATCH(BW$5,$B$10:$E$10,0),$B863,$C863,$D863,$E863)*BW$6+BW863*BW$7&lt;BW$2,BW$3*BW$4,0)</f>
        <v>0</v>
      </c>
      <c r="FQ863" s="0" t="n">
        <f aca="false">IF(CHOOSE(MATCH(BX$5,$B$10:$E$10,0),$B863,$C863,$D863,$E863)*BX$6+BX863*BX$7&lt;BX$2,BX$3*BX$4,0)</f>
        <v>0</v>
      </c>
      <c r="FR863" s="0" t="n">
        <f aca="false">IF(CHOOSE(MATCH(BY$5,$B$10:$E$10,0),$B863,$C863,$D863,$E863)*BY$6+BY863*BY$7&lt;BY$2,BY$3*BY$4,0)</f>
        <v>0</v>
      </c>
      <c r="FS863" s="0" t="n">
        <f aca="false">IF(CHOOSE(MATCH(BZ$5,$B$10:$E$10,0),$B863,$C863,$D863,$E863)*BZ$6+BZ863*BZ$7&lt;BZ$2,BZ$3*BZ$4,0)</f>
        <v>0</v>
      </c>
      <c r="FT863" s="0" t="n">
        <f aca="false">IF(CHOOSE(MATCH(CA$5,$B$10:$E$10,0),$B863,$C863,$D863,$E863)*CA$6+CA863*CA$7&lt;CA$2,CA$3*CA$4,0)</f>
        <v>0</v>
      </c>
      <c r="FU863" s="0" t="n">
        <f aca="false">IF(CHOOSE(MATCH(CB$5,$B$10:$E$10,0),$B863,$C863,$D863,$E863)*CB$6+CB863*CB$7&lt;CB$2,CB$3*CB$4,0)</f>
        <v>0</v>
      </c>
      <c r="FV863" s="0" t="n">
        <f aca="false">IF(CHOOSE(MATCH(CC$5,$B$10:$E$10,0),$B863,$C863,$D863,$E863)*CC$6+CC863*CC$7&lt;CC$2,CC$3*CC$4,0)</f>
        <v>12.5</v>
      </c>
      <c r="FW863" s="0" t="n">
        <f aca="false">IF(CHOOSE(MATCH(CD$5,$B$10:$E$10,0),$B863,$C863,$D863,$E863)*CD$6+CD863*CD$7&lt;CD$2,CD$3*CD$4,0)</f>
        <v>0</v>
      </c>
      <c r="FX863" s="0" t="n">
        <f aca="false">IF(CHOOSE(MATCH(CE$5,$B$10:$E$10,0),$B863,$C863,$D863,$E863)*CE$6+CE863*CE$7&lt;CE$2,CE$3*CE$4,0)</f>
        <v>0</v>
      </c>
      <c r="FY863" s="0" t="n">
        <f aca="false">IF(CHOOSE(MATCH(CF$5,$B$10:$E$10,0),$B863,$C863,$D863,$E863)*CF$6+CF863*CF$7&lt;CF$2,CF$3*CF$4,0)</f>
        <v>0</v>
      </c>
      <c r="FZ863" s="0" t="n">
        <f aca="false">IF(CHOOSE(MATCH(CG$5,$B$10:$E$10,0),$B863,$C863,$D863,$E863)*CG$6+CG863*CG$7&lt;CG$2,CG$3*CG$4,0)</f>
        <v>0</v>
      </c>
      <c r="GA863" s="0" t="n">
        <f aca="false">IF(CHOOSE(MATCH(CH$5,$B$10:$E$10,0),$B863,$C863,$D863,$E863)*CH$6+CH863*CH$7&lt;CH$2,CH$3*CH$4,0)</f>
        <v>0</v>
      </c>
      <c r="GB863" s="0" t="n">
        <f aca="false">IF(CHOOSE(MATCH(CI$5,$B$10:$E$10,0),$B863,$C863,$D863,$E863)*CI$6+CI863*CI$7&lt;CI$2,CI$3*CI$4,0)</f>
        <v>0</v>
      </c>
      <c r="GC863" s="0" t="n">
        <f aca="false">IF(CHOOSE(MATCH(CJ$5,$B$10:$E$10,0),$B863,$C863,$D863,$E863)*CJ$6+CJ863*CJ$7&lt;CJ$2,CJ$3*CJ$4,0)</f>
        <v>0</v>
      </c>
      <c r="GD863" s="0" t="n">
        <f aca="false">IF(CHOOSE(MATCH(CK$5,$B$10:$E$10,0),$B863,$C863,$D863,$E863)*CK$6+CK863*CK$7&lt;CK$2,CK$3*CK$4,0)</f>
        <v>0</v>
      </c>
      <c r="GE863" s="0" t="n">
        <f aca="false">IF(CHOOSE(MATCH(CL$5,$B$10:$E$10,0),$B863,$C863,$D863,$E863)*CL$6+CL863*CL$7&lt;CL$2,CL$3*CL$4,0)</f>
        <v>0</v>
      </c>
      <c r="GF863" s="0" t="n">
        <f aca="false">IF(CHOOSE(MATCH(CM$5,$B$10:$E$10,0),$B863,$C863,$D863,$E863)*CM$6+CM863*CM$7&lt;CM$2,CM$3*CM$4,0)</f>
        <v>0</v>
      </c>
      <c r="GG863" s="0" t="n">
        <f aca="false">IF(CHOOSE(MATCH(CN$5,$B$10:$E$10,0),$B863,$C863,$D863,$E863)*CN$6+CN863*CN$7&lt;CN$2,CN$3*CN$4,0)</f>
        <v>0</v>
      </c>
      <c r="GH863" s="0" t="n">
        <f aca="false">IF(CHOOSE(MATCH(CO$5,$B$10:$E$10,0),$B863,$C863,$D863,$E863)*CO$6+CO863*CO$7&lt;CO$2,CO$3*CO$4,0)</f>
        <v>0</v>
      </c>
      <c r="GI863" s="0" t="n">
        <f aca="false">IF(CHOOSE(MATCH(CP$5,$B$10:$E$10,0),$B863,$C863,$D863,$E863)*CP$6+CP863*CP$7&lt;CP$2,CP$3*CP$4,0)</f>
        <v>0</v>
      </c>
      <c r="GJ863" s="0" t="n">
        <f aca="false">IF(CHOOSE(MATCH(CQ$5,$B$10:$E$10,0),$B863,$C863,$D863,$E863)*CQ$6+CQ863*CQ$7&lt;CQ$2,CQ$3*CQ$4,0)</f>
        <v>0</v>
      </c>
      <c r="GK863" s="0" t="n">
        <f aca="false">IF(CHOOSE(MATCH(CR$5,$B$10:$E$10,0),$B863,$C863,$D863,$E863)*CR$6+CR863*CR$7&lt;CR$2,CR$3*CR$4,0)</f>
        <v>0</v>
      </c>
      <c r="GL863" s="0" t="n">
        <f aca="false">IF(CHOOSE(MATCH(CS$5,$B$10:$E$10,0),$B863,$C863,$D863,$E863)*CS$6+CS863*CS$7&lt;CS$2,CS$3*CS$4,0)</f>
        <v>0</v>
      </c>
      <c r="GM863" s="0" t="n">
        <f aca="false">IF(CHOOSE(MATCH(CT$5,$B$10:$E$10,0),$B863,$C863,$D863,$E863)*CT$6+CT863*CT$7&lt;CT$2,CT$3*CT$4,0)</f>
        <v>0</v>
      </c>
      <c r="GN863" s="0" t="n">
        <f aca="false">IF(CHOOSE(MATCH(CU$5,$B$10:$E$10,0),$B863,$C863,$D863,$E863)*CU$6+CU863*CU$7&lt;CU$2,CU$3*CU$4,0)</f>
        <v>0</v>
      </c>
      <c r="GO863" s="0" t="n">
        <f aca="false">IF(CHOOSE(MATCH(CV$5,$B$10:$E$10,0),$B863,$C863,$D863,$E863)*CV$6+CV863*CV$7&lt;CV$2,CV$3*CV$4,0)</f>
        <v>0</v>
      </c>
      <c r="GP863" s="0" t="n">
        <f aca="false">IF(CHOOSE(MATCH(CW$5,$B$10:$E$10,0),$B863,$C863,$D863,$E863)*CW$6+CW863*CW$7&lt;CW$2,CW$3*CW$4,0)</f>
        <v>0</v>
      </c>
      <c r="GQ863" s="0" t="n">
        <f aca="false">IF(CHOOSE(MATCH(CX$5,$B$10:$E$10,0),$B863,$C863,$D863,$E863)*CX$6+CX863*CX$7&lt;CX$2,CX$3*CX$4,0)</f>
        <v>0</v>
      </c>
      <c r="GS863" s="0" t="n">
        <f aca="false">SUM(CZ863:GQ863)</f>
        <v>15.5</v>
      </c>
      <c r="GT863" s="0" t="n">
        <f aca="false">IF(GS863&gt;$GS$6,1,0)</f>
        <v>0</v>
      </c>
    </row>
    <row r="864" customFormat="false" ht="14" hidden="false" customHeight="false" outlineLevel="0" collapsed="false">
      <c r="A864" s="0" t="n">
        <v>854</v>
      </c>
      <c r="B864" s="0" t="n">
        <v>0.675982079462022</v>
      </c>
      <c r="C864" s="0" t="n">
        <v>0.293251527931971</v>
      </c>
      <c r="D864" s="0" t="n">
        <v>-0.730721578325286</v>
      </c>
      <c r="E864" s="0" t="n">
        <v>-0.342477456765337</v>
      </c>
      <c r="G864" s="0" t="n">
        <v>0.453701431979425</v>
      </c>
      <c r="H864" s="0" t="n">
        <v>1.07653931991081</v>
      </c>
      <c r="I864" s="0" t="n">
        <v>0.957836618908914</v>
      </c>
      <c r="J864" s="0" t="n">
        <v>-0.251120582106523</v>
      </c>
      <c r="K864" s="0" t="n">
        <v>0.153017936099786</v>
      </c>
      <c r="L864" s="0" t="n">
        <v>2.55095073953271</v>
      </c>
      <c r="M864" s="0" t="n">
        <v>1.19163360068342</v>
      </c>
      <c r="N864" s="0" t="n">
        <v>-0.375324589185766</v>
      </c>
      <c r="O864" s="0" t="n">
        <v>1.36385551741114</v>
      </c>
      <c r="P864" s="0" t="n">
        <v>0.464410732092802</v>
      </c>
      <c r="Q864" s="0" t="n">
        <v>-0.0713180270395242</v>
      </c>
      <c r="R864" s="0" t="n">
        <v>-1.56536771100946</v>
      </c>
      <c r="S864" s="0" t="n">
        <v>-0.803995590104023</v>
      </c>
      <c r="T864" s="0" t="n">
        <v>-1.37716142489808</v>
      </c>
      <c r="U864" s="0" t="n">
        <v>0.726281541574281</v>
      </c>
      <c r="V864" s="0" t="n">
        <v>-0.147757646118407</v>
      </c>
      <c r="W864" s="0" t="n">
        <v>1.11787812784314</v>
      </c>
      <c r="X864" s="0" t="n">
        <v>1.20749746201909</v>
      </c>
      <c r="Y864" s="0" t="n">
        <v>-0.0809086486697197</v>
      </c>
      <c r="Z864" s="0" t="n">
        <v>0.575762442167616</v>
      </c>
      <c r="AA864" s="0" t="n">
        <v>0.773197825765237</v>
      </c>
      <c r="AB864" s="0" t="n">
        <v>-0.605821242061211</v>
      </c>
      <c r="AC864" s="0" t="n">
        <v>1.316718680755</v>
      </c>
      <c r="AD864" s="0" t="n">
        <v>0.599857230554335</v>
      </c>
      <c r="AE864" s="0" t="n">
        <v>-0.117117906484054</v>
      </c>
      <c r="AF864" s="0" t="n">
        <v>-0.982824985840125</v>
      </c>
      <c r="AG864" s="0" t="n">
        <v>-0.00263980837189592</v>
      </c>
      <c r="AH864" s="0" t="n">
        <v>-0.950119556364371</v>
      </c>
      <c r="AI864" s="0" t="n">
        <v>-0.27273358682578</v>
      </c>
      <c r="AJ864" s="0" t="n">
        <v>0.462707703263732</v>
      </c>
      <c r="AK864" s="0" t="n">
        <v>-0.0501654540130403</v>
      </c>
      <c r="AL864" s="0" t="n">
        <v>-1.47367700265022</v>
      </c>
      <c r="AM864" s="0" t="n">
        <v>1.25837004816276</v>
      </c>
      <c r="AN864" s="0" t="n">
        <v>-0.306961283058627</v>
      </c>
      <c r="AO864" s="0" t="n">
        <v>-0.526254098076606</v>
      </c>
      <c r="AP864" s="0" t="n">
        <v>-0.941504367801826</v>
      </c>
      <c r="AQ864" s="0" t="n">
        <v>1.36405105877202</v>
      </c>
      <c r="AR864" s="0" t="n">
        <v>-0.477830326417461</v>
      </c>
      <c r="AS864" s="0" t="n">
        <v>0.265595190285239</v>
      </c>
      <c r="AT864" s="0" t="n">
        <v>0.37073277781019</v>
      </c>
      <c r="AU864" s="0" t="n">
        <v>-1.13446503746673</v>
      </c>
      <c r="AV864" s="0" t="n">
        <v>-0.218092282011639</v>
      </c>
      <c r="AW864" s="0" t="n">
        <v>-0.810246092441957</v>
      </c>
      <c r="AX864" s="0" t="n">
        <v>0.795043888501823</v>
      </c>
      <c r="AY864" s="0" t="n">
        <v>1.34339643409476</v>
      </c>
      <c r="AZ864" s="0" t="n">
        <v>-0.753948370402213</v>
      </c>
      <c r="BA864" s="0" t="n">
        <v>1.64230186783243</v>
      </c>
      <c r="BB864" s="0" t="n">
        <v>-1.37479673867347</v>
      </c>
      <c r="BC864" s="0" t="n">
        <v>-0.498166627949104</v>
      </c>
      <c r="BD864" s="0" t="n">
        <v>0.230252226174343</v>
      </c>
      <c r="BE864" s="0" t="n">
        <v>1.03147840491147</v>
      </c>
      <c r="BF864" s="0" t="n">
        <v>-0.372699560102774</v>
      </c>
      <c r="BG864" s="0" t="n">
        <v>0.617442310613115</v>
      </c>
      <c r="BH864" s="0" t="n">
        <v>-0.765894583310001</v>
      </c>
      <c r="BI864" s="0" t="n">
        <v>-0.0611225914326496</v>
      </c>
      <c r="BJ864" s="0" t="n">
        <v>-0.589177489018766</v>
      </c>
      <c r="BK864" s="0" t="n">
        <v>-0.0824434209789615</v>
      </c>
      <c r="BL864" s="0" t="n">
        <v>0.678696778777521</v>
      </c>
      <c r="BM864" s="0" t="n">
        <v>1.42197222885443</v>
      </c>
      <c r="BN864" s="0" t="n">
        <v>-1.2867349141743</v>
      </c>
      <c r="BO864" s="0" t="n">
        <v>0.569273197470466</v>
      </c>
      <c r="BP864" s="0" t="n">
        <v>-0.585814632358961</v>
      </c>
      <c r="BQ864" s="0" t="n">
        <v>-0.531620116817067</v>
      </c>
      <c r="BR864" s="0" t="n">
        <v>0.751408606447512</v>
      </c>
      <c r="BS864" s="0" t="n">
        <v>-0.610884853813332</v>
      </c>
      <c r="BT864" s="0" t="n">
        <v>1.55452198669082</v>
      </c>
      <c r="BU864" s="0" t="n">
        <v>-1.07503865365288</v>
      </c>
      <c r="BV864" s="0" t="n">
        <v>-0.404295406042365</v>
      </c>
      <c r="BW864" s="0" t="n">
        <v>0.0545321654499276</v>
      </c>
      <c r="BX864" s="0" t="n">
        <v>0.0777617970015854</v>
      </c>
      <c r="BY864" s="0" t="n">
        <v>0.448619630333269</v>
      </c>
      <c r="BZ864" s="0" t="n">
        <v>0.909687969397055</v>
      </c>
      <c r="CA864" s="0" t="n">
        <v>1.42176304507302</v>
      </c>
      <c r="CB864" s="0" t="n">
        <v>0.596198788116453</v>
      </c>
      <c r="CC864" s="0" t="n">
        <v>-0.597752887188108</v>
      </c>
      <c r="CD864" s="0" t="n">
        <v>-0.362958871846786</v>
      </c>
      <c r="CE864" s="0" t="n">
        <v>0.224129053094657</v>
      </c>
      <c r="CF864" s="0" t="n">
        <v>1.29094587464351</v>
      </c>
      <c r="CG864" s="0" t="n">
        <v>-1.19381411423092</v>
      </c>
      <c r="CH864" s="0" t="n">
        <v>-2.16250555240549</v>
      </c>
      <c r="CI864" s="0" t="n">
        <v>-0.918867044674698</v>
      </c>
      <c r="CJ864" s="0" t="n">
        <v>-1.09893107946846</v>
      </c>
      <c r="CK864" s="0" t="n">
        <v>-0.444056240667123</v>
      </c>
      <c r="CL864" s="0" t="n">
        <v>0.988170540949795</v>
      </c>
      <c r="CM864" s="0" t="n">
        <v>0.567745246371487</v>
      </c>
      <c r="CN864" s="0" t="n">
        <v>-0.363040726369945</v>
      </c>
      <c r="CO864" s="0" t="n">
        <v>0.3449599716987</v>
      </c>
      <c r="CP864" s="0" t="n">
        <v>0.278533889286336</v>
      </c>
      <c r="CQ864" s="0" t="n">
        <v>-0.0111310782813234</v>
      </c>
      <c r="CR864" s="0" t="n">
        <v>-0.721807964509935</v>
      </c>
      <c r="CS864" s="0" t="n">
        <v>1.00033503258601</v>
      </c>
      <c r="CT864" s="0" t="n">
        <v>2.65485141426325</v>
      </c>
      <c r="CU864" s="0" t="n">
        <v>0.727377482689917</v>
      </c>
      <c r="CV864" s="0" t="n">
        <v>0.809502580523258</v>
      </c>
      <c r="CW864" s="0" t="n">
        <v>-1.31254410007386</v>
      </c>
      <c r="CX864" s="0" t="n">
        <v>-0.254594851867296</v>
      </c>
      <c r="CZ864" s="0" t="n">
        <f aca="false">IF(CHOOSE(MATCH(G$5,$B$10:$E$10,0),$B864,$C864,$D864,$E864)*G$6+G864*G$7&lt;G$2,G$3*G$4,0)</f>
        <v>0</v>
      </c>
      <c r="DA864" s="0" t="n">
        <f aca="false">IF(CHOOSE(MATCH(H$5,$B$10:$E$10,0),$B864,$C864,$D864,$E864)*H$6+H864*H$7&lt;H$2,H$3*H$4,0)</f>
        <v>0</v>
      </c>
      <c r="DB864" s="0" t="n">
        <f aca="false">IF(CHOOSE(MATCH(I$5,$B$10:$E$10,0),$B864,$C864,$D864,$E864)*I$6+I864*I$7&lt;I$2,I$3*I$4,0)</f>
        <v>0</v>
      </c>
      <c r="DC864" s="0" t="n">
        <f aca="false">IF(CHOOSE(MATCH(J$5,$B$10:$E$10,0),$B864,$C864,$D864,$E864)*J$6+J864*J$7&lt;J$2,J$3*J$4,0)</f>
        <v>0</v>
      </c>
      <c r="DD864" s="0" t="n">
        <f aca="false">IF(CHOOSE(MATCH(K$5,$B$10:$E$10,0),$B864,$C864,$D864,$E864)*K$6+K864*K$7&lt;K$2,K$3*K$4,0)</f>
        <v>0</v>
      </c>
      <c r="DE864" s="0" t="n">
        <f aca="false">IF(CHOOSE(MATCH(L$5,$B$10:$E$10,0),$B864,$C864,$D864,$E864)*L$6+L864*L$7&lt;L$2,L$3*L$4,0)</f>
        <v>0</v>
      </c>
      <c r="DF864" s="0" t="n">
        <f aca="false">IF(CHOOSE(MATCH(M$5,$B$10:$E$10,0),$B864,$C864,$D864,$E864)*M$6+M864*M$7&lt;M$2,M$3*M$4,0)</f>
        <v>0</v>
      </c>
      <c r="DG864" s="0" t="n">
        <f aca="false">IF(CHOOSE(MATCH(N$5,$B$10:$E$10,0),$B864,$C864,$D864,$E864)*N$6+N864*N$7&lt;N$2,N$3*N$4,0)</f>
        <v>0</v>
      </c>
      <c r="DH864" s="0" t="n">
        <f aca="false">IF(CHOOSE(MATCH(O$5,$B$10:$E$10,0),$B864,$C864,$D864,$E864)*O$6+O864*O$7&lt;O$2,O$3*O$4,0)</f>
        <v>0</v>
      </c>
      <c r="DI864" s="0" t="n">
        <f aca="false">IF(CHOOSE(MATCH(P$5,$B$10:$E$10,0),$B864,$C864,$D864,$E864)*P$6+P864*P$7&lt;P$2,P$3*P$4,0)</f>
        <v>0</v>
      </c>
      <c r="DJ864" s="0" t="n">
        <f aca="false">IF(CHOOSE(MATCH(Q$5,$B$10:$E$10,0),$B864,$C864,$D864,$E864)*Q$6+Q864*Q$7&lt;Q$2,Q$3*Q$4,0)</f>
        <v>0</v>
      </c>
      <c r="DK864" s="0" t="n">
        <f aca="false">IF(CHOOSE(MATCH(R$5,$B$10:$E$10,0),$B864,$C864,$D864,$E864)*R$6+R864*R$7&lt;R$2,R$3*R$4,0)</f>
        <v>0</v>
      </c>
      <c r="DL864" s="0" t="n">
        <f aca="false">IF(CHOOSE(MATCH(S$5,$B$10:$E$10,0),$B864,$C864,$D864,$E864)*S$6+S864*S$7&lt;S$2,S$3*S$4,0)</f>
        <v>0</v>
      </c>
      <c r="DM864" s="0" t="n">
        <f aca="false">IF(CHOOSE(MATCH(T$5,$B$10:$E$10,0),$B864,$C864,$D864,$E864)*T$6+T864*T$7&lt;T$2,T$3*T$4,0)</f>
        <v>0</v>
      </c>
      <c r="DN864" s="0" t="n">
        <f aca="false">IF(CHOOSE(MATCH(U$5,$B$10:$E$10,0),$B864,$C864,$D864,$E864)*U$6+U864*U$7&lt;U$2,U$3*U$4,0)</f>
        <v>0</v>
      </c>
      <c r="DO864" s="0" t="n">
        <f aca="false">IF(CHOOSE(MATCH(V$5,$B$10:$E$10,0),$B864,$C864,$D864,$E864)*V$6+V864*V$7&lt;V$2,V$3*V$4,0)</f>
        <v>0</v>
      </c>
      <c r="DP864" s="0" t="n">
        <f aca="false">IF(CHOOSE(MATCH(W$5,$B$10:$E$10,0),$B864,$C864,$D864,$E864)*W$6+W864*W$7&lt;W$2,W$3*W$4,0)</f>
        <v>0</v>
      </c>
      <c r="DQ864" s="0" t="n">
        <f aca="false">IF(CHOOSE(MATCH(X$5,$B$10:$E$10,0),$B864,$C864,$D864,$E864)*X$6+X864*X$7&lt;X$2,X$3*X$4,0)</f>
        <v>0</v>
      </c>
      <c r="DR864" s="0" t="n">
        <f aca="false">IF(CHOOSE(MATCH(Y$5,$B$10:$E$10,0),$B864,$C864,$D864,$E864)*Y$6+Y864*Y$7&lt;Y$2,Y$3*Y$4,0)</f>
        <v>0</v>
      </c>
      <c r="DS864" s="0" t="n">
        <f aca="false">IF(CHOOSE(MATCH(Z$5,$B$10:$E$10,0),$B864,$C864,$D864,$E864)*Z$6+Z864*Z$7&lt;Z$2,Z$3*Z$4,0)</f>
        <v>0</v>
      </c>
      <c r="DT864" s="0" t="n">
        <f aca="false">IF(CHOOSE(MATCH(AA$5,$B$10:$E$10,0),$B864,$C864,$D864,$E864)*AA$6+AA864*AA$7&lt;AA$2,AA$3*AA$4,0)</f>
        <v>0</v>
      </c>
      <c r="DU864" s="0" t="n">
        <f aca="false">IF(CHOOSE(MATCH(AB$5,$B$10:$E$10,0),$B864,$C864,$D864,$E864)*AB$6+AB864*AB$7&lt;AB$2,AB$3*AB$4,0)</f>
        <v>0</v>
      </c>
      <c r="DV864" s="0" t="n">
        <f aca="false">IF(CHOOSE(MATCH(AC$5,$B$10:$E$10,0),$B864,$C864,$D864,$E864)*AC$6+AC864*AC$7&lt;AC$2,AC$3*AC$4,0)</f>
        <v>0</v>
      </c>
      <c r="DW864" s="0" t="n">
        <f aca="false">IF(CHOOSE(MATCH(AD$5,$B$10:$E$10,0),$B864,$C864,$D864,$E864)*AD$6+AD864*AD$7&lt;AD$2,AD$3*AD$4,0)</f>
        <v>0</v>
      </c>
      <c r="DX864" s="0" t="n">
        <f aca="false">IF(CHOOSE(MATCH(AE$5,$B$10:$E$10,0),$B864,$C864,$D864,$E864)*AE$6+AE864*AE$7&lt;AE$2,AE$3*AE$4,0)</f>
        <v>0</v>
      </c>
      <c r="DY864" s="0" t="n">
        <f aca="false">IF(CHOOSE(MATCH(AF$5,$B$10:$E$10,0),$B864,$C864,$D864,$E864)*AF$6+AF864*AF$7&lt;AF$2,AF$3*AF$4,0)</f>
        <v>0</v>
      </c>
      <c r="DZ864" s="0" t="n">
        <f aca="false">IF(CHOOSE(MATCH(AG$5,$B$10:$E$10,0),$B864,$C864,$D864,$E864)*AG$6+AG864*AG$7&lt;AG$2,AG$3*AG$4,0)</f>
        <v>0</v>
      </c>
      <c r="EA864" s="0" t="n">
        <f aca="false">IF(CHOOSE(MATCH(AH$5,$B$10:$E$10,0),$B864,$C864,$D864,$E864)*AH$6+AH864*AH$7&lt;AH$2,AH$3*AH$4,0)</f>
        <v>0</v>
      </c>
      <c r="EB864" s="0" t="n">
        <f aca="false">IF(CHOOSE(MATCH(AI$5,$B$10:$E$10,0),$B864,$C864,$D864,$E864)*AI$6+AI864*AI$7&lt;AI$2,AI$3*AI$4,0)</f>
        <v>0</v>
      </c>
      <c r="EC864" s="0" t="n">
        <f aca="false">IF(CHOOSE(MATCH(AJ$5,$B$10:$E$10,0),$B864,$C864,$D864,$E864)*AJ$6+AJ864*AJ$7&lt;AJ$2,AJ$3*AJ$4,0)</f>
        <v>0</v>
      </c>
      <c r="ED864" s="0" t="n">
        <f aca="false">IF(CHOOSE(MATCH(AK$5,$B$10:$E$10,0),$B864,$C864,$D864,$E864)*AK$6+AK864*AK$7&lt;AK$2,AK$3*AK$4,0)</f>
        <v>0</v>
      </c>
      <c r="EE864" s="0" t="n">
        <f aca="false">IF(CHOOSE(MATCH(AL$5,$B$10:$E$10,0),$B864,$C864,$D864,$E864)*AL$6+AL864*AL$7&lt;AL$2,AL$3*AL$4,0)</f>
        <v>0</v>
      </c>
      <c r="EF864" s="0" t="n">
        <f aca="false">IF(CHOOSE(MATCH(AM$5,$B$10:$E$10,0),$B864,$C864,$D864,$E864)*AM$6+AM864*AM$7&lt;AM$2,AM$3*AM$4,0)</f>
        <v>0</v>
      </c>
      <c r="EG864" s="0" t="n">
        <f aca="false">IF(CHOOSE(MATCH(AN$5,$B$10:$E$10,0),$B864,$C864,$D864,$E864)*AN$6+AN864*AN$7&lt;AN$2,AN$3*AN$4,0)</f>
        <v>0</v>
      </c>
      <c r="EH864" s="0" t="n">
        <f aca="false">IF(CHOOSE(MATCH(AO$5,$B$10:$E$10,0),$B864,$C864,$D864,$E864)*AO$6+AO864*AO$7&lt;AO$2,AO$3*AO$4,0)</f>
        <v>0</v>
      </c>
      <c r="EI864" s="0" t="n">
        <f aca="false">IF(CHOOSE(MATCH(AP$5,$B$10:$E$10,0),$B864,$C864,$D864,$E864)*AP$6+AP864*AP$7&lt;AP$2,AP$3*AP$4,0)</f>
        <v>0</v>
      </c>
      <c r="EJ864" s="0" t="n">
        <f aca="false">IF(CHOOSE(MATCH(AQ$5,$B$10:$E$10,0),$B864,$C864,$D864,$E864)*AQ$6+AQ864*AQ$7&lt;AQ$2,AQ$3*AQ$4,0)</f>
        <v>0</v>
      </c>
      <c r="EK864" s="0" t="n">
        <f aca="false">IF(CHOOSE(MATCH(AR$5,$B$10:$E$10,0),$B864,$C864,$D864,$E864)*AR$6+AR864*AR$7&lt;AR$2,AR$3*AR$4,0)</f>
        <v>0</v>
      </c>
      <c r="EL864" s="0" t="n">
        <f aca="false">IF(CHOOSE(MATCH(AS$5,$B$10:$E$10,0),$B864,$C864,$D864,$E864)*AS$6+AS864*AS$7&lt;AS$2,AS$3*AS$4,0)</f>
        <v>0</v>
      </c>
      <c r="EM864" s="0" t="n">
        <f aca="false">IF(CHOOSE(MATCH(AT$5,$B$10:$E$10,0),$B864,$C864,$D864,$E864)*AT$6+AT864*AT$7&lt;AT$2,AT$3*AT$4,0)</f>
        <v>0</v>
      </c>
      <c r="EN864" s="0" t="n">
        <f aca="false">IF(CHOOSE(MATCH(AU$5,$B$10:$E$10,0),$B864,$C864,$D864,$E864)*AU$6+AU864*AU$7&lt;AU$2,AU$3*AU$4,0)</f>
        <v>0</v>
      </c>
      <c r="EO864" s="0" t="n">
        <f aca="false">IF(CHOOSE(MATCH(AV$5,$B$10:$E$10,0),$B864,$C864,$D864,$E864)*AV$6+AV864*AV$7&lt;AV$2,AV$3*AV$4,0)</f>
        <v>0</v>
      </c>
      <c r="EP864" s="0" t="n">
        <f aca="false">IF(CHOOSE(MATCH(AW$5,$B$10:$E$10,0),$B864,$C864,$D864,$E864)*AW$6+AW864*AW$7&lt;AW$2,AW$3*AW$4,0)</f>
        <v>0</v>
      </c>
      <c r="EQ864" s="0" t="n">
        <f aca="false">IF(CHOOSE(MATCH(AX$5,$B$10:$E$10,0),$B864,$C864,$D864,$E864)*AX$6+AX864*AX$7&lt;AX$2,AX$3*AX$4,0)</f>
        <v>0</v>
      </c>
      <c r="ER864" s="0" t="n">
        <f aca="false">IF(CHOOSE(MATCH(AY$5,$B$10:$E$10,0),$B864,$C864,$D864,$E864)*AY$6+AY864*AY$7&lt;AY$2,AY$3*AY$4,0)</f>
        <v>0</v>
      </c>
      <c r="ES864" s="0" t="n">
        <f aca="false">IF(CHOOSE(MATCH(AZ$5,$B$10:$E$10,0),$B864,$C864,$D864,$E864)*AZ$6+AZ864*AZ$7&lt;AZ$2,AZ$3*AZ$4,0)</f>
        <v>0</v>
      </c>
      <c r="ET864" s="0" t="n">
        <f aca="false">IF(CHOOSE(MATCH(BA$5,$B$10:$E$10,0),$B864,$C864,$D864,$E864)*BA$6+BA864*BA$7&lt;BA$2,BA$3*BA$4,0)</f>
        <v>0</v>
      </c>
      <c r="EU864" s="0" t="n">
        <f aca="false">IF(CHOOSE(MATCH(BB$5,$B$10:$E$10,0),$B864,$C864,$D864,$E864)*BB$6+BB864*BB$7&lt;BB$2,BB$3*BB$4,0)</f>
        <v>0</v>
      </c>
      <c r="EV864" s="0" t="n">
        <f aca="false">IF(CHOOSE(MATCH(BC$5,$B$10:$E$10,0),$B864,$C864,$D864,$E864)*BC$6+BC864*BC$7&lt;BC$2,BC$3*BC$4,0)</f>
        <v>0</v>
      </c>
      <c r="EW864" s="0" t="n">
        <f aca="false">IF(CHOOSE(MATCH(BD$5,$B$10:$E$10,0),$B864,$C864,$D864,$E864)*BD$6+BD864*BD$7&lt;BD$2,BD$3*BD$4,0)</f>
        <v>0</v>
      </c>
      <c r="EX864" s="0" t="n">
        <f aca="false">IF(CHOOSE(MATCH(BE$5,$B$10:$E$10,0),$B864,$C864,$D864,$E864)*BE$6+BE864*BE$7&lt;BE$2,BE$3*BE$4,0)</f>
        <v>0</v>
      </c>
      <c r="EY864" s="0" t="n">
        <f aca="false">IF(CHOOSE(MATCH(BF$5,$B$10:$E$10,0),$B864,$C864,$D864,$E864)*BF$6+BF864*BF$7&lt;BF$2,BF$3*BF$4,0)</f>
        <v>0</v>
      </c>
      <c r="EZ864" s="0" t="n">
        <f aca="false">IF(CHOOSE(MATCH(BG$5,$B$10:$E$10,0),$B864,$C864,$D864,$E864)*BG$6+BG864*BG$7&lt;BG$2,BG$3*BG$4,0)</f>
        <v>0</v>
      </c>
      <c r="FA864" s="0" t="n">
        <f aca="false">IF(CHOOSE(MATCH(BH$5,$B$10:$E$10,0),$B864,$C864,$D864,$E864)*BH$6+BH864*BH$7&lt;BH$2,BH$3*BH$4,0)</f>
        <v>0</v>
      </c>
      <c r="FB864" s="0" t="n">
        <f aca="false">IF(CHOOSE(MATCH(BI$5,$B$10:$E$10,0),$B864,$C864,$D864,$E864)*BI$6+BI864*BI$7&lt;BI$2,BI$3*BI$4,0)</f>
        <v>0</v>
      </c>
      <c r="FC864" s="0" t="n">
        <f aca="false">IF(CHOOSE(MATCH(BJ$5,$B$10:$E$10,0),$B864,$C864,$D864,$E864)*BJ$6+BJ864*BJ$7&lt;BJ$2,BJ$3*BJ$4,0)</f>
        <v>0</v>
      </c>
      <c r="FD864" s="0" t="n">
        <f aca="false">IF(CHOOSE(MATCH(BK$5,$B$10:$E$10,0),$B864,$C864,$D864,$E864)*BK$6+BK864*BK$7&lt;BK$2,BK$3*BK$4,0)</f>
        <v>0</v>
      </c>
      <c r="FE864" s="0" t="n">
        <f aca="false">IF(CHOOSE(MATCH(BL$5,$B$10:$E$10,0),$B864,$C864,$D864,$E864)*BL$6+BL864*BL$7&lt;BL$2,BL$3*BL$4,0)</f>
        <v>0</v>
      </c>
      <c r="FF864" s="0" t="n">
        <f aca="false">IF(CHOOSE(MATCH(BM$5,$B$10:$E$10,0),$B864,$C864,$D864,$E864)*BM$6+BM864*BM$7&lt;BM$2,BM$3*BM$4,0)</f>
        <v>0</v>
      </c>
      <c r="FG864" s="0" t="n">
        <f aca="false">IF(CHOOSE(MATCH(BN$5,$B$10:$E$10,0),$B864,$C864,$D864,$E864)*BN$6+BN864*BN$7&lt;BN$2,BN$3*BN$4,0)</f>
        <v>0</v>
      </c>
      <c r="FH864" s="0" t="n">
        <f aca="false">IF(CHOOSE(MATCH(BO$5,$B$10:$E$10,0),$B864,$C864,$D864,$E864)*BO$6+BO864*BO$7&lt;BO$2,BO$3*BO$4,0)</f>
        <v>0</v>
      </c>
      <c r="FI864" s="0" t="n">
        <f aca="false">IF(CHOOSE(MATCH(BP$5,$B$10:$E$10,0),$B864,$C864,$D864,$E864)*BP$6+BP864*BP$7&lt;BP$2,BP$3*BP$4,0)</f>
        <v>0</v>
      </c>
      <c r="FJ864" s="0" t="n">
        <f aca="false">IF(CHOOSE(MATCH(BQ$5,$B$10:$E$10,0),$B864,$C864,$D864,$E864)*BQ$6+BQ864*BQ$7&lt;BQ$2,BQ$3*BQ$4,0)</f>
        <v>0</v>
      </c>
      <c r="FK864" s="0" t="n">
        <f aca="false">IF(CHOOSE(MATCH(BR$5,$B$10:$E$10,0),$B864,$C864,$D864,$E864)*BR$6+BR864*BR$7&lt;BR$2,BR$3*BR$4,0)</f>
        <v>0</v>
      </c>
      <c r="FL864" s="0" t="n">
        <f aca="false">IF(CHOOSE(MATCH(BS$5,$B$10:$E$10,0),$B864,$C864,$D864,$E864)*BS$6+BS864*BS$7&lt;BS$2,BS$3*BS$4,0)</f>
        <v>0</v>
      </c>
      <c r="FM864" s="0" t="n">
        <f aca="false">IF(CHOOSE(MATCH(BT$5,$B$10:$E$10,0),$B864,$C864,$D864,$E864)*BT$6+BT864*BT$7&lt;BT$2,BT$3*BT$4,0)</f>
        <v>0</v>
      </c>
      <c r="FN864" s="0" t="n">
        <f aca="false">IF(CHOOSE(MATCH(BU$5,$B$10:$E$10,0),$B864,$C864,$D864,$E864)*BU$6+BU864*BU$7&lt;BU$2,BU$3*BU$4,0)</f>
        <v>0</v>
      </c>
      <c r="FO864" s="0" t="n">
        <f aca="false">IF(CHOOSE(MATCH(BV$5,$B$10:$E$10,0),$B864,$C864,$D864,$E864)*BV$6+BV864*BV$7&lt;BV$2,BV$3*BV$4,0)</f>
        <v>0</v>
      </c>
      <c r="FP864" s="0" t="n">
        <f aca="false">IF(CHOOSE(MATCH(BW$5,$B$10:$E$10,0),$B864,$C864,$D864,$E864)*BW$6+BW864*BW$7&lt;BW$2,BW$3*BW$4,0)</f>
        <v>0</v>
      </c>
      <c r="FQ864" s="0" t="n">
        <f aca="false">IF(CHOOSE(MATCH(BX$5,$B$10:$E$10,0),$B864,$C864,$D864,$E864)*BX$6+BX864*BX$7&lt;BX$2,BX$3*BX$4,0)</f>
        <v>0</v>
      </c>
      <c r="FR864" s="0" t="n">
        <f aca="false">IF(CHOOSE(MATCH(BY$5,$B$10:$E$10,0),$B864,$C864,$D864,$E864)*BY$6+BY864*BY$7&lt;BY$2,BY$3*BY$4,0)</f>
        <v>0</v>
      </c>
      <c r="FS864" s="0" t="n">
        <f aca="false">IF(CHOOSE(MATCH(BZ$5,$B$10:$E$10,0),$B864,$C864,$D864,$E864)*BZ$6+BZ864*BZ$7&lt;BZ$2,BZ$3*BZ$4,0)</f>
        <v>0</v>
      </c>
      <c r="FT864" s="0" t="n">
        <f aca="false">IF(CHOOSE(MATCH(CA$5,$B$10:$E$10,0),$B864,$C864,$D864,$E864)*CA$6+CA864*CA$7&lt;CA$2,CA$3*CA$4,0)</f>
        <v>0</v>
      </c>
      <c r="FU864" s="0" t="n">
        <f aca="false">IF(CHOOSE(MATCH(CB$5,$B$10:$E$10,0),$B864,$C864,$D864,$E864)*CB$6+CB864*CB$7&lt;CB$2,CB$3*CB$4,0)</f>
        <v>0</v>
      </c>
      <c r="FV864" s="0" t="n">
        <f aca="false">IF(CHOOSE(MATCH(CC$5,$B$10:$E$10,0),$B864,$C864,$D864,$E864)*CC$6+CC864*CC$7&lt;CC$2,CC$3*CC$4,0)</f>
        <v>0</v>
      </c>
      <c r="FW864" s="0" t="n">
        <f aca="false">IF(CHOOSE(MATCH(CD$5,$B$10:$E$10,0),$B864,$C864,$D864,$E864)*CD$6+CD864*CD$7&lt;CD$2,CD$3*CD$4,0)</f>
        <v>0</v>
      </c>
      <c r="FX864" s="0" t="n">
        <f aca="false">IF(CHOOSE(MATCH(CE$5,$B$10:$E$10,0),$B864,$C864,$D864,$E864)*CE$6+CE864*CE$7&lt;CE$2,CE$3*CE$4,0)</f>
        <v>0</v>
      </c>
      <c r="FY864" s="0" t="n">
        <f aca="false">IF(CHOOSE(MATCH(CF$5,$B$10:$E$10,0),$B864,$C864,$D864,$E864)*CF$6+CF864*CF$7&lt;CF$2,CF$3*CF$4,0)</f>
        <v>0</v>
      </c>
      <c r="FZ864" s="0" t="n">
        <f aca="false">IF(CHOOSE(MATCH(CG$5,$B$10:$E$10,0),$B864,$C864,$D864,$E864)*CG$6+CG864*CG$7&lt;CG$2,CG$3*CG$4,0)</f>
        <v>0</v>
      </c>
      <c r="GA864" s="0" t="n">
        <f aca="false">IF(CHOOSE(MATCH(CH$5,$B$10:$E$10,0),$B864,$C864,$D864,$E864)*CH$6+CH864*CH$7&lt;CH$2,CH$3*CH$4,0)</f>
        <v>2.5</v>
      </c>
      <c r="GB864" s="0" t="n">
        <f aca="false">IF(CHOOSE(MATCH(CI$5,$B$10:$E$10,0),$B864,$C864,$D864,$E864)*CI$6+CI864*CI$7&lt;CI$2,CI$3*CI$4,0)</f>
        <v>0</v>
      </c>
      <c r="GC864" s="0" t="n">
        <f aca="false">IF(CHOOSE(MATCH(CJ$5,$B$10:$E$10,0),$B864,$C864,$D864,$E864)*CJ$6+CJ864*CJ$7&lt;CJ$2,CJ$3*CJ$4,0)</f>
        <v>0</v>
      </c>
      <c r="GD864" s="0" t="n">
        <f aca="false">IF(CHOOSE(MATCH(CK$5,$B$10:$E$10,0),$B864,$C864,$D864,$E864)*CK$6+CK864*CK$7&lt;CK$2,CK$3*CK$4,0)</f>
        <v>0</v>
      </c>
      <c r="GE864" s="0" t="n">
        <f aca="false">IF(CHOOSE(MATCH(CL$5,$B$10:$E$10,0),$B864,$C864,$D864,$E864)*CL$6+CL864*CL$7&lt;CL$2,CL$3*CL$4,0)</f>
        <v>0</v>
      </c>
      <c r="GF864" s="0" t="n">
        <f aca="false">IF(CHOOSE(MATCH(CM$5,$B$10:$E$10,0),$B864,$C864,$D864,$E864)*CM$6+CM864*CM$7&lt;CM$2,CM$3*CM$4,0)</f>
        <v>0</v>
      </c>
      <c r="GG864" s="0" t="n">
        <f aca="false">IF(CHOOSE(MATCH(CN$5,$B$10:$E$10,0),$B864,$C864,$D864,$E864)*CN$6+CN864*CN$7&lt;CN$2,CN$3*CN$4,0)</f>
        <v>0</v>
      </c>
      <c r="GH864" s="0" t="n">
        <f aca="false">IF(CHOOSE(MATCH(CO$5,$B$10:$E$10,0),$B864,$C864,$D864,$E864)*CO$6+CO864*CO$7&lt;CO$2,CO$3*CO$4,0)</f>
        <v>0</v>
      </c>
      <c r="GI864" s="0" t="n">
        <f aca="false">IF(CHOOSE(MATCH(CP$5,$B$10:$E$10,0),$B864,$C864,$D864,$E864)*CP$6+CP864*CP$7&lt;CP$2,CP$3*CP$4,0)</f>
        <v>0</v>
      </c>
      <c r="GJ864" s="0" t="n">
        <f aca="false">IF(CHOOSE(MATCH(CQ$5,$B$10:$E$10,0),$B864,$C864,$D864,$E864)*CQ$6+CQ864*CQ$7&lt;CQ$2,CQ$3*CQ$4,0)</f>
        <v>0</v>
      </c>
      <c r="GK864" s="0" t="n">
        <f aca="false">IF(CHOOSE(MATCH(CR$5,$B$10:$E$10,0),$B864,$C864,$D864,$E864)*CR$6+CR864*CR$7&lt;CR$2,CR$3*CR$4,0)</f>
        <v>0</v>
      </c>
      <c r="GL864" s="0" t="n">
        <f aca="false">IF(CHOOSE(MATCH(CS$5,$B$10:$E$10,0),$B864,$C864,$D864,$E864)*CS$6+CS864*CS$7&lt;CS$2,CS$3*CS$4,0)</f>
        <v>0</v>
      </c>
      <c r="GM864" s="0" t="n">
        <f aca="false">IF(CHOOSE(MATCH(CT$5,$B$10:$E$10,0),$B864,$C864,$D864,$E864)*CT$6+CT864*CT$7&lt;CT$2,CT$3*CT$4,0)</f>
        <v>0</v>
      </c>
      <c r="GN864" s="0" t="n">
        <f aca="false">IF(CHOOSE(MATCH(CU$5,$B$10:$E$10,0),$B864,$C864,$D864,$E864)*CU$6+CU864*CU$7&lt;CU$2,CU$3*CU$4,0)</f>
        <v>0</v>
      </c>
      <c r="GO864" s="0" t="n">
        <f aca="false">IF(CHOOSE(MATCH(CV$5,$B$10:$E$10,0),$B864,$C864,$D864,$E864)*CV$6+CV864*CV$7&lt;CV$2,CV$3*CV$4,0)</f>
        <v>0</v>
      </c>
      <c r="GP864" s="0" t="n">
        <f aca="false">IF(CHOOSE(MATCH(CW$5,$B$10:$E$10,0),$B864,$C864,$D864,$E864)*CW$6+CW864*CW$7&lt;CW$2,CW$3*CW$4,0)</f>
        <v>0</v>
      </c>
      <c r="GQ864" s="0" t="n">
        <f aca="false">IF(CHOOSE(MATCH(CX$5,$B$10:$E$10,0),$B864,$C864,$D864,$E864)*CX$6+CX864*CX$7&lt;CX$2,CX$3*CX$4,0)</f>
        <v>0</v>
      </c>
      <c r="GS864" s="0" t="n">
        <f aca="false">SUM(CZ864:GQ864)</f>
        <v>2.5</v>
      </c>
      <c r="GT864" s="0" t="n">
        <f aca="false">IF(GS864&gt;$GS$6,1,0)</f>
        <v>0</v>
      </c>
    </row>
    <row r="865" customFormat="false" ht="14" hidden="false" customHeight="false" outlineLevel="0" collapsed="false">
      <c r="A865" s="0" t="n">
        <v>855</v>
      </c>
      <c r="B865" s="0" t="n">
        <v>-1.13310005396559</v>
      </c>
      <c r="C865" s="0" t="n">
        <v>-0.923646678313043</v>
      </c>
      <c r="D865" s="0" t="n">
        <v>-0.131342687014829</v>
      </c>
      <c r="E865" s="0" t="n">
        <v>0.0251097107356369</v>
      </c>
      <c r="G865" s="0" t="n">
        <v>-0.539744178240653</v>
      </c>
      <c r="H865" s="0" t="n">
        <v>-0.511026883032173</v>
      </c>
      <c r="I865" s="0" t="n">
        <v>-0.482638142784708</v>
      </c>
      <c r="J865" s="0" t="n">
        <v>-0.566847120353486</v>
      </c>
      <c r="K865" s="0" t="n">
        <v>0.0229135821427917</v>
      </c>
      <c r="L865" s="0" t="n">
        <v>0.0390627974411473</v>
      </c>
      <c r="M865" s="0" t="n">
        <v>0.544350768905133</v>
      </c>
      <c r="N865" s="0" t="n">
        <v>-0.612360508966958</v>
      </c>
      <c r="O865" s="0" t="n">
        <v>-0.353822997567477</v>
      </c>
      <c r="P865" s="0" t="n">
        <v>0.424049630964873</v>
      </c>
      <c r="Q865" s="0" t="n">
        <v>0.709455889591482</v>
      </c>
      <c r="R865" s="0" t="n">
        <v>0.676099034535582</v>
      </c>
      <c r="S865" s="0" t="n">
        <v>0.163940967468079</v>
      </c>
      <c r="T865" s="0" t="n">
        <v>-0.242918076764909</v>
      </c>
      <c r="U865" s="0" t="n">
        <v>0.363938852387946</v>
      </c>
      <c r="V865" s="0" t="n">
        <v>-0.372699560102774</v>
      </c>
      <c r="W865" s="0" t="n">
        <v>-0.347965851688059</v>
      </c>
      <c r="X865" s="0" t="n">
        <v>-1.21083303383784</v>
      </c>
      <c r="Y865" s="0" t="n">
        <v>-0.303755314234877</v>
      </c>
      <c r="Z865" s="0" t="n">
        <v>2.78756488114595</v>
      </c>
      <c r="AA865" s="0" t="n">
        <v>-0.0118961906991899</v>
      </c>
      <c r="AB865" s="0" t="n">
        <v>0.350323716702405</v>
      </c>
      <c r="AC865" s="0" t="n">
        <v>0.732470653019846</v>
      </c>
      <c r="AD865" s="0" t="n">
        <v>0.911541064851917</v>
      </c>
      <c r="AE865" s="0" t="n">
        <v>-0.0125839960674057</v>
      </c>
      <c r="AF865" s="0" t="n">
        <v>2.6225097826682</v>
      </c>
      <c r="AG865" s="0" t="n">
        <v>-0.351868720827042</v>
      </c>
      <c r="AH865" s="0" t="n">
        <v>0.81247890193481</v>
      </c>
      <c r="AI865" s="0" t="n">
        <v>-2.51322489930317</v>
      </c>
      <c r="AJ865" s="0" t="n">
        <v>-1.38410541694611</v>
      </c>
      <c r="AK865" s="0" t="n">
        <v>0.0336274297296768</v>
      </c>
      <c r="AL865" s="0" t="n">
        <v>-0.606924004387111</v>
      </c>
      <c r="AM865" s="0" t="n">
        <v>-0.691563855070854</v>
      </c>
      <c r="AN865" s="0" t="n">
        <v>1.24647158372682</v>
      </c>
      <c r="AO865" s="0" t="n">
        <v>0.87539433479833</v>
      </c>
      <c r="AP865" s="0" t="n">
        <v>-0.577208538743435</v>
      </c>
      <c r="AQ865" s="0" t="n">
        <v>-0.578472736378899</v>
      </c>
      <c r="AR865" s="0" t="n">
        <v>-0.513905433763284</v>
      </c>
      <c r="AS865" s="0" t="n">
        <v>1.0609664968797</v>
      </c>
      <c r="AT865" s="0" t="n">
        <v>0.843956513563171</v>
      </c>
      <c r="AU865" s="0" t="n">
        <v>-0.54426209317171</v>
      </c>
      <c r="AV865" s="0" t="n">
        <v>1.57296653924277</v>
      </c>
      <c r="AW865" s="0" t="n">
        <v>0.803361217549536</v>
      </c>
      <c r="AX865" s="0" t="n">
        <v>1.02060084827826</v>
      </c>
      <c r="AY865" s="0" t="n">
        <v>-0.149614152178401</v>
      </c>
      <c r="AZ865" s="0" t="n">
        <v>-0.914790234674001</v>
      </c>
      <c r="BA865" s="0" t="n">
        <v>-0.16494936971867</v>
      </c>
      <c r="BB865" s="0" t="n">
        <v>0.332887566401041</v>
      </c>
      <c r="BC865" s="0" t="n">
        <v>0.0775321495893877</v>
      </c>
      <c r="BD865" s="0" t="n">
        <v>0.740799350751331</v>
      </c>
      <c r="BE865" s="0" t="n">
        <v>0.0262036792264553</v>
      </c>
      <c r="BF865" s="0" t="n">
        <v>0.166035079018911</v>
      </c>
      <c r="BG865" s="0" t="n">
        <v>-1.18142452265602</v>
      </c>
      <c r="BH865" s="0" t="n">
        <v>-0.956747499003541</v>
      </c>
      <c r="BI865" s="0" t="n">
        <v>0.807063997854129</v>
      </c>
      <c r="BJ865" s="0" t="n">
        <v>-0.227660166274291</v>
      </c>
      <c r="BK865" s="0" t="n">
        <v>-0.831353190733353</v>
      </c>
      <c r="BL865" s="0" t="n">
        <v>-1.47662831295747</v>
      </c>
      <c r="BM865" s="0" t="n">
        <v>0.314828412228962</v>
      </c>
      <c r="BN865" s="0" t="n">
        <v>-0.461004674434662</v>
      </c>
      <c r="BO865" s="0" t="n">
        <v>-0.933196133701131</v>
      </c>
      <c r="BP865" s="0" t="n">
        <v>-0.909340087673627</v>
      </c>
      <c r="BQ865" s="0" t="n">
        <v>0.603065473114839</v>
      </c>
      <c r="BR865" s="0" t="n">
        <v>-1.16588807941298</v>
      </c>
      <c r="BS865" s="0" t="n">
        <v>-0.922020717553096</v>
      </c>
      <c r="BT865" s="0" t="n">
        <v>0.784073108661687</v>
      </c>
      <c r="BU865" s="0" t="n">
        <v>0.3741752152564</v>
      </c>
      <c r="BV865" s="0" t="n">
        <v>0.0508543962496333</v>
      </c>
      <c r="BW865" s="0" t="n">
        <v>0.0639579411654267</v>
      </c>
      <c r="BX865" s="0" t="n">
        <v>-1.37302777147852</v>
      </c>
      <c r="BY865" s="0" t="n">
        <v>0.842755980556831</v>
      </c>
      <c r="BZ865" s="0" t="n">
        <v>0.298151690003579</v>
      </c>
      <c r="CA865" s="0" t="n">
        <v>-0.399403461415204</v>
      </c>
      <c r="CB865" s="0" t="n">
        <v>1.43022134579951</v>
      </c>
      <c r="CC865" s="0" t="n">
        <v>0.0324791926686885</v>
      </c>
      <c r="CD865" s="0" t="n">
        <v>-0.163786353368778</v>
      </c>
      <c r="CE865" s="0" t="n">
        <v>-1.29873114929069</v>
      </c>
      <c r="CF865" s="0" t="n">
        <v>0.969398570305202</v>
      </c>
      <c r="CG865" s="0" t="n">
        <v>1.49368588608922</v>
      </c>
      <c r="CH865" s="0" t="n">
        <v>0.759448539611185</v>
      </c>
      <c r="CI865" s="0" t="n">
        <v>-1.13344640340074</v>
      </c>
      <c r="CJ865" s="0" t="n">
        <v>-2.21984009840526</v>
      </c>
      <c r="CK865" s="0" t="n">
        <v>-0.661175363347866</v>
      </c>
      <c r="CL865" s="0" t="n">
        <v>-0.896231995284325</v>
      </c>
      <c r="CM865" s="0" t="n">
        <v>1.35806203616085</v>
      </c>
      <c r="CN865" s="0" t="n">
        <v>-0.760878720029723</v>
      </c>
      <c r="CO865" s="0" t="n">
        <v>-1.04538230516482</v>
      </c>
      <c r="CP865" s="0" t="n">
        <v>-0.544617932973779</v>
      </c>
      <c r="CQ865" s="0" t="n">
        <v>-1.08863559944439</v>
      </c>
      <c r="CR865" s="0" t="n">
        <v>-1.02939793578116</v>
      </c>
      <c r="CS865" s="0" t="n">
        <v>0.819950400909875</v>
      </c>
      <c r="CT865" s="0" t="n">
        <v>-0.438658389612101</v>
      </c>
      <c r="CU865" s="0" t="n">
        <v>-0.532149897480849</v>
      </c>
      <c r="CV865" s="0" t="n">
        <v>-0.619016873315559</v>
      </c>
      <c r="CW865" s="0" t="n">
        <v>-0.153249857248738</v>
      </c>
      <c r="CX865" s="0" t="n">
        <v>-1.36521521199029</v>
      </c>
      <c r="CZ865" s="0" t="n">
        <f aca="false">IF(CHOOSE(MATCH(G$5,$B$10:$E$10,0),$B865,$C865,$D865,$E865)*G$6+G865*G$7&lt;G$2,G$3*G$4,0)</f>
        <v>0</v>
      </c>
      <c r="DA865" s="0" t="n">
        <f aca="false">IF(CHOOSE(MATCH(H$5,$B$10:$E$10,0),$B865,$C865,$D865,$E865)*H$6+H865*H$7&lt;H$2,H$3*H$4,0)</f>
        <v>0</v>
      </c>
      <c r="DB865" s="0" t="n">
        <f aca="false">IF(CHOOSE(MATCH(I$5,$B$10:$E$10,0),$B865,$C865,$D865,$E865)*I$6+I865*I$7&lt;I$2,I$3*I$4,0)</f>
        <v>0</v>
      </c>
      <c r="DC865" s="0" t="n">
        <f aca="false">IF(CHOOSE(MATCH(J$5,$B$10:$E$10,0),$B865,$C865,$D865,$E865)*J$6+J865*J$7&lt;J$2,J$3*J$4,0)</f>
        <v>0</v>
      </c>
      <c r="DD865" s="0" t="n">
        <f aca="false">IF(CHOOSE(MATCH(K$5,$B$10:$E$10,0),$B865,$C865,$D865,$E865)*K$6+K865*K$7&lt;K$2,K$3*K$4,0)</f>
        <v>0</v>
      </c>
      <c r="DE865" s="0" t="n">
        <f aca="false">IF(CHOOSE(MATCH(L$5,$B$10:$E$10,0),$B865,$C865,$D865,$E865)*L$6+L865*L$7&lt;L$2,L$3*L$4,0)</f>
        <v>0</v>
      </c>
      <c r="DF865" s="0" t="n">
        <f aca="false">IF(CHOOSE(MATCH(M$5,$B$10:$E$10,0),$B865,$C865,$D865,$E865)*M$6+M865*M$7&lt;M$2,M$3*M$4,0)</f>
        <v>0</v>
      </c>
      <c r="DG865" s="0" t="n">
        <f aca="false">IF(CHOOSE(MATCH(N$5,$B$10:$E$10,0),$B865,$C865,$D865,$E865)*N$6+N865*N$7&lt;N$2,N$3*N$4,0)</f>
        <v>0</v>
      </c>
      <c r="DH865" s="0" t="n">
        <f aca="false">IF(CHOOSE(MATCH(O$5,$B$10:$E$10,0),$B865,$C865,$D865,$E865)*O$6+O865*O$7&lt;O$2,O$3*O$4,0)</f>
        <v>0</v>
      </c>
      <c r="DI865" s="0" t="n">
        <f aca="false">IF(CHOOSE(MATCH(P$5,$B$10:$E$10,0),$B865,$C865,$D865,$E865)*P$6+P865*P$7&lt;P$2,P$3*P$4,0)</f>
        <v>0</v>
      </c>
      <c r="DJ865" s="0" t="n">
        <f aca="false">IF(CHOOSE(MATCH(Q$5,$B$10:$E$10,0),$B865,$C865,$D865,$E865)*Q$6+Q865*Q$7&lt;Q$2,Q$3*Q$4,0)</f>
        <v>0</v>
      </c>
      <c r="DK865" s="0" t="n">
        <f aca="false">IF(CHOOSE(MATCH(R$5,$B$10:$E$10,0),$B865,$C865,$D865,$E865)*R$6+R865*R$7&lt;R$2,R$3*R$4,0)</f>
        <v>0</v>
      </c>
      <c r="DL865" s="0" t="n">
        <f aca="false">IF(CHOOSE(MATCH(S$5,$B$10:$E$10,0),$B865,$C865,$D865,$E865)*S$6+S865*S$7&lt;S$2,S$3*S$4,0)</f>
        <v>0</v>
      </c>
      <c r="DM865" s="0" t="n">
        <f aca="false">IF(CHOOSE(MATCH(T$5,$B$10:$E$10,0),$B865,$C865,$D865,$E865)*T$6+T865*T$7&lt;T$2,T$3*T$4,0)</f>
        <v>0</v>
      </c>
      <c r="DN865" s="0" t="n">
        <f aca="false">IF(CHOOSE(MATCH(U$5,$B$10:$E$10,0),$B865,$C865,$D865,$E865)*U$6+U865*U$7&lt;U$2,U$3*U$4,0)</f>
        <v>0</v>
      </c>
      <c r="DO865" s="0" t="n">
        <f aca="false">IF(CHOOSE(MATCH(V$5,$B$10:$E$10,0),$B865,$C865,$D865,$E865)*V$6+V865*V$7&lt;V$2,V$3*V$4,0)</f>
        <v>0</v>
      </c>
      <c r="DP865" s="0" t="n">
        <f aca="false">IF(CHOOSE(MATCH(W$5,$B$10:$E$10,0),$B865,$C865,$D865,$E865)*W$6+W865*W$7&lt;W$2,W$3*W$4,0)</f>
        <v>0</v>
      </c>
      <c r="DQ865" s="0" t="n">
        <f aca="false">IF(CHOOSE(MATCH(X$5,$B$10:$E$10,0),$B865,$C865,$D865,$E865)*X$6+X865*X$7&lt;X$2,X$3*X$4,0)</f>
        <v>0</v>
      </c>
      <c r="DR865" s="0" t="n">
        <f aca="false">IF(CHOOSE(MATCH(Y$5,$B$10:$E$10,0),$B865,$C865,$D865,$E865)*Y$6+Y865*Y$7&lt;Y$2,Y$3*Y$4,0)</f>
        <v>0</v>
      </c>
      <c r="DS865" s="0" t="n">
        <f aca="false">IF(CHOOSE(MATCH(Z$5,$B$10:$E$10,0),$B865,$C865,$D865,$E865)*Z$6+Z865*Z$7&lt;Z$2,Z$3*Z$4,0)</f>
        <v>0</v>
      </c>
      <c r="DT865" s="0" t="n">
        <f aca="false">IF(CHOOSE(MATCH(AA$5,$B$10:$E$10,0),$B865,$C865,$D865,$E865)*AA$6+AA865*AA$7&lt;AA$2,AA$3*AA$4,0)</f>
        <v>0</v>
      </c>
      <c r="DU865" s="0" t="n">
        <f aca="false">IF(CHOOSE(MATCH(AB$5,$B$10:$E$10,0),$B865,$C865,$D865,$E865)*AB$6+AB865*AB$7&lt;AB$2,AB$3*AB$4,0)</f>
        <v>0</v>
      </c>
      <c r="DV865" s="0" t="n">
        <f aca="false">IF(CHOOSE(MATCH(AC$5,$B$10:$E$10,0),$B865,$C865,$D865,$E865)*AC$6+AC865*AC$7&lt;AC$2,AC$3*AC$4,0)</f>
        <v>0</v>
      </c>
      <c r="DW865" s="0" t="n">
        <f aca="false">IF(CHOOSE(MATCH(AD$5,$B$10:$E$10,0),$B865,$C865,$D865,$E865)*AD$6+AD865*AD$7&lt;AD$2,AD$3*AD$4,0)</f>
        <v>0</v>
      </c>
      <c r="DX865" s="0" t="n">
        <f aca="false">IF(CHOOSE(MATCH(AE$5,$B$10:$E$10,0),$B865,$C865,$D865,$E865)*AE$6+AE865*AE$7&lt;AE$2,AE$3*AE$4,0)</f>
        <v>0</v>
      </c>
      <c r="DY865" s="0" t="n">
        <f aca="false">IF(CHOOSE(MATCH(AF$5,$B$10:$E$10,0),$B865,$C865,$D865,$E865)*AF$6+AF865*AF$7&lt;AF$2,AF$3*AF$4,0)</f>
        <v>0</v>
      </c>
      <c r="DZ865" s="0" t="n">
        <f aca="false">IF(CHOOSE(MATCH(AG$5,$B$10:$E$10,0),$B865,$C865,$D865,$E865)*AG$6+AG865*AG$7&lt;AG$2,AG$3*AG$4,0)</f>
        <v>0</v>
      </c>
      <c r="EA865" s="0" t="n">
        <f aca="false">IF(CHOOSE(MATCH(AH$5,$B$10:$E$10,0),$B865,$C865,$D865,$E865)*AH$6+AH865*AH$7&lt;AH$2,AH$3*AH$4,0)</f>
        <v>0</v>
      </c>
      <c r="EB865" s="0" t="n">
        <f aca="false">IF(CHOOSE(MATCH(AI$5,$B$10:$E$10,0),$B865,$C865,$D865,$E865)*AI$6+AI865*AI$7&lt;AI$2,AI$3*AI$4,0)</f>
        <v>2.5</v>
      </c>
      <c r="EC865" s="0" t="n">
        <f aca="false">IF(CHOOSE(MATCH(AJ$5,$B$10:$E$10,0),$B865,$C865,$D865,$E865)*AJ$6+AJ865*AJ$7&lt;AJ$2,AJ$3*AJ$4,0)</f>
        <v>0</v>
      </c>
      <c r="ED865" s="0" t="n">
        <f aca="false">IF(CHOOSE(MATCH(AK$5,$B$10:$E$10,0),$B865,$C865,$D865,$E865)*AK$6+AK865*AK$7&lt;AK$2,AK$3*AK$4,0)</f>
        <v>0</v>
      </c>
      <c r="EE865" s="0" t="n">
        <f aca="false">IF(CHOOSE(MATCH(AL$5,$B$10:$E$10,0),$B865,$C865,$D865,$E865)*AL$6+AL865*AL$7&lt;AL$2,AL$3*AL$4,0)</f>
        <v>0</v>
      </c>
      <c r="EF865" s="0" t="n">
        <f aca="false">IF(CHOOSE(MATCH(AM$5,$B$10:$E$10,0),$B865,$C865,$D865,$E865)*AM$6+AM865*AM$7&lt;AM$2,AM$3*AM$4,0)</f>
        <v>0</v>
      </c>
      <c r="EG865" s="0" t="n">
        <f aca="false">IF(CHOOSE(MATCH(AN$5,$B$10:$E$10,0),$B865,$C865,$D865,$E865)*AN$6+AN865*AN$7&lt;AN$2,AN$3*AN$4,0)</f>
        <v>0</v>
      </c>
      <c r="EH865" s="0" t="n">
        <f aca="false">IF(CHOOSE(MATCH(AO$5,$B$10:$E$10,0),$B865,$C865,$D865,$E865)*AO$6+AO865*AO$7&lt;AO$2,AO$3*AO$4,0)</f>
        <v>0</v>
      </c>
      <c r="EI865" s="0" t="n">
        <f aca="false">IF(CHOOSE(MATCH(AP$5,$B$10:$E$10,0),$B865,$C865,$D865,$E865)*AP$6+AP865*AP$7&lt;AP$2,AP$3*AP$4,0)</f>
        <v>0</v>
      </c>
      <c r="EJ865" s="0" t="n">
        <f aca="false">IF(CHOOSE(MATCH(AQ$5,$B$10:$E$10,0),$B865,$C865,$D865,$E865)*AQ$6+AQ865*AQ$7&lt;AQ$2,AQ$3*AQ$4,0)</f>
        <v>0</v>
      </c>
      <c r="EK865" s="0" t="n">
        <f aca="false">IF(CHOOSE(MATCH(AR$5,$B$10:$E$10,0),$B865,$C865,$D865,$E865)*AR$6+AR865*AR$7&lt;AR$2,AR$3*AR$4,0)</f>
        <v>0</v>
      </c>
      <c r="EL865" s="0" t="n">
        <f aca="false">IF(CHOOSE(MATCH(AS$5,$B$10:$E$10,0),$B865,$C865,$D865,$E865)*AS$6+AS865*AS$7&lt;AS$2,AS$3*AS$4,0)</f>
        <v>0</v>
      </c>
      <c r="EM865" s="0" t="n">
        <f aca="false">IF(CHOOSE(MATCH(AT$5,$B$10:$E$10,0),$B865,$C865,$D865,$E865)*AT$6+AT865*AT$7&lt;AT$2,AT$3*AT$4,0)</f>
        <v>0</v>
      </c>
      <c r="EN865" s="0" t="n">
        <f aca="false">IF(CHOOSE(MATCH(AU$5,$B$10:$E$10,0),$B865,$C865,$D865,$E865)*AU$6+AU865*AU$7&lt;AU$2,AU$3*AU$4,0)</f>
        <v>0</v>
      </c>
      <c r="EO865" s="0" t="n">
        <f aca="false">IF(CHOOSE(MATCH(AV$5,$B$10:$E$10,0),$B865,$C865,$D865,$E865)*AV$6+AV865*AV$7&lt;AV$2,AV$3*AV$4,0)</f>
        <v>0</v>
      </c>
      <c r="EP865" s="0" t="n">
        <f aca="false">IF(CHOOSE(MATCH(AW$5,$B$10:$E$10,0),$B865,$C865,$D865,$E865)*AW$6+AW865*AW$7&lt;AW$2,AW$3*AW$4,0)</f>
        <v>0</v>
      </c>
      <c r="EQ865" s="0" t="n">
        <f aca="false">IF(CHOOSE(MATCH(AX$5,$B$10:$E$10,0),$B865,$C865,$D865,$E865)*AX$6+AX865*AX$7&lt;AX$2,AX$3*AX$4,0)</f>
        <v>0</v>
      </c>
      <c r="ER865" s="0" t="n">
        <f aca="false">IF(CHOOSE(MATCH(AY$5,$B$10:$E$10,0),$B865,$C865,$D865,$E865)*AY$6+AY865*AY$7&lt;AY$2,AY$3*AY$4,0)</f>
        <v>0</v>
      </c>
      <c r="ES865" s="0" t="n">
        <f aca="false">IF(CHOOSE(MATCH(AZ$5,$B$10:$E$10,0),$B865,$C865,$D865,$E865)*AZ$6+AZ865*AZ$7&lt;AZ$2,AZ$3*AZ$4,0)</f>
        <v>0</v>
      </c>
      <c r="ET865" s="0" t="n">
        <f aca="false">IF(CHOOSE(MATCH(BA$5,$B$10:$E$10,0),$B865,$C865,$D865,$E865)*BA$6+BA865*BA$7&lt;BA$2,BA$3*BA$4,0)</f>
        <v>0</v>
      </c>
      <c r="EU865" s="0" t="n">
        <f aca="false">IF(CHOOSE(MATCH(BB$5,$B$10:$E$10,0),$B865,$C865,$D865,$E865)*BB$6+BB865*BB$7&lt;BB$2,BB$3*BB$4,0)</f>
        <v>0</v>
      </c>
      <c r="EV865" s="0" t="n">
        <f aca="false">IF(CHOOSE(MATCH(BC$5,$B$10:$E$10,0),$B865,$C865,$D865,$E865)*BC$6+BC865*BC$7&lt;BC$2,BC$3*BC$4,0)</f>
        <v>0</v>
      </c>
      <c r="EW865" s="0" t="n">
        <f aca="false">IF(CHOOSE(MATCH(BD$5,$B$10:$E$10,0),$B865,$C865,$D865,$E865)*BD$6+BD865*BD$7&lt;BD$2,BD$3*BD$4,0)</f>
        <v>0</v>
      </c>
      <c r="EX865" s="0" t="n">
        <f aca="false">IF(CHOOSE(MATCH(BE$5,$B$10:$E$10,0),$B865,$C865,$D865,$E865)*BE$6+BE865*BE$7&lt;BE$2,BE$3*BE$4,0)</f>
        <v>0</v>
      </c>
      <c r="EY865" s="0" t="n">
        <f aca="false">IF(CHOOSE(MATCH(BF$5,$B$10:$E$10,0),$B865,$C865,$D865,$E865)*BF$6+BF865*BF$7&lt;BF$2,BF$3*BF$4,0)</f>
        <v>0</v>
      </c>
      <c r="EZ865" s="0" t="n">
        <f aca="false">IF(CHOOSE(MATCH(BG$5,$B$10:$E$10,0),$B865,$C865,$D865,$E865)*BG$6+BG865*BG$7&lt;BG$2,BG$3*BG$4,0)</f>
        <v>0</v>
      </c>
      <c r="FA865" s="0" t="n">
        <f aca="false">IF(CHOOSE(MATCH(BH$5,$B$10:$E$10,0),$B865,$C865,$D865,$E865)*BH$6+BH865*BH$7&lt;BH$2,BH$3*BH$4,0)</f>
        <v>0</v>
      </c>
      <c r="FB865" s="0" t="n">
        <f aca="false">IF(CHOOSE(MATCH(BI$5,$B$10:$E$10,0),$B865,$C865,$D865,$E865)*BI$6+BI865*BI$7&lt;BI$2,BI$3*BI$4,0)</f>
        <v>0</v>
      </c>
      <c r="FC865" s="0" t="n">
        <f aca="false">IF(CHOOSE(MATCH(BJ$5,$B$10:$E$10,0),$B865,$C865,$D865,$E865)*BJ$6+BJ865*BJ$7&lt;BJ$2,BJ$3*BJ$4,0)</f>
        <v>0</v>
      </c>
      <c r="FD865" s="0" t="n">
        <f aca="false">IF(CHOOSE(MATCH(BK$5,$B$10:$E$10,0),$B865,$C865,$D865,$E865)*BK$6+BK865*BK$7&lt;BK$2,BK$3*BK$4,0)</f>
        <v>0</v>
      </c>
      <c r="FE865" s="0" t="n">
        <f aca="false">IF(CHOOSE(MATCH(BL$5,$B$10:$E$10,0),$B865,$C865,$D865,$E865)*BL$6+BL865*BL$7&lt;BL$2,BL$3*BL$4,0)</f>
        <v>0</v>
      </c>
      <c r="FF865" s="0" t="n">
        <f aca="false">IF(CHOOSE(MATCH(BM$5,$B$10:$E$10,0),$B865,$C865,$D865,$E865)*BM$6+BM865*BM$7&lt;BM$2,BM$3*BM$4,0)</f>
        <v>0</v>
      </c>
      <c r="FG865" s="0" t="n">
        <f aca="false">IF(CHOOSE(MATCH(BN$5,$B$10:$E$10,0),$B865,$C865,$D865,$E865)*BN$6+BN865*BN$7&lt;BN$2,BN$3*BN$4,0)</f>
        <v>0</v>
      </c>
      <c r="FH865" s="0" t="n">
        <f aca="false">IF(CHOOSE(MATCH(BO$5,$B$10:$E$10,0),$B865,$C865,$D865,$E865)*BO$6+BO865*BO$7&lt;BO$2,BO$3*BO$4,0)</f>
        <v>0</v>
      </c>
      <c r="FI865" s="0" t="n">
        <f aca="false">IF(CHOOSE(MATCH(BP$5,$B$10:$E$10,0),$B865,$C865,$D865,$E865)*BP$6+BP865*BP$7&lt;BP$2,BP$3*BP$4,0)</f>
        <v>0</v>
      </c>
      <c r="FJ865" s="0" t="n">
        <f aca="false">IF(CHOOSE(MATCH(BQ$5,$B$10:$E$10,0),$B865,$C865,$D865,$E865)*BQ$6+BQ865*BQ$7&lt;BQ$2,BQ$3*BQ$4,0)</f>
        <v>0</v>
      </c>
      <c r="FK865" s="0" t="n">
        <f aca="false">IF(CHOOSE(MATCH(BR$5,$B$10:$E$10,0),$B865,$C865,$D865,$E865)*BR$6+BR865*BR$7&lt;BR$2,BR$3*BR$4,0)</f>
        <v>0</v>
      </c>
      <c r="FL865" s="0" t="n">
        <f aca="false">IF(CHOOSE(MATCH(BS$5,$B$10:$E$10,0),$B865,$C865,$D865,$E865)*BS$6+BS865*BS$7&lt;BS$2,BS$3*BS$4,0)</f>
        <v>0</v>
      </c>
      <c r="FM865" s="0" t="n">
        <f aca="false">IF(CHOOSE(MATCH(BT$5,$B$10:$E$10,0),$B865,$C865,$D865,$E865)*BT$6+BT865*BT$7&lt;BT$2,BT$3*BT$4,0)</f>
        <v>0</v>
      </c>
      <c r="FN865" s="0" t="n">
        <f aca="false">IF(CHOOSE(MATCH(BU$5,$B$10:$E$10,0),$B865,$C865,$D865,$E865)*BU$6+BU865*BU$7&lt;BU$2,BU$3*BU$4,0)</f>
        <v>0</v>
      </c>
      <c r="FO865" s="0" t="n">
        <f aca="false">IF(CHOOSE(MATCH(BV$5,$B$10:$E$10,0),$B865,$C865,$D865,$E865)*BV$6+BV865*BV$7&lt;BV$2,BV$3*BV$4,0)</f>
        <v>0</v>
      </c>
      <c r="FP865" s="0" t="n">
        <f aca="false">IF(CHOOSE(MATCH(BW$5,$B$10:$E$10,0),$B865,$C865,$D865,$E865)*BW$6+BW865*BW$7&lt;BW$2,BW$3*BW$4,0)</f>
        <v>0</v>
      </c>
      <c r="FQ865" s="0" t="n">
        <f aca="false">IF(CHOOSE(MATCH(BX$5,$B$10:$E$10,0),$B865,$C865,$D865,$E865)*BX$6+BX865*BX$7&lt;BX$2,BX$3*BX$4,0)</f>
        <v>0</v>
      </c>
      <c r="FR865" s="0" t="n">
        <f aca="false">IF(CHOOSE(MATCH(BY$5,$B$10:$E$10,0),$B865,$C865,$D865,$E865)*BY$6+BY865*BY$7&lt;BY$2,BY$3*BY$4,0)</f>
        <v>0</v>
      </c>
      <c r="FS865" s="0" t="n">
        <f aca="false">IF(CHOOSE(MATCH(BZ$5,$B$10:$E$10,0),$B865,$C865,$D865,$E865)*BZ$6+BZ865*BZ$7&lt;BZ$2,BZ$3*BZ$4,0)</f>
        <v>0</v>
      </c>
      <c r="FT865" s="0" t="n">
        <f aca="false">IF(CHOOSE(MATCH(CA$5,$B$10:$E$10,0),$B865,$C865,$D865,$E865)*CA$6+CA865*CA$7&lt;CA$2,CA$3*CA$4,0)</f>
        <v>0</v>
      </c>
      <c r="FU865" s="0" t="n">
        <f aca="false">IF(CHOOSE(MATCH(CB$5,$B$10:$E$10,0),$B865,$C865,$D865,$E865)*CB$6+CB865*CB$7&lt;CB$2,CB$3*CB$4,0)</f>
        <v>0</v>
      </c>
      <c r="FV865" s="0" t="n">
        <f aca="false">IF(CHOOSE(MATCH(CC$5,$B$10:$E$10,0),$B865,$C865,$D865,$E865)*CC$6+CC865*CC$7&lt;CC$2,CC$3*CC$4,0)</f>
        <v>0</v>
      </c>
      <c r="FW865" s="0" t="n">
        <f aca="false">IF(CHOOSE(MATCH(CD$5,$B$10:$E$10,0),$B865,$C865,$D865,$E865)*CD$6+CD865*CD$7&lt;CD$2,CD$3*CD$4,0)</f>
        <v>0</v>
      </c>
      <c r="FX865" s="0" t="n">
        <f aca="false">IF(CHOOSE(MATCH(CE$5,$B$10:$E$10,0),$B865,$C865,$D865,$E865)*CE$6+CE865*CE$7&lt;CE$2,CE$3*CE$4,0)</f>
        <v>0</v>
      </c>
      <c r="FY865" s="0" t="n">
        <f aca="false">IF(CHOOSE(MATCH(CF$5,$B$10:$E$10,0),$B865,$C865,$D865,$E865)*CF$6+CF865*CF$7&lt;CF$2,CF$3*CF$4,0)</f>
        <v>0</v>
      </c>
      <c r="FZ865" s="0" t="n">
        <f aca="false">IF(CHOOSE(MATCH(CG$5,$B$10:$E$10,0),$B865,$C865,$D865,$E865)*CG$6+CG865*CG$7&lt;CG$2,CG$3*CG$4,0)</f>
        <v>0</v>
      </c>
      <c r="GA865" s="0" t="n">
        <f aca="false">IF(CHOOSE(MATCH(CH$5,$B$10:$E$10,0),$B865,$C865,$D865,$E865)*CH$6+CH865*CH$7&lt;CH$2,CH$3*CH$4,0)</f>
        <v>0</v>
      </c>
      <c r="GB865" s="0" t="n">
        <f aca="false">IF(CHOOSE(MATCH(CI$5,$B$10:$E$10,0),$B865,$C865,$D865,$E865)*CI$6+CI865*CI$7&lt;CI$2,CI$3*CI$4,0)</f>
        <v>0</v>
      </c>
      <c r="GC865" s="0" t="n">
        <f aca="false">IF(CHOOSE(MATCH(CJ$5,$B$10:$E$10,0),$B865,$C865,$D865,$E865)*CJ$6+CJ865*CJ$7&lt;CJ$2,CJ$3*CJ$4,0)</f>
        <v>0</v>
      </c>
      <c r="GD865" s="0" t="n">
        <f aca="false">IF(CHOOSE(MATCH(CK$5,$B$10:$E$10,0),$B865,$C865,$D865,$E865)*CK$6+CK865*CK$7&lt;CK$2,CK$3*CK$4,0)</f>
        <v>0</v>
      </c>
      <c r="GE865" s="0" t="n">
        <f aca="false">IF(CHOOSE(MATCH(CL$5,$B$10:$E$10,0),$B865,$C865,$D865,$E865)*CL$6+CL865*CL$7&lt;CL$2,CL$3*CL$4,0)</f>
        <v>0</v>
      </c>
      <c r="GF865" s="0" t="n">
        <f aca="false">IF(CHOOSE(MATCH(CM$5,$B$10:$E$10,0),$B865,$C865,$D865,$E865)*CM$6+CM865*CM$7&lt;CM$2,CM$3*CM$4,0)</f>
        <v>0</v>
      </c>
      <c r="GG865" s="0" t="n">
        <f aca="false">IF(CHOOSE(MATCH(CN$5,$B$10:$E$10,0),$B865,$C865,$D865,$E865)*CN$6+CN865*CN$7&lt;CN$2,CN$3*CN$4,0)</f>
        <v>0</v>
      </c>
      <c r="GH865" s="0" t="n">
        <f aca="false">IF(CHOOSE(MATCH(CO$5,$B$10:$E$10,0),$B865,$C865,$D865,$E865)*CO$6+CO865*CO$7&lt;CO$2,CO$3*CO$4,0)</f>
        <v>0</v>
      </c>
      <c r="GI865" s="0" t="n">
        <f aca="false">IF(CHOOSE(MATCH(CP$5,$B$10:$E$10,0),$B865,$C865,$D865,$E865)*CP$6+CP865*CP$7&lt;CP$2,CP$3*CP$4,0)</f>
        <v>0</v>
      </c>
      <c r="GJ865" s="0" t="n">
        <f aca="false">IF(CHOOSE(MATCH(CQ$5,$B$10:$E$10,0),$B865,$C865,$D865,$E865)*CQ$6+CQ865*CQ$7&lt;CQ$2,CQ$3*CQ$4,0)</f>
        <v>0</v>
      </c>
      <c r="GK865" s="0" t="n">
        <f aca="false">IF(CHOOSE(MATCH(CR$5,$B$10:$E$10,0),$B865,$C865,$D865,$E865)*CR$6+CR865*CR$7&lt;CR$2,CR$3*CR$4,0)</f>
        <v>0</v>
      </c>
      <c r="GL865" s="0" t="n">
        <f aca="false">IF(CHOOSE(MATCH(CS$5,$B$10:$E$10,0),$B865,$C865,$D865,$E865)*CS$6+CS865*CS$7&lt;CS$2,CS$3*CS$4,0)</f>
        <v>0</v>
      </c>
      <c r="GM865" s="0" t="n">
        <f aca="false">IF(CHOOSE(MATCH(CT$5,$B$10:$E$10,0),$B865,$C865,$D865,$E865)*CT$6+CT865*CT$7&lt;CT$2,CT$3*CT$4,0)</f>
        <v>0</v>
      </c>
      <c r="GN865" s="0" t="n">
        <f aca="false">IF(CHOOSE(MATCH(CU$5,$B$10:$E$10,0),$B865,$C865,$D865,$E865)*CU$6+CU865*CU$7&lt;CU$2,CU$3*CU$4,0)</f>
        <v>0</v>
      </c>
      <c r="GO865" s="0" t="n">
        <f aca="false">IF(CHOOSE(MATCH(CV$5,$B$10:$E$10,0),$B865,$C865,$D865,$E865)*CV$6+CV865*CV$7&lt;CV$2,CV$3*CV$4,0)</f>
        <v>0</v>
      </c>
      <c r="GP865" s="0" t="n">
        <f aca="false">IF(CHOOSE(MATCH(CW$5,$B$10:$E$10,0),$B865,$C865,$D865,$E865)*CW$6+CW865*CW$7&lt;CW$2,CW$3*CW$4,0)</f>
        <v>0</v>
      </c>
      <c r="GQ865" s="0" t="n">
        <f aca="false">IF(CHOOSE(MATCH(CX$5,$B$10:$E$10,0),$B865,$C865,$D865,$E865)*CX$6+CX865*CX$7&lt;CX$2,CX$3*CX$4,0)</f>
        <v>0</v>
      </c>
      <c r="GS865" s="0" t="n">
        <f aca="false">SUM(CZ865:GQ865)</f>
        <v>2.5</v>
      </c>
      <c r="GT865" s="0" t="n">
        <f aca="false">IF(GS865&gt;$GS$6,1,0)</f>
        <v>0</v>
      </c>
    </row>
    <row r="866" customFormat="false" ht="14" hidden="false" customHeight="false" outlineLevel="0" collapsed="false">
      <c r="A866" s="0" t="n">
        <v>856</v>
      </c>
      <c r="B866" s="0" t="n">
        <v>0.175484253847842</v>
      </c>
      <c r="C866" s="0" t="n">
        <v>0.501083472189238</v>
      </c>
      <c r="D866" s="0" t="n">
        <v>-2.01872182502192</v>
      </c>
      <c r="E866" s="0" t="n">
        <v>1.82398139959697</v>
      </c>
      <c r="G866" s="0" t="n">
        <v>1.51238509715768</v>
      </c>
      <c r="H866" s="0" t="n">
        <v>0.543730038771173</v>
      </c>
      <c r="I866" s="0" t="n">
        <v>1.15672946776613</v>
      </c>
      <c r="J866" s="0" t="n">
        <v>-1.31363094624248</v>
      </c>
      <c r="K866" s="0" t="n">
        <v>-0.809184257377638</v>
      </c>
      <c r="L866" s="0" t="n">
        <v>-0.823167738417396</v>
      </c>
      <c r="M866" s="0" t="n">
        <v>0.684196947986493</v>
      </c>
      <c r="N866" s="0" t="n">
        <v>-0.430587761002244</v>
      </c>
      <c r="O866" s="0" t="n">
        <v>1.44788828038145</v>
      </c>
      <c r="P866" s="0" t="n">
        <v>0.333373009198112</v>
      </c>
      <c r="Q866" s="0" t="n">
        <v>-1.18852767627686</v>
      </c>
      <c r="R866" s="0" t="n">
        <v>-0.79935375651985</v>
      </c>
      <c r="S866" s="0" t="n">
        <v>0.518537035532063</v>
      </c>
      <c r="T866" s="0" t="n">
        <v>-1.15062903205398</v>
      </c>
      <c r="U866" s="0" t="n">
        <v>-1.25047336041462</v>
      </c>
      <c r="V866" s="0" t="n">
        <v>-1.11602275865152</v>
      </c>
      <c r="W866" s="0" t="n">
        <v>-0.288489445665618</v>
      </c>
      <c r="X866" s="0" t="n">
        <v>-0.248988953899243</v>
      </c>
      <c r="Y866" s="0" t="n">
        <v>-0.916652425075881</v>
      </c>
      <c r="Z866" s="0" t="n">
        <v>-0.248357991949888</v>
      </c>
      <c r="AA866" s="0" t="n">
        <v>-0.035158791433787</v>
      </c>
      <c r="AB866" s="0" t="n">
        <v>-0.761899627832463</v>
      </c>
      <c r="AC866" s="0" t="n">
        <v>0.911772986000869</v>
      </c>
      <c r="AD866" s="0" t="n">
        <v>0.788345460023265</v>
      </c>
      <c r="AE866" s="0" t="n">
        <v>0.255464556175866</v>
      </c>
      <c r="AF866" s="0" t="n">
        <v>0.229388206207659</v>
      </c>
      <c r="AG866" s="0" t="n">
        <v>-1.44788828038145</v>
      </c>
      <c r="AH866" s="0" t="n">
        <v>-0.088894012151286</v>
      </c>
      <c r="AI866" s="0" t="n">
        <v>0.455991084891139</v>
      </c>
      <c r="AJ866" s="0" t="n">
        <v>0.468930920760613</v>
      </c>
      <c r="AK866" s="0" t="n">
        <v>1.20559661809239</v>
      </c>
      <c r="AL866" s="0" t="n">
        <v>0.547547642781865</v>
      </c>
      <c r="AM866" s="0" t="n">
        <v>-1.10553173726657</v>
      </c>
      <c r="AN866" s="0" t="n">
        <v>-1.62429842021083</v>
      </c>
      <c r="AO866" s="0" t="n">
        <v>0.211907718039583</v>
      </c>
      <c r="AP866" s="0" t="n">
        <v>-2.58834916166961</v>
      </c>
      <c r="AQ866" s="0" t="n">
        <v>0.206747472475399</v>
      </c>
      <c r="AR866" s="0" t="n">
        <v>-0.966708739724709</v>
      </c>
      <c r="AS866" s="0" t="n">
        <v>-0.107264668258722</v>
      </c>
      <c r="AT866" s="0" t="n">
        <v>1.86532815860119</v>
      </c>
      <c r="AU866" s="0" t="n">
        <v>-0.745840225135908</v>
      </c>
      <c r="AV866" s="0" t="n">
        <v>0.645927684672643</v>
      </c>
      <c r="AW866" s="0" t="n">
        <v>0.908994479686953</v>
      </c>
      <c r="AX866" s="0" t="n">
        <v>0.770414771977812</v>
      </c>
      <c r="AY866" s="0" t="n">
        <v>0.489698095407221</v>
      </c>
      <c r="AZ866" s="0" t="n">
        <v>1.87900695891585</v>
      </c>
      <c r="BA866" s="0" t="n">
        <v>-0.112113411887549</v>
      </c>
      <c r="BB866" s="0" t="n">
        <v>-0.138868472276954</v>
      </c>
      <c r="BC866" s="0" t="n">
        <v>-0.479374193673721</v>
      </c>
      <c r="BD866" s="0" t="n">
        <v>-1.0235680747428</v>
      </c>
      <c r="BE866" s="0" t="n">
        <v>1.20354343380313</v>
      </c>
      <c r="BF866" s="0" t="n">
        <v>0.439501945947995</v>
      </c>
      <c r="BG866" s="0" t="n">
        <v>0.607568608756992</v>
      </c>
      <c r="BH866" s="0" t="n">
        <v>0.670534063829109</v>
      </c>
      <c r="BI866" s="0" t="n">
        <v>-0.488663545183954</v>
      </c>
      <c r="BJ866" s="0" t="n">
        <v>0.274401372735156</v>
      </c>
      <c r="BK866" s="0" t="n">
        <v>0.445744490207289</v>
      </c>
      <c r="BL866" s="0" t="n">
        <v>-0.270987356998376</v>
      </c>
      <c r="BM866" s="0" t="n">
        <v>0.510590325575322</v>
      </c>
      <c r="BN866" s="0" t="n">
        <v>-0.583636392548215</v>
      </c>
      <c r="BO866" s="0" t="n">
        <v>1.25921360449865</v>
      </c>
      <c r="BP866" s="0" t="n">
        <v>1.36211383505724</v>
      </c>
      <c r="BQ866" s="0" t="n">
        <v>0.971481313172262</v>
      </c>
      <c r="BR866" s="0" t="n">
        <v>1.52940629050136</v>
      </c>
      <c r="BS866" s="0" t="n">
        <v>-0.919101239560405</v>
      </c>
      <c r="BT866" s="0" t="n">
        <v>1.10398332253681</v>
      </c>
      <c r="BU866" s="0" t="n">
        <v>1.191165210912</v>
      </c>
      <c r="BV866" s="0" t="n">
        <v>-1.00374791145441</v>
      </c>
      <c r="BW866" s="0" t="n">
        <v>-0.938291577767814</v>
      </c>
      <c r="BX866" s="0" t="n">
        <v>0.327152065437986</v>
      </c>
      <c r="BY866" s="0" t="n">
        <v>-0.886558382262592</v>
      </c>
      <c r="BZ866" s="0" t="n">
        <v>1.6437752492493</v>
      </c>
      <c r="CA866" s="0" t="n">
        <v>-0.765689947002102</v>
      </c>
      <c r="CB866" s="0" t="n">
        <v>0.224129053094657</v>
      </c>
      <c r="CC866" s="0" t="n">
        <v>1.09502252598759</v>
      </c>
      <c r="CD866" s="0" t="n">
        <v>0.372290287486976</v>
      </c>
      <c r="CE866" s="0" t="n">
        <v>0.81514144767425</v>
      </c>
      <c r="CF866" s="0" t="n">
        <v>-0.148376102515613</v>
      </c>
      <c r="CG866" s="0" t="n">
        <v>-2.19111825572327</v>
      </c>
      <c r="CH866" s="0" t="n">
        <v>1.11005419967114</v>
      </c>
      <c r="CI866" s="0" t="n">
        <v>0.549860033061123</v>
      </c>
      <c r="CJ866" s="0" t="n">
        <v>-1.07790583570022</v>
      </c>
      <c r="CK866" s="0" t="n">
        <v>-2.85726855508983</v>
      </c>
      <c r="CL866" s="0" t="n">
        <v>-0.389480874218862</v>
      </c>
      <c r="CM866" s="0" t="n">
        <v>0.880680772752385</v>
      </c>
      <c r="CN866" s="0" t="n">
        <v>0.0928878307604464</v>
      </c>
      <c r="CO866" s="0" t="n">
        <v>0.43646991798596</v>
      </c>
      <c r="CP866" s="0" t="n">
        <v>1.23852487377008</v>
      </c>
      <c r="CQ866" s="0" t="n">
        <v>-0.790435024100589</v>
      </c>
      <c r="CR866" s="0" t="n">
        <v>-0.767229266784852</v>
      </c>
      <c r="CS866" s="0" t="n">
        <v>1.41071268444648</v>
      </c>
      <c r="CT866" s="0" t="n">
        <v>-0.715765509085031</v>
      </c>
      <c r="CU866" s="0" t="n">
        <v>0.932368493522517</v>
      </c>
      <c r="CV866" s="0" t="n">
        <v>0.298952045341139</v>
      </c>
      <c r="CW866" s="0" t="n">
        <v>0.207528501050547</v>
      </c>
      <c r="CX866" s="0" t="n">
        <v>-1.13300984594389</v>
      </c>
      <c r="CZ866" s="0" t="n">
        <f aca="false">IF(CHOOSE(MATCH(G$5,$B$10:$E$10,0),$B866,$C866,$D866,$E866)*G$6+G866*G$7&lt;G$2,G$3*G$4,0)</f>
        <v>0</v>
      </c>
      <c r="DA866" s="0" t="n">
        <f aca="false">IF(CHOOSE(MATCH(H$5,$B$10:$E$10,0),$B866,$C866,$D866,$E866)*H$6+H866*H$7&lt;H$2,H$3*H$4,0)</f>
        <v>0</v>
      </c>
      <c r="DB866" s="0" t="n">
        <f aca="false">IF(CHOOSE(MATCH(I$5,$B$10:$E$10,0),$B866,$C866,$D866,$E866)*I$6+I866*I$7&lt;I$2,I$3*I$4,0)</f>
        <v>0</v>
      </c>
      <c r="DC866" s="0" t="n">
        <f aca="false">IF(CHOOSE(MATCH(J$5,$B$10:$E$10,0),$B866,$C866,$D866,$E866)*J$6+J866*J$7&lt;J$2,J$3*J$4,0)</f>
        <v>0</v>
      </c>
      <c r="DD866" s="0" t="n">
        <f aca="false">IF(CHOOSE(MATCH(K$5,$B$10:$E$10,0),$B866,$C866,$D866,$E866)*K$6+K866*K$7&lt;K$2,K$3*K$4,0)</f>
        <v>0</v>
      </c>
      <c r="DE866" s="0" t="n">
        <f aca="false">IF(CHOOSE(MATCH(L$5,$B$10:$E$10,0),$B866,$C866,$D866,$E866)*L$6+L866*L$7&lt;L$2,L$3*L$4,0)</f>
        <v>0</v>
      </c>
      <c r="DF866" s="0" t="n">
        <f aca="false">IF(CHOOSE(MATCH(M$5,$B$10:$E$10,0),$B866,$C866,$D866,$E866)*M$6+M866*M$7&lt;M$2,M$3*M$4,0)</f>
        <v>0</v>
      </c>
      <c r="DG866" s="0" t="n">
        <f aca="false">IF(CHOOSE(MATCH(N$5,$B$10:$E$10,0),$B866,$C866,$D866,$E866)*N$6+N866*N$7&lt;N$2,N$3*N$4,0)</f>
        <v>0</v>
      </c>
      <c r="DH866" s="0" t="n">
        <f aca="false">IF(CHOOSE(MATCH(O$5,$B$10:$E$10,0),$B866,$C866,$D866,$E866)*O$6+O866*O$7&lt;O$2,O$3*O$4,0)</f>
        <v>0</v>
      </c>
      <c r="DI866" s="0" t="n">
        <f aca="false">IF(CHOOSE(MATCH(P$5,$B$10:$E$10,0),$B866,$C866,$D866,$E866)*P$6+P866*P$7&lt;P$2,P$3*P$4,0)</f>
        <v>0</v>
      </c>
      <c r="DJ866" s="0" t="n">
        <f aca="false">IF(CHOOSE(MATCH(Q$5,$B$10:$E$10,0),$B866,$C866,$D866,$E866)*Q$6+Q866*Q$7&lt;Q$2,Q$3*Q$4,0)</f>
        <v>0</v>
      </c>
      <c r="DK866" s="0" t="n">
        <f aca="false">IF(CHOOSE(MATCH(R$5,$B$10:$E$10,0),$B866,$C866,$D866,$E866)*R$6+R866*R$7&lt;R$2,R$3*R$4,0)</f>
        <v>0</v>
      </c>
      <c r="DL866" s="0" t="n">
        <f aca="false">IF(CHOOSE(MATCH(S$5,$B$10:$E$10,0),$B866,$C866,$D866,$E866)*S$6+S866*S$7&lt;S$2,S$3*S$4,0)</f>
        <v>0</v>
      </c>
      <c r="DM866" s="0" t="n">
        <f aca="false">IF(CHOOSE(MATCH(T$5,$B$10:$E$10,0),$B866,$C866,$D866,$E866)*T$6+T866*T$7&lt;T$2,T$3*T$4,0)</f>
        <v>0</v>
      </c>
      <c r="DN866" s="0" t="n">
        <f aca="false">IF(CHOOSE(MATCH(U$5,$B$10:$E$10,0),$B866,$C866,$D866,$E866)*U$6+U866*U$7&lt;U$2,U$3*U$4,0)</f>
        <v>0</v>
      </c>
      <c r="DO866" s="0" t="n">
        <f aca="false">IF(CHOOSE(MATCH(V$5,$B$10:$E$10,0),$B866,$C866,$D866,$E866)*V$6+V866*V$7&lt;V$2,V$3*V$4,0)</f>
        <v>0</v>
      </c>
      <c r="DP866" s="0" t="n">
        <f aca="false">IF(CHOOSE(MATCH(W$5,$B$10:$E$10,0),$B866,$C866,$D866,$E866)*W$6+W866*W$7&lt;W$2,W$3*W$4,0)</f>
        <v>0</v>
      </c>
      <c r="DQ866" s="0" t="n">
        <f aca="false">IF(CHOOSE(MATCH(X$5,$B$10:$E$10,0),$B866,$C866,$D866,$E866)*X$6+X866*X$7&lt;X$2,X$3*X$4,0)</f>
        <v>0</v>
      </c>
      <c r="DR866" s="0" t="n">
        <f aca="false">IF(CHOOSE(MATCH(Y$5,$B$10:$E$10,0),$B866,$C866,$D866,$E866)*Y$6+Y866*Y$7&lt;Y$2,Y$3*Y$4,0)</f>
        <v>0</v>
      </c>
      <c r="DS866" s="0" t="n">
        <f aca="false">IF(CHOOSE(MATCH(Z$5,$B$10:$E$10,0),$B866,$C866,$D866,$E866)*Z$6+Z866*Z$7&lt;Z$2,Z$3*Z$4,0)</f>
        <v>0</v>
      </c>
      <c r="DT866" s="0" t="n">
        <f aca="false">IF(CHOOSE(MATCH(AA$5,$B$10:$E$10,0),$B866,$C866,$D866,$E866)*AA$6+AA866*AA$7&lt;AA$2,AA$3*AA$4,0)</f>
        <v>0</v>
      </c>
      <c r="DU866" s="0" t="n">
        <f aca="false">IF(CHOOSE(MATCH(AB$5,$B$10:$E$10,0),$B866,$C866,$D866,$E866)*AB$6+AB866*AB$7&lt;AB$2,AB$3*AB$4,0)</f>
        <v>0</v>
      </c>
      <c r="DV866" s="0" t="n">
        <f aca="false">IF(CHOOSE(MATCH(AC$5,$B$10:$E$10,0),$B866,$C866,$D866,$E866)*AC$6+AC866*AC$7&lt;AC$2,AC$3*AC$4,0)</f>
        <v>0</v>
      </c>
      <c r="DW866" s="0" t="n">
        <f aca="false">IF(CHOOSE(MATCH(AD$5,$B$10:$E$10,0),$B866,$C866,$D866,$E866)*AD$6+AD866*AD$7&lt;AD$2,AD$3*AD$4,0)</f>
        <v>0</v>
      </c>
      <c r="DX866" s="0" t="n">
        <f aca="false">IF(CHOOSE(MATCH(AE$5,$B$10:$E$10,0),$B866,$C866,$D866,$E866)*AE$6+AE866*AE$7&lt;AE$2,AE$3*AE$4,0)</f>
        <v>0</v>
      </c>
      <c r="DY866" s="0" t="n">
        <f aca="false">IF(CHOOSE(MATCH(AF$5,$B$10:$E$10,0),$B866,$C866,$D866,$E866)*AF$6+AF866*AF$7&lt;AF$2,AF$3*AF$4,0)</f>
        <v>0</v>
      </c>
      <c r="DZ866" s="0" t="n">
        <f aca="false">IF(CHOOSE(MATCH(AG$5,$B$10:$E$10,0),$B866,$C866,$D866,$E866)*AG$6+AG866*AG$7&lt;AG$2,AG$3*AG$4,0)</f>
        <v>0</v>
      </c>
      <c r="EA866" s="0" t="n">
        <f aca="false">IF(CHOOSE(MATCH(AH$5,$B$10:$E$10,0),$B866,$C866,$D866,$E866)*AH$6+AH866*AH$7&lt;AH$2,AH$3*AH$4,0)</f>
        <v>0</v>
      </c>
      <c r="EB866" s="0" t="n">
        <f aca="false">IF(CHOOSE(MATCH(AI$5,$B$10:$E$10,0),$B866,$C866,$D866,$E866)*AI$6+AI866*AI$7&lt;AI$2,AI$3*AI$4,0)</f>
        <v>0</v>
      </c>
      <c r="EC866" s="0" t="n">
        <f aca="false">IF(CHOOSE(MATCH(AJ$5,$B$10:$E$10,0),$B866,$C866,$D866,$E866)*AJ$6+AJ866*AJ$7&lt;AJ$2,AJ$3*AJ$4,0)</f>
        <v>0</v>
      </c>
      <c r="ED866" s="0" t="n">
        <f aca="false">IF(CHOOSE(MATCH(AK$5,$B$10:$E$10,0),$B866,$C866,$D866,$E866)*AK$6+AK866*AK$7&lt;AK$2,AK$3*AK$4,0)</f>
        <v>0</v>
      </c>
      <c r="EE866" s="0" t="n">
        <f aca="false">IF(CHOOSE(MATCH(AL$5,$B$10:$E$10,0),$B866,$C866,$D866,$E866)*AL$6+AL866*AL$7&lt;AL$2,AL$3*AL$4,0)</f>
        <v>0</v>
      </c>
      <c r="EF866" s="0" t="n">
        <f aca="false">IF(CHOOSE(MATCH(AM$5,$B$10:$E$10,0),$B866,$C866,$D866,$E866)*AM$6+AM866*AM$7&lt;AM$2,AM$3*AM$4,0)</f>
        <v>0</v>
      </c>
      <c r="EG866" s="0" t="n">
        <f aca="false">IF(CHOOSE(MATCH(AN$5,$B$10:$E$10,0),$B866,$C866,$D866,$E866)*AN$6+AN866*AN$7&lt;AN$2,AN$3*AN$4,0)</f>
        <v>0</v>
      </c>
      <c r="EH866" s="0" t="n">
        <f aca="false">IF(CHOOSE(MATCH(AO$5,$B$10:$E$10,0),$B866,$C866,$D866,$E866)*AO$6+AO866*AO$7&lt;AO$2,AO$3*AO$4,0)</f>
        <v>0</v>
      </c>
      <c r="EI866" s="0" t="n">
        <f aca="false">IF(CHOOSE(MATCH(AP$5,$B$10:$E$10,0),$B866,$C866,$D866,$E866)*AP$6+AP866*AP$7&lt;AP$2,AP$3*AP$4,0)</f>
        <v>0.5</v>
      </c>
      <c r="EJ866" s="0" t="n">
        <f aca="false">IF(CHOOSE(MATCH(AQ$5,$B$10:$E$10,0),$B866,$C866,$D866,$E866)*AQ$6+AQ866*AQ$7&lt;AQ$2,AQ$3*AQ$4,0)</f>
        <v>0</v>
      </c>
      <c r="EK866" s="0" t="n">
        <f aca="false">IF(CHOOSE(MATCH(AR$5,$B$10:$E$10,0),$B866,$C866,$D866,$E866)*AR$6+AR866*AR$7&lt;AR$2,AR$3*AR$4,0)</f>
        <v>0</v>
      </c>
      <c r="EL866" s="0" t="n">
        <f aca="false">IF(CHOOSE(MATCH(AS$5,$B$10:$E$10,0),$B866,$C866,$D866,$E866)*AS$6+AS866*AS$7&lt;AS$2,AS$3*AS$4,0)</f>
        <v>0</v>
      </c>
      <c r="EM866" s="0" t="n">
        <f aca="false">IF(CHOOSE(MATCH(AT$5,$B$10:$E$10,0),$B866,$C866,$D866,$E866)*AT$6+AT866*AT$7&lt;AT$2,AT$3*AT$4,0)</f>
        <v>0</v>
      </c>
      <c r="EN866" s="0" t="n">
        <f aca="false">IF(CHOOSE(MATCH(AU$5,$B$10:$E$10,0),$B866,$C866,$D866,$E866)*AU$6+AU866*AU$7&lt;AU$2,AU$3*AU$4,0)</f>
        <v>0</v>
      </c>
      <c r="EO866" s="0" t="n">
        <f aca="false">IF(CHOOSE(MATCH(AV$5,$B$10:$E$10,0),$B866,$C866,$D866,$E866)*AV$6+AV866*AV$7&lt;AV$2,AV$3*AV$4,0)</f>
        <v>0</v>
      </c>
      <c r="EP866" s="0" t="n">
        <f aca="false">IF(CHOOSE(MATCH(AW$5,$B$10:$E$10,0),$B866,$C866,$D866,$E866)*AW$6+AW866*AW$7&lt;AW$2,AW$3*AW$4,0)</f>
        <v>0</v>
      </c>
      <c r="EQ866" s="0" t="n">
        <f aca="false">IF(CHOOSE(MATCH(AX$5,$B$10:$E$10,0),$B866,$C866,$D866,$E866)*AX$6+AX866*AX$7&lt;AX$2,AX$3*AX$4,0)</f>
        <v>0</v>
      </c>
      <c r="ER866" s="0" t="n">
        <f aca="false">IF(CHOOSE(MATCH(AY$5,$B$10:$E$10,0),$B866,$C866,$D866,$E866)*AY$6+AY866*AY$7&lt;AY$2,AY$3*AY$4,0)</f>
        <v>0</v>
      </c>
      <c r="ES866" s="0" t="n">
        <f aca="false">IF(CHOOSE(MATCH(AZ$5,$B$10:$E$10,0),$B866,$C866,$D866,$E866)*AZ$6+AZ866*AZ$7&lt;AZ$2,AZ$3*AZ$4,0)</f>
        <v>0</v>
      </c>
      <c r="ET866" s="0" t="n">
        <f aca="false">IF(CHOOSE(MATCH(BA$5,$B$10:$E$10,0),$B866,$C866,$D866,$E866)*BA$6+BA866*BA$7&lt;BA$2,BA$3*BA$4,0)</f>
        <v>0</v>
      </c>
      <c r="EU866" s="0" t="n">
        <f aca="false">IF(CHOOSE(MATCH(BB$5,$B$10:$E$10,0),$B866,$C866,$D866,$E866)*BB$6+BB866*BB$7&lt;BB$2,BB$3*BB$4,0)</f>
        <v>0</v>
      </c>
      <c r="EV866" s="0" t="n">
        <f aca="false">IF(CHOOSE(MATCH(BC$5,$B$10:$E$10,0),$B866,$C866,$D866,$E866)*BC$6+BC866*BC$7&lt;BC$2,BC$3*BC$4,0)</f>
        <v>0</v>
      </c>
      <c r="EW866" s="0" t="n">
        <f aca="false">IF(CHOOSE(MATCH(BD$5,$B$10:$E$10,0),$B866,$C866,$D866,$E866)*BD$6+BD866*BD$7&lt;BD$2,BD$3*BD$4,0)</f>
        <v>0</v>
      </c>
      <c r="EX866" s="0" t="n">
        <f aca="false">IF(CHOOSE(MATCH(BE$5,$B$10:$E$10,0),$B866,$C866,$D866,$E866)*BE$6+BE866*BE$7&lt;BE$2,BE$3*BE$4,0)</f>
        <v>0</v>
      </c>
      <c r="EY866" s="0" t="n">
        <f aca="false">IF(CHOOSE(MATCH(BF$5,$B$10:$E$10,0),$B866,$C866,$D866,$E866)*BF$6+BF866*BF$7&lt;BF$2,BF$3*BF$4,0)</f>
        <v>0</v>
      </c>
      <c r="EZ866" s="0" t="n">
        <f aca="false">IF(CHOOSE(MATCH(BG$5,$B$10:$E$10,0),$B866,$C866,$D866,$E866)*BG$6+BG866*BG$7&lt;BG$2,BG$3*BG$4,0)</f>
        <v>0</v>
      </c>
      <c r="FA866" s="0" t="n">
        <f aca="false">IF(CHOOSE(MATCH(BH$5,$B$10:$E$10,0),$B866,$C866,$D866,$E866)*BH$6+BH866*BH$7&lt;BH$2,BH$3*BH$4,0)</f>
        <v>0</v>
      </c>
      <c r="FB866" s="0" t="n">
        <f aca="false">IF(CHOOSE(MATCH(BI$5,$B$10:$E$10,0),$B866,$C866,$D866,$E866)*BI$6+BI866*BI$7&lt;BI$2,BI$3*BI$4,0)</f>
        <v>0</v>
      </c>
      <c r="FC866" s="0" t="n">
        <f aca="false">IF(CHOOSE(MATCH(BJ$5,$B$10:$E$10,0),$B866,$C866,$D866,$E866)*BJ$6+BJ866*BJ$7&lt;BJ$2,BJ$3*BJ$4,0)</f>
        <v>0</v>
      </c>
      <c r="FD866" s="0" t="n">
        <f aca="false">IF(CHOOSE(MATCH(BK$5,$B$10:$E$10,0),$B866,$C866,$D866,$E866)*BK$6+BK866*BK$7&lt;BK$2,BK$3*BK$4,0)</f>
        <v>0</v>
      </c>
      <c r="FE866" s="0" t="n">
        <f aca="false">IF(CHOOSE(MATCH(BL$5,$B$10:$E$10,0),$B866,$C866,$D866,$E866)*BL$6+BL866*BL$7&lt;BL$2,BL$3*BL$4,0)</f>
        <v>0</v>
      </c>
      <c r="FF866" s="0" t="n">
        <f aca="false">IF(CHOOSE(MATCH(BM$5,$B$10:$E$10,0),$B866,$C866,$D866,$E866)*BM$6+BM866*BM$7&lt;BM$2,BM$3*BM$4,0)</f>
        <v>0</v>
      </c>
      <c r="FG866" s="0" t="n">
        <f aca="false">IF(CHOOSE(MATCH(BN$5,$B$10:$E$10,0),$B866,$C866,$D866,$E866)*BN$6+BN866*BN$7&lt;BN$2,BN$3*BN$4,0)</f>
        <v>0</v>
      </c>
      <c r="FH866" s="0" t="n">
        <f aca="false">IF(CHOOSE(MATCH(BO$5,$B$10:$E$10,0),$B866,$C866,$D866,$E866)*BO$6+BO866*BO$7&lt;BO$2,BO$3*BO$4,0)</f>
        <v>0</v>
      </c>
      <c r="FI866" s="0" t="n">
        <f aca="false">IF(CHOOSE(MATCH(BP$5,$B$10:$E$10,0),$B866,$C866,$D866,$E866)*BP$6+BP866*BP$7&lt;BP$2,BP$3*BP$4,0)</f>
        <v>0</v>
      </c>
      <c r="FJ866" s="0" t="n">
        <f aca="false">IF(CHOOSE(MATCH(BQ$5,$B$10:$E$10,0),$B866,$C866,$D866,$E866)*BQ$6+BQ866*BQ$7&lt;BQ$2,BQ$3*BQ$4,0)</f>
        <v>0</v>
      </c>
      <c r="FK866" s="0" t="n">
        <f aca="false">IF(CHOOSE(MATCH(BR$5,$B$10:$E$10,0),$B866,$C866,$D866,$E866)*BR$6+BR866*BR$7&lt;BR$2,BR$3*BR$4,0)</f>
        <v>0</v>
      </c>
      <c r="FL866" s="0" t="n">
        <f aca="false">IF(CHOOSE(MATCH(BS$5,$B$10:$E$10,0),$B866,$C866,$D866,$E866)*BS$6+BS866*BS$7&lt;BS$2,BS$3*BS$4,0)</f>
        <v>0</v>
      </c>
      <c r="FM866" s="0" t="n">
        <f aca="false">IF(CHOOSE(MATCH(BT$5,$B$10:$E$10,0),$B866,$C866,$D866,$E866)*BT$6+BT866*BT$7&lt;BT$2,BT$3*BT$4,0)</f>
        <v>0</v>
      </c>
      <c r="FN866" s="0" t="n">
        <f aca="false">IF(CHOOSE(MATCH(BU$5,$B$10:$E$10,0),$B866,$C866,$D866,$E866)*BU$6+BU866*BU$7&lt;BU$2,BU$3*BU$4,0)</f>
        <v>0</v>
      </c>
      <c r="FO866" s="0" t="n">
        <f aca="false">IF(CHOOSE(MATCH(BV$5,$B$10:$E$10,0),$B866,$C866,$D866,$E866)*BV$6+BV866*BV$7&lt;BV$2,BV$3*BV$4,0)</f>
        <v>0</v>
      </c>
      <c r="FP866" s="0" t="n">
        <f aca="false">IF(CHOOSE(MATCH(BW$5,$B$10:$E$10,0),$B866,$C866,$D866,$E866)*BW$6+BW866*BW$7&lt;BW$2,BW$3*BW$4,0)</f>
        <v>0</v>
      </c>
      <c r="FQ866" s="0" t="n">
        <f aca="false">IF(CHOOSE(MATCH(BX$5,$B$10:$E$10,0),$B866,$C866,$D866,$E866)*BX$6+BX866*BX$7&lt;BX$2,BX$3*BX$4,0)</f>
        <v>0</v>
      </c>
      <c r="FR866" s="0" t="n">
        <f aca="false">IF(CHOOSE(MATCH(BY$5,$B$10:$E$10,0),$B866,$C866,$D866,$E866)*BY$6+BY866*BY$7&lt;BY$2,BY$3*BY$4,0)</f>
        <v>0</v>
      </c>
      <c r="FS866" s="0" t="n">
        <f aca="false">IF(CHOOSE(MATCH(BZ$5,$B$10:$E$10,0),$B866,$C866,$D866,$E866)*BZ$6+BZ866*BZ$7&lt;BZ$2,BZ$3*BZ$4,0)</f>
        <v>0</v>
      </c>
      <c r="FT866" s="0" t="n">
        <f aca="false">IF(CHOOSE(MATCH(CA$5,$B$10:$E$10,0),$B866,$C866,$D866,$E866)*CA$6+CA866*CA$7&lt;CA$2,CA$3*CA$4,0)</f>
        <v>0</v>
      </c>
      <c r="FU866" s="0" t="n">
        <f aca="false">IF(CHOOSE(MATCH(CB$5,$B$10:$E$10,0),$B866,$C866,$D866,$E866)*CB$6+CB866*CB$7&lt;CB$2,CB$3*CB$4,0)</f>
        <v>0</v>
      </c>
      <c r="FV866" s="0" t="n">
        <f aca="false">IF(CHOOSE(MATCH(CC$5,$B$10:$E$10,0),$B866,$C866,$D866,$E866)*CC$6+CC866*CC$7&lt;CC$2,CC$3*CC$4,0)</f>
        <v>0</v>
      </c>
      <c r="FW866" s="0" t="n">
        <f aca="false">IF(CHOOSE(MATCH(CD$5,$B$10:$E$10,0),$B866,$C866,$D866,$E866)*CD$6+CD866*CD$7&lt;CD$2,CD$3*CD$4,0)</f>
        <v>0</v>
      </c>
      <c r="FX866" s="0" t="n">
        <f aca="false">IF(CHOOSE(MATCH(CE$5,$B$10:$E$10,0),$B866,$C866,$D866,$E866)*CE$6+CE866*CE$7&lt;CE$2,CE$3*CE$4,0)</f>
        <v>0</v>
      </c>
      <c r="FY866" s="0" t="n">
        <f aca="false">IF(CHOOSE(MATCH(CF$5,$B$10:$E$10,0),$B866,$C866,$D866,$E866)*CF$6+CF866*CF$7&lt;CF$2,CF$3*CF$4,0)</f>
        <v>0</v>
      </c>
      <c r="FZ866" s="0" t="n">
        <f aca="false">IF(CHOOSE(MATCH(CG$5,$B$10:$E$10,0),$B866,$C866,$D866,$E866)*CG$6+CG866*CG$7&lt;CG$2,CG$3*CG$4,0)</f>
        <v>0</v>
      </c>
      <c r="GA866" s="0" t="n">
        <f aca="false">IF(CHOOSE(MATCH(CH$5,$B$10:$E$10,0),$B866,$C866,$D866,$E866)*CH$6+CH866*CH$7&lt;CH$2,CH$3*CH$4,0)</f>
        <v>0</v>
      </c>
      <c r="GB866" s="0" t="n">
        <f aca="false">IF(CHOOSE(MATCH(CI$5,$B$10:$E$10,0),$B866,$C866,$D866,$E866)*CI$6+CI866*CI$7&lt;CI$2,CI$3*CI$4,0)</f>
        <v>0</v>
      </c>
      <c r="GC866" s="0" t="n">
        <f aca="false">IF(CHOOSE(MATCH(CJ$5,$B$10:$E$10,0),$B866,$C866,$D866,$E866)*CJ$6+CJ866*CJ$7&lt;CJ$2,CJ$3*CJ$4,0)</f>
        <v>0</v>
      </c>
      <c r="GD866" s="0" t="n">
        <f aca="false">IF(CHOOSE(MATCH(CK$5,$B$10:$E$10,0),$B866,$C866,$D866,$E866)*CK$6+CK866*CK$7&lt;CK$2,CK$3*CK$4,0)</f>
        <v>0</v>
      </c>
      <c r="GE866" s="0" t="n">
        <f aca="false">IF(CHOOSE(MATCH(CL$5,$B$10:$E$10,0),$B866,$C866,$D866,$E866)*CL$6+CL866*CL$7&lt;CL$2,CL$3*CL$4,0)</f>
        <v>0</v>
      </c>
      <c r="GF866" s="0" t="n">
        <f aca="false">IF(CHOOSE(MATCH(CM$5,$B$10:$E$10,0),$B866,$C866,$D866,$E866)*CM$6+CM866*CM$7&lt;CM$2,CM$3*CM$4,0)</f>
        <v>0</v>
      </c>
      <c r="GG866" s="0" t="n">
        <f aca="false">IF(CHOOSE(MATCH(CN$5,$B$10:$E$10,0),$B866,$C866,$D866,$E866)*CN$6+CN866*CN$7&lt;CN$2,CN$3*CN$4,0)</f>
        <v>0</v>
      </c>
      <c r="GH866" s="0" t="n">
        <f aca="false">IF(CHOOSE(MATCH(CO$5,$B$10:$E$10,0),$B866,$C866,$D866,$E866)*CO$6+CO866*CO$7&lt;CO$2,CO$3*CO$4,0)</f>
        <v>0</v>
      </c>
      <c r="GI866" s="0" t="n">
        <f aca="false">IF(CHOOSE(MATCH(CP$5,$B$10:$E$10,0),$B866,$C866,$D866,$E866)*CP$6+CP866*CP$7&lt;CP$2,CP$3*CP$4,0)</f>
        <v>0</v>
      </c>
      <c r="GJ866" s="0" t="n">
        <f aca="false">IF(CHOOSE(MATCH(CQ$5,$B$10:$E$10,0),$B866,$C866,$D866,$E866)*CQ$6+CQ866*CQ$7&lt;CQ$2,CQ$3*CQ$4,0)</f>
        <v>0</v>
      </c>
      <c r="GK866" s="0" t="n">
        <f aca="false">IF(CHOOSE(MATCH(CR$5,$B$10:$E$10,0),$B866,$C866,$D866,$E866)*CR$6+CR866*CR$7&lt;CR$2,CR$3*CR$4,0)</f>
        <v>0</v>
      </c>
      <c r="GL866" s="0" t="n">
        <f aca="false">IF(CHOOSE(MATCH(CS$5,$B$10:$E$10,0),$B866,$C866,$D866,$E866)*CS$6+CS866*CS$7&lt;CS$2,CS$3*CS$4,0)</f>
        <v>0</v>
      </c>
      <c r="GM866" s="0" t="n">
        <f aca="false">IF(CHOOSE(MATCH(CT$5,$B$10:$E$10,0),$B866,$C866,$D866,$E866)*CT$6+CT866*CT$7&lt;CT$2,CT$3*CT$4,0)</f>
        <v>0</v>
      </c>
      <c r="GN866" s="0" t="n">
        <f aca="false">IF(CHOOSE(MATCH(CU$5,$B$10:$E$10,0),$B866,$C866,$D866,$E866)*CU$6+CU866*CU$7&lt;CU$2,CU$3*CU$4,0)</f>
        <v>0</v>
      </c>
      <c r="GO866" s="0" t="n">
        <f aca="false">IF(CHOOSE(MATCH(CV$5,$B$10:$E$10,0),$B866,$C866,$D866,$E866)*CV$6+CV866*CV$7&lt;CV$2,CV$3*CV$4,0)</f>
        <v>0</v>
      </c>
      <c r="GP866" s="0" t="n">
        <f aca="false">IF(CHOOSE(MATCH(CW$5,$B$10:$E$10,0),$B866,$C866,$D866,$E866)*CW$6+CW866*CW$7&lt;CW$2,CW$3*CW$4,0)</f>
        <v>0</v>
      </c>
      <c r="GQ866" s="0" t="n">
        <f aca="false">IF(CHOOSE(MATCH(CX$5,$B$10:$E$10,0),$B866,$C866,$D866,$E866)*CX$6+CX866*CX$7&lt;CX$2,CX$3*CX$4,0)</f>
        <v>0</v>
      </c>
      <c r="GS866" s="0" t="n">
        <f aca="false">SUM(CZ866:GQ866)</f>
        <v>0.5</v>
      </c>
      <c r="GT866" s="0" t="n">
        <f aca="false">IF(GS866&gt;$GS$6,1,0)</f>
        <v>0</v>
      </c>
    </row>
    <row r="867" customFormat="false" ht="14" hidden="false" customHeight="false" outlineLevel="0" collapsed="false">
      <c r="A867" s="0" t="n">
        <v>857</v>
      </c>
      <c r="B867" s="0" t="n">
        <v>1.83258153028904</v>
      </c>
      <c r="C867" s="0" t="n">
        <v>1.13800476164366</v>
      </c>
      <c r="D867" s="0" t="n">
        <v>-1.25090438249597</v>
      </c>
      <c r="E867" s="0" t="n">
        <v>0.64581717705317</v>
      </c>
      <c r="G867" s="0" t="n">
        <v>-0.670629560772795</v>
      </c>
      <c r="H867" s="0" t="n">
        <v>1.02421381598106</v>
      </c>
      <c r="I867" s="0" t="n">
        <v>1.40432348416653</v>
      </c>
      <c r="J867" s="0" t="n">
        <v>-0.34244408197992</v>
      </c>
      <c r="K867" s="0" t="n">
        <v>0.832651494420134</v>
      </c>
      <c r="L867" s="0" t="n">
        <v>-0.242839632846881</v>
      </c>
      <c r="M867" s="0" t="n">
        <v>0.674849616189022</v>
      </c>
      <c r="N867" s="0" t="n">
        <v>-1.23441623145482</v>
      </c>
      <c r="O867" s="0" t="n">
        <v>0.416362126998138</v>
      </c>
      <c r="P867" s="0" t="n">
        <v>-0.976028786681127</v>
      </c>
      <c r="Q867" s="0" t="n">
        <v>0.0768409336160403</v>
      </c>
      <c r="R867" s="0" t="n">
        <v>-0.760469447413925</v>
      </c>
      <c r="S867" s="0" t="n">
        <v>-2.07392076845281</v>
      </c>
      <c r="T867" s="0" t="n">
        <v>0.729871771909529</v>
      </c>
      <c r="U867" s="0" t="n">
        <v>-0.396422592530143</v>
      </c>
      <c r="V867" s="0" t="n">
        <v>1.70858584169764</v>
      </c>
      <c r="W867" s="0" t="n">
        <v>-1.08573431134573</v>
      </c>
      <c r="X867" s="0" t="n">
        <v>1.24696953207604</v>
      </c>
      <c r="Y867" s="0" t="n">
        <v>-0.875281784828985</v>
      </c>
      <c r="Z867" s="0" t="n">
        <v>0.534794253326254</v>
      </c>
      <c r="AA867" s="0" t="n">
        <v>-0.893378455657512</v>
      </c>
      <c r="AB867" s="0" t="n">
        <v>-0.0485579221276566</v>
      </c>
      <c r="AC867" s="0" t="n">
        <v>-0.1024955054163</v>
      </c>
      <c r="AD867" s="0" t="n">
        <v>-0.944248768064426</v>
      </c>
      <c r="AE867" s="0" t="n">
        <v>1.13694341052906</v>
      </c>
      <c r="AF867" s="0" t="n">
        <v>-0.268528310698457</v>
      </c>
      <c r="AG867" s="0" t="n">
        <v>-1.69620761880651</v>
      </c>
      <c r="AH867" s="0" t="n">
        <v>0.536031166120665</v>
      </c>
      <c r="AI867" s="0" t="n">
        <v>0.276070295512909</v>
      </c>
      <c r="AJ867" s="0" t="n">
        <v>0.252305198955582</v>
      </c>
      <c r="AK867" s="0" t="n">
        <v>1.73831267602509</v>
      </c>
      <c r="AL867" s="0" t="n">
        <v>-1.69459781318437</v>
      </c>
      <c r="AM867" s="0" t="n">
        <v>-0.481090864923317</v>
      </c>
      <c r="AN867" s="0" t="n">
        <v>-0.370240513802855</v>
      </c>
      <c r="AO867" s="0" t="n">
        <v>1.13112264443771</v>
      </c>
      <c r="AP867" s="0" t="n">
        <v>-0.389150045521092</v>
      </c>
      <c r="AQ867" s="0" t="n">
        <v>0.113421947389725</v>
      </c>
      <c r="AR867" s="0" t="n">
        <v>-0.0871273186930921</v>
      </c>
      <c r="AS867" s="0" t="n">
        <v>-0.0457998794445302</v>
      </c>
      <c r="AT867" s="0" t="n">
        <v>0.477144794786</v>
      </c>
      <c r="AU867" s="0" t="n">
        <v>-1.39982603286626</v>
      </c>
      <c r="AV867" s="0" t="n">
        <v>-1.1994484339084</v>
      </c>
      <c r="AW867" s="0" t="n">
        <v>-1.12490852188785</v>
      </c>
      <c r="AX867" s="0" t="n">
        <v>0.974182512436528</v>
      </c>
      <c r="AY867" s="0" t="n">
        <v>0.401225861423882</v>
      </c>
      <c r="AZ867" s="0" t="n">
        <v>-0.430252384830965</v>
      </c>
      <c r="BA867" s="0" t="n">
        <v>0.113884652819252</v>
      </c>
      <c r="BB867" s="0" t="n">
        <v>0.46483592086588</v>
      </c>
      <c r="BC867" s="0" t="n">
        <v>1.75841705640778</v>
      </c>
      <c r="BD867" s="0" t="n">
        <v>0.24954147193057</v>
      </c>
      <c r="BE867" s="0" t="n">
        <v>-1.06298330138088</v>
      </c>
      <c r="BF867" s="0" t="n">
        <v>1.32532250063377</v>
      </c>
      <c r="BG867" s="0" t="n">
        <v>0.220286437979666</v>
      </c>
      <c r="BH867" s="0" t="n">
        <v>0.328524265569285</v>
      </c>
      <c r="BI867" s="0" t="n">
        <v>0.794730112829711</v>
      </c>
      <c r="BJ867" s="0" t="n">
        <v>-0.277659637504257</v>
      </c>
      <c r="BK867" s="0" t="n">
        <v>-1.47708760778187</v>
      </c>
      <c r="BL867" s="0" t="n">
        <v>1.20591266750125</v>
      </c>
      <c r="BM867" s="0" t="n">
        <v>-0.271622866421239</v>
      </c>
      <c r="BN867" s="0" t="n">
        <v>1.68820406543091</v>
      </c>
      <c r="BO867" s="0" t="n">
        <v>0.46185505198082</v>
      </c>
      <c r="BP867" s="0" t="n">
        <v>0.926243046706077</v>
      </c>
      <c r="BQ867" s="0" t="n">
        <v>-0.453616166851134</v>
      </c>
      <c r="BR867" s="0" t="n">
        <v>1.05587787402328</v>
      </c>
      <c r="BS867" s="0" t="n">
        <v>-1.19318883662345</v>
      </c>
      <c r="BT867" s="0" t="n">
        <v>-0.24150040189852</v>
      </c>
      <c r="BU867" s="0" t="n">
        <v>1.59605406224728</v>
      </c>
      <c r="BV867" s="0" t="n">
        <v>0.615129920333857</v>
      </c>
      <c r="BW867" s="0" t="n">
        <v>0.811203335615573</v>
      </c>
      <c r="BX867" s="0" t="n">
        <v>1.54739154822892</v>
      </c>
      <c r="BY867" s="0" t="n">
        <v>-0.671491307002725</v>
      </c>
      <c r="BZ867" s="0" t="n">
        <v>-0.469956376036862</v>
      </c>
      <c r="CA867" s="0" t="n">
        <v>0.826607902126852</v>
      </c>
      <c r="CB867" s="0" t="n">
        <v>0.654526957077906</v>
      </c>
      <c r="CC867" s="0" t="n">
        <v>-2.70771124633029</v>
      </c>
      <c r="CD867" s="0" t="n">
        <v>0.543197984370636</v>
      </c>
      <c r="CE867" s="0" t="n">
        <v>-0.605452896706993</v>
      </c>
      <c r="CF867" s="0" t="n">
        <v>0.470811301056528</v>
      </c>
      <c r="CG867" s="0" t="n">
        <v>-0.710538188286591</v>
      </c>
      <c r="CH867" s="0" t="n">
        <v>-0.237484982790193</v>
      </c>
      <c r="CI867" s="0" t="n">
        <v>-0.495051608595531</v>
      </c>
      <c r="CJ867" s="0" t="n">
        <v>-1.30015450849896</v>
      </c>
      <c r="CK867" s="0" t="n">
        <v>0.216369926420157</v>
      </c>
      <c r="CL867" s="0" t="n">
        <v>-1.77075435203733</v>
      </c>
      <c r="CM867" s="0" t="n">
        <v>-1.88621015695389</v>
      </c>
      <c r="CN867" s="0" t="n">
        <v>-0.890418050403241</v>
      </c>
      <c r="CO867" s="0" t="n">
        <v>-0.567835058973287</v>
      </c>
      <c r="CP867" s="0" t="n">
        <v>1.25063934319769</v>
      </c>
      <c r="CQ867" s="0" t="n">
        <v>-2.2022140910849</v>
      </c>
      <c r="CR867" s="0" t="n">
        <v>-0.444647412223276</v>
      </c>
      <c r="CS867" s="0" t="n">
        <v>-0.463218157165102</v>
      </c>
      <c r="CT867" s="0" t="n">
        <v>-0.962932062975597</v>
      </c>
      <c r="CU867" s="0" t="n">
        <v>0.649985167910927</v>
      </c>
      <c r="CV867" s="0" t="n">
        <v>-0.236304913414642</v>
      </c>
      <c r="CW867" s="0" t="n">
        <v>0.18281184566149</v>
      </c>
      <c r="CX867" s="0" t="n">
        <v>-1.12031102617038</v>
      </c>
      <c r="CZ867" s="0" t="n">
        <f aca="false">IF(CHOOSE(MATCH(G$5,$B$10:$E$10,0),$B867,$C867,$D867,$E867)*G$6+G867*G$7&lt;G$2,G$3*G$4,0)</f>
        <v>0</v>
      </c>
      <c r="DA867" s="0" t="n">
        <f aca="false">IF(CHOOSE(MATCH(H$5,$B$10:$E$10,0),$B867,$C867,$D867,$E867)*H$6+H867*H$7&lt;H$2,H$3*H$4,0)</f>
        <v>0</v>
      </c>
      <c r="DB867" s="0" t="n">
        <f aca="false">IF(CHOOSE(MATCH(I$5,$B$10:$E$10,0),$B867,$C867,$D867,$E867)*I$6+I867*I$7&lt;I$2,I$3*I$4,0)</f>
        <v>0</v>
      </c>
      <c r="DC867" s="0" t="n">
        <f aca="false">IF(CHOOSE(MATCH(J$5,$B$10:$E$10,0),$B867,$C867,$D867,$E867)*J$6+J867*J$7&lt;J$2,J$3*J$4,0)</f>
        <v>0</v>
      </c>
      <c r="DD867" s="0" t="n">
        <f aca="false">IF(CHOOSE(MATCH(K$5,$B$10:$E$10,0),$B867,$C867,$D867,$E867)*K$6+K867*K$7&lt;K$2,K$3*K$4,0)</f>
        <v>0</v>
      </c>
      <c r="DE867" s="0" t="n">
        <f aca="false">IF(CHOOSE(MATCH(L$5,$B$10:$E$10,0),$B867,$C867,$D867,$E867)*L$6+L867*L$7&lt;L$2,L$3*L$4,0)</f>
        <v>0</v>
      </c>
      <c r="DF867" s="0" t="n">
        <f aca="false">IF(CHOOSE(MATCH(M$5,$B$10:$E$10,0),$B867,$C867,$D867,$E867)*M$6+M867*M$7&lt;M$2,M$3*M$4,0)</f>
        <v>0</v>
      </c>
      <c r="DG867" s="0" t="n">
        <f aca="false">IF(CHOOSE(MATCH(N$5,$B$10:$E$10,0),$B867,$C867,$D867,$E867)*N$6+N867*N$7&lt;N$2,N$3*N$4,0)</f>
        <v>0</v>
      </c>
      <c r="DH867" s="0" t="n">
        <f aca="false">IF(CHOOSE(MATCH(O$5,$B$10:$E$10,0),$B867,$C867,$D867,$E867)*O$6+O867*O$7&lt;O$2,O$3*O$4,0)</f>
        <v>0</v>
      </c>
      <c r="DI867" s="0" t="n">
        <f aca="false">IF(CHOOSE(MATCH(P$5,$B$10:$E$10,0),$B867,$C867,$D867,$E867)*P$6+P867*P$7&lt;P$2,P$3*P$4,0)</f>
        <v>0</v>
      </c>
      <c r="DJ867" s="0" t="n">
        <f aca="false">IF(CHOOSE(MATCH(Q$5,$B$10:$E$10,0),$B867,$C867,$D867,$E867)*Q$6+Q867*Q$7&lt;Q$2,Q$3*Q$4,0)</f>
        <v>0</v>
      </c>
      <c r="DK867" s="0" t="n">
        <f aca="false">IF(CHOOSE(MATCH(R$5,$B$10:$E$10,0),$B867,$C867,$D867,$E867)*R$6+R867*R$7&lt;R$2,R$3*R$4,0)</f>
        <v>0</v>
      </c>
      <c r="DL867" s="0" t="n">
        <f aca="false">IF(CHOOSE(MATCH(S$5,$B$10:$E$10,0),$B867,$C867,$D867,$E867)*S$6+S867*S$7&lt;S$2,S$3*S$4,0)</f>
        <v>0</v>
      </c>
      <c r="DM867" s="0" t="n">
        <f aca="false">IF(CHOOSE(MATCH(T$5,$B$10:$E$10,0),$B867,$C867,$D867,$E867)*T$6+T867*T$7&lt;T$2,T$3*T$4,0)</f>
        <v>0</v>
      </c>
      <c r="DN867" s="0" t="n">
        <f aca="false">IF(CHOOSE(MATCH(U$5,$B$10:$E$10,0),$B867,$C867,$D867,$E867)*U$6+U867*U$7&lt;U$2,U$3*U$4,0)</f>
        <v>0</v>
      </c>
      <c r="DO867" s="0" t="n">
        <f aca="false">IF(CHOOSE(MATCH(V$5,$B$10:$E$10,0),$B867,$C867,$D867,$E867)*V$6+V867*V$7&lt;V$2,V$3*V$4,0)</f>
        <v>0</v>
      </c>
      <c r="DP867" s="0" t="n">
        <f aca="false">IF(CHOOSE(MATCH(W$5,$B$10:$E$10,0),$B867,$C867,$D867,$E867)*W$6+W867*W$7&lt;W$2,W$3*W$4,0)</f>
        <v>0</v>
      </c>
      <c r="DQ867" s="0" t="n">
        <f aca="false">IF(CHOOSE(MATCH(X$5,$B$10:$E$10,0),$B867,$C867,$D867,$E867)*X$6+X867*X$7&lt;X$2,X$3*X$4,0)</f>
        <v>0</v>
      </c>
      <c r="DR867" s="0" t="n">
        <f aca="false">IF(CHOOSE(MATCH(Y$5,$B$10:$E$10,0),$B867,$C867,$D867,$E867)*Y$6+Y867*Y$7&lt;Y$2,Y$3*Y$4,0)</f>
        <v>0</v>
      </c>
      <c r="DS867" s="0" t="n">
        <f aca="false">IF(CHOOSE(MATCH(Z$5,$B$10:$E$10,0),$B867,$C867,$D867,$E867)*Z$6+Z867*Z$7&lt;Z$2,Z$3*Z$4,0)</f>
        <v>0</v>
      </c>
      <c r="DT867" s="0" t="n">
        <f aca="false">IF(CHOOSE(MATCH(AA$5,$B$10:$E$10,0),$B867,$C867,$D867,$E867)*AA$6+AA867*AA$7&lt;AA$2,AA$3*AA$4,0)</f>
        <v>0</v>
      </c>
      <c r="DU867" s="0" t="n">
        <f aca="false">IF(CHOOSE(MATCH(AB$5,$B$10:$E$10,0),$B867,$C867,$D867,$E867)*AB$6+AB867*AB$7&lt;AB$2,AB$3*AB$4,0)</f>
        <v>0</v>
      </c>
      <c r="DV867" s="0" t="n">
        <f aca="false">IF(CHOOSE(MATCH(AC$5,$B$10:$E$10,0),$B867,$C867,$D867,$E867)*AC$6+AC867*AC$7&lt;AC$2,AC$3*AC$4,0)</f>
        <v>0</v>
      </c>
      <c r="DW867" s="0" t="n">
        <f aca="false">IF(CHOOSE(MATCH(AD$5,$B$10:$E$10,0),$B867,$C867,$D867,$E867)*AD$6+AD867*AD$7&lt;AD$2,AD$3*AD$4,0)</f>
        <v>0</v>
      </c>
      <c r="DX867" s="0" t="n">
        <f aca="false">IF(CHOOSE(MATCH(AE$5,$B$10:$E$10,0),$B867,$C867,$D867,$E867)*AE$6+AE867*AE$7&lt;AE$2,AE$3*AE$4,0)</f>
        <v>0</v>
      </c>
      <c r="DY867" s="0" t="n">
        <f aca="false">IF(CHOOSE(MATCH(AF$5,$B$10:$E$10,0),$B867,$C867,$D867,$E867)*AF$6+AF867*AF$7&lt;AF$2,AF$3*AF$4,0)</f>
        <v>0</v>
      </c>
      <c r="DZ867" s="0" t="n">
        <f aca="false">IF(CHOOSE(MATCH(AG$5,$B$10:$E$10,0),$B867,$C867,$D867,$E867)*AG$6+AG867*AG$7&lt;AG$2,AG$3*AG$4,0)</f>
        <v>0</v>
      </c>
      <c r="EA867" s="0" t="n">
        <f aca="false">IF(CHOOSE(MATCH(AH$5,$B$10:$E$10,0),$B867,$C867,$D867,$E867)*AH$6+AH867*AH$7&lt;AH$2,AH$3*AH$4,0)</f>
        <v>0</v>
      </c>
      <c r="EB867" s="0" t="n">
        <f aca="false">IF(CHOOSE(MATCH(AI$5,$B$10:$E$10,0),$B867,$C867,$D867,$E867)*AI$6+AI867*AI$7&lt;AI$2,AI$3*AI$4,0)</f>
        <v>0</v>
      </c>
      <c r="EC867" s="0" t="n">
        <f aca="false">IF(CHOOSE(MATCH(AJ$5,$B$10:$E$10,0),$B867,$C867,$D867,$E867)*AJ$6+AJ867*AJ$7&lt;AJ$2,AJ$3*AJ$4,0)</f>
        <v>0</v>
      </c>
      <c r="ED867" s="0" t="n">
        <f aca="false">IF(CHOOSE(MATCH(AK$5,$B$10:$E$10,0),$B867,$C867,$D867,$E867)*AK$6+AK867*AK$7&lt;AK$2,AK$3*AK$4,0)</f>
        <v>0</v>
      </c>
      <c r="EE867" s="0" t="n">
        <f aca="false">IF(CHOOSE(MATCH(AL$5,$B$10:$E$10,0),$B867,$C867,$D867,$E867)*AL$6+AL867*AL$7&lt;AL$2,AL$3*AL$4,0)</f>
        <v>0</v>
      </c>
      <c r="EF867" s="0" t="n">
        <f aca="false">IF(CHOOSE(MATCH(AM$5,$B$10:$E$10,0),$B867,$C867,$D867,$E867)*AM$6+AM867*AM$7&lt;AM$2,AM$3*AM$4,0)</f>
        <v>0</v>
      </c>
      <c r="EG867" s="0" t="n">
        <f aca="false">IF(CHOOSE(MATCH(AN$5,$B$10:$E$10,0),$B867,$C867,$D867,$E867)*AN$6+AN867*AN$7&lt;AN$2,AN$3*AN$4,0)</f>
        <v>0</v>
      </c>
      <c r="EH867" s="0" t="n">
        <f aca="false">IF(CHOOSE(MATCH(AO$5,$B$10:$E$10,0),$B867,$C867,$D867,$E867)*AO$6+AO867*AO$7&lt;AO$2,AO$3*AO$4,0)</f>
        <v>0</v>
      </c>
      <c r="EI867" s="0" t="n">
        <f aca="false">IF(CHOOSE(MATCH(AP$5,$B$10:$E$10,0),$B867,$C867,$D867,$E867)*AP$6+AP867*AP$7&lt;AP$2,AP$3*AP$4,0)</f>
        <v>0</v>
      </c>
      <c r="EJ867" s="0" t="n">
        <f aca="false">IF(CHOOSE(MATCH(AQ$5,$B$10:$E$10,0),$B867,$C867,$D867,$E867)*AQ$6+AQ867*AQ$7&lt;AQ$2,AQ$3*AQ$4,0)</f>
        <v>0</v>
      </c>
      <c r="EK867" s="0" t="n">
        <f aca="false">IF(CHOOSE(MATCH(AR$5,$B$10:$E$10,0),$B867,$C867,$D867,$E867)*AR$6+AR867*AR$7&lt;AR$2,AR$3*AR$4,0)</f>
        <v>0</v>
      </c>
      <c r="EL867" s="0" t="n">
        <f aca="false">IF(CHOOSE(MATCH(AS$5,$B$10:$E$10,0),$B867,$C867,$D867,$E867)*AS$6+AS867*AS$7&lt;AS$2,AS$3*AS$4,0)</f>
        <v>0</v>
      </c>
      <c r="EM867" s="0" t="n">
        <f aca="false">IF(CHOOSE(MATCH(AT$5,$B$10:$E$10,0),$B867,$C867,$D867,$E867)*AT$6+AT867*AT$7&lt;AT$2,AT$3*AT$4,0)</f>
        <v>0</v>
      </c>
      <c r="EN867" s="0" t="n">
        <f aca="false">IF(CHOOSE(MATCH(AU$5,$B$10:$E$10,0),$B867,$C867,$D867,$E867)*AU$6+AU867*AU$7&lt;AU$2,AU$3*AU$4,0)</f>
        <v>0</v>
      </c>
      <c r="EO867" s="0" t="n">
        <f aca="false">IF(CHOOSE(MATCH(AV$5,$B$10:$E$10,0),$B867,$C867,$D867,$E867)*AV$6+AV867*AV$7&lt;AV$2,AV$3*AV$4,0)</f>
        <v>0</v>
      </c>
      <c r="EP867" s="0" t="n">
        <f aca="false">IF(CHOOSE(MATCH(AW$5,$B$10:$E$10,0),$B867,$C867,$D867,$E867)*AW$6+AW867*AW$7&lt;AW$2,AW$3*AW$4,0)</f>
        <v>0</v>
      </c>
      <c r="EQ867" s="0" t="n">
        <f aca="false">IF(CHOOSE(MATCH(AX$5,$B$10:$E$10,0),$B867,$C867,$D867,$E867)*AX$6+AX867*AX$7&lt;AX$2,AX$3*AX$4,0)</f>
        <v>0</v>
      </c>
      <c r="ER867" s="0" t="n">
        <f aca="false">IF(CHOOSE(MATCH(AY$5,$B$10:$E$10,0),$B867,$C867,$D867,$E867)*AY$6+AY867*AY$7&lt;AY$2,AY$3*AY$4,0)</f>
        <v>0</v>
      </c>
      <c r="ES867" s="0" t="n">
        <f aca="false">IF(CHOOSE(MATCH(AZ$5,$B$10:$E$10,0),$B867,$C867,$D867,$E867)*AZ$6+AZ867*AZ$7&lt;AZ$2,AZ$3*AZ$4,0)</f>
        <v>0</v>
      </c>
      <c r="ET867" s="0" t="n">
        <f aca="false">IF(CHOOSE(MATCH(BA$5,$B$10:$E$10,0),$B867,$C867,$D867,$E867)*BA$6+BA867*BA$7&lt;BA$2,BA$3*BA$4,0)</f>
        <v>0</v>
      </c>
      <c r="EU867" s="0" t="n">
        <f aca="false">IF(CHOOSE(MATCH(BB$5,$B$10:$E$10,0),$B867,$C867,$D867,$E867)*BB$6+BB867*BB$7&lt;BB$2,BB$3*BB$4,0)</f>
        <v>0</v>
      </c>
      <c r="EV867" s="0" t="n">
        <f aca="false">IF(CHOOSE(MATCH(BC$5,$B$10:$E$10,0),$B867,$C867,$D867,$E867)*BC$6+BC867*BC$7&lt;BC$2,BC$3*BC$4,0)</f>
        <v>0</v>
      </c>
      <c r="EW867" s="0" t="n">
        <f aca="false">IF(CHOOSE(MATCH(BD$5,$B$10:$E$10,0),$B867,$C867,$D867,$E867)*BD$6+BD867*BD$7&lt;BD$2,BD$3*BD$4,0)</f>
        <v>0</v>
      </c>
      <c r="EX867" s="0" t="n">
        <f aca="false">IF(CHOOSE(MATCH(BE$5,$B$10:$E$10,0),$B867,$C867,$D867,$E867)*BE$6+BE867*BE$7&lt;BE$2,BE$3*BE$4,0)</f>
        <v>0</v>
      </c>
      <c r="EY867" s="0" t="n">
        <f aca="false">IF(CHOOSE(MATCH(BF$5,$B$10:$E$10,0),$B867,$C867,$D867,$E867)*BF$6+BF867*BF$7&lt;BF$2,BF$3*BF$4,0)</f>
        <v>0</v>
      </c>
      <c r="EZ867" s="0" t="n">
        <f aca="false">IF(CHOOSE(MATCH(BG$5,$B$10:$E$10,0),$B867,$C867,$D867,$E867)*BG$6+BG867*BG$7&lt;BG$2,BG$3*BG$4,0)</f>
        <v>0</v>
      </c>
      <c r="FA867" s="0" t="n">
        <f aca="false">IF(CHOOSE(MATCH(BH$5,$B$10:$E$10,0),$B867,$C867,$D867,$E867)*BH$6+BH867*BH$7&lt;BH$2,BH$3*BH$4,0)</f>
        <v>0</v>
      </c>
      <c r="FB867" s="0" t="n">
        <f aca="false">IF(CHOOSE(MATCH(BI$5,$B$10:$E$10,0),$B867,$C867,$D867,$E867)*BI$6+BI867*BI$7&lt;BI$2,BI$3*BI$4,0)</f>
        <v>0</v>
      </c>
      <c r="FC867" s="0" t="n">
        <f aca="false">IF(CHOOSE(MATCH(BJ$5,$B$10:$E$10,0),$B867,$C867,$D867,$E867)*BJ$6+BJ867*BJ$7&lt;BJ$2,BJ$3*BJ$4,0)</f>
        <v>0</v>
      </c>
      <c r="FD867" s="0" t="n">
        <f aca="false">IF(CHOOSE(MATCH(BK$5,$B$10:$E$10,0),$B867,$C867,$D867,$E867)*BK$6+BK867*BK$7&lt;BK$2,BK$3*BK$4,0)</f>
        <v>0</v>
      </c>
      <c r="FE867" s="0" t="n">
        <f aca="false">IF(CHOOSE(MATCH(BL$5,$B$10:$E$10,0),$B867,$C867,$D867,$E867)*BL$6+BL867*BL$7&lt;BL$2,BL$3*BL$4,0)</f>
        <v>0</v>
      </c>
      <c r="FF867" s="0" t="n">
        <f aca="false">IF(CHOOSE(MATCH(BM$5,$B$10:$E$10,0),$B867,$C867,$D867,$E867)*BM$6+BM867*BM$7&lt;BM$2,BM$3*BM$4,0)</f>
        <v>0</v>
      </c>
      <c r="FG867" s="0" t="n">
        <f aca="false">IF(CHOOSE(MATCH(BN$5,$B$10:$E$10,0),$B867,$C867,$D867,$E867)*BN$6+BN867*BN$7&lt;BN$2,BN$3*BN$4,0)</f>
        <v>0</v>
      </c>
      <c r="FH867" s="0" t="n">
        <f aca="false">IF(CHOOSE(MATCH(BO$5,$B$10:$E$10,0),$B867,$C867,$D867,$E867)*BO$6+BO867*BO$7&lt;BO$2,BO$3*BO$4,0)</f>
        <v>0</v>
      </c>
      <c r="FI867" s="0" t="n">
        <f aca="false">IF(CHOOSE(MATCH(BP$5,$B$10:$E$10,0),$B867,$C867,$D867,$E867)*BP$6+BP867*BP$7&lt;BP$2,BP$3*BP$4,0)</f>
        <v>0</v>
      </c>
      <c r="FJ867" s="0" t="n">
        <f aca="false">IF(CHOOSE(MATCH(BQ$5,$B$10:$E$10,0),$B867,$C867,$D867,$E867)*BQ$6+BQ867*BQ$7&lt;BQ$2,BQ$3*BQ$4,0)</f>
        <v>0</v>
      </c>
      <c r="FK867" s="0" t="n">
        <f aca="false">IF(CHOOSE(MATCH(BR$5,$B$10:$E$10,0),$B867,$C867,$D867,$E867)*BR$6+BR867*BR$7&lt;BR$2,BR$3*BR$4,0)</f>
        <v>0</v>
      </c>
      <c r="FL867" s="0" t="n">
        <f aca="false">IF(CHOOSE(MATCH(BS$5,$B$10:$E$10,0),$B867,$C867,$D867,$E867)*BS$6+BS867*BS$7&lt;BS$2,BS$3*BS$4,0)</f>
        <v>0</v>
      </c>
      <c r="FM867" s="0" t="n">
        <f aca="false">IF(CHOOSE(MATCH(BT$5,$B$10:$E$10,0),$B867,$C867,$D867,$E867)*BT$6+BT867*BT$7&lt;BT$2,BT$3*BT$4,0)</f>
        <v>0</v>
      </c>
      <c r="FN867" s="0" t="n">
        <f aca="false">IF(CHOOSE(MATCH(BU$5,$B$10:$E$10,0),$B867,$C867,$D867,$E867)*BU$6+BU867*BU$7&lt;BU$2,BU$3*BU$4,0)</f>
        <v>0</v>
      </c>
      <c r="FO867" s="0" t="n">
        <f aca="false">IF(CHOOSE(MATCH(BV$5,$B$10:$E$10,0),$B867,$C867,$D867,$E867)*BV$6+BV867*BV$7&lt;BV$2,BV$3*BV$4,0)</f>
        <v>0</v>
      </c>
      <c r="FP867" s="0" t="n">
        <f aca="false">IF(CHOOSE(MATCH(BW$5,$B$10:$E$10,0),$B867,$C867,$D867,$E867)*BW$6+BW867*BW$7&lt;BW$2,BW$3*BW$4,0)</f>
        <v>0</v>
      </c>
      <c r="FQ867" s="0" t="n">
        <f aca="false">IF(CHOOSE(MATCH(BX$5,$B$10:$E$10,0),$B867,$C867,$D867,$E867)*BX$6+BX867*BX$7&lt;BX$2,BX$3*BX$4,0)</f>
        <v>0</v>
      </c>
      <c r="FR867" s="0" t="n">
        <f aca="false">IF(CHOOSE(MATCH(BY$5,$B$10:$E$10,0),$B867,$C867,$D867,$E867)*BY$6+BY867*BY$7&lt;BY$2,BY$3*BY$4,0)</f>
        <v>0</v>
      </c>
      <c r="FS867" s="0" t="n">
        <f aca="false">IF(CHOOSE(MATCH(BZ$5,$B$10:$E$10,0),$B867,$C867,$D867,$E867)*BZ$6+BZ867*BZ$7&lt;BZ$2,BZ$3*BZ$4,0)</f>
        <v>0</v>
      </c>
      <c r="FT867" s="0" t="n">
        <f aca="false">IF(CHOOSE(MATCH(CA$5,$B$10:$E$10,0),$B867,$C867,$D867,$E867)*CA$6+CA867*CA$7&lt;CA$2,CA$3*CA$4,0)</f>
        <v>0</v>
      </c>
      <c r="FU867" s="0" t="n">
        <f aca="false">IF(CHOOSE(MATCH(CB$5,$B$10:$E$10,0),$B867,$C867,$D867,$E867)*CB$6+CB867*CB$7&lt;CB$2,CB$3*CB$4,0)</f>
        <v>0</v>
      </c>
      <c r="FV867" s="0" t="n">
        <f aca="false">IF(CHOOSE(MATCH(CC$5,$B$10:$E$10,0),$B867,$C867,$D867,$E867)*CC$6+CC867*CC$7&lt;CC$2,CC$3*CC$4,0)</f>
        <v>12.5</v>
      </c>
      <c r="FW867" s="0" t="n">
        <f aca="false">IF(CHOOSE(MATCH(CD$5,$B$10:$E$10,0),$B867,$C867,$D867,$E867)*CD$6+CD867*CD$7&lt;CD$2,CD$3*CD$4,0)</f>
        <v>0</v>
      </c>
      <c r="FX867" s="0" t="n">
        <f aca="false">IF(CHOOSE(MATCH(CE$5,$B$10:$E$10,0),$B867,$C867,$D867,$E867)*CE$6+CE867*CE$7&lt;CE$2,CE$3*CE$4,0)</f>
        <v>0</v>
      </c>
      <c r="FY867" s="0" t="n">
        <f aca="false">IF(CHOOSE(MATCH(CF$5,$B$10:$E$10,0),$B867,$C867,$D867,$E867)*CF$6+CF867*CF$7&lt;CF$2,CF$3*CF$4,0)</f>
        <v>0</v>
      </c>
      <c r="FZ867" s="0" t="n">
        <f aca="false">IF(CHOOSE(MATCH(CG$5,$B$10:$E$10,0),$B867,$C867,$D867,$E867)*CG$6+CG867*CG$7&lt;CG$2,CG$3*CG$4,0)</f>
        <v>0</v>
      </c>
      <c r="GA867" s="0" t="n">
        <f aca="false">IF(CHOOSE(MATCH(CH$5,$B$10:$E$10,0),$B867,$C867,$D867,$E867)*CH$6+CH867*CH$7&lt;CH$2,CH$3*CH$4,0)</f>
        <v>0</v>
      </c>
      <c r="GB867" s="0" t="n">
        <f aca="false">IF(CHOOSE(MATCH(CI$5,$B$10:$E$10,0),$B867,$C867,$D867,$E867)*CI$6+CI867*CI$7&lt;CI$2,CI$3*CI$4,0)</f>
        <v>0</v>
      </c>
      <c r="GC867" s="0" t="n">
        <f aca="false">IF(CHOOSE(MATCH(CJ$5,$B$10:$E$10,0),$B867,$C867,$D867,$E867)*CJ$6+CJ867*CJ$7&lt;CJ$2,CJ$3*CJ$4,0)</f>
        <v>0</v>
      </c>
      <c r="GD867" s="0" t="n">
        <f aca="false">IF(CHOOSE(MATCH(CK$5,$B$10:$E$10,0),$B867,$C867,$D867,$E867)*CK$6+CK867*CK$7&lt;CK$2,CK$3*CK$4,0)</f>
        <v>0</v>
      </c>
      <c r="GE867" s="0" t="n">
        <f aca="false">IF(CHOOSE(MATCH(CL$5,$B$10:$E$10,0),$B867,$C867,$D867,$E867)*CL$6+CL867*CL$7&lt;CL$2,CL$3*CL$4,0)</f>
        <v>0</v>
      </c>
      <c r="GF867" s="0" t="n">
        <f aca="false">IF(CHOOSE(MATCH(CM$5,$B$10:$E$10,0),$B867,$C867,$D867,$E867)*CM$6+CM867*CM$7&lt;CM$2,CM$3*CM$4,0)</f>
        <v>0</v>
      </c>
      <c r="GG867" s="0" t="n">
        <f aca="false">IF(CHOOSE(MATCH(CN$5,$B$10:$E$10,0),$B867,$C867,$D867,$E867)*CN$6+CN867*CN$7&lt;CN$2,CN$3*CN$4,0)</f>
        <v>0</v>
      </c>
      <c r="GH867" s="0" t="n">
        <f aca="false">IF(CHOOSE(MATCH(CO$5,$B$10:$E$10,0),$B867,$C867,$D867,$E867)*CO$6+CO867*CO$7&lt;CO$2,CO$3*CO$4,0)</f>
        <v>0</v>
      </c>
      <c r="GI867" s="0" t="n">
        <f aca="false">IF(CHOOSE(MATCH(CP$5,$B$10:$E$10,0),$B867,$C867,$D867,$E867)*CP$6+CP867*CP$7&lt;CP$2,CP$3*CP$4,0)</f>
        <v>0</v>
      </c>
      <c r="GJ867" s="0" t="n">
        <f aca="false">IF(CHOOSE(MATCH(CQ$5,$B$10:$E$10,0),$B867,$C867,$D867,$E867)*CQ$6+CQ867*CQ$7&lt;CQ$2,CQ$3*CQ$4,0)</f>
        <v>0</v>
      </c>
      <c r="GK867" s="0" t="n">
        <f aca="false">IF(CHOOSE(MATCH(CR$5,$B$10:$E$10,0),$B867,$C867,$D867,$E867)*CR$6+CR867*CR$7&lt;CR$2,CR$3*CR$4,0)</f>
        <v>0</v>
      </c>
      <c r="GL867" s="0" t="n">
        <f aca="false">IF(CHOOSE(MATCH(CS$5,$B$10:$E$10,0),$B867,$C867,$D867,$E867)*CS$6+CS867*CS$7&lt;CS$2,CS$3*CS$4,0)</f>
        <v>0</v>
      </c>
      <c r="GM867" s="0" t="n">
        <f aca="false">IF(CHOOSE(MATCH(CT$5,$B$10:$E$10,0),$B867,$C867,$D867,$E867)*CT$6+CT867*CT$7&lt;CT$2,CT$3*CT$4,0)</f>
        <v>0</v>
      </c>
      <c r="GN867" s="0" t="n">
        <f aca="false">IF(CHOOSE(MATCH(CU$5,$B$10:$E$10,0),$B867,$C867,$D867,$E867)*CU$6+CU867*CU$7&lt;CU$2,CU$3*CU$4,0)</f>
        <v>0</v>
      </c>
      <c r="GO867" s="0" t="n">
        <f aca="false">IF(CHOOSE(MATCH(CV$5,$B$10:$E$10,0),$B867,$C867,$D867,$E867)*CV$6+CV867*CV$7&lt;CV$2,CV$3*CV$4,0)</f>
        <v>0</v>
      </c>
      <c r="GP867" s="0" t="n">
        <f aca="false">IF(CHOOSE(MATCH(CW$5,$B$10:$E$10,0),$B867,$C867,$D867,$E867)*CW$6+CW867*CW$7&lt;CW$2,CW$3*CW$4,0)</f>
        <v>0</v>
      </c>
      <c r="GQ867" s="0" t="n">
        <f aca="false">IF(CHOOSE(MATCH(CX$5,$B$10:$E$10,0),$B867,$C867,$D867,$E867)*CX$6+CX867*CX$7&lt;CX$2,CX$3*CX$4,0)</f>
        <v>0</v>
      </c>
      <c r="GS867" s="0" t="n">
        <f aca="false">SUM(CZ867:GQ867)</f>
        <v>12.5</v>
      </c>
      <c r="GT867" s="0" t="n">
        <f aca="false">IF(GS867&gt;$GS$6,1,0)</f>
        <v>0</v>
      </c>
    </row>
    <row r="868" customFormat="false" ht="14" hidden="false" customHeight="false" outlineLevel="0" collapsed="false">
      <c r="A868" s="0" t="n">
        <v>858</v>
      </c>
      <c r="B868" s="0" t="n">
        <v>-1.57706597455347</v>
      </c>
      <c r="C868" s="0" t="n">
        <v>0.318503146027235</v>
      </c>
      <c r="D868" s="0" t="n">
        <v>0.744901256700511</v>
      </c>
      <c r="E868" s="0" t="n">
        <v>-1.22489317751507</v>
      </c>
      <c r="G868" s="0" t="n">
        <v>-0.910381459107157</v>
      </c>
      <c r="H868" s="0" t="n">
        <v>0.424049630964873</v>
      </c>
      <c r="I868" s="0" t="n">
        <v>-0.303674596580095</v>
      </c>
      <c r="J868" s="0" t="n">
        <v>-1.70628936757566</v>
      </c>
      <c r="K868" s="0" t="n">
        <v>-0.871921201905934</v>
      </c>
      <c r="L868" s="0" t="n">
        <v>-1.2321265785431</v>
      </c>
      <c r="M868" s="0" t="n">
        <v>-0.106803099697572</v>
      </c>
      <c r="N868" s="0" t="n">
        <v>-1.49813331518089</v>
      </c>
      <c r="O868" s="0" t="n">
        <v>1.29997715703212</v>
      </c>
      <c r="P868" s="0" t="n">
        <v>-2.36548657994717</v>
      </c>
      <c r="Q868" s="0" t="n">
        <v>0.0555280621483689</v>
      </c>
      <c r="R868" s="0" t="n">
        <v>1.89673301065341</v>
      </c>
      <c r="S868" s="0" t="n">
        <v>0.581912900088355</v>
      </c>
      <c r="T868" s="0" t="n">
        <v>0.018781065591611</v>
      </c>
      <c r="U868" s="0" t="n">
        <v>0.21096980162838</v>
      </c>
      <c r="V868" s="0" t="n">
        <v>1.37420556711731</v>
      </c>
      <c r="W868" s="0" t="n">
        <v>-1.25382484839065</v>
      </c>
      <c r="X868" s="0" t="n">
        <v>1.21035554911941</v>
      </c>
      <c r="Y868" s="0" t="n">
        <v>-0.609870767220855</v>
      </c>
      <c r="Z868" s="0" t="n">
        <v>-1.39942130772397</v>
      </c>
      <c r="AA868" s="0" t="n">
        <v>0.87584339780733</v>
      </c>
      <c r="AB868" s="0" t="n">
        <v>0.0398279098590137</v>
      </c>
      <c r="AC868" s="0" t="n">
        <v>-1.17575609692722</v>
      </c>
      <c r="AD868" s="0" t="n">
        <v>-0.15572823031107</v>
      </c>
      <c r="AE868" s="0" t="n">
        <v>0.500854184792843</v>
      </c>
      <c r="AF868" s="0" t="n">
        <v>-2.39946530200541</v>
      </c>
      <c r="AG868" s="0" t="n">
        <v>-0.776192337070825</v>
      </c>
      <c r="AH868" s="0" t="n">
        <v>-0.174572960531805</v>
      </c>
      <c r="AI868" s="0" t="n">
        <v>0.816422698335373</v>
      </c>
      <c r="AJ868" s="0" t="n">
        <v>0.322716005030088</v>
      </c>
      <c r="AK868" s="0" t="n">
        <v>-1.15330067274044</v>
      </c>
      <c r="AL868" s="0" t="n">
        <v>1.06379047792871</v>
      </c>
      <c r="AM868" s="0" t="n">
        <v>0.907375579117797</v>
      </c>
      <c r="AN868" s="0" t="n">
        <v>-0.0981140146905091</v>
      </c>
      <c r="AO868" s="0" t="n">
        <v>-0.126829036162235</v>
      </c>
      <c r="AP868" s="0" t="n">
        <v>0.60095771914348</v>
      </c>
      <c r="AQ868" s="0" t="n">
        <v>0.475345132144867</v>
      </c>
      <c r="AR868" s="0" t="n">
        <v>-0.215900399780367</v>
      </c>
      <c r="AS868" s="0" t="n">
        <v>-1.84986674867105</v>
      </c>
      <c r="AT868" s="0" t="n">
        <v>-0.294554638458067</v>
      </c>
      <c r="AU868" s="0" t="n">
        <v>-0.579016159463208</v>
      </c>
      <c r="AV868" s="0" t="n">
        <v>0.0674845068715513</v>
      </c>
      <c r="AW868" s="0" t="n">
        <v>-1.34019728648127</v>
      </c>
      <c r="AX868" s="0" t="n">
        <v>0.434283720096573</v>
      </c>
      <c r="AY868" s="0" t="n">
        <v>-1.12837142296485</v>
      </c>
      <c r="AZ868" s="0" t="n">
        <v>0.430084128311137</v>
      </c>
      <c r="BA868" s="0" t="n">
        <v>-0.617258137936005</v>
      </c>
      <c r="BB868" s="0" t="n">
        <v>-0.278533889286336</v>
      </c>
      <c r="BC868" s="0" t="n">
        <v>-1.71521151060006</v>
      </c>
      <c r="BD868" s="0" t="n">
        <v>-1.15822331281379</v>
      </c>
      <c r="BE868" s="0" t="n">
        <v>2.20743459067307</v>
      </c>
      <c r="BF868" s="0" t="n">
        <v>1.4461443242908</v>
      </c>
      <c r="BG868" s="0" t="n">
        <v>0.00967702362686396</v>
      </c>
      <c r="BH868" s="0" t="n">
        <v>-1.10637756733922</v>
      </c>
      <c r="BI868" s="0" t="n">
        <v>2.24195900955237</v>
      </c>
      <c r="BJ868" s="0" t="n">
        <v>-0.907491539692273</v>
      </c>
      <c r="BK868" s="0" t="n">
        <v>1.13781879917951</v>
      </c>
      <c r="BL868" s="0" t="n">
        <v>1.12404450192116</v>
      </c>
      <c r="BM868" s="0" t="n">
        <v>0.00944737621466629</v>
      </c>
      <c r="BN868" s="0" t="n">
        <v>0.629520400252659</v>
      </c>
      <c r="BO868" s="0" t="n">
        <v>-1.26566192193422</v>
      </c>
      <c r="BP868" s="0" t="n">
        <v>1.36930793814827</v>
      </c>
      <c r="BQ868" s="0" t="n">
        <v>1.51430867845193</v>
      </c>
      <c r="BR868" s="0" t="n">
        <v>-0.211360884350142</v>
      </c>
      <c r="BS868" s="0" t="n">
        <v>-1.1994484339084</v>
      </c>
      <c r="BT868" s="0" t="n">
        <v>0.763434400141705</v>
      </c>
      <c r="BU868" s="0" t="n">
        <v>-0.117272520583356</v>
      </c>
      <c r="BV868" s="0" t="n">
        <v>-1.17058107207413</v>
      </c>
      <c r="BW868" s="0" t="n">
        <v>-0.0434260982729029</v>
      </c>
      <c r="BX868" s="0" t="n">
        <v>-0.121048060464091</v>
      </c>
      <c r="BY868" s="0" t="n">
        <v>-0.1580519892741</v>
      </c>
      <c r="BZ868" s="0" t="n">
        <v>-1.10722567114863</v>
      </c>
      <c r="CA868" s="0" t="n">
        <v>0.226248175749788</v>
      </c>
      <c r="CB868" s="0" t="n">
        <v>0.173718035512138</v>
      </c>
      <c r="CC868" s="0" t="n">
        <v>-1.07082314571016</v>
      </c>
      <c r="CD868" s="0" t="n">
        <v>0.651875780022238</v>
      </c>
      <c r="CE868" s="0" t="n">
        <v>1.37597908178577</v>
      </c>
      <c r="CF868" s="0" t="n">
        <v>-0.962202193477424</v>
      </c>
      <c r="CG868" s="0" t="n">
        <v>0.0342402017849963</v>
      </c>
      <c r="CH868" s="0" t="n">
        <v>-0.198861016542651</v>
      </c>
      <c r="CI868" s="0" t="n">
        <v>0.265356447926024</v>
      </c>
      <c r="CJ868" s="0" t="n">
        <v>0.297752649203176</v>
      </c>
      <c r="CK868" s="0" t="n">
        <v>0.12405394045345</v>
      </c>
      <c r="CL868" s="0" t="n">
        <v>-0.330220473188092</v>
      </c>
      <c r="CM868" s="0" t="n">
        <v>1.90511855180375</v>
      </c>
      <c r="CN868" s="0" t="n">
        <v>0.570983047509799</v>
      </c>
      <c r="CO868" s="0" t="n">
        <v>-1.19631295092404</v>
      </c>
      <c r="CP868" s="0" t="n">
        <v>0.504239778820193</v>
      </c>
      <c r="CQ868" s="0" t="n">
        <v>-1.24930465972284</v>
      </c>
      <c r="CR868" s="0" t="n">
        <v>0.0297245605906937</v>
      </c>
      <c r="CS868" s="0" t="n">
        <v>0.323683480019099</v>
      </c>
      <c r="CT868" s="0" t="n">
        <v>2.07064658752643</v>
      </c>
      <c r="CU868" s="0" t="n">
        <v>-0.752322648622794</v>
      </c>
      <c r="CV868" s="0" t="n">
        <v>1.07462938103708</v>
      </c>
      <c r="CW868" s="0" t="n">
        <v>-0.0251316123467404</v>
      </c>
      <c r="CX868" s="0" t="n">
        <v>0.265436028712429</v>
      </c>
      <c r="CZ868" s="0" t="n">
        <f aca="false">IF(CHOOSE(MATCH(G$5,$B$10:$E$10,0),$B868,$C868,$D868,$E868)*G$6+G868*G$7&lt;G$2,G$3*G$4,0)</f>
        <v>0</v>
      </c>
      <c r="DA868" s="0" t="n">
        <f aca="false">IF(CHOOSE(MATCH(H$5,$B$10:$E$10,0),$B868,$C868,$D868,$E868)*H$6+H868*H$7&lt;H$2,H$3*H$4,0)</f>
        <v>0</v>
      </c>
      <c r="DB868" s="0" t="n">
        <f aca="false">IF(CHOOSE(MATCH(I$5,$B$10:$E$10,0),$B868,$C868,$D868,$E868)*I$6+I868*I$7&lt;I$2,I$3*I$4,0)</f>
        <v>0</v>
      </c>
      <c r="DC868" s="0" t="n">
        <f aca="false">IF(CHOOSE(MATCH(J$5,$B$10:$E$10,0),$B868,$C868,$D868,$E868)*J$6+J868*J$7&lt;J$2,J$3*J$4,0)</f>
        <v>12.5</v>
      </c>
      <c r="DD868" s="0" t="n">
        <f aca="false">IF(CHOOSE(MATCH(K$5,$B$10:$E$10,0),$B868,$C868,$D868,$E868)*K$6+K868*K$7&lt;K$2,K$3*K$4,0)</f>
        <v>0</v>
      </c>
      <c r="DE868" s="0" t="n">
        <f aca="false">IF(CHOOSE(MATCH(L$5,$B$10:$E$10,0),$B868,$C868,$D868,$E868)*L$6+L868*L$7&lt;L$2,L$3*L$4,0)</f>
        <v>0</v>
      </c>
      <c r="DF868" s="0" t="n">
        <f aca="false">IF(CHOOSE(MATCH(M$5,$B$10:$E$10,0),$B868,$C868,$D868,$E868)*M$6+M868*M$7&lt;M$2,M$3*M$4,0)</f>
        <v>0</v>
      </c>
      <c r="DG868" s="0" t="n">
        <f aca="false">IF(CHOOSE(MATCH(N$5,$B$10:$E$10,0),$B868,$C868,$D868,$E868)*N$6+N868*N$7&lt;N$2,N$3*N$4,0)</f>
        <v>0</v>
      </c>
      <c r="DH868" s="0" t="n">
        <f aca="false">IF(CHOOSE(MATCH(O$5,$B$10:$E$10,0),$B868,$C868,$D868,$E868)*O$6+O868*O$7&lt;O$2,O$3*O$4,0)</f>
        <v>0</v>
      </c>
      <c r="DI868" s="0" t="n">
        <f aca="false">IF(CHOOSE(MATCH(P$5,$B$10:$E$10,0),$B868,$C868,$D868,$E868)*P$6+P868*P$7&lt;P$2,P$3*P$4,0)</f>
        <v>0.5</v>
      </c>
      <c r="DJ868" s="0" t="n">
        <f aca="false">IF(CHOOSE(MATCH(Q$5,$B$10:$E$10,0),$B868,$C868,$D868,$E868)*Q$6+Q868*Q$7&lt;Q$2,Q$3*Q$4,0)</f>
        <v>0</v>
      </c>
      <c r="DK868" s="0" t="n">
        <f aca="false">IF(CHOOSE(MATCH(R$5,$B$10:$E$10,0),$B868,$C868,$D868,$E868)*R$6+R868*R$7&lt;R$2,R$3*R$4,0)</f>
        <v>0</v>
      </c>
      <c r="DL868" s="0" t="n">
        <f aca="false">IF(CHOOSE(MATCH(S$5,$B$10:$E$10,0),$B868,$C868,$D868,$E868)*S$6+S868*S$7&lt;S$2,S$3*S$4,0)</f>
        <v>0</v>
      </c>
      <c r="DM868" s="0" t="n">
        <f aca="false">IF(CHOOSE(MATCH(T$5,$B$10:$E$10,0),$B868,$C868,$D868,$E868)*T$6+T868*T$7&lt;T$2,T$3*T$4,0)</f>
        <v>0</v>
      </c>
      <c r="DN868" s="0" t="n">
        <f aca="false">IF(CHOOSE(MATCH(U$5,$B$10:$E$10,0),$B868,$C868,$D868,$E868)*U$6+U868*U$7&lt;U$2,U$3*U$4,0)</f>
        <v>0</v>
      </c>
      <c r="DO868" s="0" t="n">
        <f aca="false">IF(CHOOSE(MATCH(V$5,$B$10:$E$10,0),$B868,$C868,$D868,$E868)*V$6+V868*V$7&lt;V$2,V$3*V$4,0)</f>
        <v>0</v>
      </c>
      <c r="DP868" s="0" t="n">
        <f aca="false">IF(CHOOSE(MATCH(W$5,$B$10:$E$10,0),$B868,$C868,$D868,$E868)*W$6+W868*W$7&lt;W$2,W$3*W$4,0)</f>
        <v>0</v>
      </c>
      <c r="DQ868" s="0" t="n">
        <f aca="false">IF(CHOOSE(MATCH(X$5,$B$10:$E$10,0),$B868,$C868,$D868,$E868)*X$6+X868*X$7&lt;X$2,X$3*X$4,0)</f>
        <v>0</v>
      </c>
      <c r="DR868" s="0" t="n">
        <f aca="false">IF(CHOOSE(MATCH(Y$5,$B$10:$E$10,0),$B868,$C868,$D868,$E868)*Y$6+Y868*Y$7&lt;Y$2,Y$3*Y$4,0)</f>
        <v>0</v>
      </c>
      <c r="DS868" s="0" t="n">
        <f aca="false">IF(CHOOSE(MATCH(Z$5,$B$10:$E$10,0),$B868,$C868,$D868,$E868)*Z$6+Z868*Z$7&lt;Z$2,Z$3*Z$4,0)</f>
        <v>0</v>
      </c>
      <c r="DT868" s="0" t="n">
        <f aca="false">IF(CHOOSE(MATCH(AA$5,$B$10:$E$10,0),$B868,$C868,$D868,$E868)*AA$6+AA868*AA$7&lt;AA$2,AA$3*AA$4,0)</f>
        <v>0</v>
      </c>
      <c r="DU868" s="0" t="n">
        <f aca="false">IF(CHOOSE(MATCH(AB$5,$B$10:$E$10,0),$B868,$C868,$D868,$E868)*AB$6+AB868*AB$7&lt;AB$2,AB$3*AB$4,0)</f>
        <v>0</v>
      </c>
      <c r="DV868" s="0" t="n">
        <f aca="false">IF(CHOOSE(MATCH(AC$5,$B$10:$E$10,0),$B868,$C868,$D868,$E868)*AC$6+AC868*AC$7&lt;AC$2,AC$3*AC$4,0)</f>
        <v>0</v>
      </c>
      <c r="DW868" s="0" t="n">
        <f aca="false">IF(CHOOSE(MATCH(AD$5,$B$10:$E$10,0),$B868,$C868,$D868,$E868)*AD$6+AD868*AD$7&lt;AD$2,AD$3*AD$4,0)</f>
        <v>0</v>
      </c>
      <c r="DX868" s="0" t="n">
        <f aca="false">IF(CHOOSE(MATCH(AE$5,$B$10:$E$10,0),$B868,$C868,$D868,$E868)*AE$6+AE868*AE$7&lt;AE$2,AE$3*AE$4,0)</f>
        <v>0</v>
      </c>
      <c r="DY868" s="0" t="n">
        <f aca="false">IF(CHOOSE(MATCH(AF$5,$B$10:$E$10,0),$B868,$C868,$D868,$E868)*AF$6+AF868*AF$7&lt;AF$2,AF$3*AF$4,0)</f>
        <v>0</v>
      </c>
      <c r="DZ868" s="0" t="n">
        <f aca="false">IF(CHOOSE(MATCH(AG$5,$B$10:$E$10,0),$B868,$C868,$D868,$E868)*AG$6+AG868*AG$7&lt;AG$2,AG$3*AG$4,0)</f>
        <v>0</v>
      </c>
      <c r="EA868" s="0" t="n">
        <f aca="false">IF(CHOOSE(MATCH(AH$5,$B$10:$E$10,0),$B868,$C868,$D868,$E868)*AH$6+AH868*AH$7&lt;AH$2,AH$3*AH$4,0)</f>
        <v>0</v>
      </c>
      <c r="EB868" s="0" t="n">
        <f aca="false">IF(CHOOSE(MATCH(AI$5,$B$10:$E$10,0),$B868,$C868,$D868,$E868)*AI$6+AI868*AI$7&lt;AI$2,AI$3*AI$4,0)</f>
        <v>0</v>
      </c>
      <c r="EC868" s="0" t="n">
        <f aca="false">IF(CHOOSE(MATCH(AJ$5,$B$10:$E$10,0),$B868,$C868,$D868,$E868)*AJ$6+AJ868*AJ$7&lt;AJ$2,AJ$3*AJ$4,0)</f>
        <v>0</v>
      </c>
      <c r="ED868" s="0" t="n">
        <f aca="false">IF(CHOOSE(MATCH(AK$5,$B$10:$E$10,0),$B868,$C868,$D868,$E868)*AK$6+AK868*AK$7&lt;AK$2,AK$3*AK$4,0)</f>
        <v>0</v>
      </c>
      <c r="EE868" s="0" t="n">
        <f aca="false">IF(CHOOSE(MATCH(AL$5,$B$10:$E$10,0),$B868,$C868,$D868,$E868)*AL$6+AL868*AL$7&lt;AL$2,AL$3*AL$4,0)</f>
        <v>0</v>
      </c>
      <c r="EF868" s="0" t="n">
        <f aca="false">IF(CHOOSE(MATCH(AM$5,$B$10:$E$10,0),$B868,$C868,$D868,$E868)*AM$6+AM868*AM$7&lt;AM$2,AM$3*AM$4,0)</f>
        <v>0</v>
      </c>
      <c r="EG868" s="0" t="n">
        <f aca="false">IF(CHOOSE(MATCH(AN$5,$B$10:$E$10,0),$B868,$C868,$D868,$E868)*AN$6+AN868*AN$7&lt;AN$2,AN$3*AN$4,0)</f>
        <v>0</v>
      </c>
      <c r="EH868" s="0" t="n">
        <f aca="false">IF(CHOOSE(MATCH(AO$5,$B$10:$E$10,0),$B868,$C868,$D868,$E868)*AO$6+AO868*AO$7&lt;AO$2,AO$3*AO$4,0)</f>
        <v>0</v>
      </c>
      <c r="EI868" s="0" t="n">
        <f aca="false">IF(CHOOSE(MATCH(AP$5,$B$10:$E$10,0),$B868,$C868,$D868,$E868)*AP$6+AP868*AP$7&lt;AP$2,AP$3*AP$4,0)</f>
        <v>0</v>
      </c>
      <c r="EJ868" s="0" t="n">
        <f aca="false">IF(CHOOSE(MATCH(AQ$5,$B$10:$E$10,0),$B868,$C868,$D868,$E868)*AQ$6+AQ868*AQ$7&lt;AQ$2,AQ$3*AQ$4,0)</f>
        <v>0</v>
      </c>
      <c r="EK868" s="0" t="n">
        <f aca="false">IF(CHOOSE(MATCH(AR$5,$B$10:$E$10,0),$B868,$C868,$D868,$E868)*AR$6+AR868*AR$7&lt;AR$2,AR$3*AR$4,0)</f>
        <v>0</v>
      </c>
      <c r="EL868" s="0" t="n">
        <f aca="false">IF(CHOOSE(MATCH(AS$5,$B$10:$E$10,0),$B868,$C868,$D868,$E868)*AS$6+AS868*AS$7&lt;AS$2,AS$3*AS$4,0)</f>
        <v>0</v>
      </c>
      <c r="EM868" s="0" t="n">
        <f aca="false">IF(CHOOSE(MATCH(AT$5,$B$10:$E$10,0),$B868,$C868,$D868,$E868)*AT$6+AT868*AT$7&lt;AT$2,AT$3*AT$4,0)</f>
        <v>0</v>
      </c>
      <c r="EN868" s="0" t="n">
        <f aca="false">IF(CHOOSE(MATCH(AU$5,$B$10:$E$10,0),$B868,$C868,$D868,$E868)*AU$6+AU868*AU$7&lt;AU$2,AU$3*AU$4,0)</f>
        <v>0</v>
      </c>
      <c r="EO868" s="0" t="n">
        <f aca="false">IF(CHOOSE(MATCH(AV$5,$B$10:$E$10,0),$B868,$C868,$D868,$E868)*AV$6+AV868*AV$7&lt;AV$2,AV$3*AV$4,0)</f>
        <v>0</v>
      </c>
      <c r="EP868" s="0" t="n">
        <f aca="false">IF(CHOOSE(MATCH(AW$5,$B$10:$E$10,0),$B868,$C868,$D868,$E868)*AW$6+AW868*AW$7&lt;AW$2,AW$3*AW$4,0)</f>
        <v>0</v>
      </c>
      <c r="EQ868" s="0" t="n">
        <f aca="false">IF(CHOOSE(MATCH(AX$5,$B$10:$E$10,0),$B868,$C868,$D868,$E868)*AX$6+AX868*AX$7&lt;AX$2,AX$3*AX$4,0)</f>
        <v>0</v>
      </c>
      <c r="ER868" s="0" t="n">
        <f aca="false">IF(CHOOSE(MATCH(AY$5,$B$10:$E$10,0),$B868,$C868,$D868,$E868)*AY$6+AY868*AY$7&lt;AY$2,AY$3*AY$4,0)</f>
        <v>0</v>
      </c>
      <c r="ES868" s="0" t="n">
        <f aca="false">IF(CHOOSE(MATCH(AZ$5,$B$10:$E$10,0),$B868,$C868,$D868,$E868)*AZ$6+AZ868*AZ$7&lt;AZ$2,AZ$3*AZ$4,0)</f>
        <v>0</v>
      </c>
      <c r="ET868" s="0" t="n">
        <f aca="false">IF(CHOOSE(MATCH(BA$5,$B$10:$E$10,0),$B868,$C868,$D868,$E868)*BA$6+BA868*BA$7&lt;BA$2,BA$3*BA$4,0)</f>
        <v>0</v>
      </c>
      <c r="EU868" s="0" t="n">
        <f aca="false">IF(CHOOSE(MATCH(BB$5,$B$10:$E$10,0),$B868,$C868,$D868,$E868)*BB$6+BB868*BB$7&lt;BB$2,BB$3*BB$4,0)</f>
        <v>0</v>
      </c>
      <c r="EV868" s="0" t="n">
        <f aca="false">IF(CHOOSE(MATCH(BC$5,$B$10:$E$10,0),$B868,$C868,$D868,$E868)*BC$6+BC868*BC$7&lt;BC$2,BC$3*BC$4,0)</f>
        <v>0</v>
      </c>
      <c r="EW868" s="0" t="n">
        <f aca="false">IF(CHOOSE(MATCH(BD$5,$B$10:$E$10,0),$B868,$C868,$D868,$E868)*BD$6+BD868*BD$7&lt;BD$2,BD$3*BD$4,0)</f>
        <v>0</v>
      </c>
      <c r="EX868" s="0" t="n">
        <f aca="false">IF(CHOOSE(MATCH(BE$5,$B$10:$E$10,0),$B868,$C868,$D868,$E868)*BE$6+BE868*BE$7&lt;BE$2,BE$3*BE$4,0)</f>
        <v>0</v>
      </c>
      <c r="EY868" s="0" t="n">
        <f aca="false">IF(CHOOSE(MATCH(BF$5,$B$10:$E$10,0),$B868,$C868,$D868,$E868)*BF$6+BF868*BF$7&lt;BF$2,BF$3*BF$4,0)</f>
        <v>0</v>
      </c>
      <c r="EZ868" s="0" t="n">
        <f aca="false">IF(CHOOSE(MATCH(BG$5,$B$10:$E$10,0),$B868,$C868,$D868,$E868)*BG$6+BG868*BG$7&lt;BG$2,BG$3*BG$4,0)</f>
        <v>0</v>
      </c>
      <c r="FA868" s="0" t="n">
        <f aca="false">IF(CHOOSE(MATCH(BH$5,$B$10:$E$10,0),$B868,$C868,$D868,$E868)*BH$6+BH868*BH$7&lt;BH$2,BH$3*BH$4,0)</f>
        <v>0</v>
      </c>
      <c r="FB868" s="0" t="n">
        <f aca="false">IF(CHOOSE(MATCH(BI$5,$B$10:$E$10,0),$B868,$C868,$D868,$E868)*BI$6+BI868*BI$7&lt;BI$2,BI$3*BI$4,0)</f>
        <v>0</v>
      </c>
      <c r="FC868" s="0" t="n">
        <f aca="false">IF(CHOOSE(MATCH(BJ$5,$B$10:$E$10,0),$B868,$C868,$D868,$E868)*BJ$6+BJ868*BJ$7&lt;BJ$2,BJ$3*BJ$4,0)</f>
        <v>0</v>
      </c>
      <c r="FD868" s="0" t="n">
        <f aca="false">IF(CHOOSE(MATCH(BK$5,$B$10:$E$10,0),$B868,$C868,$D868,$E868)*BK$6+BK868*BK$7&lt;BK$2,BK$3*BK$4,0)</f>
        <v>0</v>
      </c>
      <c r="FE868" s="0" t="n">
        <f aca="false">IF(CHOOSE(MATCH(BL$5,$B$10:$E$10,0),$B868,$C868,$D868,$E868)*BL$6+BL868*BL$7&lt;BL$2,BL$3*BL$4,0)</f>
        <v>0</v>
      </c>
      <c r="FF868" s="0" t="n">
        <f aca="false">IF(CHOOSE(MATCH(BM$5,$B$10:$E$10,0),$B868,$C868,$D868,$E868)*BM$6+BM868*BM$7&lt;BM$2,BM$3*BM$4,0)</f>
        <v>0</v>
      </c>
      <c r="FG868" s="0" t="n">
        <f aca="false">IF(CHOOSE(MATCH(BN$5,$B$10:$E$10,0),$B868,$C868,$D868,$E868)*BN$6+BN868*BN$7&lt;BN$2,BN$3*BN$4,0)</f>
        <v>0</v>
      </c>
      <c r="FH868" s="0" t="n">
        <f aca="false">IF(CHOOSE(MATCH(BO$5,$B$10:$E$10,0),$B868,$C868,$D868,$E868)*BO$6+BO868*BO$7&lt;BO$2,BO$3*BO$4,0)</f>
        <v>0</v>
      </c>
      <c r="FI868" s="0" t="n">
        <f aca="false">IF(CHOOSE(MATCH(BP$5,$B$10:$E$10,0),$B868,$C868,$D868,$E868)*BP$6+BP868*BP$7&lt;BP$2,BP$3*BP$4,0)</f>
        <v>0</v>
      </c>
      <c r="FJ868" s="0" t="n">
        <f aca="false">IF(CHOOSE(MATCH(BQ$5,$B$10:$E$10,0),$B868,$C868,$D868,$E868)*BQ$6+BQ868*BQ$7&lt;BQ$2,BQ$3*BQ$4,0)</f>
        <v>0</v>
      </c>
      <c r="FK868" s="0" t="n">
        <f aca="false">IF(CHOOSE(MATCH(BR$5,$B$10:$E$10,0),$B868,$C868,$D868,$E868)*BR$6+BR868*BR$7&lt;BR$2,BR$3*BR$4,0)</f>
        <v>0</v>
      </c>
      <c r="FL868" s="0" t="n">
        <f aca="false">IF(CHOOSE(MATCH(BS$5,$B$10:$E$10,0),$B868,$C868,$D868,$E868)*BS$6+BS868*BS$7&lt;BS$2,BS$3*BS$4,0)</f>
        <v>0</v>
      </c>
      <c r="FM868" s="0" t="n">
        <f aca="false">IF(CHOOSE(MATCH(BT$5,$B$10:$E$10,0),$B868,$C868,$D868,$E868)*BT$6+BT868*BT$7&lt;BT$2,BT$3*BT$4,0)</f>
        <v>0</v>
      </c>
      <c r="FN868" s="0" t="n">
        <f aca="false">IF(CHOOSE(MATCH(BU$5,$B$10:$E$10,0),$B868,$C868,$D868,$E868)*BU$6+BU868*BU$7&lt;BU$2,BU$3*BU$4,0)</f>
        <v>0</v>
      </c>
      <c r="FO868" s="0" t="n">
        <f aca="false">IF(CHOOSE(MATCH(BV$5,$B$10:$E$10,0),$B868,$C868,$D868,$E868)*BV$6+BV868*BV$7&lt;BV$2,BV$3*BV$4,0)</f>
        <v>0</v>
      </c>
      <c r="FP868" s="0" t="n">
        <f aca="false">IF(CHOOSE(MATCH(BW$5,$B$10:$E$10,0),$B868,$C868,$D868,$E868)*BW$6+BW868*BW$7&lt;BW$2,BW$3*BW$4,0)</f>
        <v>0</v>
      </c>
      <c r="FQ868" s="0" t="n">
        <f aca="false">IF(CHOOSE(MATCH(BX$5,$B$10:$E$10,0),$B868,$C868,$D868,$E868)*BX$6+BX868*BX$7&lt;BX$2,BX$3*BX$4,0)</f>
        <v>0</v>
      </c>
      <c r="FR868" s="0" t="n">
        <f aca="false">IF(CHOOSE(MATCH(BY$5,$B$10:$E$10,0),$B868,$C868,$D868,$E868)*BY$6+BY868*BY$7&lt;BY$2,BY$3*BY$4,0)</f>
        <v>0</v>
      </c>
      <c r="FS868" s="0" t="n">
        <f aca="false">IF(CHOOSE(MATCH(BZ$5,$B$10:$E$10,0),$B868,$C868,$D868,$E868)*BZ$6+BZ868*BZ$7&lt;BZ$2,BZ$3*BZ$4,0)</f>
        <v>0</v>
      </c>
      <c r="FT868" s="0" t="n">
        <f aca="false">IF(CHOOSE(MATCH(CA$5,$B$10:$E$10,0),$B868,$C868,$D868,$E868)*CA$6+CA868*CA$7&lt;CA$2,CA$3*CA$4,0)</f>
        <v>0</v>
      </c>
      <c r="FU868" s="0" t="n">
        <f aca="false">IF(CHOOSE(MATCH(CB$5,$B$10:$E$10,0),$B868,$C868,$D868,$E868)*CB$6+CB868*CB$7&lt;CB$2,CB$3*CB$4,0)</f>
        <v>0</v>
      </c>
      <c r="FV868" s="0" t="n">
        <f aca="false">IF(CHOOSE(MATCH(CC$5,$B$10:$E$10,0),$B868,$C868,$D868,$E868)*CC$6+CC868*CC$7&lt;CC$2,CC$3*CC$4,0)</f>
        <v>0</v>
      </c>
      <c r="FW868" s="0" t="n">
        <f aca="false">IF(CHOOSE(MATCH(CD$5,$B$10:$E$10,0),$B868,$C868,$D868,$E868)*CD$6+CD868*CD$7&lt;CD$2,CD$3*CD$4,0)</f>
        <v>0</v>
      </c>
      <c r="FX868" s="0" t="n">
        <f aca="false">IF(CHOOSE(MATCH(CE$5,$B$10:$E$10,0),$B868,$C868,$D868,$E868)*CE$6+CE868*CE$7&lt;CE$2,CE$3*CE$4,0)</f>
        <v>0</v>
      </c>
      <c r="FY868" s="0" t="n">
        <f aca="false">IF(CHOOSE(MATCH(CF$5,$B$10:$E$10,0),$B868,$C868,$D868,$E868)*CF$6+CF868*CF$7&lt;CF$2,CF$3*CF$4,0)</f>
        <v>0</v>
      </c>
      <c r="FZ868" s="0" t="n">
        <f aca="false">IF(CHOOSE(MATCH(CG$5,$B$10:$E$10,0),$B868,$C868,$D868,$E868)*CG$6+CG868*CG$7&lt;CG$2,CG$3*CG$4,0)</f>
        <v>0</v>
      </c>
      <c r="GA868" s="0" t="n">
        <f aca="false">IF(CHOOSE(MATCH(CH$5,$B$10:$E$10,0),$B868,$C868,$D868,$E868)*CH$6+CH868*CH$7&lt;CH$2,CH$3*CH$4,0)</f>
        <v>0</v>
      </c>
      <c r="GB868" s="0" t="n">
        <f aca="false">IF(CHOOSE(MATCH(CI$5,$B$10:$E$10,0),$B868,$C868,$D868,$E868)*CI$6+CI868*CI$7&lt;CI$2,CI$3*CI$4,0)</f>
        <v>0</v>
      </c>
      <c r="GC868" s="0" t="n">
        <f aca="false">IF(CHOOSE(MATCH(CJ$5,$B$10:$E$10,0),$B868,$C868,$D868,$E868)*CJ$6+CJ868*CJ$7&lt;CJ$2,CJ$3*CJ$4,0)</f>
        <v>0</v>
      </c>
      <c r="GD868" s="0" t="n">
        <f aca="false">IF(CHOOSE(MATCH(CK$5,$B$10:$E$10,0),$B868,$C868,$D868,$E868)*CK$6+CK868*CK$7&lt;CK$2,CK$3*CK$4,0)</f>
        <v>0</v>
      </c>
      <c r="GE868" s="0" t="n">
        <f aca="false">IF(CHOOSE(MATCH(CL$5,$B$10:$E$10,0),$B868,$C868,$D868,$E868)*CL$6+CL868*CL$7&lt;CL$2,CL$3*CL$4,0)</f>
        <v>0</v>
      </c>
      <c r="GF868" s="0" t="n">
        <f aca="false">IF(CHOOSE(MATCH(CM$5,$B$10:$E$10,0),$B868,$C868,$D868,$E868)*CM$6+CM868*CM$7&lt;CM$2,CM$3*CM$4,0)</f>
        <v>0</v>
      </c>
      <c r="GG868" s="0" t="n">
        <f aca="false">IF(CHOOSE(MATCH(CN$5,$B$10:$E$10,0),$B868,$C868,$D868,$E868)*CN$6+CN868*CN$7&lt;CN$2,CN$3*CN$4,0)</f>
        <v>0</v>
      </c>
      <c r="GH868" s="0" t="n">
        <f aca="false">IF(CHOOSE(MATCH(CO$5,$B$10:$E$10,0),$B868,$C868,$D868,$E868)*CO$6+CO868*CO$7&lt;CO$2,CO$3*CO$4,0)</f>
        <v>0</v>
      </c>
      <c r="GI868" s="0" t="n">
        <f aca="false">IF(CHOOSE(MATCH(CP$5,$B$10:$E$10,0),$B868,$C868,$D868,$E868)*CP$6+CP868*CP$7&lt;CP$2,CP$3*CP$4,0)</f>
        <v>0</v>
      </c>
      <c r="GJ868" s="0" t="n">
        <f aca="false">IF(CHOOSE(MATCH(CQ$5,$B$10:$E$10,0),$B868,$C868,$D868,$E868)*CQ$6+CQ868*CQ$7&lt;CQ$2,CQ$3*CQ$4,0)</f>
        <v>0</v>
      </c>
      <c r="GK868" s="0" t="n">
        <f aca="false">IF(CHOOSE(MATCH(CR$5,$B$10:$E$10,0),$B868,$C868,$D868,$E868)*CR$6+CR868*CR$7&lt;CR$2,CR$3*CR$4,0)</f>
        <v>0</v>
      </c>
      <c r="GL868" s="0" t="n">
        <f aca="false">IF(CHOOSE(MATCH(CS$5,$B$10:$E$10,0),$B868,$C868,$D868,$E868)*CS$6+CS868*CS$7&lt;CS$2,CS$3*CS$4,0)</f>
        <v>0</v>
      </c>
      <c r="GM868" s="0" t="n">
        <f aca="false">IF(CHOOSE(MATCH(CT$5,$B$10:$E$10,0),$B868,$C868,$D868,$E868)*CT$6+CT868*CT$7&lt;CT$2,CT$3*CT$4,0)</f>
        <v>0</v>
      </c>
      <c r="GN868" s="0" t="n">
        <f aca="false">IF(CHOOSE(MATCH(CU$5,$B$10:$E$10,0),$B868,$C868,$D868,$E868)*CU$6+CU868*CU$7&lt;CU$2,CU$3*CU$4,0)</f>
        <v>0</v>
      </c>
      <c r="GO868" s="0" t="n">
        <f aca="false">IF(CHOOSE(MATCH(CV$5,$B$10:$E$10,0),$B868,$C868,$D868,$E868)*CV$6+CV868*CV$7&lt;CV$2,CV$3*CV$4,0)</f>
        <v>0</v>
      </c>
      <c r="GP868" s="0" t="n">
        <f aca="false">IF(CHOOSE(MATCH(CW$5,$B$10:$E$10,0),$B868,$C868,$D868,$E868)*CW$6+CW868*CW$7&lt;CW$2,CW$3*CW$4,0)</f>
        <v>0</v>
      </c>
      <c r="GQ868" s="0" t="n">
        <f aca="false">IF(CHOOSE(MATCH(CX$5,$B$10:$E$10,0),$B868,$C868,$D868,$E868)*CX$6+CX868*CX$7&lt;CX$2,CX$3*CX$4,0)</f>
        <v>0</v>
      </c>
      <c r="GS868" s="0" t="n">
        <f aca="false">SUM(CZ868:GQ868)</f>
        <v>13</v>
      </c>
      <c r="GT868" s="0" t="n">
        <f aca="false">IF(GS868&gt;$GS$6,1,0)</f>
        <v>0</v>
      </c>
    </row>
    <row r="869" customFormat="false" ht="14" hidden="false" customHeight="false" outlineLevel="0" collapsed="false">
      <c r="A869" s="0" t="n">
        <v>859</v>
      </c>
      <c r="B869" s="0" t="n">
        <v>0.616422229731812</v>
      </c>
      <c r="C869" s="0" t="n">
        <v>0.2128254456724</v>
      </c>
      <c r="D869" s="0" t="n">
        <v>0.157678351649087</v>
      </c>
      <c r="E869" s="0" t="n">
        <v>-0.182119473546277</v>
      </c>
      <c r="G869" s="0" t="n">
        <v>1.58548118633917</v>
      </c>
      <c r="H869" s="0" t="n">
        <v>-0.6667073648714</v>
      </c>
      <c r="I869" s="0" t="n">
        <v>0.598668066231767</v>
      </c>
      <c r="J869" s="0" t="n">
        <v>-0.0531531441083644</v>
      </c>
      <c r="K869" s="0" t="n">
        <v>-1.33645244204672</v>
      </c>
      <c r="L869" s="0" t="n">
        <v>1.92669176612981</v>
      </c>
      <c r="M869" s="0" t="n">
        <v>0.428909743277472</v>
      </c>
      <c r="N869" s="0" t="n">
        <v>0.218954028241569</v>
      </c>
      <c r="O869" s="0" t="n">
        <v>-0.617627620158601</v>
      </c>
      <c r="P869" s="0" t="n">
        <v>-1.52842403622344</v>
      </c>
      <c r="Q869" s="0" t="n">
        <v>-1.06123479781672</v>
      </c>
      <c r="R869" s="0" t="n">
        <v>-1.6718877304811</v>
      </c>
      <c r="S869" s="0" t="n">
        <v>0.745942543289857</v>
      </c>
      <c r="T869" s="0" t="n">
        <v>-0.921554601518437</v>
      </c>
      <c r="U869" s="0" t="n">
        <v>-1.47458649735199</v>
      </c>
      <c r="V869" s="0" t="n">
        <v>-2.62491084868088</v>
      </c>
      <c r="W869" s="0" t="n">
        <v>-1.64171069627628</v>
      </c>
      <c r="X869" s="0" t="n">
        <v>0.97381416708231</v>
      </c>
      <c r="Y869" s="0" t="n">
        <v>0.873824319569394</v>
      </c>
      <c r="Z869" s="0" t="n">
        <v>-1.18327079690062</v>
      </c>
      <c r="AA869" s="0" t="n">
        <v>-0.378363438358065</v>
      </c>
      <c r="AB869" s="0" t="n">
        <v>-1.33328285301104</v>
      </c>
      <c r="AC869" s="0" t="n">
        <v>-0.631854391031084</v>
      </c>
      <c r="AD869" s="0" t="n">
        <v>1.58628608915024</v>
      </c>
      <c r="AE869" s="0" t="n">
        <v>0.59263925322739</v>
      </c>
      <c r="AF869" s="0" t="n">
        <v>-0.872369128046557</v>
      </c>
      <c r="AG869" s="0" t="n">
        <v>-1.47640093928203</v>
      </c>
      <c r="AH869" s="0" t="n">
        <v>1.90418177226093</v>
      </c>
      <c r="AI869" s="0" t="n">
        <v>2.80284439213574</v>
      </c>
      <c r="AJ869" s="0" t="n">
        <v>-0.829409145808313</v>
      </c>
      <c r="AK869" s="0" t="n">
        <v>0.863783498061821</v>
      </c>
      <c r="AL869" s="0" t="n">
        <v>0.307602476823376</v>
      </c>
      <c r="AM869" s="0" t="n">
        <v>1.69203303812537</v>
      </c>
      <c r="AN869" s="0" t="n">
        <v>-0.910035851120483</v>
      </c>
      <c r="AO869" s="0" t="n">
        <v>0.331674527842552</v>
      </c>
      <c r="AP869" s="0" t="n">
        <v>1.70924977282994</v>
      </c>
      <c r="AQ869" s="0" t="n">
        <v>-0.561017259315122</v>
      </c>
      <c r="AR869" s="0" t="n">
        <v>1.20797267300077</v>
      </c>
      <c r="AS869" s="0" t="n">
        <v>-0.696136339684017</v>
      </c>
      <c r="AT869" s="0" t="n">
        <v>-0.207606944968575</v>
      </c>
      <c r="AU869" s="0" t="n">
        <v>0.100574197858805</v>
      </c>
      <c r="AV869" s="0" t="n">
        <v>0.237484982790193</v>
      </c>
      <c r="AW869" s="0" t="n">
        <v>0.23756342670822</v>
      </c>
      <c r="AX869" s="0" t="n">
        <v>-0.413610905525275</v>
      </c>
      <c r="AY869" s="0" t="n">
        <v>0.454294877272332</v>
      </c>
      <c r="AZ869" s="0" t="n">
        <v>-2.051447154372</v>
      </c>
      <c r="BA869" s="0" t="n">
        <v>-0.770621682022466</v>
      </c>
      <c r="BB869" s="0" t="n">
        <v>0.106418838186073</v>
      </c>
      <c r="BC869" s="0" t="n">
        <v>-0.195350366993807</v>
      </c>
      <c r="BD869" s="0" t="n">
        <v>1.28306510305265</v>
      </c>
      <c r="BE869" s="0" t="n">
        <v>0.37204358704912</v>
      </c>
      <c r="BF869" s="0" t="n">
        <v>0.767947767599253</v>
      </c>
      <c r="BG869" s="0" t="n">
        <v>-1.49182142195059</v>
      </c>
      <c r="BH869" s="0" t="n">
        <v>-0.685163286107127</v>
      </c>
      <c r="BI869" s="0" t="n">
        <v>0.58772229749593</v>
      </c>
      <c r="BJ869" s="0" t="n">
        <v>-0.486595581605798</v>
      </c>
      <c r="BK869" s="0" t="n">
        <v>0.983693553280318</v>
      </c>
      <c r="BL869" s="0" t="n">
        <v>0.91840092864004</v>
      </c>
      <c r="BM869" s="0" t="n">
        <v>-0.39683641261945</v>
      </c>
      <c r="BN869" s="0" t="n">
        <v>-0.204559000849258</v>
      </c>
      <c r="BO869" s="0" t="n">
        <v>0.0848240233608522</v>
      </c>
      <c r="BP869" s="0" t="n">
        <v>1.03382490124204</v>
      </c>
      <c r="BQ869" s="0" t="n">
        <v>-0.17239813132619</v>
      </c>
      <c r="BR869" s="0" t="n">
        <v>-1.4729994290974</v>
      </c>
      <c r="BS869" s="0" t="n">
        <v>0.205341166292783</v>
      </c>
      <c r="BT869" s="0" t="n">
        <v>0.0390627974411473</v>
      </c>
      <c r="BU869" s="0" t="n">
        <v>0.158515831572004</v>
      </c>
      <c r="BV869" s="0" t="n">
        <v>0.295034396913252</v>
      </c>
      <c r="BW869" s="0" t="n">
        <v>-1.10567270894535</v>
      </c>
      <c r="BX869" s="0" t="n">
        <v>-0.65272843130515</v>
      </c>
      <c r="BY869" s="0" t="n">
        <v>-0.756490408093669</v>
      </c>
      <c r="BZ869" s="0" t="n">
        <v>0.552798837816226</v>
      </c>
      <c r="CA869" s="0" t="n">
        <v>-0.233867467613891</v>
      </c>
      <c r="CB869" s="0" t="n">
        <v>-0.249779077421408</v>
      </c>
      <c r="CC869" s="0" t="n">
        <v>-2.06480763154104</v>
      </c>
      <c r="CD869" s="0" t="n">
        <v>-0.571163809581776</v>
      </c>
      <c r="CE869" s="0" t="n">
        <v>1.18388925329782</v>
      </c>
      <c r="CF869" s="0" t="n">
        <v>-0.946401996770874</v>
      </c>
      <c r="CG869" s="0" t="n">
        <v>0.766715402278351</v>
      </c>
      <c r="CH869" s="0" t="n">
        <v>1.01124442153377</v>
      </c>
      <c r="CI869" s="0" t="n">
        <v>0.112344196168124</v>
      </c>
      <c r="CJ869" s="0" t="n">
        <v>0.234338131122058</v>
      </c>
      <c r="CK869" s="0" t="n">
        <v>1.87013938557357</v>
      </c>
      <c r="CL869" s="0" t="n">
        <v>1.11516783363186</v>
      </c>
      <c r="CM869" s="0" t="n">
        <v>0.91525635070866</v>
      </c>
      <c r="CN869" s="0" t="n">
        <v>-0.453785560239339</v>
      </c>
      <c r="CO869" s="0" t="n">
        <v>-0.492891558678821</v>
      </c>
      <c r="CP869" s="0" t="n">
        <v>0.220600213651778</v>
      </c>
      <c r="CQ869" s="0" t="n">
        <v>-0.407452489525895</v>
      </c>
      <c r="CR869" s="0" t="n">
        <v>1.85582393896766</v>
      </c>
      <c r="CS869" s="0" t="n">
        <v>2.98154191114008</v>
      </c>
      <c r="CT869" s="0" t="n">
        <v>1.55863290274283</v>
      </c>
      <c r="CU869" s="0" t="n">
        <v>-0.73007186074392</v>
      </c>
      <c r="CV869" s="0" t="n">
        <v>1.05121216620319</v>
      </c>
      <c r="CW869" s="0" t="n">
        <v>-0.13678345567314</v>
      </c>
      <c r="CX869" s="0" t="n">
        <v>1.81780706043355</v>
      </c>
      <c r="CZ869" s="0" t="n">
        <f aca="false">IF(CHOOSE(MATCH(G$5,$B$10:$E$10,0),$B869,$C869,$D869,$E869)*G$6+G869*G$7&lt;G$2,G$3*G$4,0)</f>
        <v>0</v>
      </c>
      <c r="DA869" s="0" t="n">
        <f aca="false">IF(CHOOSE(MATCH(H$5,$B$10:$E$10,0),$B869,$C869,$D869,$E869)*H$6+H869*H$7&lt;H$2,H$3*H$4,0)</f>
        <v>0</v>
      </c>
      <c r="DB869" s="0" t="n">
        <f aca="false">IF(CHOOSE(MATCH(I$5,$B$10:$E$10,0),$B869,$C869,$D869,$E869)*I$6+I869*I$7&lt;I$2,I$3*I$4,0)</f>
        <v>0</v>
      </c>
      <c r="DC869" s="0" t="n">
        <f aca="false">IF(CHOOSE(MATCH(J$5,$B$10:$E$10,0),$B869,$C869,$D869,$E869)*J$6+J869*J$7&lt;J$2,J$3*J$4,0)</f>
        <v>0</v>
      </c>
      <c r="DD869" s="0" t="n">
        <f aca="false">IF(CHOOSE(MATCH(K$5,$B$10:$E$10,0),$B869,$C869,$D869,$E869)*K$6+K869*K$7&lt;K$2,K$3*K$4,0)</f>
        <v>0</v>
      </c>
      <c r="DE869" s="0" t="n">
        <f aca="false">IF(CHOOSE(MATCH(L$5,$B$10:$E$10,0),$B869,$C869,$D869,$E869)*L$6+L869*L$7&lt;L$2,L$3*L$4,0)</f>
        <v>0</v>
      </c>
      <c r="DF869" s="0" t="n">
        <f aca="false">IF(CHOOSE(MATCH(M$5,$B$10:$E$10,0),$B869,$C869,$D869,$E869)*M$6+M869*M$7&lt;M$2,M$3*M$4,0)</f>
        <v>0</v>
      </c>
      <c r="DG869" s="0" t="n">
        <f aca="false">IF(CHOOSE(MATCH(N$5,$B$10:$E$10,0),$B869,$C869,$D869,$E869)*N$6+N869*N$7&lt;N$2,N$3*N$4,0)</f>
        <v>0</v>
      </c>
      <c r="DH869" s="0" t="n">
        <f aca="false">IF(CHOOSE(MATCH(O$5,$B$10:$E$10,0),$B869,$C869,$D869,$E869)*O$6+O869*O$7&lt;O$2,O$3*O$4,0)</f>
        <v>0</v>
      </c>
      <c r="DI869" s="0" t="n">
        <f aca="false">IF(CHOOSE(MATCH(P$5,$B$10:$E$10,0),$B869,$C869,$D869,$E869)*P$6+P869*P$7&lt;P$2,P$3*P$4,0)</f>
        <v>0</v>
      </c>
      <c r="DJ869" s="0" t="n">
        <f aca="false">IF(CHOOSE(MATCH(Q$5,$B$10:$E$10,0),$B869,$C869,$D869,$E869)*Q$6+Q869*Q$7&lt;Q$2,Q$3*Q$4,0)</f>
        <v>0</v>
      </c>
      <c r="DK869" s="0" t="n">
        <f aca="false">IF(CHOOSE(MATCH(R$5,$B$10:$E$10,0),$B869,$C869,$D869,$E869)*R$6+R869*R$7&lt;R$2,R$3*R$4,0)</f>
        <v>0</v>
      </c>
      <c r="DL869" s="0" t="n">
        <f aca="false">IF(CHOOSE(MATCH(S$5,$B$10:$E$10,0),$B869,$C869,$D869,$E869)*S$6+S869*S$7&lt;S$2,S$3*S$4,0)</f>
        <v>0</v>
      </c>
      <c r="DM869" s="0" t="n">
        <f aca="false">IF(CHOOSE(MATCH(T$5,$B$10:$E$10,0),$B869,$C869,$D869,$E869)*T$6+T869*T$7&lt;T$2,T$3*T$4,0)</f>
        <v>0</v>
      </c>
      <c r="DN869" s="0" t="n">
        <f aca="false">IF(CHOOSE(MATCH(U$5,$B$10:$E$10,0),$B869,$C869,$D869,$E869)*U$6+U869*U$7&lt;U$2,U$3*U$4,0)</f>
        <v>0</v>
      </c>
      <c r="DO869" s="0" t="n">
        <f aca="false">IF(CHOOSE(MATCH(V$5,$B$10:$E$10,0),$B869,$C869,$D869,$E869)*V$6+V869*V$7&lt;V$2,V$3*V$4,0)</f>
        <v>0</v>
      </c>
      <c r="DP869" s="0" t="n">
        <f aca="false">IF(CHOOSE(MATCH(W$5,$B$10:$E$10,0),$B869,$C869,$D869,$E869)*W$6+W869*W$7&lt;W$2,W$3*W$4,0)</f>
        <v>0</v>
      </c>
      <c r="DQ869" s="0" t="n">
        <f aca="false">IF(CHOOSE(MATCH(X$5,$B$10:$E$10,0),$B869,$C869,$D869,$E869)*X$6+X869*X$7&lt;X$2,X$3*X$4,0)</f>
        <v>0</v>
      </c>
      <c r="DR869" s="0" t="n">
        <f aca="false">IF(CHOOSE(MATCH(Y$5,$B$10:$E$10,0),$B869,$C869,$D869,$E869)*Y$6+Y869*Y$7&lt;Y$2,Y$3*Y$4,0)</f>
        <v>0</v>
      </c>
      <c r="DS869" s="0" t="n">
        <f aca="false">IF(CHOOSE(MATCH(Z$5,$B$10:$E$10,0),$B869,$C869,$D869,$E869)*Z$6+Z869*Z$7&lt;Z$2,Z$3*Z$4,0)</f>
        <v>0</v>
      </c>
      <c r="DT869" s="0" t="n">
        <f aca="false">IF(CHOOSE(MATCH(AA$5,$B$10:$E$10,0),$B869,$C869,$D869,$E869)*AA$6+AA869*AA$7&lt;AA$2,AA$3*AA$4,0)</f>
        <v>0</v>
      </c>
      <c r="DU869" s="0" t="n">
        <f aca="false">IF(CHOOSE(MATCH(AB$5,$B$10:$E$10,0),$B869,$C869,$D869,$E869)*AB$6+AB869*AB$7&lt;AB$2,AB$3*AB$4,0)</f>
        <v>0</v>
      </c>
      <c r="DV869" s="0" t="n">
        <f aca="false">IF(CHOOSE(MATCH(AC$5,$B$10:$E$10,0),$B869,$C869,$D869,$E869)*AC$6+AC869*AC$7&lt;AC$2,AC$3*AC$4,0)</f>
        <v>0</v>
      </c>
      <c r="DW869" s="0" t="n">
        <f aca="false">IF(CHOOSE(MATCH(AD$5,$B$10:$E$10,0),$B869,$C869,$D869,$E869)*AD$6+AD869*AD$7&lt;AD$2,AD$3*AD$4,0)</f>
        <v>0</v>
      </c>
      <c r="DX869" s="0" t="n">
        <f aca="false">IF(CHOOSE(MATCH(AE$5,$B$10:$E$10,0),$B869,$C869,$D869,$E869)*AE$6+AE869*AE$7&lt;AE$2,AE$3*AE$4,0)</f>
        <v>0</v>
      </c>
      <c r="DY869" s="0" t="n">
        <f aca="false">IF(CHOOSE(MATCH(AF$5,$B$10:$E$10,0),$B869,$C869,$D869,$E869)*AF$6+AF869*AF$7&lt;AF$2,AF$3*AF$4,0)</f>
        <v>0</v>
      </c>
      <c r="DZ869" s="0" t="n">
        <f aca="false">IF(CHOOSE(MATCH(AG$5,$B$10:$E$10,0),$B869,$C869,$D869,$E869)*AG$6+AG869*AG$7&lt;AG$2,AG$3*AG$4,0)</f>
        <v>0</v>
      </c>
      <c r="EA869" s="0" t="n">
        <f aca="false">IF(CHOOSE(MATCH(AH$5,$B$10:$E$10,0),$B869,$C869,$D869,$E869)*AH$6+AH869*AH$7&lt;AH$2,AH$3*AH$4,0)</f>
        <v>0</v>
      </c>
      <c r="EB869" s="0" t="n">
        <f aca="false">IF(CHOOSE(MATCH(AI$5,$B$10:$E$10,0),$B869,$C869,$D869,$E869)*AI$6+AI869*AI$7&lt;AI$2,AI$3*AI$4,0)</f>
        <v>0</v>
      </c>
      <c r="EC869" s="0" t="n">
        <f aca="false">IF(CHOOSE(MATCH(AJ$5,$B$10:$E$10,0),$B869,$C869,$D869,$E869)*AJ$6+AJ869*AJ$7&lt;AJ$2,AJ$3*AJ$4,0)</f>
        <v>0</v>
      </c>
      <c r="ED869" s="0" t="n">
        <f aca="false">IF(CHOOSE(MATCH(AK$5,$B$10:$E$10,0),$B869,$C869,$D869,$E869)*AK$6+AK869*AK$7&lt;AK$2,AK$3*AK$4,0)</f>
        <v>0</v>
      </c>
      <c r="EE869" s="0" t="n">
        <f aca="false">IF(CHOOSE(MATCH(AL$5,$B$10:$E$10,0),$B869,$C869,$D869,$E869)*AL$6+AL869*AL$7&lt;AL$2,AL$3*AL$4,0)</f>
        <v>0</v>
      </c>
      <c r="EF869" s="0" t="n">
        <f aca="false">IF(CHOOSE(MATCH(AM$5,$B$10:$E$10,0),$B869,$C869,$D869,$E869)*AM$6+AM869*AM$7&lt;AM$2,AM$3*AM$4,0)</f>
        <v>0</v>
      </c>
      <c r="EG869" s="0" t="n">
        <f aca="false">IF(CHOOSE(MATCH(AN$5,$B$10:$E$10,0),$B869,$C869,$D869,$E869)*AN$6+AN869*AN$7&lt;AN$2,AN$3*AN$4,0)</f>
        <v>0</v>
      </c>
      <c r="EH869" s="0" t="n">
        <f aca="false">IF(CHOOSE(MATCH(AO$5,$B$10:$E$10,0),$B869,$C869,$D869,$E869)*AO$6+AO869*AO$7&lt;AO$2,AO$3*AO$4,0)</f>
        <v>0</v>
      </c>
      <c r="EI869" s="0" t="n">
        <f aca="false">IF(CHOOSE(MATCH(AP$5,$B$10:$E$10,0),$B869,$C869,$D869,$E869)*AP$6+AP869*AP$7&lt;AP$2,AP$3*AP$4,0)</f>
        <v>0</v>
      </c>
      <c r="EJ869" s="0" t="n">
        <f aca="false">IF(CHOOSE(MATCH(AQ$5,$B$10:$E$10,0),$B869,$C869,$D869,$E869)*AQ$6+AQ869*AQ$7&lt;AQ$2,AQ$3*AQ$4,0)</f>
        <v>0</v>
      </c>
      <c r="EK869" s="0" t="n">
        <f aca="false">IF(CHOOSE(MATCH(AR$5,$B$10:$E$10,0),$B869,$C869,$D869,$E869)*AR$6+AR869*AR$7&lt;AR$2,AR$3*AR$4,0)</f>
        <v>0</v>
      </c>
      <c r="EL869" s="0" t="n">
        <f aca="false">IF(CHOOSE(MATCH(AS$5,$B$10:$E$10,0),$B869,$C869,$D869,$E869)*AS$6+AS869*AS$7&lt;AS$2,AS$3*AS$4,0)</f>
        <v>0</v>
      </c>
      <c r="EM869" s="0" t="n">
        <f aca="false">IF(CHOOSE(MATCH(AT$5,$B$10:$E$10,0),$B869,$C869,$D869,$E869)*AT$6+AT869*AT$7&lt;AT$2,AT$3*AT$4,0)</f>
        <v>0</v>
      </c>
      <c r="EN869" s="0" t="n">
        <f aca="false">IF(CHOOSE(MATCH(AU$5,$B$10:$E$10,0),$B869,$C869,$D869,$E869)*AU$6+AU869*AU$7&lt;AU$2,AU$3*AU$4,0)</f>
        <v>0</v>
      </c>
      <c r="EO869" s="0" t="n">
        <f aca="false">IF(CHOOSE(MATCH(AV$5,$B$10:$E$10,0),$B869,$C869,$D869,$E869)*AV$6+AV869*AV$7&lt;AV$2,AV$3*AV$4,0)</f>
        <v>0</v>
      </c>
      <c r="EP869" s="0" t="n">
        <f aca="false">IF(CHOOSE(MATCH(AW$5,$B$10:$E$10,0),$B869,$C869,$D869,$E869)*AW$6+AW869*AW$7&lt;AW$2,AW$3*AW$4,0)</f>
        <v>0</v>
      </c>
      <c r="EQ869" s="0" t="n">
        <f aca="false">IF(CHOOSE(MATCH(AX$5,$B$10:$E$10,0),$B869,$C869,$D869,$E869)*AX$6+AX869*AX$7&lt;AX$2,AX$3*AX$4,0)</f>
        <v>0</v>
      </c>
      <c r="ER869" s="0" t="n">
        <f aca="false">IF(CHOOSE(MATCH(AY$5,$B$10:$E$10,0),$B869,$C869,$D869,$E869)*AY$6+AY869*AY$7&lt;AY$2,AY$3*AY$4,0)</f>
        <v>0</v>
      </c>
      <c r="ES869" s="0" t="n">
        <f aca="false">IF(CHOOSE(MATCH(AZ$5,$B$10:$E$10,0),$B869,$C869,$D869,$E869)*AZ$6+AZ869*AZ$7&lt;AZ$2,AZ$3*AZ$4,0)</f>
        <v>0</v>
      </c>
      <c r="ET869" s="0" t="n">
        <f aca="false">IF(CHOOSE(MATCH(BA$5,$B$10:$E$10,0),$B869,$C869,$D869,$E869)*BA$6+BA869*BA$7&lt;BA$2,BA$3*BA$4,0)</f>
        <v>0</v>
      </c>
      <c r="EU869" s="0" t="n">
        <f aca="false">IF(CHOOSE(MATCH(BB$5,$B$10:$E$10,0),$B869,$C869,$D869,$E869)*BB$6+BB869*BB$7&lt;BB$2,BB$3*BB$4,0)</f>
        <v>0</v>
      </c>
      <c r="EV869" s="0" t="n">
        <f aca="false">IF(CHOOSE(MATCH(BC$5,$B$10:$E$10,0),$B869,$C869,$D869,$E869)*BC$6+BC869*BC$7&lt;BC$2,BC$3*BC$4,0)</f>
        <v>0</v>
      </c>
      <c r="EW869" s="0" t="n">
        <f aca="false">IF(CHOOSE(MATCH(BD$5,$B$10:$E$10,0),$B869,$C869,$D869,$E869)*BD$6+BD869*BD$7&lt;BD$2,BD$3*BD$4,0)</f>
        <v>0</v>
      </c>
      <c r="EX869" s="0" t="n">
        <f aca="false">IF(CHOOSE(MATCH(BE$5,$B$10:$E$10,0),$B869,$C869,$D869,$E869)*BE$6+BE869*BE$7&lt;BE$2,BE$3*BE$4,0)</f>
        <v>0</v>
      </c>
      <c r="EY869" s="0" t="n">
        <f aca="false">IF(CHOOSE(MATCH(BF$5,$B$10:$E$10,0),$B869,$C869,$D869,$E869)*BF$6+BF869*BF$7&lt;BF$2,BF$3*BF$4,0)</f>
        <v>0</v>
      </c>
      <c r="EZ869" s="0" t="n">
        <f aca="false">IF(CHOOSE(MATCH(BG$5,$B$10:$E$10,0),$B869,$C869,$D869,$E869)*BG$6+BG869*BG$7&lt;BG$2,BG$3*BG$4,0)</f>
        <v>0</v>
      </c>
      <c r="FA869" s="0" t="n">
        <f aca="false">IF(CHOOSE(MATCH(BH$5,$B$10:$E$10,0),$B869,$C869,$D869,$E869)*BH$6+BH869*BH$7&lt;BH$2,BH$3*BH$4,0)</f>
        <v>0</v>
      </c>
      <c r="FB869" s="0" t="n">
        <f aca="false">IF(CHOOSE(MATCH(BI$5,$B$10:$E$10,0),$B869,$C869,$D869,$E869)*BI$6+BI869*BI$7&lt;BI$2,BI$3*BI$4,0)</f>
        <v>0</v>
      </c>
      <c r="FC869" s="0" t="n">
        <f aca="false">IF(CHOOSE(MATCH(BJ$5,$B$10:$E$10,0),$B869,$C869,$D869,$E869)*BJ$6+BJ869*BJ$7&lt;BJ$2,BJ$3*BJ$4,0)</f>
        <v>0</v>
      </c>
      <c r="FD869" s="0" t="n">
        <f aca="false">IF(CHOOSE(MATCH(BK$5,$B$10:$E$10,0),$B869,$C869,$D869,$E869)*BK$6+BK869*BK$7&lt;BK$2,BK$3*BK$4,0)</f>
        <v>0</v>
      </c>
      <c r="FE869" s="0" t="n">
        <f aca="false">IF(CHOOSE(MATCH(BL$5,$B$10:$E$10,0),$B869,$C869,$D869,$E869)*BL$6+BL869*BL$7&lt;BL$2,BL$3*BL$4,0)</f>
        <v>0</v>
      </c>
      <c r="FF869" s="0" t="n">
        <f aca="false">IF(CHOOSE(MATCH(BM$5,$B$10:$E$10,0),$B869,$C869,$D869,$E869)*BM$6+BM869*BM$7&lt;BM$2,BM$3*BM$4,0)</f>
        <v>0</v>
      </c>
      <c r="FG869" s="0" t="n">
        <f aca="false">IF(CHOOSE(MATCH(BN$5,$B$10:$E$10,0),$B869,$C869,$D869,$E869)*BN$6+BN869*BN$7&lt;BN$2,BN$3*BN$4,0)</f>
        <v>0</v>
      </c>
      <c r="FH869" s="0" t="n">
        <f aca="false">IF(CHOOSE(MATCH(BO$5,$B$10:$E$10,0),$B869,$C869,$D869,$E869)*BO$6+BO869*BO$7&lt;BO$2,BO$3*BO$4,0)</f>
        <v>0</v>
      </c>
      <c r="FI869" s="0" t="n">
        <f aca="false">IF(CHOOSE(MATCH(BP$5,$B$10:$E$10,0),$B869,$C869,$D869,$E869)*BP$6+BP869*BP$7&lt;BP$2,BP$3*BP$4,0)</f>
        <v>0</v>
      </c>
      <c r="FJ869" s="0" t="n">
        <f aca="false">IF(CHOOSE(MATCH(BQ$5,$B$10:$E$10,0),$B869,$C869,$D869,$E869)*BQ$6+BQ869*BQ$7&lt;BQ$2,BQ$3*BQ$4,0)</f>
        <v>0</v>
      </c>
      <c r="FK869" s="0" t="n">
        <f aca="false">IF(CHOOSE(MATCH(BR$5,$B$10:$E$10,0),$B869,$C869,$D869,$E869)*BR$6+BR869*BR$7&lt;BR$2,BR$3*BR$4,0)</f>
        <v>0</v>
      </c>
      <c r="FL869" s="0" t="n">
        <f aca="false">IF(CHOOSE(MATCH(BS$5,$B$10:$E$10,0),$B869,$C869,$D869,$E869)*BS$6+BS869*BS$7&lt;BS$2,BS$3*BS$4,0)</f>
        <v>0</v>
      </c>
      <c r="FM869" s="0" t="n">
        <f aca="false">IF(CHOOSE(MATCH(BT$5,$B$10:$E$10,0),$B869,$C869,$D869,$E869)*BT$6+BT869*BT$7&lt;BT$2,BT$3*BT$4,0)</f>
        <v>0</v>
      </c>
      <c r="FN869" s="0" t="n">
        <f aca="false">IF(CHOOSE(MATCH(BU$5,$B$10:$E$10,0),$B869,$C869,$D869,$E869)*BU$6+BU869*BU$7&lt;BU$2,BU$3*BU$4,0)</f>
        <v>0</v>
      </c>
      <c r="FO869" s="0" t="n">
        <f aca="false">IF(CHOOSE(MATCH(BV$5,$B$10:$E$10,0),$B869,$C869,$D869,$E869)*BV$6+BV869*BV$7&lt;BV$2,BV$3*BV$4,0)</f>
        <v>0</v>
      </c>
      <c r="FP869" s="0" t="n">
        <f aca="false">IF(CHOOSE(MATCH(BW$5,$B$10:$E$10,0),$B869,$C869,$D869,$E869)*BW$6+BW869*BW$7&lt;BW$2,BW$3*BW$4,0)</f>
        <v>0</v>
      </c>
      <c r="FQ869" s="0" t="n">
        <f aca="false">IF(CHOOSE(MATCH(BX$5,$B$10:$E$10,0),$B869,$C869,$D869,$E869)*BX$6+BX869*BX$7&lt;BX$2,BX$3*BX$4,0)</f>
        <v>0</v>
      </c>
      <c r="FR869" s="0" t="n">
        <f aca="false">IF(CHOOSE(MATCH(BY$5,$B$10:$E$10,0),$B869,$C869,$D869,$E869)*BY$6+BY869*BY$7&lt;BY$2,BY$3*BY$4,0)</f>
        <v>0</v>
      </c>
      <c r="FS869" s="0" t="n">
        <f aca="false">IF(CHOOSE(MATCH(BZ$5,$B$10:$E$10,0),$B869,$C869,$D869,$E869)*BZ$6+BZ869*BZ$7&lt;BZ$2,BZ$3*BZ$4,0)</f>
        <v>0</v>
      </c>
      <c r="FT869" s="0" t="n">
        <f aca="false">IF(CHOOSE(MATCH(CA$5,$B$10:$E$10,0),$B869,$C869,$D869,$E869)*CA$6+CA869*CA$7&lt;CA$2,CA$3*CA$4,0)</f>
        <v>0</v>
      </c>
      <c r="FU869" s="0" t="n">
        <f aca="false">IF(CHOOSE(MATCH(CB$5,$B$10:$E$10,0),$B869,$C869,$D869,$E869)*CB$6+CB869*CB$7&lt;CB$2,CB$3*CB$4,0)</f>
        <v>0</v>
      </c>
      <c r="FV869" s="0" t="n">
        <f aca="false">IF(CHOOSE(MATCH(CC$5,$B$10:$E$10,0),$B869,$C869,$D869,$E869)*CC$6+CC869*CC$7&lt;CC$2,CC$3*CC$4,0)</f>
        <v>0</v>
      </c>
      <c r="FW869" s="0" t="n">
        <f aca="false">IF(CHOOSE(MATCH(CD$5,$B$10:$E$10,0),$B869,$C869,$D869,$E869)*CD$6+CD869*CD$7&lt;CD$2,CD$3*CD$4,0)</f>
        <v>0</v>
      </c>
      <c r="FX869" s="0" t="n">
        <f aca="false">IF(CHOOSE(MATCH(CE$5,$B$10:$E$10,0),$B869,$C869,$D869,$E869)*CE$6+CE869*CE$7&lt;CE$2,CE$3*CE$4,0)</f>
        <v>0</v>
      </c>
      <c r="FY869" s="0" t="n">
        <f aca="false">IF(CHOOSE(MATCH(CF$5,$B$10:$E$10,0),$B869,$C869,$D869,$E869)*CF$6+CF869*CF$7&lt;CF$2,CF$3*CF$4,0)</f>
        <v>0</v>
      </c>
      <c r="FZ869" s="0" t="n">
        <f aca="false">IF(CHOOSE(MATCH(CG$5,$B$10:$E$10,0),$B869,$C869,$D869,$E869)*CG$6+CG869*CG$7&lt;CG$2,CG$3*CG$4,0)</f>
        <v>0</v>
      </c>
      <c r="GA869" s="0" t="n">
        <f aca="false">IF(CHOOSE(MATCH(CH$5,$B$10:$E$10,0),$B869,$C869,$D869,$E869)*CH$6+CH869*CH$7&lt;CH$2,CH$3*CH$4,0)</f>
        <v>0</v>
      </c>
      <c r="GB869" s="0" t="n">
        <f aca="false">IF(CHOOSE(MATCH(CI$5,$B$10:$E$10,0),$B869,$C869,$D869,$E869)*CI$6+CI869*CI$7&lt;CI$2,CI$3*CI$4,0)</f>
        <v>0</v>
      </c>
      <c r="GC869" s="0" t="n">
        <f aca="false">IF(CHOOSE(MATCH(CJ$5,$B$10:$E$10,0),$B869,$C869,$D869,$E869)*CJ$6+CJ869*CJ$7&lt;CJ$2,CJ$3*CJ$4,0)</f>
        <v>0</v>
      </c>
      <c r="GD869" s="0" t="n">
        <f aca="false">IF(CHOOSE(MATCH(CK$5,$B$10:$E$10,0),$B869,$C869,$D869,$E869)*CK$6+CK869*CK$7&lt;CK$2,CK$3*CK$4,0)</f>
        <v>0</v>
      </c>
      <c r="GE869" s="0" t="n">
        <f aca="false">IF(CHOOSE(MATCH(CL$5,$B$10:$E$10,0),$B869,$C869,$D869,$E869)*CL$6+CL869*CL$7&lt;CL$2,CL$3*CL$4,0)</f>
        <v>0</v>
      </c>
      <c r="GF869" s="0" t="n">
        <f aca="false">IF(CHOOSE(MATCH(CM$5,$B$10:$E$10,0),$B869,$C869,$D869,$E869)*CM$6+CM869*CM$7&lt;CM$2,CM$3*CM$4,0)</f>
        <v>0</v>
      </c>
      <c r="GG869" s="0" t="n">
        <f aca="false">IF(CHOOSE(MATCH(CN$5,$B$10:$E$10,0),$B869,$C869,$D869,$E869)*CN$6+CN869*CN$7&lt;CN$2,CN$3*CN$4,0)</f>
        <v>0</v>
      </c>
      <c r="GH869" s="0" t="n">
        <f aca="false">IF(CHOOSE(MATCH(CO$5,$B$10:$E$10,0),$B869,$C869,$D869,$E869)*CO$6+CO869*CO$7&lt;CO$2,CO$3*CO$4,0)</f>
        <v>0</v>
      </c>
      <c r="GI869" s="0" t="n">
        <f aca="false">IF(CHOOSE(MATCH(CP$5,$B$10:$E$10,0),$B869,$C869,$D869,$E869)*CP$6+CP869*CP$7&lt;CP$2,CP$3*CP$4,0)</f>
        <v>0</v>
      </c>
      <c r="GJ869" s="0" t="n">
        <f aca="false">IF(CHOOSE(MATCH(CQ$5,$B$10:$E$10,0),$B869,$C869,$D869,$E869)*CQ$6+CQ869*CQ$7&lt;CQ$2,CQ$3*CQ$4,0)</f>
        <v>0</v>
      </c>
      <c r="GK869" s="0" t="n">
        <f aca="false">IF(CHOOSE(MATCH(CR$5,$B$10:$E$10,0),$B869,$C869,$D869,$E869)*CR$6+CR869*CR$7&lt;CR$2,CR$3*CR$4,0)</f>
        <v>0</v>
      </c>
      <c r="GL869" s="0" t="n">
        <f aca="false">IF(CHOOSE(MATCH(CS$5,$B$10:$E$10,0),$B869,$C869,$D869,$E869)*CS$6+CS869*CS$7&lt;CS$2,CS$3*CS$4,0)</f>
        <v>0</v>
      </c>
      <c r="GM869" s="0" t="n">
        <f aca="false">IF(CHOOSE(MATCH(CT$5,$B$10:$E$10,0),$B869,$C869,$D869,$E869)*CT$6+CT869*CT$7&lt;CT$2,CT$3*CT$4,0)</f>
        <v>0</v>
      </c>
      <c r="GN869" s="0" t="n">
        <f aca="false">IF(CHOOSE(MATCH(CU$5,$B$10:$E$10,0),$B869,$C869,$D869,$E869)*CU$6+CU869*CU$7&lt;CU$2,CU$3*CU$4,0)</f>
        <v>0</v>
      </c>
      <c r="GO869" s="0" t="n">
        <f aca="false">IF(CHOOSE(MATCH(CV$5,$B$10:$E$10,0),$B869,$C869,$D869,$E869)*CV$6+CV869*CV$7&lt;CV$2,CV$3*CV$4,0)</f>
        <v>0</v>
      </c>
      <c r="GP869" s="0" t="n">
        <f aca="false">IF(CHOOSE(MATCH(CW$5,$B$10:$E$10,0),$B869,$C869,$D869,$E869)*CW$6+CW869*CW$7&lt;CW$2,CW$3*CW$4,0)</f>
        <v>0</v>
      </c>
      <c r="GQ869" s="0" t="n">
        <f aca="false">IF(CHOOSE(MATCH(CX$5,$B$10:$E$10,0),$B869,$C869,$D869,$E869)*CX$6+CX869*CX$7&lt;CX$2,CX$3*CX$4,0)</f>
        <v>0</v>
      </c>
      <c r="GS869" s="0" t="n">
        <f aca="false">SUM(CZ869:GQ869)</f>
        <v>0</v>
      </c>
      <c r="GT869" s="0" t="n">
        <f aca="false">IF(GS869&gt;$GS$6,1,0)</f>
        <v>0</v>
      </c>
    </row>
    <row r="870" customFormat="false" ht="14" hidden="false" customHeight="false" outlineLevel="0" collapsed="false">
      <c r="A870" s="0" t="n">
        <v>860</v>
      </c>
      <c r="B870" s="0" t="n">
        <v>0.606390554186443</v>
      </c>
      <c r="C870" s="0" t="n">
        <v>0.999771387160391</v>
      </c>
      <c r="D870" s="0" t="n">
        <v>-1.12857105812358</v>
      </c>
      <c r="E870" s="0" t="n">
        <v>-3.08832298858639</v>
      </c>
      <c r="G870" s="0" t="n">
        <v>-1.77813944901573</v>
      </c>
      <c r="H870" s="0" t="n">
        <v>1.09238044387894</v>
      </c>
      <c r="I870" s="0" t="n">
        <v>1.65933215612313</v>
      </c>
      <c r="J870" s="0" t="n">
        <v>-0.183900965566863</v>
      </c>
      <c r="K870" s="0" t="n">
        <v>1.95901520783082</v>
      </c>
      <c r="L870" s="0" t="n">
        <v>-0.508848643221427</v>
      </c>
      <c r="M870" s="0" t="n">
        <v>-0.850088781589875</v>
      </c>
      <c r="N870" s="0" t="n">
        <v>1.65691290021641</v>
      </c>
      <c r="O870" s="0" t="n">
        <v>0.399734290112974</v>
      </c>
      <c r="P870" s="0" t="n">
        <v>-0.298952045341139</v>
      </c>
      <c r="Q870" s="0" t="n">
        <v>2.07260200113524</v>
      </c>
      <c r="R870" s="0" t="n">
        <v>-0.123283143693698</v>
      </c>
      <c r="S870" s="0" t="n">
        <v>1.47731498145731</v>
      </c>
      <c r="T870" s="0" t="n">
        <v>-0.615962107985979</v>
      </c>
      <c r="U870" s="0" t="n">
        <v>-1.34869651446934</v>
      </c>
      <c r="V870" s="0" t="n">
        <v>-1.15285502033657</v>
      </c>
      <c r="W870" s="0" t="n">
        <v>-2.02163391804788</v>
      </c>
      <c r="X870" s="0" t="n">
        <v>-0.391048615711043</v>
      </c>
      <c r="Y870" s="0" t="n">
        <v>0.595102847000817</v>
      </c>
      <c r="Z870" s="0" t="n">
        <v>0.867344169819262</v>
      </c>
      <c r="AA870" s="0" t="n">
        <v>0.233787886827486</v>
      </c>
      <c r="AB870" s="0" t="n">
        <v>0.319655555358622</v>
      </c>
      <c r="AC870" s="0" t="n">
        <v>-0.293197217615671</v>
      </c>
      <c r="AD870" s="0" t="n">
        <v>1.72090039995965</v>
      </c>
      <c r="AE870" s="0" t="n">
        <v>1.35212303575827</v>
      </c>
      <c r="AF870" s="0" t="n">
        <v>1.07490222944762</v>
      </c>
      <c r="AG870" s="0" t="n">
        <v>0.26321799850848</v>
      </c>
      <c r="AH870" s="0" t="n">
        <v>-1.55760062625632</v>
      </c>
      <c r="AI870" s="0" t="n">
        <v>0.74897570812027</v>
      </c>
      <c r="AJ870" s="0" t="n">
        <v>-0.179779817699455</v>
      </c>
      <c r="AK870" s="0" t="n">
        <v>-0.103265165307675</v>
      </c>
      <c r="AL870" s="0" t="n">
        <v>0.595193796470994</v>
      </c>
      <c r="AM870" s="0" t="n">
        <v>-0.470213308290113</v>
      </c>
      <c r="AN870" s="0" t="n">
        <v>-0.0337035999109503</v>
      </c>
      <c r="AO870" s="0" t="n">
        <v>-0.66308075474808</v>
      </c>
      <c r="AP870" s="0" t="n">
        <v>-0.629147507424932</v>
      </c>
      <c r="AQ870" s="0" t="n">
        <v>-0.168595306604402</v>
      </c>
      <c r="AR870" s="0" t="n">
        <v>-0.229858869715827</v>
      </c>
      <c r="AS870" s="0" t="n">
        <v>-0.581369477004046</v>
      </c>
      <c r="AT870" s="0" t="n">
        <v>-1.78864866029471</v>
      </c>
      <c r="AU870" s="0" t="n">
        <v>1.03239017335</v>
      </c>
      <c r="AV870" s="0" t="n">
        <v>-1.33944695335231</v>
      </c>
      <c r="AW870" s="0" t="n">
        <v>-1.48211256600916</v>
      </c>
      <c r="AX870" s="0" t="n">
        <v>-0.475002934763324</v>
      </c>
      <c r="AY870" s="0" t="n">
        <v>0.358631950803101</v>
      </c>
      <c r="AZ870" s="0" t="n">
        <v>-1.26839495351305</v>
      </c>
      <c r="BA870" s="0" t="n">
        <v>-1.91316757991444</v>
      </c>
      <c r="BB870" s="0" t="n">
        <v>-2.57128704106435</v>
      </c>
      <c r="BC870" s="0" t="n">
        <v>-0.70896248871577</v>
      </c>
      <c r="BD870" s="0" t="n">
        <v>-0.649606590741314</v>
      </c>
      <c r="BE870" s="0" t="n">
        <v>1.19272272058879</v>
      </c>
      <c r="BF870" s="0" t="n">
        <v>1.44397290569032</v>
      </c>
      <c r="BG870" s="0" t="n">
        <v>0.385687144444091</v>
      </c>
      <c r="BH870" s="0" t="n">
        <v>0.261554760072613</v>
      </c>
      <c r="BI870" s="0" t="n">
        <v>0.941147391131381</v>
      </c>
      <c r="BJ870" s="0" t="n">
        <v>-2.02817318495363</v>
      </c>
      <c r="BK870" s="0" t="n">
        <v>-2.69596057478338</v>
      </c>
      <c r="BL870" s="0" t="n">
        <v>-0.322636424243683</v>
      </c>
      <c r="BM870" s="0" t="n">
        <v>0.732970875105821</v>
      </c>
      <c r="BN870" s="0" t="n">
        <v>-0.818345142761245</v>
      </c>
      <c r="BO870" s="0" t="n">
        <v>-1.19976220958051</v>
      </c>
      <c r="BP870" s="0" t="n">
        <v>1.59414412337355</v>
      </c>
      <c r="BQ870" s="0" t="n">
        <v>0.287770944851218</v>
      </c>
      <c r="BR870" s="0" t="n">
        <v>-0.950360572460341</v>
      </c>
      <c r="BS870" s="0" t="n">
        <v>-0.833949798106914</v>
      </c>
      <c r="BT870" s="0" t="n">
        <v>-0.503196133649908</v>
      </c>
      <c r="BU870" s="0" t="n">
        <v>1.73969965544529</v>
      </c>
      <c r="BV870" s="0" t="n">
        <v>1.34207766677719</v>
      </c>
      <c r="BW870" s="0" t="n">
        <v>-0.216213038584101</v>
      </c>
      <c r="BX870" s="0" t="n">
        <v>-1.27388602777501</v>
      </c>
      <c r="BY870" s="0" t="n">
        <v>-1.16061983135296</v>
      </c>
      <c r="BZ870" s="0" t="n">
        <v>-0.619851334704435</v>
      </c>
      <c r="CA870" s="0" t="n">
        <v>-0.424385007136152</v>
      </c>
      <c r="CB870" s="0" t="n">
        <v>0.624213498667814</v>
      </c>
      <c r="CC870" s="0" t="n">
        <v>1.32036802824587</v>
      </c>
      <c r="CD870" s="0" t="n">
        <v>-0.623934965915396</v>
      </c>
      <c r="CE870" s="0" t="n">
        <v>-1.21498487715144</v>
      </c>
      <c r="CF870" s="0" t="n">
        <v>0.304396507999627</v>
      </c>
      <c r="CG870" s="0" t="n">
        <v>-2.7260830393061</v>
      </c>
      <c r="CH870" s="0" t="n">
        <v>0.0333977823174791</v>
      </c>
      <c r="CI870" s="0" t="n">
        <v>-0.345934267897974</v>
      </c>
      <c r="CJ870" s="0" t="n">
        <v>-1.46691490954254</v>
      </c>
      <c r="CK870" s="0" t="n">
        <v>-0.119275682664011</v>
      </c>
      <c r="CL870" s="0" t="n">
        <v>-0.106188053905498</v>
      </c>
      <c r="CM870" s="0" t="n">
        <v>0.0986517534329323</v>
      </c>
      <c r="CN870" s="0" t="n">
        <v>1.12577254185453</v>
      </c>
      <c r="CO870" s="0" t="n">
        <v>-1.62401192937978</v>
      </c>
      <c r="CP870" s="0" t="n">
        <v>0.783450104790973</v>
      </c>
      <c r="CQ870" s="0" t="n">
        <v>1.05627805169206</v>
      </c>
      <c r="CR870" s="0" t="n">
        <v>-1.64762695931131</v>
      </c>
      <c r="CS870" s="0" t="n">
        <v>-1.12808265839703</v>
      </c>
      <c r="CT870" s="0" t="n">
        <v>0.575130343349883</v>
      </c>
      <c r="CU870" s="0" t="n">
        <v>0.000879936123965308</v>
      </c>
      <c r="CV870" s="0" t="n">
        <v>1.45116700878134</v>
      </c>
      <c r="CW870" s="0" t="n">
        <v>0.206356389753637</v>
      </c>
      <c r="CX870" s="0" t="n">
        <v>0.0918885234568734</v>
      </c>
      <c r="CZ870" s="0" t="n">
        <f aca="false">IF(CHOOSE(MATCH(G$5,$B$10:$E$10,0),$B870,$C870,$D870,$E870)*G$6+G870*G$7&lt;G$2,G$3*G$4,0)</f>
        <v>0</v>
      </c>
      <c r="DA870" s="0" t="n">
        <f aca="false">IF(CHOOSE(MATCH(H$5,$B$10:$E$10,0),$B870,$C870,$D870,$E870)*H$6+H870*H$7&lt;H$2,H$3*H$4,0)</f>
        <v>0</v>
      </c>
      <c r="DB870" s="0" t="n">
        <f aca="false">IF(CHOOSE(MATCH(I$5,$B$10:$E$10,0),$B870,$C870,$D870,$E870)*I$6+I870*I$7&lt;I$2,I$3*I$4,0)</f>
        <v>0</v>
      </c>
      <c r="DC870" s="0" t="n">
        <f aca="false">IF(CHOOSE(MATCH(J$5,$B$10:$E$10,0),$B870,$C870,$D870,$E870)*J$6+J870*J$7&lt;J$2,J$3*J$4,0)</f>
        <v>0</v>
      </c>
      <c r="DD870" s="0" t="n">
        <f aca="false">IF(CHOOSE(MATCH(K$5,$B$10:$E$10,0),$B870,$C870,$D870,$E870)*K$6+K870*K$7&lt;K$2,K$3*K$4,0)</f>
        <v>0</v>
      </c>
      <c r="DE870" s="0" t="n">
        <f aca="false">IF(CHOOSE(MATCH(L$5,$B$10:$E$10,0),$B870,$C870,$D870,$E870)*L$6+L870*L$7&lt;L$2,L$3*L$4,0)</f>
        <v>0</v>
      </c>
      <c r="DF870" s="0" t="n">
        <f aca="false">IF(CHOOSE(MATCH(M$5,$B$10:$E$10,0),$B870,$C870,$D870,$E870)*M$6+M870*M$7&lt;M$2,M$3*M$4,0)</f>
        <v>0</v>
      </c>
      <c r="DG870" s="0" t="n">
        <f aca="false">IF(CHOOSE(MATCH(N$5,$B$10:$E$10,0),$B870,$C870,$D870,$E870)*N$6+N870*N$7&lt;N$2,N$3*N$4,0)</f>
        <v>0</v>
      </c>
      <c r="DH870" s="0" t="n">
        <f aca="false">IF(CHOOSE(MATCH(O$5,$B$10:$E$10,0),$B870,$C870,$D870,$E870)*O$6+O870*O$7&lt;O$2,O$3*O$4,0)</f>
        <v>0</v>
      </c>
      <c r="DI870" s="0" t="n">
        <f aca="false">IF(CHOOSE(MATCH(P$5,$B$10:$E$10,0),$B870,$C870,$D870,$E870)*P$6+P870*P$7&lt;P$2,P$3*P$4,0)</f>
        <v>0</v>
      </c>
      <c r="DJ870" s="0" t="n">
        <f aca="false">IF(CHOOSE(MATCH(Q$5,$B$10:$E$10,0),$B870,$C870,$D870,$E870)*Q$6+Q870*Q$7&lt;Q$2,Q$3*Q$4,0)</f>
        <v>0</v>
      </c>
      <c r="DK870" s="0" t="n">
        <f aca="false">IF(CHOOSE(MATCH(R$5,$B$10:$E$10,0),$B870,$C870,$D870,$E870)*R$6+R870*R$7&lt;R$2,R$3*R$4,0)</f>
        <v>0</v>
      </c>
      <c r="DL870" s="0" t="n">
        <f aca="false">IF(CHOOSE(MATCH(S$5,$B$10:$E$10,0),$B870,$C870,$D870,$E870)*S$6+S870*S$7&lt;S$2,S$3*S$4,0)</f>
        <v>0</v>
      </c>
      <c r="DM870" s="0" t="n">
        <f aca="false">IF(CHOOSE(MATCH(T$5,$B$10:$E$10,0),$B870,$C870,$D870,$E870)*T$6+T870*T$7&lt;T$2,T$3*T$4,0)</f>
        <v>0</v>
      </c>
      <c r="DN870" s="0" t="n">
        <f aca="false">IF(CHOOSE(MATCH(U$5,$B$10:$E$10,0),$B870,$C870,$D870,$E870)*U$6+U870*U$7&lt;U$2,U$3*U$4,0)</f>
        <v>0</v>
      </c>
      <c r="DO870" s="0" t="n">
        <f aca="false">IF(CHOOSE(MATCH(V$5,$B$10:$E$10,0),$B870,$C870,$D870,$E870)*V$6+V870*V$7&lt;V$2,V$3*V$4,0)</f>
        <v>0</v>
      </c>
      <c r="DP870" s="0" t="n">
        <f aca="false">IF(CHOOSE(MATCH(W$5,$B$10:$E$10,0),$B870,$C870,$D870,$E870)*W$6+W870*W$7&lt;W$2,W$3*W$4,0)</f>
        <v>0</v>
      </c>
      <c r="DQ870" s="0" t="n">
        <f aca="false">IF(CHOOSE(MATCH(X$5,$B$10:$E$10,0),$B870,$C870,$D870,$E870)*X$6+X870*X$7&lt;X$2,X$3*X$4,0)</f>
        <v>0</v>
      </c>
      <c r="DR870" s="0" t="n">
        <f aca="false">IF(CHOOSE(MATCH(Y$5,$B$10:$E$10,0),$B870,$C870,$D870,$E870)*Y$6+Y870*Y$7&lt;Y$2,Y$3*Y$4,0)</f>
        <v>0</v>
      </c>
      <c r="DS870" s="0" t="n">
        <f aca="false">IF(CHOOSE(MATCH(Z$5,$B$10:$E$10,0),$B870,$C870,$D870,$E870)*Z$6+Z870*Z$7&lt;Z$2,Z$3*Z$4,0)</f>
        <v>0</v>
      </c>
      <c r="DT870" s="0" t="n">
        <f aca="false">IF(CHOOSE(MATCH(AA$5,$B$10:$E$10,0),$B870,$C870,$D870,$E870)*AA$6+AA870*AA$7&lt;AA$2,AA$3*AA$4,0)</f>
        <v>0</v>
      </c>
      <c r="DU870" s="0" t="n">
        <f aca="false">IF(CHOOSE(MATCH(AB$5,$B$10:$E$10,0),$B870,$C870,$D870,$E870)*AB$6+AB870*AB$7&lt;AB$2,AB$3*AB$4,0)</f>
        <v>0</v>
      </c>
      <c r="DV870" s="0" t="n">
        <f aca="false">IF(CHOOSE(MATCH(AC$5,$B$10:$E$10,0),$B870,$C870,$D870,$E870)*AC$6+AC870*AC$7&lt;AC$2,AC$3*AC$4,0)</f>
        <v>0</v>
      </c>
      <c r="DW870" s="0" t="n">
        <f aca="false">IF(CHOOSE(MATCH(AD$5,$B$10:$E$10,0),$B870,$C870,$D870,$E870)*AD$6+AD870*AD$7&lt;AD$2,AD$3*AD$4,0)</f>
        <v>0</v>
      </c>
      <c r="DX870" s="0" t="n">
        <f aca="false">IF(CHOOSE(MATCH(AE$5,$B$10:$E$10,0),$B870,$C870,$D870,$E870)*AE$6+AE870*AE$7&lt;AE$2,AE$3*AE$4,0)</f>
        <v>0</v>
      </c>
      <c r="DY870" s="0" t="n">
        <f aca="false">IF(CHOOSE(MATCH(AF$5,$B$10:$E$10,0),$B870,$C870,$D870,$E870)*AF$6+AF870*AF$7&lt;AF$2,AF$3*AF$4,0)</f>
        <v>0</v>
      </c>
      <c r="DZ870" s="0" t="n">
        <f aca="false">IF(CHOOSE(MATCH(AG$5,$B$10:$E$10,0),$B870,$C870,$D870,$E870)*AG$6+AG870*AG$7&lt;AG$2,AG$3*AG$4,0)</f>
        <v>0</v>
      </c>
      <c r="EA870" s="0" t="n">
        <f aca="false">IF(CHOOSE(MATCH(AH$5,$B$10:$E$10,0),$B870,$C870,$D870,$E870)*AH$6+AH870*AH$7&lt;AH$2,AH$3*AH$4,0)</f>
        <v>0</v>
      </c>
      <c r="EB870" s="0" t="n">
        <f aca="false">IF(CHOOSE(MATCH(AI$5,$B$10:$E$10,0),$B870,$C870,$D870,$E870)*AI$6+AI870*AI$7&lt;AI$2,AI$3*AI$4,0)</f>
        <v>0</v>
      </c>
      <c r="EC870" s="0" t="n">
        <f aca="false">IF(CHOOSE(MATCH(AJ$5,$B$10:$E$10,0),$B870,$C870,$D870,$E870)*AJ$6+AJ870*AJ$7&lt;AJ$2,AJ$3*AJ$4,0)</f>
        <v>0</v>
      </c>
      <c r="ED870" s="0" t="n">
        <f aca="false">IF(CHOOSE(MATCH(AK$5,$B$10:$E$10,0),$B870,$C870,$D870,$E870)*AK$6+AK870*AK$7&lt;AK$2,AK$3*AK$4,0)</f>
        <v>0</v>
      </c>
      <c r="EE870" s="0" t="n">
        <f aca="false">IF(CHOOSE(MATCH(AL$5,$B$10:$E$10,0),$B870,$C870,$D870,$E870)*AL$6+AL870*AL$7&lt;AL$2,AL$3*AL$4,0)</f>
        <v>0</v>
      </c>
      <c r="EF870" s="0" t="n">
        <f aca="false">IF(CHOOSE(MATCH(AM$5,$B$10:$E$10,0),$B870,$C870,$D870,$E870)*AM$6+AM870*AM$7&lt;AM$2,AM$3*AM$4,0)</f>
        <v>0</v>
      </c>
      <c r="EG870" s="0" t="n">
        <f aca="false">IF(CHOOSE(MATCH(AN$5,$B$10:$E$10,0),$B870,$C870,$D870,$E870)*AN$6+AN870*AN$7&lt;AN$2,AN$3*AN$4,0)</f>
        <v>0</v>
      </c>
      <c r="EH870" s="0" t="n">
        <f aca="false">IF(CHOOSE(MATCH(AO$5,$B$10:$E$10,0),$B870,$C870,$D870,$E870)*AO$6+AO870*AO$7&lt;AO$2,AO$3*AO$4,0)</f>
        <v>0</v>
      </c>
      <c r="EI870" s="0" t="n">
        <f aca="false">IF(CHOOSE(MATCH(AP$5,$B$10:$E$10,0),$B870,$C870,$D870,$E870)*AP$6+AP870*AP$7&lt;AP$2,AP$3*AP$4,0)</f>
        <v>0</v>
      </c>
      <c r="EJ870" s="0" t="n">
        <f aca="false">IF(CHOOSE(MATCH(AQ$5,$B$10:$E$10,0),$B870,$C870,$D870,$E870)*AQ$6+AQ870*AQ$7&lt;AQ$2,AQ$3*AQ$4,0)</f>
        <v>0</v>
      </c>
      <c r="EK870" s="0" t="n">
        <f aca="false">IF(CHOOSE(MATCH(AR$5,$B$10:$E$10,0),$B870,$C870,$D870,$E870)*AR$6+AR870*AR$7&lt;AR$2,AR$3*AR$4,0)</f>
        <v>0</v>
      </c>
      <c r="EL870" s="0" t="n">
        <f aca="false">IF(CHOOSE(MATCH(AS$5,$B$10:$E$10,0),$B870,$C870,$D870,$E870)*AS$6+AS870*AS$7&lt;AS$2,AS$3*AS$4,0)</f>
        <v>0</v>
      </c>
      <c r="EM870" s="0" t="n">
        <f aca="false">IF(CHOOSE(MATCH(AT$5,$B$10:$E$10,0),$B870,$C870,$D870,$E870)*AT$6+AT870*AT$7&lt;AT$2,AT$3*AT$4,0)</f>
        <v>0</v>
      </c>
      <c r="EN870" s="0" t="n">
        <f aca="false">IF(CHOOSE(MATCH(AU$5,$B$10:$E$10,0),$B870,$C870,$D870,$E870)*AU$6+AU870*AU$7&lt;AU$2,AU$3*AU$4,0)</f>
        <v>0</v>
      </c>
      <c r="EO870" s="0" t="n">
        <f aca="false">IF(CHOOSE(MATCH(AV$5,$B$10:$E$10,0),$B870,$C870,$D870,$E870)*AV$6+AV870*AV$7&lt;AV$2,AV$3*AV$4,0)</f>
        <v>0</v>
      </c>
      <c r="EP870" s="0" t="n">
        <f aca="false">IF(CHOOSE(MATCH(AW$5,$B$10:$E$10,0),$B870,$C870,$D870,$E870)*AW$6+AW870*AW$7&lt;AW$2,AW$3*AW$4,0)</f>
        <v>0</v>
      </c>
      <c r="EQ870" s="0" t="n">
        <f aca="false">IF(CHOOSE(MATCH(AX$5,$B$10:$E$10,0),$B870,$C870,$D870,$E870)*AX$6+AX870*AX$7&lt;AX$2,AX$3*AX$4,0)</f>
        <v>0</v>
      </c>
      <c r="ER870" s="0" t="n">
        <f aca="false">IF(CHOOSE(MATCH(AY$5,$B$10:$E$10,0),$B870,$C870,$D870,$E870)*AY$6+AY870*AY$7&lt;AY$2,AY$3*AY$4,0)</f>
        <v>0</v>
      </c>
      <c r="ES870" s="0" t="n">
        <f aca="false">IF(CHOOSE(MATCH(AZ$5,$B$10:$E$10,0),$B870,$C870,$D870,$E870)*AZ$6+AZ870*AZ$7&lt;AZ$2,AZ$3*AZ$4,0)</f>
        <v>0</v>
      </c>
      <c r="ET870" s="0" t="n">
        <f aca="false">IF(CHOOSE(MATCH(BA$5,$B$10:$E$10,0),$B870,$C870,$D870,$E870)*BA$6+BA870*BA$7&lt;BA$2,BA$3*BA$4,0)</f>
        <v>0</v>
      </c>
      <c r="EU870" s="0" t="n">
        <f aca="false">IF(CHOOSE(MATCH(BB$5,$B$10:$E$10,0),$B870,$C870,$D870,$E870)*BB$6+BB870*BB$7&lt;BB$2,BB$3*BB$4,0)</f>
        <v>0</v>
      </c>
      <c r="EV870" s="0" t="n">
        <f aca="false">IF(CHOOSE(MATCH(BC$5,$B$10:$E$10,0),$B870,$C870,$D870,$E870)*BC$6+BC870*BC$7&lt;BC$2,BC$3*BC$4,0)</f>
        <v>0</v>
      </c>
      <c r="EW870" s="0" t="n">
        <f aca="false">IF(CHOOSE(MATCH(BD$5,$B$10:$E$10,0),$B870,$C870,$D870,$E870)*BD$6+BD870*BD$7&lt;BD$2,BD$3*BD$4,0)</f>
        <v>0</v>
      </c>
      <c r="EX870" s="0" t="n">
        <f aca="false">IF(CHOOSE(MATCH(BE$5,$B$10:$E$10,0),$B870,$C870,$D870,$E870)*BE$6+BE870*BE$7&lt;BE$2,BE$3*BE$4,0)</f>
        <v>0</v>
      </c>
      <c r="EY870" s="0" t="n">
        <f aca="false">IF(CHOOSE(MATCH(BF$5,$B$10:$E$10,0),$B870,$C870,$D870,$E870)*BF$6+BF870*BF$7&lt;BF$2,BF$3*BF$4,0)</f>
        <v>0</v>
      </c>
      <c r="EZ870" s="0" t="n">
        <f aca="false">IF(CHOOSE(MATCH(BG$5,$B$10:$E$10,0),$B870,$C870,$D870,$E870)*BG$6+BG870*BG$7&lt;BG$2,BG$3*BG$4,0)</f>
        <v>0</v>
      </c>
      <c r="FA870" s="0" t="n">
        <f aca="false">IF(CHOOSE(MATCH(BH$5,$B$10:$E$10,0),$B870,$C870,$D870,$E870)*BH$6+BH870*BH$7&lt;BH$2,BH$3*BH$4,0)</f>
        <v>0</v>
      </c>
      <c r="FB870" s="0" t="n">
        <f aca="false">IF(CHOOSE(MATCH(BI$5,$B$10:$E$10,0),$B870,$C870,$D870,$E870)*BI$6+BI870*BI$7&lt;BI$2,BI$3*BI$4,0)</f>
        <v>0</v>
      </c>
      <c r="FC870" s="0" t="n">
        <f aca="false">IF(CHOOSE(MATCH(BJ$5,$B$10:$E$10,0),$B870,$C870,$D870,$E870)*BJ$6+BJ870*BJ$7&lt;BJ$2,BJ$3*BJ$4,0)</f>
        <v>2.5</v>
      </c>
      <c r="FD870" s="0" t="n">
        <f aca="false">IF(CHOOSE(MATCH(BK$5,$B$10:$E$10,0),$B870,$C870,$D870,$E870)*BK$6+BK870*BK$7&lt;BK$2,BK$3*BK$4,0)</f>
        <v>0.5</v>
      </c>
      <c r="FE870" s="0" t="n">
        <f aca="false">IF(CHOOSE(MATCH(BL$5,$B$10:$E$10,0),$B870,$C870,$D870,$E870)*BL$6+BL870*BL$7&lt;BL$2,BL$3*BL$4,0)</f>
        <v>0</v>
      </c>
      <c r="FF870" s="0" t="n">
        <f aca="false">IF(CHOOSE(MATCH(BM$5,$B$10:$E$10,0),$B870,$C870,$D870,$E870)*BM$6+BM870*BM$7&lt;BM$2,BM$3*BM$4,0)</f>
        <v>0</v>
      </c>
      <c r="FG870" s="0" t="n">
        <f aca="false">IF(CHOOSE(MATCH(BN$5,$B$10:$E$10,0),$B870,$C870,$D870,$E870)*BN$6+BN870*BN$7&lt;BN$2,BN$3*BN$4,0)</f>
        <v>0</v>
      </c>
      <c r="FH870" s="0" t="n">
        <f aca="false">IF(CHOOSE(MATCH(BO$5,$B$10:$E$10,0),$B870,$C870,$D870,$E870)*BO$6+BO870*BO$7&lt;BO$2,BO$3*BO$4,0)</f>
        <v>0</v>
      </c>
      <c r="FI870" s="0" t="n">
        <f aca="false">IF(CHOOSE(MATCH(BP$5,$B$10:$E$10,0),$B870,$C870,$D870,$E870)*BP$6+BP870*BP$7&lt;BP$2,BP$3*BP$4,0)</f>
        <v>0</v>
      </c>
      <c r="FJ870" s="0" t="n">
        <f aca="false">IF(CHOOSE(MATCH(BQ$5,$B$10:$E$10,0),$B870,$C870,$D870,$E870)*BQ$6+BQ870*BQ$7&lt;BQ$2,BQ$3*BQ$4,0)</f>
        <v>0</v>
      </c>
      <c r="FK870" s="0" t="n">
        <f aca="false">IF(CHOOSE(MATCH(BR$5,$B$10:$E$10,0),$B870,$C870,$D870,$E870)*BR$6+BR870*BR$7&lt;BR$2,BR$3*BR$4,0)</f>
        <v>0</v>
      </c>
      <c r="FL870" s="0" t="n">
        <f aca="false">IF(CHOOSE(MATCH(BS$5,$B$10:$E$10,0),$B870,$C870,$D870,$E870)*BS$6+BS870*BS$7&lt;BS$2,BS$3*BS$4,0)</f>
        <v>0</v>
      </c>
      <c r="FM870" s="0" t="n">
        <f aca="false">IF(CHOOSE(MATCH(BT$5,$B$10:$E$10,0),$B870,$C870,$D870,$E870)*BT$6+BT870*BT$7&lt;BT$2,BT$3*BT$4,0)</f>
        <v>0</v>
      </c>
      <c r="FN870" s="0" t="n">
        <f aca="false">IF(CHOOSE(MATCH(BU$5,$B$10:$E$10,0),$B870,$C870,$D870,$E870)*BU$6+BU870*BU$7&lt;BU$2,BU$3*BU$4,0)</f>
        <v>0</v>
      </c>
      <c r="FO870" s="0" t="n">
        <f aca="false">IF(CHOOSE(MATCH(BV$5,$B$10:$E$10,0),$B870,$C870,$D870,$E870)*BV$6+BV870*BV$7&lt;BV$2,BV$3*BV$4,0)</f>
        <v>0</v>
      </c>
      <c r="FP870" s="0" t="n">
        <f aca="false">IF(CHOOSE(MATCH(BW$5,$B$10:$E$10,0),$B870,$C870,$D870,$E870)*BW$6+BW870*BW$7&lt;BW$2,BW$3*BW$4,0)</f>
        <v>0</v>
      </c>
      <c r="FQ870" s="0" t="n">
        <f aca="false">IF(CHOOSE(MATCH(BX$5,$B$10:$E$10,0),$B870,$C870,$D870,$E870)*BX$6+BX870*BX$7&lt;BX$2,BX$3*BX$4,0)</f>
        <v>0</v>
      </c>
      <c r="FR870" s="0" t="n">
        <f aca="false">IF(CHOOSE(MATCH(BY$5,$B$10:$E$10,0),$B870,$C870,$D870,$E870)*BY$6+BY870*BY$7&lt;BY$2,BY$3*BY$4,0)</f>
        <v>0</v>
      </c>
      <c r="FS870" s="0" t="n">
        <f aca="false">IF(CHOOSE(MATCH(BZ$5,$B$10:$E$10,0),$B870,$C870,$D870,$E870)*BZ$6+BZ870*BZ$7&lt;BZ$2,BZ$3*BZ$4,0)</f>
        <v>0</v>
      </c>
      <c r="FT870" s="0" t="n">
        <f aca="false">IF(CHOOSE(MATCH(CA$5,$B$10:$E$10,0),$B870,$C870,$D870,$E870)*CA$6+CA870*CA$7&lt;CA$2,CA$3*CA$4,0)</f>
        <v>0</v>
      </c>
      <c r="FU870" s="0" t="n">
        <f aca="false">IF(CHOOSE(MATCH(CB$5,$B$10:$E$10,0),$B870,$C870,$D870,$E870)*CB$6+CB870*CB$7&lt;CB$2,CB$3*CB$4,0)</f>
        <v>0</v>
      </c>
      <c r="FV870" s="0" t="n">
        <f aca="false">IF(CHOOSE(MATCH(CC$5,$B$10:$E$10,0),$B870,$C870,$D870,$E870)*CC$6+CC870*CC$7&lt;CC$2,CC$3*CC$4,0)</f>
        <v>0</v>
      </c>
      <c r="FW870" s="0" t="n">
        <f aca="false">IF(CHOOSE(MATCH(CD$5,$B$10:$E$10,0),$B870,$C870,$D870,$E870)*CD$6+CD870*CD$7&lt;CD$2,CD$3*CD$4,0)</f>
        <v>0</v>
      </c>
      <c r="FX870" s="0" t="n">
        <f aca="false">IF(CHOOSE(MATCH(CE$5,$B$10:$E$10,0),$B870,$C870,$D870,$E870)*CE$6+CE870*CE$7&lt;CE$2,CE$3*CE$4,0)</f>
        <v>2.5</v>
      </c>
      <c r="FY870" s="0" t="n">
        <f aca="false">IF(CHOOSE(MATCH(CF$5,$B$10:$E$10,0),$B870,$C870,$D870,$E870)*CF$6+CF870*CF$7&lt;CF$2,CF$3*CF$4,0)</f>
        <v>0</v>
      </c>
      <c r="FZ870" s="0" t="n">
        <f aca="false">IF(CHOOSE(MATCH(CG$5,$B$10:$E$10,0),$B870,$C870,$D870,$E870)*CG$6+CG870*CG$7&lt;CG$2,CG$3*CG$4,0)</f>
        <v>2.5</v>
      </c>
      <c r="GA870" s="0" t="n">
        <f aca="false">IF(CHOOSE(MATCH(CH$5,$B$10:$E$10,0),$B870,$C870,$D870,$E870)*CH$6+CH870*CH$7&lt;CH$2,CH$3*CH$4,0)</f>
        <v>0</v>
      </c>
      <c r="GB870" s="0" t="n">
        <f aca="false">IF(CHOOSE(MATCH(CI$5,$B$10:$E$10,0),$B870,$C870,$D870,$E870)*CI$6+CI870*CI$7&lt;CI$2,CI$3*CI$4,0)</f>
        <v>0</v>
      </c>
      <c r="GC870" s="0" t="n">
        <f aca="false">IF(CHOOSE(MATCH(CJ$5,$B$10:$E$10,0),$B870,$C870,$D870,$E870)*CJ$6+CJ870*CJ$7&lt;CJ$2,CJ$3*CJ$4,0)</f>
        <v>0.5</v>
      </c>
      <c r="GD870" s="0" t="n">
        <f aca="false">IF(CHOOSE(MATCH(CK$5,$B$10:$E$10,0),$B870,$C870,$D870,$E870)*CK$6+CK870*CK$7&lt;CK$2,CK$3*CK$4,0)</f>
        <v>0</v>
      </c>
      <c r="GE870" s="0" t="n">
        <f aca="false">IF(CHOOSE(MATCH(CL$5,$B$10:$E$10,0),$B870,$C870,$D870,$E870)*CL$6+CL870*CL$7&lt;CL$2,CL$3*CL$4,0)</f>
        <v>0</v>
      </c>
      <c r="GF870" s="0" t="n">
        <f aca="false">IF(CHOOSE(MATCH(CM$5,$B$10:$E$10,0),$B870,$C870,$D870,$E870)*CM$6+CM870*CM$7&lt;CM$2,CM$3*CM$4,0)</f>
        <v>0</v>
      </c>
      <c r="GG870" s="0" t="n">
        <f aca="false">IF(CHOOSE(MATCH(CN$5,$B$10:$E$10,0),$B870,$C870,$D870,$E870)*CN$6+CN870*CN$7&lt;CN$2,CN$3*CN$4,0)</f>
        <v>0</v>
      </c>
      <c r="GH870" s="0" t="n">
        <f aca="false">IF(CHOOSE(MATCH(CO$5,$B$10:$E$10,0),$B870,$C870,$D870,$E870)*CO$6+CO870*CO$7&lt;CO$2,CO$3*CO$4,0)</f>
        <v>12.5</v>
      </c>
      <c r="GI870" s="0" t="n">
        <f aca="false">IF(CHOOSE(MATCH(CP$5,$B$10:$E$10,0),$B870,$C870,$D870,$E870)*CP$6+CP870*CP$7&lt;CP$2,CP$3*CP$4,0)</f>
        <v>0</v>
      </c>
      <c r="GJ870" s="0" t="n">
        <f aca="false">IF(CHOOSE(MATCH(CQ$5,$B$10:$E$10,0),$B870,$C870,$D870,$E870)*CQ$6+CQ870*CQ$7&lt;CQ$2,CQ$3*CQ$4,0)</f>
        <v>0</v>
      </c>
      <c r="GK870" s="0" t="n">
        <f aca="false">IF(CHOOSE(MATCH(CR$5,$B$10:$E$10,0),$B870,$C870,$D870,$E870)*CR$6+CR870*CR$7&lt;CR$2,CR$3*CR$4,0)</f>
        <v>2.5</v>
      </c>
      <c r="GL870" s="0" t="n">
        <f aca="false">IF(CHOOSE(MATCH(CS$5,$B$10:$E$10,0),$B870,$C870,$D870,$E870)*CS$6+CS870*CS$7&lt;CS$2,CS$3*CS$4,0)</f>
        <v>0</v>
      </c>
      <c r="GM870" s="0" t="n">
        <f aca="false">IF(CHOOSE(MATCH(CT$5,$B$10:$E$10,0),$B870,$C870,$D870,$E870)*CT$6+CT870*CT$7&lt;CT$2,CT$3*CT$4,0)</f>
        <v>0</v>
      </c>
      <c r="GN870" s="0" t="n">
        <f aca="false">IF(CHOOSE(MATCH(CU$5,$B$10:$E$10,0),$B870,$C870,$D870,$E870)*CU$6+CU870*CU$7&lt;CU$2,CU$3*CU$4,0)</f>
        <v>0</v>
      </c>
      <c r="GO870" s="0" t="n">
        <f aca="false">IF(CHOOSE(MATCH(CV$5,$B$10:$E$10,0),$B870,$C870,$D870,$E870)*CV$6+CV870*CV$7&lt;CV$2,CV$3*CV$4,0)</f>
        <v>0</v>
      </c>
      <c r="GP870" s="0" t="n">
        <f aca="false">IF(CHOOSE(MATCH(CW$5,$B$10:$E$10,0),$B870,$C870,$D870,$E870)*CW$6+CW870*CW$7&lt;CW$2,CW$3*CW$4,0)</f>
        <v>0</v>
      </c>
      <c r="GQ870" s="0" t="n">
        <f aca="false">IF(CHOOSE(MATCH(CX$5,$B$10:$E$10,0),$B870,$C870,$D870,$E870)*CX$6+CX870*CX$7&lt;CX$2,CX$3*CX$4,0)</f>
        <v>0</v>
      </c>
      <c r="GS870" s="0" t="n">
        <f aca="false">SUM(CZ870:GQ870)</f>
        <v>23.5</v>
      </c>
      <c r="GT870" s="0" t="n">
        <f aca="false">IF(GS870&gt;$GS$6,1,0)</f>
        <v>0</v>
      </c>
    </row>
    <row r="871" customFormat="false" ht="14" hidden="false" customHeight="false" outlineLevel="0" collapsed="false">
      <c r="A871" s="0" t="n">
        <v>861</v>
      </c>
      <c r="B871" s="0" t="n">
        <v>0.671969683685189</v>
      </c>
      <c r="C871" s="0" t="n">
        <v>-1.16073475198515</v>
      </c>
      <c r="D871" s="0" t="n">
        <v>0.451033961469473</v>
      </c>
      <c r="E871" s="0" t="n">
        <v>0.0900716066817763</v>
      </c>
      <c r="G871" s="0" t="n">
        <v>-0.691175046085846</v>
      </c>
      <c r="H871" s="0" t="n">
        <v>1.29129830384045</v>
      </c>
      <c r="I871" s="0" t="n">
        <v>0.223187726078322</v>
      </c>
      <c r="J871" s="0" t="n">
        <v>-1.63004642672604</v>
      </c>
      <c r="K871" s="0" t="n">
        <v>-1.24963662528899</v>
      </c>
      <c r="L871" s="0" t="n">
        <v>-1.46155343827559</v>
      </c>
      <c r="M871" s="0" t="n">
        <v>1.31508386402857</v>
      </c>
      <c r="N871" s="0" t="n">
        <v>-0.382640337193152</v>
      </c>
      <c r="O871" s="0" t="n">
        <v>-0.695747530699009</v>
      </c>
      <c r="P871" s="0" t="n">
        <v>-0.920852016861318</v>
      </c>
      <c r="Q871" s="0" t="n">
        <v>-1.05001618067035</v>
      </c>
      <c r="R871" s="0" t="n">
        <v>0.220129550143611</v>
      </c>
      <c r="S871" s="0" t="n">
        <v>0.608856680628378</v>
      </c>
      <c r="T871" s="0" t="n">
        <v>1.43598754220875</v>
      </c>
      <c r="U871" s="0" t="n">
        <v>1.67967300512828</v>
      </c>
      <c r="V871" s="0" t="n">
        <v>-1.38450559461489</v>
      </c>
      <c r="W871" s="0" t="n">
        <v>-0.394519474866684</v>
      </c>
      <c r="X871" s="0" t="n">
        <v>-0.869908944878262</v>
      </c>
      <c r="Y871" s="0" t="n">
        <v>-0.0812929101812188</v>
      </c>
      <c r="Z871" s="0" t="n">
        <v>0.111343751996174</v>
      </c>
      <c r="AA871" s="0" t="n">
        <v>-1.35787104227347</v>
      </c>
      <c r="AB871" s="0" t="n">
        <v>-0.865784386405721</v>
      </c>
      <c r="AC871" s="0" t="n">
        <v>-2.41470843320712</v>
      </c>
      <c r="AD871" s="0" t="n">
        <v>0.395677943743067</v>
      </c>
      <c r="AE871" s="0" t="n">
        <v>-0.0408226696890779</v>
      </c>
      <c r="AF871" s="0" t="n">
        <v>-1.39799794851569</v>
      </c>
      <c r="AG871" s="0" t="n">
        <v>-0.365492951459601</v>
      </c>
      <c r="AH871" s="0" t="n">
        <v>0.972095222095959</v>
      </c>
      <c r="AI871" s="0" t="n">
        <v>-0.122049641504418</v>
      </c>
      <c r="AJ871" s="0" t="n">
        <v>-1.58199327415787</v>
      </c>
      <c r="AK871" s="0" t="n">
        <v>0.17325191947748</v>
      </c>
      <c r="AL871" s="0" t="n">
        <v>-0.105264916783199</v>
      </c>
      <c r="AM871" s="0" t="n">
        <v>0.79242340689234</v>
      </c>
      <c r="AN871" s="0" t="n">
        <v>0.00508748598804232</v>
      </c>
      <c r="AO871" s="0" t="n">
        <v>0.505976913700579</v>
      </c>
      <c r="AP871" s="0" t="n">
        <v>-0.574950718146283</v>
      </c>
      <c r="AQ871" s="0" t="n">
        <v>1.96057953871787</v>
      </c>
      <c r="AR871" s="0" t="n">
        <v>-0.966954303294187</v>
      </c>
      <c r="AS871" s="0" t="n">
        <v>-0.409198719353299</v>
      </c>
      <c r="AT871" s="0" t="n">
        <v>-0.252541667578043</v>
      </c>
      <c r="AU871" s="0" t="n">
        <v>-0.0465661287307739</v>
      </c>
      <c r="AV871" s="0" t="n">
        <v>1.61127445608145</v>
      </c>
      <c r="AW871" s="0" t="n">
        <v>-0.0634986463410314</v>
      </c>
      <c r="AX871" s="0" t="n">
        <v>-0.062118488131091</v>
      </c>
      <c r="AY871" s="0" t="n">
        <v>-1.02434341897606</v>
      </c>
      <c r="AZ871" s="0" t="n">
        <v>-0.591636535318685</v>
      </c>
      <c r="BA871" s="0" t="n">
        <v>-0.388986336474772</v>
      </c>
      <c r="BB871" s="0" t="n">
        <v>0.137169990921393</v>
      </c>
      <c r="BC871" s="0" t="n">
        <v>1.37028337121592</v>
      </c>
      <c r="BD871" s="0" t="n">
        <v>0.472350620839279</v>
      </c>
      <c r="BE871" s="0" t="n">
        <v>2.68169969785959</v>
      </c>
      <c r="BF871" s="0" t="n">
        <v>-0.730670990378712</v>
      </c>
      <c r="BG871" s="0" t="n">
        <v>-0.246386662183795</v>
      </c>
      <c r="BH871" s="0" t="n">
        <v>-0.00600493876845576</v>
      </c>
      <c r="BI871" s="0" t="n">
        <v>-0.948439264902845</v>
      </c>
      <c r="BJ871" s="0" t="n">
        <v>-0.127138264360838</v>
      </c>
      <c r="BK871" s="0" t="n">
        <v>0.498687313665869</v>
      </c>
      <c r="BL871" s="0" t="n">
        <v>-0.474917669635033</v>
      </c>
      <c r="BM871" s="0" t="n">
        <v>-1.0288772500644</v>
      </c>
      <c r="BN871" s="0" t="n">
        <v>0.543464011570904</v>
      </c>
      <c r="BO871" s="0" t="n">
        <v>0.746547357266536</v>
      </c>
      <c r="BP871" s="0" t="n">
        <v>-0.941147391131381</v>
      </c>
      <c r="BQ871" s="0" t="n">
        <v>-0.496177108288975</v>
      </c>
      <c r="BR871" s="0" t="n">
        <v>2.02458977582864</v>
      </c>
      <c r="BS871" s="0" t="n">
        <v>1.60847775987349</v>
      </c>
      <c r="BT871" s="0" t="n">
        <v>2.79134837910533</v>
      </c>
      <c r="BU871" s="0" t="n">
        <v>1.07136656879447</v>
      </c>
      <c r="BV871" s="0" t="n">
        <v>-1.26022769109113</v>
      </c>
      <c r="BW871" s="0" t="n">
        <v>0.744023509469116</v>
      </c>
      <c r="BX871" s="0" t="n">
        <v>-0.284264842775883</v>
      </c>
      <c r="BY871" s="0" t="n">
        <v>0.447266756964382</v>
      </c>
      <c r="BZ871" s="0" t="n">
        <v>1.51768745126901</v>
      </c>
      <c r="CA871" s="0" t="n">
        <v>0.645644604446716</v>
      </c>
      <c r="CB871" s="0" t="n">
        <v>-0.788240868132561</v>
      </c>
      <c r="CC871" s="0" t="n">
        <v>0.269242264039349</v>
      </c>
      <c r="CD871" s="0" t="n">
        <v>-1.84522832569201</v>
      </c>
      <c r="CE871" s="0" t="n">
        <v>-0.44194621295901</v>
      </c>
      <c r="CF871" s="0" t="n">
        <v>-1.31927208713023</v>
      </c>
      <c r="CG871" s="0" t="n">
        <v>-0.878089849720709</v>
      </c>
      <c r="CH871" s="0" t="n">
        <v>-0.938887296797475</v>
      </c>
      <c r="CI871" s="0" t="n">
        <v>0.201670218302752</v>
      </c>
      <c r="CJ871" s="0" t="n">
        <v>-0.65376980273868</v>
      </c>
      <c r="CK871" s="0" t="n">
        <v>-1.09126858660602</v>
      </c>
      <c r="CL871" s="0" t="n">
        <v>-0.0609679773333482</v>
      </c>
      <c r="CM871" s="0" t="n">
        <v>1.15270722744754</v>
      </c>
      <c r="CN871" s="0" t="n">
        <v>1.09404709291994</v>
      </c>
      <c r="CO871" s="0" t="n">
        <v>0.130609123516479</v>
      </c>
      <c r="CP871" s="0" t="n">
        <v>-0.271384124062024</v>
      </c>
      <c r="CQ871" s="0" t="n">
        <v>-1.57402155309683</v>
      </c>
      <c r="CR871" s="0" t="n">
        <v>-0.62849494497641</v>
      </c>
      <c r="CS871" s="0" t="n">
        <v>-0.69165935201454</v>
      </c>
      <c r="CT871" s="0" t="n">
        <v>-0.282990413325024</v>
      </c>
      <c r="CU871" s="0" t="n">
        <v>0.121201537695015</v>
      </c>
      <c r="CV871" s="0" t="n">
        <v>-0.611437371844659</v>
      </c>
      <c r="CW871" s="0" t="n">
        <v>-1.46133061207365</v>
      </c>
      <c r="CX871" s="0" t="n">
        <v>0.119275682664011</v>
      </c>
      <c r="CZ871" s="0" t="n">
        <f aca="false">IF(CHOOSE(MATCH(G$5,$B$10:$E$10,0),$B871,$C871,$D871,$E871)*G$6+G871*G$7&lt;G$2,G$3*G$4,0)</f>
        <v>0</v>
      </c>
      <c r="DA871" s="0" t="n">
        <f aca="false">IF(CHOOSE(MATCH(H$5,$B$10:$E$10,0),$B871,$C871,$D871,$E871)*H$6+H871*H$7&lt;H$2,H$3*H$4,0)</f>
        <v>0</v>
      </c>
      <c r="DB871" s="0" t="n">
        <f aca="false">IF(CHOOSE(MATCH(I$5,$B$10:$E$10,0),$B871,$C871,$D871,$E871)*I$6+I871*I$7&lt;I$2,I$3*I$4,0)</f>
        <v>0</v>
      </c>
      <c r="DC871" s="0" t="n">
        <f aca="false">IF(CHOOSE(MATCH(J$5,$B$10:$E$10,0),$B871,$C871,$D871,$E871)*J$6+J871*J$7&lt;J$2,J$3*J$4,0)</f>
        <v>0</v>
      </c>
      <c r="DD871" s="0" t="n">
        <f aca="false">IF(CHOOSE(MATCH(K$5,$B$10:$E$10,0),$B871,$C871,$D871,$E871)*K$6+K871*K$7&lt;K$2,K$3*K$4,0)</f>
        <v>0</v>
      </c>
      <c r="DE871" s="0" t="n">
        <f aca="false">IF(CHOOSE(MATCH(L$5,$B$10:$E$10,0),$B871,$C871,$D871,$E871)*L$6+L871*L$7&lt;L$2,L$3*L$4,0)</f>
        <v>0</v>
      </c>
      <c r="DF871" s="0" t="n">
        <f aca="false">IF(CHOOSE(MATCH(M$5,$B$10:$E$10,0),$B871,$C871,$D871,$E871)*M$6+M871*M$7&lt;M$2,M$3*M$4,0)</f>
        <v>0</v>
      </c>
      <c r="DG871" s="0" t="n">
        <f aca="false">IF(CHOOSE(MATCH(N$5,$B$10:$E$10,0),$B871,$C871,$D871,$E871)*N$6+N871*N$7&lt;N$2,N$3*N$4,0)</f>
        <v>0</v>
      </c>
      <c r="DH871" s="0" t="n">
        <f aca="false">IF(CHOOSE(MATCH(O$5,$B$10:$E$10,0),$B871,$C871,$D871,$E871)*O$6+O871*O$7&lt;O$2,O$3*O$4,0)</f>
        <v>0</v>
      </c>
      <c r="DI871" s="0" t="n">
        <f aca="false">IF(CHOOSE(MATCH(P$5,$B$10:$E$10,0),$B871,$C871,$D871,$E871)*P$6+P871*P$7&lt;P$2,P$3*P$4,0)</f>
        <v>0</v>
      </c>
      <c r="DJ871" s="0" t="n">
        <f aca="false">IF(CHOOSE(MATCH(Q$5,$B$10:$E$10,0),$B871,$C871,$D871,$E871)*Q$6+Q871*Q$7&lt;Q$2,Q$3*Q$4,0)</f>
        <v>0</v>
      </c>
      <c r="DK871" s="0" t="n">
        <f aca="false">IF(CHOOSE(MATCH(R$5,$B$10:$E$10,0),$B871,$C871,$D871,$E871)*R$6+R871*R$7&lt;R$2,R$3*R$4,0)</f>
        <v>0</v>
      </c>
      <c r="DL871" s="0" t="n">
        <f aca="false">IF(CHOOSE(MATCH(S$5,$B$10:$E$10,0),$B871,$C871,$D871,$E871)*S$6+S871*S$7&lt;S$2,S$3*S$4,0)</f>
        <v>0</v>
      </c>
      <c r="DM871" s="0" t="n">
        <f aca="false">IF(CHOOSE(MATCH(T$5,$B$10:$E$10,0),$B871,$C871,$D871,$E871)*T$6+T871*T$7&lt;T$2,T$3*T$4,0)</f>
        <v>0</v>
      </c>
      <c r="DN871" s="0" t="n">
        <f aca="false">IF(CHOOSE(MATCH(U$5,$B$10:$E$10,0),$B871,$C871,$D871,$E871)*U$6+U871*U$7&lt;U$2,U$3*U$4,0)</f>
        <v>0</v>
      </c>
      <c r="DO871" s="0" t="n">
        <f aca="false">IF(CHOOSE(MATCH(V$5,$B$10:$E$10,0),$B871,$C871,$D871,$E871)*V$6+V871*V$7&lt;V$2,V$3*V$4,0)</f>
        <v>0</v>
      </c>
      <c r="DP871" s="0" t="n">
        <f aca="false">IF(CHOOSE(MATCH(W$5,$B$10:$E$10,0),$B871,$C871,$D871,$E871)*W$6+W871*W$7&lt;W$2,W$3*W$4,0)</f>
        <v>0</v>
      </c>
      <c r="DQ871" s="0" t="n">
        <f aca="false">IF(CHOOSE(MATCH(X$5,$B$10:$E$10,0),$B871,$C871,$D871,$E871)*X$6+X871*X$7&lt;X$2,X$3*X$4,0)</f>
        <v>0</v>
      </c>
      <c r="DR871" s="0" t="n">
        <f aca="false">IF(CHOOSE(MATCH(Y$5,$B$10:$E$10,0),$B871,$C871,$D871,$E871)*Y$6+Y871*Y$7&lt;Y$2,Y$3*Y$4,0)</f>
        <v>0</v>
      </c>
      <c r="DS871" s="0" t="n">
        <f aca="false">IF(CHOOSE(MATCH(Z$5,$B$10:$E$10,0),$B871,$C871,$D871,$E871)*Z$6+Z871*Z$7&lt;Z$2,Z$3*Z$4,0)</f>
        <v>0</v>
      </c>
      <c r="DT871" s="0" t="n">
        <f aca="false">IF(CHOOSE(MATCH(AA$5,$B$10:$E$10,0),$B871,$C871,$D871,$E871)*AA$6+AA871*AA$7&lt;AA$2,AA$3*AA$4,0)</f>
        <v>0</v>
      </c>
      <c r="DU871" s="0" t="n">
        <f aca="false">IF(CHOOSE(MATCH(AB$5,$B$10:$E$10,0),$B871,$C871,$D871,$E871)*AB$6+AB871*AB$7&lt;AB$2,AB$3*AB$4,0)</f>
        <v>0</v>
      </c>
      <c r="DV871" s="0" t="n">
        <f aca="false">IF(CHOOSE(MATCH(AC$5,$B$10:$E$10,0),$B871,$C871,$D871,$E871)*AC$6+AC871*AC$7&lt;AC$2,AC$3*AC$4,0)</f>
        <v>0</v>
      </c>
      <c r="DW871" s="0" t="n">
        <f aca="false">IF(CHOOSE(MATCH(AD$5,$B$10:$E$10,0),$B871,$C871,$D871,$E871)*AD$6+AD871*AD$7&lt;AD$2,AD$3*AD$4,0)</f>
        <v>0</v>
      </c>
      <c r="DX871" s="0" t="n">
        <f aca="false">IF(CHOOSE(MATCH(AE$5,$B$10:$E$10,0),$B871,$C871,$D871,$E871)*AE$6+AE871*AE$7&lt;AE$2,AE$3*AE$4,0)</f>
        <v>0</v>
      </c>
      <c r="DY871" s="0" t="n">
        <f aca="false">IF(CHOOSE(MATCH(AF$5,$B$10:$E$10,0),$B871,$C871,$D871,$E871)*AF$6+AF871*AF$7&lt;AF$2,AF$3*AF$4,0)</f>
        <v>0</v>
      </c>
      <c r="DZ871" s="0" t="n">
        <f aca="false">IF(CHOOSE(MATCH(AG$5,$B$10:$E$10,0),$B871,$C871,$D871,$E871)*AG$6+AG871*AG$7&lt;AG$2,AG$3*AG$4,0)</f>
        <v>0</v>
      </c>
      <c r="EA871" s="0" t="n">
        <f aca="false">IF(CHOOSE(MATCH(AH$5,$B$10:$E$10,0),$B871,$C871,$D871,$E871)*AH$6+AH871*AH$7&lt;AH$2,AH$3*AH$4,0)</f>
        <v>0</v>
      </c>
      <c r="EB871" s="0" t="n">
        <f aca="false">IF(CHOOSE(MATCH(AI$5,$B$10:$E$10,0),$B871,$C871,$D871,$E871)*AI$6+AI871*AI$7&lt;AI$2,AI$3*AI$4,0)</f>
        <v>0</v>
      </c>
      <c r="EC871" s="0" t="n">
        <f aca="false">IF(CHOOSE(MATCH(AJ$5,$B$10:$E$10,0),$B871,$C871,$D871,$E871)*AJ$6+AJ871*AJ$7&lt;AJ$2,AJ$3*AJ$4,0)</f>
        <v>0</v>
      </c>
      <c r="ED871" s="0" t="n">
        <f aca="false">IF(CHOOSE(MATCH(AK$5,$B$10:$E$10,0),$B871,$C871,$D871,$E871)*AK$6+AK871*AK$7&lt;AK$2,AK$3*AK$4,0)</f>
        <v>0</v>
      </c>
      <c r="EE871" s="0" t="n">
        <f aca="false">IF(CHOOSE(MATCH(AL$5,$B$10:$E$10,0),$B871,$C871,$D871,$E871)*AL$6+AL871*AL$7&lt;AL$2,AL$3*AL$4,0)</f>
        <v>0</v>
      </c>
      <c r="EF871" s="0" t="n">
        <f aca="false">IF(CHOOSE(MATCH(AM$5,$B$10:$E$10,0),$B871,$C871,$D871,$E871)*AM$6+AM871*AM$7&lt;AM$2,AM$3*AM$4,0)</f>
        <v>0</v>
      </c>
      <c r="EG871" s="0" t="n">
        <f aca="false">IF(CHOOSE(MATCH(AN$5,$B$10:$E$10,0),$B871,$C871,$D871,$E871)*AN$6+AN871*AN$7&lt;AN$2,AN$3*AN$4,0)</f>
        <v>0</v>
      </c>
      <c r="EH871" s="0" t="n">
        <f aca="false">IF(CHOOSE(MATCH(AO$5,$B$10:$E$10,0),$B871,$C871,$D871,$E871)*AO$6+AO871*AO$7&lt;AO$2,AO$3*AO$4,0)</f>
        <v>0</v>
      </c>
      <c r="EI871" s="0" t="n">
        <f aca="false">IF(CHOOSE(MATCH(AP$5,$B$10:$E$10,0),$B871,$C871,$D871,$E871)*AP$6+AP871*AP$7&lt;AP$2,AP$3*AP$4,0)</f>
        <v>0</v>
      </c>
      <c r="EJ871" s="0" t="n">
        <f aca="false">IF(CHOOSE(MATCH(AQ$5,$B$10:$E$10,0),$B871,$C871,$D871,$E871)*AQ$6+AQ871*AQ$7&lt;AQ$2,AQ$3*AQ$4,0)</f>
        <v>0</v>
      </c>
      <c r="EK871" s="0" t="n">
        <f aca="false">IF(CHOOSE(MATCH(AR$5,$B$10:$E$10,0),$B871,$C871,$D871,$E871)*AR$6+AR871*AR$7&lt;AR$2,AR$3*AR$4,0)</f>
        <v>0</v>
      </c>
      <c r="EL871" s="0" t="n">
        <f aca="false">IF(CHOOSE(MATCH(AS$5,$B$10:$E$10,0),$B871,$C871,$D871,$E871)*AS$6+AS871*AS$7&lt;AS$2,AS$3*AS$4,0)</f>
        <v>0</v>
      </c>
      <c r="EM871" s="0" t="n">
        <f aca="false">IF(CHOOSE(MATCH(AT$5,$B$10:$E$10,0),$B871,$C871,$D871,$E871)*AT$6+AT871*AT$7&lt;AT$2,AT$3*AT$4,0)</f>
        <v>0</v>
      </c>
      <c r="EN871" s="0" t="n">
        <f aca="false">IF(CHOOSE(MATCH(AU$5,$B$10:$E$10,0),$B871,$C871,$D871,$E871)*AU$6+AU871*AU$7&lt;AU$2,AU$3*AU$4,0)</f>
        <v>0</v>
      </c>
      <c r="EO871" s="0" t="n">
        <f aca="false">IF(CHOOSE(MATCH(AV$5,$B$10:$E$10,0),$B871,$C871,$D871,$E871)*AV$6+AV871*AV$7&lt;AV$2,AV$3*AV$4,0)</f>
        <v>0</v>
      </c>
      <c r="EP871" s="0" t="n">
        <f aca="false">IF(CHOOSE(MATCH(AW$5,$B$10:$E$10,0),$B871,$C871,$D871,$E871)*AW$6+AW871*AW$7&lt;AW$2,AW$3*AW$4,0)</f>
        <v>0</v>
      </c>
      <c r="EQ871" s="0" t="n">
        <f aca="false">IF(CHOOSE(MATCH(AX$5,$B$10:$E$10,0),$B871,$C871,$D871,$E871)*AX$6+AX871*AX$7&lt;AX$2,AX$3*AX$4,0)</f>
        <v>0</v>
      </c>
      <c r="ER871" s="0" t="n">
        <f aca="false">IF(CHOOSE(MATCH(AY$5,$B$10:$E$10,0),$B871,$C871,$D871,$E871)*AY$6+AY871*AY$7&lt;AY$2,AY$3*AY$4,0)</f>
        <v>0</v>
      </c>
      <c r="ES871" s="0" t="n">
        <f aca="false">IF(CHOOSE(MATCH(AZ$5,$B$10:$E$10,0),$B871,$C871,$D871,$E871)*AZ$6+AZ871*AZ$7&lt;AZ$2,AZ$3*AZ$4,0)</f>
        <v>0</v>
      </c>
      <c r="ET871" s="0" t="n">
        <f aca="false">IF(CHOOSE(MATCH(BA$5,$B$10:$E$10,0),$B871,$C871,$D871,$E871)*BA$6+BA871*BA$7&lt;BA$2,BA$3*BA$4,0)</f>
        <v>0</v>
      </c>
      <c r="EU871" s="0" t="n">
        <f aca="false">IF(CHOOSE(MATCH(BB$5,$B$10:$E$10,0),$B871,$C871,$D871,$E871)*BB$6+BB871*BB$7&lt;BB$2,BB$3*BB$4,0)</f>
        <v>0</v>
      </c>
      <c r="EV871" s="0" t="n">
        <f aca="false">IF(CHOOSE(MATCH(BC$5,$B$10:$E$10,0),$B871,$C871,$D871,$E871)*BC$6+BC871*BC$7&lt;BC$2,BC$3*BC$4,0)</f>
        <v>0</v>
      </c>
      <c r="EW871" s="0" t="n">
        <f aca="false">IF(CHOOSE(MATCH(BD$5,$B$10:$E$10,0),$B871,$C871,$D871,$E871)*BD$6+BD871*BD$7&lt;BD$2,BD$3*BD$4,0)</f>
        <v>0</v>
      </c>
      <c r="EX871" s="0" t="n">
        <f aca="false">IF(CHOOSE(MATCH(BE$5,$B$10:$E$10,0),$B871,$C871,$D871,$E871)*BE$6+BE871*BE$7&lt;BE$2,BE$3*BE$4,0)</f>
        <v>0</v>
      </c>
      <c r="EY871" s="0" t="n">
        <f aca="false">IF(CHOOSE(MATCH(BF$5,$B$10:$E$10,0),$B871,$C871,$D871,$E871)*BF$6+BF871*BF$7&lt;BF$2,BF$3*BF$4,0)</f>
        <v>0</v>
      </c>
      <c r="EZ871" s="0" t="n">
        <f aca="false">IF(CHOOSE(MATCH(BG$5,$B$10:$E$10,0),$B871,$C871,$D871,$E871)*BG$6+BG871*BG$7&lt;BG$2,BG$3*BG$4,0)</f>
        <v>0</v>
      </c>
      <c r="FA871" s="0" t="n">
        <f aca="false">IF(CHOOSE(MATCH(BH$5,$B$10:$E$10,0),$B871,$C871,$D871,$E871)*BH$6+BH871*BH$7&lt;BH$2,BH$3*BH$4,0)</f>
        <v>0</v>
      </c>
      <c r="FB871" s="0" t="n">
        <f aca="false">IF(CHOOSE(MATCH(BI$5,$B$10:$E$10,0),$B871,$C871,$D871,$E871)*BI$6+BI871*BI$7&lt;BI$2,BI$3*BI$4,0)</f>
        <v>0</v>
      </c>
      <c r="FC871" s="0" t="n">
        <f aca="false">IF(CHOOSE(MATCH(BJ$5,$B$10:$E$10,0),$B871,$C871,$D871,$E871)*BJ$6+BJ871*BJ$7&lt;BJ$2,BJ$3*BJ$4,0)</f>
        <v>0</v>
      </c>
      <c r="FD871" s="0" t="n">
        <f aca="false">IF(CHOOSE(MATCH(BK$5,$B$10:$E$10,0),$B871,$C871,$D871,$E871)*BK$6+BK871*BK$7&lt;BK$2,BK$3*BK$4,0)</f>
        <v>0</v>
      </c>
      <c r="FE871" s="0" t="n">
        <f aca="false">IF(CHOOSE(MATCH(BL$5,$B$10:$E$10,0),$B871,$C871,$D871,$E871)*BL$6+BL871*BL$7&lt;BL$2,BL$3*BL$4,0)</f>
        <v>0</v>
      </c>
      <c r="FF871" s="0" t="n">
        <f aca="false">IF(CHOOSE(MATCH(BM$5,$B$10:$E$10,0),$B871,$C871,$D871,$E871)*BM$6+BM871*BM$7&lt;BM$2,BM$3*BM$4,0)</f>
        <v>0</v>
      </c>
      <c r="FG871" s="0" t="n">
        <f aca="false">IF(CHOOSE(MATCH(BN$5,$B$10:$E$10,0),$B871,$C871,$D871,$E871)*BN$6+BN871*BN$7&lt;BN$2,BN$3*BN$4,0)</f>
        <v>0</v>
      </c>
      <c r="FH871" s="0" t="n">
        <f aca="false">IF(CHOOSE(MATCH(BO$5,$B$10:$E$10,0),$B871,$C871,$D871,$E871)*BO$6+BO871*BO$7&lt;BO$2,BO$3*BO$4,0)</f>
        <v>0</v>
      </c>
      <c r="FI871" s="0" t="n">
        <f aca="false">IF(CHOOSE(MATCH(BP$5,$B$10:$E$10,0),$B871,$C871,$D871,$E871)*BP$6+BP871*BP$7&lt;BP$2,BP$3*BP$4,0)</f>
        <v>0</v>
      </c>
      <c r="FJ871" s="0" t="n">
        <f aca="false">IF(CHOOSE(MATCH(BQ$5,$B$10:$E$10,0),$B871,$C871,$D871,$E871)*BQ$6+BQ871*BQ$7&lt;BQ$2,BQ$3*BQ$4,0)</f>
        <v>0</v>
      </c>
      <c r="FK871" s="0" t="n">
        <f aca="false">IF(CHOOSE(MATCH(BR$5,$B$10:$E$10,0),$B871,$C871,$D871,$E871)*BR$6+BR871*BR$7&lt;BR$2,BR$3*BR$4,0)</f>
        <v>0</v>
      </c>
      <c r="FL871" s="0" t="n">
        <f aca="false">IF(CHOOSE(MATCH(BS$5,$B$10:$E$10,0),$B871,$C871,$D871,$E871)*BS$6+BS871*BS$7&lt;BS$2,BS$3*BS$4,0)</f>
        <v>0</v>
      </c>
      <c r="FM871" s="0" t="n">
        <f aca="false">IF(CHOOSE(MATCH(BT$5,$B$10:$E$10,0),$B871,$C871,$D871,$E871)*BT$6+BT871*BT$7&lt;BT$2,BT$3*BT$4,0)</f>
        <v>0</v>
      </c>
      <c r="FN871" s="0" t="n">
        <f aca="false">IF(CHOOSE(MATCH(BU$5,$B$10:$E$10,0),$B871,$C871,$D871,$E871)*BU$6+BU871*BU$7&lt;BU$2,BU$3*BU$4,0)</f>
        <v>0</v>
      </c>
      <c r="FO871" s="0" t="n">
        <f aca="false">IF(CHOOSE(MATCH(BV$5,$B$10:$E$10,0),$B871,$C871,$D871,$E871)*BV$6+BV871*BV$7&lt;BV$2,BV$3*BV$4,0)</f>
        <v>0</v>
      </c>
      <c r="FP871" s="0" t="n">
        <f aca="false">IF(CHOOSE(MATCH(BW$5,$B$10:$E$10,0),$B871,$C871,$D871,$E871)*BW$6+BW871*BW$7&lt;BW$2,BW$3*BW$4,0)</f>
        <v>0</v>
      </c>
      <c r="FQ871" s="0" t="n">
        <f aca="false">IF(CHOOSE(MATCH(BX$5,$B$10:$E$10,0),$B871,$C871,$D871,$E871)*BX$6+BX871*BX$7&lt;BX$2,BX$3*BX$4,0)</f>
        <v>0</v>
      </c>
      <c r="FR871" s="0" t="n">
        <f aca="false">IF(CHOOSE(MATCH(BY$5,$B$10:$E$10,0),$B871,$C871,$D871,$E871)*BY$6+BY871*BY$7&lt;BY$2,BY$3*BY$4,0)</f>
        <v>0</v>
      </c>
      <c r="FS871" s="0" t="n">
        <f aca="false">IF(CHOOSE(MATCH(BZ$5,$B$10:$E$10,0),$B871,$C871,$D871,$E871)*BZ$6+BZ871*BZ$7&lt;BZ$2,BZ$3*BZ$4,0)</f>
        <v>0</v>
      </c>
      <c r="FT871" s="0" t="n">
        <f aca="false">IF(CHOOSE(MATCH(CA$5,$B$10:$E$10,0),$B871,$C871,$D871,$E871)*CA$6+CA871*CA$7&lt;CA$2,CA$3*CA$4,0)</f>
        <v>0</v>
      </c>
      <c r="FU871" s="0" t="n">
        <f aca="false">IF(CHOOSE(MATCH(CB$5,$B$10:$E$10,0),$B871,$C871,$D871,$E871)*CB$6+CB871*CB$7&lt;CB$2,CB$3*CB$4,0)</f>
        <v>0</v>
      </c>
      <c r="FV871" s="0" t="n">
        <f aca="false">IF(CHOOSE(MATCH(CC$5,$B$10:$E$10,0),$B871,$C871,$D871,$E871)*CC$6+CC871*CC$7&lt;CC$2,CC$3*CC$4,0)</f>
        <v>0</v>
      </c>
      <c r="FW871" s="0" t="n">
        <f aca="false">IF(CHOOSE(MATCH(CD$5,$B$10:$E$10,0),$B871,$C871,$D871,$E871)*CD$6+CD871*CD$7&lt;CD$2,CD$3*CD$4,0)</f>
        <v>0</v>
      </c>
      <c r="FX871" s="0" t="n">
        <f aca="false">IF(CHOOSE(MATCH(CE$5,$B$10:$E$10,0),$B871,$C871,$D871,$E871)*CE$6+CE871*CE$7&lt;CE$2,CE$3*CE$4,0)</f>
        <v>0</v>
      </c>
      <c r="FY871" s="0" t="n">
        <f aca="false">IF(CHOOSE(MATCH(CF$5,$B$10:$E$10,0),$B871,$C871,$D871,$E871)*CF$6+CF871*CF$7&lt;CF$2,CF$3*CF$4,0)</f>
        <v>0</v>
      </c>
      <c r="FZ871" s="0" t="n">
        <f aca="false">IF(CHOOSE(MATCH(CG$5,$B$10:$E$10,0),$B871,$C871,$D871,$E871)*CG$6+CG871*CG$7&lt;CG$2,CG$3*CG$4,0)</f>
        <v>0</v>
      </c>
      <c r="GA871" s="0" t="n">
        <f aca="false">IF(CHOOSE(MATCH(CH$5,$B$10:$E$10,0),$B871,$C871,$D871,$E871)*CH$6+CH871*CH$7&lt;CH$2,CH$3*CH$4,0)</f>
        <v>0</v>
      </c>
      <c r="GB871" s="0" t="n">
        <f aca="false">IF(CHOOSE(MATCH(CI$5,$B$10:$E$10,0),$B871,$C871,$D871,$E871)*CI$6+CI871*CI$7&lt;CI$2,CI$3*CI$4,0)</f>
        <v>0</v>
      </c>
      <c r="GC871" s="0" t="n">
        <f aca="false">IF(CHOOSE(MATCH(CJ$5,$B$10:$E$10,0),$B871,$C871,$D871,$E871)*CJ$6+CJ871*CJ$7&lt;CJ$2,CJ$3*CJ$4,0)</f>
        <v>0</v>
      </c>
      <c r="GD871" s="0" t="n">
        <f aca="false">IF(CHOOSE(MATCH(CK$5,$B$10:$E$10,0),$B871,$C871,$D871,$E871)*CK$6+CK871*CK$7&lt;CK$2,CK$3*CK$4,0)</f>
        <v>0</v>
      </c>
      <c r="GE871" s="0" t="n">
        <f aca="false">IF(CHOOSE(MATCH(CL$5,$B$10:$E$10,0),$B871,$C871,$D871,$E871)*CL$6+CL871*CL$7&lt;CL$2,CL$3*CL$4,0)</f>
        <v>0</v>
      </c>
      <c r="GF871" s="0" t="n">
        <f aca="false">IF(CHOOSE(MATCH(CM$5,$B$10:$E$10,0),$B871,$C871,$D871,$E871)*CM$6+CM871*CM$7&lt;CM$2,CM$3*CM$4,0)</f>
        <v>0</v>
      </c>
      <c r="GG871" s="0" t="n">
        <f aca="false">IF(CHOOSE(MATCH(CN$5,$B$10:$E$10,0),$B871,$C871,$D871,$E871)*CN$6+CN871*CN$7&lt;CN$2,CN$3*CN$4,0)</f>
        <v>0</v>
      </c>
      <c r="GH871" s="0" t="n">
        <f aca="false">IF(CHOOSE(MATCH(CO$5,$B$10:$E$10,0),$B871,$C871,$D871,$E871)*CO$6+CO871*CO$7&lt;CO$2,CO$3*CO$4,0)</f>
        <v>0</v>
      </c>
      <c r="GI871" s="0" t="n">
        <f aca="false">IF(CHOOSE(MATCH(CP$5,$B$10:$E$10,0),$B871,$C871,$D871,$E871)*CP$6+CP871*CP$7&lt;CP$2,CP$3*CP$4,0)</f>
        <v>0</v>
      </c>
      <c r="GJ871" s="0" t="n">
        <f aca="false">IF(CHOOSE(MATCH(CQ$5,$B$10:$E$10,0),$B871,$C871,$D871,$E871)*CQ$6+CQ871*CQ$7&lt;CQ$2,CQ$3*CQ$4,0)</f>
        <v>0</v>
      </c>
      <c r="GK871" s="0" t="n">
        <f aca="false">IF(CHOOSE(MATCH(CR$5,$B$10:$E$10,0),$B871,$C871,$D871,$E871)*CR$6+CR871*CR$7&lt;CR$2,CR$3*CR$4,0)</f>
        <v>0</v>
      </c>
      <c r="GL871" s="0" t="n">
        <f aca="false">IF(CHOOSE(MATCH(CS$5,$B$10:$E$10,0),$B871,$C871,$D871,$E871)*CS$6+CS871*CS$7&lt;CS$2,CS$3*CS$4,0)</f>
        <v>0</v>
      </c>
      <c r="GM871" s="0" t="n">
        <f aca="false">IF(CHOOSE(MATCH(CT$5,$B$10:$E$10,0),$B871,$C871,$D871,$E871)*CT$6+CT871*CT$7&lt;CT$2,CT$3*CT$4,0)</f>
        <v>0</v>
      </c>
      <c r="GN871" s="0" t="n">
        <f aca="false">IF(CHOOSE(MATCH(CU$5,$B$10:$E$10,0),$B871,$C871,$D871,$E871)*CU$6+CU871*CU$7&lt;CU$2,CU$3*CU$4,0)</f>
        <v>0</v>
      </c>
      <c r="GO871" s="0" t="n">
        <f aca="false">IF(CHOOSE(MATCH(CV$5,$B$10:$E$10,0),$B871,$C871,$D871,$E871)*CV$6+CV871*CV$7&lt;CV$2,CV$3*CV$4,0)</f>
        <v>0</v>
      </c>
      <c r="GP871" s="0" t="n">
        <f aca="false">IF(CHOOSE(MATCH(CW$5,$B$10:$E$10,0),$B871,$C871,$D871,$E871)*CW$6+CW871*CW$7&lt;CW$2,CW$3*CW$4,0)</f>
        <v>0</v>
      </c>
      <c r="GQ871" s="0" t="n">
        <f aca="false">IF(CHOOSE(MATCH(CX$5,$B$10:$E$10,0),$B871,$C871,$D871,$E871)*CX$6+CX871*CX$7&lt;CX$2,CX$3*CX$4,0)</f>
        <v>0</v>
      </c>
      <c r="GS871" s="0" t="n">
        <f aca="false">SUM(CZ871:GQ871)</f>
        <v>0</v>
      </c>
      <c r="GT871" s="0" t="n">
        <f aca="false">IF(GS871&gt;$GS$6,1,0)</f>
        <v>0</v>
      </c>
    </row>
    <row r="872" customFormat="false" ht="14" hidden="false" customHeight="false" outlineLevel="0" collapsed="false">
      <c r="A872" s="0" t="n">
        <v>862</v>
      </c>
      <c r="B872" s="0" t="n">
        <v>0.814825199889069</v>
      </c>
      <c r="C872" s="0" t="n">
        <v>1.22471680592719</v>
      </c>
      <c r="D872" s="0" t="n">
        <v>0.0986914453377529</v>
      </c>
      <c r="E872" s="0" t="n">
        <v>0.48305139968425</v>
      </c>
      <c r="G872" s="0" t="n">
        <v>0.323764197673881</v>
      </c>
      <c r="H872" s="0" t="n">
        <v>1.49742845678702</v>
      </c>
      <c r="I872" s="0" t="n">
        <v>0.513207396579674</v>
      </c>
      <c r="J872" s="0" t="n">
        <v>1.41485998028656</v>
      </c>
      <c r="K872" s="0" t="n">
        <v>0.0648776676825946</v>
      </c>
      <c r="L872" s="0" t="n">
        <v>1.24997086459189</v>
      </c>
      <c r="M872" s="0" t="n">
        <v>0.453192114946432</v>
      </c>
      <c r="N872" s="0" t="n">
        <v>1.18697698781034</v>
      </c>
      <c r="O872" s="0" t="n">
        <v>-0.0173281478055287</v>
      </c>
      <c r="P872" s="0" t="n">
        <v>0.913048552320106</v>
      </c>
      <c r="Q872" s="0" t="n">
        <v>-0.557707835469046</v>
      </c>
      <c r="R872" s="0" t="n">
        <v>-0.621892013441538</v>
      </c>
      <c r="S872" s="0" t="n">
        <v>-0.0406703293265309</v>
      </c>
      <c r="T872" s="0" t="n">
        <v>1.61183379532304</v>
      </c>
      <c r="U872" s="0" t="n">
        <v>-2.33289028983563</v>
      </c>
      <c r="V872" s="0" t="n">
        <v>0.237406538872165</v>
      </c>
      <c r="W872" s="0" t="n">
        <v>0.343742385666701</v>
      </c>
      <c r="X872" s="0" t="n">
        <v>-0.552086021343712</v>
      </c>
      <c r="Y872" s="0" t="n">
        <v>-2.02399860427249</v>
      </c>
      <c r="Z872" s="0" t="n">
        <v>-1.11033841676544</v>
      </c>
      <c r="AA872" s="0" t="n">
        <v>-0.927889232116286</v>
      </c>
      <c r="AB872" s="0" t="n">
        <v>0.065721224018489</v>
      </c>
      <c r="AC872" s="0" t="n">
        <v>0.494965206598863</v>
      </c>
      <c r="AD872" s="0" t="n">
        <v>-1.20638787848293</v>
      </c>
      <c r="AE872" s="0" t="n">
        <v>1.61211573868059</v>
      </c>
      <c r="AF872" s="0" t="n">
        <v>-1.36774360726122</v>
      </c>
      <c r="AG872" s="0" t="n">
        <v>-0.256650309893303</v>
      </c>
      <c r="AH872" s="0" t="n">
        <v>1.00147190096322</v>
      </c>
      <c r="AI872" s="0" t="n">
        <v>-1.05547542261775</v>
      </c>
      <c r="AJ872" s="0" t="n">
        <v>-0.00279214873444289</v>
      </c>
      <c r="AK872" s="0" t="n">
        <v>0.393775962947984</v>
      </c>
      <c r="AL872" s="0" t="n">
        <v>-2.04212483367883</v>
      </c>
      <c r="AM872" s="0" t="n">
        <v>0.0280397216556594</v>
      </c>
      <c r="AN872" s="0" t="n">
        <v>0.0247496245719958</v>
      </c>
      <c r="AO872" s="0" t="n">
        <v>1.05227627500426</v>
      </c>
      <c r="AP872" s="0" t="n">
        <v>-1.66176050697686</v>
      </c>
      <c r="AQ872" s="0" t="n">
        <v>0.124902044262853</v>
      </c>
      <c r="AR872" s="0" t="n">
        <v>-3.66824679076672</v>
      </c>
      <c r="AS872" s="0" t="n">
        <v>0.394768449041294</v>
      </c>
      <c r="AT872" s="0" t="n">
        <v>0.184991222340614</v>
      </c>
      <c r="AU872" s="0" t="n">
        <v>2.39539076574147</v>
      </c>
      <c r="AV872" s="0" t="n">
        <v>-0.67715745899477</v>
      </c>
      <c r="AW872" s="0" t="n">
        <v>-0.523180005984614</v>
      </c>
      <c r="AX872" s="0" t="n">
        <v>-1.32220066006994</v>
      </c>
      <c r="AY872" s="0" t="n">
        <v>-1.15777538667317</v>
      </c>
      <c r="AZ872" s="0" t="n">
        <v>0.162700644068536</v>
      </c>
      <c r="BA872" s="0" t="n">
        <v>1.13621354103088</v>
      </c>
      <c r="BB872" s="0" t="n">
        <v>1.14133399620187</v>
      </c>
      <c r="BC872" s="0" t="n">
        <v>-1.02822923508938</v>
      </c>
      <c r="BD872" s="0" t="n">
        <v>0.887691840034677</v>
      </c>
      <c r="BE872" s="0" t="n">
        <v>0.875954810908297</v>
      </c>
      <c r="BF872" s="0" t="n">
        <v>1.90605533134658</v>
      </c>
      <c r="BG872" s="0" t="n">
        <v>-0.646775788482046</v>
      </c>
      <c r="BH872" s="0" t="n">
        <v>1.17453510029009</v>
      </c>
      <c r="BI872" s="0" t="n">
        <v>0.40205577533925</v>
      </c>
      <c r="BJ872" s="0" t="n">
        <v>0.377870037482353</v>
      </c>
      <c r="BK872" s="0" t="n">
        <v>0.00271597855316941</v>
      </c>
      <c r="BL872" s="0" t="n">
        <v>0.249779077421408</v>
      </c>
      <c r="BM872" s="0" t="n">
        <v>-0.231744934353628</v>
      </c>
      <c r="BN872" s="0" t="n">
        <v>1.50096184370341</v>
      </c>
      <c r="BO872" s="0" t="n">
        <v>-0.798827386461198</v>
      </c>
      <c r="BP872" s="0" t="n">
        <v>-0.972338511928683</v>
      </c>
      <c r="BQ872" s="0" t="n">
        <v>-0.298551867672359</v>
      </c>
      <c r="BR872" s="0" t="n">
        <v>0.41202838474419</v>
      </c>
      <c r="BS872" s="0" t="n">
        <v>-1.5301475286833</v>
      </c>
      <c r="BT872" s="0" t="n">
        <v>0.217701199289877</v>
      </c>
      <c r="BU872" s="0" t="n">
        <v>-2.42471287492663</v>
      </c>
      <c r="BV872" s="0" t="n">
        <v>0.534178070665803</v>
      </c>
      <c r="BW872" s="0" t="n">
        <v>-0.160918034453061</v>
      </c>
      <c r="BX872" s="0" t="n">
        <v>-0.928830559132621</v>
      </c>
      <c r="BY872" s="0" t="n">
        <v>-0.135935351863736</v>
      </c>
      <c r="BZ872" s="0" t="n">
        <v>0.665179413772421</v>
      </c>
      <c r="CA872" s="0" t="n">
        <v>-0.609870767220855</v>
      </c>
      <c r="CB872" s="0" t="n">
        <v>0.389068190997932</v>
      </c>
      <c r="CC872" s="0" t="n">
        <v>-0.121433458843967</v>
      </c>
      <c r="CD872" s="0" t="n">
        <v>-0.436638174505788</v>
      </c>
      <c r="CE872" s="0" t="n">
        <v>-1.79092239704914</v>
      </c>
      <c r="CF872" s="0" t="n">
        <v>0.965856088441797</v>
      </c>
      <c r="CG872" s="0" t="n">
        <v>-0.327797806676244</v>
      </c>
      <c r="CH872" s="0" t="n">
        <v>-0.0579029801883735</v>
      </c>
      <c r="CI872" s="0" t="n">
        <v>2.22618837142363</v>
      </c>
      <c r="CJ872" s="0" t="n">
        <v>0.0224542873183964</v>
      </c>
      <c r="CK872" s="0" t="n">
        <v>0.507455979459337</v>
      </c>
      <c r="CL872" s="0" t="n">
        <v>0.419200887336046</v>
      </c>
      <c r="CM872" s="0" t="n">
        <v>-0.370322368326015</v>
      </c>
      <c r="CN872" s="0" t="n">
        <v>-0.0671775524097029</v>
      </c>
      <c r="CO872" s="0" t="n">
        <v>-1.60569470608607</v>
      </c>
      <c r="CP872" s="0" t="n">
        <v>-0.164095581567381</v>
      </c>
      <c r="CQ872" s="0" t="n">
        <v>0.37589870771626</v>
      </c>
      <c r="CR872" s="0" t="n">
        <v>-0.587631348025752</v>
      </c>
      <c r="CS872" s="0" t="n">
        <v>-1.28760802908801</v>
      </c>
      <c r="CT872" s="0" t="n">
        <v>-0.158206603373401</v>
      </c>
      <c r="CU872" s="0" t="n">
        <v>0.45904926082585</v>
      </c>
      <c r="CV872" s="0" t="n">
        <v>0.62300614445121</v>
      </c>
      <c r="CW872" s="0" t="n">
        <v>-1.16936689664726</v>
      </c>
      <c r="CX872" s="0" t="n">
        <v>-1.11019517134991</v>
      </c>
      <c r="CZ872" s="0" t="n">
        <f aca="false">IF(CHOOSE(MATCH(G$5,$B$10:$E$10,0),$B872,$C872,$D872,$E872)*G$6+G872*G$7&lt;G$2,G$3*G$4,0)</f>
        <v>0</v>
      </c>
      <c r="DA872" s="0" t="n">
        <f aca="false">IF(CHOOSE(MATCH(H$5,$B$10:$E$10,0),$B872,$C872,$D872,$E872)*H$6+H872*H$7&lt;H$2,H$3*H$4,0)</f>
        <v>0</v>
      </c>
      <c r="DB872" s="0" t="n">
        <f aca="false">IF(CHOOSE(MATCH(I$5,$B$10:$E$10,0),$B872,$C872,$D872,$E872)*I$6+I872*I$7&lt;I$2,I$3*I$4,0)</f>
        <v>0</v>
      </c>
      <c r="DC872" s="0" t="n">
        <f aca="false">IF(CHOOSE(MATCH(J$5,$B$10:$E$10,0),$B872,$C872,$D872,$E872)*J$6+J872*J$7&lt;J$2,J$3*J$4,0)</f>
        <v>0</v>
      </c>
      <c r="DD872" s="0" t="n">
        <f aca="false">IF(CHOOSE(MATCH(K$5,$B$10:$E$10,0),$B872,$C872,$D872,$E872)*K$6+K872*K$7&lt;K$2,K$3*K$4,0)</f>
        <v>0</v>
      </c>
      <c r="DE872" s="0" t="n">
        <f aca="false">IF(CHOOSE(MATCH(L$5,$B$10:$E$10,0),$B872,$C872,$D872,$E872)*L$6+L872*L$7&lt;L$2,L$3*L$4,0)</f>
        <v>0</v>
      </c>
      <c r="DF872" s="0" t="n">
        <f aca="false">IF(CHOOSE(MATCH(M$5,$B$10:$E$10,0),$B872,$C872,$D872,$E872)*M$6+M872*M$7&lt;M$2,M$3*M$4,0)</f>
        <v>0</v>
      </c>
      <c r="DG872" s="0" t="n">
        <f aca="false">IF(CHOOSE(MATCH(N$5,$B$10:$E$10,0),$B872,$C872,$D872,$E872)*N$6+N872*N$7&lt;N$2,N$3*N$4,0)</f>
        <v>0</v>
      </c>
      <c r="DH872" s="0" t="n">
        <f aca="false">IF(CHOOSE(MATCH(O$5,$B$10:$E$10,0),$B872,$C872,$D872,$E872)*O$6+O872*O$7&lt;O$2,O$3*O$4,0)</f>
        <v>0</v>
      </c>
      <c r="DI872" s="0" t="n">
        <f aca="false">IF(CHOOSE(MATCH(P$5,$B$10:$E$10,0),$B872,$C872,$D872,$E872)*P$6+P872*P$7&lt;P$2,P$3*P$4,0)</f>
        <v>0</v>
      </c>
      <c r="DJ872" s="0" t="n">
        <f aca="false">IF(CHOOSE(MATCH(Q$5,$B$10:$E$10,0),$B872,$C872,$D872,$E872)*Q$6+Q872*Q$7&lt;Q$2,Q$3*Q$4,0)</f>
        <v>0</v>
      </c>
      <c r="DK872" s="0" t="n">
        <f aca="false">IF(CHOOSE(MATCH(R$5,$B$10:$E$10,0),$B872,$C872,$D872,$E872)*R$6+R872*R$7&lt;R$2,R$3*R$4,0)</f>
        <v>0</v>
      </c>
      <c r="DL872" s="0" t="n">
        <f aca="false">IF(CHOOSE(MATCH(S$5,$B$10:$E$10,0),$B872,$C872,$D872,$E872)*S$6+S872*S$7&lt;S$2,S$3*S$4,0)</f>
        <v>0</v>
      </c>
      <c r="DM872" s="0" t="n">
        <f aca="false">IF(CHOOSE(MATCH(T$5,$B$10:$E$10,0),$B872,$C872,$D872,$E872)*T$6+T872*T$7&lt;T$2,T$3*T$4,0)</f>
        <v>0</v>
      </c>
      <c r="DN872" s="0" t="n">
        <f aca="false">IF(CHOOSE(MATCH(U$5,$B$10:$E$10,0),$B872,$C872,$D872,$E872)*U$6+U872*U$7&lt;U$2,U$3*U$4,0)</f>
        <v>0</v>
      </c>
      <c r="DO872" s="0" t="n">
        <f aca="false">IF(CHOOSE(MATCH(V$5,$B$10:$E$10,0),$B872,$C872,$D872,$E872)*V$6+V872*V$7&lt;V$2,V$3*V$4,0)</f>
        <v>0</v>
      </c>
      <c r="DP872" s="0" t="n">
        <f aca="false">IF(CHOOSE(MATCH(W$5,$B$10:$E$10,0),$B872,$C872,$D872,$E872)*W$6+W872*W$7&lt;W$2,W$3*W$4,0)</f>
        <v>0</v>
      </c>
      <c r="DQ872" s="0" t="n">
        <f aca="false">IF(CHOOSE(MATCH(X$5,$B$10:$E$10,0),$B872,$C872,$D872,$E872)*X$6+X872*X$7&lt;X$2,X$3*X$4,0)</f>
        <v>0</v>
      </c>
      <c r="DR872" s="0" t="n">
        <f aca="false">IF(CHOOSE(MATCH(Y$5,$B$10:$E$10,0),$B872,$C872,$D872,$E872)*Y$6+Y872*Y$7&lt;Y$2,Y$3*Y$4,0)</f>
        <v>0</v>
      </c>
      <c r="DS872" s="0" t="n">
        <f aca="false">IF(CHOOSE(MATCH(Z$5,$B$10:$E$10,0),$B872,$C872,$D872,$E872)*Z$6+Z872*Z$7&lt;Z$2,Z$3*Z$4,0)</f>
        <v>0</v>
      </c>
      <c r="DT872" s="0" t="n">
        <f aca="false">IF(CHOOSE(MATCH(AA$5,$B$10:$E$10,0),$B872,$C872,$D872,$E872)*AA$6+AA872*AA$7&lt;AA$2,AA$3*AA$4,0)</f>
        <v>0</v>
      </c>
      <c r="DU872" s="0" t="n">
        <f aca="false">IF(CHOOSE(MATCH(AB$5,$B$10:$E$10,0),$B872,$C872,$D872,$E872)*AB$6+AB872*AB$7&lt;AB$2,AB$3*AB$4,0)</f>
        <v>0</v>
      </c>
      <c r="DV872" s="0" t="n">
        <f aca="false">IF(CHOOSE(MATCH(AC$5,$B$10:$E$10,0),$B872,$C872,$D872,$E872)*AC$6+AC872*AC$7&lt;AC$2,AC$3*AC$4,0)</f>
        <v>0</v>
      </c>
      <c r="DW872" s="0" t="n">
        <f aca="false">IF(CHOOSE(MATCH(AD$5,$B$10:$E$10,0),$B872,$C872,$D872,$E872)*AD$6+AD872*AD$7&lt;AD$2,AD$3*AD$4,0)</f>
        <v>0</v>
      </c>
      <c r="DX872" s="0" t="n">
        <f aca="false">IF(CHOOSE(MATCH(AE$5,$B$10:$E$10,0),$B872,$C872,$D872,$E872)*AE$6+AE872*AE$7&lt;AE$2,AE$3*AE$4,0)</f>
        <v>0</v>
      </c>
      <c r="DY872" s="0" t="n">
        <f aca="false">IF(CHOOSE(MATCH(AF$5,$B$10:$E$10,0),$B872,$C872,$D872,$E872)*AF$6+AF872*AF$7&lt;AF$2,AF$3*AF$4,0)</f>
        <v>0</v>
      </c>
      <c r="DZ872" s="0" t="n">
        <f aca="false">IF(CHOOSE(MATCH(AG$5,$B$10:$E$10,0),$B872,$C872,$D872,$E872)*AG$6+AG872*AG$7&lt;AG$2,AG$3*AG$4,0)</f>
        <v>0</v>
      </c>
      <c r="EA872" s="0" t="n">
        <f aca="false">IF(CHOOSE(MATCH(AH$5,$B$10:$E$10,0),$B872,$C872,$D872,$E872)*AH$6+AH872*AH$7&lt;AH$2,AH$3*AH$4,0)</f>
        <v>0</v>
      </c>
      <c r="EB872" s="0" t="n">
        <f aca="false">IF(CHOOSE(MATCH(AI$5,$B$10:$E$10,0),$B872,$C872,$D872,$E872)*AI$6+AI872*AI$7&lt;AI$2,AI$3*AI$4,0)</f>
        <v>0</v>
      </c>
      <c r="EC872" s="0" t="n">
        <f aca="false">IF(CHOOSE(MATCH(AJ$5,$B$10:$E$10,0),$B872,$C872,$D872,$E872)*AJ$6+AJ872*AJ$7&lt;AJ$2,AJ$3*AJ$4,0)</f>
        <v>0</v>
      </c>
      <c r="ED872" s="0" t="n">
        <f aca="false">IF(CHOOSE(MATCH(AK$5,$B$10:$E$10,0),$B872,$C872,$D872,$E872)*AK$6+AK872*AK$7&lt;AK$2,AK$3*AK$4,0)</f>
        <v>0</v>
      </c>
      <c r="EE872" s="0" t="n">
        <f aca="false">IF(CHOOSE(MATCH(AL$5,$B$10:$E$10,0),$B872,$C872,$D872,$E872)*AL$6+AL872*AL$7&lt;AL$2,AL$3*AL$4,0)</f>
        <v>0</v>
      </c>
      <c r="EF872" s="0" t="n">
        <f aca="false">IF(CHOOSE(MATCH(AM$5,$B$10:$E$10,0),$B872,$C872,$D872,$E872)*AM$6+AM872*AM$7&lt;AM$2,AM$3*AM$4,0)</f>
        <v>0</v>
      </c>
      <c r="EG872" s="0" t="n">
        <f aca="false">IF(CHOOSE(MATCH(AN$5,$B$10:$E$10,0),$B872,$C872,$D872,$E872)*AN$6+AN872*AN$7&lt;AN$2,AN$3*AN$4,0)</f>
        <v>0</v>
      </c>
      <c r="EH872" s="0" t="n">
        <f aca="false">IF(CHOOSE(MATCH(AO$5,$B$10:$E$10,0),$B872,$C872,$D872,$E872)*AO$6+AO872*AO$7&lt;AO$2,AO$3*AO$4,0)</f>
        <v>0</v>
      </c>
      <c r="EI872" s="0" t="n">
        <f aca="false">IF(CHOOSE(MATCH(AP$5,$B$10:$E$10,0),$B872,$C872,$D872,$E872)*AP$6+AP872*AP$7&lt;AP$2,AP$3*AP$4,0)</f>
        <v>0</v>
      </c>
      <c r="EJ872" s="0" t="n">
        <f aca="false">IF(CHOOSE(MATCH(AQ$5,$B$10:$E$10,0),$B872,$C872,$D872,$E872)*AQ$6+AQ872*AQ$7&lt;AQ$2,AQ$3*AQ$4,0)</f>
        <v>0</v>
      </c>
      <c r="EK872" s="0" t="n">
        <f aca="false">IF(CHOOSE(MATCH(AR$5,$B$10:$E$10,0),$B872,$C872,$D872,$E872)*AR$6+AR872*AR$7&lt;AR$2,AR$3*AR$4,0)</f>
        <v>12.5</v>
      </c>
      <c r="EL872" s="0" t="n">
        <f aca="false">IF(CHOOSE(MATCH(AS$5,$B$10:$E$10,0),$B872,$C872,$D872,$E872)*AS$6+AS872*AS$7&lt;AS$2,AS$3*AS$4,0)</f>
        <v>0</v>
      </c>
      <c r="EM872" s="0" t="n">
        <f aca="false">IF(CHOOSE(MATCH(AT$5,$B$10:$E$10,0),$B872,$C872,$D872,$E872)*AT$6+AT872*AT$7&lt;AT$2,AT$3*AT$4,0)</f>
        <v>0</v>
      </c>
      <c r="EN872" s="0" t="n">
        <f aca="false">IF(CHOOSE(MATCH(AU$5,$B$10:$E$10,0),$B872,$C872,$D872,$E872)*AU$6+AU872*AU$7&lt;AU$2,AU$3*AU$4,0)</f>
        <v>0</v>
      </c>
      <c r="EO872" s="0" t="n">
        <f aca="false">IF(CHOOSE(MATCH(AV$5,$B$10:$E$10,0),$B872,$C872,$D872,$E872)*AV$6+AV872*AV$7&lt;AV$2,AV$3*AV$4,0)</f>
        <v>0</v>
      </c>
      <c r="EP872" s="0" t="n">
        <f aca="false">IF(CHOOSE(MATCH(AW$5,$B$10:$E$10,0),$B872,$C872,$D872,$E872)*AW$6+AW872*AW$7&lt;AW$2,AW$3*AW$4,0)</f>
        <v>0</v>
      </c>
      <c r="EQ872" s="0" t="n">
        <f aca="false">IF(CHOOSE(MATCH(AX$5,$B$10:$E$10,0),$B872,$C872,$D872,$E872)*AX$6+AX872*AX$7&lt;AX$2,AX$3*AX$4,0)</f>
        <v>0</v>
      </c>
      <c r="ER872" s="0" t="n">
        <f aca="false">IF(CHOOSE(MATCH(AY$5,$B$10:$E$10,0),$B872,$C872,$D872,$E872)*AY$6+AY872*AY$7&lt;AY$2,AY$3*AY$4,0)</f>
        <v>0</v>
      </c>
      <c r="ES872" s="0" t="n">
        <f aca="false">IF(CHOOSE(MATCH(AZ$5,$B$10:$E$10,0),$B872,$C872,$D872,$E872)*AZ$6+AZ872*AZ$7&lt;AZ$2,AZ$3*AZ$4,0)</f>
        <v>0</v>
      </c>
      <c r="ET872" s="0" t="n">
        <f aca="false">IF(CHOOSE(MATCH(BA$5,$B$10:$E$10,0),$B872,$C872,$D872,$E872)*BA$6+BA872*BA$7&lt;BA$2,BA$3*BA$4,0)</f>
        <v>0</v>
      </c>
      <c r="EU872" s="0" t="n">
        <f aca="false">IF(CHOOSE(MATCH(BB$5,$B$10:$E$10,0),$B872,$C872,$D872,$E872)*BB$6+BB872*BB$7&lt;BB$2,BB$3*BB$4,0)</f>
        <v>0</v>
      </c>
      <c r="EV872" s="0" t="n">
        <f aca="false">IF(CHOOSE(MATCH(BC$5,$B$10:$E$10,0),$B872,$C872,$D872,$E872)*BC$6+BC872*BC$7&lt;BC$2,BC$3*BC$4,0)</f>
        <v>0</v>
      </c>
      <c r="EW872" s="0" t="n">
        <f aca="false">IF(CHOOSE(MATCH(BD$5,$B$10:$E$10,0),$B872,$C872,$D872,$E872)*BD$6+BD872*BD$7&lt;BD$2,BD$3*BD$4,0)</f>
        <v>0</v>
      </c>
      <c r="EX872" s="0" t="n">
        <f aca="false">IF(CHOOSE(MATCH(BE$5,$B$10:$E$10,0),$B872,$C872,$D872,$E872)*BE$6+BE872*BE$7&lt;BE$2,BE$3*BE$4,0)</f>
        <v>0</v>
      </c>
      <c r="EY872" s="0" t="n">
        <f aca="false">IF(CHOOSE(MATCH(BF$5,$B$10:$E$10,0),$B872,$C872,$D872,$E872)*BF$6+BF872*BF$7&lt;BF$2,BF$3*BF$4,0)</f>
        <v>0</v>
      </c>
      <c r="EZ872" s="0" t="n">
        <f aca="false">IF(CHOOSE(MATCH(BG$5,$B$10:$E$10,0),$B872,$C872,$D872,$E872)*BG$6+BG872*BG$7&lt;BG$2,BG$3*BG$4,0)</f>
        <v>0</v>
      </c>
      <c r="FA872" s="0" t="n">
        <f aca="false">IF(CHOOSE(MATCH(BH$5,$B$10:$E$10,0),$B872,$C872,$D872,$E872)*BH$6+BH872*BH$7&lt;BH$2,BH$3*BH$4,0)</f>
        <v>0</v>
      </c>
      <c r="FB872" s="0" t="n">
        <f aca="false">IF(CHOOSE(MATCH(BI$5,$B$10:$E$10,0),$B872,$C872,$D872,$E872)*BI$6+BI872*BI$7&lt;BI$2,BI$3*BI$4,0)</f>
        <v>0</v>
      </c>
      <c r="FC872" s="0" t="n">
        <f aca="false">IF(CHOOSE(MATCH(BJ$5,$B$10:$E$10,0),$B872,$C872,$D872,$E872)*BJ$6+BJ872*BJ$7&lt;BJ$2,BJ$3*BJ$4,0)</f>
        <v>0</v>
      </c>
      <c r="FD872" s="0" t="n">
        <f aca="false">IF(CHOOSE(MATCH(BK$5,$B$10:$E$10,0),$B872,$C872,$D872,$E872)*BK$6+BK872*BK$7&lt;BK$2,BK$3*BK$4,0)</f>
        <v>0</v>
      </c>
      <c r="FE872" s="0" t="n">
        <f aca="false">IF(CHOOSE(MATCH(BL$5,$B$10:$E$10,0),$B872,$C872,$D872,$E872)*BL$6+BL872*BL$7&lt;BL$2,BL$3*BL$4,0)</f>
        <v>0</v>
      </c>
      <c r="FF872" s="0" t="n">
        <f aca="false">IF(CHOOSE(MATCH(BM$5,$B$10:$E$10,0),$B872,$C872,$D872,$E872)*BM$6+BM872*BM$7&lt;BM$2,BM$3*BM$4,0)</f>
        <v>0</v>
      </c>
      <c r="FG872" s="0" t="n">
        <f aca="false">IF(CHOOSE(MATCH(BN$5,$B$10:$E$10,0),$B872,$C872,$D872,$E872)*BN$6+BN872*BN$7&lt;BN$2,BN$3*BN$4,0)</f>
        <v>0</v>
      </c>
      <c r="FH872" s="0" t="n">
        <f aca="false">IF(CHOOSE(MATCH(BO$5,$B$10:$E$10,0),$B872,$C872,$D872,$E872)*BO$6+BO872*BO$7&lt;BO$2,BO$3*BO$4,0)</f>
        <v>0</v>
      </c>
      <c r="FI872" s="0" t="n">
        <f aca="false">IF(CHOOSE(MATCH(BP$5,$B$10:$E$10,0),$B872,$C872,$D872,$E872)*BP$6+BP872*BP$7&lt;BP$2,BP$3*BP$4,0)</f>
        <v>0</v>
      </c>
      <c r="FJ872" s="0" t="n">
        <f aca="false">IF(CHOOSE(MATCH(BQ$5,$B$10:$E$10,0),$B872,$C872,$D872,$E872)*BQ$6+BQ872*BQ$7&lt;BQ$2,BQ$3*BQ$4,0)</f>
        <v>0</v>
      </c>
      <c r="FK872" s="0" t="n">
        <f aca="false">IF(CHOOSE(MATCH(BR$5,$B$10:$E$10,0),$B872,$C872,$D872,$E872)*BR$6+BR872*BR$7&lt;BR$2,BR$3*BR$4,0)</f>
        <v>0</v>
      </c>
      <c r="FL872" s="0" t="n">
        <f aca="false">IF(CHOOSE(MATCH(BS$5,$B$10:$E$10,0),$B872,$C872,$D872,$E872)*BS$6+BS872*BS$7&lt;BS$2,BS$3*BS$4,0)</f>
        <v>0</v>
      </c>
      <c r="FM872" s="0" t="n">
        <f aca="false">IF(CHOOSE(MATCH(BT$5,$B$10:$E$10,0),$B872,$C872,$D872,$E872)*BT$6+BT872*BT$7&lt;BT$2,BT$3*BT$4,0)</f>
        <v>0</v>
      </c>
      <c r="FN872" s="0" t="n">
        <f aca="false">IF(CHOOSE(MATCH(BU$5,$B$10:$E$10,0),$B872,$C872,$D872,$E872)*BU$6+BU872*BU$7&lt;BU$2,BU$3*BU$4,0)</f>
        <v>0</v>
      </c>
      <c r="FO872" s="0" t="n">
        <f aca="false">IF(CHOOSE(MATCH(BV$5,$B$10:$E$10,0),$B872,$C872,$D872,$E872)*BV$6+BV872*BV$7&lt;BV$2,BV$3*BV$4,0)</f>
        <v>0</v>
      </c>
      <c r="FP872" s="0" t="n">
        <f aca="false">IF(CHOOSE(MATCH(BW$5,$B$10:$E$10,0),$B872,$C872,$D872,$E872)*BW$6+BW872*BW$7&lt;BW$2,BW$3*BW$4,0)</f>
        <v>0</v>
      </c>
      <c r="FQ872" s="0" t="n">
        <f aca="false">IF(CHOOSE(MATCH(BX$5,$B$10:$E$10,0),$B872,$C872,$D872,$E872)*BX$6+BX872*BX$7&lt;BX$2,BX$3*BX$4,0)</f>
        <v>0</v>
      </c>
      <c r="FR872" s="0" t="n">
        <f aca="false">IF(CHOOSE(MATCH(BY$5,$B$10:$E$10,0),$B872,$C872,$D872,$E872)*BY$6+BY872*BY$7&lt;BY$2,BY$3*BY$4,0)</f>
        <v>0</v>
      </c>
      <c r="FS872" s="0" t="n">
        <f aca="false">IF(CHOOSE(MATCH(BZ$5,$B$10:$E$10,0),$B872,$C872,$D872,$E872)*BZ$6+BZ872*BZ$7&lt;BZ$2,BZ$3*BZ$4,0)</f>
        <v>0</v>
      </c>
      <c r="FT872" s="0" t="n">
        <f aca="false">IF(CHOOSE(MATCH(CA$5,$B$10:$E$10,0),$B872,$C872,$D872,$E872)*CA$6+CA872*CA$7&lt;CA$2,CA$3*CA$4,0)</f>
        <v>0</v>
      </c>
      <c r="FU872" s="0" t="n">
        <f aca="false">IF(CHOOSE(MATCH(CB$5,$B$10:$E$10,0),$B872,$C872,$D872,$E872)*CB$6+CB872*CB$7&lt;CB$2,CB$3*CB$4,0)</f>
        <v>0</v>
      </c>
      <c r="FV872" s="0" t="n">
        <f aca="false">IF(CHOOSE(MATCH(CC$5,$B$10:$E$10,0),$B872,$C872,$D872,$E872)*CC$6+CC872*CC$7&lt;CC$2,CC$3*CC$4,0)</f>
        <v>0</v>
      </c>
      <c r="FW872" s="0" t="n">
        <f aca="false">IF(CHOOSE(MATCH(CD$5,$B$10:$E$10,0),$B872,$C872,$D872,$E872)*CD$6+CD872*CD$7&lt;CD$2,CD$3*CD$4,0)</f>
        <v>0</v>
      </c>
      <c r="FX872" s="0" t="n">
        <f aca="false">IF(CHOOSE(MATCH(CE$5,$B$10:$E$10,0),$B872,$C872,$D872,$E872)*CE$6+CE872*CE$7&lt;CE$2,CE$3*CE$4,0)</f>
        <v>0</v>
      </c>
      <c r="FY872" s="0" t="n">
        <f aca="false">IF(CHOOSE(MATCH(CF$5,$B$10:$E$10,0),$B872,$C872,$D872,$E872)*CF$6+CF872*CF$7&lt;CF$2,CF$3*CF$4,0)</f>
        <v>0</v>
      </c>
      <c r="FZ872" s="0" t="n">
        <f aca="false">IF(CHOOSE(MATCH(CG$5,$B$10:$E$10,0),$B872,$C872,$D872,$E872)*CG$6+CG872*CG$7&lt;CG$2,CG$3*CG$4,0)</f>
        <v>0</v>
      </c>
      <c r="GA872" s="0" t="n">
        <f aca="false">IF(CHOOSE(MATCH(CH$5,$B$10:$E$10,0),$B872,$C872,$D872,$E872)*CH$6+CH872*CH$7&lt;CH$2,CH$3*CH$4,0)</f>
        <v>0</v>
      </c>
      <c r="GB872" s="0" t="n">
        <f aca="false">IF(CHOOSE(MATCH(CI$5,$B$10:$E$10,0),$B872,$C872,$D872,$E872)*CI$6+CI872*CI$7&lt;CI$2,CI$3*CI$4,0)</f>
        <v>0</v>
      </c>
      <c r="GC872" s="0" t="n">
        <f aca="false">IF(CHOOSE(MATCH(CJ$5,$B$10:$E$10,0),$B872,$C872,$D872,$E872)*CJ$6+CJ872*CJ$7&lt;CJ$2,CJ$3*CJ$4,0)</f>
        <v>0</v>
      </c>
      <c r="GD872" s="0" t="n">
        <f aca="false">IF(CHOOSE(MATCH(CK$5,$B$10:$E$10,0),$B872,$C872,$D872,$E872)*CK$6+CK872*CK$7&lt;CK$2,CK$3*CK$4,0)</f>
        <v>0</v>
      </c>
      <c r="GE872" s="0" t="n">
        <f aca="false">IF(CHOOSE(MATCH(CL$5,$B$10:$E$10,0),$B872,$C872,$D872,$E872)*CL$6+CL872*CL$7&lt;CL$2,CL$3*CL$4,0)</f>
        <v>0</v>
      </c>
      <c r="GF872" s="0" t="n">
        <f aca="false">IF(CHOOSE(MATCH(CM$5,$B$10:$E$10,0),$B872,$C872,$D872,$E872)*CM$6+CM872*CM$7&lt;CM$2,CM$3*CM$4,0)</f>
        <v>0</v>
      </c>
      <c r="GG872" s="0" t="n">
        <f aca="false">IF(CHOOSE(MATCH(CN$5,$B$10:$E$10,0),$B872,$C872,$D872,$E872)*CN$6+CN872*CN$7&lt;CN$2,CN$3*CN$4,0)</f>
        <v>0</v>
      </c>
      <c r="GH872" s="0" t="n">
        <f aca="false">IF(CHOOSE(MATCH(CO$5,$B$10:$E$10,0),$B872,$C872,$D872,$E872)*CO$6+CO872*CO$7&lt;CO$2,CO$3*CO$4,0)</f>
        <v>0</v>
      </c>
      <c r="GI872" s="0" t="n">
        <f aca="false">IF(CHOOSE(MATCH(CP$5,$B$10:$E$10,0),$B872,$C872,$D872,$E872)*CP$6+CP872*CP$7&lt;CP$2,CP$3*CP$4,0)</f>
        <v>0</v>
      </c>
      <c r="GJ872" s="0" t="n">
        <f aca="false">IF(CHOOSE(MATCH(CQ$5,$B$10:$E$10,0),$B872,$C872,$D872,$E872)*CQ$6+CQ872*CQ$7&lt;CQ$2,CQ$3*CQ$4,0)</f>
        <v>0</v>
      </c>
      <c r="GK872" s="0" t="n">
        <f aca="false">IF(CHOOSE(MATCH(CR$5,$B$10:$E$10,0),$B872,$C872,$D872,$E872)*CR$6+CR872*CR$7&lt;CR$2,CR$3*CR$4,0)</f>
        <v>0</v>
      </c>
      <c r="GL872" s="0" t="n">
        <f aca="false">IF(CHOOSE(MATCH(CS$5,$B$10:$E$10,0),$B872,$C872,$D872,$E872)*CS$6+CS872*CS$7&lt;CS$2,CS$3*CS$4,0)</f>
        <v>0</v>
      </c>
      <c r="GM872" s="0" t="n">
        <f aca="false">IF(CHOOSE(MATCH(CT$5,$B$10:$E$10,0),$B872,$C872,$D872,$E872)*CT$6+CT872*CT$7&lt;CT$2,CT$3*CT$4,0)</f>
        <v>0</v>
      </c>
      <c r="GN872" s="0" t="n">
        <f aca="false">IF(CHOOSE(MATCH(CU$5,$B$10:$E$10,0),$B872,$C872,$D872,$E872)*CU$6+CU872*CU$7&lt;CU$2,CU$3*CU$4,0)</f>
        <v>0</v>
      </c>
      <c r="GO872" s="0" t="n">
        <f aca="false">IF(CHOOSE(MATCH(CV$5,$B$10:$E$10,0),$B872,$C872,$D872,$E872)*CV$6+CV872*CV$7&lt;CV$2,CV$3*CV$4,0)</f>
        <v>0</v>
      </c>
      <c r="GP872" s="0" t="n">
        <f aca="false">IF(CHOOSE(MATCH(CW$5,$B$10:$E$10,0),$B872,$C872,$D872,$E872)*CW$6+CW872*CW$7&lt;CW$2,CW$3*CW$4,0)</f>
        <v>0</v>
      </c>
      <c r="GQ872" s="0" t="n">
        <f aca="false">IF(CHOOSE(MATCH(CX$5,$B$10:$E$10,0),$B872,$C872,$D872,$E872)*CX$6+CX872*CX$7&lt;CX$2,CX$3*CX$4,0)</f>
        <v>0</v>
      </c>
      <c r="GS872" s="0" t="n">
        <f aca="false">SUM(CZ872:GQ872)</f>
        <v>12.5</v>
      </c>
      <c r="GT872" s="0" t="n">
        <f aca="false">IF(GS872&gt;$GS$6,1,0)</f>
        <v>0</v>
      </c>
    </row>
    <row r="873" customFormat="false" ht="14" hidden="false" customHeight="false" outlineLevel="0" collapsed="false">
      <c r="A873" s="0" t="n">
        <v>863</v>
      </c>
      <c r="B873" s="0" t="n">
        <v>-0.76965619154762</v>
      </c>
      <c r="C873" s="0" t="n">
        <v>-0.173276426874148</v>
      </c>
      <c r="D873" s="0" t="n">
        <v>-0.00773990801413132</v>
      </c>
      <c r="E873" s="0" t="n">
        <v>0.653121609819297</v>
      </c>
      <c r="G873" s="0" t="n">
        <v>0.0697082214173861</v>
      </c>
      <c r="H873" s="0" t="n">
        <v>0.455397639598232</v>
      </c>
      <c r="I873" s="0" t="n">
        <v>1.10948803921929</v>
      </c>
      <c r="J873" s="0" t="n">
        <v>-2.25831172429025</v>
      </c>
      <c r="K873" s="0" t="n">
        <v>-1.56095666170586</v>
      </c>
      <c r="L873" s="0" t="n">
        <v>-1.63906406669412</v>
      </c>
      <c r="M873" s="0" t="n">
        <v>-0.200499243874219</v>
      </c>
      <c r="N873" s="0" t="n">
        <v>0.120739969133865</v>
      </c>
      <c r="O873" s="0" t="n">
        <v>-1.05121216620319</v>
      </c>
      <c r="P873" s="0" t="n">
        <v>0.950481080508325</v>
      </c>
      <c r="Q873" s="0" t="n">
        <v>0.210343387152534</v>
      </c>
      <c r="R873" s="0" t="n">
        <v>0.548170646652579</v>
      </c>
      <c r="S873" s="0" t="n">
        <v>-0.544795284440625</v>
      </c>
      <c r="T873" s="0" t="n">
        <v>0.815889507066458</v>
      </c>
      <c r="U873" s="0" t="n">
        <v>0.343904957844643</v>
      </c>
      <c r="V873" s="0" t="n">
        <v>-0.593277036387008</v>
      </c>
      <c r="W873" s="0" t="n">
        <v>0.757510179028031</v>
      </c>
      <c r="X873" s="0" t="n">
        <v>0.58735849961522</v>
      </c>
      <c r="Y873" s="0" t="n">
        <v>1.27733756016823</v>
      </c>
      <c r="Z873" s="0" t="n">
        <v>0.786469627200859</v>
      </c>
      <c r="AA873" s="0" t="n">
        <v>2.08994606509805</v>
      </c>
      <c r="AB873" s="0" t="n">
        <v>-2.27426426135935</v>
      </c>
      <c r="AC873" s="0" t="n">
        <v>-2.10233338293619</v>
      </c>
      <c r="AD873" s="0" t="n">
        <v>-0.455057715953444</v>
      </c>
      <c r="AE873" s="0" t="n">
        <v>-1.34661149786552</v>
      </c>
      <c r="AF873" s="0" t="n">
        <v>-0.655095391266514</v>
      </c>
      <c r="AG873" s="0" t="n">
        <v>-0.447688535132329</v>
      </c>
      <c r="AH873" s="0" t="n">
        <v>-1.83689735422377</v>
      </c>
      <c r="AI873" s="0" t="n">
        <v>0.674369857733836</v>
      </c>
      <c r="AJ873" s="0" t="n">
        <v>0.922723302210216</v>
      </c>
      <c r="AK873" s="0" t="n">
        <v>-0.641786073174444</v>
      </c>
      <c r="AL873" s="0" t="n">
        <v>0.0399040800402872</v>
      </c>
      <c r="AM873" s="0" t="n">
        <v>1.49158950080164</v>
      </c>
      <c r="AN873" s="0" t="n">
        <v>1.62889136845479</v>
      </c>
      <c r="AO873" s="0" t="n">
        <v>-0.956990788836265</v>
      </c>
      <c r="AP873" s="0" t="n">
        <v>-2.5412009563297</v>
      </c>
      <c r="AQ873" s="0" t="n">
        <v>0.188649664778495</v>
      </c>
      <c r="AR873" s="0" t="n">
        <v>-0.238035227084765</v>
      </c>
      <c r="AS873" s="0" t="n">
        <v>-0.0578268100071</v>
      </c>
      <c r="AT873" s="0" t="n">
        <v>0.0689419721311424</v>
      </c>
      <c r="AU873" s="0" t="n">
        <v>-0.787510998634389</v>
      </c>
      <c r="AV873" s="0" t="n">
        <v>-0.702095803717384</v>
      </c>
      <c r="AW873" s="0" t="n">
        <v>0.170380189956632</v>
      </c>
      <c r="AX873" s="0" t="n">
        <v>1.0678422768251</v>
      </c>
      <c r="AY873" s="0" t="n">
        <v>-0.696331881044898</v>
      </c>
      <c r="AZ873" s="0" t="n">
        <v>0.362387027053046</v>
      </c>
      <c r="BA873" s="0" t="n">
        <v>-0.471836756332777</v>
      </c>
      <c r="BB873" s="0" t="n">
        <v>0.124362031783676</v>
      </c>
      <c r="BC873" s="0" t="n">
        <v>1.51479071064387</v>
      </c>
      <c r="BD873" s="0" t="n">
        <v>-0.129374484458822</v>
      </c>
      <c r="BE873" s="0" t="n">
        <v>0.467991867481032</v>
      </c>
      <c r="BF873" s="0" t="n">
        <v>0.9212021723215</v>
      </c>
      <c r="BG873" s="0" t="n">
        <v>1.50119831232587</v>
      </c>
      <c r="BH873" s="0" t="n">
        <v>-0.368438577424968</v>
      </c>
      <c r="BI873" s="0" t="n">
        <v>-0.798827386461198</v>
      </c>
      <c r="BJ873" s="0" t="n">
        <v>0.177681158675114</v>
      </c>
      <c r="BK873" s="0" t="n">
        <v>-0.478001993542421</v>
      </c>
      <c r="BL873" s="0" t="n">
        <v>-0.469528913527029</v>
      </c>
      <c r="BM873" s="0" t="n">
        <v>2.07588527700864</v>
      </c>
      <c r="BN873" s="0" t="n">
        <v>-0.503196133649908</v>
      </c>
      <c r="BO873" s="0" t="n">
        <v>1.42407770908903</v>
      </c>
      <c r="BP873" s="0" t="n">
        <v>-0.817597083369037</v>
      </c>
      <c r="BQ873" s="0" t="n">
        <v>0.594097855355358</v>
      </c>
      <c r="BR873" s="0" t="n">
        <v>-0.55958480515983</v>
      </c>
      <c r="BS873" s="0" t="n">
        <v>-1.37993083626498</v>
      </c>
      <c r="BT873" s="0" t="n">
        <v>-0.73637693276396</v>
      </c>
      <c r="BU873" s="0" t="n">
        <v>0.487887064082315</v>
      </c>
      <c r="BV873" s="0" t="n">
        <v>0.310330960928695</v>
      </c>
      <c r="BW873" s="0" t="n">
        <v>-0.20323113858467</v>
      </c>
      <c r="BX873" s="0" t="n">
        <v>-0.907259618543321</v>
      </c>
      <c r="BY873" s="0" t="n">
        <v>-1.6847116057761</v>
      </c>
      <c r="BZ873" s="0" t="n">
        <v>0.365492951459601</v>
      </c>
      <c r="CA873" s="0" t="n">
        <v>1.06177367342752</v>
      </c>
      <c r="CB873" s="0" t="n">
        <v>-2.67616997007281</v>
      </c>
      <c r="CC873" s="0" t="n">
        <v>-0.500767782796174</v>
      </c>
      <c r="CD873" s="0" t="n">
        <v>-0.474917669635033</v>
      </c>
      <c r="CE873" s="0" t="n">
        <v>0.0484044448967325</v>
      </c>
      <c r="CF873" s="0" t="n">
        <v>0.621798790234607</v>
      </c>
      <c r="CG873" s="0" t="n">
        <v>0.285060650639934</v>
      </c>
      <c r="CH873" s="0" t="n">
        <v>2.04769094125368</v>
      </c>
      <c r="CI873" s="0" t="n">
        <v>0.423045776187792</v>
      </c>
      <c r="CJ873" s="0" t="n">
        <v>-0.399983264287584</v>
      </c>
      <c r="CK873" s="0" t="n">
        <v>-0.459389184470638</v>
      </c>
      <c r="CL873" s="0" t="n">
        <v>-0.973075202637119</v>
      </c>
      <c r="CM873" s="0" t="n">
        <v>-0.559316504222807</v>
      </c>
      <c r="CN873" s="0" t="n">
        <v>0.0636509867035784</v>
      </c>
      <c r="CO873" s="0" t="n">
        <v>0.970255769061623</v>
      </c>
      <c r="CP873" s="0" t="n">
        <v>0.966831521509448</v>
      </c>
      <c r="CQ873" s="0" t="n">
        <v>0.245834144152468</v>
      </c>
      <c r="CR873" s="0" t="n">
        <v>1.34983565658331</v>
      </c>
      <c r="CS873" s="0" t="n">
        <v>2.04707248485647</v>
      </c>
      <c r="CT873" s="0" t="n">
        <v>0.682362042425666</v>
      </c>
      <c r="CU873" s="0" t="n">
        <v>1.85411408892833</v>
      </c>
      <c r="CV873" s="0" t="n">
        <v>0.914906195248477</v>
      </c>
      <c r="CW873" s="0" t="n">
        <v>1.81660652742721</v>
      </c>
      <c r="CX873" s="0" t="n">
        <v>-0.422376160713611</v>
      </c>
      <c r="CZ873" s="0" t="n">
        <f aca="false">IF(CHOOSE(MATCH(G$5,$B$10:$E$10,0),$B873,$C873,$D873,$E873)*G$6+G873*G$7&lt;G$2,G$3*G$4,0)</f>
        <v>0</v>
      </c>
      <c r="DA873" s="0" t="n">
        <f aca="false">IF(CHOOSE(MATCH(H$5,$B$10:$E$10,0),$B873,$C873,$D873,$E873)*H$6+H873*H$7&lt;H$2,H$3*H$4,0)</f>
        <v>0</v>
      </c>
      <c r="DB873" s="0" t="n">
        <f aca="false">IF(CHOOSE(MATCH(I$5,$B$10:$E$10,0),$B873,$C873,$D873,$E873)*I$6+I873*I$7&lt;I$2,I$3*I$4,0)</f>
        <v>0</v>
      </c>
      <c r="DC873" s="0" t="n">
        <f aca="false">IF(CHOOSE(MATCH(J$5,$B$10:$E$10,0),$B873,$C873,$D873,$E873)*J$6+J873*J$7&lt;J$2,J$3*J$4,0)</f>
        <v>12.5</v>
      </c>
      <c r="DD873" s="0" t="n">
        <f aca="false">IF(CHOOSE(MATCH(K$5,$B$10:$E$10,0),$B873,$C873,$D873,$E873)*K$6+K873*K$7&lt;K$2,K$3*K$4,0)</f>
        <v>0</v>
      </c>
      <c r="DE873" s="0" t="n">
        <f aca="false">IF(CHOOSE(MATCH(L$5,$B$10:$E$10,0),$B873,$C873,$D873,$E873)*L$6+L873*L$7&lt;L$2,L$3*L$4,0)</f>
        <v>0</v>
      </c>
      <c r="DF873" s="0" t="n">
        <f aca="false">IF(CHOOSE(MATCH(M$5,$B$10:$E$10,0),$B873,$C873,$D873,$E873)*M$6+M873*M$7&lt;M$2,M$3*M$4,0)</f>
        <v>0</v>
      </c>
      <c r="DG873" s="0" t="n">
        <f aca="false">IF(CHOOSE(MATCH(N$5,$B$10:$E$10,0),$B873,$C873,$D873,$E873)*N$6+N873*N$7&lt;N$2,N$3*N$4,0)</f>
        <v>0</v>
      </c>
      <c r="DH873" s="0" t="n">
        <f aca="false">IF(CHOOSE(MATCH(O$5,$B$10:$E$10,0),$B873,$C873,$D873,$E873)*O$6+O873*O$7&lt;O$2,O$3*O$4,0)</f>
        <v>0</v>
      </c>
      <c r="DI873" s="0" t="n">
        <f aca="false">IF(CHOOSE(MATCH(P$5,$B$10:$E$10,0),$B873,$C873,$D873,$E873)*P$6+P873*P$7&lt;P$2,P$3*P$4,0)</f>
        <v>0</v>
      </c>
      <c r="DJ873" s="0" t="n">
        <f aca="false">IF(CHOOSE(MATCH(Q$5,$B$10:$E$10,0),$B873,$C873,$D873,$E873)*Q$6+Q873*Q$7&lt;Q$2,Q$3*Q$4,0)</f>
        <v>0</v>
      </c>
      <c r="DK873" s="0" t="n">
        <f aca="false">IF(CHOOSE(MATCH(R$5,$B$10:$E$10,0),$B873,$C873,$D873,$E873)*R$6+R873*R$7&lt;R$2,R$3*R$4,0)</f>
        <v>0</v>
      </c>
      <c r="DL873" s="0" t="n">
        <f aca="false">IF(CHOOSE(MATCH(S$5,$B$10:$E$10,0),$B873,$C873,$D873,$E873)*S$6+S873*S$7&lt;S$2,S$3*S$4,0)</f>
        <v>0</v>
      </c>
      <c r="DM873" s="0" t="n">
        <f aca="false">IF(CHOOSE(MATCH(T$5,$B$10:$E$10,0),$B873,$C873,$D873,$E873)*T$6+T873*T$7&lt;T$2,T$3*T$4,0)</f>
        <v>0</v>
      </c>
      <c r="DN873" s="0" t="n">
        <f aca="false">IF(CHOOSE(MATCH(U$5,$B$10:$E$10,0),$B873,$C873,$D873,$E873)*U$6+U873*U$7&lt;U$2,U$3*U$4,0)</f>
        <v>0</v>
      </c>
      <c r="DO873" s="0" t="n">
        <f aca="false">IF(CHOOSE(MATCH(V$5,$B$10:$E$10,0),$B873,$C873,$D873,$E873)*V$6+V873*V$7&lt;V$2,V$3*V$4,0)</f>
        <v>0</v>
      </c>
      <c r="DP873" s="0" t="n">
        <f aca="false">IF(CHOOSE(MATCH(W$5,$B$10:$E$10,0),$B873,$C873,$D873,$E873)*W$6+W873*W$7&lt;W$2,W$3*W$4,0)</f>
        <v>0</v>
      </c>
      <c r="DQ873" s="0" t="n">
        <f aca="false">IF(CHOOSE(MATCH(X$5,$B$10:$E$10,0),$B873,$C873,$D873,$E873)*X$6+X873*X$7&lt;X$2,X$3*X$4,0)</f>
        <v>0</v>
      </c>
      <c r="DR873" s="0" t="n">
        <f aca="false">IF(CHOOSE(MATCH(Y$5,$B$10:$E$10,0),$B873,$C873,$D873,$E873)*Y$6+Y873*Y$7&lt;Y$2,Y$3*Y$4,0)</f>
        <v>0</v>
      </c>
      <c r="DS873" s="0" t="n">
        <f aca="false">IF(CHOOSE(MATCH(Z$5,$B$10:$E$10,0),$B873,$C873,$D873,$E873)*Z$6+Z873*Z$7&lt;Z$2,Z$3*Z$4,0)</f>
        <v>0</v>
      </c>
      <c r="DT873" s="0" t="n">
        <f aca="false">IF(CHOOSE(MATCH(AA$5,$B$10:$E$10,0),$B873,$C873,$D873,$E873)*AA$6+AA873*AA$7&lt;AA$2,AA$3*AA$4,0)</f>
        <v>0</v>
      </c>
      <c r="DU873" s="0" t="n">
        <f aca="false">IF(CHOOSE(MATCH(AB$5,$B$10:$E$10,0),$B873,$C873,$D873,$E873)*AB$6+AB873*AB$7&lt;AB$2,AB$3*AB$4,0)</f>
        <v>0</v>
      </c>
      <c r="DV873" s="0" t="n">
        <f aca="false">IF(CHOOSE(MATCH(AC$5,$B$10:$E$10,0),$B873,$C873,$D873,$E873)*AC$6+AC873*AC$7&lt;AC$2,AC$3*AC$4,0)</f>
        <v>0</v>
      </c>
      <c r="DW873" s="0" t="n">
        <f aca="false">IF(CHOOSE(MATCH(AD$5,$B$10:$E$10,0),$B873,$C873,$D873,$E873)*AD$6+AD873*AD$7&lt;AD$2,AD$3*AD$4,0)</f>
        <v>0</v>
      </c>
      <c r="DX873" s="0" t="n">
        <f aca="false">IF(CHOOSE(MATCH(AE$5,$B$10:$E$10,0),$B873,$C873,$D873,$E873)*AE$6+AE873*AE$7&lt;AE$2,AE$3*AE$4,0)</f>
        <v>0</v>
      </c>
      <c r="DY873" s="0" t="n">
        <f aca="false">IF(CHOOSE(MATCH(AF$5,$B$10:$E$10,0),$B873,$C873,$D873,$E873)*AF$6+AF873*AF$7&lt;AF$2,AF$3*AF$4,0)</f>
        <v>0</v>
      </c>
      <c r="DZ873" s="0" t="n">
        <f aca="false">IF(CHOOSE(MATCH(AG$5,$B$10:$E$10,0),$B873,$C873,$D873,$E873)*AG$6+AG873*AG$7&lt;AG$2,AG$3*AG$4,0)</f>
        <v>0</v>
      </c>
      <c r="EA873" s="0" t="n">
        <f aca="false">IF(CHOOSE(MATCH(AH$5,$B$10:$E$10,0),$B873,$C873,$D873,$E873)*AH$6+AH873*AH$7&lt;AH$2,AH$3*AH$4,0)</f>
        <v>0</v>
      </c>
      <c r="EB873" s="0" t="n">
        <f aca="false">IF(CHOOSE(MATCH(AI$5,$B$10:$E$10,0),$B873,$C873,$D873,$E873)*AI$6+AI873*AI$7&lt;AI$2,AI$3*AI$4,0)</f>
        <v>0</v>
      </c>
      <c r="EC873" s="0" t="n">
        <f aca="false">IF(CHOOSE(MATCH(AJ$5,$B$10:$E$10,0),$B873,$C873,$D873,$E873)*AJ$6+AJ873*AJ$7&lt;AJ$2,AJ$3*AJ$4,0)</f>
        <v>0</v>
      </c>
      <c r="ED873" s="0" t="n">
        <f aca="false">IF(CHOOSE(MATCH(AK$5,$B$10:$E$10,0),$B873,$C873,$D873,$E873)*AK$6+AK873*AK$7&lt;AK$2,AK$3*AK$4,0)</f>
        <v>0</v>
      </c>
      <c r="EE873" s="0" t="n">
        <f aca="false">IF(CHOOSE(MATCH(AL$5,$B$10:$E$10,0),$B873,$C873,$D873,$E873)*AL$6+AL873*AL$7&lt;AL$2,AL$3*AL$4,0)</f>
        <v>0</v>
      </c>
      <c r="EF873" s="0" t="n">
        <f aca="false">IF(CHOOSE(MATCH(AM$5,$B$10:$E$10,0),$B873,$C873,$D873,$E873)*AM$6+AM873*AM$7&lt;AM$2,AM$3*AM$4,0)</f>
        <v>0</v>
      </c>
      <c r="EG873" s="0" t="n">
        <f aca="false">IF(CHOOSE(MATCH(AN$5,$B$10:$E$10,0),$B873,$C873,$D873,$E873)*AN$6+AN873*AN$7&lt;AN$2,AN$3*AN$4,0)</f>
        <v>0</v>
      </c>
      <c r="EH873" s="0" t="n">
        <f aca="false">IF(CHOOSE(MATCH(AO$5,$B$10:$E$10,0),$B873,$C873,$D873,$E873)*AO$6+AO873*AO$7&lt;AO$2,AO$3*AO$4,0)</f>
        <v>0</v>
      </c>
      <c r="EI873" s="0" t="n">
        <f aca="false">IF(CHOOSE(MATCH(AP$5,$B$10:$E$10,0),$B873,$C873,$D873,$E873)*AP$6+AP873*AP$7&lt;AP$2,AP$3*AP$4,0)</f>
        <v>0.5</v>
      </c>
      <c r="EJ873" s="0" t="n">
        <f aca="false">IF(CHOOSE(MATCH(AQ$5,$B$10:$E$10,0),$B873,$C873,$D873,$E873)*AQ$6+AQ873*AQ$7&lt;AQ$2,AQ$3*AQ$4,0)</f>
        <v>0</v>
      </c>
      <c r="EK873" s="0" t="n">
        <f aca="false">IF(CHOOSE(MATCH(AR$5,$B$10:$E$10,0),$B873,$C873,$D873,$E873)*AR$6+AR873*AR$7&lt;AR$2,AR$3*AR$4,0)</f>
        <v>0</v>
      </c>
      <c r="EL873" s="0" t="n">
        <f aca="false">IF(CHOOSE(MATCH(AS$5,$B$10:$E$10,0),$B873,$C873,$D873,$E873)*AS$6+AS873*AS$7&lt;AS$2,AS$3*AS$4,0)</f>
        <v>0</v>
      </c>
      <c r="EM873" s="0" t="n">
        <f aca="false">IF(CHOOSE(MATCH(AT$5,$B$10:$E$10,0),$B873,$C873,$D873,$E873)*AT$6+AT873*AT$7&lt;AT$2,AT$3*AT$4,0)</f>
        <v>0</v>
      </c>
      <c r="EN873" s="0" t="n">
        <f aca="false">IF(CHOOSE(MATCH(AU$5,$B$10:$E$10,0),$B873,$C873,$D873,$E873)*AU$6+AU873*AU$7&lt;AU$2,AU$3*AU$4,0)</f>
        <v>0</v>
      </c>
      <c r="EO873" s="0" t="n">
        <f aca="false">IF(CHOOSE(MATCH(AV$5,$B$10:$E$10,0),$B873,$C873,$D873,$E873)*AV$6+AV873*AV$7&lt;AV$2,AV$3*AV$4,0)</f>
        <v>0</v>
      </c>
      <c r="EP873" s="0" t="n">
        <f aca="false">IF(CHOOSE(MATCH(AW$5,$B$10:$E$10,0),$B873,$C873,$D873,$E873)*AW$6+AW873*AW$7&lt;AW$2,AW$3*AW$4,0)</f>
        <v>0</v>
      </c>
      <c r="EQ873" s="0" t="n">
        <f aca="false">IF(CHOOSE(MATCH(AX$5,$B$10:$E$10,0),$B873,$C873,$D873,$E873)*AX$6+AX873*AX$7&lt;AX$2,AX$3*AX$4,0)</f>
        <v>0</v>
      </c>
      <c r="ER873" s="0" t="n">
        <f aca="false">IF(CHOOSE(MATCH(AY$5,$B$10:$E$10,0),$B873,$C873,$D873,$E873)*AY$6+AY873*AY$7&lt;AY$2,AY$3*AY$4,0)</f>
        <v>0</v>
      </c>
      <c r="ES873" s="0" t="n">
        <f aca="false">IF(CHOOSE(MATCH(AZ$5,$B$10:$E$10,0),$B873,$C873,$D873,$E873)*AZ$6+AZ873*AZ$7&lt;AZ$2,AZ$3*AZ$4,0)</f>
        <v>0</v>
      </c>
      <c r="ET873" s="0" t="n">
        <f aca="false">IF(CHOOSE(MATCH(BA$5,$B$10:$E$10,0),$B873,$C873,$D873,$E873)*BA$6+BA873*BA$7&lt;BA$2,BA$3*BA$4,0)</f>
        <v>0</v>
      </c>
      <c r="EU873" s="0" t="n">
        <f aca="false">IF(CHOOSE(MATCH(BB$5,$B$10:$E$10,0),$B873,$C873,$D873,$E873)*BB$6+BB873*BB$7&lt;BB$2,BB$3*BB$4,0)</f>
        <v>0</v>
      </c>
      <c r="EV873" s="0" t="n">
        <f aca="false">IF(CHOOSE(MATCH(BC$5,$B$10:$E$10,0),$B873,$C873,$D873,$E873)*BC$6+BC873*BC$7&lt;BC$2,BC$3*BC$4,0)</f>
        <v>0</v>
      </c>
      <c r="EW873" s="0" t="n">
        <f aca="false">IF(CHOOSE(MATCH(BD$5,$B$10:$E$10,0),$B873,$C873,$D873,$E873)*BD$6+BD873*BD$7&lt;BD$2,BD$3*BD$4,0)</f>
        <v>0</v>
      </c>
      <c r="EX873" s="0" t="n">
        <f aca="false">IF(CHOOSE(MATCH(BE$5,$B$10:$E$10,0),$B873,$C873,$D873,$E873)*BE$6+BE873*BE$7&lt;BE$2,BE$3*BE$4,0)</f>
        <v>0</v>
      </c>
      <c r="EY873" s="0" t="n">
        <f aca="false">IF(CHOOSE(MATCH(BF$5,$B$10:$E$10,0),$B873,$C873,$D873,$E873)*BF$6+BF873*BF$7&lt;BF$2,BF$3*BF$4,0)</f>
        <v>0</v>
      </c>
      <c r="EZ873" s="0" t="n">
        <f aca="false">IF(CHOOSE(MATCH(BG$5,$B$10:$E$10,0),$B873,$C873,$D873,$E873)*BG$6+BG873*BG$7&lt;BG$2,BG$3*BG$4,0)</f>
        <v>0</v>
      </c>
      <c r="FA873" s="0" t="n">
        <f aca="false">IF(CHOOSE(MATCH(BH$5,$B$10:$E$10,0),$B873,$C873,$D873,$E873)*BH$6+BH873*BH$7&lt;BH$2,BH$3*BH$4,0)</f>
        <v>0</v>
      </c>
      <c r="FB873" s="0" t="n">
        <f aca="false">IF(CHOOSE(MATCH(BI$5,$B$10:$E$10,0),$B873,$C873,$D873,$E873)*BI$6+BI873*BI$7&lt;BI$2,BI$3*BI$4,0)</f>
        <v>0</v>
      </c>
      <c r="FC873" s="0" t="n">
        <f aca="false">IF(CHOOSE(MATCH(BJ$5,$B$10:$E$10,0),$B873,$C873,$D873,$E873)*BJ$6+BJ873*BJ$7&lt;BJ$2,BJ$3*BJ$4,0)</f>
        <v>0</v>
      </c>
      <c r="FD873" s="0" t="n">
        <f aca="false">IF(CHOOSE(MATCH(BK$5,$B$10:$E$10,0),$B873,$C873,$D873,$E873)*BK$6+BK873*BK$7&lt;BK$2,BK$3*BK$4,0)</f>
        <v>0</v>
      </c>
      <c r="FE873" s="0" t="n">
        <f aca="false">IF(CHOOSE(MATCH(BL$5,$B$10:$E$10,0),$B873,$C873,$D873,$E873)*BL$6+BL873*BL$7&lt;BL$2,BL$3*BL$4,0)</f>
        <v>0</v>
      </c>
      <c r="FF873" s="0" t="n">
        <f aca="false">IF(CHOOSE(MATCH(BM$5,$B$10:$E$10,0),$B873,$C873,$D873,$E873)*BM$6+BM873*BM$7&lt;BM$2,BM$3*BM$4,0)</f>
        <v>0</v>
      </c>
      <c r="FG873" s="0" t="n">
        <f aca="false">IF(CHOOSE(MATCH(BN$5,$B$10:$E$10,0),$B873,$C873,$D873,$E873)*BN$6+BN873*BN$7&lt;BN$2,BN$3*BN$4,0)</f>
        <v>0</v>
      </c>
      <c r="FH873" s="0" t="n">
        <f aca="false">IF(CHOOSE(MATCH(BO$5,$B$10:$E$10,0),$B873,$C873,$D873,$E873)*BO$6+BO873*BO$7&lt;BO$2,BO$3*BO$4,0)</f>
        <v>0</v>
      </c>
      <c r="FI873" s="0" t="n">
        <f aca="false">IF(CHOOSE(MATCH(BP$5,$B$10:$E$10,0),$B873,$C873,$D873,$E873)*BP$6+BP873*BP$7&lt;BP$2,BP$3*BP$4,0)</f>
        <v>0</v>
      </c>
      <c r="FJ873" s="0" t="n">
        <f aca="false">IF(CHOOSE(MATCH(BQ$5,$B$10:$E$10,0),$B873,$C873,$D873,$E873)*BQ$6+BQ873*BQ$7&lt;BQ$2,BQ$3*BQ$4,0)</f>
        <v>0</v>
      </c>
      <c r="FK873" s="0" t="n">
        <f aca="false">IF(CHOOSE(MATCH(BR$5,$B$10:$E$10,0),$B873,$C873,$D873,$E873)*BR$6+BR873*BR$7&lt;BR$2,BR$3*BR$4,0)</f>
        <v>0</v>
      </c>
      <c r="FL873" s="0" t="n">
        <f aca="false">IF(CHOOSE(MATCH(BS$5,$B$10:$E$10,0),$B873,$C873,$D873,$E873)*BS$6+BS873*BS$7&lt;BS$2,BS$3*BS$4,0)</f>
        <v>0</v>
      </c>
      <c r="FM873" s="0" t="n">
        <f aca="false">IF(CHOOSE(MATCH(BT$5,$B$10:$E$10,0),$B873,$C873,$D873,$E873)*BT$6+BT873*BT$7&lt;BT$2,BT$3*BT$4,0)</f>
        <v>0</v>
      </c>
      <c r="FN873" s="0" t="n">
        <f aca="false">IF(CHOOSE(MATCH(BU$5,$B$10:$E$10,0),$B873,$C873,$D873,$E873)*BU$6+BU873*BU$7&lt;BU$2,BU$3*BU$4,0)</f>
        <v>0</v>
      </c>
      <c r="FO873" s="0" t="n">
        <f aca="false">IF(CHOOSE(MATCH(BV$5,$B$10:$E$10,0),$B873,$C873,$D873,$E873)*BV$6+BV873*BV$7&lt;BV$2,BV$3*BV$4,0)</f>
        <v>0</v>
      </c>
      <c r="FP873" s="0" t="n">
        <f aca="false">IF(CHOOSE(MATCH(BW$5,$B$10:$E$10,0),$B873,$C873,$D873,$E873)*BW$6+BW873*BW$7&lt;BW$2,BW$3*BW$4,0)</f>
        <v>0</v>
      </c>
      <c r="FQ873" s="0" t="n">
        <f aca="false">IF(CHOOSE(MATCH(BX$5,$B$10:$E$10,0),$B873,$C873,$D873,$E873)*BX$6+BX873*BX$7&lt;BX$2,BX$3*BX$4,0)</f>
        <v>0</v>
      </c>
      <c r="FR873" s="0" t="n">
        <f aca="false">IF(CHOOSE(MATCH(BY$5,$B$10:$E$10,0),$B873,$C873,$D873,$E873)*BY$6+BY873*BY$7&lt;BY$2,BY$3*BY$4,0)</f>
        <v>0</v>
      </c>
      <c r="FS873" s="0" t="n">
        <f aca="false">IF(CHOOSE(MATCH(BZ$5,$B$10:$E$10,0),$B873,$C873,$D873,$E873)*BZ$6+BZ873*BZ$7&lt;BZ$2,BZ$3*BZ$4,0)</f>
        <v>0</v>
      </c>
      <c r="FT873" s="0" t="n">
        <f aca="false">IF(CHOOSE(MATCH(CA$5,$B$10:$E$10,0),$B873,$C873,$D873,$E873)*CA$6+CA873*CA$7&lt;CA$2,CA$3*CA$4,0)</f>
        <v>0</v>
      </c>
      <c r="FU873" s="0" t="n">
        <f aca="false">IF(CHOOSE(MATCH(CB$5,$B$10:$E$10,0),$B873,$C873,$D873,$E873)*CB$6+CB873*CB$7&lt;CB$2,CB$3*CB$4,0)</f>
        <v>12.5</v>
      </c>
      <c r="FV873" s="0" t="n">
        <f aca="false">IF(CHOOSE(MATCH(CC$5,$B$10:$E$10,0),$B873,$C873,$D873,$E873)*CC$6+CC873*CC$7&lt;CC$2,CC$3*CC$4,0)</f>
        <v>0</v>
      </c>
      <c r="FW873" s="0" t="n">
        <f aca="false">IF(CHOOSE(MATCH(CD$5,$B$10:$E$10,0),$B873,$C873,$D873,$E873)*CD$6+CD873*CD$7&lt;CD$2,CD$3*CD$4,0)</f>
        <v>0</v>
      </c>
      <c r="FX873" s="0" t="n">
        <f aca="false">IF(CHOOSE(MATCH(CE$5,$B$10:$E$10,0),$B873,$C873,$D873,$E873)*CE$6+CE873*CE$7&lt;CE$2,CE$3*CE$4,0)</f>
        <v>0</v>
      </c>
      <c r="FY873" s="0" t="n">
        <f aca="false">IF(CHOOSE(MATCH(CF$5,$B$10:$E$10,0),$B873,$C873,$D873,$E873)*CF$6+CF873*CF$7&lt;CF$2,CF$3*CF$4,0)</f>
        <v>0</v>
      </c>
      <c r="FZ873" s="0" t="n">
        <f aca="false">IF(CHOOSE(MATCH(CG$5,$B$10:$E$10,0),$B873,$C873,$D873,$E873)*CG$6+CG873*CG$7&lt;CG$2,CG$3*CG$4,0)</f>
        <v>0</v>
      </c>
      <c r="GA873" s="0" t="n">
        <f aca="false">IF(CHOOSE(MATCH(CH$5,$B$10:$E$10,0),$B873,$C873,$D873,$E873)*CH$6+CH873*CH$7&lt;CH$2,CH$3*CH$4,0)</f>
        <v>0</v>
      </c>
      <c r="GB873" s="0" t="n">
        <f aca="false">IF(CHOOSE(MATCH(CI$5,$B$10:$E$10,0),$B873,$C873,$D873,$E873)*CI$6+CI873*CI$7&lt;CI$2,CI$3*CI$4,0)</f>
        <v>0</v>
      </c>
      <c r="GC873" s="0" t="n">
        <f aca="false">IF(CHOOSE(MATCH(CJ$5,$B$10:$E$10,0),$B873,$C873,$D873,$E873)*CJ$6+CJ873*CJ$7&lt;CJ$2,CJ$3*CJ$4,0)</f>
        <v>0</v>
      </c>
      <c r="GD873" s="0" t="n">
        <f aca="false">IF(CHOOSE(MATCH(CK$5,$B$10:$E$10,0),$B873,$C873,$D873,$E873)*CK$6+CK873*CK$7&lt;CK$2,CK$3*CK$4,0)</f>
        <v>0</v>
      </c>
      <c r="GE873" s="0" t="n">
        <f aca="false">IF(CHOOSE(MATCH(CL$5,$B$10:$E$10,0),$B873,$C873,$D873,$E873)*CL$6+CL873*CL$7&lt;CL$2,CL$3*CL$4,0)</f>
        <v>0</v>
      </c>
      <c r="GF873" s="0" t="n">
        <f aca="false">IF(CHOOSE(MATCH(CM$5,$B$10:$E$10,0),$B873,$C873,$D873,$E873)*CM$6+CM873*CM$7&lt;CM$2,CM$3*CM$4,0)</f>
        <v>0</v>
      </c>
      <c r="GG873" s="0" t="n">
        <f aca="false">IF(CHOOSE(MATCH(CN$5,$B$10:$E$10,0),$B873,$C873,$D873,$E873)*CN$6+CN873*CN$7&lt;CN$2,CN$3*CN$4,0)</f>
        <v>0</v>
      </c>
      <c r="GH873" s="0" t="n">
        <f aca="false">IF(CHOOSE(MATCH(CO$5,$B$10:$E$10,0),$B873,$C873,$D873,$E873)*CO$6+CO873*CO$7&lt;CO$2,CO$3*CO$4,0)</f>
        <v>0</v>
      </c>
      <c r="GI873" s="0" t="n">
        <f aca="false">IF(CHOOSE(MATCH(CP$5,$B$10:$E$10,0),$B873,$C873,$D873,$E873)*CP$6+CP873*CP$7&lt;CP$2,CP$3*CP$4,0)</f>
        <v>0</v>
      </c>
      <c r="GJ873" s="0" t="n">
        <f aca="false">IF(CHOOSE(MATCH(CQ$5,$B$10:$E$10,0),$B873,$C873,$D873,$E873)*CQ$6+CQ873*CQ$7&lt;CQ$2,CQ$3*CQ$4,0)</f>
        <v>0</v>
      </c>
      <c r="GK873" s="0" t="n">
        <f aca="false">IF(CHOOSE(MATCH(CR$5,$B$10:$E$10,0),$B873,$C873,$D873,$E873)*CR$6+CR873*CR$7&lt;CR$2,CR$3*CR$4,0)</f>
        <v>0</v>
      </c>
      <c r="GL873" s="0" t="n">
        <f aca="false">IF(CHOOSE(MATCH(CS$5,$B$10:$E$10,0),$B873,$C873,$D873,$E873)*CS$6+CS873*CS$7&lt;CS$2,CS$3*CS$4,0)</f>
        <v>0</v>
      </c>
      <c r="GM873" s="0" t="n">
        <f aca="false">IF(CHOOSE(MATCH(CT$5,$B$10:$E$10,0),$B873,$C873,$D873,$E873)*CT$6+CT873*CT$7&lt;CT$2,CT$3*CT$4,0)</f>
        <v>0</v>
      </c>
      <c r="GN873" s="0" t="n">
        <f aca="false">IF(CHOOSE(MATCH(CU$5,$B$10:$E$10,0),$B873,$C873,$D873,$E873)*CU$6+CU873*CU$7&lt;CU$2,CU$3*CU$4,0)</f>
        <v>0</v>
      </c>
      <c r="GO873" s="0" t="n">
        <f aca="false">IF(CHOOSE(MATCH(CV$5,$B$10:$E$10,0),$B873,$C873,$D873,$E873)*CV$6+CV873*CV$7&lt;CV$2,CV$3*CV$4,0)</f>
        <v>0</v>
      </c>
      <c r="GP873" s="0" t="n">
        <f aca="false">IF(CHOOSE(MATCH(CW$5,$B$10:$E$10,0),$B873,$C873,$D873,$E873)*CW$6+CW873*CW$7&lt;CW$2,CW$3*CW$4,0)</f>
        <v>0</v>
      </c>
      <c r="GQ873" s="0" t="n">
        <f aca="false">IF(CHOOSE(MATCH(CX$5,$B$10:$E$10,0),$B873,$C873,$D873,$E873)*CX$6+CX873*CX$7&lt;CX$2,CX$3*CX$4,0)</f>
        <v>0</v>
      </c>
      <c r="GS873" s="0" t="n">
        <f aca="false">SUM(CZ873:GQ873)</f>
        <v>25.5</v>
      </c>
      <c r="GT873" s="0" t="n">
        <f aca="false">IF(GS873&gt;$GS$6,1,0)</f>
        <v>0</v>
      </c>
    </row>
    <row r="874" customFormat="false" ht="14" hidden="false" customHeight="false" outlineLevel="0" collapsed="false">
      <c r="A874" s="0" t="n">
        <v>864</v>
      </c>
      <c r="B874" s="0" t="n">
        <v>0.504880900852827</v>
      </c>
      <c r="C874" s="0" t="n">
        <v>-0.0582925561215412</v>
      </c>
      <c r="D874" s="0" t="n">
        <v>-1.39791600085857</v>
      </c>
      <c r="E874" s="0" t="n">
        <v>-1.31761422717961</v>
      </c>
      <c r="G874" s="0" t="n">
        <v>0.181645418706466</v>
      </c>
      <c r="H874" s="0" t="n">
        <v>-2.5354529498145</v>
      </c>
      <c r="I874" s="0" t="n">
        <v>-0.765483036957448</v>
      </c>
      <c r="J874" s="0" t="n">
        <v>0.538328777111019</v>
      </c>
      <c r="K874" s="0" t="n">
        <v>-0.49237314669881</v>
      </c>
      <c r="L874" s="0" t="n">
        <v>-0.0622719653620152</v>
      </c>
      <c r="M874" s="0" t="n">
        <v>-1.34076117319637</v>
      </c>
      <c r="N874" s="0" t="n">
        <v>-0.65272843130515</v>
      </c>
      <c r="O874" s="0" t="n">
        <v>-0.74867330113193</v>
      </c>
      <c r="P874" s="0" t="n">
        <v>1.21610582937137</v>
      </c>
      <c r="Q874" s="0" t="n">
        <v>0.643290150037501</v>
      </c>
      <c r="R874" s="0" t="n">
        <v>0.0865134097693954</v>
      </c>
      <c r="S874" s="0" t="n">
        <v>-1.81501491169911</v>
      </c>
      <c r="T874" s="0" t="n">
        <v>0.194727363123093</v>
      </c>
      <c r="U874" s="0" t="n">
        <v>-0.720815478416626</v>
      </c>
      <c r="V874" s="0" t="n">
        <v>0.404960474043037</v>
      </c>
      <c r="W874" s="0" t="n">
        <v>1.56902842718409</v>
      </c>
      <c r="X874" s="0" t="n">
        <v>0.584270765102701</v>
      </c>
      <c r="Y874" s="0" t="n">
        <v>-1.05574372355477</v>
      </c>
      <c r="Z874" s="0" t="n">
        <v>-1.21290668175789</v>
      </c>
      <c r="AA874" s="0" t="n">
        <v>-0.242523583438015</v>
      </c>
      <c r="AB874" s="0" t="n">
        <v>0.504152239955147</v>
      </c>
      <c r="AC874" s="0" t="n">
        <v>0.282034307019785</v>
      </c>
      <c r="AD874" s="0" t="n">
        <v>-0.918632849788992</v>
      </c>
      <c r="AE874" s="0" t="n">
        <v>2.0838706404902</v>
      </c>
      <c r="AF874" s="0" t="n">
        <v>-1.11531107904739</v>
      </c>
      <c r="AG874" s="0" t="n">
        <v>-0.602424279350089</v>
      </c>
      <c r="AH874" s="0" t="n">
        <v>0.728973645891529</v>
      </c>
      <c r="AI874" s="0" t="n">
        <v>1.55401266965782</v>
      </c>
      <c r="AJ874" s="0" t="n">
        <v>0.672354190101032</v>
      </c>
      <c r="AK874" s="0" t="n">
        <v>1.89213096746244</v>
      </c>
      <c r="AL874" s="0" t="n">
        <v>1.69106897374149</v>
      </c>
      <c r="AM874" s="0" t="n">
        <v>0.729571638657944</v>
      </c>
      <c r="AN874" s="0" t="n">
        <v>-0.222952394324238</v>
      </c>
      <c r="AO874" s="0" t="n">
        <v>0.271543285634834</v>
      </c>
      <c r="AP874" s="0" t="n">
        <v>-2.59271473623812</v>
      </c>
      <c r="AQ874" s="0" t="n">
        <v>-0.676484432915459</v>
      </c>
      <c r="AR874" s="0" t="n">
        <v>0.0935028765525203</v>
      </c>
      <c r="AS874" s="0" t="n">
        <v>-1.26873601402622</v>
      </c>
      <c r="AT874" s="0" t="n">
        <v>-1.07900177681586</v>
      </c>
      <c r="AU874" s="0" t="n">
        <v>-0.613467818766367</v>
      </c>
      <c r="AV874" s="0" t="n">
        <v>-0.46185505198082</v>
      </c>
      <c r="AW874" s="0" t="n">
        <v>0.9495192898612</v>
      </c>
      <c r="AX874" s="0" t="n">
        <v>1.08105723484186</v>
      </c>
      <c r="AY874" s="0" t="n">
        <v>2.14920873986557</v>
      </c>
      <c r="AZ874" s="0" t="n">
        <v>0.99618091553566</v>
      </c>
      <c r="BA874" s="0" t="n">
        <v>-0.151625272337697</v>
      </c>
      <c r="BB874" s="0" t="n">
        <v>-1.41569444167544</v>
      </c>
      <c r="BC874" s="0" t="n">
        <v>0.0740033101465087</v>
      </c>
      <c r="BD874" s="0" t="n">
        <v>0.108573203760898</v>
      </c>
      <c r="BE874" s="0" t="n">
        <v>-0.00837644620332867</v>
      </c>
      <c r="BF874" s="0" t="n">
        <v>1.11147073766915</v>
      </c>
      <c r="BG874" s="0" t="n">
        <v>1.41819782584207</v>
      </c>
      <c r="BH874" s="0" t="n">
        <v>-0.881018422660418</v>
      </c>
      <c r="BI874" s="0" t="n">
        <v>0.849649950396269</v>
      </c>
      <c r="BJ874" s="0" t="n">
        <v>-1.39596522785723</v>
      </c>
      <c r="BK874" s="0" t="n">
        <v>-0.522742311659386</v>
      </c>
      <c r="BL874" s="0" t="n">
        <v>0.637843413642259</v>
      </c>
      <c r="BM874" s="0" t="n">
        <v>1.01188334156177</v>
      </c>
      <c r="BN874" s="0" t="n">
        <v>0.401144006900722</v>
      </c>
      <c r="BO874" s="0" t="n">
        <v>-0.94102915682015</v>
      </c>
      <c r="BP874" s="0" t="n">
        <v>-0.708078005118296</v>
      </c>
      <c r="BQ874" s="0" t="n">
        <v>-0.652917151455767</v>
      </c>
      <c r="BR874" s="0" t="n">
        <v>1.00248144008219</v>
      </c>
      <c r="BS874" s="0" t="n">
        <v>0.91840092864004</v>
      </c>
      <c r="BT874" s="0" t="n">
        <v>-0.692145931679988</v>
      </c>
      <c r="BU874" s="0" t="n">
        <v>0.543907390238019</v>
      </c>
      <c r="BV874" s="0" t="n">
        <v>-0.922254912438802</v>
      </c>
      <c r="BW874" s="0" t="n">
        <v>0.0362297214451246</v>
      </c>
      <c r="BX874" s="0" t="n">
        <v>0.761490355216665</v>
      </c>
      <c r="BY874" s="0" t="n">
        <v>-1.24017333291704</v>
      </c>
      <c r="BZ874" s="0" t="n">
        <v>-0.078606490205857</v>
      </c>
      <c r="CA874" s="0" t="n">
        <v>0.541781446372625</v>
      </c>
      <c r="CB874" s="0" t="n">
        <v>-0.278693050859147</v>
      </c>
      <c r="CC874" s="0" t="n">
        <v>0.181878476723796</v>
      </c>
      <c r="CD874" s="0" t="n">
        <v>0.13199723980506</v>
      </c>
      <c r="CE874" s="0" t="n">
        <v>1.00818851933582</v>
      </c>
      <c r="CF874" s="0" t="n">
        <v>-0.39840870158514</v>
      </c>
      <c r="CG874" s="0" t="n">
        <v>-2.44093826040626</v>
      </c>
      <c r="CH874" s="0" t="n">
        <v>-1.05414073914289</v>
      </c>
      <c r="CI874" s="0" t="n">
        <v>1.87499608728103</v>
      </c>
      <c r="CJ874" s="0" t="n">
        <v>-0.160840727403411</v>
      </c>
      <c r="CK874" s="0" t="n">
        <v>0.694967638992239</v>
      </c>
      <c r="CL874" s="0" t="n">
        <v>0.0943475697567919</v>
      </c>
      <c r="CM874" s="0" t="n">
        <v>0.713594090484548</v>
      </c>
      <c r="CN874" s="0" t="n">
        <v>0.00179738890437875</v>
      </c>
      <c r="CO874" s="0" t="n">
        <v>-0.849211119202664</v>
      </c>
      <c r="CP874" s="0" t="n">
        <v>-0.204638581635663</v>
      </c>
      <c r="CQ874" s="0" t="n">
        <v>-0.965610524872318</v>
      </c>
      <c r="CR874" s="0" t="n">
        <v>-1.07462938103708</v>
      </c>
      <c r="CS874" s="0" t="n">
        <v>0.538152562512551</v>
      </c>
      <c r="CT874" s="0" t="n">
        <v>0.332483978127129</v>
      </c>
      <c r="CU874" s="0" t="n">
        <v>-0.568284121982288</v>
      </c>
      <c r="CV874" s="0" t="n">
        <v>0.4986009116692</v>
      </c>
      <c r="CW874" s="0" t="n">
        <v>1.13534042611718</v>
      </c>
      <c r="CX874" s="0" t="n">
        <v>-1.25819951790618</v>
      </c>
      <c r="CZ874" s="0" t="n">
        <f aca="false">IF(CHOOSE(MATCH(G$5,$B$10:$E$10,0),$B874,$C874,$D874,$E874)*G$6+G874*G$7&lt;G$2,G$3*G$4,0)</f>
        <v>0</v>
      </c>
      <c r="DA874" s="0" t="n">
        <f aca="false">IF(CHOOSE(MATCH(H$5,$B$10:$E$10,0),$B874,$C874,$D874,$E874)*H$6+H874*H$7&lt;H$2,H$3*H$4,0)</f>
        <v>12.5</v>
      </c>
      <c r="DB874" s="0" t="n">
        <f aca="false">IF(CHOOSE(MATCH(I$5,$B$10:$E$10,0),$B874,$C874,$D874,$E874)*I$6+I874*I$7&lt;I$2,I$3*I$4,0)</f>
        <v>0</v>
      </c>
      <c r="DC874" s="0" t="n">
        <f aca="false">IF(CHOOSE(MATCH(J$5,$B$10:$E$10,0),$B874,$C874,$D874,$E874)*J$6+J874*J$7&lt;J$2,J$3*J$4,0)</f>
        <v>0</v>
      </c>
      <c r="DD874" s="0" t="n">
        <f aca="false">IF(CHOOSE(MATCH(K$5,$B$10:$E$10,0),$B874,$C874,$D874,$E874)*K$6+K874*K$7&lt;K$2,K$3*K$4,0)</f>
        <v>0</v>
      </c>
      <c r="DE874" s="0" t="n">
        <f aca="false">IF(CHOOSE(MATCH(L$5,$B$10:$E$10,0),$B874,$C874,$D874,$E874)*L$6+L874*L$7&lt;L$2,L$3*L$4,0)</f>
        <v>0</v>
      </c>
      <c r="DF874" s="0" t="n">
        <f aca="false">IF(CHOOSE(MATCH(M$5,$B$10:$E$10,0),$B874,$C874,$D874,$E874)*M$6+M874*M$7&lt;M$2,M$3*M$4,0)</f>
        <v>0</v>
      </c>
      <c r="DG874" s="0" t="n">
        <f aca="false">IF(CHOOSE(MATCH(N$5,$B$10:$E$10,0),$B874,$C874,$D874,$E874)*N$6+N874*N$7&lt;N$2,N$3*N$4,0)</f>
        <v>0</v>
      </c>
      <c r="DH874" s="0" t="n">
        <f aca="false">IF(CHOOSE(MATCH(O$5,$B$10:$E$10,0),$B874,$C874,$D874,$E874)*O$6+O874*O$7&lt;O$2,O$3*O$4,0)</f>
        <v>0</v>
      </c>
      <c r="DI874" s="0" t="n">
        <f aca="false">IF(CHOOSE(MATCH(P$5,$B$10:$E$10,0),$B874,$C874,$D874,$E874)*P$6+P874*P$7&lt;P$2,P$3*P$4,0)</f>
        <v>0</v>
      </c>
      <c r="DJ874" s="0" t="n">
        <f aca="false">IF(CHOOSE(MATCH(Q$5,$B$10:$E$10,0),$B874,$C874,$D874,$E874)*Q$6+Q874*Q$7&lt;Q$2,Q$3*Q$4,0)</f>
        <v>0</v>
      </c>
      <c r="DK874" s="0" t="n">
        <f aca="false">IF(CHOOSE(MATCH(R$5,$B$10:$E$10,0),$B874,$C874,$D874,$E874)*R$6+R874*R$7&lt;R$2,R$3*R$4,0)</f>
        <v>0</v>
      </c>
      <c r="DL874" s="0" t="n">
        <f aca="false">IF(CHOOSE(MATCH(S$5,$B$10:$E$10,0),$B874,$C874,$D874,$E874)*S$6+S874*S$7&lt;S$2,S$3*S$4,0)</f>
        <v>0</v>
      </c>
      <c r="DM874" s="0" t="n">
        <f aca="false">IF(CHOOSE(MATCH(T$5,$B$10:$E$10,0),$B874,$C874,$D874,$E874)*T$6+T874*T$7&lt;T$2,T$3*T$4,0)</f>
        <v>0</v>
      </c>
      <c r="DN874" s="0" t="n">
        <f aca="false">IF(CHOOSE(MATCH(U$5,$B$10:$E$10,0),$B874,$C874,$D874,$E874)*U$6+U874*U$7&lt;U$2,U$3*U$4,0)</f>
        <v>0</v>
      </c>
      <c r="DO874" s="0" t="n">
        <f aca="false">IF(CHOOSE(MATCH(V$5,$B$10:$E$10,0),$B874,$C874,$D874,$E874)*V$6+V874*V$7&lt;V$2,V$3*V$4,0)</f>
        <v>0</v>
      </c>
      <c r="DP874" s="0" t="n">
        <f aca="false">IF(CHOOSE(MATCH(W$5,$B$10:$E$10,0),$B874,$C874,$D874,$E874)*W$6+W874*W$7&lt;W$2,W$3*W$4,0)</f>
        <v>0</v>
      </c>
      <c r="DQ874" s="0" t="n">
        <f aca="false">IF(CHOOSE(MATCH(X$5,$B$10:$E$10,0),$B874,$C874,$D874,$E874)*X$6+X874*X$7&lt;X$2,X$3*X$4,0)</f>
        <v>0</v>
      </c>
      <c r="DR874" s="0" t="n">
        <f aca="false">IF(CHOOSE(MATCH(Y$5,$B$10:$E$10,0),$B874,$C874,$D874,$E874)*Y$6+Y874*Y$7&lt;Y$2,Y$3*Y$4,0)</f>
        <v>0</v>
      </c>
      <c r="DS874" s="0" t="n">
        <f aca="false">IF(CHOOSE(MATCH(Z$5,$B$10:$E$10,0),$B874,$C874,$D874,$E874)*Z$6+Z874*Z$7&lt;Z$2,Z$3*Z$4,0)</f>
        <v>0</v>
      </c>
      <c r="DT874" s="0" t="n">
        <f aca="false">IF(CHOOSE(MATCH(AA$5,$B$10:$E$10,0),$B874,$C874,$D874,$E874)*AA$6+AA874*AA$7&lt;AA$2,AA$3*AA$4,0)</f>
        <v>0</v>
      </c>
      <c r="DU874" s="0" t="n">
        <f aca="false">IF(CHOOSE(MATCH(AB$5,$B$10:$E$10,0),$B874,$C874,$D874,$E874)*AB$6+AB874*AB$7&lt;AB$2,AB$3*AB$4,0)</f>
        <v>0</v>
      </c>
      <c r="DV874" s="0" t="n">
        <f aca="false">IF(CHOOSE(MATCH(AC$5,$B$10:$E$10,0),$B874,$C874,$D874,$E874)*AC$6+AC874*AC$7&lt;AC$2,AC$3*AC$4,0)</f>
        <v>0</v>
      </c>
      <c r="DW874" s="0" t="n">
        <f aca="false">IF(CHOOSE(MATCH(AD$5,$B$10:$E$10,0),$B874,$C874,$D874,$E874)*AD$6+AD874*AD$7&lt;AD$2,AD$3*AD$4,0)</f>
        <v>0</v>
      </c>
      <c r="DX874" s="0" t="n">
        <f aca="false">IF(CHOOSE(MATCH(AE$5,$B$10:$E$10,0),$B874,$C874,$D874,$E874)*AE$6+AE874*AE$7&lt;AE$2,AE$3*AE$4,0)</f>
        <v>0</v>
      </c>
      <c r="DY874" s="0" t="n">
        <f aca="false">IF(CHOOSE(MATCH(AF$5,$B$10:$E$10,0),$B874,$C874,$D874,$E874)*AF$6+AF874*AF$7&lt;AF$2,AF$3*AF$4,0)</f>
        <v>0</v>
      </c>
      <c r="DZ874" s="0" t="n">
        <f aca="false">IF(CHOOSE(MATCH(AG$5,$B$10:$E$10,0),$B874,$C874,$D874,$E874)*AG$6+AG874*AG$7&lt;AG$2,AG$3*AG$4,0)</f>
        <v>0</v>
      </c>
      <c r="EA874" s="0" t="n">
        <f aca="false">IF(CHOOSE(MATCH(AH$5,$B$10:$E$10,0),$B874,$C874,$D874,$E874)*AH$6+AH874*AH$7&lt;AH$2,AH$3*AH$4,0)</f>
        <v>0</v>
      </c>
      <c r="EB874" s="0" t="n">
        <f aca="false">IF(CHOOSE(MATCH(AI$5,$B$10:$E$10,0),$B874,$C874,$D874,$E874)*AI$6+AI874*AI$7&lt;AI$2,AI$3*AI$4,0)</f>
        <v>0</v>
      </c>
      <c r="EC874" s="0" t="n">
        <f aca="false">IF(CHOOSE(MATCH(AJ$5,$B$10:$E$10,0),$B874,$C874,$D874,$E874)*AJ$6+AJ874*AJ$7&lt;AJ$2,AJ$3*AJ$4,0)</f>
        <v>0</v>
      </c>
      <c r="ED874" s="0" t="n">
        <f aca="false">IF(CHOOSE(MATCH(AK$5,$B$10:$E$10,0),$B874,$C874,$D874,$E874)*AK$6+AK874*AK$7&lt;AK$2,AK$3*AK$4,0)</f>
        <v>0</v>
      </c>
      <c r="EE874" s="0" t="n">
        <f aca="false">IF(CHOOSE(MATCH(AL$5,$B$10:$E$10,0),$B874,$C874,$D874,$E874)*AL$6+AL874*AL$7&lt;AL$2,AL$3*AL$4,0)</f>
        <v>0</v>
      </c>
      <c r="EF874" s="0" t="n">
        <f aca="false">IF(CHOOSE(MATCH(AM$5,$B$10:$E$10,0),$B874,$C874,$D874,$E874)*AM$6+AM874*AM$7&lt;AM$2,AM$3*AM$4,0)</f>
        <v>0</v>
      </c>
      <c r="EG874" s="0" t="n">
        <f aca="false">IF(CHOOSE(MATCH(AN$5,$B$10:$E$10,0),$B874,$C874,$D874,$E874)*AN$6+AN874*AN$7&lt;AN$2,AN$3*AN$4,0)</f>
        <v>0</v>
      </c>
      <c r="EH874" s="0" t="n">
        <f aca="false">IF(CHOOSE(MATCH(AO$5,$B$10:$E$10,0),$B874,$C874,$D874,$E874)*AO$6+AO874*AO$7&lt;AO$2,AO$3*AO$4,0)</f>
        <v>0</v>
      </c>
      <c r="EI874" s="0" t="n">
        <f aca="false">IF(CHOOSE(MATCH(AP$5,$B$10:$E$10,0),$B874,$C874,$D874,$E874)*AP$6+AP874*AP$7&lt;AP$2,AP$3*AP$4,0)</f>
        <v>0.5</v>
      </c>
      <c r="EJ874" s="0" t="n">
        <f aca="false">IF(CHOOSE(MATCH(AQ$5,$B$10:$E$10,0),$B874,$C874,$D874,$E874)*AQ$6+AQ874*AQ$7&lt;AQ$2,AQ$3*AQ$4,0)</f>
        <v>0</v>
      </c>
      <c r="EK874" s="0" t="n">
        <f aca="false">IF(CHOOSE(MATCH(AR$5,$B$10:$E$10,0),$B874,$C874,$D874,$E874)*AR$6+AR874*AR$7&lt;AR$2,AR$3*AR$4,0)</f>
        <v>0</v>
      </c>
      <c r="EL874" s="0" t="n">
        <f aca="false">IF(CHOOSE(MATCH(AS$5,$B$10:$E$10,0),$B874,$C874,$D874,$E874)*AS$6+AS874*AS$7&lt;AS$2,AS$3*AS$4,0)</f>
        <v>0</v>
      </c>
      <c r="EM874" s="0" t="n">
        <f aca="false">IF(CHOOSE(MATCH(AT$5,$B$10:$E$10,0),$B874,$C874,$D874,$E874)*AT$6+AT874*AT$7&lt;AT$2,AT$3*AT$4,0)</f>
        <v>0</v>
      </c>
      <c r="EN874" s="0" t="n">
        <f aca="false">IF(CHOOSE(MATCH(AU$5,$B$10:$E$10,0),$B874,$C874,$D874,$E874)*AU$6+AU874*AU$7&lt;AU$2,AU$3*AU$4,0)</f>
        <v>0</v>
      </c>
      <c r="EO874" s="0" t="n">
        <f aca="false">IF(CHOOSE(MATCH(AV$5,$B$10:$E$10,0),$B874,$C874,$D874,$E874)*AV$6+AV874*AV$7&lt;AV$2,AV$3*AV$4,0)</f>
        <v>0</v>
      </c>
      <c r="EP874" s="0" t="n">
        <f aca="false">IF(CHOOSE(MATCH(AW$5,$B$10:$E$10,0),$B874,$C874,$D874,$E874)*AW$6+AW874*AW$7&lt;AW$2,AW$3*AW$4,0)</f>
        <v>0</v>
      </c>
      <c r="EQ874" s="0" t="n">
        <f aca="false">IF(CHOOSE(MATCH(AX$5,$B$10:$E$10,0),$B874,$C874,$D874,$E874)*AX$6+AX874*AX$7&lt;AX$2,AX$3*AX$4,0)</f>
        <v>0</v>
      </c>
      <c r="ER874" s="0" t="n">
        <f aca="false">IF(CHOOSE(MATCH(AY$5,$B$10:$E$10,0),$B874,$C874,$D874,$E874)*AY$6+AY874*AY$7&lt;AY$2,AY$3*AY$4,0)</f>
        <v>0</v>
      </c>
      <c r="ES874" s="0" t="n">
        <f aca="false">IF(CHOOSE(MATCH(AZ$5,$B$10:$E$10,0),$B874,$C874,$D874,$E874)*AZ$6+AZ874*AZ$7&lt;AZ$2,AZ$3*AZ$4,0)</f>
        <v>0</v>
      </c>
      <c r="ET874" s="0" t="n">
        <f aca="false">IF(CHOOSE(MATCH(BA$5,$B$10:$E$10,0),$B874,$C874,$D874,$E874)*BA$6+BA874*BA$7&lt;BA$2,BA$3*BA$4,0)</f>
        <v>0</v>
      </c>
      <c r="EU874" s="0" t="n">
        <f aca="false">IF(CHOOSE(MATCH(BB$5,$B$10:$E$10,0),$B874,$C874,$D874,$E874)*BB$6+BB874*BB$7&lt;BB$2,BB$3*BB$4,0)</f>
        <v>0</v>
      </c>
      <c r="EV874" s="0" t="n">
        <f aca="false">IF(CHOOSE(MATCH(BC$5,$B$10:$E$10,0),$B874,$C874,$D874,$E874)*BC$6+BC874*BC$7&lt;BC$2,BC$3*BC$4,0)</f>
        <v>0</v>
      </c>
      <c r="EW874" s="0" t="n">
        <f aca="false">IF(CHOOSE(MATCH(BD$5,$B$10:$E$10,0),$B874,$C874,$D874,$E874)*BD$6+BD874*BD$7&lt;BD$2,BD$3*BD$4,0)</f>
        <v>0</v>
      </c>
      <c r="EX874" s="0" t="n">
        <f aca="false">IF(CHOOSE(MATCH(BE$5,$B$10:$E$10,0),$B874,$C874,$D874,$E874)*BE$6+BE874*BE$7&lt;BE$2,BE$3*BE$4,0)</f>
        <v>0</v>
      </c>
      <c r="EY874" s="0" t="n">
        <f aca="false">IF(CHOOSE(MATCH(BF$5,$B$10:$E$10,0),$B874,$C874,$D874,$E874)*BF$6+BF874*BF$7&lt;BF$2,BF$3*BF$4,0)</f>
        <v>0</v>
      </c>
      <c r="EZ874" s="0" t="n">
        <f aca="false">IF(CHOOSE(MATCH(BG$5,$B$10:$E$10,0),$B874,$C874,$D874,$E874)*BG$6+BG874*BG$7&lt;BG$2,BG$3*BG$4,0)</f>
        <v>0</v>
      </c>
      <c r="FA874" s="0" t="n">
        <f aca="false">IF(CHOOSE(MATCH(BH$5,$B$10:$E$10,0),$B874,$C874,$D874,$E874)*BH$6+BH874*BH$7&lt;BH$2,BH$3*BH$4,0)</f>
        <v>0</v>
      </c>
      <c r="FB874" s="0" t="n">
        <f aca="false">IF(CHOOSE(MATCH(BI$5,$B$10:$E$10,0),$B874,$C874,$D874,$E874)*BI$6+BI874*BI$7&lt;BI$2,BI$3*BI$4,0)</f>
        <v>0</v>
      </c>
      <c r="FC874" s="0" t="n">
        <f aca="false">IF(CHOOSE(MATCH(BJ$5,$B$10:$E$10,0),$B874,$C874,$D874,$E874)*BJ$6+BJ874*BJ$7&lt;BJ$2,BJ$3*BJ$4,0)</f>
        <v>0</v>
      </c>
      <c r="FD874" s="0" t="n">
        <f aca="false">IF(CHOOSE(MATCH(BK$5,$B$10:$E$10,0),$B874,$C874,$D874,$E874)*BK$6+BK874*BK$7&lt;BK$2,BK$3*BK$4,0)</f>
        <v>0</v>
      </c>
      <c r="FE874" s="0" t="n">
        <f aca="false">IF(CHOOSE(MATCH(BL$5,$B$10:$E$10,0),$B874,$C874,$D874,$E874)*BL$6+BL874*BL$7&lt;BL$2,BL$3*BL$4,0)</f>
        <v>0</v>
      </c>
      <c r="FF874" s="0" t="n">
        <f aca="false">IF(CHOOSE(MATCH(BM$5,$B$10:$E$10,0),$B874,$C874,$D874,$E874)*BM$6+BM874*BM$7&lt;BM$2,BM$3*BM$4,0)</f>
        <v>0</v>
      </c>
      <c r="FG874" s="0" t="n">
        <f aca="false">IF(CHOOSE(MATCH(BN$5,$B$10:$E$10,0),$B874,$C874,$D874,$E874)*BN$6+BN874*BN$7&lt;BN$2,BN$3*BN$4,0)</f>
        <v>0</v>
      </c>
      <c r="FH874" s="0" t="n">
        <f aca="false">IF(CHOOSE(MATCH(BO$5,$B$10:$E$10,0),$B874,$C874,$D874,$E874)*BO$6+BO874*BO$7&lt;BO$2,BO$3*BO$4,0)</f>
        <v>0</v>
      </c>
      <c r="FI874" s="0" t="n">
        <f aca="false">IF(CHOOSE(MATCH(BP$5,$B$10:$E$10,0),$B874,$C874,$D874,$E874)*BP$6+BP874*BP$7&lt;BP$2,BP$3*BP$4,0)</f>
        <v>0</v>
      </c>
      <c r="FJ874" s="0" t="n">
        <f aca="false">IF(CHOOSE(MATCH(BQ$5,$B$10:$E$10,0),$B874,$C874,$D874,$E874)*BQ$6+BQ874*BQ$7&lt;BQ$2,BQ$3*BQ$4,0)</f>
        <v>0</v>
      </c>
      <c r="FK874" s="0" t="n">
        <f aca="false">IF(CHOOSE(MATCH(BR$5,$B$10:$E$10,0),$B874,$C874,$D874,$E874)*BR$6+BR874*BR$7&lt;BR$2,BR$3*BR$4,0)</f>
        <v>0</v>
      </c>
      <c r="FL874" s="0" t="n">
        <f aca="false">IF(CHOOSE(MATCH(BS$5,$B$10:$E$10,0),$B874,$C874,$D874,$E874)*BS$6+BS874*BS$7&lt;BS$2,BS$3*BS$4,0)</f>
        <v>0</v>
      </c>
      <c r="FM874" s="0" t="n">
        <f aca="false">IF(CHOOSE(MATCH(BT$5,$B$10:$E$10,0),$B874,$C874,$D874,$E874)*BT$6+BT874*BT$7&lt;BT$2,BT$3*BT$4,0)</f>
        <v>0</v>
      </c>
      <c r="FN874" s="0" t="n">
        <f aca="false">IF(CHOOSE(MATCH(BU$5,$B$10:$E$10,0),$B874,$C874,$D874,$E874)*BU$6+BU874*BU$7&lt;BU$2,BU$3*BU$4,0)</f>
        <v>0</v>
      </c>
      <c r="FO874" s="0" t="n">
        <f aca="false">IF(CHOOSE(MATCH(BV$5,$B$10:$E$10,0),$B874,$C874,$D874,$E874)*BV$6+BV874*BV$7&lt;BV$2,BV$3*BV$4,0)</f>
        <v>0</v>
      </c>
      <c r="FP874" s="0" t="n">
        <f aca="false">IF(CHOOSE(MATCH(BW$5,$B$10:$E$10,0),$B874,$C874,$D874,$E874)*BW$6+BW874*BW$7&lt;BW$2,BW$3*BW$4,0)</f>
        <v>0</v>
      </c>
      <c r="FQ874" s="0" t="n">
        <f aca="false">IF(CHOOSE(MATCH(BX$5,$B$10:$E$10,0),$B874,$C874,$D874,$E874)*BX$6+BX874*BX$7&lt;BX$2,BX$3*BX$4,0)</f>
        <v>0</v>
      </c>
      <c r="FR874" s="0" t="n">
        <f aca="false">IF(CHOOSE(MATCH(BY$5,$B$10:$E$10,0),$B874,$C874,$D874,$E874)*BY$6+BY874*BY$7&lt;BY$2,BY$3*BY$4,0)</f>
        <v>0</v>
      </c>
      <c r="FS874" s="0" t="n">
        <f aca="false">IF(CHOOSE(MATCH(BZ$5,$B$10:$E$10,0),$B874,$C874,$D874,$E874)*BZ$6+BZ874*BZ$7&lt;BZ$2,BZ$3*BZ$4,0)</f>
        <v>0</v>
      </c>
      <c r="FT874" s="0" t="n">
        <f aca="false">IF(CHOOSE(MATCH(CA$5,$B$10:$E$10,0),$B874,$C874,$D874,$E874)*CA$6+CA874*CA$7&lt;CA$2,CA$3*CA$4,0)</f>
        <v>0</v>
      </c>
      <c r="FU874" s="0" t="n">
        <f aca="false">IF(CHOOSE(MATCH(CB$5,$B$10:$E$10,0),$B874,$C874,$D874,$E874)*CB$6+CB874*CB$7&lt;CB$2,CB$3*CB$4,0)</f>
        <v>0</v>
      </c>
      <c r="FV874" s="0" t="n">
        <f aca="false">IF(CHOOSE(MATCH(CC$5,$B$10:$E$10,0),$B874,$C874,$D874,$E874)*CC$6+CC874*CC$7&lt;CC$2,CC$3*CC$4,0)</f>
        <v>0</v>
      </c>
      <c r="FW874" s="0" t="n">
        <f aca="false">IF(CHOOSE(MATCH(CD$5,$B$10:$E$10,0),$B874,$C874,$D874,$E874)*CD$6+CD874*CD$7&lt;CD$2,CD$3*CD$4,0)</f>
        <v>0</v>
      </c>
      <c r="FX874" s="0" t="n">
        <f aca="false">IF(CHOOSE(MATCH(CE$5,$B$10:$E$10,0),$B874,$C874,$D874,$E874)*CE$6+CE874*CE$7&lt;CE$2,CE$3*CE$4,0)</f>
        <v>0</v>
      </c>
      <c r="FY874" s="0" t="n">
        <f aca="false">IF(CHOOSE(MATCH(CF$5,$B$10:$E$10,0),$B874,$C874,$D874,$E874)*CF$6+CF874*CF$7&lt;CF$2,CF$3*CF$4,0)</f>
        <v>0</v>
      </c>
      <c r="FZ874" s="0" t="n">
        <f aca="false">IF(CHOOSE(MATCH(CG$5,$B$10:$E$10,0),$B874,$C874,$D874,$E874)*CG$6+CG874*CG$7&lt;CG$2,CG$3*CG$4,0)</f>
        <v>2.5</v>
      </c>
      <c r="GA874" s="0" t="n">
        <f aca="false">IF(CHOOSE(MATCH(CH$5,$B$10:$E$10,0),$B874,$C874,$D874,$E874)*CH$6+CH874*CH$7&lt;CH$2,CH$3*CH$4,0)</f>
        <v>0</v>
      </c>
      <c r="GB874" s="0" t="n">
        <f aca="false">IF(CHOOSE(MATCH(CI$5,$B$10:$E$10,0),$B874,$C874,$D874,$E874)*CI$6+CI874*CI$7&lt;CI$2,CI$3*CI$4,0)</f>
        <v>0</v>
      </c>
      <c r="GC874" s="0" t="n">
        <f aca="false">IF(CHOOSE(MATCH(CJ$5,$B$10:$E$10,0),$B874,$C874,$D874,$E874)*CJ$6+CJ874*CJ$7&lt;CJ$2,CJ$3*CJ$4,0)</f>
        <v>0</v>
      </c>
      <c r="GD874" s="0" t="n">
        <f aca="false">IF(CHOOSE(MATCH(CK$5,$B$10:$E$10,0),$B874,$C874,$D874,$E874)*CK$6+CK874*CK$7&lt;CK$2,CK$3*CK$4,0)</f>
        <v>0</v>
      </c>
      <c r="GE874" s="0" t="n">
        <f aca="false">IF(CHOOSE(MATCH(CL$5,$B$10:$E$10,0),$B874,$C874,$D874,$E874)*CL$6+CL874*CL$7&lt;CL$2,CL$3*CL$4,0)</f>
        <v>0</v>
      </c>
      <c r="GF874" s="0" t="n">
        <f aca="false">IF(CHOOSE(MATCH(CM$5,$B$10:$E$10,0),$B874,$C874,$D874,$E874)*CM$6+CM874*CM$7&lt;CM$2,CM$3*CM$4,0)</f>
        <v>0</v>
      </c>
      <c r="GG874" s="0" t="n">
        <f aca="false">IF(CHOOSE(MATCH(CN$5,$B$10:$E$10,0),$B874,$C874,$D874,$E874)*CN$6+CN874*CN$7&lt;CN$2,CN$3*CN$4,0)</f>
        <v>0</v>
      </c>
      <c r="GH874" s="0" t="n">
        <f aca="false">IF(CHOOSE(MATCH(CO$5,$B$10:$E$10,0),$B874,$C874,$D874,$E874)*CO$6+CO874*CO$7&lt;CO$2,CO$3*CO$4,0)</f>
        <v>0</v>
      </c>
      <c r="GI874" s="0" t="n">
        <f aca="false">IF(CHOOSE(MATCH(CP$5,$B$10:$E$10,0),$B874,$C874,$D874,$E874)*CP$6+CP874*CP$7&lt;CP$2,CP$3*CP$4,0)</f>
        <v>0</v>
      </c>
      <c r="GJ874" s="0" t="n">
        <f aca="false">IF(CHOOSE(MATCH(CQ$5,$B$10:$E$10,0),$B874,$C874,$D874,$E874)*CQ$6+CQ874*CQ$7&lt;CQ$2,CQ$3*CQ$4,0)</f>
        <v>0</v>
      </c>
      <c r="GK874" s="0" t="n">
        <f aca="false">IF(CHOOSE(MATCH(CR$5,$B$10:$E$10,0),$B874,$C874,$D874,$E874)*CR$6+CR874*CR$7&lt;CR$2,CR$3*CR$4,0)</f>
        <v>0</v>
      </c>
      <c r="GL874" s="0" t="n">
        <f aca="false">IF(CHOOSE(MATCH(CS$5,$B$10:$E$10,0),$B874,$C874,$D874,$E874)*CS$6+CS874*CS$7&lt;CS$2,CS$3*CS$4,0)</f>
        <v>0</v>
      </c>
      <c r="GM874" s="0" t="n">
        <f aca="false">IF(CHOOSE(MATCH(CT$5,$B$10:$E$10,0),$B874,$C874,$D874,$E874)*CT$6+CT874*CT$7&lt;CT$2,CT$3*CT$4,0)</f>
        <v>0</v>
      </c>
      <c r="GN874" s="0" t="n">
        <f aca="false">IF(CHOOSE(MATCH(CU$5,$B$10:$E$10,0),$B874,$C874,$D874,$E874)*CU$6+CU874*CU$7&lt;CU$2,CU$3*CU$4,0)</f>
        <v>0</v>
      </c>
      <c r="GO874" s="0" t="n">
        <f aca="false">IF(CHOOSE(MATCH(CV$5,$B$10:$E$10,0),$B874,$C874,$D874,$E874)*CV$6+CV874*CV$7&lt;CV$2,CV$3*CV$4,0)</f>
        <v>0</v>
      </c>
      <c r="GP874" s="0" t="n">
        <f aca="false">IF(CHOOSE(MATCH(CW$5,$B$10:$E$10,0),$B874,$C874,$D874,$E874)*CW$6+CW874*CW$7&lt;CW$2,CW$3*CW$4,0)</f>
        <v>0</v>
      </c>
      <c r="GQ874" s="0" t="n">
        <f aca="false">IF(CHOOSE(MATCH(CX$5,$B$10:$E$10,0),$B874,$C874,$D874,$E874)*CX$6+CX874*CX$7&lt;CX$2,CX$3*CX$4,0)</f>
        <v>0</v>
      </c>
      <c r="GS874" s="0" t="n">
        <f aca="false">SUM(CZ874:GQ874)</f>
        <v>15.5</v>
      </c>
      <c r="GT874" s="0" t="n">
        <f aca="false">IF(GS874&gt;$GS$6,1,0)</f>
        <v>0</v>
      </c>
    </row>
    <row r="875" customFormat="false" ht="14" hidden="false" customHeight="false" outlineLevel="0" collapsed="false">
      <c r="A875" s="0" t="n">
        <v>865</v>
      </c>
      <c r="B875" s="0" t="n">
        <f aca="false">-0.675966645175383</f>
        <v>-0.675966645175383</v>
      </c>
      <c r="C875" s="0" t="n">
        <v>-0.141924223340516</v>
      </c>
      <c r="D875" s="0" t="n">
        <v>-0.741094055708925</v>
      </c>
      <c r="E875" s="0" t="n">
        <v>-0.00496259531510973</v>
      </c>
      <c r="G875" s="0" t="n">
        <v>0.428237854066538</v>
      </c>
      <c r="H875" s="0" t="n">
        <v>1.69524355442263</v>
      </c>
      <c r="I875" s="0" t="n">
        <v>-0.209718109545065</v>
      </c>
      <c r="J875" s="0" t="n">
        <v>0.798827386461198</v>
      </c>
      <c r="K875" s="0" t="n">
        <v>0.434872617915971</v>
      </c>
      <c r="L875" s="0" t="n">
        <v>0.701703584127245</v>
      </c>
      <c r="M875" s="0" t="n">
        <v>0.416612238041125</v>
      </c>
      <c r="N875" s="0" t="n">
        <v>0.932013790588826</v>
      </c>
      <c r="O875" s="0" t="n">
        <v>-1.76455159817124</v>
      </c>
      <c r="P875" s="0" t="n">
        <v>0.965856088441797</v>
      </c>
      <c r="Q875" s="0" t="n">
        <v>2.96873622573912</v>
      </c>
      <c r="R875" s="0" t="n">
        <v>0.758222995500546</v>
      </c>
      <c r="S875" s="0" t="n">
        <v>-0.333939169649966</v>
      </c>
      <c r="T875" s="0" t="n">
        <v>-1.47458649735199</v>
      </c>
      <c r="U875" s="0" t="n">
        <v>-0.668235315970378</v>
      </c>
      <c r="V875" s="0" t="n">
        <v>-0.960380930337124</v>
      </c>
      <c r="W875" s="0" t="n">
        <v>0.215900399780367</v>
      </c>
      <c r="X875" s="0" t="n">
        <v>0.464154936707928</v>
      </c>
      <c r="Y875" s="0" t="n">
        <v>-0.422628545493353</v>
      </c>
      <c r="Z875" s="0" t="n">
        <v>-1.07681444205809</v>
      </c>
      <c r="AA875" s="0" t="n">
        <v>-1.13767328002723</v>
      </c>
      <c r="AB875" s="0" t="n">
        <v>-0.611621544521768</v>
      </c>
      <c r="AC875" s="0" t="n">
        <v>-1.17713170766365</v>
      </c>
      <c r="AD875" s="0" t="n">
        <v>-0.0569843905395828</v>
      </c>
      <c r="AE875" s="0" t="n">
        <v>1.95796928892378</v>
      </c>
      <c r="AF875" s="0" t="n">
        <v>-0.226875727094011</v>
      </c>
      <c r="AG875" s="0" t="n">
        <v>1.277858245885</v>
      </c>
      <c r="AH875" s="0" t="n">
        <v>0.869238192535704</v>
      </c>
      <c r="AI875" s="0" t="n">
        <v>-0.945085503190057</v>
      </c>
      <c r="AJ875" s="0" t="n">
        <v>0.414445366914151</v>
      </c>
      <c r="AK875" s="0" t="n">
        <v>-0.266387587544159</v>
      </c>
      <c r="AL875" s="0" t="n">
        <v>-0.664224444335559</v>
      </c>
      <c r="AM875" s="0" t="n">
        <v>-2.14005922316574</v>
      </c>
      <c r="AN875" s="0" t="n">
        <v>0.388242824556073</v>
      </c>
      <c r="AO875" s="0" t="n">
        <v>0.425054622610332</v>
      </c>
      <c r="AP875" s="0" t="n">
        <v>-0.516963609697996</v>
      </c>
      <c r="AQ875" s="0" t="n">
        <v>0.134776882987353</v>
      </c>
      <c r="AR875" s="0" t="n">
        <v>-0.829409145808313</v>
      </c>
      <c r="AS875" s="0" t="n">
        <v>1.04327000371995</v>
      </c>
      <c r="AT875" s="0" t="n">
        <v>-0.856805399962468</v>
      </c>
      <c r="AU875" s="0" t="n">
        <v>0.132615696202265</v>
      </c>
      <c r="AV875" s="0" t="n">
        <v>-1.67592588695698</v>
      </c>
      <c r="AW875" s="0" t="n">
        <v>-0.96329813459306</v>
      </c>
      <c r="AX875" s="0" t="n">
        <v>0.255228087553405</v>
      </c>
      <c r="AY875" s="0" t="n">
        <v>0.254121914622374</v>
      </c>
      <c r="AZ875" s="0" t="n">
        <v>-1.03447746369056</v>
      </c>
      <c r="BA875" s="0" t="n">
        <v>-2.08119672606699</v>
      </c>
      <c r="BB875" s="0" t="n">
        <v>1.08559788714047</v>
      </c>
      <c r="BC875" s="0" t="n">
        <v>-0.0456475390819833</v>
      </c>
      <c r="BD875" s="0" t="n">
        <v>-0.817597083369037</v>
      </c>
      <c r="BE875" s="0" t="n">
        <v>0.464410732092802</v>
      </c>
      <c r="BF875" s="0" t="n">
        <v>0.249463028012542</v>
      </c>
      <c r="BG875" s="0" t="n">
        <v>0.00416889633925166</v>
      </c>
      <c r="BH875" s="0" t="n">
        <v>-0.53232497521094</v>
      </c>
      <c r="BI875" s="0" t="n">
        <v>-0.201670218302752</v>
      </c>
      <c r="BJ875" s="0" t="n">
        <v>1.6265903468593</v>
      </c>
      <c r="BK875" s="0" t="n">
        <v>1.27526618598495</v>
      </c>
      <c r="BL875" s="0" t="n">
        <v>-0.613006250205217</v>
      </c>
      <c r="BM875" s="0" t="n">
        <v>0.00852992343425285</v>
      </c>
      <c r="BN875" s="0" t="n">
        <v>-0.800512225396233</v>
      </c>
      <c r="BO875" s="0" t="n">
        <v>-2.18442437471822</v>
      </c>
      <c r="BP875" s="0" t="n">
        <v>1.08877429738641</v>
      </c>
      <c r="BQ875" s="0" t="n">
        <v>1.52916072693188</v>
      </c>
      <c r="BR875" s="0" t="n">
        <v>-0.815355178929167</v>
      </c>
      <c r="BS875" s="0" t="n">
        <v>-0.338634436047869</v>
      </c>
      <c r="BT875" s="0" t="n">
        <v>-1.3008661881031</v>
      </c>
      <c r="BU875" s="0" t="n">
        <v>-0.232766979024746</v>
      </c>
      <c r="BV875" s="0" t="n">
        <v>-1.29394493342261</v>
      </c>
      <c r="BW875" s="0" t="n">
        <v>-0.538859694643179</v>
      </c>
      <c r="BX875" s="0" t="n">
        <v>2.27835698751733</v>
      </c>
      <c r="BY875" s="0" t="n">
        <v>-0.535853814653819</v>
      </c>
      <c r="BZ875" s="0" t="n">
        <v>2.01112015929539</v>
      </c>
      <c r="CA875" s="0" t="n">
        <v>-0.486251110487501</v>
      </c>
      <c r="CB875" s="0" t="n">
        <v>-1.37184997583972</v>
      </c>
      <c r="CC875" s="0" t="n">
        <v>-0.950960838963511</v>
      </c>
      <c r="CD875" s="0" t="n">
        <v>-2.66005372395739</v>
      </c>
      <c r="CE875" s="0" t="n">
        <v>1.06298330138088</v>
      </c>
      <c r="CF875" s="0" t="n">
        <v>1.16152250484447</v>
      </c>
      <c r="CG875" s="0" t="n">
        <v>0.47817366066738</v>
      </c>
      <c r="CH875" s="0" t="n">
        <v>-0.3977470441896</v>
      </c>
      <c r="CI875" s="0" t="n">
        <v>0.112113411887549</v>
      </c>
      <c r="CJ875" s="0" t="n">
        <v>0.285618853013148</v>
      </c>
      <c r="CK875" s="0" t="n">
        <v>-0.649795310891932</v>
      </c>
      <c r="CL875" s="0" t="n">
        <v>0.640659436612623</v>
      </c>
      <c r="CM875" s="0" t="n">
        <v>0.383381575375097</v>
      </c>
      <c r="CN875" s="0" t="n">
        <v>0.0920431375561748</v>
      </c>
      <c r="CO875" s="0" t="n">
        <v>-0.0415889189753216</v>
      </c>
      <c r="CP875" s="0" t="n">
        <v>1.4696115613333</v>
      </c>
      <c r="CQ875" s="0" t="n">
        <v>1.25583937915508</v>
      </c>
      <c r="CR875" s="0" t="n">
        <v>-1.27336988953175</v>
      </c>
      <c r="CS875" s="0" t="n">
        <v>0.315069428324932</v>
      </c>
      <c r="CT875" s="0" t="n">
        <v>0.746649675420486</v>
      </c>
      <c r="CU875" s="0" t="n">
        <v>-0.608029040449765</v>
      </c>
      <c r="CV875" s="0" t="n">
        <v>-0.979111973720137</v>
      </c>
      <c r="CW875" s="0" t="n">
        <v>-1.08339236248867</v>
      </c>
      <c r="CX875" s="0" t="n">
        <v>-0.550037384527968</v>
      </c>
      <c r="CZ875" s="0" t="n">
        <f aca="false">IF(CHOOSE(MATCH(G$5,$B$10:$E$10,0),$B875,$C875,$D875,$E875)*G$6+G875*G$7&lt;G$2,G$3*G$4,0)</f>
        <v>0</v>
      </c>
      <c r="DA875" s="0" t="n">
        <f aca="false">IF(CHOOSE(MATCH(H$5,$B$10:$E$10,0),$B875,$C875,$D875,$E875)*H$6+H875*H$7&lt;H$2,H$3*H$4,0)</f>
        <v>0</v>
      </c>
      <c r="DB875" s="0" t="n">
        <f aca="false">IF(CHOOSE(MATCH(I$5,$B$10:$E$10,0),$B875,$C875,$D875,$E875)*I$6+I875*I$7&lt;I$2,I$3*I$4,0)</f>
        <v>0</v>
      </c>
      <c r="DC875" s="0" t="n">
        <f aca="false">IF(CHOOSE(MATCH(J$5,$B$10:$E$10,0),$B875,$C875,$D875,$E875)*J$6+J875*J$7&lt;J$2,J$3*J$4,0)</f>
        <v>0</v>
      </c>
      <c r="DD875" s="0" t="n">
        <f aca="false">IF(CHOOSE(MATCH(K$5,$B$10:$E$10,0),$B875,$C875,$D875,$E875)*K$6+K875*K$7&lt;K$2,K$3*K$4,0)</f>
        <v>0</v>
      </c>
      <c r="DE875" s="0" t="n">
        <f aca="false">IF(CHOOSE(MATCH(L$5,$B$10:$E$10,0),$B875,$C875,$D875,$E875)*L$6+L875*L$7&lt;L$2,L$3*L$4,0)</f>
        <v>0</v>
      </c>
      <c r="DF875" s="0" t="n">
        <f aca="false">IF(CHOOSE(MATCH(M$5,$B$10:$E$10,0),$B875,$C875,$D875,$E875)*M$6+M875*M$7&lt;M$2,M$3*M$4,0)</f>
        <v>0</v>
      </c>
      <c r="DG875" s="0" t="n">
        <f aca="false">IF(CHOOSE(MATCH(N$5,$B$10:$E$10,0),$B875,$C875,$D875,$E875)*N$6+N875*N$7&lt;N$2,N$3*N$4,0)</f>
        <v>0</v>
      </c>
      <c r="DH875" s="0" t="n">
        <f aca="false">IF(CHOOSE(MATCH(O$5,$B$10:$E$10,0),$B875,$C875,$D875,$E875)*O$6+O875*O$7&lt;O$2,O$3*O$4,0)</f>
        <v>0</v>
      </c>
      <c r="DI875" s="0" t="n">
        <f aca="false">IF(CHOOSE(MATCH(P$5,$B$10:$E$10,0),$B875,$C875,$D875,$E875)*P$6+P875*P$7&lt;P$2,P$3*P$4,0)</f>
        <v>0</v>
      </c>
      <c r="DJ875" s="0" t="n">
        <f aca="false">IF(CHOOSE(MATCH(Q$5,$B$10:$E$10,0),$B875,$C875,$D875,$E875)*Q$6+Q875*Q$7&lt;Q$2,Q$3*Q$4,0)</f>
        <v>0</v>
      </c>
      <c r="DK875" s="0" t="n">
        <f aca="false">IF(CHOOSE(MATCH(R$5,$B$10:$E$10,0),$B875,$C875,$D875,$E875)*R$6+R875*R$7&lt;R$2,R$3*R$4,0)</f>
        <v>0</v>
      </c>
      <c r="DL875" s="0" t="n">
        <f aca="false">IF(CHOOSE(MATCH(S$5,$B$10:$E$10,0),$B875,$C875,$D875,$E875)*S$6+S875*S$7&lt;S$2,S$3*S$4,0)</f>
        <v>0</v>
      </c>
      <c r="DM875" s="0" t="n">
        <f aca="false">IF(CHOOSE(MATCH(T$5,$B$10:$E$10,0),$B875,$C875,$D875,$E875)*T$6+T875*T$7&lt;T$2,T$3*T$4,0)</f>
        <v>0</v>
      </c>
      <c r="DN875" s="0" t="n">
        <f aca="false">IF(CHOOSE(MATCH(U$5,$B$10:$E$10,0),$B875,$C875,$D875,$E875)*U$6+U875*U$7&lt;U$2,U$3*U$4,0)</f>
        <v>0</v>
      </c>
      <c r="DO875" s="0" t="n">
        <f aca="false">IF(CHOOSE(MATCH(V$5,$B$10:$E$10,0),$B875,$C875,$D875,$E875)*V$6+V875*V$7&lt;V$2,V$3*V$4,0)</f>
        <v>0</v>
      </c>
      <c r="DP875" s="0" t="n">
        <f aca="false">IF(CHOOSE(MATCH(W$5,$B$10:$E$10,0),$B875,$C875,$D875,$E875)*W$6+W875*W$7&lt;W$2,W$3*W$4,0)</f>
        <v>0</v>
      </c>
      <c r="DQ875" s="0" t="n">
        <f aca="false">IF(CHOOSE(MATCH(X$5,$B$10:$E$10,0),$B875,$C875,$D875,$E875)*X$6+X875*X$7&lt;X$2,X$3*X$4,0)</f>
        <v>0</v>
      </c>
      <c r="DR875" s="0" t="n">
        <f aca="false">IF(CHOOSE(MATCH(Y$5,$B$10:$E$10,0),$B875,$C875,$D875,$E875)*Y$6+Y875*Y$7&lt;Y$2,Y$3*Y$4,0)</f>
        <v>0</v>
      </c>
      <c r="DS875" s="0" t="n">
        <f aca="false">IF(CHOOSE(MATCH(Z$5,$B$10:$E$10,0),$B875,$C875,$D875,$E875)*Z$6+Z875*Z$7&lt;Z$2,Z$3*Z$4,0)</f>
        <v>0</v>
      </c>
      <c r="DT875" s="0" t="n">
        <f aca="false">IF(CHOOSE(MATCH(AA$5,$B$10:$E$10,0),$B875,$C875,$D875,$E875)*AA$6+AA875*AA$7&lt;AA$2,AA$3*AA$4,0)</f>
        <v>0</v>
      </c>
      <c r="DU875" s="0" t="n">
        <f aca="false">IF(CHOOSE(MATCH(AB$5,$B$10:$E$10,0),$B875,$C875,$D875,$E875)*AB$6+AB875*AB$7&lt;AB$2,AB$3*AB$4,0)</f>
        <v>0</v>
      </c>
      <c r="DV875" s="0" t="n">
        <f aca="false">IF(CHOOSE(MATCH(AC$5,$B$10:$E$10,0),$B875,$C875,$D875,$E875)*AC$6+AC875*AC$7&lt;AC$2,AC$3*AC$4,0)</f>
        <v>0</v>
      </c>
      <c r="DW875" s="0" t="n">
        <f aca="false">IF(CHOOSE(MATCH(AD$5,$B$10:$E$10,0),$B875,$C875,$D875,$E875)*AD$6+AD875*AD$7&lt;AD$2,AD$3*AD$4,0)</f>
        <v>0</v>
      </c>
      <c r="DX875" s="0" t="n">
        <f aca="false">IF(CHOOSE(MATCH(AE$5,$B$10:$E$10,0),$B875,$C875,$D875,$E875)*AE$6+AE875*AE$7&lt;AE$2,AE$3*AE$4,0)</f>
        <v>0</v>
      </c>
      <c r="DY875" s="0" t="n">
        <f aca="false">IF(CHOOSE(MATCH(AF$5,$B$10:$E$10,0),$B875,$C875,$D875,$E875)*AF$6+AF875*AF$7&lt;AF$2,AF$3*AF$4,0)</f>
        <v>0</v>
      </c>
      <c r="DZ875" s="0" t="n">
        <f aca="false">IF(CHOOSE(MATCH(AG$5,$B$10:$E$10,0),$B875,$C875,$D875,$E875)*AG$6+AG875*AG$7&lt;AG$2,AG$3*AG$4,0)</f>
        <v>0</v>
      </c>
      <c r="EA875" s="0" t="n">
        <f aca="false">IF(CHOOSE(MATCH(AH$5,$B$10:$E$10,0),$B875,$C875,$D875,$E875)*AH$6+AH875*AH$7&lt;AH$2,AH$3*AH$4,0)</f>
        <v>0</v>
      </c>
      <c r="EB875" s="0" t="n">
        <f aca="false">IF(CHOOSE(MATCH(AI$5,$B$10:$E$10,0),$B875,$C875,$D875,$E875)*AI$6+AI875*AI$7&lt;AI$2,AI$3*AI$4,0)</f>
        <v>0</v>
      </c>
      <c r="EC875" s="0" t="n">
        <f aca="false">IF(CHOOSE(MATCH(AJ$5,$B$10:$E$10,0),$B875,$C875,$D875,$E875)*AJ$6+AJ875*AJ$7&lt;AJ$2,AJ$3*AJ$4,0)</f>
        <v>0</v>
      </c>
      <c r="ED875" s="0" t="n">
        <f aca="false">IF(CHOOSE(MATCH(AK$5,$B$10:$E$10,0),$B875,$C875,$D875,$E875)*AK$6+AK875*AK$7&lt;AK$2,AK$3*AK$4,0)</f>
        <v>0</v>
      </c>
      <c r="EE875" s="0" t="n">
        <f aca="false">IF(CHOOSE(MATCH(AL$5,$B$10:$E$10,0),$B875,$C875,$D875,$E875)*AL$6+AL875*AL$7&lt;AL$2,AL$3*AL$4,0)</f>
        <v>0</v>
      </c>
      <c r="EF875" s="0" t="n">
        <f aca="false">IF(CHOOSE(MATCH(AM$5,$B$10:$E$10,0),$B875,$C875,$D875,$E875)*AM$6+AM875*AM$7&lt;AM$2,AM$3*AM$4,0)</f>
        <v>0</v>
      </c>
      <c r="EG875" s="0" t="n">
        <f aca="false">IF(CHOOSE(MATCH(AN$5,$B$10:$E$10,0),$B875,$C875,$D875,$E875)*AN$6+AN875*AN$7&lt;AN$2,AN$3*AN$4,0)</f>
        <v>0</v>
      </c>
      <c r="EH875" s="0" t="n">
        <f aca="false">IF(CHOOSE(MATCH(AO$5,$B$10:$E$10,0),$B875,$C875,$D875,$E875)*AO$6+AO875*AO$7&lt;AO$2,AO$3*AO$4,0)</f>
        <v>0</v>
      </c>
      <c r="EI875" s="0" t="n">
        <f aca="false">IF(CHOOSE(MATCH(AP$5,$B$10:$E$10,0),$B875,$C875,$D875,$E875)*AP$6+AP875*AP$7&lt;AP$2,AP$3*AP$4,0)</f>
        <v>0</v>
      </c>
      <c r="EJ875" s="0" t="n">
        <f aca="false">IF(CHOOSE(MATCH(AQ$5,$B$10:$E$10,0),$B875,$C875,$D875,$E875)*AQ$6+AQ875*AQ$7&lt;AQ$2,AQ$3*AQ$4,0)</f>
        <v>0</v>
      </c>
      <c r="EK875" s="0" t="n">
        <f aca="false">IF(CHOOSE(MATCH(AR$5,$B$10:$E$10,0),$B875,$C875,$D875,$E875)*AR$6+AR875*AR$7&lt;AR$2,AR$3*AR$4,0)</f>
        <v>0</v>
      </c>
      <c r="EL875" s="0" t="n">
        <f aca="false">IF(CHOOSE(MATCH(AS$5,$B$10:$E$10,0),$B875,$C875,$D875,$E875)*AS$6+AS875*AS$7&lt;AS$2,AS$3*AS$4,0)</f>
        <v>0</v>
      </c>
      <c r="EM875" s="0" t="n">
        <f aca="false">IF(CHOOSE(MATCH(AT$5,$B$10:$E$10,0),$B875,$C875,$D875,$E875)*AT$6+AT875*AT$7&lt;AT$2,AT$3*AT$4,0)</f>
        <v>0</v>
      </c>
      <c r="EN875" s="0" t="n">
        <f aca="false">IF(CHOOSE(MATCH(AU$5,$B$10:$E$10,0),$B875,$C875,$D875,$E875)*AU$6+AU875*AU$7&lt;AU$2,AU$3*AU$4,0)</f>
        <v>0</v>
      </c>
      <c r="EO875" s="0" t="n">
        <f aca="false">IF(CHOOSE(MATCH(AV$5,$B$10:$E$10,0),$B875,$C875,$D875,$E875)*AV$6+AV875*AV$7&lt;AV$2,AV$3*AV$4,0)</f>
        <v>0</v>
      </c>
      <c r="EP875" s="0" t="n">
        <f aca="false">IF(CHOOSE(MATCH(AW$5,$B$10:$E$10,0),$B875,$C875,$D875,$E875)*AW$6+AW875*AW$7&lt;AW$2,AW$3*AW$4,0)</f>
        <v>0</v>
      </c>
      <c r="EQ875" s="0" t="n">
        <f aca="false">IF(CHOOSE(MATCH(AX$5,$B$10:$E$10,0),$B875,$C875,$D875,$E875)*AX$6+AX875*AX$7&lt;AX$2,AX$3*AX$4,0)</f>
        <v>0</v>
      </c>
      <c r="ER875" s="0" t="n">
        <f aca="false">IF(CHOOSE(MATCH(AY$5,$B$10:$E$10,0),$B875,$C875,$D875,$E875)*AY$6+AY875*AY$7&lt;AY$2,AY$3*AY$4,0)</f>
        <v>0</v>
      </c>
      <c r="ES875" s="0" t="n">
        <f aca="false">IF(CHOOSE(MATCH(AZ$5,$B$10:$E$10,0),$B875,$C875,$D875,$E875)*AZ$6+AZ875*AZ$7&lt;AZ$2,AZ$3*AZ$4,0)</f>
        <v>0</v>
      </c>
      <c r="ET875" s="0" t="n">
        <f aca="false">IF(CHOOSE(MATCH(BA$5,$B$10:$E$10,0),$B875,$C875,$D875,$E875)*BA$6+BA875*BA$7&lt;BA$2,BA$3*BA$4,0)</f>
        <v>0</v>
      </c>
      <c r="EU875" s="0" t="n">
        <f aca="false">IF(CHOOSE(MATCH(BB$5,$B$10:$E$10,0),$B875,$C875,$D875,$E875)*BB$6+BB875*BB$7&lt;BB$2,BB$3*BB$4,0)</f>
        <v>0</v>
      </c>
      <c r="EV875" s="0" t="n">
        <f aca="false">IF(CHOOSE(MATCH(BC$5,$B$10:$E$10,0),$B875,$C875,$D875,$E875)*BC$6+BC875*BC$7&lt;BC$2,BC$3*BC$4,0)</f>
        <v>0</v>
      </c>
      <c r="EW875" s="0" t="n">
        <f aca="false">IF(CHOOSE(MATCH(BD$5,$B$10:$E$10,0),$B875,$C875,$D875,$E875)*BD$6+BD875*BD$7&lt;BD$2,BD$3*BD$4,0)</f>
        <v>0</v>
      </c>
      <c r="EX875" s="0" t="n">
        <f aca="false">IF(CHOOSE(MATCH(BE$5,$B$10:$E$10,0),$B875,$C875,$D875,$E875)*BE$6+BE875*BE$7&lt;BE$2,BE$3*BE$4,0)</f>
        <v>0</v>
      </c>
      <c r="EY875" s="0" t="n">
        <f aca="false">IF(CHOOSE(MATCH(BF$5,$B$10:$E$10,0),$B875,$C875,$D875,$E875)*BF$6+BF875*BF$7&lt;BF$2,BF$3*BF$4,0)</f>
        <v>0</v>
      </c>
      <c r="EZ875" s="0" t="n">
        <f aca="false">IF(CHOOSE(MATCH(BG$5,$B$10:$E$10,0),$B875,$C875,$D875,$E875)*BG$6+BG875*BG$7&lt;BG$2,BG$3*BG$4,0)</f>
        <v>0</v>
      </c>
      <c r="FA875" s="0" t="n">
        <f aca="false">IF(CHOOSE(MATCH(BH$5,$B$10:$E$10,0),$B875,$C875,$D875,$E875)*BH$6+BH875*BH$7&lt;BH$2,BH$3*BH$4,0)</f>
        <v>0</v>
      </c>
      <c r="FB875" s="0" t="n">
        <f aca="false">IF(CHOOSE(MATCH(BI$5,$B$10:$E$10,0),$B875,$C875,$D875,$E875)*BI$6+BI875*BI$7&lt;BI$2,BI$3*BI$4,0)</f>
        <v>0</v>
      </c>
      <c r="FC875" s="0" t="n">
        <f aca="false">IF(CHOOSE(MATCH(BJ$5,$B$10:$E$10,0),$B875,$C875,$D875,$E875)*BJ$6+BJ875*BJ$7&lt;BJ$2,BJ$3*BJ$4,0)</f>
        <v>0</v>
      </c>
      <c r="FD875" s="0" t="n">
        <f aca="false">IF(CHOOSE(MATCH(BK$5,$B$10:$E$10,0),$B875,$C875,$D875,$E875)*BK$6+BK875*BK$7&lt;BK$2,BK$3*BK$4,0)</f>
        <v>0</v>
      </c>
      <c r="FE875" s="0" t="n">
        <f aca="false">IF(CHOOSE(MATCH(BL$5,$B$10:$E$10,0),$B875,$C875,$D875,$E875)*BL$6+BL875*BL$7&lt;BL$2,BL$3*BL$4,0)</f>
        <v>0</v>
      </c>
      <c r="FF875" s="0" t="n">
        <f aca="false">IF(CHOOSE(MATCH(BM$5,$B$10:$E$10,0),$B875,$C875,$D875,$E875)*BM$6+BM875*BM$7&lt;BM$2,BM$3*BM$4,0)</f>
        <v>0</v>
      </c>
      <c r="FG875" s="0" t="n">
        <f aca="false">IF(CHOOSE(MATCH(BN$5,$B$10:$E$10,0),$B875,$C875,$D875,$E875)*BN$6+BN875*BN$7&lt;BN$2,BN$3*BN$4,0)</f>
        <v>0</v>
      </c>
      <c r="FH875" s="0" t="n">
        <f aca="false">IF(CHOOSE(MATCH(BO$5,$B$10:$E$10,0),$B875,$C875,$D875,$E875)*BO$6+BO875*BO$7&lt;BO$2,BO$3*BO$4,0)</f>
        <v>0</v>
      </c>
      <c r="FI875" s="0" t="n">
        <f aca="false">IF(CHOOSE(MATCH(BP$5,$B$10:$E$10,0),$B875,$C875,$D875,$E875)*BP$6+BP875*BP$7&lt;BP$2,BP$3*BP$4,0)</f>
        <v>0</v>
      </c>
      <c r="FJ875" s="0" t="n">
        <f aca="false">IF(CHOOSE(MATCH(BQ$5,$B$10:$E$10,0),$B875,$C875,$D875,$E875)*BQ$6+BQ875*BQ$7&lt;BQ$2,BQ$3*BQ$4,0)</f>
        <v>0</v>
      </c>
      <c r="FK875" s="0" t="n">
        <f aca="false">IF(CHOOSE(MATCH(BR$5,$B$10:$E$10,0),$B875,$C875,$D875,$E875)*BR$6+BR875*BR$7&lt;BR$2,BR$3*BR$4,0)</f>
        <v>0</v>
      </c>
      <c r="FL875" s="0" t="n">
        <f aca="false">IF(CHOOSE(MATCH(BS$5,$B$10:$E$10,0),$B875,$C875,$D875,$E875)*BS$6+BS875*BS$7&lt;BS$2,BS$3*BS$4,0)</f>
        <v>0</v>
      </c>
      <c r="FM875" s="0" t="n">
        <f aca="false">IF(CHOOSE(MATCH(BT$5,$B$10:$E$10,0),$B875,$C875,$D875,$E875)*BT$6+BT875*BT$7&lt;BT$2,BT$3*BT$4,0)</f>
        <v>0</v>
      </c>
      <c r="FN875" s="0" t="n">
        <f aca="false">IF(CHOOSE(MATCH(BU$5,$B$10:$E$10,0),$B875,$C875,$D875,$E875)*BU$6+BU875*BU$7&lt;BU$2,BU$3*BU$4,0)</f>
        <v>0</v>
      </c>
      <c r="FO875" s="0" t="n">
        <f aca="false">IF(CHOOSE(MATCH(BV$5,$B$10:$E$10,0),$B875,$C875,$D875,$E875)*BV$6+BV875*BV$7&lt;BV$2,BV$3*BV$4,0)</f>
        <v>0</v>
      </c>
      <c r="FP875" s="0" t="n">
        <f aca="false">IF(CHOOSE(MATCH(BW$5,$B$10:$E$10,0),$B875,$C875,$D875,$E875)*BW$6+BW875*BW$7&lt;BW$2,BW$3*BW$4,0)</f>
        <v>0</v>
      </c>
      <c r="FQ875" s="0" t="n">
        <f aca="false">IF(CHOOSE(MATCH(BX$5,$B$10:$E$10,0),$B875,$C875,$D875,$E875)*BX$6+BX875*BX$7&lt;BX$2,BX$3*BX$4,0)</f>
        <v>0</v>
      </c>
      <c r="FR875" s="0" t="n">
        <f aca="false">IF(CHOOSE(MATCH(BY$5,$B$10:$E$10,0),$B875,$C875,$D875,$E875)*BY$6+BY875*BY$7&lt;BY$2,BY$3*BY$4,0)</f>
        <v>0</v>
      </c>
      <c r="FS875" s="0" t="n">
        <f aca="false">IF(CHOOSE(MATCH(BZ$5,$B$10:$E$10,0),$B875,$C875,$D875,$E875)*BZ$6+BZ875*BZ$7&lt;BZ$2,BZ$3*BZ$4,0)</f>
        <v>0</v>
      </c>
      <c r="FT875" s="0" t="n">
        <f aca="false">IF(CHOOSE(MATCH(CA$5,$B$10:$E$10,0),$B875,$C875,$D875,$E875)*CA$6+CA875*CA$7&lt;CA$2,CA$3*CA$4,0)</f>
        <v>0</v>
      </c>
      <c r="FU875" s="0" t="n">
        <f aca="false">IF(CHOOSE(MATCH(CB$5,$B$10:$E$10,0),$B875,$C875,$D875,$E875)*CB$6+CB875*CB$7&lt;CB$2,CB$3*CB$4,0)</f>
        <v>0</v>
      </c>
      <c r="FV875" s="0" t="n">
        <f aca="false">IF(CHOOSE(MATCH(CC$5,$B$10:$E$10,0),$B875,$C875,$D875,$E875)*CC$6+CC875*CC$7&lt;CC$2,CC$3*CC$4,0)</f>
        <v>0</v>
      </c>
      <c r="FW875" s="0" t="n">
        <f aca="false">IF(CHOOSE(MATCH(CD$5,$B$10:$E$10,0),$B875,$C875,$D875,$E875)*CD$6+CD875*CD$7&lt;CD$2,CD$3*CD$4,0)</f>
        <v>12.5</v>
      </c>
      <c r="FX875" s="0" t="n">
        <f aca="false">IF(CHOOSE(MATCH(CE$5,$B$10:$E$10,0),$B875,$C875,$D875,$E875)*CE$6+CE875*CE$7&lt;CE$2,CE$3*CE$4,0)</f>
        <v>0</v>
      </c>
      <c r="FY875" s="0" t="n">
        <f aca="false">IF(CHOOSE(MATCH(CF$5,$B$10:$E$10,0),$B875,$C875,$D875,$E875)*CF$6+CF875*CF$7&lt;CF$2,CF$3*CF$4,0)</f>
        <v>0</v>
      </c>
      <c r="FZ875" s="0" t="n">
        <f aca="false">IF(CHOOSE(MATCH(CG$5,$B$10:$E$10,0),$B875,$C875,$D875,$E875)*CG$6+CG875*CG$7&lt;CG$2,CG$3*CG$4,0)</f>
        <v>0</v>
      </c>
      <c r="GA875" s="0" t="n">
        <f aca="false">IF(CHOOSE(MATCH(CH$5,$B$10:$E$10,0),$B875,$C875,$D875,$E875)*CH$6+CH875*CH$7&lt;CH$2,CH$3*CH$4,0)</f>
        <v>0</v>
      </c>
      <c r="GB875" s="0" t="n">
        <f aca="false">IF(CHOOSE(MATCH(CI$5,$B$10:$E$10,0),$B875,$C875,$D875,$E875)*CI$6+CI875*CI$7&lt;CI$2,CI$3*CI$4,0)</f>
        <v>0</v>
      </c>
      <c r="GC875" s="0" t="n">
        <f aca="false">IF(CHOOSE(MATCH(CJ$5,$B$10:$E$10,0),$B875,$C875,$D875,$E875)*CJ$6+CJ875*CJ$7&lt;CJ$2,CJ$3*CJ$4,0)</f>
        <v>0</v>
      </c>
      <c r="GD875" s="0" t="n">
        <f aca="false">IF(CHOOSE(MATCH(CK$5,$B$10:$E$10,0),$B875,$C875,$D875,$E875)*CK$6+CK875*CK$7&lt;CK$2,CK$3*CK$4,0)</f>
        <v>0</v>
      </c>
      <c r="GE875" s="0" t="n">
        <f aca="false">IF(CHOOSE(MATCH(CL$5,$B$10:$E$10,0),$B875,$C875,$D875,$E875)*CL$6+CL875*CL$7&lt;CL$2,CL$3*CL$4,0)</f>
        <v>0</v>
      </c>
      <c r="GF875" s="0" t="n">
        <f aca="false">IF(CHOOSE(MATCH(CM$5,$B$10:$E$10,0),$B875,$C875,$D875,$E875)*CM$6+CM875*CM$7&lt;CM$2,CM$3*CM$4,0)</f>
        <v>0</v>
      </c>
      <c r="GG875" s="0" t="n">
        <f aca="false">IF(CHOOSE(MATCH(CN$5,$B$10:$E$10,0),$B875,$C875,$D875,$E875)*CN$6+CN875*CN$7&lt;CN$2,CN$3*CN$4,0)</f>
        <v>0</v>
      </c>
      <c r="GH875" s="0" t="n">
        <f aca="false">IF(CHOOSE(MATCH(CO$5,$B$10:$E$10,0),$B875,$C875,$D875,$E875)*CO$6+CO875*CO$7&lt;CO$2,CO$3*CO$4,0)</f>
        <v>0</v>
      </c>
      <c r="GI875" s="0" t="n">
        <f aca="false">IF(CHOOSE(MATCH(CP$5,$B$10:$E$10,0),$B875,$C875,$D875,$E875)*CP$6+CP875*CP$7&lt;CP$2,CP$3*CP$4,0)</f>
        <v>0</v>
      </c>
      <c r="GJ875" s="0" t="n">
        <f aca="false">IF(CHOOSE(MATCH(CQ$5,$B$10:$E$10,0),$B875,$C875,$D875,$E875)*CQ$6+CQ875*CQ$7&lt;CQ$2,CQ$3*CQ$4,0)</f>
        <v>0</v>
      </c>
      <c r="GK875" s="0" t="n">
        <f aca="false">IF(CHOOSE(MATCH(CR$5,$B$10:$E$10,0),$B875,$C875,$D875,$E875)*CR$6+CR875*CR$7&lt;CR$2,CR$3*CR$4,0)</f>
        <v>0</v>
      </c>
      <c r="GL875" s="0" t="n">
        <f aca="false">IF(CHOOSE(MATCH(CS$5,$B$10:$E$10,0),$B875,$C875,$D875,$E875)*CS$6+CS875*CS$7&lt;CS$2,CS$3*CS$4,0)</f>
        <v>0</v>
      </c>
      <c r="GM875" s="0" t="n">
        <f aca="false">IF(CHOOSE(MATCH(CT$5,$B$10:$E$10,0),$B875,$C875,$D875,$E875)*CT$6+CT875*CT$7&lt;CT$2,CT$3*CT$4,0)</f>
        <v>0</v>
      </c>
      <c r="GN875" s="0" t="n">
        <f aca="false">IF(CHOOSE(MATCH(CU$5,$B$10:$E$10,0),$B875,$C875,$D875,$E875)*CU$6+CU875*CU$7&lt;CU$2,CU$3*CU$4,0)</f>
        <v>0</v>
      </c>
      <c r="GO875" s="0" t="n">
        <f aca="false">IF(CHOOSE(MATCH(CV$5,$B$10:$E$10,0),$B875,$C875,$D875,$E875)*CV$6+CV875*CV$7&lt;CV$2,CV$3*CV$4,0)</f>
        <v>0</v>
      </c>
      <c r="GP875" s="0" t="n">
        <f aca="false">IF(CHOOSE(MATCH(CW$5,$B$10:$E$10,0),$B875,$C875,$D875,$E875)*CW$6+CW875*CW$7&lt;CW$2,CW$3*CW$4,0)</f>
        <v>0</v>
      </c>
      <c r="GQ875" s="0" t="n">
        <f aca="false">IF(CHOOSE(MATCH(CX$5,$B$10:$E$10,0),$B875,$C875,$D875,$E875)*CX$6+CX875*CX$7&lt;CX$2,CX$3*CX$4,0)</f>
        <v>0</v>
      </c>
      <c r="GS875" s="0" t="n">
        <f aca="false">SUM(CZ875:GQ875)</f>
        <v>12.5</v>
      </c>
      <c r="GT875" s="0" t="n">
        <f aca="false">IF(GS875&gt;$GS$6,1,0)</f>
        <v>0</v>
      </c>
    </row>
    <row r="876" customFormat="false" ht="14" hidden="false" customHeight="false" outlineLevel="0" collapsed="false">
      <c r="A876" s="0" t="n">
        <v>866</v>
      </c>
      <c r="B876" s="0" t="n">
        <v>0.891410130662815</v>
      </c>
      <c r="C876" s="0" t="n">
        <v>0.0625391477289439</v>
      </c>
      <c r="D876" s="0" t="n">
        <v>0.649525761057769</v>
      </c>
      <c r="E876" s="0" t="n">
        <v>-0.0970896268496624</v>
      </c>
      <c r="G876" s="0" t="n">
        <v>2.66536517301574</v>
      </c>
      <c r="H876" s="0" t="n">
        <v>0.558869714950561</v>
      </c>
      <c r="I876" s="0" t="n">
        <v>0.349266429111594</v>
      </c>
      <c r="J876" s="0" t="n">
        <v>-0.113036549009848</v>
      </c>
      <c r="K876" s="0" t="n">
        <v>-0.530651504959678</v>
      </c>
      <c r="L876" s="0" t="n">
        <v>-1.04670334621915</v>
      </c>
      <c r="M876" s="0" t="n">
        <v>-1.06016159406863</v>
      </c>
      <c r="N876" s="0" t="n">
        <v>1.903708835016</v>
      </c>
      <c r="O876" s="0" t="n">
        <v>-0.96329813459306</v>
      </c>
      <c r="P876" s="0" t="n">
        <v>0.403549620386912</v>
      </c>
      <c r="Q876" s="0" t="n">
        <v>-1.12577254185453</v>
      </c>
      <c r="R876" s="0" t="n">
        <v>1.11973804450827</v>
      </c>
      <c r="S876" s="0" t="n">
        <v>0.635500327916816</v>
      </c>
      <c r="T876" s="0" t="n">
        <v>0.519149807587382</v>
      </c>
      <c r="U876" s="0" t="n">
        <v>-1.01764271676075</v>
      </c>
      <c r="V876" s="0" t="n">
        <v>-1.04195351013914</v>
      </c>
      <c r="W876" s="0" t="n">
        <v>-0.14806687431701</v>
      </c>
      <c r="X876" s="0" t="n">
        <v>-1.06325387605466</v>
      </c>
      <c r="Y876" s="0" t="n">
        <v>0.198548377738916</v>
      </c>
      <c r="Z876" s="0" t="n">
        <v>-0.53232497521094</v>
      </c>
      <c r="AA876" s="0" t="n">
        <v>0.296552116196835</v>
      </c>
      <c r="AB876" s="0" t="n">
        <v>-1.28080500871874</v>
      </c>
      <c r="AC876" s="0" t="n">
        <v>-0.755881046643481</v>
      </c>
      <c r="AD876" s="0" t="n">
        <v>1.4377064871951</v>
      </c>
      <c r="AE876" s="0" t="n">
        <v>0.530299075762741</v>
      </c>
      <c r="AF876" s="0" t="n">
        <v>1.57296653924277</v>
      </c>
      <c r="AG876" s="0" t="n">
        <v>-0.258627324001282</v>
      </c>
      <c r="AH876" s="0" t="n">
        <v>-0.451582309324294</v>
      </c>
      <c r="AI876" s="0" t="n">
        <v>0.482293671666412</v>
      </c>
      <c r="AJ876" s="0" t="n">
        <v>0.232844286074396</v>
      </c>
      <c r="AK876" s="0" t="n">
        <v>-0.932723196456209</v>
      </c>
      <c r="AL876" s="0" t="n">
        <v>-0.722204731573584</v>
      </c>
      <c r="AM876" s="0" t="n">
        <v>1.75234617927345</v>
      </c>
      <c r="AN876" s="0" t="n">
        <v>0.184368218469899</v>
      </c>
      <c r="AO876" s="0" t="n">
        <v>-0.328927853843197</v>
      </c>
      <c r="AP876" s="0" t="n">
        <v>0.155650923261419</v>
      </c>
      <c r="AQ876" s="0" t="n">
        <v>-0.677830485074083</v>
      </c>
      <c r="AR876" s="0" t="n">
        <v>1.1267820809735</v>
      </c>
      <c r="AS876" s="0" t="n">
        <v>-1.41840700962348</v>
      </c>
      <c r="AT876" s="0" t="n">
        <v>-0.294794517685659</v>
      </c>
      <c r="AU876" s="0" t="n">
        <v>0.655379608360818</v>
      </c>
      <c r="AV876" s="0" t="n">
        <v>-1.13898977360805</v>
      </c>
      <c r="AW876" s="0" t="n">
        <v>-0.844283931655809</v>
      </c>
      <c r="AX876" s="0" t="n">
        <v>2.14233295992017</v>
      </c>
      <c r="AY876" s="0" t="n">
        <v>-1.14353952085366</v>
      </c>
      <c r="AZ876" s="0" t="n">
        <v>-0.782929419074208</v>
      </c>
      <c r="BA876" s="0" t="n">
        <v>1.12476300273556</v>
      </c>
      <c r="BB876" s="0" t="n">
        <v>-0.823918071546359</v>
      </c>
      <c r="BC876" s="0" t="n">
        <v>0.305196863337187</v>
      </c>
      <c r="BD876" s="0" t="n">
        <v>0.540628661838127</v>
      </c>
      <c r="BE876" s="0" t="n">
        <v>-0.924833329918329</v>
      </c>
      <c r="BF876" s="0" t="n">
        <v>1.36463313538115</v>
      </c>
      <c r="BG876" s="0" t="n">
        <v>0.615870021647425</v>
      </c>
      <c r="BH876" s="0" t="n">
        <v>-0.657182681607083</v>
      </c>
      <c r="BI876" s="0" t="n">
        <v>-1.33476987684844</v>
      </c>
      <c r="BJ876" s="0" t="n">
        <v>1.016103396978</v>
      </c>
      <c r="BK876" s="0" t="n">
        <v>0.984439338935772</v>
      </c>
      <c r="BL876" s="0" t="n">
        <v>-0.0360773810825776</v>
      </c>
      <c r="BM876" s="0" t="n">
        <v>2.62014509644359</v>
      </c>
      <c r="BN876" s="0" t="n">
        <v>0.290881416731281</v>
      </c>
      <c r="BO876" s="0" t="n">
        <v>-0.589086539548589</v>
      </c>
      <c r="BP876" s="0" t="n">
        <v>-0.443717453890713</v>
      </c>
      <c r="BQ876" s="0" t="n">
        <v>0.673601334710838</v>
      </c>
      <c r="BR876" s="0" t="n">
        <v>-0.929890120460186</v>
      </c>
      <c r="BS876" s="0" t="n">
        <v>-1.2900682122563</v>
      </c>
      <c r="BT876" s="0" t="n">
        <v>-0.219503135667765</v>
      </c>
      <c r="BU876" s="0" t="n">
        <v>0.422376160713611</v>
      </c>
      <c r="BV876" s="0" t="n">
        <v>0.0309478309645783</v>
      </c>
      <c r="BW876" s="0" t="n">
        <v>-1.19365722639486</v>
      </c>
      <c r="BX876" s="0" t="n">
        <v>0.00485783857584465</v>
      </c>
      <c r="BY876" s="0" t="n">
        <v>-0.499553607369307</v>
      </c>
      <c r="BZ876" s="0" t="n">
        <v>0.950599314819556</v>
      </c>
      <c r="CA876" s="0" t="n">
        <v>-0.122435039884294</v>
      </c>
      <c r="CB876" s="0" t="n">
        <v>0.0467957761429716</v>
      </c>
      <c r="CC876" s="0" t="n">
        <v>0.158593138621654</v>
      </c>
      <c r="CD876" s="0" t="n">
        <v>-1.69011400430463</v>
      </c>
      <c r="CE876" s="0" t="n">
        <v>-0.891441231942736</v>
      </c>
      <c r="CF876" s="0" t="n">
        <v>-0.865672973304754</v>
      </c>
      <c r="CG876" s="0" t="n">
        <v>0.839052063383861</v>
      </c>
      <c r="CH876" s="0" t="n">
        <v>1.05520939541748</v>
      </c>
      <c r="CI876" s="0" t="n">
        <v>-0.494360392622184</v>
      </c>
      <c r="CJ876" s="0" t="n">
        <v>1.07394953374751</v>
      </c>
      <c r="CK876" s="0" t="n">
        <v>0.31089257390704</v>
      </c>
      <c r="CL876" s="0" t="n">
        <v>-1.09921074908925</v>
      </c>
      <c r="CM876" s="0" t="n">
        <v>0.256254679698031</v>
      </c>
      <c r="CN876" s="0" t="n">
        <v>-0.184212467502221</v>
      </c>
      <c r="CO876" s="0" t="n">
        <v>-1.55889210873283</v>
      </c>
      <c r="CP876" s="0" t="n">
        <v>-2.45006958721206</v>
      </c>
      <c r="CQ876" s="0" t="n">
        <v>0.258548880083254</v>
      </c>
      <c r="CR876" s="0" t="n">
        <v>-1.3937415133114</v>
      </c>
      <c r="CS876" s="0" t="n">
        <v>0.297432052320801</v>
      </c>
      <c r="CT876" s="0" t="n">
        <v>-0.562361037736991</v>
      </c>
      <c r="CU876" s="0" t="n">
        <v>-0.375324589185766</v>
      </c>
      <c r="CV876" s="0" t="n">
        <v>0.558243300474715</v>
      </c>
      <c r="CW876" s="0" t="n">
        <v>-1.29553654915071</v>
      </c>
      <c r="CX876" s="0" t="n">
        <v>0.406372464567539</v>
      </c>
      <c r="CZ876" s="0" t="n">
        <f aca="false">IF(CHOOSE(MATCH(G$5,$B$10:$E$10,0),$B876,$C876,$D876,$E876)*G$6+G876*G$7&lt;G$2,G$3*G$4,0)</f>
        <v>0</v>
      </c>
      <c r="DA876" s="0" t="n">
        <f aca="false">IF(CHOOSE(MATCH(H$5,$B$10:$E$10,0),$B876,$C876,$D876,$E876)*H$6+H876*H$7&lt;H$2,H$3*H$4,0)</f>
        <v>0</v>
      </c>
      <c r="DB876" s="0" t="n">
        <f aca="false">IF(CHOOSE(MATCH(I$5,$B$10:$E$10,0),$B876,$C876,$D876,$E876)*I$6+I876*I$7&lt;I$2,I$3*I$4,0)</f>
        <v>0</v>
      </c>
      <c r="DC876" s="0" t="n">
        <f aca="false">IF(CHOOSE(MATCH(J$5,$B$10:$E$10,0),$B876,$C876,$D876,$E876)*J$6+J876*J$7&lt;J$2,J$3*J$4,0)</f>
        <v>0</v>
      </c>
      <c r="DD876" s="0" t="n">
        <f aca="false">IF(CHOOSE(MATCH(K$5,$B$10:$E$10,0),$B876,$C876,$D876,$E876)*K$6+K876*K$7&lt;K$2,K$3*K$4,0)</f>
        <v>0</v>
      </c>
      <c r="DE876" s="0" t="n">
        <f aca="false">IF(CHOOSE(MATCH(L$5,$B$10:$E$10,0),$B876,$C876,$D876,$E876)*L$6+L876*L$7&lt;L$2,L$3*L$4,0)</f>
        <v>0</v>
      </c>
      <c r="DF876" s="0" t="n">
        <f aca="false">IF(CHOOSE(MATCH(M$5,$B$10:$E$10,0),$B876,$C876,$D876,$E876)*M$6+M876*M$7&lt;M$2,M$3*M$4,0)</f>
        <v>0</v>
      </c>
      <c r="DG876" s="0" t="n">
        <f aca="false">IF(CHOOSE(MATCH(N$5,$B$10:$E$10,0),$B876,$C876,$D876,$E876)*N$6+N876*N$7&lt;N$2,N$3*N$4,0)</f>
        <v>0</v>
      </c>
      <c r="DH876" s="0" t="n">
        <f aca="false">IF(CHOOSE(MATCH(O$5,$B$10:$E$10,0),$B876,$C876,$D876,$E876)*O$6+O876*O$7&lt;O$2,O$3*O$4,0)</f>
        <v>0</v>
      </c>
      <c r="DI876" s="0" t="n">
        <f aca="false">IF(CHOOSE(MATCH(P$5,$B$10:$E$10,0),$B876,$C876,$D876,$E876)*P$6+P876*P$7&lt;P$2,P$3*P$4,0)</f>
        <v>0</v>
      </c>
      <c r="DJ876" s="0" t="n">
        <f aca="false">IF(CHOOSE(MATCH(Q$5,$B$10:$E$10,0),$B876,$C876,$D876,$E876)*Q$6+Q876*Q$7&lt;Q$2,Q$3*Q$4,0)</f>
        <v>0</v>
      </c>
      <c r="DK876" s="0" t="n">
        <f aca="false">IF(CHOOSE(MATCH(R$5,$B$10:$E$10,0),$B876,$C876,$D876,$E876)*R$6+R876*R$7&lt;R$2,R$3*R$4,0)</f>
        <v>0</v>
      </c>
      <c r="DL876" s="0" t="n">
        <f aca="false">IF(CHOOSE(MATCH(S$5,$B$10:$E$10,0),$B876,$C876,$D876,$E876)*S$6+S876*S$7&lt;S$2,S$3*S$4,0)</f>
        <v>0</v>
      </c>
      <c r="DM876" s="0" t="n">
        <f aca="false">IF(CHOOSE(MATCH(T$5,$B$10:$E$10,0),$B876,$C876,$D876,$E876)*T$6+T876*T$7&lt;T$2,T$3*T$4,0)</f>
        <v>0</v>
      </c>
      <c r="DN876" s="0" t="n">
        <f aca="false">IF(CHOOSE(MATCH(U$5,$B$10:$E$10,0),$B876,$C876,$D876,$E876)*U$6+U876*U$7&lt;U$2,U$3*U$4,0)</f>
        <v>0</v>
      </c>
      <c r="DO876" s="0" t="n">
        <f aca="false">IF(CHOOSE(MATCH(V$5,$B$10:$E$10,0),$B876,$C876,$D876,$E876)*V$6+V876*V$7&lt;V$2,V$3*V$4,0)</f>
        <v>0</v>
      </c>
      <c r="DP876" s="0" t="n">
        <f aca="false">IF(CHOOSE(MATCH(W$5,$B$10:$E$10,0),$B876,$C876,$D876,$E876)*W$6+W876*W$7&lt;W$2,W$3*W$4,0)</f>
        <v>0</v>
      </c>
      <c r="DQ876" s="0" t="n">
        <f aca="false">IF(CHOOSE(MATCH(X$5,$B$10:$E$10,0),$B876,$C876,$D876,$E876)*X$6+X876*X$7&lt;X$2,X$3*X$4,0)</f>
        <v>0</v>
      </c>
      <c r="DR876" s="0" t="n">
        <f aca="false">IF(CHOOSE(MATCH(Y$5,$B$10:$E$10,0),$B876,$C876,$D876,$E876)*Y$6+Y876*Y$7&lt;Y$2,Y$3*Y$4,0)</f>
        <v>0</v>
      </c>
      <c r="DS876" s="0" t="n">
        <f aca="false">IF(CHOOSE(MATCH(Z$5,$B$10:$E$10,0),$B876,$C876,$D876,$E876)*Z$6+Z876*Z$7&lt;Z$2,Z$3*Z$4,0)</f>
        <v>0</v>
      </c>
      <c r="DT876" s="0" t="n">
        <f aca="false">IF(CHOOSE(MATCH(AA$5,$B$10:$E$10,0),$B876,$C876,$D876,$E876)*AA$6+AA876*AA$7&lt;AA$2,AA$3*AA$4,0)</f>
        <v>0</v>
      </c>
      <c r="DU876" s="0" t="n">
        <f aca="false">IF(CHOOSE(MATCH(AB$5,$B$10:$E$10,0),$B876,$C876,$D876,$E876)*AB$6+AB876*AB$7&lt;AB$2,AB$3*AB$4,0)</f>
        <v>0</v>
      </c>
      <c r="DV876" s="0" t="n">
        <f aca="false">IF(CHOOSE(MATCH(AC$5,$B$10:$E$10,0),$B876,$C876,$D876,$E876)*AC$6+AC876*AC$7&lt;AC$2,AC$3*AC$4,0)</f>
        <v>0</v>
      </c>
      <c r="DW876" s="0" t="n">
        <f aca="false">IF(CHOOSE(MATCH(AD$5,$B$10:$E$10,0),$B876,$C876,$D876,$E876)*AD$6+AD876*AD$7&lt;AD$2,AD$3*AD$4,0)</f>
        <v>0</v>
      </c>
      <c r="DX876" s="0" t="n">
        <f aca="false">IF(CHOOSE(MATCH(AE$5,$B$10:$E$10,0),$B876,$C876,$D876,$E876)*AE$6+AE876*AE$7&lt;AE$2,AE$3*AE$4,0)</f>
        <v>0</v>
      </c>
      <c r="DY876" s="0" t="n">
        <f aca="false">IF(CHOOSE(MATCH(AF$5,$B$10:$E$10,0),$B876,$C876,$D876,$E876)*AF$6+AF876*AF$7&lt;AF$2,AF$3*AF$4,0)</f>
        <v>0</v>
      </c>
      <c r="DZ876" s="0" t="n">
        <f aca="false">IF(CHOOSE(MATCH(AG$5,$B$10:$E$10,0),$B876,$C876,$D876,$E876)*AG$6+AG876*AG$7&lt;AG$2,AG$3*AG$4,0)</f>
        <v>0</v>
      </c>
      <c r="EA876" s="0" t="n">
        <f aca="false">IF(CHOOSE(MATCH(AH$5,$B$10:$E$10,0),$B876,$C876,$D876,$E876)*AH$6+AH876*AH$7&lt;AH$2,AH$3*AH$4,0)</f>
        <v>0</v>
      </c>
      <c r="EB876" s="0" t="n">
        <f aca="false">IF(CHOOSE(MATCH(AI$5,$B$10:$E$10,0),$B876,$C876,$D876,$E876)*AI$6+AI876*AI$7&lt;AI$2,AI$3*AI$4,0)</f>
        <v>0</v>
      </c>
      <c r="EC876" s="0" t="n">
        <f aca="false">IF(CHOOSE(MATCH(AJ$5,$B$10:$E$10,0),$B876,$C876,$D876,$E876)*AJ$6+AJ876*AJ$7&lt;AJ$2,AJ$3*AJ$4,0)</f>
        <v>0</v>
      </c>
      <c r="ED876" s="0" t="n">
        <f aca="false">IF(CHOOSE(MATCH(AK$5,$B$10:$E$10,0),$B876,$C876,$D876,$E876)*AK$6+AK876*AK$7&lt;AK$2,AK$3*AK$4,0)</f>
        <v>0</v>
      </c>
      <c r="EE876" s="0" t="n">
        <f aca="false">IF(CHOOSE(MATCH(AL$5,$B$10:$E$10,0),$B876,$C876,$D876,$E876)*AL$6+AL876*AL$7&lt;AL$2,AL$3*AL$4,0)</f>
        <v>0</v>
      </c>
      <c r="EF876" s="0" t="n">
        <f aca="false">IF(CHOOSE(MATCH(AM$5,$B$10:$E$10,0),$B876,$C876,$D876,$E876)*AM$6+AM876*AM$7&lt;AM$2,AM$3*AM$4,0)</f>
        <v>0</v>
      </c>
      <c r="EG876" s="0" t="n">
        <f aca="false">IF(CHOOSE(MATCH(AN$5,$B$10:$E$10,0),$B876,$C876,$D876,$E876)*AN$6+AN876*AN$7&lt;AN$2,AN$3*AN$4,0)</f>
        <v>0</v>
      </c>
      <c r="EH876" s="0" t="n">
        <f aca="false">IF(CHOOSE(MATCH(AO$5,$B$10:$E$10,0),$B876,$C876,$D876,$E876)*AO$6+AO876*AO$7&lt;AO$2,AO$3*AO$4,0)</f>
        <v>0</v>
      </c>
      <c r="EI876" s="0" t="n">
        <f aca="false">IF(CHOOSE(MATCH(AP$5,$B$10:$E$10,0),$B876,$C876,$D876,$E876)*AP$6+AP876*AP$7&lt;AP$2,AP$3*AP$4,0)</f>
        <v>0</v>
      </c>
      <c r="EJ876" s="0" t="n">
        <f aca="false">IF(CHOOSE(MATCH(AQ$5,$B$10:$E$10,0),$B876,$C876,$D876,$E876)*AQ$6+AQ876*AQ$7&lt;AQ$2,AQ$3*AQ$4,0)</f>
        <v>0</v>
      </c>
      <c r="EK876" s="0" t="n">
        <f aca="false">IF(CHOOSE(MATCH(AR$5,$B$10:$E$10,0),$B876,$C876,$D876,$E876)*AR$6+AR876*AR$7&lt;AR$2,AR$3*AR$4,0)</f>
        <v>0</v>
      </c>
      <c r="EL876" s="0" t="n">
        <f aca="false">IF(CHOOSE(MATCH(AS$5,$B$10:$E$10,0),$B876,$C876,$D876,$E876)*AS$6+AS876*AS$7&lt;AS$2,AS$3*AS$4,0)</f>
        <v>0</v>
      </c>
      <c r="EM876" s="0" t="n">
        <f aca="false">IF(CHOOSE(MATCH(AT$5,$B$10:$E$10,0),$B876,$C876,$D876,$E876)*AT$6+AT876*AT$7&lt;AT$2,AT$3*AT$4,0)</f>
        <v>0</v>
      </c>
      <c r="EN876" s="0" t="n">
        <f aca="false">IF(CHOOSE(MATCH(AU$5,$B$10:$E$10,0),$B876,$C876,$D876,$E876)*AU$6+AU876*AU$7&lt;AU$2,AU$3*AU$4,0)</f>
        <v>0</v>
      </c>
      <c r="EO876" s="0" t="n">
        <f aca="false">IF(CHOOSE(MATCH(AV$5,$B$10:$E$10,0),$B876,$C876,$D876,$E876)*AV$6+AV876*AV$7&lt;AV$2,AV$3*AV$4,0)</f>
        <v>0</v>
      </c>
      <c r="EP876" s="0" t="n">
        <f aca="false">IF(CHOOSE(MATCH(AW$5,$B$10:$E$10,0),$B876,$C876,$D876,$E876)*AW$6+AW876*AW$7&lt;AW$2,AW$3*AW$4,0)</f>
        <v>0</v>
      </c>
      <c r="EQ876" s="0" t="n">
        <f aca="false">IF(CHOOSE(MATCH(AX$5,$B$10:$E$10,0),$B876,$C876,$D876,$E876)*AX$6+AX876*AX$7&lt;AX$2,AX$3*AX$4,0)</f>
        <v>0</v>
      </c>
      <c r="ER876" s="0" t="n">
        <f aca="false">IF(CHOOSE(MATCH(AY$5,$B$10:$E$10,0),$B876,$C876,$D876,$E876)*AY$6+AY876*AY$7&lt;AY$2,AY$3*AY$4,0)</f>
        <v>0</v>
      </c>
      <c r="ES876" s="0" t="n">
        <f aca="false">IF(CHOOSE(MATCH(AZ$5,$B$10:$E$10,0),$B876,$C876,$D876,$E876)*AZ$6+AZ876*AZ$7&lt;AZ$2,AZ$3*AZ$4,0)</f>
        <v>0</v>
      </c>
      <c r="ET876" s="0" t="n">
        <f aca="false">IF(CHOOSE(MATCH(BA$5,$B$10:$E$10,0),$B876,$C876,$D876,$E876)*BA$6+BA876*BA$7&lt;BA$2,BA$3*BA$4,0)</f>
        <v>0</v>
      </c>
      <c r="EU876" s="0" t="n">
        <f aca="false">IF(CHOOSE(MATCH(BB$5,$B$10:$E$10,0),$B876,$C876,$D876,$E876)*BB$6+BB876*BB$7&lt;BB$2,BB$3*BB$4,0)</f>
        <v>0</v>
      </c>
      <c r="EV876" s="0" t="n">
        <f aca="false">IF(CHOOSE(MATCH(BC$5,$B$10:$E$10,0),$B876,$C876,$D876,$E876)*BC$6+BC876*BC$7&lt;BC$2,BC$3*BC$4,0)</f>
        <v>0</v>
      </c>
      <c r="EW876" s="0" t="n">
        <f aca="false">IF(CHOOSE(MATCH(BD$5,$B$10:$E$10,0),$B876,$C876,$D876,$E876)*BD$6+BD876*BD$7&lt;BD$2,BD$3*BD$4,0)</f>
        <v>0</v>
      </c>
      <c r="EX876" s="0" t="n">
        <f aca="false">IF(CHOOSE(MATCH(BE$5,$B$10:$E$10,0),$B876,$C876,$D876,$E876)*BE$6+BE876*BE$7&lt;BE$2,BE$3*BE$4,0)</f>
        <v>0</v>
      </c>
      <c r="EY876" s="0" t="n">
        <f aca="false">IF(CHOOSE(MATCH(BF$5,$B$10:$E$10,0),$B876,$C876,$D876,$E876)*BF$6+BF876*BF$7&lt;BF$2,BF$3*BF$4,0)</f>
        <v>0</v>
      </c>
      <c r="EZ876" s="0" t="n">
        <f aca="false">IF(CHOOSE(MATCH(BG$5,$B$10:$E$10,0),$B876,$C876,$D876,$E876)*BG$6+BG876*BG$7&lt;BG$2,BG$3*BG$4,0)</f>
        <v>0</v>
      </c>
      <c r="FA876" s="0" t="n">
        <f aca="false">IF(CHOOSE(MATCH(BH$5,$B$10:$E$10,0),$B876,$C876,$D876,$E876)*BH$6+BH876*BH$7&lt;BH$2,BH$3*BH$4,0)</f>
        <v>0</v>
      </c>
      <c r="FB876" s="0" t="n">
        <f aca="false">IF(CHOOSE(MATCH(BI$5,$B$10:$E$10,0),$B876,$C876,$D876,$E876)*BI$6+BI876*BI$7&lt;BI$2,BI$3*BI$4,0)</f>
        <v>0</v>
      </c>
      <c r="FC876" s="0" t="n">
        <f aca="false">IF(CHOOSE(MATCH(BJ$5,$B$10:$E$10,0),$B876,$C876,$D876,$E876)*BJ$6+BJ876*BJ$7&lt;BJ$2,BJ$3*BJ$4,0)</f>
        <v>0</v>
      </c>
      <c r="FD876" s="0" t="n">
        <f aca="false">IF(CHOOSE(MATCH(BK$5,$B$10:$E$10,0),$B876,$C876,$D876,$E876)*BK$6+BK876*BK$7&lt;BK$2,BK$3*BK$4,0)</f>
        <v>0</v>
      </c>
      <c r="FE876" s="0" t="n">
        <f aca="false">IF(CHOOSE(MATCH(BL$5,$B$10:$E$10,0),$B876,$C876,$D876,$E876)*BL$6+BL876*BL$7&lt;BL$2,BL$3*BL$4,0)</f>
        <v>0</v>
      </c>
      <c r="FF876" s="0" t="n">
        <f aca="false">IF(CHOOSE(MATCH(BM$5,$B$10:$E$10,0),$B876,$C876,$D876,$E876)*BM$6+BM876*BM$7&lt;BM$2,BM$3*BM$4,0)</f>
        <v>0</v>
      </c>
      <c r="FG876" s="0" t="n">
        <f aca="false">IF(CHOOSE(MATCH(BN$5,$B$10:$E$10,0),$B876,$C876,$D876,$E876)*BN$6+BN876*BN$7&lt;BN$2,BN$3*BN$4,0)</f>
        <v>0</v>
      </c>
      <c r="FH876" s="0" t="n">
        <f aca="false">IF(CHOOSE(MATCH(BO$5,$B$10:$E$10,0),$B876,$C876,$D876,$E876)*BO$6+BO876*BO$7&lt;BO$2,BO$3*BO$4,0)</f>
        <v>0</v>
      </c>
      <c r="FI876" s="0" t="n">
        <f aca="false">IF(CHOOSE(MATCH(BP$5,$B$10:$E$10,0),$B876,$C876,$D876,$E876)*BP$6+BP876*BP$7&lt;BP$2,BP$3*BP$4,0)</f>
        <v>0</v>
      </c>
      <c r="FJ876" s="0" t="n">
        <f aca="false">IF(CHOOSE(MATCH(BQ$5,$B$10:$E$10,0),$B876,$C876,$D876,$E876)*BQ$6+BQ876*BQ$7&lt;BQ$2,BQ$3*BQ$4,0)</f>
        <v>0</v>
      </c>
      <c r="FK876" s="0" t="n">
        <f aca="false">IF(CHOOSE(MATCH(BR$5,$B$10:$E$10,0),$B876,$C876,$D876,$E876)*BR$6+BR876*BR$7&lt;BR$2,BR$3*BR$4,0)</f>
        <v>0</v>
      </c>
      <c r="FL876" s="0" t="n">
        <f aca="false">IF(CHOOSE(MATCH(BS$5,$B$10:$E$10,0),$B876,$C876,$D876,$E876)*BS$6+BS876*BS$7&lt;BS$2,BS$3*BS$4,0)</f>
        <v>0</v>
      </c>
      <c r="FM876" s="0" t="n">
        <f aca="false">IF(CHOOSE(MATCH(BT$5,$B$10:$E$10,0),$B876,$C876,$D876,$E876)*BT$6+BT876*BT$7&lt;BT$2,BT$3*BT$4,0)</f>
        <v>0</v>
      </c>
      <c r="FN876" s="0" t="n">
        <f aca="false">IF(CHOOSE(MATCH(BU$5,$B$10:$E$10,0),$B876,$C876,$D876,$E876)*BU$6+BU876*BU$7&lt;BU$2,BU$3*BU$4,0)</f>
        <v>0</v>
      </c>
      <c r="FO876" s="0" t="n">
        <f aca="false">IF(CHOOSE(MATCH(BV$5,$B$10:$E$10,0),$B876,$C876,$D876,$E876)*BV$6+BV876*BV$7&lt;BV$2,BV$3*BV$4,0)</f>
        <v>0</v>
      </c>
      <c r="FP876" s="0" t="n">
        <f aca="false">IF(CHOOSE(MATCH(BW$5,$B$10:$E$10,0),$B876,$C876,$D876,$E876)*BW$6+BW876*BW$7&lt;BW$2,BW$3*BW$4,0)</f>
        <v>0</v>
      </c>
      <c r="FQ876" s="0" t="n">
        <f aca="false">IF(CHOOSE(MATCH(BX$5,$B$10:$E$10,0),$B876,$C876,$D876,$E876)*BX$6+BX876*BX$7&lt;BX$2,BX$3*BX$4,0)</f>
        <v>0</v>
      </c>
      <c r="FR876" s="0" t="n">
        <f aca="false">IF(CHOOSE(MATCH(BY$5,$B$10:$E$10,0),$B876,$C876,$D876,$E876)*BY$6+BY876*BY$7&lt;BY$2,BY$3*BY$4,0)</f>
        <v>0</v>
      </c>
      <c r="FS876" s="0" t="n">
        <f aca="false">IF(CHOOSE(MATCH(BZ$5,$B$10:$E$10,0),$B876,$C876,$D876,$E876)*BZ$6+BZ876*BZ$7&lt;BZ$2,BZ$3*BZ$4,0)</f>
        <v>0</v>
      </c>
      <c r="FT876" s="0" t="n">
        <f aca="false">IF(CHOOSE(MATCH(CA$5,$B$10:$E$10,0),$B876,$C876,$D876,$E876)*CA$6+CA876*CA$7&lt;CA$2,CA$3*CA$4,0)</f>
        <v>0</v>
      </c>
      <c r="FU876" s="0" t="n">
        <f aca="false">IF(CHOOSE(MATCH(CB$5,$B$10:$E$10,0),$B876,$C876,$D876,$E876)*CB$6+CB876*CB$7&lt;CB$2,CB$3*CB$4,0)</f>
        <v>0</v>
      </c>
      <c r="FV876" s="0" t="n">
        <f aca="false">IF(CHOOSE(MATCH(CC$5,$B$10:$E$10,0),$B876,$C876,$D876,$E876)*CC$6+CC876*CC$7&lt;CC$2,CC$3*CC$4,0)</f>
        <v>0</v>
      </c>
      <c r="FW876" s="0" t="n">
        <f aca="false">IF(CHOOSE(MATCH(CD$5,$B$10:$E$10,0),$B876,$C876,$D876,$E876)*CD$6+CD876*CD$7&lt;CD$2,CD$3*CD$4,0)</f>
        <v>0</v>
      </c>
      <c r="FX876" s="0" t="n">
        <f aca="false">IF(CHOOSE(MATCH(CE$5,$B$10:$E$10,0),$B876,$C876,$D876,$E876)*CE$6+CE876*CE$7&lt;CE$2,CE$3*CE$4,0)</f>
        <v>0</v>
      </c>
      <c r="FY876" s="0" t="n">
        <f aca="false">IF(CHOOSE(MATCH(CF$5,$B$10:$E$10,0),$B876,$C876,$D876,$E876)*CF$6+CF876*CF$7&lt;CF$2,CF$3*CF$4,0)</f>
        <v>0</v>
      </c>
      <c r="FZ876" s="0" t="n">
        <f aca="false">IF(CHOOSE(MATCH(CG$5,$B$10:$E$10,0),$B876,$C876,$D876,$E876)*CG$6+CG876*CG$7&lt;CG$2,CG$3*CG$4,0)</f>
        <v>0</v>
      </c>
      <c r="GA876" s="0" t="n">
        <f aca="false">IF(CHOOSE(MATCH(CH$5,$B$10:$E$10,0),$B876,$C876,$D876,$E876)*CH$6+CH876*CH$7&lt;CH$2,CH$3*CH$4,0)</f>
        <v>0</v>
      </c>
      <c r="GB876" s="0" t="n">
        <f aca="false">IF(CHOOSE(MATCH(CI$5,$B$10:$E$10,0),$B876,$C876,$D876,$E876)*CI$6+CI876*CI$7&lt;CI$2,CI$3*CI$4,0)</f>
        <v>0</v>
      </c>
      <c r="GC876" s="0" t="n">
        <f aca="false">IF(CHOOSE(MATCH(CJ$5,$B$10:$E$10,0),$B876,$C876,$D876,$E876)*CJ$6+CJ876*CJ$7&lt;CJ$2,CJ$3*CJ$4,0)</f>
        <v>0</v>
      </c>
      <c r="GD876" s="0" t="n">
        <f aca="false">IF(CHOOSE(MATCH(CK$5,$B$10:$E$10,0),$B876,$C876,$D876,$E876)*CK$6+CK876*CK$7&lt;CK$2,CK$3*CK$4,0)</f>
        <v>0</v>
      </c>
      <c r="GE876" s="0" t="n">
        <f aca="false">IF(CHOOSE(MATCH(CL$5,$B$10:$E$10,0),$B876,$C876,$D876,$E876)*CL$6+CL876*CL$7&lt;CL$2,CL$3*CL$4,0)</f>
        <v>0</v>
      </c>
      <c r="GF876" s="0" t="n">
        <f aca="false">IF(CHOOSE(MATCH(CM$5,$B$10:$E$10,0),$B876,$C876,$D876,$E876)*CM$6+CM876*CM$7&lt;CM$2,CM$3*CM$4,0)</f>
        <v>0</v>
      </c>
      <c r="GG876" s="0" t="n">
        <f aca="false">IF(CHOOSE(MATCH(CN$5,$B$10:$E$10,0),$B876,$C876,$D876,$E876)*CN$6+CN876*CN$7&lt;CN$2,CN$3*CN$4,0)</f>
        <v>0</v>
      </c>
      <c r="GH876" s="0" t="n">
        <f aca="false">IF(CHOOSE(MATCH(CO$5,$B$10:$E$10,0),$B876,$C876,$D876,$E876)*CO$6+CO876*CO$7&lt;CO$2,CO$3*CO$4,0)</f>
        <v>0</v>
      </c>
      <c r="GI876" s="0" t="n">
        <f aca="false">IF(CHOOSE(MATCH(CP$5,$B$10:$E$10,0),$B876,$C876,$D876,$E876)*CP$6+CP876*CP$7&lt;CP$2,CP$3*CP$4,0)</f>
        <v>0</v>
      </c>
      <c r="GJ876" s="0" t="n">
        <f aca="false">IF(CHOOSE(MATCH(CQ$5,$B$10:$E$10,0),$B876,$C876,$D876,$E876)*CQ$6+CQ876*CQ$7&lt;CQ$2,CQ$3*CQ$4,0)</f>
        <v>0</v>
      </c>
      <c r="GK876" s="0" t="n">
        <f aca="false">IF(CHOOSE(MATCH(CR$5,$B$10:$E$10,0),$B876,$C876,$D876,$E876)*CR$6+CR876*CR$7&lt;CR$2,CR$3*CR$4,0)</f>
        <v>0</v>
      </c>
      <c r="GL876" s="0" t="n">
        <f aca="false">IF(CHOOSE(MATCH(CS$5,$B$10:$E$10,0),$B876,$C876,$D876,$E876)*CS$6+CS876*CS$7&lt;CS$2,CS$3*CS$4,0)</f>
        <v>0</v>
      </c>
      <c r="GM876" s="0" t="n">
        <f aca="false">IF(CHOOSE(MATCH(CT$5,$B$10:$E$10,0),$B876,$C876,$D876,$E876)*CT$6+CT876*CT$7&lt;CT$2,CT$3*CT$4,0)</f>
        <v>0</v>
      </c>
      <c r="GN876" s="0" t="n">
        <f aca="false">IF(CHOOSE(MATCH(CU$5,$B$10:$E$10,0),$B876,$C876,$D876,$E876)*CU$6+CU876*CU$7&lt;CU$2,CU$3*CU$4,0)</f>
        <v>0</v>
      </c>
      <c r="GO876" s="0" t="n">
        <f aca="false">IF(CHOOSE(MATCH(CV$5,$B$10:$E$10,0),$B876,$C876,$D876,$E876)*CV$6+CV876*CV$7&lt;CV$2,CV$3*CV$4,0)</f>
        <v>0</v>
      </c>
      <c r="GP876" s="0" t="n">
        <f aca="false">IF(CHOOSE(MATCH(CW$5,$B$10:$E$10,0),$B876,$C876,$D876,$E876)*CW$6+CW876*CW$7&lt;CW$2,CW$3*CW$4,0)</f>
        <v>0</v>
      </c>
      <c r="GQ876" s="0" t="n">
        <f aca="false">IF(CHOOSE(MATCH(CX$5,$B$10:$E$10,0),$B876,$C876,$D876,$E876)*CX$6+CX876*CX$7&lt;CX$2,CX$3*CX$4,0)</f>
        <v>0</v>
      </c>
      <c r="GS876" s="0" t="n">
        <f aca="false">SUM(CZ876:GQ876)</f>
        <v>0</v>
      </c>
      <c r="GT876" s="0" t="n">
        <f aca="false">IF(GS876&gt;$GS$6,1,0)</f>
        <v>0</v>
      </c>
    </row>
    <row r="877" customFormat="false" ht="14" hidden="false" customHeight="false" outlineLevel="0" collapsed="false">
      <c r="A877" s="0" t="n">
        <v>867</v>
      </c>
      <c r="B877" s="0" t="n">
        <f aca="false">-0.533088646517427</f>
        <v>-0.533088646517427</v>
      </c>
      <c r="C877" s="0" t="n">
        <v>-0.586060429817991</v>
      </c>
      <c r="D877" s="0" t="n">
        <v>-0.0274850537194489</v>
      </c>
      <c r="E877" s="0" t="n">
        <v>-0.493894612768237</v>
      </c>
      <c r="G877" s="0" t="n">
        <v>-1.85667886398733</v>
      </c>
      <c r="H877" s="0" t="n">
        <v>0.307522896036971</v>
      </c>
      <c r="I877" s="0" t="n">
        <v>0.246543550019851</v>
      </c>
      <c r="J877" s="0" t="n">
        <v>-0.50502080739534</v>
      </c>
      <c r="K877" s="0" t="n">
        <v>-1.03984802990453</v>
      </c>
      <c r="L877" s="0" t="n">
        <v>0.114115437099827</v>
      </c>
      <c r="M877" s="0" t="n">
        <v>0.201591774384724</v>
      </c>
      <c r="N877" s="0" t="n">
        <v>-0.450311290478567</v>
      </c>
      <c r="O877" s="0" t="n">
        <v>-0.0486340923089301</v>
      </c>
      <c r="P877" s="0" t="n">
        <v>0.0215356976696057</v>
      </c>
      <c r="Q877" s="0" t="n">
        <v>-0.157585873239441</v>
      </c>
      <c r="R877" s="0" t="n">
        <v>0.399403461415204</v>
      </c>
      <c r="S877" s="0" t="n">
        <v>-0.353497853211593</v>
      </c>
      <c r="T877" s="0" t="n">
        <v>0.110343307824223</v>
      </c>
      <c r="U877" s="0" t="n">
        <v>-0.139409621624509</v>
      </c>
      <c r="V877" s="0" t="n">
        <v>1.00679017123184</v>
      </c>
      <c r="W877" s="0" t="n">
        <v>0.0605086825089529</v>
      </c>
      <c r="X877" s="0" t="n">
        <v>0.914210431801621</v>
      </c>
      <c r="Y877" s="0" t="n">
        <v>0.0279635514743859</v>
      </c>
      <c r="Z877" s="0" t="n">
        <v>-0.210187636184855</v>
      </c>
      <c r="AA877" s="0" t="n">
        <v>-1.19069909487735</v>
      </c>
      <c r="AB877" s="0" t="n">
        <v>-0.861118678585626</v>
      </c>
      <c r="AC877" s="0" t="n">
        <v>0.357163116859738</v>
      </c>
      <c r="AD877" s="0" t="n">
        <v>-1.10976998257684</v>
      </c>
      <c r="AE877" s="0" t="n">
        <v>-1.42767476063455</v>
      </c>
      <c r="AF877" s="0" t="n">
        <v>0.632882120044087</v>
      </c>
      <c r="AG877" s="0" t="n">
        <v>-0.0157979229697958</v>
      </c>
      <c r="AH877" s="0" t="n">
        <v>1.27199427879532</v>
      </c>
      <c r="AI877" s="0" t="n">
        <v>-0.00546947376278695</v>
      </c>
      <c r="AJ877" s="0" t="n">
        <v>-0.721113337931456</v>
      </c>
      <c r="AK877" s="0" t="n">
        <v>2.19535650103353</v>
      </c>
      <c r="AL877" s="0" t="n">
        <v>0.329735030391021</v>
      </c>
      <c r="AM877" s="0" t="n">
        <v>-0.989293766906485</v>
      </c>
      <c r="AN877" s="0" t="n">
        <v>-0.702389115758706</v>
      </c>
      <c r="AO877" s="0" t="n">
        <v>-0.562629338674014</v>
      </c>
      <c r="AP877" s="0" t="n">
        <v>1.04340188045171</v>
      </c>
      <c r="AQ877" s="0" t="n">
        <v>1.16588807941298</v>
      </c>
      <c r="AR877" s="0" t="n">
        <v>0.40961481317936</v>
      </c>
      <c r="AS877" s="0" t="n">
        <v>-0.969030224950984</v>
      </c>
      <c r="AT877" s="0" t="n">
        <v>-0.519587501912611</v>
      </c>
      <c r="AU877" s="0" t="n">
        <v>0.855259258969454</v>
      </c>
      <c r="AV877" s="0" t="n">
        <v>-0.17270849639317</v>
      </c>
      <c r="AW877" s="0" t="n">
        <v>-1.4777697288082</v>
      </c>
      <c r="AX877" s="0" t="n">
        <v>-0.464922322862549</v>
      </c>
      <c r="AY877" s="0" t="n">
        <v>-0.308886001221254</v>
      </c>
      <c r="AZ877" s="0" t="n">
        <v>-0.409447693527909</v>
      </c>
      <c r="BA877" s="0" t="n">
        <v>0.986178747552913</v>
      </c>
      <c r="BB877" s="0" t="n">
        <v>-0.4576895662467</v>
      </c>
      <c r="BC877" s="0" t="n">
        <v>-1.61775005835807</v>
      </c>
      <c r="BD877" s="0" t="n">
        <v>-0.0946556610870175</v>
      </c>
      <c r="BE877" s="0" t="n">
        <v>-0.0628847374173347</v>
      </c>
      <c r="BF877" s="0" t="n">
        <v>-1.19428023026558</v>
      </c>
      <c r="BG877" s="0" t="n">
        <v>-0.127060957311187</v>
      </c>
      <c r="BH877" s="0" t="n">
        <v>-0.538328777111019</v>
      </c>
      <c r="BI877" s="0" t="n">
        <v>1.13243004307151</v>
      </c>
      <c r="BJ877" s="0" t="n">
        <v>-0.3758168531931</v>
      </c>
      <c r="BK877" s="0" t="n">
        <v>-1.15434431791073</v>
      </c>
      <c r="BL877" s="0" t="n">
        <v>-1.21322500490351</v>
      </c>
      <c r="BM877" s="0" t="n">
        <v>1.22044411909883</v>
      </c>
      <c r="BN877" s="0" t="n">
        <v>1.33869662022335</v>
      </c>
      <c r="BO877" s="0" t="n">
        <v>0.193401774595259</v>
      </c>
      <c r="BP877" s="0" t="n">
        <v>0.127369048641413</v>
      </c>
      <c r="BQ877" s="0" t="n">
        <v>0.561644810659345</v>
      </c>
      <c r="BR877" s="0" t="n">
        <v>-0.13523958841688</v>
      </c>
      <c r="BS877" s="0" t="n">
        <v>0.440090843767393</v>
      </c>
      <c r="BT877" s="0" t="n">
        <v>1.97543158719782</v>
      </c>
      <c r="BU877" s="0" t="n">
        <v>1.16407818495645</v>
      </c>
      <c r="BV877" s="0" t="n">
        <v>1.74598426383454</v>
      </c>
      <c r="BW877" s="0" t="n">
        <v>-1.20086269816966</v>
      </c>
      <c r="BX877" s="0" t="n">
        <v>0.405043465434574</v>
      </c>
      <c r="BY877" s="0" t="n">
        <v>1.14456724986667</v>
      </c>
      <c r="BZ877" s="0" t="n">
        <v>0.221306208914029</v>
      </c>
      <c r="CA877" s="0" t="n">
        <v>-0.938412085815799</v>
      </c>
      <c r="CB877" s="0" t="n">
        <v>-0.589905084780185</v>
      </c>
      <c r="CC877" s="0" t="n">
        <v>0.639344079900184</v>
      </c>
      <c r="CD877" s="0" t="n">
        <v>-0.107341975308373</v>
      </c>
      <c r="CE877" s="0" t="n">
        <v>-0.693507899995893</v>
      </c>
      <c r="CF877" s="0" t="n">
        <v>0.891441231942736</v>
      </c>
      <c r="CG877" s="0" t="n">
        <v>0.108573203760898</v>
      </c>
      <c r="CH877" s="0" t="n">
        <v>1.05815161077771</v>
      </c>
      <c r="CI877" s="0" t="n">
        <v>-0.0746172190702055</v>
      </c>
      <c r="CJ877" s="0" t="n">
        <v>-0.47911726142047</v>
      </c>
      <c r="CK877" s="0" t="n">
        <v>-0.935444859351264</v>
      </c>
      <c r="CL877" s="0" t="n">
        <v>-0.000114823706098832</v>
      </c>
      <c r="CM877" s="0" t="n">
        <v>-1.63381173479138</v>
      </c>
      <c r="CN877" s="0" t="n">
        <v>0.309287315758411</v>
      </c>
      <c r="CO877" s="0" t="n">
        <v>-0.450143033958739</v>
      </c>
      <c r="CP877" s="0" t="n">
        <v>-0.832758360047592</v>
      </c>
      <c r="CQ877" s="0" t="n">
        <v>-0.283866938843857</v>
      </c>
      <c r="CR877" s="0" t="n">
        <v>0.0706290848029312</v>
      </c>
      <c r="CS877" s="0" t="n">
        <v>-1.30175976664759</v>
      </c>
      <c r="CT877" s="0" t="n">
        <v>0.491509126732126</v>
      </c>
      <c r="CU877" s="0" t="n">
        <v>0.637280663795537</v>
      </c>
      <c r="CV877" s="0" t="n">
        <v>-0.0897375684871804</v>
      </c>
      <c r="CW877" s="0" t="n">
        <v>-1.23918425742886</v>
      </c>
      <c r="CX877" s="0" t="n">
        <v>1.13010855784523</v>
      </c>
      <c r="CZ877" s="0" t="n">
        <f aca="false">IF(CHOOSE(MATCH(G$5,$B$10:$E$10,0),$B877,$C877,$D877,$E877)*G$6+G877*G$7&lt;G$2,G$3*G$4,0)</f>
        <v>0</v>
      </c>
      <c r="DA877" s="0" t="n">
        <f aca="false">IF(CHOOSE(MATCH(H$5,$B$10:$E$10,0),$B877,$C877,$D877,$E877)*H$6+H877*H$7&lt;H$2,H$3*H$4,0)</f>
        <v>0</v>
      </c>
      <c r="DB877" s="0" t="n">
        <f aca="false">IF(CHOOSE(MATCH(I$5,$B$10:$E$10,0),$B877,$C877,$D877,$E877)*I$6+I877*I$7&lt;I$2,I$3*I$4,0)</f>
        <v>0</v>
      </c>
      <c r="DC877" s="0" t="n">
        <f aca="false">IF(CHOOSE(MATCH(J$5,$B$10:$E$10,0),$B877,$C877,$D877,$E877)*J$6+J877*J$7&lt;J$2,J$3*J$4,0)</f>
        <v>0</v>
      </c>
      <c r="DD877" s="0" t="n">
        <f aca="false">IF(CHOOSE(MATCH(K$5,$B$10:$E$10,0),$B877,$C877,$D877,$E877)*K$6+K877*K$7&lt;K$2,K$3*K$4,0)</f>
        <v>0</v>
      </c>
      <c r="DE877" s="0" t="n">
        <f aca="false">IF(CHOOSE(MATCH(L$5,$B$10:$E$10,0),$B877,$C877,$D877,$E877)*L$6+L877*L$7&lt;L$2,L$3*L$4,0)</f>
        <v>0</v>
      </c>
      <c r="DF877" s="0" t="n">
        <f aca="false">IF(CHOOSE(MATCH(M$5,$B$10:$E$10,0),$B877,$C877,$D877,$E877)*M$6+M877*M$7&lt;M$2,M$3*M$4,0)</f>
        <v>0</v>
      </c>
      <c r="DG877" s="0" t="n">
        <f aca="false">IF(CHOOSE(MATCH(N$5,$B$10:$E$10,0),$B877,$C877,$D877,$E877)*N$6+N877*N$7&lt;N$2,N$3*N$4,0)</f>
        <v>0</v>
      </c>
      <c r="DH877" s="0" t="n">
        <f aca="false">IF(CHOOSE(MATCH(O$5,$B$10:$E$10,0),$B877,$C877,$D877,$E877)*O$6+O877*O$7&lt;O$2,O$3*O$4,0)</f>
        <v>0</v>
      </c>
      <c r="DI877" s="0" t="n">
        <f aca="false">IF(CHOOSE(MATCH(P$5,$B$10:$E$10,0),$B877,$C877,$D877,$E877)*P$6+P877*P$7&lt;P$2,P$3*P$4,0)</f>
        <v>0</v>
      </c>
      <c r="DJ877" s="0" t="n">
        <f aca="false">IF(CHOOSE(MATCH(Q$5,$B$10:$E$10,0),$B877,$C877,$D877,$E877)*Q$6+Q877*Q$7&lt;Q$2,Q$3*Q$4,0)</f>
        <v>0</v>
      </c>
      <c r="DK877" s="0" t="n">
        <f aca="false">IF(CHOOSE(MATCH(R$5,$B$10:$E$10,0),$B877,$C877,$D877,$E877)*R$6+R877*R$7&lt;R$2,R$3*R$4,0)</f>
        <v>0</v>
      </c>
      <c r="DL877" s="0" t="n">
        <f aca="false">IF(CHOOSE(MATCH(S$5,$B$10:$E$10,0),$B877,$C877,$D877,$E877)*S$6+S877*S$7&lt;S$2,S$3*S$4,0)</f>
        <v>0</v>
      </c>
      <c r="DM877" s="0" t="n">
        <f aca="false">IF(CHOOSE(MATCH(T$5,$B$10:$E$10,0),$B877,$C877,$D877,$E877)*T$6+T877*T$7&lt;T$2,T$3*T$4,0)</f>
        <v>0</v>
      </c>
      <c r="DN877" s="0" t="n">
        <f aca="false">IF(CHOOSE(MATCH(U$5,$B$10:$E$10,0),$B877,$C877,$D877,$E877)*U$6+U877*U$7&lt;U$2,U$3*U$4,0)</f>
        <v>0</v>
      </c>
      <c r="DO877" s="0" t="n">
        <f aca="false">IF(CHOOSE(MATCH(V$5,$B$10:$E$10,0),$B877,$C877,$D877,$E877)*V$6+V877*V$7&lt;V$2,V$3*V$4,0)</f>
        <v>0</v>
      </c>
      <c r="DP877" s="0" t="n">
        <f aca="false">IF(CHOOSE(MATCH(W$5,$B$10:$E$10,0),$B877,$C877,$D877,$E877)*W$6+W877*W$7&lt;W$2,W$3*W$4,0)</f>
        <v>0</v>
      </c>
      <c r="DQ877" s="0" t="n">
        <f aca="false">IF(CHOOSE(MATCH(X$5,$B$10:$E$10,0),$B877,$C877,$D877,$E877)*X$6+X877*X$7&lt;X$2,X$3*X$4,0)</f>
        <v>0</v>
      </c>
      <c r="DR877" s="0" t="n">
        <f aca="false">IF(CHOOSE(MATCH(Y$5,$B$10:$E$10,0),$B877,$C877,$D877,$E877)*Y$6+Y877*Y$7&lt;Y$2,Y$3*Y$4,0)</f>
        <v>0</v>
      </c>
      <c r="DS877" s="0" t="n">
        <f aca="false">IF(CHOOSE(MATCH(Z$5,$B$10:$E$10,0),$B877,$C877,$D877,$E877)*Z$6+Z877*Z$7&lt;Z$2,Z$3*Z$4,0)</f>
        <v>0</v>
      </c>
      <c r="DT877" s="0" t="n">
        <f aca="false">IF(CHOOSE(MATCH(AA$5,$B$10:$E$10,0),$B877,$C877,$D877,$E877)*AA$6+AA877*AA$7&lt;AA$2,AA$3*AA$4,0)</f>
        <v>0</v>
      </c>
      <c r="DU877" s="0" t="n">
        <f aca="false">IF(CHOOSE(MATCH(AB$5,$B$10:$E$10,0),$B877,$C877,$D877,$E877)*AB$6+AB877*AB$7&lt;AB$2,AB$3*AB$4,0)</f>
        <v>0</v>
      </c>
      <c r="DV877" s="0" t="n">
        <f aca="false">IF(CHOOSE(MATCH(AC$5,$B$10:$E$10,0),$B877,$C877,$D877,$E877)*AC$6+AC877*AC$7&lt;AC$2,AC$3*AC$4,0)</f>
        <v>0</v>
      </c>
      <c r="DW877" s="0" t="n">
        <f aca="false">IF(CHOOSE(MATCH(AD$5,$B$10:$E$10,0),$B877,$C877,$D877,$E877)*AD$6+AD877*AD$7&lt;AD$2,AD$3*AD$4,0)</f>
        <v>0</v>
      </c>
      <c r="DX877" s="0" t="n">
        <f aca="false">IF(CHOOSE(MATCH(AE$5,$B$10:$E$10,0),$B877,$C877,$D877,$E877)*AE$6+AE877*AE$7&lt;AE$2,AE$3*AE$4,0)</f>
        <v>0</v>
      </c>
      <c r="DY877" s="0" t="n">
        <f aca="false">IF(CHOOSE(MATCH(AF$5,$B$10:$E$10,0),$B877,$C877,$D877,$E877)*AF$6+AF877*AF$7&lt;AF$2,AF$3*AF$4,0)</f>
        <v>0</v>
      </c>
      <c r="DZ877" s="0" t="n">
        <f aca="false">IF(CHOOSE(MATCH(AG$5,$B$10:$E$10,0),$B877,$C877,$D877,$E877)*AG$6+AG877*AG$7&lt;AG$2,AG$3*AG$4,0)</f>
        <v>0</v>
      </c>
      <c r="EA877" s="0" t="n">
        <f aca="false">IF(CHOOSE(MATCH(AH$5,$B$10:$E$10,0),$B877,$C877,$D877,$E877)*AH$6+AH877*AH$7&lt;AH$2,AH$3*AH$4,0)</f>
        <v>0</v>
      </c>
      <c r="EB877" s="0" t="n">
        <f aca="false">IF(CHOOSE(MATCH(AI$5,$B$10:$E$10,0),$B877,$C877,$D877,$E877)*AI$6+AI877*AI$7&lt;AI$2,AI$3*AI$4,0)</f>
        <v>0</v>
      </c>
      <c r="EC877" s="0" t="n">
        <f aca="false">IF(CHOOSE(MATCH(AJ$5,$B$10:$E$10,0),$B877,$C877,$D877,$E877)*AJ$6+AJ877*AJ$7&lt;AJ$2,AJ$3*AJ$4,0)</f>
        <v>0</v>
      </c>
      <c r="ED877" s="0" t="n">
        <f aca="false">IF(CHOOSE(MATCH(AK$5,$B$10:$E$10,0),$B877,$C877,$D877,$E877)*AK$6+AK877*AK$7&lt;AK$2,AK$3*AK$4,0)</f>
        <v>0</v>
      </c>
      <c r="EE877" s="0" t="n">
        <f aca="false">IF(CHOOSE(MATCH(AL$5,$B$10:$E$10,0),$B877,$C877,$D877,$E877)*AL$6+AL877*AL$7&lt;AL$2,AL$3*AL$4,0)</f>
        <v>0</v>
      </c>
      <c r="EF877" s="0" t="n">
        <f aca="false">IF(CHOOSE(MATCH(AM$5,$B$10:$E$10,0),$B877,$C877,$D877,$E877)*AM$6+AM877*AM$7&lt;AM$2,AM$3*AM$4,0)</f>
        <v>0</v>
      </c>
      <c r="EG877" s="0" t="n">
        <f aca="false">IF(CHOOSE(MATCH(AN$5,$B$10:$E$10,0),$B877,$C877,$D877,$E877)*AN$6+AN877*AN$7&lt;AN$2,AN$3*AN$4,0)</f>
        <v>0</v>
      </c>
      <c r="EH877" s="0" t="n">
        <f aca="false">IF(CHOOSE(MATCH(AO$5,$B$10:$E$10,0),$B877,$C877,$D877,$E877)*AO$6+AO877*AO$7&lt;AO$2,AO$3*AO$4,0)</f>
        <v>0</v>
      </c>
      <c r="EI877" s="0" t="n">
        <f aca="false">IF(CHOOSE(MATCH(AP$5,$B$10:$E$10,0),$B877,$C877,$D877,$E877)*AP$6+AP877*AP$7&lt;AP$2,AP$3*AP$4,0)</f>
        <v>0</v>
      </c>
      <c r="EJ877" s="0" t="n">
        <f aca="false">IF(CHOOSE(MATCH(AQ$5,$B$10:$E$10,0),$B877,$C877,$D877,$E877)*AQ$6+AQ877*AQ$7&lt;AQ$2,AQ$3*AQ$4,0)</f>
        <v>0</v>
      </c>
      <c r="EK877" s="0" t="n">
        <f aca="false">IF(CHOOSE(MATCH(AR$5,$B$10:$E$10,0),$B877,$C877,$D877,$E877)*AR$6+AR877*AR$7&lt;AR$2,AR$3*AR$4,0)</f>
        <v>0</v>
      </c>
      <c r="EL877" s="0" t="n">
        <f aca="false">IF(CHOOSE(MATCH(AS$5,$B$10:$E$10,0),$B877,$C877,$D877,$E877)*AS$6+AS877*AS$7&lt;AS$2,AS$3*AS$4,0)</f>
        <v>0</v>
      </c>
      <c r="EM877" s="0" t="n">
        <f aca="false">IF(CHOOSE(MATCH(AT$5,$B$10:$E$10,0),$B877,$C877,$D877,$E877)*AT$6+AT877*AT$7&lt;AT$2,AT$3*AT$4,0)</f>
        <v>0</v>
      </c>
      <c r="EN877" s="0" t="n">
        <f aca="false">IF(CHOOSE(MATCH(AU$5,$B$10:$E$10,0),$B877,$C877,$D877,$E877)*AU$6+AU877*AU$7&lt;AU$2,AU$3*AU$4,0)</f>
        <v>0</v>
      </c>
      <c r="EO877" s="0" t="n">
        <f aca="false">IF(CHOOSE(MATCH(AV$5,$B$10:$E$10,0),$B877,$C877,$D877,$E877)*AV$6+AV877*AV$7&lt;AV$2,AV$3*AV$4,0)</f>
        <v>0</v>
      </c>
      <c r="EP877" s="0" t="n">
        <f aca="false">IF(CHOOSE(MATCH(AW$5,$B$10:$E$10,0),$B877,$C877,$D877,$E877)*AW$6+AW877*AW$7&lt;AW$2,AW$3*AW$4,0)</f>
        <v>0</v>
      </c>
      <c r="EQ877" s="0" t="n">
        <f aca="false">IF(CHOOSE(MATCH(AX$5,$B$10:$E$10,0),$B877,$C877,$D877,$E877)*AX$6+AX877*AX$7&lt;AX$2,AX$3*AX$4,0)</f>
        <v>0</v>
      </c>
      <c r="ER877" s="0" t="n">
        <f aca="false">IF(CHOOSE(MATCH(AY$5,$B$10:$E$10,0),$B877,$C877,$D877,$E877)*AY$6+AY877*AY$7&lt;AY$2,AY$3*AY$4,0)</f>
        <v>0</v>
      </c>
      <c r="ES877" s="0" t="n">
        <f aca="false">IF(CHOOSE(MATCH(AZ$5,$B$10:$E$10,0),$B877,$C877,$D877,$E877)*AZ$6+AZ877*AZ$7&lt;AZ$2,AZ$3*AZ$4,0)</f>
        <v>0</v>
      </c>
      <c r="ET877" s="0" t="n">
        <f aca="false">IF(CHOOSE(MATCH(BA$5,$B$10:$E$10,0),$B877,$C877,$D877,$E877)*BA$6+BA877*BA$7&lt;BA$2,BA$3*BA$4,0)</f>
        <v>0</v>
      </c>
      <c r="EU877" s="0" t="n">
        <f aca="false">IF(CHOOSE(MATCH(BB$5,$B$10:$E$10,0),$B877,$C877,$D877,$E877)*BB$6+BB877*BB$7&lt;BB$2,BB$3*BB$4,0)</f>
        <v>0</v>
      </c>
      <c r="EV877" s="0" t="n">
        <f aca="false">IF(CHOOSE(MATCH(BC$5,$B$10:$E$10,0),$B877,$C877,$D877,$E877)*BC$6+BC877*BC$7&lt;BC$2,BC$3*BC$4,0)</f>
        <v>0</v>
      </c>
      <c r="EW877" s="0" t="n">
        <f aca="false">IF(CHOOSE(MATCH(BD$5,$B$10:$E$10,0),$B877,$C877,$D877,$E877)*BD$6+BD877*BD$7&lt;BD$2,BD$3*BD$4,0)</f>
        <v>0</v>
      </c>
      <c r="EX877" s="0" t="n">
        <f aca="false">IF(CHOOSE(MATCH(BE$5,$B$10:$E$10,0),$B877,$C877,$D877,$E877)*BE$6+BE877*BE$7&lt;BE$2,BE$3*BE$4,0)</f>
        <v>0</v>
      </c>
      <c r="EY877" s="0" t="n">
        <f aca="false">IF(CHOOSE(MATCH(BF$5,$B$10:$E$10,0),$B877,$C877,$D877,$E877)*BF$6+BF877*BF$7&lt;BF$2,BF$3*BF$4,0)</f>
        <v>0</v>
      </c>
      <c r="EZ877" s="0" t="n">
        <f aca="false">IF(CHOOSE(MATCH(BG$5,$B$10:$E$10,0),$B877,$C877,$D877,$E877)*BG$6+BG877*BG$7&lt;BG$2,BG$3*BG$4,0)</f>
        <v>0</v>
      </c>
      <c r="FA877" s="0" t="n">
        <f aca="false">IF(CHOOSE(MATCH(BH$5,$B$10:$E$10,0),$B877,$C877,$D877,$E877)*BH$6+BH877*BH$7&lt;BH$2,BH$3*BH$4,0)</f>
        <v>0</v>
      </c>
      <c r="FB877" s="0" t="n">
        <f aca="false">IF(CHOOSE(MATCH(BI$5,$B$10:$E$10,0),$B877,$C877,$D877,$E877)*BI$6+BI877*BI$7&lt;BI$2,BI$3*BI$4,0)</f>
        <v>0</v>
      </c>
      <c r="FC877" s="0" t="n">
        <f aca="false">IF(CHOOSE(MATCH(BJ$5,$B$10:$E$10,0),$B877,$C877,$D877,$E877)*BJ$6+BJ877*BJ$7&lt;BJ$2,BJ$3*BJ$4,0)</f>
        <v>0</v>
      </c>
      <c r="FD877" s="0" t="n">
        <f aca="false">IF(CHOOSE(MATCH(BK$5,$B$10:$E$10,0),$B877,$C877,$D877,$E877)*BK$6+BK877*BK$7&lt;BK$2,BK$3*BK$4,0)</f>
        <v>0</v>
      </c>
      <c r="FE877" s="0" t="n">
        <f aca="false">IF(CHOOSE(MATCH(BL$5,$B$10:$E$10,0),$B877,$C877,$D877,$E877)*BL$6+BL877*BL$7&lt;BL$2,BL$3*BL$4,0)</f>
        <v>0</v>
      </c>
      <c r="FF877" s="0" t="n">
        <f aca="false">IF(CHOOSE(MATCH(BM$5,$B$10:$E$10,0),$B877,$C877,$D877,$E877)*BM$6+BM877*BM$7&lt;BM$2,BM$3*BM$4,0)</f>
        <v>0</v>
      </c>
      <c r="FG877" s="0" t="n">
        <f aca="false">IF(CHOOSE(MATCH(BN$5,$B$10:$E$10,0),$B877,$C877,$D877,$E877)*BN$6+BN877*BN$7&lt;BN$2,BN$3*BN$4,0)</f>
        <v>0</v>
      </c>
      <c r="FH877" s="0" t="n">
        <f aca="false">IF(CHOOSE(MATCH(BO$5,$B$10:$E$10,0),$B877,$C877,$D877,$E877)*BO$6+BO877*BO$7&lt;BO$2,BO$3*BO$4,0)</f>
        <v>0</v>
      </c>
      <c r="FI877" s="0" t="n">
        <f aca="false">IF(CHOOSE(MATCH(BP$5,$B$10:$E$10,0),$B877,$C877,$D877,$E877)*BP$6+BP877*BP$7&lt;BP$2,BP$3*BP$4,0)</f>
        <v>0</v>
      </c>
      <c r="FJ877" s="0" t="n">
        <f aca="false">IF(CHOOSE(MATCH(BQ$5,$B$10:$E$10,0),$B877,$C877,$D877,$E877)*BQ$6+BQ877*BQ$7&lt;BQ$2,BQ$3*BQ$4,0)</f>
        <v>0</v>
      </c>
      <c r="FK877" s="0" t="n">
        <f aca="false">IF(CHOOSE(MATCH(BR$5,$B$10:$E$10,0),$B877,$C877,$D877,$E877)*BR$6+BR877*BR$7&lt;BR$2,BR$3*BR$4,0)</f>
        <v>0</v>
      </c>
      <c r="FL877" s="0" t="n">
        <f aca="false">IF(CHOOSE(MATCH(BS$5,$B$10:$E$10,0),$B877,$C877,$D877,$E877)*BS$6+BS877*BS$7&lt;BS$2,BS$3*BS$4,0)</f>
        <v>0</v>
      </c>
      <c r="FM877" s="0" t="n">
        <f aca="false">IF(CHOOSE(MATCH(BT$5,$B$10:$E$10,0),$B877,$C877,$D877,$E877)*BT$6+BT877*BT$7&lt;BT$2,BT$3*BT$4,0)</f>
        <v>0</v>
      </c>
      <c r="FN877" s="0" t="n">
        <f aca="false">IF(CHOOSE(MATCH(BU$5,$B$10:$E$10,0),$B877,$C877,$D877,$E877)*BU$6+BU877*BU$7&lt;BU$2,BU$3*BU$4,0)</f>
        <v>0</v>
      </c>
      <c r="FO877" s="0" t="n">
        <f aca="false">IF(CHOOSE(MATCH(BV$5,$B$10:$E$10,0),$B877,$C877,$D877,$E877)*BV$6+BV877*BV$7&lt;BV$2,BV$3*BV$4,0)</f>
        <v>0</v>
      </c>
      <c r="FP877" s="0" t="n">
        <f aca="false">IF(CHOOSE(MATCH(BW$5,$B$10:$E$10,0),$B877,$C877,$D877,$E877)*BW$6+BW877*BW$7&lt;BW$2,BW$3*BW$4,0)</f>
        <v>0</v>
      </c>
      <c r="FQ877" s="0" t="n">
        <f aca="false">IF(CHOOSE(MATCH(BX$5,$B$10:$E$10,0),$B877,$C877,$D877,$E877)*BX$6+BX877*BX$7&lt;BX$2,BX$3*BX$4,0)</f>
        <v>0</v>
      </c>
      <c r="FR877" s="0" t="n">
        <f aca="false">IF(CHOOSE(MATCH(BY$5,$B$10:$E$10,0),$B877,$C877,$D877,$E877)*BY$6+BY877*BY$7&lt;BY$2,BY$3*BY$4,0)</f>
        <v>0</v>
      </c>
      <c r="FS877" s="0" t="n">
        <f aca="false">IF(CHOOSE(MATCH(BZ$5,$B$10:$E$10,0),$B877,$C877,$D877,$E877)*BZ$6+BZ877*BZ$7&lt;BZ$2,BZ$3*BZ$4,0)</f>
        <v>0</v>
      </c>
      <c r="FT877" s="0" t="n">
        <f aca="false">IF(CHOOSE(MATCH(CA$5,$B$10:$E$10,0),$B877,$C877,$D877,$E877)*CA$6+CA877*CA$7&lt;CA$2,CA$3*CA$4,0)</f>
        <v>0</v>
      </c>
      <c r="FU877" s="0" t="n">
        <f aca="false">IF(CHOOSE(MATCH(CB$5,$B$10:$E$10,0),$B877,$C877,$D877,$E877)*CB$6+CB877*CB$7&lt;CB$2,CB$3*CB$4,0)</f>
        <v>0</v>
      </c>
      <c r="FV877" s="0" t="n">
        <f aca="false">IF(CHOOSE(MATCH(CC$5,$B$10:$E$10,0),$B877,$C877,$D877,$E877)*CC$6+CC877*CC$7&lt;CC$2,CC$3*CC$4,0)</f>
        <v>0</v>
      </c>
      <c r="FW877" s="0" t="n">
        <f aca="false">IF(CHOOSE(MATCH(CD$5,$B$10:$E$10,0),$B877,$C877,$D877,$E877)*CD$6+CD877*CD$7&lt;CD$2,CD$3*CD$4,0)</f>
        <v>0</v>
      </c>
      <c r="FX877" s="0" t="n">
        <f aca="false">IF(CHOOSE(MATCH(CE$5,$B$10:$E$10,0),$B877,$C877,$D877,$E877)*CE$6+CE877*CE$7&lt;CE$2,CE$3*CE$4,0)</f>
        <v>0</v>
      </c>
      <c r="FY877" s="0" t="n">
        <f aca="false">IF(CHOOSE(MATCH(CF$5,$B$10:$E$10,0),$B877,$C877,$D877,$E877)*CF$6+CF877*CF$7&lt;CF$2,CF$3*CF$4,0)</f>
        <v>0</v>
      </c>
      <c r="FZ877" s="0" t="n">
        <f aca="false">IF(CHOOSE(MATCH(CG$5,$B$10:$E$10,0),$B877,$C877,$D877,$E877)*CG$6+CG877*CG$7&lt;CG$2,CG$3*CG$4,0)</f>
        <v>0</v>
      </c>
      <c r="GA877" s="0" t="n">
        <f aca="false">IF(CHOOSE(MATCH(CH$5,$B$10:$E$10,0),$B877,$C877,$D877,$E877)*CH$6+CH877*CH$7&lt;CH$2,CH$3*CH$4,0)</f>
        <v>0</v>
      </c>
      <c r="GB877" s="0" t="n">
        <f aca="false">IF(CHOOSE(MATCH(CI$5,$B$10:$E$10,0),$B877,$C877,$D877,$E877)*CI$6+CI877*CI$7&lt;CI$2,CI$3*CI$4,0)</f>
        <v>0</v>
      </c>
      <c r="GC877" s="0" t="n">
        <f aca="false">IF(CHOOSE(MATCH(CJ$5,$B$10:$E$10,0),$B877,$C877,$D877,$E877)*CJ$6+CJ877*CJ$7&lt;CJ$2,CJ$3*CJ$4,0)</f>
        <v>0</v>
      </c>
      <c r="GD877" s="0" t="n">
        <f aca="false">IF(CHOOSE(MATCH(CK$5,$B$10:$E$10,0),$B877,$C877,$D877,$E877)*CK$6+CK877*CK$7&lt;CK$2,CK$3*CK$4,0)</f>
        <v>0</v>
      </c>
      <c r="GE877" s="0" t="n">
        <f aca="false">IF(CHOOSE(MATCH(CL$5,$B$10:$E$10,0),$B877,$C877,$D877,$E877)*CL$6+CL877*CL$7&lt;CL$2,CL$3*CL$4,0)</f>
        <v>0</v>
      </c>
      <c r="GF877" s="0" t="n">
        <f aca="false">IF(CHOOSE(MATCH(CM$5,$B$10:$E$10,0),$B877,$C877,$D877,$E877)*CM$6+CM877*CM$7&lt;CM$2,CM$3*CM$4,0)</f>
        <v>0</v>
      </c>
      <c r="GG877" s="0" t="n">
        <f aca="false">IF(CHOOSE(MATCH(CN$5,$B$10:$E$10,0),$B877,$C877,$D877,$E877)*CN$6+CN877*CN$7&lt;CN$2,CN$3*CN$4,0)</f>
        <v>0</v>
      </c>
      <c r="GH877" s="0" t="n">
        <f aca="false">IF(CHOOSE(MATCH(CO$5,$B$10:$E$10,0),$B877,$C877,$D877,$E877)*CO$6+CO877*CO$7&lt;CO$2,CO$3*CO$4,0)</f>
        <v>0</v>
      </c>
      <c r="GI877" s="0" t="n">
        <f aca="false">IF(CHOOSE(MATCH(CP$5,$B$10:$E$10,0),$B877,$C877,$D877,$E877)*CP$6+CP877*CP$7&lt;CP$2,CP$3*CP$4,0)</f>
        <v>0</v>
      </c>
      <c r="GJ877" s="0" t="n">
        <f aca="false">IF(CHOOSE(MATCH(CQ$5,$B$10:$E$10,0),$B877,$C877,$D877,$E877)*CQ$6+CQ877*CQ$7&lt;CQ$2,CQ$3*CQ$4,0)</f>
        <v>0</v>
      </c>
      <c r="GK877" s="0" t="n">
        <f aca="false">IF(CHOOSE(MATCH(CR$5,$B$10:$E$10,0),$B877,$C877,$D877,$E877)*CR$6+CR877*CR$7&lt;CR$2,CR$3*CR$4,0)</f>
        <v>0</v>
      </c>
      <c r="GL877" s="0" t="n">
        <f aca="false">IF(CHOOSE(MATCH(CS$5,$B$10:$E$10,0),$B877,$C877,$D877,$E877)*CS$6+CS877*CS$7&lt;CS$2,CS$3*CS$4,0)</f>
        <v>0</v>
      </c>
      <c r="GM877" s="0" t="n">
        <f aca="false">IF(CHOOSE(MATCH(CT$5,$B$10:$E$10,0),$B877,$C877,$D877,$E877)*CT$6+CT877*CT$7&lt;CT$2,CT$3*CT$4,0)</f>
        <v>0</v>
      </c>
      <c r="GN877" s="0" t="n">
        <f aca="false">IF(CHOOSE(MATCH(CU$5,$B$10:$E$10,0),$B877,$C877,$D877,$E877)*CU$6+CU877*CU$7&lt;CU$2,CU$3*CU$4,0)</f>
        <v>0</v>
      </c>
      <c r="GO877" s="0" t="n">
        <f aca="false">IF(CHOOSE(MATCH(CV$5,$B$10:$E$10,0),$B877,$C877,$D877,$E877)*CV$6+CV877*CV$7&lt;CV$2,CV$3*CV$4,0)</f>
        <v>0</v>
      </c>
      <c r="GP877" s="0" t="n">
        <f aca="false">IF(CHOOSE(MATCH(CW$5,$B$10:$E$10,0),$B877,$C877,$D877,$E877)*CW$6+CW877*CW$7&lt;CW$2,CW$3*CW$4,0)</f>
        <v>0</v>
      </c>
      <c r="GQ877" s="0" t="n">
        <f aca="false">IF(CHOOSE(MATCH(CX$5,$B$10:$E$10,0),$B877,$C877,$D877,$E877)*CX$6+CX877*CX$7&lt;CX$2,CX$3*CX$4,0)</f>
        <v>0</v>
      </c>
      <c r="GS877" s="0" t="n">
        <f aca="false">SUM(CZ877:GQ877)</f>
        <v>0</v>
      </c>
      <c r="GT877" s="0" t="n">
        <f aca="false">IF(GS877&gt;$GS$6,1,0)</f>
        <v>0</v>
      </c>
    </row>
    <row r="878" customFormat="false" ht="14" hidden="false" customHeight="false" outlineLevel="0" collapsed="false">
      <c r="A878" s="0" t="n">
        <v>868</v>
      </c>
      <c r="B878" s="0" t="n">
        <v>1.00011647750788</v>
      </c>
      <c r="C878" s="0" t="n">
        <v>0.457723363520991</v>
      </c>
      <c r="D878" s="0" t="n">
        <v>0.866866980688714</v>
      </c>
      <c r="E878" s="0" t="n">
        <v>1.69076349372476</v>
      </c>
      <c r="G878" s="0" t="n">
        <v>0.0556815393792931</v>
      </c>
      <c r="H878" s="0" t="n">
        <v>-0.906106834008824</v>
      </c>
      <c r="I878" s="0" t="n">
        <v>0.11865950000356</v>
      </c>
      <c r="J878" s="0" t="n">
        <v>-0.38618168218818</v>
      </c>
      <c r="K878" s="0" t="n">
        <v>1.66972313309088</v>
      </c>
      <c r="L878" s="0" t="n">
        <v>0.028269369067857</v>
      </c>
      <c r="M878" s="0" t="n">
        <v>-1.75590685103089</v>
      </c>
      <c r="N878" s="0" t="n">
        <v>-0.195507254829863</v>
      </c>
      <c r="O878" s="0" t="n">
        <v>-1.14707518150681</v>
      </c>
      <c r="P878" s="0" t="n">
        <v>0.507106960867532</v>
      </c>
      <c r="Q878" s="0" t="n">
        <v>0.687002739141462</v>
      </c>
      <c r="R878" s="0" t="n">
        <v>-0.293675839202479</v>
      </c>
      <c r="S878" s="0" t="n">
        <v>-0.686809471517336</v>
      </c>
      <c r="T878" s="0" t="n">
        <v>-0.394768449041294</v>
      </c>
      <c r="U878" s="0" t="n">
        <v>0.399652435589815</v>
      </c>
      <c r="V878" s="0" t="n">
        <v>-0.247412117460044</v>
      </c>
      <c r="W878" s="0" t="n">
        <v>-1.1216025086469</v>
      </c>
      <c r="X878" s="0" t="n">
        <v>0.167198095368803</v>
      </c>
      <c r="Y878" s="0" t="n">
        <v>-0.514864950673655</v>
      </c>
      <c r="Z878" s="0" t="n">
        <v>0.644042756903218</v>
      </c>
      <c r="AA878" s="0" t="n">
        <v>0.400812041334575</v>
      </c>
      <c r="AB878" s="0" t="n">
        <v>-0.763843672757503</v>
      </c>
      <c r="AC878" s="0" t="n">
        <v>-1.24050529848319</v>
      </c>
      <c r="AD878" s="0" t="n">
        <v>0.310972154693445</v>
      </c>
      <c r="AE878" s="0" t="n">
        <v>-0.54186898523767</v>
      </c>
      <c r="AF878" s="0" t="n">
        <v>1.73210537468549</v>
      </c>
      <c r="AG878" s="0" t="n">
        <v>-0.14551460481016</v>
      </c>
      <c r="AH878" s="0" t="n">
        <v>0.0209240624826634</v>
      </c>
      <c r="AI878" s="0" t="n">
        <v>-0.225619487537188</v>
      </c>
      <c r="AJ878" s="0" t="n">
        <v>1.54866029333789</v>
      </c>
      <c r="AK878" s="0" t="n">
        <v>0.0778391040512361</v>
      </c>
      <c r="AL878" s="0" t="n">
        <v>-1.46758793562185</v>
      </c>
      <c r="AM878" s="0" t="n">
        <v>-0.0926570464798715</v>
      </c>
      <c r="AN878" s="0" t="n">
        <v>1.14944214146817</v>
      </c>
      <c r="AO878" s="0" t="n">
        <v>0.00845375325297937</v>
      </c>
      <c r="AP878" s="0" t="n">
        <v>0.377788182959193</v>
      </c>
      <c r="AQ878" s="0" t="n">
        <v>0.723098310118075</v>
      </c>
      <c r="AR878" s="0" t="n">
        <v>-0.390223249269184</v>
      </c>
      <c r="AS878" s="0" t="n">
        <v>0.080294739746023</v>
      </c>
      <c r="AT878" s="0" t="n">
        <v>-0.122588517115219</v>
      </c>
      <c r="AU878" s="0" t="n">
        <v>1.95176653505769</v>
      </c>
      <c r="AV878" s="0" t="n">
        <v>2.12812665267847</v>
      </c>
      <c r="AW878" s="0" t="n">
        <v>-0.108803988041473</v>
      </c>
      <c r="AX878" s="0" t="n">
        <v>-0.44118678488303</v>
      </c>
      <c r="AY878" s="0" t="n">
        <v>1.69075065059587</v>
      </c>
      <c r="AZ878" s="0" t="n">
        <v>-0.0476381956104888</v>
      </c>
      <c r="BA878" s="0" t="n">
        <v>0.843083398649469</v>
      </c>
      <c r="BB878" s="0" t="n">
        <v>-0.421206323153456</v>
      </c>
      <c r="BC878" s="0" t="n">
        <v>-0.949639797909186</v>
      </c>
      <c r="BD878" s="0" t="n">
        <v>-1.59223418449983</v>
      </c>
      <c r="BE878" s="0" t="n">
        <v>0.213316297958954</v>
      </c>
      <c r="BF878" s="0" t="n">
        <v>1.37460119731259</v>
      </c>
      <c r="BG878" s="0" t="n">
        <v>-0.588995590078412</v>
      </c>
      <c r="BH878" s="0" t="n">
        <v>-0.513991835759953</v>
      </c>
      <c r="BI878" s="0" t="n">
        <v>1.03056663647294</v>
      </c>
      <c r="BJ878" s="0" t="n">
        <v>1.75305558514083</v>
      </c>
      <c r="BK878" s="0" t="n">
        <v>-1.66879999596858</v>
      </c>
      <c r="BL878" s="0" t="n">
        <v>-1.82261828740593</v>
      </c>
      <c r="BM878" s="0" t="n">
        <v>-0.575400918023661</v>
      </c>
      <c r="BN878" s="0" t="n">
        <v>0.123899326354149</v>
      </c>
      <c r="BO878" s="0" t="n">
        <v>-0.509805886395043</v>
      </c>
      <c r="BP878" s="0" t="n">
        <v>-1.31001343106618</v>
      </c>
      <c r="BQ878" s="0" t="n">
        <v>1.14914655569009</v>
      </c>
      <c r="BR878" s="0" t="n">
        <v>0.309928509523161</v>
      </c>
      <c r="BS878" s="0" t="n">
        <v>-2.0686820789706</v>
      </c>
      <c r="BT878" s="0" t="n">
        <v>0.592183369008126</v>
      </c>
      <c r="BU878" s="0" t="n">
        <v>2.19111825572327</v>
      </c>
      <c r="BV878" s="0" t="n">
        <v>-0.296073494610027</v>
      </c>
      <c r="BW878" s="0" t="n">
        <v>-0.811735390016111</v>
      </c>
      <c r="BX878" s="0" t="n">
        <v>-0.121972334454767</v>
      </c>
      <c r="BY878" s="0" t="n">
        <v>0.676964191370644</v>
      </c>
      <c r="BZ878" s="0" t="n">
        <v>0.597021880821558</v>
      </c>
      <c r="CA878" s="0" t="n">
        <v>0.905299657461001</v>
      </c>
      <c r="CB878" s="0" t="n">
        <v>-1.25365659187082</v>
      </c>
      <c r="CC878" s="0" t="n">
        <v>-0.775157786847558</v>
      </c>
      <c r="CD878" s="0" t="n">
        <v>-0.187948216989753</v>
      </c>
      <c r="CE878" s="0" t="n">
        <v>-0.771651684772223</v>
      </c>
      <c r="CF878" s="0" t="n">
        <v>1.36989228849416</v>
      </c>
      <c r="CG878" s="0" t="n">
        <v>-1.09851271190564</v>
      </c>
      <c r="CH878" s="0" t="n">
        <v>-0.160840727403411</v>
      </c>
      <c r="CI878" s="0" t="n">
        <v>0.0197758254216751</v>
      </c>
      <c r="CJ878" s="0" t="n">
        <v>-0.576485490455525</v>
      </c>
      <c r="CK878" s="0" t="n">
        <v>0.749787432141602</v>
      </c>
      <c r="CL878" s="0" t="n">
        <v>-2.32827005675063</v>
      </c>
      <c r="CM878" s="0" t="n">
        <v>-0.792633727542125</v>
      </c>
      <c r="CN878" s="0" t="n">
        <v>-0.75059688242618</v>
      </c>
      <c r="CO878" s="0" t="n">
        <v>0.568644509257865</v>
      </c>
      <c r="CP878" s="0" t="n">
        <v>1.89535057870671</v>
      </c>
      <c r="CQ878" s="0" t="n">
        <v>0.34967229112226</v>
      </c>
      <c r="CR878" s="0" t="n">
        <v>-1.71621195477201</v>
      </c>
      <c r="CS878" s="0" t="n">
        <v>-2.54702172242105</v>
      </c>
      <c r="CT878" s="0" t="n">
        <v>1.26754002849339</v>
      </c>
      <c r="CU878" s="0" t="n">
        <v>-0.220992433241918</v>
      </c>
      <c r="CV878" s="0" t="n">
        <v>-0.815355178929167</v>
      </c>
      <c r="CW878" s="0" t="n">
        <v>0.155882844410371</v>
      </c>
      <c r="CX878" s="0" t="n">
        <v>0.00799445842858404</v>
      </c>
      <c r="CZ878" s="0" t="n">
        <f aca="false">IF(CHOOSE(MATCH(G$5,$B$10:$E$10,0),$B878,$C878,$D878,$E878)*G$6+G878*G$7&lt;G$2,G$3*G$4,0)</f>
        <v>0</v>
      </c>
      <c r="DA878" s="0" t="n">
        <f aca="false">IF(CHOOSE(MATCH(H$5,$B$10:$E$10,0),$B878,$C878,$D878,$E878)*H$6+H878*H$7&lt;H$2,H$3*H$4,0)</f>
        <v>0</v>
      </c>
      <c r="DB878" s="0" t="n">
        <f aca="false">IF(CHOOSE(MATCH(I$5,$B$10:$E$10,0),$B878,$C878,$D878,$E878)*I$6+I878*I$7&lt;I$2,I$3*I$4,0)</f>
        <v>0</v>
      </c>
      <c r="DC878" s="0" t="n">
        <f aca="false">IF(CHOOSE(MATCH(J$5,$B$10:$E$10,0),$B878,$C878,$D878,$E878)*J$6+J878*J$7&lt;J$2,J$3*J$4,0)</f>
        <v>0</v>
      </c>
      <c r="DD878" s="0" t="n">
        <f aca="false">IF(CHOOSE(MATCH(K$5,$B$10:$E$10,0),$B878,$C878,$D878,$E878)*K$6+K878*K$7&lt;K$2,K$3*K$4,0)</f>
        <v>0</v>
      </c>
      <c r="DE878" s="0" t="n">
        <f aca="false">IF(CHOOSE(MATCH(L$5,$B$10:$E$10,0),$B878,$C878,$D878,$E878)*L$6+L878*L$7&lt;L$2,L$3*L$4,0)</f>
        <v>0</v>
      </c>
      <c r="DF878" s="0" t="n">
        <f aca="false">IF(CHOOSE(MATCH(M$5,$B$10:$E$10,0),$B878,$C878,$D878,$E878)*M$6+M878*M$7&lt;M$2,M$3*M$4,0)</f>
        <v>0</v>
      </c>
      <c r="DG878" s="0" t="n">
        <f aca="false">IF(CHOOSE(MATCH(N$5,$B$10:$E$10,0),$B878,$C878,$D878,$E878)*N$6+N878*N$7&lt;N$2,N$3*N$4,0)</f>
        <v>0</v>
      </c>
      <c r="DH878" s="0" t="n">
        <f aca="false">IF(CHOOSE(MATCH(O$5,$B$10:$E$10,0),$B878,$C878,$D878,$E878)*O$6+O878*O$7&lt;O$2,O$3*O$4,0)</f>
        <v>0</v>
      </c>
      <c r="DI878" s="0" t="n">
        <f aca="false">IF(CHOOSE(MATCH(P$5,$B$10:$E$10,0),$B878,$C878,$D878,$E878)*P$6+P878*P$7&lt;P$2,P$3*P$4,0)</f>
        <v>0</v>
      </c>
      <c r="DJ878" s="0" t="n">
        <f aca="false">IF(CHOOSE(MATCH(Q$5,$B$10:$E$10,0),$B878,$C878,$D878,$E878)*Q$6+Q878*Q$7&lt;Q$2,Q$3*Q$4,0)</f>
        <v>0</v>
      </c>
      <c r="DK878" s="0" t="n">
        <f aca="false">IF(CHOOSE(MATCH(R$5,$B$10:$E$10,0),$B878,$C878,$D878,$E878)*R$6+R878*R$7&lt;R$2,R$3*R$4,0)</f>
        <v>0</v>
      </c>
      <c r="DL878" s="0" t="n">
        <f aca="false">IF(CHOOSE(MATCH(S$5,$B$10:$E$10,0),$B878,$C878,$D878,$E878)*S$6+S878*S$7&lt;S$2,S$3*S$4,0)</f>
        <v>0</v>
      </c>
      <c r="DM878" s="0" t="n">
        <f aca="false">IF(CHOOSE(MATCH(T$5,$B$10:$E$10,0),$B878,$C878,$D878,$E878)*T$6+T878*T$7&lt;T$2,T$3*T$4,0)</f>
        <v>0</v>
      </c>
      <c r="DN878" s="0" t="n">
        <f aca="false">IF(CHOOSE(MATCH(U$5,$B$10:$E$10,0),$B878,$C878,$D878,$E878)*U$6+U878*U$7&lt;U$2,U$3*U$4,0)</f>
        <v>0</v>
      </c>
      <c r="DO878" s="0" t="n">
        <f aca="false">IF(CHOOSE(MATCH(V$5,$B$10:$E$10,0),$B878,$C878,$D878,$E878)*V$6+V878*V$7&lt;V$2,V$3*V$4,0)</f>
        <v>0</v>
      </c>
      <c r="DP878" s="0" t="n">
        <f aca="false">IF(CHOOSE(MATCH(W$5,$B$10:$E$10,0),$B878,$C878,$D878,$E878)*W$6+W878*W$7&lt;W$2,W$3*W$4,0)</f>
        <v>0</v>
      </c>
      <c r="DQ878" s="0" t="n">
        <f aca="false">IF(CHOOSE(MATCH(X$5,$B$10:$E$10,0),$B878,$C878,$D878,$E878)*X$6+X878*X$7&lt;X$2,X$3*X$4,0)</f>
        <v>0</v>
      </c>
      <c r="DR878" s="0" t="n">
        <f aca="false">IF(CHOOSE(MATCH(Y$5,$B$10:$E$10,0),$B878,$C878,$D878,$E878)*Y$6+Y878*Y$7&lt;Y$2,Y$3*Y$4,0)</f>
        <v>0</v>
      </c>
      <c r="DS878" s="0" t="n">
        <f aca="false">IF(CHOOSE(MATCH(Z$5,$B$10:$E$10,0),$B878,$C878,$D878,$E878)*Z$6+Z878*Z$7&lt;Z$2,Z$3*Z$4,0)</f>
        <v>0</v>
      </c>
      <c r="DT878" s="0" t="n">
        <f aca="false">IF(CHOOSE(MATCH(AA$5,$B$10:$E$10,0),$B878,$C878,$D878,$E878)*AA$6+AA878*AA$7&lt;AA$2,AA$3*AA$4,0)</f>
        <v>0</v>
      </c>
      <c r="DU878" s="0" t="n">
        <f aca="false">IF(CHOOSE(MATCH(AB$5,$B$10:$E$10,0),$B878,$C878,$D878,$E878)*AB$6+AB878*AB$7&lt;AB$2,AB$3*AB$4,0)</f>
        <v>0</v>
      </c>
      <c r="DV878" s="0" t="n">
        <f aca="false">IF(CHOOSE(MATCH(AC$5,$B$10:$E$10,0),$B878,$C878,$D878,$E878)*AC$6+AC878*AC$7&lt;AC$2,AC$3*AC$4,0)</f>
        <v>0</v>
      </c>
      <c r="DW878" s="0" t="n">
        <f aca="false">IF(CHOOSE(MATCH(AD$5,$B$10:$E$10,0),$B878,$C878,$D878,$E878)*AD$6+AD878*AD$7&lt;AD$2,AD$3*AD$4,0)</f>
        <v>0</v>
      </c>
      <c r="DX878" s="0" t="n">
        <f aca="false">IF(CHOOSE(MATCH(AE$5,$B$10:$E$10,0),$B878,$C878,$D878,$E878)*AE$6+AE878*AE$7&lt;AE$2,AE$3*AE$4,0)</f>
        <v>0</v>
      </c>
      <c r="DY878" s="0" t="n">
        <f aca="false">IF(CHOOSE(MATCH(AF$5,$B$10:$E$10,0),$B878,$C878,$D878,$E878)*AF$6+AF878*AF$7&lt;AF$2,AF$3*AF$4,0)</f>
        <v>0</v>
      </c>
      <c r="DZ878" s="0" t="n">
        <f aca="false">IF(CHOOSE(MATCH(AG$5,$B$10:$E$10,0),$B878,$C878,$D878,$E878)*AG$6+AG878*AG$7&lt;AG$2,AG$3*AG$4,0)</f>
        <v>0</v>
      </c>
      <c r="EA878" s="0" t="n">
        <f aca="false">IF(CHOOSE(MATCH(AH$5,$B$10:$E$10,0),$B878,$C878,$D878,$E878)*AH$6+AH878*AH$7&lt;AH$2,AH$3*AH$4,0)</f>
        <v>0</v>
      </c>
      <c r="EB878" s="0" t="n">
        <f aca="false">IF(CHOOSE(MATCH(AI$5,$B$10:$E$10,0),$B878,$C878,$D878,$E878)*AI$6+AI878*AI$7&lt;AI$2,AI$3*AI$4,0)</f>
        <v>0</v>
      </c>
      <c r="EC878" s="0" t="n">
        <f aca="false">IF(CHOOSE(MATCH(AJ$5,$B$10:$E$10,0),$B878,$C878,$D878,$E878)*AJ$6+AJ878*AJ$7&lt;AJ$2,AJ$3*AJ$4,0)</f>
        <v>0</v>
      </c>
      <c r="ED878" s="0" t="n">
        <f aca="false">IF(CHOOSE(MATCH(AK$5,$B$10:$E$10,0),$B878,$C878,$D878,$E878)*AK$6+AK878*AK$7&lt;AK$2,AK$3*AK$4,0)</f>
        <v>0</v>
      </c>
      <c r="EE878" s="0" t="n">
        <f aca="false">IF(CHOOSE(MATCH(AL$5,$B$10:$E$10,0),$B878,$C878,$D878,$E878)*AL$6+AL878*AL$7&lt;AL$2,AL$3*AL$4,0)</f>
        <v>0</v>
      </c>
      <c r="EF878" s="0" t="n">
        <f aca="false">IF(CHOOSE(MATCH(AM$5,$B$10:$E$10,0),$B878,$C878,$D878,$E878)*AM$6+AM878*AM$7&lt;AM$2,AM$3*AM$4,0)</f>
        <v>0</v>
      </c>
      <c r="EG878" s="0" t="n">
        <f aca="false">IF(CHOOSE(MATCH(AN$5,$B$10:$E$10,0),$B878,$C878,$D878,$E878)*AN$6+AN878*AN$7&lt;AN$2,AN$3*AN$4,0)</f>
        <v>0</v>
      </c>
      <c r="EH878" s="0" t="n">
        <f aca="false">IF(CHOOSE(MATCH(AO$5,$B$10:$E$10,0),$B878,$C878,$D878,$E878)*AO$6+AO878*AO$7&lt;AO$2,AO$3*AO$4,0)</f>
        <v>0</v>
      </c>
      <c r="EI878" s="0" t="n">
        <f aca="false">IF(CHOOSE(MATCH(AP$5,$B$10:$E$10,0),$B878,$C878,$D878,$E878)*AP$6+AP878*AP$7&lt;AP$2,AP$3*AP$4,0)</f>
        <v>0</v>
      </c>
      <c r="EJ878" s="0" t="n">
        <f aca="false">IF(CHOOSE(MATCH(AQ$5,$B$10:$E$10,0),$B878,$C878,$D878,$E878)*AQ$6+AQ878*AQ$7&lt;AQ$2,AQ$3*AQ$4,0)</f>
        <v>0</v>
      </c>
      <c r="EK878" s="0" t="n">
        <f aca="false">IF(CHOOSE(MATCH(AR$5,$B$10:$E$10,0),$B878,$C878,$D878,$E878)*AR$6+AR878*AR$7&lt;AR$2,AR$3*AR$4,0)</f>
        <v>0</v>
      </c>
      <c r="EL878" s="0" t="n">
        <f aca="false">IF(CHOOSE(MATCH(AS$5,$B$10:$E$10,0),$B878,$C878,$D878,$E878)*AS$6+AS878*AS$7&lt;AS$2,AS$3*AS$4,0)</f>
        <v>0</v>
      </c>
      <c r="EM878" s="0" t="n">
        <f aca="false">IF(CHOOSE(MATCH(AT$5,$B$10:$E$10,0),$B878,$C878,$D878,$E878)*AT$6+AT878*AT$7&lt;AT$2,AT$3*AT$4,0)</f>
        <v>0</v>
      </c>
      <c r="EN878" s="0" t="n">
        <f aca="false">IF(CHOOSE(MATCH(AU$5,$B$10:$E$10,0),$B878,$C878,$D878,$E878)*AU$6+AU878*AU$7&lt;AU$2,AU$3*AU$4,0)</f>
        <v>0</v>
      </c>
      <c r="EO878" s="0" t="n">
        <f aca="false">IF(CHOOSE(MATCH(AV$5,$B$10:$E$10,0),$B878,$C878,$D878,$E878)*AV$6+AV878*AV$7&lt;AV$2,AV$3*AV$4,0)</f>
        <v>0</v>
      </c>
      <c r="EP878" s="0" t="n">
        <f aca="false">IF(CHOOSE(MATCH(AW$5,$B$10:$E$10,0),$B878,$C878,$D878,$E878)*AW$6+AW878*AW$7&lt;AW$2,AW$3*AW$4,0)</f>
        <v>0</v>
      </c>
      <c r="EQ878" s="0" t="n">
        <f aca="false">IF(CHOOSE(MATCH(AX$5,$B$10:$E$10,0),$B878,$C878,$D878,$E878)*AX$6+AX878*AX$7&lt;AX$2,AX$3*AX$4,0)</f>
        <v>0</v>
      </c>
      <c r="ER878" s="0" t="n">
        <f aca="false">IF(CHOOSE(MATCH(AY$5,$B$10:$E$10,0),$B878,$C878,$D878,$E878)*AY$6+AY878*AY$7&lt;AY$2,AY$3*AY$4,0)</f>
        <v>0</v>
      </c>
      <c r="ES878" s="0" t="n">
        <f aca="false">IF(CHOOSE(MATCH(AZ$5,$B$10:$E$10,0),$B878,$C878,$D878,$E878)*AZ$6+AZ878*AZ$7&lt;AZ$2,AZ$3*AZ$4,0)</f>
        <v>0</v>
      </c>
      <c r="ET878" s="0" t="n">
        <f aca="false">IF(CHOOSE(MATCH(BA$5,$B$10:$E$10,0),$B878,$C878,$D878,$E878)*BA$6+BA878*BA$7&lt;BA$2,BA$3*BA$4,0)</f>
        <v>0</v>
      </c>
      <c r="EU878" s="0" t="n">
        <f aca="false">IF(CHOOSE(MATCH(BB$5,$B$10:$E$10,0),$B878,$C878,$D878,$E878)*BB$6+BB878*BB$7&lt;BB$2,BB$3*BB$4,0)</f>
        <v>0</v>
      </c>
      <c r="EV878" s="0" t="n">
        <f aca="false">IF(CHOOSE(MATCH(BC$5,$B$10:$E$10,0),$B878,$C878,$D878,$E878)*BC$6+BC878*BC$7&lt;BC$2,BC$3*BC$4,0)</f>
        <v>0</v>
      </c>
      <c r="EW878" s="0" t="n">
        <f aca="false">IF(CHOOSE(MATCH(BD$5,$B$10:$E$10,0),$B878,$C878,$D878,$E878)*BD$6+BD878*BD$7&lt;BD$2,BD$3*BD$4,0)</f>
        <v>0</v>
      </c>
      <c r="EX878" s="0" t="n">
        <f aca="false">IF(CHOOSE(MATCH(BE$5,$B$10:$E$10,0),$B878,$C878,$D878,$E878)*BE$6+BE878*BE$7&lt;BE$2,BE$3*BE$4,0)</f>
        <v>0</v>
      </c>
      <c r="EY878" s="0" t="n">
        <f aca="false">IF(CHOOSE(MATCH(BF$5,$B$10:$E$10,0),$B878,$C878,$D878,$E878)*BF$6+BF878*BF$7&lt;BF$2,BF$3*BF$4,0)</f>
        <v>0</v>
      </c>
      <c r="EZ878" s="0" t="n">
        <f aca="false">IF(CHOOSE(MATCH(BG$5,$B$10:$E$10,0),$B878,$C878,$D878,$E878)*BG$6+BG878*BG$7&lt;BG$2,BG$3*BG$4,0)</f>
        <v>0</v>
      </c>
      <c r="FA878" s="0" t="n">
        <f aca="false">IF(CHOOSE(MATCH(BH$5,$B$10:$E$10,0),$B878,$C878,$D878,$E878)*BH$6+BH878*BH$7&lt;BH$2,BH$3*BH$4,0)</f>
        <v>0</v>
      </c>
      <c r="FB878" s="0" t="n">
        <f aca="false">IF(CHOOSE(MATCH(BI$5,$B$10:$E$10,0),$B878,$C878,$D878,$E878)*BI$6+BI878*BI$7&lt;BI$2,BI$3*BI$4,0)</f>
        <v>0</v>
      </c>
      <c r="FC878" s="0" t="n">
        <f aca="false">IF(CHOOSE(MATCH(BJ$5,$B$10:$E$10,0),$B878,$C878,$D878,$E878)*BJ$6+BJ878*BJ$7&lt;BJ$2,BJ$3*BJ$4,0)</f>
        <v>0</v>
      </c>
      <c r="FD878" s="0" t="n">
        <f aca="false">IF(CHOOSE(MATCH(BK$5,$B$10:$E$10,0),$B878,$C878,$D878,$E878)*BK$6+BK878*BK$7&lt;BK$2,BK$3*BK$4,0)</f>
        <v>0</v>
      </c>
      <c r="FE878" s="0" t="n">
        <f aca="false">IF(CHOOSE(MATCH(BL$5,$B$10:$E$10,0),$B878,$C878,$D878,$E878)*BL$6+BL878*BL$7&lt;BL$2,BL$3*BL$4,0)</f>
        <v>0</v>
      </c>
      <c r="FF878" s="0" t="n">
        <f aca="false">IF(CHOOSE(MATCH(BM$5,$B$10:$E$10,0),$B878,$C878,$D878,$E878)*BM$6+BM878*BM$7&lt;BM$2,BM$3*BM$4,0)</f>
        <v>0</v>
      </c>
      <c r="FG878" s="0" t="n">
        <f aca="false">IF(CHOOSE(MATCH(BN$5,$B$10:$E$10,0),$B878,$C878,$D878,$E878)*BN$6+BN878*BN$7&lt;BN$2,BN$3*BN$4,0)</f>
        <v>0</v>
      </c>
      <c r="FH878" s="0" t="n">
        <f aca="false">IF(CHOOSE(MATCH(BO$5,$B$10:$E$10,0),$B878,$C878,$D878,$E878)*BO$6+BO878*BO$7&lt;BO$2,BO$3*BO$4,0)</f>
        <v>0</v>
      </c>
      <c r="FI878" s="0" t="n">
        <f aca="false">IF(CHOOSE(MATCH(BP$5,$B$10:$E$10,0),$B878,$C878,$D878,$E878)*BP$6+BP878*BP$7&lt;BP$2,BP$3*BP$4,0)</f>
        <v>0</v>
      </c>
      <c r="FJ878" s="0" t="n">
        <f aca="false">IF(CHOOSE(MATCH(BQ$5,$B$10:$E$10,0),$B878,$C878,$D878,$E878)*BQ$6+BQ878*BQ$7&lt;BQ$2,BQ$3*BQ$4,0)</f>
        <v>0</v>
      </c>
      <c r="FK878" s="0" t="n">
        <f aca="false">IF(CHOOSE(MATCH(BR$5,$B$10:$E$10,0),$B878,$C878,$D878,$E878)*BR$6+BR878*BR$7&lt;BR$2,BR$3*BR$4,0)</f>
        <v>0</v>
      </c>
      <c r="FL878" s="0" t="n">
        <f aca="false">IF(CHOOSE(MATCH(BS$5,$B$10:$E$10,0),$B878,$C878,$D878,$E878)*BS$6+BS878*BS$7&lt;BS$2,BS$3*BS$4,0)</f>
        <v>0</v>
      </c>
      <c r="FM878" s="0" t="n">
        <f aca="false">IF(CHOOSE(MATCH(BT$5,$B$10:$E$10,0),$B878,$C878,$D878,$E878)*BT$6+BT878*BT$7&lt;BT$2,BT$3*BT$4,0)</f>
        <v>0</v>
      </c>
      <c r="FN878" s="0" t="n">
        <f aca="false">IF(CHOOSE(MATCH(BU$5,$B$10:$E$10,0),$B878,$C878,$D878,$E878)*BU$6+BU878*BU$7&lt;BU$2,BU$3*BU$4,0)</f>
        <v>0</v>
      </c>
      <c r="FO878" s="0" t="n">
        <f aca="false">IF(CHOOSE(MATCH(BV$5,$B$10:$E$10,0),$B878,$C878,$D878,$E878)*BV$6+BV878*BV$7&lt;BV$2,BV$3*BV$4,0)</f>
        <v>0</v>
      </c>
      <c r="FP878" s="0" t="n">
        <f aca="false">IF(CHOOSE(MATCH(BW$5,$B$10:$E$10,0),$B878,$C878,$D878,$E878)*BW$6+BW878*BW$7&lt;BW$2,BW$3*BW$4,0)</f>
        <v>0</v>
      </c>
      <c r="FQ878" s="0" t="n">
        <f aca="false">IF(CHOOSE(MATCH(BX$5,$B$10:$E$10,0),$B878,$C878,$D878,$E878)*BX$6+BX878*BX$7&lt;BX$2,BX$3*BX$4,0)</f>
        <v>0</v>
      </c>
      <c r="FR878" s="0" t="n">
        <f aca="false">IF(CHOOSE(MATCH(BY$5,$B$10:$E$10,0),$B878,$C878,$D878,$E878)*BY$6+BY878*BY$7&lt;BY$2,BY$3*BY$4,0)</f>
        <v>0</v>
      </c>
      <c r="FS878" s="0" t="n">
        <f aca="false">IF(CHOOSE(MATCH(BZ$5,$B$10:$E$10,0),$B878,$C878,$D878,$E878)*BZ$6+BZ878*BZ$7&lt;BZ$2,BZ$3*BZ$4,0)</f>
        <v>0</v>
      </c>
      <c r="FT878" s="0" t="n">
        <f aca="false">IF(CHOOSE(MATCH(CA$5,$B$10:$E$10,0),$B878,$C878,$D878,$E878)*CA$6+CA878*CA$7&lt;CA$2,CA$3*CA$4,0)</f>
        <v>0</v>
      </c>
      <c r="FU878" s="0" t="n">
        <f aca="false">IF(CHOOSE(MATCH(CB$5,$B$10:$E$10,0),$B878,$C878,$D878,$E878)*CB$6+CB878*CB$7&lt;CB$2,CB$3*CB$4,0)</f>
        <v>0</v>
      </c>
      <c r="FV878" s="0" t="n">
        <f aca="false">IF(CHOOSE(MATCH(CC$5,$B$10:$E$10,0),$B878,$C878,$D878,$E878)*CC$6+CC878*CC$7&lt;CC$2,CC$3*CC$4,0)</f>
        <v>0</v>
      </c>
      <c r="FW878" s="0" t="n">
        <f aca="false">IF(CHOOSE(MATCH(CD$5,$B$10:$E$10,0),$B878,$C878,$D878,$E878)*CD$6+CD878*CD$7&lt;CD$2,CD$3*CD$4,0)</f>
        <v>0</v>
      </c>
      <c r="FX878" s="0" t="n">
        <f aca="false">IF(CHOOSE(MATCH(CE$5,$B$10:$E$10,0),$B878,$C878,$D878,$E878)*CE$6+CE878*CE$7&lt;CE$2,CE$3*CE$4,0)</f>
        <v>0</v>
      </c>
      <c r="FY878" s="0" t="n">
        <f aca="false">IF(CHOOSE(MATCH(CF$5,$B$10:$E$10,0),$B878,$C878,$D878,$E878)*CF$6+CF878*CF$7&lt;CF$2,CF$3*CF$4,0)</f>
        <v>0</v>
      </c>
      <c r="FZ878" s="0" t="n">
        <f aca="false">IF(CHOOSE(MATCH(CG$5,$B$10:$E$10,0),$B878,$C878,$D878,$E878)*CG$6+CG878*CG$7&lt;CG$2,CG$3*CG$4,0)</f>
        <v>0</v>
      </c>
      <c r="GA878" s="0" t="n">
        <f aca="false">IF(CHOOSE(MATCH(CH$5,$B$10:$E$10,0),$B878,$C878,$D878,$E878)*CH$6+CH878*CH$7&lt;CH$2,CH$3*CH$4,0)</f>
        <v>0</v>
      </c>
      <c r="GB878" s="0" t="n">
        <f aca="false">IF(CHOOSE(MATCH(CI$5,$B$10:$E$10,0),$B878,$C878,$D878,$E878)*CI$6+CI878*CI$7&lt;CI$2,CI$3*CI$4,0)</f>
        <v>0</v>
      </c>
      <c r="GC878" s="0" t="n">
        <f aca="false">IF(CHOOSE(MATCH(CJ$5,$B$10:$E$10,0),$B878,$C878,$D878,$E878)*CJ$6+CJ878*CJ$7&lt;CJ$2,CJ$3*CJ$4,0)</f>
        <v>0</v>
      </c>
      <c r="GD878" s="0" t="n">
        <f aca="false">IF(CHOOSE(MATCH(CK$5,$B$10:$E$10,0),$B878,$C878,$D878,$E878)*CK$6+CK878*CK$7&lt;CK$2,CK$3*CK$4,0)</f>
        <v>0</v>
      </c>
      <c r="GE878" s="0" t="n">
        <f aca="false">IF(CHOOSE(MATCH(CL$5,$B$10:$E$10,0),$B878,$C878,$D878,$E878)*CL$6+CL878*CL$7&lt;CL$2,CL$3*CL$4,0)</f>
        <v>0</v>
      </c>
      <c r="GF878" s="0" t="n">
        <f aca="false">IF(CHOOSE(MATCH(CM$5,$B$10:$E$10,0),$B878,$C878,$D878,$E878)*CM$6+CM878*CM$7&lt;CM$2,CM$3*CM$4,0)</f>
        <v>0</v>
      </c>
      <c r="GG878" s="0" t="n">
        <f aca="false">IF(CHOOSE(MATCH(CN$5,$B$10:$E$10,0),$B878,$C878,$D878,$E878)*CN$6+CN878*CN$7&lt;CN$2,CN$3*CN$4,0)</f>
        <v>0</v>
      </c>
      <c r="GH878" s="0" t="n">
        <f aca="false">IF(CHOOSE(MATCH(CO$5,$B$10:$E$10,0),$B878,$C878,$D878,$E878)*CO$6+CO878*CO$7&lt;CO$2,CO$3*CO$4,0)</f>
        <v>0</v>
      </c>
      <c r="GI878" s="0" t="n">
        <f aca="false">IF(CHOOSE(MATCH(CP$5,$B$10:$E$10,0),$B878,$C878,$D878,$E878)*CP$6+CP878*CP$7&lt;CP$2,CP$3*CP$4,0)</f>
        <v>0</v>
      </c>
      <c r="GJ878" s="0" t="n">
        <f aca="false">IF(CHOOSE(MATCH(CQ$5,$B$10:$E$10,0),$B878,$C878,$D878,$E878)*CQ$6+CQ878*CQ$7&lt;CQ$2,CQ$3*CQ$4,0)</f>
        <v>0</v>
      </c>
      <c r="GK878" s="0" t="n">
        <f aca="false">IF(CHOOSE(MATCH(CR$5,$B$10:$E$10,0),$B878,$C878,$D878,$E878)*CR$6+CR878*CR$7&lt;CR$2,CR$3*CR$4,0)</f>
        <v>0</v>
      </c>
      <c r="GL878" s="0" t="n">
        <f aca="false">IF(CHOOSE(MATCH(CS$5,$B$10:$E$10,0),$B878,$C878,$D878,$E878)*CS$6+CS878*CS$7&lt;CS$2,CS$3*CS$4,0)</f>
        <v>0</v>
      </c>
      <c r="GM878" s="0" t="n">
        <f aca="false">IF(CHOOSE(MATCH(CT$5,$B$10:$E$10,0),$B878,$C878,$D878,$E878)*CT$6+CT878*CT$7&lt;CT$2,CT$3*CT$4,0)</f>
        <v>0</v>
      </c>
      <c r="GN878" s="0" t="n">
        <f aca="false">IF(CHOOSE(MATCH(CU$5,$B$10:$E$10,0),$B878,$C878,$D878,$E878)*CU$6+CU878*CU$7&lt;CU$2,CU$3*CU$4,0)</f>
        <v>0</v>
      </c>
      <c r="GO878" s="0" t="n">
        <f aca="false">IF(CHOOSE(MATCH(CV$5,$B$10:$E$10,0),$B878,$C878,$D878,$E878)*CV$6+CV878*CV$7&lt;CV$2,CV$3*CV$4,0)</f>
        <v>0</v>
      </c>
      <c r="GP878" s="0" t="n">
        <f aca="false">IF(CHOOSE(MATCH(CW$5,$B$10:$E$10,0),$B878,$C878,$D878,$E878)*CW$6+CW878*CW$7&lt;CW$2,CW$3*CW$4,0)</f>
        <v>0</v>
      </c>
      <c r="GQ878" s="0" t="n">
        <f aca="false">IF(CHOOSE(MATCH(CX$5,$B$10:$E$10,0),$B878,$C878,$D878,$E878)*CX$6+CX878*CX$7&lt;CX$2,CX$3*CX$4,0)</f>
        <v>0</v>
      </c>
      <c r="GS878" s="0" t="n">
        <f aca="false">SUM(CZ878:GQ878)</f>
        <v>0</v>
      </c>
      <c r="GT878" s="0" t="n">
        <f aca="false">IF(GS878&gt;$GS$6,1,0)</f>
        <v>0</v>
      </c>
    </row>
    <row r="879" customFormat="false" ht="14" hidden="false" customHeight="false" outlineLevel="0" collapsed="false">
      <c r="A879" s="0" t="n">
        <v>869</v>
      </c>
      <c r="B879" s="0" t="n">
        <f aca="false">-0.211297118090698</f>
        <v>-0.211297118090698</v>
      </c>
      <c r="C879" s="0" t="n">
        <v>-1.24505509548309</v>
      </c>
      <c r="D879" s="0" t="n">
        <v>-1.33848901082838</v>
      </c>
      <c r="E879" s="0" t="n">
        <v>-0.556644384270037</v>
      </c>
      <c r="G879" s="0" t="n">
        <v>-0.0033276137401117</v>
      </c>
      <c r="H879" s="0" t="n">
        <v>-1.60903709911509</v>
      </c>
      <c r="I879" s="0" t="n">
        <v>-0.627657072982402</v>
      </c>
      <c r="J879" s="0" t="n">
        <v>2.71073076874018</v>
      </c>
      <c r="K879" s="0" t="n">
        <v>-0.774952013671282</v>
      </c>
      <c r="L879" s="0" t="n">
        <v>-0.641034603177104</v>
      </c>
      <c r="M879" s="0" t="n">
        <v>0.323441327054752</v>
      </c>
      <c r="N879" s="0" t="n">
        <v>0.525550376551109</v>
      </c>
      <c r="O879" s="0" t="n">
        <v>0.0813690803624922</v>
      </c>
      <c r="P879" s="0" t="n">
        <v>0.452175754617201</v>
      </c>
      <c r="Q879" s="0" t="n">
        <v>-0.138637687996379</v>
      </c>
      <c r="R879" s="0" t="n">
        <v>0.557886323804269</v>
      </c>
      <c r="S879" s="0" t="n">
        <v>-0.934260242502205</v>
      </c>
      <c r="T879" s="0" t="n">
        <v>0.00286831891571637</v>
      </c>
      <c r="U879" s="0" t="n">
        <v>-0.383051883545704</v>
      </c>
      <c r="V879" s="0" t="n">
        <v>1.19553078548051</v>
      </c>
      <c r="W879" s="0" t="n">
        <v>0.993295543594286</v>
      </c>
      <c r="X879" s="0" t="n">
        <v>-0.252621248364449</v>
      </c>
      <c r="Y879" s="0" t="n">
        <v>0.402138766730786</v>
      </c>
      <c r="Z879" s="0" t="n">
        <v>1.37165443447884</v>
      </c>
      <c r="AA879" s="0" t="n">
        <v>-1.73588887264486</v>
      </c>
      <c r="AB879" s="0" t="n">
        <v>0.0219188223127276</v>
      </c>
      <c r="AC879" s="0" t="n">
        <v>-0.243784370468347</v>
      </c>
      <c r="AD879" s="0" t="n">
        <v>0.895888661034405</v>
      </c>
      <c r="AE879" s="0" t="n">
        <v>0.954573806666303</v>
      </c>
      <c r="AF879" s="0" t="n">
        <v>1.46512320498005</v>
      </c>
      <c r="AG879" s="0" t="n">
        <v>-1.87767000170425</v>
      </c>
      <c r="AH879" s="0" t="n">
        <v>0.113884652819252</v>
      </c>
      <c r="AI879" s="0" t="n">
        <v>-2.52603058470413</v>
      </c>
      <c r="AJ879" s="0" t="n">
        <v>0.547993295185734</v>
      </c>
      <c r="AK879" s="0" t="n">
        <v>0.117888703243807</v>
      </c>
      <c r="AL879" s="0" t="n">
        <v>-1.26685790746706</v>
      </c>
      <c r="AM879" s="0" t="n">
        <v>2.34111212193966</v>
      </c>
      <c r="AN879" s="0" t="n">
        <v>1.03473894341732</v>
      </c>
      <c r="AO879" s="0" t="n">
        <v>0.367783741239691</v>
      </c>
      <c r="AP879" s="0" t="n">
        <v>0.955178620642982</v>
      </c>
      <c r="AQ879" s="0" t="n">
        <v>-2.16328771784902</v>
      </c>
      <c r="AR879" s="0" t="n">
        <v>-0.326344888890162</v>
      </c>
      <c r="AS879" s="0" t="n">
        <v>0.31137460609898</v>
      </c>
      <c r="AT879" s="0" t="n">
        <v>-0.701018052495783</v>
      </c>
      <c r="AU879" s="0" t="n">
        <v>0.769283587942482</v>
      </c>
      <c r="AV879" s="0" t="n">
        <v>1.79168637259863</v>
      </c>
      <c r="AW879" s="0" t="n">
        <v>0.173174612427829</v>
      </c>
      <c r="AX879" s="0" t="n">
        <v>-1.1109045772173</v>
      </c>
      <c r="AY879" s="0" t="n">
        <v>-0.73027194957831</v>
      </c>
      <c r="AZ879" s="0" t="n">
        <v>-0.672737314744154</v>
      </c>
      <c r="BA879" s="0" t="n">
        <v>0.425892494604341</v>
      </c>
      <c r="BB879" s="0" t="n">
        <v>-0.610607457929291</v>
      </c>
      <c r="BC879" s="0" t="n">
        <v>0.375489435100462</v>
      </c>
      <c r="BD879" s="0" t="n">
        <v>-0.769180132920155</v>
      </c>
      <c r="BE879" s="0" t="n">
        <v>-1.63701770361513</v>
      </c>
      <c r="BF879" s="0" t="n">
        <v>-0.183279098564526</v>
      </c>
      <c r="BG879" s="0" t="n">
        <v>0.301592990581412</v>
      </c>
      <c r="BH879" s="0" t="n">
        <v>0.933196133701131</v>
      </c>
      <c r="BI879" s="0" t="n">
        <v>-1.07177356767352</v>
      </c>
      <c r="BJ879" s="0" t="n">
        <v>-1.56824171426706</v>
      </c>
      <c r="BK879" s="0" t="n">
        <v>-0.923778316064272</v>
      </c>
      <c r="BL879" s="0" t="n">
        <v>-0.551997345610289</v>
      </c>
      <c r="BM879" s="0" t="n">
        <v>0.867678409122163</v>
      </c>
      <c r="BN879" s="0" t="n">
        <v>-0.275354068435263</v>
      </c>
      <c r="BO879" s="0" t="n">
        <v>0.355043994204607</v>
      </c>
      <c r="BP879" s="0" t="n">
        <v>-0.895317953109043</v>
      </c>
      <c r="BQ879" s="0" t="n">
        <v>-0.480833932670066</v>
      </c>
      <c r="BR879" s="0" t="n">
        <v>-0.795569121692097</v>
      </c>
      <c r="BS879" s="0" t="n">
        <v>-0.345934267897974</v>
      </c>
      <c r="BT879" s="0" t="n">
        <v>0.672354190101032</v>
      </c>
      <c r="BU879" s="0" t="n">
        <v>-0.115423972602002</v>
      </c>
      <c r="BV879" s="0" t="n">
        <v>-1.10426526589436</v>
      </c>
      <c r="BW879" s="0" t="n">
        <v>-1.30462012748467</v>
      </c>
      <c r="BX879" s="0" t="n">
        <v>0.0943475697567919</v>
      </c>
      <c r="BY879" s="0" t="n">
        <v>0.614297732681735</v>
      </c>
      <c r="BZ879" s="0" t="n">
        <v>0.301032514471444</v>
      </c>
      <c r="CA879" s="0" t="n">
        <v>2.91111064143479</v>
      </c>
      <c r="CB879" s="0" t="n">
        <v>1.28063220472541</v>
      </c>
      <c r="CC879" s="0" t="n">
        <v>-1.58226157509489</v>
      </c>
      <c r="CD879" s="0" t="n">
        <v>0.107111191027798</v>
      </c>
      <c r="CE879" s="0" t="n">
        <v>-1.3576800483861</v>
      </c>
      <c r="CF879" s="0" t="n">
        <v>-0.44236685425858</v>
      </c>
      <c r="CG879" s="0" t="n">
        <v>0.951681613514666</v>
      </c>
      <c r="CH879" s="0" t="n">
        <v>0.233945911531919</v>
      </c>
      <c r="CI879" s="0" t="n">
        <v>-0.88237356976606</v>
      </c>
      <c r="CJ879" s="0" t="n">
        <v>-0.802938302513212</v>
      </c>
      <c r="CK879" s="0" t="n">
        <v>0.863337845657952</v>
      </c>
      <c r="CL879" s="0" t="n">
        <v>-0.672833948556217</v>
      </c>
      <c r="CM879" s="0" t="n">
        <v>-1.36930793814827</v>
      </c>
      <c r="CN879" s="0" t="n">
        <v>-2.6225097826682</v>
      </c>
      <c r="CO879" s="0" t="n">
        <v>0.492632352688815</v>
      </c>
      <c r="CP879" s="0" t="n">
        <v>0.452853328170022</v>
      </c>
      <c r="CQ879" s="0" t="n">
        <v>-2.2855783754494</v>
      </c>
      <c r="CR879" s="0" t="n">
        <v>-0.29247871680127</v>
      </c>
      <c r="CS879" s="0" t="n">
        <v>0.908414676814573</v>
      </c>
      <c r="CT879" s="0" t="n">
        <v>-0.70307351052179</v>
      </c>
      <c r="CU879" s="0" t="n">
        <v>-1.05108028947143</v>
      </c>
      <c r="CV879" s="0" t="n">
        <v>-0.296632833851618</v>
      </c>
      <c r="CW879" s="0" t="n">
        <v>1.1950623957091</v>
      </c>
      <c r="CX879" s="0" t="n">
        <v>-1.82180883712135</v>
      </c>
      <c r="CZ879" s="0" t="n">
        <f aca="false">IF(CHOOSE(MATCH(G$5,$B$10:$E$10,0),$B879,$C879,$D879,$E879)*G$6+G879*G$7&lt;G$2,G$3*G$4,0)</f>
        <v>0</v>
      </c>
      <c r="DA879" s="0" t="n">
        <f aca="false">IF(CHOOSE(MATCH(H$5,$B$10:$E$10,0),$B879,$C879,$D879,$E879)*H$6+H879*H$7&lt;H$2,H$3*H$4,0)</f>
        <v>0</v>
      </c>
      <c r="DB879" s="0" t="n">
        <f aca="false">IF(CHOOSE(MATCH(I$5,$B$10:$E$10,0),$B879,$C879,$D879,$E879)*I$6+I879*I$7&lt;I$2,I$3*I$4,0)</f>
        <v>0</v>
      </c>
      <c r="DC879" s="0" t="n">
        <f aca="false">IF(CHOOSE(MATCH(J$5,$B$10:$E$10,0),$B879,$C879,$D879,$E879)*J$6+J879*J$7&lt;J$2,J$3*J$4,0)</f>
        <v>0</v>
      </c>
      <c r="DD879" s="0" t="n">
        <f aca="false">IF(CHOOSE(MATCH(K$5,$B$10:$E$10,0),$B879,$C879,$D879,$E879)*K$6+K879*K$7&lt;K$2,K$3*K$4,0)</f>
        <v>0</v>
      </c>
      <c r="DE879" s="0" t="n">
        <f aca="false">IF(CHOOSE(MATCH(L$5,$B$10:$E$10,0),$B879,$C879,$D879,$E879)*L$6+L879*L$7&lt;L$2,L$3*L$4,0)</f>
        <v>0</v>
      </c>
      <c r="DF879" s="0" t="n">
        <f aca="false">IF(CHOOSE(MATCH(M$5,$B$10:$E$10,0),$B879,$C879,$D879,$E879)*M$6+M879*M$7&lt;M$2,M$3*M$4,0)</f>
        <v>0</v>
      </c>
      <c r="DG879" s="0" t="n">
        <f aca="false">IF(CHOOSE(MATCH(N$5,$B$10:$E$10,0),$B879,$C879,$D879,$E879)*N$6+N879*N$7&lt;N$2,N$3*N$4,0)</f>
        <v>0</v>
      </c>
      <c r="DH879" s="0" t="n">
        <f aca="false">IF(CHOOSE(MATCH(O$5,$B$10:$E$10,0),$B879,$C879,$D879,$E879)*O$6+O879*O$7&lt;O$2,O$3*O$4,0)</f>
        <v>0</v>
      </c>
      <c r="DI879" s="0" t="n">
        <f aca="false">IF(CHOOSE(MATCH(P$5,$B$10:$E$10,0),$B879,$C879,$D879,$E879)*P$6+P879*P$7&lt;P$2,P$3*P$4,0)</f>
        <v>0</v>
      </c>
      <c r="DJ879" s="0" t="n">
        <f aca="false">IF(CHOOSE(MATCH(Q$5,$B$10:$E$10,0),$B879,$C879,$D879,$E879)*Q$6+Q879*Q$7&lt;Q$2,Q$3*Q$4,0)</f>
        <v>0</v>
      </c>
      <c r="DK879" s="0" t="n">
        <f aca="false">IF(CHOOSE(MATCH(R$5,$B$10:$E$10,0),$B879,$C879,$D879,$E879)*R$6+R879*R$7&lt;R$2,R$3*R$4,0)</f>
        <v>0</v>
      </c>
      <c r="DL879" s="0" t="n">
        <f aca="false">IF(CHOOSE(MATCH(S$5,$B$10:$E$10,0),$B879,$C879,$D879,$E879)*S$6+S879*S$7&lt;S$2,S$3*S$4,0)</f>
        <v>0</v>
      </c>
      <c r="DM879" s="0" t="n">
        <f aca="false">IF(CHOOSE(MATCH(T$5,$B$10:$E$10,0),$B879,$C879,$D879,$E879)*T$6+T879*T$7&lt;T$2,T$3*T$4,0)</f>
        <v>0</v>
      </c>
      <c r="DN879" s="0" t="n">
        <f aca="false">IF(CHOOSE(MATCH(U$5,$B$10:$E$10,0),$B879,$C879,$D879,$E879)*U$6+U879*U$7&lt;U$2,U$3*U$4,0)</f>
        <v>0</v>
      </c>
      <c r="DO879" s="0" t="n">
        <f aca="false">IF(CHOOSE(MATCH(V$5,$B$10:$E$10,0),$B879,$C879,$D879,$E879)*V$6+V879*V$7&lt;V$2,V$3*V$4,0)</f>
        <v>0</v>
      </c>
      <c r="DP879" s="0" t="n">
        <f aca="false">IF(CHOOSE(MATCH(W$5,$B$10:$E$10,0),$B879,$C879,$D879,$E879)*W$6+W879*W$7&lt;W$2,W$3*W$4,0)</f>
        <v>0</v>
      </c>
      <c r="DQ879" s="0" t="n">
        <f aca="false">IF(CHOOSE(MATCH(X$5,$B$10:$E$10,0),$B879,$C879,$D879,$E879)*X$6+X879*X$7&lt;X$2,X$3*X$4,0)</f>
        <v>0</v>
      </c>
      <c r="DR879" s="0" t="n">
        <f aca="false">IF(CHOOSE(MATCH(Y$5,$B$10:$E$10,0),$B879,$C879,$D879,$E879)*Y$6+Y879*Y$7&lt;Y$2,Y$3*Y$4,0)</f>
        <v>0</v>
      </c>
      <c r="DS879" s="0" t="n">
        <f aca="false">IF(CHOOSE(MATCH(Z$5,$B$10:$E$10,0),$B879,$C879,$D879,$E879)*Z$6+Z879*Z$7&lt;Z$2,Z$3*Z$4,0)</f>
        <v>0</v>
      </c>
      <c r="DT879" s="0" t="n">
        <f aca="false">IF(CHOOSE(MATCH(AA$5,$B$10:$E$10,0),$B879,$C879,$D879,$E879)*AA$6+AA879*AA$7&lt;AA$2,AA$3*AA$4,0)</f>
        <v>0</v>
      </c>
      <c r="DU879" s="0" t="n">
        <f aca="false">IF(CHOOSE(MATCH(AB$5,$B$10:$E$10,0),$B879,$C879,$D879,$E879)*AB$6+AB879*AB$7&lt;AB$2,AB$3*AB$4,0)</f>
        <v>0</v>
      </c>
      <c r="DV879" s="0" t="n">
        <f aca="false">IF(CHOOSE(MATCH(AC$5,$B$10:$E$10,0),$B879,$C879,$D879,$E879)*AC$6+AC879*AC$7&lt;AC$2,AC$3*AC$4,0)</f>
        <v>0</v>
      </c>
      <c r="DW879" s="0" t="n">
        <f aca="false">IF(CHOOSE(MATCH(AD$5,$B$10:$E$10,0),$B879,$C879,$D879,$E879)*AD$6+AD879*AD$7&lt;AD$2,AD$3*AD$4,0)</f>
        <v>0</v>
      </c>
      <c r="DX879" s="0" t="n">
        <f aca="false">IF(CHOOSE(MATCH(AE$5,$B$10:$E$10,0),$B879,$C879,$D879,$E879)*AE$6+AE879*AE$7&lt;AE$2,AE$3*AE$4,0)</f>
        <v>0</v>
      </c>
      <c r="DY879" s="0" t="n">
        <f aca="false">IF(CHOOSE(MATCH(AF$5,$B$10:$E$10,0),$B879,$C879,$D879,$E879)*AF$6+AF879*AF$7&lt;AF$2,AF$3*AF$4,0)</f>
        <v>0</v>
      </c>
      <c r="DZ879" s="0" t="n">
        <f aca="false">IF(CHOOSE(MATCH(AG$5,$B$10:$E$10,0),$B879,$C879,$D879,$E879)*AG$6+AG879*AG$7&lt;AG$2,AG$3*AG$4,0)</f>
        <v>12.5</v>
      </c>
      <c r="EA879" s="0" t="n">
        <f aca="false">IF(CHOOSE(MATCH(AH$5,$B$10:$E$10,0),$B879,$C879,$D879,$E879)*AH$6+AH879*AH$7&lt;AH$2,AH$3*AH$4,0)</f>
        <v>0</v>
      </c>
      <c r="EB879" s="0" t="n">
        <f aca="false">IF(CHOOSE(MATCH(AI$5,$B$10:$E$10,0),$B879,$C879,$D879,$E879)*AI$6+AI879*AI$7&lt;AI$2,AI$3*AI$4,0)</f>
        <v>2.5</v>
      </c>
      <c r="EC879" s="0" t="n">
        <f aca="false">IF(CHOOSE(MATCH(AJ$5,$B$10:$E$10,0),$B879,$C879,$D879,$E879)*AJ$6+AJ879*AJ$7&lt;AJ$2,AJ$3*AJ$4,0)</f>
        <v>0</v>
      </c>
      <c r="ED879" s="0" t="n">
        <f aca="false">IF(CHOOSE(MATCH(AK$5,$B$10:$E$10,0),$B879,$C879,$D879,$E879)*AK$6+AK879*AK$7&lt;AK$2,AK$3*AK$4,0)</f>
        <v>0</v>
      </c>
      <c r="EE879" s="0" t="n">
        <f aca="false">IF(CHOOSE(MATCH(AL$5,$B$10:$E$10,0),$B879,$C879,$D879,$E879)*AL$6+AL879*AL$7&lt;AL$2,AL$3*AL$4,0)</f>
        <v>0</v>
      </c>
      <c r="EF879" s="0" t="n">
        <f aca="false">IF(CHOOSE(MATCH(AM$5,$B$10:$E$10,0),$B879,$C879,$D879,$E879)*AM$6+AM879*AM$7&lt;AM$2,AM$3*AM$4,0)</f>
        <v>0</v>
      </c>
      <c r="EG879" s="0" t="n">
        <f aca="false">IF(CHOOSE(MATCH(AN$5,$B$10:$E$10,0),$B879,$C879,$D879,$E879)*AN$6+AN879*AN$7&lt;AN$2,AN$3*AN$4,0)</f>
        <v>0</v>
      </c>
      <c r="EH879" s="0" t="n">
        <f aca="false">IF(CHOOSE(MATCH(AO$5,$B$10:$E$10,0),$B879,$C879,$D879,$E879)*AO$6+AO879*AO$7&lt;AO$2,AO$3*AO$4,0)</f>
        <v>0</v>
      </c>
      <c r="EI879" s="0" t="n">
        <f aca="false">IF(CHOOSE(MATCH(AP$5,$B$10:$E$10,0),$B879,$C879,$D879,$E879)*AP$6+AP879*AP$7&lt;AP$2,AP$3*AP$4,0)</f>
        <v>0</v>
      </c>
      <c r="EJ879" s="0" t="n">
        <f aca="false">IF(CHOOSE(MATCH(AQ$5,$B$10:$E$10,0),$B879,$C879,$D879,$E879)*AQ$6+AQ879*AQ$7&lt;AQ$2,AQ$3*AQ$4,0)</f>
        <v>0</v>
      </c>
      <c r="EK879" s="0" t="n">
        <f aca="false">IF(CHOOSE(MATCH(AR$5,$B$10:$E$10,0),$B879,$C879,$D879,$E879)*AR$6+AR879*AR$7&lt;AR$2,AR$3*AR$4,0)</f>
        <v>0</v>
      </c>
      <c r="EL879" s="0" t="n">
        <f aca="false">IF(CHOOSE(MATCH(AS$5,$B$10:$E$10,0),$B879,$C879,$D879,$E879)*AS$6+AS879*AS$7&lt;AS$2,AS$3*AS$4,0)</f>
        <v>0</v>
      </c>
      <c r="EM879" s="0" t="n">
        <f aca="false">IF(CHOOSE(MATCH(AT$5,$B$10:$E$10,0),$B879,$C879,$D879,$E879)*AT$6+AT879*AT$7&lt;AT$2,AT$3*AT$4,0)</f>
        <v>0</v>
      </c>
      <c r="EN879" s="0" t="n">
        <f aca="false">IF(CHOOSE(MATCH(AU$5,$B$10:$E$10,0),$B879,$C879,$D879,$E879)*AU$6+AU879*AU$7&lt;AU$2,AU$3*AU$4,0)</f>
        <v>0</v>
      </c>
      <c r="EO879" s="0" t="n">
        <f aca="false">IF(CHOOSE(MATCH(AV$5,$B$10:$E$10,0),$B879,$C879,$D879,$E879)*AV$6+AV879*AV$7&lt;AV$2,AV$3*AV$4,0)</f>
        <v>0</v>
      </c>
      <c r="EP879" s="0" t="n">
        <f aca="false">IF(CHOOSE(MATCH(AW$5,$B$10:$E$10,0),$B879,$C879,$D879,$E879)*AW$6+AW879*AW$7&lt;AW$2,AW$3*AW$4,0)</f>
        <v>0</v>
      </c>
      <c r="EQ879" s="0" t="n">
        <f aca="false">IF(CHOOSE(MATCH(AX$5,$B$10:$E$10,0),$B879,$C879,$D879,$E879)*AX$6+AX879*AX$7&lt;AX$2,AX$3*AX$4,0)</f>
        <v>0</v>
      </c>
      <c r="ER879" s="0" t="n">
        <f aca="false">IF(CHOOSE(MATCH(AY$5,$B$10:$E$10,0),$B879,$C879,$D879,$E879)*AY$6+AY879*AY$7&lt;AY$2,AY$3*AY$4,0)</f>
        <v>0</v>
      </c>
      <c r="ES879" s="0" t="n">
        <f aca="false">IF(CHOOSE(MATCH(AZ$5,$B$10:$E$10,0),$B879,$C879,$D879,$E879)*AZ$6+AZ879*AZ$7&lt;AZ$2,AZ$3*AZ$4,0)</f>
        <v>0</v>
      </c>
      <c r="ET879" s="0" t="n">
        <f aca="false">IF(CHOOSE(MATCH(BA$5,$B$10:$E$10,0),$B879,$C879,$D879,$E879)*BA$6+BA879*BA$7&lt;BA$2,BA$3*BA$4,0)</f>
        <v>0</v>
      </c>
      <c r="EU879" s="0" t="n">
        <f aca="false">IF(CHOOSE(MATCH(BB$5,$B$10:$E$10,0),$B879,$C879,$D879,$E879)*BB$6+BB879*BB$7&lt;BB$2,BB$3*BB$4,0)</f>
        <v>0</v>
      </c>
      <c r="EV879" s="0" t="n">
        <f aca="false">IF(CHOOSE(MATCH(BC$5,$B$10:$E$10,0),$B879,$C879,$D879,$E879)*BC$6+BC879*BC$7&lt;BC$2,BC$3*BC$4,0)</f>
        <v>0</v>
      </c>
      <c r="EW879" s="0" t="n">
        <f aca="false">IF(CHOOSE(MATCH(BD$5,$B$10:$E$10,0),$B879,$C879,$D879,$E879)*BD$6+BD879*BD$7&lt;BD$2,BD$3*BD$4,0)</f>
        <v>0</v>
      </c>
      <c r="EX879" s="0" t="n">
        <f aca="false">IF(CHOOSE(MATCH(BE$5,$B$10:$E$10,0),$B879,$C879,$D879,$E879)*BE$6+BE879*BE$7&lt;BE$2,BE$3*BE$4,0)</f>
        <v>0</v>
      </c>
      <c r="EY879" s="0" t="n">
        <f aca="false">IF(CHOOSE(MATCH(BF$5,$B$10:$E$10,0),$B879,$C879,$D879,$E879)*BF$6+BF879*BF$7&lt;BF$2,BF$3*BF$4,0)</f>
        <v>0</v>
      </c>
      <c r="EZ879" s="0" t="n">
        <f aca="false">IF(CHOOSE(MATCH(BG$5,$B$10:$E$10,0),$B879,$C879,$D879,$E879)*BG$6+BG879*BG$7&lt;BG$2,BG$3*BG$4,0)</f>
        <v>0</v>
      </c>
      <c r="FA879" s="0" t="n">
        <f aca="false">IF(CHOOSE(MATCH(BH$5,$B$10:$E$10,0),$B879,$C879,$D879,$E879)*BH$6+BH879*BH$7&lt;BH$2,BH$3*BH$4,0)</f>
        <v>0</v>
      </c>
      <c r="FB879" s="0" t="n">
        <f aca="false">IF(CHOOSE(MATCH(BI$5,$B$10:$E$10,0),$B879,$C879,$D879,$E879)*BI$6+BI879*BI$7&lt;BI$2,BI$3*BI$4,0)</f>
        <v>0</v>
      </c>
      <c r="FC879" s="0" t="n">
        <f aca="false">IF(CHOOSE(MATCH(BJ$5,$B$10:$E$10,0),$B879,$C879,$D879,$E879)*BJ$6+BJ879*BJ$7&lt;BJ$2,BJ$3*BJ$4,0)</f>
        <v>0</v>
      </c>
      <c r="FD879" s="0" t="n">
        <f aca="false">IF(CHOOSE(MATCH(BK$5,$B$10:$E$10,0),$B879,$C879,$D879,$E879)*BK$6+BK879*BK$7&lt;BK$2,BK$3*BK$4,0)</f>
        <v>0</v>
      </c>
      <c r="FE879" s="0" t="n">
        <f aca="false">IF(CHOOSE(MATCH(BL$5,$B$10:$E$10,0),$B879,$C879,$D879,$E879)*BL$6+BL879*BL$7&lt;BL$2,BL$3*BL$4,0)</f>
        <v>0</v>
      </c>
      <c r="FF879" s="0" t="n">
        <f aca="false">IF(CHOOSE(MATCH(BM$5,$B$10:$E$10,0),$B879,$C879,$D879,$E879)*BM$6+BM879*BM$7&lt;BM$2,BM$3*BM$4,0)</f>
        <v>0</v>
      </c>
      <c r="FG879" s="0" t="n">
        <f aca="false">IF(CHOOSE(MATCH(BN$5,$B$10:$E$10,0),$B879,$C879,$D879,$E879)*BN$6+BN879*BN$7&lt;BN$2,BN$3*BN$4,0)</f>
        <v>0</v>
      </c>
      <c r="FH879" s="0" t="n">
        <f aca="false">IF(CHOOSE(MATCH(BO$5,$B$10:$E$10,0),$B879,$C879,$D879,$E879)*BO$6+BO879*BO$7&lt;BO$2,BO$3*BO$4,0)</f>
        <v>0</v>
      </c>
      <c r="FI879" s="0" t="n">
        <f aca="false">IF(CHOOSE(MATCH(BP$5,$B$10:$E$10,0),$B879,$C879,$D879,$E879)*BP$6+BP879*BP$7&lt;BP$2,BP$3*BP$4,0)</f>
        <v>0</v>
      </c>
      <c r="FJ879" s="0" t="n">
        <f aca="false">IF(CHOOSE(MATCH(BQ$5,$B$10:$E$10,0),$B879,$C879,$D879,$E879)*BQ$6+BQ879*BQ$7&lt;BQ$2,BQ$3*BQ$4,0)</f>
        <v>0</v>
      </c>
      <c r="FK879" s="0" t="n">
        <f aca="false">IF(CHOOSE(MATCH(BR$5,$B$10:$E$10,0),$B879,$C879,$D879,$E879)*BR$6+BR879*BR$7&lt;BR$2,BR$3*BR$4,0)</f>
        <v>0</v>
      </c>
      <c r="FL879" s="0" t="n">
        <f aca="false">IF(CHOOSE(MATCH(BS$5,$B$10:$E$10,0),$B879,$C879,$D879,$E879)*BS$6+BS879*BS$7&lt;BS$2,BS$3*BS$4,0)</f>
        <v>0</v>
      </c>
      <c r="FM879" s="0" t="n">
        <f aca="false">IF(CHOOSE(MATCH(BT$5,$B$10:$E$10,0),$B879,$C879,$D879,$E879)*BT$6+BT879*BT$7&lt;BT$2,BT$3*BT$4,0)</f>
        <v>0</v>
      </c>
      <c r="FN879" s="0" t="n">
        <f aca="false">IF(CHOOSE(MATCH(BU$5,$B$10:$E$10,0),$B879,$C879,$D879,$E879)*BU$6+BU879*BU$7&lt;BU$2,BU$3*BU$4,0)</f>
        <v>0</v>
      </c>
      <c r="FO879" s="0" t="n">
        <f aca="false">IF(CHOOSE(MATCH(BV$5,$B$10:$E$10,0),$B879,$C879,$D879,$E879)*BV$6+BV879*BV$7&lt;BV$2,BV$3*BV$4,0)</f>
        <v>0</v>
      </c>
      <c r="FP879" s="0" t="n">
        <f aca="false">IF(CHOOSE(MATCH(BW$5,$B$10:$E$10,0),$B879,$C879,$D879,$E879)*BW$6+BW879*BW$7&lt;BW$2,BW$3*BW$4,0)</f>
        <v>0</v>
      </c>
      <c r="FQ879" s="0" t="n">
        <f aca="false">IF(CHOOSE(MATCH(BX$5,$B$10:$E$10,0),$B879,$C879,$D879,$E879)*BX$6+BX879*BX$7&lt;BX$2,BX$3*BX$4,0)</f>
        <v>0</v>
      </c>
      <c r="FR879" s="0" t="n">
        <f aca="false">IF(CHOOSE(MATCH(BY$5,$B$10:$E$10,0),$B879,$C879,$D879,$E879)*BY$6+BY879*BY$7&lt;BY$2,BY$3*BY$4,0)</f>
        <v>0</v>
      </c>
      <c r="FS879" s="0" t="n">
        <f aca="false">IF(CHOOSE(MATCH(BZ$5,$B$10:$E$10,0),$B879,$C879,$D879,$E879)*BZ$6+BZ879*BZ$7&lt;BZ$2,BZ$3*BZ$4,0)</f>
        <v>0</v>
      </c>
      <c r="FT879" s="0" t="n">
        <f aca="false">IF(CHOOSE(MATCH(CA$5,$B$10:$E$10,0),$B879,$C879,$D879,$E879)*CA$6+CA879*CA$7&lt;CA$2,CA$3*CA$4,0)</f>
        <v>0</v>
      </c>
      <c r="FU879" s="0" t="n">
        <f aca="false">IF(CHOOSE(MATCH(CB$5,$B$10:$E$10,0),$B879,$C879,$D879,$E879)*CB$6+CB879*CB$7&lt;CB$2,CB$3*CB$4,0)</f>
        <v>0</v>
      </c>
      <c r="FV879" s="0" t="n">
        <f aca="false">IF(CHOOSE(MATCH(CC$5,$B$10:$E$10,0),$B879,$C879,$D879,$E879)*CC$6+CC879*CC$7&lt;CC$2,CC$3*CC$4,0)</f>
        <v>0</v>
      </c>
      <c r="FW879" s="0" t="n">
        <f aca="false">IF(CHOOSE(MATCH(CD$5,$B$10:$E$10,0),$B879,$C879,$D879,$E879)*CD$6+CD879*CD$7&lt;CD$2,CD$3*CD$4,0)</f>
        <v>0</v>
      </c>
      <c r="FX879" s="0" t="n">
        <f aca="false">IF(CHOOSE(MATCH(CE$5,$B$10:$E$10,0),$B879,$C879,$D879,$E879)*CE$6+CE879*CE$7&lt;CE$2,CE$3*CE$4,0)</f>
        <v>0</v>
      </c>
      <c r="FY879" s="0" t="n">
        <f aca="false">IF(CHOOSE(MATCH(CF$5,$B$10:$E$10,0),$B879,$C879,$D879,$E879)*CF$6+CF879*CF$7&lt;CF$2,CF$3*CF$4,0)</f>
        <v>0</v>
      </c>
      <c r="FZ879" s="0" t="n">
        <f aca="false">IF(CHOOSE(MATCH(CG$5,$B$10:$E$10,0),$B879,$C879,$D879,$E879)*CG$6+CG879*CG$7&lt;CG$2,CG$3*CG$4,0)</f>
        <v>0</v>
      </c>
      <c r="GA879" s="0" t="n">
        <f aca="false">IF(CHOOSE(MATCH(CH$5,$B$10:$E$10,0),$B879,$C879,$D879,$E879)*CH$6+CH879*CH$7&lt;CH$2,CH$3*CH$4,0)</f>
        <v>0</v>
      </c>
      <c r="GB879" s="0" t="n">
        <f aca="false">IF(CHOOSE(MATCH(CI$5,$B$10:$E$10,0),$B879,$C879,$D879,$E879)*CI$6+CI879*CI$7&lt;CI$2,CI$3*CI$4,0)</f>
        <v>0</v>
      </c>
      <c r="GC879" s="0" t="n">
        <f aca="false">IF(CHOOSE(MATCH(CJ$5,$B$10:$E$10,0),$B879,$C879,$D879,$E879)*CJ$6+CJ879*CJ$7&lt;CJ$2,CJ$3*CJ$4,0)</f>
        <v>0</v>
      </c>
      <c r="GD879" s="0" t="n">
        <f aca="false">IF(CHOOSE(MATCH(CK$5,$B$10:$E$10,0),$B879,$C879,$D879,$E879)*CK$6+CK879*CK$7&lt;CK$2,CK$3*CK$4,0)</f>
        <v>0</v>
      </c>
      <c r="GE879" s="0" t="n">
        <f aca="false">IF(CHOOSE(MATCH(CL$5,$B$10:$E$10,0),$B879,$C879,$D879,$E879)*CL$6+CL879*CL$7&lt;CL$2,CL$3*CL$4,0)</f>
        <v>0</v>
      </c>
      <c r="GF879" s="0" t="n">
        <f aca="false">IF(CHOOSE(MATCH(CM$5,$B$10:$E$10,0),$B879,$C879,$D879,$E879)*CM$6+CM879*CM$7&lt;CM$2,CM$3*CM$4,0)</f>
        <v>0</v>
      </c>
      <c r="GG879" s="0" t="n">
        <f aca="false">IF(CHOOSE(MATCH(CN$5,$B$10:$E$10,0),$B879,$C879,$D879,$E879)*CN$6+CN879*CN$7&lt;CN$2,CN$3*CN$4,0)</f>
        <v>12.5</v>
      </c>
      <c r="GH879" s="0" t="n">
        <f aca="false">IF(CHOOSE(MATCH(CO$5,$B$10:$E$10,0),$B879,$C879,$D879,$E879)*CO$6+CO879*CO$7&lt;CO$2,CO$3*CO$4,0)</f>
        <v>0</v>
      </c>
      <c r="GI879" s="0" t="n">
        <f aca="false">IF(CHOOSE(MATCH(CP$5,$B$10:$E$10,0),$B879,$C879,$D879,$E879)*CP$6+CP879*CP$7&lt;CP$2,CP$3*CP$4,0)</f>
        <v>0</v>
      </c>
      <c r="GJ879" s="0" t="n">
        <f aca="false">IF(CHOOSE(MATCH(CQ$5,$B$10:$E$10,0),$B879,$C879,$D879,$E879)*CQ$6+CQ879*CQ$7&lt;CQ$2,CQ$3*CQ$4,0)</f>
        <v>0</v>
      </c>
      <c r="GK879" s="0" t="n">
        <f aca="false">IF(CHOOSE(MATCH(CR$5,$B$10:$E$10,0),$B879,$C879,$D879,$E879)*CR$6+CR879*CR$7&lt;CR$2,CR$3*CR$4,0)</f>
        <v>0</v>
      </c>
      <c r="GL879" s="0" t="n">
        <f aca="false">IF(CHOOSE(MATCH(CS$5,$B$10:$E$10,0),$B879,$C879,$D879,$E879)*CS$6+CS879*CS$7&lt;CS$2,CS$3*CS$4,0)</f>
        <v>0</v>
      </c>
      <c r="GM879" s="0" t="n">
        <f aca="false">IF(CHOOSE(MATCH(CT$5,$B$10:$E$10,0),$B879,$C879,$D879,$E879)*CT$6+CT879*CT$7&lt;CT$2,CT$3*CT$4,0)</f>
        <v>0</v>
      </c>
      <c r="GN879" s="0" t="n">
        <f aca="false">IF(CHOOSE(MATCH(CU$5,$B$10:$E$10,0),$B879,$C879,$D879,$E879)*CU$6+CU879*CU$7&lt;CU$2,CU$3*CU$4,0)</f>
        <v>0</v>
      </c>
      <c r="GO879" s="0" t="n">
        <f aca="false">IF(CHOOSE(MATCH(CV$5,$B$10:$E$10,0),$B879,$C879,$D879,$E879)*CV$6+CV879*CV$7&lt;CV$2,CV$3*CV$4,0)</f>
        <v>0</v>
      </c>
      <c r="GP879" s="0" t="n">
        <f aca="false">IF(CHOOSE(MATCH(CW$5,$B$10:$E$10,0),$B879,$C879,$D879,$E879)*CW$6+CW879*CW$7&lt;CW$2,CW$3*CW$4,0)</f>
        <v>0</v>
      </c>
      <c r="GQ879" s="0" t="n">
        <f aca="false">IF(CHOOSE(MATCH(CX$5,$B$10:$E$10,0),$B879,$C879,$D879,$E879)*CX$6+CX879*CX$7&lt;CX$2,CX$3*CX$4,0)</f>
        <v>0</v>
      </c>
      <c r="GS879" s="0" t="n">
        <f aca="false">SUM(CZ879:GQ879)</f>
        <v>27.5</v>
      </c>
      <c r="GT879" s="0" t="n">
        <f aca="false">IF(GS879&gt;$GS$6,1,0)</f>
        <v>0</v>
      </c>
    </row>
    <row r="880" customFormat="false" ht="14" hidden="false" customHeight="false" outlineLevel="0" collapsed="false">
      <c r="A880" s="0" t="n">
        <v>870</v>
      </c>
      <c r="B880" s="0" t="n">
        <v>0.675101359106805</v>
      </c>
      <c r="C880" s="0" t="n">
        <v>0.0753384027628978</v>
      </c>
      <c r="D880" s="0" t="n">
        <v>-0.226571438743064</v>
      </c>
      <c r="E880" s="0" t="n">
        <v>0.416551111094556</v>
      </c>
      <c r="G880" s="0" t="n">
        <v>-0.602790350967553</v>
      </c>
      <c r="H880" s="0" t="n">
        <v>-1.66297922987724</v>
      </c>
      <c r="I880" s="0" t="n">
        <v>-1.54335339175304</v>
      </c>
      <c r="J880" s="0" t="n">
        <v>-1.50143023347482</v>
      </c>
      <c r="K880" s="0" t="n">
        <v>-0.699942575010937</v>
      </c>
      <c r="L880" s="0" t="n">
        <v>0.428154862675001</v>
      </c>
      <c r="M880" s="0" t="n">
        <v>-0.0597424332227092</v>
      </c>
      <c r="N880" s="0" t="n">
        <v>0.0159502633323427</v>
      </c>
      <c r="O880" s="0" t="n">
        <v>-0.223736833504518</v>
      </c>
      <c r="P880" s="0" t="n">
        <v>-1.49112111103022</v>
      </c>
      <c r="Q880" s="0" t="n">
        <v>-0.23693473849562</v>
      </c>
      <c r="R880" s="0" t="n">
        <v>0.517400167154847</v>
      </c>
      <c r="S880" s="0" t="n">
        <v>0.568104496778687</v>
      </c>
      <c r="T880" s="0" t="n">
        <v>-1.56043824972585</v>
      </c>
      <c r="U880" s="0" t="n">
        <v>-1.14206841317355</v>
      </c>
      <c r="V880" s="0" t="n">
        <v>-0.668619577481877</v>
      </c>
      <c r="W880" s="0" t="n">
        <v>0.0233717400988098</v>
      </c>
      <c r="X880" s="0" t="n">
        <v>-0.0151089807332028</v>
      </c>
      <c r="Y880" s="0" t="n">
        <v>0.848551735543879</v>
      </c>
      <c r="Z880" s="0" t="n">
        <v>2.52603058470413</v>
      </c>
      <c r="AA880" s="0" t="n">
        <v>1.09557959149242</v>
      </c>
      <c r="AB880" s="0" t="n">
        <v>-1.81740688276477</v>
      </c>
      <c r="AC880" s="0" t="n">
        <v>-0.426730366598349</v>
      </c>
      <c r="AD880" s="0" t="n">
        <v>-1.72090039995965</v>
      </c>
      <c r="AE880" s="0" t="n">
        <v>-0.144123077916447</v>
      </c>
      <c r="AF880" s="0" t="n">
        <v>-1.15330067274044</v>
      </c>
      <c r="AG880" s="0" t="n">
        <v>0.191608933164389</v>
      </c>
      <c r="AH880" s="0" t="n">
        <v>0.859347437653923</v>
      </c>
      <c r="AI880" s="0" t="n">
        <v>0.374340061171097</v>
      </c>
      <c r="AJ880" s="0" t="n">
        <v>-0.831028046377469</v>
      </c>
      <c r="AK880" s="0" t="n">
        <v>0.845047907205299</v>
      </c>
      <c r="AL880" s="0" t="n">
        <v>-0.94760025604046</v>
      </c>
      <c r="AM880" s="0" t="n">
        <v>-1.04037553683156</v>
      </c>
      <c r="AN880" s="0" t="n">
        <v>0.517487706019892</v>
      </c>
      <c r="AO880" s="0" t="n">
        <v>1.08587300928775</v>
      </c>
      <c r="AP880" s="0" t="n">
        <v>0.4918547347188</v>
      </c>
      <c r="AQ880" s="0" t="n">
        <v>0.0373779585061129</v>
      </c>
      <c r="AR880" s="0" t="n">
        <v>0.920033471629722</v>
      </c>
      <c r="AS880" s="0" t="n">
        <v>1.37401002575643</v>
      </c>
      <c r="AT880" s="0" t="n">
        <v>2.26224074140191</v>
      </c>
      <c r="AU880" s="0" t="n">
        <v>-2.01053808268625</v>
      </c>
      <c r="AV880" s="0" t="n">
        <v>0.548525349586271</v>
      </c>
      <c r="AW880" s="0" t="n">
        <v>-1.05387471194263</v>
      </c>
      <c r="AX880" s="0" t="n">
        <v>-0.636157437838847</v>
      </c>
      <c r="AY880" s="0" t="n">
        <v>-0.32440993891214</v>
      </c>
      <c r="AZ880" s="0" t="n">
        <v>1.40514657687163</v>
      </c>
      <c r="BA880" s="0" t="n">
        <v>-0.330059037878527</v>
      </c>
      <c r="BB880" s="0" t="n">
        <v>-1.57375779963331</v>
      </c>
      <c r="BC880" s="0" t="n">
        <v>-0.1729415544105</v>
      </c>
      <c r="BD880" s="0" t="n">
        <v>1.03330421552528</v>
      </c>
      <c r="BE880" s="0" t="n">
        <v>1.64407083502738</v>
      </c>
      <c r="BF880" s="0" t="n">
        <v>-0.937698132474907</v>
      </c>
      <c r="BG880" s="0" t="n">
        <v>0.397581061406527</v>
      </c>
      <c r="BH880" s="0" t="n">
        <v>-1.57112481247168</v>
      </c>
      <c r="BI880" s="0" t="n">
        <v>1.28901319840224</v>
      </c>
      <c r="BJ880" s="0" t="n">
        <v>1.62458491104189</v>
      </c>
      <c r="BK880" s="0" t="n">
        <v>-0.341957502314472</v>
      </c>
      <c r="BL880" s="0" t="n">
        <v>-1.42323642648989</v>
      </c>
      <c r="BM880" s="0" t="n">
        <v>0.318207185046049</v>
      </c>
      <c r="BN880" s="0" t="n">
        <v>0.52651785154012</v>
      </c>
      <c r="BO880" s="0" t="n">
        <v>0.0861291482578963</v>
      </c>
      <c r="BP880" s="0" t="n">
        <v>0.52722043619724</v>
      </c>
      <c r="BQ880" s="0" t="n">
        <v>-1.05534354588599</v>
      </c>
      <c r="BR880" s="0" t="n">
        <v>0.351381004293216</v>
      </c>
      <c r="BS880" s="0" t="n">
        <v>-0.820057266537333</v>
      </c>
      <c r="BT880" s="0" t="n">
        <v>-0.509458004671615</v>
      </c>
      <c r="BU880" s="0" t="n">
        <v>-0.581278527533868</v>
      </c>
      <c r="BV880" s="0" t="n">
        <v>1.87588739208877</v>
      </c>
      <c r="BW880" s="0" t="n">
        <v>-0.650268248136854</v>
      </c>
      <c r="BX880" s="0" t="n">
        <v>-0.755574092181632</v>
      </c>
      <c r="BY880" s="0" t="n">
        <v>0.344797399520758</v>
      </c>
      <c r="BZ880" s="0" t="n">
        <v>0.131071828946006</v>
      </c>
      <c r="CA880" s="0" t="n">
        <v>0.291760215986869</v>
      </c>
      <c r="CB880" s="0" t="n">
        <v>0.575762442167616</v>
      </c>
      <c r="CC880" s="0" t="n">
        <v>0.976028786681127</v>
      </c>
      <c r="CD880" s="0" t="n">
        <v>0.869126779434737</v>
      </c>
      <c r="CE880" s="0" t="n">
        <v>0.250884113484062</v>
      </c>
      <c r="CF880" s="0" t="n">
        <v>0.115809370981879</v>
      </c>
      <c r="CG880" s="0" t="n">
        <v>1.31799424707424</v>
      </c>
      <c r="CH880" s="0" t="n">
        <v>-0.754557731852401</v>
      </c>
      <c r="CI880" s="0" t="n">
        <v>0.150155301525956</v>
      </c>
      <c r="CJ880" s="0" t="n">
        <v>0.561285560252145</v>
      </c>
      <c r="CK880" s="0" t="n">
        <v>-0.868346887727967</v>
      </c>
      <c r="CL880" s="0" t="n">
        <v>-0.797249413153622</v>
      </c>
      <c r="CM880" s="0" t="n">
        <v>-0.144200384966098</v>
      </c>
      <c r="CN880" s="0" t="n">
        <v>-0.321508650813485</v>
      </c>
      <c r="CO880" s="0" t="n">
        <v>0.646869011688978</v>
      </c>
      <c r="CP880" s="0" t="n">
        <v>0.206669028557371</v>
      </c>
      <c r="CQ880" s="0" t="n">
        <v>-0.108650510810548</v>
      </c>
      <c r="CR880" s="0" t="n">
        <v>-0.078606490205857</v>
      </c>
      <c r="CS880" s="0" t="n">
        <v>0.100958459370304</v>
      </c>
      <c r="CT880" s="0" t="n">
        <v>-0.120354570753989</v>
      </c>
      <c r="CU880" s="0" t="n">
        <v>-0.0232193997362629</v>
      </c>
      <c r="CV880" s="0" t="n">
        <v>-1.33794856083114</v>
      </c>
      <c r="CW880" s="0" t="n">
        <v>0.0717784587322967</v>
      </c>
      <c r="CX880" s="0" t="n">
        <v>1.03421825770056</v>
      </c>
      <c r="CZ880" s="0" t="n">
        <f aca="false">IF(CHOOSE(MATCH(G$5,$B$10:$E$10,0),$B880,$C880,$D880,$E880)*G$6+G880*G$7&lt;G$2,G$3*G$4,0)</f>
        <v>0</v>
      </c>
      <c r="DA880" s="0" t="n">
        <f aca="false">IF(CHOOSE(MATCH(H$5,$B$10:$E$10,0),$B880,$C880,$D880,$E880)*H$6+H880*H$7&lt;H$2,H$3*H$4,0)</f>
        <v>0</v>
      </c>
      <c r="DB880" s="0" t="n">
        <f aca="false">IF(CHOOSE(MATCH(I$5,$B$10:$E$10,0),$B880,$C880,$D880,$E880)*I$6+I880*I$7&lt;I$2,I$3*I$4,0)</f>
        <v>0</v>
      </c>
      <c r="DC880" s="0" t="n">
        <f aca="false">IF(CHOOSE(MATCH(J$5,$B$10:$E$10,0),$B880,$C880,$D880,$E880)*J$6+J880*J$7&lt;J$2,J$3*J$4,0)</f>
        <v>0</v>
      </c>
      <c r="DD880" s="0" t="n">
        <f aca="false">IF(CHOOSE(MATCH(K$5,$B$10:$E$10,0),$B880,$C880,$D880,$E880)*K$6+K880*K$7&lt;K$2,K$3*K$4,0)</f>
        <v>0</v>
      </c>
      <c r="DE880" s="0" t="n">
        <f aca="false">IF(CHOOSE(MATCH(L$5,$B$10:$E$10,0),$B880,$C880,$D880,$E880)*L$6+L880*L$7&lt;L$2,L$3*L$4,0)</f>
        <v>0</v>
      </c>
      <c r="DF880" s="0" t="n">
        <f aca="false">IF(CHOOSE(MATCH(M$5,$B$10:$E$10,0),$B880,$C880,$D880,$E880)*M$6+M880*M$7&lt;M$2,M$3*M$4,0)</f>
        <v>0</v>
      </c>
      <c r="DG880" s="0" t="n">
        <f aca="false">IF(CHOOSE(MATCH(N$5,$B$10:$E$10,0),$B880,$C880,$D880,$E880)*N$6+N880*N$7&lt;N$2,N$3*N$4,0)</f>
        <v>0</v>
      </c>
      <c r="DH880" s="0" t="n">
        <f aca="false">IF(CHOOSE(MATCH(O$5,$B$10:$E$10,0),$B880,$C880,$D880,$E880)*O$6+O880*O$7&lt;O$2,O$3*O$4,0)</f>
        <v>0</v>
      </c>
      <c r="DI880" s="0" t="n">
        <f aca="false">IF(CHOOSE(MATCH(P$5,$B$10:$E$10,0),$B880,$C880,$D880,$E880)*P$6+P880*P$7&lt;P$2,P$3*P$4,0)</f>
        <v>0</v>
      </c>
      <c r="DJ880" s="0" t="n">
        <f aca="false">IF(CHOOSE(MATCH(Q$5,$B$10:$E$10,0),$B880,$C880,$D880,$E880)*Q$6+Q880*Q$7&lt;Q$2,Q$3*Q$4,0)</f>
        <v>0</v>
      </c>
      <c r="DK880" s="0" t="n">
        <f aca="false">IF(CHOOSE(MATCH(R$5,$B$10:$E$10,0),$B880,$C880,$D880,$E880)*R$6+R880*R$7&lt;R$2,R$3*R$4,0)</f>
        <v>0</v>
      </c>
      <c r="DL880" s="0" t="n">
        <f aca="false">IF(CHOOSE(MATCH(S$5,$B$10:$E$10,0),$B880,$C880,$D880,$E880)*S$6+S880*S$7&lt;S$2,S$3*S$4,0)</f>
        <v>0</v>
      </c>
      <c r="DM880" s="0" t="n">
        <f aca="false">IF(CHOOSE(MATCH(T$5,$B$10:$E$10,0),$B880,$C880,$D880,$E880)*T$6+T880*T$7&lt;T$2,T$3*T$4,0)</f>
        <v>0</v>
      </c>
      <c r="DN880" s="0" t="n">
        <f aca="false">IF(CHOOSE(MATCH(U$5,$B$10:$E$10,0),$B880,$C880,$D880,$E880)*U$6+U880*U$7&lt;U$2,U$3*U$4,0)</f>
        <v>0</v>
      </c>
      <c r="DO880" s="0" t="n">
        <f aca="false">IF(CHOOSE(MATCH(V$5,$B$10:$E$10,0),$B880,$C880,$D880,$E880)*V$6+V880*V$7&lt;V$2,V$3*V$4,0)</f>
        <v>0</v>
      </c>
      <c r="DP880" s="0" t="n">
        <f aca="false">IF(CHOOSE(MATCH(W$5,$B$10:$E$10,0),$B880,$C880,$D880,$E880)*W$6+W880*W$7&lt;W$2,W$3*W$4,0)</f>
        <v>0</v>
      </c>
      <c r="DQ880" s="0" t="n">
        <f aca="false">IF(CHOOSE(MATCH(X$5,$B$10:$E$10,0),$B880,$C880,$D880,$E880)*X$6+X880*X$7&lt;X$2,X$3*X$4,0)</f>
        <v>0</v>
      </c>
      <c r="DR880" s="0" t="n">
        <f aca="false">IF(CHOOSE(MATCH(Y$5,$B$10:$E$10,0),$B880,$C880,$D880,$E880)*Y$6+Y880*Y$7&lt;Y$2,Y$3*Y$4,0)</f>
        <v>0</v>
      </c>
      <c r="DS880" s="0" t="n">
        <f aca="false">IF(CHOOSE(MATCH(Z$5,$B$10:$E$10,0),$B880,$C880,$D880,$E880)*Z$6+Z880*Z$7&lt;Z$2,Z$3*Z$4,0)</f>
        <v>0</v>
      </c>
      <c r="DT880" s="0" t="n">
        <f aca="false">IF(CHOOSE(MATCH(AA$5,$B$10:$E$10,0),$B880,$C880,$D880,$E880)*AA$6+AA880*AA$7&lt;AA$2,AA$3*AA$4,0)</f>
        <v>0</v>
      </c>
      <c r="DU880" s="0" t="n">
        <f aca="false">IF(CHOOSE(MATCH(AB$5,$B$10:$E$10,0),$B880,$C880,$D880,$E880)*AB$6+AB880*AB$7&lt;AB$2,AB$3*AB$4,0)</f>
        <v>0</v>
      </c>
      <c r="DV880" s="0" t="n">
        <f aca="false">IF(CHOOSE(MATCH(AC$5,$B$10:$E$10,0),$B880,$C880,$D880,$E880)*AC$6+AC880*AC$7&lt;AC$2,AC$3*AC$4,0)</f>
        <v>0</v>
      </c>
      <c r="DW880" s="0" t="n">
        <f aca="false">IF(CHOOSE(MATCH(AD$5,$B$10:$E$10,0),$B880,$C880,$D880,$E880)*AD$6+AD880*AD$7&lt;AD$2,AD$3*AD$4,0)</f>
        <v>0</v>
      </c>
      <c r="DX880" s="0" t="n">
        <f aca="false">IF(CHOOSE(MATCH(AE$5,$B$10:$E$10,0),$B880,$C880,$D880,$E880)*AE$6+AE880*AE$7&lt;AE$2,AE$3*AE$4,0)</f>
        <v>0</v>
      </c>
      <c r="DY880" s="0" t="n">
        <f aca="false">IF(CHOOSE(MATCH(AF$5,$B$10:$E$10,0),$B880,$C880,$D880,$E880)*AF$6+AF880*AF$7&lt;AF$2,AF$3*AF$4,0)</f>
        <v>0</v>
      </c>
      <c r="DZ880" s="0" t="n">
        <f aca="false">IF(CHOOSE(MATCH(AG$5,$B$10:$E$10,0),$B880,$C880,$D880,$E880)*AG$6+AG880*AG$7&lt;AG$2,AG$3*AG$4,0)</f>
        <v>0</v>
      </c>
      <c r="EA880" s="0" t="n">
        <f aca="false">IF(CHOOSE(MATCH(AH$5,$B$10:$E$10,0),$B880,$C880,$D880,$E880)*AH$6+AH880*AH$7&lt;AH$2,AH$3*AH$4,0)</f>
        <v>0</v>
      </c>
      <c r="EB880" s="0" t="n">
        <f aca="false">IF(CHOOSE(MATCH(AI$5,$B$10:$E$10,0),$B880,$C880,$D880,$E880)*AI$6+AI880*AI$7&lt;AI$2,AI$3*AI$4,0)</f>
        <v>0</v>
      </c>
      <c r="EC880" s="0" t="n">
        <f aca="false">IF(CHOOSE(MATCH(AJ$5,$B$10:$E$10,0),$B880,$C880,$D880,$E880)*AJ$6+AJ880*AJ$7&lt;AJ$2,AJ$3*AJ$4,0)</f>
        <v>0</v>
      </c>
      <c r="ED880" s="0" t="n">
        <f aca="false">IF(CHOOSE(MATCH(AK$5,$B$10:$E$10,0),$B880,$C880,$D880,$E880)*AK$6+AK880*AK$7&lt;AK$2,AK$3*AK$4,0)</f>
        <v>0</v>
      </c>
      <c r="EE880" s="0" t="n">
        <f aca="false">IF(CHOOSE(MATCH(AL$5,$B$10:$E$10,0),$B880,$C880,$D880,$E880)*AL$6+AL880*AL$7&lt;AL$2,AL$3*AL$4,0)</f>
        <v>0</v>
      </c>
      <c r="EF880" s="0" t="n">
        <f aca="false">IF(CHOOSE(MATCH(AM$5,$B$10:$E$10,0),$B880,$C880,$D880,$E880)*AM$6+AM880*AM$7&lt;AM$2,AM$3*AM$4,0)</f>
        <v>0</v>
      </c>
      <c r="EG880" s="0" t="n">
        <f aca="false">IF(CHOOSE(MATCH(AN$5,$B$10:$E$10,0),$B880,$C880,$D880,$E880)*AN$6+AN880*AN$7&lt;AN$2,AN$3*AN$4,0)</f>
        <v>0</v>
      </c>
      <c r="EH880" s="0" t="n">
        <f aca="false">IF(CHOOSE(MATCH(AO$5,$B$10:$E$10,0),$B880,$C880,$D880,$E880)*AO$6+AO880*AO$7&lt;AO$2,AO$3*AO$4,0)</f>
        <v>0</v>
      </c>
      <c r="EI880" s="0" t="n">
        <f aca="false">IF(CHOOSE(MATCH(AP$5,$B$10:$E$10,0),$B880,$C880,$D880,$E880)*AP$6+AP880*AP$7&lt;AP$2,AP$3*AP$4,0)</f>
        <v>0</v>
      </c>
      <c r="EJ880" s="0" t="n">
        <f aca="false">IF(CHOOSE(MATCH(AQ$5,$B$10:$E$10,0),$B880,$C880,$D880,$E880)*AQ$6+AQ880*AQ$7&lt;AQ$2,AQ$3*AQ$4,0)</f>
        <v>0</v>
      </c>
      <c r="EK880" s="0" t="n">
        <f aca="false">IF(CHOOSE(MATCH(AR$5,$B$10:$E$10,0),$B880,$C880,$D880,$E880)*AR$6+AR880*AR$7&lt;AR$2,AR$3*AR$4,0)</f>
        <v>0</v>
      </c>
      <c r="EL880" s="0" t="n">
        <f aca="false">IF(CHOOSE(MATCH(AS$5,$B$10:$E$10,0),$B880,$C880,$D880,$E880)*AS$6+AS880*AS$7&lt;AS$2,AS$3*AS$4,0)</f>
        <v>0</v>
      </c>
      <c r="EM880" s="0" t="n">
        <f aca="false">IF(CHOOSE(MATCH(AT$5,$B$10:$E$10,0),$B880,$C880,$D880,$E880)*AT$6+AT880*AT$7&lt;AT$2,AT$3*AT$4,0)</f>
        <v>0</v>
      </c>
      <c r="EN880" s="0" t="n">
        <f aca="false">IF(CHOOSE(MATCH(AU$5,$B$10:$E$10,0),$B880,$C880,$D880,$E880)*AU$6+AU880*AU$7&lt;AU$2,AU$3*AU$4,0)</f>
        <v>0</v>
      </c>
      <c r="EO880" s="0" t="n">
        <f aca="false">IF(CHOOSE(MATCH(AV$5,$B$10:$E$10,0),$B880,$C880,$D880,$E880)*AV$6+AV880*AV$7&lt;AV$2,AV$3*AV$4,0)</f>
        <v>0</v>
      </c>
      <c r="EP880" s="0" t="n">
        <f aca="false">IF(CHOOSE(MATCH(AW$5,$B$10:$E$10,0),$B880,$C880,$D880,$E880)*AW$6+AW880*AW$7&lt;AW$2,AW$3*AW$4,0)</f>
        <v>0</v>
      </c>
      <c r="EQ880" s="0" t="n">
        <f aca="false">IF(CHOOSE(MATCH(AX$5,$B$10:$E$10,0),$B880,$C880,$D880,$E880)*AX$6+AX880*AX$7&lt;AX$2,AX$3*AX$4,0)</f>
        <v>0</v>
      </c>
      <c r="ER880" s="0" t="n">
        <f aca="false">IF(CHOOSE(MATCH(AY$5,$B$10:$E$10,0),$B880,$C880,$D880,$E880)*AY$6+AY880*AY$7&lt;AY$2,AY$3*AY$4,0)</f>
        <v>0</v>
      </c>
      <c r="ES880" s="0" t="n">
        <f aca="false">IF(CHOOSE(MATCH(AZ$5,$B$10:$E$10,0),$B880,$C880,$D880,$E880)*AZ$6+AZ880*AZ$7&lt;AZ$2,AZ$3*AZ$4,0)</f>
        <v>0</v>
      </c>
      <c r="ET880" s="0" t="n">
        <f aca="false">IF(CHOOSE(MATCH(BA$5,$B$10:$E$10,0),$B880,$C880,$D880,$E880)*BA$6+BA880*BA$7&lt;BA$2,BA$3*BA$4,0)</f>
        <v>0</v>
      </c>
      <c r="EU880" s="0" t="n">
        <f aca="false">IF(CHOOSE(MATCH(BB$5,$B$10:$E$10,0),$B880,$C880,$D880,$E880)*BB$6+BB880*BB$7&lt;BB$2,BB$3*BB$4,0)</f>
        <v>0</v>
      </c>
      <c r="EV880" s="0" t="n">
        <f aca="false">IF(CHOOSE(MATCH(BC$5,$B$10:$E$10,0),$B880,$C880,$D880,$E880)*BC$6+BC880*BC$7&lt;BC$2,BC$3*BC$4,0)</f>
        <v>0</v>
      </c>
      <c r="EW880" s="0" t="n">
        <f aca="false">IF(CHOOSE(MATCH(BD$5,$B$10:$E$10,0),$B880,$C880,$D880,$E880)*BD$6+BD880*BD$7&lt;BD$2,BD$3*BD$4,0)</f>
        <v>0</v>
      </c>
      <c r="EX880" s="0" t="n">
        <f aca="false">IF(CHOOSE(MATCH(BE$5,$B$10:$E$10,0),$B880,$C880,$D880,$E880)*BE$6+BE880*BE$7&lt;BE$2,BE$3*BE$4,0)</f>
        <v>0</v>
      </c>
      <c r="EY880" s="0" t="n">
        <f aca="false">IF(CHOOSE(MATCH(BF$5,$B$10:$E$10,0),$B880,$C880,$D880,$E880)*BF$6+BF880*BF$7&lt;BF$2,BF$3*BF$4,0)</f>
        <v>0</v>
      </c>
      <c r="EZ880" s="0" t="n">
        <f aca="false">IF(CHOOSE(MATCH(BG$5,$B$10:$E$10,0),$B880,$C880,$D880,$E880)*BG$6+BG880*BG$7&lt;BG$2,BG$3*BG$4,0)</f>
        <v>0</v>
      </c>
      <c r="FA880" s="0" t="n">
        <f aca="false">IF(CHOOSE(MATCH(BH$5,$B$10:$E$10,0),$B880,$C880,$D880,$E880)*BH$6+BH880*BH$7&lt;BH$2,BH$3*BH$4,0)</f>
        <v>0</v>
      </c>
      <c r="FB880" s="0" t="n">
        <f aca="false">IF(CHOOSE(MATCH(BI$5,$B$10:$E$10,0),$B880,$C880,$D880,$E880)*BI$6+BI880*BI$7&lt;BI$2,BI$3*BI$4,0)</f>
        <v>0</v>
      </c>
      <c r="FC880" s="0" t="n">
        <f aca="false">IF(CHOOSE(MATCH(BJ$5,$B$10:$E$10,0),$B880,$C880,$D880,$E880)*BJ$6+BJ880*BJ$7&lt;BJ$2,BJ$3*BJ$4,0)</f>
        <v>0</v>
      </c>
      <c r="FD880" s="0" t="n">
        <f aca="false">IF(CHOOSE(MATCH(BK$5,$B$10:$E$10,0),$B880,$C880,$D880,$E880)*BK$6+BK880*BK$7&lt;BK$2,BK$3*BK$4,0)</f>
        <v>0</v>
      </c>
      <c r="FE880" s="0" t="n">
        <f aca="false">IF(CHOOSE(MATCH(BL$5,$B$10:$E$10,0),$B880,$C880,$D880,$E880)*BL$6+BL880*BL$7&lt;BL$2,BL$3*BL$4,0)</f>
        <v>0</v>
      </c>
      <c r="FF880" s="0" t="n">
        <f aca="false">IF(CHOOSE(MATCH(BM$5,$B$10:$E$10,0),$B880,$C880,$D880,$E880)*BM$6+BM880*BM$7&lt;BM$2,BM$3*BM$4,0)</f>
        <v>0</v>
      </c>
      <c r="FG880" s="0" t="n">
        <f aca="false">IF(CHOOSE(MATCH(BN$5,$B$10:$E$10,0),$B880,$C880,$D880,$E880)*BN$6+BN880*BN$7&lt;BN$2,BN$3*BN$4,0)</f>
        <v>0</v>
      </c>
      <c r="FH880" s="0" t="n">
        <f aca="false">IF(CHOOSE(MATCH(BO$5,$B$10:$E$10,0),$B880,$C880,$D880,$E880)*BO$6+BO880*BO$7&lt;BO$2,BO$3*BO$4,0)</f>
        <v>0</v>
      </c>
      <c r="FI880" s="0" t="n">
        <f aca="false">IF(CHOOSE(MATCH(BP$5,$B$10:$E$10,0),$B880,$C880,$D880,$E880)*BP$6+BP880*BP$7&lt;BP$2,BP$3*BP$4,0)</f>
        <v>0</v>
      </c>
      <c r="FJ880" s="0" t="n">
        <f aca="false">IF(CHOOSE(MATCH(BQ$5,$B$10:$E$10,0),$B880,$C880,$D880,$E880)*BQ$6+BQ880*BQ$7&lt;BQ$2,BQ$3*BQ$4,0)</f>
        <v>0</v>
      </c>
      <c r="FK880" s="0" t="n">
        <f aca="false">IF(CHOOSE(MATCH(BR$5,$B$10:$E$10,0),$B880,$C880,$D880,$E880)*BR$6+BR880*BR$7&lt;BR$2,BR$3*BR$4,0)</f>
        <v>0</v>
      </c>
      <c r="FL880" s="0" t="n">
        <f aca="false">IF(CHOOSE(MATCH(BS$5,$B$10:$E$10,0),$B880,$C880,$D880,$E880)*BS$6+BS880*BS$7&lt;BS$2,BS$3*BS$4,0)</f>
        <v>0</v>
      </c>
      <c r="FM880" s="0" t="n">
        <f aca="false">IF(CHOOSE(MATCH(BT$5,$B$10:$E$10,0),$B880,$C880,$D880,$E880)*BT$6+BT880*BT$7&lt;BT$2,BT$3*BT$4,0)</f>
        <v>0</v>
      </c>
      <c r="FN880" s="0" t="n">
        <f aca="false">IF(CHOOSE(MATCH(BU$5,$B$10:$E$10,0),$B880,$C880,$D880,$E880)*BU$6+BU880*BU$7&lt;BU$2,BU$3*BU$4,0)</f>
        <v>0</v>
      </c>
      <c r="FO880" s="0" t="n">
        <f aca="false">IF(CHOOSE(MATCH(BV$5,$B$10:$E$10,0),$B880,$C880,$D880,$E880)*BV$6+BV880*BV$7&lt;BV$2,BV$3*BV$4,0)</f>
        <v>0</v>
      </c>
      <c r="FP880" s="0" t="n">
        <f aca="false">IF(CHOOSE(MATCH(BW$5,$B$10:$E$10,0),$B880,$C880,$D880,$E880)*BW$6+BW880*BW$7&lt;BW$2,BW$3*BW$4,0)</f>
        <v>0</v>
      </c>
      <c r="FQ880" s="0" t="n">
        <f aca="false">IF(CHOOSE(MATCH(BX$5,$B$10:$E$10,0),$B880,$C880,$D880,$E880)*BX$6+BX880*BX$7&lt;BX$2,BX$3*BX$4,0)</f>
        <v>0</v>
      </c>
      <c r="FR880" s="0" t="n">
        <f aca="false">IF(CHOOSE(MATCH(BY$5,$B$10:$E$10,0),$B880,$C880,$D880,$E880)*BY$6+BY880*BY$7&lt;BY$2,BY$3*BY$4,0)</f>
        <v>0</v>
      </c>
      <c r="FS880" s="0" t="n">
        <f aca="false">IF(CHOOSE(MATCH(BZ$5,$B$10:$E$10,0),$B880,$C880,$D880,$E880)*BZ$6+BZ880*BZ$7&lt;BZ$2,BZ$3*BZ$4,0)</f>
        <v>0</v>
      </c>
      <c r="FT880" s="0" t="n">
        <f aca="false">IF(CHOOSE(MATCH(CA$5,$B$10:$E$10,0),$B880,$C880,$D880,$E880)*CA$6+CA880*CA$7&lt;CA$2,CA$3*CA$4,0)</f>
        <v>0</v>
      </c>
      <c r="FU880" s="0" t="n">
        <f aca="false">IF(CHOOSE(MATCH(CB$5,$B$10:$E$10,0),$B880,$C880,$D880,$E880)*CB$6+CB880*CB$7&lt;CB$2,CB$3*CB$4,0)</f>
        <v>0</v>
      </c>
      <c r="FV880" s="0" t="n">
        <f aca="false">IF(CHOOSE(MATCH(CC$5,$B$10:$E$10,0),$B880,$C880,$D880,$E880)*CC$6+CC880*CC$7&lt;CC$2,CC$3*CC$4,0)</f>
        <v>0</v>
      </c>
      <c r="FW880" s="0" t="n">
        <f aca="false">IF(CHOOSE(MATCH(CD$5,$B$10:$E$10,0),$B880,$C880,$D880,$E880)*CD$6+CD880*CD$7&lt;CD$2,CD$3*CD$4,0)</f>
        <v>0</v>
      </c>
      <c r="FX880" s="0" t="n">
        <f aca="false">IF(CHOOSE(MATCH(CE$5,$B$10:$E$10,0),$B880,$C880,$D880,$E880)*CE$6+CE880*CE$7&lt;CE$2,CE$3*CE$4,0)</f>
        <v>0</v>
      </c>
      <c r="FY880" s="0" t="n">
        <f aca="false">IF(CHOOSE(MATCH(CF$5,$B$10:$E$10,0),$B880,$C880,$D880,$E880)*CF$6+CF880*CF$7&lt;CF$2,CF$3*CF$4,0)</f>
        <v>0</v>
      </c>
      <c r="FZ880" s="0" t="n">
        <f aca="false">IF(CHOOSE(MATCH(CG$5,$B$10:$E$10,0),$B880,$C880,$D880,$E880)*CG$6+CG880*CG$7&lt;CG$2,CG$3*CG$4,0)</f>
        <v>0</v>
      </c>
      <c r="GA880" s="0" t="n">
        <f aca="false">IF(CHOOSE(MATCH(CH$5,$B$10:$E$10,0),$B880,$C880,$D880,$E880)*CH$6+CH880*CH$7&lt;CH$2,CH$3*CH$4,0)</f>
        <v>0</v>
      </c>
      <c r="GB880" s="0" t="n">
        <f aca="false">IF(CHOOSE(MATCH(CI$5,$B$10:$E$10,0),$B880,$C880,$D880,$E880)*CI$6+CI880*CI$7&lt;CI$2,CI$3*CI$4,0)</f>
        <v>0</v>
      </c>
      <c r="GC880" s="0" t="n">
        <f aca="false">IF(CHOOSE(MATCH(CJ$5,$B$10:$E$10,0),$B880,$C880,$D880,$E880)*CJ$6+CJ880*CJ$7&lt;CJ$2,CJ$3*CJ$4,0)</f>
        <v>0</v>
      </c>
      <c r="GD880" s="0" t="n">
        <f aca="false">IF(CHOOSE(MATCH(CK$5,$B$10:$E$10,0),$B880,$C880,$D880,$E880)*CK$6+CK880*CK$7&lt;CK$2,CK$3*CK$4,0)</f>
        <v>0</v>
      </c>
      <c r="GE880" s="0" t="n">
        <f aca="false">IF(CHOOSE(MATCH(CL$5,$B$10:$E$10,0),$B880,$C880,$D880,$E880)*CL$6+CL880*CL$7&lt;CL$2,CL$3*CL$4,0)</f>
        <v>0</v>
      </c>
      <c r="GF880" s="0" t="n">
        <f aca="false">IF(CHOOSE(MATCH(CM$5,$B$10:$E$10,0),$B880,$C880,$D880,$E880)*CM$6+CM880*CM$7&lt;CM$2,CM$3*CM$4,0)</f>
        <v>0</v>
      </c>
      <c r="GG880" s="0" t="n">
        <f aca="false">IF(CHOOSE(MATCH(CN$5,$B$10:$E$10,0),$B880,$C880,$D880,$E880)*CN$6+CN880*CN$7&lt;CN$2,CN$3*CN$4,0)</f>
        <v>0</v>
      </c>
      <c r="GH880" s="0" t="n">
        <f aca="false">IF(CHOOSE(MATCH(CO$5,$B$10:$E$10,0),$B880,$C880,$D880,$E880)*CO$6+CO880*CO$7&lt;CO$2,CO$3*CO$4,0)</f>
        <v>0</v>
      </c>
      <c r="GI880" s="0" t="n">
        <f aca="false">IF(CHOOSE(MATCH(CP$5,$B$10:$E$10,0),$B880,$C880,$D880,$E880)*CP$6+CP880*CP$7&lt;CP$2,CP$3*CP$4,0)</f>
        <v>0</v>
      </c>
      <c r="GJ880" s="0" t="n">
        <f aca="false">IF(CHOOSE(MATCH(CQ$5,$B$10:$E$10,0),$B880,$C880,$D880,$E880)*CQ$6+CQ880*CQ$7&lt;CQ$2,CQ$3*CQ$4,0)</f>
        <v>0</v>
      </c>
      <c r="GK880" s="0" t="n">
        <f aca="false">IF(CHOOSE(MATCH(CR$5,$B$10:$E$10,0),$B880,$C880,$D880,$E880)*CR$6+CR880*CR$7&lt;CR$2,CR$3*CR$4,0)</f>
        <v>0</v>
      </c>
      <c r="GL880" s="0" t="n">
        <f aca="false">IF(CHOOSE(MATCH(CS$5,$B$10:$E$10,0),$B880,$C880,$D880,$E880)*CS$6+CS880*CS$7&lt;CS$2,CS$3*CS$4,0)</f>
        <v>0</v>
      </c>
      <c r="GM880" s="0" t="n">
        <f aca="false">IF(CHOOSE(MATCH(CT$5,$B$10:$E$10,0),$B880,$C880,$D880,$E880)*CT$6+CT880*CT$7&lt;CT$2,CT$3*CT$4,0)</f>
        <v>0</v>
      </c>
      <c r="GN880" s="0" t="n">
        <f aca="false">IF(CHOOSE(MATCH(CU$5,$B$10:$E$10,0),$B880,$C880,$D880,$E880)*CU$6+CU880*CU$7&lt;CU$2,CU$3*CU$4,0)</f>
        <v>0</v>
      </c>
      <c r="GO880" s="0" t="n">
        <f aca="false">IF(CHOOSE(MATCH(CV$5,$B$10:$E$10,0),$B880,$C880,$D880,$E880)*CV$6+CV880*CV$7&lt;CV$2,CV$3*CV$4,0)</f>
        <v>0</v>
      </c>
      <c r="GP880" s="0" t="n">
        <f aca="false">IF(CHOOSE(MATCH(CW$5,$B$10:$E$10,0),$B880,$C880,$D880,$E880)*CW$6+CW880*CW$7&lt;CW$2,CW$3*CW$4,0)</f>
        <v>0</v>
      </c>
      <c r="GQ880" s="0" t="n">
        <f aca="false">IF(CHOOSE(MATCH(CX$5,$B$10:$E$10,0),$B880,$C880,$D880,$E880)*CX$6+CX880*CX$7&lt;CX$2,CX$3*CX$4,0)</f>
        <v>0</v>
      </c>
      <c r="GS880" s="0" t="n">
        <f aca="false">SUM(CZ880:GQ880)</f>
        <v>0</v>
      </c>
      <c r="GT880" s="0" t="n">
        <f aca="false">IF(GS880&gt;$GS$6,1,0)</f>
        <v>0</v>
      </c>
    </row>
    <row r="881" customFormat="false" ht="14" hidden="false" customHeight="false" outlineLevel="0" collapsed="false">
      <c r="A881" s="0" t="n">
        <v>871</v>
      </c>
      <c r="B881" s="0" t="n">
        <v>0.0675643291522259</v>
      </c>
      <c r="C881" s="0" t="n">
        <v>0.0540278456030513</v>
      </c>
      <c r="D881" s="0" t="n">
        <v>-0.0769026567280247</v>
      </c>
      <c r="E881" s="0" t="n">
        <v>1.06442973940568</v>
      </c>
      <c r="G881" s="0" t="n">
        <v>-0.151702579387347</v>
      </c>
      <c r="H881" s="0" t="n">
        <v>-1.10313976620091</v>
      </c>
      <c r="I881" s="0" t="n">
        <v>0.764150627219351</v>
      </c>
      <c r="J881" s="0" t="n">
        <v>0.789494833952631</v>
      </c>
      <c r="K881" s="0" t="n">
        <v>-1.31127762870165</v>
      </c>
      <c r="L881" s="0" t="n">
        <v>-0.661270860291552</v>
      </c>
      <c r="M881" s="0" t="n">
        <v>0.685357690599631</v>
      </c>
      <c r="N881" s="0" t="n">
        <v>-1.32165041577537</v>
      </c>
      <c r="O881" s="0" t="n">
        <v>0.689815351506695</v>
      </c>
      <c r="P881" s="0" t="n">
        <v>0.381980953534367</v>
      </c>
      <c r="Q881" s="0" t="n">
        <v>-1.50712367030792</v>
      </c>
      <c r="R881" s="0" t="n">
        <v>0.878314949659398</v>
      </c>
      <c r="S881" s="0" t="n">
        <v>-0.795148480392527</v>
      </c>
      <c r="T881" s="0" t="n">
        <v>0.609502421866637</v>
      </c>
      <c r="U881" s="0" t="n">
        <v>0.278216703009093</v>
      </c>
      <c r="V881" s="0" t="n">
        <v>-0.31692025004304</v>
      </c>
      <c r="W881" s="0" t="n">
        <v>-0.582185748498887</v>
      </c>
      <c r="X881" s="0" t="n">
        <v>-0.929537691263249</v>
      </c>
      <c r="Y881" s="0" t="n">
        <v>0.00983050085778814</v>
      </c>
      <c r="Z881" s="0" t="n">
        <v>-0.156269379658625</v>
      </c>
      <c r="AA881" s="0" t="n">
        <v>-0.0183990778168663</v>
      </c>
      <c r="AB881" s="0" t="n">
        <v>-0.157431259140139</v>
      </c>
      <c r="AC881" s="0" t="n">
        <v>0.63821858020674</v>
      </c>
      <c r="AD881" s="0" t="n">
        <v>0.107033883978147</v>
      </c>
      <c r="AE881" s="0" t="n">
        <v>-0.951922629610635</v>
      </c>
      <c r="AF881" s="0" t="n">
        <v>-0.917350462259492</v>
      </c>
      <c r="AG881" s="0" t="n">
        <v>1.46691490954254</v>
      </c>
      <c r="AH881" s="0" t="n">
        <v>-0.027580426831264</v>
      </c>
      <c r="AI881" s="0" t="n">
        <v>-0.061581886257045</v>
      </c>
      <c r="AJ881" s="0" t="n">
        <v>0.646209628030192</v>
      </c>
      <c r="AK881" s="0" t="n">
        <v>-1.33049525175011</v>
      </c>
      <c r="AL881" s="0" t="n">
        <v>0.338552581524709</v>
      </c>
      <c r="AM881" s="0" t="n">
        <v>0.322716005030088</v>
      </c>
      <c r="AN881" s="0" t="n">
        <v>-1.24248799693305</v>
      </c>
      <c r="AO881" s="0" t="n">
        <v>1.0023563845607</v>
      </c>
      <c r="AP881" s="0" t="n">
        <v>1.38072664412903</v>
      </c>
      <c r="AQ881" s="0" t="n">
        <v>1.48926574183861</v>
      </c>
      <c r="AR881" s="0" t="n">
        <v>-0.144896148412954</v>
      </c>
      <c r="AS881" s="0" t="n">
        <v>1.40926204039715</v>
      </c>
      <c r="AT881" s="0" t="n">
        <v>1.35441723614349</v>
      </c>
      <c r="AU881" s="0" t="n">
        <v>0.804207047622185</v>
      </c>
      <c r="AV881" s="0" t="n">
        <v>0.556545955987531</v>
      </c>
      <c r="AW881" s="0" t="n">
        <v>-0.101420027931454</v>
      </c>
      <c r="AX881" s="0" t="n">
        <v>0.393197296943981</v>
      </c>
      <c r="AY881" s="0" t="n">
        <v>-0.478001993542421</v>
      </c>
      <c r="AZ881" s="0" t="n">
        <v>-0.212378381547751</v>
      </c>
      <c r="BA881" s="0" t="n">
        <v>1.2170676200185</v>
      </c>
      <c r="BB881" s="0" t="n">
        <v>0.0918123532755999</v>
      </c>
      <c r="BC881" s="0" t="n">
        <v>0.707291292201262</v>
      </c>
      <c r="BD881" s="0" t="n">
        <v>2.27122654905543</v>
      </c>
      <c r="BE881" s="0" t="n">
        <v>1.22092842502752</v>
      </c>
      <c r="BF881" s="0" t="n">
        <v>-1.37499228003435</v>
      </c>
      <c r="BG881" s="0" t="n">
        <v>-0.383710130336112</v>
      </c>
      <c r="BH881" s="0" t="n">
        <v>1.08133235698915</v>
      </c>
      <c r="BI881" s="0" t="n">
        <v>-0.50102698878618</v>
      </c>
      <c r="BJ881" s="0" t="n">
        <v>0.970990186033305</v>
      </c>
      <c r="BK881" s="0" t="n">
        <v>0.659842953609768</v>
      </c>
      <c r="BL881" s="0" t="n">
        <v>0.665561401547166</v>
      </c>
      <c r="BM881" s="0" t="n">
        <v>-0.180245933734113</v>
      </c>
      <c r="BN881" s="0" t="n">
        <v>-1.04696937341942</v>
      </c>
      <c r="BO881" s="0" t="n">
        <v>0.612451458437135</v>
      </c>
      <c r="BP881" s="0" t="n">
        <v>-0.923425886867335</v>
      </c>
      <c r="BQ881" s="0" t="n">
        <v>0.020158950064797</v>
      </c>
      <c r="BR881" s="0" t="n">
        <v>-0.781578819442075</v>
      </c>
      <c r="BS881" s="0" t="n">
        <v>-0.455312374469941</v>
      </c>
      <c r="BT881" s="0" t="n">
        <v>0.833840658742702</v>
      </c>
      <c r="BU881" s="0" t="n">
        <v>2.52603058470413</v>
      </c>
      <c r="BV881" s="0" t="n">
        <v>-1.63410277309595</v>
      </c>
      <c r="BW881" s="0" t="n">
        <v>1.6971762306639</v>
      </c>
      <c r="BX881" s="0" t="n">
        <v>-0.052157247409923</v>
      </c>
      <c r="BY881" s="0" t="n">
        <v>-0.475345132144867</v>
      </c>
      <c r="BZ881" s="0" t="n">
        <v>0.572515546082286</v>
      </c>
      <c r="CA881" s="0" t="n">
        <v>1.02150352176977</v>
      </c>
      <c r="CB881" s="0" t="n">
        <v>0.738787093723659</v>
      </c>
      <c r="CC881" s="0" t="n">
        <v>0.440259100287221</v>
      </c>
      <c r="CD881" s="0" t="n">
        <v>0.319494120049058</v>
      </c>
      <c r="CE881" s="0" t="n">
        <v>-0.552531673747581</v>
      </c>
      <c r="CF881" s="0" t="n">
        <v>0.555921815248439</v>
      </c>
      <c r="CG881" s="0" t="n">
        <v>0.470041641165153</v>
      </c>
      <c r="CH881" s="0" t="n">
        <v>-1.07218056655256</v>
      </c>
      <c r="CI881" s="0" t="n">
        <v>1.62889136845479</v>
      </c>
      <c r="CJ881" s="0" t="n">
        <v>0.134622268888052</v>
      </c>
      <c r="CK881" s="0" t="n">
        <v>-0.294953679258469</v>
      </c>
      <c r="CL881" s="0" t="n">
        <v>-0.543109308637213</v>
      </c>
      <c r="CM881" s="0" t="n">
        <v>1.01086243375903</v>
      </c>
      <c r="CN881" s="0" t="n">
        <v>-0.227424834520207</v>
      </c>
      <c r="CO881" s="0" t="n">
        <v>-0.26052703105961</v>
      </c>
      <c r="CP881" s="0" t="n">
        <v>1.11303279481945</v>
      </c>
      <c r="CQ881" s="0" t="n">
        <v>-0.842755980556831</v>
      </c>
      <c r="CR881" s="0" t="n">
        <v>-0.344472255164874</v>
      </c>
      <c r="CS881" s="0" t="n">
        <v>0.549059677723562</v>
      </c>
      <c r="CT881" s="0" t="n">
        <v>0.440596750195255</v>
      </c>
      <c r="CU881" s="0" t="n">
        <v>0.761285718908766</v>
      </c>
      <c r="CV881" s="0" t="n">
        <v>-1.38291170515004</v>
      </c>
      <c r="CW881" s="0" t="n">
        <v>2.09542122320272</v>
      </c>
      <c r="CX881" s="0" t="n">
        <v>-0.704544618201908</v>
      </c>
      <c r="CZ881" s="0" t="n">
        <f aca="false">IF(CHOOSE(MATCH(G$5,$B$10:$E$10,0),$B881,$C881,$D881,$E881)*G$6+G881*G$7&lt;G$2,G$3*G$4,0)</f>
        <v>0</v>
      </c>
      <c r="DA881" s="0" t="n">
        <f aca="false">IF(CHOOSE(MATCH(H$5,$B$10:$E$10,0),$B881,$C881,$D881,$E881)*H$6+H881*H$7&lt;H$2,H$3*H$4,0)</f>
        <v>0</v>
      </c>
      <c r="DB881" s="0" t="n">
        <f aca="false">IF(CHOOSE(MATCH(I$5,$B$10:$E$10,0),$B881,$C881,$D881,$E881)*I$6+I881*I$7&lt;I$2,I$3*I$4,0)</f>
        <v>0</v>
      </c>
      <c r="DC881" s="0" t="n">
        <f aca="false">IF(CHOOSE(MATCH(J$5,$B$10:$E$10,0),$B881,$C881,$D881,$E881)*J$6+J881*J$7&lt;J$2,J$3*J$4,0)</f>
        <v>0</v>
      </c>
      <c r="DD881" s="0" t="n">
        <f aca="false">IF(CHOOSE(MATCH(K$5,$B$10:$E$10,0),$B881,$C881,$D881,$E881)*K$6+K881*K$7&lt;K$2,K$3*K$4,0)</f>
        <v>0</v>
      </c>
      <c r="DE881" s="0" t="n">
        <f aca="false">IF(CHOOSE(MATCH(L$5,$B$10:$E$10,0),$B881,$C881,$D881,$E881)*L$6+L881*L$7&lt;L$2,L$3*L$4,0)</f>
        <v>0</v>
      </c>
      <c r="DF881" s="0" t="n">
        <f aca="false">IF(CHOOSE(MATCH(M$5,$B$10:$E$10,0),$B881,$C881,$D881,$E881)*M$6+M881*M$7&lt;M$2,M$3*M$4,0)</f>
        <v>0</v>
      </c>
      <c r="DG881" s="0" t="n">
        <f aca="false">IF(CHOOSE(MATCH(N$5,$B$10:$E$10,0),$B881,$C881,$D881,$E881)*N$6+N881*N$7&lt;N$2,N$3*N$4,0)</f>
        <v>0</v>
      </c>
      <c r="DH881" s="0" t="n">
        <f aca="false">IF(CHOOSE(MATCH(O$5,$B$10:$E$10,0),$B881,$C881,$D881,$E881)*O$6+O881*O$7&lt;O$2,O$3*O$4,0)</f>
        <v>0</v>
      </c>
      <c r="DI881" s="0" t="n">
        <f aca="false">IF(CHOOSE(MATCH(P$5,$B$10:$E$10,0),$B881,$C881,$D881,$E881)*P$6+P881*P$7&lt;P$2,P$3*P$4,0)</f>
        <v>0</v>
      </c>
      <c r="DJ881" s="0" t="n">
        <f aca="false">IF(CHOOSE(MATCH(Q$5,$B$10:$E$10,0),$B881,$C881,$D881,$E881)*Q$6+Q881*Q$7&lt;Q$2,Q$3*Q$4,0)</f>
        <v>0</v>
      </c>
      <c r="DK881" s="0" t="n">
        <f aca="false">IF(CHOOSE(MATCH(R$5,$B$10:$E$10,0),$B881,$C881,$D881,$E881)*R$6+R881*R$7&lt;R$2,R$3*R$4,0)</f>
        <v>0</v>
      </c>
      <c r="DL881" s="0" t="n">
        <f aca="false">IF(CHOOSE(MATCH(S$5,$B$10:$E$10,0),$B881,$C881,$D881,$E881)*S$6+S881*S$7&lt;S$2,S$3*S$4,0)</f>
        <v>0</v>
      </c>
      <c r="DM881" s="0" t="n">
        <f aca="false">IF(CHOOSE(MATCH(T$5,$B$10:$E$10,0),$B881,$C881,$D881,$E881)*T$6+T881*T$7&lt;T$2,T$3*T$4,0)</f>
        <v>0</v>
      </c>
      <c r="DN881" s="0" t="n">
        <f aca="false">IF(CHOOSE(MATCH(U$5,$B$10:$E$10,0),$B881,$C881,$D881,$E881)*U$6+U881*U$7&lt;U$2,U$3*U$4,0)</f>
        <v>0</v>
      </c>
      <c r="DO881" s="0" t="n">
        <f aca="false">IF(CHOOSE(MATCH(V$5,$B$10:$E$10,0),$B881,$C881,$D881,$E881)*V$6+V881*V$7&lt;V$2,V$3*V$4,0)</f>
        <v>0</v>
      </c>
      <c r="DP881" s="0" t="n">
        <f aca="false">IF(CHOOSE(MATCH(W$5,$B$10:$E$10,0),$B881,$C881,$D881,$E881)*W$6+W881*W$7&lt;W$2,W$3*W$4,0)</f>
        <v>0</v>
      </c>
      <c r="DQ881" s="0" t="n">
        <f aca="false">IF(CHOOSE(MATCH(X$5,$B$10:$E$10,0),$B881,$C881,$D881,$E881)*X$6+X881*X$7&lt;X$2,X$3*X$4,0)</f>
        <v>0</v>
      </c>
      <c r="DR881" s="0" t="n">
        <f aca="false">IF(CHOOSE(MATCH(Y$5,$B$10:$E$10,0),$B881,$C881,$D881,$E881)*Y$6+Y881*Y$7&lt;Y$2,Y$3*Y$4,0)</f>
        <v>0</v>
      </c>
      <c r="DS881" s="0" t="n">
        <f aca="false">IF(CHOOSE(MATCH(Z$5,$B$10:$E$10,0),$B881,$C881,$D881,$E881)*Z$6+Z881*Z$7&lt;Z$2,Z$3*Z$4,0)</f>
        <v>0</v>
      </c>
      <c r="DT881" s="0" t="n">
        <f aca="false">IF(CHOOSE(MATCH(AA$5,$B$10:$E$10,0),$B881,$C881,$D881,$E881)*AA$6+AA881*AA$7&lt;AA$2,AA$3*AA$4,0)</f>
        <v>0</v>
      </c>
      <c r="DU881" s="0" t="n">
        <f aca="false">IF(CHOOSE(MATCH(AB$5,$B$10:$E$10,0),$B881,$C881,$D881,$E881)*AB$6+AB881*AB$7&lt;AB$2,AB$3*AB$4,0)</f>
        <v>0</v>
      </c>
      <c r="DV881" s="0" t="n">
        <f aca="false">IF(CHOOSE(MATCH(AC$5,$B$10:$E$10,0),$B881,$C881,$D881,$E881)*AC$6+AC881*AC$7&lt;AC$2,AC$3*AC$4,0)</f>
        <v>0</v>
      </c>
      <c r="DW881" s="0" t="n">
        <f aca="false">IF(CHOOSE(MATCH(AD$5,$B$10:$E$10,0),$B881,$C881,$D881,$E881)*AD$6+AD881*AD$7&lt;AD$2,AD$3*AD$4,0)</f>
        <v>0</v>
      </c>
      <c r="DX881" s="0" t="n">
        <f aca="false">IF(CHOOSE(MATCH(AE$5,$B$10:$E$10,0),$B881,$C881,$D881,$E881)*AE$6+AE881*AE$7&lt;AE$2,AE$3*AE$4,0)</f>
        <v>0</v>
      </c>
      <c r="DY881" s="0" t="n">
        <f aca="false">IF(CHOOSE(MATCH(AF$5,$B$10:$E$10,0),$B881,$C881,$D881,$E881)*AF$6+AF881*AF$7&lt;AF$2,AF$3*AF$4,0)</f>
        <v>0</v>
      </c>
      <c r="DZ881" s="0" t="n">
        <f aca="false">IF(CHOOSE(MATCH(AG$5,$B$10:$E$10,0),$B881,$C881,$D881,$E881)*AG$6+AG881*AG$7&lt;AG$2,AG$3*AG$4,0)</f>
        <v>0</v>
      </c>
      <c r="EA881" s="0" t="n">
        <f aca="false">IF(CHOOSE(MATCH(AH$5,$B$10:$E$10,0),$B881,$C881,$D881,$E881)*AH$6+AH881*AH$7&lt;AH$2,AH$3*AH$4,0)</f>
        <v>0</v>
      </c>
      <c r="EB881" s="0" t="n">
        <f aca="false">IF(CHOOSE(MATCH(AI$5,$B$10:$E$10,0),$B881,$C881,$D881,$E881)*AI$6+AI881*AI$7&lt;AI$2,AI$3*AI$4,0)</f>
        <v>0</v>
      </c>
      <c r="EC881" s="0" t="n">
        <f aca="false">IF(CHOOSE(MATCH(AJ$5,$B$10:$E$10,0),$B881,$C881,$D881,$E881)*AJ$6+AJ881*AJ$7&lt;AJ$2,AJ$3*AJ$4,0)</f>
        <v>0</v>
      </c>
      <c r="ED881" s="0" t="n">
        <f aca="false">IF(CHOOSE(MATCH(AK$5,$B$10:$E$10,0),$B881,$C881,$D881,$E881)*AK$6+AK881*AK$7&lt;AK$2,AK$3*AK$4,0)</f>
        <v>0</v>
      </c>
      <c r="EE881" s="0" t="n">
        <f aca="false">IF(CHOOSE(MATCH(AL$5,$B$10:$E$10,0),$B881,$C881,$D881,$E881)*AL$6+AL881*AL$7&lt;AL$2,AL$3*AL$4,0)</f>
        <v>0</v>
      </c>
      <c r="EF881" s="0" t="n">
        <f aca="false">IF(CHOOSE(MATCH(AM$5,$B$10:$E$10,0),$B881,$C881,$D881,$E881)*AM$6+AM881*AM$7&lt;AM$2,AM$3*AM$4,0)</f>
        <v>0</v>
      </c>
      <c r="EG881" s="0" t="n">
        <f aca="false">IF(CHOOSE(MATCH(AN$5,$B$10:$E$10,0),$B881,$C881,$D881,$E881)*AN$6+AN881*AN$7&lt;AN$2,AN$3*AN$4,0)</f>
        <v>0</v>
      </c>
      <c r="EH881" s="0" t="n">
        <f aca="false">IF(CHOOSE(MATCH(AO$5,$B$10:$E$10,0),$B881,$C881,$D881,$E881)*AO$6+AO881*AO$7&lt;AO$2,AO$3*AO$4,0)</f>
        <v>0</v>
      </c>
      <c r="EI881" s="0" t="n">
        <f aca="false">IF(CHOOSE(MATCH(AP$5,$B$10:$E$10,0),$B881,$C881,$D881,$E881)*AP$6+AP881*AP$7&lt;AP$2,AP$3*AP$4,0)</f>
        <v>0</v>
      </c>
      <c r="EJ881" s="0" t="n">
        <f aca="false">IF(CHOOSE(MATCH(AQ$5,$B$10:$E$10,0),$B881,$C881,$D881,$E881)*AQ$6+AQ881*AQ$7&lt;AQ$2,AQ$3*AQ$4,0)</f>
        <v>0</v>
      </c>
      <c r="EK881" s="0" t="n">
        <f aca="false">IF(CHOOSE(MATCH(AR$5,$B$10:$E$10,0),$B881,$C881,$D881,$E881)*AR$6+AR881*AR$7&lt;AR$2,AR$3*AR$4,0)</f>
        <v>0</v>
      </c>
      <c r="EL881" s="0" t="n">
        <f aca="false">IF(CHOOSE(MATCH(AS$5,$B$10:$E$10,0),$B881,$C881,$D881,$E881)*AS$6+AS881*AS$7&lt;AS$2,AS$3*AS$4,0)</f>
        <v>0</v>
      </c>
      <c r="EM881" s="0" t="n">
        <f aca="false">IF(CHOOSE(MATCH(AT$5,$B$10:$E$10,0),$B881,$C881,$D881,$E881)*AT$6+AT881*AT$7&lt;AT$2,AT$3*AT$4,0)</f>
        <v>0</v>
      </c>
      <c r="EN881" s="0" t="n">
        <f aca="false">IF(CHOOSE(MATCH(AU$5,$B$10:$E$10,0),$B881,$C881,$D881,$E881)*AU$6+AU881*AU$7&lt;AU$2,AU$3*AU$4,0)</f>
        <v>0</v>
      </c>
      <c r="EO881" s="0" t="n">
        <f aca="false">IF(CHOOSE(MATCH(AV$5,$B$10:$E$10,0),$B881,$C881,$D881,$E881)*AV$6+AV881*AV$7&lt;AV$2,AV$3*AV$4,0)</f>
        <v>0</v>
      </c>
      <c r="EP881" s="0" t="n">
        <f aca="false">IF(CHOOSE(MATCH(AW$5,$B$10:$E$10,0),$B881,$C881,$D881,$E881)*AW$6+AW881*AW$7&lt;AW$2,AW$3*AW$4,0)</f>
        <v>0</v>
      </c>
      <c r="EQ881" s="0" t="n">
        <f aca="false">IF(CHOOSE(MATCH(AX$5,$B$10:$E$10,0),$B881,$C881,$D881,$E881)*AX$6+AX881*AX$7&lt;AX$2,AX$3*AX$4,0)</f>
        <v>0</v>
      </c>
      <c r="ER881" s="0" t="n">
        <f aca="false">IF(CHOOSE(MATCH(AY$5,$B$10:$E$10,0),$B881,$C881,$D881,$E881)*AY$6+AY881*AY$7&lt;AY$2,AY$3*AY$4,0)</f>
        <v>0</v>
      </c>
      <c r="ES881" s="0" t="n">
        <f aca="false">IF(CHOOSE(MATCH(AZ$5,$B$10:$E$10,0),$B881,$C881,$D881,$E881)*AZ$6+AZ881*AZ$7&lt;AZ$2,AZ$3*AZ$4,0)</f>
        <v>0</v>
      </c>
      <c r="ET881" s="0" t="n">
        <f aca="false">IF(CHOOSE(MATCH(BA$5,$B$10:$E$10,0),$B881,$C881,$D881,$E881)*BA$6+BA881*BA$7&lt;BA$2,BA$3*BA$4,0)</f>
        <v>0</v>
      </c>
      <c r="EU881" s="0" t="n">
        <f aca="false">IF(CHOOSE(MATCH(BB$5,$B$10:$E$10,0),$B881,$C881,$D881,$E881)*BB$6+BB881*BB$7&lt;BB$2,BB$3*BB$4,0)</f>
        <v>0</v>
      </c>
      <c r="EV881" s="0" t="n">
        <f aca="false">IF(CHOOSE(MATCH(BC$5,$B$10:$E$10,0),$B881,$C881,$D881,$E881)*BC$6+BC881*BC$7&lt;BC$2,BC$3*BC$4,0)</f>
        <v>0</v>
      </c>
      <c r="EW881" s="0" t="n">
        <f aca="false">IF(CHOOSE(MATCH(BD$5,$B$10:$E$10,0),$B881,$C881,$D881,$E881)*BD$6+BD881*BD$7&lt;BD$2,BD$3*BD$4,0)</f>
        <v>0</v>
      </c>
      <c r="EX881" s="0" t="n">
        <f aca="false">IF(CHOOSE(MATCH(BE$5,$B$10:$E$10,0),$B881,$C881,$D881,$E881)*BE$6+BE881*BE$7&lt;BE$2,BE$3*BE$4,0)</f>
        <v>0</v>
      </c>
      <c r="EY881" s="0" t="n">
        <f aca="false">IF(CHOOSE(MATCH(BF$5,$B$10:$E$10,0),$B881,$C881,$D881,$E881)*BF$6+BF881*BF$7&lt;BF$2,BF$3*BF$4,0)</f>
        <v>0</v>
      </c>
      <c r="EZ881" s="0" t="n">
        <f aca="false">IF(CHOOSE(MATCH(BG$5,$B$10:$E$10,0),$B881,$C881,$D881,$E881)*BG$6+BG881*BG$7&lt;BG$2,BG$3*BG$4,0)</f>
        <v>0</v>
      </c>
      <c r="FA881" s="0" t="n">
        <f aca="false">IF(CHOOSE(MATCH(BH$5,$B$10:$E$10,0),$B881,$C881,$D881,$E881)*BH$6+BH881*BH$7&lt;BH$2,BH$3*BH$4,0)</f>
        <v>0</v>
      </c>
      <c r="FB881" s="0" t="n">
        <f aca="false">IF(CHOOSE(MATCH(BI$5,$B$10:$E$10,0),$B881,$C881,$D881,$E881)*BI$6+BI881*BI$7&lt;BI$2,BI$3*BI$4,0)</f>
        <v>0</v>
      </c>
      <c r="FC881" s="0" t="n">
        <f aca="false">IF(CHOOSE(MATCH(BJ$5,$B$10:$E$10,0),$B881,$C881,$D881,$E881)*BJ$6+BJ881*BJ$7&lt;BJ$2,BJ$3*BJ$4,0)</f>
        <v>0</v>
      </c>
      <c r="FD881" s="0" t="n">
        <f aca="false">IF(CHOOSE(MATCH(BK$5,$B$10:$E$10,0),$B881,$C881,$D881,$E881)*BK$6+BK881*BK$7&lt;BK$2,BK$3*BK$4,0)</f>
        <v>0</v>
      </c>
      <c r="FE881" s="0" t="n">
        <f aca="false">IF(CHOOSE(MATCH(BL$5,$B$10:$E$10,0),$B881,$C881,$D881,$E881)*BL$6+BL881*BL$7&lt;BL$2,BL$3*BL$4,0)</f>
        <v>0</v>
      </c>
      <c r="FF881" s="0" t="n">
        <f aca="false">IF(CHOOSE(MATCH(BM$5,$B$10:$E$10,0),$B881,$C881,$D881,$E881)*BM$6+BM881*BM$7&lt;BM$2,BM$3*BM$4,0)</f>
        <v>0</v>
      </c>
      <c r="FG881" s="0" t="n">
        <f aca="false">IF(CHOOSE(MATCH(BN$5,$B$10:$E$10,0),$B881,$C881,$D881,$E881)*BN$6+BN881*BN$7&lt;BN$2,BN$3*BN$4,0)</f>
        <v>0</v>
      </c>
      <c r="FH881" s="0" t="n">
        <f aca="false">IF(CHOOSE(MATCH(BO$5,$B$10:$E$10,0),$B881,$C881,$D881,$E881)*BO$6+BO881*BO$7&lt;BO$2,BO$3*BO$4,0)</f>
        <v>0</v>
      </c>
      <c r="FI881" s="0" t="n">
        <f aca="false">IF(CHOOSE(MATCH(BP$5,$B$10:$E$10,0),$B881,$C881,$D881,$E881)*BP$6+BP881*BP$7&lt;BP$2,BP$3*BP$4,0)</f>
        <v>0</v>
      </c>
      <c r="FJ881" s="0" t="n">
        <f aca="false">IF(CHOOSE(MATCH(BQ$5,$B$10:$E$10,0),$B881,$C881,$D881,$E881)*BQ$6+BQ881*BQ$7&lt;BQ$2,BQ$3*BQ$4,0)</f>
        <v>0</v>
      </c>
      <c r="FK881" s="0" t="n">
        <f aca="false">IF(CHOOSE(MATCH(BR$5,$B$10:$E$10,0),$B881,$C881,$D881,$E881)*BR$6+BR881*BR$7&lt;BR$2,BR$3*BR$4,0)</f>
        <v>0</v>
      </c>
      <c r="FL881" s="0" t="n">
        <f aca="false">IF(CHOOSE(MATCH(BS$5,$B$10:$E$10,0),$B881,$C881,$D881,$E881)*BS$6+BS881*BS$7&lt;BS$2,BS$3*BS$4,0)</f>
        <v>0</v>
      </c>
      <c r="FM881" s="0" t="n">
        <f aca="false">IF(CHOOSE(MATCH(BT$5,$B$10:$E$10,0),$B881,$C881,$D881,$E881)*BT$6+BT881*BT$7&lt;BT$2,BT$3*BT$4,0)</f>
        <v>0</v>
      </c>
      <c r="FN881" s="0" t="n">
        <f aca="false">IF(CHOOSE(MATCH(BU$5,$B$10:$E$10,0),$B881,$C881,$D881,$E881)*BU$6+BU881*BU$7&lt;BU$2,BU$3*BU$4,0)</f>
        <v>0</v>
      </c>
      <c r="FO881" s="0" t="n">
        <f aca="false">IF(CHOOSE(MATCH(BV$5,$B$10:$E$10,0),$B881,$C881,$D881,$E881)*BV$6+BV881*BV$7&lt;BV$2,BV$3*BV$4,0)</f>
        <v>0</v>
      </c>
      <c r="FP881" s="0" t="n">
        <f aca="false">IF(CHOOSE(MATCH(BW$5,$B$10:$E$10,0),$B881,$C881,$D881,$E881)*BW$6+BW881*BW$7&lt;BW$2,BW$3*BW$4,0)</f>
        <v>0</v>
      </c>
      <c r="FQ881" s="0" t="n">
        <f aca="false">IF(CHOOSE(MATCH(BX$5,$B$10:$E$10,0),$B881,$C881,$D881,$E881)*BX$6+BX881*BX$7&lt;BX$2,BX$3*BX$4,0)</f>
        <v>0</v>
      </c>
      <c r="FR881" s="0" t="n">
        <f aca="false">IF(CHOOSE(MATCH(BY$5,$B$10:$E$10,0),$B881,$C881,$D881,$E881)*BY$6+BY881*BY$7&lt;BY$2,BY$3*BY$4,0)</f>
        <v>0</v>
      </c>
      <c r="FS881" s="0" t="n">
        <f aca="false">IF(CHOOSE(MATCH(BZ$5,$B$10:$E$10,0),$B881,$C881,$D881,$E881)*BZ$6+BZ881*BZ$7&lt;BZ$2,BZ$3*BZ$4,0)</f>
        <v>0</v>
      </c>
      <c r="FT881" s="0" t="n">
        <f aca="false">IF(CHOOSE(MATCH(CA$5,$B$10:$E$10,0),$B881,$C881,$D881,$E881)*CA$6+CA881*CA$7&lt;CA$2,CA$3*CA$4,0)</f>
        <v>0</v>
      </c>
      <c r="FU881" s="0" t="n">
        <f aca="false">IF(CHOOSE(MATCH(CB$5,$B$10:$E$10,0),$B881,$C881,$D881,$E881)*CB$6+CB881*CB$7&lt;CB$2,CB$3*CB$4,0)</f>
        <v>0</v>
      </c>
      <c r="FV881" s="0" t="n">
        <f aca="false">IF(CHOOSE(MATCH(CC$5,$B$10:$E$10,0),$B881,$C881,$D881,$E881)*CC$6+CC881*CC$7&lt;CC$2,CC$3*CC$4,0)</f>
        <v>0</v>
      </c>
      <c r="FW881" s="0" t="n">
        <f aca="false">IF(CHOOSE(MATCH(CD$5,$B$10:$E$10,0),$B881,$C881,$D881,$E881)*CD$6+CD881*CD$7&lt;CD$2,CD$3*CD$4,0)</f>
        <v>0</v>
      </c>
      <c r="FX881" s="0" t="n">
        <f aca="false">IF(CHOOSE(MATCH(CE$5,$B$10:$E$10,0),$B881,$C881,$D881,$E881)*CE$6+CE881*CE$7&lt;CE$2,CE$3*CE$4,0)</f>
        <v>0</v>
      </c>
      <c r="FY881" s="0" t="n">
        <f aca="false">IF(CHOOSE(MATCH(CF$5,$B$10:$E$10,0),$B881,$C881,$D881,$E881)*CF$6+CF881*CF$7&lt;CF$2,CF$3*CF$4,0)</f>
        <v>0</v>
      </c>
      <c r="FZ881" s="0" t="n">
        <f aca="false">IF(CHOOSE(MATCH(CG$5,$B$10:$E$10,0),$B881,$C881,$D881,$E881)*CG$6+CG881*CG$7&lt;CG$2,CG$3*CG$4,0)</f>
        <v>0</v>
      </c>
      <c r="GA881" s="0" t="n">
        <f aca="false">IF(CHOOSE(MATCH(CH$5,$B$10:$E$10,0),$B881,$C881,$D881,$E881)*CH$6+CH881*CH$7&lt;CH$2,CH$3*CH$4,0)</f>
        <v>0</v>
      </c>
      <c r="GB881" s="0" t="n">
        <f aca="false">IF(CHOOSE(MATCH(CI$5,$B$10:$E$10,0),$B881,$C881,$D881,$E881)*CI$6+CI881*CI$7&lt;CI$2,CI$3*CI$4,0)</f>
        <v>0</v>
      </c>
      <c r="GC881" s="0" t="n">
        <f aca="false">IF(CHOOSE(MATCH(CJ$5,$B$10:$E$10,0),$B881,$C881,$D881,$E881)*CJ$6+CJ881*CJ$7&lt;CJ$2,CJ$3*CJ$4,0)</f>
        <v>0</v>
      </c>
      <c r="GD881" s="0" t="n">
        <f aca="false">IF(CHOOSE(MATCH(CK$5,$B$10:$E$10,0),$B881,$C881,$D881,$E881)*CK$6+CK881*CK$7&lt;CK$2,CK$3*CK$4,0)</f>
        <v>0</v>
      </c>
      <c r="GE881" s="0" t="n">
        <f aca="false">IF(CHOOSE(MATCH(CL$5,$B$10:$E$10,0),$B881,$C881,$D881,$E881)*CL$6+CL881*CL$7&lt;CL$2,CL$3*CL$4,0)</f>
        <v>0</v>
      </c>
      <c r="GF881" s="0" t="n">
        <f aca="false">IF(CHOOSE(MATCH(CM$5,$B$10:$E$10,0),$B881,$C881,$D881,$E881)*CM$6+CM881*CM$7&lt;CM$2,CM$3*CM$4,0)</f>
        <v>0</v>
      </c>
      <c r="GG881" s="0" t="n">
        <f aca="false">IF(CHOOSE(MATCH(CN$5,$B$10:$E$10,0),$B881,$C881,$D881,$E881)*CN$6+CN881*CN$7&lt;CN$2,CN$3*CN$4,0)</f>
        <v>0</v>
      </c>
      <c r="GH881" s="0" t="n">
        <f aca="false">IF(CHOOSE(MATCH(CO$5,$B$10:$E$10,0),$B881,$C881,$D881,$E881)*CO$6+CO881*CO$7&lt;CO$2,CO$3*CO$4,0)</f>
        <v>0</v>
      </c>
      <c r="GI881" s="0" t="n">
        <f aca="false">IF(CHOOSE(MATCH(CP$5,$B$10:$E$10,0),$B881,$C881,$D881,$E881)*CP$6+CP881*CP$7&lt;CP$2,CP$3*CP$4,0)</f>
        <v>0</v>
      </c>
      <c r="GJ881" s="0" t="n">
        <f aca="false">IF(CHOOSE(MATCH(CQ$5,$B$10:$E$10,0),$B881,$C881,$D881,$E881)*CQ$6+CQ881*CQ$7&lt;CQ$2,CQ$3*CQ$4,0)</f>
        <v>0</v>
      </c>
      <c r="GK881" s="0" t="n">
        <f aca="false">IF(CHOOSE(MATCH(CR$5,$B$10:$E$10,0),$B881,$C881,$D881,$E881)*CR$6+CR881*CR$7&lt;CR$2,CR$3*CR$4,0)</f>
        <v>0</v>
      </c>
      <c r="GL881" s="0" t="n">
        <f aca="false">IF(CHOOSE(MATCH(CS$5,$B$10:$E$10,0),$B881,$C881,$D881,$E881)*CS$6+CS881*CS$7&lt;CS$2,CS$3*CS$4,0)</f>
        <v>0</v>
      </c>
      <c r="GM881" s="0" t="n">
        <f aca="false">IF(CHOOSE(MATCH(CT$5,$B$10:$E$10,0),$B881,$C881,$D881,$E881)*CT$6+CT881*CT$7&lt;CT$2,CT$3*CT$4,0)</f>
        <v>0</v>
      </c>
      <c r="GN881" s="0" t="n">
        <f aca="false">IF(CHOOSE(MATCH(CU$5,$B$10:$E$10,0),$B881,$C881,$D881,$E881)*CU$6+CU881*CU$7&lt;CU$2,CU$3*CU$4,0)</f>
        <v>0</v>
      </c>
      <c r="GO881" s="0" t="n">
        <f aca="false">IF(CHOOSE(MATCH(CV$5,$B$10:$E$10,0),$B881,$C881,$D881,$E881)*CV$6+CV881*CV$7&lt;CV$2,CV$3*CV$4,0)</f>
        <v>0</v>
      </c>
      <c r="GP881" s="0" t="n">
        <f aca="false">IF(CHOOSE(MATCH(CW$5,$B$10:$E$10,0),$B881,$C881,$D881,$E881)*CW$6+CW881*CW$7&lt;CW$2,CW$3*CW$4,0)</f>
        <v>0</v>
      </c>
      <c r="GQ881" s="0" t="n">
        <f aca="false">IF(CHOOSE(MATCH(CX$5,$B$10:$E$10,0),$B881,$C881,$D881,$E881)*CX$6+CX881*CX$7&lt;CX$2,CX$3*CX$4,0)</f>
        <v>0</v>
      </c>
      <c r="GS881" s="0" t="n">
        <f aca="false">SUM(CZ881:GQ881)</f>
        <v>0</v>
      </c>
      <c r="GT881" s="0" t="n">
        <f aca="false">IF(GS881&gt;$GS$6,1,0)</f>
        <v>0</v>
      </c>
    </row>
    <row r="882" customFormat="false" ht="14" hidden="false" customHeight="false" outlineLevel="0" collapsed="false">
      <c r="A882" s="0" t="n">
        <v>872</v>
      </c>
      <c r="B882" s="0" t="n">
        <v>0.077238980466415</v>
      </c>
      <c r="C882" s="0" t="n">
        <v>0.280882040497991</v>
      </c>
      <c r="D882" s="0" t="n">
        <v>0.535557620847923</v>
      </c>
      <c r="E882" s="0" t="n">
        <v>0.38770567158403</v>
      </c>
      <c r="G882" s="0" t="n">
        <v>1.13855094241444</v>
      </c>
      <c r="H882" s="0" t="n">
        <v>-0.151082986121764</v>
      </c>
      <c r="I882" s="0" t="n">
        <v>0.794518655311549</v>
      </c>
      <c r="J882" s="0" t="n">
        <v>0.784177700552391</v>
      </c>
      <c r="K882" s="0" t="n">
        <v>0.34009190130746</v>
      </c>
      <c r="L882" s="0" t="n">
        <v>-0.804418505140347</v>
      </c>
      <c r="M882" s="0" t="n">
        <v>0.400563067159965</v>
      </c>
      <c r="N882" s="0" t="n">
        <v>0.304555669572437</v>
      </c>
      <c r="O882" s="0" t="n">
        <v>0.976767751126317</v>
      </c>
      <c r="P882" s="0" t="n">
        <v>-0.392866468246211</v>
      </c>
      <c r="Q882" s="0" t="n">
        <v>-0.299592102237511</v>
      </c>
      <c r="R882" s="0" t="n">
        <v>1.42513272294309</v>
      </c>
      <c r="S882" s="0" t="n">
        <v>0.836334947962314</v>
      </c>
      <c r="T882" s="0" t="n">
        <v>1.14456724986667</v>
      </c>
      <c r="U882" s="0" t="n">
        <v>-0.106956576928496</v>
      </c>
      <c r="V882" s="0" t="n">
        <v>-1.85926182894036</v>
      </c>
      <c r="W882" s="0" t="n">
        <v>0.186780653166352</v>
      </c>
      <c r="X882" s="0" t="n">
        <v>1.49438619700959</v>
      </c>
      <c r="Y882" s="0" t="n">
        <v>-1.58172497322084</v>
      </c>
      <c r="Z882" s="0" t="n">
        <v>-1.21642642625375</v>
      </c>
      <c r="AA882" s="0" t="n">
        <v>-1.39637222673628</v>
      </c>
      <c r="AB882" s="0" t="n">
        <v>-2.28978024097159</v>
      </c>
      <c r="AC882" s="0" t="n">
        <v>-0.0420482137997169</v>
      </c>
      <c r="AD882" s="0" t="n">
        <v>-0.105571871245047</v>
      </c>
      <c r="AE882" s="0" t="n">
        <v>-0.429413375968579</v>
      </c>
      <c r="AF882" s="0" t="n">
        <v>1.1933457244595</v>
      </c>
      <c r="AG882" s="0" t="n">
        <v>-0.0769955477153417</v>
      </c>
      <c r="AH882" s="0" t="n">
        <v>-0.8214510671678</v>
      </c>
      <c r="AI882" s="0" t="n">
        <v>-0.201982857106486</v>
      </c>
      <c r="AJ882" s="0" t="n">
        <v>-0.537797859578859</v>
      </c>
      <c r="AK882" s="0" t="n">
        <v>-0.677637217449956</v>
      </c>
      <c r="AL882" s="0" t="n">
        <v>0.66107986640418</v>
      </c>
      <c r="AM882" s="0" t="n">
        <v>-0.276149876299314</v>
      </c>
      <c r="AN882" s="0" t="n">
        <v>1.42155386129161</v>
      </c>
      <c r="AO882" s="0" t="n">
        <v>0.849211119202664</v>
      </c>
      <c r="AP882" s="0" t="n">
        <v>0.289126091956859</v>
      </c>
      <c r="AQ882" s="0" t="n">
        <v>0.567655433769687</v>
      </c>
      <c r="AR882" s="0" t="n">
        <v>0.355125848727766</v>
      </c>
      <c r="AS882" s="0" t="n">
        <v>-0.919101239560405</v>
      </c>
      <c r="AT882" s="0" t="n">
        <v>-1.07408595795278</v>
      </c>
      <c r="AU882" s="0" t="n">
        <v>-0.131921069623786</v>
      </c>
      <c r="AV882" s="0" t="n">
        <v>0.307522896036971</v>
      </c>
      <c r="AW882" s="0" t="n">
        <v>-0.489956164528849</v>
      </c>
      <c r="AX882" s="0" t="n">
        <v>0.378610138795921</v>
      </c>
      <c r="AY882" s="0" t="n">
        <v>0.791062575444812</v>
      </c>
      <c r="AZ882" s="0" t="n">
        <v>-0.465006451122463</v>
      </c>
      <c r="BA882" s="0" t="n">
        <v>-0.775055468693608</v>
      </c>
      <c r="BB882" s="0" t="n">
        <v>-0.120662662084214</v>
      </c>
      <c r="BC882" s="0" t="n">
        <v>-1.04274249679293</v>
      </c>
      <c r="BD882" s="0" t="n">
        <v>1.00374791145441</v>
      </c>
      <c r="BE882" s="0" t="n">
        <v>-2.49736331170425</v>
      </c>
      <c r="BF882" s="0" t="n">
        <v>-0.0173281478055287</v>
      </c>
      <c r="BG882" s="0" t="n">
        <v>-0.119121068564709</v>
      </c>
      <c r="BH882" s="0" t="n">
        <v>0.654054019832984</v>
      </c>
      <c r="BI882" s="0" t="n">
        <v>0.189661477634218</v>
      </c>
      <c r="BJ882" s="0" t="n">
        <v>0.95276618594653</v>
      </c>
      <c r="BK882" s="0" t="n">
        <v>0.609686594543746</v>
      </c>
      <c r="BL882" s="0" t="n">
        <v>0.872032615006901</v>
      </c>
      <c r="BM882" s="0" t="n">
        <v>-0.144586920214351</v>
      </c>
      <c r="BN882" s="0" t="n">
        <v>0.873935732670361</v>
      </c>
      <c r="BO882" s="0" t="n">
        <v>0.658133103570435</v>
      </c>
      <c r="BP882" s="0" t="n">
        <v>0.871809788804967</v>
      </c>
      <c r="BQ882" s="0" t="n">
        <v>0.191921571968123</v>
      </c>
      <c r="BR882" s="0" t="n">
        <v>-0.907375579117797</v>
      </c>
      <c r="BS882" s="0" t="n">
        <v>0.779090214564349</v>
      </c>
      <c r="BT882" s="0" t="n">
        <v>0.807593778517912</v>
      </c>
      <c r="BU882" s="0" t="n">
        <v>0.399983264287584</v>
      </c>
      <c r="BV882" s="0" t="n">
        <v>1.62860487762373</v>
      </c>
      <c r="BW882" s="0" t="n">
        <v>-0.735775529392413</v>
      </c>
      <c r="BX882" s="0" t="n">
        <v>1.41966665978543</v>
      </c>
      <c r="BY882" s="0" t="n">
        <v>0.418449417338707</v>
      </c>
      <c r="BZ882" s="0" t="n">
        <v>-0.81418193076388</v>
      </c>
      <c r="CA882" s="0" t="n">
        <v>-1.01918658401701</v>
      </c>
      <c r="CB882" s="0" t="n">
        <v>-0.189505726666539</v>
      </c>
      <c r="CC882" s="0" t="n">
        <v>-0.817062755231746</v>
      </c>
      <c r="CD882" s="0" t="n">
        <v>0.867455582920229</v>
      </c>
      <c r="CE882" s="0" t="n">
        <v>-0.0571367309021298</v>
      </c>
      <c r="CF882" s="0" t="n">
        <v>0.318368620355614</v>
      </c>
      <c r="CG882" s="0" t="n">
        <v>-0.00348109097103588</v>
      </c>
      <c r="CH882" s="0" t="n">
        <v>-1.59115188580472</v>
      </c>
      <c r="CI882" s="0" t="n">
        <v>1.79858034243807</v>
      </c>
      <c r="CJ882" s="0" t="n">
        <v>0.401972783947713</v>
      </c>
      <c r="CK882" s="0" t="n">
        <v>-0.351950575350202</v>
      </c>
      <c r="CL882" s="0" t="n">
        <v>-0.534000719198957</v>
      </c>
      <c r="CM882" s="0" t="n">
        <v>0.32900857149798</v>
      </c>
      <c r="CN882" s="0" t="n">
        <v>1.01086243375903</v>
      </c>
      <c r="CO882" s="0" t="n">
        <v>-0.794414063420845</v>
      </c>
      <c r="CP882" s="0" t="n">
        <v>0.282751670965808</v>
      </c>
      <c r="CQ882" s="0" t="n">
        <v>0.66718484958983</v>
      </c>
      <c r="CR882" s="0" t="n">
        <v>-0.518887190992246</v>
      </c>
      <c r="CS882" s="0" t="n">
        <v>-0.276307901003747</v>
      </c>
      <c r="CT882" s="0" t="n">
        <v>-0.148376102515613</v>
      </c>
      <c r="CU882" s="0" t="n">
        <v>-1.18713160190964</v>
      </c>
      <c r="CV882" s="0" t="n">
        <v>0.748368620406836</v>
      </c>
      <c r="CW882" s="0" t="n">
        <v>0.710439280737774</v>
      </c>
      <c r="CX882" s="0" t="n">
        <v>-0.23905840862426</v>
      </c>
      <c r="CZ882" s="0" t="n">
        <f aca="false">IF(CHOOSE(MATCH(G$5,$B$10:$E$10,0),$B882,$C882,$D882,$E882)*G$6+G882*G$7&lt;G$2,G$3*G$4,0)</f>
        <v>0</v>
      </c>
      <c r="DA882" s="0" t="n">
        <f aca="false">IF(CHOOSE(MATCH(H$5,$B$10:$E$10,0),$B882,$C882,$D882,$E882)*H$6+H882*H$7&lt;H$2,H$3*H$4,0)</f>
        <v>0</v>
      </c>
      <c r="DB882" s="0" t="n">
        <f aca="false">IF(CHOOSE(MATCH(I$5,$B$10:$E$10,0),$B882,$C882,$D882,$E882)*I$6+I882*I$7&lt;I$2,I$3*I$4,0)</f>
        <v>0</v>
      </c>
      <c r="DC882" s="0" t="n">
        <f aca="false">IF(CHOOSE(MATCH(J$5,$B$10:$E$10,0),$B882,$C882,$D882,$E882)*J$6+J882*J$7&lt;J$2,J$3*J$4,0)</f>
        <v>0</v>
      </c>
      <c r="DD882" s="0" t="n">
        <f aca="false">IF(CHOOSE(MATCH(K$5,$B$10:$E$10,0),$B882,$C882,$D882,$E882)*K$6+K882*K$7&lt;K$2,K$3*K$4,0)</f>
        <v>0</v>
      </c>
      <c r="DE882" s="0" t="n">
        <f aca="false">IF(CHOOSE(MATCH(L$5,$B$10:$E$10,0),$B882,$C882,$D882,$E882)*L$6+L882*L$7&lt;L$2,L$3*L$4,0)</f>
        <v>0</v>
      </c>
      <c r="DF882" s="0" t="n">
        <f aca="false">IF(CHOOSE(MATCH(M$5,$B$10:$E$10,0),$B882,$C882,$D882,$E882)*M$6+M882*M$7&lt;M$2,M$3*M$4,0)</f>
        <v>0</v>
      </c>
      <c r="DG882" s="0" t="n">
        <f aca="false">IF(CHOOSE(MATCH(N$5,$B$10:$E$10,0),$B882,$C882,$D882,$E882)*N$6+N882*N$7&lt;N$2,N$3*N$4,0)</f>
        <v>0</v>
      </c>
      <c r="DH882" s="0" t="n">
        <f aca="false">IF(CHOOSE(MATCH(O$5,$B$10:$E$10,0),$B882,$C882,$D882,$E882)*O$6+O882*O$7&lt;O$2,O$3*O$4,0)</f>
        <v>0</v>
      </c>
      <c r="DI882" s="0" t="n">
        <f aca="false">IF(CHOOSE(MATCH(P$5,$B$10:$E$10,0),$B882,$C882,$D882,$E882)*P$6+P882*P$7&lt;P$2,P$3*P$4,0)</f>
        <v>0</v>
      </c>
      <c r="DJ882" s="0" t="n">
        <f aca="false">IF(CHOOSE(MATCH(Q$5,$B$10:$E$10,0),$B882,$C882,$D882,$E882)*Q$6+Q882*Q$7&lt;Q$2,Q$3*Q$4,0)</f>
        <v>0</v>
      </c>
      <c r="DK882" s="0" t="n">
        <f aca="false">IF(CHOOSE(MATCH(R$5,$B$10:$E$10,0),$B882,$C882,$D882,$E882)*R$6+R882*R$7&lt;R$2,R$3*R$4,0)</f>
        <v>0</v>
      </c>
      <c r="DL882" s="0" t="n">
        <f aca="false">IF(CHOOSE(MATCH(S$5,$B$10:$E$10,0),$B882,$C882,$D882,$E882)*S$6+S882*S$7&lt;S$2,S$3*S$4,0)</f>
        <v>0</v>
      </c>
      <c r="DM882" s="0" t="n">
        <f aca="false">IF(CHOOSE(MATCH(T$5,$B$10:$E$10,0),$B882,$C882,$D882,$E882)*T$6+T882*T$7&lt;T$2,T$3*T$4,0)</f>
        <v>0</v>
      </c>
      <c r="DN882" s="0" t="n">
        <f aca="false">IF(CHOOSE(MATCH(U$5,$B$10:$E$10,0),$B882,$C882,$D882,$E882)*U$6+U882*U$7&lt;U$2,U$3*U$4,0)</f>
        <v>0</v>
      </c>
      <c r="DO882" s="0" t="n">
        <f aca="false">IF(CHOOSE(MATCH(V$5,$B$10:$E$10,0),$B882,$C882,$D882,$E882)*V$6+V882*V$7&lt;V$2,V$3*V$4,0)</f>
        <v>0</v>
      </c>
      <c r="DP882" s="0" t="n">
        <f aca="false">IF(CHOOSE(MATCH(W$5,$B$10:$E$10,0),$B882,$C882,$D882,$E882)*W$6+W882*W$7&lt;W$2,W$3*W$4,0)</f>
        <v>0</v>
      </c>
      <c r="DQ882" s="0" t="n">
        <f aca="false">IF(CHOOSE(MATCH(X$5,$B$10:$E$10,0),$B882,$C882,$D882,$E882)*X$6+X882*X$7&lt;X$2,X$3*X$4,0)</f>
        <v>0</v>
      </c>
      <c r="DR882" s="0" t="n">
        <f aca="false">IF(CHOOSE(MATCH(Y$5,$B$10:$E$10,0),$B882,$C882,$D882,$E882)*Y$6+Y882*Y$7&lt;Y$2,Y$3*Y$4,0)</f>
        <v>0</v>
      </c>
      <c r="DS882" s="0" t="n">
        <f aca="false">IF(CHOOSE(MATCH(Z$5,$B$10:$E$10,0),$B882,$C882,$D882,$E882)*Z$6+Z882*Z$7&lt;Z$2,Z$3*Z$4,0)</f>
        <v>0</v>
      </c>
      <c r="DT882" s="0" t="n">
        <f aca="false">IF(CHOOSE(MATCH(AA$5,$B$10:$E$10,0),$B882,$C882,$D882,$E882)*AA$6+AA882*AA$7&lt;AA$2,AA$3*AA$4,0)</f>
        <v>0</v>
      </c>
      <c r="DU882" s="0" t="n">
        <f aca="false">IF(CHOOSE(MATCH(AB$5,$B$10:$E$10,0),$B882,$C882,$D882,$E882)*AB$6+AB882*AB$7&lt;AB$2,AB$3*AB$4,0)</f>
        <v>0</v>
      </c>
      <c r="DV882" s="0" t="n">
        <f aca="false">IF(CHOOSE(MATCH(AC$5,$B$10:$E$10,0),$B882,$C882,$D882,$E882)*AC$6+AC882*AC$7&lt;AC$2,AC$3*AC$4,0)</f>
        <v>0</v>
      </c>
      <c r="DW882" s="0" t="n">
        <f aca="false">IF(CHOOSE(MATCH(AD$5,$B$10:$E$10,0),$B882,$C882,$D882,$E882)*AD$6+AD882*AD$7&lt;AD$2,AD$3*AD$4,0)</f>
        <v>0</v>
      </c>
      <c r="DX882" s="0" t="n">
        <f aca="false">IF(CHOOSE(MATCH(AE$5,$B$10:$E$10,0),$B882,$C882,$D882,$E882)*AE$6+AE882*AE$7&lt;AE$2,AE$3*AE$4,0)</f>
        <v>0</v>
      </c>
      <c r="DY882" s="0" t="n">
        <f aca="false">IF(CHOOSE(MATCH(AF$5,$B$10:$E$10,0),$B882,$C882,$D882,$E882)*AF$6+AF882*AF$7&lt;AF$2,AF$3*AF$4,0)</f>
        <v>0</v>
      </c>
      <c r="DZ882" s="0" t="n">
        <f aca="false">IF(CHOOSE(MATCH(AG$5,$B$10:$E$10,0),$B882,$C882,$D882,$E882)*AG$6+AG882*AG$7&lt;AG$2,AG$3*AG$4,0)</f>
        <v>0</v>
      </c>
      <c r="EA882" s="0" t="n">
        <f aca="false">IF(CHOOSE(MATCH(AH$5,$B$10:$E$10,0),$B882,$C882,$D882,$E882)*AH$6+AH882*AH$7&lt;AH$2,AH$3*AH$4,0)</f>
        <v>0</v>
      </c>
      <c r="EB882" s="0" t="n">
        <f aca="false">IF(CHOOSE(MATCH(AI$5,$B$10:$E$10,0),$B882,$C882,$D882,$E882)*AI$6+AI882*AI$7&lt;AI$2,AI$3*AI$4,0)</f>
        <v>0</v>
      </c>
      <c r="EC882" s="0" t="n">
        <f aca="false">IF(CHOOSE(MATCH(AJ$5,$B$10:$E$10,0),$B882,$C882,$D882,$E882)*AJ$6+AJ882*AJ$7&lt;AJ$2,AJ$3*AJ$4,0)</f>
        <v>0</v>
      </c>
      <c r="ED882" s="0" t="n">
        <f aca="false">IF(CHOOSE(MATCH(AK$5,$B$10:$E$10,0),$B882,$C882,$D882,$E882)*AK$6+AK882*AK$7&lt;AK$2,AK$3*AK$4,0)</f>
        <v>0</v>
      </c>
      <c r="EE882" s="0" t="n">
        <f aca="false">IF(CHOOSE(MATCH(AL$5,$B$10:$E$10,0),$B882,$C882,$D882,$E882)*AL$6+AL882*AL$7&lt;AL$2,AL$3*AL$4,0)</f>
        <v>0</v>
      </c>
      <c r="EF882" s="0" t="n">
        <f aca="false">IF(CHOOSE(MATCH(AM$5,$B$10:$E$10,0),$B882,$C882,$D882,$E882)*AM$6+AM882*AM$7&lt;AM$2,AM$3*AM$4,0)</f>
        <v>0</v>
      </c>
      <c r="EG882" s="0" t="n">
        <f aca="false">IF(CHOOSE(MATCH(AN$5,$B$10:$E$10,0),$B882,$C882,$D882,$E882)*AN$6+AN882*AN$7&lt;AN$2,AN$3*AN$4,0)</f>
        <v>0</v>
      </c>
      <c r="EH882" s="0" t="n">
        <f aca="false">IF(CHOOSE(MATCH(AO$5,$B$10:$E$10,0),$B882,$C882,$D882,$E882)*AO$6+AO882*AO$7&lt;AO$2,AO$3*AO$4,0)</f>
        <v>0</v>
      </c>
      <c r="EI882" s="0" t="n">
        <f aca="false">IF(CHOOSE(MATCH(AP$5,$B$10:$E$10,0),$B882,$C882,$D882,$E882)*AP$6+AP882*AP$7&lt;AP$2,AP$3*AP$4,0)</f>
        <v>0</v>
      </c>
      <c r="EJ882" s="0" t="n">
        <f aca="false">IF(CHOOSE(MATCH(AQ$5,$B$10:$E$10,0),$B882,$C882,$D882,$E882)*AQ$6+AQ882*AQ$7&lt;AQ$2,AQ$3*AQ$4,0)</f>
        <v>0</v>
      </c>
      <c r="EK882" s="0" t="n">
        <f aca="false">IF(CHOOSE(MATCH(AR$5,$B$10:$E$10,0),$B882,$C882,$D882,$E882)*AR$6+AR882*AR$7&lt;AR$2,AR$3*AR$4,0)</f>
        <v>0</v>
      </c>
      <c r="EL882" s="0" t="n">
        <f aca="false">IF(CHOOSE(MATCH(AS$5,$B$10:$E$10,0),$B882,$C882,$D882,$E882)*AS$6+AS882*AS$7&lt;AS$2,AS$3*AS$4,0)</f>
        <v>0</v>
      </c>
      <c r="EM882" s="0" t="n">
        <f aca="false">IF(CHOOSE(MATCH(AT$5,$B$10:$E$10,0),$B882,$C882,$D882,$E882)*AT$6+AT882*AT$7&lt;AT$2,AT$3*AT$4,0)</f>
        <v>0</v>
      </c>
      <c r="EN882" s="0" t="n">
        <f aca="false">IF(CHOOSE(MATCH(AU$5,$B$10:$E$10,0),$B882,$C882,$D882,$E882)*AU$6+AU882*AU$7&lt;AU$2,AU$3*AU$4,0)</f>
        <v>0</v>
      </c>
      <c r="EO882" s="0" t="n">
        <f aca="false">IF(CHOOSE(MATCH(AV$5,$B$10:$E$10,0),$B882,$C882,$D882,$E882)*AV$6+AV882*AV$7&lt;AV$2,AV$3*AV$4,0)</f>
        <v>0</v>
      </c>
      <c r="EP882" s="0" t="n">
        <f aca="false">IF(CHOOSE(MATCH(AW$5,$B$10:$E$10,0),$B882,$C882,$D882,$E882)*AW$6+AW882*AW$7&lt;AW$2,AW$3*AW$4,0)</f>
        <v>0</v>
      </c>
      <c r="EQ882" s="0" t="n">
        <f aca="false">IF(CHOOSE(MATCH(AX$5,$B$10:$E$10,0),$B882,$C882,$D882,$E882)*AX$6+AX882*AX$7&lt;AX$2,AX$3*AX$4,0)</f>
        <v>0</v>
      </c>
      <c r="ER882" s="0" t="n">
        <f aca="false">IF(CHOOSE(MATCH(AY$5,$B$10:$E$10,0),$B882,$C882,$D882,$E882)*AY$6+AY882*AY$7&lt;AY$2,AY$3*AY$4,0)</f>
        <v>0</v>
      </c>
      <c r="ES882" s="0" t="n">
        <f aca="false">IF(CHOOSE(MATCH(AZ$5,$B$10:$E$10,0),$B882,$C882,$D882,$E882)*AZ$6+AZ882*AZ$7&lt;AZ$2,AZ$3*AZ$4,0)</f>
        <v>0</v>
      </c>
      <c r="ET882" s="0" t="n">
        <f aca="false">IF(CHOOSE(MATCH(BA$5,$B$10:$E$10,0),$B882,$C882,$D882,$E882)*BA$6+BA882*BA$7&lt;BA$2,BA$3*BA$4,0)</f>
        <v>0</v>
      </c>
      <c r="EU882" s="0" t="n">
        <f aca="false">IF(CHOOSE(MATCH(BB$5,$B$10:$E$10,0),$B882,$C882,$D882,$E882)*BB$6+BB882*BB$7&lt;BB$2,BB$3*BB$4,0)</f>
        <v>0</v>
      </c>
      <c r="EV882" s="0" t="n">
        <f aca="false">IF(CHOOSE(MATCH(BC$5,$B$10:$E$10,0),$B882,$C882,$D882,$E882)*BC$6+BC882*BC$7&lt;BC$2,BC$3*BC$4,0)</f>
        <v>0</v>
      </c>
      <c r="EW882" s="0" t="n">
        <f aca="false">IF(CHOOSE(MATCH(BD$5,$B$10:$E$10,0),$B882,$C882,$D882,$E882)*BD$6+BD882*BD$7&lt;BD$2,BD$3*BD$4,0)</f>
        <v>0</v>
      </c>
      <c r="EX882" s="0" t="n">
        <f aca="false">IF(CHOOSE(MATCH(BE$5,$B$10:$E$10,0),$B882,$C882,$D882,$E882)*BE$6+BE882*BE$7&lt;BE$2,BE$3*BE$4,0)</f>
        <v>0</v>
      </c>
      <c r="EY882" s="0" t="n">
        <f aca="false">IF(CHOOSE(MATCH(BF$5,$B$10:$E$10,0),$B882,$C882,$D882,$E882)*BF$6+BF882*BF$7&lt;BF$2,BF$3*BF$4,0)</f>
        <v>0</v>
      </c>
      <c r="EZ882" s="0" t="n">
        <f aca="false">IF(CHOOSE(MATCH(BG$5,$B$10:$E$10,0),$B882,$C882,$D882,$E882)*BG$6+BG882*BG$7&lt;BG$2,BG$3*BG$4,0)</f>
        <v>0</v>
      </c>
      <c r="FA882" s="0" t="n">
        <f aca="false">IF(CHOOSE(MATCH(BH$5,$B$10:$E$10,0),$B882,$C882,$D882,$E882)*BH$6+BH882*BH$7&lt;BH$2,BH$3*BH$4,0)</f>
        <v>0</v>
      </c>
      <c r="FB882" s="0" t="n">
        <f aca="false">IF(CHOOSE(MATCH(BI$5,$B$10:$E$10,0),$B882,$C882,$D882,$E882)*BI$6+BI882*BI$7&lt;BI$2,BI$3*BI$4,0)</f>
        <v>0</v>
      </c>
      <c r="FC882" s="0" t="n">
        <f aca="false">IF(CHOOSE(MATCH(BJ$5,$B$10:$E$10,0),$B882,$C882,$D882,$E882)*BJ$6+BJ882*BJ$7&lt;BJ$2,BJ$3*BJ$4,0)</f>
        <v>0</v>
      </c>
      <c r="FD882" s="0" t="n">
        <f aca="false">IF(CHOOSE(MATCH(BK$5,$B$10:$E$10,0),$B882,$C882,$D882,$E882)*BK$6+BK882*BK$7&lt;BK$2,BK$3*BK$4,0)</f>
        <v>0</v>
      </c>
      <c r="FE882" s="0" t="n">
        <f aca="false">IF(CHOOSE(MATCH(BL$5,$B$10:$E$10,0),$B882,$C882,$D882,$E882)*BL$6+BL882*BL$7&lt;BL$2,BL$3*BL$4,0)</f>
        <v>0</v>
      </c>
      <c r="FF882" s="0" t="n">
        <f aca="false">IF(CHOOSE(MATCH(BM$5,$B$10:$E$10,0),$B882,$C882,$D882,$E882)*BM$6+BM882*BM$7&lt;BM$2,BM$3*BM$4,0)</f>
        <v>0</v>
      </c>
      <c r="FG882" s="0" t="n">
        <f aca="false">IF(CHOOSE(MATCH(BN$5,$B$10:$E$10,0),$B882,$C882,$D882,$E882)*BN$6+BN882*BN$7&lt;BN$2,BN$3*BN$4,0)</f>
        <v>0</v>
      </c>
      <c r="FH882" s="0" t="n">
        <f aca="false">IF(CHOOSE(MATCH(BO$5,$B$10:$E$10,0),$B882,$C882,$D882,$E882)*BO$6+BO882*BO$7&lt;BO$2,BO$3*BO$4,0)</f>
        <v>0</v>
      </c>
      <c r="FI882" s="0" t="n">
        <f aca="false">IF(CHOOSE(MATCH(BP$5,$B$10:$E$10,0),$B882,$C882,$D882,$E882)*BP$6+BP882*BP$7&lt;BP$2,BP$3*BP$4,0)</f>
        <v>0</v>
      </c>
      <c r="FJ882" s="0" t="n">
        <f aca="false">IF(CHOOSE(MATCH(BQ$5,$B$10:$E$10,0),$B882,$C882,$D882,$E882)*BQ$6+BQ882*BQ$7&lt;BQ$2,BQ$3*BQ$4,0)</f>
        <v>0</v>
      </c>
      <c r="FK882" s="0" t="n">
        <f aca="false">IF(CHOOSE(MATCH(BR$5,$B$10:$E$10,0),$B882,$C882,$D882,$E882)*BR$6+BR882*BR$7&lt;BR$2,BR$3*BR$4,0)</f>
        <v>0</v>
      </c>
      <c r="FL882" s="0" t="n">
        <f aca="false">IF(CHOOSE(MATCH(BS$5,$B$10:$E$10,0),$B882,$C882,$D882,$E882)*BS$6+BS882*BS$7&lt;BS$2,BS$3*BS$4,0)</f>
        <v>0</v>
      </c>
      <c r="FM882" s="0" t="n">
        <f aca="false">IF(CHOOSE(MATCH(BT$5,$B$10:$E$10,0),$B882,$C882,$D882,$E882)*BT$6+BT882*BT$7&lt;BT$2,BT$3*BT$4,0)</f>
        <v>0</v>
      </c>
      <c r="FN882" s="0" t="n">
        <f aca="false">IF(CHOOSE(MATCH(BU$5,$B$10:$E$10,0),$B882,$C882,$D882,$E882)*BU$6+BU882*BU$7&lt;BU$2,BU$3*BU$4,0)</f>
        <v>0</v>
      </c>
      <c r="FO882" s="0" t="n">
        <f aca="false">IF(CHOOSE(MATCH(BV$5,$B$10:$E$10,0),$B882,$C882,$D882,$E882)*BV$6+BV882*BV$7&lt;BV$2,BV$3*BV$4,0)</f>
        <v>0</v>
      </c>
      <c r="FP882" s="0" t="n">
        <f aca="false">IF(CHOOSE(MATCH(BW$5,$B$10:$E$10,0),$B882,$C882,$D882,$E882)*BW$6+BW882*BW$7&lt;BW$2,BW$3*BW$4,0)</f>
        <v>0</v>
      </c>
      <c r="FQ882" s="0" t="n">
        <f aca="false">IF(CHOOSE(MATCH(BX$5,$B$10:$E$10,0),$B882,$C882,$D882,$E882)*BX$6+BX882*BX$7&lt;BX$2,BX$3*BX$4,0)</f>
        <v>0</v>
      </c>
      <c r="FR882" s="0" t="n">
        <f aca="false">IF(CHOOSE(MATCH(BY$5,$B$10:$E$10,0),$B882,$C882,$D882,$E882)*BY$6+BY882*BY$7&lt;BY$2,BY$3*BY$4,0)</f>
        <v>0</v>
      </c>
      <c r="FS882" s="0" t="n">
        <f aca="false">IF(CHOOSE(MATCH(BZ$5,$B$10:$E$10,0),$B882,$C882,$D882,$E882)*BZ$6+BZ882*BZ$7&lt;BZ$2,BZ$3*BZ$4,0)</f>
        <v>0</v>
      </c>
      <c r="FT882" s="0" t="n">
        <f aca="false">IF(CHOOSE(MATCH(CA$5,$B$10:$E$10,0),$B882,$C882,$D882,$E882)*CA$6+CA882*CA$7&lt;CA$2,CA$3*CA$4,0)</f>
        <v>0</v>
      </c>
      <c r="FU882" s="0" t="n">
        <f aca="false">IF(CHOOSE(MATCH(CB$5,$B$10:$E$10,0),$B882,$C882,$D882,$E882)*CB$6+CB882*CB$7&lt;CB$2,CB$3*CB$4,0)</f>
        <v>0</v>
      </c>
      <c r="FV882" s="0" t="n">
        <f aca="false">IF(CHOOSE(MATCH(CC$5,$B$10:$E$10,0),$B882,$C882,$D882,$E882)*CC$6+CC882*CC$7&lt;CC$2,CC$3*CC$4,0)</f>
        <v>0</v>
      </c>
      <c r="FW882" s="0" t="n">
        <f aca="false">IF(CHOOSE(MATCH(CD$5,$B$10:$E$10,0),$B882,$C882,$D882,$E882)*CD$6+CD882*CD$7&lt;CD$2,CD$3*CD$4,0)</f>
        <v>0</v>
      </c>
      <c r="FX882" s="0" t="n">
        <f aca="false">IF(CHOOSE(MATCH(CE$5,$B$10:$E$10,0),$B882,$C882,$D882,$E882)*CE$6+CE882*CE$7&lt;CE$2,CE$3*CE$4,0)</f>
        <v>0</v>
      </c>
      <c r="FY882" s="0" t="n">
        <f aca="false">IF(CHOOSE(MATCH(CF$5,$B$10:$E$10,0),$B882,$C882,$D882,$E882)*CF$6+CF882*CF$7&lt;CF$2,CF$3*CF$4,0)</f>
        <v>0</v>
      </c>
      <c r="FZ882" s="0" t="n">
        <f aca="false">IF(CHOOSE(MATCH(CG$5,$B$10:$E$10,0),$B882,$C882,$D882,$E882)*CG$6+CG882*CG$7&lt;CG$2,CG$3*CG$4,0)</f>
        <v>0</v>
      </c>
      <c r="GA882" s="0" t="n">
        <f aca="false">IF(CHOOSE(MATCH(CH$5,$B$10:$E$10,0),$B882,$C882,$D882,$E882)*CH$6+CH882*CH$7&lt;CH$2,CH$3*CH$4,0)</f>
        <v>0</v>
      </c>
      <c r="GB882" s="0" t="n">
        <f aca="false">IF(CHOOSE(MATCH(CI$5,$B$10:$E$10,0),$B882,$C882,$D882,$E882)*CI$6+CI882*CI$7&lt;CI$2,CI$3*CI$4,0)</f>
        <v>0</v>
      </c>
      <c r="GC882" s="0" t="n">
        <f aca="false">IF(CHOOSE(MATCH(CJ$5,$B$10:$E$10,0),$B882,$C882,$D882,$E882)*CJ$6+CJ882*CJ$7&lt;CJ$2,CJ$3*CJ$4,0)</f>
        <v>0</v>
      </c>
      <c r="GD882" s="0" t="n">
        <f aca="false">IF(CHOOSE(MATCH(CK$5,$B$10:$E$10,0),$B882,$C882,$D882,$E882)*CK$6+CK882*CK$7&lt;CK$2,CK$3*CK$4,0)</f>
        <v>0</v>
      </c>
      <c r="GE882" s="0" t="n">
        <f aca="false">IF(CHOOSE(MATCH(CL$5,$B$10:$E$10,0),$B882,$C882,$D882,$E882)*CL$6+CL882*CL$7&lt;CL$2,CL$3*CL$4,0)</f>
        <v>0</v>
      </c>
      <c r="GF882" s="0" t="n">
        <f aca="false">IF(CHOOSE(MATCH(CM$5,$B$10:$E$10,0),$B882,$C882,$D882,$E882)*CM$6+CM882*CM$7&lt;CM$2,CM$3*CM$4,0)</f>
        <v>0</v>
      </c>
      <c r="GG882" s="0" t="n">
        <f aca="false">IF(CHOOSE(MATCH(CN$5,$B$10:$E$10,0),$B882,$C882,$D882,$E882)*CN$6+CN882*CN$7&lt;CN$2,CN$3*CN$4,0)</f>
        <v>0</v>
      </c>
      <c r="GH882" s="0" t="n">
        <f aca="false">IF(CHOOSE(MATCH(CO$5,$B$10:$E$10,0),$B882,$C882,$D882,$E882)*CO$6+CO882*CO$7&lt;CO$2,CO$3*CO$4,0)</f>
        <v>0</v>
      </c>
      <c r="GI882" s="0" t="n">
        <f aca="false">IF(CHOOSE(MATCH(CP$5,$B$10:$E$10,0),$B882,$C882,$D882,$E882)*CP$6+CP882*CP$7&lt;CP$2,CP$3*CP$4,0)</f>
        <v>0</v>
      </c>
      <c r="GJ882" s="0" t="n">
        <f aca="false">IF(CHOOSE(MATCH(CQ$5,$B$10:$E$10,0),$B882,$C882,$D882,$E882)*CQ$6+CQ882*CQ$7&lt;CQ$2,CQ$3*CQ$4,0)</f>
        <v>0</v>
      </c>
      <c r="GK882" s="0" t="n">
        <f aca="false">IF(CHOOSE(MATCH(CR$5,$B$10:$E$10,0),$B882,$C882,$D882,$E882)*CR$6+CR882*CR$7&lt;CR$2,CR$3*CR$4,0)</f>
        <v>0</v>
      </c>
      <c r="GL882" s="0" t="n">
        <f aca="false">IF(CHOOSE(MATCH(CS$5,$B$10:$E$10,0),$B882,$C882,$D882,$E882)*CS$6+CS882*CS$7&lt;CS$2,CS$3*CS$4,0)</f>
        <v>0</v>
      </c>
      <c r="GM882" s="0" t="n">
        <f aca="false">IF(CHOOSE(MATCH(CT$5,$B$10:$E$10,0),$B882,$C882,$D882,$E882)*CT$6+CT882*CT$7&lt;CT$2,CT$3*CT$4,0)</f>
        <v>0</v>
      </c>
      <c r="GN882" s="0" t="n">
        <f aca="false">IF(CHOOSE(MATCH(CU$5,$B$10:$E$10,0),$B882,$C882,$D882,$E882)*CU$6+CU882*CU$7&lt;CU$2,CU$3*CU$4,0)</f>
        <v>0</v>
      </c>
      <c r="GO882" s="0" t="n">
        <f aca="false">IF(CHOOSE(MATCH(CV$5,$B$10:$E$10,0),$B882,$C882,$D882,$E882)*CV$6+CV882*CV$7&lt;CV$2,CV$3*CV$4,0)</f>
        <v>0</v>
      </c>
      <c r="GP882" s="0" t="n">
        <f aca="false">IF(CHOOSE(MATCH(CW$5,$B$10:$E$10,0),$B882,$C882,$D882,$E882)*CW$6+CW882*CW$7&lt;CW$2,CW$3*CW$4,0)</f>
        <v>0</v>
      </c>
      <c r="GQ882" s="0" t="n">
        <f aca="false">IF(CHOOSE(MATCH(CX$5,$B$10:$E$10,0),$B882,$C882,$D882,$E882)*CX$6+CX882*CX$7&lt;CX$2,CX$3*CX$4,0)</f>
        <v>0</v>
      </c>
      <c r="GS882" s="0" t="n">
        <f aca="false">SUM(CZ882:GQ882)</f>
        <v>0</v>
      </c>
      <c r="GT882" s="0" t="n">
        <f aca="false">IF(GS882&gt;$GS$6,1,0)</f>
        <v>0</v>
      </c>
    </row>
    <row r="883" customFormat="false" ht="14" hidden="false" customHeight="false" outlineLevel="0" collapsed="false">
      <c r="A883" s="0" t="n">
        <v>873</v>
      </c>
      <c r="B883" s="0" t="n">
        <v>-0.10421366231884</v>
      </c>
      <c r="C883" s="0" t="n">
        <v>-0.780766368663311</v>
      </c>
      <c r="D883" s="0" t="n">
        <v>2.30592403506619</v>
      </c>
      <c r="E883" s="0" t="n">
        <v>0.781867372576165</v>
      </c>
      <c r="G883" s="0" t="n">
        <v>0.606372623224161</v>
      </c>
      <c r="H883" s="0" t="n">
        <v>-0.690008619130822</v>
      </c>
      <c r="I883" s="0" t="n">
        <v>2.42040187004022</v>
      </c>
      <c r="J883" s="0" t="n">
        <v>-1.28236933960579</v>
      </c>
      <c r="K883" s="0" t="n">
        <v>-0.017250840755878</v>
      </c>
      <c r="L883" s="0" t="n">
        <v>-0.317563717544544</v>
      </c>
      <c r="M883" s="0" t="n">
        <v>-0.225070380110992</v>
      </c>
      <c r="N883" s="0" t="n">
        <v>-1.03199909062823</v>
      </c>
      <c r="O883" s="0" t="n">
        <v>-0.812053713161731</v>
      </c>
      <c r="P883" s="0" t="n">
        <v>-0.674560851621209</v>
      </c>
      <c r="Q883" s="0" t="n">
        <v>1.01687419373775</v>
      </c>
      <c r="R883" s="0" t="n">
        <v>-0.478687525173882</v>
      </c>
      <c r="S883" s="0" t="n">
        <v>-0.303755314234877</v>
      </c>
      <c r="T883" s="0" t="n">
        <v>0.03584773367038</v>
      </c>
      <c r="U883" s="0" t="n">
        <v>-0.360100784746464</v>
      </c>
      <c r="V883" s="0" t="n">
        <v>1.29200316223432</v>
      </c>
      <c r="W883" s="0" t="n">
        <v>-1.31817614601459</v>
      </c>
      <c r="X883" s="0" t="n">
        <v>-0.243784370468347</v>
      </c>
      <c r="Y883" s="0" t="n">
        <v>-0.563077264814638</v>
      </c>
      <c r="Z883" s="0" t="n">
        <v>-0.557707835469046</v>
      </c>
      <c r="AA883" s="0" t="n">
        <v>0.15781893125677</v>
      </c>
      <c r="AB883" s="0" t="n">
        <v>0.53965550250723</v>
      </c>
      <c r="AC883" s="0" t="n">
        <v>-0.0763043317419943</v>
      </c>
      <c r="AD883" s="0" t="n">
        <v>0.987672592600575</v>
      </c>
      <c r="AE883" s="0" t="n">
        <v>0.0845932390802773</v>
      </c>
      <c r="AF883" s="0" t="n">
        <v>-0.904724402062129</v>
      </c>
      <c r="AG883" s="0" t="n">
        <v>-1.23000518215122</v>
      </c>
      <c r="AH883" s="0" t="n">
        <v>1.87322257261258</v>
      </c>
      <c r="AI883" s="0" t="n">
        <v>-0.89212562670582</v>
      </c>
      <c r="AJ883" s="0" t="n">
        <v>-0.0102124886325328</v>
      </c>
      <c r="AK883" s="0" t="n">
        <v>-1.10807377495803</v>
      </c>
      <c r="AL883" s="0" t="n">
        <v>0.461941453977488</v>
      </c>
      <c r="AM883" s="0" t="n">
        <v>0.503978299093433</v>
      </c>
      <c r="AN883" s="0" t="n">
        <v>-1.06069819594268</v>
      </c>
      <c r="AO883" s="0" t="n">
        <v>-0.0261275090451818</v>
      </c>
      <c r="AP883" s="0" t="n">
        <v>-0.560748958378099</v>
      </c>
      <c r="AQ883" s="0" t="n">
        <v>-1.31417436932679</v>
      </c>
      <c r="AR883" s="0" t="n">
        <v>-0.0763816387916449</v>
      </c>
      <c r="AS883" s="0" t="n">
        <v>-0.635500327916816</v>
      </c>
      <c r="AT883" s="0" t="n">
        <v>0.552709025214426</v>
      </c>
      <c r="AU883" s="0" t="n">
        <v>0.371715032088105</v>
      </c>
      <c r="AV883" s="0" t="n">
        <v>-0.697209543432109</v>
      </c>
      <c r="AW883" s="0" t="n">
        <v>-1.78411937667988</v>
      </c>
      <c r="AX883" s="0" t="n">
        <v>2.57336068898439</v>
      </c>
      <c r="AY883" s="0" t="n">
        <v>-0.570623797102599</v>
      </c>
      <c r="AZ883" s="0" t="n">
        <v>1.14677959572873</v>
      </c>
      <c r="BA883" s="0" t="n">
        <v>-0.262267576545128</v>
      </c>
      <c r="BB883" s="0" t="n">
        <v>-0.112729594548</v>
      </c>
      <c r="BC883" s="0" t="n">
        <v>-0.272257238975726</v>
      </c>
      <c r="BD883" s="0" t="n">
        <v>0.741403027859633</v>
      </c>
      <c r="BE883" s="0" t="n">
        <v>1.90605533134658</v>
      </c>
      <c r="BF883" s="0" t="n">
        <v>-1.07695086626336</v>
      </c>
      <c r="BG883" s="0" t="n">
        <v>-0.031177478376776</v>
      </c>
      <c r="BH883" s="0" t="n">
        <v>1.15792545329896</v>
      </c>
      <c r="BI883" s="0" t="n">
        <v>1.60987383424072</v>
      </c>
      <c r="BJ883" s="0" t="n">
        <v>1.66879999596858</v>
      </c>
      <c r="BK883" s="0" t="n">
        <v>-2.25150870392099</v>
      </c>
      <c r="BL883" s="0" t="n">
        <v>1.4461443242908</v>
      </c>
      <c r="BM883" s="0" t="n">
        <v>-0.195273059944157</v>
      </c>
      <c r="BN883" s="0" t="n">
        <v>-0.962324975262163</v>
      </c>
      <c r="BO883" s="0" t="n">
        <v>1.17240233521443</v>
      </c>
      <c r="BP883" s="0" t="n">
        <v>-0.14953684512875</v>
      </c>
      <c r="BQ883" s="0" t="n">
        <v>0.137401912070345</v>
      </c>
      <c r="BR883" s="0" t="n">
        <v>0.432938804806327</v>
      </c>
      <c r="BS883" s="0" t="n">
        <v>1.42092176247388</v>
      </c>
      <c r="BT883" s="0" t="n">
        <v>-2.84395355265588</v>
      </c>
      <c r="BU883" s="0" t="n">
        <v>1.06110064734821</v>
      </c>
      <c r="BV883" s="0" t="n">
        <v>0.348941284755711</v>
      </c>
      <c r="BW883" s="0" t="n">
        <v>1.33514276967617</v>
      </c>
      <c r="BX883" s="0" t="n">
        <v>0.961231307883281</v>
      </c>
      <c r="BY883" s="0" t="n">
        <v>0.215586624108255</v>
      </c>
      <c r="BZ883" s="0" t="n">
        <v>-1.90090759133454</v>
      </c>
      <c r="CA883" s="0" t="n">
        <v>-0.584543613513233</v>
      </c>
      <c r="CB883" s="0" t="n">
        <v>-0.818880607766914</v>
      </c>
      <c r="CC883" s="0" t="n">
        <v>0.314668113787775</v>
      </c>
      <c r="CD883" s="0" t="n">
        <v>0.177758465724764</v>
      </c>
      <c r="CE883" s="0" t="n">
        <v>-0.651875780022238</v>
      </c>
      <c r="CF883" s="0" t="n">
        <v>0.661841568216914</v>
      </c>
      <c r="CG883" s="0" t="n">
        <v>0.631947614238015</v>
      </c>
      <c r="CH883" s="0" t="n">
        <v>0.219895355257904</v>
      </c>
      <c r="CI883" s="0" t="n">
        <v>-0.00791715137893334</v>
      </c>
      <c r="CJ883" s="0" t="n">
        <v>-1.28533429233357</v>
      </c>
      <c r="CK883" s="0" t="n">
        <v>0.361815182259306</v>
      </c>
      <c r="CL883" s="0" t="n">
        <v>-0.171932015291532</v>
      </c>
      <c r="CM883" s="0" t="n">
        <v>1.39455096359598</v>
      </c>
      <c r="CN883" s="0" t="n">
        <v>-1.52965185407083</v>
      </c>
      <c r="CO883" s="0" t="n">
        <v>0.764150627219351</v>
      </c>
      <c r="CP883" s="0" t="n">
        <v>0.846689545141999</v>
      </c>
      <c r="CQ883" s="0" t="n">
        <v>1.22334768093424</v>
      </c>
      <c r="CR883" s="0" t="n">
        <v>0.418783656641608</v>
      </c>
      <c r="CS883" s="0" t="n">
        <v>-0.887125679582823</v>
      </c>
      <c r="CT883" s="0" t="n">
        <v>0.572154021938331</v>
      </c>
      <c r="CU883" s="0" t="n">
        <v>-0.23363099899143</v>
      </c>
      <c r="CV883" s="0" t="n">
        <v>-0.751408606447512</v>
      </c>
      <c r="CW883" s="0" t="n">
        <v>-0.214099600270856</v>
      </c>
      <c r="CX883" s="0" t="n">
        <v>-0.129066393128596</v>
      </c>
      <c r="CZ883" s="0" t="n">
        <f aca="false">IF(CHOOSE(MATCH(G$5,$B$10:$E$10,0),$B883,$C883,$D883,$E883)*G$6+G883*G$7&lt;G$2,G$3*G$4,0)</f>
        <v>0</v>
      </c>
      <c r="DA883" s="0" t="n">
        <f aca="false">IF(CHOOSE(MATCH(H$5,$B$10:$E$10,0),$B883,$C883,$D883,$E883)*H$6+H883*H$7&lt;H$2,H$3*H$4,0)</f>
        <v>0</v>
      </c>
      <c r="DB883" s="0" t="n">
        <f aca="false">IF(CHOOSE(MATCH(I$5,$B$10:$E$10,0),$B883,$C883,$D883,$E883)*I$6+I883*I$7&lt;I$2,I$3*I$4,0)</f>
        <v>0</v>
      </c>
      <c r="DC883" s="0" t="n">
        <f aca="false">IF(CHOOSE(MATCH(J$5,$B$10:$E$10,0),$B883,$C883,$D883,$E883)*J$6+J883*J$7&lt;J$2,J$3*J$4,0)</f>
        <v>0</v>
      </c>
      <c r="DD883" s="0" t="n">
        <f aca="false">IF(CHOOSE(MATCH(K$5,$B$10:$E$10,0),$B883,$C883,$D883,$E883)*K$6+K883*K$7&lt;K$2,K$3*K$4,0)</f>
        <v>0</v>
      </c>
      <c r="DE883" s="0" t="n">
        <f aca="false">IF(CHOOSE(MATCH(L$5,$B$10:$E$10,0),$B883,$C883,$D883,$E883)*L$6+L883*L$7&lt;L$2,L$3*L$4,0)</f>
        <v>0</v>
      </c>
      <c r="DF883" s="0" t="n">
        <f aca="false">IF(CHOOSE(MATCH(M$5,$B$10:$E$10,0),$B883,$C883,$D883,$E883)*M$6+M883*M$7&lt;M$2,M$3*M$4,0)</f>
        <v>0</v>
      </c>
      <c r="DG883" s="0" t="n">
        <f aca="false">IF(CHOOSE(MATCH(N$5,$B$10:$E$10,0),$B883,$C883,$D883,$E883)*N$6+N883*N$7&lt;N$2,N$3*N$4,0)</f>
        <v>0</v>
      </c>
      <c r="DH883" s="0" t="n">
        <f aca="false">IF(CHOOSE(MATCH(O$5,$B$10:$E$10,0),$B883,$C883,$D883,$E883)*O$6+O883*O$7&lt;O$2,O$3*O$4,0)</f>
        <v>0</v>
      </c>
      <c r="DI883" s="0" t="n">
        <f aca="false">IF(CHOOSE(MATCH(P$5,$B$10:$E$10,0),$B883,$C883,$D883,$E883)*P$6+P883*P$7&lt;P$2,P$3*P$4,0)</f>
        <v>0</v>
      </c>
      <c r="DJ883" s="0" t="n">
        <f aca="false">IF(CHOOSE(MATCH(Q$5,$B$10:$E$10,0),$B883,$C883,$D883,$E883)*Q$6+Q883*Q$7&lt;Q$2,Q$3*Q$4,0)</f>
        <v>0</v>
      </c>
      <c r="DK883" s="0" t="n">
        <f aca="false">IF(CHOOSE(MATCH(R$5,$B$10:$E$10,0),$B883,$C883,$D883,$E883)*R$6+R883*R$7&lt;R$2,R$3*R$4,0)</f>
        <v>0</v>
      </c>
      <c r="DL883" s="0" t="n">
        <f aca="false">IF(CHOOSE(MATCH(S$5,$B$10:$E$10,0),$B883,$C883,$D883,$E883)*S$6+S883*S$7&lt;S$2,S$3*S$4,0)</f>
        <v>0</v>
      </c>
      <c r="DM883" s="0" t="n">
        <f aca="false">IF(CHOOSE(MATCH(T$5,$B$10:$E$10,0),$B883,$C883,$D883,$E883)*T$6+T883*T$7&lt;T$2,T$3*T$4,0)</f>
        <v>0</v>
      </c>
      <c r="DN883" s="0" t="n">
        <f aca="false">IF(CHOOSE(MATCH(U$5,$B$10:$E$10,0),$B883,$C883,$D883,$E883)*U$6+U883*U$7&lt;U$2,U$3*U$4,0)</f>
        <v>0</v>
      </c>
      <c r="DO883" s="0" t="n">
        <f aca="false">IF(CHOOSE(MATCH(V$5,$B$10:$E$10,0),$B883,$C883,$D883,$E883)*V$6+V883*V$7&lt;V$2,V$3*V$4,0)</f>
        <v>0</v>
      </c>
      <c r="DP883" s="0" t="n">
        <f aca="false">IF(CHOOSE(MATCH(W$5,$B$10:$E$10,0),$B883,$C883,$D883,$E883)*W$6+W883*W$7&lt;W$2,W$3*W$4,0)</f>
        <v>0</v>
      </c>
      <c r="DQ883" s="0" t="n">
        <f aca="false">IF(CHOOSE(MATCH(X$5,$B$10:$E$10,0),$B883,$C883,$D883,$E883)*X$6+X883*X$7&lt;X$2,X$3*X$4,0)</f>
        <v>0</v>
      </c>
      <c r="DR883" s="0" t="n">
        <f aca="false">IF(CHOOSE(MATCH(Y$5,$B$10:$E$10,0),$B883,$C883,$D883,$E883)*Y$6+Y883*Y$7&lt;Y$2,Y$3*Y$4,0)</f>
        <v>0</v>
      </c>
      <c r="DS883" s="0" t="n">
        <f aca="false">IF(CHOOSE(MATCH(Z$5,$B$10:$E$10,0),$B883,$C883,$D883,$E883)*Z$6+Z883*Z$7&lt;Z$2,Z$3*Z$4,0)</f>
        <v>0</v>
      </c>
      <c r="DT883" s="0" t="n">
        <f aca="false">IF(CHOOSE(MATCH(AA$5,$B$10:$E$10,0),$B883,$C883,$D883,$E883)*AA$6+AA883*AA$7&lt;AA$2,AA$3*AA$4,0)</f>
        <v>0</v>
      </c>
      <c r="DU883" s="0" t="n">
        <f aca="false">IF(CHOOSE(MATCH(AB$5,$B$10:$E$10,0),$B883,$C883,$D883,$E883)*AB$6+AB883*AB$7&lt;AB$2,AB$3*AB$4,0)</f>
        <v>0</v>
      </c>
      <c r="DV883" s="0" t="n">
        <f aca="false">IF(CHOOSE(MATCH(AC$5,$B$10:$E$10,0),$B883,$C883,$D883,$E883)*AC$6+AC883*AC$7&lt;AC$2,AC$3*AC$4,0)</f>
        <v>0</v>
      </c>
      <c r="DW883" s="0" t="n">
        <f aca="false">IF(CHOOSE(MATCH(AD$5,$B$10:$E$10,0),$B883,$C883,$D883,$E883)*AD$6+AD883*AD$7&lt;AD$2,AD$3*AD$4,0)</f>
        <v>0</v>
      </c>
      <c r="DX883" s="0" t="n">
        <f aca="false">IF(CHOOSE(MATCH(AE$5,$B$10:$E$10,0),$B883,$C883,$D883,$E883)*AE$6+AE883*AE$7&lt;AE$2,AE$3*AE$4,0)</f>
        <v>0</v>
      </c>
      <c r="DY883" s="0" t="n">
        <f aca="false">IF(CHOOSE(MATCH(AF$5,$B$10:$E$10,0),$B883,$C883,$D883,$E883)*AF$6+AF883*AF$7&lt;AF$2,AF$3*AF$4,0)</f>
        <v>0</v>
      </c>
      <c r="DZ883" s="0" t="n">
        <f aca="false">IF(CHOOSE(MATCH(AG$5,$B$10:$E$10,0),$B883,$C883,$D883,$E883)*AG$6+AG883*AG$7&lt;AG$2,AG$3*AG$4,0)</f>
        <v>0</v>
      </c>
      <c r="EA883" s="0" t="n">
        <f aca="false">IF(CHOOSE(MATCH(AH$5,$B$10:$E$10,0),$B883,$C883,$D883,$E883)*AH$6+AH883*AH$7&lt;AH$2,AH$3*AH$4,0)</f>
        <v>0</v>
      </c>
      <c r="EB883" s="0" t="n">
        <f aca="false">IF(CHOOSE(MATCH(AI$5,$B$10:$E$10,0),$B883,$C883,$D883,$E883)*AI$6+AI883*AI$7&lt;AI$2,AI$3*AI$4,0)</f>
        <v>0</v>
      </c>
      <c r="EC883" s="0" t="n">
        <f aca="false">IF(CHOOSE(MATCH(AJ$5,$B$10:$E$10,0),$B883,$C883,$D883,$E883)*AJ$6+AJ883*AJ$7&lt;AJ$2,AJ$3*AJ$4,0)</f>
        <v>0</v>
      </c>
      <c r="ED883" s="0" t="n">
        <f aca="false">IF(CHOOSE(MATCH(AK$5,$B$10:$E$10,0),$B883,$C883,$D883,$E883)*AK$6+AK883*AK$7&lt;AK$2,AK$3*AK$4,0)</f>
        <v>0</v>
      </c>
      <c r="EE883" s="0" t="n">
        <f aca="false">IF(CHOOSE(MATCH(AL$5,$B$10:$E$10,0),$B883,$C883,$D883,$E883)*AL$6+AL883*AL$7&lt;AL$2,AL$3*AL$4,0)</f>
        <v>0</v>
      </c>
      <c r="EF883" s="0" t="n">
        <f aca="false">IF(CHOOSE(MATCH(AM$5,$B$10:$E$10,0),$B883,$C883,$D883,$E883)*AM$6+AM883*AM$7&lt;AM$2,AM$3*AM$4,0)</f>
        <v>0</v>
      </c>
      <c r="EG883" s="0" t="n">
        <f aca="false">IF(CHOOSE(MATCH(AN$5,$B$10:$E$10,0),$B883,$C883,$D883,$E883)*AN$6+AN883*AN$7&lt;AN$2,AN$3*AN$4,0)</f>
        <v>0</v>
      </c>
      <c r="EH883" s="0" t="n">
        <f aca="false">IF(CHOOSE(MATCH(AO$5,$B$10:$E$10,0),$B883,$C883,$D883,$E883)*AO$6+AO883*AO$7&lt;AO$2,AO$3*AO$4,0)</f>
        <v>0</v>
      </c>
      <c r="EI883" s="0" t="n">
        <f aca="false">IF(CHOOSE(MATCH(AP$5,$B$10:$E$10,0),$B883,$C883,$D883,$E883)*AP$6+AP883*AP$7&lt;AP$2,AP$3*AP$4,0)</f>
        <v>0</v>
      </c>
      <c r="EJ883" s="0" t="n">
        <f aca="false">IF(CHOOSE(MATCH(AQ$5,$B$10:$E$10,0),$B883,$C883,$D883,$E883)*AQ$6+AQ883*AQ$7&lt;AQ$2,AQ$3*AQ$4,0)</f>
        <v>0</v>
      </c>
      <c r="EK883" s="0" t="n">
        <f aca="false">IF(CHOOSE(MATCH(AR$5,$B$10:$E$10,0),$B883,$C883,$D883,$E883)*AR$6+AR883*AR$7&lt;AR$2,AR$3*AR$4,0)</f>
        <v>0</v>
      </c>
      <c r="EL883" s="0" t="n">
        <f aca="false">IF(CHOOSE(MATCH(AS$5,$B$10:$E$10,0),$B883,$C883,$D883,$E883)*AS$6+AS883*AS$7&lt;AS$2,AS$3*AS$4,0)</f>
        <v>0</v>
      </c>
      <c r="EM883" s="0" t="n">
        <f aca="false">IF(CHOOSE(MATCH(AT$5,$B$10:$E$10,0),$B883,$C883,$D883,$E883)*AT$6+AT883*AT$7&lt;AT$2,AT$3*AT$4,0)</f>
        <v>0</v>
      </c>
      <c r="EN883" s="0" t="n">
        <f aca="false">IF(CHOOSE(MATCH(AU$5,$B$10:$E$10,0),$B883,$C883,$D883,$E883)*AU$6+AU883*AU$7&lt;AU$2,AU$3*AU$4,0)</f>
        <v>0</v>
      </c>
      <c r="EO883" s="0" t="n">
        <f aca="false">IF(CHOOSE(MATCH(AV$5,$B$10:$E$10,0),$B883,$C883,$D883,$E883)*AV$6+AV883*AV$7&lt;AV$2,AV$3*AV$4,0)</f>
        <v>0</v>
      </c>
      <c r="EP883" s="0" t="n">
        <f aca="false">IF(CHOOSE(MATCH(AW$5,$B$10:$E$10,0),$B883,$C883,$D883,$E883)*AW$6+AW883*AW$7&lt;AW$2,AW$3*AW$4,0)</f>
        <v>0</v>
      </c>
      <c r="EQ883" s="0" t="n">
        <f aca="false">IF(CHOOSE(MATCH(AX$5,$B$10:$E$10,0),$B883,$C883,$D883,$E883)*AX$6+AX883*AX$7&lt;AX$2,AX$3*AX$4,0)</f>
        <v>0</v>
      </c>
      <c r="ER883" s="0" t="n">
        <f aca="false">IF(CHOOSE(MATCH(AY$5,$B$10:$E$10,0),$B883,$C883,$D883,$E883)*AY$6+AY883*AY$7&lt;AY$2,AY$3*AY$4,0)</f>
        <v>0</v>
      </c>
      <c r="ES883" s="0" t="n">
        <f aca="false">IF(CHOOSE(MATCH(AZ$5,$B$10:$E$10,0),$B883,$C883,$D883,$E883)*AZ$6+AZ883*AZ$7&lt;AZ$2,AZ$3*AZ$4,0)</f>
        <v>0</v>
      </c>
      <c r="ET883" s="0" t="n">
        <f aca="false">IF(CHOOSE(MATCH(BA$5,$B$10:$E$10,0),$B883,$C883,$D883,$E883)*BA$6+BA883*BA$7&lt;BA$2,BA$3*BA$4,0)</f>
        <v>0</v>
      </c>
      <c r="EU883" s="0" t="n">
        <f aca="false">IF(CHOOSE(MATCH(BB$5,$B$10:$E$10,0),$B883,$C883,$D883,$E883)*BB$6+BB883*BB$7&lt;BB$2,BB$3*BB$4,0)</f>
        <v>0</v>
      </c>
      <c r="EV883" s="0" t="n">
        <f aca="false">IF(CHOOSE(MATCH(BC$5,$B$10:$E$10,0),$B883,$C883,$D883,$E883)*BC$6+BC883*BC$7&lt;BC$2,BC$3*BC$4,0)</f>
        <v>0</v>
      </c>
      <c r="EW883" s="0" t="n">
        <f aca="false">IF(CHOOSE(MATCH(BD$5,$B$10:$E$10,0),$B883,$C883,$D883,$E883)*BD$6+BD883*BD$7&lt;BD$2,BD$3*BD$4,0)</f>
        <v>0</v>
      </c>
      <c r="EX883" s="0" t="n">
        <f aca="false">IF(CHOOSE(MATCH(BE$5,$B$10:$E$10,0),$B883,$C883,$D883,$E883)*BE$6+BE883*BE$7&lt;BE$2,BE$3*BE$4,0)</f>
        <v>0</v>
      </c>
      <c r="EY883" s="0" t="n">
        <f aca="false">IF(CHOOSE(MATCH(BF$5,$B$10:$E$10,0),$B883,$C883,$D883,$E883)*BF$6+BF883*BF$7&lt;BF$2,BF$3*BF$4,0)</f>
        <v>0</v>
      </c>
      <c r="EZ883" s="0" t="n">
        <f aca="false">IF(CHOOSE(MATCH(BG$5,$B$10:$E$10,0),$B883,$C883,$D883,$E883)*BG$6+BG883*BG$7&lt;BG$2,BG$3*BG$4,0)</f>
        <v>0</v>
      </c>
      <c r="FA883" s="0" t="n">
        <f aca="false">IF(CHOOSE(MATCH(BH$5,$B$10:$E$10,0),$B883,$C883,$D883,$E883)*BH$6+BH883*BH$7&lt;BH$2,BH$3*BH$4,0)</f>
        <v>0</v>
      </c>
      <c r="FB883" s="0" t="n">
        <f aca="false">IF(CHOOSE(MATCH(BI$5,$B$10:$E$10,0),$B883,$C883,$D883,$E883)*BI$6+BI883*BI$7&lt;BI$2,BI$3*BI$4,0)</f>
        <v>0</v>
      </c>
      <c r="FC883" s="0" t="n">
        <f aca="false">IF(CHOOSE(MATCH(BJ$5,$B$10:$E$10,0),$B883,$C883,$D883,$E883)*BJ$6+BJ883*BJ$7&lt;BJ$2,BJ$3*BJ$4,0)</f>
        <v>0</v>
      </c>
      <c r="FD883" s="0" t="n">
        <f aca="false">IF(CHOOSE(MATCH(BK$5,$B$10:$E$10,0),$B883,$C883,$D883,$E883)*BK$6+BK883*BK$7&lt;BK$2,BK$3*BK$4,0)</f>
        <v>0</v>
      </c>
      <c r="FE883" s="0" t="n">
        <f aca="false">IF(CHOOSE(MATCH(BL$5,$B$10:$E$10,0),$B883,$C883,$D883,$E883)*BL$6+BL883*BL$7&lt;BL$2,BL$3*BL$4,0)</f>
        <v>0</v>
      </c>
      <c r="FF883" s="0" t="n">
        <f aca="false">IF(CHOOSE(MATCH(BM$5,$B$10:$E$10,0),$B883,$C883,$D883,$E883)*BM$6+BM883*BM$7&lt;BM$2,BM$3*BM$4,0)</f>
        <v>0</v>
      </c>
      <c r="FG883" s="0" t="n">
        <f aca="false">IF(CHOOSE(MATCH(BN$5,$B$10:$E$10,0),$B883,$C883,$D883,$E883)*BN$6+BN883*BN$7&lt;BN$2,BN$3*BN$4,0)</f>
        <v>0</v>
      </c>
      <c r="FH883" s="0" t="n">
        <f aca="false">IF(CHOOSE(MATCH(BO$5,$B$10:$E$10,0),$B883,$C883,$D883,$E883)*BO$6+BO883*BO$7&lt;BO$2,BO$3*BO$4,0)</f>
        <v>0</v>
      </c>
      <c r="FI883" s="0" t="n">
        <f aca="false">IF(CHOOSE(MATCH(BP$5,$B$10:$E$10,0),$B883,$C883,$D883,$E883)*BP$6+BP883*BP$7&lt;BP$2,BP$3*BP$4,0)</f>
        <v>0</v>
      </c>
      <c r="FJ883" s="0" t="n">
        <f aca="false">IF(CHOOSE(MATCH(BQ$5,$B$10:$E$10,0),$B883,$C883,$D883,$E883)*BQ$6+BQ883*BQ$7&lt;BQ$2,BQ$3*BQ$4,0)</f>
        <v>0</v>
      </c>
      <c r="FK883" s="0" t="n">
        <f aca="false">IF(CHOOSE(MATCH(BR$5,$B$10:$E$10,0),$B883,$C883,$D883,$E883)*BR$6+BR883*BR$7&lt;BR$2,BR$3*BR$4,0)</f>
        <v>0</v>
      </c>
      <c r="FL883" s="0" t="n">
        <f aca="false">IF(CHOOSE(MATCH(BS$5,$B$10:$E$10,0),$B883,$C883,$D883,$E883)*BS$6+BS883*BS$7&lt;BS$2,BS$3*BS$4,0)</f>
        <v>0</v>
      </c>
      <c r="FM883" s="0" t="n">
        <f aca="false">IF(CHOOSE(MATCH(BT$5,$B$10:$E$10,0),$B883,$C883,$D883,$E883)*BT$6+BT883*BT$7&lt;BT$2,BT$3*BT$4,0)</f>
        <v>0</v>
      </c>
      <c r="FN883" s="0" t="n">
        <f aca="false">IF(CHOOSE(MATCH(BU$5,$B$10:$E$10,0),$B883,$C883,$D883,$E883)*BU$6+BU883*BU$7&lt;BU$2,BU$3*BU$4,0)</f>
        <v>0</v>
      </c>
      <c r="FO883" s="0" t="n">
        <f aca="false">IF(CHOOSE(MATCH(BV$5,$B$10:$E$10,0),$B883,$C883,$D883,$E883)*BV$6+BV883*BV$7&lt;BV$2,BV$3*BV$4,0)</f>
        <v>0</v>
      </c>
      <c r="FP883" s="0" t="n">
        <f aca="false">IF(CHOOSE(MATCH(BW$5,$B$10:$E$10,0),$B883,$C883,$D883,$E883)*BW$6+BW883*BW$7&lt;BW$2,BW$3*BW$4,0)</f>
        <v>0</v>
      </c>
      <c r="FQ883" s="0" t="n">
        <f aca="false">IF(CHOOSE(MATCH(BX$5,$B$10:$E$10,0),$B883,$C883,$D883,$E883)*BX$6+BX883*BX$7&lt;BX$2,BX$3*BX$4,0)</f>
        <v>0</v>
      </c>
      <c r="FR883" s="0" t="n">
        <f aca="false">IF(CHOOSE(MATCH(BY$5,$B$10:$E$10,0),$B883,$C883,$D883,$E883)*BY$6+BY883*BY$7&lt;BY$2,BY$3*BY$4,0)</f>
        <v>0</v>
      </c>
      <c r="FS883" s="0" t="n">
        <f aca="false">IF(CHOOSE(MATCH(BZ$5,$B$10:$E$10,0),$B883,$C883,$D883,$E883)*BZ$6+BZ883*BZ$7&lt;BZ$2,BZ$3*BZ$4,0)</f>
        <v>0</v>
      </c>
      <c r="FT883" s="0" t="n">
        <f aca="false">IF(CHOOSE(MATCH(CA$5,$B$10:$E$10,0),$B883,$C883,$D883,$E883)*CA$6+CA883*CA$7&lt;CA$2,CA$3*CA$4,0)</f>
        <v>0</v>
      </c>
      <c r="FU883" s="0" t="n">
        <f aca="false">IF(CHOOSE(MATCH(CB$5,$B$10:$E$10,0),$B883,$C883,$D883,$E883)*CB$6+CB883*CB$7&lt;CB$2,CB$3*CB$4,0)</f>
        <v>0</v>
      </c>
      <c r="FV883" s="0" t="n">
        <f aca="false">IF(CHOOSE(MATCH(CC$5,$B$10:$E$10,0),$B883,$C883,$D883,$E883)*CC$6+CC883*CC$7&lt;CC$2,CC$3*CC$4,0)</f>
        <v>0</v>
      </c>
      <c r="FW883" s="0" t="n">
        <f aca="false">IF(CHOOSE(MATCH(CD$5,$B$10:$E$10,0),$B883,$C883,$D883,$E883)*CD$6+CD883*CD$7&lt;CD$2,CD$3*CD$4,0)</f>
        <v>0</v>
      </c>
      <c r="FX883" s="0" t="n">
        <f aca="false">IF(CHOOSE(MATCH(CE$5,$B$10:$E$10,0),$B883,$C883,$D883,$E883)*CE$6+CE883*CE$7&lt;CE$2,CE$3*CE$4,0)</f>
        <v>0</v>
      </c>
      <c r="FY883" s="0" t="n">
        <f aca="false">IF(CHOOSE(MATCH(CF$5,$B$10:$E$10,0),$B883,$C883,$D883,$E883)*CF$6+CF883*CF$7&lt;CF$2,CF$3*CF$4,0)</f>
        <v>0</v>
      </c>
      <c r="FZ883" s="0" t="n">
        <f aca="false">IF(CHOOSE(MATCH(CG$5,$B$10:$E$10,0),$B883,$C883,$D883,$E883)*CG$6+CG883*CG$7&lt;CG$2,CG$3*CG$4,0)</f>
        <v>0</v>
      </c>
      <c r="GA883" s="0" t="n">
        <f aca="false">IF(CHOOSE(MATCH(CH$5,$B$10:$E$10,0),$B883,$C883,$D883,$E883)*CH$6+CH883*CH$7&lt;CH$2,CH$3*CH$4,0)</f>
        <v>0</v>
      </c>
      <c r="GB883" s="0" t="n">
        <f aca="false">IF(CHOOSE(MATCH(CI$5,$B$10:$E$10,0),$B883,$C883,$D883,$E883)*CI$6+CI883*CI$7&lt;CI$2,CI$3*CI$4,0)</f>
        <v>0</v>
      </c>
      <c r="GC883" s="0" t="n">
        <f aca="false">IF(CHOOSE(MATCH(CJ$5,$B$10:$E$10,0),$B883,$C883,$D883,$E883)*CJ$6+CJ883*CJ$7&lt;CJ$2,CJ$3*CJ$4,0)</f>
        <v>0</v>
      </c>
      <c r="GD883" s="0" t="n">
        <f aca="false">IF(CHOOSE(MATCH(CK$5,$B$10:$E$10,0),$B883,$C883,$D883,$E883)*CK$6+CK883*CK$7&lt;CK$2,CK$3*CK$4,0)</f>
        <v>0</v>
      </c>
      <c r="GE883" s="0" t="n">
        <f aca="false">IF(CHOOSE(MATCH(CL$5,$B$10:$E$10,0),$B883,$C883,$D883,$E883)*CL$6+CL883*CL$7&lt;CL$2,CL$3*CL$4,0)</f>
        <v>0</v>
      </c>
      <c r="GF883" s="0" t="n">
        <f aca="false">IF(CHOOSE(MATCH(CM$5,$B$10:$E$10,0),$B883,$C883,$D883,$E883)*CM$6+CM883*CM$7&lt;CM$2,CM$3*CM$4,0)</f>
        <v>0</v>
      </c>
      <c r="GG883" s="0" t="n">
        <f aca="false">IF(CHOOSE(MATCH(CN$5,$B$10:$E$10,0),$B883,$C883,$D883,$E883)*CN$6+CN883*CN$7&lt;CN$2,CN$3*CN$4,0)</f>
        <v>0</v>
      </c>
      <c r="GH883" s="0" t="n">
        <f aca="false">IF(CHOOSE(MATCH(CO$5,$B$10:$E$10,0),$B883,$C883,$D883,$E883)*CO$6+CO883*CO$7&lt;CO$2,CO$3*CO$4,0)</f>
        <v>0</v>
      </c>
      <c r="GI883" s="0" t="n">
        <f aca="false">IF(CHOOSE(MATCH(CP$5,$B$10:$E$10,0),$B883,$C883,$D883,$E883)*CP$6+CP883*CP$7&lt;CP$2,CP$3*CP$4,0)</f>
        <v>0</v>
      </c>
      <c r="GJ883" s="0" t="n">
        <f aca="false">IF(CHOOSE(MATCH(CQ$5,$B$10:$E$10,0),$B883,$C883,$D883,$E883)*CQ$6+CQ883*CQ$7&lt;CQ$2,CQ$3*CQ$4,0)</f>
        <v>0</v>
      </c>
      <c r="GK883" s="0" t="n">
        <f aca="false">IF(CHOOSE(MATCH(CR$5,$B$10:$E$10,0),$B883,$C883,$D883,$E883)*CR$6+CR883*CR$7&lt;CR$2,CR$3*CR$4,0)</f>
        <v>0</v>
      </c>
      <c r="GL883" s="0" t="n">
        <f aca="false">IF(CHOOSE(MATCH(CS$5,$B$10:$E$10,0),$B883,$C883,$D883,$E883)*CS$6+CS883*CS$7&lt;CS$2,CS$3*CS$4,0)</f>
        <v>0</v>
      </c>
      <c r="GM883" s="0" t="n">
        <f aca="false">IF(CHOOSE(MATCH(CT$5,$B$10:$E$10,0),$B883,$C883,$D883,$E883)*CT$6+CT883*CT$7&lt;CT$2,CT$3*CT$4,0)</f>
        <v>0</v>
      </c>
      <c r="GN883" s="0" t="n">
        <f aca="false">IF(CHOOSE(MATCH(CU$5,$B$10:$E$10,0),$B883,$C883,$D883,$E883)*CU$6+CU883*CU$7&lt;CU$2,CU$3*CU$4,0)</f>
        <v>0</v>
      </c>
      <c r="GO883" s="0" t="n">
        <f aca="false">IF(CHOOSE(MATCH(CV$5,$B$10:$E$10,0),$B883,$C883,$D883,$E883)*CV$6+CV883*CV$7&lt;CV$2,CV$3*CV$4,0)</f>
        <v>0</v>
      </c>
      <c r="GP883" s="0" t="n">
        <f aca="false">IF(CHOOSE(MATCH(CW$5,$B$10:$E$10,0),$B883,$C883,$D883,$E883)*CW$6+CW883*CW$7&lt;CW$2,CW$3*CW$4,0)</f>
        <v>0</v>
      </c>
      <c r="GQ883" s="0" t="n">
        <f aca="false">IF(CHOOSE(MATCH(CX$5,$B$10:$E$10,0),$B883,$C883,$D883,$E883)*CX$6+CX883*CX$7&lt;CX$2,CX$3*CX$4,0)</f>
        <v>0</v>
      </c>
      <c r="GS883" s="0" t="n">
        <f aca="false">SUM(CZ883:GQ883)</f>
        <v>0</v>
      </c>
      <c r="GT883" s="0" t="n">
        <f aca="false">IF(GS883&gt;$GS$6,1,0)</f>
        <v>0</v>
      </c>
    </row>
    <row r="884" customFormat="false" ht="14" hidden="false" customHeight="false" outlineLevel="0" collapsed="false">
      <c r="A884" s="0" t="n">
        <v>874</v>
      </c>
      <c r="B884" s="0" t="n">
        <v>-0.42174800386721</v>
      </c>
      <c r="C884" s="0" t="n">
        <v>1.00617740118138</v>
      </c>
      <c r="D884" s="0" t="n">
        <v>-0.0392078433931685</v>
      </c>
      <c r="E884" s="0" t="n">
        <v>1.436616169125</v>
      </c>
      <c r="G884" s="0" t="n">
        <v>-0.143581928568892</v>
      </c>
      <c r="H884" s="0" t="n">
        <v>2.27835698751733</v>
      </c>
      <c r="I884" s="0" t="n">
        <v>0.954332790570334</v>
      </c>
      <c r="J884" s="0" t="n">
        <v>-0.922489107324509</v>
      </c>
      <c r="K884" s="0" t="n">
        <v>-1.32458808366209</v>
      </c>
      <c r="L884" s="0" t="n">
        <v>-0.688747832100489</v>
      </c>
      <c r="M884" s="0" t="n">
        <v>-0.585723682888784</v>
      </c>
      <c r="N884" s="0" t="n">
        <v>0.409281710744835</v>
      </c>
      <c r="O884" s="0" t="n">
        <v>0.549682681594277</v>
      </c>
      <c r="P884" s="0" t="n">
        <v>0.253331791100209</v>
      </c>
      <c r="Q884" s="0" t="n">
        <v>-0.0588227067055414</v>
      </c>
      <c r="R884" s="0" t="n">
        <v>0.456161615147721</v>
      </c>
      <c r="S884" s="0" t="n">
        <v>0.387665295420447</v>
      </c>
      <c r="T884" s="0" t="n">
        <v>-0.448364971816773</v>
      </c>
      <c r="U884" s="0" t="n">
        <v>-1.79897142515983</v>
      </c>
      <c r="V884" s="0" t="n">
        <v>0.189584170584567</v>
      </c>
      <c r="W884" s="0" t="n">
        <v>0.928241661313223</v>
      </c>
      <c r="X884" s="0" t="n">
        <v>-0.285300529867527</v>
      </c>
      <c r="Y884" s="0" t="n">
        <v>0.127138264360838</v>
      </c>
      <c r="Z884" s="0" t="n">
        <v>0.374914179701591</v>
      </c>
      <c r="AA884" s="0" t="n">
        <v>0.389150045521092</v>
      </c>
      <c r="AB884" s="0" t="n">
        <v>-1.14353952085366</v>
      </c>
      <c r="AC884" s="0" t="n">
        <v>0.328766418533633</v>
      </c>
      <c r="AD884" s="0" t="n">
        <v>0.357163116859738</v>
      </c>
      <c r="AE884" s="0" t="n">
        <v>0.393114305552444</v>
      </c>
      <c r="AF884" s="0" t="n">
        <v>-0.91781657829415</v>
      </c>
      <c r="AG884" s="0" t="n">
        <v>-0.547370291315019</v>
      </c>
      <c r="AH884" s="0" t="n">
        <v>-0.838290361571126</v>
      </c>
      <c r="AI884" s="0" t="n">
        <v>-0.63662582761026</v>
      </c>
      <c r="AJ884" s="0" t="n">
        <v>0.327878524331027</v>
      </c>
      <c r="AK884" s="0" t="n">
        <v>0.355370275428868</v>
      </c>
      <c r="AL884" s="0" t="n">
        <v>0.00554564394406043</v>
      </c>
      <c r="AM884" s="0" t="n">
        <v>-1.53459950524848</v>
      </c>
      <c r="AN884" s="0" t="n">
        <v>1.47662831295747</v>
      </c>
      <c r="AO884" s="0" t="n">
        <v>-0.902537067304365</v>
      </c>
      <c r="AP884" s="0" t="n">
        <v>1.03814272733871</v>
      </c>
      <c r="AQ884" s="0" t="n">
        <v>-1.39252733788453</v>
      </c>
      <c r="AR884" s="0" t="n">
        <v>0.386511374017573</v>
      </c>
      <c r="AS884" s="0" t="n">
        <v>0.753643689677119</v>
      </c>
      <c r="AT884" s="0" t="n">
        <v>0.144509613164701</v>
      </c>
      <c r="AU884" s="0" t="n">
        <v>-0.492891558678821</v>
      </c>
      <c r="AV884" s="0" t="n">
        <v>0.0978059233602835</v>
      </c>
      <c r="AW884" s="0" t="n">
        <v>-0.000114823706098832</v>
      </c>
      <c r="AX884" s="0" t="n">
        <v>1.03761976788519</v>
      </c>
      <c r="AY884" s="0" t="n">
        <v>-1.29890850075753</v>
      </c>
      <c r="AZ884" s="0" t="n">
        <v>1.8958053260576</v>
      </c>
      <c r="BA884" s="0" t="n">
        <v>-0.0387558429792989</v>
      </c>
      <c r="BB884" s="0" t="n">
        <v>-1.26277200251934</v>
      </c>
      <c r="BC884" s="0" t="n">
        <v>0.178301888809074</v>
      </c>
      <c r="BD884" s="0" t="n">
        <v>-0.552174697077135</v>
      </c>
      <c r="BE884" s="0" t="n">
        <v>2.19792127609253</v>
      </c>
      <c r="BF884" s="0" t="n">
        <v>-0.935563093662495</v>
      </c>
      <c r="BG884" s="0" t="n">
        <v>0.718932824383955</v>
      </c>
      <c r="BH884" s="0" t="n">
        <v>-1.37617462314665</v>
      </c>
      <c r="BI884" s="0" t="n">
        <v>0.514428393216804</v>
      </c>
      <c r="BJ884" s="0" t="n">
        <v>-1.1404540600779</v>
      </c>
      <c r="BK884" s="0" t="n">
        <v>0.179934431798756</v>
      </c>
      <c r="BL884" s="0" t="n">
        <v>1.40988504426787</v>
      </c>
      <c r="BM884" s="0" t="n">
        <v>0.400232238462195</v>
      </c>
      <c r="BN884" s="0" t="n">
        <v>-1.20512140711071</v>
      </c>
      <c r="BO884" s="0" t="n">
        <v>-0.786573082223185</v>
      </c>
      <c r="BP884" s="0" t="n">
        <v>0.200109298020834</v>
      </c>
      <c r="BQ884" s="0" t="n">
        <v>0.467053951069829</v>
      </c>
      <c r="BR884" s="0" t="n">
        <v>0.568195446248865</v>
      </c>
      <c r="BS884" s="0" t="n">
        <v>-0.331593810187769</v>
      </c>
      <c r="BT884" s="0" t="n">
        <v>-0.497907421959098</v>
      </c>
      <c r="BU884" s="0" t="n">
        <v>0.57630359151517</v>
      </c>
      <c r="BV884" s="0" t="n">
        <v>-0.00707586877979338</v>
      </c>
      <c r="BW884" s="0" t="n">
        <v>0.239924702327698</v>
      </c>
      <c r="BX884" s="0" t="n">
        <v>-1.06919515019399</v>
      </c>
      <c r="BY884" s="0" t="n">
        <v>-1.82747044163989</v>
      </c>
      <c r="BZ884" s="0" t="n">
        <v>-1.35250502353301</v>
      </c>
      <c r="CA884" s="0" t="n">
        <v>-0.687778083374724</v>
      </c>
      <c r="CB884" s="0" t="n">
        <v>0.824347807792947</v>
      </c>
      <c r="CC884" s="0" t="n">
        <v>0.327878524331027</v>
      </c>
      <c r="CD884" s="0" t="n">
        <v>0.0987279236142058</v>
      </c>
      <c r="CE884" s="0" t="n">
        <v>0.022683934730594</v>
      </c>
      <c r="CF884" s="0" t="n">
        <v>-0.885086137714097</v>
      </c>
      <c r="CG884" s="0" t="n">
        <v>0.848112904350273</v>
      </c>
      <c r="CH884" s="0" t="n">
        <v>-0.63821858020674</v>
      </c>
      <c r="CI884" s="0" t="n">
        <v>0.579107108933386</v>
      </c>
      <c r="CJ884" s="0" t="n">
        <v>-1.18373463919852</v>
      </c>
      <c r="CK884" s="0" t="n">
        <v>-0.627470626568538</v>
      </c>
      <c r="CL884" s="0" t="n">
        <v>-0.48238007366308</v>
      </c>
      <c r="CM884" s="0" t="n">
        <v>0.291200876745279</v>
      </c>
      <c r="CN884" s="0" t="n">
        <v>-1.22060555440839</v>
      </c>
      <c r="CO884" s="0" t="n">
        <v>0.548882326256717</v>
      </c>
      <c r="CP884" s="0" t="n">
        <v>-0.437817107012961</v>
      </c>
      <c r="CQ884" s="0" t="n">
        <v>0.510154904986848</v>
      </c>
      <c r="CR884" s="0" t="n">
        <v>2.2022140910849</v>
      </c>
      <c r="CS884" s="0" t="n">
        <v>-0.74483068601694</v>
      </c>
      <c r="CT884" s="0" t="n">
        <v>1.05587787402328</v>
      </c>
      <c r="CU884" s="0" t="n">
        <v>-0.461004674434662</v>
      </c>
      <c r="CV884" s="0" t="n">
        <v>-0.967197593126912</v>
      </c>
      <c r="CW884" s="0" t="n">
        <v>0.0592831383983139</v>
      </c>
      <c r="CX884" s="0" t="n">
        <v>-0.304396507999627</v>
      </c>
      <c r="CZ884" s="0" t="n">
        <f aca="false">IF(CHOOSE(MATCH(G$5,$B$10:$E$10,0),$B884,$C884,$D884,$E884)*G$6+G884*G$7&lt;G$2,G$3*G$4,0)</f>
        <v>0</v>
      </c>
      <c r="DA884" s="0" t="n">
        <f aca="false">IF(CHOOSE(MATCH(H$5,$B$10:$E$10,0),$B884,$C884,$D884,$E884)*H$6+H884*H$7&lt;H$2,H$3*H$4,0)</f>
        <v>0</v>
      </c>
      <c r="DB884" s="0" t="n">
        <f aca="false">IF(CHOOSE(MATCH(I$5,$B$10:$E$10,0),$B884,$C884,$D884,$E884)*I$6+I884*I$7&lt;I$2,I$3*I$4,0)</f>
        <v>0</v>
      </c>
      <c r="DC884" s="0" t="n">
        <f aca="false">IF(CHOOSE(MATCH(J$5,$B$10:$E$10,0),$B884,$C884,$D884,$E884)*J$6+J884*J$7&lt;J$2,J$3*J$4,0)</f>
        <v>0</v>
      </c>
      <c r="DD884" s="0" t="n">
        <f aca="false">IF(CHOOSE(MATCH(K$5,$B$10:$E$10,0),$B884,$C884,$D884,$E884)*K$6+K884*K$7&lt;K$2,K$3*K$4,0)</f>
        <v>0</v>
      </c>
      <c r="DE884" s="0" t="n">
        <f aca="false">IF(CHOOSE(MATCH(L$5,$B$10:$E$10,0),$B884,$C884,$D884,$E884)*L$6+L884*L$7&lt;L$2,L$3*L$4,0)</f>
        <v>0</v>
      </c>
      <c r="DF884" s="0" t="n">
        <f aca="false">IF(CHOOSE(MATCH(M$5,$B$10:$E$10,0),$B884,$C884,$D884,$E884)*M$6+M884*M$7&lt;M$2,M$3*M$4,0)</f>
        <v>0</v>
      </c>
      <c r="DG884" s="0" t="n">
        <f aca="false">IF(CHOOSE(MATCH(N$5,$B$10:$E$10,0),$B884,$C884,$D884,$E884)*N$6+N884*N$7&lt;N$2,N$3*N$4,0)</f>
        <v>0</v>
      </c>
      <c r="DH884" s="0" t="n">
        <f aca="false">IF(CHOOSE(MATCH(O$5,$B$10:$E$10,0),$B884,$C884,$D884,$E884)*O$6+O884*O$7&lt;O$2,O$3*O$4,0)</f>
        <v>0</v>
      </c>
      <c r="DI884" s="0" t="n">
        <f aca="false">IF(CHOOSE(MATCH(P$5,$B$10:$E$10,0),$B884,$C884,$D884,$E884)*P$6+P884*P$7&lt;P$2,P$3*P$4,0)</f>
        <v>0</v>
      </c>
      <c r="DJ884" s="0" t="n">
        <f aca="false">IF(CHOOSE(MATCH(Q$5,$B$10:$E$10,0),$B884,$C884,$D884,$E884)*Q$6+Q884*Q$7&lt;Q$2,Q$3*Q$4,0)</f>
        <v>0</v>
      </c>
      <c r="DK884" s="0" t="n">
        <f aca="false">IF(CHOOSE(MATCH(R$5,$B$10:$E$10,0),$B884,$C884,$D884,$E884)*R$6+R884*R$7&lt;R$2,R$3*R$4,0)</f>
        <v>0</v>
      </c>
      <c r="DL884" s="0" t="n">
        <f aca="false">IF(CHOOSE(MATCH(S$5,$B$10:$E$10,0),$B884,$C884,$D884,$E884)*S$6+S884*S$7&lt;S$2,S$3*S$4,0)</f>
        <v>0</v>
      </c>
      <c r="DM884" s="0" t="n">
        <f aca="false">IF(CHOOSE(MATCH(T$5,$B$10:$E$10,0),$B884,$C884,$D884,$E884)*T$6+T884*T$7&lt;T$2,T$3*T$4,0)</f>
        <v>0</v>
      </c>
      <c r="DN884" s="0" t="n">
        <f aca="false">IF(CHOOSE(MATCH(U$5,$B$10:$E$10,0),$B884,$C884,$D884,$E884)*U$6+U884*U$7&lt;U$2,U$3*U$4,0)</f>
        <v>0</v>
      </c>
      <c r="DO884" s="0" t="n">
        <f aca="false">IF(CHOOSE(MATCH(V$5,$B$10:$E$10,0),$B884,$C884,$D884,$E884)*V$6+V884*V$7&lt;V$2,V$3*V$4,0)</f>
        <v>0</v>
      </c>
      <c r="DP884" s="0" t="n">
        <f aca="false">IF(CHOOSE(MATCH(W$5,$B$10:$E$10,0),$B884,$C884,$D884,$E884)*W$6+W884*W$7&lt;W$2,W$3*W$4,0)</f>
        <v>0</v>
      </c>
      <c r="DQ884" s="0" t="n">
        <f aca="false">IF(CHOOSE(MATCH(X$5,$B$10:$E$10,0),$B884,$C884,$D884,$E884)*X$6+X884*X$7&lt;X$2,X$3*X$4,0)</f>
        <v>0</v>
      </c>
      <c r="DR884" s="0" t="n">
        <f aca="false">IF(CHOOSE(MATCH(Y$5,$B$10:$E$10,0),$B884,$C884,$D884,$E884)*Y$6+Y884*Y$7&lt;Y$2,Y$3*Y$4,0)</f>
        <v>0</v>
      </c>
      <c r="DS884" s="0" t="n">
        <f aca="false">IF(CHOOSE(MATCH(Z$5,$B$10:$E$10,0),$B884,$C884,$D884,$E884)*Z$6+Z884*Z$7&lt;Z$2,Z$3*Z$4,0)</f>
        <v>0</v>
      </c>
      <c r="DT884" s="0" t="n">
        <f aca="false">IF(CHOOSE(MATCH(AA$5,$B$10:$E$10,0),$B884,$C884,$D884,$E884)*AA$6+AA884*AA$7&lt;AA$2,AA$3*AA$4,0)</f>
        <v>0</v>
      </c>
      <c r="DU884" s="0" t="n">
        <f aca="false">IF(CHOOSE(MATCH(AB$5,$B$10:$E$10,0),$B884,$C884,$D884,$E884)*AB$6+AB884*AB$7&lt;AB$2,AB$3*AB$4,0)</f>
        <v>0</v>
      </c>
      <c r="DV884" s="0" t="n">
        <f aca="false">IF(CHOOSE(MATCH(AC$5,$B$10:$E$10,0),$B884,$C884,$D884,$E884)*AC$6+AC884*AC$7&lt;AC$2,AC$3*AC$4,0)</f>
        <v>0</v>
      </c>
      <c r="DW884" s="0" t="n">
        <f aca="false">IF(CHOOSE(MATCH(AD$5,$B$10:$E$10,0),$B884,$C884,$D884,$E884)*AD$6+AD884*AD$7&lt;AD$2,AD$3*AD$4,0)</f>
        <v>0</v>
      </c>
      <c r="DX884" s="0" t="n">
        <f aca="false">IF(CHOOSE(MATCH(AE$5,$B$10:$E$10,0),$B884,$C884,$D884,$E884)*AE$6+AE884*AE$7&lt;AE$2,AE$3*AE$4,0)</f>
        <v>0</v>
      </c>
      <c r="DY884" s="0" t="n">
        <f aca="false">IF(CHOOSE(MATCH(AF$5,$B$10:$E$10,0),$B884,$C884,$D884,$E884)*AF$6+AF884*AF$7&lt;AF$2,AF$3*AF$4,0)</f>
        <v>0</v>
      </c>
      <c r="DZ884" s="0" t="n">
        <f aca="false">IF(CHOOSE(MATCH(AG$5,$B$10:$E$10,0),$B884,$C884,$D884,$E884)*AG$6+AG884*AG$7&lt;AG$2,AG$3*AG$4,0)</f>
        <v>0</v>
      </c>
      <c r="EA884" s="0" t="n">
        <f aca="false">IF(CHOOSE(MATCH(AH$5,$B$10:$E$10,0),$B884,$C884,$D884,$E884)*AH$6+AH884*AH$7&lt;AH$2,AH$3*AH$4,0)</f>
        <v>0</v>
      </c>
      <c r="EB884" s="0" t="n">
        <f aca="false">IF(CHOOSE(MATCH(AI$5,$B$10:$E$10,0),$B884,$C884,$D884,$E884)*AI$6+AI884*AI$7&lt;AI$2,AI$3*AI$4,0)</f>
        <v>0</v>
      </c>
      <c r="EC884" s="0" t="n">
        <f aca="false">IF(CHOOSE(MATCH(AJ$5,$B$10:$E$10,0),$B884,$C884,$D884,$E884)*AJ$6+AJ884*AJ$7&lt;AJ$2,AJ$3*AJ$4,0)</f>
        <v>0</v>
      </c>
      <c r="ED884" s="0" t="n">
        <f aca="false">IF(CHOOSE(MATCH(AK$5,$B$10:$E$10,0),$B884,$C884,$D884,$E884)*AK$6+AK884*AK$7&lt;AK$2,AK$3*AK$4,0)</f>
        <v>0</v>
      </c>
      <c r="EE884" s="0" t="n">
        <f aca="false">IF(CHOOSE(MATCH(AL$5,$B$10:$E$10,0),$B884,$C884,$D884,$E884)*AL$6+AL884*AL$7&lt;AL$2,AL$3*AL$4,0)</f>
        <v>0</v>
      </c>
      <c r="EF884" s="0" t="n">
        <f aca="false">IF(CHOOSE(MATCH(AM$5,$B$10:$E$10,0),$B884,$C884,$D884,$E884)*AM$6+AM884*AM$7&lt;AM$2,AM$3*AM$4,0)</f>
        <v>0</v>
      </c>
      <c r="EG884" s="0" t="n">
        <f aca="false">IF(CHOOSE(MATCH(AN$5,$B$10:$E$10,0),$B884,$C884,$D884,$E884)*AN$6+AN884*AN$7&lt;AN$2,AN$3*AN$4,0)</f>
        <v>0</v>
      </c>
      <c r="EH884" s="0" t="n">
        <f aca="false">IF(CHOOSE(MATCH(AO$5,$B$10:$E$10,0),$B884,$C884,$D884,$E884)*AO$6+AO884*AO$7&lt;AO$2,AO$3*AO$4,0)</f>
        <v>0</v>
      </c>
      <c r="EI884" s="0" t="n">
        <f aca="false">IF(CHOOSE(MATCH(AP$5,$B$10:$E$10,0),$B884,$C884,$D884,$E884)*AP$6+AP884*AP$7&lt;AP$2,AP$3*AP$4,0)</f>
        <v>0</v>
      </c>
      <c r="EJ884" s="0" t="n">
        <f aca="false">IF(CHOOSE(MATCH(AQ$5,$B$10:$E$10,0),$B884,$C884,$D884,$E884)*AQ$6+AQ884*AQ$7&lt;AQ$2,AQ$3*AQ$4,0)</f>
        <v>0</v>
      </c>
      <c r="EK884" s="0" t="n">
        <f aca="false">IF(CHOOSE(MATCH(AR$5,$B$10:$E$10,0),$B884,$C884,$D884,$E884)*AR$6+AR884*AR$7&lt;AR$2,AR$3*AR$4,0)</f>
        <v>0</v>
      </c>
      <c r="EL884" s="0" t="n">
        <f aca="false">IF(CHOOSE(MATCH(AS$5,$B$10:$E$10,0),$B884,$C884,$D884,$E884)*AS$6+AS884*AS$7&lt;AS$2,AS$3*AS$4,0)</f>
        <v>0</v>
      </c>
      <c r="EM884" s="0" t="n">
        <f aca="false">IF(CHOOSE(MATCH(AT$5,$B$10:$E$10,0),$B884,$C884,$D884,$E884)*AT$6+AT884*AT$7&lt;AT$2,AT$3*AT$4,0)</f>
        <v>0</v>
      </c>
      <c r="EN884" s="0" t="n">
        <f aca="false">IF(CHOOSE(MATCH(AU$5,$B$10:$E$10,0),$B884,$C884,$D884,$E884)*AU$6+AU884*AU$7&lt;AU$2,AU$3*AU$4,0)</f>
        <v>0</v>
      </c>
      <c r="EO884" s="0" t="n">
        <f aca="false">IF(CHOOSE(MATCH(AV$5,$B$10:$E$10,0),$B884,$C884,$D884,$E884)*AV$6+AV884*AV$7&lt;AV$2,AV$3*AV$4,0)</f>
        <v>0</v>
      </c>
      <c r="EP884" s="0" t="n">
        <f aca="false">IF(CHOOSE(MATCH(AW$5,$B$10:$E$10,0),$B884,$C884,$D884,$E884)*AW$6+AW884*AW$7&lt;AW$2,AW$3*AW$4,0)</f>
        <v>0</v>
      </c>
      <c r="EQ884" s="0" t="n">
        <f aca="false">IF(CHOOSE(MATCH(AX$5,$B$10:$E$10,0),$B884,$C884,$D884,$E884)*AX$6+AX884*AX$7&lt;AX$2,AX$3*AX$4,0)</f>
        <v>0</v>
      </c>
      <c r="ER884" s="0" t="n">
        <f aca="false">IF(CHOOSE(MATCH(AY$5,$B$10:$E$10,0),$B884,$C884,$D884,$E884)*AY$6+AY884*AY$7&lt;AY$2,AY$3*AY$4,0)</f>
        <v>0</v>
      </c>
      <c r="ES884" s="0" t="n">
        <f aca="false">IF(CHOOSE(MATCH(AZ$5,$B$10:$E$10,0),$B884,$C884,$D884,$E884)*AZ$6+AZ884*AZ$7&lt;AZ$2,AZ$3*AZ$4,0)</f>
        <v>0</v>
      </c>
      <c r="ET884" s="0" t="n">
        <f aca="false">IF(CHOOSE(MATCH(BA$5,$B$10:$E$10,0),$B884,$C884,$D884,$E884)*BA$6+BA884*BA$7&lt;BA$2,BA$3*BA$4,0)</f>
        <v>0</v>
      </c>
      <c r="EU884" s="0" t="n">
        <f aca="false">IF(CHOOSE(MATCH(BB$5,$B$10:$E$10,0),$B884,$C884,$D884,$E884)*BB$6+BB884*BB$7&lt;BB$2,BB$3*BB$4,0)</f>
        <v>0</v>
      </c>
      <c r="EV884" s="0" t="n">
        <f aca="false">IF(CHOOSE(MATCH(BC$5,$B$10:$E$10,0),$B884,$C884,$D884,$E884)*BC$6+BC884*BC$7&lt;BC$2,BC$3*BC$4,0)</f>
        <v>0</v>
      </c>
      <c r="EW884" s="0" t="n">
        <f aca="false">IF(CHOOSE(MATCH(BD$5,$B$10:$E$10,0),$B884,$C884,$D884,$E884)*BD$6+BD884*BD$7&lt;BD$2,BD$3*BD$4,0)</f>
        <v>0</v>
      </c>
      <c r="EX884" s="0" t="n">
        <f aca="false">IF(CHOOSE(MATCH(BE$5,$B$10:$E$10,0),$B884,$C884,$D884,$E884)*BE$6+BE884*BE$7&lt;BE$2,BE$3*BE$4,0)</f>
        <v>0</v>
      </c>
      <c r="EY884" s="0" t="n">
        <f aca="false">IF(CHOOSE(MATCH(BF$5,$B$10:$E$10,0),$B884,$C884,$D884,$E884)*BF$6+BF884*BF$7&lt;BF$2,BF$3*BF$4,0)</f>
        <v>0</v>
      </c>
      <c r="EZ884" s="0" t="n">
        <f aca="false">IF(CHOOSE(MATCH(BG$5,$B$10:$E$10,0),$B884,$C884,$D884,$E884)*BG$6+BG884*BG$7&lt;BG$2,BG$3*BG$4,0)</f>
        <v>0</v>
      </c>
      <c r="FA884" s="0" t="n">
        <f aca="false">IF(CHOOSE(MATCH(BH$5,$B$10:$E$10,0),$B884,$C884,$D884,$E884)*BH$6+BH884*BH$7&lt;BH$2,BH$3*BH$4,0)</f>
        <v>0</v>
      </c>
      <c r="FB884" s="0" t="n">
        <f aca="false">IF(CHOOSE(MATCH(BI$5,$B$10:$E$10,0),$B884,$C884,$D884,$E884)*BI$6+BI884*BI$7&lt;BI$2,BI$3*BI$4,0)</f>
        <v>0</v>
      </c>
      <c r="FC884" s="0" t="n">
        <f aca="false">IF(CHOOSE(MATCH(BJ$5,$B$10:$E$10,0),$B884,$C884,$D884,$E884)*BJ$6+BJ884*BJ$7&lt;BJ$2,BJ$3*BJ$4,0)</f>
        <v>0</v>
      </c>
      <c r="FD884" s="0" t="n">
        <f aca="false">IF(CHOOSE(MATCH(BK$5,$B$10:$E$10,0),$B884,$C884,$D884,$E884)*BK$6+BK884*BK$7&lt;BK$2,BK$3*BK$4,0)</f>
        <v>0</v>
      </c>
      <c r="FE884" s="0" t="n">
        <f aca="false">IF(CHOOSE(MATCH(BL$5,$B$10:$E$10,0),$B884,$C884,$D884,$E884)*BL$6+BL884*BL$7&lt;BL$2,BL$3*BL$4,0)</f>
        <v>0</v>
      </c>
      <c r="FF884" s="0" t="n">
        <f aca="false">IF(CHOOSE(MATCH(BM$5,$B$10:$E$10,0),$B884,$C884,$D884,$E884)*BM$6+BM884*BM$7&lt;BM$2,BM$3*BM$4,0)</f>
        <v>0</v>
      </c>
      <c r="FG884" s="0" t="n">
        <f aca="false">IF(CHOOSE(MATCH(BN$5,$B$10:$E$10,0),$B884,$C884,$D884,$E884)*BN$6+BN884*BN$7&lt;BN$2,BN$3*BN$4,0)</f>
        <v>0</v>
      </c>
      <c r="FH884" s="0" t="n">
        <f aca="false">IF(CHOOSE(MATCH(BO$5,$B$10:$E$10,0),$B884,$C884,$D884,$E884)*BO$6+BO884*BO$7&lt;BO$2,BO$3*BO$4,0)</f>
        <v>0</v>
      </c>
      <c r="FI884" s="0" t="n">
        <f aca="false">IF(CHOOSE(MATCH(BP$5,$B$10:$E$10,0),$B884,$C884,$D884,$E884)*BP$6+BP884*BP$7&lt;BP$2,BP$3*BP$4,0)</f>
        <v>0</v>
      </c>
      <c r="FJ884" s="0" t="n">
        <f aca="false">IF(CHOOSE(MATCH(BQ$5,$B$10:$E$10,0),$B884,$C884,$D884,$E884)*BQ$6+BQ884*BQ$7&lt;BQ$2,BQ$3*BQ$4,0)</f>
        <v>0</v>
      </c>
      <c r="FK884" s="0" t="n">
        <f aca="false">IF(CHOOSE(MATCH(BR$5,$B$10:$E$10,0),$B884,$C884,$D884,$E884)*BR$6+BR884*BR$7&lt;BR$2,BR$3*BR$4,0)</f>
        <v>0</v>
      </c>
      <c r="FL884" s="0" t="n">
        <f aca="false">IF(CHOOSE(MATCH(BS$5,$B$10:$E$10,0),$B884,$C884,$D884,$E884)*BS$6+BS884*BS$7&lt;BS$2,BS$3*BS$4,0)</f>
        <v>0</v>
      </c>
      <c r="FM884" s="0" t="n">
        <f aca="false">IF(CHOOSE(MATCH(BT$5,$B$10:$E$10,0),$B884,$C884,$D884,$E884)*BT$6+BT884*BT$7&lt;BT$2,BT$3*BT$4,0)</f>
        <v>0</v>
      </c>
      <c r="FN884" s="0" t="n">
        <f aca="false">IF(CHOOSE(MATCH(BU$5,$B$10:$E$10,0),$B884,$C884,$D884,$E884)*BU$6+BU884*BU$7&lt;BU$2,BU$3*BU$4,0)</f>
        <v>0</v>
      </c>
      <c r="FO884" s="0" t="n">
        <f aca="false">IF(CHOOSE(MATCH(BV$5,$B$10:$E$10,0),$B884,$C884,$D884,$E884)*BV$6+BV884*BV$7&lt;BV$2,BV$3*BV$4,0)</f>
        <v>0</v>
      </c>
      <c r="FP884" s="0" t="n">
        <f aca="false">IF(CHOOSE(MATCH(BW$5,$B$10:$E$10,0),$B884,$C884,$D884,$E884)*BW$6+BW884*BW$7&lt;BW$2,BW$3*BW$4,0)</f>
        <v>0</v>
      </c>
      <c r="FQ884" s="0" t="n">
        <f aca="false">IF(CHOOSE(MATCH(BX$5,$B$10:$E$10,0),$B884,$C884,$D884,$E884)*BX$6+BX884*BX$7&lt;BX$2,BX$3*BX$4,0)</f>
        <v>0</v>
      </c>
      <c r="FR884" s="0" t="n">
        <f aca="false">IF(CHOOSE(MATCH(BY$5,$B$10:$E$10,0),$B884,$C884,$D884,$E884)*BY$6+BY884*BY$7&lt;BY$2,BY$3*BY$4,0)</f>
        <v>0</v>
      </c>
      <c r="FS884" s="0" t="n">
        <f aca="false">IF(CHOOSE(MATCH(BZ$5,$B$10:$E$10,0),$B884,$C884,$D884,$E884)*BZ$6+BZ884*BZ$7&lt;BZ$2,BZ$3*BZ$4,0)</f>
        <v>0</v>
      </c>
      <c r="FT884" s="0" t="n">
        <f aca="false">IF(CHOOSE(MATCH(CA$5,$B$10:$E$10,0),$B884,$C884,$D884,$E884)*CA$6+CA884*CA$7&lt;CA$2,CA$3*CA$4,0)</f>
        <v>0</v>
      </c>
      <c r="FU884" s="0" t="n">
        <f aca="false">IF(CHOOSE(MATCH(CB$5,$B$10:$E$10,0),$B884,$C884,$D884,$E884)*CB$6+CB884*CB$7&lt;CB$2,CB$3*CB$4,0)</f>
        <v>0</v>
      </c>
      <c r="FV884" s="0" t="n">
        <f aca="false">IF(CHOOSE(MATCH(CC$5,$B$10:$E$10,0),$B884,$C884,$D884,$E884)*CC$6+CC884*CC$7&lt;CC$2,CC$3*CC$4,0)</f>
        <v>0</v>
      </c>
      <c r="FW884" s="0" t="n">
        <f aca="false">IF(CHOOSE(MATCH(CD$5,$B$10:$E$10,0),$B884,$C884,$D884,$E884)*CD$6+CD884*CD$7&lt;CD$2,CD$3*CD$4,0)</f>
        <v>0</v>
      </c>
      <c r="FX884" s="0" t="n">
        <f aca="false">IF(CHOOSE(MATCH(CE$5,$B$10:$E$10,0),$B884,$C884,$D884,$E884)*CE$6+CE884*CE$7&lt;CE$2,CE$3*CE$4,0)</f>
        <v>0</v>
      </c>
      <c r="FY884" s="0" t="n">
        <f aca="false">IF(CHOOSE(MATCH(CF$5,$B$10:$E$10,0),$B884,$C884,$D884,$E884)*CF$6+CF884*CF$7&lt;CF$2,CF$3*CF$4,0)</f>
        <v>0</v>
      </c>
      <c r="FZ884" s="0" t="n">
        <f aca="false">IF(CHOOSE(MATCH(CG$5,$B$10:$E$10,0),$B884,$C884,$D884,$E884)*CG$6+CG884*CG$7&lt;CG$2,CG$3*CG$4,0)</f>
        <v>0</v>
      </c>
      <c r="GA884" s="0" t="n">
        <f aca="false">IF(CHOOSE(MATCH(CH$5,$B$10:$E$10,0),$B884,$C884,$D884,$E884)*CH$6+CH884*CH$7&lt;CH$2,CH$3*CH$4,0)</f>
        <v>0</v>
      </c>
      <c r="GB884" s="0" t="n">
        <f aca="false">IF(CHOOSE(MATCH(CI$5,$B$10:$E$10,0),$B884,$C884,$D884,$E884)*CI$6+CI884*CI$7&lt;CI$2,CI$3*CI$4,0)</f>
        <v>0</v>
      </c>
      <c r="GC884" s="0" t="n">
        <f aca="false">IF(CHOOSE(MATCH(CJ$5,$B$10:$E$10,0),$B884,$C884,$D884,$E884)*CJ$6+CJ884*CJ$7&lt;CJ$2,CJ$3*CJ$4,0)</f>
        <v>0</v>
      </c>
      <c r="GD884" s="0" t="n">
        <f aca="false">IF(CHOOSE(MATCH(CK$5,$B$10:$E$10,0),$B884,$C884,$D884,$E884)*CK$6+CK884*CK$7&lt;CK$2,CK$3*CK$4,0)</f>
        <v>0</v>
      </c>
      <c r="GE884" s="0" t="n">
        <f aca="false">IF(CHOOSE(MATCH(CL$5,$B$10:$E$10,0),$B884,$C884,$D884,$E884)*CL$6+CL884*CL$7&lt;CL$2,CL$3*CL$4,0)</f>
        <v>0</v>
      </c>
      <c r="GF884" s="0" t="n">
        <f aca="false">IF(CHOOSE(MATCH(CM$5,$B$10:$E$10,0),$B884,$C884,$D884,$E884)*CM$6+CM884*CM$7&lt;CM$2,CM$3*CM$4,0)</f>
        <v>0</v>
      </c>
      <c r="GG884" s="0" t="n">
        <f aca="false">IF(CHOOSE(MATCH(CN$5,$B$10:$E$10,0),$B884,$C884,$D884,$E884)*CN$6+CN884*CN$7&lt;CN$2,CN$3*CN$4,0)</f>
        <v>0</v>
      </c>
      <c r="GH884" s="0" t="n">
        <f aca="false">IF(CHOOSE(MATCH(CO$5,$B$10:$E$10,0),$B884,$C884,$D884,$E884)*CO$6+CO884*CO$7&lt;CO$2,CO$3*CO$4,0)</f>
        <v>0</v>
      </c>
      <c r="GI884" s="0" t="n">
        <f aca="false">IF(CHOOSE(MATCH(CP$5,$B$10:$E$10,0),$B884,$C884,$D884,$E884)*CP$6+CP884*CP$7&lt;CP$2,CP$3*CP$4,0)</f>
        <v>0</v>
      </c>
      <c r="GJ884" s="0" t="n">
        <f aca="false">IF(CHOOSE(MATCH(CQ$5,$B$10:$E$10,0),$B884,$C884,$D884,$E884)*CQ$6+CQ884*CQ$7&lt;CQ$2,CQ$3*CQ$4,0)</f>
        <v>0</v>
      </c>
      <c r="GK884" s="0" t="n">
        <f aca="false">IF(CHOOSE(MATCH(CR$5,$B$10:$E$10,0),$B884,$C884,$D884,$E884)*CR$6+CR884*CR$7&lt;CR$2,CR$3*CR$4,0)</f>
        <v>0</v>
      </c>
      <c r="GL884" s="0" t="n">
        <f aca="false">IF(CHOOSE(MATCH(CS$5,$B$10:$E$10,0),$B884,$C884,$D884,$E884)*CS$6+CS884*CS$7&lt;CS$2,CS$3*CS$4,0)</f>
        <v>0</v>
      </c>
      <c r="GM884" s="0" t="n">
        <f aca="false">IF(CHOOSE(MATCH(CT$5,$B$10:$E$10,0),$B884,$C884,$D884,$E884)*CT$6+CT884*CT$7&lt;CT$2,CT$3*CT$4,0)</f>
        <v>0</v>
      </c>
      <c r="GN884" s="0" t="n">
        <f aca="false">IF(CHOOSE(MATCH(CU$5,$B$10:$E$10,0),$B884,$C884,$D884,$E884)*CU$6+CU884*CU$7&lt;CU$2,CU$3*CU$4,0)</f>
        <v>0</v>
      </c>
      <c r="GO884" s="0" t="n">
        <f aca="false">IF(CHOOSE(MATCH(CV$5,$B$10:$E$10,0),$B884,$C884,$D884,$E884)*CV$6+CV884*CV$7&lt;CV$2,CV$3*CV$4,0)</f>
        <v>0</v>
      </c>
      <c r="GP884" s="0" t="n">
        <f aca="false">IF(CHOOSE(MATCH(CW$5,$B$10:$E$10,0),$B884,$C884,$D884,$E884)*CW$6+CW884*CW$7&lt;CW$2,CW$3*CW$4,0)</f>
        <v>0</v>
      </c>
      <c r="GQ884" s="0" t="n">
        <f aca="false">IF(CHOOSE(MATCH(CX$5,$B$10:$E$10,0),$B884,$C884,$D884,$E884)*CX$6+CX884*CX$7&lt;CX$2,CX$3*CX$4,0)</f>
        <v>0</v>
      </c>
      <c r="GS884" s="0" t="n">
        <f aca="false">SUM(CZ884:GQ884)</f>
        <v>0</v>
      </c>
      <c r="GT884" s="0" t="n">
        <f aca="false">IF(GS884&gt;$GS$6,1,0)</f>
        <v>0</v>
      </c>
    </row>
    <row r="885" customFormat="false" ht="14" hidden="false" customHeight="false" outlineLevel="0" collapsed="false">
      <c r="A885" s="0" t="n">
        <v>875</v>
      </c>
      <c r="B885" s="0" t="n">
        <v>0.743934543416227</v>
      </c>
      <c r="C885" s="0" t="n">
        <v>0.121104102432085</v>
      </c>
      <c r="D885" s="0" t="n">
        <v>-0.0272920414768164</v>
      </c>
      <c r="E885" s="0" t="n">
        <v>-0.761466129088922</v>
      </c>
      <c r="G885" s="0" t="n">
        <v>0.631666807748843</v>
      </c>
      <c r="H885" s="0" t="n">
        <v>-0.627842382527888</v>
      </c>
      <c r="I885" s="0" t="n">
        <v>-0.623563209956046</v>
      </c>
      <c r="J885" s="0" t="n">
        <v>1.12045427158591</v>
      </c>
      <c r="K885" s="0" t="n">
        <v>0.333695879817242</v>
      </c>
      <c r="L885" s="0" t="n">
        <v>1.94209860637784</v>
      </c>
      <c r="M885" s="0" t="n">
        <v>0.127060957311187</v>
      </c>
      <c r="N885" s="0" t="n">
        <v>-2.04212483367883</v>
      </c>
      <c r="O885" s="0" t="n">
        <v>-0.116501723823603</v>
      </c>
      <c r="P885" s="0" t="n">
        <v>0.828870270197513</v>
      </c>
      <c r="Q885" s="0" t="n">
        <v>0.94735923994449</v>
      </c>
      <c r="R885" s="0" t="n">
        <v>-1.31200067698956</v>
      </c>
      <c r="S885" s="0" t="n">
        <v>-1.39475105243037</v>
      </c>
      <c r="T885" s="0" t="n">
        <v>0.370486077372334</v>
      </c>
      <c r="U885" s="0" t="n">
        <v>-0.709553660271922</v>
      </c>
      <c r="V885" s="0" t="n">
        <v>0.116733644972555</v>
      </c>
      <c r="W885" s="0" t="n">
        <v>-1.9065282685915</v>
      </c>
      <c r="X885" s="0" t="n">
        <v>0.987547537079081</v>
      </c>
      <c r="Y885" s="0" t="n">
        <v>0.634004209132399</v>
      </c>
      <c r="Z885" s="0" t="n">
        <v>-0.614390955888666</v>
      </c>
      <c r="AA885" s="0" t="n">
        <v>1.00806119007757</v>
      </c>
      <c r="AB885" s="0" t="n">
        <v>0.0925797394302208</v>
      </c>
      <c r="AC885" s="0" t="n">
        <v>1.43000761454459</v>
      </c>
      <c r="AD885" s="0" t="n">
        <v>0.593367985857185</v>
      </c>
      <c r="AE885" s="0" t="n">
        <v>1.05841763797798</v>
      </c>
      <c r="AF885" s="0" t="n">
        <v>-1.11773715616437</v>
      </c>
      <c r="AG885" s="0" t="n">
        <v>2.40219378611073</v>
      </c>
      <c r="AH885" s="0" t="n">
        <v>0.603893113293452</v>
      </c>
      <c r="AI885" s="0" t="n">
        <v>1.38690211315406</v>
      </c>
      <c r="AJ885" s="0" t="n">
        <v>0.345771695720032</v>
      </c>
      <c r="AK885" s="0" t="n">
        <v>0.488146270072321</v>
      </c>
      <c r="AL885" s="0" t="n">
        <v>-0.849649950396269</v>
      </c>
      <c r="AM885" s="0" t="n">
        <v>-0.489353624288924</v>
      </c>
      <c r="AN885" s="0" t="n">
        <v>0.234338131122058</v>
      </c>
      <c r="AO885" s="0" t="n">
        <v>0.506934156874195</v>
      </c>
      <c r="AP885" s="0" t="n">
        <v>0.309607912640786</v>
      </c>
      <c r="AQ885" s="0" t="n">
        <v>-0.0752311279939022</v>
      </c>
      <c r="AR885" s="0" t="n">
        <v>0.13361841411097</v>
      </c>
      <c r="AS885" s="0" t="n">
        <v>-0.387335603591055</v>
      </c>
      <c r="AT885" s="0" t="n">
        <v>0.0775321495893877</v>
      </c>
      <c r="AU885" s="0" t="n">
        <v>0.402967543777777</v>
      </c>
      <c r="AV885" s="0" t="n">
        <v>0.324087068293011</v>
      </c>
      <c r="AW885" s="0" t="n">
        <v>-1.30158014144399</v>
      </c>
      <c r="AX885" s="0" t="n">
        <v>0.754557731852401</v>
      </c>
      <c r="AY885" s="0" t="n">
        <v>-0.552442998014158</v>
      </c>
      <c r="AZ885" s="0" t="n">
        <v>-0.983445715974085</v>
      </c>
      <c r="BA885" s="0" t="n">
        <v>0.198392626771238</v>
      </c>
      <c r="BB885" s="0" t="n">
        <v>1.0817439033417</v>
      </c>
      <c r="BC885" s="0" t="n">
        <v>-1.73142325365916</v>
      </c>
      <c r="BD885" s="0" t="n">
        <v>-1.4483248378383</v>
      </c>
      <c r="BE885" s="0" t="n">
        <v>0.777226887294091</v>
      </c>
      <c r="BF885" s="0" t="n">
        <v>-1.04261289379792</v>
      </c>
      <c r="BG885" s="0" t="n">
        <v>-0.328766418533633</v>
      </c>
      <c r="BH885" s="0" t="n">
        <v>1.0290068530594</v>
      </c>
      <c r="BI885" s="0" t="n">
        <v>-1.11545205072616</v>
      </c>
      <c r="BJ885" s="0" t="n">
        <v>-0.898521648196038</v>
      </c>
      <c r="BK885" s="0" t="n">
        <v>0.423548272010521</v>
      </c>
      <c r="BL885" s="0" t="n">
        <v>0.739289589546388</v>
      </c>
      <c r="BM885" s="0" t="n">
        <v>1.74388333107345</v>
      </c>
      <c r="BN885" s="0" t="n">
        <v>1.58039256348275</v>
      </c>
      <c r="BO885" s="0" t="n">
        <v>0.297031874652021</v>
      </c>
      <c r="BP885" s="0" t="n">
        <v>-0.291361175186466</v>
      </c>
      <c r="BQ885" s="0" t="n">
        <v>-0.776294655224774</v>
      </c>
      <c r="BR885" s="0" t="n">
        <v>-0.604259184910916</v>
      </c>
      <c r="BS885" s="0" t="n">
        <v>-1.86141733138356</v>
      </c>
      <c r="BT885" s="0" t="n">
        <v>0.653958522889298</v>
      </c>
      <c r="BU885" s="0" t="n">
        <v>1.25819951790618</v>
      </c>
      <c r="BV885" s="0" t="n">
        <v>-0.472264218842611</v>
      </c>
      <c r="BW885" s="0" t="n">
        <v>0.45268279791344</v>
      </c>
      <c r="BX885" s="0" t="n">
        <v>-0.138637687996379</v>
      </c>
      <c r="BY885" s="0" t="n">
        <v>2.19450157601386</v>
      </c>
      <c r="BZ885" s="0" t="n">
        <v>-0.836985236674082</v>
      </c>
      <c r="CA885" s="0" t="n">
        <v>-0.364921106665861</v>
      </c>
      <c r="CB885" s="0" t="n">
        <v>-1.91796061699279</v>
      </c>
      <c r="CC885" s="0" t="n">
        <v>-0.0955765244725626</v>
      </c>
      <c r="CD885" s="0" t="n">
        <v>0.654148379908293</v>
      </c>
      <c r="CE885" s="0" t="n">
        <v>1.24000962387072</v>
      </c>
      <c r="CF885" s="0" t="n">
        <v>0.58735849961522</v>
      </c>
      <c r="CG885" s="0" t="n">
        <v>-1.1059546523029</v>
      </c>
      <c r="CH885" s="0" t="n">
        <v>0.0302600255963625</v>
      </c>
      <c r="CI885" s="0" t="n">
        <v>-1.38890754897147</v>
      </c>
      <c r="CJ885" s="0" t="n">
        <v>-1.25752649182687</v>
      </c>
      <c r="CK885" s="0" t="n">
        <v>0.878314949659398</v>
      </c>
      <c r="CL885" s="0" t="n">
        <v>1.85113549378002</v>
      </c>
      <c r="CM885" s="0" t="n">
        <v>-0.251593519351445</v>
      </c>
      <c r="CN885" s="0" t="n">
        <v>0.490388174512191</v>
      </c>
      <c r="CO885" s="0" t="n">
        <v>0.401972783947713</v>
      </c>
      <c r="CP885" s="0" t="n">
        <v>3.08820744976401</v>
      </c>
      <c r="CQ885" s="0" t="n">
        <v>0.0396744326280896</v>
      </c>
      <c r="CR885" s="0" t="n">
        <v>1.87455043487716</v>
      </c>
      <c r="CS885" s="0" t="n">
        <v>-0.934496711124666</v>
      </c>
      <c r="CT885" s="0" t="n">
        <v>0.304717104882002</v>
      </c>
      <c r="CU885" s="0" t="n">
        <v>-0.471494558951235</v>
      </c>
      <c r="CV885" s="0" t="n">
        <v>1.94512722373474</v>
      </c>
      <c r="CW885" s="0" t="n">
        <v>0.517400167154847</v>
      </c>
      <c r="CX885" s="0" t="n">
        <v>-1.18728621600894</v>
      </c>
      <c r="CZ885" s="0" t="n">
        <f aca="false">IF(CHOOSE(MATCH(G$5,$B$10:$E$10,0),$B885,$C885,$D885,$E885)*G$6+G885*G$7&lt;G$2,G$3*G$4,0)</f>
        <v>0</v>
      </c>
      <c r="DA885" s="0" t="n">
        <f aca="false">IF(CHOOSE(MATCH(H$5,$B$10:$E$10,0),$B885,$C885,$D885,$E885)*H$6+H885*H$7&lt;H$2,H$3*H$4,0)</f>
        <v>0</v>
      </c>
      <c r="DB885" s="0" t="n">
        <f aca="false">IF(CHOOSE(MATCH(I$5,$B$10:$E$10,0),$B885,$C885,$D885,$E885)*I$6+I885*I$7&lt;I$2,I$3*I$4,0)</f>
        <v>0</v>
      </c>
      <c r="DC885" s="0" t="n">
        <f aca="false">IF(CHOOSE(MATCH(J$5,$B$10:$E$10,0),$B885,$C885,$D885,$E885)*J$6+J885*J$7&lt;J$2,J$3*J$4,0)</f>
        <v>0</v>
      </c>
      <c r="DD885" s="0" t="n">
        <f aca="false">IF(CHOOSE(MATCH(K$5,$B$10:$E$10,0),$B885,$C885,$D885,$E885)*K$6+K885*K$7&lt;K$2,K$3*K$4,0)</f>
        <v>0</v>
      </c>
      <c r="DE885" s="0" t="n">
        <f aca="false">IF(CHOOSE(MATCH(L$5,$B$10:$E$10,0),$B885,$C885,$D885,$E885)*L$6+L885*L$7&lt;L$2,L$3*L$4,0)</f>
        <v>0</v>
      </c>
      <c r="DF885" s="0" t="n">
        <f aca="false">IF(CHOOSE(MATCH(M$5,$B$10:$E$10,0),$B885,$C885,$D885,$E885)*M$6+M885*M$7&lt;M$2,M$3*M$4,0)</f>
        <v>0</v>
      </c>
      <c r="DG885" s="0" t="n">
        <f aca="false">IF(CHOOSE(MATCH(N$5,$B$10:$E$10,0),$B885,$C885,$D885,$E885)*N$6+N885*N$7&lt;N$2,N$3*N$4,0)</f>
        <v>0</v>
      </c>
      <c r="DH885" s="0" t="n">
        <f aca="false">IF(CHOOSE(MATCH(O$5,$B$10:$E$10,0),$B885,$C885,$D885,$E885)*O$6+O885*O$7&lt;O$2,O$3*O$4,0)</f>
        <v>0</v>
      </c>
      <c r="DI885" s="0" t="n">
        <f aca="false">IF(CHOOSE(MATCH(P$5,$B$10:$E$10,0),$B885,$C885,$D885,$E885)*P$6+P885*P$7&lt;P$2,P$3*P$4,0)</f>
        <v>0</v>
      </c>
      <c r="DJ885" s="0" t="n">
        <f aca="false">IF(CHOOSE(MATCH(Q$5,$B$10:$E$10,0),$B885,$C885,$D885,$E885)*Q$6+Q885*Q$7&lt;Q$2,Q$3*Q$4,0)</f>
        <v>0</v>
      </c>
      <c r="DK885" s="0" t="n">
        <f aca="false">IF(CHOOSE(MATCH(R$5,$B$10:$E$10,0),$B885,$C885,$D885,$E885)*R$6+R885*R$7&lt;R$2,R$3*R$4,0)</f>
        <v>0</v>
      </c>
      <c r="DL885" s="0" t="n">
        <f aca="false">IF(CHOOSE(MATCH(S$5,$B$10:$E$10,0),$B885,$C885,$D885,$E885)*S$6+S885*S$7&lt;S$2,S$3*S$4,0)</f>
        <v>0</v>
      </c>
      <c r="DM885" s="0" t="n">
        <f aca="false">IF(CHOOSE(MATCH(T$5,$B$10:$E$10,0),$B885,$C885,$D885,$E885)*T$6+T885*T$7&lt;T$2,T$3*T$4,0)</f>
        <v>0</v>
      </c>
      <c r="DN885" s="0" t="n">
        <f aca="false">IF(CHOOSE(MATCH(U$5,$B$10:$E$10,0),$B885,$C885,$D885,$E885)*U$6+U885*U$7&lt;U$2,U$3*U$4,0)</f>
        <v>0</v>
      </c>
      <c r="DO885" s="0" t="n">
        <f aca="false">IF(CHOOSE(MATCH(V$5,$B$10:$E$10,0),$B885,$C885,$D885,$E885)*V$6+V885*V$7&lt;V$2,V$3*V$4,0)</f>
        <v>0</v>
      </c>
      <c r="DP885" s="0" t="n">
        <f aca="false">IF(CHOOSE(MATCH(W$5,$B$10:$E$10,0),$B885,$C885,$D885,$E885)*W$6+W885*W$7&lt;W$2,W$3*W$4,0)</f>
        <v>0</v>
      </c>
      <c r="DQ885" s="0" t="n">
        <f aca="false">IF(CHOOSE(MATCH(X$5,$B$10:$E$10,0),$B885,$C885,$D885,$E885)*X$6+X885*X$7&lt;X$2,X$3*X$4,0)</f>
        <v>0</v>
      </c>
      <c r="DR885" s="0" t="n">
        <f aca="false">IF(CHOOSE(MATCH(Y$5,$B$10:$E$10,0),$B885,$C885,$D885,$E885)*Y$6+Y885*Y$7&lt;Y$2,Y$3*Y$4,0)</f>
        <v>0</v>
      </c>
      <c r="DS885" s="0" t="n">
        <f aca="false">IF(CHOOSE(MATCH(Z$5,$B$10:$E$10,0),$B885,$C885,$D885,$E885)*Z$6+Z885*Z$7&lt;Z$2,Z$3*Z$4,0)</f>
        <v>0</v>
      </c>
      <c r="DT885" s="0" t="n">
        <f aca="false">IF(CHOOSE(MATCH(AA$5,$B$10:$E$10,0),$B885,$C885,$D885,$E885)*AA$6+AA885*AA$7&lt;AA$2,AA$3*AA$4,0)</f>
        <v>0</v>
      </c>
      <c r="DU885" s="0" t="n">
        <f aca="false">IF(CHOOSE(MATCH(AB$5,$B$10:$E$10,0),$B885,$C885,$D885,$E885)*AB$6+AB885*AB$7&lt;AB$2,AB$3*AB$4,0)</f>
        <v>0</v>
      </c>
      <c r="DV885" s="0" t="n">
        <f aca="false">IF(CHOOSE(MATCH(AC$5,$B$10:$E$10,0),$B885,$C885,$D885,$E885)*AC$6+AC885*AC$7&lt;AC$2,AC$3*AC$4,0)</f>
        <v>0</v>
      </c>
      <c r="DW885" s="0" t="n">
        <f aca="false">IF(CHOOSE(MATCH(AD$5,$B$10:$E$10,0),$B885,$C885,$D885,$E885)*AD$6+AD885*AD$7&lt;AD$2,AD$3*AD$4,0)</f>
        <v>0</v>
      </c>
      <c r="DX885" s="0" t="n">
        <f aca="false">IF(CHOOSE(MATCH(AE$5,$B$10:$E$10,0),$B885,$C885,$D885,$E885)*AE$6+AE885*AE$7&lt;AE$2,AE$3*AE$4,0)</f>
        <v>0</v>
      </c>
      <c r="DY885" s="0" t="n">
        <f aca="false">IF(CHOOSE(MATCH(AF$5,$B$10:$E$10,0),$B885,$C885,$D885,$E885)*AF$6+AF885*AF$7&lt;AF$2,AF$3*AF$4,0)</f>
        <v>0</v>
      </c>
      <c r="DZ885" s="0" t="n">
        <f aca="false">IF(CHOOSE(MATCH(AG$5,$B$10:$E$10,0),$B885,$C885,$D885,$E885)*AG$6+AG885*AG$7&lt;AG$2,AG$3*AG$4,0)</f>
        <v>0</v>
      </c>
      <c r="EA885" s="0" t="n">
        <f aca="false">IF(CHOOSE(MATCH(AH$5,$B$10:$E$10,0),$B885,$C885,$D885,$E885)*AH$6+AH885*AH$7&lt;AH$2,AH$3*AH$4,0)</f>
        <v>0</v>
      </c>
      <c r="EB885" s="0" t="n">
        <f aca="false">IF(CHOOSE(MATCH(AI$5,$B$10:$E$10,0),$B885,$C885,$D885,$E885)*AI$6+AI885*AI$7&lt;AI$2,AI$3*AI$4,0)</f>
        <v>0</v>
      </c>
      <c r="EC885" s="0" t="n">
        <f aca="false">IF(CHOOSE(MATCH(AJ$5,$B$10:$E$10,0),$B885,$C885,$D885,$E885)*AJ$6+AJ885*AJ$7&lt;AJ$2,AJ$3*AJ$4,0)</f>
        <v>0</v>
      </c>
      <c r="ED885" s="0" t="n">
        <f aca="false">IF(CHOOSE(MATCH(AK$5,$B$10:$E$10,0),$B885,$C885,$D885,$E885)*AK$6+AK885*AK$7&lt;AK$2,AK$3*AK$4,0)</f>
        <v>0</v>
      </c>
      <c r="EE885" s="0" t="n">
        <f aca="false">IF(CHOOSE(MATCH(AL$5,$B$10:$E$10,0),$B885,$C885,$D885,$E885)*AL$6+AL885*AL$7&lt;AL$2,AL$3*AL$4,0)</f>
        <v>0</v>
      </c>
      <c r="EF885" s="0" t="n">
        <f aca="false">IF(CHOOSE(MATCH(AM$5,$B$10:$E$10,0),$B885,$C885,$D885,$E885)*AM$6+AM885*AM$7&lt;AM$2,AM$3*AM$4,0)</f>
        <v>0</v>
      </c>
      <c r="EG885" s="0" t="n">
        <f aca="false">IF(CHOOSE(MATCH(AN$5,$B$10:$E$10,0),$B885,$C885,$D885,$E885)*AN$6+AN885*AN$7&lt;AN$2,AN$3*AN$4,0)</f>
        <v>0</v>
      </c>
      <c r="EH885" s="0" t="n">
        <f aca="false">IF(CHOOSE(MATCH(AO$5,$B$10:$E$10,0),$B885,$C885,$D885,$E885)*AO$6+AO885*AO$7&lt;AO$2,AO$3*AO$4,0)</f>
        <v>0</v>
      </c>
      <c r="EI885" s="0" t="n">
        <f aca="false">IF(CHOOSE(MATCH(AP$5,$B$10:$E$10,0),$B885,$C885,$D885,$E885)*AP$6+AP885*AP$7&lt;AP$2,AP$3*AP$4,0)</f>
        <v>0</v>
      </c>
      <c r="EJ885" s="0" t="n">
        <f aca="false">IF(CHOOSE(MATCH(AQ$5,$B$10:$E$10,0),$B885,$C885,$D885,$E885)*AQ$6+AQ885*AQ$7&lt;AQ$2,AQ$3*AQ$4,0)</f>
        <v>0</v>
      </c>
      <c r="EK885" s="0" t="n">
        <f aca="false">IF(CHOOSE(MATCH(AR$5,$B$10:$E$10,0),$B885,$C885,$D885,$E885)*AR$6+AR885*AR$7&lt;AR$2,AR$3*AR$4,0)</f>
        <v>0</v>
      </c>
      <c r="EL885" s="0" t="n">
        <f aca="false">IF(CHOOSE(MATCH(AS$5,$B$10:$E$10,0),$B885,$C885,$D885,$E885)*AS$6+AS885*AS$7&lt;AS$2,AS$3*AS$4,0)</f>
        <v>0</v>
      </c>
      <c r="EM885" s="0" t="n">
        <f aca="false">IF(CHOOSE(MATCH(AT$5,$B$10:$E$10,0),$B885,$C885,$D885,$E885)*AT$6+AT885*AT$7&lt;AT$2,AT$3*AT$4,0)</f>
        <v>0</v>
      </c>
      <c r="EN885" s="0" t="n">
        <f aca="false">IF(CHOOSE(MATCH(AU$5,$B$10:$E$10,0),$B885,$C885,$D885,$E885)*AU$6+AU885*AU$7&lt;AU$2,AU$3*AU$4,0)</f>
        <v>0</v>
      </c>
      <c r="EO885" s="0" t="n">
        <f aca="false">IF(CHOOSE(MATCH(AV$5,$B$10:$E$10,0),$B885,$C885,$D885,$E885)*AV$6+AV885*AV$7&lt;AV$2,AV$3*AV$4,0)</f>
        <v>0</v>
      </c>
      <c r="EP885" s="0" t="n">
        <f aca="false">IF(CHOOSE(MATCH(AW$5,$B$10:$E$10,0),$B885,$C885,$D885,$E885)*AW$6+AW885*AW$7&lt;AW$2,AW$3*AW$4,0)</f>
        <v>0</v>
      </c>
      <c r="EQ885" s="0" t="n">
        <f aca="false">IF(CHOOSE(MATCH(AX$5,$B$10:$E$10,0),$B885,$C885,$D885,$E885)*AX$6+AX885*AX$7&lt;AX$2,AX$3*AX$4,0)</f>
        <v>0</v>
      </c>
      <c r="ER885" s="0" t="n">
        <f aca="false">IF(CHOOSE(MATCH(AY$5,$B$10:$E$10,0),$B885,$C885,$D885,$E885)*AY$6+AY885*AY$7&lt;AY$2,AY$3*AY$4,0)</f>
        <v>0</v>
      </c>
      <c r="ES885" s="0" t="n">
        <f aca="false">IF(CHOOSE(MATCH(AZ$5,$B$10:$E$10,0),$B885,$C885,$D885,$E885)*AZ$6+AZ885*AZ$7&lt;AZ$2,AZ$3*AZ$4,0)</f>
        <v>0</v>
      </c>
      <c r="ET885" s="0" t="n">
        <f aca="false">IF(CHOOSE(MATCH(BA$5,$B$10:$E$10,0),$B885,$C885,$D885,$E885)*BA$6+BA885*BA$7&lt;BA$2,BA$3*BA$4,0)</f>
        <v>0</v>
      </c>
      <c r="EU885" s="0" t="n">
        <f aca="false">IF(CHOOSE(MATCH(BB$5,$B$10:$E$10,0),$B885,$C885,$D885,$E885)*BB$6+BB885*BB$7&lt;BB$2,BB$3*BB$4,0)</f>
        <v>0</v>
      </c>
      <c r="EV885" s="0" t="n">
        <f aca="false">IF(CHOOSE(MATCH(BC$5,$B$10:$E$10,0),$B885,$C885,$D885,$E885)*BC$6+BC885*BC$7&lt;BC$2,BC$3*BC$4,0)</f>
        <v>0</v>
      </c>
      <c r="EW885" s="0" t="n">
        <f aca="false">IF(CHOOSE(MATCH(BD$5,$B$10:$E$10,0),$B885,$C885,$D885,$E885)*BD$6+BD885*BD$7&lt;BD$2,BD$3*BD$4,0)</f>
        <v>0</v>
      </c>
      <c r="EX885" s="0" t="n">
        <f aca="false">IF(CHOOSE(MATCH(BE$5,$B$10:$E$10,0),$B885,$C885,$D885,$E885)*BE$6+BE885*BE$7&lt;BE$2,BE$3*BE$4,0)</f>
        <v>0</v>
      </c>
      <c r="EY885" s="0" t="n">
        <f aca="false">IF(CHOOSE(MATCH(BF$5,$B$10:$E$10,0),$B885,$C885,$D885,$E885)*BF$6+BF885*BF$7&lt;BF$2,BF$3*BF$4,0)</f>
        <v>0</v>
      </c>
      <c r="EZ885" s="0" t="n">
        <f aca="false">IF(CHOOSE(MATCH(BG$5,$B$10:$E$10,0),$B885,$C885,$D885,$E885)*BG$6+BG885*BG$7&lt;BG$2,BG$3*BG$4,0)</f>
        <v>0</v>
      </c>
      <c r="FA885" s="0" t="n">
        <f aca="false">IF(CHOOSE(MATCH(BH$5,$B$10:$E$10,0),$B885,$C885,$D885,$E885)*BH$6+BH885*BH$7&lt;BH$2,BH$3*BH$4,0)</f>
        <v>0</v>
      </c>
      <c r="FB885" s="0" t="n">
        <f aca="false">IF(CHOOSE(MATCH(BI$5,$B$10:$E$10,0),$B885,$C885,$D885,$E885)*BI$6+BI885*BI$7&lt;BI$2,BI$3*BI$4,0)</f>
        <v>0</v>
      </c>
      <c r="FC885" s="0" t="n">
        <f aca="false">IF(CHOOSE(MATCH(BJ$5,$B$10:$E$10,0),$B885,$C885,$D885,$E885)*BJ$6+BJ885*BJ$7&lt;BJ$2,BJ$3*BJ$4,0)</f>
        <v>0</v>
      </c>
      <c r="FD885" s="0" t="n">
        <f aca="false">IF(CHOOSE(MATCH(BK$5,$B$10:$E$10,0),$B885,$C885,$D885,$E885)*BK$6+BK885*BK$7&lt;BK$2,BK$3*BK$4,0)</f>
        <v>0</v>
      </c>
      <c r="FE885" s="0" t="n">
        <f aca="false">IF(CHOOSE(MATCH(BL$5,$B$10:$E$10,0),$B885,$C885,$D885,$E885)*BL$6+BL885*BL$7&lt;BL$2,BL$3*BL$4,0)</f>
        <v>0</v>
      </c>
      <c r="FF885" s="0" t="n">
        <f aca="false">IF(CHOOSE(MATCH(BM$5,$B$10:$E$10,0),$B885,$C885,$D885,$E885)*BM$6+BM885*BM$7&lt;BM$2,BM$3*BM$4,0)</f>
        <v>0</v>
      </c>
      <c r="FG885" s="0" t="n">
        <f aca="false">IF(CHOOSE(MATCH(BN$5,$B$10:$E$10,0),$B885,$C885,$D885,$E885)*BN$6+BN885*BN$7&lt;BN$2,BN$3*BN$4,0)</f>
        <v>0</v>
      </c>
      <c r="FH885" s="0" t="n">
        <f aca="false">IF(CHOOSE(MATCH(BO$5,$B$10:$E$10,0),$B885,$C885,$D885,$E885)*BO$6+BO885*BO$7&lt;BO$2,BO$3*BO$4,0)</f>
        <v>0</v>
      </c>
      <c r="FI885" s="0" t="n">
        <f aca="false">IF(CHOOSE(MATCH(BP$5,$B$10:$E$10,0),$B885,$C885,$D885,$E885)*BP$6+BP885*BP$7&lt;BP$2,BP$3*BP$4,0)</f>
        <v>0</v>
      </c>
      <c r="FJ885" s="0" t="n">
        <f aca="false">IF(CHOOSE(MATCH(BQ$5,$B$10:$E$10,0),$B885,$C885,$D885,$E885)*BQ$6+BQ885*BQ$7&lt;BQ$2,BQ$3*BQ$4,0)</f>
        <v>0</v>
      </c>
      <c r="FK885" s="0" t="n">
        <f aca="false">IF(CHOOSE(MATCH(BR$5,$B$10:$E$10,0),$B885,$C885,$D885,$E885)*BR$6+BR885*BR$7&lt;BR$2,BR$3*BR$4,0)</f>
        <v>0</v>
      </c>
      <c r="FL885" s="0" t="n">
        <f aca="false">IF(CHOOSE(MATCH(BS$5,$B$10:$E$10,0),$B885,$C885,$D885,$E885)*BS$6+BS885*BS$7&lt;BS$2,BS$3*BS$4,0)</f>
        <v>0</v>
      </c>
      <c r="FM885" s="0" t="n">
        <f aca="false">IF(CHOOSE(MATCH(BT$5,$B$10:$E$10,0),$B885,$C885,$D885,$E885)*BT$6+BT885*BT$7&lt;BT$2,BT$3*BT$4,0)</f>
        <v>0</v>
      </c>
      <c r="FN885" s="0" t="n">
        <f aca="false">IF(CHOOSE(MATCH(BU$5,$B$10:$E$10,0),$B885,$C885,$D885,$E885)*BU$6+BU885*BU$7&lt;BU$2,BU$3*BU$4,0)</f>
        <v>0</v>
      </c>
      <c r="FO885" s="0" t="n">
        <f aca="false">IF(CHOOSE(MATCH(BV$5,$B$10:$E$10,0),$B885,$C885,$D885,$E885)*BV$6+BV885*BV$7&lt;BV$2,BV$3*BV$4,0)</f>
        <v>0</v>
      </c>
      <c r="FP885" s="0" t="n">
        <f aca="false">IF(CHOOSE(MATCH(BW$5,$B$10:$E$10,0),$B885,$C885,$D885,$E885)*BW$6+BW885*BW$7&lt;BW$2,BW$3*BW$4,0)</f>
        <v>0</v>
      </c>
      <c r="FQ885" s="0" t="n">
        <f aca="false">IF(CHOOSE(MATCH(BX$5,$B$10:$E$10,0),$B885,$C885,$D885,$E885)*BX$6+BX885*BX$7&lt;BX$2,BX$3*BX$4,0)</f>
        <v>0</v>
      </c>
      <c r="FR885" s="0" t="n">
        <f aca="false">IF(CHOOSE(MATCH(BY$5,$B$10:$E$10,0),$B885,$C885,$D885,$E885)*BY$6+BY885*BY$7&lt;BY$2,BY$3*BY$4,0)</f>
        <v>0</v>
      </c>
      <c r="FS885" s="0" t="n">
        <f aca="false">IF(CHOOSE(MATCH(BZ$5,$B$10:$E$10,0),$B885,$C885,$D885,$E885)*BZ$6+BZ885*BZ$7&lt;BZ$2,BZ$3*BZ$4,0)</f>
        <v>0</v>
      </c>
      <c r="FT885" s="0" t="n">
        <f aca="false">IF(CHOOSE(MATCH(CA$5,$B$10:$E$10,0),$B885,$C885,$D885,$E885)*CA$6+CA885*CA$7&lt;CA$2,CA$3*CA$4,0)</f>
        <v>0</v>
      </c>
      <c r="FU885" s="0" t="n">
        <f aca="false">IF(CHOOSE(MATCH(CB$5,$B$10:$E$10,0),$B885,$C885,$D885,$E885)*CB$6+CB885*CB$7&lt;CB$2,CB$3*CB$4,0)</f>
        <v>12.5</v>
      </c>
      <c r="FV885" s="0" t="n">
        <f aca="false">IF(CHOOSE(MATCH(CC$5,$B$10:$E$10,0),$B885,$C885,$D885,$E885)*CC$6+CC885*CC$7&lt;CC$2,CC$3*CC$4,0)</f>
        <v>0</v>
      </c>
      <c r="FW885" s="0" t="n">
        <f aca="false">IF(CHOOSE(MATCH(CD$5,$B$10:$E$10,0),$B885,$C885,$D885,$E885)*CD$6+CD885*CD$7&lt;CD$2,CD$3*CD$4,0)</f>
        <v>0</v>
      </c>
      <c r="FX885" s="0" t="n">
        <f aca="false">IF(CHOOSE(MATCH(CE$5,$B$10:$E$10,0),$B885,$C885,$D885,$E885)*CE$6+CE885*CE$7&lt;CE$2,CE$3*CE$4,0)</f>
        <v>0</v>
      </c>
      <c r="FY885" s="0" t="n">
        <f aca="false">IF(CHOOSE(MATCH(CF$5,$B$10:$E$10,0),$B885,$C885,$D885,$E885)*CF$6+CF885*CF$7&lt;CF$2,CF$3*CF$4,0)</f>
        <v>0</v>
      </c>
      <c r="FZ885" s="0" t="n">
        <f aca="false">IF(CHOOSE(MATCH(CG$5,$B$10:$E$10,0),$B885,$C885,$D885,$E885)*CG$6+CG885*CG$7&lt;CG$2,CG$3*CG$4,0)</f>
        <v>0</v>
      </c>
      <c r="GA885" s="0" t="n">
        <f aca="false">IF(CHOOSE(MATCH(CH$5,$B$10:$E$10,0),$B885,$C885,$D885,$E885)*CH$6+CH885*CH$7&lt;CH$2,CH$3*CH$4,0)</f>
        <v>0</v>
      </c>
      <c r="GB885" s="0" t="n">
        <f aca="false">IF(CHOOSE(MATCH(CI$5,$B$10:$E$10,0),$B885,$C885,$D885,$E885)*CI$6+CI885*CI$7&lt;CI$2,CI$3*CI$4,0)</f>
        <v>0</v>
      </c>
      <c r="GC885" s="0" t="n">
        <f aca="false">IF(CHOOSE(MATCH(CJ$5,$B$10:$E$10,0),$B885,$C885,$D885,$E885)*CJ$6+CJ885*CJ$7&lt;CJ$2,CJ$3*CJ$4,0)</f>
        <v>0</v>
      </c>
      <c r="GD885" s="0" t="n">
        <f aca="false">IF(CHOOSE(MATCH(CK$5,$B$10:$E$10,0),$B885,$C885,$D885,$E885)*CK$6+CK885*CK$7&lt;CK$2,CK$3*CK$4,0)</f>
        <v>0</v>
      </c>
      <c r="GE885" s="0" t="n">
        <f aca="false">IF(CHOOSE(MATCH(CL$5,$B$10:$E$10,0),$B885,$C885,$D885,$E885)*CL$6+CL885*CL$7&lt;CL$2,CL$3*CL$4,0)</f>
        <v>0</v>
      </c>
      <c r="GF885" s="0" t="n">
        <f aca="false">IF(CHOOSE(MATCH(CM$5,$B$10:$E$10,0),$B885,$C885,$D885,$E885)*CM$6+CM885*CM$7&lt;CM$2,CM$3*CM$4,0)</f>
        <v>0</v>
      </c>
      <c r="GG885" s="0" t="n">
        <f aca="false">IF(CHOOSE(MATCH(CN$5,$B$10:$E$10,0),$B885,$C885,$D885,$E885)*CN$6+CN885*CN$7&lt;CN$2,CN$3*CN$4,0)</f>
        <v>0</v>
      </c>
      <c r="GH885" s="0" t="n">
        <f aca="false">IF(CHOOSE(MATCH(CO$5,$B$10:$E$10,0),$B885,$C885,$D885,$E885)*CO$6+CO885*CO$7&lt;CO$2,CO$3*CO$4,0)</f>
        <v>0</v>
      </c>
      <c r="GI885" s="0" t="n">
        <f aca="false">IF(CHOOSE(MATCH(CP$5,$B$10:$E$10,0),$B885,$C885,$D885,$E885)*CP$6+CP885*CP$7&lt;CP$2,CP$3*CP$4,0)</f>
        <v>0</v>
      </c>
      <c r="GJ885" s="0" t="n">
        <f aca="false">IF(CHOOSE(MATCH(CQ$5,$B$10:$E$10,0),$B885,$C885,$D885,$E885)*CQ$6+CQ885*CQ$7&lt;CQ$2,CQ$3*CQ$4,0)</f>
        <v>0</v>
      </c>
      <c r="GK885" s="0" t="n">
        <f aca="false">IF(CHOOSE(MATCH(CR$5,$B$10:$E$10,0),$B885,$C885,$D885,$E885)*CR$6+CR885*CR$7&lt;CR$2,CR$3*CR$4,0)</f>
        <v>0</v>
      </c>
      <c r="GL885" s="0" t="n">
        <f aca="false">IF(CHOOSE(MATCH(CS$5,$B$10:$E$10,0),$B885,$C885,$D885,$E885)*CS$6+CS885*CS$7&lt;CS$2,CS$3*CS$4,0)</f>
        <v>0</v>
      </c>
      <c r="GM885" s="0" t="n">
        <f aca="false">IF(CHOOSE(MATCH(CT$5,$B$10:$E$10,0),$B885,$C885,$D885,$E885)*CT$6+CT885*CT$7&lt;CT$2,CT$3*CT$4,0)</f>
        <v>0</v>
      </c>
      <c r="GN885" s="0" t="n">
        <f aca="false">IF(CHOOSE(MATCH(CU$5,$B$10:$E$10,0),$B885,$C885,$D885,$E885)*CU$6+CU885*CU$7&lt;CU$2,CU$3*CU$4,0)</f>
        <v>0</v>
      </c>
      <c r="GO885" s="0" t="n">
        <f aca="false">IF(CHOOSE(MATCH(CV$5,$B$10:$E$10,0),$B885,$C885,$D885,$E885)*CV$6+CV885*CV$7&lt;CV$2,CV$3*CV$4,0)</f>
        <v>0</v>
      </c>
      <c r="GP885" s="0" t="n">
        <f aca="false">IF(CHOOSE(MATCH(CW$5,$B$10:$E$10,0),$B885,$C885,$D885,$E885)*CW$6+CW885*CW$7&lt;CW$2,CW$3*CW$4,0)</f>
        <v>0</v>
      </c>
      <c r="GQ885" s="0" t="n">
        <f aca="false">IF(CHOOSE(MATCH(CX$5,$B$10:$E$10,0),$B885,$C885,$D885,$E885)*CX$6+CX885*CX$7&lt;CX$2,CX$3*CX$4,0)</f>
        <v>0</v>
      </c>
      <c r="GS885" s="0" t="n">
        <f aca="false">SUM(CZ885:GQ885)</f>
        <v>12.5</v>
      </c>
      <c r="GT885" s="0" t="n">
        <f aca="false">IF(GS885&gt;$GS$6,1,0)</f>
        <v>0</v>
      </c>
    </row>
    <row r="886" customFormat="false" ht="14" hidden="false" customHeight="false" outlineLevel="0" collapsed="false">
      <c r="A886" s="0" t="n">
        <v>876</v>
      </c>
      <c r="B886" s="0" t="n">
        <f aca="false">-2.1182619647991</f>
        <v>-2.1182619647991</v>
      </c>
      <c r="C886" s="0" t="n">
        <v>-1.59623088829116</v>
      </c>
      <c r="D886" s="0" t="n">
        <v>-0.0430248339198737</v>
      </c>
      <c r="E886" s="0" t="n">
        <v>-0.401113599534283</v>
      </c>
      <c r="G886" s="0" t="n">
        <v>0.272654006039374</v>
      </c>
      <c r="H886" s="0" t="n">
        <v>0.934971922106343</v>
      </c>
      <c r="I886" s="0" t="n">
        <v>0.839268068375532</v>
      </c>
      <c r="J886" s="0" t="n">
        <v>-0.180945107786101</v>
      </c>
      <c r="K886" s="0" t="n">
        <v>-1.3569115253631</v>
      </c>
      <c r="L886" s="0" t="n">
        <v>-0.331756382365711</v>
      </c>
      <c r="M886" s="0" t="n">
        <v>0.119583773994236</v>
      </c>
      <c r="N886" s="0" t="n">
        <v>-2.04707248485647</v>
      </c>
      <c r="O886" s="0" t="n">
        <v>0.999830263026525</v>
      </c>
      <c r="P886" s="0" t="n">
        <v>-0.267179984803079</v>
      </c>
      <c r="Q886" s="0" t="n">
        <v>2.1499909053091</v>
      </c>
      <c r="R886" s="0" t="n">
        <v>-1.46400452649687</v>
      </c>
      <c r="S886" s="0" t="n">
        <v>1.44941623148043</v>
      </c>
      <c r="T886" s="0" t="n">
        <v>-0.110727569335722</v>
      </c>
      <c r="U886" s="0" t="n">
        <v>0.678504648021772</v>
      </c>
      <c r="V886" s="0" t="n">
        <v>-0.783034010964911</v>
      </c>
      <c r="W886" s="0" t="n">
        <v>-0.658228600514121</v>
      </c>
      <c r="X886" s="0" t="n">
        <v>1.10581368062412</v>
      </c>
      <c r="Y886" s="0" t="n">
        <v>-0.626539531367598</v>
      </c>
      <c r="Z886" s="0" t="n">
        <v>0.384122813557042</v>
      </c>
      <c r="AA886" s="0" t="n">
        <v>-0.213628936762689</v>
      </c>
      <c r="AB886" s="0" t="n">
        <v>1.0597591426631</v>
      </c>
      <c r="AC886" s="0" t="n">
        <v>-0.391214598494116</v>
      </c>
      <c r="AD886" s="0" t="n">
        <v>1.07462938103708</v>
      </c>
      <c r="AE886" s="0" t="n">
        <v>0.215665068026283</v>
      </c>
      <c r="AF886" s="0" t="n">
        <v>-0.112960378828575</v>
      </c>
      <c r="AG886" s="0" t="n">
        <v>0.565858044865308</v>
      </c>
      <c r="AH886" s="0" t="n">
        <v>0.775262378738262</v>
      </c>
      <c r="AI886" s="0" t="n">
        <v>-0.834925231174566</v>
      </c>
      <c r="AJ886" s="0" t="n">
        <v>-1.2029113349854</v>
      </c>
      <c r="AK886" s="0" t="n">
        <v>-0.725385689293034</v>
      </c>
      <c r="AL886" s="0" t="n">
        <v>0.385768998967251</v>
      </c>
      <c r="AM886" s="0" t="n">
        <v>0.0901218299986795</v>
      </c>
      <c r="AN886" s="0" t="n">
        <v>0.257282408711035</v>
      </c>
      <c r="AO886" s="0" t="n">
        <v>-0.351624294125941</v>
      </c>
      <c r="AP886" s="0" t="n">
        <v>-0.450227162218653</v>
      </c>
      <c r="AQ886" s="0" t="n">
        <v>0.965246726991609</v>
      </c>
      <c r="AR886" s="0" t="n">
        <v>-0.821021330921212</v>
      </c>
      <c r="AS886" s="0" t="n">
        <v>0.392783476854675</v>
      </c>
      <c r="AT886" s="0" t="n">
        <v>-0.298232407658361</v>
      </c>
      <c r="AU886" s="0" t="n">
        <v>-0.941265625442611</v>
      </c>
      <c r="AV886" s="0" t="n">
        <v>0.776606157160131</v>
      </c>
      <c r="AW886" s="0" t="n">
        <v>0.688651198288426</v>
      </c>
      <c r="AX886" s="0" t="n">
        <v>0.630734575679526</v>
      </c>
      <c r="AY886" s="0" t="n">
        <v>0.557886323804269</v>
      </c>
      <c r="AZ886" s="0" t="n">
        <v>0.404794491259963</v>
      </c>
      <c r="BA886" s="0" t="n">
        <v>0.861341504787561</v>
      </c>
      <c r="BB886" s="0" t="n">
        <v>-1.30551597976591</v>
      </c>
      <c r="BC886" s="0" t="n">
        <v>-0.135703430714784</v>
      </c>
      <c r="BD886" s="0" t="n">
        <v>1.64230186783243</v>
      </c>
      <c r="BE886" s="0" t="n">
        <v>0.309366896544816</v>
      </c>
      <c r="BF886" s="0" t="n">
        <v>-2.01576767722145</v>
      </c>
      <c r="BG886" s="0" t="n">
        <v>-0.914442352950573</v>
      </c>
      <c r="BH886" s="0" t="n">
        <v>-0.508587163494667</v>
      </c>
      <c r="BI886" s="0" t="n">
        <v>0.231116246141028</v>
      </c>
      <c r="BJ886" s="0" t="n">
        <v>1.087666987587</v>
      </c>
      <c r="BK886" s="0" t="n">
        <v>0.950481080508325</v>
      </c>
      <c r="BL886" s="0" t="n">
        <v>0.273209934675833</v>
      </c>
      <c r="BM886" s="0" t="n">
        <v>0.47791672841413</v>
      </c>
      <c r="BN886" s="0" t="n">
        <v>-0.367865595762851</v>
      </c>
      <c r="BO886" s="0" t="n">
        <v>0.602790350967553</v>
      </c>
      <c r="BP886" s="0" t="n">
        <v>0.456500401924131</v>
      </c>
      <c r="BQ886" s="0" t="n">
        <v>-0.0743864347896306</v>
      </c>
      <c r="BR886" s="0" t="n">
        <v>-0.859236024552956</v>
      </c>
      <c r="BS886" s="0" t="n">
        <v>-1.32036802824587</v>
      </c>
      <c r="BT886" s="0" t="n">
        <v>-0.0177101355802733</v>
      </c>
      <c r="BU886" s="0" t="n">
        <v>0.189427282748511</v>
      </c>
      <c r="BV886" s="0" t="n">
        <v>-0.541426743438933</v>
      </c>
      <c r="BW886" s="0" t="n">
        <v>-0.478430592920631</v>
      </c>
      <c r="BX886" s="0" t="n">
        <v>2.19028152059764</v>
      </c>
      <c r="BY886" s="0" t="n">
        <v>-0.123052359413123</v>
      </c>
      <c r="BZ886" s="0" t="n">
        <v>-1.34301899379352</v>
      </c>
      <c r="CA886" s="0" t="n">
        <v>-0.839813765196595</v>
      </c>
      <c r="CB886" s="0" t="n">
        <v>1.26328131955233</v>
      </c>
      <c r="CC886" s="0" t="n">
        <v>1.25365659187082</v>
      </c>
      <c r="CD886" s="0" t="n">
        <v>0.303834895021282</v>
      </c>
      <c r="CE886" s="0" t="n">
        <v>1.03134880191647</v>
      </c>
      <c r="CF886" s="0" t="n">
        <v>0.748066213418497</v>
      </c>
      <c r="CG886" s="0" t="n">
        <v>-0.825746155896923</v>
      </c>
      <c r="CH886" s="0" t="n">
        <v>0.458963995697559</v>
      </c>
      <c r="CI886" s="0" t="n">
        <v>-0.46185505198082</v>
      </c>
      <c r="CJ886" s="0" t="n">
        <v>0.266308006757754</v>
      </c>
      <c r="CK886" s="0" t="n">
        <v>-0.296952293865615</v>
      </c>
      <c r="CL886" s="0" t="n">
        <v>0.913976236915914</v>
      </c>
      <c r="CM886" s="0" t="n">
        <v>0.647623892291449</v>
      </c>
      <c r="CN886" s="0" t="n">
        <v>-1.03617821878288</v>
      </c>
      <c r="CO886" s="0" t="n">
        <v>-0.518275555805303</v>
      </c>
      <c r="CP886" s="0" t="n">
        <v>0.0295710833597695</v>
      </c>
      <c r="CQ886" s="0" t="n">
        <v>2.15386535273865</v>
      </c>
      <c r="CR886" s="0" t="n">
        <v>-0.0884324435901362</v>
      </c>
      <c r="CS886" s="0" t="n">
        <v>-0.768152403907152</v>
      </c>
      <c r="CT886" s="0" t="n">
        <v>-0.905183696886525</v>
      </c>
      <c r="CU886" s="0" t="n">
        <v>0.343661668011919</v>
      </c>
      <c r="CV886" s="0" t="n">
        <v>0.479460595670389</v>
      </c>
      <c r="CW886" s="0" t="n">
        <v>0.200186605070485</v>
      </c>
      <c r="CX886" s="0" t="n">
        <v>-0.0424313384428388</v>
      </c>
      <c r="CZ886" s="0" t="n">
        <f aca="false">IF(CHOOSE(MATCH(G$5,$B$10:$E$10,0),$B886,$C886,$D886,$E886)*G$6+G886*G$7&lt;G$2,G$3*G$4,0)</f>
        <v>0</v>
      </c>
      <c r="DA886" s="0" t="n">
        <f aca="false">IF(CHOOSE(MATCH(H$5,$B$10:$E$10,0),$B886,$C886,$D886,$E886)*H$6+H886*H$7&lt;H$2,H$3*H$4,0)</f>
        <v>0</v>
      </c>
      <c r="DB886" s="0" t="n">
        <f aca="false">IF(CHOOSE(MATCH(I$5,$B$10:$E$10,0),$B886,$C886,$D886,$E886)*I$6+I886*I$7&lt;I$2,I$3*I$4,0)</f>
        <v>0</v>
      </c>
      <c r="DC886" s="0" t="n">
        <f aca="false">IF(CHOOSE(MATCH(J$5,$B$10:$E$10,0),$B886,$C886,$D886,$E886)*J$6+J886*J$7&lt;J$2,J$3*J$4,0)</f>
        <v>0</v>
      </c>
      <c r="DD886" s="0" t="n">
        <f aca="false">IF(CHOOSE(MATCH(K$5,$B$10:$E$10,0),$B886,$C886,$D886,$E886)*K$6+K886*K$7&lt;K$2,K$3*K$4,0)</f>
        <v>2.5</v>
      </c>
      <c r="DE886" s="0" t="n">
        <f aca="false">IF(CHOOSE(MATCH(L$5,$B$10:$E$10,0),$B886,$C886,$D886,$E886)*L$6+L886*L$7&lt;L$2,L$3*L$4,0)</f>
        <v>0</v>
      </c>
      <c r="DF886" s="0" t="n">
        <f aca="false">IF(CHOOSE(MATCH(M$5,$B$10:$E$10,0),$B886,$C886,$D886,$E886)*M$6+M886*M$7&lt;M$2,M$3*M$4,0)</f>
        <v>0</v>
      </c>
      <c r="DG886" s="0" t="n">
        <f aca="false">IF(CHOOSE(MATCH(N$5,$B$10:$E$10,0),$B886,$C886,$D886,$E886)*N$6+N886*N$7&lt;N$2,N$3*N$4,0)</f>
        <v>2.5</v>
      </c>
      <c r="DH886" s="0" t="n">
        <f aca="false">IF(CHOOSE(MATCH(O$5,$B$10:$E$10,0),$B886,$C886,$D886,$E886)*O$6+O886*O$7&lt;O$2,O$3*O$4,0)</f>
        <v>0</v>
      </c>
      <c r="DI886" s="0" t="n">
        <f aca="false">IF(CHOOSE(MATCH(P$5,$B$10:$E$10,0),$B886,$C886,$D886,$E886)*P$6+P886*P$7&lt;P$2,P$3*P$4,0)</f>
        <v>0</v>
      </c>
      <c r="DJ886" s="0" t="n">
        <f aca="false">IF(CHOOSE(MATCH(Q$5,$B$10:$E$10,0),$B886,$C886,$D886,$E886)*Q$6+Q886*Q$7&lt;Q$2,Q$3*Q$4,0)</f>
        <v>0</v>
      </c>
      <c r="DK886" s="0" t="n">
        <f aca="false">IF(CHOOSE(MATCH(R$5,$B$10:$E$10,0),$B886,$C886,$D886,$E886)*R$6+R886*R$7&lt;R$2,R$3*R$4,0)</f>
        <v>0.5</v>
      </c>
      <c r="DL886" s="0" t="n">
        <f aca="false">IF(CHOOSE(MATCH(S$5,$B$10:$E$10,0),$B886,$C886,$D886,$E886)*S$6+S886*S$7&lt;S$2,S$3*S$4,0)</f>
        <v>0</v>
      </c>
      <c r="DM886" s="0" t="n">
        <f aca="false">IF(CHOOSE(MATCH(T$5,$B$10:$E$10,0),$B886,$C886,$D886,$E886)*T$6+T886*T$7&lt;T$2,T$3*T$4,0)</f>
        <v>0</v>
      </c>
      <c r="DN886" s="0" t="n">
        <f aca="false">IF(CHOOSE(MATCH(U$5,$B$10:$E$10,0),$B886,$C886,$D886,$E886)*U$6+U886*U$7&lt;U$2,U$3*U$4,0)</f>
        <v>0</v>
      </c>
      <c r="DO886" s="0" t="n">
        <f aca="false">IF(CHOOSE(MATCH(V$5,$B$10:$E$10,0),$B886,$C886,$D886,$E886)*V$6+V886*V$7&lt;V$2,V$3*V$4,0)</f>
        <v>0</v>
      </c>
      <c r="DP886" s="0" t="n">
        <f aca="false">IF(CHOOSE(MATCH(W$5,$B$10:$E$10,0),$B886,$C886,$D886,$E886)*W$6+W886*W$7&lt;W$2,W$3*W$4,0)</f>
        <v>0</v>
      </c>
      <c r="DQ886" s="0" t="n">
        <f aca="false">IF(CHOOSE(MATCH(X$5,$B$10:$E$10,0),$B886,$C886,$D886,$E886)*X$6+X886*X$7&lt;X$2,X$3*X$4,0)</f>
        <v>0</v>
      </c>
      <c r="DR886" s="0" t="n">
        <f aca="false">IF(CHOOSE(MATCH(Y$5,$B$10:$E$10,0),$B886,$C886,$D886,$E886)*Y$6+Y886*Y$7&lt;Y$2,Y$3*Y$4,0)</f>
        <v>0</v>
      </c>
      <c r="DS886" s="0" t="n">
        <f aca="false">IF(CHOOSE(MATCH(Z$5,$B$10:$E$10,0),$B886,$C886,$D886,$E886)*Z$6+Z886*Z$7&lt;Z$2,Z$3*Z$4,0)</f>
        <v>0</v>
      </c>
      <c r="DT886" s="0" t="n">
        <f aca="false">IF(CHOOSE(MATCH(AA$5,$B$10:$E$10,0),$B886,$C886,$D886,$E886)*AA$6+AA886*AA$7&lt;AA$2,AA$3*AA$4,0)</f>
        <v>0</v>
      </c>
      <c r="DU886" s="0" t="n">
        <f aca="false">IF(CHOOSE(MATCH(AB$5,$B$10:$E$10,0),$B886,$C886,$D886,$E886)*AB$6+AB886*AB$7&lt;AB$2,AB$3*AB$4,0)</f>
        <v>0</v>
      </c>
      <c r="DV886" s="0" t="n">
        <f aca="false">IF(CHOOSE(MATCH(AC$5,$B$10:$E$10,0),$B886,$C886,$D886,$E886)*AC$6+AC886*AC$7&lt;AC$2,AC$3*AC$4,0)</f>
        <v>0</v>
      </c>
      <c r="DW886" s="0" t="n">
        <f aca="false">IF(CHOOSE(MATCH(AD$5,$B$10:$E$10,0),$B886,$C886,$D886,$E886)*AD$6+AD886*AD$7&lt;AD$2,AD$3*AD$4,0)</f>
        <v>0</v>
      </c>
      <c r="DX886" s="0" t="n">
        <f aca="false">IF(CHOOSE(MATCH(AE$5,$B$10:$E$10,0),$B886,$C886,$D886,$E886)*AE$6+AE886*AE$7&lt;AE$2,AE$3*AE$4,0)</f>
        <v>0</v>
      </c>
      <c r="DY886" s="0" t="n">
        <f aca="false">IF(CHOOSE(MATCH(AF$5,$B$10:$E$10,0),$B886,$C886,$D886,$E886)*AF$6+AF886*AF$7&lt;AF$2,AF$3*AF$4,0)</f>
        <v>0</v>
      </c>
      <c r="DZ886" s="0" t="n">
        <f aca="false">IF(CHOOSE(MATCH(AG$5,$B$10:$E$10,0),$B886,$C886,$D886,$E886)*AG$6+AG886*AG$7&lt;AG$2,AG$3*AG$4,0)</f>
        <v>0</v>
      </c>
      <c r="EA886" s="0" t="n">
        <f aca="false">IF(CHOOSE(MATCH(AH$5,$B$10:$E$10,0),$B886,$C886,$D886,$E886)*AH$6+AH886*AH$7&lt;AH$2,AH$3*AH$4,0)</f>
        <v>0</v>
      </c>
      <c r="EB886" s="0" t="n">
        <f aca="false">IF(CHOOSE(MATCH(AI$5,$B$10:$E$10,0),$B886,$C886,$D886,$E886)*AI$6+AI886*AI$7&lt;AI$2,AI$3*AI$4,0)</f>
        <v>0</v>
      </c>
      <c r="EC886" s="0" t="n">
        <f aca="false">IF(CHOOSE(MATCH(AJ$5,$B$10:$E$10,0),$B886,$C886,$D886,$E886)*AJ$6+AJ886*AJ$7&lt;AJ$2,AJ$3*AJ$4,0)</f>
        <v>0</v>
      </c>
      <c r="ED886" s="0" t="n">
        <f aca="false">IF(CHOOSE(MATCH(AK$5,$B$10:$E$10,0),$B886,$C886,$D886,$E886)*AK$6+AK886*AK$7&lt;AK$2,AK$3*AK$4,0)</f>
        <v>0</v>
      </c>
      <c r="EE886" s="0" t="n">
        <f aca="false">IF(CHOOSE(MATCH(AL$5,$B$10:$E$10,0),$B886,$C886,$D886,$E886)*AL$6+AL886*AL$7&lt;AL$2,AL$3*AL$4,0)</f>
        <v>0</v>
      </c>
      <c r="EF886" s="0" t="n">
        <f aca="false">IF(CHOOSE(MATCH(AM$5,$B$10:$E$10,0),$B886,$C886,$D886,$E886)*AM$6+AM886*AM$7&lt;AM$2,AM$3*AM$4,0)</f>
        <v>0</v>
      </c>
      <c r="EG886" s="0" t="n">
        <f aca="false">IF(CHOOSE(MATCH(AN$5,$B$10:$E$10,0),$B886,$C886,$D886,$E886)*AN$6+AN886*AN$7&lt;AN$2,AN$3*AN$4,0)</f>
        <v>0</v>
      </c>
      <c r="EH886" s="0" t="n">
        <f aca="false">IF(CHOOSE(MATCH(AO$5,$B$10:$E$10,0),$B886,$C886,$D886,$E886)*AO$6+AO886*AO$7&lt;AO$2,AO$3*AO$4,0)</f>
        <v>0</v>
      </c>
      <c r="EI886" s="0" t="n">
        <f aca="false">IF(CHOOSE(MATCH(AP$5,$B$10:$E$10,0),$B886,$C886,$D886,$E886)*AP$6+AP886*AP$7&lt;AP$2,AP$3*AP$4,0)</f>
        <v>0</v>
      </c>
      <c r="EJ886" s="0" t="n">
        <f aca="false">IF(CHOOSE(MATCH(AQ$5,$B$10:$E$10,0),$B886,$C886,$D886,$E886)*AQ$6+AQ886*AQ$7&lt;AQ$2,AQ$3*AQ$4,0)</f>
        <v>0</v>
      </c>
      <c r="EK886" s="0" t="n">
        <f aca="false">IF(CHOOSE(MATCH(AR$5,$B$10:$E$10,0),$B886,$C886,$D886,$E886)*AR$6+AR886*AR$7&lt;AR$2,AR$3*AR$4,0)</f>
        <v>0</v>
      </c>
      <c r="EL886" s="0" t="n">
        <f aca="false">IF(CHOOSE(MATCH(AS$5,$B$10:$E$10,0),$B886,$C886,$D886,$E886)*AS$6+AS886*AS$7&lt;AS$2,AS$3*AS$4,0)</f>
        <v>0</v>
      </c>
      <c r="EM886" s="0" t="n">
        <f aca="false">IF(CHOOSE(MATCH(AT$5,$B$10:$E$10,0),$B886,$C886,$D886,$E886)*AT$6+AT886*AT$7&lt;AT$2,AT$3*AT$4,0)</f>
        <v>0</v>
      </c>
      <c r="EN886" s="0" t="n">
        <f aca="false">IF(CHOOSE(MATCH(AU$5,$B$10:$E$10,0),$B886,$C886,$D886,$E886)*AU$6+AU886*AU$7&lt;AU$2,AU$3*AU$4,0)</f>
        <v>0</v>
      </c>
      <c r="EO886" s="0" t="n">
        <f aca="false">IF(CHOOSE(MATCH(AV$5,$B$10:$E$10,0),$B886,$C886,$D886,$E886)*AV$6+AV886*AV$7&lt;AV$2,AV$3*AV$4,0)</f>
        <v>0</v>
      </c>
      <c r="EP886" s="0" t="n">
        <f aca="false">IF(CHOOSE(MATCH(AW$5,$B$10:$E$10,0),$B886,$C886,$D886,$E886)*AW$6+AW886*AW$7&lt;AW$2,AW$3*AW$4,0)</f>
        <v>0</v>
      </c>
      <c r="EQ886" s="0" t="n">
        <f aca="false">IF(CHOOSE(MATCH(AX$5,$B$10:$E$10,0),$B886,$C886,$D886,$E886)*AX$6+AX886*AX$7&lt;AX$2,AX$3*AX$4,0)</f>
        <v>0</v>
      </c>
      <c r="ER886" s="0" t="n">
        <f aca="false">IF(CHOOSE(MATCH(AY$5,$B$10:$E$10,0),$B886,$C886,$D886,$E886)*AY$6+AY886*AY$7&lt;AY$2,AY$3*AY$4,0)</f>
        <v>0</v>
      </c>
      <c r="ES886" s="0" t="n">
        <f aca="false">IF(CHOOSE(MATCH(AZ$5,$B$10:$E$10,0),$B886,$C886,$D886,$E886)*AZ$6+AZ886*AZ$7&lt;AZ$2,AZ$3*AZ$4,0)</f>
        <v>0</v>
      </c>
      <c r="ET886" s="0" t="n">
        <f aca="false">IF(CHOOSE(MATCH(BA$5,$B$10:$E$10,0),$B886,$C886,$D886,$E886)*BA$6+BA886*BA$7&lt;BA$2,BA$3*BA$4,0)</f>
        <v>0</v>
      </c>
      <c r="EU886" s="0" t="n">
        <f aca="false">IF(CHOOSE(MATCH(BB$5,$B$10:$E$10,0),$B886,$C886,$D886,$E886)*BB$6+BB886*BB$7&lt;BB$2,BB$3*BB$4,0)</f>
        <v>0</v>
      </c>
      <c r="EV886" s="0" t="n">
        <f aca="false">IF(CHOOSE(MATCH(BC$5,$B$10:$E$10,0),$B886,$C886,$D886,$E886)*BC$6+BC886*BC$7&lt;BC$2,BC$3*BC$4,0)</f>
        <v>0</v>
      </c>
      <c r="EW886" s="0" t="n">
        <f aca="false">IF(CHOOSE(MATCH(BD$5,$B$10:$E$10,0),$B886,$C886,$D886,$E886)*BD$6+BD886*BD$7&lt;BD$2,BD$3*BD$4,0)</f>
        <v>0</v>
      </c>
      <c r="EX886" s="0" t="n">
        <f aca="false">IF(CHOOSE(MATCH(BE$5,$B$10:$E$10,0),$B886,$C886,$D886,$E886)*BE$6+BE886*BE$7&lt;BE$2,BE$3*BE$4,0)</f>
        <v>0</v>
      </c>
      <c r="EY886" s="0" t="n">
        <f aca="false">IF(CHOOSE(MATCH(BF$5,$B$10:$E$10,0),$B886,$C886,$D886,$E886)*BF$6+BF886*BF$7&lt;BF$2,BF$3*BF$4,0)</f>
        <v>0</v>
      </c>
      <c r="EZ886" s="0" t="n">
        <f aca="false">IF(CHOOSE(MATCH(BG$5,$B$10:$E$10,0),$B886,$C886,$D886,$E886)*BG$6+BG886*BG$7&lt;BG$2,BG$3*BG$4,0)</f>
        <v>0</v>
      </c>
      <c r="FA886" s="0" t="n">
        <f aca="false">IF(CHOOSE(MATCH(BH$5,$B$10:$E$10,0),$B886,$C886,$D886,$E886)*BH$6+BH886*BH$7&lt;BH$2,BH$3*BH$4,0)</f>
        <v>0</v>
      </c>
      <c r="FB886" s="0" t="n">
        <f aca="false">IF(CHOOSE(MATCH(BI$5,$B$10:$E$10,0),$B886,$C886,$D886,$E886)*BI$6+BI886*BI$7&lt;BI$2,BI$3*BI$4,0)</f>
        <v>0</v>
      </c>
      <c r="FC886" s="0" t="n">
        <f aca="false">IF(CHOOSE(MATCH(BJ$5,$B$10:$E$10,0),$B886,$C886,$D886,$E886)*BJ$6+BJ886*BJ$7&lt;BJ$2,BJ$3*BJ$4,0)</f>
        <v>0</v>
      </c>
      <c r="FD886" s="0" t="n">
        <f aca="false">IF(CHOOSE(MATCH(BK$5,$B$10:$E$10,0),$B886,$C886,$D886,$E886)*BK$6+BK886*BK$7&lt;BK$2,BK$3*BK$4,0)</f>
        <v>0</v>
      </c>
      <c r="FE886" s="0" t="n">
        <f aca="false">IF(CHOOSE(MATCH(BL$5,$B$10:$E$10,0),$B886,$C886,$D886,$E886)*BL$6+BL886*BL$7&lt;BL$2,BL$3*BL$4,0)</f>
        <v>0</v>
      </c>
      <c r="FF886" s="0" t="n">
        <f aca="false">IF(CHOOSE(MATCH(BM$5,$B$10:$E$10,0),$B886,$C886,$D886,$E886)*BM$6+BM886*BM$7&lt;BM$2,BM$3*BM$4,0)</f>
        <v>0</v>
      </c>
      <c r="FG886" s="0" t="n">
        <f aca="false">IF(CHOOSE(MATCH(BN$5,$B$10:$E$10,0),$B886,$C886,$D886,$E886)*BN$6+BN886*BN$7&lt;BN$2,BN$3*BN$4,0)</f>
        <v>0</v>
      </c>
      <c r="FH886" s="0" t="n">
        <f aca="false">IF(CHOOSE(MATCH(BO$5,$B$10:$E$10,0),$B886,$C886,$D886,$E886)*BO$6+BO886*BO$7&lt;BO$2,BO$3*BO$4,0)</f>
        <v>0</v>
      </c>
      <c r="FI886" s="0" t="n">
        <f aca="false">IF(CHOOSE(MATCH(BP$5,$B$10:$E$10,0),$B886,$C886,$D886,$E886)*BP$6+BP886*BP$7&lt;BP$2,BP$3*BP$4,0)</f>
        <v>0</v>
      </c>
      <c r="FJ886" s="0" t="n">
        <f aca="false">IF(CHOOSE(MATCH(BQ$5,$B$10:$E$10,0),$B886,$C886,$D886,$E886)*BQ$6+BQ886*BQ$7&lt;BQ$2,BQ$3*BQ$4,0)</f>
        <v>0</v>
      </c>
      <c r="FK886" s="0" t="n">
        <f aca="false">IF(CHOOSE(MATCH(BR$5,$B$10:$E$10,0),$B886,$C886,$D886,$E886)*BR$6+BR886*BR$7&lt;BR$2,BR$3*BR$4,0)</f>
        <v>0</v>
      </c>
      <c r="FL886" s="0" t="n">
        <f aca="false">IF(CHOOSE(MATCH(BS$5,$B$10:$E$10,0),$B886,$C886,$D886,$E886)*BS$6+BS886*BS$7&lt;BS$2,BS$3*BS$4,0)</f>
        <v>0</v>
      </c>
      <c r="FM886" s="0" t="n">
        <f aca="false">IF(CHOOSE(MATCH(BT$5,$B$10:$E$10,0),$B886,$C886,$D886,$E886)*BT$6+BT886*BT$7&lt;BT$2,BT$3*BT$4,0)</f>
        <v>0</v>
      </c>
      <c r="FN886" s="0" t="n">
        <f aca="false">IF(CHOOSE(MATCH(BU$5,$B$10:$E$10,0),$B886,$C886,$D886,$E886)*BU$6+BU886*BU$7&lt;BU$2,BU$3*BU$4,0)</f>
        <v>0</v>
      </c>
      <c r="FO886" s="0" t="n">
        <f aca="false">IF(CHOOSE(MATCH(BV$5,$B$10:$E$10,0),$B886,$C886,$D886,$E886)*BV$6+BV886*BV$7&lt;BV$2,BV$3*BV$4,0)</f>
        <v>0</v>
      </c>
      <c r="FP886" s="0" t="n">
        <f aca="false">IF(CHOOSE(MATCH(BW$5,$B$10:$E$10,0),$B886,$C886,$D886,$E886)*BW$6+BW886*BW$7&lt;BW$2,BW$3*BW$4,0)</f>
        <v>0</v>
      </c>
      <c r="FQ886" s="0" t="n">
        <f aca="false">IF(CHOOSE(MATCH(BX$5,$B$10:$E$10,0),$B886,$C886,$D886,$E886)*BX$6+BX886*BX$7&lt;BX$2,BX$3*BX$4,0)</f>
        <v>0</v>
      </c>
      <c r="FR886" s="0" t="n">
        <f aca="false">IF(CHOOSE(MATCH(BY$5,$B$10:$E$10,0),$B886,$C886,$D886,$E886)*BY$6+BY886*BY$7&lt;BY$2,BY$3*BY$4,0)</f>
        <v>0</v>
      </c>
      <c r="FS886" s="0" t="n">
        <f aca="false">IF(CHOOSE(MATCH(BZ$5,$B$10:$E$10,0),$B886,$C886,$D886,$E886)*BZ$6+BZ886*BZ$7&lt;BZ$2,BZ$3*BZ$4,0)</f>
        <v>0</v>
      </c>
      <c r="FT886" s="0" t="n">
        <f aca="false">IF(CHOOSE(MATCH(CA$5,$B$10:$E$10,0),$B886,$C886,$D886,$E886)*CA$6+CA886*CA$7&lt;CA$2,CA$3*CA$4,0)</f>
        <v>0</v>
      </c>
      <c r="FU886" s="0" t="n">
        <f aca="false">IF(CHOOSE(MATCH(CB$5,$B$10:$E$10,0),$B886,$C886,$D886,$E886)*CB$6+CB886*CB$7&lt;CB$2,CB$3*CB$4,0)</f>
        <v>0</v>
      </c>
      <c r="FV886" s="0" t="n">
        <f aca="false">IF(CHOOSE(MATCH(CC$5,$B$10:$E$10,0),$B886,$C886,$D886,$E886)*CC$6+CC886*CC$7&lt;CC$2,CC$3*CC$4,0)</f>
        <v>0</v>
      </c>
      <c r="FW886" s="0" t="n">
        <f aca="false">IF(CHOOSE(MATCH(CD$5,$B$10:$E$10,0),$B886,$C886,$D886,$E886)*CD$6+CD886*CD$7&lt;CD$2,CD$3*CD$4,0)</f>
        <v>0</v>
      </c>
      <c r="FX886" s="0" t="n">
        <f aca="false">IF(CHOOSE(MATCH(CE$5,$B$10:$E$10,0),$B886,$C886,$D886,$E886)*CE$6+CE886*CE$7&lt;CE$2,CE$3*CE$4,0)</f>
        <v>0</v>
      </c>
      <c r="FY886" s="0" t="n">
        <f aca="false">IF(CHOOSE(MATCH(CF$5,$B$10:$E$10,0),$B886,$C886,$D886,$E886)*CF$6+CF886*CF$7&lt;CF$2,CF$3*CF$4,0)</f>
        <v>0</v>
      </c>
      <c r="FZ886" s="0" t="n">
        <f aca="false">IF(CHOOSE(MATCH(CG$5,$B$10:$E$10,0),$B886,$C886,$D886,$E886)*CG$6+CG886*CG$7&lt;CG$2,CG$3*CG$4,0)</f>
        <v>0</v>
      </c>
      <c r="GA886" s="0" t="n">
        <f aca="false">IF(CHOOSE(MATCH(CH$5,$B$10:$E$10,0),$B886,$C886,$D886,$E886)*CH$6+CH886*CH$7&lt;CH$2,CH$3*CH$4,0)</f>
        <v>0</v>
      </c>
      <c r="GB886" s="0" t="n">
        <f aca="false">IF(CHOOSE(MATCH(CI$5,$B$10:$E$10,0),$B886,$C886,$D886,$E886)*CI$6+CI886*CI$7&lt;CI$2,CI$3*CI$4,0)</f>
        <v>0</v>
      </c>
      <c r="GC886" s="0" t="n">
        <f aca="false">IF(CHOOSE(MATCH(CJ$5,$B$10:$E$10,0),$B886,$C886,$D886,$E886)*CJ$6+CJ886*CJ$7&lt;CJ$2,CJ$3*CJ$4,0)</f>
        <v>0</v>
      </c>
      <c r="GD886" s="0" t="n">
        <f aca="false">IF(CHOOSE(MATCH(CK$5,$B$10:$E$10,0),$B886,$C886,$D886,$E886)*CK$6+CK886*CK$7&lt;CK$2,CK$3*CK$4,0)</f>
        <v>0</v>
      </c>
      <c r="GE886" s="0" t="n">
        <f aca="false">IF(CHOOSE(MATCH(CL$5,$B$10:$E$10,0),$B886,$C886,$D886,$E886)*CL$6+CL886*CL$7&lt;CL$2,CL$3*CL$4,0)</f>
        <v>0</v>
      </c>
      <c r="GF886" s="0" t="n">
        <f aca="false">IF(CHOOSE(MATCH(CM$5,$B$10:$E$10,0),$B886,$C886,$D886,$E886)*CM$6+CM886*CM$7&lt;CM$2,CM$3*CM$4,0)</f>
        <v>0</v>
      </c>
      <c r="GG886" s="0" t="n">
        <f aca="false">IF(CHOOSE(MATCH(CN$5,$B$10:$E$10,0),$B886,$C886,$D886,$E886)*CN$6+CN886*CN$7&lt;CN$2,CN$3*CN$4,0)</f>
        <v>0</v>
      </c>
      <c r="GH886" s="0" t="n">
        <f aca="false">IF(CHOOSE(MATCH(CO$5,$B$10:$E$10,0),$B886,$C886,$D886,$E886)*CO$6+CO886*CO$7&lt;CO$2,CO$3*CO$4,0)</f>
        <v>0</v>
      </c>
      <c r="GI886" s="0" t="n">
        <f aca="false">IF(CHOOSE(MATCH(CP$5,$B$10:$E$10,0),$B886,$C886,$D886,$E886)*CP$6+CP886*CP$7&lt;CP$2,CP$3*CP$4,0)</f>
        <v>0</v>
      </c>
      <c r="GJ886" s="0" t="n">
        <f aca="false">IF(CHOOSE(MATCH(CQ$5,$B$10:$E$10,0),$B886,$C886,$D886,$E886)*CQ$6+CQ886*CQ$7&lt;CQ$2,CQ$3*CQ$4,0)</f>
        <v>0</v>
      </c>
      <c r="GK886" s="0" t="n">
        <f aca="false">IF(CHOOSE(MATCH(CR$5,$B$10:$E$10,0),$B886,$C886,$D886,$E886)*CR$6+CR886*CR$7&lt;CR$2,CR$3*CR$4,0)</f>
        <v>0</v>
      </c>
      <c r="GL886" s="0" t="n">
        <f aca="false">IF(CHOOSE(MATCH(CS$5,$B$10:$E$10,0),$B886,$C886,$D886,$E886)*CS$6+CS886*CS$7&lt;CS$2,CS$3*CS$4,0)</f>
        <v>0</v>
      </c>
      <c r="GM886" s="0" t="n">
        <f aca="false">IF(CHOOSE(MATCH(CT$5,$B$10:$E$10,0),$B886,$C886,$D886,$E886)*CT$6+CT886*CT$7&lt;CT$2,CT$3*CT$4,0)</f>
        <v>0</v>
      </c>
      <c r="GN886" s="0" t="n">
        <f aca="false">IF(CHOOSE(MATCH(CU$5,$B$10:$E$10,0),$B886,$C886,$D886,$E886)*CU$6+CU886*CU$7&lt;CU$2,CU$3*CU$4,0)</f>
        <v>0</v>
      </c>
      <c r="GO886" s="0" t="n">
        <f aca="false">IF(CHOOSE(MATCH(CV$5,$B$10:$E$10,0),$B886,$C886,$D886,$E886)*CV$6+CV886*CV$7&lt;CV$2,CV$3*CV$4,0)</f>
        <v>0</v>
      </c>
      <c r="GP886" s="0" t="n">
        <f aca="false">IF(CHOOSE(MATCH(CW$5,$B$10:$E$10,0),$B886,$C886,$D886,$E886)*CW$6+CW886*CW$7&lt;CW$2,CW$3*CW$4,0)</f>
        <v>0</v>
      </c>
      <c r="GQ886" s="0" t="n">
        <f aca="false">IF(CHOOSE(MATCH(CX$5,$B$10:$E$10,0),$B886,$C886,$D886,$E886)*CX$6+CX886*CX$7&lt;CX$2,CX$3*CX$4,0)</f>
        <v>0</v>
      </c>
      <c r="GS886" s="0" t="n">
        <f aca="false">SUM(CZ886:GQ886)</f>
        <v>5.5</v>
      </c>
      <c r="GT886" s="0" t="n">
        <f aca="false">IF(GS886&gt;$GS$6,1,0)</f>
        <v>0</v>
      </c>
    </row>
    <row r="887" customFormat="false" ht="14" hidden="false" customHeight="false" outlineLevel="0" collapsed="false">
      <c r="A887" s="0" t="n">
        <v>877</v>
      </c>
      <c r="B887" s="0" t="n">
        <v>0.495601003921232</v>
      </c>
      <c r="C887" s="0" t="n">
        <v>-0.0288837934905934</v>
      </c>
      <c r="D887" s="0" t="n">
        <v>-1.23537721620834</v>
      </c>
      <c r="E887" s="0" t="n">
        <v>-0.986952005248837</v>
      </c>
      <c r="G887" s="0" t="n">
        <v>-0.418783656641608</v>
      </c>
      <c r="H887" s="0" t="n">
        <v>0.190907485375647</v>
      </c>
      <c r="I887" s="0" t="n">
        <v>-0.106341531136422</v>
      </c>
      <c r="J887" s="0" t="n">
        <v>0.0487102624902036</v>
      </c>
      <c r="K887" s="0" t="n">
        <v>-0.757611360313604</v>
      </c>
      <c r="L887" s="0" t="n">
        <v>1.27820385387167</v>
      </c>
      <c r="M887" s="0" t="n">
        <v>0.314346380037023</v>
      </c>
      <c r="N887" s="0" t="n">
        <v>-0.390141394746024</v>
      </c>
      <c r="O887" s="0" t="n">
        <v>0.128526380649419</v>
      </c>
      <c r="P887" s="0" t="n">
        <v>-1.24580537885777</v>
      </c>
      <c r="Q887" s="0" t="n">
        <v>0.1494595380791</v>
      </c>
      <c r="R887" s="0" t="n">
        <v>0.0284990164800547</v>
      </c>
      <c r="S887" s="0" t="n">
        <v>-0.771342456573621</v>
      </c>
      <c r="T887" s="0" t="n">
        <v>-0.236461801250698</v>
      </c>
      <c r="U887" s="0" t="n">
        <v>-0.2871331616916</v>
      </c>
      <c r="V887" s="0" t="n">
        <v>1.24597136164084</v>
      </c>
      <c r="W887" s="0" t="n">
        <v>-0.434536104876315</v>
      </c>
      <c r="X887" s="0" t="n">
        <v>0.630827798886458</v>
      </c>
      <c r="Y887" s="0" t="n">
        <v>-1.3588328329206</v>
      </c>
      <c r="Z887" s="0" t="n">
        <v>0.477659796160879</v>
      </c>
      <c r="AA887" s="0" t="n">
        <v>-0.186157649295637</v>
      </c>
      <c r="AB887" s="0" t="n">
        <v>0.403881585953059</v>
      </c>
      <c r="AC887" s="0" t="n">
        <v>1.45116700878134</v>
      </c>
      <c r="AD887" s="0" t="n">
        <v>0.581821950618178</v>
      </c>
      <c r="AE887" s="0" t="n">
        <v>0.176747789737419</v>
      </c>
      <c r="AF887" s="0" t="n">
        <v>0.582729171583196</v>
      </c>
      <c r="AG887" s="0" t="n">
        <v>-0.00967702362686396</v>
      </c>
      <c r="AH887" s="0" t="n">
        <v>-2.89561285171658</v>
      </c>
      <c r="AI887" s="0" t="n">
        <v>1.62515789270401</v>
      </c>
      <c r="AJ887" s="0" t="n">
        <v>-0.465006451122463</v>
      </c>
      <c r="AK887" s="0" t="n">
        <v>-0.626725977781462</v>
      </c>
      <c r="AL887" s="0" t="n">
        <v>0.388242824556073</v>
      </c>
      <c r="AM887" s="0" t="n">
        <v>-1.23737208923558</v>
      </c>
      <c r="AN887" s="0" t="n">
        <v>0.208310666494071</v>
      </c>
      <c r="AO887" s="0" t="n">
        <v>-1.53609107655939</v>
      </c>
      <c r="AP887" s="0" t="n">
        <v>-1.30354692373658</v>
      </c>
      <c r="AQ887" s="0" t="n">
        <v>0.0636509867035784</v>
      </c>
      <c r="AR887" s="0" t="n">
        <v>-0.545238663107739</v>
      </c>
      <c r="AS887" s="0" t="n">
        <v>-0.300472038361477</v>
      </c>
      <c r="AT887" s="0" t="n">
        <v>0.745637862564763</v>
      </c>
      <c r="AU887" s="0" t="n">
        <v>0.343985675499425</v>
      </c>
      <c r="AV887" s="0" t="n">
        <v>-0.171000920090592</v>
      </c>
      <c r="AW887" s="0" t="n">
        <v>1.49461811815854</v>
      </c>
      <c r="AX887" s="0" t="n">
        <v>-1.24017333291704</v>
      </c>
      <c r="AY887" s="0" t="n">
        <v>2.29934812523425</v>
      </c>
      <c r="AZ887" s="0" t="n">
        <v>-0.47217895371432</v>
      </c>
      <c r="BA887" s="0" t="n">
        <v>-0.459133389085764</v>
      </c>
      <c r="BB887" s="0" t="n">
        <v>-1.36482867674204</v>
      </c>
      <c r="BC887" s="0" t="n">
        <v>0.539744178240653</v>
      </c>
      <c r="BD887" s="0" t="n">
        <v>1.3008661881031</v>
      </c>
      <c r="BE887" s="0" t="n">
        <v>-0.522304617334157</v>
      </c>
      <c r="BF887" s="0" t="n">
        <v>-0.991292381513631</v>
      </c>
      <c r="BG887" s="0" t="n">
        <v>1.00793386081932</v>
      </c>
      <c r="BH887" s="0" t="n">
        <v>-0.674754119245335</v>
      </c>
      <c r="BI887" s="0" t="n">
        <v>-0.14443230611505</v>
      </c>
      <c r="BJ887" s="0" t="n">
        <v>0.848224317451241</v>
      </c>
      <c r="BK887" s="0" t="n">
        <v>1.20781351142796</v>
      </c>
      <c r="BL887" s="0" t="n">
        <v>0.592183369008126</v>
      </c>
      <c r="BM887" s="0" t="n">
        <v>0.550127197129768</v>
      </c>
      <c r="BN887" s="0" t="n">
        <v>-0.0932720922719454</v>
      </c>
      <c r="BO887" s="0" t="n">
        <v>1.89719685295131</v>
      </c>
      <c r="BP887" s="0" t="n">
        <v>1.43598754220875</v>
      </c>
      <c r="BQ887" s="0" t="n">
        <v>0.719924173608888</v>
      </c>
      <c r="BR887" s="0" t="n">
        <v>-0.698869371262845</v>
      </c>
      <c r="BS887" s="0" t="n">
        <v>-1.96636392502114</v>
      </c>
      <c r="BT887" s="0" t="n">
        <v>1.29465206555324</v>
      </c>
      <c r="BU887" s="0" t="n">
        <v>-0.0698616986483103</v>
      </c>
      <c r="BV887" s="0" t="n">
        <v>-1.96478140424006</v>
      </c>
      <c r="BW887" s="0" t="n">
        <v>-0.0790669218986295</v>
      </c>
      <c r="BX887" s="0" t="n">
        <v>0.434788489656057</v>
      </c>
      <c r="BY887" s="0" t="n">
        <v>-0.0751538209442515</v>
      </c>
      <c r="BZ887" s="0" t="n">
        <v>-0.303193701256532</v>
      </c>
      <c r="CA887" s="0" t="n">
        <v>0.362550736099365</v>
      </c>
      <c r="CB887" s="0" t="n">
        <v>0.130146418086952</v>
      </c>
      <c r="CC887" s="0" t="n">
        <v>-0.737984464649344</v>
      </c>
      <c r="CD887" s="0" t="n">
        <v>-2.34827894018963</v>
      </c>
      <c r="CE887" s="0" t="n">
        <v>0.254200358540402</v>
      </c>
      <c r="CF887" s="0" t="n">
        <v>-0.189972979569575</v>
      </c>
      <c r="CG887" s="0" t="n">
        <v>0.0346221895597409</v>
      </c>
      <c r="CH887" s="0" t="n">
        <v>-3.11643816530704</v>
      </c>
      <c r="CI887" s="0" t="n">
        <v>-0.117811396194156</v>
      </c>
      <c r="CJ887" s="0" t="n">
        <v>-0.455906956631225</v>
      </c>
      <c r="CK887" s="0" t="n">
        <v>0.313382315653143</v>
      </c>
      <c r="CL887" s="0" t="n">
        <v>0.537975211045705</v>
      </c>
      <c r="CM887" s="0" t="n">
        <v>1.18775005830685</v>
      </c>
      <c r="CN887" s="0" t="n">
        <v>0.0240606823354028</v>
      </c>
      <c r="CO887" s="0" t="n">
        <v>-0.360998910764465</v>
      </c>
      <c r="CP887" s="0" t="n">
        <v>-0.0469492533738958</v>
      </c>
      <c r="CQ887" s="0" t="n">
        <v>-2.18358763959259</v>
      </c>
      <c r="CR887" s="0" t="n">
        <v>-0.0493230345455231</v>
      </c>
      <c r="CS887" s="0" t="n">
        <v>-1.33421053760685</v>
      </c>
      <c r="CT887" s="0" t="n">
        <v>-1.17301169666462</v>
      </c>
      <c r="CU887" s="0" t="n">
        <v>-0.556099166715285</v>
      </c>
      <c r="CV887" s="0" t="n">
        <v>2.29507350013591</v>
      </c>
      <c r="CW887" s="0" t="n">
        <v>1.00501438282663</v>
      </c>
      <c r="CX887" s="0" t="n">
        <v>-0.819522938400041</v>
      </c>
      <c r="CZ887" s="0" t="n">
        <f aca="false">IF(CHOOSE(MATCH(G$5,$B$10:$E$10,0),$B887,$C887,$D887,$E887)*G$6+G887*G$7&lt;G$2,G$3*G$4,0)</f>
        <v>0</v>
      </c>
      <c r="DA887" s="0" t="n">
        <f aca="false">IF(CHOOSE(MATCH(H$5,$B$10:$E$10,0),$B887,$C887,$D887,$E887)*H$6+H887*H$7&lt;H$2,H$3*H$4,0)</f>
        <v>0</v>
      </c>
      <c r="DB887" s="0" t="n">
        <f aca="false">IF(CHOOSE(MATCH(I$5,$B$10:$E$10,0),$B887,$C887,$D887,$E887)*I$6+I887*I$7&lt;I$2,I$3*I$4,0)</f>
        <v>0</v>
      </c>
      <c r="DC887" s="0" t="n">
        <f aca="false">IF(CHOOSE(MATCH(J$5,$B$10:$E$10,0),$B887,$C887,$D887,$E887)*J$6+J887*J$7&lt;J$2,J$3*J$4,0)</f>
        <v>0</v>
      </c>
      <c r="DD887" s="0" t="n">
        <f aca="false">IF(CHOOSE(MATCH(K$5,$B$10:$E$10,0),$B887,$C887,$D887,$E887)*K$6+K887*K$7&lt;K$2,K$3*K$4,0)</f>
        <v>0</v>
      </c>
      <c r="DE887" s="0" t="n">
        <f aca="false">IF(CHOOSE(MATCH(L$5,$B$10:$E$10,0),$B887,$C887,$D887,$E887)*L$6+L887*L$7&lt;L$2,L$3*L$4,0)</f>
        <v>0</v>
      </c>
      <c r="DF887" s="0" t="n">
        <f aca="false">IF(CHOOSE(MATCH(M$5,$B$10:$E$10,0),$B887,$C887,$D887,$E887)*M$6+M887*M$7&lt;M$2,M$3*M$4,0)</f>
        <v>0</v>
      </c>
      <c r="DG887" s="0" t="n">
        <f aca="false">IF(CHOOSE(MATCH(N$5,$B$10:$E$10,0),$B887,$C887,$D887,$E887)*N$6+N887*N$7&lt;N$2,N$3*N$4,0)</f>
        <v>0</v>
      </c>
      <c r="DH887" s="0" t="n">
        <f aca="false">IF(CHOOSE(MATCH(O$5,$B$10:$E$10,0),$B887,$C887,$D887,$E887)*O$6+O887*O$7&lt;O$2,O$3*O$4,0)</f>
        <v>0</v>
      </c>
      <c r="DI887" s="0" t="n">
        <f aca="false">IF(CHOOSE(MATCH(P$5,$B$10:$E$10,0),$B887,$C887,$D887,$E887)*P$6+P887*P$7&lt;P$2,P$3*P$4,0)</f>
        <v>0</v>
      </c>
      <c r="DJ887" s="0" t="n">
        <f aca="false">IF(CHOOSE(MATCH(Q$5,$B$10:$E$10,0),$B887,$C887,$D887,$E887)*Q$6+Q887*Q$7&lt;Q$2,Q$3*Q$4,0)</f>
        <v>0</v>
      </c>
      <c r="DK887" s="0" t="n">
        <f aca="false">IF(CHOOSE(MATCH(R$5,$B$10:$E$10,0),$B887,$C887,$D887,$E887)*R$6+R887*R$7&lt;R$2,R$3*R$4,0)</f>
        <v>0</v>
      </c>
      <c r="DL887" s="0" t="n">
        <f aca="false">IF(CHOOSE(MATCH(S$5,$B$10:$E$10,0),$B887,$C887,$D887,$E887)*S$6+S887*S$7&lt;S$2,S$3*S$4,0)</f>
        <v>0</v>
      </c>
      <c r="DM887" s="0" t="n">
        <f aca="false">IF(CHOOSE(MATCH(T$5,$B$10:$E$10,0),$B887,$C887,$D887,$E887)*T$6+T887*T$7&lt;T$2,T$3*T$4,0)</f>
        <v>0</v>
      </c>
      <c r="DN887" s="0" t="n">
        <f aca="false">IF(CHOOSE(MATCH(U$5,$B$10:$E$10,0),$B887,$C887,$D887,$E887)*U$6+U887*U$7&lt;U$2,U$3*U$4,0)</f>
        <v>0</v>
      </c>
      <c r="DO887" s="0" t="n">
        <f aca="false">IF(CHOOSE(MATCH(V$5,$B$10:$E$10,0),$B887,$C887,$D887,$E887)*V$6+V887*V$7&lt;V$2,V$3*V$4,0)</f>
        <v>0</v>
      </c>
      <c r="DP887" s="0" t="n">
        <f aca="false">IF(CHOOSE(MATCH(W$5,$B$10:$E$10,0),$B887,$C887,$D887,$E887)*W$6+W887*W$7&lt;W$2,W$3*W$4,0)</f>
        <v>0</v>
      </c>
      <c r="DQ887" s="0" t="n">
        <f aca="false">IF(CHOOSE(MATCH(X$5,$B$10:$E$10,0),$B887,$C887,$D887,$E887)*X$6+X887*X$7&lt;X$2,X$3*X$4,0)</f>
        <v>0</v>
      </c>
      <c r="DR887" s="0" t="n">
        <f aca="false">IF(CHOOSE(MATCH(Y$5,$B$10:$E$10,0),$B887,$C887,$D887,$E887)*Y$6+Y887*Y$7&lt;Y$2,Y$3*Y$4,0)</f>
        <v>0</v>
      </c>
      <c r="DS887" s="0" t="n">
        <f aca="false">IF(CHOOSE(MATCH(Z$5,$B$10:$E$10,0),$B887,$C887,$D887,$E887)*Z$6+Z887*Z$7&lt;Z$2,Z$3*Z$4,0)</f>
        <v>0</v>
      </c>
      <c r="DT887" s="0" t="n">
        <f aca="false">IF(CHOOSE(MATCH(AA$5,$B$10:$E$10,0),$B887,$C887,$D887,$E887)*AA$6+AA887*AA$7&lt;AA$2,AA$3*AA$4,0)</f>
        <v>0</v>
      </c>
      <c r="DU887" s="0" t="n">
        <f aca="false">IF(CHOOSE(MATCH(AB$5,$B$10:$E$10,0),$B887,$C887,$D887,$E887)*AB$6+AB887*AB$7&lt;AB$2,AB$3*AB$4,0)</f>
        <v>0</v>
      </c>
      <c r="DV887" s="0" t="n">
        <f aca="false">IF(CHOOSE(MATCH(AC$5,$B$10:$E$10,0),$B887,$C887,$D887,$E887)*AC$6+AC887*AC$7&lt;AC$2,AC$3*AC$4,0)</f>
        <v>0</v>
      </c>
      <c r="DW887" s="0" t="n">
        <f aca="false">IF(CHOOSE(MATCH(AD$5,$B$10:$E$10,0),$B887,$C887,$D887,$E887)*AD$6+AD887*AD$7&lt;AD$2,AD$3*AD$4,0)</f>
        <v>0</v>
      </c>
      <c r="DX887" s="0" t="n">
        <f aca="false">IF(CHOOSE(MATCH(AE$5,$B$10:$E$10,0),$B887,$C887,$D887,$E887)*AE$6+AE887*AE$7&lt;AE$2,AE$3*AE$4,0)</f>
        <v>0</v>
      </c>
      <c r="DY887" s="0" t="n">
        <f aca="false">IF(CHOOSE(MATCH(AF$5,$B$10:$E$10,0),$B887,$C887,$D887,$E887)*AF$6+AF887*AF$7&lt;AF$2,AF$3*AF$4,0)</f>
        <v>0</v>
      </c>
      <c r="DZ887" s="0" t="n">
        <f aca="false">IF(CHOOSE(MATCH(AG$5,$B$10:$E$10,0),$B887,$C887,$D887,$E887)*AG$6+AG887*AG$7&lt;AG$2,AG$3*AG$4,0)</f>
        <v>0</v>
      </c>
      <c r="EA887" s="0" t="n">
        <f aca="false">IF(CHOOSE(MATCH(AH$5,$B$10:$E$10,0),$B887,$C887,$D887,$E887)*AH$6+AH887*AH$7&lt;AH$2,AH$3*AH$4,0)</f>
        <v>12.5</v>
      </c>
      <c r="EB887" s="0" t="n">
        <f aca="false">IF(CHOOSE(MATCH(AI$5,$B$10:$E$10,0),$B887,$C887,$D887,$E887)*AI$6+AI887*AI$7&lt;AI$2,AI$3*AI$4,0)</f>
        <v>0</v>
      </c>
      <c r="EC887" s="0" t="n">
        <f aca="false">IF(CHOOSE(MATCH(AJ$5,$B$10:$E$10,0),$B887,$C887,$D887,$E887)*AJ$6+AJ887*AJ$7&lt;AJ$2,AJ$3*AJ$4,0)</f>
        <v>0</v>
      </c>
      <c r="ED887" s="0" t="n">
        <f aca="false">IF(CHOOSE(MATCH(AK$5,$B$10:$E$10,0),$B887,$C887,$D887,$E887)*AK$6+AK887*AK$7&lt;AK$2,AK$3*AK$4,0)</f>
        <v>0</v>
      </c>
      <c r="EE887" s="0" t="n">
        <f aca="false">IF(CHOOSE(MATCH(AL$5,$B$10:$E$10,0),$B887,$C887,$D887,$E887)*AL$6+AL887*AL$7&lt;AL$2,AL$3*AL$4,0)</f>
        <v>0</v>
      </c>
      <c r="EF887" s="0" t="n">
        <f aca="false">IF(CHOOSE(MATCH(AM$5,$B$10:$E$10,0),$B887,$C887,$D887,$E887)*AM$6+AM887*AM$7&lt;AM$2,AM$3*AM$4,0)</f>
        <v>0</v>
      </c>
      <c r="EG887" s="0" t="n">
        <f aca="false">IF(CHOOSE(MATCH(AN$5,$B$10:$E$10,0),$B887,$C887,$D887,$E887)*AN$6+AN887*AN$7&lt;AN$2,AN$3*AN$4,0)</f>
        <v>0</v>
      </c>
      <c r="EH887" s="0" t="n">
        <f aca="false">IF(CHOOSE(MATCH(AO$5,$B$10:$E$10,0),$B887,$C887,$D887,$E887)*AO$6+AO887*AO$7&lt;AO$2,AO$3*AO$4,0)</f>
        <v>0</v>
      </c>
      <c r="EI887" s="0" t="n">
        <f aca="false">IF(CHOOSE(MATCH(AP$5,$B$10:$E$10,0),$B887,$C887,$D887,$E887)*AP$6+AP887*AP$7&lt;AP$2,AP$3*AP$4,0)</f>
        <v>0</v>
      </c>
      <c r="EJ887" s="0" t="n">
        <f aca="false">IF(CHOOSE(MATCH(AQ$5,$B$10:$E$10,0),$B887,$C887,$D887,$E887)*AQ$6+AQ887*AQ$7&lt;AQ$2,AQ$3*AQ$4,0)</f>
        <v>0</v>
      </c>
      <c r="EK887" s="0" t="n">
        <f aca="false">IF(CHOOSE(MATCH(AR$5,$B$10:$E$10,0),$B887,$C887,$D887,$E887)*AR$6+AR887*AR$7&lt;AR$2,AR$3*AR$4,0)</f>
        <v>0</v>
      </c>
      <c r="EL887" s="0" t="n">
        <f aca="false">IF(CHOOSE(MATCH(AS$5,$B$10:$E$10,0),$B887,$C887,$D887,$E887)*AS$6+AS887*AS$7&lt;AS$2,AS$3*AS$4,0)</f>
        <v>0</v>
      </c>
      <c r="EM887" s="0" t="n">
        <f aca="false">IF(CHOOSE(MATCH(AT$5,$B$10:$E$10,0),$B887,$C887,$D887,$E887)*AT$6+AT887*AT$7&lt;AT$2,AT$3*AT$4,0)</f>
        <v>0</v>
      </c>
      <c r="EN887" s="0" t="n">
        <f aca="false">IF(CHOOSE(MATCH(AU$5,$B$10:$E$10,0),$B887,$C887,$D887,$E887)*AU$6+AU887*AU$7&lt;AU$2,AU$3*AU$4,0)</f>
        <v>0</v>
      </c>
      <c r="EO887" s="0" t="n">
        <f aca="false">IF(CHOOSE(MATCH(AV$5,$B$10:$E$10,0),$B887,$C887,$D887,$E887)*AV$6+AV887*AV$7&lt;AV$2,AV$3*AV$4,0)</f>
        <v>0</v>
      </c>
      <c r="EP887" s="0" t="n">
        <f aca="false">IF(CHOOSE(MATCH(AW$5,$B$10:$E$10,0),$B887,$C887,$D887,$E887)*AW$6+AW887*AW$7&lt;AW$2,AW$3*AW$4,0)</f>
        <v>0</v>
      </c>
      <c r="EQ887" s="0" t="n">
        <f aca="false">IF(CHOOSE(MATCH(AX$5,$B$10:$E$10,0),$B887,$C887,$D887,$E887)*AX$6+AX887*AX$7&lt;AX$2,AX$3*AX$4,0)</f>
        <v>0</v>
      </c>
      <c r="ER887" s="0" t="n">
        <f aca="false">IF(CHOOSE(MATCH(AY$5,$B$10:$E$10,0),$B887,$C887,$D887,$E887)*AY$6+AY887*AY$7&lt;AY$2,AY$3*AY$4,0)</f>
        <v>0</v>
      </c>
      <c r="ES887" s="0" t="n">
        <f aca="false">IF(CHOOSE(MATCH(AZ$5,$B$10:$E$10,0),$B887,$C887,$D887,$E887)*AZ$6+AZ887*AZ$7&lt;AZ$2,AZ$3*AZ$4,0)</f>
        <v>0</v>
      </c>
      <c r="ET887" s="0" t="n">
        <f aca="false">IF(CHOOSE(MATCH(BA$5,$B$10:$E$10,0),$B887,$C887,$D887,$E887)*BA$6+BA887*BA$7&lt;BA$2,BA$3*BA$4,0)</f>
        <v>0</v>
      </c>
      <c r="EU887" s="0" t="n">
        <f aca="false">IF(CHOOSE(MATCH(BB$5,$B$10:$E$10,0),$B887,$C887,$D887,$E887)*BB$6+BB887*BB$7&lt;BB$2,BB$3*BB$4,0)</f>
        <v>0</v>
      </c>
      <c r="EV887" s="0" t="n">
        <f aca="false">IF(CHOOSE(MATCH(BC$5,$B$10:$E$10,0),$B887,$C887,$D887,$E887)*BC$6+BC887*BC$7&lt;BC$2,BC$3*BC$4,0)</f>
        <v>0</v>
      </c>
      <c r="EW887" s="0" t="n">
        <f aca="false">IF(CHOOSE(MATCH(BD$5,$B$10:$E$10,0),$B887,$C887,$D887,$E887)*BD$6+BD887*BD$7&lt;BD$2,BD$3*BD$4,0)</f>
        <v>0</v>
      </c>
      <c r="EX887" s="0" t="n">
        <f aca="false">IF(CHOOSE(MATCH(BE$5,$B$10:$E$10,0),$B887,$C887,$D887,$E887)*BE$6+BE887*BE$7&lt;BE$2,BE$3*BE$4,0)</f>
        <v>0</v>
      </c>
      <c r="EY887" s="0" t="n">
        <f aca="false">IF(CHOOSE(MATCH(BF$5,$B$10:$E$10,0),$B887,$C887,$D887,$E887)*BF$6+BF887*BF$7&lt;BF$2,BF$3*BF$4,0)</f>
        <v>0</v>
      </c>
      <c r="EZ887" s="0" t="n">
        <f aca="false">IF(CHOOSE(MATCH(BG$5,$B$10:$E$10,0),$B887,$C887,$D887,$E887)*BG$6+BG887*BG$7&lt;BG$2,BG$3*BG$4,0)</f>
        <v>0</v>
      </c>
      <c r="FA887" s="0" t="n">
        <f aca="false">IF(CHOOSE(MATCH(BH$5,$B$10:$E$10,0),$B887,$C887,$D887,$E887)*BH$6+BH887*BH$7&lt;BH$2,BH$3*BH$4,0)</f>
        <v>0</v>
      </c>
      <c r="FB887" s="0" t="n">
        <f aca="false">IF(CHOOSE(MATCH(BI$5,$B$10:$E$10,0),$B887,$C887,$D887,$E887)*BI$6+BI887*BI$7&lt;BI$2,BI$3*BI$4,0)</f>
        <v>0</v>
      </c>
      <c r="FC887" s="0" t="n">
        <f aca="false">IF(CHOOSE(MATCH(BJ$5,$B$10:$E$10,0),$B887,$C887,$D887,$E887)*BJ$6+BJ887*BJ$7&lt;BJ$2,BJ$3*BJ$4,0)</f>
        <v>0</v>
      </c>
      <c r="FD887" s="0" t="n">
        <f aca="false">IF(CHOOSE(MATCH(BK$5,$B$10:$E$10,0),$B887,$C887,$D887,$E887)*BK$6+BK887*BK$7&lt;BK$2,BK$3*BK$4,0)</f>
        <v>0</v>
      </c>
      <c r="FE887" s="0" t="n">
        <f aca="false">IF(CHOOSE(MATCH(BL$5,$B$10:$E$10,0),$B887,$C887,$D887,$E887)*BL$6+BL887*BL$7&lt;BL$2,BL$3*BL$4,0)</f>
        <v>0</v>
      </c>
      <c r="FF887" s="0" t="n">
        <f aca="false">IF(CHOOSE(MATCH(BM$5,$B$10:$E$10,0),$B887,$C887,$D887,$E887)*BM$6+BM887*BM$7&lt;BM$2,BM$3*BM$4,0)</f>
        <v>0</v>
      </c>
      <c r="FG887" s="0" t="n">
        <f aca="false">IF(CHOOSE(MATCH(BN$5,$B$10:$E$10,0),$B887,$C887,$D887,$E887)*BN$6+BN887*BN$7&lt;BN$2,BN$3*BN$4,0)</f>
        <v>0</v>
      </c>
      <c r="FH887" s="0" t="n">
        <f aca="false">IF(CHOOSE(MATCH(BO$5,$B$10:$E$10,0),$B887,$C887,$D887,$E887)*BO$6+BO887*BO$7&lt;BO$2,BO$3*BO$4,0)</f>
        <v>0</v>
      </c>
      <c r="FI887" s="0" t="n">
        <f aca="false">IF(CHOOSE(MATCH(BP$5,$B$10:$E$10,0),$B887,$C887,$D887,$E887)*BP$6+BP887*BP$7&lt;BP$2,BP$3*BP$4,0)</f>
        <v>0</v>
      </c>
      <c r="FJ887" s="0" t="n">
        <f aca="false">IF(CHOOSE(MATCH(BQ$5,$B$10:$E$10,0),$B887,$C887,$D887,$E887)*BQ$6+BQ887*BQ$7&lt;BQ$2,BQ$3*BQ$4,0)</f>
        <v>0</v>
      </c>
      <c r="FK887" s="0" t="n">
        <f aca="false">IF(CHOOSE(MATCH(BR$5,$B$10:$E$10,0),$B887,$C887,$D887,$E887)*BR$6+BR887*BR$7&lt;BR$2,BR$3*BR$4,0)</f>
        <v>0</v>
      </c>
      <c r="FL887" s="0" t="n">
        <f aca="false">IF(CHOOSE(MATCH(BS$5,$B$10:$E$10,0),$B887,$C887,$D887,$E887)*BS$6+BS887*BS$7&lt;BS$2,BS$3*BS$4,0)</f>
        <v>0</v>
      </c>
      <c r="FM887" s="0" t="n">
        <f aca="false">IF(CHOOSE(MATCH(BT$5,$B$10:$E$10,0),$B887,$C887,$D887,$E887)*BT$6+BT887*BT$7&lt;BT$2,BT$3*BT$4,0)</f>
        <v>0</v>
      </c>
      <c r="FN887" s="0" t="n">
        <f aca="false">IF(CHOOSE(MATCH(BU$5,$B$10:$E$10,0),$B887,$C887,$D887,$E887)*BU$6+BU887*BU$7&lt;BU$2,BU$3*BU$4,0)</f>
        <v>0</v>
      </c>
      <c r="FO887" s="0" t="n">
        <f aca="false">IF(CHOOSE(MATCH(BV$5,$B$10:$E$10,0),$B887,$C887,$D887,$E887)*BV$6+BV887*BV$7&lt;BV$2,BV$3*BV$4,0)</f>
        <v>0</v>
      </c>
      <c r="FP887" s="0" t="n">
        <f aca="false">IF(CHOOSE(MATCH(BW$5,$B$10:$E$10,0),$B887,$C887,$D887,$E887)*BW$6+BW887*BW$7&lt;BW$2,BW$3*BW$4,0)</f>
        <v>0</v>
      </c>
      <c r="FQ887" s="0" t="n">
        <f aca="false">IF(CHOOSE(MATCH(BX$5,$B$10:$E$10,0),$B887,$C887,$D887,$E887)*BX$6+BX887*BX$7&lt;BX$2,BX$3*BX$4,0)</f>
        <v>0</v>
      </c>
      <c r="FR887" s="0" t="n">
        <f aca="false">IF(CHOOSE(MATCH(BY$5,$B$10:$E$10,0),$B887,$C887,$D887,$E887)*BY$6+BY887*BY$7&lt;BY$2,BY$3*BY$4,0)</f>
        <v>0</v>
      </c>
      <c r="FS887" s="0" t="n">
        <f aca="false">IF(CHOOSE(MATCH(BZ$5,$B$10:$E$10,0),$B887,$C887,$D887,$E887)*BZ$6+BZ887*BZ$7&lt;BZ$2,BZ$3*BZ$4,0)</f>
        <v>0</v>
      </c>
      <c r="FT887" s="0" t="n">
        <f aca="false">IF(CHOOSE(MATCH(CA$5,$B$10:$E$10,0),$B887,$C887,$D887,$E887)*CA$6+CA887*CA$7&lt;CA$2,CA$3*CA$4,0)</f>
        <v>0</v>
      </c>
      <c r="FU887" s="0" t="n">
        <f aca="false">IF(CHOOSE(MATCH(CB$5,$B$10:$E$10,0),$B887,$C887,$D887,$E887)*CB$6+CB887*CB$7&lt;CB$2,CB$3*CB$4,0)</f>
        <v>0</v>
      </c>
      <c r="FV887" s="0" t="n">
        <f aca="false">IF(CHOOSE(MATCH(CC$5,$B$10:$E$10,0),$B887,$C887,$D887,$E887)*CC$6+CC887*CC$7&lt;CC$2,CC$3*CC$4,0)</f>
        <v>0</v>
      </c>
      <c r="FW887" s="0" t="n">
        <f aca="false">IF(CHOOSE(MATCH(CD$5,$B$10:$E$10,0),$B887,$C887,$D887,$E887)*CD$6+CD887*CD$7&lt;CD$2,CD$3*CD$4,0)</f>
        <v>12.5</v>
      </c>
      <c r="FX887" s="0" t="n">
        <f aca="false">IF(CHOOSE(MATCH(CE$5,$B$10:$E$10,0),$B887,$C887,$D887,$E887)*CE$6+CE887*CE$7&lt;CE$2,CE$3*CE$4,0)</f>
        <v>0</v>
      </c>
      <c r="FY887" s="0" t="n">
        <f aca="false">IF(CHOOSE(MATCH(CF$5,$B$10:$E$10,0),$B887,$C887,$D887,$E887)*CF$6+CF887*CF$7&lt;CF$2,CF$3*CF$4,0)</f>
        <v>0</v>
      </c>
      <c r="FZ887" s="0" t="n">
        <f aca="false">IF(CHOOSE(MATCH(CG$5,$B$10:$E$10,0),$B887,$C887,$D887,$E887)*CG$6+CG887*CG$7&lt;CG$2,CG$3*CG$4,0)</f>
        <v>0</v>
      </c>
      <c r="GA887" s="0" t="n">
        <f aca="false">IF(CHOOSE(MATCH(CH$5,$B$10:$E$10,0),$B887,$C887,$D887,$E887)*CH$6+CH887*CH$7&lt;CH$2,CH$3*CH$4,0)</f>
        <v>2.5</v>
      </c>
      <c r="GB887" s="0" t="n">
        <f aca="false">IF(CHOOSE(MATCH(CI$5,$B$10:$E$10,0),$B887,$C887,$D887,$E887)*CI$6+CI887*CI$7&lt;CI$2,CI$3*CI$4,0)</f>
        <v>0</v>
      </c>
      <c r="GC887" s="0" t="n">
        <f aca="false">IF(CHOOSE(MATCH(CJ$5,$B$10:$E$10,0),$B887,$C887,$D887,$E887)*CJ$6+CJ887*CJ$7&lt;CJ$2,CJ$3*CJ$4,0)</f>
        <v>0</v>
      </c>
      <c r="GD887" s="0" t="n">
        <f aca="false">IF(CHOOSE(MATCH(CK$5,$B$10:$E$10,0),$B887,$C887,$D887,$E887)*CK$6+CK887*CK$7&lt;CK$2,CK$3*CK$4,0)</f>
        <v>0</v>
      </c>
      <c r="GE887" s="0" t="n">
        <f aca="false">IF(CHOOSE(MATCH(CL$5,$B$10:$E$10,0),$B887,$C887,$D887,$E887)*CL$6+CL887*CL$7&lt;CL$2,CL$3*CL$4,0)</f>
        <v>0</v>
      </c>
      <c r="GF887" s="0" t="n">
        <f aca="false">IF(CHOOSE(MATCH(CM$5,$B$10:$E$10,0),$B887,$C887,$D887,$E887)*CM$6+CM887*CM$7&lt;CM$2,CM$3*CM$4,0)</f>
        <v>0</v>
      </c>
      <c r="GG887" s="0" t="n">
        <f aca="false">IF(CHOOSE(MATCH(CN$5,$B$10:$E$10,0),$B887,$C887,$D887,$E887)*CN$6+CN887*CN$7&lt;CN$2,CN$3*CN$4,0)</f>
        <v>0</v>
      </c>
      <c r="GH887" s="0" t="n">
        <f aca="false">IF(CHOOSE(MATCH(CO$5,$B$10:$E$10,0),$B887,$C887,$D887,$E887)*CO$6+CO887*CO$7&lt;CO$2,CO$3*CO$4,0)</f>
        <v>0</v>
      </c>
      <c r="GI887" s="0" t="n">
        <f aca="false">IF(CHOOSE(MATCH(CP$5,$B$10:$E$10,0),$B887,$C887,$D887,$E887)*CP$6+CP887*CP$7&lt;CP$2,CP$3*CP$4,0)</f>
        <v>0</v>
      </c>
      <c r="GJ887" s="0" t="n">
        <f aca="false">IF(CHOOSE(MATCH(CQ$5,$B$10:$E$10,0),$B887,$C887,$D887,$E887)*CQ$6+CQ887*CQ$7&lt;CQ$2,CQ$3*CQ$4,0)</f>
        <v>0</v>
      </c>
      <c r="GK887" s="0" t="n">
        <f aca="false">IF(CHOOSE(MATCH(CR$5,$B$10:$E$10,0),$B887,$C887,$D887,$E887)*CR$6+CR887*CR$7&lt;CR$2,CR$3*CR$4,0)</f>
        <v>0</v>
      </c>
      <c r="GL887" s="0" t="n">
        <f aca="false">IF(CHOOSE(MATCH(CS$5,$B$10:$E$10,0),$B887,$C887,$D887,$E887)*CS$6+CS887*CS$7&lt;CS$2,CS$3*CS$4,0)</f>
        <v>0</v>
      </c>
      <c r="GM887" s="0" t="n">
        <f aca="false">IF(CHOOSE(MATCH(CT$5,$B$10:$E$10,0),$B887,$C887,$D887,$E887)*CT$6+CT887*CT$7&lt;CT$2,CT$3*CT$4,0)</f>
        <v>0</v>
      </c>
      <c r="GN887" s="0" t="n">
        <f aca="false">IF(CHOOSE(MATCH(CU$5,$B$10:$E$10,0),$B887,$C887,$D887,$E887)*CU$6+CU887*CU$7&lt;CU$2,CU$3*CU$4,0)</f>
        <v>0</v>
      </c>
      <c r="GO887" s="0" t="n">
        <f aca="false">IF(CHOOSE(MATCH(CV$5,$B$10:$E$10,0),$B887,$C887,$D887,$E887)*CV$6+CV887*CV$7&lt;CV$2,CV$3*CV$4,0)</f>
        <v>0</v>
      </c>
      <c r="GP887" s="0" t="n">
        <f aca="false">IF(CHOOSE(MATCH(CW$5,$B$10:$E$10,0),$B887,$C887,$D887,$E887)*CW$6+CW887*CW$7&lt;CW$2,CW$3*CW$4,0)</f>
        <v>0</v>
      </c>
      <c r="GQ887" s="0" t="n">
        <f aca="false">IF(CHOOSE(MATCH(CX$5,$B$10:$E$10,0),$B887,$C887,$D887,$E887)*CX$6+CX887*CX$7&lt;CX$2,CX$3*CX$4,0)</f>
        <v>0</v>
      </c>
      <c r="GS887" s="0" t="n">
        <f aca="false">SUM(CZ887:GQ887)</f>
        <v>27.5</v>
      </c>
      <c r="GT887" s="0" t="n">
        <f aca="false">IF(GS887&gt;$GS$6,1,0)</f>
        <v>0</v>
      </c>
    </row>
    <row r="888" customFormat="false" ht="14" hidden="false" customHeight="false" outlineLevel="0" collapsed="false">
      <c r="A888" s="0" t="n">
        <v>878</v>
      </c>
      <c r="B888" s="0" t="n">
        <v>-1.79844633840234</v>
      </c>
      <c r="C888" s="0" t="n">
        <v>-0.172368082294371</v>
      </c>
      <c r="D888" s="0" t="n">
        <v>0.498686050480798</v>
      </c>
      <c r="E888" s="0" t="n">
        <v>0.27363187794085</v>
      </c>
      <c r="G888" s="0" t="n">
        <v>-0.0270460986939725</v>
      </c>
      <c r="H888" s="0" t="n">
        <v>0.202294359041844</v>
      </c>
      <c r="I888" s="0" t="n">
        <v>0.848112904350273</v>
      </c>
      <c r="J888" s="0" t="n">
        <v>-0.801355781732127</v>
      </c>
      <c r="K888" s="0" t="n">
        <v>0.212689883483108</v>
      </c>
      <c r="L888" s="0" t="n">
        <v>0.478430592920631</v>
      </c>
      <c r="M888" s="0" t="n">
        <v>-0.984439338935772</v>
      </c>
      <c r="N888" s="0" t="n">
        <v>0.255228087553405</v>
      </c>
      <c r="O888" s="0" t="n">
        <v>0.110189830593299</v>
      </c>
      <c r="P888" s="0" t="n">
        <v>0.840248048916692</v>
      </c>
      <c r="Q888" s="0" t="n">
        <v>0.524760253028944</v>
      </c>
      <c r="R888" s="0" t="n">
        <v>0.598943188379053</v>
      </c>
      <c r="S888" s="0" t="n">
        <v>0.770105543779209</v>
      </c>
      <c r="T888" s="0" t="n">
        <v>0.833840658742702</v>
      </c>
      <c r="U888" s="0" t="n">
        <v>2.39811924984679</v>
      </c>
      <c r="V888" s="0" t="n">
        <v>0.808017830422614</v>
      </c>
      <c r="W888" s="0" t="n">
        <v>-0.338067138727638</v>
      </c>
      <c r="X888" s="0" t="n">
        <v>1.13563146442175</v>
      </c>
      <c r="Y888" s="0" t="n">
        <v>0.479030859423801</v>
      </c>
      <c r="Z888" s="0" t="n">
        <v>0.453530901722843</v>
      </c>
      <c r="AA888" s="0" t="n">
        <v>0.568463747185888</v>
      </c>
      <c r="AB888" s="0" t="n">
        <v>-0.944369276112411</v>
      </c>
      <c r="AC888" s="0" t="n">
        <v>0.572065346204909</v>
      </c>
      <c r="AD888" s="0" t="n">
        <v>1.21147195386584</v>
      </c>
      <c r="AE888" s="0" t="n">
        <v>0.903687578102108</v>
      </c>
      <c r="AF888" s="0" t="n">
        <v>0.396008772440837</v>
      </c>
      <c r="AG888" s="0" t="n">
        <v>1.31472006614786</v>
      </c>
      <c r="AH888" s="0" t="n">
        <v>-0.161693378686323</v>
      </c>
      <c r="AI888" s="0" t="n">
        <v>0.733571141608991</v>
      </c>
      <c r="AJ888" s="0" t="n">
        <v>-0.972095222095959</v>
      </c>
      <c r="AK888" s="0" t="n">
        <v>0.836334947962314</v>
      </c>
      <c r="AL888" s="0" t="n">
        <v>1.27354269352509</v>
      </c>
      <c r="AM888" s="0" t="n">
        <v>0.480577000416815</v>
      </c>
      <c r="AN888" s="0" t="n">
        <v>-0.474574335385114</v>
      </c>
      <c r="AO888" s="0" t="n">
        <v>-0.852287485031411</v>
      </c>
      <c r="AP888" s="0" t="n">
        <v>-0.0773786723584635</v>
      </c>
      <c r="AQ888" s="0" t="n">
        <v>0.479803929920308</v>
      </c>
      <c r="AR888" s="0" t="n">
        <v>-1.01687419373775</v>
      </c>
      <c r="AS888" s="0" t="n">
        <v>-0.627842382527888</v>
      </c>
      <c r="AT888" s="0" t="n">
        <v>-0.63148036133498</v>
      </c>
      <c r="AU888" s="0" t="n">
        <v>-1.3118187780492</v>
      </c>
      <c r="AV888" s="0" t="n">
        <v>-0.969521352089942</v>
      </c>
      <c r="AW888" s="0" t="n">
        <v>0.306961283058627</v>
      </c>
      <c r="AX888" s="0" t="n">
        <v>0.438658389612101</v>
      </c>
      <c r="AY888" s="0" t="n">
        <v>0.0838258529256564</v>
      </c>
      <c r="AZ888" s="0" t="n">
        <v>0.43067075239378</v>
      </c>
      <c r="BA888" s="0" t="n">
        <v>-0.466029632661957</v>
      </c>
      <c r="BB888" s="0" t="n">
        <v>-2.21007212530822</v>
      </c>
      <c r="BC888" s="0" t="n">
        <v>-2.00651811610442</v>
      </c>
      <c r="BD888" s="0" t="n">
        <v>-1.43277702591149</v>
      </c>
      <c r="BE888" s="0" t="n">
        <v>-1.05748085843516</v>
      </c>
      <c r="BF888" s="0" t="n">
        <v>-0.419786374550313</v>
      </c>
      <c r="BG888" s="0" t="n">
        <v>0.818558874016162</v>
      </c>
      <c r="BH888" s="0" t="n">
        <v>-1.1198812899238</v>
      </c>
      <c r="BI888" s="0" t="n">
        <v>-1.36579728859942</v>
      </c>
      <c r="BJ888" s="0" t="n">
        <v>0.137633833219297</v>
      </c>
      <c r="BK888" s="0" t="n">
        <v>1.53410383063601</v>
      </c>
      <c r="BL888" s="0" t="n">
        <v>0.15750856618979</v>
      </c>
      <c r="BM888" s="0" t="n">
        <v>-0.133463800011668</v>
      </c>
      <c r="BN888" s="0" t="n">
        <v>0.760060174798127</v>
      </c>
      <c r="BO888" s="0" t="n">
        <v>0.142654243973084</v>
      </c>
      <c r="BP888" s="0" t="n">
        <v>-0.641786073174444</v>
      </c>
      <c r="BQ888" s="0" t="n">
        <v>-0.0967293090070598</v>
      </c>
      <c r="BR888" s="0" t="n">
        <v>-1.39677922561532</v>
      </c>
      <c r="BS888" s="0" t="n">
        <v>0.188882722795824</v>
      </c>
      <c r="BT888" s="0" t="n">
        <v>-0.0698616986483103</v>
      </c>
      <c r="BU888" s="0" t="n">
        <v>0.973197984421858</v>
      </c>
      <c r="BV888" s="0" t="n">
        <v>0.0421243839809904</v>
      </c>
      <c r="BW888" s="0" t="n">
        <v>1.08849690150237</v>
      </c>
      <c r="BX888" s="0" t="n">
        <v>-1.63149252330186</v>
      </c>
      <c r="BY888" s="0" t="n">
        <v>-1.2007058103336</v>
      </c>
      <c r="BZ888" s="0" t="n">
        <v>0.276387481790152</v>
      </c>
      <c r="CA888" s="0" t="n">
        <v>0.949398781813215</v>
      </c>
      <c r="CB888" s="0" t="n">
        <v>-0.529946646565804</v>
      </c>
      <c r="CC888" s="0" t="n">
        <v>-0.520287812832976</v>
      </c>
      <c r="CD888" s="0" t="n">
        <v>-0.984066446108045</v>
      </c>
      <c r="CE888" s="0" t="n">
        <v>-1.03317233879352</v>
      </c>
      <c r="CF888" s="0" t="n">
        <v>-0.211830410989933</v>
      </c>
      <c r="CG888" s="0" t="n">
        <v>0.241263933276059</v>
      </c>
      <c r="CH888" s="0" t="n">
        <v>0.346096840075916</v>
      </c>
      <c r="CI888" s="0" t="n">
        <v>0.745840225135908</v>
      </c>
      <c r="CJ888" s="0" t="n">
        <v>-1.16438059194479</v>
      </c>
      <c r="CK888" s="0" t="n">
        <v>0.521777110407129</v>
      </c>
      <c r="CL888" s="0" t="n">
        <v>1.09865140984766</v>
      </c>
      <c r="CM888" s="0" t="n">
        <v>1.04155787994387</v>
      </c>
      <c r="CN888" s="0" t="n">
        <v>-0.162700644068536</v>
      </c>
      <c r="CO888" s="0" t="n">
        <v>0.178379195858724</v>
      </c>
      <c r="CP888" s="0" t="n">
        <v>-0.187092155101709</v>
      </c>
      <c r="CQ888" s="0" t="n">
        <v>0.846141574584181</v>
      </c>
      <c r="CR888" s="0" t="n">
        <v>-0.911425104277441</v>
      </c>
      <c r="CS888" s="0" t="n">
        <v>-1.74844899447635</v>
      </c>
      <c r="CT888" s="0" t="n">
        <v>-0.212298800761346</v>
      </c>
      <c r="CU888" s="0" t="n">
        <v>-1.38490577228367</v>
      </c>
      <c r="CV888" s="0" t="n">
        <v>-0.715074293111684</v>
      </c>
      <c r="CW888" s="0" t="n">
        <v>-0.870468284119852</v>
      </c>
      <c r="CX888" s="0" t="n">
        <v>1.42239514389075</v>
      </c>
      <c r="CZ888" s="0" t="n">
        <f aca="false">IF(CHOOSE(MATCH(G$5,$B$10:$E$10,0),$B888,$C888,$D888,$E888)*G$6+G888*G$7&lt;G$2,G$3*G$4,0)</f>
        <v>0</v>
      </c>
      <c r="DA888" s="0" t="n">
        <f aca="false">IF(CHOOSE(MATCH(H$5,$B$10:$E$10,0),$B888,$C888,$D888,$E888)*H$6+H888*H$7&lt;H$2,H$3*H$4,0)</f>
        <v>0</v>
      </c>
      <c r="DB888" s="0" t="n">
        <f aca="false">IF(CHOOSE(MATCH(I$5,$B$10:$E$10,0),$B888,$C888,$D888,$E888)*I$6+I888*I$7&lt;I$2,I$3*I$4,0)</f>
        <v>0</v>
      </c>
      <c r="DC888" s="0" t="n">
        <f aca="false">IF(CHOOSE(MATCH(J$5,$B$10:$E$10,0),$B888,$C888,$D888,$E888)*J$6+J888*J$7&lt;J$2,J$3*J$4,0)</f>
        <v>0</v>
      </c>
      <c r="DD888" s="0" t="n">
        <f aca="false">IF(CHOOSE(MATCH(K$5,$B$10:$E$10,0),$B888,$C888,$D888,$E888)*K$6+K888*K$7&lt;K$2,K$3*K$4,0)</f>
        <v>0</v>
      </c>
      <c r="DE888" s="0" t="n">
        <f aca="false">IF(CHOOSE(MATCH(L$5,$B$10:$E$10,0),$B888,$C888,$D888,$E888)*L$6+L888*L$7&lt;L$2,L$3*L$4,0)</f>
        <v>0</v>
      </c>
      <c r="DF888" s="0" t="n">
        <f aca="false">IF(CHOOSE(MATCH(M$5,$B$10:$E$10,0),$B888,$C888,$D888,$E888)*M$6+M888*M$7&lt;M$2,M$3*M$4,0)</f>
        <v>0</v>
      </c>
      <c r="DG888" s="0" t="n">
        <f aca="false">IF(CHOOSE(MATCH(N$5,$B$10:$E$10,0),$B888,$C888,$D888,$E888)*N$6+N888*N$7&lt;N$2,N$3*N$4,0)</f>
        <v>0</v>
      </c>
      <c r="DH888" s="0" t="n">
        <f aca="false">IF(CHOOSE(MATCH(O$5,$B$10:$E$10,0),$B888,$C888,$D888,$E888)*O$6+O888*O$7&lt;O$2,O$3*O$4,0)</f>
        <v>0</v>
      </c>
      <c r="DI888" s="0" t="n">
        <f aca="false">IF(CHOOSE(MATCH(P$5,$B$10:$E$10,0),$B888,$C888,$D888,$E888)*P$6+P888*P$7&lt;P$2,P$3*P$4,0)</f>
        <v>0</v>
      </c>
      <c r="DJ888" s="0" t="n">
        <f aca="false">IF(CHOOSE(MATCH(Q$5,$B$10:$E$10,0),$B888,$C888,$D888,$E888)*Q$6+Q888*Q$7&lt;Q$2,Q$3*Q$4,0)</f>
        <v>0</v>
      </c>
      <c r="DK888" s="0" t="n">
        <f aca="false">IF(CHOOSE(MATCH(R$5,$B$10:$E$10,0),$B888,$C888,$D888,$E888)*R$6+R888*R$7&lt;R$2,R$3*R$4,0)</f>
        <v>0</v>
      </c>
      <c r="DL888" s="0" t="n">
        <f aca="false">IF(CHOOSE(MATCH(S$5,$B$10:$E$10,0),$B888,$C888,$D888,$E888)*S$6+S888*S$7&lt;S$2,S$3*S$4,0)</f>
        <v>0</v>
      </c>
      <c r="DM888" s="0" t="n">
        <f aca="false">IF(CHOOSE(MATCH(T$5,$B$10:$E$10,0),$B888,$C888,$D888,$E888)*T$6+T888*T$7&lt;T$2,T$3*T$4,0)</f>
        <v>0</v>
      </c>
      <c r="DN888" s="0" t="n">
        <f aca="false">IF(CHOOSE(MATCH(U$5,$B$10:$E$10,0),$B888,$C888,$D888,$E888)*U$6+U888*U$7&lt;U$2,U$3*U$4,0)</f>
        <v>0</v>
      </c>
      <c r="DO888" s="0" t="n">
        <f aca="false">IF(CHOOSE(MATCH(V$5,$B$10:$E$10,0),$B888,$C888,$D888,$E888)*V$6+V888*V$7&lt;V$2,V$3*V$4,0)</f>
        <v>0</v>
      </c>
      <c r="DP888" s="0" t="n">
        <f aca="false">IF(CHOOSE(MATCH(W$5,$B$10:$E$10,0),$B888,$C888,$D888,$E888)*W$6+W888*W$7&lt;W$2,W$3*W$4,0)</f>
        <v>0</v>
      </c>
      <c r="DQ888" s="0" t="n">
        <f aca="false">IF(CHOOSE(MATCH(X$5,$B$10:$E$10,0),$B888,$C888,$D888,$E888)*X$6+X888*X$7&lt;X$2,X$3*X$4,0)</f>
        <v>0</v>
      </c>
      <c r="DR888" s="0" t="n">
        <f aca="false">IF(CHOOSE(MATCH(Y$5,$B$10:$E$10,0),$B888,$C888,$D888,$E888)*Y$6+Y888*Y$7&lt;Y$2,Y$3*Y$4,0)</f>
        <v>0</v>
      </c>
      <c r="DS888" s="0" t="n">
        <f aca="false">IF(CHOOSE(MATCH(Z$5,$B$10:$E$10,0),$B888,$C888,$D888,$E888)*Z$6+Z888*Z$7&lt;Z$2,Z$3*Z$4,0)</f>
        <v>0</v>
      </c>
      <c r="DT888" s="0" t="n">
        <f aca="false">IF(CHOOSE(MATCH(AA$5,$B$10:$E$10,0),$B888,$C888,$D888,$E888)*AA$6+AA888*AA$7&lt;AA$2,AA$3*AA$4,0)</f>
        <v>0</v>
      </c>
      <c r="DU888" s="0" t="n">
        <f aca="false">IF(CHOOSE(MATCH(AB$5,$B$10:$E$10,0),$B888,$C888,$D888,$E888)*AB$6+AB888*AB$7&lt;AB$2,AB$3*AB$4,0)</f>
        <v>0</v>
      </c>
      <c r="DV888" s="0" t="n">
        <f aca="false">IF(CHOOSE(MATCH(AC$5,$B$10:$E$10,0),$B888,$C888,$D888,$E888)*AC$6+AC888*AC$7&lt;AC$2,AC$3*AC$4,0)</f>
        <v>0</v>
      </c>
      <c r="DW888" s="0" t="n">
        <f aca="false">IF(CHOOSE(MATCH(AD$5,$B$10:$E$10,0),$B888,$C888,$D888,$E888)*AD$6+AD888*AD$7&lt;AD$2,AD$3*AD$4,0)</f>
        <v>0</v>
      </c>
      <c r="DX888" s="0" t="n">
        <f aca="false">IF(CHOOSE(MATCH(AE$5,$B$10:$E$10,0),$B888,$C888,$D888,$E888)*AE$6+AE888*AE$7&lt;AE$2,AE$3*AE$4,0)</f>
        <v>0</v>
      </c>
      <c r="DY888" s="0" t="n">
        <f aca="false">IF(CHOOSE(MATCH(AF$5,$B$10:$E$10,0),$B888,$C888,$D888,$E888)*AF$6+AF888*AF$7&lt;AF$2,AF$3*AF$4,0)</f>
        <v>0</v>
      </c>
      <c r="DZ888" s="0" t="n">
        <f aca="false">IF(CHOOSE(MATCH(AG$5,$B$10:$E$10,0),$B888,$C888,$D888,$E888)*AG$6+AG888*AG$7&lt;AG$2,AG$3*AG$4,0)</f>
        <v>0</v>
      </c>
      <c r="EA888" s="0" t="n">
        <f aca="false">IF(CHOOSE(MATCH(AH$5,$B$10:$E$10,0),$B888,$C888,$D888,$E888)*AH$6+AH888*AH$7&lt;AH$2,AH$3*AH$4,0)</f>
        <v>0</v>
      </c>
      <c r="EB888" s="0" t="n">
        <f aca="false">IF(CHOOSE(MATCH(AI$5,$B$10:$E$10,0),$B888,$C888,$D888,$E888)*AI$6+AI888*AI$7&lt;AI$2,AI$3*AI$4,0)</f>
        <v>0</v>
      </c>
      <c r="EC888" s="0" t="n">
        <f aca="false">IF(CHOOSE(MATCH(AJ$5,$B$10:$E$10,0),$B888,$C888,$D888,$E888)*AJ$6+AJ888*AJ$7&lt;AJ$2,AJ$3*AJ$4,0)</f>
        <v>0</v>
      </c>
      <c r="ED888" s="0" t="n">
        <f aca="false">IF(CHOOSE(MATCH(AK$5,$B$10:$E$10,0),$B888,$C888,$D888,$E888)*AK$6+AK888*AK$7&lt;AK$2,AK$3*AK$4,0)</f>
        <v>0</v>
      </c>
      <c r="EE888" s="0" t="n">
        <f aca="false">IF(CHOOSE(MATCH(AL$5,$B$10:$E$10,0),$B888,$C888,$D888,$E888)*AL$6+AL888*AL$7&lt;AL$2,AL$3*AL$4,0)</f>
        <v>0</v>
      </c>
      <c r="EF888" s="0" t="n">
        <f aca="false">IF(CHOOSE(MATCH(AM$5,$B$10:$E$10,0),$B888,$C888,$D888,$E888)*AM$6+AM888*AM$7&lt;AM$2,AM$3*AM$4,0)</f>
        <v>0</v>
      </c>
      <c r="EG888" s="0" t="n">
        <f aca="false">IF(CHOOSE(MATCH(AN$5,$B$10:$E$10,0),$B888,$C888,$D888,$E888)*AN$6+AN888*AN$7&lt;AN$2,AN$3*AN$4,0)</f>
        <v>0</v>
      </c>
      <c r="EH888" s="0" t="n">
        <f aca="false">IF(CHOOSE(MATCH(AO$5,$B$10:$E$10,0),$B888,$C888,$D888,$E888)*AO$6+AO888*AO$7&lt;AO$2,AO$3*AO$4,0)</f>
        <v>0</v>
      </c>
      <c r="EI888" s="0" t="n">
        <f aca="false">IF(CHOOSE(MATCH(AP$5,$B$10:$E$10,0),$B888,$C888,$D888,$E888)*AP$6+AP888*AP$7&lt;AP$2,AP$3*AP$4,0)</f>
        <v>0</v>
      </c>
      <c r="EJ888" s="0" t="n">
        <f aca="false">IF(CHOOSE(MATCH(AQ$5,$B$10:$E$10,0),$B888,$C888,$D888,$E888)*AQ$6+AQ888*AQ$7&lt;AQ$2,AQ$3*AQ$4,0)</f>
        <v>0</v>
      </c>
      <c r="EK888" s="0" t="n">
        <f aca="false">IF(CHOOSE(MATCH(AR$5,$B$10:$E$10,0),$B888,$C888,$D888,$E888)*AR$6+AR888*AR$7&lt;AR$2,AR$3*AR$4,0)</f>
        <v>0</v>
      </c>
      <c r="EL888" s="0" t="n">
        <f aca="false">IF(CHOOSE(MATCH(AS$5,$B$10:$E$10,0),$B888,$C888,$D888,$E888)*AS$6+AS888*AS$7&lt;AS$2,AS$3*AS$4,0)</f>
        <v>0</v>
      </c>
      <c r="EM888" s="0" t="n">
        <f aca="false">IF(CHOOSE(MATCH(AT$5,$B$10:$E$10,0),$B888,$C888,$D888,$E888)*AT$6+AT888*AT$7&lt;AT$2,AT$3*AT$4,0)</f>
        <v>0</v>
      </c>
      <c r="EN888" s="0" t="n">
        <f aca="false">IF(CHOOSE(MATCH(AU$5,$B$10:$E$10,0),$B888,$C888,$D888,$E888)*AU$6+AU888*AU$7&lt;AU$2,AU$3*AU$4,0)</f>
        <v>0</v>
      </c>
      <c r="EO888" s="0" t="n">
        <f aca="false">IF(CHOOSE(MATCH(AV$5,$B$10:$E$10,0),$B888,$C888,$D888,$E888)*AV$6+AV888*AV$7&lt;AV$2,AV$3*AV$4,0)</f>
        <v>0</v>
      </c>
      <c r="EP888" s="0" t="n">
        <f aca="false">IF(CHOOSE(MATCH(AW$5,$B$10:$E$10,0),$B888,$C888,$D888,$E888)*AW$6+AW888*AW$7&lt;AW$2,AW$3*AW$4,0)</f>
        <v>0</v>
      </c>
      <c r="EQ888" s="0" t="n">
        <f aca="false">IF(CHOOSE(MATCH(AX$5,$B$10:$E$10,0),$B888,$C888,$D888,$E888)*AX$6+AX888*AX$7&lt;AX$2,AX$3*AX$4,0)</f>
        <v>0</v>
      </c>
      <c r="ER888" s="0" t="n">
        <f aca="false">IF(CHOOSE(MATCH(AY$5,$B$10:$E$10,0),$B888,$C888,$D888,$E888)*AY$6+AY888*AY$7&lt;AY$2,AY$3*AY$4,0)</f>
        <v>0</v>
      </c>
      <c r="ES888" s="0" t="n">
        <f aca="false">IF(CHOOSE(MATCH(AZ$5,$B$10:$E$10,0),$B888,$C888,$D888,$E888)*AZ$6+AZ888*AZ$7&lt;AZ$2,AZ$3*AZ$4,0)</f>
        <v>0</v>
      </c>
      <c r="ET888" s="0" t="n">
        <f aca="false">IF(CHOOSE(MATCH(BA$5,$B$10:$E$10,0),$B888,$C888,$D888,$E888)*BA$6+BA888*BA$7&lt;BA$2,BA$3*BA$4,0)</f>
        <v>0</v>
      </c>
      <c r="EU888" s="0" t="n">
        <f aca="false">IF(CHOOSE(MATCH(BB$5,$B$10:$E$10,0),$B888,$C888,$D888,$E888)*BB$6+BB888*BB$7&lt;BB$2,BB$3*BB$4,0)</f>
        <v>0</v>
      </c>
      <c r="EV888" s="0" t="n">
        <f aca="false">IF(CHOOSE(MATCH(BC$5,$B$10:$E$10,0),$B888,$C888,$D888,$E888)*BC$6+BC888*BC$7&lt;BC$2,BC$3*BC$4,0)</f>
        <v>0</v>
      </c>
      <c r="EW888" s="0" t="n">
        <f aca="false">IF(CHOOSE(MATCH(BD$5,$B$10:$E$10,0),$B888,$C888,$D888,$E888)*BD$6+BD888*BD$7&lt;BD$2,BD$3*BD$4,0)</f>
        <v>0</v>
      </c>
      <c r="EX888" s="0" t="n">
        <f aca="false">IF(CHOOSE(MATCH(BE$5,$B$10:$E$10,0),$B888,$C888,$D888,$E888)*BE$6+BE888*BE$7&lt;BE$2,BE$3*BE$4,0)</f>
        <v>0</v>
      </c>
      <c r="EY888" s="0" t="n">
        <f aca="false">IF(CHOOSE(MATCH(BF$5,$B$10:$E$10,0),$B888,$C888,$D888,$E888)*BF$6+BF888*BF$7&lt;BF$2,BF$3*BF$4,0)</f>
        <v>0</v>
      </c>
      <c r="EZ888" s="0" t="n">
        <f aca="false">IF(CHOOSE(MATCH(BG$5,$B$10:$E$10,0),$B888,$C888,$D888,$E888)*BG$6+BG888*BG$7&lt;BG$2,BG$3*BG$4,0)</f>
        <v>0</v>
      </c>
      <c r="FA888" s="0" t="n">
        <f aca="false">IF(CHOOSE(MATCH(BH$5,$B$10:$E$10,0),$B888,$C888,$D888,$E888)*BH$6+BH888*BH$7&lt;BH$2,BH$3*BH$4,0)</f>
        <v>0</v>
      </c>
      <c r="FB888" s="0" t="n">
        <f aca="false">IF(CHOOSE(MATCH(BI$5,$B$10:$E$10,0),$B888,$C888,$D888,$E888)*BI$6+BI888*BI$7&lt;BI$2,BI$3*BI$4,0)</f>
        <v>0</v>
      </c>
      <c r="FC888" s="0" t="n">
        <f aca="false">IF(CHOOSE(MATCH(BJ$5,$B$10:$E$10,0),$B888,$C888,$D888,$E888)*BJ$6+BJ888*BJ$7&lt;BJ$2,BJ$3*BJ$4,0)</f>
        <v>0</v>
      </c>
      <c r="FD888" s="0" t="n">
        <f aca="false">IF(CHOOSE(MATCH(BK$5,$B$10:$E$10,0),$B888,$C888,$D888,$E888)*BK$6+BK888*BK$7&lt;BK$2,BK$3*BK$4,0)</f>
        <v>0</v>
      </c>
      <c r="FE888" s="0" t="n">
        <f aca="false">IF(CHOOSE(MATCH(BL$5,$B$10:$E$10,0),$B888,$C888,$D888,$E888)*BL$6+BL888*BL$7&lt;BL$2,BL$3*BL$4,0)</f>
        <v>0</v>
      </c>
      <c r="FF888" s="0" t="n">
        <f aca="false">IF(CHOOSE(MATCH(BM$5,$B$10:$E$10,0),$B888,$C888,$D888,$E888)*BM$6+BM888*BM$7&lt;BM$2,BM$3*BM$4,0)</f>
        <v>0</v>
      </c>
      <c r="FG888" s="0" t="n">
        <f aca="false">IF(CHOOSE(MATCH(BN$5,$B$10:$E$10,0),$B888,$C888,$D888,$E888)*BN$6+BN888*BN$7&lt;BN$2,BN$3*BN$4,0)</f>
        <v>0</v>
      </c>
      <c r="FH888" s="0" t="n">
        <f aca="false">IF(CHOOSE(MATCH(BO$5,$B$10:$E$10,0),$B888,$C888,$D888,$E888)*BO$6+BO888*BO$7&lt;BO$2,BO$3*BO$4,0)</f>
        <v>0</v>
      </c>
      <c r="FI888" s="0" t="n">
        <f aca="false">IF(CHOOSE(MATCH(BP$5,$B$10:$E$10,0),$B888,$C888,$D888,$E888)*BP$6+BP888*BP$7&lt;BP$2,BP$3*BP$4,0)</f>
        <v>0</v>
      </c>
      <c r="FJ888" s="0" t="n">
        <f aca="false">IF(CHOOSE(MATCH(BQ$5,$B$10:$E$10,0),$B888,$C888,$D888,$E888)*BQ$6+BQ888*BQ$7&lt;BQ$2,BQ$3*BQ$4,0)</f>
        <v>0</v>
      </c>
      <c r="FK888" s="0" t="n">
        <f aca="false">IF(CHOOSE(MATCH(BR$5,$B$10:$E$10,0),$B888,$C888,$D888,$E888)*BR$6+BR888*BR$7&lt;BR$2,BR$3*BR$4,0)</f>
        <v>0</v>
      </c>
      <c r="FL888" s="0" t="n">
        <f aca="false">IF(CHOOSE(MATCH(BS$5,$B$10:$E$10,0),$B888,$C888,$D888,$E888)*BS$6+BS888*BS$7&lt;BS$2,BS$3*BS$4,0)</f>
        <v>0</v>
      </c>
      <c r="FM888" s="0" t="n">
        <f aca="false">IF(CHOOSE(MATCH(BT$5,$B$10:$E$10,0),$B888,$C888,$D888,$E888)*BT$6+BT888*BT$7&lt;BT$2,BT$3*BT$4,0)</f>
        <v>0</v>
      </c>
      <c r="FN888" s="0" t="n">
        <f aca="false">IF(CHOOSE(MATCH(BU$5,$B$10:$E$10,0),$B888,$C888,$D888,$E888)*BU$6+BU888*BU$7&lt;BU$2,BU$3*BU$4,0)</f>
        <v>0</v>
      </c>
      <c r="FO888" s="0" t="n">
        <f aca="false">IF(CHOOSE(MATCH(BV$5,$B$10:$E$10,0),$B888,$C888,$D888,$E888)*BV$6+BV888*BV$7&lt;BV$2,BV$3*BV$4,0)</f>
        <v>0</v>
      </c>
      <c r="FP888" s="0" t="n">
        <f aca="false">IF(CHOOSE(MATCH(BW$5,$B$10:$E$10,0),$B888,$C888,$D888,$E888)*BW$6+BW888*BW$7&lt;BW$2,BW$3*BW$4,0)</f>
        <v>0</v>
      </c>
      <c r="FQ888" s="0" t="n">
        <f aca="false">IF(CHOOSE(MATCH(BX$5,$B$10:$E$10,0),$B888,$C888,$D888,$E888)*BX$6+BX888*BX$7&lt;BX$2,BX$3*BX$4,0)</f>
        <v>0</v>
      </c>
      <c r="FR888" s="0" t="n">
        <f aca="false">IF(CHOOSE(MATCH(BY$5,$B$10:$E$10,0),$B888,$C888,$D888,$E888)*BY$6+BY888*BY$7&lt;BY$2,BY$3*BY$4,0)</f>
        <v>0</v>
      </c>
      <c r="FS888" s="0" t="n">
        <f aca="false">IF(CHOOSE(MATCH(BZ$5,$B$10:$E$10,0),$B888,$C888,$D888,$E888)*BZ$6+BZ888*BZ$7&lt;BZ$2,BZ$3*BZ$4,0)</f>
        <v>0</v>
      </c>
      <c r="FT888" s="0" t="n">
        <f aca="false">IF(CHOOSE(MATCH(CA$5,$B$10:$E$10,0),$B888,$C888,$D888,$E888)*CA$6+CA888*CA$7&lt;CA$2,CA$3*CA$4,0)</f>
        <v>0</v>
      </c>
      <c r="FU888" s="0" t="n">
        <f aca="false">IF(CHOOSE(MATCH(CB$5,$B$10:$E$10,0),$B888,$C888,$D888,$E888)*CB$6+CB888*CB$7&lt;CB$2,CB$3*CB$4,0)</f>
        <v>0</v>
      </c>
      <c r="FV888" s="0" t="n">
        <f aca="false">IF(CHOOSE(MATCH(CC$5,$B$10:$E$10,0),$B888,$C888,$D888,$E888)*CC$6+CC888*CC$7&lt;CC$2,CC$3*CC$4,0)</f>
        <v>0</v>
      </c>
      <c r="FW888" s="0" t="n">
        <f aca="false">IF(CHOOSE(MATCH(CD$5,$B$10:$E$10,0),$B888,$C888,$D888,$E888)*CD$6+CD888*CD$7&lt;CD$2,CD$3*CD$4,0)</f>
        <v>0</v>
      </c>
      <c r="FX888" s="0" t="n">
        <f aca="false">IF(CHOOSE(MATCH(CE$5,$B$10:$E$10,0),$B888,$C888,$D888,$E888)*CE$6+CE888*CE$7&lt;CE$2,CE$3*CE$4,0)</f>
        <v>0</v>
      </c>
      <c r="FY888" s="0" t="n">
        <f aca="false">IF(CHOOSE(MATCH(CF$5,$B$10:$E$10,0),$B888,$C888,$D888,$E888)*CF$6+CF888*CF$7&lt;CF$2,CF$3*CF$4,0)</f>
        <v>0</v>
      </c>
      <c r="FZ888" s="0" t="n">
        <f aca="false">IF(CHOOSE(MATCH(CG$5,$B$10:$E$10,0),$B888,$C888,$D888,$E888)*CG$6+CG888*CG$7&lt;CG$2,CG$3*CG$4,0)</f>
        <v>0</v>
      </c>
      <c r="GA888" s="0" t="n">
        <f aca="false">IF(CHOOSE(MATCH(CH$5,$B$10:$E$10,0),$B888,$C888,$D888,$E888)*CH$6+CH888*CH$7&lt;CH$2,CH$3*CH$4,0)</f>
        <v>0</v>
      </c>
      <c r="GB888" s="0" t="n">
        <f aca="false">IF(CHOOSE(MATCH(CI$5,$B$10:$E$10,0),$B888,$C888,$D888,$E888)*CI$6+CI888*CI$7&lt;CI$2,CI$3*CI$4,0)</f>
        <v>0</v>
      </c>
      <c r="GC888" s="0" t="n">
        <f aca="false">IF(CHOOSE(MATCH(CJ$5,$B$10:$E$10,0),$B888,$C888,$D888,$E888)*CJ$6+CJ888*CJ$7&lt;CJ$2,CJ$3*CJ$4,0)</f>
        <v>0</v>
      </c>
      <c r="GD888" s="0" t="n">
        <f aca="false">IF(CHOOSE(MATCH(CK$5,$B$10:$E$10,0),$B888,$C888,$D888,$E888)*CK$6+CK888*CK$7&lt;CK$2,CK$3*CK$4,0)</f>
        <v>0</v>
      </c>
      <c r="GE888" s="0" t="n">
        <f aca="false">IF(CHOOSE(MATCH(CL$5,$B$10:$E$10,0),$B888,$C888,$D888,$E888)*CL$6+CL888*CL$7&lt;CL$2,CL$3*CL$4,0)</f>
        <v>0</v>
      </c>
      <c r="GF888" s="0" t="n">
        <f aca="false">IF(CHOOSE(MATCH(CM$5,$B$10:$E$10,0),$B888,$C888,$D888,$E888)*CM$6+CM888*CM$7&lt;CM$2,CM$3*CM$4,0)</f>
        <v>0</v>
      </c>
      <c r="GG888" s="0" t="n">
        <f aca="false">IF(CHOOSE(MATCH(CN$5,$B$10:$E$10,0),$B888,$C888,$D888,$E888)*CN$6+CN888*CN$7&lt;CN$2,CN$3*CN$4,0)</f>
        <v>0</v>
      </c>
      <c r="GH888" s="0" t="n">
        <f aca="false">IF(CHOOSE(MATCH(CO$5,$B$10:$E$10,0),$B888,$C888,$D888,$E888)*CO$6+CO888*CO$7&lt;CO$2,CO$3*CO$4,0)</f>
        <v>0</v>
      </c>
      <c r="GI888" s="0" t="n">
        <f aca="false">IF(CHOOSE(MATCH(CP$5,$B$10:$E$10,0),$B888,$C888,$D888,$E888)*CP$6+CP888*CP$7&lt;CP$2,CP$3*CP$4,0)</f>
        <v>0</v>
      </c>
      <c r="GJ888" s="0" t="n">
        <f aca="false">IF(CHOOSE(MATCH(CQ$5,$B$10:$E$10,0),$B888,$C888,$D888,$E888)*CQ$6+CQ888*CQ$7&lt;CQ$2,CQ$3*CQ$4,0)</f>
        <v>0</v>
      </c>
      <c r="GK888" s="0" t="n">
        <f aca="false">IF(CHOOSE(MATCH(CR$5,$B$10:$E$10,0),$B888,$C888,$D888,$E888)*CR$6+CR888*CR$7&lt;CR$2,CR$3*CR$4,0)</f>
        <v>0</v>
      </c>
      <c r="GL888" s="0" t="n">
        <f aca="false">IF(CHOOSE(MATCH(CS$5,$B$10:$E$10,0),$B888,$C888,$D888,$E888)*CS$6+CS888*CS$7&lt;CS$2,CS$3*CS$4,0)</f>
        <v>0</v>
      </c>
      <c r="GM888" s="0" t="n">
        <f aca="false">IF(CHOOSE(MATCH(CT$5,$B$10:$E$10,0),$B888,$C888,$D888,$E888)*CT$6+CT888*CT$7&lt;CT$2,CT$3*CT$4,0)</f>
        <v>0</v>
      </c>
      <c r="GN888" s="0" t="n">
        <f aca="false">IF(CHOOSE(MATCH(CU$5,$B$10:$E$10,0),$B888,$C888,$D888,$E888)*CU$6+CU888*CU$7&lt;CU$2,CU$3*CU$4,0)</f>
        <v>0</v>
      </c>
      <c r="GO888" s="0" t="n">
        <f aca="false">IF(CHOOSE(MATCH(CV$5,$B$10:$E$10,0),$B888,$C888,$D888,$E888)*CV$6+CV888*CV$7&lt;CV$2,CV$3*CV$4,0)</f>
        <v>0</v>
      </c>
      <c r="GP888" s="0" t="n">
        <f aca="false">IF(CHOOSE(MATCH(CW$5,$B$10:$E$10,0),$B888,$C888,$D888,$E888)*CW$6+CW888*CW$7&lt;CW$2,CW$3*CW$4,0)</f>
        <v>0</v>
      </c>
      <c r="GQ888" s="0" t="n">
        <f aca="false">IF(CHOOSE(MATCH(CX$5,$B$10:$E$10,0),$B888,$C888,$D888,$E888)*CX$6+CX888*CX$7&lt;CX$2,CX$3*CX$4,0)</f>
        <v>0</v>
      </c>
      <c r="GS888" s="0" t="n">
        <f aca="false">SUM(CZ888:GQ888)</f>
        <v>0</v>
      </c>
      <c r="GT888" s="0" t="n">
        <f aca="false">IF(GS888&gt;$GS$6,1,0)</f>
        <v>0</v>
      </c>
    </row>
    <row r="889" customFormat="false" ht="14" hidden="false" customHeight="false" outlineLevel="0" collapsed="false">
      <c r="A889" s="0" t="n">
        <v>879</v>
      </c>
      <c r="B889" s="0" t="n">
        <v>0.232785128749665</v>
      </c>
      <c r="C889" s="0" t="n">
        <v>0.370583278314704</v>
      </c>
      <c r="D889" s="0" t="n">
        <v>-0.788102666563168</v>
      </c>
      <c r="E889" s="0" t="n">
        <v>-1.39100977916336</v>
      </c>
      <c r="G889" s="0" t="n">
        <v>1.31344904730213</v>
      </c>
      <c r="H889" s="0" t="n">
        <v>-1.57296653924277</v>
      </c>
      <c r="I889" s="0" t="n">
        <v>1.42767476063455</v>
      </c>
      <c r="J889" s="0" t="n">
        <v>2.04707248485647</v>
      </c>
      <c r="K889" s="0" t="n">
        <v>-0.0226077645493206</v>
      </c>
      <c r="L889" s="0" t="n">
        <v>0.00355726115230937</v>
      </c>
      <c r="M889" s="0" t="n">
        <v>0.203466470338753</v>
      </c>
      <c r="N889" s="0" t="n">
        <v>-0.581460426474223</v>
      </c>
      <c r="O889" s="0" t="n">
        <v>-1.54309873323655</v>
      </c>
      <c r="P889" s="0" t="n">
        <v>-0.00401541910832748</v>
      </c>
      <c r="Q889" s="0" t="n">
        <v>-1.38013092509937</v>
      </c>
      <c r="R889" s="0" t="n">
        <v>-0.173484977494809</v>
      </c>
      <c r="S889" s="0" t="n">
        <v>-0.837746938486816</v>
      </c>
      <c r="T889" s="0" t="n">
        <v>0.221306208914029</v>
      </c>
      <c r="U889" s="0" t="n">
        <v>-0.14551460481016</v>
      </c>
      <c r="V889" s="0" t="n">
        <v>-1.9237631931901</v>
      </c>
      <c r="W889" s="0" t="n">
        <v>0.683133976053796</v>
      </c>
      <c r="X889" s="0" t="n">
        <v>1.04710125015117</v>
      </c>
      <c r="Y889" s="0" t="n">
        <v>-1.47868377098348</v>
      </c>
      <c r="Z889" s="0" t="n">
        <v>-0.43050363274233</v>
      </c>
      <c r="AA889" s="0" t="n">
        <v>1.29979753182852</v>
      </c>
      <c r="AB889" s="0" t="n">
        <v>-0.55404711929441</v>
      </c>
      <c r="AC889" s="0" t="n">
        <v>0.858683506521629</v>
      </c>
      <c r="AD889" s="0" t="n">
        <v>1.02874764706939</v>
      </c>
      <c r="AE889" s="0" t="n">
        <v>0.291121295958874</v>
      </c>
      <c r="AF889" s="0" t="n">
        <v>-1.07804225990549</v>
      </c>
      <c r="AG889" s="0" t="n">
        <v>-1.72562977240887</v>
      </c>
      <c r="AH889" s="0" t="n">
        <v>0.0862053184391698</v>
      </c>
      <c r="AI889" s="0" t="n">
        <v>-1.57587237481494</v>
      </c>
      <c r="AJ889" s="0" t="n">
        <v>-0.788450051913969</v>
      </c>
      <c r="AK889" s="0" t="n">
        <v>1.18512161861872</v>
      </c>
      <c r="AL889" s="0" t="n">
        <v>2.73241312243044</v>
      </c>
      <c r="AM889" s="0" t="n">
        <v>-0.831137185741682</v>
      </c>
      <c r="AN889" s="0" t="n">
        <v>0.658512817608425</v>
      </c>
      <c r="AO889" s="0" t="n">
        <v>0.530562829226255</v>
      </c>
      <c r="AP889" s="0" t="n">
        <v>-0.281397660728544</v>
      </c>
      <c r="AQ889" s="0" t="n">
        <v>-0.747761532693403</v>
      </c>
      <c r="AR889" s="0" t="n">
        <v>0.799880126578501</v>
      </c>
      <c r="AS889" s="0" t="n">
        <v>-1.54108874994563</v>
      </c>
      <c r="AT889" s="0" t="n">
        <v>-0.44076614358346</v>
      </c>
      <c r="AU889" s="0" t="n">
        <v>1.2249665815034</v>
      </c>
      <c r="AV889" s="0" t="n">
        <v>0.601783085585339</v>
      </c>
      <c r="AW889" s="0" t="n">
        <v>-0.412611598221702</v>
      </c>
      <c r="AX889" s="0" t="n">
        <v>0.27519604373083</v>
      </c>
      <c r="AY889" s="0" t="n">
        <v>0.0882027961779386</v>
      </c>
      <c r="AZ889" s="0" t="n">
        <v>1.16724777399213</v>
      </c>
      <c r="BA889" s="0" t="n">
        <v>-2.08454366656952</v>
      </c>
      <c r="BB889" s="0" t="n">
        <v>1.83400970854564</v>
      </c>
      <c r="BC889" s="0" t="n">
        <v>1.18265688797692</v>
      </c>
      <c r="BD889" s="0" t="n">
        <v>0.723298398952466</v>
      </c>
      <c r="BE889" s="0" t="n">
        <v>-2.25929397856817</v>
      </c>
      <c r="BF889" s="0" t="n">
        <v>0.613097199675394</v>
      </c>
      <c r="BG889" s="0" t="n">
        <v>-0.688651198288426</v>
      </c>
      <c r="BH889" s="0" t="n">
        <v>-1.58790498971939</v>
      </c>
      <c r="BI889" s="0" t="n">
        <v>1.67592588695698</v>
      </c>
      <c r="BJ889" s="0" t="n">
        <v>0.191921571968123</v>
      </c>
      <c r="BK889" s="0" t="n">
        <v>-0.34560912354209</v>
      </c>
      <c r="BL889" s="0" t="n">
        <v>0.607660695095547</v>
      </c>
      <c r="BM889" s="0" t="n">
        <v>0.998318228084827</v>
      </c>
      <c r="BN889" s="0" t="n">
        <v>-0.779712081566686</v>
      </c>
      <c r="BO889" s="0" t="n">
        <v>-0.071012209446053</v>
      </c>
      <c r="BP889" s="0" t="n">
        <v>-0.0753834683564492</v>
      </c>
      <c r="BQ889" s="0" t="n">
        <v>1.69043232745025</v>
      </c>
      <c r="BR889" s="0" t="n">
        <v>-0.568375071452465</v>
      </c>
      <c r="BS889" s="0" t="n">
        <v>0.755982227929053</v>
      </c>
      <c r="BT889" s="0" t="n">
        <v>1.07859023046331</v>
      </c>
      <c r="BU889" s="0" t="n">
        <v>-0.145823833008762</v>
      </c>
      <c r="BV889" s="0" t="n">
        <v>-0.903341970115435</v>
      </c>
      <c r="BW889" s="0" t="n">
        <v>-2.42907844949514</v>
      </c>
      <c r="BX889" s="0" t="n">
        <v>-0.382310645363759</v>
      </c>
      <c r="BY889" s="0" t="n">
        <v>-0.0275042566499906</v>
      </c>
      <c r="BZ889" s="0" t="n">
        <v>-0.793156686995644</v>
      </c>
      <c r="CA889" s="0" t="n">
        <v>-0.871584688866278</v>
      </c>
      <c r="CB889" s="0" t="n">
        <v>0.246465106101823</v>
      </c>
      <c r="CC889" s="0" t="n">
        <v>-0.0665647803543834</v>
      </c>
      <c r="CD889" s="0" t="n">
        <v>0.623934965915396</v>
      </c>
      <c r="CE889" s="0" t="n">
        <v>-0.567924871575087</v>
      </c>
      <c r="CF889" s="0" t="n">
        <v>-1.06919515019399</v>
      </c>
      <c r="CG889" s="0" t="n">
        <v>-2.21894879359752</v>
      </c>
      <c r="CH889" s="0" t="n">
        <v>0.352031293004984</v>
      </c>
      <c r="CI889" s="0" t="n">
        <v>1.06675997812999</v>
      </c>
      <c r="CJ889" s="0" t="n">
        <v>-2.1696905605495</v>
      </c>
      <c r="CK889" s="0" t="n">
        <v>-0.489094418298919</v>
      </c>
      <c r="CL889" s="0" t="n">
        <v>1.59742285177344</v>
      </c>
      <c r="CM889" s="0" t="n">
        <v>-0.111190274765249</v>
      </c>
      <c r="CN889" s="0" t="n">
        <v>-0.66718484958983</v>
      </c>
      <c r="CO889" s="0" t="n">
        <v>0.560659145776299</v>
      </c>
      <c r="CP889" s="0" t="n">
        <v>0.738384642318124</v>
      </c>
      <c r="CQ889" s="0" t="n">
        <v>0.919101239560405</v>
      </c>
      <c r="CR889" s="0" t="n">
        <v>1.21594439406181</v>
      </c>
      <c r="CS889" s="0" t="n">
        <v>1.06029574453714</v>
      </c>
      <c r="CT889" s="0" t="n">
        <v>-0.103649426819175</v>
      </c>
      <c r="CU889" s="0" t="n">
        <v>0.248594460572349</v>
      </c>
      <c r="CV889" s="0" t="n">
        <v>-0.167818825502764</v>
      </c>
      <c r="CW889" s="0" t="n">
        <v>-0.348127286997624</v>
      </c>
      <c r="CX889" s="0" t="n">
        <v>-0.939719484449597</v>
      </c>
      <c r="CZ889" s="0" t="n">
        <f aca="false">IF(CHOOSE(MATCH(G$5,$B$10:$E$10,0),$B889,$C889,$D889,$E889)*G$6+G889*G$7&lt;G$2,G$3*G$4,0)</f>
        <v>0</v>
      </c>
      <c r="DA889" s="0" t="n">
        <f aca="false">IF(CHOOSE(MATCH(H$5,$B$10:$E$10,0),$B889,$C889,$D889,$E889)*H$6+H889*H$7&lt;H$2,H$3*H$4,0)</f>
        <v>0</v>
      </c>
      <c r="DB889" s="0" t="n">
        <f aca="false">IF(CHOOSE(MATCH(I$5,$B$10:$E$10,0),$B889,$C889,$D889,$E889)*I$6+I889*I$7&lt;I$2,I$3*I$4,0)</f>
        <v>0</v>
      </c>
      <c r="DC889" s="0" t="n">
        <f aca="false">IF(CHOOSE(MATCH(J$5,$B$10:$E$10,0),$B889,$C889,$D889,$E889)*J$6+J889*J$7&lt;J$2,J$3*J$4,0)</f>
        <v>0</v>
      </c>
      <c r="DD889" s="0" t="n">
        <f aca="false">IF(CHOOSE(MATCH(K$5,$B$10:$E$10,0),$B889,$C889,$D889,$E889)*K$6+K889*K$7&lt;K$2,K$3*K$4,0)</f>
        <v>0</v>
      </c>
      <c r="DE889" s="0" t="n">
        <f aca="false">IF(CHOOSE(MATCH(L$5,$B$10:$E$10,0),$B889,$C889,$D889,$E889)*L$6+L889*L$7&lt;L$2,L$3*L$4,0)</f>
        <v>0</v>
      </c>
      <c r="DF889" s="0" t="n">
        <f aca="false">IF(CHOOSE(MATCH(M$5,$B$10:$E$10,0),$B889,$C889,$D889,$E889)*M$6+M889*M$7&lt;M$2,M$3*M$4,0)</f>
        <v>0</v>
      </c>
      <c r="DG889" s="0" t="n">
        <f aca="false">IF(CHOOSE(MATCH(N$5,$B$10:$E$10,0),$B889,$C889,$D889,$E889)*N$6+N889*N$7&lt;N$2,N$3*N$4,0)</f>
        <v>0</v>
      </c>
      <c r="DH889" s="0" t="n">
        <f aca="false">IF(CHOOSE(MATCH(O$5,$B$10:$E$10,0),$B889,$C889,$D889,$E889)*O$6+O889*O$7&lt;O$2,O$3*O$4,0)</f>
        <v>0</v>
      </c>
      <c r="DI889" s="0" t="n">
        <f aca="false">IF(CHOOSE(MATCH(P$5,$B$10:$E$10,0),$B889,$C889,$D889,$E889)*P$6+P889*P$7&lt;P$2,P$3*P$4,0)</f>
        <v>0</v>
      </c>
      <c r="DJ889" s="0" t="n">
        <f aca="false">IF(CHOOSE(MATCH(Q$5,$B$10:$E$10,0),$B889,$C889,$D889,$E889)*Q$6+Q889*Q$7&lt;Q$2,Q$3*Q$4,0)</f>
        <v>0</v>
      </c>
      <c r="DK889" s="0" t="n">
        <f aca="false">IF(CHOOSE(MATCH(R$5,$B$10:$E$10,0),$B889,$C889,$D889,$E889)*R$6+R889*R$7&lt;R$2,R$3*R$4,0)</f>
        <v>0</v>
      </c>
      <c r="DL889" s="0" t="n">
        <f aca="false">IF(CHOOSE(MATCH(S$5,$B$10:$E$10,0),$B889,$C889,$D889,$E889)*S$6+S889*S$7&lt;S$2,S$3*S$4,0)</f>
        <v>0</v>
      </c>
      <c r="DM889" s="0" t="n">
        <f aca="false">IF(CHOOSE(MATCH(T$5,$B$10:$E$10,0),$B889,$C889,$D889,$E889)*T$6+T889*T$7&lt;T$2,T$3*T$4,0)</f>
        <v>0</v>
      </c>
      <c r="DN889" s="0" t="n">
        <f aca="false">IF(CHOOSE(MATCH(U$5,$B$10:$E$10,0),$B889,$C889,$D889,$E889)*U$6+U889*U$7&lt;U$2,U$3*U$4,0)</f>
        <v>0</v>
      </c>
      <c r="DO889" s="0" t="n">
        <f aca="false">IF(CHOOSE(MATCH(V$5,$B$10:$E$10,0),$B889,$C889,$D889,$E889)*V$6+V889*V$7&lt;V$2,V$3*V$4,0)</f>
        <v>0</v>
      </c>
      <c r="DP889" s="0" t="n">
        <f aca="false">IF(CHOOSE(MATCH(W$5,$B$10:$E$10,0),$B889,$C889,$D889,$E889)*W$6+W889*W$7&lt;W$2,W$3*W$4,0)</f>
        <v>0</v>
      </c>
      <c r="DQ889" s="0" t="n">
        <f aca="false">IF(CHOOSE(MATCH(X$5,$B$10:$E$10,0),$B889,$C889,$D889,$E889)*X$6+X889*X$7&lt;X$2,X$3*X$4,0)</f>
        <v>0</v>
      </c>
      <c r="DR889" s="0" t="n">
        <f aca="false">IF(CHOOSE(MATCH(Y$5,$B$10:$E$10,0),$B889,$C889,$D889,$E889)*Y$6+Y889*Y$7&lt;Y$2,Y$3*Y$4,0)</f>
        <v>0</v>
      </c>
      <c r="DS889" s="0" t="n">
        <f aca="false">IF(CHOOSE(MATCH(Z$5,$B$10:$E$10,0),$B889,$C889,$D889,$E889)*Z$6+Z889*Z$7&lt;Z$2,Z$3*Z$4,0)</f>
        <v>0</v>
      </c>
      <c r="DT889" s="0" t="n">
        <f aca="false">IF(CHOOSE(MATCH(AA$5,$B$10:$E$10,0),$B889,$C889,$D889,$E889)*AA$6+AA889*AA$7&lt;AA$2,AA$3*AA$4,0)</f>
        <v>0</v>
      </c>
      <c r="DU889" s="0" t="n">
        <f aca="false">IF(CHOOSE(MATCH(AB$5,$B$10:$E$10,0),$B889,$C889,$D889,$E889)*AB$6+AB889*AB$7&lt;AB$2,AB$3*AB$4,0)</f>
        <v>0</v>
      </c>
      <c r="DV889" s="0" t="n">
        <f aca="false">IF(CHOOSE(MATCH(AC$5,$B$10:$E$10,0),$B889,$C889,$D889,$E889)*AC$6+AC889*AC$7&lt;AC$2,AC$3*AC$4,0)</f>
        <v>0</v>
      </c>
      <c r="DW889" s="0" t="n">
        <f aca="false">IF(CHOOSE(MATCH(AD$5,$B$10:$E$10,0),$B889,$C889,$D889,$E889)*AD$6+AD889*AD$7&lt;AD$2,AD$3*AD$4,0)</f>
        <v>0</v>
      </c>
      <c r="DX889" s="0" t="n">
        <f aca="false">IF(CHOOSE(MATCH(AE$5,$B$10:$E$10,0),$B889,$C889,$D889,$E889)*AE$6+AE889*AE$7&lt;AE$2,AE$3*AE$4,0)</f>
        <v>0</v>
      </c>
      <c r="DY889" s="0" t="n">
        <f aca="false">IF(CHOOSE(MATCH(AF$5,$B$10:$E$10,0),$B889,$C889,$D889,$E889)*AF$6+AF889*AF$7&lt;AF$2,AF$3*AF$4,0)</f>
        <v>0</v>
      </c>
      <c r="DZ889" s="0" t="n">
        <f aca="false">IF(CHOOSE(MATCH(AG$5,$B$10:$E$10,0),$B889,$C889,$D889,$E889)*AG$6+AG889*AG$7&lt;AG$2,AG$3*AG$4,0)</f>
        <v>0</v>
      </c>
      <c r="EA889" s="0" t="n">
        <f aca="false">IF(CHOOSE(MATCH(AH$5,$B$10:$E$10,0),$B889,$C889,$D889,$E889)*AH$6+AH889*AH$7&lt;AH$2,AH$3*AH$4,0)</f>
        <v>0</v>
      </c>
      <c r="EB889" s="0" t="n">
        <f aca="false">IF(CHOOSE(MATCH(AI$5,$B$10:$E$10,0),$B889,$C889,$D889,$E889)*AI$6+AI889*AI$7&lt;AI$2,AI$3*AI$4,0)</f>
        <v>0</v>
      </c>
      <c r="EC889" s="0" t="n">
        <f aca="false">IF(CHOOSE(MATCH(AJ$5,$B$10:$E$10,0),$B889,$C889,$D889,$E889)*AJ$6+AJ889*AJ$7&lt;AJ$2,AJ$3*AJ$4,0)</f>
        <v>0</v>
      </c>
      <c r="ED889" s="0" t="n">
        <f aca="false">IF(CHOOSE(MATCH(AK$5,$B$10:$E$10,0),$B889,$C889,$D889,$E889)*AK$6+AK889*AK$7&lt;AK$2,AK$3*AK$4,0)</f>
        <v>0</v>
      </c>
      <c r="EE889" s="0" t="n">
        <f aca="false">IF(CHOOSE(MATCH(AL$5,$B$10:$E$10,0),$B889,$C889,$D889,$E889)*AL$6+AL889*AL$7&lt;AL$2,AL$3*AL$4,0)</f>
        <v>0</v>
      </c>
      <c r="EF889" s="0" t="n">
        <f aca="false">IF(CHOOSE(MATCH(AM$5,$B$10:$E$10,0),$B889,$C889,$D889,$E889)*AM$6+AM889*AM$7&lt;AM$2,AM$3*AM$4,0)</f>
        <v>0</v>
      </c>
      <c r="EG889" s="0" t="n">
        <f aca="false">IF(CHOOSE(MATCH(AN$5,$B$10:$E$10,0),$B889,$C889,$D889,$E889)*AN$6+AN889*AN$7&lt;AN$2,AN$3*AN$4,0)</f>
        <v>0</v>
      </c>
      <c r="EH889" s="0" t="n">
        <f aca="false">IF(CHOOSE(MATCH(AO$5,$B$10:$E$10,0),$B889,$C889,$D889,$E889)*AO$6+AO889*AO$7&lt;AO$2,AO$3*AO$4,0)</f>
        <v>0</v>
      </c>
      <c r="EI889" s="0" t="n">
        <f aca="false">IF(CHOOSE(MATCH(AP$5,$B$10:$E$10,0),$B889,$C889,$D889,$E889)*AP$6+AP889*AP$7&lt;AP$2,AP$3*AP$4,0)</f>
        <v>0</v>
      </c>
      <c r="EJ889" s="0" t="n">
        <f aca="false">IF(CHOOSE(MATCH(AQ$5,$B$10:$E$10,0),$B889,$C889,$D889,$E889)*AQ$6+AQ889*AQ$7&lt;AQ$2,AQ$3*AQ$4,0)</f>
        <v>0</v>
      </c>
      <c r="EK889" s="0" t="n">
        <f aca="false">IF(CHOOSE(MATCH(AR$5,$B$10:$E$10,0),$B889,$C889,$D889,$E889)*AR$6+AR889*AR$7&lt;AR$2,AR$3*AR$4,0)</f>
        <v>0</v>
      </c>
      <c r="EL889" s="0" t="n">
        <f aca="false">IF(CHOOSE(MATCH(AS$5,$B$10:$E$10,0),$B889,$C889,$D889,$E889)*AS$6+AS889*AS$7&lt;AS$2,AS$3*AS$4,0)</f>
        <v>0</v>
      </c>
      <c r="EM889" s="0" t="n">
        <f aca="false">IF(CHOOSE(MATCH(AT$5,$B$10:$E$10,0),$B889,$C889,$D889,$E889)*AT$6+AT889*AT$7&lt;AT$2,AT$3*AT$4,0)</f>
        <v>0</v>
      </c>
      <c r="EN889" s="0" t="n">
        <f aca="false">IF(CHOOSE(MATCH(AU$5,$B$10:$E$10,0),$B889,$C889,$D889,$E889)*AU$6+AU889*AU$7&lt;AU$2,AU$3*AU$4,0)</f>
        <v>0</v>
      </c>
      <c r="EO889" s="0" t="n">
        <f aca="false">IF(CHOOSE(MATCH(AV$5,$B$10:$E$10,0),$B889,$C889,$D889,$E889)*AV$6+AV889*AV$7&lt;AV$2,AV$3*AV$4,0)</f>
        <v>0</v>
      </c>
      <c r="EP889" s="0" t="n">
        <f aca="false">IF(CHOOSE(MATCH(AW$5,$B$10:$E$10,0),$B889,$C889,$D889,$E889)*AW$6+AW889*AW$7&lt;AW$2,AW$3*AW$4,0)</f>
        <v>0</v>
      </c>
      <c r="EQ889" s="0" t="n">
        <f aca="false">IF(CHOOSE(MATCH(AX$5,$B$10:$E$10,0),$B889,$C889,$D889,$E889)*AX$6+AX889*AX$7&lt;AX$2,AX$3*AX$4,0)</f>
        <v>0</v>
      </c>
      <c r="ER889" s="0" t="n">
        <f aca="false">IF(CHOOSE(MATCH(AY$5,$B$10:$E$10,0),$B889,$C889,$D889,$E889)*AY$6+AY889*AY$7&lt;AY$2,AY$3*AY$4,0)</f>
        <v>0</v>
      </c>
      <c r="ES889" s="0" t="n">
        <f aca="false">IF(CHOOSE(MATCH(AZ$5,$B$10:$E$10,0),$B889,$C889,$D889,$E889)*AZ$6+AZ889*AZ$7&lt;AZ$2,AZ$3*AZ$4,0)</f>
        <v>0</v>
      </c>
      <c r="ET889" s="0" t="n">
        <f aca="false">IF(CHOOSE(MATCH(BA$5,$B$10:$E$10,0),$B889,$C889,$D889,$E889)*BA$6+BA889*BA$7&lt;BA$2,BA$3*BA$4,0)</f>
        <v>0</v>
      </c>
      <c r="EU889" s="0" t="n">
        <f aca="false">IF(CHOOSE(MATCH(BB$5,$B$10:$E$10,0),$B889,$C889,$D889,$E889)*BB$6+BB889*BB$7&lt;BB$2,BB$3*BB$4,0)</f>
        <v>0</v>
      </c>
      <c r="EV889" s="0" t="n">
        <f aca="false">IF(CHOOSE(MATCH(BC$5,$B$10:$E$10,0),$B889,$C889,$D889,$E889)*BC$6+BC889*BC$7&lt;BC$2,BC$3*BC$4,0)</f>
        <v>0</v>
      </c>
      <c r="EW889" s="0" t="n">
        <f aca="false">IF(CHOOSE(MATCH(BD$5,$B$10:$E$10,0),$B889,$C889,$D889,$E889)*BD$6+BD889*BD$7&lt;BD$2,BD$3*BD$4,0)</f>
        <v>0</v>
      </c>
      <c r="EX889" s="0" t="n">
        <f aca="false">IF(CHOOSE(MATCH(BE$5,$B$10:$E$10,0),$B889,$C889,$D889,$E889)*BE$6+BE889*BE$7&lt;BE$2,BE$3*BE$4,0)</f>
        <v>12.5</v>
      </c>
      <c r="EY889" s="0" t="n">
        <f aca="false">IF(CHOOSE(MATCH(BF$5,$B$10:$E$10,0),$B889,$C889,$D889,$E889)*BF$6+BF889*BF$7&lt;BF$2,BF$3*BF$4,0)</f>
        <v>0</v>
      </c>
      <c r="EZ889" s="0" t="n">
        <f aca="false">IF(CHOOSE(MATCH(BG$5,$B$10:$E$10,0),$B889,$C889,$D889,$E889)*BG$6+BG889*BG$7&lt;BG$2,BG$3*BG$4,0)</f>
        <v>0</v>
      </c>
      <c r="FA889" s="0" t="n">
        <f aca="false">IF(CHOOSE(MATCH(BH$5,$B$10:$E$10,0),$B889,$C889,$D889,$E889)*BH$6+BH889*BH$7&lt;BH$2,BH$3*BH$4,0)</f>
        <v>0</v>
      </c>
      <c r="FB889" s="0" t="n">
        <f aca="false">IF(CHOOSE(MATCH(BI$5,$B$10:$E$10,0),$B889,$C889,$D889,$E889)*BI$6+BI889*BI$7&lt;BI$2,BI$3*BI$4,0)</f>
        <v>0</v>
      </c>
      <c r="FC889" s="0" t="n">
        <f aca="false">IF(CHOOSE(MATCH(BJ$5,$B$10:$E$10,0),$B889,$C889,$D889,$E889)*BJ$6+BJ889*BJ$7&lt;BJ$2,BJ$3*BJ$4,0)</f>
        <v>0</v>
      </c>
      <c r="FD889" s="0" t="n">
        <f aca="false">IF(CHOOSE(MATCH(BK$5,$B$10:$E$10,0),$B889,$C889,$D889,$E889)*BK$6+BK889*BK$7&lt;BK$2,BK$3*BK$4,0)</f>
        <v>0</v>
      </c>
      <c r="FE889" s="0" t="n">
        <f aca="false">IF(CHOOSE(MATCH(BL$5,$B$10:$E$10,0),$B889,$C889,$D889,$E889)*BL$6+BL889*BL$7&lt;BL$2,BL$3*BL$4,0)</f>
        <v>0</v>
      </c>
      <c r="FF889" s="0" t="n">
        <f aca="false">IF(CHOOSE(MATCH(BM$5,$B$10:$E$10,0),$B889,$C889,$D889,$E889)*BM$6+BM889*BM$7&lt;BM$2,BM$3*BM$4,0)</f>
        <v>0</v>
      </c>
      <c r="FG889" s="0" t="n">
        <f aca="false">IF(CHOOSE(MATCH(BN$5,$B$10:$E$10,0),$B889,$C889,$D889,$E889)*BN$6+BN889*BN$7&lt;BN$2,BN$3*BN$4,0)</f>
        <v>0</v>
      </c>
      <c r="FH889" s="0" t="n">
        <f aca="false">IF(CHOOSE(MATCH(BO$5,$B$10:$E$10,0),$B889,$C889,$D889,$E889)*BO$6+BO889*BO$7&lt;BO$2,BO$3*BO$4,0)</f>
        <v>0</v>
      </c>
      <c r="FI889" s="0" t="n">
        <f aca="false">IF(CHOOSE(MATCH(BP$5,$B$10:$E$10,0),$B889,$C889,$D889,$E889)*BP$6+BP889*BP$7&lt;BP$2,BP$3*BP$4,0)</f>
        <v>0</v>
      </c>
      <c r="FJ889" s="0" t="n">
        <f aca="false">IF(CHOOSE(MATCH(BQ$5,$B$10:$E$10,0),$B889,$C889,$D889,$E889)*BQ$6+BQ889*BQ$7&lt;BQ$2,BQ$3*BQ$4,0)</f>
        <v>0</v>
      </c>
      <c r="FK889" s="0" t="n">
        <f aca="false">IF(CHOOSE(MATCH(BR$5,$B$10:$E$10,0),$B889,$C889,$D889,$E889)*BR$6+BR889*BR$7&lt;BR$2,BR$3*BR$4,0)</f>
        <v>0</v>
      </c>
      <c r="FL889" s="0" t="n">
        <f aca="false">IF(CHOOSE(MATCH(BS$5,$B$10:$E$10,0),$B889,$C889,$D889,$E889)*BS$6+BS889*BS$7&lt;BS$2,BS$3*BS$4,0)</f>
        <v>0</v>
      </c>
      <c r="FM889" s="0" t="n">
        <f aca="false">IF(CHOOSE(MATCH(BT$5,$B$10:$E$10,0),$B889,$C889,$D889,$E889)*BT$6+BT889*BT$7&lt;BT$2,BT$3*BT$4,0)</f>
        <v>0</v>
      </c>
      <c r="FN889" s="0" t="n">
        <f aca="false">IF(CHOOSE(MATCH(BU$5,$B$10:$E$10,0),$B889,$C889,$D889,$E889)*BU$6+BU889*BU$7&lt;BU$2,BU$3*BU$4,0)</f>
        <v>0</v>
      </c>
      <c r="FO889" s="0" t="n">
        <f aca="false">IF(CHOOSE(MATCH(BV$5,$B$10:$E$10,0),$B889,$C889,$D889,$E889)*BV$6+BV889*BV$7&lt;BV$2,BV$3*BV$4,0)</f>
        <v>0</v>
      </c>
      <c r="FP889" s="0" t="n">
        <f aca="false">IF(CHOOSE(MATCH(BW$5,$B$10:$E$10,0),$B889,$C889,$D889,$E889)*BW$6+BW889*BW$7&lt;BW$2,BW$3*BW$4,0)</f>
        <v>0</v>
      </c>
      <c r="FQ889" s="0" t="n">
        <f aca="false">IF(CHOOSE(MATCH(BX$5,$B$10:$E$10,0),$B889,$C889,$D889,$E889)*BX$6+BX889*BX$7&lt;BX$2,BX$3*BX$4,0)</f>
        <v>0</v>
      </c>
      <c r="FR889" s="0" t="n">
        <f aca="false">IF(CHOOSE(MATCH(BY$5,$B$10:$E$10,0),$B889,$C889,$D889,$E889)*BY$6+BY889*BY$7&lt;BY$2,BY$3*BY$4,0)</f>
        <v>0</v>
      </c>
      <c r="FS889" s="0" t="n">
        <f aca="false">IF(CHOOSE(MATCH(BZ$5,$B$10:$E$10,0),$B889,$C889,$D889,$E889)*BZ$6+BZ889*BZ$7&lt;BZ$2,BZ$3*BZ$4,0)</f>
        <v>0</v>
      </c>
      <c r="FT889" s="0" t="n">
        <f aca="false">IF(CHOOSE(MATCH(CA$5,$B$10:$E$10,0),$B889,$C889,$D889,$E889)*CA$6+CA889*CA$7&lt;CA$2,CA$3*CA$4,0)</f>
        <v>0</v>
      </c>
      <c r="FU889" s="0" t="n">
        <f aca="false">IF(CHOOSE(MATCH(CB$5,$B$10:$E$10,0),$B889,$C889,$D889,$E889)*CB$6+CB889*CB$7&lt;CB$2,CB$3*CB$4,0)</f>
        <v>0</v>
      </c>
      <c r="FV889" s="0" t="n">
        <f aca="false">IF(CHOOSE(MATCH(CC$5,$B$10:$E$10,0),$B889,$C889,$D889,$E889)*CC$6+CC889*CC$7&lt;CC$2,CC$3*CC$4,0)</f>
        <v>0</v>
      </c>
      <c r="FW889" s="0" t="n">
        <f aca="false">IF(CHOOSE(MATCH(CD$5,$B$10:$E$10,0),$B889,$C889,$D889,$E889)*CD$6+CD889*CD$7&lt;CD$2,CD$3*CD$4,0)</f>
        <v>0</v>
      </c>
      <c r="FX889" s="0" t="n">
        <f aca="false">IF(CHOOSE(MATCH(CE$5,$B$10:$E$10,0),$B889,$C889,$D889,$E889)*CE$6+CE889*CE$7&lt;CE$2,CE$3*CE$4,0)</f>
        <v>0</v>
      </c>
      <c r="FY889" s="0" t="n">
        <f aca="false">IF(CHOOSE(MATCH(CF$5,$B$10:$E$10,0),$B889,$C889,$D889,$E889)*CF$6+CF889*CF$7&lt;CF$2,CF$3*CF$4,0)</f>
        <v>0</v>
      </c>
      <c r="FZ889" s="0" t="n">
        <f aca="false">IF(CHOOSE(MATCH(CG$5,$B$10:$E$10,0),$B889,$C889,$D889,$E889)*CG$6+CG889*CG$7&lt;CG$2,CG$3*CG$4,0)</f>
        <v>2.5</v>
      </c>
      <c r="GA889" s="0" t="n">
        <f aca="false">IF(CHOOSE(MATCH(CH$5,$B$10:$E$10,0),$B889,$C889,$D889,$E889)*CH$6+CH889*CH$7&lt;CH$2,CH$3*CH$4,0)</f>
        <v>0</v>
      </c>
      <c r="GB889" s="0" t="n">
        <f aca="false">IF(CHOOSE(MATCH(CI$5,$B$10:$E$10,0),$B889,$C889,$D889,$E889)*CI$6+CI889*CI$7&lt;CI$2,CI$3*CI$4,0)</f>
        <v>0</v>
      </c>
      <c r="GC889" s="0" t="n">
        <f aca="false">IF(CHOOSE(MATCH(CJ$5,$B$10:$E$10,0),$B889,$C889,$D889,$E889)*CJ$6+CJ889*CJ$7&lt;CJ$2,CJ$3*CJ$4,0)</f>
        <v>0.5</v>
      </c>
      <c r="GD889" s="0" t="n">
        <f aca="false">IF(CHOOSE(MATCH(CK$5,$B$10:$E$10,0),$B889,$C889,$D889,$E889)*CK$6+CK889*CK$7&lt;CK$2,CK$3*CK$4,0)</f>
        <v>0</v>
      </c>
      <c r="GE889" s="0" t="n">
        <f aca="false">IF(CHOOSE(MATCH(CL$5,$B$10:$E$10,0),$B889,$C889,$D889,$E889)*CL$6+CL889*CL$7&lt;CL$2,CL$3*CL$4,0)</f>
        <v>0</v>
      </c>
      <c r="GF889" s="0" t="n">
        <f aca="false">IF(CHOOSE(MATCH(CM$5,$B$10:$E$10,0),$B889,$C889,$D889,$E889)*CM$6+CM889*CM$7&lt;CM$2,CM$3*CM$4,0)</f>
        <v>0</v>
      </c>
      <c r="GG889" s="0" t="n">
        <f aca="false">IF(CHOOSE(MATCH(CN$5,$B$10:$E$10,0),$B889,$C889,$D889,$E889)*CN$6+CN889*CN$7&lt;CN$2,CN$3*CN$4,0)</f>
        <v>0</v>
      </c>
      <c r="GH889" s="0" t="n">
        <f aca="false">IF(CHOOSE(MATCH(CO$5,$B$10:$E$10,0),$B889,$C889,$D889,$E889)*CO$6+CO889*CO$7&lt;CO$2,CO$3*CO$4,0)</f>
        <v>0</v>
      </c>
      <c r="GI889" s="0" t="n">
        <f aca="false">IF(CHOOSE(MATCH(CP$5,$B$10:$E$10,0),$B889,$C889,$D889,$E889)*CP$6+CP889*CP$7&lt;CP$2,CP$3*CP$4,0)</f>
        <v>0</v>
      </c>
      <c r="GJ889" s="0" t="n">
        <f aca="false">IF(CHOOSE(MATCH(CQ$5,$B$10:$E$10,0),$B889,$C889,$D889,$E889)*CQ$6+CQ889*CQ$7&lt;CQ$2,CQ$3*CQ$4,0)</f>
        <v>0</v>
      </c>
      <c r="GK889" s="0" t="n">
        <f aca="false">IF(CHOOSE(MATCH(CR$5,$B$10:$E$10,0),$B889,$C889,$D889,$E889)*CR$6+CR889*CR$7&lt;CR$2,CR$3*CR$4,0)</f>
        <v>0</v>
      </c>
      <c r="GL889" s="0" t="n">
        <f aca="false">IF(CHOOSE(MATCH(CS$5,$B$10:$E$10,0),$B889,$C889,$D889,$E889)*CS$6+CS889*CS$7&lt;CS$2,CS$3*CS$4,0)</f>
        <v>0</v>
      </c>
      <c r="GM889" s="0" t="n">
        <f aca="false">IF(CHOOSE(MATCH(CT$5,$B$10:$E$10,0),$B889,$C889,$D889,$E889)*CT$6+CT889*CT$7&lt;CT$2,CT$3*CT$4,0)</f>
        <v>0</v>
      </c>
      <c r="GN889" s="0" t="n">
        <f aca="false">IF(CHOOSE(MATCH(CU$5,$B$10:$E$10,0),$B889,$C889,$D889,$E889)*CU$6+CU889*CU$7&lt;CU$2,CU$3*CU$4,0)</f>
        <v>0</v>
      </c>
      <c r="GO889" s="0" t="n">
        <f aca="false">IF(CHOOSE(MATCH(CV$5,$B$10:$E$10,0),$B889,$C889,$D889,$E889)*CV$6+CV889*CV$7&lt;CV$2,CV$3*CV$4,0)</f>
        <v>0</v>
      </c>
      <c r="GP889" s="0" t="n">
        <f aca="false">IF(CHOOSE(MATCH(CW$5,$B$10:$E$10,0),$B889,$C889,$D889,$E889)*CW$6+CW889*CW$7&lt;CW$2,CW$3*CW$4,0)</f>
        <v>0</v>
      </c>
      <c r="GQ889" s="0" t="n">
        <f aca="false">IF(CHOOSE(MATCH(CX$5,$B$10:$E$10,0),$B889,$C889,$D889,$E889)*CX$6+CX889*CX$7&lt;CX$2,CX$3*CX$4,0)</f>
        <v>0</v>
      </c>
      <c r="GS889" s="0" t="n">
        <f aca="false">SUM(CZ889:GQ889)</f>
        <v>15.5</v>
      </c>
      <c r="GT889" s="0" t="n">
        <f aca="false">IF(GS889&gt;$GS$6,1,0)</f>
        <v>0</v>
      </c>
    </row>
    <row r="890" customFormat="false" ht="14" hidden="false" customHeight="false" outlineLevel="0" collapsed="false">
      <c r="A890" s="0" t="n">
        <v>880</v>
      </c>
      <c r="B890" s="0" t="n">
        <v>-0.130807178497053</v>
      </c>
      <c r="C890" s="0" t="n">
        <v>-0.407470802594624</v>
      </c>
      <c r="D890" s="0" t="n">
        <v>0.532331112219405</v>
      </c>
      <c r="E890" s="0" t="n">
        <v>0.728357679062346</v>
      </c>
      <c r="G890" s="0" t="n">
        <v>0.5570814209932</v>
      </c>
      <c r="H890" s="0" t="n">
        <v>-0.293197217615671</v>
      </c>
      <c r="I890" s="0" t="n">
        <v>-0.138405766847427</v>
      </c>
      <c r="J890" s="0" t="n">
        <v>0.540628661838127</v>
      </c>
      <c r="K890" s="0" t="n">
        <v>-1.64673565450357</v>
      </c>
      <c r="L890" s="0" t="n">
        <v>0.794309471530141</v>
      </c>
      <c r="M890" s="0" t="n">
        <v>-0.454209612144041</v>
      </c>
      <c r="N890" s="0" t="n">
        <v>0.828977135824971</v>
      </c>
      <c r="O890" s="0" t="n">
        <v>0.323925632983446</v>
      </c>
      <c r="P890" s="0" t="n">
        <v>-0.297112592306803</v>
      </c>
      <c r="Q890" s="0" t="n">
        <v>1.39982603286626</v>
      </c>
      <c r="R890" s="0" t="n">
        <v>0.682168774801539</v>
      </c>
      <c r="S890" s="0" t="n">
        <v>1.09893107946846</v>
      </c>
      <c r="T890" s="0" t="n">
        <v>-0.279965206573252</v>
      </c>
      <c r="U890" s="0" t="n">
        <v>0.37507788874791</v>
      </c>
      <c r="V890" s="0" t="n">
        <v>0.331998535330058</v>
      </c>
      <c r="W890" s="0" t="n">
        <v>-0.999577878246782</v>
      </c>
      <c r="X890" s="0" t="n">
        <v>-0.220835545405862</v>
      </c>
      <c r="Y890" s="0" t="n">
        <v>0.801567239250289</v>
      </c>
      <c r="Z890" s="0" t="n">
        <v>0.755371729610488</v>
      </c>
      <c r="AA890" s="0" t="n">
        <v>-0.273209934675833</v>
      </c>
      <c r="AB890" s="0" t="n">
        <v>0.131766455524485</v>
      </c>
      <c r="AC890" s="0" t="n">
        <v>-0.494101186632179</v>
      </c>
      <c r="AD890" s="0" t="n">
        <v>2.66802089754492</v>
      </c>
      <c r="AE890" s="0" t="n">
        <v>0.0829049895401113</v>
      </c>
      <c r="AF890" s="0" t="n">
        <v>-0.774023192207096</v>
      </c>
      <c r="AG890" s="0" t="n">
        <v>0.0912746145331766</v>
      </c>
      <c r="AH890" s="0" t="n">
        <v>-1.01188334156177</v>
      </c>
      <c r="AI890" s="0" t="n">
        <v>2.36424966715276</v>
      </c>
      <c r="AJ890" s="0" t="n">
        <v>0.506063315697247</v>
      </c>
      <c r="AK890" s="0" t="n">
        <v>0.242287114815554</v>
      </c>
      <c r="AL890" s="0" t="n">
        <v>-0.109496340883197</v>
      </c>
      <c r="AM890" s="0" t="n">
        <v>1.18296384243877</v>
      </c>
      <c r="AN890" s="0" t="n">
        <v>1.73969965544529</v>
      </c>
      <c r="AO890" s="0" t="n">
        <v>-1.70432485901983</v>
      </c>
      <c r="AP890" s="0" t="n">
        <v>-0.817917680251412</v>
      </c>
      <c r="AQ890" s="0" t="n">
        <v>1.05081426227116</v>
      </c>
      <c r="AR890" s="0" t="n">
        <v>1.02085778053151</v>
      </c>
      <c r="AS890" s="0" t="n">
        <v>0.157431259140139</v>
      </c>
      <c r="AT890" s="0" t="n">
        <v>-0.392866468246211</v>
      </c>
      <c r="AU890" s="0" t="n">
        <v>0.348209141520783</v>
      </c>
      <c r="AV890" s="0" t="n">
        <v>-2.26322299567983</v>
      </c>
      <c r="AW890" s="0" t="n">
        <v>-1.06635525298771</v>
      </c>
      <c r="AX890" s="0" t="n">
        <v>0.0414354417443974</v>
      </c>
      <c r="AY890" s="0" t="n">
        <v>1.83730662683956</v>
      </c>
      <c r="AZ890" s="0" t="n">
        <v>0.794414063420845</v>
      </c>
      <c r="BA890" s="0" t="n">
        <v>0.436217533206218</v>
      </c>
      <c r="BB890" s="0" t="n">
        <v>1.55811903823633</v>
      </c>
      <c r="BC890" s="0" t="n">
        <v>-1.66481186170131</v>
      </c>
      <c r="BD890" s="0" t="n">
        <v>-0.189038473763503</v>
      </c>
      <c r="BE890" s="0" t="n">
        <v>-0.554939560970524</v>
      </c>
      <c r="BF890" s="0" t="n">
        <v>1.43064880830934</v>
      </c>
      <c r="BG890" s="0" t="n">
        <v>-0.858462954056449</v>
      </c>
      <c r="BH890" s="0" t="n">
        <v>0.794939296611119</v>
      </c>
      <c r="BI890" s="0" t="n">
        <v>0.0164095581567381</v>
      </c>
      <c r="BJ890" s="0" t="n">
        <v>-0.745637862564763</v>
      </c>
      <c r="BK890" s="0" t="n">
        <v>0.963175352808321</v>
      </c>
      <c r="BL890" s="0" t="n">
        <v>2.03057425096631</v>
      </c>
      <c r="BM890" s="0" t="n">
        <v>-0.344552972819656</v>
      </c>
      <c r="BN890" s="0" t="n">
        <v>-1.20575350592844</v>
      </c>
      <c r="BO890" s="0" t="n">
        <v>-0.0369959707313683</v>
      </c>
      <c r="BP890" s="0" t="n">
        <v>2.57547071669251</v>
      </c>
      <c r="BQ890" s="0" t="n">
        <v>0.431343778473092</v>
      </c>
      <c r="BR890" s="0" t="n">
        <v>-0.433022933066241</v>
      </c>
      <c r="BS890" s="0" t="n">
        <v>1.53584551298991</v>
      </c>
      <c r="BT890" s="0" t="n">
        <v>1.164230525319</v>
      </c>
      <c r="BU890" s="0" t="n">
        <v>0.264248001258238</v>
      </c>
      <c r="BV890" s="0" t="n">
        <v>1.00691750049009</v>
      </c>
      <c r="BW890" s="0" t="n">
        <v>-0.846907823870424</v>
      </c>
      <c r="BX890" s="0" t="n">
        <v>-0.153172550199088</v>
      </c>
      <c r="BY890" s="0" t="n">
        <v>0.603065473114839</v>
      </c>
      <c r="BZ890" s="0" t="n">
        <v>0.106033439806197</v>
      </c>
      <c r="CA890" s="0" t="n">
        <v>-0.148221488416311</v>
      </c>
      <c r="CB890" s="0" t="n">
        <v>-1.494854586781</v>
      </c>
      <c r="CC890" s="0" t="n">
        <v>0.36557480598276</v>
      </c>
      <c r="CD890" s="0" t="n">
        <v>0.785947804615717</v>
      </c>
      <c r="CE890" s="0" t="n">
        <v>0.174572960531805</v>
      </c>
      <c r="CF890" s="0" t="n">
        <v>0.399486452806741</v>
      </c>
      <c r="CG890" s="0" t="n">
        <v>-0.350404434357188</v>
      </c>
      <c r="CH890" s="0" t="n">
        <v>1.89858837984502</v>
      </c>
      <c r="CI890" s="0" t="n">
        <v>0.168206497619394</v>
      </c>
      <c r="CJ890" s="0" t="n">
        <v>-0.932368493522517</v>
      </c>
      <c r="CK890" s="0" t="n">
        <v>0.510328845848562</v>
      </c>
      <c r="CL890" s="0" t="n">
        <v>-3.19385435432196</v>
      </c>
      <c r="CM890" s="0" t="n">
        <v>-0.565858044865308</v>
      </c>
      <c r="CN890" s="0" t="n">
        <v>1.5692876331741</v>
      </c>
      <c r="CO890" s="0" t="n">
        <v>0.228917542699492</v>
      </c>
      <c r="CP890" s="0" t="n">
        <v>1.01239493233152</v>
      </c>
      <c r="CQ890" s="0" t="n">
        <v>0.959048520599026</v>
      </c>
      <c r="CR890" s="0" t="n">
        <v>-1.41590135172009</v>
      </c>
      <c r="CS890" s="0" t="n">
        <v>1.05828348750947</v>
      </c>
      <c r="CT890" s="0" t="n">
        <v>-1.70171460922575</v>
      </c>
      <c r="CU890" s="0" t="n">
        <v>-0.850636752147693</v>
      </c>
      <c r="CV890" s="0" t="n">
        <v>-0.712113887857413</v>
      </c>
      <c r="CW890" s="0" t="n">
        <v>-1.14825752461911</v>
      </c>
      <c r="CX890" s="0" t="n">
        <v>-0.233474111155374</v>
      </c>
      <c r="CZ890" s="0" t="n">
        <f aca="false">IF(CHOOSE(MATCH(G$5,$B$10:$E$10,0),$B890,$C890,$D890,$E890)*G$6+G890*G$7&lt;G$2,G$3*G$4,0)</f>
        <v>0</v>
      </c>
      <c r="DA890" s="0" t="n">
        <f aca="false">IF(CHOOSE(MATCH(H$5,$B$10:$E$10,0),$B890,$C890,$D890,$E890)*H$6+H890*H$7&lt;H$2,H$3*H$4,0)</f>
        <v>0</v>
      </c>
      <c r="DB890" s="0" t="n">
        <f aca="false">IF(CHOOSE(MATCH(I$5,$B$10:$E$10,0),$B890,$C890,$D890,$E890)*I$6+I890*I$7&lt;I$2,I$3*I$4,0)</f>
        <v>0</v>
      </c>
      <c r="DC890" s="0" t="n">
        <f aca="false">IF(CHOOSE(MATCH(J$5,$B$10:$E$10,0),$B890,$C890,$D890,$E890)*J$6+J890*J$7&lt;J$2,J$3*J$4,0)</f>
        <v>0</v>
      </c>
      <c r="DD890" s="0" t="n">
        <f aca="false">IF(CHOOSE(MATCH(K$5,$B$10:$E$10,0),$B890,$C890,$D890,$E890)*K$6+K890*K$7&lt;K$2,K$3*K$4,0)</f>
        <v>0</v>
      </c>
      <c r="DE890" s="0" t="n">
        <f aca="false">IF(CHOOSE(MATCH(L$5,$B$10:$E$10,0),$B890,$C890,$D890,$E890)*L$6+L890*L$7&lt;L$2,L$3*L$4,0)</f>
        <v>0</v>
      </c>
      <c r="DF890" s="0" t="n">
        <f aca="false">IF(CHOOSE(MATCH(M$5,$B$10:$E$10,0),$B890,$C890,$D890,$E890)*M$6+M890*M$7&lt;M$2,M$3*M$4,0)</f>
        <v>0</v>
      </c>
      <c r="DG890" s="0" t="n">
        <f aca="false">IF(CHOOSE(MATCH(N$5,$B$10:$E$10,0),$B890,$C890,$D890,$E890)*N$6+N890*N$7&lt;N$2,N$3*N$4,0)</f>
        <v>0</v>
      </c>
      <c r="DH890" s="0" t="n">
        <f aca="false">IF(CHOOSE(MATCH(O$5,$B$10:$E$10,0),$B890,$C890,$D890,$E890)*O$6+O890*O$7&lt;O$2,O$3*O$4,0)</f>
        <v>0</v>
      </c>
      <c r="DI890" s="0" t="n">
        <f aca="false">IF(CHOOSE(MATCH(P$5,$B$10:$E$10,0),$B890,$C890,$D890,$E890)*P$6+P890*P$7&lt;P$2,P$3*P$4,0)</f>
        <v>0</v>
      </c>
      <c r="DJ890" s="0" t="n">
        <f aca="false">IF(CHOOSE(MATCH(Q$5,$B$10:$E$10,0),$B890,$C890,$D890,$E890)*Q$6+Q890*Q$7&lt;Q$2,Q$3*Q$4,0)</f>
        <v>0</v>
      </c>
      <c r="DK890" s="0" t="n">
        <f aca="false">IF(CHOOSE(MATCH(R$5,$B$10:$E$10,0),$B890,$C890,$D890,$E890)*R$6+R890*R$7&lt;R$2,R$3*R$4,0)</f>
        <v>0</v>
      </c>
      <c r="DL890" s="0" t="n">
        <f aca="false">IF(CHOOSE(MATCH(S$5,$B$10:$E$10,0),$B890,$C890,$D890,$E890)*S$6+S890*S$7&lt;S$2,S$3*S$4,0)</f>
        <v>0</v>
      </c>
      <c r="DM890" s="0" t="n">
        <f aca="false">IF(CHOOSE(MATCH(T$5,$B$10:$E$10,0),$B890,$C890,$D890,$E890)*T$6+T890*T$7&lt;T$2,T$3*T$4,0)</f>
        <v>0</v>
      </c>
      <c r="DN890" s="0" t="n">
        <f aca="false">IF(CHOOSE(MATCH(U$5,$B$10:$E$10,0),$B890,$C890,$D890,$E890)*U$6+U890*U$7&lt;U$2,U$3*U$4,0)</f>
        <v>0</v>
      </c>
      <c r="DO890" s="0" t="n">
        <f aca="false">IF(CHOOSE(MATCH(V$5,$B$10:$E$10,0),$B890,$C890,$D890,$E890)*V$6+V890*V$7&lt;V$2,V$3*V$4,0)</f>
        <v>0</v>
      </c>
      <c r="DP890" s="0" t="n">
        <f aca="false">IF(CHOOSE(MATCH(W$5,$B$10:$E$10,0),$B890,$C890,$D890,$E890)*W$6+W890*W$7&lt;W$2,W$3*W$4,0)</f>
        <v>0</v>
      </c>
      <c r="DQ890" s="0" t="n">
        <f aca="false">IF(CHOOSE(MATCH(X$5,$B$10:$E$10,0),$B890,$C890,$D890,$E890)*X$6+X890*X$7&lt;X$2,X$3*X$4,0)</f>
        <v>0</v>
      </c>
      <c r="DR890" s="0" t="n">
        <f aca="false">IF(CHOOSE(MATCH(Y$5,$B$10:$E$10,0),$B890,$C890,$D890,$E890)*Y$6+Y890*Y$7&lt;Y$2,Y$3*Y$4,0)</f>
        <v>0</v>
      </c>
      <c r="DS890" s="0" t="n">
        <f aca="false">IF(CHOOSE(MATCH(Z$5,$B$10:$E$10,0),$B890,$C890,$D890,$E890)*Z$6+Z890*Z$7&lt;Z$2,Z$3*Z$4,0)</f>
        <v>0</v>
      </c>
      <c r="DT890" s="0" t="n">
        <f aca="false">IF(CHOOSE(MATCH(AA$5,$B$10:$E$10,0),$B890,$C890,$D890,$E890)*AA$6+AA890*AA$7&lt;AA$2,AA$3*AA$4,0)</f>
        <v>0</v>
      </c>
      <c r="DU890" s="0" t="n">
        <f aca="false">IF(CHOOSE(MATCH(AB$5,$B$10:$E$10,0),$B890,$C890,$D890,$E890)*AB$6+AB890*AB$7&lt;AB$2,AB$3*AB$4,0)</f>
        <v>0</v>
      </c>
      <c r="DV890" s="0" t="n">
        <f aca="false">IF(CHOOSE(MATCH(AC$5,$B$10:$E$10,0),$B890,$C890,$D890,$E890)*AC$6+AC890*AC$7&lt;AC$2,AC$3*AC$4,0)</f>
        <v>0</v>
      </c>
      <c r="DW890" s="0" t="n">
        <f aca="false">IF(CHOOSE(MATCH(AD$5,$B$10:$E$10,0),$B890,$C890,$D890,$E890)*AD$6+AD890*AD$7&lt;AD$2,AD$3*AD$4,0)</f>
        <v>0</v>
      </c>
      <c r="DX890" s="0" t="n">
        <f aca="false">IF(CHOOSE(MATCH(AE$5,$B$10:$E$10,0),$B890,$C890,$D890,$E890)*AE$6+AE890*AE$7&lt;AE$2,AE$3*AE$4,0)</f>
        <v>0</v>
      </c>
      <c r="DY890" s="0" t="n">
        <f aca="false">IF(CHOOSE(MATCH(AF$5,$B$10:$E$10,0),$B890,$C890,$D890,$E890)*AF$6+AF890*AF$7&lt;AF$2,AF$3*AF$4,0)</f>
        <v>0</v>
      </c>
      <c r="DZ890" s="0" t="n">
        <f aca="false">IF(CHOOSE(MATCH(AG$5,$B$10:$E$10,0),$B890,$C890,$D890,$E890)*AG$6+AG890*AG$7&lt;AG$2,AG$3*AG$4,0)</f>
        <v>0</v>
      </c>
      <c r="EA890" s="0" t="n">
        <f aca="false">IF(CHOOSE(MATCH(AH$5,$B$10:$E$10,0),$B890,$C890,$D890,$E890)*AH$6+AH890*AH$7&lt;AH$2,AH$3*AH$4,0)</f>
        <v>0</v>
      </c>
      <c r="EB890" s="0" t="n">
        <f aca="false">IF(CHOOSE(MATCH(AI$5,$B$10:$E$10,0),$B890,$C890,$D890,$E890)*AI$6+AI890*AI$7&lt;AI$2,AI$3*AI$4,0)</f>
        <v>0</v>
      </c>
      <c r="EC890" s="0" t="n">
        <f aca="false">IF(CHOOSE(MATCH(AJ$5,$B$10:$E$10,0),$B890,$C890,$D890,$E890)*AJ$6+AJ890*AJ$7&lt;AJ$2,AJ$3*AJ$4,0)</f>
        <v>0</v>
      </c>
      <c r="ED890" s="0" t="n">
        <f aca="false">IF(CHOOSE(MATCH(AK$5,$B$10:$E$10,0),$B890,$C890,$D890,$E890)*AK$6+AK890*AK$7&lt;AK$2,AK$3*AK$4,0)</f>
        <v>0</v>
      </c>
      <c r="EE890" s="0" t="n">
        <f aca="false">IF(CHOOSE(MATCH(AL$5,$B$10:$E$10,0),$B890,$C890,$D890,$E890)*AL$6+AL890*AL$7&lt;AL$2,AL$3*AL$4,0)</f>
        <v>0</v>
      </c>
      <c r="EF890" s="0" t="n">
        <f aca="false">IF(CHOOSE(MATCH(AM$5,$B$10:$E$10,0),$B890,$C890,$D890,$E890)*AM$6+AM890*AM$7&lt;AM$2,AM$3*AM$4,0)</f>
        <v>0</v>
      </c>
      <c r="EG890" s="0" t="n">
        <f aca="false">IF(CHOOSE(MATCH(AN$5,$B$10:$E$10,0),$B890,$C890,$D890,$E890)*AN$6+AN890*AN$7&lt;AN$2,AN$3*AN$4,0)</f>
        <v>0</v>
      </c>
      <c r="EH890" s="0" t="n">
        <f aca="false">IF(CHOOSE(MATCH(AO$5,$B$10:$E$10,0),$B890,$C890,$D890,$E890)*AO$6+AO890*AO$7&lt;AO$2,AO$3*AO$4,0)</f>
        <v>0</v>
      </c>
      <c r="EI890" s="0" t="n">
        <f aca="false">IF(CHOOSE(MATCH(AP$5,$B$10:$E$10,0),$B890,$C890,$D890,$E890)*AP$6+AP890*AP$7&lt;AP$2,AP$3*AP$4,0)</f>
        <v>0</v>
      </c>
      <c r="EJ890" s="0" t="n">
        <f aca="false">IF(CHOOSE(MATCH(AQ$5,$B$10:$E$10,0),$B890,$C890,$D890,$E890)*AQ$6+AQ890*AQ$7&lt;AQ$2,AQ$3*AQ$4,0)</f>
        <v>0</v>
      </c>
      <c r="EK890" s="0" t="n">
        <f aca="false">IF(CHOOSE(MATCH(AR$5,$B$10:$E$10,0),$B890,$C890,$D890,$E890)*AR$6+AR890*AR$7&lt;AR$2,AR$3*AR$4,0)</f>
        <v>0</v>
      </c>
      <c r="EL890" s="0" t="n">
        <f aca="false">IF(CHOOSE(MATCH(AS$5,$B$10:$E$10,0),$B890,$C890,$D890,$E890)*AS$6+AS890*AS$7&lt;AS$2,AS$3*AS$4,0)</f>
        <v>0</v>
      </c>
      <c r="EM890" s="0" t="n">
        <f aca="false">IF(CHOOSE(MATCH(AT$5,$B$10:$E$10,0),$B890,$C890,$D890,$E890)*AT$6+AT890*AT$7&lt;AT$2,AT$3*AT$4,0)</f>
        <v>0</v>
      </c>
      <c r="EN890" s="0" t="n">
        <f aca="false">IF(CHOOSE(MATCH(AU$5,$B$10:$E$10,0),$B890,$C890,$D890,$E890)*AU$6+AU890*AU$7&lt;AU$2,AU$3*AU$4,0)</f>
        <v>0</v>
      </c>
      <c r="EO890" s="0" t="n">
        <f aca="false">IF(CHOOSE(MATCH(AV$5,$B$10:$E$10,0),$B890,$C890,$D890,$E890)*AV$6+AV890*AV$7&lt;AV$2,AV$3*AV$4,0)</f>
        <v>0</v>
      </c>
      <c r="EP890" s="0" t="n">
        <f aca="false">IF(CHOOSE(MATCH(AW$5,$B$10:$E$10,0),$B890,$C890,$D890,$E890)*AW$6+AW890*AW$7&lt;AW$2,AW$3*AW$4,0)</f>
        <v>0</v>
      </c>
      <c r="EQ890" s="0" t="n">
        <f aca="false">IF(CHOOSE(MATCH(AX$5,$B$10:$E$10,0),$B890,$C890,$D890,$E890)*AX$6+AX890*AX$7&lt;AX$2,AX$3*AX$4,0)</f>
        <v>0</v>
      </c>
      <c r="ER890" s="0" t="n">
        <f aca="false">IF(CHOOSE(MATCH(AY$5,$B$10:$E$10,0),$B890,$C890,$D890,$E890)*AY$6+AY890*AY$7&lt;AY$2,AY$3*AY$4,0)</f>
        <v>0</v>
      </c>
      <c r="ES890" s="0" t="n">
        <f aca="false">IF(CHOOSE(MATCH(AZ$5,$B$10:$E$10,0),$B890,$C890,$D890,$E890)*AZ$6+AZ890*AZ$7&lt;AZ$2,AZ$3*AZ$4,0)</f>
        <v>0</v>
      </c>
      <c r="ET890" s="0" t="n">
        <f aca="false">IF(CHOOSE(MATCH(BA$5,$B$10:$E$10,0),$B890,$C890,$D890,$E890)*BA$6+BA890*BA$7&lt;BA$2,BA$3*BA$4,0)</f>
        <v>0</v>
      </c>
      <c r="EU890" s="0" t="n">
        <f aca="false">IF(CHOOSE(MATCH(BB$5,$B$10:$E$10,0),$B890,$C890,$D890,$E890)*BB$6+BB890*BB$7&lt;BB$2,BB$3*BB$4,0)</f>
        <v>0</v>
      </c>
      <c r="EV890" s="0" t="n">
        <f aca="false">IF(CHOOSE(MATCH(BC$5,$B$10:$E$10,0),$B890,$C890,$D890,$E890)*BC$6+BC890*BC$7&lt;BC$2,BC$3*BC$4,0)</f>
        <v>0</v>
      </c>
      <c r="EW890" s="0" t="n">
        <f aca="false">IF(CHOOSE(MATCH(BD$5,$B$10:$E$10,0),$B890,$C890,$D890,$E890)*BD$6+BD890*BD$7&lt;BD$2,BD$3*BD$4,0)</f>
        <v>0</v>
      </c>
      <c r="EX890" s="0" t="n">
        <f aca="false">IF(CHOOSE(MATCH(BE$5,$B$10:$E$10,0),$B890,$C890,$D890,$E890)*BE$6+BE890*BE$7&lt;BE$2,BE$3*BE$4,0)</f>
        <v>0</v>
      </c>
      <c r="EY890" s="0" t="n">
        <f aca="false">IF(CHOOSE(MATCH(BF$5,$B$10:$E$10,0),$B890,$C890,$D890,$E890)*BF$6+BF890*BF$7&lt;BF$2,BF$3*BF$4,0)</f>
        <v>0</v>
      </c>
      <c r="EZ890" s="0" t="n">
        <f aca="false">IF(CHOOSE(MATCH(BG$5,$B$10:$E$10,0),$B890,$C890,$D890,$E890)*BG$6+BG890*BG$7&lt;BG$2,BG$3*BG$4,0)</f>
        <v>0</v>
      </c>
      <c r="FA890" s="0" t="n">
        <f aca="false">IF(CHOOSE(MATCH(BH$5,$B$10:$E$10,0),$B890,$C890,$D890,$E890)*BH$6+BH890*BH$7&lt;BH$2,BH$3*BH$4,0)</f>
        <v>0</v>
      </c>
      <c r="FB890" s="0" t="n">
        <f aca="false">IF(CHOOSE(MATCH(BI$5,$B$10:$E$10,0),$B890,$C890,$D890,$E890)*BI$6+BI890*BI$7&lt;BI$2,BI$3*BI$4,0)</f>
        <v>0</v>
      </c>
      <c r="FC890" s="0" t="n">
        <f aca="false">IF(CHOOSE(MATCH(BJ$5,$B$10:$E$10,0),$B890,$C890,$D890,$E890)*BJ$6+BJ890*BJ$7&lt;BJ$2,BJ$3*BJ$4,0)</f>
        <v>0</v>
      </c>
      <c r="FD890" s="0" t="n">
        <f aca="false">IF(CHOOSE(MATCH(BK$5,$B$10:$E$10,0),$B890,$C890,$D890,$E890)*BK$6+BK890*BK$7&lt;BK$2,BK$3*BK$4,0)</f>
        <v>0</v>
      </c>
      <c r="FE890" s="0" t="n">
        <f aca="false">IF(CHOOSE(MATCH(BL$5,$B$10:$E$10,0),$B890,$C890,$D890,$E890)*BL$6+BL890*BL$7&lt;BL$2,BL$3*BL$4,0)</f>
        <v>0</v>
      </c>
      <c r="FF890" s="0" t="n">
        <f aca="false">IF(CHOOSE(MATCH(BM$5,$B$10:$E$10,0),$B890,$C890,$D890,$E890)*BM$6+BM890*BM$7&lt;BM$2,BM$3*BM$4,0)</f>
        <v>0</v>
      </c>
      <c r="FG890" s="0" t="n">
        <f aca="false">IF(CHOOSE(MATCH(BN$5,$B$10:$E$10,0),$B890,$C890,$D890,$E890)*BN$6+BN890*BN$7&lt;BN$2,BN$3*BN$4,0)</f>
        <v>0</v>
      </c>
      <c r="FH890" s="0" t="n">
        <f aca="false">IF(CHOOSE(MATCH(BO$5,$B$10:$E$10,0),$B890,$C890,$D890,$E890)*BO$6+BO890*BO$7&lt;BO$2,BO$3*BO$4,0)</f>
        <v>0</v>
      </c>
      <c r="FI890" s="0" t="n">
        <f aca="false">IF(CHOOSE(MATCH(BP$5,$B$10:$E$10,0),$B890,$C890,$D890,$E890)*BP$6+BP890*BP$7&lt;BP$2,BP$3*BP$4,0)</f>
        <v>0</v>
      </c>
      <c r="FJ890" s="0" t="n">
        <f aca="false">IF(CHOOSE(MATCH(BQ$5,$B$10:$E$10,0),$B890,$C890,$D890,$E890)*BQ$6+BQ890*BQ$7&lt;BQ$2,BQ$3*BQ$4,0)</f>
        <v>0</v>
      </c>
      <c r="FK890" s="0" t="n">
        <f aca="false">IF(CHOOSE(MATCH(BR$5,$B$10:$E$10,0),$B890,$C890,$D890,$E890)*BR$6+BR890*BR$7&lt;BR$2,BR$3*BR$4,0)</f>
        <v>0</v>
      </c>
      <c r="FL890" s="0" t="n">
        <f aca="false">IF(CHOOSE(MATCH(BS$5,$B$10:$E$10,0),$B890,$C890,$D890,$E890)*BS$6+BS890*BS$7&lt;BS$2,BS$3*BS$4,0)</f>
        <v>0</v>
      </c>
      <c r="FM890" s="0" t="n">
        <f aca="false">IF(CHOOSE(MATCH(BT$5,$B$10:$E$10,0),$B890,$C890,$D890,$E890)*BT$6+BT890*BT$7&lt;BT$2,BT$3*BT$4,0)</f>
        <v>0</v>
      </c>
      <c r="FN890" s="0" t="n">
        <f aca="false">IF(CHOOSE(MATCH(BU$5,$B$10:$E$10,0),$B890,$C890,$D890,$E890)*BU$6+BU890*BU$7&lt;BU$2,BU$3*BU$4,0)</f>
        <v>0</v>
      </c>
      <c r="FO890" s="0" t="n">
        <f aca="false">IF(CHOOSE(MATCH(BV$5,$B$10:$E$10,0),$B890,$C890,$D890,$E890)*BV$6+BV890*BV$7&lt;BV$2,BV$3*BV$4,0)</f>
        <v>0</v>
      </c>
      <c r="FP890" s="0" t="n">
        <f aca="false">IF(CHOOSE(MATCH(BW$5,$B$10:$E$10,0),$B890,$C890,$D890,$E890)*BW$6+BW890*BW$7&lt;BW$2,BW$3*BW$4,0)</f>
        <v>0</v>
      </c>
      <c r="FQ890" s="0" t="n">
        <f aca="false">IF(CHOOSE(MATCH(BX$5,$B$10:$E$10,0),$B890,$C890,$D890,$E890)*BX$6+BX890*BX$7&lt;BX$2,BX$3*BX$4,0)</f>
        <v>0</v>
      </c>
      <c r="FR890" s="0" t="n">
        <f aca="false">IF(CHOOSE(MATCH(BY$5,$B$10:$E$10,0),$B890,$C890,$D890,$E890)*BY$6+BY890*BY$7&lt;BY$2,BY$3*BY$4,0)</f>
        <v>0</v>
      </c>
      <c r="FS890" s="0" t="n">
        <f aca="false">IF(CHOOSE(MATCH(BZ$5,$B$10:$E$10,0),$B890,$C890,$D890,$E890)*BZ$6+BZ890*BZ$7&lt;BZ$2,BZ$3*BZ$4,0)</f>
        <v>0</v>
      </c>
      <c r="FT890" s="0" t="n">
        <f aca="false">IF(CHOOSE(MATCH(CA$5,$B$10:$E$10,0),$B890,$C890,$D890,$E890)*CA$6+CA890*CA$7&lt;CA$2,CA$3*CA$4,0)</f>
        <v>0</v>
      </c>
      <c r="FU890" s="0" t="n">
        <f aca="false">IF(CHOOSE(MATCH(CB$5,$B$10:$E$10,0),$B890,$C890,$D890,$E890)*CB$6+CB890*CB$7&lt;CB$2,CB$3*CB$4,0)</f>
        <v>0</v>
      </c>
      <c r="FV890" s="0" t="n">
        <f aca="false">IF(CHOOSE(MATCH(CC$5,$B$10:$E$10,0),$B890,$C890,$D890,$E890)*CC$6+CC890*CC$7&lt;CC$2,CC$3*CC$4,0)</f>
        <v>0</v>
      </c>
      <c r="FW890" s="0" t="n">
        <f aca="false">IF(CHOOSE(MATCH(CD$5,$B$10:$E$10,0),$B890,$C890,$D890,$E890)*CD$6+CD890*CD$7&lt;CD$2,CD$3*CD$4,0)</f>
        <v>0</v>
      </c>
      <c r="FX890" s="0" t="n">
        <f aca="false">IF(CHOOSE(MATCH(CE$5,$B$10:$E$10,0),$B890,$C890,$D890,$E890)*CE$6+CE890*CE$7&lt;CE$2,CE$3*CE$4,0)</f>
        <v>0</v>
      </c>
      <c r="FY890" s="0" t="n">
        <f aca="false">IF(CHOOSE(MATCH(CF$5,$B$10:$E$10,0),$B890,$C890,$D890,$E890)*CF$6+CF890*CF$7&lt;CF$2,CF$3*CF$4,0)</f>
        <v>0</v>
      </c>
      <c r="FZ890" s="0" t="n">
        <f aca="false">IF(CHOOSE(MATCH(CG$5,$B$10:$E$10,0),$B890,$C890,$D890,$E890)*CG$6+CG890*CG$7&lt;CG$2,CG$3*CG$4,0)</f>
        <v>0</v>
      </c>
      <c r="GA890" s="0" t="n">
        <f aca="false">IF(CHOOSE(MATCH(CH$5,$B$10:$E$10,0),$B890,$C890,$D890,$E890)*CH$6+CH890*CH$7&lt;CH$2,CH$3*CH$4,0)</f>
        <v>0</v>
      </c>
      <c r="GB890" s="0" t="n">
        <f aca="false">IF(CHOOSE(MATCH(CI$5,$B$10:$E$10,0),$B890,$C890,$D890,$E890)*CI$6+CI890*CI$7&lt;CI$2,CI$3*CI$4,0)</f>
        <v>0</v>
      </c>
      <c r="GC890" s="0" t="n">
        <f aca="false">IF(CHOOSE(MATCH(CJ$5,$B$10:$E$10,0),$B890,$C890,$D890,$E890)*CJ$6+CJ890*CJ$7&lt;CJ$2,CJ$3*CJ$4,0)</f>
        <v>0</v>
      </c>
      <c r="GD890" s="0" t="n">
        <f aca="false">IF(CHOOSE(MATCH(CK$5,$B$10:$E$10,0),$B890,$C890,$D890,$E890)*CK$6+CK890*CK$7&lt;CK$2,CK$3*CK$4,0)</f>
        <v>0</v>
      </c>
      <c r="GE890" s="0" t="n">
        <f aca="false">IF(CHOOSE(MATCH(CL$5,$B$10:$E$10,0),$B890,$C890,$D890,$E890)*CL$6+CL890*CL$7&lt;CL$2,CL$3*CL$4,0)</f>
        <v>0.5</v>
      </c>
      <c r="GF890" s="0" t="n">
        <f aca="false">IF(CHOOSE(MATCH(CM$5,$B$10:$E$10,0),$B890,$C890,$D890,$E890)*CM$6+CM890*CM$7&lt;CM$2,CM$3*CM$4,0)</f>
        <v>0</v>
      </c>
      <c r="GG890" s="0" t="n">
        <f aca="false">IF(CHOOSE(MATCH(CN$5,$B$10:$E$10,0),$B890,$C890,$D890,$E890)*CN$6+CN890*CN$7&lt;CN$2,CN$3*CN$4,0)</f>
        <v>0</v>
      </c>
      <c r="GH890" s="0" t="n">
        <f aca="false">IF(CHOOSE(MATCH(CO$5,$B$10:$E$10,0),$B890,$C890,$D890,$E890)*CO$6+CO890*CO$7&lt;CO$2,CO$3*CO$4,0)</f>
        <v>0</v>
      </c>
      <c r="GI890" s="0" t="n">
        <f aca="false">IF(CHOOSE(MATCH(CP$5,$B$10:$E$10,0),$B890,$C890,$D890,$E890)*CP$6+CP890*CP$7&lt;CP$2,CP$3*CP$4,0)</f>
        <v>0</v>
      </c>
      <c r="GJ890" s="0" t="n">
        <f aca="false">IF(CHOOSE(MATCH(CQ$5,$B$10:$E$10,0),$B890,$C890,$D890,$E890)*CQ$6+CQ890*CQ$7&lt;CQ$2,CQ$3*CQ$4,0)</f>
        <v>0</v>
      </c>
      <c r="GK890" s="0" t="n">
        <f aca="false">IF(CHOOSE(MATCH(CR$5,$B$10:$E$10,0),$B890,$C890,$D890,$E890)*CR$6+CR890*CR$7&lt;CR$2,CR$3*CR$4,0)</f>
        <v>0</v>
      </c>
      <c r="GL890" s="0" t="n">
        <f aca="false">IF(CHOOSE(MATCH(CS$5,$B$10:$E$10,0),$B890,$C890,$D890,$E890)*CS$6+CS890*CS$7&lt;CS$2,CS$3*CS$4,0)</f>
        <v>0</v>
      </c>
      <c r="GM890" s="0" t="n">
        <f aca="false">IF(CHOOSE(MATCH(CT$5,$B$10:$E$10,0),$B890,$C890,$D890,$E890)*CT$6+CT890*CT$7&lt;CT$2,CT$3*CT$4,0)</f>
        <v>0</v>
      </c>
      <c r="GN890" s="0" t="n">
        <f aca="false">IF(CHOOSE(MATCH(CU$5,$B$10:$E$10,0),$B890,$C890,$D890,$E890)*CU$6+CU890*CU$7&lt;CU$2,CU$3*CU$4,0)</f>
        <v>0</v>
      </c>
      <c r="GO890" s="0" t="n">
        <f aca="false">IF(CHOOSE(MATCH(CV$5,$B$10:$E$10,0),$B890,$C890,$D890,$E890)*CV$6+CV890*CV$7&lt;CV$2,CV$3*CV$4,0)</f>
        <v>0</v>
      </c>
      <c r="GP890" s="0" t="n">
        <f aca="false">IF(CHOOSE(MATCH(CW$5,$B$10:$E$10,0),$B890,$C890,$D890,$E890)*CW$6+CW890*CW$7&lt;CW$2,CW$3*CW$4,0)</f>
        <v>0</v>
      </c>
      <c r="GQ890" s="0" t="n">
        <f aca="false">IF(CHOOSE(MATCH(CX$5,$B$10:$E$10,0),$B890,$C890,$D890,$E890)*CX$6+CX890*CX$7&lt;CX$2,CX$3*CX$4,0)</f>
        <v>0</v>
      </c>
      <c r="GS890" s="0" t="n">
        <f aca="false">SUM(CZ890:GQ890)</f>
        <v>0.5</v>
      </c>
      <c r="GT890" s="0" t="n">
        <f aca="false">IF(GS890&gt;$GS$6,1,0)</f>
        <v>0</v>
      </c>
    </row>
    <row r="891" customFormat="false" ht="14" hidden="false" customHeight="false" outlineLevel="0" collapsed="false">
      <c r="A891" s="0" t="n">
        <v>881</v>
      </c>
      <c r="B891" s="0" t="n">
        <v>-1.71281216199716</v>
      </c>
      <c r="C891" s="0" t="n">
        <v>-1.90323947597551</v>
      </c>
      <c r="D891" s="0" t="n">
        <v>1.05378586265974</v>
      </c>
      <c r="E891" s="0" t="n">
        <v>-1.08206690346986</v>
      </c>
      <c r="G891" s="0" t="n">
        <v>-0.488663545183954</v>
      </c>
      <c r="H891" s="0" t="n">
        <v>-1.32569084598799</v>
      </c>
      <c r="I891" s="0" t="n">
        <v>0.052157247409923</v>
      </c>
      <c r="J891" s="0" t="n">
        <v>0.459814373243717</v>
      </c>
      <c r="K891" s="0" t="n">
        <v>-1.04816081147874</v>
      </c>
      <c r="L891" s="0" t="n">
        <v>0.330785496771568</v>
      </c>
      <c r="M891" s="0" t="n">
        <v>1.14280283014523</v>
      </c>
      <c r="N891" s="0" t="n">
        <v>-0.0909676600713283</v>
      </c>
      <c r="O891" s="0" t="n">
        <v>-1.69524355442263</v>
      </c>
      <c r="P891" s="0" t="n">
        <v>0.808760205472936</v>
      </c>
      <c r="Q891" s="0" t="n">
        <v>1.61015577759827</v>
      </c>
      <c r="R891" s="0" t="n">
        <v>-0.774641648604302</v>
      </c>
      <c r="S891" s="0" t="n">
        <v>1.463558874093</v>
      </c>
      <c r="T891" s="0" t="n">
        <v>-0.0634986463410314</v>
      </c>
      <c r="U891" s="0" t="n">
        <v>0.108265112430672</v>
      </c>
      <c r="V891" s="0" t="n">
        <v>0.0785303200245835</v>
      </c>
      <c r="W891" s="0" t="n">
        <v>0.0971135705185588</v>
      </c>
      <c r="X891" s="0" t="n">
        <v>-0.14141846804705</v>
      </c>
      <c r="Y891" s="0" t="n">
        <v>1.38450559461489</v>
      </c>
      <c r="Z891" s="0" t="n">
        <v>0.0547618128621252</v>
      </c>
      <c r="AA891" s="0" t="n">
        <v>-0.342281509801978</v>
      </c>
      <c r="AB891" s="0" t="n">
        <v>-0.993168214336038</v>
      </c>
      <c r="AC891" s="0" t="n">
        <v>-0.294635356112849</v>
      </c>
      <c r="AD891" s="0" t="n">
        <v>0.333615162162459</v>
      </c>
      <c r="AE891" s="0" t="n">
        <v>-0.192310380953131</v>
      </c>
      <c r="AF891" s="0" t="n">
        <v>-1.36056769406423</v>
      </c>
      <c r="AG891" s="0" t="n">
        <v>0.125595533972955</v>
      </c>
      <c r="AH891" s="0" t="n">
        <v>0.162467586051207</v>
      </c>
      <c r="AI891" s="0" t="n">
        <v>0.0636509867035784</v>
      </c>
      <c r="AJ891" s="0" t="n">
        <v>-0.0497823293699184</v>
      </c>
      <c r="AK891" s="0" t="n">
        <v>-1.63789536600234</v>
      </c>
      <c r="AL891" s="0" t="n">
        <v>0.507194499732577</v>
      </c>
      <c r="AM891" s="0" t="n">
        <v>-0.771547092881519</v>
      </c>
      <c r="AN891" s="0" t="n">
        <v>-0.804100181994727</v>
      </c>
      <c r="AO891" s="0" t="n">
        <v>-0.769077814766206</v>
      </c>
      <c r="AP891" s="0" t="n">
        <v>0.462878233520314</v>
      </c>
      <c r="AQ891" s="0" t="n">
        <v>-1.72190993907861</v>
      </c>
      <c r="AR891" s="0" t="n">
        <v>0.354881422026665</v>
      </c>
      <c r="AS891" s="0" t="n">
        <v>0.226718839257956</v>
      </c>
      <c r="AT891" s="0" t="n">
        <v>0.25427880245843</v>
      </c>
      <c r="AU891" s="0" t="n">
        <v>-0.731070031179115</v>
      </c>
      <c r="AV891" s="0" t="n">
        <v>-1.41819782584207</v>
      </c>
      <c r="AW891" s="0" t="n">
        <v>0.289445551970857</v>
      </c>
      <c r="AX891" s="0" t="n">
        <v>-0.272177658189321</v>
      </c>
      <c r="AY891" s="0" t="n">
        <v>0.207919583772309</v>
      </c>
      <c r="AZ891" s="0" t="n">
        <v>1.17453510029009</v>
      </c>
      <c r="BA891" s="0" t="n">
        <v>0.13523958841688</v>
      </c>
      <c r="BB891" s="0" t="n">
        <v>0.977383933786768</v>
      </c>
      <c r="BC891" s="0" t="n">
        <v>0.17239813132619</v>
      </c>
      <c r="BD891" s="0" t="n">
        <v>0.427316990680993</v>
      </c>
      <c r="BE891" s="0" t="n">
        <v>1.26719896798022</v>
      </c>
      <c r="BF891" s="0" t="n">
        <v>1.33607727548224</v>
      </c>
      <c r="BG891" s="0" t="n">
        <v>-0.202217051992193</v>
      </c>
      <c r="BH891" s="0" t="n">
        <v>0.648285549686989</v>
      </c>
      <c r="BI891" s="0" t="n">
        <v>-0.705820184521144</v>
      </c>
      <c r="BJ891" s="0" t="n">
        <v>0.76763853940065</v>
      </c>
      <c r="BK891" s="0" t="n">
        <v>-0.568554696656065</v>
      </c>
      <c r="BL891" s="0" t="n">
        <v>-0.742209067539079</v>
      </c>
      <c r="BM891" s="0" t="n">
        <v>-1.95227585209068</v>
      </c>
      <c r="BN891" s="0" t="n">
        <v>-0.848551735543879</v>
      </c>
      <c r="BO891" s="0" t="n">
        <v>-1.04551418189658</v>
      </c>
      <c r="BP891" s="0" t="n">
        <v>1.5059322322486</v>
      </c>
      <c r="BQ891" s="0" t="n">
        <v>-1.61295702127973</v>
      </c>
      <c r="BR891" s="0" t="n">
        <v>0.278137122222688</v>
      </c>
      <c r="BS891" s="0" t="n">
        <v>0.401640818381566</v>
      </c>
      <c r="BT891" s="0" t="n">
        <v>-0.00929503585211933</v>
      </c>
      <c r="BU891" s="0" t="n">
        <v>-0.982699930318631</v>
      </c>
      <c r="BV891" s="0" t="n">
        <v>0.58735849961522</v>
      </c>
      <c r="BW891" s="0" t="n">
        <v>0.0216891749005299</v>
      </c>
      <c r="BX891" s="0" t="n">
        <v>1.00895249488531</v>
      </c>
      <c r="BY891" s="0" t="n">
        <v>2.50965968007222</v>
      </c>
      <c r="BZ891" s="0" t="n">
        <v>1.02253579825629</v>
      </c>
      <c r="CA891" s="0" t="n">
        <v>0.173330363395507</v>
      </c>
      <c r="CB891" s="0" t="n">
        <v>-0.0434260982729029</v>
      </c>
      <c r="CC891" s="0" t="n">
        <v>-0.717743660061387</v>
      </c>
      <c r="CD891" s="0" t="n">
        <v>0.776606157160131</v>
      </c>
      <c r="CE891" s="0" t="n">
        <v>-0.382887037631008</v>
      </c>
      <c r="CF891" s="0" t="n">
        <v>0.418282297687256</v>
      </c>
      <c r="CG891" s="0" t="n">
        <v>-0.608672507951269</v>
      </c>
      <c r="CH891" s="0" t="n">
        <v>0.0151089807332028</v>
      </c>
      <c r="CI891" s="0" t="n">
        <v>-1.72834916156717</v>
      </c>
      <c r="CJ891" s="0" t="n">
        <v>1.49532297655242</v>
      </c>
      <c r="CK891" s="0" t="n">
        <v>0.280999756796518</v>
      </c>
      <c r="CL891" s="0" t="n">
        <v>-0.0219949924940011</v>
      </c>
      <c r="CM891" s="0" t="n">
        <v>0.55958480515983</v>
      </c>
      <c r="CN891" s="0" t="n">
        <v>-1.07640289570554</v>
      </c>
      <c r="CO891" s="0" t="n">
        <v>-1.72157342603896</v>
      </c>
      <c r="CP891" s="0" t="n">
        <v>1.20654476631898</v>
      </c>
      <c r="CQ891" s="0" t="n">
        <v>1.13039732241305</v>
      </c>
      <c r="CR891" s="0" t="n">
        <v>-0.29000375434407</v>
      </c>
      <c r="CS891" s="0" t="n">
        <v>1.2170676200185</v>
      </c>
      <c r="CT891" s="0" t="n">
        <v>-0.318931370202336</v>
      </c>
      <c r="CU891" s="0" t="n">
        <v>-1.95589564100374</v>
      </c>
      <c r="CV891" s="0" t="n">
        <v>1.86620127351489</v>
      </c>
      <c r="CW891" s="0" t="n">
        <v>-0.597021880821558</v>
      </c>
      <c r="CX891" s="0" t="n">
        <v>2.03117451746948</v>
      </c>
      <c r="CZ891" s="0" t="n">
        <f aca="false">IF(CHOOSE(MATCH(G$5,$B$10:$E$10,0),$B891,$C891,$D891,$E891)*G$6+G891*G$7&lt;G$2,G$3*G$4,0)</f>
        <v>0</v>
      </c>
      <c r="DA891" s="0" t="n">
        <f aca="false">IF(CHOOSE(MATCH(H$5,$B$10:$E$10,0),$B891,$C891,$D891,$E891)*H$6+H891*H$7&lt;H$2,H$3*H$4,0)</f>
        <v>0</v>
      </c>
      <c r="DB891" s="0" t="n">
        <f aca="false">IF(CHOOSE(MATCH(I$5,$B$10:$E$10,0),$B891,$C891,$D891,$E891)*I$6+I891*I$7&lt;I$2,I$3*I$4,0)</f>
        <v>0</v>
      </c>
      <c r="DC891" s="0" t="n">
        <f aca="false">IF(CHOOSE(MATCH(J$5,$B$10:$E$10,0),$B891,$C891,$D891,$E891)*J$6+J891*J$7&lt;J$2,J$3*J$4,0)</f>
        <v>0</v>
      </c>
      <c r="DD891" s="0" t="n">
        <f aca="false">IF(CHOOSE(MATCH(K$5,$B$10:$E$10,0),$B891,$C891,$D891,$E891)*K$6+K891*K$7&lt;K$2,K$3*K$4,0)</f>
        <v>0</v>
      </c>
      <c r="DE891" s="0" t="n">
        <f aca="false">IF(CHOOSE(MATCH(L$5,$B$10:$E$10,0),$B891,$C891,$D891,$E891)*L$6+L891*L$7&lt;L$2,L$3*L$4,0)</f>
        <v>0</v>
      </c>
      <c r="DF891" s="0" t="n">
        <f aca="false">IF(CHOOSE(MATCH(M$5,$B$10:$E$10,0),$B891,$C891,$D891,$E891)*M$6+M891*M$7&lt;M$2,M$3*M$4,0)</f>
        <v>0</v>
      </c>
      <c r="DG891" s="0" t="n">
        <f aca="false">IF(CHOOSE(MATCH(N$5,$B$10:$E$10,0),$B891,$C891,$D891,$E891)*N$6+N891*N$7&lt;N$2,N$3*N$4,0)</f>
        <v>0</v>
      </c>
      <c r="DH891" s="0" t="n">
        <f aca="false">IF(CHOOSE(MATCH(O$5,$B$10:$E$10,0),$B891,$C891,$D891,$E891)*O$6+O891*O$7&lt;O$2,O$3*O$4,0)</f>
        <v>0.5</v>
      </c>
      <c r="DI891" s="0" t="n">
        <f aca="false">IF(CHOOSE(MATCH(P$5,$B$10:$E$10,0),$B891,$C891,$D891,$E891)*P$6+P891*P$7&lt;P$2,P$3*P$4,0)</f>
        <v>0</v>
      </c>
      <c r="DJ891" s="0" t="n">
        <f aca="false">IF(CHOOSE(MATCH(Q$5,$B$10:$E$10,0),$B891,$C891,$D891,$E891)*Q$6+Q891*Q$7&lt;Q$2,Q$3*Q$4,0)</f>
        <v>0</v>
      </c>
      <c r="DK891" s="0" t="n">
        <f aca="false">IF(CHOOSE(MATCH(R$5,$B$10:$E$10,0),$B891,$C891,$D891,$E891)*R$6+R891*R$7&lt;R$2,R$3*R$4,0)</f>
        <v>0</v>
      </c>
      <c r="DL891" s="0" t="n">
        <f aca="false">IF(CHOOSE(MATCH(S$5,$B$10:$E$10,0),$B891,$C891,$D891,$E891)*S$6+S891*S$7&lt;S$2,S$3*S$4,0)</f>
        <v>0</v>
      </c>
      <c r="DM891" s="0" t="n">
        <f aca="false">IF(CHOOSE(MATCH(T$5,$B$10:$E$10,0),$B891,$C891,$D891,$E891)*T$6+T891*T$7&lt;T$2,T$3*T$4,0)</f>
        <v>0</v>
      </c>
      <c r="DN891" s="0" t="n">
        <f aca="false">IF(CHOOSE(MATCH(U$5,$B$10:$E$10,0),$B891,$C891,$D891,$E891)*U$6+U891*U$7&lt;U$2,U$3*U$4,0)</f>
        <v>0</v>
      </c>
      <c r="DO891" s="0" t="n">
        <f aca="false">IF(CHOOSE(MATCH(V$5,$B$10:$E$10,0),$B891,$C891,$D891,$E891)*V$6+V891*V$7&lt;V$2,V$3*V$4,0)</f>
        <v>0</v>
      </c>
      <c r="DP891" s="0" t="n">
        <f aca="false">IF(CHOOSE(MATCH(W$5,$B$10:$E$10,0),$B891,$C891,$D891,$E891)*W$6+W891*W$7&lt;W$2,W$3*W$4,0)</f>
        <v>0</v>
      </c>
      <c r="DQ891" s="0" t="n">
        <f aca="false">IF(CHOOSE(MATCH(X$5,$B$10:$E$10,0),$B891,$C891,$D891,$E891)*X$6+X891*X$7&lt;X$2,X$3*X$4,0)</f>
        <v>0</v>
      </c>
      <c r="DR891" s="0" t="n">
        <f aca="false">IF(CHOOSE(MATCH(Y$5,$B$10:$E$10,0),$B891,$C891,$D891,$E891)*Y$6+Y891*Y$7&lt;Y$2,Y$3*Y$4,0)</f>
        <v>0</v>
      </c>
      <c r="DS891" s="0" t="n">
        <f aca="false">IF(CHOOSE(MATCH(Z$5,$B$10:$E$10,0),$B891,$C891,$D891,$E891)*Z$6+Z891*Z$7&lt;Z$2,Z$3*Z$4,0)</f>
        <v>0</v>
      </c>
      <c r="DT891" s="0" t="n">
        <f aca="false">IF(CHOOSE(MATCH(AA$5,$B$10:$E$10,0),$B891,$C891,$D891,$E891)*AA$6+AA891*AA$7&lt;AA$2,AA$3*AA$4,0)</f>
        <v>0</v>
      </c>
      <c r="DU891" s="0" t="n">
        <f aca="false">IF(CHOOSE(MATCH(AB$5,$B$10:$E$10,0),$B891,$C891,$D891,$E891)*AB$6+AB891*AB$7&lt;AB$2,AB$3*AB$4,0)</f>
        <v>0</v>
      </c>
      <c r="DV891" s="0" t="n">
        <f aca="false">IF(CHOOSE(MATCH(AC$5,$B$10:$E$10,0),$B891,$C891,$D891,$E891)*AC$6+AC891*AC$7&lt;AC$2,AC$3*AC$4,0)</f>
        <v>0</v>
      </c>
      <c r="DW891" s="0" t="n">
        <f aca="false">IF(CHOOSE(MATCH(AD$5,$B$10:$E$10,0),$B891,$C891,$D891,$E891)*AD$6+AD891*AD$7&lt;AD$2,AD$3*AD$4,0)</f>
        <v>0</v>
      </c>
      <c r="DX891" s="0" t="n">
        <f aca="false">IF(CHOOSE(MATCH(AE$5,$B$10:$E$10,0),$B891,$C891,$D891,$E891)*AE$6+AE891*AE$7&lt;AE$2,AE$3*AE$4,0)</f>
        <v>0</v>
      </c>
      <c r="DY891" s="0" t="n">
        <f aca="false">IF(CHOOSE(MATCH(AF$5,$B$10:$E$10,0),$B891,$C891,$D891,$E891)*AF$6+AF891*AF$7&lt;AF$2,AF$3*AF$4,0)</f>
        <v>0</v>
      </c>
      <c r="DZ891" s="0" t="n">
        <f aca="false">IF(CHOOSE(MATCH(AG$5,$B$10:$E$10,0),$B891,$C891,$D891,$E891)*AG$6+AG891*AG$7&lt;AG$2,AG$3*AG$4,0)</f>
        <v>0</v>
      </c>
      <c r="EA891" s="0" t="n">
        <f aca="false">IF(CHOOSE(MATCH(AH$5,$B$10:$E$10,0),$B891,$C891,$D891,$E891)*AH$6+AH891*AH$7&lt;AH$2,AH$3*AH$4,0)</f>
        <v>0</v>
      </c>
      <c r="EB891" s="0" t="n">
        <f aca="false">IF(CHOOSE(MATCH(AI$5,$B$10:$E$10,0),$B891,$C891,$D891,$E891)*AI$6+AI891*AI$7&lt;AI$2,AI$3*AI$4,0)</f>
        <v>0</v>
      </c>
      <c r="EC891" s="0" t="n">
        <f aca="false">IF(CHOOSE(MATCH(AJ$5,$B$10:$E$10,0),$B891,$C891,$D891,$E891)*AJ$6+AJ891*AJ$7&lt;AJ$2,AJ$3*AJ$4,0)</f>
        <v>0</v>
      </c>
      <c r="ED891" s="0" t="n">
        <f aca="false">IF(CHOOSE(MATCH(AK$5,$B$10:$E$10,0),$B891,$C891,$D891,$E891)*AK$6+AK891*AK$7&lt;AK$2,AK$3*AK$4,0)</f>
        <v>2.5</v>
      </c>
      <c r="EE891" s="0" t="n">
        <f aca="false">IF(CHOOSE(MATCH(AL$5,$B$10:$E$10,0),$B891,$C891,$D891,$E891)*AL$6+AL891*AL$7&lt;AL$2,AL$3*AL$4,0)</f>
        <v>0</v>
      </c>
      <c r="EF891" s="0" t="n">
        <f aca="false">IF(CHOOSE(MATCH(AM$5,$B$10:$E$10,0),$B891,$C891,$D891,$E891)*AM$6+AM891*AM$7&lt;AM$2,AM$3*AM$4,0)</f>
        <v>0</v>
      </c>
      <c r="EG891" s="0" t="n">
        <f aca="false">IF(CHOOSE(MATCH(AN$5,$B$10:$E$10,0),$B891,$C891,$D891,$E891)*AN$6+AN891*AN$7&lt;AN$2,AN$3*AN$4,0)</f>
        <v>0</v>
      </c>
      <c r="EH891" s="0" t="n">
        <f aca="false">IF(CHOOSE(MATCH(AO$5,$B$10:$E$10,0),$B891,$C891,$D891,$E891)*AO$6+AO891*AO$7&lt;AO$2,AO$3*AO$4,0)</f>
        <v>0</v>
      </c>
      <c r="EI891" s="0" t="n">
        <f aca="false">IF(CHOOSE(MATCH(AP$5,$B$10:$E$10,0),$B891,$C891,$D891,$E891)*AP$6+AP891*AP$7&lt;AP$2,AP$3*AP$4,0)</f>
        <v>0</v>
      </c>
      <c r="EJ891" s="0" t="n">
        <f aca="false">IF(CHOOSE(MATCH(AQ$5,$B$10:$E$10,0),$B891,$C891,$D891,$E891)*AQ$6+AQ891*AQ$7&lt;AQ$2,AQ$3*AQ$4,0)</f>
        <v>0</v>
      </c>
      <c r="EK891" s="0" t="n">
        <f aca="false">IF(CHOOSE(MATCH(AR$5,$B$10:$E$10,0),$B891,$C891,$D891,$E891)*AR$6+AR891*AR$7&lt;AR$2,AR$3*AR$4,0)</f>
        <v>0</v>
      </c>
      <c r="EL891" s="0" t="n">
        <f aca="false">IF(CHOOSE(MATCH(AS$5,$B$10:$E$10,0),$B891,$C891,$D891,$E891)*AS$6+AS891*AS$7&lt;AS$2,AS$3*AS$4,0)</f>
        <v>0</v>
      </c>
      <c r="EM891" s="0" t="n">
        <f aca="false">IF(CHOOSE(MATCH(AT$5,$B$10:$E$10,0),$B891,$C891,$D891,$E891)*AT$6+AT891*AT$7&lt;AT$2,AT$3*AT$4,0)</f>
        <v>0</v>
      </c>
      <c r="EN891" s="0" t="n">
        <f aca="false">IF(CHOOSE(MATCH(AU$5,$B$10:$E$10,0),$B891,$C891,$D891,$E891)*AU$6+AU891*AU$7&lt;AU$2,AU$3*AU$4,0)</f>
        <v>0</v>
      </c>
      <c r="EO891" s="0" t="n">
        <f aca="false">IF(CHOOSE(MATCH(AV$5,$B$10:$E$10,0),$B891,$C891,$D891,$E891)*AV$6+AV891*AV$7&lt;AV$2,AV$3*AV$4,0)</f>
        <v>0</v>
      </c>
      <c r="EP891" s="0" t="n">
        <f aca="false">IF(CHOOSE(MATCH(AW$5,$B$10:$E$10,0),$B891,$C891,$D891,$E891)*AW$6+AW891*AW$7&lt;AW$2,AW$3*AW$4,0)</f>
        <v>0</v>
      </c>
      <c r="EQ891" s="0" t="n">
        <f aca="false">IF(CHOOSE(MATCH(AX$5,$B$10:$E$10,0),$B891,$C891,$D891,$E891)*AX$6+AX891*AX$7&lt;AX$2,AX$3*AX$4,0)</f>
        <v>0</v>
      </c>
      <c r="ER891" s="0" t="n">
        <f aca="false">IF(CHOOSE(MATCH(AY$5,$B$10:$E$10,0),$B891,$C891,$D891,$E891)*AY$6+AY891*AY$7&lt;AY$2,AY$3*AY$4,0)</f>
        <v>0</v>
      </c>
      <c r="ES891" s="0" t="n">
        <f aca="false">IF(CHOOSE(MATCH(AZ$5,$B$10:$E$10,0),$B891,$C891,$D891,$E891)*AZ$6+AZ891*AZ$7&lt;AZ$2,AZ$3*AZ$4,0)</f>
        <v>0</v>
      </c>
      <c r="ET891" s="0" t="n">
        <f aca="false">IF(CHOOSE(MATCH(BA$5,$B$10:$E$10,0),$B891,$C891,$D891,$E891)*BA$6+BA891*BA$7&lt;BA$2,BA$3*BA$4,0)</f>
        <v>0</v>
      </c>
      <c r="EU891" s="0" t="n">
        <f aca="false">IF(CHOOSE(MATCH(BB$5,$B$10:$E$10,0),$B891,$C891,$D891,$E891)*BB$6+BB891*BB$7&lt;BB$2,BB$3*BB$4,0)</f>
        <v>0</v>
      </c>
      <c r="EV891" s="0" t="n">
        <f aca="false">IF(CHOOSE(MATCH(BC$5,$B$10:$E$10,0),$B891,$C891,$D891,$E891)*BC$6+BC891*BC$7&lt;BC$2,BC$3*BC$4,0)</f>
        <v>0</v>
      </c>
      <c r="EW891" s="0" t="n">
        <f aca="false">IF(CHOOSE(MATCH(BD$5,$B$10:$E$10,0),$B891,$C891,$D891,$E891)*BD$6+BD891*BD$7&lt;BD$2,BD$3*BD$4,0)</f>
        <v>0</v>
      </c>
      <c r="EX891" s="0" t="n">
        <f aca="false">IF(CHOOSE(MATCH(BE$5,$B$10:$E$10,0),$B891,$C891,$D891,$E891)*BE$6+BE891*BE$7&lt;BE$2,BE$3*BE$4,0)</f>
        <v>0</v>
      </c>
      <c r="EY891" s="0" t="n">
        <f aca="false">IF(CHOOSE(MATCH(BF$5,$B$10:$E$10,0),$B891,$C891,$D891,$E891)*BF$6+BF891*BF$7&lt;BF$2,BF$3*BF$4,0)</f>
        <v>0</v>
      </c>
      <c r="EZ891" s="0" t="n">
        <f aca="false">IF(CHOOSE(MATCH(BG$5,$B$10:$E$10,0),$B891,$C891,$D891,$E891)*BG$6+BG891*BG$7&lt;BG$2,BG$3*BG$4,0)</f>
        <v>0</v>
      </c>
      <c r="FA891" s="0" t="n">
        <f aca="false">IF(CHOOSE(MATCH(BH$5,$B$10:$E$10,0),$B891,$C891,$D891,$E891)*BH$6+BH891*BH$7&lt;BH$2,BH$3*BH$4,0)</f>
        <v>0</v>
      </c>
      <c r="FB891" s="0" t="n">
        <f aca="false">IF(CHOOSE(MATCH(BI$5,$B$10:$E$10,0),$B891,$C891,$D891,$E891)*BI$6+BI891*BI$7&lt;BI$2,BI$3*BI$4,0)</f>
        <v>0</v>
      </c>
      <c r="FC891" s="0" t="n">
        <f aca="false">IF(CHOOSE(MATCH(BJ$5,$B$10:$E$10,0),$B891,$C891,$D891,$E891)*BJ$6+BJ891*BJ$7&lt;BJ$2,BJ$3*BJ$4,0)</f>
        <v>0</v>
      </c>
      <c r="FD891" s="0" t="n">
        <f aca="false">IF(CHOOSE(MATCH(BK$5,$B$10:$E$10,0),$B891,$C891,$D891,$E891)*BK$6+BK891*BK$7&lt;BK$2,BK$3*BK$4,0)</f>
        <v>0</v>
      </c>
      <c r="FE891" s="0" t="n">
        <f aca="false">IF(CHOOSE(MATCH(BL$5,$B$10:$E$10,0),$B891,$C891,$D891,$E891)*BL$6+BL891*BL$7&lt;BL$2,BL$3*BL$4,0)</f>
        <v>0</v>
      </c>
      <c r="FF891" s="0" t="n">
        <f aca="false">IF(CHOOSE(MATCH(BM$5,$B$10:$E$10,0),$B891,$C891,$D891,$E891)*BM$6+BM891*BM$7&lt;BM$2,BM$3*BM$4,0)</f>
        <v>0</v>
      </c>
      <c r="FG891" s="0" t="n">
        <f aca="false">IF(CHOOSE(MATCH(BN$5,$B$10:$E$10,0),$B891,$C891,$D891,$E891)*BN$6+BN891*BN$7&lt;BN$2,BN$3*BN$4,0)</f>
        <v>0</v>
      </c>
      <c r="FH891" s="0" t="n">
        <f aca="false">IF(CHOOSE(MATCH(BO$5,$B$10:$E$10,0),$B891,$C891,$D891,$E891)*BO$6+BO891*BO$7&lt;BO$2,BO$3*BO$4,0)</f>
        <v>0</v>
      </c>
      <c r="FI891" s="0" t="n">
        <f aca="false">IF(CHOOSE(MATCH(BP$5,$B$10:$E$10,0),$B891,$C891,$D891,$E891)*BP$6+BP891*BP$7&lt;BP$2,BP$3*BP$4,0)</f>
        <v>0</v>
      </c>
      <c r="FJ891" s="0" t="n">
        <f aca="false">IF(CHOOSE(MATCH(BQ$5,$B$10:$E$10,0),$B891,$C891,$D891,$E891)*BQ$6+BQ891*BQ$7&lt;BQ$2,BQ$3*BQ$4,0)</f>
        <v>0</v>
      </c>
      <c r="FK891" s="0" t="n">
        <f aca="false">IF(CHOOSE(MATCH(BR$5,$B$10:$E$10,0),$B891,$C891,$D891,$E891)*BR$6+BR891*BR$7&lt;BR$2,BR$3*BR$4,0)</f>
        <v>0</v>
      </c>
      <c r="FL891" s="0" t="n">
        <f aca="false">IF(CHOOSE(MATCH(BS$5,$B$10:$E$10,0),$B891,$C891,$D891,$E891)*BS$6+BS891*BS$7&lt;BS$2,BS$3*BS$4,0)</f>
        <v>0</v>
      </c>
      <c r="FM891" s="0" t="n">
        <f aca="false">IF(CHOOSE(MATCH(BT$5,$B$10:$E$10,0),$B891,$C891,$D891,$E891)*BT$6+BT891*BT$7&lt;BT$2,BT$3*BT$4,0)</f>
        <v>0</v>
      </c>
      <c r="FN891" s="0" t="n">
        <f aca="false">IF(CHOOSE(MATCH(BU$5,$B$10:$E$10,0),$B891,$C891,$D891,$E891)*BU$6+BU891*BU$7&lt;BU$2,BU$3*BU$4,0)</f>
        <v>0</v>
      </c>
      <c r="FO891" s="0" t="n">
        <f aca="false">IF(CHOOSE(MATCH(BV$5,$B$10:$E$10,0),$B891,$C891,$D891,$E891)*BV$6+BV891*BV$7&lt;BV$2,BV$3*BV$4,0)</f>
        <v>0</v>
      </c>
      <c r="FP891" s="0" t="n">
        <f aca="false">IF(CHOOSE(MATCH(BW$5,$B$10:$E$10,0),$B891,$C891,$D891,$E891)*BW$6+BW891*BW$7&lt;BW$2,BW$3*BW$4,0)</f>
        <v>0</v>
      </c>
      <c r="FQ891" s="0" t="n">
        <f aca="false">IF(CHOOSE(MATCH(BX$5,$B$10:$E$10,0),$B891,$C891,$D891,$E891)*BX$6+BX891*BX$7&lt;BX$2,BX$3*BX$4,0)</f>
        <v>0</v>
      </c>
      <c r="FR891" s="0" t="n">
        <f aca="false">IF(CHOOSE(MATCH(BY$5,$B$10:$E$10,0),$B891,$C891,$D891,$E891)*BY$6+BY891*BY$7&lt;BY$2,BY$3*BY$4,0)</f>
        <v>0</v>
      </c>
      <c r="FS891" s="0" t="n">
        <f aca="false">IF(CHOOSE(MATCH(BZ$5,$B$10:$E$10,0),$B891,$C891,$D891,$E891)*BZ$6+BZ891*BZ$7&lt;BZ$2,BZ$3*BZ$4,0)</f>
        <v>0</v>
      </c>
      <c r="FT891" s="0" t="n">
        <f aca="false">IF(CHOOSE(MATCH(CA$5,$B$10:$E$10,0),$B891,$C891,$D891,$E891)*CA$6+CA891*CA$7&lt;CA$2,CA$3*CA$4,0)</f>
        <v>0</v>
      </c>
      <c r="FU891" s="0" t="n">
        <f aca="false">IF(CHOOSE(MATCH(CB$5,$B$10:$E$10,0),$B891,$C891,$D891,$E891)*CB$6+CB891*CB$7&lt;CB$2,CB$3*CB$4,0)</f>
        <v>0</v>
      </c>
      <c r="FV891" s="0" t="n">
        <f aca="false">IF(CHOOSE(MATCH(CC$5,$B$10:$E$10,0),$B891,$C891,$D891,$E891)*CC$6+CC891*CC$7&lt;CC$2,CC$3*CC$4,0)</f>
        <v>0</v>
      </c>
      <c r="FW891" s="0" t="n">
        <f aca="false">IF(CHOOSE(MATCH(CD$5,$B$10:$E$10,0),$B891,$C891,$D891,$E891)*CD$6+CD891*CD$7&lt;CD$2,CD$3*CD$4,0)</f>
        <v>0</v>
      </c>
      <c r="FX891" s="0" t="n">
        <f aca="false">IF(CHOOSE(MATCH(CE$5,$B$10:$E$10,0),$B891,$C891,$D891,$E891)*CE$6+CE891*CE$7&lt;CE$2,CE$3*CE$4,0)</f>
        <v>0</v>
      </c>
      <c r="FY891" s="0" t="n">
        <f aca="false">IF(CHOOSE(MATCH(CF$5,$B$10:$E$10,0),$B891,$C891,$D891,$E891)*CF$6+CF891*CF$7&lt;CF$2,CF$3*CF$4,0)</f>
        <v>0</v>
      </c>
      <c r="FZ891" s="0" t="n">
        <f aca="false">IF(CHOOSE(MATCH(CG$5,$B$10:$E$10,0),$B891,$C891,$D891,$E891)*CG$6+CG891*CG$7&lt;CG$2,CG$3*CG$4,0)</f>
        <v>0</v>
      </c>
      <c r="GA891" s="0" t="n">
        <f aca="false">IF(CHOOSE(MATCH(CH$5,$B$10:$E$10,0),$B891,$C891,$D891,$E891)*CH$6+CH891*CH$7&lt;CH$2,CH$3*CH$4,0)</f>
        <v>0</v>
      </c>
      <c r="GB891" s="0" t="n">
        <f aca="false">IF(CHOOSE(MATCH(CI$5,$B$10:$E$10,0),$B891,$C891,$D891,$E891)*CI$6+CI891*CI$7&lt;CI$2,CI$3*CI$4,0)</f>
        <v>0</v>
      </c>
      <c r="GC891" s="0" t="n">
        <f aca="false">IF(CHOOSE(MATCH(CJ$5,$B$10:$E$10,0),$B891,$C891,$D891,$E891)*CJ$6+CJ891*CJ$7&lt;CJ$2,CJ$3*CJ$4,0)</f>
        <v>0</v>
      </c>
      <c r="GD891" s="0" t="n">
        <f aca="false">IF(CHOOSE(MATCH(CK$5,$B$10:$E$10,0),$B891,$C891,$D891,$E891)*CK$6+CK891*CK$7&lt;CK$2,CK$3*CK$4,0)</f>
        <v>0</v>
      </c>
      <c r="GE891" s="0" t="n">
        <f aca="false">IF(CHOOSE(MATCH(CL$5,$B$10:$E$10,0),$B891,$C891,$D891,$E891)*CL$6+CL891*CL$7&lt;CL$2,CL$3*CL$4,0)</f>
        <v>0</v>
      </c>
      <c r="GF891" s="0" t="n">
        <f aca="false">IF(CHOOSE(MATCH(CM$5,$B$10:$E$10,0),$B891,$C891,$D891,$E891)*CM$6+CM891*CM$7&lt;CM$2,CM$3*CM$4,0)</f>
        <v>0</v>
      </c>
      <c r="GG891" s="0" t="n">
        <f aca="false">IF(CHOOSE(MATCH(CN$5,$B$10:$E$10,0),$B891,$C891,$D891,$E891)*CN$6+CN891*CN$7&lt;CN$2,CN$3*CN$4,0)</f>
        <v>0</v>
      </c>
      <c r="GH891" s="0" t="n">
        <f aca="false">IF(CHOOSE(MATCH(CO$5,$B$10:$E$10,0),$B891,$C891,$D891,$E891)*CO$6+CO891*CO$7&lt;CO$2,CO$3*CO$4,0)</f>
        <v>0</v>
      </c>
      <c r="GI891" s="0" t="n">
        <f aca="false">IF(CHOOSE(MATCH(CP$5,$B$10:$E$10,0),$B891,$C891,$D891,$E891)*CP$6+CP891*CP$7&lt;CP$2,CP$3*CP$4,0)</f>
        <v>0</v>
      </c>
      <c r="GJ891" s="0" t="n">
        <f aca="false">IF(CHOOSE(MATCH(CQ$5,$B$10:$E$10,0),$B891,$C891,$D891,$E891)*CQ$6+CQ891*CQ$7&lt;CQ$2,CQ$3*CQ$4,0)</f>
        <v>0</v>
      </c>
      <c r="GK891" s="0" t="n">
        <f aca="false">IF(CHOOSE(MATCH(CR$5,$B$10:$E$10,0),$B891,$C891,$D891,$E891)*CR$6+CR891*CR$7&lt;CR$2,CR$3*CR$4,0)</f>
        <v>0</v>
      </c>
      <c r="GL891" s="0" t="n">
        <f aca="false">IF(CHOOSE(MATCH(CS$5,$B$10:$E$10,0),$B891,$C891,$D891,$E891)*CS$6+CS891*CS$7&lt;CS$2,CS$3*CS$4,0)</f>
        <v>0</v>
      </c>
      <c r="GM891" s="0" t="n">
        <f aca="false">IF(CHOOSE(MATCH(CT$5,$B$10:$E$10,0),$B891,$C891,$D891,$E891)*CT$6+CT891*CT$7&lt;CT$2,CT$3*CT$4,0)</f>
        <v>0</v>
      </c>
      <c r="GN891" s="0" t="n">
        <f aca="false">IF(CHOOSE(MATCH(CU$5,$B$10:$E$10,0),$B891,$C891,$D891,$E891)*CU$6+CU891*CU$7&lt;CU$2,CU$3*CU$4,0)</f>
        <v>0</v>
      </c>
      <c r="GO891" s="0" t="n">
        <f aca="false">IF(CHOOSE(MATCH(CV$5,$B$10:$E$10,0),$B891,$C891,$D891,$E891)*CV$6+CV891*CV$7&lt;CV$2,CV$3*CV$4,0)</f>
        <v>0</v>
      </c>
      <c r="GP891" s="0" t="n">
        <f aca="false">IF(CHOOSE(MATCH(CW$5,$B$10:$E$10,0),$B891,$C891,$D891,$E891)*CW$6+CW891*CW$7&lt;CW$2,CW$3*CW$4,0)</f>
        <v>0</v>
      </c>
      <c r="GQ891" s="0" t="n">
        <f aca="false">IF(CHOOSE(MATCH(CX$5,$B$10:$E$10,0),$B891,$C891,$D891,$E891)*CX$6+CX891*CX$7&lt;CX$2,CX$3*CX$4,0)</f>
        <v>0</v>
      </c>
      <c r="GS891" s="0" t="n">
        <f aca="false">SUM(CZ891:GQ891)</f>
        <v>3</v>
      </c>
      <c r="GT891" s="0" t="n">
        <f aca="false">IF(GS891&gt;$GS$6,1,0)</f>
        <v>0</v>
      </c>
    </row>
    <row r="892" customFormat="false" ht="14" hidden="false" customHeight="false" outlineLevel="0" collapsed="false">
      <c r="A892" s="0" t="n">
        <v>882</v>
      </c>
      <c r="B892" s="0" t="n">
        <v>-1.07240977196842</v>
      </c>
      <c r="C892" s="0" t="n">
        <v>-0.493856572025461</v>
      </c>
      <c r="D892" s="0" t="n">
        <v>-1.33060358619223</v>
      </c>
      <c r="E892" s="0" t="n">
        <v>0.173903798436505</v>
      </c>
      <c r="G892" s="0" t="n">
        <v>-0.262109551840695</v>
      </c>
      <c r="H892" s="0" t="n">
        <v>1.12433099275222</v>
      </c>
      <c r="I892" s="0" t="n">
        <v>0.978741354629165</v>
      </c>
      <c r="J892" s="0" t="n">
        <v>0.223501501750434</v>
      </c>
      <c r="K892" s="0" t="n">
        <v>-0.122975052363472</v>
      </c>
      <c r="L892" s="0" t="n">
        <v>0.764048309065401</v>
      </c>
      <c r="M892" s="0" t="n">
        <v>0.630734575679526</v>
      </c>
      <c r="N892" s="0" t="n">
        <v>0.00990667103906162</v>
      </c>
      <c r="O892" s="0" t="n">
        <v>-0.250172433879925</v>
      </c>
      <c r="P892" s="0" t="n">
        <v>-0.793470462667756</v>
      </c>
      <c r="Q892" s="0" t="n">
        <v>-0.160143827088177</v>
      </c>
      <c r="R892" s="0" t="n">
        <v>0.732170519768261</v>
      </c>
      <c r="S892" s="0" t="n">
        <v>-0.426477981818607</v>
      </c>
      <c r="T892" s="0" t="n">
        <v>0.735074081603671</v>
      </c>
      <c r="U892" s="0" t="n">
        <v>-1.26311078929575</v>
      </c>
      <c r="V892" s="0" t="n">
        <v>0.175349441633443</v>
      </c>
      <c r="W892" s="0" t="n">
        <v>-1.14265731099295</v>
      </c>
      <c r="X892" s="0" t="n">
        <v>2.48543074121699</v>
      </c>
      <c r="Y892" s="0" t="n">
        <v>-1.54134340846213</v>
      </c>
      <c r="Z892" s="0" t="n">
        <v>0.00615841599937994</v>
      </c>
      <c r="AA892" s="0" t="n">
        <v>0.802622253104346</v>
      </c>
      <c r="AB892" s="0" t="n">
        <v>1.87677869689651</v>
      </c>
      <c r="AC892" s="0" t="n">
        <v>-0.817810814623954</v>
      </c>
      <c r="AD892" s="0" t="n">
        <v>1.72157342603896</v>
      </c>
      <c r="AE892" s="0" t="n">
        <v>-0.203856416192139</v>
      </c>
      <c r="AF892" s="0" t="n">
        <v>-1.31091610455769</v>
      </c>
      <c r="AG892" s="0" t="n">
        <v>0.759346221457236</v>
      </c>
      <c r="AH892" s="0" t="n">
        <v>-0.17325191947748</v>
      </c>
      <c r="AI892" s="0" t="n">
        <v>-0.256254679698031</v>
      </c>
      <c r="AJ892" s="0" t="n">
        <v>-1.22205619845772</v>
      </c>
      <c r="AK892" s="0" t="n">
        <v>-0.280920176010113</v>
      </c>
      <c r="AL892" s="0" t="n">
        <v>-1.84355030796723</v>
      </c>
      <c r="AM892" s="0" t="n">
        <v>3.66824679076672</v>
      </c>
      <c r="AN892" s="0" t="n">
        <v>1.32146624309826</v>
      </c>
      <c r="AO892" s="0" t="n">
        <v>0.711029315425549</v>
      </c>
      <c r="AP892" s="0" t="n">
        <v>1.83483280125074</v>
      </c>
      <c r="AQ892" s="0" t="n">
        <v>-1.58440343511757</v>
      </c>
      <c r="AR892" s="0" t="n">
        <v>-1.12361249193782</v>
      </c>
      <c r="AS892" s="0" t="n">
        <v>2.68733856501058</v>
      </c>
      <c r="AT892" s="0" t="n">
        <v>-0.584996087127365</v>
      </c>
      <c r="AU892" s="0" t="n">
        <v>1.0706867215049</v>
      </c>
      <c r="AV892" s="0" t="n">
        <v>-1.09516122392961</v>
      </c>
      <c r="AW892" s="0" t="n">
        <v>1.11317604023498</v>
      </c>
      <c r="AX892" s="0" t="n">
        <v>0.364020706911106</v>
      </c>
      <c r="AY892" s="0" t="n">
        <v>1.3811222743243</v>
      </c>
      <c r="AZ892" s="0" t="n">
        <v>-0.513381337441388</v>
      </c>
      <c r="BA892" s="0" t="n">
        <v>2.26522388402373</v>
      </c>
      <c r="BB892" s="0" t="n">
        <v>-0.0996510607365053</v>
      </c>
      <c r="BC892" s="0" t="n">
        <v>0.741301846574061</v>
      </c>
      <c r="BD892" s="0" t="n">
        <v>-0.665752395434538</v>
      </c>
      <c r="BE892" s="0" t="n">
        <v>-0.562808963877615</v>
      </c>
      <c r="BF892" s="0" t="n">
        <v>-1.38013092509937</v>
      </c>
      <c r="BG892" s="0" t="n">
        <v>-0.0561408342036884</v>
      </c>
      <c r="BH892" s="0" t="n">
        <v>2.64713889919221</v>
      </c>
      <c r="BI892" s="0" t="n">
        <v>0.465347511635628</v>
      </c>
      <c r="BJ892" s="0" t="n">
        <v>-0.24630708139739</v>
      </c>
      <c r="BK892" s="0" t="n">
        <v>1.63439381140051</v>
      </c>
      <c r="BL892" s="0" t="n">
        <v>0.125132828543428</v>
      </c>
      <c r="BM892" s="0" t="n">
        <v>-0.362550736099365</v>
      </c>
      <c r="BN892" s="0" t="n">
        <v>0.277977960649878</v>
      </c>
      <c r="BO892" s="0" t="n">
        <v>0.811628524388652</v>
      </c>
      <c r="BP892" s="0" t="n">
        <v>-1.73382431967184</v>
      </c>
      <c r="BQ892" s="0" t="n">
        <v>0.253805865213508</v>
      </c>
      <c r="BR892" s="0" t="n">
        <v>-0.233159198614885</v>
      </c>
      <c r="BS892" s="0" t="n">
        <v>0.859126885188744</v>
      </c>
      <c r="BT892" s="0" t="n">
        <v>0.997688403003849</v>
      </c>
      <c r="BU892" s="0" t="n">
        <v>-0.0229897523240652</v>
      </c>
      <c r="BV892" s="0" t="n">
        <v>-0.124671259982279</v>
      </c>
      <c r="BW892" s="0" t="n">
        <v>0.817383352114121</v>
      </c>
      <c r="BX892" s="0" t="n">
        <v>0.669863311486552</v>
      </c>
      <c r="BY892" s="0" t="n">
        <v>-0.031025138014229</v>
      </c>
      <c r="BZ892" s="0" t="n">
        <v>-0.564423316973262</v>
      </c>
      <c r="CA892" s="0" t="n">
        <v>1.02822923508938</v>
      </c>
      <c r="CB892" s="0" t="n">
        <v>0.749989794712747</v>
      </c>
      <c r="CC892" s="0" t="n">
        <v>-0.793891103967326</v>
      </c>
      <c r="CD892" s="0" t="n">
        <v>0.251120582106523</v>
      </c>
      <c r="CE892" s="0" t="n">
        <v>0.701900262356503</v>
      </c>
      <c r="CF892" s="0" t="n">
        <v>0.0681745859765215</v>
      </c>
      <c r="CG892" s="0" t="n">
        <v>-0.263139554590452</v>
      </c>
      <c r="CH892" s="0" t="n">
        <v>-2.09131030715071</v>
      </c>
      <c r="CI892" s="0" t="n">
        <v>0.536472271051025</v>
      </c>
      <c r="CJ892" s="0" t="n">
        <v>0.742712700230186</v>
      </c>
      <c r="CK892" s="0" t="n">
        <v>-0.375324589185766</v>
      </c>
      <c r="CL892" s="0" t="n">
        <v>-0.575853391637793</v>
      </c>
      <c r="CM892" s="0" t="n">
        <v>1.2101963875466</v>
      </c>
      <c r="CN892" s="0" t="n">
        <v>-1.06432935353951</v>
      </c>
      <c r="CO892" s="0" t="n">
        <v>1.53484961629147</v>
      </c>
      <c r="CP892" s="0" t="n">
        <v>-1.76491539605195</v>
      </c>
      <c r="CQ892" s="0" t="n">
        <v>-0.643855173620977</v>
      </c>
      <c r="CR892" s="0" t="n">
        <v>0.253884309131536</v>
      </c>
      <c r="CS892" s="0" t="n">
        <v>-0.424385007136152</v>
      </c>
      <c r="CT892" s="0" t="n">
        <v>-1.56876467372058</v>
      </c>
      <c r="CU892" s="0" t="n">
        <v>-2.45629053097218</v>
      </c>
      <c r="CV892" s="0" t="n">
        <v>0.250804532697657</v>
      </c>
      <c r="CW892" s="0" t="n">
        <v>0.366965196008096</v>
      </c>
      <c r="CX892" s="0" t="n">
        <v>-1.04670334621915</v>
      </c>
      <c r="CZ892" s="0" t="n">
        <f aca="false">IF(CHOOSE(MATCH(G$5,$B$10:$E$10,0),$B892,$C892,$D892,$E892)*G$6+G892*G$7&lt;G$2,G$3*G$4,0)</f>
        <v>0</v>
      </c>
      <c r="DA892" s="0" t="n">
        <f aca="false">IF(CHOOSE(MATCH(H$5,$B$10:$E$10,0),$B892,$C892,$D892,$E892)*H$6+H892*H$7&lt;H$2,H$3*H$4,0)</f>
        <v>0</v>
      </c>
      <c r="DB892" s="0" t="n">
        <f aca="false">IF(CHOOSE(MATCH(I$5,$B$10:$E$10,0),$B892,$C892,$D892,$E892)*I$6+I892*I$7&lt;I$2,I$3*I$4,0)</f>
        <v>0</v>
      </c>
      <c r="DC892" s="0" t="n">
        <f aca="false">IF(CHOOSE(MATCH(J$5,$B$10:$E$10,0),$B892,$C892,$D892,$E892)*J$6+J892*J$7&lt;J$2,J$3*J$4,0)</f>
        <v>0</v>
      </c>
      <c r="DD892" s="0" t="n">
        <f aca="false">IF(CHOOSE(MATCH(K$5,$B$10:$E$10,0),$B892,$C892,$D892,$E892)*K$6+K892*K$7&lt;K$2,K$3*K$4,0)</f>
        <v>0</v>
      </c>
      <c r="DE892" s="0" t="n">
        <f aca="false">IF(CHOOSE(MATCH(L$5,$B$10:$E$10,0),$B892,$C892,$D892,$E892)*L$6+L892*L$7&lt;L$2,L$3*L$4,0)</f>
        <v>0</v>
      </c>
      <c r="DF892" s="0" t="n">
        <f aca="false">IF(CHOOSE(MATCH(M$5,$B$10:$E$10,0),$B892,$C892,$D892,$E892)*M$6+M892*M$7&lt;M$2,M$3*M$4,0)</f>
        <v>0</v>
      </c>
      <c r="DG892" s="0" t="n">
        <f aca="false">IF(CHOOSE(MATCH(N$5,$B$10:$E$10,0),$B892,$C892,$D892,$E892)*N$6+N892*N$7&lt;N$2,N$3*N$4,0)</f>
        <v>0</v>
      </c>
      <c r="DH892" s="0" t="n">
        <f aca="false">IF(CHOOSE(MATCH(O$5,$B$10:$E$10,0),$B892,$C892,$D892,$E892)*O$6+O892*O$7&lt;O$2,O$3*O$4,0)</f>
        <v>0</v>
      </c>
      <c r="DI892" s="0" t="n">
        <f aca="false">IF(CHOOSE(MATCH(P$5,$B$10:$E$10,0),$B892,$C892,$D892,$E892)*P$6+P892*P$7&lt;P$2,P$3*P$4,0)</f>
        <v>0</v>
      </c>
      <c r="DJ892" s="0" t="n">
        <f aca="false">IF(CHOOSE(MATCH(Q$5,$B$10:$E$10,0),$B892,$C892,$D892,$E892)*Q$6+Q892*Q$7&lt;Q$2,Q$3*Q$4,0)</f>
        <v>0</v>
      </c>
      <c r="DK892" s="0" t="n">
        <f aca="false">IF(CHOOSE(MATCH(R$5,$B$10:$E$10,0),$B892,$C892,$D892,$E892)*R$6+R892*R$7&lt;R$2,R$3*R$4,0)</f>
        <v>0</v>
      </c>
      <c r="DL892" s="0" t="n">
        <f aca="false">IF(CHOOSE(MATCH(S$5,$B$10:$E$10,0),$B892,$C892,$D892,$E892)*S$6+S892*S$7&lt;S$2,S$3*S$4,0)</f>
        <v>0</v>
      </c>
      <c r="DM892" s="0" t="n">
        <f aca="false">IF(CHOOSE(MATCH(T$5,$B$10:$E$10,0),$B892,$C892,$D892,$E892)*T$6+T892*T$7&lt;T$2,T$3*T$4,0)</f>
        <v>0</v>
      </c>
      <c r="DN892" s="0" t="n">
        <f aca="false">IF(CHOOSE(MATCH(U$5,$B$10:$E$10,0),$B892,$C892,$D892,$E892)*U$6+U892*U$7&lt;U$2,U$3*U$4,0)</f>
        <v>0</v>
      </c>
      <c r="DO892" s="0" t="n">
        <f aca="false">IF(CHOOSE(MATCH(V$5,$B$10:$E$10,0),$B892,$C892,$D892,$E892)*V$6+V892*V$7&lt;V$2,V$3*V$4,0)</f>
        <v>0</v>
      </c>
      <c r="DP892" s="0" t="n">
        <f aca="false">IF(CHOOSE(MATCH(W$5,$B$10:$E$10,0),$B892,$C892,$D892,$E892)*W$6+W892*W$7&lt;W$2,W$3*W$4,0)</f>
        <v>0</v>
      </c>
      <c r="DQ892" s="0" t="n">
        <f aca="false">IF(CHOOSE(MATCH(X$5,$B$10:$E$10,0),$B892,$C892,$D892,$E892)*X$6+X892*X$7&lt;X$2,X$3*X$4,0)</f>
        <v>0</v>
      </c>
      <c r="DR892" s="0" t="n">
        <f aca="false">IF(CHOOSE(MATCH(Y$5,$B$10:$E$10,0),$B892,$C892,$D892,$E892)*Y$6+Y892*Y$7&lt;Y$2,Y$3*Y$4,0)</f>
        <v>0</v>
      </c>
      <c r="DS892" s="0" t="n">
        <f aca="false">IF(CHOOSE(MATCH(Z$5,$B$10:$E$10,0),$B892,$C892,$D892,$E892)*Z$6+Z892*Z$7&lt;Z$2,Z$3*Z$4,0)</f>
        <v>0</v>
      </c>
      <c r="DT892" s="0" t="n">
        <f aca="false">IF(CHOOSE(MATCH(AA$5,$B$10:$E$10,0),$B892,$C892,$D892,$E892)*AA$6+AA892*AA$7&lt;AA$2,AA$3*AA$4,0)</f>
        <v>0</v>
      </c>
      <c r="DU892" s="0" t="n">
        <f aca="false">IF(CHOOSE(MATCH(AB$5,$B$10:$E$10,0),$B892,$C892,$D892,$E892)*AB$6+AB892*AB$7&lt;AB$2,AB$3*AB$4,0)</f>
        <v>0</v>
      </c>
      <c r="DV892" s="0" t="n">
        <f aca="false">IF(CHOOSE(MATCH(AC$5,$B$10:$E$10,0),$B892,$C892,$D892,$E892)*AC$6+AC892*AC$7&lt;AC$2,AC$3*AC$4,0)</f>
        <v>0</v>
      </c>
      <c r="DW892" s="0" t="n">
        <f aca="false">IF(CHOOSE(MATCH(AD$5,$B$10:$E$10,0),$B892,$C892,$D892,$E892)*AD$6+AD892*AD$7&lt;AD$2,AD$3*AD$4,0)</f>
        <v>0</v>
      </c>
      <c r="DX892" s="0" t="n">
        <f aca="false">IF(CHOOSE(MATCH(AE$5,$B$10:$E$10,0),$B892,$C892,$D892,$E892)*AE$6+AE892*AE$7&lt;AE$2,AE$3*AE$4,0)</f>
        <v>0</v>
      </c>
      <c r="DY892" s="0" t="n">
        <f aca="false">IF(CHOOSE(MATCH(AF$5,$B$10:$E$10,0),$B892,$C892,$D892,$E892)*AF$6+AF892*AF$7&lt;AF$2,AF$3*AF$4,0)</f>
        <v>0</v>
      </c>
      <c r="DZ892" s="0" t="n">
        <f aca="false">IF(CHOOSE(MATCH(AG$5,$B$10:$E$10,0),$B892,$C892,$D892,$E892)*AG$6+AG892*AG$7&lt;AG$2,AG$3*AG$4,0)</f>
        <v>0</v>
      </c>
      <c r="EA892" s="0" t="n">
        <f aca="false">IF(CHOOSE(MATCH(AH$5,$B$10:$E$10,0),$B892,$C892,$D892,$E892)*AH$6+AH892*AH$7&lt;AH$2,AH$3*AH$4,0)</f>
        <v>0</v>
      </c>
      <c r="EB892" s="0" t="n">
        <f aca="false">IF(CHOOSE(MATCH(AI$5,$B$10:$E$10,0),$B892,$C892,$D892,$E892)*AI$6+AI892*AI$7&lt;AI$2,AI$3*AI$4,0)</f>
        <v>0</v>
      </c>
      <c r="EC892" s="0" t="n">
        <f aca="false">IF(CHOOSE(MATCH(AJ$5,$B$10:$E$10,0),$B892,$C892,$D892,$E892)*AJ$6+AJ892*AJ$7&lt;AJ$2,AJ$3*AJ$4,0)</f>
        <v>0</v>
      </c>
      <c r="ED892" s="0" t="n">
        <f aca="false">IF(CHOOSE(MATCH(AK$5,$B$10:$E$10,0),$B892,$C892,$D892,$E892)*AK$6+AK892*AK$7&lt;AK$2,AK$3*AK$4,0)</f>
        <v>0</v>
      </c>
      <c r="EE892" s="0" t="n">
        <f aca="false">IF(CHOOSE(MATCH(AL$5,$B$10:$E$10,0),$B892,$C892,$D892,$E892)*AL$6+AL892*AL$7&lt;AL$2,AL$3*AL$4,0)</f>
        <v>0</v>
      </c>
      <c r="EF892" s="0" t="n">
        <f aca="false">IF(CHOOSE(MATCH(AM$5,$B$10:$E$10,0),$B892,$C892,$D892,$E892)*AM$6+AM892*AM$7&lt;AM$2,AM$3*AM$4,0)</f>
        <v>0</v>
      </c>
      <c r="EG892" s="0" t="n">
        <f aca="false">IF(CHOOSE(MATCH(AN$5,$B$10:$E$10,0),$B892,$C892,$D892,$E892)*AN$6+AN892*AN$7&lt;AN$2,AN$3*AN$4,0)</f>
        <v>0</v>
      </c>
      <c r="EH892" s="0" t="n">
        <f aca="false">IF(CHOOSE(MATCH(AO$5,$B$10:$E$10,0),$B892,$C892,$D892,$E892)*AO$6+AO892*AO$7&lt;AO$2,AO$3*AO$4,0)</f>
        <v>0</v>
      </c>
      <c r="EI892" s="0" t="n">
        <f aca="false">IF(CHOOSE(MATCH(AP$5,$B$10:$E$10,0),$B892,$C892,$D892,$E892)*AP$6+AP892*AP$7&lt;AP$2,AP$3*AP$4,0)</f>
        <v>0</v>
      </c>
      <c r="EJ892" s="0" t="n">
        <f aca="false">IF(CHOOSE(MATCH(AQ$5,$B$10:$E$10,0),$B892,$C892,$D892,$E892)*AQ$6+AQ892*AQ$7&lt;AQ$2,AQ$3*AQ$4,0)</f>
        <v>0</v>
      </c>
      <c r="EK892" s="0" t="n">
        <f aca="false">IF(CHOOSE(MATCH(AR$5,$B$10:$E$10,0),$B892,$C892,$D892,$E892)*AR$6+AR892*AR$7&lt;AR$2,AR$3*AR$4,0)</f>
        <v>0</v>
      </c>
      <c r="EL892" s="0" t="n">
        <f aca="false">IF(CHOOSE(MATCH(AS$5,$B$10:$E$10,0),$B892,$C892,$D892,$E892)*AS$6+AS892*AS$7&lt;AS$2,AS$3*AS$4,0)</f>
        <v>0</v>
      </c>
      <c r="EM892" s="0" t="n">
        <f aca="false">IF(CHOOSE(MATCH(AT$5,$B$10:$E$10,0),$B892,$C892,$D892,$E892)*AT$6+AT892*AT$7&lt;AT$2,AT$3*AT$4,0)</f>
        <v>0</v>
      </c>
      <c r="EN892" s="0" t="n">
        <f aca="false">IF(CHOOSE(MATCH(AU$5,$B$10:$E$10,0),$B892,$C892,$D892,$E892)*AU$6+AU892*AU$7&lt;AU$2,AU$3*AU$4,0)</f>
        <v>0</v>
      </c>
      <c r="EO892" s="0" t="n">
        <f aca="false">IF(CHOOSE(MATCH(AV$5,$B$10:$E$10,0),$B892,$C892,$D892,$E892)*AV$6+AV892*AV$7&lt;AV$2,AV$3*AV$4,0)</f>
        <v>0</v>
      </c>
      <c r="EP892" s="0" t="n">
        <f aca="false">IF(CHOOSE(MATCH(AW$5,$B$10:$E$10,0),$B892,$C892,$D892,$E892)*AW$6+AW892*AW$7&lt;AW$2,AW$3*AW$4,0)</f>
        <v>0</v>
      </c>
      <c r="EQ892" s="0" t="n">
        <f aca="false">IF(CHOOSE(MATCH(AX$5,$B$10:$E$10,0),$B892,$C892,$D892,$E892)*AX$6+AX892*AX$7&lt;AX$2,AX$3*AX$4,0)</f>
        <v>0</v>
      </c>
      <c r="ER892" s="0" t="n">
        <f aca="false">IF(CHOOSE(MATCH(AY$5,$B$10:$E$10,0),$B892,$C892,$D892,$E892)*AY$6+AY892*AY$7&lt;AY$2,AY$3*AY$4,0)</f>
        <v>0</v>
      </c>
      <c r="ES892" s="0" t="n">
        <f aca="false">IF(CHOOSE(MATCH(AZ$5,$B$10:$E$10,0),$B892,$C892,$D892,$E892)*AZ$6+AZ892*AZ$7&lt;AZ$2,AZ$3*AZ$4,0)</f>
        <v>0</v>
      </c>
      <c r="ET892" s="0" t="n">
        <f aca="false">IF(CHOOSE(MATCH(BA$5,$B$10:$E$10,0),$B892,$C892,$D892,$E892)*BA$6+BA892*BA$7&lt;BA$2,BA$3*BA$4,0)</f>
        <v>0</v>
      </c>
      <c r="EU892" s="0" t="n">
        <f aca="false">IF(CHOOSE(MATCH(BB$5,$B$10:$E$10,0),$B892,$C892,$D892,$E892)*BB$6+BB892*BB$7&lt;BB$2,BB$3*BB$4,0)</f>
        <v>0</v>
      </c>
      <c r="EV892" s="0" t="n">
        <f aca="false">IF(CHOOSE(MATCH(BC$5,$B$10:$E$10,0),$B892,$C892,$D892,$E892)*BC$6+BC892*BC$7&lt;BC$2,BC$3*BC$4,0)</f>
        <v>0</v>
      </c>
      <c r="EW892" s="0" t="n">
        <f aca="false">IF(CHOOSE(MATCH(BD$5,$B$10:$E$10,0),$B892,$C892,$D892,$E892)*BD$6+BD892*BD$7&lt;BD$2,BD$3*BD$4,0)</f>
        <v>0</v>
      </c>
      <c r="EX892" s="0" t="n">
        <f aca="false">IF(CHOOSE(MATCH(BE$5,$B$10:$E$10,0),$B892,$C892,$D892,$E892)*BE$6+BE892*BE$7&lt;BE$2,BE$3*BE$4,0)</f>
        <v>0</v>
      </c>
      <c r="EY892" s="0" t="n">
        <f aca="false">IF(CHOOSE(MATCH(BF$5,$B$10:$E$10,0),$B892,$C892,$D892,$E892)*BF$6+BF892*BF$7&lt;BF$2,BF$3*BF$4,0)</f>
        <v>0</v>
      </c>
      <c r="EZ892" s="0" t="n">
        <f aca="false">IF(CHOOSE(MATCH(BG$5,$B$10:$E$10,0),$B892,$C892,$D892,$E892)*BG$6+BG892*BG$7&lt;BG$2,BG$3*BG$4,0)</f>
        <v>0</v>
      </c>
      <c r="FA892" s="0" t="n">
        <f aca="false">IF(CHOOSE(MATCH(BH$5,$B$10:$E$10,0),$B892,$C892,$D892,$E892)*BH$6+BH892*BH$7&lt;BH$2,BH$3*BH$4,0)</f>
        <v>0</v>
      </c>
      <c r="FB892" s="0" t="n">
        <f aca="false">IF(CHOOSE(MATCH(BI$5,$B$10:$E$10,0),$B892,$C892,$D892,$E892)*BI$6+BI892*BI$7&lt;BI$2,BI$3*BI$4,0)</f>
        <v>0</v>
      </c>
      <c r="FC892" s="0" t="n">
        <f aca="false">IF(CHOOSE(MATCH(BJ$5,$B$10:$E$10,0),$B892,$C892,$D892,$E892)*BJ$6+BJ892*BJ$7&lt;BJ$2,BJ$3*BJ$4,0)</f>
        <v>0</v>
      </c>
      <c r="FD892" s="0" t="n">
        <f aca="false">IF(CHOOSE(MATCH(BK$5,$B$10:$E$10,0),$B892,$C892,$D892,$E892)*BK$6+BK892*BK$7&lt;BK$2,BK$3*BK$4,0)</f>
        <v>0</v>
      </c>
      <c r="FE892" s="0" t="n">
        <f aca="false">IF(CHOOSE(MATCH(BL$5,$B$10:$E$10,0),$B892,$C892,$D892,$E892)*BL$6+BL892*BL$7&lt;BL$2,BL$3*BL$4,0)</f>
        <v>0</v>
      </c>
      <c r="FF892" s="0" t="n">
        <f aca="false">IF(CHOOSE(MATCH(BM$5,$B$10:$E$10,0),$B892,$C892,$D892,$E892)*BM$6+BM892*BM$7&lt;BM$2,BM$3*BM$4,0)</f>
        <v>0</v>
      </c>
      <c r="FG892" s="0" t="n">
        <f aca="false">IF(CHOOSE(MATCH(BN$5,$B$10:$E$10,0),$B892,$C892,$D892,$E892)*BN$6+BN892*BN$7&lt;BN$2,BN$3*BN$4,0)</f>
        <v>0</v>
      </c>
      <c r="FH892" s="0" t="n">
        <f aca="false">IF(CHOOSE(MATCH(BO$5,$B$10:$E$10,0),$B892,$C892,$D892,$E892)*BO$6+BO892*BO$7&lt;BO$2,BO$3*BO$4,0)</f>
        <v>0</v>
      </c>
      <c r="FI892" s="0" t="n">
        <f aca="false">IF(CHOOSE(MATCH(BP$5,$B$10:$E$10,0),$B892,$C892,$D892,$E892)*BP$6+BP892*BP$7&lt;BP$2,BP$3*BP$4,0)</f>
        <v>0</v>
      </c>
      <c r="FJ892" s="0" t="n">
        <f aca="false">IF(CHOOSE(MATCH(BQ$5,$B$10:$E$10,0),$B892,$C892,$D892,$E892)*BQ$6+BQ892*BQ$7&lt;BQ$2,BQ$3*BQ$4,0)</f>
        <v>0</v>
      </c>
      <c r="FK892" s="0" t="n">
        <f aca="false">IF(CHOOSE(MATCH(BR$5,$B$10:$E$10,0),$B892,$C892,$D892,$E892)*BR$6+BR892*BR$7&lt;BR$2,BR$3*BR$4,0)</f>
        <v>0</v>
      </c>
      <c r="FL892" s="0" t="n">
        <f aca="false">IF(CHOOSE(MATCH(BS$5,$B$10:$E$10,0),$B892,$C892,$D892,$E892)*BS$6+BS892*BS$7&lt;BS$2,BS$3*BS$4,0)</f>
        <v>0</v>
      </c>
      <c r="FM892" s="0" t="n">
        <f aca="false">IF(CHOOSE(MATCH(BT$5,$B$10:$E$10,0),$B892,$C892,$D892,$E892)*BT$6+BT892*BT$7&lt;BT$2,BT$3*BT$4,0)</f>
        <v>0</v>
      </c>
      <c r="FN892" s="0" t="n">
        <f aca="false">IF(CHOOSE(MATCH(BU$5,$B$10:$E$10,0),$B892,$C892,$D892,$E892)*BU$6+BU892*BU$7&lt;BU$2,BU$3*BU$4,0)</f>
        <v>0</v>
      </c>
      <c r="FO892" s="0" t="n">
        <f aca="false">IF(CHOOSE(MATCH(BV$5,$B$10:$E$10,0),$B892,$C892,$D892,$E892)*BV$6+BV892*BV$7&lt;BV$2,BV$3*BV$4,0)</f>
        <v>0</v>
      </c>
      <c r="FP892" s="0" t="n">
        <f aca="false">IF(CHOOSE(MATCH(BW$5,$B$10:$E$10,0),$B892,$C892,$D892,$E892)*BW$6+BW892*BW$7&lt;BW$2,BW$3*BW$4,0)</f>
        <v>0</v>
      </c>
      <c r="FQ892" s="0" t="n">
        <f aca="false">IF(CHOOSE(MATCH(BX$5,$B$10:$E$10,0),$B892,$C892,$D892,$E892)*BX$6+BX892*BX$7&lt;BX$2,BX$3*BX$4,0)</f>
        <v>0</v>
      </c>
      <c r="FR892" s="0" t="n">
        <f aca="false">IF(CHOOSE(MATCH(BY$5,$B$10:$E$10,0),$B892,$C892,$D892,$E892)*BY$6+BY892*BY$7&lt;BY$2,BY$3*BY$4,0)</f>
        <v>0</v>
      </c>
      <c r="FS892" s="0" t="n">
        <f aca="false">IF(CHOOSE(MATCH(BZ$5,$B$10:$E$10,0),$B892,$C892,$D892,$E892)*BZ$6+BZ892*BZ$7&lt;BZ$2,BZ$3*BZ$4,0)</f>
        <v>0</v>
      </c>
      <c r="FT892" s="0" t="n">
        <f aca="false">IF(CHOOSE(MATCH(CA$5,$B$10:$E$10,0),$B892,$C892,$D892,$E892)*CA$6+CA892*CA$7&lt;CA$2,CA$3*CA$4,0)</f>
        <v>0</v>
      </c>
      <c r="FU892" s="0" t="n">
        <f aca="false">IF(CHOOSE(MATCH(CB$5,$B$10:$E$10,0),$B892,$C892,$D892,$E892)*CB$6+CB892*CB$7&lt;CB$2,CB$3*CB$4,0)</f>
        <v>0</v>
      </c>
      <c r="FV892" s="0" t="n">
        <f aca="false">IF(CHOOSE(MATCH(CC$5,$B$10:$E$10,0),$B892,$C892,$D892,$E892)*CC$6+CC892*CC$7&lt;CC$2,CC$3*CC$4,0)</f>
        <v>0</v>
      </c>
      <c r="FW892" s="0" t="n">
        <f aca="false">IF(CHOOSE(MATCH(CD$5,$B$10:$E$10,0),$B892,$C892,$D892,$E892)*CD$6+CD892*CD$7&lt;CD$2,CD$3*CD$4,0)</f>
        <v>0</v>
      </c>
      <c r="FX892" s="0" t="n">
        <f aca="false">IF(CHOOSE(MATCH(CE$5,$B$10:$E$10,0),$B892,$C892,$D892,$E892)*CE$6+CE892*CE$7&lt;CE$2,CE$3*CE$4,0)</f>
        <v>0</v>
      </c>
      <c r="FY892" s="0" t="n">
        <f aca="false">IF(CHOOSE(MATCH(CF$5,$B$10:$E$10,0),$B892,$C892,$D892,$E892)*CF$6+CF892*CF$7&lt;CF$2,CF$3*CF$4,0)</f>
        <v>0</v>
      </c>
      <c r="FZ892" s="0" t="n">
        <f aca="false">IF(CHOOSE(MATCH(CG$5,$B$10:$E$10,0),$B892,$C892,$D892,$E892)*CG$6+CG892*CG$7&lt;CG$2,CG$3*CG$4,0)</f>
        <v>0</v>
      </c>
      <c r="GA892" s="0" t="n">
        <f aca="false">IF(CHOOSE(MATCH(CH$5,$B$10:$E$10,0),$B892,$C892,$D892,$E892)*CH$6+CH892*CH$7&lt;CH$2,CH$3*CH$4,0)</f>
        <v>0</v>
      </c>
      <c r="GB892" s="0" t="n">
        <f aca="false">IF(CHOOSE(MATCH(CI$5,$B$10:$E$10,0),$B892,$C892,$D892,$E892)*CI$6+CI892*CI$7&lt;CI$2,CI$3*CI$4,0)</f>
        <v>0</v>
      </c>
      <c r="GC892" s="0" t="n">
        <f aca="false">IF(CHOOSE(MATCH(CJ$5,$B$10:$E$10,0),$B892,$C892,$D892,$E892)*CJ$6+CJ892*CJ$7&lt;CJ$2,CJ$3*CJ$4,0)</f>
        <v>0</v>
      </c>
      <c r="GD892" s="0" t="n">
        <f aca="false">IF(CHOOSE(MATCH(CK$5,$B$10:$E$10,0),$B892,$C892,$D892,$E892)*CK$6+CK892*CK$7&lt;CK$2,CK$3*CK$4,0)</f>
        <v>0</v>
      </c>
      <c r="GE892" s="0" t="n">
        <f aca="false">IF(CHOOSE(MATCH(CL$5,$B$10:$E$10,0),$B892,$C892,$D892,$E892)*CL$6+CL892*CL$7&lt;CL$2,CL$3*CL$4,0)</f>
        <v>0</v>
      </c>
      <c r="GF892" s="0" t="n">
        <f aca="false">IF(CHOOSE(MATCH(CM$5,$B$10:$E$10,0),$B892,$C892,$D892,$E892)*CM$6+CM892*CM$7&lt;CM$2,CM$3*CM$4,0)</f>
        <v>0</v>
      </c>
      <c r="GG892" s="0" t="n">
        <f aca="false">IF(CHOOSE(MATCH(CN$5,$B$10:$E$10,0),$B892,$C892,$D892,$E892)*CN$6+CN892*CN$7&lt;CN$2,CN$3*CN$4,0)</f>
        <v>0</v>
      </c>
      <c r="GH892" s="0" t="n">
        <f aca="false">IF(CHOOSE(MATCH(CO$5,$B$10:$E$10,0),$B892,$C892,$D892,$E892)*CO$6+CO892*CO$7&lt;CO$2,CO$3*CO$4,0)</f>
        <v>0</v>
      </c>
      <c r="GI892" s="0" t="n">
        <f aca="false">IF(CHOOSE(MATCH(CP$5,$B$10:$E$10,0),$B892,$C892,$D892,$E892)*CP$6+CP892*CP$7&lt;CP$2,CP$3*CP$4,0)</f>
        <v>0</v>
      </c>
      <c r="GJ892" s="0" t="n">
        <f aca="false">IF(CHOOSE(MATCH(CQ$5,$B$10:$E$10,0),$B892,$C892,$D892,$E892)*CQ$6+CQ892*CQ$7&lt;CQ$2,CQ$3*CQ$4,0)</f>
        <v>0</v>
      </c>
      <c r="GK892" s="0" t="n">
        <f aca="false">IF(CHOOSE(MATCH(CR$5,$B$10:$E$10,0),$B892,$C892,$D892,$E892)*CR$6+CR892*CR$7&lt;CR$2,CR$3*CR$4,0)</f>
        <v>0</v>
      </c>
      <c r="GL892" s="0" t="n">
        <f aca="false">IF(CHOOSE(MATCH(CS$5,$B$10:$E$10,0),$B892,$C892,$D892,$E892)*CS$6+CS892*CS$7&lt;CS$2,CS$3*CS$4,0)</f>
        <v>0</v>
      </c>
      <c r="GM892" s="0" t="n">
        <f aca="false">IF(CHOOSE(MATCH(CT$5,$B$10:$E$10,0),$B892,$C892,$D892,$E892)*CT$6+CT892*CT$7&lt;CT$2,CT$3*CT$4,0)</f>
        <v>0</v>
      </c>
      <c r="GN892" s="0" t="n">
        <f aca="false">IF(CHOOSE(MATCH(CU$5,$B$10:$E$10,0),$B892,$C892,$D892,$E892)*CU$6+CU892*CU$7&lt;CU$2,CU$3*CU$4,0)</f>
        <v>0</v>
      </c>
      <c r="GO892" s="0" t="n">
        <f aca="false">IF(CHOOSE(MATCH(CV$5,$B$10:$E$10,0),$B892,$C892,$D892,$E892)*CV$6+CV892*CV$7&lt;CV$2,CV$3*CV$4,0)</f>
        <v>0</v>
      </c>
      <c r="GP892" s="0" t="n">
        <f aca="false">IF(CHOOSE(MATCH(CW$5,$B$10:$E$10,0),$B892,$C892,$D892,$E892)*CW$6+CW892*CW$7&lt;CW$2,CW$3*CW$4,0)</f>
        <v>0</v>
      </c>
      <c r="GQ892" s="0" t="n">
        <f aca="false">IF(CHOOSE(MATCH(CX$5,$B$10:$E$10,0),$B892,$C892,$D892,$E892)*CX$6+CX892*CX$7&lt;CX$2,CX$3*CX$4,0)</f>
        <v>0</v>
      </c>
      <c r="GS892" s="0" t="n">
        <f aca="false">SUM(CZ892:GQ892)</f>
        <v>0</v>
      </c>
      <c r="GT892" s="0" t="n">
        <f aca="false">IF(GS892&gt;$GS$6,1,0)</f>
        <v>0</v>
      </c>
    </row>
    <row r="893" customFormat="false" ht="14" hidden="false" customHeight="false" outlineLevel="0" collapsed="false">
      <c r="A893" s="0" t="n">
        <v>883</v>
      </c>
      <c r="B893" s="0" t="n">
        <v>-0.159453545166783</v>
      </c>
      <c r="C893" s="0" t="n">
        <v>0.882633486690463</v>
      </c>
      <c r="D893" s="0" t="n">
        <v>-1.44024351755638</v>
      </c>
      <c r="E893" s="0" t="n">
        <v>0.537608441877517</v>
      </c>
      <c r="G893" s="0" t="n">
        <v>1.49088918988127</v>
      </c>
      <c r="H893" s="0" t="n">
        <v>0.151857193486649</v>
      </c>
      <c r="I893" s="0" t="n">
        <v>0.272891611530213</v>
      </c>
      <c r="J893" s="0" t="n">
        <v>0.099728367786156</v>
      </c>
      <c r="K893" s="0" t="n">
        <v>-0.227267946684151</v>
      </c>
      <c r="L893" s="0" t="n">
        <v>0.341227632816299</v>
      </c>
      <c r="M893" s="0" t="n">
        <v>-0.118120624392759</v>
      </c>
      <c r="N893" s="0" t="n">
        <v>-1.69944087247131</v>
      </c>
      <c r="O893" s="0" t="n">
        <v>-1.53385826706653</v>
      </c>
      <c r="P893" s="0" t="n">
        <v>-0.519762579642702</v>
      </c>
      <c r="Q893" s="0" t="n">
        <v>-0.871025349624688</v>
      </c>
      <c r="R893" s="0" t="n">
        <v>0.646587068331428</v>
      </c>
      <c r="S893" s="0" t="n">
        <v>0.864226876728935</v>
      </c>
      <c r="T893" s="0" t="n">
        <v>1.05815161077771</v>
      </c>
      <c r="U893" s="0" t="n">
        <v>-0.444140368927037</v>
      </c>
      <c r="V893" s="0" t="n">
        <v>-0.0255147369898623</v>
      </c>
      <c r="W893" s="0" t="n">
        <v>-0.156346686708275</v>
      </c>
      <c r="X893" s="0" t="n">
        <v>-0.625888105787453</v>
      </c>
      <c r="Y893" s="0" t="n">
        <v>-0.354963276549825</v>
      </c>
      <c r="Z893" s="0" t="n">
        <v>-1.63033746503061</v>
      </c>
      <c r="AA893" s="0" t="n">
        <v>-0.236148025578586</v>
      </c>
      <c r="AB893" s="0" t="n">
        <v>-0.0174804881680757</v>
      </c>
      <c r="AC893" s="0" t="n">
        <v>2.3680149752181</v>
      </c>
      <c r="AD893" s="0" t="n">
        <v>-1.35021764435805</v>
      </c>
      <c r="AE893" s="0" t="n">
        <v>1.50119831232587</v>
      </c>
      <c r="AF893" s="0" t="n">
        <v>0.681878873365349</v>
      </c>
      <c r="AG893" s="0" t="n">
        <v>-0.152708707901184</v>
      </c>
      <c r="AH893" s="0" t="n">
        <v>0.965123945206869</v>
      </c>
      <c r="AI893" s="0" t="n">
        <v>-1.12289399112342</v>
      </c>
      <c r="AJ893" s="0" t="n">
        <v>0.764869128033752</v>
      </c>
      <c r="AK893" s="0" t="n">
        <v>0.790121248428477</v>
      </c>
      <c r="AL893" s="0" t="n">
        <v>0.528891632711748</v>
      </c>
      <c r="AM893" s="0" t="n">
        <v>-0.574498244532151</v>
      </c>
      <c r="AN893" s="0" t="n">
        <v>0.281079337582924</v>
      </c>
      <c r="AO893" s="0" t="n">
        <v>0.60095771914348</v>
      </c>
      <c r="AP893" s="0" t="n">
        <v>0.361488901035045</v>
      </c>
      <c r="AQ893" s="0" t="n">
        <v>1.53808741742978</v>
      </c>
      <c r="AR893" s="0" t="n">
        <v>1.5900650396361</v>
      </c>
      <c r="AS893" s="0" t="n">
        <v>0.432098659075564</v>
      </c>
      <c r="AT893" s="0" t="n">
        <v>-0.049017216952052</v>
      </c>
      <c r="AU893" s="0" t="n">
        <v>1.93062078324147</v>
      </c>
      <c r="AV893" s="0" t="n">
        <v>0.140105385071365</v>
      </c>
      <c r="AW893" s="0" t="n">
        <v>0.123668542073574</v>
      </c>
      <c r="AX893" s="0" t="n">
        <v>-1.43427314469591</v>
      </c>
      <c r="AY893" s="0" t="n">
        <v>-0.567745246371487</v>
      </c>
      <c r="AZ893" s="0" t="n">
        <v>1.07996129372623</v>
      </c>
      <c r="BA893" s="0" t="n">
        <v>-0.474917669635033</v>
      </c>
      <c r="BB893" s="0" t="n">
        <v>0.0690181423124159</v>
      </c>
      <c r="BC893" s="0" t="n">
        <v>-0.630827798886458</v>
      </c>
      <c r="BD893" s="0" t="n">
        <v>-1.22821347758872</v>
      </c>
      <c r="BE893" s="0" t="n">
        <v>-0.151779886436998</v>
      </c>
      <c r="BF893" s="0" t="n">
        <v>-0.671586803946411</v>
      </c>
      <c r="BG893" s="0" t="n">
        <v>0.547724994248711</v>
      </c>
      <c r="BH893" s="0" t="n">
        <v>-0.580373580305604</v>
      </c>
      <c r="BI893" s="0" t="n">
        <v>-0.305838057101937</v>
      </c>
      <c r="BJ893" s="0" t="n">
        <v>-0.911541064851917</v>
      </c>
      <c r="BK893" s="0" t="n">
        <v>-0.434451976616401</v>
      </c>
      <c r="BL893" s="0" t="n">
        <v>-0.960017132456414</v>
      </c>
      <c r="BM893" s="0" t="n">
        <v>-0.170224438988953</v>
      </c>
      <c r="BN893" s="0" t="n">
        <v>1.24746748042526</v>
      </c>
      <c r="BO893" s="0" t="n">
        <v>0.072852799348766</v>
      </c>
      <c r="BP893" s="0" t="n">
        <v>0.608397385803983</v>
      </c>
      <c r="BQ893" s="0" t="n">
        <v>0.932841430767439</v>
      </c>
      <c r="BR893" s="0" t="n">
        <v>1.44159002957167</v>
      </c>
      <c r="BS893" s="0" t="n">
        <v>0.101034629551577</v>
      </c>
      <c r="BT893" s="0" t="n">
        <v>-0.866118625708623</v>
      </c>
      <c r="BU893" s="0" t="n">
        <v>-0.0196996552404016</v>
      </c>
      <c r="BV893" s="0" t="n">
        <v>-1.49508650792995</v>
      </c>
      <c r="BW893" s="0" t="n">
        <v>0.491595528728794</v>
      </c>
      <c r="BX893" s="0" t="n">
        <v>2.56506609730422</v>
      </c>
      <c r="BY893" s="0" t="n">
        <v>-0.161072648552363</v>
      </c>
      <c r="BZ893" s="0" t="n">
        <v>1.44679688673932</v>
      </c>
      <c r="CA893" s="0" t="n">
        <v>0.967197593126912</v>
      </c>
      <c r="CB893" s="0" t="n">
        <v>-1.94057975022588</v>
      </c>
      <c r="CC893" s="0" t="n">
        <v>-1.52083885041066</v>
      </c>
      <c r="CD893" s="0" t="n">
        <v>0.0442685177404201</v>
      </c>
      <c r="CE893" s="0" t="n">
        <v>0.530915258423192</v>
      </c>
      <c r="CF893" s="0" t="n">
        <v>-0.610884853813332</v>
      </c>
      <c r="CG893" s="0" t="n">
        <v>-0.18444552551955</v>
      </c>
      <c r="CH893" s="0" t="n">
        <v>-0.876966623764019</v>
      </c>
      <c r="CI893" s="0" t="n">
        <v>-0.654906671115896</v>
      </c>
      <c r="CJ893" s="0" t="n">
        <v>-0.432519300375134</v>
      </c>
      <c r="CK893" s="0" t="n">
        <v>0.675233877700521</v>
      </c>
      <c r="CL893" s="0" t="n">
        <v>0.375653144146781</v>
      </c>
      <c r="CM893" s="0" t="n">
        <v>0.654054019832984</v>
      </c>
      <c r="CN893" s="0" t="n">
        <v>1.28045712699532</v>
      </c>
      <c r="CO893" s="0" t="n">
        <v>-0.932368493522517</v>
      </c>
      <c r="CP893" s="0" t="n">
        <v>-0.380747451345087</v>
      </c>
      <c r="CQ893" s="0" t="n">
        <v>0.252225618169177</v>
      </c>
      <c r="CR893" s="0" t="n">
        <v>0.432770548286499</v>
      </c>
      <c r="CS893" s="0" t="n">
        <v>-1.23098288895562</v>
      </c>
      <c r="CT893" s="0" t="n">
        <v>-1.23098288895562</v>
      </c>
      <c r="CU893" s="0" t="n">
        <v>1.03487082014908</v>
      </c>
      <c r="CV893" s="0" t="n">
        <v>0.699942575010937</v>
      </c>
      <c r="CW893" s="0" t="n">
        <v>-1.33888534037396</v>
      </c>
      <c r="CX893" s="0" t="n">
        <v>-1.40003066917416</v>
      </c>
      <c r="CZ893" s="0" t="n">
        <f aca="false">IF(CHOOSE(MATCH(G$5,$B$10:$E$10,0),$B893,$C893,$D893,$E893)*G$6+G893*G$7&lt;G$2,G$3*G$4,0)</f>
        <v>0</v>
      </c>
      <c r="DA893" s="0" t="n">
        <f aca="false">IF(CHOOSE(MATCH(H$5,$B$10:$E$10,0),$B893,$C893,$D893,$E893)*H$6+H893*H$7&lt;H$2,H$3*H$4,0)</f>
        <v>0</v>
      </c>
      <c r="DB893" s="0" t="n">
        <f aca="false">IF(CHOOSE(MATCH(I$5,$B$10:$E$10,0),$B893,$C893,$D893,$E893)*I$6+I893*I$7&lt;I$2,I$3*I$4,0)</f>
        <v>0</v>
      </c>
      <c r="DC893" s="0" t="n">
        <f aca="false">IF(CHOOSE(MATCH(J$5,$B$10:$E$10,0),$B893,$C893,$D893,$E893)*J$6+J893*J$7&lt;J$2,J$3*J$4,0)</f>
        <v>0</v>
      </c>
      <c r="DD893" s="0" t="n">
        <f aca="false">IF(CHOOSE(MATCH(K$5,$B$10:$E$10,0),$B893,$C893,$D893,$E893)*K$6+K893*K$7&lt;K$2,K$3*K$4,0)</f>
        <v>0</v>
      </c>
      <c r="DE893" s="0" t="n">
        <f aca="false">IF(CHOOSE(MATCH(L$5,$B$10:$E$10,0),$B893,$C893,$D893,$E893)*L$6+L893*L$7&lt;L$2,L$3*L$4,0)</f>
        <v>0</v>
      </c>
      <c r="DF893" s="0" t="n">
        <f aca="false">IF(CHOOSE(MATCH(M$5,$B$10:$E$10,0),$B893,$C893,$D893,$E893)*M$6+M893*M$7&lt;M$2,M$3*M$4,0)</f>
        <v>0</v>
      </c>
      <c r="DG893" s="0" t="n">
        <f aca="false">IF(CHOOSE(MATCH(N$5,$B$10:$E$10,0),$B893,$C893,$D893,$E893)*N$6+N893*N$7&lt;N$2,N$3*N$4,0)</f>
        <v>0</v>
      </c>
      <c r="DH893" s="0" t="n">
        <f aca="false">IF(CHOOSE(MATCH(O$5,$B$10:$E$10,0),$B893,$C893,$D893,$E893)*O$6+O893*O$7&lt;O$2,O$3*O$4,0)</f>
        <v>0</v>
      </c>
      <c r="DI893" s="0" t="n">
        <f aca="false">IF(CHOOSE(MATCH(P$5,$B$10:$E$10,0),$B893,$C893,$D893,$E893)*P$6+P893*P$7&lt;P$2,P$3*P$4,0)</f>
        <v>0</v>
      </c>
      <c r="DJ893" s="0" t="n">
        <f aca="false">IF(CHOOSE(MATCH(Q$5,$B$10:$E$10,0),$B893,$C893,$D893,$E893)*Q$6+Q893*Q$7&lt;Q$2,Q$3*Q$4,0)</f>
        <v>0</v>
      </c>
      <c r="DK893" s="0" t="n">
        <f aca="false">IF(CHOOSE(MATCH(R$5,$B$10:$E$10,0),$B893,$C893,$D893,$E893)*R$6+R893*R$7&lt;R$2,R$3*R$4,0)</f>
        <v>0</v>
      </c>
      <c r="DL893" s="0" t="n">
        <f aca="false">IF(CHOOSE(MATCH(S$5,$B$10:$E$10,0),$B893,$C893,$D893,$E893)*S$6+S893*S$7&lt;S$2,S$3*S$4,0)</f>
        <v>0</v>
      </c>
      <c r="DM893" s="0" t="n">
        <f aca="false">IF(CHOOSE(MATCH(T$5,$B$10:$E$10,0),$B893,$C893,$D893,$E893)*T$6+T893*T$7&lt;T$2,T$3*T$4,0)</f>
        <v>0</v>
      </c>
      <c r="DN893" s="0" t="n">
        <f aca="false">IF(CHOOSE(MATCH(U$5,$B$10:$E$10,0),$B893,$C893,$D893,$E893)*U$6+U893*U$7&lt;U$2,U$3*U$4,0)</f>
        <v>0</v>
      </c>
      <c r="DO893" s="0" t="n">
        <f aca="false">IF(CHOOSE(MATCH(V$5,$B$10:$E$10,0),$B893,$C893,$D893,$E893)*V$6+V893*V$7&lt;V$2,V$3*V$4,0)</f>
        <v>0</v>
      </c>
      <c r="DP893" s="0" t="n">
        <f aca="false">IF(CHOOSE(MATCH(W$5,$B$10:$E$10,0),$B893,$C893,$D893,$E893)*W$6+W893*W$7&lt;W$2,W$3*W$4,0)</f>
        <v>0</v>
      </c>
      <c r="DQ893" s="0" t="n">
        <f aca="false">IF(CHOOSE(MATCH(X$5,$B$10:$E$10,0),$B893,$C893,$D893,$E893)*X$6+X893*X$7&lt;X$2,X$3*X$4,0)</f>
        <v>0</v>
      </c>
      <c r="DR893" s="0" t="n">
        <f aca="false">IF(CHOOSE(MATCH(Y$5,$B$10:$E$10,0),$B893,$C893,$D893,$E893)*Y$6+Y893*Y$7&lt;Y$2,Y$3*Y$4,0)</f>
        <v>0</v>
      </c>
      <c r="DS893" s="0" t="n">
        <f aca="false">IF(CHOOSE(MATCH(Z$5,$B$10:$E$10,0),$B893,$C893,$D893,$E893)*Z$6+Z893*Z$7&lt;Z$2,Z$3*Z$4,0)</f>
        <v>0</v>
      </c>
      <c r="DT893" s="0" t="n">
        <f aca="false">IF(CHOOSE(MATCH(AA$5,$B$10:$E$10,0),$B893,$C893,$D893,$E893)*AA$6+AA893*AA$7&lt;AA$2,AA$3*AA$4,0)</f>
        <v>0</v>
      </c>
      <c r="DU893" s="0" t="n">
        <f aca="false">IF(CHOOSE(MATCH(AB$5,$B$10:$E$10,0),$B893,$C893,$D893,$E893)*AB$6+AB893*AB$7&lt;AB$2,AB$3*AB$4,0)</f>
        <v>0</v>
      </c>
      <c r="DV893" s="0" t="n">
        <f aca="false">IF(CHOOSE(MATCH(AC$5,$B$10:$E$10,0),$B893,$C893,$D893,$E893)*AC$6+AC893*AC$7&lt;AC$2,AC$3*AC$4,0)</f>
        <v>0</v>
      </c>
      <c r="DW893" s="0" t="n">
        <f aca="false">IF(CHOOSE(MATCH(AD$5,$B$10:$E$10,0),$B893,$C893,$D893,$E893)*AD$6+AD893*AD$7&lt;AD$2,AD$3*AD$4,0)</f>
        <v>0</v>
      </c>
      <c r="DX893" s="0" t="n">
        <f aca="false">IF(CHOOSE(MATCH(AE$5,$B$10:$E$10,0),$B893,$C893,$D893,$E893)*AE$6+AE893*AE$7&lt;AE$2,AE$3*AE$4,0)</f>
        <v>0</v>
      </c>
      <c r="DY893" s="0" t="n">
        <f aca="false">IF(CHOOSE(MATCH(AF$5,$B$10:$E$10,0),$B893,$C893,$D893,$E893)*AF$6+AF893*AF$7&lt;AF$2,AF$3*AF$4,0)</f>
        <v>0</v>
      </c>
      <c r="DZ893" s="0" t="n">
        <f aca="false">IF(CHOOSE(MATCH(AG$5,$B$10:$E$10,0),$B893,$C893,$D893,$E893)*AG$6+AG893*AG$7&lt;AG$2,AG$3*AG$4,0)</f>
        <v>0</v>
      </c>
      <c r="EA893" s="0" t="n">
        <f aca="false">IF(CHOOSE(MATCH(AH$5,$B$10:$E$10,0),$B893,$C893,$D893,$E893)*AH$6+AH893*AH$7&lt;AH$2,AH$3*AH$4,0)</f>
        <v>0</v>
      </c>
      <c r="EB893" s="0" t="n">
        <f aca="false">IF(CHOOSE(MATCH(AI$5,$B$10:$E$10,0),$B893,$C893,$D893,$E893)*AI$6+AI893*AI$7&lt;AI$2,AI$3*AI$4,0)</f>
        <v>0</v>
      </c>
      <c r="EC893" s="0" t="n">
        <f aca="false">IF(CHOOSE(MATCH(AJ$5,$B$10:$E$10,0),$B893,$C893,$D893,$E893)*AJ$6+AJ893*AJ$7&lt;AJ$2,AJ$3*AJ$4,0)</f>
        <v>0</v>
      </c>
      <c r="ED893" s="0" t="n">
        <f aca="false">IF(CHOOSE(MATCH(AK$5,$B$10:$E$10,0),$B893,$C893,$D893,$E893)*AK$6+AK893*AK$7&lt;AK$2,AK$3*AK$4,0)</f>
        <v>0</v>
      </c>
      <c r="EE893" s="0" t="n">
        <f aca="false">IF(CHOOSE(MATCH(AL$5,$B$10:$E$10,0),$B893,$C893,$D893,$E893)*AL$6+AL893*AL$7&lt;AL$2,AL$3*AL$4,0)</f>
        <v>0</v>
      </c>
      <c r="EF893" s="0" t="n">
        <f aca="false">IF(CHOOSE(MATCH(AM$5,$B$10:$E$10,0),$B893,$C893,$D893,$E893)*AM$6+AM893*AM$7&lt;AM$2,AM$3*AM$4,0)</f>
        <v>0</v>
      </c>
      <c r="EG893" s="0" t="n">
        <f aca="false">IF(CHOOSE(MATCH(AN$5,$B$10:$E$10,0),$B893,$C893,$D893,$E893)*AN$6+AN893*AN$7&lt;AN$2,AN$3*AN$4,0)</f>
        <v>0</v>
      </c>
      <c r="EH893" s="0" t="n">
        <f aca="false">IF(CHOOSE(MATCH(AO$5,$B$10:$E$10,0),$B893,$C893,$D893,$E893)*AO$6+AO893*AO$7&lt;AO$2,AO$3*AO$4,0)</f>
        <v>0</v>
      </c>
      <c r="EI893" s="0" t="n">
        <f aca="false">IF(CHOOSE(MATCH(AP$5,$B$10:$E$10,0),$B893,$C893,$D893,$E893)*AP$6+AP893*AP$7&lt;AP$2,AP$3*AP$4,0)</f>
        <v>0</v>
      </c>
      <c r="EJ893" s="0" t="n">
        <f aca="false">IF(CHOOSE(MATCH(AQ$5,$B$10:$E$10,0),$B893,$C893,$D893,$E893)*AQ$6+AQ893*AQ$7&lt;AQ$2,AQ$3*AQ$4,0)</f>
        <v>0</v>
      </c>
      <c r="EK893" s="0" t="n">
        <f aca="false">IF(CHOOSE(MATCH(AR$5,$B$10:$E$10,0),$B893,$C893,$D893,$E893)*AR$6+AR893*AR$7&lt;AR$2,AR$3*AR$4,0)</f>
        <v>0</v>
      </c>
      <c r="EL893" s="0" t="n">
        <f aca="false">IF(CHOOSE(MATCH(AS$5,$B$10:$E$10,0),$B893,$C893,$D893,$E893)*AS$6+AS893*AS$7&lt;AS$2,AS$3*AS$4,0)</f>
        <v>0</v>
      </c>
      <c r="EM893" s="0" t="n">
        <f aca="false">IF(CHOOSE(MATCH(AT$5,$B$10:$E$10,0),$B893,$C893,$D893,$E893)*AT$6+AT893*AT$7&lt;AT$2,AT$3*AT$4,0)</f>
        <v>0</v>
      </c>
      <c r="EN893" s="0" t="n">
        <f aca="false">IF(CHOOSE(MATCH(AU$5,$B$10:$E$10,0),$B893,$C893,$D893,$E893)*AU$6+AU893*AU$7&lt;AU$2,AU$3*AU$4,0)</f>
        <v>0</v>
      </c>
      <c r="EO893" s="0" t="n">
        <f aca="false">IF(CHOOSE(MATCH(AV$5,$B$10:$E$10,0),$B893,$C893,$D893,$E893)*AV$6+AV893*AV$7&lt;AV$2,AV$3*AV$4,0)</f>
        <v>0</v>
      </c>
      <c r="EP893" s="0" t="n">
        <f aca="false">IF(CHOOSE(MATCH(AW$5,$B$10:$E$10,0),$B893,$C893,$D893,$E893)*AW$6+AW893*AW$7&lt;AW$2,AW$3*AW$4,0)</f>
        <v>0</v>
      </c>
      <c r="EQ893" s="0" t="n">
        <f aca="false">IF(CHOOSE(MATCH(AX$5,$B$10:$E$10,0),$B893,$C893,$D893,$E893)*AX$6+AX893*AX$7&lt;AX$2,AX$3*AX$4,0)</f>
        <v>0</v>
      </c>
      <c r="ER893" s="0" t="n">
        <f aca="false">IF(CHOOSE(MATCH(AY$5,$B$10:$E$10,0),$B893,$C893,$D893,$E893)*AY$6+AY893*AY$7&lt;AY$2,AY$3*AY$4,0)</f>
        <v>0</v>
      </c>
      <c r="ES893" s="0" t="n">
        <f aca="false">IF(CHOOSE(MATCH(AZ$5,$B$10:$E$10,0),$B893,$C893,$D893,$E893)*AZ$6+AZ893*AZ$7&lt;AZ$2,AZ$3*AZ$4,0)</f>
        <v>0</v>
      </c>
      <c r="ET893" s="0" t="n">
        <f aca="false">IF(CHOOSE(MATCH(BA$5,$B$10:$E$10,0),$B893,$C893,$D893,$E893)*BA$6+BA893*BA$7&lt;BA$2,BA$3*BA$4,0)</f>
        <v>0</v>
      </c>
      <c r="EU893" s="0" t="n">
        <f aca="false">IF(CHOOSE(MATCH(BB$5,$B$10:$E$10,0),$B893,$C893,$D893,$E893)*BB$6+BB893*BB$7&lt;BB$2,BB$3*BB$4,0)</f>
        <v>0</v>
      </c>
      <c r="EV893" s="0" t="n">
        <f aca="false">IF(CHOOSE(MATCH(BC$5,$B$10:$E$10,0),$B893,$C893,$D893,$E893)*BC$6+BC893*BC$7&lt;BC$2,BC$3*BC$4,0)</f>
        <v>0</v>
      </c>
      <c r="EW893" s="0" t="n">
        <f aca="false">IF(CHOOSE(MATCH(BD$5,$B$10:$E$10,0),$B893,$C893,$D893,$E893)*BD$6+BD893*BD$7&lt;BD$2,BD$3*BD$4,0)</f>
        <v>0</v>
      </c>
      <c r="EX893" s="0" t="n">
        <f aca="false">IF(CHOOSE(MATCH(BE$5,$B$10:$E$10,0),$B893,$C893,$D893,$E893)*BE$6+BE893*BE$7&lt;BE$2,BE$3*BE$4,0)</f>
        <v>0</v>
      </c>
      <c r="EY893" s="0" t="n">
        <f aca="false">IF(CHOOSE(MATCH(BF$5,$B$10:$E$10,0),$B893,$C893,$D893,$E893)*BF$6+BF893*BF$7&lt;BF$2,BF$3*BF$4,0)</f>
        <v>0</v>
      </c>
      <c r="EZ893" s="0" t="n">
        <f aca="false">IF(CHOOSE(MATCH(BG$5,$B$10:$E$10,0),$B893,$C893,$D893,$E893)*BG$6+BG893*BG$7&lt;BG$2,BG$3*BG$4,0)</f>
        <v>0</v>
      </c>
      <c r="FA893" s="0" t="n">
        <f aca="false">IF(CHOOSE(MATCH(BH$5,$B$10:$E$10,0),$B893,$C893,$D893,$E893)*BH$6+BH893*BH$7&lt;BH$2,BH$3*BH$4,0)</f>
        <v>0</v>
      </c>
      <c r="FB893" s="0" t="n">
        <f aca="false">IF(CHOOSE(MATCH(BI$5,$B$10:$E$10,0),$B893,$C893,$D893,$E893)*BI$6+BI893*BI$7&lt;BI$2,BI$3*BI$4,0)</f>
        <v>0</v>
      </c>
      <c r="FC893" s="0" t="n">
        <f aca="false">IF(CHOOSE(MATCH(BJ$5,$B$10:$E$10,0),$B893,$C893,$D893,$E893)*BJ$6+BJ893*BJ$7&lt;BJ$2,BJ$3*BJ$4,0)</f>
        <v>0</v>
      </c>
      <c r="FD893" s="0" t="n">
        <f aca="false">IF(CHOOSE(MATCH(BK$5,$B$10:$E$10,0),$B893,$C893,$D893,$E893)*BK$6+BK893*BK$7&lt;BK$2,BK$3*BK$4,0)</f>
        <v>0</v>
      </c>
      <c r="FE893" s="0" t="n">
        <f aca="false">IF(CHOOSE(MATCH(BL$5,$B$10:$E$10,0),$B893,$C893,$D893,$E893)*BL$6+BL893*BL$7&lt;BL$2,BL$3*BL$4,0)</f>
        <v>0</v>
      </c>
      <c r="FF893" s="0" t="n">
        <f aca="false">IF(CHOOSE(MATCH(BM$5,$B$10:$E$10,0),$B893,$C893,$D893,$E893)*BM$6+BM893*BM$7&lt;BM$2,BM$3*BM$4,0)</f>
        <v>0</v>
      </c>
      <c r="FG893" s="0" t="n">
        <f aca="false">IF(CHOOSE(MATCH(BN$5,$B$10:$E$10,0),$B893,$C893,$D893,$E893)*BN$6+BN893*BN$7&lt;BN$2,BN$3*BN$4,0)</f>
        <v>0</v>
      </c>
      <c r="FH893" s="0" t="n">
        <f aca="false">IF(CHOOSE(MATCH(BO$5,$B$10:$E$10,0),$B893,$C893,$D893,$E893)*BO$6+BO893*BO$7&lt;BO$2,BO$3*BO$4,0)</f>
        <v>0</v>
      </c>
      <c r="FI893" s="0" t="n">
        <f aca="false">IF(CHOOSE(MATCH(BP$5,$B$10:$E$10,0),$B893,$C893,$D893,$E893)*BP$6+BP893*BP$7&lt;BP$2,BP$3*BP$4,0)</f>
        <v>0</v>
      </c>
      <c r="FJ893" s="0" t="n">
        <f aca="false">IF(CHOOSE(MATCH(BQ$5,$B$10:$E$10,0),$B893,$C893,$D893,$E893)*BQ$6+BQ893*BQ$7&lt;BQ$2,BQ$3*BQ$4,0)</f>
        <v>0</v>
      </c>
      <c r="FK893" s="0" t="n">
        <f aca="false">IF(CHOOSE(MATCH(BR$5,$B$10:$E$10,0),$B893,$C893,$D893,$E893)*BR$6+BR893*BR$7&lt;BR$2,BR$3*BR$4,0)</f>
        <v>0</v>
      </c>
      <c r="FL893" s="0" t="n">
        <f aca="false">IF(CHOOSE(MATCH(BS$5,$B$10:$E$10,0),$B893,$C893,$D893,$E893)*BS$6+BS893*BS$7&lt;BS$2,BS$3*BS$4,0)</f>
        <v>0</v>
      </c>
      <c r="FM893" s="0" t="n">
        <f aca="false">IF(CHOOSE(MATCH(BT$5,$B$10:$E$10,0),$B893,$C893,$D893,$E893)*BT$6+BT893*BT$7&lt;BT$2,BT$3*BT$4,0)</f>
        <v>0</v>
      </c>
      <c r="FN893" s="0" t="n">
        <f aca="false">IF(CHOOSE(MATCH(BU$5,$B$10:$E$10,0),$B893,$C893,$D893,$E893)*BU$6+BU893*BU$7&lt;BU$2,BU$3*BU$4,0)</f>
        <v>0</v>
      </c>
      <c r="FO893" s="0" t="n">
        <f aca="false">IF(CHOOSE(MATCH(BV$5,$B$10:$E$10,0),$B893,$C893,$D893,$E893)*BV$6+BV893*BV$7&lt;BV$2,BV$3*BV$4,0)</f>
        <v>0</v>
      </c>
      <c r="FP893" s="0" t="n">
        <f aca="false">IF(CHOOSE(MATCH(BW$5,$B$10:$E$10,0),$B893,$C893,$D893,$E893)*BW$6+BW893*BW$7&lt;BW$2,BW$3*BW$4,0)</f>
        <v>0</v>
      </c>
      <c r="FQ893" s="0" t="n">
        <f aca="false">IF(CHOOSE(MATCH(BX$5,$B$10:$E$10,0),$B893,$C893,$D893,$E893)*BX$6+BX893*BX$7&lt;BX$2,BX$3*BX$4,0)</f>
        <v>0</v>
      </c>
      <c r="FR893" s="0" t="n">
        <f aca="false">IF(CHOOSE(MATCH(BY$5,$B$10:$E$10,0),$B893,$C893,$D893,$E893)*BY$6+BY893*BY$7&lt;BY$2,BY$3*BY$4,0)</f>
        <v>0</v>
      </c>
      <c r="FS893" s="0" t="n">
        <f aca="false">IF(CHOOSE(MATCH(BZ$5,$B$10:$E$10,0),$B893,$C893,$D893,$E893)*BZ$6+BZ893*BZ$7&lt;BZ$2,BZ$3*BZ$4,0)</f>
        <v>0</v>
      </c>
      <c r="FT893" s="0" t="n">
        <f aca="false">IF(CHOOSE(MATCH(CA$5,$B$10:$E$10,0),$B893,$C893,$D893,$E893)*CA$6+CA893*CA$7&lt;CA$2,CA$3*CA$4,0)</f>
        <v>0</v>
      </c>
      <c r="FU893" s="0" t="n">
        <f aca="false">IF(CHOOSE(MATCH(CB$5,$B$10:$E$10,0),$B893,$C893,$D893,$E893)*CB$6+CB893*CB$7&lt;CB$2,CB$3*CB$4,0)</f>
        <v>0</v>
      </c>
      <c r="FV893" s="0" t="n">
        <f aca="false">IF(CHOOSE(MATCH(CC$5,$B$10:$E$10,0),$B893,$C893,$D893,$E893)*CC$6+CC893*CC$7&lt;CC$2,CC$3*CC$4,0)</f>
        <v>0</v>
      </c>
      <c r="FW893" s="0" t="n">
        <f aca="false">IF(CHOOSE(MATCH(CD$5,$B$10:$E$10,0),$B893,$C893,$D893,$E893)*CD$6+CD893*CD$7&lt;CD$2,CD$3*CD$4,0)</f>
        <v>0</v>
      </c>
      <c r="FX893" s="0" t="n">
        <f aca="false">IF(CHOOSE(MATCH(CE$5,$B$10:$E$10,0),$B893,$C893,$D893,$E893)*CE$6+CE893*CE$7&lt;CE$2,CE$3*CE$4,0)</f>
        <v>0</v>
      </c>
      <c r="FY893" s="0" t="n">
        <f aca="false">IF(CHOOSE(MATCH(CF$5,$B$10:$E$10,0),$B893,$C893,$D893,$E893)*CF$6+CF893*CF$7&lt;CF$2,CF$3*CF$4,0)</f>
        <v>0</v>
      </c>
      <c r="FZ893" s="0" t="n">
        <f aca="false">IF(CHOOSE(MATCH(CG$5,$B$10:$E$10,0),$B893,$C893,$D893,$E893)*CG$6+CG893*CG$7&lt;CG$2,CG$3*CG$4,0)</f>
        <v>0</v>
      </c>
      <c r="GA893" s="0" t="n">
        <f aca="false">IF(CHOOSE(MATCH(CH$5,$B$10:$E$10,0),$B893,$C893,$D893,$E893)*CH$6+CH893*CH$7&lt;CH$2,CH$3*CH$4,0)</f>
        <v>0</v>
      </c>
      <c r="GB893" s="0" t="n">
        <f aca="false">IF(CHOOSE(MATCH(CI$5,$B$10:$E$10,0),$B893,$C893,$D893,$E893)*CI$6+CI893*CI$7&lt;CI$2,CI$3*CI$4,0)</f>
        <v>0</v>
      </c>
      <c r="GC893" s="0" t="n">
        <f aca="false">IF(CHOOSE(MATCH(CJ$5,$B$10:$E$10,0),$B893,$C893,$D893,$E893)*CJ$6+CJ893*CJ$7&lt;CJ$2,CJ$3*CJ$4,0)</f>
        <v>0</v>
      </c>
      <c r="GD893" s="0" t="n">
        <f aca="false">IF(CHOOSE(MATCH(CK$5,$B$10:$E$10,0),$B893,$C893,$D893,$E893)*CK$6+CK893*CK$7&lt;CK$2,CK$3*CK$4,0)</f>
        <v>0</v>
      </c>
      <c r="GE893" s="0" t="n">
        <f aca="false">IF(CHOOSE(MATCH(CL$5,$B$10:$E$10,0),$B893,$C893,$D893,$E893)*CL$6+CL893*CL$7&lt;CL$2,CL$3*CL$4,0)</f>
        <v>0</v>
      </c>
      <c r="GF893" s="0" t="n">
        <f aca="false">IF(CHOOSE(MATCH(CM$5,$B$10:$E$10,0),$B893,$C893,$D893,$E893)*CM$6+CM893*CM$7&lt;CM$2,CM$3*CM$4,0)</f>
        <v>0</v>
      </c>
      <c r="GG893" s="0" t="n">
        <f aca="false">IF(CHOOSE(MATCH(CN$5,$B$10:$E$10,0),$B893,$C893,$D893,$E893)*CN$6+CN893*CN$7&lt;CN$2,CN$3*CN$4,0)</f>
        <v>0</v>
      </c>
      <c r="GH893" s="0" t="n">
        <f aca="false">IF(CHOOSE(MATCH(CO$5,$B$10:$E$10,0),$B893,$C893,$D893,$E893)*CO$6+CO893*CO$7&lt;CO$2,CO$3*CO$4,0)</f>
        <v>0</v>
      </c>
      <c r="GI893" s="0" t="n">
        <f aca="false">IF(CHOOSE(MATCH(CP$5,$B$10:$E$10,0),$B893,$C893,$D893,$E893)*CP$6+CP893*CP$7&lt;CP$2,CP$3*CP$4,0)</f>
        <v>0</v>
      </c>
      <c r="GJ893" s="0" t="n">
        <f aca="false">IF(CHOOSE(MATCH(CQ$5,$B$10:$E$10,0),$B893,$C893,$D893,$E893)*CQ$6+CQ893*CQ$7&lt;CQ$2,CQ$3*CQ$4,0)</f>
        <v>0</v>
      </c>
      <c r="GK893" s="0" t="n">
        <f aca="false">IF(CHOOSE(MATCH(CR$5,$B$10:$E$10,0),$B893,$C893,$D893,$E893)*CR$6+CR893*CR$7&lt;CR$2,CR$3*CR$4,0)</f>
        <v>0</v>
      </c>
      <c r="GL893" s="0" t="n">
        <f aca="false">IF(CHOOSE(MATCH(CS$5,$B$10:$E$10,0),$B893,$C893,$D893,$E893)*CS$6+CS893*CS$7&lt;CS$2,CS$3*CS$4,0)</f>
        <v>0</v>
      </c>
      <c r="GM893" s="0" t="n">
        <f aca="false">IF(CHOOSE(MATCH(CT$5,$B$10:$E$10,0),$B893,$C893,$D893,$E893)*CT$6+CT893*CT$7&lt;CT$2,CT$3*CT$4,0)</f>
        <v>0</v>
      </c>
      <c r="GN893" s="0" t="n">
        <f aca="false">IF(CHOOSE(MATCH(CU$5,$B$10:$E$10,0),$B893,$C893,$D893,$E893)*CU$6+CU893*CU$7&lt;CU$2,CU$3*CU$4,0)</f>
        <v>0</v>
      </c>
      <c r="GO893" s="0" t="n">
        <f aca="false">IF(CHOOSE(MATCH(CV$5,$B$10:$E$10,0),$B893,$C893,$D893,$E893)*CV$6+CV893*CV$7&lt;CV$2,CV$3*CV$4,0)</f>
        <v>0</v>
      </c>
      <c r="GP893" s="0" t="n">
        <f aca="false">IF(CHOOSE(MATCH(CW$5,$B$10:$E$10,0),$B893,$C893,$D893,$E893)*CW$6+CW893*CW$7&lt;CW$2,CW$3*CW$4,0)</f>
        <v>0</v>
      </c>
      <c r="GQ893" s="0" t="n">
        <f aca="false">IF(CHOOSE(MATCH(CX$5,$B$10:$E$10,0),$B893,$C893,$D893,$E893)*CX$6+CX893*CX$7&lt;CX$2,CX$3*CX$4,0)</f>
        <v>0</v>
      </c>
      <c r="GS893" s="0" t="n">
        <f aca="false">SUM(CZ893:GQ893)</f>
        <v>0</v>
      </c>
      <c r="GT893" s="0" t="n">
        <f aca="false">IF(GS893&gt;$GS$6,1,0)</f>
        <v>0</v>
      </c>
    </row>
    <row r="894" customFormat="false" ht="14" hidden="false" customHeight="false" outlineLevel="0" collapsed="false">
      <c r="A894" s="0" t="n">
        <v>884</v>
      </c>
      <c r="B894" s="0" t="n">
        <v>0.460870655436078</v>
      </c>
      <c r="C894" s="0" t="n">
        <v>1.70892329313103</v>
      </c>
      <c r="D894" s="0" t="n">
        <v>-0.536587169020915</v>
      </c>
      <c r="E894" s="0" t="n">
        <v>-1.05924356944398</v>
      </c>
      <c r="G894" s="0" t="n">
        <v>-0.960624220169848</v>
      </c>
      <c r="H894" s="0" t="n">
        <v>-0.971726876741741</v>
      </c>
      <c r="I894" s="0" t="n">
        <v>0.209092831937596</v>
      </c>
      <c r="J894" s="0" t="n">
        <v>-1.7792535800254</v>
      </c>
      <c r="K894" s="0" t="n">
        <v>-0.659748593534459</v>
      </c>
      <c r="L894" s="0" t="n">
        <v>-0.653390088700689</v>
      </c>
      <c r="M894" s="0" t="n">
        <v>0.244966713580652</v>
      </c>
      <c r="N894" s="0" t="n">
        <v>-1.17621311801486</v>
      </c>
      <c r="O894" s="0" t="n">
        <v>0.459729108115425</v>
      </c>
      <c r="P894" s="0" t="n">
        <v>1.07886535261059</v>
      </c>
      <c r="Q894" s="0" t="n">
        <v>0.117041736302781</v>
      </c>
      <c r="R894" s="0" t="n">
        <v>1.21210860015708</v>
      </c>
      <c r="S894" s="0" t="n">
        <v>1.01970044852351</v>
      </c>
      <c r="T894" s="0" t="n">
        <v>1.9141225493513</v>
      </c>
      <c r="U894" s="0" t="n">
        <v>-0.669383553031366</v>
      </c>
      <c r="V894" s="0" t="n">
        <v>1.58119291882031</v>
      </c>
      <c r="W894" s="0" t="n">
        <v>-0.615407316217898</v>
      </c>
      <c r="X894" s="0" t="n">
        <v>0.306720266962657</v>
      </c>
      <c r="Y894" s="0" t="n">
        <v>-0.0361535512638511</v>
      </c>
      <c r="Z894" s="0" t="n">
        <v>1.34132505991147</v>
      </c>
      <c r="AA894" s="0" t="n">
        <v>0.66365259954182</v>
      </c>
      <c r="AB894" s="0" t="n">
        <v>1.27595512822154</v>
      </c>
      <c r="AC894" s="0" t="n">
        <v>2.07392076845281</v>
      </c>
      <c r="AD894" s="0" t="n">
        <v>-1.7252887118957</v>
      </c>
      <c r="AE894" s="0" t="n">
        <v>0.415528802477638</v>
      </c>
      <c r="AF894" s="0" t="n">
        <v>0.594189941693912</v>
      </c>
      <c r="AG894" s="0" t="n">
        <v>-0.538771018909756</v>
      </c>
      <c r="AH894" s="0" t="n">
        <v>-0.667375843477203</v>
      </c>
      <c r="AI894" s="0" t="n">
        <v>-2.02399860427249</v>
      </c>
      <c r="AJ894" s="0" t="n">
        <v>-0.441439169662772</v>
      </c>
      <c r="AK894" s="0" t="n">
        <v>-0.142886165122036</v>
      </c>
      <c r="AL894" s="0" t="n">
        <v>0.979234755504877</v>
      </c>
      <c r="AM894" s="0" t="n">
        <v>-0.220992433241918</v>
      </c>
      <c r="AN894" s="0" t="n">
        <v>-1.73073658515932</v>
      </c>
      <c r="AO894" s="0" t="n">
        <v>0.542577254236676</v>
      </c>
      <c r="AP894" s="0" t="n">
        <v>0.45904926082585</v>
      </c>
      <c r="AQ894" s="0" t="n">
        <v>0.0271984390565194</v>
      </c>
      <c r="AR894" s="0" t="n">
        <v>-0.366310359822819</v>
      </c>
      <c r="AS894" s="0" t="n">
        <v>0.0444981651526177</v>
      </c>
      <c r="AT894" s="0" t="n">
        <v>-0.818452008388704</v>
      </c>
      <c r="AU894" s="0" t="n">
        <v>-0.466457095171791</v>
      </c>
      <c r="AV894" s="0" t="n">
        <v>1.07681444205809</v>
      </c>
      <c r="AW894" s="0" t="n">
        <v>0.984439338935772</v>
      </c>
      <c r="AX894" s="0" t="n">
        <v>1.3492672223947</v>
      </c>
      <c r="AY894" s="0" t="n">
        <v>0.792738319432829</v>
      </c>
      <c r="AZ894" s="0" t="n">
        <v>-2.52417521551251</v>
      </c>
      <c r="BA894" s="0" t="n">
        <v>1.39232724905014</v>
      </c>
      <c r="BB894" s="0" t="n">
        <v>0.405209448217647</v>
      </c>
      <c r="BC894" s="0" t="n">
        <v>1.544613041915</v>
      </c>
      <c r="BD894" s="0" t="n">
        <v>-0.481607003166573</v>
      </c>
      <c r="BE894" s="0" t="n">
        <v>1.1244765119045</v>
      </c>
      <c r="BF894" s="0" t="n">
        <v>0.306320089293877</v>
      </c>
      <c r="BG894" s="0" t="n">
        <v>-0.731870386516675</v>
      </c>
      <c r="BH894" s="0" t="n">
        <v>2.13931343751028</v>
      </c>
      <c r="BI894" s="0" t="n">
        <v>1.47594619193114</v>
      </c>
      <c r="BJ894" s="0" t="n">
        <v>-1.27854946185835</v>
      </c>
      <c r="BK894" s="0" t="n">
        <v>-0.762308900448261</v>
      </c>
      <c r="BL894" s="0" t="n">
        <v>-0.0782995357440086</v>
      </c>
      <c r="BM894" s="0" t="n">
        <v>1.02214698927128</v>
      </c>
      <c r="BN894" s="0" t="n">
        <v>-2.72928446065634</v>
      </c>
      <c r="BO894" s="0" t="n">
        <v>-0.659463239571778</v>
      </c>
      <c r="BP894" s="0" t="n">
        <v>-1.53684140968835</v>
      </c>
      <c r="BQ894" s="0" t="n">
        <v>-0.597660800849553</v>
      </c>
      <c r="BR894" s="0" t="n">
        <v>-0.624399945081677</v>
      </c>
      <c r="BS894" s="0" t="n">
        <v>-0.526077883478138</v>
      </c>
      <c r="BT894" s="0" t="n">
        <v>2.40357621805742</v>
      </c>
      <c r="BU894" s="0" t="n">
        <v>0.258785348705715</v>
      </c>
      <c r="BV894" s="0" t="n">
        <v>-2.12592567550018</v>
      </c>
      <c r="BW894" s="0" t="n">
        <v>0.285698433799553</v>
      </c>
      <c r="BX894" s="0" t="n">
        <v>-1.41050350066507</v>
      </c>
      <c r="BY894" s="0" t="n">
        <v>-1.28918827613234</v>
      </c>
      <c r="BZ894" s="0" t="n">
        <v>0.635407104709884</v>
      </c>
      <c r="CA894" s="0" t="n">
        <v>-0.357979388354579</v>
      </c>
      <c r="CB894" s="0" t="n">
        <v>-0.0400575572712114</v>
      </c>
      <c r="CC894" s="0" t="n">
        <v>0.87539433479833</v>
      </c>
      <c r="CD894" s="0" t="n">
        <v>-0.761899627832463</v>
      </c>
      <c r="CE894" s="0" t="n">
        <v>1.14104068416054</v>
      </c>
      <c r="CF894" s="0" t="n">
        <v>0.173951093529468</v>
      </c>
      <c r="CG894" s="0" t="n">
        <v>-1.3811222743243</v>
      </c>
      <c r="CH894" s="0" t="n">
        <v>0.280920176010113</v>
      </c>
      <c r="CI894" s="0" t="n">
        <v>0.474317403131863</v>
      </c>
      <c r="CJ894" s="0" t="n">
        <v>-0.215272848436143</v>
      </c>
      <c r="CK894" s="0" t="n">
        <v>-1.00539409686462</v>
      </c>
      <c r="CL894" s="0" t="n">
        <v>-0.637937773717567</v>
      </c>
      <c r="CM894" s="0" t="n">
        <v>2.69021256826818</v>
      </c>
      <c r="CN894" s="0" t="n">
        <v>-2.1523010218516</v>
      </c>
      <c r="CO894" s="0" t="n">
        <v>0.490301772515522</v>
      </c>
      <c r="CP894" s="0" t="n">
        <v>0.774746240495006</v>
      </c>
      <c r="CQ894" s="0" t="n">
        <v>0.747459125705063</v>
      </c>
      <c r="CR894" s="0" t="n">
        <v>0.495310814585537</v>
      </c>
      <c r="CS894" s="0" t="n">
        <v>0.39063706935849</v>
      </c>
      <c r="CT894" s="0" t="n">
        <v>1.62601736519719</v>
      </c>
      <c r="CU894" s="0" t="n">
        <v>-1.73865828401176</v>
      </c>
      <c r="CV894" s="0" t="n">
        <v>0.6184609446791</v>
      </c>
      <c r="CW894" s="0" t="n">
        <v>0.0224542873183964</v>
      </c>
      <c r="CX894" s="0" t="n">
        <v>1.04195351013914</v>
      </c>
      <c r="CZ894" s="0" t="n">
        <f aca="false">IF(CHOOSE(MATCH(G$5,$B$10:$E$10,0),$B894,$C894,$D894,$E894)*G$6+G894*G$7&lt;G$2,G$3*G$4,0)</f>
        <v>0</v>
      </c>
      <c r="DA894" s="0" t="n">
        <f aca="false">IF(CHOOSE(MATCH(H$5,$B$10:$E$10,0),$B894,$C894,$D894,$E894)*H$6+H894*H$7&lt;H$2,H$3*H$4,0)</f>
        <v>0</v>
      </c>
      <c r="DB894" s="0" t="n">
        <f aca="false">IF(CHOOSE(MATCH(I$5,$B$10:$E$10,0),$B894,$C894,$D894,$E894)*I$6+I894*I$7&lt;I$2,I$3*I$4,0)</f>
        <v>0</v>
      </c>
      <c r="DC894" s="0" t="n">
        <f aca="false">IF(CHOOSE(MATCH(J$5,$B$10:$E$10,0),$B894,$C894,$D894,$E894)*J$6+J894*J$7&lt;J$2,J$3*J$4,0)</f>
        <v>0</v>
      </c>
      <c r="DD894" s="0" t="n">
        <f aca="false">IF(CHOOSE(MATCH(K$5,$B$10:$E$10,0),$B894,$C894,$D894,$E894)*K$6+K894*K$7&lt;K$2,K$3*K$4,0)</f>
        <v>0</v>
      </c>
      <c r="DE894" s="0" t="n">
        <f aca="false">IF(CHOOSE(MATCH(L$5,$B$10:$E$10,0),$B894,$C894,$D894,$E894)*L$6+L894*L$7&lt;L$2,L$3*L$4,0)</f>
        <v>0</v>
      </c>
      <c r="DF894" s="0" t="n">
        <f aca="false">IF(CHOOSE(MATCH(M$5,$B$10:$E$10,0),$B894,$C894,$D894,$E894)*M$6+M894*M$7&lt;M$2,M$3*M$4,0)</f>
        <v>0</v>
      </c>
      <c r="DG894" s="0" t="n">
        <f aca="false">IF(CHOOSE(MATCH(N$5,$B$10:$E$10,0),$B894,$C894,$D894,$E894)*N$6+N894*N$7&lt;N$2,N$3*N$4,0)</f>
        <v>0</v>
      </c>
      <c r="DH894" s="0" t="n">
        <f aca="false">IF(CHOOSE(MATCH(O$5,$B$10:$E$10,0),$B894,$C894,$D894,$E894)*O$6+O894*O$7&lt;O$2,O$3*O$4,0)</f>
        <v>0</v>
      </c>
      <c r="DI894" s="0" t="n">
        <f aca="false">IF(CHOOSE(MATCH(P$5,$B$10:$E$10,0),$B894,$C894,$D894,$E894)*P$6+P894*P$7&lt;P$2,P$3*P$4,0)</f>
        <v>0</v>
      </c>
      <c r="DJ894" s="0" t="n">
        <f aca="false">IF(CHOOSE(MATCH(Q$5,$B$10:$E$10,0),$B894,$C894,$D894,$E894)*Q$6+Q894*Q$7&lt;Q$2,Q$3*Q$4,0)</f>
        <v>0</v>
      </c>
      <c r="DK894" s="0" t="n">
        <f aca="false">IF(CHOOSE(MATCH(R$5,$B$10:$E$10,0),$B894,$C894,$D894,$E894)*R$6+R894*R$7&lt;R$2,R$3*R$4,0)</f>
        <v>0</v>
      </c>
      <c r="DL894" s="0" t="n">
        <f aca="false">IF(CHOOSE(MATCH(S$5,$B$10:$E$10,0),$B894,$C894,$D894,$E894)*S$6+S894*S$7&lt;S$2,S$3*S$4,0)</f>
        <v>0</v>
      </c>
      <c r="DM894" s="0" t="n">
        <f aca="false">IF(CHOOSE(MATCH(T$5,$B$10:$E$10,0),$B894,$C894,$D894,$E894)*T$6+T894*T$7&lt;T$2,T$3*T$4,0)</f>
        <v>0</v>
      </c>
      <c r="DN894" s="0" t="n">
        <f aca="false">IF(CHOOSE(MATCH(U$5,$B$10:$E$10,0),$B894,$C894,$D894,$E894)*U$6+U894*U$7&lt;U$2,U$3*U$4,0)</f>
        <v>0</v>
      </c>
      <c r="DO894" s="0" t="n">
        <f aca="false">IF(CHOOSE(MATCH(V$5,$B$10:$E$10,0),$B894,$C894,$D894,$E894)*V$6+V894*V$7&lt;V$2,V$3*V$4,0)</f>
        <v>0</v>
      </c>
      <c r="DP894" s="0" t="n">
        <f aca="false">IF(CHOOSE(MATCH(W$5,$B$10:$E$10,0),$B894,$C894,$D894,$E894)*W$6+W894*W$7&lt;W$2,W$3*W$4,0)</f>
        <v>0</v>
      </c>
      <c r="DQ894" s="0" t="n">
        <f aca="false">IF(CHOOSE(MATCH(X$5,$B$10:$E$10,0),$B894,$C894,$D894,$E894)*X$6+X894*X$7&lt;X$2,X$3*X$4,0)</f>
        <v>0</v>
      </c>
      <c r="DR894" s="0" t="n">
        <f aca="false">IF(CHOOSE(MATCH(Y$5,$B$10:$E$10,0),$B894,$C894,$D894,$E894)*Y$6+Y894*Y$7&lt;Y$2,Y$3*Y$4,0)</f>
        <v>0</v>
      </c>
      <c r="DS894" s="0" t="n">
        <f aca="false">IF(CHOOSE(MATCH(Z$5,$B$10:$E$10,0),$B894,$C894,$D894,$E894)*Z$6+Z894*Z$7&lt;Z$2,Z$3*Z$4,0)</f>
        <v>0</v>
      </c>
      <c r="DT894" s="0" t="n">
        <f aca="false">IF(CHOOSE(MATCH(AA$5,$B$10:$E$10,0),$B894,$C894,$D894,$E894)*AA$6+AA894*AA$7&lt;AA$2,AA$3*AA$4,0)</f>
        <v>0</v>
      </c>
      <c r="DU894" s="0" t="n">
        <f aca="false">IF(CHOOSE(MATCH(AB$5,$B$10:$E$10,0),$B894,$C894,$D894,$E894)*AB$6+AB894*AB$7&lt;AB$2,AB$3*AB$4,0)</f>
        <v>0</v>
      </c>
      <c r="DV894" s="0" t="n">
        <f aca="false">IF(CHOOSE(MATCH(AC$5,$B$10:$E$10,0),$B894,$C894,$D894,$E894)*AC$6+AC894*AC$7&lt;AC$2,AC$3*AC$4,0)</f>
        <v>0</v>
      </c>
      <c r="DW894" s="0" t="n">
        <f aca="false">IF(CHOOSE(MATCH(AD$5,$B$10:$E$10,0),$B894,$C894,$D894,$E894)*AD$6+AD894*AD$7&lt;AD$2,AD$3*AD$4,0)</f>
        <v>0</v>
      </c>
      <c r="DX894" s="0" t="n">
        <f aca="false">IF(CHOOSE(MATCH(AE$5,$B$10:$E$10,0),$B894,$C894,$D894,$E894)*AE$6+AE894*AE$7&lt;AE$2,AE$3*AE$4,0)</f>
        <v>0</v>
      </c>
      <c r="DY894" s="0" t="n">
        <f aca="false">IF(CHOOSE(MATCH(AF$5,$B$10:$E$10,0),$B894,$C894,$D894,$E894)*AF$6+AF894*AF$7&lt;AF$2,AF$3*AF$4,0)</f>
        <v>0</v>
      </c>
      <c r="DZ894" s="0" t="n">
        <f aca="false">IF(CHOOSE(MATCH(AG$5,$B$10:$E$10,0),$B894,$C894,$D894,$E894)*AG$6+AG894*AG$7&lt;AG$2,AG$3*AG$4,0)</f>
        <v>0</v>
      </c>
      <c r="EA894" s="0" t="n">
        <f aca="false">IF(CHOOSE(MATCH(AH$5,$B$10:$E$10,0),$B894,$C894,$D894,$E894)*AH$6+AH894*AH$7&lt;AH$2,AH$3*AH$4,0)</f>
        <v>0</v>
      </c>
      <c r="EB894" s="0" t="n">
        <f aca="false">IF(CHOOSE(MATCH(AI$5,$B$10:$E$10,0),$B894,$C894,$D894,$E894)*AI$6+AI894*AI$7&lt;AI$2,AI$3*AI$4,0)</f>
        <v>0</v>
      </c>
      <c r="EC894" s="0" t="n">
        <f aca="false">IF(CHOOSE(MATCH(AJ$5,$B$10:$E$10,0),$B894,$C894,$D894,$E894)*AJ$6+AJ894*AJ$7&lt;AJ$2,AJ$3*AJ$4,0)</f>
        <v>0</v>
      </c>
      <c r="ED894" s="0" t="n">
        <f aca="false">IF(CHOOSE(MATCH(AK$5,$B$10:$E$10,0),$B894,$C894,$D894,$E894)*AK$6+AK894*AK$7&lt;AK$2,AK$3*AK$4,0)</f>
        <v>0</v>
      </c>
      <c r="EE894" s="0" t="n">
        <f aca="false">IF(CHOOSE(MATCH(AL$5,$B$10:$E$10,0),$B894,$C894,$D894,$E894)*AL$6+AL894*AL$7&lt;AL$2,AL$3*AL$4,0)</f>
        <v>0</v>
      </c>
      <c r="EF894" s="0" t="n">
        <f aca="false">IF(CHOOSE(MATCH(AM$5,$B$10:$E$10,0),$B894,$C894,$D894,$E894)*AM$6+AM894*AM$7&lt;AM$2,AM$3*AM$4,0)</f>
        <v>0</v>
      </c>
      <c r="EG894" s="0" t="n">
        <f aca="false">IF(CHOOSE(MATCH(AN$5,$B$10:$E$10,0),$B894,$C894,$D894,$E894)*AN$6+AN894*AN$7&lt;AN$2,AN$3*AN$4,0)</f>
        <v>0</v>
      </c>
      <c r="EH894" s="0" t="n">
        <f aca="false">IF(CHOOSE(MATCH(AO$5,$B$10:$E$10,0),$B894,$C894,$D894,$E894)*AO$6+AO894*AO$7&lt;AO$2,AO$3*AO$4,0)</f>
        <v>0</v>
      </c>
      <c r="EI894" s="0" t="n">
        <f aca="false">IF(CHOOSE(MATCH(AP$5,$B$10:$E$10,0),$B894,$C894,$D894,$E894)*AP$6+AP894*AP$7&lt;AP$2,AP$3*AP$4,0)</f>
        <v>0</v>
      </c>
      <c r="EJ894" s="0" t="n">
        <f aca="false">IF(CHOOSE(MATCH(AQ$5,$B$10:$E$10,0),$B894,$C894,$D894,$E894)*AQ$6+AQ894*AQ$7&lt;AQ$2,AQ$3*AQ$4,0)</f>
        <v>0</v>
      </c>
      <c r="EK894" s="0" t="n">
        <f aca="false">IF(CHOOSE(MATCH(AR$5,$B$10:$E$10,0),$B894,$C894,$D894,$E894)*AR$6+AR894*AR$7&lt;AR$2,AR$3*AR$4,0)</f>
        <v>0</v>
      </c>
      <c r="EL894" s="0" t="n">
        <f aca="false">IF(CHOOSE(MATCH(AS$5,$B$10:$E$10,0),$B894,$C894,$D894,$E894)*AS$6+AS894*AS$7&lt;AS$2,AS$3*AS$4,0)</f>
        <v>0</v>
      </c>
      <c r="EM894" s="0" t="n">
        <f aca="false">IF(CHOOSE(MATCH(AT$5,$B$10:$E$10,0),$B894,$C894,$D894,$E894)*AT$6+AT894*AT$7&lt;AT$2,AT$3*AT$4,0)</f>
        <v>0</v>
      </c>
      <c r="EN894" s="0" t="n">
        <f aca="false">IF(CHOOSE(MATCH(AU$5,$B$10:$E$10,0),$B894,$C894,$D894,$E894)*AU$6+AU894*AU$7&lt;AU$2,AU$3*AU$4,0)</f>
        <v>0</v>
      </c>
      <c r="EO894" s="0" t="n">
        <f aca="false">IF(CHOOSE(MATCH(AV$5,$B$10:$E$10,0),$B894,$C894,$D894,$E894)*AV$6+AV894*AV$7&lt;AV$2,AV$3*AV$4,0)</f>
        <v>0</v>
      </c>
      <c r="EP894" s="0" t="n">
        <f aca="false">IF(CHOOSE(MATCH(AW$5,$B$10:$E$10,0),$B894,$C894,$D894,$E894)*AW$6+AW894*AW$7&lt;AW$2,AW$3*AW$4,0)</f>
        <v>0</v>
      </c>
      <c r="EQ894" s="0" t="n">
        <f aca="false">IF(CHOOSE(MATCH(AX$5,$B$10:$E$10,0),$B894,$C894,$D894,$E894)*AX$6+AX894*AX$7&lt;AX$2,AX$3*AX$4,0)</f>
        <v>0</v>
      </c>
      <c r="ER894" s="0" t="n">
        <f aca="false">IF(CHOOSE(MATCH(AY$5,$B$10:$E$10,0),$B894,$C894,$D894,$E894)*AY$6+AY894*AY$7&lt;AY$2,AY$3*AY$4,0)</f>
        <v>0</v>
      </c>
      <c r="ES894" s="0" t="n">
        <f aca="false">IF(CHOOSE(MATCH(AZ$5,$B$10:$E$10,0),$B894,$C894,$D894,$E894)*AZ$6+AZ894*AZ$7&lt;AZ$2,AZ$3*AZ$4,0)</f>
        <v>0</v>
      </c>
      <c r="ET894" s="0" t="n">
        <f aca="false">IF(CHOOSE(MATCH(BA$5,$B$10:$E$10,0),$B894,$C894,$D894,$E894)*BA$6+BA894*BA$7&lt;BA$2,BA$3*BA$4,0)</f>
        <v>0</v>
      </c>
      <c r="EU894" s="0" t="n">
        <f aca="false">IF(CHOOSE(MATCH(BB$5,$B$10:$E$10,0),$B894,$C894,$D894,$E894)*BB$6+BB894*BB$7&lt;BB$2,BB$3*BB$4,0)</f>
        <v>0</v>
      </c>
      <c r="EV894" s="0" t="n">
        <f aca="false">IF(CHOOSE(MATCH(BC$5,$B$10:$E$10,0),$B894,$C894,$D894,$E894)*BC$6+BC894*BC$7&lt;BC$2,BC$3*BC$4,0)</f>
        <v>0</v>
      </c>
      <c r="EW894" s="0" t="n">
        <f aca="false">IF(CHOOSE(MATCH(BD$5,$B$10:$E$10,0),$B894,$C894,$D894,$E894)*BD$6+BD894*BD$7&lt;BD$2,BD$3*BD$4,0)</f>
        <v>0</v>
      </c>
      <c r="EX894" s="0" t="n">
        <f aca="false">IF(CHOOSE(MATCH(BE$5,$B$10:$E$10,0),$B894,$C894,$D894,$E894)*BE$6+BE894*BE$7&lt;BE$2,BE$3*BE$4,0)</f>
        <v>0</v>
      </c>
      <c r="EY894" s="0" t="n">
        <f aca="false">IF(CHOOSE(MATCH(BF$5,$B$10:$E$10,0),$B894,$C894,$D894,$E894)*BF$6+BF894*BF$7&lt;BF$2,BF$3*BF$4,0)</f>
        <v>0</v>
      </c>
      <c r="EZ894" s="0" t="n">
        <f aca="false">IF(CHOOSE(MATCH(BG$5,$B$10:$E$10,0),$B894,$C894,$D894,$E894)*BG$6+BG894*BG$7&lt;BG$2,BG$3*BG$4,0)</f>
        <v>0</v>
      </c>
      <c r="FA894" s="0" t="n">
        <f aca="false">IF(CHOOSE(MATCH(BH$5,$B$10:$E$10,0),$B894,$C894,$D894,$E894)*BH$6+BH894*BH$7&lt;BH$2,BH$3*BH$4,0)</f>
        <v>0</v>
      </c>
      <c r="FB894" s="0" t="n">
        <f aca="false">IF(CHOOSE(MATCH(BI$5,$B$10:$E$10,0),$B894,$C894,$D894,$E894)*BI$6+BI894*BI$7&lt;BI$2,BI$3*BI$4,0)</f>
        <v>0</v>
      </c>
      <c r="FC894" s="0" t="n">
        <f aca="false">IF(CHOOSE(MATCH(BJ$5,$B$10:$E$10,0),$B894,$C894,$D894,$E894)*BJ$6+BJ894*BJ$7&lt;BJ$2,BJ$3*BJ$4,0)</f>
        <v>0</v>
      </c>
      <c r="FD894" s="0" t="n">
        <f aca="false">IF(CHOOSE(MATCH(BK$5,$B$10:$E$10,0),$B894,$C894,$D894,$E894)*BK$6+BK894*BK$7&lt;BK$2,BK$3*BK$4,0)</f>
        <v>0</v>
      </c>
      <c r="FE894" s="0" t="n">
        <f aca="false">IF(CHOOSE(MATCH(BL$5,$B$10:$E$10,0),$B894,$C894,$D894,$E894)*BL$6+BL894*BL$7&lt;BL$2,BL$3*BL$4,0)</f>
        <v>0</v>
      </c>
      <c r="FF894" s="0" t="n">
        <f aca="false">IF(CHOOSE(MATCH(BM$5,$B$10:$E$10,0),$B894,$C894,$D894,$E894)*BM$6+BM894*BM$7&lt;BM$2,BM$3*BM$4,0)</f>
        <v>0</v>
      </c>
      <c r="FG894" s="0" t="n">
        <f aca="false">IF(CHOOSE(MATCH(BN$5,$B$10:$E$10,0),$B894,$C894,$D894,$E894)*BN$6+BN894*BN$7&lt;BN$2,BN$3*BN$4,0)</f>
        <v>0.5</v>
      </c>
      <c r="FH894" s="0" t="n">
        <f aca="false">IF(CHOOSE(MATCH(BO$5,$B$10:$E$10,0),$B894,$C894,$D894,$E894)*BO$6+BO894*BO$7&lt;BO$2,BO$3*BO$4,0)</f>
        <v>0</v>
      </c>
      <c r="FI894" s="0" t="n">
        <f aca="false">IF(CHOOSE(MATCH(BP$5,$B$10:$E$10,0),$B894,$C894,$D894,$E894)*BP$6+BP894*BP$7&lt;BP$2,BP$3*BP$4,0)</f>
        <v>0</v>
      </c>
      <c r="FJ894" s="0" t="n">
        <f aca="false">IF(CHOOSE(MATCH(BQ$5,$B$10:$E$10,0),$B894,$C894,$D894,$E894)*BQ$6+BQ894*BQ$7&lt;BQ$2,BQ$3*BQ$4,0)</f>
        <v>0</v>
      </c>
      <c r="FK894" s="0" t="n">
        <f aca="false">IF(CHOOSE(MATCH(BR$5,$B$10:$E$10,0),$B894,$C894,$D894,$E894)*BR$6+BR894*BR$7&lt;BR$2,BR$3*BR$4,0)</f>
        <v>0</v>
      </c>
      <c r="FL894" s="0" t="n">
        <f aca="false">IF(CHOOSE(MATCH(BS$5,$B$10:$E$10,0),$B894,$C894,$D894,$E894)*BS$6+BS894*BS$7&lt;BS$2,BS$3*BS$4,0)</f>
        <v>0</v>
      </c>
      <c r="FM894" s="0" t="n">
        <f aca="false">IF(CHOOSE(MATCH(BT$5,$B$10:$E$10,0),$B894,$C894,$D894,$E894)*BT$6+BT894*BT$7&lt;BT$2,BT$3*BT$4,0)</f>
        <v>0</v>
      </c>
      <c r="FN894" s="0" t="n">
        <f aca="false">IF(CHOOSE(MATCH(BU$5,$B$10:$E$10,0),$B894,$C894,$D894,$E894)*BU$6+BU894*BU$7&lt;BU$2,BU$3*BU$4,0)</f>
        <v>0</v>
      </c>
      <c r="FO894" s="0" t="n">
        <f aca="false">IF(CHOOSE(MATCH(BV$5,$B$10:$E$10,0),$B894,$C894,$D894,$E894)*BV$6+BV894*BV$7&lt;BV$2,BV$3*BV$4,0)</f>
        <v>0</v>
      </c>
      <c r="FP894" s="0" t="n">
        <f aca="false">IF(CHOOSE(MATCH(BW$5,$B$10:$E$10,0),$B894,$C894,$D894,$E894)*BW$6+BW894*BW$7&lt;BW$2,BW$3*BW$4,0)</f>
        <v>0</v>
      </c>
      <c r="FQ894" s="0" t="n">
        <f aca="false">IF(CHOOSE(MATCH(BX$5,$B$10:$E$10,0),$B894,$C894,$D894,$E894)*BX$6+BX894*BX$7&lt;BX$2,BX$3*BX$4,0)</f>
        <v>0</v>
      </c>
      <c r="FR894" s="0" t="n">
        <f aca="false">IF(CHOOSE(MATCH(BY$5,$B$10:$E$10,0),$B894,$C894,$D894,$E894)*BY$6+BY894*BY$7&lt;BY$2,BY$3*BY$4,0)</f>
        <v>0</v>
      </c>
      <c r="FS894" s="0" t="n">
        <f aca="false">IF(CHOOSE(MATCH(BZ$5,$B$10:$E$10,0),$B894,$C894,$D894,$E894)*BZ$6+BZ894*BZ$7&lt;BZ$2,BZ$3*BZ$4,0)</f>
        <v>0</v>
      </c>
      <c r="FT894" s="0" t="n">
        <f aca="false">IF(CHOOSE(MATCH(CA$5,$B$10:$E$10,0),$B894,$C894,$D894,$E894)*CA$6+CA894*CA$7&lt;CA$2,CA$3*CA$4,0)</f>
        <v>0</v>
      </c>
      <c r="FU894" s="0" t="n">
        <f aca="false">IF(CHOOSE(MATCH(CB$5,$B$10:$E$10,0),$B894,$C894,$D894,$E894)*CB$6+CB894*CB$7&lt;CB$2,CB$3*CB$4,0)</f>
        <v>0</v>
      </c>
      <c r="FV894" s="0" t="n">
        <f aca="false">IF(CHOOSE(MATCH(CC$5,$B$10:$E$10,0),$B894,$C894,$D894,$E894)*CC$6+CC894*CC$7&lt;CC$2,CC$3*CC$4,0)</f>
        <v>0</v>
      </c>
      <c r="FW894" s="0" t="n">
        <f aca="false">IF(CHOOSE(MATCH(CD$5,$B$10:$E$10,0),$B894,$C894,$D894,$E894)*CD$6+CD894*CD$7&lt;CD$2,CD$3*CD$4,0)</f>
        <v>0</v>
      </c>
      <c r="FX894" s="0" t="n">
        <f aca="false">IF(CHOOSE(MATCH(CE$5,$B$10:$E$10,0),$B894,$C894,$D894,$E894)*CE$6+CE894*CE$7&lt;CE$2,CE$3*CE$4,0)</f>
        <v>0</v>
      </c>
      <c r="FY894" s="0" t="n">
        <f aca="false">IF(CHOOSE(MATCH(CF$5,$B$10:$E$10,0),$B894,$C894,$D894,$E894)*CF$6+CF894*CF$7&lt;CF$2,CF$3*CF$4,0)</f>
        <v>0</v>
      </c>
      <c r="FZ894" s="0" t="n">
        <f aca="false">IF(CHOOSE(MATCH(CG$5,$B$10:$E$10,0),$B894,$C894,$D894,$E894)*CG$6+CG894*CG$7&lt;CG$2,CG$3*CG$4,0)</f>
        <v>0</v>
      </c>
      <c r="GA894" s="0" t="n">
        <f aca="false">IF(CHOOSE(MATCH(CH$5,$B$10:$E$10,0),$B894,$C894,$D894,$E894)*CH$6+CH894*CH$7&lt;CH$2,CH$3*CH$4,0)</f>
        <v>0</v>
      </c>
      <c r="GB894" s="0" t="n">
        <f aca="false">IF(CHOOSE(MATCH(CI$5,$B$10:$E$10,0),$B894,$C894,$D894,$E894)*CI$6+CI894*CI$7&lt;CI$2,CI$3*CI$4,0)</f>
        <v>0</v>
      </c>
      <c r="GC894" s="0" t="n">
        <f aca="false">IF(CHOOSE(MATCH(CJ$5,$B$10:$E$10,0),$B894,$C894,$D894,$E894)*CJ$6+CJ894*CJ$7&lt;CJ$2,CJ$3*CJ$4,0)</f>
        <v>0</v>
      </c>
      <c r="GD894" s="0" t="n">
        <f aca="false">IF(CHOOSE(MATCH(CK$5,$B$10:$E$10,0),$B894,$C894,$D894,$E894)*CK$6+CK894*CK$7&lt;CK$2,CK$3*CK$4,0)</f>
        <v>0</v>
      </c>
      <c r="GE894" s="0" t="n">
        <f aca="false">IF(CHOOSE(MATCH(CL$5,$B$10:$E$10,0),$B894,$C894,$D894,$E894)*CL$6+CL894*CL$7&lt;CL$2,CL$3*CL$4,0)</f>
        <v>0</v>
      </c>
      <c r="GF894" s="0" t="n">
        <f aca="false">IF(CHOOSE(MATCH(CM$5,$B$10:$E$10,0),$B894,$C894,$D894,$E894)*CM$6+CM894*CM$7&lt;CM$2,CM$3*CM$4,0)</f>
        <v>0</v>
      </c>
      <c r="GG894" s="0" t="n">
        <f aca="false">IF(CHOOSE(MATCH(CN$5,$B$10:$E$10,0),$B894,$C894,$D894,$E894)*CN$6+CN894*CN$7&lt;CN$2,CN$3*CN$4,0)</f>
        <v>0</v>
      </c>
      <c r="GH894" s="0" t="n">
        <f aca="false">IF(CHOOSE(MATCH(CO$5,$B$10:$E$10,0),$B894,$C894,$D894,$E894)*CO$6+CO894*CO$7&lt;CO$2,CO$3*CO$4,0)</f>
        <v>0</v>
      </c>
      <c r="GI894" s="0" t="n">
        <f aca="false">IF(CHOOSE(MATCH(CP$5,$B$10:$E$10,0),$B894,$C894,$D894,$E894)*CP$6+CP894*CP$7&lt;CP$2,CP$3*CP$4,0)</f>
        <v>0</v>
      </c>
      <c r="GJ894" s="0" t="n">
        <f aca="false">IF(CHOOSE(MATCH(CQ$5,$B$10:$E$10,0),$B894,$C894,$D894,$E894)*CQ$6+CQ894*CQ$7&lt;CQ$2,CQ$3*CQ$4,0)</f>
        <v>0</v>
      </c>
      <c r="GK894" s="0" t="n">
        <f aca="false">IF(CHOOSE(MATCH(CR$5,$B$10:$E$10,0),$B894,$C894,$D894,$E894)*CR$6+CR894*CR$7&lt;CR$2,CR$3*CR$4,0)</f>
        <v>0</v>
      </c>
      <c r="GL894" s="0" t="n">
        <f aca="false">IF(CHOOSE(MATCH(CS$5,$B$10:$E$10,0),$B894,$C894,$D894,$E894)*CS$6+CS894*CS$7&lt;CS$2,CS$3*CS$4,0)</f>
        <v>0</v>
      </c>
      <c r="GM894" s="0" t="n">
        <f aca="false">IF(CHOOSE(MATCH(CT$5,$B$10:$E$10,0),$B894,$C894,$D894,$E894)*CT$6+CT894*CT$7&lt;CT$2,CT$3*CT$4,0)</f>
        <v>0</v>
      </c>
      <c r="GN894" s="0" t="n">
        <f aca="false">IF(CHOOSE(MATCH(CU$5,$B$10:$E$10,0),$B894,$C894,$D894,$E894)*CU$6+CU894*CU$7&lt;CU$2,CU$3*CU$4,0)</f>
        <v>0</v>
      </c>
      <c r="GO894" s="0" t="n">
        <f aca="false">IF(CHOOSE(MATCH(CV$5,$B$10:$E$10,0),$B894,$C894,$D894,$E894)*CV$6+CV894*CV$7&lt;CV$2,CV$3*CV$4,0)</f>
        <v>0</v>
      </c>
      <c r="GP894" s="0" t="n">
        <f aca="false">IF(CHOOSE(MATCH(CW$5,$B$10:$E$10,0),$B894,$C894,$D894,$E894)*CW$6+CW894*CW$7&lt;CW$2,CW$3*CW$4,0)</f>
        <v>0</v>
      </c>
      <c r="GQ894" s="0" t="n">
        <f aca="false">IF(CHOOSE(MATCH(CX$5,$B$10:$E$10,0),$B894,$C894,$D894,$E894)*CX$6+CX894*CX$7&lt;CX$2,CX$3*CX$4,0)</f>
        <v>0</v>
      </c>
      <c r="GS894" s="0" t="n">
        <f aca="false">SUM(CZ894:GQ894)</f>
        <v>0.5</v>
      </c>
      <c r="GT894" s="0" t="n">
        <f aca="false">IF(GS894&gt;$GS$6,1,0)</f>
        <v>0</v>
      </c>
    </row>
    <row r="895" customFormat="false" ht="14" hidden="false" customHeight="false" outlineLevel="0" collapsed="false">
      <c r="A895" s="0" t="n">
        <v>885</v>
      </c>
      <c r="B895" s="0" t="n">
        <f aca="false">-0.52337629124116</f>
        <v>-0.52337629124116</v>
      </c>
      <c r="C895" s="0" t="n">
        <v>-0.209943000748165</v>
      </c>
      <c r="D895" s="0" t="n">
        <v>-0.313581577106804</v>
      </c>
      <c r="E895" s="0" t="n">
        <v>-0.701829992997641</v>
      </c>
      <c r="G895" s="0" t="n">
        <v>0.349916717823362</v>
      </c>
      <c r="H895" s="0" t="n">
        <v>1.0041276254924</v>
      </c>
      <c r="I895" s="0" t="n">
        <v>-1.73969965544529</v>
      </c>
      <c r="J895" s="0" t="n">
        <v>2.57547071669251</v>
      </c>
      <c r="K895" s="0" t="n">
        <v>2.67616997007281</v>
      </c>
      <c r="L895" s="0" t="n">
        <v>-0.350811433236231</v>
      </c>
      <c r="M895" s="0" t="n">
        <v>0.740396899345797</v>
      </c>
      <c r="N895" s="0" t="n">
        <v>0.438658389612101</v>
      </c>
      <c r="O895" s="0" t="n">
        <v>-0.936629476200324</v>
      </c>
      <c r="P895" s="0" t="n">
        <v>1.03473894341732</v>
      </c>
      <c r="Q895" s="0" t="n">
        <v>-0.343904957844643</v>
      </c>
      <c r="R895" s="0" t="n">
        <v>-0.354067424268578</v>
      </c>
      <c r="S895" s="0" t="n">
        <v>0.640845883026486</v>
      </c>
      <c r="T895" s="0" t="n">
        <v>-2.15386535273865</v>
      </c>
      <c r="U895" s="0" t="n">
        <v>1.5301475286833</v>
      </c>
      <c r="V895" s="0" t="n">
        <v>-0.0331681349052815</v>
      </c>
      <c r="W895" s="0" t="n">
        <v>0.519675040777656</v>
      </c>
      <c r="X895" s="0" t="n">
        <v>0.18693640413403</v>
      </c>
      <c r="Y895" s="0" t="n">
        <v>0.346096840075916</v>
      </c>
      <c r="Z895" s="0" t="n">
        <v>-0.754557731852401</v>
      </c>
      <c r="AA895" s="0" t="n">
        <v>-1.19131982501131</v>
      </c>
      <c r="AB895" s="0" t="n">
        <v>-2.24006726057269</v>
      </c>
      <c r="AC895" s="0" t="n">
        <v>-0.121664243124542</v>
      </c>
      <c r="AD895" s="0" t="n">
        <v>0.65329572862538</v>
      </c>
      <c r="AE895" s="0" t="n">
        <v>0.199016767510329</v>
      </c>
      <c r="AF895" s="0" t="n">
        <v>0.955660652834922</v>
      </c>
      <c r="AG895" s="0" t="n">
        <v>0.332321405949187</v>
      </c>
      <c r="AH895" s="0" t="n">
        <v>0.199875103135128</v>
      </c>
      <c r="AI895" s="0" t="n">
        <v>-1.02408421298605</v>
      </c>
      <c r="AJ895" s="0" t="n">
        <v>-0.611805717198877</v>
      </c>
      <c r="AK895" s="0" t="n">
        <v>0.251515075433417</v>
      </c>
      <c r="AL895" s="0" t="n">
        <v>-0.0539193933946081</v>
      </c>
      <c r="AM895" s="0" t="n">
        <v>-2.2022140910849</v>
      </c>
      <c r="AN895" s="0" t="n">
        <v>-1.43405941344099</v>
      </c>
      <c r="AO895" s="0" t="n">
        <v>0.934378476813436</v>
      </c>
      <c r="AP895" s="0" t="n">
        <v>-0.111651843326399</v>
      </c>
      <c r="AQ895" s="0" t="n">
        <v>-0.304555669572437</v>
      </c>
      <c r="AR895" s="0" t="n">
        <v>-0.513032318849582</v>
      </c>
      <c r="AS895" s="0" t="n">
        <v>-0.0119723608804634</v>
      </c>
      <c r="AT895" s="0" t="n">
        <v>-0.341065060638357</v>
      </c>
      <c r="AU895" s="0" t="n">
        <v>1.42386852530763</v>
      </c>
      <c r="AV895" s="0" t="n">
        <v>0.605637069384102</v>
      </c>
      <c r="AW895" s="0" t="n">
        <v>-0.148839944813517</v>
      </c>
      <c r="AX895" s="0" t="n">
        <v>0.747661488276208</v>
      </c>
      <c r="AY895" s="0" t="n">
        <v>-0.530827719558147</v>
      </c>
      <c r="AZ895" s="0" t="n">
        <v>1.06083234641119</v>
      </c>
      <c r="BA895" s="0" t="n">
        <v>-0.848333456815453</v>
      </c>
      <c r="BB895" s="0" t="n">
        <v>-0.316437080982723</v>
      </c>
      <c r="BC895" s="0" t="n">
        <v>1.83195879799314</v>
      </c>
      <c r="BD895" s="0" t="n">
        <v>-1.25938186101848</v>
      </c>
      <c r="BE895" s="0" t="n">
        <v>0.308405105897691</v>
      </c>
      <c r="BF895" s="0" t="n">
        <v>0.870355734150508</v>
      </c>
      <c r="BG895" s="0" t="n">
        <v>1.66358859132743</v>
      </c>
      <c r="BH895" s="0" t="n">
        <v>-1.04300625025644</v>
      </c>
      <c r="BI895" s="0" t="n">
        <v>1.63004642672604</v>
      </c>
      <c r="BJ895" s="0" t="n">
        <v>-1.60127001436194</v>
      </c>
      <c r="BK895" s="0" t="n">
        <v>0.50102698878618</v>
      </c>
      <c r="BL895" s="0" t="n">
        <v>2.34111212193966</v>
      </c>
      <c r="BM895" s="0" t="n">
        <v>0.618090325588128</v>
      </c>
      <c r="BN895" s="0" t="n">
        <v>-0.537445430381922</v>
      </c>
      <c r="BO895" s="0" t="n">
        <v>0.370158659279696</v>
      </c>
      <c r="BP895" s="0" t="n">
        <v>0.725187874195399</v>
      </c>
      <c r="BQ895" s="0" t="n">
        <v>0.0792203991295537</v>
      </c>
      <c r="BR895" s="0" t="n">
        <v>-0.148298795465962</v>
      </c>
      <c r="BS895" s="0" t="n">
        <v>0.844829628476873</v>
      </c>
      <c r="BT895" s="0" t="n">
        <v>0.959048520599026</v>
      </c>
      <c r="BU895" s="0" t="n">
        <v>0.796828771854052</v>
      </c>
      <c r="BV895" s="0" t="n">
        <v>-1.04208538687089</v>
      </c>
      <c r="BW895" s="0" t="n">
        <v>0.719030595064396</v>
      </c>
      <c r="BX895" s="0" t="n">
        <v>-1.01636032923125</v>
      </c>
      <c r="BY895" s="0" t="n">
        <v>0.727079623175086</v>
      </c>
      <c r="BZ895" s="0" t="n">
        <v>0.248516016654321</v>
      </c>
      <c r="CA895" s="0" t="n">
        <v>0.114807789941551</v>
      </c>
      <c r="CB895" s="0" t="n">
        <v>0.115809370981879</v>
      </c>
      <c r="CC895" s="0" t="n">
        <v>-2.96873622573912</v>
      </c>
      <c r="CD895" s="0" t="n">
        <v>0.870355734150508</v>
      </c>
      <c r="CE895" s="0" t="n">
        <v>0.653864162813989</v>
      </c>
      <c r="CF895" s="0" t="n">
        <v>0.690882870912901</v>
      </c>
      <c r="CG895" s="0" t="n">
        <v>-1.18358002509922</v>
      </c>
      <c r="CH895" s="0" t="n">
        <v>0.752829691919032</v>
      </c>
      <c r="CI895" s="0" t="n">
        <v>-0.681395704305032</v>
      </c>
      <c r="CJ895" s="0" t="n">
        <v>1.89951606444083</v>
      </c>
      <c r="CK895" s="0" t="n">
        <v>-0.0915042619453743</v>
      </c>
      <c r="CL895" s="0" t="n">
        <v>-0.795464529801393</v>
      </c>
      <c r="CM895" s="0" t="n">
        <v>-1.07326741272118</v>
      </c>
      <c r="CN895" s="0" t="n">
        <v>0.686325165588642</v>
      </c>
      <c r="CO895" s="0" t="n">
        <v>-0.157044723891886</v>
      </c>
      <c r="CP895" s="0" t="n">
        <v>-0.885538611328229</v>
      </c>
      <c r="CQ895" s="0" t="n">
        <v>1.57852809934411</v>
      </c>
      <c r="CR895" s="0" t="n">
        <v>1.44592831929913</v>
      </c>
      <c r="CS895" s="0" t="n">
        <v>1.54083863890264</v>
      </c>
      <c r="CT895" s="0" t="n">
        <v>-0.248752485276782</v>
      </c>
      <c r="CU895" s="0" t="n">
        <v>1.0390613169875</v>
      </c>
      <c r="CV895" s="0" t="n">
        <v>-0.0938098310143687</v>
      </c>
      <c r="CW895" s="0" t="n">
        <v>0.92589061750914</v>
      </c>
      <c r="CX895" s="0" t="n">
        <v>-0.155031329995836</v>
      </c>
      <c r="CZ895" s="0" t="n">
        <f aca="false">IF(CHOOSE(MATCH(G$5,$B$10:$E$10,0),$B895,$C895,$D895,$E895)*G$6+G895*G$7&lt;G$2,G$3*G$4,0)</f>
        <v>0</v>
      </c>
      <c r="DA895" s="0" t="n">
        <f aca="false">IF(CHOOSE(MATCH(H$5,$B$10:$E$10,0),$B895,$C895,$D895,$E895)*H$6+H895*H$7&lt;H$2,H$3*H$4,0)</f>
        <v>0</v>
      </c>
      <c r="DB895" s="0" t="n">
        <f aca="false">IF(CHOOSE(MATCH(I$5,$B$10:$E$10,0),$B895,$C895,$D895,$E895)*I$6+I895*I$7&lt;I$2,I$3*I$4,0)</f>
        <v>0</v>
      </c>
      <c r="DC895" s="0" t="n">
        <f aca="false">IF(CHOOSE(MATCH(J$5,$B$10:$E$10,0),$B895,$C895,$D895,$E895)*J$6+J895*J$7&lt;J$2,J$3*J$4,0)</f>
        <v>0</v>
      </c>
      <c r="DD895" s="0" t="n">
        <f aca="false">IF(CHOOSE(MATCH(K$5,$B$10:$E$10,0),$B895,$C895,$D895,$E895)*K$6+K895*K$7&lt;K$2,K$3*K$4,0)</f>
        <v>0</v>
      </c>
      <c r="DE895" s="0" t="n">
        <f aca="false">IF(CHOOSE(MATCH(L$5,$B$10:$E$10,0),$B895,$C895,$D895,$E895)*L$6+L895*L$7&lt;L$2,L$3*L$4,0)</f>
        <v>0</v>
      </c>
      <c r="DF895" s="0" t="n">
        <f aca="false">IF(CHOOSE(MATCH(M$5,$B$10:$E$10,0),$B895,$C895,$D895,$E895)*M$6+M895*M$7&lt;M$2,M$3*M$4,0)</f>
        <v>0</v>
      </c>
      <c r="DG895" s="0" t="n">
        <f aca="false">IF(CHOOSE(MATCH(N$5,$B$10:$E$10,0),$B895,$C895,$D895,$E895)*N$6+N895*N$7&lt;N$2,N$3*N$4,0)</f>
        <v>0</v>
      </c>
      <c r="DH895" s="0" t="n">
        <f aca="false">IF(CHOOSE(MATCH(O$5,$B$10:$E$10,0),$B895,$C895,$D895,$E895)*O$6+O895*O$7&lt;O$2,O$3*O$4,0)</f>
        <v>0</v>
      </c>
      <c r="DI895" s="0" t="n">
        <f aca="false">IF(CHOOSE(MATCH(P$5,$B$10:$E$10,0),$B895,$C895,$D895,$E895)*P$6+P895*P$7&lt;P$2,P$3*P$4,0)</f>
        <v>0</v>
      </c>
      <c r="DJ895" s="0" t="n">
        <f aca="false">IF(CHOOSE(MATCH(Q$5,$B$10:$E$10,0),$B895,$C895,$D895,$E895)*Q$6+Q895*Q$7&lt;Q$2,Q$3*Q$4,0)</f>
        <v>0</v>
      </c>
      <c r="DK895" s="0" t="n">
        <f aca="false">IF(CHOOSE(MATCH(R$5,$B$10:$E$10,0),$B895,$C895,$D895,$E895)*R$6+R895*R$7&lt;R$2,R$3*R$4,0)</f>
        <v>0</v>
      </c>
      <c r="DL895" s="0" t="n">
        <f aca="false">IF(CHOOSE(MATCH(S$5,$B$10:$E$10,0),$B895,$C895,$D895,$E895)*S$6+S895*S$7&lt;S$2,S$3*S$4,0)</f>
        <v>0</v>
      </c>
      <c r="DM895" s="0" t="n">
        <f aca="false">IF(CHOOSE(MATCH(T$5,$B$10:$E$10,0),$B895,$C895,$D895,$E895)*T$6+T895*T$7&lt;T$2,T$3*T$4,0)</f>
        <v>0</v>
      </c>
      <c r="DN895" s="0" t="n">
        <f aca="false">IF(CHOOSE(MATCH(U$5,$B$10:$E$10,0),$B895,$C895,$D895,$E895)*U$6+U895*U$7&lt;U$2,U$3*U$4,0)</f>
        <v>0</v>
      </c>
      <c r="DO895" s="0" t="n">
        <f aca="false">IF(CHOOSE(MATCH(V$5,$B$10:$E$10,0),$B895,$C895,$D895,$E895)*V$6+V895*V$7&lt;V$2,V$3*V$4,0)</f>
        <v>0</v>
      </c>
      <c r="DP895" s="0" t="n">
        <f aca="false">IF(CHOOSE(MATCH(W$5,$B$10:$E$10,0),$B895,$C895,$D895,$E895)*W$6+W895*W$7&lt;W$2,W$3*W$4,0)</f>
        <v>0</v>
      </c>
      <c r="DQ895" s="0" t="n">
        <f aca="false">IF(CHOOSE(MATCH(X$5,$B$10:$E$10,0),$B895,$C895,$D895,$E895)*X$6+X895*X$7&lt;X$2,X$3*X$4,0)</f>
        <v>0</v>
      </c>
      <c r="DR895" s="0" t="n">
        <f aca="false">IF(CHOOSE(MATCH(Y$5,$B$10:$E$10,0),$B895,$C895,$D895,$E895)*Y$6+Y895*Y$7&lt;Y$2,Y$3*Y$4,0)</f>
        <v>0</v>
      </c>
      <c r="DS895" s="0" t="n">
        <f aca="false">IF(CHOOSE(MATCH(Z$5,$B$10:$E$10,0),$B895,$C895,$D895,$E895)*Z$6+Z895*Z$7&lt;Z$2,Z$3*Z$4,0)</f>
        <v>0</v>
      </c>
      <c r="DT895" s="0" t="n">
        <f aca="false">IF(CHOOSE(MATCH(AA$5,$B$10:$E$10,0),$B895,$C895,$D895,$E895)*AA$6+AA895*AA$7&lt;AA$2,AA$3*AA$4,0)</f>
        <v>0</v>
      </c>
      <c r="DU895" s="0" t="n">
        <f aca="false">IF(CHOOSE(MATCH(AB$5,$B$10:$E$10,0),$B895,$C895,$D895,$E895)*AB$6+AB895*AB$7&lt;AB$2,AB$3*AB$4,0)</f>
        <v>0</v>
      </c>
      <c r="DV895" s="0" t="n">
        <f aca="false">IF(CHOOSE(MATCH(AC$5,$B$10:$E$10,0),$B895,$C895,$D895,$E895)*AC$6+AC895*AC$7&lt;AC$2,AC$3*AC$4,0)</f>
        <v>0</v>
      </c>
      <c r="DW895" s="0" t="n">
        <f aca="false">IF(CHOOSE(MATCH(AD$5,$B$10:$E$10,0),$B895,$C895,$D895,$E895)*AD$6+AD895*AD$7&lt;AD$2,AD$3*AD$4,0)</f>
        <v>0</v>
      </c>
      <c r="DX895" s="0" t="n">
        <f aca="false">IF(CHOOSE(MATCH(AE$5,$B$10:$E$10,0),$B895,$C895,$D895,$E895)*AE$6+AE895*AE$7&lt;AE$2,AE$3*AE$4,0)</f>
        <v>0</v>
      </c>
      <c r="DY895" s="0" t="n">
        <f aca="false">IF(CHOOSE(MATCH(AF$5,$B$10:$E$10,0),$B895,$C895,$D895,$E895)*AF$6+AF895*AF$7&lt;AF$2,AF$3*AF$4,0)</f>
        <v>0</v>
      </c>
      <c r="DZ895" s="0" t="n">
        <f aca="false">IF(CHOOSE(MATCH(AG$5,$B$10:$E$10,0),$B895,$C895,$D895,$E895)*AG$6+AG895*AG$7&lt;AG$2,AG$3*AG$4,0)</f>
        <v>0</v>
      </c>
      <c r="EA895" s="0" t="n">
        <f aca="false">IF(CHOOSE(MATCH(AH$5,$B$10:$E$10,0),$B895,$C895,$D895,$E895)*AH$6+AH895*AH$7&lt;AH$2,AH$3*AH$4,0)</f>
        <v>0</v>
      </c>
      <c r="EB895" s="0" t="n">
        <f aca="false">IF(CHOOSE(MATCH(AI$5,$B$10:$E$10,0),$B895,$C895,$D895,$E895)*AI$6+AI895*AI$7&lt;AI$2,AI$3*AI$4,0)</f>
        <v>0</v>
      </c>
      <c r="EC895" s="0" t="n">
        <f aca="false">IF(CHOOSE(MATCH(AJ$5,$B$10:$E$10,0),$B895,$C895,$D895,$E895)*AJ$6+AJ895*AJ$7&lt;AJ$2,AJ$3*AJ$4,0)</f>
        <v>0</v>
      </c>
      <c r="ED895" s="0" t="n">
        <f aca="false">IF(CHOOSE(MATCH(AK$5,$B$10:$E$10,0),$B895,$C895,$D895,$E895)*AK$6+AK895*AK$7&lt;AK$2,AK$3*AK$4,0)</f>
        <v>0</v>
      </c>
      <c r="EE895" s="0" t="n">
        <f aca="false">IF(CHOOSE(MATCH(AL$5,$B$10:$E$10,0),$B895,$C895,$D895,$E895)*AL$6+AL895*AL$7&lt;AL$2,AL$3*AL$4,0)</f>
        <v>0</v>
      </c>
      <c r="EF895" s="0" t="n">
        <f aca="false">IF(CHOOSE(MATCH(AM$5,$B$10:$E$10,0),$B895,$C895,$D895,$E895)*AM$6+AM895*AM$7&lt;AM$2,AM$3*AM$4,0)</f>
        <v>0.5</v>
      </c>
      <c r="EG895" s="0" t="n">
        <f aca="false">IF(CHOOSE(MATCH(AN$5,$B$10:$E$10,0),$B895,$C895,$D895,$E895)*AN$6+AN895*AN$7&lt;AN$2,AN$3*AN$4,0)</f>
        <v>0</v>
      </c>
      <c r="EH895" s="0" t="n">
        <f aca="false">IF(CHOOSE(MATCH(AO$5,$B$10:$E$10,0),$B895,$C895,$D895,$E895)*AO$6+AO895*AO$7&lt;AO$2,AO$3*AO$4,0)</f>
        <v>0</v>
      </c>
      <c r="EI895" s="0" t="n">
        <f aca="false">IF(CHOOSE(MATCH(AP$5,$B$10:$E$10,0),$B895,$C895,$D895,$E895)*AP$6+AP895*AP$7&lt;AP$2,AP$3*AP$4,0)</f>
        <v>0</v>
      </c>
      <c r="EJ895" s="0" t="n">
        <f aca="false">IF(CHOOSE(MATCH(AQ$5,$B$10:$E$10,0),$B895,$C895,$D895,$E895)*AQ$6+AQ895*AQ$7&lt;AQ$2,AQ$3*AQ$4,0)</f>
        <v>0</v>
      </c>
      <c r="EK895" s="0" t="n">
        <f aca="false">IF(CHOOSE(MATCH(AR$5,$B$10:$E$10,0),$B895,$C895,$D895,$E895)*AR$6+AR895*AR$7&lt;AR$2,AR$3*AR$4,0)</f>
        <v>0</v>
      </c>
      <c r="EL895" s="0" t="n">
        <f aca="false">IF(CHOOSE(MATCH(AS$5,$B$10:$E$10,0),$B895,$C895,$D895,$E895)*AS$6+AS895*AS$7&lt;AS$2,AS$3*AS$4,0)</f>
        <v>0</v>
      </c>
      <c r="EM895" s="0" t="n">
        <f aca="false">IF(CHOOSE(MATCH(AT$5,$B$10:$E$10,0),$B895,$C895,$D895,$E895)*AT$6+AT895*AT$7&lt;AT$2,AT$3*AT$4,0)</f>
        <v>0</v>
      </c>
      <c r="EN895" s="0" t="n">
        <f aca="false">IF(CHOOSE(MATCH(AU$5,$B$10:$E$10,0),$B895,$C895,$D895,$E895)*AU$6+AU895*AU$7&lt;AU$2,AU$3*AU$4,0)</f>
        <v>0</v>
      </c>
      <c r="EO895" s="0" t="n">
        <f aca="false">IF(CHOOSE(MATCH(AV$5,$B$10:$E$10,0),$B895,$C895,$D895,$E895)*AV$6+AV895*AV$7&lt;AV$2,AV$3*AV$4,0)</f>
        <v>0</v>
      </c>
      <c r="EP895" s="0" t="n">
        <f aca="false">IF(CHOOSE(MATCH(AW$5,$B$10:$E$10,0),$B895,$C895,$D895,$E895)*AW$6+AW895*AW$7&lt;AW$2,AW$3*AW$4,0)</f>
        <v>0</v>
      </c>
      <c r="EQ895" s="0" t="n">
        <f aca="false">IF(CHOOSE(MATCH(AX$5,$B$10:$E$10,0),$B895,$C895,$D895,$E895)*AX$6+AX895*AX$7&lt;AX$2,AX$3*AX$4,0)</f>
        <v>0</v>
      </c>
      <c r="ER895" s="0" t="n">
        <f aca="false">IF(CHOOSE(MATCH(AY$5,$B$10:$E$10,0),$B895,$C895,$D895,$E895)*AY$6+AY895*AY$7&lt;AY$2,AY$3*AY$4,0)</f>
        <v>0</v>
      </c>
      <c r="ES895" s="0" t="n">
        <f aca="false">IF(CHOOSE(MATCH(AZ$5,$B$10:$E$10,0),$B895,$C895,$D895,$E895)*AZ$6+AZ895*AZ$7&lt;AZ$2,AZ$3*AZ$4,0)</f>
        <v>0</v>
      </c>
      <c r="ET895" s="0" t="n">
        <f aca="false">IF(CHOOSE(MATCH(BA$5,$B$10:$E$10,0),$B895,$C895,$D895,$E895)*BA$6+BA895*BA$7&lt;BA$2,BA$3*BA$4,0)</f>
        <v>0</v>
      </c>
      <c r="EU895" s="0" t="n">
        <f aca="false">IF(CHOOSE(MATCH(BB$5,$B$10:$E$10,0),$B895,$C895,$D895,$E895)*BB$6+BB895*BB$7&lt;BB$2,BB$3*BB$4,0)</f>
        <v>0</v>
      </c>
      <c r="EV895" s="0" t="n">
        <f aca="false">IF(CHOOSE(MATCH(BC$5,$B$10:$E$10,0),$B895,$C895,$D895,$E895)*BC$6+BC895*BC$7&lt;BC$2,BC$3*BC$4,0)</f>
        <v>0</v>
      </c>
      <c r="EW895" s="0" t="n">
        <f aca="false">IF(CHOOSE(MATCH(BD$5,$B$10:$E$10,0),$B895,$C895,$D895,$E895)*BD$6+BD895*BD$7&lt;BD$2,BD$3*BD$4,0)</f>
        <v>0</v>
      </c>
      <c r="EX895" s="0" t="n">
        <f aca="false">IF(CHOOSE(MATCH(BE$5,$B$10:$E$10,0),$B895,$C895,$D895,$E895)*BE$6+BE895*BE$7&lt;BE$2,BE$3*BE$4,0)</f>
        <v>0</v>
      </c>
      <c r="EY895" s="0" t="n">
        <f aca="false">IF(CHOOSE(MATCH(BF$5,$B$10:$E$10,0),$B895,$C895,$D895,$E895)*BF$6+BF895*BF$7&lt;BF$2,BF$3*BF$4,0)</f>
        <v>0</v>
      </c>
      <c r="EZ895" s="0" t="n">
        <f aca="false">IF(CHOOSE(MATCH(BG$5,$B$10:$E$10,0),$B895,$C895,$D895,$E895)*BG$6+BG895*BG$7&lt;BG$2,BG$3*BG$4,0)</f>
        <v>0</v>
      </c>
      <c r="FA895" s="0" t="n">
        <f aca="false">IF(CHOOSE(MATCH(BH$5,$B$10:$E$10,0),$B895,$C895,$D895,$E895)*BH$6+BH895*BH$7&lt;BH$2,BH$3*BH$4,0)</f>
        <v>0</v>
      </c>
      <c r="FB895" s="0" t="n">
        <f aca="false">IF(CHOOSE(MATCH(BI$5,$B$10:$E$10,0),$B895,$C895,$D895,$E895)*BI$6+BI895*BI$7&lt;BI$2,BI$3*BI$4,0)</f>
        <v>0</v>
      </c>
      <c r="FC895" s="0" t="n">
        <f aca="false">IF(CHOOSE(MATCH(BJ$5,$B$10:$E$10,0),$B895,$C895,$D895,$E895)*BJ$6+BJ895*BJ$7&lt;BJ$2,BJ$3*BJ$4,0)</f>
        <v>0</v>
      </c>
      <c r="FD895" s="0" t="n">
        <f aca="false">IF(CHOOSE(MATCH(BK$5,$B$10:$E$10,0),$B895,$C895,$D895,$E895)*BK$6+BK895*BK$7&lt;BK$2,BK$3*BK$4,0)</f>
        <v>0</v>
      </c>
      <c r="FE895" s="0" t="n">
        <f aca="false">IF(CHOOSE(MATCH(BL$5,$B$10:$E$10,0),$B895,$C895,$D895,$E895)*BL$6+BL895*BL$7&lt;BL$2,BL$3*BL$4,0)</f>
        <v>0</v>
      </c>
      <c r="FF895" s="0" t="n">
        <f aca="false">IF(CHOOSE(MATCH(BM$5,$B$10:$E$10,0),$B895,$C895,$D895,$E895)*BM$6+BM895*BM$7&lt;BM$2,BM$3*BM$4,0)</f>
        <v>0</v>
      </c>
      <c r="FG895" s="0" t="n">
        <f aca="false">IF(CHOOSE(MATCH(BN$5,$B$10:$E$10,0),$B895,$C895,$D895,$E895)*BN$6+BN895*BN$7&lt;BN$2,BN$3*BN$4,0)</f>
        <v>0</v>
      </c>
      <c r="FH895" s="0" t="n">
        <f aca="false">IF(CHOOSE(MATCH(BO$5,$B$10:$E$10,0),$B895,$C895,$D895,$E895)*BO$6+BO895*BO$7&lt;BO$2,BO$3*BO$4,0)</f>
        <v>0</v>
      </c>
      <c r="FI895" s="0" t="n">
        <f aca="false">IF(CHOOSE(MATCH(BP$5,$B$10:$E$10,0),$B895,$C895,$D895,$E895)*BP$6+BP895*BP$7&lt;BP$2,BP$3*BP$4,0)</f>
        <v>0</v>
      </c>
      <c r="FJ895" s="0" t="n">
        <f aca="false">IF(CHOOSE(MATCH(BQ$5,$B$10:$E$10,0),$B895,$C895,$D895,$E895)*BQ$6+BQ895*BQ$7&lt;BQ$2,BQ$3*BQ$4,0)</f>
        <v>0</v>
      </c>
      <c r="FK895" s="0" t="n">
        <f aca="false">IF(CHOOSE(MATCH(BR$5,$B$10:$E$10,0),$B895,$C895,$D895,$E895)*BR$6+BR895*BR$7&lt;BR$2,BR$3*BR$4,0)</f>
        <v>0</v>
      </c>
      <c r="FL895" s="0" t="n">
        <f aca="false">IF(CHOOSE(MATCH(BS$5,$B$10:$E$10,0),$B895,$C895,$D895,$E895)*BS$6+BS895*BS$7&lt;BS$2,BS$3*BS$4,0)</f>
        <v>0</v>
      </c>
      <c r="FM895" s="0" t="n">
        <f aca="false">IF(CHOOSE(MATCH(BT$5,$B$10:$E$10,0),$B895,$C895,$D895,$E895)*BT$6+BT895*BT$7&lt;BT$2,BT$3*BT$4,0)</f>
        <v>0</v>
      </c>
      <c r="FN895" s="0" t="n">
        <f aca="false">IF(CHOOSE(MATCH(BU$5,$B$10:$E$10,0),$B895,$C895,$D895,$E895)*BU$6+BU895*BU$7&lt;BU$2,BU$3*BU$4,0)</f>
        <v>0</v>
      </c>
      <c r="FO895" s="0" t="n">
        <f aca="false">IF(CHOOSE(MATCH(BV$5,$B$10:$E$10,0),$B895,$C895,$D895,$E895)*BV$6+BV895*BV$7&lt;BV$2,BV$3*BV$4,0)</f>
        <v>0</v>
      </c>
      <c r="FP895" s="0" t="n">
        <f aca="false">IF(CHOOSE(MATCH(BW$5,$B$10:$E$10,0),$B895,$C895,$D895,$E895)*BW$6+BW895*BW$7&lt;BW$2,BW$3*BW$4,0)</f>
        <v>0</v>
      </c>
      <c r="FQ895" s="0" t="n">
        <f aca="false">IF(CHOOSE(MATCH(BX$5,$B$10:$E$10,0),$B895,$C895,$D895,$E895)*BX$6+BX895*BX$7&lt;BX$2,BX$3*BX$4,0)</f>
        <v>0</v>
      </c>
      <c r="FR895" s="0" t="n">
        <f aca="false">IF(CHOOSE(MATCH(BY$5,$B$10:$E$10,0),$B895,$C895,$D895,$E895)*BY$6+BY895*BY$7&lt;BY$2,BY$3*BY$4,0)</f>
        <v>0</v>
      </c>
      <c r="FS895" s="0" t="n">
        <f aca="false">IF(CHOOSE(MATCH(BZ$5,$B$10:$E$10,0),$B895,$C895,$D895,$E895)*BZ$6+BZ895*BZ$7&lt;BZ$2,BZ$3*BZ$4,0)</f>
        <v>0</v>
      </c>
      <c r="FT895" s="0" t="n">
        <f aca="false">IF(CHOOSE(MATCH(CA$5,$B$10:$E$10,0),$B895,$C895,$D895,$E895)*CA$6+CA895*CA$7&lt;CA$2,CA$3*CA$4,0)</f>
        <v>0</v>
      </c>
      <c r="FU895" s="0" t="n">
        <f aca="false">IF(CHOOSE(MATCH(CB$5,$B$10:$E$10,0),$B895,$C895,$D895,$E895)*CB$6+CB895*CB$7&lt;CB$2,CB$3*CB$4,0)</f>
        <v>0</v>
      </c>
      <c r="FV895" s="0" t="n">
        <f aca="false">IF(CHOOSE(MATCH(CC$5,$B$10:$E$10,0),$B895,$C895,$D895,$E895)*CC$6+CC895*CC$7&lt;CC$2,CC$3*CC$4,0)</f>
        <v>12.5</v>
      </c>
      <c r="FW895" s="0" t="n">
        <f aca="false">IF(CHOOSE(MATCH(CD$5,$B$10:$E$10,0),$B895,$C895,$D895,$E895)*CD$6+CD895*CD$7&lt;CD$2,CD$3*CD$4,0)</f>
        <v>0</v>
      </c>
      <c r="FX895" s="0" t="n">
        <f aca="false">IF(CHOOSE(MATCH(CE$5,$B$10:$E$10,0),$B895,$C895,$D895,$E895)*CE$6+CE895*CE$7&lt;CE$2,CE$3*CE$4,0)</f>
        <v>0</v>
      </c>
      <c r="FY895" s="0" t="n">
        <f aca="false">IF(CHOOSE(MATCH(CF$5,$B$10:$E$10,0),$B895,$C895,$D895,$E895)*CF$6+CF895*CF$7&lt;CF$2,CF$3*CF$4,0)</f>
        <v>0</v>
      </c>
      <c r="FZ895" s="0" t="n">
        <f aca="false">IF(CHOOSE(MATCH(CG$5,$B$10:$E$10,0),$B895,$C895,$D895,$E895)*CG$6+CG895*CG$7&lt;CG$2,CG$3*CG$4,0)</f>
        <v>0</v>
      </c>
      <c r="GA895" s="0" t="n">
        <f aca="false">IF(CHOOSE(MATCH(CH$5,$B$10:$E$10,0),$B895,$C895,$D895,$E895)*CH$6+CH895*CH$7&lt;CH$2,CH$3*CH$4,0)</f>
        <v>0</v>
      </c>
      <c r="GB895" s="0" t="n">
        <f aca="false">IF(CHOOSE(MATCH(CI$5,$B$10:$E$10,0),$B895,$C895,$D895,$E895)*CI$6+CI895*CI$7&lt;CI$2,CI$3*CI$4,0)</f>
        <v>0</v>
      </c>
      <c r="GC895" s="0" t="n">
        <f aca="false">IF(CHOOSE(MATCH(CJ$5,$B$10:$E$10,0),$B895,$C895,$D895,$E895)*CJ$6+CJ895*CJ$7&lt;CJ$2,CJ$3*CJ$4,0)</f>
        <v>0</v>
      </c>
      <c r="GD895" s="0" t="n">
        <f aca="false">IF(CHOOSE(MATCH(CK$5,$B$10:$E$10,0),$B895,$C895,$D895,$E895)*CK$6+CK895*CK$7&lt;CK$2,CK$3*CK$4,0)</f>
        <v>0</v>
      </c>
      <c r="GE895" s="0" t="n">
        <f aca="false">IF(CHOOSE(MATCH(CL$5,$B$10:$E$10,0),$B895,$C895,$D895,$E895)*CL$6+CL895*CL$7&lt;CL$2,CL$3*CL$4,0)</f>
        <v>0</v>
      </c>
      <c r="GF895" s="0" t="n">
        <f aca="false">IF(CHOOSE(MATCH(CM$5,$B$10:$E$10,0),$B895,$C895,$D895,$E895)*CM$6+CM895*CM$7&lt;CM$2,CM$3*CM$4,0)</f>
        <v>0</v>
      </c>
      <c r="GG895" s="0" t="n">
        <f aca="false">IF(CHOOSE(MATCH(CN$5,$B$10:$E$10,0),$B895,$C895,$D895,$E895)*CN$6+CN895*CN$7&lt;CN$2,CN$3*CN$4,0)</f>
        <v>0</v>
      </c>
      <c r="GH895" s="0" t="n">
        <f aca="false">IF(CHOOSE(MATCH(CO$5,$B$10:$E$10,0),$B895,$C895,$D895,$E895)*CO$6+CO895*CO$7&lt;CO$2,CO$3*CO$4,0)</f>
        <v>0</v>
      </c>
      <c r="GI895" s="0" t="n">
        <f aca="false">IF(CHOOSE(MATCH(CP$5,$B$10:$E$10,0),$B895,$C895,$D895,$E895)*CP$6+CP895*CP$7&lt;CP$2,CP$3*CP$4,0)</f>
        <v>0</v>
      </c>
      <c r="GJ895" s="0" t="n">
        <f aca="false">IF(CHOOSE(MATCH(CQ$5,$B$10:$E$10,0),$B895,$C895,$D895,$E895)*CQ$6+CQ895*CQ$7&lt;CQ$2,CQ$3*CQ$4,0)</f>
        <v>0</v>
      </c>
      <c r="GK895" s="0" t="n">
        <f aca="false">IF(CHOOSE(MATCH(CR$5,$B$10:$E$10,0),$B895,$C895,$D895,$E895)*CR$6+CR895*CR$7&lt;CR$2,CR$3*CR$4,0)</f>
        <v>0</v>
      </c>
      <c r="GL895" s="0" t="n">
        <f aca="false">IF(CHOOSE(MATCH(CS$5,$B$10:$E$10,0),$B895,$C895,$D895,$E895)*CS$6+CS895*CS$7&lt;CS$2,CS$3*CS$4,0)</f>
        <v>0</v>
      </c>
      <c r="GM895" s="0" t="n">
        <f aca="false">IF(CHOOSE(MATCH(CT$5,$B$10:$E$10,0),$B895,$C895,$D895,$E895)*CT$6+CT895*CT$7&lt;CT$2,CT$3*CT$4,0)</f>
        <v>0</v>
      </c>
      <c r="GN895" s="0" t="n">
        <f aca="false">IF(CHOOSE(MATCH(CU$5,$B$10:$E$10,0),$B895,$C895,$D895,$E895)*CU$6+CU895*CU$7&lt;CU$2,CU$3*CU$4,0)</f>
        <v>0</v>
      </c>
      <c r="GO895" s="0" t="n">
        <f aca="false">IF(CHOOSE(MATCH(CV$5,$B$10:$E$10,0),$B895,$C895,$D895,$E895)*CV$6+CV895*CV$7&lt;CV$2,CV$3*CV$4,0)</f>
        <v>0</v>
      </c>
      <c r="GP895" s="0" t="n">
        <f aca="false">IF(CHOOSE(MATCH(CW$5,$B$10:$E$10,0),$B895,$C895,$D895,$E895)*CW$6+CW895*CW$7&lt;CW$2,CW$3*CW$4,0)</f>
        <v>0</v>
      </c>
      <c r="GQ895" s="0" t="n">
        <f aca="false">IF(CHOOSE(MATCH(CX$5,$B$10:$E$10,0),$B895,$C895,$D895,$E895)*CX$6+CX895*CX$7&lt;CX$2,CX$3*CX$4,0)</f>
        <v>0</v>
      </c>
      <c r="GS895" s="0" t="n">
        <f aca="false">SUM(CZ895:GQ895)</f>
        <v>13</v>
      </c>
      <c r="GT895" s="0" t="n">
        <f aca="false">IF(GS895&gt;$GS$6,1,0)</f>
        <v>0</v>
      </c>
    </row>
    <row r="896" customFormat="false" ht="14" hidden="false" customHeight="false" outlineLevel="0" collapsed="false">
      <c r="A896" s="0" t="n">
        <v>886</v>
      </c>
      <c r="B896" s="0" t="n">
        <v>-0.108109396786547</v>
      </c>
      <c r="C896" s="0" t="n">
        <v>0.0188239141360765</v>
      </c>
      <c r="D896" s="0" t="n">
        <v>-2.63818969042413</v>
      </c>
      <c r="E896" s="0" t="n">
        <v>-1.8770952047748</v>
      </c>
      <c r="G896" s="0" t="n">
        <v>-1.03853608379723</v>
      </c>
      <c r="H896" s="0" t="n">
        <v>1.30318767332938</v>
      </c>
      <c r="I896" s="0" t="n">
        <v>0.814609393273713</v>
      </c>
      <c r="J896" s="0" t="n">
        <v>0.615592625763384</v>
      </c>
      <c r="K896" s="0" t="n">
        <v>-0.182656094693812</v>
      </c>
      <c r="L896" s="0" t="n">
        <v>-0.457605437986786</v>
      </c>
      <c r="M896" s="0" t="n">
        <v>0.275751972367289</v>
      </c>
      <c r="N896" s="0" t="n">
        <v>0.101420027931454</v>
      </c>
      <c r="O896" s="0" t="n">
        <v>0.723298398952466</v>
      </c>
      <c r="P896" s="0" t="n">
        <v>-0.281238499155734</v>
      </c>
      <c r="Q896" s="0" t="n">
        <v>-1.69814484252129</v>
      </c>
      <c r="R896" s="0" t="n">
        <v>0.599309259996517</v>
      </c>
      <c r="S896" s="0" t="n">
        <v>0.130301032186253</v>
      </c>
      <c r="T896" s="0" t="n">
        <v>0.0926570464798715</v>
      </c>
      <c r="U896" s="0" t="n">
        <v>-0.050242761062691</v>
      </c>
      <c r="V896" s="0" t="n">
        <v>0.213394741876982</v>
      </c>
      <c r="W896" s="0" t="n">
        <v>-1.37538791022962</v>
      </c>
      <c r="X896" s="0" t="n">
        <v>0.839268068375532</v>
      </c>
      <c r="Y896" s="0" t="n">
        <v>0.107495452539297</v>
      </c>
      <c r="Z896" s="0" t="n">
        <v>0.127138264360838</v>
      </c>
      <c r="AA896" s="0" t="n">
        <v>0.271701310339267</v>
      </c>
      <c r="AB896" s="0" t="n">
        <v>-0.481950337416492</v>
      </c>
      <c r="AC896" s="0" t="n">
        <v>0.55155169320642</v>
      </c>
      <c r="AD896" s="0" t="n">
        <v>-2.00996510102414</v>
      </c>
      <c r="AE896" s="0" t="n">
        <v>1.59115188580472</v>
      </c>
      <c r="AF896" s="0" t="n">
        <v>-1.65150595421437</v>
      </c>
      <c r="AG896" s="0" t="n">
        <v>-0.634565822110744</v>
      </c>
      <c r="AH896" s="0" t="n">
        <v>-1.2308191799093</v>
      </c>
      <c r="AI896" s="0" t="n">
        <v>-0.284424004348693</v>
      </c>
      <c r="AJ896" s="0" t="n">
        <v>0.710931544745108</v>
      </c>
      <c r="AK896" s="0" t="n">
        <v>0.0522345544595737</v>
      </c>
      <c r="AL896" s="0" t="n">
        <v>0.192387688002782</v>
      </c>
      <c r="AM896" s="0" t="n">
        <v>2.44093826040626</v>
      </c>
      <c r="AN896" s="0" t="n">
        <v>0.658133103570435</v>
      </c>
      <c r="AO896" s="0" t="n">
        <v>0.631293914921116</v>
      </c>
      <c r="AP896" s="0" t="n">
        <v>0.722403683539597</v>
      </c>
      <c r="AQ896" s="0" t="n">
        <v>1.49836978380336</v>
      </c>
      <c r="AR896" s="0" t="n">
        <v>-0.317804733640514</v>
      </c>
      <c r="AS896" s="0" t="n">
        <v>0.196364453586284</v>
      </c>
      <c r="AT896" s="0" t="n">
        <v>0.75730667958851</v>
      </c>
      <c r="AU896" s="0" t="n">
        <v>-1.37519009513198</v>
      </c>
      <c r="AV896" s="0" t="n">
        <v>2.8227805159986</v>
      </c>
      <c r="AW896" s="0" t="n">
        <v>0.251199026024551</v>
      </c>
      <c r="AX896" s="0" t="n">
        <v>0.494965206598863</v>
      </c>
      <c r="AY896" s="0" t="n">
        <v>-0.0495526819577208</v>
      </c>
      <c r="AZ896" s="0" t="n">
        <v>-0.917234501685016</v>
      </c>
      <c r="BA896" s="0" t="n">
        <v>0.245124738285085</v>
      </c>
      <c r="BB896" s="0" t="n">
        <v>-1.1980364433839</v>
      </c>
      <c r="BC896" s="0" t="n">
        <v>0.842101144371554</v>
      </c>
      <c r="BD896" s="0" t="n">
        <v>1.11573854155722</v>
      </c>
      <c r="BE896" s="0" t="n">
        <v>-0.612083113082918</v>
      </c>
      <c r="BF896" s="0" t="n">
        <v>0.978247953753453</v>
      </c>
      <c r="BG896" s="0" t="n">
        <v>0.127369048641413</v>
      </c>
      <c r="BH896" s="0" t="n">
        <v>-0.0630382146482589</v>
      </c>
      <c r="BI896" s="0" t="n">
        <v>-1.37048118631355</v>
      </c>
      <c r="BJ896" s="0" t="n">
        <v>1.0065377864521</v>
      </c>
      <c r="BK896" s="0" t="n">
        <v>-1.34113633976085</v>
      </c>
      <c r="BL896" s="0" t="n">
        <v>-0.178301888809074</v>
      </c>
      <c r="BM896" s="0" t="n">
        <v>0.673217073199339</v>
      </c>
      <c r="BN896" s="0" t="n">
        <v>0.0885097506397869</v>
      </c>
      <c r="BO896" s="0" t="n">
        <v>-1.0175153875025</v>
      </c>
      <c r="BP896" s="0" t="n">
        <v>-0.775262378738262</v>
      </c>
      <c r="BQ896" s="0" t="n">
        <v>-0.823274604044855</v>
      </c>
      <c r="BR896" s="0" t="n">
        <v>-0.340821770805633</v>
      </c>
      <c r="BS896" s="0" t="n">
        <v>-1.70203747984488</v>
      </c>
      <c r="BT896" s="0" t="n">
        <v>-0.0954230472416384</v>
      </c>
      <c r="BU896" s="0" t="n">
        <v>0.113960823000525</v>
      </c>
      <c r="BV896" s="0" t="n">
        <v>0.582366510570864</v>
      </c>
      <c r="BW896" s="0" t="n">
        <v>-1.15912371256854</v>
      </c>
      <c r="BX896" s="0" t="n">
        <v>-1.86970282811672</v>
      </c>
      <c r="BY896" s="0" t="n">
        <v>0.710144831828075</v>
      </c>
      <c r="BZ896" s="0" t="n">
        <v>-0.547104264114751</v>
      </c>
      <c r="CA896" s="0" t="n">
        <v>0.799668669060338</v>
      </c>
      <c r="CB896" s="0" t="n">
        <v>0.73177034209948</v>
      </c>
      <c r="CC896" s="0" t="n">
        <v>0.596381823925185</v>
      </c>
      <c r="CD896" s="0" t="n">
        <v>0.742209067539079</v>
      </c>
      <c r="CE896" s="0" t="n">
        <v>0.168517999554751</v>
      </c>
      <c r="CF896" s="0" t="n">
        <v>0.907953108253423</v>
      </c>
      <c r="CG896" s="0" t="n">
        <v>-0.484960764879361</v>
      </c>
      <c r="CH896" s="0" t="n">
        <v>-1.39031271828571</v>
      </c>
      <c r="CI896" s="0" t="n">
        <v>-0.00172121872310527</v>
      </c>
      <c r="CJ896" s="0" t="n">
        <v>-1.21466428026906</v>
      </c>
      <c r="CK896" s="0" t="n">
        <v>-1.35021764435805</v>
      </c>
      <c r="CL896" s="0" t="n">
        <v>2.39271685131825</v>
      </c>
      <c r="CM896" s="0" t="n">
        <v>-0.110266000774573</v>
      </c>
      <c r="CN896" s="0" t="n">
        <v>-1.84396867553005</v>
      </c>
      <c r="CO896" s="0" t="n">
        <v>-0.206669028557371</v>
      </c>
      <c r="CP896" s="0" t="n">
        <v>-0.408034566135029</v>
      </c>
      <c r="CQ896" s="0" t="n">
        <v>0.138560380946728</v>
      </c>
      <c r="CR896" s="0" t="n">
        <v>0.808229287940776</v>
      </c>
      <c r="CS896" s="0" t="n">
        <v>-0.0654904397379141</v>
      </c>
      <c r="CT896" s="0" t="n">
        <v>0.534794253326254</v>
      </c>
      <c r="CU896" s="0" t="n">
        <v>-0.443295675722766</v>
      </c>
      <c r="CV896" s="0" t="n">
        <v>0.122588517115219</v>
      </c>
      <c r="CW896" s="0" t="n">
        <v>2.21007212530822</v>
      </c>
      <c r="CX896" s="0" t="n">
        <v>0.605729155722656</v>
      </c>
      <c r="CZ896" s="0" t="n">
        <f aca="false">IF(CHOOSE(MATCH(G$5,$B$10:$E$10,0),$B896,$C896,$D896,$E896)*G$6+G896*G$7&lt;G$2,G$3*G$4,0)</f>
        <v>0</v>
      </c>
      <c r="DA896" s="0" t="n">
        <f aca="false">IF(CHOOSE(MATCH(H$5,$B$10:$E$10,0),$B896,$C896,$D896,$E896)*H$6+H896*H$7&lt;H$2,H$3*H$4,0)</f>
        <v>0</v>
      </c>
      <c r="DB896" s="0" t="n">
        <f aca="false">IF(CHOOSE(MATCH(I$5,$B$10:$E$10,0),$B896,$C896,$D896,$E896)*I$6+I896*I$7&lt;I$2,I$3*I$4,0)</f>
        <v>0</v>
      </c>
      <c r="DC896" s="0" t="n">
        <f aca="false">IF(CHOOSE(MATCH(J$5,$B$10:$E$10,0),$B896,$C896,$D896,$E896)*J$6+J896*J$7&lt;J$2,J$3*J$4,0)</f>
        <v>0</v>
      </c>
      <c r="DD896" s="0" t="n">
        <f aca="false">IF(CHOOSE(MATCH(K$5,$B$10:$E$10,0),$B896,$C896,$D896,$E896)*K$6+K896*K$7&lt;K$2,K$3*K$4,0)</f>
        <v>0</v>
      </c>
      <c r="DE896" s="0" t="n">
        <f aca="false">IF(CHOOSE(MATCH(L$5,$B$10:$E$10,0),$B896,$C896,$D896,$E896)*L$6+L896*L$7&lt;L$2,L$3*L$4,0)</f>
        <v>0</v>
      </c>
      <c r="DF896" s="0" t="n">
        <f aca="false">IF(CHOOSE(MATCH(M$5,$B$10:$E$10,0),$B896,$C896,$D896,$E896)*M$6+M896*M$7&lt;M$2,M$3*M$4,0)</f>
        <v>0</v>
      </c>
      <c r="DG896" s="0" t="n">
        <f aca="false">IF(CHOOSE(MATCH(N$5,$B$10:$E$10,0),$B896,$C896,$D896,$E896)*N$6+N896*N$7&lt;N$2,N$3*N$4,0)</f>
        <v>0</v>
      </c>
      <c r="DH896" s="0" t="n">
        <f aca="false">IF(CHOOSE(MATCH(O$5,$B$10:$E$10,0),$B896,$C896,$D896,$E896)*O$6+O896*O$7&lt;O$2,O$3*O$4,0)</f>
        <v>0</v>
      </c>
      <c r="DI896" s="0" t="n">
        <f aca="false">IF(CHOOSE(MATCH(P$5,$B$10:$E$10,0),$B896,$C896,$D896,$E896)*P$6+P896*P$7&lt;P$2,P$3*P$4,0)</f>
        <v>0</v>
      </c>
      <c r="DJ896" s="0" t="n">
        <f aca="false">IF(CHOOSE(MATCH(Q$5,$B$10:$E$10,0),$B896,$C896,$D896,$E896)*Q$6+Q896*Q$7&lt;Q$2,Q$3*Q$4,0)</f>
        <v>0</v>
      </c>
      <c r="DK896" s="0" t="n">
        <f aca="false">IF(CHOOSE(MATCH(R$5,$B$10:$E$10,0),$B896,$C896,$D896,$E896)*R$6+R896*R$7&lt;R$2,R$3*R$4,0)</f>
        <v>0</v>
      </c>
      <c r="DL896" s="0" t="n">
        <f aca="false">IF(CHOOSE(MATCH(S$5,$B$10:$E$10,0),$B896,$C896,$D896,$E896)*S$6+S896*S$7&lt;S$2,S$3*S$4,0)</f>
        <v>0</v>
      </c>
      <c r="DM896" s="0" t="n">
        <f aca="false">IF(CHOOSE(MATCH(T$5,$B$10:$E$10,0),$B896,$C896,$D896,$E896)*T$6+T896*T$7&lt;T$2,T$3*T$4,0)</f>
        <v>0</v>
      </c>
      <c r="DN896" s="0" t="n">
        <f aca="false">IF(CHOOSE(MATCH(U$5,$B$10:$E$10,0),$B896,$C896,$D896,$E896)*U$6+U896*U$7&lt;U$2,U$3*U$4,0)</f>
        <v>0</v>
      </c>
      <c r="DO896" s="0" t="n">
        <f aca="false">IF(CHOOSE(MATCH(V$5,$B$10:$E$10,0),$B896,$C896,$D896,$E896)*V$6+V896*V$7&lt;V$2,V$3*V$4,0)</f>
        <v>0</v>
      </c>
      <c r="DP896" s="0" t="n">
        <f aca="false">IF(CHOOSE(MATCH(W$5,$B$10:$E$10,0),$B896,$C896,$D896,$E896)*W$6+W896*W$7&lt;W$2,W$3*W$4,0)</f>
        <v>0</v>
      </c>
      <c r="DQ896" s="0" t="n">
        <f aca="false">IF(CHOOSE(MATCH(X$5,$B$10:$E$10,0),$B896,$C896,$D896,$E896)*X$6+X896*X$7&lt;X$2,X$3*X$4,0)</f>
        <v>0</v>
      </c>
      <c r="DR896" s="0" t="n">
        <f aca="false">IF(CHOOSE(MATCH(Y$5,$B$10:$E$10,0),$B896,$C896,$D896,$E896)*Y$6+Y896*Y$7&lt;Y$2,Y$3*Y$4,0)</f>
        <v>0</v>
      </c>
      <c r="DS896" s="0" t="n">
        <f aca="false">IF(CHOOSE(MATCH(Z$5,$B$10:$E$10,0),$B896,$C896,$D896,$E896)*Z$6+Z896*Z$7&lt;Z$2,Z$3*Z$4,0)</f>
        <v>0</v>
      </c>
      <c r="DT896" s="0" t="n">
        <f aca="false">IF(CHOOSE(MATCH(AA$5,$B$10:$E$10,0),$B896,$C896,$D896,$E896)*AA$6+AA896*AA$7&lt;AA$2,AA$3*AA$4,0)</f>
        <v>0</v>
      </c>
      <c r="DU896" s="0" t="n">
        <f aca="false">IF(CHOOSE(MATCH(AB$5,$B$10:$E$10,0),$B896,$C896,$D896,$E896)*AB$6+AB896*AB$7&lt;AB$2,AB$3*AB$4,0)</f>
        <v>0</v>
      </c>
      <c r="DV896" s="0" t="n">
        <f aca="false">IF(CHOOSE(MATCH(AC$5,$B$10:$E$10,0),$B896,$C896,$D896,$E896)*AC$6+AC896*AC$7&lt;AC$2,AC$3*AC$4,0)</f>
        <v>0</v>
      </c>
      <c r="DW896" s="0" t="n">
        <f aca="false">IF(CHOOSE(MATCH(AD$5,$B$10:$E$10,0),$B896,$C896,$D896,$E896)*AD$6+AD896*AD$7&lt;AD$2,AD$3*AD$4,0)</f>
        <v>0</v>
      </c>
      <c r="DX896" s="0" t="n">
        <f aca="false">IF(CHOOSE(MATCH(AE$5,$B$10:$E$10,0),$B896,$C896,$D896,$E896)*AE$6+AE896*AE$7&lt;AE$2,AE$3*AE$4,0)</f>
        <v>0</v>
      </c>
      <c r="DY896" s="0" t="n">
        <f aca="false">IF(CHOOSE(MATCH(AF$5,$B$10:$E$10,0),$B896,$C896,$D896,$E896)*AF$6+AF896*AF$7&lt;AF$2,AF$3*AF$4,0)</f>
        <v>0</v>
      </c>
      <c r="DZ896" s="0" t="n">
        <f aca="false">IF(CHOOSE(MATCH(AG$5,$B$10:$E$10,0),$B896,$C896,$D896,$E896)*AG$6+AG896*AG$7&lt;AG$2,AG$3*AG$4,0)</f>
        <v>0</v>
      </c>
      <c r="EA896" s="0" t="n">
        <f aca="false">IF(CHOOSE(MATCH(AH$5,$B$10:$E$10,0),$B896,$C896,$D896,$E896)*AH$6+AH896*AH$7&lt;AH$2,AH$3*AH$4,0)</f>
        <v>0</v>
      </c>
      <c r="EB896" s="0" t="n">
        <f aca="false">IF(CHOOSE(MATCH(AI$5,$B$10:$E$10,0),$B896,$C896,$D896,$E896)*AI$6+AI896*AI$7&lt;AI$2,AI$3*AI$4,0)</f>
        <v>0</v>
      </c>
      <c r="EC896" s="0" t="n">
        <f aca="false">IF(CHOOSE(MATCH(AJ$5,$B$10:$E$10,0),$B896,$C896,$D896,$E896)*AJ$6+AJ896*AJ$7&lt;AJ$2,AJ$3*AJ$4,0)</f>
        <v>0</v>
      </c>
      <c r="ED896" s="0" t="n">
        <f aca="false">IF(CHOOSE(MATCH(AK$5,$B$10:$E$10,0),$B896,$C896,$D896,$E896)*AK$6+AK896*AK$7&lt;AK$2,AK$3*AK$4,0)</f>
        <v>0</v>
      </c>
      <c r="EE896" s="0" t="n">
        <f aca="false">IF(CHOOSE(MATCH(AL$5,$B$10:$E$10,0),$B896,$C896,$D896,$E896)*AL$6+AL896*AL$7&lt;AL$2,AL$3*AL$4,0)</f>
        <v>0</v>
      </c>
      <c r="EF896" s="0" t="n">
        <f aca="false">IF(CHOOSE(MATCH(AM$5,$B$10:$E$10,0),$B896,$C896,$D896,$E896)*AM$6+AM896*AM$7&lt;AM$2,AM$3*AM$4,0)</f>
        <v>0</v>
      </c>
      <c r="EG896" s="0" t="n">
        <f aca="false">IF(CHOOSE(MATCH(AN$5,$B$10:$E$10,0),$B896,$C896,$D896,$E896)*AN$6+AN896*AN$7&lt;AN$2,AN$3*AN$4,0)</f>
        <v>0</v>
      </c>
      <c r="EH896" s="0" t="n">
        <f aca="false">IF(CHOOSE(MATCH(AO$5,$B$10:$E$10,0),$B896,$C896,$D896,$E896)*AO$6+AO896*AO$7&lt;AO$2,AO$3*AO$4,0)</f>
        <v>0</v>
      </c>
      <c r="EI896" s="0" t="n">
        <f aca="false">IF(CHOOSE(MATCH(AP$5,$B$10:$E$10,0),$B896,$C896,$D896,$E896)*AP$6+AP896*AP$7&lt;AP$2,AP$3*AP$4,0)</f>
        <v>0</v>
      </c>
      <c r="EJ896" s="0" t="n">
        <f aca="false">IF(CHOOSE(MATCH(AQ$5,$B$10:$E$10,0),$B896,$C896,$D896,$E896)*AQ$6+AQ896*AQ$7&lt;AQ$2,AQ$3*AQ$4,0)</f>
        <v>0</v>
      </c>
      <c r="EK896" s="0" t="n">
        <f aca="false">IF(CHOOSE(MATCH(AR$5,$B$10:$E$10,0),$B896,$C896,$D896,$E896)*AR$6+AR896*AR$7&lt;AR$2,AR$3*AR$4,0)</f>
        <v>0</v>
      </c>
      <c r="EL896" s="0" t="n">
        <f aca="false">IF(CHOOSE(MATCH(AS$5,$B$10:$E$10,0),$B896,$C896,$D896,$E896)*AS$6+AS896*AS$7&lt;AS$2,AS$3*AS$4,0)</f>
        <v>0</v>
      </c>
      <c r="EM896" s="0" t="n">
        <f aca="false">IF(CHOOSE(MATCH(AT$5,$B$10:$E$10,0),$B896,$C896,$D896,$E896)*AT$6+AT896*AT$7&lt;AT$2,AT$3*AT$4,0)</f>
        <v>0</v>
      </c>
      <c r="EN896" s="0" t="n">
        <f aca="false">IF(CHOOSE(MATCH(AU$5,$B$10:$E$10,0),$B896,$C896,$D896,$E896)*AU$6+AU896*AU$7&lt;AU$2,AU$3*AU$4,0)</f>
        <v>0</v>
      </c>
      <c r="EO896" s="0" t="n">
        <f aca="false">IF(CHOOSE(MATCH(AV$5,$B$10:$E$10,0),$B896,$C896,$D896,$E896)*AV$6+AV896*AV$7&lt;AV$2,AV$3*AV$4,0)</f>
        <v>0</v>
      </c>
      <c r="EP896" s="0" t="n">
        <f aca="false">IF(CHOOSE(MATCH(AW$5,$B$10:$E$10,0),$B896,$C896,$D896,$E896)*AW$6+AW896*AW$7&lt;AW$2,AW$3*AW$4,0)</f>
        <v>0</v>
      </c>
      <c r="EQ896" s="0" t="n">
        <f aca="false">IF(CHOOSE(MATCH(AX$5,$B$10:$E$10,0),$B896,$C896,$D896,$E896)*AX$6+AX896*AX$7&lt;AX$2,AX$3*AX$4,0)</f>
        <v>0</v>
      </c>
      <c r="ER896" s="0" t="n">
        <f aca="false">IF(CHOOSE(MATCH(AY$5,$B$10:$E$10,0),$B896,$C896,$D896,$E896)*AY$6+AY896*AY$7&lt;AY$2,AY$3*AY$4,0)</f>
        <v>0</v>
      </c>
      <c r="ES896" s="0" t="n">
        <f aca="false">IF(CHOOSE(MATCH(AZ$5,$B$10:$E$10,0),$B896,$C896,$D896,$E896)*AZ$6+AZ896*AZ$7&lt;AZ$2,AZ$3*AZ$4,0)</f>
        <v>0</v>
      </c>
      <c r="ET896" s="0" t="n">
        <f aca="false">IF(CHOOSE(MATCH(BA$5,$B$10:$E$10,0),$B896,$C896,$D896,$E896)*BA$6+BA896*BA$7&lt;BA$2,BA$3*BA$4,0)</f>
        <v>0</v>
      </c>
      <c r="EU896" s="0" t="n">
        <f aca="false">IF(CHOOSE(MATCH(BB$5,$B$10:$E$10,0),$B896,$C896,$D896,$E896)*BB$6+BB896*BB$7&lt;BB$2,BB$3*BB$4,0)</f>
        <v>0</v>
      </c>
      <c r="EV896" s="0" t="n">
        <f aca="false">IF(CHOOSE(MATCH(BC$5,$B$10:$E$10,0),$B896,$C896,$D896,$E896)*BC$6+BC896*BC$7&lt;BC$2,BC$3*BC$4,0)</f>
        <v>0</v>
      </c>
      <c r="EW896" s="0" t="n">
        <f aca="false">IF(CHOOSE(MATCH(BD$5,$B$10:$E$10,0),$B896,$C896,$D896,$E896)*BD$6+BD896*BD$7&lt;BD$2,BD$3*BD$4,0)</f>
        <v>0</v>
      </c>
      <c r="EX896" s="0" t="n">
        <f aca="false">IF(CHOOSE(MATCH(BE$5,$B$10:$E$10,0),$B896,$C896,$D896,$E896)*BE$6+BE896*BE$7&lt;BE$2,BE$3*BE$4,0)</f>
        <v>0</v>
      </c>
      <c r="EY896" s="0" t="n">
        <f aca="false">IF(CHOOSE(MATCH(BF$5,$B$10:$E$10,0),$B896,$C896,$D896,$E896)*BF$6+BF896*BF$7&lt;BF$2,BF$3*BF$4,0)</f>
        <v>0</v>
      </c>
      <c r="EZ896" s="0" t="n">
        <f aca="false">IF(CHOOSE(MATCH(BG$5,$B$10:$E$10,0),$B896,$C896,$D896,$E896)*BG$6+BG896*BG$7&lt;BG$2,BG$3*BG$4,0)</f>
        <v>0</v>
      </c>
      <c r="FA896" s="0" t="n">
        <f aca="false">IF(CHOOSE(MATCH(BH$5,$B$10:$E$10,0),$B896,$C896,$D896,$E896)*BH$6+BH896*BH$7&lt;BH$2,BH$3*BH$4,0)</f>
        <v>0</v>
      </c>
      <c r="FB896" s="0" t="n">
        <f aca="false">IF(CHOOSE(MATCH(BI$5,$B$10:$E$10,0),$B896,$C896,$D896,$E896)*BI$6+BI896*BI$7&lt;BI$2,BI$3*BI$4,0)</f>
        <v>2.5</v>
      </c>
      <c r="FC896" s="0" t="n">
        <f aca="false">IF(CHOOSE(MATCH(BJ$5,$B$10:$E$10,0),$B896,$C896,$D896,$E896)*BJ$6+BJ896*BJ$7&lt;BJ$2,BJ$3*BJ$4,0)</f>
        <v>0</v>
      </c>
      <c r="FD896" s="0" t="n">
        <f aca="false">IF(CHOOSE(MATCH(BK$5,$B$10:$E$10,0),$B896,$C896,$D896,$E896)*BK$6+BK896*BK$7&lt;BK$2,BK$3*BK$4,0)</f>
        <v>0.5</v>
      </c>
      <c r="FE896" s="0" t="n">
        <f aca="false">IF(CHOOSE(MATCH(BL$5,$B$10:$E$10,0),$B896,$C896,$D896,$E896)*BL$6+BL896*BL$7&lt;BL$2,BL$3*BL$4,0)</f>
        <v>0</v>
      </c>
      <c r="FF896" s="0" t="n">
        <f aca="false">IF(CHOOSE(MATCH(BM$5,$B$10:$E$10,0),$B896,$C896,$D896,$E896)*BM$6+BM896*BM$7&lt;BM$2,BM$3*BM$4,0)</f>
        <v>0</v>
      </c>
      <c r="FG896" s="0" t="n">
        <f aca="false">IF(CHOOSE(MATCH(BN$5,$B$10:$E$10,0),$B896,$C896,$D896,$E896)*BN$6+BN896*BN$7&lt;BN$2,BN$3*BN$4,0)</f>
        <v>0</v>
      </c>
      <c r="FH896" s="0" t="n">
        <f aca="false">IF(CHOOSE(MATCH(BO$5,$B$10:$E$10,0),$B896,$C896,$D896,$E896)*BO$6+BO896*BO$7&lt;BO$2,BO$3*BO$4,0)</f>
        <v>0</v>
      </c>
      <c r="FI896" s="0" t="n">
        <f aca="false">IF(CHOOSE(MATCH(BP$5,$B$10:$E$10,0),$B896,$C896,$D896,$E896)*BP$6+BP896*BP$7&lt;BP$2,BP$3*BP$4,0)</f>
        <v>0</v>
      </c>
      <c r="FJ896" s="0" t="n">
        <f aca="false">IF(CHOOSE(MATCH(BQ$5,$B$10:$E$10,0),$B896,$C896,$D896,$E896)*BQ$6+BQ896*BQ$7&lt;BQ$2,BQ$3*BQ$4,0)</f>
        <v>0</v>
      </c>
      <c r="FK896" s="0" t="n">
        <f aca="false">IF(CHOOSE(MATCH(BR$5,$B$10:$E$10,0),$B896,$C896,$D896,$E896)*BR$6+BR896*BR$7&lt;BR$2,BR$3*BR$4,0)</f>
        <v>0</v>
      </c>
      <c r="FL896" s="0" t="n">
        <f aca="false">IF(CHOOSE(MATCH(BS$5,$B$10:$E$10,0),$B896,$C896,$D896,$E896)*BS$6+BS896*BS$7&lt;BS$2,BS$3*BS$4,0)</f>
        <v>2.5</v>
      </c>
      <c r="FM896" s="0" t="n">
        <f aca="false">IF(CHOOSE(MATCH(BT$5,$B$10:$E$10,0),$B896,$C896,$D896,$E896)*BT$6+BT896*BT$7&lt;BT$2,BT$3*BT$4,0)</f>
        <v>0</v>
      </c>
      <c r="FN896" s="0" t="n">
        <f aca="false">IF(CHOOSE(MATCH(BU$5,$B$10:$E$10,0),$B896,$C896,$D896,$E896)*BU$6+BU896*BU$7&lt;BU$2,BU$3*BU$4,0)</f>
        <v>0</v>
      </c>
      <c r="FO896" s="0" t="n">
        <f aca="false">IF(CHOOSE(MATCH(BV$5,$B$10:$E$10,0),$B896,$C896,$D896,$E896)*BV$6+BV896*BV$7&lt;BV$2,BV$3*BV$4,0)</f>
        <v>0</v>
      </c>
      <c r="FP896" s="0" t="n">
        <f aca="false">IF(CHOOSE(MATCH(BW$5,$B$10:$E$10,0),$B896,$C896,$D896,$E896)*BW$6+BW896*BW$7&lt;BW$2,BW$3*BW$4,0)</f>
        <v>0</v>
      </c>
      <c r="FQ896" s="0" t="n">
        <f aca="false">IF(CHOOSE(MATCH(BX$5,$B$10:$E$10,0),$B896,$C896,$D896,$E896)*BX$6+BX896*BX$7&lt;BX$2,BX$3*BX$4,0)</f>
        <v>0.5</v>
      </c>
      <c r="FR896" s="0" t="n">
        <f aca="false">IF(CHOOSE(MATCH(BY$5,$B$10:$E$10,0),$B896,$C896,$D896,$E896)*BY$6+BY896*BY$7&lt;BY$2,BY$3*BY$4,0)</f>
        <v>0</v>
      </c>
      <c r="FS896" s="0" t="n">
        <f aca="false">IF(CHOOSE(MATCH(BZ$5,$B$10:$E$10,0),$B896,$C896,$D896,$E896)*BZ$6+BZ896*BZ$7&lt;BZ$2,BZ$3*BZ$4,0)</f>
        <v>0</v>
      </c>
      <c r="FT896" s="0" t="n">
        <f aca="false">IF(CHOOSE(MATCH(CA$5,$B$10:$E$10,0),$B896,$C896,$D896,$E896)*CA$6+CA896*CA$7&lt;CA$2,CA$3*CA$4,0)</f>
        <v>0</v>
      </c>
      <c r="FU896" s="0" t="n">
        <f aca="false">IF(CHOOSE(MATCH(CB$5,$B$10:$E$10,0),$B896,$C896,$D896,$E896)*CB$6+CB896*CB$7&lt;CB$2,CB$3*CB$4,0)</f>
        <v>0</v>
      </c>
      <c r="FV896" s="0" t="n">
        <f aca="false">IF(CHOOSE(MATCH(CC$5,$B$10:$E$10,0),$B896,$C896,$D896,$E896)*CC$6+CC896*CC$7&lt;CC$2,CC$3*CC$4,0)</f>
        <v>0</v>
      </c>
      <c r="FW896" s="0" t="n">
        <f aca="false">IF(CHOOSE(MATCH(CD$5,$B$10:$E$10,0),$B896,$C896,$D896,$E896)*CD$6+CD896*CD$7&lt;CD$2,CD$3*CD$4,0)</f>
        <v>0</v>
      </c>
      <c r="FX896" s="0" t="n">
        <f aca="false">IF(CHOOSE(MATCH(CE$5,$B$10:$E$10,0),$B896,$C896,$D896,$E896)*CE$6+CE896*CE$7&lt;CE$2,CE$3*CE$4,0)</f>
        <v>0</v>
      </c>
      <c r="FY896" s="0" t="n">
        <f aca="false">IF(CHOOSE(MATCH(CF$5,$B$10:$E$10,0),$B896,$C896,$D896,$E896)*CF$6+CF896*CF$7&lt;CF$2,CF$3*CF$4,0)</f>
        <v>0</v>
      </c>
      <c r="FZ896" s="0" t="n">
        <f aca="false">IF(CHOOSE(MATCH(CG$5,$B$10:$E$10,0),$B896,$C896,$D896,$E896)*CG$6+CG896*CG$7&lt;CG$2,CG$3*CG$4,0)</f>
        <v>0</v>
      </c>
      <c r="GA896" s="0" t="n">
        <f aca="false">IF(CHOOSE(MATCH(CH$5,$B$10:$E$10,0),$B896,$C896,$D896,$E896)*CH$6+CH896*CH$7&lt;CH$2,CH$3*CH$4,0)</f>
        <v>2.5</v>
      </c>
      <c r="GB896" s="0" t="n">
        <f aca="false">IF(CHOOSE(MATCH(CI$5,$B$10:$E$10,0),$B896,$C896,$D896,$E896)*CI$6+CI896*CI$7&lt;CI$2,CI$3*CI$4,0)</f>
        <v>0</v>
      </c>
      <c r="GC896" s="0" t="n">
        <f aca="false">IF(CHOOSE(MATCH(CJ$5,$B$10:$E$10,0),$B896,$C896,$D896,$E896)*CJ$6+CJ896*CJ$7&lt;CJ$2,CJ$3*CJ$4,0)</f>
        <v>0</v>
      </c>
      <c r="GD896" s="0" t="n">
        <f aca="false">IF(CHOOSE(MATCH(CK$5,$B$10:$E$10,0),$B896,$C896,$D896,$E896)*CK$6+CK896*CK$7&lt;CK$2,CK$3*CK$4,0)</f>
        <v>0</v>
      </c>
      <c r="GE896" s="0" t="n">
        <f aca="false">IF(CHOOSE(MATCH(CL$5,$B$10:$E$10,0),$B896,$C896,$D896,$E896)*CL$6+CL896*CL$7&lt;CL$2,CL$3*CL$4,0)</f>
        <v>0</v>
      </c>
      <c r="GF896" s="0" t="n">
        <f aca="false">IF(CHOOSE(MATCH(CM$5,$B$10:$E$10,0),$B896,$C896,$D896,$E896)*CM$6+CM896*CM$7&lt;CM$2,CM$3*CM$4,0)</f>
        <v>0</v>
      </c>
      <c r="GG896" s="0" t="n">
        <f aca="false">IF(CHOOSE(MATCH(CN$5,$B$10:$E$10,0),$B896,$C896,$D896,$E896)*CN$6+CN896*CN$7&lt;CN$2,CN$3*CN$4,0)</f>
        <v>0</v>
      </c>
      <c r="GH896" s="0" t="n">
        <f aca="false">IF(CHOOSE(MATCH(CO$5,$B$10:$E$10,0),$B896,$C896,$D896,$E896)*CO$6+CO896*CO$7&lt;CO$2,CO$3*CO$4,0)</f>
        <v>0</v>
      </c>
      <c r="GI896" s="0" t="n">
        <f aca="false">IF(CHOOSE(MATCH(CP$5,$B$10:$E$10,0),$B896,$C896,$D896,$E896)*CP$6+CP896*CP$7&lt;CP$2,CP$3*CP$4,0)</f>
        <v>0</v>
      </c>
      <c r="GJ896" s="0" t="n">
        <f aca="false">IF(CHOOSE(MATCH(CQ$5,$B$10:$E$10,0),$B896,$C896,$D896,$E896)*CQ$6+CQ896*CQ$7&lt;CQ$2,CQ$3*CQ$4,0)</f>
        <v>0</v>
      </c>
      <c r="GK896" s="0" t="n">
        <f aca="false">IF(CHOOSE(MATCH(CR$5,$B$10:$E$10,0),$B896,$C896,$D896,$E896)*CR$6+CR896*CR$7&lt;CR$2,CR$3*CR$4,0)</f>
        <v>0</v>
      </c>
      <c r="GL896" s="0" t="n">
        <f aca="false">IF(CHOOSE(MATCH(CS$5,$B$10:$E$10,0),$B896,$C896,$D896,$E896)*CS$6+CS896*CS$7&lt;CS$2,CS$3*CS$4,0)</f>
        <v>0</v>
      </c>
      <c r="GM896" s="0" t="n">
        <f aca="false">IF(CHOOSE(MATCH(CT$5,$B$10:$E$10,0),$B896,$C896,$D896,$E896)*CT$6+CT896*CT$7&lt;CT$2,CT$3*CT$4,0)</f>
        <v>0</v>
      </c>
      <c r="GN896" s="0" t="n">
        <f aca="false">IF(CHOOSE(MATCH(CU$5,$B$10:$E$10,0),$B896,$C896,$D896,$E896)*CU$6+CU896*CU$7&lt;CU$2,CU$3*CU$4,0)</f>
        <v>0</v>
      </c>
      <c r="GO896" s="0" t="n">
        <f aca="false">IF(CHOOSE(MATCH(CV$5,$B$10:$E$10,0),$B896,$C896,$D896,$E896)*CV$6+CV896*CV$7&lt;CV$2,CV$3*CV$4,0)</f>
        <v>0</v>
      </c>
      <c r="GP896" s="0" t="n">
        <f aca="false">IF(CHOOSE(MATCH(CW$5,$B$10:$E$10,0),$B896,$C896,$D896,$E896)*CW$6+CW896*CW$7&lt;CW$2,CW$3*CW$4,0)</f>
        <v>0</v>
      </c>
      <c r="GQ896" s="0" t="n">
        <f aca="false">IF(CHOOSE(MATCH(CX$5,$B$10:$E$10,0),$B896,$C896,$D896,$E896)*CX$6+CX896*CX$7&lt;CX$2,CX$3*CX$4,0)</f>
        <v>0</v>
      </c>
      <c r="GS896" s="0" t="n">
        <f aca="false">SUM(CZ896:GQ896)</f>
        <v>8.5</v>
      </c>
      <c r="GT896" s="0" t="n">
        <f aca="false">IF(GS896&gt;$GS$6,1,0)</f>
        <v>0</v>
      </c>
    </row>
    <row r="897" customFormat="false" ht="14" hidden="false" customHeight="false" outlineLevel="0" collapsed="false">
      <c r="A897" s="0" t="n">
        <v>887</v>
      </c>
      <c r="B897" s="0" t="n">
        <v>-1.1904893404374</v>
      </c>
      <c r="C897" s="0" t="n">
        <v>0.0498513342034232</v>
      </c>
      <c r="D897" s="0" t="n">
        <v>-0.310481709651258</v>
      </c>
      <c r="E897" s="0" t="n">
        <v>-0.262653055197557</v>
      </c>
      <c r="G897" s="0" t="n">
        <v>0.841882865643129</v>
      </c>
      <c r="H897" s="0" t="n">
        <v>0.912700670596678</v>
      </c>
      <c r="I897" s="0" t="n">
        <v>-0.921086211747024</v>
      </c>
      <c r="J897" s="0" t="n">
        <v>1.89213096746244</v>
      </c>
      <c r="K897" s="0" t="n">
        <v>-1.16257297122502</v>
      </c>
      <c r="L897" s="0" t="n">
        <v>-0.965367235039594</v>
      </c>
      <c r="M897" s="0" t="n">
        <v>0.762308900448261</v>
      </c>
      <c r="N897" s="0" t="n">
        <v>-0.0376076059183106</v>
      </c>
      <c r="O897" s="0" t="n">
        <v>1.5666728359065</v>
      </c>
      <c r="P897" s="0" t="n">
        <v>0.683810412738239</v>
      </c>
      <c r="Q897" s="0" t="n">
        <v>0.0299542080028914</v>
      </c>
      <c r="R897" s="0" t="n">
        <v>1.61043317348231</v>
      </c>
      <c r="S897" s="0" t="n">
        <v>-1.11973804450827</v>
      </c>
      <c r="T897" s="0" t="n">
        <v>0.65481117417221</v>
      </c>
      <c r="U897" s="0" t="n">
        <v>-2.44395778281614</v>
      </c>
      <c r="V897" s="0" t="n">
        <v>0.269242264039349</v>
      </c>
      <c r="W897" s="0" t="n">
        <v>-1.48996150528546</v>
      </c>
      <c r="X897" s="0" t="n">
        <v>-1.15077455120627</v>
      </c>
      <c r="Y897" s="0" t="n">
        <v>-0.0717784587322967</v>
      </c>
      <c r="Z897" s="0" t="n">
        <v>1.0184135135205</v>
      </c>
      <c r="AA897" s="0" t="n">
        <v>-1.3519320418709</v>
      </c>
      <c r="AB897" s="0" t="n">
        <v>1.58521288540214</v>
      </c>
      <c r="AC897" s="0" t="n">
        <v>-1.32901277538622</v>
      </c>
      <c r="AD897" s="0" t="n">
        <v>0.295833615382435</v>
      </c>
      <c r="AE897" s="0" t="n">
        <v>-0.536296056452557</v>
      </c>
      <c r="AF897" s="0" t="n">
        <v>0.0356942564394558</v>
      </c>
      <c r="AG897" s="0" t="n">
        <v>0.106649622466648</v>
      </c>
      <c r="AH897" s="0" t="n">
        <v>0.110958353616297</v>
      </c>
      <c r="AI897" s="0" t="n">
        <v>-0.32868570087885</v>
      </c>
      <c r="AJ897" s="0" t="n">
        <v>0.305117282550782</v>
      </c>
      <c r="AK897" s="0" t="n">
        <v>0.0161037405632669</v>
      </c>
      <c r="AL897" s="0" t="n">
        <v>2.14005922316574</v>
      </c>
      <c r="AM897" s="0" t="n">
        <v>0.0911211373022525</v>
      </c>
      <c r="AN897" s="0" t="n">
        <v>-0.716358954377938</v>
      </c>
      <c r="AO897" s="0" t="n">
        <v>0.318609636451583</v>
      </c>
      <c r="AP897" s="0" t="n">
        <v>0.838942924019648</v>
      </c>
      <c r="AQ897" s="0" t="n">
        <v>-0.422210177930538</v>
      </c>
      <c r="AR897" s="0" t="n">
        <v>0.907723460841225</v>
      </c>
      <c r="AS897" s="0" t="n">
        <v>0.755778728489531</v>
      </c>
      <c r="AT897" s="0" t="n">
        <v>-1.0150802154385</v>
      </c>
      <c r="AU897" s="0" t="n">
        <v>-0.275354068435263</v>
      </c>
      <c r="AV897" s="0" t="n">
        <v>0.418282297687256</v>
      </c>
      <c r="AW897" s="0" t="n">
        <v>-1.38072664412903</v>
      </c>
      <c r="AX897" s="0" t="n">
        <v>-1.28918827613234</v>
      </c>
      <c r="AY897" s="0" t="n">
        <v>0.754150732973358</v>
      </c>
      <c r="AZ897" s="0" t="n">
        <v>-0.242839632846881</v>
      </c>
      <c r="BA897" s="0" t="n">
        <v>0.213628936762689</v>
      </c>
      <c r="BB897" s="0" t="n">
        <v>-0.790016656537773</v>
      </c>
      <c r="BC897" s="0" t="n">
        <v>-0.939480742090382</v>
      </c>
      <c r="BD897" s="0" t="n">
        <v>-1.01944351627026</v>
      </c>
      <c r="BE897" s="0" t="n">
        <v>1.43341821967624</v>
      </c>
      <c r="BF897" s="0" t="n">
        <v>-1.11232338895206</v>
      </c>
      <c r="BG897" s="0" t="n">
        <v>-0.017250840755878</v>
      </c>
      <c r="BH897" s="0" t="n">
        <v>-0.470126906293444</v>
      </c>
      <c r="BI897" s="0" t="n">
        <v>-2.01460352400318</v>
      </c>
      <c r="BJ897" s="0" t="n">
        <v>-0.949878540268401</v>
      </c>
      <c r="BK897" s="0" t="n">
        <v>-1.64584434969584</v>
      </c>
      <c r="BL897" s="0" t="n">
        <v>0.352520146407187</v>
      </c>
      <c r="BM897" s="0" t="n">
        <v>-1.32073409986333</v>
      </c>
      <c r="BN897" s="0" t="n">
        <v>1.24348161989474</v>
      </c>
      <c r="BO897" s="0" t="n">
        <v>-1.9924027583329</v>
      </c>
      <c r="BP897" s="0" t="n">
        <v>-0.105649178294698</v>
      </c>
      <c r="BQ897" s="0" t="n">
        <v>1.54008830577368</v>
      </c>
      <c r="BR897" s="0" t="n">
        <v>1.10708469946985</v>
      </c>
      <c r="BS897" s="0" t="n">
        <v>-0.493150764668826</v>
      </c>
      <c r="BT897" s="0" t="n">
        <v>0.810459823696874</v>
      </c>
      <c r="BU897" s="0" t="n">
        <v>1.31399247038644</v>
      </c>
      <c r="BV897" s="0" t="n">
        <v>-0.271463704848429</v>
      </c>
      <c r="BW897" s="0" t="n">
        <v>-0.121278844744666</v>
      </c>
      <c r="BX897" s="0" t="n">
        <v>-0.942936821957119</v>
      </c>
      <c r="BY897" s="0" t="n">
        <v>-0.16045305528678</v>
      </c>
      <c r="BZ897" s="0" t="n">
        <v>0.024214159566327</v>
      </c>
      <c r="CA897" s="0" t="n">
        <v>0.727777660358697</v>
      </c>
      <c r="CB897" s="0" t="n">
        <v>1.08435642687255</v>
      </c>
      <c r="CC897" s="0" t="n">
        <v>0.236226469496614</v>
      </c>
      <c r="CD897" s="0" t="n">
        <v>-2.11149199458305</v>
      </c>
      <c r="CE897" s="0" t="n">
        <v>-0.309287315758411</v>
      </c>
      <c r="CF897" s="0" t="n">
        <v>-0.245992168856901</v>
      </c>
      <c r="CG897" s="0" t="n">
        <v>-0.0389093202102231</v>
      </c>
      <c r="CH897" s="0" t="n">
        <v>1.00260876934044</v>
      </c>
      <c r="CI897" s="0" t="n">
        <v>-0.628867837804137</v>
      </c>
      <c r="CJ897" s="0" t="n">
        <v>-1.25853830468259</v>
      </c>
      <c r="CK897" s="0" t="n">
        <v>2.12154191103764</v>
      </c>
      <c r="CL897" s="0" t="n">
        <v>-0.0142676981340628</v>
      </c>
      <c r="CM897" s="0" t="n">
        <v>2.92740878649056</v>
      </c>
      <c r="CN897" s="0" t="n">
        <v>-0.183279098564526</v>
      </c>
      <c r="CO897" s="0" t="n">
        <v>0.39840870158514</v>
      </c>
      <c r="CP897" s="0" t="n">
        <v>1.3811222743243</v>
      </c>
      <c r="CQ897" s="0" t="n">
        <v>-0.423548272010521</v>
      </c>
      <c r="CR897" s="0" t="n">
        <v>1.05694653029786</v>
      </c>
      <c r="CS897" s="0" t="n">
        <v>-0.537356754648499</v>
      </c>
      <c r="CT897" s="0" t="n">
        <v>-0.0177101355802733</v>
      </c>
      <c r="CU897" s="0" t="n">
        <v>-0.503196133649908</v>
      </c>
      <c r="CV897" s="0" t="n">
        <v>-0.690590695739957</v>
      </c>
      <c r="CW897" s="0" t="n">
        <v>2.2030872059986</v>
      </c>
      <c r="CX897" s="0" t="n">
        <v>0.0268926214630483</v>
      </c>
      <c r="CZ897" s="0" t="n">
        <f aca="false">IF(CHOOSE(MATCH(G$5,$B$10:$E$10,0),$B897,$C897,$D897,$E897)*G$6+G897*G$7&lt;G$2,G$3*G$4,0)</f>
        <v>0</v>
      </c>
      <c r="DA897" s="0" t="n">
        <f aca="false">IF(CHOOSE(MATCH(H$5,$B$10:$E$10,0),$B897,$C897,$D897,$E897)*H$6+H897*H$7&lt;H$2,H$3*H$4,0)</f>
        <v>0</v>
      </c>
      <c r="DB897" s="0" t="n">
        <f aca="false">IF(CHOOSE(MATCH(I$5,$B$10:$E$10,0),$B897,$C897,$D897,$E897)*I$6+I897*I$7&lt;I$2,I$3*I$4,0)</f>
        <v>0</v>
      </c>
      <c r="DC897" s="0" t="n">
        <f aca="false">IF(CHOOSE(MATCH(J$5,$B$10:$E$10,0),$B897,$C897,$D897,$E897)*J$6+J897*J$7&lt;J$2,J$3*J$4,0)</f>
        <v>0</v>
      </c>
      <c r="DD897" s="0" t="n">
        <f aca="false">IF(CHOOSE(MATCH(K$5,$B$10:$E$10,0),$B897,$C897,$D897,$E897)*K$6+K897*K$7&lt;K$2,K$3*K$4,0)</f>
        <v>0</v>
      </c>
      <c r="DE897" s="0" t="n">
        <f aca="false">IF(CHOOSE(MATCH(L$5,$B$10:$E$10,0),$B897,$C897,$D897,$E897)*L$6+L897*L$7&lt;L$2,L$3*L$4,0)</f>
        <v>0</v>
      </c>
      <c r="DF897" s="0" t="n">
        <f aca="false">IF(CHOOSE(MATCH(M$5,$B$10:$E$10,0),$B897,$C897,$D897,$E897)*M$6+M897*M$7&lt;M$2,M$3*M$4,0)</f>
        <v>0</v>
      </c>
      <c r="DG897" s="0" t="n">
        <f aca="false">IF(CHOOSE(MATCH(N$5,$B$10:$E$10,0),$B897,$C897,$D897,$E897)*N$6+N897*N$7&lt;N$2,N$3*N$4,0)</f>
        <v>0</v>
      </c>
      <c r="DH897" s="0" t="n">
        <f aca="false">IF(CHOOSE(MATCH(O$5,$B$10:$E$10,0),$B897,$C897,$D897,$E897)*O$6+O897*O$7&lt;O$2,O$3*O$4,0)</f>
        <v>0</v>
      </c>
      <c r="DI897" s="0" t="n">
        <f aca="false">IF(CHOOSE(MATCH(P$5,$B$10:$E$10,0),$B897,$C897,$D897,$E897)*P$6+P897*P$7&lt;P$2,P$3*P$4,0)</f>
        <v>0</v>
      </c>
      <c r="DJ897" s="0" t="n">
        <f aca="false">IF(CHOOSE(MATCH(Q$5,$B$10:$E$10,0),$B897,$C897,$D897,$E897)*Q$6+Q897*Q$7&lt;Q$2,Q$3*Q$4,0)</f>
        <v>0</v>
      </c>
      <c r="DK897" s="0" t="n">
        <f aca="false">IF(CHOOSE(MATCH(R$5,$B$10:$E$10,0),$B897,$C897,$D897,$E897)*R$6+R897*R$7&lt;R$2,R$3*R$4,0)</f>
        <v>0</v>
      </c>
      <c r="DL897" s="0" t="n">
        <f aca="false">IF(CHOOSE(MATCH(S$5,$B$10:$E$10,0),$B897,$C897,$D897,$E897)*S$6+S897*S$7&lt;S$2,S$3*S$4,0)</f>
        <v>0</v>
      </c>
      <c r="DM897" s="0" t="n">
        <f aca="false">IF(CHOOSE(MATCH(T$5,$B$10:$E$10,0),$B897,$C897,$D897,$E897)*T$6+T897*T$7&lt;T$2,T$3*T$4,0)</f>
        <v>0</v>
      </c>
      <c r="DN897" s="0" t="n">
        <f aca="false">IF(CHOOSE(MATCH(U$5,$B$10:$E$10,0),$B897,$C897,$D897,$E897)*U$6+U897*U$7&lt;U$2,U$3*U$4,0)</f>
        <v>12.5</v>
      </c>
      <c r="DO897" s="0" t="n">
        <f aca="false">IF(CHOOSE(MATCH(V$5,$B$10:$E$10,0),$B897,$C897,$D897,$E897)*V$6+V897*V$7&lt;V$2,V$3*V$4,0)</f>
        <v>0</v>
      </c>
      <c r="DP897" s="0" t="n">
        <f aca="false">IF(CHOOSE(MATCH(W$5,$B$10:$E$10,0),$B897,$C897,$D897,$E897)*W$6+W897*W$7&lt;W$2,W$3*W$4,0)</f>
        <v>0</v>
      </c>
      <c r="DQ897" s="0" t="n">
        <f aca="false">IF(CHOOSE(MATCH(X$5,$B$10:$E$10,0),$B897,$C897,$D897,$E897)*X$6+X897*X$7&lt;X$2,X$3*X$4,0)</f>
        <v>0</v>
      </c>
      <c r="DR897" s="0" t="n">
        <f aca="false">IF(CHOOSE(MATCH(Y$5,$B$10:$E$10,0),$B897,$C897,$D897,$E897)*Y$6+Y897*Y$7&lt;Y$2,Y$3*Y$4,0)</f>
        <v>0</v>
      </c>
      <c r="DS897" s="0" t="n">
        <f aca="false">IF(CHOOSE(MATCH(Z$5,$B$10:$E$10,0),$B897,$C897,$D897,$E897)*Z$6+Z897*Z$7&lt;Z$2,Z$3*Z$4,0)</f>
        <v>0</v>
      </c>
      <c r="DT897" s="0" t="n">
        <f aca="false">IF(CHOOSE(MATCH(AA$5,$B$10:$E$10,0),$B897,$C897,$D897,$E897)*AA$6+AA897*AA$7&lt;AA$2,AA$3*AA$4,0)</f>
        <v>0</v>
      </c>
      <c r="DU897" s="0" t="n">
        <f aca="false">IF(CHOOSE(MATCH(AB$5,$B$10:$E$10,0),$B897,$C897,$D897,$E897)*AB$6+AB897*AB$7&lt;AB$2,AB$3*AB$4,0)</f>
        <v>0</v>
      </c>
      <c r="DV897" s="0" t="n">
        <f aca="false">IF(CHOOSE(MATCH(AC$5,$B$10:$E$10,0),$B897,$C897,$D897,$E897)*AC$6+AC897*AC$7&lt;AC$2,AC$3*AC$4,0)</f>
        <v>0</v>
      </c>
      <c r="DW897" s="0" t="n">
        <f aca="false">IF(CHOOSE(MATCH(AD$5,$B$10:$E$10,0),$B897,$C897,$D897,$E897)*AD$6+AD897*AD$7&lt;AD$2,AD$3*AD$4,0)</f>
        <v>0</v>
      </c>
      <c r="DX897" s="0" t="n">
        <f aca="false">IF(CHOOSE(MATCH(AE$5,$B$10:$E$10,0),$B897,$C897,$D897,$E897)*AE$6+AE897*AE$7&lt;AE$2,AE$3*AE$4,0)</f>
        <v>0</v>
      </c>
      <c r="DY897" s="0" t="n">
        <f aca="false">IF(CHOOSE(MATCH(AF$5,$B$10:$E$10,0),$B897,$C897,$D897,$E897)*AF$6+AF897*AF$7&lt;AF$2,AF$3*AF$4,0)</f>
        <v>0</v>
      </c>
      <c r="DZ897" s="0" t="n">
        <f aca="false">IF(CHOOSE(MATCH(AG$5,$B$10:$E$10,0),$B897,$C897,$D897,$E897)*AG$6+AG897*AG$7&lt;AG$2,AG$3*AG$4,0)</f>
        <v>0</v>
      </c>
      <c r="EA897" s="0" t="n">
        <f aca="false">IF(CHOOSE(MATCH(AH$5,$B$10:$E$10,0),$B897,$C897,$D897,$E897)*AH$6+AH897*AH$7&lt;AH$2,AH$3*AH$4,0)</f>
        <v>0</v>
      </c>
      <c r="EB897" s="0" t="n">
        <f aca="false">IF(CHOOSE(MATCH(AI$5,$B$10:$E$10,0),$B897,$C897,$D897,$E897)*AI$6+AI897*AI$7&lt;AI$2,AI$3*AI$4,0)</f>
        <v>0</v>
      </c>
      <c r="EC897" s="0" t="n">
        <f aca="false">IF(CHOOSE(MATCH(AJ$5,$B$10:$E$10,0),$B897,$C897,$D897,$E897)*AJ$6+AJ897*AJ$7&lt;AJ$2,AJ$3*AJ$4,0)</f>
        <v>0</v>
      </c>
      <c r="ED897" s="0" t="n">
        <f aca="false">IF(CHOOSE(MATCH(AK$5,$B$10:$E$10,0),$B897,$C897,$D897,$E897)*AK$6+AK897*AK$7&lt;AK$2,AK$3*AK$4,0)</f>
        <v>0</v>
      </c>
      <c r="EE897" s="0" t="n">
        <f aca="false">IF(CHOOSE(MATCH(AL$5,$B$10:$E$10,0),$B897,$C897,$D897,$E897)*AL$6+AL897*AL$7&lt;AL$2,AL$3*AL$4,0)</f>
        <v>0</v>
      </c>
      <c r="EF897" s="0" t="n">
        <f aca="false">IF(CHOOSE(MATCH(AM$5,$B$10:$E$10,0),$B897,$C897,$D897,$E897)*AM$6+AM897*AM$7&lt;AM$2,AM$3*AM$4,0)</f>
        <v>0</v>
      </c>
      <c r="EG897" s="0" t="n">
        <f aca="false">IF(CHOOSE(MATCH(AN$5,$B$10:$E$10,0),$B897,$C897,$D897,$E897)*AN$6+AN897*AN$7&lt;AN$2,AN$3*AN$4,0)</f>
        <v>0</v>
      </c>
      <c r="EH897" s="0" t="n">
        <f aca="false">IF(CHOOSE(MATCH(AO$5,$B$10:$E$10,0),$B897,$C897,$D897,$E897)*AO$6+AO897*AO$7&lt;AO$2,AO$3*AO$4,0)</f>
        <v>0</v>
      </c>
      <c r="EI897" s="0" t="n">
        <f aca="false">IF(CHOOSE(MATCH(AP$5,$B$10:$E$10,0),$B897,$C897,$D897,$E897)*AP$6+AP897*AP$7&lt;AP$2,AP$3*AP$4,0)</f>
        <v>0</v>
      </c>
      <c r="EJ897" s="0" t="n">
        <f aca="false">IF(CHOOSE(MATCH(AQ$5,$B$10:$E$10,0),$B897,$C897,$D897,$E897)*AQ$6+AQ897*AQ$7&lt;AQ$2,AQ$3*AQ$4,0)</f>
        <v>0</v>
      </c>
      <c r="EK897" s="0" t="n">
        <f aca="false">IF(CHOOSE(MATCH(AR$5,$B$10:$E$10,0),$B897,$C897,$D897,$E897)*AR$6+AR897*AR$7&lt;AR$2,AR$3*AR$4,0)</f>
        <v>0</v>
      </c>
      <c r="EL897" s="0" t="n">
        <f aca="false">IF(CHOOSE(MATCH(AS$5,$B$10:$E$10,0),$B897,$C897,$D897,$E897)*AS$6+AS897*AS$7&lt;AS$2,AS$3*AS$4,0)</f>
        <v>0</v>
      </c>
      <c r="EM897" s="0" t="n">
        <f aca="false">IF(CHOOSE(MATCH(AT$5,$B$10:$E$10,0),$B897,$C897,$D897,$E897)*AT$6+AT897*AT$7&lt;AT$2,AT$3*AT$4,0)</f>
        <v>0</v>
      </c>
      <c r="EN897" s="0" t="n">
        <f aca="false">IF(CHOOSE(MATCH(AU$5,$B$10:$E$10,0),$B897,$C897,$D897,$E897)*AU$6+AU897*AU$7&lt;AU$2,AU$3*AU$4,0)</f>
        <v>0</v>
      </c>
      <c r="EO897" s="0" t="n">
        <f aca="false">IF(CHOOSE(MATCH(AV$5,$B$10:$E$10,0),$B897,$C897,$D897,$E897)*AV$6+AV897*AV$7&lt;AV$2,AV$3*AV$4,0)</f>
        <v>0</v>
      </c>
      <c r="EP897" s="0" t="n">
        <f aca="false">IF(CHOOSE(MATCH(AW$5,$B$10:$E$10,0),$B897,$C897,$D897,$E897)*AW$6+AW897*AW$7&lt;AW$2,AW$3*AW$4,0)</f>
        <v>0</v>
      </c>
      <c r="EQ897" s="0" t="n">
        <f aca="false">IF(CHOOSE(MATCH(AX$5,$B$10:$E$10,0),$B897,$C897,$D897,$E897)*AX$6+AX897*AX$7&lt;AX$2,AX$3*AX$4,0)</f>
        <v>0</v>
      </c>
      <c r="ER897" s="0" t="n">
        <f aca="false">IF(CHOOSE(MATCH(AY$5,$B$10:$E$10,0),$B897,$C897,$D897,$E897)*AY$6+AY897*AY$7&lt;AY$2,AY$3*AY$4,0)</f>
        <v>0</v>
      </c>
      <c r="ES897" s="0" t="n">
        <f aca="false">IF(CHOOSE(MATCH(AZ$5,$B$10:$E$10,0),$B897,$C897,$D897,$E897)*AZ$6+AZ897*AZ$7&lt;AZ$2,AZ$3*AZ$4,0)</f>
        <v>0</v>
      </c>
      <c r="ET897" s="0" t="n">
        <f aca="false">IF(CHOOSE(MATCH(BA$5,$B$10:$E$10,0),$B897,$C897,$D897,$E897)*BA$6+BA897*BA$7&lt;BA$2,BA$3*BA$4,0)</f>
        <v>0</v>
      </c>
      <c r="EU897" s="0" t="n">
        <f aca="false">IF(CHOOSE(MATCH(BB$5,$B$10:$E$10,0),$B897,$C897,$D897,$E897)*BB$6+BB897*BB$7&lt;BB$2,BB$3*BB$4,0)</f>
        <v>0</v>
      </c>
      <c r="EV897" s="0" t="n">
        <f aca="false">IF(CHOOSE(MATCH(BC$5,$B$10:$E$10,0),$B897,$C897,$D897,$E897)*BC$6+BC897*BC$7&lt;BC$2,BC$3*BC$4,0)</f>
        <v>0</v>
      </c>
      <c r="EW897" s="0" t="n">
        <f aca="false">IF(CHOOSE(MATCH(BD$5,$B$10:$E$10,0),$B897,$C897,$D897,$E897)*BD$6+BD897*BD$7&lt;BD$2,BD$3*BD$4,0)</f>
        <v>0</v>
      </c>
      <c r="EX897" s="0" t="n">
        <f aca="false">IF(CHOOSE(MATCH(BE$5,$B$10:$E$10,0),$B897,$C897,$D897,$E897)*BE$6+BE897*BE$7&lt;BE$2,BE$3*BE$4,0)</f>
        <v>0</v>
      </c>
      <c r="EY897" s="0" t="n">
        <f aca="false">IF(CHOOSE(MATCH(BF$5,$B$10:$E$10,0),$B897,$C897,$D897,$E897)*BF$6+BF897*BF$7&lt;BF$2,BF$3*BF$4,0)</f>
        <v>0</v>
      </c>
      <c r="EZ897" s="0" t="n">
        <f aca="false">IF(CHOOSE(MATCH(BG$5,$B$10:$E$10,0),$B897,$C897,$D897,$E897)*BG$6+BG897*BG$7&lt;BG$2,BG$3*BG$4,0)</f>
        <v>0</v>
      </c>
      <c r="FA897" s="0" t="n">
        <f aca="false">IF(CHOOSE(MATCH(BH$5,$B$10:$E$10,0),$B897,$C897,$D897,$E897)*BH$6+BH897*BH$7&lt;BH$2,BH$3*BH$4,0)</f>
        <v>0</v>
      </c>
      <c r="FB897" s="0" t="n">
        <f aca="false">IF(CHOOSE(MATCH(BI$5,$B$10:$E$10,0),$B897,$C897,$D897,$E897)*BI$6+BI897*BI$7&lt;BI$2,BI$3*BI$4,0)</f>
        <v>0</v>
      </c>
      <c r="FC897" s="0" t="n">
        <f aca="false">IF(CHOOSE(MATCH(BJ$5,$B$10:$E$10,0),$B897,$C897,$D897,$E897)*BJ$6+BJ897*BJ$7&lt;BJ$2,BJ$3*BJ$4,0)</f>
        <v>0</v>
      </c>
      <c r="FD897" s="0" t="n">
        <f aca="false">IF(CHOOSE(MATCH(BK$5,$B$10:$E$10,0),$B897,$C897,$D897,$E897)*BK$6+BK897*BK$7&lt;BK$2,BK$3*BK$4,0)</f>
        <v>0</v>
      </c>
      <c r="FE897" s="0" t="n">
        <f aca="false">IF(CHOOSE(MATCH(BL$5,$B$10:$E$10,0),$B897,$C897,$D897,$E897)*BL$6+BL897*BL$7&lt;BL$2,BL$3*BL$4,0)</f>
        <v>0</v>
      </c>
      <c r="FF897" s="0" t="n">
        <f aca="false">IF(CHOOSE(MATCH(BM$5,$B$10:$E$10,0),$B897,$C897,$D897,$E897)*BM$6+BM897*BM$7&lt;BM$2,BM$3*BM$4,0)</f>
        <v>0</v>
      </c>
      <c r="FG897" s="0" t="n">
        <f aca="false">IF(CHOOSE(MATCH(BN$5,$B$10:$E$10,0),$B897,$C897,$D897,$E897)*BN$6+BN897*BN$7&lt;BN$2,BN$3*BN$4,0)</f>
        <v>0</v>
      </c>
      <c r="FH897" s="0" t="n">
        <f aca="false">IF(CHOOSE(MATCH(BO$5,$B$10:$E$10,0),$B897,$C897,$D897,$E897)*BO$6+BO897*BO$7&lt;BO$2,BO$3*BO$4,0)</f>
        <v>0</v>
      </c>
      <c r="FI897" s="0" t="n">
        <f aca="false">IF(CHOOSE(MATCH(BP$5,$B$10:$E$10,0),$B897,$C897,$D897,$E897)*BP$6+BP897*BP$7&lt;BP$2,BP$3*BP$4,0)</f>
        <v>0</v>
      </c>
      <c r="FJ897" s="0" t="n">
        <f aca="false">IF(CHOOSE(MATCH(BQ$5,$B$10:$E$10,0),$B897,$C897,$D897,$E897)*BQ$6+BQ897*BQ$7&lt;BQ$2,BQ$3*BQ$4,0)</f>
        <v>0</v>
      </c>
      <c r="FK897" s="0" t="n">
        <f aca="false">IF(CHOOSE(MATCH(BR$5,$B$10:$E$10,0),$B897,$C897,$D897,$E897)*BR$6+BR897*BR$7&lt;BR$2,BR$3*BR$4,0)</f>
        <v>0</v>
      </c>
      <c r="FL897" s="0" t="n">
        <f aca="false">IF(CHOOSE(MATCH(BS$5,$B$10:$E$10,0),$B897,$C897,$D897,$E897)*BS$6+BS897*BS$7&lt;BS$2,BS$3*BS$4,0)</f>
        <v>0</v>
      </c>
      <c r="FM897" s="0" t="n">
        <f aca="false">IF(CHOOSE(MATCH(BT$5,$B$10:$E$10,0),$B897,$C897,$D897,$E897)*BT$6+BT897*BT$7&lt;BT$2,BT$3*BT$4,0)</f>
        <v>0</v>
      </c>
      <c r="FN897" s="0" t="n">
        <f aca="false">IF(CHOOSE(MATCH(BU$5,$B$10:$E$10,0),$B897,$C897,$D897,$E897)*BU$6+BU897*BU$7&lt;BU$2,BU$3*BU$4,0)</f>
        <v>0</v>
      </c>
      <c r="FO897" s="0" t="n">
        <f aca="false">IF(CHOOSE(MATCH(BV$5,$B$10:$E$10,0),$B897,$C897,$D897,$E897)*BV$6+BV897*BV$7&lt;BV$2,BV$3*BV$4,0)</f>
        <v>0</v>
      </c>
      <c r="FP897" s="0" t="n">
        <f aca="false">IF(CHOOSE(MATCH(BW$5,$B$10:$E$10,0),$B897,$C897,$D897,$E897)*BW$6+BW897*BW$7&lt;BW$2,BW$3*BW$4,0)</f>
        <v>0</v>
      </c>
      <c r="FQ897" s="0" t="n">
        <f aca="false">IF(CHOOSE(MATCH(BX$5,$B$10:$E$10,0),$B897,$C897,$D897,$E897)*BX$6+BX897*BX$7&lt;BX$2,BX$3*BX$4,0)</f>
        <v>0</v>
      </c>
      <c r="FR897" s="0" t="n">
        <f aca="false">IF(CHOOSE(MATCH(BY$5,$B$10:$E$10,0),$B897,$C897,$D897,$E897)*BY$6+BY897*BY$7&lt;BY$2,BY$3*BY$4,0)</f>
        <v>0</v>
      </c>
      <c r="FS897" s="0" t="n">
        <f aca="false">IF(CHOOSE(MATCH(BZ$5,$B$10:$E$10,0),$B897,$C897,$D897,$E897)*BZ$6+BZ897*BZ$7&lt;BZ$2,BZ$3*BZ$4,0)</f>
        <v>0</v>
      </c>
      <c r="FT897" s="0" t="n">
        <f aca="false">IF(CHOOSE(MATCH(CA$5,$B$10:$E$10,0),$B897,$C897,$D897,$E897)*CA$6+CA897*CA$7&lt;CA$2,CA$3*CA$4,0)</f>
        <v>0</v>
      </c>
      <c r="FU897" s="0" t="n">
        <f aca="false">IF(CHOOSE(MATCH(CB$5,$B$10:$E$10,0),$B897,$C897,$D897,$E897)*CB$6+CB897*CB$7&lt;CB$2,CB$3*CB$4,0)</f>
        <v>0</v>
      </c>
      <c r="FV897" s="0" t="n">
        <f aca="false">IF(CHOOSE(MATCH(CC$5,$B$10:$E$10,0),$B897,$C897,$D897,$E897)*CC$6+CC897*CC$7&lt;CC$2,CC$3*CC$4,0)</f>
        <v>0</v>
      </c>
      <c r="FW897" s="0" t="n">
        <f aca="false">IF(CHOOSE(MATCH(CD$5,$B$10:$E$10,0),$B897,$C897,$D897,$E897)*CD$6+CD897*CD$7&lt;CD$2,CD$3*CD$4,0)</f>
        <v>0</v>
      </c>
      <c r="FX897" s="0" t="n">
        <f aca="false">IF(CHOOSE(MATCH(CE$5,$B$10:$E$10,0),$B897,$C897,$D897,$E897)*CE$6+CE897*CE$7&lt;CE$2,CE$3*CE$4,0)</f>
        <v>0</v>
      </c>
      <c r="FY897" s="0" t="n">
        <f aca="false">IF(CHOOSE(MATCH(CF$5,$B$10:$E$10,0),$B897,$C897,$D897,$E897)*CF$6+CF897*CF$7&lt;CF$2,CF$3*CF$4,0)</f>
        <v>0</v>
      </c>
      <c r="FZ897" s="0" t="n">
        <f aca="false">IF(CHOOSE(MATCH(CG$5,$B$10:$E$10,0),$B897,$C897,$D897,$E897)*CG$6+CG897*CG$7&lt;CG$2,CG$3*CG$4,0)</f>
        <v>0</v>
      </c>
      <c r="GA897" s="0" t="n">
        <f aca="false">IF(CHOOSE(MATCH(CH$5,$B$10:$E$10,0),$B897,$C897,$D897,$E897)*CH$6+CH897*CH$7&lt;CH$2,CH$3*CH$4,0)</f>
        <v>0</v>
      </c>
      <c r="GB897" s="0" t="n">
        <f aca="false">IF(CHOOSE(MATCH(CI$5,$B$10:$E$10,0),$B897,$C897,$D897,$E897)*CI$6+CI897*CI$7&lt;CI$2,CI$3*CI$4,0)</f>
        <v>0</v>
      </c>
      <c r="GC897" s="0" t="n">
        <f aca="false">IF(CHOOSE(MATCH(CJ$5,$B$10:$E$10,0),$B897,$C897,$D897,$E897)*CJ$6+CJ897*CJ$7&lt;CJ$2,CJ$3*CJ$4,0)</f>
        <v>0</v>
      </c>
      <c r="GD897" s="0" t="n">
        <f aca="false">IF(CHOOSE(MATCH(CK$5,$B$10:$E$10,0),$B897,$C897,$D897,$E897)*CK$6+CK897*CK$7&lt;CK$2,CK$3*CK$4,0)</f>
        <v>0</v>
      </c>
      <c r="GE897" s="0" t="n">
        <f aca="false">IF(CHOOSE(MATCH(CL$5,$B$10:$E$10,0),$B897,$C897,$D897,$E897)*CL$6+CL897*CL$7&lt;CL$2,CL$3*CL$4,0)</f>
        <v>0</v>
      </c>
      <c r="GF897" s="0" t="n">
        <f aca="false">IF(CHOOSE(MATCH(CM$5,$B$10:$E$10,0),$B897,$C897,$D897,$E897)*CM$6+CM897*CM$7&lt;CM$2,CM$3*CM$4,0)</f>
        <v>0</v>
      </c>
      <c r="GG897" s="0" t="n">
        <f aca="false">IF(CHOOSE(MATCH(CN$5,$B$10:$E$10,0),$B897,$C897,$D897,$E897)*CN$6+CN897*CN$7&lt;CN$2,CN$3*CN$4,0)</f>
        <v>0</v>
      </c>
      <c r="GH897" s="0" t="n">
        <f aca="false">IF(CHOOSE(MATCH(CO$5,$B$10:$E$10,0),$B897,$C897,$D897,$E897)*CO$6+CO897*CO$7&lt;CO$2,CO$3*CO$4,0)</f>
        <v>0</v>
      </c>
      <c r="GI897" s="0" t="n">
        <f aca="false">IF(CHOOSE(MATCH(CP$5,$B$10:$E$10,0),$B897,$C897,$D897,$E897)*CP$6+CP897*CP$7&lt;CP$2,CP$3*CP$4,0)</f>
        <v>0</v>
      </c>
      <c r="GJ897" s="0" t="n">
        <f aca="false">IF(CHOOSE(MATCH(CQ$5,$B$10:$E$10,0),$B897,$C897,$D897,$E897)*CQ$6+CQ897*CQ$7&lt;CQ$2,CQ$3*CQ$4,0)</f>
        <v>0</v>
      </c>
      <c r="GK897" s="0" t="n">
        <f aca="false">IF(CHOOSE(MATCH(CR$5,$B$10:$E$10,0),$B897,$C897,$D897,$E897)*CR$6+CR897*CR$7&lt;CR$2,CR$3*CR$4,0)</f>
        <v>0</v>
      </c>
      <c r="GL897" s="0" t="n">
        <f aca="false">IF(CHOOSE(MATCH(CS$5,$B$10:$E$10,0),$B897,$C897,$D897,$E897)*CS$6+CS897*CS$7&lt;CS$2,CS$3*CS$4,0)</f>
        <v>0</v>
      </c>
      <c r="GM897" s="0" t="n">
        <f aca="false">IF(CHOOSE(MATCH(CT$5,$B$10:$E$10,0),$B897,$C897,$D897,$E897)*CT$6+CT897*CT$7&lt;CT$2,CT$3*CT$4,0)</f>
        <v>0</v>
      </c>
      <c r="GN897" s="0" t="n">
        <f aca="false">IF(CHOOSE(MATCH(CU$5,$B$10:$E$10,0),$B897,$C897,$D897,$E897)*CU$6+CU897*CU$7&lt;CU$2,CU$3*CU$4,0)</f>
        <v>0</v>
      </c>
      <c r="GO897" s="0" t="n">
        <f aca="false">IF(CHOOSE(MATCH(CV$5,$B$10:$E$10,0),$B897,$C897,$D897,$E897)*CV$6+CV897*CV$7&lt;CV$2,CV$3*CV$4,0)</f>
        <v>0</v>
      </c>
      <c r="GP897" s="0" t="n">
        <f aca="false">IF(CHOOSE(MATCH(CW$5,$B$10:$E$10,0),$B897,$C897,$D897,$E897)*CW$6+CW897*CW$7&lt;CW$2,CW$3*CW$4,0)</f>
        <v>0</v>
      </c>
      <c r="GQ897" s="0" t="n">
        <f aca="false">IF(CHOOSE(MATCH(CX$5,$B$10:$E$10,0),$B897,$C897,$D897,$E897)*CX$6+CX897*CX$7&lt;CX$2,CX$3*CX$4,0)</f>
        <v>0</v>
      </c>
      <c r="GS897" s="0" t="n">
        <f aca="false">SUM(CZ897:GQ897)</f>
        <v>12.5</v>
      </c>
      <c r="GT897" s="0" t="n">
        <f aca="false">IF(GS897&gt;$GS$6,1,0)</f>
        <v>0</v>
      </c>
    </row>
    <row r="898" customFormat="false" ht="14" hidden="false" customHeight="false" outlineLevel="0" collapsed="false">
      <c r="A898" s="0" t="n">
        <v>888</v>
      </c>
      <c r="B898" s="0" t="n">
        <v>0.910690525499002</v>
      </c>
      <c r="C898" s="0" t="n">
        <v>-0.378730783039423</v>
      </c>
      <c r="D898" s="0" t="n">
        <v>2.10794274180319</v>
      </c>
      <c r="E898" s="0" t="n">
        <v>0.0257751959175404</v>
      </c>
      <c r="G898" s="0" t="n">
        <v>1.78864866029471</v>
      </c>
      <c r="H898" s="0" t="n">
        <v>-0.790016656537773</v>
      </c>
      <c r="I898" s="0" t="n">
        <v>-1.45932972372975</v>
      </c>
      <c r="J898" s="0" t="n">
        <v>1.01983005151851</v>
      </c>
      <c r="K898" s="0" t="n">
        <v>-0.160065383170149</v>
      </c>
      <c r="L898" s="0" t="n">
        <v>0.196286009668256</v>
      </c>
      <c r="M898" s="0" t="n">
        <v>1.92230800166726</v>
      </c>
      <c r="N898" s="0" t="n">
        <v>-0.985182850854471</v>
      </c>
      <c r="O898" s="0" t="n">
        <v>-0.0599720806349069</v>
      </c>
      <c r="P898" s="0" t="n">
        <v>-0.329332578985486</v>
      </c>
      <c r="Q898" s="0" t="n">
        <v>-0.752829691919032</v>
      </c>
      <c r="R898" s="0" t="n">
        <v>-0.258627324001282</v>
      </c>
      <c r="S898" s="0" t="n">
        <v>-1.2449754649424</v>
      </c>
      <c r="T898" s="0" t="n">
        <v>0.000190993887372315</v>
      </c>
      <c r="U898" s="0" t="n">
        <v>0.459133389085764</v>
      </c>
      <c r="V898" s="0" t="n">
        <v>0.945565261645242</v>
      </c>
      <c r="W898" s="0" t="n">
        <v>0.178301888809074</v>
      </c>
      <c r="X898" s="0" t="n">
        <v>0.0902764440979809</v>
      </c>
      <c r="Y898" s="0" t="n">
        <v>-0.786573082223185</v>
      </c>
      <c r="Z898" s="0" t="n">
        <v>-0.058363411881146</v>
      </c>
      <c r="AA898" s="0" t="n">
        <v>-0.798511337052332</v>
      </c>
      <c r="AB898" s="0" t="n">
        <v>0.501721615364659</v>
      </c>
      <c r="AC898" s="0" t="n">
        <v>1.85539647645783</v>
      </c>
      <c r="AD898" s="0" t="n">
        <v>-0.958925738814287</v>
      </c>
      <c r="AE898" s="0" t="n">
        <v>-0.115501279651653</v>
      </c>
      <c r="AF898" s="0" t="n">
        <v>0.0373779585061129</v>
      </c>
      <c r="AG898" s="0" t="n">
        <v>-0.386346528102877</v>
      </c>
      <c r="AH898" s="0" t="n">
        <v>2.42040187004022</v>
      </c>
      <c r="AI898" s="0" t="n">
        <v>0.0699378688295838</v>
      </c>
      <c r="AJ898" s="0" t="n">
        <v>-0.470554368803278</v>
      </c>
      <c r="AK898" s="0" t="n">
        <v>1.20512140711071</v>
      </c>
      <c r="AL898" s="0" t="n">
        <v>-0.0962688773142872</v>
      </c>
      <c r="AM898" s="0" t="n">
        <v>-1.20940285341931</v>
      </c>
      <c r="AN898" s="0" t="n">
        <v>1.26277200251934</v>
      </c>
      <c r="AO898" s="0" t="n">
        <v>-0.81247890193481</v>
      </c>
      <c r="AP898" s="0" t="n">
        <v>-0.999830263026525</v>
      </c>
      <c r="AQ898" s="0" t="n">
        <v>0.0998045379674295</v>
      </c>
      <c r="AR898" s="0" t="n">
        <v>0.0878185346664395</v>
      </c>
      <c r="AS898" s="0" t="n">
        <v>-1.13694341052906</v>
      </c>
      <c r="AT898" s="0" t="n">
        <v>-1.11360350274481</v>
      </c>
      <c r="AU898" s="0" t="n">
        <v>0.555207861907547</v>
      </c>
      <c r="AV898" s="0" t="n">
        <v>1.12793713924475</v>
      </c>
      <c r="AW898" s="0" t="n">
        <v>-0.852505763759837</v>
      </c>
      <c r="AX898" s="0" t="n">
        <v>1.00374791145441</v>
      </c>
      <c r="AY898" s="0" t="n">
        <v>-0.244888269662624</v>
      </c>
      <c r="AZ898" s="0" t="n">
        <v>0.284583165921504</v>
      </c>
      <c r="BA898" s="0" t="n">
        <v>0.421123331761919</v>
      </c>
      <c r="BB898" s="0" t="n">
        <v>1.39596522785723</v>
      </c>
      <c r="BC898" s="0" t="n">
        <v>-1.26583472592756</v>
      </c>
      <c r="BD898" s="0" t="n">
        <v>0.430754880653694</v>
      </c>
      <c r="BE898" s="0" t="n">
        <v>-0.768152403907152</v>
      </c>
      <c r="BF898" s="0" t="n">
        <v>0.0844397618493531</v>
      </c>
      <c r="BG898" s="0" t="n">
        <v>-1.95901520783082</v>
      </c>
      <c r="BH898" s="0" t="n">
        <v>0.506498736285721</v>
      </c>
      <c r="BI898" s="0" t="n">
        <v>-0.07231619747472</v>
      </c>
      <c r="BJ898" s="0" t="n">
        <v>0.388820353691699</v>
      </c>
      <c r="BK898" s="0" t="n">
        <v>-0.0363831986760488</v>
      </c>
      <c r="BL898" s="0" t="n">
        <v>0.317240846925415</v>
      </c>
      <c r="BM898" s="0" t="n">
        <v>-0.0319437276630197</v>
      </c>
      <c r="BN898" s="0" t="n">
        <v>1.60736362886382</v>
      </c>
      <c r="BO898" s="0" t="n">
        <v>-0.613467818766367</v>
      </c>
      <c r="BP898" s="0" t="n">
        <v>-0.936868218559539</v>
      </c>
      <c r="BQ898" s="0" t="n">
        <v>-0.242366695601959</v>
      </c>
      <c r="BR898" s="0" t="n">
        <v>0.434536104876315</v>
      </c>
      <c r="BS898" s="0" t="n">
        <v>-0.982824985840125</v>
      </c>
      <c r="BT898" s="0" t="n">
        <v>1.18481239042012</v>
      </c>
      <c r="BU898" s="0" t="n">
        <v>-0.181178165803431</v>
      </c>
      <c r="BV898" s="0" t="n">
        <v>-0.714976522431243</v>
      </c>
      <c r="BW898" s="0" t="n">
        <v>-0.546837100046105</v>
      </c>
      <c r="BX898" s="0" t="n">
        <v>0.532589865542832</v>
      </c>
      <c r="BY898" s="0" t="n">
        <v>-0.929890120460186</v>
      </c>
      <c r="BZ898" s="0" t="n">
        <v>1.02382500699605</v>
      </c>
      <c r="CA898" s="0" t="n">
        <v>-0.14559191185981</v>
      </c>
      <c r="CB898" s="0" t="n">
        <v>0.504933268530294</v>
      </c>
      <c r="CC898" s="0" t="n">
        <v>0.688069121679291</v>
      </c>
      <c r="CD898" s="0" t="n">
        <v>1.0725875654316</v>
      </c>
      <c r="CE898" s="0" t="n">
        <v>2.5412009563297</v>
      </c>
      <c r="CF898" s="0" t="n">
        <v>0.882259882928338</v>
      </c>
      <c r="CG898" s="0" t="n">
        <v>-0.0611225914326496</v>
      </c>
      <c r="CH898" s="0" t="n">
        <v>-0.621798790234607</v>
      </c>
      <c r="CI898" s="0" t="n">
        <v>0.393858954339521</v>
      </c>
      <c r="CJ898" s="0" t="n">
        <v>-0.333291154674953</v>
      </c>
      <c r="CK898" s="0" t="n">
        <v>0.330381908497657</v>
      </c>
      <c r="CL898" s="0" t="n">
        <v>-1.96583641809411</v>
      </c>
      <c r="CM898" s="0" t="n">
        <v>0.273448677035049</v>
      </c>
      <c r="CN898" s="0" t="n">
        <v>-0.958320924837608</v>
      </c>
      <c r="CO898" s="0" t="n">
        <v>-0.82736050899257</v>
      </c>
      <c r="CP898" s="0" t="n">
        <v>-0.0176339653989999</v>
      </c>
      <c r="CQ898" s="0" t="n">
        <v>-0.545061311640893</v>
      </c>
      <c r="CR898" s="0" t="n">
        <v>1.0184135135205</v>
      </c>
      <c r="CS898" s="0" t="n">
        <v>1.90137143363245</v>
      </c>
      <c r="CT898" s="0" t="n">
        <v>0.897948666533921</v>
      </c>
      <c r="CU898" s="0" t="n">
        <v>-0.254516407949268</v>
      </c>
      <c r="CV898" s="0" t="n">
        <v>-0.0955003542912891</v>
      </c>
      <c r="CW898" s="0" t="n">
        <v>0.991667548078112</v>
      </c>
      <c r="CX898" s="0" t="n">
        <v>-0.0359239038516534</v>
      </c>
      <c r="CZ898" s="0" t="n">
        <f aca="false">IF(CHOOSE(MATCH(G$5,$B$10:$E$10,0),$B898,$C898,$D898,$E898)*G$6+G898*G$7&lt;G$2,G$3*G$4,0)</f>
        <v>0</v>
      </c>
      <c r="DA898" s="0" t="n">
        <f aca="false">IF(CHOOSE(MATCH(H$5,$B$10:$E$10,0),$B898,$C898,$D898,$E898)*H$6+H898*H$7&lt;H$2,H$3*H$4,0)</f>
        <v>0</v>
      </c>
      <c r="DB898" s="0" t="n">
        <f aca="false">IF(CHOOSE(MATCH(I$5,$B$10:$E$10,0),$B898,$C898,$D898,$E898)*I$6+I898*I$7&lt;I$2,I$3*I$4,0)</f>
        <v>0</v>
      </c>
      <c r="DC898" s="0" t="n">
        <f aca="false">IF(CHOOSE(MATCH(J$5,$B$10:$E$10,0),$B898,$C898,$D898,$E898)*J$6+J898*J$7&lt;J$2,J$3*J$4,0)</f>
        <v>0</v>
      </c>
      <c r="DD898" s="0" t="n">
        <f aca="false">IF(CHOOSE(MATCH(K$5,$B$10:$E$10,0),$B898,$C898,$D898,$E898)*K$6+K898*K$7&lt;K$2,K$3*K$4,0)</f>
        <v>0</v>
      </c>
      <c r="DE898" s="0" t="n">
        <f aca="false">IF(CHOOSE(MATCH(L$5,$B$10:$E$10,0),$B898,$C898,$D898,$E898)*L$6+L898*L$7&lt;L$2,L$3*L$4,0)</f>
        <v>0</v>
      </c>
      <c r="DF898" s="0" t="n">
        <f aca="false">IF(CHOOSE(MATCH(M$5,$B$10:$E$10,0),$B898,$C898,$D898,$E898)*M$6+M898*M$7&lt;M$2,M$3*M$4,0)</f>
        <v>0</v>
      </c>
      <c r="DG898" s="0" t="n">
        <f aca="false">IF(CHOOSE(MATCH(N$5,$B$10:$E$10,0),$B898,$C898,$D898,$E898)*N$6+N898*N$7&lt;N$2,N$3*N$4,0)</f>
        <v>0</v>
      </c>
      <c r="DH898" s="0" t="n">
        <f aca="false">IF(CHOOSE(MATCH(O$5,$B$10:$E$10,0),$B898,$C898,$D898,$E898)*O$6+O898*O$7&lt;O$2,O$3*O$4,0)</f>
        <v>0</v>
      </c>
      <c r="DI898" s="0" t="n">
        <f aca="false">IF(CHOOSE(MATCH(P$5,$B$10:$E$10,0),$B898,$C898,$D898,$E898)*P$6+P898*P$7&lt;P$2,P$3*P$4,0)</f>
        <v>0</v>
      </c>
      <c r="DJ898" s="0" t="n">
        <f aca="false">IF(CHOOSE(MATCH(Q$5,$B$10:$E$10,0),$B898,$C898,$D898,$E898)*Q$6+Q898*Q$7&lt;Q$2,Q$3*Q$4,0)</f>
        <v>0</v>
      </c>
      <c r="DK898" s="0" t="n">
        <f aca="false">IF(CHOOSE(MATCH(R$5,$B$10:$E$10,0),$B898,$C898,$D898,$E898)*R$6+R898*R$7&lt;R$2,R$3*R$4,0)</f>
        <v>0</v>
      </c>
      <c r="DL898" s="0" t="n">
        <f aca="false">IF(CHOOSE(MATCH(S$5,$B$10:$E$10,0),$B898,$C898,$D898,$E898)*S$6+S898*S$7&lt;S$2,S$3*S$4,0)</f>
        <v>0</v>
      </c>
      <c r="DM898" s="0" t="n">
        <f aca="false">IF(CHOOSE(MATCH(T$5,$B$10:$E$10,0),$B898,$C898,$D898,$E898)*T$6+T898*T$7&lt;T$2,T$3*T$4,0)</f>
        <v>0</v>
      </c>
      <c r="DN898" s="0" t="n">
        <f aca="false">IF(CHOOSE(MATCH(U$5,$B$10:$E$10,0),$B898,$C898,$D898,$E898)*U$6+U898*U$7&lt;U$2,U$3*U$4,0)</f>
        <v>0</v>
      </c>
      <c r="DO898" s="0" t="n">
        <f aca="false">IF(CHOOSE(MATCH(V$5,$B$10:$E$10,0),$B898,$C898,$D898,$E898)*V$6+V898*V$7&lt;V$2,V$3*V$4,0)</f>
        <v>0</v>
      </c>
      <c r="DP898" s="0" t="n">
        <f aca="false">IF(CHOOSE(MATCH(W$5,$B$10:$E$10,0),$B898,$C898,$D898,$E898)*W$6+W898*W$7&lt;W$2,W$3*W$4,0)</f>
        <v>0</v>
      </c>
      <c r="DQ898" s="0" t="n">
        <f aca="false">IF(CHOOSE(MATCH(X$5,$B$10:$E$10,0),$B898,$C898,$D898,$E898)*X$6+X898*X$7&lt;X$2,X$3*X$4,0)</f>
        <v>0</v>
      </c>
      <c r="DR898" s="0" t="n">
        <f aca="false">IF(CHOOSE(MATCH(Y$5,$B$10:$E$10,0),$B898,$C898,$D898,$E898)*Y$6+Y898*Y$7&lt;Y$2,Y$3*Y$4,0)</f>
        <v>0</v>
      </c>
      <c r="DS898" s="0" t="n">
        <f aca="false">IF(CHOOSE(MATCH(Z$5,$B$10:$E$10,0),$B898,$C898,$D898,$E898)*Z$6+Z898*Z$7&lt;Z$2,Z$3*Z$4,0)</f>
        <v>0</v>
      </c>
      <c r="DT898" s="0" t="n">
        <f aca="false">IF(CHOOSE(MATCH(AA$5,$B$10:$E$10,0),$B898,$C898,$D898,$E898)*AA$6+AA898*AA$7&lt;AA$2,AA$3*AA$4,0)</f>
        <v>0</v>
      </c>
      <c r="DU898" s="0" t="n">
        <f aca="false">IF(CHOOSE(MATCH(AB$5,$B$10:$E$10,0),$B898,$C898,$D898,$E898)*AB$6+AB898*AB$7&lt;AB$2,AB$3*AB$4,0)</f>
        <v>0</v>
      </c>
      <c r="DV898" s="0" t="n">
        <f aca="false">IF(CHOOSE(MATCH(AC$5,$B$10:$E$10,0),$B898,$C898,$D898,$E898)*AC$6+AC898*AC$7&lt;AC$2,AC$3*AC$4,0)</f>
        <v>0</v>
      </c>
      <c r="DW898" s="0" t="n">
        <f aca="false">IF(CHOOSE(MATCH(AD$5,$B$10:$E$10,0),$B898,$C898,$D898,$E898)*AD$6+AD898*AD$7&lt;AD$2,AD$3*AD$4,0)</f>
        <v>0</v>
      </c>
      <c r="DX898" s="0" t="n">
        <f aca="false">IF(CHOOSE(MATCH(AE$5,$B$10:$E$10,0),$B898,$C898,$D898,$E898)*AE$6+AE898*AE$7&lt;AE$2,AE$3*AE$4,0)</f>
        <v>0</v>
      </c>
      <c r="DY898" s="0" t="n">
        <f aca="false">IF(CHOOSE(MATCH(AF$5,$B$10:$E$10,0),$B898,$C898,$D898,$E898)*AF$6+AF898*AF$7&lt;AF$2,AF$3*AF$4,0)</f>
        <v>0</v>
      </c>
      <c r="DZ898" s="0" t="n">
        <f aca="false">IF(CHOOSE(MATCH(AG$5,$B$10:$E$10,0),$B898,$C898,$D898,$E898)*AG$6+AG898*AG$7&lt;AG$2,AG$3*AG$4,0)</f>
        <v>0</v>
      </c>
      <c r="EA898" s="0" t="n">
        <f aca="false">IF(CHOOSE(MATCH(AH$5,$B$10:$E$10,0),$B898,$C898,$D898,$E898)*AH$6+AH898*AH$7&lt;AH$2,AH$3*AH$4,0)</f>
        <v>0</v>
      </c>
      <c r="EB898" s="0" t="n">
        <f aca="false">IF(CHOOSE(MATCH(AI$5,$B$10:$E$10,0),$B898,$C898,$D898,$E898)*AI$6+AI898*AI$7&lt;AI$2,AI$3*AI$4,0)</f>
        <v>0</v>
      </c>
      <c r="EC898" s="0" t="n">
        <f aca="false">IF(CHOOSE(MATCH(AJ$5,$B$10:$E$10,0),$B898,$C898,$D898,$E898)*AJ$6+AJ898*AJ$7&lt;AJ$2,AJ$3*AJ$4,0)</f>
        <v>0</v>
      </c>
      <c r="ED898" s="0" t="n">
        <f aca="false">IF(CHOOSE(MATCH(AK$5,$B$10:$E$10,0),$B898,$C898,$D898,$E898)*AK$6+AK898*AK$7&lt;AK$2,AK$3*AK$4,0)</f>
        <v>0</v>
      </c>
      <c r="EE898" s="0" t="n">
        <f aca="false">IF(CHOOSE(MATCH(AL$5,$B$10:$E$10,0),$B898,$C898,$D898,$E898)*AL$6+AL898*AL$7&lt;AL$2,AL$3*AL$4,0)</f>
        <v>0</v>
      </c>
      <c r="EF898" s="0" t="n">
        <f aca="false">IF(CHOOSE(MATCH(AM$5,$B$10:$E$10,0),$B898,$C898,$D898,$E898)*AM$6+AM898*AM$7&lt;AM$2,AM$3*AM$4,0)</f>
        <v>0</v>
      </c>
      <c r="EG898" s="0" t="n">
        <f aca="false">IF(CHOOSE(MATCH(AN$5,$B$10:$E$10,0),$B898,$C898,$D898,$E898)*AN$6+AN898*AN$7&lt;AN$2,AN$3*AN$4,0)</f>
        <v>0</v>
      </c>
      <c r="EH898" s="0" t="n">
        <f aca="false">IF(CHOOSE(MATCH(AO$5,$B$10:$E$10,0),$B898,$C898,$D898,$E898)*AO$6+AO898*AO$7&lt;AO$2,AO$3*AO$4,0)</f>
        <v>0</v>
      </c>
      <c r="EI898" s="0" t="n">
        <f aca="false">IF(CHOOSE(MATCH(AP$5,$B$10:$E$10,0),$B898,$C898,$D898,$E898)*AP$6+AP898*AP$7&lt;AP$2,AP$3*AP$4,0)</f>
        <v>0</v>
      </c>
      <c r="EJ898" s="0" t="n">
        <f aca="false">IF(CHOOSE(MATCH(AQ$5,$B$10:$E$10,0),$B898,$C898,$D898,$E898)*AQ$6+AQ898*AQ$7&lt;AQ$2,AQ$3*AQ$4,0)</f>
        <v>0</v>
      </c>
      <c r="EK898" s="0" t="n">
        <f aca="false">IF(CHOOSE(MATCH(AR$5,$B$10:$E$10,0),$B898,$C898,$D898,$E898)*AR$6+AR898*AR$7&lt;AR$2,AR$3*AR$4,0)</f>
        <v>0</v>
      </c>
      <c r="EL898" s="0" t="n">
        <f aca="false">IF(CHOOSE(MATCH(AS$5,$B$10:$E$10,0),$B898,$C898,$D898,$E898)*AS$6+AS898*AS$7&lt;AS$2,AS$3*AS$4,0)</f>
        <v>0</v>
      </c>
      <c r="EM898" s="0" t="n">
        <f aca="false">IF(CHOOSE(MATCH(AT$5,$B$10:$E$10,0),$B898,$C898,$D898,$E898)*AT$6+AT898*AT$7&lt;AT$2,AT$3*AT$4,0)</f>
        <v>0</v>
      </c>
      <c r="EN898" s="0" t="n">
        <f aca="false">IF(CHOOSE(MATCH(AU$5,$B$10:$E$10,0),$B898,$C898,$D898,$E898)*AU$6+AU898*AU$7&lt;AU$2,AU$3*AU$4,0)</f>
        <v>0</v>
      </c>
      <c r="EO898" s="0" t="n">
        <f aca="false">IF(CHOOSE(MATCH(AV$5,$B$10:$E$10,0),$B898,$C898,$D898,$E898)*AV$6+AV898*AV$7&lt;AV$2,AV$3*AV$4,0)</f>
        <v>0</v>
      </c>
      <c r="EP898" s="0" t="n">
        <f aca="false">IF(CHOOSE(MATCH(AW$5,$B$10:$E$10,0),$B898,$C898,$D898,$E898)*AW$6+AW898*AW$7&lt;AW$2,AW$3*AW$4,0)</f>
        <v>0</v>
      </c>
      <c r="EQ898" s="0" t="n">
        <f aca="false">IF(CHOOSE(MATCH(AX$5,$B$10:$E$10,0),$B898,$C898,$D898,$E898)*AX$6+AX898*AX$7&lt;AX$2,AX$3*AX$4,0)</f>
        <v>0</v>
      </c>
      <c r="ER898" s="0" t="n">
        <f aca="false">IF(CHOOSE(MATCH(AY$5,$B$10:$E$10,0),$B898,$C898,$D898,$E898)*AY$6+AY898*AY$7&lt;AY$2,AY$3*AY$4,0)</f>
        <v>0</v>
      </c>
      <c r="ES898" s="0" t="n">
        <f aca="false">IF(CHOOSE(MATCH(AZ$5,$B$10:$E$10,0),$B898,$C898,$D898,$E898)*AZ$6+AZ898*AZ$7&lt;AZ$2,AZ$3*AZ$4,0)</f>
        <v>0</v>
      </c>
      <c r="ET898" s="0" t="n">
        <f aca="false">IF(CHOOSE(MATCH(BA$5,$B$10:$E$10,0),$B898,$C898,$D898,$E898)*BA$6+BA898*BA$7&lt;BA$2,BA$3*BA$4,0)</f>
        <v>0</v>
      </c>
      <c r="EU898" s="0" t="n">
        <f aca="false">IF(CHOOSE(MATCH(BB$5,$B$10:$E$10,0),$B898,$C898,$D898,$E898)*BB$6+BB898*BB$7&lt;BB$2,BB$3*BB$4,0)</f>
        <v>0</v>
      </c>
      <c r="EV898" s="0" t="n">
        <f aca="false">IF(CHOOSE(MATCH(BC$5,$B$10:$E$10,0),$B898,$C898,$D898,$E898)*BC$6+BC898*BC$7&lt;BC$2,BC$3*BC$4,0)</f>
        <v>0</v>
      </c>
      <c r="EW898" s="0" t="n">
        <f aca="false">IF(CHOOSE(MATCH(BD$5,$B$10:$E$10,0),$B898,$C898,$D898,$E898)*BD$6+BD898*BD$7&lt;BD$2,BD$3*BD$4,0)</f>
        <v>0</v>
      </c>
      <c r="EX898" s="0" t="n">
        <f aca="false">IF(CHOOSE(MATCH(BE$5,$B$10:$E$10,0),$B898,$C898,$D898,$E898)*BE$6+BE898*BE$7&lt;BE$2,BE$3*BE$4,0)</f>
        <v>0</v>
      </c>
      <c r="EY898" s="0" t="n">
        <f aca="false">IF(CHOOSE(MATCH(BF$5,$B$10:$E$10,0),$B898,$C898,$D898,$E898)*BF$6+BF898*BF$7&lt;BF$2,BF$3*BF$4,0)</f>
        <v>0</v>
      </c>
      <c r="EZ898" s="0" t="n">
        <f aca="false">IF(CHOOSE(MATCH(BG$5,$B$10:$E$10,0),$B898,$C898,$D898,$E898)*BG$6+BG898*BG$7&lt;BG$2,BG$3*BG$4,0)</f>
        <v>0</v>
      </c>
      <c r="FA898" s="0" t="n">
        <f aca="false">IF(CHOOSE(MATCH(BH$5,$B$10:$E$10,0),$B898,$C898,$D898,$E898)*BH$6+BH898*BH$7&lt;BH$2,BH$3*BH$4,0)</f>
        <v>0</v>
      </c>
      <c r="FB898" s="0" t="n">
        <f aca="false">IF(CHOOSE(MATCH(BI$5,$B$10:$E$10,0),$B898,$C898,$D898,$E898)*BI$6+BI898*BI$7&lt;BI$2,BI$3*BI$4,0)</f>
        <v>0</v>
      </c>
      <c r="FC898" s="0" t="n">
        <f aca="false">IF(CHOOSE(MATCH(BJ$5,$B$10:$E$10,0),$B898,$C898,$D898,$E898)*BJ$6+BJ898*BJ$7&lt;BJ$2,BJ$3*BJ$4,0)</f>
        <v>0</v>
      </c>
      <c r="FD898" s="0" t="n">
        <f aca="false">IF(CHOOSE(MATCH(BK$5,$B$10:$E$10,0),$B898,$C898,$D898,$E898)*BK$6+BK898*BK$7&lt;BK$2,BK$3*BK$4,0)</f>
        <v>0</v>
      </c>
      <c r="FE898" s="0" t="n">
        <f aca="false">IF(CHOOSE(MATCH(BL$5,$B$10:$E$10,0),$B898,$C898,$D898,$E898)*BL$6+BL898*BL$7&lt;BL$2,BL$3*BL$4,0)</f>
        <v>0</v>
      </c>
      <c r="FF898" s="0" t="n">
        <f aca="false">IF(CHOOSE(MATCH(BM$5,$B$10:$E$10,0),$B898,$C898,$D898,$E898)*BM$6+BM898*BM$7&lt;BM$2,BM$3*BM$4,0)</f>
        <v>0</v>
      </c>
      <c r="FG898" s="0" t="n">
        <f aca="false">IF(CHOOSE(MATCH(BN$5,$B$10:$E$10,0),$B898,$C898,$D898,$E898)*BN$6+BN898*BN$7&lt;BN$2,BN$3*BN$4,0)</f>
        <v>0</v>
      </c>
      <c r="FH898" s="0" t="n">
        <f aca="false">IF(CHOOSE(MATCH(BO$5,$B$10:$E$10,0),$B898,$C898,$D898,$E898)*BO$6+BO898*BO$7&lt;BO$2,BO$3*BO$4,0)</f>
        <v>0</v>
      </c>
      <c r="FI898" s="0" t="n">
        <f aca="false">IF(CHOOSE(MATCH(BP$5,$B$10:$E$10,0),$B898,$C898,$D898,$E898)*BP$6+BP898*BP$7&lt;BP$2,BP$3*BP$4,0)</f>
        <v>0</v>
      </c>
      <c r="FJ898" s="0" t="n">
        <f aca="false">IF(CHOOSE(MATCH(BQ$5,$B$10:$E$10,0),$B898,$C898,$D898,$E898)*BQ$6+BQ898*BQ$7&lt;BQ$2,BQ$3*BQ$4,0)</f>
        <v>0</v>
      </c>
      <c r="FK898" s="0" t="n">
        <f aca="false">IF(CHOOSE(MATCH(BR$5,$B$10:$E$10,0),$B898,$C898,$D898,$E898)*BR$6+BR898*BR$7&lt;BR$2,BR$3*BR$4,0)</f>
        <v>0</v>
      </c>
      <c r="FL898" s="0" t="n">
        <f aca="false">IF(CHOOSE(MATCH(BS$5,$B$10:$E$10,0),$B898,$C898,$D898,$E898)*BS$6+BS898*BS$7&lt;BS$2,BS$3*BS$4,0)</f>
        <v>0</v>
      </c>
      <c r="FM898" s="0" t="n">
        <f aca="false">IF(CHOOSE(MATCH(BT$5,$B$10:$E$10,0),$B898,$C898,$D898,$E898)*BT$6+BT898*BT$7&lt;BT$2,BT$3*BT$4,0)</f>
        <v>0</v>
      </c>
      <c r="FN898" s="0" t="n">
        <f aca="false">IF(CHOOSE(MATCH(BU$5,$B$10:$E$10,0),$B898,$C898,$D898,$E898)*BU$6+BU898*BU$7&lt;BU$2,BU$3*BU$4,0)</f>
        <v>0</v>
      </c>
      <c r="FO898" s="0" t="n">
        <f aca="false">IF(CHOOSE(MATCH(BV$5,$B$10:$E$10,0),$B898,$C898,$D898,$E898)*BV$6+BV898*BV$7&lt;BV$2,BV$3*BV$4,0)</f>
        <v>0</v>
      </c>
      <c r="FP898" s="0" t="n">
        <f aca="false">IF(CHOOSE(MATCH(BW$5,$B$10:$E$10,0),$B898,$C898,$D898,$E898)*BW$6+BW898*BW$7&lt;BW$2,BW$3*BW$4,0)</f>
        <v>0</v>
      </c>
      <c r="FQ898" s="0" t="n">
        <f aca="false">IF(CHOOSE(MATCH(BX$5,$B$10:$E$10,0),$B898,$C898,$D898,$E898)*BX$6+BX898*BX$7&lt;BX$2,BX$3*BX$4,0)</f>
        <v>0</v>
      </c>
      <c r="FR898" s="0" t="n">
        <f aca="false">IF(CHOOSE(MATCH(BY$5,$B$10:$E$10,0),$B898,$C898,$D898,$E898)*BY$6+BY898*BY$7&lt;BY$2,BY$3*BY$4,0)</f>
        <v>0</v>
      </c>
      <c r="FS898" s="0" t="n">
        <f aca="false">IF(CHOOSE(MATCH(BZ$5,$B$10:$E$10,0),$B898,$C898,$D898,$E898)*BZ$6+BZ898*BZ$7&lt;BZ$2,BZ$3*BZ$4,0)</f>
        <v>0</v>
      </c>
      <c r="FT898" s="0" t="n">
        <f aca="false">IF(CHOOSE(MATCH(CA$5,$B$10:$E$10,0),$B898,$C898,$D898,$E898)*CA$6+CA898*CA$7&lt;CA$2,CA$3*CA$4,0)</f>
        <v>0</v>
      </c>
      <c r="FU898" s="0" t="n">
        <f aca="false">IF(CHOOSE(MATCH(CB$5,$B$10:$E$10,0),$B898,$C898,$D898,$E898)*CB$6+CB898*CB$7&lt;CB$2,CB$3*CB$4,0)</f>
        <v>0</v>
      </c>
      <c r="FV898" s="0" t="n">
        <f aca="false">IF(CHOOSE(MATCH(CC$5,$B$10:$E$10,0),$B898,$C898,$D898,$E898)*CC$6+CC898*CC$7&lt;CC$2,CC$3*CC$4,0)</f>
        <v>0</v>
      </c>
      <c r="FW898" s="0" t="n">
        <f aca="false">IF(CHOOSE(MATCH(CD$5,$B$10:$E$10,0),$B898,$C898,$D898,$E898)*CD$6+CD898*CD$7&lt;CD$2,CD$3*CD$4,0)</f>
        <v>0</v>
      </c>
      <c r="FX898" s="0" t="n">
        <f aca="false">IF(CHOOSE(MATCH(CE$5,$B$10:$E$10,0),$B898,$C898,$D898,$E898)*CE$6+CE898*CE$7&lt;CE$2,CE$3*CE$4,0)</f>
        <v>0</v>
      </c>
      <c r="FY898" s="0" t="n">
        <f aca="false">IF(CHOOSE(MATCH(CF$5,$B$10:$E$10,0),$B898,$C898,$D898,$E898)*CF$6+CF898*CF$7&lt;CF$2,CF$3*CF$4,0)</f>
        <v>0</v>
      </c>
      <c r="FZ898" s="0" t="n">
        <f aca="false">IF(CHOOSE(MATCH(CG$5,$B$10:$E$10,0),$B898,$C898,$D898,$E898)*CG$6+CG898*CG$7&lt;CG$2,CG$3*CG$4,0)</f>
        <v>0</v>
      </c>
      <c r="GA898" s="0" t="n">
        <f aca="false">IF(CHOOSE(MATCH(CH$5,$B$10:$E$10,0),$B898,$C898,$D898,$E898)*CH$6+CH898*CH$7&lt;CH$2,CH$3*CH$4,0)</f>
        <v>0</v>
      </c>
      <c r="GB898" s="0" t="n">
        <f aca="false">IF(CHOOSE(MATCH(CI$5,$B$10:$E$10,0),$B898,$C898,$D898,$E898)*CI$6+CI898*CI$7&lt;CI$2,CI$3*CI$4,0)</f>
        <v>0</v>
      </c>
      <c r="GC898" s="0" t="n">
        <f aca="false">IF(CHOOSE(MATCH(CJ$5,$B$10:$E$10,0),$B898,$C898,$D898,$E898)*CJ$6+CJ898*CJ$7&lt;CJ$2,CJ$3*CJ$4,0)</f>
        <v>0</v>
      </c>
      <c r="GD898" s="0" t="n">
        <f aca="false">IF(CHOOSE(MATCH(CK$5,$B$10:$E$10,0),$B898,$C898,$D898,$E898)*CK$6+CK898*CK$7&lt;CK$2,CK$3*CK$4,0)</f>
        <v>0</v>
      </c>
      <c r="GE898" s="0" t="n">
        <f aca="false">IF(CHOOSE(MATCH(CL$5,$B$10:$E$10,0),$B898,$C898,$D898,$E898)*CL$6+CL898*CL$7&lt;CL$2,CL$3*CL$4,0)</f>
        <v>0</v>
      </c>
      <c r="GF898" s="0" t="n">
        <f aca="false">IF(CHOOSE(MATCH(CM$5,$B$10:$E$10,0),$B898,$C898,$D898,$E898)*CM$6+CM898*CM$7&lt;CM$2,CM$3*CM$4,0)</f>
        <v>0</v>
      </c>
      <c r="GG898" s="0" t="n">
        <f aca="false">IF(CHOOSE(MATCH(CN$5,$B$10:$E$10,0),$B898,$C898,$D898,$E898)*CN$6+CN898*CN$7&lt;CN$2,CN$3*CN$4,0)</f>
        <v>0</v>
      </c>
      <c r="GH898" s="0" t="n">
        <f aca="false">IF(CHOOSE(MATCH(CO$5,$B$10:$E$10,0),$B898,$C898,$D898,$E898)*CO$6+CO898*CO$7&lt;CO$2,CO$3*CO$4,0)</f>
        <v>0</v>
      </c>
      <c r="GI898" s="0" t="n">
        <f aca="false">IF(CHOOSE(MATCH(CP$5,$B$10:$E$10,0),$B898,$C898,$D898,$E898)*CP$6+CP898*CP$7&lt;CP$2,CP$3*CP$4,0)</f>
        <v>0</v>
      </c>
      <c r="GJ898" s="0" t="n">
        <f aca="false">IF(CHOOSE(MATCH(CQ$5,$B$10:$E$10,0),$B898,$C898,$D898,$E898)*CQ$6+CQ898*CQ$7&lt;CQ$2,CQ$3*CQ$4,0)</f>
        <v>0</v>
      </c>
      <c r="GK898" s="0" t="n">
        <f aca="false">IF(CHOOSE(MATCH(CR$5,$B$10:$E$10,0),$B898,$C898,$D898,$E898)*CR$6+CR898*CR$7&lt;CR$2,CR$3*CR$4,0)</f>
        <v>0</v>
      </c>
      <c r="GL898" s="0" t="n">
        <f aca="false">IF(CHOOSE(MATCH(CS$5,$B$10:$E$10,0),$B898,$C898,$D898,$E898)*CS$6+CS898*CS$7&lt;CS$2,CS$3*CS$4,0)</f>
        <v>0</v>
      </c>
      <c r="GM898" s="0" t="n">
        <f aca="false">IF(CHOOSE(MATCH(CT$5,$B$10:$E$10,0),$B898,$C898,$D898,$E898)*CT$6+CT898*CT$7&lt;CT$2,CT$3*CT$4,0)</f>
        <v>0</v>
      </c>
      <c r="GN898" s="0" t="n">
        <f aca="false">IF(CHOOSE(MATCH(CU$5,$B$10:$E$10,0),$B898,$C898,$D898,$E898)*CU$6+CU898*CU$7&lt;CU$2,CU$3*CU$4,0)</f>
        <v>0</v>
      </c>
      <c r="GO898" s="0" t="n">
        <f aca="false">IF(CHOOSE(MATCH(CV$5,$B$10:$E$10,0),$B898,$C898,$D898,$E898)*CV$6+CV898*CV$7&lt;CV$2,CV$3*CV$4,0)</f>
        <v>0</v>
      </c>
      <c r="GP898" s="0" t="n">
        <f aca="false">IF(CHOOSE(MATCH(CW$5,$B$10:$E$10,0),$B898,$C898,$D898,$E898)*CW$6+CW898*CW$7&lt;CW$2,CW$3*CW$4,0)</f>
        <v>0</v>
      </c>
      <c r="GQ898" s="0" t="n">
        <f aca="false">IF(CHOOSE(MATCH(CX$5,$B$10:$E$10,0),$B898,$C898,$D898,$E898)*CX$6+CX898*CX$7&lt;CX$2,CX$3*CX$4,0)</f>
        <v>0</v>
      </c>
      <c r="GS898" s="0" t="n">
        <f aca="false">SUM(CZ898:GQ898)</f>
        <v>0</v>
      </c>
      <c r="GT898" s="0" t="n">
        <f aca="false">IF(GS898&gt;$GS$6,1,0)</f>
        <v>0</v>
      </c>
    </row>
    <row r="899" customFormat="false" ht="14" hidden="false" customHeight="false" outlineLevel="0" collapsed="false">
      <c r="A899" s="0" t="n">
        <v>889</v>
      </c>
      <c r="B899" s="0" t="n">
        <v>-1.69654079103388</v>
      </c>
      <c r="C899" s="0" t="n">
        <v>-1.41683965019658</v>
      </c>
      <c r="D899" s="0" t="n">
        <v>-0.267401593153798</v>
      </c>
      <c r="E899" s="0" t="n">
        <v>0.460536336091182</v>
      </c>
      <c r="G899" s="0" t="n">
        <v>-0.539389475306962</v>
      </c>
      <c r="H899" s="0" t="n">
        <v>1.13650457933545</v>
      </c>
      <c r="I899" s="0" t="n">
        <v>1.16302544483915</v>
      </c>
      <c r="J899" s="0" t="n">
        <v>1.25231508718571</v>
      </c>
      <c r="K899" s="0" t="n">
        <v>0.0142676981340628</v>
      </c>
      <c r="L899" s="0" t="n">
        <v>1.25972292153165</v>
      </c>
      <c r="M899" s="0" t="n">
        <v>1.43171291711042</v>
      </c>
      <c r="N899" s="0" t="n">
        <v>-1.09196207631612</v>
      </c>
      <c r="O899" s="0" t="n">
        <v>-0.192154629985453</v>
      </c>
      <c r="P899" s="0" t="n">
        <v>0.954332790570334</v>
      </c>
      <c r="Q899" s="0" t="n">
        <v>-0.929771886148956</v>
      </c>
      <c r="R899" s="0" t="n">
        <v>1.08201902548899</v>
      </c>
      <c r="S899" s="0" t="n">
        <v>1.21210860015708</v>
      </c>
      <c r="T899" s="0" t="n">
        <v>-0.450143033958739</v>
      </c>
      <c r="U899" s="0" t="n">
        <v>0.462366642750567</v>
      </c>
      <c r="V899" s="0" t="n">
        <v>-0.171621650224552</v>
      </c>
      <c r="W899" s="0" t="n">
        <v>0.824886683403747</v>
      </c>
      <c r="X899" s="0" t="n">
        <v>-0.938887296797475</v>
      </c>
      <c r="Y899" s="0" t="n">
        <v>-1.27096427604556</v>
      </c>
      <c r="Z899" s="0" t="n">
        <v>-0.786781129136216</v>
      </c>
      <c r="AA899" s="0" t="n">
        <v>-0.220600213651778</v>
      </c>
      <c r="AB899" s="0" t="n">
        <v>-2.30913428822532</v>
      </c>
      <c r="AC899" s="0" t="n">
        <v>0.638124220131431</v>
      </c>
      <c r="AD899" s="0" t="n">
        <v>-0.741403027859633</v>
      </c>
      <c r="AE899" s="0" t="n">
        <v>0.0500131136504933</v>
      </c>
      <c r="AF899" s="0" t="n">
        <v>-0.00661657395539805</v>
      </c>
      <c r="AG899" s="0" t="n">
        <v>-1.30390390040702</v>
      </c>
      <c r="AH899" s="0" t="n">
        <v>1.84986674867105</v>
      </c>
      <c r="AI899" s="0" t="n">
        <v>-1.51503172673984</v>
      </c>
      <c r="AJ899" s="0" t="n">
        <v>2.27224518312141</v>
      </c>
      <c r="AK899" s="0" t="n">
        <v>-2.04583557206206</v>
      </c>
      <c r="AL899" s="0" t="n">
        <v>0.457944224763196</v>
      </c>
      <c r="AM899" s="0" t="n">
        <v>-0.0670252120471559</v>
      </c>
      <c r="AN899" s="0" t="n">
        <v>-0.756185727368575</v>
      </c>
      <c r="AO899" s="0" t="n">
        <v>0.623934965915396</v>
      </c>
      <c r="AP899" s="0" t="n">
        <v>1.03617821878288</v>
      </c>
      <c r="AQ899" s="0" t="n">
        <v>-0.603524767939234</v>
      </c>
      <c r="AR899" s="0" t="n">
        <v>-1.3679391486221</v>
      </c>
      <c r="AS899" s="0" t="n">
        <v>0.547370291315019</v>
      </c>
      <c r="AT899" s="0" t="n">
        <v>-0.698282747180201</v>
      </c>
      <c r="AU899" s="0" t="n">
        <v>-0.877753336681053</v>
      </c>
      <c r="AV899" s="0" t="n">
        <v>1.45822014019359</v>
      </c>
      <c r="AW899" s="0" t="n">
        <v>0.747863850847352</v>
      </c>
      <c r="AX899" s="0" t="n">
        <v>-0.957836618908914</v>
      </c>
      <c r="AY899" s="0" t="n">
        <v>-0.33207925298484</v>
      </c>
      <c r="AZ899" s="0" t="n">
        <v>0.106495008367347</v>
      </c>
      <c r="BA899" s="0" t="n">
        <v>-0.343904957844643</v>
      </c>
      <c r="BB899" s="0" t="n">
        <v>-0.310169525619131</v>
      </c>
      <c r="BC899" s="0" t="n">
        <v>1.19474862003699</v>
      </c>
      <c r="BD899" s="0" t="n">
        <v>-0.625702796241967</v>
      </c>
      <c r="BE899" s="0" t="n">
        <v>-0.436722302765702</v>
      </c>
      <c r="BF899" s="0" t="n">
        <v>-0.58626824284147</v>
      </c>
      <c r="BG899" s="0" t="n">
        <v>-0.940076461120043</v>
      </c>
      <c r="BH899" s="0" t="n">
        <v>-0.620685796093312</v>
      </c>
      <c r="BI899" s="0" t="n">
        <v>-0.927889232116286</v>
      </c>
      <c r="BJ899" s="0" t="n">
        <v>0.848003764986061</v>
      </c>
      <c r="BK899" s="0" t="n">
        <v>0.232137153943768</v>
      </c>
      <c r="BL899" s="0" t="n">
        <v>0.136166136144311</v>
      </c>
      <c r="BM899" s="0" t="n">
        <v>-0.888826434675138</v>
      </c>
      <c r="BN899" s="0" t="n">
        <v>0.459389184470638</v>
      </c>
      <c r="BO899" s="0" t="n">
        <v>0.509544406668283</v>
      </c>
      <c r="BP899" s="0" t="n">
        <v>0.573957095184596</v>
      </c>
      <c r="BQ899" s="0" t="n">
        <v>-0.501113390782848</v>
      </c>
      <c r="BR899" s="0" t="n">
        <v>-0.230959358304972</v>
      </c>
      <c r="BS899" s="0" t="n">
        <v>-0.141959617394605</v>
      </c>
      <c r="BT899" s="0" t="n">
        <v>1.68376573128626</v>
      </c>
      <c r="BU899" s="0" t="n">
        <v>-0.825423285277793</v>
      </c>
      <c r="BV899" s="0" t="n">
        <v>0.607200263402774</v>
      </c>
      <c r="BW899" s="0" t="n">
        <v>1.86228135135025</v>
      </c>
      <c r="BX899" s="0" t="n">
        <v>-0.25649228518887</v>
      </c>
      <c r="BY899" s="0" t="n">
        <v>-0.261634340859018</v>
      </c>
      <c r="BZ899" s="0" t="n">
        <v>0.866898517415393</v>
      </c>
      <c r="CA899" s="0" t="n">
        <v>-1.58440343511757</v>
      </c>
      <c r="CB899" s="0" t="n">
        <v>-0.556724444322754</v>
      </c>
      <c r="CC899" s="0" t="n">
        <v>1.19897777040023</v>
      </c>
      <c r="CD899" s="0" t="n">
        <v>-2.28350472752936</v>
      </c>
      <c r="CE899" s="0" t="n">
        <v>-2.25440089707263</v>
      </c>
      <c r="CF899" s="0" t="n">
        <v>-3.18163074553013</v>
      </c>
      <c r="CG899" s="0" t="n">
        <v>-0.978125171968713</v>
      </c>
      <c r="CH899" s="0" t="n">
        <v>-0.0566774360777345</v>
      </c>
      <c r="CI899" s="0" t="n">
        <v>-1.59824594447855</v>
      </c>
      <c r="CJ899" s="0" t="n">
        <v>-0.0322495452564908</v>
      </c>
      <c r="CK899" s="0" t="n">
        <v>-1.73796252056491</v>
      </c>
      <c r="CL899" s="0" t="n">
        <v>-0.546126557310345</v>
      </c>
      <c r="CM899" s="0" t="n">
        <v>1.31254410007386</v>
      </c>
      <c r="CN899" s="0" t="n">
        <v>-1.05788330984069</v>
      </c>
      <c r="CO899" s="0" t="n">
        <v>-1.02189005701803</v>
      </c>
      <c r="CP899" s="0" t="n">
        <v>0.147060745803174</v>
      </c>
      <c r="CQ899" s="0" t="n">
        <v>0.567115421290509</v>
      </c>
      <c r="CR899" s="0" t="n">
        <v>0.377788182959193</v>
      </c>
      <c r="CS899" s="0" t="n">
        <v>0.255306531471433</v>
      </c>
      <c r="CT899" s="0" t="n">
        <v>-1.16076989797875</v>
      </c>
      <c r="CU899" s="0" t="n">
        <v>3.26399458572268</v>
      </c>
      <c r="CV899" s="0" t="n">
        <v>0.729073690308724</v>
      </c>
      <c r="CW899" s="0" t="n">
        <v>0.238823076870176</v>
      </c>
      <c r="CX899" s="0" t="n">
        <v>-0.653485585644376</v>
      </c>
      <c r="CZ899" s="0" t="n">
        <f aca="false">IF(CHOOSE(MATCH(G$5,$B$10:$E$10,0),$B899,$C899,$D899,$E899)*G$6+G899*G$7&lt;G$2,G$3*G$4,0)</f>
        <v>0</v>
      </c>
      <c r="DA899" s="0" t="n">
        <f aca="false">IF(CHOOSE(MATCH(H$5,$B$10:$E$10,0),$B899,$C899,$D899,$E899)*H$6+H899*H$7&lt;H$2,H$3*H$4,0)</f>
        <v>0</v>
      </c>
      <c r="DB899" s="0" t="n">
        <f aca="false">IF(CHOOSE(MATCH(I$5,$B$10:$E$10,0),$B899,$C899,$D899,$E899)*I$6+I899*I$7&lt;I$2,I$3*I$4,0)</f>
        <v>0</v>
      </c>
      <c r="DC899" s="0" t="n">
        <f aca="false">IF(CHOOSE(MATCH(J$5,$B$10:$E$10,0),$B899,$C899,$D899,$E899)*J$6+J899*J$7&lt;J$2,J$3*J$4,0)</f>
        <v>0</v>
      </c>
      <c r="DD899" s="0" t="n">
        <f aca="false">IF(CHOOSE(MATCH(K$5,$B$10:$E$10,0),$B899,$C899,$D899,$E899)*K$6+K899*K$7&lt;K$2,K$3*K$4,0)</f>
        <v>0</v>
      </c>
      <c r="DE899" s="0" t="n">
        <f aca="false">IF(CHOOSE(MATCH(L$5,$B$10:$E$10,0),$B899,$C899,$D899,$E899)*L$6+L899*L$7&lt;L$2,L$3*L$4,0)</f>
        <v>0</v>
      </c>
      <c r="DF899" s="0" t="n">
        <f aca="false">IF(CHOOSE(MATCH(M$5,$B$10:$E$10,0),$B899,$C899,$D899,$E899)*M$6+M899*M$7&lt;M$2,M$3*M$4,0)</f>
        <v>0</v>
      </c>
      <c r="DG899" s="0" t="n">
        <f aca="false">IF(CHOOSE(MATCH(N$5,$B$10:$E$10,0),$B899,$C899,$D899,$E899)*N$6+N899*N$7&lt;N$2,N$3*N$4,0)</f>
        <v>0</v>
      </c>
      <c r="DH899" s="0" t="n">
        <f aca="false">IF(CHOOSE(MATCH(O$5,$B$10:$E$10,0),$B899,$C899,$D899,$E899)*O$6+O899*O$7&lt;O$2,O$3*O$4,0)</f>
        <v>0</v>
      </c>
      <c r="DI899" s="0" t="n">
        <f aca="false">IF(CHOOSE(MATCH(P$5,$B$10:$E$10,0),$B899,$C899,$D899,$E899)*P$6+P899*P$7&lt;P$2,P$3*P$4,0)</f>
        <v>0</v>
      </c>
      <c r="DJ899" s="0" t="n">
        <f aca="false">IF(CHOOSE(MATCH(Q$5,$B$10:$E$10,0),$B899,$C899,$D899,$E899)*Q$6+Q899*Q$7&lt;Q$2,Q$3*Q$4,0)</f>
        <v>0</v>
      </c>
      <c r="DK899" s="0" t="n">
        <f aca="false">IF(CHOOSE(MATCH(R$5,$B$10:$E$10,0),$B899,$C899,$D899,$E899)*R$6+R899*R$7&lt;R$2,R$3*R$4,0)</f>
        <v>0</v>
      </c>
      <c r="DL899" s="0" t="n">
        <f aca="false">IF(CHOOSE(MATCH(S$5,$B$10:$E$10,0),$B899,$C899,$D899,$E899)*S$6+S899*S$7&lt;S$2,S$3*S$4,0)</f>
        <v>0</v>
      </c>
      <c r="DM899" s="0" t="n">
        <f aca="false">IF(CHOOSE(MATCH(T$5,$B$10:$E$10,0),$B899,$C899,$D899,$E899)*T$6+T899*T$7&lt;T$2,T$3*T$4,0)</f>
        <v>0</v>
      </c>
      <c r="DN899" s="0" t="n">
        <f aca="false">IF(CHOOSE(MATCH(U$5,$B$10:$E$10,0),$B899,$C899,$D899,$E899)*U$6+U899*U$7&lt;U$2,U$3*U$4,0)</f>
        <v>0</v>
      </c>
      <c r="DO899" s="0" t="n">
        <f aca="false">IF(CHOOSE(MATCH(V$5,$B$10:$E$10,0),$B899,$C899,$D899,$E899)*V$6+V899*V$7&lt;V$2,V$3*V$4,0)</f>
        <v>0</v>
      </c>
      <c r="DP899" s="0" t="n">
        <f aca="false">IF(CHOOSE(MATCH(W$5,$B$10:$E$10,0),$B899,$C899,$D899,$E899)*W$6+W899*W$7&lt;W$2,W$3*W$4,0)</f>
        <v>0</v>
      </c>
      <c r="DQ899" s="0" t="n">
        <f aca="false">IF(CHOOSE(MATCH(X$5,$B$10:$E$10,0),$B899,$C899,$D899,$E899)*X$6+X899*X$7&lt;X$2,X$3*X$4,0)</f>
        <v>0</v>
      </c>
      <c r="DR899" s="0" t="n">
        <f aca="false">IF(CHOOSE(MATCH(Y$5,$B$10:$E$10,0),$B899,$C899,$D899,$E899)*Y$6+Y899*Y$7&lt;Y$2,Y$3*Y$4,0)</f>
        <v>0</v>
      </c>
      <c r="DS899" s="0" t="n">
        <f aca="false">IF(CHOOSE(MATCH(Z$5,$B$10:$E$10,0),$B899,$C899,$D899,$E899)*Z$6+Z899*Z$7&lt;Z$2,Z$3*Z$4,0)</f>
        <v>0</v>
      </c>
      <c r="DT899" s="0" t="n">
        <f aca="false">IF(CHOOSE(MATCH(AA$5,$B$10:$E$10,0),$B899,$C899,$D899,$E899)*AA$6+AA899*AA$7&lt;AA$2,AA$3*AA$4,0)</f>
        <v>0</v>
      </c>
      <c r="DU899" s="0" t="n">
        <f aca="false">IF(CHOOSE(MATCH(AB$5,$B$10:$E$10,0),$B899,$C899,$D899,$E899)*AB$6+AB899*AB$7&lt;AB$2,AB$3*AB$4,0)</f>
        <v>0.5</v>
      </c>
      <c r="DV899" s="0" t="n">
        <f aca="false">IF(CHOOSE(MATCH(AC$5,$B$10:$E$10,0),$B899,$C899,$D899,$E899)*AC$6+AC899*AC$7&lt;AC$2,AC$3*AC$4,0)</f>
        <v>0</v>
      </c>
      <c r="DW899" s="0" t="n">
        <f aca="false">IF(CHOOSE(MATCH(AD$5,$B$10:$E$10,0),$B899,$C899,$D899,$E899)*AD$6+AD899*AD$7&lt;AD$2,AD$3*AD$4,0)</f>
        <v>0</v>
      </c>
      <c r="DX899" s="0" t="n">
        <f aca="false">IF(CHOOSE(MATCH(AE$5,$B$10:$E$10,0),$B899,$C899,$D899,$E899)*AE$6+AE899*AE$7&lt;AE$2,AE$3*AE$4,0)</f>
        <v>0</v>
      </c>
      <c r="DY899" s="0" t="n">
        <f aca="false">IF(CHOOSE(MATCH(AF$5,$B$10:$E$10,0),$B899,$C899,$D899,$E899)*AF$6+AF899*AF$7&lt;AF$2,AF$3*AF$4,0)</f>
        <v>0</v>
      </c>
      <c r="DZ899" s="0" t="n">
        <f aca="false">IF(CHOOSE(MATCH(AG$5,$B$10:$E$10,0),$B899,$C899,$D899,$E899)*AG$6+AG899*AG$7&lt;AG$2,AG$3*AG$4,0)</f>
        <v>0</v>
      </c>
      <c r="EA899" s="0" t="n">
        <f aca="false">IF(CHOOSE(MATCH(AH$5,$B$10:$E$10,0),$B899,$C899,$D899,$E899)*AH$6+AH899*AH$7&lt;AH$2,AH$3*AH$4,0)</f>
        <v>0</v>
      </c>
      <c r="EB899" s="0" t="n">
        <f aca="false">IF(CHOOSE(MATCH(AI$5,$B$10:$E$10,0),$B899,$C899,$D899,$E899)*AI$6+AI899*AI$7&lt;AI$2,AI$3*AI$4,0)</f>
        <v>0</v>
      </c>
      <c r="EC899" s="0" t="n">
        <f aca="false">IF(CHOOSE(MATCH(AJ$5,$B$10:$E$10,0),$B899,$C899,$D899,$E899)*AJ$6+AJ899*AJ$7&lt;AJ$2,AJ$3*AJ$4,0)</f>
        <v>0</v>
      </c>
      <c r="ED899" s="0" t="n">
        <f aca="false">IF(CHOOSE(MATCH(AK$5,$B$10:$E$10,0),$B899,$C899,$D899,$E899)*AK$6+AK899*AK$7&lt;AK$2,AK$3*AK$4,0)</f>
        <v>2.5</v>
      </c>
      <c r="EE899" s="0" t="n">
        <f aca="false">IF(CHOOSE(MATCH(AL$5,$B$10:$E$10,0),$B899,$C899,$D899,$E899)*AL$6+AL899*AL$7&lt;AL$2,AL$3*AL$4,0)</f>
        <v>0</v>
      </c>
      <c r="EF899" s="0" t="n">
        <f aca="false">IF(CHOOSE(MATCH(AM$5,$B$10:$E$10,0),$B899,$C899,$D899,$E899)*AM$6+AM899*AM$7&lt;AM$2,AM$3*AM$4,0)</f>
        <v>0</v>
      </c>
      <c r="EG899" s="0" t="n">
        <f aca="false">IF(CHOOSE(MATCH(AN$5,$B$10:$E$10,0),$B899,$C899,$D899,$E899)*AN$6+AN899*AN$7&lt;AN$2,AN$3*AN$4,0)</f>
        <v>0</v>
      </c>
      <c r="EH899" s="0" t="n">
        <f aca="false">IF(CHOOSE(MATCH(AO$5,$B$10:$E$10,0),$B899,$C899,$D899,$E899)*AO$6+AO899*AO$7&lt;AO$2,AO$3*AO$4,0)</f>
        <v>0</v>
      </c>
      <c r="EI899" s="0" t="n">
        <f aca="false">IF(CHOOSE(MATCH(AP$5,$B$10:$E$10,0),$B899,$C899,$D899,$E899)*AP$6+AP899*AP$7&lt;AP$2,AP$3*AP$4,0)</f>
        <v>0</v>
      </c>
      <c r="EJ899" s="0" t="n">
        <f aca="false">IF(CHOOSE(MATCH(AQ$5,$B$10:$E$10,0),$B899,$C899,$D899,$E899)*AQ$6+AQ899*AQ$7&lt;AQ$2,AQ$3*AQ$4,0)</f>
        <v>0</v>
      </c>
      <c r="EK899" s="0" t="n">
        <f aca="false">IF(CHOOSE(MATCH(AR$5,$B$10:$E$10,0),$B899,$C899,$D899,$E899)*AR$6+AR899*AR$7&lt;AR$2,AR$3*AR$4,0)</f>
        <v>0</v>
      </c>
      <c r="EL899" s="0" t="n">
        <f aca="false">IF(CHOOSE(MATCH(AS$5,$B$10:$E$10,0),$B899,$C899,$D899,$E899)*AS$6+AS899*AS$7&lt;AS$2,AS$3*AS$4,0)</f>
        <v>0</v>
      </c>
      <c r="EM899" s="0" t="n">
        <f aca="false">IF(CHOOSE(MATCH(AT$5,$B$10:$E$10,0),$B899,$C899,$D899,$E899)*AT$6+AT899*AT$7&lt;AT$2,AT$3*AT$4,0)</f>
        <v>0</v>
      </c>
      <c r="EN899" s="0" t="n">
        <f aca="false">IF(CHOOSE(MATCH(AU$5,$B$10:$E$10,0),$B899,$C899,$D899,$E899)*AU$6+AU899*AU$7&lt;AU$2,AU$3*AU$4,0)</f>
        <v>0</v>
      </c>
      <c r="EO899" s="0" t="n">
        <f aca="false">IF(CHOOSE(MATCH(AV$5,$B$10:$E$10,0),$B899,$C899,$D899,$E899)*AV$6+AV899*AV$7&lt;AV$2,AV$3*AV$4,0)</f>
        <v>0</v>
      </c>
      <c r="EP899" s="0" t="n">
        <f aca="false">IF(CHOOSE(MATCH(AW$5,$B$10:$E$10,0),$B899,$C899,$D899,$E899)*AW$6+AW899*AW$7&lt;AW$2,AW$3*AW$4,0)</f>
        <v>0</v>
      </c>
      <c r="EQ899" s="0" t="n">
        <f aca="false">IF(CHOOSE(MATCH(AX$5,$B$10:$E$10,0),$B899,$C899,$D899,$E899)*AX$6+AX899*AX$7&lt;AX$2,AX$3*AX$4,0)</f>
        <v>0</v>
      </c>
      <c r="ER899" s="0" t="n">
        <f aca="false">IF(CHOOSE(MATCH(AY$5,$B$10:$E$10,0),$B899,$C899,$D899,$E899)*AY$6+AY899*AY$7&lt;AY$2,AY$3*AY$4,0)</f>
        <v>0</v>
      </c>
      <c r="ES899" s="0" t="n">
        <f aca="false">IF(CHOOSE(MATCH(AZ$5,$B$10:$E$10,0),$B899,$C899,$D899,$E899)*AZ$6+AZ899*AZ$7&lt;AZ$2,AZ$3*AZ$4,0)</f>
        <v>0</v>
      </c>
      <c r="ET899" s="0" t="n">
        <f aca="false">IF(CHOOSE(MATCH(BA$5,$B$10:$E$10,0),$B899,$C899,$D899,$E899)*BA$6+BA899*BA$7&lt;BA$2,BA$3*BA$4,0)</f>
        <v>0</v>
      </c>
      <c r="EU899" s="0" t="n">
        <f aca="false">IF(CHOOSE(MATCH(BB$5,$B$10:$E$10,0),$B899,$C899,$D899,$E899)*BB$6+BB899*BB$7&lt;BB$2,BB$3*BB$4,0)</f>
        <v>0</v>
      </c>
      <c r="EV899" s="0" t="n">
        <f aca="false">IF(CHOOSE(MATCH(BC$5,$B$10:$E$10,0),$B899,$C899,$D899,$E899)*BC$6+BC899*BC$7&lt;BC$2,BC$3*BC$4,0)</f>
        <v>0</v>
      </c>
      <c r="EW899" s="0" t="n">
        <f aca="false">IF(CHOOSE(MATCH(BD$5,$B$10:$E$10,0),$B899,$C899,$D899,$E899)*BD$6+BD899*BD$7&lt;BD$2,BD$3*BD$4,0)</f>
        <v>0</v>
      </c>
      <c r="EX899" s="0" t="n">
        <f aca="false">IF(CHOOSE(MATCH(BE$5,$B$10:$E$10,0),$B899,$C899,$D899,$E899)*BE$6+BE899*BE$7&lt;BE$2,BE$3*BE$4,0)</f>
        <v>0</v>
      </c>
      <c r="EY899" s="0" t="n">
        <f aca="false">IF(CHOOSE(MATCH(BF$5,$B$10:$E$10,0),$B899,$C899,$D899,$E899)*BF$6+BF899*BF$7&lt;BF$2,BF$3*BF$4,0)</f>
        <v>0</v>
      </c>
      <c r="EZ899" s="0" t="n">
        <f aca="false">IF(CHOOSE(MATCH(BG$5,$B$10:$E$10,0),$B899,$C899,$D899,$E899)*BG$6+BG899*BG$7&lt;BG$2,BG$3*BG$4,0)</f>
        <v>0</v>
      </c>
      <c r="FA899" s="0" t="n">
        <f aca="false">IF(CHOOSE(MATCH(BH$5,$B$10:$E$10,0),$B899,$C899,$D899,$E899)*BH$6+BH899*BH$7&lt;BH$2,BH$3*BH$4,0)</f>
        <v>0</v>
      </c>
      <c r="FB899" s="0" t="n">
        <f aca="false">IF(CHOOSE(MATCH(BI$5,$B$10:$E$10,0),$B899,$C899,$D899,$E899)*BI$6+BI899*BI$7&lt;BI$2,BI$3*BI$4,0)</f>
        <v>0</v>
      </c>
      <c r="FC899" s="0" t="n">
        <f aca="false">IF(CHOOSE(MATCH(BJ$5,$B$10:$E$10,0),$B899,$C899,$D899,$E899)*BJ$6+BJ899*BJ$7&lt;BJ$2,BJ$3*BJ$4,0)</f>
        <v>0</v>
      </c>
      <c r="FD899" s="0" t="n">
        <f aca="false">IF(CHOOSE(MATCH(BK$5,$B$10:$E$10,0),$B899,$C899,$D899,$E899)*BK$6+BK899*BK$7&lt;BK$2,BK$3*BK$4,0)</f>
        <v>0</v>
      </c>
      <c r="FE899" s="0" t="n">
        <f aca="false">IF(CHOOSE(MATCH(BL$5,$B$10:$E$10,0),$B899,$C899,$D899,$E899)*BL$6+BL899*BL$7&lt;BL$2,BL$3*BL$4,0)</f>
        <v>0</v>
      </c>
      <c r="FF899" s="0" t="n">
        <f aca="false">IF(CHOOSE(MATCH(BM$5,$B$10:$E$10,0),$B899,$C899,$D899,$E899)*BM$6+BM899*BM$7&lt;BM$2,BM$3*BM$4,0)</f>
        <v>0</v>
      </c>
      <c r="FG899" s="0" t="n">
        <f aca="false">IF(CHOOSE(MATCH(BN$5,$B$10:$E$10,0),$B899,$C899,$D899,$E899)*BN$6+BN899*BN$7&lt;BN$2,BN$3*BN$4,0)</f>
        <v>0</v>
      </c>
      <c r="FH899" s="0" t="n">
        <f aca="false">IF(CHOOSE(MATCH(BO$5,$B$10:$E$10,0),$B899,$C899,$D899,$E899)*BO$6+BO899*BO$7&lt;BO$2,BO$3*BO$4,0)</f>
        <v>0</v>
      </c>
      <c r="FI899" s="0" t="n">
        <f aca="false">IF(CHOOSE(MATCH(BP$5,$B$10:$E$10,0),$B899,$C899,$D899,$E899)*BP$6+BP899*BP$7&lt;BP$2,BP$3*BP$4,0)</f>
        <v>0</v>
      </c>
      <c r="FJ899" s="0" t="n">
        <f aca="false">IF(CHOOSE(MATCH(BQ$5,$B$10:$E$10,0),$B899,$C899,$D899,$E899)*BQ$6+BQ899*BQ$7&lt;BQ$2,BQ$3*BQ$4,0)</f>
        <v>0</v>
      </c>
      <c r="FK899" s="0" t="n">
        <f aca="false">IF(CHOOSE(MATCH(BR$5,$B$10:$E$10,0),$B899,$C899,$D899,$E899)*BR$6+BR899*BR$7&lt;BR$2,BR$3*BR$4,0)</f>
        <v>0</v>
      </c>
      <c r="FL899" s="0" t="n">
        <f aca="false">IF(CHOOSE(MATCH(BS$5,$B$10:$E$10,0),$B899,$C899,$D899,$E899)*BS$6+BS899*BS$7&lt;BS$2,BS$3*BS$4,0)</f>
        <v>0</v>
      </c>
      <c r="FM899" s="0" t="n">
        <f aca="false">IF(CHOOSE(MATCH(BT$5,$B$10:$E$10,0),$B899,$C899,$D899,$E899)*BT$6+BT899*BT$7&lt;BT$2,BT$3*BT$4,0)</f>
        <v>0</v>
      </c>
      <c r="FN899" s="0" t="n">
        <f aca="false">IF(CHOOSE(MATCH(BU$5,$B$10:$E$10,0),$B899,$C899,$D899,$E899)*BU$6+BU899*BU$7&lt;BU$2,BU$3*BU$4,0)</f>
        <v>0</v>
      </c>
      <c r="FO899" s="0" t="n">
        <f aca="false">IF(CHOOSE(MATCH(BV$5,$B$10:$E$10,0),$B899,$C899,$D899,$E899)*BV$6+BV899*BV$7&lt;BV$2,BV$3*BV$4,0)</f>
        <v>0</v>
      </c>
      <c r="FP899" s="0" t="n">
        <f aca="false">IF(CHOOSE(MATCH(BW$5,$B$10:$E$10,0),$B899,$C899,$D899,$E899)*BW$6+BW899*BW$7&lt;BW$2,BW$3*BW$4,0)</f>
        <v>0</v>
      </c>
      <c r="FQ899" s="0" t="n">
        <f aca="false">IF(CHOOSE(MATCH(BX$5,$B$10:$E$10,0),$B899,$C899,$D899,$E899)*BX$6+BX899*BX$7&lt;BX$2,BX$3*BX$4,0)</f>
        <v>0</v>
      </c>
      <c r="FR899" s="0" t="n">
        <f aca="false">IF(CHOOSE(MATCH(BY$5,$B$10:$E$10,0),$B899,$C899,$D899,$E899)*BY$6+BY899*BY$7&lt;BY$2,BY$3*BY$4,0)</f>
        <v>0</v>
      </c>
      <c r="FS899" s="0" t="n">
        <f aca="false">IF(CHOOSE(MATCH(BZ$5,$B$10:$E$10,0),$B899,$C899,$D899,$E899)*BZ$6+BZ899*BZ$7&lt;BZ$2,BZ$3*BZ$4,0)</f>
        <v>0</v>
      </c>
      <c r="FT899" s="0" t="n">
        <f aca="false">IF(CHOOSE(MATCH(CA$5,$B$10:$E$10,0),$B899,$C899,$D899,$E899)*CA$6+CA899*CA$7&lt;CA$2,CA$3*CA$4,0)</f>
        <v>0</v>
      </c>
      <c r="FU899" s="0" t="n">
        <f aca="false">IF(CHOOSE(MATCH(CB$5,$B$10:$E$10,0),$B899,$C899,$D899,$E899)*CB$6+CB899*CB$7&lt;CB$2,CB$3*CB$4,0)</f>
        <v>0</v>
      </c>
      <c r="FV899" s="0" t="n">
        <f aca="false">IF(CHOOSE(MATCH(CC$5,$B$10:$E$10,0),$B899,$C899,$D899,$E899)*CC$6+CC899*CC$7&lt;CC$2,CC$3*CC$4,0)</f>
        <v>0</v>
      </c>
      <c r="FW899" s="0" t="n">
        <f aca="false">IF(CHOOSE(MATCH(CD$5,$B$10:$E$10,0),$B899,$C899,$D899,$E899)*CD$6+CD899*CD$7&lt;CD$2,CD$3*CD$4,0)</f>
        <v>0</v>
      </c>
      <c r="FX899" s="0" t="n">
        <f aca="false">IF(CHOOSE(MATCH(CE$5,$B$10:$E$10,0),$B899,$C899,$D899,$E899)*CE$6+CE899*CE$7&lt;CE$2,CE$3*CE$4,0)</f>
        <v>0</v>
      </c>
      <c r="FY899" s="0" t="n">
        <f aca="false">IF(CHOOSE(MATCH(CF$5,$B$10:$E$10,0),$B899,$C899,$D899,$E899)*CF$6+CF899*CF$7&lt;CF$2,CF$3*CF$4,0)</f>
        <v>2.5</v>
      </c>
      <c r="FZ899" s="0" t="n">
        <f aca="false">IF(CHOOSE(MATCH(CG$5,$B$10:$E$10,0),$B899,$C899,$D899,$E899)*CG$6+CG899*CG$7&lt;CG$2,CG$3*CG$4,0)</f>
        <v>0</v>
      </c>
      <c r="GA899" s="0" t="n">
        <f aca="false">IF(CHOOSE(MATCH(CH$5,$B$10:$E$10,0),$B899,$C899,$D899,$E899)*CH$6+CH899*CH$7&lt;CH$2,CH$3*CH$4,0)</f>
        <v>0</v>
      </c>
      <c r="GB899" s="0" t="n">
        <f aca="false">IF(CHOOSE(MATCH(CI$5,$B$10:$E$10,0),$B899,$C899,$D899,$E899)*CI$6+CI899*CI$7&lt;CI$2,CI$3*CI$4,0)</f>
        <v>0</v>
      </c>
      <c r="GC899" s="0" t="n">
        <f aca="false">IF(CHOOSE(MATCH(CJ$5,$B$10:$E$10,0),$B899,$C899,$D899,$E899)*CJ$6+CJ899*CJ$7&lt;CJ$2,CJ$3*CJ$4,0)</f>
        <v>0</v>
      </c>
      <c r="GD899" s="0" t="n">
        <f aca="false">IF(CHOOSE(MATCH(CK$5,$B$10:$E$10,0),$B899,$C899,$D899,$E899)*CK$6+CK899*CK$7&lt;CK$2,CK$3*CK$4,0)</f>
        <v>0</v>
      </c>
      <c r="GE899" s="0" t="n">
        <f aca="false">IF(CHOOSE(MATCH(CL$5,$B$10:$E$10,0),$B899,$C899,$D899,$E899)*CL$6+CL899*CL$7&lt;CL$2,CL$3*CL$4,0)</f>
        <v>0</v>
      </c>
      <c r="GF899" s="0" t="n">
        <f aca="false">IF(CHOOSE(MATCH(CM$5,$B$10:$E$10,0),$B899,$C899,$D899,$E899)*CM$6+CM899*CM$7&lt;CM$2,CM$3*CM$4,0)</f>
        <v>0</v>
      </c>
      <c r="GG899" s="0" t="n">
        <f aca="false">IF(CHOOSE(MATCH(CN$5,$B$10:$E$10,0),$B899,$C899,$D899,$E899)*CN$6+CN899*CN$7&lt;CN$2,CN$3*CN$4,0)</f>
        <v>0</v>
      </c>
      <c r="GH899" s="0" t="n">
        <f aca="false">IF(CHOOSE(MATCH(CO$5,$B$10:$E$10,0),$B899,$C899,$D899,$E899)*CO$6+CO899*CO$7&lt;CO$2,CO$3*CO$4,0)</f>
        <v>0</v>
      </c>
      <c r="GI899" s="0" t="n">
        <f aca="false">IF(CHOOSE(MATCH(CP$5,$B$10:$E$10,0),$B899,$C899,$D899,$E899)*CP$6+CP899*CP$7&lt;CP$2,CP$3*CP$4,0)</f>
        <v>0</v>
      </c>
      <c r="GJ899" s="0" t="n">
        <f aca="false">IF(CHOOSE(MATCH(CQ$5,$B$10:$E$10,0),$B899,$C899,$D899,$E899)*CQ$6+CQ899*CQ$7&lt;CQ$2,CQ$3*CQ$4,0)</f>
        <v>0</v>
      </c>
      <c r="GK899" s="0" t="n">
        <f aca="false">IF(CHOOSE(MATCH(CR$5,$B$10:$E$10,0),$B899,$C899,$D899,$E899)*CR$6+CR899*CR$7&lt;CR$2,CR$3*CR$4,0)</f>
        <v>0</v>
      </c>
      <c r="GL899" s="0" t="n">
        <f aca="false">IF(CHOOSE(MATCH(CS$5,$B$10:$E$10,0),$B899,$C899,$D899,$E899)*CS$6+CS899*CS$7&lt;CS$2,CS$3*CS$4,0)</f>
        <v>0</v>
      </c>
      <c r="GM899" s="0" t="n">
        <f aca="false">IF(CHOOSE(MATCH(CT$5,$B$10:$E$10,0),$B899,$C899,$D899,$E899)*CT$6+CT899*CT$7&lt;CT$2,CT$3*CT$4,0)</f>
        <v>0</v>
      </c>
      <c r="GN899" s="0" t="n">
        <f aca="false">IF(CHOOSE(MATCH(CU$5,$B$10:$E$10,0),$B899,$C899,$D899,$E899)*CU$6+CU899*CU$7&lt;CU$2,CU$3*CU$4,0)</f>
        <v>0</v>
      </c>
      <c r="GO899" s="0" t="n">
        <f aca="false">IF(CHOOSE(MATCH(CV$5,$B$10:$E$10,0),$B899,$C899,$D899,$E899)*CV$6+CV899*CV$7&lt;CV$2,CV$3*CV$4,0)</f>
        <v>0</v>
      </c>
      <c r="GP899" s="0" t="n">
        <f aca="false">IF(CHOOSE(MATCH(CW$5,$B$10:$E$10,0),$B899,$C899,$D899,$E899)*CW$6+CW899*CW$7&lt;CW$2,CW$3*CW$4,0)</f>
        <v>0</v>
      </c>
      <c r="GQ899" s="0" t="n">
        <f aca="false">IF(CHOOSE(MATCH(CX$5,$B$10:$E$10,0),$B899,$C899,$D899,$E899)*CX$6+CX899*CX$7&lt;CX$2,CX$3*CX$4,0)</f>
        <v>0</v>
      </c>
      <c r="GS899" s="0" t="n">
        <f aca="false">SUM(CZ899:GQ899)</f>
        <v>5.5</v>
      </c>
      <c r="GT899" s="0" t="n">
        <f aca="false">IF(GS899&gt;$GS$6,1,0)</f>
        <v>0</v>
      </c>
    </row>
    <row r="900" customFormat="false" ht="14" hidden="false" customHeight="false" outlineLevel="0" collapsed="false">
      <c r="A900" s="0" t="n">
        <v>890</v>
      </c>
      <c r="B900" s="0" t="n">
        <v>-0.58366188644295</v>
      </c>
      <c r="C900" s="0" t="n">
        <v>-0.912302411417624</v>
      </c>
      <c r="D900" s="0" t="n">
        <v>-1.01465012258542</v>
      </c>
      <c r="E900" s="0" t="n">
        <v>0.513793851464935</v>
      </c>
      <c r="G900" s="0" t="n">
        <v>0.619851334704435</v>
      </c>
      <c r="H900" s="0" t="n">
        <v>0.611529458183213</v>
      </c>
      <c r="I900" s="0" t="n">
        <v>0.0749241735320538</v>
      </c>
      <c r="J900" s="0" t="n">
        <v>-1.5478963177884</v>
      </c>
      <c r="K900" s="0" t="n">
        <v>-0.68062490754528</v>
      </c>
      <c r="L900" s="0" t="n">
        <v>-1.18065599963302</v>
      </c>
      <c r="M900" s="0" t="n">
        <v>-0.279011374004767</v>
      </c>
      <c r="N900" s="0" t="n">
        <v>1.18466005005757</v>
      </c>
      <c r="O900" s="0" t="n">
        <v>-1.1739257388399</v>
      </c>
      <c r="P900" s="0" t="n">
        <v>1.14104068416054</v>
      </c>
      <c r="Q900" s="0" t="n">
        <v>1.19835021905601</v>
      </c>
      <c r="R900" s="0" t="n">
        <v>0.0497823293699184</v>
      </c>
      <c r="S900" s="0" t="n">
        <v>0.424970494350418</v>
      </c>
      <c r="T900" s="0" t="n">
        <v>-0.256334260484437</v>
      </c>
      <c r="U900" s="0" t="n">
        <v>-0.734974037186475</v>
      </c>
      <c r="V900" s="0" t="n">
        <v>0.0175577952177264</v>
      </c>
      <c r="W900" s="0" t="n">
        <v>-0.752627329347888</v>
      </c>
      <c r="X900" s="0" t="n">
        <v>-0.42271153688489</v>
      </c>
      <c r="Y900" s="0" t="n">
        <v>2.22345988731831</v>
      </c>
      <c r="Z900" s="0" t="n">
        <v>-0.702486886439147</v>
      </c>
      <c r="AA900" s="0" t="n">
        <v>1.30497937789187</v>
      </c>
      <c r="AB900" s="0" t="n">
        <v>-2.57547071669251</v>
      </c>
      <c r="AC900" s="0" t="n">
        <v>0.968541371548781</v>
      </c>
      <c r="AD900" s="0" t="n">
        <v>-0.66365259954182</v>
      </c>
      <c r="AE900" s="0" t="n">
        <v>1.15613147499971</v>
      </c>
      <c r="AF900" s="0" t="n">
        <v>-1.52303073264193</v>
      </c>
      <c r="AG900" s="0" t="n">
        <v>0.59839294408448</v>
      </c>
      <c r="AH900" s="0" t="n">
        <v>-0.275116462944425</v>
      </c>
      <c r="AI900" s="0" t="n">
        <v>1.88530066225212</v>
      </c>
      <c r="AJ900" s="0" t="n">
        <v>-0.216917896977975</v>
      </c>
      <c r="AK900" s="0" t="n">
        <v>-0.51818688007188</v>
      </c>
      <c r="AL900" s="0" t="n">
        <v>-0.83676923168241</v>
      </c>
      <c r="AM900" s="0" t="n">
        <v>0.378199729311746</v>
      </c>
      <c r="AN900" s="0" t="n">
        <v>1.16649289338966</v>
      </c>
      <c r="AO900" s="0" t="n">
        <v>2.05903234018479</v>
      </c>
      <c r="AP900" s="0" t="n">
        <v>-0.565769369131886</v>
      </c>
      <c r="AQ900" s="0" t="n">
        <v>-1.6654212231515</v>
      </c>
      <c r="AR900" s="0" t="n">
        <v>0.483497615277884</v>
      </c>
      <c r="AS900" s="0" t="n">
        <v>0.302393345918972</v>
      </c>
      <c r="AT900" s="0" t="n">
        <v>1.43663328344701</v>
      </c>
      <c r="AU900" s="0" t="n">
        <v>-0.645644604446716</v>
      </c>
      <c r="AV900" s="0" t="n">
        <v>-0.536914512849762</v>
      </c>
      <c r="AW900" s="0" t="n">
        <v>-0.931070189835736</v>
      </c>
      <c r="AX900" s="0" t="n">
        <v>0.625794882580522</v>
      </c>
      <c r="AY900" s="0" t="n">
        <v>-0.101804289442953</v>
      </c>
      <c r="AZ900" s="0" t="n">
        <v>0.228759517995059</v>
      </c>
      <c r="BA900" s="0" t="n">
        <v>-0.656614247418474</v>
      </c>
      <c r="BB900" s="0" t="n">
        <v>0.387665295420447</v>
      </c>
      <c r="BC900" s="0" t="n">
        <v>-1.31127762870165</v>
      </c>
      <c r="BD900" s="0" t="n">
        <v>1.84817508852575</v>
      </c>
      <c r="BE900" s="0" t="n">
        <v>1.69427949003875</v>
      </c>
      <c r="BF900" s="0" t="n">
        <v>-2.1469168132171</v>
      </c>
      <c r="BG900" s="0" t="n">
        <v>0.665370407659793</v>
      </c>
      <c r="BH900" s="0" t="n">
        <v>-0.3449599716987</v>
      </c>
      <c r="BI900" s="0" t="n">
        <v>1.36482867674204</v>
      </c>
      <c r="BJ900" s="0" t="n">
        <v>-1.67312464327551</v>
      </c>
      <c r="BK900" s="0" t="n">
        <v>1.01559180620825</v>
      </c>
      <c r="BL900" s="0" t="n">
        <v>0.667662334308261</v>
      </c>
      <c r="BM900" s="0" t="n">
        <v>2.04521711566485</v>
      </c>
      <c r="BN900" s="0" t="n">
        <v>-0.0611987616139231</v>
      </c>
      <c r="BO900" s="0" t="n">
        <v>1.17514446174027</v>
      </c>
      <c r="BP900" s="0" t="n">
        <v>-1.33925823320169</v>
      </c>
      <c r="BQ900" s="0" t="n">
        <v>-0.289924173557665</v>
      </c>
      <c r="BR900" s="0" t="n">
        <v>0.330543343807221</v>
      </c>
      <c r="BS900" s="0" t="n">
        <v>-0.589268438488944</v>
      </c>
      <c r="BT900" s="0" t="n">
        <v>-0.298551867672359</v>
      </c>
      <c r="BU900" s="0" t="n">
        <v>1.07027972262586</v>
      </c>
      <c r="BV900" s="0" t="n">
        <v>0.665083916828735</v>
      </c>
      <c r="BW900" s="0" t="n">
        <v>0.218171862798044</v>
      </c>
      <c r="BX900" s="0" t="n">
        <v>0.510154904986848</v>
      </c>
      <c r="BY900" s="0" t="n">
        <v>0.113113856059499</v>
      </c>
      <c r="BZ900" s="0" t="n">
        <v>0.836225808598101</v>
      </c>
      <c r="CA900" s="0" t="n">
        <v>-1.11218014353653</v>
      </c>
      <c r="CB900" s="0" t="n">
        <v>0.947838998399675</v>
      </c>
      <c r="CC900" s="0" t="n">
        <v>-0.865227320900885</v>
      </c>
      <c r="CD900" s="0" t="n">
        <v>0.253410235018237</v>
      </c>
      <c r="CE900" s="0" t="n">
        <v>0.878089849720709</v>
      </c>
      <c r="CF900" s="0" t="n">
        <v>0.216291482502129</v>
      </c>
      <c r="CG900" s="0" t="n">
        <v>-0.106495008367347</v>
      </c>
      <c r="CH900" s="0" t="n">
        <v>-0.00225668372877408</v>
      </c>
      <c r="CI900" s="0" t="n">
        <v>-1.07190771814203</v>
      </c>
      <c r="CJ900" s="0" t="n">
        <v>-0.869686118676327</v>
      </c>
      <c r="CK900" s="0" t="n">
        <v>0.715074293111684</v>
      </c>
      <c r="CL900" s="0" t="n">
        <v>-0.218092282011639</v>
      </c>
      <c r="CM900" s="0" t="n">
        <v>-0.54426209317171</v>
      </c>
      <c r="CN900" s="0" t="n">
        <v>1.277858245885</v>
      </c>
      <c r="CO900" s="0" t="n">
        <v>0.310491259369883</v>
      </c>
      <c r="CP900" s="0" t="n">
        <v>0.0155682755575981</v>
      </c>
      <c r="CQ900" s="0" t="n">
        <v>-0.94855977295083</v>
      </c>
      <c r="CR900" s="0" t="n">
        <v>-0.527747943124268</v>
      </c>
      <c r="CS900" s="0" t="n">
        <v>0.893949163582874</v>
      </c>
      <c r="CT900" s="0" t="n">
        <v>-0.602058207732625</v>
      </c>
      <c r="CU900" s="0" t="n">
        <v>-0.575040530748083</v>
      </c>
      <c r="CV900" s="0" t="n">
        <v>-0.296392954624025</v>
      </c>
      <c r="CW900" s="0" t="n">
        <v>-0.436554046245874</v>
      </c>
      <c r="CX900" s="0" t="n">
        <v>-0.427819486503722</v>
      </c>
      <c r="CZ900" s="0" t="n">
        <f aca="false">IF(CHOOSE(MATCH(G$5,$B$10:$E$10,0),$B900,$C900,$D900,$E900)*G$6+G900*G$7&lt;G$2,G$3*G$4,0)</f>
        <v>0</v>
      </c>
      <c r="DA900" s="0" t="n">
        <f aca="false">IF(CHOOSE(MATCH(H$5,$B$10:$E$10,0),$B900,$C900,$D900,$E900)*H$6+H900*H$7&lt;H$2,H$3*H$4,0)</f>
        <v>0</v>
      </c>
      <c r="DB900" s="0" t="n">
        <f aca="false">IF(CHOOSE(MATCH(I$5,$B$10:$E$10,0),$B900,$C900,$D900,$E900)*I$6+I900*I$7&lt;I$2,I$3*I$4,0)</f>
        <v>0</v>
      </c>
      <c r="DC900" s="0" t="n">
        <f aca="false">IF(CHOOSE(MATCH(J$5,$B$10:$E$10,0),$B900,$C900,$D900,$E900)*J$6+J900*J$7&lt;J$2,J$3*J$4,0)</f>
        <v>0</v>
      </c>
      <c r="DD900" s="0" t="n">
        <f aca="false">IF(CHOOSE(MATCH(K$5,$B$10:$E$10,0),$B900,$C900,$D900,$E900)*K$6+K900*K$7&lt;K$2,K$3*K$4,0)</f>
        <v>0</v>
      </c>
      <c r="DE900" s="0" t="n">
        <f aca="false">IF(CHOOSE(MATCH(L$5,$B$10:$E$10,0),$B900,$C900,$D900,$E900)*L$6+L900*L$7&lt;L$2,L$3*L$4,0)</f>
        <v>0</v>
      </c>
      <c r="DF900" s="0" t="n">
        <f aca="false">IF(CHOOSE(MATCH(M$5,$B$10:$E$10,0),$B900,$C900,$D900,$E900)*M$6+M900*M$7&lt;M$2,M$3*M$4,0)</f>
        <v>0</v>
      </c>
      <c r="DG900" s="0" t="n">
        <f aca="false">IF(CHOOSE(MATCH(N$5,$B$10:$E$10,0),$B900,$C900,$D900,$E900)*N$6+N900*N$7&lt;N$2,N$3*N$4,0)</f>
        <v>0</v>
      </c>
      <c r="DH900" s="0" t="n">
        <f aca="false">IF(CHOOSE(MATCH(O$5,$B$10:$E$10,0),$B900,$C900,$D900,$E900)*O$6+O900*O$7&lt;O$2,O$3*O$4,0)</f>
        <v>0</v>
      </c>
      <c r="DI900" s="0" t="n">
        <f aca="false">IF(CHOOSE(MATCH(P$5,$B$10:$E$10,0),$B900,$C900,$D900,$E900)*P$6+P900*P$7&lt;P$2,P$3*P$4,0)</f>
        <v>0</v>
      </c>
      <c r="DJ900" s="0" t="n">
        <f aca="false">IF(CHOOSE(MATCH(Q$5,$B$10:$E$10,0),$B900,$C900,$D900,$E900)*Q$6+Q900*Q$7&lt;Q$2,Q$3*Q$4,0)</f>
        <v>0</v>
      </c>
      <c r="DK900" s="0" t="n">
        <f aca="false">IF(CHOOSE(MATCH(R$5,$B$10:$E$10,0),$B900,$C900,$D900,$E900)*R$6+R900*R$7&lt;R$2,R$3*R$4,0)</f>
        <v>0</v>
      </c>
      <c r="DL900" s="0" t="n">
        <f aca="false">IF(CHOOSE(MATCH(S$5,$B$10:$E$10,0),$B900,$C900,$D900,$E900)*S$6+S900*S$7&lt;S$2,S$3*S$4,0)</f>
        <v>0</v>
      </c>
      <c r="DM900" s="0" t="n">
        <f aca="false">IF(CHOOSE(MATCH(T$5,$B$10:$E$10,0),$B900,$C900,$D900,$E900)*T$6+T900*T$7&lt;T$2,T$3*T$4,0)</f>
        <v>0</v>
      </c>
      <c r="DN900" s="0" t="n">
        <f aca="false">IF(CHOOSE(MATCH(U$5,$B$10:$E$10,0),$B900,$C900,$D900,$E900)*U$6+U900*U$7&lt;U$2,U$3*U$4,0)</f>
        <v>0</v>
      </c>
      <c r="DO900" s="0" t="n">
        <f aca="false">IF(CHOOSE(MATCH(V$5,$B$10:$E$10,0),$B900,$C900,$D900,$E900)*V$6+V900*V$7&lt;V$2,V$3*V$4,0)</f>
        <v>0</v>
      </c>
      <c r="DP900" s="0" t="n">
        <f aca="false">IF(CHOOSE(MATCH(W$5,$B$10:$E$10,0),$B900,$C900,$D900,$E900)*W$6+W900*W$7&lt;W$2,W$3*W$4,0)</f>
        <v>0</v>
      </c>
      <c r="DQ900" s="0" t="n">
        <f aca="false">IF(CHOOSE(MATCH(X$5,$B$10:$E$10,0),$B900,$C900,$D900,$E900)*X$6+X900*X$7&lt;X$2,X$3*X$4,0)</f>
        <v>0</v>
      </c>
      <c r="DR900" s="0" t="n">
        <f aca="false">IF(CHOOSE(MATCH(Y$5,$B$10:$E$10,0),$B900,$C900,$D900,$E900)*Y$6+Y900*Y$7&lt;Y$2,Y$3*Y$4,0)</f>
        <v>0</v>
      </c>
      <c r="DS900" s="0" t="n">
        <f aca="false">IF(CHOOSE(MATCH(Z$5,$B$10:$E$10,0),$B900,$C900,$D900,$E900)*Z$6+Z900*Z$7&lt;Z$2,Z$3*Z$4,0)</f>
        <v>0</v>
      </c>
      <c r="DT900" s="0" t="n">
        <f aca="false">IF(CHOOSE(MATCH(AA$5,$B$10:$E$10,0),$B900,$C900,$D900,$E900)*AA$6+AA900*AA$7&lt;AA$2,AA$3*AA$4,0)</f>
        <v>0</v>
      </c>
      <c r="DU900" s="0" t="n">
        <f aca="false">IF(CHOOSE(MATCH(AB$5,$B$10:$E$10,0),$B900,$C900,$D900,$E900)*AB$6+AB900*AB$7&lt;AB$2,AB$3*AB$4,0)</f>
        <v>0.5</v>
      </c>
      <c r="DV900" s="0" t="n">
        <f aca="false">IF(CHOOSE(MATCH(AC$5,$B$10:$E$10,0),$B900,$C900,$D900,$E900)*AC$6+AC900*AC$7&lt;AC$2,AC$3*AC$4,0)</f>
        <v>0</v>
      </c>
      <c r="DW900" s="0" t="n">
        <f aca="false">IF(CHOOSE(MATCH(AD$5,$B$10:$E$10,0),$B900,$C900,$D900,$E900)*AD$6+AD900*AD$7&lt;AD$2,AD$3*AD$4,0)</f>
        <v>0</v>
      </c>
      <c r="DX900" s="0" t="n">
        <f aca="false">IF(CHOOSE(MATCH(AE$5,$B$10:$E$10,0),$B900,$C900,$D900,$E900)*AE$6+AE900*AE$7&lt;AE$2,AE$3*AE$4,0)</f>
        <v>0</v>
      </c>
      <c r="DY900" s="0" t="n">
        <f aca="false">IF(CHOOSE(MATCH(AF$5,$B$10:$E$10,0),$B900,$C900,$D900,$E900)*AF$6+AF900*AF$7&lt;AF$2,AF$3*AF$4,0)</f>
        <v>0</v>
      </c>
      <c r="DZ900" s="0" t="n">
        <f aca="false">IF(CHOOSE(MATCH(AG$5,$B$10:$E$10,0),$B900,$C900,$D900,$E900)*AG$6+AG900*AG$7&lt;AG$2,AG$3*AG$4,0)</f>
        <v>0</v>
      </c>
      <c r="EA900" s="0" t="n">
        <f aca="false">IF(CHOOSE(MATCH(AH$5,$B$10:$E$10,0),$B900,$C900,$D900,$E900)*AH$6+AH900*AH$7&lt;AH$2,AH$3*AH$4,0)</f>
        <v>0</v>
      </c>
      <c r="EB900" s="0" t="n">
        <f aca="false">IF(CHOOSE(MATCH(AI$5,$B$10:$E$10,0),$B900,$C900,$D900,$E900)*AI$6+AI900*AI$7&lt;AI$2,AI$3*AI$4,0)</f>
        <v>0</v>
      </c>
      <c r="EC900" s="0" t="n">
        <f aca="false">IF(CHOOSE(MATCH(AJ$5,$B$10:$E$10,0),$B900,$C900,$D900,$E900)*AJ$6+AJ900*AJ$7&lt;AJ$2,AJ$3*AJ$4,0)</f>
        <v>0</v>
      </c>
      <c r="ED900" s="0" t="n">
        <f aca="false">IF(CHOOSE(MATCH(AK$5,$B$10:$E$10,0),$B900,$C900,$D900,$E900)*AK$6+AK900*AK$7&lt;AK$2,AK$3*AK$4,0)</f>
        <v>0</v>
      </c>
      <c r="EE900" s="0" t="n">
        <f aca="false">IF(CHOOSE(MATCH(AL$5,$B$10:$E$10,0),$B900,$C900,$D900,$E900)*AL$6+AL900*AL$7&lt;AL$2,AL$3*AL$4,0)</f>
        <v>0</v>
      </c>
      <c r="EF900" s="0" t="n">
        <f aca="false">IF(CHOOSE(MATCH(AM$5,$B$10:$E$10,0),$B900,$C900,$D900,$E900)*AM$6+AM900*AM$7&lt;AM$2,AM$3*AM$4,0)</f>
        <v>0</v>
      </c>
      <c r="EG900" s="0" t="n">
        <f aca="false">IF(CHOOSE(MATCH(AN$5,$B$10:$E$10,0),$B900,$C900,$D900,$E900)*AN$6+AN900*AN$7&lt;AN$2,AN$3*AN$4,0)</f>
        <v>0</v>
      </c>
      <c r="EH900" s="0" t="n">
        <f aca="false">IF(CHOOSE(MATCH(AO$5,$B$10:$E$10,0),$B900,$C900,$D900,$E900)*AO$6+AO900*AO$7&lt;AO$2,AO$3*AO$4,0)</f>
        <v>0</v>
      </c>
      <c r="EI900" s="0" t="n">
        <f aca="false">IF(CHOOSE(MATCH(AP$5,$B$10:$E$10,0),$B900,$C900,$D900,$E900)*AP$6+AP900*AP$7&lt;AP$2,AP$3*AP$4,0)</f>
        <v>0</v>
      </c>
      <c r="EJ900" s="0" t="n">
        <f aca="false">IF(CHOOSE(MATCH(AQ$5,$B$10:$E$10,0),$B900,$C900,$D900,$E900)*AQ$6+AQ900*AQ$7&lt;AQ$2,AQ$3*AQ$4,0)</f>
        <v>0</v>
      </c>
      <c r="EK900" s="0" t="n">
        <f aca="false">IF(CHOOSE(MATCH(AR$5,$B$10:$E$10,0),$B900,$C900,$D900,$E900)*AR$6+AR900*AR$7&lt;AR$2,AR$3*AR$4,0)</f>
        <v>0</v>
      </c>
      <c r="EL900" s="0" t="n">
        <f aca="false">IF(CHOOSE(MATCH(AS$5,$B$10:$E$10,0),$B900,$C900,$D900,$E900)*AS$6+AS900*AS$7&lt;AS$2,AS$3*AS$4,0)</f>
        <v>0</v>
      </c>
      <c r="EM900" s="0" t="n">
        <f aca="false">IF(CHOOSE(MATCH(AT$5,$B$10:$E$10,0),$B900,$C900,$D900,$E900)*AT$6+AT900*AT$7&lt;AT$2,AT$3*AT$4,0)</f>
        <v>0</v>
      </c>
      <c r="EN900" s="0" t="n">
        <f aca="false">IF(CHOOSE(MATCH(AU$5,$B$10:$E$10,0),$B900,$C900,$D900,$E900)*AU$6+AU900*AU$7&lt;AU$2,AU$3*AU$4,0)</f>
        <v>0</v>
      </c>
      <c r="EO900" s="0" t="n">
        <f aca="false">IF(CHOOSE(MATCH(AV$5,$B$10:$E$10,0),$B900,$C900,$D900,$E900)*AV$6+AV900*AV$7&lt;AV$2,AV$3*AV$4,0)</f>
        <v>0</v>
      </c>
      <c r="EP900" s="0" t="n">
        <f aca="false">IF(CHOOSE(MATCH(AW$5,$B$10:$E$10,0),$B900,$C900,$D900,$E900)*AW$6+AW900*AW$7&lt;AW$2,AW$3*AW$4,0)</f>
        <v>0</v>
      </c>
      <c r="EQ900" s="0" t="n">
        <f aca="false">IF(CHOOSE(MATCH(AX$5,$B$10:$E$10,0),$B900,$C900,$D900,$E900)*AX$6+AX900*AX$7&lt;AX$2,AX$3*AX$4,0)</f>
        <v>0</v>
      </c>
      <c r="ER900" s="0" t="n">
        <f aca="false">IF(CHOOSE(MATCH(AY$5,$B$10:$E$10,0),$B900,$C900,$D900,$E900)*AY$6+AY900*AY$7&lt;AY$2,AY$3*AY$4,0)</f>
        <v>0</v>
      </c>
      <c r="ES900" s="0" t="n">
        <f aca="false">IF(CHOOSE(MATCH(AZ$5,$B$10:$E$10,0),$B900,$C900,$D900,$E900)*AZ$6+AZ900*AZ$7&lt;AZ$2,AZ$3*AZ$4,0)</f>
        <v>0</v>
      </c>
      <c r="ET900" s="0" t="n">
        <f aca="false">IF(CHOOSE(MATCH(BA$5,$B$10:$E$10,0),$B900,$C900,$D900,$E900)*BA$6+BA900*BA$7&lt;BA$2,BA$3*BA$4,0)</f>
        <v>0</v>
      </c>
      <c r="EU900" s="0" t="n">
        <f aca="false">IF(CHOOSE(MATCH(BB$5,$B$10:$E$10,0),$B900,$C900,$D900,$E900)*BB$6+BB900*BB$7&lt;BB$2,BB$3*BB$4,0)</f>
        <v>0</v>
      </c>
      <c r="EV900" s="0" t="n">
        <f aca="false">IF(CHOOSE(MATCH(BC$5,$B$10:$E$10,0),$B900,$C900,$D900,$E900)*BC$6+BC900*BC$7&lt;BC$2,BC$3*BC$4,0)</f>
        <v>0</v>
      </c>
      <c r="EW900" s="0" t="n">
        <f aca="false">IF(CHOOSE(MATCH(BD$5,$B$10:$E$10,0),$B900,$C900,$D900,$E900)*BD$6+BD900*BD$7&lt;BD$2,BD$3*BD$4,0)</f>
        <v>0</v>
      </c>
      <c r="EX900" s="0" t="n">
        <f aca="false">IF(CHOOSE(MATCH(BE$5,$B$10:$E$10,0),$B900,$C900,$D900,$E900)*BE$6+BE900*BE$7&lt;BE$2,BE$3*BE$4,0)</f>
        <v>0</v>
      </c>
      <c r="EY900" s="0" t="n">
        <f aca="false">IF(CHOOSE(MATCH(BF$5,$B$10:$E$10,0),$B900,$C900,$D900,$E900)*BF$6+BF900*BF$7&lt;BF$2,BF$3*BF$4,0)</f>
        <v>12.5</v>
      </c>
      <c r="EZ900" s="0" t="n">
        <f aca="false">IF(CHOOSE(MATCH(BG$5,$B$10:$E$10,0),$B900,$C900,$D900,$E900)*BG$6+BG900*BG$7&lt;BG$2,BG$3*BG$4,0)</f>
        <v>0</v>
      </c>
      <c r="FA900" s="0" t="n">
        <f aca="false">IF(CHOOSE(MATCH(BH$5,$B$10:$E$10,0),$B900,$C900,$D900,$E900)*BH$6+BH900*BH$7&lt;BH$2,BH$3*BH$4,0)</f>
        <v>0</v>
      </c>
      <c r="FB900" s="0" t="n">
        <f aca="false">IF(CHOOSE(MATCH(BI$5,$B$10:$E$10,0),$B900,$C900,$D900,$E900)*BI$6+BI900*BI$7&lt;BI$2,BI$3*BI$4,0)</f>
        <v>0</v>
      </c>
      <c r="FC900" s="0" t="n">
        <f aca="false">IF(CHOOSE(MATCH(BJ$5,$B$10:$E$10,0),$B900,$C900,$D900,$E900)*BJ$6+BJ900*BJ$7&lt;BJ$2,BJ$3*BJ$4,0)</f>
        <v>0</v>
      </c>
      <c r="FD900" s="0" t="n">
        <f aca="false">IF(CHOOSE(MATCH(BK$5,$B$10:$E$10,0),$B900,$C900,$D900,$E900)*BK$6+BK900*BK$7&lt;BK$2,BK$3*BK$4,0)</f>
        <v>0</v>
      </c>
      <c r="FE900" s="0" t="n">
        <f aca="false">IF(CHOOSE(MATCH(BL$5,$B$10:$E$10,0),$B900,$C900,$D900,$E900)*BL$6+BL900*BL$7&lt;BL$2,BL$3*BL$4,0)</f>
        <v>0</v>
      </c>
      <c r="FF900" s="0" t="n">
        <f aca="false">IF(CHOOSE(MATCH(BM$5,$B$10:$E$10,0),$B900,$C900,$D900,$E900)*BM$6+BM900*BM$7&lt;BM$2,BM$3*BM$4,0)</f>
        <v>0</v>
      </c>
      <c r="FG900" s="0" t="n">
        <f aca="false">IF(CHOOSE(MATCH(BN$5,$B$10:$E$10,0),$B900,$C900,$D900,$E900)*BN$6+BN900*BN$7&lt;BN$2,BN$3*BN$4,0)</f>
        <v>0</v>
      </c>
      <c r="FH900" s="0" t="n">
        <f aca="false">IF(CHOOSE(MATCH(BO$5,$B$10:$E$10,0),$B900,$C900,$D900,$E900)*BO$6+BO900*BO$7&lt;BO$2,BO$3*BO$4,0)</f>
        <v>0</v>
      </c>
      <c r="FI900" s="0" t="n">
        <f aca="false">IF(CHOOSE(MATCH(BP$5,$B$10:$E$10,0),$B900,$C900,$D900,$E900)*BP$6+BP900*BP$7&lt;BP$2,BP$3*BP$4,0)</f>
        <v>0</v>
      </c>
      <c r="FJ900" s="0" t="n">
        <f aca="false">IF(CHOOSE(MATCH(BQ$5,$B$10:$E$10,0),$B900,$C900,$D900,$E900)*BQ$6+BQ900*BQ$7&lt;BQ$2,BQ$3*BQ$4,0)</f>
        <v>0</v>
      </c>
      <c r="FK900" s="0" t="n">
        <f aca="false">IF(CHOOSE(MATCH(BR$5,$B$10:$E$10,0),$B900,$C900,$D900,$E900)*BR$6+BR900*BR$7&lt;BR$2,BR$3*BR$4,0)</f>
        <v>0</v>
      </c>
      <c r="FL900" s="0" t="n">
        <f aca="false">IF(CHOOSE(MATCH(BS$5,$B$10:$E$10,0),$B900,$C900,$D900,$E900)*BS$6+BS900*BS$7&lt;BS$2,BS$3*BS$4,0)</f>
        <v>0</v>
      </c>
      <c r="FM900" s="0" t="n">
        <f aca="false">IF(CHOOSE(MATCH(BT$5,$B$10:$E$10,0),$B900,$C900,$D900,$E900)*BT$6+BT900*BT$7&lt;BT$2,BT$3*BT$4,0)</f>
        <v>0</v>
      </c>
      <c r="FN900" s="0" t="n">
        <f aca="false">IF(CHOOSE(MATCH(BU$5,$B$10:$E$10,0),$B900,$C900,$D900,$E900)*BU$6+BU900*BU$7&lt;BU$2,BU$3*BU$4,0)</f>
        <v>0</v>
      </c>
      <c r="FO900" s="0" t="n">
        <f aca="false">IF(CHOOSE(MATCH(BV$5,$B$10:$E$10,0),$B900,$C900,$D900,$E900)*BV$6+BV900*BV$7&lt;BV$2,BV$3*BV$4,0)</f>
        <v>0</v>
      </c>
      <c r="FP900" s="0" t="n">
        <f aca="false">IF(CHOOSE(MATCH(BW$5,$B$10:$E$10,0),$B900,$C900,$D900,$E900)*BW$6+BW900*BW$7&lt;BW$2,BW$3*BW$4,0)</f>
        <v>0</v>
      </c>
      <c r="FQ900" s="0" t="n">
        <f aca="false">IF(CHOOSE(MATCH(BX$5,$B$10:$E$10,0),$B900,$C900,$D900,$E900)*BX$6+BX900*BX$7&lt;BX$2,BX$3*BX$4,0)</f>
        <v>0</v>
      </c>
      <c r="FR900" s="0" t="n">
        <f aca="false">IF(CHOOSE(MATCH(BY$5,$B$10:$E$10,0),$B900,$C900,$D900,$E900)*BY$6+BY900*BY$7&lt;BY$2,BY$3*BY$4,0)</f>
        <v>0</v>
      </c>
      <c r="FS900" s="0" t="n">
        <f aca="false">IF(CHOOSE(MATCH(BZ$5,$B$10:$E$10,0),$B900,$C900,$D900,$E900)*BZ$6+BZ900*BZ$7&lt;BZ$2,BZ$3*BZ$4,0)</f>
        <v>0</v>
      </c>
      <c r="FT900" s="0" t="n">
        <f aca="false">IF(CHOOSE(MATCH(CA$5,$B$10:$E$10,0),$B900,$C900,$D900,$E900)*CA$6+CA900*CA$7&lt;CA$2,CA$3*CA$4,0)</f>
        <v>0</v>
      </c>
      <c r="FU900" s="0" t="n">
        <f aca="false">IF(CHOOSE(MATCH(CB$5,$B$10:$E$10,0),$B900,$C900,$D900,$E900)*CB$6+CB900*CB$7&lt;CB$2,CB$3*CB$4,0)</f>
        <v>0</v>
      </c>
      <c r="FV900" s="0" t="n">
        <f aca="false">IF(CHOOSE(MATCH(CC$5,$B$10:$E$10,0),$B900,$C900,$D900,$E900)*CC$6+CC900*CC$7&lt;CC$2,CC$3*CC$4,0)</f>
        <v>0</v>
      </c>
      <c r="FW900" s="0" t="n">
        <f aca="false">IF(CHOOSE(MATCH(CD$5,$B$10:$E$10,0),$B900,$C900,$D900,$E900)*CD$6+CD900*CD$7&lt;CD$2,CD$3*CD$4,0)</f>
        <v>0</v>
      </c>
      <c r="FX900" s="0" t="n">
        <f aca="false">IF(CHOOSE(MATCH(CE$5,$B$10:$E$10,0),$B900,$C900,$D900,$E900)*CE$6+CE900*CE$7&lt;CE$2,CE$3*CE$4,0)</f>
        <v>0</v>
      </c>
      <c r="FY900" s="0" t="n">
        <f aca="false">IF(CHOOSE(MATCH(CF$5,$B$10:$E$10,0),$B900,$C900,$D900,$E900)*CF$6+CF900*CF$7&lt;CF$2,CF$3*CF$4,0)</f>
        <v>0</v>
      </c>
      <c r="FZ900" s="0" t="n">
        <f aca="false">IF(CHOOSE(MATCH(CG$5,$B$10:$E$10,0),$B900,$C900,$D900,$E900)*CG$6+CG900*CG$7&lt;CG$2,CG$3*CG$4,0)</f>
        <v>0</v>
      </c>
      <c r="GA900" s="0" t="n">
        <f aca="false">IF(CHOOSE(MATCH(CH$5,$B$10:$E$10,0),$B900,$C900,$D900,$E900)*CH$6+CH900*CH$7&lt;CH$2,CH$3*CH$4,0)</f>
        <v>0</v>
      </c>
      <c r="GB900" s="0" t="n">
        <f aca="false">IF(CHOOSE(MATCH(CI$5,$B$10:$E$10,0),$B900,$C900,$D900,$E900)*CI$6+CI900*CI$7&lt;CI$2,CI$3*CI$4,0)</f>
        <v>0</v>
      </c>
      <c r="GC900" s="0" t="n">
        <f aca="false">IF(CHOOSE(MATCH(CJ$5,$B$10:$E$10,0),$B900,$C900,$D900,$E900)*CJ$6+CJ900*CJ$7&lt;CJ$2,CJ$3*CJ$4,0)</f>
        <v>0</v>
      </c>
      <c r="GD900" s="0" t="n">
        <f aca="false">IF(CHOOSE(MATCH(CK$5,$B$10:$E$10,0),$B900,$C900,$D900,$E900)*CK$6+CK900*CK$7&lt;CK$2,CK$3*CK$4,0)</f>
        <v>0</v>
      </c>
      <c r="GE900" s="0" t="n">
        <f aca="false">IF(CHOOSE(MATCH(CL$5,$B$10:$E$10,0),$B900,$C900,$D900,$E900)*CL$6+CL900*CL$7&lt;CL$2,CL$3*CL$4,0)</f>
        <v>0</v>
      </c>
      <c r="GF900" s="0" t="n">
        <f aca="false">IF(CHOOSE(MATCH(CM$5,$B$10:$E$10,0),$B900,$C900,$D900,$E900)*CM$6+CM900*CM$7&lt;CM$2,CM$3*CM$4,0)</f>
        <v>0</v>
      </c>
      <c r="GG900" s="0" t="n">
        <f aca="false">IF(CHOOSE(MATCH(CN$5,$B$10:$E$10,0),$B900,$C900,$D900,$E900)*CN$6+CN900*CN$7&lt;CN$2,CN$3*CN$4,0)</f>
        <v>0</v>
      </c>
      <c r="GH900" s="0" t="n">
        <f aca="false">IF(CHOOSE(MATCH(CO$5,$B$10:$E$10,0),$B900,$C900,$D900,$E900)*CO$6+CO900*CO$7&lt;CO$2,CO$3*CO$4,0)</f>
        <v>0</v>
      </c>
      <c r="GI900" s="0" t="n">
        <f aca="false">IF(CHOOSE(MATCH(CP$5,$B$10:$E$10,0),$B900,$C900,$D900,$E900)*CP$6+CP900*CP$7&lt;CP$2,CP$3*CP$4,0)</f>
        <v>0</v>
      </c>
      <c r="GJ900" s="0" t="n">
        <f aca="false">IF(CHOOSE(MATCH(CQ$5,$B$10:$E$10,0),$B900,$C900,$D900,$E900)*CQ$6+CQ900*CQ$7&lt;CQ$2,CQ$3*CQ$4,0)</f>
        <v>0</v>
      </c>
      <c r="GK900" s="0" t="n">
        <f aca="false">IF(CHOOSE(MATCH(CR$5,$B$10:$E$10,0),$B900,$C900,$D900,$E900)*CR$6+CR900*CR$7&lt;CR$2,CR$3*CR$4,0)</f>
        <v>0</v>
      </c>
      <c r="GL900" s="0" t="n">
        <f aca="false">IF(CHOOSE(MATCH(CS$5,$B$10:$E$10,0),$B900,$C900,$D900,$E900)*CS$6+CS900*CS$7&lt;CS$2,CS$3*CS$4,0)</f>
        <v>0</v>
      </c>
      <c r="GM900" s="0" t="n">
        <f aca="false">IF(CHOOSE(MATCH(CT$5,$B$10:$E$10,0),$B900,$C900,$D900,$E900)*CT$6+CT900*CT$7&lt;CT$2,CT$3*CT$4,0)</f>
        <v>0</v>
      </c>
      <c r="GN900" s="0" t="n">
        <f aca="false">IF(CHOOSE(MATCH(CU$5,$B$10:$E$10,0),$B900,$C900,$D900,$E900)*CU$6+CU900*CU$7&lt;CU$2,CU$3*CU$4,0)</f>
        <v>0</v>
      </c>
      <c r="GO900" s="0" t="n">
        <f aca="false">IF(CHOOSE(MATCH(CV$5,$B$10:$E$10,0),$B900,$C900,$D900,$E900)*CV$6+CV900*CV$7&lt;CV$2,CV$3*CV$4,0)</f>
        <v>0</v>
      </c>
      <c r="GP900" s="0" t="n">
        <f aca="false">IF(CHOOSE(MATCH(CW$5,$B$10:$E$10,0),$B900,$C900,$D900,$E900)*CW$6+CW900*CW$7&lt;CW$2,CW$3*CW$4,0)</f>
        <v>0</v>
      </c>
      <c r="GQ900" s="0" t="n">
        <f aca="false">IF(CHOOSE(MATCH(CX$5,$B$10:$E$10,0),$B900,$C900,$D900,$E900)*CX$6+CX900*CX$7&lt;CX$2,CX$3*CX$4,0)</f>
        <v>0</v>
      </c>
      <c r="GS900" s="0" t="n">
        <f aca="false">SUM(CZ900:GQ900)</f>
        <v>13</v>
      </c>
      <c r="GT900" s="0" t="n">
        <f aca="false">IF(GS900&gt;$GS$6,1,0)</f>
        <v>0</v>
      </c>
    </row>
    <row r="901" customFormat="false" ht="14" hidden="false" customHeight="false" outlineLevel="0" collapsed="false">
      <c r="A901" s="0" t="n">
        <v>891</v>
      </c>
      <c r="B901" s="0" t="n">
        <v>-0.0277470676738899</v>
      </c>
      <c r="C901" s="0" t="n">
        <v>0.178371698724989</v>
      </c>
      <c r="D901" s="0" t="n">
        <v>-0.349260232546628</v>
      </c>
      <c r="E901" s="0" t="n">
        <v>-1.4849384812637</v>
      </c>
      <c r="G901" s="0" t="n">
        <v>-0.0147269929584581</v>
      </c>
      <c r="H901" s="0" t="n">
        <v>1.18327079690062</v>
      </c>
      <c r="I901" s="0" t="n">
        <v>-0.0109776010503992</v>
      </c>
      <c r="J901" s="0" t="n">
        <v>0.509196524944855</v>
      </c>
      <c r="K901" s="0" t="n">
        <v>-0.3517061486491</v>
      </c>
      <c r="L901" s="0" t="n">
        <v>1.2771647561749</v>
      </c>
      <c r="M901" s="0" t="n">
        <v>-0.985555743682198</v>
      </c>
      <c r="N901" s="0" t="n">
        <v>0.750089839129942</v>
      </c>
      <c r="O901" s="0" t="n">
        <v>-0.90668436314445</v>
      </c>
      <c r="P901" s="0" t="n">
        <v>-0.255386112257838</v>
      </c>
      <c r="Q901" s="0" t="n">
        <v>-0.244808688876219</v>
      </c>
      <c r="R901" s="0" t="n">
        <v>1.86576471605804</v>
      </c>
      <c r="S901" s="0" t="n">
        <v>-0.225070380110992</v>
      </c>
      <c r="T901" s="0" t="n">
        <v>0.126983650261536</v>
      </c>
      <c r="U901" s="0" t="n">
        <v>0.222403286898043</v>
      </c>
      <c r="V901" s="0" t="n">
        <v>-1.66450718097622</v>
      </c>
      <c r="W901" s="0" t="n">
        <v>0.326183453580597</v>
      </c>
      <c r="X901" s="0" t="n">
        <v>-0.0578268100071</v>
      </c>
      <c r="Y901" s="0" t="n">
        <v>-0.645738964522025</v>
      </c>
      <c r="Z901" s="0" t="n">
        <v>-1.0897429092438</v>
      </c>
      <c r="AA901" s="0" t="n">
        <v>0.473633008368779</v>
      </c>
      <c r="AB901" s="0" t="n">
        <v>-0.15580553736072</v>
      </c>
      <c r="AC901" s="0" t="n">
        <v>0.573415945837041</v>
      </c>
      <c r="AD901" s="0" t="n">
        <v>0.262425601249561</v>
      </c>
      <c r="AE901" s="0" t="n">
        <v>-0.890645424078684</v>
      </c>
      <c r="AF901" s="0" t="n">
        <v>1.92816514754668</v>
      </c>
      <c r="AG901" s="0" t="n">
        <v>0.556635768589331</v>
      </c>
      <c r="AH901" s="0" t="n">
        <v>0.228681074077031</v>
      </c>
      <c r="AI901" s="0" t="n">
        <v>-2.21716618398204</v>
      </c>
      <c r="AJ901" s="0" t="n">
        <v>-1.77185938809998</v>
      </c>
      <c r="AK901" s="0" t="n">
        <v>-1.0158487384615</v>
      </c>
      <c r="AL901" s="0" t="n">
        <v>0.0388331500289496</v>
      </c>
      <c r="AM901" s="0" t="n">
        <v>1.62372543854872</v>
      </c>
      <c r="AN901" s="0" t="n">
        <v>0.440934400103288</v>
      </c>
      <c r="AO901" s="0" t="n">
        <v>-0.648474269837607</v>
      </c>
      <c r="AP901" s="0" t="n">
        <v>-0.567026745557087</v>
      </c>
      <c r="AQ901" s="0" t="n">
        <v>-1.00666284197359</v>
      </c>
      <c r="AR901" s="0" t="n">
        <v>-0.81802454587887</v>
      </c>
      <c r="AS901" s="0" t="n">
        <v>2.57128704106435</v>
      </c>
      <c r="AT901" s="0" t="n">
        <v>0.0636509867035784</v>
      </c>
      <c r="AU901" s="0" t="n">
        <v>0.32900857149798</v>
      </c>
      <c r="AV901" s="0" t="n">
        <v>0.233787886827486</v>
      </c>
      <c r="AW901" s="0" t="n">
        <v>-0.516350837642676</v>
      </c>
      <c r="AX901" s="0" t="n">
        <v>0.25096255740209</v>
      </c>
      <c r="AY901" s="0" t="n">
        <v>-0.712705059413565</v>
      </c>
      <c r="AZ901" s="0" t="n">
        <v>0.86957470557536</v>
      </c>
      <c r="BA901" s="0" t="n">
        <v>1.47164428199176</v>
      </c>
      <c r="BB901" s="0" t="n">
        <v>0.525111545357504</v>
      </c>
      <c r="BC901" s="0" t="n">
        <v>0.240318058786215</v>
      </c>
      <c r="BD901" s="0" t="n">
        <v>1.59879164129961</v>
      </c>
      <c r="BE901" s="0" t="n">
        <v>-0.454888322565239</v>
      </c>
      <c r="BF901" s="0" t="n">
        <v>0.835359514894662</v>
      </c>
      <c r="BG901" s="0" t="n">
        <v>-0.425892494604341</v>
      </c>
      <c r="BH901" s="0" t="n">
        <v>1.85155840881635</v>
      </c>
      <c r="BI901" s="0" t="n">
        <v>-0.0279635514743859</v>
      </c>
      <c r="BJ901" s="0" t="n">
        <v>0.577570062887389</v>
      </c>
      <c r="BK901" s="0" t="n">
        <v>-2.75213096756488</v>
      </c>
      <c r="BL901" s="0" t="n">
        <v>0.475602064398117</v>
      </c>
      <c r="BM901" s="0" t="n">
        <v>-0.904378794075456</v>
      </c>
      <c r="BN901" s="0" t="n">
        <v>-1.09210077425814</v>
      </c>
      <c r="BO901" s="0" t="n">
        <v>-0.883503616933012</v>
      </c>
      <c r="BP901" s="0" t="n">
        <v>1.69653048942564</v>
      </c>
      <c r="BQ901" s="0" t="n">
        <v>-0.240476083490648</v>
      </c>
      <c r="BR901" s="0" t="n">
        <v>0.767229266784852</v>
      </c>
      <c r="BS901" s="0" t="n">
        <v>-1.46333604789106</v>
      </c>
      <c r="BT901" s="0" t="n">
        <v>0.52519908422255</v>
      </c>
      <c r="BU901" s="0" t="n">
        <v>0.104648734122748</v>
      </c>
      <c r="BV901" s="0" t="n">
        <v>0.206434833671665</v>
      </c>
      <c r="BW901" s="0" t="n">
        <v>-1.85754288395401</v>
      </c>
      <c r="BX901" s="0" t="n">
        <v>0.473633008368779</v>
      </c>
      <c r="BY901" s="0" t="n">
        <v>-1.28638475871412</v>
      </c>
      <c r="BZ901" s="0" t="n">
        <v>-1.09557959149242</v>
      </c>
      <c r="CA901" s="0" t="n">
        <v>-0.0599720806349069</v>
      </c>
      <c r="CB901" s="0" t="n">
        <v>0.380994151782943</v>
      </c>
      <c r="CC901" s="0" t="n">
        <v>-0.200733438759926</v>
      </c>
      <c r="CD901" s="0" t="n">
        <v>-1.0164876584895</v>
      </c>
      <c r="CE901" s="0" t="n">
        <v>0.121356151794316</v>
      </c>
      <c r="CF901" s="0" t="n">
        <v>0.978125171968713</v>
      </c>
      <c r="CG901" s="0" t="n">
        <v>-0.537179403181654</v>
      </c>
      <c r="CH901" s="0" t="n">
        <v>-0.629427177045727</v>
      </c>
      <c r="CI901" s="0" t="n">
        <v>1.11104554889607</v>
      </c>
      <c r="CJ901" s="0" t="n">
        <v>-0.315552597385249</v>
      </c>
      <c r="CK901" s="0" t="n">
        <v>1.12735961010912</v>
      </c>
      <c r="CL901" s="0" t="n">
        <v>1.34377387439599</v>
      </c>
      <c r="CM901" s="0" t="n">
        <v>1.69075065059587</v>
      </c>
      <c r="CN901" s="0" t="n">
        <v>0.336366383635323</v>
      </c>
      <c r="CO901" s="0" t="n">
        <v>0.70493570092367</v>
      </c>
      <c r="CP901" s="0" t="n">
        <v>0.34707113627519</v>
      </c>
      <c r="CQ901" s="0" t="n">
        <v>0.0363070284947753</v>
      </c>
      <c r="CR901" s="0" t="n">
        <v>2.72295437753201</v>
      </c>
      <c r="CS901" s="0" t="n">
        <v>0.751815605326556</v>
      </c>
      <c r="CT901" s="0" t="n">
        <v>0.0799877852841746</v>
      </c>
      <c r="CU901" s="0" t="n">
        <v>-0.820700734038837</v>
      </c>
      <c r="CV901" s="0" t="n">
        <v>-0.874272245710017</v>
      </c>
      <c r="CW901" s="0" t="n">
        <v>-0.990667103906162</v>
      </c>
      <c r="CX901" s="0" t="n">
        <v>-1.10117298390833</v>
      </c>
      <c r="CZ901" s="0" t="n">
        <f aca="false">IF(CHOOSE(MATCH(G$5,$B$10:$E$10,0),$B901,$C901,$D901,$E901)*G$6+G901*G$7&lt;G$2,G$3*G$4,0)</f>
        <v>0</v>
      </c>
      <c r="DA901" s="0" t="n">
        <f aca="false">IF(CHOOSE(MATCH(H$5,$B$10:$E$10,0),$B901,$C901,$D901,$E901)*H$6+H901*H$7&lt;H$2,H$3*H$4,0)</f>
        <v>0</v>
      </c>
      <c r="DB901" s="0" t="n">
        <f aca="false">IF(CHOOSE(MATCH(I$5,$B$10:$E$10,0),$B901,$C901,$D901,$E901)*I$6+I901*I$7&lt;I$2,I$3*I$4,0)</f>
        <v>0</v>
      </c>
      <c r="DC901" s="0" t="n">
        <f aca="false">IF(CHOOSE(MATCH(J$5,$B$10:$E$10,0),$B901,$C901,$D901,$E901)*J$6+J901*J$7&lt;J$2,J$3*J$4,0)</f>
        <v>0</v>
      </c>
      <c r="DD901" s="0" t="n">
        <f aca="false">IF(CHOOSE(MATCH(K$5,$B$10:$E$10,0),$B901,$C901,$D901,$E901)*K$6+K901*K$7&lt;K$2,K$3*K$4,0)</f>
        <v>0</v>
      </c>
      <c r="DE901" s="0" t="n">
        <f aca="false">IF(CHOOSE(MATCH(L$5,$B$10:$E$10,0),$B901,$C901,$D901,$E901)*L$6+L901*L$7&lt;L$2,L$3*L$4,0)</f>
        <v>0</v>
      </c>
      <c r="DF901" s="0" t="n">
        <f aca="false">IF(CHOOSE(MATCH(M$5,$B$10:$E$10,0),$B901,$C901,$D901,$E901)*M$6+M901*M$7&lt;M$2,M$3*M$4,0)</f>
        <v>0</v>
      </c>
      <c r="DG901" s="0" t="n">
        <f aca="false">IF(CHOOSE(MATCH(N$5,$B$10:$E$10,0),$B901,$C901,$D901,$E901)*N$6+N901*N$7&lt;N$2,N$3*N$4,0)</f>
        <v>0</v>
      </c>
      <c r="DH901" s="0" t="n">
        <f aca="false">IF(CHOOSE(MATCH(O$5,$B$10:$E$10,0),$B901,$C901,$D901,$E901)*O$6+O901*O$7&lt;O$2,O$3*O$4,0)</f>
        <v>0</v>
      </c>
      <c r="DI901" s="0" t="n">
        <f aca="false">IF(CHOOSE(MATCH(P$5,$B$10:$E$10,0),$B901,$C901,$D901,$E901)*P$6+P901*P$7&lt;P$2,P$3*P$4,0)</f>
        <v>0</v>
      </c>
      <c r="DJ901" s="0" t="n">
        <f aca="false">IF(CHOOSE(MATCH(Q$5,$B$10:$E$10,0),$B901,$C901,$D901,$E901)*Q$6+Q901*Q$7&lt;Q$2,Q$3*Q$4,0)</f>
        <v>0</v>
      </c>
      <c r="DK901" s="0" t="n">
        <f aca="false">IF(CHOOSE(MATCH(R$5,$B$10:$E$10,0),$B901,$C901,$D901,$E901)*R$6+R901*R$7&lt;R$2,R$3*R$4,0)</f>
        <v>0</v>
      </c>
      <c r="DL901" s="0" t="n">
        <f aca="false">IF(CHOOSE(MATCH(S$5,$B$10:$E$10,0),$B901,$C901,$D901,$E901)*S$6+S901*S$7&lt;S$2,S$3*S$4,0)</f>
        <v>0</v>
      </c>
      <c r="DM901" s="0" t="n">
        <f aca="false">IF(CHOOSE(MATCH(T$5,$B$10:$E$10,0),$B901,$C901,$D901,$E901)*T$6+T901*T$7&lt;T$2,T$3*T$4,0)</f>
        <v>0</v>
      </c>
      <c r="DN901" s="0" t="n">
        <f aca="false">IF(CHOOSE(MATCH(U$5,$B$10:$E$10,0),$B901,$C901,$D901,$E901)*U$6+U901*U$7&lt;U$2,U$3*U$4,0)</f>
        <v>0</v>
      </c>
      <c r="DO901" s="0" t="n">
        <f aca="false">IF(CHOOSE(MATCH(V$5,$B$10:$E$10,0),$B901,$C901,$D901,$E901)*V$6+V901*V$7&lt;V$2,V$3*V$4,0)</f>
        <v>0</v>
      </c>
      <c r="DP901" s="0" t="n">
        <f aca="false">IF(CHOOSE(MATCH(W$5,$B$10:$E$10,0),$B901,$C901,$D901,$E901)*W$6+W901*W$7&lt;W$2,W$3*W$4,0)</f>
        <v>0</v>
      </c>
      <c r="DQ901" s="0" t="n">
        <f aca="false">IF(CHOOSE(MATCH(X$5,$B$10:$E$10,0),$B901,$C901,$D901,$E901)*X$6+X901*X$7&lt;X$2,X$3*X$4,0)</f>
        <v>0</v>
      </c>
      <c r="DR901" s="0" t="n">
        <f aca="false">IF(CHOOSE(MATCH(Y$5,$B$10:$E$10,0),$B901,$C901,$D901,$E901)*Y$6+Y901*Y$7&lt;Y$2,Y$3*Y$4,0)</f>
        <v>0</v>
      </c>
      <c r="DS901" s="0" t="n">
        <f aca="false">IF(CHOOSE(MATCH(Z$5,$B$10:$E$10,0),$B901,$C901,$D901,$E901)*Z$6+Z901*Z$7&lt;Z$2,Z$3*Z$4,0)</f>
        <v>0</v>
      </c>
      <c r="DT901" s="0" t="n">
        <f aca="false">IF(CHOOSE(MATCH(AA$5,$B$10:$E$10,0),$B901,$C901,$D901,$E901)*AA$6+AA901*AA$7&lt;AA$2,AA$3*AA$4,0)</f>
        <v>0</v>
      </c>
      <c r="DU901" s="0" t="n">
        <f aca="false">IF(CHOOSE(MATCH(AB$5,$B$10:$E$10,0),$B901,$C901,$D901,$E901)*AB$6+AB901*AB$7&lt;AB$2,AB$3*AB$4,0)</f>
        <v>0</v>
      </c>
      <c r="DV901" s="0" t="n">
        <f aca="false">IF(CHOOSE(MATCH(AC$5,$B$10:$E$10,0),$B901,$C901,$D901,$E901)*AC$6+AC901*AC$7&lt;AC$2,AC$3*AC$4,0)</f>
        <v>0</v>
      </c>
      <c r="DW901" s="0" t="n">
        <f aca="false">IF(CHOOSE(MATCH(AD$5,$B$10:$E$10,0),$B901,$C901,$D901,$E901)*AD$6+AD901*AD$7&lt;AD$2,AD$3*AD$4,0)</f>
        <v>0</v>
      </c>
      <c r="DX901" s="0" t="n">
        <f aca="false">IF(CHOOSE(MATCH(AE$5,$B$10:$E$10,0),$B901,$C901,$D901,$E901)*AE$6+AE901*AE$7&lt;AE$2,AE$3*AE$4,0)</f>
        <v>0</v>
      </c>
      <c r="DY901" s="0" t="n">
        <f aca="false">IF(CHOOSE(MATCH(AF$5,$B$10:$E$10,0),$B901,$C901,$D901,$E901)*AF$6+AF901*AF$7&lt;AF$2,AF$3*AF$4,0)</f>
        <v>0</v>
      </c>
      <c r="DZ901" s="0" t="n">
        <f aca="false">IF(CHOOSE(MATCH(AG$5,$B$10:$E$10,0),$B901,$C901,$D901,$E901)*AG$6+AG901*AG$7&lt;AG$2,AG$3*AG$4,0)</f>
        <v>0</v>
      </c>
      <c r="EA901" s="0" t="n">
        <f aca="false">IF(CHOOSE(MATCH(AH$5,$B$10:$E$10,0),$B901,$C901,$D901,$E901)*AH$6+AH901*AH$7&lt;AH$2,AH$3*AH$4,0)</f>
        <v>0</v>
      </c>
      <c r="EB901" s="0" t="n">
        <f aca="false">IF(CHOOSE(MATCH(AI$5,$B$10:$E$10,0),$B901,$C901,$D901,$E901)*AI$6+AI901*AI$7&lt;AI$2,AI$3*AI$4,0)</f>
        <v>0</v>
      </c>
      <c r="EC901" s="0" t="n">
        <f aca="false">IF(CHOOSE(MATCH(AJ$5,$B$10:$E$10,0),$B901,$C901,$D901,$E901)*AJ$6+AJ901*AJ$7&lt;AJ$2,AJ$3*AJ$4,0)</f>
        <v>0</v>
      </c>
      <c r="ED901" s="0" t="n">
        <f aca="false">IF(CHOOSE(MATCH(AK$5,$B$10:$E$10,0),$B901,$C901,$D901,$E901)*AK$6+AK901*AK$7&lt;AK$2,AK$3*AK$4,0)</f>
        <v>0</v>
      </c>
      <c r="EE901" s="0" t="n">
        <f aca="false">IF(CHOOSE(MATCH(AL$5,$B$10:$E$10,0),$B901,$C901,$D901,$E901)*AL$6+AL901*AL$7&lt;AL$2,AL$3*AL$4,0)</f>
        <v>0</v>
      </c>
      <c r="EF901" s="0" t="n">
        <f aca="false">IF(CHOOSE(MATCH(AM$5,$B$10:$E$10,0),$B901,$C901,$D901,$E901)*AM$6+AM901*AM$7&lt;AM$2,AM$3*AM$4,0)</f>
        <v>0</v>
      </c>
      <c r="EG901" s="0" t="n">
        <f aca="false">IF(CHOOSE(MATCH(AN$5,$B$10:$E$10,0),$B901,$C901,$D901,$E901)*AN$6+AN901*AN$7&lt;AN$2,AN$3*AN$4,0)</f>
        <v>0</v>
      </c>
      <c r="EH901" s="0" t="n">
        <f aca="false">IF(CHOOSE(MATCH(AO$5,$B$10:$E$10,0),$B901,$C901,$D901,$E901)*AO$6+AO901*AO$7&lt;AO$2,AO$3*AO$4,0)</f>
        <v>0</v>
      </c>
      <c r="EI901" s="0" t="n">
        <f aca="false">IF(CHOOSE(MATCH(AP$5,$B$10:$E$10,0),$B901,$C901,$D901,$E901)*AP$6+AP901*AP$7&lt;AP$2,AP$3*AP$4,0)</f>
        <v>0</v>
      </c>
      <c r="EJ901" s="0" t="n">
        <f aca="false">IF(CHOOSE(MATCH(AQ$5,$B$10:$E$10,0),$B901,$C901,$D901,$E901)*AQ$6+AQ901*AQ$7&lt;AQ$2,AQ$3*AQ$4,0)</f>
        <v>0</v>
      </c>
      <c r="EK901" s="0" t="n">
        <f aca="false">IF(CHOOSE(MATCH(AR$5,$B$10:$E$10,0),$B901,$C901,$D901,$E901)*AR$6+AR901*AR$7&lt;AR$2,AR$3*AR$4,0)</f>
        <v>0</v>
      </c>
      <c r="EL901" s="0" t="n">
        <f aca="false">IF(CHOOSE(MATCH(AS$5,$B$10:$E$10,0),$B901,$C901,$D901,$E901)*AS$6+AS901*AS$7&lt;AS$2,AS$3*AS$4,0)</f>
        <v>0</v>
      </c>
      <c r="EM901" s="0" t="n">
        <f aca="false">IF(CHOOSE(MATCH(AT$5,$B$10:$E$10,0),$B901,$C901,$D901,$E901)*AT$6+AT901*AT$7&lt;AT$2,AT$3*AT$4,0)</f>
        <v>0</v>
      </c>
      <c r="EN901" s="0" t="n">
        <f aca="false">IF(CHOOSE(MATCH(AU$5,$B$10:$E$10,0),$B901,$C901,$D901,$E901)*AU$6+AU901*AU$7&lt;AU$2,AU$3*AU$4,0)</f>
        <v>0</v>
      </c>
      <c r="EO901" s="0" t="n">
        <f aca="false">IF(CHOOSE(MATCH(AV$5,$B$10:$E$10,0),$B901,$C901,$D901,$E901)*AV$6+AV901*AV$7&lt;AV$2,AV$3*AV$4,0)</f>
        <v>0</v>
      </c>
      <c r="EP901" s="0" t="n">
        <f aca="false">IF(CHOOSE(MATCH(AW$5,$B$10:$E$10,0),$B901,$C901,$D901,$E901)*AW$6+AW901*AW$7&lt;AW$2,AW$3*AW$4,0)</f>
        <v>0</v>
      </c>
      <c r="EQ901" s="0" t="n">
        <f aca="false">IF(CHOOSE(MATCH(AX$5,$B$10:$E$10,0),$B901,$C901,$D901,$E901)*AX$6+AX901*AX$7&lt;AX$2,AX$3*AX$4,0)</f>
        <v>0</v>
      </c>
      <c r="ER901" s="0" t="n">
        <f aca="false">IF(CHOOSE(MATCH(AY$5,$B$10:$E$10,0),$B901,$C901,$D901,$E901)*AY$6+AY901*AY$7&lt;AY$2,AY$3*AY$4,0)</f>
        <v>0</v>
      </c>
      <c r="ES901" s="0" t="n">
        <f aca="false">IF(CHOOSE(MATCH(AZ$5,$B$10:$E$10,0),$B901,$C901,$D901,$E901)*AZ$6+AZ901*AZ$7&lt;AZ$2,AZ$3*AZ$4,0)</f>
        <v>0</v>
      </c>
      <c r="ET901" s="0" t="n">
        <f aca="false">IF(CHOOSE(MATCH(BA$5,$B$10:$E$10,0),$B901,$C901,$D901,$E901)*BA$6+BA901*BA$7&lt;BA$2,BA$3*BA$4,0)</f>
        <v>0</v>
      </c>
      <c r="EU901" s="0" t="n">
        <f aca="false">IF(CHOOSE(MATCH(BB$5,$B$10:$E$10,0),$B901,$C901,$D901,$E901)*BB$6+BB901*BB$7&lt;BB$2,BB$3*BB$4,0)</f>
        <v>0</v>
      </c>
      <c r="EV901" s="0" t="n">
        <f aca="false">IF(CHOOSE(MATCH(BC$5,$B$10:$E$10,0),$B901,$C901,$D901,$E901)*BC$6+BC901*BC$7&lt;BC$2,BC$3*BC$4,0)</f>
        <v>0</v>
      </c>
      <c r="EW901" s="0" t="n">
        <f aca="false">IF(CHOOSE(MATCH(BD$5,$B$10:$E$10,0),$B901,$C901,$D901,$E901)*BD$6+BD901*BD$7&lt;BD$2,BD$3*BD$4,0)</f>
        <v>0</v>
      </c>
      <c r="EX901" s="0" t="n">
        <f aca="false">IF(CHOOSE(MATCH(BE$5,$B$10:$E$10,0),$B901,$C901,$D901,$E901)*BE$6+BE901*BE$7&lt;BE$2,BE$3*BE$4,0)</f>
        <v>0</v>
      </c>
      <c r="EY901" s="0" t="n">
        <f aca="false">IF(CHOOSE(MATCH(BF$5,$B$10:$E$10,0),$B901,$C901,$D901,$E901)*BF$6+BF901*BF$7&lt;BF$2,BF$3*BF$4,0)</f>
        <v>0</v>
      </c>
      <c r="EZ901" s="0" t="n">
        <f aca="false">IF(CHOOSE(MATCH(BG$5,$B$10:$E$10,0),$B901,$C901,$D901,$E901)*BG$6+BG901*BG$7&lt;BG$2,BG$3*BG$4,0)</f>
        <v>0</v>
      </c>
      <c r="FA901" s="0" t="n">
        <f aca="false">IF(CHOOSE(MATCH(BH$5,$B$10:$E$10,0),$B901,$C901,$D901,$E901)*BH$6+BH901*BH$7&lt;BH$2,BH$3*BH$4,0)</f>
        <v>0</v>
      </c>
      <c r="FB901" s="0" t="n">
        <f aca="false">IF(CHOOSE(MATCH(BI$5,$B$10:$E$10,0),$B901,$C901,$D901,$E901)*BI$6+BI901*BI$7&lt;BI$2,BI$3*BI$4,0)</f>
        <v>0</v>
      </c>
      <c r="FC901" s="0" t="n">
        <f aca="false">IF(CHOOSE(MATCH(BJ$5,$B$10:$E$10,0),$B901,$C901,$D901,$E901)*BJ$6+BJ901*BJ$7&lt;BJ$2,BJ$3*BJ$4,0)</f>
        <v>0</v>
      </c>
      <c r="FD901" s="0" t="n">
        <f aca="false">IF(CHOOSE(MATCH(BK$5,$B$10:$E$10,0),$B901,$C901,$D901,$E901)*BK$6+BK901*BK$7&lt;BK$2,BK$3*BK$4,0)</f>
        <v>0.5</v>
      </c>
      <c r="FE901" s="0" t="n">
        <f aca="false">IF(CHOOSE(MATCH(BL$5,$B$10:$E$10,0),$B901,$C901,$D901,$E901)*BL$6+BL901*BL$7&lt;BL$2,BL$3*BL$4,0)</f>
        <v>0</v>
      </c>
      <c r="FF901" s="0" t="n">
        <f aca="false">IF(CHOOSE(MATCH(BM$5,$B$10:$E$10,0),$B901,$C901,$D901,$E901)*BM$6+BM901*BM$7&lt;BM$2,BM$3*BM$4,0)</f>
        <v>0</v>
      </c>
      <c r="FG901" s="0" t="n">
        <f aca="false">IF(CHOOSE(MATCH(BN$5,$B$10:$E$10,0),$B901,$C901,$D901,$E901)*BN$6+BN901*BN$7&lt;BN$2,BN$3*BN$4,0)</f>
        <v>0</v>
      </c>
      <c r="FH901" s="0" t="n">
        <f aca="false">IF(CHOOSE(MATCH(BO$5,$B$10:$E$10,0),$B901,$C901,$D901,$E901)*BO$6+BO901*BO$7&lt;BO$2,BO$3*BO$4,0)</f>
        <v>0</v>
      </c>
      <c r="FI901" s="0" t="n">
        <f aca="false">IF(CHOOSE(MATCH(BP$5,$B$10:$E$10,0),$B901,$C901,$D901,$E901)*BP$6+BP901*BP$7&lt;BP$2,BP$3*BP$4,0)</f>
        <v>0</v>
      </c>
      <c r="FJ901" s="0" t="n">
        <f aca="false">IF(CHOOSE(MATCH(BQ$5,$B$10:$E$10,0),$B901,$C901,$D901,$E901)*BQ$6+BQ901*BQ$7&lt;BQ$2,BQ$3*BQ$4,0)</f>
        <v>0</v>
      </c>
      <c r="FK901" s="0" t="n">
        <f aca="false">IF(CHOOSE(MATCH(BR$5,$B$10:$E$10,0),$B901,$C901,$D901,$E901)*BR$6+BR901*BR$7&lt;BR$2,BR$3*BR$4,0)</f>
        <v>0</v>
      </c>
      <c r="FL901" s="0" t="n">
        <f aca="false">IF(CHOOSE(MATCH(BS$5,$B$10:$E$10,0),$B901,$C901,$D901,$E901)*BS$6+BS901*BS$7&lt;BS$2,BS$3*BS$4,0)</f>
        <v>0</v>
      </c>
      <c r="FM901" s="0" t="n">
        <f aca="false">IF(CHOOSE(MATCH(BT$5,$B$10:$E$10,0),$B901,$C901,$D901,$E901)*BT$6+BT901*BT$7&lt;BT$2,BT$3*BT$4,0)</f>
        <v>0</v>
      </c>
      <c r="FN901" s="0" t="n">
        <f aca="false">IF(CHOOSE(MATCH(BU$5,$B$10:$E$10,0),$B901,$C901,$D901,$E901)*BU$6+BU901*BU$7&lt;BU$2,BU$3*BU$4,0)</f>
        <v>0</v>
      </c>
      <c r="FO901" s="0" t="n">
        <f aca="false">IF(CHOOSE(MATCH(BV$5,$B$10:$E$10,0),$B901,$C901,$D901,$E901)*BV$6+BV901*BV$7&lt;BV$2,BV$3*BV$4,0)</f>
        <v>0</v>
      </c>
      <c r="FP901" s="0" t="n">
        <f aca="false">IF(CHOOSE(MATCH(BW$5,$B$10:$E$10,0),$B901,$C901,$D901,$E901)*BW$6+BW901*BW$7&lt;BW$2,BW$3*BW$4,0)</f>
        <v>0</v>
      </c>
      <c r="FQ901" s="0" t="n">
        <f aca="false">IF(CHOOSE(MATCH(BX$5,$B$10:$E$10,0),$B901,$C901,$D901,$E901)*BX$6+BX901*BX$7&lt;BX$2,BX$3*BX$4,0)</f>
        <v>0</v>
      </c>
      <c r="FR901" s="0" t="n">
        <f aca="false">IF(CHOOSE(MATCH(BY$5,$B$10:$E$10,0),$B901,$C901,$D901,$E901)*BY$6+BY901*BY$7&lt;BY$2,BY$3*BY$4,0)</f>
        <v>0</v>
      </c>
      <c r="FS901" s="0" t="n">
        <f aca="false">IF(CHOOSE(MATCH(BZ$5,$B$10:$E$10,0),$B901,$C901,$D901,$E901)*BZ$6+BZ901*BZ$7&lt;BZ$2,BZ$3*BZ$4,0)</f>
        <v>0</v>
      </c>
      <c r="FT901" s="0" t="n">
        <f aca="false">IF(CHOOSE(MATCH(CA$5,$B$10:$E$10,0),$B901,$C901,$D901,$E901)*CA$6+CA901*CA$7&lt;CA$2,CA$3*CA$4,0)</f>
        <v>0</v>
      </c>
      <c r="FU901" s="0" t="n">
        <f aca="false">IF(CHOOSE(MATCH(CB$5,$B$10:$E$10,0),$B901,$C901,$D901,$E901)*CB$6+CB901*CB$7&lt;CB$2,CB$3*CB$4,0)</f>
        <v>0</v>
      </c>
      <c r="FV901" s="0" t="n">
        <f aca="false">IF(CHOOSE(MATCH(CC$5,$B$10:$E$10,0),$B901,$C901,$D901,$E901)*CC$6+CC901*CC$7&lt;CC$2,CC$3*CC$4,0)</f>
        <v>0</v>
      </c>
      <c r="FW901" s="0" t="n">
        <f aca="false">IF(CHOOSE(MATCH(CD$5,$B$10:$E$10,0),$B901,$C901,$D901,$E901)*CD$6+CD901*CD$7&lt;CD$2,CD$3*CD$4,0)</f>
        <v>0</v>
      </c>
      <c r="FX901" s="0" t="n">
        <f aca="false">IF(CHOOSE(MATCH(CE$5,$B$10:$E$10,0),$B901,$C901,$D901,$E901)*CE$6+CE901*CE$7&lt;CE$2,CE$3*CE$4,0)</f>
        <v>0</v>
      </c>
      <c r="FY901" s="0" t="n">
        <f aca="false">IF(CHOOSE(MATCH(CF$5,$B$10:$E$10,0),$B901,$C901,$D901,$E901)*CF$6+CF901*CF$7&lt;CF$2,CF$3*CF$4,0)</f>
        <v>0</v>
      </c>
      <c r="FZ901" s="0" t="n">
        <f aca="false">IF(CHOOSE(MATCH(CG$5,$B$10:$E$10,0),$B901,$C901,$D901,$E901)*CG$6+CG901*CG$7&lt;CG$2,CG$3*CG$4,0)</f>
        <v>0</v>
      </c>
      <c r="GA901" s="0" t="n">
        <f aca="false">IF(CHOOSE(MATCH(CH$5,$B$10:$E$10,0),$B901,$C901,$D901,$E901)*CH$6+CH901*CH$7&lt;CH$2,CH$3*CH$4,0)</f>
        <v>0</v>
      </c>
      <c r="GB901" s="0" t="n">
        <f aca="false">IF(CHOOSE(MATCH(CI$5,$B$10:$E$10,0),$B901,$C901,$D901,$E901)*CI$6+CI901*CI$7&lt;CI$2,CI$3*CI$4,0)</f>
        <v>0</v>
      </c>
      <c r="GC901" s="0" t="n">
        <f aca="false">IF(CHOOSE(MATCH(CJ$5,$B$10:$E$10,0),$B901,$C901,$D901,$E901)*CJ$6+CJ901*CJ$7&lt;CJ$2,CJ$3*CJ$4,0)</f>
        <v>0</v>
      </c>
      <c r="GD901" s="0" t="n">
        <f aca="false">IF(CHOOSE(MATCH(CK$5,$B$10:$E$10,0),$B901,$C901,$D901,$E901)*CK$6+CK901*CK$7&lt;CK$2,CK$3*CK$4,0)</f>
        <v>0</v>
      </c>
      <c r="GE901" s="0" t="n">
        <f aca="false">IF(CHOOSE(MATCH(CL$5,$B$10:$E$10,0),$B901,$C901,$D901,$E901)*CL$6+CL901*CL$7&lt;CL$2,CL$3*CL$4,0)</f>
        <v>0</v>
      </c>
      <c r="GF901" s="0" t="n">
        <f aca="false">IF(CHOOSE(MATCH(CM$5,$B$10:$E$10,0),$B901,$C901,$D901,$E901)*CM$6+CM901*CM$7&lt;CM$2,CM$3*CM$4,0)</f>
        <v>0</v>
      </c>
      <c r="GG901" s="0" t="n">
        <f aca="false">IF(CHOOSE(MATCH(CN$5,$B$10:$E$10,0),$B901,$C901,$D901,$E901)*CN$6+CN901*CN$7&lt;CN$2,CN$3*CN$4,0)</f>
        <v>0</v>
      </c>
      <c r="GH901" s="0" t="n">
        <f aca="false">IF(CHOOSE(MATCH(CO$5,$B$10:$E$10,0),$B901,$C901,$D901,$E901)*CO$6+CO901*CO$7&lt;CO$2,CO$3*CO$4,0)</f>
        <v>0</v>
      </c>
      <c r="GI901" s="0" t="n">
        <f aca="false">IF(CHOOSE(MATCH(CP$5,$B$10:$E$10,0),$B901,$C901,$D901,$E901)*CP$6+CP901*CP$7&lt;CP$2,CP$3*CP$4,0)</f>
        <v>0</v>
      </c>
      <c r="GJ901" s="0" t="n">
        <f aca="false">IF(CHOOSE(MATCH(CQ$5,$B$10:$E$10,0),$B901,$C901,$D901,$E901)*CQ$6+CQ901*CQ$7&lt;CQ$2,CQ$3*CQ$4,0)</f>
        <v>0</v>
      </c>
      <c r="GK901" s="0" t="n">
        <f aca="false">IF(CHOOSE(MATCH(CR$5,$B$10:$E$10,0),$B901,$C901,$D901,$E901)*CR$6+CR901*CR$7&lt;CR$2,CR$3*CR$4,0)</f>
        <v>0</v>
      </c>
      <c r="GL901" s="0" t="n">
        <f aca="false">IF(CHOOSE(MATCH(CS$5,$B$10:$E$10,0),$B901,$C901,$D901,$E901)*CS$6+CS901*CS$7&lt;CS$2,CS$3*CS$4,0)</f>
        <v>0</v>
      </c>
      <c r="GM901" s="0" t="n">
        <f aca="false">IF(CHOOSE(MATCH(CT$5,$B$10:$E$10,0),$B901,$C901,$D901,$E901)*CT$6+CT901*CT$7&lt;CT$2,CT$3*CT$4,0)</f>
        <v>0</v>
      </c>
      <c r="GN901" s="0" t="n">
        <f aca="false">IF(CHOOSE(MATCH(CU$5,$B$10:$E$10,0),$B901,$C901,$D901,$E901)*CU$6+CU901*CU$7&lt;CU$2,CU$3*CU$4,0)</f>
        <v>0</v>
      </c>
      <c r="GO901" s="0" t="n">
        <f aca="false">IF(CHOOSE(MATCH(CV$5,$B$10:$E$10,0),$B901,$C901,$D901,$E901)*CV$6+CV901*CV$7&lt;CV$2,CV$3*CV$4,0)</f>
        <v>0</v>
      </c>
      <c r="GP901" s="0" t="n">
        <f aca="false">IF(CHOOSE(MATCH(CW$5,$B$10:$E$10,0),$B901,$C901,$D901,$E901)*CW$6+CW901*CW$7&lt;CW$2,CW$3*CW$4,0)</f>
        <v>0</v>
      </c>
      <c r="GQ901" s="0" t="n">
        <f aca="false">IF(CHOOSE(MATCH(CX$5,$B$10:$E$10,0),$B901,$C901,$D901,$E901)*CX$6+CX901*CX$7&lt;CX$2,CX$3*CX$4,0)</f>
        <v>0</v>
      </c>
      <c r="GS901" s="0" t="n">
        <f aca="false">SUM(CZ901:GQ901)</f>
        <v>0.5</v>
      </c>
      <c r="GT901" s="0" t="n">
        <f aca="false">IF(GS901&gt;$GS$6,1,0)</f>
        <v>0</v>
      </c>
    </row>
    <row r="902" customFormat="false" ht="14" hidden="false" customHeight="false" outlineLevel="0" collapsed="false">
      <c r="A902" s="0" t="n">
        <v>892</v>
      </c>
      <c r="B902" s="0" t="n">
        <v>1.02240448886041</v>
      </c>
      <c r="C902" s="0" t="n">
        <v>0.580329916204316</v>
      </c>
      <c r="D902" s="0" t="n">
        <v>1.75872582508155</v>
      </c>
      <c r="E902" s="0" t="n">
        <v>1.93464507281364</v>
      </c>
      <c r="G902" s="0" t="n">
        <v>-1.40514657687163</v>
      </c>
      <c r="H902" s="0" t="n">
        <v>0.199406713363714</v>
      </c>
      <c r="I902" s="0" t="n">
        <v>0.747661488276208</v>
      </c>
      <c r="J902" s="0" t="n">
        <v>0.133001094582141</v>
      </c>
      <c r="K902" s="0" t="n">
        <v>-0.441777956439182</v>
      </c>
      <c r="L902" s="0" t="n">
        <v>0.116733644972555</v>
      </c>
      <c r="M902" s="0" t="n">
        <v>-1.53783730638679</v>
      </c>
      <c r="N902" s="0" t="n">
        <v>-1.30587523017311</v>
      </c>
      <c r="O902" s="0" t="n">
        <v>0.0206182448891923</v>
      </c>
      <c r="P902" s="0" t="n">
        <v>-0.0905060915101785</v>
      </c>
      <c r="Q902" s="0" t="n">
        <v>-0.4785169949173</v>
      </c>
      <c r="R902" s="0" t="n">
        <v>-0.818880607766914</v>
      </c>
      <c r="S902" s="0" t="n">
        <v>1.17545141620212</v>
      </c>
      <c r="T902" s="0" t="n">
        <v>-0.611898940405808</v>
      </c>
      <c r="U902" s="0" t="n">
        <v>-1.86012584890705</v>
      </c>
      <c r="V902" s="0" t="n">
        <v>1.70694420376094</v>
      </c>
      <c r="W902" s="0" t="n">
        <v>-1.6657304513501</v>
      </c>
      <c r="X902" s="0" t="n">
        <v>-0.820272134660627</v>
      </c>
      <c r="Y902" s="0" t="n">
        <v>0.98879354482051</v>
      </c>
      <c r="Z902" s="0" t="n">
        <v>1.26345184980892</v>
      </c>
      <c r="AA902" s="0" t="n">
        <v>0.0603552052780287</v>
      </c>
      <c r="AB902" s="0" t="n">
        <v>0.608029040449765</v>
      </c>
      <c r="AC902" s="0" t="n">
        <v>1.18388925329782</v>
      </c>
      <c r="AD902" s="0" t="n">
        <v>0.119814558274811</v>
      </c>
      <c r="AE902" s="0" t="n">
        <v>-0.263297579294886</v>
      </c>
      <c r="AF902" s="0" t="n">
        <v>-1.08188032754697</v>
      </c>
      <c r="AG902" s="0" t="n">
        <v>-1.55889210873283</v>
      </c>
      <c r="AH902" s="0" t="n">
        <v>-0.531532577952021</v>
      </c>
      <c r="AI902" s="0" t="n">
        <v>0.657373675494455</v>
      </c>
      <c r="AJ902" s="0" t="n">
        <v>1.73969965544529</v>
      </c>
      <c r="AK902" s="0" t="n">
        <v>-1.83483280125074</v>
      </c>
      <c r="AL902" s="0" t="n">
        <v>-2.62014509644359</v>
      </c>
      <c r="AM902" s="0" t="n">
        <v>1.85283624887234</v>
      </c>
      <c r="AN902" s="0" t="n">
        <v>0.177681158675114</v>
      </c>
      <c r="AO902" s="0" t="n">
        <v>-0.228917542699492</v>
      </c>
      <c r="AP902" s="0" t="n">
        <v>-1.44679688673932</v>
      </c>
      <c r="AQ902" s="0" t="n">
        <v>0.452005224360619</v>
      </c>
      <c r="AR902" s="0" t="n">
        <v>-0.927300334296888</v>
      </c>
      <c r="AS902" s="0" t="n">
        <v>-2.87589500658214</v>
      </c>
      <c r="AT902" s="0" t="n">
        <v>-0.531445039086975</v>
      </c>
      <c r="AU902" s="0" t="n">
        <v>-0.550483036931837</v>
      </c>
      <c r="AV902" s="0" t="n">
        <v>0.232766979024746</v>
      </c>
      <c r="AW902" s="0" t="n">
        <v>0.204169054995873</v>
      </c>
      <c r="AX902" s="0" t="n">
        <v>-0.735574303689646</v>
      </c>
      <c r="AY902" s="0" t="n">
        <v>-1.61633579409681</v>
      </c>
      <c r="AZ902" s="0" t="n">
        <v>1.29288537209504</v>
      </c>
      <c r="BA902" s="0" t="n">
        <v>-2.21984009840526</v>
      </c>
      <c r="BB902" s="0" t="n">
        <v>-0.263297579294886</v>
      </c>
      <c r="BC902" s="0" t="n">
        <v>0.0612749317951966</v>
      </c>
      <c r="BD902" s="0" t="n">
        <v>0.0670252120471559</v>
      </c>
      <c r="BE902" s="0" t="n">
        <v>-0.82843826021417</v>
      </c>
      <c r="BF902" s="0" t="n">
        <v>-1.36891685542651</v>
      </c>
      <c r="BG902" s="0" t="n">
        <v>-0.500074293086072</v>
      </c>
      <c r="BH902" s="0" t="n">
        <v>0.563526327823638</v>
      </c>
      <c r="BI902" s="0" t="n">
        <v>0.641598489892203</v>
      </c>
      <c r="BJ902" s="0" t="n">
        <v>-1.62573087436613</v>
      </c>
      <c r="BK902" s="0" t="n">
        <v>-1.25769474834669</v>
      </c>
      <c r="BL902" s="0" t="n">
        <v>2.44246621150523</v>
      </c>
      <c r="BM902" s="0" t="n">
        <v>0.3758168531931</v>
      </c>
      <c r="BN902" s="0" t="n">
        <v>1.10005203168839</v>
      </c>
      <c r="BO902" s="0" t="n">
        <v>0.720915522833821</v>
      </c>
      <c r="BP902" s="0" t="n">
        <v>0.328282112604938</v>
      </c>
      <c r="BQ902" s="0" t="n">
        <v>-0.978741354629165</v>
      </c>
      <c r="BR902" s="0" t="n">
        <v>-0.806535354058724</v>
      </c>
      <c r="BS902" s="0" t="n">
        <v>0.0311013081955025</v>
      </c>
      <c r="BT902" s="0" t="n">
        <v>0.240318058786215</v>
      </c>
      <c r="BU902" s="0" t="n">
        <v>1.5692876331741</v>
      </c>
      <c r="BV902" s="0" t="n">
        <v>1.45073045132449</v>
      </c>
      <c r="BW902" s="0" t="n">
        <v>1.91603248822503</v>
      </c>
      <c r="BX902" s="0" t="n">
        <v>-1.24331563711166</v>
      </c>
      <c r="BY902" s="0" t="n">
        <v>0.173174612427829</v>
      </c>
      <c r="BZ902" s="0" t="n">
        <v>-1.71721239894396</v>
      </c>
      <c r="CA902" s="0" t="n">
        <v>-0.94891902335803</v>
      </c>
      <c r="CB902" s="0" t="n">
        <v>-0.70043142841314</v>
      </c>
      <c r="CC902" s="0" t="n">
        <v>0.982204255706165</v>
      </c>
      <c r="CD902" s="0" t="n">
        <v>0.283388317257049</v>
      </c>
      <c r="CE902" s="0" t="n">
        <v>-0.962445483310148</v>
      </c>
      <c r="CF902" s="0" t="n">
        <v>0.463387550553307</v>
      </c>
      <c r="CG902" s="0" t="n">
        <v>0.381076006306102</v>
      </c>
      <c r="CH902" s="0" t="n">
        <v>0.285459691440337</v>
      </c>
      <c r="CI902" s="0" t="n">
        <v>-0.0913519215828273</v>
      </c>
      <c r="CJ902" s="0" t="n">
        <v>-1.36269591166638</v>
      </c>
      <c r="CK902" s="0" t="n">
        <v>1.89121237781364</v>
      </c>
      <c r="CL902" s="0" t="n">
        <v>0.557349721930223</v>
      </c>
      <c r="CM902" s="0" t="n">
        <v>1.05427488961141</v>
      </c>
      <c r="CN902" s="0" t="n">
        <v>-0.847566070660832</v>
      </c>
      <c r="CO902" s="0" t="n">
        <v>0.667853328195633</v>
      </c>
      <c r="CP902" s="0" t="n">
        <v>-1.02434341897606</v>
      </c>
      <c r="CQ902" s="0" t="n">
        <v>1.15717739390675</v>
      </c>
      <c r="CR902" s="0" t="n">
        <v>-1.32146624309826</v>
      </c>
      <c r="CS902" s="0" t="n">
        <v>-0.943771283345996</v>
      </c>
      <c r="CT902" s="0" t="n">
        <v>0.17232082427654</v>
      </c>
      <c r="CU902" s="0" t="n">
        <v>0.0183990778168663</v>
      </c>
      <c r="CV902" s="0" t="n">
        <v>0.599125087319408</v>
      </c>
      <c r="CW902" s="0" t="n">
        <v>-0.752627329347888</v>
      </c>
      <c r="CX902" s="0" t="n">
        <v>2.115057213814</v>
      </c>
      <c r="CZ902" s="0" t="n">
        <f aca="false">IF(CHOOSE(MATCH(G$5,$B$10:$E$10,0),$B902,$C902,$D902,$E902)*G$6+G902*G$7&lt;G$2,G$3*G$4,0)</f>
        <v>0</v>
      </c>
      <c r="DA902" s="0" t="n">
        <f aca="false">IF(CHOOSE(MATCH(H$5,$B$10:$E$10,0),$B902,$C902,$D902,$E902)*H$6+H902*H$7&lt;H$2,H$3*H$4,0)</f>
        <v>0</v>
      </c>
      <c r="DB902" s="0" t="n">
        <f aca="false">IF(CHOOSE(MATCH(I$5,$B$10:$E$10,0),$B902,$C902,$D902,$E902)*I$6+I902*I$7&lt;I$2,I$3*I$4,0)</f>
        <v>0</v>
      </c>
      <c r="DC902" s="0" t="n">
        <f aca="false">IF(CHOOSE(MATCH(J$5,$B$10:$E$10,0),$B902,$C902,$D902,$E902)*J$6+J902*J$7&lt;J$2,J$3*J$4,0)</f>
        <v>0</v>
      </c>
      <c r="DD902" s="0" t="n">
        <f aca="false">IF(CHOOSE(MATCH(K$5,$B$10:$E$10,0),$B902,$C902,$D902,$E902)*K$6+K902*K$7&lt;K$2,K$3*K$4,0)</f>
        <v>0</v>
      </c>
      <c r="DE902" s="0" t="n">
        <f aca="false">IF(CHOOSE(MATCH(L$5,$B$10:$E$10,0),$B902,$C902,$D902,$E902)*L$6+L902*L$7&lt;L$2,L$3*L$4,0)</f>
        <v>0</v>
      </c>
      <c r="DF902" s="0" t="n">
        <f aca="false">IF(CHOOSE(MATCH(M$5,$B$10:$E$10,0),$B902,$C902,$D902,$E902)*M$6+M902*M$7&lt;M$2,M$3*M$4,0)</f>
        <v>0</v>
      </c>
      <c r="DG902" s="0" t="n">
        <f aca="false">IF(CHOOSE(MATCH(N$5,$B$10:$E$10,0),$B902,$C902,$D902,$E902)*N$6+N902*N$7&lt;N$2,N$3*N$4,0)</f>
        <v>0</v>
      </c>
      <c r="DH902" s="0" t="n">
        <f aca="false">IF(CHOOSE(MATCH(O$5,$B$10:$E$10,0),$B902,$C902,$D902,$E902)*O$6+O902*O$7&lt;O$2,O$3*O$4,0)</f>
        <v>0</v>
      </c>
      <c r="DI902" s="0" t="n">
        <f aca="false">IF(CHOOSE(MATCH(P$5,$B$10:$E$10,0),$B902,$C902,$D902,$E902)*P$6+P902*P$7&lt;P$2,P$3*P$4,0)</f>
        <v>0</v>
      </c>
      <c r="DJ902" s="0" t="n">
        <f aca="false">IF(CHOOSE(MATCH(Q$5,$B$10:$E$10,0),$B902,$C902,$D902,$E902)*Q$6+Q902*Q$7&lt;Q$2,Q$3*Q$4,0)</f>
        <v>0</v>
      </c>
      <c r="DK902" s="0" t="n">
        <f aca="false">IF(CHOOSE(MATCH(R$5,$B$10:$E$10,0),$B902,$C902,$D902,$E902)*R$6+R902*R$7&lt;R$2,R$3*R$4,0)</f>
        <v>0</v>
      </c>
      <c r="DL902" s="0" t="n">
        <f aca="false">IF(CHOOSE(MATCH(S$5,$B$10:$E$10,0),$B902,$C902,$D902,$E902)*S$6+S902*S$7&lt;S$2,S$3*S$4,0)</f>
        <v>0</v>
      </c>
      <c r="DM902" s="0" t="n">
        <f aca="false">IF(CHOOSE(MATCH(T$5,$B$10:$E$10,0),$B902,$C902,$D902,$E902)*T$6+T902*T$7&lt;T$2,T$3*T$4,0)</f>
        <v>0</v>
      </c>
      <c r="DN902" s="0" t="n">
        <f aca="false">IF(CHOOSE(MATCH(U$5,$B$10:$E$10,0),$B902,$C902,$D902,$E902)*U$6+U902*U$7&lt;U$2,U$3*U$4,0)</f>
        <v>0</v>
      </c>
      <c r="DO902" s="0" t="n">
        <f aca="false">IF(CHOOSE(MATCH(V$5,$B$10:$E$10,0),$B902,$C902,$D902,$E902)*V$6+V902*V$7&lt;V$2,V$3*V$4,0)</f>
        <v>0</v>
      </c>
      <c r="DP902" s="0" t="n">
        <f aca="false">IF(CHOOSE(MATCH(W$5,$B$10:$E$10,0),$B902,$C902,$D902,$E902)*W$6+W902*W$7&lt;W$2,W$3*W$4,0)</f>
        <v>0</v>
      </c>
      <c r="DQ902" s="0" t="n">
        <f aca="false">IF(CHOOSE(MATCH(X$5,$B$10:$E$10,0),$B902,$C902,$D902,$E902)*X$6+X902*X$7&lt;X$2,X$3*X$4,0)</f>
        <v>0</v>
      </c>
      <c r="DR902" s="0" t="n">
        <f aca="false">IF(CHOOSE(MATCH(Y$5,$B$10:$E$10,0),$B902,$C902,$D902,$E902)*Y$6+Y902*Y$7&lt;Y$2,Y$3*Y$4,0)</f>
        <v>0</v>
      </c>
      <c r="DS902" s="0" t="n">
        <f aca="false">IF(CHOOSE(MATCH(Z$5,$B$10:$E$10,0),$B902,$C902,$D902,$E902)*Z$6+Z902*Z$7&lt;Z$2,Z$3*Z$4,0)</f>
        <v>0</v>
      </c>
      <c r="DT902" s="0" t="n">
        <f aca="false">IF(CHOOSE(MATCH(AA$5,$B$10:$E$10,0),$B902,$C902,$D902,$E902)*AA$6+AA902*AA$7&lt;AA$2,AA$3*AA$4,0)</f>
        <v>0</v>
      </c>
      <c r="DU902" s="0" t="n">
        <f aca="false">IF(CHOOSE(MATCH(AB$5,$B$10:$E$10,0),$B902,$C902,$D902,$E902)*AB$6+AB902*AB$7&lt;AB$2,AB$3*AB$4,0)</f>
        <v>0</v>
      </c>
      <c r="DV902" s="0" t="n">
        <f aca="false">IF(CHOOSE(MATCH(AC$5,$B$10:$E$10,0),$B902,$C902,$D902,$E902)*AC$6+AC902*AC$7&lt;AC$2,AC$3*AC$4,0)</f>
        <v>0</v>
      </c>
      <c r="DW902" s="0" t="n">
        <f aca="false">IF(CHOOSE(MATCH(AD$5,$B$10:$E$10,0),$B902,$C902,$D902,$E902)*AD$6+AD902*AD$7&lt;AD$2,AD$3*AD$4,0)</f>
        <v>0</v>
      </c>
      <c r="DX902" s="0" t="n">
        <f aca="false">IF(CHOOSE(MATCH(AE$5,$B$10:$E$10,0),$B902,$C902,$D902,$E902)*AE$6+AE902*AE$7&lt;AE$2,AE$3*AE$4,0)</f>
        <v>0</v>
      </c>
      <c r="DY902" s="0" t="n">
        <f aca="false">IF(CHOOSE(MATCH(AF$5,$B$10:$E$10,0),$B902,$C902,$D902,$E902)*AF$6+AF902*AF$7&lt;AF$2,AF$3*AF$4,0)</f>
        <v>0</v>
      </c>
      <c r="DZ902" s="0" t="n">
        <f aca="false">IF(CHOOSE(MATCH(AG$5,$B$10:$E$10,0),$B902,$C902,$D902,$E902)*AG$6+AG902*AG$7&lt;AG$2,AG$3*AG$4,0)</f>
        <v>0</v>
      </c>
      <c r="EA902" s="0" t="n">
        <f aca="false">IF(CHOOSE(MATCH(AH$5,$B$10:$E$10,0),$B902,$C902,$D902,$E902)*AH$6+AH902*AH$7&lt;AH$2,AH$3*AH$4,0)</f>
        <v>0</v>
      </c>
      <c r="EB902" s="0" t="n">
        <f aca="false">IF(CHOOSE(MATCH(AI$5,$B$10:$E$10,0),$B902,$C902,$D902,$E902)*AI$6+AI902*AI$7&lt;AI$2,AI$3*AI$4,0)</f>
        <v>0</v>
      </c>
      <c r="EC902" s="0" t="n">
        <f aca="false">IF(CHOOSE(MATCH(AJ$5,$B$10:$E$10,0),$B902,$C902,$D902,$E902)*AJ$6+AJ902*AJ$7&lt;AJ$2,AJ$3*AJ$4,0)</f>
        <v>0</v>
      </c>
      <c r="ED902" s="0" t="n">
        <f aca="false">IF(CHOOSE(MATCH(AK$5,$B$10:$E$10,0),$B902,$C902,$D902,$E902)*AK$6+AK902*AK$7&lt;AK$2,AK$3*AK$4,0)</f>
        <v>0</v>
      </c>
      <c r="EE902" s="0" t="n">
        <f aca="false">IF(CHOOSE(MATCH(AL$5,$B$10:$E$10,0),$B902,$C902,$D902,$E902)*AL$6+AL902*AL$7&lt;AL$2,AL$3*AL$4,0)</f>
        <v>2.5</v>
      </c>
      <c r="EF902" s="0" t="n">
        <f aca="false">IF(CHOOSE(MATCH(AM$5,$B$10:$E$10,0),$B902,$C902,$D902,$E902)*AM$6+AM902*AM$7&lt;AM$2,AM$3*AM$4,0)</f>
        <v>0</v>
      </c>
      <c r="EG902" s="0" t="n">
        <f aca="false">IF(CHOOSE(MATCH(AN$5,$B$10:$E$10,0),$B902,$C902,$D902,$E902)*AN$6+AN902*AN$7&lt;AN$2,AN$3*AN$4,0)</f>
        <v>0</v>
      </c>
      <c r="EH902" s="0" t="n">
        <f aca="false">IF(CHOOSE(MATCH(AO$5,$B$10:$E$10,0),$B902,$C902,$D902,$E902)*AO$6+AO902*AO$7&lt;AO$2,AO$3*AO$4,0)</f>
        <v>0</v>
      </c>
      <c r="EI902" s="0" t="n">
        <f aca="false">IF(CHOOSE(MATCH(AP$5,$B$10:$E$10,0),$B902,$C902,$D902,$E902)*AP$6+AP902*AP$7&lt;AP$2,AP$3*AP$4,0)</f>
        <v>0</v>
      </c>
      <c r="EJ902" s="0" t="n">
        <f aca="false">IF(CHOOSE(MATCH(AQ$5,$B$10:$E$10,0),$B902,$C902,$D902,$E902)*AQ$6+AQ902*AQ$7&lt;AQ$2,AQ$3*AQ$4,0)</f>
        <v>0</v>
      </c>
      <c r="EK902" s="0" t="n">
        <f aca="false">IF(CHOOSE(MATCH(AR$5,$B$10:$E$10,0),$B902,$C902,$D902,$E902)*AR$6+AR902*AR$7&lt;AR$2,AR$3*AR$4,0)</f>
        <v>0</v>
      </c>
      <c r="EL902" s="0" t="n">
        <f aca="false">IF(CHOOSE(MATCH(AS$5,$B$10:$E$10,0),$B902,$C902,$D902,$E902)*AS$6+AS902*AS$7&lt;AS$2,AS$3*AS$4,0)</f>
        <v>0</v>
      </c>
      <c r="EM902" s="0" t="n">
        <f aca="false">IF(CHOOSE(MATCH(AT$5,$B$10:$E$10,0),$B902,$C902,$D902,$E902)*AT$6+AT902*AT$7&lt;AT$2,AT$3*AT$4,0)</f>
        <v>0</v>
      </c>
      <c r="EN902" s="0" t="n">
        <f aca="false">IF(CHOOSE(MATCH(AU$5,$B$10:$E$10,0),$B902,$C902,$D902,$E902)*AU$6+AU902*AU$7&lt;AU$2,AU$3*AU$4,0)</f>
        <v>0</v>
      </c>
      <c r="EO902" s="0" t="n">
        <f aca="false">IF(CHOOSE(MATCH(AV$5,$B$10:$E$10,0),$B902,$C902,$D902,$E902)*AV$6+AV902*AV$7&lt;AV$2,AV$3*AV$4,0)</f>
        <v>0</v>
      </c>
      <c r="EP902" s="0" t="n">
        <f aca="false">IF(CHOOSE(MATCH(AW$5,$B$10:$E$10,0),$B902,$C902,$D902,$E902)*AW$6+AW902*AW$7&lt;AW$2,AW$3*AW$4,0)</f>
        <v>0</v>
      </c>
      <c r="EQ902" s="0" t="n">
        <f aca="false">IF(CHOOSE(MATCH(AX$5,$B$10:$E$10,0),$B902,$C902,$D902,$E902)*AX$6+AX902*AX$7&lt;AX$2,AX$3*AX$4,0)</f>
        <v>0</v>
      </c>
      <c r="ER902" s="0" t="n">
        <f aca="false">IF(CHOOSE(MATCH(AY$5,$B$10:$E$10,0),$B902,$C902,$D902,$E902)*AY$6+AY902*AY$7&lt;AY$2,AY$3*AY$4,0)</f>
        <v>0</v>
      </c>
      <c r="ES902" s="0" t="n">
        <f aca="false">IF(CHOOSE(MATCH(AZ$5,$B$10:$E$10,0),$B902,$C902,$D902,$E902)*AZ$6+AZ902*AZ$7&lt;AZ$2,AZ$3*AZ$4,0)</f>
        <v>0</v>
      </c>
      <c r="ET902" s="0" t="n">
        <f aca="false">IF(CHOOSE(MATCH(BA$5,$B$10:$E$10,0),$B902,$C902,$D902,$E902)*BA$6+BA902*BA$7&lt;BA$2,BA$3*BA$4,0)</f>
        <v>0</v>
      </c>
      <c r="EU902" s="0" t="n">
        <f aca="false">IF(CHOOSE(MATCH(BB$5,$B$10:$E$10,0),$B902,$C902,$D902,$E902)*BB$6+BB902*BB$7&lt;BB$2,BB$3*BB$4,0)</f>
        <v>0</v>
      </c>
      <c r="EV902" s="0" t="n">
        <f aca="false">IF(CHOOSE(MATCH(BC$5,$B$10:$E$10,0),$B902,$C902,$D902,$E902)*BC$6+BC902*BC$7&lt;BC$2,BC$3*BC$4,0)</f>
        <v>0</v>
      </c>
      <c r="EW902" s="0" t="n">
        <f aca="false">IF(CHOOSE(MATCH(BD$5,$B$10:$E$10,0),$B902,$C902,$D902,$E902)*BD$6+BD902*BD$7&lt;BD$2,BD$3*BD$4,0)</f>
        <v>0</v>
      </c>
      <c r="EX902" s="0" t="n">
        <f aca="false">IF(CHOOSE(MATCH(BE$5,$B$10:$E$10,0),$B902,$C902,$D902,$E902)*BE$6+BE902*BE$7&lt;BE$2,BE$3*BE$4,0)</f>
        <v>0</v>
      </c>
      <c r="EY902" s="0" t="n">
        <f aca="false">IF(CHOOSE(MATCH(BF$5,$B$10:$E$10,0),$B902,$C902,$D902,$E902)*BF$6+BF902*BF$7&lt;BF$2,BF$3*BF$4,0)</f>
        <v>0</v>
      </c>
      <c r="EZ902" s="0" t="n">
        <f aca="false">IF(CHOOSE(MATCH(BG$5,$B$10:$E$10,0),$B902,$C902,$D902,$E902)*BG$6+BG902*BG$7&lt;BG$2,BG$3*BG$4,0)</f>
        <v>0</v>
      </c>
      <c r="FA902" s="0" t="n">
        <f aca="false">IF(CHOOSE(MATCH(BH$5,$B$10:$E$10,0),$B902,$C902,$D902,$E902)*BH$6+BH902*BH$7&lt;BH$2,BH$3*BH$4,0)</f>
        <v>0</v>
      </c>
      <c r="FB902" s="0" t="n">
        <f aca="false">IF(CHOOSE(MATCH(BI$5,$B$10:$E$10,0),$B902,$C902,$D902,$E902)*BI$6+BI902*BI$7&lt;BI$2,BI$3*BI$4,0)</f>
        <v>0</v>
      </c>
      <c r="FC902" s="0" t="n">
        <f aca="false">IF(CHOOSE(MATCH(BJ$5,$B$10:$E$10,0),$B902,$C902,$D902,$E902)*BJ$6+BJ902*BJ$7&lt;BJ$2,BJ$3*BJ$4,0)</f>
        <v>0</v>
      </c>
      <c r="FD902" s="0" t="n">
        <f aca="false">IF(CHOOSE(MATCH(BK$5,$B$10:$E$10,0),$B902,$C902,$D902,$E902)*BK$6+BK902*BK$7&lt;BK$2,BK$3*BK$4,0)</f>
        <v>0</v>
      </c>
      <c r="FE902" s="0" t="n">
        <f aca="false">IF(CHOOSE(MATCH(BL$5,$B$10:$E$10,0),$B902,$C902,$D902,$E902)*BL$6+BL902*BL$7&lt;BL$2,BL$3*BL$4,0)</f>
        <v>0</v>
      </c>
      <c r="FF902" s="0" t="n">
        <f aca="false">IF(CHOOSE(MATCH(BM$5,$B$10:$E$10,0),$B902,$C902,$D902,$E902)*BM$6+BM902*BM$7&lt;BM$2,BM$3*BM$4,0)</f>
        <v>0</v>
      </c>
      <c r="FG902" s="0" t="n">
        <f aca="false">IF(CHOOSE(MATCH(BN$5,$B$10:$E$10,0),$B902,$C902,$D902,$E902)*BN$6+BN902*BN$7&lt;BN$2,BN$3*BN$4,0)</f>
        <v>0</v>
      </c>
      <c r="FH902" s="0" t="n">
        <f aca="false">IF(CHOOSE(MATCH(BO$5,$B$10:$E$10,0),$B902,$C902,$D902,$E902)*BO$6+BO902*BO$7&lt;BO$2,BO$3*BO$4,0)</f>
        <v>0</v>
      </c>
      <c r="FI902" s="0" t="n">
        <f aca="false">IF(CHOOSE(MATCH(BP$5,$B$10:$E$10,0),$B902,$C902,$D902,$E902)*BP$6+BP902*BP$7&lt;BP$2,BP$3*BP$4,0)</f>
        <v>0</v>
      </c>
      <c r="FJ902" s="0" t="n">
        <f aca="false">IF(CHOOSE(MATCH(BQ$5,$B$10:$E$10,0),$B902,$C902,$D902,$E902)*BQ$6+BQ902*BQ$7&lt;BQ$2,BQ$3*BQ$4,0)</f>
        <v>0</v>
      </c>
      <c r="FK902" s="0" t="n">
        <f aca="false">IF(CHOOSE(MATCH(BR$5,$B$10:$E$10,0),$B902,$C902,$D902,$E902)*BR$6+BR902*BR$7&lt;BR$2,BR$3*BR$4,0)</f>
        <v>0</v>
      </c>
      <c r="FL902" s="0" t="n">
        <f aca="false">IF(CHOOSE(MATCH(BS$5,$B$10:$E$10,0),$B902,$C902,$D902,$E902)*BS$6+BS902*BS$7&lt;BS$2,BS$3*BS$4,0)</f>
        <v>0</v>
      </c>
      <c r="FM902" s="0" t="n">
        <f aca="false">IF(CHOOSE(MATCH(BT$5,$B$10:$E$10,0),$B902,$C902,$D902,$E902)*BT$6+BT902*BT$7&lt;BT$2,BT$3*BT$4,0)</f>
        <v>0</v>
      </c>
      <c r="FN902" s="0" t="n">
        <f aca="false">IF(CHOOSE(MATCH(BU$5,$B$10:$E$10,0),$B902,$C902,$D902,$E902)*BU$6+BU902*BU$7&lt;BU$2,BU$3*BU$4,0)</f>
        <v>0</v>
      </c>
      <c r="FO902" s="0" t="n">
        <f aca="false">IF(CHOOSE(MATCH(BV$5,$B$10:$E$10,0),$B902,$C902,$D902,$E902)*BV$6+BV902*BV$7&lt;BV$2,BV$3*BV$4,0)</f>
        <v>0</v>
      </c>
      <c r="FP902" s="0" t="n">
        <f aca="false">IF(CHOOSE(MATCH(BW$5,$B$10:$E$10,0),$B902,$C902,$D902,$E902)*BW$6+BW902*BW$7&lt;BW$2,BW$3*BW$4,0)</f>
        <v>0</v>
      </c>
      <c r="FQ902" s="0" t="n">
        <f aca="false">IF(CHOOSE(MATCH(BX$5,$B$10:$E$10,0),$B902,$C902,$D902,$E902)*BX$6+BX902*BX$7&lt;BX$2,BX$3*BX$4,0)</f>
        <v>0</v>
      </c>
      <c r="FR902" s="0" t="n">
        <f aca="false">IF(CHOOSE(MATCH(BY$5,$B$10:$E$10,0),$B902,$C902,$D902,$E902)*BY$6+BY902*BY$7&lt;BY$2,BY$3*BY$4,0)</f>
        <v>0</v>
      </c>
      <c r="FS902" s="0" t="n">
        <f aca="false">IF(CHOOSE(MATCH(BZ$5,$B$10:$E$10,0),$B902,$C902,$D902,$E902)*BZ$6+BZ902*BZ$7&lt;BZ$2,BZ$3*BZ$4,0)</f>
        <v>0</v>
      </c>
      <c r="FT902" s="0" t="n">
        <f aca="false">IF(CHOOSE(MATCH(CA$5,$B$10:$E$10,0),$B902,$C902,$D902,$E902)*CA$6+CA902*CA$7&lt;CA$2,CA$3*CA$4,0)</f>
        <v>0</v>
      </c>
      <c r="FU902" s="0" t="n">
        <f aca="false">IF(CHOOSE(MATCH(CB$5,$B$10:$E$10,0),$B902,$C902,$D902,$E902)*CB$6+CB902*CB$7&lt;CB$2,CB$3*CB$4,0)</f>
        <v>0</v>
      </c>
      <c r="FV902" s="0" t="n">
        <f aca="false">IF(CHOOSE(MATCH(CC$5,$B$10:$E$10,0),$B902,$C902,$D902,$E902)*CC$6+CC902*CC$7&lt;CC$2,CC$3*CC$4,0)</f>
        <v>0</v>
      </c>
      <c r="FW902" s="0" t="n">
        <f aca="false">IF(CHOOSE(MATCH(CD$5,$B$10:$E$10,0),$B902,$C902,$D902,$E902)*CD$6+CD902*CD$7&lt;CD$2,CD$3*CD$4,0)</f>
        <v>0</v>
      </c>
      <c r="FX902" s="0" t="n">
        <f aca="false">IF(CHOOSE(MATCH(CE$5,$B$10:$E$10,0),$B902,$C902,$D902,$E902)*CE$6+CE902*CE$7&lt;CE$2,CE$3*CE$4,0)</f>
        <v>0</v>
      </c>
      <c r="FY902" s="0" t="n">
        <f aca="false">IF(CHOOSE(MATCH(CF$5,$B$10:$E$10,0),$B902,$C902,$D902,$E902)*CF$6+CF902*CF$7&lt;CF$2,CF$3*CF$4,0)</f>
        <v>0</v>
      </c>
      <c r="FZ902" s="0" t="n">
        <f aca="false">IF(CHOOSE(MATCH(CG$5,$B$10:$E$10,0),$B902,$C902,$D902,$E902)*CG$6+CG902*CG$7&lt;CG$2,CG$3*CG$4,0)</f>
        <v>0</v>
      </c>
      <c r="GA902" s="0" t="n">
        <f aca="false">IF(CHOOSE(MATCH(CH$5,$B$10:$E$10,0),$B902,$C902,$D902,$E902)*CH$6+CH902*CH$7&lt;CH$2,CH$3*CH$4,0)</f>
        <v>0</v>
      </c>
      <c r="GB902" s="0" t="n">
        <f aca="false">IF(CHOOSE(MATCH(CI$5,$B$10:$E$10,0),$B902,$C902,$D902,$E902)*CI$6+CI902*CI$7&lt;CI$2,CI$3*CI$4,0)</f>
        <v>0</v>
      </c>
      <c r="GC902" s="0" t="n">
        <f aca="false">IF(CHOOSE(MATCH(CJ$5,$B$10:$E$10,0),$B902,$C902,$D902,$E902)*CJ$6+CJ902*CJ$7&lt;CJ$2,CJ$3*CJ$4,0)</f>
        <v>0</v>
      </c>
      <c r="GD902" s="0" t="n">
        <f aca="false">IF(CHOOSE(MATCH(CK$5,$B$10:$E$10,0),$B902,$C902,$D902,$E902)*CK$6+CK902*CK$7&lt;CK$2,CK$3*CK$4,0)</f>
        <v>0</v>
      </c>
      <c r="GE902" s="0" t="n">
        <f aca="false">IF(CHOOSE(MATCH(CL$5,$B$10:$E$10,0),$B902,$C902,$D902,$E902)*CL$6+CL902*CL$7&lt;CL$2,CL$3*CL$4,0)</f>
        <v>0</v>
      </c>
      <c r="GF902" s="0" t="n">
        <f aca="false">IF(CHOOSE(MATCH(CM$5,$B$10:$E$10,0),$B902,$C902,$D902,$E902)*CM$6+CM902*CM$7&lt;CM$2,CM$3*CM$4,0)</f>
        <v>0</v>
      </c>
      <c r="GG902" s="0" t="n">
        <f aca="false">IF(CHOOSE(MATCH(CN$5,$B$10:$E$10,0),$B902,$C902,$D902,$E902)*CN$6+CN902*CN$7&lt;CN$2,CN$3*CN$4,0)</f>
        <v>0</v>
      </c>
      <c r="GH902" s="0" t="n">
        <f aca="false">IF(CHOOSE(MATCH(CO$5,$B$10:$E$10,0),$B902,$C902,$D902,$E902)*CO$6+CO902*CO$7&lt;CO$2,CO$3*CO$4,0)</f>
        <v>0</v>
      </c>
      <c r="GI902" s="0" t="n">
        <f aca="false">IF(CHOOSE(MATCH(CP$5,$B$10:$E$10,0),$B902,$C902,$D902,$E902)*CP$6+CP902*CP$7&lt;CP$2,CP$3*CP$4,0)</f>
        <v>0</v>
      </c>
      <c r="GJ902" s="0" t="n">
        <f aca="false">IF(CHOOSE(MATCH(CQ$5,$B$10:$E$10,0),$B902,$C902,$D902,$E902)*CQ$6+CQ902*CQ$7&lt;CQ$2,CQ$3*CQ$4,0)</f>
        <v>0</v>
      </c>
      <c r="GK902" s="0" t="n">
        <f aca="false">IF(CHOOSE(MATCH(CR$5,$B$10:$E$10,0),$B902,$C902,$D902,$E902)*CR$6+CR902*CR$7&lt;CR$2,CR$3*CR$4,0)</f>
        <v>0</v>
      </c>
      <c r="GL902" s="0" t="n">
        <f aca="false">IF(CHOOSE(MATCH(CS$5,$B$10:$E$10,0),$B902,$C902,$D902,$E902)*CS$6+CS902*CS$7&lt;CS$2,CS$3*CS$4,0)</f>
        <v>0</v>
      </c>
      <c r="GM902" s="0" t="n">
        <f aca="false">IF(CHOOSE(MATCH(CT$5,$B$10:$E$10,0),$B902,$C902,$D902,$E902)*CT$6+CT902*CT$7&lt;CT$2,CT$3*CT$4,0)</f>
        <v>0</v>
      </c>
      <c r="GN902" s="0" t="n">
        <f aca="false">IF(CHOOSE(MATCH(CU$5,$B$10:$E$10,0),$B902,$C902,$D902,$E902)*CU$6+CU902*CU$7&lt;CU$2,CU$3*CU$4,0)</f>
        <v>0</v>
      </c>
      <c r="GO902" s="0" t="n">
        <f aca="false">IF(CHOOSE(MATCH(CV$5,$B$10:$E$10,0),$B902,$C902,$D902,$E902)*CV$6+CV902*CV$7&lt;CV$2,CV$3*CV$4,0)</f>
        <v>0</v>
      </c>
      <c r="GP902" s="0" t="n">
        <f aca="false">IF(CHOOSE(MATCH(CW$5,$B$10:$E$10,0),$B902,$C902,$D902,$E902)*CW$6+CW902*CW$7&lt;CW$2,CW$3*CW$4,0)</f>
        <v>0</v>
      </c>
      <c r="GQ902" s="0" t="n">
        <f aca="false">IF(CHOOSE(MATCH(CX$5,$B$10:$E$10,0),$B902,$C902,$D902,$E902)*CX$6+CX902*CX$7&lt;CX$2,CX$3*CX$4,0)</f>
        <v>0</v>
      </c>
      <c r="GS902" s="0" t="n">
        <f aca="false">SUM(CZ902:GQ902)</f>
        <v>2.5</v>
      </c>
      <c r="GT902" s="0" t="n">
        <f aca="false">IF(GS902&gt;$GS$6,1,0)</f>
        <v>0</v>
      </c>
    </row>
    <row r="903" customFormat="false" ht="14" hidden="false" customHeight="false" outlineLevel="0" collapsed="false">
      <c r="A903" s="0" t="n">
        <v>893</v>
      </c>
      <c r="B903" s="0" t="n">
        <f aca="false">-0.0202974137791988</f>
        <v>-0.0202974137791988</v>
      </c>
      <c r="C903" s="0" t="n">
        <v>-0.214204718202629</v>
      </c>
      <c r="D903" s="0" t="n">
        <v>-2.51282180680679</v>
      </c>
      <c r="E903" s="0" t="n">
        <v>-0.335305949642163</v>
      </c>
      <c r="G903" s="0" t="n">
        <v>-0.609870767220855</v>
      </c>
      <c r="H903" s="0" t="n">
        <v>-0.743116288504098</v>
      </c>
      <c r="I903" s="0" t="n">
        <v>1.22675146485562</v>
      </c>
      <c r="J903" s="0" t="n">
        <v>0.835684659250546</v>
      </c>
      <c r="K903" s="0" t="n">
        <v>-0.227817054110346</v>
      </c>
      <c r="L903" s="0" t="n">
        <v>-1.94108906725887</v>
      </c>
      <c r="M903" s="0" t="n">
        <v>1.58119291882031</v>
      </c>
      <c r="N903" s="0" t="n">
        <v>-1.75877175934147</v>
      </c>
      <c r="O903" s="0" t="n">
        <v>-0.590542867939803</v>
      </c>
      <c r="P903" s="0" t="n">
        <v>-0.586177293371293</v>
      </c>
      <c r="Q903" s="0" t="n">
        <v>0.637373887002468</v>
      </c>
      <c r="R903" s="0" t="n">
        <v>0.351299149770057</v>
      </c>
      <c r="S903" s="0" t="n">
        <v>0.271145381702809</v>
      </c>
      <c r="T903" s="0" t="n">
        <v>0.53453049986274</v>
      </c>
      <c r="U903" s="0" t="n">
        <v>1.15404418465914</v>
      </c>
      <c r="V903" s="0" t="n">
        <v>-1.76819412445184</v>
      </c>
      <c r="W903" s="0" t="n">
        <v>0.892239313543541</v>
      </c>
      <c r="X903" s="0" t="n">
        <v>-0.553691279492341</v>
      </c>
      <c r="Y903" s="0" t="n">
        <v>-0.931188424146967</v>
      </c>
      <c r="Z903" s="0" t="n">
        <v>1.37263668875676</v>
      </c>
      <c r="AA903" s="0" t="n">
        <v>2.26422343985178</v>
      </c>
      <c r="AB903" s="0" t="n">
        <v>1.65420260600513</v>
      </c>
      <c r="AC903" s="0" t="n">
        <v>1.05227627500426</v>
      </c>
      <c r="AD903" s="0" t="n">
        <v>-0.641598489892203</v>
      </c>
      <c r="AE903" s="0" t="n">
        <v>0.616702209299547</v>
      </c>
      <c r="AF903" s="0" t="n">
        <v>0.344391537510091</v>
      </c>
      <c r="AG903" s="0" t="n">
        <v>-0.503544015373336</v>
      </c>
      <c r="AH903" s="0" t="n">
        <v>0.391462435800349</v>
      </c>
      <c r="AI903" s="0" t="n">
        <v>-0.0107479536382016</v>
      </c>
      <c r="AJ903" s="0" t="n">
        <v>1.48556409840239</v>
      </c>
      <c r="AK903" s="0" t="n">
        <v>-0.193011828741874</v>
      </c>
      <c r="AL903" s="0" t="n">
        <v>1.74880369741004</v>
      </c>
      <c r="AM903" s="0" t="n">
        <v>0.209248582905275</v>
      </c>
      <c r="AN903" s="0" t="n">
        <v>0.537356754648499</v>
      </c>
      <c r="AO903" s="0" t="n">
        <v>0.865004494698951</v>
      </c>
      <c r="AP903" s="0" t="n">
        <v>-0.573145371163264</v>
      </c>
      <c r="AQ903" s="0" t="n">
        <v>-0.112652287498349</v>
      </c>
      <c r="AR903" s="0" t="n">
        <v>0.77423010225175</v>
      </c>
      <c r="AS903" s="0" t="n">
        <v>0.983072823146358</v>
      </c>
      <c r="AT903" s="0" t="n">
        <v>-0.253015741691343</v>
      </c>
      <c r="AU903" s="0" t="n">
        <v>0.0467957761429716</v>
      </c>
      <c r="AV903" s="0" t="n">
        <v>-0.755778728489531</v>
      </c>
      <c r="AW903" s="0" t="n">
        <v>1.86489160114434</v>
      </c>
      <c r="AX903" s="0" t="n">
        <v>0.00975433067651466</v>
      </c>
      <c r="AY903" s="0" t="n">
        <v>-1.83647898666095</v>
      </c>
      <c r="AZ903" s="0" t="n">
        <v>-0.715469923306955</v>
      </c>
      <c r="BA903" s="0" t="n">
        <v>-0.973568603512831</v>
      </c>
      <c r="BB903" s="0" t="n">
        <v>0.0370721409126418</v>
      </c>
      <c r="BC903" s="0" t="n">
        <v>-0.510154904986848</v>
      </c>
      <c r="BD903" s="0" t="n">
        <v>-0.849649950396269</v>
      </c>
      <c r="BE903" s="0" t="n">
        <v>1.21035554911941</v>
      </c>
      <c r="BF903" s="0" t="n">
        <v>0.6551908882102</v>
      </c>
      <c r="BG903" s="0" t="n">
        <v>0.913280473469058</v>
      </c>
      <c r="BH903" s="0" t="n">
        <v>1.25533460959559</v>
      </c>
      <c r="BI903" s="0" t="n">
        <v>0.0865895799506689</v>
      </c>
      <c r="BJ903" s="0" t="n">
        <v>-0.871025349624688</v>
      </c>
      <c r="BK903" s="0" t="n">
        <v>-0.0776856268203119</v>
      </c>
      <c r="BL903" s="0" t="n">
        <v>-0.0822899437480373</v>
      </c>
      <c r="BM903" s="0" t="n">
        <v>0.677060825182707</v>
      </c>
      <c r="BN903" s="0" t="n">
        <v>-0.629520400252659</v>
      </c>
      <c r="BO903" s="0" t="n">
        <v>0.0842862846184289</v>
      </c>
      <c r="BP903" s="0" t="n">
        <v>-1.37657025334192</v>
      </c>
      <c r="BQ903" s="0" t="n">
        <v>-0.0189345428225352</v>
      </c>
      <c r="BR903" s="0" t="n">
        <v>-0.898978669283679</v>
      </c>
      <c r="BS903" s="0" t="n">
        <v>0.172476575244218</v>
      </c>
      <c r="BT903" s="0" t="n">
        <v>1.34812580654398</v>
      </c>
      <c r="BU903" s="0" t="n">
        <v>-0.599857230554335</v>
      </c>
      <c r="BV903" s="0" t="n">
        <v>1.18358002509922</v>
      </c>
      <c r="BW903" s="0" t="n">
        <v>1.06851757664117</v>
      </c>
      <c r="BX903" s="0" t="n">
        <v>-0.325377413901151</v>
      </c>
      <c r="BY903" s="0" t="n">
        <v>-0.0137310962600168</v>
      </c>
      <c r="BZ903" s="0" t="n">
        <v>0.372207296095439</v>
      </c>
      <c r="CA903" s="0" t="n">
        <v>0.216605258174241</v>
      </c>
      <c r="CB903" s="0" t="n">
        <v>-0.649985167910927</v>
      </c>
      <c r="CC903" s="0" t="n">
        <v>-0.688651198288426</v>
      </c>
      <c r="CD903" s="0" t="n">
        <v>-0.487198121845722</v>
      </c>
      <c r="CE903" s="0" t="n">
        <v>-0.275592810794478</v>
      </c>
      <c r="CF903" s="0" t="n">
        <v>0.512072801939212</v>
      </c>
      <c r="CG903" s="0" t="n">
        <v>0.0447278125648154</v>
      </c>
      <c r="CH903" s="0" t="n">
        <v>-0.561017259315122</v>
      </c>
      <c r="CI903" s="0" t="n">
        <v>-0.130917214846704</v>
      </c>
      <c r="CJ903" s="0" t="n">
        <v>0.0679438016959466</v>
      </c>
      <c r="CK903" s="0" t="n">
        <v>-0.832110345072579</v>
      </c>
      <c r="CL903" s="0" t="n">
        <v>-1.03226057035499</v>
      </c>
      <c r="CM903" s="0" t="n">
        <v>0.63634388425271</v>
      </c>
      <c r="CN903" s="0" t="n">
        <v>-1.21738821690087</v>
      </c>
      <c r="CO903" s="0" t="n">
        <v>0.839704625832383</v>
      </c>
      <c r="CP903" s="0" t="n">
        <v>-0.955660652834922</v>
      </c>
      <c r="CQ903" s="0" t="n">
        <v>0.442536247646785</v>
      </c>
      <c r="CR903" s="0" t="n">
        <v>-1.30068883663625</v>
      </c>
      <c r="CS903" s="0" t="n">
        <v>-0.722800450603245</v>
      </c>
      <c r="CT903" s="0" t="n">
        <v>-0.100112629297655</v>
      </c>
      <c r="CU903" s="0" t="n">
        <v>0.542312363904784</v>
      </c>
      <c r="CV903" s="0" t="n">
        <v>-0.919333160709357</v>
      </c>
      <c r="CW903" s="0" t="n">
        <v>0.523093603987945</v>
      </c>
      <c r="CX903" s="0" t="n">
        <v>-1.24947064250591</v>
      </c>
      <c r="CZ903" s="0" t="n">
        <f aca="false">IF(CHOOSE(MATCH(G$5,$B$10:$E$10,0),$B903,$C903,$D903,$E903)*G$6+G903*G$7&lt;G$2,G$3*G$4,0)</f>
        <v>0</v>
      </c>
      <c r="DA903" s="0" t="n">
        <f aca="false">IF(CHOOSE(MATCH(H$5,$B$10:$E$10,0),$B903,$C903,$D903,$E903)*H$6+H903*H$7&lt;H$2,H$3*H$4,0)</f>
        <v>0</v>
      </c>
      <c r="DB903" s="0" t="n">
        <f aca="false">IF(CHOOSE(MATCH(I$5,$B$10:$E$10,0),$B903,$C903,$D903,$E903)*I$6+I903*I$7&lt;I$2,I$3*I$4,0)</f>
        <v>0</v>
      </c>
      <c r="DC903" s="0" t="n">
        <f aca="false">IF(CHOOSE(MATCH(J$5,$B$10:$E$10,0),$B903,$C903,$D903,$E903)*J$6+J903*J$7&lt;J$2,J$3*J$4,0)</f>
        <v>0</v>
      </c>
      <c r="DD903" s="0" t="n">
        <f aca="false">IF(CHOOSE(MATCH(K$5,$B$10:$E$10,0),$B903,$C903,$D903,$E903)*K$6+K903*K$7&lt;K$2,K$3*K$4,0)</f>
        <v>0</v>
      </c>
      <c r="DE903" s="0" t="n">
        <f aca="false">IF(CHOOSE(MATCH(L$5,$B$10:$E$10,0),$B903,$C903,$D903,$E903)*L$6+L903*L$7&lt;L$2,L$3*L$4,0)</f>
        <v>0</v>
      </c>
      <c r="DF903" s="0" t="n">
        <f aca="false">IF(CHOOSE(MATCH(M$5,$B$10:$E$10,0),$B903,$C903,$D903,$E903)*M$6+M903*M$7&lt;M$2,M$3*M$4,0)</f>
        <v>0</v>
      </c>
      <c r="DG903" s="0" t="n">
        <f aca="false">IF(CHOOSE(MATCH(N$5,$B$10:$E$10,0),$B903,$C903,$D903,$E903)*N$6+N903*N$7&lt;N$2,N$3*N$4,0)</f>
        <v>0</v>
      </c>
      <c r="DH903" s="0" t="n">
        <f aca="false">IF(CHOOSE(MATCH(O$5,$B$10:$E$10,0),$B903,$C903,$D903,$E903)*O$6+O903*O$7&lt;O$2,O$3*O$4,0)</f>
        <v>0</v>
      </c>
      <c r="DI903" s="0" t="n">
        <f aca="false">IF(CHOOSE(MATCH(P$5,$B$10:$E$10,0),$B903,$C903,$D903,$E903)*P$6+P903*P$7&lt;P$2,P$3*P$4,0)</f>
        <v>0</v>
      </c>
      <c r="DJ903" s="0" t="n">
        <f aca="false">IF(CHOOSE(MATCH(Q$5,$B$10:$E$10,0),$B903,$C903,$D903,$E903)*Q$6+Q903*Q$7&lt;Q$2,Q$3*Q$4,0)</f>
        <v>0</v>
      </c>
      <c r="DK903" s="0" t="n">
        <f aca="false">IF(CHOOSE(MATCH(R$5,$B$10:$E$10,0),$B903,$C903,$D903,$E903)*R$6+R903*R$7&lt;R$2,R$3*R$4,0)</f>
        <v>0</v>
      </c>
      <c r="DL903" s="0" t="n">
        <f aca="false">IF(CHOOSE(MATCH(S$5,$B$10:$E$10,0),$B903,$C903,$D903,$E903)*S$6+S903*S$7&lt;S$2,S$3*S$4,0)</f>
        <v>0</v>
      </c>
      <c r="DM903" s="0" t="n">
        <f aca="false">IF(CHOOSE(MATCH(T$5,$B$10:$E$10,0),$B903,$C903,$D903,$E903)*T$6+T903*T$7&lt;T$2,T$3*T$4,0)</f>
        <v>0</v>
      </c>
      <c r="DN903" s="0" t="n">
        <f aca="false">IF(CHOOSE(MATCH(U$5,$B$10:$E$10,0),$B903,$C903,$D903,$E903)*U$6+U903*U$7&lt;U$2,U$3*U$4,0)</f>
        <v>0</v>
      </c>
      <c r="DO903" s="0" t="n">
        <f aca="false">IF(CHOOSE(MATCH(V$5,$B$10:$E$10,0),$B903,$C903,$D903,$E903)*V$6+V903*V$7&lt;V$2,V$3*V$4,0)</f>
        <v>0</v>
      </c>
      <c r="DP903" s="0" t="n">
        <f aca="false">IF(CHOOSE(MATCH(W$5,$B$10:$E$10,0),$B903,$C903,$D903,$E903)*W$6+W903*W$7&lt;W$2,W$3*W$4,0)</f>
        <v>0</v>
      </c>
      <c r="DQ903" s="0" t="n">
        <f aca="false">IF(CHOOSE(MATCH(X$5,$B$10:$E$10,0),$B903,$C903,$D903,$E903)*X$6+X903*X$7&lt;X$2,X$3*X$4,0)</f>
        <v>0</v>
      </c>
      <c r="DR903" s="0" t="n">
        <f aca="false">IF(CHOOSE(MATCH(Y$5,$B$10:$E$10,0),$B903,$C903,$D903,$E903)*Y$6+Y903*Y$7&lt;Y$2,Y$3*Y$4,0)</f>
        <v>0</v>
      </c>
      <c r="DS903" s="0" t="n">
        <f aca="false">IF(CHOOSE(MATCH(Z$5,$B$10:$E$10,0),$B903,$C903,$D903,$E903)*Z$6+Z903*Z$7&lt;Z$2,Z$3*Z$4,0)</f>
        <v>0</v>
      </c>
      <c r="DT903" s="0" t="n">
        <f aca="false">IF(CHOOSE(MATCH(AA$5,$B$10:$E$10,0),$B903,$C903,$D903,$E903)*AA$6+AA903*AA$7&lt;AA$2,AA$3*AA$4,0)</f>
        <v>0</v>
      </c>
      <c r="DU903" s="0" t="n">
        <f aca="false">IF(CHOOSE(MATCH(AB$5,$B$10:$E$10,0),$B903,$C903,$D903,$E903)*AB$6+AB903*AB$7&lt;AB$2,AB$3*AB$4,0)</f>
        <v>0</v>
      </c>
      <c r="DV903" s="0" t="n">
        <f aca="false">IF(CHOOSE(MATCH(AC$5,$B$10:$E$10,0),$B903,$C903,$D903,$E903)*AC$6+AC903*AC$7&lt;AC$2,AC$3*AC$4,0)</f>
        <v>0</v>
      </c>
      <c r="DW903" s="0" t="n">
        <f aca="false">IF(CHOOSE(MATCH(AD$5,$B$10:$E$10,0),$B903,$C903,$D903,$E903)*AD$6+AD903*AD$7&lt;AD$2,AD$3*AD$4,0)</f>
        <v>0</v>
      </c>
      <c r="DX903" s="0" t="n">
        <f aca="false">IF(CHOOSE(MATCH(AE$5,$B$10:$E$10,0),$B903,$C903,$D903,$E903)*AE$6+AE903*AE$7&lt;AE$2,AE$3*AE$4,0)</f>
        <v>0</v>
      </c>
      <c r="DY903" s="0" t="n">
        <f aca="false">IF(CHOOSE(MATCH(AF$5,$B$10:$E$10,0),$B903,$C903,$D903,$E903)*AF$6+AF903*AF$7&lt;AF$2,AF$3*AF$4,0)</f>
        <v>0</v>
      </c>
      <c r="DZ903" s="0" t="n">
        <f aca="false">IF(CHOOSE(MATCH(AG$5,$B$10:$E$10,0),$B903,$C903,$D903,$E903)*AG$6+AG903*AG$7&lt;AG$2,AG$3*AG$4,0)</f>
        <v>0</v>
      </c>
      <c r="EA903" s="0" t="n">
        <f aca="false">IF(CHOOSE(MATCH(AH$5,$B$10:$E$10,0),$B903,$C903,$D903,$E903)*AH$6+AH903*AH$7&lt;AH$2,AH$3*AH$4,0)</f>
        <v>0</v>
      </c>
      <c r="EB903" s="0" t="n">
        <f aca="false">IF(CHOOSE(MATCH(AI$5,$B$10:$E$10,0),$B903,$C903,$D903,$E903)*AI$6+AI903*AI$7&lt;AI$2,AI$3*AI$4,0)</f>
        <v>0</v>
      </c>
      <c r="EC903" s="0" t="n">
        <f aca="false">IF(CHOOSE(MATCH(AJ$5,$B$10:$E$10,0),$B903,$C903,$D903,$E903)*AJ$6+AJ903*AJ$7&lt;AJ$2,AJ$3*AJ$4,0)</f>
        <v>0</v>
      </c>
      <c r="ED903" s="0" t="n">
        <f aca="false">IF(CHOOSE(MATCH(AK$5,$B$10:$E$10,0),$B903,$C903,$D903,$E903)*AK$6+AK903*AK$7&lt;AK$2,AK$3*AK$4,0)</f>
        <v>0</v>
      </c>
      <c r="EE903" s="0" t="n">
        <f aca="false">IF(CHOOSE(MATCH(AL$5,$B$10:$E$10,0),$B903,$C903,$D903,$E903)*AL$6+AL903*AL$7&lt;AL$2,AL$3*AL$4,0)</f>
        <v>0</v>
      </c>
      <c r="EF903" s="0" t="n">
        <f aca="false">IF(CHOOSE(MATCH(AM$5,$B$10:$E$10,0),$B903,$C903,$D903,$E903)*AM$6+AM903*AM$7&lt;AM$2,AM$3*AM$4,0)</f>
        <v>0</v>
      </c>
      <c r="EG903" s="0" t="n">
        <f aca="false">IF(CHOOSE(MATCH(AN$5,$B$10:$E$10,0),$B903,$C903,$D903,$E903)*AN$6+AN903*AN$7&lt;AN$2,AN$3*AN$4,0)</f>
        <v>0</v>
      </c>
      <c r="EH903" s="0" t="n">
        <f aca="false">IF(CHOOSE(MATCH(AO$5,$B$10:$E$10,0),$B903,$C903,$D903,$E903)*AO$6+AO903*AO$7&lt;AO$2,AO$3*AO$4,0)</f>
        <v>0</v>
      </c>
      <c r="EI903" s="0" t="n">
        <f aca="false">IF(CHOOSE(MATCH(AP$5,$B$10:$E$10,0),$B903,$C903,$D903,$E903)*AP$6+AP903*AP$7&lt;AP$2,AP$3*AP$4,0)</f>
        <v>0</v>
      </c>
      <c r="EJ903" s="0" t="n">
        <f aca="false">IF(CHOOSE(MATCH(AQ$5,$B$10:$E$10,0),$B903,$C903,$D903,$E903)*AQ$6+AQ903*AQ$7&lt;AQ$2,AQ$3*AQ$4,0)</f>
        <v>0</v>
      </c>
      <c r="EK903" s="0" t="n">
        <f aca="false">IF(CHOOSE(MATCH(AR$5,$B$10:$E$10,0),$B903,$C903,$D903,$E903)*AR$6+AR903*AR$7&lt;AR$2,AR$3*AR$4,0)</f>
        <v>0</v>
      </c>
      <c r="EL903" s="0" t="n">
        <f aca="false">IF(CHOOSE(MATCH(AS$5,$B$10:$E$10,0),$B903,$C903,$D903,$E903)*AS$6+AS903*AS$7&lt;AS$2,AS$3*AS$4,0)</f>
        <v>0</v>
      </c>
      <c r="EM903" s="0" t="n">
        <f aca="false">IF(CHOOSE(MATCH(AT$5,$B$10:$E$10,0),$B903,$C903,$D903,$E903)*AT$6+AT903*AT$7&lt;AT$2,AT$3*AT$4,0)</f>
        <v>0</v>
      </c>
      <c r="EN903" s="0" t="n">
        <f aca="false">IF(CHOOSE(MATCH(AU$5,$B$10:$E$10,0),$B903,$C903,$D903,$E903)*AU$6+AU903*AU$7&lt;AU$2,AU$3*AU$4,0)</f>
        <v>0</v>
      </c>
      <c r="EO903" s="0" t="n">
        <f aca="false">IF(CHOOSE(MATCH(AV$5,$B$10:$E$10,0),$B903,$C903,$D903,$E903)*AV$6+AV903*AV$7&lt;AV$2,AV$3*AV$4,0)</f>
        <v>0</v>
      </c>
      <c r="EP903" s="0" t="n">
        <f aca="false">IF(CHOOSE(MATCH(AW$5,$B$10:$E$10,0),$B903,$C903,$D903,$E903)*AW$6+AW903*AW$7&lt;AW$2,AW$3*AW$4,0)</f>
        <v>0</v>
      </c>
      <c r="EQ903" s="0" t="n">
        <f aca="false">IF(CHOOSE(MATCH(AX$5,$B$10:$E$10,0),$B903,$C903,$D903,$E903)*AX$6+AX903*AX$7&lt;AX$2,AX$3*AX$4,0)</f>
        <v>0</v>
      </c>
      <c r="ER903" s="0" t="n">
        <f aca="false">IF(CHOOSE(MATCH(AY$5,$B$10:$E$10,0),$B903,$C903,$D903,$E903)*AY$6+AY903*AY$7&lt;AY$2,AY$3*AY$4,0)</f>
        <v>0</v>
      </c>
      <c r="ES903" s="0" t="n">
        <f aca="false">IF(CHOOSE(MATCH(AZ$5,$B$10:$E$10,0),$B903,$C903,$D903,$E903)*AZ$6+AZ903*AZ$7&lt;AZ$2,AZ$3*AZ$4,0)</f>
        <v>0</v>
      </c>
      <c r="ET903" s="0" t="n">
        <f aca="false">IF(CHOOSE(MATCH(BA$5,$B$10:$E$10,0),$B903,$C903,$D903,$E903)*BA$6+BA903*BA$7&lt;BA$2,BA$3*BA$4,0)</f>
        <v>0</v>
      </c>
      <c r="EU903" s="0" t="n">
        <f aca="false">IF(CHOOSE(MATCH(BB$5,$B$10:$E$10,0),$B903,$C903,$D903,$E903)*BB$6+BB903*BB$7&lt;BB$2,BB$3*BB$4,0)</f>
        <v>0</v>
      </c>
      <c r="EV903" s="0" t="n">
        <f aca="false">IF(CHOOSE(MATCH(BC$5,$B$10:$E$10,0),$B903,$C903,$D903,$E903)*BC$6+BC903*BC$7&lt;BC$2,BC$3*BC$4,0)</f>
        <v>0</v>
      </c>
      <c r="EW903" s="0" t="n">
        <f aca="false">IF(CHOOSE(MATCH(BD$5,$B$10:$E$10,0),$B903,$C903,$D903,$E903)*BD$6+BD903*BD$7&lt;BD$2,BD$3*BD$4,0)</f>
        <v>0</v>
      </c>
      <c r="EX903" s="0" t="n">
        <f aca="false">IF(CHOOSE(MATCH(BE$5,$B$10:$E$10,0),$B903,$C903,$D903,$E903)*BE$6+BE903*BE$7&lt;BE$2,BE$3*BE$4,0)</f>
        <v>0</v>
      </c>
      <c r="EY903" s="0" t="n">
        <f aca="false">IF(CHOOSE(MATCH(BF$5,$B$10:$E$10,0),$B903,$C903,$D903,$E903)*BF$6+BF903*BF$7&lt;BF$2,BF$3*BF$4,0)</f>
        <v>0</v>
      </c>
      <c r="EZ903" s="0" t="n">
        <f aca="false">IF(CHOOSE(MATCH(BG$5,$B$10:$E$10,0),$B903,$C903,$D903,$E903)*BG$6+BG903*BG$7&lt;BG$2,BG$3*BG$4,0)</f>
        <v>0</v>
      </c>
      <c r="FA903" s="0" t="n">
        <f aca="false">IF(CHOOSE(MATCH(BH$5,$B$10:$E$10,0),$B903,$C903,$D903,$E903)*BH$6+BH903*BH$7&lt;BH$2,BH$3*BH$4,0)</f>
        <v>0</v>
      </c>
      <c r="FB903" s="0" t="n">
        <f aca="false">IF(CHOOSE(MATCH(BI$5,$B$10:$E$10,0),$B903,$C903,$D903,$E903)*BI$6+BI903*BI$7&lt;BI$2,BI$3*BI$4,0)</f>
        <v>0</v>
      </c>
      <c r="FC903" s="0" t="n">
        <f aca="false">IF(CHOOSE(MATCH(BJ$5,$B$10:$E$10,0),$B903,$C903,$D903,$E903)*BJ$6+BJ903*BJ$7&lt;BJ$2,BJ$3*BJ$4,0)</f>
        <v>0</v>
      </c>
      <c r="FD903" s="0" t="n">
        <f aca="false">IF(CHOOSE(MATCH(BK$5,$B$10:$E$10,0),$B903,$C903,$D903,$E903)*BK$6+BK903*BK$7&lt;BK$2,BK$3*BK$4,0)</f>
        <v>0</v>
      </c>
      <c r="FE903" s="0" t="n">
        <f aca="false">IF(CHOOSE(MATCH(BL$5,$B$10:$E$10,0),$B903,$C903,$D903,$E903)*BL$6+BL903*BL$7&lt;BL$2,BL$3*BL$4,0)</f>
        <v>0</v>
      </c>
      <c r="FF903" s="0" t="n">
        <f aca="false">IF(CHOOSE(MATCH(BM$5,$B$10:$E$10,0),$B903,$C903,$D903,$E903)*BM$6+BM903*BM$7&lt;BM$2,BM$3*BM$4,0)</f>
        <v>0</v>
      </c>
      <c r="FG903" s="0" t="n">
        <f aca="false">IF(CHOOSE(MATCH(BN$5,$B$10:$E$10,0),$B903,$C903,$D903,$E903)*BN$6+BN903*BN$7&lt;BN$2,BN$3*BN$4,0)</f>
        <v>0</v>
      </c>
      <c r="FH903" s="0" t="n">
        <f aca="false">IF(CHOOSE(MATCH(BO$5,$B$10:$E$10,0),$B903,$C903,$D903,$E903)*BO$6+BO903*BO$7&lt;BO$2,BO$3*BO$4,0)</f>
        <v>0</v>
      </c>
      <c r="FI903" s="0" t="n">
        <f aca="false">IF(CHOOSE(MATCH(BP$5,$B$10:$E$10,0),$B903,$C903,$D903,$E903)*BP$6+BP903*BP$7&lt;BP$2,BP$3*BP$4,0)</f>
        <v>0</v>
      </c>
      <c r="FJ903" s="0" t="n">
        <f aca="false">IF(CHOOSE(MATCH(BQ$5,$B$10:$E$10,0),$B903,$C903,$D903,$E903)*BQ$6+BQ903*BQ$7&lt;BQ$2,BQ$3*BQ$4,0)</f>
        <v>0</v>
      </c>
      <c r="FK903" s="0" t="n">
        <f aca="false">IF(CHOOSE(MATCH(BR$5,$B$10:$E$10,0),$B903,$C903,$D903,$E903)*BR$6+BR903*BR$7&lt;BR$2,BR$3*BR$4,0)</f>
        <v>0</v>
      </c>
      <c r="FL903" s="0" t="n">
        <f aca="false">IF(CHOOSE(MATCH(BS$5,$B$10:$E$10,0),$B903,$C903,$D903,$E903)*BS$6+BS903*BS$7&lt;BS$2,BS$3*BS$4,0)</f>
        <v>0</v>
      </c>
      <c r="FM903" s="0" t="n">
        <f aca="false">IF(CHOOSE(MATCH(BT$5,$B$10:$E$10,0),$B903,$C903,$D903,$E903)*BT$6+BT903*BT$7&lt;BT$2,BT$3*BT$4,0)</f>
        <v>0</v>
      </c>
      <c r="FN903" s="0" t="n">
        <f aca="false">IF(CHOOSE(MATCH(BU$5,$B$10:$E$10,0),$B903,$C903,$D903,$E903)*BU$6+BU903*BU$7&lt;BU$2,BU$3*BU$4,0)</f>
        <v>0</v>
      </c>
      <c r="FO903" s="0" t="n">
        <f aca="false">IF(CHOOSE(MATCH(BV$5,$B$10:$E$10,0),$B903,$C903,$D903,$E903)*BV$6+BV903*BV$7&lt;BV$2,BV$3*BV$4,0)</f>
        <v>0</v>
      </c>
      <c r="FP903" s="0" t="n">
        <f aca="false">IF(CHOOSE(MATCH(BW$5,$B$10:$E$10,0),$B903,$C903,$D903,$E903)*BW$6+BW903*BW$7&lt;BW$2,BW$3*BW$4,0)</f>
        <v>0</v>
      </c>
      <c r="FQ903" s="0" t="n">
        <f aca="false">IF(CHOOSE(MATCH(BX$5,$B$10:$E$10,0),$B903,$C903,$D903,$E903)*BX$6+BX903*BX$7&lt;BX$2,BX$3*BX$4,0)</f>
        <v>0</v>
      </c>
      <c r="FR903" s="0" t="n">
        <f aca="false">IF(CHOOSE(MATCH(BY$5,$B$10:$E$10,0),$B903,$C903,$D903,$E903)*BY$6+BY903*BY$7&lt;BY$2,BY$3*BY$4,0)</f>
        <v>0</v>
      </c>
      <c r="FS903" s="0" t="n">
        <f aca="false">IF(CHOOSE(MATCH(BZ$5,$B$10:$E$10,0),$B903,$C903,$D903,$E903)*BZ$6+BZ903*BZ$7&lt;BZ$2,BZ$3*BZ$4,0)</f>
        <v>0</v>
      </c>
      <c r="FT903" s="0" t="n">
        <f aca="false">IF(CHOOSE(MATCH(CA$5,$B$10:$E$10,0),$B903,$C903,$D903,$E903)*CA$6+CA903*CA$7&lt;CA$2,CA$3*CA$4,0)</f>
        <v>0</v>
      </c>
      <c r="FU903" s="0" t="n">
        <f aca="false">IF(CHOOSE(MATCH(CB$5,$B$10:$E$10,0),$B903,$C903,$D903,$E903)*CB$6+CB903*CB$7&lt;CB$2,CB$3*CB$4,0)</f>
        <v>0</v>
      </c>
      <c r="FV903" s="0" t="n">
        <f aca="false">IF(CHOOSE(MATCH(CC$5,$B$10:$E$10,0),$B903,$C903,$D903,$E903)*CC$6+CC903*CC$7&lt;CC$2,CC$3*CC$4,0)</f>
        <v>0</v>
      </c>
      <c r="FW903" s="0" t="n">
        <f aca="false">IF(CHOOSE(MATCH(CD$5,$B$10:$E$10,0),$B903,$C903,$D903,$E903)*CD$6+CD903*CD$7&lt;CD$2,CD$3*CD$4,0)</f>
        <v>0</v>
      </c>
      <c r="FX903" s="0" t="n">
        <f aca="false">IF(CHOOSE(MATCH(CE$5,$B$10:$E$10,0),$B903,$C903,$D903,$E903)*CE$6+CE903*CE$7&lt;CE$2,CE$3*CE$4,0)</f>
        <v>0</v>
      </c>
      <c r="FY903" s="0" t="n">
        <f aca="false">IF(CHOOSE(MATCH(CF$5,$B$10:$E$10,0),$B903,$C903,$D903,$E903)*CF$6+CF903*CF$7&lt;CF$2,CF$3*CF$4,0)</f>
        <v>0</v>
      </c>
      <c r="FZ903" s="0" t="n">
        <f aca="false">IF(CHOOSE(MATCH(CG$5,$B$10:$E$10,0),$B903,$C903,$D903,$E903)*CG$6+CG903*CG$7&lt;CG$2,CG$3*CG$4,0)</f>
        <v>0</v>
      </c>
      <c r="GA903" s="0" t="n">
        <f aca="false">IF(CHOOSE(MATCH(CH$5,$B$10:$E$10,0),$B903,$C903,$D903,$E903)*CH$6+CH903*CH$7&lt;CH$2,CH$3*CH$4,0)</f>
        <v>0</v>
      </c>
      <c r="GB903" s="0" t="n">
        <f aca="false">IF(CHOOSE(MATCH(CI$5,$B$10:$E$10,0),$B903,$C903,$D903,$E903)*CI$6+CI903*CI$7&lt;CI$2,CI$3*CI$4,0)</f>
        <v>0</v>
      </c>
      <c r="GC903" s="0" t="n">
        <f aca="false">IF(CHOOSE(MATCH(CJ$5,$B$10:$E$10,0),$B903,$C903,$D903,$E903)*CJ$6+CJ903*CJ$7&lt;CJ$2,CJ$3*CJ$4,0)</f>
        <v>0</v>
      </c>
      <c r="GD903" s="0" t="n">
        <f aca="false">IF(CHOOSE(MATCH(CK$5,$B$10:$E$10,0),$B903,$C903,$D903,$E903)*CK$6+CK903*CK$7&lt;CK$2,CK$3*CK$4,0)</f>
        <v>0</v>
      </c>
      <c r="GE903" s="0" t="n">
        <f aca="false">IF(CHOOSE(MATCH(CL$5,$B$10:$E$10,0),$B903,$C903,$D903,$E903)*CL$6+CL903*CL$7&lt;CL$2,CL$3*CL$4,0)</f>
        <v>0</v>
      </c>
      <c r="GF903" s="0" t="n">
        <f aca="false">IF(CHOOSE(MATCH(CM$5,$B$10:$E$10,0),$B903,$C903,$D903,$E903)*CM$6+CM903*CM$7&lt;CM$2,CM$3*CM$4,0)</f>
        <v>0</v>
      </c>
      <c r="GG903" s="0" t="n">
        <f aca="false">IF(CHOOSE(MATCH(CN$5,$B$10:$E$10,0),$B903,$C903,$D903,$E903)*CN$6+CN903*CN$7&lt;CN$2,CN$3*CN$4,0)</f>
        <v>0</v>
      </c>
      <c r="GH903" s="0" t="n">
        <f aca="false">IF(CHOOSE(MATCH(CO$5,$B$10:$E$10,0),$B903,$C903,$D903,$E903)*CO$6+CO903*CO$7&lt;CO$2,CO$3*CO$4,0)</f>
        <v>0</v>
      </c>
      <c r="GI903" s="0" t="n">
        <f aca="false">IF(CHOOSE(MATCH(CP$5,$B$10:$E$10,0),$B903,$C903,$D903,$E903)*CP$6+CP903*CP$7&lt;CP$2,CP$3*CP$4,0)</f>
        <v>0</v>
      </c>
      <c r="GJ903" s="0" t="n">
        <f aca="false">IF(CHOOSE(MATCH(CQ$5,$B$10:$E$10,0),$B903,$C903,$D903,$E903)*CQ$6+CQ903*CQ$7&lt;CQ$2,CQ$3*CQ$4,0)</f>
        <v>0</v>
      </c>
      <c r="GK903" s="0" t="n">
        <f aca="false">IF(CHOOSE(MATCH(CR$5,$B$10:$E$10,0),$B903,$C903,$D903,$E903)*CR$6+CR903*CR$7&lt;CR$2,CR$3*CR$4,0)</f>
        <v>0</v>
      </c>
      <c r="GL903" s="0" t="n">
        <f aca="false">IF(CHOOSE(MATCH(CS$5,$B$10:$E$10,0),$B903,$C903,$D903,$E903)*CS$6+CS903*CS$7&lt;CS$2,CS$3*CS$4,0)</f>
        <v>0</v>
      </c>
      <c r="GM903" s="0" t="n">
        <f aca="false">IF(CHOOSE(MATCH(CT$5,$B$10:$E$10,0),$B903,$C903,$D903,$E903)*CT$6+CT903*CT$7&lt;CT$2,CT$3*CT$4,0)</f>
        <v>0</v>
      </c>
      <c r="GN903" s="0" t="n">
        <f aca="false">IF(CHOOSE(MATCH(CU$5,$B$10:$E$10,0),$B903,$C903,$D903,$E903)*CU$6+CU903*CU$7&lt;CU$2,CU$3*CU$4,0)</f>
        <v>0</v>
      </c>
      <c r="GO903" s="0" t="n">
        <f aca="false">IF(CHOOSE(MATCH(CV$5,$B$10:$E$10,0),$B903,$C903,$D903,$E903)*CV$6+CV903*CV$7&lt;CV$2,CV$3*CV$4,0)</f>
        <v>0</v>
      </c>
      <c r="GP903" s="0" t="n">
        <f aca="false">IF(CHOOSE(MATCH(CW$5,$B$10:$E$10,0),$B903,$C903,$D903,$E903)*CW$6+CW903*CW$7&lt;CW$2,CW$3*CW$4,0)</f>
        <v>0</v>
      </c>
      <c r="GQ903" s="0" t="n">
        <f aca="false">IF(CHOOSE(MATCH(CX$5,$B$10:$E$10,0),$B903,$C903,$D903,$E903)*CX$6+CX903*CX$7&lt;CX$2,CX$3*CX$4,0)</f>
        <v>0</v>
      </c>
      <c r="GS903" s="0" t="n">
        <f aca="false">SUM(CZ903:GQ903)</f>
        <v>0</v>
      </c>
      <c r="GT903" s="0" t="n">
        <f aca="false">IF(GS903&gt;$GS$6,1,0)</f>
        <v>0</v>
      </c>
    </row>
    <row r="904" customFormat="false" ht="14" hidden="false" customHeight="false" outlineLevel="0" collapsed="false">
      <c r="A904" s="0" t="n">
        <v>894</v>
      </c>
      <c r="B904" s="0" t="n">
        <v>0.466865128155489</v>
      </c>
      <c r="C904" s="0" t="n">
        <v>1.26600628682098</v>
      </c>
      <c r="D904" s="0" t="n">
        <v>-0.443858290003562</v>
      </c>
      <c r="E904" s="0" t="n">
        <v>1.04524721332856</v>
      </c>
      <c r="G904" s="0" t="n">
        <v>-1.12967427412514</v>
      </c>
      <c r="H904" s="0" t="n">
        <v>-0.269083102466539</v>
      </c>
      <c r="I904" s="0" t="n">
        <v>1.328644430032</v>
      </c>
      <c r="J904" s="0" t="n">
        <v>-9.5367431640625</v>
      </c>
      <c r="K904" s="0" t="n">
        <v>0.377212927560322</v>
      </c>
      <c r="L904" s="0" t="n">
        <v>1.75270088220714</v>
      </c>
      <c r="M904" s="0" t="n">
        <v>0.495051608595531</v>
      </c>
      <c r="N904" s="0" t="n">
        <v>0.525550376551109</v>
      </c>
      <c r="O904" s="0" t="n">
        <v>1.6509056877112</v>
      </c>
      <c r="P904" s="0" t="n">
        <v>-0.799564077169634</v>
      </c>
      <c r="Q904" s="0" t="n">
        <v>-0.480920334666735</v>
      </c>
      <c r="R904" s="0" t="n">
        <v>-1.4546867532772</v>
      </c>
      <c r="S904" s="0" t="n">
        <v>1.32532250063377</v>
      </c>
      <c r="T904" s="0" t="n">
        <v>0.389645720133558</v>
      </c>
      <c r="U904" s="0" t="n">
        <v>-0.0844397618493531</v>
      </c>
      <c r="V904" s="0" t="n">
        <v>-2.36548657994717</v>
      </c>
      <c r="W904" s="0" t="n">
        <v>0.0876639205671381</v>
      </c>
      <c r="X904" s="0" t="n">
        <v>0.388490661862306</v>
      </c>
      <c r="Y904" s="0" t="n">
        <v>-0.664224444335559</v>
      </c>
      <c r="Z904" s="0" t="n">
        <v>2.67071300186217</v>
      </c>
      <c r="AA904" s="0" t="n">
        <v>-0.216839453059947</v>
      </c>
      <c r="AB904" s="0" t="n">
        <v>0.981708581093699</v>
      </c>
      <c r="AC904" s="0" t="n">
        <v>-0.882259882928338</v>
      </c>
      <c r="AD904" s="0" t="n">
        <v>0.92682967078872</v>
      </c>
      <c r="AE904" s="0" t="n">
        <v>0.523093603987945</v>
      </c>
      <c r="AF904" s="0" t="n">
        <v>0.483325948152924</v>
      </c>
      <c r="AG904" s="0" t="n">
        <v>0.0564477886655368</v>
      </c>
      <c r="AH904" s="0" t="n">
        <v>-0.840684606373543</v>
      </c>
      <c r="AI904" s="0" t="n">
        <v>-0.305678895529127</v>
      </c>
      <c r="AJ904" s="0" t="n">
        <v>-0.343011379300151</v>
      </c>
      <c r="AK904" s="0" t="n">
        <v>1.0062831279356</v>
      </c>
      <c r="AL904" s="0" t="n">
        <v>0.201357579499017</v>
      </c>
      <c r="AM904" s="0" t="n">
        <v>1.62889136845479</v>
      </c>
      <c r="AN904" s="0" t="n">
        <v>-0.373929651686922</v>
      </c>
      <c r="AO904" s="0" t="n">
        <v>-0.376228399545653</v>
      </c>
      <c r="AP904" s="0" t="n">
        <v>1.65540768648498</v>
      </c>
      <c r="AQ904" s="0" t="n">
        <v>-1.09921074908925</v>
      </c>
      <c r="AR904" s="0" t="n">
        <v>1.07313326225267</v>
      </c>
      <c r="AS904" s="0" t="n">
        <v>0.608765731158201</v>
      </c>
      <c r="AT904" s="0" t="n">
        <v>1.27147814055206</v>
      </c>
      <c r="AU904" s="0" t="n">
        <v>1.10948803921929</v>
      </c>
      <c r="AV904" s="0" t="n">
        <v>0.196130258700578</v>
      </c>
      <c r="AW904" s="0" t="n">
        <v>1.71487954503391</v>
      </c>
      <c r="AX904" s="0" t="n">
        <v>0.517836724611698</v>
      </c>
      <c r="AY904" s="0" t="n">
        <v>-1.35116806632141</v>
      </c>
      <c r="AZ904" s="0" t="n">
        <v>0.968541371548781</v>
      </c>
      <c r="BA904" s="0" t="n">
        <v>-1.44440491567366</v>
      </c>
      <c r="BB904" s="0" t="n">
        <v>0.638593746771221</v>
      </c>
      <c r="BC904" s="0" t="n">
        <v>0.357082399204955</v>
      </c>
      <c r="BD904" s="0" t="n">
        <v>0.252225618169177</v>
      </c>
      <c r="BE904" s="0" t="n">
        <v>-0.841228029457852</v>
      </c>
      <c r="BF904" s="0" t="n">
        <v>-1.69235136127099</v>
      </c>
      <c r="BG904" s="0" t="n">
        <v>0.845923295855755</v>
      </c>
      <c r="BH904" s="0" t="n">
        <v>-0.0917350462259492</v>
      </c>
      <c r="BI904" s="0" t="n">
        <v>0.752627329347888</v>
      </c>
      <c r="BJ904" s="0" t="n">
        <v>-0.887805526872398</v>
      </c>
      <c r="BK904" s="0" t="n">
        <v>0.520462890563067</v>
      </c>
      <c r="BL904" s="0" t="n">
        <v>-1.62201104103588</v>
      </c>
      <c r="BM904" s="0" t="n">
        <v>-0.233159198614885</v>
      </c>
      <c r="BN904" s="0" t="n">
        <v>-0.378938693756936</v>
      </c>
      <c r="BO904" s="0" t="n">
        <v>-0.832651494420134</v>
      </c>
      <c r="BP904" s="0" t="n">
        <v>1.66236986842705</v>
      </c>
      <c r="BQ904" s="0" t="n">
        <v>-0.669001565256622</v>
      </c>
      <c r="BR904" s="0" t="n">
        <v>1.11887857201509</v>
      </c>
      <c r="BS904" s="0" t="n">
        <v>-0.0260502019955311</v>
      </c>
      <c r="BT904" s="0" t="n">
        <v>0.384451368518057</v>
      </c>
      <c r="BU904" s="0" t="n">
        <v>-0.561196884518722</v>
      </c>
      <c r="BV904" s="0" t="n">
        <v>1.68250153365079</v>
      </c>
      <c r="BW904" s="0" t="n">
        <v>1.38490577228367</v>
      </c>
      <c r="BX904" s="0" t="n">
        <v>0.0956538315222133</v>
      </c>
      <c r="BY904" s="0" t="n">
        <v>-0.129374484458822</v>
      </c>
      <c r="BZ904" s="0" t="n">
        <v>1.99631358555052</v>
      </c>
      <c r="CA904" s="0" t="n">
        <v>-0.338471863869927</v>
      </c>
      <c r="CB904" s="0" t="n">
        <v>0.00470436134492047</v>
      </c>
      <c r="CC904" s="0" t="n">
        <v>2.04956450033933</v>
      </c>
      <c r="CD904" s="0" t="n">
        <v>-2.40772351389751</v>
      </c>
      <c r="CE904" s="0" t="n">
        <v>0.590086983720539</v>
      </c>
      <c r="CF904" s="0" t="n">
        <v>-1.14177510113223</v>
      </c>
      <c r="CG904" s="0" t="n">
        <v>1.52866959979292</v>
      </c>
      <c r="CH904" s="0" t="n">
        <v>1.56173427967588</v>
      </c>
      <c r="CI904" s="0" t="n">
        <v>0.295833615382435</v>
      </c>
      <c r="CJ904" s="0" t="n">
        <v>-1.57138856593519</v>
      </c>
      <c r="CK904" s="0" t="n">
        <v>-0.719924173608888</v>
      </c>
      <c r="CL904" s="0" t="n">
        <v>1.88711055670865</v>
      </c>
      <c r="CM904" s="0" t="n">
        <v>-1.11502458821633</v>
      </c>
      <c r="CN904" s="0" t="n">
        <v>0.101957766673877</v>
      </c>
      <c r="CO904" s="0" t="n">
        <v>-1.00197667052271</v>
      </c>
      <c r="CP904" s="0" t="n">
        <v>0.537002051714808</v>
      </c>
      <c r="CQ904" s="0" t="n">
        <v>0.235911556956125</v>
      </c>
      <c r="CR904" s="0" t="n">
        <v>0.445660361947375</v>
      </c>
      <c r="CS904" s="0" t="n">
        <v>0.571884584132931</v>
      </c>
      <c r="CT904" s="0" t="n">
        <v>0.496263510285644</v>
      </c>
      <c r="CU904" s="0" t="n">
        <v>-1.26481154438807</v>
      </c>
      <c r="CV904" s="0" t="n">
        <v>-0.253489815804642</v>
      </c>
      <c r="CW904" s="0" t="n">
        <v>0.795569121692097</v>
      </c>
      <c r="CX904" s="0" t="n">
        <v>0.357979388354579</v>
      </c>
      <c r="CZ904" s="0" t="n">
        <f aca="false">IF(CHOOSE(MATCH(G$5,$B$10:$E$10,0),$B904,$C904,$D904,$E904)*G$6+G904*G$7&lt;G$2,G$3*G$4,0)</f>
        <v>0</v>
      </c>
      <c r="DA904" s="0" t="n">
        <f aca="false">IF(CHOOSE(MATCH(H$5,$B$10:$E$10,0),$B904,$C904,$D904,$E904)*H$6+H904*H$7&lt;H$2,H$3*H$4,0)</f>
        <v>0</v>
      </c>
      <c r="DB904" s="0" t="n">
        <f aca="false">IF(CHOOSE(MATCH(I$5,$B$10:$E$10,0),$B904,$C904,$D904,$E904)*I$6+I904*I$7&lt;I$2,I$3*I$4,0)</f>
        <v>0</v>
      </c>
      <c r="DC904" s="0" t="n">
        <f aca="false">IF(CHOOSE(MATCH(J$5,$B$10:$E$10,0),$B904,$C904,$D904,$E904)*J$6+J904*J$7&lt;J$2,J$3*J$4,0)</f>
        <v>12.5</v>
      </c>
      <c r="DD904" s="0" t="n">
        <f aca="false">IF(CHOOSE(MATCH(K$5,$B$10:$E$10,0),$B904,$C904,$D904,$E904)*K$6+K904*K$7&lt;K$2,K$3*K$4,0)</f>
        <v>0</v>
      </c>
      <c r="DE904" s="0" t="n">
        <f aca="false">IF(CHOOSE(MATCH(L$5,$B$10:$E$10,0),$B904,$C904,$D904,$E904)*L$6+L904*L$7&lt;L$2,L$3*L$4,0)</f>
        <v>0</v>
      </c>
      <c r="DF904" s="0" t="n">
        <f aca="false">IF(CHOOSE(MATCH(M$5,$B$10:$E$10,0),$B904,$C904,$D904,$E904)*M$6+M904*M$7&lt;M$2,M$3*M$4,0)</f>
        <v>0</v>
      </c>
      <c r="DG904" s="0" t="n">
        <f aca="false">IF(CHOOSE(MATCH(N$5,$B$10:$E$10,0),$B904,$C904,$D904,$E904)*N$6+N904*N$7&lt;N$2,N$3*N$4,0)</f>
        <v>0</v>
      </c>
      <c r="DH904" s="0" t="n">
        <f aca="false">IF(CHOOSE(MATCH(O$5,$B$10:$E$10,0),$B904,$C904,$D904,$E904)*O$6+O904*O$7&lt;O$2,O$3*O$4,0)</f>
        <v>0</v>
      </c>
      <c r="DI904" s="0" t="n">
        <f aca="false">IF(CHOOSE(MATCH(P$5,$B$10:$E$10,0),$B904,$C904,$D904,$E904)*P$6+P904*P$7&lt;P$2,P$3*P$4,0)</f>
        <v>0</v>
      </c>
      <c r="DJ904" s="0" t="n">
        <f aca="false">IF(CHOOSE(MATCH(Q$5,$B$10:$E$10,0),$B904,$C904,$D904,$E904)*Q$6+Q904*Q$7&lt;Q$2,Q$3*Q$4,0)</f>
        <v>0</v>
      </c>
      <c r="DK904" s="0" t="n">
        <f aca="false">IF(CHOOSE(MATCH(R$5,$B$10:$E$10,0),$B904,$C904,$D904,$E904)*R$6+R904*R$7&lt;R$2,R$3*R$4,0)</f>
        <v>0</v>
      </c>
      <c r="DL904" s="0" t="n">
        <f aca="false">IF(CHOOSE(MATCH(S$5,$B$10:$E$10,0),$B904,$C904,$D904,$E904)*S$6+S904*S$7&lt;S$2,S$3*S$4,0)</f>
        <v>0</v>
      </c>
      <c r="DM904" s="0" t="n">
        <f aca="false">IF(CHOOSE(MATCH(T$5,$B$10:$E$10,0),$B904,$C904,$D904,$E904)*T$6+T904*T$7&lt;T$2,T$3*T$4,0)</f>
        <v>0</v>
      </c>
      <c r="DN904" s="0" t="n">
        <f aca="false">IF(CHOOSE(MATCH(U$5,$B$10:$E$10,0),$B904,$C904,$D904,$E904)*U$6+U904*U$7&lt;U$2,U$3*U$4,0)</f>
        <v>0</v>
      </c>
      <c r="DO904" s="0" t="n">
        <f aca="false">IF(CHOOSE(MATCH(V$5,$B$10:$E$10,0),$B904,$C904,$D904,$E904)*V$6+V904*V$7&lt;V$2,V$3*V$4,0)</f>
        <v>0</v>
      </c>
      <c r="DP904" s="0" t="n">
        <f aca="false">IF(CHOOSE(MATCH(W$5,$B$10:$E$10,0),$B904,$C904,$D904,$E904)*W$6+W904*W$7&lt;W$2,W$3*W$4,0)</f>
        <v>0</v>
      </c>
      <c r="DQ904" s="0" t="n">
        <f aca="false">IF(CHOOSE(MATCH(X$5,$B$10:$E$10,0),$B904,$C904,$D904,$E904)*X$6+X904*X$7&lt;X$2,X$3*X$4,0)</f>
        <v>0</v>
      </c>
      <c r="DR904" s="0" t="n">
        <f aca="false">IF(CHOOSE(MATCH(Y$5,$B$10:$E$10,0),$B904,$C904,$D904,$E904)*Y$6+Y904*Y$7&lt;Y$2,Y$3*Y$4,0)</f>
        <v>0</v>
      </c>
      <c r="DS904" s="0" t="n">
        <f aca="false">IF(CHOOSE(MATCH(Z$5,$B$10:$E$10,0),$B904,$C904,$D904,$E904)*Z$6+Z904*Z$7&lt;Z$2,Z$3*Z$4,0)</f>
        <v>0</v>
      </c>
      <c r="DT904" s="0" t="n">
        <f aca="false">IF(CHOOSE(MATCH(AA$5,$B$10:$E$10,0),$B904,$C904,$D904,$E904)*AA$6+AA904*AA$7&lt;AA$2,AA$3*AA$4,0)</f>
        <v>0</v>
      </c>
      <c r="DU904" s="0" t="n">
        <f aca="false">IF(CHOOSE(MATCH(AB$5,$B$10:$E$10,0),$B904,$C904,$D904,$E904)*AB$6+AB904*AB$7&lt;AB$2,AB$3*AB$4,0)</f>
        <v>0</v>
      </c>
      <c r="DV904" s="0" t="n">
        <f aca="false">IF(CHOOSE(MATCH(AC$5,$B$10:$E$10,0),$B904,$C904,$D904,$E904)*AC$6+AC904*AC$7&lt;AC$2,AC$3*AC$4,0)</f>
        <v>0</v>
      </c>
      <c r="DW904" s="0" t="n">
        <f aca="false">IF(CHOOSE(MATCH(AD$5,$B$10:$E$10,0),$B904,$C904,$D904,$E904)*AD$6+AD904*AD$7&lt;AD$2,AD$3*AD$4,0)</f>
        <v>0</v>
      </c>
      <c r="DX904" s="0" t="n">
        <f aca="false">IF(CHOOSE(MATCH(AE$5,$B$10:$E$10,0),$B904,$C904,$D904,$E904)*AE$6+AE904*AE$7&lt;AE$2,AE$3*AE$4,0)</f>
        <v>0</v>
      </c>
      <c r="DY904" s="0" t="n">
        <f aca="false">IF(CHOOSE(MATCH(AF$5,$B$10:$E$10,0),$B904,$C904,$D904,$E904)*AF$6+AF904*AF$7&lt;AF$2,AF$3*AF$4,0)</f>
        <v>0</v>
      </c>
      <c r="DZ904" s="0" t="n">
        <f aca="false">IF(CHOOSE(MATCH(AG$5,$B$10:$E$10,0),$B904,$C904,$D904,$E904)*AG$6+AG904*AG$7&lt;AG$2,AG$3*AG$4,0)</f>
        <v>0</v>
      </c>
      <c r="EA904" s="0" t="n">
        <f aca="false">IF(CHOOSE(MATCH(AH$5,$B$10:$E$10,0),$B904,$C904,$D904,$E904)*AH$6+AH904*AH$7&lt;AH$2,AH$3*AH$4,0)</f>
        <v>0</v>
      </c>
      <c r="EB904" s="0" t="n">
        <f aca="false">IF(CHOOSE(MATCH(AI$5,$B$10:$E$10,0),$B904,$C904,$D904,$E904)*AI$6+AI904*AI$7&lt;AI$2,AI$3*AI$4,0)</f>
        <v>0</v>
      </c>
      <c r="EC904" s="0" t="n">
        <f aca="false">IF(CHOOSE(MATCH(AJ$5,$B$10:$E$10,0),$B904,$C904,$D904,$E904)*AJ$6+AJ904*AJ$7&lt;AJ$2,AJ$3*AJ$4,0)</f>
        <v>0</v>
      </c>
      <c r="ED904" s="0" t="n">
        <f aca="false">IF(CHOOSE(MATCH(AK$5,$B$10:$E$10,0),$B904,$C904,$D904,$E904)*AK$6+AK904*AK$7&lt;AK$2,AK$3*AK$4,0)</f>
        <v>0</v>
      </c>
      <c r="EE904" s="0" t="n">
        <f aca="false">IF(CHOOSE(MATCH(AL$5,$B$10:$E$10,0),$B904,$C904,$D904,$E904)*AL$6+AL904*AL$7&lt;AL$2,AL$3*AL$4,0)</f>
        <v>0</v>
      </c>
      <c r="EF904" s="0" t="n">
        <f aca="false">IF(CHOOSE(MATCH(AM$5,$B$10:$E$10,0),$B904,$C904,$D904,$E904)*AM$6+AM904*AM$7&lt;AM$2,AM$3*AM$4,0)</f>
        <v>0</v>
      </c>
      <c r="EG904" s="0" t="n">
        <f aca="false">IF(CHOOSE(MATCH(AN$5,$B$10:$E$10,0),$B904,$C904,$D904,$E904)*AN$6+AN904*AN$7&lt;AN$2,AN$3*AN$4,0)</f>
        <v>0</v>
      </c>
      <c r="EH904" s="0" t="n">
        <f aca="false">IF(CHOOSE(MATCH(AO$5,$B$10:$E$10,0),$B904,$C904,$D904,$E904)*AO$6+AO904*AO$7&lt;AO$2,AO$3*AO$4,0)</f>
        <v>0</v>
      </c>
      <c r="EI904" s="0" t="n">
        <f aca="false">IF(CHOOSE(MATCH(AP$5,$B$10:$E$10,0),$B904,$C904,$D904,$E904)*AP$6+AP904*AP$7&lt;AP$2,AP$3*AP$4,0)</f>
        <v>0</v>
      </c>
      <c r="EJ904" s="0" t="n">
        <f aca="false">IF(CHOOSE(MATCH(AQ$5,$B$10:$E$10,0),$B904,$C904,$D904,$E904)*AQ$6+AQ904*AQ$7&lt;AQ$2,AQ$3*AQ$4,0)</f>
        <v>0</v>
      </c>
      <c r="EK904" s="0" t="n">
        <f aca="false">IF(CHOOSE(MATCH(AR$5,$B$10:$E$10,0),$B904,$C904,$D904,$E904)*AR$6+AR904*AR$7&lt;AR$2,AR$3*AR$4,0)</f>
        <v>0</v>
      </c>
      <c r="EL904" s="0" t="n">
        <f aca="false">IF(CHOOSE(MATCH(AS$5,$B$10:$E$10,0),$B904,$C904,$D904,$E904)*AS$6+AS904*AS$7&lt;AS$2,AS$3*AS$4,0)</f>
        <v>0</v>
      </c>
      <c r="EM904" s="0" t="n">
        <f aca="false">IF(CHOOSE(MATCH(AT$5,$B$10:$E$10,0),$B904,$C904,$D904,$E904)*AT$6+AT904*AT$7&lt;AT$2,AT$3*AT$4,0)</f>
        <v>0</v>
      </c>
      <c r="EN904" s="0" t="n">
        <f aca="false">IF(CHOOSE(MATCH(AU$5,$B$10:$E$10,0),$B904,$C904,$D904,$E904)*AU$6+AU904*AU$7&lt;AU$2,AU$3*AU$4,0)</f>
        <v>0</v>
      </c>
      <c r="EO904" s="0" t="n">
        <f aca="false">IF(CHOOSE(MATCH(AV$5,$B$10:$E$10,0),$B904,$C904,$D904,$E904)*AV$6+AV904*AV$7&lt;AV$2,AV$3*AV$4,0)</f>
        <v>0</v>
      </c>
      <c r="EP904" s="0" t="n">
        <f aca="false">IF(CHOOSE(MATCH(AW$5,$B$10:$E$10,0),$B904,$C904,$D904,$E904)*AW$6+AW904*AW$7&lt;AW$2,AW$3*AW$4,0)</f>
        <v>0</v>
      </c>
      <c r="EQ904" s="0" t="n">
        <f aca="false">IF(CHOOSE(MATCH(AX$5,$B$10:$E$10,0),$B904,$C904,$D904,$E904)*AX$6+AX904*AX$7&lt;AX$2,AX$3*AX$4,0)</f>
        <v>0</v>
      </c>
      <c r="ER904" s="0" t="n">
        <f aca="false">IF(CHOOSE(MATCH(AY$5,$B$10:$E$10,0),$B904,$C904,$D904,$E904)*AY$6+AY904*AY$7&lt;AY$2,AY$3*AY$4,0)</f>
        <v>0</v>
      </c>
      <c r="ES904" s="0" t="n">
        <f aca="false">IF(CHOOSE(MATCH(AZ$5,$B$10:$E$10,0),$B904,$C904,$D904,$E904)*AZ$6+AZ904*AZ$7&lt;AZ$2,AZ$3*AZ$4,0)</f>
        <v>0</v>
      </c>
      <c r="ET904" s="0" t="n">
        <f aca="false">IF(CHOOSE(MATCH(BA$5,$B$10:$E$10,0),$B904,$C904,$D904,$E904)*BA$6+BA904*BA$7&lt;BA$2,BA$3*BA$4,0)</f>
        <v>0</v>
      </c>
      <c r="EU904" s="0" t="n">
        <f aca="false">IF(CHOOSE(MATCH(BB$5,$B$10:$E$10,0),$B904,$C904,$D904,$E904)*BB$6+BB904*BB$7&lt;BB$2,BB$3*BB$4,0)</f>
        <v>0</v>
      </c>
      <c r="EV904" s="0" t="n">
        <f aca="false">IF(CHOOSE(MATCH(BC$5,$B$10:$E$10,0),$B904,$C904,$D904,$E904)*BC$6+BC904*BC$7&lt;BC$2,BC$3*BC$4,0)</f>
        <v>0</v>
      </c>
      <c r="EW904" s="0" t="n">
        <f aca="false">IF(CHOOSE(MATCH(BD$5,$B$10:$E$10,0),$B904,$C904,$D904,$E904)*BD$6+BD904*BD$7&lt;BD$2,BD$3*BD$4,0)</f>
        <v>0</v>
      </c>
      <c r="EX904" s="0" t="n">
        <f aca="false">IF(CHOOSE(MATCH(BE$5,$B$10:$E$10,0),$B904,$C904,$D904,$E904)*BE$6+BE904*BE$7&lt;BE$2,BE$3*BE$4,0)</f>
        <v>0</v>
      </c>
      <c r="EY904" s="0" t="n">
        <f aca="false">IF(CHOOSE(MATCH(BF$5,$B$10:$E$10,0),$B904,$C904,$D904,$E904)*BF$6+BF904*BF$7&lt;BF$2,BF$3*BF$4,0)</f>
        <v>0</v>
      </c>
      <c r="EZ904" s="0" t="n">
        <f aca="false">IF(CHOOSE(MATCH(BG$5,$B$10:$E$10,0),$B904,$C904,$D904,$E904)*BG$6+BG904*BG$7&lt;BG$2,BG$3*BG$4,0)</f>
        <v>0</v>
      </c>
      <c r="FA904" s="0" t="n">
        <f aca="false">IF(CHOOSE(MATCH(BH$5,$B$10:$E$10,0),$B904,$C904,$D904,$E904)*BH$6+BH904*BH$7&lt;BH$2,BH$3*BH$4,0)</f>
        <v>0</v>
      </c>
      <c r="FB904" s="0" t="n">
        <f aca="false">IF(CHOOSE(MATCH(BI$5,$B$10:$E$10,0),$B904,$C904,$D904,$E904)*BI$6+BI904*BI$7&lt;BI$2,BI$3*BI$4,0)</f>
        <v>0</v>
      </c>
      <c r="FC904" s="0" t="n">
        <f aca="false">IF(CHOOSE(MATCH(BJ$5,$B$10:$E$10,0),$B904,$C904,$D904,$E904)*BJ$6+BJ904*BJ$7&lt;BJ$2,BJ$3*BJ$4,0)</f>
        <v>0</v>
      </c>
      <c r="FD904" s="0" t="n">
        <f aca="false">IF(CHOOSE(MATCH(BK$5,$B$10:$E$10,0),$B904,$C904,$D904,$E904)*BK$6+BK904*BK$7&lt;BK$2,BK$3*BK$4,0)</f>
        <v>0</v>
      </c>
      <c r="FE904" s="0" t="n">
        <f aca="false">IF(CHOOSE(MATCH(BL$5,$B$10:$E$10,0),$B904,$C904,$D904,$E904)*BL$6+BL904*BL$7&lt;BL$2,BL$3*BL$4,0)</f>
        <v>0</v>
      </c>
      <c r="FF904" s="0" t="n">
        <f aca="false">IF(CHOOSE(MATCH(BM$5,$B$10:$E$10,0),$B904,$C904,$D904,$E904)*BM$6+BM904*BM$7&lt;BM$2,BM$3*BM$4,0)</f>
        <v>0</v>
      </c>
      <c r="FG904" s="0" t="n">
        <f aca="false">IF(CHOOSE(MATCH(BN$5,$B$10:$E$10,0),$B904,$C904,$D904,$E904)*BN$6+BN904*BN$7&lt;BN$2,BN$3*BN$4,0)</f>
        <v>0</v>
      </c>
      <c r="FH904" s="0" t="n">
        <f aca="false">IF(CHOOSE(MATCH(BO$5,$B$10:$E$10,0),$B904,$C904,$D904,$E904)*BO$6+BO904*BO$7&lt;BO$2,BO$3*BO$4,0)</f>
        <v>0</v>
      </c>
      <c r="FI904" s="0" t="n">
        <f aca="false">IF(CHOOSE(MATCH(BP$5,$B$10:$E$10,0),$B904,$C904,$D904,$E904)*BP$6+BP904*BP$7&lt;BP$2,BP$3*BP$4,0)</f>
        <v>0</v>
      </c>
      <c r="FJ904" s="0" t="n">
        <f aca="false">IF(CHOOSE(MATCH(BQ$5,$B$10:$E$10,0),$B904,$C904,$D904,$E904)*BQ$6+BQ904*BQ$7&lt;BQ$2,BQ$3*BQ$4,0)</f>
        <v>0</v>
      </c>
      <c r="FK904" s="0" t="n">
        <f aca="false">IF(CHOOSE(MATCH(BR$5,$B$10:$E$10,0),$B904,$C904,$D904,$E904)*BR$6+BR904*BR$7&lt;BR$2,BR$3*BR$4,0)</f>
        <v>0</v>
      </c>
      <c r="FL904" s="0" t="n">
        <f aca="false">IF(CHOOSE(MATCH(BS$5,$B$10:$E$10,0),$B904,$C904,$D904,$E904)*BS$6+BS904*BS$7&lt;BS$2,BS$3*BS$4,0)</f>
        <v>0</v>
      </c>
      <c r="FM904" s="0" t="n">
        <f aca="false">IF(CHOOSE(MATCH(BT$5,$B$10:$E$10,0),$B904,$C904,$D904,$E904)*BT$6+BT904*BT$7&lt;BT$2,BT$3*BT$4,0)</f>
        <v>0</v>
      </c>
      <c r="FN904" s="0" t="n">
        <f aca="false">IF(CHOOSE(MATCH(BU$5,$B$10:$E$10,0),$B904,$C904,$D904,$E904)*BU$6+BU904*BU$7&lt;BU$2,BU$3*BU$4,0)</f>
        <v>0</v>
      </c>
      <c r="FO904" s="0" t="n">
        <f aca="false">IF(CHOOSE(MATCH(BV$5,$B$10:$E$10,0),$B904,$C904,$D904,$E904)*BV$6+BV904*BV$7&lt;BV$2,BV$3*BV$4,0)</f>
        <v>0</v>
      </c>
      <c r="FP904" s="0" t="n">
        <f aca="false">IF(CHOOSE(MATCH(BW$5,$B$10:$E$10,0),$B904,$C904,$D904,$E904)*BW$6+BW904*BW$7&lt;BW$2,BW$3*BW$4,0)</f>
        <v>0</v>
      </c>
      <c r="FQ904" s="0" t="n">
        <f aca="false">IF(CHOOSE(MATCH(BX$5,$B$10:$E$10,0),$B904,$C904,$D904,$E904)*BX$6+BX904*BX$7&lt;BX$2,BX$3*BX$4,0)</f>
        <v>0</v>
      </c>
      <c r="FR904" s="0" t="n">
        <f aca="false">IF(CHOOSE(MATCH(BY$5,$B$10:$E$10,0),$B904,$C904,$D904,$E904)*BY$6+BY904*BY$7&lt;BY$2,BY$3*BY$4,0)</f>
        <v>0</v>
      </c>
      <c r="FS904" s="0" t="n">
        <f aca="false">IF(CHOOSE(MATCH(BZ$5,$B$10:$E$10,0),$B904,$C904,$D904,$E904)*BZ$6+BZ904*BZ$7&lt;BZ$2,BZ$3*BZ$4,0)</f>
        <v>0</v>
      </c>
      <c r="FT904" s="0" t="n">
        <f aca="false">IF(CHOOSE(MATCH(CA$5,$B$10:$E$10,0),$B904,$C904,$D904,$E904)*CA$6+CA904*CA$7&lt;CA$2,CA$3*CA$4,0)</f>
        <v>0</v>
      </c>
      <c r="FU904" s="0" t="n">
        <f aca="false">IF(CHOOSE(MATCH(CB$5,$B$10:$E$10,0),$B904,$C904,$D904,$E904)*CB$6+CB904*CB$7&lt;CB$2,CB$3*CB$4,0)</f>
        <v>0</v>
      </c>
      <c r="FV904" s="0" t="n">
        <f aca="false">IF(CHOOSE(MATCH(CC$5,$B$10:$E$10,0),$B904,$C904,$D904,$E904)*CC$6+CC904*CC$7&lt;CC$2,CC$3*CC$4,0)</f>
        <v>0</v>
      </c>
      <c r="FW904" s="0" t="n">
        <f aca="false">IF(CHOOSE(MATCH(CD$5,$B$10:$E$10,0),$B904,$C904,$D904,$E904)*CD$6+CD904*CD$7&lt;CD$2,CD$3*CD$4,0)</f>
        <v>0</v>
      </c>
      <c r="FX904" s="0" t="n">
        <f aca="false">IF(CHOOSE(MATCH(CE$5,$B$10:$E$10,0),$B904,$C904,$D904,$E904)*CE$6+CE904*CE$7&lt;CE$2,CE$3*CE$4,0)</f>
        <v>0</v>
      </c>
      <c r="FY904" s="0" t="n">
        <f aca="false">IF(CHOOSE(MATCH(CF$5,$B$10:$E$10,0),$B904,$C904,$D904,$E904)*CF$6+CF904*CF$7&lt;CF$2,CF$3*CF$4,0)</f>
        <v>0</v>
      </c>
      <c r="FZ904" s="0" t="n">
        <f aca="false">IF(CHOOSE(MATCH(CG$5,$B$10:$E$10,0),$B904,$C904,$D904,$E904)*CG$6+CG904*CG$7&lt;CG$2,CG$3*CG$4,0)</f>
        <v>0</v>
      </c>
      <c r="GA904" s="0" t="n">
        <f aca="false">IF(CHOOSE(MATCH(CH$5,$B$10:$E$10,0),$B904,$C904,$D904,$E904)*CH$6+CH904*CH$7&lt;CH$2,CH$3*CH$4,0)</f>
        <v>0</v>
      </c>
      <c r="GB904" s="0" t="n">
        <f aca="false">IF(CHOOSE(MATCH(CI$5,$B$10:$E$10,0),$B904,$C904,$D904,$E904)*CI$6+CI904*CI$7&lt;CI$2,CI$3*CI$4,0)</f>
        <v>0</v>
      </c>
      <c r="GC904" s="0" t="n">
        <f aca="false">IF(CHOOSE(MATCH(CJ$5,$B$10:$E$10,0),$B904,$C904,$D904,$E904)*CJ$6+CJ904*CJ$7&lt;CJ$2,CJ$3*CJ$4,0)</f>
        <v>0</v>
      </c>
      <c r="GD904" s="0" t="n">
        <f aca="false">IF(CHOOSE(MATCH(CK$5,$B$10:$E$10,0),$B904,$C904,$D904,$E904)*CK$6+CK904*CK$7&lt;CK$2,CK$3*CK$4,0)</f>
        <v>0</v>
      </c>
      <c r="GE904" s="0" t="n">
        <f aca="false">IF(CHOOSE(MATCH(CL$5,$B$10:$E$10,0),$B904,$C904,$D904,$E904)*CL$6+CL904*CL$7&lt;CL$2,CL$3*CL$4,0)</f>
        <v>0</v>
      </c>
      <c r="GF904" s="0" t="n">
        <f aca="false">IF(CHOOSE(MATCH(CM$5,$B$10:$E$10,0),$B904,$C904,$D904,$E904)*CM$6+CM904*CM$7&lt;CM$2,CM$3*CM$4,0)</f>
        <v>0</v>
      </c>
      <c r="GG904" s="0" t="n">
        <f aca="false">IF(CHOOSE(MATCH(CN$5,$B$10:$E$10,0),$B904,$C904,$D904,$E904)*CN$6+CN904*CN$7&lt;CN$2,CN$3*CN$4,0)</f>
        <v>0</v>
      </c>
      <c r="GH904" s="0" t="n">
        <f aca="false">IF(CHOOSE(MATCH(CO$5,$B$10:$E$10,0),$B904,$C904,$D904,$E904)*CO$6+CO904*CO$7&lt;CO$2,CO$3*CO$4,0)</f>
        <v>0</v>
      </c>
      <c r="GI904" s="0" t="n">
        <f aca="false">IF(CHOOSE(MATCH(CP$5,$B$10:$E$10,0),$B904,$C904,$D904,$E904)*CP$6+CP904*CP$7&lt;CP$2,CP$3*CP$4,0)</f>
        <v>0</v>
      </c>
      <c r="GJ904" s="0" t="n">
        <f aca="false">IF(CHOOSE(MATCH(CQ$5,$B$10:$E$10,0),$B904,$C904,$D904,$E904)*CQ$6+CQ904*CQ$7&lt;CQ$2,CQ$3*CQ$4,0)</f>
        <v>0</v>
      </c>
      <c r="GK904" s="0" t="n">
        <f aca="false">IF(CHOOSE(MATCH(CR$5,$B$10:$E$10,0),$B904,$C904,$D904,$E904)*CR$6+CR904*CR$7&lt;CR$2,CR$3*CR$4,0)</f>
        <v>0</v>
      </c>
      <c r="GL904" s="0" t="n">
        <f aca="false">IF(CHOOSE(MATCH(CS$5,$B$10:$E$10,0),$B904,$C904,$D904,$E904)*CS$6+CS904*CS$7&lt;CS$2,CS$3*CS$4,0)</f>
        <v>0</v>
      </c>
      <c r="GM904" s="0" t="n">
        <f aca="false">IF(CHOOSE(MATCH(CT$5,$B$10:$E$10,0),$B904,$C904,$D904,$E904)*CT$6+CT904*CT$7&lt;CT$2,CT$3*CT$4,0)</f>
        <v>0</v>
      </c>
      <c r="GN904" s="0" t="n">
        <f aca="false">IF(CHOOSE(MATCH(CU$5,$B$10:$E$10,0),$B904,$C904,$D904,$E904)*CU$6+CU904*CU$7&lt;CU$2,CU$3*CU$4,0)</f>
        <v>0</v>
      </c>
      <c r="GO904" s="0" t="n">
        <f aca="false">IF(CHOOSE(MATCH(CV$5,$B$10:$E$10,0),$B904,$C904,$D904,$E904)*CV$6+CV904*CV$7&lt;CV$2,CV$3*CV$4,0)</f>
        <v>0</v>
      </c>
      <c r="GP904" s="0" t="n">
        <f aca="false">IF(CHOOSE(MATCH(CW$5,$B$10:$E$10,0),$B904,$C904,$D904,$E904)*CW$6+CW904*CW$7&lt;CW$2,CW$3*CW$4,0)</f>
        <v>0</v>
      </c>
      <c r="GQ904" s="0" t="n">
        <f aca="false">IF(CHOOSE(MATCH(CX$5,$B$10:$E$10,0),$B904,$C904,$D904,$E904)*CX$6+CX904*CX$7&lt;CX$2,CX$3*CX$4,0)</f>
        <v>0</v>
      </c>
      <c r="GS904" s="0" t="n">
        <f aca="false">SUM(CZ904:GQ904)</f>
        <v>12.5</v>
      </c>
      <c r="GT904" s="0" t="n">
        <f aca="false">IF(GS904&gt;$GS$6,1,0)</f>
        <v>0</v>
      </c>
    </row>
    <row r="905" customFormat="false" ht="14" hidden="false" customHeight="false" outlineLevel="0" collapsed="false">
      <c r="A905" s="0" t="n">
        <v>895</v>
      </c>
      <c r="B905" s="0" t="n">
        <v>-0.797122777147852</v>
      </c>
      <c r="C905" s="0" t="n">
        <v>-0.636891763339254</v>
      </c>
      <c r="D905" s="0" t="n">
        <v>0.358146987314635</v>
      </c>
      <c r="E905" s="0" t="n">
        <v>0.805815872154305</v>
      </c>
      <c r="G905" s="0" t="n">
        <v>2.96873622573912</v>
      </c>
      <c r="H905" s="0" t="n">
        <v>0.821128196548671</v>
      </c>
      <c r="I905" s="0" t="n">
        <v>-0.206434833671665</v>
      </c>
      <c r="J905" s="0" t="n">
        <v>-1.11062036012299</v>
      </c>
      <c r="K905" s="0" t="n">
        <v>1.10103428596631</v>
      </c>
      <c r="L905" s="0" t="n">
        <v>0.322636424243683</v>
      </c>
      <c r="M905" s="0" t="n">
        <v>-0.779918991611339</v>
      </c>
      <c r="N905" s="0" t="n">
        <v>-1.3937415133114</v>
      </c>
      <c r="O905" s="0" t="n">
        <v>-0.613745214650407</v>
      </c>
      <c r="P905" s="0" t="n">
        <v>0.797354005044326</v>
      </c>
      <c r="Q905" s="0" t="n">
        <v>-0.754150732973358</v>
      </c>
      <c r="R905" s="0" t="n">
        <v>0.614945747656748</v>
      </c>
      <c r="S905" s="0" t="n">
        <v>1.17133822641335</v>
      </c>
      <c r="T905" s="0" t="n">
        <v>0.182344592758454</v>
      </c>
      <c r="U905" s="0" t="n">
        <v>-0.915488271857612</v>
      </c>
      <c r="V905" s="0" t="n">
        <v>-0.0315606030198978</v>
      </c>
      <c r="W905" s="0" t="n">
        <v>-1.27354269352509</v>
      </c>
      <c r="X905" s="0" t="n">
        <v>-0.335394361172803</v>
      </c>
      <c r="Y905" s="0" t="n">
        <v>0.212689883483108</v>
      </c>
      <c r="Z905" s="0" t="n">
        <v>-0.385605289920932</v>
      </c>
      <c r="AA905" s="0" t="n">
        <v>1.42407770908903</v>
      </c>
      <c r="AB905" s="0" t="n">
        <v>0.750901563151274</v>
      </c>
      <c r="AC905" s="0" t="n">
        <v>-0.0627312601864105</v>
      </c>
      <c r="AD905" s="0" t="n">
        <v>-0.765689947002102</v>
      </c>
      <c r="AE905" s="0" t="n">
        <v>-1.34264155349229</v>
      </c>
      <c r="AF905" s="0" t="n">
        <v>0.455736426374642</v>
      </c>
      <c r="AG905" s="0" t="n">
        <v>-0.511288362758933</v>
      </c>
      <c r="AH905" s="0" t="n">
        <v>1.24530743050855</v>
      </c>
      <c r="AI905" s="0" t="n">
        <v>-0.549237029190408</v>
      </c>
      <c r="AJ905" s="0" t="n">
        <v>-0.440596750195255</v>
      </c>
      <c r="AK905" s="0" t="n">
        <v>0.99429826150299</v>
      </c>
      <c r="AL905" s="0" t="n">
        <v>1.85926182894036</v>
      </c>
      <c r="AM905" s="0" t="n">
        <v>0.00409272615797818</v>
      </c>
      <c r="AN905" s="0" t="n">
        <v>1.72800355358049</v>
      </c>
      <c r="AO905" s="0" t="n">
        <v>-0.0364593688573223</v>
      </c>
      <c r="AP905" s="0" t="n">
        <v>0.0536897459824104</v>
      </c>
      <c r="AQ905" s="0" t="n">
        <v>-1.10694145405432</v>
      </c>
      <c r="AR905" s="0" t="n">
        <v>1.32293280330487</v>
      </c>
      <c r="AS905" s="0" t="n">
        <v>1.52157099364558</v>
      </c>
      <c r="AT905" s="0" t="n">
        <v>0.716854628990404</v>
      </c>
      <c r="AU905" s="0" t="n">
        <v>-0.954935330810258</v>
      </c>
      <c r="AV905" s="0" t="n">
        <v>1.24513917398872</v>
      </c>
      <c r="AW905" s="0" t="n">
        <v>0.16588046491961</v>
      </c>
      <c r="AX905" s="0" t="n">
        <v>-0.00309796632791404</v>
      </c>
      <c r="AY905" s="0" t="n">
        <v>1.33907178678783</v>
      </c>
      <c r="AZ905" s="0" t="n">
        <v>-0.337661276716972</v>
      </c>
      <c r="BA905" s="0" t="n">
        <v>-0.0971908775682095</v>
      </c>
      <c r="BB905" s="0" t="n">
        <v>0.401144006900722</v>
      </c>
      <c r="BC905" s="0" t="n">
        <v>0.0301838554150891</v>
      </c>
      <c r="BD905" s="0" t="n">
        <v>0.0745399120205548</v>
      </c>
      <c r="BE905" s="0" t="n">
        <v>0.00126192389870994</v>
      </c>
      <c r="BF905" s="0" t="n">
        <v>0.435544507126906</v>
      </c>
      <c r="BG905" s="0" t="n">
        <v>1.85754288395401</v>
      </c>
      <c r="BH905" s="0" t="n">
        <v>-1.97543158719782</v>
      </c>
      <c r="BI905" s="0" t="n">
        <v>-0.279806045000441</v>
      </c>
      <c r="BJ905" s="0" t="n">
        <v>2.52788595389575</v>
      </c>
      <c r="BK905" s="0" t="n">
        <v>0.455312374469941</v>
      </c>
      <c r="BL905" s="0" t="n">
        <v>1.0390613169875</v>
      </c>
      <c r="BM905" s="0" t="n">
        <v>-1.54941972141387</v>
      </c>
      <c r="BN905" s="0" t="n">
        <v>0.122049641504418</v>
      </c>
      <c r="BO905" s="0" t="n">
        <v>-0.645268301013857</v>
      </c>
      <c r="BP905" s="0" t="n">
        <v>0.0422016910306411</v>
      </c>
      <c r="BQ905" s="0" t="n">
        <v>-0.428406110586366</v>
      </c>
      <c r="BR905" s="0" t="n">
        <v>-0.425808366344427</v>
      </c>
      <c r="BS905" s="0" t="n">
        <v>0.866341451910557</v>
      </c>
      <c r="BT905" s="0" t="n">
        <v>1.84480995812919</v>
      </c>
      <c r="BU905" s="0" t="n">
        <v>-0.643760813545669</v>
      </c>
      <c r="BV905" s="0" t="n">
        <v>-1.59305272973143</v>
      </c>
      <c r="BW905" s="0" t="n">
        <v>-0.983818608801812</v>
      </c>
      <c r="BX905" s="0" t="n">
        <v>-0.469273118142155</v>
      </c>
      <c r="BY905" s="0" t="n">
        <v>-1.82463281817036</v>
      </c>
      <c r="BZ905" s="0" t="n">
        <v>2.03177478397265</v>
      </c>
      <c r="CA905" s="0" t="n">
        <v>-0.135548816615483</v>
      </c>
      <c r="CB905" s="0" t="n">
        <v>1.51889707922237</v>
      </c>
      <c r="CC905" s="0" t="n">
        <v>1.30947228171863</v>
      </c>
      <c r="CD905" s="0" t="n">
        <v>1.04300625025644</v>
      </c>
      <c r="CE905" s="0" t="n">
        <v>-0.136243443193962</v>
      </c>
      <c r="CF905" s="0" t="n">
        <v>1.11218014353653</v>
      </c>
      <c r="CG905" s="0" t="n">
        <v>1.87366822501645</v>
      </c>
      <c r="CH905" s="0" t="n">
        <v>-1.1267820809735</v>
      </c>
      <c r="CI905" s="0" t="n">
        <v>-1.67842244991334</v>
      </c>
      <c r="CJ905" s="0" t="n">
        <v>-0.856914539326681</v>
      </c>
      <c r="CK905" s="0" t="n">
        <v>-0.609777544013923</v>
      </c>
      <c r="CL905" s="0" t="n">
        <v>-0.476716195407789</v>
      </c>
      <c r="CM905" s="0" t="n">
        <v>-0.394436483475147</v>
      </c>
      <c r="CN905" s="0" t="n">
        <v>-0.496263510285644</v>
      </c>
      <c r="CO905" s="0" t="n">
        <v>-1.28603460325394</v>
      </c>
      <c r="CP905" s="0" t="n">
        <v>0.472350620839279</v>
      </c>
      <c r="CQ905" s="0" t="n">
        <v>0.304396507999627</v>
      </c>
      <c r="CR905" s="0" t="n">
        <v>0.359530076821102</v>
      </c>
      <c r="CS905" s="0" t="n">
        <v>1.30283069665893</v>
      </c>
      <c r="CT905" s="0" t="n">
        <v>-1.04564605862834</v>
      </c>
      <c r="CU905" s="0" t="n">
        <v>0.770518227000139</v>
      </c>
      <c r="CV905" s="0" t="n">
        <v>1.24298367154552</v>
      </c>
      <c r="CW905" s="0" t="n">
        <v>0.594372977502644</v>
      </c>
      <c r="CX905" s="0" t="n">
        <v>0.323200310958782</v>
      </c>
      <c r="CZ905" s="0" t="n">
        <f aca="false">IF(CHOOSE(MATCH(G$5,$B$10:$E$10,0),$B905,$C905,$D905,$E905)*G$6+G905*G$7&lt;G$2,G$3*G$4,0)</f>
        <v>0</v>
      </c>
      <c r="DA905" s="0" t="n">
        <f aca="false">IF(CHOOSE(MATCH(H$5,$B$10:$E$10,0),$B905,$C905,$D905,$E905)*H$6+H905*H$7&lt;H$2,H$3*H$4,0)</f>
        <v>0</v>
      </c>
      <c r="DB905" s="0" t="n">
        <f aca="false">IF(CHOOSE(MATCH(I$5,$B$10:$E$10,0),$B905,$C905,$D905,$E905)*I$6+I905*I$7&lt;I$2,I$3*I$4,0)</f>
        <v>0</v>
      </c>
      <c r="DC905" s="0" t="n">
        <f aca="false">IF(CHOOSE(MATCH(J$5,$B$10:$E$10,0),$B905,$C905,$D905,$E905)*J$6+J905*J$7&lt;J$2,J$3*J$4,0)</f>
        <v>0</v>
      </c>
      <c r="DD905" s="0" t="n">
        <f aca="false">IF(CHOOSE(MATCH(K$5,$B$10:$E$10,0),$B905,$C905,$D905,$E905)*K$6+K905*K$7&lt;K$2,K$3*K$4,0)</f>
        <v>0</v>
      </c>
      <c r="DE905" s="0" t="n">
        <f aca="false">IF(CHOOSE(MATCH(L$5,$B$10:$E$10,0),$B905,$C905,$D905,$E905)*L$6+L905*L$7&lt;L$2,L$3*L$4,0)</f>
        <v>0</v>
      </c>
      <c r="DF905" s="0" t="n">
        <f aca="false">IF(CHOOSE(MATCH(M$5,$B$10:$E$10,0),$B905,$C905,$D905,$E905)*M$6+M905*M$7&lt;M$2,M$3*M$4,0)</f>
        <v>0</v>
      </c>
      <c r="DG905" s="0" t="n">
        <f aca="false">IF(CHOOSE(MATCH(N$5,$B$10:$E$10,0),$B905,$C905,$D905,$E905)*N$6+N905*N$7&lt;N$2,N$3*N$4,0)</f>
        <v>0</v>
      </c>
      <c r="DH905" s="0" t="n">
        <f aca="false">IF(CHOOSE(MATCH(O$5,$B$10:$E$10,0),$B905,$C905,$D905,$E905)*O$6+O905*O$7&lt;O$2,O$3*O$4,0)</f>
        <v>0</v>
      </c>
      <c r="DI905" s="0" t="n">
        <f aca="false">IF(CHOOSE(MATCH(P$5,$B$10:$E$10,0),$B905,$C905,$D905,$E905)*P$6+P905*P$7&lt;P$2,P$3*P$4,0)</f>
        <v>0</v>
      </c>
      <c r="DJ905" s="0" t="n">
        <f aca="false">IF(CHOOSE(MATCH(Q$5,$B$10:$E$10,0),$B905,$C905,$D905,$E905)*Q$6+Q905*Q$7&lt;Q$2,Q$3*Q$4,0)</f>
        <v>0</v>
      </c>
      <c r="DK905" s="0" t="n">
        <f aca="false">IF(CHOOSE(MATCH(R$5,$B$10:$E$10,0),$B905,$C905,$D905,$E905)*R$6+R905*R$7&lt;R$2,R$3*R$4,0)</f>
        <v>0</v>
      </c>
      <c r="DL905" s="0" t="n">
        <f aca="false">IF(CHOOSE(MATCH(S$5,$B$10:$E$10,0),$B905,$C905,$D905,$E905)*S$6+S905*S$7&lt;S$2,S$3*S$4,0)</f>
        <v>0</v>
      </c>
      <c r="DM905" s="0" t="n">
        <f aca="false">IF(CHOOSE(MATCH(T$5,$B$10:$E$10,0),$B905,$C905,$D905,$E905)*T$6+T905*T$7&lt;T$2,T$3*T$4,0)</f>
        <v>0</v>
      </c>
      <c r="DN905" s="0" t="n">
        <f aca="false">IF(CHOOSE(MATCH(U$5,$B$10:$E$10,0),$B905,$C905,$D905,$E905)*U$6+U905*U$7&lt;U$2,U$3*U$4,0)</f>
        <v>0</v>
      </c>
      <c r="DO905" s="0" t="n">
        <f aca="false">IF(CHOOSE(MATCH(V$5,$B$10:$E$10,0),$B905,$C905,$D905,$E905)*V$6+V905*V$7&lt;V$2,V$3*V$4,0)</f>
        <v>0</v>
      </c>
      <c r="DP905" s="0" t="n">
        <f aca="false">IF(CHOOSE(MATCH(W$5,$B$10:$E$10,0),$B905,$C905,$D905,$E905)*W$6+W905*W$7&lt;W$2,W$3*W$4,0)</f>
        <v>0</v>
      </c>
      <c r="DQ905" s="0" t="n">
        <f aca="false">IF(CHOOSE(MATCH(X$5,$B$10:$E$10,0),$B905,$C905,$D905,$E905)*X$6+X905*X$7&lt;X$2,X$3*X$4,0)</f>
        <v>0</v>
      </c>
      <c r="DR905" s="0" t="n">
        <f aca="false">IF(CHOOSE(MATCH(Y$5,$B$10:$E$10,0),$B905,$C905,$D905,$E905)*Y$6+Y905*Y$7&lt;Y$2,Y$3*Y$4,0)</f>
        <v>0</v>
      </c>
      <c r="DS905" s="0" t="n">
        <f aca="false">IF(CHOOSE(MATCH(Z$5,$B$10:$E$10,0),$B905,$C905,$D905,$E905)*Z$6+Z905*Z$7&lt;Z$2,Z$3*Z$4,0)</f>
        <v>0</v>
      </c>
      <c r="DT905" s="0" t="n">
        <f aca="false">IF(CHOOSE(MATCH(AA$5,$B$10:$E$10,0),$B905,$C905,$D905,$E905)*AA$6+AA905*AA$7&lt;AA$2,AA$3*AA$4,0)</f>
        <v>0</v>
      </c>
      <c r="DU905" s="0" t="n">
        <f aca="false">IF(CHOOSE(MATCH(AB$5,$B$10:$E$10,0),$B905,$C905,$D905,$E905)*AB$6+AB905*AB$7&lt;AB$2,AB$3*AB$4,0)</f>
        <v>0</v>
      </c>
      <c r="DV905" s="0" t="n">
        <f aca="false">IF(CHOOSE(MATCH(AC$5,$B$10:$E$10,0),$B905,$C905,$D905,$E905)*AC$6+AC905*AC$7&lt;AC$2,AC$3*AC$4,0)</f>
        <v>0</v>
      </c>
      <c r="DW905" s="0" t="n">
        <f aca="false">IF(CHOOSE(MATCH(AD$5,$B$10:$E$10,0),$B905,$C905,$D905,$E905)*AD$6+AD905*AD$7&lt;AD$2,AD$3*AD$4,0)</f>
        <v>0</v>
      </c>
      <c r="DX905" s="0" t="n">
        <f aca="false">IF(CHOOSE(MATCH(AE$5,$B$10:$E$10,0),$B905,$C905,$D905,$E905)*AE$6+AE905*AE$7&lt;AE$2,AE$3*AE$4,0)</f>
        <v>0</v>
      </c>
      <c r="DY905" s="0" t="n">
        <f aca="false">IF(CHOOSE(MATCH(AF$5,$B$10:$E$10,0),$B905,$C905,$D905,$E905)*AF$6+AF905*AF$7&lt;AF$2,AF$3*AF$4,0)</f>
        <v>0</v>
      </c>
      <c r="DZ905" s="0" t="n">
        <f aca="false">IF(CHOOSE(MATCH(AG$5,$B$10:$E$10,0),$B905,$C905,$D905,$E905)*AG$6+AG905*AG$7&lt;AG$2,AG$3*AG$4,0)</f>
        <v>0</v>
      </c>
      <c r="EA905" s="0" t="n">
        <f aca="false">IF(CHOOSE(MATCH(AH$5,$B$10:$E$10,0),$B905,$C905,$D905,$E905)*AH$6+AH905*AH$7&lt;AH$2,AH$3*AH$4,0)</f>
        <v>0</v>
      </c>
      <c r="EB905" s="0" t="n">
        <f aca="false">IF(CHOOSE(MATCH(AI$5,$B$10:$E$10,0),$B905,$C905,$D905,$E905)*AI$6+AI905*AI$7&lt;AI$2,AI$3*AI$4,0)</f>
        <v>0</v>
      </c>
      <c r="EC905" s="0" t="n">
        <f aca="false">IF(CHOOSE(MATCH(AJ$5,$B$10:$E$10,0),$B905,$C905,$D905,$E905)*AJ$6+AJ905*AJ$7&lt;AJ$2,AJ$3*AJ$4,0)</f>
        <v>0</v>
      </c>
      <c r="ED905" s="0" t="n">
        <f aca="false">IF(CHOOSE(MATCH(AK$5,$B$10:$E$10,0),$B905,$C905,$D905,$E905)*AK$6+AK905*AK$7&lt;AK$2,AK$3*AK$4,0)</f>
        <v>0</v>
      </c>
      <c r="EE905" s="0" t="n">
        <f aca="false">IF(CHOOSE(MATCH(AL$5,$B$10:$E$10,0),$B905,$C905,$D905,$E905)*AL$6+AL905*AL$7&lt;AL$2,AL$3*AL$4,0)</f>
        <v>0</v>
      </c>
      <c r="EF905" s="0" t="n">
        <f aca="false">IF(CHOOSE(MATCH(AM$5,$B$10:$E$10,0),$B905,$C905,$D905,$E905)*AM$6+AM905*AM$7&lt;AM$2,AM$3*AM$4,0)</f>
        <v>0</v>
      </c>
      <c r="EG905" s="0" t="n">
        <f aca="false">IF(CHOOSE(MATCH(AN$5,$B$10:$E$10,0),$B905,$C905,$D905,$E905)*AN$6+AN905*AN$7&lt;AN$2,AN$3*AN$4,0)</f>
        <v>0</v>
      </c>
      <c r="EH905" s="0" t="n">
        <f aca="false">IF(CHOOSE(MATCH(AO$5,$B$10:$E$10,0),$B905,$C905,$D905,$E905)*AO$6+AO905*AO$7&lt;AO$2,AO$3*AO$4,0)</f>
        <v>0</v>
      </c>
      <c r="EI905" s="0" t="n">
        <f aca="false">IF(CHOOSE(MATCH(AP$5,$B$10:$E$10,0),$B905,$C905,$D905,$E905)*AP$6+AP905*AP$7&lt;AP$2,AP$3*AP$4,0)</f>
        <v>0</v>
      </c>
      <c r="EJ905" s="0" t="n">
        <f aca="false">IF(CHOOSE(MATCH(AQ$5,$B$10:$E$10,0),$B905,$C905,$D905,$E905)*AQ$6+AQ905*AQ$7&lt;AQ$2,AQ$3*AQ$4,0)</f>
        <v>0</v>
      </c>
      <c r="EK905" s="0" t="n">
        <f aca="false">IF(CHOOSE(MATCH(AR$5,$B$10:$E$10,0),$B905,$C905,$D905,$E905)*AR$6+AR905*AR$7&lt;AR$2,AR$3*AR$4,0)</f>
        <v>0</v>
      </c>
      <c r="EL905" s="0" t="n">
        <f aca="false">IF(CHOOSE(MATCH(AS$5,$B$10:$E$10,0),$B905,$C905,$D905,$E905)*AS$6+AS905*AS$7&lt;AS$2,AS$3*AS$4,0)</f>
        <v>0</v>
      </c>
      <c r="EM905" s="0" t="n">
        <f aca="false">IF(CHOOSE(MATCH(AT$5,$B$10:$E$10,0),$B905,$C905,$D905,$E905)*AT$6+AT905*AT$7&lt;AT$2,AT$3*AT$4,0)</f>
        <v>0</v>
      </c>
      <c r="EN905" s="0" t="n">
        <f aca="false">IF(CHOOSE(MATCH(AU$5,$B$10:$E$10,0),$B905,$C905,$D905,$E905)*AU$6+AU905*AU$7&lt;AU$2,AU$3*AU$4,0)</f>
        <v>0</v>
      </c>
      <c r="EO905" s="0" t="n">
        <f aca="false">IF(CHOOSE(MATCH(AV$5,$B$10:$E$10,0),$B905,$C905,$D905,$E905)*AV$6+AV905*AV$7&lt;AV$2,AV$3*AV$4,0)</f>
        <v>0</v>
      </c>
      <c r="EP905" s="0" t="n">
        <f aca="false">IF(CHOOSE(MATCH(AW$5,$B$10:$E$10,0),$B905,$C905,$D905,$E905)*AW$6+AW905*AW$7&lt;AW$2,AW$3*AW$4,0)</f>
        <v>0</v>
      </c>
      <c r="EQ905" s="0" t="n">
        <f aca="false">IF(CHOOSE(MATCH(AX$5,$B$10:$E$10,0),$B905,$C905,$D905,$E905)*AX$6+AX905*AX$7&lt;AX$2,AX$3*AX$4,0)</f>
        <v>0</v>
      </c>
      <c r="ER905" s="0" t="n">
        <f aca="false">IF(CHOOSE(MATCH(AY$5,$B$10:$E$10,0),$B905,$C905,$D905,$E905)*AY$6+AY905*AY$7&lt;AY$2,AY$3*AY$4,0)</f>
        <v>0</v>
      </c>
      <c r="ES905" s="0" t="n">
        <f aca="false">IF(CHOOSE(MATCH(AZ$5,$B$10:$E$10,0),$B905,$C905,$D905,$E905)*AZ$6+AZ905*AZ$7&lt;AZ$2,AZ$3*AZ$4,0)</f>
        <v>0</v>
      </c>
      <c r="ET905" s="0" t="n">
        <f aca="false">IF(CHOOSE(MATCH(BA$5,$B$10:$E$10,0),$B905,$C905,$D905,$E905)*BA$6+BA905*BA$7&lt;BA$2,BA$3*BA$4,0)</f>
        <v>0</v>
      </c>
      <c r="EU905" s="0" t="n">
        <f aca="false">IF(CHOOSE(MATCH(BB$5,$B$10:$E$10,0),$B905,$C905,$D905,$E905)*BB$6+BB905*BB$7&lt;BB$2,BB$3*BB$4,0)</f>
        <v>0</v>
      </c>
      <c r="EV905" s="0" t="n">
        <f aca="false">IF(CHOOSE(MATCH(BC$5,$B$10:$E$10,0),$B905,$C905,$D905,$E905)*BC$6+BC905*BC$7&lt;BC$2,BC$3*BC$4,0)</f>
        <v>0</v>
      </c>
      <c r="EW905" s="0" t="n">
        <f aca="false">IF(CHOOSE(MATCH(BD$5,$B$10:$E$10,0),$B905,$C905,$D905,$E905)*BD$6+BD905*BD$7&lt;BD$2,BD$3*BD$4,0)</f>
        <v>0</v>
      </c>
      <c r="EX905" s="0" t="n">
        <f aca="false">IF(CHOOSE(MATCH(BE$5,$B$10:$E$10,0),$B905,$C905,$D905,$E905)*BE$6+BE905*BE$7&lt;BE$2,BE$3*BE$4,0)</f>
        <v>0</v>
      </c>
      <c r="EY905" s="0" t="n">
        <f aca="false">IF(CHOOSE(MATCH(BF$5,$B$10:$E$10,0),$B905,$C905,$D905,$E905)*BF$6+BF905*BF$7&lt;BF$2,BF$3*BF$4,0)</f>
        <v>0</v>
      </c>
      <c r="EZ905" s="0" t="n">
        <f aca="false">IF(CHOOSE(MATCH(BG$5,$B$10:$E$10,0),$B905,$C905,$D905,$E905)*BG$6+BG905*BG$7&lt;BG$2,BG$3*BG$4,0)</f>
        <v>0</v>
      </c>
      <c r="FA905" s="0" t="n">
        <f aca="false">IF(CHOOSE(MATCH(BH$5,$B$10:$E$10,0),$B905,$C905,$D905,$E905)*BH$6+BH905*BH$7&lt;BH$2,BH$3*BH$4,0)</f>
        <v>0</v>
      </c>
      <c r="FB905" s="0" t="n">
        <f aca="false">IF(CHOOSE(MATCH(BI$5,$B$10:$E$10,0),$B905,$C905,$D905,$E905)*BI$6+BI905*BI$7&lt;BI$2,BI$3*BI$4,0)</f>
        <v>0</v>
      </c>
      <c r="FC905" s="0" t="n">
        <f aca="false">IF(CHOOSE(MATCH(BJ$5,$B$10:$E$10,0),$B905,$C905,$D905,$E905)*BJ$6+BJ905*BJ$7&lt;BJ$2,BJ$3*BJ$4,0)</f>
        <v>0</v>
      </c>
      <c r="FD905" s="0" t="n">
        <f aca="false">IF(CHOOSE(MATCH(BK$5,$B$10:$E$10,0),$B905,$C905,$D905,$E905)*BK$6+BK905*BK$7&lt;BK$2,BK$3*BK$4,0)</f>
        <v>0</v>
      </c>
      <c r="FE905" s="0" t="n">
        <f aca="false">IF(CHOOSE(MATCH(BL$5,$B$10:$E$10,0),$B905,$C905,$D905,$E905)*BL$6+BL905*BL$7&lt;BL$2,BL$3*BL$4,0)</f>
        <v>0</v>
      </c>
      <c r="FF905" s="0" t="n">
        <f aca="false">IF(CHOOSE(MATCH(BM$5,$B$10:$E$10,0),$B905,$C905,$D905,$E905)*BM$6+BM905*BM$7&lt;BM$2,BM$3*BM$4,0)</f>
        <v>0</v>
      </c>
      <c r="FG905" s="0" t="n">
        <f aca="false">IF(CHOOSE(MATCH(BN$5,$B$10:$E$10,0),$B905,$C905,$D905,$E905)*BN$6+BN905*BN$7&lt;BN$2,BN$3*BN$4,0)</f>
        <v>0</v>
      </c>
      <c r="FH905" s="0" t="n">
        <f aca="false">IF(CHOOSE(MATCH(BO$5,$B$10:$E$10,0),$B905,$C905,$D905,$E905)*BO$6+BO905*BO$7&lt;BO$2,BO$3*BO$4,0)</f>
        <v>0</v>
      </c>
      <c r="FI905" s="0" t="n">
        <f aca="false">IF(CHOOSE(MATCH(BP$5,$B$10:$E$10,0),$B905,$C905,$D905,$E905)*BP$6+BP905*BP$7&lt;BP$2,BP$3*BP$4,0)</f>
        <v>0</v>
      </c>
      <c r="FJ905" s="0" t="n">
        <f aca="false">IF(CHOOSE(MATCH(BQ$5,$B$10:$E$10,0),$B905,$C905,$D905,$E905)*BQ$6+BQ905*BQ$7&lt;BQ$2,BQ$3*BQ$4,0)</f>
        <v>0</v>
      </c>
      <c r="FK905" s="0" t="n">
        <f aca="false">IF(CHOOSE(MATCH(BR$5,$B$10:$E$10,0),$B905,$C905,$D905,$E905)*BR$6+BR905*BR$7&lt;BR$2,BR$3*BR$4,0)</f>
        <v>0</v>
      </c>
      <c r="FL905" s="0" t="n">
        <f aca="false">IF(CHOOSE(MATCH(BS$5,$B$10:$E$10,0),$B905,$C905,$D905,$E905)*BS$6+BS905*BS$7&lt;BS$2,BS$3*BS$4,0)</f>
        <v>0</v>
      </c>
      <c r="FM905" s="0" t="n">
        <f aca="false">IF(CHOOSE(MATCH(BT$5,$B$10:$E$10,0),$B905,$C905,$D905,$E905)*BT$6+BT905*BT$7&lt;BT$2,BT$3*BT$4,0)</f>
        <v>0</v>
      </c>
      <c r="FN905" s="0" t="n">
        <f aca="false">IF(CHOOSE(MATCH(BU$5,$B$10:$E$10,0),$B905,$C905,$D905,$E905)*BU$6+BU905*BU$7&lt;BU$2,BU$3*BU$4,0)</f>
        <v>0</v>
      </c>
      <c r="FO905" s="0" t="n">
        <f aca="false">IF(CHOOSE(MATCH(BV$5,$B$10:$E$10,0),$B905,$C905,$D905,$E905)*BV$6+BV905*BV$7&lt;BV$2,BV$3*BV$4,0)</f>
        <v>0</v>
      </c>
      <c r="FP905" s="0" t="n">
        <f aca="false">IF(CHOOSE(MATCH(BW$5,$B$10:$E$10,0),$B905,$C905,$D905,$E905)*BW$6+BW905*BW$7&lt;BW$2,BW$3*BW$4,0)</f>
        <v>0</v>
      </c>
      <c r="FQ905" s="0" t="n">
        <f aca="false">IF(CHOOSE(MATCH(BX$5,$B$10:$E$10,0),$B905,$C905,$D905,$E905)*BX$6+BX905*BX$7&lt;BX$2,BX$3*BX$4,0)</f>
        <v>0</v>
      </c>
      <c r="FR905" s="0" t="n">
        <f aca="false">IF(CHOOSE(MATCH(BY$5,$B$10:$E$10,0),$B905,$C905,$D905,$E905)*BY$6+BY905*BY$7&lt;BY$2,BY$3*BY$4,0)</f>
        <v>0</v>
      </c>
      <c r="FS905" s="0" t="n">
        <f aca="false">IF(CHOOSE(MATCH(BZ$5,$B$10:$E$10,0),$B905,$C905,$D905,$E905)*BZ$6+BZ905*BZ$7&lt;BZ$2,BZ$3*BZ$4,0)</f>
        <v>0</v>
      </c>
      <c r="FT905" s="0" t="n">
        <f aca="false">IF(CHOOSE(MATCH(CA$5,$B$10:$E$10,0),$B905,$C905,$D905,$E905)*CA$6+CA905*CA$7&lt;CA$2,CA$3*CA$4,0)</f>
        <v>0</v>
      </c>
      <c r="FU905" s="0" t="n">
        <f aca="false">IF(CHOOSE(MATCH(CB$5,$B$10:$E$10,0),$B905,$C905,$D905,$E905)*CB$6+CB905*CB$7&lt;CB$2,CB$3*CB$4,0)</f>
        <v>0</v>
      </c>
      <c r="FV905" s="0" t="n">
        <f aca="false">IF(CHOOSE(MATCH(CC$5,$B$10:$E$10,0),$B905,$C905,$D905,$E905)*CC$6+CC905*CC$7&lt;CC$2,CC$3*CC$4,0)</f>
        <v>0</v>
      </c>
      <c r="FW905" s="0" t="n">
        <f aca="false">IF(CHOOSE(MATCH(CD$5,$B$10:$E$10,0),$B905,$C905,$D905,$E905)*CD$6+CD905*CD$7&lt;CD$2,CD$3*CD$4,0)</f>
        <v>0</v>
      </c>
      <c r="FX905" s="0" t="n">
        <f aca="false">IF(CHOOSE(MATCH(CE$5,$B$10:$E$10,0),$B905,$C905,$D905,$E905)*CE$6+CE905*CE$7&lt;CE$2,CE$3*CE$4,0)</f>
        <v>0</v>
      </c>
      <c r="FY905" s="0" t="n">
        <f aca="false">IF(CHOOSE(MATCH(CF$5,$B$10:$E$10,0),$B905,$C905,$D905,$E905)*CF$6+CF905*CF$7&lt;CF$2,CF$3*CF$4,0)</f>
        <v>0</v>
      </c>
      <c r="FZ905" s="0" t="n">
        <f aca="false">IF(CHOOSE(MATCH(CG$5,$B$10:$E$10,0),$B905,$C905,$D905,$E905)*CG$6+CG905*CG$7&lt;CG$2,CG$3*CG$4,0)</f>
        <v>0</v>
      </c>
      <c r="GA905" s="0" t="n">
        <f aca="false">IF(CHOOSE(MATCH(CH$5,$B$10:$E$10,0),$B905,$C905,$D905,$E905)*CH$6+CH905*CH$7&lt;CH$2,CH$3*CH$4,0)</f>
        <v>0</v>
      </c>
      <c r="GB905" s="0" t="n">
        <f aca="false">IF(CHOOSE(MATCH(CI$5,$B$10:$E$10,0),$B905,$C905,$D905,$E905)*CI$6+CI905*CI$7&lt;CI$2,CI$3*CI$4,0)</f>
        <v>0</v>
      </c>
      <c r="GC905" s="0" t="n">
        <f aca="false">IF(CHOOSE(MATCH(CJ$5,$B$10:$E$10,0),$B905,$C905,$D905,$E905)*CJ$6+CJ905*CJ$7&lt;CJ$2,CJ$3*CJ$4,0)</f>
        <v>0</v>
      </c>
      <c r="GD905" s="0" t="n">
        <f aca="false">IF(CHOOSE(MATCH(CK$5,$B$10:$E$10,0),$B905,$C905,$D905,$E905)*CK$6+CK905*CK$7&lt;CK$2,CK$3*CK$4,0)</f>
        <v>0</v>
      </c>
      <c r="GE905" s="0" t="n">
        <f aca="false">IF(CHOOSE(MATCH(CL$5,$B$10:$E$10,0),$B905,$C905,$D905,$E905)*CL$6+CL905*CL$7&lt;CL$2,CL$3*CL$4,0)</f>
        <v>0</v>
      </c>
      <c r="GF905" s="0" t="n">
        <f aca="false">IF(CHOOSE(MATCH(CM$5,$B$10:$E$10,0),$B905,$C905,$D905,$E905)*CM$6+CM905*CM$7&lt;CM$2,CM$3*CM$4,0)</f>
        <v>0</v>
      </c>
      <c r="GG905" s="0" t="n">
        <f aca="false">IF(CHOOSE(MATCH(CN$5,$B$10:$E$10,0),$B905,$C905,$D905,$E905)*CN$6+CN905*CN$7&lt;CN$2,CN$3*CN$4,0)</f>
        <v>0</v>
      </c>
      <c r="GH905" s="0" t="n">
        <f aca="false">IF(CHOOSE(MATCH(CO$5,$B$10:$E$10,0),$B905,$C905,$D905,$E905)*CO$6+CO905*CO$7&lt;CO$2,CO$3*CO$4,0)</f>
        <v>0</v>
      </c>
      <c r="GI905" s="0" t="n">
        <f aca="false">IF(CHOOSE(MATCH(CP$5,$B$10:$E$10,0),$B905,$C905,$D905,$E905)*CP$6+CP905*CP$7&lt;CP$2,CP$3*CP$4,0)</f>
        <v>0</v>
      </c>
      <c r="GJ905" s="0" t="n">
        <f aca="false">IF(CHOOSE(MATCH(CQ$5,$B$10:$E$10,0),$B905,$C905,$D905,$E905)*CQ$6+CQ905*CQ$7&lt;CQ$2,CQ$3*CQ$4,0)</f>
        <v>0</v>
      </c>
      <c r="GK905" s="0" t="n">
        <f aca="false">IF(CHOOSE(MATCH(CR$5,$B$10:$E$10,0),$B905,$C905,$D905,$E905)*CR$6+CR905*CR$7&lt;CR$2,CR$3*CR$4,0)</f>
        <v>0</v>
      </c>
      <c r="GL905" s="0" t="n">
        <f aca="false">IF(CHOOSE(MATCH(CS$5,$B$10:$E$10,0),$B905,$C905,$D905,$E905)*CS$6+CS905*CS$7&lt;CS$2,CS$3*CS$4,0)</f>
        <v>0</v>
      </c>
      <c r="GM905" s="0" t="n">
        <f aca="false">IF(CHOOSE(MATCH(CT$5,$B$10:$E$10,0),$B905,$C905,$D905,$E905)*CT$6+CT905*CT$7&lt;CT$2,CT$3*CT$4,0)</f>
        <v>0</v>
      </c>
      <c r="GN905" s="0" t="n">
        <f aca="false">IF(CHOOSE(MATCH(CU$5,$B$10:$E$10,0),$B905,$C905,$D905,$E905)*CU$6+CU905*CU$7&lt;CU$2,CU$3*CU$4,0)</f>
        <v>0</v>
      </c>
      <c r="GO905" s="0" t="n">
        <f aca="false">IF(CHOOSE(MATCH(CV$5,$B$10:$E$10,0),$B905,$C905,$D905,$E905)*CV$6+CV905*CV$7&lt;CV$2,CV$3*CV$4,0)</f>
        <v>0</v>
      </c>
      <c r="GP905" s="0" t="n">
        <f aca="false">IF(CHOOSE(MATCH(CW$5,$B$10:$E$10,0),$B905,$C905,$D905,$E905)*CW$6+CW905*CW$7&lt;CW$2,CW$3*CW$4,0)</f>
        <v>0</v>
      </c>
      <c r="GQ905" s="0" t="n">
        <f aca="false">IF(CHOOSE(MATCH(CX$5,$B$10:$E$10,0),$B905,$C905,$D905,$E905)*CX$6+CX905*CX$7&lt;CX$2,CX$3*CX$4,0)</f>
        <v>0</v>
      </c>
      <c r="GS905" s="0" t="n">
        <f aca="false">SUM(CZ905:GQ905)</f>
        <v>0</v>
      </c>
      <c r="GT905" s="0" t="n">
        <f aca="false">IF(GS905&gt;$GS$6,1,0)</f>
        <v>0</v>
      </c>
    </row>
    <row r="906" customFormat="false" ht="14" hidden="false" customHeight="false" outlineLevel="0" collapsed="false">
      <c r="A906" s="0" t="n">
        <v>896</v>
      </c>
      <c r="B906" s="0" t="n">
        <v>0.323866652240157</v>
      </c>
      <c r="C906" s="0" t="n">
        <v>0.940867249893249</v>
      </c>
      <c r="D906" s="0" t="n">
        <v>1.58258589692618</v>
      </c>
      <c r="E906" s="0" t="n">
        <v>-0.0206548064958339</v>
      </c>
      <c r="G906" s="0" t="n">
        <v>0.0082241058407817</v>
      </c>
      <c r="H906" s="0" t="n">
        <v>-0.509458004671615</v>
      </c>
      <c r="I906" s="0" t="n">
        <v>0.109034772322048</v>
      </c>
      <c r="J906" s="0" t="n">
        <v>0.20174866222078</v>
      </c>
      <c r="K906" s="0" t="n">
        <v>0.433947207056917</v>
      </c>
      <c r="L906" s="0" t="n">
        <v>1.74598426383454</v>
      </c>
      <c r="M906" s="0" t="n">
        <v>-0.0647241904516704</v>
      </c>
      <c r="N906" s="0" t="n">
        <v>-1.32735067381873</v>
      </c>
      <c r="O906" s="0" t="n">
        <v>-0.649795310891932</v>
      </c>
      <c r="P906" s="0" t="n">
        <v>0.483153144159587</v>
      </c>
      <c r="Q906" s="0" t="n">
        <v>-0.92682967078872</v>
      </c>
      <c r="R906" s="0" t="n">
        <v>-0.72409306994814</v>
      </c>
      <c r="S906" s="0" t="n">
        <v>-0.250884113484062</v>
      </c>
      <c r="T906" s="0" t="n">
        <v>0.201280272449367</v>
      </c>
      <c r="U906" s="0" t="n">
        <v>-0.190207174455281</v>
      </c>
      <c r="V906" s="0" t="n">
        <v>3.56347300112247</v>
      </c>
      <c r="W906" s="0" t="n">
        <v>0.481693405163242</v>
      </c>
      <c r="X906" s="0" t="n">
        <v>0.460750015918166</v>
      </c>
      <c r="Y906" s="0" t="n">
        <v>-0.794730112829711</v>
      </c>
      <c r="Z906" s="0" t="n">
        <v>0.233080754696857</v>
      </c>
      <c r="AA906" s="0" t="n">
        <v>-0.211751967071905</v>
      </c>
      <c r="AB906" s="0" t="n">
        <v>0.859567990119103</v>
      </c>
      <c r="AC906" s="0" t="n">
        <v>-0.437144080933649</v>
      </c>
      <c r="AD906" s="0" t="n">
        <v>-0.383133738068864</v>
      </c>
      <c r="AE906" s="0" t="n">
        <v>1.90889295481611</v>
      </c>
      <c r="AF906" s="0" t="n">
        <v>-1.05841763797798</v>
      </c>
      <c r="AG906" s="0" t="n">
        <v>0.786155851528747</v>
      </c>
      <c r="AH906" s="0" t="n">
        <v>-1.34057245304575</v>
      </c>
      <c r="AI906" s="0" t="n">
        <v>1.31526576296892</v>
      </c>
      <c r="AJ906" s="0" t="n">
        <v>0.116888259071857</v>
      </c>
      <c r="AK906" s="0" t="n">
        <v>2.55095073953271</v>
      </c>
      <c r="AL906" s="0" t="n">
        <v>-1.09641632661805</v>
      </c>
      <c r="AM906" s="0" t="n">
        <v>1.76600224222057</v>
      </c>
      <c r="AN906" s="0" t="n">
        <v>-1.22513029054971</v>
      </c>
      <c r="AO906" s="0" t="n">
        <v>-0.956868007051526</v>
      </c>
      <c r="AP906" s="0" t="n">
        <v>1.013927430904</v>
      </c>
      <c r="AQ906" s="0" t="n">
        <v>0.382970029022545</v>
      </c>
      <c r="AR906" s="0" t="n">
        <v>-1.40720203489764</v>
      </c>
      <c r="AS906" s="0" t="n">
        <v>0.673985596222337</v>
      </c>
      <c r="AT906" s="0" t="n">
        <v>1.14060185296694</v>
      </c>
      <c r="AU906" s="0" t="n">
        <v>0.115501279651653</v>
      </c>
      <c r="AV906" s="0" t="n">
        <v>0.179468315764098</v>
      </c>
      <c r="AW906" s="0" t="n">
        <v>-0.389150045521092</v>
      </c>
      <c r="AX906" s="0" t="n">
        <v>3.35508957505226</v>
      </c>
      <c r="AY906" s="0" t="n">
        <v>1.87588739208877</v>
      </c>
      <c r="AZ906" s="0" t="n">
        <v>-0.944248768064426</v>
      </c>
      <c r="BA906" s="0" t="n">
        <v>-1.42071257869247</v>
      </c>
      <c r="BB906" s="0" t="n">
        <v>0.712016117176972</v>
      </c>
      <c r="BC906" s="0" t="n">
        <v>-0.885199824551819</v>
      </c>
      <c r="BD906" s="0" t="n">
        <v>1.57270278577926</v>
      </c>
      <c r="BE906" s="0" t="n">
        <v>0.457944224763196</v>
      </c>
      <c r="BF906" s="0" t="n">
        <v>0.518361957801972</v>
      </c>
      <c r="BG906" s="0" t="n">
        <v>0.903571617527632</v>
      </c>
      <c r="BH906" s="0" t="n">
        <v>0.99342059911578</v>
      </c>
      <c r="BI906" s="0" t="n">
        <v>-0.401144006900722</v>
      </c>
      <c r="BJ906" s="0" t="n">
        <v>-0.0636509867035784</v>
      </c>
      <c r="BK906" s="0" t="n">
        <v>0.160221134137828</v>
      </c>
      <c r="BL906" s="0" t="n">
        <v>-1.17331637738971</v>
      </c>
      <c r="BM906" s="0" t="n">
        <v>0.477830326417461</v>
      </c>
      <c r="BN906" s="0" t="n">
        <v>0.467737208964536</v>
      </c>
      <c r="BO906" s="0" t="n">
        <v>1.93309460883029</v>
      </c>
      <c r="BP906" s="0" t="n">
        <v>0.587904196436284</v>
      </c>
      <c r="BQ906" s="0" t="n">
        <v>0.421373442804907</v>
      </c>
      <c r="BR906" s="0" t="n">
        <v>0.160607669386081</v>
      </c>
      <c r="BS906" s="0" t="n">
        <v>-0.433190052717691</v>
      </c>
      <c r="BT906" s="0" t="n">
        <v>-0.924130745261209</v>
      </c>
      <c r="BU906" s="0" t="n">
        <v>-2.85726855508983</v>
      </c>
      <c r="BV906" s="0" t="n">
        <v>0.0157979229697958</v>
      </c>
      <c r="BW906" s="0" t="n">
        <v>-0.287053580905194</v>
      </c>
      <c r="BX906" s="0" t="n">
        <v>-1.35174104798352</v>
      </c>
      <c r="BY906" s="0" t="n">
        <v>1.20338427223032</v>
      </c>
      <c r="BZ906" s="0" t="n">
        <v>-0.00715317582944408</v>
      </c>
      <c r="CA906" s="0" t="n">
        <v>-1.85028511623386</v>
      </c>
      <c r="CB906" s="0" t="n">
        <v>0.45904926082585</v>
      </c>
      <c r="CC906" s="0" t="n">
        <v>-0.210109192266827</v>
      </c>
      <c r="CD906" s="0" t="n">
        <v>-0.241027464653598</v>
      </c>
      <c r="CE906" s="0" t="n">
        <v>0.326022018271033</v>
      </c>
      <c r="CF906" s="0" t="n">
        <v>-0.0809859557193704</v>
      </c>
      <c r="CG906" s="0" t="n">
        <v>0.557439534532023</v>
      </c>
      <c r="CH906" s="0" t="n">
        <v>-0.47217895371432</v>
      </c>
      <c r="CI906" s="0" t="n">
        <v>-1.29288537209504</v>
      </c>
      <c r="CJ906" s="0" t="n">
        <v>0.286574959318386</v>
      </c>
      <c r="CK906" s="0" t="n">
        <v>-1.74528395291418</v>
      </c>
      <c r="CL906" s="0" t="n">
        <v>0.654526957077906</v>
      </c>
      <c r="CM906" s="0" t="n">
        <v>-0.0755380824557506</v>
      </c>
      <c r="CN906" s="0" t="n">
        <v>1.28585952552385</v>
      </c>
      <c r="CO906" s="0" t="n">
        <v>1.46826096170116</v>
      </c>
      <c r="CP906" s="0" t="n">
        <v>1.49298557516886</v>
      </c>
      <c r="CQ906" s="0" t="n">
        <v>-2.43053364101797</v>
      </c>
      <c r="CR906" s="0" t="n">
        <v>2.03237505047582</v>
      </c>
      <c r="CS906" s="0" t="n">
        <v>0.292798176815268</v>
      </c>
      <c r="CT906" s="0" t="n">
        <v>-1.13126816358999</v>
      </c>
      <c r="CU906" s="0" t="n">
        <v>0.25025201466633</v>
      </c>
      <c r="CV906" s="0" t="n">
        <v>0.912120867724298</v>
      </c>
      <c r="CW906" s="0" t="n">
        <v>0.7651760824956</v>
      </c>
      <c r="CX906" s="0" t="n">
        <v>-2.18524291994981</v>
      </c>
      <c r="CZ906" s="0" t="n">
        <f aca="false">IF(CHOOSE(MATCH(G$5,$B$10:$E$10,0),$B906,$C906,$D906,$E906)*G$6+G906*G$7&lt;G$2,G$3*G$4,0)</f>
        <v>0</v>
      </c>
      <c r="DA906" s="0" t="n">
        <f aca="false">IF(CHOOSE(MATCH(H$5,$B$10:$E$10,0),$B906,$C906,$D906,$E906)*H$6+H906*H$7&lt;H$2,H$3*H$4,0)</f>
        <v>0</v>
      </c>
      <c r="DB906" s="0" t="n">
        <f aca="false">IF(CHOOSE(MATCH(I$5,$B$10:$E$10,0),$B906,$C906,$D906,$E906)*I$6+I906*I$7&lt;I$2,I$3*I$4,0)</f>
        <v>0</v>
      </c>
      <c r="DC906" s="0" t="n">
        <f aca="false">IF(CHOOSE(MATCH(J$5,$B$10:$E$10,0),$B906,$C906,$D906,$E906)*J$6+J906*J$7&lt;J$2,J$3*J$4,0)</f>
        <v>0</v>
      </c>
      <c r="DD906" s="0" t="n">
        <f aca="false">IF(CHOOSE(MATCH(K$5,$B$10:$E$10,0),$B906,$C906,$D906,$E906)*K$6+K906*K$7&lt;K$2,K$3*K$4,0)</f>
        <v>0</v>
      </c>
      <c r="DE906" s="0" t="n">
        <f aca="false">IF(CHOOSE(MATCH(L$5,$B$10:$E$10,0),$B906,$C906,$D906,$E906)*L$6+L906*L$7&lt;L$2,L$3*L$4,0)</f>
        <v>0</v>
      </c>
      <c r="DF906" s="0" t="n">
        <f aca="false">IF(CHOOSE(MATCH(M$5,$B$10:$E$10,0),$B906,$C906,$D906,$E906)*M$6+M906*M$7&lt;M$2,M$3*M$4,0)</f>
        <v>0</v>
      </c>
      <c r="DG906" s="0" t="n">
        <f aca="false">IF(CHOOSE(MATCH(N$5,$B$10:$E$10,0),$B906,$C906,$D906,$E906)*N$6+N906*N$7&lt;N$2,N$3*N$4,0)</f>
        <v>0</v>
      </c>
      <c r="DH906" s="0" t="n">
        <f aca="false">IF(CHOOSE(MATCH(O$5,$B$10:$E$10,0),$B906,$C906,$D906,$E906)*O$6+O906*O$7&lt;O$2,O$3*O$4,0)</f>
        <v>0</v>
      </c>
      <c r="DI906" s="0" t="n">
        <f aca="false">IF(CHOOSE(MATCH(P$5,$B$10:$E$10,0),$B906,$C906,$D906,$E906)*P$6+P906*P$7&lt;P$2,P$3*P$4,0)</f>
        <v>0</v>
      </c>
      <c r="DJ906" s="0" t="n">
        <f aca="false">IF(CHOOSE(MATCH(Q$5,$B$10:$E$10,0),$B906,$C906,$D906,$E906)*Q$6+Q906*Q$7&lt;Q$2,Q$3*Q$4,0)</f>
        <v>0</v>
      </c>
      <c r="DK906" s="0" t="n">
        <f aca="false">IF(CHOOSE(MATCH(R$5,$B$10:$E$10,0),$B906,$C906,$D906,$E906)*R$6+R906*R$7&lt;R$2,R$3*R$4,0)</f>
        <v>0</v>
      </c>
      <c r="DL906" s="0" t="n">
        <f aca="false">IF(CHOOSE(MATCH(S$5,$B$10:$E$10,0),$B906,$C906,$D906,$E906)*S$6+S906*S$7&lt;S$2,S$3*S$4,0)</f>
        <v>0</v>
      </c>
      <c r="DM906" s="0" t="n">
        <f aca="false">IF(CHOOSE(MATCH(T$5,$B$10:$E$10,0),$B906,$C906,$D906,$E906)*T$6+T906*T$7&lt;T$2,T$3*T$4,0)</f>
        <v>0</v>
      </c>
      <c r="DN906" s="0" t="n">
        <f aca="false">IF(CHOOSE(MATCH(U$5,$B$10:$E$10,0),$B906,$C906,$D906,$E906)*U$6+U906*U$7&lt;U$2,U$3*U$4,0)</f>
        <v>0</v>
      </c>
      <c r="DO906" s="0" t="n">
        <f aca="false">IF(CHOOSE(MATCH(V$5,$B$10:$E$10,0),$B906,$C906,$D906,$E906)*V$6+V906*V$7&lt;V$2,V$3*V$4,0)</f>
        <v>0</v>
      </c>
      <c r="DP906" s="0" t="n">
        <f aca="false">IF(CHOOSE(MATCH(W$5,$B$10:$E$10,0),$B906,$C906,$D906,$E906)*W$6+W906*W$7&lt;W$2,W$3*W$4,0)</f>
        <v>0</v>
      </c>
      <c r="DQ906" s="0" t="n">
        <f aca="false">IF(CHOOSE(MATCH(X$5,$B$10:$E$10,0),$B906,$C906,$D906,$E906)*X$6+X906*X$7&lt;X$2,X$3*X$4,0)</f>
        <v>0</v>
      </c>
      <c r="DR906" s="0" t="n">
        <f aca="false">IF(CHOOSE(MATCH(Y$5,$B$10:$E$10,0),$B906,$C906,$D906,$E906)*Y$6+Y906*Y$7&lt;Y$2,Y$3*Y$4,0)</f>
        <v>0</v>
      </c>
      <c r="DS906" s="0" t="n">
        <f aca="false">IF(CHOOSE(MATCH(Z$5,$B$10:$E$10,0),$B906,$C906,$D906,$E906)*Z$6+Z906*Z$7&lt;Z$2,Z$3*Z$4,0)</f>
        <v>0</v>
      </c>
      <c r="DT906" s="0" t="n">
        <f aca="false">IF(CHOOSE(MATCH(AA$5,$B$10:$E$10,0),$B906,$C906,$D906,$E906)*AA$6+AA906*AA$7&lt;AA$2,AA$3*AA$4,0)</f>
        <v>0</v>
      </c>
      <c r="DU906" s="0" t="n">
        <f aca="false">IF(CHOOSE(MATCH(AB$5,$B$10:$E$10,0),$B906,$C906,$D906,$E906)*AB$6+AB906*AB$7&lt;AB$2,AB$3*AB$4,0)</f>
        <v>0</v>
      </c>
      <c r="DV906" s="0" t="n">
        <f aca="false">IF(CHOOSE(MATCH(AC$5,$B$10:$E$10,0),$B906,$C906,$D906,$E906)*AC$6+AC906*AC$7&lt;AC$2,AC$3*AC$4,0)</f>
        <v>0</v>
      </c>
      <c r="DW906" s="0" t="n">
        <f aca="false">IF(CHOOSE(MATCH(AD$5,$B$10:$E$10,0),$B906,$C906,$D906,$E906)*AD$6+AD906*AD$7&lt;AD$2,AD$3*AD$4,0)</f>
        <v>0</v>
      </c>
      <c r="DX906" s="0" t="n">
        <f aca="false">IF(CHOOSE(MATCH(AE$5,$B$10:$E$10,0),$B906,$C906,$D906,$E906)*AE$6+AE906*AE$7&lt;AE$2,AE$3*AE$4,0)</f>
        <v>0</v>
      </c>
      <c r="DY906" s="0" t="n">
        <f aca="false">IF(CHOOSE(MATCH(AF$5,$B$10:$E$10,0),$B906,$C906,$D906,$E906)*AF$6+AF906*AF$7&lt;AF$2,AF$3*AF$4,0)</f>
        <v>0</v>
      </c>
      <c r="DZ906" s="0" t="n">
        <f aca="false">IF(CHOOSE(MATCH(AG$5,$B$10:$E$10,0),$B906,$C906,$D906,$E906)*AG$6+AG906*AG$7&lt;AG$2,AG$3*AG$4,0)</f>
        <v>0</v>
      </c>
      <c r="EA906" s="0" t="n">
        <f aca="false">IF(CHOOSE(MATCH(AH$5,$B$10:$E$10,0),$B906,$C906,$D906,$E906)*AH$6+AH906*AH$7&lt;AH$2,AH$3*AH$4,0)</f>
        <v>0</v>
      </c>
      <c r="EB906" s="0" t="n">
        <f aca="false">IF(CHOOSE(MATCH(AI$5,$B$10:$E$10,0),$B906,$C906,$D906,$E906)*AI$6+AI906*AI$7&lt;AI$2,AI$3*AI$4,0)</f>
        <v>0</v>
      </c>
      <c r="EC906" s="0" t="n">
        <f aca="false">IF(CHOOSE(MATCH(AJ$5,$B$10:$E$10,0),$B906,$C906,$D906,$E906)*AJ$6+AJ906*AJ$7&lt;AJ$2,AJ$3*AJ$4,0)</f>
        <v>0</v>
      </c>
      <c r="ED906" s="0" t="n">
        <f aca="false">IF(CHOOSE(MATCH(AK$5,$B$10:$E$10,0),$B906,$C906,$D906,$E906)*AK$6+AK906*AK$7&lt;AK$2,AK$3*AK$4,0)</f>
        <v>0</v>
      </c>
      <c r="EE906" s="0" t="n">
        <f aca="false">IF(CHOOSE(MATCH(AL$5,$B$10:$E$10,0),$B906,$C906,$D906,$E906)*AL$6+AL906*AL$7&lt;AL$2,AL$3*AL$4,0)</f>
        <v>0</v>
      </c>
      <c r="EF906" s="0" t="n">
        <f aca="false">IF(CHOOSE(MATCH(AM$5,$B$10:$E$10,0),$B906,$C906,$D906,$E906)*AM$6+AM906*AM$7&lt;AM$2,AM$3*AM$4,0)</f>
        <v>0</v>
      </c>
      <c r="EG906" s="0" t="n">
        <f aca="false">IF(CHOOSE(MATCH(AN$5,$B$10:$E$10,0),$B906,$C906,$D906,$E906)*AN$6+AN906*AN$7&lt;AN$2,AN$3*AN$4,0)</f>
        <v>0</v>
      </c>
      <c r="EH906" s="0" t="n">
        <f aca="false">IF(CHOOSE(MATCH(AO$5,$B$10:$E$10,0),$B906,$C906,$D906,$E906)*AO$6+AO906*AO$7&lt;AO$2,AO$3*AO$4,0)</f>
        <v>0</v>
      </c>
      <c r="EI906" s="0" t="n">
        <f aca="false">IF(CHOOSE(MATCH(AP$5,$B$10:$E$10,0),$B906,$C906,$D906,$E906)*AP$6+AP906*AP$7&lt;AP$2,AP$3*AP$4,0)</f>
        <v>0</v>
      </c>
      <c r="EJ906" s="0" t="n">
        <f aca="false">IF(CHOOSE(MATCH(AQ$5,$B$10:$E$10,0),$B906,$C906,$D906,$E906)*AQ$6+AQ906*AQ$7&lt;AQ$2,AQ$3*AQ$4,0)</f>
        <v>0</v>
      </c>
      <c r="EK906" s="0" t="n">
        <f aca="false">IF(CHOOSE(MATCH(AR$5,$B$10:$E$10,0),$B906,$C906,$D906,$E906)*AR$6+AR906*AR$7&lt;AR$2,AR$3*AR$4,0)</f>
        <v>0</v>
      </c>
      <c r="EL906" s="0" t="n">
        <f aca="false">IF(CHOOSE(MATCH(AS$5,$B$10:$E$10,0),$B906,$C906,$D906,$E906)*AS$6+AS906*AS$7&lt;AS$2,AS$3*AS$4,0)</f>
        <v>0</v>
      </c>
      <c r="EM906" s="0" t="n">
        <f aca="false">IF(CHOOSE(MATCH(AT$5,$B$10:$E$10,0),$B906,$C906,$D906,$E906)*AT$6+AT906*AT$7&lt;AT$2,AT$3*AT$4,0)</f>
        <v>0</v>
      </c>
      <c r="EN906" s="0" t="n">
        <f aca="false">IF(CHOOSE(MATCH(AU$5,$B$10:$E$10,0),$B906,$C906,$D906,$E906)*AU$6+AU906*AU$7&lt;AU$2,AU$3*AU$4,0)</f>
        <v>0</v>
      </c>
      <c r="EO906" s="0" t="n">
        <f aca="false">IF(CHOOSE(MATCH(AV$5,$B$10:$E$10,0),$B906,$C906,$D906,$E906)*AV$6+AV906*AV$7&lt;AV$2,AV$3*AV$4,0)</f>
        <v>0</v>
      </c>
      <c r="EP906" s="0" t="n">
        <f aca="false">IF(CHOOSE(MATCH(AW$5,$B$10:$E$10,0),$B906,$C906,$D906,$E906)*AW$6+AW906*AW$7&lt;AW$2,AW$3*AW$4,0)</f>
        <v>0</v>
      </c>
      <c r="EQ906" s="0" t="n">
        <f aca="false">IF(CHOOSE(MATCH(AX$5,$B$10:$E$10,0),$B906,$C906,$D906,$E906)*AX$6+AX906*AX$7&lt;AX$2,AX$3*AX$4,0)</f>
        <v>0</v>
      </c>
      <c r="ER906" s="0" t="n">
        <f aca="false">IF(CHOOSE(MATCH(AY$5,$B$10:$E$10,0),$B906,$C906,$D906,$E906)*AY$6+AY906*AY$7&lt;AY$2,AY$3*AY$4,0)</f>
        <v>0</v>
      </c>
      <c r="ES906" s="0" t="n">
        <f aca="false">IF(CHOOSE(MATCH(AZ$5,$B$10:$E$10,0),$B906,$C906,$D906,$E906)*AZ$6+AZ906*AZ$7&lt;AZ$2,AZ$3*AZ$4,0)</f>
        <v>0</v>
      </c>
      <c r="ET906" s="0" t="n">
        <f aca="false">IF(CHOOSE(MATCH(BA$5,$B$10:$E$10,0),$B906,$C906,$D906,$E906)*BA$6+BA906*BA$7&lt;BA$2,BA$3*BA$4,0)</f>
        <v>0</v>
      </c>
      <c r="EU906" s="0" t="n">
        <f aca="false">IF(CHOOSE(MATCH(BB$5,$B$10:$E$10,0),$B906,$C906,$D906,$E906)*BB$6+BB906*BB$7&lt;BB$2,BB$3*BB$4,0)</f>
        <v>0</v>
      </c>
      <c r="EV906" s="0" t="n">
        <f aca="false">IF(CHOOSE(MATCH(BC$5,$B$10:$E$10,0),$B906,$C906,$D906,$E906)*BC$6+BC906*BC$7&lt;BC$2,BC$3*BC$4,0)</f>
        <v>0</v>
      </c>
      <c r="EW906" s="0" t="n">
        <f aca="false">IF(CHOOSE(MATCH(BD$5,$B$10:$E$10,0),$B906,$C906,$D906,$E906)*BD$6+BD906*BD$7&lt;BD$2,BD$3*BD$4,0)</f>
        <v>0</v>
      </c>
      <c r="EX906" s="0" t="n">
        <f aca="false">IF(CHOOSE(MATCH(BE$5,$B$10:$E$10,0),$B906,$C906,$D906,$E906)*BE$6+BE906*BE$7&lt;BE$2,BE$3*BE$4,0)</f>
        <v>0</v>
      </c>
      <c r="EY906" s="0" t="n">
        <f aca="false">IF(CHOOSE(MATCH(BF$5,$B$10:$E$10,0),$B906,$C906,$D906,$E906)*BF$6+BF906*BF$7&lt;BF$2,BF$3*BF$4,0)</f>
        <v>0</v>
      </c>
      <c r="EZ906" s="0" t="n">
        <f aca="false">IF(CHOOSE(MATCH(BG$5,$B$10:$E$10,0),$B906,$C906,$D906,$E906)*BG$6+BG906*BG$7&lt;BG$2,BG$3*BG$4,0)</f>
        <v>0</v>
      </c>
      <c r="FA906" s="0" t="n">
        <f aca="false">IF(CHOOSE(MATCH(BH$5,$B$10:$E$10,0),$B906,$C906,$D906,$E906)*BH$6+BH906*BH$7&lt;BH$2,BH$3*BH$4,0)</f>
        <v>0</v>
      </c>
      <c r="FB906" s="0" t="n">
        <f aca="false">IF(CHOOSE(MATCH(BI$5,$B$10:$E$10,0),$B906,$C906,$D906,$E906)*BI$6+BI906*BI$7&lt;BI$2,BI$3*BI$4,0)</f>
        <v>0</v>
      </c>
      <c r="FC906" s="0" t="n">
        <f aca="false">IF(CHOOSE(MATCH(BJ$5,$B$10:$E$10,0),$B906,$C906,$D906,$E906)*BJ$6+BJ906*BJ$7&lt;BJ$2,BJ$3*BJ$4,0)</f>
        <v>0</v>
      </c>
      <c r="FD906" s="0" t="n">
        <f aca="false">IF(CHOOSE(MATCH(BK$5,$B$10:$E$10,0),$B906,$C906,$D906,$E906)*BK$6+BK906*BK$7&lt;BK$2,BK$3*BK$4,0)</f>
        <v>0</v>
      </c>
      <c r="FE906" s="0" t="n">
        <f aca="false">IF(CHOOSE(MATCH(BL$5,$B$10:$E$10,0),$B906,$C906,$D906,$E906)*BL$6+BL906*BL$7&lt;BL$2,BL$3*BL$4,0)</f>
        <v>0</v>
      </c>
      <c r="FF906" s="0" t="n">
        <f aca="false">IF(CHOOSE(MATCH(BM$5,$B$10:$E$10,0),$B906,$C906,$D906,$E906)*BM$6+BM906*BM$7&lt;BM$2,BM$3*BM$4,0)</f>
        <v>0</v>
      </c>
      <c r="FG906" s="0" t="n">
        <f aca="false">IF(CHOOSE(MATCH(BN$5,$B$10:$E$10,0),$B906,$C906,$D906,$E906)*BN$6+BN906*BN$7&lt;BN$2,BN$3*BN$4,0)</f>
        <v>0</v>
      </c>
      <c r="FH906" s="0" t="n">
        <f aca="false">IF(CHOOSE(MATCH(BO$5,$B$10:$E$10,0),$B906,$C906,$D906,$E906)*BO$6+BO906*BO$7&lt;BO$2,BO$3*BO$4,0)</f>
        <v>0</v>
      </c>
      <c r="FI906" s="0" t="n">
        <f aca="false">IF(CHOOSE(MATCH(BP$5,$B$10:$E$10,0),$B906,$C906,$D906,$E906)*BP$6+BP906*BP$7&lt;BP$2,BP$3*BP$4,0)</f>
        <v>0</v>
      </c>
      <c r="FJ906" s="0" t="n">
        <f aca="false">IF(CHOOSE(MATCH(BQ$5,$B$10:$E$10,0),$B906,$C906,$D906,$E906)*BQ$6+BQ906*BQ$7&lt;BQ$2,BQ$3*BQ$4,0)</f>
        <v>0</v>
      </c>
      <c r="FK906" s="0" t="n">
        <f aca="false">IF(CHOOSE(MATCH(BR$5,$B$10:$E$10,0),$B906,$C906,$D906,$E906)*BR$6+BR906*BR$7&lt;BR$2,BR$3*BR$4,0)</f>
        <v>0</v>
      </c>
      <c r="FL906" s="0" t="n">
        <f aca="false">IF(CHOOSE(MATCH(BS$5,$B$10:$E$10,0),$B906,$C906,$D906,$E906)*BS$6+BS906*BS$7&lt;BS$2,BS$3*BS$4,0)</f>
        <v>0</v>
      </c>
      <c r="FM906" s="0" t="n">
        <f aca="false">IF(CHOOSE(MATCH(BT$5,$B$10:$E$10,0),$B906,$C906,$D906,$E906)*BT$6+BT906*BT$7&lt;BT$2,BT$3*BT$4,0)</f>
        <v>0</v>
      </c>
      <c r="FN906" s="0" t="n">
        <f aca="false">IF(CHOOSE(MATCH(BU$5,$B$10:$E$10,0),$B906,$C906,$D906,$E906)*BU$6+BU906*BU$7&lt;BU$2,BU$3*BU$4,0)</f>
        <v>0</v>
      </c>
      <c r="FO906" s="0" t="n">
        <f aca="false">IF(CHOOSE(MATCH(BV$5,$B$10:$E$10,0),$B906,$C906,$D906,$E906)*BV$6+BV906*BV$7&lt;BV$2,BV$3*BV$4,0)</f>
        <v>0</v>
      </c>
      <c r="FP906" s="0" t="n">
        <f aca="false">IF(CHOOSE(MATCH(BW$5,$B$10:$E$10,0),$B906,$C906,$D906,$E906)*BW$6+BW906*BW$7&lt;BW$2,BW$3*BW$4,0)</f>
        <v>0</v>
      </c>
      <c r="FQ906" s="0" t="n">
        <f aca="false">IF(CHOOSE(MATCH(BX$5,$B$10:$E$10,0),$B906,$C906,$D906,$E906)*BX$6+BX906*BX$7&lt;BX$2,BX$3*BX$4,0)</f>
        <v>0</v>
      </c>
      <c r="FR906" s="0" t="n">
        <f aca="false">IF(CHOOSE(MATCH(BY$5,$B$10:$E$10,0),$B906,$C906,$D906,$E906)*BY$6+BY906*BY$7&lt;BY$2,BY$3*BY$4,0)</f>
        <v>0</v>
      </c>
      <c r="FS906" s="0" t="n">
        <f aca="false">IF(CHOOSE(MATCH(BZ$5,$B$10:$E$10,0),$B906,$C906,$D906,$E906)*BZ$6+BZ906*BZ$7&lt;BZ$2,BZ$3*BZ$4,0)</f>
        <v>0</v>
      </c>
      <c r="FT906" s="0" t="n">
        <f aca="false">IF(CHOOSE(MATCH(CA$5,$B$10:$E$10,0),$B906,$C906,$D906,$E906)*CA$6+CA906*CA$7&lt;CA$2,CA$3*CA$4,0)</f>
        <v>0</v>
      </c>
      <c r="FU906" s="0" t="n">
        <f aca="false">IF(CHOOSE(MATCH(CB$5,$B$10:$E$10,0),$B906,$C906,$D906,$E906)*CB$6+CB906*CB$7&lt;CB$2,CB$3*CB$4,0)</f>
        <v>0</v>
      </c>
      <c r="FV906" s="0" t="n">
        <f aca="false">IF(CHOOSE(MATCH(CC$5,$B$10:$E$10,0),$B906,$C906,$D906,$E906)*CC$6+CC906*CC$7&lt;CC$2,CC$3*CC$4,0)</f>
        <v>0</v>
      </c>
      <c r="FW906" s="0" t="n">
        <f aca="false">IF(CHOOSE(MATCH(CD$5,$B$10:$E$10,0),$B906,$C906,$D906,$E906)*CD$6+CD906*CD$7&lt;CD$2,CD$3*CD$4,0)</f>
        <v>0</v>
      </c>
      <c r="FX906" s="0" t="n">
        <f aca="false">IF(CHOOSE(MATCH(CE$5,$B$10:$E$10,0),$B906,$C906,$D906,$E906)*CE$6+CE906*CE$7&lt;CE$2,CE$3*CE$4,0)</f>
        <v>0</v>
      </c>
      <c r="FY906" s="0" t="n">
        <f aca="false">IF(CHOOSE(MATCH(CF$5,$B$10:$E$10,0),$B906,$C906,$D906,$E906)*CF$6+CF906*CF$7&lt;CF$2,CF$3*CF$4,0)</f>
        <v>0</v>
      </c>
      <c r="FZ906" s="0" t="n">
        <f aca="false">IF(CHOOSE(MATCH(CG$5,$B$10:$E$10,0),$B906,$C906,$D906,$E906)*CG$6+CG906*CG$7&lt;CG$2,CG$3*CG$4,0)</f>
        <v>0</v>
      </c>
      <c r="GA906" s="0" t="n">
        <f aca="false">IF(CHOOSE(MATCH(CH$5,$B$10:$E$10,0),$B906,$C906,$D906,$E906)*CH$6+CH906*CH$7&lt;CH$2,CH$3*CH$4,0)</f>
        <v>0</v>
      </c>
      <c r="GB906" s="0" t="n">
        <f aca="false">IF(CHOOSE(MATCH(CI$5,$B$10:$E$10,0),$B906,$C906,$D906,$E906)*CI$6+CI906*CI$7&lt;CI$2,CI$3*CI$4,0)</f>
        <v>0</v>
      </c>
      <c r="GC906" s="0" t="n">
        <f aca="false">IF(CHOOSE(MATCH(CJ$5,$B$10:$E$10,0),$B906,$C906,$D906,$E906)*CJ$6+CJ906*CJ$7&lt;CJ$2,CJ$3*CJ$4,0)</f>
        <v>0</v>
      </c>
      <c r="GD906" s="0" t="n">
        <f aca="false">IF(CHOOSE(MATCH(CK$5,$B$10:$E$10,0),$B906,$C906,$D906,$E906)*CK$6+CK906*CK$7&lt;CK$2,CK$3*CK$4,0)</f>
        <v>0</v>
      </c>
      <c r="GE906" s="0" t="n">
        <f aca="false">IF(CHOOSE(MATCH(CL$5,$B$10:$E$10,0),$B906,$C906,$D906,$E906)*CL$6+CL906*CL$7&lt;CL$2,CL$3*CL$4,0)</f>
        <v>0</v>
      </c>
      <c r="GF906" s="0" t="n">
        <f aca="false">IF(CHOOSE(MATCH(CM$5,$B$10:$E$10,0),$B906,$C906,$D906,$E906)*CM$6+CM906*CM$7&lt;CM$2,CM$3*CM$4,0)</f>
        <v>0</v>
      </c>
      <c r="GG906" s="0" t="n">
        <f aca="false">IF(CHOOSE(MATCH(CN$5,$B$10:$E$10,0),$B906,$C906,$D906,$E906)*CN$6+CN906*CN$7&lt;CN$2,CN$3*CN$4,0)</f>
        <v>0</v>
      </c>
      <c r="GH906" s="0" t="n">
        <f aca="false">IF(CHOOSE(MATCH(CO$5,$B$10:$E$10,0),$B906,$C906,$D906,$E906)*CO$6+CO906*CO$7&lt;CO$2,CO$3*CO$4,0)</f>
        <v>0</v>
      </c>
      <c r="GI906" s="0" t="n">
        <f aca="false">IF(CHOOSE(MATCH(CP$5,$B$10:$E$10,0),$B906,$C906,$D906,$E906)*CP$6+CP906*CP$7&lt;CP$2,CP$3*CP$4,0)</f>
        <v>0</v>
      </c>
      <c r="GJ906" s="0" t="n">
        <f aca="false">IF(CHOOSE(MATCH(CQ$5,$B$10:$E$10,0),$B906,$C906,$D906,$E906)*CQ$6+CQ906*CQ$7&lt;CQ$2,CQ$3*CQ$4,0)</f>
        <v>0</v>
      </c>
      <c r="GK906" s="0" t="n">
        <f aca="false">IF(CHOOSE(MATCH(CR$5,$B$10:$E$10,0),$B906,$C906,$D906,$E906)*CR$6+CR906*CR$7&lt;CR$2,CR$3*CR$4,0)</f>
        <v>0</v>
      </c>
      <c r="GL906" s="0" t="n">
        <f aca="false">IF(CHOOSE(MATCH(CS$5,$B$10:$E$10,0),$B906,$C906,$D906,$E906)*CS$6+CS906*CS$7&lt;CS$2,CS$3*CS$4,0)</f>
        <v>0</v>
      </c>
      <c r="GM906" s="0" t="n">
        <f aca="false">IF(CHOOSE(MATCH(CT$5,$B$10:$E$10,0),$B906,$C906,$D906,$E906)*CT$6+CT906*CT$7&lt;CT$2,CT$3*CT$4,0)</f>
        <v>0</v>
      </c>
      <c r="GN906" s="0" t="n">
        <f aca="false">IF(CHOOSE(MATCH(CU$5,$B$10:$E$10,0),$B906,$C906,$D906,$E906)*CU$6+CU906*CU$7&lt;CU$2,CU$3*CU$4,0)</f>
        <v>0</v>
      </c>
      <c r="GO906" s="0" t="n">
        <f aca="false">IF(CHOOSE(MATCH(CV$5,$B$10:$E$10,0),$B906,$C906,$D906,$E906)*CV$6+CV906*CV$7&lt;CV$2,CV$3*CV$4,0)</f>
        <v>0</v>
      </c>
      <c r="GP906" s="0" t="n">
        <f aca="false">IF(CHOOSE(MATCH(CW$5,$B$10:$E$10,0),$B906,$C906,$D906,$E906)*CW$6+CW906*CW$7&lt;CW$2,CW$3*CW$4,0)</f>
        <v>0</v>
      </c>
      <c r="GQ906" s="0" t="n">
        <f aca="false">IF(CHOOSE(MATCH(CX$5,$B$10:$E$10,0),$B906,$C906,$D906,$E906)*CX$6+CX906*CX$7&lt;CX$2,CX$3*CX$4,0)</f>
        <v>0</v>
      </c>
      <c r="GS906" s="0" t="n">
        <f aca="false">SUM(CZ906:GQ906)</f>
        <v>0</v>
      </c>
      <c r="GT906" s="0" t="n">
        <f aca="false">IF(GS906&gt;$GS$6,1,0)</f>
        <v>0</v>
      </c>
    </row>
    <row r="907" customFormat="false" ht="14" hidden="false" customHeight="false" outlineLevel="0" collapsed="false">
      <c r="A907" s="0" t="n">
        <v>897</v>
      </c>
      <c r="B907" s="0" t="n">
        <v>-1.08896223649843</v>
      </c>
      <c r="C907" s="0" t="n">
        <v>-0.544553864173045</v>
      </c>
      <c r="D907" s="0" t="n">
        <v>0.913595433034414</v>
      </c>
      <c r="E907" s="0" t="n">
        <v>-0.485921559406062</v>
      </c>
      <c r="G907" s="0" t="n">
        <v>0.124824737213203</v>
      </c>
      <c r="H907" s="0" t="n">
        <v>1.73935404745862</v>
      </c>
      <c r="I907" s="0" t="n">
        <v>1.53534529090393</v>
      </c>
      <c r="J907" s="0" t="n">
        <v>-1.13796659206855</v>
      </c>
      <c r="K907" s="0" t="n">
        <v>-0.142654243973084</v>
      </c>
      <c r="L907" s="0" t="n">
        <v>0.125442056742031</v>
      </c>
      <c r="M907" s="0" t="n">
        <v>-0.157664317157469</v>
      </c>
      <c r="N907" s="0" t="n">
        <v>0.118274101623683</v>
      </c>
      <c r="O907" s="0" t="n">
        <v>-0.773300143919187</v>
      </c>
      <c r="P907" s="0" t="n">
        <v>0.652821654512081</v>
      </c>
      <c r="Q907" s="0" t="n">
        <v>-0.226954171012039</v>
      </c>
      <c r="R907" s="0" t="n">
        <v>0.290722255158471</v>
      </c>
      <c r="S907" s="0" t="n">
        <v>-1.11502458821633</v>
      </c>
      <c r="T907" s="0" t="n">
        <v>-0.140491920319619</v>
      </c>
      <c r="U907" s="0" t="n">
        <v>0.356756117980694</v>
      </c>
      <c r="V907" s="0" t="n">
        <v>2.02578121388797</v>
      </c>
      <c r="W907" s="0" t="n">
        <v>0.638781330053462</v>
      </c>
      <c r="X907" s="0" t="n">
        <v>1.86751094588544</v>
      </c>
      <c r="Y907" s="0" t="n">
        <v>0.573056695429841</v>
      </c>
      <c r="Z907" s="0" t="n">
        <v>0.659367742628092</v>
      </c>
      <c r="AA907" s="0" t="n">
        <v>0.195896063814871</v>
      </c>
      <c r="AB907" s="0" t="n">
        <v>0.334019887304748</v>
      </c>
      <c r="AC907" s="0" t="n">
        <v>-0.235281731875148</v>
      </c>
      <c r="AD907" s="0" t="n">
        <v>-2.36173946177587</v>
      </c>
      <c r="AE907" s="0" t="n">
        <v>0.516699856234482</v>
      </c>
      <c r="AF907" s="0" t="n">
        <v>0.804100181994727</v>
      </c>
      <c r="AG907" s="0" t="n">
        <v>0.313222017211956</v>
      </c>
      <c r="AH907" s="0" t="n">
        <v>0.136706148623489</v>
      </c>
      <c r="AI907" s="0" t="n">
        <v>0.466968685941538</v>
      </c>
      <c r="AJ907" s="0" t="n">
        <v>-0.264326445176266</v>
      </c>
      <c r="AK907" s="0" t="n">
        <v>1.39131998366793</v>
      </c>
      <c r="AL907" s="0" t="n">
        <v>-3.35508957505226</v>
      </c>
      <c r="AM907" s="0" t="n">
        <v>-0.448111450168653</v>
      </c>
      <c r="AN907" s="0" t="n">
        <v>0.15541786524409</v>
      </c>
      <c r="AO907" s="0" t="n">
        <v>1.29748514154926</v>
      </c>
      <c r="AP907" s="0" t="n">
        <v>-0.925067524804035</v>
      </c>
      <c r="AQ907" s="0" t="n">
        <v>0.415028580391663</v>
      </c>
      <c r="AR907" s="0" t="n">
        <v>-0.894062850420596</v>
      </c>
      <c r="AS907" s="0" t="n">
        <v>-0.0191641902347328</v>
      </c>
      <c r="AT907" s="0" t="n">
        <v>-2.28246790356934</v>
      </c>
      <c r="AU907" s="0" t="n">
        <v>-0.271622866421239</v>
      </c>
      <c r="AV907" s="0" t="n">
        <v>-0.968541371548781</v>
      </c>
      <c r="AW907" s="0" t="n">
        <v>-0.282751670965808</v>
      </c>
      <c r="AX907" s="0" t="n">
        <v>0.521426954946946</v>
      </c>
      <c r="AY907" s="0" t="n">
        <v>0.0549152900930494</v>
      </c>
      <c r="AZ907" s="0" t="n">
        <v>-0.716754584573209</v>
      </c>
      <c r="BA907" s="0" t="n">
        <v>0.543375335837482</v>
      </c>
      <c r="BB907" s="0" t="n">
        <v>-0.107033883978147</v>
      </c>
      <c r="BC907" s="0" t="n">
        <v>-0.792213086242555</v>
      </c>
      <c r="BD907" s="0" t="n">
        <v>1.61464413395152</v>
      </c>
      <c r="BE907" s="0" t="n">
        <v>-1.04604168882361</v>
      </c>
      <c r="BF907" s="0" t="n">
        <v>0.317884314426919</v>
      </c>
      <c r="BG907" s="0" t="n">
        <v>0.315311581289279</v>
      </c>
      <c r="BH907" s="0" t="n">
        <v>0.950240064412355</v>
      </c>
      <c r="BI907" s="0" t="n">
        <v>0.334586047756602</v>
      </c>
      <c r="BJ907" s="0" t="n">
        <v>-0.261634340859018</v>
      </c>
      <c r="BK907" s="0" t="n">
        <v>0.870579697220819</v>
      </c>
      <c r="BL907" s="0" t="n">
        <v>-0.593551021665917</v>
      </c>
      <c r="BM907" s="0" t="n">
        <v>0.780230493546696</v>
      </c>
      <c r="BN907" s="0" t="n">
        <v>2.05081960302778</v>
      </c>
      <c r="BO907" s="0" t="n">
        <v>-0.265990820480511</v>
      </c>
      <c r="BP907" s="0" t="n">
        <v>-0.975289822235936</v>
      </c>
      <c r="BQ907" s="0" t="n">
        <v>-0.863783498061821</v>
      </c>
      <c r="BR907" s="0" t="n">
        <v>-0.151316044139094</v>
      </c>
      <c r="BS907" s="0" t="n">
        <v>-0.994798483588966</v>
      </c>
      <c r="BT907" s="0" t="n">
        <v>0.674369857733836</v>
      </c>
      <c r="BU907" s="0" t="n">
        <v>1.06163952295901</v>
      </c>
      <c r="BV907" s="0" t="n">
        <v>-1.86315446626395</v>
      </c>
      <c r="BW907" s="0" t="n">
        <v>-0.977261152002029</v>
      </c>
      <c r="BX907" s="0" t="n">
        <v>1.13913756649708</v>
      </c>
      <c r="BY907" s="0" t="n">
        <v>0.436974687545444</v>
      </c>
      <c r="BZ907" s="0" t="n">
        <v>-0.569633584746043</v>
      </c>
      <c r="CA907" s="0" t="n">
        <v>0.299351086141542</v>
      </c>
      <c r="CB907" s="0" t="n">
        <v>4.00934368371964</v>
      </c>
      <c r="CC907" s="0" t="n">
        <v>-0.142731551022735</v>
      </c>
      <c r="CD907" s="0" t="n">
        <v>0.346014985552756</v>
      </c>
      <c r="CE907" s="0" t="n">
        <v>-1.19646983876009</v>
      </c>
      <c r="CF907" s="0" t="n">
        <v>-1.09446546048275</v>
      </c>
      <c r="CG907" s="0" t="n">
        <v>-0.555742190044839</v>
      </c>
      <c r="CH907" s="0" t="n">
        <v>1.15598368211067</v>
      </c>
      <c r="CI907" s="0" t="n">
        <v>-0.22514882402902</v>
      </c>
      <c r="CJ907" s="0" t="n">
        <v>-1.08946551335976</v>
      </c>
      <c r="CK907" s="0" t="n">
        <v>0.869238192535704</v>
      </c>
      <c r="CL907" s="0" t="n">
        <v>-0.804418505140347</v>
      </c>
      <c r="CM907" s="0" t="n">
        <v>-0.323683480019099</v>
      </c>
      <c r="CN907" s="0" t="n">
        <v>-0.1239766334038</v>
      </c>
      <c r="CO907" s="0" t="n">
        <v>2.17210981645621</v>
      </c>
      <c r="CP907" s="0" t="n">
        <v>-0.865895799506689</v>
      </c>
      <c r="CQ907" s="0" t="n">
        <v>-0.536119841854088</v>
      </c>
      <c r="CR907" s="0" t="n">
        <v>0.920033471629722</v>
      </c>
      <c r="CS907" s="0" t="n">
        <v>-0.84111889009364</v>
      </c>
      <c r="CT907" s="0" t="n">
        <v>-0.42522287913016</v>
      </c>
      <c r="CU907" s="0" t="n">
        <v>-0.823274604044855</v>
      </c>
      <c r="CV907" s="0" t="n">
        <v>2.60166416410357</v>
      </c>
      <c r="CW907" s="0" t="n">
        <v>-0.682071004121099</v>
      </c>
      <c r="CX907" s="0" t="n">
        <v>0.40512645682611</v>
      </c>
      <c r="CZ907" s="0" t="n">
        <f aca="false">IF(CHOOSE(MATCH(G$5,$B$10:$E$10,0),$B907,$C907,$D907,$E907)*G$6+G907*G$7&lt;G$2,G$3*G$4,0)</f>
        <v>0</v>
      </c>
      <c r="DA907" s="0" t="n">
        <f aca="false">IF(CHOOSE(MATCH(H$5,$B$10:$E$10,0),$B907,$C907,$D907,$E907)*H$6+H907*H$7&lt;H$2,H$3*H$4,0)</f>
        <v>0</v>
      </c>
      <c r="DB907" s="0" t="n">
        <f aca="false">IF(CHOOSE(MATCH(I$5,$B$10:$E$10,0),$B907,$C907,$D907,$E907)*I$6+I907*I$7&lt;I$2,I$3*I$4,0)</f>
        <v>0</v>
      </c>
      <c r="DC907" s="0" t="n">
        <f aca="false">IF(CHOOSE(MATCH(J$5,$B$10:$E$10,0),$B907,$C907,$D907,$E907)*J$6+J907*J$7&lt;J$2,J$3*J$4,0)</f>
        <v>0</v>
      </c>
      <c r="DD907" s="0" t="n">
        <f aca="false">IF(CHOOSE(MATCH(K$5,$B$10:$E$10,0),$B907,$C907,$D907,$E907)*K$6+K907*K$7&lt;K$2,K$3*K$4,0)</f>
        <v>0</v>
      </c>
      <c r="DE907" s="0" t="n">
        <f aca="false">IF(CHOOSE(MATCH(L$5,$B$10:$E$10,0),$B907,$C907,$D907,$E907)*L$6+L907*L$7&lt;L$2,L$3*L$4,0)</f>
        <v>0</v>
      </c>
      <c r="DF907" s="0" t="n">
        <f aca="false">IF(CHOOSE(MATCH(M$5,$B$10:$E$10,0),$B907,$C907,$D907,$E907)*M$6+M907*M$7&lt;M$2,M$3*M$4,0)</f>
        <v>0</v>
      </c>
      <c r="DG907" s="0" t="n">
        <f aca="false">IF(CHOOSE(MATCH(N$5,$B$10:$E$10,0),$B907,$C907,$D907,$E907)*N$6+N907*N$7&lt;N$2,N$3*N$4,0)</f>
        <v>0</v>
      </c>
      <c r="DH907" s="0" t="n">
        <f aca="false">IF(CHOOSE(MATCH(O$5,$B$10:$E$10,0),$B907,$C907,$D907,$E907)*O$6+O907*O$7&lt;O$2,O$3*O$4,0)</f>
        <v>0</v>
      </c>
      <c r="DI907" s="0" t="n">
        <f aca="false">IF(CHOOSE(MATCH(P$5,$B$10:$E$10,0),$B907,$C907,$D907,$E907)*P$6+P907*P$7&lt;P$2,P$3*P$4,0)</f>
        <v>0</v>
      </c>
      <c r="DJ907" s="0" t="n">
        <f aca="false">IF(CHOOSE(MATCH(Q$5,$B$10:$E$10,0),$B907,$C907,$D907,$E907)*Q$6+Q907*Q$7&lt;Q$2,Q$3*Q$4,0)</f>
        <v>0</v>
      </c>
      <c r="DK907" s="0" t="n">
        <f aca="false">IF(CHOOSE(MATCH(R$5,$B$10:$E$10,0),$B907,$C907,$D907,$E907)*R$6+R907*R$7&lt;R$2,R$3*R$4,0)</f>
        <v>0</v>
      </c>
      <c r="DL907" s="0" t="n">
        <f aca="false">IF(CHOOSE(MATCH(S$5,$B$10:$E$10,0),$B907,$C907,$D907,$E907)*S$6+S907*S$7&lt;S$2,S$3*S$4,0)</f>
        <v>0</v>
      </c>
      <c r="DM907" s="0" t="n">
        <f aca="false">IF(CHOOSE(MATCH(T$5,$B$10:$E$10,0),$B907,$C907,$D907,$E907)*T$6+T907*T$7&lt;T$2,T$3*T$4,0)</f>
        <v>0</v>
      </c>
      <c r="DN907" s="0" t="n">
        <f aca="false">IF(CHOOSE(MATCH(U$5,$B$10:$E$10,0),$B907,$C907,$D907,$E907)*U$6+U907*U$7&lt;U$2,U$3*U$4,0)</f>
        <v>0</v>
      </c>
      <c r="DO907" s="0" t="n">
        <f aca="false">IF(CHOOSE(MATCH(V$5,$B$10:$E$10,0),$B907,$C907,$D907,$E907)*V$6+V907*V$7&lt;V$2,V$3*V$4,0)</f>
        <v>0</v>
      </c>
      <c r="DP907" s="0" t="n">
        <f aca="false">IF(CHOOSE(MATCH(W$5,$B$10:$E$10,0),$B907,$C907,$D907,$E907)*W$6+W907*W$7&lt;W$2,W$3*W$4,0)</f>
        <v>0</v>
      </c>
      <c r="DQ907" s="0" t="n">
        <f aca="false">IF(CHOOSE(MATCH(X$5,$B$10:$E$10,0),$B907,$C907,$D907,$E907)*X$6+X907*X$7&lt;X$2,X$3*X$4,0)</f>
        <v>0</v>
      </c>
      <c r="DR907" s="0" t="n">
        <f aca="false">IF(CHOOSE(MATCH(Y$5,$B$10:$E$10,0),$B907,$C907,$D907,$E907)*Y$6+Y907*Y$7&lt;Y$2,Y$3*Y$4,0)</f>
        <v>0</v>
      </c>
      <c r="DS907" s="0" t="n">
        <f aca="false">IF(CHOOSE(MATCH(Z$5,$B$10:$E$10,0),$B907,$C907,$D907,$E907)*Z$6+Z907*Z$7&lt;Z$2,Z$3*Z$4,0)</f>
        <v>0</v>
      </c>
      <c r="DT907" s="0" t="n">
        <f aca="false">IF(CHOOSE(MATCH(AA$5,$B$10:$E$10,0),$B907,$C907,$D907,$E907)*AA$6+AA907*AA$7&lt;AA$2,AA$3*AA$4,0)</f>
        <v>0</v>
      </c>
      <c r="DU907" s="0" t="n">
        <f aca="false">IF(CHOOSE(MATCH(AB$5,$B$10:$E$10,0),$B907,$C907,$D907,$E907)*AB$6+AB907*AB$7&lt;AB$2,AB$3*AB$4,0)</f>
        <v>0</v>
      </c>
      <c r="DV907" s="0" t="n">
        <f aca="false">IF(CHOOSE(MATCH(AC$5,$B$10:$E$10,0),$B907,$C907,$D907,$E907)*AC$6+AC907*AC$7&lt;AC$2,AC$3*AC$4,0)</f>
        <v>0</v>
      </c>
      <c r="DW907" s="0" t="n">
        <f aca="false">IF(CHOOSE(MATCH(AD$5,$B$10:$E$10,0),$B907,$C907,$D907,$E907)*AD$6+AD907*AD$7&lt;AD$2,AD$3*AD$4,0)</f>
        <v>0.5</v>
      </c>
      <c r="DX907" s="0" t="n">
        <f aca="false">IF(CHOOSE(MATCH(AE$5,$B$10:$E$10,0),$B907,$C907,$D907,$E907)*AE$6+AE907*AE$7&lt;AE$2,AE$3*AE$4,0)</f>
        <v>0</v>
      </c>
      <c r="DY907" s="0" t="n">
        <f aca="false">IF(CHOOSE(MATCH(AF$5,$B$10:$E$10,0),$B907,$C907,$D907,$E907)*AF$6+AF907*AF$7&lt;AF$2,AF$3*AF$4,0)</f>
        <v>0</v>
      </c>
      <c r="DZ907" s="0" t="n">
        <f aca="false">IF(CHOOSE(MATCH(AG$5,$B$10:$E$10,0),$B907,$C907,$D907,$E907)*AG$6+AG907*AG$7&lt;AG$2,AG$3*AG$4,0)</f>
        <v>0</v>
      </c>
      <c r="EA907" s="0" t="n">
        <f aca="false">IF(CHOOSE(MATCH(AH$5,$B$10:$E$10,0),$B907,$C907,$D907,$E907)*AH$6+AH907*AH$7&lt;AH$2,AH$3*AH$4,0)</f>
        <v>0</v>
      </c>
      <c r="EB907" s="0" t="n">
        <f aca="false">IF(CHOOSE(MATCH(AI$5,$B$10:$E$10,0),$B907,$C907,$D907,$E907)*AI$6+AI907*AI$7&lt;AI$2,AI$3*AI$4,0)</f>
        <v>0</v>
      </c>
      <c r="EC907" s="0" t="n">
        <f aca="false">IF(CHOOSE(MATCH(AJ$5,$B$10:$E$10,0),$B907,$C907,$D907,$E907)*AJ$6+AJ907*AJ$7&lt;AJ$2,AJ$3*AJ$4,0)</f>
        <v>0</v>
      </c>
      <c r="ED907" s="0" t="n">
        <f aca="false">IF(CHOOSE(MATCH(AK$5,$B$10:$E$10,0),$B907,$C907,$D907,$E907)*AK$6+AK907*AK$7&lt;AK$2,AK$3*AK$4,0)</f>
        <v>0</v>
      </c>
      <c r="EE907" s="0" t="n">
        <f aca="false">IF(CHOOSE(MATCH(AL$5,$B$10:$E$10,0),$B907,$C907,$D907,$E907)*AL$6+AL907*AL$7&lt;AL$2,AL$3*AL$4,0)</f>
        <v>2.5</v>
      </c>
      <c r="EF907" s="0" t="n">
        <f aca="false">IF(CHOOSE(MATCH(AM$5,$B$10:$E$10,0),$B907,$C907,$D907,$E907)*AM$6+AM907*AM$7&lt;AM$2,AM$3*AM$4,0)</f>
        <v>0</v>
      </c>
      <c r="EG907" s="0" t="n">
        <f aca="false">IF(CHOOSE(MATCH(AN$5,$B$10:$E$10,0),$B907,$C907,$D907,$E907)*AN$6+AN907*AN$7&lt;AN$2,AN$3*AN$4,0)</f>
        <v>0</v>
      </c>
      <c r="EH907" s="0" t="n">
        <f aca="false">IF(CHOOSE(MATCH(AO$5,$B$10:$E$10,0),$B907,$C907,$D907,$E907)*AO$6+AO907*AO$7&lt;AO$2,AO$3*AO$4,0)</f>
        <v>0</v>
      </c>
      <c r="EI907" s="0" t="n">
        <f aca="false">IF(CHOOSE(MATCH(AP$5,$B$10:$E$10,0),$B907,$C907,$D907,$E907)*AP$6+AP907*AP$7&lt;AP$2,AP$3*AP$4,0)</f>
        <v>0</v>
      </c>
      <c r="EJ907" s="0" t="n">
        <f aca="false">IF(CHOOSE(MATCH(AQ$5,$B$10:$E$10,0),$B907,$C907,$D907,$E907)*AQ$6+AQ907*AQ$7&lt;AQ$2,AQ$3*AQ$4,0)</f>
        <v>0</v>
      </c>
      <c r="EK907" s="0" t="n">
        <f aca="false">IF(CHOOSE(MATCH(AR$5,$B$10:$E$10,0),$B907,$C907,$D907,$E907)*AR$6+AR907*AR$7&lt;AR$2,AR$3*AR$4,0)</f>
        <v>0</v>
      </c>
      <c r="EL907" s="0" t="n">
        <f aca="false">IF(CHOOSE(MATCH(AS$5,$B$10:$E$10,0),$B907,$C907,$D907,$E907)*AS$6+AS907*AS$7&lt;AS$2,AS$3*AS$4,0)</f>
        <v>0</v>
      </c>
      <c r="EM907" s="0" t="n">
        <f aca="false">IF(CHOOSE(MATCH(AT$5,$B$10:$E$10,0),$B907,$C907,$D907,$E907)*AT$6+AT907*AT$7&lt;AT$2,AT$3*AT$4,0)</f>
        <v>0</v>
      </c>
      <c r="EN907" s="0" t="n">
        <f aca="false">IF(CHOOSE(MATCH(AU$5,$B$10:$E$10,0),$B907,$C907,$D907,$E907)*AU$6+AU907*AU$7&lt;AU$2,AU$3*AU$4,0)</f>
        <v>0</v>
      </c>
      <c r="EO907" s="0" t="n">
        <f aca="false">IF(CHOOSE(MATCH(AV$5,$B$10:$E$10,0),$B907,$C907,$D907,$E907)*AV$6+AV907*AV$7&lt;AV$2,AV$3*AV$4,0)</f>
        <v>0</v>
      </c>
      <c r="EP907" s="0" t="n">
        <f aca="false">IF(CHOOSE(MATCH(AW$5,$B$10:$E$10,0),$B907,$C907,$D907,$E907)*AW$6+AW907*AW$7&lt;AW$2,AW$3*AW$4,0)</f>
        <v>0</v>
      </c>
      <c r="EQ907" s="0" t="n">
        <f aca="false">IF(CHOOSE(MATCH(AX$5,$B$10:$E$10,0),$B907,$C907,$D907,$E907)*AX$6+AX907*AX$7&lt;AX$2,AX$3*AX$4,0)</f>
        <v>0</v>
      </c>
      <c r="ER907" s="0" t="n">
        <f aca="false">IF(CHOOSE(MATCH(AY$5,$B$10:$E$10,0),$B907,$C907,$D907,$E907)*AY$6+AY907*AY$7&lt;AY$2,AY$3*AY$4,0)</f>
        <v>0</v>
      </c>
      <c r="ES907" s="0" t="n">
        <f aca="false">IF(CHOOSE(MATCH(AZ$5,$B$10:$E$10,0),$B907,$C907,$D907,$E907)*AZ$6+AZ907*AZ$7&lt;AZ$2,AZ$3*AZ$4,0)</f>
        <v>0</v>
      </c>
      <c r="ET907" s="0" t="n">
        <f aca="false">IF(CHOOSE(MATCH(BA$5,$B$10:$E$10,0),$B907,$C907,$D907,$E907)*BA$6+BA907*BA$7&lt;BA$2,BA$3*BA$4,0)</f>
        <v>0</v>
      </c>
      <c r="EU907" s="0" t="n">
        <f aca="false">IF(CHOOSE(MATCH(BB$5,$B$10:$E$10,0),$B907,$C907,$D907,$E907)*BB$6+BB907*BB$7&lt;BB$2,BB$3*BB$4,0)</f>
        <v>0</v>
      </c>
      <c r="EV907" s="0" t="n">
        <f aca="false">IF(CHOOSE(MATCH(BC$5,$B$10:$E$10,0),$B907,$C907,$D907,$E907)*BC$6+BC907*BC$7&lt;BC$2,BC$3*BC$4,0)</f>
        <v>0</v>
      </c>
      <c r="EW907" s="0" t="n">
        <f aca="false">IF(CHOOSE(MATCH(BD$5,$B$10:$E$10,0),$B907,$C907,$D907,$E907)*BD$6+BD907*BD$7&lt;BD$2,BD$3*BD$4,0)</f>
        <v>0</v>
      </c>
      <c r="EX907" s="0" t="n">
        <f aca="false">IF(CHOOSE(MATCH(BE$5,$B$10:$E$10,0),$B907,$C907,$D907,$E907)*BE$6+BE907*BE$7&lt;BE$2,BE$3*BE$4,0)</f>
        <v>0</v>
      </c>
      <c r="EY907" s="0" t="n">
        <f aca="false">IF(CHOOSE(MATCH(BF$5,$B$10:$E$10,0),$B907,$C907,$D907,$E907)*BF$6+BF907*BF$7&lt;BF$2,BF$3*BF$4,0)</f>
        <v>0</v>
      </c>
      <c r="EZ907" s="0" t="n">
        <f aca="false">IF(CHOOSE(MATCH(BG$5,$B$10:$E$10,0),$B907,$C907,$D907,$E907)*BG$6+BG907*BG$7&lt;BG$2,BG$3*BG$4,0)</f>
        <v>0</v>
      </c>
      <c r="FA907" s="0" t="n">
        <f aca="false">IF(CHOOSE(MATCH(BH$5,$B$10:$E$10,0),$B907,$C907,$D907,$E907)*BH$6+BH907*BH$7&lt;BH$2,BH$3*BH$4,0)</f>
        <v>0</v>
      </c>
      <c r="FB907" s="0" t="n">
        <f aca="false">IF(CHOOSE(MATCH(BI$5,$B$10:$E$10,0),$B907,$C907,$D907,$E907)*BI$6+BI907*BI$7&lt;BI$2,BI$3*BI$4,0)</f>
        <v>0</v>
      </c>
      <c r="FC907" s="0" t="n">
        <f aca="false">IF(CHOOSE(MATCH(BJ$5,$B$10:$E$10,0),$B907,$C907,$D907,$E907)*BJ$6+BJ907*BJ$7&lt;BJ$2,BJ$3*BJ$4,0)</f>
        <v>0</v>
      </c>
      <c r="FD907" s="0" t="n">
        <f aca="false">IF(CHOOSE(MATCH(BK$5,$B$10:$E$10,0),$B907,$C907,$D907,$E907)*BK$6+BK907*BK$7&lt;BK$2,BK$3*BK$4,0)</f>
        <v>0</v>
      </c>
      <c r="FE907" s="0" t="n">
        <f aca="false">IF(CHOOSE(MATCH(BL$5,$B$10:$E$10,0),$B907,$C907,$D907,$E907)*BL$6+BL907*BL$7&lt;BL$2,BL$3*BL$4,0)</f>
        <v>0</v>
      </c>
      <c r="FF907" s="0" t="n">
        <f aca="false">IF(CHOOSE(MATCH(BM$5,$B$10:$E$10,0),$B907,$C907,$D907,$E907)*BM$6+BM907*BM$7&lt;BM$2,BM$3*BM$4,0)</f>
        <v>0</v>
      </c>
      <c r="FG907" s="0" t="n">
        <f aca="false">IF(CHOOSE(MATCH(BN$5,$B$10:$E$10,0),$B907,$C907,$D907,$E907)*BN$6+BN907*BN$7&lt;BN$2,BN$3*BN$4,0)</f>
        <v>0</v>
      </c>
      <c r="FH907" s="0" t="n">
        <f aca="false">IF(CHOOSE(MATCH(BO$5,$B$10:$E$10,0),$B907,$C907,$D907,$E907)*BO$6+BO907*BO$7&lt;BO$2,BO$3*BO$4,0)</f>
        <v>0</v>
      </c>
      <c r="FI907" s="0" t="n">
        <f aca="false">IF(CHOOSE(MATCH(BP$5,$B$10:$E$10,0),$B907,$C907,$D907,$E907)*BP$6+BP907*BP$7&lt;BP$2,BP$3*BP$4,0)</f>
        <v>0</v>
      </c>
      <c r="FJ907" s="0" t="n">
        <f aca="false">IF(CHOOSE(MATCH(BQ$5,$B$10:$E$10,0),$B907,$C907,$D907,$E907)*BQ$6+BQ907*BQ$7&lt;BQ$2,BQ$3*BQ$4,0)</f>
        <v>0</v>
      </c>
      <c r="FK907" s="0" t="n">
        <f aca="false">IF(CHOOSE(MATCH(BR$5,$B$10:$E$10,0),$B907,$C907,$D907,$E907)*BR$6+BR907*BR$7&lt;BR$2,BR$3*BR$4,0)</f>
        <v>0</v>
      </c>
      <c r="FL907" s="0" t="n">
        <f aca="false">IF(CHOOSE(MATCH(BS$5,$B$10:$E$10,0),$B907,$C907,$D907,$E907)*BS$6+BS907*BS$7&lt;BS$2,BS$3*BS$4,0)</f>
        <v>0</v>
      </c>
      <c r="FM907" s="0" t="n">
        <f aca="false">IF(CHOOSE(MATCH(BT$5,$B$10:$E$10,0),$B907,$C907,$D907,$E907)*BT$6+BT907*BT$7&lt;BT$2,BT$3*BT$4,0)</f>
        <v>0</v>
      </c>
      <c r="FN907" s="0" t="n">
        <f aca="false">IF(CHOOSE(MATCH(BU$5,$B$10:$E$10,0),$B907,$C907,$D907,$E907)*BU$6+BU907*BU$7&lt;BU$2,BU$3*BU$4,0)</f>
        <v>0</v>
      </c>
      <c r="FO907" s="0" t="n">
        <f aca="false">IF(CHOOSE(MATCH(BV$5,$B$10:$E$10,0),$B907,$C907,$D907,$E907)*BV$6+BV907*BV$7&lt;BV$2,BV$3*BV$4,0)</f>
        <v>0</v>
      </c>
      <c r="FP907" s="0" t="n">
        <f aca="false">IF(CHOOSE(MATCH(BW$5,$B$10:$E$10,0),$B907,$C907,$D907,$E907)*BW$6+BW907*BW$7&lt;BW$2,BW$3*BW$4,0)</f>
        <v>0</v>
      </c>
      <c r="FQ907" s="0" t="n">
        <f aca="false">IF(CHOOSE(MATCH(BX$5,$B$10:$E$10,0),$B907,$C907,$D907,$E907)*BX$6+BX907*BX$7&lt;BX$2,BX$3*BX$4,0)</f>
        <v>0</v>
      </c>
      <c r="FR907" s="0" t="n">
        <f aca="false">IF(CHOOSE(MATCH(BY$5,$B$10:$E$10,0),$B907,$C907,$D907,$E907)*BY$6+BY907*BY$7&lt;BY$2,BY$3*BY$4,0)</f>
        <v>0</v>
      </c>
      <c r="FS907" s="0" t="n">
        <f aca="false">IF(CHOOSE(MATCH(BZ$5,$B$10:$E$10,0),$B907,$C907,$D907,$E907)*BZ$6+BZ907*BZ$7&lt;BZ$2,BZ$3*BZ$4,0)</f>
        <v>0</v>
      </c>
      <c r="FT907" s="0" t="n">
        <f aca="false">IF(CHOOSE(MATCH(CA$5,$B$10:$E$10,0),$B907,$C907,$D907,$E907)*CA$6+CA907*CA$7&lt;CA$2,CA$3*CA$4,0)</f>
        <v>0</v>
      </c>
      <c r="FU907" s="0" t="n">
        <f aca="false">IF(CHOOSE(MATCH(CB$5,$B$10:$E$10,0),$B907,$C907,$D907,$E907)*CB$6+CB907*CB$7&lt;CB$2,CB$3*CB$4,0)</f>
        <v>0</v>
      </c>
      <c r="FV907" s="0" t="n">
        <f aca="false">IF(CHOOSE(MATCH(CC$5,$B$10:$E$10,0),$B907,$C907,$D907,$E907)*CC$6+CC907*CC$7&lt;CC$2,CC$3*CC$4,0)</f>
        <v>0</v>
      </c>
      <c r="FW907" s="0" t="n">
        <f aca="false">IF(CHOOSE(MATCH(CD$5,$B$10:$E$10,0),$B907,$C907,$D907,$E907)*CD$6+CD907*CD$7&lt;CD$2,CD$3*CD$4,0)</f>
        <v>0</v>
      </c>
      <c r="FX907" s="0" t="n">
        <f aca="false">IF(CHOOSE(MATCH(CE$5,$B$10:$E$10,0),$B907,$C907,$D907,$E907)*CE$6+CE907*CE$7&lt;CE$2,CE$3*CE$4,0)</f>
        <v>0</v>
      </c>
      <c r="FY907" s="0" t="n">
        <f aca="false">IF(CHOOSE(MATCH(CF$5,$B$10:$E$10,0),$B907,$C907,$D907,$E907)*CF$6+CF907*CF$7&lt;CF$2,CF$3*CF$4,0)</f>
        <v>0</v>
      </c>
      <c r="FZ907" s="0" t="n">
        <f aca="false">IF(CHOOSE(MATCH(CG$5,$B$10:$E$10,0),$B907,$C907,$D907,$E907)*CG$6+CG907*CG$7&lt;CG$2,CG$3*CG$4,0)</f>
        <v>0</v>
      </c>
      <c r="GA907" s="0" t="n">
        <f aca="false">IF(CHOOSE(MATCH(CH$5,$B$10:$E$10,0),$B907,$C907,$D907,$E907)*CH$6+CH907*CH$7&lt;CH$2,CH$3*CH$4,0)</f>
        <v>0</v>
      </c>
      <c r="GB907" s="0" t="n">
        <f aca="false">IF(CHOOSE(MATCH(CI$5,$B$10:$E$10,0),$B907,$C907,$D907,$E907)*CI$6+CI907*CI$7&lt;CI$2,CI$3*CI$4,0)</f>
        <v>0</v>
      </c>
      <c r="GC907" s="0" t="n">
        <f aca="false">IF(CHOOSE(MATCH(CJ$5,$B$10:$E$10,0),$B907,$C907,$D907,$E907)*CJ$6+CJ907*CJ$7&lt;CJ$2,CJ$3*CJ$4,0)</f>
        <v>0</v>
      </c>
      <c r="GD907" s="0" t="n">
        <f aca="false">IF(CHOOSE(MATCH(CK$5,$B$10:$E$10,0),$B907,$C907,$D907,$E907)*CK$6+CK907*CK$7&lt;CK$2,CK$3*CK$4,0)</f>
        <v>0</v>
      </c>
      <c r="GE907" s="0" t="n">
        <f aca="false">IF(CHOOSE(MATCH(CL$5,$B$10:$E$10,0),$B907,$C907,$D907,$E907)*CL$6+CL907*CL$7&lt;CL$2,CL$3*CL$4,0)</f>
        <v>0</v>
      </c>
      <c r="GF907" s="0" t="n">
        <f aca="false">IF(CHOOSE(MATCH(CM$5,$B$10:$E$10,0),$B907,$C907,$D907,$E907)*CM$6+CM907*CM$7&lt;CM$2,CM$3*CM$4,0)</f>
        <v>0</v>
      </c>
      <c r="GG907" s="0" t="n">
        <f aca="false">IF(CHOOSE(MATCH(CN$5,$B$10:$E$10,0),$B907,$C907,$D907,$E907)*CN$6+CN907*CN$7&lt;CN$2,CN$3*CN$4,0)</f>
        <v>0</v>
      </c>
      <c r="GH907" s="0" t="n">
        <f aca="false">IF(CHOOSE(MATCH(CO$5,$B$10:$E$10,0),$B907,$C907,$D907,$E907)*CO$6+CO907*CO$7&lt;CO$2,CO$3*CO$4,0)</f>
        <v>0</v>
      </c>
      <c r="GI907" s="0" t="n">
        <f aca="false">IF(CHOOSE(MATCH(CP$5,$B$10:$E$10,0),$B907,$C907,$D907,$E907)*CP$6+CP907*CP$7&lt;CP$2,CP$3*CP$4,0)</f>
        <v>0</v>
      </c>
      <c r="GJ907" s="0" t="n">
        <f aca="false">IF(CHOOSE(MATCH(CQ$5,$B$10:$E$10,0),$B907,$C907,$D907,$E907)*CQ$6+CQ907*CQ$7&lt;CQ$2,CQ$3*CQ$4,0)</f>
        <v>0</v>
      </c>
      <c r="GK907" s="0" t="n">
        <f aca="false">IF(CHOOSE(MATCH(CR$5,$B$10:$E$10,0),$B907,$C907,$D907,$E907)*CR$6+CR907*CR$7&lt;CR$2,CR$3*CR$4,0)</f>
        <v>0</v>
      </c>
      <c r="GL907" s="0" t="n">
        <f aca="false">IF(CHOOSE(MATCH(CS$5,$B$10:$E$10,0),$B907,$C907,$D907,$E907)*CS$6+CS907*CS$7&lt;CS$2,CS$3*CS$4,0)</f>
        <v>0</v>
      </c>
      <c r="GM907" s="0" t="n">
        <f aca="false">IF(CHOOSE(MATCH(CT$5,$B$10:$E$10,0),$B907,$C907,$D907,$E907)*CT$6+CT907*CT$7&lt;CT$2,CT$3*CT$4,0)</f>
        <v>0</v>
      </c>
      <c r="GN907" s="0" t="n">
        <f aca="false">IF(CHOOSE(MATCH(CU$5,$B$10:$E$10,0),$B907,$C907,$D907,$E907)*CU$6+CU907*CU$7&lt;CU$2,CU$3*CU$4,0)</f>
        <v>0</v>
      </c>
      <c r="GO907" s="0" t="n">
        <f aca="false">IF(CHOOSE(MATCH(CV$5,$B$10:$E$10,0),$B907,$C907,$D907,$E907)*CV$6+CV907*CV$7&lt;CV$2,CV$3*CV$4,0)</f>
        <v>0</v>
      </c>
      <c r="GP907" s="0" t="n">
        <f aca="false">IF(CHOOSE(MATCH(CW$5,$B$10:$E$10,0),$B907,$C907,$D907,$E907)*CW$6+CW907*CW$7&lt;CW$2,CW$3*CW$4,0)</f>
        <v>0</v>
      </c>
      <c r="GQ907" s="0" t="n">
        <f aca="false">IF(CHOOSE(MATCH(CX$5,$B$10:$E$10,0),$B907,$C907,$D907,$E907)*CX$6+CX907*CX$7&lt;CX$2,CX$3*CX$4,0)</f>
        <v>0</v>
      </c>
      <c r="GS907" s="0" t="n">
        <f aca="false">SUM(CZ907:GQ907)</f>
        <v>3</v>
      </c>
      <c r="GT907" s="0" t="n">
        <f aca="false">IF(GS907&gt;$GS$6,1,0)</f>
        <v>0</v>
      </c>
    </row>
    <row r="908" customFormat="false" ht="14" hidden="false" customHeight="false" outlineLevel="0" collapsed="false">
      <c r="A908" s="0" t="n">
        <v>898</v>
      </c>
      <c r="B908" s="0" t="n">
        <v>0.267988701251746</v>
      </c>
      <c r="C908" s="0" t="n">
        <v>0.538733696049601</v>
      </c>
      <c r="D908" s="0" t="n">
        <v>-0.352010165449532</v>
      </c>
      <c r="E908" s="0" t="n">
        <v>-0.692537047630972</v>
      </c>
      <c r="G908" s="0" t="n">
        <v>-0.453954953627544</v>
      </c>
      <c r="H908" s="0" t="n">
        <v>1.58682269102428</v>
      </c>
      <c r="I908" s="0" t="n">
        <v>0.793365870777052</v>
      </c>
      <c r="J908" s="0" t="n">
        <v>1.88665580935776</v>
      </c>
      <c r="K908" s="0" t="n">
        <v>-0.362060745828785</v>
      </c>
      <c r="L908" s="0" t="n">
        <v>0.370158659279696</v>
      </c>
      <c r="M908" s="0" t="n">
        <v>-1.19147671284736</v>
      </c>
      <c r="N908" s="0" t="n">
        <v>-0.963175352808321</v>
      </c>
      <c r="O908" s="0" t="n">
        <v>0.645550244371407</v>
      </c>
      <c r="P908" s="0" t="n">
        <v>1.67374764714623</v>
      </c>
      <c r="Q908" s="0" t="n">
        <v>0.513643954036525</v>
      </c>
      <c r="R908" s="0" t="n">
        <v>-0.505715433973819</v>
      </c>
      <c r="S908" s="0" t="n">
        <v>0.0373017883248394</v>
      </c>
      <c r="T908" s="0" t="n">
        <v>0.232608954320312</v>
      </c>
      <c r="U908" s="0" t="n">
        <v>-0.539478151040385</v>
      </c>
      <c r="V908" s="0" t="n">
        <v>0.71408749136026</v>
      </c>
      <c r="W908" s="0" t="n">
        <v>2.66270944848657</v>
      </c>
      <c r="X908" s="0" t="n">
        <v>0.809716311778175</v>
      </c>
      <c r="Y908" s="0" t="n">
        <v>-0.836878371046623</v>
      </c>
      <c r="Z908" s="0" t="n">
        <v>-0.714678662916413</v>
      </c>
      <c r="AA908" s="0" t="n">
        <v>1.13519263322814</v>
      </c>
      <c r="AB908" s="0" t="n">
        <v>0.272416400548536</v>
      </c>
      <c r="AC908" s="0" t="n">
        <v>-0.293915718430071</v>
      </c>
      <c r="AD908" s="0" t="n">
        <v>1.29695308714872</v>
      </c>
      <c r="AE908" s="0" t="n">
        <v>1.27405883176834</v>
      </c>
      <c r="AF908" s="0" t="n">
        <v>-0.0974978320300579</v>
      </c>
      <c r="AG908" s="0" t="n">
        <v>-2.1919549908489</v>
      </c>
      <c r="AH908" s="0" t="n">
        <v>-0.107803543869522</v>
      </c>
      <c r="AI908" s="0" t="n">
        <v>1.04234914033441</v>
      </c>
      <c r="AJ908" s="0" t="n">
        <v>1.36172729980899</v>
      </c>
      <c r="AK908" s="0" t="n">
        <v>-0.667566837364575</v>
      </c>
      <c r="AL908" s="0" t="n">
        <v>-0.296552116196835</v>
      </c>
      <c r="AM908" s="0" t="n">
        <v>1.17468744065263</v>
      </c>
      <c r="AN908" s="0" t="n">
        <v>-0.773918600316392</v>
      </c>
      <c r="AO908" s="0" t="n">
        <v>0.567475808566087</v>
      </c>
      <c r="AP908" s="0" t="n">
        <v>-0.905415618035477</v>
      </c>
      <c r="AQ908" s="0" t="n">
        <v>1.4837223716313</v>
      </c>
      <c r="AR908" s="0" t="n">
        <v>0.497215069117374</v>
      </c>
      <c r="AS908" s="0" t="n">
        <v>0.0419709067500662</v>
      </c>
      <c r="AT908" s="0" t="n">
        <v>1.11859208118403</v>
      </c>
      <c r="AU908" s="0" t="n">
        <v>-0.278613470072742</v>
      </c>
      <c r="AV908" s="0" t="n">
        <v>-0.277420895145042</v>
      </c>
      <c r="AW908" s="0" t="n">
        <v>-0.520989260621718</v>
      </c>
      <c r="AX908" s="0" t="n">
        <v>0.00470436134492047</v>
      </c>
      <c r="AY908" s="0" t="n">
        <v>0.256729890679708</v>
      </c>
      <c r="AZ908" s="0" t="n">
        <v>-0.821021330921212</v>
      </c>
      <c r="BA908" s="0" t="n">
        <v>-0.986303803074406</v>
      </c>
      <c r="BB908" s="0" t="n">
        <v>-1.64436642080545</v>
      </c>
      <c r="BC908" s="0" t="n">
        <v>-0.206513277589693</v>
      </c>
      <c r="BD908" s="0" t="n">
        <v>0.878653736435808</v>
      </c>
      <c r="BE908" s="0" t="n">
        <v>1.10454493551515</v>
      </c>
      <c r="BF908" s="0" t="n">
        <v>-0.3959257810493</v>
      </c>
      <c r="BG908" s="0" t="n">
        <v>-0.132306468003662</v>
      </c>
      <c r="BH908" s="0" t="n">
        <v>0.168439555636724</v>
      </c>
      <c r="BI908" s="0" t="n">
        <v>-0.595924802837544</v>
      </c>
      <c r="BJ908" s="0" t="n">
        <v>-0.162777951118187</v>
      </c>
      <c r="BK908" s="0" t="n">
        <v>-1.10342170955846</v>
      </c>
      <c r="BL908" s="0" t="n">
        <v>1.22577603178797</v>
      </c>
      <c r="BM908" s="0" t="n">
        <v>-0.269558313448215</v>
      </c>
      <c r="BN908" s="0" t="n">
        <v>-1.35671598400222</v>
      </c>
      <c r="BO908" s="0" t="n">
        <v>-0.368193013855489</v>
      </c>
      <c r="BP908" s="0" t="n">
        <v>-1.27854946185835</v>
      </c>
      <c r="BQ908" s="0" t="n">
        <v>1.35365098685725</v>
      </c>
      <c r="BR908" s="0" t="n">
        <v>0.690786237100838</v>
      </c>
      <c r="BS908" s="0" t="n">
        <v>0.423464143750607</v>
      </c>
      <c r="BT908" s="0" t="n">
        <v>-0.496090706292307</v>
      </c>
      <c r="BU908" s="0" t="n">
        <v>0.50589051170391</v>
      </c>
      <c r="BV908" s="0" t="n">
        <v>0.712705059413565</v>
      </c>
      <c r="BW908" s="0" t="n">
        <v>1.03382490124204</v>
      </c>
      <c r="BX908" s="0" t="n">
        <v>-0.366637777915457</v>
      </c>
      <c r="BY908" s="0" t="n">
        <v>-1.39799794851569</v>
      </c>
      <c r="BZ908" s="0" t="n">
        <v>3.52272763848305</v>
      </c>
      <c r="CA908" s="0" t="n">
        <v>1.97382178157568</v>
      </c>
      <c r="CB908" s="0" t="n">
        <v>-0.425641246692976</v>
      </c>
      <c r="CC908" s="0" t="n">
        <v>-0.143581928568892</v>
      </c>
      <c r="CD908" s="0" t="n">
        <v>1.38490577228367</v>
      </c>
      <c r="CE908" s="0" t="n">
        <v>0.0963450474955607</v>
      </c>
      <c r="CF908" s="0" t="n">
        <v>0.638499386695912</v>
      </c>
      <c r="CG908" s="0" t="n">
        <v>1.08421772893053</v>
      </c>
      <c r="CH908" s="0" t="n">
        <v>-1.41071268444648</v>
      </c>
      <c r="CI908" s="0" t="n">
        <v>1.32201648739283</v>
      </c>
      <c r="CJ908" s="0" t="n">
        <v>0.69516318035312</v>
      </c>
      <c r="CK908" s="0" t="n">
        <v>-0.339443886332447</v>
      </c>
      <c r="CL908" s="0" t="n">
        <v>-1.38072664412903</v>
      </c>
      <c r="CM908" s="0" t="n">
        <v>0.548436673852848</v>
      </c>
      <c r="CN908" s="0" t="n">
        <v>0.685067789163441</v>
      </c>
      <c r="CO908" s="0" t="n">
        <v>0.348941284755711</v>
      </c>
      <c r="CP908" s="0" t="n">
        <v>-1.23720838018926</v>
      </c>
      <c r="CQ908" s="0" t="n">
        <v>-0.510503923578654</v>
      </c>
      <c r="CR908" s="0" t="n">
        <v>-0.107803543869522</v>
      </c>
      <c r="CS908" s="0" t="n">
        <v>0.0984209691523574</v>
      </c>
      <c r="CT908" s="0" t="n">
        <v>1.15122020361014</v>
      </c>
      <c r="CU908" s="0" t="n">
        <v>-1.97489498532377</v>
      </c>
      <c r="CV908" s="0" t="n">
        <v>1.25415908769355</v>
      </c>
      <c r="CW908" s="0" t="n">
        <v>-0.0935790467337938</v>
      </c>
      <c r="CX908" s="0" t="n">
        <v>-0.47971752792364</v>
      </c>
      <c r="CZ908" s="0" t="n">
        <f aca="false">IF(CHOOSE(MATCH(G$5,$B$10:$E$10,0),$B908,$C908,$D908,$E908)*G$6+G908*G$7&lt;G$2,G$3*G$4,0)</f>
        <v>0</v>
      </c>
      <c r="DA908" s="0" t="n">
        <f aca="false">IF(CHOOSE(MATCH(H$5,$B$10:$E$10,0),$B908,$C908,$D908,$E908)*H$6+H908*H$7&lt;H$2,H$3*H$4,0)</f>
        <v>0</v>
      </c>
      <c r="DB908" s="0" t="n">
        <f aca="false">IF(CHOOSE(MATCH(I$5,$B$10:$E$10,0),$B908,$C908,$D908,$E908)*I$6+I908*I$7&lt;I$2,I$3*I$4,0)</f>
        <v>0</v>
      </c>
      <c r="DC908" s="0" t="n">
        <f aca="false">IF(CHOOSE(MATCH(J$5,$B$10:$E$10,0),$B908,$C908,$D908,$E908)*J$6+J908*J$7&lt;J$2,J$3*J$4,0)</f>
        <v>0</v>
      </c>
      <c r="DD908" s="0" t="n">
        <f aca="false">IF(CHOOSE(MATCH(K$5,$B$10:$E$10,0),$B908,$C908,$D908,$E908)*K$6+K908*K$7&lt;K$2,K$3*K$4,0)</f>
        <v>0</v>
      </c>
      <c r="DE908" s="0" t="n">
        <f aca="false">IF(CHOOSE(MATCH(L$5,$B$10:$E$10,0),$B908,$C908,$D908,$E908)*L$6+L908*L$7&lt;L$2,L$3*L$4,0)</f>
        <v>0</v>
      </c>
      <c r="DF908" s="0" t="n">
        <f aca="false">IF(CHOOSE(MATCH(M$5,$B$10:$E$10,0),$B908,$C908,$D908,$E908)*M$6+M908*M$7&lt;M$2,M$3*M$4,0)</f>
        <v>0</v>
      </c>
      <c r="DG908" s="0" t="n">
        <f aca="false">IF(CHOOSE(MATCH(N$5,$B$10:$E$10,0),$B908,$C908,$D908,$E908)*N$6+N908*N$7&lt;N$2,N$3*N$4,0)</f>
        <v>0</v>
      </c>
      <c r="DH908" s="0" t="n">
        <f aca="false">IF(CHOOSE(MATCH(O$5,$B$10:$E$10,0),$B908,$C908,$D908,$E908)*O$6+O908*O$7&lt;O$2,O$3*O$4,0)</f>
        <v>0</v>
      </c>
      <c r="DI908" s="0" t="n">
        <f aca="false">IF(CHOOSE(MATCH(P$5,$B$10:$E$10,0),$B908,$C908,$D908,$E908)*P$6+P908*P$7&lt;P$2,P$3*P$4,0)</f>
        <v>0</v>
      </c>
      <c r="DJ908" s="0" t="n">
        <f aca="false">IF(CHOOSE(MATCH(Q$5,$B$10:$E$10,0),$B908,$C908,$D908,$E908)*Q$6+Q908*Q$7&lt;Q$2,Q$3*Q$4,0)</f>
        <v>0</v>
      </c>
      <c r="DK908" s="0" t="n">
        <f aca="false">IF(CHOOSE(MATCH(R$5,$B$10:$E$10,0),$B908,$C908,$D908,$E908)*R$6+R908*R$7&lt;R$2,R$3*R$4,0)</f>
        <v>0</v>
      </c>
      <c r="DL908" s="0" t="n">
        <f aca="false">IF(CHOOSE(MATCH(S$5,$B$10:$E$10,0),$B908,$C908,$D908,$E908)*S$6+S908*S$7&lt;S$2,S$3*S$4,0)</f>
        <v>0</v>
      </c>
      <c r="DM908" s="0" t="n">
        <f aca="false">IF(CHOOSE(MATCH(T$5,$B$10:$E$10,0),$B908,$C908,$D908,$E908)*T$6+T908*T$7&lt;T$2,T$3*T$4,0)</f>
        <v>0</v>
      </c>
      <c r="DN908" s="0" t="n">
        <f aca="false">IF(CHOOSE(MATCH(U$5,$B$10:$E$10,0),$B908,$C908,$D908,$E908)*U$6+U908*U$7&lt;U$2,U$3*U$4,0)</f>
        <v>0</v>
      </c>
      <c r="DO908" s="0" t="n">
        <f aca="false">IF(CHOOSE(MATCH(V$5,$B$10:$E$10,0),$B908,$C908,$D908,$E908)*V$6+V908*V$7&lt;V$2,V$3*V$4,0)</f>
        <v>0</v>
      </c>
      <c r="DP908" s="0" t="n">
        <f aca="false">IF(CHOOSE(MATCH(W$5,$B$10:$E$10,0),$B908,$C908,$D908,$E908)*W$6+W908*W$7&lt;W$2,W$3*W$4,0)</f>
        <v>0</v>
      </c>
      <c r="DQ908" s="0" t="n">
        <f aca="false">IF(CHOOSE(MATCH(X$5,$B$10:$E$10,0),$B908,$C908,$D908,$E908)*X$6+X908*X$7&lt;X$2,X$3*X$4,0)</f>
        <v>0</v>
      </c>
      <c r="DR908" s="0" t="n">
        <f aca="false">IF(CHOOSE(MATCH(Y$5,$B$10:$E$10,0),$B908,$C908,$D908,$E908)*Y$6+Y908*Y$7&lt;Y$2,Y$3*Y$4,0)</f>
        <v>0</v>
      </c>
      <c r="DS908" s="0" t="n">
        <f aca="false">IF(CHOOSE(MATCH(Z$5,$B$10:$E$10,0),$B908,$C908,$D908,$E908)*Z$6+Z908*Z$7&lt;Z$2,Z$3*Z$4,0)</f>
        <v>0</v>
      </c>
      <c r="DT908" s="0" t="n">
        <f aca="false">IF(CHOOSE(MATCH(AA$5,$B$10:$E$10,0),$B908,$C908,$D908,$E908)*AA$6+AA908*AA$7&lt;AA$2,AA$3*AA$4,0)</f>
        <v>0</v>
      </c>
      <c r="DU908" s="0" t="n">
        <f aca="false">IF(CHOOSE(MATCH(AB$5,$B$10:$E$10,0),$B908,$C908,$D908,$E908)*AB$6+AB908*AB$7&lt;AB$2,AB$3*AB$4,0)</f>
        <v>0</v>
      </c>
      <c r="DV908" s="0" t="n">
        <f aca="false">IF(CHOOSE(MATCH(AC$5,$B$10:$E$10,0),$B908,$C908,$D908,$E908)*AC$6+AC908*AC$7&lt;AC$2,AC$3*AC$4,0)</f>
        <v>0</v>
      </c>
      <c r="DW908" s="0" t="n">
        <f aca="false">IF(CHOOSE(MATCH(AD$5,$B$10:$E$10,0),$B908,$C908,$D908,$E908)*AD$6+AD908*AD$7&lt;AD$2,AD$3*AD$4,0)</f>
        <v>0</v>
      </c>
      <c r="DX908" s="0" t="n">
        <f aca="false">IF(CHOOSE(MATCH(AE$5,$B$10:$E$10,0),$B908,$C908,$D908,$E908)*AE$6+AE908*AE$7&lt;AE$2,AE$3*AE$4,0)</f>
        <v>0</v>
      </c>
      <c r="DY908" s="0" t="n">
        <f aca="false">IF(CHOOSE(MATCH(AF$5,$B$10:$E$10,0),$B908,$C908,$D908,$E908)*AF$6+AF908*AF$7&lt;AF$2,AF$3*AF$4,0)</f>
        <v>0</v>
      </c>
      <c r="DZ908" s="0" t="n">
        <f aca="false">IF(CHOOSE(MATCH(AG$5,$B$10:$E$10,0),$B908,$C908,$D908,$E908)*AG$6+AG908*AG$7&lt;AG$2,AG$3*AG$4,0)</f>
        <v>0</v>
      </c>
      <c r="EA908" s="0" t="n">
        <f aca="false">IF(CHOOSE(MATCH(AH$5,$B$10:$E$10,0),$B908,$C908,$D908,$E908)*AH$6+AH908*AH$7&lt;AH$2,AH$3*AH$4,0)</f>
        <v>0</v>
      </c>
      <c r="EB908" s="0" t="n">
        <f aca="false">IF(CHOOSE(MATCH(AI$5,$B$10:$E$10,0),$B908,$C908,$D908,$E908)*AI$6+AI908*AI$7&lt;AI$2,AI$3*AI$4,0)</f>
        <v>0</v>
      </c>
      <c r="EC908" s="0" t="n">
        <f aca="false">IF(CHOOSE(MATCH(AJ$5,$B$10:$E$10,0),$B908,$C908,$D908,$E908)*AJ$6+AJ908*AJ$7&lt;AJ$2,AJ$3*AJ$4,0)</f>
        <v>0</v>
      </c>
      <c r="ED908" s="0" t="n">
        <f aca="false">IF(CHOOSE(MATCH(AK$5,$B$10:$E$10,0),$B908,$C908,$D908,$E908)*AK$6+AK908*AK$7&lt;AK$2,AK$3*AK$4,0)</f>
        <v>0</v>
      </c>
      <c r="EE908" s="0" t="n">
        <f aca="false">IF(CHOOSE(MATCH(AL$5,$B$10:$E$10,0),$B908,$C908,$D908,$E908)*AL$6+AL908*AL$7&lt;AL$2,AL$3*AL$4,0)</f>
        <v>0</v>
      </c>
      <c r="EF908" s="0" t="n">
        <f aca="false">IF(CHOOSE(MATCH(AM$5,$B$10:$E$10,0),$B908,$C908,$D908,$E908)*AM$6+AM908*AM$7&lt;AM$2,AM$3*AM$4,0)</f>
        <v>0</v>
      </c>
      <c r="EG908" s="0" t="n">
        <f aca="false">IF(CHOOSE(MATCH(AN$5,$B$10:$E$10,0),$B908,$C908,$D908,$E908)*AN$6+AN908*AN$7&lt;AN$2,AN$3*AN$4,0)</f>
        <v>0</v>
      </c>
      <c r="EH908" s="0" t="n">
        <f aca="false">IF(CHOOSE(MATCH(AO$5,$B$10:$E$10,0),$B908,$C908,$D908,$E908)*AO$6+AO908*AO$7&lt;AO$2,AO$3*AO$4,0)</f>
        <v>0</v>
      </c>
      <c r="EI908" s="0" t="n">
        <f aca="false">IF(CHOOSE(MATCH(AP$5,$B$10:$E$10,0),$B908,$C908,$D908,$E908)*AP$6+AP908*AP$7&lt;AP$2,AP$3*AP$4,0)</f>
        <v>0</v>
      </c>
      <c r="EJ908" s="0" t="n">
        <f aca="false">IF(CHOOSE(MATCH(AQ$5,$B$10:$E$10,0),$B908,$C908,$D908,$E908)*AQ$6+AQ908*AQ$7&lt;AQ$2,AQ$3*AQ$4,0)</f>
        <v>0</v>
      </c>
      <c r="EK908" s="0" t="n">
        <f aca="false">IF(CHOOSE(MATCH(AR$5,$B$10:$E$10,0),$B908,$C908,$D908,$E908)*AR$6+AR908*AR$7&lt;AR$2,AR$3*AR$4,0)</f>
        <v>0</v>
      </c>
      <c r="EL908" s="0" t="n">
        <f aca="false">IF(CHOOSE(MATCH(AS$5,$B$10:$E$10,0),$B908,$C908,$D908,$E908)*AS$6+AS908*AS$7&lt;AS$2,AS$3*AS$4,0)</f>
        <v>0</v>
      </c>
      <c r="EM908" s="0" t="n">
        <f aca="false">IF(CHOOSE(MATCH(AT$5,$B$10:$E$10,0),$B908,$C908,$D908,$E908)*AT$6+AT908*AT$7&lt;AT$2,AT$3*AT$4,0)</f>
        <v>0</v>
      </c>
      <c r="EN908" s="0" t="n">
        <f aca="false">IF(CHOOSE(MATCH(AU$5,$B$10:$E$10,0),$B908,$C908,$D908,$E908)*AU$6+AU908*AU$7&lt;AU$2,AU$3*AU$4,0)</f>
        <v>0</v>
      </c>
      <c r="EO908" s="0" t="n">
        <f aca="false">IF(CHOOSE(MATCH(AV$5,$B$10:$E$10,0),$B908,$C908,$D908,$E908)*AV$6+AV908*AV$7&lt;AV$2,AV$3*AV$4,0)</f>
        <v>0</v>
      </c>
      <c r="EP908" s="0" t="n">
        <f aca="false">IF(CHOOSE(MATCH(AW$5,$B$10:$E$10,0),$B908,$C908,$D908,$E908)*AW$6+AW908*AW$7&lt;AW$2,AW$3*AW$4,0)</f>
        <v>0</v>
      </c>
      <c r="EQ908" s="0" t="n">
        <f aca="false">IF(CHOOSE(MATCH(AX$5,$B$10:$E$10,0),$B908,$C908,$D908,$E908)*AX$6+AX908*AX$7&lt;AX$2,AX$3*AX$4,0)</f>
        <v>0</v>
      </c>
      <c r="ER908" s="0" t="n">
        <f aca="false">IF(CHOOSE(MATCH(AY$5,$B$10:$E$10,0),$B908,$C908,$D908,$E908)*AY$6+AY908*AY$7&lt;AY$2,AY$3*AY$4,0)</f>
        <v>0</v>
      </c>
      <c r="ES908" s="0" t="n">
        <f aca="false">IF(CHOOSE(MATCH(AZ$5,$B$10:$E$10,0),$B908,$C908,$D908,$E908)*AZ$6+AZ908*AZ$7&lt;AZ$2,AZ$3*AZ$4,0)</f>
        <v>0</v>
      </c>
      <c r="ET908" s="0" t="n">
        <f aca="false">IF(CHOOSE(MATCH(BA$5,$B$10:$E$10,0),$B908,$C908,$D908,$E908)*BA$6+BA908*BA$7&lt;BA$2,BA$3*BA$4,0)</f>
        <v>0</v>
      </c>
      <c r="EU908" s="0" t="n">
        <f aca="false">IF(CHOOSE(MATCH(BB$5,$B$10:$E$10,0),$B908,$C908,$D908,$E908)*BB$6+BB908*BB$7&lt;BB$2,BB$3*BB$4,0)</f>
        <v>0</v>
      </c>
      <c r="EV908" s="0" t="n">
        <f aca="false">IF(CHOOSE(MATCH(BC$5,$B$10:$E$10,0),$B908,$C908,$D908,$E908)*BC$6+BC908*BC$7&lt;BC$2,BC$3*BC$4,0)</f>
        <v>0</v>
      </c>
      <c r="EW908" s="0" t="n">
        <f aca="false">IF(CHOOSE(MATCH(BD$5,$B$10:$E$10,0),$B908,$C908,$D908,$E908)*BD$6+BD908*BD$7&lt;BD$2,BD$3*BD$4,0)</f>
        <v>0</v>
      </c>
      <c r="EX908" s="0" t="n">
        <f aca="false">IF(CHOOSE(MATCH(BE$5,$B$10:$E$10,0),$B908,$C908,$D908,$E908)*BE$6+BE908*BE$7&lt;BE$2,BE$3*BE$4,0)</f>
        <v>0</v>
      </c>
      <c r="EY908" s="0" t="n">
        <f aca="false">IF(CHOOSE(MATCH(BF$5,$B$10:$E$10,0),$B908,$C908,$D908,$E908)*BF$6+BF908*BF$7&lt;BF$2,BF$3*BF$4,0)</f>
        <v>0</v>
      </c>
      <c r="EZ908" s="0" t="n">
        <f aca="false">IF(CHOOSE(MATCH(BG$5,$B$10:$E$10,0),$B908,$C908,$D908,$E908)*BG$6+BG908*BG$7&lt;BG$2,BG$3*BG$4,0)</f>
        <v>0</v>
      </c>
      <c r="FA908" s="0" t="n">
        <f aca="false">IF(CHOOSE(MATCH(BH$5,$B$10:$E$10,0),$B908,$C908,$D908,$E908)*BH$6+BH908*BH$7&lt;BH$2,BH$3*BH$4,0)</f>
        <v>0</v>
      </c>
      <c r="FB908" s="0" t="n">
        <f aca="false">IF(CHOOSE(MATCH(BI$5,$B$10:$E$10,0),$B908,$C908,$D908,$E908)*BI$6+BI908*BI$7&lt;BI$2,BI$3*BI$4,0)</f>
        <v>0</v>
      </c>
      <c r="FC908" s="0" t="n">
        <f aca="false">IF(CHOOSE(MATCH(BJ$5,$B$10:$E$10,0),$B908,$C908,$D908,$E908)*BJ$6+BJ908*BJ$7&lt;BJ$2,BJ$3*BJ$4,0)</f>
        <v>0</v>
      </c>
      <c r="FD908" s="0" t="n">
        <f aca="false">IF(CHOOSE(MATCH(BK$5,$B$10:$E$10,0),$B908,$C908,$D908,$E908)*BK$6+BK908*BK$7&lt;BK$2,BK$3*BK$4,0)</f>
        <v>0</v>
      </c>
      <c r="FE908" s="0" t="n">
        <f aca="false">IF(CHOOSE(MATCH(BL$5,$B$10:$E$10,0),$B908,$C908,$D908,$E908)*BL$6+BL908*BL$7&lt;BL$2,BL$3*BL$4,0)</f>
        <v>0</v>
      </c>
      <c r="FF908" s="0" t="n">
        <f aca="false">IF(CHOOSE(MATCH(BM$5,$B$10:$E$10,0),$B908,$C908,$D908,$E908)*BM$6+BM908*BM$7&lt;BM$2,BM$3*BM$4,0)</f>
        <v>0</v>
      </c>
      <c r="FG908" s="0" t="n">
        <f aca="false">IF(CHOOSE(MATCH(BN$5,$B$10:$E$10,0),$B908,$C908,$D908,$E908)*BN$6+BN908*BN$7&lt;BN$2,BN$3*BN$4,0)</f>
        <v>0</v>
      </c>
      <c r="FH908" s="0" t="n">
        <f aca="false">IF(CHOOSE(MATCH(BO$5,$B$10:$E$10,0),$B908,$C908,$D908,$E908)*BO$6+BO908*BO$7&lt;BO$2,BO$3*BO$4,0)</f>
        <v>0</v>
      </c>
      <c r="FI908" s="0" t="n">
        <f aca="false">IF(CHOOSE(MATCH(BP$5,$B$10:$E$10,0),$B908,$C908,$D908,$E908)*BP$6+BP908*BP$7&lt;BP$2,BP$3*BP$4,0)</f>
        <v>0</v>
      </c>
      <c r="FJ908" s="0" t="n">
        <f aca="false">IF(CHOOSE(MATCH(BQ$5,$B$10:$E$10,0),$B908,$C908,$D908,$E908)*BQ$6+BQ908*BQ$7&lt;BQ$2,BQ$3*BQ$4,0)</f>
        <v>0</v>
      </c>
      <c r="FK908" s="0" t="n">
        <f aca="false">IF(CHOOSE(MATCH(BR$5,$B$10:$E$10,0),$B908,$C908,$D908,$E908)*BR$6+BR908*BR$7&lt;BR$2,BR$3*BR$4,0)</f>
        <v>0</v>
      </c>
      <c r="FL908" s="0" t="n">
        <f aca="false">IF(CHOOSE(MATCH(BS$5,$B$10:$E$10,0),$B908,$C908,$D908,$E908)*BS$6+BS908*BS$7&lt;BS$2,BS$3*BS$4,0)</f>
        <v>0</v>
      </c>
      <c r="FM908" s="0" t="n">
        <f aca="false">IF(CHOOSE(MATCH(BT$5,$B$10:$E$10,0),$B908,$C908,$D908,$E908)*BT$6+BT908*BT$7&lt;BT$2,BT$3*BT$4,0)</f>
        <v>0</v>
      </c>
      <c r="FN908" s="0" t="n">
        <f aca="false">IF(CHOOSE(MATCH(BU$5,$B$10:$E$10,0),$B908,$C908,$D908,$E908)*BU$6+BU908*BU$7&lt;BU$2,BU$3*BU$4,0)</f>
        <v>0</v>
      </c>
      <c r="FO908" s="0" t="n">
        <f aca="false">IF(CHOOSE(MATCH(BV$5,$B$10:$E$10,0),$B908,$C908,$D908,$E908)*BV$6+BV908*BV$7&lt;BV$2,BV$3*BV$4,0)</f>
        <v>0</v>
      </c>
      <c r="FP908" s="0" t="n">
        <f aca="false">IF(CHOOSE(MATCH(BW$5,$B$10:$E$10,0),$B908,$C908,$D908,$E908)*BW$6+BW908*BW$7&lt;BW$2,BW$3*BW$4,0)</f>
        <v>0</v>
      </c>
      <c r="FQ908" s="0" t="n">
        <f aca="false">IF(CHOOSE(MATCH(BX$5,$B$10:$E$10,0),$B908,$C908,$D908,$E908)*BX$6+BX908*BX$7&lt;BX$2,BX$3*BX$4,0)</f>
        <v>0</v>
      </c>
      <c r="FR908" s="0" t="n">
        <f aca="false">IF(CHOOSE(MATCH(BY$5,$B$10:$E$10,0),$B908,$C908,$D908,$E908)*BY$6+BY908*BY$7&lt;BY$2,BY$3*BY$4,0)</f>
        <v>0</v>
      </c>
      <c r="FS908" s="0" t="n">
        <f aca="false">IF(CHOOSE(MATCH(BZ$5,$B$10:$E$10,0),$B908,$C908,$D908,$E908)*BZ$6+BZ908*BZ$7&lt;BZ$2,BZ$3*BZ$4,0)</f>
        <v>0</v>
      </c>
      <c r="FT908" s="0" t="n">
        <f aca="false">IF(CHOOSE(MATCH(CA$5,$B$10:$E$10,0),$B908,$C908,$D908,$E908)*CA$6+CA908*CA$7&lt;CA$2,CA$3*CA$4,0)</f>
        <v>0</v>
      </c>
      <c r="FU908" s="0" t="n">
        <f aca="false">IF(CHOOSE(MATCH(CB$5,$B$10:$E$10,0),$B908,$C908,$D908,$E908)*CB$6+CB908*CB$7&lt;CB$2,CB$3*CB$4,0)</f>
        <v>0</v>
      </c>
      <c r="FV908" s="0" t="n">
        <f aca="false">IF(CHOOSE(MATCH(CC$5,$B$10:$E$10,0),$B908,$C908,$D908,$E908)*CC$6+CC908*CC$7&lt;CC$2,CC$3*CC$4,0)</f>
        <v>0</v>
      </c>
      <c r="FW908" s="0" t="n">
        <f aca="false">IF(CHOOSE(MATCH(CD$5,$B$10:$E$10,0),$B908,$C908,$D908,$E908)*CD$6+CD908*CD$7&lt;CD$2,CD$3*CD$4,0)</f>
        <v>0</v>
      </c>
      <c r="FX908" s="0" t="n">
        <f aca="false">IF(CHOOSE(MATCH(CE$5,$B$10:$E$10,0),$B908,$C908,$D908,$E908)*CE$6+CE908*CE$7&lt;CE$2,CE$3*CE$4,0)</f>
        <v>0</v>
      </c>
      <c r="FY908" s="0" t="n">
        <f aca="false">IF(CHOOSE(MATCH(CF$5,$B$10:$E$10,0),$B908,$C908,$D908,$E908)*CF$6+CF908*CF$7&lt;CF$2,CF$3*CF$4,0)</f>
        <v>0</v>
      </c>
      <c r="FZ908" s="0" t="n">
        <f aca="false">IF(CHOOSE(MATCH(CG$5,$B$10:$E$10,0),$B908,$C908,$D908,$E908)*CG$6+CG908*CG$7&lt;CG$2,CG$3*CG$4,0)</f>
        <v>0</v>
      </c>
      <c r="GA908" s="0" t="n">
        <f aca="false">IF(CHOOSE(MATCH(CH$5,$B$10:$E$10,0),$B908,$C908,$D908,$E908)*CH$6+CH908*CH$7&lt;CH$2,CH$3*CH$4,0)</f>
        <v>0</v>
      </c>
      <c r="GB908" s="0" t="n">
        <f aca="false">IF(CHOOSE(MATCH(CI$5,$B$10:$E$10,0),$B908,$C908,$D908,$E908)*CI$6+CI908*CI$7&lt;CI$2,CI$3*CI$4,0)</f>
        <v>0</v>
      </c>
      <c r="GC908" s="0" t="n">
        <f aca="false">IF(CHOOSE(MATCH(CJ$5,$B$10:$E$10,0),$B908,$C908,$D908,$E908)*CJ$6+CJ908*CJ$7&lt;CJ$2,CJ$3*CJ$4,0)</f>
        <v>0</v>
      </c>
      <c r="GD908" s="0" t="n">
        <f aca="false">IF(CHOOSE(MATCH(CK$5,$B$10:$E$10,0),$B908,$C908,$D908,$E908)*CK$6+CK908*CK$7&lt;CK$2,CK$3*CK$4,0)</f>
        <v>0</v>
      </c>
      <c r="GE908" s="0" t="n">
        <f aca="false">IF(CHOOSE(MATCH(CL$5,$B$10:$E$10,0),$B908,$C908,$D908,$E908)*CL$6+CL908*CL$7&lt;CL$2,CL$3*CL$4,0)</f>
        <v>0</v>
      </c>
      <c r="GF908" s="0" t="n">
        <f aca="false">IF(CHOOSE(MATCH(CM$5,$B$10:$E$10,0),$B908,$C908,$D908,$E908)*CM$6+CM908*CM$7&lt;CM$2,CM$3*CM$4,0)</f>
        <v>0</v>
      </c>
      <c r="GG908" s="0" t="n">
        <f aca="false">IF(CHOOSE(MATCH(CN$5,$B$10:$E$10,0),$B908,$C908,$D908,$E908)*CN$6+CN908*CN$7&lt;CN$2,CN$3*CN$4,0)</f>
        <v>0</v>
      </c>
      <c r="GH908" s="0" t="n">
        <f aca="false">IF(CHOOSE(MATCH(CO$5,$B$10:$E$10,0),$B908,$C908,$D908,$E908)*CO$6+CO908*CO$7&lt;CO$2,CO$3*CO$4,0)</f>
        <v>0</v>
      </c>
      <c r="GI908" s="0" t="n">
        <f aca="false">IF(CHOOSE(MATCH(CP$5,$B$10:$E$10,0),$B908,$C908,$D908,$E908)*CP$6+CP908*CP$7&lt;CP$2,CP$3*CP$4,0)</f>
        <v>0</v>
      </c>
      <c r="GJ908" s="0" t="n">
        <f aca="false">IF(CHOOSE(MATCH(CQ$5,$B$10:$E$10,0),$B908,$C908,$D908,$E908)*CQ$6+CQ908*CQ$7&lt;CQ$2,CQ$3*CQ$4,0)</f>
        <v>0</v>
      </c>
      <c r="GK908" s="0" t="n">
        <f aca="false">IF(CHOOSE(MATCH(CR$5,$B$10:$E$10,0),$B908,$C908,$D908,$E908)*CR$6+CR908*CR$7&lt;CR$2,CR$3*CR$4,0)</f>
        <v>0</v>
      </c>
      <c r="GL908" s="0" t="n">
        <f aca="false">IF(CHOOSE(MATCH(CS$5,$B$10:$E$10,0),$B908,$C908,$D908,$E908)*CS$6+CS908*CS$7&lt;CS$2,CS$3*CS$4,0)</f>
        <v>0</v>
      </c>
      <c r="GM908" s="0" t="n">
        <f aca="false">IF(CHOOSE(MATCH(CT$5,$B$10:$E$10,0),$B908,$C908,$D908,$E908)*CT$6+CT908*CT$7&lt;CT$2,CT$3*CT$4,0)</f>
        <v>0</v>
      </c>
      <c r="GN908" s="0" t="n">
        <f aca="false">IF(CHOOSE(MATCH(CU$5,$B$10:$E$10,0),$B908,$C908,$D908,$E908)*CU$6+CU908*CU$7&lt;CU$2,CU$3*CU$4,0)</f>
        <v>0</v>
      </c>
      <c r="GO908" s="0" t="n">
        <f aca="false">IF(CHOOSE(MATCH(CV$5,$B$10:$E$10,0),$B908,$C908,$D908,$E908)*CV$6+CV908*CV$7&lt;CV$2,CV$3*CV$4,0)</f>
        <v>0</v>
      </c>
      <c r="GP908" s="0" t="n">
        <f aca="false">IF(CHOOSE(MATCH(CW$5,$B$10:$E$10,0),$B908,$C908,$D908,$E908)*CW$6+CW908*CW$7&lt;CW$2,CW$3*CW$4,0)</f>
        <v>0</v>
      </c>
      <c r="GQ908" s="0" t="n">
        <f aca="false">IF(CHOOSE(MATCH(CX$5,$B$10:$E$10,0),$B908,$C908,$D908,$E908)*CX$6+CX908*CX$7&lt;CX$2,CX$3*CX$4,0)</f>
        <v>0</v>
      </c>
      <c r="GS908" s="0" t="n">
        <f aca="false">SUM(CZ908:GQ908)</f>
        <v>0</v>
      </c>
      <c r="GT908" s="0" t="n">
        <f aca="false">IF(GS908&gt;$GS$6,1,0)</f>
        <v>0</v>
      </c>
    </row>
    <row r="909" customFormat="false" ht="14" hidden="false" customHeight="false" outlineLevel="0" collapsed="false">
      <c r="A909" s="0" t="n">
        <v>899</v>
      </c>
      <c r="B909" s="0" t="n">
        <v>0.104368231076728</v>
      </c>
      <c r="C909" s="0" t="n">
        <v>0.632015776111459</v>
      </c>
      <c r="D909" s="0" t="n">
        <v>-1.59844707154166</v>
      </c>
      <c r="E909" s="0" t="n">
        <v>-1.08558818119207</v>
      </c>
      <c r="G909" s="0" t="n">
        <v>-0.531356363353552</v>
      </c>
      <c r="H909" s="0" t="n">
        <v>0.263455603999319</v>
      </c>
      <c r="I909" s="0" t="n">
        <v>0.862116849020822</v>
      </c>
      <c r="J909" s="0" t="n">
        <v>0.549504193259054</v>
      </c>
      <c r="K909" s="0" t="n">
        <v>-0.350648861058289</v>
      </c>
      <c r="L909" s="0" t="n">
        <v>-1.05387471194263</v>
      </c>
      <c r="M909" s="0" t="n">
        <v>0.133541107061319</v>
      </c>
      <c r="N909" s="0" t="n">
        <v>0.206669028557371</v>
      </c>
      <c r="O909" s="0" t="n">
        <v>0.490042566525517</v>
      </c>
      <c r="P909" s="0" t="n">
        <v>-0.0897375684871804</v>
      </c>
      <c r="Q909" s="0" t="n">
        <v>-0.419283878727583</v>
      </c>
      <c r="R909" s="0" t="n">
        <v>-1.02150352176977</v>
      </c>
      <c r="S909" s="0" t="n">
        <v>0.741101757739671</v>
      </c>
      <c r="T909" s="0" t="n">
        <v>-1.24796770251123</v>
      </c>
      <c r="U909" s="0" t="n">
        <v>1.24033704196336</v>
      </c>
      <c r="V909" s="0" t="n">
        <v>0.243312570091803</v>
      </c>
      <c r="W909" s="0" t="n">
        <v>-0.0672548594593536</v>
      </c>
      <c r="X909" s="0" t="n">
        <v>1.0235680747428</v>
      </c>
      <c r="Y909" s="0" t="n">
        <v>-0.507977802044479</v>
      </c>
      <c r="Z909" s="0" t="n">
        <v>1.30247371998848</v>
      </c>
      <c r="AA909" s="0" t="n">
        <v>0.111958797788247</v>
      </c>
      <c r="AB909" s="0" t="n">
        <v>0.665179413772421</v>
      </c>
      <c r="AC909" s="0" t="n">
        <v>1.97543158719782</v>
      </c>
      <c r="AD909" s="0" t="n">
        <v>0.36794745028601</v>
      </c>
      <c r="AE909" s="0" t="n">
        <v>-0.0258205545833334</v>
      </c>
      <c r="AF909" s="0" t="n">
        <v>-0.958200416789623</v>
      </c>
      <c r="AG909" s="0" t="n">
        <v>0.474060470878612</v>
      </c>
      <c r="AH909" s="0" t="n">
        <v>-0.318368620355614</v>
      </c>
      <c r="AI909" s="0" t="n">
        <v>-0.151161430039792</v>
      </c>
      <c r="AJ909" s="0" t="n">
        <v>0.811310201243032</v>
      </c>
      <c r="AK909" s="0" t="n">
        <v>0.442873897554819</v>
      </c>
      <c r="AL909" s="0" t="n">
        <v>-2.18027707887813</v>
      </c>
      <c r="AM909" s="0" t="n">
        <v>-0.907029971131124</v>
      </c>
      <c r="AN909" s="0" t="n">
        <v>-1.05094841273967</v>
      </c>
      <c r="AO909" s="0" t="n">
        <v>-0.971112967818044</v>
      </c>
      <c r="AP909" s="0" t="n">
        <v>1.47006176121067</v>
      </c>
      <c r="AQ909" s="0" t="n">
        <v>-2.84839188680053</v>
      </c>
      <c r="AR909" s="0" t="n">
        <v>0.570983047509799</v>
      </c>
      <c r="AS909" s="0" t="n">
        <v>-0.814929990156088</v>
      </c>
      <c r="AT909" s="0" t="n">
        <v>-1.74388333107345</v>
      </c>
      <c r="AU909" s="0" t="n">
        <v>-0.00348109097103588</v>
      </c>
      <c r="AV909" s="0" t="n">
        <v>-1.21530320029706</v>
      </c>
      <c r="AW909" s="0" t="n">
        <v>-0.7313701644307</v>
      </c>
      <c r="AX909" s="0" t="n">
        <v>0.581912900088355</v>
      </c>
      <c r="AY909" s="0" t="n">
        <v>-1.97705048776697</v>
      </c>
      <c r="AZ909" s="0" t="n">
        <v>-0.302393345918972</v>
      </c>
      <c r="BA909" s="0" t="n">
        <v>-0.554671260033501</v>
      </c>
      <c r="BB909" s="0" t="n">
        <v>0.685357690599631</v>
      </c>
      <c r="BC909" s="0" t="n">
        <v>1.33682533487445</v>
      </c>
      <c r="BD909" s="0" t="n">
        <v>1.69395207194611</v>
      </c>
      <c r="BE909" s="0" t="n">
        <v>-0.492459548695479</v>
      </c>
      <c r="BF909" s="0" t="n">
        <v>-0.972338511928683</v>
      </c>
      <c r="BG909" s="0" t="n">
        <v>-1.13928308564937</v>
      </c>
      <c r="BH909" s="0" t="n">
        <v>-0.569364146940643</v>
      </c>
      <c r="BI909" s="0" t="n">
        <v>-0.428154862675001</v>
      </c>
      <c r="BJ909" s="0" t="n">
        <v>-0.949999048316386</v>
      </c>
      <c r="BK909" s="0" t="n">
        <v>0.13076373761578</v>
      </c>
      <c r="BL909" s="0" t="n">
        <v>0.490042566525517</v>
      </c>
      <c r="BM909" s="0" t="n">
        <v>-1.36677044793032</v>
      </c>
      <c r="BN909" s="0" t="n">
        <v>-1.65963683684822</v>
      </c>
      <c r="BO909" s="0" t="n">
        <v>-0.0748468664824031</v>
      </c>
      <c r="BP909" s="0" t="n">
        <v>-0.150773757923162</v>
      </c>
      <c r="BQ909" s="0" t="n">
        <v>0.974796421360225</v>
      </c>
      <c r="BR909" s="0" t="n">
        <v>-0.814929990156088</v>
      </c>
      <c r="BS909" s="0" t="n">
        <v>0.00187355908565223</v>
      </c>
      <c r="BT909" s="0" t="n">
        <v>0.357326825906057</v>
      </c>
      <c r="BU909" s="0" t="n">
        <v>1.40166321216384</v>
      </c>
      <c r="BV909" s="0" t="n">
        <v>-0.718139290256659</v>
      </c>
      <c r="BW909" s="0" t="n">
        <v>0.199329406314064</v>
      </c>
      <c r="BX909" s="0" t="n">
        <v>1.18373463919852</v>
      </c>
      <c r="BY909" s="0" t="n">
        <v>1.03774937088019</v>
      </c>
      <c r="BZ909" s="0" t="n">
        <v>-0.81247890193481</v>
      </c>
      <c r="CA909" s="0" t="n">
        <v>-0.990416992863174</v>
      </c>
      <c r="CB909" s="0" t="n">
        <v>-0.614945747656748</v>
      </c>
      <c r="CC909" s="0" t="n">
        <v>-0.238428583543282</v>
      </c>
      <c r="CD909" s="0" t="n">
        <v>-1.88575540960301</v>
      </c>
      <c r="CE909" s="0" t="n">
        <v>-0.508500761497999</v>
      </c>
      <c r="CF909" s="0" t="n">
        <v>0.815462044556625</v>
      </c>
      <c r="CG909" s="0" t="n">
        <v>0.293996436084853</v>
      </c>
      <c r="CH909" s="0" t="n">
        <v>-1.22675146485562</v>
      </c>
      <c r="CI909" s="0" t="n">
        <v>0.802410795586184</v>
      </c>
      <c r="CJ909" s="0" t="n">
        <v>0.278533889286336</v>
      </c>
      <c r="CK909" s="0" t="n">
        <v>-1.69620761880651</v>
      </c>
      <c r="CL909" s="0" t="n">
        <v>-1.10257587948581</v>
      </c>
      <c r="CM909" s="0" t="n">
        <v>1.33402409119299</v>
      </c>
      <c r="CN909" s="0" t="n">
        <v>-0.647341948933899</v>
      </c>
      <c r="CO909" s="0" t="n">
        <v>-0.573506895307219</v>
      </c>
      <c r="CP909" s="0" t="n">
        <v>-0.75212028605165</v>
      </c>
      <c r="CQ909" s="0" t="n">
        <v>-1.10047267298796</v>
      </c>
      <c r="CR909" s="0" t="n">
        <v>-0.432938804806327</v>
      </c>
      <c r="CS909" s="0" t="n">
        <v>-1.7039974409272</v>
      </c>
      <c r="CT909" s="0" t="n">
        <v>-0.634752268524608</v>
      </c>
      <c r="CU909" s="0" t="n">
        <v>-0.635594687992125</v>
      </c>
      <c r="CV909" s="0" t="n">
        <v>0.37992549550836</v>
      </c>
      <c r="CW909" s="0" t="n">
        <v>0.787094904808328</v>
      </c>
      <c r="CX909" s="0" t="n">
        <v>0.402885689254617</v>
      </c>
      <c r="CZ909" s="0" t="n">
        <f aca="false">IF(CHOOSE(MATCH(G$5,$B$10:$E$10,0),$B909,$C909,$D909,$E909)*G$6+G909*G$7&lt;G$2,G$3*G$4,0)</f>
        <v>0</v>
      </c>
      <c r="DA909" s="0" t="n">
        <f aca="false">IF(CHOOSE(MATCH(H$5,$B$10:$E$10,0),$B909,$C909,$D909,$E909)*H$6+H909*H$7&lt;H$2,H$3*H$4,0)</f>
        <v>0</v>
      </c>
      <c r="DB909" s="0" t="n">
        <f aca="false">IF(CHOOSE(MATCH(I$5,$B$10:$E$10,0),$B909,$C909,$D909,$E909)*I$6+I909*I$7&lt;I$2,I$3*I$4,0)</f>
        <v>0</v>
      </c>
      <c r="DC909" s="0" t="n">
        <f aca="false">IF(CHOOSE(MATCH(J$5,$B$10:$E$10,0),$B909,$C909,$D909,$E909)*J$6+J909*J$7&lt;J$2,J$3*J$4,0)</f>
        <v>0</v>
      </c>
      <c r="DD909" s="0" t="n">
        <f aca="false">IF(CHOOSE(MATCH(K$5,$B$10:$E$10,0),$B909,$C909,$D909,$E909)*K$6+K909*K$7&lt;K$2,K$3*K$4,0)</f>
        <v>0</v>
      </c>
      <c r="DE909" s="0" t="n">
        <f aca="false">IF(CHOOSE(MATCH(L$5,$B$10:$E$10,0),$B909,$C909,$D909,$E909)*L$6+L909*L$7&lt;L$2,L$3*L$4,0)</f>
        <v>0</v>
      </c>
      <c r="DF909" s="0" t="n">
        <f aca="false">IF(CHOOSE(MATCH(M$5,$B$10:$E$10,0),$B909,$C909,$D909,$E909)*M$6+M909*M$7&lt;M$2,M$3*M$4,0)</f>
        <v>0</v>
      </c>
      <c r="DG909" s="0" t="n">
        <f aca="false">IF(CHOOSE(MATCH(N$5,$B$10:$E$10,0),$B909,$C909,$D909,$E909)*N$6+N909*N$7&lt;N$2,N$3*N$4,0)</f>
        <v>0</v>
      </c>
      <c r="DH909" s="0" t="n">
        <f aca="false">IF(CHOOSE(MATCH(O$5,$B$10:$E$10,0),$B909,$C909,$D909,$E909)*O$6+O909*O$7&lt;O$2,O$3*O$4,0)</f>
        <v>0</v>
      </c>
      <c r="DI909" s="0" t="n">
        <f aca="false">IF(CHOOSE(MATCH(P$5,$B$10:$E$10,0),$B909,$C909,$D909,$E909)*P$6+P909*P$7&lt;P$2,P$3*P$4,0)</f>
        <v>0</v>
      </c>
      <c r="DJ909" s="0" t="n">
        <f aca="false">IF(CHOOSE(MATCH(Q$5,$B$10:$E$10,0),$B909,$C909,$D909,$E909)*Q$6+Q909*Q$7&lt;Q$2,Q$3*Q$4,0)</f>
        <v>0</v>
      </c>
      <c r="DK909" s="0" t="n">
        <f aca="false">IF(CHOOSE(MATCH(R$5,$B$10:$E$10,0),$B909,$C909,$D909,$E909)*R$6+R909*R$7&lt;R$2,R$3*R$4,0)</f>
        <v>0</v>
      </c>
      <c r="DL909" s="0" t="n">
        <f aca="false">IF(CHOOSE(MATCH(S$5,$B$10:$E$10,0),$B909,$C909,$D909,$E909)*S$6+S909*S$7&lt;S$2,S$3*S$4,0)</f>
        <v>0</v>
      </c>
      <c r="DM909" s="0" t="n">
        <f aca="false">IF(CHOOSE(MATCH(T$5,$B$10:$E$10,0),$B909,$C909,$D909,$E909)*T$6+T909*T$7&lt;T$2,T$3*T$4,0)</f>
        <v>0</v>
      </c>
      <c r="DN909" s="0" t="n">
        <f aca="false">IF(CHOOSE(MATCH(U$5,$B$10:$E$10,0),$B909,$C909,$D909,$E909)*U$6+U909*U$7&lt;U$2,U$3*U$4,0)</f>
        <v>0</v>
      </c>
      <c r="DO909" s="0" t="n">
        <f aca="false">IF(CHOOSE(MATCH(V$5,$B$10:$E$10,0),$B909,$C909,$D909,$E909)*V$6+V909*V$7&lt;V$2,V$3*V$4,0)</f>
        <v>0</v>
      </c>
      <c r="DP909" s="0" t="n">
        <f aca="false">IF(CHOOSE(MATCH(W$5,$B$10:$E$10,0),$B909,$C909,$D909,$E909)*W$6+W909*W$7&lt;W$2,W$3*W$4,0)</f>
        <v>0</v>
      </c>
      <c r="DQ909" s="0" t="n">
        <f aca="false">IF(CHOOSE(MATCH(X$5,$B$10:$E$10,0),$B909,$C909,$D909,$E909)*X$6+X909*X$7&lt;X$2,X$3*X$4,0)</f>
        <v>0</v>
      </c>
      <c r="DR909" s="0" t="n">
        <f aca="false">IF(CHOOSE(MATCH(Y$5,$B$10:$E$10,0),$B909,$C909,$D909,$E909)*Y$6+Y909*Y$7&lt;Y$2,Y$3*Y$4,0)</f>
        <v>0</v>
      </c>
      <c r="DS909" s="0" t="n">
        <f aca="false">IF(CHOOSE(MATCH(Z$5,$B$10:$E$10,0),$B909,$C909,$D909,$E909)*Z$6+Z909*Z$7&lt;Z$2,Z$3*Z$4,0)</f>
        <v>0</v>
      </c>
      <c r="DT909" s="0" t="n">
        <f aca="false">IF(CHOOSE(MATCH(AA$5,$B$10:$E$10,0),$B909,$C909,$D909,$E909)*AA$6+AA909*AA$7&lt;AA$2,AA$3*AA$4,0)</f>
        <v>0</v>
      </c>
      <c r="DU909" s="0" t="n">
        <f aca="false">IF(CHOOSE(MATCH(AB$5,$B$10:$E$10,0),$B909,$C909,$D909,$E909)*AB$6+AB909*AB$7&lt;AB$2,AB$3*AB$4,0)</f>
        <v>0</v>
      </c>
      <c r="DV909" s="0" t="n">
        <f aca="false">IF(CHOOSE(MATCH(AC$5,$B$10:$E$10,0),$B909,$C909,$D909,$E909)*AC$6+AC909*AC$7&lt;AC$2,AC$3*AC$4,0)</f>
        <v>0</v>
      </c>
      <c r="DW909" s="0" t="n">
        <f aca="false">IF(CHOOSE(MATCH(AD$5,$B$10:$E$10,0),$B909,$C909,$D909,$E909)*AD$6+AD909*AD$7&lt;AD$2,AD$3*AD$4,0)</f>
        <v>0</v>
      </c>
      <c r="DX909" s="0" t="n">
        <f aca="false">IF(CHOOSE(MATCH(AE$5,$B$10:$E$10,0),$B909,$C909,$D909,$E909)*AE$6+AE909*AE$7&lt;AE$2,AE$3*AE$4,0)</f>
        <v>0</v>
      </c>
      <c r="DY909" s="0" t="n">
        <f aca="false">IF(CHOOSE(MATCH(AF$5,$B$10:$E$10,0),$B909,$C909,$D909,$E909)*AF$6+AF909*AF$7&lt;AF$2,AF$3*AF$4,0)</f>
        <v>0</v>
      </c>
      <c r="DZ909" s="0" t="n">
        <f aca="false">IF(CHOOSE(MATCH(AG$5,$B$10:$E$10,0),$B909,$C909,$D909,$E909)*AG$6+AG909*AG$7&lt;AG$2,AG$3*AG$4,0)</f>
        <v>0</v>
      </c>
      <c r="EA909" s="0" t="n">
        <f aca="false">IF(CHOOSE(MATCH(AH$5,$B$10:$E$10,0),$B909,$C909,$D909,$E909)*AH$6+AH909*AH$7&lt;AH$2,AH$3*AH$4,0)</f>
        <v>0</v>
      </c>
      <c r="EB909" s="0" t="n">
        <f aca="false">IF(CHOOSE(MATCH(AI$5,$B$10:$E$10,0),$B909,$C909,$D909,$E909)*AI$6+AI909*AI$7&lt;AI$2,AI$3*AI$4,0)</f>
        <v>0</v>
      </c>
      <c r="EC909" s="0" t="n">
        <f aca="false">IF(CHOOSE(MATCH(AJ$5,$B$10:$E$10,0),$B909,$C909,$D909,$E909)*AJ$6+AJ909*AJ$7&lt;AJ$2,AJ$3*AJ$4,0)</f>
        <v>0</v>
      </c>
      <c r="ED909" s="0" t="n">
        <f aca="false">IF(CHOOSE(MATCH(AK$5,$B$10:$E$10,0),$B909,$C909,$D909,$E909)*AK$6+AK909*AK$7&lt;AK$2,AK$3*AK$4,0)</f>
        <v>0</v>
      </c>
      <c r="EE909" s="0" t="n">
        <f aca="false">IF(CHOOSE(MATCH(AL$5,$B$10:$E$10,0),$B909,$C909,$D909,$E909)*AL$6+AL909*AL$7&lt;AL$2,AL$3*AL$4,0)</f>
        <v>0</v>
      </c>
      <c r="EF909" s="0" t="n">
        <f aca="false">IF(CHOOSE(MATCH(AM$5,$B$10:$E$10,0),$B909,$C909,$D909,$E909)*AM$6+AM909*AM$7&lt;AM$2,AM$3*AM$4,0)</f>
        <v>0</v>
      </c>
      <c r="EG909" s="0" t="n">
        <f aca="false">IF(CHOOSE(MATCH(AN$5,$B$10:$E$10,0),$B909,$C909,$D909,$E909)*AN$6+AN909*AN$7&lt;AN$2,AN$3*AN$4,0)</f>
        <v>0</v>
      </c>
      <c r="EH909" s="0" t="n">
        <f aca="false">IF(CHOOSE(MATCH(AO$5,$B$10:$E$10,0),$B909,$C909,$D909,$E909)*AO$6+AO909*AO$7&lt;AO$2,AO$3*AO$4,0)</f>
        <v>0</v>
      </c>
      <c r="EI909" s="0" t="n">
        <f aca="false">IF(CHOOSE(MATCH(AP$5,$B$10:$E$10,0),$B909,$C909,$D909,$E909)*AP$6+AP909*AP$7&lt;AP$2,AP$3*AP$4,0)</f>
        <v>0</v>
      </c>
      <c r="EJ909" s="0" t="n">
        <f aca="false">IF(CHOOSE(MATCH(AQ$5,$B$10:$E$10,0),$B909,$C909,$D909,$E909)*AQ$6+AQ909*AQ$7&lt;AQ$2,AQ$3*AQ$4,0)</f>
        <v>0</v>
      </c>
      <c r="EK909" s="0" t="n">
        <f aca="false">IF(CHOOSE(MATCH(AR$5,$B$10:$E$10,0),$B909,$C909,$D909,$E909)*AR$6+AR909*AR$7&lt;AR$2,AR$3*AR$4,0)</f>
        <v>0</v>
      </c>
      <c r="EL909" s="0" t="n">
        <f aca="false">IF(CHOOSE(MATCH(AS$5,$B$10:$E$10,0),$B909,$C909,$D909,$E909)*AS$6+AS909*AS$7&lt;AS$2,AS$3*AS$4,0)</f>
        <v>0</v>
      </c>
      <c r="EM909" s="0" t="n">
        <f aca="false">IF(CHOOSE(MATCH(AT$5,$B$10:$E$10,0),$B909,$C909,$D909,$E909)*AT$6+AT909*AT$7&lt;AT$2,AT$3*AT$4,0)</f>
        <v>0</v>
      </c>
      <c r="EN909" s="0" t="n">
        <f aca="false">IF(CHOOSE(MATCH(AU$5,$B$10:$E$10,0),$B909,$C909,$D909,$E909)*AU$6+AU909*AU$7&lt;AU$2,AU$3*AU$4,0)</f>
        <v>0</v>
      </c>
      <c r="EO909" s="0" t="n">
        <f aca="false">IF(CHOOSE(MATCH(AV$5,$B$10:$E$10,0),$B909,$C909,$D909,$E909)*AV$6+AV909*AV$7&lt;AV$2,AV$3*AV$4,0)</f>
        <v>0</v>
      </c>
      <c r="EP909" s="0" t="n">
        <f aca="false">IF(CHOOSE(MATCH(AW$5,$B$10:$E$10,0),$B909,$C909,$D909,$E909)*AW$6+AW909*AW$7&lt;AW$2,AW$3*AW$4,0)</f>
        <v>0</v>
      </c>
      <c r="EQ909" s="0" t="n">
        <f aca="false">IF(CHOOSE(MATCH(AX$5,$B$10:$E$10,0),$B909,$C909,$D909,$E909)*AX$6+AX909*AX$7&lt;AX$2,AX$3*AX$4,0)</f>
        <v>0</v>
      </c>
      <c r="ER909" s="0" t="n">
        <f aca="false">IF(CHOOSE(MATCH(AY$5,$B$10:$E$10,0),$B909,$C909,$D909,$E909)*AY$6+AY909*AY$7&lt;AY$2,AY$3*AY$4,0)</f>
        <v>0</v>
      </c>
      <c r="ES909" s="0" t="n">
        <f aca="false">IF(CHOOSE(MATCH(AZ$5,$B$10:$E$10,0),$B909,$C909,$D909,$E909)*AZ$6+AZ909*AZ$7&lt;AZ$2,AZ$3*AZ$4,0)</f>
        <v>0</v>
      </c>
      <c r="ET909" s="0" t="n">
        <f aca="false">IF(CHOOSE(MATCH(BA$5,$B$10:$E$10,0),$B909,$C909,$D909,$E909)*BA$6+BA909*BA$7&lt;BA$2,BA$3*BA$4,0)</f>
        <v>0</v>
      </c>
      <c r="EU909" s="0" t="n">
        <f aca="false">IF(CHOOSE(MATCH(BB$5,$B$10:$E$10,0),$B909,$C909,$D909,$E909)*BB$6+BB909*BB$7&lt;BB$2,BB$3*BB$4,0)</f>
        <v>0</v>
      </c>
      <c r="EV909" s="0" t="n">
        <f aca="false">IF(CHOOSE(MATCH(BC$5,$B$10:$E$10,0),$B909,$C909,$D909,$E909)*BC$6+BC909*BC$7&lt;BC$2,BC$3*BC$4,0)</f>
        <v>0</v>
      </c>
      <c r="EW909" s="0" t="n">
        <f aca="false">IF(CHOOSE(MATCH(BD$5,$B$10:$E$10,0),$B909,$C909,$D909,$E909)*BD$6+BD909*BD$7&lt;BD$2,BD$3*BD$4,0)</f>
        <v>0</v>
      </c>
      <c r="EX909" s="0" t="n">
        <f aca="false">IF(CHOOSE(MATCH(BE$5,$B$10:$E$10,0),$B909,$C909,$D909,$E909)*BE$6+BE909*BE$7&lt;BE$2,BE$3*BE$4,0)</f>
        <v>0</v>
      </c>
      <c r="EY909" s="0" t="n">
        <f aca="false">IF(CHOOSE(MATCH(BF$5,$B$10:$E$10,0),$B909,$C909,$D909,$E909)*BF$6+BF909*BF$7&lt;BF$2,BF$3*BF$4,0)</f>
        <v>0</v>
      </c>
      <c r="EZ909" s="0" t="n">
        <f aca="false">IF(CHOOSE(MATCH(BG$5,$B$10:$E$10,0),$B909,$C909,$D909,$E909)*BG$6+BG909*BG$7&lt;BG$2,BG$3*BG$4,0)</f>
        <v>0</v>
      </c>
      <c r="FA909" s="0" t="n">
        <f aca="false">IF(CHOOSE(MATCH(BH$5,$B$10:$E$10,0),$B909,$C909,$D909,$E909)*BH$6+BH909*BH$7&lt;BH$2,BH$3*BH$4,0)</f>
        <v>0</v>
      </c>
      <c r="FB909" s="0" t="n">
        <f aca="false">IF(CHOOSE(MATCH(BI$5,$B$10:$E$10,0),$B909,$C909,$D909,$E909)*BI$6+BI909*BI$7&lt;BI$2,BI$3*BI$4,0)</f>
        <v>0</v>
      </c>
      <c r="FC909" s="0" t="n">
        <f aca="false">IF(CHOOSE(MATCH(BJ$5,$B$10:$E$10,0),$B909,$C909,$D909,$E909)*BJ$6+BJ909*BJ$7&lt;BJ$2,BJ$3*BJ$4,0)</f>
        <v>0</v>
      </c>
      <c r="FD909" s="0" t="n">
        <f aca="false">IF(CHOOSE(MATCH(BK$5,$B$10:$E$10,0),$B909,$C909,$D909,$E909)*BK$6+BK909*BK$7&lt;BK$2,BK$3*BK$4,0)</f>
        <v>0</v>
      </c>
      <c r="FE909" s="0" t="n">
        <f aca="false">IF(CHOOSE(MATCH(BL$5,$B$10:$E$10,0),$B909,$C909,$D909,$E909)*BL$6+BL909*BL$7&lt;BL$2,BL$3*BL$4,0)</f>
        <v>0</v>
      </c>
      <c r="FF909" s="0" t="n">
        <f aca="false">IF(CHOOSE(MATCH(BM$5,$B$10:$E$10,0),$B909,$C909,$D909,$E909)*BM$6+BM909*BM$7&lt;BM$2,BM$3*BM$4,0)</f>
        <v>0</v>
      </c>
      <c r="FG909" s="0" t="n">
        <f aca="false">IF(CHOOSE(MATCH(BN$5,$B$10:$E$10,0),$B909,$C909,$D909,$E909)*BN$6+BN909*BN$7&lt;BN$2,BN$3*BN$4,0)</f>
        <v>0.5</v>
      </c>
      <c r="FH909" s="0" t="n">
        <f aca="false">IF(CHOOSE(MATCH(BO$5,$B$10:$E$10,0),$B909,$C909,$D909,$E909)*BO$6+BO909*BO$7&lt;BO$2,BO$3*BO$4,0)</f>
        <v>0</v>
      </c>
      <c r="FI909" s="0" t="n">
        <f aca="false">IF(CHOOSE(MATCH(BP$5,$B$10:$E$10,0),$B909,$C909,$D909,$E909)*BP$6+BP909*BP$7&lt;BP$2,BP$3*BP$4,0)</f>
        <v>0</v>
      </c>
      <c r="FJ909" s="0" t="n">
        <f aca="false">IF(CHOOSE(MATCH(BQ$5,$B$10:$E$10,0),$B909,$C909,$D909,$E909)*BQ$6+BQ909*BQ$7&lt;BQ$2,BQ$3*BQ$4,0)</f>
        <v>0</v>
      </c>
      <c r="FK909" s="0" t="n">
        <f aca="false">IF(CHOOSE(MATCH(BR$5,$B$10:$E$10,0),$B909,$C909,$D909,$E909)*BR$6+BR909*BR$7&lt;BR$2,BR$3*BR$4,0)</f>
        <v>0</v>
      </c>
      <c r="FL909" s="0" t="n">
        <f aca="false">IF(CHOOSE(MATCH(BS$5,$B$10:$E$10,0),$B909,$C909,$D909,$E909)*BS$6+BS909*BS$7&lt;BS$2,BS$3*BS$4,0)</f>
        <v>0</v>
      </c>
      <c r="FM909" s="0" t="n">
        <f aca="false">IF(CHOOSE(MATCH(BT$5,$B$10:$E$10,0),$B909,$C909,$D909,$E909)*BT$6+BT909*BT$7&lt;BT$2,BT$3*BT$4,0)</f>
        <v>0</v>
      </c>
      <c r="FN909" s="0" t="n">
        <f aca="false">IF(CHOOSE(MATCH(BU$5,$B$10:$E$10,0),$B909,$C909,$D909,$E909)*BU$6+BU909*BU$7&lt;BU$2,BU$3*BU$4,0)</f>
        <v>0</v>
      </c>
      <c r="FO909" s="0" t="n">
        <f aca="false">IF(CHOOSE(MATCH(BV$5,$B$10:$E$10,0),$B909,$C909,$D909,$E909)*BV$6+BV909*BV$7&lt;BV$2,BV$3*BV$4,0)</f>
        <v>0</v>
      </c>
      <c r="FP909" s="0" t="n">
        <f aca="false">IF(CHOOSE(MATCH(BW$5,$B$10:$E$10,0),$B909,$C909,$D909,$E909)*BW$6+BW909*BW$7&lt;BW$2,BW$3*BW$4,0)</f>
        <v>0</v>
      </c>
      <c r="FQ909" s="0" t="n">
        <f aca="false">IF(CHOOSE(MATCH(BX$5,$B$10:$E$10,0),$B909,$C909,$D909,$E909)*BX$6+BX909*BX$7&lt;BX$2,BX$3*BX$4,0)</f>
        <v>0</v>
      </c>
      <c r="FR909" s="0" t="n">
        <f aca="false">IF(CHOOSE(MATCH(BY$5,$B$10:$E$10,0),$B909,$C909,$D909,$E909)*BY$6+BY909*BY$7&lt;BY$2,BY$3*BY$4,0)</f>
        <v>0</v>
      </c>
      <c r="FS909" s="0" t="n">
        <f aca="false">IF(CHOOSE(MATCH(BZ$5,$B$10:$E$10,0),$B909,$C909,$D909,$E909)*BZ$6+BZ909*BZ$7&lt;BZ$2,BZ$3*BZ$4,0)</f>
        <v>0</v>
      </c>
      <c r="FT909" s="0" t="n">
        <f aca="false">IF(CHOOSE(MATCH(CA$5,$B$10:$E$10,0),$B909,$C909,$D909,$E909)*CA$6+CA909*CA$7&lt;CA$2,CA$3*CA$4,0)</f>
        <v>0</v>
      </c>
      <c r="FU909" s="0" t="n">
        <f aca="false">IF(CHOOSE(MATCH(CB$5,$B$10:$E$10,0),$B909,$C909,$D909,$E909)*CB$6+CB909*CB$7&lt;CB$2,CB$3*CB$4,0)</f>
        <v>0</v>
      </c>
      <c r="FV909" s="0" t="n">
        <f aca="false">IF(CHOOSE(MATCH(CC$5,$B$10:$E$10,0),$B909,$C909,$D909,$E909)*CC$6+CC909*CC$7&lt;CC$2,CC$3*CC$4,0)</f>
        <v>0</v>
      </c>
      <c r="FW909" s="0" t="n">
        <f aca="false">IF(CHOOSE(MATCH(CD$5,$B$10:$E$10,0),$B909,$C909,$D909,$E909)*CD$6+CD909*CD$7&lt;CD$2,CD$3*CD$4,0)</f>
        <v>12.5</v>
      </c>
      <c r="FX909" s="0" t="n">
        <f aca="false">IF(CHOOSE(MATCH(CE$5,$B$10:$E$10,0),$B909,$C909,$D909,$E909)*CE$6+CE909*CE$7&lt;CE$2,CE$3*CE$4,0)</f>
        <v>0</v>
      </c>
      <c r="FY909" s="0" t="n">
        <f aca="false">IF(CHOOSE(MATCH(CF$5,$B$10:$E$10,0),$B909,$C909,$D909,$E909)*CF$6+CF909*CF$7&lt;CF$2,CF$3*CF$4,0)</f>
        <v>0</v>
      </c>
      <c r="FZ909" s="0" t="n">
        <f aca="false">IF(CHOOSE(MATCH(CG$5,$B$10:$E$10,0),$B909,$C909,$D909,$E909)*CG$6+CG909*CG$7&lt;CG$2,CG$3*CG$4,0)</f>
        <v>0</v>
      </c>
      <c r="GA909" s="0" t="n">
        <f aca="false">IF(CHOOSE(MATCH(CH$5,$B$10:$E$10,0),$B909,$C909,$D909,$E909)*CH$6+CH909*CH$7&lt;CH$2,CH$3*CH$4,0)</f>
        <v>0</v>
      </c>
      <c r="GB909" s="0" t="n">
        <f aca="false">IF(CHOOSE(MATCH(CI$5,$B$10:$E$10,0),$B909,$C909,$D909,$E909)*CI$6+CI909*CI$7&lt;CI$2,CI$3*CI$4,0)</f>
        <v>0</v>
      </c>
      <c r="GC909" s="0" t="n">
        <f aca="false">IF(CHOOSE(MATCH(CJ$5,$B$10:$E$10,0),$B909,$C909,$D909,$E909)*CJ$6+CJ909*CJ$7&lt;CJ$2,CJ$3*CJ$4,0)</f>
        <v>0</v>
      </c>
      <c r="GD909" s="0" t="n">
        <f aca="false">IF(CHOOSE(MATCH(CK$5,$B$10:$E$10,0),$B909,$C909,$D909,$E909)*CK$6+CK909*CK$7&lt;CK$2,CK$3*CK$4,0)</f>
        <v>0</v>
      </c>
      <c r="GE909" s="0" t="n">
        <f aca="false">IF(CHOOSE(MATCH(CL$5,$B$10:$E$10,0),$B909,$C909,$D909,$E909)*CL$6+CL909*CL$7&lt;CL$2,CL$3*CL$4,0)</f>
        <v>0</v>
      </c>
      <c r="GF909" s="0" t="n">
        <f aca="false">IF(CHOOSE(MATCH(CM$5,$B$10:$E$10,0),$B909,$C909,$D909,$E909)*CM$6+CM909*CM$7&lt;CM$2,CM$3*CM$4,0)</f>
        <v>0</v>
      </c>
      <c r="GG909" s="0" t="n">
        <f aca="false">IF(CHOOSE(MATCH(CN$5,$B$10:$E$10,0),$B909,$C909,$D909,$E909)*CN$6+CN909*CN$7&lt;CN$2,CN$3*CN$4,0)</f>
        <v>0</v>
      </c>
      <c r="GH909" s="0" t="n">
        <f aca="false">IF(CHOOSE(MATCH(CO$5,$B$10:$E$10,0),$B909,$C909,$D909,$E909)*CO$6+CO909*CO$7&lt;CO$2,CO$3*CO$4,0)</f>
        <v>0</v>
      </c>
      <c r="GI909" s="0" t="n">
        <f aca="false">IF(CHOOSE(MATCH(CP$5,$B$10:$E$10,0),$B909,$C909,$D909,$E909)*CP$6+CP909*CP$7&lt;CP$2,CP$3*CP$4,0)</f>
        <v>0</v>
      </c>
      <c r="GJ909" s="0" t="n">
        <f aca="false">IF(CHOOSE(MATCH(CQ$5,$B$10:$E$10,0),$B909,$C909,$D909,$E909)*CQ$6+CQ909*CQ$7&lt;CQ$2,CQ$3*CQ$4,0)</f>
        <v>0</v>
      </c>
      <c r="GK909" s="0" t="n">
        <f aca="false">IF(CHOOSE(MATCH(CR$5,$B$10:$E$10,0),$B909,$C909,$D909,$E909)*CR$6+CR909*CR$7&lt;CR$2,CR$3*CR$4,0)</f>
        <v>0</v>
      </c>
      <c r="GL909" s="0" t="n">
        <f aca="false">IF(CHOOSE(MATCH(CS$5,$B$10:$E$10,0),$B909,$C909,$D909,$E909)*CS$6+CS909*CS$7&lt;CS$2,CS$3*CS$4,0)</f>
        <v>0</v>
      </c>
      <c r="GM909" s="0" t="n">
        <f aca="false">IF(CHOOSE(MATCH(CT$5,$B$10:$E$10,0),$B909,$C909,$D909,$E909)*CT$6+CT909*CT$7&lt;CT$2,CT$3*CT$4,0)</f>
        <v>0</v>
      </c>
      <c r="GN909" s="0" t="n">
        <f aca="false">IF(CHOOSE(MATCH(CU$5,$B$10:$E$10,0),$B909,$C909,$D909,$E909)*CU$6+CU909*CU$7&lt;CU$2,CU$3*CU$4,0)</f>
        <v>0</v>
      </c>
      <c r="GO909" s="0" t="n">
        <f aca="false">IF(CHOOSE(MATCH(CV$5,$B$10:$E$10,0),$B909,$C909,$D909,$E909)*CV$6+CV909*CV$7&lt;CV$2,CV$3*CV$4,0)</f>
        <v>0</v>
      </c>
      <c r="GP909" s="0" t="n">
        <f aca="false">IF(CHOOSE(MATCH(CW$5,$B$10:$E$10,0),$B909,$C909,$D909,$E909)*CW$6+CW909*CW$7&lt;CW$2,CW$3*CW$4,0)</f>
        <v>0</v>
      </c>
      <c r="GQ909" s="0" t="n">
        <f aca="false">IF(CHOOSE(MATCH(CX$5,$B$10:$E$10,0),$B909,$C909,$D909,$E909)*CX$6+CX909*CX$7&lt;CX$2,CX$3*CX$4,0)</f>
        <v>0</v>
      </c>
      <c r="GS909" s="0" t="n">
        <f aca="false">SUM(CZ909:GQ909)</f>
        <v>13</v>
      </c>
      <c r="GT909" s="0" t="n">
        <f aca="false">IF(GS909&gt;$GS$6,1,0)</f>
        <v>0</v>
      </c>
    </row>
    <row r="910" customFormat="false" ht="14" hidden="false" customHeight="false" outlineLevel="0" collapsed="false">
      <c r="A910" s="0" t="n">
        <v>900</v>
      </c>
      <c r="B910" s="0" t="n">
        <v>-1.22996545319118</v>
      </c>
      <c r="C910" s="0" t="n">
        <v>-1.5590648567818</v>
      </c>
      <c r="D910" s="0" t="n">
        <v>-0.413311006000345</v>
      </c>
      <c r="E910" s="0" t="n">
        <v>2.48467189328068</v>
      </c>
      <c r="G910" s="0" t="n">
        <v>-0.781164999352768</v>
      </c>
      <c r="H910" s="0" t="n">
        <v>-0.150232608575607</v>
      </c>
      <c r="I910" s="0" t="n">
        <v>-0.693896708980901</v>
      </c>
      <c r="J910" s="0" t="n">
        <v>-0.387831278203521</v>
      </c>
      <c r="K910" s="0" t="n">
        <v>-0.891668605618179</v>
      </c>
      <c r="L910" s="0" t="n">
        <v>0.29000375434407</v>
      </c>
      <c r="M910" s="0" t="n">
        <v>0.909687969397055</v>
      </c>
      <c r="N910" s="0" t="n">
        <v>-0.458198883279692</v>
      </c>
      <c r="O910" s="0" t="n">
        <v>-0.808017830422614</v>
      </c>
      <c r="P910" s="0" t="n">
        <v>0.208310666494071</v>
      </c>
      <c r="Q910" s="0" t="n">
        <v>-0.962811554927612</v>
      </c>
      <c r="R910" s="0" t="n">
        <v>-0.242681608142448</v>
      </c>
      <c r="S910" s="0" t="n">
        <v>1.30193711811444</v>
      </c>
      <c r="T910" s="0" t="n">
        <v>0.598668066231767</v>
      </c>
      <c r="U910" s="0" t="n">
        <v>1.82060830411501</v>
      </c>
      <c r="V910" s="0" t="n">
        <v>0.334100604959531</v>
      </c>
      <c r="W910" s="0" t="n">
        <v>-0.0843624547997024</v>
      </c>
      <c r="X910" s="0" t="n">
        <v>2.78385414276272</v>
      </c>
      <c r="Y910" s="0" t="n">
        <v>-0.843301677377895</v>
      </c>
      <c r="Z910" s="0" t="n">
        <v>2.16250555240549</v>
      </c>
      <c r="AA910" s="0" t="n">
        <v>0.313382315653143</v>
      </c>
      <c r="AB910" s="0" t="n">
        <v>0.578654635319253</v>
      </c>
      <c r="AC910" s="0" t="n">
        <v>1.44159002957167</v>
      </c>
      <c r="AD910" s="0" t="n">
        <v>0.674560851621209</v>
      </c>
      <c r="AE910" s="0" t="n">
        <v>0.427484110332443</v>
      </c>
      <c r="AF910" s="0" t="n">
        <v>-1.42134467751021</v>
      </c>
      <c r="AG910" s="0" t="n">
        <v>1.18883690447547</v>
      </c>
      <c r="AH910" s="0" t="n">
        <v>-0.548614025319694</v>
      </c>
      <c r="AI910" s="0" t="n">
        <v>-0.687197143633966</v>
      </c>
      <c r="AJ910" s="0" t="n">
        <v>-0.309928509523161</v>
      </c>
      <c r="AK910" s="0" t="n">
        <v>1.17164290713845</v>
      </c>
      <c r="AL910" s="0" t="n">
        <v>0.0743102646083571</v>
      </c>
      <c r="AM910" s="0" t="n">
        <v>-1.42323642648989</v>
      </c>
      <c r="AN910" s="0" t="n">
        <v>0.157973545356072</v>
      </c>
      <c r="AO910" s="0" t="n">
        <v>-0.392949459637748</v>
      </c>
      <c r="AP910" s="0" t="n">
        <v>1.2406690075295</v>
      </c>
      <c r="AQ910" s="0" t="n">
        <v>-0.847455794428242</v>
      </c>
      <c r="AR910" s="0" t="n">
        <v>-1.74739398062229</v>
      </c>
      <c r="AS910" s="0" t="n">
        <v>2.06609911401756</v>
      </c>
      <c r="AT910" s="0" t="n">
        <v>-1.86970282811672</v>
      </c>
      <c r="AU910" s="0" t="n">
        <v>1.74951310327742</v>
      </c>
      <c r="AV910" s="0" t="n">
        <v>-0.372617705579614</v>
      </c>
      <c r="AW910" s="0" t="n">
        <v>1.07804225990549</v>
      </c>
      <c r="AX910" s="0" t="n">
        <v>-1.47708760778187</v>
      </c>
      <c r="AY910" s="0" t="n">
        <v>-0.285778014585958</v>
      </c>
      <c r="AZ910" s="0" t="n">
        <v>0.58463456298341</v>
      </c>
      <c r="BA910" s="0" t="n">
        <v>1.82422809302807</v>
      </c>
      <c r="BB910" s="0" t="n">
        <v>0.488319074065657</v>
      </c>
      <c r="BC910" s="0" t="n">
        <v>-1.41882537718629</v>
      </c>
      <c r="BD910" s="0" t="n">
        <v>1.74739398062229</v>
      </c>
      <c r="BE910" s="0" t="n">
        <v>-0.00271597855316941</v>
      </c>
      <c r="BF910" s="0" t="n">
        <v>0.815462044556625</v>
      </c>
      <c r="BG910" s="0" t="n">
        <v>-0.569633584746043</v>
      </c>
      <c r="BH910" s="0" t="n">
        <v>1.12404450192116</v>
      </c>
      <c r="BI910" s="0" t="n">
        <v>1.25197857414605</v>
      </c>
      <c r="BJ910" s="0" t="n">
        <v>-1.33476987684844</v>
      </c>
      <c r="BK910" s="0" t="n">
        <v>-0.39071892388165</v>
      </c>
      <c r="BL910" s="0" t="n">
        <v>0.136475364342914</v>
      </c>
      <c r="BM910" s="0" t="n">
        <v>1.72936779563315</v>
      </c>
      <c r="BN910" s="0" t="n">
        <v>-0.481863935419824</v>
      </c>
      <c r="BO910" s="0" t="n">
        <v>-1.12275074570789</v>
      </c>
      <c r="BP910" s="0" t="n">
        <v>0.675811406836147</v>
      </c>
      <c r="BQ910" s="0" t="n">
        <v>-2.26422343985178</v>
      </c>
      <c r="BR910" s="0" t="n">
        <v>-0.249699496635003</v>
      </c>
      <c r="BS910" s="0" t="n">
        <v>0.272495981334941</v>
      </c>
      <c r="BT910" s="0" t="n">
        <v>0.459729108115425</v>
      </c>
      <c r="BU910" s="0" t="n">
        <v>-0.0779925812821602</v>
      </c>
      <c r="BV910" s="0" t="n">
        <v>-0.257282408711035</v>
      </c>
      <c r="BW910" s="0" t="n">
        <v>-0.610515371590736</v>
      </c>
      <c r="BX910" s="0" t="n">
        <v>-0.141341160997399</v>
      </c>
      <c r="BY910" s="0" t="n">
        <v>0.631573584541911</v>
      </c>
      <c r="BZ910" s="0" t="n">
        <v>-0.301832869809004</v>
      </c>
      <c r="CA910" s="0" t="n">
        <v>0.0225304574996699</v>
      </c>
      <c r="CB910" s="0" t="n">
        <v>0.113499254439375</v>
      </c>
      <c r="CC910" s="0" t="n">
        <v>1.04975242720684</v>
      </c>
      <c r="CD910" s="0" t="n">
        <v>-0.995300979411695</v>
      </c>
      <c r="CE910" s="0" t="n">
        <v>0.275274487648858</v>
      </c>
      <c r="CF910" s="0" t="n">
        <v>-0.0603552052780287</v>
      </c>
      <c r="CG910" s="0" t="n">
        <v>0.751815605326556</v>
      </c>
      <c r="CH910" s="0" t="n">
        <v>-1.57959220814519</v>
      </c>
      <c r="CI910" s="0" t="n">
        <v>0.102650119515602</v>
      </c>
      <c r="CJ910" s="0" t="n">
        <v>2.58834916166961</v>
      </c>
      <c r="CK910" s="0" t="n">
        <v>0.519237346452428</v>
      </c>
      <c r="CL910" s="0" t="n">
        <v>0.108880158222746</v>
      </c>
      <c r="CM910" s="0" t="n">
        <v>-0.879892922966974</v>
      </c>
      <c r="CN910" s="0" t="n">
        <v>-1.45380454341648</v>
      </c>
      <c r="CO910" s="0" t="n">
        <v>-0.367374468623893</v>
      </c>
      <c r="CP910" s="0" t="n">
        <v>-2.73888872470707</v>
      </c>
      <c r="CQ910" s="0" t="n">
        <v>-0.95144287115545</v>
      </c>
      <c r="CR910" s="0" t="n">
        <v>-1.64584434969584</v>
      </c>
      <c r="CS910" s="0" t="n">
        <v>0.407868583351956</v>
      </c>
      <c r="CT910" s="0" t="n">
        <v>-0.204638581635663</v>
      </c>
      <c r="CU910" s="0" t="n">
        <v>1.33049525175011</v>
      </c>
      <c r="CV910" s="0" t="n">
        <v>-1.75163222593255</v>
      </c>
      <c r="CW910" s="0" t="n">
        <v>0.266149982053321</v>
      </c>
      <c r="CX910" s="0" t="n">
        <v>-0.666420874040341</v>
      </c>
      <c r="CZ910" s="0" t="n">
        <f aca="false">IF(CHOOSE(MATCH(G$5,$B$10:$E$10,0),$B910,$C910,$D910,$E910)*G$6+G910*G$7&lt;G$2,G$3*G$4,0)</f>
        <v>0</v>
      </c>
      <c r="DA910" s="0" t="n">
        <f aca="false">IF(CHOOSE(MATCH(H$5,$B$10:$E$10,0),$B910,$C910,$D910,$E910)*H$6+H910*H$7&lt;H$2,H$3*H$4,0)</f>
        <v>0</v>
      </c>
      <c r="DB910" s="0" t="n">
        <f aca="false">IF(CHOOSE(MATCH(I$5,$B$10:$E$10,0),$B910,$C910,$D910,$E910)*I$6+I910*I$7&lt;I$2,I$3*I$4,0)</f>
        <v>0</v>
      </c>
      <c r="DC910" s="0" t="n">
        <f aca="false">IF(CHOOSE(MATCH(J$5,$B$10:$E$10,0),$B910,$C910,$D910,$E910)*J$6+J910*J$7&lt;J$2,J$3*J$4,0)</f>
        <v>0</v>
      </c>
      <c r="DD910" s="0" t="n">
        <f aca="false">IF(CHOOSE(MATCH(K$5,$B$10:$E$10,0),$B910,$C910,$D910,$E910)*K$6+K910*K$7&lt;K$2,K$3*K$4,0)</f>
        <v>0</v>
      </c>
      <c r="DE910" s="0" t="n">
        <f aca="false">IF(CHOOSE(MATCH(L$5,$B$10:$E$10,0),$B910,$C910,$D910,$E910)*L$6+L910*L$7&lt;L$2,L$3*L$4,0)</f>
        <v>0</v>
      </c>
      <c r="DF910" s="0" t="n">
        <f aca="false">IF(CHOOSE(MATCH(M$5,$B$10:$E$10,0),$B910,$C910,$D910,$E910)*M$6+M910*M$7&lt;M$2,M$3*M$4,0)</f>
        <v>0</v>
      </c>
      <c r="DG910" s="0" t="n">
        <f aca="false">IF(CHOOSE(MATCH(N$5,$B$10:$E$10,0),$B910,$C910,$D910,$E910)*N$6+N910*N$7&lt;N$2,N$3*N$4,0)</f>
        <v>0</v>
      </c>
      <c r="DH910" s="0" t="n">
        <f aca="false">IF(CHOOSE(MATCH(O$5,$B$10:$E$10,0),$B910,$C910,$D910,$E910)*O$6+O910*O$7&lt;O$2,O$3*O$4,0)</f>
        <v>0</v>
      </c>
      <c r="DI910" s="0" t="n">
        <f aca="false">IF(CHOOSE(MATCH(P$5,$B$10:$E$10,0),$B910,$C910,$D910,$E910)*P$6+P910*P$7&lt;P$2,P$3*P$4,0)</f>
        <v>0</v>
      </c>
      <c r="DJ910" s="0" t="n">
        <f aca="false">IF(CHOOSE(MATCH(Q$5,$B$10:$E$10,0),$B910,$C910,$D910,$E910)*Q$6+Q910*Q$7&lt;Q$2,Q$3*Q$4,0)</f>
        <v>0</v>
      </c>
      <c r="DK910" s="0" t="n">
        <f aca="false">IF(CHOOSE(MATCH(R$5,$B$10:$E$10,0),$B910,$C910,$D910,$E910)*R$6+R910*R$7&lt;R$2,R$3*R$4,0)</f>
        <v>0</v>
      </c>
      <c r="DL910" s="0" t="n">
        <f aca="false">IF(CHOOSE(MATCH(S$5,$B$10:$E$10,0),$B910,$C910,$D910,$E910)*S$6+S910*S$7&lt;S$2,S$3*S$4,0)</f>
        <v>0</v>
      </c>
      <c r="DM910" s="0" t="n">
        <f aca="false">IF(CHOOSE(MATCH(T$5,$B$10:$E$10,0),$B910,$C910,$D910,$E910)*T$6+T910*T$7&lt;T$2,T$3*T$4,0)</f>
        <v>0</v>
      </c>
      <c r="DN910" s="0" t="n">
        <f aca="false">IF(CHOOSE(MATCH(U$5,$B$10:$E$10,0),$B910,$C910,$D910,$E910)*U$6+U910*U$7&lt;U$2,U$3*U$4,0)</f>
        <v>0</v>
      </c>
      <c r="DO910" s="0" t="n">
        <f aca="false">IF(CHOOSE(MATCH(V$5,$B$10:$E$10,0),$B910,$C910,$D910,$E910)*V$6+V910*V$7&lt;V$2,V$3*V$4,0)</f>
        <v>0</v>
      </c>
      <c r="DP910" s="0" t="n">
        <f aca="false">IF(CHOOSE(MATCH(W$5,$B$10:$E$10,0),$B910,$C910,$D910,$E910)*W$6+W910*W$7&lt;W$2,W$3*W$4,0)</f>
        <v>0</v>
      </c>
      <c r="DQ910" s="0" t="n">
        <f aca="false">IF(CHOOSE(MATCH(X$5,$B$10:$E$10,0),$B910,$C910,$D910,$E910)*X$6+X910*X$7&lt;X$2,X$3*X$4,0)</f>
        <v>0</v>
      </c>
      <c r="DR910" s="0" t="n">
        <f aca="false">IF(CHOOSE(MATCH(Y$5,$B$10:$E$10,0),$B910,$C910,$D910,$E910)*Y$6+Y910*Y$7&lt;Y$2,Y$3*Y$4,0)</f>
        <v>0</v>
      </c>
      <c r="DS910" s="0" t="n">
        <f aca="false">IF(CHOOSE(MATCH(Z$5,$B$10:$E$10,0),$B910,$C910,$D910,$E910)*Z$6+Z910*Z$7&lt;Z$2,Z$3*Z$4,0)</f>
        <v>0</v>
      </c>
      <c r="DT910" s="0" t="n">
        <f aca="false">IF(CHOOSE(MATCH(AA$5,$B$10:$E$10,0),$B910,$C910,$D910,$E910)*AA$6+AA910*AA$7&lt;AA$2,AA$3*AA$4,0)</f>
        <v>0</v>
      </c>
      <c r="DU910" s="0" t="n">
        <f aca="false">IF(CHOOSE(MATCH(AB$5,$B$10:$E$10,0),$B910,$C910,$D910,$E910)*AB$6+AB910*AB$7&lt;AB$2,AB$3*AB$4,0)</f>
        <v>0</v>
      </c>
      <c r="DV910" s="0" t="n">
        <f aca="false">IF(CHOOSE(MATCH(AC$5,$B$10:$E$10,0),$B910,$C910,$D910,$E910)*AC$6+AC910*AC$7&lt;AC$2,AC$3*AC$4,0)</f>
        <v>0</v>
      </c>
      <c r="DW910" s="0" t="n">
        <f aca="false">IF(CHOOSE(MATCH(AD$5,$B$10:$E$10,0),$B910,$C910,$D910,$E910)*AD$6+AD910*AD$7&lt;AD$2,AD$3*AD$4,0)</f>
        <v>0</v>
      </c>
      <c r="DX910" s="0" t="n">
        <f aca="false">IF(CHOOSE(MATCH(AE$5,$B$10:$E$10,0),$B910,$C910,$D910,$E910)*AE$6+AE910*AE$7&lt;AE$2,AE$3*AE$4,0)</f>
        <v>0</v>
      </c>
      <c r="DY910" s="0" t="n">
        <f aca="false">IF(CHOOSE(MATCH(AF$5,$B$10:$E$10,0),$B910,$C910,$D910,$E910)*AF$6+AF910*AF$7&lt;AF$2,AF$3*AF$4,0)</f>
        <v>0</v>
      </c>
      <c r="DZ910" s="0" t="n">
        <f aca="false">IF(CHOOSE(MATCH(AG$5,$B$10:$E$10,0),$B910,$C910,$D910,$E910)*AG$6+AG910*AG$7&lt;AG$2,AG$3*AG$4,0)</f>
        <v>0</v>
      </c>
      <c r="EA910" s="0" t="n">
        <f aca="false">IF(CHOOSE(MATCH(AH$5,$B$10:$E$10,0),$B910,$C910,$D910,$E910)*AH$6+AH910*AH$7&lt;AH$2,AH$3*AH$4,0)</f>
        <v>0</v>
      </c>
      <c r="EB910" s="0" t="n">
        <f aca="false">IF(CHOOSE(MATCH(AI$5,$B$10:$E$10,0),$B910,$C910,$D910,$E910)*AI$6+AI910*AI$7&lt;AI$2,AI$3*AI$4,0)</f>
        <v>0</v>
      </c>
      <c r="EC910" s="0" t="n">
        <f aca="false">IF(CHOOSE(MATCH(AJ$5,$B$10:$E$10,0),$B910,$C910,$D910,$E910)*AJ$6+AJ910*AJ$7&lt;AJ$2,AJ$3*AJ$4,0)</f>
        <v>0</v>
      </c>
      <c r="ED910" s="0" t="n">
        <f aca="false">IF(CHOOSE(MATCH(AK$5,$B$10:$E$10,0),$B910,$C910,$D910,$E910)*AK$6+AK910*AK$7&lt;AK$2,AK$3*AK$4,0)</f>
        <v>0</v>
      </c>
      <c r="EE910" s="0" t="n">
        <f aca="false">IF(CHOOSE(MATCH(AL$5,$B$10:$E$10,0),$B910,$C910,$D910,$E910)*AL$6+AL910*AL$7&lt;AL$2,AL$3*AL$4,0)</f>
        <v>0</v>
      </c>
      <c r="EF910" s="0" t="n">
        <f aca="false">IF(CHOOSE(MATCH(AM$5,$B$10:$E$10,0),$B910,$C910,$D910,$E910)*AM$6+AM910*AM$7&lt;AM$2,AM$3*AM$4,0)</f>
        <v>0</v>
      </c>
      <c r="EG910" s="0" t="n">
        <f aca="false">IF(CHOOSE(MATCH(AN$5,$B$10:$E$10,0),$B910,$C910,$D910,$E910)*AN$6+AN910*AN$7&lt;AN$2,AN$3*AN$4,0)</f>
        <v>0</v>
      </c>
      <c r="EH910" s="0" t="n">
        <f aca="false">IF(CHOOSE(MATCH(AO$5,$B$10:$E$10,0),$B910,$C910,$D910,$E910)*AO$6+AO910*AO$7&lt;AO$2,AO$3*AO$4,0)</f>
        <v>0</v>
      </c>
      <c r="EI910" s="0" t="n">
        <f aca="false">IF(CHOOSE(MATCH(AP$5,$B$10:$E$10,0),$B910,$C910,$D910,$E910)*AP$6+AP910*AP$7&lt;AP$2,AP$3*AP$4,0)</f>
        <v>0</v>
      </c>
      <c r="EJ910" s="0" t="n">
        <f aca="false">IF(CHOOSE(MATCH(AQ$5,$B$10:$E$10,0),$B910,$C910,$D910,$E910)*AQ$6+AQ910*AQ$7&lt;AQ$2,AQ$3*AQ$4,0)</f>
        <v>0</v>
      </c>
      <c r="EK910" s="0" t="n">
        <f aca="false">IF(CHOOSE(MATCH(AR$5,$B$10:$E$10,0),$B910,$C910,$D910,$E910)*AR$6+AR910*AR$7&lt;AR$2,AR$3*AR$4,0)</f>
        <v>0</v>
      </c>
      <c r="EL910" s="0" t="n">
        <f aca="false">IF(CHOOSE(MATCH(AS$5,$B$10:$E$10,0),$B910,$C910,$D910,$E910)*AS$6+AS910*AS$7&lt;AS$2,AS$3*AS$4,0)</f>
        <v>0</v>
      </c>
      <c r="EM910" s="0" t="n">
        <f aca="false">IF(CHOOSE(MATCH(AT$5,$B$10:$E$10,0),$B910,$C910,$D910,$E910)*AT$6+AT910*AT$7&lt;AT$2,AT$3*AT$4,0)</f>
        <v>0</v>
      </c>
      <c r="EN910" s="0" t="n">
        <f aca="false">IF(CHOOSE(MATCH(AU$5,$B$10:$E$10,0),$B910,$C910,$D910,$E910)*AU$6+AU910*AU$7&lt;AU$2,AU$3*AU$4,0)</f>
        <v>0</v>
      </c>
      <c r="EO910" s="0" t="n">
        <f aca="false">IF(CHOOSE(MATCH(AV$5,$B$10:$E$10,0),$B910,$C910,$D910,$E910)*AV$6+AV910*AV$7&lt;AV$2,AV$3*AV$4,0)</f>
        <v>0</v>
      </c>
      <c r="EP910" s="0" t="n">
        <f aca="false">IF(CHOOSE(MATCH(AW$5,$B$10:$E$10,0),$B910,$C910,$D910,$E910)*AW$6+AW910*AW$7&lt;AW$2,AW$3*AW$4,0)</f>
        <v>0</v>
      </c>
      <c r="EQ910" s="0" t="n">
        <f aca="false">IF(CHOOSE(MATCH(AX$5,$B$10:$E$10,0),$B910,$C910,$D910,$E910)*AX$6+AX910*AX$7&lt;AX$2,AX$3*AX$4,0)</f>
        <v>0</v>
      </c>
      <c r="ER910" s="0" t="n">
        <f aca="false">IF(CHOOSE(MATCH(AY$5,$B$10:$E$10,0),$B910,$C910,$D910,$E910)*AY$6+AY910*AY$7&lt;AY$2,AY$3*AY$4,0)</f>
        <v>0</v>
      </c>
      <c r="ES910" s="0" t="n">
        <f aca="false">IF(CHOOSE(MATCH(AZ$5,$B$10:$E$10,0),$B910,$C910,$D910,$E910)*AZ$6+AZ910*AZ$7&lt;AZ$2,AZ$3*AZ$4,0)</f>
        <v>0</v>
      </c>
      <c r="ET910" s="0" t="n">
        <f aca="false">IF(CHOOSE(MATCH(BA$5,$B$10:$E$10,0),$B910,$C910,$D910,$E910)*BA$6+BA910*BA$7&lt;BA$2,BA$3*BA$4,0)</f>
        <v>0</v>
      </c>
      <c r="EU910" s="0" t="n">
        <f aca="false">IF(CHOOSE(MATCH(BB$5,$B$10:$E$10,0),$B910,$C910,$D910,$E910)*BB$6+BB910*BB$7&lt;BB$2,BB$3*BB$4,0)</f>
        <v>0</v>
      </c>
      <c r="EV910" s="0" t="n">
        <f aca="false">IF(CHOOSE(MATCH(BC$5,$B$10:$E$10,0),$B910,$C910,$D910,$E910)*BC$6+BC910*BC$7&lt;BC$2,BC$3*BC$4,0)</f>
        <v>0</v>
      </c>
      <c r="EW910" s="0" t="n">
        <f aca="false">IF(CHOOSE(MATCH(BD$5,$B$10:$E$10,0),$B910,$C910,$D910,$E910)*BD$6+BD910*BD$7&lt;BD$2,BD$3*BD$4,0)</f>
        <v>0</v>
      </c>
      <c r="EX910" s="0" t="n">
        <f aca="false">IF(CHOOSE(MATCH(BE$5,$B$10:$E$10,0),$B910,$C910,$D910,$E910)*BE$6+BE910*BE$7&lt;BE$2,BE$3*BE$4,0)</f>
        <v>0</v>
      </c>
      <c r="EY910" s="0" t="n">
        <f aca="false">IF(CHOOSE(MATCH(BF$5,$B$10:$E$10,0),$B910,$C910,$D910,$E910)*BF$6+BF910*BF$7&lt;BF$2,BF$3*BF$4,0)</f>
        <v>0</v>
      </c>
      <c r="EZ910" s="0" t="n">
        <f aca="false">IF(CHOOSE(MATCH(BG$5,$B$10:$E$10,0),$B910,$C910,$D910,$E910)*BG$6+BG910*BG$7&lt;BG$2,BG$3*BG$4,0)</f>
        <v>0</v>
      </c>
      <c r="FA910" s="0" t="n">
        <f aca="false">IF(CHOOSE(MATCH(BH$5,$B$10:$E$10,0),$B910,$C910,$D910,$E910)*BH$6+BH910*BH$7&lt;BH$2,BH$3*BH$4,0)</f>
        <v>0</v>
      </c>
      <c r="FB910" s="0" t="n">
        <f aca="false">IF(CHOOSE(MATCH(BI$5,$B$10:$E$10,0),$B910,$C910,$D910,$E910)*BI$6+BI910*BI$7&lt;BI$2,BI$3*BI$4,0)</f>
        <v>0</v>
      </c>
      <c r="FC910" s="0" t="n">
        <f aca="false">IF(CHOOSE(MATCH(BJ$5,$B$10:$E$10,0),$B910,$C910,$D910,$E910)*BJ$6+BJ910*BJ$7&lt;BJ$2,BJ$3*BJ$4,0)</f>
        <v>0</v>
      </c>
      <c r="FD910" s="0" t="n">
        <f aca="false">IF(CHOOSE(MATCH(BK$5,$B$10:$E$10,0),$B910,$C910,$D910,$E910)*BK$6+BK910*BK$7&lt;BK$2,BK$3*BK$4,0)</f>
        <v>0</v>
      </c>
      <c r="FE910" s="0" t="n">
        <f aca="false">IF(CHOOSE(MATCH(BL$5,$B$10:$E$10,0),$B910,$C910,$D910,$E910)*BL$6+BL910*BL$7&lt;BL$2,BL$3*BL$4,0)</f>
        <v>0</v>
      </c>
      <c r="FF910" s="0" t="n">
        <f aca="false">IF(CHOOSE(MATCH(BM$5,$B$10:$E$10,0),$B910,$C910,$D910,$E910)*BM$6+BM910*BM$7&lt;BM$2,BM$3*BM$4,0)</f>
        <v>0</v>
      </c>
      <c r="FG910" s="0" t="n">
        <f aca="false">IF(CHOOSE(MATCH(BN$5,$B$10:$E$10,0),$B910,$C910,$D910,$E910)*BN$6+BN910*BN$7&lt;BN$2,BN$3*BN$4,0)</f>
        <v>0</v>
      </c>
      <c r="FH910" s="0" t="n">
        <f aca="false">IF(CHOOSE(MATCH(BO$5,$B$10:$E$10,0),$B910,$C910,$D910,$E910)*BO$6+BO910*BO$7&lt;BO$2,BO$3*BO$4,0)</f>
        <v>0</v>
      </c>
      <c r="FI910" s="0" t="n">
        <f aca="false">IF(CHOOSE(MATCH(BP$5,$B$10:$E$10,0),$B910,$C910,$D910,$E910)*BP$6+BP910*BP$7&lt;BP$2,BP$3*BP$4,0)</f>
        <v>0</v>
      </c>
      <c r="FJ910" s="0" t="n">
        <f aca="false">IF(CHOOSE(MATCH(BQ$5,$B$10:$E$10,0),$B910,$C910,$D910,$E910)*BQ$6+BQ910*BQ$7&lt;BQ$2,BQ$3*BQ$4,0)</f>
        <v>0</v>
      </c>
      <c r="FK910" s="0" t="n">
        <f aca="false">IF(CHOOSE(MATCH(BR$5,$B$10:$E$10,0),$B910,$C910,$D910,$E910)*BR$6+BR910*BR$7&lt;BR$2,BR$3*BR$4,0)</f>
        <v>0</v>
      </c>
      <c r="FL910" s="0" t="n">
        <f aca="false">IF(CHOOSE(MATCH(BS$5,$B$10:$E$10,0),$B910,$C910,$D910,$E910)*BS$6+BS910*BS$7&lt;BS$2,BS$3*BS$4,0)</f>
        <v>0</v>
      </c>
      <c r="FM910" s="0" t="n">
        <f aca="false">IF(CHOOSE(MATCH(BT$5,$B$10:$E$10,0),$B910,$C910,$D910,$E910)*BT$6+BT910*BT$7&lt;BT$2,BT$3*BT$4,0)</f>
        <v>0</v>
      </c>
      <c r="FN910" s="0" t="n">
        <f aca="false">IF(CHOOSE(MATCH(BU$5,$B$10:$E$10,0),$B910,$C910,$D910,$E910)*BU$6+BU910*BU$7&lt;BU$2,BU$3*BU$4,0)</f>
        <v>0</v>
      </c>
      <c r="FO910" s="0" t="n">
        <f aca="false">IF(CHOOSE(MATCH(BV$5,$B$10:$E$10,0),$B910,$C910,$D910,$E910)*BV$6+BV910*BV$7&lt;BV$2,BV$3*BV$4,0)</f>
        <v>0</v>
      </c>
      <c r="FP910" s="0" t="n">
        <f aca="false">IF(CHOOSE(MATCH(BW$5,$B$10:$E$10,0),$B910,$C910,$D910,$E910)*BW$6+BW910*BW$7&lt;BW$2,BW$3*BW$4,0)</f>
        <v>0</v>
      </c>
      <c r="FQ910" s="0" t="n">
        <f aca="false">IF(CHOOSE(MATCH(BX$5,$B$10:$E$10,0),$B910,$C910,$D910,$E910)*BX$6+BX910*BX$7&lt;BX$2,BX$3*BX$4,0)</f>
        <v>0</v>
      </c>
      <c r="FR910" s="0" t="n">
        <f aca="false">IF(CHOOSE(MATCH(BY$5,$B$10:$E$10,0),$B910,$C910,$D910,$E910)*BY$6+BY910*BY$7&lt;BY$2,BY$3*BY$4,0)</f>
        <v>0</v>
      </c>
      <c r="FS910" s="0" t="n">
        <f aca="false">IF(CHOOSE(MATCH(BZ$5,$B$10:$E$10,0),$B910,$C910,$D910,$E910)*BZ$6+BZ910*BZ$7&lt;BZ$2,BZ$3*BZ$4,0)</f>
        <v>0</v>
      </c>
      <c r="FT910" s="0" t="n">
        <f aca="false">IF(CHOOSE(MATCH(CA$5,$B$10:$E$10,0),$B910,$C910,$D910,$E910)*CA$6+CA910*CA$7&lt;CA$2,CA$3*CA$4,0)</f>
        <v>0</v>
      </c>
      <c r="FU910" s="0" t="n">
        <f aca="false">IF(CHOOSE(MATCH(CB$5,$B$10:$E$10,0),$B910,$C910,$D910,$E910)*CB$6+CB910*CB$7&lt;CB$2,CB$3*CB$4,0)</f>
        <v>0</v>
      </c>
      <c r="FV910" s="0" t="n">
        <f aca="false">IF(CHOOSE(MATCH(CC$5,$B$10:$E$10,0),$B910,$C910,$D910,$E910)*CC$6+CC910*CC$7&lt;CC$2,CC$3*CC$4,0)</f>
        <v>0</v>
      </c>
      <c r="FW910" s="0" t="n">
        <f aca="false">IF(CHOOSE(MATCH(CD$5,$B$10:$E$10,0),$B910,$C910,$D910,$E910)*CD$6+CD910*CD$7&lt;CD$2,CD$3*CD$4,0)</f>
        <v>0</v>
      </c>
      <c r="FX910" s="0" t="n">
        <f aca="false">IF(CHOOSE(MATCH(CE$5,$B$10:$E$10,0),$B910,$C910,$D910,$E910)*CE$6+CE910*CE$7&lt;CE$2,CE$3*CE$4,0)</f>
        <v>0</v>
      </c>
      <c r="FY910" s="0" t="n">
        <f aca="false">IF(CHOOSE(MATCH(CF$5,$B$10:$E$10,0),$B910,$C910,$D910,$E910)*CF$6+CF910*CF$7&lt;CF$2,CF$3*CF$4,0)</f>
        <v>0</v>
      </c>
      <c r="FZ910" s="0" t="n">
        <f aca="false">IF(CHOOSE(MATCH(CG$5,$B$10:$E$10,0),$B910,$C910,$D910,$E910)*CG$6+CG910*CG$7&lt;CG$2,CG$3*CG$4,0)</f>
        <v>0</v>
      </c>
      <c r="GA910" s="0" t="n">
        <f aca="false">IF(CHOOSE(MATCH(CH$5,$B$10:$E$10,0),$B910,$C910,$D910,$E910)*CH$6+CH910*CH$7&lt;CH$2,CH$3*CH$4,0)</f>
        <v>0</v>
      </c>
      <c r="GB910" s="0" t="n">
        <f aca="false">IF(CHOOSE(MATCH(CI$5,$B$10:$E$10,0),$B910,$C910,$D910,$E910)*CI$6+CI910*CI$7&lt;CI$2,CI$3*CI$4,0)</f>
        <v>0</v>
      </c>
      <c r="GC910" s="0" t="n">
        <f aca="false">IF(CHOOSE(MATCH(CJ$5,$B$10:$E$10,0),$B910,$C910,$D910,$E910)*CJ$6+CJ910*CJ$7&lt;CJ$2,CJ$3*CJ$4,0)</f>
        <v>0</v>
      </c>
      <c r="GD910" s="0" t="n">
        <f aca="false">IF(CHOOSE(MATCH(CK$5,$B$10:$E$10,0),$B910,$C910,$D910,$E910)*CK$6+CK910*CK$7&lt;CK$2,CK$3*CK$4,0)</f>
        <v>0</v>
      </c>
      <c r="GE910" s="0" t="n">
        <f aca="false">IF(CHOOSE(MATCH(CL$5,$B$10:$E$10,0),$B910,$C910,$D910,$E910)*CL$6+CL910*CL$7&lt;CL$2,CL$3*CL$4,0)</f>
        <v>0</v>
      </c>
      <c r="GF910" s="0" t="n">
        <f aca="false">IF(CHOOSE(MATCH(CM$5,$B$10:$E$10,0),$B910,$C910,$D910,$E910)*CM$6+CM910*CM$7&lt;CM$2,CM$3*CM$4,0)</f>
        <v>0</v>
      </c>
      <c r="GG910" s="0" t="n">
        <f aca="false">IF(CHOOSE(MATCH(CN$5,$B$10:$E$10,0),$B910,$C910,$D910,$E910)*CN$6+CN910*CN$7&lt;CN$2,CN$3*CN$4,0)</f>
        <v>0</v>
      </c>
      <c r="GH910" s="0" t="n">
        <f aca="false">IF(CHOOSE(MATCH(CO$5,$B$10:$E$10,0),$B910,$C910,$D910,$E910)*CO$6+CO910*CO$7&lt;CO$2,CO$3*CO$4,0)</f>
        <v>0</v>
      </c>
      <c r="GI910" s="0" t="n">
        <f aca="false">IF(CHOOSE(MATCH(CP$5,$B$10:$E$10,0),$B910,$C910,$D910,$E910)*CP$6+CP910*CP$7&lt;CP$2,CP$3*CP$4,0)</f>
        <v>0</v>
      </c>
      <c r="GJ910" s="0" t="n">
        <f aca="false">IF(CHOOSE(MATCH(CQ$5,$B$10:$E$10,0),$B910,$C910,$D910,$E910)*CQ$6+CQ910*CQ$7&lt;CQ$2,CQ$3*CQ$4,0)</f>
        <v>0</v>
      </c>
      <c r="GK910" s="0" t="n">
        <f aca="false">IF(CHOOSE(MATCH(CR$5,$B$10:$E$10,0),$B910,$C910,$D910,$E910)*CR$6+CR910*CR$7&lt;CR$2,CR$3*CR$4,0)</f>
        <v>0</v>
      </c>
      <c r="GL910" s="0" t="n">
        <f aca="false">IF(CHOOSE(MATCH(CS$5,$B$10:$E$10,0),$B910,$C910,$D910,$E910)*CS$6+CS910*CS$7&lt;CS$2,CS$3*CS$4,0)</f>
        <v>0</v>
      </c>
      <c r="GM910" s="0" t="n">
        <f aca="false">IF(CHOOSE(MATCH(CT$5,$B$10:$E$10,0),$B910,$C910,$D910,$E910)*CT$6+CT910*CT$7&lt;CT$2,CT$3*CT$4,0)</f>
        <v>0</v>
      </c>
      <c r="GN910" s="0" t="n">
        <f aca="false">IF(CHOOSE(MATCH(CU$5,$B$10:$E$10,0),$B910,$C910,$D910,$E910)*CU$6+CU910*CU$7&lt;CU$2,CU$3*CU$4,0)</f>
        <v>0</v>
      </c>
      <c r="GO910" s="0" t="n">
        <f aca="false">IF(CHOOSE(MATCH(CV$5,$B$10:$E$10,0),$B910,$C910,$D910,$E910)*CV$6+CV910*CV$7&lt;CV$2,CV$3*CV$4,0)</f>
        <v>0</v>
      </c>
      <c r="GP910" s="0" t="n">
        <f aca="false">IF(CHOOSE(MATCH(CW$5,$B$10:$E$10,0),$B910,$C910,$D910,$E910)*CW$6+CW910*CW$7&lt;CW$2,CW$3*CW$4,0)</f>
        <v>0</v>
      </c>
      <c r="GQ910" s="0" t="n">
        <f aca="false">IF(CHOOSE(MATCH(CX$5,$B$10:$E$10,0),$B910,$C910,$D910,$E910)*CX$6+CX910*CX$7&lt;CX$2,CX$3*CX$4,0)</f>
        <v>0</v>
      </c>
      <c r="GS910" s="0" t="n">
        <f aca="false">SUM(CZ910:GQ910)</f>
        <v>0</v>
      </c>
      <c r="GT910" s="0" t="n">
        <f aca="false">IF(GS910&gt;$GS$6,1,0)</f>
        <v>0</v>
      </c>
    </row>
    <row r="911" customFormat="false" ht="14" hidden="false" customHeight="false" outlineLevel="0" collapsed="false">
      <c r="A911" s="0" t="n">
        <v>901</v>
      </c>
      <c r="B911" s="0" t="n">
        <f aca="false">-1.77788743306596</f>
        <v>-1.77788743306596</v>
      </c>
      <c r="C911" s="0" t="n">
        <v>-1.89188196792139</v>
      </c>
      <c r="D911" s="0" t="n">
        <v>-1.24316915117976</v>
      </c>
      <c r="E911" s="0" t="n">
        <v>-0.689091296697247</v>
      </c>
      <c r="G911" s="0" t="n">
        <v>-1.19913465823629</v>
      </c>
      <c r="H911" s="0" t="n">
        <v>-1.22739947983064</v>
      </c>
      <c r="I911" s="0" t="n">
        <v>1.17407807920245</v>
      </c>
      <c r="J911" s="0" t="n">
        <v>-0.511811322212452</v>
      </c>
      <c r="K911" s="0" t="n">
        <v>-0.411778273701202</v>
      </c>
      <c r="L911" s="0" t="n">
        <v>-0.63026732277649</v>
      </c>
      <c r="M911" s="0" t="n">
        <v>-2.14005922316574</v>
      </c>
      <c r="N911" s="0" t="n">
        <v>0.964391801971942</v>
      </c>
      <c r="O911" s="0" t="n">
        <v>0.62793560573482</v>
      </c>
      <c r="P911" s="0" t="n">
        <v>0.736779384169495</v>
      </c>
      <c r="Q911" s="0" t="n">
        <v>0.131149135995656</v>
      </c>
      <c r="R911" s="0" t="n">
        <v>0.563346702620038</v>
      </c>
      <c r="S911" s="0" t="n">
        <v>0.519499963047565</v>
      </c>
      <c r="T911" s="0" t="n">
        <v>1.0157191354665</v>
      </c>
      <c r="U911" s="0" t="n">
        <v>-1.41673808684573</v>
      </c>
      <c r="V911" s="0" t="n">
        <v>1.43214037962025</v>
      </c>
      <c r="W911" s="0" t="n">
        <v>0.134622268888052</v>
      </c>
      <c r="X911" s="0" t="n">
        <v>-0.648756213195156</v>
      </c>
      <c r="Y911" s="0" t="n">
        <v>0.21143932826817</v>
      </c>
      <c r="Z911" s="0" t="n">
        <v>-1.13635906018317</v>
      </c>
      <c r="AA911" s="0" t="n">
        <v>1.37479673867347</v>
      </c>
      <c r="AB911" s="0" t="n">
        <v>1.0234384717478</v>
      </c>
      <c r="AC911" s="0" t="n">
        <v>-2.42040187004022</v>
      </c>
      <c r="AD911" s="0" t="n">
        <v>0.376473963115131</v>
      </c>
      <c r="AE911" s="0" t="n">
        <v>1.29535919768387</v>
      </c>
      <c r="AF911" s="0" t="n">
        <v>0.0202351202460704</v>
      </c>
      <c r="AG911" s="0" t="n">
        <v>-0.246938043346745</v>
      </c>
      <c r="AH911" s="0" t="n">
        <v>0.243076101469342</v>
      </c>
      <c r="AI911" s="0" t="n">
        <v>1.04221726360265</v>
      </c>
      <c r="AJ911" s="0" t="n">
        <v>0.464240201836219</v>
      </c>
      <c r="AK911" s="0" t="n">
        <v>0.28729232326441</v>
      </c>
      <c r="AL911" s="0" t="n">
        <v>-0.0750003437133273</v>
      </c>
      <c r="AM911" s="0" t="n">
        <v>0.496263510285644</v>
      </c>
      <c r="AN911" s="0" t="n">
        <v>1.00907982414356</v>
      </c>
      <c r="AO911" s="0" t="n">
        <v>1.18450543595827</v>
      </c>
      <c r="AP911" s="0" t="n">
        <v>1.68915903486777</v>
      </c>
      <c r="AQ911" s="0" t="n">
        <v>0.318126467391266</v>
      </c>
      <c r="AR911" s="0" t="n">
        <v>-1.29482941702008</v>
      </c>
      <c r="AS911" s="0" t="n">
        <v>-0.574589194002329</v>
      </c>
      <c r="AT911" s="0" t="n">
        <v>-0.681493474985473</v>
      </c>
      <c r="AU911" s="0" t="n">
        <v>-0.532149897480849</v>
      </c>
      <c r="AV911" s="0" t="n">
        <v>-0.527395513927331</v>
      </c>
      <c r="AW911" s="0" t="n">
        <v>-0.275274487648858</v>
      </c>
      <c r="AX911" s="0" t="n">
        <v>0.457009718957124</v>
      </c>
      <c r="AY911" s="0" t="n">
        <v>-1.47254468174651</v>
      </c>
      <c r="AZ911" s="0" t="n">
        <v>0.986676695902133</v>
      </c>
      <c r="BA911" s="0" t="n">
        <v>-1.28708506963449</v>
      </c>
      <c r="BB911" s="0" t="n">
        <v>1.16483079182217</v>
      </c>
      <c r="BC911" s="0" t="n">
        <v>0.242287114815554</v>
      </c>
      <c r="BD911" s="0" t="n">
        <v>0.150387222674908</v>
      </c>
      <c r="BE911" s="0" t="n">
        <v>1.92963852896355</v>
      </c>
      <c r="BF911" s="0" t="n">
        <v>-0.403217654820764</v>
      </c>
      <c r="BG911" s="0" t="n">
        <v>-0.465176981379045</v>
      </c>
      <c r="BH911" s="0" t="n">
        <v>1.10496785055147</v>
      </c>
      <c r="BI911" s="0" t="n">
        <v>-1.43427314469591</v>
      </c>
      <c r="BJ911" s="0" t="n">
        <v>0.22365838958649</v>
      </c>
      <c r="BK911" s="0" t="n">
        <v>-1.32220066006994</v>
      </c>
      <c r="BL911" s="0" t="n">
        <v>0.0717784587322967</v>
      </c>
      <c r="BM911" s="0" t="n">
        <v>0.361407046511886</v>
      </c>
      <c r="BN911" s="0" t="n">
        <v>0.658417320664739</v>
      </c>
      <c r="BO911" s="0" t="n">
        <v>0.0345460193784675</v>
      </c>
      <c r="BP911" s="0" t="n">
        <v>-0.658798171571107</v>
      </c>
      <c r="BQ911" s="0" t="n">
        <v>0.054608335631201</v>
      </c>
      <c r="BR911" s="0" t="n">
        <v>1.02447302197106</v>
      </c>
      <c r="BS911" s="0" t="n">
        <v>-0.833192643767688</v>
      </c>
      <c r="BT911" s="0" t="n">
        <v>0.0428906332672341</v>
      </c>
      <c r="BU911" s="0" t="n">
        <v>0.871921201905934</v>
      </c>
      <c r="BV911" s="0" t="n">
        <v>0.249935965257464</v>
      </c>
      <c r="BW911" s="0" t="n">
        <v>0.315230863634497</v>
      </c>
      <c r="BX911" s="0" t="n">
        <v>0.513643954036525</v>
      </c>
      <c r="BY911" s="0" t="n">
        <v>0.0736963556846604</v>
      </c>
      <c r="BZ911" s="0" t="n">
        <v>1.26379063658533</v>
      </c>
      <c r="CA911" s="0" t="n">
        <v>0.349591573467478</v>
      </c>
      <c r="CB911" s="0" t="n">
        <v>-1.53808741742978</v>
      </c>
      <c r="CC911" s="0" t="n">
        <v>0.983568497758824</v>
      </c>
      <c r="CD911" s="0" t="n">
        <v>1.28080500871874</v>
      </c>
      <c r="CE911" s="0" t="n">
        <v>-0.20323113858467</v>
      </c>
      <c r="CF911" s="0" t="n">
        <v>0.308644985125284</v>
      </c>
      <c r="CG911" s="0" t="n">
        <v>0.22091398932389</v>
      </c>
      <c r="CH911" s="0" t="n">
        <v>1.37519009513198</v>
      </c>
      <c r="CI911" s="0" t="n">
        <v>1.4642273526988</v>
      </c>
      <c r="CJ911" s="0" t="n">
        <v>-0.340497763318126</v>
      </c>
      <c r="CK911" s="0" t="n">
        <v>0.569093572266866</v>
      </c>
      <c r="CL911" s="0" t="n">
        <v>1.24331563711166</v>
      </c>
      <c r="CM911" s="0" t="n">
        <v>0.115193188321427</v>
      </c>
      <c r="CN911" s="0" t="n">
        <v>1.73554326465819</v>
      </c>
      <c r="CO911" s="0" t="n">
        <v>-0.468675125375739</v>
      </c>
      <c r="CP911" s="0" t="n">
        <v>0.84636212704936</v>
      </c>
      <c r="CQ911" s="0" t="n">
        <v>-1.44636032928247</v>
      </c>
      <c r="CR911" s="0" t="n">
        <v>-0.337986421072856</v>
      </c>
      <c r="CS911" s="0" t="n">
        <v>1.06177367342752</v>
      </c>
      <c r="CT911" s="0" t="n">
        <v>0.44118678488303</v>
      </c>
      <c r="CU911" s="0" t="n">
        <v>0.615315229879343</v>
      </c>
      <c r="CV911" s="0" t="n">
        <v>0.0327850102621596</v>
      </c>
      <c r="CW911" s="0" t="n">
        <v>-0.390966761187883</v>
      </c>
      <c r="CX911" s="0" t="n">
        <v>0.210266080102883</v>
      </c>
      <c r="CZ911" s="0" t="n">
        <f aca="false">IF(CHOOSE(MATCH(G$5,$B$10:$E$10,0),$B911,$C911,$D911,$E911)*G$6+G911*G$7&lt;G$2,G$3*G$4,0)</f>
        <v>0</v>
      </c>
      <c r="DA911" s="0" t="n">
        <f aca="false">IF(CHOOSE(MATCH(H$5,$B$10:$E$10,0),$B911,$C911,$D911,$E911)*H$6+H911*H$7&lt;H$2,H$3*H$4,0)</f>
        <v>0</v>
      </c>
      <c r="DB911" s="0" t="n">
        <f aca="false">IF(CHOOSE(MATCH(I$5,$B$10:$E$10,0),$B911,$C911,$D911,$E911)*I$6+I911*I$7&lt;I$2,I$3*I$4,0)</f>
        <v>0</v>
      </c>
      <c r="DC911" s="0" t="n">
        <f aca="false">IF(CHOOSE(MATCH(J$5,$B$10:$E$10,0),$B911,$C911,$D911,$E911)*J$6+J911*J$7&lt;J$2,J$3*J$4,0)</f>
        <v>0</v>
      </c>
      <c r="DD911" s="0" t="n">
        <f aca="false">IF(CHOOSE(MATCH(K$5,$B$10:$E$10,0),$B911,$C911,$D911,$E911)*K$6+K911*K$7&lt;K$2,K$3*K$4,0)</f>
        <v>0</v>
      </c>
      <c r="DE911" s="0" t="n">
        <f aca="false">IF(CHOOSE(MATCH(L$5,$B$10:$E$10,0),$B911,$C911,$D911,$E911)*L$6+L911*L$7&lt;L$2,L$3*L$4,0)</f>
        <v>0</v>
      </c>
      <c r="DF911" s="0" t="n">
        <f aca="false">IF(CHOOSE(MATCH(M$5,$B$10:$E$10,0),$B911,$C911,$D911,$E911)*M$6+M911*M$7&lt;M$2,M$3*M$4,0)</f>
        <v>2.5</v>
      </c>
      <c r="DG911" s="0" t="n">
        <f aca="false">IF(CHOOSE(MATCH(N$5,$B$10:$E$10,0),$B911,$C911,$D911,$E911)*N$6+N911*N$7&lt;N$2,N$3*N$4,0)</f>
        <v>0</v>
      </c>
      <c r="DH911" s="0" t="n">
        <f aca="false">IF(CHOOSE(MATCH(O$5,$B$10:$E$10,0),$B911,$C911,$D911,$E911)*O$6+O911*O$7&lt;O$2,O$3*O$4,0)</f>
        <v>0</v>
      </c>
      <c r="DI911" s="0" t="n">
        <f aca="false">IF(CHOOSE(MATCH(P$5,$B$10:$E$10,0),$B911,$C911,$D911,$E911)*P$6+P911*P$7&lt;P$2,P$3*P$4,0)</f>
        <v>0</v>
      </c>
      <c r="DJ911" s="0" t="n">
        <f aca="false">IF(CHOOSE(MATCH(Q$5,$B$10:$E$10,0),$B911,$C911,$D911,$E911)*Q$6+Q911*Q$7&lt;Q$2,Q$3*Q$4,0)</f>
        <v>0</v>
      </c>
      <c r="DK911" s="0" t="n">
        <f aca="false">IF(CHOOSE(MATCH(R$5,$B$10:$E$10,0),$B911,$C911,$D911,$E911)*R$6+R911*R$7&lt;R$2,R$3*R$4,0)</f>
        <v>0</v>
      </c>
      <c r="DL911" s="0" t="n">
        <f aca="false">IF(CHOOSE(MATCH(S$5,$B$10:$E$10,0),$B911,$C911,$D911,$E911)*S$6+S911*S$7&lt;S$2,S$3*S$4,0)</f>
        <v>0</v>
      </c>
      <c r="DM911" s="0" t="n">
        <f aca="false">IF(CHOOSE(MATCH(T$5,$B$10:$E$10,0),$B911,$C911,$D911,$E911)*T$6+T911*T$7&lt;T$2,T$3*T$4,0)</f>
        <v>0</v>
      </c>
      <c r="DN911" s="0" t="n">
        <f aca="false">IF(CHOOSE(MATCH(U$5,$B$10:$E$10,0),$B911,$C911,$D911,$E911)*U$6+U911*U$7&lt;U$2,U$3*U$4,0)</f>
        <v>0</v>
      </c>
      <c r="DO911" s="0" t="n">
        <f aca="false">IF(CHOOSE(MATCH(V$5,$B$10:$E$10,0),$B911,$C911,$D911,$E911)*V$6+V911*V$7&lt;V$2,V$3*V$4,0)</f>
        <v>0</v>
      </c>
      <c r="DP911" s="0" t="n">
        <f aca="false">IF(CHOOSE(MATCH(W$5,$B$10:$E$10,0),$B911,$C911,$D911,$E911)*W$6+W911*W$7&lt;W$2,W$3*W$4,0)</f>
        <v>0</v>
      </c>
      <c r="DQ911" s="0" t="n">
        <f aca="false">IF(CHOOSE(MATCH(X$5,$B$10:$E$10,0),$B911,$C911,$D911,$E911)*X$6+X911*X$7&lt;X$2,X$3*X$4,0)</f>
        <v>0</v>
      </c>
      <c r="DR911" s="0" t="n">
        <f aca="false">IF(CHOOSE(MATCH(Y$5,$B$10:$E$10,0),$B911,$C911,$D911,$E911)*Y$6+Y911*Y$7&lt;Y$2,Y$3*Y$4,0)</f>
        <v>0</v>
      </c>
      <c r="DS911" s="0" t="n">
        <f aca="false">IF(CHOOSE(MATCH(Z$5,$B$10:$E$10,0),$B911,$C911,$D911,$E911)*Z$6+Z911*Z$7&lt;Z$2,Z$3*Z$4,0)</f>
        <v>0</v>
      </c>
      <c r="DT911" s="0" t="n">
        <f aca="false">IF(CHOOSE(MATCH(AA$5,$B$10:$E$10,0),$B911,$C911,$D911,$E911)*AA$6+AA911*AA$7&lt;AA$2,AA$3*AA$4,0)</f>
        <v>0</v>
      </c>
      <c r="DU911" s="0" t="n">
        <f aca="false">IF(CHOOSE(MATCH(AB$5,$B$10:$E$10,0),$B911,$C911,$D911,$E911)*AB$6+AB911*AB$7&lt;AB$2,AB$3*AB$4,0)</f>
        <v>0</v>
      </c>
      <c r="DV911" s="0" t="n">
        <f aca="false">IF(CHOOSE(MATCH(AC$5,$B$10:$E$10,0),$B911,$C911,$D911,$E911)*AC$6+AC911*AC$7&lt;AC$2,AC$3*AC$4,0)</f>
        <v>0.5</v>
      </c>
      <c r="DW911" s="0" t="n">
        <f aca="false">IF(CHOOSE(MATCH(AD$5,$B$10:$E$10,0),$B911,$C911,$D911,$E911)*AD$6+AD911*AD$7&lt;AD$2,AD$3*AD$4,0)</f>
        <v>0</v>
      </c>
      <c r="DX911" s="0" t="n">
        <f aca="false">IF(CHOOSE(MATCH(AE$5,$B$10:$E$10,0),$B911,$C911,$D911,$E911)*AE$6+AE911*AE$7&lt;AE$2,AE$3*AE$4,0)</f>
        <v>0</v>
      </c>
      <c r="DY911" s="0" t="n">
        <f aca="false">IF(CHOOSE(MATCH(AF$5,$B$10:$E$10,0),$B911,$C911,$D911,$E911)*AF$6+AF911*AF$7&lt;AF$2,AF$3*AF$4,0)</f>
        <v>0</v>
      </c>
      <c r="DZ911" s="0" t="n">
        <f aca="false">IF(CHOOSE(MATCH(AG$5,$B$10:$E$10,0),$B911,$C911,$D911,$E911)*AG$6+AG911*AG$7&lt;AG$2,AG$3*AG$4,0)</f>
        <v>0</v>
      </c>
      <c r="EA911" s="0" t="n">
        <f aca="false">IF(CHOOSE(MATCH(AH$5,$B$10:$E$10,0),$B911,$C911,$D911,$E911)*AH$6+AH911*AH$7&lt;AH$2,AH$3*AH$4,0)</f>
        <v>0</v>
      </c>
      <c r="EB911" s="0" t="n">
        <f aca="false">IF(CHOOSE(MATCH(AI$5,$B$10:$E$10,0),$B911,$C911,$D911,$E911)*AI$6+AI911*AI$7&lt;AI$2,AI$3*AI$4,0)</f>
        <v>0</v>
      </c>
      <c r="EC911" s="0" t="n">
        <f aca="false">IF(CHOOSE(MATCH(AJ$5,$B$10:$E$10,0),$B911,$C911,$D911,$E911)*AJ$6+AJ911*AJ$7&lt;AJ$2,AJ$3*AJ$4,0)</f>
        <v>0</v>
      </c>
      <c r="ED911" s="0" t="n">
        <f aca="false">IF(CHOOSE(MATCH(AK$5,$B$10:$E$10,0),$B911,$C911,$D911,$E911)*AK$6+AK911*AK$7&lt;AK$2,AK$3*AK$4,0)</f>
        <v>0</v>
      </c>
      <c r="EE911" s="0" t="n">
        <f aca="false">IF(CHOOSE(MATCH(AL$5,$B$10:$E$10,0),$B911,$C911,$D911,$E911)*AL$6+AL911*AL$7&lt;AL$2,AL$3*AL$4,0)</f>
        <v>0</v>
      </c>
      <c r="EF911" s="0" t="n">
        <f aca="false">IF(CHOOSE(MATCH(AM$5,$B$10:$E$10,0),$B911,$C911,$D911,$E911)*AM$6+AM911*AM$7&lt;AM$2,AM$3*AM$4,0)</f>
        <v>0</v>
      </c>
      <c r="EG911" s="0" t="n">
        <f aca="false">IF(CHOOSE(MATCH(AN$5,$B$10:$E$10,0),$B911,$C911,$D911,$E911)*AN$6+AN911*AN$7&lt;AN$2,AN$3*AN$4,0)</f>
        <v>0</v>
      </c>
      <c r="EH911" s="0" t="n">
        <f aca="false">IF(CHOOSE(MATCH(AO$5,$B$10:$E$10,0),$B911,$C911,$D911,$E911)*AO$6+AO911*AO$7&lt;AO$2,AO$3*AO$4,0)</f>
        <v>0</v>
      </c>
      <c r="EI911" s="0" t="n">
        <f aca="false">IF(CHOOSE(MATCH(AP$5,$B$10:$E$10,0),$B911,$C911,$D911,$E911)*AP$6+AP911*AP$7&lt;AP$2,AP$3*AP$4,0)</f>
        <v>0</v>
      </c>
      <c r="EJ911" s="0" t="n">
        <f aca="false">IF(CHOOSE(MATCH(AQ$5,$B$10:$E$10,0),$B911,$C911,$D911,$E911)*AQ$6+AQ911*AQ$7&lt;AQ$2,AQ$3*AQ$4,0)</f>
        <v>0</v>
      </c>
      <c r="EK911" s="0" t="n">
        <f aca="false">IF(CHOOSE(MATCH(AR$5,$B$10:$E$10,0),$B911,$C911,$D911,$E911)*AR$6+AR911*AR$7&lt;AR$2,AR$3*AR$4,0)</f>
        <v>0</v>
      </c>
      <c r="EL911" s="0" t="n">
        <f aca="false">IF(CHOOSE(MATCH(AS$5,$B$10:$E$10,0),$B911,$C911,$D911,$E911)*AS$6+AS911*AS$7&lt;AS$2,AS$3*AS$4,0)</f>
        <v>0</v>
      </c>
      <c r="EM911" s="0" t="n">
        <f aca="false">IF(CHOOSE(MATCH(AT$5,$B$10:$E$10,0),$B911,$C911,$D911,$E911)*AT$6+AT911*AT$7&lt;AT$2,AT$3*AT$4,0)</f>
        <v>0</v>
      </c>
      <c r="EN911" s="0" t="n">
        <f aca="false">IF(CHOOSE(MATCH(AU$5,$B$10:$E$10,0),$B911,$C911,$D911,$E911)*AU$6+AU911*AU$7&lt;AU$2,AU$3*AU$4,0)</f>
        <v>0</v>
      </c>
      <c r="EO911" s="0" t="n">
        <f aca="false">IF(CHOOSE(MATCH(AV$5,$B$10:$E$10,0),$B911,$C911,$D911,$E911)*AV$6+AV911*AV$7&lt;AV$2,AV$3*AV$4,0)</f>
        <v>0</v>
      </c>
      <c r="EP911" s="0" t="n">
        <f aca="false">IF(CHOOSE(MATCH(AW$5,$B$10:$E$10,0),$B911,$C911,$D911,$E911)*AW$6+AW911*AW$7&lt;AW$2,AW$3*AW$4,0)</f>
        <v>0</v>
      </c>
      <c r="EQ911" s="0" t="n">
        <f aca="false">IF(CHOOSE(MATCH(AX$5,$B$10:$E$10,0),$B911,$C911,$D911,$E911)*AX$6+AX911*AX$7&lt;AX$2,AX$3*AX$4,0)</f>
        <v>0</v>
      </c>
      <c r="ER911" s="0" t="n">
        <f aca="false">IF(CHOOSE(MATCH(AY$5,$B$10:$E$10,0),$B911,$C911,$D911,$E911)*AY$6+AY911*AY$7&lt;AY$2,AY$3*AY$4,0)</f>
        <v>0</v>
      </c>
      <c r="ES911" s="0" t="n">
        <f aca="false">IF(CHOOSE(MATCH(AZ$5,$B$10:$E$10,0),$B911,$C911,$D911,$E911)*AZ$6+AZ911*AZ$7&lt;AZ$2,AZ$3*AZ$4,0)</f>
        <v>0</v>
      </c>
      <c r="ET911" s="0" t="n">
        <f aca="false">IF(CHOOSE(MATCH(BA$5,$B$10:$E$10,0),$B911,$C911,$D911,$E911)*BA$6+BA911*BA$7&lt;BA$2,BA$3*BA$4,0)</f>
        <v>0</v>
      </c>
      <c r="EU911" s="0" t="n">
        <f aca="false">IF(CHOOSE(MATCH(BB$5,$B$10:$E$10,0),$B911,$C911,$D911,$E911)*BB$6+BB911*BB$7&lt;BB$2,BB$3*BB$4,0)</f>
        <v>0</v>
      </c>
      <c r="EV911" s="0" t="n">
        <f aca="false">IF(CHOOSE(MATCH(BC$5,$B$10:$E$10,0),$B911,$C911,$D911,$E911)*BC$6+BC911*BC$7&lt;BC$2,BC$3*BC$4,0)</f>
        <v>0</v>
      </c>
      <c r="EW911" s="0" t="n">
        <f aca="false">IF(CHOOSE(MATCH(BD$5,$B$10:$E$10,0),$B911,$C911,$D911,$E911)*BD$6+BD911*BD$7&lt;BD$2,BD$3*BD$4,0)</f>
        <v>0</v>
      </c>
      <c r="EX911" s="0" t="n">
        <f aca="false">IF(CHOOSE(MATCH(BE$5,$B$10:$E$10,0),$B911,$C911,$D911,$E911)*BE$6+BE911*BE$7&lt;BE$2,BE$3*BE$4,0)</f>
        <v>0</v>
      </c>
      <c r="EY911" s="0" t="n">
        <f aca="false">IF(CHOOSE(MATCH(BF$5,$B$10:$E$10,0),$B911,$C911,$D911,$E911)*BF$6+BF911*BF$7&lt;BF$2,BF$3*BF$4,0)</f>
        <v>0</v>
      </c>
      <c r="EZ911" s="0" t="n">
        <f aca="false">IF(CHOOSE(MATCH(BG$5,$B$10:$E$10,0),$B911,$C911,$D911,$E911)*BG$6+BG911*BG$7&lt;BG$2,BG$3*BG$4,0)</f>
        <v>0</v>
      </c>
      <c r="FA911" s="0" t="n">
        <f aca="false">IF(CHOOSE(MATCH(BH$5,$B$10:$E$10,0),$B911,$C911,$D911,$E911)*BH$6+BH911*BH$7&lt;BH$2,BH$3*BH$4,0)</f>
        <v>0</v>
      </c>
      <c r="FB911" s="0" t="n">
        <f aca="false">IF(CHOOSE(MATCH(BI$5,$B$10:$E$10,0),$B911,$C911,$D911,$E911)*BI$6+BI911*BI$7&lt;BI$2,BI$3*BI$4,0)</f>
        <v>0</v>
      </c>
      <c r="FC911" s="0" t="n">
        <f aca="false">IF(CHOOSE(MATCH(BJ$5,$B$10:$E$10,0),$B911,$C911,$D911,$E911)*BJ$6+BJ911*BJ$7&lt;BJ$2,BJ$3*BJ$4,0)</f>
        <v>0</v>
      </c>
      <c r="FD911" s="0" t="n">
        <f aca="false">IF(CHOOSE(MATCH(BK$5,$B$10:$E$10,0),$B911,$C911,$D911,$E911)*BK$6+BK911*BK$7&lt;BK$2,BK$3*BK$4,0)</f>
        <v>0</v>
      </c>
      <c r="FE911" s="0" t="n">
        <f aca="false">IF(CHOOSE(MATCH(BL$5,$B$10:$E$10,0),$B911,$C911,$D911,$E911)*BL$6+BL911*BL$7&lt;BL$2,BL$3*BL$4,0)</f>
        <v>0</v>
      </c>
      <c r="FF911" s="0" t="n">
        <f aca="false">IF(CHOOSE(MATCH(BM$5,$B$10:$E$10,0),$B911,$C911,$D911,$E911)*BM$6+BM911*BM$7&lt;BM$2,BM$3*BM$4,0)</f>
        <v>0</v>
      </c>
      <c r="FG911" s="0" t="n">
        <f aca="false">IF(CHOOSE(MATCH(BN$5,$B$10:$E$10,0),$B911,$C911,$D911,$E911)*BN$6+BN911*BN$7&lt;BN$2,BN$3*BN$4,0)</f>
        <v>0</v>
      </c>
      <c r="FH911" s="0" t="n">
        <f aca="false">IF(CHOOSE(MATCH(BO$5,$B$10:$E$10,0),$B911,$C911,$D911,$E911)*BO$6+BO911*BO$7&lt;BO$2,BO$3*BO$4,0)</f>
        <v>0</v>
      </c>
      <c r="FI911" s="0" t="n">
        <f aca="false">IF(CHOOSE(MATCH(BP$5,$B$10:$E$10,0),$B911,$C911,$D911,$E911)*BP$6+BP911*BP$7&lt;BP$2,BP$3*BP$4,0)</f>
        <v>0</v>
      </c>
      <c r="FJ911" s="0" t="n">
        <f aca="false">IF(CHOOSE(MATCH(BQ$5,$B$10:$E$10,0),$B911,$C911,$D911,$E911)*BQ$6+BQ911*BQ$7&lt;BQ$2,BQ$3*BQ$4,0)</f>
        <v>0</v>
      </c>
      <c r="FK911" s="0" t="n">
        <f aca="false">IF(CHOOSE(MATCH(BR$5,$B$10:$E$10,0),$B911,$C911,$D911,$E911)*BR$6+BR911*BR$7&lt;BR$2,BR$3*BR$4,0)</f>
        <v>0</v>
      </c>
      <c r="FL911" s="0" t="n">
        <f aca="false">IF(CHOOSE(MATCH(BS$5,$B$10:$E$10,0),$B911,$C911,$D911,$E911)*BS$6+BS911*BS$7&lt;BS$2,BS$3*BS$4,0)</f>
        <v>0</v>
      </c>
      <c r="FM911" s="0" t="n">
        <f aca="false">IF(CHOOSE(MATCH(BT$5,$B$10:$E$10,0),$B911,$C911,$D911,$E911)*BT$6+BT911*BT$7&lt;BT$2,BT$3*BT$4,0)</f>
        <v>0</v>
      </c>
      <c r="FN911" s="0" t="n">
        <f aca="false">IF(CHOOSE(MATCH(BU$5,$B$10:$E$10,0),$B911,$C911,$D911,$E911)*BU$6+BU911*BU$7&lt;BU$2,BU$3*BU$4,0)</f>
        <v>0</v>
      </c>
      <c r="FO911" s="0" t="n">
        <f aca="false">IF(CHOOSE(MATCH(BV$5,$B$10:$E$10,0),$B911,$C911,$D911,$E911)*BV$6+BV911*BV$7&lt;BV$2,BV$3*BV$4,0)</f>
        <v>0</v>
      </c>
      <c r="FP911" s="0" t="n">
        <f aca="false">IF(CHOOSE(MATCH(BW$5,$B$10:$E$10,0),$B911,$C911,$D911,$E911)*BW$6+BW911*BW$7&lt;BW$2,BW$3*BW$4,0)</f>
        <v>0</v>
      </c>
      <c r="FQ911" s="0" t="n">
        <f aca="false">IF(CHOOSE(MATCH(BX$5,$B$10:$E$10,0),$B911,$C911,$D911,$E911)*BX$6+BX911*BX$7&lt;BX$2,BX$3*BX$4,0)</f>
        <v>0</v>
      </c>
      <c r="FR911" s="0" t="n">
        <f aca="false">IF(CHOOSE(MATCH(BY$5,$B$10:$E$10,0),$B911,$C911,$D911,$E911)*BY$6+BY911*BY$7&lt;BY$2,BY$3*BY$4,0)</f>
        <v>0</v>
      </c>
      <c r="FS911" s="0" t="n">
        <f aca="false">IF(CHOOSE(MATCH(BZ$5,$B$10:$E$10,0),$B911,$C911,$D911,$E911)*BZ$6+BZ911*BZ$7&lt;BZ$2,BZ$3*BZ$4,0)</f>
        <v>0</v>
      </c>
      <c r="FT911" s="0" t="n">
        <f aca="false">IF(CHOOSE(MATCH(CA$5,$B$10:$E$10,0),$B911,$C911,$D911,$E911)*CA$6+CA911*CA$7&lt;CA$2,CA$3*CA$4,0)</f>
        <v>0</v>
      </c>
      <c r="FU911" s="0" t="n">
        <f aca="false">IF(CHOOSE(MATCH(CB$5,$B$10:$E$10,0),$B911,$C911,$D911,$E911)*CB$6+CB911*CB$7&lt;CB$2,CB$3*CB$4,0)</f>
        <v>0</v>
      </c>
      <c r="FV911" s="0" t="n">
        <f aca="false">IF(CHOOSE(MATCH(CC$5,$B$10:$E$10,0),$B911,$C911,$D911,$E911)*CC$6+CC911*CC$7&lt;CC$2,CC$3*CC$4,0)</f>
        <v>0</v>
      </c>
      <c r="FW911" s="0" t="n">
        <f aca="false">IF(CHOOSE(MATCH(CD$5,$B$10:$E$10,0),$B911,$C911,$D911,$E911)*CD$6+CD911*CD$7&lt;CD$2,CD$3*CD$4,0)</f>
        <v>0</v>
      </c>
      <c r="FX911" s="0" t="n">
        <f aca="false">IF(CHOOSE(MATCH(CE$5,$B$10:$E$10,0),$B911,$C911,$D911,$E911)*CE$6+CE911*CE$7&lt;CE$2,CE$3*CE$4,0)</f>
        <v>0</v>
      </c>
      <c r="FY911" s="0" t="n">
        <f aca="false">IF(CHOOSE(MATCH(CF$5,$B$10:$E$10,0),$B911,$C911,$D911,$E911)*CF$6+CF911*CF$7&lt;CF$2,CF$3*CF$4,0)</f>
        <v>0</v>
      </c>
      <c r="FZ911" s="0" t="n">
        <f aca="false">IF(CHOOSE(MATCH(CG$5,$B$10:$E$10,0),$B911,$C911,$D911,$E911)*CG$6+CG911*CG$7&lt;CG$2,CG$3*CG$4,0)</f>
        <v>0</v>
      </c>
      <c r="GA911" s="0" t="n">
        <f aca="false">IF(CHOOSE(MATCH(CH$5,$B$10:$E$10,0),$B911,$C911,$D911,$E911)*CH$6+CH911*CH$7&lt;CH$2,CH$3*CH$4,0)</f>
        <v>0</v>
      </c>
      <c r="GB911" s="0" t="n">
        <f aca="false">IF(CHOOSE(MATCH(CI$5,$B$10:$E$10,0),$B911,$C911,$D911,$E911)*CI$6+CI911*CI$7&lt;CI$2,CI$3*CI$4,0)</f>
        <v>0</v>
      </c>
      <c r="GC911" s="0" t="n">
        <f aca="false">IF(CHOOSE(MATCH(CJ$5,$B$10:$E$10,0),$B911,$C911,$D911,$E911)*CJ$6+CJ911*CJ$7&lt;CJ$2,CJ$3*CJ$4,0)</f>
        <v>0</v>
      </c>
      <c r="GD911" s="0" t="n">
        <f aca="false">IF(CHOOSE(MATCH(CK$5,$B$10:$E$10,0),$B911,$C911,$D911,$E911)*CK$6+CK911*CK$7&lt;CK$2,CK$3*CK$4,0)</f>
        <v>0</v>
      </c>
      <c r="GE911" s="0" t="n">
        <f aca="false">IF(CHOOSE(MATCH(CL$5,$B$10:$E$10,0),$B911,$C911,$D911,$E911)*CL$6+CL911*CL$7&lt;CL$2,CL$3*CL$4,0)</f>
        <v>0</v>
      </c>
      <c r="GF911" s="0" t="n">
        <f aca="false">IF(CHOOSE(MATCH(CM$5,$B$10:$E$10,0),$B911,$C911,$D911,$E911)*CM$6+CM911*CM$7&lt;CM$2,CM$3*CM$4,0)</f>
        <v>0</v>
      </c>
      <c r="GG911" s="0" t="n">
        <f aca="false">IF(CHOOSE(MATCH(CN$5,$B$10:$E$10,0),$B911,$C911,$D911,$E911)*CN$6+CN911*CN$7&lt;CN$2,CN$3*CN$4,0)</f>
        <v>0</v>
      </c>
      <c r="GH911" s="0" t="n">
        <f aca="false">IF(CHOOSE(MATCH(CO$5,$B$10:$E$10,0),$B911,$C911,$D911,$E911)*CO$6+CO911*CO$7&lt;CO$2,CO$3*CO$4,0)</f>
        <v>0</v>
      </c>
      <c r="GI911" s="0" t="n">
        <f aca="false">IF(CHOOSE(MATCH(CP$5,$B$10:$E$10,0),$B911,$C911,$D911,$E911)*CP$6+CP911*CP$7&lt;CP$2,CP$3*CP$4,0)</f>
        <v>0</v>
      </c>
      <c r="GJ911" s="0" t="n">
        <f aca="false">IF(CHOOSE(MATCH(CQ$5,$B$10:$E$10,0),$B911,$C911,$D911,$E911)*CQ$6+CQ911*CQ$7&lt;CQ$2,CQ$3*CQ$4,0)</f>
        <v>0</v>
      </c>
      <c r="GK911" s="0" t="n">
        <f aca="false">IF(CHOOSE(MATCH(CR$5,$B$10:$E$10,0),$B911,$C911,$D911,$E911)*CR$6+CR911*CR$7&lt;CR$2,CR$3*CR$4,0)</f>
        <v>0</v>
      </c>
      <c r="GL911" s="0" t="n">
        <f aca="false">IF(CHOOSE(MATCH(CS$5,$B$10:$E$10,0),$B911,$C911,$D911,$E911)*CS$6+CS911*CS$7&lt;CS$2,CS$3*CS$4,0)</f>
        <v>0</v>
      </c>
      <c r="GM911" s="0" t="n">
        <f aca="false">IF(CHOOSE(MATCH(CT$5,$B$10:$E$10,0),$B911,$C911,$D911,$E911)*CT$6+CT911*CT$7&lt;CT$2,CT$3*CT$4,0)</f>
        <v>0</v>
      </c>
      <c r="GN911" s="0" t="n">
        <f aca="false">IF(CHOOSE(MATCH(CU$5,$B$10:$E$10,0),$B911,$C911,$D911,$E911)*CU$6+CU911*CU$7&lt;CU$2,CU$3*CU$4,0)</f>
        <v>0</v>
      </c>
      <c r="GO911" s="0" t="n">
        <f aca="false">IF(CHOOSE(MATCH(CV$5,$B$10:$E$10,0),$B911,$C911,$D911,$E911)*CV$6+CV911*CV$7&lt;CV$2,CV$3*CV$4,0)</f>
        <v>0</v>
      </c>
      <c r="GP911" s="0" t="n">
        <f aca="false">IF(CHOOSE(MATCH(CW$5,$B$10:$E$10,0),$B911,$C911,$D911,$E911)*CW$6+CW911*CW$7&lt;CW$2,CW$3*CW$4,0)</f>
        <v>0</v>
      </c>
      <c r="GQ911" s="0" t="n">
        <f aca="false">IF(CHOOSE(MATCH(CX$5,$B$10:$E$10,0),$B911,$C911,$D911,$E911)*CX$6+CX911*CX$7&lt;CX$2,CX$3*CX$4,0)</f>
        <v>0</v>
      </c>
      <c r="GS911" s="0" t="n">
        <f aca="false">SUM(CZ911:GQ911)</f>
        <v>3</v>
      </c>
      <c r="GT911" s="0" t="n">
        <f aca="false">IF(GS911&gt;$GS$6,1,0)</f>
        <v>0</v>
      </c>
    </row>
    <row r="912" customFormat="false" ht="14" hidden="false" customHeight="false" outlineLevel="0" collapsed="false">
      <c r="A912" s="0" t="n">
        <v>902</v>
      </c>
      <c r="B912" s="0" t="n">
        <v>-0.965918291341681</v>
      </c>
      <c r="C912" s="0" t="n">
        <v>0.156170242711605</v>
      </c>
      <c r="D912" s="0" t="n">
        <v>-0.372885166924272</v>
      </c>
      <c r="E912" s="0" t="n">
        <v>-1.55163861582449</v>
      </c>
      <c r="G912" s="0" t="n">
        <v>-0.51425445235509</v>
      </c>
      <c r="H912" s="0" t="n">
        <v>-0.187092155101709</v>
      </c>
      <c r="I912" s="0" t="n">
        <v>-1.98084308067337</v>
      </c>
      <c r="J912" s="0" t="n">
        <v>-0.269558313448215</v>
      </c>
      <c r="K912" s="0" t="n">
        <v>-1.18759544420755</v>
      </c>
      <c r="L912" s="0" t="n">
        <v>1.85754288395401</v>
      </c>
      <c r="M912" s="0" t="n">
        <v>-0.580917003389914</v>
      </c>
      <c r="N912" s="0" t="n">
        <v>-0.111112967715599</v>
      </c>
      <c r="O912" s="0" t="n">
        <v>1.95953361981083</v>
      </c>
      <c r="P912" s="0" t="n">
        <v>0.365738515029079</v>
      </c>
      <c r="Q912" s="0" t="n">
        <v>-0.287770944851218</v>
      </c>
      <c r="R912" s="0" t="n">
        <v>-1.06878815131495</v>
      </c>
      <c r="S912" s="0" t="n">
        <v>0.586449004913447</v>
      </c>
      <c r="T912" s="0" t="n">
        <v>0.0423551682615653</v>
      </c>
      <c r="U912" s="0" t="n">
        <v>0.938055109145353</v>
      </c>
      <c r="V912" s="0" t="n">
        <v>-0.153405608216417</v>
      </c>
      <c r="W912" s="0" t="n">
        <v>0.237406538872165</v>
      </c>
      <c r="X912" s="0" t="n">
        <v>0.850418473419268</v>
      </c>
      <c r="Y912" s="0" t="n">
        <v>0.497128667120705</v>
      </c>
      <c r="Z912" s="0" t="n">
        <v>-0.287850525637623</v>
      </c>
      <c r="AA912" s="0" t="n">
        <v>-2.27630152949132</v>
      </c>
      <c r="AB912" s="0" t="n">
        <v>-1.20908453027369</v>
      </c>
      <c r="AC912" s="0" t="n">
        <v>-1.88484591490123</v>
      </c>
      <c r="AD912" s="0" t="n">
        <v>0.424467998527689</v>
      </c>
      <c r="AE912" s="0" t="n">
        <v>1.72698491951451</v>
      </c>
      <c r="AF912" s="0" t="n">
        <v>1.53534529090393</v>
      </c>
      <c r="AG912" s="0" t="n">
        <v>0.150000687426655</v>
      </c>
      <c r="AH912" s="0" t="n">
        <v>-1.37933739097207</v>
      </c>
      <c r="AI912" s="0" t="n">
        <v>0.302793523587752</v>
      </c>
      <c r="AJ912" s="0" t="n">
        <v>-0.375653144146781</v>
      </c>
      <c r="AK912" s="0" t="n">
        <v>0.357408680429217</v>
      </c>
      <c r="AL912" s="0" t="n">
        <v>-0.570713609704399</v>
      </c>
      <c r="AM912" s="0" t="n">
        <v>-0.185145836439915</v>
      </c>
      <c r="AN912" s="0" t="n">
        <v>0.0525403720530449</v>
      </c>
      <c r="AO912" s="0" t="n">
        <v>1.43192664836533</v>
      </c>
      <c r="AP912" s="0" t="n">
        <v>-0.247174511969206</v>
      </c>
      <c r="AQ912" s="0" t="n">
        <v>-0.962324975262163</v>
      </c>
      <c r="AR912" s="0" t="n">
        <v>2.02936462301295</v>
      </c>
      <c r="AS912" s="0" t="n">
        <v>0.233945911531919</v>
      </c>
      <c r="AT912" s="0" t="n">
        <v>-2.46734998654574</v>
      </c>
      <c r="AU912" s="0" t="n">
        <v>-0.480833932670066</v>
      </c>
      <c r="AV912" s="0" t="n">
        <v>-0.578293111175299</v>
      </c>
      <c r="AW912" s="0" t="n">
        <v>0.172476575244218</v>
      </c>
      <c r="AX912" s="0" t="n">
        <v>-1.4860279407003</v>
      </c>
      <c r="AY912" s="0" t="n">
        <v>-0.73007186074392</v>
      </c>
      <c r="AZ912" s="0" t="n">
        <v>-2.65743437921628</v>
      </c>
      <c r="BA912" s="0" t="n">
        <v>0.326909912473639</v>
      </c>
      <c r="BB912" s="0" t="n">
        <v>-0.650835545457085</v>
      </c>
      <c r="BC912" s="0" t="n">
        <v>-0.213551629713038</v>
      </c>
      <c r="BD912" s="0" t="n">
        <v>0.3758168531931</v>
      </c>
      <c r="BE912" s="0" t="n">
        <v>0.877191723702708</v>
      </c>
      <c r="BF912" s="0" t="n">
        <v>-0.412112513004104</v>
      </c>
      <c r="BG912" s="0" t="n">
        <v>-0.201982857106486</v>
      </c>
      <c r="BH912" s="0" t="n">
        <v>-0.0697082214173861</v>
      </c>
      <c r="BI912" s="0" t="n">
        <v>-1.91796061699279</v>
      </c>
      <c r="BJ912" s="0" t="n">
        <v>1.7875117919175</v>
      </c>
      <c r="BK912" s="0" t="n">
        <v>0.35431185096968</v>
      </c>
      <c r="BL912" s="0" t="n">
        <v>0.86700993051636</v>
      </c>
      <c r="BM912" s="0" t="n">
        <v>-0.534000719198957</v>
      </c>
      <c r="BN912" s="0" t="n">
        <v>0.260367869486799</v>
      </c>
      <c r="BO912" s="0" t="n">
        <v>0.19145318219671</v>
      </c>
      <c r="BP912" s="0" t="n">
        <v>0.967929736361839</v>
      </c>
      <c r="BQ912" s="0" t="n">
        <v>-0.0597424332227092</v>
      </c>
      <c r="BR912" s="0" t="n">
        <v>1.76965386344818</v>
      </c>
      <c r="BS912" s="0" t="n">
        <v>0.790957983554108</v>
      </c>
      <c r="BT912" s="0" t="n">
        <v>-0.226954171012039</v>
      </c>
      <c r="BU912" s="0" t="n">
        <v>1.51962467498379</v>
      </c>
      <c r="BV912" s="0" t="n">
        <v>0.236698269873159</v>
      </c>
      <c r="BW912" s="0" t="n">
        <v>-1.18496700451942</v>
      </c>
      <c r="BX912" s="0" t="n">
        <v>1.62975993589498</v>
      </c>
      <c r="BY912" s="0" t="n">
        <v>-1.62573087436613</v>
      </c>
      <c r="BZ912" s="0" t="n">
        <v>-1.76819412445184</v>
      </c>
      <c r="CA912" s="0" t="n">
        <v>-0.145282683661208</v>
      </c>
      <c r="CB912" s="0" t="n">
        <v>1.15137027023593</v>
      </c>
      <c r="CC912" s="0" t="n">
        <v>1.57375779963331</v>
      </c>
      <c r="CD912" s="0" t="n">
        <v>-0.678890046401648</v>
      </c>
      <c r="CE912" s="0" t="n">
        <v>-0.019317667465657</v>
      </c>
      <c r="CF912" s="0" t="n">
        <v>0.575130343349883</v>
      </c>
      <c r="CG912" s="0" t="n">
        <v>-0.414777332480298</v>
      </c>
      <c r="CH912" s="0" t="n">
        <v>0.217622755371849</v>
      </c>
      <c r="CI912" s="0" t="n">
        <v>2.89059244096279</v>
      </c>
      <c r="CJ912" s="0" t="n">
        <v>-0.427401118940907</v>
      </c>
      <c r="CK912" s="0" t="n">
        <v>-2.14309693546966</v>
      </c>
      <c r="CL912" s="0" t="n">
        <v>-0.933196133701131</v>
      </c>
      <c r="CM912" s="0" t="n">
        <v>0.690882870912901</v>
      </c>
      <c r="CN912" s="0" t="n">
        <v>-0.427903614763636</v>
      </c>
      <c r="CO912" s="0" t="n">
        <v>0.428741486757644</v>
      </c>
      <c r="CP912" s="0" t="n">
        <v>1.2212490219099</v>
      </c>
      <c r="CQ912" s="0" t="n">
        <v>0.808760205472936</v>
      </c>
      <c r="CR912" s="0" t="n">
        <v>-0.839052063383861</v>
      </c>
      <c r="CS912" s="0" t="n">
        <v>0.364921106665861</v>
      </c>
      <c r="CT912" s="0" t="n">
        <v>0.676099034535582</v>
      </c>
      <c r="CU912" s="0" t="n">
        <v>-0.581097765461891</v>
      </c>
      <c r="CV912" s="0" t="n">
        <v>-0.970990186033305</v>
      </c>
      <c r="CW912" s="0" t="n">
        <v>-0.0797581378719769</v>
      </c>
      <c r="CX912" s="0" t="n">
        <v>-1.82463281817036</v>
      </c>
      <c r="CZ912" s="0" t="n">
        <f aca="false">IF(CHOOSE(MATCH(G$5,$B$10:$E$10,0),$B912,$C912,$D912,$E912)*G$6+G912*G$7&lt;G$2,G$3*G$4,0)</f>
        <v>0</v>
      </c>
      <c r="DA912" s="0" t="n">
        <f aca="false">IF(CHOOSE(MATCH(H$5,$B$10:$E$10,0),$B912,$C912,$D912,$E912)*H$6+H912*H$7&lt;H$2,H$3*H$4,0)</f>
        <v>0</v>
      </c>
      <c r="DB912" s="0" t="n">
        <f aca="false">IF(CHOOSE(MATCH(I$5,$B$10:$E$10,0),$B912,$C912,$D912,$E912)*I$6+I912*I$7&lt;I$2,I$3*I$4,0)</f>
        <v>12.5</v>
      </c>
      <c r="DC912" s="0" t="n">
        <f aca="false">IF(CHOOSE(MATCH(J$5,$B$10:$E$10,0),$B912,$C912,$D912,$E912)*J$6+J912*J$7&lt;J$2,J$3*J$4,0)</f>
        <v>0</v>
      </c>
      <c r="DD912" s="0" t="n">
        <f aca="false">IF(CHOOSE(MATCH(K$5,$B$10:$E$10,0),$B912,$C912,$D912,$E912)*K$6+K912*K$7&lt;K$2,K$3*K$4,0)</f>
        <v>0</v>
      </c>
      <c r="DE912" s="0" t="n">
        <f aca="false">IF(CHOOSE(MATCH(L$5,$B$10:$E$10,0),$B912,$C912,$D912,$E912)*L$6+L912*L$7&lt;L$2,L$3*L$4,0)</f>
        <v>0</v>
      </c>
      <c r="DF912" s="0" t="n">
        <f aca="false">IF(CHOOSE(MATCH(M$5,$B$10:$E$10,0),$B912,$C912,$D912,$E912)*M$6+M912*M$7&lt;M$2,M$3*M$4,0)</f>
        <v>0</v>
      </c>
      <c r="DG912" s="0" t="n">
        <f aca="false">IF(CHOOSE(MATCH(N$5,$B$10:$E$10,0),$B912,$C912,$D912,$E912)*N$6+N912*N$7&lt;N$2,N$3*N$4,0)</f>
        <v>0</v>
      </c>
      <c r="DH912" s="0" t="n">
        <f aca="false">IF(CHOOSE(MATCH(O$5,$B$10:$E$10,0),$B912,$C912,$D912,$E912)*O$6+O912*O$7&lt;O$2,O$3*O$4,0)</f>
        <v>0</v>
      </c>
      <c r="DI912" s="0" t="n">
        <f aca="false">IF(CHOOSE(MATCH(P$5,$B$10:$E$10,0),$B912,$C912,$D912,$E912)*P$6+P912*P$7&lt;P$2,P$3*P$4,0)</f>
        <v>0</v>
      </c>
      <c r="DJ912" s="0" t="n">
        <f aca="false">IF(CHOOSE(MATCH(Q$5,$B$10:$E$10,0),$B912,$C912,$D912,$E912)*Q$6+Q912*Q$7&lt;Q$2,Q$3*Q$4,0)</f>
        <v>0</v>
      </c>
      <c r="DK912" s="0" t="n">
        <f aca="false">IF(CHOOSE(MATCH(R$5,$B$10:$E$10,0),$B912,$C912,$D912,$E912)*R$6+R912*R$7&lt;R$2,R$3*R$4,0)</f>
        <v>0</v>
      </c>
      <c r="DL912" s="0" t="n">
        <f aca="false">IF(CHOOSE(MATCH(S$5,$B$10:$E$10,0),$B912,$C912,$D912,$E912)*S$6+S912*S$7&lt;S$2,S$3*S$4,0)</f>
        <v>0</v>
      </c>
      <c r="DM912" s="0" t="n">
        <f aca="false">IF(CHOOSE(MATCH(T$5,$B$10:$E$10,0),$B912,$C912,$D912,$E912)*T$6+T912*T$7&lt;T$2,T$3*T$4,0)</f>
        <v>0</v>
      </c>
      <c r="DN912" s="0" t="n">
        <f aca="false">IF(CHOOSE(MATCH(U$5,$B$10:$E$10,0),$B912,$C912,$D912,$E912)*U$6+U912*U$7&lt;U$2,U$3*U$4,0)</f>
        <v>0</v>
      </c>
      <c r="DO912" s="0" t="n">
        <f aca="false">IF(CHOOSE(MATCH(V$5,$B$10:$E$10,0),$B912,$C912,$D912,$E912)*V$6+V912*V$7&lt;V$2,V$3*V$4,0)</f>
        <v>0</v>
      </c>
      <c r="DP912" s="0" t="n">
        <f aca="false">IF(CHOOSE(MATCH(W$5,$B$10:$E$10,0),$B912,$C912,$D912,$E912)*W$6+W912*W$7&lt;W$2,W$3*W$4,0)</f>
        <v>0</v>
      </c>
      <c r="DQ912" s="0" t="n">
        <f aca="false">IF(CHOOSE(MATCH(X$5,$B$10:$E$10,0),$B912,$C912,$D912,$E912)*X$6+X912*X$7&lt;X$2,X$3*X$4,0)</f>
        <v>0</v>
      </c>
      <c r="DR912" s="0" t="n">
        <f aca="false">IF(CHOOSE(MATCH(Y$5,$B$10:$E$10,0),$B912,$C912,$D912,$E912)*Y$6+Y912*Y$7&lt;Y$2,Y$3*Y$4,0)</f>
        <v>0</v>
      </c>
      <c r="DS912" s="0" t="n">
        <f aca="false">IF(CHOOSE(MATCH(Z$5,$B$10:$E$10,0),$B912,$C912,$D912,$E912)*Z$6+Z912*Z$7&lt;Z$2,Z$3*Z$4,0)</f>
        <v>0</v>
      </c>
      <c r="DT912" s="0" t="n">
        <f aca="false">IF(CHOOSE(MATCH(AA$5,$B$10:$E$10,0),$B912,$C912,$D912,$E912)*AA$6+AA912*AA$7&lt;AA$2,AA$3*AA$4,0)</f>
        <v>0</v>
      </c>
      <c r="DU912" s="0" t="n">
        <f aca="false">IF(CHOOSE(MATCH(AB$5,$B$10:$E$10,0),$B912,$C912,$D912,$E912)*AB$6+AB912*AB$7&lt;AB$2,AB$3*AB$4,0)</f>
        <v>0</v>
      </c>
      <c r="DV912" s="0" t="n">
        <f aca="false">IF(CHOOSE(MATCH(AC$5,$B$10:$E$10,0),$B912,$C912,$D912,$E912)*AC$6+AC912*AC$7&lt;AC$2,AC$3*AC$4,0)</f>
        <v>0</v>
      </c>
      <c r="DW912" s="0" t="n">
        <f aca="false">IF(CHOOSE(MATCH(AD$5,$B$10:$E$10,0),$B912,$C912,$D912,$E912)*AD$6+AD912*AD$7&lt;AD$2,AD$3*AD$4,0)</f>
        <v>0</v>
      </c>
      <c r="DX912" s="0" t="n">
        <f aca="false">IF(CHOOSE(MATCH(AE$5,$B$10:$E$10,0),$B912,$C912,$D912,$E912)*AE$6+AE912*AE$7&lt;AE$2,AE$3*AE$4,0)</f>
        <v>0</v>
      </c>
      <c r="DY912" s="0" t="n">
        <f aca="false">IF(CHOOSE(MATCH(AF$5,$B$10:$E$10,0),$B912,$C912,$D912,$E912)*AF$6+AF912*AF$7&lt;AF$2,AF$3*AF$4,0)</f>
        <v>0</v>
      </c>
      <c r="DZ912" s="0" t="n">
        <f aca="false">IF(CHOOSE(MATCH(AG$5,$B$10:$E$10,0),$B912,$C912,$D912,$E912)*AG$6+AG912*AG$7&lt;AG$2,AG$3*AG$4,0)</f>
        <v>0</v>
      </c>
      <c r="EA912" s="0" t="n">
        <f aca="false">IF(CHOOSE(MATCH(AH$5,$B$10:$E$10,0),$B912,$C912,$D912,$E912)*AH$6+AH912*AH$7&lt;AH$2,AH$3*AH$4,0)</f>
        <v>0</v>
      </c>
      <c r="EB912" s="0" t="n">
        <f aca="false">IF(CHOOSE(MATCH(AI$5,$B$10:$E$10,0),$B912,$C912,$D912,$E912)*AI$6+AI912*AI$7&lt;AI$2,AI$3*AI$4,0)</f>
        <v>0</v>
      </c>
      <c r="EC912" s="0" t="n">
        <f aca="false">IF(CHOOSE(MATCH(AJ$5,$B$10:$E$10,0),$B912,$C912,$D912,$E912)*AJ$6+AJ912*AJ$7&lt;AJ$2,AJ$3*AJ$4,0)</f>
        <v>0</v>
      </c>
      <c r="ED912" s="0" t="n">
        <f aca="false">IF(CHOOSE(MATCH(AK$5,$B$10:$E$10,0),$B912,$C912,$D912,$E912)*AK$6+AK912*AK$7&lt;AK$2,AK$3*AK$4,0)</f>
        <v>0</v>
      </c>
      <c r="EE912" s="0" t="n">
        <f aca="false">IF(CHOOSE(MATCH(AL$5,$B$10:$E$10,0),$B912,$C912,$D912,$E912)*AL$6+AL912*AL$7&lt;AL$2,AL$3*AL$4,0)</f>
        <v>0</v>
      </c>
      <c r="EF912" s="0" t="n">
        <f aca="false">IF(CHOOSE(MATCH(AM$5,$B$10:$E$10,0),$B912,$C912,$D912,$E912)*AM$6+AM912*AM$7&lt;AM$2,AM$3*AM$4,0)</f>
        <v>0</v>
      </c>
      <c r="EG912" s="0" t="n">
        <f aca="false">IF(CHOOSE(MATCH(AN$5,$B$10:$E$10,0),$B912,$C912,$D912,$E912)*AN$6+AN912*AN$7&lt;AN$2,AN$3*AN$4,0)</f>
        <v>0</v>
      </c>
      <c r="EH912" s="0" t="n">
        <f aca="false">IF(CHOOSE(MATCH(AO$5,$B$10:$E$10,0),$B912,$C912,$D912,$E912)*AO$6+AO912*AO$7&lt;AO$2,AO$3*AO$4,0)</f>
        <v>0</v>
      </c>
      <c r="EI912" s="0" t="n">
        <f aca="false">IF(CHOOSE(MATCH(AP$5,$B$10:$E$10,0),$B912,$C912,$D912,$E912)*AP$6+AP912*AP$7&lt;AP$2,AP$3*AP$4,0)</f>
        <v>0</v>
      </c>
      <c r="EJ912" s="0" t="n">
        <f aca="false">IF(CHOOSE(MATCH(AQ$5,$B$10:$E$10,0),$B912,$C912,$D912,$E912)*AQ$6+AQ912*AQ$7&lt;AQ$2,AQ$3*AQ$4,0)</f>
        <v>0</v>
      </c>
      <c r="EK912" s="0" t="n">
        <f aca="false">IF(CHOOSE(MATCH(AR$5,$B$10:$E$10,0),$B912,$C912,$D912,$E912)*AR$6+AR912*AR$7&lt;AR$2,AR$3*AR$4,0)</f>
        <v>0</v>
      </c>
      <c r="EL912" s="0" t="n">
        <f aca="false">IF(CHOOSE(MATCH(AS$5,$B$10:$E$10,0),$B912,$C912,$D912,$E912)*AS$6+AS912*AS$7&lt;AS$2,AS$3*AS$4,0)</f>
        <v>0</v>
      </c>
      <c r="EM912" s="0" t="n">
        <f aca="false">IF(CHOOSE(MATCH(AT$5,$B$10:$E$10,0),$B912,$C912,$D912,$E912)*AT$6+AT912*AT$7&lt;AT$2,AT$3*AT$4,0)</f>
        <v>0</v>
      </c>
      <c r="EN912" s="0" t="n">
        <f aca="false">IF(CHOOSE(MATCH(AU$5,$B$10:$E$10,0),$B912,$C912,$D912,$E912)*AU$6+AU912*AU$7&lt;AU$2,AU$3*AU$4,0)</f>
        <v>0</v>
      </c>
      <c r="EO912" s="0" t="n">
        <f aca="false">IF(CHOOSE(MATCH(AV$5,$B$10:$E$10,0),$B912,$C912,$D912,$E912)*AV$6+AV912*AV$7&lt;AV$2,AV$3*AV$4,0)</f>
        <v>0</v>
      </c>
      <c r="EP912" s="0" t="n">
        <f aca="false">IF(CHOOSE(MATCH(AW$5,$B$10:$E$10,0),$B912,$C912,$D912,$E912)*AW$6+AW912*AW$7&lt;AW$2,AW$3*AW$4,0)</f>
        <v>0</v>
      </c>
      <c r="EQ912" s="0" t="n">
        <f aca="false">IF(CHOOSE(MATCH(AX$5,$B$10:$E$10,0),$B912,$C912,$D912,$E912)*AX$6+AX912*AX$7&lt;AX$2,AX$3*AX$4,0)</f>
        <v>0</v>
      </c>
      <c r="ER912" s="0" t="n">
        <f aca="false">IF(CHOOSE(MATCH(AY$5,$B$10:$E$10,0),$B912,$C912,$D912,$E912)*AY$6+AY912*AY$7&lt;AY$2,AY$3*AY$4,0)</f>
        <v>0</v>
      </c>
      <c r="ES912" s="0" t="n">
        <f aca="false">IF(CHOOSE(MATCH(AZ$5,$B$10:$E$10,0),$B912,$C912,$D912,$E912)*AZ$6+AZ912*AZ$7&lt;AZ$2,AZ$3*AZ$4,0)</f>
        <v>0</v>
      </c>
      <c r="ET912" s="0" t="n">
        <f aca="false">IF(CHOOSE(MATCH(BA$5,$B$10:$E$10,0),$B912,$C912,$D912,$E912)*BA$6+BA912*BA$7&lt;BA$2,BA$3*BA$4,0)</f>
        <v>0</v>
      </c>
      <c r="EU912" s="0" t="n">
        <f aca="false">IF(CHOOSE(MATCH(BB$5,$B$10:$E$10,0),$B912,$C912,$D912,$E912)*BB$6+BB912*BB$7&lt;BB$2,BB$3*BB$4,0)</f>
        <v>0</v>
      </c>
      <c r="EV912" s="0" t="n">
        <f aca="false">IF(CHOOSE(MATCH(BC$5,$B$10:$E$10,0),$B912,$C912,$D912,$E912)*BC$6+BC912*BC$7&lt;BC$2,BC$3*BC$4,0)</f>
        <v>0</v>
      </c>
      <c r="EW912" s="0" t="n">
        <f aca="false">IF(CHOOSE(MATCH(BD$5,$B$10:$E$10,0),$B912,$C912,$D912,$E912)*BD$6+BD912*BD$7&lt;BD$2,BD$3*BD$4,0)</f>
        <v>0</v>
      </c>
      <c r="EX912" s="0" t="n">
        <f aca="false">IF(CHOOSE(MATCH(BE$5,$B$10:$E$10,0),$B912,$C912,$D912,$E912)*BE$6+BE912*BE$7&lt;BE$2,BE$3*BE$4,0)</f>
        <v>0</v>
      </c>
      <c r="EY912" s="0" t="n">
        <f aca="false">IF(CHOOSE(MATCH(BF$5,$B$10:$E$10,0),$B912,$C912,$D912,$E912)*BF$6+BF912*BF$7&lt;BF$2,BF$3*BF$4,0)</f>
        <v>0</v>
      </c>
      <c r="EZ912" s="0" t="n">
        <f aca="false">IF(CHOOSE(MATCH(BG$5,$B$10:$E$10,0),$B912,$C912,$D912,$E912)*BG$6+BG912*BG$7&lt;BG$2,BG$3*BG$4,0)</f>
        <v>0</v>
      </c>
      <c r="FA912" s="0" t="n">
        <f aca="false">IF(CHOOSE(MATCH(BH$5,$B$10:$E$10,0),$B912,$C912,$D912,$E912)*BH$6+BH912*BH$7&lt;BH$2,BH$3*BH$4,0)</f>
        <v>0</v>
      </c>
      <c r="FB912" s="0" t="n">
        <f aca="false">IF(CHOOSE(MATCH(BI$5,$B$10:$E$10,0),$B912,$C912,$D912,$E912)*BI$6+BI912*BI$7&lt;BI$2,BI$3*BI$4,0)</f>
        <v>0</v>
      </c>
      <c r="FC912" s="0" t="n">
        <f aca="false">IF(CHOOSE(MATCH(BJ$5,$B$10:$E$10,0),$B912,$C912,$D912,$E912)*BJ$6+BJ912*BJ$7&lt;BJ$2,BJ$3*BJ$4,0)</f>
        <v>0</v>
      </c>
      <c r="FD912" s="0" t="n">
        <f aca="false">IF(CHOOSE(MATCH(BK$5,$B$10:$E$10,0),$B912,$C912,$D912,$E912)*BK$6+BK912*BK$7&lt;BK$2,BK$3*BK$4,0)</f>
        <v>0</v>
      </c>
      <c r="FE912" s="0" t="n">
        <f aca="false">IF(CHOOSE(MATCH(BL$5,$B$10:$E$10,0),$B912,$C912,$D912,$E912)*BL$6+BL912*BL$7&lt;BL$2,BL$3*BL$4,0)</f>
        <v>0</v>
      </c>
      <c r="FF912" s="0" t="n">
        <f aca="false">IF(CHOOSE(MATCH(BM$5,$B$10:$E$10,0),$B912,$C912,$D912,$E912)*BM$6+BM912*BM$7&lt;BM$2,BM$3*BM$4,0)</f>
        <v>0</v>
      </c>
      <c r="FG912" s="0" t="n">
        <f aca="false">IF(CHOOSE(MATCH(BN$5,$B$10:$E$10,0),$B912,$C912,$D912,$E912)*BN$6+BN912*BN$7&lt;BN$2,BN$3*BN$4,0)</f>
        <v>0</v>
      </c>
      <c r="FH912" s="0" t="n">
        <f aca="false">IF(CHOOSE(MATCH(BO$5,$B$10:$E$10,0),$B912,$C912,$D912,$E912)*BO$6+BO912*BO$7&lt;BO$2,BO$3*BO$4,0)</f>
        <v>0</v>
      </c>
      <c r="FI912" s="0" t="n">
        <f aca="false">IF(CHOOSE(MATCH(BP$5,$B$10:$E$10,0),$B912,$C912,$D912,$E912)*BP$6+BP912*BP$7&lt;BP$2,BP$3*BP$4,0)</f>
        <v>0</v>
      </c>
      <c r="FJ912" s="0" t="n">
        <f aca="false">IF(CHOOSE(MATCH(BQ$5,$B$10:$E$10,0),$B912,$C912,$D912,$E912)*BQ$6+BQ912*BQ$7&lt;BQ$2,BQ$3*BQ$4,0)</f>
        <v>0</v>
      </c>
      <c r="FK912" s="0" t="n">
        <f aca="false">IF(CHOOSE(MATCH(BR$5,$B$10:$E$10,0),$B912,$C912,$D912,$E912)*BR$6+BR912*BR$7&lt;BR$2,BR$3*BR$4,0)</f>
        <v>0</v>
      </c>
      <c r="FL912" s="0" t="n">
        <f aca="false">IF(CHOOSE(MATCH(BS$5,$B$10:$E$10,0),$B912,$C912,$D912,$E912)*BS$6+BS912*BS$7&lt;BS$2,BS$3*BS$4,0)</f>
        <v>0</v>
      </c>
      <c r="FM912" s="0" t="n">
        <f aca="false">IF(CHOOSE(MATCH(BT$5,$B$10:$E$10,0),$B912,$C912,$D912,$E912)*BT$6+BT912*BT$7&lt;BT$2,BT$3*BT$4,0)</f>
        <v>0</v>
      </c>
      <c r="FN912" s="0" t="n">
        <f aca="false">IF(CHOOSE(MATCH(BU$5,$B$10:$E$10,0),$B912,$C912,$D912,$E912)*BU$6+BU912*BU$7&lt;BU$2,BU$3*BU$4,0)</f>
        <v>0</v>
      </c>
      <c r="FO912" s="0" t="n">
        <f aca="false">IF(CHOOSE(MATCH(BV$5,$B$10:$E$10,0),$B912,$C912,$D912,$E912)*BV$6+BV912*BV$7&lt;BV$2,BV$3*BV$4,0)</f>
        <v>0</v>
      </c>
      <c r="FP912" s="0" t="n">
        <f aca="false">IF(CHOOSE(MATCH(BW$5,$B$10:$E$10,0),$B912,$C912,$D912,$E912)*BW$6+BW912*BW$7&lt;BW$2,BW$3*BW$4,0)</f>
        <v>0</v>
      </c>
      <c r="FQ912" s="0" t="n">
        <f aca="false">IF(CHOOSE(MATCH(BX$5,$B$10:$E$10,0),$B912,$C912,$D912,$E912)*BX$6+BX912*BX$7&lt;BX$2,BX$3*BX$4,0)</f>
        <v>0</v>
      </c>
      <c r="FR912" s="0" t="n">
        <f aca="false">IF(CHOOSE(MATCH(BY$5,$B$10:$E$10,0),$B912,$C912,$D912,$E912)*BY$6+BY912*BY$7&lt;BY$2,BY$3*BY$4,0)</f>
        <v>0</v>
      </c>
      <c r="FS912" s="0" t="n">
        <f aca="false">IF(CHOOSE(MATCH(BZ$5,$B$10:$E$10,0),$B912,$C912,$D912,$E912)*BZ$6+BZ912*BZ$7&lt;BZ$2,BZ$3*BZ$4,0)</f>
        <v>0</v>
      </c>
      <c r="FT912" s="0" t="n">
        <f aca="false">IF(CHOOSE(MATCH(CA$5,$B$10:$E$10,0),$B912,$C912,$D912,$E912)*CA$6+CA912*CA$7&lt;CA$2,CA$3*CA$4,0)</f>
        <v>0</v>
      </c>
      <c r="FU912" s="0" t="n">
        <f aca="false">IF(CHOOSE(MATCH(CB$5,$B$10:$E$10,0),$B912,$C912,$D912,$E912)*CB$6+CB912*CB$7&lt;CB$2,CB$3*CB$4,0)</f>
        <v>0</v>
      </c>
      <c r="FV912" s="0" t="n">
        <f aca="false">IF(CHOOSE(MATCH(CC$5,$B$10:$E$10,0),$B912,$C912,$D912,$E912)*CC$6+CC912*CC$7&lt;CC$2,CC$3*CC$4,0)</f>
        <v>0</v>
      </c>
      <c r="FW912" s="0" t="n">
        <f aca="false">IF(CHOOSE(MATCH(CD$5,$B$10:$E$10,0),$B912,$C912,$D912,$E912)*CD$6+CD912*CD$7&lt;CD$2,CD$3*CD$4,0)</f>
        <v>0</v>
      </c>
      <c r="FX912" s="0" t="n">
        <f aca="false">IF(CHOOSE(MATCH(CE$5,$B$10:$E$10,0),$B912,$C912,$D912,$E912)*CE$6+CE912*CE$7&lt;CE$2,CE$3*CE$4,0)</f>
        <v>0</v>
      </c>
      <c r="FY912" s="0" t="n">
        <f aca="false">IF(CHOOSE(MATCH(CF$5,$B$10:$E$10,0),$B912,$C912,$D912,$E912)*CF$6+CF912*CF$7&lt;CF$2,CF$3*CF$4,0)</f>
        <v>0</v>
      </c>
      <c r="FZ912" s="0" t="n">
        <f aca="false">IF(CHOOSE(MATCH(CG$5,$B$10:$E$10,0),$B912,$C912,$D912,$E912)*CG$6+CG912*CG$7&lt;CG$2,CG$3*CG$4,0)</f>
        <v>0</v>
      </c>
      <c r="GA912" s="0" t="n">
        <f aca="false">IF(CHOOSE(MATCH(CH$5,$B$10:$E$10,0),$B912,$C912,$D912,$E912)*CH$6+CH912*CH$7&lt;CH$2,CH$3*CH$4,0)</f>
        <v>0</v>
      </c>
      <c r="GB912" s="0" t="n">
        <f aca="false">IF(CHOOSE(MATCH(CI$5,$B$10:$E$10,0),$B912,$C912,$D912,$E912)*CI$6+CI912*CI$7&lt;CI$2,CI$3*CI$4,0)</f>
        <v>0</v>
      </c>
      <c r="GC912" s="0" t="n">
        <f aca="false">IF(CHOOSE(MATCH(CJ$5,$B$10:$E$10,0),$B912,$C912,$D912,$E912)*CJ$6+CJ912*CJ$7&lt;CJ$2,CJ$3*CJ$4,0)</f>
        <v>0</v>
      </c>
      <c r="GD912" s="0" t="n">
        <f aca="false">IF(CHOOSE(MATCH(CK$5,$B$10:$E$10,0),$B912,$C912,$D912,$E912)*CK$6+CK912*CK$7&lt;CK$2,CK$3*CK$4,0)</f>
        <v>0.5</v>
      </c>
      <c r="GE912" s="0" t="n">
        <f aca="false">IF(CHOOSE(MATCH(CL$5,$B$10:$E$10,0),$B912,$C912,$D912,$E912)*CL$6+CL912*CL$7&lt;CL$2,CL$3*CL$4,0)</f>
        <v>0</v>
      </c>
      <c r="GF912" s="0" t="n">
        <f aca="false">IF(CHOOSE(MATCH(CM$5,$B$10:$E$10,0),$B912,$C912,$D912,$E912)*CM$6+CM912*CM$7&lt;CM$2,CM$3*CM$4,0)</f>
        <v>0</v>
      </c>
      <c r="GG912" s="0" t="n">
        <f aca="false">IF(CHOOSE(MATCH(CN$5,$B$10:$E$10,0),$B912,$C912,$D912,$E912)*CN$6+CN912*CN$7&lt;CN$2,CN$3*CN$4,0)</f>
        <v>0</v>
      </c>
      <c r="GH912" s="0" t="n">
        <f aca="false">IF(CHOOSE(MATCH(CO$5,$B$10:$E$10,0),$B912,$C912,$D912,$E912)*CO$6+CO912*CO$7&lt;CO$2,CO$3*CO$4,0)</f>
        <v>0</v>
      </c>
      <c r="GI912" s="0" t="n">
        <f aca="false">IF(CHOOSE(MATCH(CP$5,$B$10:$E$10,0),$B912,$C912,$D912,$E912)*CP$6+CP912*CP$7&lt;CP$2,CP$3*CP$4,0)</f>
        <v>0</v>
      </c>
      <c r="GJ912" s="0" t="n">
        <f aca="false">IF(CHOOSE(MATCH(CQ$5,$B$10:$E$10,0),$B912,$C912,$D912,$E912)*CQ$6+CQ912*CQ$7&lt;CQ$2,CQ$3*CQ$4,0)</f>
        <v>0</v>
      </c>
      <c r="GK912" s="0" t="n">
        <f aca="false">IF(CHOOSE(MATCH(CR$5,$B$10:$E$10,0),$B912,$C912,$D912,$E912)*CR$6+CR912*CR$7&lt;CR$2,CR$3*CR$4,0)</f>
        <v>0</v>
      </c>
      <c r="GL912" s="0" t="n">
        <f aca="false">IF(CHOOSE(MATCH(CS$5,$B$10:$E$10,0),$B912,$C912,$D912,$E912)*CS$6+CS912*CS$7&lt;CS$2,CS$3*CS$4,0)</f>
        <v>0</v>
      </c>
      <c r="GM912" s="0" t="n">
        <f aca="false">IF(CHOOSE(MATCH(CT$5,$B$10:$E$10,0),$B912,$C912,$D912,$E912)*CT$6+CT912*CT$7&lt;CT$2,CT$3*CT$4,0)</f>
        <v>0</v>
      </c>
      <c r="GN912" s="0" t="n">
        <f aca="false">IF(CHOOSE(MATCH(CU$5,$B$10:$E$10,0),$B912,$C912,$D912,$E912)*CU$6+CU912*CU$7&lt;CU$2,CU$3*CU$4,0)</f>
        <v>0</v>
      </c>
      <c r="GO912" s="0" t="n">
        <f aca="false">IF(CHOOSE(MATCH(CV$5,$B$10:$E$10,0),$B912,$C912,$D912,$E912)*CV$6+CV912*CV$7&lt;CV$2,CV$3*CV$4,0)</f>
        <v>0</v>
      </c>
      <c r="GP912" s="0" t="n">
        <f aca="false">IF(CHOOSE(MATCH(CW$5,$B$10:$E$10,0),$B912,$C912,$D912,$E912)*CW$6+CW912*CW$7&lt;CW$2,CW$3*CW$4,0)</f>
        <v>0</v>
      </c>
      <c r="GQ912" s="0" t="n">
        <f aca="false">IF(CHOOSE(MATCH(CX$5,$B$10:$E$10,0),$B912,$C912,$D912,$E912)*CX$6+CX912*CX$7&lt;CX$2,CX$3*CX$4,0)</f>
        <v>0</v>
      </c>
      <c r="GS912" s="0" t="n">
        <f aca="false">SUM(CZ912:GQ912)</f>
        <v>13</v>
      </c>
      <c r="GT912" s="0" t="n">
        <f aca="false">IF(GS912&gt;$GS$6,1,0)</f>
        <v>0</v>
      </c>
    </row>
    <row r="913" customFormat="false" ht="14" hidden="false" customHeight="false" outlineLevel="0" collapsed="false">
      <c r="A913" s="0" t="n">
        <v>903</v>
      </c>
      <c r="B913" s="0" t="n">
        <v>-0.725452652947298</v>
      </c>
      <c r="C913" s="0" t="n">
        <v>-0.498006454476914</v>
      </c>
      <c r="D913" s="0" t="n">
        <v>0.201630302382998</v>
      </c>
      <c r="E913" s="0" t="n">
        <v>1.02312940770161</v>
      </c>
      <c r="G913" s="0" t="n">
        <v>-0.316678097078693</v>
      </c>
      <c r="H913" s="0" t="n">
        <v>-0.364839252142701</v>
      </c>
      <c r="I913" s="0" t="n">
        <v>0.0436557456851006</v>
      </c>
      <c r="J913" s="0" t="n">
        <v>1.00475972431013</v>
      </c>
      <c r="K913" s="0" t="n">
        <v>0.232844286074396</v>
      </c>
      <c r="L913" s="0" t="n">
        <v>-0.660604655422503</v>
      </c>
      <c r="M913" s="0" t="n">
        <v>0.764459855417954</v>
      </c>
      <c r="N913" s="0" t="n">
        <v>-0.136628841573838</v>
      </c>
      <c r="O913" s="0" t="n">
        <v>1.41444616019726</v>
      </c>
      <c r="P913" s="0" t="n">
        <v>1.99072928808164</v>
      </c>
      <c r="Q913" s="0" t="n">
        <v>-1.2867349141743</v>
      </c>
      <c r="R913" s="0" t="n">
        <v>-0.997563347482355</v>
      </c>
      <c r="S913" s="0" t="n">
        <v>-0.468846792500699</v>
      </c>
      <c r="T913" s="0" t="n">
        <v>-0.129529098558123</v>
      </c>
      <c r="U913" s="0" t="n">
        <v>0.974919203144964</v>
      </c>
      <c r="V913" s="0" t="n">
        <v>-1.6847116057761</v>
      </c>
      <c r="W913" s="0" t="n">
        <v>0.605546119913925</v>
      </c>
      <c r="X913" s="0" t="n">
        <v>1.73658008861821</v>
      </c>
      <c r="Y913" s="0" t="n">
        <v>-0.573597844777396</v>
      </c>
      <c r="Z913" s="0" t="n">
        <v>-0.769283587942482</v>
      </c>
      <c r="AA913" s="0" t="n">
        <v>-0.577208538743435</v>
      </c>
      <c r="AB913" s="0" t="n">
        <v>-1.014566350932</v>
      </c>
      <c r="AC913" s="0" t="n">
        <v>0.949639797909186</v>
      </c>
      <c r="AD913" s="0" t="n">
        <v>-1.74951310327742</v>
      </c>
      <c r="AE913" s="0" t="n">
        <v>1.1308338798699</v>
      </c>
      <c r="AF913" s="0" t="n">
        <v>3.66824679076672</v>
      </c>
      <c r="AG913" s="0" t="n">
        <v>-0.829086275189184</v>
      </c>
      <c r="AH913" s="0" t="n">
        <v>1.71989086084068</v>
      </c>
      <c r="AI913" s="0" t="n">
        <v>0.50502080739534</v>
      </c>
      <c r="AJ913" s="0" t="n">
        <v>0.582820121053373</v>
      </c>
      <c r="AK913" s="0" t="n">
        <v>0.698576059221523</v>
      </c>
      <c r="AL913" s="0" t="n">
        <v>-0.451497044196003</v>
      </c>
      <c r="AM913" s="0" t="n">
        <v>1.94158928934485</v>
      </c>
      <c r="AN913" s="0" t="n">
        <v>-0.573327270103619</v>
      </c>
      <c r="AO913" s="0" t="n">
        <v>-1.00046236184426</v>
      </c>
      <c r="AP913" s="0" t="n">
        <v>1.48119852383388</v>
      </c>
      <c r="AQ913" s="0" t="n">
        <v>-0.0112072484625969</v>
      </c>
      <c r="AR913" s="0" t="n">
        <v>-0.175505192601122</v>
      </c>
      <c r="AS913" s="0" t="n">
        <v>-0.204013304028194</v>
      </c>
      <c r="AT913" s="0" t="n">
        <v>0.0734667082724627</v>
      </c>
      <c r="AU913" s="0" t="n">
        <v>-1.28376314023626</v>
      </c>
      <c r="AV913" s="0" t="n">
        <v>0.824993549031206</v>
      </c>
      <c r="AW913" s="0" t="n">
        <v>0.416362126998138</v>
      </c>
      <c r="AX913" s="0" t="n">
        <v>-0.901618477655575</v>
      </c>
      <c r="AY913" s="0" t="n">
        <v>0.898062353371643</v>
      </c>
      <c r="AZ913" s="0" t="n">
        <v>-1.05962499219459</v>
      </c>
      <c r="BA913" s="0" t="n">
        <v>0.0593593085795874</v>
      </c>
      <c r="BB913" s="0" t="n">
        <v>0.425892494604341</v>
      </c>
      <c r="BC913" s="0" t="n">
        <v>0.743216332921293</v>
      </c>
      <c r="BD913" s="0" t="n">
        <v>-0.620777882431867</v>
      </c>
      <c r="BE913" s="0" t="n">
        <v>0.295194695354439</v>
      </c>
      <c r="BF913" s="0" t="n">
        <v>0.5570814209932</v>
      </c>
      <c r="BG913" s="0" t="n">
        <v>0.116272076411406</v>
      </c>
      <c r="BH913" s="0" t="n">
        <v>0.115886678031529</v>
      </c>
      <c r="BI913" s="0" t="n">
        <v>1.4878742149449</v>
      </c>
      <c r="BJ913" s="0" t="n">
        <v>-0.200499243874219</v>
      </c>
      <c r="BK913" s="0" t="n">
        <v>-1.19163360068342</v>
      </c>
      <c r="BL913" s="0" t="n">
        <v>0.648851710138843</v>
      </c>
      <c r="BM913" s="0" t="n">
        <v>0.300151441479102</v>
      </c>
      <c r="BN913" s="0" t="n">
        <v>0.148762637763866</v>
      </c>
      <c r="BO913" s="0" t="n">
        <v>-1.59605406224728</v>
      </c>
      <c r="BP913" s="0" t="n">
        <v>-2.02104274649173</v>
      </c>
      <c r="BQ913" s="0" t="n">
        <v>-2.11220140045043</v>
      </c>
      <c r="BR913" s="0" t="n">
        <v>-1.49321749631781</v>
      </c>
      <c r="BS913" s="0" t="n">
        <v>-1.09029770101188</v>
      </c>
      <c r="BT913" s="0" t="n">
        <v>0.717545844963752</v>
      </c>
      <c r="BU913" s="0" t="n">
        <v>-0.305758476315532</v>
      </c>
      <c r="BV913" s="0" t="n">
        <v>0.115423972602002</v>
      </c>
      <c r="BW913" s="0" t="n">
        <v>-2.1656887838617</v>
      </c>
      <c r="BX913" s="0" t="n">
        <v>-0.970867404248565</v>
      </c>
      <c r="BY913" s="0" t="n">
        <v>-1.00552142612287</v>
      </c>
      <c r="BZ913" s="0" t="n">
        <v>2.71073076874018</v>
      </c>
      <c r="CA913" s="0" t="n">
        <v>-1.25248106996878</v>
      </c>
      <c r="CB913" s="0" t="n">
        <v>-0.854379322845489</v>
      </c>
      <c r="CC913" s="0" t="n">
        <v>-0.574680143472506</v>
      </c>
      <c r="CD913" s="0" t="n">
        <v>0.28211388780619</v>
      </c>
      <c r="CE913" s="0" t="n">
        <v>-0.353578570866375</v>
      </c>
      <c r="CF913" s="0" t="n">
        <v>1.33944695335231</v>
      </c>
      <c r="CG913" s="0" t="n">
        <v>-0.403465492126998</v>
      </c>
      <c r="CH913" s="0" t="n">
        <v>1.15792545329896</v>
      </c>
      <c r="CI913" s="0" t="n">
        <v>-1.42071257869247</v>
      </c>
      <c r="CJ913" s="0" t="n">
        <v>0.425975485995878</v>
      </c>
      <c r="CK913" s="0" t="n">
        <v>-1.63265212904662</v>
      </c>
      <c r="CL913" s="0" t="n">
        <v>0.797249413153622</v>
      </c>
      <c r="CM913" s="0" t="n">
        <v>-0.316678097078693</v>
      </c>
      <c r="CN913" s="0" t="n">
        <v>-0.597478901909199</v>
      </c>
      <c r="CO913" s="0" t="n">
        <v>1.41008968057577</v>
      </c>
      <c r="CP913" s="0" t="n">
        <v>-0.149227616930148</v>
      </c>
      <c r="CQ913" s="0" t="n">
        <v>0.117811396194156</v>
      </c>
      <c r="CR913" s="0" t="n">
        <v>0.305598177874344</v>
      </c>
      <c r="CS913" s="0" t="n">
        <v>0.138096538648824</v>
      </c>
      <c r="CT913" s="0" t="n">
        <v>0.836444087326527</v>
      </c>
      <c r="CU913" s="0" t="n">
        <v>1.22334768093424</v>
      </c>
      <c r="CV913" s="0" t="n">
        <v>0.683037342241732</v>
      </c>
      <c r="CW913" s="0" t="n">
        <v>-0.120893446364789</v>
      </c>
      <c r="CX913" s="0" t="n">
        <v>1.26260147226276</v>
      </c>
      <c r="CZ913" s="0" t="n">
        <f aca="false">IF(CHOOSE(MATCH(G$5,$B$10:$E$10,0),$B913,$C913,$D913,$E913)*G$6+G913*G$7&lt;G$2,G$3*G$4,0)</f>
        <v>0</v>
      </c>
      <c r="DA913" s="0" t="n">
        <f aca="false">IF(CHOOSE(MATCH(H$5,$B$10:$E$10,0),$B913,$C913,$D913,$E913)*H$6+H913*H$7&lt;H$2,H$3*H$4,0)</f>
        <v>0</v>
      </c>
      <c r="DB913" s="0" t="n">
        <f aca="false">IF(CHOOSE(MATCH(I$5,$B$10:$E$10,0),$B913,$C913,$D913,$E913)*I$6+I913*I$7&lt;I$2,I$3*I$4,0)</f>
        <v>0</v>
      </c>
      <c r="DC913" s="0" t="n">
        <f aca="false">IF(CHOOSE(MATCH(J$5,$B$10:$E$10,0),$B913,$C913,$D913,$E913)*J$6+J913*J$7&lt;J$2,J$3*J$4,0)</f>
        <v>0</v>
      </c>
      <c r="DD913" s="0" t="n">
        <f aca="false">IF(CHOOSE(MATCH(K$5,$B$10:$E$10,0),$B913,$C913,$D913,$E913)*K$6+K913*K$7&lt;K$2,K$3*K$4,0)</f>
        <v>0</v>
      </c>
      <c r="DE913" s="0" t="n">
        <f aca="false">IF(CHOOSE(MATCH(L$5,$B$10:$E$10,0),$B913,$C913,$D913,$E913)*L$6+L913*L$7&lt;L$2,L$3*L$4,0)</f>
        <v>0</v>
      </c>
      <c r="DF913" s="0" t="n">
        <f aca="false">IF(CHOOSE(MATCH(M$5,$B$10:$E$10,0),$B913,$C913,$D913,$E913)*M$6+M913*M$7&lt;M$2,M$3*M$4,0)</f>
        <v>0</v>
      </c>
      <c r="DG913" s="0" t="n">
        <f aca="false">IF(CHOOSE(MATCH(N$5,$B$10:$E$10,0),$B913,$C913,$D913,$E913)*N$6+N913*N$7&lt;N$2,N$3*N$4,0)</f>
        <v>0</v>
      </c>
      <c r="DH913" s="0" t="n">
        <f aca="false">IF(CHOOSE(MATCH(O$5,$B$10:$E$10,0),$B913,$C913,$D913,$E913)*O$6+O913*O$7&lt;O$2,O$3*O$4,0)</f>
        <v>0</v>
      </c>
      <c r="DI913" s="0" t="n">
        <f aca="false">IF(CHOOSE(MATCH(P$5,$B$10:$E$10,0),$B913,$C913,$D913,$E913)*P$6+P913*P$7&lt;P$2,P$3*P$4,0)</f>
        <v>0</v>
      </c>
      <c r="DJ913" s="0" t="n">
        <f aca="false">IF(CHOOSE(MATCH(Q$5,$B$10:$E$10,0),$B913,$C913,$D913,$E913)*Q$6+Q913*Q$7&lt;Q$2,Q$3*Q$4,0)</f>
        <v>0</v>
      </c>
      <c r="DK913" s="0" t="n">
        <f aca="false">IF(CHOOSE(MATCH(R$5,$B$10:$E$10,0),$B913,$C913,$D913,$E913)*R$6+R913*R$7&lt;R$2,R$3*R$4,0)</f>
        <v>0</v>
      </c>
      <c r="DL913" s="0" t="n">
        <f aca="false">IF(CHOOSE(MATCH(S$5,$B$10:$E$10,0),$B913,$C913,$D913,$E913)*S$6+S913*S$7&lt;S$2,S$3*S$4,0)</f>
        <v>0</v>
      </c>
      <c r="DM913" s="0" t="n">
        <f aca="false">IF(CHOOSE(MATCH(T$5,$B$10:$E$10,0),$B913,$C913,$D913,$E913)*T$6+T913*T$7&lt;T$2,T$3*T$4,0)</f>
        <v>0</v>
      </c>
      <c r="DN913" s="0" t="n">
        <f aca="false">IF(CHOOSE(MATCH(U$5,$B$10:$E$10,0),$B913,$C913,$D913,$E913)*U$6+U913*U$7&lt;U$2,U$3*U$4,0)</f>
        <v>0</v>
      </c>
      <c r="DO913" s="0" t="n">
        <f aca="false">IF(CHOOSE(MATCH(V$5,$B$10:$E$10,0),$B913,$C913,$D913,$E913)*V$6+V913*V$7&lt;V$2,V$3*V$4,0)</f>
        <v>0</v>
      </c>
      <c r="DP913" s="0" t="n">
        <f aca="false">IF(CHOOSE(MATCH(W$5,$B$10:$E$10,0),$B913,$C913,$D913,$E913)*W$6+W913*W$7&lt;W$2,W$3*W$4,0)</f>
        <v>0</v>
      </c>
      <c r="DQ913" s="0" t="n">
        <f aca="false">IF(CHOOSE(MATCH(X$5,$B$10:$E$10,0),$B913,$C913,$D913,$E913)*X$6+X913*X$7&lt;X$2,X$3*X$4,0)</f>
        <v>0</v>
      </c>
      <c r="DR913" s="0" t="n">
        <f aca="false">IF(CHOOSE(MATCH(Y$5,$B$10:$E$10,0),$B913,$C913,$D913,$E913)*Y$6+Y913*Y$7&lt;Y$2,Y$3*Y$4,0)</f>
        <v>0</v>
      </c>
      <c r="DS913" s="0" t="n">
        <f aca="false">IF(CHOOSE(MATCH(Z$5,$B$10:$E$10,0),$B913,$C913,$D913,$E913)*Z$6+Z913*Z$7&lt;Z$2,Z$3*Z$4,0)</f>
        <v>0</v>
      </c>
      <c r="DT913" s="0" t="n">
        <f aca="false">IF(CHOOSE(MATCH(AA$5,$B$10:$E$10,0),$B913,$C913,$D913,$E913)*AA$6+AA913*AA$7&lt;AA$2,AA$3*AA$4,0)</f>
        <v>0</v>
      </c>
      <c r="DU913" s="0" t="n">
        <f aca="false">IF(CHOOSE(MATCH(AB$5,$B$10:$E$10,0),$B913,$C913,$D913,$E913)*AB$6+AB913*AB$7&lt;AB$2,AB$3*AB$4,0)</f>
        <v>0</v>
      </c>
      <c r="DV913" s="0" t="n">
        <f aca="false">IF(CHOOSE(MATCH(AC$5,$B$10:$E$10,0),$B913,$C913,$D913,$E913)*AC$6+AC913*AC$7&lt;AC$2,AC$3*AC$4,0)</f>
        <v>0</v>
      </c>
      <c r="DW913" s="0" t="n">
        <f aca="false">IF(CHOOSE(MATCH(AD$5,$B$10:$E$10,0),$B913,$C913,$D913,$E913)*AD$6+AD913*AD$7&lt;AD$2,AD$3*AD$4,0)</f>
        <v>0</v>
      </c>
      <c r="DX913" s="0" t="n">
        <f aca="false">IF(CHOOSE(MATCH(AE$5,$B$10:$E$10,0),$B913,$C913,$D913,$E913)*AE$6+AE913*AE$7&lt;AE$2,AE$3*AE$4,0)</f>
        <v>0</v>
      </c>
      <c r="DY913" s="0" t="n">
        <f aca="false">IF(CHOOSE(MATCH(AF$5,$B$10:$E$10,0),$B913,$C913,$D913,$E913)*AF$6+AF913*AF$7&lt;AF$2,AF$3*AF$4,0)</f>
        <v>0</v>
      </c>
      <c r="DZ913" s="0" t="n">
        <f aca="false">IF(CHOOSE(MATCH(AG$5,$B$10:$E$10,0),$B913,$C913,$D913,$E913)*AG$6+AG913*AG$7&lt;AG$2,AG$3*AG$4,0)</f>
        <v>0</v>
      </c>
      <c r="EA913" s="0" t="n">
        <f aca="false">IF(CHOOSE(MATCH(AH$5,$B$10:$E$10,0),$B913,$C913,$D913,$E913)*AH$6+AH913*AH$7&lt;AH$2,AH$3*AH$4,0)</f>
        <v>0</v>
      </c>
      <c r="EB913" s="0" t="n">
        <f aca="false">IF(CHOOSE(MATCH(AI$5,$B$10:$E$10,0),$B913,$C913,$D913,$E913)*AI$6+AI913*AI$7&lt;AI$2,AI$3*AI$4,0)</f>
        <v>0</v>
      </c>
      <c r="EC913" s="0" t="n">
        <f aca="false">IF(CHOOSE(MATCH(AJ$5,$B$10:$E$10,0),$B913,$C913,$D913,$E913)*AJ$6+AJ913*AJ$7&lt;AJ$2,AJ$3*AJ$4,0)</f>
        <v>0</v>
      </c>
      <c r="ED913" s="0" t="n">
        <f aca="false">IF(CHOOSE(MATCH(AK$5,$B$10:$E$10,0),$B913,$C913,$D913,$E913)*AK$6+AK913*AK$7&lt;AK$2,AK$3*AK$4,0)</f>
        <v>0</v>
      </c>
      <c r="EE913" s="0" t="n">
        <f aca="false">IF(CHOOSE(MATCH(AL$5,$B$10:$E$10,0),$B913,$C913,$D913,$E913)*AL$6+AL913*AL$7&lt;AL$2,AL$3*AL$4,0)</f>
        <v>0</v>
      </c>
      <c r="EF913" s="0" t="n">
        <f aca="false">IF(CHOOSE(MATCH(AM$5,$B$10:$E$10,0),$B913,$C913,$D913,$E913)*AM$6+AM913*AM$7&lt;AM$2,AM$3*AM$4,0)</f>
        <v>0</v>
      </c>
      <c r="EG913" s="0" t="n">
        <f aca="false">IF(CHOOSE(MATCH(AN$5,$B$10:$E$10,0),$B913,$C913,$D913,$E913)*AN$6+AN913*AN$7&lt;AN$2,AN$3*AN$4,0)</f>
        <v>0</v>
      </c>
      <c r="EH913" s="0" t="n">
        <f aca="false">IF(CHOOSE(MATCH(AO$5,$B$10:$E$10,0),$B913,$C913,$D913,$E913)*AO$6+AO913*AO$7&lt;AO$2,AO$3*AO$4,0)</f>
        <v>0</v>
      </c>
      <c r="EI913" s="0" t="n">
        <f aca="false">IF(CHOOSE(MATCH(AP$5,$B$10:$E$10,0),$B913,$C913,$D913,$E913)*AP$6+AP913*AP$7&lt;AP$2,AP$3*AP$4,0)</f>
        <v>0</v>
      </c>
      <c r="EJ913" s="0" t="n">
        <f aca="false">IF(CHOOSE(MATCH(AQ$5,$B$10:$E$10,0),$B913,$C913,$D913,$E913)*AQ$6+AQ913*AQ$7&lt;AQ$2,AQ$3*AQ$4,0)</f>
        <v>0</v>
      </c>
      <c r="EK913" s="0" t="n">
        <f aca="false">IF(CHOOSE(MATCH(AR$5,$B$10:$E$10,0),$B913,$C913,$D913,$E913)*AR$6+AR913*AR$7&lt;AR$2,AR$3*AR$4,0)</f>
        <v>0</v>
      </c>
      <c r="EL913" s="0" t="n">
        <f aca="false">IF(CHOOSE(MATCH(AS$5,$B$10:$E$10,0),$B913,$C913,$D913,$E913)*AS$6+AS913*AS$7&lt;AS$2,AS$3*AS$4,0)</f>
        <v>0</v>
      </c>
      <c r="EM913" s="0" t="n">
        <f aca="false">IF(CHOOSE(MATCH(AT$5,$B$10:$E$10,0),$B913,$C913,$D913,$E913)*AT$6+AT913*AT$7&lt;AT$2,AT$3*AT$4,0)</f>
        <v>0</v>
      </c>
      <c r="EN913" s="0" t="n">
        <f aca="false">IF(CHOOSE(MATCH(AU$5,$B$10:$E$10,0),$B913,$C913,$D913,$E913)*AU$6+AU913*AU$7&lt;AU$2,AU$3*AU$4,0)</f>
        <v>0</v>
      </c>
      <c r="EO913" s="0" t="n">
        <f aca="false">IF(CHOOSE(MATCH(AV$5,$B$10:$E$10,0),$B913,$C913,$D913,$E913)*AV$6+AV913*AV$7&lt;AV$2,AV$3*AV$4,0)</f>
        <v>0</v>
      </c>
      <c r="EP913" s="0" t="n">
        <f aca="false">IF(CHOOSE(MATCH(AW$5,$B$10:$E$10,0),$B913,$C913,$D913,$E913)*AW$6+AW913*AW$7&lt;AW$2,AW$3*AW$4,0)</f>
        <v>0</v>
      </c>
      <c r="EQ913" s="0" t="n">
        <f aca="false">IF(CHOOSE(MATCH(AX$5,$B$10:$E$10,0),$B913,$C913,$D913,$E913)*AX$6+AX913*AX$7&lt;AX$2,AX$3*AX$4,0)</f>
        <v>0</v>
      </c>
      <c r="ER913" s="0" t="n">
        <f aca="false">IF(CHOOSE(MATCH(AY$5,$B$10:$E$10,0),$B913,$C913,$D913,$E913)*AY$6+AY913*AY$7&lt;AY$2,AY$3*AY$4,0)</f>
        <v>0</v>
      </c>
      <c r="ES913" s="0" t="n">
        <f aca="false">IF(CHOOSE(MATCH(AZ$5,$B$10:$E$10,0),$B913,$C913,$D913,$E913)*AZ$6+AZ913*AZ$7&lt;AZ$2,AZ$3*AZ$4,0)</f>
        <v>0</v>
      </c>
      <c r="ET913" s="0" t="n">
        <f aca="false">IF(CHOOSE(MATCH(BA$5,$B$10:$E$10,0),$B913,$C913,$D913,$E913)*BA$6+BA913*BA$7&lt;BA$2,BA$3*BA$4,0)</f>
        <v>0</v>
      </c>
      <c r="EU913" s="0" t="n">
        <f aca="false">IF(CHOOSE(MATCH(BB$5,$B$10:$E$10,0),$B913,$C913,$D913,$E913)*BB$6+BB913*BB$7&lt;BB$2,BB$3*BB$4,0)</f>
        <v>0</v>
      </c>
      <c r="EV913" s="0" t="n">
        <f aca="false">IF(CHOOSE(MATCH(BC$5,$B$10:$E$10,0),$B913,$C913,$D913,$E913)*BC$6+BC913*BC$7&lt;BC$2,BC$3*BC$4,0)</f>
        <v>0</v>
      </c>
      <c r="EW913" s="0" t="n">
        <f aca="false">IF(CHOOSE(MATCH(BD$5,$B$10:$E$10,0),$B913,$C913,$D913,$E913)*BD$6+BD913*BD$7&lt;BD$2,BD$3*BD$4,0)</f>
        <v>0</v>
      </c>
      <c r="EX913" s="0" t="n">
        <f aca="false">IF(CHOOSE(MATCH(BE$5,$B$10:$E$10,0),$B913,$C913,$D913,$E913)*BE$6+BE913*BE$7&lt;BE$2,BE$3*BE$4,0)</f>
        <v>0</v>
      </c>
      <c r="EY913" s="0" t="n">
        <f aca="false">IF(CHOOSE(MATCH(BF$5,$B$10:$E$10,0),$B913,$C913,$D913,$E913)*BF$6+BF913*BF$7&lt;BF$2,BF$3*BF$4,0)</f>
        <v>0</v>
      </c>
      <c r="EZ913" s="0" t="n">
        <f aca="false">IF(CHOOSE(MATCH(BG$5,$B$10:$E$10,0),$B913,$C913,$D913,$E913)*BG$6+BG913*BG$7&lt;BG$2,BG$3*BG$4,0)</f>
        <v>0</v>
      </c>
      <c r="FA913" s="0" t="n">
        <f aca="false">IF(CHOOSE(MATCH(BH$5,$B$10:$E$10,0),$B913,$C913,$D913,$E913)*BH$6+BH913*BH$7&lt;BH$2,BH$3*BH$4,0)</f>
        <v>0</v>
      </c>
      <c r="FB913" s="0" t="n">
        <f aca="false">IF(CHOOSE(MATCH(BI$5,$B$10:$E$10,0),$B913,$C913,$D913,$E913)*BI$6+BI913*BI$7&lt;BI$2,BI$3*BI$4,0)</f>
        <v>0</v>
      </c>
      <c r="FC913" s="0" t="n">
        <f aca="false">IF(CHOOSE(MATCH(BJ$5,$B$10:$E$10,0),$B913,$C913,$D913,$E913)*BJ$6+BJ913*BJ$7&lt;BJ$2,BJ$3*BJ$4,0)</f>
        <v>0</v>
      </c>
      <c r="FD913" s="0" t="n">
        <f aca="false">IF(CHOOSE(MATCH(BK$5,$B$10:$E$10,0),$B913,$C913,$D913,$E913)*BK$6+BK913*BK$7&lt;BK$2,BK$3*BK$4,0)</f>
        <v>0</v>
      </c>
      <c r="FE913" s="0" t="n">
        <f aca="false">IF(CHOOSE(MATCH(BL$5,$B$10:$E$10,0),$B913,$C913,$D913,$E913)*BL$6+BL913*BL$7&lt;BL$2,BL$3*BL$4,0)</f>
        <v>0</v>
      </c>
      <c r="FF913" s="0" t="n">
        <f aca="false">IF(CHOOSE(MATCH(BM$5,$B$10:$E$10,0),$B913,$C913,$D913,$E913)*BM$6+BM913*BM$7&lt;BM$2,BM$3*BM$4,0)</f>
        <v>0</v>
      </c>
      <c r="FG913" s="0" t="n">
        <f aca="false">IF(CHOOSE(MATCH(BN$5,$B$10:$E$10,0),$B913,$C913,$D913,$E913)*BN$6+BN913*BN$7&lt;BN$2,BN$3*BN$4,0)</f>
        <v>0</v>
      </c>
      <c r="FH913" s="0" t="n">
        <f aca="false">IF(CHOOSE(MATCH(BO$5,$B$10:$E$10,0),$B913,$C913,$D913,$E913)*BO$6+BO913*BO$7&lt;BO$2,BO$3*BO$4,0)</f>
        <v>0</v>
      </c>
      <c r="FI913" s="0" t="n">
        <f aca="false">IF(CHOOSE(MATCH(BP$5,$B$10:$E$10,0),$B913,$C913,$D913,$E913)*BP$6+BP913*BP$7&lt;BP$2,BP$3*BP$4,0)</f>
        <v>0</v>
      </c>
      <c r="FJ913" s="0" t="n">
        <f aca="false">IF(CHOOSE(MATCH(BQ$5,$B$10:$E$10,0),$B913,$C913,$D913,$E913)*BQ$6+BQ913*BQ$7&lt;BQ$2,BQ$3*BQ$4,0)</f>
        <v>0</v>
      </c>
      <c r="FK913" s="0" t="n">
        <f aca="false">IF(CHOOSE(MATCH(BR$5,$B$10:$E$10,0),$B913,$C913,$D913,$E913)*BR$6+BR913*BR$7&lt;BR$2,BR$3*BR$4,0)</f>
        <v>0</v>
      </c>
      <c r="FL913" s="0" t="n">
        <f aca="false">IF(CHOOSE(MATCH(BS$5,$B$10:$E$10,0),$B913,$C913,$D913,$E913)*BS$6+BS913*BS$7&lt;BS$2,BS$3*BS$4,0)</f>
        <v>0</v>
      </c>
      <c r="FM913" s="0" t="n">
        <f aca="false">IF(CHOOSE(MATCH(BT$5,$B$10:$E$10,0),$B913,$C913,$D913,$E913)*BT$6+BT913*BT$7&lt;BT$2,BT$3*BT$4,0)</f>
        <v>0</v>
      </c>
      <c r="FN913" s="0" t="n">
        <f aca="false">IF(CHOOSE(MATCH(BU$5,$B$10:$E$10,0),$B913,$C913,$D913,$E913)*BU$6+BU913*BU$7&lt;BU$2,BU$3*BU$4,0)</f>
        <v>0</v>
      </c>
      <c r="FO913" s="0" t="n">
        <f aca="false">IF(CHOOSE(MATCH(BV$5,$B$10:$E$10,0),$B913,$C913,$D913,$E913)*BV$6+BV913*BV$7&lt;BV$2,BV$3*BV$4,0)</f>
        <v>0</v>
      </c>
      <c r="FP913" s="0" t="n">
        <f aca="false">IF(CHOOSE(MATCH(BW$5,$B$10:$E$10,0),$B913,$C913,$D913,$E913)*BW$6+BW913*BW$7&lt;BW$2,BW$3*BW$4,0)</f>
        <v>0</v>
      </c>
      <c r="FQ913" s="0" t="n">
        <f aca="false">IF(CHOOSE(MATCH(BX$5,$B$10:$E$10,0),$B913,$C913,$D913,$E913)*BX$6+BX913*BX$7&lt;BX$2,BX$3*BX$4,0)</f>
        <v>0</v>
      </c>
      <c r="FR913" s="0" t="n">
        <f aca="false">IF(CHOOSE(MATCH(BY$5,$B$10:$E$10,0),$B913,$C913,$D913,$E913)*BY$6+BY913*BY$7&lt;BY$2,BY$3*BY$4,0)</f>
        <v>0</v>
      </c>
      <c r="FS913" s="0" t="n">
        <f aca="false">IF(CHOOSE(MATCH(BZ$5,$B$10:$E$10,0),$B913,$C913,$D913,$E913)*BZ$6+BZ913*BZ$7&lt;BZ$2,BZ$3*BZ$4,0)</f>
        <v>0</v>
      </c>
      <c r="FT913" s="0" t="n">
        <f aca="false">IF(CHOOSE(MATCH(CA$5,$B$10:$E$10,0),$B913,$C913,$D913,$E913)*CA$6+CA913*CA$7&lt;CA$2,CA$3*CA$4,0)</f>
        <v>0</v>
      </c>
      <c r="FU913" s="0" t="n">
        <f aca="false">IF(CHOOSE(MATCH(CB$5,$B$10:$E$10,0),$B913,$C913,$D913,$E913)*CB$6+CB913*CB$7&lt;CB$2,CB$3*CB$4,0)</f>
        <v>0</v>
      </c>
      <c r="FV913" s="0" t="n">
        <f aca="false">IF(CHOOSE(MATCH(CC$5,$B$10:$E$10,0),$B913,$C913,$D913,$E913)*CC$6+CC913*CC$7&lt;CC$2,CC$3*CC$4,0)</f>
        <v>0</v>
      </c>
      <c r="FW913" s="0" t="n">
        <f aca="false">IF(CHOOSE(MATCH(CD$5,$B$10:$E$10,0),$B913,$C913,$D913,$E913)*CD$6+CD913*CD$7&lt;CD$2,CD$3*CD$4,0)</f>
        <v>0</v>
      </c>
      <c r="FX913" s="0" t="n">
        <f aca="false">IF(CHOOSE(MATCH(CE$5,$B$10:$E$10,0),$B913,$C913,$D913,$E913)*CE$6+CE913*CE$7&lt;CE$2,CE$3*CE$4,0)</f>
        <v>0</v>
      </c>
      <c r="FY913" s="0" t="n">
        <f aca="false">IF(CHOOSE(MATCH(CF$5,$B$10:$E$10,0),$B913,$C913,$D913,$E913)*CF$6+CF913*CF$7&lt;CF$2,CF$3*CF$4,0)</f>
        <v>0</v>
      </c>
      <c r="FZ913" s="0" t="n">
        <f aca="false">IF(CHOOSE(MATCH(CG$5,$B$10:$E$10,0),$B913,$C913,$D913,$E913)*CG$6+CG913*CG$7&lt;CG$2,CG$3*CG$4,0)</f>
        <v>0</v>
      </c>
      <c r="GA913" s="0" t="n">
        <f aca="false">IF(CHOOSE(MATCH(CH$5,$B$10:$E$10,0),$B913,$C913,$D913,$E913)*CH$6+CH913*CH$7&lt;CH$2,CH$3*CH$4,0)</f>
        <v>0</v>
      </c>
      <c r="GB913" s="0" t="n">
        <f aca="false">IF(CHOOSE(MATCH(CI$5,$B$10:$E$10,0),$B913,$C913,$D913,$E913)*CI$6+CI913*CI$7&lt;CI$2,CI$3*CI$4,0)</f>
        <v>0</v>
      </c>
      <c r="GC913" s="0" t="n">
        <f aca="false">IF(CHOOSE(MATCH(CJ$5,$B$10:$E$10,0),$B913,$C913,$D913,$E913)*CJ$6+CJ913*CJ$7&lt;CJ$2,CJ$3*CJ$4,0)</f>
        <v>0</v>
      </c>
      <c r="GD913" s="0" t="n">
        <f aca="false">IF(CHOOSE(MATCH(CK$5,$B$10:$E$10,0),$B913,$C913,$D913,$E913)*CK$6+CK913*CK$7&lt;CK$2,CK$3*CK$4,0)</f>
        <v>0</v>
      </c>
      <c r="GE913" s="0" t="n">
        <f aca="false">IF(CHOOSE(MATCH(CL$5,$B$10:$E$10,0),$B913,$C913,$D913,$E913)*CL$6+CL913*CL$7&lt;CL$2,CL$3*CL$4,0)</f>
        <v>0</v>
      </c>
      <c r="GF913" s="0" t="n">
        <f aca="false">IF(CHOOSE(MATCH(CM$5,$B$10:$E$10,0),$B913,$C913,$D913,$E913)*CM$6+CM913*CM$7&lt;CM$2,CM$3*CM$4,0)</f>
        <v>0</v>
      </c>
      <c r="GG913" s="0" t="n">
        <f aca="false">IF(CHOOSE(MATCH(CN$5,$B$10:$E$10,0),$B913,$C913,$D913,$E913)*CN$6+CN913*CN$7&lt;CN$2,CN$3*CN$4,0)</f>
        <v>0</v>
      </c>
      <c r="GH913" s="0" t="n">
        <f aca="false">IF(CHOOSE(MATCH(CO$5,$B$10:$E$10,0),$B913,$C913,$D913,$E913)*CO$6+CO913*CO$7&lt;CO$2,CO$3*CO$4,0)</f>
        <v>0</v>
      </c>
      <c r="GI913" s="0" t="n">
        <f aca="false">IF(CHOOSE(MATCH(CP$5,$B$10:$E$10,0),$B913,$C913,$D913,$E913)*CP$6+CP913*CP$7&lt;CP$2,CP$3*CP$4,0)</f>
        <v>0</v>
      </c>
      <c r="GJ913" s="0" t="n">
        <f aca="false">IF(CHOOSE(MATCH(CQ$5,$B$10:$E$10,0),$B913,$C913,$D913,$E913)*CQ$6+CQ913*CQ$7&lt;CQ$2,CQ$3*CQ$4,0)</f>
        <v>0</v>
      </c>
      <c r="GK913" s="0" t="n">
        <f aca="false">IF(CHOOSE(MATCH(CR$5,$B$10:$E$10,0),$B913,$C913,$D913,$E913)*CR$6+CR913*CR$7&lt;CR$2,CR$3*CR$4,0)</f>
        <v>0</v>
      </c>
      <c r="GL913" s="0" t="n">
        <f aca="false">IF(CHOOSE(MATCH(CS$5,$B$10:$E$10,0),$B913,$C913,$D913,$E913)*CS$6+CS913*CS$7&lt;CS$2,CS$3*CS$4,0)</f>
        <v>0</v>
      </c>
      <c r="GM913" s="0" t="n">
        <f aca="false">IF(CHOOSE(MATCH(CT$5,$B$10:$E$10,0),$B913,$C913,$D913,$E913)*CT$6+CT913*CT$7&lt;CT$2,CT$3*CT$4,0)</f>
        <v>0</v>
      </c>
      <c r="GN913" s="0" t="n">
        <f aca="false">IF(CHOOSE(MATCH(CU$5,$B$10:$E$10,0),$B913,$C913,$D913,$E913)*CU$6+CU913*CU$7&lt;CU$2,CU$3*CU$4,0)</f>
        <v>0</v>
      </c>
      <c r="GO913" s="0" t="n">
        <f aca="false">IF(CHOOSE(MATCH(CV$5,$B$10:$E$10,0),$B913,$C913,$D913,$E913)*CV$6+CV913*CV$7&lt;CV$2,CV$3*CV$4,0)</f>
        <v>0</v>
      </c>
      <c r="GP913" s="0" t="n">
        <f aca="false">IF(CHOOSE(MATCH(CW$5,$B$10:$E$10,0),$B913,$C913,$D913,$E913)*CW$6+CW913*CW$7&lt;CW$2,CW$3*CW$4,0)</f>
        <v>0</v>
      </c>
      <c r="GQ913" s="0" t="n">
        <f aca="false">IF(CHOOSE(MATCH(CX$5,$B$10:$E$10,0),$B913,$C913,$D913,$E913)*CX$6+CX913*CX$7&lt;CX$2,CX$3*CX$4,0)</f>
        <v>0</v>
      </c>
      <c r="GS913" s="0" t="n">
        <f aca="false">SUM(CZ913:GQ913)</f>
        <v>0</v>
      </c>
      <c r="GT913" s="0" t="n">
        <f aca="false">IF(GS913&gt;$GS$6,1,0)</f>
        <v>0</v>
      </c>
    </row>
    <row r="914" customFormat="false" ht="14" hidden="false" customHeight="false" outlineLevel="0" collapsed="false">
      <c r="A914" s="0" t="n">
        <v>904</v>
      </c>
      <c r="B914" s="0" t="n">
        <v>-0.845814721751234</v>
      </c>
      <c r="C914" s="0" t="n">
        <v>-1.54439179535552</v>
      </c>
      <c r="D914" s="0" t="n">
        <v>0.328058023763116</v>
      </c>
      <c r="E914" s="0" t="n">
        <v>-0.517466580844025</v>
      </c>
      <c r="G914" s="0" t="n">
        <v>-0.818238277133787</v>
      </c>
      <c r="H914" s="0" t="n">
        <v>-1.86532815860119</v>
      </c>
      <c r="I914" s="0" t="n">
        <v>0.623284677203628</v>
      </c>
      <c r="J914" s="0" t="n">
        <v>-0.576394540985348</v>
      </c>
      <c r="K914" s="0" t="n">
        <v>0.303114120470127</v>
      </c>
      <c r="L914" s="0" t="n">
        <v>-0.504933268530294</v>
      </c>
      <c r="M914" s="0" t="n">
        <v>0.536914512849762</v>
      </c>
      <c r="N914" s="0" t="n">
        <v>1.76563844433986</v>
      </c>
      <c r="O914" s="0" t="n">
        <v>1.02576677818433</v>
      </c>
      <c r="P914" s="0" t="n">
        <v>0.529771568835713</v>
      </c>
      <c r="Q914" s="0" t="n">
        <v>0.379760649593663</v>
      </c>
      <c r="R914" s="0" t="n">
        <v>0.350811433236231</v>
      </c>
      <c r="S914" s="0" t="n">
        <v>0.311213170789415</v>
      </c>
      <c r="T914" s="0" t="n">
        <v>-2.66802089754492</v>
      </c>
      <c r="U914" s="0" t="n">
        <v>0.719626314094057</v>
      </c>
      <c r="V914" s="0" t="n">
        <v>0.0527700194652425</v>
      </c>
      <c r="W914" s="0" t="n">
        <v>-0.314748831442557</v>
      </c>
      <c r="X914" s="0" t="n">
        <v>-0.798615928943036</v>
      </c>
      <c r="Y914" s="0" t="n">
        <v>0.402801560994703</v>
      </c>
      <c r="Z914" s="0" t="n">
        <v>-0.00929503585211933</v>
      </c>
      <c r="AA914" s="0" t="n">
        <v>1.1696693036356</v>
      </c>
      <c r="AB914" s="0" t="n">
        <v>-0.624493168288609</v>
      </c>
      <c r="AC914" s="0" t="n">
        <v>-0.600773546466371</v>
      </c>
      <c r="AD914" s="0" t="n">
        <v>1.38670202431967</v>
      </c>
      <c r="AE914" s="0" t="n">
        <v>1.76819412445184</v>
      </c>
      <c r="AF914" s="0" t="n">
        <v>-0.0386796727980254</v>
      </c>
      <c r="AG914" s="0" t="n">
        <v>0.567475808566087</v>
      </c>
      <c r="AH914" s="0" t="n">
        <v>0.931424892769428</v>
      </c>
      <c r="AI914" s="0" t="n">
        <v>3.35508957505226</v>
      </c>
      <c r="AJ914" s="0" t="n">
        <v>0.678504648021772</v>
      </c>
      <c r="AK914" s="0" t="n">
        <v>0.830164026410785</v>
      </c>
      <c r="AL914" s="0" t="n">
        <v>1.06177367342752</v>
      </c>
      <c r="AM914" s="0" t="n">
        <v>-0.522566097060917</v>
      </c>
      <c r="AN914" s="0" t="n">
        <v>1.95796928892378</v>
      </c>
      <c r="AO914" s="0" t="n">
        <v>0.850308197186678</v>
      </c>
      <c r="AP914" s="0" t="n">
        <v>0.357571252607158</v>
      </c>
      <c r="AQ914" s="0" t="n">
        <v>-1.58494003699161</v>
      </c>
      <c r="AR914" s="0" t="n">
        <v>1.06042989500565</v>
      </c>
      <c r="AS914" s="0" t="n">
        <v>-0.513991835759953</v>
      </c>
      <c r="AT914" s="0" t="n">
        <v>1.57959220814519</v>
      </c>
      <c r="AU914" s="0" t="n">
        <v>-2.1164942154428</v>
      </c>
      <c r="AV914" s="0" t="n">
        <v>-0.0263571564573795</v>
      </c>
      <c r="AW914" s="0" t="n">
        <v>-0.0677914613333996</v>
      </c>
      <c r="AX914" s="0" t="n">
        <v>-0.348859430232551</v>
      </c>
      <c r="AY914" s="0" t="n">
        <v>0.103034381027101</v>
      </c>
      <c r="AZ914" s="0" t="n">
        <v>1.00704482974834</v>
      </c>
      <c r="BA914" s="0" t="n">
        <v>0.797144821262918</v>
      </c>
      <c r="BB914" s="0" t="n">
        <v>1.0143116924155</v>
      </c>
      <c r="BC914" s="0" t="n">
        <v>-0.920501861401135</v>
      </c>
      <c r="BD914" s="0" t="n">
        <v>0.322232835969771</v>
      </c>
      <c r="BE914" s="0" t="n">
        <v>0.0761508545110701</v>
      </c>
      <c r="BF914" s="0" t="n">
        <v>0.811521658761194</v>
      </c>
      <c r="BG914" s="0" t="n">
        <v>-0.136551534524187</v>
      </c>
      <c r="BH914" s="0" t="n">
        <v>0.252305198955582</v>
      </c>
      <c r="BI914" s="0" t="n">
        <v>-3.33471689373255</v>
      </c>
      <c r="BJ914" s="0" t="n">
        <v>-1.45380454341648</v>
      </c>
      <c r="BK914" s="0" t="n">
        <v>1.56955138663761</v>
      </c>
      <c r="BL914" s="0" t="n">
        <v>1.00033503258601</v>
      </c>
      <c r="BM914" s="0" t="n">
        <v>0.951563379203435</v>
      </c>
      <c r="BN914" s="0" t="n">
        <v>0.498687313665869</v>
      </c>
      <c r="BO914" s="0" t="n">
        <v>-0.0726231519365683</v>
      </c>
      <c r="BP914" s="0" t="n">
        <v>-2.26620613830164</v>
      </c>
      <c r="BQ914" s="0" t="n">
        <v>-0.47089656618482</v>
      </c>
      <c r="BR914" s="0" t="n">
        <v>-0.267100404016674</v>
      </c>
      <c r="BS914" s="0" t="n">
        <v>-0.463473952549975</v>
      </c>
      <c r="BT914" s="0" t="n">
        <v>-1.07996129372623</v>
      </c>
      <c r="BU914" s="0" t="n">
        <v>-0.836985236674082</v>
      </c>
      <c r="BV914" s="0" t="n">
        <v>-1.9616254576249</v>
      </c>
      <c r="BW914" s="0" t="n">
        <v>-0.364020706911106</v>
      </c>
      <c r="BX914" s="0" t="n">
        <v>1.88665580935776</v>
      </c>
      <c r="BY914" s="0" t="n">
        <v>0.612360508966958</v>
      </c>
      <c r="BZ914" s="0" t="n">
        <v>1.11531107904739</v>
      </c>
      <c r="CA914" s="0" t="n">
        <v>-1.36482867674204</v>
      </c>
      <c r="CB914" s="0" t="n">
        <v>-0.269876636593835</v>
      </c>
      <c r="CC914" s="0" t="n">
        <v>0.0131194610730745</v>
      </c>
      <c r="CD914" s="0" t="n">
        <v>0.836550952953985</v>
      </c>
      <c r="CE914" s="0" t="n">
        <v>-0.400895032726112</v>
      </c>
      <c r="CF914" s="0" t="n">
        <v>3.74158844351768</v>
      </c>
      <c r="CG914" s="0" t="n">
        <v>1.60127001436194</v>
      </c>
      <c r="CH914" s="0" t="n">
        <v>0.000726458893041126</v>
      </c>
      <c r="CI914" s="0" t="n">
        <v>0.760367129259976</v>
      </c>
      <c r="CJ914" s="0" t="n">
        <v>-0.581278527533868</v>
      </c>
      <c r="CK914" s="0" t="n">
        <v>0.853167421155376</v>
      </c>
      <c r="CL914" s="0" t="n">
        <v>0.0815225575934164</v>
      </c>
      <c r="CM914" s="0" t="n">
        <v>0.665752395434538</v>
      </c>
      <c r="CN914" s="0" t="n">
        <v>0.0301838554150891</v>
      </c>
      <c r="CO914" s="0" t="n">
        <v>0.359448222297942</v>
      </c>
      <c r="CP914" s="0" t="n">
        <v>0.0934255695028696</v>
      </c>
      <c r="CQ914" s="0" t="n">
        <v>1.03761976788519</v>
      </c>
      <c r="CR914" s="0" t="n">
        <v>1.0492203728063</v>
      </c>
      <c r="CS914" s="0" t="n">
        <v>0.416446255258052</v>
      </c>
      <c r="CT914" s="0" t="n">
        <v>-0.358061242877739</v>
      </c>
      <c r="CU914" s="0" t="n">
        <v>0.440680878455169</v>
      </c>
      <c r="CV914" s="0" t="n">
        <v>0.481005599795026</v>
      </c>
      <c r="CW914" s="0" t="n">
        <v>0.901272869668901</v>
      </c>
      <c r="CX914" s="0" t="n">
        <v>-0.33442347557866</v>
      </c>
      <c r="CZ914" s="0" t="n">
        <f aca="false">IF(CHOOSE(MATCH(G$5,$B$10:$E$10,0),$B914,$C914,$D914,$E914)*G$6+G914*G$7&lt;G$2,G$3*G$4,0)</f>
        <v>0</v>
      </c>
      <c r="DA914" s="0" t="n">
        <f aca="false">IF(CHOOSE(MATCH(H$5,$B$10:$E$10,0),$B914,$C914,$D914,$E914)*H$6+H914*H$7&lt;H$2,H$3*H$4,0)</f>
        <v>0</v>
      </c>
      <c r="DB914" s="0" t="n">
        <f aca="false">IF(CHOOSE(MATCH(I$5,$B$10:$E$10,0),$B914,$C914,$D914,$E914)*I$6+I914*I$7&lt;I$2,I$3*I$4,0)</f>
        <v>0</v>
      </c>
      <c r="DC914" s="0" t="n">
        <f aca="false">IF(CHOOSE(MATCH(J$5,$B$10:$E$10,0),$B914,$C914,$D914,$E914)*J$6+J914*J$7&lt;J$2,J$3*J$4,0)</f>
        <v>0</v>
      </c>
      <c r="DD914" s="0" t="n">
        <f aca="false">IF(CHOOSE(MATCH(K$5,$B$10:$E$10,0),$B914,$C914,$D914,$E914)*K$6+K914*K$7&lt;K$2,K$3*K$4,0)</f>
        <v>0</v>
      </c>
      <c r="DE914" s="0" t="n">
        <f aca="false">IF(CHOOSE(MATCH(L$5,$B$10:$E$10,0),$B914,$C914,$D914,$E914)*L$6+L914*L$7&lt;L$2,L$3*L$4,0)</f>
        <v>0</v>
      </c>
      <c r="DF914" s="0" t="n">
        <f aca="false">IF(CHOOSE(MATCH(M$5,$B$10:$E$10,0),$B914,$C914,$D914,$E914)*M$6+M914*M$7&lt;M$2,M$3*M$4,0)</f>
        <v>0</v>
      </c>
      <c r="DG914" s="0" t="n">
        <f aca="false">IF(CHOOSE(MATCH(N$5,$B$10:$E$10,0),$B914,$C914,$D914,$E914)*N$6+N914*N$7&lt;N$2,N$3*N$4,0)</f>
        <v>0</v>
      </c>
      <c r="DH914" s="0" t="n">
        <f aca="false">IF(CHOOSE(MATCH(O$5,$B$10:$E$10,0),$B914,$C914,$D914,$E914)*O$6+O914*O$7&lt;O$2,O$3*O$4,0)</f>
        <v>0</v>
      </c>
      <c r="DI914" s="0" t="n">
        <f aca="false">IF(CHOOSE(MATCH(P$5,$B$10:$E$10,0),$B914,$C914,$D914,$E914)*P$6+P914*P$7&lt;P$2,P$3*P$4,0)</f>
        <v>0</v>
      </c>
      <c r="DJ914" s="0" t="n">
        <f aca="false">IF(CHOOSE(MATCH(Q$5,$B$10:$E$10,0),$B914,$C914,$D914,$E914)*Q$6+Q914*Q$7&lt;Q$2,Q$3*Q$4,0)</f>
        <v>0</v>
      </c>
      <c r="DK914" s="0" t="n">
        <f aca="false">IF(CHOOSE(MATCH(R$5,$B$10:$E$10,0),$B914,$C914,$D914,$E914)*R$6+R914*R$7&lt;R$2,R$3*R$4,0)</f>
        <v>0</v>
      </c>
      <c r="DL914" s="0" t="n">
        <f aca="false">IF(CHOOSE(MATCH(S$5,$B$10:$E$10,0),$B914,$C914,$D914,$E914)*S$6+S914*S$7&lt;S$2,S$3*S$4,0)</f>
        <v>0</v>
      </c>
      <c r="DM914" s="0" t="n">
        <f aca="false">IF(CHOOSE(MATCH(T$5,$B$10:$E$10,0),$B914,$C914,$D914,$E914)*T$6+T914*T$7&lt;T$2,T$3*T$4,0)</f>
        <v>12.5</v>
      </c>
      <c r="DN914" s="0" t="n">
        <f aca="false">IF(CHOOSE(MATCH(U$5,$B$10:$E$10,0),$B914,$C914,$D914,$E914)*U$6+U914*U$7&lt;U$2,U$3*U$4,0)</f>
        <v>0</v>
      </c>
      <c r="DO914" s="0" t="n">
        <f aca="false">IF(CHOOSE(MATCH(V$5,$B$10:$E$10,0),$B914,$C914,$D914,$E914)*V$6+V914*V$7&lt;V$2,V$3*V$4,0)</f>
        <v>0</v>
      </c>
      <c r="DP914" s="0" t="n">
        <f aca="false">IF(CHOOSE(MATCH(W$5,$B$10:$E$10,0),$B914,$C914,$D914,$E914)*W$6+W914*W$7&lt;W$2,W$3*W$4,0)</f>
        <v>0</v>
      </c>
      <c r="DQ914" s="0" t="n">
        <f aca="false">IF(CHOOSE(MATCH(X$5,$B$10:$E$10,0),$B914,$C914,$D914,$E914)*X$6+X914*X$7&lt;X$2,X$3*X$4,0)</f>
        <v>0</v>
      </c>
      <c r="DR914" s="0" t="n">
        <f aca="false">IF(CHOOSE(MATCH(Y$5,$B$10:$E$10,0),$B914,$C914,$D914,$E914)*Y$6+Y914*Y$7&lt;Y$2,Y$3*Y$4,0)</f>
        <v>0</v>
      </c>
      <c r="DS914" s="0" t="n">
        <f aca="false">IF(CHOOSE(MATCH(Z$5,$B$10:$E$10,0),$B914,$C914,$D914,$E914)*Z$6+Z914*Z$7&lt;Z$2,Z$3*Z$4,0)</f>
        <v>0</v>
      </c>
      <c r="DT914" s="0" t="n">
        <f aca="false">IF(CHOOSE(MATCH(AA$5,$B$10:$E$10,0),$B914,$C914,$D914,$E914)*AA$6+AA914*AA$7&lt;AA$2,AA$3*AA$4,0)</f>
        <v>0</v>
      </c>
      <c r="DU914" s="0" t="n">
        <f aca="false">IF(CHOOSE(MATCH(AB$5,$B$10:$E$10,0),$B914,$C914,$D914,$E914)*AB$6+AB914*AB$7&lt;AB$2,AB$3*AB$4,0)</f>
        <v>0</v>
      </c>
      <c r="DV914" s="0" t="n">
        <f aca="false">IF(CHOOSE(MATCH(AC$5,$B$10:$E$10,0),$B914,$C914,$D914,$E914)*AC$6+AC914*AC$7&lt;AC$2,AC$3*AC$4,0)</f>
        <v>0</v>
      </c>
      <c r="DW914" s="0" t="n">
        <f aca="false">IF(CHOOSE(MATCH(AD$5,$B$10:$E$10,0),$B914,$C914,$D914,$E914)*AD$6+AD914*AD$7&lt;AD$2,AD$3*AD$4,0)</f>
        <v>0</v>
      </c>
      <c r="DX914" s="0" t="n">
        <f aca="false">IF(CHOOSE(MATCH(AE$5,$B$10:$E$10,0),$B914,$C914,$D914,$E914)*AE$6+AE914*AE$7&lt;AE$2,AE$3*AE$4,0)</f>
        <v>0</v>
      </c>
      <c r="DY914" s="0" t="n">
        <f aca="false">IF(CHOOSE(MATCH(AF$5,$B$10:$E$10,0),$B914,$C914,$D914,$E914)*AF$6+AF914*AF$7&lt;AF$2,AF$3*AF$4,0)</f>
        <v>0</v>
      </c>
      <c r="DZ914" s="0" t="n">
        <f aca="false">IF(CHOOSE(MATCH(AG$5,$B$10:$E$10,0),$B914,$C914,$D914,$E914)*AG$6+AG914*AG$7&lt;AG$2,AG$3*AG$4,0)</f>
        <v>0</v>
      </c>
      <c r="EA914" s="0" t="n">
        <f aca="false">IF(CHOOSE(MATCH(AH$5,$B$10:$E$10,0),$B914,$C914,$D914,$E914)*AH$6+AH914*AH$7&lt;AH$2,AH$3*AH$4,0)</f>
        <v>0</v>
      </c>
      <c r="EB914" s="0" t="n">
        <f aca="false">IF(CHOOSE(MATCH(AI$5,$B$10:$E$10,0),$B914,$C914,$D914,$E914)*AI$6+AI914*AI$7&lt;AI$2,AI$3*AI$4,0)</f>
        <v>0</v>
      </c>
      <c r="EC914" s="0" t="n">
        <f aca="false">IF(CHOOSE(MATCH(AJ$5,$B$10:$E$10,0),$B914,$C914,$D914,$E914)*AJ$6+AJ914*AJ$7&lt;AJ$2,AJ$3*AJ$4,0)</f>
        <v>0</v>
      </c>
      <c r="ED914" s="0" t="n">
        <f aca="false">IF(CHOOSE(MATCH(AK$5,$B$10:$E$10,0),$B914,$C914,$D914,$E914)*AK$6+AK914*AK$7&lt;AK$2,AK$3*AK$4,0)</f>
        <v>0</v>
      </c>
      <c r="EE914" s="0" t="n">
        <f aca="false">IF(CHOOSE(MATCH(AL$5,$B$10:$E$10,0),$B914,$C914,$D914,$E914)*AL$6+AL914*AL$7&lt;AL$2,AL$3*AL$4,0)</f>
        <v>0</v>
      </c>
      <c r="EF914" s="0" t="n">
        <f aca="false">IF(CHOOSE(MATCH(AM$5,$B$10:$E$10,0),$B914,$C914,$D914,$E914)*AM$6+AM914*AM$7&lt;AM$2,AM$3*AM$4,0)</f>
        <v>0</v>
      </c>
      <c r="EG914" s="0" t="n">
        <f aca="false">IF(CHOOSE(MATCH(AN$5,$B$10:$E$10,0),$B914,$C914,$D914,$E914)*AN$6+AN914*AN$7&lt;AN$2,AN$3*AN$4,0)</f>
        <v>0</v>
      </c>
      <c r="EH914" s="0" t="n">
        <f aca="false">IF(CHOOSE(MATCH(AO$5,$B$10:$E$10,0),$B914,$C914,$D914,$E914)*AO$6+AO914*AO$7&lt;AO$2,AO$3*AO$4,0)</f>
        <v>0</v>
      </c>
      <c r="EI914" s="0" t="n">
        <f aca="false">IF(CHOOSE(MATCH(AP$5,$B$10:$E$10,0),$B914,$C914,$D914,$E914)*AP$6+AP914*AP$7&lt;AP$2,AP$3*AP$4,0)</f>
        <v>0</v>
      </c>
      <c r="EJ914" s="0" t="n">
        <f aca="false">IF(CHOOSE(MATCH(AQ$5,$B$10:$E$10,0),$B914,$C914,$D914,$E914)*AQ$6+AQ914*AQ$7&lt;AQ$2,AQ$3*AQ$4,0)</f>
        <v>0</v>
      </c>
      <c r="EK914" s="0" t="n">
        <f aca="false">IF(CHOOSE(MATCH(AR$5,$B$10:$E$10,0),$B914,$C914,$D914,$E914)*AR$6+AR914*AR$7&lt;AR$2,AR$3*AR$4,0)</f>
        <v>0</v>
      </c>
      <c r="EL914" s="0" t="n">
        <f aca="false">IF(CHOOSE(MATCH(AS$5,$B$10:$E$10,0),$B914,$C914,$D914,$E914)*AS$6+AS914*AS$7&lt;AS$2,AS$3*AS$4,0)</f>
        <v>0</v>
      </c>
      <c r="EM914" s="0" t="n">
        <f aca="false">IF(CHOOSE(MATCH(AT$5,$B$10:$E$10,0),$B914,$C914,$D914,$E914)*AT$6+AT914*AT$7&lt;AT$2,AT$3*AT$4,0)</f>
        <v>0</v>
      </c>
      <c r="EN914" s="0" t="n">
        <f aca="false">IF(CHOOSE(MATCH(AU$5,$B$10:$E$10,0),$B914,$C914,$D914,$E914)*AU$6+AU914*AU$7&lt;AU$2,AU$3*AU$4,0)</f>
        <v>0</v>
      </c>
      <c r="EO914" s="0" t="n">
        <f aca="false">IF(CHOOSE(MATCH(AV$5,$B$10:$E$10,0),$B914,$C914,$D914,$E914)*AV$6+AV914*AV$7&lt;AV$2,AV$3*AV$4,0)</f>
        <v>0</v>
      </c>
      <c r="EP914" s="0" t="n">
        <f aca="false">IF(CHOOSE(MATCH(AW$5,$B$10:$E$10,0),$B914,$C914,$D914,$E914)*AW$6+AW914*AW$7&lt;AW$2,AW$3*AW$4,0)</f>
        <v>0</v>
      </c>
      <c r="EQ914" s="0" t="n">
        <f aca="false">IF(CHOOSE(MATCH(AX$5,$B$10:$E$10,0),$B914,$C914,$D914,$E914)*AX$6+AX914*AX$7&lt;AX$2,AX$3*AX$4,0)</f>
        <v>0</v>
      </c>
      <c r="ER914" s="0" t="n">
        <f aca="false">IF(CHOOSE(MATCH(AY$5,$B$10:$E$10,0),$B914,$C914,$D914,$E914)*AY$6+AY914*AY$7&lt;AY$2,AY$3*AY$4,0)</f>
        <v>0</v>
      </c>
      <c r="ES914" s="0" t="n">
        <f aca="false">IF(CHOOSE(MATCH(AZ$5,$B$10:$E$10,0),$B914,$C914,$D914,$E914)*AZ$6+AZ914*AZ$7&lt;AZ$2,AZ$3*AZ$4,0)</f>
        <v>0</v>
      </c>
      <c r="ET914" s="0" t="n">
        <f aca="false">IF(CHOOSE(MATCH(BA$5,$B$10:$E$10,0),$B914,$C914,$D914,$E914)*BA$6+BA914*BA$7&lt;BA$2,BA$3*BA$4,0)</f>
        <v>0</v>
      </c>
      <c r="EU914" s="0" t="n">
        <f aca="false">IF(CHOOSE(MATCH(BB$5,$B$10:$E$10,0),$B914,$C914,$D914,$E914)*BB$6+BB914*BB$7&lt;BB$2,BB$3*BB$4,0)</f>
        <v>0</v>
      </c>
      <c r="EV914" s="0" t="n">
        <f aca="false">IF(CHOOSE(MATCH(BC$5,$B$10:$E$10,0),$B914,$C914,$D914,$E914)*BC$6+BC914*BC$7&lt;BC$2,BC$3*BC$4,0)</f>
        <v>0</v>
      </c>
      <c r="EW914" s="0" t="n">
        <f aca="false">IF(CHOOSE(MATCH(BD$5,$B$10:$E$10,0),$B914,$C914,$D914,$E914)*BD$6+BD914*BD$7&lt;BD$2,BD$3*BD$4,0)</f>
        <v>0</v>
      </c>
      <c r="EX914" s="0" t="n">
        <f aca="false">IF(CHOOSE(MATCH(BE$5,$B$10:$E$10,0),$B914,$C914,$D914,$E914)*BE$6+BE914*BE$7&lt;BE$2,BE$3*BE$4,0)</f>
        <v>0</v>
      </c>
      <c r="EY914" s="0" t="n">
        <f aca="false">IF(CHOOSE(MATCH(BF$5,$B$10:$E$10,0),$B914,$C914,$D914,$E914)*BF$6+BF914*BF$7&lt;BF$2,BF$3*BF$4,0)</f>
        <v>0</v>
      </c>
      <c r="EZ914" s="0" t="n">
        <f aca="false">IF(CHOOSE(MATCH(BG$5,$B$10:$E$10,0),$B914,$C914,$D914,$E914)*BG$6+BG914*BG$7&lt;BG$2,BG$3*BG$4,0)</f>
        <v>0</v>
      </c>
      <c r="FA914" s="0" t="n">
        <f aca="false">IF(CHOOSE(MATCH(BH$5,$B$10:$E$10,0),$B914,$C914,$D914,$E914)*BH$6+BH914*BH$7&lt;BH$2,BH$3*BH$4,0)</f>
        <v>0</v>
      </c>
      <c r="FB914" s="0" t="n">
        <f aca="false">IF(CHOOSE(MATCH(BI$5,$B$10:$E$10,0),$B914,$C914,$D914,$E914)*BI$6+BI914*BI$7&lt;BI$2,BI$3*BI$4,0)</f>
        <v>2.5</v>
      </c>
      <c r="FC914" s="0" t="n">
        <f aca="false">IF(CHOOSE(MATCH(BJ$5,$B$10:$E$10,0),$B914,$C914,$D914,$E914)*BJ$6+BJ914*BJ$7&lt;BJ$2,BJ$3*BJ$4,0)</f>
        <v>0</v>
      </c>
      <c r="FD914" s="0" t="n">
        <f aca="false">IF(CHOOSE(MATCH(BK$5,$B$10:$E$10,0),$B914,$C914,$D914,$E914)*BK$6+BK914*BK$7&lt;BK$2,BK$3*BK$4,0)</f>
        <v>0</v>
      </c>
      <c r="FE914" s="0" t="n">
        <f aca="false">IF(CHOOSE(MATCH(BL$5,$B$10:$E$10,0),$B914,$C914,$D914,$E914)*BL$6+BL914*BL$7&lt;BL$2,BL$3*BL$4,0)</f>
        <v>0</v>
      </c>
      <c r="FF914" s="0" t="n">
        <f aca="false">IF(CHOOSE(MATCH(BM$5,$B$10:$E$10,0),$B914,$C914,$D914,$E914)*BM$6+BM914*BM$7&lt;BM$2,BM$3*BM$4,0)</f>
        <v>0</v>
      </c>
      <c r="FG914" s="0" t="n">
        <f aca="false">IF(CHOOSE(MATCH(BN$5,$B$10:$E$10,0),$B914,$C914,$D914,$E914)*BN$6+BN914*BN$7&lt;BN$2,BN$3*BN$4,0)</f>
        <v>0</v>
      </c>
      <c r="FH914" s="0" t="n">
        <f aca="false">IF(CHOOSE(MATCH(BO$5,$B$10:$E$10,0),$B914,$C914,$D914,$E914)*BO$6+BO914*BO$7&lt;BO$2,BO$3*BO$4,0)</f>
        <v>0</v>
      </c>
      <c r="FI914" s="0" t="n">
        <f aca="false">IF(CHOOSE(MATCH(BP$5,$B$10:$E$10,0),$B914,$C914,$D914,$E914)*BP$6+BP914*BP$7&lt;BP$2,BP$3*BP$4,0)</f>
        <v>0</v>
      </c>
      <c r="FJ914" s="0" t="n">
        <f aca="false">IF(CHOOSE(MATCH(BQ$5,$B$10:$E$10,0),$B914,$C914,$D914,$E914)*BQ$6+BQ914*BQ$7&lt;BQ$2,BQ$3*BQ$4,0)</f>
        <v>0</v>
      </c>
      <c r="FK914" s="0" t="n">
        <f aca="false">IF(CHOOSE(MATCH(BR$5,$B$10:$E$10,0),$B914,$C914,$D914,$E914)*BR$6+BR914*BR$7&lt;BR$2,BR$3*BR$4,0)</f>
        <v>0</v>
      </c>
      <c r="FL914" s="0" t="n">
        <f aca="false">IF(CHOOSE(MATCH(BS$5,$B$10:$E$10,0),$B914,$C914,$D914,$E914)*BS$6+BS914*BS$7&lt;BS$2,BS$3*BS$4,0)</f>
        <v>0</v>
      </c>
      <c r="FM914" s="0" t="n">
        <f aca="false">IF(CHOOSE(MATCH(BT$5,$B$10:$E$10,0),$B914,$C914,$D914,$E914)*BT$6+BT914*BT$7&lt;BT$2,BT$3*BT$4,0)</f>
        <v>0</v>
      </c>
      <c r="FN914" s="0" t="n">
        <f aca="false">IF(CHOOSE(MATCH(BU$5,$B$10:$E$10,0),$B914,$C914,$D914,$E914)*BU$6+BU914*BU$7&lt;BU$2,BU$3*BU$4,0)</f>
        <v>0</v>
      </c>
      <c r="FO914" s="0" t="n">
        <f aca="false">IF(CHOOSE(MATCH(BV$5,$B$10:$E$10,0),$B914,$C914,$D914,$E914)*BV$6+BV914*BV$7&lt;BV$2,BV$3*BV$4,0)</f>
        <v>0</v>
      </c>
      <c r="FP914" s="0" t="n">
        <f aca="false">IF(CHOOSE(MATCH(BW$5,$B$10:$E$10,0),$B914,$C914,$D914,$E914)*BW$6+BW914*BW$7&lt;BW$2,BW$3*BW$4,0)</f>
        <v>0</v>
      </c>
      <c r="FQ914" s="0" t="n">
        <f aca="false">IF(CHOOSE(MATCH(BX$5,$B$10:$E$10,0),$B914,$C914,$D914,$E914)*BX$6+BX914*BX$7&lt;BX$2,BX$3*BX$4,0)</f>
        <v>0</v>
      </c>
      <c r="FR914" s="0" t="n">
        <f aca="false">IF(CHOOSE(MATCH(BY$5,$B$10:$E$10,0),$B914,$C914,$D914,$E914)*BY$6+BY914*BY$7&lt;BY$2,BY$3*BY$4,0)</f>
        <v>0</v>
      </c>
      <c r="FS914" s="0" t="n">
        <f aca="false">IF(CHOOSE(MATCH(BZ$5,$B$10:$E$10,0),$B914,$C914,$D914,$E914)*BZ$6+BZ914*BZ$7&lt;BZ$2,BZ$3*BZ$4,0)</f>
        <v>0</v>
      </c>
      <c r="FT914" s="0" t="n">
        <f aca="false">IF(CHOOSE(MATCH(CA$5,$B$10:$E$10,0),$B914,$C914,$D914,$E914)*CA$6+CA914*CA$7&lt;CA$2,CA$3*CA$4,0)</f>
        <v>0</v>
      </c>
      <c r="FU914" s="0" t="n">
        <f aca="false">IF(CHOOSE(MATCH(CB$5,$B$10:$E$10,0),$B914,$C914,$D914,$E914)*CB$6+CB914*CB$7&lt;CB$2,CB$3*CB$4,0)</f>
        <v>0</v>
      </c>
      <c r="FV914" s="0" t="n">
        <f aca="false">IF(CHOOSE(MATCH(CC$5,$B$10:$E$10,0),$B914,$C914,$D914,$E914)*CC$6+CC914*CC$7&lt;CC$2,CC$3*CC$4,0)</f>
        <v>0</v>
      </c>
      <c r="FW914" s="0" t="n">
        <f aca="false">IF(CHOOSE(MATCH(CD$5,$B$10:$E$10,0),$B914,$C914,$D914,$E914)*CD$6+CD914*CD$7&lt;CD$2,CD$3*CD$4,0)</f>
        <v>0</v>
      </c>
      <c r="FX914" s="0" t="n">
        <f aca="false">IF(CHOOSE(MATCH(CE$5,$B$10:$E$10,0),$B914,$C914,$D914,$E914)*CE$6+CE914*CE$7&lt;CE$2,CE$3*CE$4,0)</f>
        <v>0</v>
      </c>
      <c r="FY914" s="0" t="n">
        <f aca="false">IF(CHOOSE(MATCH(CF$5,$B$10:$E$10,0),$B914,$C914,$D914,$E914)*CF$6+CF914*CF$7&lt;CF$2,CF$3*CF$4,0)</f>
        <v>0</v>
      </c>
      <c r="FZ914" s="0" t="n">
        <f aca="false">IF(CHOOSE(MATCH(CG$5,$B$10:$E$10,0),$B914,$C914,$D914,$E914)*CG$6+CG914*CG$7&lt;CG$2,CG$3*CG$4,0)</f>
        <v>0</v>
      </c>
      <c r="GA914" s="0" t="n">
        <f aca="false">IF(CHOOSE(MATCH(CH$5,$B$10:$E$10,0),$B914,$C914,$D914,$E914)*CH$6+CH914*CH$7&lt;CH$2,CH$3*CH$4,0)</f>
        <v>0</v>
      </c>
      <c r="GB914" s="0" t="n">
        <f aca="false">IF(CHOOSE(MATCH(CI$5,$B$10:$E$10,0),$B914,$C914,$D914,$E914)*CI$6+CI914*CI$7&lt;CI$2,CI$3*CI$4,0)</f>
        <v>0</v>
      </c>
      <c r="GC914" s="0" t="n">
        <f aca="false">IF(CHOOSE(MATCH(CJ$5,$B$10:$E$10,0),$B914,$C914,$D914,$E914)*CJ$6+CJ914*CJ$7&lt;CJ$2,CJ$3*CJ$4,0)</f>
        <v>0</v>
      </c>
      <c r="GD914" s="0" t="n">
        <f aca="false">IF(CHOOSE(MATCH(CK$5,$B$10:$E$10,0),$B914,$C914,$D914,$E914)*CK$6+CK914*CK$7&lt;CK$2,CK$3*CK$4,0)</f>
        <v>0</v>
      </c>
      <c r="GE914" s="0" t="n">
        <f aca="false">IF(CHOOSE(MATCH(CL$5,$B$10:$E$10,0),$B914,$C914,$D914,$E914)*CL$6+CL914*CL$7&lt;CL$2,CL$3*CL$4,0)</f>
        <v>0</v>
      </c>
      <c r="GF914" s="0" t="n">
        <f aca="false">IF(CHOOSE(MATCH(CM$5,$B$10:$E$10,0),$B914,$C914,$D914,$E914)*CM$6+CM914*CM$7&lt;CM$2,CM$3*CM$4,0)</f>
        <v>0</v>
      </c>
      <c r="GG914" s="0" t="n">
        <f aca="false">IF(CHOOSE(MATCH(CN$5,$B$10:$E$10,0),$B914,$C914,$D914,$E914)*CN$6+CN914*CN$7&lt;CN$2,CN$3*CN$4,0)</f>
        <v>0</v>
      </c>
      <c r="GH914" s="0" t="n">
        <f aca="false">IF(CHOOSE(MATCH(CO$5,$B$10:$E$10,0),$B914,$C914,$D914,$E914)*CO$6+CO914*CO$7&lt;CO$2,CO$3*CO$4,0)</f>
        <v>0</v>
      </c>
      <c r="GI914" s="0" t="n">
        <f aca="false">IF(CHOOSE(MATCH(CP$5,$B$10:$E$10,0),$B914,$C914,$D914,$E914)*CP$6+CP914*CP$7&lt;CP$2,CP$3*CP$4,0)</f>
        <v>0</v>
      </c>
      <c r="GJ914" s="0" t="n">
        <f aca="false">IF(CHOOSE(MATCH(CQ$5,$B$10:$E$10,0),$B914,$C914,$D914,$E914)*CQ$6+CQ914*CQ$7&lt;CQ$2,CQ$3*CQ$4,0)</f>
        <v>0</v>
      </c>
      <c r="GK914" s="0" t="n">
        <f aca="false">IF(CHOOSE(MATCH(CR$5,$B$10:$E$10,0),$B914,$C914,$D914,$E914)*CR$6+CR914*CR$7&lt;CR$2,CR$3*CR$4,0)</f>
        <v>0</v>
      </c>
      <c r="GL914" s="0" t="n">
        <f aca="false">IF(CHOOSE(MATCH(CS$5,$B$10:$E$10,0),$B914,$C914,$D914,$E914)*CS$6+CS914*CS$7&lt;CS$2,CS$3*CS$4,0)</f>
        <v>0</v>
      </c>
      <c r="GM914" s="0" t="n">
        <f aca="false">IF(CHOOSE(MATCH(CT$5,$B$10:$E$10,0),$B914,$C914,$D914,$E914)*CT$6+CT914*CT$7&lt;CT$2,CT$3*CT$4,0)</f>
        <v>0</v>
      </c>
      <c r="GN914" s="0" t="n">
        <f aca="false">IF(CHOOSE(MATCH(CU$5,$B$10:$E$10,0),$B914,$C914,$D914,$E914)*CU$6+CU914*CU$7&lt;CU$2,CU$3*CU$4,0)</f>
        <v>0</v>
      </c>
      <c r="GO914" s="0" t="n">
        <f aca="false">IF(CHOOSE(MATCH(CV$5,$B$10:$E$10,0),$B914,$C914,$D914,$E914)*CV$6+CV914*CV$7&lt;CV$2,CV$3*CV$4,0)</f>
        <v>0</v>
      </c>
      <c r="GP914" s="0" t="n">
        <f aca="false">IF(CHOOSE(MATCH(CW$5,$B$10:$E$10,0),$B914,$C914,$D914,$E914)*CW$6+CW914*CW$7&lt;CW$2,CW$3*CW$4,0)</f>
        <v>0</v>
      </c>
      <c r="GQ914" s="0" t="n">
        <f aca="false">IF(CHOOSE(MATCH(CX$5,$B$10:$E$10,0),$B914,$C914,$D914,$E914)*CX$6+CX914*CX$7&lt;CX$2,CX$3*CX$4,0)</f>
        <v>0</v>
      </c>
      <c r="GS914" s="0" t="n">
        <f aca="false">SUM(CZ914:GQ914)</f>
        <v>15</v>
      </c>
      <c r="GT914" s="0" t="n">
        <f aca="false">IF(GS914&gt;$GS$6,1,0)</f>
        <v>0</v>
      </c>
    </row>
    <row r="915" customFormat="false" ht="14" hidden="false" customHeight="false" outlineLevel="0" collapsed="false">
      <c r="A915" s="0" t="n">
        <v>905</v>
      </c>
      <c r="B915" s="0" t="n">
        <v>-0.539842898477908</v>
      </c>
      <c r="C915" s="0" t="n">
        <v>0.58265983519898</v>
      </c>
      <c r="D915" s="0" t="n">
        <v>-0.878275560196595</v>
      </c>
      <c r="E915" s="0" t="n">
        <v>1.03140585555499</v>
      </c>
      <c r="G915" s="0" t="n">
        <v>1.6657304513501</v>
      </c>
      <c r="H915" s="0" t="n">
        <v>0.60710817706422</v>
      </c>
      <c r="I915" s="0" t="n">
        <v>0.19145318219671</v>
      </c>
      <c r="J915" s="0" t="n">
        <v>0.676579929859145</v>
      </c>
      <c r="K915" s="0" t="n">
        <v>0.974673639575485</v>
      </c>
      <c r="L915" s="0" t="n">
        <v>1.82625626621302</v>
      </c>
      <c r="M915" s="0" t="n">
        <v>-0.556724444322754</v>
      </c>
      <c r="N915" s="0" t="n">
        <v>-1.49344941746676</v>
      </c>
      <c r="O915" s="0" t="n">
        <v>-0.502416241943138</v>
      </c>
      <c r="P915" s="0" t="n">
        <v>1.30893113237107</v>
      </c>
      <c r="Q915" s="0" t="n">
        <v>0.0582861048314953</v>
      </c>
      <c r="R915" s="0" t="n">
        <v>1.06379047792871</v>
      </c>
      <c r="S915" s="0" t="n">
        <v>0.0975751390797086</v>
      </c>
      <c r="T915" s="0" t="n">
        <v>-0.830164026410785</v>
      </c>
      <c r="U915" s="0" t="n">
        <v>-0.518887190992246</v>
      </c>
      <c r="V915" s="0" t="n">
        <v>0.116656337922905</v>
      </c>
      <c r="W915" s="0" t="n">
        <v>-0.695454218657687</v>
      </c>
      <c r="X915" s="0" t="n">
        <v>-0.826285031507723</v>
      </c>
      <c r="Y915" s="0" t="n">
        <v>0.348696858054609</v>
      </c>
      <c r="Z915" s="0" t="n">
        <v>-0.0371483110939153</v>
      </c>
      <c r="AA915" s="0" t="n">
        <v>0.630641352472594</v>
      </c>
      <c r="AB915" s="0" t="n">
        <v>-0.263059973804047</v>
      </c>
      <c r="AC915" s="0" t="n">
        <v>-0.627098870609189</v>
      </c>
      <c r="AD915" s="0" t="n">
        <v>-0.398243855670444</v>
      </c>
      <c r="AE915" s="0" t="n">
        <v>0.957595602812944</v>
      </c>
      <c r="AF915" s="0" t="n">
        <v>-0.418533545598621</v>
      </c>
      <c r="AG915" s="0" t="n">
        <v>-2.55495251622051</v>
      </c>
      <c r="AH915" s="0" t="n">
        <v>0.521865786140552</v>
      </c>
      <c r="AI915" s="0" t="n">
        <v>-0.690688466420397</v>
      </c>
      <c r="AJ915" s="0" t="n">
        <v>-1.42471208164352</v>
      </c>
      <c r="AK915" s="0" t="n">
        <v>0.301032514471444</v>
      </c>
      <c r="AL915" s="0" t="n">
        <v>-1.74178694578586</v>
      </c>
      <c r="AM915" s="0" t="n">
        <v>0.403051672037691</v>
      </c>
      <c r="AN915" s="0" t="n">
        <v>0.244651801040163</v>
      </c>
      <c r="AO915" s="0" t="n">
        <v>0.261713921645423</v>
      </c>
      <c r="AP915" s="0" t="n">
        <v>-1.80051301867934</v>
      </c>
      <c r="AQ915" s="0" t="n">
        <v>-1.3975886758999</v>
      </c>
      <c r="AR915" s="0" t="n">
        <v>-0.485733835375868</v>
      </c>
      <c r="AS915" s="0" t="n">
        <v>0.907375579117797</v>
      </c>
      <c r="AT915" s="0" t="n">
        <v>-0.578111212234944</v>
      </c>
      <c r="AU915" s="0" t="n">
        <v>0.571344571653754</v>
      </c>
      <c r="AV915" s="0" t="n">
        <v>-0.956142685026862</v>
      </c>
      <c r="AW915" s="0" t="n">
        <v>-0.421123331761919</v>
      </c>
      <c r="AX915" s="0" t="n">
        <v>-0.365492951459601</v>
      </c>
      <c r="AY915" s="0" t="n">
        <v>1.36095422931248</v>
      </c>
      <c r="AZ915" s="0" t="n">
        <v>-0.417948058384354</v>
      </c>
      <c r="BA915" s="0" t="n">
        <v>-0.120508047984913</v>
      </c>
      <c r="BB915" s="0" t="n">
        <v>-0.12999180398765</v>
      </c>
      <c r="BC915" s="0" t="n">
        <v>-0.165802021001582</v>
      </c>
      <c r="BD915" s="0" t="n">
        <v>-1.38191808218835</v>
      </c>
      <c r="BE915" s="0" t="n">
        <v>-0.764254082241678</v>
      </c>
      <c r="BF915" s="0" t="n">
        <v>-0.462791831523646</v>
      </c>
      <c r="BG915" s="0" t="n">
        <v>0.372617705579614</v>
      </c>
      <c r="BH915" s="0" t="n">
        <v>0.846471266413573</v>
      </c>
      <c r="BI915" s="0" t="n">
        <v>-0.0551449375052471</v>
      </c>
      <c r="BJ915" s="0" t="n">
        <v>1.5443583833985</v>
      </c>
      <c r="BK915" s="0" t="n">
        <v>0.872591954248492</v>
      </c>
      <c r="BL915" s="0" t="n">
        <v>0.741301846574061</v>
      </c>
      <c r="BM915" s="0" t="n">
        <v>0.485648570247577</v>
      </c>
      <c r="BN915" s="0" t="n">
        <v>-0.0464126514998497</v>
      </c>
      <c r="BO915" s="0" t="n">
        <v>-1.15583361548488</v>
      </c>
      <c r="BP915" s="0" t="n">
        <v>0.391048615711043</v>
      </c>
      <c r="BQ915" s="0" t="n">
        <v>0.216134594666073</v>
      </c>
      <c r="BR915" s="0" t="n">
        <v>-1.41798864206066</v>
      </c>
      <c r="BS915" s="0" t="n">
        <v>0.468078269477701</v>
      </c>
      <c r="BT915" s="0" t="n">
        <v>-0.644796500637312</v>
      </c>
      <c r="BU915" s="0" t="n">
        <v>2.38607753999531</v>
      </c>
      <c r="BV915" s="0" t="n">
        <v>-2.52050085691735</v>
      </c>
      <c r="BW915" s="0" t="n">
        <v>1.88394551514648</v>
      </c>
      <c r="BX915" s="0" t="n">
        <v>0.358713805326261</v>
      </c>
      <c r="BY915" s="0" t="n">
        <v>0.482552877656417</v>
      </c>
      <c r="BZ915" s="0" t="n">
        <v>0.39658743844484</v>
      </c>
      <c r="CA915" s="0" t="n">
        <v>-1.14001522888429</v>
      </c>
      <c r="CB915" s="0" t="n">
        <v>2.36424966715276</v>
      </c>
      <c r="CC915" s="0" t="n">
        <v>0.796303538663778</v>
      </c>
      <c r="CD915" s="0" t="n">
        <v>-1.90230821317527</v>
      </c>
      <c r="CE915" s="0" t="n">
        <v>0.0927343535295222</v>
      </c>
      <c r="CF915" s="0" t="n">
        <v>-0.137092683871742</v>
      </c>
      <c r="CG915" s="0" t="n">
        <v>0.0549914602743229</v>
      </c>
      <c r="CH915" s="0" t="n">
        <v>-1.42407770908903</v>
      </c>
      <c r="CI915" s="0" t="n">
        <v>2.16408807318658</v>
      </c>
      <c r="CJ915" s="0" t="n">
        <v>-0.642819486529334</v>
      </c>
      <c r="CK915" s="0" t="n">
        <v>0.789912064647069</v>
      </c>
      <c r="CL915" s="0" t="n">
        <v>0.306799847749062</v>
      </c>
      <c r="CM915" s="0" t="n">
        <v>2.34111212193966</v>
      </c>
      <c r="CN915" s="0" t="n">
        <v>-0.169681015904644</v>
      </c>
      <c r="CO915" s="0" t="n">
        <v>-0.220992433241918</v>
      </c>
      <c r="CP915" s="0" t="n">
        <v>-0.971726876741741</v>
      </c>
      <c r="CQ915" s="0" t="n">
        <v>-0.0259740318142576</v>
      </c>
      <c r="CR915" s="0" t="n">
        <v>-0.574048044654774</v>
      </c>
      <c r="CS915" s="0" t="n">
        <v>0.154411736730253</v>
      </c>
      <c r="CT915" s="0" t="n">
        <v>-0.286415797745576</v>
      </c>
      <c r="CU915" s="0" t="n">
        <v>0.0438853930972982</v>
      </c>
      <c r="CV915" s="0" t="n">
        <v>-1.8958053260576</v>
      </c>
      <c r="CW915" s="0" t="n">
        <v>-1.22707660921151</v>
      </c>
      <c r="CX915" s="0" t="n">
        <v>0.139641542773461</v>
      </c>
      <c r="CZ915" s="0" t="n">
        <f aca="false">IF(CHOOSE(MATCH(G$5,$B$10:$E$10,0),$B915,$C915,$D915,$E915)*G$6+G915*G$7&lt;G$2,G$3*G$4,0)</f>
        <v>0</v>
      </c>
      <c r="DA915" s="0" t="n">
        <f aca="false">IF(CHOOSE(MATCH(H$5,$B$10:$E$10,0),$B915,$C915,$D915,$E915)*H$6+H915*H$7&lt;H$2,H$3*H$4,0)</f>
        <v>0</v>
      </c>
      <c r="DB915" s="0" t="n">
        <f aca="false">IF(CHOOSE(MATCH(I$5,$B$10:$E$10,0),$B915,$C915,$D915,$E915)*I$6+I915*I$7&lt;I$2,I$3*I$4,0)</f>
        <v>0</v>
      </c>
      <c r="DC915" s="0" t="n">
        <f aca="false">IF(CHOOSE(MATCH(J$5,$B$10:$E$10,0),$B915,$C915,$D915,$E915)*J$6+J915*J$7&lt;J$2,J$3*J$4,0)</f>
        <v>0</v>
      </c>
      <c r="DD915" s="0" t="n">
        <f aca="false">IF(CHOOSE(MATCH(K$5,$B$10:$E$10,0),$B915,$C915,$D915,$E915)*K$6+K915*K$7&lt;K$2,K$3*K$4,0)</f>
        <v>0</v>
      </c>
      <c r="DE915" s="0" t="n">
        <f aca="false">IF(CHOOSE(MATCH(L$5,$B$10:$E$10,0),$B915,$C915,$D915,$E915)*L$6+L915*L$7&lt;L$2,L$3*L$4,0)</f>
        <v>0</v>
      </c>
      <c r="DF915" s="0" t="n">
        <f aca="false">IF(CHOOSE(MATCH(M$5,$B$10:$E$10,0),$B915,$C915,$D915,$E915)*M$6+M915*M$7&lt;M$2,M$3*M$4,0)</f>
        <v>0</v>
      </c>
      <c r="DG915" s="0" t="n">
        <f aca="false">IF(CHOOSE(MATCH(N$5,$B$10:$E$10,0),$B915,$C915,$D915,$E915)*N$6+N915*N$7&lt;N$2,N$3*N$4,0)</f>
        <v>0</v>
      </c>
      <c r="DH915" s="0" t="n">
        <f aca="false">IF(CHOOSE(MATCH(O$5,$B$10:$E$10,0),$B915,$C915,$D915,$E915)*O$6+O915*O$7&lt;O$2,O$3*O$4,0)</f>
        <v>0</v>
      </c>
      <c r="DI915" s="0" t="n">
        <f aca="false">IF(CHOOSE(MATCH(P$5,$B$10:$E$10,0),$B915,$C915,$D915,$E915)*P$6+P915*P$7&lt;P$2,P$3*P$4,0)</f>
        <v>0</v>
      </c>
      <c r="DJ915" s="0" t="n">
        <f aca="false">IF(CHOOSE(MATCH(Q$5,$B$10:$E$10,0),$B915,$C915,$D915,$E915)*Q$6+Q915*Q$7&lt;Q$2,Q$3*Q$4,0)</f>
        <v>0</v>
      </c>
      <c r="DK915" s="0" t="n">
        <f aca="false">IF(CHOOSE(MATCH(R$5,$B$10:$E$10,0),$B915,$C915,$D915,$E915)*R$6+R915*R$7&lt;R$2,R$3*R$4,0)</f>
        <v>0</v>
      </c>
      <c r="DL915" s="0" t="n">
        <f aca="false">IF(CHOOSE(MATCH(S$5,$B$10:$E$10,0),$B915,$C915,$D915,$E915)*S$6+S915*S$7&lt;S$2,S$3*S$4,0)</f>
        <v>0</v>
      </c>
      <c r="DM915" s="0" t="n">
        <f aca="false">IF(CHOOSE(MATCH(T$5,$B$10:$E$10,0),$B915,$C915,$D915,$E915)*T$6+T915*T$7&lt;T$2,T$3*T$4,0)</f>
        <v>0</v>
      </c>
      <c r="DN915" s="0" t="n">
        <f aca="false">IF(CHOOSE(MATCH(U$5,$B$10:$E$10,0),$B915,$C915,$D915,$E915)*U$6+U915*U$7&lt;U$2,U$3*U$4,0)</f>
        <v>0</v>
      </c>
      <c r="DO915" s="0" t="n">
        <f aca="false">IF(CHOOSE(MATCH(V$5,$B$10:$E$10,0),$B915,$C915,$D915,$E915)*V$6+V915*V$7&lt;V$2,V$3*V$4,0)</f>
        <v>0</v>
      </c>
      <c r="DP915" s="0" t="n">
        <f aca="false">IF(CHOOSE(MATCH(W$5,$B$10:$E$10,0),$B915,$C915,$D915,$E915)*W$6+W915*W$7&lt;W$2,W$3*W$4,0)</f>
        <v>0</v>
      </c>
      <c r="DQ915" s="0" t="n">
        <f aca="false">IF(CHOOSE(MATCH(X$5,$B$10:$E$10,0),$B915,$C915,$D915,$E915)*X$6+X915*X$7&lt;X$2,X$3*X$4,0)</f>
        <v>0</v>
      </c>
      <c r="DR915" s="0" t="n">
        <f aca="false">IF(CHOOSE(MATCH(Y$5,$B$10:$E$10,0),$B915,$C915,$D915,$E915)*Y$6+Y915*Y$7&lt;Y$2,Y$3*Y$4,0)</f>
        <v>0</v>
      </c>
      <c r="DS915" s="0" t="n">
        <f aca="false">IF(CHOOSE(MATCH(Z$5,$B$10:$E$10,0),$B915,$C915,$D915,$E915)*Z$6+Z915*Z$7&lt;Z$2,Z$3*Z$4,0)</f>
        <v>0</v>
      </c>
      <c r="DT915" s="0" t="n">
        <f aca="false">IF(CHOOSE(MATCH(AA$5,$B$10:$E$10,0),$B915,$C915,$D915,$E915)*AA$6+AA915*AA$7&lt;AA$2,AA$3*AA$4,0)</f>
        <v>0</v>
      </c>
      <c r="DU915" s="0" t="n">
        <f aca="false">IF(CHOOSE(MATCH(AB$5,$B$10:$E$10,0),$B915,$C915,$D915,$E915)*AB$6+AB915*AB$7&lt;AB$2,AB$3*AB$4,0)</f>
        <v>0</v>
      </c>
      <c r="DV915" s="0" t="n">
        <f aca="false">IF(CHOOSE(MATCH(AC$5,$B$10:$E$10,0),$B915,$C915,$D915,$E915)*AC$6+AC915*AC$7&lt;AC$2,AC$3*AC$4,0)</f>
        <v>0</v>
      </c>
      <c r="DW915" s="0" t="n">
        <f aca="false">IF(CHOOSE(MATCH(AD$5,$B$10:$E$10,0),$B915,$C915,$D915,$E915)*AD$6+AD915*AD$7&lt;AD$2,AD$3*AD$4,0)</f>
        <v>0</v>
      </c>
      <c r="DX915" s="0" t="n">
        <f aca="false">IF(CHOOSE(MATCH(AE$5,$B$10:$E$10,0),$B915,$C915,$D915,$E915)*AE$6+AE915*AE$7&lt;AE$2,AE$3*AE$4,0)</f>
        <v>0</v>
      </c>
      <c r="DY915" s="0" t="n">
        <f aca="false">IF(CHOOSE(MATCH(AF$5,$B$10:$E$10,0),$B915,$C915,$D915,$E915)*AF$6+AF915*AF$7&lt;AF$2,AF$3*AF$4,0)</f>
        <v>0</v>
      </c>
      <c r="DZ915" s="0" t="n">
        <f aca="false">IF(CHOOSE(MATCH(AG$5,$B$10:$E$10,0),$B915,$C915,$D915,$E915)*AG$6+AG915*AG$7&lt;AG$2,AG$3*AG$4,0)</f>
        <v>12.5</v>
      </c>
      <c r="EA915" s="0" t="n">
        <f aca="false">IF(CHOOSE(MATCH(AH$5,$B$10:$E$10,0),$B915,$C915,$D915,$E915)*AH$6+AH915*AH$7&lt;AH$2,AH$3*AH$4,0)</f>
        <v>0</v>
      </c>
      <c r="EB915" s="0" t="n">
        <f aca="false">IF(CHOOSE(MATCH(AI$5,$B$10:$E$10,0),$B915,$C915,$D915,$E915)*AI$6+AI915*AI$7&lt;AI$2,AI$3*AI$4,0)</f>
        <v>0</v>
      </c>
      <c r="EC915" s="0" t="n">
        <f aca="false">IF(CHOOSE(MATCH(AJ$5,$B$10:$E$10,0),$B915,$C915,$D915,$E915)*AJ$6+AJ915*AJ$7&lt;AJ$2,AJ$3*AJ$4,0)</f>
        <v>0</v>
      </c>
      <c r="ED915" s="0" t="n">
        <f aca="false">IF(CHOOSE(MATCH(AK$5,$B$10:$E$10,0),$B915,$C915,$D915,$E915)*AK$6+AK915*AK$7&lt;AK$2,AK$3*AK$4,0)</f>
        <v>0</v>
      </c>
      <c r="EE915" s="0" t="n">
        <f aca="false">IF(CHOOSE(MATCH(AL$5,$B$10:$E$10,0),$B915,$C915,$D915,$E915)*AL$6+AL915*AL$7&lt;AL$2,AL$3*AL$4,0)</f>
        <v>0</v>
      </c>
      <c r="EF915" s="0" t="n">
        <f aca="false">IF(CHOOSE(MATCH(AM$5,$B$10:$E$10,0),$B915,$C915,$D915,$E915)*AM$6+AM915*AM$7&lt;AM$2,AM$3*AM$4,0)</f>
        <v>0</v>
      </c>
      <c r="EG915" s="0" t="n">
        <f aca="false">IF(CHOOSE(MATCH(AN$5,$B$10:$E$10,0),$B915,$C915,$D915,$E915)*AN$6+AN915*AN$7&lt;AN$2,AN$3*AN$4,0)</f>
        <v>0</v>
      </c>
      <c r="EH915" s="0" t="n">
        <f aca="false">IF(CHOOSE(MATCH(AO$5,$B$10:$E$10,0),$B915,$C915,$D915,$E915)*AO$6+AO915*AO$7&lt;AO$2,AO$3*AO$4,0)</f>
        <v>0</v>
      </c>
      <c r="EI915" s="0" t="n">
        <f aca="false">IF(CHOOSE(MATCH(AP$5,$B$10:$E$10,0),$B915,$C915,$D915,$E915)*AP$6+AP915*AP$7&lt;AP$2,AP$3*AP$4,0)</f>
        <v>0</v>
      </c>
      <c r="EJ915" s="0" t="n">
        <f aca="false">IF(CHOOSE(MATCH(AQ$5,$B$10:$E$10,0),$B915,$C915,$D915,$E915)*AQ$6+AQ915*AQ$7&lt;AQ$2,AQ$3*AQ$4,0)</f>
        <v>0</v>
      </c>
      <c r="EK915" s="0" t="n">
        <f aca="false">IF(CHOOSE(MATCH(AR$5,$B$10:$E$10,0),$B915,$C915,$D915,$E915)*AR$6+AR915*AR$7&lt;AR$2,AR$3*AR$4,0)</f>
        <v>0</v>
      </c>
      <c r="EL915" s="0" t="n">
        <f aca="false">IF(CHOOSE(MATCH(AS$5,$B$10:$E$10,0),$B915,$C915,$D915,$E915)*AS$6+AS915*AS$7&lt;AS$2,AS$3*AS$4,0)</f>
        <v>0</v>
      </c>
      <c r="EM915" s="0" t="n">
        <f aca="false">IF(CHOOSE(MATCH(AT$5,$B$10:$E$10,0),$B915,$C915,$D915,$E915)*AT$6+AT915*AT$7&lt;AT$2,AT$3*AT$4,0)</f>
        <v>0</v>
      </c>
      <c r="EN915" s="0" t="n">
        <f aca="false">IF(CHOOSE(MATCH(AU$5,$B$10:$E$10,0),$B915,$C915,$D915,$E915)*AU$6+AU915*AU$7&lt;AU$2,AU$3*AU$4,0)</f>
        <v>0</v>
      </c>
      <c r="EO915" s="0" t="n">
        <f aca="false">IF(CHOOSE(MATCH(AV$5,$B$10:$E$10,0),$B915,$C915,$D915,$E915)*AV$6+AV915*AV$7&lt;AV$2,AV$3*AV$4,0)</f>
        <v>0</v>
      </c>
      <c r="EP915" s="0" t="n">
        <f aca="false">IF(CHOOSE(MATCH(AW$5,$B$10:$E$10,0),$B915,$C915,$D915,$E915)*AW$6+AW915*AW$7&lt;AW$2,AW$3*AW$4,0)</f>
        <v>0</v>
      </c>
      <c r="EQ915" s="0" t="n">
        <f aca="false">IF(CHOOSE(MATCH(AX$5,$B$10:$E$10,0),$B915,$C915,$D915,$E915)*AX$6+AX915*AX$7&lt;AX$2,AX$3*AX$4,0)</f>
        <v>0</v>
      </c>
      <c r="ER915" s="0" t="n">
        <f aca="false">IF(CHOOSE(MATCH(AY$5,$B$10:$E$10,0),$B915,$C915,$D915,$E915)*AY$6+AY915*AY$7&lt;AY$2,AY$3*AY$4,0)</f>
        <v>0</v>
      </c>
      <c r="ES915" s="0" t="n">
        <f aca="false">IF(CHOOSE(MATCH(AZ$5,$B$10:$E$10,0),$B915,$C915,$D915,$E915)*AZ$6+AZ915*AZ$7&lt;AZ$2,AZ$3*AZ$4,0)</f>
        <v>0</v>
      </c>
      <c r="ET915" s="0" t="n">
        <f aca="false">IF(CHOOSE(MATCH(BA$5,$B$10:$E$10,0),$B915,$C915,$D915,$E915)*BA$6+BA915*BA$7&lt;BA$2,BA$3*BA$4,0)</f>
        <v>0</v>
      </c>
      <c r="EU915" s="0" t="n">
        <f aca="false">IF(CHOOSE(MATCH(BB$5,$B$10:$E$10,0),$B915,$C915,$D915,$E915)*BB$6+BB915*BB$7&lt;BB$2,BB$3*BB$4,0)</f>
        <v>0</v>
      </c>
      <c r="EV915" s="0" t="n">
        <f aca="false">IF(CHOOSE(MATCH(BC$5,$B$10:$E$10,0),$B915,$C915,$D915,$E915)*BC$6+BC915*BC$7&lt;BC$2,BC$3*BC$4,0)</f>
        <v>0</v>
      </c>
      <c r="EW915" s="0" t="n">
        <f aca="false">IF(CHOOSE(MATCH(BD$5,$B$10:$E$10,0),$B915,$C915,$D915,$E915)*BD$6+BD915*BD$7&lt;BD$2,BD$3*BD$4,0)</f>
        <v>0</v>
      </c>
      <c r="EX915" s="0" t="n">
        <f aca="false">IF(CHOOSE(MATCH(BE$5,$B$10:$E$10,0),$B915,$C915,$D915,$E915)*BE$6+BE915*BE$7&lt;BE$2,BE$3*BE$4,0)</f>
        <v>0</v>
      </c>
      <c r="EY915" s="0" t="n">
        <f aca="false">IF(CHOOSE(MATCH(BF$5,$B$10:$E$10,0),$B915,$C915,$D915,$E915)*BF$6+BF915*BF$7&lt;BF$2,BF$3*BF$4,0)</f>
        <v>0</v>
      </c>
      <c r="EZ915" s="0" t="n">
        <f aca="false">IF(CHOOSE(MATCH(BG$5,$B$10:$E$10,0),$B915,$C915,$D915,$E915)*BG$6+BG915*BG$7&lt;BG$2,BG$3*BG$4,0)</f>
        <v>0</v>
      </c>
      <c r="FA915" s="0" t="n">
        <f aca="false">IF(CHOOSE(MATCH(BH$5,$B$10:$E$10,0),$B915,$C915,$D915,$E915)*BH$6+BH915*BH$7&lt;BH$2,BH$3*BH$4,0)</f>
        <v>0</v>
      </c>
      <c r="FB915" s="0" t="n">
        <f aca="false">IF(CHOOSE(MATCH(BI$5,$B$10:$E$10,0),$B915,$C915,$D915,$E915)*BI$6+BI915*BI$7&lt;BI$2,BI$3*BI$4,0)</f>
        <v>0</v>
      </c>
      <c r="FC915" s="0" t="n">
        <f aca="false">IF(CHOOSE(MATCH(BJ$5,$B$10:$E$10,0),$B915,$C915,$D915,$E915)*BJ$6+BJ915*BJ$7&lt;BJ$2,BJ$3*BJ$4,0)</f>
        <v>0</v>
      </c>
      <c r="FD915" s="0" t="n">
        <f aca="false">IF(CHOOSE(MATCH(BK$5,$B$10:$E$10,0),$B915,$C915,$D915,$E915)*BK$6+BK915*BK$7&lt;BK$2,BK$3*BK$4,0)</f>
        <v>0</v>
      </c>
      <c r="FE915" s="0" t="n">
        <f aca="false">IF(CHOOSE(MATCH(BL$5,$B$10:$E$10,0),$B915,$C915,$D915,$E915)*BL$6+BL915*BL$7&lt;BL$2,BL$3*BL$4,0)</f>
        <v>0</v>
      </c>
      <c r="FF915" s="0" t="n">
        <f aca="false">IF(CHOOSE(MATCH(BM$5,$B$10:$E$10,0),$B915,$C915,$D915,$E915)*BM$6+BM915*BM$7&lt;BM$2,BM$3*BM$4,0)</f>
        <v>0</v>
      </c>
      <c r="FG915" s="0" t="n">
        <f aca="false">IF(CHOOSE(MATCH(BN$5,$B$10:$E$10,0),$B915,$C915,$D915,$E915)*BN$6+BN915*BN$7&lt;BN$2,BN$3*BN$4,0)</f>
        <v>0</v>
      </c>
      <c r="FH915" s="0" t="n">
        <f aca="false">IF(CHOOSE(MATCH(BO$5,$B$10:$E$10,0),$B915,$C915,$D915,$E915)*BO$6+BO915*BO$7&lt;BO$2,BO$3*BO$4,0)</f>
        <v>0</v>
      </c>
      <c r="FI915" s="0" t="n">
        <f aca="false">IF(CHOOSE(MATCH(BP$5,$B$10:$E$10,0),$B915,$C915,$D915,$E915)*BP$6+BP915*BP$7&lt;BP$2,BP$3*BP$4,0)</f>
        <v>0</v>
      </c>
      <c r="FJ915" s="0" t="n">
        <f aca="false">IF(CHOOSE(MATCH(BQ$5,$B$10:$E$10,0),$B915,$C915,$D915,$E915)*BQ$6+BQ915*BQ$7&lt;BQ$2,BQ$3*BQ$4,0)</f>
        <v>0</v>
      </c>
      <c r="FK915" s="0" t="n">
        <f aca="false">IF(CHOOSE(MATCH(BR$5,$B$10:$E$10,0),$B915,$C915,$D915,$E915)*BR$6+BR915*BR$7&lt;BR$2,BR$3*BR$4,0)</f>
        <v>0</v>
      </c>
      <c r="FL915" s="0" t="n">
        <f aca="false">IF(CHOOSE(MATCH(BS$5,$B$10:$E$10,0),$B915,$C915,$D915,$E915)*BS$6+BS915*BS$7&lt;BS$2,BS$3*BS$4,0)</f>
        <v>0</v>
      </c>
      <c r="FM915" s="0" t="n">
        <f aca="false">IF(CHOOSE(MATCH(BT$5,$B$10:$E$10,0),$B915,$C915,$D915,$E915)*BT$6+BT915*BT$7&lt;BT$2,BT$3*BT$4,0)</f>
        <v>0</v>
      </c>
      <c r="FN915" s="0" t="n">
        <f aca="false">IF(CHOOSE(MATCH(BU$5,$B$10:$E$10,0),$B915,$C915,$D915,$E915)*BU$6+BU915*BU$7&lt;BU$2,BU$3*BU$4,0)</f>
        <v>0</v>
      </c>
      <c r="FO915" s="0" t="n">
        <f aca="false">IF(CHOOSE(MATCH(BV$5,$B$10:$E$10,0),$B915,$C915,$D915,$E915)*BV$6+BV915*BV$7&lt;BV$2,BV$3*BV$4,0)</f>
        <v>2.5</v>
      </c>
      <c r="FP915" s="0" t="n">
        <f aca="false">IF(CHOOSE(MATCH(BW$5,$B$10:$E$10,0),$B915,$C915,$D915,$E915)*BW$6+BW915*BW$7&lt;BW$2,BW$3*BW$4,0)</f>
        <v>0</v>
      </c>
      <c r="FQ915" s="0" t="n">
        <f aca="false">IF(CHOOSE(MATCH(BX$5,$B$10:$E$10,0),$B915,$C915,$D915,$E915)*BX$6+BX915*BX$7&lt;BX$2,BX$3*BX$4,0)</f>
        <v>0</v>
      </c>
      <c r="FR915" s="0" t="n">
        <f aca="false">IF(CHOOSE(MATCH(BY$5,$B$10:$E$10,0),$B915,$C915,$D915,$E915)*BY$6+BY915*BY$7&lt;BY$2,BY$3*BY$4,0)</f>
        <v>0</v>
      </c>
      <c r="FS915" s="0" t="n">
        <f aca="false">IF(CHOOSE(MATCH(BZ$5,$B$10:$E$10,0),$B915,$C915,$D915,$E915)*BZ$6+BZ915*BZ$7&lt;BZ$2,BZ$3*BZ$4,0)</f>
        <v>0</v>
      </c>
      <c r="FT915" s="0" t="n">
        <f aca="false">IF(CHOOSE(MATCH(CA$5,$B$10:$E$10,0),$B915,$C915,$D915,$E915)*CA$6+CA915*CA$7&lt;CA$2,CA$3*CA$4,0)</f>
        <v>0</v>
      </c>
      <c r="FU915" s="0" t="n">
        <f aca="false">IF(CHOOSE(MATCH(CB$5,$B$10:$E$10,0),$B915,$C915,$D915,$E915)*CB$6+CB915*CB$7&lt;CB$2,CB$3*CB$4,0)</f>
        <v>0</v>
      </c>
      <c r="FV915" s="0" t="n">
        <f aca="false">IF(CHOOSE(MATCH(CC$5,$B$10:$E$10,0),$B915,$C915,$D915,$E915)*CC$6+CC915*CC$7&lt;CC$2,CC$3*CC$4,0)</f>
        <v>0</v>
      </c>
      <c r="FW915" s="0" t="n">
        <f aca="false">IF(CHOOSE(MATCH(CD$5,$B$10:$E$10,0),$B915,$C915,$D915,$E915)*CD$6+CD915*CD$7&lt;CD$2,CD$3*CD$4,0)</f>
        <v>0</v>
      </c>
      <c r="FX915" s="0" t="n">
        <f aca="false">IF(CHOOSE(MATCH(CE$5,$B$10:$E$10,0),$B915,$C915,$D915,$E915)*CE$6+CE915*CE$7&lt;CE$2,CE$3*CE$4,0)</f>
        <v>0</v>
      </c>
      <c r="FY915" s="0" t="n">
        <f aca="false">IF(CHOOSE(MATCH(CF$5,$B$10:$E$10,0),$B915,$C915,$D915,$E915)*CF$6+CF915*CF$7&lt;CF$2,CF$3*CF$4,0)</f>
        <v>0</v>
      </c>
      <c r="FZ915" s="0" t="n">
        <f aca="false">IF(CHOOSE(MATCH(CG$5,$B$10:$E$10,0),$B915,$C915,$D915,$E915)*CG$6+CG915*CG$7&lt;CG$2,CG$3*CG$4,0)</f>
        <v>0</v>
      </c>
      <c r="GA915" s="0" t="n">
        <f aca="false">IF(CHOOSE(MATCH(CH$5,$B$10:$E$10,0),$B915,$C915,$D915,$E915)*CH$6+CH915*CH$7&lt;CH$2,CH$3*CH$4,0)</f>
        <v>0</v>
      </c>
      <c r="GB915" s="0" t="n">
        <f aca="false">IF(CHOOSE(MATCH(CI$5,$B$10:$E$10,0),$B915,$C915,$D915,$E915)*CI$6+CI915*CI$7&lt;CI$2,CI$3*CI$4,0)</f>
        <v>0</v>
      </c>
      <c r="GC915" s="0" t="n">
        <f aca="false">IF(CHOOSE(MATCH(CJ$5,$B$10:$E$10,0),$B915,$C915,$D915,$E915)*CJ$6+CJ915*CJ$7&lt;CJ$2,CJ$3*CJ$4,0)</f>
        <v>0</v>
      </c>
      <c r="GD915" s="0" t="n">
        <f aca="false">IF(CHOOSE(MATCH(CK$5,$B$10:$E$10,0),$B915,$C915,$D915,$E915)*CK$6+CK915*CK$7&lt;CK$2,CK$3*CK$4,0)</f>
        <v>0</v>
      </c>
      <c r="GE915" s="0" t="n">
        <f aca="false">IF(CHOOSE(MATCH(CL$5,$B$10:$E$10,0),$B915,$C915,$D915,$E915)*CL$6+CL915*CL$7&lt;CL$2,CL$3*CL$4,0)</f>
        <v>0</v>
      </c>
      <c r="GF915" s="0" t="n">
        <f aca="false">IF(CHOOSE(MATCH(CM$5,$B$10:$E$10,0),$B915,$C915,$D915,$E915)*CM$6+CM915*CM$7&lt;CM$2,CM$3*CM$4,0)</f>
        <v>0</v>
      </c>
      <c r="GG915" s="0" t="n">
        <f aca="false">IF(CHOOSE(MATCH(CN$5,$B$10:$E$10,0),$B915,$C915,$D915,$E915)*CN$6+CN915*CN$7&lt;CN$2,CN$3*CN$4,0)</f>
        <v>0</v>
      </c>
      <c r="GH915" s="0" t="n">
        <f aca="false">IF(CHOOSE(MATCH(CO$5,$B$10:$E$10,0),$B915,$C915,$D915,$E915)*CO$6+CO915*CO$7&lt;CO$2,CO$3*CO$4,0)</f>
        <v>0</v>
      </c>
      <c r="GI915" s="0" t="n">
        <f aca="false">IF(CHOOSE(MATCH(CP$5,$B$10:$E$10,0),$B915,$C915,$D915,$E915)*CP$6+CP915*CP$7&lt;CP$2,CP$3*CP$4,0)</f>
        <v>0</v>
      </c>
      <c r="GJ915" s="0" t="n">
        <f aca="false">IF(CHOOSE(MATCH(CQ$5,$B$10:$E$10,0),$B915,$C915,$D915,$E915)*CQ$6+CQ915*CQ$7&lt;CQ$2,CQ$3*CQ$4,0)</f>
        <v>0</v>
      </c>
      <c r="GK915" s="0" t="n">
        <f aca="false">IF(CHOOSE(MATCH(CR$5,$B$10:$E$10,0),$B915,$C915,$D915,$E915)*CR$6+CR915*CR$7&lt;CR$2,CR$3*CR$4,0)</f>
        <v>0</v>
      </c>
      <c r="GL915" s="0" t="n">
        <f aca="false">IF(CHOOSE(MATCH(CS$5,$B$10:$E$10,0),$B915,$C915,$D915,$E915)*CS$6+CS915*CS$7&lt;CS$2,CS$3*CS$4,0)</f>
        <v>0</v>
      </c>
      <c r="GM915" s="0" t="n">
        <f aca="false">IF(CHOOSE(MATCH(CT$5,$B$10:$E$10,0),$B915,$C915,$D915,$E915)*CT$6+CT915*CT$7&lt;CT$2,CT$3*CT$4,0)</f>
        <v>0</v>
      </c>
      <c r="GN915" s="0" t="n">
        <f aca="false">IF(CHOOSE(MATCH(CU$5,$B$10:$E$10,0),$B915,$C915,$D915,$E915)*CU$6+CU915*CU$7&lt;CU$2,CU$3*CU$4,0)</f>
        <v>0</v>
      </c>
      <c r="GO915" s="0" t="n">
        <f aca="false">IF(CHOOSE(MATCH(CV$5,$B$10:$E$10,0),$B915,$C915,$D915,$E915)*CV$6+CV915*CV$7&lt;CV$2,CV$3*CV$4,0)</f>
        <v>0</v>
      </c>
      <c r="GP915" s="0" t="n">
        <f aca="false">IF(CHOOSE(MATCH(CW$5,$B$10:$E$10,0),$B915,$C915,$D915,$E915)*CW$6+CW915*CW$7&lt;CW$2,CW$3*CW$4,0)</f>
        <v>0</v>
      </c>
      <c r="GQ915" s="0" t="n">
        <f aca="false">IF(CHOOSE(MATCH(CX$5,$B$10:$E$10,0),$B915,$C915,$D915,$E915)*CX$6+CX915*CX$7&lt;CX$2,CX$3*CX$4,0)</f>
        <v>0</v>
      </c>
      <c r="GS915" s="0" t="n">
        <f aca="false">SUM(CZ915:GQ915)</f>
        <v>15</v>
      </c>
      <c r="GT915" s="0" t="n">
        <f aca="false">IF(GS915&gt;$GS$6,1,0)</f>
        <v>0</v>
      </c>
    </row>
    <row r="916" customFormat="false" ht="14" hidden="false" customHeight="false" outlineLevel="0" collapsed="false">
      <c r="A916" s="0" t="n">
        <v>906</v>
      </c>
      <c r="B916" s="0" t="n">
        <v>0.259558817743271</v>
      </c>
      <c r="C916" s="0" t="n">
        <v>0.811721833020066</v>
      </c>
      <c r="D916" s="0" t="n">
        <v>0.715593634140141</v>
      </c>
      <c r="E916" s="0" t="n">
        <v>-0.0908846749630267</v>
      </c>
      <c r="G916" s="0" t="n">
        <v>-1.64941411640029</v>
      </c>
      <c r="H916" s="0" t="n">
        <v>1.21083303383784</v>
      </c>
      <c r="I916" s="0" t="n">
        <v>-0.049706159188645</v>
      </c>
      <c r="J916" s="0" t="n">
        <v>0.501721615364659</v>
      </c>
      <c r="K916" s="0" t="n">
        <v>0.406704430133686</v>
      </c>
      <c r="L916" s="0" t="n">
        <v>0.609961716691032</v>
      </c>
      <c r="M916" s="0" t="n">
        <v>0.809078528618556</v>
      </c>
      <c r="N916" s="0" t="n">
        <v>0.632228420727188</v>
      </c>
      <c r="O916" s="0" t="n">
        <v>-1.09085249277996</v>
      </c>
      <c r="P916" s="0" t="n">
        <v>0.94735923994449</v>
      </c>
      <c r="Q916" s="0" t="n">
        <v>0.662794263917022</v>
      </c>
      <c r="R916" s="0" t="n">
        <v>0.00753516360418871</v>
      </c>
      <c r="S916" s="0" t="n">
        <v>0.708864718035329</v>
      </c>
      <c r="T916" s="0" t="n">
        <v>0.59236526794848</v>
      </c>
      <c r="U916" s="0" t="n">
        <v>-0.958079908741638</v>
      </c>
      <c r="V916" s="0" t="n">
        <v>0.555742190044839</v>
      </c>
      <c r="W916" s="0" t="n">
        <v>-0.48900801630225</v>
      </c>
      <c r="X916" s="0" t="n">
        <v>0.620593709754758</v>
      </c>
      <c r="Y916" s="0" t="n">
        <v>0.20182596927043</v>
      </c>
      <c r="Z916" s="0" t="n">
        <v>1.10807377495803</v>
      </c>
      <c r="AA916" s="0" t="n">
        <v>0.169526401805342</v>
      </c>
      <c r="AB916" s="0" t="n">
        <v>-1.02926833278616</v>
      </c>
      <c r="AC916" s="0" t="n">
        <v>0.625516349828104</v>
      </c>
      <c r="AD916" s="0" t="n">
        <v>-0.582820121053373</v>
      </c>
      <c r="AE916" s="0" t="n">
        <v>-0.353985569745419</v>
      </c>
      <c r="AF916" s="0" t="n">
        <v>0.417363708038465</v>
      </c>
      <c r="AG916" s="0" t="n">
        <v>0.0455702320323326</v>
      </c>
      <c r="AH916" s="0" t="n">
        <v>-2.78756488114595</v>
      </c>
      <c r="AI916" s="0" t="n">
        <v>1.3861017578165</v>
      </c>
      <c r="AJ916" s="0" t="n">
        <v>2.13181920116767</v>
      </c>
      <c r="AK916" s="0" t="n">
        <v>-1.20322511065751</v>
      </c>
      <c r="AL916" s="0" t="n">
        <v>1.68250153365079</v>
      </c>
      <c r="AM916" s="0" t="n">
        <v>0.182967596629169</v>
      </c>
      <c r="AN916" s="0" t="n">
        <v>-0.508848643221427</v>
      </c>
      <c r="AO916" s="0" t="n">
        <v>0.994798483588966</v>
      </c>
      <c r="AP916" s="0" t="n">
        <v>-1.84943928616121</v>
      </c>
      <c r="AQ916" s="0" t="n">
        <v>0.204169054995873</v>
      </c>
      <c r="AR916" s="0" t="n">
        <v>0.0505485786561621</v>
      </c>
      <c r="AS916" s="0" t="n">
        <v>0.164174025485409</v>
      </c>
      <c r="AT916" s="0" t="n">
        <v>-0.0362297214451246</v>
      </c>
      <c r="AU916" s="0" t="n">
        <v>-1.14589511213126</v>
      </c>
      <c r="AV916" s="0" t="n">
        <v>0.830921180750011</v>
      </c>
      <c r="AW916" s="0" t="n">
        <v>-1.18527623271802</v>
      </c>
      <c r="AX916" s="0" t="n">
        <v>-0.467907739221118</v>
      </c>
      <c r="AY916" s="0" t="n">
        <v>-0.782722509029554</v>
      </c>
      <c r="AZ916" s="0" t="n">
        <v>0.0624254425929394</v>
      </c>
      <c r="BA916" s="0" t="n">
        <v>0.20721699911519</v>
      </c>
      <c r="BB916" s="0" t="n">
        <v>-1.84021246241173</v>
      </c>
      <c r="BC916" s="0" t="n">
        <v>0.294076016871259</v>
      </c>
      <c r="BD916" s="0" t="n">
        <v>-1.0143116924155</v>
      </c>
      <c r="BE916" s="0" t="n">
        <v>1.2428199624992</v>
      </c>
      <c r="BF916" s="0" t="n">
        <v>-0.127369048641413</v>
      </c>
      <c r="BG916" s="0" t="n">
        <v>-0.117041736302781</v>
      </c>
      <c r="BH916" s="0" t="n">
        <v>1.98302586795762</v>
      </c>
      <c r="BI916" s="0" t="n">
        <v>0.357000544681796</v>
      </c>
      <c r="BJ916" s="0" t="n">
        <v>1.57481736096088</v>
      </c>
      <c r="BK916" s="0" t="n">
        <v>0.505715433973819</v>
      </c>
      <c r="BL916" s="0" t="n">
        <v>-0.383133738068864</v>
      </c>
      <c r="BM916" s="0" t="n">
        <v>-0.0602017280471046</v>
      </c>
      <c r="BN916" s="0" t="n">
        <v>0.915488271857612</v>
      </c>
      <c r="BO916" s="0" t="n">
        <v>-1.30749185700552</v>
      </c>
      <c r="BP916" s="0" t="n">
        <v>-0.132306468003662</v>
      </c>
      <c r="BQ916" s="0" t="n">
        <v>-1.61183379532304</v>
      </c>
      <c r="BR916" s="0" t="n">
        <v>-0.995803475234425</v>
      </c>
      <c r="BS916" s="0" t="n">
        <v>0.988045485428302</v>
      </c>
      <c r="BT916" s="0" t="n">
        <v>2.81463144347072</v>
      </c>
      <c r="BU916" s="0" t="n">
        <v>1.14162730824319</v>
      </c>
      <c r="BV916" s="0" t="n">
        <v>1.12808265839703</v>
      </c>
      <c r="BW916" s="0" t="n">
        <v>-0.107341975308373</v>
      </c>
      <c r="BX916" s="0" t="n">
        <v>-1.23016661746078</v>
      </c>
      <c r="BY916" s="0" t="n">
        <v>1.89213096746244</v>
      </c>
      <c r="BZ916" s="0" t="n">
        <v>-0.627470626568538</v>
      </c>
      <c r="CA916" s="0" t="n">
        <v>-0.670534063829109</v>
      </c>
      <c r="CB916" s="0" t="n">
        <v>0.436638174505788</v>
      </c>
      <c r="CC916" s="0" t="n">
        <v>0.982454366749152</v>
      </c>
      <c r="CD916" s="0" t="n">
        <v>1.43899796967162</v>
      </c>
      <c r="CE916" s="0" t="n">
        <v>0.910035851120483</v>
      </c>
      <c r="CF916" s="0" t="n">
        <v>-0.356919827027014</v>
      </c>
      <c r="CG916" s="0" t="n">
        <v>-0.0474847183795646</v>
      </c>
      <c r="CH916" s="0" t="n">
        <v>-1.10991095425561</v>
      </c>
      <c r="CI916" s="0" t="n">
        <v>1.14633621706162</v>
      </c>
      <c r="CJ916" s="0" t="n">
        <v>0.990291937341681</v>
      </c>
      <c r="CK916" s="0" t="n">
        <v>-1.72800355358049</v>
      </c>
      <c r="CL916" s="0" t="n">
        <v>0.432686420026585</v>
      </c>
      <c r="CM916" s="0" t="n">
        <v>-2.43944668909535</v>
      </c>
      <c r="CN916" s="0" t="n">
        <v>-1.4010515769769</v>
      </c>
      <c r="CO916" s="0" t="n">
        <v>1.06325387605466</v>
      </c>
      <c r="CP916" s="0" t="n">
        <v>-0.774848558648955</v>
      </c>
      <c r="CQ916" s="0" t="n">
        <v>0.0880481820786372</v>
      </c>
      <c r="CR916" s="0" t="n">
        <v>-0.125903625303181</v>
      </c>
      <c r="CS916" s="0" t="n">
        <v>-0.291599917545682</v>
      </c>
      <c r="CT916" s="0" t="n">
        <v>-0.712508381184307</v>
      </c>
      <c r="CU916" s="0" t="n">
        <v>-1.24464349937625</v>
      </c>
      <c r="CV916" s="0" t="n">
        <v>0.0223008100874722</v>
      </c>
      <c r="CW916" s="0" t="n">
        <v>1.3576800483861</v>
      </c>
      <c r="CX916" s="0" t="n">
        <v>-0.0838258529256564</v>
      </c>
      <c r="CZ916" s="0" t="n">
        <f aca="false">IF(CHOOSE(MATCH(G$5,$B$10:$E$10,0),$B916,$C916,$D916,$E916)*G$6+G916*G$7&lt;G$2,G$3*G$4,0)</f>
        <v>0</v>
      </c>
      <c r="DA916" s="0" t="n">
        <f aca="false">IF(CHOOSE(MATCH(H$5,$B$10:$E$10,0),$B916,$C916,$D916,$E916)*H$6+H916*H$7&lt;H$2,H$3*H$4,0)</f>
        <v>0</v>
      </c>
      <c r="DB916" s="0" t="n">
        <f aca="false">IF(CHOOSE(MATCH(I$5,$B$10:$E$10,0),$B916,$C916,$D916,$E916)*I$6+I916*I$7&lt;I$2,I$3*I$4,0)</f>
        <v>0</v>
      </c>
      <c r="DC916" s="0" t="n">
        <f aca="false">IF(CHOOSE(MATCH(J$5,$B$10:$E$10,0),$B916,$C916,$D916,$E916)*J$6+J916*J$7&lt;J$2,J$3*J$4,0)</f>
        <v>0</v>
      </c>
      <c r="DD916" s="0" t="n">
        <f aca="false">IF(CHOOSE(MATCH(K$5,$B$10:$E$10,0),$B916,$C916,$D916,$E916)*K$6+K916*K$7&lt;K$2,K$3*K$4,0)</f>
        <v>0</v>
      </c>
      <c r="DE916" s="0" t="n">
        <f aca="false">IF(CHOOSE(MATCH(L$5,$B$10:$E$10,0),$B916,$C916,$D916,$E916)*L$6+L916*L$7&lt;L$2,L$3*L$4,0)</f>
        <v>0</v>
      </c>
      <c r="DF916" s="0" t="n">
        <f aca="false">IF(CHOOSE(MATCH(M$5,$B$10:$E$10,0),$B916,$C916,$D916,$E916)*M$6+M916*M$7&lt;M$2,M$3*M$4,0)</f>
        <v>0</v>
      </c>
      <c r="DG916" s="0" t="n">
        <f aca="false">IF(CHOOSE(MATCH(N$5,$B$10:$E$10,0),$B916,$C916,$D916,$E916)*N$6+N916*N$7&lt;N$2,N$3*N$4,0)</f>
        <v>0</v>
      </c>
      <c r="DH916" s="0" t="n">
        <f aca="false">IF(CHOOSE(MATCH(O$5,$B$10:$E$10,0),$B916,$C916,$D916,$E916)*O$6+O916*O$7&lt;O$2,O$3*O$4,0)</f>
        <v>0</v>
      </c>
      <c r="DI916" s="0" t="n">
        <f aca="false">IF(CHOOSE(MATCH(P$5,$B$10:$E$10,0),$B916,$C916,$D916,$E916)*P$6+P916*P$7&lt;P$2,P$3*P$4,0)</f>
        <v>0</v>
      </c>
      <c r="DJ916" s="0" t="n">
        <f aca="false">IF(CHOOSE(MATCH(Q$5,$B$10:$E$10,0),$B916,$C916,$D916,$E916)*Q$6+Q916*Q$7&lt;Q$2,Q$3*Q$4,0)</f>
        <v>0</v>
      </c>
      <c r="DK916" s="0" t="n">
        <f aca="false">IF(CHOOSE(MATCH(R$5,$B$10:$E$10,0),$B916,$C916,$D916,$E916)*R$6+R916*R$7&lt;R$2,R$3*R$4,0)</f>
        <v>0</v>
      </c>
      <c r="DL916" s="0" t="n">
        <f aca="false">IF(CHOOSE(MATCH(S$5,$B$10:$E$10,0),$B916,$C916,$D916,$E916)*S$6+S916*S$7&lt;S$2,S$3*S$4,0)</f>
        <v>0</v>
      </c>
      <c r="DM916" s="0" t="n">
        <f aca="false">IF(CHOOSE(MATCH(T$5,$B$10:$E$10,0),$B916,$C916,$D916,$E916)*T$6+T916*T$7&lt;T$2,T$3*T$4,0)</f>
        <v>0</v>
      </c>
      <c r="DN916" s="0" t="n">
        <f aca="false">IF(CHOOSE(MATCH(U$5,$B$10:$E$10,0),$B916,$C916,$D916,$E916)*U$6+U916*U$7&lt;U$2,U$3*U$4,0)</f>
        <v>0</v>
      </c>
      <c r="DO916" s="0" t="n">
        <f aca="false">IF(CHOOSE(MATCH(V$5,$B$10:$E$10,0),$B916,$C916,$D916,$E916)*V$6+V916*V$7&lt;V$2,V$3*V$4,0)</f>
        <v>0</v>
      </c>
      <c r="DP916" s="0" t="n">
        <f aca="false">IF(CHOOSE(MATCH(W$5,$B$10:$E$10,0),$B916,$C916,$D916,$E916)*W$6+W916*W$7&lt;W$2,W$3*W$4,0)</f>
        <v>0</v>
      </c>
      <c r="DQ916" s="0" t="n">
        <f aca="false">IF(CHOOSE(MATCH(X$5,$B$10:$E$10,0),$B916,$C916,$D916,$E916)*X$6+X916*X$7&lt;X$2,X$3*X$4,0)</f>
        <v>0</v>
      </c>
      <c r="DR916" s="0" t="n">
        <f aca="false">IF(CHOOSE(MATCH(Y$5,$B$10:$E$10,0),$B916,$C916,$D916,$E916)*Y$6+Y916*Y$7&lt;Y$2,Y$3*Y$4,0)</f>
        <v>0</v>
      </c>
      <c r="DS916" s="0" t="n">
        <f aca="false">IF(CHOOSE(MATCH(Z$5,$B$10:$E$10,0),$B916,$C916,$D916,$E916)*Z$6+Z916*Z$7&lt;Z$2,Z$3*Z$4,0)</f>
        <v>0</v>
      </c>
      <c r="DT916" s="0" t="n">
        <f aca="false">IF(CHOOSE(MATCH(AA$5,$B$10:$E$10,0),$B916,$C916,$D916,$E916)*AA$6+AA916*AA$7&lt;AA$2,AA$3*AA$4,0)</f>
        <v>0</v>
      </c>
      <c r="DU916" s="0" t="n">
        <f aca="false">IF(CHOOSE(MATCH(AB$5,$B$10:$E$10,0),$B916,$C916,$D916,$E916)*AB$6+AB916*AB$7&lt;AB$2,AB$3*AB$4,0)</f>
        <v>0</v>
      </c>
      <c r="DV916" s="0" t="n">
        <f aca="false">IF(CHOOSE(MATCH(AC$5,$B$10:$E$10,0),$B916,$C916,$D916,$E916)*AC$6+AC916*AC$7&lt;AC$2,AC$3*AC$4,0)</f>
        <v>0</v>
      </c>
      <c r="DW916" s="0" t="n">
        <f aca="false">IF(CHOOSE(MATCH(AD$5,$B$10:$E$10,0),$B916,$C916,$D916,$E916)*AD$6+AD916*AD$7&lt;AD$2,AD$3*AD$4,0)</f>
        <v>0</v>
      </c>
      <c r="DX916" s="0" t="n">
        <f aca="false">IF(CHOOSE(MATCH(AE$5,$B$10:$E$10,0),$B916,$C916,$D916,$E916)*AE$6+AE916*AE$7&lt;AE$2,AE$3*AE$4,0)</f>
        <v>0</v>
      </c>
      <c r="DY916" s="0" t="n">
        <f aca="false">IF(CHOOSE(MATCH(AF$5,$B$10:$E$10,0),$B916,$C916,$D916,$E916)*AF$6+AF916*AF$7&lt;AF$2,AF$3*AF$4,0)</f>
        <v>0</v>
      </c>
      <c r="DZ916" s="0" t="n">
        <f aca="false">IF(CHOOSE(MATCH(AG$5,$B$10:$E$10,0),$B916,$C916,$D916,$E916)*AG$6+AG916*AG$7&lt;AG$2,AG$3*AG$4,0)</f>
        <v>0</v>
      </c>
      <c r="EA916" s="0" t="n">
        <f aca="false">IF(CHOOSE(MATCH(AH$5,$B$10:$E$10,0),$B916,$C916,$D916,$E916)*AH$6+AH916*AH$7&lt;AH$2,AH$3*AH$4,0)</f>
        <v>12.5</v>
      </c>
      <c r="EB916" s="0" t="n">
        <f aca="false">IF(CHOOSE(MATCH(AI$5,$B$10:$E$10,0),$B916,$C916,$D916,$E916)*AI$6+AI916*AI$7&lt;AI$2,AI$3*AI$4,0)</f>
        <v>0</v>
      </c>
      <c r="EC916" s="0" t="n">
        <f aca="false">IF(CHOOSE(MATCH(AJ$5,$B$10:$E$10,0),$B916,$C916,$D916,$E916)*AJ$6+AJ916*AJ$7&lt;AJ$2,AJ$3*AJ$4,0)</f>
        <v>0</v>
      </c>
      <c r="ED916" s="0" t="n">
        <f aca="false">IF(CHOOSE(MATCH(AK$5,$B$10:$E$10,0),$B916,$C916,$D916,$E916)*AK$6+AK916*AK$7&lt;AK$2,AK$3*AK$4,0)</f>
        <v>0</v>
      </c>
      <c r="EE916" s="0" t="n">
        <f aca="false">IF(CHOOSE(MATCH(AL$5,$B$10:$E$10,0),$B916,$C916,$D916,$E916)*AL$6+AL916*AL$7&lt;AL$2,AL$3*AL$4,0)</f>
        <v>0</v>
      </c>
      <c r="EF916" s="0" t="n">
        <f aca="false">IF(CHOOSE(MATCH(AM$5,$B$10:$E$10,0),$B916,$C916,$D916,$E916)*AM$6+AM916*AM$7&lt;AM$2,AM$3*AM$4,0)</f>
        <v>0</v>
      </c>
      <c r="EG916" s="0" t="n">
        <f aca="false">IF(CHOOSE(MATCH(AN$5,$B$10:$E$10,0),$B916,$C916,$D916,$E916)*AN$6+AN916*AN$7&lt;AN$2,AN$3*AN$4,0)</f>
        <v>0</v>
      </c>
      <c r="EH916" s="0" t="n">
        <f aca="false">IF(CHOOSE(MATCH(AO$5,$B$10:$E$10,0),$B916,$C916,$D916,$E916)*AO$6+AO916*AO$7&lt;AO$2,AO$3*AO$4,0)</f>
        <v>0</v>
      </c>
      <c r="EI916" s="0" t="n">
        <f aca="false">IF(CHOOSE(MATCH(AP$5,$B$10:$E$10,0),$B916,$C916,$D916,$E916)*AP$6+AP916*AP$7&lt;AP$2,AP$3*AP$4,0)</f>
        <v>0</v>
      </c>
      <c r="EJ916" s="0" t="n">
        <f aca="false">IF(CHOOSE(MATCH(AQ$5,$B$10:$E$10,0),$B916,$C916,$D916,$E916)*AQ$6+AQ916*AQ$7&lt;AQ$2,AQ$3*AQ$4,0)</f>
        <v>0</v>
      </c>
      <c r="EK916" s="0" t="n">
        <f aca="false">IF(CHOOSE(MATCH(AR$5,$B$10:$E$10,0),$B916,$C916,$D916,$E916)*AR$6+AR916*AR$7&lt;AR$2,AR$3*AR$4,0)</f>
        <v>0</v>
      </c>
      <c r="EL916" s="0" t="n">
        <f aca="false">IF(CHOOSE(MATCH(AS$5,$B$10:$E$10,0),$B916,$C916,$D916,$E916)*AS$6+AS916*AS$7&lt;AS$2,AS$3*AS$4,0)</f>
        <v>0</v>
      </c>
      <c r="EM916" s="0" t="n">
        <f aca="false">IF(CHOOSE(MATCH(AT$5,$B$10:$E$10,0),$B916,$C916,$D916,$E916)*AT$6+AT916*AT$7&lt;AT$2,AT$3*AT$4,0)</f>
        <v>0</v>
      </c>
      <c r="EN916" s="0" t="n">
        <f aca="false">IF(CHOOSE(MATCH(AU$5,$B$10:$E$10,0),$B916,$C916,$D916,$E916)*AU$6+AU916*AU$7&lt;AU$2,AU$3*AU$4,0)</f>
        <v>0</v>
      </c>
      <c r="EO916" s="0" t="n">
        <f aca="false">IF(CHOOSE(MATCH(AV$5,$B$10:$E$10,0),$B916,$C916,$D916,$E916)*AV$6+AV916*AV$7&lt;AV$2,AV$3*AV$4,0)</f>
        <v>0</v>
      </c>
      <c r="EP916" s="0" t="n">
        <f aca="false">IF(CHOOSE(MATCH(AW$5,$B$10:$E$10,0),$B916,$C916,$D916,$E916)*AW$6+AW916*AW$7&lt;AW$2,AW$3*AW$4,0)</f>
        <v>0</v>
      </c>
      <c r="EQ916" s="0" t="n">
        <f aca="false">IF(CHOOSE(MATCH(AX$5,$B$10:$E$10,0),$B916,$C916,$D916,$E916)*AX$6+AX916*AX$7&lt;AX$2,AX$3*AX$4,0)</f>
        <v>0</v>
      </c>
      <c r="ER916" s="0" t="n">
        <f aca="false">IF(CHOOSE(MATCH(AY$5,$B$10:$E$10,0),$B916,$C916,$D916,$E916)*AY$6+AY916*AY$7&lt;AY$2,AY$3*AY$4,0)</f>
        <v>0</v>
      </c>
      <c r="ES916" s="0" t="n">
        <f aca="false">IF(CHOOSE(MATCH(AZ$5,$B$10:$E$10,0),$B916,$C916,$D916,$E916)*AZ$6+AZ916*AZ$7&lt;AZ$2,AZ$3*AZ$4,0)</f>
        <v>0</v>
      </c>
      <c r="ET916" s="0" t="n">
        <f aca="false">IF(CHOOSE(MATCH(BA$5,$B$10:$E$10,0),$B916,$C916,$D916,$E916)*BA$6+BA916*BA$7&lt;BA$2,BA$3*BA$4,0)</f>
        <v>0</v>
      </c>
      <c r="EU916" s="0" t="n">
        <f aca="false">IF(CHOOSE(MATCH(BB$5,$B$10:$E$10,0),$B916,$C916,$D916,$E916)*BB$6+BB916*BB$7&lt;BB$2,BB$3*BB$4,0)</f>
        <v>0</v>
      </c>
      <c r="EV916" s="0" t="n">
        <f aca="false">IF(CHOOSE(MATCH(BC$5,$B$10:$E$10,0),$B916,$C916,$D916,$E916)*BC$6+BC916*BC$7&lt;BC$2,BC$3*BC$4,0)</f>
        <v>0</v>
      </c>
      <c r="EW916" s="0" t="n">
        <f aca="false">IF(CHOOSE(MATCH(BD$5,$B$10:$E$10,0),$B916,$C916,$D916,$E916)*BD$6+BD916*BD$7&lt;BD$2,BD$3*BD$4,0)</f>
        <v>0</v>
      </c>
      <c r="EX916" s="0" t="n">
        <f aca="false">IF(CHOOSE(MATCH(BE$5,$B$10:$E$10,0),$B916,$C916,$D916,$E916)*BE$6+BE916*BE$7&lt;BE$2,BE$3*BE$4,0)</f>
        <v>0</v>
      </c>
      <c r="EY916" s="0" t="n">
        <f aca="false">IF(CHOOSE(MATCH(BF$5,$B$10:$E$10,0),$B916,$C916,$D916,$E916)*BF$6+BF916*BF$7&lt;BF$2,BF$3*BF$4,0)</f>
        <v>0</v>
      </c>
      <c r="EZ916" s="0" t="n">
        <f aca="false">IF(CHOOSE(MATCH(BG$5,$B$10:$E$10,0),$B916,$C916,$D916,$E916)*BG$6+BG916*BG$7&lt;BG$2,BG$3*BG$4,0)</f>
        <v>0</v>
      </c>
      <c r="FA916" s="0" t="n">
        <f aca="false">IF(CHOOSE(MATCH(BH$5,$B$10:$E$10,0),$B916,$C916,$D916,$E916)*BH$6+BH916*BH$7&lt;BH$2,BH$3*BH$4,0)</f>
        <v>0</v>
      </c>
      <c r="FB916" s="0" t="n">
        <f aca="false">IF(CHOOSE(MATCH(BI$5,$B$10:$E$10,0),$B916,$C916,$D916,$E916)*BI$6+BI916*BI$7&lt;BI$2,BI$3*BI$4,0)</f>
        <v>0</v>
      </c>
      <c r="FC916" s="0" t="n">
        <f aca="false">IF(CHOOSE(MATCH(BJ$5,$B$10:$E$10,0),$B916,$C916,$D916,$E916)*BJ$6+BJ916*BJ$7&lt;BJ$2,BJ$3*BJ$4,0)</f>
        <v>0</v>
      </c>
      <c r="FD916" s="0" t="n">
        <f aca="false">IF(CHOOSE(MATCH(BK$5,$B$10:$E$10,0),$B916,$C916,$D916,$E916)*BK$6+BK916*BK$7&lt;BK$2,BK$3*BK$4,0)</f>
        <v>0</v>
      </c>
      <c r="FE916" s="0" t="n">
        <f aca="false">IF(CHOOSE(MATCH(BL$5,$B$10:$E$10,0),$B916,$C916,$D916,$E916)*BL$6+BL916*BL$7&lt;BL$2,BL$3*BL$4,0)</f>
        <v>0</v>
      </c>
      <c r="FF916" s="0" t="n">
        <f aca="false">IF(CHOOSE(MATCH(BM$5,$B$10:$E$10,0),$B916,$C916,$D916,$E916)*BM$6+BM916*BM$7&lt;BM$2,BM$3*BM$4,0)</f>
        <v>0</v>
      </c>
      <c r="FG916" s="0" t="n">
        <f aca="false">IF(CHOOSE(MATCH(BN$5,$B$10:$E$10,0),$B916,$C916,$D916,$E916)*BN$6+BN916*BN$7&lt;BN$2,BN$3*BN$4,0)</f>
        <v>0</v>
      </c>
      <c r="FH916" s="0" t="n">
        <f aca="false">IF(CHOOSE(MATCH(BO$5,$B$10:$E$10,0),$B916,$C916,$D916,$E916)*BO$6+BO916*BO$7&lt;BO$2,BO$3*BO$4,0)</f>
        <v>0</v>
      </c>
      <c r="FI916" s="0" t="n">
        <f aca="false">IF(CHOOSE(MATCH(BP$5,$B$10:$E$10,0),$B916,$C916,$D916,$E916)*BP$6+BP916*BP$7&lt;BP$2,BP$3*BP$4,0)</f>
        <v>0</v>
      </c>
      <c r="FJ916" s="0" t="n">
        <f aca="false">IF(CHOOSE(MATCH(BQ$5,$B$10:$E$10,0),$B916,$C916,$D916,$E916)*BQ$6+BQ916*BQ$7&lt;BQ$2,BQ$3*BQ$4,0)</f>
        <v>0</v>
      </c>
      <c r="FK916" s="0" t="n">
        <f aca="false">IF(CHOOSE(MATCH(BR$5,$B$10:$E$10,0),$B916,$C916,$D916,$E916)*BR$6+BR916*BR$7&lt;BR$2,BR$3*BR$4,0)</f>
        <v>0</v>
      </c>
      <c r="FL916" s="0" t="n">
        <f aca="false">IF(CHOOSE(MATCH(BS$5,$B$10:$E$10,0),$B916,$C916,$D916,$E916)*BS$6+BS916*BS$7&lt;BS$2,BS$3*BS$4,0)</f>
        <v>0</v>
      </c>
      <c r="FM916" s="0" t="n">
        <f aca="false">IF(CHOOSE(MATCH(BT$5,$B$10:$E$10,0),$B916,$C916,$D916,$E916)*BT$6+BT916*BT$7&lt;BT$2,BT$3*BT$4,0)</f>
        <v>0</v>
      </c>
      <c r="FN916" s="0" t="n">
        <f aca="false">IF(CHOOSE(MATCH(BU$5,$B$10:$E$10,0),$B916,$C916,$D916,$E916)*BU$6+BU916*BU$7&lt;BU$2,BU$3*BU$4,0)</f>
        <v>0</v>
      </c>
      <c r="FO916" s="0" t="n">
        <f aca="false">IF(CHOOSE(MATCH(BV$5,$B$10:$E$10,0),$B916,$C916,$D916,$E916)*BV$6+BV916*BV$7&lt;BV$2,BV$3*BV$4,0)</f>
        <v>0</v>
      </c>
      <c r="FP916" s="0" t="n">
        <f aca="false">IF(CHOOSE(MATCH(BW$5,$B$10:$E$10,0),$B916,$C916,$D916,$E916)*BW$6+BW916*BW$7&lt;BW$2,BW$3*BW$4,0)</f>
        <v>0</v>
      </c>
      <c r="FQ916" s="0" t="n">
        <f aca="false">IF(CHOOSE(MATCH(BX$5,$B$10:$E$10,0),$B916,$C916,$D916,$E916)*BX$6+BX916*BX$7&lt;BX$2,BX$3*BX$4,0)</f>
        <v>0</v>
      </c>
      <c r="FR916" s="0" t="n">
        <f aca="false">IF(CHOOSE(MATCH(BY$5,$B$10:$E$10,0),$B916,$C916,$D916,$E916)*BY$6+BY916*BY$7&lt;BY$2,BY$3*BY$4,0)</f>
        <v>0</v>
      </c>
      <c r="FS916" s="0" t="n">
        <f aca="false">IF(CHOOSE(MATCH(BZ$5,$B$10:$E$10,0),$B916,$C916,$D916,$E916)*BZ$6+BZ916*BZ$7&lt;BZ$2,BZ$3*BZ$4,0)</f>
        <v>0</v>
      </c>
      <c r="FT916" s="0" t="n">
        <f aca="false">IF(CHOOSE(MATCH(CA$5,$B$10:$E$10,0),$B916,$C916,$D916,$E916)*CA$6+CA916*CA$7&lt;CA$2,CA$3*CA$4,0)</f>
        <v>0</v>
      </c>
      <c r="FU916" s="0" t="n">
        <f aca="false">IF(CHOOSE(MATCH(CB$5,$B$10:$E$10,0),$B916,$C916,$D916,$E916)*CB$6+CB916*CB$7&lt;CB$2,CB$3*CB$4,0)</f>
        <v>0</v>
      </c>
      <c r="FV916" s="0" t="n">
        <f aca="false">IF(CHOOSE(MATCH(CC$5,$B$10:$E$10,0),$B916,$C916,$D916,$E916)*CC$6+CC916*CC$7&lt;CC$2,CC$3*CC$4,0)</f>
        <v>0</v>
      </c>
      <c r="FW916" s="0" t="n">
        <f aca="false">IF(CHOOSE(MATCH(CD$5,$B$10:$E$10,0),$B916,$C916,$D916,$E916)*CD$6+CD916*CD$7&lt;CD$2,CD$3*CD$4,0)</f>
        <v>0</v>
      </c>
      <c r="FX916" s="0" t="n">
        <f aca="false">IF(CHOOSE(MATCH(CE$5,$B$10:$E$10,0),$B916,$C916,$D916,$E916)*CE$6+CE916*CE$7&lt;CE$2,CE$3*CE$4,0)</f>
        <v>0</v>
      </c>
      <c r="FY916" s="0" t="n">
        <f aca="false">IF(CHOOSE(MATCH(CF$5,$B$10:$E$10,0),$B916,$C916,$D916,$E916)*CF$6+CF916*CF$7&lt;CF$2,CF$3*CF$4,0)</f>
        <v>0</v>
      </c>
      <c r="FZ916" s="0" t="n">
        <f aca="false">IF(CHOOSE(MATCH(CG$5,$B$10:$E$10,0),$B916,$C916,$D916,$E916)*CG$6+CG916*CG$7&lt;CG$2,CG$3*CG$4,0)</f>
        <v>0</v>
      </c>
      <c r="GA916" s="0" t="n">
        <f aca="false">IF(CHOOSE(MATCH(CH$5,$B$10:$E$10,0),$B916,$C916,$D916,$E916)*CH$6+CH916*CH$7&lt;CH$2,CH$3*CH$4,0)</f>
        <v>0</v>
      </c>
      <c r="GB916" s="0" t="n">
        <f aca="false">IF(CHOOSE(MATCH(CI$5,$B$10:$E$10,0),$B916,$C916,$D916,$E916)*CI$6+CI916*CI$7&lt;CI$2,CI$3*CI$4,0)</f>
        <v>0</v>
      </c>
      <c r="GC916" s="0" t="n">
        <f aca="false">IF(CHOOSE(MATCH(CJ$5,$B$10:$E$10,0),$B916,$C916,$D916,$E916)*CJ$6+CJ916*CJ$7&lt;CJ$2,CJ$3*CJ$4,0)</f>
        <v>0</v>
      </c>
      <c r="GD916" s="0" t="n">
        <f aca="false">IF(CHOOSE(MATCH(CK$5,$B$10:$E$10,0),$B916,$C916,$D916,$E916)*CK$6+CK916*CK$7&lt;CK$2,CK$3*CK$4,0)</f>
        <v>0</v>
      </c>
      <c r="GE916" s="0" t="n">
        <f aca="false">IF(CHOOSE(MATCH(CL$5,$B$10:$E$10,0),$B916,$C916,$D916,$E916)*CL$6+CL916*CL$7&lt;CL$2,CL$3*CL$4,0)</f>
        <v>0</v>
      </c>
      <c r="GF916" s="0" t="n">
        <f aca="false">IF(CHOOSE(MATCH(CM$5,$B$10:$E$10,0),$B916,$C916,$D916,$E916)*CM$6+CM916*CM$7&lt;CM$2,CM$3*CM$4,0)</f>
        <v>0</v>
      </c>
      <c r="GG916" s="0" t="n">
        <f aca="false">IF(CHOOSE(MATCH(CN$5,$B$10:$E$10,0),$B916,$C916,$D916,$E916)*CN$6+CN916*CN$7&lt;CN$2,CN$3*CN$4,0)</f>
        <v>0</v>
      </c>
      <c r="GH916" s="0" t="n">
        <f aca="false">IF(CHOOSE(MATCH(CO$5,$B$10:$E$10,0),$B916,$C916,$D916,$E916)*CO$6+CO916*CO$7&lt;CO$2,CO$3*CO$4,0)</f>
        <v>0</v>
      </c>
      <c r="GI916" s="0" t="n">
        <f aca="false">IF(CHOOSE(MATCH(CP$5,$B$10:$E$10,0),$B916,$C916,$D916,$E916)*CP$6+CP916*CP$7&lt;CP$2,CP$3*CP$4,0)</f>
        <v>0</v>
      </c>
      <c r="GJ916" s="0" t="n">
        <f aca="false">IF(CHOOSE(MATCH(CQ$5,$B$10:$E$10,0),$B916,$C916,$D916,$E916)*CQ$6+CQ916*CQ$7&lt;CQ$2,CQ$3*CQ$4,0)</f>
        <v>0</v>
      </c>
      <c r="GK916" s="0" t="n">
        <f aca="false">IF(CHOOSE(MATCH(CR$5,$B$10:$E$10,0),$B916,$C916,$D916,$E916)*CR$6+CR916*CR$7&lt;CR$2,CR$3*CR$4,0)</f>
        <v>0</v>
      </c>
      <c r="GL916" s="0" t="n">
        <f aca="false">IF(CHOOSE(MATCH(CS$5,$B$10:$E$10,0),$B916,$C916,$D916,$E916)*CS$6+CS916*CS$7&lt;CS$2,CS$3*CS$4,0)</f>
        <v>0</v>
      </c>
      <c r="GM916" s="0" t="n">
        <f aca="false">IF(CHOOSE(MATCH(CT$5,$B$10:$E$10,0),$B916,$C916,$D916,$E916)*CT$6+CT916*CT$7&lt;CT$2,CT$3*CT$4,0)</f>
        <v>0</v>
      </c>
      <c r="GN916" s="0" t="n">
        <f aca="false">IF(CHOOSE(MATCH(CU$5,$B$10:$E$10,0),$B916,$C916,$D916,$E916)*CU$6+CU916*CU$7&lt;CU$2,CU$3*CU$4,0)</f>
        <v>0</v>
      </c>
      <c r="GO916" s="0" t="n">
        <f aca="false">IF(CHOOSE(MATCH(CV$5,$B$10:$E$10,0),$B916,$C916,$D916,$E916)*CV$6+CV916*CV$7&lt;CV$2,CV$3*CV$4,0)</f>
        <v>0</v>
      </c>
      <c r="GP916" s="0" t="n">
        <f aca="false">IF(CHOOSE(MATCH(CW$5,$B$10:$E$10,0),$B916,$C916,$D916,$E916)*CW$6+CW916*CW$7&lt;CW$2,CW$3*CW$4,0)</f>
        <v>0</v>
      </c>
      <c r="GQ916" s="0" t="n">
        <f aca="false">IF(CHOOSE(MATCH(CX$5,$B$10:$E$10,0),$B916,$C916,$D916,$E916)*CX$6+CX916*CX$7&lt;CX$2,CX$3*CX$4,0)</f>
        <v>0</v>
      </c>
      <c r="GS916" s="0" t="n">
        <f aca="false">SUM(CZ916:GQ916)</f>
        <v>12.5</v>
      </c>
      <c r="GT916" s="0" t="n">
        <f aca="false">IF(GS916&gt;$GS$6,1,0)</f>
        <v>0</v>
      </c>
    </row>
    <row r="917" customFormat="false" ht="14" hidden="false" customHeight="false" outlineLevel="0" collapsed="false">
      <c r="A917" s="0" t="n">
        <v>907</v>
      </c>
      <c r="B917" s="0" t="n">
        <v>2.04169044752861</v>
      </c>
      <c r="C917" s="0" t="n">
        <v>1.32820135957313</v>
      </c>
      <c r="D917" s="0" t="n">
        <v>-0.633277443256889</v>
      </c>
      <c r="E917" s="0" t="n">
        <v>-0.241459133081559</v>
      </c>
      <c r="G917" s="0" t="n">
        <v>-0.781060407462064</v>
      </c>
      <c r="H917" s="0" t="n">
        <v>-1.26924987853272</v>
      </c>
      <c r="I917" s="0" t="n">
        <v>-0.220443325815722</v>
      </c>
      <c r="J917" s="0" t="n">
        <v>1.71355168276932</v>
      </c>
      <c r="K917" s="0" t="n">
        <v>-0.564243691769661</v>
      </c>
      <c r="L917" s="0" t="n">
        <v>0.670725057716481</v>
      </c>
      <c r="M917" s="0" t="n">
        <v>0.0021032064978499</v>
      </c>
      <c r="N917" s="0" t="n">
        <v>1.01546447695</v>
      </c>
      <c r="O917" s="0" t="n">
        <v>-0.114500835479703</v>
      </c>
      <c r="P917" s="0" t="n">
        <v>1.13446503746673</v>
      </c>
      <c r="Q917" s="0" t="n">
        <v>1.12404450192116</v>
      </c>
      <c r="R917" s="0" t="n">
        <v>0.439248424299876</v>
      </c>
      <c r="S917" s="0" t="n">
        <v>0.707586877979338</v>
      </c>
      <c r="T917" s="0" t="n">
        <v>1.26192389870994</v>
      </c>
      <c r="U917" s="0" t="n">
        <v>-1.18930074677337</v>
      </c>
      <c r="V917" s="0" t="n">
        <v>0.0227601049118675</v>
      </c>
      <c r="W917" s="0" t="n">
        <v>1.03199909062823</v>
      </c>
      <c r="X917" s="0" t="n">
        <v>0.67715745899477</v>
      </c>
      <c r="Y917" s="0" t="n">
        <v>-0.316597379423911</v>
      </c>
      <c r="Z917" s="0" t="n">
        <v>0.593643108004471</v>
      </c>
      <c r="AA917" s="0" t="n">
        <v>1.12217549030902</v>
      </c>
      <c r="AB917" s="0" t="n">
        <v>0.823488335299771</v>
      </c>
      <c r="AC917" s="0" t="n">
        <v>0.367292614100734</v>
      </c>
      <c r="AD917" s="0" t="n">
        <v>0.211048245546408</v>
      </c>
      <c r="AE917" s="0" t="n">
        <v>0.576214915781748</v>
      </c>
      <c r="AF917" s="0" t="n">
        <v>0.568554696656065</v>
      </c>
      <c r="AG917" s="0" t="n">
        <v>-0.746244950278197</v>
      </c>
      <c r="AH917" s="0" t="n">
        <v>0.15541786524409</v>
      </c>
      <c r="AI917" s="0" t="n">
        <v>-0.566217295272509</v>
      </c>
      <c r="AJ917" s="0" t="n">
        <v>-0.221463096750085</v>
      </c>
      <c r="AK917" s="0" t="n">
        <v>-0.810352958069416</v>
      </c>
      <c r="AL917" s="0" t="n">
        <v>0.186391844181344</v>
      </c>
      <c r="AM917" s="0" t="n">
        <v>1.08532049125643</v>
      </c>
      <c r="AN917" s="0" t="n">
        <v>-0.215821955862339</v>
      </c>
      <c r="AO917" s="0" t="n">
        <v>-0.458539943792857</v>
      </c>
      <c r="AP917" s="0" t="n">
        <v>1.62315700436011</v>
      </c>
      <c r="AQ917" s="0" t="n">
        <v>-0.389480874218862</v>
      </c>
      <c r="AR917" s="0" t="n">
        <v>1.0236976777378</v>
      </c>
      <c r="AS917" s="0" t="n">
        <v>-0.915022155822953</v>
      </c>
      <c r="AT917" s="0" t="n">
        <v>-0.250331595452735</v>
      </c>
      <c r="AU917" s="0" t="n">
        <v>-0.107264668258722</v>
      </c>
      <c r="AV917" s="0" t="n">
        <v>-0.0253612597589381</v>
      </c>
      <c r="AW917" s="0" t="n">
        <v>-0.797249413153622</v>
      </c>
      <c r="AX917" s="0" t="n">
        <v>0.887353053258266</v>
      </c>
      <c r="AY917" s="0" t="n">
        <v>0.0456475390819833</v>
      </c>
      <c r="AZ917" s="0" t="n">
        <v>1.69782197190216</v>
      </c>
      <c r="BA917" s="0" t="n">
        <v>-0.604076149102184</v>
      </c>
      <c r="BB917" s="0" t="n">
        <v>-1.53733708430082</v>
      </c>
      <c r="BC917" s="0" t="n">
        <v>-1.38991254061693</v>
      </c>
      <c r="BD917" s="0" t="n">
        <v>0.0353884388459846</v>
      </c>
      <c r="BE917" s="0" t="n">
        <v>-0.599309259996517</v>
      </c>
      <c r="BF917" s="0" t="n">
        <v>0.605729155722656</v>
      </c>
      <c r="BG917" s="0" t="n">
        <v>1.7470392776886</v>
      </c>
      <c r="BH917" s="0" t="n">
        <v>0.268131543634809</v>
      </c>
      <c r="BI917" s="0" t="n">
        <v>0.810459823696874</v>
      </c>
      <c r="BJ917" s="0" t="n">
        <v>1.36950347950915</v>
      </c>
      <c r="BK917" s="0" t="n">
        <v>1.05414073914289</v>
      </c>
      <c r="BL917" s="0" t="n">
        <v>0.148221488416311</v>
      </c>
      <c r="BM917" s="0" t="n">
        <v>-2.13704879570287</v>
      </c>
      <c r="BN917" s="0" t="n">
        <v>-2.84395355265588</v>
      </c>
      <c r="BO917" s="0" t="n">
        <v>-0.677637217449956</v>
      </c>
      <c r="BP917" s="0" t="n">
        <v>0.147060745803174</v>
      </c>
      <c r="BQ917" s="0" t="n">
        <v>2.33056198339909</v>
      </c>
      <c r="BR917" s="0" t="n">
        <v>0.22091398932389</v>
      </c>
      <c r="BS917" s="0" t="n">
        <v>0.531267687620129</v>
      </c>
      <c r="BT917" s="0" t="n">
        <v>-0.28952626962564</v>
      </c>
      <c r="BU917" s="0" t="n">
        <v>0.00126192389870994</v>
      </c>
      <c r="BV917" s="0" t="n">
        <v>-0.237328094954137</v>
      </c>
      <c r="BW917" s="0" t="n">
        <v>-0.821878529677633</v>
      </c>
      <c r="BX917" s="0" t="n">
        <v>1.86141733138356</v>
      </c>
      <c r="BY917" s="0" t="n">
        <v>0.162312971951906</v>
      </c>
      <c r="BZ917" s="0" t="n">
        <v>0.0397517396777403</v>
      </c>
      <c r="CA917" s="0" t="n">
        <v>0.716161139280303</v>
      </c>
      <c r="CB917" s="0" t="n">
        <v>-0.63148036133498</v>
      </c>
      <c r="CC917" s="0" t="n">
        <v>1.25432734421338</v>
      </c>
      <c r="CD917" s="0" t="n">
        <v>0.0441150405094959</v>
      </c>
      <c r="CE917" s="0" t="n">
        <v>1.03252205008175</v>
      </c>
      <c r="CF917" s="0" t="n">
        <v>0.0386796727980254</v>
      </c>
      <c r="CG917" s="0" t="n">
        <v>-0.637373887002468</v>
      </c>
      <c r="CH917" s="0" t="n">
        <v>-1.27302428154508</v>
      </c>
      <c r="CI917" s="0" t="n">
        <v>1.26805389299989</v>
      </c>
      <c r="CJ917" s="0" t="n">
        <v>-0.231901822189684</v>
      </c>
      <c r="CK917" s="0" t="n">
        <v>-1.03866796052898</v>
      </c>
      <c r="CL917" s="0" t="n">
        <v>0.511026883032173</v>
      </c>
      <c r="CM917" s="0" t="n">
        <v>-0.0462591742689256</v>
      </c>
      <c r="CN917" s="0" t="n">
        <v>-1.01149908005027</v>
      </c>
      <c r="CO917" s="0" t="n">
        <v>0.308886001221254</v>
      </c>
      <c r="CP917" s="0" t="n">
        <v>-0.00608224581810646</v>
      </c>
      <c r="CQ917" s="0" t="n">
        <v>-0.418282297687256</v>
      </c>
      <c r="CR917" s="0" t="n">
        <v>-1.64673565450357</v>
      </c>
      <c r="CS917" s="0" t="n">
        <v>0.824347807792947</v>
      </c>
      <c r="CT917" s="0" t="n">
        <v>0.459219791082433</v>
      </c>
      <c r="CU917" s="0" t="n">
        <v>1.25063934319769</v>
      </c>
      <c r="CV917" s="0" t="n">
        <v>0.0101363184512593</v>
      </c>
      <c r="CW917" s="0" t="n">
        <v>0.977013314695796</v>
      </c>
      <c r="CX917" s="0" t="n">
        <v>-2.07523044082336</v>
      </c>
      <c r="CZ917" s="0" t="n">
        <f aca="false">IF(CHOOSE(MATCH(G$5,$B$10:$E$10,0),$B917,$C917,$D917,$E917)*G$6+G917*G$7&lt;G$2,G$3*G$4,0)</f>
        <v>0</v>
      </c>
      <c r="DA917" s="0" t="n">
        <f aca="false">IF(CHOOSE(MATCH(H$5,$B$10:$E$10,0),$B917,$C917,$D917,$E917)*H$6+H917*H$7&lt;H$2,H$3*H$4,0)</f>
        <v>0</v>
      </c>
      <c r="DB917" s="0" t="n">
        <f aca="false">IF(CHOOSE(MATCH(I$5,$B$10:$E$10,0),$B917,$C917,$D917,$E917)*I$6+I917*I$7&lt;I$2,I$3*I$4,0)</f>
        <v>0</v>
      </c>
      <c r="DC917" s="0" t="n">
        <f aca="false">IF(CHOOSE(MATCH(J$5,$B$10:$E$10,0),$B917,$C917,$D917,$E917)*J$6+J917*J$7&lt;J$2,J$3*J$4,0)</f>
        <v>0</v>
      </c>
      <c r="DD917" s="0" t="n">
        <f aca="false">IF(CHOOSE(MATCH(K$5,$B$10:$E$10,0),$B917,$C917,$D917,$E917)*K$6+K917*K$7&lt;K$2,K$3*K$4,0)</f>
        <v>0</v>
      </c>
      <c r="DE917" s="0" t="n">
        <f aca="false">IF(CHOOSE(MATCH(L$5,$B$10:$E$10,0),$B917,$C917,$D917,$E917)*L$6+L917*L$7&lt;L$2,L$3*L$4,0)</f>
        <v>0</v>
      </c>
      <c r="DF917" s="0" t="n">
        <f aca="false">IF(CHOOSE(MATCH(M$5,$B$10:$E$10,0),$B917,$C917,$D917,$E917)*M$6+M917*M$7&lt;M$2,M$3*M$4,0)</f>
        <v>0</v>
      </c>
      <c r="DG917" s="0" t="n">
        <f aca="false">IF(CHOOSE(MATCH(N$5,$B$10:$E$10,0),$B917,$C917,$D917,$E917)*N$6+N917*N$7&lt;N$2,N$3*N$4,0)</f>
        <v>0</v>
      </c>
      <c r="DH917" s="0" t="n">
        <f aca="false">IF(CHOOSE(MATCH(O$5,$B$10:$E$10,0),$B917,$C917,$D917,$E917)*O$6+O917*O$7&lt;O$2,O$3*O$4,0)</f>
        <v>0</v>
      </c>
      <c r="DI917" s="0" t="n">
        <f aca="false">IF(CHOOSE(MATCH(P$5,$B$10:$E$10,0),$B917,$C917,$D917,$E917)*P$6+P917*P$7&lt;P$2,P$3*P$4,0)</f>
        <v>0</v>
      </c>
      <c r="DJ917" s="0" t="n">
        <f aca="false">IF(CHOOSE(MATCH(Q$5,$B$10:$E$10,0),$B917,$C917,$D917,$E917)*Q$6+Q917*Q$7&lt;Q$2,Q$3*Q$4,0)</f>
        <v>0</v>
      </c>
      <c r="DK917" s="0" t="n">
        <f aca="false">IF(CHOOSE(MATCH(R$5,$B$10:$E$10,0),$B917,$C917,$D917,$E917)*R$6+R917*R$7&lt;R$2,R$3*R$4,0)</f>
        <v>0</v>
      </c>
      <c r="DL917" s="0" t="n">
        <f aca="false">IF(CHOOSE(MATCH(S$5,$B$10:$E$10,0),$B917,$C917,$D917,$E917)*S$6+S917*S$7&lt;S$2,S$3*S$4,0)</f>
        <v>0</v>
      </c>
      <c r="DM917" s="0" t="n">
        <f aca="false">IF(CHOOSE(MATCH(T$5,$B$10:$E$10,0),$B917,$C917,$D917,$E917)*T$6+T917*T$7&lt;T$2,T$3*T$4,0)</f>
        <v>0</v>
      </c>
      <c r="DN917" s="0" t="n">
        <f aca="false">IF(CHOOSE(MATCH(U$5,$B$10:$E$10,0),$B917,$C917,$D917,$E917)*U$6+U917*U$7&lt;U$2,U$3*U$4,0)</f>
        <v>0</v>
      </c>
      <c r="DO917" s="0" t="n">
        <f aca="false">IF(CHOOSE(MATCH(V$5,$B$10:$E$10,0),$B917,$C917,$D917,$E917)*V$6+V917*V$7&lt;V$2,V$3*V$4,0)</f>
        <v>0</v>
      </c>
      <c r="DP917" s="0" t="n">
        <f aca="false">IF(CHOOSE(MATCH(W$5,$B$10:$E$10,0),$B917,$C917,$D917,$E917)*W$6+W917*W$7&lt;W$2,W$3*W$4,0)</f>
        <v>0</v>
      </c>
      <c r="DQ917" s="0" t="n">
        <f aca="false">IF(CHOOSE(MATCH(X$5,$B$10:$E$10,0),$B917,$C917,$D917,$E917)*X$6+X917*X$7&lt;X$2,X$3*X$4,0)</f>
        <v>0</v>
      </c>
      <c r="DR917" s="0" t="n">
        <f aca="false">IF(CHOOSE(MATCH(Y$5,$B$10:$E$10,0),$B917,$C917,$D917,$E917)*Y$6+Y917*Y$7&lt;Y$2,Y$3*Y$4,0)</f>
        <v>0</v>
      </c>
      <c r="DS917" s="0" t="n">
        <f aca="false">IF(CHOOSE(MATCH(Z$5,$B$10:$E$10,0),$B917,$C917,$D917,$E917)*Z$6+Z917*Z$7&lt;Z$2,Z$3*Z$4,0)</f>
        <v>0</v>
      </c>
      <c r="DT917" s="0" t="n">
        <f aca="false">IF(CHOOSE(MATCH(AA$5,$B$10:$E$10,0),$B917,$C917,$D917,$E917)*AA$6+AA917*AA$7&lt;AA$2,AA$3*AA$4,0)</f>
        <v>0</v>
      </c>
      <c r="DU917" s="0" t="n">
        <f aca="false">IF(CHOOSE(MATCH(AB$5,$B$10:$E$10,0),$B917,$C917,$D917,$E917)*AB$6+AB917*AB$7&lt;AB$2,AB$3*AB$4,0)</f>
        <v>0</v>
      </c>
      <c r="DV917" s="0" t="n">
        <f aca="false">IF(CHOOSE(MATCH(AC$5,$B$10:$E$10,0),$B917,$C917,$D917,$E917)*AC$6+AC917*AC$7&lt;AC$2,AC$3*AC$4,0)</f>
        <v>0</v>
      </c>
      <c r="DW917" s="0" t="n">
        <f aca="false">IF(CHOOSE(MATCH(AD$5,$B$10:$E$10,0),$B917,$C917,$D917,$E917)*AD$6+AD917*AD$7&lt;AD$2,AD$3*AD$4,0)</f>
        <v>0</v>
      </c>
      <c r="DX917" s="0" t="n">
        <f aca="false">IF(CHOOSE(MATCH(AE$5,$B$10:$E$10,0),$B917,$C917,$D917,$E917)*AE$6+AE917*AE$7&lt;AE$2,AE$3*AE$4,0)</f>
        <v>0</v>
      </c>
      <c r="DY917" s="0" t="n">
        <f aca="false">IF(CHOOSE(MATCH(AF$5,$B$10:$E$10,0),$B917,$C917,$D917,$E917)*AF$6+AF917*AF$7&lt;AF$2,AF$3*AF$4,0)</f>
        <v>0</v>
      </c>
      <c r="DZ917" s="0" t="n">
        <f aca="false">IF(CHOOSE(MATCH(AG$5,$B$10:$E$10,0),$B917,$C917,$D917,$E917)*AG$6+AG917*AG$7&lt;AG$2,AG$3*AG$4,0)</f>
        <v>0</v>
      </c>
      <c r="EA917" s="0" t="n">
        <f aca="false">IF(CHOOSE(MATCH(AH$5,$B$10:$E$10,0),$B917,$C917,$D917,$E917)*AH$6+AH917*AH$7&lt;AH$2,AH$3*AH$4,0)</f>
        <v>0</v>
      </c>
      <c r="EB917" s="0" t="n">
        <f aca="false">IF(CHOOSE(MATCH(AI$5,$B$10:$E$10,0),$B917,$C917,$D917,$E917)*AI$6+AI917*AI$7&lt;AI$2,AI$3*AI$4,0)</f>
        <v>0</v>
      </c>
      <c r="EC917" s="0" t="n">
        <f aca="false">IF(CHOOSE(MATCH(AJ$5,$B$10:$E$10,0),$B917,$C917,$D917,$E917)*AJ$6+AJ917*AJ$7&lt;AJ$2,AJ$3*AJ$4,0)</f>
        <v>0</v>
      </c>
      <c r="ED917" s="0" t="n">
        <f aca="false">IF(CHOOSE(MATCH(AK$5,$B$10:$E$10,0),$B917,$C917,$D917,$E917)*AK$6+AK917*AK$7&lt;AK$2,AK$3*AK$4,0)</f>
        <v>0</v>
      </c>
      <c r="EE917" s="0" t="n">
        <f aca="false">IF(CHOOSE(MATCH(AL$5,$B$10:$E$10,0),$B917,$C917,$D917,$E917)*AL$6+AL917*AL$7&lt;AL$2,AL$3*AL$4,0)</f>
        <v>0</v>
      </c>
      <c r="EF917" s="0" t="n">
        <f aca="false">IF(CHOOSE(MATCH(AM$5,$B$10:$E$10,0),$B917,$C917,$D917,$E917)*AM$6+AM917*AM$7&lt;AM$2,AM$3*AM$4,0)</f>
        <v>0</v>
      </c>
      <c r="EG917" s="0" t="n">
        <f aca="false">IF(CHOOSE(MATCH(AN$5,$B$10:$E$10,0),$B917,$C917,$D917,$E917)*AN$6+AN917*AN$7&lt;AN$2,AN$3*AN$4,0)</f>
        <v>0</v>
      </c>
      <c r="EH917" s="0" t="n">
        <f aca="false">IF(CHOOSE(MATCH(AO$5,$B$10:$E$10,0),$B917,$C917,$D917,$E917)*AO$6+AO917*AO$7&lt;AO$2,AO$3*AO$4,0)</f>
        <v>0</v>
      </c>
      <c r="EI917" s="0" t="n">
        <f aca="false">IF(CHOOSE(MATCH(AP$5,$B$10:$E$10,0),$B917,$C917,$D917,$E917)*AP$6+AP917*AP$7&lt;AP$2,AP$3*AP$4,0)</f>
        <v>0</v>
      </c>
      <c r="EJ917" s="0" t="n">
        <f aca="false">IF(CHOOSE(MATCH(AQ$5,$B$10:$E$10,0),$B917,$C917,$D917,$E917)*AQ$6+AQ917*AQ$7&lt;AQ$2,AQ$3*AQ$4,0)</f>
        <v>0</v>
      </c>
      <c r="EK917" s="0" t="n">
        <f aca="false">IF(CHOOSE(MATCH(AR$5,$B$10:$E$10,0),$B917,$C917,$D917,$E917)*AR$6+AR917*AR$7&lt;AR$2,AR$3*AR$4,0)</f>
        <v>0</v>
      </c>
      <c r="EL917" s="0" t="n">
        <f aca="false">IF(CHOOSE(MATCH(AS$5,$B$10:$E$10,0),$B917,$C917,$D917,$E917)*AS$6+AS917*AS$7&lt;AS$2,AS$3*AS$4,0)</f>
        <v>0</v>
      </c>
      <c r="EM917" s="0" t="n">
        <f aca="false">IF(CHOOSE(MATCH(AT$5,$B$10:$E$10,0),$B917,$C917,$D917,$E917)*AT$6+AT917*AT$7&lt;AT$2,AT$3*AT$4,0)</f>
        <v>0</v>
      </c>
      <c r="EN917" s="0" t="n">
        <f aca="false">IF(CHOOSE(MATCH(AU$5,$B$10:$E$10,0),$B917,$C917,$D917,$E917)*AU$6+AU917*AU$7&lt;AU$2,AU$3*AU$4,0)</f>
        <v>0</v>
      </c>
      <c r="EO917" s="0" t="n">
        <f aca="false">IF(CHOOSE(MATCH(AV$5,$B$10:$E$10,0),$B917,$C917,$D917,$E917)*AV$6+AV917*AV$7&lt;AV$2,AV$3*AV$4,0)</f>
        <v>0</v>
      </c>
      <c r="EP917" s="0" t="n">
        <f aca="false">IF(CHOOSE(MATCH(AW$5,$B$10:$E$10,0),$B917,$C917,$D917,$E917)*AW$6+AW917*AW$7&lt;AW$2,AW$3*AW$4,0)</f>
        <v>0</v>
      </c>
      <c r="EQ917" s="0" t="n">
        <f aca="false">IF(CHOOSE(MATCH(AX$5,$B$10:$E$10,0),$B917,$C917,$D917,$E917)*AX$6+AX917*AX$7&lt;AX$2,AX$3*AX$4,0)</f>
        <v>0</v>
      </c>
      <c r="ER917" s="0" t="n">
        <f aca="false">IF(CHOOSE(MATCH(AY$5,$B$10:$E$10,0),$B917,$C917,$D917,$E917)*AY$6+AY917*AY$7&lt;AY$2,AY$3*AY$4,0)</f>
        <v>0</v>
      </c>
      <c r="ES917" s="0" t="n">
        <f aca="false">IF(CHOOSE(MATCH(AZ$5,$B$10:$E$10,0),$B917,$C917,$D917,$E917)*AZ$6+AZ917*AZ$7&lt;AZ$2,AZ$3*AZ$4,0)</f>
        <v>0</v>
      </c>
      <c r="ET917" s="0" t="n">
        <f aca="false">IF(CHOOSE(MATCH(BA$5,$B$10:$E$10,0),$B917,$C917,$D917,$E917)*BA$6+BA917*BA$7&lt;BA$2,BA$3*BA$4,0)</f>
        <v>0</v>
      </c>
      <c r="EU917" s="0" t="n">
        <f aca="false">IF(CHOOSE(MATCH(BB$5,$B$10:$E$10,0),$B917,$C917,$D917,$E917)*BB$6+BB917*BB$7&lt;BB$2,BB$3*BB$4,0)</f>
        <v>0</v>
      </c>
      <c r="EV917" s="0" t="n">
        <f aca="false">IF(CHOOSE(MATCH(BC$5,$B$10:$E$10,0),$B917,$C917,$D917,$E917)*BC$6+BC917*BC$7&lt;BC$2,BC$3*BC$4,0)</f>
        <v>0</v>
      </c>
      <c r="EW917" s="0" t="n">
        <f aca="false">IF(CHOOSE(MATCH(BD$5,$B$10:$E$10,0),$B917,$C917,$D917,$E917)*BD$6+BD917*BD$7&lt;BD$2,BD$3*BD$4,0)</f>
        <v>0</v>
      </c>
      <c r="EX917" s="0" t="n">
        <f aca="false">IF(CHOOSE(MATCH(BE$5,$B$10:$E$10,0),$B917,$C917,$D917,$E917)*BE$6+BE917*BE$7&lt;BE$2,BE$3*BE$4,0)</f>
        <v>0</v>
      </c>
      <c r="EY917" s="0" t="n">
        <f aca="false">IF(CHOOSE(MATCH(BF$5,$B$10:$E$10,0),$B917,$C917,$D917,$E917)*BF$6+BF917*BF$7&lt;BF$2,BF$3*BF$4,0)</f>
        <v>0</v>
      </c>
      <c r="EZ917" s="0" t="n">
        <f aca="false">IF(CHOOSE(MATCH(BG$5,$B$10:$E$10,0),$B917,$C917,$D917,$E917)*BG$6+BG917*BG$7&lt;BG$2,BG$3*BG$4,0)</f>
        <v>0</v>
      </c>
      <c r="FA917" s="0" t="n">
        <f aca="false">IF(CHOOSE(MATCH(BH$5,$B$10:$E$10,0),$B917,$C917,$D917,$E917)*BH$6+BH917*BH$7&lt;BH$2,BH$3*BH$4,0)</f>
        <v>0</v>
      </c>
      <c r="FB917" s="0" t="n">
        <f aca="false">IF(CHOOSE(MATCH(BI$5,$B$10:$E$10,0),$B917,$C917,$D917,$E917)*BI$6+BI917*BI$7&lt;BI$2,BI$3*BI$4,0)</f>
        <v>0</v>
      </c>
      <c r="FC917" s="0" t="n">
        <f aca="false">IF(CHOOSE(MATCH(BJ$5,$B$10:$E$10,0),$B917,$C917,$D917,$E917)*BJ$6+BJ917*BJ$7&lt;BJ$2,BJ$3*BJ$4,0)</f>
        <v>0</v>
      </c>
      <c r="FD917" s="0" t="n">
        <f aca="false">IF(CHOOSE(MATCH(BK$5,$B$10:$E$10,0),$B917,$C917,$D917,$E917)*BK$6+BK917*BK$7&lt;BK$2,BK$3*BK$4,0)</f>
        <v>0</v>
      </c>
      <c r="FE917" s="0" t="n">
        <f aca="false">IF(CHOOSE(MATCH(BL$5,$B$10:$E$10,0),$B917,$C917,$D917,$E917)*BL$6+BL917*BL$7&lt;BL$2,BL$3*BL$4,0)</f>
        <v>0</v>
      </c>
      <c r="FF917" s="0" t="n">
        <f aca="false">IF(CHOOSE(MATCH(BM$5,$B$10:$E$10,0),$B917,$C917,$D917,$E917)*BM$6+BM917*BM$7&lt;BM$2,BM$3*BM$4,0)</f>
        <v>0.5</v>
      </c>
      <c r="FG917" s="0" t="n">
        <f aca="false">IF(CHOOSE(MATCH(BN$5,$B$10:$E$10,0),$B917,$C917,$D917,$E917)*BN$6+BN917*BN$7&lt;BN$2,BN$3*BN$4,0)</f>
        <v>0.5</v>
      </c>
      <c r="FH917" s="0" t="n">
        <f aca="false">IF(CHOOSE(MATCH(BO$5,$B$10:$E$10,0),$B917,$C917,$D917,$E917)*BO$6+BO917*BO$7&lt;BO$2,BO$3*BO$4,0)</f>
        <v>0</v>
      </c>
      <c r="FI917" s="0" t="n">
        <f aca="false">IF(CHOOSE(MATCH(BP$5,$B$10:$E$10,0),$B917,$C917,$D917,$E917)*BP$6+BP917*BP$7&lt;BP$2,BP$3*BP$4,0)</f>
        <v>0</v>
      </c>
      <c r="FJ917" s="0" t="n">
        <f aca="false">IF(CHOOSE(MATCH(BQ$5,$B$10:$E$10,0),$B917,$C917,$D917,$E917)*BQ$6+BQ917*BQ$7&lt;BQ$2,BQ$3*BQ$4,0)</f>
        <v>0</v>
      </c>
      <c r="FK917" s="0" t="n">
        <f aca="false">IF(CHOOSE(MATCH(BR$5,$B$10:$E$10,0),$B917,$C917,$D917,$E917)*BR$6+BR917*BR$7&lt;BR$2,BR$3*BR$4,0)</f>
        <v>0</v>
      </c>
      <c r="FL917" s="0" t="n">
        <f aca="false">IF(CHOOSE(MATCH(BS$5,$B$10:$E$10,0),$B917,$C917,$D917,$E917)*BS$6+BS917*BS$7&lt;BS$2,BS$3*BS$4,0)</f>
        <v>0</v>
      </c>
      <c r="FM917" s="0" t="n">
        <f aca="false">IF(CHOOSE(MATCH(BT$5,$B$10:$E$10,0),$B917,$C917,$D917,$E917)*BT$6+BT917*BT$7&lt;BT$2,BT$3*BT$4,0)</f>
        <v>0</v>
      </c>
      <c r="FN917" s="0" t="n">
        <f aca="false">IF(CHOOSE(MATCH(BU$5,$B$10:$E$10,0),$B917,$C917,$D917,$E917)*BU$6+BU917*BU$7&lt;BU$2,BU$3*BU$4,0)</f>
        <v>0</v>
      </c>
      <c r="FO917" s="0" t="n">
        <f aca="false">IF(CHOOSE(MATCH(BV$5,$B$10:$E$10,0),$B917,$C917,$D917,$E917)*BV$6+BV917*BV$7&lt;BV$2,BV$3*BV$4,0)</f>
        <v>0</v>
      </c>
      <c r="FP917" s="0" t="n">
        <f aca="false">IF(CHOOSE(MATCH(BW$5,$B$10:$E$10,0),$B917,$C917,$D917,$E917)*BW$6+BW917*BW$7&lt;BW$2,BW$3*BW$4,0)</f>
        <v>0</v>
      </c>
      <c r="FQ917" s="0" t="n">
        <f aca="false">IF(CHOOSE(MATCH(BX$5,$B$10:$E$10,0),$B917,$C917,$D917,$E917)*BX$6+BX917*BX$7&lt;BX$2,BX$3*BX$4,0)</f>
        <v>0</v>
      </c>
      <c r="FR917" s="0" t="n">
        <f aca="false">IF(CHOOSE(MATCH(BY$5,$B$10:$E$10,0),$B917,$C917,$D917,$E917)*BY$6+BY917*BY$7&lt;BY$2,BY$3*BY$4,0)</f>
        <v>0</v>
      </c>
      <c r="FS917" s="0" t="n">
        <f aca="false">IF(CHOOSE(MATCH(BZ$5,$B$10:$E$10,0),$B917,$C917,$D917,$E917)*BZ$6+BZ917*BZ$7&lt;BZ$2,BZ$3*BZ$4,0)</f>
        <v>0</v>
      </c>
      <c r="FT917" s="0" t="n">
        <f aca="false">IF(CHOOSE(MATCH(CA$5,$B$10:$E$10,0),$B917,$C917,$D917,$E917)*CA$6+CA917*CA$7&lt;CA$2,CA$3*CA$4,0)</f>
        <v>0</v>
      </c>
      <c r="FU917" s="0" t="n">
        <f aca="false">IF(CHOOSE(MATCH(CB$5,$B$10:$E$10,0),$B917,$C917,$D917,$E917)*CB$6+CB917*CB$7&lt;CB$2,CB$3*CB$4,0)</f>
        <v>0</v>
      </c>
      <c r="FV917" s="0" t="n">
        <f aca="false">IF(CHOOSE(MATCH(CC$5,$B$10:$E$10,0),$B917,$C917,$D917,$E917)*CC$6+CC917*CC$7&lt;CC$2,CC$3*CC$4,0)</f>
        <v>0</v>
      </c>
      <c r="FW917" s="0" t="n">
        <f aca="false">IF(CHOOSE(MATCH(CD$5,$B$10:$E$10,0),$B917,$C917,$D917,$E917)*CD$6+CD917*CD$7&lt;CD$2,CD$3*CD$4,0)</f>
        <v>0</v>
      </c>
      <c r="FX917" s="0" t="n">
        <f aca="false">IF(CHOOSE(MATCH(CE$5,$B$10:$E$10,0),$B917,$C917,$D917,$E917)*CE$6+CE917*CE$7&lt;CE$2,CE$3*CE$4,0)</f>
        <v>0</v>
      </c>
      <c r="FY917" s="0" t="n">
        <f aca="false">IF(CHOOSE(MATCH(CF$5,$B$10:$E$10,0),$B917,$C917,$D917,$E917)*CF$6+CF917*CF$7&lt;CF$2,CF$3*CF$4,0)</f>
        <v>0</v>
      </c>
      <c r="FZ917" s="0" t="n">
        <f aca="false">IF(CHOOSE(MATCH(CG$5,$B$10:$E$10,0),$B917,$C917,$D917,$E917)*CG$6+CG917*CG$7&lt;CG$2,CG$3*CG$4,0)</f>
        <v>0</v>
      </c>
      <c r="GA917" s="0" t="n">
        <f aca="false">IF(CHOOSE(MATCH(CH$5,$B$10:$E$10,0),$B917,$C917,$D917,$E917)*CH$6+CH917*CH$7&lt;CH$2,CH$3*CH$4,0)</f>
        <v>0</v>
      </c>
      <c r="GB917" s="0" t="n">
        <f aca="false">IF(CHOOSE(MATCH(CI$5,$B$10:$E$10,0),$B917,$C917,$D917,$E917)*CI$6+CI917*CI$7&lt;CI$2,CI$3*CI$4,0)</f>
        <v>0</v>
      </c>
      <c r="GC917" s="0" t="n">
        <f aca="false">IF(CHOOSE(MATCH(CJ$5,$B$10:$E$10,0),$B917,$C917,$D917,$E917)*CJ$6+CJ917*CJ$7&lt;CJ$2,CJ$3*CJ$4,0)</f>
        <v>0</v>
      </c>
      <c r="GD917" s="0" t="n">
        <f aca="false">IF(CHOOSE(MATCH(CK$5,$B$10:$E$10,0),$B917,$C917,$D917,$E917)*CK$6+CK917*CK$7&lt;CK$2,CK$3*CK$4,0)</f>
        <v>0</v>
      </c>
      <c r="GE917" s="0" t="n">
        <f aca="false">IF(CHOOSE(MATCH(CL$5,$B$10:$E$10,0),$B917,$C917,$D917,$E917)*CL$6+CL917*CL$7&lt;CL$2,CL$3*CL$4,0)</f>
        <v>0</v>
      </c>
      <c r="GF917" s="0" t="n">
        <f aca="false">IF(CHOOSE(MATCH(CM$5,$B$10:$E$10,0),$B917,$C917,$D917,$E917)*CM$6+CM917*CM$7&lt;CM$2,CM$3*CM$4,0)</f>
        <v>0</v>
      </c>
      <c r="GG917" s="0" t="n">
        <f aca="false">IF(CHOOSE(MATCH(CN$5,$B$10:$E$10,0),$B917,$C917,$D917,$E917)*CN$6+CN917*CN$7&lt;CN$2,CN$3*CN$4,0)</f>
        <v>0</v>
      </c>
      <c r="GH917" s="0" t="n">
        <f aca="false">IF(CHOOSE(MATCH(CO$5,$B$10:$E$10,0),$B917,$C917,$D917,$E917)*CO$6+CO917*CO$7&lt;CO$2,CO$3*CO$4,0)</f>
        <v>0</v>
      </c>
      <c r="GI917" s="0" t="n">
        <f aca="false">IF(CHOOSE(MATCH(CP$5,$B$10:$E$10,0),$B917,$C917,$D917,$E917)*CP$6+CP917*CP$7&lt;CP$2,CP$3*CP$4,0)</f>
        <v>0</v>
      </c>
      <c r="GJ917" s="0" t="n">
        <f aca="false">IF(CHOOSE(MATCH(CQ$5,$B$10:$E$10,0),$B917,$C917,$D917,$E917)*CQ$6+CQ917*CQ$7&lt;CQ$2,CQ$3*CQ$4,0)</f>
        <v>0</v>
      </c>
      <c r="GK917" s="0" t="n">
        <f aca="false">IF(CHOOSE(MATCH(CR$5,$B$10:$E$10,0),$B917,$C917,$D917,$E917)*CR$6+CR917*CR$7&lt;CR$2,CR$3*CR$4,0)</f>
        <v>0</v>
      </c>
      <c r="GL917" s="0" t="n">
        <f aca="false">IF(CHOOSE(MATCH(CS$5,$B$10:$E$10,0),$B917,$C917,$D917,$E917)*CS$6+CS917*CS$7&lt;CS$2,CS$3*CS$4,0)</f>
        <v>0</v>
      </c>
      <c r="GM917" s="0" t="n">
        <f aca="false">IF(CHOOSE(MATCH(CT$5,$B$10:$E$10,0),$B917,$C917,$D917,$E917)*CT$6+CT917*CT$7&lt;CT$2,CT$3*CT$4,0)</f>
        <v>0</v>
      </c>
      <c r="GN917" s="0" t="n">
        <f aca="false">IF(CHOOSE(MATCH(CU$5,$B$10:$E$10,0),$B917,$C917,$D917,$E917)*CU$6+CU917*CU$7&lt;CU$2,CU$3*CU$4,0)</f>
        <v>0</v>
      </c>
      <c r="GO917" s="0" t="n">
        <f aca="false">IF(CHOOSE(MATCH(CV$5,$B$10:$E$10,0),$B917,$C917,$D917,$E917)*CV$6+CV917*CV$7&lt;CV$2,CV$3*CV$4,0)</f>
        <v>0</v>
      </c>
      <c r="GP917" s="0" t="n">
        <f aca="false">IF(CHOOSE(MATCH(CW$5,$B$10:$E$10,0),$B917,$C917,$D917,$E917)*CW$6+CW917*CW$7&lt;CW$2,CW$3*CW$4,0)</f>
        <v>0</v>
      </c>
      <c r="GQ917" s="0" t="n">
        <f aca="false">IF(CHOOSE(MATCH(CX$5,$B$10:$E$10,0),$B917,$C917,$D917,$E917)*CX$6+CX917*CX$7&lt;CX$2,CX$3*CX$4,0)</f>
        <v>0</v>
      </c>
      <c r="GS917" s="0" t="n">
        <f aca="false">SUM(CZ917:GQ917)</f>
        <v>1</v>
      </c>
      <c r="GT917" s="0" t="n">
        <f aca="false">IF(GS917&gt;$GS$6,1,0)</f>
        <v>0</v>
      </c>
    </row>
    <row r="918" customFormat="false" ht="14" hidden="false" customHeight="false" outlineLevel="0" collapsed="false">
      <c r="A918" s="0" t="n">
        <v>908</v>
      </c>
      <c r="B918" s="0" t="n">
        <v>0.432552834732242</v>
      </c>
      <c r="C918" s="0" t="n">
        <v>1.19358857274455</v>
      </c>
      <c r="D918" s="0" t="n">
        <v>1.49963294579154</v>
      </c>
      <c r="E918" s="0" t="n">
        <v>1.70223356442179</v>
      </c>
      <c r="G918" s="0" t="n">
        <v>-0.112036104837898</v>
      </c>
      <c r="H918" s="0" t="n">
        <v>-1.1531528798514</v>
      </c>
      <c r="I918" s="0" t="n">
        <v>1.13344640340074</v>
      </c>
      <c r="J918" s="0" t="n">
        <v>0.84570501712733</v>
      </c>
      <c r="K918" s="0" t="n">
        <v>0.526165422343183</v>
      </c>
      <c r="L918" s="0" t="n">
        <v>0.97282963906764</v>
      </c>
      <c r="M918" s="0" t="n">
        <v>0.646775788482046</v>
      </c>
      <c r="N918" s="0" t="n">
        <v>-0.924599135032622</v>
      </c>
      <c r="O918" s="0" t="n">
        <v>0.401889792556176</v>
      </c>
      <c r="P918" s="0" t="n">
        <v>0.228524186240975</v>
      </c>
      <c r="Q918" s="0" t="n">
        <v>1.98962879949249</v>
      </c>
      <c r="R918" s="0" t="n">
        <v>1.05989329313161</v>
      </c>
      <c r="S918" s="0" t="n">
        <v>0.811096469988115</v>
      </c>
      <c r="T918" s="0" t="n">
        <v>0.55976443036343</v>
      </c>
      <c r="U918" s="0" t="n">
        <v>1.47073933476349</v>
      </c>
      <c r="V918" s="0" t="n">
        <v>-0.406123490392929</v>
      </c>
      <c r="W918" s="0" t="n">
        <v>-0.25427880245843</v>
      </c>
      <c r="X918" s="0" t="n">
        <v>-0.333857315126806</v>
      </c>
      <c r="Y918" s="0" t="n">
        <v>-0.142268845593208</v>
      </c>
      <c r="Z918" s="0" t="n">
        <v>0.122665824164869</v>
      </c>
      <c r="AA918" s="0" t="n">
        <v>1.39414623845369</v>
      </c>
      <c r="AB918" s="0" t="n">
        <v>-0.691854893375421</v>
      </c>
      <c r="AC918" s="0" t="n">
        <v>2.21183654502965</v>
      </c>
      <c r="AD918" s="0" t="n">
        <v>-1.97327608475462</v>
      </c>
      <c r="AE918" s="0" t="n">
        <v>-0.401225861423882</v>
      </c>
      <c r="AF918" s="0" t="n">
        <v>1.35748450702522</v>
      </c>
      <c r="AG918" s="0" t="n">
        <v>0.357571252607158</v>
      </c>
      <c r="AH918" s="0" t="n">
        <v>0.278216703009093</v>
      </c>
      <c r="AI918" s="0" t="n">
        <v>-0.25096255740209</v>
      </c>
      <c r="AJ918" s="0" t="n">
        <v>1.77777110366151</v>
      </c>
      <c r="AK918" s="0" t="n">
        <v>1.06406105260248</v>
      </c>
      <c r="AL918" s="0" t="n">
        <v>0.795673713582801</v>
      </c>
      <c r="AM918" s="0" t="n">
        <v>0.293675839202479</v>
      </c>
      <c r="AN918" s="0" t="n">
        <v>-0.270193822871079</v>
      </c>
      <c r="AO918" s="0" t="n">
        <v>-0.267973518930376</v>
      </c>
      <c r="AP918" s="0" t="n">
        <v>0.0193938376469305</v>
      </c>
      <c r="AQ918" s="0" t="n">
        <v>1.72664840647485</v>
      </c>
      <c r="AR918" s="0" t="n">
        <v>-0.461345734947827</v>
      </c>
      <c r="AS918" s="0" t="n">
        <v>-0.444392753706779</v>
      </c>
      <c r="AT918" s="0" t="n">
        <v>0.776294655224774</v>
      </c>
      <c r="AU918" s="0" t="n">
        <v>-0.833949798106914</v>
      </c>
      <c r="AV918" s="0" t="n">
        <v>0.0560646640224149</v>
      </c>
      <c r="AW918" s="0" t="n">
        <v>0.121586936074891</v>
      </c>
      <c r="AX918" s="0" t="n">
        <v>0.851737240736838</v>
      </c>
      <c r="AY918" s="0" t="n">
        <v>0.424970494350418</v>
      </c>
      <c r="AZ918" s="0" t="n">
        <v>0.980967342911754</v>
      </c>
      <c r="BA918" s="0" t="n">
        <v>0.388490661862306</v>
      </c>
      <c r="BB918" s="0" t="n">
        <v>1.31599108499358</v>
      </c>
      <c r="BC918" s="0" t="n">
        <v>-0.0641114183963509</v>
      </c>
      <c r="BD918" s="0" t="n">
        <v>2.28978024097159</v>
      </c>
      <c r="BE918" s="0" t="n">
        <v>0.33240212360397</v>
      </c>
      <c r="BF918" s="0" t="n">
        <v>-1.19303422252415</v>
      </c>
      <c r="BG918" s="0" t="n">
        <v>-1.81303221324924</v>
      </c>
      <c r="BH918" s="0" t="n">
        <v>0.942220594879473</v>
      </c>
      <c r="BI918" s="0" t="n">
        <v>-0.610515371590736</v>
      </c>
      <c r="BJ918" s="0" t="n">
        <v>0.234024355449947</v>
      </c>
      <c r="BK918" s="0" t="n">
        <v>0.951081347011495</v>
      </c>
      <c r="BL918" s="0" t="n">
        <v>0.0717784587322967</v>
      </c>
      <c r="BM918" s="0" t="n">
        <v>0.403299509343924</v>
      </c>
      <c r="BN918" s="0" t="n">
        <v>0.613006250205217</v>
      </c>
      <c r="BO918" s="0" t="n">
        <v>-0.743418695492437</v>
      </c>
      <c r="BP918" s="0" t="n">
        <v>0.850636752147693</v>
      </c>
      <c r="BQ918" s="0" t="n">
        <v>0.506759079144103</v>
      </c>
      <c r="BR918" s="0" t="n">
        <v>-0.787406406743685</v>
      </c>
      <c r="BS918" s="0" t="n">
        <v>-0.102265858004102</v>
      </c>
      <c r="BT918" s="0" t="n">
        <v>0.288329147224431</v>
      </c>
      <c r="BU918" s="0" t="n">
        <v>-1.56536771100946</v>
      </c>
      <c r="BV918" s="0" t="n">
        <v>0.868903953232802</v>
      </c>
      <c r="BW918" s="0" t="n">
        <v>-0.297991391562391</v>
      </c>
      <c r="BX918" s="0" t="n">
        <v>-0.0881254891282879</v>
      </c>
      <c r="BY918" s="0" t="n">
        <v>-0.0602790350967553</v>
      </c>
      <c r="BZ918" s="0" t="n">
        <v>-1.13752776087495</v>
      </c>
      <c r="CA918" s="0" t="n">
        <v>-0.680431639921153</v>
      </c>
      <c r="CB918" s="0" t="n">
        <v>0.735876710677985</v>
      </c>
      <c r="CC918" s="0" t="n">
        <v>0.620685796093312</v>
      </c>
      <c r="CD918" s="0" t="n">
        <v>-0.697111772751669</v>
      </c>
      <c r="CE918" s="0" t="n">
        <v>-1.47891114465892</v>
      </c>
      <c r="CF918" s="0" t="n">
        <v>-0.421958930019173</v>
      </c>
      <c r="CG918" s="0" t="n">
        <v>-0.426059614255792</v>
      </c>
      <c r="CH918" s="0" t="n">
        <v>-0.468162397737615</v>
      </c>
      <c r="CI918" s="0" t="n">
        <v>0.803572675067699</v>
      </c>
      <c r="CJ918" s="0" t="n">
        <v>0.0395220922655426</v>
      </c>
      <c r="CK918" s="0" t="n">
        <v>-0.789599425843335</v>
      </c>
      <c r="CL918" s="0" t="n">
        <v>-1.11317604023498</v>
      </c>
      <c r="CM918" s="0" t="n">
        <v>1.16257297122502</v>
      </c>
      <c r="CN918" s="0" t="n">
        <v>-2.17863998841494</v>
      </c>
      <c r="CO918" s="0" t="n">
        <v>-0.280840595223708</v>
      </c>
      <c r="CP918" s="0" t="n">
        <v>0.543197984370636</v>
      </c>
      <c r="CQ918" s="0" t="n">
        <v>0.0767647634347668</v>
      </c>
      <c r="CR918" s="0" t="n">
        <v>1.51382664625999</v>
      </c>
      <c r="CS918" s="0" t="n">
        <v>2.14309693546966</v>
      </c>
      <c r="CT918" s="0" t="n">
        <v>1.14810973173007</v>
      </c>
      <c r="CU918" s="0" t="n">
        <v>-1.18004209070932</v>
      </c>
      <c r="CV918" s="0" t="n">
        <v>-1.6414151104982</v>
      </c>
      <c r="CW918" s="0" t="n">
        <v>0.0533066213392885</v>
      </c>
      <c r="CX918" s="0" t="n">
        <v>-1.80322786036413</v>
      </c>
      <c r="CZ918" s="0" t="n">
        <f aca="false">IF(CHOOSE(MATCH(G$5,$B$10:$E$10,0),$B918,$C918,$D918,$E918)*G$6+G918*G$7&lt;G$2,G$3*G$4,0)</f>
        <v>0</v>
      </c>
      <c r="DA918" s="0" t="n">
        <f aca="false">IF(CHOOSE(MATCH(H$5,$B$10:$E$10,0),$B918,$C918,$D918,$E918)*H$6+H918*H$7&lt;H$2,H$3*H$4,0)</f>
        <v>0</v>
      </c>
      <c r="DB918" s="0" t="n">
        <f aca="false">IF(CHOOSE(MATCH(I$5,$B$10:$E$10,0),$B918,$C918,$D918,$E918)*I$6+I918*I$7&lt;I$2,I$3*I$4,0)</f>
        <v>0</v>
      </c>
      <c r="DC918" s="0" t="n">
        <f aca="false">IF(CHOOSE(MATCH(J$5,$B$10:$E$10,0),$B918,$C918,$D918,$E918)*J$6+J918*J$7&lt;J$2,J$3*J$4,0)</f>
        <v>0</v>
      </c>
      <c r="DD918" s="0" t="n">
        <f aca="false">IF(CHOOSE(MATCH(K$5,$B$10:$E$10,0),$B918,$C918,$D918,$E918)*K$6+K918*K$7&lt;K$2,K$3*K$4,0)</f>
        <v>0</v>
      </c>
      <c r="DE918" s="0" t="n">
        <f aca="false">IF(CHOOSE(MATCH(L$5,$B$10:$E$10,0),$B918,$C918,$D918,$E918)*L$6+L918*L$7&lt;L$2,L$3*L$4,0)</f>
        <v>0</v>
      </c>
      <c r="DF918" s="0" t="n">
        <f aca="false">IF(CHOOSE(MATCH(M$5,$B$10:$E$10,0),$B918,$C918,$D918,$E918)*M$6+M918*M$7&lt;M$2,M$3*M$4,0)</f>
        <v>0</v>
      </c>
      <c r="DG918" s="0" t="n">
        <f aca="false">IF(CHOOSE(MATCH(N$5,$B$10:$E$10,0),$B918,$C918,$D918,$E918)*N$6+N918*N$7&lt;N$2,N$3*N$4,0)</f>
        <v>0</v>
      </c>
      <c r="DH918" s="0" t="n">
        <f aca="false">IF(CHOOSE(MATCH(O$5,$B$10:$E$10,0),$B918,$C918,$D918,$E918)*O$6+O918*O$7&lt;O$2,O$3*O$4,0)</f>
        <v>0</v>
      </c>
      <c r="DI918" s="0" t="n">
        <f aca="false">IF(CHOOSE(MATCH(P$5,$B$10:$E$10,0),$B918,$C918,$D918,$E918)*P$6+P918*P$7&lt;P$2,P$3*P$4,0)</f>
        <v>0</v>
      </c>
      <c r="DJ918" s="0" t="n">
        <f aca="false">IF(CHOOSE(MATCH(Q$5,$B$10:$E$10,0),$B918,$C918,$D918,$E918)*Q$6+Q918*Q$7&lt;Q$2,Q$3*Q$4,0)</f>
        <v>0</v>
      </c>
      <c r="DK918" s="0" t="n">
        <f aca="false">IF(CHOOSE(MATCH(R$5,$B$10:$E$10,0),$B918,$C918,$D918,$E918)*R$6+R918*R$7&lt;R$2,R$3*R$4,0)</f>
        <v>0</v>
      </c>
      <c r="DL918" s="0" t="n">
        <f aca="false">IF(CHOOSE(MATCH(S$5,$B$10:$E$10,0),$B918,$C918,$D918,$E918)*S$6+S918*S$7&lt;S$2,S$3*S$4,0)</f>
        <v>0</v>
      </c>
      <c r="DM918" s="0" t="n">
        <f aca="false">IF(CHOOSE(MATCH(T$5,$B$10:$E$10,0),$B918,$C918,$D918,$E918)*T$6+T918*T$7&lt;T$2,T$3*T$4,0)</f>
        <v>0</v>
      </c>
      <c r="DN918" s="0" t="n">
        <f aca="false">IF(CHOOSE(MATCH(U$5,$B$10:$E$10,0),$B918,$C918,$D918,$E918)*U$6+U918*U$7&lt;U$2,U$3*U$4,0)</f>
        <v>0</v>
      </c>
      <c r="DO918" s="0" t="n">
        <f aca="false">IF(CHOOSE(MATCH(V$5,$B$10:$E$10,0),$B918,$C918,$D918,$E918)*V$6+V918*V$7&lt;V$2,V$3*V$4,0)</f>
        <v>0</v>
      </c>
      <c r="DP918" s="0" t="n">
        <f aca="false">IF(CHOOSE(MATCH(W$5,$B$10:$E$10,0),$B918,$C918,$D918,$E918)*W$6+W918*W$7&lt;W$2,W$3*W$4,0)</f>
        <v>0</v>
      </c>
      <c r="DQ918" s="0" t="n">
        <f aca="false">IF(CHOOSE(MATCH(X$5,$B$10:$E$10,0),$B918,$C918,$D918,$E918)*X$6+X918*X$7&lt;X$2,X$3*X$4,0)</f>
        <v>0</v>
      </c>
      <c r="DR918" s="0" t="n">
        <f aca="false">IF(CHOOSE(MATCH(Y$5,$B$10:$E$10,0),$B918,$C918,$D918,$E918)*Y$6+Y918*Y$7&lt;Y$2,Y$3*Y$4,0)</f>
        <v>0</v>
      </c>
      <c r="DS918" s="0" t="n">
        <f aca="false">IF(CHOOSE(MATCH(Z$5,$B$10:$E$10,0),$B918,$C918,$D918,$E918)*Z$6+Z918*Z$7&lt;Z$2,Z$3*Z$4,0)</f>
        <v>0</v>
      </c>
      <c r="DT918" s="0" t="n">
        <f aca="false">IF(CHOOSE(MATCH(AA$5,$B$10:$E$10,0),$B918,$C918,$D918,$E918)*AA$6+AA918*AA$7&lt;AA$2,AA$3*AA$4,0)</f>
        <v>0</v>
      </c>
      <c r="DU918" s="0" t="n">
        <f aca="false">IF(CHOOSE(MATCH(AB$5,$B$10:$E$10,0),$B918,$C918,$D918,$E918)*AB$6+AB918*AB$7&lt;AB$2,AB$3*AB$4,0)</f>
        <v>0</v>
      </c>
      <c r="DV918" s="0" t="n">
        <f aca="false">IF(CHOOSE(MATCH(AC$5,$B$10:$E$10,0),$B918,$C918,$D918,$E918)*AC$6+AC918*AC$7&lt;AC$2,AC$3*AC$4,0)</f>
        <v>0</v>
      </c>
      <c r="DW918" s="0" t="n">
        <f aca="false">IF(CHOOSE(MATCH(AD$5,$B$10:$E$10,0),$B918,$C918,$D918,$E918)*AD$6+AD918*AD$7&lt;AD$2,AD$3*AD$4,0)</f>
        <v>0</v>
      </c>
      <c r="DX918" s="0" t="n">
        <f aca="false">IF(CHOOSE(MATCH(AE$5,$B$10:$E$10,0),$B918,$C918,$D918,$E918)*AE$6+AE918*AE$7&lt;AE$2,AE$3*AE$4,0)</f>
        <v>0</v>
      </c>
      <c r="DY918" s="0" t="n">
        <f aca="false">IF(CHOOSE(MATCH(AF$5,$B$10:$E$10,0),$B918,$C918,$D918,$E918)*AF$6+AF918*AF$7&lt;AF$2,AF$3*AF$4,0)</f>
        <v>0</v>
      </c>
      <c r="DZ918" s="0" t="n">
        <f aca="false">IF(CHOOSE(MATCH(AG$5,$B$10:$E$10,0),$B918,$C918,$D918,$E918)*AG$6+AG918*AG$7&lt;AG$2,AG$3*AG$4,0)</f>
        <v>0</v>
      </c>
      <c r="EA918" s="0" t="n">
        <f aca="false">IF(CHOOSE(MATCH(AH$5,$B$10:$E$10,0),$B918,$C918,$D918,$E918)*AH$6+AH918*AH$7&lt;AH$2,AH$3*AH$4,0)</f>
        <v>0</v>
      </c>
      <c r="EB918" s="0" t="n">
        <f aca="false">IF(CHOOSE(MATCH(AI$5,$B$10:$E$10,0),$B918,$C918,$D918,$E918)*AI$6+AI918*AI$7&lt;AI$2,AI$3*AI$4,0)</f>
        <v>0</v>
      </c>
      <c r="EC918" s="0" t="n">
        <f aca="false">IF(CHOOSE(MATCH(AJ$5,$B$10:$E$10,0),$B918,$C918,$D918,$E918)*AJ$6+AJ918*AJ$7&lt;AJ$2,AJ$3*AJ$4,0)</f>
        <v>0</v>
      </c>
      <c r="ED918" s="0" t="n">
        <f aca="false">IF(CHOOSE(MATCH(AK$5,$B$10:$E$10,0),$B918,$C918,$D918,$E918)*AK$6+AK918*AK$7&lt;AK$2,AK$3*AK$4,0)</f>
        <v>0</v>
      </c>
      <c r="EE918" s="0" t="n">
        <f aca="false">IF(CHOOSE(MATCH(AL$5,$B$10:$E$10,0),$B918,$C918,$D918,$E918)*AL$6+AL918*AL$7&lt;AL$2,AL$3*AL$4,0)</f>
        <v>0</v>
      </c>
      <c r="EF918" s="0" t="n">
        <f aca="false">IF(CHOOSE(MATCH(AM$5,$B$10:$E$10,0),$B918,$C918,$D918,$E918)*AM$6+AM918*AM$7&lt;AM$2,AM$3*AM$4,0)</f>
        <v>0</v>
      </c>
      <c r="EG918" s="0" t="n">
        <f aca="false">IF(CHOOSE(MATCH(AN$5,$B$10:$E$10,0),$B918,$C918,$D918,$E918)*AN$6+AN918*AN$7&lt;AN$2,AN$3*AN$4,0)</f>
        <v>0</v>
      </c>
      <c r="EH918" s="0" t="n">
        <f aca="false">IF(CHOOSE(MATCH(AO$5,$B$10:$E$10,0),$B918,$C918,$D918,$E918)*AO$6+AO918*AO$7&lt;AO$2,AO$3*AO$4,0)</f>
        <v>0</v>
      </c>
      <c r="EI918" s="0" t="n">
        <f aca="false">IF(CHOOSE(MATCH(AP$5,$B$10:$E$10,0),$B918,$C918,$D918,$E918)*AP$6+AP918*AP$7&lt;AP$2,AP$3*AP$4,0)</f>
        <v>0</v>
      </c>
      <c r="EJ918" s="0" t="n">
        <f aca="false">IF(CHOOSE(MATCH(AQ$5,$B$10:$E$10,0),$B918,$C918,$D918,$E918)*AQ$6+AQ918*AQ$7&lt;AQ$2,AQ$3*AQ$4,0)</f>
        <v>0</v>
      </c>
      <c r="EK918" s="0" t="n">
        <f aca="false">IF(CHOOSE(MATCH(AR$5,$B$10:$E$10,0),$B918,$C918,$D918,$E918)*AR$6+AR918*AR$7&lt;AR$2,AR$3*AR$4,0)</f>
        <v>0</v>
      </c>
      <c r="EL918" s="0" t="n">
        <f aca="false">IF(CHOOSE(MATCH(AS$5,$B$10:$E$10,0),$B918,$C918,$D918,$E918)*AS$6+AS918*AS$7&lt;AS$2,AS$3*AS$4,0)</f>
        <v>0</v>
      </c>
      <c r="EM918" s="0" t="n">
        <f aca="false">IF(CHOOSE(MATCH(AT$5,$B$10:$E$10,0),$B918,$C918,$D918,$E918)*AT$6+AT918*AT$7&lt;AT$2,AT$3*AT$4,0)</f>
        <v>0</v>
      </c>
      <c r="EN918" s="0" t="n">
        <f aca="false">IF(CHOOSE(MATCH(AU$5,$B$10:$E$10,0),$B918,$C918,$D918,$E918)*AU$6+AU918*AU$7&lt;AU$2,AU$3*AU$4,0)</f>
        <v>0</v>
      </c>
      <c r="EO918" s="0" t="n">
        <f aca="false">IF(CHOOSE(MATCH(AV$5,$B$10:$E$10,0),$B918,$C918,$D918,$E918)*AV$6+AV918*AV$7&lt;AV$2,AV$3*AV$4,0)</f>
        <v>0</v>
      </c>
      <c r="EP918" s="0" t="n">
        <f aca="false">IF(CHOOSE(MATCH(AW$5,$B$10:$E$10,0),$B918,$C918,$D918,$E918)*AW$6+AW918*AW$7&lt;AW$2,AW$3*AW$4,0)</f>
        <v>0</v>
      </c>
      <c r="EQ918" s="0" t="n">
        <f aca="false">IF(CHOOSE(MATCH(AX$5,$B$10:$E$10,0),$B918,$C918,$D918,$E918)*AX$6+AX918*AX$7&lt;AX$2,AX$3*AX$4,0)</f>
        <v>0</v>
      </c>
      <c r="ER918" s="0" t="n">
        <f aca="false">IF(CHOOSE(MATCH(AY$5,$B$10:$E$10,0),$B918,$C918,$D918,$E918)*AY$6+AY918*AY$7&lt;AY$2,AY$3*AY$4,0)</f>
        <v>0</v>
      </c>
      <c r="ES918" s="0" t="n">
        <f aca="false">IF(CHOOSE(MATCH(AZ$5,$B$10:$E$10,0),$B918,$C918,$D918,$E918)*AZ$6+AZ918*AZ$7&lt;AZ$2,AZ$3*AZ$4,0)</f>
        <v>0</v>
      </c>
      <c r="ET918" s="0" t="n">
        <f aca="false">IF(CHOOSE(MATCH(BA$5,$B$10:$E$10,0),$B918,$C918,$D918,$E918)*BA$6+BA918*BA$7&lt;BA$2,BA$3*BA$4,0)</f>
        <v>0</v>
      </c>
      <c r="EU918" s="0" t="n">
        <f aca="false">IF(CHOOSE(MATCH(BB$5,$B$10:$E$10,0),$B918,$C918,$D918,$E918)*BB$6+BB918*BB$7&lt;BB$2,BB$3*BB$4,0)</f>
        <v>0</v>
      </c>
      <c r="EV918" s="0" t="n">
        <f aca="false">IF(CHOOSE(MATCH(BC$5,$B$10:$E$10,0),$B918,$C918,$D918,$E918)*BC$6+BC918*BC$7&lt;BC$2,BC$3*BC$4,0)</f>
        <v>0</v>
      </c>
      <c r="EW918" s="0" t="n">
        <f aca="false">IF(CHOOSE(MATCH(BD$5,$B$10:$E$10,0),$B918,$C918,$D918,$E918)*BD$6+BD918*BD$7&lt;BD$2,BD$3*BD$4,0)</f>
        <v>0</v>
      </c>
      <c r="EX918" s="0" t="n">
        <f aca="false">IF(CHOOSE(MATCH(BE$5,$B$10:$E$10,0),$B918,$C918,$D918,$E918)*BE$6+BE918*BE$7&lt;BE$2,BE$3*BE$4,0)</f>
        <v>0</v>
      </c>
      <c r="EY918" s="0" t="n">
        <f aca="false">IF(CHOOSE(MATCH(BF$5,$B$10:$E$10,0),$B918,$C918,$D918,$E918)*BF$6+BF918*BF$7&lt;BF$2,BF$3*BF$4,0)</f>
        <v>0</v>
      </c>
      <c r="EZ918" s="0" t="n">
        <f aca="false">IF(CHOOSE(MATCH(BG$5,$B$10:$E$10,0),$B918,$C918,$D918,$E918)*BG$6+BG918*BG$7&lt;BG$2,BG$3*BG$4,0)</f>
        <v>0</v>
      </c>
      <c r="FA918" s="0" t="n">
        <f aca="false">IF(CHOOSE(MATCH(BH$5,$B$10:$E$10,0),$B918,$C918,$D918,$E918)*BH$6+BH918*BH$7&lt;BH$2,BH$3*BH$4,0)</f>
        <v>0</v>
      </c>
      <c r="FB918" s="0" t="n">
        <f aca="false">IF(CHOOSE(MATCH(BI$5,$B$10:$E$10,0),$B918,$C918,$D918,$E918)*BI$6+BI918*BI$7&lt;BI$2,BI$3*BI$4,0)</f>
        <v>0</v>
      </c>
      <c r="FC918" s="0" t="n">
        <f aca="false">IF(CHOOSE(MATCH(BJ$5,$B$10:$E$10,0),$B918,$C918,$D918,$E918)*BJ$6+BJ918*BJ$7&lt;BJ$2,BJ$3*BJ$4,0)</f>
        <v>0</v>
      </c>
      <c r="FD918" s="0" t="n">
        <f aca="false">IF(CHOOSE(MATCH(BK$5,$B$10:$E$10,0),$B918,$C918,$D918,$E918)*BK$6+BK918*BK$7&lt;BK$2,BK$3*BK$4,0)</f>
        <v>0</v>
      </c>
      <c r="FE918" s="0" t="n">
        <f aca="false">IF(CHOOSE(MATCH(BL$5,$B$10:$E$10,0),$B918,$C918,$D918,$E918)*BL$6+BL918*BL$7&lt;BL$2,BL$3*BL$4,0)</f>
        <v>0</v>
      </c>
      <c r="FF918" s="0" t="n">
        <f aca="false">IF(CHOOSE(MATCH(BM$5,$B$10:$E$10,0),$B918,$C918,$D918,$E918)*BM$6+BM918*BM$7&lt;BM$2,BM$3*BM$4,0)</f>
        <v>0</v>
      </c>
      <c r="FG918" s="0" t="n">
        <f aca="false">IF(CHOOSE(MATCH(BN$5,$B$10:$E$10,0),$B918,$C918,$D918,$E918)*BN$6+BN918*BN$7&lt;BN$2,BN$3*BN$4,0)</f>
        <v>0</v>
      </c>
      <c r="FH918" s="0" t="n">
        <f aca="false">IF(CHOOSE(MATCH(BO$5,$B$10:$E$10,0),$B918,$C918,$D918,$E918)*BO$6+BO918*BO$7&lt;BO$2,BO$3*BO$4,0)</f>
        <v>0</v>
      </c>
      <c r="FI918" s="0" t="n">
        <f aca="false">IF(CHOOSE(MATCH(BP$5,$B$10:$E$10,0),$B918,$C918,$D918,$E918)*BP$6+BP918*BP$7&lt;BP$2,BP$3*BP$4,0)</f>
        <v>0</v>
      </c>
      <c r="FJ918" s="0" t="n">
        <f aca="false">IF(CHOOSE(MATCH(BQ$5,$B$10:$E$10,0),$B918,$C918,$D918,$E918)*BQ$6+BQ918*BQ$7&lt;BQ$2,BQ$3*BQ$4,0)</f>
        <v>0</v>
      </c>
      <c r="FK918" s="0" t="n">
        <f aca="false">IF(CHOOSE(MATCH(BR$5,$B$10:$E$10,0),$B918,$C918,$D918,$E918)*BR$6+BR918*BR$7&lt;BR$2,BR$3*BR$4,0)</f>
        <v>0</v>
      </c>
      <c r="FL918" s="0" t="n">
        <f aca="false">IF(CHOOSE(MATCH(BS$5,$B$10:$E$10,0),$B918,$C918,$D918,$E918)*BS$6+BS918*BS$7&lt;BS$2,BS$3*BS$4,0)</f>
        <v>0</v>
      </c>
      <c r="FM918" s="0" t="n">
        <f aca="false">IF(CHOOSE(MATCH(BT$5,$B$10:$E$10,0),$B918,$C918,$D918,$E918)*BT$6+BT918*BT$7&lt;BT$2,BT$3*BT$4,0)</f>
        <v>0</v>
      </c>
      <c r="FN918" s="0" t="n">
        <f aca="false">IF(CHOOSE(MATCH(BU$5,$B$10:$E$10,0),$B918,$C918,$D918,$E918)*BU$6+BU918*BU$7&lt;BU$2,BU$3*BU$4,0)</f>
        <v>0</v>
      </c>
      <c r="FO918" s="0" t="n">
        <f aca="false">IF(CHOOSE(MATCH(BV$5,$B$10:$E$10,0),$B918,$C918,$D918,$E918)*BV$6+BV918*BV$7&lt;BV$2,BV$3*BV$4,0)</f>
        <v>0</v>
      </c>
      <c r="FP918" s="0" t="n">
        <f aca="false">IF(CHOOSE(MATCH(BW$5,$B$10:$E$10,0),$B918,$C918,$D918,$E918)*BW$6+BW918*BW$7&lt;BW$2,BW$3*BW$4,0)</f>
        <v>0</v>
      </c>
      <c r="FQ918" s="0" t="n">
        <f aca="false">IF(CHOOSE(MATCH(BX$5,$B$10:$E$10,0),$B918,$C918,$D918,$E918)*BX$6+BX918*BX$7&lt;BX$2,BX$3*BX$4,0)</f>
        <v>0</v>
      </c>
      <c r="FR918" s="0" t="n">
        <f aca="false">IF(CHOOSE(MATCH(BY$5,$B$10:$E$10,0),$B918,$C918,$D918,$E918)*BY$6+BY918*BY$7&lt;BY$2,BY$3*BY$4,0)</f>
        <v>0</v>
      </c>
      <c r="FS918" s="0" t="n">
        <f aca="false">IF(CHOOSE(MATCH(BZ$5,$B$10:$E$10,0),$B918,$C918,$D918,$E918)*BZ$6+BZ918*BZ$7&lt;BZ$2,BZ$3*BZ$4,0)</f>
        <v>0</v>
      </c>
      <c r="FT918" s="0" t="n">
        <f aca="false">IF(CHOOSE(MATCH(CA$5,$B$10:$E$10,0),$B918,$C918,$D918,$E918)*CA$6+CA918*CA$7&lt;CA$2,CA$3*CA$4,0)</f>
        <v>0</v>
      </c>
      <c r="FU918" s="0" t="n">
        <f aca="false">IF(CHOOSE(MATCH(CB$5,$B$10:$E$10,0),$B918,$C918,$D918,$E918)*CB$6+CB918*CB$7&lt;CB$2,CB$3*CB$4,0)</f>
        <v>0</v>
      </c>
      <c r="FV918" s="0" t="n">
        <f aca="false">IF(CHOOSE(MATCH(CC$5,$B$10:$E$10,0),$B918,$C918,$D918,$E918)*CC$6+CC918*CC$7&lt;CC$2,CC$3*CC$4,0)</f>
        <v>0</v>
      </c>
      <c r="FW918" s="0" t="n">
        <f aca="false">IF(CHOOSE(MATCH(CD$5,$B$10:$E$10,0),$B918,$C918,$D918,$E918)*CD$6+CD918*CD$7&lt;CD$2,CD$3*CD$4,0)</f>
        <v>0</v>
      </c>
      <c r="FX918" s="0" t="n">
        <f aca="false">IF(CHOOSE(MATCH(CE$5,$B$10:$E$10,0),$B918,$C918,$D918,$E918)*CE$6+CE918*CE$7&lt;CE$2,CE$3*CE$4,0)</f>
        <v>0</v>
      </c>
      <c r="FY918" s="0" t="n">
        <f aca="false">IF(CHOOSE(MATCH(CF$5,$B$10:$E$10,0),$B918,$C918,$D918,$E918)*CF$6+CF918*CF$7&lt;CF$2,CF$3*CF$4,0)</f>
        <v>0</v>
      </c>
      <c r="FZ918" s="0" t="n">
        <f aca="false">IF(CHOOSE(MATCH(CG$5,$B$10:$E$10,0),$B918,$C918,$D918,$E918)*CG$6+CG918*CG$7&lt;CG$2,CG$3*CG$4,0)</f>
        <v>0</v>
      </c>
      <c r="GA918" s="0" t="n">
        <f aca="false">IF(CHOOSE(MATCH(CH$5,$B$10:$E$10,0),$B918,$C918,$D918,$E918)*CH$6+CH918*CH$7&lt;CH$2,CH$3*CH$4,0)</f>
        <v>0</v>
      </c>
      <c r="GB918" s="0" t="n">
        <f aca="false">IF(CHOOSE(MATCH(CI$5,$B$10:$E$10,0),$B918,$C918,$D918,$E918)*CI$6+CI918*CI$7&lt;CI$2,CI$3*CI$4,0)</f>
        <v>0</v>
      </c>
      <c r="GC918" s="0" t="n">
        <f aca="false">IF(CHOOSE(MATCH(CJ$5,$B$10:$E$10,0),$B918,$C918,$D918,$E918)*CJ$6+CJ918*CJ$7&lt;CJ$2,CJ$3*CJ$4,0)</f>
        <v>0</v>
      </c>
      <c r="GD918" s="0" t="n">
        <f aca="false">IF(CHOOSE(MATCH(CK$5,$B$10:$E$10,0),$B918,$C918,$D918,$E918)*CK$6+CK918*CK$7&lt;CK$2,CK$3*CK$4,0)</f>
        <v>0</v>
      </c>
      <c r="GE918" s="0" t="n">
        <f aca="false">IF(CHOOSE(MATCH(CL$5,$B$10:$E$10,0),$B918,$C918,$D918,$E918)*CL$6+CL918*CL$7&lt;CL$2,CL$3*CL$4,0)</f>
        <v>0</v>
      </c>
      <c r="GF918" s="0" t="n">
        <f aca="false">IF(CHOOSE(MATCH(CM$5,$B$10:$E$10,0),$B918,$C918,$D918,$E918)*CM$6+CM918*CM$7&lt;CM$2,CM$3*CM$4,0)</f>
        <v>0</v>
      </c>
      <c r="GG918" s="0" t="n">
        <f aca="false">IF(CHOOSE(MATCH(CN$5,$B$10:$E$10,0),$B918,$C918,$D918,$E918)*CN$6+CN918*CN$7&lt;CN$2,CN$3*CN$4,0)</f>
        <v>0</v>
      </c>
      <c r="GH918" s="0" t="n">
        <f aca="false">IF(CHOOSE(MATCH(CO$5,$B$10:$E$10,0),$B918,$C918,$D918,$E918)*CO$6+CO918*CO$7&lt;CO$2,CO$3*CO$4,0)</f>
        <v>0</v>
      </c>
      <c r="GI918" s="0" t="n">
        <f aca="false">IF(CHOOSE(MATCH(CP$5,$B$10:$E$10,0),$B918,$C918,$D918,$E918)*CP$6+CP918*CP$7&lt;CP$2,CP$3*CP$4,0)</f>
        <v>0</v>
      </c>
      <c r="GJ918" s="0" t="n">
        <f aca="false">IF(CHOOSE(MATCH(CQ$5,$B$10:$E$10,0),$B918,$C918,$D918,$E918)*CQ$6+CQ918*CQ$7&lt;CQ$2,CQ$3*CQ$4,0)</f>
        <v>0</v>
      </c>
      <c r="GK918" s="0" t="n">
        <f aca="false">IF(CHOOSE(MATCH(CR$5,$B$10:$E$10,0),$B918,$C918,$D918,$E918)*CR$6+CR918*CR$7&lt;CR$2,CR$3*CR$4,0)</f>
        <v>0</v>
      </c>
      <c r="GL918" s="0" t="n">
        <f aca="false">IF(CHOOSE(MATCH(CS$5,$B$10:$E$10,0),$B918,$C918,$D918,$E918)*CS$6+CS918*CS$7&lt;CS$2,CS$3*CS$4,0)</f>
        <v>0</v>
      </c>
      <c r="GM918" s="0" t="n">
        <f aca="false">IF(CHOOSE(MATCH(CT$5,$B$10:$E$10,0),$B918,$C918,$D918,$E918)*CT$6+CT918*CT$7&lt;CT$2,CT$3*CT$4,0)</f>
        <v>0</v>
      </c>
      <c r="GN918" s="0" t="n">
        <f aca="false">IF(CHOOSE(MATCH(CU$5,$B$10:$E$10,0),$B918,$C918,$D918,$E918)*CU$6+CU918*CU$7&lt;CU$2,CU$3*CU$4,0)</f>
        <v>0</v>
      </c>
      <c r="GO918" s="0" t="n">
        <f aca="false">IF(CHOOSE(MATCH(CV$5,$B$10:$E$10,0),$B918,$C918,$D918,$E918)*CV$6+CV918*CV$7&lt;CV$2,CV$3*CV$4,0)</f>
        <v>0</v>
      </c>
      <c r="GP918" s="0" t="n">
        <f aca="false">IF(CHOOSE(MATCH(CW$5,$B$10:$E$10,0),$B918,$C918,$D918,$E918)*CW$6+CW918*CW$7&lt;CW$2,CW$3*CW$4,0)</f>
        <v>0</v>
      </c>
      <c r="GQ918" s="0" t="n">
        <f aca="false">IF(CHOOSE(MATCH(CX$5,$B$10:$E$10,0),$B918,$C918,$D918,$E918)*CX$6+CX918*CX$7&lt;CX$2,CX$3*CX$4,0)</f>
        <v>0</v>
      </c>
      <c r="GS918" s="0" t="n">
        <f aca="false">SUM(CZ918:GQ918)</f>
        <v>0</v>
      </c>
      <c r="GT918" s="0" t="n">
        <f aca="false">IF(GS918&gt;$GS$6,1,0)</f>
        <v>0</v>
      </c>
    </row>
    <row r="919" customFormat="false" ht="14" hidden="false" customHeight="false" outlineLevel="0" collapsed="false">
      <c r="A919" s="0" t="n">
        <v>909</v>
      </c>
      <c r="B919" s="0" t="n">
        <v>1.91287990613483</v>
      </c>
      <c r="C919" s="0" t="n">
        <v>1.10508023243864</v>
      </c>
      <c r="D919" s="0" t="n">
        <v>0.263904240261945</v>
      </c>
      <c r="E919" s="0" t="n">
        <v>1.09840988051798</v>
      </c>
      <c r="G919" s="0" t="n">
        <v>-1.69976374309044</v>
      </c>
      <c r="H919" s="0" t="n">
        <v>1.08353106043069</v>
      </c>
      <c r="I919" s="0" t="n">
        <v>1.20227923616767</v>
      </c>
      <c r="J919" s="0" t="n">
        <v>1.21738821690087</v>
      </c>
      <c r="K919" s="0" t="n">
        <v>0.418783656641608</v>
      </c>
      <c r="L919" s="0" t="n">
        <v>-0.120046479423763</v>
      </c>
      <c r="M919" s="0" t="n">
        <v>1.10215523818624</v>
      </c>
      <c r="N919" s="0" t="n">
        <v>-0.190985929293674</v>
      </c>
      <c r="O919" s="0" t="n">
        <v>-0.196364453586284</v>
      </c>
      <c r="P919" s="0" t="n">
        <v>0.512944779984537</v>
      </c>
      <c r="Q919" s="0" t="n">
        <v>0.475602064398117</v>
      </c>
      <c r="R919" s="0" t="n">
        <v>1.8110586097464</v>
      </c>
      <c r="S919" s="0" t="n">
        <v>1.21867287816713</v>
      </c>
      <c r="T919" s="0" t="n">
        <v>0.898062353371643</v>
      </c>
      <c r="U919" s="0" t="n">
        <v>-0.202841192731285</v>
      </c>
      <c r="V919" s="0" t="n">
        <v>0.0450347670266638</v>
      </c>
      <c r="W919" s="0" t="n">
        <v>0.814716258901172</v>
      </c>
      <c r="X919" s="0" t="n">
        <v>1.05454091681167</v>
      </c>
      <c r="Y919" s="0" t="n">
        <v>0.624586391495541</v>
      </c>
      <c r="Z919" s="0" t="n">
        <v>-0.709947016730439</v>
      </c>
      <c r="AA919" s="0" t="n">
        <v>0.750089839129942</v>
      </c>
      <c r="AB919" s="0" t="n">
        <v>-1.435346348444</v>
      </c>
      <c r="AC919" s="0" t="n">
        <v>0.802938302513212</v>
      </c>
      <c r="AD919" s="0" t="n">
        <v>-0.593004187976476</v>
      </c>
      <c r="AE919" s="0" t="n">
        <v>1.84062628250103</v>
      </c>
      <c r="AF919" s="0" t="n">
        <v>0.936038304644171</v>
      </c>
      <c r="AG919" s="0" t="n">
        <v>0.809184257377638</v>
      </c>
      <c r="AH919" s="0" t="n">
        <v>0.790957983554108</v>
      </c>
      <c r="AI919" s="0" t="n">
        <v>-1.31200067698956</v>
      </c>
      <c r="AJ919" s="0" t="n">
        <v>1.21498487715144</v>
      </c>
      <c r="AK919" s="0" t="n">
        <v>-1.71721239894396</v>
      </c>
      <c r="AL919" s="0" t="n">
        <v>-0.294235178444069</v>
      </c>
      <c r="AM919" s="0" t="n">
        <v>-0.804311639512889</v>
      </c>
      <c r="AN919" s="0" t="n">
        <v>1.11673671199242</v>
      </c>
      <c r="AO919" s="0" t="n">
        <v>1.44788828038145</v>
      </c>
      <c r="AP919" s="0" t="n">
        <v>1.01060777524253</v>
      </c>
      <c r="AQ919" s="0" t="n">
        <v>0.720220896255341</v>
      </c>
      <c r="AR919" s="0" t="n">
        <v>0.332483978127129</v>
      </c>
      <c r="AS919" s="0" t="n">
        <v>0.544706608707202</v>
      </c>
      <c r="AT919" s="0" t="n">
        <v>-0.569453959542443</v>
      </c>
      <c r="AU919" s="0" t="n">
        <v>-1.10906285044621</v>
      </c>
      <c r="AV919" s="0" t="n">
        <v>-0.454209612144041</v>
      </c>
      <c r="AW919" s="0" t="n">
        <v>0.211830410989933</v>
      </c>
      <c r="AX919" s="0" t="n">
        <v>0.424636255047517</v>
      </c>
      <c r="AY919" s="0" t="n">
        <v>-0.569184521737043</v>
      </c>
      <c r="AZ919" s="0" t="n">
        <v>-1.83359588845633</v>
      </c>
      <c r="BA919" s="0" t="n">
        <v>1.14988779387204</v>
      </c>
      <c r="BB919" s="0" t="n">
        <v>0.995928530755919</v>
      </c>
      <c r="BC919" s="0" t="n">
        <v>0.564423316973262</v>
      </c>
      <c r="BD919" s="0" t="n">
        <v>0.163553295351449</v>
      </c>
      <c r="BE919" s="0" t="n">
        <v>0.689815351506695</v>
      </c>
      <c r="BF919" s="0" t="n">
        <v>2.08927303901874</v>
      </c>
      <c r="BG919" s="0" t="n">
        <v>-0.436385789726046</v>
      </c>
      <c r="BH919" s="0" t="n">
        <v>-0.166810423252173</v>
      </c>
      <c r="BI919" s="0" t="n">
        <v>-0.132693003251916</v>
      </c>
      <c r="BJ919" s="0" t="n">
        <v>0.304155491903657</v>
      </c>
      <c r="BK919" s="0" t="n">
        <v>-0.153870587382698</v>
      </c>
      <c r="BL919" s="0" t="n">
        <v>0.124747430163552</v>
      </c>
      <c r="BM919" s="0" t="n">
        <v>-0.589996034250362</v>
      </c>
      <c r="BN919" s="0" t="n">
        <v>-1.21819084597519</v>
      </c>
      <c r="BO919" s="0" t="n">
        <v>-0.100726538221352</v>
      </c>
      <c r="BP919" s="0" t="n">
        <v>0.393114305552444</v>
      </c>
      <c r="BQ919" s="0" t="n">
        <v>-0.0135787558974698</v>
      </c>
      <c r="BR919" s="0" t="n">
        <v>0.858130988490302</v>
      </c>
      <c r="BS919" s="0" t="n">
        <v>0.19581875676522</v>
      </c>
      <c r="BT919" s="0" t="n">
        <v>-1.97650479094591</v>
      </c>
      <c r="BU919" s="0" t="n">
        <v>-0.629706846666522</v>
      </c>
      <c r="BV919" s="0" t="n">
        <v>0.452853328170022</v>
      </c>
      <c r="BW919" s="0" t="n">
        <v>1.53883775055874</v>
      </c>
      <c r="BX919" s="0" t="n">
        <v>0.00279214873444289</v>
      </c>
      <c r="BY919" s="0" t="n">
        <v>0.662032562104287</v>
      </c>
      <c r="BZ919" s="0" t="n">
        <v>0.607568608756992</v>
      </c>
      <c r="CA919" s="0" t="n">
        <v>0.185145836439915</v>
      </c>
      <c r="CB919" s="0" t="n">
        <v>-0.430084128311137</v>
      </c>
      <c r="CC919" s="0" t="n">
        <v>0.390389232052257</v>
      </c>
      <c r="CD919" s="0" t="n">
        <v>1.5835985323065</v>
      </c>
      <c r="CE919" s="0" t="n">
        <v>0.531708792550489</v>
      </c>
      <c r="CF919" s="0" t="n">
        <v>1.32054992718622</v>
      </c>
      <c r="CG919" s="0" t="n">
        <v>-0.834274942462798</v>
      </c>
      <c r="CH919" s="0" t="n">
        <v>-1.83359588845633</v>
      </c>
      <c r="CI919" s="0" t="n">
        <v>0.161925299835275</v>
      </c>
      <c r="CJ919" s="0" t="n">
        <v>1.10398332253681</v>
      </c>
      <c r="CK919" s="0" t="n">
        <v>1.158073246188</v>
      </c>
      <c r="CL919" s="0" t="n">
        <v>0.894976892595878</v>
      </c>
      <c r="CM919" s="0" t="n">
        <v>-0.148298795465962</v>
      </c>
      <c r="CN919" s="0" t="n">
        <v>0.438406004832359</v>
      </c>
      <c r="CO919" s="0" t="n">
        <v>1.1414817890909</v>
      </c>
      <c r="CP919" s="0" t="n">
        <v>-0.105342223832849</v>
      </c>
      <c r="CQ919" s="0" t="n">
        <v>-1.92571860679891</v>
      </c>
      <c r="CR919" s="0" t="n">
        <v>-1.20591266750125</v>
      </c>
      <c r="CS919" s="0" t="n">
        <v>0.456840325568919</v>
      </c>
      <c r="CT919" s="0" t="n">
        <v>-0.233317223319318</v>
      </c>
      <c r="CU919" s="0" t="n">
        <v>0.840029770188266</v>
      </c>
      <c r="CV919" s="0" t="n">
        <v>0.994423317024484</v>
      </c>
      <c r="CW919" s="0" t="n">
        <v>0.366310359822819</v>
      </c>
      <c r="CX919" s="0" t="n">
        <v>-0.687197143633966</v>
      </c>
      <c r="CZ919" s="0" t="n">
        <f aca="false">IF(CHOOSE(MATCH(G$5,$B$10:$E$10,0),$B919,$C919,$D919,$E919)*G$6+G919*G$7&lt;G$2,G$3*G$4,0)</f>
        <v>0</v>
      </c>
      <c r="DA919" s="0" t="n">
        <f aca="false">IF(CHOOSE(MATCH(H$5,$B$10:$E$10,0),$B919,$C919,$D919,$E919)*H$6+H919*H$7&lt;H$2,H$3*H$4,0)</f>
        <v>0</v>
      </c>
      <c r="DB919" s="0" t="n">
        <f aca="false">IF(CHOOSE(MATCH(I$5,$B$10:$E$10,0),$B919,$C919,$D919,$E919)*I$6+I919*I$7&lt;I$2,I$3*I$4,0)</f>
        <v>0</v>
      </c>
      <c r="DC919" s="0" t="n">
        <f aca="false">IF(CHOOSE(MATCH(J$5,$B$10:$E$10,0),$B919,$C919,$D919,$E919)*J$6+J919*J$7&lt;J$2,J$3*J$4,0)</f>
        <v>0</v>
      </c>
      <c r="DD919" s="0" t="n">
        <f aca="false">IF(CHOOSE(MATCH(K$5,$B$10:$E$10,0),$B919,$C919,$D919,$E919)*K$6+K919*K$7&lt;K$2,K$3*K$4,0)</f>
        <v>0</v>
      </c>
      <c r="DE919" s="0" t="n">
        <f aca="false">IF(CHOOSE(MATCH(L$5,$B$10:$E$10,0),$B919,$C919,$D919,$E919)*L$6+L919*L$7&lt;L$2,L$3*L$4,0)</f>
        <v>0</v>
      </c>
      <c r="DF919" s="0" t="n">
        <f aca="false">IF(CHOOSE(MATCH(M$5,$B$10:$E$10,0),$B919,$C919,$D919,$E919)*M$6+M919*M$7&lt;M$2,M$3*M$4,0)</f>
        <v>0</v>
      </c>
      <c r="DG919" s="0" t="n">
        <f aca="false">IF(CHOOSE(MATCH(N$5,$B$10:$E$10,0),$B919,$C919,$D919,$E919)*N$6+N919*N$7&lt;N$2,N$3*N$4,0)</f>
        <v>0</v>
      </c>
      <c r="DH919" s="0" t="n">
        <f aca="false">IF(CHOOSE(MATCH(O$5,$B$10:$E$10,0),$B919,$C919,$D919,$E919)*O$6+O919*O$7&lt;O$2,O$3*O$4,0)</f>
        <v>0</v>
      </c>
      <c r="DI919" s="0" t="n">
        <f aca="false">IF(CHOOSE(MATCH(P$5,$B$10:$E$10,0),$B919,$C919,$D919,$E919)*P$6+P919*P$7&lt;P$2,P$3*P$4,0)</f>
        <v>0</v>
      </c>
      <c r="DJ919" s="0" t="n">
        <f aca="false">IF(CHOOSE(MATCH(Q$5,$B$10:$E$10,0),$B919,$C919,$D919,$E919)*Q$6+Q919*Q$7&lt;Q$2,Q$3*Q$4,0)</f>
        <v>0</v>
      </c>
      <c r="DK919" s="0" t="n">
        <f aca="false">IF(CHOOSE(MATCH(R$5,$B$10:$E$10,0),$B919,$C919,$D919,$E919)*R$6+R919*R$7&lt;R$2,R$3*R$4,0)</f>
        <v>0</v>
      </c>
      <c r="DL919" s="0" t="n">
        <f aca="false">IF(CHOOSE(MATCH(S$5,$B$10:$E$10,0),$B919,$C919,$D919,$E919)*S$6+S919*S$7&lt;S$2,S$3*S$4,0)</f>
        <v>0</v>
      </c>
      <c r="DM919" s="0" t="n">
        <f aca="false">IF(CHOOSE(MATCH(T$5,$B$10:$E$10,0),$B919,$C919,$D919,$E919)*T$6+T919*T$7&lt;T$2,T$3*T$4,0)</f>
        <v>0</v>
      </c>
      <c r="DN919" s="0" t="n">
        <f aca="false">IF(CHOOSE(MATCH(U$5,$B$10:$E$10,0),$B919,$C919,$D919,$E919)*U$6+U919*U$7&lt;U$2,U$3*U$4,0)</f>
        <v>0</v>
      </c>
      <c r="DO919" s="0" t="n">
        <f aca="false">IF(CHOOSE(MATCH(V$5,$B$10:$E$10,0),$B919,$C919,$D919,$E919)*V$6+V919*V$7&lt;V$2,V$3*V$4,0)</f>
        <v>0</v>
      </c>
      <c r="DP919" s="0" t="n">
        <f aca="false">IF(CHOOSE(MATCH(W$5,$B$10:$E$10,0),$B919,$C919,$D919,$E919)*W$6+W919*W$7&lt;W$2,W$3*W$4,0)</f>
        <v>0</v>
      </c>
      <c r="DQ919" s="0" t="n">
        <f aca="false">IF(CHOOSE(MATCH(X$5,$B$10:$E$10,0),$B919,$C919,$D919,$E919)*X$6+X919*X$7&lt;X$2,X$3*X$4,0)</f>
        <v>0</v>
      </c>
      <c r="DR919" s="0" t="n">
        <f aca="false">IF(CHOOSE(MATCH(Y$5,$B$10:$E$10,0),$B919,$C919,$D919,$E919)*Y$6+Y919*Y$7&lt;Y$2,Y$3*Y$4,0)</f>
        <v>0</v>
      </c>
      <c r="DS919" s="0" t="n">
        <f aca="false">IF(CHOOSE(MATCH(Z$5,$B$10:$E$10,0),$B919,$C919,$D919,$E919)*Z$6+Z919*Z$7&lt;Z$2,Z$3*Z$4,0)</f>
        <v>0</v>
      </c>
      <c r="DT919" s="0" t="n">
        <f aca="false">IF(CHOOSE(MATCH(AA$5,$B$10:$E$10,0),$B919,$C919,$D919,$E919)*AA$6+AA919*AA$7&lt;AA$2,AA$3*AA$4,0)</f>
        <v>0</v>
      </c>
      <c r="DU919" s="0" t="n">
        <f aca="false">IF(CHOOSE(MATCH(AB$5,$B$10:$E$10,0),$B919,$C919,$D919,$E919)*AB$6+AB919*AB$7&lt;AB$2,AB$3*AB$4,0)</f>
        <v>0</v>
      </c>
      <c r="DV919" s="0" t="n">
        <f aca="false">IF(CHOOSE(MATCH(AC$5,$B$10:$E$10,0),$B919,$C919,$D919,$E919)*AC$6+AC919*AC$7&lt;AC$2,AC$3*AC$4,0)</f>
        <v>0</v>
      </c>
      <c r="DW919" s="0" t="n">
        <f aca="false">IF(CHOOSE(MATCH(AD$5,$B$10:$E$10,0),$B919,$C919,$D919,$E919)*AD$6+AD919*AD$7&lt;AD$2,AD$3*AD$4,0)</f>
        <v>0</v>
      </c>
      <c r="DX919" s="0" t="n">
        <f aca="false">IF(CHOOSE(MATCH(AE$5,$B$10:$E$10,0),$B919,$C919,$D919,$E919)*AE$6+AE919*AE$7&lt;AE$2,AE$3*AE$4,0)</f>
        <v>0</v>
      </c>
      <c r="DY919" s="0" t="n">
        <f aca="false">IF(CHOOSE(MATCH(AF$5,$B$10:$E$10,0),$B919,$C919,$D919,$E919)*AF$6+AF919*AF$7&lt;AF$2,AF$3*AF$4,0)</f>
        <v>0</v>
      </c>
      <c r="DZ919" s="0" t="n">
        <f aca="false">IF(CHOOSE(MATCH(AG$5,$B$10:$E$10,0),$B919,$C919,$D919,$E919)*AG$6+AG919*AG$7&lt;AG$2,AG$3*AG$4,0)</f>
        <v>0</v>
      </c>
      <c r="EA919" s="0" t="n">
        <f aca="false">IF(CHOOSE(MATCH(AH$5,$B$10:$E$10,0),$B919,$C919,$D919,$E919)*AH$6+AH919*AH$7&lt;AH$2,AH$3*AH$4,0)</f>
        <v>0</v>
      </c>
      <c r="EB919" s="0" t="n">
        <f aca="false">IF(CHOOSE(MATCH(AI$5,$B$10:$E$10,0),$B919,$C919,$D919,$E919)*AI$6+AI919*AI$7&lt;AI$2,AI$3*AI$4,0)</f>
        <v>0</v>
      </c>
      <c r="EC919" s="0" t="n">
        <f aca="false">IF(CHOOSE(MATCH(AJ$5,$B$10:$E$10,0),$B919,$C919,$D919,$E919)*AJ$6+AJ919*AJ$7&lt;AJ$2,AJ$3*AJ$4,0)</f>
        <v>0</v>
      </c>
      <c r="ED919" s="0" t="n">
        <f aca="false">IF(CHOOSE(MATCH(AK$5,$B$10:$E$10,0),$B919,$C919,$D919,$E919)*AK$6+AK919*AK$7&lt;AK$2,AK$3*AK$4,0)</f>
        <v>0</v>
      </c>
      <c r="EE919" s="0" t="n">
        <f aca="false">IF(CHOOSE(MATCH(AL$5,$B$10:$E$10,0),$B919,$C919,$D919,$E919)*AL$6+AL919*AL$7&lt;AL$2,AL$3*AL$4,0)</f>
        <v>0</v>
      </c>
      <c r="EF919" s="0" t="n">
        <f aca="false">IF(CHOOSE(MATCH(AM$5,$B$10:$E$10,0),$B919,$C919,$D919,$E919)*AM$6+AM919*AM$7&lt;AM$2,AM$3*AM$4,0)</f>
        <v>0</v>
      </c>
      <c r="EG919" s="0" t="n">
        <f aca="false">IF(CHOOSE(MATCH(AN$5,$B$10:$E$10,0),$B919,$C919,$D919,$E919)*AN$6+AN919*AN$7&lt;AN$2,AN$3*AN$4,0)</f>
        <v>0</v>
      </c>
      <c r="EH919" s="0" t="n">
        <f aca="false">IF(CHOOSE(MATCH(AO$5,$B$10:$E$10,0),$B919,$C919,$D919,$E919)*AO$6+AO919*AO$7&lt;AO$2,AO$3*AO$4,0)</f>
        <v>0</v>
      </c>
      <c r="EI919" s="0" t="n">
        <f aca="false">IF(CHOOSE(MATCH(AP$5,$B$10:$E$10,0),$B919,$C919,$D919,$E919)*AP$6+AP919*AP$7&lt;AP$2,AP$3*AP$4,0)</f>
        <v>0</v>
      </c>
      <c r="EJ919" s="0" t="n">
        <f aca="false">IF(CHOOSE(MATCH(AQ$5,$B$10:$E$10,0),$B919,$C919,$D919,$E919)*AQ$6+AQ919*AQ$7&lt;AQ$2,AQ$3*AQ$4,0)</f>
        <v>0</v>
      </c>
      <c r="EK919" s="0" t="n">
        <f aca="false">IF(CHOOSE(MATCH(AR$5,$B$10:$E$10,0),$B919,$C919,$D919,$E919)*AR$6+AR919*AR$7&lt;AR$2,AR$3*AR$4,0)</f>
        <v>0</v>
      </c>
      <c r="EL919" s="0" t="n">
        <f aca="false">IF(CHOOSE(MATCH(AS$5,$B$10:$E$10,0),$B919,$C919,$D919,$E919)*AS$6+AS919*AS$7&lt;AS$2,AS$3*AS$4,0)</f>
        <v>0</v>
      </c>
      <c r="EM919" s="0" t="n">
        <f aca="false">IF(CHOOSE(MATCH(AT$5,$B$10:$E$10,0),$B919,$C919,$D919,$E919)*AT$6+AT919*AT$7&lt;AT$2,AT$3*AT$4,0)</f>
        <v>0</v>
      </c>
      <c r="EN919" s="0" t="n">
        <f aca="false">IF(CHOOSE(MATCH(AU$5,$B$10:$E$10,0),$B919,$C919,$D919,$E919)*AU$6+AU919*AU$7&lt;AU$2,AU$3*AU$4,0)</f>
        <v>0</v>
      </c>
      <c r="EO919" s="0" t="n">
        <f aca="false">IF(CHOOSE(MATCH(AV$5,$B$10:$E$10,0),$B919,$C919,$D919,$E919)*AV$6+AV919*AV$7&lt;AV$2,AV$3*AV$4,0)</f>
        <v>0</v>
      </c>
      <c r="EP919" s="0" t="n">
        <f aca="false">IF(CHOOSE(MATCH(AW$5,$B$10:$E$10,0),$B919,$C919,$D919,$E919)*AW$6+AW919*AW$7&lt;AW$2,AW$3*AW$4,0)</f>
        <v>0</v>
      </c>
      <c r="EQ919" s="0" t="n">
        <f aca="false">IF(CHOOSE(MATCH(AX$5,$B$10:$E$10,0),$B919,$C919,$D919,$E919)*AX$6+AX919*AX$7&lt;AX$2,AX$3*AX$4,0)</f>
        <v>0</v>
      </c>
      <c r="ER919" s="0" t="n">
        <f aca="false">IF(CHOOSE(MATCH(AY$5,$B$10:$E$10,0),$B919,$C919,$D919,$E919)*AY$6+AY919*AY$7&lt;AY$2,AY$3*AY$4,0)</f>
        <v>0</v>
      </c>
      <c r="ES919" s="0" t="n">
        <f aca="false">IF(CHOOSE(MATCH(AZ$5,$B$10:$E$10,0),$B919,$C919,$D919,$E919)*AZ$6+AZ919*AZ$7&lt;AZ$2,AZ$3*AZ$4,0)</f>
        <v>0</v>
      </c>
      <c r="ET919" s="0" t="n">
        <f aca="false">IF(CHOOSE(MATCH(BA$5,$B$10:$E$10,0),$B919,$C919,$D919,$E919)*BA$6+BA919*BA$7&lt;BA$2,BA$3*BA$4,0)</f>
        <v>0</v>
      </c>
      <c r="EU919" s="0" t="n">
        <f aca="false">IF(CHOOSE(MATCH(BB$5,$B$10:$E$10,0),$B919,$C919,$D919,$E919)*BB$6+BB919*BB$7&lt;BB$2,BB$3*BB$4,0)</f>
        <v>0</v>
      </c>
      <c r="EV919" s="0" t="n">
        <f aca="false">IF(CHOOSE(MATCH(BC$5,$B$10:$E$10,0),$B919,$C919,$D919,$E919)*BC$6+BC919*BC$7&lt;BC$2,BC$3*BC$4,0)</f>
        <v>0</v>
      </c>
      <c r="EW919" s="0" t="n">
        <f aca="false">IF(CHOOSE(MATCH(BD$5,$B$10:$E$10,0),$B919,$C919,$D919,$E919)*BD$6+BD919*BD$7&lt;BD$2,BD$3*BD$4,0)</f>
        <v>0</v>
      </c>
      <c r="EX919" s="0" t="n">
        <f aca="false">IF(CHOOSE(MATCH(BE$5,$B$10:$E$10,0),$B919,$C919,$D919,$E919)*BE$6+BE919*BE$7&lt;BE$2,BE$3*BE$4,0)</f>
        <v>0</v>
      </c>
      <c r="EY919" s="0" t="n">
        <f aca="false">IF(CHOOSE(MATCH(BF$5,$B$10:$E$10,0),$B919,$C919,$D919,$E919)*BF$6+BF919*BF$7&lt;BF$2,BF$3*BF$4,0)</f>
        <v>0</v>
      </c>
      <c r="EZ919" s="0" t="n">
        <f aca="false">IF(CHOOSE(MATCH(BG$5,$B$10:$E$10,0),$B919,$C919,$D919,$E919)*BG$6+BG919*BG$7&lt;BG$2,BG$3*BG$4,0)</f>
        <v>0</v>
      </c>
      <c r="FA919" s="0" t="n">
        <f aca="false">IF(CHOOSE(MATCH(BH$5,$B$10:$E$10,0),$B919,$C919,$D919,$E919)*BH$6+BH919*BH$7&lt;BH$2,BH$3*BH$4,0)</f>
        <v>0</v>
      </c>
      <c r="FB919" s="0" t="n">
        <f aca="false">IF(CHOOSE(MATCH(BI$5,$B$10:$E$10,0),$B919,$C919,$D919,$E919)*BI$6+BI919*BI$7&lt;BI$2,BI$3*BI$4,0)</f>
        <v>0</v>
      </c>
      <c r="FC919" s="0" t="n">
        <f aca="false">IF(CHOOSE(MATCH(BJ$5,$B$10:$E$10,0),$B919,$C919,$D919,$E919)*BJ$6+BJ919*BJ$7&lt;BJ$2,BJ$3*BJ$4,0)</f>
        <v>0</v>
      </c>
      <c r="FD919" s="0" t="n">
        <f aca="false">IF(CHOOSE(MATCH(BK$5,$B$10:$E$10,0),$B919,$C919,$D919,$E919)*BK$6+BK919*BK$7&lt;BK$2,BK$3*BK$4,0)</f>
        <v>0</v>
      </c>
      <c r="FE919" s="0" t="n">
        <f aca="false">IF(CHOOSE(MATCH(BL$5,$B$10:$E$10,0),$B919,$C919,$D919,$E919)*BL$6+BL919*BL$7&lt;BL$2,BL$3*BL$4,0)</f>
        <v>0</v>
      </c>
      <c r="FF919" s="0" t="n">
        <f aca="false">IF(CHOOSE(MATCH(BM$5,$B$10:$E$10,0),$B919,$C919,$D919,$E919)*BM$6+BM919*BM$7&lt;BM$2,BM$3*BM$4,0)</f>
        <v>0</v>
      </c>
      <c r="FG919" s="0" t="n">
        <f aca="false">IF(CHOOSE(MATCH(BN$5,$B$10:$E$10,0),$B919,$C919,$D919,$E919)*BN$6+BN919*BN$7&lt;BN$2,BN$3*BN$4,0)</f>
        <v>0</v>
      </c>
      <c r="FH919" s="0" t="n">
        <f aca="false">IF(CHOOSE(MATCH(BO$5,$B$10:$E$10,0),$B919,$C919,$D919,$E919)*BO$6+BO919*BO$7&lt;BO$2,BO$3*BO$4,0)</f>
        <v>0</v>
      </c>
      <c r="FI919" s="0" t="n">
        <f aca="false">IF(CHOOSE(MATCH(BP$5,$B$10:$E$10,0),$B919,$C919,$D919,$E919)*BP$6+BP919*BP$7&lt;BP$2,BP$3*BP$4,0)</f>
        <v>0</v>
      </c>
      <c r="FJ919" s="0" t="n">
        <f aca="false">IF(CHOOSE(MATCH(BQ$5,$B$10:$E$10,0),$B919,$C919,$D919,$E919)*BQ$6+BQ919*BQ$7&lt;BQ$2,BQ$3*BQ$4,0)</f>
        <v>0</v>
      </c>
      <c r="FK919" s="0" t="n">
        <f aca="false">IF(CHOOSE(MATCH(BR$5,$B$10:$E$10,0),$B919,$C919,$D919,$E919)*BR$6+BR919*BR$7&lt;BR$2,BR$3*BR$4,0)</f>
        <v>0</v>
      </c>
      <c r="FL919" s="0" t="n">
        <f aca="false">IF(CHOOSE(MATCH(BS$5,$B$10:$E$10,0),$B919,$C919,$D919,$E919)*BS$6+BS919*BS$7&lt;BS$2,BS$3*BS$4,0)</f>
        <v>0</v>
      </c>
      <c r="FM919" s="0" t="n">
        <f aca="false">IF(CHOOSE(MATCH(BT$5,$B$10:$E$10,0),$B919,$C919,$D919,$E919)*BT$6+BT919*BT$7&lt;BT$2,BT$3*BT$4,0)</f>
        <v>0</v>
      </c>
      <c r="FN919" s="0" t="n">
        <f aca="false">IF(CHOOSE(MATCH(BU$5,$B$10:$E$10,0),$B919,$C919,$D919,$E919)*BU$6+BU919*BU$7&lt;BU$2,BU$3*BU$4,0)</f>
        <v>0</v>
      </c>
      <c r="FO919" s="0" t="n">
        <f aca="false">IF(CHOOSE(MATCH(BV$5,$B$10:$E$10,0),$B919,$C919,$D919,$E919)*BV$6+BV919*BV$7&lt;BV$2,BV$3*BV$4,0)</f>
        <v>0</v>
      </c>
      <c r="FP919" s="0" t="n">
        <f aca="false">IF(CHOOSE(MATCH(BW$5,$B$10:$E$10,0),$B919,$C919,$D919,$E919)*BW$6+BW919*BW$7&lt;BW$2,BW$3*BW$4,0)</f>
        <v>0</v>
      </c>
      <c r="FQ919" s="0" t="n">
        <f aca="false">IF(CHOOSE(MATCH(BX$5,$B$10:$E$10,0),$B919,$C919,$D919,$E919)*BX$6+BX919*BX$7&lt;BX$2,BX$3*BX$4,0)</f>
        <v>0</v>
      </c>
      <c r="FR919" s="0" t="n">
        <f aca="false">IF(CHOOSE(MATCH(BY$5,$B$10:$E$10,0),$B919,$C919,$D919,$E919)*BY$6+BY919*BY$7&lt;BY$2,BY$3*BY$4,0)</f>
        <v>0</v>
      </c>
      <c r="FS919" s="0" t="n">
        <f aca="false">IF(CHOOSE(MATCH(BZ$5,$B$10:$E$10,0),$B919,$C919,$D919,$E919)*BZ$6+BZ919*BZ$7&lt;BZ$2,BZ$3*BZ$4,0)</f>
        <v>0</v>
      </c>
      <c r="FT919" s="0" t="n">
        <f aca="false">IF(CHOOSE(MATCH(CA$5,$B$10:$E$10,0),$B919,$C919,$D919,$E919)*CA$6+CA919*CA$7&lt;CA$2,CA$3*CA$4,0)</f>
        <v>0</v>
      </c>
      <c r="FU919" s="0" t="n">
        <f aca="false">IF(CHOOSE(MATCH(CB$5,$B$10:$E$10,0),$B919,$C919,$D919,$E919)*CB$6+CB919*CB$7&lt;CB$2,CB$3*CB$4,0)</f>
        <v>0</v>
      </c>
      <c r="FV919" s="0" t="n">
        <f aca="false">IF(CHOOSE(MATCH(CC$5,$B$10:$E$10,0),$B919,$C919,$D919,$E919)*CC$6+CC919*CC$7&lt;CC$2,CC$3*CC$4,0)</f>
        <v>0</v>
      </c>
      <c r="FW919" s="0" t="n">
        <f aca="false">IF(CHOOSE(MATCH(CD$5,$B$10:$E$10,0),$B919,$C919,$D919,$E919)*CD$6+CD919*CD$7&lt;CD$2,CD$3*CD$4,0)</f>
        <v>0</v>
      </c>
      <c r="FX919" s="0" t="n">
        <f aca="false">IF(CHOOSE(MATCH(CE$5,$B$10:$E$10,0),$B919,$C919,$D919,$E919)*CE$6+CE919*CE$7&lt;CE$2,CE$3*CE$4,0)</f>
        <v>0</v>
      </c>
      <c r="FY919" s="0" t="n">
        <f aca="false">IF(CHOOSE(MATCH(CF$5,$B$10:$E$10,0),$B919,$C919,$D919,$E919)*CF$6+CF919*CF$7&lt;CF$2,CF$3*CF$4,0)</f>
        <v>0</v>
      </c>
      <c r="FZ919" s="0" t="n">
        <f aca="false">IF(CHOOSE(MATCH(CG$5,$B$10:$E$10,0),$B919,$C919,$D919,$E919)*CG$6+CG919*CG$7&lt;CG$2,CG$3*CG$4,0)</f>
        <v>0</v>
      </c>
      <c r="GA919" s="0" t="n">
        <f aca="false">IF(CHOOSE(MATCH(CH$5,$B$10:$E$10,0),$B919,$C919,$D919,$E919)*CH$6+CH919*CH$7&lt;CH$2,CH$3*CH$4,0)</f>
        <v>0</v>
      </c>
      <c r="GB919" s="0" t="n">
        <f aca="false">IF(CHOOSE(MATCH(CI$5,$B$10:$E$10,0),$B919,$C919,$D919,$E919)*CI$6+CI919*CI$7&lt;CI$2,CI$3*CI$4,0)</f>
        <v>0</v>
      </c>
      <c r="GC919" s="0" t="n">
        <f aca="false">IF(CHOOSE(MATCH(CJ$5,$B$10:$E$10,0),$B919,$C919,$D919,$E919)*CJ$6+CJ919*CJ$7&lt;CJ$2,CJ$3*CJ$4,0)</f>
        <v>0</v>
      </c>
      <c r="GD919" s="0" t="n">
        <f aca="false">IF(CHOOSE(MATCH(CK$5,$B$10:$E$10,0),$B919,$C919,$D919,$E919)*CK$6+CK919*CK$7&lt;CK$2,CK$3*CK$4,0)</f>
        <v>0</v>
      </c>
      <c r="GE919" s="0" t="n">
        <f aca="false">IF(CHOOSE(MATCH(CL$5,$B$10:$E$10,0),$B919,$C919,$D919,$E919)*CL$6+CL919*CL$7&lt;CL$2,CL$3*CL$4,0)</f>
        <v>0</v>
      </c>
      <c r="GF919" s="0" t="n">
        <f aca="false">IF(CHOOSE(MATCH(CM$5,$B$10:$E$10,0),$B919,$C919,$D919,$E919)*CM$6+CM919*CM$7&lt;CM$2,CM$3*CM$4,0)</f>
        <v>0</v>
      </c>
      <c r="GG919" s="0" t="n">
        <f aca="false">IF(CHOOSE(MATCH(CN$5,$B$10:$E$10,0),$B919,$C919,$D919,$E919)*CN$6+CN919*CN$7&lt;CN$2,CN$3*CN$4,0)</f>
        <v>0</v>
      </c>
      <c r="GH919" s="0" t="n">
        <f aca="false">IF(CHOOSE(MATCH(CO$5,$B$10:$E$10,0),$B919,$C919,$D919,$E919)*CO$6+CO919*CO$7&lt;CO$2,CO$3*CO$4,0)</f>
        <v>0</v>
      </c>
      <c r="GI919" s="0" t="n">
        <f aca="false">IF(CHOOSE(MATCH(CP$5,$B$10:$E$10,0),$B919,$C919,$D919,$E919)*CP$6+CP919*CP$7&lt;CP$2,CP$3*CP$4,0)</f>
        <v>0</v>
      </c>
      <c r="GJ919" s="0" t="n">
        <f aca="false">IF(CHOOSE(MATCH(CQ$5,$B$10:$E$10,0),$B919,$C919,$D919,$E919)*CQ$6+CQ919*CQ$7&lt;CQ$2,CQ$3*CQ$4,0)</f>
        <v>0</v>
      </c>
      <c r="GK919" s="0" t="n">
        <f aca="false">IF(CHOOSE(MATCH(CR$5,$B$10:$E$10,0),$B919,$C919,$D919,$E919)*CR$6+CR919*CR$7&lt;CR$2,CR$3*CR$4,0)</f>
        <v>0</v>
      </c>
      <c r="GL919" s="0" t="n">
        <f aca="false">IF(CHOOSE(MATCH(CS$5,$B$10:$E$10,0),$B919,$C919,$D919,$E919)*CS$6+CS919*CS$7&lt;CS$2,CS$3*CS$4,0)</f>
        <v>0</v>
      </c>
      <c r="GM919" s="0" t="n">
        <f aca="false">IF(CHOOSE(MATCH(CT$5,$B$10:$E$10,0),$B919,$C919,$D919,$E919)*CT$6+CT919*CT$7&lt;CT$2,CT$3*CT$4,0)</f>
        <v>0</v>
      </c>
      <c r="GN919" s="0" t="n">
        <f aca="false">IF(CHOOSE(MATCH(CU$5,$B$10:$E$10,0),$B919,$C919,$D919,$E919)*CU$6+CU919*CU$7&lt;CU$2,CU$3*CU$4,0)</f>
        <v>0</v>
      </c>
      <c r="GO919" s="0" t="n">
        <f aca="false">IF(CHOOSE(MATCH(CV$5,$B$10:$E$10,0),$B919,$C919,$D919,$E919)*CV$6+CV919*CV$7&lt;CV$2,CV$3*CV$4,0)</f>
        <v>0</v>
      </c>
      <c r="GP919" s="0" t="n">
        <f aca="false">IF(CHOOSE(MATCH(CW$5,$B$10:$E$10,0),$B919,$C919,$D919,$E919)*CW$6+CW919*CW$7&lt;CW$2,CW$3*CW$4,0)</f>
        <v>0</v>
      </c>
      <c r="GQ919" s="0" t="n">
        <f aca="false">IF(CHOOSE(MATCH(CX$5,$B$10:$E$10,0),$B919,$C919,$D919,$E919)*CX$6+CX919*CX$7&lt;CX$2,CX$3*CX$4,0)</f>
        <v>0</v>
      </c>
      <c r="GS919" s="0" t="n">
        <f aca="false">SUM(CZ919:GQ919)</f>
        <v>0</v>
      </c>
      <c r="GT919" s="0" t="n">
        <f aca="false">IF(GS919&gt;$GS$6,1,0)</f>
        <v>0</v>
      </c>
    </row>
    <row r="920" customFormat="false" ht="14" hidden="false" customHeight="false" outlineLevel="0" collapsed="false">
      <c r="A920" s="0" t="n">
        <v>910</v>
      </c>
      <c r="B920" s="0" t="n">
        <v>0.878961611683994</v>
      </c>
      <c r="C920" s="0" t="n">
        <v>0.890860949247039</v>
      </c>
      <c r="D920" s="0" t="n">
        <v>0.0516703512105126</v>
      </c>
      <c r="E920" s="0" t="n">
        <v>1.30878311605843</v>
      </c>
      <c r="G920" s="0" t="n">
        <v>0.11873680705321</v>
      </c>
      <c r="H920" s="0" t="n">
        <v>-0.320621893479256</v>
      </c>
      <c r="I920" s="0" t="n">
        <v>-2.17781234823633</v>
      </c>
      <c r="J920" s="0" t="n">
        <v>-0.561823298994568</v>
      </c>
      <c r="K920" s="0" t="n">
        <v>0.565499931326485</v>
      </c>
      <c r="L920" s="0" t="n">
        <v>0.59263925322739</v>
      </c>
      <c r="M920" s="0" t="n">
        <v>-0.654242739983602</v>
      </c>
      <c r="N920" s="0" t="n">
        <v>-0.909919890546007</v>
      </c>
      <c r="O920" s="0" t="n">
        <v>0.563077264814638</v>
      </c>
      <c r="P920" s="0" t="n">
        <v>-1.58521288540214</v>
      </c>
      <c r="Q920" s="0" t="n">
        <v>-1.10722567114863</v>
      </c>
      <c r="R920" s="0" t="n">
        <v>-0.49704112825566</v>
      </c>
      <c r="S920" s="0" t="n">
        <v>1.11730741991778</v>
      </c>
      <c r="T920" s="0" t="n">
        <v>0.0195461780094774</v>
      </c>
      <c r="U920" s="0" t="n">
        <v>-0.167198095368803</v>
      </c>
      <c r="V920" s="0" t="n">
        <v>-0.675811406836147</v>
      </c>
      <c r="W920" s="0" t="n">
        <v>-1.09739403342246</v>
      </c>
      <c r="X920" s="0" t="n">
        <v>0.326990630128421</v>
      </c>
      <c r="Y920" s="0" t="n">
        <v>0.610699544267845</v>
      </c>
      <c r="Z920" s="0" t="n">
        <v>-1.29748514154926</v>
      </c>
      <c r="AA920" s="0" t="n">
        <v>-0.601232841290766</v>
      </c>
      <c r="AB920" s="0" t="n">
        <v>0.0484044448967325</v>
      </c>
      <c r="AC920" s="0" t="n">
        <v>-1.2421560313669</v>
      </c>
      <c r="AD920" s="0" t="n">
        <v>1.41485998028656</v>
      </c>
      <c r="AE920" s="0" t="n">
        <v>0.238744632952148</v>
      </c>
      <c r="AF920" s="0" t="n">
        <v>-0.913280473469058</v>
      </c>
      <c r="AG920" s="0" t="n">
        <v>-0.676964191370644</v>
      </c>
      <c r="AH920" s="0" t="n">
        <v>-1.10229620986502</v>
      </c>
      <c r="AI920" s="0" t="n">
        <v>2.05903234018479</v>
      </c>
      <c r="AJ920" s="0" t="n">
        <v>-1.28271949506598</v>
      </c>
      <c r="AK920" s="0" t="n">
        <v>0.79305209510494</v>
      </c>
      <c r="AL920" s="0" t="n">
        <v>-1.52035681821872</v>
      </c>
      <c r="AM920" s="0" t="n">
        <v>-0.517575244884938</v>
      </c>
      <c r="AN920" s="0" t="n">
        <v>0.305196863337187</v>
      </c>
      <c r="AO920" s="0" t="n">
        <v>-0.460154296888504</v>
      </c>
      <c r="AP920" s="0" t="n">
        <v>-0.0151089807332028</v>
      </c>
      <c r="AQ920" s="0" t="n">
        <v>1.30623448058032</v>
      </c>
      <c r="AR920" s="0" t="n">
        <v>-1.21867287816713</v>
      </c>
      <c r="AS920" s="0" t="n">
        <v>-1.70301973412279</v>
      </c>
      <c r="AT920" s="0" t="n">
        <v>-0.0592831383983139</v>
      </c>
      <c r="AU920" s="0" t="n">
        <v>-0.506063315697247</v>
      </c>
      <c r="AV920" s="0" t="n">
        <v>-0.0402110345021356</v>
      </c>
      <c r="AW920" s="0" t="n">
        <v>-0.498340568810818</v>
      </c>
      <c r="AX920" s="0" t="n">
        <v>-0.924833329918329</v>
      </c>
      <c r="AY920" s="0" t="n">
        <v>0.800512225396233</v>
      </c>
      <c r="AZ920" s="0" t="n">
        <v>-1.5099885786185</v>
      </c>
      <c r="BA920" s="0" t="n">
        <v>-1.1111887943116</v>
      </c>
      <c r="BB920" s="0" t="n">
        <v>-1.6663443602738</v>
      </c>
      <c r="BC920" s="0" t="n">
        <v>-2.73888872470707</v>
      </c>
      <c r="BD920" s="0" t="n">
        <v>-0.296552116196835</v>
      </c>
      <c r="BE920" s="0" t="n">
        <v>1.94869244296569</v>
      </c>
      <c r="BF920" s="0" t="n">
        <v>-1.30749185700552</v>
      </c>
      <c r="BG920" s="0" t="n">
        <v>-0.576756065129302</v>
      </c>
      <c r="BH920" s="0" t="n">
        <v>1.15568582259584</v>
      </c>
      <c r="BI920" s="0" t="n">
        <v>0.58463456298341</v>
      </c>
      <c r="BJ920" s="0" t="n">
        <v>0.11319116310915</v>
      </c>
      <c r="BK920" s="0" t="n">
        <v>0.787302951721358</v>
      </c>
      <c r="BL920" s="0" t="n">
        <v>-1.49019342643442</v>
      </c>
      <c r="BM920" s="0" t="n">
        <v>-0.550127197129768</v>
      </c>
      <c r="BN920" s="0" t="n">
        <v>0.415946033172077</v>
      </c>
      <c r="BO920" s="0" t="n">
        <v>-1.03814272733871</v>
      </c>
      <c r="BP920" s="0" t="n">
        <v>-0.708864718035329</v>
      </c>
      <c r="BQ920" s="0" t="n">
        <v>0.685454324411694</v>
      </c>
      <c r="BR920" s="0" t="n">
        <v>-2.0287734514568</v>
      </c>
      <c r="BS920" s="0" t="n">
        <v>0.867455582920229</v>
      </c>
      <c r="BT920" s="0" t="n">
        <v>-1.18157913675532</v>
      </c>
      <c r="BU920" s="0" t="n">
        <v>-0.344066393154208</v>
      </c>
      <c r="BV920" s="0" t="n">
        <v>-2.19111825572327</v>
      </c>
      <c r="BW920" s="0" t="n">
        <v>0.257125520874979</v>
      </c>
      <c r="BX920" s="0" t="n">
        <v>0.349509718944319</v>
      </c>
      <c r="BY920" s="0" t="n">
        <v>-0.134159563458525</v>
      </c>
      <c r="BZ920" s="0" t="n">
        <v>1.04327000371995</v>
      </c>
      <c r="CA920" s="0" t="n">
        <v>1.21194943858427</v>
      </c>
      <c r="CB920" s="0" t="n">
        <v>-0.634659045317676</v>
      </c>
      <c r="CC920" s="0" t="n">
        <v>-0.0331681349052815</v>
      </c>
      <c r="CD920" s="0" t="n">
        <v>1.11573854155722</v>
      </c>
      <c r="CE920" s="0" t="n">
        <v>0.679467575537274</v>
      </c>
      <c r="CF920" s="0" t="n">
        <v>1.81027189682936</v>
      </c>
      <c r="CG920" s="0" t="n">
        <v>-0.26385123419459</v>
      </c>
      <c r="CH920" s="0" t="n">
        <v>-0.270987356998376</v>
      </c>
      <c r="CI920" s="0" t="n">
        <v>0.0490933871333255</v>
      </c>
      <c r="CJ920" s="0" t="n">
        <v>-0.476887862532749</v>
      </c>
      <c r="CK920" s="0" t="n">
        <v>-0.51215920393588</v>
      </c>
      <c r="CL920" s="0" t="n">
        <v>2.08723577088676</v>
      </c>
      <c r="CM920" s="0" t="n">
        <v>-0.844065652927384</v>
      </c>
      <c r="CN920" s="0" t="n">
        <v>0.802622253104346</v>
      </c>
      <c r="CO920" s="0" t="n">
        <v>0.901732164493296</v>
      </c>
      <c r="CP920" s="0" t="n">
        <v>-0.61125319916755</v>
      </c>
      <c r="CQ920" s="0" t="n">
        <v>-2.00651811610442</v>
      </c>
      <c r="CR920" s="0" t="n">
        <v>0.679178810969461</v>
      </c>
      <c r="CS920" s="0" t="n">
        <v>-1.13957412395393</v>
      </c>
      <c r="CT920" s="0" t="n">
        <v>-0.644138253846904</v>
      </c>
      <c r="CU920" s="0" t="n">
        <v>0.633069703326328</v>
      </c>
      <c r="CV920" s="0" t="n">
        <v>-0.767845449445304</v>
      </c>
      <c r="CW920" s="0" t="n">
        <v>1.31399247038644</v>
      </c>
      <c r="CX920" s="0" t="n">
        <v>-0.567115421290509</v>
      </c>
      <c r="CZ920" s="0" t="n">
        <f aca="false">IF(CHOOSE(MATCH(G$5,$B$10:$E$10,0),$B920,$C920,$D920,$E920)*G$6+G920*G$7&lt;G$2,G$3*G$4,0)</f>
        <v>0</v>
      </c>
      <c r="DA920" s="0" t="n">
        <f aca="false">IF(CHOOSE(MATCH(H$5,$B$10:$E$10,0),$B920,$C920,$D920,$E920)*H$6+H920*H$7&lt;H$2,H$3*H$4,0)</f>
        <v>0</v>
      </c>
      <c r="DB920" s="0" t="n">
        <f aca="false">IF(CHOOSE(MATCH(I$5,$B$10:$E$10,0),$B920,$C920,$D920,$E920)*I$6+I920*I$7&lt;I$2,I$3*I$4,0)</f>
        <v>0</v>
      </c>
      <c r="DC920" s="0" t="n">
        <f aca="false">IF(CHOOSE(MATCH(J$5,$B$10:$E$10,0),$B920,$C920,$D920,$E920)*J$6+J920*J$7&lt;J$2,J$3*J$4,0)</f>
        <v>0</v>
      </c>
      <c r="DD920" s="0" t="n">
        <f aca="false">IF(CHOOSE(MATCH(K$5,$B$10:$E$10,0),$B920,$C920,$D920,$E920)*K$6+K920*K$7&lt;K$2,K$3*K$4,0)</f>
        <v>0</v>
      </c>
      <c r="DE920" s="0" t="n">
        <f aca="false">IF(CHOOSE(MATCH(L$5,$B$10:$E$10,0),$B920,$C920,$D920,$E920)*L$6+L920*L$7&lt;L$2,L$3*L$4,0)</f>
        <v>0</v>
      </c>
      <c r="DF920" s="0" t="n">
        <f aca="false">IF(CHOOSE(MATCH(M$5,$B$10:$E$10,0),$B920,$C920,$D920,$E920)*M$6+M920*M$7&lt;M$2,M$3*M$4,0)</f>
        <v>0</v>
      </c>
      <c r="DG920" s="0" t="n">
        <f aca="false">IF(CHOOSE(MATCH(N$5,$B$10:$E$10,0),$B920,$C920,$D920,$E920)*N$6+N920*N$7&lt;N$2,N$3*N$4,0)</f>
        <v>0</v>
      </c>
      <c r="DH920" s="0" t="n">
        <f aca="false">IF(CHOOSE(MATCH(O$5,$B$10:$E$10,0),$B920,$C920,$D920,$E920)*O$6+O920*O$7&lt;O$2,O$3*O$4,0)</f>
        <v>0</v>
      </c>
      <c r="DI920" s="0" t="n">
        <f aca="false">IF(CHOOSE(MATCH(P$5,$B$10:$E$10,0),$B920,$C920,$D920,$E920)*P$6+P920*P$7&lt;P$2,P$3*P$4,0)</f>
        <v>0</v>
      </c>
      <c r="DJ920" s="0" t="n">
        <f aca="false">IF(CHOOSE(MATCH(Q$5,$B$10:$E$10,0),$B920,$C920,$D920,$E920)*Q$6+Q920*Q$7&lt;Q$2,Q$3*Q$4,0)</f>
        <v>0</v>
      </c>
      <c r="DK920" s="0" t="n">
        <f aca="false">IF(CHOOSE(MATCH(R$5,$B$10:$E$10,0),$B920,$C920,$D920,$E920)*R$6+R920*R$7&lt;R$2,R$3*R$4,0)</f>
        <v>0</v>
      </c>
      <c r="DL920" s="0" t="n">
        <f aca="false">IF(CHOOSE(MATCH(S$5,$B$10:$E$10,0),$B920,$C920,$D920,$E920)*S$6+S920*S$7&lt;S$2,S$3*S$4,0)</f>
        <v>0</v>
      </c>
      <c r="DM920" s="0" t="n">
        <f aca="false">IF(CHOOSE(MATCH(T$5,$B$10:$E$10,0),$B920,$C920,$D920,$E920)*T$6+T920*T$7&lt;T$2,T$3*T$4,0)</f>
        <v>0</v>
      </c>
      <c r="DN920" s="0" t="n">
        <f aca="false">IF(CHOOSE(MATCH(U$5,$B$10:$E$10,0),$B920,$C920,$D920,$E920)*U$6+U920*U$7&lt;U$2,U$3*U$4,0)</f>
        <v>0</v>
      </c>
      <c r="DO920" s="0" t="n">
        <f aca="false">IF(CHOOSE(MATCH(V$5,$B$10:$E$10,0),$B920,$C920,$D920,$E920)*V$6+V920*V$7&lt;V$2,V$3*V$4,0)</f>
        <v>0</v>
      </c>
      <c r="DP920" s="0" t="n">
        <f aca="false">IF(CHOOSE(MATCH(W$5,$B$10:$E$10,0),$B920,$C920,$D920,$E920)*W$6+W920*W$7&lt;W$2,W$3*W$4,0)</f>
        <v>0</v>
      </c>
      <c r="DQ920" s="0" t="n">
        <f aca="false">IF(CHOOSE(MATCH(X$5,$B$10:$E$10,0),$B920,$C920,$D920,$E920)*X$6+X920*X$7&lt;X$2,X$3*X$4,0)</f>
        <v>0</v>
      </c>
      <c r="DR920" s="0" t="n">
        <f aca="false">IF(CHOOSE(MATCH(Y$5,$B$10:$E$10,0),$B920,$C920,$D920,$E920)*Y$6+Y920*Y$7&lt;Y$2,Y$3*Y$4,0)</f>
        <v>0</v>
      </c>
      <c r="DS920" s="0" t="n">
        <f aca="false">IF(CHOOSE(MATCH(Z$5,$B$10:$E$10,0),$B920,$C920,$D920,$E920)*Z$6+Z920*Z$7&lt;Z$2,Z$3*Z$4,0)</f>
        <v>0</v>
      </c>
      <c r="DT920" s="0" t="n">
        <f aca="false">IF(CHOOSE(MATCH(AA$5,$B$10:$E$10,0),$B920,$C920,$D920,$E920)*AA$6+AA920*AA$7&lt;AA$2,AA$3*AA$4,0)</f>
        <v>0</v>
      </c>
      <c r="DU920" s="0" t="n">
        <f aca="false">IF(CHOOSE(MATCH(AB$5,$B$10:$E$10,0),$B920,$C920,$D920,$E920)*AB$6+AB920*AB$7&lt;AB$2,AB$3*AB$4,0)</f>
        <v>0</v>
      </c>
      <c r="DV920" s="0" t="n">
        <f aca="false">IF(CHOOSE(MATCH(AC$5,$B$10:$E$10,0),$B920,$C920,$D920,$E920)*AC$6+AC920*AC$7&lt;AC$2,AC$3*AC$4,0)</f>
        <v>0</v>
      </c>
      <c r="DW920" s="0" t="n">
        <f aca="false">IF(CHOOSE(MATCH(AD$5,$B$10:$E$10,0),$B920,$C920,$D920,$E920)*AD$6+AD920*AD$7&lt;AD$2,AD$3*AD$4,0)</f>
        <v>0</v>
      </c>
      <c r="DX920" s="0" t="n">
        <f aca="false">IF(CHOOSE(MATCH(AE$5,$B$10:$E$10,0),$B920,$C920,$D920,$E920)*AE$6+AE920*AE$7&lt;AE$2,AE$3*AE$4,0)</f>
        <v>0</v>
      </c>
      <c r="DY920" s="0" t="n">
        <f aca="false">IF(CHOOSE(MATCH(AF$5,$B$10:$E$10,0),$B920,$C920,$D920,$E920)*AF$6+AF920*AF$7&lt;AF$2,AF$3*AF$4,0)</f>
        <v>0</v>
      </c>
      <c r="DZ920" s="0" t="n">
        <f aca="false">IF(CHOOSE(MATCH(AG$5,$B$10:$E$10,0),$B920,$C920,$D920,$E920)*AG$6+AG920*AG$7&lt;AG$2,AG$3*AG$4,0)</f>
        <v>0</v>
      </c>
      <c r="EA920" s="0" t="n">
        <f aca="false">IF(CHOOSE(MATCH(AH$5,$B$10:$E$10,0),$B920,$C920,$D920,$E920)*AH$6+AH920*AH$7&lt;AH$2,AH$3*AH$4,0)</f>
        <v>0</v>
      </c>
      <c r="EB920" s="0" t="n">
        <f aca="false">IF(CHOOSE(MATCH(AI$5,$B$10:$E$10,0),$B920,$C920,$D920,$E920)*AI$6+AI920*AI$7&lt;AI$2,AI$3*AI$4,0)</f>
        <v>0</v>
      </c>
      <c r="EC920" s="0" t="n">
        <f aca="false">IF(CHOOSE(MATCH(AJ$5,$B$10:$E$10,0),$B920,$C920,$D920,$E920)*AJ$6+AJ920*AJ$7&lt;AJ$2,AJ$3*AJ$4,0)</f>
        <v>0</v>
      </c>
      <c r="ED920" s="0" t="n">
        <f aca="false">IF(CHOOSE(MATCH(AK$5,$B$10:$E$10,0),$B920,$C920,$D920,$E920)*AK$6+AK920*AK$7&lt;AK$2,AK$3*AK$4,0)</f>
        <v>0</v>
      </c>
      <c r="EE920" s="0" t="n">
        <f aca="false">IF(CHOOSE(MATCH(AL$5,$B$10:$E$10,0),$B920,$C920,$D920,$E920)*AL$6+AL920*AL$7&lt;AL$2,AL$3*AL$4,0)</f>
        <v>0</v>
      </c>
      <c r="EF920" s="0" t="n">
        <f aca="false">IF(CHOOSE(MATCH(AM$5,$B$10:$E$10,0),$B920,$C920,$D920,$E920)*AM$6+AM920*AM$7&lt;AM$2,AM$3*AM$4,0)</f>
        <v>0</v>
      </c>
      <c r="EG920" s="0" t="n">
        <f aca="false">IF(CHOOSE(MATCH(AN$5,$B$10:$E$10,0),$B920,$C920,$D920,$E920)*AN$6+AN920*AN$7&lt;AN$2,AN$3*AN$4,0)</f>
        <v>0</v>
      </c>
      <c r="EH920" s="0" t="n">
        <f aca="false">IF(CHOOSE(MATCH(AO$5,$B$10:$E$10,0),$B920,$C920,$D920,$E920)*AO$6+AO920*AO$7&lt;AO$2,AO$3*AO$4,0)</f>
        <v>0</v>
      </c>
      <c r="EI920" s="0" t="n">
        <f aca="false">IF(CHOOSE(MATCH(AP$5,$B$10:$E$10,0),$B920,$C920,$D920,$E920)*AP$6+AP920*AP$7&lt;AP$2,AP$3*AP$4,0)</f>
        <v>0</v>
      </c>
      <c r="EJ920" s="0" t="n">
        <f aca="false">IF(CHOOSE(MATCH(AQ$5,$B$10:$E$10,0),$B920,$C920,$D920,$E920)*AQ$6+AQ920*AQ$7&lt;AQ$2,AQ$3*AQ$4,0)</f>
        <v>0</v>
      </c>
      <c r="EK920" s="0" t="n">
        <f aca="false">IF(CHOOSE(MATCH(AR$5,$B$10:$E$10,0),$B920,$C920,$D920,$E920)*AR$6+AR920*AR$7&lt;AR$2,AR$3*AR$4,0)</f>
        <v>0</v>
      </c>
      <c r="EL920" s="0" t="n">
        <f aca="false">IF(CHOOSE(MATCH(AS$5,$B$10:$E$10,0),$B920,$C920,$D920,$E920)*AS$6+AS920*AS$7&lt;AS$2,AS$3*AS$4,0)</f>
        <v>0</v>
      </c>
      <c r="EM920" s="0" t="n">
        <f aca="false">IF(CHOOSE(MATCH(AT$5,$B$10:$E$10,0),$B920,$C920,$D920,$E920)*AT$6+AT920*AT$7&lt;AT$2,AT$3*AT$4,0)</f>
        <v>0</v>
      </c>
      <c r="EN920" s="0" t="n">
        <f aca="false">IF(CHOOSE(MATCH(AU$5,$B$10:$E$10,0),$B920,$C920,$D920,$E920)*AU$6+AU920*AU$7&lt;AU$2,AU$3*AU$4,0)</f>
        <v>0</v>
      </c>
      <c r="EO920" s="0" t="n">
        <f aca="false">IF(CHOOSE(MATCH(AV$5,$B$10:$E$10,0),$B920,$C920,$D920,$E920)*AV$6+AV920*AV$7&lt;AV$2,AV$3*AV$4,0)</f>
        <v>0</v>
      </c>
      <c r="EP920" s="0" t="n">
        <f aca="false">IF(CHOOSE(MATCH(AW$5,$B$10:$E$10,0),$B920,$C920,$D920,$E920)*AW$6+AW920*AW$7&lt;AW$2,AW$3*AW$4,0)</f>
        <v>0</v>
      </c>
      <c r="EQ920" s="0" t="n">
        <f aca="false">IF(CHOOSE(MATCH(AX$5,$B$10:$E$10,0),$B920,$C920,$D920,$E920)*AX$6+AX920*AX$7&lt;AX$2,AX$3*AX$4,0)</f>
        <v>0</v>
      </c>
      <c r="ER920" s="0" t="n">
        <f aca="false">IF(CHOOSE(MATCH(AY$5,$B$10:$E$10,0),$B920,$C920,$D920,$E920)*AY$6+AY920*AY$7&lt;AY$2,AY$3*AY$4,0)</f>
        <v>0</v>
      </c>
      <c r="ES920" s="0" t="n">
        <f aca="false">IF(CHOOSE(MATCH(AZ$5,$B$10:$E$10,0),$B920,$C920,$D920,$E920)*AZ$6+AZ920*AZ$7&lt;AZ$2,AZ$3*AZ$4,0)</f>
        <v>0</v>
      </c>
      <c r="ET920" s="0" t="n">
        <f aca="false">IF(CHOOSE(MATCH(BA$5,$B$10:$E$10,0),$B920,$C920,$D920,$E920)*BA$6+BA920*BA$7&lt;BA$2,BA$3*BA$4,0)</f>
        <v>0</v>
      </c>
      <c r="EU920" s="0" t="n">
        <f aca="false">IF(CHOOSE(MATCH(BB$5,$B$10:$E$10,0),$B920,$C920,$D920,$E920)*BB$6+BB920*BB$7&lt;BB$2,BB$3*BB$4,0)</f>
        <v>0</v>
      </c>
      <c r="EV920" s="0" t="n">
        <f aca="false">IF(CHOOSE(MATCH(BC$5,$B$10:$E$10,0),$B920,$C920,$D920,$E920)*BC$6+BC920*BC$7&lt;BC$2,BC$3*BC$4,0)</f>
        <v>12.5</v>
      </c>
      <c r="EW920" s="0" t="n">
        <f aca="false">IF(CHOOSE(MATCH(BD$5,$B$10:$E$10,0),$B920,$C920,$D920,$E920)*BD$6+BD920*BD$7&lt;BD$2,BD$3*BD$4,0)</f>
        <v>0</v>
      </c>
      <c r="EX920" s="0" t="n">
        <f aca="false">IF(CHOOSE(MATCH(BE$5,$B$10:$E$10,0),$B920,$C920,$D920,$E920)*BE$6+BE920*BE$7&lt;BE$2,BE$3*BE$4,0)</f>
        <v>0</v>
      </c>
      <c r="EY920" s="0" t="n">
        <f aca="false">IF(CHOOSE(MATCH(BF$5,$B$10:$E$10,0),$B920,$C920,$D920,$E920)*BF$6+BF920*BF$7&lt;BF$2,BF$3*BF$4,0)</f>
        <v>0</v>
      </c>
      <c r="EZ920" s="0" t="n">
        <f aca="false">IF(CHOOSE(MATCH(BG$5,$B$10:$E$10,0),$B920,$C920,$D920,$E920)*BG$6+BG920*BG$7&lt;BG$2,BG$3*BG$4,0)</f>
        <v>0</v>
      </c>
      <c r="FA920" s="0" t="n">
        <f aca="false">IF(CHOOSE(MATCH(BH$5,$B$10:$E$10,0),$B920,$C920,$D920,$E920)*BH$6+BH920*BH$7&lt;BH$2,BH$3*BH$4,0)</f>
        <v>0</v>
      </c>
      <c r="FB920" s="0" t="n">
        <f aca="false">IF(CHOOSE(MATCH(BI$5,$B$10:$E$10,0),$B920,$C920,$D920,$E920)*BI$6+BI920*BI$7&lt;BI$2,BI$3*BI$4,0)</f>
        <v>0</v>
      </c>
      <c r="FC920" s="0" t="n">
        <f aca="false">IF(CHOOSE(MATCH(BJ$5,$B$10:$E$10,0),$B920,$C920,$D920,$E920)*BJ$6+BJ920*BJ$7&lt;BJ$2,BJ$3*BJ$4,0)</f>
        <v>0</v>
      </c>
      <c r="FD920" s="0" t="n">
        <f aca="false">IF(CHOOSE(MATCH(BK$5,$B$10:$E$10,0),$B920,$C920,$D920,$E920)*BK$6+BK920*BK$7&lt;BK$2,BK$3*BK$4,0)</f>
        <v>0</v>
      </c>
      <c r="FE920" s="0" t="n">
        <f aca="false">IF(CHOOSE(MATCH(BL$5,$B$10:$E$10,0),$B920,$C920,$D920,$E920)*BL$6+BL920*BL$7&lt;BL$2,BL$3*BL$4,0)</f>
        <v>0</v>
      </c>
      <c r="FF920" s="0" t="n">
        <f aca="false">IF(CHOOSE(MATCH(BM$5,$B$10:$E$10,0),$B920,$C920,$D920,$E920)*BM$6+BM920*BM$7&lt;BM$2,BM$3*BM$4,0)</f>
        <v>0</v>
      </c>
      <c r="FG920" s="0" t="n">
        <f aca="false">IF(CHOOSE(MATCH(BN$5,$B$10:$E$10,0),$B920,$C920,$D920,$E920)*BN$6+BN920*BN$7&lt;BN$2,BN$3*BN$4,0)</f>
        <v>0</v>
      </c>
      <c r="FH920" s="0" t="n">
        <f aca="false">IF(CHOOSE(MATCH(BO$5,$B$10:$E$10,0),$B920,$C920,$D920,$E920)*BO$6+BO920*BO$7&lt;BO$2,BO$3*BO$4,0)</f>
        <v>0</v>
      </c>
      <c r="FI920" s="0" t="n">
        <f aca="false">IF(CHOOSE(MATCH(BP$5,$B$10:$E$10,0),$B920,$C920,$D920,$E920)*BP$6+BP920*BP$7&lt;BP$2,BP$3*BP$4,0)</f>
        <v>0</v>
      </c>
      <c r="FJ920" s="0" t="n">
        <f aca="false">IF(CHOOSE(MATCH(BQ$5,$B$10:$E$10,0),$B920,$C920,$D920,$E920)*BQ$6+BQ920*BQ$7&lt;BQ$2,BQ$3*BQ$4,0)</f>
        <v>0</v>
      </c>
      <c r="FK920" s="0" t="n">
        <f aca="false">IF(CHOOSE(MATCH(BR$5,$B$10:$E$10,0),$B920,$C920,$D920,$E920)*BR$6+BR920*BR$7&lt;BR$2,BR$3*BR$4,0)</f>
        <v>0</v>
      </c>
      <c r="FL920" s="0" t="n">
        <f aca="false">IF(CHOOSE(MATCH(BS$5,$B$10:$E$10,0),$B920,$C920,$D920,$E920)*BS$6+BS920*BS$7&lt;BS$2,BS$3*BS$4,0)</f>
        <v>0</v>
      </c>
      <c r="FM920" s="0" t="n">
        <f aca="false">IF(CHOOSE(MATCH(BT$5,$B$10:$E$10,0),$B920,$C920,$D920,$E920)*BT$6+BT920*BT$7&lt;BT$2,BT$3*BT$4,0)</f>
        <v>0</v>
      </c>
      <c r="FN920" s="0" t="n">
        <f aca="false">IF(CHOOSE(MATCH(BU$5,$B$10:$E$10,0),$B920,$C920,$D920,$E920)*BU$6+BU920*BU$7&lt;BU$2,BU$3*BU$4,0)</f>
        <v>0</v>
      </c>
      <c r="FO920" s="0" t="n">
        <f aca="false">IF(CHOOSE(MATCH(BV$5,$B$10:$E$10,0),$B920,$C920,$D920,$E920)*BV$6+BV920*BV$7&lt;BV$2,BV$3*BV$4,0)</f>
        <v>0</v>
      </c>
      <c r="FP920" s="0" t="n">
        <f aca="false">IF(CHOOSE(MATCH(BW$5,$B$10:$E$10,0),$B920,$C920,$D920,$E920)*BW$6+BW920*BW$7&lt;BW$2,BW$3*BW$4,0)</f>
        <v>0</v>
      </c>
      <c r="FQ920" s="0" t="n">
        <f aca="false">IF(CHOOSE(MATCH(BX$5,$B$10:$E$10,0),$B920,$C920,$D920,$E920)*BX$6+BX920*BX$7&lt;BX$2,BX$3*BX$4,0)</f>
        <v>0</v>
      </c>
      <c r="FR920" s="0" t="n">
        <f aca="false">IF(CHOOSE(MATCH(BY$5,$B$10:$E$10,0),$B920,$C920,$D920,$E920)*BY$6+BY920*BY$7&lt;BY$2,BY$3*BY$4,0)</f>
        <v>0</v>
      </c>
      <c r="FS920" s="0" t="n">
        <f aca="false">IF(CHOOSE(MATCH(BZ$5,$B$10:$E$10,0),$B920,$C920,$D920,$E920)*BZ$6+BZ920*BZ$7&lt;BZ$2,BZ$3*BZ$4,0)</f>
        <v>0</v>
      </c>
      <c r="FT920" s="0" t="n">
        <f aca="false">IF(CHOOSE(MATCH(CA$5,$B$10:$E$10,0),$B920,$C920,$D920,$E920)*CA$6+CA920*CA$7&lt;CA$2,CA$3*CA$4,0)</f>
        <v>0</v>
      </c>
      <c r="FU920" s="0" t="n">
        <f aca="false">IF(CHOOSE(MATCH(CB$5,$B$10:$E$10,0),$B920,$C920,$D920,$E920)*CB$6+CB920*CB$7&lt;CB$2,CB$3*CB$4,0)</f>
        <v>0</v>
      </c>
      <c r="FV920" s="0" t="n">
        <f aca="false">IF(CHOOSE(MATCH(CC$5,$B$10:$E$10,0),$B920,$C920,$D920,$E920)*CC$6+CC920*CC$7&lt;CC$2,CC$3*CC$4,0)</f>
        <v>0</v>
      </c>
      <c r="FW920" s="0" t="n">
        <f aca="false">IF(CHOOSE(MATCH(CD$5,$B$10:$E$10,0),$B920,$C920,$D920,$E920)*CD$6+CD920*CD$7&lt;CD$2,CD$3*CD$4,0)</f>
        <v>0</v>
      </c>
      <c r="FX920" s="0" t="n">
        <f aca="false">IF(CHOOSE(MATCH(CE$5,$B$10:$E$10,0),$B920,$C920,$D920,$E920)*CE$6+CE920*CE$7&lt;CE$2,CE$3*CE$4,0)</f>
        <v>0</v>
      </c>
      <c r="FY920" s="0" t="n">
        <f aca="false">IF(CHOOSE(MATCH(CF$5,$B$10:$E$10,0),$B920,$C920,$D920,$E920)*CF$6+CF920*CF$7&lt;CF$2,CF$3*CF$4,0)</f>
        <v>0</v>
      </c>
      <c r="FZ920" s="0" t="n">
        <f aca="false">IF(CHOOSE(MATCH(CG$5,$B$10:$E$10,0),$B920,$C920,$D920,$E920)*CG$6+CG920*CG$7&lt;CG$2,CG$3*CG$4,0)</f>
        <v>0</v>
      </c>
      <c r="GA920" s="0" t="n">
        <f aca="false">IF(CHOOSE(MATCH(CH$5,$B$10:$E$10,0),$B920,$C920,$D920,$E920)*CH$6+CH920*CH$7&lt;CH$2,CH$3*CH$4,0)</f>
        <v>0</v>
      </c>
      <c r="GB920" s="0" t="n">
        <f aca="false">IF(CHOOSE(MATCH(CI$5,$B$10:$E$10,0),$B920,$C920,$D920,$E920)*CI$6+CI920*CI$7&lt;CI$2,CI$3*CI$4,0)</f>
        <v>0</v>
      </c>
      <c r="GC920" s="0" t="n">
        <f aca="false">IF(CHOOSE(MATCH(CJ$5,$B$10:$E$10,0),$B920,$C920,$D920,$E920)*CJ$6+CJ920*CJ$7&lt;CJ$2,CJ$3*CJ$4,0)</f>
        <v>0</v>
      </c>
      <c r="GD920" s="0" t="n">
        <f aca="false">IF(CHOOSE(MATCH(CK$5,$B$10:$E$10,0),$B920,$C920,$D920,$E920)*CK$6+CK920*CK$7&lt;CK$2,CK$3*CK$4,0)</f>
        <v>0</v>
      </c>
      <c r="GE920" s="0" t="n">
        <f aca="false">IF(CHOOSE(MATCH(CL$5,$B$10:$E$10,0),$B920,$C920,$D920,$E920)*CL$6+CL920*CL$7&lt;CL$2,CL$3*CL$4,0)</f>
        <v>0</v>
      </c>
      <c r="GF920" s="0" t="n">
        <f aca="false">IF(CHOOSE(MATCH(CM$5,$B$10:$E$10,0),$B920,$C920,$D920,$E920)*CM$6+CM920*CM$7&lt;CM$2,CM$3*CM$4,0)</f>
        <v>0</v>
      </c>
      <c r="GG920" s="0" t="n">
        <f aca="false">IF(CHOOSE(MATCH(CN$5,$B$10:$E$10,0),$B920,$C920,$D920,$E920)*CN$6+CN920*CN$7&lt;CN$2,CN$3*CN$4,0)</f>
        <v>0</v>
      </c>
      <c r="GH920" s="0" t="n">
        <f aca="false">IF(CHOOSE(MATCH(CO$5,$B$10:$E$10,0),$B920,$C920,$D920,$E920)*CO$6+CO920*CO$7&lt;CO$2,CO$3*CO$4,0)</f>
        <v>0</v>
      </c>
      <c r="GI920" s="0" t="n">
        <f aca="false">IF(CHOOSE(MATCH(CP$5,$B$10:$E$10,0),$B920,$C920,$D920,$E920)*CP$6+CP920*CP$7&lt;CP$2,CP$3*CP$4,0)</f>
        <v>0</v>
      </c>
      <c r="GJ920" s="0" t="n">
        <f aca="false">IF(CHOOSE(MATCH(CQ$5,$B$10:$E$10,0),$B920,$C920,$D920,$E920)*CQ$6+CQ920*CQ$7&lt;CQ$2,CQ$3*CQ$4,0)</f>
        <v>0</v>
      </c>
      <c r="GK920" s="0" t="n">
        <f aca="false">IF(CHOOSE(MATCH(CR$5,$B$10:$E$10,0),$B920,$C920,$D920,$E920)*CR$6+CR920*CR$7&lt;CR$2,CR$3*CR$4,0)</f>
        <v>0</v>
      </c>
      <c r="GL920" s="0" t="n">
        <f aca="false">IF(CHOOSE(MATCH(CS$5,$B$10:$E$10,0),$B920,$C920,$D920,$E920)*CS$6+CS920*CS$7&lt;CS$2,CS$3*CS$4,0)</f>
        <v>0</v>
      </c>
      <c r="GM920" s="0" t="n">
        <f aca="false">IF(CHOOSE(MATCH(CT$5,$B$10:$E$10,0),$B920,$C920,$D920,$E920)*CT$6+CT920*CT$7&lt;CT$2,CT$3*CT$4,0)</f>
        <v>0</v>
      </c>
      <c r="GN920" s="0" t="n">
        <f aca="false">IF(CHOOSE(MATCH(CU$5,$B$10:$E$10,0),$B920,$C920,$D920,$E920)*CU$6+CU920*CU$7&lt;CU$2,CU$3*CU$4,0)</f>
        <v>0</v>
      </c>
      <c r="GO920" s="0" t="n">
        <f aca="false">IF(CHOOSE(MATCH(CV$5,$B$10:$E$10,0),$B920,$C920,$D920,$E920)*CV$6+CV920*CV$7&lt;CV$2,CV$3*CV$4,0)</f>
        <v>0</v>
      </c>
      <c r="GP920" s="0" t="n">
        <f aca="false">IF(CHOOSE(MATCH(CW$5,$B$10:$E$10,0),$B920,$C920,$D920,$E920)*CW$6+CW920*CW$7&lt;CW$2,CW$3*CW$4,0)</f>
        <v>0</v>
      </c>
      <c r="GQ920" s="0" t="n">
        <f aca="false">IF(CHOOSE(MATCH(CX$5,$B$10:$E$10,0),$B920,$C920,$D920,$E920)*CX$6+CX920*CX$7&lt;CX$2,CX$3*CX$4,0)</f>
        <v>0</v>
      </c>
      <c r="GS920" s="0" t="n">
        <f aca="false">SUM(CZ920:GQ920)</f>
        <v>12.5</v>
      </c>
      <c r="GT920" s="0" t="n">
        <f aca="false">IF(GS920&gt;$GS$6,1,0)</f>
        <v>0</v>
      </c>
    </row>
    <row r="921" customFormat="false" ht="14" hidden="false" customHeight="false" outlineLevel="0" collapsed="false">
      <c r="A921" s="0" t="n">
        <v>911</v>
      </c>
      <c r="B921" s="0" t="n">
        <v>0.974371546227776</v>
      </c>
      <c r="C921" s="0" t="n">
        <v>1.20263575458775</v>
      </c>
      <c r="D921" s="0" t="n">
        <v>-0.0803336925661299</v>
      </c>
      <c r="E921" s="0" t="n">
        <v>0.017341541633115</v>
      </c>
      <c r="G921" s="0" t="n">
        <v>0.866341451910557</v>
      </c>
      <c r="H921" s="0" t="n">
        <v>1.1980364433839</v>
      </c>
      <c r="I921" s="0" t="n">
        <v>-0.382310645363759</v>
      </c>
      <c r="J921" s="0" t="n">
        <v>-0.0674071998219006</v>
      </c>
      <c r="K921" s="0" t="n">
        <v>-0.91525635070866</v>
      </c>
      <c r="L921" s="0" t="n">
        <v>-0.186703346116701</v>
      </c>
      <c r="M921" s="0" t="n">
        <v>-0.434620233136229</v>
      </c>
      <c r="N921" s="0" t="n">
        <v>1.66297922987724</v>
      </c>
      <c r="O921" s="0" t="n">
        <v>0.743619921195204</v>
      </c>
      <c r="P921" s="0" t="n">
        <v>0.512944779984537</v>
      </c>
      <c r="Q921" s="0" t="n">
        <v>-2.40495865000412</v>
      </c>
      <c r="R921" s="0" t="n">
        <v>0.271384124062024</v>
      </c>
      <c r="S921" s="0" t="n">
        <v>-0.447012098447885</v>
      </c>
      <c r="T921" s="0" t="n">
        <v>0.665274910716107</v>
      </c>
      <c r="U921" s="0" t="n">
        <v>1.02771082310937</v>
      </c>
      <c r="V921" s="0" t="n">
        <v>0.404461388825439</v>
      </c>
      <c r="W921" s="0" t="n">
        <v>0.921786522667389</v>
      </c>
      <c r="X921" s="0" t="n">
        <v>-0.612451458437135</v>
      </c>
      <c r="Y921" s="0" t="n">
        <v>-0.143195393320639</v>
      </c>
      <c r="Z921" s="0" t="n">
        <v>0.96878693511826</v>
      </c>
      <c r="AA921" s="0" t="n">
        <v>-1.74458364199381</v>
      </c>
      <c r="AB921" s="0" t="n">
        <v>-0.0927343535295222</v>
      </c>
      <c r="AC921" s="0" t="n">
        <v>-1.90277205547318</v>
      </c>
      <c r="AD921" s="0" t="n">
        <v>-0.136243443193962</v>
      </c>
      <c r="AE921" s="0" t="n">
        <v>0.036536675906973</v>
      </c>
      <c r="AF921" s="0" t="n">
        <v>1.0883604772971</v>
      </c>
      <c r="AG921" s="0" t="n">
        <v>-1.20401637104806</v>
      </c>
      <c r="AH921" s="0" t="n">
        <v>-1.22383426059969</v>
      </c>
      <c r="AI921" s="0" t="n">
        <v>-0.121664243124542</v>
      </c>
      <c r="AJ921" s="0" t="n">
        <v>-0.972215730143944</v>
      </c>
      <c r="AK921" s="0" t="n">
        <v>-1.10623659566045</v>
      </c>
      <c r="AL921" s="0" t="n">
        <v>-0.174184151546797</v>
      </c>
      <c r="AM921" s="0" t="n">
        <v>0.946881755226059</v>
      </c>
      <c r="AN921" s="0" t="n">
        <v>0.221384652832057</v>
      </c>
      <c r="AO921" s="0" t="n">
        <v>0.0483271378470818</v>
      </c>
      <c r="AP921" s="0" t="n">
        <v>-0.247805473918561</v>
      </c>
      <c r="AQ921" s="0" t="n">
        <v>-0.537532969246968</v>
      </c>
      <c r="AR921" s="0" t="n">
        <v>0.715567693987396</v>
      </c>
      <c r="AS921" s="0" t="n">
        <v>-1.28289229905931</v>
      </c>
      <c r="AT921" s="0" t="n">
        <v>0.946999989537289</v>
      </c>
      <c r="AU921" s="0" t="n">
        <v>-1.5900650396361</v>
      </c>
      <c r="AV921" s="0" t="n">
        <v>0.651781419946929</v>
      </c>
      <c r="AW921" s="0" t="n">
        <v>-0.689038870405057</v>
      </c>
      <c r="AX921" s="0" t="n">
        <v>0.071012209446053</v>
      </c>
      <c r="AY921" s="0" t="n">
        <v>-0.340417045663344</v>
      </c>
      <c r="AZ921" s="0" t="n">
        <v>-1.22853862194461</v>
      </c>
      <c r="BA921" s="0" t="n">
        <v>0.376392108591972</v>
      </c>
      <c r="BB921" s="0" t="n">
        <v>0.297511633107206</v>
      </c>
      <c r="BC921" s="0" t="n">
        <v>0.940908648772165</v>
      </c>
      <c r="BD921" s="0" t="n">
        <v>0.649417870590696</v>
      </c>
      <c r="BE921" s="0" t="n">
        <v>-1.05454091681167</v>
      </c>
      <c r="BF921" s="0" t="n">
        <v>0.349184574588435</v>
      </c>
      <c r="BG921" s="0" t="n">
        <v>-1.2711370800389</v>
      </c>
      <c r="BH921" s="0" t="n">
        <v>-0.64291498347302</v>
      </c>
      <c r="BI921" s="0" t="n">
        <v>0.0559884938411415</v>
      </c>
      <c r="BJ921" s="0" t="n">
        <v>0.934614945435896</v>
      </c>
      <c r="BK921" s="0" t="n">
        <v>-0.679372078593588</v>
      </c>
      <c r="BL921" s="0" t="n">
        <v>0.485390501125949</v>
      </c>
      <c r="BM921" s="0" t="n">
        <v>0.359120804205304</v>
      </c>
      <c r="BN921" s="0" t="n">
        <v>-0.525111545357504</v>
      </c>
      <c r="BO921" s="0" t="n">
        <v>-0.565679556530085</v>
      </c>
      <c r="BP921" s="0" t="n">
        <v>-0.392370793633745</v>
      </c>
      <c r="BQ921" s="0" t="n">
        <v>1.092796537705</v>
      </c>
      <c r="BR921" s="0" t="n">
        <v>-0.154566350829555</v>
      </c>
      <c r="BS921" s="0" t="n">
        <v>-0.91980155048077</v>
      </c>
      <c r="BT921" s="0" t="n">
        <v>0.136475364342914</v>
      </c>
      <c r="BU921" s="0" t="n">
        <v>-1.07722371467389</v>
      </c>
      <c r="BV921" s="0" t="n">
        <v>-0.709455889591482</v>
      </c>
      <c r="BW921" s="0" t="n">
        <v>1.19787955554784</v>
      </c>
      <c r="BX921" s="0" t="n">
        <v>-1.3592170944321</v>
      </c>
      <c r="BY921" s="0" t="n">
        <v>0.47089656618482</v>
      </c>
      <c r="BZ921" s="0" t="n">
        <v>1.53684140968835</v>
      </c>
      <c r="CA921" s="0" t="n">
        <v>0.302633225146565</v>
      </c>
      <c r="CB921" s="0" t="n">
        <v>-2.08723577088676</v>
      </c>
      <c r="CC921" s="0" t="n">
        <v>0.259180978900986</v>
      </c>
      <c r="CD921" s="0" t="n">
        <v>0.442873897554819</v>
      </c>
      <c r="CE921" s="0" t="n">
        <v>-2.95040081255138</v>
      </c>
      <c r="CF921" s="0" t="n">
        <v>1.31872411657241</v>
      </c>
      <c r="CG921" s="0" t="n">
        <v>-0.0478678430226864</v>
      </c>
      <c r="CH921" s="0" t="n">
        <v>-0.108573203760898</v>
      </c>
      <c r="CI921" s="0" t="n">
        <v>-0.729372686691931</v>
      </c>
      <c r="CJ921" s="0" t="n">
        <v>1.2092436918465</v>
      </c>
      <c r="CK921" s="0" t="n">
        <v>-0.845595877763117</v>
      </c>
      <c r="CL921" s="0" t="n">
        <v>-0.58001205616165</v>
      </c>
      <c r="CM921" s="0" t="n">
        <v>1.75877175934147</v>
      </c>
      <c r="CN921" s="0" t="n">
        <v>0.518537035532063</v>
      </c>
      <c r="CO921" s="0" t="n">
        <v>2.52977770287544</v>
      </c>
      <c r="CP921" s="0" t="n">
        <v>0.17263118934352</v>
      </c>
      <c r="CQ921" s="0" t="n">
        <v>2.45161572820507</v>
      </c>
      <c r="CR921" s="0" t="n">
        <v>-0.959412318479735</v>
      </c>
      <c r="CS921" s="0" t="n">
        <v>-1.15419425128493</v>
      </c>
      <c r="CT921" s="0" t="n">
        <v>0.915140390134184</v>
      </c>
      <c r="CU921" s="0" t="n">
        <v>0.030336195777636</v>
      </c>
      <c r="CV921" s="0" t="n">
        <v>-0.845486738398904</v>
      </c>
      <c r="CW921" s="0" t="n">
        <v>-1.69266968441661</v>
      </c>
      <c r="CX921" s="0" t="n">
        <v>0.511462303620647</v>
      </c>
      <c r="CZ921" s="0" t="n">
        <f aca="false">IF(CHOOSE(MATCH(G$5,$B$10:$E$10,0),$B921,$C921,$D921,$E921)*G$6+G921*G$7&lt;G$2,G$3*G$4,0)</f>
        <v>0</v>
      </c>
      <c r="DA921" s="0" t="n">
        <f aca="false">IF(CHOOSE(MATCH(H$5,$B$10:$E$10,0),$B921,$C921,$D921,$E921)*H$6+H921*H$7&lt;H$2,H$3*H$4,0)</f>
        <v>0</v>
      </c>
      <c r="DB921" s="0" t="n">
        <f aca="false">IF(CHOOSE(MATCH(I$5,$B$10:$E$10,0),$B921,$C921,$D921,$E921)*I$6+I921*I$7&lt;I$2,I$3*I$4,0)</f>
        <v>0</v>
      </c>
      <c r="DC921" s="0" t="n">
        <f aca="false">IF(CHOOSE(MATCH(J$5,$B$10:$E$10,0),$B921,$C921,$D921,$E921)*J$6+J921*J$7&lt;J$2,J$3*J$4,0)</f>
        <v>0</v>
      </c>
      <c r="DD921" s="0" t="n">
        <f aca="false">IF(CHOOSE(MATCH(K$5,$B$10:$E$10,0),$B921,$C921,$D921,$E921)*K$6+K921*K$7&lt;K$2,K$3*K$4,0)</f>
        <v>0</v>
      </c>
      <c r="DE921" s="0" t="n">
        <f aca="false">IF(CHOOSE(MATCH(L$5,$B$10:$E$10,0),$B921,$C921,$D921,$E921)*L$6+L921*L$7&lt;L$2,L$3*L$4,0)</f>
        <v>0</v>
      </c>
      <c r="DF921" s="0" t="n">
        <f aca="false">IF(CHOOSE(MATCH(M$5,$B$10:$E$10,0),$B921,$C921,$D921,$E921)*M$6+M921*M$7&lt;M$2,M$3*M$4,0)</f>
        <v>0</v>
      </c>
      <c r="DG921" s="0" t="n">
        <f aca="false">IF(CHOOSE(MATCH(N$5,$B$10:$E$10,0),$B921,$C921,$D921,$E921)*N$6+N921*N$7&lt;N$2,N$3*N$4,0)</f>
        <v>0</v>
      </c>
      <c r="DH921" s="0" t="n">
        <f aca="false">IF(CHOOSE(MATCH(O$5,$B$10:$E$10,0),$B921,$C921,$D921,$E921)*O$6+O921*O$7&lt;O$2,O$3*O$4,0)</f>
        <v>0</v>
      </c>
      <c r="DI921" s="0" t="n">
        <f aca="false">IF(CHOOSE(MATCH(P$5,$B$10:$E$10,0),$B921,$C921,$D921,$E921)*P$6+P921*P$7&lt;P$2,P$3*P$4,0)</f>
        <v>0</v>
      </c>
      <c r="DJ921" s="0" t="n">
        <f aca="false">IF(CHOOSE(MATCH(Q$5,$B$10:$E$10,0),$B921,$C921,$D921,$E921)*Q$6+Q921*Q$7&lt;Q$2,Q$3*Q$4,0)</f>
        <v>0</v>
      </c>
      <c r="DK921" s="0" t="n">
        <f aca="false">IF(CHOOSE(MATCH(R$5,$B$10:$E$10,0),$B921,$C921,$D921,$E921)*R$6+R921*R$7&lt;R$2,R$3*R$4,0)</f>
        <v>0</v>
      </c>
      <c r="DL921" s="0" t="n">
        <f aca="false">IF(CHOOSE(MATCH(S$5,$B$10:$E$10,0),$B921,$C921,$D921,$E921)*S$6+S921*S$7&lt;S$2,S$3*S$4,0)</f>
        <v>0</v>
      </c>
      <c r="DM921" s="0" t="n">
        <f aca="false">IF(CHOOSE(MATCH(T$5,$B$10:$E$10,0),$B921,$C921,$D921,$E921)*T$6+T921*T$7&lt;T$2,T$3*T$4,0)</f>
        <v>0</v>
      </c>
      <c r="DN921" s="0" t="n">
        <f aca="false">IF(CHOOSE(MATCH(U$5,$B$10:$E$10,0),$B921,$C921,$D921,$E921)*U$6+U921*U$7&lt;U$2,U$3*U$4,0)</f>
        <v>0</v>
      </c>
      <c r="DO921" s="0" t="n">
        <f aca="false">IF(CHOOSE(MATCH(V$5,$B$10:$E$10,0),$B921,$C921,$D921,$E921)*V$6+V921*V$7&lt;V$2,V$3*V$4,0)</f>
        <v>0</v>
      </c>
      <c r="DP921" s="0" t="n">
        <f aca="false">IF(CHOOSE(MATCH(W$5,$B$10:$E$10,0),$B921,$C921,$D921,$E921)*W$6+W921*W$7&lt;W$2,W$3*W$4,0)</f>
        <v>0</v>
      </c>
      <c r="DQ921" s="0" t="n">
        <f aca="false">IF(CHOOSE(MATCH(X$5,$B$10:$E$10,0),$B921,$C921,$D921,$E921)*X$6+X921*X$7&lt;X$2,X$3*X$4,0)</f>
        <v>0</v>
      </c>
      <c r="DR921" s="0" t="n">
        <f aca="false">IF(CHOOSE(MATCH(Y$5,$B$10:$E$10,0),$B921,$C921,$D921,$E921)*Y$6+Y921*Y$7&lt;Y$2,Y$3*Y$4,0)</f>
        <v>0</v>
      </c>
      <c r="DS921" s="0" t="n">
        <f aca="false">IF(CHOOSE(MATCH(Z$5,$B$10:$E$10,0),$B921,$C921,$D921,$E921)*Z$6+Z921*Z$7&lt;Z$2,Z$3*Z$4,0)</f>
        <v>0</v>
      </c>
      <c r="DT921" s="0" t="n">
        <f aca="false">IF(CHOOSE(MATCH(AA$5,$B$10:$E$10,0),$B921,$C921,$D921,$E921)*AA$6+AA921*AA$7&lt;AA$2,AA$3*AA$4,0)</f>
        <v>0</v>
      </c>
      <c r="DU921" s="0" t="n">
        <f aca="false">IF(CHOOSE(MATCH(AB$5,$B$10:$E$10,0),$B921,$C921,$D921,$E921)*AB$6+AB921*AB$7&lt;AB$2,AB$3*AB$4,0)</f>
        <v>0</v>
      </c>
      <c r="DV921" s="0" t="n">
        <f aca="false">IF(CHOOSE(MATCH(AC$5,$B$10:$E$10,0),$B921,$C921,$D921,$E921)*AC$6+AC921*AC$7&lt;AC$2,AC$3*AC$4,0)</f>
        <v>0</v>
      </c>
      <c r="DW921" s="0" t="n">
        <f aca="false">IF(CHOOSE(MATCH(AD$5,$B$10:$E$10,0),$B921,$C921,$D921,$E921)*AD$6+AD921*AD$7&lt;AD$2,AD$3*AD$4,0)</f>
        <v>0</v>
      </c>
      <c r="DX921" s="0" t="n">
        <f aca="false">IF(CHOOSE(MATCH(AE$5,$B$10:$E$10,0),$B921,$C921,$D921,$E921)*AE$6+AE921*AE$7&lt;AE$2,AE$3*AE$4,0)</f>
        <v>0</v>
      </c>
      <c r="DY921" s="0" t="n">
        <f aca="false">IF(CHOOSE(MATCH(AF$5,$B$10:$E$10,0),$B921,$C921,$D921,$E921)*AF$6+AF921*AF$7&lt;AF$2,AF$3*AF$4,0)</f>
        <v>0</v>
      </c>
      <c r="DZ921" s="0" t="n">
        <f aca="false">IF(CHOOSE(MATCH(AG$5,$B$10:$E$10,0),$B921,$C921,$D921,$E921)*AG$6+AG921*AG$7&lt;AG$2,AG$3*AG$4,0)</f>
        <v>0</v>
      </c>
      <c r="EA921" s="0" t="n">
        <f aca="false">IF(CHOOSE(MATCH(AH$5,$B$10:$E$10,0),$B921,$C921,$D921,$E921)*AH$6+AH921*AH$7&lt;AH$2,AH$3*AH$4,0)</f>
        <v>0</v>
      </c>
      <c r="EB921" s="0" t="n">
        <f aca="false">IF(CHOOSE(MATCH(AI$5,$B$10:$E$10,0),$B921,$C921,$D921,$E921)*AI$6+AI921*AI$7&lt;AI$2,AI$3*AI$4,0)</f>
        <v>0</v>
      </c>
      <c r="EC921" s="0" t="n">
        <f aca="false">IF(CHOOSE(MATCH(AJ$5,$B$10:$E$10,0),$B921,$C921,$D921,$E921)*AJ$6+AJ921*AJ$7&lt;AJ$2,AJ$3*AJ$4,0)</f>
        <v>0</v>
      </c>
      <c r="ED921" s="0" t="n">
        <f aca="false">IF(CHOOSE(MATCH(AK$5,$B$10:$E$10,0),$B921,$C921,$D921,$E921)*AK$6+AK921*AK$7&lt;AK$2,AK$3*AK$4,0)</f>
        <v>0</v>
      </c>
      <c r="EE921" s="0" t="n">
        <f aca="false">IF(CHOOSE(MATCH(AL$5,$B$10:$E$10,0),$B921,$C921,$D921,$E921)*AL$6+AL921*AL$7&lt;AL$2,AL$3*AL$4,0)</f>
        <v>0</v>
      </c>
      <c r="EF921" s="0" t="n">
        <f aca="false">IF(CHOOSE(MATCH(AM$5,$B$10:$E$10,0),$B921,$C921,$D921,$E921)*AM$6+AM921*AM$7&lt;AM$2,AM$3*AM$4,0)</f>
        <v>0</v>
      </c>
      <c r="EG921" s="0" t="n">
        <f aca="false">IF(CHOOSE(MATCH(AN$5,$B$10:$E$10,0),$B921,$C921,$D921,$E921)*AN$6+AN921*AN$7&lt;AN$2,AN$3*AN$4,0)</f>
        <v>0</v>
      </c>
      <c r="EH921" s="0" t="n">
        <f aca="false">IF(CHOOSE(MATCH(AO$5,$B$10:$E$10,0),$B921,$C921,$D921,$E921)*AO$6+AO921*AO$7&lt;AO$2,AO$3*AO$4,0)</f>
        <v>0</v>
      </c>
      <c r="EI921" s="0" t="n">
        <f aca="false">IF(CHOOSE(MATCH(AP$5,$B$10:$E$10,0),$B921,$C921,$D921,$E921)*AP$6+AP921*AP$7&lt;AP$2,AP$3*AP$4,0)</f>
        <v>0</v>
      </c>
      <c r="EJ921" s="0" t="n">
        <f aca="false">IF(CHOOSE(MATCH(AQ$5,$B$10:$E$10,0),$B921,$C921,$D921,$E921)*AQ$6+AQ921*AQ$7&lt;AQ$2,AQ$3*AQ$4,0)</f>
        <v>0</v>
      </c>
      <c r="EK921" s="0" t="n">
        <f aca="false">IF(CHOOSE(MATCH(AR$5,$B$10:$E$10,0),$B921,$C921,$D921,$E921)*AR$6+AR921*AR$7&lt;AR$2,AR$3*AR$4,0)</f>
        <v>0</v>
      </c>
      <c r="EL921" s="0" t="n">
        <f aca="false">IF(CHOOSE(MATCH(AS$5,$B$10:$E$10,0),$B921,$C921,$D921,$E921)*AS$6+AS921*AS$7&lt;AS$2,AS$3*AS$4,0)</f>
        <v>0</v>
      </c>
      <c r="EM921" s="0" t="n">
        <f aca="false">IF(CHOOSE(MATCH(AT$5,$B$10:$E$10,0),$B921,$C921,$D921,$E921)*AT$6+AT921*AT$7&lt;AT$2,AT$3*AT$4,0)</f>
        <v>0</v>
      </c>
      <c r="EN921" s="0" t="n">
        <f aca="false">IF(CHOOSE(MATCH(AU$5,$B$10:$E$10,0),$B921,$C921,$D921,$E921)*AU$6+AU921*AU$7&lt;AU$2,AU$3*AU$4,0)</f>
        <v>0</v>
      </c>
      <c r="EO921" s="0" t="n">
        <f aca="false">IF(CHOOSE(MATCH(AV$5,$B$10:$E$10,0),$B921,$C921,$D921,$E921)*AV$6+AV921*AV$7&lt;AV$2,AV$3*AV$4,0)</f>
        <v>0</v>
      </c>
      <c r="EP921" s="0" t="n">
        <f aca="false">IF(CHOOSE(MATCH(AW$5,$B$10:$E$10,0),$B921,$C921,$D921,$E921)*AW$6+AW921*AW$7&lt;AW$2,AW$3*AW$4,0)</f>
        <v>0</v>
      </c>
      <c r="EQ921" s="0" t="n">
        <f aca="false">IF(CHOOSE(MATCH(AX$5,$B$10:$E$10,0),$B921,$C921,$D921,$E921)*AX$6+AX921*AX$7&lt;AX$2,AX$3*AX$4,0)</f>
        <v>0</v>
      </c>
      <c r="ER921" s="0" t="n">
        <f aca="false">IF(CHOOSE(MATCH(AY$5,$B$10:$E$10,0),$B921,$C921,$D921,$E921)*AY$6+AY921*AY$7&lt;AY$2,AY$3*AY$4,0)</f>
        <v>0</v>
      </c>
      <c r="ES921" s="0" t="n">
        <f aca="false">IF(CHOOSE(MATCH(AZ$5,$B$10:$E$10,0),$B921,$C921,$D921,$E921)*AZ$6+AZ921*AZ$7&lt;AZ$2,AZ$3*AZ$4,0)</f>
        <v>0</v>
      </c>
      <c r="ET921" s="0" t="n">
        <f aca="false">IF(CHOOSE(MATCH(BA$5,$B$10:$E$10,0),$B921,$C921,$D921,$E921)*BA$6+BA921*BA$7&lt;BA$2,BA$3*BA$4,0)</f>
        <v>0</v>
      </c>
      <c r="EU921" s="0" t="n">
        <f aca="false">IF(CHOOSE(MATCH(BB$5,$B$10:$E$10,0),$B921,$C921,$D921,$E921)*BB$6+BB921*BB$7&lt;BB$2,BB$3*BB$4,0)</f>
        <v>0</v>
      </c>
      <c r="EV921" s="0" t="n">
        <f aca="false">IF(CHOOSE(MATCH(BC$5,$B$10:$E$10,0),$B921,$C921,$D921,$E921)*BC$6+BC921*BC$7&lt;BC$2,BC$3*BC$4,0)</f>
        <v>0</v>
      </c>
      <c r="EW921" s="0" t="n">
        <f aca="false">IF(CHOOSE(MATCH(BD$5,$B$10:$E$10,0),$B921,$C921,$D921,$E921)*BD$6+BD921*BD$7&lt;BD$2,BD$3*BD$4,0)</f>
        <v>0</v>
      </c>
      <c r="EX921" s="0" t="n">
        <f aca="false">IF(CHOOSE(MATCH(BE$5,$B$10:$E$10,0),$B921,$C921,$D921,$E921)*BE$6+BE921*BE$7&lt;BE$2,BE$3*BE$4,0)</f>
        <v>0</v>
      </c>
      <c r="EY921" s="0" t="n">
        <f aca="false">IF(CHOOSE(MATCH(BF$5,$B$10:$E$10,0),$B921,$C921,$D921,$E921)*BF$6+BF921*BF$7&lt;BF$2,BF$3*BF$4,0)</f>
        <v>0</v>
      </c>
      <c r="EZ921" s="0" t="n">
        <f aca="false">IF(CHOOSE(MATCH(BG$5,$B$10:$E$10,0),$B921,$C921,$D921,$E921)*BG$6+BG921*BG$7&lt;BG$2,BG$3*BG$4,0)</f>
        <v>0</v>
      </c>
      <c r="FA921" s="0" t="n">
        <f aca="false">IF(CHOOSE(MATCH(BH$5,$B$10:$E$10,0),$B921,$C921,$D921,$E921)*BH$6+BH921*BH$7&lt;BH$2,BH$3*BH$4,0)</f>
        <v>0</v>
      </c>
      <c r="FB921" s="0" t="n">
        <f aca="false">IF(CHOOSE(MATCH(BI$5,$B$10:$E$10,0),$B921,$C921,$D921,$E921)*BI$6+BI921*BI$7&lt;BI$2,BI$3*BI$4,0)</f>
        <v>0</v>
      </c>
      <c r="FC921" s="0" t="n">
        <f aca="false">IF(CHOOSE(MATCH(BJ$5,$B$10:$E$10,0),$B921,$C921,$D921,$E921)*BJ$6+BJ921*BJ$7&lt;BJ$2,BJ$3*BJ$4,0)</f>
        <v>0</v>
      </c>
      <c r="FD921" s="0" t="n">
        <f aca="false">IF(CHOOSE(MATCH(BK$5,$B$10:$E$10,0),$B921,$C921,$D921,$E921)*BK$6+BK921*BK$7&lt;BK$2,BK$3*BK$4,0)</f>
        <v>0</v>
      </c>
      <c r="FE921" s="0" t="n">
        <f aca="false">IF(CHOOSE(MATCH(BL$5,$B$10:$E$10,0),$B921,$C921,$D921,$E921)*BL$6+BL921*BL$7&lt;BL$2,BL$3*BL$4,0)</f>
        <v>0</v>
      </c>
      <c r="FF921" s="0" t="n">
        <f aca="false">IF(CHOOSE(MATCH(BM$5,$B$10:$E$10,0),$B921,$C921,$D921,$E921)*BM$6+BM921*BM$7&lt;BM$2,BM$3*BM$4,0)</f>
        <v>0</v>
      </c>
      <c r="FG921" s="0" t="n">
        <f aca="false">IF(CHOOSE(MATCH(BN$5,$B$10:$E$10,0),$B921,$C921,$D921,$E921)*BN$6+BN921*BN$7&lt;BN$2,BN$3*BN$4,0)</f>
        <v>0</v>
      </c>
      <c r="FH921" s="0" t="n">
        <f aca="false">IF(CHOOSE(MATCH(BO$5,$B$10:$E$10,0),$B921,$C921,$D921,$E921)*BO$6+BO921*BO$7&lt;BO$2,BO$3*BO$4,0)</f>
        <v>0</v>
      </c>
      <c r="FI921" s="0" t="n">
        <f aca="false">IF(CHOOSE(MATCH(BP$5,$B$10:$E$10,0),$B921,$C921,$D921,$E921)*BP$6+BP921*BP$7&lt;BP$2,BP$3*BP$4,0)</f>
        <v>0</v>
      </c>
      <c r="FJ921" s="0" t="n">
        <f aca="false">IF(CHOOSE(MATCH(BQ$5,$B$10:$E$10,0),$B921,$C921,$D921,$E921)*BQ$6+BQ921*BQ$7&lt;BQ$2,BQ$3*BQ$4,0)</f>
        <v>0</v>
      </c>
      <c r="FK921" s="0" t="n">
        <f aca="false">IF(CHOOSE(MATCH(BR$5,$B$10:$E$10,0),$B921,$C921,$D921,$E921)*BR$6+BR921*BR$7&lt;BR$2,BR$3*BR$4,0)</f>
        <v>0</v>
      </c>
      <c r="FL921" s="0" t="n">
        <f aca="false">IF(CHOOSE(MATCH(BS$5,$B$10:$E$10,0),$B921,$C921,$D921,$E921)*BS$6+BS921*BS$7&lt;BS$2,BS$3*BS$4,0)</f>
        <v>0</v>
      </c>
      <c r="FM921" s="0" t="n">
        <f aca="false">IF(CHOOSE(MATCH(BT$5,$B$10:$E$10,0),$B921,$C921,$D921,$E921)*BT$6+BT921*BT$7&lt;BT$2,BT$3*BT$4,0)</f>
        <v>0</v>
      </c>
      <c r="FN921" s="0" t="n">
        <f aca="false">IF(CHOOSE(MATCH(BU$5,$B$10:$E$10,0),$B921,$C921,$D921,$E921)*BU$6+BU921*BU$7&lt;BU$2,BU$3*BU$4,0)</f>
        <v>0</v>
      </c>
      <c r="FO921" s="0" t="n">
        <f aca="false">IF(CHOOSE(MATCH(BV$5,$B$10:$E$10,0),$B921,$C921,$D921,$E921)*BV$6+BV921*BV$7&lt;BV$2,BV$3*BV$4,0)</f>
        <v>0</v>
      </c>
      <c r="FP921" s="0" t="n">
        <f aca="false">IF(CHOOSE(MATCH(BW$5,$B$10:$E$10,0),$B921,$C921,$D921,$E921)*BW$6+BW921*BW$7&lt;BW$2,BW$3*BW$4,0)</f>
        <v>0</v>
      </c>
      <c r="FQ921" s="0" t="n">
        <f aca="false">IF(CHOOSE(MATCH(BX$5,$B$10:$E$10,0),$B921,$C921,$D921,$E921)*BX$6+BX921*BX$7&lt;BX$2,BX$3*BX$4,0)</f>
        <v>0</v>
      </c>
      <c r="FR921" s="0" t="n">
        <f aca="false">IF(CHOOSE(MATCH(BY$5,$B$10:$E$10,0),$B921,$C921,$D921,$E921)*BY$6+BY921*BY$7&lt;BY$2,BY$3*BY$4,0)</f>
        <v>0</v>
      </c>
      <c r="FS921" s="0" t="n">
        <f aca="false">IF(CHOOSE(MATCH(BZ$5,$B$10:$E$10,0),$B921,$C921,$D921,$E921)*BZ$6+BZ921*BZ$7&lt;BZ$2,BZ$3*BZ$4,0)</f>
        <v>0</v>
      </c>
      <c r="FT921" s="0" t="n">
        <f aca="false">IF(CHOOSE(MATCH(CA$5,$B$10:$E$10,0),$B921,$C921,$D921,$E921)*CA$6+CA921*CA$7&lt;CA$2,CA$3*CA$4,0)</f>
        <v>0</v>
      </c>
      <c r="FU921" s="0" t="n">
        <f aca="false">IF(CHOOSE(MATCH(CB$5,$B$10:$E$10,0),$B921,$C921,$D921,$E921)*CB$6+CB921*CB$7&lt;CB$2,CB$3*CB$4,0)</f>
        <v>0</v>
      </c>
      <c r="FV921" s="0" t="n">
        <f aca="false">IF(CHOOSE(MATCH(CC$5,$B$10:$E$10,0),$B921,$C921,$D921,$E921)*CC$6+CC921*CC$7&lt;CC$2,CC$3*CC$4,0)</f>
        <v>0</v>
      </c>
      <c r="FW921" s="0" t="n">
        <f aca="false">IF(CHOOSE(MATCH(CD$5,$B$10:$E$10,0),$B921,$C921,$D921,$E921)*CD$6+CD921*CD$7&lt;CD$2,CD$3*CD$4,0)</f>
        <v>0</v>
      </c>
      <c r="FX921" s="0" t="n">
        <f aca="false">IF(CHOOSE(MATCH(CE$5,$B$10:$E$10,0),$B921,$C921,$D921,$E921)*CE$6+CE921*CE$7&lt;CE$2,CE$3*CE$4,0)</f>
        <v>2.5</v>
      </c>
      <c r="FY921" s="0" t="n">
        <f aca="false">IF(CHOOSE(MATCH(CF$5,$B$10:$E$10,0),$B921,$C921,$D921,$E921)*CF$6+CF921*CF$7&lt;CF$2,CF$3*CF$4,0)</f>
        <v>0</v>
      </c>
      <c r="FZ921" s="0" t="n">
        <f aca="false">IF(CHOOSE(MATCH(CG$5,$B$10:$E$10,0),$B921,$C921,$D921,$E921)*CG$6+CG921*CG$7&lt;CG$2,CG$3*CG$4,0)</f>
        <v>0</v>
      </c>
      <c r="GA921" s="0" t="n">
        <f aca="false">IF(CHOOSE(MATCH(CH$5,$B$10:$E$10,0),$B921,$C921,$D921,$E921)*CH$6+CH921*CH$7&lt;CH$2,CH$3*CH$4,0)</f>
        <v>0</v>
      </c>
      <c r="GB921" s="0" t="n">
        <f aca="false">IF(CHOOSE(MATCH(CI$5,$B$10:$E$10,0),$B921,$C921,$D921,$E921)*CI$6+CI921*CI$7&lt;CI$2,CI$3*CI$4,0)</f>
        <v>0</v>
      </c>
      <c r="GC921" s="0" t="n">
        <f aca="false">IF(CHOOSE(MATCH(CJ$5,$B$10:$E$10,0),$B921,$C921,$D921,$E921)*CJ$6+CJ921*CJ$7&lt;CJ$2,CJ$3*CJ$4,0)</f>
        <v>0</v>
      </c>
      <c r="GD921" s="0" t="n">
        <f aca="false">IF(CHOOSE(MATCH(CK$5,$B$10:$E$10,0),$B921,$C921,$D921,$E921)*CK$6+CK921*CK$7&lt;CK$2,CK$3*CK$4,0)</f>
        <v>0</v>
      </c>
      <c r="GE921" s="0" t="n">
        <f aca="false">IF(CHOOSE(MATCH(CL$5,$B$10:$E$10,0),$B921,$C921,$D921,$E921)*CL$6+CL921*CL$7&lt;CL$2,CL$3*CL$4,0)</f>
        <v>0</v>
      </c>
      <c r="GF921" s="0" t="n">
        <f aca="false">IF(CHOOSE(MATCH(CM$5,$B$10:$E$10,0),$B921,$C921,$D921,$E921)*CM$6+CM921*CM$7&lt;CM$2,CM$3*CM$4,0)</f>
        <v>0</v>
      </c>
      <c r="GG921" s="0" t="n">
        <f aca="false">IF(CHOOSE(MATCH(CN$5,$B$10:$E$10,0),$B921,$C921,$D921,$E921)*CN$6+CN921*CN$7&lt;CN$2,CN$3*CN$4,0)</f>
        <v>0</v>
      </c>
      <c r="GH921" s="0" t="n">
        <f aca="false">IF(CHOOSE(MATCH(CO$5,$B$10:$E$10,0),$B921,$C921,$D921,$E921)*CO$6+CO921*CO$7&lt;CO$2,CO$3*CO$4,0)</f>
        <v>0</v>
      </c>
      <c r="GI921" s="0" t="n">
        <f aca="false">IF(CHOOSE(MATCH(CP$5,$B$10:$E$10,0),$B921,$C921,$D921,$E921)*CP$6+CP921*CP$7&lt;CP$2,CP$3*CP$4,0)</f>
        <v>0</v>
      </c>
      <c r="GJ921" s="0" t="n">
        <f aca="false">IF(CHOOSE(MATCH(CQ$5,$B$10:$E$10,0),$B921,$C921,$D921,$E921)*CQ$6+CQ921*CQ$7&lt;CQ$2,CQ$3*CQ$4,0)</f>
        <v>0</v>
      </c>
      <c r="GK921" s="0" t="n">
        <f aca="false">IF(CHOOSE(MATCH(CR$5,$B$10:$E$10,0),$B921,$C921,$D921,$E921)*CR$6+CR921*CR$7&lt;CR$2,CR$3*CR$4,0)</f>
        <v>0</v>
      </c>
      <c r="GL921" s="0" t="n">
        <f aca="false">IF(CHOOSE(MATCH(CS$5,$B$10:$E$10,0),$B921,$C921,$D921,$E921)*CS$6+CS921*CS$7&lt;CS$2,CS$3*CS$4,0)</f>
        <v>0</v>
      </c>
      <c r="GM921" s="0" t="n">
        <f aca="false">IF(CHOOSE(MATCH(CT$5,$B$10:$E$10,0),$B921,$C921,$D921,$E921)*CT$6+CT921*CT$7&lt;CT$2,CT$3*CT$4,0)</f>
        <v>0</v>
      </c>
      <c r="GN921" s="0" t="n">
        <f aca="false">IF(CHOOSE(MATCH(CU$5,$B$10:$E$10,0),$B921,$C921,$D921,$E921)*CU$6+CU921*CU$7&lt;CU$2,CU$3*CU$4,0)</f>
        <v>0</v>
      </c>
      <c r="GO921" s="0" t="n">
        <f aca="false">IF(CHOOSE(MATCH(CV$5,$B$10:$E$10,0),$B921,$C921,$D921,$E921)*CV$6+CV921*CV$7&lt;CV$2,CV$3*CV$4,0)</f>
        <v>0</v>
      </c>
      <c r="GP921" s="0" t="n">
        <f aca="false">IF(CHOOSE(MATCH(CW$5,$B$10:$E$10,0),$B921,$C921,$D921,$E921)*CW$6+CW921*CW$7&lt;CW$2,CW$3*CW$4,0)</f>
        <v>0</v>
      </c>
      <c r="GQ921" s="0" t="n">
        <f aca="false">IF(CHOOSE(MATCH(CX$5,$B$10:$E$10,0),$B921,$C921,$D921,$E921)*CX$6+CX921*CX$7&lt;CX$2,CX$3*CX$4,0)</f>
        <v>0</v>
      </c>
      <c r="GS921" s="0" t="n">
        <f aca="false">SUM(CZ921:GQ921)</f>
        <v>2.5</v>
      </c>
      <c r="GT921" s="0" t="n">
        <f aca="false">IF(GS921&gt;$GS$6,1,0)</f>
        <v>0</v>
      </c>
    </row>
    <row r="922" customFormat="false" ht="14" hidden="false" customHeight="false" outlineLevel="0" collapsed="false">
      <c r="A922" s="0" t="n">
        <v>912</v>
      </c>
      <c r="B922" s="0" t="n">
        <v>-0.522637995064425</v>
      </c>
      <c r="C922" s="0" t="n">
        <v>0.359810395052863</v>
      </c>
      <c r="D922" s="0" t="n">
        <v>-1.42855687776567</v>
      </c>
      <c r="E922" s="0" t="n">
        <v>-1.50250426785694</v>
      </c>
      <c r="G922" s="0" t="n">
        <v>1.62716787599493</v>
      </c>
      <c r="H922" s="0" t="n">
        <v>0.729971816326724</v>
      </c>
      <c r="I922" s="0" t="n">
        <v>0.0435034053225536</v>
      </c>
      <c r="J922" s="0" t="n">
        <v>-0.445998011855409</v>
      </c>
      <c r="K922" s="0" t="n">
        <v>-0.973320766206598</v>
      </c>
      <c r="L922" s="0" t="n">
        <v>2.54505721386522</v>
      </c>
      <c r="M922" s="0" t="n">
        <v>0.095731138571864</v>
      </c>
      <c r="N922" s="0" t="n">
        <v>-1.0609664968797</v>
      </c>
      <c r="O922" s="0" t="n">
        <v>-1.17606305138906</v>
      </c>
      <c r="P922" s="0" t="n">
        <v>0.823811205918901</v>
      </c>
      <c r="Q922" s="0" t="n">
        <v>0.033780906960601</v>
      </c>
      <c r="R922" s="0" t="n">
        <v>2.07064658752643</v>
      </c>
      <c r="S922" s="0" t="n">
        <v>0.372699560102774</v>
      </c>
      <c r="T922" s="0" t="n">
        <v>-1.04842456494225</v>
      </c>
      <c r="U922" s="0" t="n">
        <v>0.177913079824066</v>
      </c>
      <c r="V922" s="0" t="n">
        <v>0.727477527107112</v>
      </c>
      <c r="W922" s="0" t="n">
        <v>0.0508543962496333</v>
      </c>
      <c r="X922" s="0" t="n">
        <v>0.0380669007427059</v>
      </c>
      <c r="Y922" s="0" t="n">
        <v>-0.202138608074165</v>
      </c>
      <c r="Z922" s="0" t="n">
        <v>0.161460320668994</v>
      </c>
      <c r="AA922" s="0" t="n">
        <v>-0.0611987616139231</v>
      </c>
      <c r="AB922" s="0" t="n">
        <v>-0.124130110634724</v>
      </c>
      <c r="AC922" s="0" t="n">
        <v>0.445913883595495</v>
      </c>
      <c r="AD922" s="0" t="n">
        <v>-0.69662519308622</v>
      </c>
      <c r="AE922" s="0" t="n">
        <v>-0.530562829226255</v>
      </c>
      <c r="AF922" s="0" t="n">
        <v>1.33346702568815</v>
      </c>
      <c r="AG922" s="0" t="n">
        <v>-2.12739905691706</v>
      </c>
      <c r="AH922" s="0" t="n">
        <v>0.175582499650773</v>
      </c>
      <c r="AI922" s="0" t="n">
        <v>0.479975597045268</v>
      </c>
      <c r="AJ922" s="0" t="n">
        <v>-0.50102698878618</v>
      </c>
      <c r="AK922" s="0" t="n">
        <v>-0.964391801971942</v>
      </c>
      <c r="AL922" s="0" t="n">
        <v>2.55695340456441</v>
      </c>
      <c r="AM922" s="0" t="n">
        <v>-2.49390723183751</v>
      </c>
      <c r="AN922" s="0" t="n">
        <v>1.1053907655878</v>
      </c>
      <c r="AO922" s="0" t="n">
        <v>2.10795406019315</v>
      </c>
      <c r="AP922" s="0" t="n">
        <v>1.39637222673628</v>
      </c>
      <c r="AQ922" s="0" t="n">
        <v>0.350079290001304</v>
      </c>
      <c r="AR922" s="0" t="n">
        <v>-0.714678662916413</v>
      </c>
      <c r="AS922" s="0" t="n">
        <v>0.423882511313423</v>
      </c>
      <c r="AT922" s="0" t="n">
        <v>0.575582816964015</v>
      </c>
      <c r="AU922" s="0" t="n">
        <v>3.16969817504287</v>
      </c>
      <c r="AV922" s="0" t="n">
        <v>-3.56347300112247</v>
      </c>
      <c r="AW922" s="0" t="n">
        <v>-0.137941924549523</v>
      </c>
      <c r="AX922" s="0" t="n">
        <v>-0.49782101996243</v>
      </c>
      <c r="AY922" s="0" t="n">
        <v>2.43053364101797</v>
      </c>
      <c r="AZ922" s="0" t="n">
        <v>2.96873622573912</v>
      </c>
      <c r="BA922" s="0" t="n">
        <v>0.431510898124543</v>
      </c>
      <c r="BB922" s="0" t="n">
        <v>0.107111191027798</v>
      </c>
      <c r="BC922" s="0" t="n">
        <v>1.64200628205435</v>
      </c>
      <c r="BD922" s="0" t="n">
        <v>-1.31417436932679</v>
      </c>
      <c r="BE922" s="0" t="n">
        <v>0.406455455959076</v>
      </c>
      <c r="BF922" s="0" t="n">
        <v>-0.880343122844351</v>
      </c>
      <c r="BG922" s="0" t="n">
        <v>0.79462438407063</v>
      </c>
      <c r="BH922" s="0" t="n">
        <v>-0.389727574656718</v>
      </c>
      <c r="BI922" s="0" t="n">
        <v>-0.481520601169905</v>
      </c>
      <c r="BJ922" s="0" t="n">
        <v>0.920736056286842</v>
      </c>
      <c r="BK922" s="0" t="n">
        <v>-0.0131194610730745</v>
      </c>
      <c r="BL922" s="0" t="n">
        <v>-0.983445715974085</v>
      </c>
      <c r="BM922" s="0" t="n">
        <v>0.839486347103957</v>
      </c>
      <c r="BN922" s="0" t="n">
        <v>-0.374668616132112</v>
      </c>
      <c r="BO922" s="0" t="n">
        <v>0.352602000930347</v>
      </c>
      <c r="BP922" s="0" t="n">
        <v>-0.202919636649312</v>
      </c>
      <c r="BQ922" s="0" t="n">
        <v>-0.686907242197776</v>
      </c>
      <c r="BR922" s="0" t="n">
        <v>0.0898921825864818</v>
      </c>
      <c r="BS922" s="0" t="n">
        <v>-2.57336068898439</v>
      </c>
      <c r="BT922" s="0" t="n">
        <v>-1.06217612483306</v>
      </c>
      <c r="BU922" s="0" t="n">
        <v>1.28498413687339</v>
      </c>
      <c r="BV922" s="0" t="n">
        <v>-0.961474597716006</v>
      </c>
      <c r="BW922" s="0" t="n">
        <v>-1.40576048579533</v>
      </c>
      <c r="BX922" s="0" t="n">
        <v>0.595376832279726</v>
      </c>
      <c r="BY922" s="0" t="n">
        <v>0.212064605875639</v>
      </c>
      <c r="BZ922" s="0" t="n">
        <v>-0.43050363274233</v>
      </c>
      <c r="CA922" s="0" t="n">
        <v>-0.0522345544595737</v>
      </c>
      <c r="CB922" s="0" t="n">
        <v>-0.777640707383398</v>
      </c>
      <c r="CC922" s="0" t="n">
        <v>1.25114183902042</v>
      </c>
      <c r="CD922" s="0" t="n">
        <v>-0.215586624108255</v>
      </c>
      <c r="CE922" s="0" t="n">
        <v>-2.07919583772309</v>
      </c>
      <c r="CF922" s="0" t="n">
        <v>0.781267317506718</v>
      </c>
      <c r="CG922" s="0" t="n">
        <v>-1.62172909767833</v>
      </c>
      <c r="CH922" s="0" t="n">
        <v>-0.886670932231937</v>
      </c>
      <c r="CI922" s="0" t="n">
        <v>0.159600404003868</v>
      </c>
      <c r="CJ922" s="0" t="n">
        <v>0.667375843477203</v>
      </c>
      <c r="CK922" s="0" t="n">
        <v>0.815568910184084</v>
      </c>
      <c r="CL922" s="0" t="n">
        <v>0.726680582374684</v>
      </c>
      <c r="CM922" s="0" t="n">
        <v>-0.482638142784708</v>
      </c>
      <c r="CN922" s="0" t="n">
        <v>-0.31113359000301</v>
      </c>
      <c r="CO922" s="0" t="n">
        <v>-0.795359937910689</v>
      </c>
      <c r="CP922" s="0" t="n">
        <v>0.475602064398117</v>
      </c>
      <c r="CQ922" s="0" t="n">
        <v>0.513118720846251</v>
      </c>
      <c r="CR922" s="0" t="n">
        <v>1.00615579867736</v>
      </c>
      <c r="CS922" s="0" t="n">
        <v>2.17536580748856</v>
      </c>
      <c r="CT922" s="0" t="n">
        <v>1.1950623957091</v>
      </c>
      <c r="CU922" s="0" t="n">
        <v>-0.0278100742434617</v>
      </c>
      <c r="CV922" s="0" t="n">
        <v>-0.166810423252173</v>
      </c>
      <c r="CW922" s="0" t="n">
        <v>0.951563379203435</v>
      </c>
      <c r="CX922" s="0" t="n">
        <v>1.43556007969892</v>
      </c>
      <c r="CZ922" s="0" t="n">
        <f aca="false">IF(CHOOSE(MATCH(G$5,$B$10:$E$10,0),$B922,$C922,$D922,$E922)*G$6+G922*G$7&lt;G$2,G$3*G$4,0)</f>
        <v>0</v>
      </c>
      <c r="DA922" s="0" t="n">
        <f aca="false">IF(CHOOSE(MATCH(H$5,$B$10:$E$10,0),$B922,$C922,$D922,$E922)*H$6+H922*H$7&lt;H$2,H$3*H$4,0)</f>
        <v>0</v>
      </c>
      <c r="DB922" s="0" t="n">
        <f aca="false">IF(CHOOSE(MATCH(I$5,$B$10:$E$10,0),$B922,$C922,$D922,$E922)*I$6+I922*I$7&lt;I$2,I$3*I$4,0)</f>
        <v>0</v>
      </c>
      <c r="DC922" s="0" t="n">
        <f aca="false">IF(CHOOSE(MATCH(J$5,$B$10:$E$10,0),$B922,$C922,$D922,$E922)*J$6+J922*J$7&lt;J$2,J$3*J$4,0)</f>
        <v>0</v>
      </c>
      <c r="DD922" s="0" t="n">
        <f aca="false">IF(CHOOSE(MATCH(K$5,$B$10:$E$10,0),$B922,$C922,$D922,$E922)*K$6+K922*K$7&lt;K$2,K$3*K$4,0)</f>
        <v>0</v>
      </c>
      <c r="DE922" s="0" t="n">
        <f aca="false">IF(CHOOSE(MATCH(L$5,$B$10:$E$10,0),$B922,$C922,$D922,$E922)*L$6+L922*L$7&lt;L$2,L$3*L$4,0)</f>
        <v>0</v>
      </c>
      <c r="DF922" s="0" t="n">
        <f aca="false">IF(CHOOSE(MATCH(M$5,$B$10:$E$10,0),$B922,$C922,$D922,$E922)*M$6+M922*M$7&lt;M$2,M$3*M$4,0)</f>
        <v>0</v>
      </c>
      <c r="DG922" s="0" t="n">
        <f aca="false">IF(CHOOSE(MATCH(N$5,$B$10:$E$10,0),$B922,$C922,$D922,$E922)*N$6+N922*N$7&lt;N$2,N$3*N$4,0)</f>
        <v>0</v>
      </c>
      <c r="DH922" s="0" t="n">
        <f aca="false">IF(CHOOSE(MATCH(O$5,$B$10:$E$10,0),$B922,$C922,$D922,$E922)*O$6+O922*O$7&lt;O$2,O$3*O$4,0)</f>
        <v>0</v>
      </c>
      <c r="DI922" s="0" t="n">
        <f aca="false">IF(CHOOSE(MATCH(P$5,$B$10:$E$10,0),$B922,$C922,$D922,$E922)*P$6+P922*P$7&lt;P$2,P$3*P$4,0)</f>
        <v>0</v>
      </c>
      <c r="DJ922" s="0" t="n">
        <f aca="false">IF(CHOOSE(MATCH(Q$5,$B$10:$E$10,0),$B922,$C922,$D922,$E922)*Q$6+Q922*Q$7&lt;Q$2,Q$3*Q$4,0)</f>
        <v>0</v>
      </c>
      <c r="DK922" s="0" t="n">
        <f aca="false">IF(CHOOSE(MATCH(R$5,$B$10:$E$10,0),$B922,$C922,$D922,$E922)*R$6+R922*R$7&lt;R$2,R$3*R$4,0)</f>
        <v>0</v>
      </c>
      <c r="DL922" s="0" t="n">
        <f aca="false">IF(CHOOSE(MATCH(S$5,$B$10:$E$10,0),$B922,$C922,$D922,$E922)*S$6+S922*S$7&lt;S$2,S$3*S$4,0)</f>
        <v>0</v>
      </c>
      <c r="DM922" s="0" t="n">
        <f aca="false">IF(CHOOSE(MATCH(T$5,$B$10:$E$10,0),$B922,$C922,$D922,$E922)*T$6+T922*T$7&lt;T$2,T$3*T$4,0)</f>
        <v>0</v>
      </c>
      <c r="DN922" s="0" t="n">
        <f aca="false">IF(CHOOSE(MATCH(U$5,$B$10:$E$10,0),$B922,$C922,$D922,$E922)*U$6+U922*U$7&lt;U$2,U$3*U$4,0)</f>
        <v>0</v>
      </c>
      <c r="DO922" s="0" t="n">
        <f aca="false">IF(CHOOSE(MATCH(V$5,$B$10:$E$10,0),$B922,$C922,$D922,$E922)*V$6+V922*V$7&lt;V$2,V$3*V$4,0)</f>
        <v>0</v>
      </c>
      <c r="DP922" s="0" t="n">
        <f aca="false">IF(CHOOSE(MATCH(W$5,$B$10:$E$10,0),$B922,$C922,$D922,$E922)*W$6+W922*W$7&lt;W$2,W$3*W$4,0)</f>
        <v>0</v>
      </c>
      <c r="DQ922" s="0" t="n">
        <f aca="false">IF(CHOOSE(MATCH(X$5,$B$10:$E$10,0),$B922,$C922,$D922,$E922)*X$6+X922*X$7&lt;X$2,X$3*X$4,0)</f>
        <v>0</v>
      </c>
      <c r="DR922" s="0" t="n">
        <f aca="false">IF(CHOOSE(MATCH(Y$5,$B$10:$E$10,0),$B922,$C922,$D922,$E922)*Y$6+Y922*Y$7&lt;Y$2,Y$3*Y$4,0)</f>
        <v>0</v>
      </c>
      <c r="DS922" s="0" t="n">
        <f aca="false">IF(CHOOSE(MATCH(Z$5,$B$10:$E$10,0),$B922,$C922,$D922,$E922)*Z$6+Z922*Z$7&lt;Z$2,Z$3*Z$4,0)</f>
        <v>0</v>
      </c>
      <c r="DT922" s="0" t="n">
        <f aca="false">IF(CHOOSE(MATCH(AA$5,$B$10:$E$10,0),$B922,$C922,$D922,$E922)*AA$6+AA922*AA$7&lt;AA$2,AA$3*AA$4,0)</f>
        <v>0</v>
      </c>
      <c r="DU922" s="0" t="n">
        <f aca="false">IF(CHOOSE(MATCH(AB$5,$B$10:$E$10,0),$B922,$C922,$D922,$E922)*AB$6+AB922*AB$7&lt;AB$2,AB$3*AB$4,0)</f>
        <v>0</v>
      </c>
      <c r="DV922" s="0" t="n">
        <f aca="false">IF(CHOOSE(MATCH(AC$5,$B$10:$E$10,0),$B922,$C922,$D922,$E922)*AC$6+AC922*AC$7&lt;AC$2,AC$3*AC$4,0)</f>
        <v>0</v>
      </c>
      <c r="DW922" s="0" t="n">
        <f aca="false">IF(CHOOSE(MATCH(AD$5,$B$10:$E$10,0),$B922,$C922,$D922,$E922)*AD$6+AD922*AD$7&lt;AD$2,AD$3*AD$4,0)</f>
        <v>0</v>
      </c>
      <c r="DX922" s="0" t="n">
        <f aca="false">IF(CHOOSE(MATCH(AE$5,$B$10:$E$10,0),$B922,$C922,$D922,$E922)*AE$6+AE922*AE$7&lt;AE$2,AE$3*AE$4,0)</f>
        <v>0</v>
      </c>
      <c r="DY922" s="0" t="n">
        <f aca="false">IF(CHOOSE(MATCH(AF$5,$B$10:$E$10,0),$B922,$C922,$D922,$E922)*AF$6+AF922*AF$7&lt;AF$2,AF$3*AF$4,0)</f>
        <v>0</v>
      </c>
      <c r="DZ922" s="0" t="n">
        <f aca="false">IF(CHOOSE(MATCH(AG$5,$B$10:$E$10,0),$B922,$C922,$D922,$E922)*AG$6+AG922*AG$7&lt;AG$2,AG$3*AG$4,0)</f>
        <v>0</v>
      </c>
      <c r="EA922" s="0" t="n">
        <f aca="false">IF(CHOOSE(MATCH(AH$5,$B$10:$E$10,0),$B922,$C922,$D922,$E922)*AH$6+AH922*AH$7&lt;AH$2,AH$3*AH$4,0)</f>
        <v>0</v>
      </c>
      <c r="EB922" s="0" t="n">
        <f aca="false">IF(CHOOSE(MATCH(AI$5,$B$10:$E$10,0),$B922,$C922,$D922,$E922)*AI$6+AI922*AI$7&lt;AI$2,AI$3*AI$4,0)</f>
        <v>0</v>
      </c>
      <c r="EC922" s="0" t="n">
        <f aca="false">IF(CHOOSE(MATCH(AJ$5,$B$10:$E$10,0),$B922,$C922,$D922,$E922)*AJ$6+AJ922*AJ$7&lt;AJ$2,AJ$3*AJ$4,0)</f>
        <v>0</v>
      </c>
      <c r="ED922" s="0" t="n">
        <f aca="false">IF(CHOOSE(MATCH(AK$5,$B$10:$E$10,0),$B922,$C922,$D922,$E922)*AK$6+AK922*AK$7&lt;AK$2,AK$3*AK$4,0)</f>
        <v>0</v>
      </c>
      <c r="EE922" s="0" t="n">
        <f aca="false">IF(CHOOSE(MATCH(AL$5,$B$10:$E$10,0),$B922,$C922,$D922,$E922)*AL$6+AL922*AL$7&lt;AL$2,AL$3*AL$4,0)</f>
        <v>0</v>
      </c>
      <c r="EF922" s="0" t="n">
        <f aca="false">IF(CHOOSE(MATCH(AM$5,$B$10:$E$10,0),$B922,$C922,$D922,$E922)*AM$6+AM922*AM$7&lt;AM$2,AM$3*AM$4,0)</f>
        <v>0.5</v>
      </c>
      <c r="EG922" s="0" t="n">
        <f aca="false">IF(CHOOSE(MATCH(AN$5,$B$10:$E$10,0),$B922,$C922,$D922,$E922)*AN$6+AN922*AN$7&lt;AN$2,AN$3*AN$4,0)</f>
        <v>0</v>
      </c>
      <c r="EH922" s="0" t="n">
        <f aca="false">IF(CHOOSE(MATCH(AO$5,$B$10:$E$10,0),$B922,$C922,$D922,$E922)*AO$6+AO922*AO$7&lt;AO$2,AO$3*AO$4,0)</f>
        <v>0</v>
      </c>
      <c r="EI922" s="0" t="n">
        <f aca="false">IF(CHOOSE(MATCH(AP$5,$B$10:$E$10,0),$B922,$C922,$D922,$E922)*AP$6+AP922*AP$7&lt;AP$2,AP$3*AP$4,0)</f>
        <v>0</v>
      </c>
      <c r="EJ922" s="0" t="n">
        <f aca="false">IF(CHOOSE(MATCH(AQ$5,$B$10:$E$10,0),$B922,$C922,$D922,$E922)*AQ$6+AQ922*AQ$7&lt;AQ$2,AQ$3*AQ$4,0)</f>
        <v>0</v>
      </c>
      <c r="EK922" s="0" t="n">
        <f aca="false">IF(CHOOSE(MATCH(AR$5,$B$10:$E$10,0),$B922,$C922,$D922,$E922)*AR$6+AR922*AR$7&lt;AR$2,AR$3*AR$4,0)</f>
        <v>0</v>
      </c>
      <c r="EL922" s="0" t="n">
        <f aca="false">IF(CHOOSE(MATCH(AS$5,$B$10:$E$10,0),$B922,$C922,$D922,$E922)*AS$6+AS922*AS$7&lt;AS$2,AS$3*AS$4,0)</f>
        <v>0</v>
      </c>
      <c r="EM922" s="0" t="n">
        <f aca="false">IF(CHOOSE(MATCH(AT$5,$B$10:$E$10,0),$B922,$C922,$D922,$E922)*AT$6+AT922*AT$7&lt;AT$2,AT$3*AT$4,0)</f>
        <v>0</v>
      </c>
      <c r="EN922" s="0" t="n">
        <f aca="false">IF(CHOOSE(MATCH(AU$5,$B$10:$E$10,0),$B922,$C922,$D922,$E922)*AU$6+AU922*AU$7&lt;AU$2,AU$3*AU$4,0)</f>
        <v>0</v>
      </c>
      <c r="EO922" s="0" t="n">
        <f aca="false">IF(CHOOSE(MATCH(AV$5,$B$10:$E$10,0),$B922,$C922,$D922,$E922)*AV$6+AV922*AV$7&lt;AV$2,AV$3*AV$4,0)</f>
        <v>2.5</v>
      </c>
      <c r="EP922" s="0" t="n">
        <f aca="false">IF(CHOOSE(MATCH(AW$5,$B$10:$E$10,0),$B922,$C922,$D922,$E922)*AW$6+AW922*AW$7&lt;AW$2,AW$3*AW$4,0)</f>
        <v>0</v>
      </c>
      <c r="EQ922" s="0" t="n">
        <f aca="false">IF(CHOOSE(MATCH(AX$5,$B$10:$E$10,0),$B922,$C922,$D922,$E922)*AX$6+AX922*AX$7&lt;AX$2,AX$3*AX$4,0)</f>
        <v>0</v>
      </c>
      <c r="ER922" s="0" t="n">
        <f aca="false">IF(CHOOSE(MATCH(AY$5,$B$10:$E$10,0),$B922,$C922,$D922,$E922)*AY$6+AY922*AY$7&lt;AY$2,AY$3*AY$4,0)</f>
        <v>0</v>
      </c>
      <c r="ES922" s="0" t="n">
        <f aca="false">IF(CHOOSE(MATCH(AZ$5,$B$10:$E$10,0),$B922,$C922,$D922,$E922)*AZ$6+AZ922*AZ$7&lt;AZ$2,AZ$3*AZ$4,0)</f>
        <v>0</v>
      </c>
      <c r="ET922" s="0" t="n">
        <f aca="false">IF(CHOOSE(MATCH(BA$5,$B$10:$E$10,0),$B922,$C922,$D922,$E922)*BA$6+BA922*BA$7&lt;BA$2,BA$3*BA$4,0)</f>
        <v>0</v>
      </c>
      <c r="EU922" s="0" t="n">
        <f aca="false">IF(CHOOSE(MATCH(BB$5,$B$10:$E$10,0),$B922,$C922,$D922,$E922)*BB$6+BB922*BB$7&lt;BB$2,BB$3*BB$4,0)</f>
        <v>0</v>
      </c>
      <c r="EV922" s="0" t="n">
        <f aca="false">IF(CHOOSE(MATCH(BC$5,$B$10:$E$10,0),$B922,$C922,$D922,$E922)*BC$6+BC922*BC$7&lt;BC$2,BC$3*BC$4,0)</f>
        <v>0</v>
      </c>
      <c r="EW922" s="0" t="n">
        <f aca="false">IF(CHOOSE(MATCH(BD$5,$B$10:$E$10,0),$B922,$C922,$D922,$E922)*BD$6+BD922*BD$7&lt;BD$2,BD$3*BD$4,0)</f>
        <v>0</v>
      </c>
      <c r="EX922" s="0" t="n">
        <f aca="false">IF(CHOOSE(MATCH(BE$5,$B$10:$E$10,0),$B922,$C922,$D922,$E922)*BE$6+BE922*BE$7&lt;BE$2,BE$3*BE$4,0)</f>
        <v>0</v>
      </c>
      <c r="EY922" s="0" t="n">
        <f aca="false">IF(CHOOSE(MATCH(BF$5,$B$10:$E$10,0),$B922,$C922,$D922,$E922)*BF$6+BF922*BF$7&lt;BF$2,BF$3*BF$4,0)</f>
        <v>0</v>
      </c>
      <c r="EZ922" s="0" t="n">
        <f aca="false">IF(CHOOSE(MATCH(BG$5,$B$10:$E$10,0),$B922,$C922,$D922,$E922)*BG$6+BG922*BG$7&lt;BG$2,BG$3*BG$4,0)</f>
        <v>0</v>
      </c>
      <c r="FA922" s="0" t="n">
        <f aca="false">IF(CHOOSE(MATCH(BH$5,$B$10:$E$10,0),$B922,$C922,$D922,$E922)*BH$6+BH922*BH$7&lt;BH$2,BH$3*BH$4,0)</f>
        <v>0</v>
      </c>
      <c r="FB922" s="0" t="n">
        <f aca="false">IF(CHOOSE(MATCH(BI$5,$B$10:$E$10,0),$B922,$C922,$D922,$E922)*BI$6+BI922*BI$7&lt;BI$2,BI$3*BI$4,0)</f>
        <v>0</v>
      </c>
      <c r="FC922" s="0" t="n">
        <f aca="false">IF(CHOOSE(MATCH(BJ$5,$B$10:$E$10,0),$B922,$C922,$D922,$E922)*BJ$6+BJ922*BJ$7&lt;BJ$2,BJ$3*BJ$4,0)</f>
        <v>0</v>
      </c>
      <c r="FD922" s="0" t="n">
        <f aca="false">IF(CHOOSE(MATCH(BK$5,$B$10:$E$10,0),$B922,$C922,$D922,$E922)*BK$6+BK922*BK$7&lt;BK$2,BK$3*BK$4,0)</f>
        <v>0</v>
      </c>
      <c r="FE922" s="0" t="n">
        <f aca="false">IF(CHOOSE(MATCH(BL$5,$B$10:$E$10,0),$B922,$C922,$D922,$E922)*BL$6+BL922*BL$7&lt;BL$2,BL$3*BL$4,0)</f>
        <v>0</v>
      </c>
      <c r="FF922" s="0" t="n">
        <f aca="false">IF(CHOOSE(MATCH(BM$5,$B$10:$E$10,0),$B922,$C922,$D922,$E922)*BM$6+BM922*BM$7&lt;BM$2,BM$3*BM$4,0)</f>
        <v>0</v>
      </c>
      <c r="FG922" s="0" t="n">
        <f aca="false">IF(CHOOSE(MATCH(BN$5,$B$10:$E$10,0),$B922,$C922,$D922,$E922)*BN$6+BN922*BN$7&lt;BN$2,BN$3*BN$4,0)</f>
        <v>0</v>
      </c>
      <c r="FH922" s="0" t="n">
        <f aca="false">IF(CHOOSE(MATCH(BO$5,$B$10:$E$10,0),$B922,$C922,$D922,$E922)*BO$6+BO922*BO$7&lt;BO$2,BO$3*BO$4,0)</f>
        <v>0</v>
      </c>
      <c r="FI922" s="0" t="n">
        <f aca="false">IF(CHOOSE(MATCH(BP$5,$B$10:$E$10,0),$B922,$C922,$D922,$E922)*BP$6+BP922*BP$7&lt;BP$2,BP$3*BP$4,0)</f>
        <v>0</v>
      </c>
      <c r="FJ922" s="0" t="n">
        <f aca="false">IF(CHOOSE(MATCH(BQ$5,$B$10:$E$10,0),$B922,$C922,$D922,$E922)*BQ$6+BQ922*BQ$7&lt;BQ$2,BQ$3*BQ$4,0)</f>
        <v>0</v>
      </c>
      <c r="FK922" s="0" t="n">
        <f aca="false">IF(CHOOSE(MATCH(BR$5,$B$10:$E$10,0),$B922,$C922,$D922,$E922)*BR$6+BR922*BR$7&lt;BR$2,BR$3*BR$4,0)</f>
        <v>0</v>
      </c>
      <c r="FL922" s="0" t="n">
        <f aca="false">IF(CHOOSE(MATCH(BS$5,$B$10:$E$10,0),$B922,$C922,$D922,$E922)*BS$6+BS922*BS$7&lt;BS$2,BS$3*BS$4,0)</f>
        <v>2.5</v>
      </c>
      <c r="FM922" s="0" t="n">
        <f aca="false">IF(CHOOSE(MATCH(BT$5,$B$10:$E$10,0),$B922,$C922,$D922,$E922)*BT$6+BT922*BT$7&lt;BT$2,BT$3*BT$4,0)</f>
        <v>0</v>
      </c>
      <c r="FN922" s="0" t="n">
        <f aca="false">IF(CHOOSE(MATCH(BU$5,$B$10:$E$10,0),$B922,$C922,$D922,$E922)*BU$6+BU922*BU$7&lt;BU$2,BU$3*BU$4,0)</f>
        <v>0</v>
      </c>
      <c r="FO922" s="0" t="n">
        <f aca="false">IF(CHOOSE(MATCH(BV$5,$B$10:$E$10,0),$B922,$C922,$D922,$E922)*BV$6+BV922*BV$7&lt;BV$2,BV$3*BV$4,0)</f>
        <v>0</v>
      </c>
      <c r="FP922" s="0" t="n">
        <f aca="false">IF(CHOOSE(MATCH(BW$5,$B$10:$E$10,0),$B922,$C922,$D922,$E922)*BW$6+BW922*BW$7&lt;BW$2,BW$3*BW$4,0)</f>
        <v>0</v>
      </c>
      <c r="FQ922" s="0" t="n">
        <f aca="false">IF(CHOOSE(MATCH(BX$5,$B$10:$E$10,0),$B922,$C922,$D922,$E922)*BX$6+BX922*BX$7&lt;BX$2,BX$3*BX$4,0)</f>
        <v>0</v>
      </c>
      <c r="FR922" s="0" t="n">
        <f aca="false">IF(CHOOSE(MATCH(BY$5,$B$10:$E$10,0),$B922,$C922,$D922,$E922)*BY$6+BY922*BY$7&lt;BY$2,BY$3*BY$4,0)</f>
        <v>0</v>
      </c>
      <c r="FS922" s="0" t="n">
        <f aca="false">IF(CHOOSE(MATCH(BZ$5,$B$10:$E$10,0),$B922,$C922,$D922,$E922)*BZ$6+BZ922*BZ$7&lt;BZ$2,BZ$3*BZ$4,0)</f>
        <v>0</v>
      </c>
      <c r="FT922" s="0" t="n">
        <f aca="false">IF(CHOOSE(MATCH(CA$5,$B$10:$E$10,0),$B922,$C922,$D922,$E922)*CA$6+CA922*CA$7&lt;CA$2,CA$3*CA$4,0)</f>
        <v>0</v>
      </c>
      <c r="FU922" s="0" t="n">
        <f aca="false">IF(CHOOSE(MATCH(CB$5,$B$10:$E$10,0),$B922,$C922,$D922,$E922)*CB$6+CB922*CB$7&lt;CB$2,CB$3*CB$4,0)</f>
        <v>0</v>
      </c>
      <c r="FV922" s="0" t="n">
        <f aca="false">IF(CHOOSE(MATCH(CC$5,$B$10:$E$10,0),$B922,$C922,$D922,$E922)*CC$6+CC922*CC$7&lt;CC$2,CC$3*CC$4,0)</f>
        <v>0</v>
      </c>
      <c r="FW922" s="0" t="n">
        <f aca="false">IF(CHOOSE(MATCH(CD$5,$B$10:$E$10,0),$B922,$C922,$D922,$E922)*CD$6+CD922*CD$7&lt;CD$2,CD$3*CD$4,0)</f>
        <v>0</v>
      </c>
      <c r="FX922" s="0" t="n">
        <f aca="false">IF(CHOOSE(MATCH(CE$5,$B$10:$E$10,0),$B922,$C922,$D922,$E922)*CE$6+CE922*CE$7&lt;CE$2,CE$3*CE$4,0)</f>
        <v>2.5</v>
      </c>
      <c r="FY922" s="0" t="n">
        <f aca="false">IF(CHOOSE(MATCH(CF$5,$B$10:$E$10,0),$B922,$C922,$D922,$E922)*CF$6+CF922*CF$7&lt;CF$2,CF$3*CF$4,0)</f>
        <v>0</v>
      </c>
      <c r="FZ922" s="0" t="n">
        <f aca="false">IF(CHOOSE(MATCH(CG$5,$B$10:$E$10,0),$B922,$C922,$D922,$E922)*CG$6+CG922*CG$7&lt;CG$2,CG$3*CG$4,0)</f>
        <v>2.5</v>
      </c>
      <c r="GA922" s="0" t="n">
        <f aca="false">IF(CHOOSE(MATCH(CH$5,$B$10:$E$10,0),$B922,$C922,$D922,$E922)*CH$6+CH922*CH$7&lt;CH$2,CH$3*CH$4,0)</f>
        <v>0</v>
      </c>
      <c r="GB922" s="0" t="n">
        <f aca="false">IF(CHOOSE(MATCH(CI$5,$B$10:$E$10,0),$B922,$C922,$D922,$E922)*CI$6+CI922*CI$7&lt;CI$2,CI$3*CI$4,0)</f>
        <v>0</v>
      </c>
      <c r="GC922" s="0" t="n">
        <f aca="false">IF(CHOOSE(MATCH(CJ$5,$B$10:$E$10,0),$B922,$C922,$D922,$E922)*CJ$6+CJ922*CJ$7&lt;CJ$2,CJ$3*CJ$4,0)</f>
        <v>0</v>
      </c>
      <c r="GD922" s="0" t="n">
        <f aca="false">IF(CHOOSE(MATCH(CK$5,$B$10:$E$10,0),$B922,$C922,$D922,$E922)*CK$6+CK922*CK$7&lt;CK$2,CK$3*CK$4,0)</f>
        <v>0</v>
      </c>
      <c r="GE922" s="0" t="n">
        <f aca="false">IF(CHOOSE(MATCH(CL$5,$B$10:$E$10,0),$B922,$C922,$D922,$E922)*CL$6+CL922*CL$7&lt;CL$2,CL$3*CL$4,0)</f>
        <v>0</v>
      </c>
      <c r="GF922" s="0" t="n">
        <f aca="false">IF(CHOOSE(MATCH(CM$5,$B$10:$E$10,0),$B922,$C922,$D922,$E922)*CM$6+CM922*CM$7&lt;CM$2,CM$3*CM$4,0)</f>
        <v>0</v>
      </c>
      <c r="GG922" s="0" t="n">
        <f aca="false">IF(CHOOSE(MATCH(CN$5,$B$10:$E$10,0),$B922,$C922,$D922,$E922)*CN$6+CN922*CN$7&lt;CN$2,CN$3*CN$4,0)</f>
        <v>0</v>
      </c>
      <c r="GH922" s="0" t="n">
        <f aca="false">IF(CHOOSE(MATCH(CO$5,$B$10:$E$10,0),$B922,$C922,$D922,$E922)*CO$6+CO922*CO$7&lt;CO$2,CO$3*CO$4,0)</f>
        <v>0</v>
      </c>
      <c r="GI922" s="0" t="n">
        <f aca="false">IF(CHOOSE(MATCH(CP$5,$B$10:$E$10,0),$B922,$C922,$D922,$E922)*CP$6+CP922*CP$7&lt;CP$2,CP$3*CP$4,0)</f>
        <v>0</v>
      </c>
      <c r="GJ922" s="0" t="n">
        <f aca="false">IF(CHOOSE(MATCH(CQ$5,$B$10:$E$10,0),$B922,$C922,$D922,$E922)*CQ$6+CQ922*CQ$7&lt;CQ$2,CQ$3*CQ$4,0)</f>
        <v>0</v>
      </c>
      <c r="GK922" s="0" t="n">
        <f aca="false">IF(CHOOSE(MATCH(CR$5,$B$10:$E$10,0),$B922,$C922,$D922,$E922)*CR$6+CR922*CR$7&lt;CR$2,CR$3*CR$4,0)</f>
        <v>0</v>
      </c>
      <c r="GL922" s="0" t="n">
        <f aca="false">IF(CHOOSE(MATCH(CS$5,$B$10:$E$10,0),$B922,$C922,$D922,$E922)*CS$6+CS922*CS$7&lt;CS$2,CS$3*CS$4,0)</f>
        <v>0</v>
      </c>
      <c r="GM922" s="0" t="n">
        <f aca="false">IF(CHOOSE(MATCH(CT$5,$B$10:$E$10,0),$B922,$C922,$D922,$E922)*CT$6+CT922*CT$7&lt;CT$2,CT$3*CT$4,0)</f>
        <v>0</v>
      </c>
      <c r="GN922" s="0" t="n">
        <f aca="false">IF(CHOOSE(MATCH(CU$5,$B$10:$E$10,0),$B922,$C922,$D922,$E922)*CU$6+CU922*CU$7&lt;CU$2,CU$3*CU$4,0)</f>
        <v>0</v>
      </c>
      <c r="GO922" s="0" t="n">
        <f aca="false">IF(CHOOSE(MATCH(CV$5,$B$10:$E$10,0),$B922,$C922,$D922,$E922)*CV$6+CV922*CV$7&lt;CV$2,CV$3*CV$4,0)</f>
        <v>0</v>
      </c>
      <c r="GP922" s="0" t="n">
        <f aca="false">IF(CHOOSE(MATCH(CW$5,$B$10:$E$10,0),$B922,$C922,$D922,$E922)*CW$6+CW922*CW$7&lt;CW$2,CW$3*CW$4,0)</f>
        <v>0</v>
      </c>
      <c r="GQ922" s="0" t="n">
        <f aca="false">IF(CHOOSE(MATCH(CX$5,$B$10:$E$10,0),$B922,$C922,$D922,$E922)*CX$6+CX922*CX$7&lt;CX$2,CX$3*CX$4,0)</f>
        <v>0</v>
      </c>
      <c r="GS922" s="0" t="n">
        <f aca="false">SUM(CZ922:GQ922)</f>
        <v>10.5</v>
      </c>
      <c r="GT922" s="0" t="n">
        <f aca="false">IF(GS922&gt;$GS$6,1,0)</f>
        <v>0</v>
      </c>
    </row>
    <row r="923" customFormat="false" ht="14" hidden="false" customHeight="false" outlineLevel="0" collapsed="false">
      <c r="A923" s="0" t="n">
        <v>913</v>
      </c>
      <c r="B923" s="0" t="n">
        <v>0.0309450250021525</v>
      </c>
      <c r="C923" s="0" t="n">
        <v>-1.96114373767393</v>
      </c>
      <c r="D923" s="0" t="n">
        <v>0.419087781550208</v>
      </c>
      <c r="E923" s="0" t="n">
        <v>-1.14368744037988</v>
      </c>
      <c r="G923" s="0" t="n">
        <v>-0.313061718770768</v>
      </c>
      <c r="H923" s="0" t="n">
        <v>0.137015376822092</v>
      </c>
      <c r="I923" s="0" t="n">
        <v>0.432938804806327</v>
      </c>
      <c r="J923" s="0" t="n">
        <v>-1.08477024696185</v>
      </c>
      <c r="K923" s="0" t="n">
        <v>0.141341160997399</v>
      </c>
      <c r="L923" s="0" t="n">
        <v>0.0490933871333255</v>
      </c>
      <c r="M923" s="0" t="n">
        <v>-0.376228399545653</v>
      </c>
      <c r="N923" s="0" t="n">
        <v>-1.44505520438543</v>
      </c>
      <c r="O923" s="0" t="n">
        <v>0.1580519892741</v>
      </c>
      <c r="P923" s="0" t="n">
        <v>0.496004304295639</v>
      </c>
      <c r="Q923" s="0" t="n">
        <v>-0.278613470072742</v>
      </c>
      <c r="R923" s="0" t="n">
        <v>1.76418780029053</v>
      </c>
      <c r="S923" s="0" t="n">
        <v>2.08723577088676</v>
      </c>
      <c r="T923" s="0" t="n">
        <v>2.02458977582864</v>
      </c>
      <c r="U923" s="0" t="n">
        <v>0.102419335235027</v>
      </c>
      <c r="V923" s="0" t="n">
        <v>0.0260502019955311</v>
      </c>
      <c r="W923" s="0" t="n">
        <v>-0.896918663784163</v>
      </c>
      <c r="X923" s="0" t="n">
        <v>-0.660033947497141</v>
      </c>
      <c r="Y923" s="0" t="n">
        <v>0.630360545983422</v>
      </c>
      <c r="Z923" s="0" t="n">
        <v>0.880907009559451</v>
      </c>
      <c r="AA923" s="0" t="n">
        <v>0.713987446943065</v>
      </c>
      <c r="AB923" s="0" t="n">
        <v>0.472948613605695</v>
      </c>
      <c r="AC923" s="0" t="n">
        <v>-0.884747350937687</v>
      </c>
      <c r="AD923" s="0" t="n">
        <v>0.286256636172766</v>
      </c>
      <c r="AE923" s="0" t="n">
        <v>0.825962160888594</v>
      </c>
      <c r="AF923" s="0" t="n">
        <v>0.0443446879216936</v>
      </c>
      <c r="AG923" s="0" t="n">
        <v>-1.18373463919852</v>
      </c>
      <c r="AH923" s="0" t="n">
        <v>0.76241121860221</v>
      </c>
      <c r="AI923" s="0" t="n">
        <v>0.346096840075916</v>
      </c>
      <c r="AJ923" s="0" t="n">
        <v>-0.233787886827486</v>
      </c>
      <c r="AK923" s="0" t="n">
        <v>2.69883457804099</v>
      </c>
      <c r="AL923" s="0" t="n">
        <v>-0.944130533753195</v>
      </c>
      <c r="AM923" s="0" t="n">
        <v>-0.421457571064821</v>
      </c>
      <c r="AN923" s="0" t="n">
        <v>0.537002051714808</v>
      </c>
      <c r="AO923" s="0" t="n">
        <v>0.553601466890541</v>
      </c>
      <c r="AP923" s="0" t="n">
        <v>0.842428562464193</v>
      </c>
      <c r="AQ923" s="0" t="n">
        <v>-0.230959358304972</v>
      </c>
      <c r="AR923" s="0" t="n">
        <v>1.01316118161776</v>
      </c>
      <c r="AS923" s="0" t="n">
        <v>0.149846073327353</v>
      </c>
      <c r="AT923" s="0" t="n">
        <v>-0.180168626684463</v>
      </c>
      <c r="AU923" s="0" t="n">
        <v>-1.81860741577111</v>
      </c>
      <c r="AV923" s="0" t="n">
        <v>-0.490560978505528</v>
      </c>
      <c r="AW923" s="0" t="n">
        <v>-0.0197758254216751</v>
      </c>
      <c r="AX923" s="0" t="n">
        <v>0.0484044448967325</v>
      </c>
      <c r="AY923" s="0" t="n">
        <v>-0.204559000849258</v>
      </c>
      <c r="AZ923" s="0" t="n">
        <v>-0.768563950259704</v>
      </c>
      <c r="BA923" s="0" t="n">
        <v>-0.0577506398258265</v>
      </c>
      <c r="BB923" s="0" t="n">
        <v>0.600682596996194</v>
      </c>
      <c r="BC923" s="0" t="n">
        <v>-0.204638581635663</v>
      </c>
      <c r="BD923" s="0" t="n">
        <v>-1.63614458870143</v>
      </c>
      <c r="BE923" s="0" t="n">
        <v>-0.176670482687769</v>
      </c>
      <c r="BF923" s="0" t="n">
        <v>0.658798171571107</v>
      </c>
      <c r="BG923" s="0" t="n">
        <v>-1.20956201499212</v>
      </c>
      <c r="BH923" s="0" t="n">
        <v>0.149614152178401</v>
      </c>
      <c r="BI923" s="0" t="n">
        <v>0.234496155826491</v>
      </c>
      <c r="BJ923" s="0" t="n">
        <v>0.850857304612873</v>
      </c>
      <c r="BK923" s="0" t="n">
        <v>-0.0792965693108272</v>
      </c>
      <c r="BL923" s="0" t="n">
        <v>-0.221932623389876</v>
      </c>
      <c r="BM923" s="0" t="n">
        <v>0.752525011193939</v>
      </c>
      <c r="BN923" s="0" t="n">
        <v>0.143427314469591</v>
      </c>
      <c r="BO923" s="0" t="n">
        <v>0.693896708980901</v>
      </c>
      <c r="BP923" s="0" t="n">
        <v>0.136243443193962</v>
      </c>
      <c r="BQ923" s="0" t="n">
        <v>-0.363122580893105</v>
      </c>
      <c r="BR923" s="0" t="n">
        <v>0.519850118507748</v>
      </c>
      <c r="BS923" s="0" t="n">
        <v>1.17088347906247</v>
      </c>
      <c r="BT923" s="0" t="n">
        <v>1.06973629954155</v>
      </c>
      <c r="BU923" s="0" t="n">
        <v>-0.0333977823174791</v>
      </c>
      <c r="BV923" s="0" t="n">
        <v>-1.92718289326876</v>
      </c>
      <c r="BW923" s="0" t="n">
        <v>-0.63821858020674</v>
      </c>
      <c r="BX923" s="0" t="n">
        <v>-1.43171291711042</v>
      </c>
      <c r="BY923" s="0" t="n">
        <v>-0.465092853119131</v>
      </c>
      <c r="BZ923" s="0" t="n">
        <v>-0.550394361198414</v>
      </c>
      <c r="CA923" s="0" t="n">
        <v>-0.100496890809154</v>
      </c>
      <c r="CB923" s="0" t="n">
        <v>0.349997435478144</v>
      </c>
      <c r="CC923" s="0" t="n">
        <v>0.810459823696874</v>
      </c>
      <c r="CD923" s="0" t="n">
        <v>0.166189693118213</v>
      </c>
      <c r="CE923" s="0" t="n">
        <v>-1.03382490124204</v>
      </c>
      <c r="CF923" s="0" t="n">
        <v>-0.519850118507748</v>
      </c>
      <c r="CG923" s="0" t="n">
        <v>0.634752268524608</v>
      </c>
      <c r="CH923" s="0" t="n">
        <v>-0.111266444946523</v>
      </c>
      <c r="CI923" s="0" t="n">
        <v>0.389233036912628</v>
      </c>
      <c r="CJ923" s="0" t="n">
        <v>-0.743317514206865</v>
      </c>
      <c r="CK923" s="0" t="n">
        <v>1.03147840491147</v>
      </c>
      <c r="CL923" s="0" t="n">
        <v>1.26600298244739</v>
      </c>
      <c r="CM923" s="0" t="n">
        <v>0.337743131240131</v>
      </c>
      <c r="CN923" s="0" t="n">
        <v>-0.0852844550536247</v>
      </c>
      <c r="CO923" s="0" t="n">
        <v>-0.4934963726555</v>
      </c>
      <c r="CP923" s="0" t="n">
        <v>1.03853608379723</v>
      </c>
      <c r="CQ923" s="0" t="n">
        <v>-0.95120185505948</v>
      </c>
      <c r="CR923" s="0" t="n">
        <v>-0.234181243286002</v>
      </c>
      <c r="CS923" s="0" t="n">
        <v>0.14953684512875</v>
      </c>
      <c r="CT923" s="0" t="n">
        <v>0.395347115045297</v>
      </c>
      <c r="CU923" s="0" t="n">
        <v>0.88305114331888</v>
      </c>
      <c r="CV923" s="0" t="n">
        <v>-0.696916231390787</v>
      </c>
      <c r="CW923" s="0" t="n">
        <v>-1.58628608915024</v>
      </c>
      <c r="CX923" s="0" t="n">
        <v>-0.449718982054037</v>
      </c>
      <c r="CZ923" s="0" t="n">
        <f aca="false">IF(CHOOSE(MATCH(G$5,$B$10:$E$10,0),$B923,$C923,$D923,$E923)*G$6+G923*G$7&lt;G$2,G$3*G$4,0)</f>
        <v>0</v>
      </c>
      <c r="DA923" s="0" t="n">
        <f aca="false">IF(CHOOSE(MATCH(H$5,$B$10:$E$10,0),$B923,$C923,$D923,$E923)*H$6+H923*H$7&lt;H$2,H$3*H$4,0)</f>
        <v>0</v>
      </c>
      <c r="DB923" s="0" t="n">
        <f aca="false">IF(CHOOSE(MATCH(I$5,$B$10:$E$10,0),$B923,$C923,$D923,$E923)*I$6+I923*I$7&lt;I$2,I$3*I$4,0)</f>
        <v>0</v>
      </c>
      <c r="DC923" s="0" t="n">
        <f aca="false">IF(CHOOSE(MATCH(J$5,$B$10:$E$10,0),$B923,$C923,$D923,$E923)*J$6+J923*J$7&lt;J$2,J$3*J$4,0)</f>
        <v>0</v>
      </c>
      <c r="DD923" s="0" t="n">
        <f aca="false">IF(CHOOSE(MATCH(K$5,$B$10:$E$10,0),$B923,$C923,$D923,$E923)*K$6+K923*K$7&lt;K$2,K$3*K$4,0)</f>
        <v>0</v>
      </c>
      <c r="DE923" s="0" t="n">
        <f aca="false">IF(CHOOSE(MATCH(L$5,$B$10:$E$10,0),$B923,$C923,$D923,$E923)*L$6+L923*L$7&lt;L$2,L$3*L$4,0)</f>
        <v>0</v>
      </c>
      <c r="DF923" s="0" t="n">
        <f aca="false">IF(CHOOSE(MATCH(M$5,$B$10:$E$10,0),$B923,$C923,$D923,$E923)*M$6+M923*M$7&lt;M$2,M$3*M$4,0)</f>
        <v>0</v>
      </c>
      <c r="DG923" s="0" t="n">
        <f aca="false">IF(CHOOSE(MATCH(N$5,$B$10:$E$10,0),$B923,$C923,$D923,$E923)*N$6+N923*N$7&lt;N$2,N$3*N$4,0)</f>
        <v>0</v>
      </c>
      <c r="DH923" s="0" t="n">
        <f aca="false">IF(CHOOSE(MATCH(O$5,$B$10:$E$10,0),$B923,$C923,$D923,$E923)*O$6+O923*O$7&lt;O$2,O$3*O$4,0)</f>
        <v>0</v>
      </c>
      <c r="DI923" s="0" t="n">
        <f aca="false">IF(CHOOSE(MATCH(P$5,$B$10:$E$10,0),$B923,$C923,$D923,$E923)*P$6+P923*P$7&lt;P$2,P$3*P$4,0)</f>
        <v>0</v>
      </c>
      <c r="DJ923" s="0" t="n">
        <f aca="false">IF(CHOOSE(MATCH(Q$5,$B$10:$E$10,0),$B923,$C923,$D923,$E923)*Q$6+Q923*Q$7&lt;Q$2,Q$3*Q$4,0)</f>
        <v>0</v>
      </c>
      <c r="DK923" s="0" t="n">
        <f aca="false">IF(CHOOSE(MATCH(R$5,$B$10:$E$10,0),$B923,$C923,$D923,$E923)*R$6+R923*R$7&lt;R$2,R$3*R$4,0)</f>
        <v>0</v>
      </c>
      <c r="DL923" s="0" t="n">
        <f aca="false">IF(CHOOSE(MATCH(S$5,$B$10:$E$10,0),$B923,$C923,$D923,$E923)*S$6+S923*S$7&lt;S$2,S$3*S$4,0)</f>
        <v>0</v>
      </c>
      <c r="DM923" s="0" t="n">
        <f aca="false">IF(CHOOSE(MATCH(T$5,$B$10:$E$10,0),$B923,$C923,$D923,$E923)*T$6+T923*T$7&lt;T$2,T$3*T$4,0)</f>
        <v>0</v>
      </c>
      <c r="DN923" s="0" t="n">
        <f aca="false">IF(CHOOSE(MATCH(U$5,$B$10:$E$10,0),$B923,$C923,$D923,$E923)*U$6+U923*U$7&lt;U$2,U$3*U$4,0)</f>
        <v>0</v>
      </c>
      <c r="DO923" s="0" t="n">
        <f aca="false">IF(CHOOSE(MATCH(V$5,$B$10:$E$10,0),$B923,$C923,$D923,$E923)*V$6+V923*V$7&lt;V$2,V$3*V$4,0)</f>
        <v>0</v>
      </c>
      <c r="DP923" s="0" t="n">
        <f aca="false">IF(CHOOSE(MATCH(W$5,$B$10:$E$10,0),$B923,$C923,$D923,$E923)*W$6+W923*W$7&lt;W$2,W$3*W$4,0)</f>
        <v>0</v>
      </c>
      <c r="DQ923" s="0" t="n">
        <f aca="false">IF(CHOOSE(MATCH(X$5,$B$10:$E$10,0),$B923,$C923,$D923,$E923)*X$6+X923*X$7&lt;X$2,X$3*X$4,0)</f>
        <v>0</v>
      </c>
      <c r="DR923" s="0" t="n">
        <f aca="false">IF(CHOOSE(MATCH(Y$5,$B$10:$E$10,0),$B923,$C923,$D923,$E923)*Y$6+Y923*Y$7&lt;Y$2,Y$3*Y$4,0)</f>
        <v>0</v>
      </c>
      <c r="DS923" s="0" t="n">
        <f aca="false">IF(CHOOSE(MATCH(Z$5,$B$10:$E$10,0),$B923,$C923,$D923,$E923)*Z$6+Z923*Z$7&lt;Z$2,Z$3*Z$4,0)</f>
        <v>0</v>
      </c>
      <c r="DT923" s="0" t="n">
        <f aca="false">IF(CHOOSE(MATCH(AA$5,$B$10:$E$10,0),$B923,$C923,$D923,$E923)*AA$6+AA923*AA$7&lt;AA$2,AA$3*AA$4,0)</f>
        <v>0</v>
      </c>
      <c r="DU923" s="0" t="n">
        <f aca="false">IF(CHOOSE(MATCH(AB$5,$B$10:$E$10,0),$B923,$C923,$D923,$E923)*AB$6+AB923*AB$7&lt;AB$2,AB$3*AB$4,0)</f>
        <v>0</v>
      </c>
      <c r="DV923" s="0" t="n">
        <f aca="false">IF(CHOOSE(MATCH(AC$5,$B$10:$E$10,0),$B923,$C923,$D923,$E923)*AC$6+AC923*AC$7&lt;AC$2,AC$3*AC$4,0)</f>
        <v>0</v>
      </c>
      <c r="DW923" s="0" t="n">
        <f aca="false">IF(CHOOSE(MATCH(AD$5,$B$10:$E$10,0),$B923,$C923,$D923,$E923)*AD$6+AD923*AD$7&lt;AD$2,AD$3*AD$4,0)</f>
        <v>0</v>
      </c>
      <c r="DX923" s="0" t="n">
        <f aca="false">IF(CHOOSE(MATCH(AE$5,$B$10:$E$10,0),$B923,$C923,$D923,$E923)*AE$6+AE923*AE$7&lt;AE$2,AE$3*AE$4,0)</f>
        <v>0</v>
      </c>
      <c r="DY923" s="0" t="n">
        <f aca="false">IF(CHOOSE(MATCH(AF$5,$B$10:$E$10,0),$B923,$C923,$D923,$E923)*AF$6+AF923*AF$7&lt;AF$2,AF$3*AF$4,0)</f>
        <v>0</v>
      </c>
      <c r="DZ923" s="0" t="n">
        <f aca="false">IF(CHOOSE(MATCH(AG$5,$B$10:$E$10,0),$B923,$C923,$D923,$E923)*AG$6+AG923*AG$7&lt;AG$2,AG$3*AG$4,0)</f>
        <v>0</v>
      </c>
      <c r="EA923" s="0" t="n">
        <f aca="false">IF(CHOOSE(MATCH(AH$5,$B$10:$E$10,0),$B923,$C923,$D923,$E923)*AH$6+AH923*AH$7&lt;AH$2,AH$3*AH$4,0)</f>
        <v>0</v>
      </c>
      <c r="EB923" s="0" t="n">
        <f aca="false">IF(CHOOSE(MATCH(AI$5,$B$10:$E$10,0),$B923,$C923,$D923,$E923)*AI$6+AI923*AI$7&lt;AI$2,AI$3*AI$4,0)</f>
        <v>0</v>
      </c>
      <c r="EC923" s="0" t="n">
        <f aca="false">IF(CHOOSE(MATCH(AJ$5,$B$10:$E$10,0),$B923,$C923,$D923,$E923)*AJ$6+AJ923*AJ$7&lt;AJ$2,AJ$3*AJ$4,0)</f>
        <v>0</v>
      </c>
      <c r="ED923" s="0" t="n">
        <f aca="false">IF(CHOOSE(MATCH(AK$5,$B$10:$E$10,0),$B923,$C923,$D923,$E923)*AK$6+AK923*AK$7&lt;AK$2,AK$3*AK$4,0)</f>
        <v>0</v>
      </c>
      <c r="EE923" s="0" t="n">
        <f aca="false">IF(CHOOSE(MATCH(AL$5,$B$10:$E$10,0),$B923,$C923,$D923,$E923)*AL$6+AL923*AL$7&lt;AL$2,AL$3*AL$4,0)</f>
        <v>0</v>
      </c>
      <c r="EF923" s="0" t="n">
        <f aca="false">IF(CHOOSE(MATCH(AM$5,$B$10:$E$10,0),$B923,$C923,$D923,$E923)*AM$6+AM923*AM$7&lt;AM$2,AM$3*AM$4,0)</f>
        <v>0</v>
      </c>
      <c r="EG923" s="0" t="n">
        <f aca="false">IF(CHOOSE(MATCH(AN$5,$B$10:$E$10,0),$B923,$C923,$D923,$E923)*AN$6+AN923*AN$7&lt;AN$2,AN$3*AN$4,0)</f>
        <v>0</v>
      </c>
      <c r="EH923" s="0" t="n">
        <f aca="false">IF(CHOOSE(MATCH(AO$5,$B$10:$E$10,0),$B923,$C923,$D923,$E923)*AO$6+AO923*AO$7&lt;AO$2,AO$3*AO$4,0)</f>
        <v>0</v>
      </c>
      <c r="EI923" s="0" t="n">
        <f aca="false">IF(CHOOSE(MATCH(AP$5,$B$10:$E$10,0),$B923,$C923,$D923,$E923)*AP$6+AP923*AP$7&lt;AP$2,AP$3*AP$4,0)</f>
        <v>0</v>
      </c>
      <c r="EJ923" s="0" t="n">
        <f aca="false">IF(CHOOSE(MATCH(AQ$5,$B$10:$E$10,0),$B923,$C923,$D923,$E923)*AQ$6+AQ923*AQ$7&lt;AQ$2,AQ$3*AQ$4,0)</f>
        <v>0</v>
      </c>
      <c r="EK923" s="0" t="n">
        <f aca="false">IF(CHOOSE(MATCH(AR$5,$B$10:$E$10,0),$B923,$C923,$D923,$E923)*AR$6+AR923*AR$7&lt;AR$2,AR$3*AR$4,0)</f>
        <v>0</v>
      </c>
      <c r="EL923" s="0" t="n">
        <f aca="false">IF(CHOOSE(MATCH(AS$5,$B$10:$E$10,0),$B923,$C923,$D923,$E923)*AS$6+AS923*AS$7&lt;AS$2,AS$3*AS$4,0)</f>
        <v>0</v>
      </c>
      <c r="EM923" s="0" t="n">
        <f aca="false">IF(CHOOSE(MATCH(AT$5,$B$10:$E$10,0),$B923,$C923,$D923,$E923)*AT$6+AT923*AT$7&lt;AT$2,AT$3*AT$4,0)</f>
        <v>0</v>
      </c>
      <c r="EN923" s="0" t="n">
        <f aca="false">IF(CHOOSE(MATCH(AU$5,$B$10:$E$10,0),$B923,$C923,$D923,$E923)*AU$6+AU923*AU$7&lt;AU$2,AU$3*AU$4,0)</f>
        <v>0</v>
      </c>
      <c r="EO923" s="0" t="n">
        <f aca="false">IF(CHOOSE(MATCH(AV$5,$B$10:$E$10,0),$B923,$C923,$D923,$E923)*AV$6+AV923*AV$7&lt;AV$2,AV$3*AV$4,0)</f>
        <v>0</v>
      </c>
      <c r="EP923" s="0" t="n">
        <f aca="false">IF(CHOOSE(MATCH(AW$5,$B$10:$E$10,0),$B923,$C923,$D923,$E923)*AW$6+AW923*AW$7&lt;AW$2,AW$3*AW$4,0)</f>
        <v>0</v>
      </c>
      <c r="EQ923" s="0" t="n">
        <f aca="false">IF(CHOOSE(MATCH(AX$5,$B$10:$E$10,0),$B923,$C923,$D923,$E923)*AX$6+AX923*AX$7&lt;AX$2,AX$3*AX$4,0)</f>
        <v>0</v>
      </c>
      <c r="ER923" s="0" t="n">
        <f aca="false">IF(CHOOSE(MATCH(AY$5,$B$10:$E$10,0),$B923,$C923,$D923,$E923)*AY$6+AY923*AY$7&lt;AY$2,AY$3*AY$4,0)</f>
        <v>0</v>
      </c>
      <c r="ES923" s="0" t="n">
        <f aca="false">IF(CHOOSE(MATCH(AZ$5,$B$10:$E$10,0),$B923,$C923,$D923,$E923)*AZ$6+AZ923*AZ$7&lt;AZ$2,AZ$3*AZ$4,0)</f>
        <v>0</v>
      </c>
      <c r="ET923" s="0" t="n">
        <f aca="false">IF(CHOOSE(MATCH(BA$5,$B$10:$E$10,0),$B923,$C923,$D923,$E923)*BA$6+BA923*BA$7&lt;BA$2,BA$3*BA$4,0)</f>
        <v>0</v>
      </c>
      <c r="EU923" s="0" t="n">
        <f aca="false">IF(CHOOSE(MATCH(BB$5,$B$10:$E$10,0),$B923,$C923,$D923,$E923)*BB$6+BB923*BB$7&lt;BB$2,BB$3*BB$4,0)</f>
        <v>0</v>
      </c>
      <c r="EV923" s="0" t="n">
        <f aca="false">IF(CHOOSE(MATCH(BC$5,$B$10:$E$10,0),$B923,$C923,$D923,$E923)*BC$6+BC923*BC$7&lt;BC$2,BC$3*BC$4,0)</f>
        <v>0</v>
      </c>
      <c r="EW923" s="0" t="n">
        <f aca="false">IF(CHOOSE(MATCH(BD$5,$B$10:$E$10,0),$B923,$C923,$D923,$E923)*BD$6+BD923*BD$7&lt;BD$2,BD$3*BD$4,0)</f>
        <v>0</v>
      </c>
      <c r="EX923" s="0" t="n">
        <f aca="false">IF(CHOOSE(MATCH(BE$5,$B$10:$E$10,0),$B923,$C923,$D923,$E923)*BE$6+BE923*BE$7&lt;BE$2,BE$3*BE$4,0)</f>
        <v>0</v>
      </c>
      <c r="EY923" s="0" t="n">
        <f aca="false">IF(CHOOSE(MATCH(BF$5,$B$10:$E$10,0),$B923,$C923,$D923,$E923)*BF$6+BF923*BF$7&lt;BF$2,BF$3*BF$4,0)</f>
        <v>0</v>
      </c>
      <c r="EZ923" s="0" t="n">
        <f aca="false">IF(CHOOSE(MATCH(BG$5,$B$10:$E$10,0),$B923,$C923,$D923,$E923)*BG$6+BG923*BG$7&lt;BG$2,BG$3*BG$4,0)</f>
        <v>0</v>
      </c>
      <c r="FA923" s="0" t="n">
        <f aca="false">IF(CHOOSE(MATCH(BH$5,$B$10:$E$10,0),$B923,$C923,$D923,$E923)*BH$6+BH923*BH$7&lt;BH$2,BH$3*BH$4,0)</f>
        <v>0</v>
      </c>
      <c r="FB923" s="0" t="n">
        <f aca="false">IF(CHOOSE(MATCH(BI$5,$B$10:$E$10,0),$B923,$C923,$D923,$E923)*BI$6+BI923*BI$7&lt;BI$2,BI$3*BI$4,0)</f>
        <v>0</v>
      </c>
      <c r="FC923" s="0" t="n">
        <f aca="false">IF(CHOOSE(MATCH(BJ$5,$B$10:$E$10,0),$B923,$C923,$D923,$E923)*BJ$6+BJ923*BJ$7&lt;BJ$2,BJ$3*BJ$4,0)</f>
        <v>0</v>
      </c>
      <c r="FD923" s="0" t="n">
        <f aca="false">IF(CHOOSE(MATCH(BK$5,$B$10:$E$10,0),$B923,$C923,$D923,$E923)*BK$6+BK923*BK$7&lt;BK$2,BK$3*BK$4,0)</f>
        <v>0</v>
      </c>
      <c r="FE923" s="0" t="n">
        <f aca="false">IF(CHOOSE(MATCH(BL$5,$B$10:$E$10,0),$B923,$C923,$D923,$E923)*BL$6+BL923*BL$7&lt;BL$2,BL$3*BL$4,0)</f>
        <v>0</v>
      </c>
      <c r="FF923" s="0" t="n">
        <f aca="false">IF(CHOOSE(MATCH(BM$5,$B$10:$E$10,0),$B923,$C923,$D923,$E923)*BM$6+BM923*BM$7&lt;BM$2,BM$3*BM$4,0)</f>
        <v>0</v>
      </c>
      <c r="FG923" s="0" t="n">
        <f aca="false">IF(CHOOSE(MATCH(BN$5,$B$10:$E$10,0),$B923,$C923,$D923,$E923)*BN$6+BN923*BN$7&lt;BN$2,BN$3*BN$4,0)</f>
        <v>0</v>
      </c>
      <c r="FH923" s="0" t="n">
        <f aca="false">IF(CHOOSE(MATCH(BO$5,$B$10:$E$10,0),$B923,$C923,$D923,$E923)*BO$6+BO923*BO$7&lt;BO$2,BO$3*BO$4,0)</f>
        <v>0</v>
      </c>
      <c r="FI923" s="0" t="n">
        <f aca="false">IF(CHOOSE(MATCH(BP$5,$B$10:$E$10,0),$B923,$C923,$D923,$E923)*BP$6+BP923*BP$7&lt;BP$2,BP$3*BP$4,0)</f>
        <v>0</v>
      </c>
      <c r="FJ923" s="0" t="n">
        <f aca="false">IF(CHOOSE(MATCH(BQ$5,$B$10:$E$10,0),$B923,$C923,$D923,$E923)*BQ$6+BQ923*BQ$7&lt;BQ$2,BQ$3*BQ$4,0)</f>
        <v>0</v>
      </c>
      <c r="FK923" s="0" t="n">
        <f aca="false">IF(CHOOSE(MATCH(BR$5,$B$10:$E$10,0),$B923,$C923,$D923,$E923)*BR$6+BR923*BR$7&lt;BR$2,BR$3*BR$4,0)</f>
        <v>0</v>
      </c>
      <c r="FL923" s="0" t="n">
        <f aca="false">IF(CHOOSE(MATCH(BS$5,$B$10:$E$10,0),$B923,$C923,$D923,$E923)*BS$6+BS923*BS$7&lt;BS$2,BS$3*BS$4,0)</f>
        <v>0</v>
      </c>
      <c r="FM923" s="0" t="n">
        <f aca="false">IF(CHOOSE(MATCH(BT$5,$B$10:$E$10,0),$B923,$C923,$D923,$E923)*BT$6+BT923*BT$7&lt;BT$2,BT$3*BT$4,0)</f>
        <v>0</v>
      </c>
      <c r="FN923" s="0" t="n">
        <f aca="false">IF(CHOOSE(MATCH(BU$5,$B$10:$E$10,0),$B923,$C923,$D923,$E923)*BU$6+BU923*BU$7&lt;BU$2,BU$3*BU$4,0)</f>
        <v>0</v>
      </c>
      <c r="FO923" s="0" t="n">
        <f aca="false">IF(CHOOSE(MATCH(BV$5,$B$10:$E$10,0),$B923,$C923,$D923,$E923)*BV$6+BV923*BV$7&lt;BV$2,BV$3*BV$4,0)</f>
        <v>0</v>
      </c>
      <c r="FP923" s="0" t="n">
        <f aca="false">IF(CHOOSE(MATCH(BW$5,$B$10:$E$10,0),$B923,$C923,$D923,$E923)*BW$6+BW923*BW$7&lt;BW$2,BW$3*BW$4,0)</f>
        <v>0</v>
      </c>
      <c r="FQ923" s="0" t="n">
        <f aca="false">IF(CHOOSE(MATCH(BX$5,$B$10:$E$10,0),$B923,$C923,$D923,$E923)*BX$6+BX923*BX$7&lt;BX$2,BX$3*BX$4,0)</f>
        <v>0</v>
      </c>
      <c r="FR923" s="0" t="n">
        <f aca="false">IF(CHOOSE(MATCH(BY$5,$B$10:$E$10,0),$B923,$C923,$D923,$E923)*BY$6+BY923*BY$7&lt;BY$2,BY$3*BY$4,0)</f>
        <v>0</v>
      </c>
      <c r="FS923" s="0" t="n">
        <f aca="false">IF(CHOOSE(MATCH(BZ$5,$B$10:$E$10,0),$B923,$C923,$D923,$E923)*BZ$6+BZ923*BZ$7&lt;BZ$2,BZ$3*BZ$4,0)</f>
        <v>0</v>
      </c>
      <c r="FT923" s="0" t="n">
        <f aca="false">IF(CHOOSE(MATCH(CA$5,$B$10:$E$10,0),$B923,$C923,$D923,$E923)*CA$6+CA923*CA$7&lt;CA$2,CA$3*CA$4,0)</f>
        <v>0</v>
      </c>
      <c r="FU923" s="0" t="n">
        <f aca="false">IF(CHOOSE(MATCH(CB$5,$B$10:$E$10,0),$B923,$C923,$D923,$E923)*CB$6+CB923*CB$7&lt;CB$2,CB$3*CB$4,0)</f>
        <v>0</v>
      </c>
      <c r="FV923" s="0" t="n">
        <f aca="false">IF(CHOOSE(MATCH(CC$5,$B$10:$E$10,0),$B923,$C923,$D923,$E923)*CC$6+CC923*CC$7&lt;CC$2,CC$3*CC$4,0)</f>
        <v>0</v>
      </c>
      <c r="FW923" s="0" t="n">
        <f aca="false">IF(CHOOSE(MATCH(CD$5,$B$10:$E$10,0),$B923,$C923,$D923,$E923)*CD$6+CD923*CD$7&lt;CD$2,CD$3*CD$4,0)</f>
        <v>0</v>
      </c>
      <c r="FX923" s="0" t="n">
        <f aca="false">IF(CHOOSE(MATCH(CE$5,$B$10:$E$10,0),$B923,$C923,$D923,$E923)*CE$6+CE923*CE$7&lt;CE$2,CE$3*CE$4,0)</f>
        <v>0</v>
      </c>
      <c r="FY923" s="0" t="n">
        <f aca="false">IF(CHOOSE(MATCH(CF$5,$B$10:$E$10,0),$B923,$C923,$D923,$E923)*CF$6+CF923*CF$7&lt;CF$2,CF$3*CF$4,0)</f>
        <v>0</v>
      </c>
      <c r="FZ923" s="0" t="n">
        <f aca="false">IF(CHOOSE(MATCH(CG$5,$B$10:$E$10,0),$B923,$C923,$D923,$E923)*CG$6+CG923*CG$7&lt;CG$2,CG$3*CG$4,0)</f>
        <v>0</v>
      </c>
      <c r="GA923" s="0" t="n">
        <f aca="false">IF(CHOOSE(MATCH(CH$5,$B$10:$E$10,0),$B923,$C923,$D923,$E923)*CH$6+CH923*CH$7&lt;CH$2,CH$3*CH$4,0)</f>
        <v>0</v>
      </c>
      <c r="GB923" s="0" t="n">
        <f aca="false">IF(CHOOSE(MATCH(CI$5,$B$10:$E$10,0),$B923,$C923,$D923,$E923)*CI$6+CI923*CI$7&lt;CI$2,CI$3*CI$4,0)</f>
        <v>0</v>
      </c>
      <c r="GC923" s="0" t="n">
        <f aca="false">IF(CHOOSE(MATCH(CJ$5,$B$10:$E$10,0),$B923,$C923,$D923,$E923)*CJ$6+CJ923*CJ$7&lt;CJ$2,CJ$3*CJ$4,0)</f>
        <v>0</v>
      </c>
      <c r="GD923" s="0" t="n">
        <f aca="false">IF(CHOOSE(MATCH(CK$5,$B$10:$E$10,0),$B923,$C923,$D923,$E923)*CK$6+CK923*CK$7&lt;CK$2,CK$3*CK$4,0)</f>
        <v>0</v>
      </c>
      <c r="GE923" s="0" t="n">
        <f aca="false">IF(CHOOSE(MATCH(CL$5,$B$10:$E$10,0),$B923,$C923,$D923,$E923)*CL$6+CL923*CL$7&lt;CL$2,CL$3*CL$4,0)</f>
        <v>0</v>
      </c>
      <c r="GF923" s="0" t="n">
        <f aca="false">IF(CHOOSE(MATCH(CM$5,$B$10:$E$10,0),$B923,$C923,$D923,$E923)*CM$6+CM923*CM$7&lt;CM$2,CM$3*CM$4,0)</f>
        <v>0</v>
      </c>
      <c r="GG923" s="0" t="n">
        <f aca="false">IF(CHOOSE(MATCH(CN$5,$B$10:$E$10,0),$B923,$C923,$D923,$E923)*CN$6+CN923*CN$7&lt;CN$2,CN$3*CN$4,0)</f>
        <v>0</v>
      </c>
      <c r="GH923" s="0" t="n">
        <f aca="false">IF(CHOOSE(MATCH(CO$5,$B$10:$E$10,0),$B923,$C923,$D923,$E923)*CO$6+CO923*CO$7&lt;CO$2,CO$3*CO$4,0)</f>
        <v>0</v>
      </c>
      <c r="GI923" s="0" t="n">
        <f aca="false">IF(CHOOSE(MATCH(CP$5,$B$10:$E$10,0),$B923,$C923,$D923,$E923)*CP$6+CP923*CP$7&lt;CP$2,CP$3*CP$4,0)</f>
        <v>0</v>
      </c>
      <c r="GJ923" s="0" t="n">
        <f aca="false">IF(CHOOSE(MATCH(CQ$5,$B$10:$E$10,0),$B923,$C923,$D923,$E923)*CQ$6+CQ923*CQ$7&lt;CQ$2,CQ$3*CQ$4,0)</f>
        <v>0</v>
      </c>
      <c r="GK923" s="0" t="n">
        <f aca="false">IF(CHOOSE(MATCH(CR$5,$B$10:$E$10,0),$B923,$C923,$D923,$E923)*CR$6+CR923*CR$7&lt;CR$2,CR$3*CR$4,0)</f>
        <v>0</v>
      </c>
      <c r="GL923" s="0" t="n">
        <f aca="false">IF(CHOOSE(MATCH(CS$5,$B$10:$E$10,0),$B923,$C923,$D923,$E923)*CS$6+CS923*CS$7&lt;CS$2,CS$3*CS$4,0)</f>
        <v>0</v>
      </c>
      <c r="GM923" s="0" t="n">
        <f aca="false">IF(CHOOSE(MATCH(CT$5,$B$10:$E$10,0),$B923,$C923,$D923,$E923)*CT$6+CT923*CT$7&lt;CT$2,CT$3*CT$4,0)</f>
        <v>0</v>
      </c>
      <c r="GN923" s="0" t="n">
        <f aca="false">IF(CHOOSE(MATCH(CU$5,$B$10:$E$10,0),$B923,$C923,$D923,$E923)*CU$6+CU923*CU$7&lt;CU$2,CU$3*CU$4,0)</f>
        <v>0</v>
      </c>
      <c r="GO923" s="0" t="n">
        <f aca="false">IF(CHOOSE(MATCH(CV$5,$B$10:$E$10,0),$B923,$C923,$D923,$E923)*CV$6+CV923*CV$7&lt;CV$2,CV$3*CV$4,0)</f>
        <v>0</v>
      </c>
      <c r="GP923" s="0" t="n">
        <f aca="false">IF(CHOOSE(MATCH(CW$5,$B$10:$E$10,0),$B923,$C923,$D923,$E923)*CW$6+CW923*CW$7&lt;CW$2,CW$3*CW$4,0)</f>
        <v>0</v>
      </c>
      <c r="GQ923" s="0" t="n">
        <f aca="false">IF(CHOOSE(MATCH(CX$5,$B$10:$E$10,0),$B923,$C923,$D923,$E923)*CX$6+CX923*CX$7&lt;CX$2,CX$3*CX$4,0)</f>
        <v>0</v>
      </c>
      <c r="GS923" s="0" t="n">
        <f aca="false">SUM(CZ923:GQ923)</f>
        <v>0</v>
      </c>
      <c r="GT923" s="0" t="n">
        <f aca="false">IF(GS923&gt;$GS$6,1,0)</f>
        <v>0</v>
      </c>
    </row>
    <row r="924" customFormat="false" ht="14" hidden="false" customHeight="false" outlineLevel="0" collapsed="false">
      <c r="A924" s="0" t="n">
        <v>914</v>
      </c>
      <c r="B924" s="0" t="n">
        <v>1.10141515538236</v>
      </c>
      <c r="C924" s="0" t="n">
        <v>0.72300324228747</v>
      </c>
      <c r="D924" s="0" t="n">
        <v>0.175677892375797</v>
      </c>
      <c r="E924" s="0" t="n">
        <v>0.595264609754131</v>
      </c>
      <c r="G924" s="0" t="n">
        <v>0.775881972003845</v>
      </c>
      <c r="H924" s="0" t="n">
        <v>1.50951109390007</v>
      </c>
      <c r="I924" s="0" t="n">
        <v>-0.0331681349052815</v>
      </c>
      <c r="J924" s="0" t="n">
        <v>0.255622580880299</v>
      </c>
      <c r="K924" s="0" t="n">
        <v>-2.04028765438125</v>
      </c>
      <c r="L924" s="0" t="n">
        <v>0.668044322083006</v>
      </c>
      <c r="M924" s="0" t="n">
        <v>-0.561644810659345</v>
      </c>
      <c r="N924" s="0" t="n">
        <v>1.78487425728235</v>
      </c>
      <c r="O924" s="0" t="n">
        <v>-0.892239313543541</v>
      </c>
      <c r="P924" s="0" t="n">
        <v>1.14648628368741</v>
      </c>
      <c r="Q924" s="0" t="n">
        <v>1.33888534037396</v>
      </c>
      <c r="R924" s="0" t="n">
        <v>-0.0395220922655426</v>
      </c>
      <c r="S924" s="0" t="n">
        <v>-0.590725903748535</v>
      </c>
      <c r="T924" s="0" t="n">
        <v>-0.963905222306494</v>
      </c>
      <c r="U924" s="0" t="n">
        <v>0.609686594543746</v>
      </c>
      <c r="V924" s="0" t="n">
        <v>0.604443357588025</v>
      </c>
      <c r="W924" s="0" t="n">
        <v>-1.64762695931131</v>
      </c>
      <c r="X924" s="0" t="n">
        <v>0.0906595687411027</v>
      </c>
      <c r="Y924" s="0" t="n">
        <v>2.84839188680053</v>
      </c>
      <c r="Z924" s="0" t="n">
        <v>0.00539330358151346</v>
      </c>
      <c r="AA924" s="0" t="n">
        <v>1.10510882223025</v>
      </c>
      <c r="AB924" s="0" t="n">
        <v>-2.22527887672186</v>
      </c>
      <c r="AC924" s="0" t="n">
        <v>0.699552629157552</v>
      </c>
      <c r="AD924" s="0" t="n">
        <v>0.707980234437855</v>
      </c>
      <c r="AE924" s="0" t="n">
        <v>-1.07913820102112</v>
      </c>
      <c r="AF924" s="0" t="n">
        <v>-1.74213710124604</v>
      </c>
      <c r="AG924" s="0" t="n">
        <v>-1.21546463560662</v>
      </c>
      <c r="AH924" s="0" t="n">
        <v>-0.244730244958191</v>
      </c>
      <c r="AI924" s="0" t="n">
        <v>-1.7212369129993</v>
      </c>
      <c r="AJ924" s="0" t="n">
        <v>3.31521732732654</v>
      </c>
      <c r="AK924" s="0" t="n">
        <v>0.719030595064396</v>
      </c>
      <c r="AL924" s="0" t="n">
        <v>-0.561017259315122</v>
      </c>
      <c r="AM924" s="0" t="n">
        <v>0.254200358540402</v>
      </c>
      <c r="AN924" s="0" t="n">
        <v>0.0279635514743859</v>
      </c>
      <c r="AO924" s="0" t="n">
        <v>-0.735174126020866</v>
      </c>
      <c r="AP924" s="0" t="n">
        <v>-0.807910964795155</v>
      </c>
      <c r="AQ924" s="0" t="n">
        <v>1.13811211122083</v>
      </c>
      <c r="AR924" s="0" t="n">
        <v>0.124747430163552</v>
      </c>
      <c r="AS924" s="0" t="n">
        <v>0.356267264578491</v>
      </c>
      <c r="AT924" s="0" t="n">
        <v>-1.03134880191647</v>
      </c>
      <c r="AU924" s="0" t="n">
        <v>-0.409281710744835</v>
      </c>
      <c r="AV924" s="0" t="n">
        <v>1.22334768093424</v>
      </c>
      <c r="AW924" s="0" t="n">
        <v>0.00325144355883822</v>
      </c>
      <c r="AX924" s="0" t="n">
        <v>0.159523096954217</v>
      </c>
      <c r="AY924" s="0" t="n">
        <v>-0.910613380256109</v>
      </c>
      <c r="AZ924" s="0" t="n">
        <v>1.42365934152622</v>
      </c>
      <c r="BA924" s="0" t="n">
        <v>-0.276785385722178</v>
      </c>
      <c r="BB924" s="0" t="n">
        <v>1.94869244296569</v>
      </c>
      <c r="BC924" s="0" t="n">
        <v>0.156657051775255</v>
      </c>
      <c r="BD924" s="0" t="n">
        <v>-0.31113359000301</v>
      </c>
      <c r="BE924" s="0" t="n">
        <v>1.35979462356772</v>
      </c>
      <c r="BF924" s="0" t="n">
        <v>0.526254098076606</v>
      </c>
      <c r="BG924" s="0" t="n">
        <v>0.359202658728464</v>
      </c>
      <c r="BH924" s="0" t="n">
        <v>1.85797034646384</v>
      </c>
      <c r="BI924" s="0" t="n">
        <v>1.1769793673011</v>
      </c>
      <c r="BJ924" s="0" t="n">
        <v>1.58119291882031</v>
      </c>
      <c r="BK924" s="0" t="n">
        <v>-0.264485606749076</v>
      </c>
      <c r="BL924" s="0" t="n">
        <v>0.0144973455462605</v>
      </c>
      <c r="BM924" s="0" t="n">
        <v>-1.27388602777501</v>
      </c>
      <c r="BN924" s="0" t="n">
        <v>-1.66145582625177</v>
      </c>
      <c r="BO924" s="0" t="n">
        <v>1.91939761862159</v>
      </c>
      <c r="BP924" s="0" t="n">
        <v>0.0144973455462605</v>
      </c>
      <c r="BQ924" s="0" t="n">
        <v>0.482723407912999</v>
      </c>
      <c r="BR924" s="0" t="n">
        <v>-0.778366029408062</v>
      </c>
      <c r="BS924" s="0" t="n">
        <v>0.456670932180714</v>
      </c>
      <c r="BT924" s="0" t="n">
        <v>0.917466422833968</v>
      </c>
      <c r="BU924" s="0" t="n">
        <v>-0.607660695095547</v>
      </c>
      <c r="BV924" s="0" t="n">
        <v>-0.133001094582141</v>
      </c>
      <c r="BW924" s="0" t="n">
        <v>-0.568104496778687</v>
      </c>
      <c r="BX924" s="0" t="n">
        <v>-0.44777380026062</v>
      </c>
      <c r="BY924" s="0" t="n">
        <v>-1.34661149786552</v>
      </c>
      <c r="BZ924" s="0" t="n">
        <v>1.87588739208877</v>
      </c>
      <c r="CA924" s="0" t="n">
        <v>0.972095222095959</v>
      </c>
      <c r="CB924" s="0" t="n">
        <v>-0.826821633381769</v>
      </c>
      <c r="CC924" s="0" t="n">
        <v>-0.67197106545791</v>
      </c>
      <c r="CD924" s="0" t="n">
        <v>3.07059963233769</v>
      </c>
      <c r="CE924" s="0" t="n">
        <v>0.0643410658085486</v>
      </c>
      <c r="CF924" s="0" t="n">
        <v>0.942816313909134</v>
      </c>
      <c r="CG924" s="0" t="n">
        <v>-0.86623003880959</v>
      </c>
      <c r="CH924" s="0" t="n">
        <v>-1.78562459041132</v>
      </c>
      <c r="CI924" s="0" t="n">
        <v>1.39637222673628</v>
      </c>
      <c r="CJ924" s="0" t="n">
        <v>0.8950905794336</v>
      </c>
      <c r="CK924" s="0" t="n">
        <v>0.418699528381694</v>
      </c>
      <c r="CL924" s="0" t="n">
        <v>0.0998818450170802</v>
      </c>
      <c r="CM924" s="0" t="n">
        <v>-1.51142558024731</v>
      </c>
      <c r="CN924" s="0" t="n">
        <v>-0.655286385153886</v>
      </c>
      <c r="CO924" s="0" t="n">
        <v>-1.01086243375903</v>
      </c>
      <c r="CP924" s="0" t="n">
        <v>-0.789807472756365</v>
      </c>
      <c r="CQ924" s="0" t="n">
        <v>0.634378238828504</v>
      </c>
      <c r="CR924" s="0" t="n">
        <v>0.391627281715046</v>
      </c>
      <c r="CS924" s="0" t="n">
        <v>-0.74674971983768</v>
      </c>
      <c r="CT924" s="0" t="n">
        <v>0.635313881502952</v>
      </c>
      <c r="CU924" s="0" t="n">
        <v>-0.240318058786215</v>
      </c>
      <c r="CV924" s="0" t="n">
        <v>0.253015741691343</v>
      </c>
      <c r="CW924" s="0" t="n">
        <v>0.141341160997399</v>
      </c>
      <c r="CX924" s="0" t="n">
        <v>-0.986178747552913</v>
      </c>
      <c r="CZ924" s="0" t="n">
        <f aca="false">IF(CHOOSE(MATCH(G$5,$B$10:$E$10,0),$B924,$C924,$D924,$E924)*G$6+G924*G$7&lt;G$2,G$3*G$4,0)</f>
        <v>0</v>
      </c>
      <c r="DA924" s="0" t="n">
        <f aca="false">IF(CHOOSE(MATCH(H$5,$B$10:$E$10,0),$B924,$C924,$D924,$E924)*H$6+H924*H$7&lt;H$2,H$3*H$4,0)</f>
        <v>0</v>
      </c>
      <c r="DB924" s="0" t="n">
        <f aca="false">IF(CHOOSE(MATCH(I$5,$B$10:$E$10,0),$B924,$C924,$D924,$E924)*I$6+I924*I$7&lt;I$2,I$3*I$4,0)</f>
        <v>0</v>
      </c>
      <c r="DC924" s="0" t="n">
        <f aca="false">IF(CHOOSE(MATCH(J$5,$B$10:$E$10,0),$B924,$C924,$D924,$E924)*J$6+J924*J$7&lt;J$2,J$3*J$4,0)</f>
        <v>0</v>
      </c>
      <c r="DD924" s="0" t="n">
        <f aca="false">IF(CHOOSE(MATCH(K$5,$B$10:$E$10,0),$B924,$C924,$D924,$E924)*K$6+K924*K$7&lt;K$2,K$3*K$4,0)</f>
        <v>0</v>
      </c>
      <c r="DE924" s="0" t="n">
        <f aca="false">IF(CHOOSE(MATCH(L$5,$B$10:$E$10,0),$B924,$C924,$D924,$E924)*L$6+L924*L$7&lt;L$2,L$3*L$4,0)</f>
        <v>0</v>
      </c>
      <c r="DF924" s="0" t="n">
        <f aca="false">IF(CHOOSE(MATCH(M$5,$B$10:$E$10,0),$B924,$C924,$D924,$E924)*M$6+M924*M$7&lt;M$2,M$3*M$4,0)</f>
        <v>0</v>
      </c>
      <c r="DG924" s="0" t="n">
        <f aca="false">IF(CHOOSE(MATCH(N$5,$B$10:$E$10,0),$B924,$C924,$D924,$E924)*N$6+N924*N$7&lt;N$2,N$3*N$4,0)</f>
        <v>0</v>
      </c>
      <c r="DH924" s="0" t="n">
        <f aca="false">IF(CHOOSE(MATCH(O$5,$B$10:$E$10,0),$B924,$C924,$D924,$E924)*O$6+O924*O$7&lt;O$2,O$3*O$4,0)</f>
        <v>0</v>
      </c>
      <c r="DI924" s="0" t="n">
        <f aca="false">IF(CHOOSE(MATCH(P$5,$B$10:$E$10,0),$B924,$C924,$D924,$E924)*P$6+P924*P$7&lt;P$2,P$3*P$4,0)</f>
        <v>0</v>
      </c>
      <c r="DJ924" s="0" t="n">
        <f aca="false">IF(CHOOSE(MATCH(Q$5,$B$10:$E$10,0),$B924,$C924,$D924,$E924)*Q$6+Q924*Q$7&lt;Q$2,Q$3*Q$4,0)</f>
        <v>0</v>
      </c>
      <c r="DK924" s="0" t="n">
        <f aca="false">IF(CHOOSE(MATCH(R$5,$B$10:$E$10,0),$B924,$C924,$D924,$E924)*R$6+R924*R$7&lt;R$2,R$3*R$4,0)</f>
        <v>0</v>
      </c>
      <c r="DL924" s="0" t="n">
        <f aca="false">IF(CHOOSE(MATCH(S$5,$B$10:$E$10,0),$B924,$C924,$D924,$E924)*S$6+S924*S$7&lt;S$2,S$3*S$4,0)</f>
        <v>0</v>
      </c>
      <c r="DM924" s="0" t="n">
        <f aca="false">IF(CHOOSE(MATCH(T$5,$B$10:$E$10,0),$B924,$C924,$D924,$E924)*T$6+T924*T$7&lt;T$2,T$3*T$4,0)</f>
        <v>0</v>
      </c>
      <c r="DN924" s="0" t="n">
        <f aca="false">IF(CHOOSE(MATCH(U$5,$B$10:$E$10,0),$B924,$C924,$D924,$E924)*U$6+U924*U$7&lt;U$2,U$3*U$4,0)</f>
        <v>0</v>
      </c>
      <c r="DO924" s="0" t="n">
        <f aca="false">IF(CHOOSE(MATCH(V$5,$B$10:$E$10,0),$B924,$C924,$D924,$E924)*V$6+V924*V$7&lt;V$2,V$3*V$4,0)</f>
        <v>0</v>
      </c>
      <c r="DP924" s="0" t="n">
        <f aca="false">IF(CHOOSE(MATCH(W$5,$B$10:$E$10,0),$B924,$C924,$D924,$E924)*W$6+W924*W$7&lt;W$2,W$3*W$4,0)</f>
        <v>0</v>
      </c>
      <c r="DQ924" s="0" t="n">
        <f aca="false">IF(CHOOSE(MATCH(X$5,$B$10:$E$10,0),$B924,$C924,$D924,$E924)*X$6+X924*X$7&lt;X$2,X$3*X$4,0)</f>
        <v>0</v>
      </c>
      <c r="DR924" s="0" t="n">
        <f aca="false">IF(CHOOSE(MATCH(Y$5,$B$10:$E$10,0),$B924,$C924,$D924,$E924)*Y$6+Y924*Y$7&lt;Y$2,Y$3*Y$4,0)</f>
        <v>0</v>
      </c>
      <c r="DS924" s="0" t="n">
        <f aca="false">IF(CHOOSE(MATCH(Z$5,$B$10:$E$10,0),$B924,$C924,$D924,$E924)*Z$6+Z924*Z$7&lt;Z$2,Z$3*Z$4,0)</f>
        <v>0</v>
      </c>
      <c r="DT924" s="0" t="n">
        <f aca="false">IF(CHOOSE(MATCH(AA$5,$B$10:$E$10,0),$B924,$C924,$D924,$E924)*AA$6+AA924*AA$7&lt;AA$2,AA$3*AA$4,0)</f>
        <v>0</v>
      </c>
      <c r="DU924" s="0" t="n">
        <f aca="false">IF(CHOOSE(MATCH(AB$5,$B$10:$E$10,0),$B924,$C924,$D924,$E924)*AB$6+AB924*AB$7&lt;AB$2,AB$3*AB$4,0)</f>
        <v>0</v>
      </c>
      <c r="DV924" s="0" t="n">
        <f aca="false">IF(CHOOSE(MATCH(AC$5,$B$10:$E$10,0),$B924,$C924,$D924,$E924)*AC$6+AC924*AC$7&lt;AC$2,AC$3*AC$4,0)</f>
        <v>0</v>
      </c>
      <c r="DW924" s="0" t="n">
        <f aca="false">IF(CHOOSE(MATCH(AD$5,$B$10:$E$10,0),$B924,$C924,$D924,$E924)*AD$6+AD924*AD$7&lt;AD$2,AD$3*AD$4,0)</f>
        <v>0</v>
      </c>
      <c r="DX924" s="0" t="n">
        <f aca="false">IF(CHOOSE(MATCH(AE$5,$B$10:$E$10,0),$B924,$C924,$D924,$E924)*AE$6+AE924*AE$7&lt;AE$2,AE$3*AE$4,0)</f>
        <v>0</v>
      </c>
      <c r="DY924" s="0" t="n">
        <f aca="false">IF(CHOOSE(MATCH(AF$5,$B$10:$E$10,0),$B924,$C924,$D924,$E924)*AF$6+AF924*AF$7&lt;AF$2,AF$3*AF$4,0)</f>
        <v>0</v>
      </c>
      <c r="DZ924" s="0" t="n">
        <f aca="false">IF(CHOOSE(MATCH(AG$5,$B$10:$E$10,0),$B924,$C924,$D924,$E924)*AG$6+AG924*AG$7&lt;AG$2,AG$3*AG$4,0)</f>
        <v>0</v>
      </c>
      <c r="EA924" s="0" t="n">
        <f aca="false">IF(CHOOSE(MATCH(AH$5,$B$10:$E$10,0),$B924,$C924,$D924,$E924)*AH$6+AH924*AH$7&lt;AH$2,AH$3*AH$4,0)</f>
        <v>0</v>
      </c>
      <c r="EB924" s="0" t="n">
        <f aca="false">IF(CHOOSE(MATCH(AI$5,$B$10:$E$10,0),$B924,$C924,$D924,$E924)*AI$6+AI924*AI$7&lt;AI$2,AI$3*AI$4,0)</f>
        <v>0</v>
      </c>
      <c r="EC924" s="0" t="n">
        <f aca="false">IF(CHOOSE(MATCH(AJ$5,$B$10:$E$10,0),$B924,$C924,$D924,$E924)*AJ$6+AJ924*AJ$7&lt;AJ$2,AJ$3*AJ$4,0)</f>
        <v>0</v>
      </c>
      <c r="ED924" s="0" t="n">
        <f aca="false">IF(CHOOSE(MATCH(AK$5,$B$10:$E$10,0),$B924,$C924,$D924,$E924)*AK$6+AK924*AK$7&lt;AK$2,AK$3*AK$4,0)</f>
        <v>0</v>
      </c>
      <c r="EE924" s="0" t="n">
        <f aca="false">IF(CHOOSE(MATCH(AL$5,$B$10:$E$10,0),$B924,$C924,$D924,$E924)*AL$6+AL924*AL$7&lt;AL$2,AL$3*AL$4,0)</f>
        <v>0</v>
      </c>
      <c r="EF924" s="0" t="n">
        <f aca="false">IF(CHOOSE(MATCH(AM$5,$B$10:$E$10,0),$B924,$C924,$D924,$E924)*AM$6+AM924*AM$7&lt;AM$2,AM$3*AM$4,0)</f>
        <v>0</v>
      </c>
      <c r="EG924" s="0" t="n">
        <f aca="false">IF(CHOOSE(MATCH(AN$5,$B$10:$E$10,0),$B924,$C924,$D924,$E924)*AN$6+AN924*AN$7&lt;AN$2,AN$3*AN$4,0)</f>
        <v>0</v>
      </c>
      <c r="EH924" s="0" t="n">
        <f aca="false">IF(CHOOSE(MATCH(AO$5,$B$10:$E$10,0),$B924,$C924,$D924,$E924)*AO$6+AO924*AO$7&lt;AO$2,AO$3*AO$4,0)</f>
        <v>0</v>
      </c>
      <c r="EI924" s="0" t="n">
        <f aca="false">IF(CHOOSE(MATCH(AP$5,$B$10:$E$10,0),$B924,$C924,$D924,$E924)*AP$6+AP924*AP$7&lt;AP$2,AP$3*AP$4,0)</f>
        <v>0</v>
      </c>
      <c r="EJ924" s="0" t="n">
        <f aca="false">IF(CHOOSE(MATCH(AQ$5,$B$10:$E$10,0),$B924,$C924,$D924,$E924)*AQ$6+AQ924*AQ$7&lt;AQ$2,AQ$3*AQ$4,0)</f>
        <v>0</v>
      </c>
      <c r="EK924" s="0" t="n">
        <f aca="false">IF(CHOOSE(MATCH(AR$5,$B$10:$E$10,0),$B924,$C924,$D924,$E924)*AR$6+AR924*AR$7&lt;AR$2,AR$3*AR$4,0)</f>
        <v>0</v>
      </c>
      <c r="EL924" s="0" t="n">
        <f aca="false">IF(CHOOSE(MATCH(AS$5,$B$10:$E$10,0),$B924,$C924,$D924,$E924)*AS$6+AS924*AS$7&lt;AS$2,AS$3*AS$4,0)</f>
        <v>0</v>
      </c>
      <c r="EM924" s="0" t="n">
        <f aca="false">IF(CHOOSE(MATCH(AT$5,$B$10:$E$10,0),$B924,$C924,$D924,$E924)*AT$6+AT924*AT$7&lt;AT$2,AT$3*AT$4,0)</f>
        <v>0</v>
      </c>
      <c r="EN924" s="0" t="n">
        <f aca="false">IF(CHOOSE(MATCH(AU$5,$B$10:$E$10,0),$B924,$C924,$D924,$E924)*AU$6+AU924*AU$7&lt;AU$2,AU$3*AU$4,0)</f>
        <v>0</v>
      </c>
      <c r="EO924" s="0" t="n">
        <f aca="false">IF(CHOOSE(MATCH(AV$5,$B$10:$E$10,0),$B924,$C924,$D924,$E924)*AV$6+AV924*AV$7&lt;AV$2,AV$3*AV$4,0)</f>
        <v>0</v>
      </c>
      <c r="EP924" s="0" t="n">
        <f aca="false">IF(CHOOSE(MATCH(AW$5,$B$10:$E$10,0),$B924,$C924,$D924,$E924)*AW$6+AW924*AW$7&lt;AW$2,AW$3*AW$4,0)</f>
        <v>0</v>
      </c>
      <c r="EQ924" s="0" t="n">
        <f aca="false">IF(CHOOSE(MATCH(AX$5,$B$10:$E$10,0),$B924,$C924,$D924,$E924)*AX$6+AX924*AX$7&lt;AX$2,AX$3*AX$4,0)</f>
        <v>0</v>
      </c>
      <c r="ER924" s="0" t="n">
        <f aca="false">IF(CHOOSE(MATCH(AY$5,$B$10:$E$10,0),$B924,$C924,$D924,$E924)*AY$6+AY924*AY$7&lt;AY$2,AY$3*AY$4,0)</f>
        <v>0</v>
      </c>
      <c r="ES924" s="0" t="n">
        <f aca="false">IF(CHOOSE(MATCH(AZ$5,$B$10:$E$10,0),$B924,$C924,$D924,$E924)*AZ$6+AZ924*AZ$7&lt;AZ$2,AZ$3*AZ$4,0)</f>
        <v>0</v>
      </c>
      <c r="ET924" s="0" t="n">
        <f aca="false">IF(CHOOSE(MATCH(BA$5,$B$10:$E$10,0),$B924,$C924,$D924,$E924)*BA$6+BA924*BA$7&lt;BA$2,BA$3*BA$4,0)</f>
        <v>0</v>
      </c>
      <c r="EU924" s="0" t="n">
        <f aca="false">IF(CHOOSE(MATCH(BB$5,$B$10:$E$10,0),$B924,$C924,$D924,$E924)*BB$6+BB924*BB$7&lt;BB$2,BB$3*BB$4,0)</f>
        <v>0</v>
      </c>
      <c r="EV924" s="0" t="n">
        <f aca="false">IF(CHOOSE(MATCH(BC$5,$B$10:$E$10,0),$B924,$C924,$D924,$E924)*BC$6+BC924*BC$7&lt;BC$2,BC$3*BC$4,0)</f>
        <v>0</v>
      </c>
      <c r="EW924" s="0" t="n">
        <f aca="false">IF(CHOOSE(MATCH(BD$5,$B$10:$E$10,0),$B924,$C924,$D924,$E924)*BD$6+BD924*BD$7&lt;BD$2,BD$3*BD$4,0)</f>
        <v>0</v>
      </c>
      <c r="EX924" s="0" t="n">
        <f aca="false">IF(CHOOSE(MATCH(BE$5,$B$10:$E$10,0),$B924,$C924,$D924,$E924)*BE$6+BE924*BE$7&lt;BE$2,BE$3*BE$4,0)</f>
        <v>0</v>
      </c>
      <c r="EY924" s="0" t="n">
        <f aca="false">IF(CHOOSE(MATCH(BF$5,$B$10:$E$10,0),$B924,$C924,$D924,$E924)*BF$6+BF924*BF$7&lt;BF$2,BF$3*BF$4,0)</f>
        <v>0</v>
      </c>
      <c r="EZ924" s="0" t="n">
        <f aca="false">IF(CHOOSE(MATCH(BG$5,$B$10:$E$10,0),$B924,$C924,$D924,$E924)*BG$6+BG924*BG$7&lt;BG$2,BG$3*BG$4,0)</f>
        <v>0</v>
      </c>
      <c r="FA924" s="0" t="n">
        <f aca="false">IF(CHOOSE(MATCH(BH$5,$B$10:$E$10,0),$B924,$C924,$D924,$E924)*BH$6+BH924*BH$7&lt;BH$2,BH$3*BH$4,0)</f>
        <v>0</v>
      </c>
      <c r="FB924" s="0" t="n">
        <f aca="false">IF(CHOOSE(MATCH(BI$5,$B$10:$E$10,0),$B924,$C924,$D924,$E924)*BI$6+BI924*BI$7&lt;BI$2,BI$3*BI$4,0)</f>
        <v>0</v>
      </c>
      <c r="FC924" s="0" t="n">
        <f aca="false">IF(CHOOSE(MATCH(BJ$5,$B$10:$E$10,0),$B924,$C924,$D924,$E924)*BJ$6+BJ924*BJ$7&lt;BJ$2,BJ$3*BJ$4,0)</f>
        <v>0</v>
      </c>
      <c r="FD924" s="0" t="n">
        <f aca="false">IF(CHOOSE(MATCH(BK$5,$B$10:$E$10,0),$B924,$C924,$D924,$E924)*BK$6+BK924*BK$7&lt;BK$2,BK$3*BK$4,0)</f>
        <v>0</v>
      </c>
      <c r="FE924" s="0" t="n">
        <f aca="false">IF(CHOOSE(MATCH(BL$5,$B$10:$E$10,0),$B924,$C924,$D924,$E924)*BL$6+BL924*BL$7&lt;BL$2,BL$3*BL$4,0)</f>
        <v>0</v>
      </c>
      <c r="FF924" s="0" t="n">
        <f aca="false">IF(CHOOSE(MATCH(BM$5,$B$10:$E$10,0),$B924,$C924,$D924,$E924)*BM$6+BM924*BM$7&lt;BM$2,BM$3*BM$4,0)</f>
        <v>0</v>
      </c>
      <c r="FG924" s="0" t="n">
        <f aca="false">IF(CHOOSE(MATCH(BN$5,$B$10:$E$10,0),$B924,$C924,$D924,$E924)*BN$6+BN924*BN$7&lt;BN$2,BN$3*BN$4,0)</f>
        <v>0</v>
      </c>
      <c r="FH924" s="0" t="n">
        <f aca="false">IF(CHOOSE(MATCH(BO$5,$B$10:$E$10,0),$B924,$C924,$D924,$E924)*BO$6+BO924*BO$7&lt;BO$2,BO$3*BO$4,0)</f>
        <v>0</v>
      </c>
      <c r="FI924" s="0" t="n">
        <f aca="false">IF(CHOOSE(MATCH(BP$5,$B$10:$E$10,0),$B924,$C924,$D924,$E924)*BP$6+BP924*BP$7&lt;BP$2,BP$3*BP$4,0)</f>
        <v>0</v>
      </c>
      <c r="FJ924" s="0" t="n">
        <f aca="false">IF(CHOOSE(MATCH(BQ$5,$B$10:$E$10,0),$B924,$C924,$D924,$E924)*BQ$6+BQ924*BQ$7&lt;BQ$2,BQ$3*BQ$4,0)</f>
        <v>0</v>
      </c>
      <c r="FK924" s="0" t="n">
        <f aca="false">IF(CHOOSE(MATCH(BR$5,$B$10:$E$10,0),$B924,$C924,$D924,$E924)*BR$6+BR924*BR$7&lt;BR$2,BR$3*BR$4,0)</f>
        <v>0</v>
      </c>
      <c r="FL924" s="0" t="n">
        <f aca="false">IF(CHOOSE(MATCH(BS$5,$B$10:$E$10,0),$B924,$C924,$D924,$E924)*BS$6+BS924*BS$7&lt;BS$2,BS$3*BS$4,0)</f>
        <v>0</v>
      </c>
      <c r="FM924" s="0" t="n">
        <f aca="false">IF(CHOOSE(MATCH(BT$5,$B$10:$E$10,0),$B924,$C924,$D924,$E924)*BT$6+BT924*BT$7&lt;BT$2,BT$3*BT$4,0)</f>
        <v>0</v>
      </c>
      <c r="FN924" s="0" t="n">
        <f aca="false">IF(CHOOSE(MATCH(BU$5,$B$10:$E$10,0),$B924,$C924,$D924,$E924)*BU$6+BU924*BU$7&lt;BU$2,BU$3*BU$4,0)</f>
        <v>0</v>
      </c>
      <c r="FO924" s="0" t="n">
        <f aca="false">IF(CHOOSE(MATCH(BV$5,$B$10:$E$10,0),$B924,$C924,$D924,$E924)*BV$6+BV924*BV$7&lt;BV$2,BV$3*BV$4,0)</f>
        <v>0</v>
      </c>
      <c r="FP924" s="0" t="n">
        <f aca="false">IF(CHOOSE(MATCH(BW$5,$B$10:$E$10,0),$B924,$C924,$D924,$E924)*BW$6+BW924*BW$7&lt;BW$2,BW$3*BW$4,0)</f>
        <v>0</v>
      </c>
      <c r="FQ924" s="0" t="n">
        <f aca="false">IF(CHOOSE(MATCH(BX$5,$B$10:$E$10,0),$B924,$C924,$D924,$E924)*BX$6+BX924*BX$7&lt;BX$2,BX$3*BX$4,0)</f>
        <v>0</v>
      </c>
      <c r="FR924" s="0" t="n">
        <f aca="false">IF(CHOOSE(MATCH(BY$5,$B$10:$E$10,0),$B924,$C924,$D924,$E924)*BY$6+BY924*BY$7&lt;BY$2,BY$3*BY$4,0)</f>
        <v>0</v>
      </c>
      <c r="FS924" s="0" t="n">
        <f aca="false">IF(CHOOSE(MATCH(BZ$5,$B$10:$E$10,0),$B924,$C924,$D924,$E924)*BZ$6+BZ924*BZ$7&lt;BZ$2,BZ$3*BZ$4,0)</f>
        <v>0</v>
      </c>
      <c r="FT924" s="0" t="n">
        <f aca="false">IF(CHOOSE(MATCH(CA$5,$B$10:$E$10,0),$B924,$C924,$D924,$E924)*CA$6+CA924*CA$7&lt;CA$2,CA$3*CA$4,0)</f>
        <v>0</v>
      </c>
      <c r="FU924" s="0" t="n">
        <f aca="false">IF(CHOOSE(MATCH(CB$5,$B$10:$E$10,0),$B924,$C924,$D924,$E924)*CB$6+CB924*CB$7&lt;CB$2,CB$3*CB$4,0)</f>
        <v>0</v>
      </c>
      <c r="FV924" s="0" t="n">
        <f aca="false">IF(CHOOSE(MATCH(CC$5,$B$10:$E$10,0),$B924,$C924,$D924,$E924)*CC$6+CC924*CC$7&lt;CC$2,CC$3*CC$4,0)</f>
        <v>0</v>
      </c>
      <c r="FW924" s="0" t="n">
        <f aca="false">IF(CHOOSE(MATCH(CD$5,$B$10:$E$10,0),$B924,$C924,$D924,$E924)*CD$6+CD924*CD$7&lt;CD$2,CD$3*CD$4,0)</f>
        <v>0</v>
      </c>
      <c r="FX924" s="0" t="n">
        <f aca="false">IF(CHOOSE(MATCH(CE$5,$B$10:$E$10,0),$B924,$C924,$D924,$E924)*CE$6+CE924*CE$7&lt;CE$2,CE$3*CE$4,0)</f>
        <v>0</v>
      </c>
      <c r="FY924" s="0" t="n">
        <f aca="false">IF(CHOOSE(MATCH(CF$5,$B$10:$E$10,0),$B924,$C924,$D924,$E924)*CF$6+CF924*CF$7&lt;CF$2,CF$3*CF$4,0)</f>
        <v>0</v>
      </c>
      <c r="FZ924" s="0" t="n">
        <f aca="false">IF(CHOOSE(MATCH(CG$5,$B$10:$E$10,0),$B924,$C924,$D924,$E924)*CG$6+CG924*CG$7&lt;CG$2,CG$3*CG$4,0)</f>
        <v>0</v>
      </c>
      <c r="GA924" s="0" t="n">
        <f aca="false">IF(CHOOSE(MATCH(CH$5,$B$10:$E$10,0),$B924,$C924,$D924,$E924)*CH$6+CH924*CH$7&lt;CH$2,CH$3*CH$4,0)</f>
        <v>0</v>
      </c>
      <c r="GB924" s="0" t="n">
        <f aca="false">IF(CHOOSE(MATCH(CI$5,$B$10:$E$10,0),$B924,$C924,$D924,$E924)*CI$6+CI924*CI$7&lt;CI$2,CI$3*CI$4,0)</f>
        <v>0</v>
      </c>
      <c r="GC924" s="0" t="n">
        <f aca="false">IF(CHOOSE(MATCH(CJ$5,$B$10:$E$10,0),$B924,$C924,$D924,$E924)*CJ$6+CJ924*CJ$7&lt;CJ$2,CJ$3*CJ$4,0)</f>
        <v>0</v>
      </c>
      <c r="GD924" s="0" t="n">
        <f aca="false">IF(CHOOSE(MATCH(CK$5,$B$10:$E$10,0),$B924,$C924,$D924,$E924)*CK$6+CK924*CK$7&lt;CK$2,CK$3*CK$4,0)</f>
        <v>0</v>
      </c>
      <c r="GE924" s="0" t="n">
        <f aca="false">IF(CHOOSE(MATCH(CL$5,$B$10:$E$10,0),$B924,$C924,$D924,$E924)*CL$6+CL924*CL$7&lt;CL$2,CL$3*CL$4,0)</f>
        <v>0</v>
      </c>
      <c r="GF924" s="0" t="n">
        <f aca="false">IF(CHOOSE(MATCH(CM$5,$B$10:$E$10,0),$B924,$C924,$D924,$E924)*CM$6+CM924*CM$7&lt;CM$2,CM$3*CM$4,0)</f>
        <v>0</v>
      </c>
      <c r="GG924" s="0" t="n">
        <f aca="false">IF(CHOOSE(MATCH(CN$5,$B$10:$E$10,0),$B924,$C924,$D924,$E924)*CN$6+CN924*CN$7&lt;CN$2,CN$3*CN$4,0)</f>
        <v>0</v>
      </c>
      <c r="GH924" s="0" t="n">
        <f aca="false">IF(CHOOSE(MATCH(CO$5,$B$10:$E$10,0),$B924,$C924,$D924,$E924)*CO$6+CO924*CO$7&lt;CO$2,CO$3*CO$4,0)</f>
        <v>0</v>
      </c>
      <c r="GI924" s="0" t="n">
        <f aca="false">IF(CHOOSE(MATCH(CP$5,$B$10:$E$10,0),$B924,$C924,$D924,$E924)*CP$6+CP924*CP$7&lt;CP$2,CP$3*CP$4,0)</f>
        <v>0</v>
      </c>
      <c r="GJ924" s="0" t="n">
        <f aca="false">IF(CHOOSE(MATCH(CQ$5,$B$10:$E$10,0),$B924,$C924,$D924,$E924)*CQ$6+CQ924*CQ$7&lt;CQ$2,CQ$3*CQ$4,0)</f>
        <v>0</v>
      </c>
      <c r="GK924" s="0" t="n">
        <f aca="false">IF(CHOOSE(MATCH(CR$5,$B$10:$E$10,0),$B924,$C924,$D924,$E924)*CR$6+CR924*CR$7&lt;CR$2,CR$3*CR$4,0)</f>
        <v>0</v>
      </c>
      <c r="GL924" s="0" t="n">
        <f aca="false">IF(CHOOSE(MATCH(CS$5,$B$10:$E$10,0),$B924,$C924,$D924,$E924)*CS$6+CS924*CS$7&lt;CS$2,CS$3*CS$4,0)</f>
        <v>0</v>
      </c>
      <c r="GM924" s="0" t="n">
        <f aca="false">IF(CHOOSE(MATCH(CT$5,$B$10:$E$10,0),$B924,$C924,$D924,$E924)*CT$6+CT924*CT$7&lt;CT$2,CT$3*CT$4,0)</f>
        <v>0</v>
      </c>
      <c r="GN924" s="0" t="n">
        <f aca="false">IF(CHOOSE(MATCH(CU$5,$B$10:$E$10,0),$B924,$C924,$D924,$E924)*CU$6+CU924*CU$7&lt;CU$2,CU$3*CU$4,0)</f>
        <v>0</v>
      </c>
      <c r="GO924" s="0" t="n">
        <f aca="false">IF(CHOOSE(MATCH(CV$5,$B$10:$E$10,0),$B924,$C924,$D924,$E924)*CV$6+CV924*CV$7&lt;CV$2,CV$3*CV$4,0)</f>
        <v>0</v>
      </c>
      <c r="GP924" s="0" t="n">
        <f aca="false">IF(CHOOSE(MATCH(CW$5,$B$10:$E$10,0),$B924,$C924,$D924,$E924)*CW$6+CW924*CW$7&lt;CW$2,CW$3*CW$4,0)</f>
        <v>0</v>
      </c>
      <c r="GQ924" s="0" t="n">
        <f aca="false">IF(CHOOSE(MATCH(CX$5,$B$10:$E$10,0),$B924,$C924,$D924,$E924)*CX$6+CX924*CX$7&lt;CX$2,CX$3*CX$4,0)</f>
        <v>0</v>
      </c>
      <c r="GS924" s="0" t="n">
        <f aca="false">SUM(CZ924:GQ924)</f>
        <v>0</v>
      </c>
      <c r="GT924" s="0" t="n">
        <f aca="false">IF(GS924&gt;$GS$6,1,0)</f>
        <v>0</v>
      </c>
    </row>
    <row r="925" customFormat="false" ht="14" hidden="false" customHeight="false" outlineLevel="0" collapsed="false">
      <c r="A925" s="0" t="n">
        <v>915</v>
      </c>
      <c r="B925" s="0" t="n">
        <f aca="false">-0.0162441842710098</f>
        <v>-0.0162441842710098</v>
      </c>
      <c r="C925" s="0" t="n">
        <v>-0.406769631342825</v>
      </c>
      <c r="D925" s="0" t="n">
        <v>-1.14875039661829</v>
      </c>
      <c r="E925" s="0" t="n">
        <v>-0.0151956141729629</v>
      </c>
      <c r="G925" s="0" t="n">
        <v>-1.13344640340074</v>
      </c>
      <c r="H925" s="0" t="n">
        <v>0.679178810969461</v>
      </c>
      <c r="I925" s="0" t="n">
        <v>-0.871250449563377</v>
      </c>
      <c r="J925" s="0" t="n">
        <v>0.891554918780457</v>
      </c>
      <c r="K925" s="0" t="n">
        <v>-2.4276232579723</v>
      </c>
      <c r="L925" s="0" t="n">
        <v>-1.38710220198846</v>
      </c>
      <c r="M925" s="0" t="n">
        <v>1.17667241283925</v>
      </c>
      <c r="N925" s="0" t="n">
        <v>1.53783730638679</v>
      </c>
      <c r="O925" s="0" t="n">
        <v>-0.367047050531255</v>
      </c>
      <c r="P925" s="0" t="n">
        <v>2.70178134087473</v>
      </c>
      <c r="Q925" s="0" t="n">
        <v>1.14677959572873</v>
      </c>
      <c r="R925" s="0" t="n">
        <v>1.2409986993589</v>
      </c>
      <c r="S925" s="0" t="n">
        <v>-0.658512817608425</v>
      </c>
      <c r="T925" s="0" t="n">
        <v>-0.533118509338237</v>
      </c>
      <c r="U925" s="0" t="n">
        <v>-1.09474513010355</v>
      </c>
      <c r="V925" s="0" t="n">
        <v>-0.986801751423627</v>
      </c>
      <c r="W925" s="0" t="n">
        <v>0.332159970639623</v>
      </c>
      <c r="X925" s="0" t="n">
        <v>0.159910769070848</v>
      </c>
      <c r="Y925" s="0" t="n">
        <v>-0.400563067159965</v>
      </c>
      <c r="Z925" s="0" t="n">
        <v>1.92620063899085</v>
      </c>
      <c r="AA925" s="0" t="n">
        <v>0.0768409336160403</v>
      </c>
      <c r="AB925" s="0" t="n">
        <v>1.71255123859737</v>
      </c>
      <c r="AC925" s="0" t="n">
        <v>0.237878339248709</v>
      </c>
      <c r="AD925" s="0" t="n">
        <v>0.836878371046623</v>
      </c>
      <c r="AE925" s="0" t="n">
        <v>0.661175363347866</v>
      </c>
      <c r="AF925" s="0" t="n">
        <v>2.21270965994336</v>
      </c>
      <c r="AG925" s="0" t="n">
        <v>-0.763536718295654</v>
      </c>
      <c r="AH925" s="0" t="n">
        <v>0.0637282937532291</v>
      </c>
      <c r="AI925" s="0" t="n">
        <v>-0.188103967957431</v>
      </c>
      <c r="AJ925" s="0" t="n">
        <v>-0.594282028032467</v>
      </c>
      <c r="AK925" s="0" t="n">
        <v>0.367292614100734</v>
      </c>
      <c r="AL925" s="0" t="n">
        <v>0.17239813132619</v>
      </c>
      <c r="AM925" s="0" t="n">
        <v>1.07776941149496</v>
      </c>
      <c r="AN925" s="0" t="n">
        <v>1.03278125607176</v>
      </c>
      <c r="AO925" s="0" t="n">
        <v>0.268765916189295</v>
      </c>
      <c r="AP925" s="0" t="n">
        <v>0.570532847632421</v>
      </c>
      <c r="AQ925" s="0" t="n">
        <v>-1.46983893500874</v>
      </c>
      <c r="AR925" s="0" t="n">
        <v>1.95589564100374</v>
      </c>
      <c r="AS925" s="0" t="n">
        <v>0.797880375102977</v>
      </c>
      <c r="AT925" s="0" t="n">
        <v>2.09955032914877</v>
      </c>
      <c r="AU925" s="0" t="n">
        <v>-0.305598177874344</v>
      </c>
      <c r="AV925" s="0" t="n">
        <v>-1.277858245885</v>
      </c>
      <c r="AW925" s="0" t="n">
        <v>-1.18019670480862</v>
      </c>
      <c r="AX925" s="0" t="n">
        <v>-0.66594338932191</v>
      </c>
      <c r="AY925" s="0" t="n">
        <v>0.241736870520981</v>
      </c>
      <c r="AZ925" s="0" t="n">
        <v>1.30983153212583</v>
      </c>
      <c r="BA925" s="0" t="n">
        <v>0.688360159983859</v>
      </c>
      <c r="BB925" s="0" t="n">
        <v>-3.01573891192675</v>
      </c>
      <c r="BC925" s="0" t="n">
        <v>2.28143107960932</v>
      </c>
      <c r="BD925" s="0" t="n">
        <v>2.84839188680053</v>
      </c>
      <c r="BE925" s="0" t="n">
        <v>-1.34415131469723</v>
      </c>
      <c r="BF925" s="0" t="n">
        <v>1.07941104943166</v>
      </c>
      <c r="BG925" s="0" t="n">
        <v>0.545238663107739</v>
      </c>
      <c r="BH925" s="0" t="n">
        <v>-0.506238393427339</v>
      </c>
      <c r="BI925" s="0" t="n">
        <v>0.626446308160666</v>
      </c>
      <c r="BJ925" s="0" t="n">
        <v>-0.457349642601912</v>
      </c>
      <c r="BK925" s="0" t="n">
        <v>0.786573082223185</v>
      </c>
      <c r="BL925" s="0" t="n">
        <v>0.44194621295901</v>
      </c>
      <c r="BM925" s="0" t="n">
        <v>1.03304273579852</v>
      </c>
      <c r="BN925" s="0" t="n">
        <v>-0.322394271279336</v>
      </c>
      <c r="BO925" s="0" t="n">
        <v>-0.253252210313804</v>
      </c>
      <c r="BP925" s="0" t="n">
        <v>0.482552877656417</v>
      </c>
      <c r="BQ925" s="0" t="n">
        <v>0.658037606626749</v>
      </c>
      <c r="BR925" s="0" t="n">
        <v>-0.544439444638556</v>
      </c>
      <c r="BS925" s="0" t="n">
        <v>0.129682575789047</v>
      </c>
      <c r="BT925" s="0" t="n">
        <v>-0.482036739413161</v>
      </c>
      <c r="BU925" s="0" t="n">
        <v>-0.995300979411695</v>
      </c>
      <c r="BV925" s="0" t="n">
        <v>-0.0845932390802773</v>
      </c>
      <c r="BW925" s="0" t="n">
        <v>0.793891103967326</v>
      </c>
      <c r="BX925" s="0" t="n">
        <v>-0.473547743240488</v>
      </c>
      <c r="BY925" s="0" t="n">
        <v>-1.19194282888202</v>
      </c>
      <c r="BZ925" s="0" t="n">
        <v>-0.165182427735999</v>
      </c>
      <c r="CA925" s="0" t="n">
        <v>-1.00615579867736</v>
      </c>
      <c r="CB925" s="0" t="n">
        <v>-2.45316186919808</v>
      </c>
      <c r="CC925" s="0" t="n">
        <v>0.717645889380947</v>
      </c>
      <c r="CD925" s="0" t="n">
        <v>2.47877324000001</v>
      </c>
      <c r="CE925" s="0" t="n">
        <v>-1.60875970323104</v>
      </c>
      <c r="CF925" s="0" t="n">
        <v>-0.306880565403844</v>
      </c>
      <c r="CG925" s="0" t="n">
        <v>-1.22886376630049</v>
      </c>
      <c r="CH925" s="0" t="n">
        <v>0.290243633571663</v>
      </c>
      <c r="CI925" s="0" t="n">
        <v>-1.49088918988127</v>
      </c>
      <c r="CJ925" s="0" t="n">
        <v>-1.04962055047508</v>
      </c>
      <c r="CK925" s="0" t="n">
        <v>-1.56459009303944</v>
      </c>
      <c r="CL925" s="0" t="n">
        <v>1.8266564438818</v>
      </c>
      <c r="CM925" s="0" t="n">
        <v>0.119275682664011</v>
      </c>
      <c r="CN925" s="0" t="n">
        <v>0.519237346452428</v>
      </c>
      <c r="CO925" s="0" t="n">
        <v>0.382722191716311</v>
      </c>
      <c r="CP925" s="0" t="n">
        <v>0.936274773266632</v>
      </c>
      <c r="CQ925" s="0" t="n">
        <v>2.68169969785959</v>
      </c>
      <c r="CR925" s="0" t="n">
        <v>0.0590534909861162</v>
      </c>
      <c r="CS925" s="0" t="n">
        <v>1.29094587464351</v>
      </c>
      <c r="CT925" s="0" t="n">
        <v>-1.03932507045101</v>
      </c>
      <c r="CU925" s="0" t="n">
        <v>1.99017449631356</v>
      </c>
      <c r="CV925" s="0" t="n">
        <v>-1.10694145405432</v>
      </c>
      <c r="CW925" s="0" t="n">
        <v>-0.878314949659398</v>
      </c>
      <c r="CX925" s="0" t="n">
        <v>0.247963498622994</v>
      </c>
      <c r="CZ925" s="0" t="n">
        <f aca="false">IF(CHOOSE(MATCH(G$5,$B$10:$E$10,0),$B925,$C925,$D925,$E925)*G$6+G925*G$7&lt;G$2,G$3*G$4,0)</f>
        <v>0</v>
      </c>
      <c r="DA925" s="0" t="n">
        <f aca="false">IF(CHOOSE(MATCH(H$5,$B$10:$E$10,0),$B925,$C925,$D925,$E925)*H$6+H925*H$7&lt;H$2,H$3*H$4,0)</f>
        <v>0</v>
      </c>
      <c r="DB925" s="0" t="n">
        <f aca="false">IF(CHOOSE(MATCH(I$5,$B$10:$E$10,0),$B925,$C925,$D925,$E925)*I$6+I925*I$7&lt;I$2,I$3*I$4,0)</f>
        <v>0</v>
      </c>
      <c r="DC925" s="0" t="n">
        <f aca="false">IF(CHOOSE(MATCH(J$5,$B$10:$E$10,0),$B925,$C925,$D925,$E925)*J$6+J925*J$7&lt;J$2,J$3*J$4,0)</f>
        <v>0</v>
      </c>
      <c r="DD925" s="0" t="n">
        <f aca="false">IF(CHOOSE(MATCH(K$5,$B$10:$E$10,0),$B925,$C925,$D925,$E925)*K$6+K925*K$7&lt;K$2,K$3*K$4,0)</f>
        <v>2.5</v>
      </c>
      <c r="DE925" s="0" t="n">
        <f aca="false">IF(CHOOSE(MATCH(L$5,$B$10:$E$10,0),$B925,$C925,$D925,$E925)*L$6+L925*L$7&lt;L$2,L$3*L$4,0)</f>
        <v>0</v>
      </c>
      <c r="DF925" s="0" t="n">
        <f aca="false">IF(CHOOSE(MATCH(M$5,$B$10:$E$10,0),$B925,$C925,$D925,$E925)*M$6+M925*M$7&lt;M$2,M$3*M$4,0)</f>
        <v>0</v>
      </c>
      <c r="DG925" s="0" t="n">
        <f aca="false">IF(CHOOSE(MATCH(N$5,$B$10:$E$10,0),$B925,$C925,$D925,$E925)*N$6+N925*N$7&lt;N$2,N$3*N$4,0)</f>
        <v>0</v>
      </c>
      <c r="DH925" s="0" t="n">
        <f aca="false">IF(CHOOSE(MATCH(O$5,$B$10:$E$10,0),$B925,$C925,$D925,$E925)*O$6+O925*O$7&lt;O$2,O$3*O$4,0)</f>
        <v>0</v>
      </c>
      <c r="DI925" s="0" t="n">
        <f aca="false">IF(CHOOSE(MATCH(P$5,$B$10:$E$10,0),$B925,$C925,$D925,$E925)*P$6+P925*P$7&lt;P$2,P$3*P$4,0)</f>
        <v>0</v>
      </c>
      <c r="DJ925" s="0" t="n">
        <f aca="false">IF(CHOOSE(MATCH(Q$5,$B$10:$E$10,0),$B925,$C925,$D925,$E925)*Q$6+Q925*Q$7&lt;Q$2,Q$3*Q$4,0)</f>
        <v>0</v>
      </c>
      <c r="DK925" s="0" t="n">
        <f aca="false">IF(CHOOSE(MATCH(R$5,$B$10:$E$10,0),$B925,$C925,$D925,$E925)*R$6+R925*R$7&lt;R$2,R$3*R$4,0)</f>
        <v>0</v>
      </c>
      <c r="DL925" s="0" t="n">
        <f aca="false">IF(CHOOSE(MATCH(S$5,$B$10:$E$10,0),$B925,$C925,$D925,$E925)*S$6+S925*S$7&lt;S$2,S$3*S$4,0)</f>
        <v>0</v>
      </c>
      <c r="DM925" s="0" t="n">
        <f aca="false">IF(CHOOSE(MATCH(T$5,$B$10:$E$10,0),$B925,$C925,$D925,$E925)*T$6+T925*T$7&lt;T$2,T$3*T$4,0)</f>
        <v>0</v>
      </c>
      <c r="DN925" s="0" t="n">
        <f aca="false">IF(CHOOSE(MATCH(U$5,$B$10:$E$10,0),$B925,$C925,$D925,$E925)*U$6+U925*U$7&lt;U$2,U$3*U$4,0)</f>
        <v>0</v>
      </c>
      <c r="DO925" s="0" t="n">
        <f aca="false">IF(CHOOSE(MATCH(V$5,$B$10:$E$10,0),$B925,$C925,$D925,$E925)*V$6+V925*V$7&lt;V$2,V$3*V$4,0)</f>
        <v>0</v>
      </c>
      <c r="DP925" s="0" t="n">
        <f aca="false">IF(CHOOSE(MATCH(W$5,$B$10:$E$10,0),$B925,$C925,$D925,$E925)*W$6+W925*W$7&lt;W$2,W$3*W$4,0)</f>
        <v>0</v>
      </c>
      <c r="DQ925" s="0" t="n">
        <f aca="false">IF(CHOOSE(MATCH(X$5,$B$10:$E$10,0),$B925,$C925,$D925,$E925)*X$6+X925*X$7&lt;X$2,X$3*X$4,0)</f>
        <v>0</v>
      </c>
      <c r="DR925" s="0" t="n">
        <f aca="false">IF(CHOOSE(MATCH(Y$5,$B$10:$E$10,0),$B925,$C925,$D925,$E925)*Y$6+Y925*Y$7&lt;Y$2,Y$3*Y$4,0)</f>
        <v>0</v>
      </c>
      <c r="DS925" s="0" t="n">
        <f aca="false">IF(CHOOSE(MATCH(Z$5,$B$10:$E$10,0),$B925,$C925,$D925,$E925)*Z$6+Z925*Z$7&lt;Z$2,Z$3*Z$4,0)</f>
        <v>0</v>
      </c>
      <c r="DT925" s="0" t="n">
        <f aca="false">IF(CHOOSE(MATCH(AA$5,$B$10:$E$10,0),$B925,$C925,$D925,$E925)*AA$6+AA925*AA$7&lt;AA$2,AA$3*AA$4,0)</f>
        <v>0</v>
      </c>
      <c r="DU925" s="0" t="n">
        <f aca="false">IF(CHOOSE(MATCH(AB$5,$B$10:$E$10,0),$B925,$C925,$D925,$E925)*AB$6+AB925*AB$7&lt;AB$2,AB$3*AB$4,0)</f>
        <v>0</v>
      </c>
      <c r="DV925" s="0" t="n">
        <f aca="false">IF(CHOOSE(MATCH(AC$5,$B$10:$E$10,0),$B925,$C925,$D925,$E925)*AC$6+AC925*AC$7&lt;AC$2,AC$3*AC$4,0)</f>
        <v>0</v>
      </c>
      <c r="DW925" s="0" t="n">
        <f aca="false">IF(CHOOSE(MATCH(AD$5,$B$10:$E$10,0),$B925,$C925,$D925,$E925)*AD$6+AD925*AD$7&lt;AD$2,AD$3*AD$4,0)</f>
        <v>0</v>
      </c>
      <c r="DX925" s="0" t="n">
        <f aca="false">IF(CHOOSE(MATCH(AE$5,$B$10:$E$10,0),$B925,$C925,$D925,$E925)*AE$6+AE925*AE$7&lt;AE$2,AE$3*AE$4,0)</f>
        <v>0</v>
      </c>
      <c r="DY925" s="0" t="n">
        <f aca="false">IF(CHOOSE(MATCH(AF$5,$B$10:$E$10,0),$B925,$C925,$D925,$E925)*AF$6+AF925*AF$7&lt;AF$2,AF$3*AF$4,0)</f>
        <v>0</v>
      </c>
      <c r="DZ925" s="0" t="n">
        <f aca="false">IF(CHOOSE(MATCH(AG$5,$B$10:$E$10,0),$B925,$C925,$D925,$E925)*AG$6+AG925*AG$7&lt;AG$2,AG$3*AG$4,0)</f>
        <v>0</v>
      </c>
      <c r="EA925" s="0" t="n">
        <f aca="false">IF(CHOOSE(MATCH(AH$5,$B$10:$E$10,0),$B925,$C925,$D925,$E925)*AH$6+AH925*AH$7&lt;AH$2,AH$3*AH$4,0)</f>
        <v>0</v>
      </c>
      <c r="EB925" s="0" t="n">
        <f aca="false">IF(CHOOSE(MATCH(AI$5,$B$10:$E$10,0),$B925,$C925,$D925,$E925)*AI$6+AI925*AI$7&lt;AI$2,AI$3*AI$4,0)</f>
        <v>0</v>
      </c>
      <c r="EC925" s="0" t="n">
        <f aca="false">IF(CHOOSE(MATCH(AJ$5,$B$10:$E$10,0),$B925,$C925,$D925,$E925)*AJ$6+AJ925*AJ$7&lt;AJ$2,AJ$3*AJ$4,0)</f>
        <v>0</v>
      </c>
      <c r="ED925" s="0" t="n">
        <f aca="false">IF(CHOOSE(MATCH(AK$5,$B$10:$E$10,0),$B925,$C925,$D925,$E925)*AK$6+AK925*AK$7&lt;AK$2,AK$3*AK$4,0)</f>
        <v>0</v>
      </c>
      <c r="EE925" s="0" t="n">
        <f aca="false">IF(CHOOSE(MATCH(AL$5,$B$10:$E$10,0),$B925,$C925,$D925,$E925)*AL$6+AL925*AL$7&lt;AL$2,AL$3*AL$4,0)</f>
        <v>0</v>
      </c>
      <c r="EF925" s="0" t="n">
        <f aca="false">IF(CHOOSE(MATCH(AM$5,$B$10:$E$10,0),$B925,$C925,$D925,$E925)*AM$6+AM925*AM$7&lt;AM$2,AM$3*AM$4,0)</f>
        <v>0</v>
      </c>
      <c r="EG925" s="0" t="n">
        <f aca="false">IF(CHOOSE(MATCH(AN$5,$B$10:$E$10,0),$B925,$C925,$D925,$E925)*AN$6+AN925*AN$7&lt;AN$2,AN$3*AN$4,0)</f>
        <v>0</v>
      </c>
      <c r="EH925" s="0" t="n">
        <f aca="false">IF(CHOOSE(MATCH(AO$5,$B$10:$E$10,0),$B925,$C925,$D925,$E925)*AO$6+AO925*AO$7&lt;AO$2,AO$3*AO$4,0)</f>
        <v>0</v>
      </c>
      <c r="EI925" s="0" t="n">
        <f aca="false">IF(CHOOSE(MATCH(AP$5,$B$10:$E$10,0),$B925,$C925,$D925,$E925)*AP$6+AP925*AP$7&lt;AP$2,AP$3*AP$4,0)</f>
        <v>0</v>
      </c>
      <c r="EJ925" s="0" t="n">
        <f aca="false">IF(CHOOSE(MATCH(AQ$5,$B$10:$E$10,0),$B925,$C925,$D925,$E925)*AQ$6+AQ925*AQ$7&lt;AQ$2,AQ$3*AQ$4,0)</f>
        <v>0</v>
      </c>
      <c r="EK925" s="0" t="n">
        <f aca="false">IF(CHOOSE(MATCH(AR$5,$B$10:$E$10,0),$B925,$C925,$D925,$E925)*AR$6+AR925*AR$7&lt;AR$2,AR$3*AR$4,0)</f>
        <v>0</v>
      </c>
      <c r="EL925" s="0" t="n">
        <f aca="false">IF(CHOOSE(MATCH(AS$5,$B$10:$E$10,0),$B925,$C925,$D925,$E925)*AS$6+AS925*AS$7&lt;AS$2,AS$3*AS$4,0)</f>
        <v>0</v>
      </c>
      <c r="EM925" s="0" t="n">
        <f aca="false">IF(CHOOSE(MATCH(AT$5,$B$10:$E$10,0),$B925,$C925,$D925,$E925)*AT$6+AT925*AT$7&lt;AT$2,AT$3*AT$4,0)</f>
        <v>0</v>
      </c>
      <c r="EN925" s="0" t="n">
        <f aca="false">IF(CHOOSE(MATCH(AU$5,$B$10:$E$10,0),$B925,$C925,$D925,$E925)*AU$6+AU925*AU$7&lt;AU$2,AU$3*AU$4,0)</f>
        <v>0</v>
      </c>
      <c r="EO925" s="0" t="n">
        <f aca="false">IF(CHOOSE(MATCH(AV$5,$B$10:$E$10,0),$B925,$C925,$D925,$E925)*AV$6+AV925*AV$7&lt;AV$2,AV$3*AV$4,0)</f>
        <v>0</v>
      </c>
      <c r="EP925" s="0" t="n">
        <f aca="false">IF(CHOOSE(MATCH(AW$5,$B$10:$E$10,0),$B925,$C925,$D925,$E925)*AW$6+AW925*AW$7&lt;AW$2,AW$3*AW$4,0)</f>
        <v>0</v>
      </c>
      <c r="EQ925" s="0" t="n">
        <f aca="false">IF(CHOOSE(MATCH(AX$5,$B$10:$E$10,0),$B925,$C925,$D925,$E925)*AX$6+AX925*AX$7&lt;AX$2,AX$3*AX$4,0)</f>
        <v>0</v>
      </c>
      <c r="ER925" s="0" t="n">
        <f aca="false">IF(CHOOSE(MATCH(AY$5,$B$10:$E$10,0),$B925,$C925,$D925,$E925)*AY$6+AY925*AY$7&lt;AY$2,AY$3*AY$4,0)</f>
        <v>0</v>
      </c>
      <c r="ES925" s="0" t="n">
        <f aca="false">IF(CHOOSE(MATCH(AZ$5,$B$10:$E$10,0),$B925,$C925,$D925,$E925)*AZ$6+AZ925*AZ$7&lt;AZ$2,AZ$3*AZ$4,0)</f>
        <v>0</v>
      </c>
      <c r="ET925" s="0" t="n">
        <f aca="false">IF(CHOOSE(MATCH(BA$5,$B$10:$E$10,0),$B925,$C925,$D925,$E925)*BA$6+BA925*BA$7&lt;BA$2,BA$3*BA$4,0)</f>
        <v>0</v>
      </c>
      <c r="EU925" s="0" t="n">
        <f aca="false">IF(CHOOSE(MATCH(BB$5,$B$10:$E$10,0),$B925,$C925,$D925,$E925)*BB$6+BB925*BB$7&lt;BB$2,BB$3*BB$4,0)</f>
        <v>0.5</v>
      </c>
      <c r="EV925" s="0" t="n">
        <f aca="false">IF(CHOOSE(MATCH(BC$5,$B$10:$E$10,0),$B925,$C925,$D925,$E925)*BC$6+BC925*BC$7&lt;BC$2,BC$3*BC$4,0)</f>
        <v>0</v>
      </c>
      <c r="EW925" s="0" t="n">
        <f aca="false">IF(CHOOSE(MATCH(BD$5,$B$10:$E$10,0),$B925,$C925,$D925,$E925)*BD$6+BD925*BD$7&lt;BD$2,BD$3*BD$4,0)</f>
        <v>0</v>
      </c>
      <c r="EX925" s="0" t="n">
        <f aca="false">IF(CHOOSE(MATCH(BE$5,$B$10:$E$10,0),$B925,$C925,$D925,$E925)*BE$6+BE925*BE$7&lt;BE$2,BE$3*BE$4,0)</f>
        <v>0</v>
      </c>
      <c r="EY925" s="0" t="n">
        <f aca="false">IF(CHOOSE(MATCH(BF$5,$B$10:$E$10,0),$B925,$C925,$D925,$E925)*BF$6+BF925*BF$7&lt;BF$2,BF$3*BF$4,0)</f>
        <v>0</v>
      </c>
      <c r="EZ925" s="0" t="n">
        <f aca="false">IF(CHOOSE(MATCH(BG$5,$B$10:$E$10,0),$B925,$C925,$D925,$E925)*BG$6+BG925*BG$7&lt;BG$2,BG$3*BG$4,0)</f>
        <v>0</v>
      </c>
      <c r="FA925" s="0" t="n">
        <f aca="false">IF(CHOOSE(MATCH(BH$5,$B$10:$E$10,0),$B925,$C925,$D925,$E925)*BH$6+BH925*BH$7&lt;BH$2,BH$3*BH$4,0)</f>
        <v>0</v>
      </c>
      <c r="FB925" s="0" t="n">
        <f aca="false">IF(CHOOSE(MATCH(BI$5,$B$10:$E$10,0),$B925,$C925,$D925,$E925)*BI$6+BI925*BI$7&lt;BI$2,BI$3*BI$4,0)</f>
        <v>0</v>
      </c>
      <c r="FC925" s="0" t="n">
        <f aca="false">IF(CHOOSE(MATCH(BJ$5,$B$10:$E$10,0),$B925,$C925,$D925,$E925)*BJ$6+BJ925*BJ$7&lt;BJ$2,BJ$3*BJ$4,0)</f>
        <v>0</v>
      </c>
      <c r="FD925" s="0" t="n">
        <f aca="false">IF(CHOOSE(MATCH(BK$5,$B$10:$E$10,0),$B925,$C925,$D925,$E925)*BK$6+BK925*BK$7&lt;BK$2,BK$3*BK$4,0)</f>
        <v>0</v>
      </c>
      <c r="FE925" s="0" t="n">
        <f aca="false">IF(CHOOSE(MATCH(BL$5,$B$10:$E$10,0),$B925,$C925,$D925,$E925)*BL$6+BL925*BL$7&lt;BL$2,BL$3*BL$4,0)</f>
        <v>0</v>
      </c>
      <c r="FF925" s="0" t="n">
        <f aca="false">IF(CHOOSE(MATCH(BM$5,$B$10:$E$10,0),$B925,$C925,$D925,$E925)*BM$6+BM925*BM$7&lt;BM$2,BM$3*BM$4,0)</f>
        <v>0</v>
      </c>
      <c r="FG925" s="0" t="n">
        <f aca="false">IF(CHOOSE(MATCH(BN$5,$B$10:$E$10,0),$B925,$C925,$D925,$E925)*BN$6+BN925*BN$7&lt;BN$2,BN$3*BN$4,0)</f>
        <v>0</v>
      </c>
      <c r="FH925" s="0" t="n">
        <f aca="false">IF(CHOOSE(MATCH(BO$5,$B$10:$E$10,0),$B925,$C925,$D925,$E925)*BO$6+BO925*BO$7&lt;BO$2,BO$3*BO$4,0)</f>
        <v>0</v>
      </c>
      <c r="FI925" s="0" t="n">
        <f aca="false">IF(CHOOSE(MATCH(BP$5,$B$10:$E$10,0),$B925,$C925,$D925,$E925)*BP$6+BP925*BP$7&lt;BP$2,BP$3*BP$4,0)</f>
        <v>0</v>
      </c>
      <c r="FJ925" s="0" t="n">
        <f aca="false">IF(CHOOSE(MATCH(BQ$5,$B$10:$E$10,0),$B925,$C925,$D925,$E925)*BQ$6+BQ925*BQ$7&lt;BQ$2,BQ$3*BQ$4,0)</f>
        <v>0</v>
      </c>
      <c r="FK925" s="0" t="n">
        <f aca="false">IF(CHOOSE(MATCH(BR$5,$B$10:$E$10,0),$B925,$C925,$D925,$E925)*BR$6+BR925*BR$7&lt;BR$2,BR$3*BR$4,0)</f>
        <v>0</v>
      </c>
      <c r="FL925" s="0" t="n">
        <f aca="false">IF(CHOOSE(MATCH(BS$5,$B$10:$E$10,0),$B925,$C925,$D925,$E925)*BS$6+BS925*BS$7&lt;BS$2,BS$3*BS$4,0)</f>
        <v>0</v>
      </c>
      <c r="FM925" s="0" t="n">
        <f aca="false">IF(CHOOSE(MATCH(BT$5,$B$10:$E$10,0),$B925,$C925,$D925,$E925)*BT$6+BT925*BT$7&lt;BT$2,BT$3*BT$4,0)</f>
        <v>0</v>
      </c>
      <c r="FN925" s="0" t="n">
        <f aca="false">IF(CHOOSE(MATCH(BU$5,$B$10:$E$10,0),$B925,$C925,$D925,$E925)*BU$6+BU925*BU$7&lt;BU$2,BU$3*BU$4,0)</f>
        <v>0</v>
      </c>
      <c r="FO925" s="0" t="n">
        <f aca="false">IF(CHOOSE(MATCH(BV$5,$B$10:$E$10,0),$B925,$C925,$D925,$E925)*BV$6+BV925*BV$7&lt;BV$2,BV$3*BV$4,0)</f>
        <v>0</v>
      </c>
      <c r="FP925" s="0" t="n">
        <f aca="false">IF(CHOOSE(MATCH(BW$5,$B$10:$E$10,0),$B925,$C925,$D925,$E925)*BW$6+BW925*BW$7&lt;BW$2,BW$3*BW$4,0)</f>
        <v>0</v>
      </c>
      <c r="FQ925" s="0" t="n">
        <f aca="false">IF(CHOOSE(MATCH(BX$5,$B$10:$E$10,0),$B925,$C925,$D925,$E925)*BX$6+BX925*BX$7&lt;BX$2,BX$3*BX$4,0)</f>
        <v>0</v>
      </c>
      <c r="FR925" s="0" t="n">
        <f aca="false">IF(CHOOSE(MATCH(BY$5,$B$10:$E$10,0),$B925,$C925,$D925,$E925)*BY$6+BY925*BY$7&lt;BY$2,BY$3*BY$4,0)</f>
        <v>0</v>
      </c>
      <c r="FS925" s="0" t="n">
        <f aca="false">IF(CHOOSE(MATCH(BZ$5,$B$10:$E$10,0),$B925,$C925,$D925,$E925)*BZ$6+BZ925*BZ$7&lt;BZ$2,BZ$3*BZ$4,0)</f>
        <v>0</v>
      </c>
      <c r="FT925" s="0" t="n">
        <f aca="false">IF(CHOOSE(MATCH(CA$5,$B$10:$E$10,0),$B925,$C925,$D925,$E925)*CA$6+CA925*CA$7&lt;CA$2,CA$3*CA$4,0)</f>
        <v>0</v>
      </c>
      <c r="FU925" s="0" t="n">
        <f aca="false">IF(CHOOSE(MATCH(CB$5,$B$10:$E$10,0),$B925,$C925,$D925,$E925)*CB$6+CB925*CB$7&lt;CB$2,CB$3*CB$4,0)</f>
        <v>12.5</v>
      </c>
      <c r="FV925" s="0" t="n">
        <f aca="false">IF(CHOOSE(MATCH(CC$5,$B$10:$E$10,0),$B925,$C925,$D925,$E925)*CC$6+CC925*CC$7&lt;CC$2,CC$3*CC$4,0)</f>
        <v>0</v>
      </c>
      <c r="FW925" s="0" t="n">
        <f aca="false">IF(CHOOSE(MATCH(CD$5,$B$10:$E$10,0),$B925,$C925,$D925,$E925)*CD$6+CD925*CD$7&lt;CD$2,CD$3*CD$4,0)</f>
        <v>0</v>
      </c>
      <c r="FX925" s="0" t="n">
        <f aca="false">IF(CHOOSE(MATCH(CE$5,$B$10:$E$10,0),$B925,$C925,$D925,$E925)*CE$6+CE925*CE$7&lt;CE$2,CE$3*CE$4,0)</f>
        <v>0</v>
      </c>
      <c r="FY925" s="0" t="n">
        <f aca="false">IF(CHOOSE(MATCH(CF$5,$B$10:$E$10,0),$B925,$C925,$D925,$E925)*CF$6+CF925*CF$7&lt;CF$2,CF$3*CF$4,0)</f>
        <v>0</v>
      </c>
      <c r="FZ925" s="0" t="n">
        <f aca="false">IF(CHOOSE(MATCH(CG$5,$B$10:$E$10,0),$B925,$C925,$D925,$E925)*CG$6+CG925*CG$7&lt;CG$2,CG$3*CG$4,0)</f>
        <v>0</v>
      </c>
      <c r="GA925" s="0" t="n">
        <f aca="false">IF(CHOOSE(MATCH(CH$5,$B$10:$E$10,0),$B925,$C925,$D925,$E925)*CH$6+CH925*CH$7&lt;CH$2,CH$3*CH$4,0)</f>
        <v>0</v>
      </c>
      <c r="GB925" s="0" t="n">
        <f aca="false">IF(CHOOSE(MATCH(CI$5,$B$10:$E$10,0),$B925,$C925,$D925,$E925)*CI$6+CI925*CI$7&lt;CI$2,CI$3*CI$4,0)</f>
        <v>0</v>
      </c>
      <c r="GC925" s="0" t="n">
        <f aca="false">IF(CHOOSE(MATCH(CJ$5,$B$10:$E$10,0),$B925,$C925,$D925,$E925)*CJ$6+CJ925*CJ$7&lt;CJ$2,CJ$3*CJ$4,0)</f>
        <v>0</v>
      </c>
      <c r="GD925" s="0" t="n">
        <f aca="false">IF(CHOOSE(MATCH(CK$5,$B$10:$E$10,0),$B925,$C925,$D925,$E925)*CK$6+CK925*CK$7&lt;CK$2,CK$3*CK$4,0)</f>
        <v>0</v>
      </c>
      <c r="GE925" s="0" t="n">
        <f aca="false">IF(CHOOSE(MATCH(CL$5,$B$10:$E$10,0),$B925,$C925,$D925,$E925)*CL$6+CL925*CL$7&lt;CL$2,CL$3*CL$4,0)</f>
        <v>0</v>
      </c>
      <c r="GF925" s="0" t="n">
        <f aca="false">IF(CHOOSE(MATCH(CM$5,$B$10:$E$10,0),$B925,$C925,$D925,$E925)*CM$6+CM925*CM$7&lt;CM$2,CM$3*CM$4,0)</f>
        <v>0</v>
      </c>
      <c r="GG925" s="0" t="n">
        <f aca="false">IF(CHOOSE(MATCH(CN$5,$B$10:$E$10,0),$B925,$C925,$D925,$E925)*CN$6+CN925*CN$7&lt;CN$2,CN$3*CN$4,0)</f>
        <v>0</v>
      </c>
      <c r="GH925" s="0" t="n">
        <f aca="false">IF(CHOOSE(MATCH(CO$5,$B$10:$E$10,0),$B925,$C925,$D925,$E925)*CO$6+CO925*CO$7&lt;CO$2,CO$3*CO$4,0)</f>
        <v>0</v>
      </c>
      <c r="GI925" s="0" t="n">
        <f aca="false">IF(CHOOSE(MATCH(CP$5,$B$10:$E$10,0),$B925,$C925,$D925,$E925)*CP$6+CP925*CP$7&lt;CP$2,CP$3*CP$4,0)</f>
        <v>0</v>
      </c>
      <c r="GJ925" s="0" t="n">
        <f aca="false">IF(CHOOSE(MATCH(CQ$5,$B$10:$E$10,0),$B925,$C925,$D925,$E925)*CQ$6+CQ925*CQ$7&lt;CQ$2,CQ$3*CQ$4,0)</f>
        <v>0</v>
      </c>
      <c r="GK925" s="0" t="n">
        <f aca="false">IF(CHOOSE(MATCH(CR$5,$B$10:$E$10,0),$B925,$C925,$D925,$E925)*CR$6+CR925*CR$7&lt;CR$2,CR$3*CR$4,0)</f>
        <v>0</v>
      </c>
      <c r="GL925" s="0" t="n">
        <f aca="false">IF(CHOOSE(MATCH(CS$5,$B$10:$E$10,0),$B925,$C925,$D925,$E925)*CS$6+CS925*CS$7&lt;CS$2,CS$3*CS$4,0)</f>
        <v>0</v>
      </c>
      <c r="GM925" s="0" t="n">
        <f aca="false">IF(CHOOSE(MATCH(CT$5,$B$10:$E$10,0),$B925,$C925,$D925,$E925)*CT$6+CT925*CT$7&lt;CT$2,CT$3*CT$4,0)</f>
        <v>0</v>
      </c>
      <c r="GN925" s="0" t="n">
        <f aca="false">IF(CHOOSE(MATCH(CU$5,$B$10:$E$10,0),$B925,$C925,$D925,$E925)*CU$6+CU925*CU$7&lt;CU$2,CU$3*CU$4,0)</f>
        <v>0</v>
      </c>
      <c r="GO925" s="0" t="n">
        <f aca="false">IF(CHOOSE(MATCH(CV$5,$B$10:$E$10,0),$B925,$C925,$D925,$E925)*CV$6+CV925*CV$7&lt;CV$2,CV$3*CV$4,0)</f>
        <v>0</v>
      </c>
      <c r="GP925" s="0" t="n">
        <f aca="false">IF(CHOOSE(MATCH(CW$5,$B$10:$E$10,0),$B925,$C925,$D925,$E925)*CW$6+CW925*CW$7&lt;CW$2,CW$3*CW$4,0)</f>
        <v>0</v>
      </c>
      <c r="GQ925" s="0" t="n">
        <f aca="false">IF(CHOOSE(MATCH(CX$5,$B$10:$E$10,0),$B925,$C925,$D925,$E925)*CX$6+CX925*CX$7&lt;CX$2,CX$3*CX$4,0)</f>
        <v>0</v>
      </c>
      <c r="GS925" s="0" t="n">
        <f aca="false">SUM(CZ925:GQ925)</f>
        <v>15.5</v>
      </c>
      <c r="GT925" s="0" t="n">
        <f aca="false">IF(GS925&gt;$GS$6,1,0)</f>
        <v>0</v>
      </c>
    </row>
    <row r="926" customFormat="false" ht="14" hidden="false" customHeight="false" outlineLevel="0" collapsed="false">
      <c r="A926" s="0" t="n">
        <v>916</v>
      </c>
      <c r="B926" s="0" t="n">
        <v>-0.26518081171486</v>
      </c>
      <c r="C926" s="0" t="n">
        <v>0.297292096515022</v>
      </c>
      <c r="D926" s="0" t="n">
        <v>-1.29650355197767</v>
      </c>
      <c r="E926" s="0" t="n">
        <v>-1.74462861153599</v>
      </c>
      <c r="G926" s="0" t="n">
        <v>0.437648850493133</v>
      </c>
      <c r="H926" s="0" t="n">
        <v>-2.48710421146825</v>
      </c>
      <c r="I926" s="0" t="n">
        <v>0.0763816387916449</v>
      </c>
      <c r="J926" s="0" t="n">
        <v>-0.570803422306199</v>
      </c>
      <c r="K926" s="0" t="n">
        <v>0.666038886265596</v>
      </c>
      <c r="L926" s="0" t="n">
        <v>0.210109192266827</v>
      </c>
      <c r="M926" s="0" t="n">
        <v>0.538328777111019</v>
      </c>
      <c r="N926" s="0" t="n">
        <v>-1.83318661584053</v>
      </c>
      <c r="O926" s="0" t="n">
        <v>0.59154444898013</v>
      </c>
      <c r="P926" s="0" t="n">
        <v>1.09168468043208</v>
      </c>
      <c r="Q926" s="0" t="n">
        <v>0.299431803796324</v>
      </c>
      <c r="R926" s="0" t="n">
        <v>1.51575477502774</v>
      </c>
      <c r="S926" s="0" t="n">
        <v>-0.205732249014545</v>
      </c>
      <c r="T926" s="0" t="n">
        <v>0.268607891484862</v>
      </c>
      <c r="U926" s="0" t="n">
        <v>0.83232635006425</v>
      </c>
      <c r="V926" s="0" t="n">
        <v>-0.0864361027197447</v>
      </c>
      <c r="W926" s="0" t="n">
        <v>0.590907802688889</v>
      </c>
      <c r="X926" s="0" t="n">
        <v>0.515476585860597</v>
      </c>
      <c r="Y926" s="0" t="n">
        <v>-0.137633833219297</v>
      </c>
      <c r="Z926" s="0" t="n">
        <v>1.80051301867934</v>
      </c>
      <c r="AA926" s="0" t="n">
        <v>-0.567745246371487</v>
      </c>
      <c r="AB926" s="0" t="n">
        <v>0.471152361569693</v>
      </c>
      <c r="AC926" s="0" t="n">
        <v>1.55837369675282</v>
      </c>
      <c r="AD926" s="0" t="n">
        <v>0.660033947497141</v>
      </c>
      <c r="AE926" s="0" t="n">
        <v>-0.504152239955147</v>
      </c>
      <c r="AF926" s="0" t="n">
        <v>-2.0577590476023</v>
      </c>
      <c r="AG926" s="0" t="n">
        <v>-0.822844867798267</v>
      </c>
      <c r="AH926" s="0" t="n">
        <v>0.322313553624554</v>
      </c>
      <c r="AI926" s="0" t="n">
        <v>-1.3769658835372</v>
      </c>
      <c r="AJ926" s="0" t="n">
        <v>-1.36657490656944</v>
      </c>
      <c r="AK926" s="0" t="n">
        <v>0.9919176591211</v>
      </c>
      <c r="AL926" s="0" t="n">
        <v>-1.03134880191647</v>
      </c>
      <c r="AM926" s="0" t="n">
        <v>-0.106803099697572</v>
      </c>
      <c r="AN926" s="0" t="n">
        <v>-0.156657051775255</v>
      </c>
      <c r="AO926" s="0" t="n">
        <v>-0.186391844181344</v>
      </c>
      <c r="AP926" s="0" t="n">
        <v>-0.540628661838127</v>
      </c>
      <c r="AQ926" s="0" t="n">
        <v>0.945683495956473</v>
      </c>
      <c r="AR926" s="0" t="n">
        <v>-0.259022954196553</v>
      </c>
      <c r="AS926" s="0" t="n">
        <v>1.40802512760274</v>
      </c>
      <c r="AT926" s="0" t="n">
        <v>1.4314991858555</v>
      </c>
      <c r="AU926" s="0" t="n">
        <v>1.24149664770812</v>
      </c>
      <c r="AV926" s="0" t="n">
        <v>-0.0755380824557506</v>
      </c>
      <c r="AW926" s="0" t="n">
        <v>0.0566001290280838</v>
      </c>
      <c r="AX926" s="0" t="n">
        <v>0.859458850754891</v>
      </c>
      <c r="AY926" s="0" t="n">
        <v>0.703367959431489</v>
      </c>
      <c r="AZ926" s="0" t="n">
        <v>0.319414539262652</v>
      </c>
      <c r="BA926" s="0" t="n">
        <v>1.58898274094099</v>
      </c>
      <c r="BB926" s="0" t="n">
        <v>-0.18444552551955</v>
      </c>
      <c r="BC926" s="0" t="n">
        <v>0.224442828766769</v>
      </c>
      <c r="BD926" s="0" t="n">
        <v>2.31135345529765</v>
      </c>
      <c r="BE926" s="0" t="n">
        <v>-0.0689419721311424</v>
      </c>
      <c r="BF926" s="0" t="n">
        <v>-0.171000920090592</v>
      </c>
      <c r="BG926" s="0" t="n">
        <v>-0.163786353368778</v>
      </c>
      <c r="BH926" s="0" t="n">
        <v>1.75985405803658</v>
      </c>
      <c r="BI926" s="0" t="n">
        <v>0.65168705987162</v>
      </c>
      <c r="BJ926" s="0" t="n">
        <v>1.48764229379594</v>
      </c>
      <c r="BK926" s="0" t="n">
        <v>-0.194727363123093</v>
      </c>
      <c r="BL926" s="0" t="n">
        <v>-0.55155169320642</v>
      </c>
      <c r="BM926" s="0" t="n">
        <v>0.297592350761988</v>
      </c>
      <c r="BN926" s="0" t="n">
        <v>-0.0385261955671012</v>
      </c>
      <c r="BO926" s="0" t="n">
        <v>1.49883817357477</v>
      </c>
      <c r="BP926" s="0" t="n">
        <v>-0.995050868368708</v>
      </c>
      <c r="BQ926" s="0" t="n">
        <v>-1.37243887365912</v>
      </c>
      <c r="BR926" s="0" t="n">
        <v>-1.92133484233636</v>
      </c>
      <c r="BS926" s="0" t="n">
        <v>1.58199327415787</v>
      </c>
      <c r="BT926" s="0" t="n">
        <v>0.768461632105755</v>
      </c>
      <c r="BU926" s="0" t="n">
        <v>0.217858087125933</v>
      </c>
      <c r="BV926" s="0" t="n">
        <v>0.0720854131941451</v>
      </c>
      <c r="BW926" s="0" t="n">
        <v>-0.90207777247997</v>
      </c>
      <c r="BX926" s="0" t="n">
        <v>0.113499254439375</v>
      </c>
      <c r="BY926" s="0" t="n">
        <v>0.421123331761919</v>
      </c>
      <c r="BZ926" s="0" t="n">
        <v>0.403631474910071</v>
      </c>
      <c r="CA926" s="0" t="n">
        <v>-0.631854391031084</v>
      </c>
      <c r="CB926" s="0" t="n">
        <v>-0.557797648070846</v>
      </c>
      <c r="CC926" s="0" t="n">
        <v>-0.384039822165505</v>
      </c>
      <c r="CD926" s="0" t="n">
        <v>-0.720121988706524</v>
      </c>
      <c r="CE926" s="0" t="n">
        <v>-0.185691533260979</v>
      </c>
      <c r="CF926" s="0" t="n">
        <v>0.345771695720032</v>
      </c>
      <c r="CG926" s="0" t="n">
        <v>-0.817383352114121</v>
      </c>
      <c r="CH926" s="0" t="n">
        <v>0.75730667958851</v>
      </c>
      <c r="CI926" s="0" t="n">
        <v>-1.38191808218835</v>
      </c>
      <c r="CJ926" s="0" t="n">
        <v>-1.99017449631356</v>
      </c>
      <c r="CK926" s="0" t="n">
        <v>-0.264406025962671</v>
      </c>
      <c r="CL926" s="0" t="n">
        <v>1.05708068076638</v>
      </c>
      <c r="CM926" s="0" t="n">
        <v>0.817490217741579</v>
      </c>
      <c r="CN926" s="0" t="n">
        <v>-0.257520014201873</v>
      </c>
      <c r="CO926" s="0" t="n">
        <v>0.586177293371293</v>
      </c>
      <c r="CP926" s="0" t="n">
        <v>0.353252289642114</v>
      </c>
      <c r="CQ926" s="0" t="n">
        <v>0.958320924837608</v>
      </c>
      <c r="CR926" s="0" t="n">
        <v>-1.15837337943958</v>
      </c>
      <c r="CS926" s="0" t="n">
        <v>-1.96848304767627</v>
      </c>
      <c r="CT926" s="0" t="n">
        <v>-0.4951380105922</v>
      </c>
      <c r="CU926" s="0" t="n">
        <v>-2.18775312532671</v>
      </c>
      <c r="CV926" s="0" t="n">
        <v>-1.11830786408973</v>
      </c>
      <c r="CW926" s="0" t="n">
        <v>1.03578486232436</v>
      </c>
      <c r="CX926" s="0" t="n">
        <v>0.54497263590747</v>
      </c>
      <c r="CZ926" s="0" t="n">
        <f aca="false">IF(CHOOSE(MATCH(G$5,$B$10:$E$10,0),$B926,$C926,$D926,$E926)*G$6+G926*G$7&lt;G$2,G$3*G$4,0)</f>
        <v>0</v>
      </c>
      <c r="DA926" s="0" t="n">
        <f aca="false">IF(CHOOSE(MATCH(H$5,$B$10:$E$10,0),$B926,$C926,$D926,$E926)*H$6+H926*H$7&lt;H$2,H$3*H$4,0)</f>
        <v>12.5</v>
      </c>
      <c r="DB926" s="0" t="n">
        <f aca="false">IF(CHOOSE(MATCH(I$5,$B$10:$E$10,0),$B926,$C926,$D926,$E926)*I$6+I926*I$7&lt;I$2,I$3*I$4,0)</f>
        <v>0</v>
      </c>
      <c r="DC926" s="0" t="n">
        <f aca="false">IF(CHOOSE(MATCH(J$5,$B$10:$E$10,0),$B926,$C926,$D926,$E926)*J$6+J926*J$7&lt;J$2,J$3*J$4,0)</f>
        <v>0</v>
      </c>
      <c r="DD926" s="0" t="n">
        <f aca="false">IF(CHOOSE(MATCH(K$5,$B$10:$E$10,0),$B926,$C926,$D926,$E926)*K$6+K926*K$7&lt;K$2,K$3*K$4,0)</f>
        <v>0</v>
      </c>
      <c r="DE926" s="0" t="n">
        <f aca="false">IF(CHOOSE(MATCH(L$5,$B$10:$E$10,0),$B926,$C926,$D926,$E926)*L$6+L926*L$7&lt;L$2,L$3*L$4,0)</f>
        <v>0</v>
      </c>
      <c r="DF926" s="0" t="n">
        <f aca="false">IF(CHOOSE(MATCH(M$5,$B$10:$E$10,0),$B926,$C926,$D926,$E926)*M$6+M926*M$7&lt;M$2,M$3*M$4,0)</f>
        <v>0</v>
      </c>
      <c r="DG926" s="0" t="n">
        <f aca="false">IF(CHOOSE(MATCH(N$5,$B$10:$E$10,0),$B926,$C926,$D926,$E926)*N$6+N926*N$7&lt;N$2,N$3*N$4,0)</f>
        <v>0</v>
      </c>
      <c r="DH926" s="0" t="n">
        <f aca="false">IF(CHOOSE(MATCH(O$5,$B$10:$E$10,0),$B926,$C926,$D926,$E926)*O$6+O926*O$7&lt;O$2,O$3*O$4,0)</f>
        <v>0</v>
      </c>
      <c r="DI926" s="0" t="n">
        <f aca="false">IF(CHOOSE(MATCH(P$5,$B$10:$E$10,0),$B926,$C926,$D926,$E926)*P$6+P926*P$7&lt;P$2,P$3*P$4,0)</f>
        <v>0</v>
      </c>
      <c r="DJ926" s="0" t="n">
        <f aca="false">IF(CHOOSE(MATCH(Q$5,$B$10:$E$10,0),$B926,$C926,$D926,$E926)*Q$6+Q926*Q$7&lt;Q$2,Q$3*Q$4,0)</f>
        <v>0</v>
      </c>
      <c r="DK926" s="0" t="n">
        <f aca="false">IF(CHOOSE(MATCH(R$5,$B$10:$E$10,0),$B926,$C926,$D926,$E926)*R$6+R926*R$7&lt;R$2,R$3*R$4,0)</f>
        <v>0</v>
      </c>
      <c r="DL926" s="0" t="n">
        <f aca="false">IF(CHOOSE(MATCH(S$5,$B$10:$E$10,0),$B926,$C926,$D926,$E926)*S$6+S926*S$7&lt;S$2,S$3*S$4,0)</f>
        <v>0</v>
      </c>
      <c r="DM926" s="0" t="n">
        <f aca="false">IF(CHOOSE(MATCH(T$5,$B$10:$E$10,0),$B926,$C926,$D926,$E926)*T$6+T926*T$7&lt;T$2,T$3*T$4,0)</f>
        <v>0</v>
      </c>
      <c r="DN926" s="0" t="n">
        <f aca="false">IF(CHOOSE(MATCH(U$5,$B$10:$E$10,0),$B926,$C926,$D926,$E926)*U$6+U926*U$7&lt;U$2,U$3*U$4,0)</f>
        <v>0</v>
      </c>
      <c r="DO926" s="0" t="n">
        <f aca="false">IF(CHOOSE(MATCH(V$5,$B$10:$E$10,0),$B926,$C926,$D926,$E926)*V$6+V926*V$7&lt;V$2,V$3*V$4,0)</f>
        <v>0</v>
      </c>
      <c r="DP926" s="0" t="n">
        <f aca="false">IF(CHOOSE(MATCH(W$5,$B$10:$E$10,0),$B926,$C926,$D926,$E926)*W$6+W926*W$7&lt;W$2,W$3*W$4,0)</f>
        <v>0</v>
      </c>
      <c r="DQ926" s="0" t="n">
        <f aca="false">IF(CHOOSE(MATCH(X$5,$B$10:$E$10,0),$B926,$C926,$D926,$E926)*X$6+X926*X$7&lt;X$2,X$3*X$4,0)</f>
        <v>0</v>
      </c>
      <c r="DR926" s="0" t="n">
        <f aca="false">IF(CHOOSE(MATCH(Y$5,$B$10:$E$10,0),$B926,$C926,$D926,$E926)*Y$6+Y926*Y$7&lt;Y$2,Y$3*Y$4,0)</f>
        <v>0</v>
      </c>
      <c r="DS926" s="0" t="n">
        <f aca="false">IF(CHOOSE(MATCH(Z$5,$B$10:$E$10,0),$B926,$C926,$D926,$E926)*Z$6+Z926*Z$7&lt;Z$2,Z$3*Z$4,0)</f>
        <v>0</v>
      </c>
      <c r="DT926" s="0" t="n">
        <f aca="false">IF(CHOOSE(MATCH(AA$5,$B$10:$E$10,0),$B926,$C926,$D926,$E926)*AA$6+AA926*AA$7&lt;AA$2,AA$3*AA$4,0)</f>
        <v>0</v>
      </c>
      <c r="DU926" s="0" t="n">
        <f aca="false">IF(CHOOSE(MATCH(AB$5,$B$10:$E$10,0),$B926,$C926,$D926,$E926)*AB$6+AB926*AB$7&lt;AB$2,AB$3*AB$4,0)</f>
        <v>0</v>
      </c>
      <c r="DV926" s="0" t="n">
        <f aca="false">IF(CHOOSE(MATCH(AC$5,$B$10:$E$10,0),$B926,$C926,$D926,$E926)*AC$6+AC926*AC$7&lt;AC$2,AC$3*AC$4,0)</f>
        <v>0</v>
      </c>
      <c r="DW926" s="0" t="n">
        <f aca="false">IF(CHOOSE(MATCH(AD$5,$B$10:$E$10,0),$B926,$C926,$D926,$E926)*AD$6+AD926*AD$7&lt;AD$2,AD$3*AD$4,0)</f>
        <v>0</v>
      </c>
      <c r="DX926" s="0" t="n">
        <f aca="false">IF(CHOOSE(MATCH(AE$5,$B$10:$E$10,0),$B926,$C926,$D926,$E926)*AE$6+AE926*AE$7&lt;AE$2,AE$3*AE$4,0)</f>
        <v>0</v>
      </c>
      <c r="DY926" s="0" t="n">
        <f aca="false">IF(CHOOSE(MATCH(AF$5,$B$10:$E$10,0),$B926,$C926,$D926,$E926)*AF$6+AF926*AF$7&lt;AF$2,AF$3*AF$4,0)</f>
        <v>0</v>
      </c>
      <c r="DZ926" s="0" t="n">
        <f aca="false">IF(CHOOSE(MATCH(AG$5,$B$10:$E$10,0),$B926,$C926,$D926,$E926)*AG$6+AG926*AG$7&lt;AG$2,AG$3*AG$4,0)</f>
        <v>0</v>
      </c>
      <c r="EA926" s="0" t="n">
        <f aca="false">IF(CHOOSE(MATCH(AH$5,$B$10:$E$10,0),$B926,$C926,$D926,$E926)*AH$6+AH926*AH$7&lt;AH$2,AH$3*AH$4,0)</f>
        <v>0</v>
      </c>
      <c r="EB926" s="0" t="n">
        <f aca="false">IF(CHOOSE(MATCH(AI$5,$B$10:$E$10,0),$B926,$C926,$D926,$E926)*AI$6+AI926*AI$7&lt;AI$2,AI$3*AI$4,0)</f>
        <v>0</v>
      </c>
      <c r="EC926" s="0" t="n">
        <f aca="false">IF(CHOOSE(MATCH(AJ$5,$B$10:$E$10,0),$B926,$C926,$D926,$E926)*AJ$6+AJ926*AJ$7&lt;AJ$2,AJ$3*AJ$4,0)</f>
        <v>0</v>
      </c>
      <c r="ED926" s="0" t="n">
        <f aca="false">IF(CHOOSE(MATCH(AK$5,$B$10:$E$10,0),$B926,$C926,$D926,$E926)*AK$6+AK926*AK$7&lt;AK$2,AK$3*AK$4,0)</f>
        <v>0</v>
      </c>
      <c r="EE926" s="0" t="n">
        <f aca="false">IF(CHOOSE(MATCH(AL$5,$B$10:$E$10,0),$B926,$C926,$D926,$E926)*AL$6+AL926*AL$7&lt;AL$2,AL$3*AL$4,0)</f>
        <v>0</v>
      </c>
      <c r="EF926" s="0" t="n">
        <f aca="false">IF(CHOOSE(MATCH(AM$5,$B$10:$E$10,0),$B926,$C926,$D926,$E926)*AM$6+AM926*AM$7&lt;AM$2,AM$3*AM$4,0)</f>
        <v>0</v>
      </c>
      <c r="EG926" s="0" t="n">
        <f aca="false">IF(CHOOSE(MATCH(AN$5,$B$10:$E$10,0),$B926,$C926,$D926,$E926)*AN$6+AN926*AN$7&lt;AN$2,AN$3*AN$4,0)</f>
        <v>0</v>
      </c>
      <c r="EH926" s="0" t="n">
        <f aca="false">IF(CHOOSE(MATCH(AO$5,$B$10:$E$10,0),$B926,$C926,$D926,$E926)*AO$6+AO926*AO$7&lt;AO$2,AO$3*AO$4,0)</f>
        <v>0</v>
      </c>
      <c r="EI926" s="0" t="n">
        <f aca="false">IF(CHOOSE(MATCH(AP$5,$B$10:$E$10,0),$B926,$C926,$D926,$E926)*AP$6+AP926*AP$7&lt;AP$2,AP$3*AP$4,0)</f>
        <v>0</v>
      </c>
      <c r="EJ926" s="0" t="n">
        <f aca="false">IF(CHOOSE(MATCH(AQ$5,$B$10:$E$10,0),$B926,$C926,$D926,$E926)*AQ$6+AQ926*AQ$7&lt;AQ$2,AQ$3*AQ$4,0)</f>
        <v>0</v>
      </c>
      <c r="EK926" s="0" t="n">
        <f aca="false">IF(CHOOSE(MATCH(AR$5,$B$10:$E$10,0),$B926,$C926,$D926,$E926)*AR$6+AR926*AR$7&lt;AR$2,AR$3*AR$4,0)</f>
        <v>0</v>
      </c>
      <c r="EL926" s="0" t="n">
        <f aca="false">IF(CHOOSE(MATCH(AS$5,$B$10:$E$10,0),$B926,$C926,$D926,$E926)*AS$6+AS926*AS$7&lt;AS$2,AS$3*AS$4,0)</f>
        <v>0</v>
      </c>
      <c r="EM926" s="0" t="n">
        <f aca="false">IF(CHOOSE(MATCH(AT$5,$B$10:$E$10,0),$B926,$C926,$D926,$E926)*AT$6+AT926*AT$7&lt;AT$2,AT$3*AT$4,0)</f>
        <v>0</v>
      </c>
      <c r="EN926" s="0" t="n">
        <f aca="false">IF(CHOOSE(MATCH(AU$5,$B$10:$E$10,0),$B926,$C926,$D926,$E926)*AU$6+AU926*AU$7&lt;AU$2,AU$3*AU$4,0)</f>
        <v>0</v>
      </c>
      <c r="EO926" s="0" t="n">
        <f aca="false">IF(CHOOSE(MATCH(AV$5,$B$10:$E$10,0),$B926,$C926,$D926,$E926)*AV$6+AV926*AV$7&lt;AV$2,AV$3*AV$4,0)</f>
        <v>0</v>
      </c>
      <c r="EP926" s="0" t="n">
        <f aca="false">IF(CHOOSE(MATCH(AW$5,$B$10:$E$10,0),$B926,$C926,$D926,$E926)*AW$6+AW926*AW$7&lt;AW$2,AW$3*AW$4,0)</f>
        <v>0</v>
      </c>
      <c r="EQ926" s="0" t="n">
        <f aca="false">IF(CHOOSE(MATCH(AX$5,$B$10:$E$10,0),$B926,$C926,$D926,$E926)*AX$6+AX926*AX$7&lt;AX$2,AX$3*AX$4,0)</f>
        <v>0</v>
      </c>
      <c r="ER926" s="0" t="n">
        <f aca="false">IF(CHOOSE(MATCH(AY$5,$B$10:$E$10,0),$B926,$C926,$D926,$E926)*AY$6+AY926*AY$7&lt;AY$2,AY$3*AY$4,0)</f>
        <v>0</v>
      </c>
      <c r="ES926" s="0" t="n">
        <f aca="false">IF(CHOOSE(MATCH(AZ$5,$B$10:$E$10,0),$B926,$C926,$D926,$E926)*AZ$6+AZ926*AZ$7&lt;AZ$2,AZ$3*AZ$4,0)</f>
        <v>0</v>
      </c>
      <c r="ET926" s="0" t="n">
        <f aca="false">IF(CHOOSE(MATCH(BA$5,$B$10:$E$10,0),$B926,$C926,$D926,$E926)*BA$6+BA926*BA$7&lt;BA$2,BA$3*BA$4,0)</f>
        <v>0</v>
      </c>
      <c r="EU926" s="0" t="n">
        <f aca="false">IF(CHOOSE(MATCH(BB$5,$B$10:$E$10,0),$B926,$C926,$D926,$E926)*BB$6+BB926*BB$7&lt;BB$2,BB$3*BB$4,0)</f>
        <v>0</v>
      </c>
      <c r="EV926" s="0" t="n">
        <f aca="false">IF(CHOOSE(MATCH(BC$5,$B$10:$E$10,0),$B926,$C926,$D926,$E926)*BC$6+BC926*BC$7&lt;BC$2,BC$3*BC$4,0)</f>
        <v>0</v>
      </c>
      <c r="EW926" s="0" t="n">
        <f aca="false">IF(CHOOSE(MATCH(BD$5,$B$10:$E$10,0),$B926,$C926,$D926,$E926)*BD$6+BD926*BD$7&lt;BD$2,BD$3*BD$4,0)</f>
        <v>0</v>
      </c>
      <c r="EX926" s="0" t="n">
        <f aca="false">IF(CHOOSE(MATCH(BE$5,$B$10:$E$10,0),$B926,$C926,$D926,$E926)*BE$6+BE926*BE$7&lt;BE$2,BE$3*BE$4,0)</f>
        <v>0</v>
      </c>
      <c r="EY926" s="0" t="n">
        <f aca="false">IF(CHOOSE(MATCH(BF$5,$B$10:$E$10,0),$B926,$C926,$D926,$E926)*BF$6+BF926*BF$7&lt;BF$2,BF$3*BF$4,0)</f>
        <v>0</v>
      </c>
      <c r="EZ926" s="0" t="n">
        <f aca="false">IF(CHOOSE(MATCH(BG$5,$B$10:$E$10,0),$B926,$C926,$D926,$E926)*BG$6+BG926*BG$7&lt;BG$2,BG$3*BG$4,0)</f>
        <v>0</v>
      </c>
      <c r="FA926" s="0" t="n">
        <f aca="false">IF(CHOOSE(MATCH(BH$5,$B$10:$E$10,0),$B926,$C926,$D926,$E926)*BH$6+BH926*BH$7&lt;BH$2,BH$3*BH$4,0)</f>
        <v>0</v>
      </c>
      <c r="FB926" s="0" t="n">
        <f aca="false">IF(CHOOSE(MATCH(BI$5,$B$10:$E$10,0),$B926,$C926,$D926,$E926)*BI$6+BI926*BI$7&lt;BI$2,BI$3*BI$4,0)</f>
        <v>0</v>
      </c>
      <c r="FC926" s="0" t="n">
        <f aca="false">IF(CHOOSE(MATCH(BJ$5,$B$10:$E$10,0),$B926,$C926,$D926,$E926)*BJ$6+BJ926*BJ$7&lt;BJ$2,BJ$3*BJ$4,0)</f>
        <v>0</v>
      </c>
      <c r="FD926" s="0" t="n">
        <f aca="false">IF(CHOOSE(MATCH(BK$5,$B$10:$E$10,0),$B926,$C926,$D926,$E926)*BK$6+BK926*BK$7&lt;BK$2,BK$3*BK$4,0)</f>
        <v>0</v>
      </c>
      <c r="FE926" s="0" t="n">
        <f aca="false">IF(CHOOSE(MATCH(BL$5,$B$10:$E$10,0),$B926,$C926,$D926,$E926)*BL$6+BL926*BL$7&lt;BL$2,BL$3*BL$4,0)</f>
        <v>0</v>
      </c>
      <c r="FF926" s="0" t="n">
        <f aca="false">IF(CHOOSE(MATCH(BM$5,$B$10:$E$10,0),$B926,$C926,$D926,$E926)*BM$6+BM926*BM$7&lt;BM$2,BM$3*BM$4,0)</f>
        <v>0</v>
      </c>
      <c r="FG926" s="0" t="n">
        <f aca="false">IF(CHOOSE(MATCH(BN$5,$B$10:$E$10,0),$B926,$C926,$D926,$E926)*BN$6+BN926*BN$7&lt;BN$2,BN$3*BN$4,0)</f>
        <v>0</v>
      </c>
      <c r="FH926" s="0" t="n">
        <f aca="false">IF(CHOOSE(MATCH(BO$5,$B$10:$E$10,0),$B926,$C926,$D926,$E926)*BO$6+BO926*BO$7&lt;BO$2,BO$3*BO$4,0)</f>
        <v>0</v>
      </c>
      <c r="FI926" s="0" t="n">
        <f aca="false">IF(CHOOSE(MATCH(BP$5,$B$10:$E$10,0),$B926,$C926,$D926,$E926)*BP$6+BP926*BP$7&lt;BP$2,BP$3*BP$4,0)</f>
        <v>0</v>
      </c>
      <c r="FJ926" s="0" t="n">
        <f aca="false">IF(CHOOSE(MATCH(BQ$5,$B$10:$E$10,0),$B926,$C926,$D926,$E926)*BQ$6+BQ926*BQ$7&lt;BQ$2,BQ$3*BQ$4,0)</f>
        <v>0</v>
      </c>
      <c r="FK926" s="0" t="n">
        <f aca="false">IF(CHOOSE(MATCH(BR$5,$B$10:$E$10,0),$B926,$C926,$D926,$E926)*BR$6+BR926*BR$7&lt;BR$2,BR$3*BR$4,0)</f>
        <v>0</v>
      </c>
      <c r="FL926" s="0" t="n">
        <f aca="false">IF(CHOOSE(MATCH(BS$5,$B$10:$E$10,0),$B926,$C926,$D926,$E926)*BS$6+BS926*BS$7&lt;BS$2,BS$3*BS$4,0)</f>
        <v>0</v>
      </c>
      <c r="FM926" s="0" t="n">
        <f aca="false">IF(CHOOSE(MATCH(BT$5,$B$10:$E$10,0),$B926,$C926,$D926,$E926)*BT$6+BT926*BT$7&lt;BT$2,BT$3*BT$4,0)</f>
        <v>0</v>
      </c>
      <c r="FN926" s="0" t="n">
        <f aca="false">IF(CHOOSE(MATCH(BU$5,$B$10:$E$10,0),$B926,$C926,$D926,$E926)*BU$6+BU926*BU$7&lt;BU$2,BU$3*BU$4,0)</f>
        <v>0</v>
      </c>
      <c r="FO926" s="0" t="n">
        <f aca="false">IF(CHOOSE(MATCH(BV$5,$B$10:$E$10,0),$B926,$C926,$D926,$E926)*BV$6+BV926*BV$7&lt;BV$2,BV$3*BV$4,0)</f>
        <v>0</v>
      </c>
      <c r="FP926" s="0" t="n">
        <f aca="false">IF(CHOOSE(MATCH(BW$5,$B$10:$E$10,0),$B926,$C926,$D926,$E926)*BW$6+BW926*BW$7&lt;BW$2,BW$3*BW$4,0)</f>
        <v>0</v>
      </c>
      <c r="FQ926" s="0" t="n">
        <f aca="false">IF(CHOOSE(MATCH(BX$5,$B$10:$E$10,0),$B926,$C926,$D926,$E926)*BX$6+BX926*BX$7&lt;BX$2,BX$3*BX$4,0)</f>
        <v>0</v>
      </c>
      <c r="FR926" s="0" t="n">
        <f aca="false">IF(CHOOSE(MATCH(BY$5,$B$10:$E$10,0),$B926,$C926,$D926,$E926)*BY$6+BY926*BY$7&lt;BY$2,BY$3*BY$4,0)</f>
        <v>0</v>
      </c>
      <c r="FS926" s="0" t="n">
        <f aca="false">IF(CHOOSE(MATCH(BZ$5,$B$10:$E$10,0),$B926,$C926,$D926,$E926)*BZ$6+BZ926*BZ$7&lt;BZ$2,BZ$3*BZ$4,0)</f>
        <v>0</v>
      </c>
      <c r="FT926" s="0" t="n">
        <f aca="false">IF(CHOOSE(MATCH(CA$5,$B$10:$E$10,0),$B926,$C926,$D926,$E926)*CA$6+CA926*CA$7&lt;CA$2,CA$3*CA$4,0)</f>
        <v>0</v>
      </c>
      <c r="FU926" s="0" t="n">
        <f aca="false">IF(CHOOSE(MATCH(CB$5,$B$10:$E$10,0),$B926,$C926,$D926,$E926)*CB$6+CB926*CB$7&lt;CB$2,CB$3*CB$4,0)</f>
        <v>0</v>
      </c>
      <c r="FV926" s="0" t="n">
        <f aca="false">IF(CHOOSE(MATCH(CC$5,$B$10:$E$10,0),$B926,$C926,$D926,$E926)*CC$6+CC926*CC$7&lt;CC$2,CC$3*CC$4,0)</f>
        <v>0</v>
      </c>
      <c r="FW926" s="0" t="n">
        <f aca="false">IF(CHOOSE(MATCH(CD$5,$B$10:$E$10,0),$B926,$C926,$D926,$E926)*CD$6+CD926*CD$7&lt;CD$2,CD$3*CD$4,0)</f>
        <v>0</v>
      </c>
      <c r="FX926" s="0" t="n">
        <f aca="false">IF(CHOOSE(MATCH(CE$5,$B$10:$E$10,0),$B926,$C926,$D926,$E926)*CE$6+CE926*CE$7&lt;CE$2,CE$3*CE$4,0)</f>
        <v>0</v>
      </c>
      <c r="FY926" s="0" t="n">
        <f aca="false">IF(CHOOSE(MATCH(CF$5,$B$10:$E$10,0),$B926,$C926,$D926,$E926)*CF$6+CF926*CF$7&lt;CF$2,CF$3*CF$4,0)</f>
        <v>0</v>
      </c>
      <c r="FZ926" s="0" t="n">
        <f aca="false">IF(CHOOSE(MATCH(CG$5,$B$10:$E$10,0),$B926,$C926,$D926,$E926)*CG$6+CG926*CG$7&lt;CG$2,CG$3*CG$4,0)</f>
        <v>0</v>
      </c>
      <c r="GA926" s="0" t="n">
        <f aca="false">IF(CHOOSE(MATCH(CH$5,$B$10:$E$10,0),$B926,$C926,$D926,$E926)*CH$6+CH926*CH$7&lt;CH$2,CH$3*CH$4,0)</f>
        <v>0</v>
      </c>
      <c r="GB926" s="0" t="n">
        <f aca="false">IF(CHOOSE(MATCH(CI$5,$B$10:$E$10,0),$B926,$C926,$D926,$E926)*CI$6+CI926*CI$7&lt;CI$2,CI$3*CI$4,0)</f>
        <v>0</v>
      </c>
      <c r="GC926" s="0" t="n">
        <f aca="false">IF(CHOOSE(MATCH(CJ$5,$B$10:$E$10,0),$B926,$C926,$D926,$E926)*CJ$6+CJ926*CJ$7&lt;CJ$2,CJ$3*CJ$4,0)</f>
        <v>0.5</v>
      </c>
      <c r="GD926" s="0" t="n">
        <f aca="false">IF(CHOOSE(MATCH(CK$5,$B$10:$E$10,0),$B926,$C926,$D926,$E926)*CK$6+CK926*CK$7&lt;CK$2,CK$3*CK$4,0)</f>
        <v>0</v>
      </c>
      <c r="GE926" s="0" t="n">
        <f aca="false">IF(CHOOSE(MATCH(CL$5,$B$10:$E$10,0),$B926,$C926,$D926,$E926)*CL$6+CL926*CL$7&lt;CL$2,CL$3*CL$4,0)</f>
        <v>0</v>
      </c>
      <c r="GF926" s="0" t="n">
        <f aca="false">IF(CHOOSE(MATCH(CM$5,$B$10:$E$10,0),$B926,$C926,$D926,$E926)*CM$6+CM926*CM$7&lt;CM$2,CM$3*CM$4,0)</f>
        <v>0</v>
      </c>
      <c r="GG926" s="0" t="n">
        <f aca="false">IF(CHOOSE(MATCH(CN$5,$B$10:$E$10,0),$B926,$C926,$D926,$E926)*CN$6+CN926*CN$7&lt;CN$2,CN$3*CN$4,0)</f>
        <v>0</v>
      </c>
      <c r="GH926" s="0" t="n">
        <f aca="false">IF(CHOOSE(MATCH(CO$5,$B$10:$E$10,0),$B926,$C926,$D926,$E926)*CO$6+CO926*CO$7&lt;CO$2,CO$3*CO$4,0)</f>
        <v>0</v>
      </c>
      <c r="GI926" s="0" t="n">
        <f aca="false">IF(CHOOSE(MATCH(CP$5,$B$10:$E$10,0),$B926,$C926,$D926,$E926)*CP$6+CP926*CP$7&lt;CP$2,CP$3*CP$4,0)</f>
        <v>0</v>
      </c>
      <c r="GJ926" s="0" t="n">
        <f aca="false">IF(CHOOSE(MATCH(CQ$5,$B$10:$E$10,0),$B926,$C926,$D926,$E926)*CQ$6+CQ926*CQ$7&lt;CQ$2,CQ$3*CQ$4,0)</f>
        <v>0</v>
      </c>
      <c r="GK926" s="0" t="n">
        <f aca="false">IF(CHOOSE(MATCH(CR$5,$B$10:$E$10,0),$B926,$C926,$D926,$E926)*CR$6+CR926*CR$7&lt;CR$2,CR$3*CR$4,0)</f>
        <v>0</v>
      </c>
      <c r="GL926" s="0" t="n">
        <f aca="false">IF(CHOOSE(MATCH(CS$5,$B$10:$E$10,0),$B926,$C926,$D926,$E926)*CS$6+CS926*CS$7&lt;CS$2,CS$3*CS$4,0)</f>
        <v>0</v>
      </c>
      <c r="GM926" s="0" t="n">
        <f aca="false">IF(CHOOSE(MATCH(CT$5,$B$10:$E$10,0),$B926,$C926,$D926,$E926)*CT$6+CT926*CT$7&lt;CT$2,CT$3*CT$4,0)</f>
        <v>0</v>
      </c>
      <c r="GN926" s="0" t="n">
        <f aca="false">IF(CHOOSE(MATCH(CU$5,$B$10:$E$10,0),$B926,$C926,$D926,$E926)*CU$6+CU926*CU$7&lt;CU$2,CU$3*CU$4,0)</f>
        <v>0.5</v>
      </c>
      <c r="GO926" s="0" t="n">
        <f aca="false">IF(CHOOSE(MATCH(CV$5,$B$10:$E$10,0),$B926,$C926,$D926,$E926)*CV$6+CV926*CV$7&lt;CV$2,CV$3*CV$4,0)</f>
        <v>0</v>
      </c>
      <c r="GP926" s="0" t="n">
        <f aca="false">IF(CHOOSE(MATCH(CW$5,$B$10:$E$10,0),$B926,$C926,$D926,$E926)*CW$6+CW926*CW$7&lt;CW$2,CW$3*CW$4,0)</f>
        <v>0</v>
      </c>
      <c r="GQ926" s="0" t="n">
        <f aca="false">IF(CHOOSE(MATCH(CX$5,$B$10:$E$10,0),$B926,$C926,$D926,$E926)*CX$6+CX926*CX$7&lt;CX$2,CX$3*CX$4,0)</f>
        <v>0</v>
      </c>
      <c r="GS926" s="0" t="n">
        <f aca="false">SUM(CZ926:GQ926)</f>
        <v>13.5</v>
      </c>
      <c r="GT926" s="0" t="n">
        <f aca="false">IF(GS926&gt;$GS$6,1,0)</f>
        <v>0</v>
      </c>
    </row>
    <row r="927" customFormat="false" ht="14" hidden="false" customHeight="false" outlineLevel="0" collapsed="false">
      <c r="A927" s="0" t="n">
        <v>917</v>
      </c>
      <c r="B927" s="0" t="n">
        <v>0.958897928997639</v>
      </c>
      <c r="C927" s="0" t="n">
        <v>1.4036141192144</v>
      </c>
      <c r="D927" s="0" t="n">
        <v>0.267091708801789</v>
      </c>
      <c r="E927" s="0" t="n">
        <v>-0.220995905216964</v>
      </c>
      <c r="G927" s="0" t="n">
        <v>1.50664618558949</v>
      </c>
      <c r="H927" s="0" t="n">
        <v>1.06406105260248</v>
      </c>
      <c r="I927" s="0" t="n">
        <v>0.777743025537347</v>
      </c>
      <c r="J927" s="0" t="n">
        <v>1.43856595968828</v>
      </c>
      <c r="K927" s="0" t="n">
        <v>-0.67101154854754</v>
      </c>
      <c r="L927" s="0" t="n">
        <v>1.8122409528587</v>
      </c>
      <c r="M927" s="0" t="n">
        <v>-0.347965851688059</v>
      </c>
      <c r="N927" s="0" t="n">
        <v>-0.880004336067941</v>
      </c>
      <c r="O927" s="0" t="n">
        <v>-0.792842911323533</v>
      </c>
      <c r="P927" s="0" t="n">
        <v>-0.166810423252173</v>
      </c>
      <c r="Q927" s="0" t="n">
        <v>-2.57758074440062</v>
      </c>
      <c r="R927" s="0" t="n">
        <v>0.728475697542308</v>
      </c>
      <c r="S927" s="0" t="n">
        <v>-1.62172909767833</v>
      </c>
      <c r="T927" s="0" t="n">
        <v>2.3080428945832</v>
      </c>
      <c r="U927" s="0" t="n">
        <v>0.754660050006351</v>
      </c>
      <c r="V927" s="0" t="n">
        <v>-0.857467057358008</v>
      </c>
      <c r="W927" s="0" t="n">
        <v>-0.239531345869182</v>
      </c>
      <c r="X927" s="0" t="n">
        <v>-0.119043761515059</v>
      </c>
      <c r="Y927" s="0" t="n">
        <v>0.00340378392138518</v>
      </c>
      <c r="Z927" s="0" t="n">
        <v>0.313061718770768</v>
      </c>
      <c r="AA927" s="0" t="n">
        <v>-0.158206603373401</v>
      </c>
      <c r="AB927" s="0" t="n">
        <v>-2.261258487124</v>
      </c>
      <c r="AC927" s="0" t="n">
        <v>-1.45932972372975</v>
      </c>
      <c r="AD927" s="0" t="n">
        <v>0.0634213392913807</v>
      </c>
      <c r="AE927" s="0" t="n">
        <v>0.843738234834746</v>
      </c>
      <c r="AF927" s="0" t="n">
        <v>1.77038600668311</v>
      </c>
      <c r="AG927" s="0" t="n">
        <v>-0.392949459637748</v>
      </c>
      <c r="AH927" s="0" t="n">
        <v>0.242287114815554</v>
      </c>
      <c r="AI927" s="0" t="n">
        <v>-1.2757823242282</v>
      </c>
      <c r="AJ927" s="0" t="n">
        <v>1.50143023347482</v>
      </c>
      <c r="AK927" s="0" t="n">
        <v>0.223109282160294</v>
      </c>
      <c r="AL927" s="0" t="n">
        <v>-1.42260432767216</v>
      </c>
      <c r="AM927" s="0" t="n">
        <v>-2.06933691515587</v>
      </c>
      <c r="AN927" s="0" t="n">
        <v>-1.02472995422431</v>
      </c>
      <c r="AO927" s="0" t="n">
        <v>0.893949163582874</v>
      </c>
      <c r="AP927" s="0" t="n">
        <v>-0.448873151981388</v>
      </c>
      <c r="AQ927" s="0" t="n">
        <v>0.670340796204982</v>
      </c>
      <c r="AR927" s="0" t="n">
        <v>0.684681253915187</v>
      </c>
      <c r="AS927" s="0" t="n">
        <v>2.1672803995898</v>
      </c>
      <c r="AT927" s="0" t="n">
        <v>1.20243839774048</v>
      </c>
      <c r="AU927" s="0" t="n">
        <v>1.29801946968655</v>
      </c>
      <c r="AV927" s="0" t="n">
        <v>0.460664750789874</v>
      </c>
      <c r="AW927" s="0" t="n">
        <v>-0.199640908249421</v>
      </c>
      <c r="AX927" s="0" t="n">
        <v>1.01022578746779</v>
      </c>
      <c r="AY927" s="0" t="n">
        <v>0.127292878460139</v>
      </c>
      <c r="AZ927" s="0" t="n">
        <v>-0.848772288009059</v>
      </c>
      <c r="BA927" s="0" t="n">
        <v>-0.33814785638242</v>
      </c>
      <c r="BB927" s="0" t="n">
        <v>0.762104264140362</v>
      </c>
      <c r="BC927" s="0" t="n">
        <v>0.0854379322845489</v>
      </c>
      <c r="BD927" s="0" t="n">
        <v>0.22326616999635</v>
      </c>
      <c r="BE927" s="0" t="n">
        <v>-1.24314965432859</v>
      </c>
      <c r="BF927" s="0" t="n">
        <v>-1.83032170752995</v>
      </c>
      <c r="BG927" s="0" t="n">
        <v>0.599491158936871</v>
      </c>
      <c r="BH927" s="0" t="n">
        <v>1.96689143194817</v>
      </c>
      <c r="BI927" s="0" t="n">
        <v>0.0598197402723599</v>
      </c>
      <c r="BJ927" s="0" t="n">
        <v>0.412194367527263</v>
      </c>
      <c r="BK927" s="0" t="n">
        <v>-0.301592990581412</v>
      </c>
      <c r="BL927" s="0" t="n">
        <v>1.31218257592991</v>
      </c>
      <c r="BM927" s="0" t="n">
        <v>0.0886632278707111</v>
      </c>
      <c r="BN927" s="0" t="n">
        <v>0.642349959889543</v>
      </c>
      <c r="BO927" s="0" t="n">
        <v>-0.684196947986493</v>
      </c>
      <c r="BP927" s="0" t="n">
        <v>0.393114305552444</v>
      </c>
      <c r="BQ927" s="0" t="n">
        <v>-0.565410118724685</v>
      </c>
      <c r="BR927" s="0" t="n">
        <v>-0.172476575244218</v>
      </c>
      <c r="BS927" s="0" t="n">
        <v>0.174339902514475</v>
      </c>
      <c r="BT927" s="0" t="n">
        <v>0.86700993051636</v>
      </c>
      <c r="BU927" s="0" t="n">
        <v>0.0439627001469489</v>
      </c>
      <c r="BV927" s="0" t="n">
        <v>-0.0383738552045543</v>
      </c>
      <c r="BW927" s="0" t="n">
        <v>0.454888322565239</v>
      </c>
      <c r="BX927" s="0" t="n">
        <v>-0.986178747552913</v>
      </c>
      <c r="BY927" s="0" t="n">
        <v>-2.06609911401756</v>
      </c>
      <c r="BZ927" s="0" t="n">
        <v>0.0360773810825776</v>
      </c>
      <c r="CA927" s="0" t="n">
        <v>-0.609502421866637</v>
      </c>
      <c r="CB927" s="0" t="n">
        <v>-0.131843762574135</v>
      </c>
      <c r="CC927" s="0" t="n">
        <v>0.161693378686323</v>
      </c>
      <c r="CD927" s="0" t="n">
        <v>0.909572008822579</v>
      </c>
      <c r="CE927" s="0" t="n">
        <v>-1.19740889203968</v>
      </c>
      <c r="CF927" s="0" t="n">
        <v>1.45490503200563</v>
      </c>
      <c r="CG927" s="0" t="n">
        <v>-0.716854628990404</v>
      </c>
      <c r="CH927" s="0" t="n">
        <v>-2.14156898437068</v>
      </c>
      <c r="CI927" s="0" t="n">
        <v>-0.736979473003885</v>
      </c>
      <c r="CJ927" s="0" t="n">
        <v>-0.259892658505123</v>
      </c>
      <c r="CK927" s="0" t="n">
        <v>0.154489043779904</v>
      </c>
      <c r="CL927" s="0" t="n">
        <v>-0.552353185412358</v>
      </c>
      <c r="CM927" s="0" t="n">
        <v>-0.529419139638776</v>
      </c>
      <c r="CN927" s="0" t="n">
        <v>0.303274418911315</v>
      </c>
      <c r="CO927" s="0" t="n">
        <v>-0.42622787077562</v>
      </c>
      <c r="CP927" s="0" t="n">
        <v>0.0370721409126418</v>
      </c>
      <c r="CQ927" s="0" t="n">
        <v>-0.240318058786215</v>
      </c>
      <c r="CR927" s="0" t="n">
        <v>0.554493908566656</v>
      </c>
      <c r="CS927" s="0" t="n">
        <v>0.178224581759423</v>
      </c>
      <c r="CT927" s="0" t="n">
        <v>-1.67437065101694</v>
      </c>
      <c r="CU927" s="0" t="n">
        <v>0.797249413153622</v>
      </c>
      <c r="CV927" s="0" t="n">
        <v>0.0871273186930921</v>
      </c>
      <c r="CW927" s="0" t="n">
        <v>-0.101572368294001</v>
      </c>
      <c r="CX927" s="0" t="n">
        <v>-0.0781460585130844</v>
      </c>
      <c r="CZ927" s="0" t="n">
        <f aca="false">IF(CHOOSE(MATCH(G$5,$B$10:$E$10,0),$B927,$C927,$D927,$E927)*G$6+G927*G$7&lt;G$2,G$3*G$4,0)</f>
        <v>0</v>
      </c>
      <c r="DA927" s="0" t="n">
        <f aca="false">IF(CHOOSE(MATCH(H$5,$B$10:$E$10,0),$B927,$C927,$D927,$E927)*H$6+H927*H$7&lt;H$2,H$3*H$4,0)</f>
        <v>0</v>
      </c>
      <c r="DB927" s="0" t="n">
        <f aca="false">IF(CHOOSE(MATCH(I$5,$B$10:$E$10,0),$B927,$C927,$D927,$E927)*I$6+I927*I$7&lt;I$2,I$3*I$4,0)</f>
        <v>0</v>
      </c>
      <c r="DC927" s="0" t="n">
        <f aca="false">IF(CHOOSE(MATCH(J$5,$B$10:$E$10,0),$B927,$C927,$D927,$E927)*J$6+J927*J$7&lt;J$2,J$3*J$4,0)</f>
        <v>0</v>
      </c>
      <c r="DD927" s="0" t="n">
        <f aca="false">IF(CHOOSE(MATCH(K$5,$B$10:$E$10,0),$B927,$C927,$D927,$E927)*K$6+K927*K$7&lt;K$2,K$3*K$4,0)</f>
        <v>0</v>
      </c>
      <c r="DE927" s="0" t="n">
        <f aca="false">IF(CHOOSE(MATCH(L$5,$B$10:$E$10,0),$B927,$C927,$D927,$E927)*L$6+L927*L$7&lt;L$2,L$3*L$4,0)</f>
        <v>0</v>
      </c>
      <c r="DF927" s="0" t="n">
        <f aca="false">IF(CHOOSE(MATCH(M$5,$B$10:$E$10,0),$B927,$C927,$D927,$E927)*M$6+M927*M$7&lt;M$2,M$3*M$4,0)</f>
        <v>0</v>
      </c>
      <c r="DG927" s="0" t="n">
        <f aca="false">IF(CHOOSE(MATCH(N$5,$B$10:$E$10,0),$B927,$C927,$D927,$E927)*N$6+N927*N$7&lt;N$2,N$3*N$4,0)</f>
        <v>0</v>
      </c>
      <c r="DH927" s="0" t="n">
        <f aca="false">IF(CHOOSE(MATCH(O$5,$B$10:$E$10,0),$B927,$C927,$D927,$E927)*O$6+O927*O$7&lt;O$2,O$3*O$4,0)</f>
        <v>0</v>
      </c>
      <c r="DI927" s="0" t="n">
        <f aca="false">IF(CHOOSE(MATCH(P$5,$B$10:$E$10,0),$B927,$C927,$D927,$E927)*P$6+P927*P$7&lt;P$2,P$3*P$4,0)</f>
        <v>0</v>
      </c>
      <c r="DJ927" s="0" t="n">
        <f aca="false">IF(CHOOSE(MATCH(Q$5,$B$10:$E$10,0),$B927,$C927,$D927,$E927)*Q$6+Q927*Q$7&lt;Q$2,Q$3*Q$4,0)</f>
        <v>0</v>
      </c>
      <c r="DK927" s="0" t="n">
        <f aca="false">IF(CHOOSE(MATCH(R$5,$B$10:$E$10,0),$B927,$C927,$D927,$E927)*R$6+R927*R$7&lt;R$2,R$3*R$4,0)</f>
        <v>0</v>
      </c>
      <c r="DL927" s="0" t="n">
        <f aca="false">IF(CHOOSE(MATCH(S$5,$B$10:$E$10,0),$B927,$C927,$D927,$E927)*S$6+S927*S$7&lt;S$2,S$3*S$4,0)</f>
        <v>0</v>
      </c>
      <c r="DM927" s="0" t="n">
        <f aca="false">IF(CHOOSE(MATCH(T$5,$B$10:$E$10,0),$B927,$C927,$D927,$E927)*T$6+T927*T$7&lt;T$2,T$3*T$4,0)</f>
        <v>0</v>
      </c>
      <c r="DN927" s="0" t="n">
        <f aca="false">IF(CHOOSE(MATCH(U$5,$B$10:$E$10,0),$B927,$C927,$D927,$E927)*U$6+U927*U$7&lt;U$2,U$3*U$4,0)</f>
        <v>0</v>
      </c>
      <c r="DO927" s="0" t="n">
        <f aca="false">IF(CHOOSE(MATCH(V$5,$B$10:$E$10,0),$B927,$C927,$D927,$E927)*V$6+V927*V$7&lt;V$2,V$3*V$4,0)</f>
        <v>0</v>
      </c>
      <c r="DP927" s="0" t="n">
        <f aca="false">IF(CHOOSE(MATCH(W$5,$B$10:$E$10,0),$B927,$C927,$D927,$E927)*W$6+W927*W$7&lt;W$2,W$3*W$4,0)</f>
        <v>0</v>
      </c>
      <c r="DQ927" s="0" t="n">
        <f aca="false">IF(CHOOSE(MATCH(X$5,$B$10:$E$10,0),$B927,$C927,$D927,$E927)*X$6+X927*X$7&lt;X$2,X$3*X$4,0)</f>
        <v>0</v>
      </c>
      <c r="DR927" s="0" t="n">
        <f aca="false">IF(CHOOSE(MATCH(Y$5,$B$10:$E$10,0),$B927,$C927,$D927,$E927)*Y$6+Y927*Y$7&lt;Y$2,Y$3*Y$4,0)</f>
        <v>0</v>
      </c>
      <c r="DS927" s="0" t="n">
        <f aca="false">IF(CHOOSE(MATCH(Z$5,$B$10:$E$10,0),$B927,$C927,$D927,$E927)*Z$6+Z927*Z$7&lt;Z$2,Z$3*Z$4,0)</f>
        <v>0</v>
      </c>
      <c r="DT927" s="0" t="n">
        <f aca="false">IF(CHOOSE(MATCH(AA$5,$B$10:$E$10,0),$B927,$C927,$D927,$E927)*AA$6+AA927*AA$7&lt;AA$2,AA$3*AA$4,0)</f>
        <v>0</v>
      </c>
      <c r="DU927" s="0" t="n">
        <f aca="false">IF(CHOOSE(MATCH(AB$5,$B$10:$E$10,0),$B927,$C927,$D927,$E927)*AB$6+AB927*AB$7&lt;AB$2,AB$3*AB$4,0)</f>
        <v>0</v>
      </c>
      <c r="DV927" s="0" t="n">
        <f aca="false">IF(CHOOSE(MATCH(AC$5,$B$10:$E$10,0),$B927,$C927,$D927,$E927)*AC$6+AC927*AC$7&lt;AC$2,AC$3*AC$4,0)</f>
        <v>0</v>
      </c>
      <c r="DW927" s="0" t="n">
        <f aca="false">IF(CHOOSE(MATCH(AD$5,$B$10:$E$10,0),$B927,$C927,$D927,$E927)*AD$6+AD927*AD$7&lt;AD$2,AD$3*AD$4,0)</f>
        <v>0</v>
      </c>
      <c r="DX927" s="0" t="n">
        <f aca="false">IF(CHOOSE(MATCH(AE$5,$B$10:$E$10,0),$B927,$C927,$D927,$E927)*AE$6+AE927*AE$7&lt;AE$2,AE$3*AE$4,0)</f>
        <v>0</v>
      </c>
      <c r="DY927" s="0" t="n">
        <f aca="false">IF(CHOOSE(MATCH(AF$5,$B$10:$E$10,0),$B927,$C927,$D927,$E927)*AF$6+AF927*AF$7&lt;AF$2,AF$3*AF$4,0)</f>
        <v>0</v>
      </c>
      <c r="DZ927" s="0" t="n">
        <f aca="false">IF(CHOOSE(MATCH(AG$5,$B$10:$E$10,0),$B927,$C927,$D927,$E927)*AG$6+AG927*AG$7&lt;AG$2,AG$3*AG$4,0)</f>
        <v>0</v>
      </c>
      <c r="EA927" s="0" t="n">
        <f aca="false">IF(CHOOSE(MATCH(AH$5,$B$10:$E$10,0),$B927,$C927,$D927,$E927)*AH$6+AH927*AH$7&lt;AH$2,AH$3*AH$4,0)</f>
        <v>0</v>
      </c>
      <c r="EB927" s="0" t="n">
        <f aca="false">IF(CHOOSE(MATCH(AI$5,$B$10:$E$10,0),$B927,$C927,$D927,$E927)*AI$6+AI927*AI$7&lt;AI$2,AI$3*AI$4,0)</f>
        <v>0</v>
      </c>
      <c r="EC927" s="0" t="n">
        <f aca="false">IF(CHOOSE(MATCH(AJ$5,$B$10:$E$10,0),$B927,$C927,$D927,$E927)*AJ$6+AJ927*AJ$7&lt;AJ$2,AJ$3*AJ$4,0)</f>
        <v>0</v>
      </c>
      <c r="ED927" s="0" t="n">
        <f aca="false">IF(CHOOSE(MATCH(AK$5,$B$10:$E$10,0),$B927,$C927,$D927,$E927)*AK$6+AK927*AK$7&lt;AK$2,AK$3*AK$4,0)</f>
        <v>0</v>
      </c>
      <c r="EE927" s="0" t="n">
        <f aca="false">IF(CHOOSE(MATCH(AL$5,$B$10:$E$10,0),$B927,$C927,$D927,$E927)*AL$6+AL927*AL$7&lt;AL$2,AL$3*AL$4,0)</f>
        <v>0</v>
      </c>
      <c r="EF927" s="0" t="n">
        <f aca="false">IF(CHOOSE(MATCH(AM$5,$B$10:$E$10,0),$B927,$C927,$D927,$E927)*AM$6+AM927*AM$7&lt;AM$2,AM$3*AM$4,0)</f>
        <v>0</v>
      </c>
      <c r="EG927" s="0" t="n">
        <f aca="false">IF(CHOOSE(MATCH(AN$5,$B$10:$E$10,0),$B927,$C927,$D927,$E927)*AN$6+AN927*AN$7&lt;AN$2,AN$3*AN$4,0)</f>
        <v>0</v>
      </c>
      <c r="EH927" s="0" t="n">
        <f aca="false">IF(CHOOSE(MATCH(AO$5,$B$10:$E$10,0),$B927,$C927,$D927,$E927)*AO$6+AO927*AO$7&lt;AO$2,AO$3*AO$4,0)</f>
        <v>0</v>
      </c>
      <c r="EI927" s="0" t="n">
        <f aca="false">IF(CHOOSE(MATCH(AP$5,$B$10:$E$10,0),$B927,$C927,$D927,$E927)*AP$6+AP927*AP$7&lt;AP$2,AP$3*AP$4,0)</f>
        <v>0</v>
      </c>
      <c r="EJ927" s="0" t="n">
        <f aca="false">IF(CHOOSE(MATCH(AQ$5,$B$10:$E$10,0),$B927,$C927,$D927,$E927)*AQ$6+AQ927*AQ$7&lt;AQ$2,AQ$3*AQ$4,0)</f>
        <v>0</v>
      </c>
      <c r="EK927" s="0" t="n">
        <f aca="false">IF(CHOOSE(MATCH(AR$5,$B$10:$E$10,0),$B927,$C927,$D927,$E927)*AR$6+AR927*AR$7&lt;AR$2,AR$3*AR$4,0)</f>
        <v>0</v>
      </c>
      <c r="EL927" s="0" t="n">
        <f aca="false">IF(CHOOSE(MATCH(AS$5,$B$10:$E$10,0),$B927,$C927,$D927,$E927)*AS$6+AS927*AS$7&lt;AS$2,AS$3*AS$4,0)</f>
        <v>0</v>
      </c>
      <c r="EM927" s="0" t="n">
        <f aca="false">IF(CHOOSE(MATCH(AT$5,$B$10:$E$10,0),$B927,$C927,$D927,$E927)*AT$6+AT927*AT$7&lt;AT$2,AT$3*AT$4,0)</f>
        <v>0</v>
      </c>
      <c r="EN927" s="0" t="n">
        <f aca="false">IF(CHOOSE(MATCH(AU$5,$B$10:$E$10,0),$B927,$C927,$D927,$E927)*AU$6+AU927*AU$7&lt;AU$2,AU$3*AU$4,0)</f>
        <v>0</v>
      </c>
      <c r="EO927" s="0" t="n">
        <f aca="false">IF(CHOOSE(MATCH(AV$5,$B$10:$E$10,0),$B927,$C927,$D927,$E927)*AV$6+AV927*AV$7&lt;AV$2,AV$3*AV$4,0)</f>
        <v>0</v>
      </c>
      <c r="EP927" s="0" t="n">
        <f aca="false">IF(CHOOSE(MATCH(AW$5,$B$10:$E$10,0),$B927,$C927,$D927,$E927)*AW$6+AW927*AW$7&lt;AW$2,AW$3*AW$4,0)</f>
        <v>0</v>
      </c>
      <c r="EQ927" s="0" t="n">
        <f aca="false">IF(CHOOSE(MATCH(AX$5,$B$10:$E$10,0),$B927,$C927,$D927,$E927)*AX$6+AX927*AX$7&lt;AX$2,AX$3*AX$4,0)</f>
        <v>0</v>
      </c>
      <c r="ER927" s="0" t="n">
        <f aca="false">IF(CHOOSE(MATCH(AY$5,$B$10:$E$10,0),$B927,$C927,$D927,$E927)*AY$6+AY927*AY$7&lt;AY$2,AY$3*AY$4,0)</f>
        <v>0</v>
      </c>
      <c r="ES927" s="0" t="n">
        <f aca="false">IF(CHOOSE(MATCH(AZ$5,$B$10:$E$10,0),$B927,$C927,$D927,$E927)*AZ$6+AZ927*AZ$7&lt;AZ$2,AZ$3*AZ$4,0)</f>
        <v>0</v>
      </c>
      <c r="ET927" s="0" t="n">
        <f aca="false">IF(CHOOSE(MATCH(BA$5,$B$10:$E$10,0),$B927,$C927,$D927,$E927)*BA$6+BA927*BA$7&lt;BA$2,BA$3*BA$4,0)</f>
        <v>0</v>
      </c>
      <c r="EU927" s="0" t="n">
        <f aca="false">IF(CHOOSE(MATCH(BB$5,$B$10:$E$10,0),$B927,$C927,$D927,$E927)*BB$6+BB927*BB$7&lt;BB$2,BB$3*BB$4,0)</f>
        <v>0</v>
      </c>
      <c r="EV927" s="0" t="n">
        <f aca="false">IF(CHOOSE(MATCH(BC$5,$B$10:$E$10,0),$B927,$C927,$D927,$E927)*BC$6+BC927*BC$7&lt;BC$2,BC$3*BC$4,0)</f>
        <v>0</v>
      </c>
      <c r="EW927" s="0" t="n">
        <f aca="false">IF(CHOOSE(MATCH(BD$5,$B$10:$E$10,0),$B927,$C927,$D927,$E927)*BD$6+BD927*BD$7&lt;BD$2,BD$3*BD$4,0)</f>
        <v>0</v>
      </c>
      <c r="EX927" s="0" t="n">
        <f aca="false">IF(CHOOSE(MATCH(BE$5,$B$10:$E$10,0),$B927,$C927,$D927,$E927)*BE$6+BE927*BE$7&lt;BE$2,BE$3*BE$4,0)</f>
        <v>0</v>
      </c>
      <c r="EY927" s="0" t="n">
        <f aca="false">IF(CHOOSE(MATCH(BF$5,$B$10:$E$10,0),$B927,$C927,$D927,$E927)*BF$6+BF927*BF$7&lt;BF$2,BF$3*BF$4,0)</f>
        <v>0</v>
      </c>
      <c r="EZ927" s="0" t="n">
        <f aca="false">IF(CHOOSE(MATCH(BG$5,$B$10:$E$10,0),$B927,$C927,$D927,$E927)*BG$6+BG927*BG$7&lt;BG$2,BG$3*BG$4,0)</f>
        <v>0</v>
      </c>
      <c r="FA927" s="0" t="n">
        <f aca="false">IF(CHOOSE(MATCH(BH$5,$B$10:$E$10,0),$B927,$C927,$D927,$E927)*BH$6+BH927*BH$7&lt;BH$2,BH$3*BH$4,0)</f>
        <v>0</v>
      </c>
      <c r="FB927" s="0" t="n">
        <f aca="false">IF(CHOOSE(MATCH(BI$5,$B$10:$E$10,0),$B927,$C927,$D927,$E927)*BI$6+BI927*BI$7&lt;BI$2,BI$3*BI$4,0)</f>
        <v>0</v>
      </c>
      <c r="FC927" s="0" t="n">
        <f aca="false">IF(CHOOSE(MATCH(BJ$5,$B$10:$E$10,0),$B927,$C927,$D927,$E927)*BJ$6+BJ927*BJ$7&lt;BJ$2,BJ$3*BJ$4,0)</f>
        <v>0</v>
      </c>
      <c r="FD927" s="0" t="n">
        <f aca="false">IF(CHOOSE(MATCH(BK$5,$B$10:$E$10,0),$B927,$C927,$D927,$E927)*BK$6+BK927*BK$7&lt;BK$2,BK$3*BK$4,0)</f>
        <v>0</v>
      </c>
      <c r="FE927" s="0" t="n">
        <f aca="false">IF(CHOOSE(MATCH(BL$5,$B$10:$E$10,0),$B927,$C927,$D927,$E927)*BL$6+BL927*BL$7&lt;BL$2,BL$3*BL$4,0)</f>
        <v>0</v>
      </c>
      <c r="FF927" s="0" t="n">
        <f aca="false">IF(CHOOSE(MATCH(BM$5,$B$10:$E$10,0),$B927,$C927,$D927,$E927)*BM$6+BM927*BM$7&lt;BM$2,BM$3*BM$4,0)</f>
        <v>0</v>
      </c>
      <c r="FG927" s="0" t="n">
        <f aca="false">IF(CHOOSE(MATCH(BN$5,$B$10:$E$10,0),$B927,$C927,$D927,$E927)*BN$6+BN927*BN$7&lt;BN$2,BN$3*BN$4,0)</f>
        <v>0</v>
      </c>
      <c r="FH927" s="0" t="n">
        <f aca="false">IF(CHOOSE(MATCH(BO$5,$B$10:$E$10,0),$B927,$C927,$D927,$E927)*BO$6+BO927*BO$7&lt;BO$2,BO$3*BO$4,0)</f>
        <v>0</v>
      </c>
      <c r="FI927" s="0" t="n">
        <f aca="false">IF(CHOOSE(MATCH(BP$5,$B$10:$E$10,0),$B927,$C927,$D927,$E927)*BP$6+BP927*BP$7&lt;BP$2,BP$3*BP$4,0)</f>
        <v>0</v>
      </c>
      <c r="FJ927" s="0" t="n">
        <f aca="false">IF(CHOOSE(MATCH(BQ$5,$B$10:$E$10,0),$B927,$C927,$D927,$E927)*BQ$6+BQ927*BQ$7&lt;BQ$2,BQ$3*BQ$4,0)</f>
        <v>0</v>
      </c>
      <c r="FK927" s="0" t="n">
        <f aca="false">IF(CHOOSE(MATCH(BR$5,$B$10:$E$10,0),$B927,$C927,$D927,$E927)*BR$6+BR927*BR$7&lt;BR$2,BR$3*BR$4,0)</f>
        <v>0</v>
      </c>
      <c r="FL927" s="0" t="n">
        <f aca="false">IF(CHOOSE(MATCH(BS$5,$B$10:$E$10,0),$B927,$C927,$D927,$E927)*BS$6+BS927*BS$7&lt;BS$2,BS$3*BS$4,0)</f>
        <v>0</v>
      </c>
      <c r="FM927" s="0" t="n">
        <f aca="false">IF(CHOOSE(MATCH(BT$5,$B$10:$E$10,0),$B927,$C927,$D927,$E927)*BT$6+BT927*BT$7&lt;BT$2,BT$3*BT$4,0)</f>
        <v>0</v>
      </c>
      <c r="FN927" s="0" t="n">
        <f aca="false">IF(CHOOSE(MATCH(BU$5,$B$10:$E$10,0),$B927,$C927,$D927,$E927)*BU$6+BU927*BU$7&lt;BU$2,BU$3*BU$4,0)</f>
        <v>0</v>
      </c>
      <c r="FO927" s="0" t="n">
        <f aca="false">IF(CHOOSE(MATCH(BV$5,$B$10:$E$10,0),$B927,$C927,$D927,$E927)*BV$6+BV927*BV$7&lt;BV$2,BV$3*BV$4,0)</f>
        <v>0</v>
      </c>
      <c r="FP927" s="0" t="n">
        <f aca="false">IF(CHOOSE(MATCH(BW$5,$B$10:$E$10,0),$B927,$C927,$D927,$E927)*BW$6+BW927*BW$7&lt;BW$2,BW$3*BW$4,0)</f>
        <v>0</v>
      </c>
      <c r="FQ927" s="0" t="n">
        <f aca="false">IF(CHOOSE(MATCH(BX$5,$B$10:$E$10,0),$B927,$C927,$D927,$E927)*BX$6+BX927*BX$7&lt;BX$2,BX$3*BX$4,0)</f>
        <v>0</v>
      </c>
      <c r="FR927" s="0" t="n">
        <f aca="false">IF(CHOOSE(MATCH(BY$5,$B$10:$E$10,0),$B927,$C927,$D927,$E927)*BY$6+BY927*BY$7&lt;BY$2,BY$3*BY$4,0)</f>
        <v>0</v>
      </c>
      <c r="FS927" s="0" t="n">
        <f aca="false">IF(CHOOSE(MATCH(BZ$5,$B$10:$E$10,0),$B927,$C927,$D927,$E927)*BZ$6+BZ927*BZ$7&lt;BZ$2,BZ$3*BZ$4,0)</f>
        <v>0</v>
      </c>
      <c r="FT927" s="0" t="n">
        <f aca="false">IF(CHOOSE(MATCH(CA$5,$B$10:$E$10,0),$B927,$C927,$D927,$E927)*CA$6+CA927*CA$7&lt;CA$2,CA$3*CA$4,0)</f>
        <v>0</v>
      </c>
      <c r="FU927" s="0" t="n">
        <f aca="false">IF(CHOOSE(MATCH(CB$5,$B$10:$E$10,0),$B927,$C927,$D927,$E927)*CB$6+CB927*CB$7&lt;CB$2,CB$3*CB$4,0)</f>
        <v>0</v>
      </c>
      <c r="FV927" s="0" t="n">
        <f aca="false">IF(CHOOSE(MATCH(CC$5,$B$10:$E$10,0),$B927,$C927,$D927,$E927)*CC$6+CC927*CC$7&lt;CC$2,CC$3*CC$4,0)</f>
        <v>0</v>
      </c>
      <c r="FW927" s="0" t="n">
        <f aca="false">IF(CHOOSE(MATCH(CD$5,$B$10:$E$10,0),$B927,$C927,$D927,$E927)*CD$6+CD927*CD$7&lt;CD$2,CD$3*CD$4,0)</f>
        <v>0</v>
      </c>
      <c r="FX927" s="0" t="n">
        <f aca="false">IF(CHOOSE(MATCH(CE$5,$B$10:$E$10,0),$B927,$C927,$D927,$E927)*CE$6+CE927*CE$7&lt;CE$2,CE$3*CE$4,0)</f>
        <v>0</v>
      </c>
      <c r="FY927" s="0" t="n">
        <f aca="false">IF(CHOOSE(MATCH(CF$5,$B$10:$E$10,0),$B927,$C927,$D927,$E927)*CF$6+CF927*CF$7&lt;CF$2,CF$3*CF$4,0)</f>
        <v>0</v>
      </c>
      <c r="FZ927" s="0" t="n">
        <f aca="false">IF(CHOOSE(MATCH(CG$5,$B$10:$E$10,0),$B927,$C927,$D927,$E927)*CG$6+CG927*CG$7&lt;CG$2,CG$3*CG$4,0)</f>
        <v>0</v>
      </c>
      <c r="GA927" s="0" t="n">
        <f aca="false">IF(CHOOSE(MATCH(CH$5,$B$10:$E$10,0),$B927,$C927,$D927,$E927)*CH$6+CH927*CH$7&lt;CH$2,CH$3*CH$4,0)</f>
        <v>0</v>
      </c>
      <c r="GB927" s="0" t="n">
        <f aca="false">IF(CHOOSE(MATCH(CI$5,$B$10:$E$10,0),$B927,$C927,$D927,$E927)*CI$6+CI927*CI$7&lt;CI$2,CI$3*CI$4,0)</f>
        <v>0</v>
      </c>
      <c r="GC927" s="0" t="n">
        <f aca="false">IF(CHOOSE(MATCH(CJ$5,$B$10:$E$10,0),$B927,$C927,$D927,$E927)*CJ$6+CJ927*CJ$7&lt;CJ$2,CJ$3*CJ$4,0)</f>
        <v>0</v>
      </c>
      <c r="GD927" s="0" t="n">
        <f aca="false">IF(CHOOSE(MATCH(CK$5,$B$10:$E$10,0),$B927,$C927,$D927,$E927)*CK$6+CK927*CK$7&lt;CK$2,CK$3*CK$4,0)</f>
        <v>0</v>
      </c>
      <c r="GE927" s="0" t="n">
        <f aca="false">IF(CHOOSE(MATCH(CL$5,$B$10:$E$10,0),$B927,$C927,$D927,$E927)*CL$6+CL927*CL$7&lt;CL$2,CL$3*CL$4,0)</f>
        <v>0</v>
      </c>
      <c r="GF927" s="0" t="n">
        <f aca="false">IF(CHOOSE(MATCH(CM$5,$B$10:$E$10,0),$B927,$C927,$D927,$E927)*CM$6+CM927*CM$7&lt;CM$2,CM$3*CM$4,0)</f>
        <v>0</v>
      </c>
      <c r="GG927" s="0" t="n">
        <f aca="false">IF(CHOOSE(MATCH(CN$5,$B$10:$E$10,0),$B927,$C927,$D927,$E927)*CN$6+CN927*CN$7&lt;CN$2,CN$3*CN$4,0)</f>
        <v>0</v>
      </c>
      <c r="GH927" s="0" t="n">
        <f aca="false">IF(CHOOSE(MATCH(CO$5,$B$10:$E$10,0),$B927,$C927,$D927,$E927)*CO$6+CO927*CO$7&lt;CO$2,CO$3*CO$4,0)</f>
        <v>0</v>
      </c>
      <c r="GI927" s="0" t="n">
        <f aca="false">IF(CHOOSE(MATCH(CP$5,$B$10:$E$10,0),$B927,$C927,$D927,$E927)*CP$6+CP927*CP$7&lt;CP$2,CP$3*CP$4,0)</f>
        <v>0</v>
      </c>
      <c r="GJ927" s="0" t="n">
        <f aca="false">IF(CHOOSE(MATCH(CQ$5,$B$10:$E$10,0),$B927,$C927,$D927,$E927)*CQ$6+CQ927*CQ$7&lt;CQ$2,CQ$3*CQ$4,0)</f>
        <v>0</v>
      </c>
      <c r="GK927" s="0" t="n">
        <f aca="false">IF(CHOOSE(MATCH(CR$5,$B$10:$E$10,0),$B927,$C927,$D927,$E927)*CR$6+CR927*CR$7&lt;CR$2,CR$3*CR$4,0)</f>
        <v>0</v>
      </c>
      <c r="GL927" s="0" t="n">
        <f aca="false">IF(CHOOSE(MATCH(CS$5,$B$10:$E$10,0),$B927,$C927,$D927,$E927)*CS$6+CS927*CS$7&lt;CS$2,CS$3*CS$4,0)</f>
        <v>0</v>
      </c>
      <c r="GM927" s="0" t="n">
        <f aca="false">IF(CHOOSE(MATCH(CT$5,$B$10:$E$10,0),$B927,$C927,$D927,$E927)*CT$6+CT927*CT$7&lt;CT$2,CT$3*CT$4,0)</f>
        <v>0</v>
      </c>
      <c r="GN927" s="0" t="n">
        <f aca="false">IF(CHOOSE(MATCH(CU$5,$B$10:$E$10,0),$B927,$C927,$D927,$E927)*CU$6+CU927*CU$7&lt;CU$2,CU$3*CU$4,0)</f>
        <v>0</v>
      </c>
      <c r="GO927" s="0" t="n">
        <f aca="false">IF(CHOOSE(MATCH(CV$5,$B$10:$E$10,0),$B927,$C927,$D927,$E927)*CV$6+CV927*CV$7&lt;CV$2,CV$3*CV$4,0)</f>
        <v>0</v>
      </c>
      <c r="GP927" s="0" t="n">
        <f aca="false">IF(CHOOSE(MATCH(CW$5,$B$10:$E$10,0),$B927,$C927,$D927,$E927)*CW$6+CW927*CW$7&lt;CW$2,CW$3*CW$4,0)</f>
        <v>0</v>
      </c>
      <c r="GQ927" s="0" t="n">
        <f aca="false">IF(CHOOSE(MATCH(CX$5,$B$10:$E$10,0),$B927,$C927,$D927,$E927)*CX$6+CX927*CX$7&lt;CX$2,CX$3*CX$4,0)</f>
        <v>0</v>
      </c>
      <c r="GS927" s="0" t="n">
        <f aca="false">SUM(CZ927:GQ927)</f>
        <v>0</v>
      </c>
      <c r="GT927" s="0" t="n">
        <f aca="false">IF(GS927&gt;$GS$6,1,0)</f>
        <v>0</v>
      </c>
    </row>
    <row r="928" customFormat="false" ht="14" hidden="false" customHeight="false" outlineLevel="0" collapsed="false">
      <c r="A928" s="0" t="n">
        <v>918</v>
      </c>
      <c r="B928" s="0" t="n">
        <v>0.457802818412936</v>
      </c>
      <c r="C928" s="0" t="n">
        <v>1.05884371664739</v>
      </c>
      <c r="D928" s="0" t="n">
        <v>-0.526679639460372</v>
      </c>
      <c r="E928" s="0" t="n">
        <v>0.0113354028661531</v>
      </c>
      <c r="G928" s="0" t="n">
        <v>0.629333953838795</v>
      </c>
      <c r="H928" s="0" t="n">
        <v>0.290642674372066</v>
      </c>
      <c r="I928" s="0" t="n">
        <v>0.692730282025877</v>
      </c>
      <c r="J928" s="0" t="n">
        <v>-1.5971454558894</v>
      </c>
      <c r="K928" s="0" t="n">
        <v>-0.490647380502196</v>
      </c>
      <c r="L928" s="0" t="n">
        <v>0.253094185609371</v>
      </c>
      <c r="M928" s="0" t="n">
        <v>-0.0195461780094774</v>
      </c>
      <c r="N928" s="0" t="n">
        <v>-0.666802861815086</v>
      </c>
      <c r="O928" s="0" t="n">
        <v>-1.74388333107345</v>
      </c>
      <c r="P928" s="0" t="n">
        <v>0.94735923994449</v>
      </c>
      <c r="Q928" s="0" t="n">
        <v>-0.170302882906981</v>
      </c>
      <c r="R928" s="0" t="n">
        <v>1.63410277309595</v>
      </c>
      <c r="S928" s="0" t="n">
        <v>-0.761899627832463</v>
      </c>
      <c r="T928" s="0" t="n">
        <v>3.20666003972292</v>
      </c>
      <c r="U928" s="0" t="n">
        <v>-0.976274350250606</v>
      </c>
      <c r="V928" s="0" t="n">
        <v>0.898751295608236</v>
      </c>
      <c r="W928" s="0" t="n">
        <v>-1.78411937667988</v>
      </c>
      <c r="X928" s="0" t="n">
        <v>0.00830027602205519</v>
      </c>
      <c r="Y928" s="0" t="n">
        <v>-0.690979504724965</v>
      </c>
      <c r="Z928" s="0" t="n">
        <v>0.00677005118632223</v>
      </c>
      <c r="AA928" s="0" t="n">
        <v>-1.42958469950827</v>
      </c>
      <c r="AB928" s="0" t="n">
        <v>-0.176903540705098</v>
      </c>
      <c r="AC928" s="0" t="n">
        <v>-0.536208517587511</v>
      </c>
      <c r="AD928" s="0" t="n">
        <v>1.86838406079914</v>
      </c>
      <c r="AE928" s="0" t="n">
        <v>-0.0405168520956067</v>
      </c>
      <c r="AF928" s="0" t="n">
        <v>0.804100181994727</v>
      </c>
      <c r="AG928" s="0" t="n">
        <v>-0.0846694092615508</v>
      </c>
      <c r="AH928" s="0" t="n">
        <v>0.609870767220855</v>
      </c>
      <c r="AI928" s="0" t="n">
        <v>-0.41611201595515</v>
      </c>
      <c r="AJ928" s="0" t="n">
        <v>2.04274329007603</v>
      </c>
      <c r="AK928" s="0" t="n">
        <v>-1.00552142612287</v>
      </c>
      <c r="AL928" s="0" t="n">
        <v>-0.538417452844442</v>
      </c>
      <c r="AM928" s="0" t="n">
        <v>-0.123668542073574</v>
      </c>
      <c r="AN928" s="0" t="n">
        <v>-1.94158928934485</v>
      </c>
      <c r="AO928" s="0" t="n">
        <v>-0.189817228601896</v>
      </c>
      <c r="AP928" s="0" t="n">
        <v>0.255544136962271</v>
      </c>
      <c r="AQ928" s="0" t="n">
        <v>-0.772888597566634</v>
      </c>
      <c r="AR928" s="0" t="n">
        <v>0.335880940838251</v>
      </c>
      <c r="AS928" s="0" t="n">
        <v>1.74109118233901</v>
      </c>
      <c r="AT928" s="0" t="n">
        <v>0.473033878733986</v>
      </c>
      <c r="AU928" s="0" t="n">
        <v>0.566847120353486</v>
      </c>
      <c r="AV928" s="0" t="n">
        <v>0.151161430039792</v>
      </c>
      <c r="AW928" s="0" t="n">
        <v>-1.60875970323104</v>
      </c>
      <c r="AX928" s="0" t="n">
        <v>-0.255148506767</v>
      </c>
      <c r="AY928" s="0" t="n">
        <v>0.332321405949187</v>
      </c>
      <c r="AZ928" s="0" t="n">
        <v>-0.270670170721132</v>
      </c>
      <c r="BA928" s="0" t="n">
        <v>-0.0887393980519846</v>
      </c>
      <c r="BB928" s="0" t="n">
        <v>-0.0396744326280896</v>
      </c>
      <c r="BC928" s="0" t="n">
        <v>-0.590634954278357</v>
      </c>
      <c r="BD928" s="0" t="n">
        <v>-0.894860932021402</v>
      </c>
      <c r="BE928" s="0" t="n">
        <v>0.172864247360849</v>
      </c>
      <c r="BF928" s="0" t="n">
        <v>0.485993041365873</v>
      </c>
      <c r="BG928" s="0" t="n">
        <v>-0.635968717688229</v>
      </c>
      <c r="BH928" s="0" t="n">
        <v>-1.6437752492493</v>
      </c>
      <c r="BI928" s="0" t="n">
        <v>0.607292349741329</v>
      </c>
      <c r="BJ928" s="0" t="n">
        <v>-0.500680243931129</v>
      </c>
      <c r="BK928" s="0" t="n">
        <v>-2.27022610488348</v>
      </c>
      <c r="BL928" s="0" t="n">
        <v>-0.804100181994727</v>
      </c>
      <c r="BM928" s="0" t="n">
        <v>-0.624586391495541</v>
      </c>
      <c r="BN928" s="0" t="n">
        <v>1.29926320369123</v>
      </c>
      <c r="BO928" s="0" t="n">
        <v>0.83676923168241</v>
      </c>
      <c r="BP928" s="0" t="n">
        <v>0.110496785055147</v>
      </c>
      <c r="BQ928" s="0" t="n">
        <v>1.73485659615835</v>
      </c>
      <c r="BR928" s="0" t="n">
        <v>-0.195974507732899</v>
      </c>
      <c r="BS928" s="0" t="n">
        <v>-0.177758465724764</v>
      </c>
      <c r="BT928" s="0" t="n">
        <v>-1.03643969850964</v>
      </c>
      <c r="BU928" s="0" t="n">
        <v>-0.121895027405117</v>
      </c>
      <c r="BV928" s="0" t="n">
        <v>0.229623537961743</v>
      </c>
      <c r="BW928" s="0" t="n">
        <v>-0.699064912623726</v>
      </c>
      <c r="BX928" s="0" t="n">
        <v>2.01112015929539</v>
      </c>
      <c r="BY928" s="0" t="n">
        <v>0.018628725229064</v>
      </c>
      <c r="BZ928" s="0" t="n">
        <v>0.810778146842495</v>
      </c>
      <c r="CA928" s="0" t="n">
        <v>0.195350366993807</v>
      </c>
      <c r="CB928" s="0" t="n">
        <v>-1.75412424141541</v>
      </c>
      <c r="CC928" s="0" t="n">
        <v>-0.0288059709419031</v>
      </c>
      <c r="CD928" s="0" t="n">
        <v>-0.705231286701746</v>
      </c>
      <c r="CE928" s="0" t="n">
        <v>-0.318126467391266</v>
      </c>
      <c r="CF928" s="0" t="n">
        <v>-0.692923549650004</v>
      </c>
      <c r="CG928" s="0" t="n">
        <v>2.10025064006913</v>
      </c>
      <c r="CH928" s="0" t="n">
        <v>0.634283878753195</v>
      </c>
      <c r="CI928" s="0" t="n">
        <v>-1.59060618898366</v>
      </c>
      <c r="CJ928" s="0" t="n">
        <v>-0.306559968521469</v>
      </c>
      <c r="CK928" s="0" t="n">
        <v>1.9674189388752</v>
      </c>
      <c r="CL928" s="0" t="n">
        <v>0.719030595064396</v>
      </c>
      <c r="CM928" s="0" t="n">
        <v>-0.412778717873152</v>
      </c>
      <c r="CN928" s="0" t="n">
        <v>-0.585268935537897</v>
      </c>
      <c r="CO928" s="0" t="n">
        <v>-0.0387558429792989</v>
      </c>
      <c r="CP928" s="0" t="n">
        <v>-0.758936948841438</v>
      </c>
      <c r="CQ928" s="0" t="n">
        <v>-0.980348886514548</v>
      </c>
      <c r="CR928" s="0" t="n">
        <v>0.522479695064249</v>
      </c>
      <c r="CS928" s="0" t="n">
        <v>-1.68724909599405</v>
      </c>
      <c r="CT928" s="0" t="n">
        <v>0.234888375416631</v>
      </c>
      <c r="CU928" s="0" t="n">
        <v>-0.395677943743067</v>
      </c>
      <c r="CV928" s="0" t="n">
        <v>1.56745500135003</v>
      </c>
      <c r="CW928" s="0" t="n">
        <v>1.94209860637784</v>
      </c>
      <c r="CX928" s="0" t="n">
        <v>0.734472678232123</v>
      </c>
      <c r="CZ928" s="0" t="n">
        <f aca="false">IF(CHOOSE(MATCH(G$5,$B$10:$E$10,0),$B928,$C928,$D928,$E928)*G$6+G928*G$7&lt;G$2,G$3*G$4,0)</f>
        <v>0</v>
      </c>
      <c r="DA928" s="0" t="n">
        <f aca="false">IF(CHOOSE(MATCH(H$5,$B$10:$E$10,0),$B928,$C928,$D928,$E928)*H$6+H928*H$7&lt;H$2,H$3*H$4,0)</f>
        <v>0</v>
      </c>
      <c r="DB928" s="0" t="n">
        <f aca="false">IF(CHOOSE(MATCH(I$5,$B$10:$E$10,0),$B928,$C928,$D928,$E928)*I$6+I928*I$7&lt;I$2,I$3*I$4,0)</f>
        <v>0</v>
      </c>
      <c r="DC928" s="0" t="n">
        <f aca="false">IF(CHOOSE(MATCH(J$5,$B$10:$E$10,0),$B928,$C928,$D928,$E928)*J$6+J928*J$7&lt;J$2,J$3*J$4,0)</f>
        <v>0</v>
      </c>
      <c r="DD928" s="0" t="n">
        <f aca="false">IF(CHOOSE(MATCH(K$5,$B$10:$E$10,0),$B928,$C928,$D928,$E928)*K$6+K928*K$7&lt;K$2,K$3*K$4,0)</f>
        <v>0</v>
      </c>
      <c r="DE928" s="0" t="n">
        <f aca="false">IF(CHOOSE(MATCH(L$5,$B$10:$E$10,0),$B928,$C928,$D928,$E928)*L$6+L928*L$7&lt;L$2,L$3*L$4,0)</f>
        <v>0</v>
      </c>
      <c r="DF928" s="0" t="n">
        <f aca="false">IF(CHOOSE(MATCH(M$5,$B$10:$E$10,0),$B928,$C928,$D928,$E928)*M$6+M928*M$7&lt;M$2,M$3*M$4,0)</f>
        <v>0</v>
      </c>
      <c r="DG928" s="0" t="n">
        <f aca="false">IF(CHOOSE(MATCH(N$5,$B$10:$E$10,0),$B928,$C928,$D928,$E928)*N$6+N928*N$7&lt;N$2,N$3*N$4,0)</f>
        <v>0</v>
      </c>
      <c r="DH928" s="0" t="n">
        <f aca="false">IF(CHOOSE(MATCH(O$5,$B$10:$E$10,0),$B928,$C928,$D928,$E928)*O$6+O928*O$7&lt;O$2,O$3*O$4,0)</f>
        <v>0</v>
      </c>
      <c r="DI928" s="0" t="n">
        <f aca="false">IF(CHOOSE(MATCH(P$5,$B$10:$E$10,0),$B928,$C928,$D928,$E928)*P$6+P928*P$7&lt;P$2,P$3*P$4,0)</f>
        <v>0</v>
      </c>
      <c r="DJ928" s="0" t="n">
        <f aca="false">IF(CHOOSE(MATCH(Q$5,$B$10:$E$10,0),$B928,$C928,$D928,$E928)*Q$6+Q928*Q$7&lt;Q$2,Q$3*Q$4,0)</f>
        <v>0</v>
      </c>
      <c r="DK928" s="0" t="n">
        <f aca="false">IF(CHOOSE(MATCH(R$5,$B$10:$E$10,0),$B928,$C928,$D928,$E928)*R$6+R928*R$7&lt;R$2,R$3*R$4,0)</f>
        <v>0</v>
      </c>
      <c r="DL928" s="0" t="n">
        <f aca="false">IF(CHOOSE(MATCH(S$5,$B$10:$E$10,0),$B928,$C928,$D928,$E928)*S$6+S928*S$7&lt;S$2,S$3*S$4,0)</f>
        <v>0</v>
      </c>
      <c r="DM928" s="0" t="n">
        <f aca="false">IF(CHOOSE(MATCH(T$5,$B$10:$E$10,0),$B928,$C928,$D928,$E928)*T$6+T928*T$7&lt;T$2,T$3*T$4,0)</f>
        <v>0</v>
      </c>
      <c r="DN928" s="0" t="n">
        <f aca="false">IF(CHOOSE(MATCH(U$5,$B$10:$E$10,0),$B928,$C928,$D928,$E928)*U$6+U928*U$7&lt;U$2,U$3*U$4,0)</f>
        <v>0</v>
      </c>
      <c r="DO928" s="0" t="n">
        <f aca="false">IF(CHOOSE(MATCH(V$5,$B$10:$E$10,0),$B928,$C928,$D928,$E928)*V$6+V928*V$7&lt;V$2,V$3*V$4,0)</f>
        <v>0</v>
      </c>
      <c r="DP928" s="0" t="n">
        <f aca="false">IF(CHOOSE(MATCH(W$5,$B$10:$E$10,0),$B928,$C928,$D928,$E928)*W$6+W928*W$7&lt;W$2,W$3*W$4,0)</f>
        <v>0</v>
      </c>
      <c r="DQ928" s="0" t="n">
        <f aca="false">IF(CHOOSE(MATCH(X$5,$B$10:$E$10,0),$B928,$C928,$D928,$E928)*X$6+X928*X$7&lt;X$2,X$3*X$4,0)</f>
        <v>0</v>
      </c>
      <c r="DR928" s="0" t="n">
        <f aca="false">IF(CHOOSE(MATCH(Y$5,$B$10:$E$10,0),$B928,$C928,$D928,$E928)*Y$6+Y928*Y$7&lt;Y$2,Y$3*Y$4,0)</f>
        <v>0</v>
      </c>
      <c r="DS928" s="0" t="n">
        <f aca="false">IF(CHOOSE(MATCH(Z$5,$B$10:$E$10,0),$B928,$C928,$D928,$E928)*Z$6+Z928*Z$7&lt;Z$2,Z$3*Z$4,0)</f>
        <v>0</v>
      </c>
      <c r="DT928" s="0" t="n">
        <f aca="false">IF(CHOOSE(MATCH(AA$5,$B$10:$E$10,0),$B928,$C928,$D928,$E928)*AA$6+AA928*AA$7&lt;AA$2,AA$3*AA$4,0)</f>
        <v>0</v>
      </c>
      <c r="DU928" s="0" t="n">
        <f aca="false">IF(CHOOSE(MATCH(AB$5,$B$10:$E$10,0),$B928,$C928,$D928,$E928)*AB$6+AB928*AB$7&lt;AB$2,AB$3*AB$4,0)</f>
        <v>0</v>
      </c>
      <c r="DV928" s="0" t="n">
        <f aca="false">IF(CHOOSE(MATCH(AC$5,$B$10:$E$10,0),$B928,$C928,$D928,$E928)*AC$6+AC928*AC$7&lt;AC$2,AC$3*AC$4,0)</f>
        <v>0</v>
      </c>
      <c r="DW928" s="0" t="n">
        <f aca="false">IF(CHOOSE(MATCH(AD$5,$B$10:$E$10,0),$B928,$C928,$D928,$E928)*AD$6+AD928*AD$7&lt;AD$2,AD$3*AD$4,0)</f>
        <v>0</v>
      </c>
      <c r="DX928" s="0" t="n">
        <f aca="false">IF(CHOOSE(MATCH(AE$5,$B$10:$E$10,0),$B928,$C928,$D928,$E928)*AE$6+AE928*AE$7&lt;AE$2,AE$3*AE$4,0)</f>
        <v>0</v>
      </c>
      <c r="DY928" s="0" t="n">
        <f aca="false">IF(CHOOSE(MATCH(AF$5,$B$10:$E$10,0),$B928,$C928,$D928,$E928)*AF$6+AF928*AF$7&lt;AF$2,AF$3*AF$4,0)</f>
        <v>0</v>
      </c>
      <c r="DZ928" s="0" t="n">
        <f aca="false">IF(CHOOSE(MATCH(AG$5,$B$10:$E$10,0),$B928,$C928,$D928,$E928)*AG$6+AG928*AG$7&lt;AG$2,AG$3*AG$4,0)</f>
        <v>0</v>
      </c>
      <c r="EA928" s="0" t="n">
        <f aca="false">IF(CHOOSE(MATCH(AH$5,$B$10:$E$10,0),$B928,$C928,$D928,$E928)*AH$6+AH928*AH$7&lt;AH$2,AH$3*AH$4,0)</f>
        <v>0</v>
      </c>
      <c r="EB928" s="0" t="n">
        <f aca="false">IF(CHOOSE(MATCH(AI$5,$B$10:$E$10,0),$B928,$C928,$D928,$E928)*AI$6+AI928*AI$7&lt;AI$2,AI$3*AI$4,0)</f>
        <v>0</v>
      </c>
      <c r="EC928" s="0" t="n">
        <f aca="false">IF(CHOOSE(MATCH(AJ$5,$B$10:$E$10,0),$B928,$C928,$D928,$E928)*AJ$6+AJ928*AJ$7&lt;AJ$2,AJ$3*AJ$4,0)</f>
        <v>0</v>
      </c>
      <c r="ED928" s="0" t="n">
        <f aca="false">IF(CHOOSE(MATCH(AK$5,$B$10:$E$10,0),$B928,$C928,$D928,$E928)*AK$6+AK928*AK$7&lt;AK$2,AK$3*AK$4,0)</f>
        <v>0</v>
      </c>
      <c r="EE928" s="0" t="n">
        <f aca="false">IF(CHOOSE(MATCH(AL$5,$B$10:$E$10,0),$B928,$C928,$D928,$E928)*AL$6+AL928*AL$7&lt;AL$2,AL$3*AL$4,0)</f>
        <v>0</v>
      </c>
      <c r="EF928" s="0" t="n">
        <f aca="false">IF(CHOOSE(MATCH(AM$5,$B$10:$E$10,0),$B928,$C928,$D928,$E928)*AM$6+AM928*AM$7&lt;AM$2,AM$3*AM$4,0)</f>
        <v>0</v>
      </c>
      <c r="EG928" s="0" t="n">
        <f aca="false">IF(CHOOSE(MATCH(AN$5,$B$10:$E$10,0),$B928,$C928,$D928,$E928)*AN$6+AN928*AN$7&lt;AN$2,AN$3*AN$4,0)</f>
        <v>0</v>
      </c>
      <c r="EH928" s="0" t="n">
        <f aca="false">IF(CHOOSE(MATCH(AO$5,$B$10:$E$10,0),$B928,$C928,$D928,$E928)*AO$6+AO928*AO$7&lt;AO$2,AO$3*AO$4,0)</f>
        <v>0</v>
      </c>
      <c r="EI928" s="0" t="n">
        <f aca="false">IF(CHOOSE(MATCH(AP$5,$B$10:$E$10,0),$B928,$C928,$D928,$E928)*AP$6+AP928*AP$7&lt;AP$2,AP$3*AP$4,0)</f>
        <v>0</v>
      </c>
      <c r="EJ928" s="0" t="n">
        <f aca="false">IF(CHOOSE(MATCH(AQ$5,$B$10:$E$10,0),$B928,$C928,$D928,$E928)*AQ$6+AQ928*AQ$7&lt;AQ$2,AQ$3*AQ$4,0)</f>
        <v>0</v>
      </c>
      <c r="EK928" s="0" t="n">
        <f aca="false">IF(CHOOSE(MATCH(AR$5,$B$10:$E$10,0),$B928,$C928,$D928,$E928)*AR$6+AR928*AR$7&lt;AR$2,AR$3*AR$4,0)</f>
        <v>0</v>
      </c>
      <c r="EL928" s="0" t="n">
        <f aca="false">IF(CHOOSE(MATCH(AS$5,$B$10:$E$10,0),$B928,$C928,$D928,$E928)*AS$6+AS928*AS$7&lt;AS$2,AS$3*AS$4,0)</f>
        <v>0</v>
      </c>
      <c r="EM928" s="0" t="n">
        <f aca="false">IF(CHOOSE(MATCH(AT$5,$B$10:$E$10,0),$B928,$C928,$D928,$E928)*AT$6+AT928*AT$7&lt;AT$2,AT$3*AT$4,0)</f>
        <v>0</v>
      </c>
      <c r="EN928" s="0" t="n">
        <f aca="false">IF(CHOOSE(MATCH(AU$5,$B$10:$E$10,0),$B928,$C928,$D928,$E928)*AU$6+AU928*AU$7&lt;AU$2,AU$3*AU$4,0)</f>
        <v>0</v>
      </c>
      <c r="EO928" s="0" t="n">
        <f aca="false">IF(CHOOSE(MATCH(AV$5,$B$10:$E$10,0),$B928,$C928,$D928,$E928)*AV$6+AV928*AV$7&lt;AV$2,AV$3*AV$4,0)</f>
        <v>0</v>
      </c>
      <c r="EP928" s="0" t="n">
        <f aca="false">IF(CHOOSE(MATCH(AW$5,$B$10:$E$10,0),$B928,$C928,$D928,$E928)*AW$6+AW928*AW$7&lt;AW$2,AW$3*AW$4,0)</f>
        <v>0</v>
      </c>
      <c r="EQ928" s="0" t="n">
        <f aca="false">IF(CHOOSE(MATCH(AX$5,$B$10:$E$10,0),$B928,$C928,$D928,$E928)*AX$6+AX928*AX$7&lt;AX$2,AX$3*AX$4,0)</f>
        <v>0</v>
      </c>
      <c r="ER928" s="0" t="n">
        <f aca="false">IF(CHOOSE(MATCH(AY$5,$B$10:$E$10,0),$B928,$C928,$D928,$E928)*AY$6+AY928*AY$7&lt;AY$2,AY$3*AY$4,0)</f>
        <v>0</v>
      </c>
      <c r="ES928" s="0" t="n">
        <f aca="false">IF(CHOOSE(MATCH(AZ$5,$B$10:$E$10,0),$B928,$C928,$D928,$E928)*AZ$6+AZ928*AZ$7&lt;AZ$2,AZ$3*AZ$4,0)</f>
        <v>0</v>
      </c>
      <c r="ET928" s="0" t="n">
        <f aca="false">IF(CHOOSE(MATCH(BA$5,$B$10:$E$10,0),$B928,$C928,$D928,$E928)*BA$6+BA928*BA$7&lt;BA$2,BA$3*BA$4,0)</f>
        <v>0</v>
      </c>
      <c r="EU928" s="0" t="n">
        <f aca="false">IF(CHOOSE(MATCH(BB$5,$B$10:$E$10,0),$B928,$C928,$D928,$E928)*BB$6+BB928*BB$7&lt;BB$2,BB$3*BB$4,0)</f>
        <v>0</v>
      </c>
      <c r="EV928" s="0" t="n">
        <f aca="false">IF(CHOOSE(MATCH(BC$5,$B$10:$E$10,0),$B928,$C928,$D928,$E928)*BC$6+BC928*BC$7&lt;BC$2,BC$3*BC$4,0)</f>
        <v>0</v>
      </c>
      <c r="EW928" s="0" t="n">
        <f aca="false">IF(CHOOSE(MATCH(BD$5,$B$10:$E$10,0),$B928,$C928,$D928,$E928)*BD$6+BD928*BD$7&lt;BD$2,BD$3*BD$4,0)</f>
        <v>0</v>
      </c>
      <c r="EX928" s="0" t="n">
        <f aca="false">IF(CHOOSE(MATCH(BE$5,$B$10:$E$10,0),$B928,$C928,$D928,$E928)*BE$6+BE928*BE$7&lt;BE$2,BE$3*BE$4,0)</f>
        <v>0</v>
      </c>
      <c r="EY928" s="0" t="n">
        <f aca="false">IF(CHOOSE(MATCH(BF$5,$B$10:$E$10,0),$B928,$C928,$D928,$E928)*BF$6+BF928*BF$7&lt;BF$2,BF$3*BF$4,0)</f>
        <v>0</v>
      </c>
      <c r="EZ928" s="0" t="n">
        <f aca="false">IF(CHOOSE(MATCH(BG$5,$B$10:$E$10,0),$B928,$C928,$D928,$E928)*BG$6+BG928*BG$7&lt;BG$2,BG$3*BG$4,0)</f>
        <v>0</v>
      </c>
      <c r="FA928" s="0" t="n">
        <f aca="false">IF(CHOOSE(MATCH(BH$5,$B$10:$E$10,0),$B928,$C928,$D928,$E928)*BH$6+BH928*BH$7&lt;BH$2,BH$3*BH$4,0)</f>
        <v>0</v>
      </c>
      <c r="FB928" s="0" t="n">
        <f aca="false">IF(CHOOSE(MATCH(BI$5,$B$10:$E$10,0),$B928,$C928,$D928,$E928)*BI$6+BI928*BI$7&lt;BI$2,BI$3*BI$4,0)</f>
        <v>0</v>
      </c>
      <c r="FC928" s="0" t="n">
        <f aca="false">IF(CHOOSE(MATCH(BJ$5,$B$10:$E$10,0),$B928,$C928,$D928,$E928)*BJ$6+BJ928*BJ$7&lt;BJ$2,BJ$3*BJ$4,0)</f>
        <v>0</v>
      </c>
      <c r="FD928" s="0" t="n">
        <f aca="false">IF(CHOOSE(MATCH(BK$5,$B$10:$E$10,0),$B928,$C928,$D928,$E928)*BK$6+BK928*BK$7&lt;BK$2,BK$3*BK$4,0)</f>
        <v>0.5</v>
      </c>
      <c r="FE928" s="0" t="n">
        <f aca="false">IF(CHOOSE(MATCH(BL$5,$B$10:$E$10,0),$B928,$C928,$D928,$E928)*BL$6+BL928*BL$7&lt;BL$2,BL$3*BL$4,0)</f>
        <v>0</v>
      </c>
      <c r="FF928" s="0" t="n">
        <f aca="false">IF(CHOOSE(MATCH(BM$5,$B$10:$E$10,0),$B928,$C928,$D928,$E928)*BM$6+BM928*BM$7&lt;BM$2,BM$3*BM$4,0)</f>
        <v>0</v>
      </c>
      <c r="FG928" s="0" t="n">
        <f aca="false">IF(CHOOSE(MATCH(BN$5,$B$10:$E$10,0),$B928,$C928,$D928,$E928)*BN$6+BN928*BN$7&lt;BN$2,BN$3*BN$4,0)</f>
        <v>0</v>
      </c>
      <c r="FH928" s="0" t="n">
        <f aca="false">IF(CHOOSE(MATCH(BO$5,$B$10:$E$10,0),$B928,$C928,$D928,$E928)*BO$6+BO928*BO$7&lt;BO$2,BO$3*BO$4,0)</f>
        <v>0</v>
      </c>
      <c r="FI928" s="0" t="n">
        <f aca="false">IF(CHOOSE(MATCH(BP$5,$B$10:$E$10,0),$B928,$C928,$D928,$E928)*BP$6+BP928*BP$7&lt;BP$2,BP$3*BP$4,0)</f>
        <v>0</v>
      </c>
      <c r="FJ928" s="0" t="n">
        <f aca="false">IF(CHOOSE(MATCH(BQ$5,$B$10:$E$10,0),$B928,$C928,$D928,$E928)*BQ$6+BQ928*BQ$7&lt;BQ$2,BQ$3*BQ$4,0)</f>
        <v>0</v>
      </c>
      <c r="FK928" s="0" t="n">
        <f aca="false">IF(CHOOSE(MATCH(BR$5,$B$10:$E$10,0),$B928,$C928,$D928,$E928)*BR$6+BR928*BR$7&lt;BR$2,BR$3*BR$4,0)</f>
        <v>0</v>
      </c>
      <c r="FL928" s="0" t="n">
        <f aca="false">IF(CHOOSE(MATCH(BS$5,$B$10:$E$10,0),$B928,$C928,$D928,$E928)*BS$6+BS928*BS$7&lt;BS$2,BS$3*BS$4,0)</f>
        <v>0</v>
      </c>
      <c r="FM928" s="0" t="n">
        <f aca="false">IF(CHOOSE(MATCH(BT$5,$B$10:$E$10,0),$B928,$C928,$D928,$E928)*BT$6+BT928*BT$7&lt;BT$2,BT$3*BT$4,0)</f>
        <v>0</v>
      </c>
      <c r="FN928" s="0" t="n">
        <f aca="false">IF(CHOOSE(MATCH(BU$5,$B$10:$E$10,0),$B928,$C928,$D928,$E928)*BU$6+BU928*BU$7&lt;BU$2,BU$3*BU$4,0)</f>
        <v>0</v>
      </c>
      <c r="FO928" s="0" t="n">
        <f aca="false">IF(CHOOSE(MATCH(BV$5,$B$10:$E$10,0),$B928,$C928,$D928,$E928)*BV$6+BV928*BV$7&lt;BV$2,BV$3*BV$4,0)</f>
        <v>0</v>
      </c>
      <c r="FP928" s="0" t="n">
        <f aca="false">IF(CHOOSE(MATCH(BW$5,$B$10:$E$10,0),$B928,$C928,$D928,$E928)*BW$6+BW928*BW$7&lt;BW$2,BW$3*BW$4,0)</f>
        <v>0</v>
      </c>
      <c r="FQ928" s="0" t="n">
        <f aca="false">IF(CHOOSE(MATCH(BX$5,$B$10:$E$10,0),$B928,$C928,$D928,$E928)*BX$6+BX928*BX$7&lt;BX$2,BX$3*BX$4,0)</f>
        <v>0</v>
      </c>
      <c r="FR928" s="0" t="n">
        <f aca="false">IF(CHOOSE(MATCH(BY$5,$B$10:$E$10,0),$B928,$C928,$D928,$E928)*BY$6+BY928*BY$7&lt;BY$2,BY$3*BY$4,0)</f>
        <v>0</v>
      </c>
      <c r="FS928" s="0" t="n">
        <f aca="false">IF(CHOOSE(MATCH(BZ$5,$B$10:$E$10,0),$B928,$C928,$D928,$E928)*BZ$6+BZ928*BZ$7&lt;BZ$2,BZ$3*BZ$4,0)</f>
        <v>0</v>
      </c>
      <c r="FT928" s="0" t="n">
        <f aca="false">IF(CHOOSE(MATCH(CA$5,$B$10:$E$10,0),$B928,$C928,$D928,$E928)*CA$6+CA928*CA$7&lt;CA$2,CA$3*CA$4,0)</f>
        <v>0</v>
      </c>
      <c r="FU928" s="0" t="n">
        <f aca="false">IF(CHOOSE(MATCH(CB$5,$B$10:$E$10,0),$B928,$C928,$D928,$E928)*CB$6+CB928*CB$7&lt;CB$2,CB$3*CB$4,0)</f>
        <v>0</v>
      </c>
      <c r="FV928" s="0" t="n">
        <f aca="false">IF(CHOOSE(MATCH(CC$5,$B$10:$E$10,0),$B928,$C928,$D928,$E928)*CC$6+CC928*CC$7&lt;CC$2,CC$3*CC$4,0)</f>
        <v>0</v>
      </c>
      <c r="FW928" s="0" t="n">
        <f aca="false">IF(CHOOSE(MATCH(CD$5,$B$10:$E$10,0),$B928,$C928,$D928,$E928)*CD$6+CD928*CD$7&lt;CD$2,CD$3*CD$4,0)</f>
        <v>0</v>
      </c>
      <c r="FX928" s="0" t="n">
        <f aca="false">IF(CHOOSE(MATCH(CE$5,$B$10:$E$10,0),$B928,$C928,$D928,$E928)*CE$6+CE928*CE$7&lt;CE$2,CE$3*CE$4,0)</f>
        <v>0</v>
      </c>
      <c r="FY928" s="0" t="n">
        <f aca="false">IF(CHOOSE(MATCH(CF$5,$B$10:$E$10,0),$B928,$C928,$D928,$E928)*CF$6+CF928*CF$7&lt;CF$2,CF$3*CF$4,0)</f>
        <v>0</v>
      </c>
      <c r="FZ928" s="0" t="n">
        <f aca="false">IF(CHOOSE(MATCH(CG$5,$B$10:$E$10,0),$B928,$C928,$D928,$E928)*CG$6+CG928*CG$7&lt;CG$2,CG$3*CG$4,0)</f>
        <v>0</v>
      </c>
      <c r="GA928" s="0" t="n">
        <f aca="false">IF(CHOOSE(MATCH(CH$5,$B$10:$E$10,0),$B928,$C928,$D928,$E928)*CH$6+CH928*CH$7&lt;CH$2,CH$3*CH$4,0)</f>
        <v>0</v>
      </c>
      <c r="GB928" s="0" t="n">
        <f aca="false">IF(CHOOSE(MATCH(CI$5,$B$10:$E$10,0),$B928,$C928,$D928,$E928)*CI$6+CI928*CI$7&lt;CI$2,CI$3*CI$4,0)</f>
        <v>0</v>
      </c>
      <c r="GC928" s="0" t="n">
        <f aca="false">IF(CHOOSE(MATCH(CJ$5,$B$10:$E$10,0),$B928,$C928,$D928,$E928)*CJ$6+CJ928*CJ$7&lt;CJ$2,CJ$3*CJ$4,0)</f>
        <v>0</v>
      </c>
      <c r="GD928" s="0" t="n">
        <f aca="false">IF(CHOOSE(MATCH(CK$5,$B$10:$E$10,0),$B928,$C928,$D928,$E928)*CK$6+CK928*CK$7&lt;CK$2,CK$3*CK$4,0)</f>
        <v>0</v>
      </c>
      <c r="GE928" s="0" t="n">
        <f aca="false">IF(CHOOSE(MATCH(CL$5,$B$10:$E$10,0),$B928,$C928,$D928,$E928)*CL$6+CL928*CL$7&lt;CL$2,CL$3*CL$4,0)</f>
        <v>0</v>
      </c>
      <c r="GF928" s="0" t="n">
        <f aca="false">IF(CHOOSE(MATCH(CM$5,$B$10:$E$10,0),$B928,$C928,$D928,$E928)*CM$6+CM928*CM$7&lt;CM$2,CM$3*CM$4,0)</f>
        <v>0</v>
      </c>
      <c r="GG928" s="0" t="n">
        <f aca="false">IF(CHOOSE(MATCH(CN$5,$B$10:$E$10,0),$B928,$C928,$D928,$E928)*CN$6+CN928*CN$7&lt;CN$2,CN$3*CN$4,0)</f>
        <v>0</v>
      </c>
      <c r="GH928" s="0" t="n">
        <f aca="false">IF(CHOOSE(MATCH(CO$5,$B$10:$E$10,0),$B928,$C928,$D928,$E928)*CO$6+CO928*CO$7&lt;CO$2,CO$3*CO$4,0)</f>
        <v>0</v>
      </c>
      <c r="GI928" s="0" t="n">
        <f aca="false">IF(CHOOSE(MATCH(CP$5,$B$10:$E$10,0),$B928,$C928,$D928,$E928)*CP$6+CP928*CP$7&lt;CP$2,CP$3*CP$4,0)</f>
        <v>0</v>
      </c>
      <c r="GJ928" s="0" t="n">
        <f aca="false">IF(CHOOSE(MATCH(CQ$5,$B$10:$E$10,0),$B928,$C928,$D928,$E928)*CQ$6+CQ928*CQ$7&lt;CQ$2,CQ$3*CQ$4,0)</f>
        <v>0</v>
      </c>
      <c r="GK928" s="0" t="n">
        <f aca="false">IF(CHOOSE(MATCH(CR$5,$B$10:$E$10,0),$B928,$C928,$D928,$E928)*CR$6+CR928*CR$7&lt;CR$2,CR$3*CR$4,0)</f>
        <v>0</v>
      </c>
      <c r="GL928" s="0" t="n">
        <f aca="false">IF(CHOOSE(MATCH(CS$5,$B$10:$E$10,0),$B928,$C928,$D928,$E928)*CS$6+CS928*CS$7&lt;CS$2,CS$3*CS$4,0)</f>
        <v>0</v>
      </c>
      <c r="GM928" s="0" t="n">
        <f aca="false">IF(CHOOSE(MATCH(CT$5,$B$10:$E$10,0),$B928,$C928,$D928,$E928)*CT$6+CT928*CT$7&lt;CT$2,CT$3*CT$4,0)</f>
        <v>0</v>
      </c>
      <c r="GN928" s="0" t="n">
        <f aca="false">IF(CHOOSE(MATCH(CU$5,$B$10:$E$10,0),$B928,$C928,$D928,$E928)*CU$6+CU928*CU$7&lt;CU$2,CU$3*CU$4,0)</f>
        <v>0</v>
      </c>
      <c r="GO928" s="0" t="n">
        <f aca="false">IF(CHOOSE(MATCH(CV$5,$B$10:$E$10,0),$B928,$C928,$D928,$E928)*CV$6+CV928*CV$7&lt;CV$2,CV$3*CV$4,0)</f>
        <v>0</v>
      </c>
      <c r="GP928" s="0" t="n">
        <f aca="false">IF(CHOOSE(MATCH(CW$5,$B$10:$E$10,0),$B928,$C928,$D928,$E928)*CW$6+CW928*CW$7&lt;CW$2,CW$3*CW$4,0)</f>
        <v>0</v>
      </c>
      <c r="GQ928" s="0" t="n">
        <f aca="false">IF(CHOOSE(MATCH(CX$5,$B$10:$E$10,0),$B928,$C928,$D928,$E928)*CX$6+CX928*CX$7&lt;CX$2,CX$3*CX$4,0)</f>
        <v>0</v>
      </c>
      <c r="GS928" s="0" t="n">
        <f aca="false">SUM(CZ928:GQ928)</f>
        <v>0.5</v>
      </c>
      <c r="GT928" s="0" t="n">
        <f aca="false">IF(GS928&gt;$GS$6,1,0)</f>
        <v>0</v>
      </c>
    </row>
    <row r="929" customFormat="false" ht="14" hidden="false" customHeight="false" outlineLevel="0" collapsed="false">
      <c r="A929" s="0" t="n">
        <v>919</v>
      </c>
      <c r="B929" s="0" t="n">
        <v>0.0250680623412404</v>
      </c>
      <c r="C929" s="0" t="n">
        <v>0.0921603707051176</v>
      </c>
      <c r="D929" s="0" t="n">
        <v>1.13243615289024</v>
      </c>
      <c r="E929" s="0" t="n">
        <v>0.573910525282999</v>
      </c>
      <c r="G929" s="0" t="n">
        <v>-0.967074811342173</v>
      </c>
      <c r="H929" s="0" t="n">
        <v>0.674369857733836</v>
      </c>
      <c r="I929" s="0" t="n">
        <v>0.8214510671678</v>
      </c>
      <c r="J929" s="0" t="n">
        <v>-0.252699692282476</v>
      </c>
      <c r="K929" s="0" t="n">
        <v>0.00868226379679982</v>
      </c>
      <c r="L929" s="0" t="n">
        <v>0.0402110345021356</v>
      </c>
      <c r="M929" s="0" t="n">
        <v>0.69165935201454</v>
      </c>
      <c r="N929" s="0" t="n">
        <v>1.963726390386</v>
      </c>
      <c r="O929" s="0" t="n">
        <v>0.509631945533329</v>
      </c>
      <c r="P929" s="0" t="n">
        <v>-0.467309746454703</v>
      </c>
      <c r="Q929" s="0" t="n">
        <v>0.94389179139398</v>
      </c>
      <c r="R929" s="0" t="n">
        <v>-0.128679857880343</v>
      </c>
      <c r="S929" s="0" t="n">
        <v>0.764766809879802</v>
      </c>
      <c r="T929" s="0" t="n">
        <v>1.00755187304458</v>
      </c>
      <c r="U929" s="0" t="n">
        <v>-1.32110017148079</v>
      </c>
      <c r="V929" s="0" t="n">
        <v>0.511374764755601</v>
      </c>
      <c r="W929" s="0" t="n">
        <v>-0.647530669084517</v>
      </c>
      <c r="X929" s="0" t="n">
        <v>0.461685658592614</v>
      </c>
      <c r="Y929" s="0" t="n">
        <v>1.54713688971242</v>
      </c>
      <c r="Z929" s="0" t="n">
        <v>0.159368482854916</v>
      </c>
      <c r="AA929" s="0" t="n">
        <v>-1.44854311656673</v>
      </c>
      <c r="AB929" s="0" t="n">
        <v>-1.45844296639552</v>
      </c>
      <c r="AC929" s="0" t="n">
        <v>1.63585355039686</v>
      </c>
      <c r="AD929" s="0" t="n">
        <v>0.892807747732149</v>
      </c>
      <c r="AE929" s="0" t="n">
        <v>1.25718997878721</v>
      </c>
      <c r="AF929" s="0" t="n">
        <v>0.348777575709391</v>
      </c>
      <c r="AG929" s="0" t="n">
        <v>1.35288701130776</v>
      </c>
      <c r="AH929" s="0" t="n">
        <v>0.607568608756992</v>
      </c>
      <c r="AI929" s="0" t="n">
        <v>-0.147138052852824</v>
      </c>
      <c r="AJ929" s="0" t="n">
        <v>-1.73623448063154</v>
      </c>
      <c r="AK929" s="0" t="n">
        <v>1.0158487384615</v>
      </c>
      <c r="AL929" s="0" t="n">
        <v>0.408533651352627</v>
      </c>
      <c r="AM929" s="0" t="n">
        <v>1.54916506289737</v>
      </c>
      <c r="AN929" s="0" t="n">
        <v>-0.686907242197776</v>
      </c>
      <c r="AO929" s="0" t="n">
        <v>-0.144354999065399</v>
      </c>
      <c r="AP929" s="0" t="n">
        <v>-0.493841980642173</v>
      </c>
      <c r="AQ929" s="0" t="n">
        <v>-0.230173782256315</v>
      </c>
      <c r="AR929" s="0" t="n">
        <v>-0.584179815632524</v>
      </c>
      <c r="AS929" s="0" t="n">
        <v>1.04842456494225</v>
      </c>
      <c r="AT929" s="0" t="n">
        <v>-1.81382347363979</v>
      </c>
      <c r="AU929" s="0" t="n">
        <v>1.36405105877202</v>
      </c>
      <c r="AV929" s="0" t="n">
        <v>-1.22318851936143</v>
      </c>
      <c r="AW929" s="0" t="n">
        <v>-0.867789822223131</v>
      </c>
      <c r="AX929" s="0" t="n">
        <v>1.32716650114162</v>
      </c>
      <c r="AY929" s="0" t="n">
        <v>-0.154179815581301</v>
      </c>
      <c r="AZ929" s="0" t="n">
        <v>0.352357574229245</v>
      </c>
      <c r="BA929" s="0" t="n">
        <v>0.540010205440922</v>
      </c>
      <c r="BB929" s="0" t="n">
        <v>1.21083303383784</v>
      </c>
      <c r="BC929" s="0" t="n">
        <v>0.133155708681443</v>
      </c>
      <c r="BD929" s="0" t="n">
        <v>-0.444140368927037</v>
      </c>
      <c r="BE929" s="0" t="n">
        <v>1.8086984709953</v>
      </c>
      <c r="BF929" s="0" t="n">
        <v>0.912584710022202</v>
      </c>
      <c r="BG929" s="0" t="n">
        <v>0.0252850895776646</v>
      </c>
      <c r="BH929" s="0" t="n">
        <v>0.1034186425386</v>
      </c>
      <c r="BI929" s="0" t="n">
        <v>-1.78675691131502</v>
      </c>
      <c r="BJ929" s="0" t="n">
        <v>0.208544861379778</v>
      </c>
      <c r="BK929" s="0" t="n">
        <v>1.60513991431799</v>
      </c>
      <c r="BL929" s="0" t="n">
        <v>-1.56199348566588</v>
      </c>
      <c r="BM929" s="0" t="n">
        <v>-2.81070242635906</v>
      </c>
      <c r="BN929" s="0" t="n">
        <v>-1.05587787402328</v>
      </c>
      <c r="BO929" s="0" t="n">
        <v>0.938887296797475</v>
      </c>
      <c r="BP929" s="0" t="n">
        <v>1.12203224489349</v>
      </c>
      <c r="BQ929" s="0" t="n">
        <v>0.660129444440827</v>
      </c>
      <c r="BR929" s="0" t="n">
        <v>0.926006578083616</v>
      </c>
      <c r="BS929" s="0" t="n">
        <v>0.859567990119103</v>
      </c>
      <c r="BT929" s="0" t="n">
        <v>0.567565621167887</v>
      </c>
      <c r="BU929" s="0" t="n">
        <v>-0.209014388019568</v>
      </c>
      <c r="BV929" s="0" t="n">
        <v>0.0248269316216465</v>
      </c>
      <c r="BW929" s="0" t="n">
        <v>0.373355533156428</v>
      </c>
      <c r="BX929" s="0" t="n">
        <v>-0.105187609733548</v>
      </c>
      <c r="BY929" s="0" t="n">
        <v>-0.0490933871333255</v>
      </c>
      <c r="BZ929" s="0" t="n">
        <v>-0.925067524804035</v>
      </c>
      <c r="CA929" s="0" t="n">
        <v>1.0904363989539</v>
      </c>
      <c r="CB929" s="0" t="n">
        <v>0.760878720029723</v>
      </c>
      <c r="CC929" s="0" t="n">
        <v>0.638030996924499</v>
      </c>
      <c r="CD929" s="0" t="n">
        <v>-0.236698269873159</v>
      </c>
      <c r="CE929" s="0" t="n">
        <v>-0.705917955201585</v>
      </c>
      <c r="CF929" s="0" t="n">
        <v>-0.733371052774601</v>
      </c>
      <c r="CG929" s="0" t="n">
        <v>-0.65168705987162</v>
      </c>
      <c r="CH929" s="0" t="n">
        <v>-0.688457930664299</v>
      </c>
      <c r="CI929" s="0" t="n">
        <v>-0.286495378531981</v>
      </c>
      <c r="CJ929" s="0" t="n">
        <v>-0.719229547030409</v>
      </c>
      <c r="CK929" s="0" t="n">
        <v>0.224442828766769</v>
      </c>
      <c r="CL929" s="0" t="n">
        <v>-0.943771283345996</v>
      </c>
      <c r="CM929" s="0" t="n">
        <v>1.98411726159975</v>
      </c>
      <c r="CN929" s="0" t="n">
        <v>1.67967300512828</v>
      </c>
      <c r="CO929" s="0" t="n">
        <v>-0.860011368786218</v>
      </c>
      <c r="CP929" s="0" t="n">
        <v>-0.150696450873511</v>
      </c>
      <c r="CQ929" s="0" t="n">
        <v>0.964271293923957</v>
      </c>
      <c r="CR929" s="0" t="n">
        <v>0.415946033172077</v>
      </c>
      <c r="CS929" s="0" t="n">
        <v>-0.0334739524987526</v>
      </c>
      <c r="CT929" s="0" t="n">
        <v>0.219973799175932</v>
      </c>
      <c r="CU929" s="0" t="n">
        <v>0.0567536062590079</v>
      </c>
      <c r="CV929" s="0" t="n">
        <v>0.270670170721132</v>
      </c>
      <c r="CW929" s="0" t="n">
        <v>-0.308164089801721</v>
      </c>
      <c r="CX929" s="0" t="n">
        <v>-0.257915644397144</v>
      </c>
      <c r="CZ929" s="0" t="n">
        <f aca="false">IF(CHOOSE(MATCH(G$5,$B$10:$E$10,0),$B929,$C929,$D929,$E929)*G$6+G929*G$7&lt;G$2,G$3*G$4,0)</f>
        <v>0</v>
      </c>
      <c r="DA929" s="0" t="n">
        <f aca="false">IF(CHOOSE(MATCH(H$5,$B$10:$E$10,0),$B929,$C929,$D929,$E929)*H$6+H929*H$7&lt;H$2,H$3*H$4,0)</f>
        <v>0</v>
      </c>
      <c r="DB929" s="0" t="n">
        <f aca="false">IF(CHOOSE(MATCH(I$5,$B$10:$E$10,0),$B929,$C929,$D929,$E929)*I$6+I929*I$7&lt;I$2,I$3*I$4,0)</f>
        <v>0</v>
      </c>
      <c r="DC929" s="0" t="n">
        <f aca="false">IF(CHOOSE(MATCH(J$5,$B$10:$E$10,0),$B929,$C929,$D929,$E929)*J$6+J929*J$7&lt;J$2,J$3*J$4,0)</f>
        <v>0</v>
      </c>
      <c r="DD929" s="0" t="n">
        <f aca="false">IF(CHOOSE(MATCH(K$5,$B$10:$E$10,0),$B929,$C929,$D929,$E929)*K$6+K929*K$7&lt;K$2,K$3*K$4,0)</f>
        <v>0</v>
      </c>
      <c r="DE929" s="0" t="n">
        <f aca="false">IF(CHOOSE(MATCH(L$5,$B$10:$E$10,0),$B929,$C929,$D929,$E929)*L$6+L929*L$7&lt;L$2,L$3*L$4,0)</f>
        <v>0</v>
      </c>
      <c r="DF929" s="0" t="n">
        <f aca="false">IF(CHOOSE(MATCH(M$5,$B$10:$E$10,0),$B929,$C929,$D929,$E929)*M$6+M929*M$7&lt;M$2,M$3*M$4,0)</f>
        <v>0</v>
      </c>
      <c r="DG929" s="0" t="n">
        <f aca="false">IF(CHOOSE(MATCH(N$5,$B$10:$E$10,0),$B929,$C929,$D929,$E929)*N$6+N929*N$7&lt;N$2,N$3*N$4,0)</f>
        <v>0</v>
      </c>
      <c r="DH929" s="0" t="n">
        <f aca="false">IF(CHOOSE(MATCH(O$5,$B$10:$E$10,0),$B929,$C929,$D929,$E929)*O$6+O929*O$7&lt;O$2,O$3*O$4,0)</f>
        <v>0</v>
      </c>
      <c r="DI929" s="0" t="n">
        <f aca="false">IF(CHOOSE(MATCH(P$5,$B$10:$E$10,0),$B929,$C929,$D929,$E929)*P$6+P929*P$7&lt;P$2,P$3*P$4,0)</f>
        <v>0</v>
      </c>
      <c r="DJ929" s="0" t="n">
        <f aca="false">IF(CHOOSE(MATCH(Q$5,$B$10:$E$10,0),$B929,$C929,$D929,$E929)*Q$6+Q929*Q$7&lt;Q$2,Q$3*Q$4,0)</f>
        <v>0</v>
      </c>
      <c r="DK929" s="0" t="n">
        <f aca="false">IF(CHOOSE(MATCH(R$5,$B$10:$E$10,0),$B929,$C929,$D929,$E929)*R$6+R929*R$7&lt;R$2,R$3*R$4,0)</f>
        <v>0</v>
      </c>
      <c r="DL929" s="0" t="n">
        <f aca="false">IF(CHOOSE(MATCH(S$5,$B$10:$E$10,0),$B929,$C929,$D929,$E929)*S$6+S929*S$7&lt;S$2,S$3*S$4,0)</f>
        <v>0</v>
      </c>
      <c r="DM929" s="0" t="n">
        <f aca="false">IF(CHOOSE(MATCH(T$5,$B$10:$E$10,0),$B929,$C929,$D929,$E929)*T$6+T929*T$7&lt;T$2,T$3*T$4,0)</f>
        <v>0</v>
      </c>
      <c r="DN929" s="0" t="n">
        <f aca="false">IF(CHOOSE(MATCH(U$5,$B$10:$E$10,0),$B929,$C929,$D929,$E929)*U$6+U929*U$7&lt;U$2,U$3*U$4,0)</f>
        <v>0</v>
      </c>
      <c r="DO929" s="0" t="n">
        <f aca="false">IF(CHOOSE(MATCH(V$5,$B$10:$E$10,0),$B929,$C929,$D929,$E929)*V$6+V929*V$7&lt;V$2,V$3*V$4,0)</f>
        <v>0</v>
      </c>
      <c r="DP929" s="0" t="n">
        <f aca="false">IF(CHOOSE(MATCH(W$5,$B$10:$E$10,0),$B929,$C929,$D929,$E929)*W$6+W929*W$7&lt;W$2,W$3*W$4,0)</f>
        <v>0</v>
      </c>
      <c r="DQ929" s="0" t="n">
        <f aca="false">IF(CHOOSE(MATCH(X$5,$B$10:$E$10,0),$B929,$C929,$D929,$E929)*X$6+X929*X$7&lt;X$2,X$3*X$4,0)</f>
        <v>0</v>
      </c>
      <c r="DR929" s="0" t="n">
        <f aca="false">IF(CHOOSE(MATCH(Y$5,$B$10:$E$10,0),$B929,$C929,$D929,$E929)*Y$6+Y929*Y$7&lt;Y$2,Y$3*Y$4,0)</f>
        <v>0</v>
      </c>
      <c r="DS929" s="0" t="n">
        <f aca="false">IF(CHOOSE(MATCH(Z$5,$B$10:$E$10,0),$B929,$C929,$D929,$E929)*Z$6+Z929*Z$7&lt;Z$2,Z$3*Z$4,0)</f>
        <v>0</v>
      </c>
      <c r="DT929" s="0" t="n">
        <f aca="false">IF(CHOOSE(MATCH(AA$5,$B$10:$E$10,0),$B929,$C929,$D929,$E929)*AA$6+AA929*AA$7&lt;AA$2,AA$3*AA$4,0)</f>
        <v>0</v>
      </c>
      <c r="DU929" s="0" t="n">
        <f aca="false">IF(CHOOSE(MATCH(AB$5,$B$10:$E$10,0),$B929,$C929,$D929,$E929)*AB$6+AB929*AB$7&lt;AB$2,AB$3*AB$4,0)</f>
        <v>0</v>
      </c>
      <c r="DV929" s="0" t="n">
        <f aca="false">IF(CHOOSE(MATCH(AC$5,$B$10:$E$10,0),$B929,$C929,$D929,$E929)*AC$6+AC929*AC$7&lt;AC$2,AC$3*AC$4,0)</f>
        <v>0</v>
      </c>
      <c r="DW929" s="0" t="n">
        <f aca="false">IF(CHOOSE(MATCH(AD$5,$B$10:$E$10,0),$B929,$C929,$D929,$E929)*AD$6+AD929*AD$7&lt;AD$2,AD$3*AD$4,0)</f>
        <v>0</v>
      </c>
      <c r="DX929" s="0" t="n">
        <f aca="false">IF(CHOOSE(MATCH(AE$5,$B$10:$E$10,0),$B929,$C929,$D929,$E929)*AE$6+AE929*AE$7&lt;AE$2,AE$3*AE$4,0)</f>
        <v>0</v>
      </c>
      <c r="DY929" s="0" t="n">
        <f aca="false">IF(CHOOSE(MATCH(AF$5,$B$10:$E$10,0),$B929,$C929,$D929,$E929)*AF$6+AF929*AF$7&lt;AF$2,AF$3*AF$4,0)</f>
        <v>0</v>
      </c>
      <c r="DZ929" s="0" t="n">
        <f aca="false">IF(CHOOSE(MATCH(AG$5,$B$10:$E$10,0),$B929,$C929,$D929,$E929)*AG$6+AG929*AG$7&lt;AG$2,AG$3*AG$4,0)</f>
        <v>0</v>
      </c>
      <c r="EA929" s="0" t="n">
        <f aca="false">IF(CHOOSE(MATCH(AH$5,$B$10:$E$10,0),$B929,$C929,$D929,$E929)*AH$6+AH929*AH$7&lt;AH$2,AH$3*AH$4,0)</f>
        <v>0</v>
      </c>
      <c r="EB929" s="0" t="n">
        <f aca="false">IF(CHOOSE(MATCH(AI$5,$B$10:$E$10,0),$B929,$C929,$D929,$E929)*AI$6+AI929*AI$7&lt;AI$2,AI$3*AI$4,0)</f>
        <v>0</v>
      </c>
      <c r="EC929" s="0" t="n">
        <f aca="false">IF(CHOOSE(MATCH(AJ$5,$B$10:$E$10,0),$B929,$C929,$D929,$E929)*AJ$6+AJ929*AJ$7&lt;AJ$2,AJ$3*AJ$4,0)</f>
        <v>0</v>
      </c>
      <c r="ED929" s="0" t="n">
        <f aca="false">IF(CHOOSE(MATCH(AK$5,$B$10:$E$10,0),$B929,$C929,$D929,$E929)*AK$6+AK929*AK$7&lt;AK$2,AK$3*AK$4,0)</f>
        <v>0</v>
      </c>
      <c r="EE929" s="0" t="n">
        <f aca="false">IF(CHOOSE(MATCH(AL$5,$B$10:$E$10,0),$B929,$C929,$D929,$E929)*AL$6+AL929*AL$7&lt;AL$2,AL$3*AL$4,0)</f>
        <v>0</v>
      </c>
      <c r="EF929" s="0" t="n">
        <f aca="false">IF(CHOOSE(MATCH(AM$5,$B$10:$E$10,0),$B929,$C929,$D929,$E929)*AM$6+AM929*AM$7&lt;AM$2,AM$3*AM$4,0)</f>
        <v>0</v>
      </c>
      <c r="EG929" s="0" t="n">
        <f aca="false">IF(CHOOSE(MATCH(AN$5,$B$10:$E$10,0),$B929,$C929,$D929,$E929)*AN$6+AN929*AN$7&lt;AN$2,AN$3*AN$4,0)</f>
        <v>0</v>
      </c>
      <c r="EH929" s="0" t="n">
        <f aca="false">IF(CHOOSE(MATCH(AO$5,$B$10:$E$10,0),$B929,$C929,$D929,$E929)*AO$6+AO929*AO$7&lt;AO$2,AO$3*AO$4,0)</f>
        <v>0</v>
      </c>
      <c r="EI929" s="0" t="n">
        <f aca="false">IF(CHOOSE(MATCH(AP$5,$B$10:$E$10,0),$B929,$C929,$D929,$E929)*AP$6+AP929*AP$7&lt;AP$2,AP$3*AP$4,0)</f>
        <v>0</v>
      </c>
      <c r="EJ929" s="0" t="n">
        <f aca="false">IF(CHOOSE(MATCH(AQ$5,$B$10:$E$10,0),$B929,$C929,$D929,$E929)*AQ$6+AQ929*AQ$7&lt;AQ$2,AQ$3*AQ$4,0)</f>
        <v>0</v>
      </c>
      <c r="EK929" s="0" t="n">
        <f aca="false">IF(CHOOSE(MATCH(AR$5,$B$10:$E$10,0),$B929,$C929,$D929,$E929)*AR$6+AR929*AR$7&lt;AR$2,AR$3*AR$4,0)</f>
        <v>0</v>
      </c>
      <c r="EL929" s="0" t="n">
        <f aca="false">IF(CHOOSE(MATCH(AS$5,$B$10:$E$10,0),$B929,$C929,$D929,$E929)*AS$6+AS929*AS$7&lt;AS$2,AS$3*AS$4,0)</f>
        <v>0</v>
      </c>
      <c r="EM929" s="0" t="n">
        <f aca="false">IF(CHOOSE(MATCH(AT$5,$B$10:$E$10,0),$B929,$C929,$D929,$E929)*AT$6+AT929*AT$7&lt;AT$2,AT$3*AT$4,0)</f>
        <v>0</v>
      </c>
      <c r="EN929" s="0" t="n">
        <f aca="false">IF(CHOOSE(MATCH(AU$5,$B$10:$E$10,0),$B929,$C929,$D929,$E929)*AU$6+AU929*AU$7&lt;AU$2,AU$3*AU$4,0)</f>
        <v>0</v>
      </c>
      <c r="EO929" s="0" t="n">
        <f aca="false">IF(CHOOSE(MATCH(AV$5,$B$10:$E$10,0),$B929,$C929,$D929,$E929)*AV$6+AV929*AV$7&lt;AV$2,AV$3*AV$4,0)</f>
        <v>0</v>
      </c>
      <c r="EP929" s="0" t="n">
        <f aca="false">IF(CHOOSE(MATCH(AW$5,$B$10:$E$10,0),$B929,$C929,$D929,$E929)*AW$6+AW929*AW$7&lt;AW$2,AW$3*AW$4,0)</f>
        <v>0</v>
      </c>
      <c r="EQ929" s="0" t="n">
        <f aca="false">IF(CHOOSE(MATCH(AX$5,$B$10:$E$10,0),$B929,$C929,$D929,$E929)*AX$6+AX929*AX$7&lt;AX$2,AX$3*AX$4,0)</f>
        <v>0</v>
      </c>
      <c r="ER929" s="0" t="n">
        <f aca="false">IF(CHOOSE(MATCH(AY$5,$B$10:$E$10,0),$B929,$C929,$D929,$E929)*AY$6+AY929*AY$7&lt;AY$2,AY$3*AY$4,0)</f>
        <v>0</v>
      </c>
      <c r="ES929" s="0" t="n">
        <f aca="false">IF(CHOOSE(MATCH(AZ$5,$B$10:$E$10,0),$B929,$C929,$D929,$E929)*AZ$6+AZ929*AZ$7&lt;AZ$2,AZ$3*AZ$4,0)</f>
        <v>0</v>
      </c>
      <c r="ET929" s="0" t="n">
        <f aca="false">IF(CHOOSE(MATCH(BA$5,$B$10:$E$10,0),$B929,$C929,$D929,$E929)*BA$6+BA929*BA$7&lt;BA$2,BA$3*BA$4,0)</f>
        <v>0</v>
      </c>
      <c r="EU929" s="0" t="n">
        <f aca="false">IF(CHOOSE(MATCH(BB$5,$B$10:$E$10,0),$B929,$C929,$D929,$E929)*BB$6+BB929*BB$7&lt;BB$2,BB$3*BB$4,0)</f>
        <v>0</v>
      </c>
      <c r="EV929" s="0" t="n">
        <f aca="false">IF(CHOOSE(MATCH(BC$5,$B$10:$E$10,0),$B929,$C929,$D929,$E929)*BC$6+BC929*BC$7&lt;BC$2,BC$3*BC$4,0)</f>
        <v>0</v>
      </c>
      <c r="EW929" s="0" t="n">
        <f aca="false">IF(CHOOSE(MATCH(BD$5,$B$10:$E$10,0),$B929,$C929,$D929,$E929)*BD$6+BD929*BD$7&lt;BD$2,BD$3*BD$4,0)</f>
        <v>0</v>
      </c>
      <c r="EX929" s="0" t="n">
        <f aca="false">IF(CHOOSE(MATCH(BE$5,$B$10:$E$10,0),$B929,$C929,$D929,$E929)*BE$6+BE929*BE$7&lt;BE$2,BE$3*BE$4,0)</f>
        <v>0</v>
      </c>
      <c r="EY929" s="0" t="n">
        <f aca="false">IF(CHOOSE(MATCH(BF$5,$B$10:$E$10,0),$B929,$C929,$D929,$E929)*BF$6+BF929*BF$7&lt;BF$2,BF$3*BF$4,0)</f>
        <v>0</v>
      </c>
      <c r="EZ929" s="0" t="n">
        <f aca="false">IF(CHOOSE(MATCH(BG$5,$B$10:$E$10,0),$B929,$C929,$D929,$E929)*BG$6+BG929*BG$7&lt;BG$2,BG$3*BG$4,0)</f>
        <v>0</v>
      </c>
      <c r="FA929" s="0" t="n">
        <f aca="false">IF(CHOOSE(MATCH(BH$5,$B$10:$E$10,0),$B929,$C929,$D929,$E929)*BH$6+BH929*BH$7&lt;BH$2,BH$3*BH$4,0)</f>
        <v>0</v>
      </c>
      <c r="FB929" s="0" t="n">
        <f aca="false">IF(CHOOSE(MATCH(BI$5,$B$10:$E$10,0),$B929,$C929,$D929,$E929)*BI$6+BI929*BI$7&lt;BI$2,BI$3*BI$4,0)</f>
        <v>0</v>
      </c>
      <c r="FC929" s="0" t="n">
        <f aca="false">IF(CHOOSE(MATCH(BJ$5,$B$10:$E$10,0),$B929,$C929,$D929,$E929)*BJ$6+BJ929*BJ$7&lt;BJ$2,BJ$3*BJ$4,0)</f>
        <v>0</v>
      </c>
      <c r="FD929" s="0" t="n">
        <f aca="false">IF(CHOOSE(MATCH(BK$5,$B$10:$E$10,0),$B929,$C929,$D929,$E929)*BK$6+BK929*BK$7&lt;BK$2,BK$3*BK$4,0)</f>
        <v>0</v>
      </c>
      <c r="FE929" s="0" t="n">
        <f aca="false">IF(CHOOSE(MATCH(BL$5,$B$10:$E$10,0),$B929,$C929,$D929,$E929)*BL$6+BL929*BL$7&lt;BL$2,BL$3*BL$4,0)</f>
        <v>0</v>
      </c>
      <c r="FF929" s="0" t="n">
        <f aca="false">IF(CHOOSE(MATCH(BM$5,$B$10:$E$10,0),$B929,$C929,$D929,$E929)*BM$6+BM929*BM$7&lt;BM$2,BM$3*BM$4,0)</f>
        <v>0.5</v>
      </c>
      <c r="FG929" s="0" t="n">
        <f aca="false">IF(CHOOSE(MATCH(BN$5,$B$10:$E$10,0),$B929,$C929,$D929,$E929)*BN$6+BN929*BN$7&lt;BN$2,BN$3*BN$4,0)</f>
        <v>0</v>
      </c>
      <c r="FH929" s="0" t="n">
        <f aca="false">IF(CHOOSE(MATCH(BO$5,$B$10:$E$10,0),$B929,$C929,$D929,$E929)*BO$6+BO929*BO$7&lt;BO$2,BO$3*BO$4,0)</f>
        <v>0</v>
      </c>
      <c r="FI929" s="0" t="n">
        <f aca="false">IF(CHOOSE(MATCH(BP$5,$B$10:$E$10,0),$B929,$C929,$D929,$E929)*BP$6+BP929*BP$7&lt;BP$2,BP$3*BP$4,0)</f>
        <v>0</v>
      </c>
      <c r="FJ929" s="0" t="n">
        <f aca="false">IF(CHOOSE(MATCH(BQ$5,$B$10:$E$10,0),$B929,$C929,$D929,$E929)*BQ$6+BQ929*BQ$7&lt;BQ$2,BQ$3*BQ$4,0)</f>
        <v>0</v>
      </c>
      <c r="FK929" s="0" t="n">
        <f aca="false">IF(CHOOSE(MATCH(BR$5,$B$10:$E$10,0),$B929,$C929,$D929,$E929)*BR$6+BR929*BR$7&lt;BR$2,BR$3*BR$4,0)</f>
        <v>0</v>
      </c>
      <c r="FL929" s="0" t="n">
        <f aca="false">IF(CHOOSE(MATCH(BS$5,$B$10:$E$10,0),$B929,$C929,$D929,$E929)*BS$6+BS929*BS$7&lt;BS$2,BS$3*BS$4,0)</f>
        <v>0</v>
      </c>
      <c r="FM929" s="0" t="n">
        <f aca="false">IF(CHOOSE(MATCH(BT$5,$B$10:$E$10,0),$B929,$C929,$D929,$E929)*BT$6+BT929*BT$7&lt;BT$2,BT$3*BT$4,0)</f>
        <v>0</v>
      </c>
      <c r="FN929" s="0" t="n">
        <f aca="false">IF(CHOOSE(MATCH(BU$5,$B$10:$E$10,0),$B929,$C929,$D929,$E929)*BU$6+BU929*BU$7&lt;BU$2,BU$3*BU$4,0)</f>
        <v>0</v>
      </c>
      <c r="FO929" s="0" t="n">
        <f aca="false">IF(CHOOSE(MATCH(BV$5,$B$10:$E$10,0),$B929,$C929,$D929,$E929)*BV$6+BV929*BV$7&lt;BV$2,BV$3*BV$4,0)</f>
        <v>0</v>
      </c>
      <c r="FP929" s="0" t="n">
        <f aca="false">IF(CHOOSE(MATCH(BW$5,$B$10:$E$10,0),$B929,$C929,$D929,$E929)*BW$6+BW929*BW$7&lt;BW$2,BW$3*BW$4,0)</f>
        <v>0</v>
      </c>
      <c r="FQ929" s="0" t="n">
        <f aca="false">IF(CHOOSE(MATCH(BX$5,$B$10:$E$10,0),$B929,$C929,$D929,$E929)*BX$6+BX929*BX$7&lt;BX$2,BX$3*BX$4,0)</f>
        <v>0</v>
      </c>
      <c r="FR929" s="0" t="n">
        <f aca="false">IF(CHOOSE(MATCH(BY$5,$B$10:$E$10,0),$B929,$C929,$D929,$E929)*BY$6+BY929*BY$7&lt;BY$2,BY$3*BY$4,0)</f>
        <v>0</v>
      </c>
      <c r="FS929" s="0" t="n">
        <f aca="false">IF(CHOOSE(MATCH(BZ$5,$B$10:$E$10,0),$B929,$C929,$D929,$E929)*BZ$6+BZ929*BZ$7&lt;BZ$2,BZ$3*BZ$4,0)</f>
        <v>0</v>
      </c>
      <c r="FT929" s="0" t="n">
        <f aca="false">IF(CHOOSE(MATCH(CA$5,$B$10:$E$10,0),$B929,$C929,$D929,$E929)*CA$6+CA929*CA$7&lt;CA$2,CA$3*CA$4,0)</f>
        <v>0</v>
      </c>
      <c r="FU929" s="0" t="n">
        <f aca="false">IF(CHOOSE(MATCH(CB$5,$B$10:$E$10,0),$B929,$C929,$D929,$E929)*CB$6+CB929*CB$7&lt;CB$2,CB$3*CB$4,0)</f>
        <v>0</v>
      </c>
      <c r="FV929" s="0" t="n">
        <f aca="false">IF(CHOOSE(MATCH(CC$5,$B$10:$E$10,0),$B929,$C929,$D929,$E929)*CC$6+CC929*CC$7&lt;CC$2,CC$3*CC$4,0)</f>
        <v>0</v>
      </c>
      <c r="FW929" s="0" t="n">
        <f aca="false">IF(CHOOSE(MATCH(CD$5,$B$10:$E$10,0),$B929,$C929,$D929,$E929)*CD$6+CD929*CD$7&lt;CD$2,CD$3*CD$4,0)</f>
        <v>0</v>
      </c>
      <c r="FX929" s="0" t="n">
        <f aca="false">IF(CHOOSE(MATCH(CE$5,$B$10:$E$10,0),$B929,$C929,$D929,$E929)*CE$6+CE929*CE$7&lt;CE$2,CE$3*CE$4,0)</f>
        <v>0</v>
      </c>
      <c r="FY929" s="0" t="n">
        <f aca="false">IF(CHOOSE(MATCH(CF$5,$B$10:$E$10,0),$B929,$C929,$D929,$E929)*CF$6+CF929*CF$7&lt;CF$2,CF$3*CF$4,0)</f>
        <v>0</v>
      </c>
      <c r="FZ929" s="0" t="n">
        <f aca="false">IF(CHOOSE(MATCH(CG$5,$B$10:$E$10,0),$B929,$C929,$D929,$E929)*CG$6+CG929*CG$7&lt;CG$2,CG$3*CG$4,0)</f>
        <v>0</v>
      </c>
      <c r="GA929" s="0" t="n">
        <f aca="false">IF(CHOOSE(MATCH(CH$5,$B$10:$E$10,0),$B929,$C929,$D929,$E929)*CH$6+CH929*CH$7&lt;CH$2,CH$3*CH$4,0)</f>
        <v>0</v>
      </c>
      <c r="GB929" s="0" t="n">
        <f aca="false">IF(CHOOSE(MATCH(CI$5,$B$10:$E$10,0),$B929,$C929,$D929,$E929)*CI$6+CI929*CI$7&lt;CI$2,CI$3*CI$4,0)</f>
        <v>0</v>
      </c>
      <c r="GC929" s="0" t="n">
        <f aca="false">IF(CHOOSE(MATCH(CJ$5,$B$10:$E$10,0),$B929,$C929,$D929,$E929)*CJ$6+CJ929*CJ$7&lt;CJ$2,CJ$3*CJ$4,0)</f>
        <v>0</v>
      </c>
      <c r="GD929" s="0" t="n">
        <f aca="false">IF(CHOOSE(MATCH(CK$5,$B$10:$E$10,0),$B929,$C929,$D929,$E929)*CK$6+CK929*CK$7&lt;CK$2,CK$3*CK$4,0)</f>
        <v>0</v>
      </c>
      <c r="GE929" s="0" t="n">
        <f aca="false">IF(CHOOSE(MATCH(CL$5,$B$10:$E$10,0),$B929,$C929,$D929,$E929)*CL$6+CL929*CL$7&lt;CL$2,CL$3*CL$4,0)</f>
        <v>0</v>
      </c>
      <c r="GF929" s="0" t="n">
        <f aca="false">IF(CHOOSE(MATCH(CM$5,$B$10:$E$10,0),$B929,$C929,$D929,$E929)*CM$6+CM929*CM$7&lt;CM$2,CM$3*CM$4,0)</f>
        <v>0</v>
      </c>
      <c r="GG929" s="0" t="n">
        <f aca="false">IF(CHOOSE(MATCH(CN$5,$B$10:$E$10,0),$B929,$C929,$D929,$E929)*CN$6+CN929*CN$7&lt;CN$2,CN$3*CN$4,0)</f>
        <v>0</v>
      </c>
      <c r="GH929" s="0" t="n">
        <f aca="false">IF(CHOOSE(MATCH(CO$5,$B$10:$E$10,0),$B929,$C929,$D929,$E929)*CO$6+CO929*CO$7&lt;CO$2,CO$3*CO$4,0)</f>
        <v>0</v>
      </c>
      <c r="GI929" s="0" t="n">
        <f aca="false">IF(CHOOSE(MATCH(CP$5,$B$10:$E$10,0),$B929,$C929,$D929,$E929)*CP$6+CP929*CP$7&lt;CP$2,CP$3*CP$4,0)</f>
        <v>0</v>
      </c>
      <c r="GJ929" s="0" t="n">
        <f aca="false">IF(CHOOSE(MATCH(CQ$5,$B$10:$E$10,0),$B929,$C929,$D929,$E929)*CQ$6+CQ929*CQ$7&lt;CQ$2,CQ$3*CQ$4,0)</f>
        <v>0</v>
      </c>
      <c r="GK929" s="0" t="n">
        <f aca="false">IF(CHOOSE(MATCH(CR$5,$B$10:$E$10,0),$B929,$C929,$D929,$E929)*CR$6+CR929*CR$7&lt;CR$2,CR$3*CR$4,0)</f>
        <v>0</v>
      </c>
      <c r="GL929" s="0" t="n">
        <f aca="false">IF(CHOOSE(MATCH(CS$5,$B$10:$E$10,0),$B929,$C929,$D929,$E929)*CS$6+CS929*CS$7&lt;CS$2,CS$3*CS$4,0)</f>
        <v>0</v>
      </c>
      <c r="GM929" s="0" t="n">
        <f aca="false">IF(CHOOSE(MATCH(CT$5,$B$10:$E$10,0),$B929,$C929,$D929,$E929)*CT$6+CT929*CT$7&lt;CT$2,CT$3*CT$4,0)</f>
        <v>0</v>
      </c>
      <c r="GN929" s="0" t="n">
        <f aca="false">IF(CHOOSE(MATCH(CU$5,$B$10:$E$10,0),$B929,$C929,$D929,$E929)*CU$6+CU929*CU$7&lt;CU$2,CU$3*CU$4,0)</f>
        <v>0</v>
      </c>
      <c r="GO929" s="0" t="n">
        <f aca="false">IF(CHOOSE(MATCH(CV$5,$B$10:$E$10,0),$B929,$C929,$D929,$E929)*CV$6+CV929*CV$7&lt;CV$2,CV$3*CV$4,0)</f>
        <v>0</v>
      </c>
      <c r="GP929" s="0" t="n">
        <f aca="false">IF(CHOOSE(MATCH(CW$5,$B$10:$E$10,0),$B929,$C929,$D929,$E929)*CW$6+CW929*CW$7&lt;CW$2,CW$3*CW$4,0)</f>
        <v>0</v>
      </c>
      <c r="GQ929" s="0" t="n">
        <f aca="false">IF(CHOOSE(MATCH(CX$5,$B$10:$E$10,0),$B929,$C929,$D929,$E929)*CX$6+CX929*CX$7&lt;CX$2,CX$3*CX$4,0)</f>
        <v>0</v>
      </c>
      <c r="GS929" s="0" t="n">
        <f aca="false">SUM(CZ929:GQ929)</f>
        <v>0.5</v>
      </c>
      <c r="GT929" s="0" t="n">
        <f aca="false">IF(GS929&gt;$GS$6,1,0)</f>
        <v>0</v>
      </c>
    </row>
    <row r="930" customFormat="false" ht="14" hidden="false" customHeight="false" outlineLevel="0" collapsed="false">
      <c r="A930" s="0" t="n">
        <v>920</v>
      </c>
      <c r="B930" s="0" t="n">
        <v>-0.506729698275354</v>
      </c>
      <c r="C930" s="0" t="n">
        <v>-1.36970398143098</v>
      </c>
      <c r="D930" s="0" t="n">
        <v>-0.0047926340219292</v>
      </c>
      <c r="E930" s="0" t="n">
        <v>0.551111009645512</v>
      </c>
      <c r="G930" s="0" t="n">
        <v>0.260843080468476</v>
      </c>
      <c r="H930" s="0" t="n">
        <v>1.22060555440839</v>
      </c>
      <c r="I930" s="0" t="n">
        <v>0.739289589546388</v>
      </c>
      <c r="J930" s="0" t="n">
        <v>-1.32975401356816</v>
      </c>
      <c r="K930" s="0" t="n">
        <v>-0.910845301405061</v>
      </c>
      <c r="L930" s="0" t="n">
        <v>-0.259418584391824</v>
      </c>
      <c r="M930" s="0" t="n">
        <v>1.03879983726074</v>
      </c>
      <c r="N930" s="0" t="n">
        <v>-2.13109160540625</v>
      </c>
      <c r="O930" s="0" t="n">
        <v>1.64347966347123</v>
      </c>
      <c r="P930" s="0" t="n">
        <v>-0.412861709264689</v>
      </c>
      <c r="Q930" s="0" t="n">
        <v>0.381817244488047</v>
      </c>
      <c r="R930" s="0" t="n">
        <v>0.359774503522203</v>
      </c>
      <c r="S930" s="0" t="n">
        <v>-0.397994881495833</v>
      </c>
      <c r="T930" s="0" t="n">
        <v>-0.292397999146488</v>
      </c>
      <c r="U930" s="0" t="n">
        <v>0.579830157221295</v>
      </c>
      <c r="V930" s="0" t="n">
        <v>-1.21980065159732</v>
      </c>
      <c r="W930" s="0" t="n">
        <v>2.37952917814255</v>
      </c>
      <c r="X930" s="0" t="n">
        <v>1.76600224222057</v>
      </c>
      <c r="Y930" s="0" t="n">
        <v>-0.308565404338879</v>
      </c>
      <c r="Z930" s="0" t="n">
        <v>-0.951681613514666</v>
      </c>
      <c r="AA930" s="0" t="n">
        <v>-1.39718395075761</v>
      </c>
      <c r="AB930" s="0" t="n">
        <v>0.622912921244279</v>
      </c>
      <c r="AC930" s="0" t="n">
        <v>-0.251909568760311</v>
      </c>
      <c r="AD930" s="0" t="n">
        <v>0.533736965735443</v>
      </c>
      <c r="AE930" s="0" t="n">
        <v>1.06298330138088</v>
      </c>
      <c r="AF930" s="0" t="n">
        <v>0.815568910184084</v>
      </c>
      <c r="AG930" s="0" t="n">
        <v>0.163242930284468</v>
      </c>
      <c r="AH930" s="0" t="n">
        <v>0.528802956978325</v>
      </c>
      <c r="AI930" s="0" t="n">
        <v>0.974428076006006</v>
      </c>
      <c r="AJ930" s="0" t="n">
        <v>0.233394530368969</v>
      </c>
      <c r="AK930" s="0" t="n">
        <v>2.08723577088676</v>
      </c>
      <c r="AL930" s="0" t="n">
        <v>1.46244019560982</v>
      </c>
      <c r="AM930" s="0" t="n">
        <v>1.67842244991334</v>
      </c>
      <c r="AN930" s="0" t="n">
        <v>-1.00641045719385</v>
      </c>
      <c r="AO930" s="0" t="n">
        <v>0.213551629713038</v>
      </c>
      <c r="AP930" s="0" t="n">
        <v>-1.58333023136947</v>
      </c>
      <c r="AQ930" s="0" t="n">
        <v>-0.627470626568538</v>
      </c>
      <c r="AR930" s="0" t="n">
        <v>0.254358383244835</v>
      </c>
      <c r="AS930" s="0" t="n">
        <v>0.543197984370636</v>
      </c>
      <c r="AT930" s="0" t="n">
        <v>0.181256609721458</v>
      </c>
      <c r="AU930" s="0" t="n">
        <v>-0.339363168677664</v>
      </c>
      <c r="AV930" s="0" t="n">
        <v>-0.0543786882190034</v>
      </c>
      <c r="AW930" s="0" t="n">
        <v>-1.07996129372623</v>
      </c>
      <c r="AX930" s="0" t="n">
        <v>-0.800723682914395</v>
      </c>
      <c r="AY930" s="0" t="n">
        <v>-0.845814156491542</v>
      </c>
      <c r="AZ930" s="0" t="n">
        <v>-2.1987762011122</v>
      </c>
      <c r="BA930" s="0" t="n">
        <v>0.231744934353628</v>
      </c>
      <c r="BB930" s="0" t="n">
        <v>-0.737682057661004</v>
      </c>
      <c r="BC930" s="0" t="n">
        <v>-0.315712895826437</v>
      </c>
      <c r="BD930" s="0" t="n">
        <v>0.586721853323979</v>
      </c>
      <c r="BE930" s="0" t="n">
        <v>1.50450887304032</v>
      </c>
      <c r="BF930" s="0" t="n">
        <v>-0.623192590865074</v>
      </c>
      <c r="BG930" s="0" t="n">
        <v>0.566487869946286</v>
      </c>
      <c r="BH930" s="0" t="n">
        <v>-0.097882093541557</v>
      </c>
      <c r="BI930" s="0" t="n">
        <v>-0.982204255706165</v>
      </c>
      <c r="BJ930" s="0" t="n">
        <v>-1.3116391528456</v>
      </c>
      <c r="BK930" s="0" t="n">
        <v>-1.29482941702008</v>
      </c>
      <c r="BL930" s="0" t="n">
        <v>-0.102342028185376</v>
      </c>
      <c r="BM930" s="0" t="n">
        <v>-0.0783757059252821</v>
      </c>
      <c r="BN930" s="0" t="n">
        <v>-1.70727616932709</v>
      </c>
      <c r="BO930" s="0" t="n">
        <v>-0.389068190997932</v>
      </c>
      <c r="BP930" s="0" t="n">
        <v>-0.467053951069829</v>
      </c>
      <c r="BQ930" s="0" t="n">
        <v>-0.467991867481032</v>
      </c>
      <c r="BR930" s="0" t="n">
        <v>-0.35292714528623</v>
      </c>
      <c r="BS930" s="0" t="n">
        <v>-0.649513367534382</v>
      </c>
      <c r="BT930" s="0" t="n">
        <v>0.163011009135516</v>
      </c>
      <c r="BU930" s="0" t="n">
        <v>1.96005203179084</v>
      </c>
      <c r="BV930" s="0" t="n">
        <v>-0.492891558678821</v>
      </c>
      <c r="BW930" s="0" t="n">
        <v>-0.181412360689137</v>
      </c>
      <c r="BX930" s="0" t="n">
        <v>0.59693093135138</v>
      </c>
      <c r="BY930" s="0" t="n">
        <v>-0.459389184470638</v>
      </c>
      <c r="BZ930" s="0" t="n">
        <v>-0.614206783211557</v>
      </c>
      <c r="CA930" s="0" t="n">
        <v>-1.36482867674204</v>
      </c>
      <c r="CB930" s="0" t="n">
        <v>0.065721224018489</v>
      </c>
      <c r="CC930" s="0" t="n">
        <v>-0.101034629551577</v>
      </c>
      <c r="CD930" s="0" t="n">
        <v>0.326587041854509</v>
      </c>
      <c r="CE930" s="0" t="n">
        <v>0.0665647803543834</v>
      </c>
      <c r="CF930" s="0" t="n">
        <v>-0.873935732670361</v>
      </c>
      <c r="CG930" s="0" t="n">
        <v>1.3267981557874</v>
      </c>
      <c r="CH930" s="0" t="n">
        <v>0.691854893375421</v>
      </c>
      <c r="CI930" s="0" t="n">
        <v>-0.429329247708665</v>
      </c>
      <c r="CJ930" s="0" t="n">
        <v>-0.280999756796518</v>
      </c>
      <c r="CK930" s="0" t="n">
        <v>1.19365722639486</v>
      </c>
      <c r="CL930" s="0" t="n">
        <v>0.915604232432088</v>
      </c>
      <c r="CM930" s="0" t="n">
        <v>-1.6715785022825</v>
      </c>
      <c r="CN930" s="0" t="n">
        <v>1.14162730824319</v>
      </c>
      <c r="CO930" s="0" t="n">
        <v>0.0564477886655368</v>
      </c>
      <c r="CP930" s="0" t="n">
        <v>0.65595031628618</v>
      </c>
      <c r="CQ930" s="0" t="n">
        <v>-0.202138608074165</v>
      </c>
      <c r="CR930" s="0" t="n">
        <v>-0.457860096503282</v>
      </c>
      <c r="CS930" s="0" t="n">
        <v>-0.0969612301560119</v>
      </c>
      <c r="CT930" s="0" t="n">
        <v>-1.43727902468527</v>
      </c>
      <c r="CU930" s="0" t="n">
        <v>1.47390437632566</v>
      </c>
      <c r="CV930" s="0" t="n">
        <v>-0.147912260217709</v>
      </c>
      <c r="CW930" s="0" t="n">
        <v>0.501895556226373</v>
      </c>
      <c r="CX930" s="0" t="n">
        <v>-1.59277988132089</v>
      </c>
      <c r="CZ930" s="0" t="n">
        <f aca="false">IF(CHOOSE(MATCH(G$5,$B$10:$E$10,0),$B930,$C930,$D930,$E930)*G$6+G930*G$7&lt;G$2,G$3*G$4,0)</f>
        <v>0</v>
      </c>
      <c r="DA930" s="0" t="n">
        <f aca="false">IF(CHOOSE(MATCH(H$5,$B$10:$E$10,0),$B930,$C930,$D930,$E930)*H$6+H930*H$7&lt;H$2,H$3*H$4,0)</f>
        <v>0</v>
      </c>
      <c r="DB930" s="0" t="n">
        <f aca="false">IF(CHOOSE(MATCH(I$5,$B$10:$E$10,0),$B930,$C930,$D930,$E930)*I$6+I930*I$7&lt;I$2,I$3*I$4,0)</f>
        <v>0</v>
      </c>
      <c r="DC930" s="0" t="n">
        <f aca="false">IF(CHOOSE(MATCH(J$5,$B$10:$E$10,0),$B930,$C930,$D930,$E930)*J$6+J930*J$7&lt;J$2,J$3*J$4,0)</f>
        <v>0</v>
      </c>
      <c r="DD930" s="0" t="n">
        <f aca="false">IF(CHOOSE(MATCH(K$5,$B$10:$E$10,0),$B930,$C930,$D930,$E930)*K$6+K930*K$7&lt;K$2,K$3*K$4,0)</f>
        <v>0</v>
      </c>
      <c r="DE930" s="0" t="n">
        <f aca="false">IF(CHOOSE(MATCH(L$5,$B$10:$E$10,0),$B930,$C930,$D930,$E930)*L$6+L930*L$7&lt;L$2,L$3*L$4,0)</f>
        <v>0</v>
      </c>
      <c r="DF930" s="0" t="n">
        <f aca="false">IF(CHOOSE(MATCH(M$5,$B$10:$E$10,0),$B930,$C930,$D930,$E930)*M$6+M930*M$7&lt;M$2,M$3*M$4,0)</f>
        <v>0</v>
      </c>
      <c r="DG930" s="0" t="n">
        <f aca="false">IF(CHOOSE(MATCH(N$5,$B$10:$E$10,0),$B930,$C930,$D930,$E930)*N$6+N930*N$7&lt;N$2,N$3*N$4,0)</f>
        <v>2.5</v>
      </c>
      <c r="DH930" s="0" t="n">
        <f aca="false">IF(CHOOSE(MATCH(O$5,$B$10:$E$10,0),$B930,$C930,$D930,$E930)*O$6+O930*O$7&lt;O$2,O$3*O$4,0)</f>
        <v>0</v>
      </c>
      <c r="DI930" s="0" t="n">
        <f aca="false">IF(CHOOSE(MATCH(P$5,$B$10:$E$10,0),$B930,$C930,$D930,$E930)*P$6+P930*P$7&lt;P$2,P$3*P$4,0)</f>
        <v>0</v>
      </c>
      <c r="DJ930" s="0" t="n">
        <f aca="false">IF(CHOOSE(MATCH(Q$5,$B$10:$E$10,0),$B930,$C930,$D930,$E930)*Q$6+Q930*Q$7&lt;Q$2,Q$3*Q$4,0)</f>
        <v>0</v>
      </c>
      <c r="DK930" s="0" t="n">
        <f aca="false">IF(CHOOSE(MATCH(R$5,$B$10:$E$10,0),$B930,$C930,$D930,$E930)*R$6+R930*R$7&lt;R$2,R$3*R$4,0)</f>
        <v>0</v>
      </c>
      <c r="DL930" s="0" t="n">
        <f aca="false">IF(CHOOSE(MATCH(S$5,$B$10:$E$10,0),$B930,$C930,$D930,$E930)*S$6+S930*S$7&lt;S$2,S$3*S$4,0)</f>
        <v>0</v>
      </c>
      <c r="DM930" s="0" t="n">
        <f aca="false">IF(CHOOSE(MATCH(T$5,$B$10:$E$10,0),$B930,$C930,$D930,$E930)*T$6+T930*T$7&lt;T$2,T$3*T$4,0)</f>
        <v>0</v>
      </c>
      <c r="DN930" s="0" t="n">
        <f aca="false">IF(CHOOSE(MATCH(U$5,$B$10:$E$10,0),$B930,$C930,$D930,$E930)*U$6+U930*U$7&lt;U$2,U$3*U$4,0)</f>
        <v>0</v>
      </c>
      <c r="DO930" s="0" t="n">
        <f aca="false">IF(CHOOSE(MATCH(V$5,$B$10:$E$10,0),$B930,$C930,$D930,$E930)*V$6+V930*V$7&lt;V$2,V$3*V$4,0)</f>
        <v>0</v>
      </c>
      <c r="DP930" s="0" t="n">
        <f aca="false">IF(CHOOSE(MATCH(W$5,$B$10:$E$10,0),$B930,$C930,$D930,$E930)*W$6+W930*W$7&lt;W$2,W$3*W$4,0)</f>
        <v>0</v>
      </c>
      <c r="DQ930" s="0" t="n">
        <f aca="false">IF(CHOOSE(MATCH(X$5,$B$10:$E$10,0),$B930,$C930,$D930,$E930)*X$6+X930*X$7&lt;X$2,X$3*X$4,0)</f>
        <v>0</v>
      </c>
      <c r="DR930" s="0" t="n">
        <f aca="false">IF(CHOOSE(MATCH(Y$5,$B$10:$E$10,0),$B930,$C930,$D930,$E930)*Y$6+Y930*Y$7&lt;Y$2,Y$3*Y$4,0)</f>
        <v>0</v>
      </c>
      <c r="DS930" s="0" t="n">
        <f aca="false">IF(CHOOSE(MATCH(Z$5,$B$10:$E$10,0),$B930,$C930,$D930,$E930)*Z$6+Z930*Z$7&lt;Z$2,Z$3*Z$4,0)</f>
        <v>0</v>
      </c>
      <c r="DT930" s="0" t="n">
        <f aca="false">IF(CHOOSE(MATCH(AA$5,$B$10:$E$10,0),$B930,$C930,$D930,$E930)*AA$6+AA930*AA$7&lt;AA$2,AA$3*AA$4,0)</f>
        <v>0</v>
      </c>
      <c r="DU930" s="0" t="n">
        <f aca="false">IF(CHOOSE(MATCH(AB$5,$B$10:$E$10,0),$B930,$C930,$D930,$E930)*AB$6+AB930*AB$7&lt;AB$2,AB$3*AB$4,0)</f>
        <v>0</v>
      </c>
      <c r="DV930" s="0" t="n">
        <f aca="false">IF(CHOOSE(MATCH(AC$5,$B$10:$E$10,0),$B930,$C930,$D930,$E930)*AC$6+AC930*AC$7&lt;AC$2,AC$3*AC$4,0)</f>
        <v>0</v>
      </c>
      <c r="DW930" s="0" t="n">
        <f aca="false">IF(CHOOSE(MATCH(AD$5,$B$10:$E$10,0),$B930,$C930,$D930,$E930)*AD$6+AD930*AD$7&lt;AD$2,AD$3*AD$4,0)</f>
        <v>0</v>
      </c>
      <c r="DX930" s="0" t="n">
        <f aca="false">IF(CHOOSE(MATCH(AE$5,$B$10:$E$10,0),$B930,$C930,$D930,$E930)*AE$6+AE930*AE$7&lt;AE$2,AE$3*AE$4,0)</f>
        <v>0</v>
      </c>
      <c r="DY930" s="0" t="n">
        <f aca="false">IF(CHOOSE(MATCH(AF$5,$B$10:$E$10,0),$B930,$C930,$D930,$E930)*AF$6+AF930*AF$7&lt;AF$2,AF$3*AF$4,0)</f>
        <v>0</v>
      </c>
      <c r="DZ930" s="0" t="n">
        <f aca="false">IF(CHOOSE(MATCH(AG$5,$B$10:$E$10,0),$B930,$C930,$D930,$E930)*AG$6+AG930*AG$7&lt;AG$2,AG$3*AG$4,0)</f>
        <v>0</v>
      </c>
      <c r="EA930" s="0" t="n">
        <f aca="false">IF(CHOOSE(MATCH(AH$5,$B$10:$E$10,0),$B930,$C930,$D930,$E930)*AH$6+AH930*AH$7&lt;AH$2,AH$3*AH$4,0)</f>
        <v>0</v>
      </c>
      <c r="EB930" s="0" t="n">
        <f aca="false">IF(CHOOSE(MATCH(AI$5,$B$10:$E$10,0),$B930,$C930,$D930,$E930)*AI$6+AI930*AI$7&lt;AI$2,AI$3*AI$4,0)</f>
        <v>0</v>
      </c>
      <c r="EC930" s="0" t="n">
        <f aca="false">IF(CHOOSE(MATCH(AJ$5,$B$10:$E$10,0),$B930,$C930,$D930,$E930)*AJ$6+AJ930*AJ$7&lt;AJ$2,AJ$3*AJ$4,0)</f>
        <v>0</v>
      </c>
      <c r="ED930" s="0" t="n">
        <f aca="false">IF(CHOOSE(MATCH(AK$5,$B$10:$E$10,0),$B930,$C930,$D930,$E930)*AK$6+AK930*AK$7&lt;AK$2,AK$3*AK$4,0)</f>
        <v>0</v>
      </c>
      <c r="EE930" s="0" t="n">
        <f aca="false">IF(CHOOSE(MATCH(AL$5,$B$10:$E$10,0),$B930,$C930,$D930,$E930)*AL$6+AL930*AL$7&lt;AL$2,AL$3*AL$4,0)</f>
        <v>0</v>
      </c>
      <c r="EF930" s="0" t="n">
        <f aca="false">IF(CHOOSE(MATCH(AM$5,$B$10:$E$10,0),$B930,$C930,$D930,$E930)*AM$6+AM930*AM$7&lt;AM$2,AM$3*AM$4,0)</f>
        <v>0</v>
      </c>
      <c r="EG930" s="0" t="n">
        <f aca="false">IF(CHOOSE(MATCH(AN$5,$B$10:$E$10,0),$B930,$C930,$D930,$E930)*AN$6+AN930*AN$7&lt;AN$2,AN$3*AN$4,0)</f>
        <v>0</v>
      </c>
      <c r="EH930" s="0" t="n">
        <f aca="false">IF(CHOOSE(MATCH(AO$5,$B$10:$E$10,0),$B930,$C930,$D930,$E930)*AO$6+AO930*AO$7&lt;AO$2,AO$3*AO$4,0)</f>
        <v>0</v>
      </c>
      <c r="EI930" s="0" t="n">
        <f aca="false">IF(CHOOSE(MATCH(AP$5,$B$10:$E$10,0),$B930,$C930,$D930,$E930)*AP$6+AP930*AP$7&lt;AP$2,AP$3*AP$4,0)</f>
        <v>0</v>
      </c>
      <c r="EJ930" s="0" t="n">
        <f aca="false">IF(CHOOSE(MATCH(AQ$5,$B$10:$E$10,0),$B930,$C930,$D930,$E930)*AQ$6+AQ930*AQ$7&lt;AQ$2,AQ$3*AQ$4,0)</f>
        <v>0</v>
      </c>
      <c r="EK930" s="0" t="n">
        <f aca="false">IF(CHOOSE(MATCH(AR$5,$B$10:$E$10,0),$B930,$C930,$D930,$E930)*AR$6+AR930*AR$7&lt;AR$2,AR$3*AR$4,0)</f>
        <v>0</v>
      </c>
      <c r="EL930" s="0" t="n">
        <f aca="false">IF(CHOOSE(MATCH(AS$5,$B$10:$E$10,0),$B930,$C930,$D930,$E930)*AS$6+AS930*AS$7&lt;AS$2,AS$3*AS$4,0)</f>
        <v>0</v>
      </c>
      <c r="EM930" s="0" t="n">
        <f aca="false">IF(CHOOSE(MATCH(AT$5,$B$10:$E$10,0),$B930,$C930,$D930,$E930)*AT$6+AT930*AT$7&lt;AT$2,AT$3*AT$4,0)</f>
        <v>0</v>
      </c>
      <c r="EN930" s="0" t="n">
        <f aca="false">IF(CHOOSE(MATCH(AU$5,$B$10:$E$10,0),$B930,$C930,$D930,$E930)*AU$6+AU930*AU$7&lt;AU$2,AU$3*AU$4,0)</f>
        <v>0</v>
      </c>
      <c r="EO930" s="0" t="n">
        <f aca="false">IF(CHOOSE(MATCH(AV$5,$B$10:$E$10,0),$B930,$C930,$D930,$E930)*AV$6+AV930*AV$7&lt;AV$2,AV$3*AV$4,0)</f>
        <v>0</v>
      </c>
      <c r="EP930" s="0" t="n">
        <f aca="false">IF(CHOOSE(MATCH(AW$5,$B$10:$E$10,0),$B930,$C930,$D930,$E930)*AW$6+AW930*AW$7&lt;AW$2,AW$3*AW$4,0)</f>
        <v>0</v>
      </c>
      <c r="EQ930" s="0" t="n">
        <f aca="false">IF(CHOOSE(MATCH(AX$5,$B$10:$E$10,0),$B930,$C930,$D930,$E930)*AX$6+AX930*AX$7&lt;AX$2,AX$3*AX$4,0)</f>
        <v>0</v>
      </c>
      <c r="ER930" s="0" t="n">
        <f aca="false">IF(CHOOSE(MATCH(AY$5,$B$10:$E$10,0),$B930,$C930,$D930,$E930)*AY$6+AY930*AY$7&lt;AY$2,AY$3*AY$4,0)</f>
        <v>0</v>
      </c>
      <c r="ES930" s="0" t="n">
        <f aca="false">IF(CHOOSE(MATCH(AZ$5,$B$10:$E$10,0),$B930,$C930,$D930,$E930)*AZ$6+AZ930*AZ$7&lt;AZ$2,AZ$3*AZ$4,0)</f>
        <v>0</v>
      </c>
      <c r="ET930" s="0" t="n">
        <f aca="false">IF(CHOOSE(MATCH(BA$5,$B$10:$E$10,0),$B930,$C930,$D930,$E930)*BA$6+BA930*BA$7&lt;BA$2,BA$3*BA$4,0)</f>
        <v>0</v>
      </c>
      <c r="EU930" s="0" t="n">
        <f aca="false">IF(CHOOSE(MATCH(BB$5,$B$10:$E$10,0),$B930,$C930,$D930,$E930)*BB$6+BB930*BB$7&lt;BB$2,BB$3*BB$4,0)</f>
        <v>0</v>
      </c>
      <c r="EV930" s="0" t="n">
        <f aca="false">IF(CHOOSE(MATCH(BC$5,$B$10:$E$10,0),$B930,$C930,$D930,$E930)*BC$6+BC930*BC$7&lt;BC$2,BC$3*BC$4,0)</f>
        <v>0</v>
      </c>
      <c r="EW930" s="0" t="n">
        <f aca="false">IF(CHOOSE(MATCH(BD$5,$B$10:$E$10,0),$B930,$C930,$D930,$E930)*BD$6+BD930*BD$7&lt;BD$2,BD$3*BD$4,0)</f>
        <v>0</v>
      </c>
      <c r="EX930" s="0" t="n">
        <f aca="false">IF(CHOOSE(MATCH(BE$5,$B$10:$E$10,0),$B930,$C930,$D930,$E930)*BE$6+BE930*BE$7&lt;BE$2,BE$3*BE$4,0)</f>
        <v>0</v>
      </c>
      <c r="EY930" s="0" t="n">
        <f aca="false">IF(CHOOSE(MATCH(BF$5,$B$10:$E$10,0),$B930,$C930,$D930,$E930)*BF$6+BF930*BF$7&lt;BF$2,BF$3*BF$4,0)</f>
        <v>0</v>
      </c>
      <c r="EZ930" s="0" t="n">
        <f aca="false">IF(CHOOSE(MATCH(BG$5,$B$10:$E$10,0),$B930,$C930,$D930,$E930)*BG$6+BG930*BG$7&lt;BG$2,BG$3*BG$4,0)</f>
        <v>0</v>
      </c>
      <c r="FA930" s="0" t="n">
        <f aca="false">IF(CHOOSE(MATCH(BH$5,$B$10:$E$10,0),$B930,$C930,$D930,$E930)*BH$6+BH930*BH$7&lt;BH$2,BH$3*BH$4,0)</f>
        <v>0</v>
      </c>
      <c r="FB930" s="0" t="n">
        <f aca="false">IF(CHOOSE(MATCH(BI$5,$B$10:$E$10,0),$B930,$C930,$D930,$E930)*BI$6+BI930*BI$7&lt;BI$2,BI$3*BI$4,0)</f>
        <v>0</v>
      </c>
      <c r="FC930" s="0" t="n">
        <f aca="false">IF(CHOOSE(MATCH(BJ$5,$B$10:$E$10,0),$B930,$C930,$D930,$E930)*BJ$6+BJ930*BJ$7&lt;BJ$2,BJ$3*BJ$4,0)</f>
        <v>0</v>
      </c>
      <c r="FD930" s="0" t="n">
        <f aca="false">IF(CHOOSE(MATCH(BK$5,$B$10:$E$10,0),$B930,$C930,$D930,$E930)*BK$6+BK930*BK$7&lt;BK$2,BK$3*BK$4,0)</f>
        <v>0</v>
      </c>
      <c r="FE930" s="0" t="n">
        <f aca="false">IF(CHOOSE(MATCH(BL$5,$B$10:$E$10,0),$B930,$C930,$D930,$E930)*BL$6+BL930*BL$7&lt;BL$2,BL$3*BL$4,0)</f>
        <v>0</v>
      </c>
      <c r="FF930" s="0" t="n">
        <f aca="false">IF(CHOOSE(MATCH(BM$5,$B$10:$E$10,0),$B930,$C930,$D930,$E930)*BM$6+BM930*BM$7&lt;BM$2,BM$3*BM$4,0)</f>
        <v>0</v>
      </c>
      <c r="FG930" s="0" t="n">
        <f aca="false">IF(CHOOSE(MATCH(BN$5,$B$10:$E$10,0),$B930,$C930,$D930,$E930)*BN$6+BN930*BN$7&lt;BN$2,BN$3*BN$4,0)</f>
        <v>0</v>
      </c>
      <c r="FH930" s="0" t="n">
        <f aca="false">IF(CHOOSE(MATCH(BO$5,$B$10:$E$10,0),$B930,$C930,$D930,$E930)*BO$6+BO930*BO$7&lt;BO$2,BO$3*BO$4,0)</f>
        <v>0</v>
      </c>
      <c r="FI930" s="0" t="n">
        <f aca="false">IF(CHOOSE(MATCH(BP$5,$B$10:$E$10,0),$B930,$C930,$D930,$E930)*BP$6+BP930*BP$7&lt;BP$2,BP$3*BP$4,0)</f>
        <v>0</v>
      </c>
      <c r="FJ930" s="0" t="n">
        <f aca="false">IF(CHOOSE(MATCH(BQ$5,$B$10:$E$10,0),$B930,$C930,$D930,$E930)*BQ$6+BQ930*BQ$7&lt;BQ$2,BQ$3*BQ$4,0)</f>
        <v>0</v>
      </c>
      <c r="FK930" s="0" t="n">
        <f aca="false">IF(CHOOSE(MATCH(BR$5,$B$10:$E$10,0),$B930,$C930,$D930,$E930)*BR$6+BR930*BR$7&lt;BR$2,BR$3*BR$4,0)</f>
        <v>0</v>
      </c>
      <c r="FL930" s="0" t="n">
        <f aca="false">IF(CHOOSE(MATCH(BS$5,$B$10:$E$10,0),$B930,$C930,$D930,$E930)*BS$6+BS930*BS$7&lt;BS$2,BS$3*BS$4,0)</f>
        <v>0</v>
      </c>
      <c r="FM930" s="0" t="n">
        <f aca="false">IF(CHOOSE(MATCH(BT$5,$B$10:$E$10,0),$B930,$C930,$D930,$E930)*BT$6+BT930*BT$7&lt;BT$2,BT$3*BT$4,0)</f>
        <v>0</v>
      </c>
      <c r="FN930" s="0" t="n">
        <f aca="false">IF(CHOOSE(MATCH(BU$5,$B$10:$E$10,0),$B930,$C930,$D930,$E930)*BU$6+BU930*BU$7&lt;BU$2,BU$3*BU$4,0)</f>
        <v>0</v>
      </c>
      <c r="FO930" s="0" t="n">
        <f aca="false">IF(CHOOSE(MATCH(BV$5,$B$10:$E$10,0),$B930,$C930,$D930,$E930)*BV$6+BV930*BV$7&lt;BV$2,BV$3*BV$4,0)</f>
        <v>0</v>
      </c>
      <c r="FP930" s="0" t="n">
        <f aca="false">IF(CHOOSE(MATCH(BW$5,$B$10:$E$10,0),$B930,$C930,$D930,$E930)*BW$6+BW930*BW$7&lt;BW$2,BW$3*BW$4,0)</f>
        <v>0</v>
      </c>
      <c r="FQ930" s="0" t="n">
        <f aca="false">IF(CHOOSE(MATCH(BX$5,$B$10:$E$10,0),$B930,$C930,$D930,$E930)*BX$6+BX930*BX$7&lt;BX$2,BX$3*BX$4,0)</f>
        <v>0</v>
      </c>
      <c r="FR930" s="0" t="n">
        <f aca="false">IF(CHOOSE(MATCH(BY$5,$B$10:$E$10,0),$B930,$C930,$D930,$E930)*BY$6+BY930*BY$7&lt;BY$2,BY$3*BY$4,0)</f>
        <v>0</v>
      </c>
      <c r="FS930" s="0" t="n">
        <f aca="false">IF(CHOOSE(MATCH(BZ$5,$B$10:$E$10,0),$B930,$C930,$D930,$E930)*BZ$6+BZ930*BZ$7&lt;BZ$2,BZ$3*BZ$4,0)</f>
        <v>0</v>
      </c>
      <c r="FT930" s="0" t="n">
        <f aca="false">IF(CHOOSE(MATCH(CA$5,$B$10:$E$10,0),$B930,$C930,$D930,$E930)*CA$6+CA930*CA$7&lt;CA$2,CA$3*CA$4,0)</f>
        <v>0</v>
      </c>
      <c r="FU930" s="0" t="n">
        <f aca="false">IF(CHOOSE(MATCH(CB$5,$B$10:$E$10,0),$B930,$C930,$D930,$E930)*CB$6+CB930*CB$7&lt;CB$2,CB$3*CB$4,0)</f>
        <v>0</v>
      </c>
      <c r="FV930" s="0" t="n">
        <f aca="false">IF(CHOOSE(MATCH(CC$5,$B$10:$E$10,0),$B930,$C930,$D930,$E930)*CC$6+CC930*CC$7&lt;CC$2,CC$3*CC$4,0)</f>
        <v>0</v>
      </c>
      <c r="FW930" s="0" t="n">
        <f aca="false">IF(CHOOSE(MATCH(CD$5,$B$10:$E$10,0),$B930,$C930,$D930,$E930)*CD$6+CD930*CD$7&lt;CD$2,CD$3*CD$4,0)</f>
        <v>0</v>
      </c>
      <c r="FX930" s="0" t="n">
        <f aca="false">IF(CHOOSE(MATCH(CE$5,$B$10:$E$10,0),$B930,$C930,$D930,$E930)*CE$6+CE930*CE$7&lt;CE$2,CE$3*CE$4,0)</f>
        <v>0</v>
      </c>
      <c r="FY930" s="0" t="n">
        <f aca="false">IF(CHOOSE(MATCH(CF$5,$B$10:$E$10,0),$B930,$C930,$D930,$E930)*CF$6+CF930*CF$7&lt;CF$2,CF$3*CF$4,0)</f>
        <v>0</v>
      </c>
      <c r="FZ930" s="0" t="n">
        <f aca="false">IF(CHOOSE(MATCH(CG$5,$B$10:$E$10,0),$B930,$C930,$D930,$E930)*CG$6+CG930*CG$7&lt;CG$2,CG$3*CG$4,0)</f>
        <v>0</v>
      </c>
      <c r="GA930" s="0" t="n">
        <f aca="false">IF(CHOOSE(MATCH(CH$5,$B$10:$E$10,0),$B930,$C930,$D930,$E930)*CH$6+CH930*CH$7&lt;CH$2,CH$3*CH$4,0)</f>
        <v>0</v>
      </c>
      <c r="GB930" s="0" t="n">
        <f aca="false">IF(CHOOSE(MATCH(CI$5,$B$10:$E$10,0),$B930,$C930,$D930,$E930)*CI$6+CI930*CI$7&lt;CI$2,CI$3*CI$4,0)</f>
        <v>0</v>
      </c>
      <c r="GC930" s="0" t="n">
        <f aca="false">IF(CHOOSE(MATCH(CJ$5,$B$10:$E$10,0),$B930,$C930,$D930,$E930)*CJ$6+CJ930*CJ$7&lt;CJ$2,CJ$3*CJ$4,0)</f>
        <v>0</v>
      </c>
      <c r="GD930" s="0" t="n">
        <f aca="false">IF(CHOOSE(MATCH(CK$5,$B$10:$E$10,0),$B930,$C930,$D930,$E930)*CK$6+CK930*CK$7&lt;CK$2,CK$3*CK$4,0)</f>
        <v>0</v>
      </c>
      <c r="GE930" s="0" t="n">
        <f aca="false">IF(CHOOSE(MATCH(CL$5,$B$10:$E$10,0),$B930,$C930,$D930,$E930)*CL$6+CL930*CL$7&lt;CL$2,CL$3*CL$4,0)</f>
        <v>0</v>
      </c>
      <c r="GF930" s="0" t="n">
        <f aca="false">IF(CHOOSE(MATCH(CM$5,$B$10:$E$10,0),$B930,$C930,$D930,$E930)*CM$6+CM930*CM$7&lt;CM$2,CM$3*CM$4,0)</f>
        <v>0</v>
      </c>
      <c r="GG930" s="0" t="n">
        <f aca="false">IF(CHOOSE(MATCH(CN$5,$B$10:$E$10,0),$B930,$C930,$D930,$E930)*CN$6+CN930*CN$7&lt;CN$2,CN$3*CN$4,0)</f>
        <v>0</v>
      </c>
      <c r="GH930" s="0" t="n">
        <f aca="false">IF(CHOOSE(MATCH(CO$5,$B$10:$E$10,0),$B930,$C930,$D930,$E930)*CO$6+CO930*CO$7&lt;CO$2,CO$3*CO$4,0)</f>
        <v>0</v>
      </c>
      <c r="GI930" s="0" t="n">
        <f aca="false">IF(CHOOSE(MATCH(CP$5,$B$10:$E$10,0),$B930,$C930,$D930,$E930)*CP$6+CP930*CP$7&lt;CP$2,CP$3*CP$4,0)</f>
        <v>0</v>
      </c>
      <c r="GJ930" s="0" t="n">
        <f aca="false">IF(CHOOSE(MATCH(CQ$5,$B$10:$E$10,0),$B930,$C930,$D930,$E930)*CQ$6+CQ930*CQ$7&lt;CQ$2,CQ$3*CQ$4,0)</f>
        <v>0</v>
      </c>
      <c r="GK930" s="0" t="n">
        <f aca="false">IF(CHOOSE(MATCH(CR$5,$B$10:$E$10,0),$B930,$C930,$D930,$E930)*CR$6+CR930*CR$7&lt;CR$2,CR$3*CR$4,0)</f>
        <v>0</v>
      </c>
      <c r="GL930" s="0" t="n">
        <f aca="false">IF(CHOOSE(MATCH(CS$5,$B$10:$E$10,0),$B930,$C930,$D930,$E930)*CS$6+CS930*CS$7&lt;CS$2,CS$3*CS$4,0)</f>
        <v>0</v>
      </c>
      <c r="GM930" s="0" t="n">
        <f aca="false">IF(CHOOSE(MATCH(CT$5,$B$10:$E$10,0),$B930,$C930,$D930,$E930)*CT$6+CT930*CT$7&lt;CT$2,CT$3*CT$4,0)</f>
        <v>0</v>
      </c>
      <c r="GN930" s="0" t="n">
        <f aca="false">IF(CHOOSE(MATCH(CU$5,$B$10:$E$10,0),$B930,$C930,$D930,$E930)*CU$6+CU930*CU$7&lt;CU$2,CU$3*CU$4,0)</f>
        <v>0</v>
      </c>
      <c r="GO930" s="0" t="n">
        <f aca="false">IF(CHOOSE(MATCH(CV$5,$B$10:$E$10,0),$B930,$C930,$D930,$E930)*CV$6+CV930*CV$7&lt;CV$2,CV$3*CV$4,0)</f>
        <v>0</v>
      </c>
      <c r="GP930" s="0" t="n">
        <f aca="false">IF(CHOOSE(MATCH(CW$5,$B$10:$E$10,0),$B930,$C930,$D930,$E930)*CW$6+CW930*CW$7&lt;CW$2,CW$3*CW$4,0)</f>
        <v>0</v>
      </c>
      <c r="GQ930" s="0" t="n">
        <f aca="false">IF(CHOOSE(MATCH(CX$5,$B$10:$E$10,0),$B930,$C930,$D930,$E930)*CX$6+CX930*CX$7&lt;CX$2,CX$3*CX$4,0)</f>
        <v>0</v>
      </c>
      <c r="GS930" s="0" t="n">
        <f aca="false">SUM(CZ930:GQ930)</f>
        <v>2.5</v>
      </c>
      <c r="GT930" s="0" t="n">
        <f aca="false">IF(GS930&gt;$GS$6,1,0)</f>
        <v>0</v>
      </c>
    </row>
    <row r="931" customFormat="false" ht="14" hidden="false" customHeight="false" outlineLevel="0" collapsed="false">
      <c r="A931" s="0" t="n">
        <v>921</v>
      </c>
      <c r="B931" s="0" t="n">
        <f aca="false">-0.133984060010791</f>
        <v>-0.133984060010791</v>
      </c>
      <c r="C931" s="0" t="n">
        <v>-0.763662790318183</v>
      </c>
      <c r="D931" s="0" t="n">
        <v>-0.745809387749526</v>
      </c>
      <c r="E931" s="0" t="n">
        <v>-0.793332310162968</v>
      </c>
      <c r="G931" s="0" t="n">
        <v>0.523618837178219</v>
      </c>
      <c r="H931" s="0" t="n">
        <v>0.889508555701468</v>
      </c>
      <c r="I931" s="0" t="n">
        <v>-1.35806203616085</v>
      </c>
      <c r="J931" s="0" t="n">
        <v>0.433358309237519</v>
      </c>
      <c r="K931" s="0" t="n">
        <v>-0.0464126514998497</v>
      </c>
      <c r="L931" s="0" t="n">
        <v>0.215743511944311</v>
      </c>
      <c r="M931" s="0" t="n">
        <v>0.0147269929584581</v>
      </c>
      <c r="N931" s="0" t="n">
        <v>1.56981514010113</v>
      </c>
      <c r="O931" s="0" t="n">
        <v>1.08037056634203</v>
      </c>
      <c r="P931" s="0" t="n">
        <v>-0.0651084519631695</v>
      </c>
      <c r="Q931" s="0" t="n">
        <v>1.20733830044628</v>
      </c>
      <c r="R931" s="0" t="n">
        <v>-0.513293798576342</v>
      </c>
      <c r="S931" s="0" t="n">
        <v>-0.424803374698968</v>
      </c>
      <c r="T931" s="0" t="n">
        <v>-1.05774915937218</v>
      </c>
      <c r="U931" s="0" t="n">
        <v>-0.735775529392413</v>
      </c>
      <c r="V931" s="0" t="n">
        <v>-0.688942236592993</v>
      </c>
      <c r="W931" s="0" t="n">
        <v>-0.155882844410371</v>
      </c>
      <c r="X931" s="0" t="n">
        <v>-0.0125078258861322</v>
      </c>
      <c r="Y931" s="0" t="n">
        <v>1.22659002954606</v>
      </c>
      <c r="Z931" s="0" t="n">
        <v>-1.29908585222438</v>
      </c>
      <c r="AA931" s="0" t="n">
        <v>0.080679001257522</v>
      </c>
      <c r="AB931" s="0" t="n">
        <v>1.09210077425814</v>
      </c>
      <c r="AC931" s="0" t="n">
        <v>-1.63906406669412</v>
      </c>
      <c r="AD931" s="0" t="n">
        <v>-0.891441231942736</v>
      </c>
      <c r="AE931" s="0" t="n">
        <v>-0.084055500337854</v>
      </c>
      <c r="AF931" s="0" t="n">
        <v>0.536208517587511</v>
      </c>
      <c r="AG931" s="0" t="n">
        <v>0.981585799308959</v>
      </c>
      <c r="AH931" s="0" t="n">
        <v>-0.981090124696493</v>
      </c>
      <c r="AI931" s="0" t="n">
        <v>0.601232841290766</v>
      </c>
      <c r="AJ931" s="0" t="n">
        <v>0.712902874511201</v>
      </c>
      <c r="AK931" s="0" t="n">
        <v>1.45822014019359</v>
      </c>
      <c r="AL931" s="0" t="n">
        <v>0.741504209145205</v>
      </c>
      <c r="AM931" s="0" t="n">
        <v>-0.697891664458439</v>
      </c>
      <c r="AN931" s="0" t="n">
        <v>-0.643478870188119</v>
      </c>
      <c r="AO931" s="0" t="n">
        <v>-1.29147338157054</v>
      </c>
      <c r="AP931" s="0" t="n">
        <v>1.017001522996</v>
      </c>
      <c r="AQ931" s="0" t="n">
        <v>0.0466422989120474</v>
      </c>
      <c r="AR931" s="0" t="n">
        <v>-1.02227659226628</v>
      </c>
      <c r="AS931" s="0" t="n">
        <v>0.23363099899143</v>
      </c>
      <c r="AT931" s="0" t="n">
        <v>0.942459337238688</v>
      </c>
      <c r="AU931" s="0" t="n">
        <v>-0.761694991524564</v>
      </c>
      <c r="AV931" s="0" t="n">
        <v>1.8596892914502</v>
      </c>
      <c r="AW931" s="0" t="n">
        <v>0.611437371844659</v>
      </c>
      <c r="AX931" s="0" t="n">
        <v>0.150464529724559</v>
      </c>
      <c r="AY931" s="0" t="n">
        <v>1.36638391268207</v>
      </c>
      <c r="AZ931" s="0" t="n">
        <v>-0.640095549897524</v>
      </c>
      <c r="BA931" s="0" t="n">
        <v>0.402387740905397</v>
      </c>
      <c r="BB931" s="0" t="n">
        <v>0.427148734161165</v>
      </c>
      <c r="BC931" s="0" t="n">
        <v>-1.71189185493859</v>
      </c>
      <c r="BD931" s="0" t="n">
        <v>-0.758632268116344</v>
      </c>
      <c r="BE931" s="0" t="n">
        <v>0.372781414625933</v>
      </c>
      <c r="BF931" s="0" t="n">
        <v>-0.614575128565775</v>
      </c>
      <c r="BG931" s="0" t="n">
        <v>1.29659838421503</v>
      </c>
      <c r="BH931" s="0" t="n">
        <v>-0.0543025180377299</v>
      </c>
      <c r="BI931" s="0" t="n">
        <v>1.03683305496816</v>
      </c>
      <c r="BJ931" s="0" t="n">
        <v>-0.349591573467478</v>
      </c>
      <c r="BK931" s="0" t="n">
        <v>0.419452135247411</v>
      </c>
      <c r="BL931" s="0" t="n">
        <v>0.190985929293674</v>
      </c>
      <c r="BM931" s="0" t="n">
        <v>1.40905740408925</v>
      </c>
      <c r="BN931" s="0" t="n">
        <v>0.205418473342434</v>
      </c>
      <c r="BO931" s="0" t="n">
        <v>-0.967074811342173</v>
      </c>
      <c r="BP931" s="0" t="n">
        <v>-0.687487045070157</v>
      </c>
      <c r="BQ931" s="0" t="n">
        <v>-0.287373040919192</v>
      </c>
      <c r="BR931" s="0" t="n">
        <v>0.455906956631225</v>
      </c>
      <c r="BS931" s="0" t="n">
        <v>0.337256551574683</v>
      </c>
      <c r="BT931" s="0" t="n">
        <v>1.39962594403187</v>
      </c>
      <c r="BU931" s="0" t="n">
        <v>-0.784593794378452</v>
      </c>
      <c r="BV931" s="0" t="n">
        <v>-0.0762281615607208</v>
      </c>
      <c r="BW931" s="0" t="n">
        <v>1.36346898216289</v>
      </c>
      <c r="BX931" s="0" t="n">
        <v>0.140182692121016</v>
      </c>
      <c r="BY931" s="0" t="n">
        <v>-0.123513927974273</v>
      </c>
      <c r="BZ931" s="0" t="n">
        <v>0.176747789737419</v>
      </c>
      <c r="CA931" s="0" t="n">
        <v>-0.0221484697249252</v>
      </c>
      <c r="CB931" s="0" t="n">
        <v>-0.488405476062326</v>
      </c>
      <c r="CC931" s="0" t="n">
        <v>-0.438490133092273</v>
      </c>
      <c r="CD931" s="0" t="n">
        <v>0.312257952828077</v>
      </c>
      <c r="CE931" s="0" t="n">
        <v>0.961351815931266</v>
      </c>
      <c r="CF931" s="0" t="n">
        <v>-1.40391421155073</v>
      </c>
      <c r="CG931" s="0" t="n">
        <v>0.877978436619742</v>
      </c>
      <c r="CH931" s="0" t="n">
        <v>-0.288329147224431</v>
      </c>
      <c r="CI931" s="0" t="n">
        <v>-0.564962192584062</v>
      </c>
      <c r="CJ931" s="0" t="n">
        <v>-0.205809556064196</v>
      </c>
      <c r="CK931" s="0" t="n">
        <v>1.14339172796463</v>
      </c>
      <c r="CL931" s="0" t="n">
        <v>-0.212689883483108</v>
      </c>
      <c r="CM931" s="0" t="n">
        <v>-0.940194695431273</v>
      </c>
      <c r="CN931" s="0" t="n">
        <v>1.44505520438543</v>
      </c>
      <c r="CO931" s="0" t="n">
        <v>0.138251152748126</v>
      </c>
      <c r="CP931" s="0" t="n">
        <v>0.313061718770768</v>
      </c>
      <c r="CQ931" s="0" t="n">
        <v>-0.791480943007628</v>
      </c>
      <c r="CR931" s="0" t="n">
        <v>0.175426748683094</v>
      </c>
      <c r="CS931" s="0" t="n">
        <v>-1.48073922900949</v>
      </c>
      <c r="CT931" s="0" t="n">
        <v>0.0240606823354028</v>
      </c>
      <c r="CU931" s="0" t="n">
        <v>1.77259153133491</v>
      </c>
      <c r="CV931" s="0" t="n">
        <v>-2.25150870392099</v>
      </c>
      <c r="CW931" s="0" t="n">
        <v>1.77332822204335</v>
      </c>
      <c r="CX931" s="0" t="n">
        <v>-0.398740667151287</v>
      </c>
      <c r="CZ931" s="0" t="n">
        <f aca="false">IF(CHOOSE(MATCH(G$5,$B$10:$E$10,0),$B931,$C931,$D931,$E931)*G$6+G931*G$7&lt;G$2,G$3*G$4,0)</f>
        <v>0</v>
      </c>
      <c r="DA931" s="0" t="n">
        <f aca="false">IF(CHOOSE(MATCH(H$5,$B$10:$E$10,0),$B931,$C931,$D931,$E931)*H$6+H931*H$7&lt;H$2,H$3*H$4,0)</f>
        <v>0</v>
      </c>
      <c r="DB931" s="0" t="n">
        <f aca="false">IF(CHOOSE(MATCH(I$5,$B$10:$E$10,0),$B931,$C931,$D931,$E931)*I$6+I931*I$7&lt;I$2,I$3*I$4,0)</f>
        <v>0</v>
      </c>
      <c r="DC931" s="0" t="n">
        <f aca="false">IF(CHOOSE(MATCH(J$5,$B$10:$E$10,0),$B931,$C931,$D931,$E931)*J$6+J931*J$7&lt;J$2,J$3*J$4,0)</f>
        <v>0</v>
      </c>
      <c r="DD931" s="0" t="n">
        <f aca="false">IF(CHOOSE(MATCH(K$5,$B$10:$E$10,0),$B931,$C931,$D931,$E931)*K$6+K931*K$7&lt;K$2,K$3*K$4,0)</f>
        <v>0</v>
      </c>
      <c r="DE931" s="0" t="n">
        <f aca="false">IF(CHOOSE(MATCH(L$5,$B$10:$E$10,0),$B931,$C931,$D931,$E931)*L$6+L931*L$7&lt;L$2,L$3*L$4,0)</f>
        <v>0</v>
      </c>
      <c r="DF931" s="0" t="n">
        <f aca="false">IF(CHOOSE(MATCH(M$5,$B$10:$E$10,0),$B931,$C931,$D931,$E931)*M$6+M931*M$7&lt;M$2,M$3*M$4,0)</f>
        <v>0</v>
      </c>
      <c r="DG931" s="0" t="n">
        <f aca="false">IF(CHOOSE(MATCH(N$5,$B$10:$E$10,0),$B931,$C931,$D931,$E931)*N$6+N931*N$7&lt;N$2,N$3*N$4,0)</f>
        <v>0</v>
      </c>
      <c r="DH931" s="0" t="n">
        <f aca="false">IF(CHOOSE(MATCH(O$5,$B$10:$E$10,0),$B931,$C931,$D931,$E931)*O$6+O931*O$7&lt;O$2,O$3*O$4,0)</f>
        <v>0</v>
      </c>
      <c r="DI931" s="0" t="n">
        <f aca="false">IF(CHOOSE(MATCH(P$5,$B$10:$E$10,0),$B931,$C931,$D931,$E931)*P$6+P931*P$7&lt;P$2,P$3*P$4,0)</f>
        <v>0</v>
      </c>
      <c r="DJ931" s="0" t="n">
        <f aca="false">IF(CHOOSE(MATCH(Q$5,$B$10:$E$10,0),$B931,$C931,$D931,$E931)*Q$6+Q931*Q$7&lt;Q$2,Q$3*Q$4,0)</f>
        <v>0</v>
      </c>
      <c r="DK931" s="0" t="n">
        <f aca="false">IF(CHOOSE(MATCH(R$5,$B$10:$E$10,0),$B931,$C931,$D931,$E931)*R$6+R931*R$7&lt;R$2,R$3*R$4,0)</f>
        <v>0</v>
      </c>
      <c r="DL931" s="0" t="n">
        <f aca="false">IF(CHOOSE(MATCH(S$5,$B$10:$E$10,0),$B931,$C931,$D931,$E931)*S$6+S931*S$7&lt;S$2,S$3*S$4,0)</f>
        <v>0</v>
      </c>
      <c r="DM931" s="0" t="n">
        <f aca="false">IF(CHOOSE(MATCH(T$5,$B$10:$E$10,0),$B931,$C931,$D931,$E931)*T$6+T931*T$7&lt;T$2,T$3*T$4,0)</f>
        <v>0</v>
      </c>
      <c r="DN931" s="0" t="n">
        <f aca="false">IF(CHOOSE(MATCH(U$5,$B$10:$E$10,0),$B931,$C931,$D931,$E931)*U$6+U931*U$7&lt;U$2,U$3*U$4,0)</f>
        <v>0</v>
      </c>
      <c r="DO931" s="0" t="n">
        <f aca="false">IF(CHOOSE(MATCH(V$5,$B$10:$E$10,0),$B931,$C931,$D931,$E931)*V$6+V931*V$7&lt;V$2,V$3*V$4,0)</f>
        <v>0</v>
      </c>
      <c r="DP931" s="0" t="n">
        <f aca="false">IF(CHOOSE(MATCH(W$5,$B$10:$E$10,0),$B931,$C931,$D931,$E931)*W$6+W931*W$7&lt;W$2,W$3*W$4,0)</f>
        <v>0</v>
      </c>
      <c r="DQ931" s="0" t="n">
        <f aca="false">IF(CHOOSE(MATCH(X$5,$B$10:$E$10,0),$B931,$C931,$D931,$E931)*X$6+X931*X$7&lt;X$2,X$3*X$4,0)</f>
        <v>0</v>
      </c>
      <c r="DR931" s="0" t="n">
        <f aca="false">IF(CHOOSE(MATCH(Y$5,$B$10:$E$10,0),$B931,$C931,$D931,$E931)*Y$6+Y931*Y$7&lt;Y$2,Y$3*Y$4,0)</f>
        <v>0</v>
      </c>
      <c r="DS931" s="0" t="n">
        <f aca="false">IF(CHOOSE(MATCH(Z$5,$B$10:$E$10,0),$B931,$C931,$D931,$E931)*Z$6+Z931*Z$7&lt;Z$2,Z$3*Z$4,0)</f>
        <v>0</v>
      </c>
      <c r="DT931" s="0" t="n">
        <f aca="false">IF(CHOOSE(MATCH(AA$5,$B$10:$E$10,0),$B931,$C931,$D931,$E931)*AA$6+AA931*AA$7&lt;AA$2,AA$3*AA$4,0)</f>
        <v>0</v>
      </c>
      <c r="DU931" s="0" t="n">
        <f aca="false">IF(CHOOSE(MATCH(AB$5,$B$10:$E$10,0),$B931,$C931,$D931,$E931)*AB$6+AB931*AB$7&lt;AB$2,AB$3*AB$4,0)</f>
        <v>0</v>
      </c>
      <c r="DV931" s="0" t="n">
        <f aca="false">IF(CHOOSE(MATCH(AC$5,$B$10:$E$10,0),$B931,$C931,$D931,$E931)*AC$6+AC931*AC$7&lt;AC$2,AC$3*AC$4,0)</f>
        <v>0</v>
      </c>
      <c r="DW931" s="0" t="n">
        <f aca="false">IF(CHOOSE(MATCH(AD$5,$B$10:$E$10,0),$B931,$C931,$D931,$E931)*AD$6+AD931*AD$7&lt;AD$2,AD$3*AD$4,0)</f>
        <v>0</v>
      </c>
      <c r="DX931" s="0" t="n">
        <f aca="false">IF(CHOOSE(MATCH(AE$5,$B$10:$E$10,0),$B931,$C931,$D931,$E931)*AE$6+AE931*AE$7&lt;AE$2,AE$3*AE$4,0)</f>
        <v>0</v>
      </c>
      <c r="DY931" s="0" t="n">
        <f aca="false">IF(CHOOSE(MATCH(AF$5,$B$10:$E$10,0),$B931,$C931,$D931,$E931)*AF$6+AF931*AF$7&lt;AF$2,AF$3*AF$4,0)</f>
        <v>0</v>
      </c>
      <c r="DZ931" s="0" t="n">
        <f aca="false">IF(CHOOSE(MATCH(AG$5,$B$10:$E$10,0),$B931,$C931,$D931,$E931)*AG$6+AG931*AG$7&lt;AG$2,AG$3*AG$4,0)</f>
        <v>0</v>
      </c>
      <c r="EA931" s="0" t="n">
        <f aca="false">IF(CHOOSE(MATCH(AH$5,$B$10:$E$10,0),$B931,$C931,$D931,$E931)*AH$6+AH931*AH$7&lt;AH$2,AH$3*AH$4,0)</f>
        <v>0</v>
      </c>
      <c r="EB931" s="0" t="n">
        <f aca="false">IF(CHOOSE(MATCH(AI$5,$B$10:$E$10,0),$B931,$C931,$D931,$E931)*AI$6+AI931*AI$7&lt;AI$2,AI$3*AI$4,0)</f>
        <v>0</v>
      </c>
      <c r="EC931" s="0" t="n">
        <f aca="false">IF(CHOOSE(MATCH(AJ$5,$B$10:$E$10,0),$B931,$C931,$D931,$E931)*AJ$6+AJ931*AJ$7&lt;AJ$2,AJ$3*AJ$4,0)</f>
        <v>0</v>
      </c>
      <c r="ED931" s="0" t="n">
        <f aca="false">IF(CHOOSE(MATCH(AK$5,$B$10:$E$10,0),$B931,$C931,$D931,$E931)*AK$6+AK931*AK$7&lt;AK$2,AK$3*AK$4,0)</f>
        <v>0</v>
      </c>
      <c r="EE931" s="0" t="n">
        <f aca="false">IF(CHOOSE(MATCH(AL$5,$B$10:$E$10,0),$B931,$C931,$D931,$E931)*AL$6+AL931*AL$7&lt;AL$2,AL$3*AL$4,0)</f>
        <v>0</v>
      </c>
      <c r="EF931" s="0" t="n">
        <f aca="false">IF(CHOOSE(MATCH(AM$5,$B$10:$E$10,0),$B931,$C931,$D931,$E931)*AM$6+AM931*AM$7&lt;AM$2,AM$3*AM$4,0)</f>
        <v>0</v>
      </c>
      <c r="EG931" s="0" t="n">
        <f aca="false">IF(CHOOSE(MATCH(AN$5,$B$10:$E$10,0),$B931,$C931,$D931,$E931)*AN$6+AN931*AN$7&lt;AN$2,AN$3*AN$4,0)</f>
        <v>0</v>
      </c>
      <c r="EH931" s="0" t="n">
        <f aca="false">IF(CHOOSE(MATCH(AO$5,$B$10:$E$10,0),$B931,$C931,$D931,$E931)*AO$6+AO931*AO$7&lt;AO$2,AO$3*AO$4,0)</f>
        <v>0</v>
      </c>
      <c r="EI931" s="0" t="n">
        <f aca="false">IF(CHOOSE(MATCH(AP$5,$B$10:$E$10,0),$B931,$C931,$D931,$E931)*AP$6+AP931*AP$7&lt;AP$2,AP$3*AP$4,0)</f>
        <v>0</v>
      </c>
      <c r="EJ931" s="0" t="n">
        <f aca="false">IF(CHOOSE(MATCH(AQ$5,$B$10:$E$10,0),$B931,$C931,$D931,$E931)*AQ$6+AQ931*AQ$7&lt;AQ$2,AQ$3*AQ$4,0)</f>
        <v>0</v>
      </c>
      <c r="EK931" s="0" t="n">
        <f aca="false">IF(CHOOSE(MATCH(AR$5,$B$10:$E$10,0),$B931,$C931,$D931,$E931)*AR$6+AR931*AR$7&lt;AR$2,AR$3*AR$4,0)</f>
        <v>0</v>
      </c>
      <c r="EL931" s="0" t="n">
        <f aca="false">IF(CHOOSE(MATCH(AS$5,$B$10:$E$10,0),$B931,$C931,$D931,$E931)*AS$6+AS931*AS$7&lt;AS$2,AS$3*AS$4,0)</f>
        <v>0</v>
      </c>
      <c r="EM931" s="0" t="n">
        <f aca="false">IF(CHOOSE(MATCH(AT$5,$B$10:$E$10,0),$B931,$C931,$D931,$E931)*AT$6+AT931*AT$7&lt;AT$2,AT$3*AT$4,0)</f>
        <v>0</v>
      </c>
      <c r="EN931" s="0" t="n">
        <f aca="false">IF(CHOOSE(MATCH(AU$5,$B$10:$E$10,0),$B931,$C931,$D931,$E931)*AU$6+AU931*AU$7&lt;AU$2,AU$3*AU$4,0)</f>
        <v>0</v>
      </c>
      <c r="EO931" s="0" t="n">
        <f aca="false">IF(CHOOSE(MATCH(AV$5,$B$10:$E$10,0),$B931,$C931,$D931,$E931)*AV$6+AV931*AV$7&lt;AV$2,AV$3*AV$4,0)</f>
        <v>0</v>
      </c>
      <c r="EP931" s="0" t="n">
        <f aca="false">IF(CHOOSE(MATCH(AW$5,$B$10:$E$10,0),$B931,$C931,$D931,$E931)*AW$6+AW931*AW$7&lt;AW$2,AW$3*AW$4,0)</f>
        <v>0</v>
      </c>
      <c r="EQ931" s="0" t="n">
        <f aca="false">IF(CHOOSE(MATCH(AX$5,$B$10:$E$10,0),$B931,$C931,$D931,$E931)*AX$6+AX931*AX$7&lt;AX$2,AX$3*AX$4,0)</f>
        <v>0</v>
      </c>
      <c r="ER931" s="0" t="n">
        <f aca="false">IF(CHOOSE(MATCH(AY$5,$B$10:$E$10,0),$B931,$C931,$D931,$E931)*AY$6+AY931*AY$7&lt;AY$2,AY$3*AY$4,0)</f>
        <v>0</v>
      </c>
      <c r="ES931" s="0" t="n">
        <f aca="false">IF(CHOOSE(MATCH(AZ$5,$B$10:$E$10,0),$B931,$C931,$D931,$E931)*AZ$6+AZ931*AZ$7&lt;AZ$2,AZ$3*AZ$4,0)</f>
        <v>0</v>
      </c>
      <c r="ET931" s="0" t="n">
        <f aca="false">IF(CHOOSE(MATCH(BA$5,$B$10:$E$10,0),$B931,$C931,$D931,$E931)*BA$6+BA931*BA$7&lt;BA$2,BA$3*BA$4,0)</f>
        <v>0</v>
      </c>
      <c r="EU931" s="0" t="n">
        <f aca="false">IF(CHOOSE(MATCH(BB$5,$B$10:$E$10,0),$B931,$C931,$D931,$E931)*BB$6+BB931*BB$7&lt;BB$2,BB$3*BB$4,0)</f>
        <v>0</v>
      </c>
      <c r="EV931" s="0" t="n">
        <f aca="false">IF(CHOOSE(MATCH(BC$5,$B$10:$E$10,0),$B931,$C931,$D931,$E931)*BC$6+BC931*BC$7&lt;BC$2,BC$3*BC$4,0)</f>
        <v>0</v>
      </c>
      <c r="EW931" s="0" t="n">
        <f aca="false">IF(CHOOSE(MATCH(BD$5,$B$10:$E$10,0),$B931,$C931,$D931,$E931)*BD$6+BD931*BD$7&lt;BD$2,BD$3*BD$4,0)</f>
        <v>0</v>
      </c>
      <c r="EX931" s="0" t="n">
        <f aca="false">IF(CHOOSE(MATCH(BE$5,$B$10:$E$10,0),$B931,$C931,$D931,$E931)*BE$6+BE931*BE$7&lt;BE$2,BE$3*BE$4,0)</f>
        <v>0</v>
      </c>
      <c r="EY931" s="0" t="n">
        <f aca="false">IF(CHOOSE(MATCH(BF$5,$B$10:$E$10,0),$B931,$C931,$D931,$E931)*BF$6+BF931*BF$7&lt;BF$2,BF$3*BF$4,0)</f>
        <v>0</v>
      </c>
      <c r="EZ931" s="0" t="n">
        <f aca="false">IF(CHOOSE(MATCH(BG$5,$B$10:$E$10,0),$B931,$C931,$D931,$E931)*BG$6+BG931*BG$7&lt;BG$2,BG$3*BG$4,0)</f>
        <v>0</v>
      </c>
      <c r="FA931" s="0" t="n">
        <f aca="false">IF(CHOOSE(MATCH(BH$5,$B$10:$E$10,0),$B931,$C931,$D931,$E931)*BH$6+BH931*BH$7&lt;BH$2,BH$3*BH$4,0)</f>
        <v>0</v>
      </c>
      <c r="FB931" s="0" t="n">
        <f aca="false">IF(CHOOSE(MATCH(BI$5,$B$10:$E$10,0),$B931,$C931,$D931,$E931)*BI$6+BI931*BI$7&lt;BI$2,BI$3*BI$4,0)</f>
        <v>0</v>
      </c>
      <c r="FC931" s="0" t="n">
        <f aca="false">IF(CHOOSE(MATCH(BJ$5,$B$10:$E$10,0),$B931,$C931,$D931,$E931)*BJ$6+BJ931*BJ$7&lt;BJ$2,BJ$3*BJ$4,0)</f>
        <v>0</v>
      </c>
      <c r="FD931" s="0" t="n">
        <f aca="false">IF(CHOOSE(MATCH(BK$5,$B$10:$E$10,0),$B931,$C931,$D931,$E931)*BK$6+BK931*BK$7&lt;BK$2,BK$3*BK$4,0)</f>
        <v>0</v>
      </c>
      <c r="FE931" s="0" t="n">
        <f aca="false">IF(CHOOSE(MATCH(BL$5,$B$10:$E$10,0),$B931,$C931,$D931,$E931)*BL$6+BL931*BL$7&lt;BL$2,BL$3*BL$4,0)</f>
        <v>0</v>
      </c>
      <c r="FF931" s="0" t="n">
        <f aca="false">IF(CHOOSE(MATCH(BM$5,$B$10:$E$10,0),$B931,$C931,$D931,$E931)*BM$6+BM931*BM$7&lt;BM$2,BM$3*BM$4,0)</f>
        <v>0</v>
      </c>
      <c r="FG931" s="0" t="n">
        <f aca="false">IF(CHOOSE(MATCH(BN$5,$B$10:$E$10,0),$B931,$C931,$D931,$E931)*BN$6+BN931*BN$7&lt;BN$2,BN$3*BN$4,0)</f>
        <v>0</v>
      </c>
      <c r="FH931" s="0" t="n">
        <f aca="false">IF(CHOOSE(MATCH(BO$5,$B$10:$E$10,0),$B931,$C931,$D931,$E931)*BO$6+BO931*BO$7&lt;BO$2,BO$3*BO$4,0)</f>
        <v>0</v>
      </c>
      <c r="FI931" s="0" t="n">
        <f aca="false">IF(CHOOSE(MATCH(BP$5,$B$10:$E$10,0),$B931,$C931,$D931,$E931)*BP$6+BP931*BP$7&lt;BP$2,BP$3*BP$4,0)</f>
        <v>0</v>
      </c>
      <c r="FJ931" s="0" t="n">
        <f aca="false">IF(CHOOSE(MATCH(BQ$5,$B$10:$E$10,0),$B931,$C931,$D931,$E931)*BQ$6+BQ931*BQ$7&lt;BQ$2,BQ$3*BQ$4,0)</f>
        <v>0</v>
      </c>
      <c r="FK931" s="0" t="n">
        <f aca="false">IF(CHOOSE(MATCH(BR$5,$B$10:$E$10,0),$B931,$C931,$D931,$E931)*BR$6+BR931*BR$7&lt;BR$2,BR$3*BR$4,0)</f>
        <v>0</v>
      </c>
      <c r="FL931" s="0" t="n">
        <f aca="false">IF(CHOOSE(MATCH(BS$5,$B$10:$E$10,0),$B931,$C931,$D931,$E931)*BS$6+BS931*BS$7&lt;BS$2,BS$3*BS$4,0)</f>
        <v>0</v>
      </c>
      <c r="FM931" s="0" t="n">
        <f aca="false">IF(CHOOSE(MATCH(BT$5,$B$10:$E$10,0),$B931,$C931,$D931,$E931)*BT$6+BT931*BT$7&lt;BT$2,BT$3*BT$4,0)</f>
        <v>0</v>
      </c>
      <c r="FN931" s="0" t="n">
        <f aca="false">IF(CHOOSE(MATCH(BU$5,$B$10:$E$10,0),$B931,$C931,$D931,$E931)*BU$6+BU931*BU$7&lt;BU$2,BU$3*BU$4,0)</f>
        <v>0</v>
      </c>
      <c r="FO931" s="0" t="n">
        <f aca="false">IF(CHOOSE(MATCH(BV$5,$B$10:$E$10,0),$B931,$C931,$D931,$E931)*BV$6+BV931*BV$7&lt;BV$2,BV$3*BV$4,0)</f>
        <v>0</v>
      </c>
      <c r="FP931" s="0" t="n">
        <f aca="false">IF(CHOOSE(MATCH(BW$5,$B$10:$E$10,0),$B931,$C931,$D931,$E931)*BW$6+BW931*BW$7&lt;BW$2,BW$3*BW$4,0)</f>
        <v>0</v>
      </c>
      <c r="FQ931" s="0" t="n">
        <f aca="false">IF(CHOOSE(MATCH(BX$5,$B$10:$E$10,0),$B931,$C931,$D931,$E931)*BX$6+BX931*BX$7&lt;BX$2,BX$3*BX$4,0)</f>
        <v>0</v>
      </c>
      <c r="FR931" s="0" t="n">
        <f aca="false">IF(CHOOSE(MATCH(BY$5,$B$10:$E$10,0),$B931,$C931,$D931,$E931)*BY$6+BY931*BY$7&lt;BY$2,BY$3*BY$4,0)</f>
        <v>0</v>
      </c>
      <c r="FS931" s="0" t="n">
        <f aca="false">IF(CHOOSE(MATCH(BZ$5,$B$10:$E$10,0),$B931,$C931,$D931,$E931)*BZ$6+BZ931*BZ$7&lt;BZ$2,BZ$3*BZ$4,0)</f>
        <v>0</v>
      </c>
      <c r="FT931" s="0" t="n">
        <f aca="false">IF(CHOOSE(MATCH(CA$5,$B$10:$E$10,0),$B931,$C931,$D931,$E931)*CA$6+CA931*CA$7&lt;CA$2,CA$3*CA$4,0)</f>
        <v>0</v>
      </c>
      <c r="FU931" s="0" t="n">
        <f aca="false">IF(CHOOSE(MATCH(CB$5,$B$10:$E$10,0),$B931,$C931,$D931,$E931)*CB$6+CB931*CB$7&lt;CB$2,CB$3*CB$4,0)</f>
        <v>0</v>
      </c>
      <c r="FV931" s="0" t="n">
        <f aca="false">IF(CHOOSE(MATCH(CC$5,$B$10:$E$10,0),$B931,$C931,$D931,$E931)*CC$6+CC931*CC$7&lt;CC$2,CC$3*CC$4,0)</f>
        <v>0</v>
      </c>
      <c r="FW931" s="0" t="n">
        <f aca="false">IF(CHOOSE(MATCH(CD$5,$B$10:$E$10,0),$B931,$C931,$D931,$E931)*CD$6+CD931*CD$7&lt;CD$2,CD$3*CD$4,0)</f>
        <v>0</v>
      </c>
      <c r="FX931" s="0" t="n">
        <f aca="false">IF(CHOOSE(MATCH(CE$5,$B$10:$E$10,0),$B931,$C931,$D931,$E931)*CE$6+CE931*CE$7&lt;CE$2,CE$3*CE$4,0)</f>
        <v>0</v>
      </c>
      <c r="FY931" s="0" t="n">
        <f aca="false">IF(CHOOSE(MATCH(CF$5,$B$10:$E$10,0),$B931,$C931,$D931,$E931)*CF$6+CF931*CF$7&lt;CF$2,CF$3*CF$4,0)</f>
        <v>0</v>
      </c>
      <c r="FZ931" s="0" t="n">
        <f aca="false">IF(CHOOSE(MATCH(CG$5,$B$10:$E$10,0),$B931,$C931,$D931,$E931)*CG$6+CG931*CG$7&lt;CG$2,CG$3*CG$4,0)</f>
        <v>0</v>
      </c>
      <c r="GA931" s="0" t="n">
        <f aca="false">IF(CHOOSE(MATCH(CH$5,$B$10:$E$10,0),$B931,$C931,$D931,$E931)*CH$6+CH931*CH$7&lt;CH$2,CH$3*CH$4,0)</f>
        <v>0</v>
      </c>
      <c r="GB931" s="0" t="n">
        <f aca="false">IF(CHOOSE(MATCH(CI$5,$B$10:$E$10,0),$B931,$C931,$D931,$E931)*CI$6+CI931*CI$7&lt;CI$2,CI$3*CI$4,0)</f>
        <v>0</v>
      </c>
      <c r="GC931" s="0" t="n">
        <f aca="false">IF(CHOOSE(MATCH(CJ$5,$B$10:$E$10,0),$B931,$C931,$D931,$E931)*CJ$6+CJ931*CJ$7&lt;CJ$2,CJ$3*CJ$4,0)</f>
        <v>0</v>
      </c>
      <c r="GD931" s="0" t="n">
        <f aca="false">IF(CHOOSE(MATCH(CK$5,$B$10:$E$10,0),$B931,$C931,$D931,$E931)*CK$6+CK931*CK$7&lt;CK$2,CK$3*CK$4,0)</f>
        <v>0</v>
      </c>
      <c r="GE931" s="0" t="n">
        <f aca="false">IF(CHOOSE(MATCH(CL$5,$B$10:$E$10,0),$B931,$C931,$D931,$E931)*CL$6+CL931*CL$7&lt;CL$2,CL$3*CL$4,0)</f>
        <v>0</v>
      </c>
      <c r="GF931" s="0" t="n">
        <f aca="false">IF(CHOOSE(MATCH(CM$5,$B$10:$E$10,0),$B931,$C931,$D931,$E931)*CM$6+CM931*CM$7&lt;CM$2,CM$3*CM$4,0)</f>
        <v>0</v>
      </c>
      <c r="GG931" s="0" t="n">
        <f aca="false">IF(CHOOSE(MATCH(CN$5,$B$10:$E$10,0),$B931,$C931,$D931,$E931)*CN$6+CN931*CN$7&lt;CN$2,CN$3*CN$4,0)</f>
        <v>0</v>
      </c>
      <c r="GH931" s="0" t="n">
        <f aca="false">IF(CHOOSE(MATCH(CO$5,$B$10:$E$10,0),$B931,$C931,$D931,$E931)*CO$6+CO931*CO$7&lt;CO$2,CO$3*CO$4,0)</f>
        <v>0</v>
      </c>
      <c r="GI931" s="0" t="n">
        <f aca="false">IF(CHOOSE(MATCH(CP$5,$B$10:$E$10,0),$B931,$C931,$D931,$E931)*CP$6+CP931*CP$7&lt;CP$2,CP$3*CP$4,0)</f>
        <v>0</v>
      </c>
      <c r="GJ931" s="0" t="n">
        <f aca="false">IF(CHOOSE(MATCH(CQ$5,$B$10:$E$10,0),$B931,$C931,$D931,$E931)*CQ$6+CQ931*CQ$7&lt;CQ$2,CQ$3*CQ$4,0)</f>
        <v>0</v>
      </c>
      <c r="GK931" s="0" t="n">
        <f aca="false">IF(CHOOSE(MATCH(CR$5,$B$10:$E$10,0),$B931,$C931,$D931,$E931)*CR$6+CR931*CR$7&lt;CR$2,CR$3*CR$4,0)</f>
        <v>0</v>
      </c>
      <c r="GL931" s="0" t="n">
        <f aca="false">IF(CHOOSE(MATCH(CS$5,$B$10:$E$10,0),$B931,$C931,$D931,$E931)*CS$6+CS931*CS$7&lt;CS$2,CS$3*CS$4,0)</f>
        <v>0</v>
      </c>
      <c r="GM931" s="0" t="n">
        <f aca="false">IF(CHOOSE(MATCH(CT$5,$B$10:$E$10,0),$B931,$C931,$D931,$E931)*CT$6+CT931*CT$7&lt;CT$2,CT$3*CT$4,0)</f>
        <v>0</v>
      </c>
      <c r="GN931" s="0" t="n">
        <f aca="false">IF(CHOOSE(MATCH(CU$5,$B$10:$E$10,0),$B931,$C931,$D931,$E931)*CU$6+CU931*CU$7&lt;CU$2,CU$3*CU$4,0)</f>
        <v>0</v>
      </c>
      <c r="GO931" s="0" t="n">
        <f aca="false">IF(CHOOSE(MATCH(CV$5,$B$10:$E$10,0),$B931,$C931,$D931,$E931)*CV$6+CV931*CV$7&lt;CV$2,CV$3*CV$4,0)</f>
        <v>0</v>
      </c>
      <c r="GP931" s="0" t="n">
        <f aca="false">IF(CHOOSE(MATCH(CW$5,$B$10:$E$10,0),$B931,$C931,$D931,$E931)*CW$6+CW931*CW$7&lt;CW$2,CW$3*CW$4,0)</f>
        <v>0</v>
      </c>
      <c r="GQ931" s="0" t="n">
        <f aca="false">IF(CHOOSE(MATCH(CX$5,$B$10:$E$10,0),$B931,$C931,$D931,$E931)*CX$6+CX931*CX$7&lt;CX$2,CX$3*CX$4,0)</f>
        <v>0</v>
      </c>
      <c r="GS931" s="0" t="n">
        <f aca="false">SUM(CZ931:GQ931)</f>
        <v>0</v>
      </c>
      <c r="GT931" s="0" t="n">
        <f aca="false">IF(GS931&gt;$GS$6,1,0)</f>
        <v>0</v>
      </c>
    </row>
    <row r="932" customFormat="false" ht="14" hidden="false" customHeight="false" outlineLevel="0" collapsed="false">
      <c r="A932" s="0" t="n">
        <v>922</v>
      </c>
      <c r="B932" s="0" t="n">
        <v>-0.486340973901529</v>
      </c>
      <c r="C932" s="0" t="n">
        <v>0.474582020909618</v>
      </c>
      <c r="D932" s="0" t="n">
        <v>1.01050322928235</v>
      </c>
      <c r="E932" s="0" t="n">
        <v>0.934964470602093</v>
      </c>
      <c r="G932" s="0" t="n">
        <v>-0.267339146375889</v>
      </c>
      <c r="H932" s="0" t="n">
        <v>-0.0981140146905091</v>
      </c>
      <c r="I932" s="0" t="n">
        <v>0.470469103674986</v>
      </c>
      <c r="J932" s="0" t="n">
        <v>-1.46244019560982</v>
      </c>
      <c r="K932" s="0" t="n">
        <v>-0.461941453977488</v>
      </c>
      <c r="L932" s="0" t="n">
        <v>-1.43214037962025</v>
      </c>
      <c r="M932" s="0" t="n">
        <v>-0.0477143657917623</v>
      </c>
      <c r="N932" s="0" t="n">
        <v>-0.764869128033752</v>
      </c>
      <c r="O932" s="0" t="n">
        <v>0.709849246049998</v>
      </c>
      <c r="P932" s="0" t="n">
        <v>-0.0862826254888205</v>
      </c>
      <c r="Q932" s="0" t="n">
        <v>-1.54209374159109</v>
      </c>
      <c r="R932" s="0" t="n">
        <v>0.319414539262652</v>
      </c>
      <c r="S932" s="0" t="n">
        <v>1.55120233102934</v>
      </c>
      <c r="T932" s="0" t="n">
        <v>-0.524408960700384</v>
      </c>
      <c r="U932" s="0" t="n">
        <v>1.03460934042232</v>
      </c>
      <c r="V932" s="0" t="n">
        <v>-0.890531737240963</v>
      </c>
      <c r="W932" s="0" t="n">
        <v>-1.38490577228367</v>
      </c>
      <c r="X932" s="0" t="n">
        <v>0.19324602362758</v>
      </c>
      <c r="Y932" s="0" t="n">
        <v>-0.440596750195255</v>
      </c>
      <c r="Z932" s="0" t="n">
        <v>0.0519275999977253</v>
      </c>
      <c r="AA932" s="0" t="n">
        <v>0.361733327736147</v>
      </c>
      <c r="AB932" s="0" t="n">
        <v>0.167276539286831</v>
      </c>
      <c r="AC932" s="0" t="n">
        <v>-0.438406004832359</v>
      </c>
      <c r="AD932" s="0" t="n">
        <v>0.580373580305604</v>
      </c>
      <c r="AE932" s="0" t="n">
        <v>-1.22967776405858</v>
      </c>
      <c r="AF932" s="0" t="n">
        <v>1.92816514754668</v>
      </c>
      <c r="AG932" s="0" t="n">
        <v>0.442705641034991</v>
      </c>
      <c r="AH932" s="0" t="n">
        <v>-1.82341864274349</v>
      </c>
      <c r="AI932" s="0" t="n">
        <v>-1.26600298244739</v>
      </c>
      <c r="AJ932" s="0" t="n">
        <v>-0.422126049670624</v>
      </c>
      <c r="AK932" s="0" t="n">
        <v>-1.43491888593417</v>
      </c>
      <c r="AL932" s="0" t="n">
        <v>0.704250169292209</v>
      </c>
      <c r="AM932" s="0" t="n">
        <v>0.986924533208367</v>
      </c>
      <c r="AN932" s="0" t="n">
        <v>-0.800828274805099</v>
      </c>
      <c r="AO932" s="0" t="n">
        <v>0.715667738404591</v>
      </c>
      <c r="AP932" s="0" t="n">
        <v>-1.34283254737966</v>
      </c>
      <c r="AQ932" s="0" t="n">
        <v>0.469699443783611</v>
      </c>
      <c r="AR932" s="0" t="n">
        <v>-1.01957084552851</v>
      </c>
      <c r="AS932" s="0" t="n">
        <v>0.288807768811239</v>
      </c>
      <c r="AT932" s="0" t="n">
        <v>-0.705231286701746</v>
      </c>
      <c r="AU932" s="0" t="n">
        <v>1.347366378468</v>
      </c>
      <c r="AV932" s="0" t="n">
        <v>-1.71788087754976</v>
      </c>
      <c r="AW932" s="0" t="n">
        <v>-0.450565948995063</v>
      </c>
      <c r="AX932" s="0" t="n">
        <v>0.272098077402916</v>
      </c>
      <c r="AY932" s="0" t="n">
        <v>-0.333534444507677</v>
      </c>
      <c r="AZ932" s="0" t="n">
        <v>0.753033191358554</v>
      </c>
      <c r="BA932" s="0" t="n">
        <v>-0.0912746145331766</v>
      </c>
      <c r="BB932" s="0" t="n">
        <v>-0.676579929859145</v>
      </c>
      <c r="BC932" s="0" t="n">
        <v>-1.11260760604637</v>
      </c>
      <c r="BD932" s="0" t="n">
        <v>1.04948640000657</v>
      </c>
      <c r="BE932" s="0" t="n">
        <v>0.842974259285256</v>
      </c>
      <c r="BF932" s="0" t="n">
        <v>-0.062655090005137</v>
      </c>
      <c r="BG932" s="0" t="n">
        <v>1.18961224870873</v>
      </c>
      <c r="BH932" s="0" t="n">
        <v>1.39252733788453</v>
      </c>
      <c r="BI932" s="0" t="n">
        <v>1.14250951810391</v>
      </c>
      <c r="BJ932" s="0" t="n">
        <v>0.887578153196955</v>
      </c>
      <c r="BK932" s="0" t="n">
        <v>-1.19225433081738</v>
      </c>
      <c r="BL932" s="0" t="n">
        <v>0.611898940405808</v>
      </c>
      <c r="BM932" s="0" t="n">
        <v>-1.05895423985203</v>
      </c>
      <c r="BN932" s="0" t="n">
        <v>-1.04789478427847</v>
      </c>
      <c r="BO932" s="0" t="n">
        <v>1.09085249277996</v>
      </c>
      <c r="BP932" s="0" t="n">
        <v>0.387253749067895</v>
      </c>
      <c r="BQ932" s="0" t="n">
        <v>0.474831267638365</v>
      </c>
      <c r="BR932" s="0" t="n">
        <v>-0.508413222632953</v>
      </c>
      <c r="BS932" s="0" t="n">
        <v>-1.62745436682599</v>
      </c>
      <c r="BT932" s="0" t="n">
        <v>-1.01970044852351</v>
      </c>
      <c r="BU932" s="0" t="n">
        <v>0.719626314094057</v>
      </c>
      <c r="BV932" s="0" t="n">
        <v>1.11346025732928</v>
      </c>
      <c r="BW932" s="0" t="n">
        <v>-0.81482312452863</v>
      </c>
      <c r="BX932" s="0" t="n">
        <v>-0.291121295958874</v>
      </c>
      <c r="BY932" s="0" t="n">
        <v>-0.492891558678821</v>
      </c>
      <c r="BZ932" s="0" t="n">
        <v>-0.0295710833597695</v>
      </c>
      <c r="CA932" s="0" t="n">
        <v>0.254516407949268</v>
      </c>
      <c r="CB932" s="0" t="n">
        <v>-0.478001993542421</v>
      </c>
      <c r="CC932" s="0" t="n">
        <v>0.148994558912818</v>
      </c>
      <c r="CD932" s="0" t="n">
        <v>0.0349291440215893</v>
      </c>
      <c r="CE932" s="0" t="n">
        <v>0.0868965344125172</v>
      </c>
      <c r="CF932" s="0" t="n">
        <v>0.032555362849962</v>
      </c>
      <c r="CG932" s="0" t="n">
        <v>1.13694341052906</v>
      </c>
      <c r="CH932" s="0" t="n">
        <v>-0.974550857790746</v>
      </c>
      <c r="CI932" s="0" t="n">
        <v>1.3755834515905</v>
      </c>
      <c r="CJ932" s="0" t="n">
        <v>-1.56797796080355</v>
      </c>
      <c r="CK932" s="0" t="n">
        <v>-1.26464328786824</v>
      </c>
      <c r="CL932" s="0" t="n">
        <v>-1.43341821967624</v>
      </c>
      <c r="CM932" s="0" t="n">
        <v>0.697502855473431</v>
      </c>
      <c r="CN932" s="0" t="n">
        <v>0.398740667151287</v>
      </c>
      <c r="CO932" s="0" t="n">
        <v>-0.224521272684797</v>
      </c>
      <c r="CP932" s="0" t="n">
        <v>-0.0756904228182975</v>
      </c>
      <c r="CQ932" s="0" t="n">
        <v>0.792318815001636</v>
      </c>
      <c r="CR932" s="0" t="n">
        <v>-0.152631400851533</v>
      </c>
      <c r="CS932" s="0" t="n">
        <v>1.56459009303944</v>
      </c>
      <c r="CT932" s="0" t="n">
        <v>0.668235315970378</v>
      </c>
      <c r="CU932" s="0" t="n">
        <v>0.821771664050175</v>
      </c>
      <c r="CV932" s="0" t="n">
        <v>0.108034328150097</v>
      </c>
      <c r="CW932" s="0" t="n">
        <v>-0.6184609446791</v>
      </c>
      <c r="CX932" s="0" t="n">
        <v>0.762206582294311</v>
      </c>
      <c r="CZ932" s="0" t="n">
        <f aca="false">IF(CHOOSE(MATCH(G$5,$B$10:$E$10,0),$B932,$C932,$D932,$E932)*G$6+G932*G$7&lt;G$2,G$3*G$4,0)</f>
        <v>0</v>
      </c>
      <c r="DA932" s="0" t="n">
        <f aca="false">IF(CHOOSE(MATCH(H$5,$B$10:$E$10,0),$B932,$C932,$D932,$E932)*H$6+H932*H$7&lt;H$2,H$3*H$4,0)</f>
        <v>0</v>
      </c>
      <c r="DB932" s="0" t="n">
        <f aca="false">IF(CHOOSE(MATCH(I$5,$B$10:$E$10,0),$B932,$C932,$D932,$E932)*I$6+I932*I$7&lt;I$2,I$3*I$4,0)</f>
        <v>0</v>
      </c>
      <c r="DC932" s="0" t="n">
        <f aca="false">IF(CHOOSE(MATCH(J$5,$B$10:$E$10,0),$B932,$C932,$D932,$E932)*J$6+J932*J$7&lt;J$2,J$3*J$4,0)</f>
        <v>0</v>
      </c>
      <c r="DD932" s="0" t="n">
        <f aca="false">IF(CHOOSE(MATCH(K$5,$B$10:$E$10,0),$B932,$C932,$D932,$E932)*K$6+K932*K$7&lt;K$2,K$3*K$4,0)</f>
        <v>0</v>
      </c>
      <c r="DE932" s="0" t="n">
        <f aca="false">IF(CHOOSE(MATCH(L$5,$B$10:$E$10,0),$B932,$C932,$D932,$E932)*L$6+L932*L$7&lt;L$2,L$3*L$4,0)</f>
        <v>0</v>
      </c>
      <c r="DF932" s="0" t="n">
        <f aca="false">IF(CHOOSE(MATCH(M$5,$B$10:$E$10,0),$B932,$C932,$D932,$E932)*M$6+M932*M$7&lt;M$2,M$3*M$4,0)</f>
        <v>0</v>
      </c>
      <c r="DG932" s="0" t="n">
        <f aca="false">IF(CHOOSE(MATCH(N$5,$B$10:$E$10,0),$B932,$C932,$D932,$E932)*N$6+N932*N$7&lt;N$2,N$3*N$4,0)</f>
        <v>0</v>
      </c>
      <c r="DH932" s="0" t="n">
        <f aca="false">IF(CHOOSE(MATCH(O$5,$B$10:$E$10,0),$B932,$C932,$D932,$E932)*O$6+O932*O$7&lt;O$2,O$3*O$4,0)</f>
        <v>0</v>
      </c>
      <c r="DI932" s="0" t="n">
        <f aca="false">IF(CHOOSE(MATCH(P$5,$B$10:$E$10,0),$B932,$C932,$D932,$E932)*P$6+P932*P$7&lt;P$2,P$3*P$4,0)</f>
        <v>0</v>
      </c>
      <c r="DJ932" s="0" t="n">
        <f aca="false">IF(CHOOSE(MATCH(Q$5,$B$10:$E$10,0),$B932,$C932,$D932,$E932)*Q$6+Q932*Q$7&lt;Q$2,Q$3*Q$4,0)</f>
        <v>0</v>
      </c>
      <c r="DK932" s="0" t="n">
        <f aca="false">IF(CHOOSE(MATCH(R$5,$B$10:$E$10,0),$B932,$C932,$D932,$E932)*R$6+R932*R$7&lt;R$2,R$3*R$4,0)</f>
        <v>0</v>
      </c>
      <c r="DL932" s="0" t="n">
        <f aca="false">IF(CHOOSE(MATCH(S$5,$B$10:$E$10,0),$B932,$C932,$D932,$E932)*S$6+S932*S$7&lt;S$2,S$3*S$4,0)</f>
        <v>0</v>
      </c>
      <c r="DM932" s="0" t="n">
        <f aca="false">IF(CHOOSE(MATCH(T$5,$B$10:$E$10,0),$B932,$C932,$D932,$E932)*T$6+T932*T$7&lt;T$2,T$3*T$4,0)</f>
        <v>0</v>
      </c>
      <c r="DN932" s="0" t="n">
        <f aca="false">IF(CHOOSE(MATCH(U$5,$B$10:$E$10,0),$B932,$C932,$D932,$E932)*U$6+U932*U$7&lt;U$2,U$3*U$4,0)</f>
        <v>0</v>
      </c>
      <c r="DO932" s="0" t="n">
        <f aca="false">IF(CHOOSE(MATCH(V$5,$B$10:$E$10,0),$B932,$C932,$D932,$E932)*V$6+V932*V$7&lt;V$2,V$3*V$4,0)</f>
        <v>0</v>
      </c>
      <c r="DP932" s="0" t="n">
        <f aca="false">IF(CHOOSE(MATCH(W$5,$B$10:$E$10,0),$B932,$C932,$D932,$E932)*W$6+W932*W$7&lt;W$2,W$3*W$4,0)</f>
        <v>0</v>
      </c>
      <c r="DQ932" s="0" t="n">
        <f aca="false">IF(CHOOSE(MATCH(X$5,$B$10:$E$10,0),$B932,$C932,$D932,$E932)*X$6+X932*X$7&lt;X$2,X$3*X$4,0)</f>
        <v>0</v>
      </c>
      <c r="DR932" s="0" t="n">
        <f aca="false">IF(CHOOSE(MATCH(Y$5,$B$10:$E$10,0),$B932,$C932,$D932,$E932)*Y$6+Y932*Y$7&lt;Y$2,Y$3*Y$4,0)</f>
        <v>0</v>
      </c>
      <c r="DS932" s="0" t="n">
        <f aca="false">IF(CHOOSE(MATCH(Z$5,$B$10:$E$10,0),$B932,$C932,$D932,$E932)*Z$6+Z932*Z$7&lt;Z$2,Z$3*Z$4,0)</f>
        <v>0</v>
      </c>
      <c r="DT932" s="0" t="n">
        <f aca="false">IF(CHOOSE(MATCH(AA$5,$B$10:$E$10,0),$B932,$C932,$D932,$E932)*AA$6+AA932*AA$7&lt;AA$2,AA$3*AA$4,0)</f>
        <v>0</v>
      </c>
      <c r="DU932" s="0" t="n">
        <f aca="false">IF(CHOOSE(MATCH(AB$5,$B$10:$E$10,0),$B932,$C932,$D932,$E932)*AB$6+AB932*AB$7&lt;AB$2,AB$3*AB$4,0)</f>
        <v>0</v>
      </c>
      <c r="DV932" s="0" t="n">
        <f aca="false">IF(CHOOSE(MATCH(AC$5,$B$10:$E$10,0),$B932,$C932,$D932,$E932)*AC$6+AC932*AC$7&lt;AC$2,AC$3*AC$4,0)</f>
        <v>0</v>
      </c>
      <c r="DW932" s="0" t="n">
        <f aca="false">IF(CHOOSE(MATCH(AD$5,$B$10:$E$10,0),$B932,$C932,$D932,$E932)*AD$6+AD932*AD$7&lt;AD$2,AD$3*AD$4,0)</f>
        <v>0</v>
      </c>
      <c r="DX932" s="0" t="n">
        <f aca="false">IF(CHOOSE(MATCH(AE$5,$B$10:$E$10,0),$B932,$C932,$D932,$E932)*AE$6+AE932*AE$7&lt;AE$2,AE$3*AE$4,0)</f>
        <v>0</v>
      </c>
      <c r="DY932" s="0" t="n">
        <f aca="false">IF(CHOOSE(MATCH(AF$5,$B$10:$E$10,0),$B932,$C932,$D932,$E932)*AF$6+AF932*AF$7&lt;AF$2,AF$3*AF$4,0)</f>
        <v>0</v>
      </c>
      <c r="DZ932" s="0" t="n">
        <f aca="false">IF(CHOOSE(MATCH(AG$5,$B$10:$E$10,0),$B932,$C932,$D932,$E932)*AG$6+AG932*AG$7&lt;AG$2,AG$3*AG$4,0)</f>
        <v>0</v>
      </c>
      <c r="EA932" s="0" t="n">
        <f aca="false">IF(CHOOSE(MATCH(AH$5,$B$10:$E$10,0),$B932,$C932,$D932,$E932)*AH$6+AH932*AH$7&lt;AH$2,AH$3*AH$4,0)</f>
        <v>0</v>
      </c>
      <c r="EB932" s="0" t="n">
        <f aca="false">IF(CHOOSE(MATCH(AI$5,$B$10:$E$10,0),$B932,$C932,$D932,$E932)*AI$6+AI932*AI$7&lt;AI$2,AI$3*AI$4,0)</f>
        <v>0</v>
      </c>
      <c r="EC932" s="0" t="n">
        <f aca="false">IF(CHOOSE(MATCH(AJ$5,$B$10:$E$10,0),$B932,$C932,$D932,$E932)*AJ$6+AJ932*AJ$7&lt;AJ$2,AJ$3*AJ$4,0)</f>
        <v>0</v>
      </c>
      <c r="ED932" s="0" t="n">
        <f aca="false">IF(CHOOSE(MATCH(AK$5,$B$10:$E$10,0),$B932,$C932,$D932,$E932)*AK$6+AK932*AK$7&lt;AK$2,AK$3*AK$4,0)</f>
        <v>0</v>
      </c>
      <c r="EE932" s="0" t="n">
        <f aca="false">IF(CHOOSE(MATCH(AL$5,$B$10:$E$10,0),$B932,$C932,$D932,$E932)*AL$6+AL932*AL$7&lt;AL$2,AL$3*AL$4,0)</f>
        <v>0</v>
      </c>
      <c r="EF932" s="0" t="n">
        <f aca="false">IF(CHOOSE(MATCH(AM$5,$B$10:$E$10,0),$B932,$C932,$D932,$E932)*AM$6+AM932*AM$7&lt;AM$2,AM$3*AM$4,0)</f>
        <v>0</v>
      </c>
      <c r="EG932" s="0" t="n">
        <f aca="false">IF(CHOOSE(MATCH(AN$5,$B$10:$E$10,0),$B932,$C932,$D932,$E932)*AN$6+AN932*AN$7&lt;AN$2,AN$3*AN$4,0)</f>
        <v>0</v>
      </c>
      <c r="EH932" s="0" t="n">
        <f aca="false">IF(CHOOSE(MATCH(AO$5,$B$10:$E$10,0),$B932,$C932,$D932,$E932)*AO$6+AO932*AO$7&lt;AO$2,AO$3*AO$4,0)</f>
        <v>0</v>
      </c>
      <c r="EI932" s="0" t="n">
        <f aca="false">IF(CHOOSE(MATCH(AP$5,$B$10:$E$10,0),$B932,$C932,$D932,$E932)*AP$6+AP932*AP$7&lt;AP$2,AP$3*AP$4,0)</f>
        <v>0</v>
      </c>
      <c r="EJ932" s="0" t="n">
        <f aca="false">IF(CHOOSE(MATCH(AQ$5,$B$10:$E$10,0),$B932,$C932,$D932,$E932)*AQ$6+AQ932*AQ$7&lt;AQ$2,AQ$3*AQ$4,0)</f>
        <v>0</v>
      </c>
      <c r="EK932" s="0" t="n">
        <f aca="false">IF(CHOOSE(MATCH(AR$5,$B$10:$E$10,0),$B932,$C932,$D932,$E932)*AR$6+AR932*AR$7&lt;AR$2,AR$3*AR$4,0)</f>
        <v>0</v>
      </c>
      <c r="EL932" s="0" t="n">
        <f aca="false">IF(CHOOSE(MATCH(AS$5,$B$10:$E$10,0),$B932,$C932,$D932,$E932)*AS$6+AS932*AS$7&lt;AS$2,AS$3*AS$4,0)</f>
        <v>0</v>
      </c>
      <c r="EM932" s="0" t="n">
        <f aca="false">IF(CHOOSE(MATCH(AT$5,$B$10:$E$10,0),$B932,$C932,$D932,$E932)*AT$6+AT932*AT$7&lt;AT$2,AT$3*AT$4,0)</f>
        <v>0</v>
      </c>
      <c r="EN932" s="0" t="n">
        <f aca="false">IF(CHOOSE(MATCH(AU$5,$B$10:$E$10,0),$B932,$C932,$D932,$E932)*AU$6+AU932*AU$7&lt;AU$2,AU$3*AU$4,0)</f>
        <v>0</v>
      </c>
      <c r="EO932" s="0" t="n">
        <f aca="false">IF(CHOOSE(MATCH(AV$5,$B$10:$E$10,0),$B932,$C932,$D932,$E932)*AV$6+AV932*AV$7&lt;AV$2,AV$3*AV$4,0)</f>
        <v>0</v>
      </c>
      <c r="EP932" s="0" t="n">
        <f aca="false">IF(CHOOSE(MATCH(AW$5,$B$10:$E$10,0),$B932,$C932,$D932,$E932)*AW$6+AW932*AW$7&lt;AW$2,AW$3*AW$4,0)</f>
        <v>0</v>
      </c>
      <c r="EQ932" s="0" t="n">
        <f aca="false">IF(CHOOSE(MATCH(AX$5,$B$10:$E$10,0),$B932,$C932,$D932,$E932)*AX$6+AX932*AX$7&lt;AX$2,AX$3*AX$4,0)</f>
        <v>0</v>
      </c>
      <c r="ER932" s="0" t="n">
        <f aca="false">IF(CHOOSE(MATCH(AY$5,$B$10:$E$10,0),$B932,$C932,$D932,$E932)*AY$6+AY932*AY$7&lt;AY$2,AY$3*AY$4,0)</f>
        <v>0</v>
      </c>
      <c r="ES932" s="0" t="n">
        <f aca="false">IF(CHOOSE(MATCH(AZ$5,$B$10:$E$10,0),$B932,$C932,$D932,$E932)*AZ$6+AZ932*AZ$7&lt;AZ$2,AZ$3*AZ$4,0)</f>
        <v>0</v>
      </c>
      <c r="ET932" s="0" t="n">
        <f aca="false">IF(CHOOSE(MATCH(BA$5,$B$10:$E$10,0),$B932,$C932,$D932,$E932)*BA$6+BA932*BA$7&lt;BA$2,BA$3*BA$4,0)</f>
        <v>0</v>
      </c>
      <c r="EU932" s="0" t="n">
        <f aca="false">IF(CHOOSE(MATCH(BB$5,$B$10:$E$10,0),$B932,$C932,$D932,$E932)*BB$6+BB932*BB$7&lt;BB$2,BB$3*BB$4,0)</f>
        <v>0</v>
      </c>
      <c r="EV932" s="0" t="n">
        <f aca="false">IF(CHOOSE(MATCH(BC$5,$B$10:$E$10,0),$B932,$C932,$D932,$E932)*BC$6+BC932*BC$7&lt;BC$2,BC$3*BC$4,0)</f>
        <v>0</v>
      </c>
      <c r="EW932" s="0" t="n">
        <f aca="false">IF(CHOOSE(MATCH(BD$5,$B$10:$E$10,0),$B932,$C932,$D932,$E932)*BD$6+BD932*BD$7&lt;BD$2,BD$3*BD$4,0)</f>
        <v>0</v>
      </c>
      <c r="EX932" s="0" t="n">
        <f aca="false">IF(CHOOSE(MATCH(BE$5,$B$10:$E$10,0),$B932,$C932,$D932,$E932)*BE$6+BE932*BE$7&lt;BE$2,BE$3*BE$4,0)</f>
        <v>0</v>
      </c>
      <c r="EY932" s="0" t="n">
        <f aca="false">IF(CHOOSE(MATCH(BF$5,$B$10:$E$10,0),$B932,$C932,$D932,$E932)*BF$6+BF932*BF$7&lt;BF$2,BF$3*BF$4,0)</f>
        <v>0</v>
      </c>
      <c r="EZ932" s="0" t="n">
        <f aca="false">IF(CHOOSE(MATCH(BG$5,$B$10:$E$10,0),$B932,$C932,$D932,$E932)*BG$6+BG932*BG$7&lt;BG$2,BG$3*BG$4,0)</f>
        <v>0</v>
      </c>
      <c r="FA932" s="0" t="n">
        <f aca="false">IF(CHOOSE(MATCH(BH$5,$B$10:$E$10,0),$B932,$C932,$D932,$E932)*BH$6+BH932*BH$7&lt;BH$2,BH$3*BH$4,0)</f>
        <v>0</v>
      </c>
      <c r="FB932" s="0" t="n">
        <f aca="false">IF(CHOOSE(MATCH(BI$5,$B$10:$E$10,0),$B932,$C932,$D932,$E932)*BI$6+BI932*BI$7&lt;BI$2,BI$3*BI$4,0)</f>
        <v>0</v>
      </c>
      <c r="FC932" s="0" t="n">
        <f aca="false">IF(CHOOSE(MATCH(BJ$5,$B$10:$E$10,0),$B932,$C932,$D932,$E932)*BJ$6+BJ932*BJ$7&lt;BJ$2,BJ$3*BJ$4,0)</f>
        <v>0</v>
      </c>
      <c r="FD932" s="0" t="n">
        <f aca="false">IF(CHOOSE(MATCH(BK$5,$B$10:$E$10,0),$B932,$C932,$D932,$E932)*BK$6+BK932*BK$7&lt;BK$2,BK$3*BK$4,0)</f>
        <v>0</v>
      </c>
      <c r="FE932" s="0" t="n">
        <f aca="false">IF(CHOOSE(MATCH(BL$5,$B$10:$E$10,0),$B932,$C932,$D932,$E932)*BL$6+BL932*BL$7&lt;BL$2,BL$3*BL$4,0)</f>
        <v>0</v>
      </c>
      <c r="FF932" s="0" t="n">
        <f aca="false">IF(CHOOSE(MATCH(BM$5,$B$10:$E$10,0),$B932,$C932,$D932,$E932)*BM$6+BM932*BM$7&lt;BM$2,BM$3*BM$4,0)</f>
        <v>0</v>
      </c>
      <c r="FG932" s="0" t="n">
        <f aca="false">IF(CHOOSE(MATCH(BN$5,$B$10:$E$10,0),$B932,$C932,$D932,$E932)*BN$6+BN932*BN$7&lt;BN$2,BN$3*BN$4,0)</f>
        <v>0</v>
      </c>
      <c r="FH932" s="0" t="n">
        <f aca="false">IF(CHOOSE(MATCH(BO$5,$B$10:$E$10,0),$B932,$C932,$D932,$E932)*BO$6+BO932*BO$7&lt;BO$2,BO$3*BO$4,0)</f>
        <v>0</v>
      </c>
      <c r="FI932" s="0" t="n">
        <f aca="false">IF(CHOOSE(MATCH(BP$5,$B$10:$E$10,0),$B932,$C932,$D932,$E932)*BP$6+BP932*BP$7&lt;BP$2,BP$3*BP$4,0)</f>
        <v>0</v>
      </c>
      <c r="FJ932" s="0" t="n">
        <f aca="false">IF(CHOOSE(MATCH(BQ$5,$B$10:$E$10,0),$B932,$C932,$D932,$E932)*BQ$6+BQ932*BQ$7&lt;BQ$2,BQ$3*BQ$4,0)</f>
        <v>0</v>
      </c>
      <c r="FK932" s="0" t="n">
        <f aca="false">IF(CHOOSE(MATCH(BR$5,$B$10:$E$10,0),$B932,$C932,$D932,$E932)*BR$6+BR932*BR$7&lt;BR$2,BR$3*BR$4,0)</f>
        <v>0</v>
      </c>
      <c r="FL932" s="0" t="n">
        <f aca="false">IF(CHOOSE(MATCH(BS$5,$B$10:$E$10,0),$B932,$C932,$D932,$E932)*BS$6+BS932*BS$7&lt;BS$2,BS$3*BS$4,0)</f>
        <v>0</v>
      </c>
      <c r="FM932" s="0" t="n">
        <f aca="false">IF(CHOOSE(MATCH(BT$5,$B$10:$E$10,0),$B932,$C932,$D932,$E932)*BT$6+BT932*BT$7&lt;BT$2,BT$3*BT$4,0)</f>
        <v>0</v>
      </c>
      <c r="FN932" s="0" t="n">
        <f aca="false">IF(CHOOSE(MATCH(BU$5,$B$10:$E$10,0),$B932,$C932,$D932,$E932)*BU$6+BU932*BU$7&lt;BU$2,BU$3*BU$4,0)</f>
        <v>0</v>
      </c>
      <c r="FO932" s="0" t="n">
        <f aca="false">IF(CHOOSE(MATCH(BV$5,$B$10:$E$10,0),$B932,$C932,$D932,$E932)*BV$6+BV932*BV$7&lt;BV$2,BV$3*BV$4,0)</f>
        <v>0</v>
      </c>
      <c r="FP932" s="0" t="n">
        <f aca="false">IF(CHOOSE(MATCH(BW$5,$B$10:$E$10,0),$B932,$C932,$D932,$E932)*BW$6+BW932*BW$7&lt;BW$2,BW$3*BW$4,0)</f>
        <v>0</v>
      </c>
      <c r="FQ932" s="0" t="n">
        <f aca="false">IF(CHOOSE(MATCH(BX$5,$B$10:$E$10,0),$B932,$C932,$D932,$E932)*BX$6+BX932*BX$7&lt;BX$2,BX$3*BX$4,0)</f>
        <v>0</v>
      </c>
      <c r="FR932" s="0" t="n">
        <f aca="false">IF(CHOOSE(MATCH(BY$5,$B$10:$E$10,0),$B932,$C932,$D932,$E932)*BY$6+BY932*BY$7&lt;BY$2,BY$3*BY$4,0)</f>
        <v>0</v>
      </c>
      <c r="FS932" s="0" t="n">
        <f aca="false">IF(CHOOSE(MATCH(BZ$5,$B$10:$E$10,0),$B932,$C932,$D932,$E932)*BZ$6+BZ932*BZ$7&lt;BZ$2,BZ$3*BZ$4,0)</f>
        <v>0</v>
      </c>
      <c r="FT932" s="0" t="n">
        <f aca="false">IF(CHOOSE(MATCH(CA$5,$B$10:$E$10,0),$B932,$C932,$D932,$E932)*CA$6+CA932*CA$7&lt;CA$2,CA$3*CA$4,0)</f>
        <v>0</v>
      </c>
      <c r="FU932" s="0" t="n">
        <f aca="false">IF(CHOOSE(MATCH(CB$5,$B$10:$E$10,0),$B932,$C932,$D932,$E932)*CB$6+CB932*CB$7&lt;CB$2,CB$3*CB$4,0)</f>
        <v>0</v>
      </c>
      <c r="FV932" s="0" t="n">
        <f aca="false">IF(CHOOSE(MATCH(CC$5,$B$10:$E$10,0),$B932,$C932,$D932,$E932)*CC$6+CC932*CC$7&lt;CC$2,CC$3*CC$4,0)</f>
        <v>0</v>
      </c>
      <c r="FW932" s="0" t="n">
        <f aca="false">IF(CHOOSE(MATCH(CD$5,$B$10:$E$10,0),$B932,$C932,$D932,$E932)*CD$6+CD932*CD$7&lt;CD$2,CD$3*CD$4,0)</f>
        <v>0</v>
      </c>
      <c r="FX932" s="0" t="n">
        <f aca="false">IF(CHOOSE(MATCH(CE$5,$B$10:$E$10,0),$B932,$C932,$D932,$E932)*CE$6+CE932*CE$7&lt;CE$2,CE$3*CE$4,0)</f>
        <v>0</v>
      </c>
      <c r="FY932" s="0" t="n">
        <f aca="false">IF(CHOOSE(MATCH(CF$5,$B$10:$E$10,0),$B932,$C932,$D932,$E932)*CF$6+CF932*CF$7&lt;CF$2,CF$3*CF$4,0)</f>
        <v>0</v>
      </c>
      <c r="FZ932" s="0" t="n">
        <f aca="false">IF(CHOOSE(MATCH(CG$5,$B$10:$E$10,0),$B932,$C932,$D932,$E932)*CG$6+CG932*CG$7&lt;CG$2,CG$3*CG$4,0)</f>
        <v>0</v>
      </c>
      <c r="GA932" s="0" t="n">
        <f aca="false">IF(CHOOSE(MATCH(CH$5,$B$10:$E$10,0),$B932,$C932,$D932,$E932)*CH$6+CH932*CH$7&lt;CH$2,CH$3*CH$4,0)</f>
        <v>0</v>
      </c>
      <c r="GB932" s="0" t="n">
        <f aca="false">IF(CHOOSE(MATCH(CI$5,$B$10:$E$10,0),$B932,$C932,$D932,$E932)*CI$6+CI932*CI$7&lt;CI$2,CI$3*CI$4,0)</f>
        <v>0</v>
      </c>
      <c r="GC932" s="0" t="n">
        <f aca="false">IF(CHOOSE(MATCH(CJ$5,$B$10:$E$10,0),$B932,$C932,$D932,$E932)*CJ$6+CJ932*CJ$7&lt;CJ$2,CJ$3*CJ$4,0)</f>
        <v>0</v>
      </c>
      <c r="GD932" s="0" t="n">
        <f aca="false">IF(CHOOSE(MATCH(CK$5,$B$10:$E$10,0),$B932,$C932,$D932,$E932)*CK$6+CK932*CK$7&lt;CK$2,CK$3*CK$4,0)</f>
        <v>0</v>
      </c>
      <c r="GE932" s="0" t="n">
        <f aca="false">IF(CHOOSE(MATCH(CL$5,$B$10:$E$10,0),$B932,$C932,$D932,$E932)*CL$6+CL932*CL$7&lt;CL$2,CL$3*CL$4,0)</f>
        <v>0</v>
      </c>
      <c r="GF932" s="0" t="n">
        <f aca="false">IF(CHOOSE(MATCH(CM$5,$B$10:$E$10,0),$B932,$C932,$D932,$E932)*CM$6+CM932*CM$7&lt;CM$2,CM$3*CM$4,0)</f>
        <v>0</v>
      </c>
      <c r="GG932" s="0" t="n">
        <f aca="false">IF(CHOOSE(MATCH(CN$5,$B$10:$E$10,0),$B932,$C932,$D932,$E932)*CN$6+CN932*CN$7&lt;CN$2,CN$3*CN$4,0)</f>
        <v>0</v>
      </c>
      <c r="GH932" s="0" t="n">
        <f aca="false">IF(CHOOSE(MATCH(CO$5,$B$10:$E$10,0),$B932,$C932,$D932,$E932)*CO$6+CO932*CO$7&lt;CO$2,CO$3*CO$4,0)</f>
        <v>0</v>
      </c>
      <c r="GI932" s="0" t="n">
        <f aca="false">IF(CHOOSE(MATCH(CP$5,$B$10:$E$10,0),$B932,$C932,$D932,$E932)*CP$6+CP932*CP$7&lt;CP$2,CP$3*CP$4,0)</f>
        <v>0</v>
      </c>
      <c r="GJ932" s="0" t="n">
        <f aca="false">IF(CHOOSE(MATCH(CQ$5,$B$10:$E$10,0),$B932,$C932,$D932,$E932)*CQ$6+CQ932*CQ$7&lt;CQ$2,CQ$3*CQ$4,0)</f>
        <v>0</v>
      </c>
      <c r="GK932" s="0" t="n">
        <f aca="false">IF(CHOOSE(MATCH(CR$5,$B$10:$E$10,0),$B932,$C932,$D932,$E932)*CR$6+CR932*CR$7&lt;CR$2,CR$3*CR$4,0)</f>
        <v>0</v>
      </c>
      <c r="GL932" s="0" t="n">
        <f aca="false">IF(CHOOSE(MATCH(CS$5,$B$10:$E$10,0),$B932,$C932,$D932,$E932)*CS$6+CS932*CS$7&lt;CS$2,CS$3*CS$4,0)</f>
        <v>0</v>
      </c>
      <c r="GM932" s="0" t="n">
        <f aca="false">IF(CHOOSE(MATCH(CT$5,$B$10:$E$10,0),$B932,$C932,$D932,$E932)*CT$6+CT932*CT$7&lt;CT$2,CT$3*CT$4,0)</f>
        <v>0</v>
      </c>
      <c r="GN932" s="0" t="n">
        <f aca="false">IF(CHOOSE(MATCH(CU$5,$B$10:$E$10,0),$B932,$C932,$D932,$E932)*CU$6+CU932*CU$7&lt;CU$2,CU$3*CU$4,0)</f>
        <v>0</v>
      </c>
      <c r="GO932" s="0" t="n">
        <f aca="false">IF(CHOOSE(MATCH(CV$5,$B$10:$E$10,0),$B932,$C932,$D932,$E932)*CV$6+CV932*CV$7&lt;CV$2,CV$3*CV$4,0)</f>
        <v>0</v>
      </c>
      <c r="GP932" s="0" t="n">
        <f aca="false">IF(CHOOSE(MATCH(CW$5,$B$10:$E$10,0),$B932,$C932,$D932,$E932)*CW$6+CW932*CW$7&lt;CW$2,CW$3*CW$4,0)</f>
        <v>0</v>
      </c>
      <c r="GQ932" s="0" t="n">
        <f aca="false">IF(CHOOSE(MATCH(CX$5,$B$10:$E$10,0),$B932,$C932,$D932,$E932)*CX$6+CX932*CX$7&lt;CX$2,CX$3*CX$4,0)</f>
        <v>0</v>
      </c>
      <c r="GS932" s="0" t="n">
        <f aca="false">SUM(CZ932:GQ932)</f>
        <v>0</v>
      </c>
      <c r="GT932" s="0" t="n">
        <f aca="false">IF(GS932&gt;$GS$6,1,0)</f>
        <v>0</v>
      </c>
    </row>
    <row r="933" customFormat="false" ht="14" hidden="false" customHeight="false" outlineLevel="0" collapsed="false">
      <c r="A933" s="0" t="n">
        <v>923</v>
      </c>
      <c r="B933" s="0" t="n">
        <v>-0.58417571265093</v>
      </c>
      <c r="C933" s="0" t="n">
        <v>-0.366695244505871</v>
      </c>
      <c r="D933" s="0" t="n">
        <v>0.53960404419537</v>
      </c>
      <c r="E933" s="0" t="n">
        <v>0.942788829467298</v>
      </c>
      <c r="G933" s="0" t="n">
        <v>1.31653678181465</v>
      </c>
      <c r="H933" s="0" t="n">
        <v>1.45226749737049</v>
      </c>
      <c r="I933" s="0" t="n">
        <v>-2.09955032914877</v>
      </c>
      <c r="J933" s="0" t="n">
        <v>0.39807787288737</v>
      </c>
      <c r="K933" s="0" t="n">
        <v>-0.248357991949888</v>
      </c>
      <c r="L933" s="0" t="n">
        <v>0.0569843905395828</v>
      </c>
      <c r="M933" s="0" t="n">
        <v>0.167585767485434</v>
      </c>
      <c r="N933" s="0" t="n">
        <v>-0.720815478416626</v>
      </c>
      <c r="O933" s="0" t="n">
        <v>-0.612820940659731</v>
      </c>
      <c r="P933" s="0" t="n">
        <v>-0.793470462667756</v>
      </c>
      <c r="Q933" s="0" t="n">
        <v>-0.749482751416508</v>
      </c>
      <c r="R933" s="0" t="n">
        <v>-0.851516688271659</v>
      </c>
      <c r="S933" s="0" t="n">
        <v>-1.12721409095684</v>
      </c>
      <c r="T933" s="0" t="n">
        <v>0.474574335385114</v>
      </c>
      <c r="U933" s="0" t="n">
        <v>0.940551672101719</v>
      </c>
      <c r="V933" s="0" t="n">
        <v>1.47277205542196</v>
      </c>
      <c r="W933" s="0" t="n">
        <v>0.50059384193446</v>
      </c>
      <c r="X933" s="0" t="n">
        <v>0.412444478570251</v>
      </c>
      <c r="Y933" s="0" t="n">
        <v>-1.3625003703055</v>
      </c>
      <c r="Z933" s="0" t="n">
        <v>-1.93359483091626</v>
      </c>
      <c r="AA933" s="0" t="n">
        <v>-0.242445139519987</v>
      </c>
      <c r="AB933" s="0" t="n">
        <v>0.272098077402916</v>
      </c>
      <c r="AC933" s="0" t="n">
        <v>0.53320718507166</v>
      </c>
      <c r="AD933" s="0" t="n">
        <v>0.42271153688489</v>
      </c>
      <c r="AE933" s="0" t="n">
        <v>-0.129066393128596</v>
      </c>
      <c r="AF933" s="0" t="n">
        <v>-0.363449998985743</v>
      </c>
      <c r="AG933" s="0" t="n">
        <v>0.1048806552717</v>
      </c>
      <c r="AH933" s="0" t="n">
        <v>0.361162619810784</v>
      </c>
      <c r="AI933" s="0" t="n">
        <v>0.625702796241967</v>
      </c>
      <c r="AJ933" s="0" t="n">
        <v>0.699064912623726</v>
      </c>
      <c r="AK933" s="0" t="n">
        <v>1.03343381852028</v>
      </c>
      <c r="AL933" s="0" t="n">
        <v>-0.323683480019099</v>
      </c>
      <c r="AM933" s="0" t="n">
        <v>-1.62372543854872</v>
      </c>
      <c r="AN933" s="0" t="n">
        <v>0.935799562284955</v>
      </c>
      <c r="AO933" s="0" t="n">
        <v>1.21980065159732</v>
      </c>
      <c r="AP933" s="0" t="n">
        <v>0.275672391580883</v>
      </c>
      <c r="AQ933" s="0" t="n">
        <v>-1.70301973412279</v>
      </c>
      <c r="AR933" s="0" t="n">
        <v>-0.0648014975013211</v>
      </c>
      <c r="AS933" s="0" t="n">
        <v>1.30983153212583</v>
      </c>
      <c r="AT933" s="0" t="n">
        <v>-1.00134457170498</v>
      </c>
      <c r="AU933" s="0" t="n">
        <v>-1.07313326225267</v>
      </c>
      <c r="AV933" s="0" t="n">
        <v>-0.469187853013864</v>
      </c>
      <c r="AW933" s="0" t="n">
        <v>0.939123765419936</v>
      </c>
      <c r="AX933" s="0" t="n">
        <v>-0.214176907320507</v>
      </c>
      <c r="AY933" s="0" t="n">
        <v>-1.12217549030902</v>
      </c>
      <c r="AZ933" s="0" t="n">
        <v>0.266625193034997</v>
      </c>
      <c r="BA933" s="0" t="n">
        <v>0.276863829640206</v>
      </c>
      <c r="BB933" s="0" t="n">
        <v>1.60736362886382</v>
      </c>
      <c r="BC933" s="0" t="n">
        <v>0.00921772880246863</v>
      </c>
      <c r="BD933" s="0" t="n">
        <v>0.775262378738262</v>
      </c>
      <c r="BE933" s="0" t="n">
        <v>0.334747483066167</v>
      </c>
      <c r="BF933" s="0" t="n">
        <v>1.5289151633624</v>
      </c>
      <c r="BG933" s="0" t="n">
        <v>-0.690688466420397</v>
      </c>
      <c r="BH933" s="0" t="n">
        <v>0.711227130523184</v>
      </c>
      <c r="BI933" s="0" t="n">
        <v>-1.75949026015587</v>
      </c>
      <c r="BJ933" s="0" t="n">
        <v>0.750496838008985</v>
      </c>
      <c r="BK933" s="0" t="n">
        <v>-0.780956952439738</v>
      </c>
      <c r="BL933" s="0" t="n">
        <v>-0.257520014201873</v>
      </c>
      <c r="BM933" s="0" t="n">
        <v>-0.101572368294001</v>
      </c>
      <c r="BN933" s="0" t="n">
        <v>0.094116785476217</v>
      </c>
      <c r="BO933" s="0" t="n">
        <v>0.835575519886334</v>
      </c>
      <c r="BP933" s="0" t="n">
        <v>-0.857689883559942</v>
      </c>
      <c r="BQ933" s="0" t="n">
        <v>1.94512722373474</v>
      </c>
      <c r="BR933" s="0" t="n">
        <v>0.523093603987945</v>
      </c>
      <c r="BS933" s="0" t="n">
        <v>1.42852059070719</v>
      </c>
      <c r="BT933" s="0" t="n">
        <v>0.845047907205299</v>
      </c>
      <c r="BU933" s="0" t="n">
        <v>0.746649675420486</v>
      </c>
      <c r="BV933" s="0" t="n">
        <v>0.812266307548271</v>
      </c>
      <c r="BW933" s="0" t="n">
        <v>-0.854598738442292</v>
      </c>
      <c r="BX933" s="0" t="n">
        <v>-0.511462303620647</v>
      </c>
      <c r="BY933" s="0" t="n">
        <v>-0.300632336802664</v>
      </c>
      <c r="BZ933" s="0" t="n">
        <v>-0.415445811086102</v>
      </c>
      <c r="CA933" s="0" t="n">
        <v>-0.777433797338745</v>
      </c>
      <c r="CB933" s="0" t="n">
        <v>1.1453039405751</v>
      </c>
      <c r="CC933" s="0" t="n">
        <v>1.20512140711071</v>
      </c>
      <c r="CD933" s="0" t="n">
        <v>0.962568265094887</v>
      </c>
      <c r="CE933" s="0" t="n">
        <v>0.823488335299771</v>
      </c>
      <c r="CF933" s="0" t="n">
        <v>0.705622369423509</v>
      </c>
      <c r="CG933" s="0" t="n">
        <v>-1.83195879799314</v>
      </c>
      <c r="CH933" s="0" t="n">
        <v>-1.99686837731861</v>
      </c>
      <c r="CI933" s="0" t="n">
        <v>-0.934378476813436</v>
      </c>
      <c r="CJ933" s="0" t="n">
        <v>-0.839158929011319</v>
      </c>
      <c r="CK933" s="0" t="n">
        <v>0.380089204554679</v>
      </c>
      <c r="CL933" s="0" t="n">
        <v>-0.460750015918166</v>
      </c>
      <c r="CM933" s="0" t="n">
        <v>2.09062818612438</v>
      </c>
      <c r="CN933" s="0" t="n">
        <v>-0.641316546534654</v>
      </c>
      <c r="CO933" s="0" t="n">
        <v>-0.702095803717384</v>
      </c>
      <c r="CP933" s="0" t="n">
        <v>0.21347318579501</v>
      </c>
      <c r="CQ933" s="0" t="n">
        <v>2.1962114260532</v>
      </c>
      <c r="CR933" s="0" t="n">
        <v>-1.13228452391922</v>
      </c>
      <c r="CS933" s="0" t="n">
        <v>-0.710538188286591</v>
      </c>
      <c r="CT933" s="0" t="n">
        <v>-1.59879164129961</v>
      </c>
      <c r="CU933" s="0" t="n">
        <v>-0.294314759230474</v>
      </c>
      <c r="CV933" s="0" t="n">
        <v>1.36153403218486</v>
      </c>
      <c r="CW933" s="0" t="n">
        <v>0.588631792197703</v>
      </c>
      <c r="CX933" s="0" t="n">
        <v>0.733271008357406</v>
      </c>
      <c r="CZ933" s="0" t="n">
        <f aca="false">IF(CHOOSE(MATCH(G$5,$B$10:$E$10,0),$B933,$C933,$D933,$E933)*G$6+G933*G$7&lt;G$2,G$3*G$4,0)</f>
        <v>0</v>
      </c>
      <c r="DA933" s="0" t="n">
        <f aca="false">IF(CHOOSE(MATCH(H$5,$B$10:$E$10,0),$B933,$C933,$D933,$E933)*H$6+H933*H$7&lt;H$2,H$3*H$4,0)</f>
        <v>0</v>
      </c>
      <c r="DB933" s="0" t="n">
        <f aca="false">IF(CHOOSE(MATCH(I$5,$B$10:$E$10,0),$B933,$C933,$D933,$E933)*I$6+I933*I$7&lt;I$2,I$3*I$4,0)</f>
        <v>12.5</v>
      </c>
      <c r="DC933" s="0" t="n">
        <f aca="false">IF(CHOOSE(MATCH(J$5,$B$10:$E$10,0),$B933,$C933,$D933,$E933)*J$6+J933*J$7&lt;J$2,J$3*J$4,0)</f>
        <v>0</v>
      </c>
      <c r="DD933" s="0" t="n">
        <f aca="false">IF(CHOOSE(MATCH(K$5,$B$10:$E$10,0),$B933,$C933,$D933,$E933)*K$6+K933*K$7&lt;K$2,K$3*K$4,0)</f>
        <v>0</v>
      </c>
      <c r="DE933" s="0" t="n">
        <f aca="false">IF(CHOOSE(MATCH(L$5,$B$10:$E$10,0),$B933,$C933,$D933,$E933)*L$6+L933*L$7&lt;L$2,L$3*L$4,0)</f>
        <v>0</v>
      </c>
      <c r="DF933" s="0" t="n">
        <f aca="false">IF(CHOOSE(MATCH(M$5,$B$10:$E$10,0),$B933,$C933,$D933,$E933)*M$6+M933*M$7&lt;M$2,M$3*M$4,0)</f>
        <v>0</v>
      </c>
      <c r="DG933" s="0" t="n">
        <f aca="false">IF(CHOOSE(MATCH(N$5,$B$10:$E$10,0),$B933,$C933,$D933,$E933)*N$6+N933*N$7&lt;N$2,N$3*N$4,0)</f>
        <v>0</v>
      </c>
      <c r="DH933" s="0" t="n">
        <f aca="false">IF(CHOOSE(MATCH(O$5,$B$10:$E$10,0),$B933,$C933,$D933,$E933)*O$6+O933*O$7&lt;O$2,O$3*O$4,0)</f>
        <v>0</v>
      </c>
      <c r="DI933" s="0" t="n">
        <f aca="false">IF(CHOOSE(MATCH(P$5,$B$10:$E$10,0),$B933,$C933,$D933,$E933)*P$6+P933*P$7&lt;P$2,P$3*P$4,0)</f>
        <v>0</v>
      </c>
      <c r="DJ933" s="0" t="n">
        <f aca="false">IF(CHOOSE(MATCH(Q$5,$B$10:$E$10,0),$B933,$C933,$D933,$E933)*Q$6+Q933*Q$7&lt;Q$2,Q$3*Q$4,0)</f>
        <v>0</v>
      </c>
      <c r="DK933" s="0" t="n">
        <f aca="false">IF(CHOOSE(MATCH(R$5,$B$10:$E$10,0),$B933,$C933,$D933,$E933)*R$6+R933*R$7&lt;R$2,R$3*R$4,0)</f>
        <v>0</v>
      </c>
      <c r="DL933" s="0" t="n">
        <f aca="false">IF(CHOOSE(MATCH(S$5,$B$10:$E$10,0),$B933,$C933,$D933,$E933)*S$6+S933*S$7&lt;S$2,S$3*S$4,0)</f>
        <v>0</v>
      </c>
      <c r="DM933" s="0" t="n">
        <f aca="false">IF(CHOOSE(MATCH(T$5,$B$10:$E$10,0),$B933,$C933,$D933,$E933)*T$6+T933*T$7&lt;T$2,T$3*T$4,0)</f>
        <v>0</v>
      </c>
      <c r="DN933" s="0" t="n">
        <f aca="false">IF(CHOOSE(MATCH(U$5,$B$10:$E$10,0),$B933,$C933,$D933,$E933)*U$6+U933*U$7&lt;U$2,U$3*U$4,0)</f>
        <v>0</v>
      </c>
      <c r="DO933" s="0" t="n">
        <f aca="false">IF(CHOOSE(MATCH(V$5,$B$10:$E$10,0),$B933,$C933,$D933,$E933)*V$6+V933*V$7&lt;V$2,V$3*V$4,0)</f>
        <v>0</v>
      </c>
      <c r="DP933" s="0" t="n">
        <f aca="false">IF(CHOOSE(MATCH(W$5,$B$10:$E$10,0),$B933,$C933,$D933,$E933)*W$6+W933*W$7&lt;W$2,W$3*W$4,0)</f>
        <v>0</v>
      </c>
      <c r="DQ933" s="0" t="n">
        <f aca="false">IF(CHOOSE(MATCH(X$5,$B$10:$E$10,0),$B933,$C933,$D933,$E933)*X$6+X933*X$7&lt;X$2,X$3*X$4,0)</f>
        <v>0</v>
      </c>
      <c r="DR933" s="0" t="n">
        <f aca="false">IF(CHOOSE(MATCH(Y$5,$B$10:$E$10,0),$B933,$C933,$D933,$E933)*Y$6+Y933*Y$7&lt;Y$2,Y$3*Y$4,0)</f>
        <v>0</v>
      </c>
      <c r="DS933" s="0" t="n">
        <f aca="false">IF(CHOOSE(MATCH(Z$5,$B$10:$E$10,0),$B933,$C933,$D933,$E933)*Z$6+Z933*Z$7&lt;Z$2,Z$3*Z$4,0)</f>
        <v>0</v>
      </c>
      <c r="DT933" s="0" t="n">
        <f aca="false">IF(CHOOSE(MATCH(AA$5,$B$10:$E$10,0),$B933,$C933,$D933,$E933)*AA$6+AA933*AA$7&lt;AA$2,AA$3*AA$4,0)</f>
        <v>0</v>
      </c>
      <c r="DU933" s="0" t="n">
        <f aca="false">IF(CHOOSE(MATCH(AB$5,$B$10:$E$10,0),$B933,$C933,$D933,$E933)*AB$6+AB933*AB$7&lt;AB$2,AB$3*AB$4,0)</f>
        <v>0</v>
      </c>
      <c r="DV933" s="0" t="n">
        <f aca="false">IF(CHOOSE(MATCH(AC$5,$B$10:$E$10,0),$B933,$C933,$D933,$E933)*AC$6+AC933*AC$7&lt;AC$2,AC$3*AC$4,0)</f>
        <v>0</v>
      </c>
      <c r="DW933" s="0" t="n">
        <f aca="false">IF(CHOOSE(MATCH(AD$5,$B$10:$E$10,0),$B933,$C933,$D933,$E933)*AD$6+AD933*AD$7&lt;AD$2,AD$3*AD$4,0)</f>
        <v>0</v>
      </c>
      <c r="DX933" s="0" t="n">
        <f aca="false">IF(CHOOSE(MATCH(AE$5,$B$10:$E$10,0),$B933,$C933,$D933,$E933)*AE$6+AE933*AE$7&lt;AE$2,AE$3*AE$4,0)</f>
        <v>0</v>
      </c>
      <c r="DY933" s="0" t="n">
        <f aca="false">IF(CHOOSE(MATCH(AF$5,$B$10:$E$10,0),$B933,$C933,$D933,$E933)*AF$6+AF933*AF$7&lt;AF$2,AF$3*AF$4,0)</f>
        <v>0</v>
      </c>
      <c r="DZ933" s="0" t="n">
        <f aca="false">IF(CHOOSE(MATCH(AG$5,$B$10:$E$10,0),$B933,$C933,$D933,$E933)*AG$6+AG933*AG$7&lt;AG$2,AG$3*AG$4,0)</f>
        <v>0</v>
      </c>
      <c r="EA933" s="0" t="n">
        <f aca="false">IF(CHOOSE(MATCH(AH$5,$B$10:$E$10,0),$B933,$C933,$D933,$E933)*AH$6+AH933*AH$7&lt;AH$2,AH$3*AH$4,0)</f>
        <v>0</v>
      </c>
      <c r="EB933" s="0" t="n">
        <f aca="false">IF(CHOOSE(MATCH(AI$5,$B$10:$E$10,0),$B933,$C933,$D933,$E933)*AI$6+AI933*AI$7&lt;AI$2,AI$3*AI$4,0)</f>
        <v>0</v>
      </c>
      <c r="EC933" s="0" t="n">
        <f aca="false">IF(CHOOSE(MATCH(AJ$5,$B$10:$E$10,0),$B933,$C933,$D933,$E933)*AJ$6+AJ933*AJ$7&lt;AJ$2,AJ$3*AJ$4,0)</f>
        <v>0</v>
      </c>
      <c r="ED933" s="0" t="n">
        <f aca="false">IF(CHOOSE(MATCH(AK$5,$B$10:$E$10,0),$B933,$C933,$D933,$E933)*AK$6+AK933*AK$7&lt;AK$2,AK$3*AK$4,0)</f>
        <v>0</v>
      </c>
      <c r="EE933" s="0" t="n">
        <f aca="false">IF(CHOOSE(MATCH(AL$5,$B$10:$E$10,0),$B933,$C933,$D933,$E933)*AL$6+AL933*AL$7&lt;AL$2,AL$3*AL$4,0)</f>
        <v>0</v>
      </c>
      <c r="EF933" s="0" t="n">
        <f aca="false">IF(CHOOSE(MATCH(AM$5,$B$10:$E$10,0),$B933,$C933,$D933,$E933)*AM$6+AM933*AM$7&lt;AM$2,AM$3*AM$4,0)</f>
        <v>0</v>
      </c>
      <c r="EG933" s="0" t="n">
        <f aca="false">IF(CHOOSE(MATCH(AN$5,$B$10:$E$10,0),$B933,$C933,$D933,$E933)*AN$6+AN933*AN$7&lt;AN$2,AN$3*AN$4,0)</f>
        <v>0</v>
      </c>
      <c r="EH933" s="0" t="n">
        <f aca="false">IF(CHOOSE(MATCH(AO$5,$B$10:$E$10,0),$B933,$C933,$D933,$E933)*AO$6+AO933*AO$7&lt;AO$2,AO$3*AO$4,0)</f>
        <v>0</v>
      </c>
      <c r="EI933" s="0" t="n">
        <f aca="false">IF(CHOOSE(MATCH(AP$5,$B$10:$E$10,0),$B933,$C933,$D933,$E933)*AP$6+AP933*AP$7&lt;AP$2,AP$3*AP$4,0)</f>
        <v>0</v>
      </c>
      <c r="EJ933" s="0" t="n">
        <f aca="false">IF(CHOOSE(MATCH(AQ$5,$B$10:$E$10,0),$B933,$C933,$D933,$E933)*AQ$6+AQ933*AQ$7&lt;AQ$2,AQ$3*AQ$4,0)</f>
        <v>0</v>
      </c>
      <c r="EK933" s="0" t="n">
        <f aca="false">IF(CHOOSE(MATCH(AR$5,$B$10:$E$10,0),$B933,$C933,$D933,$E933)*AR$6+AR933*AR$7&lt;AR$2,AR$3*AR$4,0)</f>
        <v>0</v>
      </c>
      <c r="EL933" s="0" t="n">
        <f aca="false">IF(CHOOSE(MATCH(AS$5,$B$10:$E$10,0),$B933,$C933,$D933,$E933)*AS$6+AS933*AS$7&lt;AS$2,AS$3*AS$4,0)</f>
        <v>0</v>
      </c>
      <c r="EM933" s="0" t="n">
        <f aca="false">IF(CHOOSE(MATCH(AT$5,$B$10:$E$10,0),$B933,$C933,$D933,$E933)*AT$6+AT933*AT$7&lt;AT$2,AT$3*AT$4,0)</f>
        <v>0</v>
      </c>
      <c r="EN933" s="0" t="n">
        <f aca="false">IF(CHOOSE(MATCH(AU$5,$B$10:$E$10,0),$B933,$C933,$D933,$E933)*AU$6+AU933*AU$7&lt;AU$2,AU$3*AU$4,0)</f>
        <v>0</v>
      </c>
      <c r="EO933" s="0" t="n">
        <f aca="false">IF(CHOOSE(MATCH(AV$5,$B$10:$E$10,0),$B933,$C933,$D933,$E933)*AV$6+AV933*AV$7&lt;AV$2,AV$3*AV$4,0)</f>
        <v>0</v>
      </c>
      <c r="EP933" s="0" t="n">
        <f aca="false">IF(CHOOSE(MATCH(AW$5,$B$10:$E$10,0),$B933,$C933,$D933,$E933)*AW$6+AW933*AW$7&lt;AW$2,AW$3*AW$4,0)</f>
        <v>0</v>
      </c>
      <c r="EQ933" s="0" t="n">
        <f aca="false">IF(CHOOSE(MATCH(AX$5,$B$10:$E$10,0),$B933,$C933,$D933,$E933)*AX$6+AX933*AX$7&lt;AX$2,AX$3*AX$4,0)</f>
        <v>0</v>
      </c>
      <c r="ER933" s="0" t="n">
        <f aca="false">IF(CHOOSE(MATCH(AY$5,$B$10:$E$10,0),$B933,$C933,$D933,$E933)*AY$6+AY933*AY$7&lt;AY$2,AY$3*AY$4,0)</f>
        <v>0</v>
      </c>
      <c r="ES933" s="0" t="n">
        <f aca="false">IF(CHOOSE(MATCH(AZ$5,$B$10:$E$10,0),$B933,$C933,$D933,$E933)*AZ$6+AZ933*AZ$7&lt;AZ$2,AZ$3*AZ$4,0)</f>
        <v>0</v>
      </c>
      <c r="ET933" s="0" t="n">
        <f aca="false">IF(CHOOSE(MATCH(BA$5,$B$10:$E$10,0),$B933,$C933,$D933,$E933)*BA$6+BA933*BA$7&lt;BA$2,BA$3*BA$4,0)</f>
        <v>0</v>
      </c>
      <c r="EU933" s="0" t="n">
        <f aca="false">IF(CHOOSE(MATCH(BB$5,$B$10:$E$10,0),$B933,$C933,$D933,$E933)*BB$6+BB933*BB$7&lt;BB$2,BB$3*BB$4,0)</f>
        <v>0</v>
      </c>
      <c r="EV933" s="0" t="n">
        <f aca="false">IF(CHOOSE(MATCH(BC$5,$B$10:$E$10,0),$B933,$C933,$D933,$E933)*BC$6+BC933*BC$7&lt;BC$2,BC$3*BC$4,0)</f>
        <v>0</v>
      </c>
      <c r="EW933" s="0" t="n">
        <f aca="false">IF(CHOOSE(MATCH(BD$5,$B$10:$E$10,0),$B933,$C933,$D933,$E933)*BD$6+BD933*BD$7&lt;BD$2,BD$3*BD$4,0)</f>
        <v>0</v>
      </c>
      <c r="EX933" s="0" t="n">
        <f aca="false">IF(CHOOSE(MATCH(BE$5,$B$10:$E$10,0),$B933,$C933,$D933,$E933)*BE$6+BE933*BE$7&lt;BE$2,BE$3*BE$4,0)</f>
        <v>0</v>
      </c>
      <c r="EY933" s="0" t="n">
        <f aca="false">IF(CHOOSE(MATCH(BF$5,$B$10:$E$10,0),$B933,$C933,$D933,$E933)*BF$6+BF933*BF$7&lt;BF$2,BF$3*BF$4,0)</f>
        <v>0</v>
      </c>
      <c r="EZ933" s="0" t="n">
        <f aca="false">IF(CHOOSE(MATCH(BG$5,$B$10:$E$10,0),$B933,$C933,$D933,$E933)*BG$6+BG933*BG$7&lt;BG$2,BG$3*BG$4,0)</f>
        <v>0</v>
      </c>
      <c r="FA933" s="0" t="n">
        <f aca="false">IF(CHOOSE(MATCH(BH$5,$B$10:$E$10,0),$B933,$C933,$D933,$E933)*BH$6+BH933*BH$7&lt;BH$2,BH$3*BH$4,0)</f>
        <v>0</v>
      </c>
      <c r="FB933" s="0" t="n">
        <f aca="false">IF(CHOOSE(MATCH(BI$5,$B$10:$E$10,0),$B933,$C933,$D933,$E933)*BI$6+BI933*BI$7&lt;BI$2,BI$3*BI$4,0)</f>
        <v>0</v>
      </c>
      <c r="FC933" s="0" t="n">
        <f aca="false">IF(CHOOSE(MATCH(BJ$5,$B$10:$E$10,0),$B933,$C933,$D933,$E933)*BJ$6+BJ933*BJ$7&lt;BJ$2,BJ$3*BJ$4,0)</f>
        <v>0</v>
      </c>
      <c r="FD933" s="0" t="n">
        <f aca="false">IF(CHOOSE(MATCH(BK$5,$B$10:$E$10,0),$B933,$C933,$D933,$E933)*BK$6+BK933*BK$7&lt;BK$2,BK$3*BK$4,0)</f>
        <v>0</v>
      </c>
      <c r="FE933" s="0" t="n">
        <f aca="false">IF(CHOOSE(MATCH(BL$5,$B$10:$E$10,0),$B933,$C933,$D933,$E933)*BL$6+BL933*BL$7&lt;BL$2,BL$3*BL$4,0)</f>
        <v>0</v>
      </c>
      <c r="FF933" s="0" t="n">
        <f aca="false">IF(CHOOSE(MATCH(BM$5,$B$10:$E$10,0),$B933,$C933,$D933,$E933)*BM$6+BM933*BM$7&lt;BM$2,BM$3*BM$4,0)</f>
        <v>0</v>
      </c>
      <c r="FG933" s="0" t="n">
        <f aca="false">IF(CHOOSE(MATCH(BN$5,$B$10:$E$10,0),$B933,$C933,$D933,$E933)*BN$6+BN933*BN$7&lt;BN$2,BN$3*BN$4,0)</f>
        <v>0</v>
      </c>
      <c r="FH933" s="0" t="n">
        <f aca="false">IF(CHOOSE(MATCH(BO$5,$B$10:$E$10,0),$B933,$C933,$D933,$E933)*BO$6+BO933*BO$7&lt;BO$2,BO$3*BO$4,0)</f>
        <v>0</v>
      </c>
      <c r="FI933" s="0" t="n">
        <f aca="false">IF(CHOOSE(MATCH(BP$5,$B$10:$E$10,0),$B933,$C933,$D933,$E933)*BP$6+BP933*BP$7&lt;BP$2,BP$3*BP$4,0)</f>
        <v>0</v>
      </c>
      <c r="FJ933" s="0" t="n">
        <f aca="false">IF(CHOOSE(MATCH(BQ$5,$B$10:$E$10,0),$B933,$C933,$D933,$E933)*BQ$6+BQ933*BQ$7&lt;BQ$2,BQ$3*BQ$4,0)</f>
        <v>0</v>
      </c>
      <c r="FK933" s="0" t="n">
        <f aca="false">IF(CHOOSE(MATCH(BR$5,$B$10:$E$10,0),$B933,$C933,$D933,$E933)*BR$6+BR933*BR$7&lt;BR$2,BR$3*BR$4,0)</f>
        <v>0</v>
      </c>
      <c r="FL933" s="0" t="n">
        <f aca="false">IF(CHOOSE(MATCH(BS$5,$B$10:$E$10,0),$B933,$C933,$D933,$E933)*BS$6+BS933*BS$7&lt;BS$2,BS$3*BS$4,0)</f>
        <v>0</v>
      </c>
      <c r="FM933" s="0" t="n">
        <f aca="false">IF(CHOOSE(MATCH(BT$5,$B$10:$E$10,0),$B933,$C933,$D933,$E933)*BT$6+BT933*BT$7&lt;BT$2,BT$3*BT$4,0)</f>
        <v>0</v>
      </c>
      <c r="FN933" s="0" t="n">
        <f aca="false">IF(CHOOSE(MATCH(BU$5,$B$10:$E$10,0),$B933,$C933,$D933,$E933)*BU$6+BU933*BU$7&lt;BU$2,BU$3*BU$4,0)</f>
        <v>0</v>
      </c>
      <c r="FO933" s="0" t="n">
        <f aca="false">IF(CHOOSE(MATCH(BV$5,$B$10:$E$10,0),$B933,$C933,$D933,$E933)*BV$6+BV933*BV$7&lt;BV$2,BV$3*BV$4,0)</f>
        <v>0</v>
      </c>
      <c r="FP933" s="0" t="n">
        <f aca="false">IF(CHOOSE(MATCH(BW$5,$B$10:$E$10,0),$B933,$C933,$D933,$E933)*BW$6+BW933*BW$7&lt;BW$2,BW$3*BW$4,0)</f>
        <v>0</v>
      </c>
      <c r="FQ933" s="0" t="n">
        <f aca="false">IF(CHOOSE(MATCH(BX$5,$B$10:$E$10,0),$B933,$C933,$D933,$E933)*BX$6+BX933*BX$7&lt;BX$2,BX$3*BX$4,0)</f>
        <v>0</v>
      </c>
      <c r="FR933" s="0" t="n">
        <f aca="false">IF(CHOOSE(MATCH(BY$5,$B$10:$E$10,0),$B933,$C933,$D933,$E933)*BY$6+BY933*BY$7&lt;BY$2,BY$3*BY$4,0)</f>
        <v>0</v>
      </c>
      <c r="FS933" s="0" t="n">
        <f aca="false">IF(CHOOSE(MATCH(BZ$5,$B$10:$E$10,0),$B933,$C933,$D933,$E933)*BZ$6+BZ933*BZ$7&lt;BZ$2,BZ$3*BZ$4,0)</f>
        <v>0</v>
      </c>
      <c r="FT933" s="0" t="n">
        <f aca="false">IF(CHOOSE(MATCH(CA$5,$B$10:$E$10,0),$B933,$C933,$D933,$E933)*CA$6+CA933*CA$7&lt;CA$2,CA$3*CA$4,0)</f>
        <v>0</v>
      </c>
      <c r="FU933" s="0" t="n">
        <f aca="false">IF(CHOOSE(MATCH(CB$5,$B$10:$E$10,0),$B933,$C933,$D933,$E933)*CB$6+CB933*CB$7&lt;CB$2,CB$3*CB$4,0)</f>
        <v>0</v>
      </c>
      <c r="FV933" s="0" t="n">
        <f aca="false">IF(CHOOSE(MATCH(CC$5,$B$10:$E$10,0),$B933,$C933,$D933,$E933)*CC$6+CC933*CC$7&lt;CC$2,CC$3*CC$4,0)</f>
        <v>0</v>
      </c>
      <c r="FW933" s="0" t="n">
        <f aca="false">IF(CHOOSE(MATCH(CD$5,$B$10:$E$10,0),$B933,$C933,$D933,$E933)*CD$6+CD933*CD$7&lt;CD$2,CD$3*CD$4,0)</f>
        <v>0</v>
      </c>
      <c r="FX933" s="0" t="n">
        <f aca="false">IF(CHOOSE(MATCH(CE$5,$B$10:$E$10,0),$B933,$C933,$D933,$E933)*CE$6+CE933*CE$7&lt;CE$2,CE$3*CE$4,0)</f>
        <v>0</v>
      </c>
      <c r="FY933" s="0" t="n">
        <f aca="false">IF(CHOOSE(MATCH(CF$5,$B$10:$E$10,0),$B933,$C933,$D933,$E933)*CF$6+CF933*CF$7&lt;CF$2,CF$3*CF$4,0)</f>
        <v>0</v>
      </c>
      <c r="FZ933" s="0" t="n">
        <f aca="false">IF(CHOOSE(MATCH(CG$5,$B$10:$E$10,0),$B933,$C933,$D933,$E933)*CG$6+CG933*CG$7&lt;CG$2,CG$3*CG$4,0)</f>
        <v>0</v>
      </c>
      <c r="GA933" s="0" t="n">
        <f aca="false">IF(CHOOSE(MATCH(CH$5,$B$10:$E$10,0),$B933,$C933,$D933,$E933)*CH$6+CH933*CH$7&lt;CH$2,CH$3*CH$4,0)</f>
        <v>0</v>
      </c>
      <c r="GB933" s="0" t="n">
        <f aca="false">IF(CHOOSE(MATCH(CI$5,$B$10:$E$10,0),$B933,$C933,$D933,$E933)*CI$6+CI933*CI$7&lt;CI$2,CI$3*CI$4,0)</f>
        <v>0</v>
      </c>
      <c r="GC933" s="0" t="n">
        <f aca="false">IF(CHOOSE(MATCH(CJ$5,$B$10:$E$10,0),$B933,$C933,$D933,$E933)*CJ$6+CJ933*CJ$7&lt;CJ$2,CJ$3*CJ$4,0)</f>
        <v>0</v>
      </c>
      <c r="GD933" s="0" t="n">
        <f aca="false">IF(CHOOSE(MATCH(CK$5,$B$10:$E$10,0),$B933,$C933,$D933,$E933)*CK$6+CK933*CK$7&lt;CK$2,CK$3*CK$4,0)</f>
        <v>0</v>
      </c>
      <c r="GE933" s="0" t="n">
        <f aca="false">IF(CHOOSE(MATCH(CL$5,$B$10:$E$10,0),$B933,$C933,$D933,$E933)*CL$6+CL933*CL$7&lt;CL$2,CL$3*CL$4,0)</f>
        <v>0</v>
      </c>
      <c r="GF933" s="0" t="n">
        <f aca="false">IF(CHOOSE(MATCH(CM$5,$B$10:$E$10,0),$B933,$C933,$D933,$E933)*CM$6+CM933*CM$7&lt;CM$2,CM$3*CM$4,0)</f>
        <v>0</v>
      </c>
      <c r="GG933" s="0" t="n">
        <f aca="false">IF(CHOOSE(MATCH(CN$5,$B$10:$E$10,0),$B933,$C933,$D933,$E933)*CN$6+CN933*CN$7&lt;CN$2,CN$3*CN$4,0)</f>
        <v>0</v>
      </c>
      <c r="GH933" s="0" t="n">
        <f aca="false">IF(CHOOSE(MATCH(CO$5,$B$10:$E$10,0),$B933,$C933,$D933,$E933)*CO$6+CO933*CO$7&lt;CO$2,CO$3*CO$4,0)</f>
        <v>0</v>
      </c>
      <c r="GI933" s="0" t="n">
        <f aca="false">IF(CHOOSE(MATCH(CP$5,$B$10:$E$10,0),$B933,$C933,$D933,$E933)*CP$6+CP933*CP$7&lt;CP$2,CP$3*CP$4,0)</f>
        <v>0</v>
      </c>
      <c r="GJ933" s="0" t="n">
        <f aca="false">IF(CHOOSE(MATCH(CQ$5,$B$10:$E$10,0),$B933,$C933,$D933,$E933)*CQ$6+CQ933*CQ$7&lt;CQ$2,CQ$3*CQ$4,0)</f>
        <v>0</v>
      </c>
      <c r="GK933" s="0" t="n">
        <f aca="false">IF(CHOOSE(MATCH(CR$5,$B$10:$E$10,0),$B933,$C933,$D933,$E933)*CR$6+CR933*CR$7&lt;CR$2,CR$3*CR$4,0)</f>
        <v>0</v>
      </c>
      <c r="GL933" s="0" t="n">
        <f aca="false">IF(CHOOSE(MATCH(CS$5,$B$10:$E$10,0),$B933,$C933,$D933,$E933)*CS$6+CS933*CS$7&lt;CS$2,CS$3*CS$4,0)</f>
        <v>0</v>
      </c>
      <c r="GM933" s="0" t="n">
        <f aca="false">IF(CHOOSE(MATCH(CT$5,$B$10:$E$10,0),$B933,$C933,$D933,$E933)*CT$6+CT933*CT$7&lt;CT$2,CT$3*CT$4,0)</f>
        <v>0</v>
      </c>
      <c r="GN933" s="0" t="n">
        <f aca="false">IF(CHOOSE(MATCH(CU$5,$B$10:$E$10,0),$B933,$C933,$D933,$E933)*CU$6+CU933*CU$7&lt;CU$2,CU$3*CU$4,0)</f>
        <v>0</v>
      </c>
      <c r="GO933" s="0" t="n">
        <f aca="false">IF(CHOOSE(MATCH(CV$5,$B$10:$E$10,0),$B933,$C933,$D933,$E933)*CV$6+CV933*CV$7&lt;CV$2,CV$3*CV$4,0)</f>
        <v>0</v>
      </c>
      <c r="GP933" s="0" t="n">
        <f aca="false">IF(CHOOSE(MATCH(CW$5,$B$10:$E$10,0),$B933,$C933,$D933,$E933)*CW$6+CW933*CW$7&lt;CW$2,CW$3*CW$4,0)</f>
        <v>0</v>
      </c>
      <c r="GQ933" s="0" t="n">
        <f aca="false">IF(CHOOSE(MATCH(CX$5,$B$10:$E$10,0),$B933,$C933,$D933,$E933)*CX$6+CX933*CX$7&lt;CX$2,CX$3*CX$4,0)</f>
        <v>0</v>
      </c>
      <c r="GS933" s="0" t="n">
        <f aca="false">SUM(CZ933:GQ933)</f>
        <v>12.5</v>
      </c>
      <c r="GT933" s="0" t="n">
        <f aca="false">IF(GS933&gt;$GS$6,1,0)</f>
        <v>0</v>
      </c>
    </row>
    <row r="934" customFormat="false" ht="14" hidden="false" customHeight="false" outlineLevel="0" collapsed="false">
      <c r="A934" s="0" t="n">
        <v>924</v>
      </c>
      <c r="B934" s="0" t="n">
        <f aca="false">-0.212145132006541</f>
        <v>-0.212145132006541</v>
      </c>
      <c r="C934" s="0" t="n">
        <v>-0.360850776005907</v>
      </c>
      <c r="D934" s="0" t="n">
        <v>-2.32746016872271</v>
      </c>
      <c r="E934" s="0" t="n">
        <v>-0.499010867810115</v>
      </c>
      <c r="G934" s="0" t="n">
        <v>0.623842879576841</v>
      </c>
      <c r="H934" s="0" t="n">
        <v>-0.0969612301560119</v>
      </c>
      <c r="I934" s="0" t="n">
        <v>-1.30605485537671</v>
      </c>
      <c r="J934" s="0" t="n">
        <v>-0.942816313909134</v>
      </c>
      <c r="K934" s="0" t="n">
        <v>-0.836985236674082</v>
      </c>
      <c r="L934" s="0" t="n">
        <v>-0.723397306501283</v>
      </c>
      <c r="M934" s="0" t="n">
        <v>0.213864268516772</v>
      </c>
      <c r="N934" s="0" t="n">
        <v>-0.625702796241967</v>
      </c>
      <c r="O934" s="0" t="n">
        <v>-0.568195446248865</v>
      </c>
      <c r="P934" s="0" t="n">
        <v>0.751815605326556</v>
      </c>
      <c r="Q934" s="0" t="n">
        <v>1.82301846507471</v>
      </c>
      <c r="R934" s="0" t="n">
        <v>-2.08521669264883</v>
      </c>
      <c r="S934" s="0" t="n">
        <v>0.412694589613238</v>
      </c>
      <c r="T934" s="0" t="n">
        <v>0.777122295403387</v>
      </c>
      <c r="U934" s="0" t="n">
        <v>-0.13871499504603</v>
      </c>
      <c r="V934" s="0" t="n">
        <v>-0.317240846925415</v>
      </c>
      <c r="W934" s="0" t="n">
        <v>-0.494446794618852</v>
      </c>
      <c r="X934" s="0" t="n">
        <v>-0.371305759472307</v>
      </c>
      <c r="Y934" s="0" t="n">
        <v>-1.40494194056373</v>
      </c>
      <c r="Z934" s="0" t="n">
        <v>0.26789393814397</v>
      </c>
      <c r="AA934" s="0" t="n">
        <v>0.248910509981215</v>
      </c>
      <c r="AB934" s="0" t="n">
        <v>-0.243784370468347</v>
      </c>
      <c r="AC934" s="0" t="n">
        <v>0.418031049775891</v>
      </c>
      <c r="AD934" s="0" t="n">
        <v>-0.557974999537692</v>
      </c>
      <c r="AE934" s="0" t="n">
        <v>-0.178147274709772</v>
      </c>
      <c r="AF934" s="0" t="n">
        <v>0.752322648622794</v>
      </c>
      <c r="AG934" s="0" t="n">
        <v>-0.113884652819252</v>
      </c>
      <c r="AH934" s="0" t="n">
        <v>0.574048044654774</v>
      </c>
      <c r="AI934" s="0" t="n">
        <v>-0.949878540268401</v>
      </c>
      <c r="AJ934" s="0" t="n">
        <v>-1.15434431791073</v>
      </c>
      <c r="AK934" s="0" t="n">
        <v>0.53408939493238</v>
      </c>
      <c r="AL934" s="0" t="n">
        <v>2.81870597973466</v>
      </c>
      <c r="AM934" s="0" t="n">
        <v>-0.0544559952686541</v>
      </c>
      <c r="AN934" s="0" t="n">
        <v>-1.47232185554458</v>
      </c>
      <c r="AO934" s="0" t="n">
        <v>-0.475431534141535</v>
      </c>
      <c r="AP934" s="0" t="n">
        <v>0.325296696246369</v>
      </c>
      <c r="AQ934" s="0" t="n">
        <v>0.476802597404458</v>
      </c>
      <c r="AR934" s="0" t="n">
        <v>0.363694425686845</v>
      </c>
      <c r="AS934" s="0" t="n">
        <v>0.336528955813265</v>
      </c>
      <c r="AT934" s="0" t="n">
        <v>0.968909716902999</v>
      </c>
      <c r="AU934" s="0" t="n">
        <v>1.32128207042115</v>
      </c>
      <c r="AV934" s="0" t="n">
        <v>0.182344592758454</v>
      </c>
      <c r="AW934" s="0" t="n">
        <v>0.404379534302279</v>
      </c>
      <c r="AX934" s="0" t="n">
        <v>-0.122435039884294</v>
      </c>
      <c r="AY934" s="0" t="n">
        <v>0.115809370981879</v>
      </c>
      <c r="AZ934" s="0" t="n">
        <v>-0.0969612301560119</v>
      </c>
      <c r="BA934" s="0" t="n">
        <v>0.580826053919736</v>
      </c>
      <c r="BB934" s="0" t="n">
        <v>0.319012087857118</v>
      </c>
      <c r="BC934" s="0" t="n">
        <v>-0.535853814653819</v>
      </c>
      <c r="BD934" s="0" t="n">
        <v>-0.422126049670624</v>
      </c>
      <c r="BE934" s="0" t="n">
        <v>1.2867349141743</v>
      </c>
      <c r="BF934" s="0" t="n">
        <v>-1.20243839774048</v>
      </c>
      <c r="BG934" s="0" t="n">
        <v>-0.359855221176986</v>
      </c>
      <c r="BH934" s="0" t="n">
        <v>0.374586761608953</v>
      </c>
      <c r="BI934" s="0" t="n">
        <v>-0.894976892595878</v>
      </c>
      <c r="BJ934" s="0" t="n">
        <v>-0.0423551682615653</v>
      </c>
      <c r="BK934" s="0" t="n">
        <v>-2.66802089754492</v>
      </c>
      <c r="BL934" s="0" t="n">
        <v>-0.7878247743065</v>
      </c>
      <c r="BM934" s="0" t="n">
        <v>0.565589743928285</v>
      </c>
      <c r="BN934" s="0" t="n">
        <v>1.68187398230657</v>
      </c>
      <c r="BO934" s="0" t="n">
        <v>-1.18004209070932</v>
      </c>
      <c r="BP934" s="0" t="n">
        <v>-0.850418473419268</v>
      </c>
      <c r="BQ934" s="0" t="n">
        <v>-1.55298948811833</v>
      </c>
      <c r="BR934" s="0" t="n">
        <v>-0.800091584096663</v>
      </c>
      <c r="BS934" s="0" t="n">
        <v>1.50617324834457</v>
      </c>
      <c r="BT934" s="0" t="n">
        <v>0.121817720355466</v>
      </c>
      <c r="BU934" s="0" t="n">
        <v>1.44897967402358</v>
      </c>
      <c r="BV934" s="0" t="n">
        <v>1.53063865582226</v>
      </c>
      <c r="BW934" s="0" t="n">
        <v>0.120046479423763</v>
      </c>
      <c r="BX934" s="0" t="n">
        <v>-1.55760062625632</v>
      </c>
      <c r="BY934" s="0" t="n">
        <v>-0.943293798627565</v>
      </c>
      <c r="BZ934" s="0" t="n">
        <v>-0.402470732296933</v>
      </c>
      <c r="CA934" s="0" t="n">
        <v>-0.174184151546797</v>
      </c>
      <c r="CB934" s="0" t="n">
        <v>-0.054071733757155</v>
      </c>
      <c r="CC934" s="0" t="n">
        <v>0.206513277589693</v>
      </c>
      <c r="CD934" s="0" t="n">
        <v>0.0335512595484033</v>
      </c>
      <c r="CE934" s="0" t="n">
        <v>0.135162281367229</v>
      </c>
      <c r="CF934" s="0" t="n">
        <v>0.665274910716107</v>
      </c>
      <c r="CG934" s="0" t="n">
        <v>-0.630080876362626</v>
      </c>
      <c r="CH934" s="0" t="n">
        <v>0.839052063383861</v>
      </c>
      <c r="CI934" s="0" t="n">
        <v>-0.527747943124268</v>
      </c>
      <c r="CJ934" s="0" t="n">
        <v>1.24149664770812</v>
      </c>
      <c r="CK934" s="0" t="n">
        <v>-1.19631295092404</v>
      </c>
      <c r="CL934" s="0" t="n">
        <v>-1.37815050038625</v>
      </c>
      <c r="CM934" s="0" t="n">
        <v>0.883503616933012</v>
      </c>
      <c r="CN934" s="0" t="n">
        <v>0.251041001320118</v>
      </c>
      <c r="CO934" s="0" t="n">
        <v>-0.749585069570457</v>
      </c>
      <c r="CP934" s="0" t="n">
        <v>-0.94341430667555</v>
      </c>
      <c r="CQ934" s="0" t="n">
        <v>1.61690422828542</v>
      </c>
      <c r="CR934" s="0" t="n">
        <v>2.33172613661736</v>
      </c>
      <c r="CS934" s="0" t="n">
        <v>0.399071495849057</v>
      </c>
      <c r="CT934" s="0" t="n">
        <v>-1.27543898997828</v>
      </c>
      <c r="CU934" s="0" t="n">
        <v>-0.0766885932534933</v>
      </c>
      <c r="CV934" s="0" t="n">
        <v>0.409780795962433</v>
      </c>
      <c r="CW934" s="0" t="n">
        <v>-0.0862826254888205</v>
      </c>
      <c r="CX934" s="0" t="n">
        <v>0.363368144462584</v>
      </c>
      <c r="CZ934" s="0" t="n">
        <f aca="false">IF(CHOOSE(MATCH(G$5,$B$10:$E$10,0),$B934,$C934,$D934,$E934)*G$6+G934*G$7&lt;G$2,G$3*G$4,0)</f>
        <v>0</v>
      </c>
      <c r="DA934" s="0" t="n">
        <f aca="false">IF(CHOOSE(MATCH(H$5,$B$10:$E$10,0),$B934,$C934,$D934,$E934)*H$6+H934*H$7&lt;H$2,H$3*H$4,0)</f>
        <v>0</v>
      </c>
      <c r="DB934" s="0" t="n">
        <f aca="false">IF(CHOOSE(MATCH(I$5,$B$10:$E$10,0),$B934,$C934,$D934,$E934)*I$6+I934*I$7&lt;I$2,I$3*I$4,0)</f>
        <v>0</v>
      </c>
      <c r="DC934" s="0" t="n">
        <f aca="false">IF(CHOOSE(MATCH(J$5,$B$10:$E$10,0),$B934,$C934,$D934,$E934)*J$6+J934*J$7&lt;J$2,J$3*J$4,0)</f>
        <v>0</v>
      </c>
      <c r="DD934" s="0" t="n">
        <f aca="false">IF(CHOOSE(MATCH(K$5,$B$10:$E$10,0),$B934,$C934,$D934,$E934)*K$6+K934*K$7&lt;K$2,K$3*K$4,0)</f>
        <v>0</v>
      </c>
      <c r="DE934" s="0" t="n">
        <f aca="false">IF(CHOOSE(MATCH(L$5,$B$10:$E$10,0),$B934,$C934,$D934,$E934)*L$6+L934*L$7&lt;L$2,L$3*L$4,0)</f>
        <v>0</v>
      </c>
      <c r="DF934" s="0" t="n">
        <f aca="false">IF(CHOOSE(MATCH(M$5,$B$10:$E$10,0),$B934,$C934,$D934,$E934)*M$6+M934*M$7&lt;M$2,M$3*M$4,0)</f>
        <v>0</v>
      </c>
      <c r="DG934" s="0" t="n">
        <f aca="false">IF(CHOOSE(MATCH(N$5,$B$10:$E$10,0),$B934,$C934,$D934,$E934)*N$6+N934*N$7&lt;N$2,N$3*N$4,0)</f>
        <v>0</v>
      </c>
      <c r="DH934" s="0" t="n">
        <f aca="false">IF(CHOOSE(MATCH(O$5,$B$10:$E$10,0),$B934,$C934,$D934,$E934)*O$6+O934*O$7&lt;O$2,O$3*O$4,0)</f>
        <v>0</v>
      </c>
      <c r="DI934" s="0" t="n">
        <f aca="false">IF(CHOOSE(MATCH(P$5,$B$10:$E$10,0),$B934,$C934,$D934,$E934)*P$6+P934*P$7&lt;P$2,P$3*P$4,0)</f>
        <v>0</v>
      </c>
      <c r="DJ934" s="0" t="n">
        <f aca="false">IF(CHOOSE(MATCH(Q$5,$B$10:$E$10,0),$B934,$C934,$D934,$E934)*Q$6+Q934*Q$7&lt;Q$2,Q$3*Q$4,0)</f>
        <v>0</v>
      </c>
      <c r="DK934" s="0" t="n">
        <f aca="false">IF(CHOOSE(MATCH(R$5,$B$10:$E$10,0),$B934,$C934,$D934,$E934)*R$6+R934*R$7&lt;R$2,R$3*R$4,0)</f>
        <v>0</v>
      </c>
      <c r="DL934" s="0" t="n">
        <f aca="false">IF(CHOOSE(MATCH(S$5,$B$10:$E$10,0),$B934,$C934,$D934,$E934)*S$6+S934*S$7&lt;S$2,S$3*S$4,0)</f>
        <v>0</v>
      </c>
      <c r="DM934" s="0" t="n">
        <f aca="false">IF(CHOOSE(MATCH(T$5,$B$10:$E$10,0),$B934,$C934,$D934,$E934)*T$6+T934*T$7&lt;T$2,T$3*T$4,0)</f>
        <v>0</v>
      </c>
      <c r="DN934" s="0" t="n">
        <f aca="false">IF(CHOOSE(MATCH(U$5,$B$10:$E$10,0),$B934,$C934,$D934,$E934)*U$6+U934*U$7&lt;U$2,U$3*U$4,0)</f>
        <v>0</v>
      </c>
      <c r="DO934" s="0" t="n">
        <f aca="false">IF(CHOOSE(MATCH(V$5,$B$10:$E$10,0),$B934,$C934,$D934,$E934)*V$6+V934*V$7&lt;V$2,V$3*V$4,0)</f>
        <v>0</v>
      </c>
      <c r="DP934" s="0" t="n">
        <f aca="false">IF(CHOOSE(MATCH(W$5,$B$10:$E$10,0),$B934,$C934,$D934,$E934)*W$6+W934*W$7&lt;W$2,W$3*W$4,0)</f>
        <v>0</v>
      </c>
      <c r="DQ934" s="0" t="n">
        <f aca="false">IF(CHOOSE(MATCH(X$5,$B$10:$E$10,0),$B934,$C934,$D934,$E934)*X$6+X934*X$7&lt;X$2,X$3*X$4,0)</f>
        <v>0</v>
      </c>
      <c r="DR934" s="0" t="n">
        <f aca="false">IF(CHOOSE(MATCH(Y$5,$B$10:$E$10,0),$B934,$C934,$D934,$E934)*Y$6+Y934*Y$7&lt;Y$2,Y$3*Y$4,0)</f>
        <v>0</v>
      </c>
      <c r="DS934" s="0" t="n">
        <f aca="false">IF(CHOOSE(MATCH(Z$5,$B$10:$E$10,0),$B934,$C934,$D934,$E934)*Z$6+Z934*Z$7&lt;Z$2,Z$3*Z$4,0)</f>
        <v>0</v>
      </c>
      <c r="DT934" s="0" t="n">
        <f aca="false">IF(CHOOSE(MATCH(AA$5,$B$10:$E$10,0),$B934,$C934,$D934,$E934)*AA$6+AA934*AA$7&lt;AA$2,AA$3*AA$4,0)</f>
        <v>0</v>
      </c>
      <c r="DU934" s="0" t="n">
        <f aca="false">IF(CHOOSE(MATCH(AB$5,$B$10:$E$10,0),$B934,$C934,$D934,$E934)*AB$6+AB934*AB$7&lt;AB$2,AB$3*AB$4,0)</f>
        <v>0</v>
      </c>
      <c r="DV934" s="0" t="n">
        <f aca="false">IF(CHOOSE(MATCH(AC$5,$B$10:$E$10,0),$B934,$C934,$D934,$E934)*AC$6+AC934*AC$7&lt;AC$2,AC$3*AC$4,0)</f>
        <v>0</v>
      </c>
      <c r="DW934" s="0" t="n">
        <f aca="false">IF(CHOOSE(MATCH(AD$5,$B$10:$E$10,0),$B934,$C934,$D934,$E934)*AD$6+AD934*AD$7&lt;AD$2,AD$3*AD$4,0)</f>
        <v>0</v>
      </c>
      <c r="DX934" s="0" t="n">
        <f aca="false">IF(CHOOSE(MATCH(AE$5,$B$10:$E$10,0),$B934,$C934,$D934,$E934)*AE$6+AE934*AE$7&lt;AE$2,AE$3*AE$4,0)</f>
        <v>0</v>
      </c>
      <c r="DY934" s="0" t="n">
        <f aca="false">IF(CHOOSE(MATCH(AF$5,$B$10:$E$10,0),$B934,$C934,$D934,$E934)*AF$6+AF934*AF$7&lt;AF$2,AF$3*AF$4,0)</f>
        <v>0</v>
      </c>
      <c r="DZ934" s="0" t="n">
        <f aca="false">IF(CHOOSE(MATCH(AG$5,$B$10:$E$10,0),$B934,$C934,$D934,$E934)*AG$6+AG934*AG$7&lt;AG$2,AG$3*AG$4,0)</f>
        <v>0</v>
      </c>
      <c r="EA934" s="0" t="n">
        <f aca="false">IF(CHOOSE(MATCH(AH$5,$B$10:$E$10,0),$B934,$C934,$D934,$E934)*AH$6+AH934*AH$7&lt;AH$2,AH$3*AH$4,0)</f>
        <v>0</v>
      </c>
      <c r="EB934" s="0" t="n">
        <f aca="false">IF(CHOOSE(MATCH(AI$5,$B$10:$E$10,0),$B934,$C934,$D934,$E934)*AI$6+AI934*AI$7&lt;AI$2,AI$3*AI$4,0)</f>
        <v>0</v>
      </c>
      <c r="EC934" s="0" t="n">
        <f aca="false">IF(CHOOSE(MATCH(AJ$5,$B$10:$E$10,0),$B934,$C934,$D934,$E934)*AJ$6+AJ934*AJ$7&lt;AJ$2,AJ$3*AJ$4,0)</f>
        <v>0</v>
      </c>
      <c r="ED934" s="0" t="n">
        <f aca="false">IF(CHOOSE(MATCH(AK$5,$B$10:$E$10,0),$B934,$C934,$D934,$E934)*AK$6+AK934*AK$7&lt;AK$2,AK$3*AK$4,0)</f>
        <v>0</v>
      </c>
      <c r="EE934" s="0" t="n">
        <f aca="false">IF(CHOOSE(MATCH(AL$5,$B$10:$E$10,0),$B934,$C934,$D934,$E934)*AL$6+AL934*AL$7&lt;AL$2,AL$3*AL$4,0)</f>
        <v>0</v>
      </c>
      <c r="EF934" s="0" t="n">
        <f aca="false">IF(CHOOSE(MATCH(AM$5,$B$10:$E$10,0),$B934,$C934,$D934,$E934)*AM$6+AM934*AM$7&lt;AM$2,AM$3*AM$4,0)</f>
        <v>0</v>
      </c>
      <c r="EG934" s="0" t="n">
        <f aca="false">IF(CHOOSE(MATCH(AN$5,$B$10:$E$10,0),$B934,$C934,$D934,$E934)*AN$6+AN934*AN$7&lt;AN$2,AN$3*AN$4,0)</f>
        <v>0</v>
      </c>
      <c r="EH934" s="0" t="n">
        <f aca="false">IF(CHOOSE(MATCH(AO$5,$B$10:$E$10,0),$B934,$C934,$D934,$E934)*AO$6+AO934*AO$7&lt;AO$2,AO$3*AO$4,0)</f>
        <v>0</v>
      </c>
      <c r="EI934" s="0" t="n">
        <f aca="false">IF(CHOOSE(MATCH(AP$5,$B$10:$E$10,0),$B934,$C934,$D934,$E934)*AP$6+AP934*AP$7&lt;AP$2,AP$3*AP$4,0)</f>
        <v>0</v>
      </c>
      <c r="EJ934" s="0" t="n">
        <f aca="false">IF(CHOOSE(MATCH(AQ$5,$B$10:$E$10,0),$B934,$C934,$D934,$E934)*AQ$6+AQ934*AQ$7&lt;AQ$2,AQ$3*AQ$4,0)</f>
        <v>0</v>
      </c>
      <c r="EK934" s="0" t="n">
        <f aca="false">IF(CHOOSE(MATCH(AR$5,$B$10:$E$10,0),$B934,$C934,$D934,$E934)*AR$6+AR934*AR$7&lt;AR$2,AR$3*AR$4,0)</f>
        <v>0</v>
      </c>
      <c r="EL934" s="0" t="n">
        <f aca="false">IF(CHOOSE(MATCH(AS$5,$B$10:$E$10,0),$B934,$C934,$D934,$E934)*AS$6+AS934*AS$7&lt;AS$2,AS$3*AS$4,0)</f>
        <v>0</v>
      </c>
      <c r="EM934" s="0" t="n">
        <f aca="false">IF(CHOOSE(MATCH(AT$5,$B$10:$E$10,0),$B934,$C934,$D934,$E934)*AT$6+AT934*AT$7&lt;AT$2,AT$3*AT$4,0)</f>
        <v>0</v>
      </c>
      <c r="EN934" s="0" t="n">
        <f aca="false">IF(CHOOSE(MATCH(AU$5,$B$10:$E$10,0),$B934,$C934,$D934,$E934)*AU$6+AU934*AU$7&lt;AU$2,AU$3*AU$4,0)</f>
        <v>0</v>
      </c>
      <c r="EO934" s="0" t="n">
        <f aca="false">IF(CHOOSE(MATCH(AV$5,$B$10:$E$10,0),$B934,$C934,$D934,$E934)*AV$6+AV934*AV$7&lt;AV$2,AV$3*AV$4,0)</f>
        <v>0</v>
      </c>
      <c r="EP934" s="0" t="n">
        <f aca="false">IF(CHOOSE(MATCH(AW$5,$B$10:$E$10,0),$B934,$C934,$D934,$E934)*AW$6+AW934*AW$7&lt;AW$2,AW$3*AW$4,0)</f>
        <v>0</v>
      </c>
      <c r="EQ934" s="0" t="n">
        <f aca="false">IF(CHOOSE(MATCH(AX$5,$B$10:$E$10,0),$B934,$C934,$D934,$E934)*AX$6+AX934*AX$7&lt;AX$2,AX$3*AX$4,0)</f>
        <v>0</v>
      </c>
      <c r="ER934" s="0" t="n">
        <f aca="false">IF(CHOOSE(MATCH(AY$5,$B$10:$E$10,0),$B934,$C934,$D934,$E934)*AY$6+AY934*AY$7&lt;AY$2,AY$3*AY$4,0)</f>
        <v>0</v>
      </c>
      <c r="ES934" s="0" t="n">
        <f aca="false">IF(CHOOSE(MATCH(AZ$5,$B$10:$E$10,0),$B934,$C934,$D934,$E934)*AZ$6+AZ934*AZ$7&lt;AZ$2,AZ$3*AZ$4,0)</f>
        <v>0</v>
      </c>
      <c r="ET934" s="0" t="n">
        <f aca="false">IF(CHOOSE(MATCH(BA$5,$B$10:$E$10,0),$B934,$C934,$D934,$E934)*BA$6+BA934*BA$7&lt;BA$2,BA$3*BA$4,0)</f>
        <v>0</v>
      </c>
      <c r="EU934" s="0" t="n">
        <f aca="false">IF(CHOOSE(MATCH(BB$5,$B$10:$E$10,0),$B934,$C934,$D934,$E934)*BB$6+BB934*BB$7&lt;BB$2,BB$3*BB$4,0)</f>
        <v>0</v>
      </c>
      <c r="EV934" s="0" t="n">
        <f aca="false">IF(CHOOSE(MATCH(BC$5,$B$10:$E$10,0),$B934,$C934,$D934,$E934)*BC$6+BC934*BC$7&lt;BC$2,BC$3*BC$4,0)</f>
        <v>0</v>
      </c>
      <c r="EW934" s="0" t="n">
        <f aca="false">IF(CHOOSE(MATCH(BD$5,$B$10:$E$10,0),$B934,$C934,$D934,$E934)*BD$6+BD934*BD$7&lt;BD$2,BD$3*BD$4,0)</f>
        <v>0</v>
      </c>
      <c r="EX934" s="0" t="n">
        <f aca="false">IF(CHOOSE(MATCH(BE$5,$B$10:$E$10,0),$B934,$C934,$D934,$E934)*BE$6+BE934*BE$7&lt;BE$2,BE$3*BE$4,0)</f>
        <v>0</v>
      </c>
      <c r="EY934" s="0" t="n">
        <f aca="false">IF(CHOOSE(MATCH(BF$5,$B$10:$E$10,0),$B934,$C934,$D934,$E934)*BF$6+BF934*BF$7&lt;BF$2,BF$3*BF$4,0)</f>
        <v>12.5</v>
      </c>
      <c r="EZ934" s="0" t="n">
        <f aca="false">IF(CHOOSE(MATCH(BG$5,$B$10:$E$10,0),$B934,$C934,$D934,$E934)*BG$6+BG934*BG$7&lt;BG$2,BG$3*BG$4,0)</f>
        <v>0</v>
      </c>
      <c r="FA934" s="0" t="n">
        <f aca="false">IF(CHOOSE(MATCH(BH$5,$B$10:$E$10,0),$B934,$C934,$D934,$E934)*BH$6+BH934*BH$7&lt;BH$2,BH$3*BH$4,0)</f>
        <v>0</v>
      </c>
      <c r="FB934" s="0" t="n">
        <f aca="false">IF(CHOOSE(MATCH(BI$5,$B$10:$E$10,0),$B934,$C934,$D934,$E934)*BI$6+BI934*BI$7&lt;BI$2,BI$3*BI$4,0)</f>
        <v>0</v>
      </c>
      <c r="FC934" s="0" t="n">
        <f aca="false">IF(CHOOSE(MATCH(BJ$5,$B$10:$E$10,0),$B934,$C934,$D934,$E934)*BJ$6+BJ934*BJ$7&lt;BJ$2,BJ$3*BJ$4,0)</f>
        <v>0</v>
      </c>
      <c r="FD934" s="0" t="n">
        <f aca="false">IF(CHOOSE(MATCH(BK$5,$B$10:$E$10,0),$B934,$C934,$D934,$E934)*BK$6+BK934*BK$7&lt;BK$2,BK$3*BK$4,0)</f>
        <v>0.5</v>
      </c>
      <c r="FE934" s="0" t="n">
        <f aca="false">IF(CHOOSE(MATCH(BL$5,$B$10:$E$10,0),$B934,$C934,$D934,$E934)*BL$6+BL934*BL$7&lt;BL$2,BL$3*BL$4,0)</f>
        <v>0</v>
      </c>
      <c r="FF934" s="0" t="n">
        <f aca="false">IF(CHOOSE(MATCH(BM$5,$B$10:$E$10,0),$B934,$C934,$D934,$E934)*BM$6+BM934*BM$7&lt;BM$2,BM$3*BM$4,0)</f>
        <v>0</v>
      </c>
      <c r="FG934" s="0" t="n">
        <f aca="false">IF(CHOOSE(MATCH(BN$5,$B$10:$E$10,0),$B934,$C934,$D934,$E934)*BN$6+BN934*BN$7&lt;BN$2,BN$3*BN$4,0)</f>
        <v>0</v>
      </c>
      <c r="FH934" s="0" t="n">
        <f aca="false">IF(CHOOSE(MATCH(BO$5,$B$10:$E$10,0),$B934,$C934,$D934,$E934)*BO$6+BO934*BO$7&lt;BO$2,BO$3*BO$4,0)</f>
        <v>0</v>
      </c>
      <c r="FI934" s="0" t="n">
        <f aca="false">IF(CHOOSE(MATCH(BP$5,$B$10:$E$10,0),$B934,$C934,$D934,$E934)*BP$6+BP934*BP$7&lt;BP$2,BP$3*BP$4,0)</f>
        <v>0</v>
      </c>
      <c r="FJ934" s="0" t="n">
        <f aca="false">IF(CHOOSE(MATCH(BQ$5,$B$10:$E$10,0),$B934,$C934,$D934,$E934)*BQ$6+BQ934*BQ$7&lt;BQ$2,BQ$3*BQ$4,0)</f>
        <v>0</v>
      </c>
      <c r="FK934" s="0" t="n">
        <f aca="false">IF(CHOOSE(MATCH(BR$5,$B$10:$E$10,0),$B934,$C934,$D934,$E934)*BR$6+BR934*BR$7&lt;BR$2,BR$3*BR$4,0)</f>
        <v>0</v>
      </c>
      <c r="FL934" s="0" t="n">
        <f aca="false">IF(CHOOSE(MATCH(BS$5,$B$10:$E$10,0),$B934,$C934,$D934,$E934)*BS$6+BS934*BS$7&lt;BS$2,BS$3*BS$4,0)</f>
        <v>0</v>
      </c>
      <c r="FM934" s="0" t="n">
        <f aca="false">IF(CHOOSE(MATCH(BT$5,$B$10:$E$10,0),$B934,$C934,$D934,$E934)*BT$6+BT934*BT$7&lt;BT$2,BT$3*BT$4,0)</f>
        <v>0</v>
      </c>
      <c r="FN934" s="0" t="n">
        <f aca="false">IF(CHOOSE(MATCH(BU$5,$B$10:$E$10,0),$B934,$C934,$D934,$E934)*BU$6+BU934*BU$7&lt;BU$2,BU$3*BU$4,0)</f>
        <v>0</v>
      </c>
      <c r="FO934" s="0" t="n">
        <f aca="false">IF(CHOOSE(MATCH(BV$5,$B$10:$E$10,0),$B934,$C934,$D934,$E934)*BV$6+BV934*BV$7&lt;BV$2,BV$3*BV$4,0)</f>
        <v>0</v>
      </c>
      <c r="FP934" s="0" t="n">
        <f aca="false">IF(CHOOSE(MATCH(BW$5,$B$10:$E$10,0),$B934,$C934,$D934,$E934)*BW$6+BW934*BW$7&lt;BW$2,BW$3*BW$4,0)</f>
        <v>0</v>
      </c>
      <c r="FQ934" s="0" t="n">
        <f aca="false">IF(CHOOSE(MATCH(BX$5,$B$10:$E$10,0),$B934,$C934,$D934,$E934)*BX$6+BX934*BX$7&lt;BX$2,BX$3*BX$4,0)</f>
        <v>0</v>
      </c>
      <c r="FR934" s="0" t="n">
        <f aca="false">IF(CHOOSE(MATCH(BY$5,$B$10:$E$10,0),$B934,$C934,$D934,$E934)*BY$6+BY934*BY$7&lt;BY$2,BY$3*BY$4,0)</f>
        <v>0</v>
      </c>
      <c r="FS934" s="0" t="n">
        <f aca="false">IF(CHOOSE(MATCH(BZ$5,$B$10:$E$10,0),$B934,$C934,$D934,$E934)*BZ$6+BZ934*BZ$7&lt;BZ$2,BZ$3*BZ$4,0)</f>
        <v>0</v>
      </c>
      <c r="FT934" s="0" t="n">
        <f aca="false">IF(CHOOSE(MATCH(CA$5,$B$10:$E$10,0),$B934,$C934,$D934,$E934)*CA$6+CA934*CA$7&lt;CA$2,CA$3*CA$4,0)</f>
        <v>0</v>
      </c>
      <c r="FU934" s="0" t="n">
        <f aca="false">IF(CHOOSE(MATCH(CB$5,$B$10:$E$10,0),$B934,$C934,$D934,$E934)*CB$6+CB934*CB$7&lt;CB$2,CB$3*CB$4,0)</f>
        <v>0</v>
      </c>
      <c r="FV934" s="0" t="n">
        <f aca="false">IF(CHOOSE(MATCH(CC$5,$B$10:$E$10,0),$B934,$C934,$D934,$E934)*CC$6+CC934*CC$7&lt;CC$2,CC$3*CC$4,0)</f>
        <v>0</v>
      </c>
      <c r="FW934" s="0" t="n">
        <f aca="false">IF(CHOOSE(MATCH(CD$5,$B$10:$E$10,0),$B934,$C934,$D934,$E934)*CD$6+CD934*CD$7&lt;CD$2,CD$3*CD$4,0)</f>
        <v>0</v>
      </c>
      <c r="FX934" s="0" t="n">
        <f aca="false">IF(CHOOSE(MATCH(CE$5,$B$10:$E$10,0),$B934,$C934,$D934,$E934)*CE$6+CE934*CE$7&lt;CE$2,CE$3*CE$4,0)</f>
        <v>0</v>
      </c>
      <c r="FY934" s="0" t="n">
        <f aca="false">IF(CHOOSE(MATCH(CF$5,$B$10:$E$10,0),$B934,$C934,$D934,$E934)*CF$6+CF934*CF$7&lt;CF$2,CF$3*CF$4,0)</f>
        <v>0</v>
      </c>
      <c r="FZ934" s="0" t="n">
        <f aca="false">IF(CHOOSE(MATCH(CG$5,$B$10:$E$10,0),$B934,$C934,$D934,$E934)*CG$6+CG934*CG$7&lt;CG$2,CG$3*CG$4,0)</f>
        <v>0</v>
      </c>
      <c r="GA934" s="0" t="n">
        <f aca="false">IF(CHOOSE(MATCH(CH$5,$B$10:$E$10,0),$B934,$C934,$D934,$E934)*CH$6+CH934*CH$7&lt;CH$2,CH$3*CH$4,0)</f>
        <v>0</v>
      </c>
      <c r="GB934" s="0" t="n">
        <f aca="false">IF(CHOOSE(MATCH(CI$5,$B$10:$E$10,0),$B934,$C934,$D934,$E934)*CI$6+CI934*CI$7&lt;CI$2,CI$3*CI$4,0)</f>
        <v>0</v>
      </c>
      <c r="GC934" s="0" t="n">
        <f aca="false">IF(CHOOSE(MATCH(CJ$5,$B$10:$E$10,0),$B934,$C934,$D934,$E934)*CJ$6+CJ934*CJ$7&lt;CJ$2,CJ$3*CJ$4,0)</f>
        <v>0</v>
      </c>
      <c r="GD934" s="0" t="n">
        <f aca="false">IF(CHOOSE(MATCH(CK$5,$B$10:$E$10,0),$B934,$C934,$D934,$E934)*CK$6+CK934*CK$7&lt;CK$2,CK$3*CK$4,0)</f>
        <v>0</v>
      </c>
      <c r="GE934" s="0" t="n">
        <f aca="false">IF(CHOOSE(MATCH(CL$5,$B$10:$E$10,0),$B934,$C934,$D934,$E934)*CL$6+CL934*CL$7&lt;CL$2,CL$3*CL$4,0)</f>
        <v>0</v>
      </c>
      <c r="GF934" s="0" t="n">
        <f aca="false">IF(CHOOSE(MATCH(CM$5,$B$10:$E$10,0),$B934,$C934,$D934,$E934)*CM$6+CM934*CM$7&lt;CM$2,CM$3*CM$4,0)</f>
        <v>0</v>
      </c>
      <c r="GG934" s="0" t="n">
        <f aca="false">IF(CHOOSE(MATCH(CN$5,$B$10:$E$10,0),$B934,$C934,$D934,$E934)*CN$6+CN934*CN$7&lt;CN$2,CN$3*CN$4,0)</f>
        <v>0</v>
      </c>
      <c r="GH934" s="0" t="n">
        <f aca="false">IF(CHOOSE(MATCH(CO$5,$B$10:$E$10,0),$B934,$C934,$D934,$E934)*CO$6+CO934*CO$7&lt;CO$2,CO$3*CO$4,0)</f>
        <v>0</v>
      </c>
      <c r="GI934" s="0" t="n">
        <f aca="false">IF(CHOOSE(MATCH(CP$5,$B$10:$E$10,0),$B934,$C934,$D934,$E934)*CP$6+CP934*CP$7&lt;CP$2,CP$3*CP$4,0)</f>
        <v>0</v>
      </c>
      <c r="GJ934" s="0" t="n">
        <f aca="false">IF(CHOOSE(MATCH(CQ$5,$B$10:$E$10,0),$B934,$C934,$D934,$E934)*CQ$6+CQ934*CQ$7&lt;CQ$2,CQ$3*CQ$4,0)</f>
        <v>0</v>
      </c>
      <c r="GK934" s="0" t="n">
        <f aca="false">IF(CHOOSE(MATCH(CR$5,$B$10:$E$10,0),$B934,$C934,$D934,$E934)*CR$6+CR934*CR$7&lt;CR$2,CR$3*CR$4,0)</f>
        <v>0</v>
      </c>
      <c r="GL934" s="0" t="n">
        <f aca="false">IF(CHOOSE(MATCH(CS$5,$B$10:$E$10,0),$B934,$C934,$D934,$E934)*CS$6+CS934*CS$7&lt;CS$2,CS$3*CS$4,0)</f>
        <v>0</v>
      </c>
      <c r="GM934" s="0" t="n">
        <f aca="false">IF(CHOOSE(MATCH(CT$5,$B$10:$E$10,0),$B934,$C934,$D934,$E934)*CT$6+CT934*CT$7&lt;CT$2,CT$3*CT$4,0)</f>
        <v>0</v>
      </c>
      <c r="GN934" s="0" t="n">
        <f aca="false">IF(CHOOSE(MATCH(CU$5,$B$10:$E$10,0),$B934,$C934,$D934,$E934)*CU$6+CU934*CU$7&lt;CU$2,CU$3*CU$4,0)</f>
        <v>0</v>
      </c>
      <c r="GO934" s="0" t="n">
        <f aca="false">IF(CHOOSE(MATCH(CV$5,$B$10:$E$10,0),$B934,$C934,$D934,$E934)*CV$6+CV934*CV$7&lt;CV$2,CV$3*CV$4,0)</f>
        <v>0</v>
      </c>
      <c r="GP934" s="0" t="n">
        <f aca="false">IF(CHOOSE(MATCH(CW$5,$B$10:$E$10,0),$B934,$C934,$D934,$E934)*CW$6+CW934*CW$7&lt;CW$2,CW$3*CW$4,0)</f>
        <v>0</v>
      </c>
      <c r="GQ934" s="0" t="n">
        <f aca="false">IF(CHOOSE(MATCH(CX$5,$B$10:$E$10,0),$B934,$C934,$D934,$E934)*CX$6+CX934*CX$7&lt;CX$2,CX$3*CX$4,0)</f>
        <v>0</v>
      </c>
      <c r="GS934" s="0" t="n">
        <f aca="false">SUM(CZ934:GQ934)</f>
        <v>13</v>
      </c>
      <c r="GT934" s="0" t="n">
        <f aca="false">IF(GS934&gt;$GS$6,1,0)</f>
        <v>0</v>
      </c>
    </row>
    <row r="935" customFormat="false" ht="14" hidden="false" customHeight="false" outlineLevel="0" collapsed="false">
      <c r="A935" s="0" t="n">
        <v>925</v>
      </c>
      <c r="B935" s="0" t="n">
        <v>-0.526797278070538</v>
      </c>
      <c r="C935" s="0" t="n">
        <v>0.0897319627595351</v>
      </c>
      <c r="D935" s="0" t="n">
        <v>-0.386271612256176</v>
      </c>
      <c r="E935" s="0" t="n">
        <v>0.544352500939815</v>
      </c>
      <c r="G935" s="0" t="n">
        <v>0.408616642744164</v>
      </c>
      <c r="H935" s="0" t="n">
        <v>-0.0709349023964023</v>
      </c>
      <c r="I935" s="0" t="n">
        <v>-0.141650389196002</v>
      </c>
      <c r="J935" s="0" t="n">
        <v>0.803677266958403</v>
      </c>
      <c r="K935" s="0" t="n">
        <v>2.08927303901874</v>
      </c>
      <c r="L935" s="0" t="n">
        <v>-0.924480900721392</v>
      </c>
      <c r="M935" s="0" t="n">
        <v>-0.282990413325024</v>
      </c>
      <c r="N935" s="0" t="n">
        <v>0.00768750396673568</v>
      </c>
      <c r="O935" s="0" t="n">
        <v>2.18027707887813</v>
      </c>
      <c r="P935" s="0" t="n">
        <v>-0.364593688573223</v>
      </c>
      <c r="Q935" s="0" t="n">
        <v>-0.269717475021025</v>
      </c>
      <c r="R935" s="0" t="n">
        <v>-0.0146496859088074</v>
      </c>
      <c r="S935" s="0" t="n">
        <v>-1.51310359797208</v>
      </c>
      <c r="T935" s="0" t="n">
        <v>0.65036374508054</v>
      </c>
      <c r="U935" s="0" t="n">
        <v>-2.0818697521463</v>
      </c>
      <c r="V935" s="0" t="n">
        <v>-0.434872617915971</v>
      </c>
      <c r="W935" s="0" t="n">
        <v>-0.620500486547826</v>
      </c>
      <c r="X935" s="0" t="n">
        <v>-0.179779817699455</v>
      </c>
      <c r="Y935" s="0" t="n">
        <v>0.709947016730439</v>
      </c>
      <c r="Z935" s="0" t="n">
        <v>0.398740667151287</v>
      </c>
      <c r="AA935" s="0" t="n">
        <v>0.778054527472705</v>
      </c>
      <c r="AB935" s="0" t="n">
        <v>-1.868820618256</v>
      </c>
      <c r="AC935" s="0" t="n">
        <v>0.620685796093312</v>
      </c>
      <c r="AD935" s="0" t="n">
        <v>0.7313701644307</v>
      </c>
      <c r="AE935" s="0" t="n">
        <v>-0.58972318583983</v>
      </c>
      <c r="AF935" s="0" t="n">
        <v>-0.547903482583934</v>
      </c>
      <c r="AG935" s="0" t="n">
        <v>1.61323896463728</v>
      </c>
      <c r="AH935" s="0" t="n">
        <v>-0.249067397817271</v>
      </c>
      <c r="AI935" s="0" t="n">
        <v>0.659179022477474</v>
      </c>
      <c r="AJ935" s="0" t="n">
        <v>-0.876179910846986</v>
      </c>
      <c r="AK935" s="0" t="n">
        <v>-1.15568582259584</v>
      </c>
      <c r="AL935" s="0" t="n">
        <v>1.43598754220875</v>
      </c>
      <c r="AM935" s="0" t="n">
        <v>2.373089955654</v>
      </c>
      <c r="AN935" s="0" t="n">
        <v>-1.45446392707527</v>
      </c>
      <c r="AO935" s="0" t="n">
        <v>-0.198469933820888</v>
      </c>
      <c r="AP935" s="0" t="n">
        <v>0.765586491979775</v>
      </c>
      <c r="AQ935" s="0" t="n">
        <v>-0.118427578854607</v>
      </c>
      <c r="AR935" s="0" t="n">
        <v>1.00134457170498</v>
      </c>
      <c r="AS935" s="0" t="n">
        <v>2.38214852288365</v>
      </c>
      <c r="AT935" s="0" t="n">
        <v>-0.188338162843138</v>
      </c>
      <c r="AU935" s="0" t="n">
        <v>-0.0508543962496333</v>
      </c>
      <c r="AV935" s="0" t="n">
        <v>0.618554167886032</v>
      </c>
      <c r="AW935" s="0" t="n">
        <v>0.763843672757503</v>
      </c>
      <c r="AX935" s="0" t="n">
        <v>0.225462599701132</v>
      </c>
      <c r="AY935" s="0" t="n">
        <v>0.654432597002597</v>
      </c>
      <c r="AZ935" s="0" t="n">
        <v>0.544795284440625</v>
      </c>
      <c r="BA935" s="0" t="n">
        <v>-0.119814558274811</v>
      </c>
      <c r="BB935" s="0" t="n">
        <v>-1.53088876686525</v>
      </c>
      <c r="BC935" s="0" t="n">
        <v>1.4878742149449</v>
      </c>
      <c r="BD935" s="0" t="n">
        <v>-2.58401996688917</v>
      </c>
      <c r="BE935" s="0" t="n">
        <v>1.30749185700552</v>
      </c>
      <c r="BF935" s="0" t="n">
        <v>1.14692738861777</v>
      </c>
      <c r="BG935" s="0" t="n">
        <v>-0.308725702780066</v>
      </c>
      <c r="BH935" s="0" t="n">
        <v>1.10440623757313</v>
      </c>
      <c r="BI935" s="0" t="n">
        <v>-0.912700670596678</v>
      </c>
      <c r="BJ935" s="0" t="n">
        <v>-1.37420556711731</v>
      </c>
      <c r="BK935" s="0" t="n">
        <v>0.827144504000898</v>
      </c>
      <c r="BL935" s="0" t="n">
        <v>1.88802005141042</v>
      </c>
      <c r="BM935" s="0" t="n">
        <v>-0.555473889107816</v>
      </c>
      <c r="BN935" s="0" t="n">
        <v>-2.64713889919221</v>
      </c>
      <c r="BO935" s="0" t="n">
        <v>0.674369857733836</v>
      </c>
      <c r="BP935" s="0" t="n">
        <v>0.33207925298484</v>
      </c>
      <c r="BQ935" s="0" t="n">
        <v>0.741101757739671</v>
      </c>
      <c r="BR935" s="0" t="n">
        <v>-1.2644704838749</v>
      </c>
      <c r="BS935" s="0" t="n">
        <v>-1.62487140187295</v>
      </c>
      <c r="BT935" s="0" t="n">
        <v>-0.703171281202231</v>
      </c>
      <c r="BU935" s="0" t="n">
        <v>-0.14443230611505</v>
      </c>
      <c r="BV935" s="0" t="n">
        <v>-0.243784370468347</v>
      </c>
      <c r="BW935" s="0" t="n">
        <v>0.555473889107816</v>
      </c>
      <c r="BX935" s="0" t="n">
        <v>-1.60680883709574</v>
      </c>
      <c r="BY935" s="0" t="n">
        <v>-0.756797362555517</v>
      </c>
      <c r="BZ935" s="0" t="n">
        <v>0.332483978127129</v>
      </c>
      <c r="CA935" s="0" t="n">
        <v>0.265278004007996</v>
      </c>
      <c r="CB935" s="0" t="n">
        <v>0.768666268413654</v>
      </c>
      <c r="CC935" s="0" t="n">
        <v>-0.127292878460139</v>
      </c>
      <c r="CD935" s="0" t="n">
        <v>1.28306510305265</v>
      </c>
      <c r="CE935" s="0" t="n">
        <v>0.0844397618493531</v>
      </c>
      <c r="CF935" s="0" t="n">
        <v>-1.57534486788791</v>
      </c>
      <c r="CG935" s="0" t="n">
        <v>0.167353846336482</v>
      </c>
      <c r="CH935" s="0" t="n">
        <v>-0.710242602508515</v>
      </c>
      <c r="CI935" s="0" t="n">
        <v>0.849759089760482</v>
      </c>
      <c r="CJ935" s="0" t="n">
        <v>-0.416446255258052</v>
      </c>
      <c r="CK935" s="0" t="n">
        <v>0.371142050425988</v>
      </c>
      <c r="CL935" s="0" t="n">
        <v>0.511374764755601</v>
      </c>
      <c r="CM935" s="0" t="n">
        <v>2.43497197516263</v>
      </c>
      <c r="CN935" s="0" t="n">
        <v>-0.904954049474327</v>
      </c>
      <c r="CO935" s="0" t="n">
        <v>0.202294359041844</v>
      </c>
      <c r="CP935" s="0" t="n">
        <v>-0.39460246625822</v>
      </c>
      <c r="CQ935" s="0" t="n">
        <v>-1.38550376505009</v>
      </c>
      <c r="CR935" s="0" t="n">
        <v>0.0804482169769472</v>
      </c>
      <c r="CS935" s="0" t="n">
        <v>-0.215586624108255</v>
      </c>
      <c r="CT935" s="0" t="n">
        <v>1.7905404092744</v>
      </c>
      <c r="CU935" s="0" t="n">
        <v>0.174339902514475</v>
      </c>
      <c r="CV935" s="0" t="n">
        <v>1.91459548659623</v>
      </c>
      <c r="CW935" s="0" t="n">
        <v>0.447604406872415</v>
      </c>
      <c r="CX935" s="0" t="n">
        <v>0.323764197673881</v>
      </c>
      <c r="CZ935" s="0" t="n">
        <f aca="false">IF(CHOOSE(MATCH(G$5,$B$10:$E$10,0),$B935,$C935,$D935,$E935)*G$6+G935*G$7&lt;G$2,G$3*G$4,0)</f>
        <v>0</v>
      </c>
      <c r="DA935" s="0" t="n">
        <f aca="false">IF(CHOOSE(MATCH(H$5,$B$10:$E$10,0),$B935,$C935,$D935,$E935)*H$6+H935*H$7&lt;H$2,H$3*H$4,0)</f>
        <v>0</v>
      </c>
      <c r="DB935" s="0" t="n">
        <f aca="false">IF(CHOOSE(MATCH(I$5,$B$10:$E$10,0),$B935,$C935,$D935,$E935)*I$6+I935*I$7&lt;I$2,I$3*I$4,0)</f>
        <v>0</v>
      </c>
      <c r="DC935" s="0" t="n">
        <f aca="false">IF(CHOOSE(MATCH(J$5,$B$10:$E$10,0),$B935,$C935,$D935,$E935)*J$6+J935*J$7&lt;J$2,J$3*J$4,0)</f>
        <v>0</v>
      </c>
      <c r="DD935" s="0" t="n">
        <f aca="false">IF(CHOOSE(MATCH(K$5,$B$10:$E$10,0),$B935,$C935,$D935,$E935)*K$6+K935*K$7&lt;K$2,K$3*K$4,0)</f>
        <v>0</v>
      </c>
      <c r="DE935" s="0" t="n">
        <f aca="false">IF(CHOOSE(MATCH(L$5,$B$10:$E$10,0),$B935,$C935,$D935,$E935)*L$6+L935*L$7&lt;L$2,L$3*L$4,0)</f>
        <v>0</v>
      </c>
      <c r="DF935" s="0" t="n">
        <f aca="false">IF(CHOOSE(MATCH(M$5,$B$10:$E$10,0),$B935,$C935,$D935,$E935)*M$6+M935*M$7&lt;M$2,M$3*M$4,0)</f>
        <v>0</v>
      </c>
      <c r="DG935" s="0" t="n">
        <f aca="false">IF(CHOOSE(MATCH(N$5,$B$10:$E$10,0),$B935,$C935,$D935,$E935)*N$6+N935*N$7&lt;N$2,N$3*N$4,0)</f>
        <v>0</v>
      </c>
      <c r="DH935" s="0" t="n">
        <f aca="false">IF(CHOOSE(MATCH(O$5,$B$10:$E$10,0),$B935,$C935,$D935,$E935)*O$6+O935*O$7&lt;O$2,O$3*O$4,0)</f>
        <v>0</v>
      </c>
      <c r="DI935" s="0" t="n">
        <f aca="false">IF(CHOOSE(MATCH(P$5,$B$10:$E$10,0),$B935,$C935,$D935,$E935)*P$6+P935*P$7&lt;P$2,P$3*P$4,0)</f>
        <v>0</v>
      </c>
      <c r="DJ935" s="0" t="n">
        <f aca="false">IF(CHOOSE(MATCH(Q$5,$B$10:$E$10,0),$B935,$C935,$D935,$E935)*Q$6+Q935*Q$7&lt;Q$2,Q$3*Q$4,0)</f>
        <v>0</v>
      </c>
      <c r="DK935" s="0" t="n">
        <f aca="false">IF(CHOOSE(MATCH(R$5,$B$10:$E$10,0),$B935,$C935,$D935,$E935)*R$6+R935*R$7&lt;R$2,R$3*R$4,0)</f>
        <v>0</v>
      </c>
      <c r="DL935" s="0" t="n">
        <f aca="false">IF(CHOOSE(MATCH(S$5,$B$10:$E$10,0),$B935,$C935,$D935,$E935)*S$6+S935*S$7&lt;S$2,S$3*S$4,0)</f>
        <v>0</v>
      </c>
      <c r="DM935" s="0" t="n">
        <f aca="false">IF(CHOOSE(MATCH(T$5,$B$10:$E$10,0),$B935,$C935,$D935,$E935)*T$6+T935*T$7&lt;T$2,T$3*T$4,0)</f>
        <v>0</v>
      </c>
      <c r="DN935" s="0" t="n">
        <f aca="false">IF(CHOOSE(MATCH(U$5,$B$10:$E$10,0),$B935,$C935,$D935,$E935)*U$6+U935*U$7&lt;U$2,U$3*U$4,0)</f>
        <v>0</v>
      </c>
      <c r="DO935" s="0" t="n">
        <f aca="false">IF(CHOOSE(MATCH(V$5,$B$10:$E$10,0),$B935,$C935,$D935,$E935)*V$6+V935*V$7&lt;V$2,V$3*V$4,0)</f>
        <v>0</v>
      </c>
      <c r="DP935" s="0" t="n">
        <f aca="false">IF(CHOOSE(MATCH(W$5,$B$10:$E$10,0),$B935,$C935,$D935,$E935)*W$6+W935*W$7&lt;W$2,W$3*W$4,0)</f>
        <v>0</v>
      </c>
      <c r="DQ935" s="0" t="n">
        <f aca="false">IF(CHOOSE(MATCH(X$5,$B$10:$E$10,0),$B935,$C935,$D935,$E935)*X$6+X935*X$7&lt;X$2,X$3*X$4,0)</f>
        <v>0</v>
      </c>
      <c r="DR935" s="0" t="n">
        <f aca="false">IF(CHOOSE(MATCH(Y$5,$B$10:$E$10,0),$B935,$C935,$D935,$E935)*Y$6+Y935*Y$7&lt;Y$2,Y$3*Y$4,0)</f>
        <v>0</v>
      </c>
      <c r="DS935" s="0" t="n">
        <f aca="false">IF(CHOOSE(MATCH(Z$5,$B$10:$E$10,0),$B935,$C935,$D935,$E935)*Z$6+Z935*Z$7&lt;Z$2,Z$3*Z$4,0)</f>
        <v>0</v>
      </c>
      <c r="DT935" s="0" t="n">
        <f aca="false">IF(CHOOSE(MATCH(AA$5,$B$10:$E$10,0),$B935,$C935,$D935,$E935)*AA$6+AA935*AA$7&lt;AA$2,AA$3*AA$4,0)</f>
        <v>0</v>
      </c>
      <c r="DU935" s="0" t="n">
        <f aca="false">IF(CHOOSE(MATCH(AB$5,$B$10:$E$10,0),$B935,$C935,$D935,$E935)*AB$6+AB935*AB$7&lt;AB$2,AB$3*AB$4,0)</f>
        <v>0</v>
      </c>
      <c r="DV935" s="0" t="n">
        <f aca="false">IF(CHOOSE(MATCH(AC$5,$B$10:$E$10,0),$B935,$C935,$D935,$E935)*AC$6+AC935*AC$7&lt;AC$2,AC$3*AC$4,0)</f>
        <v>0</v>
      </c>
      <c r="DW935" s="0" t="n">
        <f aca="false">IF(CHOOSE(MATCH(AD$5,$B$10:$E$10,0),$B935,$C935,$D935,$E935)*AD$6+AD935*AD$7&lt;AD$2,AD$3*AD$4,0)</f>
        <v>0</v>
      </c>
      <c r="DX935" s="0" t="n">
        <f aca="false">IF(CHOOSE(MATCH(AE$5,$B$10:$E$10,0),$B935,$C935,$D935,$E935)*AE$6+AE935*AE$7&lt;AE$2,AE$3*AE$4,0)</f>
        <v>0</v>
      </c>
      <c r="DY935" s="0" t="n">
        <f aca="false">IF(CHOOSE(MATCH(AF$5,$B$10:$E$10,0),$B935,$C935,$D935,$E935)*AF$6+AF935*AF$7&lt;AF$2,AF$3*AF$4,0)</f>
        <v>0</v>
      </c>
      <c r="DZ935" s="0" t="n">
        <f aca="false">IF(CHOOSE(MATCH(AG$5,$B$10:$E$10,0),$B935,$C935,$D935,$E935)*AG$6+AG935*AG$7&lt;AG$2,AG$3*AG$4,0)</f>
        <v>0</v>
      </c>
      <c r="EA935" s="0" t="n">
        <f aca="false">IF(CHOOSE(MATCH(AH$5,$B$10:$E$10,0),$B935,$C935,$D935,$E935)*AH$6+AH935*AH$7&lt;AH$2,AH$3*AH$4,0)</f>
        <v>0</v>
      </c>
      <c r="EB935" s="0" t="n">
        <f aca="false">IF(CHOOSE(MATCH(AI$5,$B$10:$E$10,0),$B935,$C935,$D935,$E935)*AI$6+AI935*AI$7&lt;AI$2,AI$3*AI$4,0)</f>
        <v>0</v>
      </c>
      <c r="EC935" s="0" t="n">
        <f aca="false">IF(CHOOSE(MATCH(AJ$5,$B$10:$E$10,0),$B935,$C935,$D935,$E935)*AJ$6+AJ935*AJ$7&lt;AJ$2,AJ$3*AJ$4,0)</f>
        <v>0</v>
      </c>
      <c r="ED935" s="0" t="n">
        <f aca="false">IF(CHOOSE(MATCH(AK$5,$B$10:$E$10,0),$B935,$C935,$D935,$E935)*AK$6+AK935*AK$7&lt;AK$2,AK$3*AK$4,0)</f>
        <v>0</v>
      </c>
      <c r="EE935" s="0" t="n">
        <f aca="false">IF(CHOOSE(MATCH(AL$5,$B$10:$E$10,0),$B935,$C935,$D935,$E935)*AL$6+AL935*AL$7&lt;AL$2,AL$3*AL$4,0)</f>
        <v>0</v>
      </c>
      <c r="EF935" s="0" t="n">
        <f aca="false">IF(CHOOSE(MATCH(AM$5,$B$10:$E$10,0),$B935,$C935,$D935,$E935)*AM$6+AM935*AM$7&lt;AM$2,AM$3*AM$4,0)</f>
        <v>0</v>
      </c>
      <c r="EG935" s="0" t="n">
        <f aca="false">IF(CHOOSE(MATCH(AN$5,$B$10:$E$10,0),$B935,$C935,$D935,$E935)*AN$6+AN935*AN$7&lt;AN$2,AN$3*AN$4,0)</f>
        <v>0</v>
      </c>
      <c r="EH935" s="0" t="n">
        <f aca="false">IF(CHOOSE(MATCH(AO$5,$B$10:$E$10,0),$B935,$C935,$D935,$E935)*AO$6+AO935*AO$7&lt;AO$2,AO$3*AO$4,0)</f>
        <v>0</v>
      </c>
      <c r="EI935" s="0" t="n">
        <f aca="false">IF(CHOOSE(MATCH(AP$5,$B$10:$E$10,0),$B935,$C935,$D935,$E935)*AP$6+AP935*AP$7&lt;AP$2,AP$3*AP$4,0)</f>
        <v>0</v>
      </c>
      <c r="EJ935" s="0" t="n">
        <f aca="false">IF(CHOOSE(MATCH(AQ$5,$B$10:$E$10,0),$B935,$C935,$D935,$E935)*AQ$6+AQ935*AQ$7&lt;AQ$2,AQ$3*AQ$4,0)</f>
        <v>0</v>
      </c>
      <c r="EK935" s="0" t="n">
        <f aca="false">IF(CHOOSE(MATCH(AR$5,$B$10:$E$10,0),$B935,$C935,$D935,$E935)*AR$6+AR935*AR$7&lt;AR$2,AR$3*AR$4,0)</f>
        <v>0</v>
      </c>
      <c r="EL935" s="0" t="n">
        <f aca="false">IF(CHOOSE(MATCH(AS$5,$B$10:$E$10,0),$B935,$C935,$D935,$E935)*AS$6+AS935*AS$7&lt;AS$2,AS$3*AS$4,0)</f>
        <v>0</v>
      </c>
      <c r="EM935" s="0" t="n">
        <f aca="false">IF(CHOOSE(MATCH(AT$5,$B$10:$E$10,0),$B935,$C935,$D935,$E935)*AT$6+AT935*AT$7&lt;AT$2,AT$3*AT$4,0)</f>
        <v>0</v>
      </c>
      <c r="EN935" s="0" t="n">
        <f aca="false">IF(CHOOSE(MATCH(AU$5,$B$10:$E$10,0),$B935,$C935,$D935,$E935)*AU$6+AU935*AU$7&lt;AU$2,AU$3*AU$4,0)</f>
        <v>0</v>
      </c>
      <c r="EO935" s="0" t="n">
        <f aca="false">IF(CHOOSE(MATCH(AV$5,$B$10:$E$10,0),$B935,$C935,$D935,$E935)*AV$6+AV935*AV$7&lt;AV$2,AV$3*AV$4,0)</f>
        <v>0</v>
      </c>
      <c r="EP935" s="0" t="n">
        <f aca="false">IF(CHOOSE(MATCH(AW$5,$B$10:$E$10,0),$B935,$C935,$D935,$E935)*AW$6+AW935*AW$7&lt;AW$2,AW$3*AW$4,0)</f>
        <v>0</v>
      </c>
      <c r="EQ935" s="0" t="n">
        <f aca="false">IF(CHOOSE(MATCH(AX$5,$B$10:$E$10,0),$B935,$C935,$D935,$E935)*AX$6+AX935*AX$7&lt;AX$2,AX$3*AX$4,0)</f>
        <v>0</v>
      </c>
      <c r="ER935" s="0" t="n">
        <f aca="false">IF(CHOOSE(MATCH(AY$5,$B$10:$E$10,0),$B935,$C935,$D935,$E935)*AY$6+AY935*AY$7&lt;AY$2,AY$3*AY$4,0)</f>
        <v>0</v>
      </c>
      <c r="ES935" s="0" t="n">
        <f aca="false">IF(CHOOSE(MATCH(AZ$5,$B$10:$E$10,0),$B935,$C935,$D935,$E935)*AZ$6+AZ935*AZ$7&lt;AZ$2,AZ$3*AZ$4,0)</f>
        <v>0</v>
      </c>
      <c r="ET935" s="0" t="n">
        <f aca="false">IF(CHOOSE(MATCH(BA$5,$B$10:$E$10,0),$B935,$C935,$D935,$E935)*BA$6+BA935*BA$7&lt;BA$2,BA$3*BA$4,0)</f>
        <v>0</v>
      </c>
      <c r="EU935" s="0" t="n">
        <f aca="false">IF(CHOOSE(MATCH(BB$5,$B$10:$E$10,0),$B935,$C935,$D935,$E935)*BB$6+BB935*BB$7&lt;BB$2,BB$3*BB$4,0)</f>
        <v>0</v>
      </c>
      <c r="EV935" s="0" t="n">
        <f aca="false">IF(CHOOSE(MATCH(BC$5,$B$10:$E$10,0),$B935,$C935,$D935,$E935)*BC$6+BC935*BC$7&lt;BC$2,BC$3*BC$4,0)</f>
        <v>0</v>
      </c>
      <c r="EW935" s="0" t="n">
        <f aca="false">IF(CHOOSE(MATCH(BD$5,$B$10:$E$10,0),$B935,$C935,$D935,$E935)*BD$6+BD935*BD$7&lt;BD$2,BD$3*BD$4,0)</f>
        <v>12.5</v>
      </c>
      <c r="EX935" s="0" t="n">
        <f aca="false">IF(CHOOSE(MATCH(BE$5,$B$10:$E$10,0),$B935,$C935,$D935,$E935)*BE$6+BE935*BE$7&lt;BE$2,BE$3*BE$4,0)</f>
        <v>0</v>
      </c>
      <c r="EY935" s="0" t="n">
        <f aca="false">IF(CHOOSE(MATCH(BF$5,$B$10:$E$10,0),$B935,$C935,$D935,$E935)*BF$6+BF935*BF$7&lt;BF$2,BF$3*BF$4,0)</f>
        <v>0</v>
      </c>
      <c r="EZ935" s="0" t="n">
        <f aca="false">IF(CHOOSE(MATCH(BG$5,$B$10:$E$10,0),$B935,$C935,$D935,$E935)*BG$6+BG935*BG$7&lt;BG$2,BG$3*BG$4,0)</f>
        <v>0</v>
      </c>
      <c r="FA935" s="0" t="n">
        <f aca="false">IF(CHOOSE(MATCH(BH$5,$B$10:$E$10,0),$B935,$C935,$D935,$E935)*BH$6+BH935*BH$7&lt;BH$2,BH$3*BH$4,0)</f>
        <v>0</v>
      </c>
      <c r="FB935" s="0" t="n">
        <f aca="false">IF(CHOOSE(MATCH(BI$5,$B$10:$E$10,0),$B935,$C935,$D935,$E935)*BI$6+BI935*BI$7&lt;BI$2,BI$3*BI$4,0)</f>
        <v>0</v>
      </c>
      <c r="FC935" s="0" t="n">
        <f aca="false">IF(CHOOSE(MATCH(BJ$5,$B$10:$E$10,0),$B935,$C935,$D935,$E935)*BJ$6+BJ935*BJ$7&lt;BJ$2,BJ$3*BJ$4,0)</f>
        <v>0</v>
      </c>
      <c r="FD935" s="0" t="n">
        <f aca="false">IF(CHOOSE(MATCH(BK$5,$B$10:$E$10,0),$B935,$C935,$D935,$E935)*BK$6+BK935*BK$7&lt;BK$2,BK$3*BK$4,0)</f>
        <v>0</v>
      </c>
      <c r="FE935" s="0" t="n">
        <f aca="false">IF(CHOOSE(MATCH(BL$5,$B$10:$E$10,0),$B935,$C935,$D935,$E935)*BL$6+BL935*BL$7&lt;BL$2,BL$3*BL$4,0)</f>
        <v>0</v>
      </c>
      <c r="FF935" s="0" t="n">
        <f aca="false">IF(CHOOSE(MATCH(BM$5,$B$10:$E$10,0),$B935,$C935,$D935,$E935)*BM$6+BM935*BM$7&lt;BM$2,BM$3*BM$4,0)</f>
        <v>0</v>
      </c>
      <c r="FG935" s="0" t="n">
        <f aca="false">IF(CHOOSE(MATCH(BN$5,$B$10:$E$10,0),$B935,$C935,$D935,$E935)*BN$6+BN935*BN$7&lt;BN$2,BN$3*BN$4,0)</f>
        <v>0.5</v>
      </c>
      <c r="FH935" s="0" t="n">
        <f aca="false">IF(CHOOSE(MATCH(BO$5,$B$10:$E$10,0),$B935,$C935,$D935,$E935)*BO$6+BO935*BO$7&lt;BO$2,BO$3*BO$4,0)</f>
        <v>0</v>
      </c>
      <c r="FI935" s="0" t="n">
        <f aca="false">IF(CHOOSE(MATCH(BP$5,$B$10:$E$10,0),$B935,$C935,$D935,$E935)*BP$6+BP935*BP$7&lt;BP$2,BP$3*BP$4,0)</f>
        <v>0</v>
      </c>
      <c r="FJ935" s="0" t="n">
        <f aca="false">IF(CHOOSE(MATCH(BQ$5,$B$10:$E$10,0),$B935,$C935,$D935,$E935)*BQ$6+BQ935*BQ$7&lt;BQ$2,BQ$3*BQ$4,0)</f>
        <v>0</v>
      </c>
      <c r="FK935" s="0" t="n">
        <f aca="false">IF(CHOOSE(MATCH(BR$5,$B$10:$E$10,0),$B935,$C935,$D935,$E935)*BR$6+BR935*BR$7&lt;BR$2,BR$3*BR$4,0)</f>
        <v>0</v>
      </c>
      <c r="FL935" s="0" t="n">
        <f aca="false">IF(CHOOSE(MATCH(BS$5,$B$10:$E$10,0),$B935,$C935,$D935,$E935)*BS$6+BS935*BS$7&lt;BS$2,BS$3*BS$4,0)</f>
        <v>0</v>
      </c>
      <c r="FM935" s="0" t="n">
        <f aca="false">IF(CHOOSE(MATCH(BT$5,$B$10:$E$10,0),$B935,$C935,$D935,$E935)*BT$6+BT935*BT$7&lt;BT$2,BT$3*BT$4,0)</f>
        <v>0</v>
      </c>
      <c r="FN935" s="0" t="n">
        <f aca="false">IF(CHOOSE(MATCH(BU$5,$B$10:$E$10,0),$B935,$C935,$D935,$E935)*BU$6+BU935*BU$7&lt;BU$2,BU$3*BU$4,0)</f>
        <v>0</v>
      </c>
      <c r="FO935" s="0" t="n">
        <f aca="false">IF(CHOOSE(MATCH(BV$5,$B$10:$E$10,0),$B935,$C935,$D935,$E935)*BV$6+BV935*BV$7&lt;BV$2,BV$3*BV$4,0)</f>
        <v>0</v>
      </c>
      <c r="FP935" s="0" t="n">
        <f aca="false">IF(CHOOSE(MATCH(BW$5,$B$10:$E$10,0),$B935,$C935,$D935,$E935)*BW$6+BW935*BW$7&lt;BW$2,BW$3*BW$4,0)</f>
        <v>0</v>
      </c>
      <c r="FQ935" s="0" t="n">
        <f aca="false">IF(CHOOSE(MATCH(BX$5,$B$10:$E$10,0),$B935,$C935,$D935,$E935)*BX$6+BX935*BX$7&lt;BX$2,BX$3*BX$4,0)</f>
        <v>0</v>
      </c>
      <c r="FR935" s="0" t="n">
        <f aca="false">IF(CHOOSE(MATCH(BY$5,$B$10:$E$10,0),$B935,$C935,$D935,$E935)*BY$6+BY935*BY$7&lt;BY$2,BY$3*BY$4,0)</f>
        <v>0</v>
      </c>
      <c r="FS935" s="0" t="n">
        <f aca="false">IF(CHOOSE(MATCH(BZ$5,$B$10:$E$10,0),$B935,$C935,$D935,$E935)*BZ$6+BZ935*BZ$7&lt;BZ$2,BZ$3*BZ$4,0)</f>
        <v>0</v>
      </c>
      <c r="FT935" s="0" t="n">
        <f aca="false">IF(CHOOSE(MATCH(CA$5,$B$10:$E$10,0),$B935,$C935,$D935,$E935)*CA$6+CA935*CA$7&lt;CA$2,CA$3*CA$4,0)</f>
        <v>0</v>
      </c>
      <c r="FU935" s="0" t="n">
        <f aca="false">IF(CHOOSE(MATCH(CB$5,$B$10:$E$10,0),$B935,$C935,$D935,$E935)*CB$6+CB935*CB$7&lt;CB$2,CB$3*CB$4,0)</f>
        <v>0</v>
      </c>
      <c r="FV935" s="0" t="n">
        <f aca="false">IF(CHOOSE(MATCH(CC$5,$B$10:$E$10,0),$B935,$C935,$D935,$E935)*CC$6+CC935*CC$7&lt;CC$2,CC$3*CC$4,0)</f>
        <v>0</v>
      </c>
      <c r="FW935" s="0" t="n">
        <f aca="false">IF(CHOOSE(MATCH(CD$5,$B$10:$E$10,0),$B935,$C935,$D935,$E935)*CD$6+CD935*CD$7&lt;CD$2,CD$3*CD$4,0)</f>
        <v>0</v>
      </c>
      <c r="FX935" s="0" t="n">
        <f aca="false">IF(CHOOSE(MATCH(CE$5,$B$10:$E$10,0),$B935,$C935,$D935,$E935)*CE$6+CE935*CE$7&lt;CE$2,CE$3*CE$4,0)</f>
        <v>0</v>
      </c>
      <c r="FY935" s="0" t="n">
        <f aca="false">IF(CHOOSE(MATCH(CF$5,$B$10:$E$10,0),$B935,$C935,$D935,$E935)*CF$6+CF935*CF$7&lt;CF$2,CF$3*CF$4,0)</f>
        <v>0</v>
      </c>
      <c r="FZ935" s="0" t="n">
        <f aca="false">IF(CHOOSE(MATCH(CG$5,$B$10:$E$10,0),$B935,$C935,$D935,$E935)*CG$6+CG935*CG$7&lt;CG$2,CG$3*CG$4,0)</f>
        <v>0</v>
      </c>
      <c r="GA935" s="0" t="n">
        <f aca="false">IF(CHOOSE(MATCH(CH$5,$B$10:$E$10,0),$B935,$C935,$D935,$E935)*CH$6+CH935*CH$7&lt;CH$2,CH$3*CH$4,0)</f>
        <v>0</v>
      </c>
      <c r="GB935" s="0" t="n">
        <f aca="false">IF(CHOOSE(MATCH(CI$5,$B$10:$E$10,0),$B935,$C935,$D935,$E935)*CI$6+CI935*CI$7&lt;CI$2,CI$3*CI$4,0)</f>
        <v>0</v>
      </c>
      <c r="GC935" s="0" t="n">
        <f aca="false">IF(CHOOSE(MATCH(CJ$5,$B$10:$E$10,0),$B935,$C935,$D935,$E935)*CJ$6+CJ935*CJ$7&lt;CJ$2,CJ$3*CJ$4,0)</f>
        <v>0</v>
      </c>
      <c r="GD935" s="0" t="n">
        <f aca="false">IF(CHOOSE(MATCH(CK$5,$B$10:$E$10,0),$B935,$C935,$D935,$E935)*CK$6+CK935*CK$7&lt;CK$2,CK$3*CK$4,0)</f>
        <v>0</v>
      </c>
      <c r="GE935" s="0" t="n">
        <f aca="false">IF(CHOOSE(MATCH(CL$5,$B$10:$E$10,0),$B935,$C935,$D935,$E935)*CL$6+CL935*CL$7&lt;CL$2,CL$3*CL$4,0)</f>
        <v>0</v>
      </c>
      <c r="GF935" s="0" t="n">
        <f aca="false">IF(CHOOSE(MATCH(CM$5,$B$10:$E$10,0),$B935,$C935,$D935,$E935)*CM$6+CM935*CM$7&lt;CM$2,CM$3*CM$4,0)</f>
        <v>0</v>
      </c>
      <c r="GG935" s="0" t="n">
        <f aca="false">IF(CHOOSE(MATCH(CN$5,$B$10:$E$10,0),$B935,$C935,$D935,$E935)*CN$6+CN935*CN$7&lt;CN$2,CN$3*CN$4,0)</f>
        <v>0</v>
      </c>
      <c r="GH935" s="0" t="n">
        <f aca="false">IF(CHOOSE(MATCH(CO$5,$B$10:$E$10,0),$B935,$C935,$D935,$E935)*CO$6+CO935*CO$7&lt;CO$2,CO$3*CO$4,0)</f>
        <v>0</v>
      </c>
      <c r="GI935" s="0" t="n">
        <f aca="false">IF(CHOOSE(MATCH(CP$5,$B$10:$E$10,0),$B935,$C935,$D935,$E935)*CP$6+CP935*CP$7&lt;CP$2,CP$3*CP$4,0)</f>
        <v>0</v>
      </c>
      <c r="GJ935" s="0" t="n">
        <f aca="false">IF(CHOOSE(MATCH(CQ$5,$B$10:$E$10,0),$B935,$C935,$D935,$E935)*CQ$6+CQ935*CQ$7&lt;CQ$2,CQ$3*CQ$4,0)</f>
        <v>0</v>
      </c>
      <c r="GK935" s="0" t="n">
        <f aca="false">IF(CHOOSE(MATCH(CR$5,$B$10:$E$10,0),$B935,$C935,$D935,$E935)*CR$6+CR935*CR$7&lt;CR$2,CR$3*CR$4,0)</f>
        <v>0</v>
      </c>
      <c r="GL935" s="0" t="n">
        <f aca="false">IF(CHOOSE(MATCH(CS$5,$B$10:$E$10,0),$B935,$C935,$D935,$E935)*CS$6+CS935*CS$7&lt;CS$2,CS$3*CS$4,0)</f>
        <v>0</v>
      </c>
      <c r="GM935" s="0" t="n">
        <f aca="false">IF(CHOOSE(MATCH(CT$5,$B$10:$E$10,0),$B935,$C935,$D935,$E935)*CT$6+CT935*CT$7&lt;CT$2,CT$3*CT$4,0)</f>
        <v>0</v>
      </c>
      <c r="GN935" s="0" t="n">
        <f aca="false">IF(CHOOSE(MATCH(CU$5,$B$10:$E$10,0),$B935,$C935,$D935,$E935)*CU$6+CU935*CU$7&lt;CU$2,CU$3*CU$4,0)</f>
        <v>0</v>
      </c>
      <c r="GO935" s="0" t="n">
        <f aca="false">IF(CHOOSE(MATCH(CV$5,$B$10:$E$10,0),$B935,$C935,$D935,$E935)*CV$6+CV935*CV$7&lt;CV$2,CV$3*CV$4,0)</f>
        <v>0</v>
      </c>
      <c r="GP935" s="0" t="n">
        <f aca="false">IF(CHOOSE(MATCH(CW$5,$B$10:$E$10,0),$B935,$C935,$D935,$E935)*CW$6+CW935*CW$7&lt;CW$2,CW$3*CW$4,0)</f>
        <v>0</v>
      </c>
      <c r="GQ935" s="0" t="n">
        <f aca="false">IF(CHOOSE(MATCH(CX$5,$B$10:$E$10,0),$B935,$C935,$D935,$E935)*CX$6+CX935*CX$7&lt;CX$2,CX$3*CX$4,0)</f>
        <v>0</v>
      </c>
      <c r="GS935" s="0" t="n">
        <f aca="false">SUM(CZ935:GQ935)</f>
        <v>13</v>
      </c>
      <c r="GT935" s="0" t="n">
        <f aca="false">IF(GS935&gt;$GS$6,1,0)</f>
        <v>0</v>
      </c>
    </row>
    <row r="936" customFormat="false" ht="14" hidden="false" customHeight="false" outlineLevel="0" collapsed="false">
      <c r="A936" s="0" t="n">
        <v>926</v>
      </c>
      <c r="B936" s="0" t="n">
        <f aca="false">-0.606480991730722</f>
        <v>-0.606480991730722</v>
      </c>
      <c r="C936" s="0" t="n">
        <v>-0.895528101085769</v>
      </c>
      <c r="D936" s="0" t="n">
        <v>-2.25182605141239</v>
      </c>
      <c r="E936" s="0" t="n">
        <v>-1.15614610536362</v>
      </c>
      <c r="G936" s="0" t="n">
        <v>0.65272843130515</v>
      </c>
      <c r="H936" s="0" t="n">
        <v>0.052846189646516</v>
      </c>
      <c r="I936" s="0" t="n">
        <v>-1.16558567242464</v>
      </c>
      <c r="J936" s="0" t="n">
        <v>-1.45556896313792</v>
      </c>
      <c r="K936" s="0" t="n">
        <v>0.791585534898332</v>
      </c>
      <c r="L936" s="0" t="n">
        <v>1.93112100532744</v>
      </c>
      <c r="M936" s="0" t="n">
        <v>1.09307393358904</v>
      </c>
      <c r="N936" s="0" t="n">
        <v>-1.70793100551236</v>
      </c>
      <c r="O936" s="0" t="n">
        <v>0.961838395596715</v>
      </c>
      <c r="P936" s="0" t="n">
        <v>-0.431426769864629</v>
      </c>
      <c r="Q936" s="0" t="n">
        <v>-1.00882516562706</v>
      </c>
      <c r="R936" s="0" t="n">
        <v>-0.162544893100858</v>
      </c>
      <c r="S936" s="0" t="n">
        <v>0.415695922129089</v>
      </c>
      <c r="T936" s="0" t="n">
        <v>-0.341308350471081</v>
      </c>
      <c r="U936" s="0" t="n">
        <v>1.24563939607469</v>
      </c>
      <c r="V936" s="0" t="n">
        <v>0.030336195777636</v>
      </c>
      <c r="W936" s="0" t="n">
        <v>-0.94760025604046</v>
      </c>
      <c r="X936" s="0" t="n">
        <v>0.852066932566231</v>
      </c>
      <c r="Y936" s="0" t="n">
        <v>-1.21594439406181</v>
      </c>
      <c r="Z936" s="0" t="n">
        <v>2.01576767722145</v>
      </c>
      <c r="AA936" s="0" t="n">
        <v>-0.541249391972087</v>
      </c>
      <c r="AB936" s="0" t="n">
        <v>-0.772888597566634</v>
      </c>
      <c r="AC936" s="0" t="n">
        <v>-0.07231619747472</v>
      </c>
      <c r="AD936" s="0" t="n">
        <v>-0.905990873434348</v>
      </c>
      <c r="AE936" s="0" t="n">
        <v>0.00340378392138518</v>
      </c>
      <c r="AF936" s="0" t="n">
        <v>-1.08518406705116</v>
      </c>
      <c r="AG936" s="0" t="n">
        <v>-1.36735707201296</v>
      </c>
      <c r="AH936" s="0" t="n">
        <v>-0.704740159562789</v>
      </c>
      <c r="AI936" s="0" t="n">
        <v>0.174572960531805</v>
      </c>
      <c r="AJ936" s="0" t="n">
        <v>-0.338471863869927</v>
      </c>
      <c r="AK936" s="0" t="n">
        <v>0.32731350074755</v>
      </c>
      <c r="AL936" s="0" t="n">
        <v>-0.380254050469375</v>
      </c>
      <c r="AM936" s="0" t="n">
        <v>0.664510935166618</v>
      </c>
      <c r="AN936" s="0" t="n">
        <v>-1.20259528557654</v>
      </c>
      <c r="AO936" s="0" t="n">
        <v>-1.25348833535099</v>
      </c>
      <c r="AP936" s="0" t="n">
        <v>-1.29341515275883</v>
      </c>
      <c r="AQ936" s="0" t="n">
        <v>2.31135345529765</v>
      </c>
      <c r="AR936" s="0" t="n">
        <v>1.36521521199029</v>
      </c>
      <c r="AS936" s="0" t="n">
        <v>-0.799459485278931</v>
      </c>
      <c r="AT936" s="0" t="n">
        <v>2.95040081255138</v>
      </c>
      <c r="AU936" s="0" t="n">
        <v>-0.214960209632409</v>
      </c>
      <c r="AV936" s="0" t="n">
        <v>1.19960532174446</v>
      </c>
      <c r="AW936" s="0" t="n">
        <v>0.461004674434662</v>
      </c>
      <c r="AX936" s="0" t="n">
        <v>-1.23196286949678</v>
      </c>
      <c r="AY936" s="0" t="n">
        <v>0.340578480972908</v>
      </c>
      <c r="AZ936" s="0" t="n">
        <v>-0.352113147528144</v>
      </c>
      <c r="BA936" s="0" t="n">
        <v>-0.00669388100504875</v>
      </c>
      <c r="BB936" s="0" t="n">
        <v>1.56902842718409</v>
      </c>
      <c r="BC936" s="0" t="n">
        <v>-1.20908453027369</v>
      </c>
      <c r="BD936" s="0" t="n">
        <v>-0.18273453861184</v>
      </c>
      <c r="BE936" s="0" t="n">
        <v>-0.0809859557193704</v>
      </c>
      <c r="BF936" s="0" t="n">
        <v>-0.0299542080028914</v>
      </c>
      <c r="BG936" s="0" t="n">
        <v>-0.719030595064396</v>
      </c>
      <c r="BH936" s="0" t="n">
        <v>-0.333777734340401</v>
      </c>
      <c r="BI936" s="0" t="n">
        <v>1.44202203955501</v>
      </c>
      <c r="BJ936" s="0" t="n">
        <v>0.326183453580597</v>
      </c>
      <c r="BK936" s="0" t="n">
        <v>-0.859790816321038</v>
      </c>
      <c r="BL936" s="0" t="n">
        <v>0.278533889286336</v>
      </c>
      <c r="BM936" s="0" t="n">
        <v>-1.30033185996581</v>
      </c>
      <c r="BN936" s="0" t="n">
        <v>0.533295860805083</v>
      </c>
      <c r="BO936" s="0" t="n">
        <v>-0.258627324001282</v>
      </c>
      <c r="BP936" s="0" t="n">
        <v>-1.16107003123034</v>
      </c>
      <c r="BQ936" s="0" t="n">
        <v>1.83318661584053</v>
      </c>
      <c r="BR936" s="0" t="n">
        <v>0.100035322248004</v>
      </c>
      <c r="BS936" s="0" t="n">
        <v>0.0690181423124159</v>
      </c>
      <c r="BT936" s="0" t="n">
        <v>1.17103581942501</v>
      </c>
      <c r="BU936" s="0" t="n">
        <v>-1.4837223716313</v>
      </c>
      <c r="BV936" s="0" t="n">
        <v>0.519412424182519</v>
      </c>
      <c r="BW936" s="0" t="n">
        <v>1.37479673867347</v>
      </c>
      <c r="BX936" s="0" t="n">
        <v>-0.393526988773374</v>
      </c>
      <c r="BY936" s="0" t="n">
        <v>-1.23016661746078</v>
      </c>
      <c r="BZ936" s="0" t="n">
        <v>-0.73076989792753</v>
      </c>
      <c r="CA936" s="0" t="n">
        <v>-0.284821908280719</v>
      </c>
      <c r="CB936" s="0" t="n">
        <v>0.204169054995873</v>
      </c>
      <c r="CC936" s="0" t="n">
        <v>0.924480900721392</v>
      </c>
      <c r="CD936" s="0" t="n">
        <v>0.648096829536371</v>
      </c>
      <c r="CE936" s="0" t="n">
        <v>-0.712016117176972</v>
      </c>
      <c r="CF936" s="0" t="n">
        <v>1.47868377098348</v>
      </c>
      <c r="CG936" s="0" t="n">
        <v>1.92328116099816</v>
      </c>
      <c r="CH936" s="0" t="n">
        <v>2.43795511778444</v>
      </c>
      <c r="CI936" s="0" t="n">
        <v>-0.0452644144388614</v>
      </c>
      <c r="CJ936" s="0" t="n">
        <v>1.2711370800389</v>
      </c>
      <c r="CK936" s="0" t="n">
        <v>1.30767148220912</v>
      </c>
      <c r="CL936" s="0" t="n">
        <v>1.2673694982368</v>
      </c>
      <c r="CM936" s="0" t="n">
        <v>-1.62716787599493</v>
      </c>
      <c r="CN936" s="0" t="n">
        <v>-0.914442352950573</v>
      </c>
      <c r="CO936" s="0" t="n">
        <v>0.114038130050176</v>
      </c>
      <c r="CP936" s="0" t="n">
        <v>-1.15374859888107</v>
      </c>
      <c r="CQ936" s="0" t="n">
        <v>-1.34831680043135</v>
      </c>
      <c r="CR936" s="0" t="n">
        <v>-0.203779109142488</v>
      </c>
      <c r="CS936" s="0" t="n">
        <v>-0.603524767939234</v>
      </c>
      <c r="CT936" s="0" t="n">
        <v>-1.15151806312497</v>
      </c>
      <c r="CU936" s="0" t="n">
        <v>2.14768078876659</v>
      </c>
      <c r="CV936" s="0" t="n">
        <v>0.528275450051297</v>
      </c>
      <c r="CW936" s="0" t="n">
        <v>0.121201537695015</v>
      </c>
      <c r="CX936" s="0" t="n">
        <v>1.07613004729501</v>
      </c>
      <c r="CZ936" s="0" t="n">
        <f aca="false">IF(CHOOSE(MATCH(G$5,$B$10:$E$10,0),$B936,$C936,$D936,$E936)*G$6+G936*G$7&lt;G$2,G$3*G$4,0)</f>
        <v>0</v>
      </c>
      <c r="DA936" s="0" t="n">
        <f aca="false">IF(CHOOSE(MATCH(H$5,$B$10:$E$10,0),$B936,$C936,$D936,$E936)*H$6+H936*H$7&lt;H$2,H$3*H$4,0)</f>
        <v>0</v>
      </c>
      <c r="DB936" s="0" t="n">
        <f aca="false">IF(CHOOSE(MATCH(I$5,$B$10:$E$10,0),$B936,$C936,$D936,$E936)*I$6+I936*I$7&lt;I$2,I$3*I$4,0)</f>
        <v>0</v>
      </c>
      <c r="DC936" s="0" t="n">
        <f aca="false">IF(CHOOSE(MATCH(J$5,$B$10:$E$10,0),$B936,$C936,$D936,$E936)*J$6+J936*J$7&lt;J$2,J$3*J$4,0)</f>
        <v>0</v>
      </c>
      <c r="DD936" s="0" t="n">
        <f aca="false">IF(CHOOSE(MATCH(K$5,$B$10:$E$10,0),$B936,$C936,$D936,$E936)*K$6+K936*K$7&lt;K$2,K$3*K$4,0)</f>
        <v>0</v>
      </c>
      <c r="DE936" s="0" t="n">
        <f aca="false">IF(CHOOSE(MATCH(L$5,$B$10:$E$10,0),$B936,$C936,$D936,$E936)*L$6+L936*L$7&lt;L$2,L$3*L$4,0)</f>
        <v>0</v>
      </c>
      <c r="DF936" s="0" t="n">
        <f aca="false">IF(CHOOSE(MATCH(M$5,$B$10:$E$10,0),$B936,$C936,$D936,$E936)*M$6+M936*M$7&lt;M$2,M$3*M$4,0)</f>
        <v>0</v>
      </c>
      <c r="DG936" s="0" t="n">
        <f aca="false">IF(CHOOSE(MATCH(N$5,$B$10:$E$10,0),$B936,$C936,$D936,$E936)*N$6+N936*N$7&lt;N$2,N$3*N$4,0)</f>
        <v>0</v>
      </c>
      <c r="DH936" s="0" t="n">
        <f aca="false">IF(CHOOSE(MATCH(O$5,$B$10:$E$10,0),$B936,$C936,$D936,$E936)*O$6+O936*O$7&lt;O$2,O$3*O$4,0)</f>
        <v>0</v>
      </c>
      <c r="DI936" s="0" t="n">
        <f aca="false">IF(CHOOSE(MATCH(P$5,$B$10:$E$10,0),$B936,$C936,$D936,$E936)*P$6+P936*P$7&lt;P$2,P$3*P$4,0)</f>
        <v>0</v>
      </c>
      <c r="DJ936" s="0" t="n">
        <f aca="false">IF(CHOOSE(MATCH(Q$5,$B$10:$E$10,0),$B936,$C936,$D936,$E936)*Q$6+Q936*Q$7&lt;Q$2,Q$3*Q$4,0)</f>
        <v>0</v>
      </c>
      <c r="DK936" s="0" t="n">
        <f aca="false">IF(CHOOSE(MATCH(R$5,$B$10:$E$10,0),$B936,$C936,$D936,$E936)*R$6+R936*R$7&lt;R$2,R$3*R$4,0)</f>
        <v>0</v>
      </c>
      <c r="DL936" s="0" t="n">
        <f aca="false">IF(CHOOSE(MATCH(S$5,$B$10:$E$10,0),$B936,$C936,$D936,$E936)*S$6+S936*S$7&lt;S$2,S$3*S$4,0)</f>
        <v>0</v>
      </c>
      <c r="DM936" s="0" t="n">
        <f aca="false">IF(CHOOSE(MATCH(T$5,$B$10:$E$10,0),$B936,$C936,$D936,$E936)*T$6+T936*T$7&lt;T$2,T$3*T$4,0)</f>
        <v>0</v>
      </c>
      <c r="DN936" s="0" t="n">
        <f aca="false">IF(CHOOSE(MATCH(U$5,$B$10:$E$10,0),$B936,$C936,$D936,$E936)*U$6+U936*U$7&lt;U$2,U$3*U$4,0)</f>
        <v>0</v>
      </c>
      <c r="DO936" s="0" t="n">
        <f aca="false">IF(CHOOSE(MATCH(V$5,$B$10:$E$10,0),$B936,$C936,$D936,$E936)*V$6+V936*V$7&lt;V$2,V$3*V$4,0)</f>
        <v>0</v>
      </c>
      <c r="DP936" s="0" t="n">
        <f aca="false">IF(CHOOSE(MATCH(W$5,$B$10:$E$10,0),$B936,$C936,$D936,$E936)*W$6+W936*W$7&lt;W$2,W$3*W$4,0)</f>
        <v>0</v>
      </c>
      <c r="DQ936" s="0" t="n">
        <f aca="false">IF(CHOOSE(MATCH(X$5,$B$10:$E$10,0),$B936,$C936,$D936,$E936)*X$6+X936*X$7&lt;X$2,X$3*X$4,0)</f>
        <v>0</v>
      </c>
      <c r="DR936" s="0" t="n">
        <f aca="false">IF(CHOOSE(MATCH(Y$5,$B$10:$E$10,0),$B936,$C936,$D936,$E936)*Y$6+Y936*Y$7&lt;Y$2,Y$3*Y$4,0)</f>
        <v>0</v>
      </c>
      <c r="DS936" s="0" t="n">
        <f aca="false">IF(CHOOSE(MATCH(Z$5,$B$10:$E$10,0),$B936,$C936,$D936,$E936)*Z$6+Z936*Z$7&lt;Z$2,Z$3*Z$4,0)</f>
        <v>0</v>
      </c>
      <c r="DT936" s="0" t="n">
        <f aca="false">IF(CHOOSE(MATCH(AA$5,$B$10:$E$10,0),$B936,$C936,$D936,$E936)*AA$6+AA936*AA$7&lt;AA$2,AA$3*AA$4,0)</f>
        <v>0</v>
      </c>
      <c r="DU936" s="0" t="n">
        <f aca="false">IF(CHOOSE(MATCH(AB$5,$B$10:$E$10,0),$B936,$C936,$D936,$E936)*AB$6+AB936*AB$7&lt;AB$2,AB$3*AB$4,0)</f>
        <v>0</v>
      </c>
      <c r="DV936" s="0" t="n">
        <f aca="false">IF(CHOOSE(MATCH(AC$5,$B$10:$E$10,0),$B936,$C936,$D936,$E936)*AC$6+AC936*AC$7&lt;AC$2,AC$3*AC$4,0)</f>
        <v>0</v>
      </c>
      <c r="DW936" s="0" t="n">
        <f aca="false">IF(CHOOSE(MATCH(AD$5,$B$10:$E$10,0),$B936,$C936,$D936,$E936)*AD$6+AD936*AD$7&lt;AD$2,AD$3*AD$4,0)</f>
        <v>0</v>
      </c>
      <c r="DX936" s="0" t="n">
        <f aca="false">IF(CHOOSE(MATCH(AE$5,$B$10:$E$10,0),$B936,$C936,$D936,$E936)*AE$6+AE936*AE$7&lt;AE$2,AE$3*AE$4,0)</f>
        <v>0</v>
      </c>
      <c r="DY936" s="0" t="n">
        <f aca="false">IF(CHOOSE(MATCH(AF$5,$B$10:$E$10,0),$B936,$C936,$D936,$E936)*AF$6+AF936*AF$7&lt;AF$2,AF$3*AF$4,0)</f>
        <v>0</v>
      </c>
      <c r="DZ936" s="0" t="n">
        <f aca="false">IF(CHOOSE(MATCH(AG$5,$B$10:$E$10,0),$B936,$C936,$D936,$E936)*AG$6+AG936*AG$7&lt;AG$2,AG$3*AG$4,0)</f>
        <v>0</v>
      </c>
      <c r="EA936" s="0" t="n">
        <f aca="false">IF(CHOOSE(MATCH(AH$5,$B$10:$E$10,0),$B936,$C936,$D936,$E936)*AH$6+AH936*AH$7&lt;AH$2,AH$3*AH$4,0)</f>
        <v>0</v>
      </c>
      <c r="EB936" s="0" t="n">
        <f aca="false">IF(CHOOSE(MATCH(AI$5,$B$10:$E$10,0),$B936,$C936,$D936,$E936)*AI$6+AI936*AI$7&lt;AI$2,AI$3*AI$4,0)</f>
        <v>0</v>
      </c>
      <c r="EC936" s="0" t="n">
        <f aca="false">IF(CHOOSE(MATCH(AJ$5,$B$10:$E$10,0),$B936,$C936,$D936,$E936)*AJ$6+AJ936*AJ$7&lt;AJ$2,AJ$3*AJ$4,0)</f>
        <v>0</v>
      </c>
      <c r="ED936" s="0" t="n">
        <f aca="false">IF(CHOOSE(MATCH(AK$5,$B$10:$E$10,0),$B936,$C936,$D936,$E936)*AK$6+AK936*AK$7&lt;AK$2,AK$3*AK$4,0)</f>
        <v>0</v>
      </c>
      <c r="EE936" s="0" t="n">
        <f aca="false">IF(CHOOSE(MATCH(AL$5,$B$10:$E$10,0),$B936,$C936,$D936,$E936)*AL$6+AL936*AL$7&lt;AL$2,AL$3*AL$4,0)</f>
        <v>0</v>
      </c>
      <c r="EF936" s="0" t="n">
        <f aca="false">IF(CHOOSE(MATCH(AM$5,$B$10:$E$10,0),$B936,$C936,$D936,$E936)*AM$6+AM936*AM$7&lt;AM$2,AM$3*AM$4,0)</f>
        <v>0</v>
      </c>
      <c r="EG936" s="0" t="n">
        <f aca="false">IF(CHOOSE(MATCH(AN$5,$B$10:$E$10,0),$B936,$C936,$D936,$E936)*AN$6+AN936*AN$7&lt;AN$2,AN$3*AN$4,0)</f>
        <v>0</v>
      </c>
      <c r="EH936" s="0" t="n">
        <f aca="false">IF(CHOOSE(MATCH(AO$5,$B$10:$E$10,0),$B936,$C936,$D936,$E936)*AO$6+AO936*AO$7&lt;AO$2,AO$3*AO$4,0)</f>
        <v>0</v>
      </c>
      <c r="EI936" s="0" t="n">
        <f aca="false">IF(CHOOSE(MATCH(AP$5,$B$10:$E$10,0),$B936,$C936,$D936,$E936)*AP$6+AP936*AP$7&lt;AP$2,AP$3*AP$4,0)</f>
        <v>0</v>
      </c>
      <c r="EJ936" s="0" t="n">
        <f aca="false">IF(CHOOSE(MATCH(AQ$5,$B$10:$E$10,0),$B936,$C936,$D936,$E936)*AQ$6+AQ936*AQ$7&lt;AQ$2,AQ$3*AQ$4,0)</f>
        <v>0</v>
      </c>
      <c r="EK936" s="0" t="n">
        <f aca="false">IF(CHOOSE(MATCH(AR$5,$B$10:$E$10,0),$B936,$C936,$D936,$E936)*AR$6+AR936*AR$7&lt;AR$2,AR$3*AR$4,0)</f>
        <v>0</v>
      </c>
      <c r="EL936" s="0" t="n">
        <f aca="false">IF(CHOOSE(MATCH(AS$5,$B$10:$E$10,0),$B936,$C936,$D936,$E936)*AS$6+AS936*AS$7&lt;AS$2,AS$3*AS$4,0)</f>
        <v>0</v>
      </c>
      <c r="EM936" s="0" t="n">
        <f aca="false">IF(CHOOSE(MATCH(AT$5,$B$10:$E$10,0),$B936,$C936,$D936,$E936)*AT$6+AT936*AT$7&lt;AT$2,AT$3*AT$4,0)</f>
        <v>0</v>
      </c>
      <c r="EN936" s="0" t="n">
        <f aca="false">IF(CHOOSE(MATCH(AU$5,$B$10:$E$10,0),$B936,$C936,$D936,$E936)*AU$6+AU936*AU$7&lt;AU$2,AU$3*AU$4,0)</f>
        <v>0</v>
      </c>
      <c r="EO936" s="0" t="n">
        <f aca="false">IF(CHOOSE(MATCH(AV$5,$B$10:$E$10,0),$B936,$C936,$D936,$E936)*AV$6+AV936*AV$7&lt;AV$2,AV$3*AV$4,0)</f>
        <v>0</v>
      </c>
      <c r="EP936" s="0" t="n">
        <f aca="false">IF(CHOOSE(MATCH(AW$5,$B$10:$E$10,0),$B936,$C936,$D936,$E936)*AW$6+AW936*AW$7&lt;AW$2,AW$3*AW$4,0)</f>
        <v>0</v>
      </c>
      <c r="EQ936" s="0" t="n">
        <f aca="false">IF(CHOOSE(MATCH(AX$5,$B$10:$E$10,0),$B936,$C936,$D936,$E936)*AX$6+AX936*AX$7&lt;AX$2,AX$3*AX$4,0)</f>
        <v>0</v>
      </c>
      <c r="ER936" s="0" t="n">
        <f aca="false">IF(CHOOSE(MATCH(AY$5,$B$10:$E$10,0),$B936,$C936,$D936,$E936)*AY$6+AY936*AY$7&lt;AY$2,AY$3*AY$4,0)</f>
        <v>0</v>
      </c>
      <c r="ES936" s="0" t="n">
        <f aca="false">IF(CHOOSE(MATCH(AZ$5,$B$10:$E$10,0),$B936,$C936,$D936,$E936)*AZ$6+AZ936*AZ$7&lt;AZ$2,AZ$3*AZ$4,0)</f>
        <v>0</v>
      </c>
      <c r="ET936" s="0" t="n">
        <f aca="false">IF(CHOOSE(MATCH(BA$5,$B$10:$E$10,0),$B936,$C936,$D936,$E936)*BA$6+BA936*BA$7&lt;BA$2,BA$3*BA$4,0)</f>
        <v>0</v>
      </c>
      <c r="EU936" s="0" t="n">
        <f aca="false">IF(CHOOSE(MATCH(BB$5,$B$10:$E$10,0),$B936,$C936,$D936,$E936)*BB$6+BB936*BB$7&lt;BB$2,BB$3*BB$4,0)</f>
        <v>0</v>
      </c>
      <c r="EV936" s="0" t="n">
        <f aca="false">IF(CHOOSE(MATCH(BC$5,$B$10:$E$10,0),$B936,$C936,$D936,$E936)*BC$6+BC936*BC$7&lt;BC$2,BC$3*BC$4,0)</f>
        <v>0</v>
      </c>
      <c r="EW936" s="0" t="n">
        <f aca="false">IF(CHOOSE(MATCH(BD$5,$B$10:$E$10,0),$B936,$C936,$D936,$E936)*BD$6+BD936*BD$7&lt;BD$2,BD$3*BD$4,0)</f>
        <v>0</v>
      </c>
      <c r="EX936" s="0" t="n">
        <f aca="false">IF(CHOOSE(MATCH(BE$5,$B$10:$E$10,0),$B936,$C936,$D936,$E936)*BE$6+BE936*BE$7&lt;BE$2,BE$3*BE$4,0)</f>
        <v>0</v>
      </c>
      <c r="EY936" s="0" t="n">
        <f aca="false">IF(CHOOSE(MATCH(BF$5,$B$10:$E$10,0),$B936,$C936,$D936,$E936)*BF$6+BF936*BF$7&lt;BF$2,BF$3*BF$4,0)</f>
        <v>0</v>
      </c>
      <c r="EZ936" s="0" t="n">
        <f aca="false">IF(CHOOSE(MATCH(BG$5,$B$10:$E$10,0),$B936,$C936,$D936,$E936)*BG$6+BG936*BG$7&lt;BG$2,BG$3*BG$4,0)</f>
        <v>0</v>
      </c>
      <c r="FA936" s="0" t="n">
        <f aca="false">IF(CHOOSE(MATCH(BH$5,$B$10:$E$10,0),$B936,$C936,$D936,$E936)*BH$6+BH936*BH$7&lt;BH$2,BH$3*BH$4,0)</f>
        <v>0</v>
      </c>
      <c r="FB936" s="0" t="n">
        <f aca="false">IF(CHOOSE(MATCH(BI$5,$B$10:$E$10,0),$B936,$C936,$D936,$E936)*BI$6+BI936*BI$7&lt;BI$2,BI$3*BI$4,0)</f>
        <v>0</v>
      </c>
      <c r="FC936" s="0" t="n">
        <f aca="false">IF(CHOOSE(MATCH(BJ$5,$B$10:$E$10,0),$B936,$C936,$D936,$E936)*BJ$6+BJ936*BJ$7&lt;BJ$2,BJ$3*BJ$4,0)</f>
        <v>0</v>
      </c>
      <c r="FD936" s="0" t="n">
        <f aca="false">IF(CHOOSE(MATCH(BK$5,$B$10:$E$10,0),$B936,$C936,$D936,$E936)*BK$6+BK936*BK$7&lt;BK$2,BK$3*BK$4,0)</f>
        <v>0</v>
      </c>
      <c r="FE936" s="0" t="n">
        <f aca="false">IF(CHOOSE(MATCH(BL$5,$B$10:$E$10,0),$B936,$C936,$D936,$E936)*BL$6+BL936*BL$7&lt;BL$2,BL$3*BL$4,0)</f>
        <v>0</v>
      </c>
      <c r="FF936" s="0" t="n">
        <f aca="false">IF(CHOOSE(MATCH(BM$5,$B$10:$E$10,0),$B936,$C936,$D936,$E936)*BM$6+BM936*BM$7&lt;BM$2,BM$3*BM$4,0)</f>
        <v>0.5</v>
      </c>
      <c r="FG936" s="0" t="n">
        <f aca="false">IF(CHOOSE(MATCH(BN$5,$B$10:$E$10,0),$B936,$C936,$D936,$E936)*BN$6+BN936*BN$7&lt;BN$2,BN$3*BN$4,0)</f>
        <v>0</v>
      </c>
      <c r="FH936" s="0" t="n">
        <f aca="false">IF(CHOOSE(MATCH(BO$5,$B$10:$E$10,0),$B936,$C936,$D936,$E936)*BO$6+BO936*BO$7&lt;BO$2,BO$3*BO$4,0)</f>
        <v>0</v>
      </c>
      <c r="FI936" s="0" t="n">
        <f aca="false">IF(CHOOSE(MATCH(BP$5,$B$10:$E$10,0),$B936,$C936,$D936,$E936)*BP$6+BP936*BP$7&lt;BP$2,BP$3*BP$4,0)</f>
        <v>0</v>
      </c>
      <c r="FJ936" s="0" t="n">
        <f aca="false">IF(CHOOSE(MATCH(BQ$5,$B$10:$E$10,0),$B936,$C936,$D936,$E936)*BQ$6+BQ936*BQ$7&lt;BQ$2,BQ$3*BQ$4,0)</f>
        <v>0</v>
      </c>
      <c r="FK936" s="0" t="n">
        <f aca="false">IF(CHOOSE(MATCH(BR$5,$B$10:$E$10,0),$B936,$C936,$D936,$E936)*BR$6+BR936*BR$7&lt;BR$2,BR$3*BR$4,0)</f>
        <v>0</v>
      </c>
      <c r="FL936" s="0" t="n">
        <f aca="false">IF(CHOOSE(MATCH(BS$5,$B$10:$E$10,0),$B936,$C936,$D936,$E936)*BS$6+BS936*BS$7&lt;BS$2,BS$3*BS$4,0)</f>
        <v>0</v>
      </c>
      <c r="FM936" s="0" t="n">
        <f aca="false">IF(CHOOSE(MATCH(BT$5,$B$10:$E$10,0),$B936,$C936,$D936,$E936)*BT$6+BT936*BT$7&lt;BT$2,BT$3*BT$4,0)</f>
        <v>0</v>
      </c>
      <c r="FN936" s="0" t="n">
        <f aca="false">IF(CHOOSE(MATCH(BU$5,$B$10:$E$10,0),$B936,$C936,$D936,$E936)*BU$6+BU936*BU$7&lt;BU$2,BU$3*BU$4,0)</f>
        <v>0</v>
      </c>
      <c r="FO936" s="0" t="n">
        <f aca="false">IF(CHOOSE(MATCH(BV$5,$B$10:$E$10,0),$B936,$C936,$D936,$E936)*BV$6+BV936*BV$7&lt;BV$2,BV$3*BV$4,0)</f>
        <v>0</v>
      </c>
      <c r="FP936" s="0" t="n">
        <f aca="false">IF(CHOOSE(MATCH(BW$5,$B$10:$E$10,0),$B936,$C936,$D936,$E936)*BW$6+BW936*BW$7&lt;BW$2,BW$3*BW$4,0)</f>
        <v>0</v>
      </c>
      <c r="FQ936" s="0" t="n">
        <f aca="false">IF(CHOOSE(MATCH(BX$5,$B$10:$E$10,0),$B936,$C936,$D936,$E936)*BX$6+BX936*BX$7&lt;BX$2,BX$3*BX$4,0)</f>
        <v>0</v>
      </c>
      <c r="FR936" s="0" t="n">
        <f aca="false">IF(CHOOSE(MATCH(BY$5,$B$10:$E$10,0),$B936,$C936,$D936,$E936)*BY$6+BY936*BY$7&lt;BY$2,BY$3*BY$4,0)</f>
        <v>0</v>
      </c>
      <c r="FS936" s="0" t="n">
        <f aca="false">IF(CHOOSE(MATCH(BZ$5,$B$10:$E$10,0),$B936,$C936,$D936,$E936)*BZ$6+BZ936*BZ$7&lt;BZ$2,BZ$3*BZ$4,0)</f>
        <v>0</v>
      </c>
      <c r="FT936" s="0" t="n">
        <f aca="false">IF(CHOOSE(MATCH(CA$5,$B$10:$E$10,0),$B936,$C936,$D936,$E936)*CA$6+CA936*CA$7&lt;CA$2,CA$3*CA$4,0)</f>
        <v>0</v>
      </c>
      <c r="FU936" s="0" t="n">
        <f aca="false">IF(CHOOSE(MATCH(CB$5,$B$10:$E$10,0),$B936,$C936,$D936,$E936)*CB$6+CB936*CB$7&lt;CB$2,CB$3*CB$4,0)</f>
        <v>0</v>
      </c>
      <c r="FV936" s="0" t="n">
        <f aca="false">IF(CHOOSE(MATCH(CC$5,$B$10:$E$10,0),$B936,$C936,$D936,$E936)*CC$6+CC936*CC$7&lt;CC$2,CC$3*CC$4,0)</f>
        <v>0</v>
      </c>
      <c r="FW936" s="0" t="n">
        <f aca="false">IF(CHOOSE(MATCH(CD$5,$B$10:$E$10,0),$B936,$C936,$D936,$E936)*CD$6+CD936*CD$7&lt;CD$2,CD$3*CD$4,0)</f>
        <v>0</v>
      </c>
      <c r="FX936" s="0" t="n">
        <f aca="false">IF(CHOOSE(MATCH(CE$5,$B$10:$E$10,0),$B936,$C936,$D936,$E936)*CE$6+CE936*CE$7&lt;CE$2,CE$3*CE$4,0)</f>
        <v>0</v>
      </c>
      <c r="FY936" s="0" t="n">
        <f aca="false">IF(CHOOSE(MATCH(CF$5,$B$10:$E$10,0),$B936,$C936,$D936,$E936)*CF$6+CF936*CF$7&lt;CF$2,CF$3*CF$4,0)</f>
        <v>0</v>
      </c>
      <c r="FZ936" s="0" t="n">
        <f aca="false">IF(CHOOSE(MATCH(CG$5,$B$10:$E$10,0),$B936,$C936,$D936,$E936)*CG$6+CG936*CG$7&lt;CG$2,CG$3*CG$4,0)</f>
        <v>0</v>
      </c>
      <c r="GA936" s="0" t="n">
        <f aca="false">IF(CHOOSE(MATCH(CH$5,$B$10:$E$10,0),$B936,$C936,$D936,$E936)*CH$6+CH936*CH$7&lt;CH$2,CH$3*CH$4,0)</f>
        <v>0</v>
      </c>
      <c r="GB936" s="0" t="n">
        <f aca="false">IF(CHOOSE(MATCH(CI$5,$B$10:$E$10,0),$B936,$C936,$D936,$E936)*CI$6+CI936*CI$7&lt;CI$2,CI$3*CI$4,0)</f>
        <v>0</v>
      </c>
      <c r="GC936" s="0" t="n">
        <f aca="false">IF(CHOOSE(MATCH(CJ$5,$B$10:$E$10,0),$B936,$C936,$D936,$E936)*CJ$6+CJ936*CJ$7&lt;CJ$2,CJ$3*CJ$4,0)</f>
        <v>0</v>
      </c>
      <c r="GD936" s="0" t="n">
        <f aca="false">IF(CHOOSE(MATCH(CK$5,$B$10:$E$10,0),$B936,$C936,$D936,$E936)*CK$6+CK936*CK$7&lt;CK$2,CK$3*CK$4,0)</f>
        <v>0</v>
      </c>
      <c r="GE936" s="0" t="n">
        <f aca="false">IF(CHOOSE(MATCH(CL$5,$B$10:$E$10,0),$B936,$C936,$D936,$E936)*CL$6+CL936*CL$7&lt;CL$2,CL$3*CL$4,0)</f>
        <v>0</v>
      </c>
      <c r="GF936" s="0" t="n">
        <f aca="false">IF(CHOOSE(MATCH(CM$5,$B$10:$E$10,0),$B936,$C936,$D936,$E936)*CM$6+CM936*CM$7&lt;CM$2,CM$3*CM$4,0)</f>
        <v>0</v>
      </c>
      <c r="GG936" s="0" t="n">
        <f aca="false">IF(CHOOSE(MATCH(CN$5,$B$10:$E$10,0),$B936,$C936,$D936,$E936)*CN$6+CN936*CN$7&lt;CN$2,CN$3*CN$4,0)</f>
        <v>0</v>
      </c>
      <c r="GH936" s="0" t="n">
        <f aca="false">IF(CHOOSE(MATCH(CO$5,$B$10:$E$10,0),$B936,$C936,$D936,$E936)*CO$6+CO936*CO$7&lt;CO$2,CO$3*CO$4,0)</f>
        <v>0</v>
      </c>
      <c r="GI936" s="0" t="n">
        <f aca="false">IF(CHOOSE(MATCH(CP$5,$B$10:$E$10,0),$B936,$C936,$D936,$E936)*CP$6+CP936*CP$7&lt;CP$2,CP$3*CP$4,0)</f>
        <v>0</v>
      </c>
      <c r="GJ936" s="0" t="n">
        <f aca="false">IF(CHOOSE(MATCH(CQ$5,$B$10:$E$10,0),$B936,$C936,$D936,$E936)*CQ$6+CQ936*CQ$7&lt;CQ$2,CQ$3*CQ$4,0)</f>
        <v>0</v>
      </c>
      <c r="GK936" s="0" t="n">
        <f aca="false">IF(CHOOSE(MATCH(CR$5,$B$10:$E$10,0),$B936,$C936,$D936,$E936)*CR$6+CR936*CR$7&lt;CR$2,CR$3*CR$4,0)</f>
        <v>0</v>
      </c>
      <c r="GL936" s="0" t="n">
        <f aca="false">IF(CHOOSE(MATCH(CS$5,$B$10:$E$10,0),$B936,$C936,$D936,$E936)*CS$6+CS936*CS$7&lt;CS$2,CS$3*CS$4,0)</f>
        <v>0</v>
      </c>
      <c r="GM936" s="0" t="n">
        <f aca="false">IF(CHOOSE(MATCH(CT$5,$B$10:$E$10,0),$B936,$C936,$D936,$E936)*CT$6+CT936*CT$7&lt;CT$2,CT$3*CT$4,0)</f>
        <v>0</v>
      </c>
      <c r="GN936" s="0" t="n">
        <f aca="false">IF(CHOOSE(MATCH(CU$5,$B$10:$E$10,0),$B936,$C936,$D936,$E936)*CU$6+CU936*CU$7&lt;CU$2,CU$3*CU$4,0)</f>
        <v>0</v>
      </c>
      <c r="GO936" s="0" t="n">
        <f aca="false">IF(CHOOSE(MATCH(CV$5,$B$10:$E$10,0),$B936,$C936,$D936,$E936)*CV$6+CV936*CV$7&lt;CV$2,CV$3*CV$4,0)</f>
        <v>0</v>
      </c>
      <c r="GP936" s="0" t="n">
        <f aca="false">IF(CHOOSE(MATCH(CW$5,$B$10:$E$10,0),$B936,$C936,$D936,$E936)*CW$6+CW936*CW$7&lt;CW$2,CW$3*CW$4,0)</f>
        <v>0</v>
      </c>
      <c r="GQ936" s="0" t="n">
        <f aca="false">IF(CHOOSE(MATCH(CX$5,$B$10:$E$10,0),$B936,$C936,$D936,$E936)*CX$6+CX936*CX$7&lt;CX$2,CX$3*CX$4,0)</f>
        <v>0</v>
      </c>
      <c r="GS936" s="0" t="n">
        <f aca="false">SUM(CZ936:GQ936)</f>
        <v>0.5</v>
      </c>
      <c r="GT936" s="0" t="n">
        <f aca="false">IF(GS936&gt;$GS$6,1,0)</f>
        <v>0</v>
      </c>
    </row>
    <row r="937" customFormat="false" ht="14" hidden="false" customHeight="false" outlineLevel="0" collapsed="false">
      <c r="A937" s="0" t="n">
        <v>927</v>
      </c>
      <c r="B937" s="0" t="n">
        <v>0.137625937925189</v>
      </c>
      <c r="C937" s="0" t="n">
        <v>-0.299236264219772</v>
      </c>
      <c r="D937" s="0" t="n">
        <v>0.0424568260401276</v>
      </c>
      <c r="E937" s="0" t="n">
        <v>-2.45121144670246</v>
      </c>
      <c r="G937" s="0" t="n">
        <v>-0.438490133092273</v>
      </c>
      <c r="H937" s="0" t="n">
        <v>-0.443126282334561</v>
      </c>
      <c r="I937" s="0" t="n">
        <v>0.588813691138057</v>
      </c>
      <c r="J937" s="0" t="n">
        <v>3.06215952150524</v>
      </c>
      <c r="K937" s="0" t="n">
        <v>-0.157585873239441</v>
      </c>
      <c r="L937" s="0" t="n">
        <v>1.27976363728521</v>
      </c>
      <c r="M937" s="0" t="n">
        <v>1.42661519930698</v>
      </c>
      <c r="N937" s="0" t="n">
        <v>1.2308191799093</v>
      </c>
      <c r="O937" s="0" t="n">
        <v>0.167818825502764</v>
      </c>
      <c r="P937" s="0" t="n">
        <v>-0.758020632929402</v>
      </c>
      <c r="Q937" s="0" t="n">
        <v>-0.171544343174901</v>
      </c>
      <c r="R937" s="0" t="n">
        <v>-1.55606358021032</v>
      </c>
      <c r="S937" s="0" t="n">
        <v>0.114654312710627</v>
      </c>
      <c r="T937" s="0" t="n">
        <v>-1.21754965221044</v>
      </c>
      <c r="U937" s="0" t="n">
        <v>-0.135548816615483</v>
      </c>
      <c r="V937" s="0" t="n">
        <v>0.0908903530216776</v>
      </c>
      <c r="W937" s="0" t="n">
        <v>1.36288690555375</v>
      </c>
      <c r="X937" s="0" t="n">
        <v>0.142963472171687</v>
      </c>
      <c r="Y937" s="0" t="n">
        <v>0.374996034224751</v>
      </c>
      <c r="Z937" s="0" t="n">
        <v>0.788345460023265</v>
      </c>
      <c r="AA937" s="0" t="n">
        <v>-0.654338236927288</v>
      </c>
      <c r="AB937" s="0" t="n">
        <v>-0.363694425686845</v>
      </c>
      <c r="AC937" s="0" t="n">
        <v>-0.0868203642312437</v>
      </c>
      <c r="AD937" s="0" t="n">
        <v>0.0495526819577208</v>
      </c>
      <c r="AE937" s="0" t="n">
        <v>1.22205619845772</v>
      </c>
      <c r="AF937" s="0" t="n">
        <v>0.520637968293158</v>
      </c>
      <c r="AG937" s="0" t="n">
        <v>-0.0717022885510232</v>
      </c>
      <c r="AH937" s="0" t="n">
        <v>-0.89474724518368</v>
      </c>
      <c r="AI937" s="0" t="n">
        <v>0.0953468770603649</v>
      </c>
      <c r="AJ937" s="0" t="n">
        <v>0.589996034250362</v>
      </c>
      <c r="AK937" s="0" t="n">
        <v>0.722800450603245</v>
      </c>
      <c r="AL937" s="0" t="n">
        <v>-0.295113977699657</v>
      </c>
      <c r="AM937" s="0" t="n">
        <v>-0.905990873434348</v>
      </c>
      <c r="AN937" s="0" t="n">
        <v>0.341633494826965</v>
      </c>
      <c r="AO937" s="0" t="n">
        <v>0.854488462209702</v>
      </c>
      <c r="AP937" s="0" t="n">
        <v>-1.86055331141688</v>
      </c>
      <c r="AQ937" s="0" t="n">
        <v>0.556635768589331</v>
      </c>
      <c r="AR937" s="0" t="n">
        <v>-0.37065092328703</v>
      </c>
      <c r="AS937" s="0" t="n">
        <v>0.13361841411097</v>
      </c>
      <c r="AT937" s="0" t="n">
        <v>0.0611987616139231</v>
      </c>
      <c r="AU937" s="0" t="n">
        <v>0.120585355034564</v>
      </c>
      <c r="AV937" s="0" t="n">
        <v>-0.600498424319085</v>
      </c>
      <c r="AW937" s="0" t="n">
        <v>-0.309366896544816</v>
      </c>
      <c r="AX937" s="0" t="n">
        <v>0.515739202455734</v>
      </c>
      <c r="AY937" s="0" t="n">
        <v>1.31872411657241</v>
      </c>
      <c r="AZ937" s="0" t="n">
        <v>-1.25972292153165</v>
      </c>
      <c r="BA937" s="0" t="n">
        <v>0.188492776942439</v>
      </c>
      <c r="BB937" s="0" t="n">
        <v>1.03683305496816</v>
      </c>
      <c r="BC937" s="0" t="n">
        <v>0.935799562284955</v>
      </c>
      <c r="BD937" s="0" t="n">
        <v>-0.248357991949888</v>
      </c>
      <c r="BE937" s="0" t="n">
        <v>1.62458491104189</v>
      </c>
      <c r="BF937" s="0" t="n">
        <v>0.343661668011919</v>
      </c>
      <c r="BG937" s="0" t="n">
        <v>0.374503770217416</v>
      </c>
      <c r="BH937" s="0" t="n">
        <v>0.720021944289329</v>
      </c>
      <c r="BI937" s="0" t="n">
        <v>-0.383628275812953</v>
      </c>
      <c r="BJ937" s="0" t="n">
        <v>-1.4883380572428</v>
      </c>
      <c r="BK937" s="0" t="n">
        <v>-1.38151790451957</v>
      </c>
      <c r="BL937" s="0" t="n">
        <v>-0.721311153029092</v>
      </c>
      <c r="BM937" s="0" t="n">
        <v>0.201123384613311</v>
      </c>
      <c r="BN937" s="0" t="n">
        <v>-0.0718557657819474</v>
      </c>
      <c r="BO937" s="0" t="n">
        <v>0.128294459500467</v>
      </c>
      <c r="BP937" s="0" t="n">
        <v>1.77038600668311</v>
      </c>
      <c r="BQ937" s="0" t="n">
        <v>0.101111936601228</v>
      </c>
      <c r="BR937" s="0" t="n">
        <v>0.241105908571626</v>
      </c>
      <c r="BS937" s="0" t="n">
        <v>1.23310655908426</v>
      </c>
      <c r="BT937" s="0" t="n">
        <v>0.305838057101937</v>
      </c>
      <c r="BU937" s="0" t="n">
        <v>-1.37538791022962</v>
      </c>
      <c r="BV937" s="0" t="n">
        <v>0.623469986749115</v>
      </c>
      <c r="BW937" s="0" t="n">
        <v>-0.941147391131381</v>
      </c>
      <c r="BX937" s="0" t="n">
        <v>0.396173618355533</v>
      </c>
      <c r="BY937" s="0" t="n">
        <v>-0.175737113750074</v>
      </c>
      <c r="BZ937" s="0" t="n">
        <v>-1.33719822770217</v>
      </c>
      <c r="CA937" s="0" t="n">
        <v>0.55395730669261</v>
      </c>
      <c r="CB937" s="0" t="n">
        <v>1.01931391327525</v>
      </c>
      <c r="CC937" s="0" t="n">
        <v>0.165724713951931</v>
      </c>
      <c r="CD937" s="0" t="n">
        <v>-0.869686118676327</v>
      </c>
      <c r="CE937" s="0" t="n">
        <v>1.66910922416719</v>
      </c>
      <c r="CF937" s="0" t="n">
        <v>-0.641222186459345</v>
      </c>
      <c r="CG937" s="0" t="n">
        <v>0.119352989713661</v>
      </c>
      <c r="CH937" s="0" t="n">
        <v>0.300392457575072</v>
      </c>
      <c r="CI937" s="0" t="n">
        <v>-0.212769464269513</v>
      </c>
      <c r="CJ937" s="0" t="n">
        <v>-1.35384198074462</v>
      </c>
      <c r="CK937" s="0" t="n">
        <v>-1.30479747895151</v>
      </c>
      <c r="CL937" s="0" t="n">
        <v>0.984066446108045</v>
      </c>
      <c r="CM937" s="0" t="n">
        <v>-0.530562829226255</v>
      </c>
      <c r="CN937" s="0" t="n">
        <v>-0.21050027498859</v>
      </c>
      <c r="CO937" s="0" t="n">
        <v>-0.259497028309852</v>
      </c>
      <c r="CP937" s="0" t="n">
        <v>-0.175116383616114</v>
      </c>
      <c r="CQ937" s="0" t="n">
        <v>1.56251189764589</v>
      </c>
      <c r="CR937" s="0" t="n">
        <v>-0.068098415795248</v>
      </c>
      <c r="CS937" s="0" t="n">
        <v>0.0430441104981583</v>
      </c>
      <c r="CT937" s="0" t="n">
        <v>-0.0629620444669854</v>
      </c>
      <c r="CU937" s="0" t="n">
        <v>0.82736050899257</v>
      </c>
      <c r="CV937" s="0" t="n">
        <v>-0.382722191716311</v>
      </c>
      <c r="CW937" s="0" t="n">
        <v>-0.445238583779428</v>
      </c>
      <c r="CX937" s="0" t="n">
        <v>-0.305598177874344</v>
      </c>
      <c r="CZ937" s="0" t="n">
        <f aca="false">IF(CHOOSE(MATCH(G$5,$B$10:$E$10,0),$B937,$C937,$D937,$E937)*G$6+G937*G$7&lt;G$2,G$3*G$4,0)</f>
        <v>0</v>
      </c>
      <c r="DA937" s="0" t="n">
        <f aca="false">IF(CHOOSE(MATCH(H$5,$B$10:$E$10,0),$B937,$C937,$D937,$E937)*H$6+H937*H$7&lt;H$2,H$3*H$4,0)</f>
        <v>0</v>
      </c>
      <c r="DB937" s="0" t="n">
        <f aca="false">IF(CHOOSE(MATCH(I$5,$B$10:$E$10,0),$B937,$C937,$D937,$E937)*I$6+I937*I$7&lt;I$2,I$3*I$4,0)</f>
        <v>0</v>
      </c>
      <c r="DC937" s="0" t="n">
        <f aca="false">IF(CHOOSE(MATCH(J$5,$B$10:$E$10,0),$B937,$C937,$D937,$E937)*J$6+J937*J$7&lt;J$2,J$3*J$4,0)</f>
        <v>0</v>
      </c>
      <c r="DD937" s="0" t="n">
        <f aca="false">IF(CHOOSE(MATCH(K$5,$B$10:$E$10,0),$B937,$C937,$D937,$E937)*K$6+K937*K$7&lt;K$2,K$3*K$4,0)</f>
        <v>0</v>
      </c>
      <c r="DE937" s="0" t="n">
        <f aca="false">IF(CHOOSE(MATCH(L$5,$B$10:$E$10,0),$B937,$C937,$D937,$E937)*L$6+L937*L$7&lt;L$2,L$3*L$4,0)</f>
        <v>0</v>
      </c>
      <c r="DF937" s="0" t="n">
        <f aca="false">IF(CHOOSE(MATCH(M$5,$B$10:$E$10,0),$B937,$C937,$D937,$E937)*M$6+M937*M$7&lt;M$2,M$3*M$4,0)</f>
        <v>0</v>
      </c>
      <c r="DG937" s="0" t="n">
        <f aca="false">IF(CHOOSE(MATCH(N$5,$B$10:$E$10,0),$B937,$C937,$D937,$E937)*N$6+N937*N$7&lt;N$2,N$3*N$4,0)</f>
        <v>0</v>
      </c>
      <c r="DH937" s="0" t="n">
        <f aca="false">IF(CHOOSE(MATCH(O$5,$B$10:$E$10,0),$B937,$C937,$D937,$E937)*O$6+O937*O$7&lt;O$2,O$3*O$4,0)</f>
        <v>0</v>
      </c>
      <c r="DI937" s="0" t="n">
        <f aca="false">IF(CHOOSE(MATCH(P$5,$B$10:$E$10,0),$B937,$C937,$D937,$E937)*P$6+P937*P$7&lt;P$2,P$3*P$4,0)</f>
        <v>0</v>
      </c>
      <c r="DJ937" s="0" t="n">
        <f aca="false">IF(CHOOSE(MATCH(Q$5,$B$10:$E$10,0),$B937,$C937,$D937,$E937)*Q$6+Q937*Q$7&lt;Q$2,Q$3*Q$4,0)</f>
        <v>0</v>
      </c>
      <c r="DK937" s="0" t="n">
        <f aca="false">IF(CHOOSE(MATCH(R$5,$B$10:$E$10,0),$B937,$C937,$D937,$E937)*R$6+R937*R$7&lt;R$2,R$3*R$4,0)</f>
        <v>0</v>
      </c>
      <c r="DL937" s="0" t="n">
        <f aca="false">IF(CHOOSE(MATCH(S$5,$B$10:$E$10,0),$B937,$C937,$D937,$E937)*S$6+S937*S$7&lt;S$2,S$3*S$4,0)</f>
        <v>0</v>
      </c>
      <c r="DM937" s="0" t="n">
        <f aca="false">IF(CHOOSE(MATCH(T$5,$B$10:$E$10,0),$B937,$C937,$D937,$E937)*T$6+T937*T$7&lt;T$2,T$3*T$4,0)</f>
        <v>0</v>
      </c>
      <c r="DN937" s="0" t="n">
        <f aca="false">IF(CHOOSE(MATCH(U$5,$B$10:$E$10,0),$B937,$C937,$D937,$E937)*U$6+U937*U$7&lt;U$2,U$3*U$4,0)</f>
        <v>0</v>
      </c>
      <c r="DO937" s="0" t="n">
        <f aca="false">IF(CHOOSE(MATCH(V$5,$B$10:$E$10,0),$B937,$C937,$D937,$E937)*V$6+V937*V$7&lt;V$2,V$3*V$4,0)</f>
        <v>0</v>
      </c>
      <c r="DP937" s="0" t="n">
        <f aca="false">IF(CHOOSE(MATCH(W$5,$B$10:$E$10,0),$B937,$C937,$D937,$E937)*W$6+W937*W$7&lt;W$2,W$3*W$4,0)</f>
        <v>0</v>
      </c>
      <c r="DQ937" s="0" t="n">
        <f aca="false">IF(CHOOSE(MATCH(X$5,$B$10:$E$10,0),$B937,$C937,$D937,$E937)*X$6+X937*X$7&lt;X$2,X$3*X$4,0)</f>
        <v>0</v>
      </c>
      <c r="DR937" s="0" t="n">
        <f aca="false">IF(CHOOSE(MATCH(Y$5,$B$10:$E$10,0),$B937,$C937,$D937,$E937)*Y$6+Y937*Y$7&lt;Y$2,Y$3*Y$4,0)</f>
        <v>0</v>
      </c>
      <c r="DS937" s="0" t="n">
        <f aca="false">IF(CHOOSE(MATCH(Z$5,$B$10:$E$10,0),$B937,$C937,$D937,$E937)*Z$6+Z937*Z$7&lt;Z$2,Z$3*Z$4,0)</f>
        <v>0</v>
      </c>
      <c r="DT937" s="0" t="n">
        <f aca="false">IF(CHOOSE(MATCH(AA$5,$B$10:$E$10,0),$B937,$C937,$D937,$E937)*AA$6+AA937*AA$7&lt;AA$2,AA$3*AA$4,0)</f>
        <v>0</v>
      </c>
      <c r="DU937" s="0" t="n">
        <f aca="false">IF(CHOOSE(MATCH(AB$5,$B$10:$E$10,0),$B937,$C937,$D937,$E937)*AB$6+AB937*AB$7&lt;AB$2,AB$3*AB$4,0)</f>
        <v>0</v>
      </c>
      <c r="DV937" s="0" t="n">
        <f aca="false">IF(CHOOSE(MATCH(AC$5,$B$10:$E$10,0),$B937,$C937,$D937,$E937)*AC$6+AC937*AC$7&lt;AC$2,AC$3*AC$4,0)</f>
        <v>0</v>
      </c>
      <c r="DW937" s="0" t="n">
        <f aca="false">IF(CHOOSE(MATCH(AD$5,$B$10:$E$10,0),$B937,$C937,$D937,$E937)*AD$6+AD937*AD$7&lt;AD$2,AD$3*AD$4,0)</f>
        <v>0</v>
      </c>
      <c r="DX937" s="0" t="n">
        <f aca="false">IF(CHOOSE(MATCH(AE$5,$B$10:$E$10,0),$B937,$C937,$D937,$E937)*AE$6+AE937*AE$7&lt;AE$2,AE$3*AE$4,0)</f>
        <v>0</v>
      </c>
      <c r="DY937" s="0" t="n">
        <f aca="false">IF(CHOOSE(MATCH(AF$5,$B$10:$E$10,0),$B937,$C937,$D937,$E937)*AF$6+AF937*AF$7&lt;AF$2,AF$3*AF$4,0)</f>
        <v>0</v>
      </c>
      <c r="DZ937" s="0" t="n">
        <f aca="false">IF(CHOOSE(MATCH(AG$5,$B$10:$E$10,0),$B937,$C937,$D937,$E937)*AG$6+AG937*AG$7&lt;AG$2,AG$3*AG$4,0)</f>
        <v>0</v>
      </c>
      <c r="EA937" s="0" t="n">
        <f aca="false">IF(CHOOSE(MATCH(AH$5,$B$10:$E$10,0),$B937,$C937,$D937,$E937)*AH$6+AH937*AH$7&lt;AH$2,AH$3*AH$4,0)</f>
        <v>0</v>
      </c>
      <c r="EB937" s="0" t="n">
        <f aca="false">IF(CHOOSE(MATCH(AI$5,$B$10:$E$10,0),$B937,$C937,$D937,$E937)*AI$6+AI937*AI$7&lt;AI$2,AI$3*AI$4,0)</f>
        <v>0</v>
      </c>
      <c r="EC937" s="0" t="n">
        <f aca="false">IF(CHOOSE(MATCH(AJ$5,$B$10:$E$10,0),$B937,$C937,$D937,$E937)*AJ$6+AJ937*AJ$7&lt;AJ$2,AJ$3*AJ$4,0)</f>
        <v>0</v>
      </c>
      <c r="ED937" s="0" t="n">
        <f aca="false">IF(CHOOSE(MATCH(AK$5,$B$10:$E$10,0),$B937,$C937,$D937,$E937)*AK$6+AK937*AK$7&lt;AK$2,AK$3*AK$4,0)</f>
        <v>0</v>
      </c>
      <c r="EE937" s="0" t="n">
        <f aca="false">IF(CHOOSE(MATCH(AL$5,$B$10:$E$10,0),$B937,$C937,$D937,$E937)*AL$6+AL937*AL$7&lt;AL$2,AL$3*AL$4,0)</f>
        <v>0</v>
      </c>
      <c r="EF937" s="0" t="n">
        <f aca="false">IF(CHOOSE(MATCH(AM$5,$B$10:$E$10,0),$B937,$C937,$D937,$E937)*AM$6+AM937*AM$7&lt;AM$2,AM$3*AM$4,0)</f>
        <v>0</v>
      </c>
      <c r="EG937" s="0" t="n">
        <f aca="false">IF(CHOOSE(MATCH(AN$5,$B$10:$E$10,0),$B937,$C937,$D937,$E937)*AN$6+AN937*AN$7&lt;AN$2,AN$3*AN$4,0)</f>
        <v>0</v>
      </c>
      <c r="EH937" s="0" t="n">
        <f aca="false">IF(CHOOSE(MATCH(AO$5,$B$10:$E$10,0),$B937,$C937,$D937,$E937)*AO$6+AO937*AO$7&lt;AO$2,AO$3*AO$4,0)</f>
        <v>0</v>
      </c>
      <c r="EI937" s="0" t="n">
        <f aca="false">IF(CHOOSE(MATCH(AP$5,$B$10:$E$10,0),$B937,$C937,$D937,$E937)*AP$6+AP937*AP$7&lt;AP$2,AP$3*AP$4,0)</f>
        <v>0</v>
      </c>
      <c r="EJ937" s="0" t="n">
        <f aca="false">IF(CHOOSE(MATCH(AQ$5,$B$10:$E$10,0),$B937,$C937,$D937,$E937)*AQ$6+AQ937*AQ$7&lt;AQ$2,AQ$3*AQ$4,0)</f>
        <v>0</v>
      </c>
      <c r="EK937" s="0" t="n">
        <f aca="false">IF(CHOOSE(MATCH(AR$5,$B$10:$E$10,0),$B937,$C937,$D937,$E937)*AR$6+AR937*AR$7&lt;AR$2,AR$3*AR$4,0)</f>
        <v>0</v>
      </c>
      <c r="EL937" s="0" t="n">
        <f aca="false">IF(CHOOSE(MATCH(AS$5,$B$10:$E$10,0),$B937,$C937,$D937,$E937)*AS$6+AS937*AS$7&lt;AS$2,AS$3*AS$4,0)</f>
        <v>0</v>
      </c>
      <c r="EM937" s="0" t="n">
        <f aca="false">IF(CHOOSE(MATCH(AT$5,$B$10:$E$10,0),$B937,$C937,$D937,$E937)*AT$6+AT937*AT$7&lt;AT$2,AT$3*AT$4,0)</f>
        <v>0</v>
      </c>
      <c r="EN937" s="0" t="n">
        <f aca="false">IF(CHOOSE(MATCH(AU$5,$B$10:$E$10,0),$B937,$C937,$D937,$E937)*AU$6+AU937*AU$7&lt;AU$2,AU$3*AU$4,0)</f>
        <v>0</v>
      </c>
      <c r="EO937" s="0" t="n">
        <f aca="false">IF(CHOOSE(MATCH(AV$5,$B$10:$E$10,0),$B937,$C937,$D937,$E937)*AV$6+AV937*AV$7&lt;AV$2,AV$3*AV$4,0)</f>
        <v>0</v>
      </c>
      <c r="EP937" s="0" t="n">
        <f aca="false">IF(CHOOSE(MATCH(AW$5,$B$10:$E$10,0),$B937,$C937,$D937,$E937)*AW$6+AW937*AW$7&lt;AW$2,AW$3*AW$4,0)</f>
        <v>0</v>
      </c>
      <c r="EQ937" s="0" t="n">
        <f aca="false">IF(CHOOSE(MATCH(AX$5,$B$10:$E$10,0),$B937,$C937,$D937,$E937)*AX$6+AX937*AX$7&lt;AX$2,AX$3*AX$4,0)</f>
        <v>0</v>
      </c>
      <c r="ER937" s="0" t="n">
        <f aca="false">IF(CHOOSE(MATCH(AY$5,$B$10:$E$10,0),$B937,$C937,$D937,$E937)*AY$6+AY937*AY$7&lt;AY$2,AY$3*AY$4,0)</f>
        <v>0</v>
      </c>
      <c r="ES937" s="0" t="n">
        <f aca="false">IF(CHOOSE(MATCH(AZ$5,$B$10:$E$10,0),$B937,$C937,$D937,$E937)*AZ$6+AZ937*AZ$7&lt;AZ$2,AZ$3*AZ$4,0)</f>
        <v>0</v>
      </c>
      <c r="ET937" s="0" t="n">
        <f aca="false">IF(CHOOSE(MATCH(BA$5,$B$10:$E$10,0),$B937,$C937,$D937,$E937)*BA$6+BA937*BA$7&lt;BA$2,BA$3*BA$4,0)</f>
        <v>0</v>
      </c>
      <c r="EU937" s="0" t="n">
        <f aca="false">IF(CHOOSE(MATCH(BB$5,$B$10:$E$10,0),$B937,$C937,$D937,$E937)*BB$6+BB937*BB$7&lt;BB$2,BB$3*BB$4,0)</f>
        <v>0</v>
      </c>
      <c r="EV937" s="0" t="n">
        <f aca="false">IF(CHOOSE(MATCH(BC$5,$B$10:$E$10,0),$B937,$C937,$D937,$E937)*BC$6+BC937*BC$7&lt;BC$2,BC$3*BC$4,0)</f>
        <v>0</v>
      </c>
      <c r="EW937" s="0" t="n">
        <f aca="false">IF(CHOOSE(MATCH(BD$5,$B$10:$E$10,0),$B937,$C937,$D937,$E937)*BD$6+BD937*BD$7&lt;BD$2,BD$3*BD$4,0)</f>
        <v>0</v>
      </c>
      <c r="EX937" s="0" t="n">
        <f aca="false">IF(CHOOSE(MATCH(BE$5,$B$10:$E$10,0),$B937,$C937,$D937,$E937)*BE$6+BE937*BE$7&lt;BE$2,BE$3*BE$4,0)</f>
        <v>0</v>
      </c>
      <c r="EY937" s="0" t="n">
        <f aca="false">IF(CHOOSE(MATCH(BF$5,$B$10:$E$10,0),$B937,$C937,$D937,$E937)*BF$6+BF937*BF$7&lt;BF$2,BF$3*BF$4,0)</f>
        <v>0</v>
      </c>
      <c r="EZ937" s="0" t="n">
        <f aca="false">IF(CHOOSE(MATCH(BG$5,$B$10:$E$10,0),$B937,$C937,$D937,$E937)*BG$6+BG937*BG$7&lt;BG$2,BG$3*BG$4,0)</f>
        <v>0</v>
      </c>
      <c r="FA937" s="0" t="n">
        <f aca="false">IF(CHOOSE(MATCH(BH$5,$B$10:$E$10,0),$B937,$C937,$D937,$E937)*BH$6+BH937*BH$7&lt;BH$2,BH$3*BH$4,0)</f>
        <v>0</v>
      </c>
      <c r="FB937" s="0" t="n">
        <f aca="false">IF(CHOOSE(MATCH(BI$5,$B$10:$E$10,0),$B937,$C937,$D937,$E937)*BI$6+BI937*BI$7&lt;BI$2,BI$3*BI$4,0)</f>
        <v>0</v>
      </c>
      <c r="FC937" s="0" t="n">
        <f aca="false">IF(CHOOSE(MATCH(BJ$5,$B$10:$E$10,0),$B937,$C937,$D937,$E937)*BJ$6+BJ937*BJ$7&lt;BJ$2,BJ$3*BJ$4,0)</f>
        <v>0</v>
      </c>
      <c r="FD937" s="0" t="n">
        <f aca="false">IF(CHOOSE(MATCH(BK$5,$B$10:$E$10,0),$B937,$C937,$D937,$E937)*BK$6+BK937*BK$7&lt;BK$2,BK$3*BK$4,0)</f>
        <v>0</v>
      </c>
      <c r="FE937" s="0" t="n">
        <f aca="false">IF(CHOOSE(MATCH(BL$5,$B$10:$E$10,0),$B937,$C937,$D937,$E937)*BL$6+BL937*BL$7&lt;BL$2,BL$3*BL$4,0)</f>
        <v>0</v>
      </c>
      <c r="FF937" s="0" t="n">
        <f aca="false">IF(CHOOSE(MATCH(BM$5,$B$10:$E$10,0),$B937,$C937,$D937,$E937)*BM$6+BM937*BM$7&lt;BM$2,BM$3*BM$4,0)</f>
        <v>0</v>
      </c>
      <c r="FG937" s="0" t="n">
        <f aca="false">IF(CHOOSE(MATCH(BN$5,$B$10:$E$10,0),$B937,$C937,$D937,$E937)*BN$6+BN937*BN$7&lt;BN$2,BN$3*BN$4,0)</f>
        <v>0</v>
      </c>
      <c r="FH937" s="0" t="n">
        <f aca="false">IF(CHOOSE(MATCH(BO$5,$B$10:$E$10,0),$B937,$C937,$D937,$E937)*BO$6+BO937*BO$7&lt;BO$2,BO$3*BO$4,0)</f>
        <v>0</v>
      </c>
      <c r="FI937" s="0" t="n">
        <f aca="false">IF(CHOOSE(MATCH(BP$5,$B$10:$E$10,0),$B937,$C937,$D937,$E937)*BP$6+BP937*BP$7&lt;BP$2,BP$3*BP$4,0)</f>
        <v>0</v>
      </c>
      <c r="FJ937" s="0" t="n">
        <f aca="false">IF(CHOOSE(MATCH(BQ$5,$B$10:$E$10,0),$B937,$C937,$D937,$E937)*BQ$6+BQ937*BQ$7&lt;BQ$2,BQ$3*BQ$4,0)</f>
        <v>0</v>
      </c>
      <c r="FK937" s="0" t="n">
        <f aca="false">IF(CHOOSE(MATCH(BR$5,$B$10:$E$10,0),$B937,$C937,$D937,$E937)*BR$6+BR937*BR$7&lt;BR$2,BR$3*BR$4,0)</f>
        <v>0</v>
      </c>
      <c r="FL937" s="0" t="n">
        <f aca="false">IF(CHOOSE(MATCH(BS$5,$B$10:$E$10,0),$B937,$C937,$D937,$E937)*BS$6+BS937*BS$7&lt;BS$2,BS$3*BS$4,0)</f>
        <v>0</v>
      </c>
      <c r="FM937" s="0" t="n">
        <f aca="false">IF(CHOOSE(MATCH(BT$5,$B$10:$E$10,0),$B937,$C937,$D937,$E937)*BT$6+BT937*BT$7&lt;BT$2,BT$3*BT$4,0)</f>
        <v>0</v>
      </c>
      <c r="FN937" s="0" t="n">
        <f aca="false">IF(CHOOSE(MATCH(BU$5,$B$10:$E$10,0),$B937,$C937,$D937,$E937)*BU$6+BU937*BU$7&lt;BU$2,BU$3*BU$4,0)</f>
        <v>0</v>
      </c>
      <c r="FO937" s="0" t="n">
        <f aca="false">IF(CHOOSE(MATCH(BV$5,$B$10:$E$10,0),$B937,$C937,$D937,$E937)*BV$6+BV937*BV$7&lt;BV$2,BV$3*BV$4,0)</f>
        <v>0</v>
      </c>
      <c r="FP937" s="0" t="n">
        <f aca="false">IF(CHOOSE(MATCH(BW$5,$B$10:$E$10,0),$B937,$C937,$D937,$E937)*BW$6+BW937*BW$7&lt;BW$2,BW$3*BW$4,0)</f>
        <v>0</v>
      </c>
      <c r="FQ937" s="0" t="n">
        <f aca="false">IF(CHOOSE(MATCH(BX$5,$B$10:$E$10,0),$B937,$C937,$D937,$E937)*BX$6+BX937*BX$7&lt;BX$2,BX$3*BX$4,0)</f>
        <v>0</v>
      </c>
      <c r="FR937" s="0" t="n">
        <f aca="false">IF(CHOOSE(MATCH(BY$5,$B$10:$E$10,0),$B937,$C937,$D937,$E937)*BY$6+BY937*BY$7&lt;BY$2,BY$3*BY$4,0)</f>
        <v>0</v>
      </c>
      <c r="FS937" s="0" t="n">
        <f aca="false">IF(CHOOSE(MATCH(BZ$5,$B$10:$E$10,0),$B937,$C937,$D937,$E937)*BZ$6+BZ937*BZ$7&lt;BZ$2,BZ$3*BZ$4,0)</f>
        <v>0</v>
      </c>
      <c r="FT937" s="0" t="n">
        <f aca="false">IF(CHOOSE(MATCH(CA$5,$B$10:$E$10,0),$B937,$C937,$D937,$E937)*CA$6+CA937*CA$7&lt;CA$2,CA$3*CA$4,0)</f>
        <v>0</v>
      </c>
      <c r="FU937" s="0" t="n">
        <f aca="false">IF(CHOOSE(MATCH(CB$5,$B$10:$E$10,0),$B937,$C937,$D937,$E937)*CB$6+CB937*CB$7&lt;CB$2,CB$3*CB$4,0)</f>
        <v>0</v>
      </c>
      <c r="FV937" s="0" t="n">
        <f aca="false">IF(CHOOSE(MATCH(CC$5,$B$10:$E$10,0),$B937,$C937,$D937,$E937)*CC$6+CC937*CC$7&lt;CC$2,CC$3*CC$4,0)</f>
        <v>0</v>
      </c>
      <c r="FW937" s="0" t="n">
        <f aca="false">IF(CHOOSE(MATCH(CD$5,$B$10:$E$10,0),$B937,$C937,$D937,$E937)*CD$6+CD937*CD$7&lt;CD$2,CD$3*CD$4,0)</f>
        <v>0</v>
      </c>
      <c r="FX937" s="0" t="n">
        <f aca="false">IF(CHOOSE(MATCH(CE$5,$B$10:$E$10,0),$B937,$C937,$D937,$E937)*CE$6+CE937*CE$7&lt;CE$2,CE$3*CE$4,0)</f>
        <v>0</v>
      </c>
      <c r="FY937" s="0" t="n">
        <f aca="false">IF(CHOOSE(MATCH(CF$5,$B$10:$E$10,0),$B937,$C937,$D937,$E937)*CF$6+CF937*CF$7&lt;CF$2,CF$3*CF$4,0)</f>
        <v>0</v>
      </c>
      <c r="FZ937" s="0" t="n">
        <f aca="false">IF(CHOOSE(MATCH(CG$5,$B$10:$E$10,0),$B937,$C937,$D937,$E937)*CG$6+CG937*CG$7&lt;CG$2,CG$3*CG$4,0)</f>
        <v>0</v>
      </c>
      <c r="GA937" s="0" t="n">
        <f aca="false">IF(CHOOSE(MATCH(CH$5,$B$10:$E$10,0),$B937,$C937,$D937,$E937)*CH$6+CH937*CH$7&lt;CH$2,CH$3*CH$4,0)</f>
        <v>0</v>
      </c>
      <c r="GB937" s="0" t="n">
        <f aca="false">IF(CHOOSE(MATCH(CI$5,$B$10:$E$10,0),$B937,$C937,$D937,$E937)*CI$6+CI937*CI$7&lt;CI$2,CI$3*CI$4,0)</f>
        <v>0</v>
      </c>
      <c r="GC937" s="0" t="n">
        <f aca="false">IF(CHOOSE(MATCH(CJ$5,$B$10:$E$10,0),$B937,$C937,$D937,$E937)*CJ$6+CJ937*CJ$7&lt;CJ$2,CJ$3*CJ$4,0)</f>
        <v>0.5</v>
      </c>
      <c r="GD937" s="0" t="n">
        <f aca="false">IF(CHOOSE(MATCH(CK$5,$B$10:$E$10,0),$B937,$C937,$D937,$E937)*CK$6+CK937*CK$7&lt;CK$2,CK$3*CK$4,0)</f>
        <v>0.5</v>
      </c>
      <c r="GE937" s="0" t="n">
        <f aca="false">IF(CHOOSE(MATCH(CL$5,$B$10:$E$10,0),$B937,$C937,$D937,$E937)*CL$6+CL937*CL$7&lt;CL$2,CL$3*CL$4,0)</f>
        <v>0</v>
      </c>
      <c r="GF937" s="0" t="n">
        <f aca="false">IF(CHOOSE(MATCH(CM$5,$B$10:$E$10,0),$B937,$C937,$D937,$E937)*CM$6+CM937*CM$7&lt;CM$2,CM$3*CM$4,0)</f>
        <v>0</v>
      </c>
      <c r="GG937" s="0" t="n">
        <f aca="false">IF(CHOOSE(MATCH(CN$5,$B$10:$E$10,0),$B937,$C937,$D937,$E937)*CN$6+CN937*CN$7&lt;CN$2,CN$3*CN$4,0)</f>
        <v>0</v>
      </c>
      <c r="GH937" s="0" t="n">
        <f aca="false">IF(CHOOSE(MATCH(CO$5,$B$10:$E$10,0),$B937,$C937,$D937,$E937)*CO$6+CO937*CO$7&lt;CO$2,CO$3*CO$4,0)</f>
        <v>0</v>
      </c>
      <c r="GI937" s="0" t="n">
        <f aca="false">IF(CHOOSE(MATCH(CP$5,$B$10:$E$10,0),$B937,$C937,$D937,$E937)*CP$6+CP937*CP$7&lt;CP$2,CP$3*CP$4,0)</f>
        <v>0</v>
      </c>
      <c r="GJ937" s="0" t="n">
        <f aca="false">IF(CHOOSE(MATCH(CQ$5,$B$10:$E$10,0),$B937,$C937,$D937,$E937)*CQ$6+CQ937*CQ$7&lt;CQ$2,CQ$3*CQ$4,0)</f>
        <v>0</v>
      </c>
      <c r="GK937" s="0" t="n">
        <f aca="false">IF(CHOOSE(MATCH(CR$5,$B$10:$E$10,0),$B937,$C937,$D937,$E937)*CR$6+CR937*CR$7&lt;CR$2,CR$3*CR$4,0)</f>
        <v>0</v>
      </c>
      <c r="GL937" s="0" t="n">
        <f aca="false">IF(CHOOSE(MATCH(CS$5,$B$10:$E$10,0),$B937,$C937,$D937,$E937)*CS$6+CS937*CS$7&lt;CS$2,CS$3*CS$4,0)</f>
        <v>0</v>
      </c>
      <c r="GM937" s="0" t="n">
        <f aca="false">IF(CHOOSE(MATCH(CT$5,$B$10:$E$10,0),$B937,$C937,$D937,$E937)*CT$6+CT937*CT$7&lt;CT$2,CT$3*CT$4,0)</f>
        <v>0</v>
      </c>
      <c r="GN937" s="0" t="n">
        <f aca="false">IF(CHOOSE(MATCH(CU$5,$B$10:$E$10,0),$B937,$C937,$D937,$E937)*CU$6+CU937*CU$7&lt;CU$2,CU$3*CU$4,0)</f>
        <v>0</v>
      </c>
      <c r="GO937" s="0" t="n">
        <f aca="false">IF(CHOOSE(MATCH(CV$5,$B$10:$E$10,0),$B937,$C937,$D937,$E937)*CV$6+CV937*CV$7&lt;CV$2,CV$3*CV$4,0)</f>
        <v>0</v>
      </c>
      <c r="GP937" s="0" t="n">
        <f aca="false">IF(CHOOSE(MATCH(CW$5,$B$10:$E$10,0),$B937,$C937,$D937,$E937)*CW$6+CW937*CW$7&lt;CW$2,CW$3*CW$4,0)</f>
        <v>0</v>
      </c>
      <c r="GQ937" s="0" t="n">
        <f aca="false">IF(CHOOSE(MATCH(CX$5,$B$10:$E$10,0),$B937,$C937,$D937,$E937)*CX$6+CX937*CX$7&lt;CX$2,CX$3*CX$4,0)</f>
        <v>0</v>
      </c>
      <c r="GS937" s="0" t="n">
        <f aca="false">SUM(CZ937:GQ937)</f>
        <v>1</v>
      </c>
      <c r="GT937" s="0" t="n">
        <f aca="false">IF(GS937&gt;$GS$6,1,0)</f>
        <v>0</v>
      </c>
    </row>
    <row r="938" customFormat="false" ht="14" hidden="false" customHeight="false" outlineLevel="0" collapsed="false">
      <c r="A938" s="0" t="n">
        <v>928</v>
      </c>
      <c r="B938" s="0" t="n">
        <v>0.0470177285930979</v>
      </c>
      <c r="C938" s="0" t="n">
        <v>-0.136943050795689</v>
      </c>
      <c r="D938" s="0" t="n">
        <v>-0.165033012366684</v>
      </c>
      <c r="E938" s="0" t="n">
        <v>1.02600448777949</v>
      </c>
      <c r="G938" s="0" t="n">
        <v>-1.68693077284843</v>
      </c>
      <c r="H938" s="0" t="n">
        <v>0.7416042535624</v>
      </c>
      <c r="I938" s="0" t="n">
        <v>-0.340417045663344</v>
      </c>
      <c r="J938" s="0" t="n">
        <v>1.6373087419197</v>
      </c>
      <c r="K938" s="0" t="n">
        <v>0.105495701063774</v>
      </c>
      <c r="L938" s="0" t="n">
        <v>1.23327026813058</v>
      </c>
      <c r="M938" s="0" t="n">
        <v>0.0415889189753216</v>
      </c>
      <c r="N938" s="0" t="n">
        <v>1.67343841894763</v>
      </c>
      <c r="O938" s="0" t="n">
        <v>-0.797354005044326</v>
      </c>
      <c r="P938" s="0" t="n">
        <v>0.557886323804269</v>
      </c>
      <c r="Q938" s="0" t="n">
        <v>1.46512320498005</v>
      </c>
      <c r="R938" s="0" t="n">
        <v>2.37565473071299</v>
      </c>
      <c r="S938" s="0" t="n">
        <v>0.246070612774929</v>
      </c>
      <c r="T938" s="0" t="n">
        <v>-1.32790319185006</v>
      </c>
      <c r="U938" s="0" t="n">
        <v>-1.37676579470281</v>
      </c>
      <c r="V938" s="0" t="n">
        <v>1.4777697288082</v>
      </c>
      <c r="W938" s="0" t="n">
        <v>0.425138750870246</v>
      </c>
      <c r="X938" s="0" t="n">
        <v>1.44375462696189</v>
      </c>
      <c r="Y938" s="0" t="n">
        <v>-0.232216734730173</v>
      </c>
      <c r="Z938" s="0" t="n">
        <v>0.498340568810818</v>
      </c>
      <c r="AA938" s="0" t="n">
        <v>0.178147274709772</v>
      </c>
      <c r="AB938" s="0" t="n">
        <v>-0.0268164512817748</v>
      </c>
      <c r="AC938" s="0" t="n">
        <v>-0.42849023884628</v>
      </c>
      <c r="AD938" s="0" t="n">
        <v>0.44777380026062</v>
      </c>
      <c r="AE938" s="0" t="n">
        <v>0.0278873812931124</v>
      </c>
      <c r="AF938" s="0" t="n">
        <v>0.0276577338809147</v>
      </c>
      <c r="AG938" s="0" t="n">
        <v>-0.725087829778204</v>
      </c>
      <c r="AH938" s="0" t="n">
        <v>0.239767814491643</v>
      </c>
      <c r="AI938" s="0" t="n">
        <v>-0.449042545369593</v>
      </c>
      <c r="AJ938" s="0" t="n">
        <v>2.02458977582864</v>
      </c>
      <c r="AK938" s="0" t="n">
        <v>-1.20480535770184</v>
      </c>
      <c r="AL938" s="0" t="n">
        <v>-1.86358192877378</v>
      </c>
      <c r="AM938" s="0" t="n">
        <v>-2.12739905691706</v>
      </c>
      <c r="AN938" s="0" t="n">
        <v>-0.756288045522524</v>
      </c>
      <c r="AO938" s="0" t="n">
        <v>-0.0411296241509263</v>
      </c>
      <c r="AP938" s="0" t="n">
        <v>-0.179622929863399</v>
      </c>
      <c r="AQ938" s="0" t="n">
        <v>0.901961811905494</v>
      </c>
      <c r="AR938" s="0" t="n">
        <v>-0.469358383270446</v>
      </c>
      <c r="AS938" s="0" t="n">
        <v>-0.508413222632953</v>
      </c>
      <c r="AT938" s="0" t="n">
        <v>1.18004209070932</v>
      </c>
      <c r="AU938" s="0" t="n">
        <v>2.64968548435718</v>
      </c>
      <c r="AV938" s="0" t="n">
        <v>-0.527835481989314</v>
      </c>
      <c r="AW938" s="0" t="n">
        <v>-0.169216036738362</v>
      </c>
      <c r="AX938" s="0" t="n">
        <v>-0.136628841573838</v>
      </c>
      <c r="AY938" s="0" t="n">
        <v>-1.80909410119057</v>
      </c>
      <c r="AZ938" s="0" t="n">
        <v>-0.629893293080386</v>
      </c>
      <c r="BA938" s="0" t="n">
        <v>-0.160221134137828</v>
      </c>
      <c r="BB938" s="0" t="n">
        <v>-0.574048044654774</v>
      </c>
      <c r="BC938" s="0" t="n">
        <v>-0.431930402555736</v>
      </c>
      <c r="BD938" s="0" t="n">
        <v>1.18512161861872</v>
      </c>
      <c r="BE938" s="0" t="n">
        <v>-0.728075519873528</v>
      </c>
      <c r="BF938" s="0" t="n">
        <v>-0.258232830674388</v>
      </c>
      <c r="BG938" s="0" t="n">
        <v>-1.2568511920108</v>
      </c>
      <c r="BH938" s="0" t="n">
        <v>-0.488577143187285</v>
      </c>
      <c r="BI938" s="0" t="n">
        <v>-0.203779109142488</v>
      </c>
      <c r="BJ938" s="0" t="n">
        <v>-0.617998239249573</v>
      </c>
      <c r="BK938" s="0" t="n">
        <v>0.320138724418939</v>
      </c>
      <c r="BL938" s="0" t="n">
        <v>-1.24830194181413</v>
      </c>
      <c r="BM938" s="0" t="n">
        <v>0.560748958378099</v>
      </c>
      <c r="BN938" s="0" t="n">
        <v>-1.09935172076803</v>
      </c>
      <c r="BO938" s="0" t="n">
        <v>-0.0539193933946081</v>
      </c>
      <c r="BP938" s="0" t="n">
        <v>-1.34907622850733</v>
      </c>
      <c r="BQ938" s="0" t="n">
        <v>-0.213864268516772</v>
      </c>
      <c r="BR938" s="0" t="n">
        <v>-0.679083314025775</v>
      </c>
      <c r="BS938" s="0" t="n">
        <v>1.70041403180221</v>
      </c>
      <c r="BT938" s="0" t="n">
        <v>0.762104264140362</v>
      </c>
      <c r="BU938" s="0" t="n">
        <v>-0.525814130014624</v>
      </c>
      <c r="BV938" s="0" t="n">
        <v>0.94855977295083</v>
      </c>
      <c r="BW938" s="0" t="n">
        <v>-0.591180651099421</v>
      </c>
      <c r="BX938" s="0" t="n">
        <v>-0.393526988773374</v>
      </c>
      <c r="BY938" s="0" t="n">
        <v>0.922607341635739</v>
      </c>
      <c r="BZ938" s="0" t="n">
        <v>-1.63497588800965</v>
      </c>
      <c r="CA938" s="0" t="n">
        <v>0.779505171522032</v>
      </c>
      <c r="CB938" s="0" t="n">
        <v>0.501634076499613</v>
      </c>
      <c r="CC938" s="0" t="n">
        <v>-1.43320448842132</v>
      </c>
      <c r="CD938" s="0" t="n">
        <v>0.891554918780457</v>
      </c>
      <c r="CE938" s="0" t="n">
        <v>0.650741185381776</v>
      </c>
      <c r="CF938" s="0" t="n">
        <v>0.25356825972267</v>
      </c>
      <c r="CG938" s="0" t="n">
        <v>-0.289365971184452</v>
      </c>
      <c r="CH938" s="0" t="n">
        <v>0.198861016542651</v>
      </c>
      <c r="CI938" s="0" t="n">
        <v>1.78487425728235</v>
      </c>
      <c r="CJ938" s="0" t="n">
        <v>0.202996943698963</v>
      </c>
      <c r="CK938" s="0" t="n">
        <v>1.65933215612313</v>
      </c>
      <c r="CL938" s="0" t="n">
        <v>-1.485104803578</v>
      </c>
      <c r="CM938" s="0" t="n">
        <v>0.91583615358104</v>
      </c>
      <c r="CN938" s="0" t="n">
        <v>-0.323844915328664</v>
      </c>
      <c r="CO938" s="0" t="n">
        <v>-0.142731551022735</v>
      </c>
      <c r="CP938" s="0" t="n">
        <v>-1.30497937789187</v>
      </c>
      <c r="CQ938" s="0" t="n">
        <v>1.26345184980892</v>
      </c>
      <c r="CR938" s="0" t="n">
        <v>0.440174972027307</v>
      </c>
      <c r="CS938" s="0" t="n">
        <v>1.81264113052748</v>
      </c>
      <c r="CT938" s="0" t="n">
        <v>-0.497734617965762</v>
      </c>
      <c r="CU938" s="0" t="n">
        <v>1.11602275865152</v>
      </c>
      <c r="CV938" s="0" t="n">
        <v>-1.39152234623907</v>
      </c>
      <c r="CW938" s="0" t="n">
        <v>-0.583817154620192</v>
      </c>
      <c r="CX938" s="0" t="n">
        <v>-1.091129888664</v>
      </c>
      <c r="CZ938" s="0" t="n">
        <f aca="false">IF(CHOOSE(MATCH(G$5,$B$10:$E$10,0),$B938,$C938,$D938,$E938)*G$6+G938*G$7&lt;G$2,G$3*G$4,0)</f>
        <v>0</v>
      </c>
      <c r="DA938" s="0" t="n">
        <f aca="false">IF(CHOOSE(MATCH(H$5,$B$10:$E$10,0),$B938,$C938,$D938,$E938)*H$6+H938*H$7&lt;H$2,H$3*H$4,0)</f>
        <v>0</v>
      </c>
      <c r="DB938" s="0" t="n">
        <f aca="false">IF(CHOOSE(MATCH(I$5,$B$10:$E$10,0),$B938,$C938,$D938,$E938)*I$6+I938*I$7&lt;I$2,I$3*I$4,0)</f>
        <v>0</v>
      </c>
      <c r="DC938" s="0" t="n">
        <f aca="false">IF(CHOOSE(MATCH(J$5,$B$10:$E$10,0),$B938,$C938,$D938,$E938)*J$6+J938*J$7&lt;J$2,J$3*J$4,0)</f>
        <v>0</v>
      </c>
      <c r="DD938" s="0" t="n">
        <f aca="false">IF(CHOOSE(MATCH(K$5,$B$10:$E$10,0),$B938,$C938,$D938,$E938)*K$6+K938*K$7&lt;K$2,K$3*K$4,0)</f>
        <v>0</v>
      </c>
      <c r="DE938" s="0" t="n">
        <f aca="false">IF(CHOOSE(MATCH(L$5,$B$10:$E$10,0),$B938,$C938,$D938,$E938)*L$6+L938*L$7&lt;L$2,L$3*L$4,0)</f>
        <v>0</v>
      </c>
      <c r="DF938" s="0" t="n">
        <f aca="false">IF(CHOOSE(MATCH(M$5,$B$10:$E$10,0),$B938,$C938,$D938,$E938)*M$6+M938*M$7&lt;M$2,M$3*M$4,0)</f>
        <v>0</v>
      </c>
      <c r="DG938" s="0" t="n">
        <f aca="false">IF(CHOOSE(MATCH(N$5,$B$10:$E$10,0),$B938,$C938,$D938,$E938)*N$6+N938*N$7&lt;N$2,N$3*N$4,0)</f>
        <v>0</v>
      </c>
      <c r="DH938" s="0" t="n">
        <f aca="false">IF(CHOOSE(MATCH(O$5,$B$10:$E$10,0),$B938,$C938,$D938,$E938)*O$6+O938*O$7&lt;O$2,O$3*O$4,0)</f>
        <v>0</v>
      </c>
      <c r="DI938" s="0" t="n">
        <f aca="false">IF(CHOOSE(MATCH(P$5,$B$10:$E$10,0),$B938,$C938,$D938,$E938)*P$6+P938*P$7&lt;P$2,P$3*P$4,0)</f>
        <v>0</v>
      </c>
      <c r="DJ938" s="0" t="n">
        <f aca="false">IF(CHOOSE(MATCH(Q$5,$B$10:$E$10,0),$B938,$C938,$D938,$E938)*Q$6+Q938*Q$7&lt;Q$2,Q$3*Q$4,0)</f>
        <v>0</v>
      </c>
      <c r="DK938" s="0" t="n">
        <f aca="false">IF(CHOOSE(MATCH(R$5,$B$10:$E$10,0),$B938,$C938,$D938,$E938)*R$6+R938*R$7&lt;R$2,R$3*R$4,0)</f>
        <v>0</v>
      </c>
      <c r="DL938" s="0" t="n">
        <f aca="false">IF(CHOOSE(MATCH(S$5,$B$10:$E$10,0),$B938,$C938,$D938,$E938)*S$6+S938*S$7&lt;S$2,S$3*S$4,0)</f>
        <v>0</v>
      </c>
      <c r="DM938" s="0" t="n">
        <f aca="false">IF(CHOOSE(MATCH(T$5,$B$10:$E$10,0),$B938,$C938,$D938,$E938)*T$6+T938*T$7&lt;T$2,T$3*T$4,0)</f>
        <v>0</v>
      </c>
      <c r="DN938" s="0" t="n">
        <f aca="false">IF(CHOOSE(MATCH(U$5,$B$10:$E$10,0),$B938,$C938,$D938,$E938)*U$6+U938*U$7&lt;U$2,U$3*U$4,0)</f>
        <v>0</v>
      </c>
      <c r="DO938" s="0" t="n">
        <f aca="false">IF(CHOOSE(MATCH(V$5,$B$10:$E$10,0),$B938,$C938,$D938,$E938)*V$6+V938*V$7&lt;V$2,V$3*V$4,0)</f>
        <v>0</v>
      </c>
      <c r="DP938" s="0" t="n">
        <f aca="false">IF(CHOOSE(MATCH(W$5,$B$10:$E$10,0),$B938,$C938,$D938,$E938)*W$6+W938*W$7&lt;W$2,W$3*W$4,0)</f>
        <v>0</v>
      </c>
      <c r="DQ938" s="0" t="n">
        <f aca="false">IF(CHOOSE(MATCH(X$5,$B$10:$E$10,0),$B938,$C938,$D938,$E938)*X$6+X938*X$7&lt;X$2,X$3*X$4,0)</f>
        <v>0</v>
      </c>
      <c r="DR938" s="0" t="n">
        <f aca="false">IF(CHOOSE(MATCH(Y$5,$B$10:$E$10,0),$B938,$C938,$D938,$E938)*Y$6+Y938*Y$7&lt;Y$2,Y$3*Y$4,0)</f>
        <v>0</v>
      </c>
      <c r="DS938" s="0" t="n">
        <f aca="false">IF(CHOOSE(MATCH(Z$5,$B$10:$E$10,0),$B938,$C938,$D938,$E938)*Z$6+Z938*Z$7&lt;Z$2,Z$3*Z$4,0)</f>
        <v>0</v>
      </c>
      <c r="DT938" s="0" t="n">
        <f aca="false">IF(CHOOSE(MATCH(AA$5,$B$10:$E$10,0),$B938,$C938,$D938,$E938)*AA$6+AA938*AA$7&lt;AA$2,AA$3*AA$4,0)</f>
        <v>0</v>
      </c>
      <c r="DU938" s="0" t="n">
        <f aca="false">IF(CHOOSE(MATCH(AB$5,$B$10:$E$10,0),$B938,$C938,$D938,$E938)*AB$6+AB938*AB$7&lt;AB$2,AB$3*AB$4,0)</f>
        <v>0</v>
      </c>
      <c r="DV938" s="0" t="n">
        <f aca="false">IF(CHOOSE(MATCH(AC$5,$B$10:$E$10,0),$B938,$C938,$D938,$E938)*AC$6+AC938*AC$7&lt;AC$2,AC$3*AC$4,0)</f>
        <v>0</v>
      </c>
      <c r="DW938" s="0" t="n">
        <f aca="false">IF(CHOOSE(MATCH(AD$5,$B$10:$E$10,0),$B938,$C938,$D938,$E938)*AD$6+AD938*AD$7&lt;AD$2,AD$3*AD$4,0)</f>
        <v>0</v>
      </c>
      <c r="DX938" s="0" t="n">
        <f aca="false">IF(CHOOSE(MATCH(AE$5,$B$10:$E$10,0),$B938,$C938,$D938,$E938)*AE$6+AE938*AE$7&lt;AE$2,AE$3*AE$4,0)</f>
        <v>0</v>
      </c>
      <c r="DY938" s="0" t="n">
        <f aca="false">IF(CHOOSE(MATCH(AF$5,$B$10:$E$10,0),$B938,$C938,$D938,$E938)*AF$6+AF938*AF$7&lt;AF$2,AF$3*AF$4,0)</f>
        <v>0</v>
      </c>
      <c r="DZ938" s="0" t="n">
        <f aca="false">IF(CHOOSE(MATCH(AG$5,$B$10:$E$10,0),$B938,$C938,$D938,$E938)*AG$6+AG938*AG$7&lt;AG$2,AG$3*AG$4,0)</f>
        <v>0</v>
      </c>
      <c r="EA938" s="0" t="n">
        <f aca="false">IF(CHOOSE(MATCH(AH$5,$B$10:$E$10,0),$B938,$C938,$D938,$E938)*AH$6+AH938*AH$7&lt;AH$2,AH$3*AH$4,0)</f>
        <v>0</v>
      </c>
      <c r="EB938" s="0" t="n">
        <f aca="false">IF(CHOOSE(MATCH(AI$5,$B$10:$E$10,0),$B938,$C938,$D938,$E938)*AI$6+AI938*AI$7&lt;AI$2,AI$3*AI$4,0)</f>
        <v>0</v>
      </c>
      <c r="EC938" s="0" t="n">
        <f aca="false">IF(CHOOSE(MATCH(AJ$5,$B$10:$E$10,0),$B938,$C938,$D938,$E938)*AJ$6+AJ938*AJ$7&lt;AJ$2,AJ$3*AJ$4,0)</f>
        <v>0</v>
      </c>
      <c r="ED938" s="0" t="n">
        <f aca="false">IF(CHOOSE(MATCH(AK$5,$B$10:$E$10,0),$B938,$C938,$D938,$E938)*AK$6+AK938*AK$7&lt;AK$2,AK$3*AK$4,0)</f>
        <v>0</v>
      </c>
      <c r="EE938" s="0" t="n">
        <f aca="false">IF(CHOOSE(MATCH(AL$5,$B$10:$E$10,0),$B938,$C938,$D938,$E938)*AL$6+AL938*AL$7&lt;AL$2,AL$3*AL$4,0)</f>
        <v>0</v>
      </c>
      <c r="EF938" s="0" t="n">
        <f aca="false">IF(CHOOSE(MATCH(AM$5,$B$10:$E$10,0),$B938,$C938,$D938,$E938)*AM$6+AM938*AM$7&lt;AM$2,AM$3*AM$4,0)</f>
        <v>0</v>
      </c>
      <c r="EG938" s="0" t="n">
        <f aca="false">IF(CHOOSE(MATCH(AN$5,$B$10:$E$10,0),$B938,$C938,$D938,$E938)*AN$6+AN938*AN$7&lt;AN$2,AN$3*AN$4,0)</f>
        <v>0</v>
      </c>
      <c r="EH938" s="0" t="n">
        <f aca="false">IF(CHOOSE(MATCH(AO$5,$B$10:$E$10,0),$B938,$C938,$D938,$E938)*AO$6+AO938*AO$7&lt;AO$2,AO$3*AO$4,0)</f>
        <v>0</v>
      </c>
      <c r="EI938" s="0" t="n">
        <f aca="false">IF(CHOOSE(MATCH(AP$5,$B$10:$E$10,0),$B938,$C938,$D938,$E938)*AP$6+AP938*AP$7&lt;AP$2,AP$3*AP$4,0)</f>
        <v>0</v>
      </c>
      <c r="EJ938" s="0" t="n">
        <f aca="false">IF(CHOOSE(MATCH(AQ$5,$B$10:$E$10,0),$B938,$C938,$D938,$E938)*AQ$6+AQ938*AQ$7&lt;AQ$2,AQ$3*AQ$4,0)</f>
        <v>0</v>
      </c>
      <c r="EK938" s="0" t="n">
        <f aca="false">IF(CHOOSE(MATCH(AR$5,$B$10:$E$10,0),$B938,$C938,$D938,$E938)*AR$6+AR938*AR$7&lt;AR$2,AR$3*AR$4,0)</f>
        <v>0</v>
      </c>
      <c r="EL938" s="0" t="n">
        <f aca="false">IF(CHOOSE(MATCH(AS$5,$B$10:$E$10,0),$B938,$C938,$D938,$E938)*AS$6+AS938*AS$7&lt;AS$2,AS$3*AS$4,0)</f>
        <v>0</v>
      </c>
      <c r="EM938" s="0" t="n">
        <f aca="false">IF(CHOOSE(MATCH(AT$5,$B$10:$E$10,0),$B938,$C938,$D938,$E938)*AT$6+AT938*AT$7&lt;AT$2,AT$3*AT$4,0)</f>
        <v>0</v>
      </c>
      <c r="EN938" s="0" t="n">
        <f aca="false">IF(CHOOSE(MATCH(AU$5,$B$10:$E$10,0),$B938,$C938,$D938,$E938)*AU$6+AU938*AU$7&lt;AU$2,AU$3*AU$4,0)</f>
        <v>0</v>
      </c>
      <c r="EO938" s="0" t="n">
        <f aca="false">IF(CHOOSE(MATCH(AV$5,$B$10:$E$10,0),$B938,$C938,$D938,$E938)*AV$6+AV938*AV$7&lt;AV$2,AV$3*AV$4,0)</f>
        <v>0</v>
      </c>
      <c r="EP938" s="0" t="n">
        <f aca="false">IF(CHOOSE(MATCH(AW$5,$B$10:$E$10,0),$B938,$C938,$D938,$E938)*AW$6+AW938*AW$7&lt;AW$2,AW$3*AW$4,0)</f>
        <v>0</v>
      </c>
      <c r="EQ938" s="0" t="n">
        <f aca="false">IF(CHOOSE(MATCH(AX$5,$B$10:$E$10,0),$B938,$C938,$D938,$E938)*AX$6+AX938*AX$7&lt;AX$2,AX$3*AX$4,0)</f>
        <v>0</v>
      </c>
      <c r="ER938" s="0" t="n">
        <f aca="false">IF(CHOOSE(MATCH(AY$5,$B$10:$E$10,0),$B938,$C938,$D938,$E938)*AY$6+AY938*AY$7&lt;AY$2,AY$3*AY$4,0)</f>
        <v>0</v>
      </c>
      <c r="ES938" s="0" t="n">
        <f aca="false">IF(CHOOSE(MATCH(AZ$5,$B$10:$E$10,0),$B938,$C938,$D938,$E938)*AZ$6+AZ938*AZ$7&lt;AZ$2,AZ$3*AZ$4,0)</f>
        <v>0</v>
      </c>
      <c r="ET938" s="0" t="n">
        <f aca="false">IF(CHOOSE(MATCH(BA$5,$B$10:$E$10,0),$B938,$C938,$D938,$E938)*BA$6+BA938*BA$7&lt;BA$2,BA$3*BA$4,0)</f>
        <v>0</v>
      </c>
      <c r="EU938" s="0" t="n">
        <f aca="false">IF(CHOOSE(MATCH(BB$5,$B$10:$E$10,0),$B938,$C938,$D938,$E938)*BB$6+BB938*BB$7&lt;BB$2,BB$3*BB$4,0)</f>
        <v>0</v>
      </c>
      <c r="EV938" s="0" t="n">
        <f aca="false">IF(CHOOSE(MATCH(BC$5,$B$10:$E$10,0),$B938,$C938,$D938,$E938)*BC$6+BC938*BC$7&lt;BC$2,BC$3*BC$4,0)</f>
        <v>0</v>
      </c>
      <c r="EW938" s="0" t="n">
        <f aca="false">IF(CHOOSE(MATCH(BD$5,$B$10:$E$10,0),$B938,$C938,$D938,$E938)*BD$6+BD938*BD$7&lt;BD$2,BD$3*BD$4,0)</f>
        <v>0</v>
      </c>
      <c r="EX938" s="0" t="n">
        <f aca="false">IF(CHOOSE(MATCH(BE$5,$B$10:$E$10,0),$B938,$C938,$D938,$E938)*BE$6+BE938*BE$7&lt;BE$2,BE$3*BE$4,0)</f>
        <v>0</v>
      </c>
      <c r="EY938" s="0" t="n">
        <f aca="false">IF(CHOOSE(MATCH(BF$5,$B$10:$E$10,0),$B938,$C938,$D938,$E938)*BF$6+BF938*BF$7&lt;BF$2,BF$3*BF$4,0)</f>
        <v>0</v>
      </c>
      <c r="EZ938" s="0" t="n">
        <f aca="false">IF(CHOOSE(MATCH(BG$5,$B$10:$E$10,0),$B938,$C938,$D938,$E938)*BG$6+BG938*BG$7&lt;BG$2,BG$3*BG$4,0)</f>
        <v>0</v>
      </c>
      <c r="FA938" s="0" t="n">
        <f aca="false">IF(CHOOSE(MATCH(BH$5,$B$10:$E$10,0),$B938,$C938,$D938,$E938)*BH$6+BH938*BH$7&lt;BH$2,BH$3*BH$4,0)</f>
        <v>0</v>
      </c>
      <c r="FB938" s="0" t="n">
        <f aca="false">IF(CHOOSE(MATCH(BI$5,$B$10:$E$10,0),$B938,$C938,$D938,$E938)*BI$6+BI938*BI$7&lt;BI$2,BI$3*BI$4,0)</f>
        <v>0</v>
      </c>
      <c r="FC938" s="0" t="n">
        <f aca="false">IF(CHOOSE(MATCH(BJ$5,$B$10:$E$10,0),$B938,$C938,$D938,$E938)*BJ$6+BJ938*BJ$7&lt;BJ$2,BJ$3*BJ$4,0)</f>
        <v>0</v>
      </c>
      <c r="FD938" s="0" t="n">
        <f aca="false">IF(CHOOSE(MATCH(BK$5,$B$10:$E$10,0),$B938,$C938,$D938,$E938)*BK$6+BK938*BK$7&lt;BK$2,BK$3*BK$4,0)</f>
        <v>0</v>
      </c>
      <c r="FE938" s="0" t="n">
        <f aca="false">IF(CHOOSE(MATCH(BL$5,$B$10:$E$10,0),$B938,$C938,$D938,$E938)*BL$6+BL938*BL$7&lt;BL$2,BL$3*BL$4,0)</f>
        <v>0</v>
      </c>
      <c r="FF938" s="0" t="n">
        <f aca="false">IF(CHOOSE(MATCH(BM$5,$B$10:$E$10,0),$B938,$C938,$D938,$E938)*BM$6+BM938*BM$7&lt;BM$2,BM$3*BM$4,0)</f>
        <v>0</v>
      </c>
      <c r="FG938" s="0" t="n">
        <f aca="false">IF(CHOOSE(MATCH(BN$5,$B$10:$E$10,0),$B938,$C938,$D938,$E938)*BN$6+BN938*BN$7&lt;BN$2,BN$3*BN$4,0)</f>
        <v>0</v>
      </c>
      <c r="FH938" s="0" t="n">
        <f aca="false">IF(CHOOSE(MATCH(BO$5,$B$10:$E$10,0),$B938,$C938,$D938,$E938)*BO$6+BO938*BO$7&lt;BO$2,BO$3*BO$4,0)</f>
        <v>0</v>
      </c>
      <c r="FI938" s="0" t="n">
        <f aca="false">IF(CHOOSE(MATCH(BP$5,$B$10:$E$10,0),$B938,$C938,$D938,$E938)*BP$6+BP938*BP$7&lt;BP$2,BP$3*BP$4,0)</f>
        <v>0</v>
      </c>
      <c r="FJ938" s="0" t="n">
        <f aca="false">IF(CHOOSE(MATCH(BQ$5,$B$10:$E$10,0),$B938,$C938,$D938,$E938)*BQ$6+BQ938*BQ$7&lt;BQ$2,BQ$3*BQ$4,0)</f>
        <v>0</v>
      </c>
      <c r="FK938" s="0" t="n">
        <f aca="false">IF(CHOOSE(MATCH(BR$5,$B$10:$E$10,0),$B938,$C938,$D938,$E938)*BR$6+BR938*BR$7&lt;BR$2,BR$3*BR$4,0)</f>
        <v>0</v>
      </c>
      <c r="FL938" s="0" t="n">
        <f aca="false">IF(CHOOSE(MATCH(BS$5,$B$10:$E$10,0),$B938,$C938,$D938,$E938)*BS$6+BS938*BS$7&lt;BS$2,BS$3*BS$4,0)</f>
        <v>0</v>
      </c>
      <c r="FM938" s="0" t="n">
        <f aca="false">IF(CHOOSE(MATCH(BT$5,$B$10:$E$10,0),$B938,$C938,$D938,$E938)*BT$6+BT938*BT$7&lt;BT$2,BT$3*BT$4,0)</f>
        <v>0</v>
      </c>
      <c r="FN938" s="0" t="n">
        <f aca="false">IF(CHOOSE(MATCH(BU$5,$B$10:$E$10,0),$B938,$C938,$D938,$E938)*BU$6+BU938*BU$7&lt;BU$2,BU$3*BU$4,0)</f>
        <v>0</v>
      </c>
      <c r="FO938" s="0" t="n">
        <f aca="false">IF(CHOOSE(MATCH(BV$5,$B$10:$E$10,0),$B938,$C938,$D938,$E938)*BV$6+BV938*BV$7&lt;BV$2,BV$3*BV$4,0)</f>
        <v>0</v>
      </c>
      <c r="FP938" s="0" t="n">
        <f aca="false">IF(CHOOSE(MATCH(BW$5,$B$10:$E$10,0),$B938,$C938,$D938,$E938)*BW$6+BW938*BW$7&lt;BW$2,BW$3*BW$4,0)</f>
        <v>0</v>
      </c>
      <c r="FQ938" s="0" t="n">
        <f aca="false">IF(CHOOSE(MATCH(BX$5,$B$10:$E$10,0),$B938,$C938,$D938,$E938)*BX$6+BX938*BX$7&lt;BX$2,BX$3*BX$4,0)</f>
        <v>0</v>
      </c>
      <c r="FR938" s="0" t="n">
        <f aca="false">IF(CHOOSE(MATCH(BY$5,$B$10:$E$10,0),$B938,$C938,$D938,$E938)*BY$6+BY938*BY$7&lt;BY$2,BY$3*BY$4,0)</f>
        <v>0</v>
      </c>
      <c r="FS938" s="0" t="n">
        <f aca="false">IF(CHOOSE(MATCH(BZ$5,$B$10:$E$10,0),$B938,$C938,$D938,$E938)*BZ$6+BZ938*BZ$7&lt;BZ$2,BZ$3*BZ$4,0)</f>
        <v>0</v>
      </c>
      <c r="FT938" s="0" t="n">
        <f aca="false">IF(CHOOSE(MATCH(CA$5,$B$10:$E$10,0),$B938,$C938,$D938,$E938)*CA$6+CA938*CA$7&lt;CA$2,CA$3*CA$4,0)</f>
        <v>0</v>
      </c>
      <c r="FU938" s="0" t="n">
        <f aca="false">IF(CHOOSE(MATCH(CB$5,$B$10:$E$10,0),$B938,$C938,$D938,$E938)*CB$6+CB938*CB$7&lt;CB$2,CB$3*CB$4,0)</f>
        <v>0</v>
      </c>
      <c r="FV938" s="0" t="n">
        <f aca="false">IF(CHOOSE(MATCH(CC$5,$B$10:$E$10,0),$B938,$C938,$D938,$E938)*CC$6+CC938*CC$7&lt;CC$2,CC$3*CC$4,0)</f>
        <v>0</v>
      </c>
      <c r="FW938" s="0" t="n">
        <f aca="false">IF(CHOOSE(MATCH(CD$5,$B$10:$E$10,0),$B938,$C938,$D938,$E938)*CD$6+CD938*CD$7&lt;CD$2,CD$3*CD$4,0)</f>
        <v>0</v>
      </c>
      <c r="FX938" s="0" t="n">
        <f aca="false">IF(CHOOSE(MATCH(CE$5,$B$10:$E$10,0),$B938,$C938,$D938,$E938)*CE$6+CE938*CE$7&lt;CE$2,CE$3*CE$4,0)</f>
        <v>0</v>
      </c>
      <c r="FY938" s="0" t="n">
        <f aca="false">IF(CHOOSE(MATCH(CF$5,$B$10:$E$10,0),$B938,$C938,$D938,$E938)*CF$6+CF938*CF$7&lt;CF$2,CF$3*CF$4,0)</f>
        <v>0</v>
      </c>
      <c r="FZ938" s="0" t="n">
        <f aca="false">IF(CHOOSE(MATCH(CG$5,$B$10:$E$10,0),$B938,$C938,$D938,$E938)*CG$6+CG938*CG$7&lt;CG$2,CG$3*CG$4,0)</f>
        <v>0</v>
      </c>
      <c r="GA938" s="0" t="n">
        <f aca="false">IF(CHOOSE(MATCH(CH$5,$B$10:$E$10,0),$B938,$C938,$D938,$E938)*CH$6+CH938*CH$7&lt;CH$2,CH$3*CH$4,0)</f>
        <v>0</v>
      </c>
      <c r="GB938" s="0" t="n">
        <f aca="false">IF(CHOOSE(MATCH(CI$5,$B$10:$E$10,0),$B938,$C938,$D938,$E938)*CI$6+CI938*CI$7&lt;CI$2,CI$3*CI$4,0)</f>
        <v>0</v>
      </c>
      <c r="GC938" s="0" t="n">
        <f aca="false">IF(CHOOSE(MATCH(CJ$5,$B$10:$E$10,0),$B938,$C938,$D938,$E938)*CJ$6+CJ938*CJ$7&lt;CJ$2,CJ$3*CJ$4,0)</f>
        <v>0</v>
      </c>
      <c r="GD938" s="0" t="n">
        <f aca="false">IF(CHOOSE(MATCH(CK$5,$B$10:$E$10,0),$B938,$C938,$D938,$E938)*CK$6+CK938*CK$7&lt;CK$2,CK$3*CK$4,0)</f>
        <v>0</v>
      </c>
      <c r="GE938" s="0" t="n">
        <f aca="false">IF(CHOOSE(MATCH(CL$5,$B$10:$E$10,0),$B938,$C938,$D938,$E938)*CL$6+CL938*CL$7&lt;CL$2,CL$3*CL$4,0)</f>
        <v>0</v>
      </c>
      <c r="GF938" s="0" t="n">
        <f aca="false">IF(CHOOSE(MATCH(CM$5,$B$10:$E$10,0),$B938,$C938,$D938,$E938)*CM$6+CM938*CM$7&lt;CM$2,CM$3*CM$4,0)</f>
        <v>0</v>
      </c>
      <c r="GG938" s="0" t="n">
        <f aca="false">IF(CHOOSE(MATCH(CN$5,$B$10:$E$10,0),$B938,$C938,$D938,$E938)*CN$6+CN938*CN$7&lt;CN$2,CN$3*CN$4,0)</f>
        <v>0</v>
      </c>
      <c r="GH938" s="0" t="n">
        <f aca="false">IF(CHOOSE(MATCH(CO$5,$B$10:$E$10,0),$B938,$C938,$D938,$E938)*CO$6+CO938*CO$7&lt;CO$2,CO$3*CO$4,0)</f>
        <v>0</v>
      </c>
      <c r="GI938" s="0" t="n">
        <f aca="false">IF(CHOOSE(MATCH(CP$5,$B$10:$E$10,0),$B938,$C938,$D938,$E938)*CP$6+CP938*CP$7&lt;CP$2,CP$3*CP$4,0)</f>
        <v>0</v>
      </c>
      <c r="GJ938" s="0" t="n">
        <f aca="false">IF(CHOOSE(MATCH(CQ$5,$B$10:$E$10,0),$B938,$C938,$D938,$E938)*CQ$6+CQ938*CQ$7&lt;CQ$2,CQ$3*CQ$4,0)</f>
        <v>0</v>
      </c>
      <c r="GK938" s="0" t="n">
        <f aca="false">IF(CHOOSE(MATCH(CR$5,$B$10:$E$10,0),$B938,$C938,$D938,$E938)*CR$6+CR938*CR$7&lt;CR$2,CR$3*CR$4,0)</f>
        <v>0</v>
      </c>
      <c r="GL938" s="0" t="n">
        <f aca="false">IF(CHOOSE(MATCH(CS$5,$B$10:$E$10,0),$B938,$C938,$D938,$E938)*CS$6+CS938*CS$7&lt;CS$2,CS$3*CS$4,0)</f>
        <v>0</v>
      </c>
      <c r="GM938" s="0" t="n">
        <f aca="false">IF(CHOOSE(MATCH(CT$5,$B$10:$E$10,0),$B938,$C938,$D938,$E938)*CT$6+CT938*CT$7&lt;CT$2,CT$3*CT$4,0)</f>
        <v>0</v>
      </c>
      <c r="GN938" s="0" t="n">
        <f aca="false">IF(CHOOSE(MATCH(CU$5,$B$10:$E$10,0),$B938,$C938,$D938,$E938)*CU$6+CU938*CU$7&lt;CU$2,CU$3*CU$4,0)</f>
        <v>0</v>
      </c>
      <c r="GO938" s="0" t="n">
        <f aca="false">IF(CHOOSE(MATCH(CV$5,$B$10:$E$10,0),$B938,$C938,$D938,$E938)*CV$6+CV938*CV$7&lt;CV$2,CV$3*CV$4,0)</f>
        <v>0</v>
      </c>
      <c r="GP938" s="0" t="n">
        <f aca="false">IF(CHOOSE(MATCH(CW$5,$B$10:$E$10,0),$B938,$C938,$D938,$E938)*CW$6+CW938*CW$7&lt;CW$2,CW$3*CW$4,0)</f>
        <v>0</v>
      </c>
      <c r="GQ938" s="0" t="n">
        <f aca="false">IF(CHOOSE(MATCH(CX$5,$B$10:$E$10,0),$B938,$C938,$D938,$E938)*CX$6+CX938*CX$7&lt;CX$2,CX$3*CX$4,0)</f>
        <v>0</v>
      </c>
      <c r="GS938" s="0" t="n">
        <f aca="false">SUM(CZ938:GQ938)</f>
        <v>0</v>
      </c>
      <c r="GT938" s="0" t="n">
        <f aca="false">IF(GS938&gt;$GS$6,1,0)</f>
        <v>0</v>
      </c>
    </row>
    <row r="939" customFormat="false" ht="14" hidden="false" customHeight="false" outlineLevel="0" collapsed="false">
      <c r="A939" s="0" t="n">
        <v>929</v>
      </c>
      <c r="B939" s="0" t="n">
        <v>0.417233411437293</v>
      </c>
      <c r="C939" s="0" t="n">
        <v>0.34189909536537</v>
      </c>
      <c r="D939" s="0" t="n">
        <v>1.98218419901081</v>
      </c>
      <c r="E939" s="0" t="n">
        <v>0.055174742674877</v>
      </c>
      <c r="G939" s="0" t="n">
        <v>0.823704340291442</v>
      </c>
      <c r="H939" s="0" t="n">
        <v>1.17012405098649</v>
      </c>
      <c r="I939" s="0" t="n">
        <v>0.554225607629633</v>
      </c>
      <c r="J939" s="0" t="n">
        <v>0.557797648070846</v>
      </c>
      <c r="K939" s="0" t="n">
        <v>-0.035158791433787</v>
      </c>
      <c r="L939" s="0" t="n">
        <v>0.0967293090070598</v>
      </c>
      <c r="M939" s="0" t="n">
        <v>0.309207734972006</v>
      </c>
      <c r="N939" s="0" t="n">
        <v>-1.69331542565487</v>
      </c>
      <c r="O939" s="0" t="n">
        <v>-1.44418663694523</v>
      </c>
      <c r="P939" s="0" t="n">
        <v>0.33628566598054</v>
      </c>
      <c r="Q939" s="0" t="n">
        <v>1.20781351142796</v>
      </c>
      <c r="R939" s="0" t="n">
        <v>-0.644796500637312</v>
      </c>
      <c r="S939" s="0" t="n">
        <v>-0.0609679773333482</v>
      </c>
      <c r="T939" s="0" t="n">
        <v>-1.41945520226727</v>
      </c>
      <c r="U939" s="0" t="n">
        <v>-0.68274857767392</v>
      </c>
      <c r="V939" s="0" t="n">
        <v>-1.14250951810391</v>
      </c>
      <c r="W939" s="0" t="n">
        <v>1.16453065857058</v>
      </c>
      <c r="X939" s="0" t="n">
        <v>-0.523180005984614</v>
      </c>
      <c r="Y939" s="0" t="n">
        <v>1.94461790670175</v>
      </c>
      <c r="Z939" s="0" t="n">
        <v>0.579016159463208</v>
      </c>
      <c r="AA939" s="0" t="n">
        <v>1.40678821480833</v>
      </c>
      <c r="AB939" s="0" t="n">
        <v>-0.485993041365873</v>
      </c>
      <c r="AC939" s="0" t="n">
        <v>0.605637069384102</v>
      </c>
      <c r="AD939" s="0" t="n">
        <v>-0.147680339068756</v>
      </c>
      <c r="AE939" s="0" t="n">
        <v>0.578654635319253</v>
      </c>
      <c r="AF939" s="0" t="n">
        <v>-0.607017227594042</v>
      </c>
      <c r="AG939" s="0" t="n">
        <v>-1.79973994818283</v>
      </c>
      <c r="AH939" s="0" t="n">
        <v>-0.729971816326724</v>
      </c>
      <c r="AI939" s="0" t="n">
        <v>-0.273448677035049</v>
      </c>
      <c r="AJ939" s="0" t="n">
        <v>0.0389854903914966</v>
      </c>
      <c r="AK939" s="0" t="n">
        <v>-0.563526327823638</v>
      </c>
      <c r="AL939" s="0" t="n">
        <v>-0.804946012067376</v>
      </c>
      <c r="AM939" s="0" t="n">
        <v>-0.676964191370644</v>
      </c>
      <c r="AN939" s="0" t="n">
        <v>0.354393705492839</v>
      </c>
      <c r="AO939" s="0" t="n">
        <v>0.3661466507765</v>
      </c>
      <c r="AP939" s="0" t="n">
        <v>0.116810952022206</v>
      </c>
      <c r="AQ939" s="0" t="n">
        <v>-0.565589743928285</v>
      </c>
      <c r="AR939" s="0" t="n">
        <v>0.292718596028863</v>
      </c>
      <c r="AS939" s="0" t="n">
        <v>0.810989604360657</v>
      </c>
      <c r="AT939" s="0" t="n">
        <v>1.04564605862834</v>
      </c>
      <c r="AU939" s="0" t="n">
        <v>-1.00691750049009</v>
      </c>
      <c r="AV939" s="0" t="n">
        <v>0.0362297214451246</v>
      </c>
      <c r="AW939" s="0" t="n">
        <v>1.43363195093116</v>
      </c>
      <c r="AX939" s="0" t="n">
        <v>1.05307663034182</v>
      </c>
      <c r="AY939" s="0" t="n">
        <v>-0.602149157202803</v>
      </c>
      <c r="AZ939" s="0" t="n">
        <v>0.965610524872318</v>
      </c>
      <c r="BA939" s="0" t="n">
        <v>1.10342170955846</v>
      </c>
      <c r="BB939" s="0" t="n">
        <v>0.362468881576206</v>
      </c>
      <c r="BC939" s="0" t="n">
        <v>-0.904724402062129</v>
      </c>
      <c r="BD939" s="0" t="n">
        <v>2.01112015929539</v>
      </c>
      <c r="BE939" s="0" t="n">
        <v>0.65481117417221</v>
      </c>
      <c r="BF939" s="0" t="n">
        <v>-0.612635631114245</v>
      </c>
      <c r="BG939" s="0" t="n">
        <v>1.21803168440238</v>
      </c>
      <c r="BH939" s="0" t="n">
        <v>1.49860625242582</v>
      </c>
      <c r="BI939" s="0" t="n">
        <v>-1.14958993435721</v>
      </c>
      <c r="BJ939" s="0" t="n">
        <v>2.64968548435718</v>
      </c>
      <c r="BK939" s="0" t="n">
        <v>-0.625050233793445</v>
      </c>
      <c r="BL939" s="0" t="n">
        <v>0.348777575709391</v>
      </c>
      <c r="BM939" s="0" t="n">
        <v>-3.16969817504287</v>
      </c>
      <c r="BN939" s="0" t="n">
        <v>1.4729994290974</v>
      </c>
      <c r="BO939" s="0" t="n">
        <v>-0.736076799512375</v>
      </c>
      <c r="BP939" s="0" t="n">
        <v>-1.26856548376963</v>
      </c>
      <c r="BQ939" s="0" t="n">
        <v>0.11696442925313</v>
      </c>
      <c r="BR939" s="0" t="n">
        <v>-0.29191937755968</v>
      </c>
      <c r="BS939" s="0" t="n">
        <v>0.891784566192655</v>
      </c>
      <c r="BT939" s="0" t="n">
        <v>0.912584710022202</v>
      </c>
      <c r="BU939" s="0" t="n">
        <v>-1.59332557814196</v>
      </c>
      <c r="BV939" s="0" t="n">
        <v>0.549860033061123</v>
      </c>
      <c r="BW939" s="0" t="n">
        <v>0.845377599034691</v>
      </c>
      <c r="BX939" s="0" t="n">
        <v>-0.115732063932228</v>
      </c>
      <c r="BY939" s="0" t="n">
        <v>1.64495759236161</v>
      </c>
      <c r="BZ939" s="0" t="n">
        <v>1.10991095425561</v>
      </c>
      <c r="CA939" s="0" t="n">
        <v>-1.30623448058032</v>
      </c>
      <c r="CB939" s="0" t="n">
        <v>-0.270590589934727</v>
      </c>
      <c r="CC939" s="0" t="n">
        <v>-0.582366510570864</v>
      </c>
      <c r="CD939" s="0" t="n">
        <v>0.184912778422586</v>
      </c>
      <c r="CE939" s="0" t="n">
        <v>-0.111805320557323</v>
      </c>
      <c r="CF939" s="0" t="n">
        <v>-1.01009845820954</v>
      </c>
      <c r="CG939" s="0" t="n">
        <v>0.293357516056858</v>
      </c>
      <c r="CH939" s="0" t="n">
        <v>-0.691175046085846</v>
      </c>
      <c r="CI939" s="0" t="n">
        <v>0.717843704478582</v>
      </c>
      <c r="CJ939" s="0" t="n">
        <v>-0.825316419650335</v>
      </c>
      <c r="CK939" s="0" t="n">
        <v>0.625888105787453</v>
      </c>
      <c r="CL939" s="0" t="n">
        <v>0.128679857880343</v>
      </c>
      <c r="CM939" s="0" t="n">
        <v>-0.0263571564573795</v>
      </c>
      <c r="CN939" s="0" t="n">
        <v>-0.889281182026025</v>
      </c>
      <c r="CO939" s="0" t="n">
        <v>-2.0558582036756</v>
      </c>
      <c r="CP939" s="0" t="n">
        <v>1.07041614683112</v>
      </c>
      <c r="CQ939" s="0" t="n">
        <v>-0.0117427134682657</v>
      </c>
      <c r="CR939" s="0" t="n">
        <v>-1.06029574453714</v>
      </c>
      <c r="CS939" s="0" t="n">
        <v>1.82625626621302</v>
      </c>
      <c r="CT939" s="0" t="n">
        <v>-0.440006715507479</v>
      </c>
      <c r="CU939" s="0" t="n">
        <v>1.01035311672604</v>
      </c>
      <c r="CV939" s="0" t="n">
        <v>0.558422925678315</v>
      </c>
      <c r="CW939" s="0" t="n">
        <v>0.528891632711748</v>
      </c>
      <c r="CX939" s="0" t="n">
        <v>2.20743459067307</v>
      </c>
      <c r="CZ939" s="0" t="n">
        <f aca="false">IF(CHOOSE(MATCH(G$5,$B$10:$E$10,0),$B939,$C939,$D939,$E939)*G$6+G939*G$7&lt;G$2,G$3*G$4,0)</f>
        <v>0</v>
      </c>
      <c r="DA939" s="0" t="n">
        <f aca="false">IF(CHOOSE(MATCH(H$5,$B$10:$E$10,0),$B939,$C939,$D939,$E939)*H$6+H939*H$7&lt;H$2,H$3*H$4,0)</f>
        <v>0</v>
      </c>
      <c r="DB939" s="0" t="n">
        <f aca="false">IF(CHOOSE(MATCH(I$5,$B$10:$E$10,0),$B939,$C939,$D939,$E939)*I$6+I939*I$7&lt;I$2,I$3*I$4,0)</f>
        <v>0</v>
      </c>
      <c r="DC939" s="0" t="n">
        <f aca="false">IF(CHOOSE(MATCH(J$5,$B$10:$E$10,0),$B939,$C939,$D939,$E939)*J$6+J939*J$7&lt;J$2,J$3*J$4,0)</f>
        <v>0</v>
      </c>
      <c r="DD939" s="0" t="n">
        <f aca="false">IF(CHOOSE(MATCH(K$5,$B$10:$E$10,0),$B939,$C939,$D939,$E939)*K$6+K939*K$7&lt;K$2,K$3*K$4,0)</f>
        <v>0</v>
      </c>
      <c r="DE939" s="0" t="n">
        <f aca="false">IF(CHOOSE(MATCH(L$5,$B$10:$E$10,0),$B939,$C939,$D939,$E939)*L$6+L939*L$7&lt;L$2,L$3*L$4,0)</f>
        <v>0</v>
      </c>
      <c r="DF939" s="0" t="n">
        <f aca="false">IF(CHOOSE(MATCH(M$5,$B$10:$E$10,0),$B939,$C939,$D939,$E939)*M$6+M939*M$7&lt;M$2,M$3*M$4,0)</f>
        <v>0</v>
      </c>
      <c r="DG939" s="0" t="n">
        <f aca="false">IF(CHOOSE(MATCH(N$5,$B$10:$E$10,0),$B939,$C939,$D939,$E939)*N$6+N939*N$7&lt;N$2,N$3*N$4,0)</f>
        <v>0</v>
      </c>
      <c r="DH939" s="0" t="n">
        <f aca="false">IF(CHOOSE(MATCH(O$5,$B$10:$E$10,0),$B939,$C939,$D939,$E939)*O$6+O939*O$7&lt;O$2,O$3*O$4,0)</f>
        <v>0</v>
      </c>
      <c r="DI939" s="0" t="n">
        <f aca="false">IF(CHOOSE(MATCH(P$5,$B$10:$E$10,0),$B939,$C939,$D939,$E939)*P$6+P939*P$7&lt;P$2,P$3*P$4,0)</f>
        <v>0</v>
      </c>
      <c r="DJ939" s="0" t="n">
        <f aca="false">IF(CHOOSE(MATCH(Q$5,$B$10:$E$10,0),$B939,$C939,$D939,$E939)*Q$6+Q939*Q$7&lt;Q$2,Q$3*Q$4,0)</f>
        <v>0</v>
      </c>
      <c r="DK939" s="0" t="n">
        <f aca="false">IF(CHOOSE(MATCH(R$5,$B$10:$E$10,0),$B939,$C939,$D939,$E939)*R$6+R939*R$7&lt;R$2,R$3*R$4,0)</f>
        <v>0</v>
      </c>
      <c r="DL939" s="0" t="n">
        <f aca="false">IF(CHOOSE(MATCH(S$5,$B$10:$E$10,0),$B939,$C939,$D939,$E939)*S$6+S939*S$7&lt;S$2,S$3*S$4,0)</f>
        <v>0</v>
      </c>
      <c r="DM939" s="0" t="n">
        <f aca="false">IF(CHOOSE(MATCH(T$5,$B$10:$E$10,0),$B939,$C939,$D939,$E939)*T$6+T939*T$7&lt;T$2,T$3*T$4,0)</f>
        <v>0</v>
      </c>
      <c r="DN939" s="0" t="n">
        <f aca="false">IF(CHOOSE(MATCH(U$5,$B$10:$E$10,0),$B939,$C939,$D939,$E939)*U$6+U939*U$7&lt;U$2,U$3*U$4,0)</f>
        <v>0</v>
      </c>
      <c r="DO939" s="0" t="n">
        <f aca="false">IF(CHOOSE(MATCH(V$5,$B$10:$E$10,0),$B939,$C939,$D939,$E939)*V$6+V939*V$7&lt;V$2,V$3*V$4,0)</f>
        <v>0</v>
      </c>
      <c r="DP939" s="0" t="n">
        <f aca="false">IF(CHOOSE(MATCH(W$5,$B$10:$E$10,0),$B939,$C939,$D939,$E939)*W$6+W939*W$7&lt;W$2,W$3*W$4,0)</f>
        <v>0</v>
      </c>
      <c r="DQ939" s="0" t="n">
        <f aca="false">IF(CHOOSE(MATCH(X$5,$B$10:$E$10,0),$B939,$C939,$D939,$E939)*X$6+X939*X$7&lt;X$2,X$3*X$4,0)</f>
        <v>0</v>
      </c>
      <c r="DR939" s="0" t="n">
        <f aca="false">IF(CHOOSE(MATCH(Y$5,$B$10:$E$10,0),$B939,$C939,$D939,$E939)*Y$6+Y939*Y$7&lt;Y$2,Y$3*Y$4,0)</f>
        <v>0</v>
      </c>
      <c r="DS939" s="0" t="n">
        <f aca="false">IF(CHOOSE(MATCH(Z$5,$B$10:$E$10,0),$B939,$C939,$D939,$E939)*Z$6+Z939*Z$7&lt;Z$2,Z$3*Z$4,0)</f>
        <v>0</v>
      </c>
      <c r="DT939" s="0" t="n">
        <f aca="false">IF(CHOOSE(MATCH(AA$5,$B$10:$E$10,0),$B939,$C939,$D939,$E939)*AA$6+AA939*AA$7&lt;AA$2,AA$3*AA$4,0)</f>
        <v>0</v>
      </c>
      <c r="DU939" s="0" t="n">
        <f aca="false">IF(CHOOSE(MATCH(AB$5,$B$10:$E$10,0),$B939,$C939,$D939,$E939)*AB$6+AB939*AB$7&lt;AB$2,AB$3*AB$4,0)</f>
        <v>0</v>
      </c>
      <c r="DV939" s="0" t="n">
        <f aca="false">IF(CHOOSE(MATCH(AC$5,$B$10:$E$10,0),$B939,$C939,$D939,$E939)*AC$6+AC939*AC$7&lt;AC$2,AC$3*AC$4,0)</f>
        <v>0</v>
      </c>
      <c r="DW939" s="0" t="n">
        <f aca="false">IF(CHOOSE(MATCH(AD$5,$B$10:$E$10,0),$B939,$C939,$D939,$E939)*AD$6+AD939*AD$7&lt;AD$2,AD$3*AD$4,0)</f>
        <v>0</v>
      </c>
      <c r="DX939" s="0" t="n">
        <f aca="false">IF(CHOOSE(MATCH(AE$5,$B$10:$E$10,0),$B939,$C939,$D939,$E939)*AE$6+AE939*AE$7&lt;AE$2,AE$3*AE$4,0)</f>
        <v>0</v>
      </c>
      <c r="DY939" s="0" t="n">
        <f aca="false">IF(CHOOSE(MATCH(AF$5,$B$10:$E$10,0),$B939,$C939,$D939,$E939)*AF$6+AF939*AF$7&lt;AF$2,AF$3*AF$4,0)</f>
        <v>0</v>
      </c>
      <c r="DZ939" s="0" t="n">
        <f aca="false">IF(CHOOSE(MATCH(AG$5,$B$10:$E$10,0),$B939,$C939,$D939,$E939)*AG$6+AG939*AG$7&lt;AG$2,AG$3*AG$4,0)</f>
        <v>0</v>
      </c>
      <c r="EA939" s="0" t="n">
        <f aca="false">IF(CHOOSE(MATCH(AH$5,$B$10:$E$10,0),$B939,$C939,$D939,$E939)*AH$6+AH939*AH$7&lt;AH$2,AH$3*AH$4,0)</f>
        <v>0</v>
      </c>
      <c r="EB939" s="0" t="n">
        <f aca="false">IF(CHOOSE(MATCH(AI$5,$B$10:$E$10,0),$B939,$C939,$D939,$E939)*AI$6+AI939*AI$7&lt;AI$2,AI$3*AI$4,0)</f>
        <v>0</v>
      </c>
      <c r="EC939" s="0" t="n">
        <f aca="false">IF(CHOOSE(MATCH(AJ$5,$B$10:$E$10,0),$B939,$C939,$D939,$E939)*AJ$6+AJ939*AJ$7&lt;AJ$2,AJ$3*AJ$4,0)</f>
        <v>0</v>
      </c>
      <c r="ED939" s="0" t="n">
        <f aca="false">IF(CHOOSE(MATCH(AK$5,$B$10:$E$10,0),$B939,$C939,$D939,$E939)*AK$6+AK939*AK$7&lt;AK$2,AK$3*AK$4,0)</f>
        <v>0</v>
      </c>
      <c r="EE939" s="0" t="n">
        <f aca="false">IF(CHOOSE(MATCH(AL$5,$B$10:$E$10,0),$B939,$C939,$D939,$E939)*AL$6+AL939*AL$7&lt;AL$2,AL$3*AL$4,0)</f>
        <v>0</v>
      </c>
      <c r="EF939" s="0" t="n">
        <f aca="false">IF(CHOOSE(MATCH(AM$5,$B$10:$E$10,0),$B939,$C939,$D939,$E939)*AM$6+AM939*AM$7&lt;AM$2,AM$3*AM$4,0)</f>
        <v>0</v>
      </c>
      <c r="EG939" s="0" t="n">
        <f aca="false">IF(CHOOSE(MATCH(AN$5,$B$10:$E$10,0),$B939,$C939,$D939,$E939)*AN$6+AN939*AN$7&lt;AN$2,AN$3*AN$4,0)</f>
        <v>0</v>
      </c>
      <c r="EH939" s="0" t="n">
        <f aca="false">IF(CHOOSE(MATCH(AO$5,$B$10:$E$10,0),$B939,$C939,$D939,$E939)*AO$6+AO939*AO$7&lt;AO$2,AO$3*AO$4,0)</f>
        <v>0</v>
      </c>
      <c r="EI939" s="0" t="n">
        <f aca="false">IF(CHOOSE(MATCH(AP$5,$B$10:$E$10,0),$B939,$C939,$D939,$E939)*AP$6+AP939*AP$7&lt;AP$2,AP$3*AP$4,0)</f>
        <v>0</v>
      </c>
      <c r="EJ939" s="0" t="n">
        <f aca="false">IF(CHOOSE(MATCH(AQ$5,$B$10:$E$10,0),$B939,$C939,$D939,$E939)*AQ$6+AQ939*AQ$7&lt;AQ$2,AQ$3*AQ$4,0)</f>
        <v>0</v>
      </c>
      <c r="EK939" s="0" t="n">
        <f aca="false">IF(CHOOSE(MATCH(AR$5,$B$10:$E$10,0),$B939,$C939,$D939,$E939)*AR$6+AR939*AR$7&lt;AR$2,AR$3*AR$4,0)</f>
        <v>0</v>
      </c>
      <c r="EL939" s="0" t="n">
        <f aca="false">IF(CHOOSE(MATCH(AS$5,$B$10:$E$10,0),$B939,$C939,$D939,$E939)*AS$6+AS939*AS$7&lt;AS$2,AS$3*AS$4,0)</f>
        <v>0</v>
      </c>
      <c r="EM939" s="0" t="n">
        <f aca="false">IF(CHOOSE(MATCH(AT$5,$B$10:$E$10,0),$B939,$C939,$D939,$E939)*AT$6+AT939*AT$7&lt;AT$2,AT$3*AT$4,0)</f>
        <v>0</v>
      </c>
      <c r="EN939" s="0" t="n">
        <f aca="false">IF(CHOOSE(MATCH(AU$5,$B$10:$E$10,0),$B939,$C939,$D939,$E939)*AU$6+AU939*AU$7&lt;AU$2,AU$3*AU$4,0)</f>
        <v>0</v>
      </c>
      <c r="EO939" s="0" t="n">
        <f aca="false">IF(CHOOSE(MATCH(AV$5,$B$10:$E$10,0),$B939,$C939,$D939,$E939)*AV$6+AV939*AV$7&lt;AV$2,AV$3*AV$4,0)</f>
        <v>0</v>
      </c>
      <c r="EP939" s="0" t="n">
        <f aca="false">IF(CHOOSE(MATCH(AW$5,$B$10:$E$10,0),$B939,$C939,$D939,$E939)*AW$6+AW939*AW$7&lt;AW$2,AW$3*AW$4,0)</f>
        <v>0</v>
      </c>
      <c r="EQ939" s="0" t="n">
        <f aca="false">IF(CHOOSE(MATCH(AX$5,$B$10:$E$10,0),$B939,$C939,$D939,$E939)*AX$6+AX939*AX$7&lt;AX$2,AX$3*AX$4,0)</f>
        <v>0</v>
      </c>
      <c r="ER939" s="0" t="n">
        <f aca="false">IF(CHOOSE(MATCH(AY$5,$B$10:$E$10,0),$B939,$C939,$D939,$E939)*AY$6+AY939*AY$7&lt;AY$2,AY$3*AY$4,0)</f>
        <v>0</v>
      </c>
      <c r="ES939" s="0" t="n">
        <f aca="false">IF(CHOOSE(MATCH(AZ$5,$B$10:$E$10,0),$B939,$C939,$D939,$E939)*AZ$6+AZ939*AZ$7&lt;AZ$2,AZ$3*AZ$4,0)</f>
        <v>0</v>
      </c>
      <c r="ET939" s="0" t="n">
        <f aca="false">IF(CHOOSE(MATCH(BA$5,$B$10:$E$10,0),$B939,$C939,$D939,$E939)*BA$6+BA939*BA$7&lt;BA$2,BA$3*BA$4,0)</f>
        <v>0</v>
      </c>
      <c r="EU939" s="0" t="n">
        <f aca="false">IF(CHOOSE(MATCH(BB$5,$B$10:$E$10,0),$B939,$C939,$D939,$E939)*BB$6+BB939*BB$7&lt;BB$2,BB$3*BB$4,0)</f>
        <v>0</v>
      </c>
      <c r="EV939" s="0" t="n">
        <f aca="false">IF(CHOOSE(MATCH(BC$5,$B$10:$E$10,0),$B939,$C939,$D939,$E939)*BC$6+BC939*BC$7&lt;BC$2,BC$3*BC$4,0)</f>
        <v>0</v>
      </c>
      <c r="EW939" s="0" t="n">
        <f aca="false">IF(CHOOSE(MATCH(BD$5,$B$10:$E$10,0),$B939,$C939,$D939,$E939)*BD$6+BD939*BD$7&lt;BD$2,BD$3*BD$4,0)</f>
        <v>0</v>
      </c>
      <c r="EX939" s="0" t="n">
        <f aca="false">IF(CHOOSE(MATCH(BE$5,$B$10:$E$10,0),$B939,$C939,$D939,$E939)*BE$6+BE939*BE$7&lt;BE$2,BE$3*BE$4,0)</f>
        <v>0</v>
      </c>
      <c r="EY939" s="0" t="n">
        <f aca="false">IF(CHOOSE(MATCH(BF$5,$B$10:$E$10,0),$B939,$C939,$D939,$E939)*BF$6+BF939*BF$7&lt;BF$2,BF$3*BF$4,0)</f>
        <v>0</v>
      </c>
      <c r="EZ939" s="0" t="n">
        <f aca="false">IF(CHOOSE(MATCH(BG$5,$B$10:$E$10,0),$B939,$C939,$D939,$E939)*BG$6+BG939*BG$7&lt;BG$2,BG$3*BG$4,0)</f>
        <v>0</v>
      </c>
      <c r="FA939" s="0" t="n">
        <f aca="false">IF(CHOOSE(MATCH(BH$5,$B$10:$E$10,0),$B939,$C939,$D939,$E939)*BH$6+BH939*BH$7&lt;BH$2,BH$3*BH$4,0)</f>
        <v>0</v>
      </c>
      <c r="FB939" s="0" t="n">
        <f aca="false">IF(CHOOSE(MATCH(BI$5,$B$10:$E$10,0),$B939,$C939,$D939,$E939)*BI$6+BI939*BI$7&lt;BI$2,BI$3*BI$4,0)</f>
        <v>0</v>
      </c>
      <c r="FC939" s="0" t="n">
        <f aca="false">IF(CHOOSE(MATCH(BJ$5,$B$10:$E$10,0),$B939,$C939,$D939,$E939)*BJ$6+BJ939*BJ$7&lt;BJ$2,BJ$3*BJ$4,0)</f>
        <v>0</v>
      </c>
      <c r="FD939" s="0" t="n">
        <f aca="false">IF(CHOOSE(MATCH(BK$5,$B$10:$E$10,0),$B939,$C939,$D939,$E939)*BK$6+BK939*BK$7&lt;BK$2,BK$3*BK$4,0)</f>
        <v>0</v>
      </c>
      <c r="FE939" s="0" t="n">
        <f aca="false">IF(CHOOSE(MATCH(BL$5,$B$10:$E$10,0),$B939,$C939,$D939,$E939)*BL$6+BL939*BL$7&lt;BL$2,BL$3*BL$4,0)</f>
        <v>0</v>
      </c>
      <c r="FF939" s="0" t="n">
        <f aca="false">IF(CHOOSE(MATCH(BM$5,$B$10:$E$10,0),$B939,$C939,$D939,$E939)*BM$6+BM939*BM$7&lt;BM$2,BM$3*BM$4,0)</f>
        <v>0</v>
      </c>
      <c r="FG939" s="0" t="n">
        <f aca="false">IF(CHOOSE(MATCH(BN$5,$B$10:$E$10,0),$B939,$C939,$D939,$E939)*BN$6+BN939*BN$7&lt;BN$2,BN$3*BN$4,0)</f>
        <v>0</v>
      </c>
      <c r="FH939" s="0" t="n">
        <f aca="false">IF(CHOOSE(MATCH(BO$5,$B$10:$E$10,0),$B939,$C939,$D939,$E939)*BO$6+BO939*BO$7&lt;BO$2,BO$3*BO$4,0)</f>
        <v>0</v>
      </c>
      <c r="FI939" s="0" t="n">
        <f aca="false">IF(CHOOSE(MATCH(BP$5,$B$10:$E$10,0),$B939,$C939,$D939,$E939)*BP$6+BP939*BP$7&lt;BP$2,BP$3*BP$4,0)</f>
        <v>0</v>
      </c>
      <c r="FJ939" s="0" t="n">
        <f aca="false">IF(CHOOSE(MATCH(BQ$5,$B$10:$E$10,0),$B939,$C939,$D939,$E939)*BQ$6+BQ939*BQ$7&lt;BQ$2,BQ$3*BQ$4,0)</f>
        <v>0</v>
      </c>
      <c r="FK939" s="0" t="n">
        <f aca="false">IF(CHOOSE(MATCH(BR$5,$B$10:$E$10,0),$B939,$C939,$D939,$E939)*BR$6+BR939*BR$7&lt;BR$2,BR$3*BR$4,0)</f>
        <v>0</v>
      </c>
      <c r="FL939" s="0" t="n">
        <f aca="false">IF(CHOOSE(MATCH(BS$5,$B$10:$E$10,0),$B939,$C939,$D939,$E939)*BS$6+BS939*BS$7&lt;BS$2,BS$3*BS$4,0)</f>
        <v>0</v>
      </c>
      <c r="FM939" s="0" t="n">
        <f aca="false">IF(CHOOSE(MATCH(BT$5,$B$10:$E$10,0),$B939,$C939,$D939,$E939)*BT$6+BT939*BT$7&lt;BT$2,BT$3*BT$4,0)</f>
        <v>0</v>
      </c>
      <c r="FN939" s="0" t="n">
        <f aca="false">IF(CHOOSE(MATCH(BU$5,$B$10:$E$10,0),$B939,$C939,$D939,$E939)*BU$6+BU939*BU$7&lt;BU$2,BU$3*BU$4,0)</f>
        <v>0</v>
      </c>
      <c r="FO939" s="0" t="n">
        <f aca="false">IF(CHOOSE(MATCH(BV$5,$B$10:$E$10,0),$B939,$C939,$D939,$E939)*BV$6+BV939*BV$7&lt;BV$2,BV$3*BV$4,0)</f>
        <v>0</v>
      </c>
      <c r="FP939" s="0" t="n">
        <f aca="false">IF(CHOOSE(MATCH(BW$5,$B$10:$E$10,0),$B939,$C939,$D939,$E939)*BW$6+BW939*BW$7&lt;BW$2,BW$3*BW$4,0)</f>
        <v>0</v>
      </c>
      <c r="FQ939" s="0" t="n">
        <f aca="false">IF(CHOOSE(MATCH(BX$5,$B$10:$E$10,0),$B939,$C939,$D939,$E939)*BX$6+BX939*BX$7&lt;BX$2,BX$3*BX$4,0)</f>
        <v>0</v>
      </c>
      <c r="FR939" s="0" t="n">
        <f aca="false">IF(CHOOSE(MATCH(BY$5,$B$10:$E$10,0),$B939,$C939,$D939,$E939)*BY$6+BY939*BY$7&lt;BY$2,BY$3*BY$4,0)</f>
        <v>0</v>
      </c>
      <c r="FS939" s="0" t="n">
        <f aca="false">IF(CHOOSE(MATCH(BZ$5,$B$10:$E$10,0),$B939,$C939,$D939,$E939)*BZ$6+BZ939*BZ$7&lt;BZ$2,BZ$3*BZ$4,0)</f>
        <v>0</v>
      </c>
      <c r="FT939" s="0" t="n">
        <f aca="false">IF(CHOOSE(MATCH(CA$5,$B$10:$E$10,0),$B939,$C939,$D939,$E939)*CA$6+CA939*CA$7&lt;CA$2,CA$3*CA$4,0)</f>
        <v>0</v>
      </c>
      <c r="FU939" s="0" t="n">
        <f aca="false">IF(CHOOSE(MATCH(CB$5,$B$10:$E$10,0),$B939,$C939,$D939,$E939)*CB$6+CB939*CB$7&lt;CB$2,CB$3*CB$4,0)</f>
        <v>0</v>
      </c>
      <c r="FV939" s="0" t="n">
        <f aca="false">IF(CHOOSE(MATCH(CC$5,$B$10:$E$10,0),$B939,$C939,$D939,$E939)*CC$6+CC939*CC$7&lt;CC$2,CC$3*CC$4,0)</f>
        <v>0</v>
      </c>
      <c r="FW939" s="0" t="n">
        <f aca="false">IF(CHOOSE(MATCH(CD$5,$B$10:$E$10,0),$B939,$C939,$D939,$E939)*CD$6+CD939*CD$7&lt;CD$2,CD$3*CD$4,0)</f>
        <v>0</v>
      </c>
      <c r="FX939" s="0" t="n">
        <f aca="false">IF(CHOOSE(MATCH(CE$5,$B$10:$E$10,0),$B939,$C939,$D939,$E939)*CE$6+CE939*CE$7&lt;CE$2,CE$3*CE$4,0)</f>
        <v>0</v>
      </c>
      <c r="FY939" s="0" t="n">
        <f aca="false">IF(CHOOSE(MATCH(CF$5,$B$10:$E$10,0),$B939,$C939,$D939,$E939)*CF$6+CF939*CF$7&lt;CF$2,CF$3*CF$4,0)</f>
        <v>0</v>
      </c>
      <c r="FZ939" s="0" t="n">
        <f aca="false">IF(CHOOSE(MATCH(CG$5,$B$10:$E$10,0),$B939,$C939,$D939,$E939)*CG$6+CG939*CG$7&lt;CG$2,CG$3*CG$4,0)</f>
        <v>0</v>
      </c>
      <c r="GA939" s="0" t="n">
        <f aca="false">IF(CHOOSE(MATCH(CH$5,$B$10:$E$10,0),$B939,$C939,$D939,$E939)*CH$6+CH939*CH$7&lt;CH$2,CH$3*CH$4,0)</f>
        <v>0</v>
      </c>
      <c r="GB939" s="0" t="n">
        <f aca="false">IF(CHOOSE(MATCH(CI$5,$B$10:$E$10,0),$B939,$C939,$D939,$E939)*CI$6+CI939*CI$7&lt;CI$2,CI$3*CI$4,0)</f>
        <v>0</v>
      </c>
      <c r="GC939" s="0" t="n">
        <f aca="false">IF(CHOOSE(MATCH(CJ$5,$B$10:$E$10,0),$B939,$C939,$D939,$E939)*CJ$6+CJ939*CJ$7&lt;CJ$2,CJ$3*CJ$4,0)</f>
        <v>0</v>
      </c>
      <c r="GD939" s="0" t="n">
        <f aca="false">IF(CHOOSE(MATCH(CK$5,$B$10:$E$10,0),$B939,$C939,$D939,$E939)*CK$6+CK939*CK$7&lt;CK$2,CK$3*CK$4,0)</f>
        <v>0</v>
      </c>
      <c r="GE939" s="0" t="n">
        <f aca="false">IF(CHOOSE(MATCH(CL$5,$B$10:$E$10,0),$B939,$C939,$D939,$E939)*CL$6+CL939*CL$7&lt;CL$2,CL$3*CL$4,0)</f>
        <v>0</v>
      </c>
      <c r="GF939" s="0" t="n">
        <f aca="false">IF(CHOOSE(MATCH(CM$5,$B$10:$E$10,0),$B939,$C939,$D939,$E939)*CM$6+CM939*CM$7&lt;CM$2,CM$3*CM$4,0)</f>
        <v>0</v>
      </c>
      <c r="GG939" s="0" t="n">
        <f aca="false">IF(CHOOSE(MATCH(CN$5,$B$10:$E$10,0),$B939,$C939,$D939,$E939)*CN$6+CN939*CN$7&lt;CN$2,CN$3*CN$4,0)</f>
        <v>0</v>
      </c>
      <c r="GH939" s="0" t="n">
        <f aca="false">IF(CHOOSE(MATCH(CO$5,$B$10:$E$10,0),$B939,$C939,$D939,$E939)*CO$6+CO939*CO$7&lt;CO$2,CO$3*CO$4,0)</f>
        <v>0</v>
      </c>
      <c r="GI939" s="0" t="n">
        <f aca="false">IF(CHOOSE(MATCH(CP$5,$B$10:$E$10,0),$B939,$C939,$D939,$E939)*CP$6+CP939*CP$7&lt;CP$2,CP$3*CP$4,0)</f>
        <v>0</v>
      </c>
      <c r="GJ939" s="0" t="n">
        <f aca="false">IF(CHOOSE(MATCH(CQ$5,$B$10:$E$10,0),$B939,$C939,$D939,$E939)*CQ$6+CQ939*CQ$7&lt;CQ$2,CQ$3*CQ$4,0)</f>
        <v>0</v>
      </c>
      <c r="GK939" s="0" t="n">
        <f aca="false">IF(CHOOSE(MATCH(CR$5,$B$10:$E$10,0),$B939,$C939,$D939,$E939)*CR$6+CR939*CR$7&lt;CR$2,CR$3*CR$4,0)</f>
        <v>0</v>
      </c>
      <c r="GL939" s="0" t="n">
        <f aca="false">IF(CHOOSE(MATCH(CS$5,$B$10:$E$10,0),$B939,$C939,$D939,$E939)*CS$6+CS939*CS$7&lt;CS$2,CS$3*CS$4,0)</f>
        <v>0</v>
      </c>
      <c r="GM939" s="0" t="n">
        <f aca="false">IF(CHOOSE(MATCH(CT$5,$B$10:$E$10,0),$B939,$C939,$D939,$E939)*CT$6+CT939*CT$7&lt;CT$2,CT$3*CT$4,0)</f>
        <v>0</v>
      </c>
      <c r="GN939" s="0" t="n">
        <f aca="false">IF(CHOOSE(MATCH(CU$5,$B$10:$E$10,0),$B939,$C939,$D939,$E939)*CU$6+CU939*CU$7&lt;CU$2,CU$3*CU$4,0)</f>
        <v>0</v>
      </c>
      <c r="GO939" s="0" t="n">
        <f aca="false">IF(CHOOSE(MATCH(CV$5,$B$10:$E$10,0),$B939,$C939,$D939,$E939)*CV$6+CV939*CV$7&lt;CV$2,CV$3*CV$4,0)</f>
        <v>0</v>
      </c>
      <c r="GP939" s="0" t="n">
        <f aca="false">IF(CHOOSE(MATCH(CW$5,$B$10:$E$10,0),$B939,$C939,$D939,$E939)*CW$6+CW939*CW$7&lt;CW$2,CW$3*CW$4,0)</f>
        <v>0</v>
      </c>
      <c r="GQ939" s="0" t="n">
        <f aca="false">IF(CHOOSE(MATCH(CX$5,$B$10:$E$10,0),$B939,$C939,$D939,$E939)*CX$6+CX939*CX$7&lt;CX$2,CX$3*CX$4,0)</f>
        <v>0</v>
      </c>
      <c r="GS939" s="0" t="n">
        <f aca="false">SUM(CZ939:GQ939)</f>
        <v>0</v>
      </c>
      <c r="GT939" s="0" t="n">
        <f aca="false">IF(GS939&gt;$GS$6,1,0)</f>
        <v>0</v>
      </c>
    </row>
    <row r="940" customFormat="false" ht="14" hidden="false" customHeight="false" outlineLevel="0" collapsed="false">
      <c r="A940" s="0" t="n">
        <v>930</v>
      </c>
      <c r="B940" s="0" t="n">
        <v>0.504222160502847</v>
      </c>
      <c r="C940" s="0" t="n">
        <v>-0.0201307073920239</v>
      </c>
      <c r="D940" s="0" t="n">
        <v>-0.418164077119853</v>
      </c>
      <c r="E940" s="0" t="n">
        <v>0.781033797012846</v>
      </c>
      <c r="G940" s="0" t="n">
        <v>0.722702679922804</v>
      </c>
      <c r="H940" s="0" t="n">
        <v>1.00109218692523</v>
      </c>
      <c r="I940" s="0" t="n">
        <v>1.53684140968835</v>
      </c>
      <c r="J940" s="0" t="n">
        <v>-0.0504724084748887</v>
      </c>
      <c r="K940" s="0" t="n">
        <v>-0.158438524522353</v>
      </c>
      <c r="L940" s="0" t="n">
        <v>-1.35097934617079</v>
      </c>
      <c r="M940" s="0" t="n">
        <v>-0.683520511302049</v>
      </c>
      <c r="N940" s="0" t="n">
        <v>1.22302481031511</v>
      </c>
      <c r="O940" s="0" t="n">
        <v>0.635782271274366</v>
      </c>
      <c r="P940" s="0" t="n">
        <v>2.00651811610442</v>
      </c>
      <c r="Q940" s="0" t="n">
        <v>-1.42724957186147</v>
      </c>
      <c r="R940" s="0" t="n">
        <v>-0.52116433835181</v>
      </c>
      <c r="S940" s="0" t="n">
        <v>0.311695202981355</v>
      </c>
      <c r="T940" s="0" t="n">
        <v>-0.0111310782813234</v>
      </c>
      <c r="U940" s="0" t="n">
        <v>-0.238351276493631</v>
      </c>
      <c r="V940" s="0" t="n">
        <v>-0.0904287844605278</v>
      </c>
      <c r="W940" s="0" t="n">
        <v>-0.560928583581699</v>
      </c>
      <c r="X940" s="0" t="n">
        <v>-0.742006704967935</v>
      </c>
      <c r="Y940" s="0" t="n">
        <v>-0.123283143693698</v>
      </c>
      <c r="Z940" s="0" t="n">
        <v>-0.533912043465534</v>
      </c>
      <c r="AA940" s="0" t="n">
        <v>0.7377821020782</v>
      </c>
      <c r="AB940" s="0" t="n">
        <v>-0.889735929376911</v>
      </c>
      <c r="AC940" s="0" t="n">
        <v>-0.44777380026062</v>
      </c>
      <c r="AD940" s="0" t="n">
        <v>0.0776856268203119</v>
      </c>
      <c r="AE940" s="0" t="n">
        <v>-1.06217612483306</v>
      </c>
      <c r="AF940" s="0" t="n">
        <v>0.969030224950984</v>
      </c>
      <c r="AG940" s="0" t="n">
        <v>-1.47686023410643</v>
      </c>
      <c r="AH940" s="0" t="n">
        <v>-0.612820940659731</v>
      </c>
      <c r="AI940" s="0" t="n">
        <v>1.92085281014442</v>
      </c>
      <c r="AJ940" s="0" t="n">
        <v>-0.333534444507677</v>
      </c>
      <c r="AK940" s="0" t="n">
        <v>1.43684701470193</v>
      </c>
      <c r="AL940" s="0" t="n">
        <v>0.657657892588759</v>
      </c>
      <c r="AM940" s="0" t="n">
        <v>-0.990041826298693</v>
      </c>
      <c r="AN940" s="0" t="n">
        <v>0.778468347562011</v>
      </c>
      <c r="AO940" s="0" t="n">
        <v>-0.494619598612189</v>
      </c>
      <c r="AP940" s="0" t="n">
        <v>-1.66941845236579</v>
      </c>
      <c r="AQ940" s="0" t="n">
        <v>1.17866193249938</v>
      </c>
      <c r="AR940" s="0" t="n">
        <v>0.547993295185734</v>
      </c>
      <c r="AS940" s="0" t="n">
        <v>-0.348777575709391</v>
      </c>
      <c r="AT940" s="0" t="n">
        <v>-1.13621354103088</v>
      </c>
      <c r="AU940" s="0" t="n">
        <v>0.554939560970524</v>
      </c>
      <c r="AV940" s="0" t="n">
        <v>0.338876589012216</v>
      </c>
      <c r="AW940" s="0" t="n">
        <v>-0.0814452505437657</v>
      </c>
      <c r="AX940" s="0" t="n">
        <v>0.940433437790489</v>
      </c>
      <c r="AY940" s="0" t="n">
        <v>0.402221758122323</v>
      </c>
      <c r="AZ940" s="0" t="n">
        <v>-0.1141916072811</v>
      </c>
      <c r="BA940" s="0" t="n">
        <v>0.454040218755836</v>
      </c>
      <c r="BB940" s="0" t="n">
        <v>-0.728973645891529</v>
      </c>
      <c r="BC940" s="0" t="n">
        <v>-0.831569195725024</v>
      </c>
      <c r="BD940" s="0" t="n">
        <v>1.70367002283456</v>
      </c>
      <c r="BE940" s="0" t="n">
        <v>-0.176281673702761</v>
      </c>
      <c r="BF940" s="0" t="n">
        <v>-1.04736500361469</v>
      </c>
      <c r="BG940" s="0" t="n">
        <v>-1.58655439008726</v>
      </c>
      <c r="BH940" s="0" t="n">
        <v>-0.839921767692431</v>
      </c>
      <c r="BI940" s="0" t="n">
        <v>-0.0164857283380115</v>
      </c>
      <c r="BJ940" s="0" t="n">
        <v>1.4461443242908</v>
      </c>
      <c r="BK940" s="0" t="n">
        <v>0.616332727076951</v>
      </c>
      <c r="BL940" s="0" t="n">
        <v>-0.259576609096257</v>
      </c>
      <c r="BM940" s="0" t="n">
        <v>-0.0467957761429716</v>
      </c>
      <c r="BN940" s="0" t="n">
        <v>-0.0197758254216751</v>
      </c>
      <c r="BO940" s="0" t="n">
        <v>0.35830566957884</v>
      </c>
      <c r="BP940" s="0" t="n">
        <v>-0.651971276965924</v>
      </c>
      <c r="BQ940" s="0" t="n">
        <v>1.40576048579533</v>
      </c>
      <c r="BR940" s="0" t="n">
        <v>0.830812041385798</v>
      </c>
      <c r="BS940" s="0" t="n">
        <v>0.998065843305085</v>
      </c>
      <c r="BT940" s="0" t="n">
        <v>-0.324731672662892</v>
      </c>
      <c r="BU940" s="0" t="n">
        <v>-0.754150732973358</v>
      </c>
      <c r="BV940" s="0" t="n">
        <v>0.0144200384966098</v>
      </c>
      <c r="BW940" s="0" t="n">
        <v>-1.2815007721656</v>
      </c>
      <c r="BX940" s="0" t="n">
        <v>0.410364009439945</v>
      </c>
      <c r="BY940" s="0" t="n">
        <v>0.0291879587166477</v>
      </c>
      <c r="BZ940" s="0" t="n">
        <v>-0.856473434396321</v>
      </c>
      <c r="CA940" s="0" t="n">
        <v>-0.191297431229032</v>
      </c>
      <c r="CB940" s="0" t="n">
        <v>-0.304796685668407</v>
      </c>
      <c r="CC940" s="0" t="n">
        <v>0.351299149770057</v>
      </c>
      <c r="CD940" s="0" t="n">
        <v>1.015334873955</v>
      </c>
      <c r="CE940" s="0" t="n">
        <v>0.584179815632524</v>
      </c>
      <c r="CF940" s="0" t="n">
        <v>0.817703948996495</v>
      </c>
      <c r="CG940" s="0" t="n">
        <v>-0.271066937784781</v>
      </c>
      <c r="CH940" s="0" t="n">
        <v>1.23704467114294</v>
      </c>
      <c r="CI940" s="0" t="n">
        <v>0.642068016531994</v>
      </c>
      <c r="CJ940" s="0" t="n">
        <v>1.60264789883513</v>
      </c>
      <c r="CK940" s="0" t="n">
        <v>-0.70896248871577</v>
      </c>
      <c r="CL940" s="0" t="n">
        <v>0.387087766284822</v>
      </c>
      <c r="CM940" s="0" t="n">
        <v>1.72868567460682</v>
      </c>
      <c r="CN940" s="0" t="n">
        <v>0.39080077840481</v>
      </c>
      <c r="CO940" s="0" t="n">
        <v>-0.0087584339780733</v>
      </c>
      <c r="CP940" s="0" t="n">
        <v>-0.360508920493885</v>
      </c>
      <c r="CQ940" s="0" t="n">
        <v>0.142191538543557</v>
      </c>
      <c r="CR940" s="0" t="n">
        <v>-0.892923708306626</v>
      </c>
      <c r="CS940" s="0" t="n">
        <v>-0.25096255740209</v>
      </c>
      <c r="CT940" s="0" t="n">
        <v>0.371879878002801</v>
      </c>
      <c r="CU940" s="0" t="n">
        <v>-1.03774937088019</v>
      </c>
      <c r="CV940" s="0" t="n">
        <v>0.563168214284815</v>
      </c>
      <c r="CW940" s="0" t="n">
        <v>1.42958469950827</v>
      </c>
      <c r="CX940" s="0" t="n">
        <v>0.48616584535921</v>
      </c>
      <c r="CZ940" s="0" t="n">
        <f aca="false">IF(CHOOSE(MATCH(G$5,$B$10:$E$10,0),$B940,$C940,$D940,$E940)*G$6+G940*G$7&lt;G$2,G$3*G$4,0)</f>
        <v>0</v>
      </c>
      <c r="DA940" s="0" t="n">
        <f aca="false">IF(CHOOSE(MATCH(H$5,$B$10:$E$10,0),$B940,$C940,$D940,$E940)*H$6+H940*H$7&lt;H$2,H$3*H$4,0)</f>
        <v>0</v>
      </c>
      <c r="DB940" s="0" t="n">
        <f aca="false">IF(CHOOSE(MATCH(I$5,$B$10:$E$10,0),$B940,$C940,$D940,$E940)*I$6+I940*I$7&lt;I$2,I$3*I$4,0)</f>
        <v>0</v>
      </c>
      <c r="DC940" s="0" t="n">
        <f aca="false">IF(CHOOSE(MATCH(J$5,$B$10:$E$10,0),$B940,$C940,$D940,$E940)*J$6+J940*J$7&lt;J$2,J$3*J$4,0)</f>
        <v>0</v>
      </c>
      <c r="DD940" s="0" t="n">
        <f aca="false">IF(CHOOSE(MATCH(K$5,$B$10:$E$10,0),$B940,$C940,$D940,$E940)*K$6+K940*K$7&lt;K$2,K$3*K$4,0)</f>
        <v>0</v>
      </c>
      <c r="DE940" s="0" t="n">
        <f aca="false">IF(CHOOSE(MATCH(L$5,$B$10:$E$10,0),$B940,$C940,$D940,$E940)*L$6+L940*L$7&lt;L$2,L$3*L$4,0)</f>
        <v>0</v>
      </c>
      <c r="DF940" s="0" t="n">
        <f aca="false">IF(CHOOSE(MATCH(M$5,$B$10:$E$10,0),$B940,$C940,$D940,$E940)*M$6+M940*M$7&lt;M$2,M$3*M$4,0)</f>
        <v>0</v>
      </c>
      <c r="DG940" s="0" t="n">
        <f aca="false">IF(CHOOSE(MATCH(N$5,$B$10:$E$10,0),$B940,$C940,$D940,$E940)*N$6+N940*N$7&lt;N$2,N$3*N$4,0)</f>
        <v>0</v>
      </c>
      <c r="DH940" s="0" t="n">
        <f aca="false">IF(CHOOSE(MATCH(O$5,$B$10:$E$10,0),$B940,$C940,$D940,$E940)*O$6+O940*O$7&lt;O$2,O$3*O$4,0)</f>
        <v>0</v>
      </c>
      <c r="DI940" s="0" t="n">
        <f aca="false">IF(CHOOSE(MATCH(P$5,$B$10:$E$10,0),$B940,$C940,$D940,$E940)*P$6+P940*P$7&lt;P$2,P$3*P$4,0)</f>
        <v>0</v>
      </c>
      <c r="DJ940" s="0" t="n">
        <f aca="false">IF(CHOOSE(MATCH(Q$5,$B$10:$E$10,0),$B940,$C940,$D940,$E940)*Q$6+Q940*Q$7&lt;Q$2,Q$3*Q$4,0)</f>
        <v>0</v>
      </c>
      <c r="DK940" s="0" t="n">
        <f aca="false">IF(CHOOSE(MATCH(R$5,$B$10:$E$10,0),$B940,$C940,$D940,$E940)*R$6+R940*R$7&lt;R$2,R$3*R$4,0)</f>
        <v>0</v>
      </c>
      <c r="DL940" s="0" t="n">
        <f aca="false">IF(CHOOSE(MATCH(S$5,$B$10:$E$10,0),$B940,$C940,$D940,$E940)*S$6+S940*S$7&lt;S$2,S$3*S$4,0)</f>
        <v>0</v>
      </c>
      <c r="DM940" s="0" t="n">
        <f aca="false">IF(CHOOSE(MATCH(T$5,$B$10:$E$10,0),$B940,$C940,$D940,$E940)*T$6+T940*T$7&lt;T$2,T$3*T$4,0)</f>
        <v>0</v>
      </c>
      <c r="DN940" s="0" t="n">
        <f aca="false">IF(CHOOSE(MATCH(U$5,$B$10:$E$10,0),$B940,$C940,$D940,$E940)*U$6+U940*U$7&lt;U$2,U$3*U$4,0)</f>
        <v>0</v>
      </c>
      <c r="DO940" s="0" t="n">
        <f aca="false">IF(CHOOSE(MATCH(V$5,$B$10:$E$10,0),$B940,$C940,$D940,$E940)*V$6+V940*V$7&lt;V$2,V$3*V$4,0)</f>
        <v>0</v>
      </c>
      <c r="DP940" s="0" t="n">
        <f aca="false">IF(CHOOSE(MATCH(W$5,$B$10:$E$10,0),$B940,$C940,$D940,$E940)*W$6+W940*W$7&lt;W$2,W$3*W$4,0)</f>
        <v>0</v>
      </c>
      <c r="DQ940" s="0" t="n">
        <f aca="false">IF(CHOOSE(MATCH(X$5,$B$10:$E$10,0),$B940,$C940,$D940,$E940)*X$6+X940*X$7&lt;X$2,X$3*X$4,0)</f>
        <v>0</v>
      </c>
      <c r="DR940" s="0" t="n">
        <f aca="false">IF(CHOOSE(MATCH(Y$5,$B$10:$E$10,0),$B940,$C940,$D940,$E940)*Y$6+Y940*Y$7&lt;Y$2,Y$3*Y$4,0)</f>
        <v>0</v>
      </c>
      <c r="DS940" s="0" t="n">
        <f aca="false">IF(CHOOSE(MATCH(Z$5,$B$10:$E$10,0),$B940,$C940,$D940,$E940)*Z$6+Z940*Z$7&lt;Z$2,Z$3*Z$4,0)</f>
        <v>0</v>
      </c>
      <c r="DT940" s="0" t="n">
        <f aca="false">IF(CHOOSE(MATCH(AA$5,$B$10:$E$10,0),$B940,$C940,$D940,$E940)*AA$6+AA940*AA$7&lt;AA$2,AA$3*AA$4,0)</f>
        <v>0</v>
      </c>
      <c r="DU940" s="0" t="n">
        <f aca="false">IF(CHOOSE(MATCH(AB$5,$B$10:$E$10,0),$B940,$C940,$D940,$E940)*AB$6+AB940*AB$7&lt;AB$2,AB$3*AB$4,0)</f>
        <v>0</v>
      </c>
      <c r="DV940" s="0" t="n">
        <f aca="false">IF(CHOOSE(MATCH(AC$5,$B$10:$E$10,0),$B940,$C940,$D940,$E940)*AC$6+AC940*AC$7&lt;AC$2,AC$3*AC$4,0)</f>
        <v>0</v>
      </c>
      <c r="DW940" s="0" t="n">
        <f aca="false">IF(CHOOSE(MATCH(AD$5,$B$10:$E$10,0),$B940,$C940,$D940,$E940)*AD$6+AD940*AD$7&lt;AD$2,AD$3*AD$4,0)</f>
        <v>0</v>
      </c>
      <c r="DX940" s="0" t="n">
        <f aca="false">IF(CHOOSE(MATCH(AE$5,$B$10:$E$10,0),$B940,$C940,$D940,$E940)*AE$6+AE940*AE$7&lt;AE$2,AE$3*AE$4,0)</f>
        <v>0</v>
      </c>
      <c r="DY940" s="0" t="n">
        <f aca="false">IF(CHOOSE(MATCH(AF$5,$B$10:$E$10,0),$B940,$C940,$D940,$E940)*AF$6+AF940*AF$7&lt;AF$2,AF$3*AF$4,0)</f>
        <v>0</v>
      </c>
      <c r="DZ940" s="0" t="n">
        <f aca="false">IF(CHOOSE(MATCH(AG$5,$B$10:$E$10,0),$B940,$C940,$D940,$E940)*AG$6+AG940*AG$7&lt;AG$2,AG$3*AG$4,0)</f>
        <v>0</v>
      </c>
      <c r="EA940" s="0" t="n">
        <f aca="false">IF(CHOOSE(MATCH(AH$5,$B$10:$E$10,0),$B940,$C940,$D940,$E940)*AH$6+AH940*AH$7&lt;AH$2,AH$3*AH$4,0)</f>
        <v>0</v>
      </c>
      <c r="EB940" s="0" t="n">
        <f aca="false">IF(CHOOSE(MATCH(AI$5,$B$10:$E$10,0),$B940,$C940,$D940,$E940)*AI$6+AI940*AI$7&lt;AI$2,AI$3*AI$4,0)</f>
        <v>0</v>
      </c>
      <c r="EC940" s="0" t="n">
        <f aca="false">IF(CHOOSE(MATCH(AJ$5,$B$10:$E$10,0),$B940,$C940,$D940,$E940)*AJ$6+AJ940*AJ$7&lt;AJ$2,AJ$3*AJ$4,0)</f>
        <v>0</v>
      </c>
      <c r="ED940" s="0" t="n">
        <f aca="false">IF(CHOOSE(MATCH(AK$5,$B$10:$E$10,0),$B940,$C940,$D940,$E940)*AK$6+AK940*AK$7&lt;AK$2,AK$3*AK$4,0)</f>
        <v>0</v>
      </c>
      <c r="EE940" s="0" t="n">
        <f aca="false">IF(CHOOSE(MATCH(AL$5,$B$10:$E$10,0),$B940,$C940,$D940,$E940)*AL$6+AL940*AL$7&lt;AL$2,AL$3*AL$4,0)</f>
        <v>0</v>
      </c>
      <c r="EF940" s="0" t="n">
        <f aca="false">IF(CHOOSE(MATCH(AM$5,$B$10:$E$10,0),$B940,$C940,$D940,$E940)*AM$6+AM940*AM$7&lt;AM$2,AM$3*AM$4,0)</f>
        <v>0</v>
      </c>
      <c r="EG940" s="0" t="n">
        <f aca="false">IF(CHOOSE(MATCH(AN$5,$B$10:$E$10,0),$B940,$C940,$D940,$E940)*AN$6+AN940*AN$7&lt;AN$2,AN$3*AN$4,0)</f>
        <v>0</v>
      </c>
      <c r="EH940" s="0" t="n">
        <f aca="false">IF(CHOOSE(MATCH(AO$5,$B$10:$E$10,0),$B940,$C940,$D940,$E940)*AO$6+AO940*AO$7&lt;AO$2,AO$3*AO$4,0)</f>
        <v>0</v>
      </c>
      <c r="EI940" s="0" t="n">
        <f aca="false">IF(CHOOSE(MATCH(AP$5,$B$10:$E$10,0),$B940,$C940,$D940,$E940)*AP$6+AP940*AP$7&lt;AP$2,AP$3*AP$4,0)</f>
        <v>0</v>
      </c>
      <c r="EJ940" s="0" t="n">
        <f aca="false">IF(CHOOSE(MATCH(AQ$5,$B$10:$E$10,0),$B940,$C940,$D940,$E940)*AQ$6+AQ940*AQ$7&lt;AQ$2,AQ$3*AQ$4,0)</f>
        <v>0</v>
      </c>
      <c r="EK940" s="0" t="n">
        <f aca="false">IF(CHOOSE(MATCH(AR$5,$B$10:$E$10,0),$B940,$C940,$D940,$E940)*AR$6+AR940*AR$7&lt;AR$2,AR$3*AR$4,0)</f>
        <v>0</v>
      </c>
      <c r="EL940" s="0" t="n">
        <f aca="false">IF(CHOOSE(MATCH(AS$5,$B$10:$E$10,0),$B940,$C940,$D940,$E940)*AS$6+AS940*AS$7&lt;AS$2,AS$3*AS$4,0)</f>
        <v>0</v>
      </c>
      <c r="EM940" s="0" t="n">
        <f aca="false">IF(CHOOSE(MATCH(AT$5,$B$10:$E$10,0),$B940,$C940,$D940,$E940)*AT$6+AT940*AT$7&lt;AT$2,AT$3*AT$4,0)</f>
        <v>0</v>
      </c>
      <c r="EN940" s="0" t="n">
        <f aca="false">IF(CHOOSE(MATCH(AU$5,$B$10:$E$10,0),$B940,$C940,$D940,$E940)*AU$6+AU940*AU$7&lt;AU$2,AU$3*AU$4,0)</f>
        <v>0</v>
      </c>
      <c r="EO940" s="0" t="n">
        <f aca="false">IF(CHOOSE(MATCH(AV$5,$B$10:$E$10,0),$B940,$C940,$D940,$E940)*AV$6+AV940*AV$7&lt;AV$2,AV$3*AV$4,0)</f>
        <v>0</v>
      </c>
      <c r="EP940" s="0" t="n">
        <f aca="false">IF(CHOOSE(MATCH(AW$5,$B$10:$E$10,0),$B940,$C940,$D940,$E940)*AW$6+AW940*AW$7&lt;AW$2,AW$3*AW$4,0)</f>
        <v>0</v>
      </c>
      <c r="EQ940" s="0" t="n">
        <f aca="false">IF(CHOOSE(MATCH(AX$5,$B$10:$E$10,0),$B940,$C940,$D940,$E940)*AX$6+AX940*AX$7&lt;AX$2,AX$3*AX$4,0)</f>
        <v>0</v>
      </c>
      <c r="ER940" s="0" t="n">
        <f aca="false">IF(CHOOSE(MATCH(AY$5,$B$10:$E$10,0),$B940,$C940,$D940,$E940)*AY$6+AY940*AY$7&lt;AY$2,AY$3*AY$4,0)</f>
        <v>0</v>
      </c>
      <c r="ES940" s="0" t="n">
        <f aca="false">IF(CHOOSE(MATCH(AZ$5,$B$10:$E$10,0),$B940,$C940,$D940,$E940)*AZ$6+AZ940*AZ$7&lt;AZ$2,AZ$3*AZ$4,0)</f>
        <v>0</v>
      </c>
      <c r="ET940" s="0" t="n">
        <f aca="false">IF(CHOOSE(MATCH(BA$5,$B$10:$E$10,0),$B940,$C940,$D940,$E940)*BA$6+BA940*BA$7&lt;BA$2,BA$3*BA$4,0)</f>
        <v>0</v>
      </c>
      <c r="EU940" s="0" t="n">
        <f aca="false">IF(CHOOSE(MATCH(BB$5,$B$10:$E$10,0),$B940,$C940,$D940,$E940)*BB$6+BB940*BB$7&lt;BB$2,BB$3*BB$4,0)</f>
        <v>0</v>
      </c>
      <c r="EV940" s="0" t="n">
        <f aca="false">IF(CHOOSE(MATCH(BC$5,$B$10:$E$10,0),$B940,$C940,$D940,$E940)*BC$6+BC940*BC$7&lt;BC$2,BC$3*BC$4,0)</f>
        <v>0</v>
      </c>
      <c r="EW940" s="0" t="n">
        <f aca="false">IF(CHOOSE(MATCH(BD$5,$B$10:$E$10,0),$B940,$C940,$D940,$E940)*BD$6+BD940*BD$7&lt;BD$2,BD$3*BD$4,0)</f>
        <v>0</v>
      </c>
      <c r="EX940" s="0" t="n">
        <f aca="false">IF(CHOOSE(MATCH(BE$5,$B$10:$E$10,0),$B940,$C940,$D940,$E940)*BE$6+BE940*BE$7&lt;BE$2,BE$3*BE$4,0)</f>
        <v>0</v>
      </c>
      <c r="EY940" s="0" t="n">
        <f aca="false">IF(CHOOSE(MATCH(BF$5,$B$10:$E$10,0),$B940,$C940,$D940,$E940)*BF$6+BF940*BF$7&lt;BF$2,BF$3*BF$4,0)</f>
        <v>0</v>
      </c>
      <c r="EZ940" s="0" t="n">
        <f aca="false">IF(CHOOSE(MATCH(BG$5,$B$10:$E$10,0),$B940,$C940,$D940,$E940)*BG$6+BG940*BG$7&lt;BG$2,BG$3*BG$4,0)</f>
        <v>0</v>
      </c>
      <c r="FA940" s="0" t="n">
        <f aca="false">IF(CHOOSE(MATCH(BH$5,$B$10:$E$10,0),$B940,$C940,$D940,$E940)*BH$6+BH940*BH$7&lt;BH$2,BH$3*BH$4,0)</f>
        <v>0</v>
      </c>
      <c r="FB940" s="0" t="n">
        <f aca="false">IF(CHOOSE(MATCH(BI$5,$B$10:$E$10,0),$B940,$C940,$D940,$E940)*BI$6+BI940*BI$7&lt;BI$2,BI$3*BI$4,0)</f>
        <v>0</v>
      </c>
      <c r="FC940" s="0" t="n">
        <f aca="false">IF(CHOOSE(MATCH(BJ$5,$B$10:$E$10,0),$B940,$C940,$D940,$E940)*BJ$6+BJ940*BJ$7&lt;BJ$2,BJ$3*BJ$4,0)</f>
        <v>0</v>
      </c>
      <c r="FD940" s="0" t="n">
        <f aca="false">IF(CHOOSE(MATCH(BK$5,$B$10:$E$10,0),$B940,$C940,$D940,$E940)*BK$6+BK940*BK$7&lt;BK$2,BK$3*BK$4,0)</f>
        <v>0</v>
      </c>
      <c r="FE940" s="0" t="n">
        <f aca="false">IF(CHOOSE(MATCH(BL$5,$B$10:$E$10,0),$B940,$C940,$D940,$E940)*BL$6+BL940*BL$7&lt;BL$2,BL$3*BL$4,0)</f>
        <v>0</v>
      </c>
      <c r="FF940" s="0" t="n">
        <f aca="false">IF(CHOOSE(MATCH(BM$5,$B$10:$E$10,0),$B940,$C940,$D940,$E940)*BM$6+BM940*BM$7&lt;BM$2,BM$3*BM$4,0)</f>
        <v>0</v>
      </c>
      <c r="FG940" s="0" t="n">
        <f aca="false">IF(CHOOSE(MATCH(BN$5,$B$10:$E$10,0),$B940,$C940,$D940,$E940)*BN$6+BN940*BN$7&lt;BN$2,BN$3*BN$4,0)</f>
        <v>0</v>
      </c>
      <c r="FH940" s="0" t="n">
        <f aca="false">IF(CHOOSE(MATCH(BO$5,$B$10:$E$10,0),$B940,$C940,$D940,$E940)*BO$6+BO940*BO$7&lt;BO$2,BO$3*BO$4,0)</f>
        <v>0</v>
      </c>
      <c r="FI940" s="0" t="n">
        <f aca="false">IF(CHOOSE(MATCH(BP$5,$B$10:$E$10,0),$B940,$C940,$D940,$E940)*BP$6+BP940*BP$7&lt;BP$2,BP$3*BP$4,0)</f>
        <v>0</v>
      </c>
      <c r="FJ940" s="0" t="n">
        <f aca="false">IF(CHOOSE(MATCH(BQ$5,$B$10:$E$10,0),$B940,$C940,$D940,$E940)*BQ$6+BQ940*BQ$7&lt;BQ$2,BQ$3*BQ$4,0)</f>
        <v>0</v>
      </c>
      <c r="FK940" s="0" t="n">
        <f aca="false">IF(CHOOSE(MATCH(BR$5,$B$10:$E$10,0),$B940,$C940,$D940,$E940)*BR$6+BR940*BR$7&lt;BR$2,BR$3*BR$4,0)</f>
        <v>0</v>
      </c>
      <c r="FL940" s="0" t="n">
        <f aca="false">IF(CHOOSE(MATCH(BS$5,$B$10:$E$10,0),$B940,$C940,$D940,$E940)*BS$6+BS940*BS$7&lt;BS$2,BS$3*BS$4,0)</f>
        <v>0</v>
      </c>
      <c r="FM940" s="0" t="n">
        <f aca="false">IF(CHOOSE(MATCH(BT$5,$B$10:$E$10,0),$B940,$C940,$D940,$E940)*BT$6+BT940*BT$7&lt;BT$2,BT$3*BT$4,0)</f>
        <v>0</v>
      </c>
      <c r="FN940" s="0" t="n">
        <f aca="false">IF(CHOOSE(MATCH(BU$5,$B$10:$E$10,0),$B940,$C940,$D940,$E940)*BU$6+BU940*BU$7&lt;BU$2,BU$3*BU$4,0)</f>
        <v>0</v>
      </c>
      <c r="FO940" s="0" t="n">
        <f aca="false">IF(CHOOSE(MATCH(BV$5,$B$10:$E$10,0),$B940,$C940,$D940,$E940)*BV$6+BV940*BV$7&lt;BV$2,BV$3*BV$4,0)</f>
        <v>0</v>
      </c>
      <c r="FP940" s="0" t="n">
        <f aca="false">IF(CHOOSE(MATCH(BW$5,$B$10:$E$10,0),$B940,$C940,$D940,$E940)*BW$6+BW940*BW$7&lt;BW$2,BW$3*BW$4,0)</f>
        <v>0</v>
      </c>
      <c r="FQ940" s="0" t="n">
        <f aca="false">IF(CHOOSE(MATCH(BX$5,$B$10:$E$10,0),$B940,$C940,$D940,$E940)*BX$6+BX940*BX$7&lt;BX$2,BX$3*BX$4,0)</f>
        <v>0</v>
      </c>
      <c r="FR940" s="0" t="n">
        <f aca="false">IF(CHOOSE(MATCH(BY$5,$B$10:$E$10,0),$B940,$C940,$D940,$E940)*BY$6+BY940*BY$7&lt;BY$2,BY$3*BY$4,0)</f>
        <v>0</v>
      </c>
      <c r="FS940" s="0" t="n">
        <f aca="false">IF(CHOOSE(MATCH(BZ$5,$B$10:$E$10,0),$B940,$C940,$D940,$E940)*BZ$6+BZ940*BZ$7&lt;BZ$2,BZ$3*BZ$4,0)</f>
        <v>0</v>
      </c>
      <c r="FT940" s="0" t="n">
        <f aca="false">IF(CHOOSE(MATCH(CA$5,$B$10:$E$10,0),$B940,$C940,$D940,$E940)*CA$6+CA940*CA$7&lt;CA$2,CA$3*CA$4,0)</f>
        <v>0</v>
      </c>
      <c r="FU940" s="0" t="n">
        <f aca="false">IF(CHOOSE(MATCH(CB$5,$B$10:$E$10,0),$B940,$C940,$D940,$E940)*CB$6+CB940*CB$7&lt;CB$2,CB$3*CB$4,0)</f>
        <v>0</v>
      </c>
      <c r="FV940" s="0" t="n">
        <f aca="false">IF(CHOOSE(MATCH(CC$5,$B$10:$E$10,0),$B940,$C940,$D940,$E940)*CC$6+CC940*CC$7&lt;CC$2,CC$3*CC$4,0)</f>
        <v>0</v>
      </c>
      <c r="FW940" s="0" t="n">
        <f aca="false">IF(CHOOSE(MATCH(CD$5,$B$10:$E$10,0),$B940,$C940,$D940,$E940)*CD$6+CD940*CD$7&lt;CD$2,CD$3*CD$4,0)</f>
        <v>0</v>
      </c>
      <c r="FX940" s="0" t="n">
        <f aca="false">IF(CHOOSE(MATCH(CE$5,$B$10:$E$10,0),$B940,$C940,$D940,$E940)*CE$6+CE940*CE$7&lt;CE$2,CE$3*CE$4,0)</f>
        <v>0</v>
      </c>
      <c r="FY940" s="0" t="n">
        <f aca="false">IF(CHOOSE(MATCH(CF$5,$B$10:$E$10,0),$B940,$C940,$D940,$E940)*CF$6+CF940*CF$7&lt;CF$2,CF$3*CF$4,0)</f>
        <v>0</v>
      </c>
      <c r="FZ940" s="0" t="n">
        <f aca="false">IF(CHOOSE(MATCH(CG$5,$B$10:$E$10,0),$B940,$C940,$D940,$E940)*CG$6+CG940*CG$7&lt;CG$2,CG$3*CG$4,0)</f>
        <v>0</v>
      </c>
      <c r="GA940" s="0" t="n">
        <f aca="false">IF(CHOOSE(MATCH(CH$5,$B$10:$E$10,0),$B940,$C940,$D940,$E940)*CH$6+CH940*CH$7&lt;CH$2,CH$3*CH$4,0)</f>
        <v>0</v>
      </c>
      <c r="GB940" s="0" t="n">
        <f aca="false">IF(CHOOSE(MATCH(CI$5,$B$10:$E$10,0),$B940,$C940,$D940,$E940)*CI$6+CI940*CI$7&lt;CI$2,CI$3*CI$4,0)</f>
        <v>0</v>
      </c>
      <c r="GC940" s="0" t="n">
        <f aca="false">IF(CHOOSE(MATCH(CJ$5,$B$10:$E$10,0),$B940,$C940,$D940,$E940)*CJ$6+CJ940*CJ$7&lt;CJ$2,CJ$3*CJ$4,0)</f>
        <v>0</v>
      </c>
      <c r="GD940" s="0" t="n">
        <f aca="false">IF(CHOOSE(MATCH(CK$5,$B$10:$E$10,0),$B940,$C940,$D940,$E940)*CK$6+CK940*CK$7&lt;CK$2,CK$3*CK$4,0)</f>
        <v>0</v>
      </c>
      <c r="GE940" s="0" t="n">
        <f aca="false">IF(CHOOSE(MATCH(CL$5,$B$10:$E$10,0),$B940,$C940,$D940,$E940)*CL$6+CL940*CL$7&lt;CL$2,CL$3*CL$4,0)</f>
        <v>0</v>
      </c>
      <c r="GF940" s="0" t="n">
        <f aca="false">IF(CHOOSE(MATCH(CM$5,$B$10:$E$10,0),$B940,$C940,$D940,$E940)*CM$6+CM940*CM$7&lt;CM$2,CM$3*CM$4,0)</f>
        <v>0</v>
      </c>
      <c r="GG940" s="0" t="n">
        <f aca="false">IF(CHOOSE(MATCH(CN$5,$B$10:$E$10,0),$B940,$C940,$D940,$E940)*CN$6+CN940*CN$7&lt;CN$2,CN$3*CN$4,0)</f>
        <v>0</v>
      </c>
      <c r="GH940" s="0" t="n">
        <f aca="false">IF(CHOOSE(MATCH(CO$5,$B$10:$E$10,0),$B940,$C940,$D940,$E940)*CO$6+CO940*CO$7&lt;CO$2,CO$3*CO$4,0)</f>
        <v>0</v>
      </c>
      <c r="GI940" s="0" t="n">
        <f aca="false">IF(CHOOSE(MATCH(CP$5,$B$10:$E$10,0),$B940,$C940,$D940,$E940)*CP$6+CP940*CP$7&lt;CP$2,CP$3*CP$4,0)</f>
        <v>0</v>
      </c>
      <c r="GJ940" s="0" t="n">
        <f aca="false">IF(CHOOSE(MATCH(CQ$5,$B$10:$E$10,0),$B940,$C940,$D940,$E940)*CQ$6+CQ940*CQ$7&lt;CQ$2,CQ$3*CQ$4,0)</f>
        <v>0</v>
      </c>
      <c r="GK940" s="0" t="n">
        <f aca="false">IF(CHOOSE(MATCH(CR$5,$B$10:$E$10,0),$B940,$C940,$D940,$E940)*CR$6+CR940*CR$7&lt;CR$2,CR$3*CR$4,0)</f>
        <v>0</v>
      </c>
      <c r="GL940" s="0" t="n">
        <f aca="false">IF(CHOOSE(MATCH(CS$5,$B$10:$E$10,0),$B940,$C940,$D940,$E940)*CS$6+CS940*CS$7&lt;CS$2,CS$3*CS$4,0)</f>
        <v>0</v>
      </c>
      <c r="GM940" s="0" t="n">
        <f aca="false">IF(CHOOSE(MATCH(CT$5,$B$10:$E$10,0),$B940,$C940,$D940,$E940)*CT$6+CT940*CT$7&lt;CT$2,CT$3*CT$4,0)</f>
        <v>0</v>
      </c>
      <c r="GN940" s="0" t="n">
        <f aca="false">IF(CHOOSE(MATCH(CU$5,$B$10:$E$10,0),$B940,$C940,$D940,$E940)*CU$6+CU940*CU$7&lt;CU$2,CU$3*CU$4,0)</f>
        <v>0</v>
      </c>
      <c r="GO940" s="0" t="n">
        <f aca="false">IF(CHOOSE(MATCH(CV$5,$B$10:$E$10,0),$B940,$C940,$D940,$E940)*CV$6+CV940*CV$7&lt;CV$2,CV$3*CV$4,0)</f>
        <v>0</v>
      </c>
      <c r="GP940" s="0" t="n">
        <f aca="false">IF(CHOOSE(MATCH(CW$5,$B$10:$E$10,0),$B940,$C940,$D940,$E940)*CW$6+CW940*CW$7&lt;CW$2,CW$3*CW$4,0)</f>
        <v>0</v>
      </c>
      <c r="GQ940" s="0" t="n">
        <f aca="false">IF(CHOOSE(MATCH(CX$5,$B$10:$E$10,0),$B940,$C940,$D940,$E940)*CX$6+CX940*CX$7&lt;CX$2,CX$3*CX$4,0)</f>
        <v>0</v>
      </c>
      <c r="GS940" s="0" t="n">
        <f aca="false">SUM(CZ940:GQ940)</f>
        <v>0</v>
      </c>
      <c r="GT940" s="0" t="n">
        <f aca="false">IF(GS940&gt;$GS$6,1,0)</f>
        <v>0</v>
      </c>
    </row>
    <row r="941" customFormat="false" ht="14" hidden="false" customHeight="false" outlineLevel="0" collapsed="false">
      <c r="A941" s="0" t="n">
        <v>931</v>
      </c>
      <c r="B941" s="0" t="n">
        <f aca="false">-0.444598714684109</f>
        <v>-0.444598714684109</v>
      </c>
      <c r="C941" s="0" t="n">
        <v>-0.734429561741501</v>
      </c>
      <c r="D941" s="0" t="n">
        <v>-0.365098180907824</v>
      </c>
      <c r="E941" s="0" t="n">
        <v>-0.240453263818216</v>
      </c>
      <c r="G941" s="0" t="n">
        <v>-0.189661477634218</v>
      </c>
      <c r="H941" s="0" t="n">
        <v>-2.74216290563345</v>
      </c>
      <c r="I941" s="0" t="n">
        <v>0.725585778127424</v>
      </c>
      <c r="J941" s="0" t="n">
        <v>1.05694653029786</v>
      </c>
      <c r="K941" s="0" t="n">
        <v>-0.400978024117649</v>
      </c>
      <c r="L941" s="0" t="n">
        <v>-0.141341160997399</v>
      </c>
      <c r="M941" s="0" t="n">
        <v>-0.164793618750991</v>
      </c>
      <c r="N941" s="0" t="n">
        <v>-1.21163111543865</v>
      </c>
      <c r="O941" s="0" t="n">
        <v>-1.48280378198251</v>
      </c>
      <c r="P941" s="0" t="n">
        <v>1.27268322103191</v>
      </c>
      <c r="Q941" s="0" t="n">
        <v>0.849211119202664</v>
      </c>
      <c r="R941" s="0" t="n">
        <v>1.73347871168517</v>
      </c>
      <c r="S941" s="0" t="n">
        <v>-0.644608917355072</v>
      </c>
      <c r="T941" s="0" t="n">
        <v>-0.181801169674145</v>
      </c>
      <c r="U941" s="0" t="n">
        <v>-1.5443583833985</v>
      </c>
      <c r="V941" s="0" t="n">
        <v>-0.888487647898728</v>
      </c>
      <c r="W941" s="0" t="n">
        <v>1.33235062094172</v>
      </c>
      <c r="X941" s="0" t="n">
        <v>-0.2139427124348</v>
      </c>
      <c r="Y941" s="0" t="n">
        <v>-0.0569843905395828</v>
      </c>
      <c r="Z941" s="0" t="n">
        <v>-0.644702140562004</v>
      </c>
      <c r="AA941" s="0" t="n">
        <v>-0.34560912354209</v>
      </c>
      <c r="AB941" s="0" t="n">
        <v>-1.16634055302711</v>
      </c>
      <c r="AC941" s="0" t="n">
        <v>1.017131125991</v>
      </c>
      <c r="AD941" s="0" t="n">
        <v>0.135471509565832</v>
      </c>
      <c r="AE941" s="0" t="n">
        <v>0.528714281244902</v>
      </c>
      <c r="AF941" s="0" t="n">
        <v>-0.82413407653803</v>
      </c>
      <c r="AG941" s="0" t="n">
        <v>-1.55247562361183</v>
      </c>
      <c r="AH941" s="0" t="n">
        <v>-0.572244971408509</v>
      </c>
      <c r="AI941" s="0" t="n">
        <v>-1.35863956529647</v>
      </c>
      <c r="AJ941" s="0" t="n">
        <v>-0.73197043093387</v>
      </c>
      <c r="AK941" s="0" t="n">
        <v>0.529946646565804</v>
      </c>
      <c r="AL941" s="0" t="n">
        <v>-0.35056700653513</v>
      </c>
      <c r="AM941" s="0" t="n">
        <v>-0.483239546156256</v>
      </c>
      <c r="AN941" s="0" t="n">
        <v>0.577208538743435</v>
      </c>
      <c r="AO941" s="0" t="n">
        <v>-1.67873622558545</v>
      </c>
      <c r="AP941" s="0" t="n">
        <v>-3.0972296372056</v>
      </c>
      <c r="AQ941" s="0" t="n">
        <v>-1.06325387605466</v>
      </c>
      <c r="AR941" s="0" t="n">
        <v>0.583726205150015</v>
      </c>
      <c r="AS941" s="0" t="n">
        <v>-0.235124844039092</v>
      </c>
      <c r="AT941" s="0" t="n">
        <v>-0.510328845848562</v>
      </c>
      <c r="AU941" s="0" t="n">
        <v>0.298311988444766</v>
      </c>
      <c r="AV941" s="0" t="n">
        <v>0.0535362687514862</v>
      </c>
      <c r="AW941" s="0" t="n">
        <v>-0.808972799859475</v>
      </c>
      <c r="AX941" s="0" t="n">
        <v>0.453701431979425</v>
      </c>
      <c r="AY941" s="0" t="n">
        <v>3.28000169247389</v>
      </c>
      <c r="AZ941" s="0" t="n">
        <v>-0.173873786479817</v>
      </c>
      <c r="BA941" s="0" t="n">
        <v>0.558959527552361</v>
      </c>
      <c r="BB941" s="0" t="n">
        <v>-0.609318249189528</v>
      </c>
      <c r="BC941" s="0" t="n">
        <v>0.00546947376278695</v>
      </c>
      <c r="BD941" s="0" t="n">
        <v>-0.711324901203625</v>
      </c>
      <c r="BE941" s="0" t="n">
        <v>0.75354137152317</v>
      </c>
      <c r="BF941" s="0" t="n">
        <v>-0.429245119448751</v>
      </c>
      <c r="BG941" s="0" t="n">
        <v>-0.131381057144608</v>
      </c>
      <c r="BH941" s="0" t="n">
        <v>-0.39559495235153</v>
      </c>
      <c r="BI941" s="0" t="n">
        <v>0.203153831535019</v>
      </c>
      <c r="BJ941" s="0" t="n">
        <v>0.355696556653129</v>
      </c>
      <c r="BK941" s="0" t="n">
        <v>-1.90137143363245</v>
      </c>
      <c r="BL941" s="0" t="n">
        <v>-1.19069909487735</v>
      </c>
      <c r="BM941" s="0" t="n">
        <v>0.589905084780185</v>
      </c>
      <c r="BN941" s="0" t="n">
        <v>1.12188899947796</v>
      </c>
      <c r="BO941" s="0" t="n">
        <v>-0.471322891826276</v>
      </c>
      <c r="BP941" s="0" t="n">
        <v>-0.0898148755368311</v>
      </c>
      <c r="BQ941" s="0" t="n">
        <v>0.133850335259922</v>
      </c>
      <c r="BR941" s="0" t="n">
        <v>-0.908530637389049</v>
      </c>
      <c r="BS941" s="0" t="n">
        <v>0.503805495100096</v>
      </c>
      <c r="BT941" s="0" t="n">
        <v>-0.774746240495006</v>
      </c>
      <c r="BU941" s="0" t="n">
        <v>-0.795673713582801</v>
      </c>
      <c r="BV941" s="0" t="n">
        <v>0.697600626153871</v>
      </c>
      <c r="BW941" s="0" t="n">
        <v>-0.49401478463551</v>
      </c>
      <c r="BX941" s="0" t="n">
        <v>-0.514517068950227</v>
      </c>
      <c r="BY941" s="0" t="n">
        <v>-0.722403683539597</v>
      </c>
      <c r="BZ941" s="0" t="n">
        <v>0.264723212239915</v>
      </c>
      <c r="CA941" s="0" t="n">
        <v>0.922373146750033</v>
      </c>
      <c r="CB941" s="0" t="n">
        <v>-0.707980234437855</v>
      </c>
      <c r="CC941" s="0" t="n">
        <v>-1.09238044387894</v>
      </c>
      <c r="CD941" s="0" t="n">
        <v>-0.230802470468916</v>
      </c>
      <c r="CE941" s="0" t="n">
        <v>1.61803654918913</v>
      </c>
      <c r="CF941" s="0" t="n">
        <v>-1.86185388884041</v>
      </c>
      <c r="CG941" s="0" t="n">
        <v>1.33290996018332</v>
      </c>
      <c r="CH941" s="0" t="n">
        <v>0.532589865542832</v>
      </c>
      <c r="CI941" s="0" t="n">
        <v>-1.31817614601459</v>
      </c>
      <c r="CJ941" s="0" t="n">
        <v>1.59387127496302</v>
      </c>
      <c r="CK941" s="0" t="n">
        <v>0.813543010735884</v>
      </c>
      <c r="CL941" s="0" t="n">
        <v>-1.08298081613611</v>
      </c>
      <c r="CM941" s="0" t="n">
        <v>0.410279881180031</v>
      </c>
      <c r="CN941" s="0" t="n">
        <v>-0.778157982495031</v>
      </c>
      <c r="CO941" s="0" t="n">
        <v>-0.603158696321771</v>
      </c>
      <c r="CP941" s="0" t="n">
        <v>-1.03683305496816</v>
      </c>
      <c r="CQ941" s="0" t="n">
        <v>-0.908762558538001</v>
      </c>
      <c r="CR941" s="0" t="n">
        <v>-0.70493570092367</v>
      </c>
      <c r="CS941" s="0" t="n">
        <v>0.471579824079527</v>
      </c>
      <c r="CT941" s="0" t="n">
        <v>0.73487399276928</v>
      </c>
      <c r="CU941" s="0" t="n">
        <v>2.41612724494189</v>
      </c>
      <c r="CV941" s="0" t="n">
        <v>-0.783970790507738</v>
      </c>
      <c r="CW941" s="0" t="n">
        <v>-0.504846866533626</v>
      </c>
      <c r="CX941" s="0" t="n">
        <v>1.31109572976129</v>
      </c>
      <c r="CZ941" s="0" t="n">
        <f aca="false">IF(CHOOSE(MATCH(G$5,$B$10:$E$10,0),$B941,$C941,$D941,$E941)*G$6+G941*G$7&lt;G$2,G$3*G$4,0)</f>
        <v>0</v>
      </c>
      <c r="DA941" s="0" t="n">
        <f aca="false">IF(CHOOSE(MATCH(H$5,$B$10:$E$10,0),$B941,$C941,$D941,$E941)*H$6+H941*H$7&lt;H$2,H$3*H$4,0)</f>
        <v>12.5</v>
      </c>
      <c r="DB941" s="0" t="n">
        <f aca="false">IF(CHOOSE(MATCH(I$5,$B$10:$E$10,0),$B941,$C941,$D941,$E941)*I$6+I941*I$7&lt;I$2,I$3*I$4,0)</f>
        <v>0</v>
      </c>
      <c r="DC941" s="0" t="n">
        <f aca="false">IF(CHOOSE(MATCH(J$5,$B$10:$E$10,0),$B941,$C941,$D941,$E941)*J$6+J941*J$7&lt;J$2,J$3*J$4,0)</f>
        <v>0</v>
      </c>
      <c r="DD941" s="0" t="n">
        <f aca="false">IF(CHOOSE(MATCH(K$5,$B$10:$E$10,0),$B941,$C941,$D941,$E941)*K$6+K941*K$7&lt;K$2,K$3*K$4,0)</f>
        <v>0</v>
      </c>
      <c r="DE941" s="0" t="n">
        <f aca="false">IF(CHOOSE(MATCH(L$5,$B$10:$E$10,0),$B941,$C941,$D941,$E941)*L$6+L941*L$7&lt;L$2,L$3*L$4,0)</f>
        <v>0</v>
      </c>
      <c r="DF941" s="0" t="n">
        <f aca="false">IF(CHOOSE(MATCH(M$5,$B$10:$E$10,0),$B941,$C941,$D941,$E941)*M$6+M941*M$7&lt;M$2,M$3*M$4,0)</f>
        <v>0</v>
      </c>
      <c r="DG941" s="0" t="n">
        <f aca="false">IF(CHOOSE(MATCH(N$5,$B$10:$E$10,0),$B941,$C941,$D941,$E941)*N$6+N941*N$7&lt;N$2,N$3*N$4,0)</f>
        <v>0</v>
      </c>
      <c r="DH941" s="0" t="n">
        <f aca="false">IF(CHOOSE(MATCH(O$5,$B$10:$E$10,0),$B941,$C941,$D941,$E941)*O$6+O941*O$7&lt;O$2,O$3*O$4,0)</f>
        <v>0</v>
      </c>
      <c r="DI941" s="0" t="n">
        <f aca="false">IF(CHOOSE(MATCH(P$5,$B$10:$E$10,0),$B941,$C941,$D941,$E941)*P$6+P941*P$7&lt;P$2,P$3*P$4,0)</f>
        <v>0</v>
      </c>
      <c r="DJ941" s="0" t="n">
        <f aca="false">IF(CHOOSE(MATCH(Q$5,$B$10:$E$10,0),$B941,$C941,$D941,$E941)*Q$6+Q941*Q$7&lt;Q$2,Q$3*Q$4,0)</f>
        <v>0</v>
      </c>
      <c r="DK941" s="0" t="n">
        <f aca="false">IF(CHOOSE(MATCH(R$5,$B$10:$E$10,0),$B941,$C941,$D941,$E941)*R$6+R941*R$7&lt;R$2,R$3*R$4,0)</f>
        <v>0</v>
      </c>
      <c r="DL941" s="0" t="n">
        <f aca="false">IF(CHOOSE(MATCH(S$5,$B$10:$E$10,0),$B941,$C941,$D941,$E941)*S$6+S941*S$7&lt;S$2,S$3*S$4,0)</f>
        <v>0</v>
      </c>
      <c r="DM941" s="0" t="n">
        <f aca="false">IF(CHOOSE(MATCH(T$5,$B$10:$E$10,0),$B941,$C941,$D941,$E941)*T$6+T941*T$7&lt;T$2,T$3*T$4,0)</f>
        <v>0</v>
      </c>
      <c r="DN941" s="0" t="n">
        <f aca="false">IF(CHOOSE(MATCH(U$5,$B$10:$E$10,0),$B941,$C941,$D941,$E941)*U$6+U941*U$7&lt;U$2,U$3*U$4,0)</f>
        <v>0</v>
      </c>
      <c r="DO941" s="0" t="n">
        <f aca="false">IF(CHOOSE(MATCH(V$5,$B$10:$E$10,0),$B941,$C941,$D941,$E941)*V$6+V941*V$7&lt;V$2,V$3*V$4,0)</f>
        <v>0</v>
      </c>
      <c r="DP941" s="0" t="n">
        <f aca="false">IF(CHOOSE(MATCH(W$5,$B$10:$E$10,0),$B941,$C941,$D941,$E941)*W$6+W941*W$7&lt;W$2,W$3*W$4,0)</f>
        <v>0</v>
      </c>
      <c r="DQ941" s="0" t="n">
        <f aca="false">IF(CHOOSE(MATCH(X$5,$B$10:$E$10,0),$B941,$C941,$D941,$E941)*X$6+X941*X$7&lt;X$2,X$3*X$4,0)</f>
        <v>0</v>
      </c>
      <c r="DR941" s="0" t="n">
        <f aca="false">IF(CHOOSE(MATCH(Y$5,$B$10:$E$10,0),$B941,$C941,$D941,$E941)*Y$6+Y941*Y$7&lt;Y$2,Y$3*Y$4,0)</f>
        <v>0</v>
      </c>
      <c r="DS941" s="0" t="n">
        <f aca="false">IF(CHOOSE(MATCH(Z$5,$B$10:$E$10,0),$B941,$C941,$D941,$E941)*Z$6+Z941*Z$7&lt;Z$2,Z$3*Z$4,0)</f>
        <v>0</v>
      </c>
      <c r="DT941" s="0" t="n">
        <f aca="false">IF(CHOOSE(MATCH(AA$5,$B$10:$E$10,0),$B941,$C941,$D941,$E941)*AA$6+AA941*AA$7&lt;AA$2,AA$3*AA$4,0)</f>
        <v>0</v>
      </c>
      <c r="DU941" s="0" t="n">
        <f aca="false">IF(CHOOSE(MATCH(AB$5,$B$10:$E$10,0),$B941,$C941,$D941,$E941)*AB$6+AB941*AB$7&lt;AB$2,AB$3*AB$4,0)</f>
        <v>0</v>
      </c>
      <c r="DV941" s="0" t="n">
        <f aca="false">IF(CHOOSE(MATCH(AC$5,$B$10:$E$10,0),$B941,$C941,$D941,$E941)*AC$6+AC941*AC$7&lt;AC$2,AC$3*AC$4,0)</f>
        <v>0</v>
      </c>
      <c r="DW941" s="0" t="n">
        <f aca="false">IF(CHOOSE(MATCH(AD$5,$B$10:$E$10,0),$B941,$C941,$D941,$E941)*AD$6+AD941*AD$7&lt;AD$2,AD$3*AD$4,0)</f>
        <v>0</v>
      </c>
      <c r="DX941" s="0" t="n">
        <f aca="false">IF(CHOOSE(MATCH(AE$5,$B$10:$E$10,0),$B941,$C941,$D941,$E941)*AE$6+AE941*AE$7&lt;AE$2,AE$3*AE$4,0)</f>
        <v>0</v>
      </c>
      <c r="DY941" s="0" t="n">
        <f aca="false">IF(CHOOSE(MATCH(AF$5,$B$10:$E$10,0),$B941,$C941,$D941,$E941)*AF$6+AF941*AF$7&lt;AF$2,AF$3*AF$4,0)</f>
        <v>0</v>
      </c>
      <c r="DZ941" s="0" t="n">
        <f aca="false">IF(CHOOSE(MATCH(AG$5,$B$10:$E$10,0),$B941,$C941,$D941,$E941)*AG$6+AG941*AG$7&lt;AG$2,AG$3*AG$4,0)</f>
        <v>0</v>
      </c>
      <c r="EA941" s="0" t="n">
        <f aca="false">IF(CHOOSE(MATCH(AH$5,$B$10:$E$10,0),$B941,$C941,$D941,$E941)*AH$6+AH941*AH$7&lt;AH$2,AH$3*AH$4,0)</f>
        <v>0</v>
      </c>
      <c r="EB941" s="0" t="n">
        <f aca="false">IF(CHOOSE(MATCH(AI$5,$B$10:$E$10,0),$B941,$C941,$D941,$E941)*AI$6+AI941*AI$7&lt;AI$2,AI$3*AI$4,0)</f>
        <v>0</v>
      </c>
      <c r="EC941" s="0" t="n">
        <f aca="false">IF(CHOOSE(MATCH(AJ$5,$B$10:$E$10,0),$B941,$C941,$D941,$E941)*AJ$6+AJ941*AJ$7&lt;AJ$2,AJ$3*AJ$4,0)</f>
        <v>0</v>
      </c>
      <c r="ED941" s="0" t="n">
        <f aca="false">IF(CHOOSE(MATCH(AK$5,$B$10:$E$10,0),$B941,$C941,$D941,$E941)*AK$6+AK941*AK$7&lt;AK$2,AK$3*AK$4,0)</f>
        <v>0</v>
      </c>
      <c r="EE941" s="0" t="n">
        <f aca="false">IF(CHOOSE(MATCH(AL$5,$B$10:$E$10,0),$B941,$C941,$D941,$E941)*AL$6+AL941*AL$7&lt;AL$2,AL$3*AL$4,0)</f>
        <v>0</v>
      </c>
      <c r="EF941" s="0" t="n">
        <f aca="false">IF(CHOOSE(MATCH(AM$5,$B$10:$E$10,0),$B941,$C941,$D941,$E941)*AM$6+AM941*AM$7&lt;AM$2,AM$3*AM$4,0)</f>
        <v>0</v>
      </c>
      <c r="EG941" s="0" t="n">
        <f aca="false">IF(CHOOSE(MATCH(AN$5,$B$10:$E$10,0),$B941,$C941,$D941,$E941)*AN$6+AN941*AN$7&lt;AN$2,AN$3*AN$4,0)</f>
        <v>0</v>
      </c>
      <c r="EH941" s="0" t="n">
        <f aca="false">IF(CHOOSE(MATCH(AO$5,$B$10:$E$10,0),$B941,$C941,$D941,$E941)*AO$6+AO941*AO$7&lt;AO$2,AO$3*AO$4,0)</f>
        <v>0</v>
      </c>
      <c r="EI941" s="0" t="n">
        <f aca="false">IF(CHOOSE(MATCH(AP$5,$B$10:$E$10,0),$B941,$C941,$D941,$E941)*AP$6+AP941*AP$7&lt;AP$2,AP$3*AP$4,0)</f>
        <v>0.5</v>
      </c>
      <c r="EJ941" s="0" t="n">
        <f aca="false">IF(CHOOSE(MATCH(AQ$5,$B$10:$E$10,0),$B941,$C941,$D941,$E941)*AQ$6+AQ941*AQ$7&lt;AQ$2,AQ$3*AQ$4,0)</f>
        <v>0</v>
      </c>
      <c r="EK941" s="0" t="n">
        <f aca="false">IF(CHOOSE(MATCH(AR$5,$B$10:$E$10,0),$B941,$C941,$D941,$E941)*AR$6+AR941*AR$7&lt;AR$2,AR$3*AR$4,0)</f>
        <v>0</v>
      </c>
      <c r="EL941" s="0" t="n">
        <f aca="false">IF(CHOOSE(MATCH(AS$5,$B$10:$E$10,0),$B941,$C941,$D941,$E941)*AS$6+AS941*AS$7&lt;AS$2,AS$3*AS$4,0)</f>
        <v>0</v>
      </c>
      <c r="EM941" s="0" t="n">
        <f aca="false">IF(CHOOSE(MATCH(AT$5,$B$10:$E$10,0),$B941,$C941,$D941,$E941)*AT$6+AT941*AT$7&lt;AT$2,AT$3*AT$4,0)</f>
        <v>0</v>
      </c>
      <c r="EN941" s="0" t="n">
        <f aca="false">IF(CHOOSE(MATCH(AU$5,$B$10:$E$10,0),$B941,$C941,$D941,$E941)*AU$6+AU941*AU$7&lt;AU$2,AU$3*AU$4,0)</f>
        <v>0</v>
      </c>
      <c r="EO941" s="0" t="n">
        <f aca="false">IF(CHOOSE(MATCH(AV$5,$B$10:$E$10,0),$B941,$C941,$D941,$E941)*AV$6+AV941*AV$7&lt;AV$2,AV$3*AV$4,0)</f>
        <v>0</v>
      </c>
      <c r="EP941" s="0" t="n">
        <f aca="false">IF(CHOOSE(MATCH(AW$5,$B$10:$E$10,0),$B941,$C941,$D941,$E941)*AW$6+AW941*AW$7&lt;AW$2,AW$3*AW$4,0)</f>
        <v>0</v>
      </c>
      <c r="EQ941" s="0" t="n">
        <f aca="false">IF(CHOOSE(MATCH(AX$5,$B$10:$E$10,0),$B941,$C941,$D941,$E941)*AX$6+AX941*AX$7&lt;AX$2,AX$3*AX$4,0)</f>
        <v>0</v>
      </c>
      <c r="ER941" s="0" t="n">
        <f aca="false">IF(CHOOSE(MATCH(AY$5,$B$10:$E$10,0),$B941,$C941,$D941,$E941)*AY$6+AY941*AY$7&lt;AY$2,AY$3*AY$4,0)</f>
        <v>0</v>
      </c>
      <c r="ES941" s="0" t="n">
        <f aca="false">IF(CHOOSE(MATCH(AZ$5,$B$10:$E$10,0),$B941,$C941,$D941,$E941)*AZ$6+AZ941*AZ$7&lt;AZ$2,AZ$3*AZ$4,0)</f>
        <v>0</v>
      </c>
      <c r="ET941" s="0" t="n">
        <f aca="false">IF(CHOOSE(MATCH(BA$5,$B$10:$E$10,0),$B941,$C941,$D941,$E941)*BA$6+BA941*BA$7&lt;BA$2,BA$3*BA$4,0)</f>
        <v>0</v>
      </c>
      <c r="EU941" s="0" t="n">
        <f aca="false">IF(CHOOSE(MATCH(BB$5,$B$10:$E$10,0),$B941,$C941,$D941,$E941)*BB$6+BB941*BB$7&lt;BB$2,BB$3*BB$4,0)</f>
        <v>0</v>
      </c>
      <c r="EV941" s="0" t="n">
        <f aca="false">IF(CHOOSE(MATCH(BC$5,$B$10:$E$10,0),$B941,$C941,$D941,$E941)*BC$6+BC941*BC$7&lt;BC$2,BC$3*BC$4,0)</f>
        <v>0</v>
      </c>
      <c r="EW941" s="0" t="n">
        <f aca="false">IF(CHOOSE(MATCH(BD$5,$B$10:$E$10,0),$B941,$C941,$D941,$E941)*BD$6+BD941*BD$7&lt;BD$2,BD$3*BD$4,0)</f>
        <v>0</v>
      </c>
      <c r="EX941" s="0" t="n">
        <f aca="false">IF(CHOOSE(MATCH(BE$5,$B$10:$E$10,0),$B941,$C941,$D941,$E941)*BE$6+BE941*BE$7&lt;BE$2,BE$3*BE$4,0)</f>
        <v>0</v>
      </c>
      <c r="EY941" s="0" t="n">
        <f aca="false">IF(CHOOSE(MATCH(BF$5,$B$10:$E$10,0),$B941,$C941,$D941,$E941)*BF$6+BF941*BF$7&lt;BF$2,BF$3*BF$4,0)</f>
        <v>0</v>
      </c>
      <c r="EZ941" s="0" t="n">
        <f aca="false">IF(CHOOSE(MATCH(BG$5,$B$10:$E$10,0),$B941,$C941,$D941,$E941)*BG$6+BG941*BG$7&lt;BG$2,BG$3*BG$4,0)</f>
        <v>0</v>
      </c>
      <c r="FA941" s="0" t="n">
        <f aca="false">IF(CHOOSE(MATCH(BH$5,$B$10:$E$10,0),$B941,$C941,$D941,$E941)*BH$6+BH941*BH$7&lt;BH$2,BH$3*BH$4,0)</f>
        <v>0</v>
      </c>
      <c r="FB941" s="0" t="n">
        <f aca="false">IF(CHOOSE(MATCH(BI$5,$B$10:$E$10,0),$B941,$C941,$D941,$E941)*BI$6+BI941*BI$7&lt;BI$2,BI$3*BI$4,0)</f>
        <v>0</v>
      </c>
      <c r="FC941" s="0" t="n">
        <f aca="false">IF(CHOOSE(MATCH(BJ$5,$B$10:$E$10,0),$B941,$C941,$D941,$E941)*BJ$6+BJ941*BJ$7&lt;BJ$2,BJ$3*BJ$4,0)</f>
        <v>0</v>
      </c>
      <c r="FD941" s="0" t="n">
        <f aca="false">IF(CHOOSE(MATCH(BK$5,$B$10:$E$10,0),$B941,$C941,$D941,$E941)*BK$6+BK941*BK$7&lt;BK$2,BK$3*BK$4,0)</f>
        <v>0</v>
      </c>
      <c r="FE941" s="0" t="n">
        <f aca="false">IF(CHOOSE(MATCH(BL$5,$B$10:$E$10,0),$B941,$C941,$D941,$E941)*BL$6+BL941*BL$7&lt;BL$2,BL$3*BL$4,0)</f>
        <v>0</v>
      </c>
      <c r="FF941" s="0" t="n">
        <f aca="false">IF(CHOOSE(MATCH(BM$5,$B$10:$E$10,0),$B941,$C941,$D941,$E941)*BM$6+BM941*BM$7&lt;BM$2,BM$3*BM$4,0)</f>
        <v>0</v>
      </c>
      <c r="FG941" s="0" t="n">
        <f aca="false">IF(CHOOSE(MATCH(BN$5,$B$10:$E$10,0),$B941,$C941,$D941,$E941)*BN$6+BN941*BN$7&lt;BN$2,BN$3*BN$4,0)</f>
        <v>0</v>
      </c>
      <c r="FH941" s="0" t="n">
        <f aca="false">IF(CHOOSE(MATCH(BO$5,$B$10:$E$10,0),$B941,$C941,$D941,$E941)*BO$6+BO941*BO$7&lt;BO$2,BO$3*BO$4,0)</f>
        <v>0</v>
      </c>
      <c r="FI941" s="0" t="n">
        <f aca="false">IF(CHOOSE(MATCH(BP$5,$B$10:$E$10,0),$B941,$C941,$D941,$E941)*BP$6+BP941*BP$7&lt;BP$2,BP$3*BP$4,0)</f>
        <v>0</v>
      </c>
      <c r="FJ941" s="0" t="n">
        <f aca="false">IF(CHOOSE(MATCH(BQ$5,$B$10:$E$10,0),$B941,$C941,$D941,$E941)*BQ$6+BQ941*BQ$7&lt;BQ$2,BQ$3*BQ$4,0)</f>
        <v>0</v>
      </c>
      <c r="FK941" s="0" t="n">
        <f aca="false">IF(CHOOSE(MATCH(BR$5,$B$10:$E$10,0),$B941,$C941,$D941,$E941)*BR$6+BR941*BR$7&lt;BR$2,BR$3*BR$4,0)</f>
        <v>0</v>
      </c>
      <c r="FL941" s="0" t="n">
        <f aca="false">IF(CHOOSE(MATCH(BS$5,$B$10:$E$10,0),$B941,$C941,$D941,$E941)*BS$6+BS941*BS$7&lt;BS$2,BS$3*BS$4,0)</f>
        <v>0</v>
      </c>
      <c r="FM941" s="0" t="n">
        <f aca="false">IF(CHOOSE(MATCH(BT$5,$B$10:$E$10,0),$B941,$C941,$D941,$E941)*BT$6+BT941*BT$7&lt;BT$2,BT$3*BT$4,0)</f>
        <v>0</v>
      </c>
      <c r="FN941" s="0" t="n">
        <f aca="false">IF(CHOOSE(MATCH(BU$5,$B$10:$E$10,0),$B941,$C941,$D941,$E941)*BU$6+BU941*BU$7&lt;BU$2,BU$3*BU$4,0)</f>
        <v>0</v>
      </c>
      <c r="FO941" s="0" t="n">
        <f aca="false">IF(CHOOSE(MATCH(BV$5,$B$10:$E$10,0),$B941,$C941,$D941,$E941)*BV$6+BV941*BV$7&lt;BV$2,BV$3*BV$4,0)</f>
        <v>0</v>
      </c>
      <c r="FP941" s="0" t="n">
        <f aca="false">IF(CHOOSE(MATCH(BW$5,$B$10:$E$10,0),$B941,$C941,$D941,$E941)*BW$6+BW941*BW$7&lt;BW$2,BW$3*BW$4,0)</f>
        <v>0</v>
      </c>
      <c r="FQ941" s="0" t="n">
        <f aca="false">IF(CHOOSE(MATCH(BX$5,$B$10:$E$10,0),$B941,$C941,$D941,$E941)*BX$6+BX941*BX$7&lt;BX$2,BX$3*BX$4,0)</f>
        <v>0</v>
      </c>
      <c r="FR941" s="0" t="n">
        <f aca="false">IF(CHOOSE(MATCH(BY$5,$B$10:$E$10,0),$B941,$C941,$D941,$E941)*BY$6+BY941*BY$7&lt;BY$2,BY$3*BY$4,0)</f>
        <v>0</v>
      </c>
      <c r="FS941" s="0" t="n">
        <f aca="false">IF(CHOOSE(MATCH(BZ$5,$B$10:$E$10,0),$B941,$C941,$D941,$E941)*BZ$6+BZ941*BZ$7&lt;BZ$2,BZ$3*BZ$4,0)</f>
        <v>0</v>
      </c>
      <c r="FT941" s="0" t="n">
        <f aca="false">IF(CHOOSE(MATCH(CA$5,$B$10:$E$10,0),$B941,$C941,$D941,$E941)*CA$6+CA941*CA$7&lt;CA$2,CA$3*CA$4,0)</f>
        <v>0</v>
      </c>
      <c r="FU941" s="0" t="n">
        <f aca="false">IF(CHOOSE(MATCH(CB$5,$B$10:$E$10,0),$B941,$C941,$D941,$E941)*CB$6+CB941*CB$7&lt;CB$2,CB$3*CB$4,0)</f>
        <v>0</v>
      </c>
      <c r="FV941" s="0" t="n">
        <f aca="false">IF(CHOOSE(MATCH(CC$5,$B$10:$E$10,0),$B941,$C941,$D941,$E941)*CC$6+CC941*CC$7&lt;CC$2,CC$3*CC$4,0)</f>
        <v>0</v>
      </c>
      <c r="FW941" s="0" t="n">
        <f aca="false">IF(CHOOSE(MATCH(CD$5,$B$10:$E$10,0),$B941,$C941,$D941,$E941)*CD$6+CD941*CD$7&lt;CD$2,CD$3*CD$4,0)</f>
        <v>0</v>
      </c>
      <c r="FX941" s="0" t="n">
        <f aca="false">IF(CHOOSE(MATCH(CE$5,$B$10:$E$10,0),$B941,$C941,$D941,$E941)*CE$6+CE941*CE$7&lt;CE$2,CE$3*CE$4,0)</f>
        <v>0</v>
      </c>
      <c r="FY941" s="0" t="n">
        <f aca="false">IF(CHOOSE(MATCH(CF$5,$B$10:$E$10,0),$B941,$C941,$D941,$E941)*CF$6+CF941*CF$7&lt;CF$2,CF$3*CF$4,0)</f>
        <v>0</v>
      </c>
      <c r="FZ941" s="0" t="n">
        <f aca="false">IF(CHOOSE(MATCH(CG$5,$B$10:$E$10,0),$B941,$C941,$D941,$E941)*CG$6+CG941*CG$7&lt;CG$2,CG$3*CG$4,0)</f>
        <v>0</v>
      </c>
      <c r="GA941" s="0" t="n">
        <f aca="false">IF(CHOOSE(MATCH(CH$5,$B$10:$E$10,0),$B941,$C941,$D941,$E941)*CH$6+CH941*CH$7&lt;CH$2,CH$3*CH$4,0)</f>
        <v>0</v>
      </c>
      <c r="GB941" s="0" t="n">
        <f aca="false">IF(CHOOSE(MATCH(CI$5,$B$10:$E$10,0),$B941,$C941,$D941,$E941)*CI$6+CI941*CI$7&lt;CI$2,CI$3*CI$4,0)</f>
        <v>0</v>
      </c>
      <c r="GC941" s="0" t="n">
        <f aca="false">IF(CHOOSE(MATCH(CJ$5,$B$10:$E$10,0),$B941,$C941,$D941,$E941)*CJ$6+CJ941*CJ$7&lt;CJ$2,CJ$3*CJ$4,0)</f>
        <v>0</v>
      </c>
      <c r="GD941" s="0" t="n">
        <f aca="false">IF(CHOOSE(MATCH(CK$5,$B$10:$E$10,0),$B941,$C941,$D941,$E941)*CK$6+CK941*CK$7&lt;CK$2,CK$3*CK$4,0)</f>
        <v>0</v>
      </c>
      <c r="GE941" s="0" t="n">
        <f aca="false">IF(CHOOSE(MATCH(CL$5,$B$10:$E$10,0),$B941,$C941,$D941,$E941)*CL$6+CL941*CL$7&lt;CL$2,CL$3*CL$4,0)</f>
        <v>0</v>
      </c>
      <c r="GF941" s="0" t="n">
        <f aca="false">IF(CHOOSE(MATCH(CM$5,$B$10:$E$10,0),$B941,$C941,$D941,$E941)*CM$6+CM941*CM$7&lt;CM$2,CM$3*CM$4,0)</f>
        <v>0</v>
      </c>
      <c r="GG941" s="0" t="n">
        <f aca="false">IF(CHOOSE(MATCH(CN$5,$B$10:$E$10,0),$B941,$C941,$D941,$E941)*CN$6+CN941*CN$7&lt;CN$2,CN$3*CN$4,0)</f>
        <v>0</v>
      </c>
      <c r="GH941" s="0" t="n">
        <f aca="false">IF(CHOOSE(MATCH(CO$5,$B$10:$E$10,0),$B941,$C941,$D941,$E941)*CO$6+CO941*CO$7&lt;CO$2,CO$3*CO$4,0)</f>
        <v>0</v>
      </c>
      <c r="GI941" s="0" t="n">
        <f aca="false">IF(CHOOSE(MATCH(CP$5,$B$10:$E$10,0),$B941,$C941,$D941,$E941)*CP$6+CP941*CP$7&lt;CP$2,CP$3*CP$4,0)</f>
        <v>0</v>
      </c>
      <c r="GJ941" s="0" t="n">
        <f aca="false">IF(CHOOSE(MATCH(CQ$5,$B$10:$E$10,0),$B941,$C941,$D941,$E941)*CQ$6+CQ941*CQ$7&lt;CQ$2,CQ$3*CQ$4,0)</f>
        <v>0</v>
      </c>
      <c r="GK941" s="0" t="n">
        <f aca="false">IF(CHOOSE(MATCH(CR$5,$B$10:$E$10,0),$B941,$C941,$D941,$E941)*CR$6+CR941*CR$7&lt;CR$2,CR$3*CR$4,0)</f>
        <v>0</v>
      </c>
      <c r="GL941" s="0" t="n">
        <f aca="false">IF(CHOOSE(MATCH(CS$5,$B$10:$E$10,0),$B941,$C941,$D941,$E941)*CS$6+CS941*CS$7&lt;CS$2,CS$3*CS$4,0)</f>
        <v>0</v>
      </c>
      <c r="GM941" s="0" t="n">
        <f aca="false">IF(CHOOSE(MATCH(CT$5,$B$10:$E$10,0),$B941,$C941,$D941,$E941)*CT$6+CT941*CT$7&lt;CT$2,CT$3*CT$4,0)</f>
        <v>0</v>
      </c>
      <c r="GN941" s="0" t="n">
        <f aca="false">IF(CHOOSE(MATCH(CU$5,$B$10:$E$10,0),$B941,$C941,$D941,$E941)*CU$6+CU941*CU$7&lt;CU$2,CU$3*CU$4,0)</f>
        <v>0</v>
      </c>
      <c r="GO941" s="0" t="n">
        <f aca="false">IF(CHOOSE(MATCH(CV$5,$B$10:$E$10,0),$B941,$C941,$D941,$E941)*CV$6+CV941*CV$7&lt;CV$2,CV$3*CV$4,0)</f>
        <v>0</v>
      </c>
      <c r="GP941" s="0" t="n">
        <f aca="false">IF(CHOOSE(MATCH(CW$5,$B$10:$E$10,0),$B941,$C941,$D941,$E941)*CW$6+CW941*CW$7&lt;CW$2,CW$3*CW$4,0)</f>
        <v>0</v>
      </c>
      <c r="GQ941" s="0" t="n">
        <f aca="false">IF(CHOOSE(MATCH(CX$5,$B$10:$E$10,0),$B941,$C941,$D941,$E941)*CX$6+CX941*CX$7&lt;CX$2,CX$3*CX$4,0)</f>
        <v>0</v>
      </c>
      <c r="GS941" s="0" t="n">
        <f aca="false">SUM(CZ941:GQ941)</f>
        <v>13</v>
      </c>
      <c r="GT941" s="0" t="n">
        <f aca="false">IF(GS941&gt;$GS$6,1,0)</f>
        <v>0</v>
      </c>
    </row>
    <row r="942" customFormat="false" ht="14" hidden="false" customHeight="false" outlineLevel="0" collapsed="false">
      <c r="A942" s="0" t="n">
        <v>932</v>
      </c>
      <c r="B942" s="0" t="n">
        <v>0.486352095587106</v>
      </c>
      <c r="C942" s="0" t="n">
        <v>0.251764740335317</v>
      </c>
      <c r="D942" s="0" t="n">
        <v>0.363507239452233</v>
      </c>
      <c r="E942" s="0" t="n">
        <v>1.84782702792403</v>
      </c>
      <c r="G942" s="0" t="n">
        <v>0.0597424332227092</v>
      </c>
      <c r="H942" s="0" t="n">
        <v>1.09921074908925</v>
      </c>
      <c r="I942" s="0" t="n">
        <v>-0.144664227264002</v>
      </c>
      <c r="J942" s="0" t="n">
        <v>1.00526904134313</v>
      </c>
      <c r="K942" s="0" t="n">
        <v>1.53559540194692</v>
      </c>
      <c r="L942" s="0" t="n">
        <v>-0.977506715571508</v>
      </c>
      <c r="M942" s="0" t="n">
        <v>-0.656802967569092</v>
      </c>
      <c r="N942" s="0" t="n">
        <v>-0.67542600845627</v>
      </c>
      <c r="O942" s="0" t="n">
        <v>-0.781683411332779</v>
      </c>
      <c r="P942" s="0" t="n">
        <v>0.523268681718037</v>
      </c>
      <c r="Q942" s="0" t="n">
        <v>1.2600594345713</v>
      </c>
      <c r="R942" s="0" t="n">
        <v>-0.0491695573145989</v>
      </c>
      <c r="S942" s="0" t="n">
        <v>-0.276705804935773</v>
      </c>
      <c r="T942" s="0" t="n">
        <v>0.289445551970857</v>
      </c>
      <c r="U942" s="0" t="n">
        <v>0.664319941279246</v>
      </c>
      <c r="V942" s="0" t="n">
        <v>-0.132538389152614</v>
      </c>
      <c r="W942" s="0" t="n">
        <v>-1.77369656739756</v>
      </c>
      <c r="X942" s="0" t="n">
        <v>0.580555479245959</v>
      </c>
      <c r="Y942" s="0" t="n">
        <v>-0.763127445679856</v>
      </c>
      <c r="Z942" s="0" t="n">
        <v>1.02926833278616</v>
      </c>
      <c r="AA942" s="0" t="n">
        <v>0.621521394350566</v>
      </c>
      <c r="AB942" s="0" t="n">
        <v>0.795882897364208</v>
      </c>
      <c r="AC942" s="0" t="n">
        <v>-1.93757841771003</v>
      </c>
      <c r="AD942" s="0" t="n">
        <v>-1.90559148904867</v>
      </c>
      <c r="AE942" s="0" t="n">
        <v>0.216917896977975</v>
      </c>
      <c r="AF942" s="0" t="n">
        <v>0.126675558931311</v>
      </c>
      <c r="AG942" s="0" t="n">
        <v>-0.634845491731539</v>
      </c>
      <c r="AH942" s="0" t="n">
        <v>-0.654054019832984</v>
      </c>
      <c r="AI942" s="0" t="n">
        <v>0.091197307483526</v>
      </c>
      <c r="AJ942" s="0" t="n">
        <v>-0.120199956654687</v>
      </c>
      <c r="AK942" s="0" t="n">
        <v>-0.458453541796189</v>
      </c>
      <c r="AL942" s="0" t="n">
        <v>0.527307975062286</v>
      </c>
      <c r="AM942" s="0" t="n">
        <v>0.133078401631792</v>
      </c>
      <c r="AN942" s="0" t="n">
        <v>0.430923137173522</v>
      </c>
      <c r="AO942" s="0" t="n">
        <v>1.58012426254572</v>
      </c>
      <c r="AP942" s="0" t="n">
        <v>1.18589468911523</v>
      </c>
      <c r="AQ942" s="0" t="n">
        <v>-0.255544136962271</v>
      </c>
      <c r="AR942" s="0" t="n">
        <v>-0.177213905772078</v>
      </c>
      <c r="AS942" s="0" t="n">
        <v>-0.419702246290399</v>
      </c>
      <c r="AT942" s="0" t="n">
        <v>1.20417325888411</v>
      </c>
      <c r="AU942" s="0" t="n">
        <v>-1.17942818178562</v>
      </c>
      <c r="AV942" s="0" t="n">
        <v>-0.825100414658664</v>
      </c>
      <c r="AW942" s="0" t="n">
        <v>0.941504367801826</v>
      </c>
      <c r="AX942" s="0" t="n">
        <v>-1.19147671284736</v>
      </c>
      <c r="AY942" s="0" t="n">
        <v>1.28516148834024</v>
      </c>
      <c r="AZ942" s="0" t="n">
        <v>0.582638222113019</v>
      </c>
      <c r="BA942" s="0" t="n">
        <v>1.04590981209185</v>
      </c>
      <c r="BB942" s="0" t="n">
        <v>1.15419425128493</v>
      </c>
      <c r="BC942" s="0" t="n">
        <v>-0.0723923676559934</v>
      </c>
      <c r="BD942" s="0" t="n">
        <v>-0.241184352489654</v>
      </c>
      <c r="BE942" s="0" t="n">
        <v>0.807593778517912</v>
      </c>
      <c r="BF942" s="0" t="n">
        <v>0.09772975317901</v>
      </c>
      <c r="BG942" s="0" t="n">
        <v>0.47774506128917</v>
      </c>
      <c r="BH942" s="0" t="n">
        <v>-0.650741185381776</v>
      </c>
      <c r="BI942" s="0" t="n">
        <v>-0.0652607923257165</v>
      </c>
      <c r="BJ942" s="0" t="n">
        <v>0.311293888444197</v>
      </c>
      <c r="BK942" s="0" t="n">
        <v>-0.132538389152614</v>
      </c>
      <c r="BL942" s="0" t="n">
        <v>0.461770923720906</v>
      </c>
      <c r="BM942" s="0" t="n">
        <v>0.927652763493825</v>
      </c>
      <c r="BN942" s="0" t="n">
        <v>0.0306420133711072</v>
      </c>
      <c r="BO942" s="0" t="n">
        <v>0.416612238041125</v>
      </c>
      <c r="BP942" s="0" t="n">
        <v>-0.551908669876866</v>
      </c>
      <c r="BQ942" s="0" t="n">
        <v>-0.0135787558974698</v>
      </c>
      <c r="BR942" s="0" t="n">
        <v>-1.06244442577008</v>
      </c>
      <c r="BS942" s="0" t="n">
        <v>-0.50502080739534</v>
      </c>
      <c r="BT942" s="0" t="n">
        <v>-0.532589865542832</v>
      </c>
      <c r="BU942" s="0" t="n">
        <v>1.68534825206734</v>
      </c>
      <c r="BV942" s="0" t="n">
        <v>-0.234024355449947</v>
      </c>
      <c r="BW942" s="0" t="n">
        <v>-0.383628275812953</v>
      </c>
      <c r="BX942" s="0" t="n">
        <v>-0.296552116196835</v>
      </c>
      <c r="BY942" s="0" t="n">
        <v>1.17377339847735</v>
      </c>
      <c r="BZ942" s="0" t="n">
        <v>0.159755018103169</v>
      </c>
      <c r="CA942" s="0" t="n">
        <v>0.317240846925415</v>
      </c>
      <c r="CB942" s="0" t="n">
        <v>0.564871243113885</v>
      </c>
      <c r="CC942" s="0" t="n">
        <v>-0.520112735102885</v>
      </c>
      <c r="CD942" s="0" t="n">
        <v>-0.123591235023923</v>
      </c>
      <c r="CE942" s="0" t="n">
        <v>-0.448873151981388</v>
      </c>
      <c r="CF942" s="0" t="n">
        <v>-1.67498910741415</v>
      </c>
      <c r="CG942" s="0" t="n">
        <v>-0.298952045341139</v>
      </c>
      <c r="CH942" s="0" t="n">
        <v>0.72578359322506</v>
      </c>
      <c r="CI942" s="0" t="n">
        <v>-0.495310814585537</v>
      </c>
      <c r="CJ942" s="0" t="n">
        <v>-0.00202703631657641</v>
      </c>
      <c r="CK942" s="0" t="n">
        <v>-0.674369857733836</v>
      </c>
      <c r="CL942" s="0" t="n">
        <v>-0.856364295032108</v>
      </c>
      <c r="CM942" s="0" t="n">
        <v>0.868792540131835</v>
      </c>
      <c r="CN942" s="0" t="n">
        <v>2.40219378611073</v>
      </c>
      <c r="CO942" s="0" t="n">
        <v>0.776813067204785</v>
      </c>
      <c r="CP942" s="0" t="n">
        <v>0.483412350149592</v>
      </c>
      <c r="CQ942" s="0" t="n">
        <v>0.685745362716261</v>
      </c>
      <c r="CR942" s="0" t="n">
        <v>1.3422663869278</v>
      </c>
      <c r="CS942" s="0" t="n">
        <v>0.676484432915459</v>
      </c>
      <c r="CT942" s="0" t="n">
        <v>0.310732275465853</v>
      </c>
      <c r="CU942" s="0" t="n">
        <v>-0.360671492671827</v>
      </c>
      <c r="CV942" s="0" t="n">
        <v>-2.4470136850141</v>
      </c>
      <c r="CW942" s="0" t="n">
        <v>-0.694675463819294</v>
      </c>
      <c r="CX942" s="0" t="n">
        <v>-0.789702880865662</v>
      </c>
      <c r="CZ942" s="0" t="n">
        <f aca="false">IF(CHOOSE(MATCH(G$5,$B$10:$E$10,0),$B942,$C942,$D942,$E942)*G$6+G942*G$7&lt;G$2,G$3*G$4,0)</f>
        <v>0</v>
      </c>
      <c r="DA942" s="0" t="n">
        <f aca="false">IF(CHOOSE(MATCH(H$5,$B$10:$E$10,0),$B942,$C942,$D942,$E942)*H$6+H942*H$7&lt;H$2,H$3*H$4,0)</f>
        <v>0</v>
      </c>
      <c r="DB942" s="0" t="n">
        <f aca="false">IF(CHOOSE(MATCH(I$5,$B$10:$E$10,0),$B942,$C942,$D942,$E942)*I$6+I942*I$7&lt;I$2,I$3*I$4,0)</f>
        <v>0</v>
      </c>
      <c r="DC942" s="0" t="n">
        <f aca="false">IF(CHOOSE(MATCH(J$5,$B$10:$E$10,0),$B942,$C942,$D942,$E942)*J$6+J942*J$7&lt;J$2,J$3*J$4,0)</f>
        <v>0</v>
      </c>
      <c r="DD942" s="0" t="n">
        <f aca="false">IF(CHOOSE(MATCH(K$5,$B$10:$E$10,0),$B942,$C942,$D942,$E942)*K$6+K942*K$7&lt;K$2,K$3*K$4,0)</f>
        <v>0</v>
      </c>
      <c r="DE942" s="0" t="n">
        <f aca="false">IF(CHOOSE(MATCH(L$5,$B$10:$E$10,0),$B942,$C942,$D942,$E942)*L$6+L942*L$7&lt;L$2,L$3*L$4,0)</f>
        <v>0</v>
      </c>
      <c r="DF942" s="0" t="n">
        <f aca="false">IF(CHOOSE(MATCH(M$5,$B$10:$E$10,0),$B942,$C942,$D942,$E942)*M$6+M942*M$7&lt;M$2,M$3*M$4,0)</f>
        <v>0</v>
      </c>
      <c r="DG942" s="0" t="n">
        <f aca="false">IF(CHOOSE(MATCH(N$5,$B$10:$E$10,0),$B942,$C942,$D942,$E942)*N$6+N942*N$7&lt;N$2,N$3*N$4,0)</f>
        <v>0</v>
      </c>
      <c r="DH942" s="0" t="n">
        <f aca="false">IF(CHOOSE(MATCH(O$5,$B$10:$E$10,0),$B942,$C942,$D942,$E942)*O$6+O942*O$7&lt;O$2,O$3*O$4,0)</f>
        <v>0</v>
      </c>
      <c r="DI942" s="0" t="n">
        <f aca="false">IF(CHOOSE(MATCH(P$5,$B$10:$E$10,0),$B942,$C942,$D942,$E942)*P$6+P942*P$7&lt;P$2,P$3*P$4,0)</f>
        <v>0</v>
      </c>
      <c r="DJ942" s="0" t="n">
        <f aca="false">IF(CHOOSE(MATCH(Q$5,$B$10:$E$10,0),$B942,$C942,$D942,$E942)*Q$6+Q942*Q$7&lt;Q$2,Q$3*Q$4,0)</f>
        <v>0</v>
      </c>
      <c r="DK942" s="0" t="n">
        <f aca="false">IF(CHOOSE(MATCH(R$5,$B$10:$E$10,0),$B942,$C942,$D942,$E942)*R$6+R942*R$7&lt;R$2,R$3*R$4,0)</f>
        <v>0</v>
      </c>
      <c r="DL942" s="0" t="n">
        <f aca="false">IF(CHOOSE(MATCH(S$5,$B$10:$E$10,0),$B942,$C942,$D942,$E942)*S$6+S942*S$7&lt;S$2,S$3*S$4,0)</f>
        <v>0</v>
      </c>
      <c r="DM942" s="0" t="n">
        <f aca="false">IF(CHOOSE(MATCH(T$5,$B$10:$E$10,0),$B942,$C942,$D942,$E942)*T$6+T942*T$7&lt;T$2,T$3*T$4,0)</f>
        <v>0</v>
      </c>
      <c r="DN942" s="0" t="n">
        <f aca="false">IF(CHOOSE(MATCH(U$5,$B$10:$E$10,0),$B942,$C942,$D942,$E942)*U$6+U942*U$7&lt;U$2,U$3*U$4,0)</f>
        <v>0</v>
      </c>
      <c r="DO942" s="0" t="n">
        <f aca="false">IF(CHOOSE(MATCH(V$5,$B$10:$E$10,0),$B942,$C942,$D942,$E942)*V$6+V942*V$7&lt;V$2,V$3*V$4,0)</f>
        <v>0</v>
      </c>
      <c r="DP942" s="0" t="n">
        <f aca="false">IF(CHOOSE(MATCH(W$5,$B$10:$E$10,0),$B942,$C942,$D942,$E942)*W$6+W942*W$7&lt;W$2,W$3*W$4,0)</f>
        <v>0</v>
      </c>
      <c r="DQ942" s="0" t="n">
        <f aca="false">IF(CHOOSE(MATCH(X$5,$B$10:$E$10,0),$B942,$C942,$D942,$E942)*X$6+X942*X$7&lt;X$2,X$3*X$4,0)</f>
        <v>0</v>
      </c>
      <c r="DR942" s="0" t="n">
        <f aca="false">IF(CHOOSE(MATCH(Y$5,$B$10:$E$10,0),$B942,$C942,$D942,$E942)*Y$6+Y942*Y$7&lt;Y$2,Y$3*Y$4,0)</f>
        <v>0</v>
      </c>
      <c r="DS942" s="0" t="n">
        <f aca="false">IF(CHOOSE(MATCH(Z$5,$B$10:$E$10,0),$B942,$C942,$D942,$E942)*Z$6+Z942*Z$7&lt;Z$2,Z$3*Z$4,0)</f>
        <v>0</v>
      </c>
      <c r="DT942" s="0" t="n">
        <f aca="false">IF(CHOOSE(MATCH(AA$5,$B$10:$E$10,0),$B942,$C942,$D942,$E942)*AA$6+AA942*AA$7&lt;AA$2,AA$3*AA$4,0)</f>
        <v>0</v>
      </c>
      <c r="DU942" s="0" t="n">
        <f aca="false">IF(CHOOSE(MATCH(AB$5,$B$10:$E$10,0),$B942,$C942,$D942,$E942)*AB$6+AB942*AB$7&lt;AB$2,AB$3*AB$4,0)</f>
        <v>0</v>
      </c>
      <c r="DV942" s="0" t="n">
        <f aca="false">IF(CHOOSE(MATCH(AC$5,$B$10:$E$10,0),$B942,$C942,$D942,$E942)*AC$6+AC942*AC$7&lt;AC$2,AC$3*AC$4,0)</f>
        <v>0</v>
      </c>
      <c r="DW942" s="0" t="n">
        <f aca="false">IF(CHOOSE(MATCH(AD$5,$B$10:$E$10,0),$B942,$C942,$D942,$E942)*AD$6+AD942*AD$7&lt;AD$2,AD$3*AD$4,0)</f>
        <v>0</v>
      </c>
      <c r="DX942" s="0" t="n">
        <f aca="false">IF(CHOOSE(MATCH(AE$5,$B$10:$E$10,0),$B942,$C942,$D942,$E942)*AE$6+AE942*AE$7&lt;AE$2,AE$3*AE$4,0)</f>
        <v>0</v>
      </c>
      <c r="DY942" s="0" t="n">
        <f aca="false">IF(CHOOSE(MATCH(AF$5,$B$10:$E$10,0),$B942,$C942,$D942,$E942)*AF$6+AF942*AF$7&lt;AF$2,AF$3*AF$4,0)</f>
        <v>0</v>
      </c>
      <c r="DZ942" s="0" t="n">
        <f aca="false">IF(CHOOSE(MATCH(AG$5,$B$10:$E$10,0),$B942,$C942,$D942,$E942)*AG$6+AG942*AG$7&lt;AG$2,AG$3*AG$4,0)</f>
        <v>0</v>
      </c>
      <c r="EA942" s="0" t="n">
        <f aca="false">IF(CHOOSE(MATCH(AH$5,$B$10:$E$10,0),$B942,$C942,$D942,$E942)*AH$6+AH942*AH$7&lt;AH$2,AH$3*AH$4,0)</f>
        <v>0</v>
      </c>
      <c r="EB942" s="0" t="n">
        <f aca="false">IF(CHOOSE(MATCH(AI$5,$B$10:$E$10,0),$B942,$C942,$D942,$E942)*AI$6+AI942*AI$7&lt;AI$2,AI$3*AI$4,0)</f>
        <v>0</v>
      </c>
      <c r="EC942" s="0" t="n">
        <f aca="false">IF(CHOOSE(MATCH(AJ$5,$B$10:$E$10,0),$B942,$C942,$D942,$E942)*AJ$6+AJ942*AJ$7&lt;AJ$2,AJ$3*AJ$4,0)</f>
        <v>0</v>
      </c>
      <c r="ED942" s="0" t="n">
        <f aca="false">IF(CHOOSE(MATCH(AK$5,$B$10:$E$10,0),$B942,$C942,$D942,$E942)*AK$6+AK942*AK$7&lt;AK$2,AK$3*AK$4,0)</f>
        <v>0</v>
      </c>
      <c r="EE942" s="0" t="n">
        <f aca="false">IF(CHOOSE(MATCH(AL$5,$B$10:$E$10,0),$B942,$C942,$D942,$E942)*AL$6+AL942*AL$7&lt;AL$2,AL$3*AL$4,0)</f>
        <v>0</v>
      </c>
      <c r="EF942" s="0" t="n">
        <f aca="false">IF(CHOOSE(MATCH(AM$5,$B$10:$E$10,0),$B942,$C942,$D942,$E942)*AM$6+AM942*AM$7&lt;AM$2,AM$3*AM$4,0)</f>
        <v>0</v>
      </c>
      <c r="EG942" s="0" t="n">
        <f aca="false">IF(CHOOSE(MATCH(AN$5,$B$10:$E$10,0),$B942,$C942,$D942,$E942)*AN$6+AN942*AN$7&lt;AN$2,AN$3*AN$4,0)</f>
        <v>0</v>
      </c>
      <c r="EH942" s="0" t="n">
        <f aca="false">IF(CHOOSE(MATCH(AO$5,$B$10:$E$10,0),$B942,$C942,$D942,$E942)*AO$6+AO942*AO$7&lt;AO$2,AO$3*AO$4,0)</f>
        <v>0</v>
      </c>
      <c r="EI942" s="0" t="n">
        <f aca="false">IF(CHOOSE(MATCH(AP$5,$B$10:$E$10,0),$B942,$C942,$D942,$E942)*AP$6+AP942*AP$7&lt;AP$2,AP$3*AP$4,0)</f>
        <v>0</v>
      </c>
      <c r="EJ942" s="0" t="n">
        <f aca="false">IF(CHOOSE(MATCH(AQ$5,$B$10:$E$10,0),$B942,$C942,$D942,$E942)*AQ$6+AQ942*AQ$7&lt;AQ$2,AQ$3*AQ$4,0)</f>
        <v>0</v>
      </c>
      <c r="EK942" s="0" t="n">
        <f aca="false">IF(CHOOSE(MATCH(AR$5,$B$10:$E$10,0),$B942,$C942,$D942,$E942)*AR$6+AR942*AR$7&lt;AR$2,AR$3*AR$4,0)</f>
        <v>0</v>
      </c>
      <c r="EL942" s="0" t="n">
        <f aca="false">IF(CHOOSE(MATCH(AS$5,$B$10:$E$10,0),$B942,$C942,$D942,$E942)*AS$6+AS942*AS$7&lt;AS$2,AS$3*AS$4,0)</f>
        <v>0</v>
      </c>
      <c r="EM942" s="0" t="n">
        <f aca="false">IF(CHOOSE(MATCH(AT$5,$B$10:$E$10,0),$B942,$C942,$D942,$E942)*AT$6+AT942*AT$7&lt;AT$2,AT$3*AT$4,0)</f>
        <v>0</v>
      </c>
      <c r="EN942" s="0" t="n">
        <f aca="false">IF(CHOOSE(MATCH(AU$5,$B$10:$E$10,0),$B942,$C942,$D942,$E942)*AU$6+AU942*AU$7&lt;AU$2,AU$3*AU$4,0)</f>
        <v>0</v>
      </c>
      <c r="EO942" s="0" t="n">
        <f aca="false">IF(CHOOSE(MATCH(AV$5,$B$10:$E$10,0),$B942,$C942,$D942,$E942)*AV$6+AV942*AV$7&lt;AV$2,AV$3*AV$4,0)</f>
        <v>0</v>
      </c>
      <c r="EP942" s="0" t="n">
        <f aca="false">IF(CHOOSE(MATCH(AW$5,$B$10:$E$10,0),$B942,$C942,$D942,$E942)*AW$6+AW942*AW$7&lt;AW$2,AW$3*AW$4,0)</f>
        <v>0</v>
      </c>
      <c r="EQ942" s="0" t="n">
        <f aca="false">IF(CHOOSE(MATCH(AX$5,$B$10:$E$10,0),$B942,$C942,$D942,$E942)*AX$6+AX942*AX$7&lt;AX$2,AX$3*AX$4,0)</f>
        <v>0</v>
      </c>
      <c r="ER942" s="0" t="n">
        <f aca="false">IF(CHOOSE(MATCH(AY$5,$B$10:$E$10,0),$B942,$C942,$D942,$E942)*AY$6+AY942*AY$7&lt;AY$2,AY$3*AY$4,0)</f>
        <v>0</v>
      </c>
      <c r="ES942" s="0" t="n">
        <f aca="false">IF(CHOOSE(MATCH(AZ$5,$B$10:$E$10,0),$B942,$C942,$D942,$E942)*AZ$6+AZ942*AZ$7&lt;AZ$2,AZ$3*AZ$4,0)</f>
        <v>0</v>
      </c>
      <c r="ET942" s="0" t="n">
        <f aca="false">IF(CHOOSE(MATCH(BA$5,$B$10:$E$10,0),$B942,$C942,$D942,$E942)*BA$6+BA942*BA$7&lt;BA$2,BA$3*BA$4,0)</f>
        <v>0</v>
      </c>
      <c r="EU942" s="0" t="n">
        <f aca="false">IF(CHOOSE(MATCH(BB$5,$B$10:$E$10,0),$B942,$C942,$D942,$E942)*BB$6+BB942*BB$7&lt;BB$2,BB$3*BB$4,0)</f>
        <v>0</v>
      </c>
      <c r="EV942" s="0" t="n">
        <f aca="false">IF(CHOOSE(MATCH(BC$5,$B$10:$E$10,0),$B942,$C942,$D942,$E942)*BC$6+BC942*BC$7&lt;BC$2,BC$3*BC$4,0)</f>
        <v>0</v>
      </c>
      <c r="EW942" s="0" t="n">
        <f aca="false">IF(CHOOSE(MATCH(BD$5,$B$10:$E$10,0),$B942,$C942,$D942,$E942)*BD$6+BD942*BD$7&lt;BD$2,BD$3*BD$4,0)</f>
        <v>0</v>
      </c>
      <c r="EX942" s="0" t="n">
        <f aca="false">IF(CHOOSE(MATCH(BE$5,$B$10:$E$10,0),$B942,$C942,$D942,$E942)*BE$6+BE942*BE$7&lt;BE$2,BE$3*BE$4,0)</f>
        <v>0</v>
      </c>
      <c r="EY942" s="0" t="n">
        <f aca="false">IF(CHOOSE(MATCH(BF$5,$B$10:$E$10,0),$B942,$C942,$D942,$E942)*BF$6+BF942*BF$7&lt;BF$2,BF$3*BF$4,0)</f>
        <v>0</v>
      </c>
      <c r="EZ942" s="0" t="n">
        <f aca="false">IF(CHOOSE(MATCH(BG$5,$B$10:$E$10,0),$B942,$C942,$D942,$E942)*BG$6+BG942*BG$7&lt;BG$2,BG$3*BG$4,0)</f>
        <v>0</v>
      </c>
      <c r="FA942" s="0" t="n">
        <f aca="false">IF(CHOOSE(MATCH(BH$5,$B$10:$E$10,0),$B942,$C942,$D942,$E942)*BH$6+BH942*BH$7&lt;BH$2,BH$3*BH$4,0)</f>
        <v>0</v>
      </c>
      <c r="FB942" s="0" t="n">
        <f aca="false">IF(CHOOSE(MATCH(BI$5,$B$10:$E$10,0),$B942,$C942,$D942,$E942)*BI$6+BI942*BI$7&lt;BI$2,BI$3*BI$4,0)</f>
        <v>0</v>
      </c>
      <c r="FC942" s="0" t="n">
        <f aca="false">IF(CHOOSE(MATCH(BJ$5,$B$10:$E$10,0),$B942,$C942,$D942,$E942)*BJ$6+BJ942*BJ$7&lt;BJ$2,BJ$3*BJ$4,0)</f>
        <v>0</v>
      </c>
      <c r="FD942" s="0" t="n">
        <f aca="false">IF(CHOOSE(MATCH(BK$5,$B$10:$E$10,0),$B942,$C942,$D942,$E942)*BK$6+BK942*BK$7&lt;BK$2,BK$3*BK$4,0)</f>
        <v>0</v>
      </c>
      <c r="FE942" s="0" t="n">
        <f aca="false">IF(CHOOSE(MATCH(BL$5,$B$10:$E$10,0),$B942,$C942,$D942,$E942)*BL$6+BL942*BL$7&lt;BL$2,BL$3*BL$4,0)</f>
        <v>0</v>
      </c>
      <c r="FF942" s="0" t="n">
        <f aca="false">IF(CHOOSE(MATCH(BM$5,$B$10:$E$10,0),$B942,$C942,$D942,$E942)*BM$6+BM942*BM$7&lt;BM$2,BM$3*BM$4,0)</f>
        <v>0</v>
      </c>
      <c r="FG942" s="0" t="n">
        <f aca="false">IF(CHOOSE(MATCH(BN$5,$B$10:$E$10,0),$B942,$C942,$D942,$E942)*BN$6+BN942*BN$7&lt;BN$2,BN$3*BN$4,0)</f>
        <v>0</v>
      </c>
      <c r="FH942" s="0" t="n">
        <f aca="false">IF(CHOOSE(MATCH(BO$5,$B$10:$E$10,0),$B942,$C942,$D942,$E942)*BO$6+BO942*BO$7&lt;BO$2,BO$3*BO$4,0)</f>
        <v>0</v>
      </c>
      <c r="FI942" s="0" t="n">
        <f aca="false">IF(CHOOSE(MATCH(BP$5,$B$10:$E$10,0),$B942,$C942,$D942,$E942)*BP$6+BP942*BP$7&lt;BP$2,BP$3*BP$4,0)</f>
        <v>0</v>
      </c>
      <c r="FJ942" s="0" t="n">
        <f aca="false">IF(CHOOSE(MATCH(BQ$5,$B$10:$E$10,0),$B942,$C942,$D942,$E942)*BQ$6+BQ942*BQ$7&lt;BQ$2,BQ$3*BQ$4,0)</f>
        <v>0</v>
      </c>
      <c r="FK942" s="0" t="n">
        <f aca="false">IF(CHOOSE(MATCH(BR$5,$B$10:$E$10,0),$B942,$C942,$D942,$E942)*BR$6+BR942*BR$7&lt;BR$2,BR$3*BR$4,0)</f>
        <v>0</v>
      </c>
      <c r="FL942" s="0" t="n">
        <f aca="false">IF(CHOOSE(MATCH(BS$5,$B$10:$E$10,0),$B942,$C942,$D942,$E942)*BS$6+BS942*BS$7&lt;BS$2,BS$3*BS$4,0)</f>
        <v>0</v>
      </c>
      <c r="FM942" s="0" t="n">
        <f aca="false">IF(CHOOSE(MATCH(BT$5,$B$10:$E$10,0),$B942,$C942,$D942,$E942)*BT$6+BT942*BT$7&lt;BT$2,BT$3*BT$4,0)</f>
        <v>0</v>
      </c>
      <c r="FN942" s="0" t="n">
        <f aca="false">IF(CHOOSE(MATCH(BU$5,$B$10:$E$10,0),$B942,$C942,$D942,$E942)*BU$6+BU942*BU$7&lt;BU$2,BU$3*BU$4,0)</f>
        <v>0</v>
      </c>
      <c r="FO942" s="0" t="n">
        <f aca="false">IF(CHOOSE(MATCH(BV$5,$B$10:$E$10,0),$B942,$C942,$D942,$E942)*BV$6+BV942*BV$7&lt;BV$2,BV$3*BV$4,0)</f>
        <v>0</v>
      </c>
      <c r="FP942" s="0" t="n">
        <f aca="false">IF(CHOOSE(MATCH(BW$5,$B$10:$E$10,0),$B942,$C942,$D942,$E942)*BW$6+BW942*BW$7&lt;BW$2,BW$3*BW$4,0)</f>
        <v>0</v>
      </c>
      <c r="FQ942" s="0" t="n">
        <f aca="false">IF(CHOOSE(MATCH(BX$5,$B$10:$E$10,0),$B942,$C942,$D942,$E942)*BX$6+BX942*BX$7&lt;BX$2,BX$3*BX$4,0)</f>
        <v>0</v>
      </c>
      <c r="FR942" s="0" t="n">
        <f aca="false">IF(CHOOSE(MATCH(BY$5,$B$10:$E$10,0),$B942,$C942,$D942,$E942)*BY$6+BY942*BY$7&lt;BY$2,BY$3*BY$4,0)</f>
        <v>0</v>
      </c>
      <c r="FS942" s="0" t="n">
        <f aca="false">IF(CHOOSE(MATCH(BZ$5,$B$10:$E$10,0),$B942,$C942,$D942,$E942)*BZ$6+BZ942*BZ$7&lt;BZ$2,BZ$3*BZ$4,0)</f>
        <v>0</v>
      </c>
      <c r="FT942" s="0" t="n">
        <f aca="false">IF(CHOOSE(MATCH(CA$5,$B$10:$E$10,0),$B942,$C942,$D942,$E942)*CA$6+CA942*CA$7&lt;CA$2,CA$3*CA$4,0)</f>
        <v>0</v>
      </c>
      <c r="FU942" s="0" t="n">
        <f aca="false">IF(CHOOSE(MATCH(CB$5,$B$10:$E$10,0),$B942,$C942,$D942,$E942)*CB$6+CB942*CB$7&lt;CB$2,CB$3*CB$4,0)</f>
        <v>0</v>
      </c>
      <c r="FV942" s="0" t="n">
        <f aca="false">IF(CHOOSE(MATCH(CC$5,$B$10:$E$10,0),$B942,$C942,$D942,$E942)*CC$6+CC942*CC$7&lt;CC$2,CC$3*CC$4,0)</f>
        <v>0</v>
      </c>
      <c r="FW942" s="0" t="n">
        <f aca="false">IF(CHOOSE(MATCH(CD$5,$B$10:$E$10,0),$B942,$C942,$D942,$E942)*CD$6+CD942*CD$7&lt;CD$2,CD$3*CD$4,0)</f>
        <v>0</v>
      </c>
      <c r="FX942" s="0" t="n">
        <f aca="false">IF(CHOOSE(MATCH(CE$5,$B$10:$E$10,0),$B942,$C942,$D942,$E942)*CE$6+CE942*CE$7&lt;CE$2,CE$3*CE$4,0)</f>
        <v>0</v>
      </c>
      <c r="FY942" s="0" t="n">
        <f aca="false">IF(CHOOSE(MATCH(CF$5,$B$10:$E$10,0),$B942,$C942,$D942,$E942)*CF$6+CF942*CF$7&lt;CF$2,CF$3*CF$4,0)</f>
        <v>0</v>
      </c>
      <c r="FZ942" s="0" t="n">
        <f aca="false">IF(CHOOSE(MATCH(CG$5,$B$10:$E$10,0),$B942,$C942,$D942,$E942)*CG$6+CG942*CG$7&lt;CG$2,CG$3*CG$4,0)</f>
        <v>0</v>
      </c>
      <c r="GA942" s="0" t="n">
        <f aca="false">IF(CHOOSE(MATCH(CH$5,$B$10:$E$10,0),$B942,$C942,$D942,$E942)*CH$6+CH942*CH$7&lt;CH$2,CH$3*CH$4,0)</f>
        <v>0</v>
      </c>
      <c r="GB942" s="0" t="n">
        <f aca="false">IF(CHOOSE(MATCH(CI$5,$B$10:$E$10,0),$B942,$C942,$D942,$E942)*CI$6+CI942*CI$7&lt;CI$2,CI$3*CI$4,0)</f>
        <v>0</v>
      </c>
      <c r="GC942" s="0" t="n">
        <f aca="false">IF(CHOOSE(MATCH(CJ$5,$B$10:$E$10,0),$B942,$C942,$D942,$E942)*CJ$6+CJ942*CJ$7&lt;CJ$2,CJ$3*CJ$4,0)</f>
        <v>0</v>
      </c>
      <c r="GD942" s="0" t="n">
        <f aca="false">IF(CHOOSE(MATCH(CK$5,$B$10:$E$10,0),$B942,$C942,$D942,$E942)*CK$6+CK942*CK$7&lt;CK$2,CK$3*CK$4,0)</f>
        <v>0</v>
      </c>
      <c r="GE942" s="0" t="n">
        <f aca="false">IF(CHOOSE(MATCH(CL$5,$B$10:$E$10,0),$B942,$C942,$D942,$E942)*CL$6+CL942*CL$7&lt;CL$2,CL$3*CL$4,0)</f>
        <v>0</v>
      </c>
      <c r="GF942" s="0" t="n">
        <f aca="false">IF(CHOOSE(MATCH(CM$5,$B$10:$E$10,0),$B942,$C942,$D942,$E942)*CM$6+CM942*CM$7&lt;CM$2,CM$3*CM$4,0)</f>
        <v>0</v>
      </c>
      <c r="GG942" s="0" t="n">
        <f aca="false">IF(CHOOSE(MATCH(CN$5,$B$10:$E$10,0),$B942,$C942,$D942,$E942)*CN$6+CN942*CN$7&lt;CN$2,CN$3*CN$4,0)</f>
        <v>0</v>
      </c>
      <c r="GH942" s="0" t="n">
        <f aca="false">IF(CHOOSE(MATCH(CO$5,$B$10:$E$10,0),$B942,$C942,$D942,$E942)*CO$6+CO942*CO$7&lt;CO$2,CO$3*CO$4,0)</f>
        <v>0</v>
      </c>
      <c r="GI942" s="0" t="n">
        <f aca="false">IF(CHOOSE(MATCH(CP$5,$B$10:$E$10,0),$B942,$C942,$D942,$E942)*CP$6+CP942*CP$7&lt;CP$2,CP$3*CP$4,0)</f>
        <v>0</v>
      </c>
      <c r="GJ942" s="0" t="n">
        <f aca="false">IF(CHOOSE(MATCH(CQ$5,$B$10:$E$10,0),$B942,$C942,$D942,$E942)*CQ$6+CQ942*CQ$7&lt;CQ$2,CQ$3*CQ$4,0)</f>
        <v>0</v>
      </c>
      <c r="GK942" s="0" t="n">
        <f aca="false">IF(CHOOSE(MATCH(CR$5,$B$10:$E$10,0),$B942,$C942,$D942,$E942)*CR$6+CR942*CR$7&lt;CR$2,CR$3*CR$4,0)</f>
        <v>0</v>
      </c>
      <c r="GL942" s="0" t="n">
        <f aca="false">IF(CHOOSE(MATCH(CS$5,$B$10:$E$10,0),$B942,$C942,$D942,$E942)*CS$6+CS942*CS$7&lt;CS$2,CS$3*CS$4,0)</f>
        <v>0</v>
      </c>
      <c r="GM942" s="0" t="n">
        <f aca="false">IF(CHOOSE(MATCH(CT$5,$B$10:$E$10,0),$B942,$C942,$D942,$E942)*CT$6+CT942*CT$7&lt;CT$2,CT$3*CT$4,0)</f>
        <v>0</v>
      </c>
      <c r="GN942" s="0" t="n">
        <f aca="false">IF(CHOOSE(MATCH(CU$5,$B$10:$E$10,0),$B942,$C942,$D942,$E942)*CU$6+CU942*CU$7&lt;CU$2,CU$3*CU$4,0)</f>
        <v>0</v>
      </c>
      <c r="GO942" s="0" t="n">
        <f aca="false">IF(CHOOSE(MATCH(CV$5,$B$10:$E$10,0),$B942,$C942,$D942,$E942)*CV$6+CV942*CV$7&lt;CV$2,CV$3*CV$4,0)</f>
        <v>0</v>
      </c>
      <c r="GP942" s="0" t="n">
        <f aca="false">IF(CHOOSE(MATCH(CW$5,$B$10:$E$10,0),$B942,$C942,$D942,$E942)*CW$6+CW942*CW$7&lt;CW$2,CW$3*CW$4,0)</f>
        <v>0</v>
      </c>
      <c r="GQ942" s="0" t="n">
        <f aca="false">IF(CHOOSE(MATCH(CX$5,$B$10:$E$10,0),$B942,$C942,$D942,$E942)*CX$6+CX942*CX$7&lt;CX$2,CX$3*CX$4,0)</f>
        <v>0</v>
      </c>
      <c r="GS942" s="0" t="n">
        <f aca="false">SUM(CZ942:GQ942)</f>
        <v>0</v>
      </c>
      <c r="GT942" s="0" t="n">
        <f aca="false">IF(GS942&gt;$GS$6,1,0)</f>
        <v>0</v>
      </c>
    </row>
    <row r="943" customFormat="false" ht="14" hidden="false" customHeight="false" outlineLevel="0" collapsed="false">
      <c r="A943" s="0" t="n">
        <v>933</v>
      </c>
      <c r="B943" s="0" t="n">
        <f aca="false">-1.78603027164685</f>
        <v>-1.78603027164685</v>
      </c>
      <c r="C943" s="0" t="n">
        <v>-1.08452311446632</v>
      </c>
      <c r="D943" s="0" t="n">
        <v>-0.319831372491939</v>
      </c>
      <c r="E943" s="0" t="n">
        <v>-1.42054318305203</v>
      </c>
      <c r="G943" s="0" t="n">
        <v>-1.32146624309826</v>
      </c>
      <c r="H943" s="0" t="n">
        <v>-1.39273197419243</v>
      </c>
      <c r="I943" s="0" t="n">
        <v>0.663367245579138</v>
      </c>
      <c r="J943" s="0" t="n">
        <v>1.06406105260248</v>
      </c>
      <c r="K943" s="0" t="n">
        <v>0.609502421866637</v>
      </c>
      <c r="L943" s="0" t="n">
        <v>-0.0877412276167888</v>
      </c>
      <c r="M943" s="0" t="n">
        <v>0.891784566192655</v>
      </c>
      <c r="N943" s="0" t="n">
        <v>0.643760813545669</v>
      </c>
      <c r="O943" s="0" t="n">
        <v>0.282910832538619</v>
      </c>
      <c r="P943" s="0" t="n">
        <v>1.00615579867736</v>
      </c>
      <c r="Q943" s="0" t="n">
        <v>0.594463926972821</v>
      </c>
      <c r="R943" s="0" t="n">
        <v>0.0549152900930494</v>
      </c>
      <c r="S943" s="0" t="n">
        <v>0.84734665506403</v>
      </c>
      <c r="T943" s="0" t="n">
        <v>-0.128679857880343</v>
      </c>
      <c r="U943" s="0" t="n">
        <v>-1.93657797353808</v>
      </c>
      <c r="V943" s="0" t="n">
        <v>-0.519499963047565</v>
      </c>
      <c r="W943" s="0" t="n">
        <v>-0.662794263917022</v>
      </c>
      <c r="X943" s="0" t="n">
        <v>-1.00590114016086</v>
      </c>
      <c r="Y943" s="0" t="n">
        <v>-0.284026100416668</v>
      </c>
      <c r="Z943" s="0" t="n">
        <v>0.553691279492341</v>
      </c>
      <c r="AA943" s="0" t="n">
        <v>0.473462478112197</v>
      </c>
      <c r="AB943" s="0" t="n">
        <v>0.018628725229064</v>
      </c>
      <c r="AC943" s="0" t="n">
        <v>0.37196173252596</v>
      </c>
      <c r="AD943" s="0" t="n">
        <v>-0.308243670588126</v>
      </c>
      <c r="AE943" s="0" t="n">
        <v>-0.602333329879912</v>
      </c>
      <c r="AF943" s="0" t="n">
        <v>-0.873935732670361</v>
      </c>
      <c r="AG943" s="0" t="n">
        <v>-0.0898148755368311</v>
      </c>
      <c r="AH943" s="0" t="n">
        <v>0.197612735064467</v>
      </c>
      <c r="AI943" s="0" t="n">
        <v>1.29306044982513</v>
      </c>
      <c r="AJ943" s="0" t="n">
        <v>-1.82301846507471</v>
      </c>
      <c r="AK943" s="0" t="n">
        <v>0.0625016127742128</v>
      </c>
      <c r="AL943" s="0" t="n">
        <v>-0.523004928254522</v>
      </c>
      <c r="AM943" s="0" t="n">
        <v>-3.03058186545968</v>
      </c>
      <c r="AN943" s="0" t="n">
        <v>-2.70178134087473</v>
      </c>
      <c r="AO943" s="0" t="n">
        <v>0.31137460609898</v>
      </c>
      <c r="AP943" s="0" t="n">
        <v>0.183200654646498</v>
      </c>
      <c r="AQ943" s="0" t="n">
        <v>0.680528273733216</v>
      </c>
      <c r="AR943" s="0" t="n">
        <v>-0.611069026490441</v>
      </c>
      <c r="AS943" s="0" t="n">
        <v>0.25736198949744</v>
      </c>
      <c r="AT943" s="0" t="n">
        <v>-0.584906274525565</v>
      </c>
      <c r="AU943" s="0" t="n">
        <v>0.641316546534654</v>
      </c>
      <c r="AV943" s="0" t="n">
        <v>1.09432676254073</v>
      </c>
      <c r="AW943" s="0" t="n">
        <v>0.07231619747472</v>
      </c>
      <c r="AX943" s="0" t="n">
        <v>-0.595924802837544</v>
      </c>
      <c r="AY943" s="0" t="n">
        <v>0.638406163488981</v>
      </c>
      <c r="AZ943" s="0" t="n">
        <v>1.51744643517304</v>
      </c>
      <c r="BA943" s="0" t="n">
        <v>-2.66005372395739</v>
      </c>
      <c r="BB943" s="0" t="n">
        <v>-1.45358626468806</v>
      </c>
      <c r="BC943" s="0" t="n">
        <v>0.777122295403387</v>
      </c>
      <c r="BD943" s="0" t="n">
        <v>-0.879215349414153</v>
      </c>
      <c r="BE943" s="0" t="n">
        <v>-2.0059451344423</v>
      </c>
      <c r="BF943" s="0" t="n">
        <v>1.16815499495715</v>
      </c>
      <c r="BG943" s="0" t="n">
        <v>-0.970621840679087</v>
      </c>
      <c r="BH943" s="0" t="n">
        <v>-0.054071733757155</v>
      </c>
      <c r="BI943" s="0" t="n">
        <v>-0.545328475709539</v>
      </c>
      <c r="BJ943" s="0" t="n">
        <v>-0.616147417531465</v>
      </c>
      <c r="BK943" s="0" t="n">
        <v>0.143736542668194</v>
      </c>
      <c r="BL943" s="0" t="n">
        <v>-1.1736210581148</v>
      </c>
      <c r="BM943" s="0" t="n">
        <v>-0.216134594666073</v>
      </c>
      <c r="BN943" s="0" t="n">
        <v>-0.583272594667506</v>
      </c>
      <c r="BO943" s="0" t="n">
        <v>1.01060777524253</v>
      </c>
      <c r="BP943" s="0" t="n">
        <v>1.74458364199381</v>
      </c>
      <c r="BQ943" s="0" t="n">
        <v>0.930479018279584</v>
      </c>
      <c r="BR943" s="0" t="n">
        <v>-0.862894466990838</v>
      </c>
      <c r="BS943" s="0" t="n">
        <v>1.28936335386243</v>
      </c>
      <c r="BT943" s="0" t="n">
        <v>0.527131760463817</v>
      </c>
      <c r="BU943" s="0" t="n">
        <v>1.37008782985504</v>
      </c>
      <c r="BV943" s="0" t="n">
        <v>0.866007212607656</v>
      </c>
      <c r="BW943" s="0" t="n">
        <v>1.39819803735008</v>
      </c>
      <c r="BX943" s="0" t="n">
        <v>0.131149135995656</v>
      </c>
      <c r="BY943" s="0" t="n">
        <v>-0.717645889380947</v>
      </c>
      <c r="BZ943" s="0" t="n">
        <v>-0.123668542073574</v>
      </c>
      <c r="CA943" s="0" t="n">
        <v>-0.128218289319193</v>
      </c>
      <c r="CB943" s="0" t="n">
        <v>0.53232497521094</v>
      </c>
      <c r="CC943" s="0" t="n">
        <v>-0.906798049982172</v>
      </c>
      <c r="CD943" s="0" t="n">
        <v>0.160375748237129</v>
      </c>
      <c r="CE943" s="0" t="n">
        <v>0.960988018050557</v>
      </c>
      <c r="CF943" s="0" t="n">
        <v>0.448280843556859</v>
      </c>
      <c r="CG943" s="0" t="n">
        <v>-1.50474534166278</v>
      </c>
      <c r="CH943" s="0" t="n">
        <v>-1.43043507705443</v>
      </c>
      <c r="CI943" s="0" t="n">
        <v>-1.018029252009</v>
      </c>
      <c r="CJ943" s="0" t="n">
        <v>-1.52645952766761</v>
      </c>
      <c r="CK943" s="0" t="n">
        <v>-2.94450728688389</v>
      </c>
      <c r="CL943" s="0" t="n">
        <v>-0.240790996031137</v>
      </c>
      <c r="CM943" s="0" t="n">
        <v>-0.256413841270842</v>
      </c>
      <c r="CN943" s="0" t="n">
        <v>0.628681391390273</v>
      </c>
      <c r="CO943" s="0" t="n">
        <v>-0.0410523171012756</v>
      </c>
      <c r="CP943" s="0" t="n">
        <v>-0.444392753706779</v>
      </c>
      <c r="CQ943" s="0" t="n">
        <v>1.52035681821872</v>
      </c>
      <c r="CR943" s="0" t="n">
        <v>1.68439783010399</v>
      </c>
      <c r="CS943" s="0" t="n">
        <v>-1.38550376505009</v>
      </c>
      <c r="CT943" s="0" t="n">
        <v>0.0791442289482802</v>
      </c>
      <c r="CU943" s="0" t="n">
        <v>-2.051447154372</v>
      </c>
      <c r="CV943" s="0" t="n">
        <v>0.0690943124936894</v>
      </c>
      <c r="CW943" s="0" t="n">
        <v>-1.00438001027214</v>
      </c>
      <c r="CX943" s="0" t="n">
        <v>-1.30965418065898</v>
      </c>
      <c r="CZ943" s="0" t="n">
        <f aca="false">IF(CHOOSE(MATCH(G$5,$B$10:$E$10,0),$B943,$C943,$D943,$E943)*G$6+G943*G$7&lt;G$2,G$3*G$4,0)</f>
        <v>0</v>
      </c>
      <c r="DA943" s="0" t="n">
        <f aca="false">IF(CHOOSE(MATCH(H$5,$B$10:$E$10,0),$B943,$C943,$D943,$E943)*H$6+H943*H$7&lt;H$2,H$3*H$4,0)</f>
        <v>0</v>
      </c>
      <c r="DB943" s="0" t="n">
        <f aca="false">IF(CHOOSE(MATCH(I$5,$B$10:$E$10,0),$B943,$C943,$D943,$E943)*I$6+I943*I$7&lt;I$2,I$3*I$4,0)</f>
        <v>0</v>
      </c>
      <c r="DC943" s="0" t="n">
        <f aca="false">IF(CHOOSE(MATCH(J$5,$B$10:$E$10,0),$B943,$C943,$D943,$E943)*J$6+J943*J$7&lt;J$2,J$3*J$4,0)</f>
        <v>0</v>
      </c>
      <c r="DD943" s="0" t="n">
        <f aca="false">IF(CHOOSE(MATCH(K$5,$B$10:$E$10,0),$B943,$C943,$D943,$E943)*K$6+K943*K$7&lt;K$2,K$3*K$4,0)</f>
        <v>0</v>
      </c>
      <c r="DE943" s="0" t="n">
        <f aca="false">IF(CHOOSE(MATCH(L$5,$B$10:$E$10,0),$B943,$C943,$D943,$E943)*L$6+L943*L$7&lt;L$2,L$3*L$4,0)</f>
        <v>0</v>
      </c>
      <c r="DF943" s="0" t="n">
        <f aca="false">IF(CHOOSE(MATCH(M$5,$B$10:$E$10,0),$B943,$C943,$D943,$E943)*M$6+M943*M$7&lt;M$2,M$3*M$4,0)</f>
        <v>0</v>
      </c>
      <c r="DG943" s="0" t="n">
        <f aca="false">IF(CHOOSE(MATCH(N$5,$B$10:$E$10,0),$B943,$C943,$D943,$E943)*N$6+N943*N$7&lt;N$2,N$3*N$4,0)</f>
        <v>0</v>
      </c>
      <c r="DH943" s="0" t="n">
        <f aca="false">IF(CHOOSE(MATCH(O$5,$B$10:$E$10,0),$B943,$C943,$D943,$E943)*O$6+O943*O$7&lt;O$2,O$3*O$4,0)</f>
        <v>0</v>
      </c>
      <c r="DI943" s="0" t="n">
        <f aca="false">IF(CHOOSE(MATCH(P$5,$B$10:$E$10,0),$B943,$C943,$D943,$E943)*P$6+P943*P$7&lt;P$2,P$3*P$4,0)</f>
        <v>0</v>
      </c>
      <c r="DJ943" s="0" t="n">
        <f aca="false">IF(CHOOSE(MATCH(Q$5,$B$10:$E$10,0),$B943,$C943,$D943,$E943)*Q$6+Q943*Q$7&lt;Q$2,Q$3*Q$4,0)</f>
        <v>0</v>
      </c>
      <c r="DK943" s="0" t="n">
        <f aca="false">IF(CHOOSE(MATCH(R$5,$B$10:$E$10,0),$B943,$C943,$D943,$E943)*R$6+R943*R$7&lt;R$2,R$3*R$4,0)</f>
        <v>0</v>
      </c>
      <c r="DL943" s="0" t="n">
        <f aca="false">IF(CHOOSE(MATCH(S$5,$B$10:$E$10,0),$B943,$C943,$D943,$E943)*S$6+S943*S$7&lt;S$2,S$3*S$4,0)</f>
        <v>0</v>
      </c>
      <c r="DM943" s="0" t="n">
        <f aca="false">IF(CHOOSE(MATCH(T$5,$B$10:$E$10,0),$B943,$C943,$D943,$E943)*T$6+T943*T$7&lt;T$2,T$3*T$4,0)</f>
        <v>0</v>
      </c>
      <c r="DN943" s="0" t="n">
        <f aca="false">IF(CHOOSE(MATCH(U$5,$B$10:$E$10,0),$B943,$C943,$D943,$E943)*U$6+U943*U$7&lt;U$2,U$3*U$4,0)</f>
        <v>0</v>
      </c>
      <c r="DO943" s="0" t="n">
        <f aca="false">IF(CHOOSE(MATCH(V$5,$B$10:$E$10,0),$B943,$C943,$D943,$E943)*V$6+V943*V$7&lt;V$2,V$3*V$4,0)</f>
        <v>0</v>
      </c>
      <c r="DP943" s="0" t="n">
        <f aca="false">IF(CHOOSE(MATCH(W$5,$B$10:$E$10,0),$B943,$C943,$D943,$E943)*W$6+W943*W$7&lt;W$2,W$3*W$4,0)</f>
        <v>0</v>
      </c>
      <c r="DQ943" s="0" t="n">
        <f aca="false">IF(CHOOSE(MATCH(X$5,$B$10:$E$10,0),$B943,$C943,$D943,$E943)*X$6+X943*X$7&lt;X$2,X$3*X$4,0)</f>
        <v>0</v>
      </c>
      <c r="DR943" s="0" t="n">
        <f aca="false">IF(CHOOSE(MATCH(Y$5,$B$10:$E$10,0),$B943,$C943,$D943,$E943)*Y$6+Y943*Y$7&lt;Y$2,Y$3*Y$4,0)</f>
        <v>0</v>
      </c>
      <c r="DS943" s="0" t="n">
        <f aca="false">IF(CHOOSE(MATCH(Z$5,$B$10:$E$10,0),$B943,$C943,$D943,$E943)*Z$6+Z943*Z$7&lt;Z$2,Z$3*Z$4,0)</f>
        <v>0</v>
      </c>
      <c r="DT943" s="0" t="n">
        <f aca="false">IF(CHOOSE(MATCH(AA$5,$B$10:$E$10,0),$B943,$C943,$D943,$E943)*AA$6+AA943*AA$7&lt;AA$2,AA$3*AA$4,0)</f>
        <v>0</v>
      </c>
      <c r="DU943" s="0" t="n">
        <f aca="false">IF(CHOOSE(MATCH(AB$5,$B$10:$E$10,0),$B943,$C943,$D943,$E943)*AB$6+AB943*AB$7&lt;AB$2,AB$3*AB$4,0)</f>
        <v>0</v>
      </c>
      <c r="DV943" s="0" t="n">
        <f aca="false">IF(CHOOSE(MATCH(AC$5,$B$10:$E$10,0),$B943,$C943,$D943,$E943)*AC$6+AC943*AC$7&lt;AC$2,AC$3*AC$4,0)</f>
        <v>0</v>
      </c>
      <c r="DW943" s="0" t="n">
        <f aca="false">IF(CHOOSE(MATCH(AD$5,$B$10:$E$10,0),$B943,$C943,$D943,$E943)*AD$6+AD943*AD$7&lt;AD$2,AD$3*AD$4,0)</f>
        <v>0</v>
      </c>
      <c r="DX943" s="0" t="n">
        <f aca="false">IF(CHOOSE(MATCH(AE$5,$B$10:$E$10,0),$B943,$C943,$D943,$E943)*AE$6+AE943*AE$7&lt;AE$2,AE$3*AE$4,0)</f>
        <v>0</v>
      </c>
      <c r="DY943" s="0" t="n">
        <f aca="false">IF(CHOOSE(MATCH(AF$5,$B$10:$E$10,0),$B943,$C943,$D943,$E943)*AF$6+AF943*AF$7&lt;AF$2,AF$3*AF$4,0)</f>
        <v>0</v>
      </c>
      <c r="DZ943" s="0" t="n">
        <f aca="false">IF(CHOOSE(MATCH(AG$5,$B$10:$E$10,0),$B943,$C943,$D943,$E943)*AG$6+AG943*AG$7&lt;AG$2,AG$3*AG$4,0)</f>
        <v>0</v>
      </c>
      <c r="EA943" s="0" t="n">
        <f aca="false">IF(CHOOSE(MATCH(AH$5,$B$10:$E$10,0),$B943,$C943,$D943,$E943)*AH$6+AH943*AH$7&lt;AH$2,AH$3*AH$4,0)</f>
        <v>0</v>
      </c>
      <c r="EB943" s="0" t="n">
        <f aca="false">IF(CHOOSE(MATCH(AI$5,$B$10:$E$10,0),$B943,$C943,$D943,$E943)*AI$6+AI943*AI$7&lt;AI$2,AI$3*AI$4,0)</f>
        <v>0</v>
      </c>
      <c r="EC943" s="0" t="n">
        <f aca="false">IF(CHOOSE(MATCH(AJ$5,$B$10:$E$10,0),$B943,$C943,$D943,$E943)*AJ$6+AJ943*AJ$7&lt;AJ$2,AJ$3*AJ$4,0)</f>
        <v>2.5</v>
      </c>
      <c r="ED943" s="0" t="n">
        <f aca="false">IF(CHOOSE(MATCH(AK$5,$B$10:$E$10,0),$B943,$C943,$D943,$E943)*AK$6+AK943*AK$7&lt;AK$2,AK$3*AK$4,0)</f>
        <v>0</v>
      </c>
      <c r="EE943" s="0" t="n">
        <f aca="false">IF(CHOOSE(MATCH(AL$5,$B$10:$E$10,0),$B943,$C943,$D943,$E943)*AL$6+AL943*AL$7&lt;AL$2,AL$3*AL$4,0)</f>
        <v>0</v>
      </c>
      <c r="EF943" s="0" t="n">
        <f aca="false">IF(CHOOSE(MATCH(AM$5,$B$10:$E$10,0),$B943,$C943,$D943,$E943)*AM$6+AM943*AM$7&lt;AM$2,AM$3*AM$4,0)</f>
        <v>0.5</v>
      </c>
      <c r="EG943" s="0" t="n">
        <f aca="false">IF(CHOOSE(MATCH(AN$5,$B$10:$E$10,0),$B943,$C943,$D943,$E943)*AN$6+AN943*AN$7&lt;AN$2,AN$3*AN$4,0)</f>
        <v>0.5</v>
      </c>
      <c r="EH943" s="0" t="n">
        <f aca="false">IF(CHOOSE(MATCH(AO$5,$B$10:$E$10,0),$B943,$C943,$D943,$E943)*AO$6+AO943*AO$7&lt;AO$2,AO$3*AO$4,0)</f>
        <v>0</v>
      </c>
      <c r="EI943" s="0" t="n">
        <f aca="false">IF(CHOOSE(MATCH(AP$5,$B$10:$E$10,0),$B943,$C943,$D943,$E943)*AP$6+AP943*AP$7&lt;AP$2,AP$3*AP$4,0)</f>
        <v>0</v>
      </c>
      <c r="EJ943" s="0" t="n">
        <f aca="false">IF(CHOOSE(MATCH(AQ$5,$B$10:$E$10,0),$B943,$C943,$D943,$E943)*AQ$6+AQ943*AQ$7&lt;AQ$2,AQ$3*AQ$4,0)</f>
        <v>0</v>
      </c>
      <c r="EK943" s="0" t="n">
        <f aca="false">IF(CHOOSE(MATCH(AR$5,$B$10:$E$10,0),$B943,$C943,$D943,$E943)*AR$6+AR943*AR$7&lt;AR$2,AR$3*AR$4,0)</f>
        <v>0</v>
      </c>
      <c r="EL943" s="0" t="n">
        <f aca="false">IF(CHOOSE(MATCH(AS$5,$B$10:$E$10,0),$B943,$C943,$D943,$E943)*AS$6+AS943*AS$7&lt;AS$2,AS$3*AS$4,0)</f>
        <v>0</v>
      </c>
      <c r="EM943" s="0" t="n">
        <f aca="false">IF(CHOOSE(MATCH(AT$5,$B$10:$E$10,0),$B943,$C943,$D943,$E943)*AT$6+AT943*AT$7&lt;AT$2,AT$3*AT$4,0)</f>
        <v>0</v>
      </c>
      <c r="EN943" s="0" t="n">
        <f aca="false">IF(CHOOSE(MATCH(AU$5,$B$10:$E$10,0),$B943,$C943,$D943,$E943)*AU$6+AU943*AU$7&lt;AU$2,AU$3*AU$4,0)</f>
        <v>0</v>
      </c>
      <c r="EO943" s="0" t="n">
        <f aca="false">IF(CHOOSE(MATCH(AV$5,$B$10:$E$10,0),$B943,$C943,$D943,$E943)*AV$6+AV943*AV$7&lt;AV$2,AV$3*AV$4,0)</f>
        <v>0</v>
      </c>
      <c r="EP943" s="0" t="n">
        <f aca="false">IF(CHOOSE(MATCH(AW$5,$B$10:$E$10,0),$B943,$C943,$D943,$E943)*AW$6+AW943*AW$7&lt;AW$2,AW$3*AW$4,0)</f>
        <v>0</v>
      </c>
      <c r="EQ943" s="0" t="n">
        <f aca="false">IF(CHOOSE(MATCH(AX$5,$B$10:$E$10,0),$B943,$C943,$D943,$E943)*AX$6+AX943*AX$7&lt;AX$2,AX$3*AX$4,0)</f>
        <v>0</v>
      </c>
      <c r="ER943" s="0" t="n">
        <f aca="false">IF(CHOOSE(MATCH(AY$5,$B$10:$E$10,0),$B943,$C943,$D943,$E943)*AY$6+AY943*AY$7&lt;AY$2,AY$3*AY$4,0)</f>
        <v>0</v>
      </c>
      <c r="ES943" s="0" t="n">
        <f aca="false">IF(CHOOSE(MATCH(AZ$5,$B$10:$E$10,0),$B943,$C943,$D943,$E943)*AZ$6+AZ943*AZ$7&lt;AZ$2,AZ$3*AZ$4,0)</f>
        <v>0</v>
      </c>
      <c r="ET943" s="0" t="n">
        <f aca="false">IF(CHOOSE(MATCH(BA$5,$B$10:$E$10,0),$B943,$C943,$D943,$E943)*BA$6+BA943*BA$7&lt;BA$2,BA$3*BA$4,0)</f>
        <v>0.5</v>
      </c>
      <c r="EU943" s="0" t="n">
        <f aca="false">IF(CHOOSE(MATCH(BB$5,$B$10:$E$10,0),$B943,$C943,$D943,$E943)*BB$6+BB943*BB$7&lt;BB$2,BB$3*BB$4,0)</f>
        <v>0</v>
      </c>
      <c r="EV943" s="0" t="n">
        <f aca="false">IF(CHOOSE(MATCH(BC$5,$B$10:$E$10,0),$B943,$C943,$D943,$E943)*BC$6+BC943*BC$7&lt;BC$2,BC$3*BC$4,0)</f>
        <v>0</v>
      </c>
      <c r="EW943" s="0" t="n">
        <f aca="false">IF(CHOOSE(MATCH(BD$5,$B$10:$E$10,0),$B943,$C943,$D943,$E943)*BD$6+BD943*BD$7&lt;BD$2,BD$3*BD$4,0)</f>
        <v>0</v>
      </c>
      <c r="EX943" s="0" t="n">
        <f aca="false">IF(CHOOSE(MATCH(BE$5,$B$10:$E$10,0),$B943,$C943,$D943,$E943)*BE$6+BE943*BE$7&lt;BE$2,BE$3*BE$4,0)</f>
        <v>0</v>
      </c>
      <c r="EY943" s="0" t="n">
        <f aca="false">IF(CHOOSE(MATCH(BF$5,$B$10:$E$10,0),$B943,$C943,$D943,$E943)*BF$6+BF943*BF$7&lt;BF$2,BF$3*BF$4,0)</f>
        <v>0</v>
      </c>
      <c r="EZ943" s="0" t="n">
        <f aca="false">IF(CHOOSE(MATCH(BG$5,$B$10:$E$10,0),$B943,$C943,$D943,$E943)*BG$6+BG943*BG$7&lt;BG$2,BG$3*BG$4,0)</f>
        <v>0</v>
      </c>
      <c r="FA943" s="0" t="n">
        <f aca="false">IF(CHOOSE(MATCH(BH$5,$B$10:$E$10,0),$B943,$C943,$D943,$E943)*BH$6+BH943*BH$7&lt;BH$2,BH$3*BH$4,0)</f>
        <v>0</v>
      </c>
      <c r="FB943" s="0" t="n">
        <f aca="false">IF(CHOOSE(MATCH(BI$5,$B$10:$E$10,0),$B943,$C943,$D943,$E943)*BI$6+BI943*BI$7&lt;BI$2,BI$3*BI$4,0)</f>
        <v>0</v>
      </c>
      <c r="FC943" s="0" t="n">
        <f aca="false">IF(CHOOSE(MATCH(BJ$5,$B$10:$E$10,0),$B943,$C943,$D943,$E943)*BJ$6+BJ943*BJ$7&lt;BJ$2,BJ$3*BJ$4,0)</f>
        <v>0</v>
      </c>
      <c r="FD943" s="0" t="n">
        <f aca="false">IF(CHOOSE(MATCH(BK$5,$B$10:$E$10,0),$B943,$C943,$D943,$E943)*BK$6+BK943*BK$7&lt;BK$2,BK$3*BK$4,0)</f>
        <v>0</v>
      </c>
      <c r="FE943" s="0" t="n">
        <f aca="false">IF(CHOOSE(MATCH(BL$5,$B$10:$E$10,0),$B943,$C943,$D943,$E943)*BL$6+BL943*BL$7&lt;BL$2,BL$3*BL$4,0)</f>
        <v>0</v>
      </c>
      <c r="FF943" s="0" t="n">
        <f aca="false">IF(CHOOSE(MATCH(BM$5,$B$10:$E$10,0),$B943,$C943,$D943,$E943)*BM$6+BM943*BM$7&lt;BM$2,BM$3*BM$4,0)</f>
        <v>0</v>
      </c>
      <c r="FG943" s="0" t="n">
        <f aca="false">IF(CHOOSE(MATCH(BN$5,$B$10:$E$10,0),$B943,$C943,$D943,$E943)*BN$6+BN943*BN$7&lt;BN$2,BN$3*BN$4,0)</f>
        <v>0</v>
      </c>
      <c r="FH943" s="0" t="n">
        <f aca="false">IF(CHOOSE(MATCH(BO$5,$B$10:$E$10,0),$B943,$C943,$D943,$E943)*BO$6+BO943*BO$7&lt;BO$2,BO$3*BO$4,0)</f>
        <v>0</v>
      </c>
      <c r="FI943" s="0" t="n">
        <f aca="false">IF(CHOOSE(MATCH(BP$5,$B$10:$E$10,0),$B943,$C943,$D943,$E943)*BP$6+BP943*BP$7&lt;BP$2,BP$3*BP$4,0)</f>
        <v>0</v>
      </c>
      <c r="FJ943" s="0" t="n">
        <f aca="false">IF(CHOOSE(MATCH(BQ$5,$B$10:$E$10,0),$B943,$C943,$D943,$E943)*BQ$6+BQ943*BQ$7&lt;BQ$2,BQ$3*BQ$4,0)</f>
        <v>0</v>
      </c>
      <c r="FK943" s="0" t="n">
        <f aca="false">IF(CHOOSE(MATCH(BR$5,$B$10:$E$10,0),$B943,$C943,$D943,$E943)*BR$6+BR943*BR$7&lt;BR$2,BR$3*BR$4,0)</f>
        <v>0</v>
      </c>
      <c r="FL943" s="0" t="n">
        <f aca="false">IF(CHOOSE(MATCH(BS$5,$B$10:$E$10,0),$B943,$C943,$D943,$E943)*BS$6+BS943*BS$7&lt;BS$2,BS$3*BS$4,0)</f>
        <v>0</v>
      </c>
      <c r="FM943" s="0" t="n">
        <f aca="false">IF(CHOOSE(MATCH(BT$5,$B$10:$E$10,0),$B943,$C943,$D943,$E943)*BT$6+BT943*BT$7&lt;BT$2,BT$3*BT$4,0)</f>
        <v>0</v>
      </c>
      <c r="FN943" s="0" t="n">
        <f aca="false">IF(CHOOSE(MATCH(BU$5,$B$10:$E$10,0),$B943,$C943,$D943,$E943)*BU$6+BU943*BU$7&lt;BU$2,BU$3*BU$4,0)</f>
        <v>0</v>
      </c>
      <c r="FO943" s="0" t="n">
        <f aca="false">IF(CHOOSE(MATCH(BV$5,$B$10:$E$10,0),$B943,$C943,$D943,$E943)*BV$6+BV943*BV$7&lt;BV$2,BV$3*BV$4,0)</f>
        <v>0</v>
      </c>
      <c r="FP943" s="0" t="n">
        <f aca="false">IF(CHOOSE(MATCH(BW$5,$B$10:$E$10,0),$B943,$C943,$D943,$E943)*BW$6+BW943*BW$7&lt;BW$2,BW$3*BW$4,0)</f>
        <v>0</v>
      </c>
      <c r="FQ943" s="0" t="n">
        <f aca="false">IF(CHOOSE(MATCH(BX$5,$B$10:$E$10,0),$B943,$C943,$D943,$E943)*BX$6+BX943*BX$7&lt;BX$2,BX$3*BX$4,0)</f>
        <v>0</v>
      </c>
      <c r="FR943" s="0" t="n">
        <f aca="false">IF(CHOOSE(MATCH(BY$5,$B$10:$E$10,0),$B943,$C943,$D943,$E943)*BY$6+BY943*BY$7&lt;BY$2,BY$3*BY$4,0)</f>
        <v>0</v>
      </c>
      <c r="FS943" s="0" t="n">
        <f aca="false">IF(CHOOSE(MATCH(BZ$5,$B$10:$E$10,0),$B943,$C943,$D943,$E943)*BZ$6+BZ943*BZ$7&lt;BZ$2,BZ$3*BZ$4,0)</f>
        <v>0</v>
      </c>
      <c r="FT943" s="0" t="n">
        <f aca="false">IF(CHOOSE(MATCH(CA$5,$B$10:$E$10,0),$B943,$C943,$D943,$E943)*CA$6+CA943*CA$7&lt;CA$2,CA$3*CA$4,0)</f>
        <v>0</v>
      </c>
      <c r="FU943" s="0" t="n">
        <f aca="false">IF(CHOOSE(MATCH(CB$5,$B$10:$E$10,0),$B943,$C943,$D943,$E943)*CB$6+CB943*CB$7&lt;CB$2,CB$3*CB$4,0)</f>
        <v>0</v>
      </c>
      <c r="FV943" s="0" t="n">
        <f aca="false">IF(CHOOSE(MATCH(CC$5,$B$10:$E$10,0),$B943,$C943,$D943,$E943)*CC$6+CC943*CC$7&lt;CC$2,CC$3*CC$4,0)</f>
        <v>0</v>
      </c>
      <c r="FW943" s="0" t="n">
        <f aca="false">IF(CHOOSE(MATCH(CD$5,$B$10:$E$10,0),$B943,$C943,$D943,$E943)*CD$6+CD943*CD$7&lt;CD$2,CD$3*CD$4,0)</f>
        <v>0</v>
      </c>
      <c r="FX943" s="0" t="n">
        <f aca="false">IF(CHOOSE(MATCH(CE$5,$B$10:$E$10,0),$B943,$C943,$D943,$E943)*CE$6+CE943*CE$7&lt;CE$2,CE$3*CE$4,0)</f>
        <v>0</v>
      </c>
      <c r="FY943" s="0" t="n">
        <f aca="false">IF(CHOOSE(MATCH(CF$5,$B$10:$E$10,0),$B943,$C943,$D943,$E943)*CF$6+CF943*CF$7&lt;CF$2,CF$3*CF$4,0)</f>
        <v>0</v>
      </c>
      <c r="FZ943" s="0" t="n">
        <f aca="false">IF(CHOOSE(MATCH(CG$5,$B$10:$E$10,0),$B943,$C943,$D943,$E943)*CG$6+CG943*CG$7&lt;CG$2,CG$3*CG$4,0)</f>
        <v>0</v>
      </c>
      <c r="GA943" s="0" t="n">
        <f aca="false">IF(CHOOSE(MATCH(CH$5,$B$10:$E$10,0),$B943,$C943,$D943,$E943)*CH$6+CH943*CH$7&lt;CH$2,CH$3*CH$4,0)</f>
        <v>0</v>
      </c>
      <c r="GB943" s="0" t="n">
        <f aca="false">IF(CHOOSE(MATCH(CI$5,$B$10:$E$10,0),$B943,$C943,$D943,$E943)*CI$6+CI943*CI$7&lt;CI$2,CI$3*CI$4,0)</f>
        <v>0</v>
      </c>
      <c r="GC943" s="0" t="n">
        <f aca="false">IF(CHOOSE(MATCH(CJ$5,$B$10:$E$10,0),$B943,$C943,$D943,$E943)*CJ$6+CJ943*CJ$7&lt;CJ$2,CJ$3*CJ$4,0)</f>
        <v>0</v>
      </c>
      <c r="GD943" s="0" t="n">
        <f aca="false">IF(CHOOSE(MATCH(CK$5,$B$10:$E$10,0),$B943,$C943,$D943,$E943)*CK$6+CK943*CK$7&lt;CK$2,CK$3*CK$4,0)</f>
        <v>0.5</v>
      </c>
      <c r="GE943" s="0" t="n">
        <f aca="false">IF(CHOOSE(MATCH(CL$5,$B$10:$E$10,0),$B943,$C943,$D943,$E943)*CL$6+CL943*CL$7&lt;CL$2,CL$3*CL$4,0)</f>
        <v>0</v>
      </c>
      <c r="GF943" s="0" t="n">
        <f aca="false">IF(CHOOSE(MATCH(CM$5,$B$10:$E$10,0),$B943,$C943,$D943,$E943)*CM$6+CM943*CM$7&lt;CM$2,CM$3*CM$4,0)</f>
        <v>0</v>
      </c>
      <c r="GG943" s="0" t="n">
        <f aca="false">IF(CHOOSE(MATCH(CN$5,$B$10:$E$10,0),$B943,$C943,$D943,$E943)*CN$6+CN943*CN$7&lt;CN$2,CN$3*CN$4,0)</f>
        <v>0</v>
      </c>
      <c r="GH943" s="0" t="n">
        <f aca="false">IF(CHOOSE(MATCH(CO$5,$B$10:$E$10,0),$B943,$C943,$D943,$E943)*CO$6+CO943*CO$7&lt;CO$2,CO$3*CO$4,0)</f>
        <v>0</v>
      </c>
      <c r="GI943" s="0" t="n">
        <f aca="false">IF(CHOOSE(MATCH(CP$5,$B$10:$E$10,0),$B943,$C943,$D943,$E943)*CP$6+CP943*CP$7&lt;CP$2,CP$3*CP$4,0)</f>
        <v>0</v>
      </c>
      <c r="GJ943" s="0" t="n">
        <f aca="false">IF(CHOOSE(MATCH(CQ$5,$B$10:$E$10,0),$B943,$C943,$D943,$E943)*CQ$6+CQ943*CQ$7&lt;CQ$2,CQ$3*CQ$4,0)</f>
        <v>0</v>
      </c>
      <c r="GK943" s="0" t="n">
        <f aca="false">IF(CHOOSE(MATCH(CR$5,$B$10:$E$10,0),$B943,$C943,$D943,$E943)*CR$6+CR943*CR$7&lt;CR$2,CR$3*CR$4,0)</f>
        <v>0</v>
      </c>
      <c r="GL943" s="0" t="n">
        <f aca="false">IF(CHOOSE(MATCH(CS$5,$B$10:$E$10,0),$B943,$C943,$D943,$E943)*CS$6+CS943*CS$7&lt;CS$2,CS$3*CS$4,0)</f>
        <v>0</v>
      </c>
      <c r="GM943" s="0" t="n">
        <f aca="false">IF(CHOOSE(MATCH(CT$5,$B$10:$E$10,0),$B943,$C943,$D943,$E943)*CT$6+CT943*CT$7&lt;CT$2,CT$3*CT$4,0)</f>
        <v>0</v>
      </c>
      <c r="GN943" s="0" t="n">
        <f aca="false">IF(CHOOSE(MATCH(CU$5,$B$10:$E$10,0),$B943,$C943,$D943,$E943)*CU$6+CU943*CU$7&lt;CU$2,CU$3*CU$4,0)</f>
        <v>0</v>
      </c>
      <c r="GO943" s="0" t="n">
        <f aca="false">IF(CHOOSE(MATCH(CV$5,$B$10:$E$10,0),$B943,$C943,$D943,$E943)*CV$6+CV943*CV$7&lt;CV$2,CV$3*CV$4,0)</f>
        <v>0</v>
      </c>
      <c r="GP943" s="0" t="n">
        <f aca="false">IF(CHOOSE(MATCH(CW$5,$B$10:$E$10,0),$B943,$C943,$D943,$E943)*CW$6+CW943*CW$7&lt;CW$2,CW$3*CW$4,0)</f>
        <v>0</v>
      </c>
      <c r="GQ943" s="0" t="n">
        <f aca="false">IF(CHOOSE(MATCH(CX$5,$B$10:$E$10,0),$B943,$C943,$D943,$E943)*CX$6+CX943*CX$7&lt;CX$2,CX$3*CX$4,0)</f>
        <v>0</v>
      </c>
      <c r="GS943" s="0" t="n">
        <f aca="false">SUM(CZ943:GQ943)</f>
        <v>4.5</v>
      </c>
      <c r="GT943" s="0" t="n">
        <f aca="false">IF(GS943&gt;$GS$6,1,0)</f>
        <v>0</v>
      </c>
    </row>
    <row r="944" customFormat="false" ht="14" hidden="false" customHeight="false" outlineLevel="0" collapsed="false">
      <c r="A944" s="0" t="n">
        <v>934</v>
      </c>
      <c r="B944" s="0" t="n">
        <v>2.16019491764936</v>
      </c>
      <c r="C944" s="0" t="n">
        <v>0.598930350151189</v>
      </c>
      <c r="D944" s="0" t="n">
        <v>0.995415818298386</v>
      </c>
      <c r="E944" s="0" t="n">
        <v>-0.358824714467146</v>
      </c>
      <c r="G944" s="0" t="n">
        <v>-0.138019231599174</v>
      </c>
      <c r="H944" s="0" t="n">
        <v>-0.0767647634347668</v>
      </c>
      <c r="I944" s="0" t="n">
        <v>2.26322299567983</v>
      </c>
      <c r="J944" s="0" t="n">
        <v>0.568195446248865</v>
      </c>
      <c r="K944" s="0" t="n">
        <v>-2.30476871365681</v>
      </c>
      <c r="L944" s="0" t="n">
        <v>-0.778054527472705</v>
      </c>
      <c r="M944" s="0" t="n">
        <v>-0.695649760018569</v>
      </c>
      <c r="N944" s="0" t="n">
        <v>1.47982518683421</v>
      </c>
      <c r="O944" s="0" t="n">
        <v>1.77739821083378</v>
      </c>
      <c r="P944" s="0" t="n">
        <v>1.60708623297978</v>
      </c>
      <c r="Q944" s="0" t="n">
        <v>-0.909340087673627</v>
      </c>
      <c r="R944" s="0" t="n">
        <v>-1.06136894828524</v>
      </c>
      <c r="S944" s="0" t="n">
        <v>-1.57666818267899</v>
      </c>
      <c r="T944" s="0" t="n">
        <v>2.14920873986557</v>
      </c>
      <c r="U944" s="0" t="n">
        <v>-0.0105956132756546</v>
      </c>
      <c r="V944" s="0" t="n">
        <v>0.565410118724685</v>
      </c>
      <c r="W944" s="0" t="n">
        <v>-0.215586624108255</v>
      </c>
      <c r="X944" s="0" t="n">
        <v>1.29271029436495</v>
      </c>
      <c r="Y944" s="0" t="n">
        <v>-0.820700734038837</v>
      </c>
      <c r="Z944" s="0" t="n">
        <v>1.27268322103191</v>
      </c>
      <c r="AA944" s="0" t="n">
        <v>0.849100842970074</v>
      </c>
      <c r="AB944" s="0" t="n">
        <v>-0.630080876362626</v>
      </c>
      <c r="AC944" s="0" t="n">
        <v>0.0197758254216751</v>
      </c>
      <c r="AD944" s="0" t="n">
        <v>1.52596840052865</v>
      </c>
      <c r="AE944" s="0" t="n">
        <v>0.0550676304555964</v>
      </c>
      <c r="AF944" s="0" t="n">
        <v>0.264643631453509</v>
      </c>
      <c r="AG944" s="0" t="n">
        <v>2.1143387129996</v>
      </c>
      <c r="AH944" s="0" t="n">
        <v>-1.70009116118308</v>
      </c>
      <c r="AI944" s="0" t="n">
        <v>0.118427578854607</v>
      </c>
      <c r="AJ944" s="0" t="n">
        <v>0.355778411176288</v>
      </c>
      <c r="AK944" s="0" t="n">
        <v>-1.44679688673932</v>
      </c>
      <c r="AL944" s="0" t="n">
        <v>0.277818799077068</v>
      </c>
      <c r="AM944" s="0" t="n">
        <v>-1.51118456415134</v>
      </c>
      <c r="AN944" s="0" t="n">
        <v>-0.642444319964852</v>
      </c>
      <c r="AO944" s="0" t="n">
        <v>-0.711029315425549</v>
      </c>
      <c r="AP944" s="0" t="n">
        <v>-0.357571252607158</v>
      </c>
      <c r="AQ944" s="0" t="n">
        <v>-1.34983565658331</v>
      </c>
      <c r="AR944" s="0" t="n">
        <v>-0.430000000051223</v>
      </c>
      <c r="AS944" s="0" t="n">
        <v>0.46185505198082</v>
      </c>
      <c r="AT944" s="0" t="n">
        <v>0.84472048911266</v>
      </c>
      <c r="AU944" s="0" t="n">
        <v>-0.576033016841393</v>
      </c>
      <c r="AV944" s="0" t="n">
        <v>0.967197593126912</v>
      </c>
      <c r="AW944" s="0" t="n">
        <v>-1.59496266860515</v>
      </c>
      <c r="AX944" s="0" t="n">
        <v>0.472264218842611</v>
      </c>
      <c r="AY944" s="0" t="n">
        <v>0.447266756964382</v>
      </c>
      <c r="AZ944" s="0" t="n">
        <v>-0.391627281715046</v>
      </c>
      <c r="BA944" s="0" t="n">
        <v>-1.24647158372682</v>
      </c>
      <c r="BB944" s="0" t="n">
        <v>0.824886683403747</v>
      </c>
      <c r="BC944" s="0" t="n">
        <v>-0.29000375434407</v>
      </c>
      <c r="BD944" s="0" t="n">
        <v>-0.0384500253858278</v>
      </c>
      <c r="BE944" s="0" t="n">
        <v>0.117195213533705</v>
      </c>
      <c r="BF944" s="0" t="n">
        <v>1.15122020361014</v>
      </c>
      <c r="BG944" s="0" t="n">
        <v>-1.41882537718629</v>
      </c>
      <c r="BH944" s="0" t="n">
        <v>-0.811310201243032</v>
      </c>
      <c r="BI944" s="0" t="n">
        <v>-0.888826434675138</v>
      </c>
      <c r="BJ944" s="0" t="n">
        <v>1.1683073353197</v>
      </c>
      <c r="BK944" s="0" t="n">
        <v>-0.808124696050072</v>
      </c>
      <c r="BL944" s="0" t="n">
        <v>0.359040086550522</v>
      </c>
      <c r="BM944" s="0" t="n">
        <v>0.406953404308297</v>
      </c>
      <c r="BN944" s="0" t="n">
        <v>-0.160298441187479</v>
      </c>
      <c r="BO944" s="0" t="n">
        <v>0.925303993426496</v>
      </c>
      <c r="BP944" s="0" t="n">
        <v>-0.383381575375097</v>
      </c>
      <c r="BQ944" s="0" t="n">
        <v>0.391875119021279</v>
      </c>
      <c r="BR944" s="0" t="n">
        <v>0.670629560772795</v>
      </c>
      <c r="BS944" s="0" t="n">
        <v>1.98193447431549</v>
      </c>
      <c r="BT944" s="0" t="n">
        <v>0.471322891826276</v>
      </c>
      <c r="BU944" s="0" t="n">
        <v>-1.32385139295366</v>
      </c>
      <c r="BV944" s="0" t="n">
        <v>0.558065949007869</v>
      </c>
      <c r="BW944" s="0" t="n">
        <v>-0.010365965863457</v>
      </c>
      <c r="BX944" s="0" t="n">
        <v>-1.17958279588493</v>
      </c>
      <c r="BY944" s="0" t="n">
        <v>-1.13898977360805</v>
      </c>
      <c r="BZ944" s="0" t="n">
        <v>0.126367467601085</v>
      </c>
      <c r="CA944" s="0" t="n">
        <v>-0.864783942233771</v>
      </c>
      <c r="CB944" s="0" t="n">
        <v>-0.639249719824875</v>
      </c>
      <c r="CC944" s="0" t="n">
        <v>-0.349427864421159</v>
      </c>
      <c r="CD944" s="0" t="n">
        <v>0.662794263917022</v>
      </c>
      <c r="CE944" s="0" t="n">
        <v>-0.786990312917624</v>
      </c>
      <c r="CF944" s="0" t="n">
        <v>-0.257441570283845</v>
      </c>
      <c r="CG944" s="0" t="n">
        <v>-0.69730731411255</v>
      </c>
      <c r="CH944" s="0" t="n">
        <v>0.0875877503858646</v>
      </c>
      <c r="CI944" s="0" t="n">
        <v>0.447604406872415</v>
      </c>
      <c r="CJ944" s="0" t="n">
        <v>-0.68274857767392</v>
      </c>
      <c r="CK944" s="0" t="n">
        <v>1.83154952537734</v>
      </c>
      <c r="CL944" s="0" t="n">
        <v>0.697502855473431</v>
      </c>
      <c r="CM944" s="0" t="n">
        <v>-0.80558152149024</v>
      </c>
      <c r="CN944" s="0" t="n">
        <v>1.11274857772514</v>
      </c>
      <c r="CO944" s="0" t="n">
        <v>1.1453039405751</v>
      </c>
      <c r="CP944" s="0" t="n">
        <v>-0.394685457649757</v>
      </c>
      <c r="CQ944" s="0" t="n">
        <v>0.449465460405918</v>
      </c>
      <c r="CR944" s="0" t="n">
        <v>-0.564243691769661</v>
      </c>
      <c r="CS944" s="0" t="n">
        <v>0.47911726142047</v>
      </c>
      <c r="CT944" s="0" t="n">
        <v>-0.736979473003885</v>
      </c>
      <c r="CU944" s="0" t="n">
        <v>0.0639579411654267</v>
      </c>
      <c r="CV944" s="0" t="n">
        <v>1.1546399036888</v>
      </c>
      <c r="CW944" s="0" t="n">
        <v>0.008835741027724</v>
      </c>
      <c r="CX944" s="0" t="n">
        <v>1.48718299897155</v>
      </c>
      <c r="CZ944" s="0" t="n">
        <f aca="false">IF(CHOOSE(MATCH(G$5,$B$10:$E$10,0),$B944,$C944,$D944,$E944)*G$6+G944*G$7&lt;G$2,G$3*G$4,0)</f>
        <v>0</v>
      </c>
      <c r="DA944" s="0" t="n">
        <f aca="false">IF(CHOOSE(MATCH(H$5,$B$10:$E$10,0),$B944,$C944,$D944,$E944)*H$6+H944*H$7&lt;H$2,H$3*H$4,0)</f>
        <v>0</v>
      </c>
      <c r="DB944" s="0" t="n">
        <f aca="false">IF(CHOOSE(MATCH(I$5,$B$10:$E$10,0),$B944,$C944,$D944,$E944)*I$6+I944*I$7&lt;I$2,I$3*I$4,0)</f>
        <v>0</v>
      </c>
      <c r="DC944" s="0" t="n">
        <f aca="false">IF(CHOOSE(MATCH(J$5,$B$10:$E$10,0),$B944,$C944,$D944,$E944)*J$6+J944*J$7&lt;J$2,J$3*J$4,0)</f>
        <v>0</v>
      </c>
      <c r="DD944" s="0" t="n">
        <f aca="false">IF(CHOOSE(MATCH(K$5,$B$10:$E$10,0),$B944,$C944,$D944,$E944)*K$6+K944*K$7&lt;K$2,K$3*K$4,0)</f>
        <v>0</v>
      </c>
      <c r="DE944" s="0" t="n">
        <f aca="false">IF(CHOOSE(MATCH(L$5,$B$10:$E$10,0),$B944,$C944,$D944,$E944)*L$6+L944*L$7&lt;L$2,L$3*L$4,0)</f>
        <v>0</v>
      </c>
      <c r="DF944" s="0" t="n">
        <f aca="false">IF(CHOOSE(MATCH(M$5,$B$10:$E$10,0),$B944,$C944,$D944,$E944)*M$6+M944*M$7&lt;M$2,M$3*M$4,0)</f>
        <v>0</v>
      </c>
      <c r="DG944" s="0" t="n">
        <f aca="false">IF(CHOOSE(MATCH(N$5,$B$10:$E$10,0),$B944,$C944,$D944,$E944)*N$6+N944*N$7&lt;N$2,N$3*N$4,0)</f>
        <v>0</v>
      </c>
      <c r="DH944" s="0" t="n">
        <f aca="false">IF(CHOOSE(MATCH(O$5,$B$10:$E$10,0),$B944,$C944,$D944,$E944)*O$6+O944*O$7&lt;O$2,O$3*O$4,0)</f>
        <v>0</v>
      </c>
      <c r="DI944" s="0" t="n">
        <f aca="false">IF(CHOOSE(MATCH(P$5,$B$10:$E$10,0),$B944,$C944,$D944,$E944)*P$6+P944*P$7&lt;P$2,P$3*P$4,0)</f>
        <v>0</v>
      </c>
      <c r="DJ944" s="0" t="n">
        <f aca="false">IF(CHOOSE(MATCH(Q$5,$B$10:$E$10,0),$B944,$C944,$D944,$E944)*Q$6+Q944*Q$7&lt;Q$2,Q$3*Q$4,0)</f>
        <v>0</v>
      </c>
      <c r="DK944" s="0" t="n">
        <f aca="false">IF(CHOOSE(MATCH(R$5,$B$10:$E$10,0),$B944,$C944,$D944,$E944)*R$6+R944*R$7&lt;R$2,R$3*R$4,0)</f>
        <v>0</v>
      </c>
      <c r="DL944" s="0" t="n">
        <f aca="false">IF(CHOOSE(MATCH(S$5,$B$10:$E$10,0),$B944,$C944,$D944,$E944)*S$6+S944*S$7&lt;S$2,S$3*S$4,0)</f>
        <v>0</v>
      </c>
      <c r="DM944" s="0" t="n">
        <f aca="false">IF(CHOOSE(MATCH(T$5,$B$10:$E$10,0),$B944,$C944,$D944,$E944)*T$6+T944*T$7&lt;T$2,T$3*T$4,0)</f>
        <v>0</v>
      </c>
      <c r="DN944" s="0" t="n">
        <f aca="false">IF(CHOOSE(MATCH(U$5,$B$10:$E$10,0),$B944,$C944,$D944,$E944)*U$6+U944*U$7&lt;U$2,U$3*U$4,0)</f>
        <v>0</v>
      </c>
      <c r="DO944" s="0" t="n">
        <f aca="false">IF(CHOOSE(MATCH(V$5,$B$10:$E$10,0),$B944,$C944,$D944,$E944)*V$6+V944*V$7&lt;V$2,V$3*V$4,0)</f>
        <v>0</v>
      </c>
      <c r="DP944" s="0" t="n">
        <f aca="false">IF(CHOOSE(MATCH(W$5,$B$10:$E$10,0),$B944,$C944,$D944,$E944)*W$6+W944*W$7&lt;W$2,W$3*W$4,0)</f>
        <v>0</v>
      </c>
      <c r="DQ944" s="0" t="n">
        <f aca="false">IF(CHOOSE(MATCH(X$5,$B$10:$E$10,0),$B944,$C944,$D944,$E944)*X$6+X944*X$7&lt;X$2,X$3*X$4,0)</f>
        <v>0</v>
      </c>
      <c r="DR944" s="0" t="n">
        <f aca="false">IF(CHOOSE(MATCH(Y$5,$B$10:$E$10,0),$B944,$C944,$D944,$E944)*Y$6+Y944*Y$7&lt;Y$2,Y$3*Y$4,0)</f>
        <v>0</v>
      </c>
      <c r="DS944" s="0" t="n">
        <f aca="false">IF(CHOOSE(MATCH(Z$5,$B$10:$E$10,0),$B944,$C944,$D944,$E944)*Z$6+Z944*Z$7&lt;Z$2,Z$3*Z$4,0)</f>
        <v>0</v>
      </c>
      <c r="DT944" s="0" t="n">
        <f aca="false">IF(CHOOSE(MATCH(AA$5,$B$10:$E$10,0),$B944,$C944,$D944,$E944)*AA$6+AA944*AA$7&lt;AA$2,AA$3*AA$4,0)</f>
        <v>0</v>
      </c>
      <c r="DU944" s="0" t="n">
        <f aca="false">IF(CHOOSE(MATCH(AB$5,$B$10:$E$10,0),$B944,$C944,$D944,$E944)*AB$6+AB944*AB$7&lt;AB$2,AB$3*AB$4,0)</f>
        <v>0</v>
      </c>
      <c r="DV944" s="0" t="n">
        <f aca="false">IF(CHOOSE(MATCH(AC$5,$B$10:$E$10,0),$B944,$C944,$D944,$E944)*AC$6+AC944*AC$7&lt;AC$2,AC$3*AC$4,0)</f>
        <v>0</v>
      </c>
      <c r="DW944" s="0" t="n">
        <f aca="false">IF(CHOOSE(MATCH(AD$5,$B$10:$E$10,0),$B944,$C944,$D944,$E944)*AD$6+AD944*AD$7&lt;AD$2,AD$3*AD$4,0)</f>
        <v>0</v>
      </c>
      <c r="DX944" s="0" t="n">
        <f aca="false">IF(CHOOSE(MATCH(AE$5,$B$10:$E$10,0),$B944,$C944,$D944,$E944)*AE$6+AE944*AE$7&lt;AE$2,AE$3*AE$4,0)</f>
        <v>0</v>
      </c>
      <c r="DY944" s="0" t="n">
        <f aca="false">IF(CHOOSE(MATCH(AF$5,$B$10:$E$10,0),$B944,$C944,$D944,$E944)*AF$6+AF944*AF$7&lt;AF$2,AF$3*AF$4,0)</f>
        <v>0</v>
      </c>
      <c r="DZ944" s="0" t="n">
        <f aca="false">IF(CHOOSE(MATCH(AG$5,$B$10:$E$10,0),$B944,$C944,$D944,$E944)*AG$6+AG944*AG$7&lt;AG$2,AG$3*AG$4,0)</f>
        <v>0</v>
      </c>
      <c r="EA944" s="0" t="n">
        <f aca="false">IF(CHOOSE(MATCH(AH$5,$B$10:$E$10,0),$B944,$C944,$D944,$E944)*AH$6+AH944*AH$7&lt;AH$2,AH$3*AH$4,0)</f>
        <v>0</v>
      </c>
      <c r="EB944" s="0" t="n">
        <f aca="false">IF(CHOOSE(MATCH(AI$5,$B$10:$E$10,0),$B944,$C944,$D944,$E944)*AI$6+AI944*AI$7&lt;AI$2,AI$3*AI$4,0)</f>
        <v>0</v>
      </c>
      <c r="EC944" s="0" t="n">
        <f aca="false">IF(CHOOSE(MATCH(AJ$5,$B$10:$E$10,0),$B944,$C944,$D944,$E944)*AJ$6+AJ944*AJ$7&lt;AJ$2,AJ$3*AJ$4,0)</f>
        <v>0</v>
      </c>
      <c r="ED944" s="0" t="n">
        <f aca="false">IF(CHOOSE(MATCH(AK$5,$B$10:$E$10,0),$B944,$C944,$D944,$E944)*AK$6+AK944*AK$7&lt;AK$2,AK$3*AK$4,0)</f>
        <v>0</v>
      </c>
      <c r="EE944" s="0" t="n">
        <f aca="false">IF(CHOOSE(MATCH(AL$5,$B$10:$E$10,0),$B944,$C944,$D944,$E944)*AL$6+AL944*AL$7&lt;AL$2,AL$3*AL$4,0)</f>
        <v>0</v>
      </c>
      <c r="EF944" s="0" t="n">
        <f aca="false">IF(CHOOSE(MATCH(AM$5,$B$10:$E$10,0),$B944,$C944,$D944,$E944)*AM$6+AM944*AM$7&lt;AM$2,AM$3*AM$4,0)</f>
        <v>0</v>
      </c>
      <c r="EG944" s="0" t="n">
        <f aca="false">IF(CHOOSE(MATCH(AN$5,$B$10:$E$10,0),$B944,$C944,$D944,$E944)*AN$6+AN944*AN$7&lt;AN$2,AN$3*AN$4,0)</f>
        <v>0</v>
      </c>
      <c r="EH944" s="0" t="n">
        <f aca="false">IF(CHOOSE(MATCH(AO$5,$B$10:$E$10,0),$B944,$C944,$D944,$E944)*AO$6+AO944*AO$7&lt;AO$2,AO$3*AO$4,0)</f>
        <v>0</v>
      </c>
      <c r="EI944" s="0" t="n">
        <f aca="false">IF(CHOOSE(MATCH(AP$5,$B$10:$E$10,0),$B944,$C944,$D944,$E944)*AP$6+AP944*AP$7&lt;AP$2,AP$3*AP$4,0)</f>
        <v>0</v>
      </c>
      <c r="EJ944" s="0" t="n">
        <f aca="false">IF(CHOOSE(MATCH(AQ$5,$B$10:$E$10,0),$B944,$C944,$D944,$E944)*AQ$6+AQ944*AQ$7&lt;AQ$2,AQ$3*AQ$4,0)</f>
        <v>0</v>
      </c>
      <c r="EK944" s="0" t="n">
        <f aca="false">IF(CHOOSE(MATCH(AR$5,$B$10:$E$10,0),$B944,$C944,$D944,$E944)*AR$6+AR944*AR$7&lt;AR$2,AR$3*AR$4,0)</f>
        <v>0</v>
      </c>
      <c r="EL944" s="0" t="n">
        <f aca="false">IF(CHOOSE(MATCH(AS$5,$B$10:$E$10,0),$B944,$C944,$D944,$E944)*AS$6+AS944*AS$7&lt;AS$2,AS$3*AS$4,0)</f>
        <v>0</v>
      </c>
      <c r="EM944" s="0" t="n">
        <f aca="false">IF(CHOOSE(MATCH(AT$5,$B$10:$E$10,0),$B944,$C944,$D944,$E944)*AT$6+AT944*AT$7&lt;AT$2,AT$3*AT$4,0)</f>
        <v>0</v>
      </c>
      <c r="EN944" s="0" t="n">
        <f aca="false">IF(CHOOSE(MATCH(AU$5,$B$10:$E$10,0),$B944,$C944,$D944,$E944)*AU$6+AU944*AU$7&lt;AU$2,AU$3*AU$4,0)</f>
        <v>0</v>
      </c>
      <c r="EO944" s="0" t="n">
        <f aca="false">IF(CHOOSE(MATCH(AV$5,$B$10:$E$10,0),$B944,$C944,$D944,$E944)*AV$6+AV944*AV$7&lt;AV$2,AV$3*AV$4,0)</f>
        <v>0</v>
      </c>
      <c r="EP944" s="0" t="n">
        <f aca="false">IF(CHOOSE(MATCH(AW$5,$B$10:$E$10,0),$B944,$C944,$D944,$E944)*AW$6+AW944*AW$7&lt;AW$2,AW$3*AW$4,0)</f>
        <v>0</v>
      </c>
      <c r="EQ944" s="0" t="n">
        <f aca="false">IF(CHOOSE(MATCH(AX$5,$B$10:$E$10,0),$B944,$C944,$D944,$E944)*AX$6+AX944*AX$7&lt;AX$2,AX$3*AX$4,0)</f>
        <v>0</v>
      </c>
      <c r="ER944" s="0" t="n">
        <f aca="false">IF(CHOOSE(MATCH(AY$5,$B$10:$E$10,0),$B944,$C944,$D944,$E944)*AY$6+AY944*AY$7&lt;AY$2,AY$3*AY$4,0)</f>
        <v>0</v>
      </c>
      <c r="ES944" s="0" t="n">
        <f aca="false">IF(CHOOSE(MATCH(AZ$5,$B$10:$E$10,0),$B944,$C944,$D944,$E944)*AZ$6+AZ944*AZ$7&lt;AZ$2,AZ$3*AZ$4,0)</f>
        <v>0</v>
      </c>
      <c r="ET944" s="0" t="n">
        <f aca="false">IF(CHOOSE(MATCH(BA$5,$B$10:$E$10,0),$B944,$C944,$D944,$E944)*BA$6+BA944*BA$7&lt;BA$2,BA$3*BA$4,0)</f>
        <v>0</v>
      </c>
      <c r="EU944" s="0" t="n">
        <f aca="false">IF(CHOOSE(MATCH(BB$5,$B$10:$E$10,0),$B944,$C944,$D944,$E944)*BB$6+BB944*BB$7&lt;BB$2,BB$3*BB$4,0)</f>
        <v>0</v>
      </c>
      <c r="EV944" s="0" t="n">
        <f aca="false">IF(CHOOSE(MATCH(BC$5,$B$10:$E$10,0),$B944,$C944,$D944,$E944)*BC$6+BC944*BC$7&lt;BC$2,BC$3*BC$4,0)</f>
        <v>0</v>
      </c>
      <c r="EW944" s="0" t="n">
        <f aca="false">IF(CHOOSE(MATCH(BD$5,$B$10:$E$10,0),$B944,$C944,$D944,$E944)*BD$6+BD944*BD$7&lt;BD$2,BD$3*BD$4,0)</f>
        <v>0</v>
      </c>
      <c r="EX944" s="0" t="n">
        <f aca="false">IF(CHOOSE(MATCH(BE$5,$B$10:$E$10,0),$B944,$C944,$D944,$E944)*BE$6+BE944*BE$7&lt;BE$2,BE$3*BE$4,0)</f>
        <v>0</v>
      </c>
      <c r="EY944" s="0" t="n">
        <f aca="false">IF(CHOOSE(MATCH(BF$5,$B$10:$E$10,0),$B944,$C944,$D944,$E944)*BF$6+BF944*BF$7&lt;BF$2,BF$3*BF$4,0)</f>
        <v>0</v>
      </c>
      <c r="EZ944" s="0" t="n">
        <f aca="false">IF(CHOOSE(MATCH(BG$5,$B$10:$E$10,0),$B944,$C944,$D944,$E944)*BG$6+BG944*BG$7&lt;BG$2,BG$3*BG$4,0)</f>
        <v>0</v>
      </c>
      <c r="FA944" s="0" t="n">
        <f aca="false">IF(CHOOSE(MATCH(BH$5,$B$10:$E$10,0),$B944,$C944,$D944,$E944)*BH$6+BH944*BH$7&lt;BH$2,BH$3*BH$4,0)</f>
        <v>0</v>
      </c>
      <c r="FB944" s="0" t="n">
        <f aca="false">IF(CHOOSE(MATCH(BI$5,$B$10:$E$10,0),$B944,$C944,$D944,$E944)*BI$6+BI944*BI$7&lt;BI$2,BI$3*BI$4,0)</f>
        <v>0</v>
      </c>
      <c r="FC944" s="0" t="n">
        <f aca="false">IF(CHOOSE(MATCH(BJ$5,$B$10:$E$10,0),$B944,$C944,$D944,$E944)*BJ$6+BJ944*BJ$7&lt;BJ$2,BJ$3*BJ$4,0)</f>
        <v>0</v>
      </c>
      <c r="FD944" s="0" t="n">
        <f aca="false">IF(CHOOSE(MATCH(BK$5,$B$10:$E$10,0),$B944,$C944,$D944,$E944)*BK$6+BK944*BK$7&lt;BK$2,BK$3*BK$4,0)</f>
        <v>0</v>
      </c>
      <c r="FE944" s="0" t="n">
        <f aca="false">IF(CHOOSE(MATCH(BL$5,$B$10:$E$10,0),$B944,$C944,$D944,$E944)*BL$6+BL944*BL$7&lt;BL$2,BL$3*BL$4,0)</f>
        <v>0</v>
      </c>
      <c r="FF944" s="0" t="n">
        <f aca="false">IF(CHOOSE(MATCH(BM$5,$B$10:$E$10,0),$B944,$C944,$D944,$E944)*BM$6+BM944*BM$7&lt;BM$2,BM$3*BM$4,0)</f>
        <v>0</v>
      </c>
      <c r="FG944" s="0" t="n">
        <f aca="false">IF(CHOOSE(MATCH(BN$5,$B$10:$E$10,0),$B944,$C944,$D944,$E944)*BN$6+BN944*BN$7&lt;BN$2,BN$3*BN$4,0)</f>
        <v>0</v>
      </c>
      <c r="FH944" s="0" t="n">
        <f aca="false">IF(CHOOSE(MATCH(BO$5,$B$10:$E$10,0),$B944,$C944,$D944,$E944)*BO$6+BO944*BO$7&lt;BO$2,BO$3*BO$4,0)</f>
        <v>0</v>
      </c>
      <c r="FI944" s="0" t="n">
        <f aca="false">IF(CHOOSE(MATCH(BP$5,$B$10:$E$10,0),$B944,$C944,$D944,$E944)*BP$6+BP944*BP$7&lt;BP$2,BP$3*BP$4,0)</f>
        <v>0</v>
      </c>
      <c r="FJ944" s="0" t="n">
        <f aca="false">IF(CHOOSE(MATCH(BQ$5,$B$10:$E$10,0),$B944,$C944,$D944,$E944)*BQ$6+BQ944*BQ$7&lt;BQ$2,BQ$3*BQ$4,0)</f>
        <v>0</v>
      </c>
      <c r="FK944" s="0" t="n">
        <f aca="false">IF(CHOOSE(MATCH(BR$5,$B$10:$E$10,0),$B944,$C944,$D944,$E944)*BR$6+BR944*BR$7&lt;BR$2,BR$3*BR$4,0)</f>
        <v>0</v>
      </c>
      <c r="FL944" s="0" t="n">
        <f aca="false">IF(CHOOSE(MATCH(BS$5,$B$10:$E$10,0),$B944,$C944,$D944,$E944)*BS$6+BS944*BS$7&lt;BS$2,BS$3*BS$4,0)</f>
        <v>0</v>
      </c>
      <c r="FM944" s="0" t="n">
        <f aca="false">IF(CHOOSE(MATCH(BT$5,$B$10:$E$10,0),$B944,$C944,$D944,$E944)*BT$6+BT944*BT$7&lt;BT$2,BT$3*BT$4,0)</f>
        <v>0</v>
      </c>
      <c r="FN944" s="0" t="n">
        <f aca="false">IF(CHOOSE(MATCH(BU$5,$B$10:$E$10,0),$B944,$C944,$D944,$E944)*BU$6+BU944*BU$7&lt;BU$2,BU$3*BU$4,0)</f>
        <v>0</v>
      </c>
      <c r="FO944" s="0" t="n">
        <f aca="false">IF(CHOOSE(MATCH(BV$5,$B$10:$E$10,0),$B944,$C944,$D944,$E944)*BV$6+BV944*BV$7&lt;BV$2,BV$3*BV$4,0)</f>
        <v>0</v>
      </c>
      <c r="FP944" s="0" t="n">
        <f aca="false">IF(CHOOSE(MATCH(BW$5,$B$10:$E$10,0),$B944,$C944,$D944,$E944)*BW$6+BW944*BW$7&lt;BW$2,BW$3*BW$4,0)</f>
        <v>0</v>
      </c>
      <c r="FQ944" s="0" t="n">
        <f aca="false">IF(CHOOSE(MATCH(BX$5,$B$10:$E$10,0),$B944,$C944,$D944,$E944)*BX$6+BX944*BX$7&lt;BX$2,BX$3*BX$4,0)</f>
        <v>0</v>
      </c>
      <c r="FR944" s="0" t="n">
        <f aca="false">IF(CHOOSE(MATCH(BY$5,$B$10:$E$10,0),$B944,$C944,$D944,$E944)*BY$6+BY944*BY$7&lt;BY$2,BY$3*BY$4,0)</f>
        <v>0</v>
      </c>
      <c r="FS944" s="0" t="n">
        <f aca="false">IF(CHOOSE(MATCH(BZ$5,$B$10:$E$10,0),$B944,$C944,$D944,$E944)*BZ$6+BZ944*BZ$7&lt;BZ$2,BZ$3*BZ$4,0)</f>
        <v>0</v>
      </c>
      <c r="FT944" s="0" t="n">
        <f aca="false">IF(CHOOSE(MATCH(CA$5,$B$10:$E$10,0),$B944,$C944,$D944,$E944)*CA$6+CA944*CA$7&lt;CA$2,CA$3*CA$4,0)</f>
        <v>0</v>
      </c>
      <c r="FU944" s="0" t="n">
        <f aca="false">IF(CHOOSE(MATCH(CB$5,$B$10:$E$10,0),$B944,$C944,$D944,$E944)*CB$6+CB944*CB$7&lt;CB$2,CB$3*CB$4,0)</f>
        <v>0</v>
      </c>
      <c r="FV944" s="0" t="n">
        <f aca="false">IF(CHOOSE(MATCH(CC$5,$B$10:$E$10,0),$B944,$C944,$D944,$E944)*CC$6+CC944*CC$7&lt;CC$2,CC$3*CC$4,0)</f>
        <v>0</v>
      </c>
      <c r="FW944" s="0" t="n">
        <f aca="false">IF(CHOOSE(MATCH(CD$5,$B$10:$E$10,0),$B944,$C944,$D944,$E944)*CD$6+CD944*CD$7&lt;CD$2,CD$3*CD$4,0)</f>
        <v>0</v>
      </c>
      <c r="FX944" s="0" t="n">
        <f aca="false">IF(CHOOSE(MATCH(CE$5,$B$10:$E$10,0),$B944,$C944,$D944,$E944)*CE$6+CE944*CE$7&lt;CE$2,CE$3*CE$4,0)</f>
        <v>0</v>
      </c>
      <c r="FY944" s="0" t="n">
        <f aca="false">IF(CHOOSE(MATCH(CF$5,$B$10:$E$10,0),$B944,$C944,$D944,$E944)*CF$6+CF944*CF$7&lt;CF$2,CF$3*CF$4,0)</f>
        <v>0</v>
      </c>
      <c r="FZ944" s="0" t="n">
        <f aca="false">IF(CHOOSE(MATCH(CG$5,$B$10:$E$10,0),$B944,$C944,$D944,$E944)*CG$6+CG944*CG$7&lt;CG$2,CG$3*CG$4,0)</f>
        <v>0</v>
      </c>
      <c r="GA944" s="0" t="n">
        <f aca="false">IF(CHOOSE(MATCH(CH$5,$B$10:$E$10,0),$B944,$C944,$D944,$E944)*CH$6+CH944*CH$7&lt;CH$2,CH$3*CH$4,0)</f>
        <v>0</v>
      </c>
      <c r="GB944" s="0" t="n">
        <f aca="false">IF(CHOOSE(MATCH(CI$5,$B$10:$E$10,0),$B944,$C944,$D944,$E944)*CI$6+CI944*CI$7&lt;CI$2,CI$3*CI$4,0)</f>
        <v>0</v>
      </c>
      <c r="GC944" s="0" t="n">
        <f aca="false">IF(CHOOSE(MATCH(CJ$5,$B$10:$E$10,0),$B944,$C944,$D944,$E944)*CJ$6+CJ944*CJ$7&lt;CJ$2,CJ$3*CJ$4,0)</f>
        <v>0</v>
      </c>
      <c r="GD944" s="0" t="n">
        <f aca="false">IF(CHOOSE(MATCH(CK$5,$B$10:$E$10,0),$B944,$C944,$D944,$E944)*CK$6+CK944*CK$7&lt;CK$2,CK$3*CK$4,0)</f>
        <v>0</v>
      </c>
      <c r="GE944" s="0" t="n">
        <f aca="false">IF(CHOOSE(MATCH(CL$5,$B$10:$E$10,0),$B944,$C944,$D944,$E944)*CL$6+CL944*CL$7&lt;CL$2,CL$3*CL$4,0)</f>
        <v>0</v>
      </c>
      <c r="GF944" s="0" t="n">
        <f aca="false">IF(CHOOSE(MATCH(CM$5,$B$10:$E$10,0),$B944,$C944,$D944,$E944)*CM$6+CM944*CM$7&lt;CM$2,CM$3*CM$4,0)</f>
        <v>0</v>
      </c>
      <c r="GG944" s="0" t="n">
        <f aca="false">IF(CHOOSE(MATCH(CN$5,$B$10:$E$10,0),$B944,$C944,$D944,$E944)*CN$6+CN944*CN$7&lt;CN$2,CN$3*CN$4,0)</f>
        <v>0</v>
      </c>
      <c r="GH944" s="0" t="n">
        <f aca="false">IF(CHOOSE(MATCH(CO$5,$B$10:$E$10,0),$B944,$C944,$D944,$E944)*CO$6+CO944*CO$7&lt;CO$2,CO$3*CO$4,0)</f>
        <v>0</v>
      </c>
      <c r="GI944" s="0" t="n">
        <f aca="false">IF(CHOOSE(MATCH(CP$5,$B$10:$E$10,0),$B944,$C944,$D944,$E944)*CP$6+CP944*CP$7&lt;CP$2,CP$3*CP$4,0)</f>
        <v>0</v>
      </c>
      <c r="GJ944" s="0" t="n">
        <f aca="false">IF(CHOOSE(MATCH(CQ$5,$B$10:$E$10,0),$B944,$C944,$D944,$E944)*CQ$6+CQ944*CQ$7&lt;CQ$2,CQ$3*CQ$4,0)</f>
        <v>0</v>
      </c>
      <c r="GK944" s="0" t="n">
        <f aca="false">IF(CHOOSE(MATCH(CR$5,$B$10:$E$10,0),$B944,$C944,$D944,$E944)*CR$6+CR944*CR$7&lt;CR$2,CR$3*CR$4,0)</f>
        <v>0</v>
      </c>
      <c r="GL944" s="0" t="n">
        <f aca="false">IF(CHOOSE(MATCH(CS$5,$B$10:$E$10,0),$B944,$C944,$D944,$E944)*CS$6+CS944*CS$7&lt;CS$2,CS$3*CS$4,0)</f>
        <v>0</v>
      </c>
      <c r="GM944" s="0" t="n">
        <f aca="false">IF(CHOOSE(MATCH(CT$5,$B$10:$E$10,0),$B944,$C944,$D944,$E944)*CT$6+CT944*CT$7&lt;CT$2,CT$3*CT$4,0)</f>
        <v>0</v>
      </c>
      <c r="GN944" s="0" t="n">
        <f aca="false">IF(CHOOSE(MATCH(CU$5,$B$10:$E$10,0),$B944,$C944,$D944,$E944)*CU$6+CU944*CU$7&lt;CU$2,CU$3*CU$4,0)</f>
        <v>0</v>
      </c>
      <c r="GO944" s="0" t="n">
        <f aca="false">IF(CHOOSE(MATCH(CV$5,$B$10:$E$10,0),$B944,$C944,$D944,$E944)*CV$6+CV944*CV$7&lt;CV$2,CV$3*CV$4,0)</f>
        <v>0</v>
      </c>
      <c r="GP944" s="0" t="n">
        <f aca="false">IF(CHOOSE(MATCH(CW$5,$B$10:$E$10,0),$B944,$C944,$D944,$E944)*CW$6+CW944*CW$7&lt;CW$2,CW$3*CW$4,0)</f>
        <v>0</v>
      </c>
      <c r="GQ944" s="0" t="n">
        <f aca="false">IF(CHOOSE(MATCH(CX$5,$B$10:$E$10,0),$B944,$C944,$D944,$E944)*CX$6+CX944*CX$7&lt;CX$2,CX$3*CX$4,0)</f>
        <v>0</v>
      </c>
      <c r="GS944" s="0" t="n">
        <f aca="false">SUM(CZ944:GQ944)</f>
        <v>0</v>
      </c>
      <c r="GT944" s="0" t="n">
        <f aca="false">IF(GS944&gt;$GS$6,1,0)</f>
        <v>0</v>
      </c>
    </row>
    <row r="945" customFormat="false" ht="14" hidden="false" customHeight="false" outlineLevel="0" collapsed="false">
      <c r="A945" s="0" t="n">
        <v>935</v>
      </c>
      <c r="B945" s="0" t="n">
        <f aca="false">-1.18920724227137</f>
        <v>-1.18920724227137</v>
      </c>
      <c r="C945" s="0" t="n">
        <v>-1.30521348851595</v>
      </c>
      <c r="D945" s="0" t="n">
        <v>-1.41743688985359</v>
      </c>
      <c r="E945" s="0" t="n">
        <v>-2.8131467421669</v>
      </c>
      <c r="G945" s="0" t="n">
        <v>-0.941981852520257</v>
      </c>
      <c r="H945" s="0" t="n">
        <v>2.67616997007281</v>
      </c>
      <c r="I945" s="0" t="n">
        <v>-2.35926563618705</v>
      </c>
      <c r="J945" s="0" t="n">
        <v>0.369338977179723</v>
      </c>
      <c r="K945" s="0" t="n">
        <v>1.06608467831393</v>
      </c>
      <c r="L945" s="0" t="n">
        <v>1.66389327205252</v>
      </c>
      <c r="M945" s="0" t="n">
        <v>0.553868630959187</v>
      </c>
      <c r="N945" s="0" t="n">
        <v>-1.44963451020885</v>
      </c>
      <c r="O945" s="0" t="n">
        <v>-0.637937773717567</v>
      </c>
      <c r="P945" s="0" t="n">
        <v>0.783138602855615</v>
      </c>
      <c r="Q945" s="0" t="n">
        <v>0.515040028403746</v>
      </c>
      <c r="R945" s="0" t="n">
        <v>0.896689016371965</v>
      </c>
      <c r="S945" s="0" t="n">
        <v>0.0151089807332028</v>
      </c>
      <c r="T945" s="0" t="n">
        <v>1.45955254993169</v>
      </c>
      <c r="U945" s="0" t="n">
        <v>0.777226887294091</v>
      </c>
      <c r="V945" s="0" t="n">
        <v>0.136551534524187</v>
      </c>
      <c r="W945" s="0" t="n">
        <v>0.416029024563613</v>
      </c>
      <c r="X945" s="0" t="n">
        <v>-0.576394540985348</v>
      </c>
      <c r="Y945" s="0" t="n">
        <v>-0.152786014950834</v>
      </c>
      <c r="Z945" s="0" t="n">
        <v>1.14074737211922</v>
      </c>
      <c r="AA945" s="0" t="n">
        <v>-0.0910438302526018</v>
      </c>
      <c r="AB945" s="0" t="n">
        <v>0.510503923578654</v>
      </c>
      <c r="AC945" s="0" t="n">
        <v>-0.11919837561436</v>
      </c>
      <c r="AD945" s="0" t="n">
        <v>1.53833752847277</v>
      </c>
      <c r="AE945" s="0" t="n">
        <v>-0.331593810187769</v>
      </c>
      <c r="AF945" s="0" t="n">
        <v>-0.192310380953131</v>
      </c>
      <c r="AG945" s="0" t="n">
        <v>0.433610694017261</v>
      </c>
      <c r="AH945" s="0" t="n">
        <v>1.06770585261984</v>
      </c>
      <c r="AI945" s="0" t="n">
        <v>0.295113977699657</v>
      </c>
      <c r="AJ945" s="0" t="n">
        <v>0.211595079235849</v>
      </c>
      <c r="AK945" s="0" t="n">
        <v>0.736076799512375</v>
      </c>
      <c r="AL945" s="0" t="n">
        <v>2.09747668122873</v>
      </c>
      <c r="AM945" s="0" t="n">
        <v>-0.169836766872322</v>
      </c>
      <c r="AN945" s="0" t="n">
        <v>-1.14825752461911</v>
      </c>
      <c r="AO945" s="0" t="n">
        <v>-0.057290208133054</v>
      </c>
      <c r="AP945" s="0" t="n">
        <v>1.54840563482139</v>
      </c>
      <c r="AQ945" s="0" t="n">
        <v>-1.42682438308839</v>
      </c>
      <c r="AR945" s="0" t="n">
        <v>-0.343661668011919</v>
      </c>
      <c r="AS945" s="0" t="n">
        <v>-1.43299075716641</v>
      </c>
      <c r="AT945" s="0" t="n">
        <v>0.444899797003018</v>
      </c>
      <c r="AU945" s="0" t="n">
        <v>0.969153006735723</v>
      </c>
      <c r="AV945" s="0" t="n">
        <v>0.274321791948751</v>
      </c>
      <c r="AW945" s="0" t="n">
        <v>0.461345734947827</v>
      </c>
      <c r="AX945" s="0" t="n">
        <v>-0.609777544013923</v>
      </c>
      <c r="AY945" s="0" t="n">
        <v>0.370814632333349</v>
      </c>
      <c r="AZ945" s="0" t="n">
        <v>1.19131982501131</v>
      </c>
      <c r="BA945" s="0" t="n">
        <v>-1.12735961010912</v>
      </c>
      <c r="BB945" s="0" t="n">
        <v>1.18065599963302</v>
      </c>
      <c r="BC945" s="0" t="n">
        <v>0.0467957761429716</v>
      </c>
      <c r="BD945" s="0" t="n">
        <v>-0.419786374550313</v>
      </c>
      <c r="BE945" s="0" t="n">
        <v>1.88349076779559</v>
      </c>
      <c r="BF945" s="0" t="n">
        <v>-0.107880850919173</v>
      </c>
      <c r="BG945" s="0" t="n">
        <v>-0.293596258416073</v>
      </c>
      <c r="BH945" s="0" t="n">
        <v>-0.512072801939212</v>
      </c>
      <c r="BI945" s="0" t="n">
        <v>-0.417363708038465</v>
      </c>
      <c r="BJ945" s="0" t="n">
        <v>0.404960474043037</v>
      </c>
      <c r="BK945" s="0" t="n">
        <v>0.0928116605791729</v>
      </c>
      <c r="BL945" s="0" t="n">
        <v>0.227346390602179</v>
      </c>
      <c r="BM945" s="0" t="n">
        <v>-0.684294718666934</v>
      </c>
      <c r="BN945" s="0" t="n">
        <v>0.391627281715046</v>
      </c>
      <c r="BO945" s="0" t="n">
        <v>-0.424302015744615</v>
      </c>
      <c r="BP945" s="0" t="n">
        <v>-3.61120328307152</v>
      </c>
      <c r="BQ945" s="0" t="n">
        <v>-1.16332557809073</v>
      </c>
      <c r="BR945" s="0" t="n">
        <v>-1.12145698949462</v>
      </c>
      <c r="BS945" s="0" t="n">
        <v>-0.488748810312245</v>
      </c>
      <c r="BT945" s="0" t="n">
        <v>0.372372142010136</v>
      </c>
      <c r="BU945" s="0" t="n">
        <v>-2.10795406019315</v>
      </c>
      <c r="BV945" s="0" t="n">
        <v>-0.568463747185888</v>
      </c>
      <c r="BW945" s="0" t="n">
        <v>-0.4048774826515</v>
      </c>
      <c r="BX945" s="0" t="n">
        <v>-1.64762695931131</v>
      </c>
      <c r="BY945" s="0" t="n">
        <v>-0.238901520788204</v>
      </c>
      <c r="BZ945" s="0" t="n">
        <v>-1.62429842021083</v>
      </c>
      <c r="CA945" s="0" t="n">
        <v>-1.77777110366151</v>
      </c>
      <c r="CB945" s="0" t="n">
        <v>0.257045940088574</v>
      </c>
      <c r="CC945" s="0" t="n">
        <v>1.74951310327742</v>
      </c>
      <c r="CD945" s="0" t="n">
        <v>-0.244335751631297</v>
      </c>
      <c r="CE945" s="0" t="n">
        <v>-2.21270965994336</v>
      </c>
      <c r="CF945" s="0" t="n">
        <v>-0.335880940838251</v>
      </c>
      <c r="CG945" s="0" t="n">
        <v>-0.750496838008985</v>
      </c>
      <c r="CH945" s="0" t="n">
        <v>1.63672666531056</v>
      </c>
      <c r="CI945" s="0" t="n">
        <v>-0.86545014710282</v>
      </c>
      <c r="CJ945" s="0" t="n">
        <v>0.905299657461001</v>
      </c>
      <c r="CK945" s="0" t="n">
        <v>0.241815314439009</v>
      </c>
      <c r="CL945" s="0" t="n">
        <v>0.386098690796643</v>
      </c>
      <c r="CM945" s="0" t="n">
        <v>0.842101144371554</v>
      </c>
      <c r="CN945" s="0" t="n">
        <v>-0.0943475697567919</v>
      </c>
      <c r="CO945" s="0" t="n">
        <v>-0.0566774360777345</v>
      </c>
      <c r="CP945" s="0" t="n">
        <v>1.37008782985504</v>
      </c>
      <c r="CQ945" s="0" t="n">
        <v>-0.867232756718295</v>
      </c>
      <c r="CR945" s="0" t="n">
        <v>2.02163391804788</v>
      </c>
      <c r="CS945" s="0" t="n">
        <v>-1.33626599563286</v>
      </c>
      <c r="CT945" s="0" t="n">
        <v>1.07354026113171</v>
      </c>
      <c r="CU945" s="0" t="n">
        <v>-0.816529563962831</v>
      </c>
      <c r="CV945" s="0" t="n">
        <v>0.866341451910557</v>
      </c>
      <c r="CW945" s="0" t="n">
        <v>0.73076989792753</v>
      </c>
      <c r="CX945" s="0" t="n">
        <v>-2.15542058867868</v>
      </c>
      <c r="CZ945" s="0" t="n">
        <f aca="false">IF(CHOOSE(MATCH(G$5,$B$10:$E$10,0),$B945,$C945,$D945,$E945)*G$6+G945*G$7&lt;G$2,G$3*G$4,0)</f>
        <v>0</v>
      </c>
      <c r="DA945" s="0" t="n">
        <f aca="false">IF(CHOOSE(MATCH(H$5,$B$10:$E$10,0),$B945,$C945,$D945,$E945)*H$6+H945*H$7&lt;H$2,H$3*H$4,0)</f>
        <v>0</v>
      </c>
      <c r="DB945" s="0" t="n">
        <f aca="false">IF(CHOOSE(MATCH(I$5,$B$10:$E$10,0),$B945,$C945,$D945,$E945)*I$6+I945*I$7&lt;I$2,I$3*I$4,0)</f>
        <v>12.5</v>
      </c>
      <c r="DC945" s="0" t="n">
        <f aca="false">IF(CHOOSE(MATCH(J$5,$B$10:$E$10,0),$B945,$C945,$D945,$E945)*J$6+J945*J$7&lt;J$2,J$3*J$4,0)</f>
        <v>0</v>
      </c>
      <c r="DD945" s="0" t="n">
        <f aca="false">IF(CHOOSE(MATCH(K$5,$B$10:$E$10,0),$B945,$C945,$D945,$E945)*K$6+K945*K$7&lt;K$2,K$3*K$4,0)</f>
        <v>0</v>
      </c>
      <c r="DE945" s="0" t="n">
        <f aca="false">IF(CHOOSE(MATCH(L$5,$B$10:$E$10,0),$B945,$C945,$D945,$E945)*L$6+L945*L$7&lt;L$2,L$3*L$4,0)</f>
        <v>0</v>
      </c>
      <c r="DF945" s="0" t="n">
        <f aca="false">IF(CHOOSE(MATCH(M$5,$B$10:$E$10,0),$B945,$C945,$D945,$E945)*M$6+M945*M$7&lt;M$2,M$3*M$4,0)</f>
        <v>0</v>
      </c>
      <c r="DG945" s="0" t="n">
        <f aca="false">IF(CHOOSE(MATCH(N$5,$B$10:$E$10,0),$B945,$C945,$D945,$E945)*N$6+N945*N$7&lt;N$2,N$3*N$4,0)</f>
        <v>0</v>
      </c>
      <c r="DH945" s="0" t="n">
        <f aca="false">IF(CHOOSE(MATCH(O$5,$B$10:$E$10,0),$B945,$C945,$D945,$E945)*O$6+O945*O$7&lt;O$2,O$3*O$4,0)</f>
        <v>0</v>
      </c>
      <c r="DI945" s="0" t="n">
        <f aca="false">IF(CHOOSE(MATCH(P$5,$B$10:$E$10,0),$B945,$C945,$D945,$E945)*P$6+P945*P$7&lt;P$2,P$3*P$4,0)</f>
        <v>0</v>
      </c>
      <c r="DJ945" s="0" t="n">
        <f aca="false">IF(CHOOSE(MATCH(Q$5,$B$10:$E$10,0),$B945,$C945,$D945,$E945)*Q$6+Q945*Q$7&lt;Q$2,Q$3*Q$4,0)</f>
        <v>0</v>
      </c>
      <c r="DK945" s="0" t="n">
        <f aca="false">IF(CHOOSE(MATCH(R$5,$B$10:$E$10,0),$B945,$C945,$D945,$E945)*R$6+R945*R$7&lt;R$2,R$3*R$4,0)</f>
        <v>0</v>
      </c>
      <c r="DL945" s="0" t="n">
        <f aca="false">IF(CHOOSE(MATCH(S$5,$B$10:$E$10,0),$B945,$C945,$D945,$E945)*S$6+S945*S$7&lt;S$2,S$3*S$4,0)</f>
        <v>0</v>
      </c>
      <c r="DM945" s="0" t="n">
        <f aca="false">IF(CHOOSE(MATCH(T$5,$B$10:$E$10,0),$B945,$C945,$D945,$E945)*T$6+T945*T$7&lt;T$2,T$3*T$4,0)</f>
        <v>0</v>
      </c>
      <c r="DN945" s="0" t="n">
        <f aca="false">IF(CHOOSE(MATCH(U$5,$B$10:$E$10,0),$B945,$C945,$D945,$E945)*U$6+U945*U$7&lt;U$2,U$3*U$4,0)</f>
        <v>0</v>
      </c>
      <c r="DO945" s="0" t="n">
        <f aca="false">IF(CHOOSE(MATCH(V$5,$B$10:$E$10,0),$B945,$C945,$D945,$E945)*V$6+V945*V$7&lt;V$2,V$3*V$4,0)</f>
        <v>0</v>
      </c>
      <c r="DP945" s="0" t="n">
        <f aca="false">IF(CHOOSE(MATCH(W$5,$B$10:$E$10,0),$B945,$C945,$D945,$E945)*W$6+W945*W$7&lt;W$2,W$3*W$4,0)</f>
        <v>0</v>
      </c>
      <c r="DQ945" s="0" t="n">
        <f aca="false">IF(CHOOSE(MATCH(X$5,$B$10:$E$10,0),$B945,$C945,$D945,$E945)*X$6+X945*X$7&lt;X$2,X$3*X$4,0)</f>
        <v>0</v>
      </c>
      <c r="DR945" s="0" t="n">
        <f aca="false">IF(CHOOSE(MATCH(Y$5,$B$10:$E$10,0),$B945,$C945,$D945,$E945)*Y$6+Y945*Y$7&lt;Y$2,Y$3*Y$4,0)</f>
        <v>0</v>
      </c>
      <c r="DS945" s="0" t="n">
        <f aca="false">IF(CHOOSE(MATCH(Z$5,$B$10:$E$10,0),$B945,$C945,$D945,$E945)*Z$6+Z945*Z$7&lt;Z$2,Z$3*Z$4,0)</f>
        <v>0</v>
      </c>
      <c r="DT945" s="0" t="n">
        <f aca="false">IF(CHOOSE(MATCH(AA$5,$B$10:$E$10,0),$B945,$C945,$D945,$E945)*AA$6+AA945*AA$7&lt;AA$2,AA$3*AA$4,0)</f>
        <v>0</v>
      </c>
      <c r="DU945" s="0" t="n">
        <f aca="false">IF(CHOOSE(MATCH(AB$5,$B$10:$E$10,0),$B945,$C945,$D945,$E945)*AB$6+AB945*AB$7&lt;AB$2,AB$3*AB$4,0)</f>
        <v>0</v>
      </c>
      <c r="DV945" s="0" t="n">
        <f aca="false">IF(CHOOSE(MATCH(AC$5,$B$10:$E$10,0),$B945,$C945,$D945,$E945)*AC$6+AC945*AC$7&lt;AC$2,AC$3*AC$4,0)</f>
        <v>0</v>
      </c>
      <c r="DW945" s="0" t="n">
        <f aca="false">IF(CHOOSE(MATCH(AD$5,$B$10:$E$10,0),$B945,$C945,$D945,$E945)*AD$6+AD945*AD$7&lt;AD$2,AD$3*AD$4,0)</f>
        <v>0</v>
      </c>
      <c r="DX945" s="0" t="n">
        <f aca="false">IF(CHOOSE(MATCH(AE$5,$B$10:$E$10,0),$B945,$C945,$D945,$E945)*AE$6+AE945*AE$7&lt;AE$2,AE$3*AE$4,0)</f>
        <v>0</v>
      </c>
      <c r="DY945" s="0" t="n">
        <f aca="false">IF(CHOOSE(MATCH(AF$5,$B$10:$E$10,0),$B945,$C945,$D945,$E945)*AF$6+AF945*AF$7&lt;AF$2,AF$3*AF$4,0)</f>
        <v>0</v>
      </c>
      <c r="DZ945" s="0" t="n">
        <f aca="false">IF(CHOOSE(MATCH(AG$5,$B$10:$E$10,0),$B945,$C945,$D945,$E945)*AG$6+AG945*AG$7&lt;AG$2,AG$3*AG$4,0)</f>
        <v>0</v>
      </c>
      <c r="EA945" s="0" t="n">
        <f aca="false">IF(CHOOSE(MATCH(AH$5,$B$10:$E$10,0),$B945,$C945,$D945,$E945)*AH$6+AH945*AH$7&lt;AH$2,AH$3*AH$4,0)</f>
        <v>0</v>
      </c>
      <c r="EB945" s="0" t="n">
        <f aca="false">IF(CHOOSE(MATCH(AI$5,$B$10:$E$10,0),$B945,$C945,$D945,$E945)*AI$6+AI945*AI$7&lt;AI$2,AI$3*AI$4,0)</f>
        <v>0</v>
      </c>
      <c r="EC945" s="0" t="n">
        <f aca="false">IF(CHOOSE(MATCH(AJ$5,$B$10:$E$10,0),$B945,$C945,$D945,$E945)*AJ$6+AJ945*AJ$7&lt;AJ$2,AJ$3*AJ$4,0)</f>
        <v>0</v>
      </c>
      <c r="ED945" s="0" t="n">
        <f aca="false">IF(CHOOSE(MATCH(AK$5,$B$10:$E$10,0),$B945,$C945,$D945,$E945)*AK$6+AK945*AK$7&lt;AK$2,AK$3*AK$4,0)</f>
        <v>0</v>
      </c>
      <c r="EE945" s="0" t="n">
        <f aca="false">IF(CHOOSE(MATCH(AL$5,$B$10:$E$10,0),$B945,$C945,$D945,$E945)*AL$6+AL945*AL$7&lt;AL$2,AL$3*AL$4,0)</f>
        <v>0</v>
      </c>
      <c r="EF945" s="0" t="n">
        <f aca="false">IF(CHOOSE(MATCH(AM$5,$B$10:$E$10,0),$B945,$C945,$D945,$E945)*AM$6+AM945*AM$7&lt;AM$2,AM$3*AM$4,0)</f>
        <v>0</v>
      </c>
      <c r="EG945" s="0" t="n">
        <f aca="false">IF(CHOOSE(MATCH(AN$5,$B$10:$E$10,0),$B945,$C945,$D945,$E945)*AN$6+AN945*AN$7&lt;AN$2,AN$3*AN$4,0)</f>
        <v>0</v>
      </c>
      <c r="EH945" s="0" t="n">
        <f aca="false">IF(CHOOSE(MATCH(AO$5,$B$10:$E$10,0),$B945,$C945,$D945,$E945)*AO$6+AO945*AO$7&lt;AO$2,AO$3*AO$4,0)</f>
        <v>0</v>
      </c>
      <c r="EI945" s="0" t="n">
        <f aca="false">IF(CHOOSE(MATCH(AP$5,$B$10:$E$10,0),$B945,$C945,$D945,$E945)*AP$6+AP945*AP$7&lt;AP$2,AP$3*AP$4,0)</f>
        <v>0</v>
      </c>
      <c r="EJ945" s="0" t="n">
        <f aca="false">IF(CHOOSE(MATCH(AQ$5,$B$10:$E$10,0),$B945,$C945,$D945,$E945)*AQ$6+AQ945*AQ$7&lt;AQ$2,AQ$3*AQ$4,0)</f>
        <v>0</v>
      </c>
      <c r="EK945" s="0" t="n">
        <f aca="false">IF(CHOOSE(MATCH(AR$5,$B$10:$E$10,0),$B945,$C945,$D945,$E945)*AR$6+AR945*AR$7&lt;AR$2,AR$3*AR$4,0)</f>
        <v>0</v>
      </c>
      <c r="EL945" s="0" t="n">
        <f aca="false">IF(CHOOSE(MATCH(AS$5,$B$10:$E$10,0),$B945,$C945,$D945,$E945)*AS$6+AS945*AS$7&lt;AS$2,AS$3*AS$4,0)</f>
        <v>0</v>
      </c>
      <c r="EM945" s="0" t="n">
        <f aca="false">IF(CHOOSE(MATCH(AT$5,$B$10:$E$10,0),$B945,$C945,$D945,$E945)*AT$6+AT945*AT$7&lt;AT$2,AT$3*AT$4,0)</f>
        <v>0</v>
      </c>
      <c r="EN945" s="0" t="n">
        <f aca="false">IF(CHOOSE(MATCH(AU$5,$B$10:$E$10,0),$B945,$C945,$D945,$E945)*AU$6+AU945*AU$7&lt;AU$2,AU$3*AU$4,0)</f>
        <v>0</v>
      </c>
      <c r="EO945" s="0" t="n">
        <f aca="false">IF(CHOOSE(MATCH(AV$5,$B$10:$E$10,0),$B945,$C945,$D945,$E945)*AV$6+AV945*AV$7&lt;AV$2,AV$3*AV$4,0)</f>
        <v>0</v>
      </c>
      <c r="EP945" s="0" t="n">
        <f aca="false">IF(CHOOSE(MATCH(AW$5,$B$10:$E$10,0),$B945,$C945,$D945,$E945)*AW$6+AW945*AW$7&lt;AW$2,AW$3*AW$4,0)</f>
        <v>0</v>
      </c>
      <c r="EQ945" s="0" t="n">
        <f aca="false">IF(CHOOSE(MATCH(AX$5,$B$10:$E$10,0),$B945,$C945,$D945,$E945)*AX$6+AX945*AX$7&lt;AX$2,AX$3*AX$4,0)</f>
        <v>0</v>
      </c>
      <c r="ER945" s="0" t="n">
        <f aca="false">IF(CHOOSE(MATCH(AY$5,$B$10:$E$10,0),$B945,$C945,$D945,$E945)*AY$6+AY945*AY$7&lt;AY$2,AY$3*AY$4,0)</f>
        <v>0</v>
      </c>
      <c r="ES945" s="0" t="n">
        <f aca="false">IF(CHOOSE(MATCH(AZ$5,$B$10:$E$10,0),$B945,$C945,$D945,$E945)*AZ$6+AZ945*AZ$7&lt;AZ$2,AZ$3*AZ$4,0)</f>
        <v>0</v>
      </c>
      <c r="ET945" s="0" t="n">
        <f aca="false">IF(CHOOSE(MATCH(BA$5,$B$10:$E$10,0),$B945,$C945,$D945,$E945)*BA$6+BA945*BA$7&lt;BA$2,BA$3*BA$4,0)</f>
        <v>0</v>
      </c>
      <c r="EU945" s="0" t="n">
        <f aca="false">IF(CHOOSE(MATCH(BB$5,$B$10:$E$10,0),$B945,$C945,$D945,$E945)*BB$6+BB945*BB$7&lt;BB$2,BB$3*BB$4,0)</f>
        <v>0</v>
      </c>
      <c r="EV945" s="0" t="n">
        <f aca="false">IF(CHOOSE(MATCH(BC$5,$B$10:$E$10,0),$B945,$C945,$D945,$E945)*BC$6+BC945*BC$7&lt;BC$2,BC$3*BC$4,0)</f>
        <v>0</v>
      </c>
      <c r="EW945" s="0" t="n">
        <f aca="false">IF(CHOOSE(MATCH(BD$5,$B$10:$E$10,0),$B945,$C945,$D945,$E945)*BD$6+BD945*BD$7&lt;BD$2,BD$3*BD$4,0)</f>
        <v>0</v>
      </c>
      <c r="EX945" s="0" t="n">
        <f aca="false">IF(CHOOSE(MATCH(BE$5,$B$10:$E$10,0),$B945,$C945,$D945,$E945)*BE$6+BE945*BE$7&lt;BE$2,BE$3*BE$4,0)</f>
        <v>0</v>
      </c>
      <c r="EY945" s="0" t="n">
        <f aca="false">IF(CHOOSE(MATCH(BF$5,$B$10:$E$10,0),$B945,$C945,$D945,$E945)*BF$6+BF945*BF$7&lt;BF$2,BF$3*BF$4,0)</f>
        <v>0</v>
      </c>
      <c r="EZ945" s="0" t="n">
        <f aca="false">IF(CHOOSE(MATCH(BG$5,$B$10:$E$10,0),$B945,$C945,$D945,$E945)*BG$6+BG945*BG$7&lt;BG$2,BG$3*BG$4,0)</f>
        <v>0</v>
      </c>
      <c r="FA945" s="0" t="n">
        <f aca="false">IF(CHOOSE(MATCH(BH$5,$B$10:$E$10,0),$B945,$C945,$D945,$E945)*BH$6+BH945*BH$7&lt;BH$2,BH$3*BH$4,0)</f>
        <v>0</v>
      </c>
      <c r="FB945" s="0" t="n">
        <f aca="false">IF(CHOOSE(MATCH(BI$5,$B$10:$E$10,0),$B945,$C945,$D945,$E945)*BI$6+BI945*BI$7&lt;BI$2,BI$3*BI$4,0)</f>
        <v>0</v>
      </c>
      <c r="FC945" s="0" t="n">
        <f aca="false">IF(CHOOSE(MATCH(BJ$5,$B$10:$E$10,0),$B945,$C945,$D945,$E945)*BJ$6+BJ945*BJ$7&lt;BJ$2,BJ$3*BJ$4,0)</f>
        <v>0</v>
      </c>
      <c r="FD945" s="0" t="n">
        <f aca="false">IF(CHOOSE(MATCH(BK$5,$B$10:$E$10,0),$B945,$C945,$D945,$E945)*BK$6+BK945*BK$7&lt;BK$2,BK$3*BK$4,0)</f>
        <v>0</v>
      </c>
      <c r="FE945" s="0" t="n">
        <f aca="false">IF(CHOOSE(MATCH(BL$5,$B$10:$E$10,0),$B945,$C945,$D945,$E945)*BL$6+BL945*BL$7&lt;BL$2,BL$3*BL$4,0)</f>
        <v>0</v>
      </c>
      <c r="FF945" s="0" t="n">
        <f aca="false">IF(CHOOSE(MATCH(BM$5,$B$10:$E$10,0),$B945,$C945,$D945,$E945)*BM$6+BM945*BM$7&lt;BM$2,BM$3*BM$4,0)</f>
        <v>0</v>
      </c>
      <c r="FG945" s="0" t="n">
        <f aca="false">IF(CHOOSE(MATCH(BN$5,$B$10:$E$10,0),$B945,$C945,$D945,$E945)*BN$6+BN945*BN$7&lt;BN$2,BN$3*BN$4,0)</f>
        <v>0</v>
      </c>
      <c r="FH945" s="0" t="n">
        <f aca="false">IF(CHOOSE(MATCH(BO$5,$B$10:$E$10,0),$B945,$C945,$D945,$E945)*BO$6+BO945*BO$7&lt;BO$2,BO$3*BO$4,0)</f>
        <v>0</v>
      </c>
      <c r="FI945" s="0" t="n">
        <f aca="false">IF(CHOOSE(MATCH(BP$5,$B$10:$E$10,0),$B945,$C945,$D945,$E945)*BP$6+BP945*BP$7&lt;BP$2,BP$3*BP$4,0)</f>
        <v>12.5</v>
      </c>
      <c r="FJ945" s="0" t="n">
        <f aca="false">IF(CHOOSE(MATCH(BQ$5,$B$10:$E$10,0),$B945,$C945,$D945,$E945)*BQ$6+BQ945*BQ$7&lt;BQ$2,BQ$3*BQ$4,0)</f>
        <v>0</v>
      </c>
      <c r="FK945" s="0" t="n">
        <f aca="false">IF(CHOOSE(MATCH(BR$5,$B$10:$E$10,0),$B945,$C945,$D945,$E945)*BR$6+BR945*BR$7&lt;BR$2,BR$3*BR$4,0)</f>
        <v>0</v>
      </c>
      <c r="FL945" s="0" t="n">
        <f aca="false">IF(CHOOSE(MATCH(BS$5,$B$10:$E$10,0),$B945,$C945,$D945,$E945)*BS$6+BS945*BS$7&lt;BS$2,BS$3*BS$4,0)</f>
        <v>0</v>
      </c>
      <c r="FM945" s="0" t="n">
        <f aca="false">IF(CHOOSE(MATCH(BT$5,$B$10:$E$10,0),$B945,$C945,$D945,$E945)*BT$6+BT945*BT$7&lt;BT$2,BT$3*BT$4,0)</f>
        <v>0</v>
      </c>
      <c r="FN945" s="0" t="n">
        <f aca="false">IF(CHOOSE(MATCH(BU$5,$B$10:$E$10,0),$B945,$C945,$D945,$E945)*BU$6+BU945*BU$7&lt;BU$2,BU$3*BU$4,0)</f>
        <v>0</v>
      </c>
      <c r="FO945" s="0" t="n">
        <f aca="false">IF(CHOOSE(MATCH(BV$5,$B$10:$E$10,0),$B945,$C945,$D945,$E945)*BV$6+BV945*BV$7&lt;BV$2,BV$3*BV$4,0)</f>
        <v>0</v>
      </c>
      <c r="FP945" s="0" t="n">
        <f aca="false">IF(CHOOSE(MATCH(BW$5,$B$10:$E$10,0),$B945,$C945,$D945,$E945)*BW$6+BW945*BW$7&lt;BW$2,BW$3*BW$4,0)</f>
        <v>0</v>
      </c>
      <c r="FQ945" s="0" t="n">
        <f aca="false">IF(CHOOSE(MATCH(BX$5,$B$10:$E$10,0),$B945,$C945,$D945,$E945)*BX$6+BX945*BX$7&lt;BX$2,BX$3*BX$4,0)</f>
        <v>0</v>
      </c>
      <c r="FR945" s="0" t="n">
        <f aca="false">IF(CHOOSE(MATCH(BY$5,$B$10:$E$10,0),$B945,$C945,$D945,$E945)*BY$6+BY945*BY$7&lt;BY$2,BY$3*BY$4,0)</f>
        <v>0</v>
      </c>
      <c r="FS945" s="0" t="n">
        <f aca="false">IF(CHOOSE(MATCH(BZ$5,$B$10:$E$10,0),$B945,$C945,$D945,$E945)*BZ$6+BZ945*BZ$7&lt;BZ$2,BZ$3*BZ$4,0)</f>
        <v>0</v>
      </c>
      <c r="FT945" s="0" t="n">
        <f aca="false">IF(CHOOSE(MATCH(CA$5,$B$10:$E$10,0),$B945,$C945,$D945,$E945)*CA$6+CA945*CA$7&lt;CA$2,CA$3*CA$4,0)</f>
        <v>12.5</v>
      </c>
      <c r="FU945" s="0" t="n">
        <f aca="false">IF(CHOOSE(MATCH(CB$5,$B$10:$E$10,0),$B945,$C945,$D945,$E945)*CB$6+CB945*CB$7&lt;CB$2,CB$3*CB$4,0)</f>
        <v>0</v>
      </c>
      <c r="FV945" s="0" t="n">
        <f aca="false">IF(CHOOSE(MATCH(CC$5,$B$10:$E$10,0),$B945,$C945,$D945,$E945)*CC$6+CC945*CC$7&lt;CC$2,CC$3*CC$4,0)</f>
        <v>0</v>
      </c>
      <c r="FW945" s="0" t="n">
        <f aca="false">IF(CHOOSE(MATCH(CD$5,$B$10:$E$10,0),$B945,$C945,$D945,$E945)*CD$6+CD945*CD$7&lt;CD$2,CD$3*CD$4,0)</f>
        <v>0</v>
      </c>
      <c r="FX945" s="0" t="n">
        <f aca="false">IF(CHOOSE(MATCH(CE$5,$B$10:$E$10,0),$B945,$C945,$D945,$E945)*CE$6+CE945*CE$7&lt;CE$2,CE$3*CE$4,0)</f>
        <v>2.5</v>
      </c>
      <c r="FY945" s="0" t="n">
        <f aca="false">IF(CHOOSE(MATCH(CF$5,$B$10:$E$10,0),$B945,$C945,$D945,$E945)*CF$6+CF945*CF$7&lt;CF$2,CF$3*CF$4,0)</f>
        <v>0</v>
      </c>
      <c r="FZ945" s="0" t="n">
        <f aca="false">IF(CHOOSE(MATCH(CG$5,$B$10:$E$10,0),$B945,$C945,$D945,$E945)*CG$6+CG945*CG$7&lt;CG$2,CG$3*CG$4,0)</f>
        <v>0</v>
      </c>
      <c r="GA945" s="0" t="n">
        <f aca="false">IF(CHOOSE(MATCH(CH$5,$B$10:$E$10,0),$B945,$C945,$D945,$E945)*CH$6+CH945*CH$7&lt;CH$2,CH$3*CH$4,0)</f>
        <v>0</v>
      </c>
      <c r="GB945" s="0" t="n">
        <f aca="false">IF(CHOOSE(MATCH(CI$5,$B$10:$E$10,0),$B945,$C945,$D945,$E945)*CI$6+CI945*CI$7&lt;CI$2,CI$3*CI$4,0)</f>
        <v>0</v>
      </c>
      <c r="GC945" s="0" t="n">
        <f aca="false">IF(CHOOSE(MATCH(CJ$5,$B$10:$E$10,0),$B945,$C945,$D945,$E945)*CJ$6+CJ945*CJ$7&lt;CJ$2,CJ$3*CJ$4,0)</f>
        <v>0</v>
      </c>
      <c r="GD945" s="0" t="n">
        <f aca="false">IF(CHOOSE(MATCH(CK$5,$B$10:$E$10,0),$B945,$C945,$D945,$E945)*CK$6+CK945*CK$7&lt;CK$2,CK$3*CK$4,0)</f>
        <v>0</v>
      </c>
      <c r="GE945" s="0" t="n">
        <f aca="false">IF(CHOOSE(MATCH(CL$5,$B$10:$E$10,0),$B945,$C945,$D945,$E945)*CL$6+CL945*CL$7&lt;CL$2,CL$3*CL$4,0)</f>
        <v>0</v>
      </c>
      <c r="GF945" s="0" t="n">
        <f aca="false">IF(CHOOSE(MATCH(CM$5,$B$10:$E$10,0),$B945,$C945,$D945,$E945)*CM$6+CM945*CM$7&lt;CM$2,CM$3*CM$4,0)</f>
        <v>0</v>
      </c>
      <c r="GG945" s="0" t="n">
        <f aca="false">IF(CHOOSE(MATCH(CN$5,$B$10:$E$10,0),$B945,$C945,$D945,$E945)*CN$6+CN945*CN$7&lt;CN$2,CN$3*CN$4,0)</f>
        <v>0</v>
      </c>
      <c r="GH945" s="0" t="n">
        <f aca="false">IF(CHOOSE(MATCH(CO$5,$B$10:$E$10,0),$B945,$C945,$D945,$E945)*CO$6+CO945*CO$7&lt;CO$2,CO$3*CO$4,0)</f>
        <v>0</v>
      </c>
      <c r="GI945" s="0" t="n">
        <f aca="false">IF(CHOOSE(MATCH(CP$5,$B$10:$E$10,0),$B945,$C945,$D945,$E945)*CP$6+CP945*CP$7&lt;CP$2,CP$3*CP$4,0)</f>
        <v>0</v>
      </c>
      <c r="GJ945" s="0" t="n">
        <f aca="false">IF(CHOOSE(MATCH(CQ$5,$B$10:$E$10,0),$B945,$C945,$D945,$E945)*CQ$6+CQ945*CQ$7&lt;CQ$2,CQ$3*CQ$4,0)</f>
        <v>0</v>
      </c>
      <c r="GK945" s="0" t="n">
        <f aca="false">IF(CHOOSE(MATCH(CR$5,$B$10:$E$10,0),$B945,$C945,$D945,$E945)*CR$6+CR945*CR$7&lt;CR$2,CR$3*CR$4,0)</f>
        <v>0</v>
      </c>
      <c r="GL945" s="0" t="n">
        <f aca="false">IF(CHOOSE(MATCH(CS$5,$B$10:$E$10,0),$B945,$C945,$D945,$E945)*CS$6+CS945*CS$7&lt;CS$2,CS$3*CS$4,0)</f>
        <v>0</v>
      </c>
      <c r="GM945" s="0" t="n">
        <f aca="false">IF(CHOOSE(MATCH(CT$5,$B$10:$E$10,0),$B945,$C945,$D945,$E945)*CT$6+CT945*CT$7&lt;CT$2,CT$3*CT$4,0)</f>
        <v>0</v>
      </c>
      <c r="GN945" s="0" t="n">
        <f aca="false">IF(CHOOSE(MATCH(CU$5,$B$10:$E$10,0),$B945,$C945,$D945,$E945)*CU$6+CU945*CU$7&lt;CU$2,CU$3*CU$4,0)</f>
        <v>0</v>
      </c>
      <c r="GO945" s="0" t="n">
        <f aca="false">IF(CHOOSE(MATCH(CV$5,$B$10:$E$10,0),$B945,$C945,$D945,$E945)*CV$6+CV945*CV$7&lt;CV$2,CV$3*CV$4,0)</f>
        <v>0</v>
      </c>
      <c r="GP945" s="0" t="n">
        <f aca="false">IF(CHOOSE(MATCH(CW$5,$B$10:$E$10,0),$B945,$C945,$D945,$E945)*CW$6+CW945*CW$7&lt;CW$2,CW$3*CW$4,0)</f>
        <v>0</v>
      </c>
      <c r="GQ945" s="0" t="n">
        <f aca="false">IF(CHOOSE(MATCH(CX$5,$B$10:$E$10,0),$B945,$C945,$D945,$E945)*CX$6+CX945*CX$7&lt;CX$2,CX$3*CX$4,0)</f>
        <v>0.5</v>
      </c>
      <c r="GS945" s="0" t="n">
        <f aca="false">SUM(CZ945:GQ945)</f>
        <v>40.5</v>
      </c>
      <c r="GT945" s="0" t="n">
        <f aca="false">IF(GS945&gt;$GS$6,1,0)</f>
        <v>0</v>
      </c>
    </row>
    <row r="946" customFormat="false" ht="14" hidden="false" customHeight="false" outlineLevel="0" collapsed="false">
      <c r="A946" s="0" t="n">
        <v>936</v>
      </c>
      <c r="B946" s="0" t="n">
        <v>0.537722259942093</v>
      </c>
      <c r="C946" s="0" t="n">
        <v>-0.0688417422488009</v>
      </c>
      <c r="D946" s="0" t="n">
        <v>0.150207244503346</v>
      </c>
      <c r="E946" s="0" t="n">
        <v>-0.264185473123044</v>
      </c>
      <c r="G946" s="0" t="n">
        <v>-1.02797002909938</v>
      </c>
      <c r="H946" s="0" t="n">
        <v>0.800196175987367</v>
      </c>
      <c r="I946" s="0" t="n">
        <v>-0.90668436314445</v>
      </c>
      <c r="J946" s="0" t="n">
        <v>-0.597844973526662</v>
      </c>
      <c r="K946" s="0" t="n">
        <v>-1.16182263809606</v>
      </c>
      <c r="L946" s="0" t="n">
        <v>1.03774937088019</v>
      </c>
      <c r="M946" s="0" t="n">
        <v>-0.224285940930713</v>
      </c>
      <c r="N946" s="0" t="n">
        <v>-0.444815668743104</v>
      </c>
      <c r="O946" s="0" t="n">
        <v>0.782827100920258</v>
      </c>
      <c r="P946" s="0" t="n">
        <v>-0.568104496778687</v>
      </c>
      <c r="Q946" s="0" t="n">
        <v>-0.745335455576424</v>
      </c>
      <c r="R946" s="0" t="n">
        <v>-0.232766979024746</v>
      </c>
      <c r="S946" s="0" t="n">
        <v>-0.594920948060462</v>
      </c>
      <c r="T946" s="0" t="n">
        <v>0.368111159332329</v>
      </c>
      <c r="U946" s="0" t="n">
        <v>0.104341779660899</v>
      </c>
      <c r="V946" s="0" t="n">
        <v>0.249383447226137</v>
      </c>
      <c r="W946" s="0" t="n">
        <v>-0.214176907320507</v>
      </c>
      <c r="X946" s="0" t="n">
        <v>0.78261791713885</v>
      </c>
      <c r="Y946" s="0" t="n">
        <v>-0.297671931548393</v>
      </c>
      <c r="Z946" s="0" t="n">
        <v>-0.000497948349220678</v>
      </c>
      <c r="AA946" s="0" t="n">
        <v>0.912004907149822</v>
      </c>
      <c r="AB946" s="0" t="n">
        <v>-1.31927208713023</v>
      </c>
      <c r="AC946" s="0" t="n">
        <v>-0.390883769796346</v>
      </c>
      <c r="AD946" s="0" t="n">
        <v>0.0673310296406271</v>
      </c>
      <c r="AE946" s="0" t="n">
        <v>-1.0897429092438</v>
      </c>
      <c r="AF946" s="0" t="n">
        <v>-0.153405608216417</v>
      </c>
      <c r="AG946" s="0" t="n">
        <v>1.28028204926522</v>
      </c>
      <c r="AH946" s="0" t="n">
        <v>0.316839532388258</v>
      </c>
      <c r="AI946" s="0" t="n">
        <v>-1.82100848178379</v>
      </c>
      <c r="AJ946" s="0" t="n">
        <v>1.00260876934044</v>
      </c>
      <c r="AK946" s="0" t="n">
        <v>-0.150309915625257</v>
      </c>
      <c r="AL946" s="0" t="n">
        <v>0.46432546696451</v>
      </c>
      <c r="AM946" s="0" t="n">
        <v>-1.46556885738391</v>
      </c>
      <c r="AN946" s="0" t="n">
        <v>-0.142422322824132</v>
      </c>
      <c r="AO946" s="0" t="n">
        <v>0.137479219119996</v>
      </c>
      <c r="AP946" s="0" t="n">
        <v>-0.228210410568863</v>
      </c>
      <c r="AQ946" s="0" t="n">
        <v>-0.971235749602784</v>
      </c>
      <c r="AR946" s="0" t="n">
        <v>0.737381924409419</v>
      </c>
      <c r="AS946" s="0" t="n">
        <v>-0.422210177930538</v>
      </c>
      <c r="AT946" s="0" t="n">
        <v>-2.05839569389354</v>
      </c>
      <c r="AU946" s="0" t="n">
        <v>0.708373590896372</v>
      </c>
      <c r="AV946" s="0" t="n">
        <v>0.981215180217987</v>
      </c>
      <c r="AW946" s="0" t="n">
        <v>-0.847785486257635</v>
      </c>
      <c r="AX946" s="0" t="n">
        <v>-0.288887349597644</v>
      </c>
      <c r="AY946" s="0" t="n">
        <v>-0.314346380037023</v>
      </c>
      <c r="AZ946" s="0" t="n">
        <v>-1.15122020361014</v>
      </c>
      <c r="BA946" s="0" t="n">
        <v>-1.43171291711042</v>
      </c>
      <c r="BB946" s="0" t="n">
        <v>-1.43641955219209</v>
      </c>
      <c r="BC946" s="0" t="n">
        <v>0.510416384713608</v>
      </c>
      <c r="BD946" s="0" t="n">
        <v>1.65963683684822</v>
      </c>
      <c r="BE946" s="0" t="n">
        <v>-0.172785803442821</v>
      </c>
      <c r="BF946" s="0" t="n">
        <v>1.73900843947195</v>
      </c>
      <c r="BG946" s="0" t="n">
        <v>0.959653334575705</v>
      </c>
      <c r="BH946" s="0" t="n">
        <v>-0.58872274166788</v>
      </c>
      <c r="BI946" s="0" t="n">
        <v>1.73796252056491</v>
      </c>
      <c r="BJ946" s="0" t="n">
        <v>0.573236320633441</v>
      </c>
      <c r="BK946" s="0" t="n">
        <v>1.67842244991334</v>
      </c>
      <c r="BL946" s="0" t="n">
        <v>-0.0552984147361713</v>
      </c>
      <c r="BM946" s="0" t="n">
        <v>-0.238901520788204</v>
      </c>
      <c r="BN946" s="0" t="n">
        <v>-2.59715307038277</v>
      </c>
      <c r="BO946" s="0" t="n">
        <v>1.29571390061756</v>
      </c>
      <c r="BP946" s="0" t="n">
        <v>-1.28202145788237</v>
      </c>
      <c r="BQ946" s="0" t="n">
        <v>-0.234417711908463</v>
      </c>
      <c r="BR946" s="0" t="n">
        <v>0.176826233655447</v>
      </c>
      <c r="BS946" s="0" t="n">
        <v>1.91651452041697</v>
      </c>
      <c r="BT946" s="0" t="n">
        <v>-1.01162868304527</v>
      </c>
      <c r="BU946" s="0" t="n">
        <v>0.671875568514224</v>
      </c>
      <c r="BV946" s="0" t="n">
        <v>-1.30641183204716</v>
      </c>
      <c r="BW946" s="0" t="n">
        <v>0.00623458618065342</v>
      </c>
      <c r="BX946" s="0" t="n">
        <v>1.82382791535929</v>
      </c>
      <c r="BY946" s="0" t="n">
        <v>1.70269231603015</v>
      </c>
      <c r="BZ946" s="0" t="n">
        <v>-1.61803654918913</v>
      </c>
      <c r="CA946" s="0" t="n">
        <v>-0.14559191185981</v>
      </c>
      <c r="CB946" s="0" t="n">
        <v>-1.33514276967617</v>
      </c>
      <c r="CC946" s="0" t="n">
        <v>0.300071860692697</v>
      </c>
      <c r="CD946" s="0" t="n">
        <v>-0.394436483475147</v>
      </c>
      <c r="CE946" s="0" t="n">
        <v>0.103802904050099</v>
      </c>
      <c r="CF946" s="0" t="n">
        <v>-0.293197217615671</v>
      </c>
      <c r="CG946" s="0" t="n">
        <v>-0.351136577592115</v>
      </c>
      <c r="CH946" s="0" t="n">
        <v>-1.84313194040442</v>
      </c>
      <c r="CI946" s="0" t="n">
        <v>-0.452853328170022</v>
      </c>
      <c r="CJ946" s="0" t="n">
        <v>0.512770839122823</v>
      </c>
      <c r="CK946" s="0" t="n">
        <v>1.1308338798699</v>
      </c>
      <c r="CL946" s="0" t="n">
        <v>1.21290668175789</v>
      </c>
      <c r="CM946" s="0" t="n">
        <v>0.0202351202460704</v>
      </c>
      <c r="CN946" s="0" t="n">
        <v>-0.666993855702458</v>
      </c>
      <c r="CO946" s="0" t="n">
        <v>1.03840648080222</v>
      </c>
      <c r="CP946" s="0" t="n">
        <v>-1.20813183457358</v>
      </c>
      <c r="CQ946" s="0" t="n">
        <v>-2.92740878649056</v>
      </c>
      <c r="CR946" s="0" t="n">
        <v>-0.651118625683012</v>
      </c>
      <c r="CS946" s="0" t="n">
        <v>-0.328766418533633</v>
      </c>
      <c r="CT946" s="0" t="n">
        <v>1.76165485754609</v>
      </c>
      <c r="CU946" s="0" t="n">
        <v>-0.923075731407153</v>
      </c>
      <c r="CV946" s="0" t="n">
        <v>0.616887518845033</v>
      </c>
      <c r="CW946" s="0" t="n">
        <v>-0.0829811597213848</v>
      </c>
      <c r="CX946" s="0" t="n">
        <v>0.114115437099827</v>
      </c>
      <c r="CZ946" s="0" t="n">
        <f aca="false">IF(CHOOSE(MATCH(G$5,$B$10:$E$10,0),$B946,$C946,$D946,$E946)*G$6+G946*G$7&lt;G$2,G$3*G$4,0)</f>
        <v>0</v>
      </c>
      <c r="DA946" s="0" t="n">
        <f aca="false">IF(CHOOSE(MATCH(H$5,$B$10:$E$10,0),$B946,$C946,$D946,$E946)*H$6+H946*H$7&lt;H$2,H$3*H$4,0)</f>
        <v>0</v>
      </c>
      <c r="DB946" s="0" t="n">
        <f aca="false">IF(CHOOSE(MATCH(I$5,$B$10:$E$10,0),$B946,$C946,$D946,$E946)*I$6+I946*I$7&lt;I$2,I$3*I$4,0)</f>
        <v>0</v>
      </c>
      <c r="DC946" s="0" t="n">
        <f aca="false">IF(CHOOSE(MATCH(J$5,$B$10:$E$10,0),$B946,$C946,$D946,$E946)*J$6+J946*J$7&lt;J$2,J$3*J$4,0)</f>
        <v>0</v>
      </c>
      <c r="DD946" s="0" t="n">
        <f aca="false">IF(CHOOSE(MATCH(K$5,$B$10:$E$10,0),$B946,$C946,$D946,$E946)*K$6+K946*K$7&lt;K$2,K$3*K$4,0)</f>
        <v>0</v>
      </c>
      <c r="DE946" s="0" t="n">
        <f aca="false">IF(CHOOSE(MATCH(L$5,$B$10:$E$10,0),$B946,$C946,$D946,$E946)*L$6+L946*L$7&lt;L$2,L$3*L$4,0)</f>
        <v>0</v>
      </c>
      <c r="DF946" s="0" t="n">
        <f aca="false">IF(CHOOSE(MATCH(M$5,$B$10:$E$10,0),$B946,$C946,$D946,$E946)*M$6+M946*M$7&lt;M$2,M$3*M$4,0)</f>
        <v>0</v>
      </c>
      <c r="DG946" s="0" t="n">
        <f aca="false">IF(CHOOSE(MATCH(N$5,$B$10:$E$10,0),$B946,$C946,$D946,$E946)*N$6+N946*N$7&lt;N$2,N$3*N$4,0)</f>
        <v>0</v>
      </c>
      <c r="DH946" s="0" t="n">
        <f aca="false">IF(CHOOSE(MATCH(O$5,$B$10:$E$10,0),$B946,$C946,$D946,$E946)*O$6+O946*O$7&lt;O$2,O$3*O$4,0)</f>
        <v>0</v>
      </c>
      <c r="DI946" s="0" t="n">
        <f aca="false">IF(CHOOSE(MATCH(P$5,$B$10:$E$10,0),$B946,$C946,$D946,$E946)*P$6+P946*P$7&lt;P$2,P$3*P$4,0)</f>
        <v>0</v>
      </c>
      <c r="DJ946" s="0" t="n">
        <f aca="false">IF(CHOOSE(MATCH(Q$5,$B$10:$E$10,0),$B946,$C946,$D946,$E946)*Q$6+Q946*Q$7&lt;Q$2,Q$3*Q$4,0)</f>
        <v>0</v>
      </c>
      <c r="DK946" s="0" t="n">
        <f aca="false">IF(CHOOSE(MATCH(R$5,$B$10:$E$10,0),$B946,$C946,$D946,$E946)*R$6+R946*R$7&lt;R$2,R$3*R$4,0)</f>
        <v>0</v>
      </c>
      <c r="DL946" s="0" t="n">
        <f aca="false">IF(CHOOSE(MATCH(S$5,$B$10:$E$10,0),$B946,$C946,$D946,$E946)*S$6+S946*S$7&lt;S$2,S$3*S$4,0)</f>
        <v>0</v>
      </c>
      <c r="DM946" s="0" t="n">
        <f aca="false">IF(CHOOSE(MATCH(T$5,$B$10:$E$10,0),$B946,$C946,$D946,$E946)*T$6+T946*T$7&lt;T$2,T$3*T$4,0)</f>
        <v>0</v>
      </c>
      <c r="DN946" s="0" t="n">
        <f aca="false">IF(CHOOSE(MATCH(U$5,$B$10:$E$10,0),$B946,$C946,$D946,$E946)*U$6+U946*U$7&lt;U$2,U$3*U$4,0)</f>
        <v>0</v>
      </c>
      <c r="DO946" s="0" t="n">
        <f aca="false">IF(CHOOSE(MATCH(V$5,$B$10:$E$10,0),$B946,$C946,$D946,$E946)*V$6+V946*V$7&lt;V$2,V$3*V$4,0)</f>
        <v>0</v>
      </c>
      <c r="DP946" s="0" t="n">
        <f aca="false">IF(CHOOSE(MATCH(W$5,$B$10:$E$10,0),$B946,$C946,$D946,$E946)*W$6+W946*W$7&lt;W$2,W$3*W$4,0)</f>
        <v>0</v>
      </c>
      <c r="DQ946" s="0" t="n">
        <f aca="false">IF(CHOOSE(MATCH(X$5,$B$10:$E$10,0),$B946,$C946,$D946,$E946)*X$6+X946*X$7&lt;X$2,X$3*X$4,0)</f>
        <v>0</v>
      </c>
      <c r="DR946" s="0" t="n">
        <f aca="false">IF(CHOOSE(MATCH(Y$5,$B$10:$E$10,0),$B946,$C946,$D946,$E946)*Y$6+Y946*Y$7&lt;Y$2,Y$3*Y$4,0)</f>
        <v>0</v>
      </c>
      <c r="DS946" s="0" t="n">
        <f aca="false">IF(CHOOSE(MATCH(Z$5,$B$10:$E$10,0),$B946,$C946,$D946,$E946)*Z$6+Z946*Z$7&lt;Z$2,Z$3*Z$4,0)</f>
        <v>0</v>
      </c>
      <c r="DT946" s="0" t="n">
        <f aca="false">IF(CHOOSE(MATCH(AA$5,$B$10:$E$10,0),$B946,$C946,$D946,$E946)*AA$6+AA946*AA$7&lt;AA$2,AA$3*AA$4,0)</f>
        <v>0</v>
      </c>
      <c r="DU946" s="0" t="n">
        <f aca="false">IF(CHOOSE(MATCH(AB$5,$B$10:$E$10,0),$B946,$C946,$D946,$E946)*AB$6+AB946*AB$7&lt;AB$2,AB$3*AB$4,0)</f>
        <v>0</v>
      </c>
      <c r="DV946" s="0" t="n">
        <f aca="false">IF(CHOOSE(MATCH(AC$5,$B$10:$E$10,0),$B946,$C946,$D946,$E946)*AC$6+AC946*AC$7&lt;AC$2,AC$3*AC$4,0)</f>
        <v>0</v>
      </c>
      <c r="DW946" s="0" t="n">
        <f aca="false">IF(CHOOSE(MATCH(AD$5,$B$10:$E$10,0),$B946,$C946,$D946,$E946)*AD$6+AD946*AD$7&lt;AD$2,AD$3*AD$4,0)</f>
        <v>0</v>
      </c>
      <c r="DX946" s="0" t="n">
        <f aca="false">IF(CHOOSE(MATCH(AE$5,$B$10:$E$10,0),$B946,$C946,$D946,$E946)*AE$6+AE946*AE$7&lt;AE$2,AE$3*AE$4,0)</f>
        <v>0</v>
      </c>
      <c r="DY946" s="0" t="n">
        <f aca="false">IF(CHOOSE(MATCH(AF$5,$B$10:$E$10,0),$B946,$C946,$D946,$E946)*AF$6+AF946*AF$7&lt;AF$2,AF$3*AF$4,0)</f>
        <v>0</v>
      </c>
      <c r="DZ946" s="0" t="n">
        <f aca="false">IF(CHOOSE(MATCH(AG$5,$B$10:$E$10,0),$B946,$C946,$D946,$E946)*AG$6+AG946*AG$7&lt;AG$2,AG$3*AG$4,0)</f>
        <v>0</v>
      </c>
      <c r="EA946" s="0" t="n">
        <f aca="false">IF(CHOOSE(MATCH(AH$5,$B$10:$E$10,0),$B946,$C946,$D946,$E946)*AH$6+AH946*AH$7&lt;AH$2,AH$3*AH$4,0)</f>
        <v>0</v>
      </c>
      <c r="EB946" s="0" t="n">
        <f aca="false">IF(CHOOSE(MATCH(AI$5,$B$10:$E$10,0),$B946,$C946,$D946,$E946)*AI$6+AI946*AI$7&lt;AI$2,AI$3*AI$4,0)</f>
        <v>0</v>
      </c>
      <c r="EC946" s="0" t="n">
        <f aca="false">IF(CHOOSE(MATCH(AJ$5,$B$10:$E$10,0),$B946,$C946,$D946,$E946)*AJ$6+AJ946*AJ$7&lt;AJ$2,AJ$3*AJ$4,0)</f>
        <v>0</v>
      </c>
      <c r="ED946" s="0" t="n">
        <f aca="false">IF(CHOOSE(MATCH(AK$5,$B$10:$E$10,0),$B946,$C946,$D946,$E946)*AK$6+AK946*AK$7&lt;AK$2,AK$3*AK$4,0)</f>
        <v>0</v>
      </c>
      <c r="EE946" s="0" t="n">
        <f aca="false">IF(CHOOSE(MATCH(AL$5,$B$10:$E$10,0),$B946,$C946,$D946,$E946)*AL$6+AL946*AL$7&lt;AL$2,AL$3*AL$4,0)</f>
        <v>0</v>
      </c>
      <c r="EF946" s="0" t="n">
        <f aca="false">IF(CHOOSE(MATCH(AM$5,$B$10:$E$10,0),$B946,$C946,$D946,$E946)*AM$6+AM946*AM$7&lt;AM$2,AM$3*AM$4,0)</f>
        <v>0</v>
      </c>
      <c r="EG946" s="0" t="n">
        <f aca="false">IF(CHOOSE(MATCH(AN$5,$B$10:$E$10,0),$B946,$C946,$D946,$E946)*AN$6+AN946*AN$7&lt;AN$2,AN$3*AN$4,0)</f>
        <v>0</v>
      </c>
      <c r="EH946" s="0" t="n">
        <f aca="false">IF(CHOOSE(MATCH(AO$5,$B$10:$E$10,0),$B946,$C946,$D946,$E946)*AO$6+AO946*AO$7&lt;AO$2,AO$3*AO$4,0)</f>
        <v>0</v>
      </c>
      <c r="EI946" s="0" t="n">
        <f aca="false">IF(CHOOSE(MATCH(AP$5,$B$10:$E$10,0),$B946,$C946,$D946,$E946)*AP$6+AP946*AP$7&lt;AP$2,AP$3*AP$4,0)</f>
        <v>0</v>
      </c>
      <c r="EJ946" s="0" t="n">
        <f aca="false">IF(CHOOSE(MATCH(AQ$5,$B$10:$E$10,0),$B946,$C946,$D946,$E946)*AQ$6+AQ946*AQ$7&lt;AQ$2,AQ$3*AQ$4,0)</f>
        <v>0</v>
      </c>
      <c r="EK946" s="0" t="n">
        <f aca="false">IF(CHOOSE(MATCH(AR$5,$B$10:$E$10,0),$B946,$C946,$D946,$E946)*AR$6+AR946*AR$7&lt;AR$2,AR$3*AR$4,0)</f>
        <v>0</v>
      </c>
      <c r="EL946" s="0" t="n">
        <f aca="false">IF(CHOOSE(MATCH(AS$5,$B$10:$E$10,0),$B946,$C946,$D946,$E946)*AS$6+AS946*AS$7&lt;AS$2,AS$3*AS$4,0)</f>
        <v>0</v>
      </c>
      <c r="EM946" s="0" t="n">
        <f aca="false">IF(CHOOSE(MATCH(AT$5,$B$10:$E$10,0),$B946,$C946,$D946,$E946)*AT$6+AT946*AT$7&lt;AT$2,AT$3*AT$4,0)</f>
        <v>0</v>
      </c>
      <c r="EN946" s="0" t="n">
        <f aca="false">IF(CHOOSE(MATCH(AU$5,$B$10:$E$10,0),$B946,$C946,$D946,$E946)*AU$6+AU946*AU$7&lt;AU$2,AU$3*AU$4,0)</f>
        <v>0</v>
      </c>
      <c r="EO946" s="0" t="n">
        <f aca="false">IF(CHOOSE(MATCH(AV$5,$B$10:$E$10,0),$B946,$C946,$D946,$E946)*AV$6+AV946*AV$7&lt;AV$2,AV$3*AV$4,0)</f>
        <v>0</v>
      </c>
      <c r="EP946" s="0" t="n">
        <f aca="false">IF(CHOOSE(MATCH(AW$5,$B$10:$E$10,0),$B946,$C946,$D946,$E946)*AW$6+AW946*AW$7&lt;AW$2,AW$3*AW$4,0)</f>
        <v>0</v>
      </c>
      <c r="EQ946" s="0" t="n">
        <f aca="false">IF(CHOOSE(MATCH(AX$5,$B$10:$E$10,0),$B946,$C946,$D946,$E946)*AX$6+AX946*AX$7&lt;AX$2,AX$3*AX$4,0)</f>
        <v>0</v>
      </c>
      <c r="ER946" s="0" t="n">
        <f aca="false">IF(CHOOSE(MATCH(AY$5,$B$10:$E$10,0),$B946,$C946,$D946,$E946)*AY$6+AY946*AY$7&lt;AY$2,AY$3*AY$4,0)</f>
        <v>0</v>
      </c>
      <c r="ES946" s="0" t="n">
        <f aca="false">IF(CHOOSE(MATCH(AZ$5,$B$10:$E$10,0),$B946,$C946,$D946,$E946)*AZ$6+AZ946*AZ$7&lt;AZ$2,AZ$3*AZ$4,0)</f>
        <v>0</v>
      </c>
      <c r="ET946" s="0" t="n">
        <f aca="false">IF(CHOOSE(MATCH(BA$5,$B$10:$E$10,0),$B946,$C946,$D946,$E946)*BA$6+BA946*BA$7&lt;BA$2,BA$3*BA$4,0)</f>
        <v>0</v>
      </c>
      <c r="EU946" s="0" t="n">
        <f aca="false">IF(CHOOSE(MATCH(BB$5,$B$10:$E$10,0),$B946,$C946,$D946,$E946)*BB$6+BB946*BB$7&lt;BB$2,BB$3*BB$4,0)</f>
        <v>0</v>
      </c>
      <c r="EV946" s="0" t="n">
        <f aca="false">IF(CHOOSE(MATCH(BC$5,$B$10:$E$10,0),$B946,$C946,$D946,$E946)*BC$6+BC946*BC$7&lt;BC$2,BC$3*BC$4,0)</f>
        <v>0</v>
      </c>
      <c r="EW946" s="0" t="n">
        <f aca="false">IF(CHOOSE(MATCH(BD$5,$B$10:$E$10,0),$B946,$C946,$D946,$E946)*BD$6+BD946*BD$7&lt;BD$2,BD$3*BD$4,0)</f>
        <v>0</v>
      </c>
      <c r="EX946" s="0" t="n">
        <f aca="false">IF(CHOOSE(MATCH(BE$5,$B$10:$E$10,0),$B946,$C946,$D946,$E946)*BE$6+BE946*BE$7&lt;BE$2,BE$3*BE$4,0)</f>
        <v>0</v>
      </c>
      <c r="EY946" s="0" t="n">
        <f aca="false">IF(CHOOSE(MATCH(BF$5,$B$10:$E$10,0),$B946,$C946,$D946,$E946)*BF$6+BF946*BF$7&lt;BF$2,BF$3*BF$4,0)</f>
        <v>0</v>
      </c>
      <c r="EZ946" s="0" t="n">
        <f aca="false">IF(CHOOSE(MATCH(BG$5,$B$10:$E$10,0),$B946,$C946,$D946,$E946)*BG$6+BG946*BG$7&lt;BG$2,BG$3*BG$4,0)</f>
        <v>0</v>
      </c>
      <c r="FA946" s="0" t="n">
        <f aca="false">IF(CHOOSE(MATCH(BH$5,$B$10:$E$10,0),$B946,$C946,$D946,$E946)*BH$6+BH946*BH$7&lt;BH$2,BH$3*BH$4,0)</f>
        <v>0</v>
      </c>
      <c r="FB946" s="0" t="n">
        <f aca="false">IF(CHOOSE(MATCH(BI$5,$B$10:$E$10,0),$B946,$C946,$D946,$E946)*BI$6+BI946*BI$7&lt;BI$2,BI$3*BI$4,0)</f>
        <v>0</v>
      </c>
      <c r="FC946" s="0" t="n">
        <f aca="false">IF(CHOOSE(MATCH(BJ$5,$B$10:$E$10,0),$B946,$C946,$D946,$E946)*BJ$6+BJ946*BJ$7&lt;BJ$2,BJ$3*BJ$4,0)</f>
        <v>0</v>
      </c>
      <c r="FD946" s="0" t="n">
        <f aca="false">IF(CHOOSE(MATCH(BK$5,$B$10:$E$10,0),$B946,$C946,$D946,$E946)*BK$6+BK946*BK$7&lt;BK$2,BK$3*BK$4,0)</f>
        <v>0</v>
      </c>
      <c r="FE946" s="0" t="n">
        <f aca="false">IF(CHOOSE(MATCH(BL$5,$B$10:$E$10,0),$B946,$C946,$D946,$E946)*BL$6+BL946*BL$7&lt;BL$2,BL$3*BL$4,0)</f>
        <v>0</v>
      </c>
      <c r="FF946" s="0" t="n">
        <f aca="false">IF(CHOOSE(MATCH(BM$5,$B$10:$E$10,0),$B946,$C946,$D946,$E946)*BM$6+BM946*BM$7&lt;BM$2,BM$3*BM$4,0)</f>
        <v>0</v>
      </c>
      <c r="FG946" s="0" t="n">
        <f aca="false">IF(CHOOSE(MATCH(BN$5,$B$10:$E$10,0),$B946,$C946,$D946,$E946)*BN$6+BN946*BN$7&lt;BN$2,BN$3*BN$4,0)</f>
        <v>0.5</v>
      </c>
      <c r="FH946" s="0" t="n">
        <f aca="false">IF(CHOOSE(MATCH(BO$5,$B$10:$E$10,0),$B946,$C946,$D946,$E946)*BO$6+BO946*BO$7&lt;BO$2,BO$3*BO$4,0)</f>
        <v>0</v>
      </c>
      <c r="FI946" s="0" t="n">
        <f aca="false">IF(CHOOSE(MATCH(BP$5,$B$10:$E$10,0),$B946,$C946,$D946,$E946)*BP$6+BP946*BP$7&lt;BP$2,BP$3*BP$4,0)</f>
        <v>0</v>
      </c>
      <c r="FJ946" s="0" t="n">
        <f aca="false">IF(CHOOSE(MATCH(BQ$5,$B$10:$E$10,0),$B946,$C946,$D946,$E946)*BQ$6+BQ946*BQ$7&lt;BQ$2,BQ$3*BQ$4,0)</f>
        <v>0</v>
      </c>
      <c r="FK946" s="0" t="n">
        <f aca="false">IF(CHOOSE(MATCH(BR$5,$B$10:$E$10,0),$B946,$C946,$D946,$E946)*BR$6+BR946*BR$7&lt;BR$2,BR$3*BR$4,0)</f>
        <v>0</v>
      </c>
      <c r="FL946" s="0" t="n">
        <f aca="false">IF(CHOOSE(MATCH(BS$5,$B$10:$E$10,0),$B946,$C946,$D946,$E946)*BS$6+BS946*BS$7&lt;BS$2,BS$3*BS$4,0)</f>
        <v>0</v>
      </c>
      <c r="FM946" s="0" t="n">
        <f aca="false">IF(CHOOSE(MATCH(BT$5,$B$10:$E$10,0),$B946,$C946,$D946,$E946)*BT$6+BT946*BT$7&lt;BT$2,BT$3*BT$4,0)</f>
        <v>0</v>
      </c>
      <c r="FN946" s="0" t="n">
        <f aca="false">IF(CHOOSE(MATCH(BU$5,$B$10:$E$10,0),$B946,$C946,$D946,$E946)*BU$6+BU946*BU$7&lt;BU$2,BU$3*BU$4,0)</f>
        <v>0</v>
      </c>
      <c r="FO946" s="0" t="n">
        <f aca="false">IF(CHOOSE(MATCH(BV$5,$B$10:$E$10,0),$B946,$C946,$D946,$E946)*BV$6+BV946*BV$7&lt;BV$2,BV$3*BV$4,0)</f>
        <v>0</v>
      </c>
      <c r="FP946" s="0" t="n">
        <f aca="false">IF(CHOOSE(MATCH(BW$5,$B$10:$E$10,0),$B946,$C946,$D946,$E946)*BW$6+BW946*BW$7&lt;BW$2,BW$3*BW$4,0)</f>
        <v>0</v>
      </c>
      <c r="FQ946" s="0" t="n">
        <f aca="false">IF(CHOOSE(MATCH(BX$5,$B$10:$E$10,0),$B946,$C946,$D946,$E946)*BX$6+BX946*BX$7&lt;BX$2,BX$3*BX$4,0)</f>
        <v>0</v>
      </c>
      <c r="FR946" s="0" t="n">
        <f aca="false">IF(CHOOSE(MATCH(BY$5,$B$10:$E$10,0),$B946,$C946,$D946,$E946)*BY$6+BY946*BY$7&lt;BY$2,BY$3*BY$4,0)</f>
        <v>0</v>
      </c>
      <c r="FS946" s="0" t="n">
        <f aca="false">IF(CHOOSE(MATCH(BZ$5,$B$10:$E$10,0),$B946,$C946,$D946,$E946)*BZ$6+BZ946*BZ$7&lt;BZ$2,BZ$3*BZ$4,0)</f>
        <v>0</v>
      </c>
      <c r="FT946" s="0" t="n">
        <f aca="false">IF(CHOOSE(MATCH(CA$5,$B$10:$E$10,0),$B946,$C946,$D946,$E946)*CA$6+CA946*CA$7&lt;CA$2,CA$3*CA$4,0)</f>
        <v>0</v>
      </c>
      <c r="FU946" s="0" t="n">
        <f aca="false">IF(CHOOSE(MATCH(CB$5,$B$10:$E$10,0),$B946,$C946,$D946,$E946)*CB$6+CB946*CB$7&lt;CB$2,CB$3*CB$4,0)</f>
        <v>0</v>
      </c>
      <c r="FV946" s="0" t="n">
        <f aca="false">IF(CHOOSE(MATCH(CC$5,$B$10:$E$10,0),$B946,$C946,$D946,$E946)*CC$6+CC946*CC$7&lt;CC$2,CC$3*CC$4,0)</f>
        <v>0</v>
      </c>
      <c r="FW946" s="0" t="n">
        <f aca="false">IF(CHOOSE(MATCH(CD$5,$B$10:$E$10,0),$B946,$C946,$D946,$E946)*CD$6+CD946*CD$7&lt;CD$2,CD$3*CD$4,0)</f>
        <v>0</v>
      </c>
      <c r="FX946" s="0" t="n">
        <f aca="false">IF(CHOOSE(MATCH(CE$5,$B$10:$E$10,0),$B946,$C946,$D946,$E946)*CE$6+CE946*CE$7&lt;CE$2,CE$3*CE$4,0)</f>
        <v>0</v>
      </c>
      <c r="FY946" s="0" t="n">
        <f aca="false">IF(CHOOSE(MATCH(CF$5,$B$10:$E$10,0),$B946,$C946,$D946,$E946)*CF$6+CF946*CF$7&lt;CF$2,CF$3*CF$4,0)</f>
        <v>0</v>
      </c>
      <c r="FZ946" s="0" t="n">
        <f aca="false">IF(CHOOSE(MATCH(CG$5,$B$10:$E$10,0),$B946,$C946,$D946,$E946)*CG$6+CG946*CG$7&lt;CG$2,CG$3*CG$4,0)</f>
        <v>0</v>
      </c>
      <c r="GA946" s="0" t="n">
        <f aca="false">IF(CHOOSE(MATCH(CH$5,$B$10:$E$10,0),$B946,$C946,$D946,$E946)*CH$6+CH946*CH$7&lt;CH$2,CH$3*CH$4,0)</f>
        <v>0</v>
      </c>
      <c r="GB946" s="0" t="n">
        <f aca="false">IF(CHOOSE(MATCH(CI$5,$B$10:$E$10,0),$B946,$C946,$D946,$E946)*CI$6+CI946*CI$7&lt;CI$2,CI$3*CI$4,0)</f>
        <v>0</v>
      </c>
      <c r="GC946" s="0" t="n">
        <f aca="false">IF(CHOOSE(MATCH(CJ$5,$B$10:$E$10,0),$B946,$C946,$D946,$E946)*CJ$6+CJ946*CJ$7&lt;CJ$2,CJ$3*CJ$4,0)</f>
        <v>0</v>
      </c>
      <c r="GD946" s="0" t="n">
        <f aca="false">IF(CHOOSE(MATCH(CK$5,$B$10:$E$10,0),$B946,$C946,$D946,$E946)*CK$6+CK946*CK$7&lt;CK$2,CK$3*CK$4,0)</f>
        <v>0</v>
      </c>
      <c r="GE946" s="0" t="n">
        <f aca="false">IF(CHOOSE(MATCH(CL$5,$B$10:$E$10,0),$B946,$C946,$D946,$E946)*CL$6+CL946*CL$7&lt;CL$2,CL$3*CL$4,0)</f>
        <v>0</v>
      </c>
      <c r="GF946" s="0" t="n">
        <f aca="false">IF(CHOOSE(MATCH(CM$5,$B$10:$E$10,0),$B946,$C946,$D946,$E946)*CM$6+CM946*CM$7&lt;CM$2,CM$3*CM$4,0)</f>
        <v>0</v>
      </c>
      <c r="GG946" s="0" t="n">
        <f aca="false">IF(CHOOSE(MATCH(CN$5,$B$10:$E$10,0),$B946,$C946,$D946,$E946)*CN$6+CN946*CN$7&lt;CN$2,CN$3*CN$4,0)</f>
        <v>0</v>
      </c>
      <c r="GH946" s="0" t="n">
        <f aca="false">IF(CHOOSE(MATCH(CO$5,$B$10:$E$10,0),$B946,$C946,$D946,$E946)*CO$6+CO946*CO$7&lt;CO$2,CO$3*CO$4,0)</f>
        <v>0</v>
      </c>
      <c r="GI946" s="0" t="n">
        <f aca="false">IF(CHOOSE(MATCH(CP$5,$B$10:$E$10,0),$B946,$C946,$D946,$E946)*CP$6+CP946*CP$7&lt;CP$2,CP$3*CP$4,0)</f>
        <v>0</v>
      </c>
      <c r="GJ946" s="0" t="n">
        <f aca="false">IF(CHOOSE(MATCH(CQ$5,$B$10:$E$10,0),$B946,$C946,$D946,$E946)*CQ$6+CQ946*CQ$7&lt;CQ$2,CQ$3*CQ$4,0)</f>
        <v>2.5</v>
      </c>
      <c r="GK946" s="0" t="n">
        <f aca="false">IF(CHOOSE(MATCH(CR$5,$B$10:$E$10,0),$B946,$C946,$D946,$E946)*CR$6+CR946*CR$7&lt;CR$2,CR$3*CR$4,0)</f>
        <v>0</v>
      </c>
      <c r="GL946" s="0" t="n">
        <f aca="false">IF(CHOOSE(MATCH(CS$5,$B$10:$E$10,0),$B946,$C946,$D946,$E946)*CS$6+CS946*CS$7&lt;CS$2,CS$3*CS$4,0)</f>
        <v>0</v>
      </c>
      <c r="GM946" s="0" t="n">
        <f aca="false">IF(CHOOSE(MATCH(CT$5,$B$10:$E$10,0),$B946,$C946,$D946,$E946)*CT$6+CT946*CT$7&lt;CT$2,CT$3*CT$4,0)</f>
        <v>0</v>
      </c>
      <c r="GN946" s="0" t="n">
        <f aca="false">IF(CHOOSE(MATCH(CU$5,$B$10:$E$10,0),$B946,$C946,$D946,$E946)*CU$6+CU946*CU$7&lt;CU$2,CU$3*CU$4,0)</f>
        <v>0</v>
      </c>
      <c r="GO946" s="0" t="n">
        <f aca="false">IF(CHOOSE(MATCH(CV$5,$B$10:$E$10,0),$B946,$C946,$D946,$E946)*CV$6+CV946*CV$7&lt;CV$2,CV$3*CV$4,0)</f>
        <v>0</v>
      </c>
      <c r="GP946" s="0" t="n">
        <f aca="false">IF(CHOOSE(MATCH(CW$5,$B$10:$E$10,0),$B946,$C946,$D946,$E946)*CW$6+CW946*CW$7&lt;CW$2,CW$3*CW$4,0)</f>
        <v>0</v>
      </c>
      <c r="GQ946" s="0" t="n">
        <f aca="false">IF(CHOOSE(MATCH(CX$5,$B$10:$E$10,0),$B946,$C946,$D946,$E946)*CX$6+CX946*CX$7&lt;CX$2,CX$3*CX$4,0)</f>
        <v>0</v>
      </c>
      <c r="GS946" s="0" t="n">
        <f aca="false">SUM(CZ946:GQ946)</f>
        <v>3</v>
      </c>
      <c r="GT946" s="0" t="n">
        <f aca="false">IF(GS946&gt;$GS$6,1,0)</f>
        <v>0</v>
      </c>
    </row>
    <row r="947" customFormat="false" ht="14" hidden="false" customHeight="false" outlineLevel="0" collapsed="false">
      <c r="A947" s="0" t="n">
        <v>937</v>
      </c>
      <c r="B947" s="0" t="n">
        <v>-0.180198632942652</v>
      </c>
      <c r="C947" s="0" t="n">
        <v>-0.739123661670198</v>
      </c>
      <c r="D947" s="0" t="n">
        <v>-0.175503680623178</v>
      </c>
      <c r="E947" s="0" t="n">
        <v>0.433310835139914</v>
      </c>
      <c r="G947" s="0" t="n">
        <v>0.0946556610870175</v>
      </c>
      <c r="H947" s="0" t="n">
        <v>-1.14001522888429</v>
      </c>
      <c r="I947" s="0" t="n">
        <v>-0.223579945668462</v>
      </c>
      <c r="J947" s="0" t="n">
        <v>0.373520379071124</v>
      </c>
      <c r="K947" s="0" t="n">
        <v>-0.139023086376255</v>
      </c>
      <c r="L947" s="0" t="n">
        <v>0.687197143633966</v>
      </c>
      <c r="M947" s="0" t="n">
        <v>0.189038473763503</v>
      </c>
      <c r="N947" s="0" t="n">
        <v>0.705231286701746</v>
      </c>
      <c r="O947" s="0" t="n">
        <v>-1.39982603286626</v>
      </c>
      <c r="P947" s="0" t="n">
        <v>0.0953468770603649</v>
      </c>
      <c r="Q947" s="0" t="n">
        <v>-0.626446308160666</v>
      </c>
      <c r="R947" s="0" t="n">
        <v>-0.830489170766668</v>
      </c>
      <c r="S947" s="0" t="n">
        <v>-0.591271600569598</v>
      </c>
      <c r="T947" s="0" t="n">
        <v>-1.02835883808439</v>
      </c>
      <c r="U947" s="0" t="n">
        <v>-0.0875115802045912</v>
      </c>
      <c r="V947" s="0" t="n">
        <v>0.0726231519365683</v>
      </c>
      <c r="W947" s="0" t="n">
        <v>-0.307201162286219</v>
      </c>
      <c r="X947" s="0" t="n">
        <v>-1.68566202773945</v>
      </c>
      <c r="Y947" s="0" t="n">
        <v>1.09363099909388</v>
      </c>
      <c r="Z947" s="0" t="n">
        <v>-1.63526692631422</v>
      </c>
      <c r="AA947" s="0" t="n">
        <v>0.84734665506403</v>
      </c>
      <c r="AB947" s="0" t="n">
        <v>-0.228837961913086</v>
      </c>
      <c r="AC947" s="0" t="n">
        <v>-1.31526576296892</v>
      </c>
      <c r="AD947" s="0" t="n">
        <v>0.682555310049793</v>
      </c>
      <c r="AE947" s="0" t="n">
        <v>-0.18444552551955</v>
      </c>
      <c r="AF947" s="0" t="n">
        <v>0.243705926550319</v>
      </c>
      <c r="AG947" s="0" t="n">
        <v>0.229388206207659</v>
      </c>
      <c r="AH947" s="0" t="n">
        <v>-0.357490534952376</v>
      </c>
      <c r="AI947" s="0" t="n">
        <v>0.0216891749005299</v>
      </c>
      <c r="AJ947" s="0" t="n">
        <v>-1.7155434761662</v>
      </c>
      <c r="AK947" s="0" t="n">
        <v>1.62918240675936</v>
      </c>
      <c r="AL947" s="0" t="n">
        <v>1.11019517134991</v>
      </c>
      <c r="AM947" s="0" t="n">
        <v>-0.733771230443381</v>
      </c>
      <c r="AN947" s="0" t="n">
        <v>-0.789807472756365</v>
      </c>
      <c r="AO947" s="0" t="n">
        <v>-0.776192337070825</v>
      </c>
      <c r="AP947" s="0" t="n">
        <v>-0.587449449085398</v>
      </c>
      <c r="AQ947" s="0" t="n">
        <v>0.215821955862339</v>
      </c>
      <c r="AR947" s="0" t="n">
        <v>0.265990820480511</v>
      </c>
      <c r="AS947" s="0" t="n">
        <v>-1.86055331141688</v>
      </c>
      <c r="AT947" s="0" t="n">
        <v>1.16906448965892</v>
      </c>
      <c r="AU947" s="0" t="n">
        <v>0.556635768589331</v>
      </c>
      <c r="AV947" s="0" t="n">
        <v>-0.454717792308657</v>
      </c>
      <c r="AW947" s="0" t="n">
        <v>1.65360233950196</v>
      </c>
      <c r="AX947" s="0" t="n">
        <v>0.760162492952077</v>
      </c>
      <c r="AY947" s="0" t="n">
        <v>-0.325458131555934</v>
      </c>
      <c r="AZ947" s="0" t="n">
        <v>-0.491509126732126</v>
      </c>
      <c r="BA947" s="0" t="n">
        <v>2.01868715521414</v>
      </c>
      <c r="BB947" s="0" t="n">
        <v>-1.89030288311187</v>
      </c>
      <c r="BC947" s="0" t="n">
        <v>0.558959527552361</v>
      </c>
      <c r="BD947" s="0" t="n">
        <v>0.488232672068989</v>
      </c>
      <c r="BE947" s="0" t="n">
        <v>0.253410235018237</v>
      </c>
      <c r="BF947" s="0" t="n">
        <v>-1.16573801278719</v>
      </c>
      <c r="BG947" s="0" t="n">
        <v>1.60348008648725</v>
      </c>
      <c r="BH947" s="0" t="n">
        <v>-0.528979171576793</v>
      </c>
      <c r="BI947" s="0" t="n">
        <v>-0.544795284440625</v>
      </c>
      <c r="BJ947" s="0" t="n">
        <v>-1.43620354720042</v>
      </c>
      <c r="BK947" s="0" t="n">
        <v>-1.02060084827826</v>
      </c>
      <c r="BL947" s="0" t="n">
        <v>1.86794750334229</v>
      </c>
      <c r="BM947" s="0" t="n">
        <v>1.22480514619383</v>
      </c>
      <c r="BN947" s="0" t="n">
        <v>1.98962879949249</v>
      </c>
      <c r="BO947" s="0" t="n">
        <v>0.928475856198929</v>
      </c>
      <c r="BP947" s="0" t="n">
        <v>-0.00401541910832748</v>
      </c>
      <c r="BQ947" s="0" t="n">
        <v>0.559853106096853</v>
      </c>
      <c r="BR947" s="0" t="n">
        <v>-0.835791524878005</v>
      </c>
      <c r="BS947" s="0" t="n">
        <v>-0.52651785154012</v>
      </c>
      <c r="BT947" s="0" t="n">
        <v>1.49742845678702</v>
      </c>
      <c r="BU947" s="0" t="n">
        <v>1.17118815978756</v>
      </c>
      <c r="BV947" s="0" t="n">
        <v>-1.17789568321314</v>
      </c>
      <c r="BW947" s="0" t="n">
        <v>0.837746938486816</v>
      </c>
      <c r="BX947" s="0" t="n">
        <v>-1.05520939541748</v>
      </c>
      <c r="BY947" s="0" t="n">
        <v>0.505629031977151</v>
      </c>
      <c r="BZ947" s="0" t="n">
        <v>0.138328459797776</v>
      </c>
      <c r="CA947" s="0" t="n">
        <v>-1.04221726360265</v>
      </c>
      <c r="CB947" s="0" t="n">
        <v>-0.662128059047973</v>
      </c>
      <c r="CC947" s="0" t="n">
        <v>0.0378372533305082</v>
      </c>
      <c r="CD947" s="0" t="n">
        <v>0.817810814623954</v>
      </c>
      <c r="CE947" s="0" t="n">
        <v>1.26294253277592</v>
      </c>
      <c r="CF947" s="0" t="n">
        <v>1.30947228171863</v>
      </c>
      <c r="CG947" s="0" t="n">
        <v>-1.90700120583642</v>
      </c>
      <c r="CH947" s="0" t="n">
        <v>-0.23960978978721</v>
      </c>
      <c r="CI947" s="0" t="n">
        <v>1.73900843947195</v>
      </c>
      <c r="CJ947" s="0" t="n">
        <v>1.77480615093373</v>
      </c>
      <c r="CK947" s="0" t="n">
        <v>-0.506934156874195</v>
      </c>
      <c r="CL947" s="0" t="n">
        <v>0.463218157165102</v>
      </c>
      <c r="CM947" s="0" t="n">
        <v>-0.1132684701588</v>
      </c>
      <c r="CN947" s="0" t="n">
        <v>0.317240846925415</v>
      </c>
      <c r="CO947" s="0" t="n">
        <v>0.20370066522446</v>
      </c>
      <c r="CP947" s="0" t="n">
        <v>1.47754235513276</v>
      </c>
      <c r="CQ947" s="0" t="n">
        <v>1.21980065159732</v>
      </c>
      <c r="CR947" s="0" t="n">
        <v>0.017939782992471</v>
      </c>
      <c r="CS947" s="0" t="n">
        <v>-1.15196371552884</v>
      </c>
      <c r="CT947" s="0" t="n">
        <v>-0.0255147369898623</v>
      </c>
      <c r="CU947" s="0" t="n">
        <v>-0.433274180977605</v>
      </c>
      <c r="CV947" s="0" t="n">
        <v>0.572605358684086</v>
      </c>
      <c r="CW947" s="0" t="n">
        <v>-1.03513229987584</v>
      </c>
      <c r="CX947" s="0" t="n">
        <v>0.319414539262652</v>
      </c>
      <c r="CZ947" s="0" t="n">
        <f aca="false">IF(CHOOSE(MATCH(G$5,$B$10:$E$10,0),$B947,$C947,$D947,$E947)*G$6+G947*G$7&lt;G$2,G$3*G$4,0)</f>
        <v>0</v>
      </c>
      <c r="DA947" s="0" t="n">
        <f aca="false">IF(CHOOSE(MATCH(H$5,$B$10:$E$10,0),$B947,$C947,$D947,$E947)*H$6+H947*H$7&lt;H$2,H$3*H$4,0)</f>
        <v>0</v>
      </c>
      <c r="DB947" s="0" t="n">
        <f aca="false">IF(CHOOSE(MATCH(I$5,$B$10:$E$10,0),$B947,$C947,$D947,$E947)*I$6+I947*I$7&lt;I$2,I$3*I$4,0)</f>
        <v>0</v>
      </c>
      <c r="DC947" s="0" t="n">
        <f aca="false">IF(CHOOSE(MATCH(J$5,$B$10:$E$10,0),$B947,$C947,$D947,$E947)*J$6+J947*J$7&lt;J$2,J$3*J$4,0)</f>
        <v>0</v>
      </c>
      <c r="DD947" s="0" t="n">
        <f aca="false">IF(CHOOSE(MATCH(K$5,$B$10:$E$10,0),$B947,$C947,$D947,$E947)*K$6+K947*K$7&lt;K$2,K$3*K$4,0)</f>
        <v>0</v>
      </c>
      <c r="DE947" s="0" t="n">
        <f aca="false">IF(CHOOSE(MATCH(L$5,$B$10:$E$10,0),$B947,$C947,$D947,$E947)*L$6+L947*L$7&lt;L$2,L$3*L$4,0)</f>
        <v>0</v>
      </c>
      <c r="DF947" s="0" t="n">
        <f aca="false">IF(CHOOSE(MATCH(M$5,$B$10:$E$10,0),$B947,$C947,$D947,$E947)*M$6+M947*M$7&lt;M$2,M$3*M$4,0)</f>
        <v>0</v>
      </c>
      <c r="DG947" s="0" t="n">
        <f aca="false">IF(CHOOSE(MATCH(N$5,$B$10:$E$10,0),$B947,$C947,$D947,$E947)*N$6+N947*N$7&lt;N$2,N$3*N$4,0)</f>
        <v>0</v>
      </c>
      <c r="DH947" s="0" t="n">
        <f aca="false">IF(CHOOSE(MATCH(O$5,$B$10:$E$10,0),$B947,$C947,$D947,$E947)*O$6+O947*O$7&lt;O$2,O$3*O$4,0)</f>
        <v>0</v>
      </c>
      <c r="DI947" s="0" t="n">
        <f aca="false">IF(CHOOSE(MATCH(P$5,$B$10:$E$10,0),$B947,$C947,$D947,$E947)*P$6+P947*P$7&lt;P$2,P$3*P$4,0)</f>
        <v>0</v>
      </c>
      <c r="DJ947" s="0" t="n">
        <f aca="false">IF(CHOOSE(MATCH(Q$5,$B$10:$E$10,0),$B947,$C947,$D947,$E947)*Q$6+Q947*Q$7&lt;Q$2,Q$3*Q$4,0)</f>
        <v>0</v>
      </c>
      <c r="DK947" s="0" t="n">
        <f aca="false">IF(CHOOSE(MATCH(R$5,$B$10:$E$10,0),$B947,$C947,$D947,$E947)*R$6+R947*R$7&lt;R$2,R$3*R$4,0)</f>
        <v>0</v>
      </c>
      <c r="DL947" s="0" t="n">
        <f aca="false">IF(CHOOSE(MATCH(S$5,$B$10:$E$10,0),$B947,$C947,$D947,$E947)*S$6+S947*S$7&lt;S$2,S$3*S$4,0)</f>
        <v>0</v>
      </c>
      <c r="DM947" s="0" t="n">
        <f aca="false">IF(CHOOSE(MATCH(T$5,$B$10:$E$10,0),$B947,$C947,$D947,$E947)*T$6+T947*T$7&lt;T$2,T$3*T$4,0)</f>
        <v>0</v>
      </c>
      <c r="DN947" s="0" t="n">
        <f aca="false">IF(CHOOSE(MATCH(U$5,$B$10:$E$10,0),$B947,$C947,$D947,$E947)*U$6+U947*U$7&lt;U$2,U$3*U$4,0)</f>
        <v>0</v>
      </c>
      <c r="DO947" s="0" t="n">
        <f aca="false">IF(CHOOSE(MATCH(V$5,$B$10:$E$10,0),$B947,$C947,$D947,$E947)*V$6+V947*V$7&lt;V$2,V$3*V$4,0)</f>
        <v>0</v>
      </c>
      <c r="DP947" s="0" t="n">
        <f aca="false">IF(CHOOSE(MATCH(W$5,$B$10:$E$10,0),$B947,$C947,$D947,$E947)*W$6+W947*W$7&lt;W$2,W$3*W$4,0)</f>
        <v>0</v>
      </c>
      <c r="DQ947" s="0" t="n">
        <f aca="false">IF(CHOOSE(MATCH(X$5,$B$10:$E$10,0),$B947,$C947,$D947,$E947)*X$6+X947*X$7&lt;X$2,X$3*X$4,0)</f>
        <v>0</v>
      </c>
      <c r="DR947" s="0" t="n">
        <f aca="false">IF(CHOOSE(MATCH(Y$5,$B$10:$E$10,0),$B947,$C947,$D947,$E947)*Y$6+Y947*Y$7&lt;Y$2,Y$3*Y$4,0)</f>
        <v>0</v>
      </c>
      <c r="DS947" s="0" t="n">
        <f aca="false">IF(CHOOSE(MATCH(Z$5,$B$10:$E$10,0),$B947,$C947,$D947,$E947)*Z$6+Z947*Z$7&lt;Z$2,Z$3*Z$4,0)</f>
        <v>0</v>
      </c>
      <c r="DT947" s="0" t="n">
        <f aca="false">IF(CHOOSE(MATCH(AA$5,$B$10:$E$10,0),$B947,$C947,$D947,$E947)*AA$6+AA947*AA$7&lt;AA$2,AA$3*AA$4,0)</f>
        <v>0</v>
      </c>
      <c r="DU947" s="0" t="n">
        <f aca="false">IF(CHOOSE(MATCH(AB$5,$B$10:$E$10,0),$B947,$C947,$D947,$E947)*AB$6+AB947*AB$7&lt;AB$2,AB$3*AB$4,0)</f>
        <v>0</v>
      </c>
      <c r="DV947" s="0" t="n">
        <f aca="false">IF(CHOOSE(MATCH(AC$5,$B$10:$E$10,0),$B947,$C947,$D947,$E947)*AC$6+AC947*AC$7&lt;AC$2,AC$3*AC$4,0)</f>
        <v>0</v>
      </c>
      <c r="DW947" s="0" t="n">
        <f aca="false">IF(CHOOSE(MATCH(AD$5,$B$10:$E$10,0),$B947,$C947,$D947,$E947)*AD$6+AD947*AD$7&lt;AD$2,AD$3*AD$4,0)</f>
        <v>0</v>
      </c>
      <c r="DX947" s="0" t="n">
        <f aca="false">IF(CHOOSE(MATCH(AE$5,$B$10:$E$10,0),$B947,$C947,$D947,$E947)*AE$6+AE947*AE$7&lt;AE$2,AE$3*AE$4,0)</f>
        <v>0</v>
      </c>
      <c r="DY947" s="0" t="n">
        <f aca="false">IF(CHOOSE(MATCH(AF$5,$B$10:$E$10,0),$B947,$C947,$D947,$E947)*AF$6+AF947*AF$7&lt;AF$2,AF$3*AF$4,0)</f>
        <v>0</v>
      </c>
      <c r="DZ947" s="0" t="n">
        <f aca="false">IF(CHOOSE(MATCH(AG$5,$B$10:$E$10,0),$B947,$C947,$D947,$E947)*AG$6+AG947*AG$7&lt;AG$2,AG$3*AG$4,0)</f>
        <v>0</v>
      </c>
      <c r="EA947" s="0" t="n">
        <f aca="false">IF(CHOOSE(MATCH(AH$5,$B$10:$E$10,0),$B947,$C947,$D947,$E947)*AH$6+AH947*AH$7&lt;AH$2,AH$3*AH$4,0)</f>
        <v>0</v>
      </c>
      <c r="EB947" s="0" t="n">
        <f aca="false">IF(CHOOSE(MATCH(AI$5,$B$10:$E$10,0),$B947,$C947,$D947,$E947)*AI$6+AI947*AI$7&lt;AI$2,AI$3*AI$4,0)</f>
        <v>0</v>
      </c>
      <c r="EC947" s="0" t="n">
        <f aca="false">IF(CHOOSE(MATCH(AJ$5,$B$10:$E$10,0),$B947,$C947,$D947,$E947)*AJ$6+AJ947*AJ$7&lt;AJ$2,AJ$3*AJ$4,0)</f>
        <v>0</v>
      </c>
      <c r="ED947" s="0" t="n">
        <f aca="false">IF(CHOOSE(MATCH(AK$5,$B$10:$E$10,0),$B947,$C947,$D947,$E947)*AK$6+AK947*AK$7&lt;AK$2,AK$3*AK$4,0)</f>
        <v>0</v>
      </c>
      <c r="EE947" s="0" t="n">
        <f aca="false">IF(CHOOSE(MATCH(AL$5,$B$10:$E$10,0),$B947,$C947,$D947,$E947)*AL$6+AL947*AL$7&lt;AL$2,AL$3*AL$4,0)</f>
        <v>0</v>
      </c>
      <c r="EF947" s="0" t="n">
        <f aca="false">IF(CHOOSE(MATCH(AM$5,$B$10:$E$10,0),$B947,$C947,$D947,$E947)*AM$6+AM947*AM$7&lt;AM$2,AM$3*AM$4,0)</f>
        <v>0</v>
      </c>
      <c r="EG947" s="0" t="n">
        <f aca="false">IF(CHOOSE(MATCH(AN$5,$B$10:$E$10,0),$B947,$C947,$D947,$E947)*AN$6+AN947*AN$7&lt;AN$2,AN$3*AN$4,0)</f>
        <v>0</v>
      </c>
      <c r="EH947" s="0" t="n">
        <f aca="false">IF(CHOOSE(MATCH(AO$5,$B$10:$E$10,0),$B947,$C947,$D947,$E947)*AO$6+AO947*AO$7&lt;AO$2,AO$3*AO$4,0)</f>
        <v>0</v>
      </c>
      <c r="EI947" s="0" t="n">
        <f aca="false">IF(CHOOSE(MATCH(AP$5,$B$10:$E$10,0),$B947,$C947,$D947,$E947)*AP$6+AP947*AP$7&lt;AP$2,AP$3*AP$4,0)</f>
        <v>0</v>
      </c>
      <c r="EJ947" s="0" t="n">
        <f aca="false">IF(CHOOSE(MATCH(AQ$5,$B$10:$E$10,0),$B947,$C947,$D947,$E947)*AQ$6+AQ947*AQ$7&lt;AQ$2,AQ$3*AQ$4,0)</f>
        <v>0</v>
      </c>
      <c r="EK947" s="0" t="n">
        <f aca="false">IF(CHOOSE(MATCH(AR$5,$B$10:$E$10,0),$B947,$C947,$D947,$E947)*AR$6+AR947*AR$7&lt;AR$2,AR$3*AR$4,0)</f>
        <v>0</v>
      </c>
      <c r="EL947" s="0" t="n">
        <f aca="false">IF(CHOOSE(MATCH(AS$5,$B$10:$E$10,0),$B947,$C947,$D947,$E947)*AS$6+AS947*AS$7&lt;AS$2,AS$3*AS$4,0)</f>
        <v>0</v>
      </c>
      <c r="EM947" s="0" t="n">
        <f aca="false">IF(CHOOSE(MATCH(AT$5,$B$10:$E$10,0),$B947,$C947,$D947,$E947)*AT$6+AT947*AT$7&lt;AT$2,AT$3*AT$4,0)</f>
        <v>0</v>
      </c>
      <c r="EN947" s="0" t="n">
        <f aca="false">IF(CHOOSE(MATCH(AU$5,$B$10:$E$10,0),$B947,$C947,$D947,$E947)*AU$6+AU947*AU$7&lt;AU$2,AU$3*AU$4,0)</f>
        <v>0</v>
      </c>
      <c r="EO947" s="0" t="n">
        <f aca="false">IF(CHOOSE(MATCH(AV$5,$B$10:$E$10,0),$B947,$C947,$D947,$E947)*AV$6+AV947*AV$7&lt;AV$2,AV$3*AV$4,0)</f>
        <v>0</v>
      </c>
      <c r="EP947" s="0" t="n">
        <f aca="false">IF(CHOOSE(MATCH(AW$5,$B$10:$E$10,0),$B947,$C947,$D947,$E947)*AW$6+AW947*AW$7&lt;AW$2,AW$3*AW$4,0)</f>
        <v>0</v>
      </c>
      <c r="EQ947" s="0" t="n">
        <f aca="false">IF(CHOOSE(MATCH(AX$5,$B$10:$E$10,0),$B947,$C947,$D947,$E947)*AX$6+AX947*AX$7&lt;AX$2,AX$3*AX$4,0)</f>
        <v>0</v>
      </c>
      <c r="ER947" s="0" t="n">
        <f aca="false">IF(CHOOSE(MATCH(AY$5,$B$10:$E$10,0),$B947,$C947,$D947,$E947)*AY$6+AY947*AY$7&lt;AY$2,AY$3*AY$4,0)</f>
        <v>0</v>
      </c>
      <c r="ES947" s="0" t="n">
        <f aca="false">IF(CHOOSE(MATCH(AZ$5,$B$10:$E$10,0),$B947,$C947,$D947,$E947)*AZ$6+AZ947*AZ$7&lt;AZ$2,AZ$3*AZ$4,0)</f>
        <v>0</v>
      </c>
      <c r="ET947" s="0" t="n">
        <f aca="false">IF(CHOOSE(MATCH(BA$5,$B$10:$E$10,0),$B947,$C947,$D947,$E947)*BA$6+BA947*BA$7&lt;BA$2,BA$3*BA$4,0)</f>
        <v>0</v>
      </c>
      <c r="EU947" s="0" t="n">
        <f aca="false">IF(CHOOSE(MATCH(BB$5,$B$10:$E$10,0),$B947,$C947,$D947,$E947)*BB$6+BB947*BB$7&lt;BB$2,BB$3*BB$4,0)</f>
        <v>0</v>
      </c>
      <c r="EV947" s="0" t="n">
        <f aca="false">IF(CHOOSE(MATCH(BC$5,$B$10:$E$10,0),$B947,$C947,$D947,$E947)*BC$6+BC947*BC$7&lt;BC$2,BC$3*BC$4,0)</f>
        <v>0</v>
      </c>
      <c r="EW947" s="0" t="n">
        <f aca="false">IF(CHOOSE(MATCH(BD$5,$B$10:$E$10,0),$B947,$C947,$D947,$E947)*BD$6+BD947*BD$7&lt;BD$2,BD$3*BD$4,0)</f>
        <v>0</v>
      </c>
      <c r="EX947" s="0" t="n">
        <f aca="false">IF(CHOOSE(MATCH(BE$5,$B$10:$E$10,0),$B947,$C947,$D947,$E947)*BE$6+BE947*BE$7&lt;BE$2,BE$3*BE$4,0)</f>
        <v>0</v>
      </c>
      <c r="EY947" s="0" t="n">
        <f aca="false">IF(CHOOSE(MATCH(BF$5,$B$10:$E$10,0),$B947,$C947,$D947,$E947)*BF$6+BF947*BF$7&lt;BF$2,BF$3*BF$4,0)</f>
        <v>0</v>
      </c>
      <c r="EZ947" s="0" t="n">
        <f aca="false">IF(CHOOSE(MATCH(BG$5,$B$10:$E$10,0),$B947,$C947,$D947,$E947)*BG$6+BG947*BG$7&lt;BG$2,BG$3*BG$4,0)</f>
        <v>0</v>
      </c>
      <c r="FA947" s="0" t="n">
        <f aca="false">IF(CHOOSE(MATCH(BH$5,$B$10:$E$10,0),$B947,$C947,$D947,$E947)*BH$6+BH947*BH$7&lt;BH$2,BH$3*BH$4,0)</f>
        <v>0</v>
      </c>
      <c r="FB947" s="0" t="n">
        <f aca="false">IF(CHOOSE(MATCH(BI$5,$B$10:$E$10,0),$B947,$C947,$D947,$E947)*BI$6+BI947*BI$7&lt;BI$2,BI$3*BI$4,0)</f>
        <v>0</v>
      </c>
      <c r="FC947" s="0" t="n">
        <f aca="false">IF(CHOOSE(MATCH(BJ$5,$B$10:$E$10,0),$B947,$C947,$D947,$E947)*BJ$6+BJ947*BJ$7&lt;BJ$2,BJ$3*BJ$4,0)</f>
        <v>0</v>
      </c>
      <c r="FD947" s="0" t="n">
        <f aca="false">IF(CHOOSE(MATCH(BK$5,$B$10:$E$10,0),$B947,$C947,$D947,$E947)*BK$6+BK947*BK$7&lt;BK$2,BK$3*BK$4,0)</f>
        <v>0</v>
      </c>
      <c r="FE947" s="0" t="n">
        <f aca="false">IF(CHOOSE(MATCH(BL$5,$B$10:$E$10,0),$B947,$C947,$D947,$E947)*BL$6+BL947*BL$7&lt;BL$2,BL$3*BL$4,0)</f>
        <v>0</v>
      </c>
      <c r="FF947" s="0" t="n">
        <f aca="false">IF(CHOOSE(MATCH(BM$5,$B$10:$E$10,0),$B947,$C947,$D947,$E947)*BM$6+BM947*BM$7&lt;BM$2,BM$3*BM$4,0)</f>
        <v>0</v>
      </c>
      <c r="FG947" s="0" t="n">
        <f aca="false">IF(CHOOSE(MATCH(BN$5,$B$10:$E$10,0),$B947,$C947,$D947,$E947)*BN$6+BN947*BN$7&lt;BN$2,BN$3*BN$4,0)</f>
        <v>0</v>
      </c>
      <c r="FH947" s="0" t="n">
        <f aca="false">IF(CHOOSE(MATCH(BO$5,$B$10:$E$10,0),$B947,$C947,$D947,$E947)*BO$6+BO947*BO$7&lt;BO$2,BO$3*BO$4,0)</f>
        <v>0</v>
      </c>
      <c r="FI947" s="0" t="n">
        <f aca="false">IF(CHOOSE(MATCH(BP$5,$B$10:$E$10,0),$B947,$C947,$D947,$E947)*BP$6+BP947*BP$7&lt;BP$2,BP$3*BP$4,0)</f>
        <v>0</v>
      </c>
      <c r="FJ947" s="0" t="n">
        <f aca="false">IF(CHOOSE(MATCH(BQ$5,$B$10:$E$10,0),$B947,$C947,$D947,$E947)*BQ$6+BQ947*BQ$7&lt;BQ$2,BQ$3*BQ$4,0)</f>
        <v>0</v>
      </c>
      <c r="FK947" s="0" t="n">
        <f aca="false">IF(CHOOSE(MATCH(BR$5,$B$10:$E$10,0),$B947,$C947,$D947,$E947)*BR$6+BR947*BR$7&lt;BR$2,BR$3*BR$4,0)</f>
        <v>0</v>
      </c>
      <c r="FL947" s="0" t="n">
        <f aca="false">IF(CHOOSE(MATCH(BS$5,$B$10:$E$10,0),$B947,$C947,$D947,$E947)*BS$6+BS947*BS$7&lt;BS$2,BS$3*BS$4,0)</f>
        <v>0</v>
      </c>
      <c r="FM947" s="0" t="n">
        <f aca="false">IF(CHOOSE(MATCH(BT$5,$B$10:$E$10,0),$B947,$C947,$D947,$E947)*BT$6+BT947*BT$7&lt;BT$2,BT$3*BT$4,0)</f>
        <v>0</v>
      </c>
      <c r="FN947" s="0" t="n">
        <f aca="false">IF(CHOOSE(MATCH(BU$5,$B$10:$E$10,0),$B947,$C947,$D947,$E947)*BU$6+BU947*BU$7&lt;BU$2,BU$3*BU$4,0)</f>
        <v>0</v>
      </c>
      <c r="FO947" s="0" t="n">
        <f aca="false">IF(CHOOSE(MATCH(BV$5,$B$10:$E$10,0),$B947,$C947,$D947,$E947)*BV$6+BV947*BV$7&lt;BV$2,BV$3*BV$4,0)</f>
        <v>0</v>
      </c>
      <c r="FP947" s="0" t="n">
        <f aca="false">IF(CHOOSE(MATCH(BW$5,$B$10:$E$10,0),$B947,$C947,$D947,$E947)*BW$6+BW947*BW$7&lt;BW$2,BW$3*BW$4,0)</f>
        <v>0</v>
      </c>
      <c r="FQ947" s="0" t="n">
        <f aca="false">IF(CHOOSE(MATCH(BX$5,$B$10:$E$10,0),$B947,$C947,$D947,$E947)*BX$6+BX947*BX$7&lt;BX$2,BX$3*BX$4,0)</f>
        <v>0</v>
      </c>
      <c r="FR947" s="0" t="n">
        <f aca="false">IF(CHOOSE(MATCH(BY$5,$B$10:$E$10,0),$B947,$C947,$D947,$E947)*BY$6+BY947*BY$7&lt;BY$2,BY$3*BY$4,0)</f>
        <v>0</v>
      </c>
      <c r="FS947" s="0" t="n">
        <f aca="false">IF(CHOOSE(MATCH(BZ$5,$B$10:$E$10,0),$B947,$C947,$D947,$E947)*BZ$6+BZ947*BZ$7&lt;BZ$2,BZ$3*BZ$4,0)</f>
        <v>0</v>
      </c>
      <c r="FT947" s="0" t="n">
        <f aca="false">IF(CHOOSE(MATCH(CA$5,$B$10:$E$10,0),$B947,$C947,$D947,$E947)*CA$6+CA947*CA$7&lt;CA$2,CA$3*CA$4,0)</f>
        <v>0</v>
      </c>
      <c r="FU947" s="0" t="n">
        <f aca="false">IF(CHOOSE(MATCH(CB$5,$B$10:$E$10,0),$B947,$C947,$D947,$E947)*CB$6+CB947*CB$7&lt;CB$2,CB$3*CB$4,0)</f>
        <v>0</v>
      </c>
      <c r="FV947" s="0" t="n">
        <f aca="false">IF(CHOOSE(MATCH(CC$5,$B$10:$E$10,0),$B947,$C947,$D947,$E947)*CC$6+CC947*CC$7&lt;CC$2,CC$3*CC$4,0)</f>
        <v>0</v>
      </c>
      <c r="FW947" s="0" t="n">
        <f aca="false">IF(CHOOSE(MATCH(CD$5,$B$10:$E$10,0),$B947,$C947,$D947,$E947)*CD$6+CD947*CD$7&lt;CD$2,CD$3*CD$4,0)</f>
        <v>0</v>
      </c>
      <c r="FX947" s="0" t="n">
        <f aca="false">IF(CHOOSE(MATCH(CE$5,$B$10:$E$10,0),$B947,$C947,$D947,$E947)*CE$6+CE947*CE$7&lt;CE$2,CE$3*CE$4,0)</f>
        <v>0</v>
      </c>
      <c r="FY947" s="0" t="n">
        <f aca="false">IF(CHOOSE(MATCH(CF$5,$B$10:$E$10,0),$B947,$C947,$D947,$E947)*CF$6+CF947*CF$7&lt;CF$2,CF$3*CF$4,0)</f>
        <v>0</v>
      </c>
      <c r="FZ947" s="0" t="n">
        <f aca="false">IF(CHOOSE(MATCH(CG$5,$B$10:$E$10,0),$B947,$C947,$D947,$E947)*CG$6+CG947*CG$7&lt;CG$2,CG$3*CG$4,0)</f>
        <v>0</v>
      </c>
      <c r="GA947" s="0" t="n">
        <f aca="false">IF(CHOOSE(MATCH(CH$5,$B$10:$E$10,0),$B947,$C947,$D947,$E947)*CH$6+CH947*CH$7&lt;CH$2,CH$3*CH$4,0)</f>
        <v>0</v>
      </c>
      <c r="GB947" s="0" t="n">
        <f aca="false">IF(CHOOSE(MATCH(CI$5,$B$10:$E$10,0),$B947,$C947,$D947,$E947)*CI$6+CI947*CI$7&lt;CI$2,CI$3*CI$4,0)</f>
        <v>0</v>
      </c>
      <c r="GC947" s="0" t="n">
        <f aca="false">IF(CHOOSE(MATCH(CJ$5,$B$10:$E$10,0),$B947,$C947,$D947,$E947)*CJ$6+CJ947*CJ$7&lt;CJ$2,CJ$3*CJ$4,0)</f>
        <v>0</v>
      </c>
      <c r="GD947" s="0" t="n">
        <f aca="false">IF(CHOOSE(MATCH(CK$5,$B$10:$E$10,0),$B947,$C947,$D947,$E947)*CK$6+CK947*CK$7&lt;CK$2,CK$3*CK$4,0)</f>
        <v>0</v>
      </c>
      <c r="GE947" s="0" t="n">
        <f aca="false">IF(CHOOSE(MATCH(CL$5,$B$10:$E$10,0),$B947,$C947,$D947,$E947)*CL$6+CL947*CL$7&lt;CL$2,CL$3*CL$4,0)</f>
        <v>0</v>
      </c>
      <c r="GF947" s="0" t="n">
        <f aca="false">IF(CHOOSE(MATCH(CM$5,$B$10:$E$10,0),$B947,$C947,$D947,$E947)*CM$6+CM947*CM$7&lt;CM$2,CM$3*CM$4,0)</f>
        <v>0</v>
      </c>
      <c r="GG947" s="0" t="n">
        <f aca="false">IF(CHOOSE(MATCH(CN$5,$B$10:$E$10,0),$B947,$C947,$D947,$E947)*CN$6+CN947*CN$7&lt;CN$2,CN$3*CN$4,0)</f>
        <v>0</v>
      </c>
      <c r="GH947" s="0" t="n">
        <f aca="false">IF(CHOOSE(MATCH(CO$5,$B$10:$E$10,0),$B947,$C947,$D947,$E947)*CO$6+CO947*CO$7&lt;CO$2,CO$3*CO$4,0)</f>
        <v>0</v>
      </c>
      <c r="GI947" s="0" t="n">
        <f aca="false">IF(CHOOSE(MATCH(CP$5,$B$10:$E$10,0),$B947,$C947,$D947,$E947)*CP$6+CP947*CP$7&lt;CP$2,CP$3*CP$4,0)</f>
        <v>0</v>
      </c>
      <c r="GJ947" s="0" t="n">
        <f aca="false">IF(CHOOSE(MATCH(CQ$5,$B$10:$E$10,0),$B947,$C947,$D947,$E947)*CQ$6+CQ947*CQ$7&lt;CQ$2,CQ$3*CQ$4,0)</f>
        <v>0</v>
      </c>
      <c r="GK947" s="0" t="n">
        <f aca="false">IF(CHOOSE(MATCH(CR$5,$B$10:$E$10,0),$B947,$C947,$D947,$E947)*CR$6+CR947*CR$7&lt;CR$2,CR$3*CR$4,0)</f>
        <v>0</v>
      </c>
      <c r="GL947" s="0" t="n">
        <f aca="false">IF(CHOOSE(MATCH(CS$5,$B$10:$E$10,0),$B947,$C947,$D947,$E947)*CS$6+CS947*CS$7&lt;CS$2,CS$3*CS$4,0)</f>
        <v>0</v>
      </c>
      <c r="GM947" s="0" t="n">
        <f aca="false">IF(CHOOSE(MATCH(CT$5,$B$10:$E$10,0),$B947,$C947,$D947,$E947)*CT$6+CT947*CT$7&lt;CT$2,CT$3*CT$4,0)</f>
        <v>0</v>
      </c>
      <c r="GN947" s="0" t="n">
        <f aca="false">IF(CHOOSE(MATCH(CU$5,$B$10:$E$10,0),$B947,$C947,$D947,$E947)*CU$6+CU947*CU$7&lt;CU$2,CU$3*CU$4,0)</f>
        <v>0</v>
      </c>
      <c r="GO947" s="0" t="n">
        <f aca="false">IF(CHOOSE(MATCH(CV$5,$B$10:$E$10,0),$B947,$C947,$D947,$E947)*CV$6+CV947*CV$7&lt;CV$2,CV$3*CV$4,0)</f>
        <v>0</v>
      </c>
      <c r="GP947" s="0" t="n">
        <f aca="false">IF(CHOOSE(MATCH(CW$5,$B$10:$E$10,0),$B947,$C947,$D947,$E947)*CW$6+CW947*CW$7&lt;CW$2,CW$3*CW$4,0)</f>
        <v>0</v>
      </c>
      <c r="GQ947" s="0" t="n">
        <f aca="false">IF(CHOOSE(MATCH(CX$5,$B$10:$E$10,0),$B947,$C947,$D947,$E947)*CX$6+CX947*CX$7&lt;CX$2,CX$3*CX$4,0)</f>
        <v>0</v>
      </c>
      <c r="GS947" s="0" t="n">
        <f aca="false">SUM(CZ947:GQ947)</f>
        <v>0</v>
      </c>
      <c r="GT947" s="0" t="n">
        <f aca="false">IF(GS947&gt;$GS$6,1,0)</f>
        <v>0</v>
      </c>
    </row>
    <row r="948" customFormat="false" ht="14" hidden="false" customHeight="false" outlineLevel="0" collapsed="false">
      <c r="A948" s="0" t="n">
        <v>938</v>
      </c>
      <c r="B948" s="0" t="n">
        <v>0.363355165728733</v>
      </c>
      <c r="C948" s="0" t="n">
        <v>0.112977986929006</v>
      </c>
      <c r="D948" s="0" t="n">
        <v>-1.5353084552886</v>
      </c>
      <c r="E948" s="0" t="n">
        <v>0.40758444000182</v>
      </c>
      <c r="G948" s="0" t="n">
        <v>0.730670990378712</v>
      </c>
      <c r="H948" s="0" t="n">
        <v>-0.12220425560372</v>
      </c>
      <c r="I948" s="0" t="n">
        <v>-1.11573854155722</v>
      </c>
      <c r="J948" s="0" t="n">
        <v>-0.841337168822065</v>
      </c>
      <c r="K948" s="0" t="n">
        <v>-0.704151261743391</v>
      </c>
      <c r="L948" s="0" t="n">
        <v>-0.995050868368708</v>
      </c>
      <c r="M948" s="0" t="n">
        <v>-0.0986517534329323</v>
      </c>
      <c r="N948" s="0" t="n">
        <v>-0.414361238654237</v>
      </c>
      <c r="O948" s="0" t="n">
        <v>2.34467734117061</v>
      </c>
      <c r="P948" s="0" t="n">
        <v>0.789494833952631</v>
      </c>
      <c r="Q948" s="0" t="n">
        <v>0.955901668930892</v>
      </c>
      <c r="R948" s="0" t="n">
        <v>1.20956201499212</v>
      </c>
      <c r="S948" s="0" t="n">
        <v>-0.838724645291222</v>
      </c>
      <c r="T948" s="0" t="n">
        <v>-1.13010855784523</v>
      </c>
      <c r="U948" s="0" t="n">
        <v>-0.604534307058202</v>
      </c>
      <c r="V948" s="0" t="n">
        <v>1.50903360918164</v>
      </c>
      <c r="W948" s="0" t="n">
        <v>0.0948853084992152</v>
      </c>
      <c r="X948" s="0" t="n">
        <v>1.11916506284615</v>
      </c>
      <c r="Y948" s="0" t="n">
        <v>-0.718239334673854</v>
      </c>
      <c r="Z948" s="0" t="n">
        <v>-0.823488335299771</v>
      </c>
      <c r="AA948" s="0" t="n">
        <v>-1.14663180283969</v>
      </c>
      <c r="AB948" s="0" t="n">
        <v>-0.676964191370644</v>
      </c>
      <c r="AC948" s="0" t="n">
        <v>0.312659267365234</v>
      </c>
      <c r="AD948" s="0" t="n">
        <v>0.178690697794082</v>
      </c>
      <c r="AE948" s="0" t="n">
        <v>-1.17835497803753</v>
      </c>
      <c r="AF948" s="0" t="n">
        <v>2.83966073766351</v>
      </c>
      <c r="AG948" s="0" t="n">
        <v>-0.901272869668901</v>
      </c>
      <c r="AH948" s="0" t="n">
        <v>-0.0350814843841363</v>
      </c>
      <c r="AI948" s="0" t="n">
        <v>0.0681745859765215</v>
      </c>
      <c r="AJ948" s="0" t="n">
        <v>-0.0672548594593536</v>
      </c>
      <c r="AK948" s="0" t="n">
        <v>-0.893605829332955</v>
      </c>
      <c r="AL948" s="0" t="n">
        <v>0.300711917589069</v>
      </c>
      <c r="AM948" s="0" t="n">
        <v>-0.14064653441892</v>
      </c>
      <c r="AN948" s="0" t="n">
        <v>0.245124738285085</v>
      </c>
      <c r="AO948" s="0" t="n">
        <v>0.670534063829109</v>
      </c>
      <c r="AP948" s="0" t="n">
        <v>-0.105034132502624</v>
      </c>
      <c r="AQ948" s="0" t="n">
        <v>-0.392205947719049</v>
      </c>
      <c r="AR948" s="0" t="n">
        <v>0.220209130930016</v>
      </c>
      <c r="AS948" s="0" t="n">
        <v>0.719725221642875</v>
      </c>
      <c r="AT948" s="0" t="n">
        <v>-0.881582309375517</v>
      </c>
      <c r="AU948" s="0" t="n">
        <v>0.291361175186466</v>
      </c>
      <c r="AV948" s="0" t="n">
        <v>-1.83154952537734</v>
      </c>
      <c r="AW948" s="0" t="n">
        <v>0.843301677377895</v>
      </c>
      <c r="AX948" s="0" t="n">
        <v>0.243549038714264</v>
      </c>
      <c r="AY948" s="0" t="n">
        <v>1.3843055057805</v>
      </c>
      <c r="AZ948" s="0" t="n">
        <v>-0.416362126998138</v>
      </c>
      <c r="BA948" s="0" t="n">
        <v>1.28358806250617</v>
      </c>
      <c r="BB948" s="0" t="n">
        <v>-0.523532435181551</v>
      </c>
      <c r="BC948" s="0" t="n">
        <v>0.376885509467684</v>
      </c>
      <c r="BD948" s="0" t="n">
        <v>-1.54587269207696</v>
      </c>
      <c r="BE948" s="0" t="n">
        <v>0.459303919342347</v>
      </c>
      <c r="BF948" s="0" t="n">
        <v>-1.32238255901029</v>
      </c>
      <c r="BG948" s="0" t="n">
        <v>-1.80556526174769</v>
      </c>
      <c r="BH948" s="0" t="n">
        <v>-0.876068497746019</v>
      </c>
      <c r="BI948" s="0" t="n">
        <v>0.293915718430071</v>
      </c>
      <c r="BJ948" s="0" t="n">
        <v>0.406953404308297</v>
      </c>
      <c r="BK948" s="0" t="n">
        <v>-1.20354343380313</v>
      </c>
      <c r="BL948" s="0" t="n">
        <v>1.19756577987573</v>
      </c>
      <c r="BM948" s="0" t="n">
        <v>2.19706635107286</v>
      </c>
      <c r="BN948" s="0" t="n">
        <v>-0.106495008367347</v>
      </c>
      <c r="BO948" s="0" t="n">
        <v>-0.914094471227145</v>
      </c>
      <c r="BP948" s="0" t="n">
        <v>0.525111545357504</v>
      </c>
      <c r="BQ948" s="0" t="n">
        <v>-0.603799890086521</v>
      </c>
      <c r="BR948" s="0" t="n">
        <v>-1.49696006701561</v>
      </c>
      <c r="BS948" s="0" t="n">
        <v>1.39232724905014</v>
      </c>
      <c r="BT948" s="0" t="n">
        <v>1.04432501757401</v>
      </c>
      <c r="BU948" s="0" t="n">
        <v>0.0766112862038426</v>
      </c>
      <c r="BV948" s="0" t="n">
        <v>0.636157437838847</v>
      </c>
      <c r="BW948" s="0" t="n">
        <v>0.983445715974085</v>
      </c>
      <c r="BX948" s="0" t="n">
        <v>0.0587465365242679</v>
      </c>
      <c r="BY948" s="0" t="n">
        <v>0.16588046491961</v>
      </c>
      <c r="BZ948" s="0" t="n">
        <v>-0.0812929101812188</v>
      </c>
      <c r="CA948" s="0" t="n">
        <v>-0.913164512894582</v>
      </c>
      <c r="CB948" s="0" t="n">
        <v>0.742107886253507</v>
      </c>
      <c r="CC948" s="0" t="n">
        <v>-0.358386387233622</v>
      </c>
      <c r="CD948" s="0" t="n">
        <v>-0.339443886332447</v>
      </c>
      <c r="CE948" s="0" t="n">
        <v>1.73004991665948</v>
      </c>
      <c r="CF948" s="0" t="n">
        <v>-1.71888586919522</v>
      </c>
      <c r="CG948" s="0" t="n">
        <v>0.334586047756602</v>
      </c>
      <c r="CH948" s="0" t="n">
        <v>0.235990000874153</v>
      </c>
      <c r="CI948" s="0" t="n">
        <v>-0.625236680207309</v>
      </c>
      <c r="CJ948" s="0" t="n">
        <v>1.03958655017777</v>
      </c>
      <c r="CK948" s="0" t="n">
        <v>1.60541731020203</v>
      </c>
      <c r="CL948" s="0" t="n">
        <v>0.356185410055332</v>
      </c>
      <c r="CM948" s="0" t="n">
        <v>0.107418145489646</v>
      </c>
      <c r="CN948" s="0" t="n">
        <v>0.311695202981355</v>
      </c>
      <c r="CO948" s="0" t="n">
        <v>-0.562092736799968</v>
      </c>
      <c r="CP948" s="0" t="n">
        <v>-0.649417870590696</v>
      </c>
      <c r="CQ948" s="0" t="n">
        <v>1.43214037962025</v>
      </c>
      <c r="CR948" s="0" t="n">
        <v>-0.621428171143634</v>
      </c>
      <c r="CS948" s="0" t="n">
        <v>-0.0454178916697856</v>
      </c>
      <c r="CT948" s="0" t="n">
        <v>0.853606252348982</v>
      </c>
      <c r="CU948" s="0" t="n">
        <v>-0.396339601138607</v>
      </c>
      <c r="CV948" s="0" t="n">
        <v>-0.0356180862581823</v>
      </c>
      <c r="CW948" s="0" t="n">
        <v>-0.259814214587095</v>
      </c>
      <c r="CX948" s="0" t="n">
        <v>-0.625980192126008</v>
      </c>
      <c r="CZ948" s="0" t="n">
        <f aca="false">IF(CHOOSE(MATCH(G$5,$B$10:$E$10,0),$B948,$C948,$D948,$E948)*G$6+G948*G$7&lt;G$2,G$3*G$4,0)</f>
        <v>0</v>
      </c>
      <c r="DA948" s="0" t="n">
        <f aca="false">IF(CHOOSE(MATCH(H$5,$B$10:$E$10,0),$B948,$C948,$D948,$E948)*H$6+H948*H$7&lt;H$2,H$3*H$4,0)</f>
        <v>0</v>
      </c>
      <c r="DB948" s="0" t="n">
        <f aca="false">IF(CHOOSE(MATCH(I$5,$B$10:$E$10,0),$B948,$C948,$D948,$E948)*I$6+I948*I$7&lt;I$2,I$3*I$4,0)</f>
        <v>0</v>
      </c>
      <c r="DC948" s="0" t="n">
        <f aca="false">IF(CHOOSE(MATCH(J$5,$B$10:$E$10,0),$B948,$C948,$D948,$E948)*J$6+J948*J$7&lt;J$2,J$3*J$4,0)</f>
        <v>0</v>
      </c>
      <c r="DD948" s="0" t="n">
        <f aca="false">IF(CHOOSE(MATCH(K$5,$B$10:$E$10,0),$B948,$C948,$D948,$E948)*K$6+K948*K$7&lt;K$2,K$3*K$4,0)</f>
        <v>0</v>
      </c>
      <c r="DE948" s="0" t="n">
        <f aca="false">IF(CHOOSE(MATCH(L$5,$B$10:$E$10,0),$B948,$C948,$D948,$E948)*L$6+L948*L$7&lt;L$2,L$3*L$4,0)</f>
        <v>0</v>
      </c>
      <c r="DF948" s="0" t="n">
        <f aca="false">IF(CHOOSE(MATCH(M$5,$B$10:$E$10,0),$B948,$C948,$D948,$E948)*M$6+M948*M$7&lt;M$2,M$3*M$4,0)</f>
        <v>0</v>
      </c>
      <c r="DG948" s="0" t="n">
        <f aca="false">IF(CHOOSE(MATCH(N$5,$B$10:$E$10,0),$B948,$C948,$D948,$E948)*N$6+N948*N$7&lt;N$2,N$3*N$4,0)</f>
        <v>0</v>
      </c>
      <c r="DH948" s="0" t="n">
        <f aca="false">IF(CHOOSE(MATCH(O$5,$B$10:$E$10,0),$B948,$C948,$D948,$E948)*O$6+O948*O$7&lt;O$2,O$3*O$4,0)</f>
        <v>0</v>
      </c>
      <c r="DI948" s="0" t="n">
        <f aca="false">IF(CHOOSE(MATCH(P$5,$B$10:$E$10,0),$B948,$C948,$D948,$E948)*P$6+P948*P$7&lt;P$2,P$3*P$4,0)</f>
        <v>0</v>
      </c>
      <c r="DJ948" s="0" t="n">
        <f aca="false">IF(CHOOSE(MATCH(Q$5,$B$10:$E$10,0),$B948,$C948,$D948,$E948)*Q$6+Q948*Q$7&lt;Q$2,Q$3*Q$4,0)</f>
        <v>0</v>
      </c>
      <c r="DK948" s="0" t="n">
        <f aca="false">IF(CHOOSE(MATCH(R$5,$B$10:$E$10,0),$B948,$C948,$D948,$E948)*R$6+R948*R$7&lt;R$2,R$3*R$4,0)</f>
        <v>0</v>
      </c>
      <c r="DL948" s="0" t="n">
        <f aca="false">IF(CHOOSE(MATCH(S$5,$B$10:$E$10,0),$B948,$C948,$D948,$E948)*S$6+S948*S$7&lt;S$2,S$3*S$4,0)</f>
        <v>0</v>
      </c>
      <c r="DM948" s="0" t="n">
        <f aca="false">IF(CHOOSE(MATCH(T$5,$B$10:$E$10,0),$B948,$C948,$D948,$E948)*T$6+T948*T$7&lt;T$2,T$3*T$4,0)</f>
        <v>0</v>
      </c>
      <c r="DN948" s="0" t="n">
        <f aca="false">IF(CHOOSE(MATCH(U$5,$B$10:$E$10,0),$B948,$C948,$D948,$E948)*U$6+U948*U$7&lt;U$2,U$3*U$4,0)</f>
        <v>0</v>
      </c>
      <c r="DO948" s="0" t="n">
        <f aca="false">IF(CHOOSE(MATCH(V$5,$B$10:$E$10,0),$B948,$C948,$D948,$E948)*V$6+V948*V$7&lt;V$2,V$3*V$4,0)</f>
        <v>0</v>
      </c>
      <c r="DP948" s="0" t="n">
        <f aca="false">IF(CHOOSE(MATCH(W$5,$B$10:$E$10,0),$B948,$C948,$D948,$E948)*W$6+W948*W$7&lt;W$2,W$3*W$4,0)</f>
        <v>0</v>
      </c>
      <c r="DQ948" s="0" t="n">
        <f aca="false">IF(CHOOSE(MATCH(X$5,$B$10:$E$10,0),$B948,$C948,$D948,$E948)*X$6+X948*X$7&lt;X$2,X$3*X$4,0)</f>
        <v>0</v>
      </c>
      <c r="DR948" s="0" t="n">
        <f aca="false">IF(CHOOSE(MATCH(Y$5,$B$10:$E$10,0),$B948,$C948,$D948,$E948)*Y$6+Y948*Y$7&lt;Y$2,Y$3*Y$4,0)</f>
        <v>0</v>
      </c>
      <c r="DS948" s="0" t="n">
        <f aca="false">IF(CHOOSE(MATCH(Z$5,$B$10:$E$10,0),$B948,$C948,$D948,$E948)*Z$6+Z948*Z$7&lt;Z$2,Z$3*Z$4,0)</f>
        <v>0</v>
      </c>
      <c r="DT948" s="0" t="n">
        <f aca="false">IF(CHOOSE(MATCH(AA$5,$B$10:$E$10,0),$B948,$C948,$D948,$E948)*AA$6+AA948*AA$7&lt;AA$2,AA$3*AA$4,0)</f>
        <v>0</v>
      </c>
      <c r="DU948" s="0" t="n">
        <f aca="false">IF(CHOOSE(MATCH(AB$5,$B$10:$E$10,0),$B948,$C948,$D948,$E948)*AB$6+AB948*AB$7&lt;AB$2,AB$3*AB$4,0)</f>
        <v>0</v>
      </c>
      <c r="DV948" s="0" t="n">
        <f aca="false">IF(CHOOSE(MATCH(AC$5,$B$10:$E$10,0),$B948,$C948,$D948,$E948)*AC$6+AC948*AC$7&lt;AC$2,AC$3*AC$4,0)</f>
        <v>0</v>
      </c>
      <c r="DW948" s="0" t="n">
        <f aca="false">IF(CHOOSE(MATCH(AD$5,$B$10:$E$10,0),$B948,$C948,$D948,$E948)*AD$6+AD948*AD$7&lt;AD$2,AD$3*AD$4,0)</f>
        <v>0</v>
      </c>
      <c r="DX948" s="0" t="n">
        <f aca="false">IF(CHOOSE(MATCH(AE$5,$B$10:$E$10,0),$B948,$C948,$D948,$E948)*AE$6+AE948*AE$7&lt;AE$2,AE$3*AE$4,0)</f>
        <v>0</v>
      </c>
      <c r="DY948" s="0" t="n">
        <f aca="false">IF(CHOOSE(MATCH(AF$5,$B$10:$E$10,0),$B948,$C948,$D948,$E948)*AF$6+AF948*AF$7&lt;AF$2,AF$3*AF$4,0)</f>
        <v>0</v>
      </c>
      <c r="DZ948" s="0" t="n">
        <f aca="false">IF(CHOOSE(MATCH(AG$5,$B$10:$E$10,0),$B948,$C948,$D948,$E948)*AG$6+AG948*AG$7&lt;AG$2,AG$3*AG$4,0)</f>
        <v>0</v>
      </c>
      <c r="EA948" s="0" t="n">
        <f aca="false">IF(CHOOSE(MATCH(AH$5,$B$10:$E$10,0),$B948,$C948,$D948,$E948)*AH$6+AH948*AH$7&lt;AH$2,AH$3*AH$4,0)</f>
        <v>0</v>
      </c>
      <c r="EB948" s="0" t="n">
        <f aca="false">IF(CHOOSE(MATCH(AI$5,$B$10:$E$10,0),$B948,$C948,$D948,$E948)*AI$6+AI948*AI$7&lt;AI$2,AI$3*AI$4,0)</f>
        <v>0</v>
      </c>
      <c r="EC948" s="0" t="n">
        <f aca="false">IF(CHOOSE(MATCH(AJ$5,$B$10:$E$10,0),$B948,$C948,$D948,$E948)*AJ$6+AJ948*AJ$7&lt;AJ$2,AJ$3*AJ$4,0)</f>
        <v>0</v>
      </c>
      <c r="ED948" s="0" t="n">
        <f aca="false">IF(CHOOSE(MATCH(AK$5,$B$10:$E$10,0),$B948,$C948,$D948,$E948)*AK$6+AK948*AK$7&lt;AK$2,AK$3*AK$4,0)</f>
        <v>0</v>
      </c>
      <c r="EE948" s="0" t="n">
        <f aca="false">IF(CHOOSE(MATCH(AL$5,$B$10:$E$10,0),$B948,$C948,$D948,$E948)*AL$6+AL948*AL$7&lt;AL$2,AL$3*AL$4,0)</f>
        <v>0</v>
      </c>
      <c r="EF948" s="0" t="n">
        <f aca="false">IF(CHOOSE(MATCH(AM$5,$B$10:$E$10,0),$B948,$C948,$D948,$E948)*AM$6+AM948*AM$7&lt;AM$2,AM$3*AM$4,0)</f>
        <v>0</v>
      </c>
      <c r="EG948" s="0" t="n">
        <f aca="false">IF(CHOOSE(MATCH(AN$5,$B$10:$E$10,0),$B948,$C948,$D948,$E948)*AN$6+AN948*AN$7&lt;AN$2,AN$3*AN$4,0)</f>
        <v>0</v>
      </c>
      <c r="EH948" s="0" t="n">
        <f aca="false">IF(CHOOSE(MATCH(AO$5,$B$10:$E$10,0),$B948,$C948,$D948,$E948)*AO$6+AO948*AO$7&lt;AO$2,AO$3*AO$4,0)</f>
        <v>0</v>
      </c>
      <c r="EI948" s="0" t="n">
        <f aca="false">IF(CHOOSE(MATCH(AP$5,$B$10:$E$10,0),$B948,$C948,$D948,$E948)*AP$6+AP948*AP$7&lt;AP$2,AP$3*AP$4,0)</f>
        <v>0</v>
      </c>
      <c r="EJ948" s="0" t="n">
        <f aca="false">IF(CHOOSE(MATCH(AQ$5,$B$10:$E$10,0),$B948,$C948,$D948,$E948)*AQ$6+AQ948*AQ$7&lt;AQ$2,AQ$3*AQ$4,0)</f>
        <v>0</v>
      </c>
      <c r="EK948" s="0" t="n">
        <f aca="false">IF(CHOOSE(MATCH(AR$5,$B$10:$E$10,0),$B948,$C948,$D948,$E948)*AR$6+AR948*AR$7&lt;AR$2,AR$3*AR$4,0)</f>
        <v>0</v>
      </c>
      <c r="EL948" s="0" t="n">
        <f aca="false">IF(CHOOSE(MATCH(AS$5,$B$10:$E$10,0),$B948,$C948,$D948,$E948)*AS$6+AS948*AS$7&lt;AS$2,AS$3*AS$4,0)</f>
        <v>0</v>
      </c>
      <c r="EM948" s="0" t="n">
        <f aca="false">IF(CHOOSE(MATCH(AT$5,$B$10:$E$10,0),$B948,$C948,$D948,$E948)*AT$6+AT948*AT$7&lt;AT$2,AT$3*AT$4,0)</f>
        <v>0</v>
      </c>
      <c r="EN948" s="0" t="n">
        <f aca="false">IF(CHOOSE(MATCH(AU$5,$B$10:$E$10,0),$B948,$C948,$D948,$E948)*AU$6+AU948*AU$7&lt;AU$2,AU$3*AU$4,0)</f>
        <v>0</v>
      </c>
      <c r="EO948" s="0" t="n">
        <f aca="false">IF(CHOOSE(MATCH(AV$5,$B$10:$E$10,0),$B948,$C948,$D948,$E948)*AV$6+AV948*AV$7&lt;AV$2,AV$3*AV$4,0)</f>
        <v>0</v>
      </c>
      <c r="EP948" s="0" t="n">
        <f aca="false">IF(CHOOSE(MATCH(AW$5,$B$10:$E$10,0),$B948,$C948,$D948,$E948)*AW$6+AW948*AW$7&lt;AW$2,AW$3*AW$4,0)</f>
        <v>0</v>
      </c>
      <c r="EQ948" s="0" t="n">
        <f aca="false">IF(CHOOSE(MATCH(AX$5,$B$10:$E$10,0),$B948,$C948,$D948,$E948)*AX$6+AX948*AX$7&lt;AX$2,AX$3*AX$4,0)</f>
        <v>0</v>
      </c>
      <c r="ER948" s="0" t="n">
        <f aca="false">IF(CHOOSE(MATCH(AY$5,$B$10:$E$10,0),$B948,$C948,$D948,$E948)*AY$6+AY948*AY$7&lt;AY$2,AY$3*AY$4,0)</f>
        <v>0</v>
      </c>
      <c r="ES948" s="0" t="n">
        <f aca="false">IF(CHOOSE(MATCH(AZ$5,$B$10:$E$10,0),$B948,$C948,$D948,$E948)*AZ$6+AZ948*AZ$7&lt;AZ$2,AZ$3*AZ$4,0)</f>
        <v>0</v>
      </c>
      <c r="ET948" s="0" t="n">
        <f aca="false">IF(CHOOSE(MATCH(BA$5,$B$10:$E$10,0),$B948,$C948,$D948,$E948)*BA$6+BA948*BA$7&lt;BA$2,BA$3*BA$4,0)</f>
        <v>0</v>
      </c>
      <c r="EU948" s="0" t="n">
        <f aca="false">IF(CHOOSE(MATCH(BB$5,$B$10:$E$10,0),$B948,$C948,$D948,$E948)*BB$6+BB948*BB$7&lt;BB$2,BB$3*BB$4,0)</f>
        <v>0</v>
      </c>
      <c r="EV948" s="0" t="n">
        <f aca="false">IF(CHOOSE(MATCH(BC$5,$B$10:$E$10,0),$B948,$C948,$D948,$E948)*BC$6+BC948*BC$7&lt;BC$2,BC$3*BC$4,0)</f>
        <v>0</v>
      </c>
      <c r="EW948" s="0" t="n">
        <f aca="false">IF(CHOOSE(MATCH(BD$5,$B$10:$E$10,0),$B948,$C948,$D948,$E948)*BD$6+BD948*BD$7&lt;BD$2,BD$3*BD$4,0)</f>
        <v>0</v>
      </c>
      <c r="EX948" s="0" t="n">
        <f aca="false">IF(CHOOSE(MATCH(BE$5,$B$10:$E$10,0),$B948,$C948,$D948,$E948)*BE$6+BE948*BE$7&lt;BE$2,BE$3*BE$4,0)</f>
        <v>0</v>
      </c>
      <c r="EY948" s="0" t="n">
        <f aca="false">IF(CHOOSE(MATCH(BF$5,$B$10:$E$10,0),$B948,$C948,$D948,$E948)*BF$6+BF948*BF$7&lt;BF$2,BF$3*BF$4,0)</f>
        <v>0</v>
      </c>
      <c r="EZ948" s="0" t="n">
        <f aca="false">IF(CHOOSE(MATCH(BG$5,$B$10:$E$10,0),$B948,$C948,$D948,$E948)*BG$6+BG948*BG$7&lt;BG$2,BG$3*BG$4,0)</f>
        <v>2.5</v>
      </c>
      <c r="FA948" s="0" t="n">
        <f aca="false">IF(CHOOSE(MATCH(BH$5,$B$10:$E$10,0),$B948,$C948,$D948,$E948)*BH$6+BH948*BH$7&lt;BH$2,BH$3*BH$4,0)</f>
        <v>0</v>
      </c>
      <c r="FB948" s="0" t="n">
        <f aca="false">IF(CHOOSE(MATCH(BI$5,$B$10:$E$10,0),$B948,$C948,$D948,$E948)*BI$6+BI948*BI$7&lt;BI$2,BI$3*BI$4,0)</f>
        <v>0</v>
      </c>
      <c r="FC948" s="0" t="n">
        <f aca="false">IF(CHOOSE(MATCH(BJ$5,$B$10:$E$10,0),$B948,$C948,$D948,$E948)*BJ$6+BJ948*BJ$7&lt;BJ$2,BJ$3*BJ$4,0)</f>
        <v>0</v>
      </c>
      <c r="FD948" s="0" t="n">
        <f aca="false">IF(CHOOSE(MATCH(BK$5,$B$10:$E$10,0),$B948,$C948,$D948,$E948)*BK$6+BK948*BK$7&lt;BK$2,BK$3*BK$4,0)</f>
        <v>0</v>
      </c>
      <c r="FE948" s="0" t="n">
        <f aca="false">IF(CHOOSE(MATCH(BL$5,$B$10:$E$10,0),$B948,$C948,$D948,$E948)*BL$6+BL948*BL$7&lt;BL$2,BL$3*BL$4,0)</f>
        <v>0</v>
      </c>
      <c r="FF948" s="0" t="n">
        <f aca="false">IF(CHOOSE(MATCH(BM$5,$B$10:$E$10,0),$B948,$C948,$D948,$E948)*BM$6+BM948*BM$7&lt;BM$2,BM$3*BM$4,0)</f>
        <v>0</v>
      </c>
      <c r="FG948" s="0" t="n">
        <f aca="false">IF(CHOOSE(MATCH(BN$5,$B$10:$E$10,0),$B948,$C948,$D948,$E948)*BN$6+BN948*BN$7&lt;BN$2,BN$3*BN$4,0)</f>
        <v>0</v>
      </c>
      <c r="FH948" s="0" t="n">
        <f aca="false">IF(CHOOSE(MATCH(BO$5,$B$10:$E$10,0),$B948,$C948,$D948,$E948)*BO$6+BO948*BO$7&lt;BO$2,BO$3*BO$4,0)</f>
        <v>0</v>
      </c>
      <c r="FI948" s="0" t="n">
        <f aca="false">IF(CHOOSE(MATCH(BP$5,$B$10:$E$10,0),$B948,$C948,$D948,$E948)*BP$6+BP948*BP$7&lt;BP$2,BP$3*BP$4,0)</f>
        <v>0</v>
      </c>
      <c r="FJ948" s="0" t="n">
        <f aca="false">IF(CHOOSE(MATCH(BQ$5,$B$10:$E$10,0),$B948,$C948,$D948,$E948)*BQ$6+BQ948*BQ$7&lt;BQ$2,BQ$3*BQ$4,0)</f>
        <v>0</v>
      </c>
      <c r="FK948" s="0" t="n">
        <f aca="false">IF(CHOOSE(MATCH(BR$5,$B$10:$E$10,0),$B948,$C948,$D948,$E948)*BR$6+BR948*BR$7&lt;BR$2,BR$3*BR$4,0)</f>
        <v>0</v>
      </c>
      <c r="FL948" s="0" t="n">
        <f aca="false">IF(CHOOSE(MATCH(BS$5,$B$10:$E$10,0),$B948,$C948,$D948,$E948)*BS$6+BS948*BS$7&lt;BS$2,BS$3*BS$4,0)</f>
        <v>0</v>
      </c>
      <c r="FM948" s="0" t="n">
        <f aca="false">IF(CHOOSE(MATCH(BT$5,$B$10:$E$10,0),$B948,$C948,$D948,$E948)*BT$6+BT948*BT$7&lt;BT$2,BT$3*BT$4,0)</f>
        <v>0</v>
      </c>
      <c r="FN948" s="0" t="n">
        <f aca="false">IF(CHOOSE(MATCH(BU$5,$B$10:$E$10,0),$B948,$C948,$D948,$E948)*BU$6+BU948*BU$7&lt;BU$2,BU$3*BU$4,0)</f>
        <v>0</v>
      </c>
      <c r="FO948" s="0" t="n">
        <f aca="false">IF(CHOOSE(MATCH(BV$5,$B$10:$E$10,0),$B948,$C948,$D948,$E948)*BV$6+BV948*BV$7&lt;BV$2,BV$3*BV$4,0)</f>
        <v>0</v>
      </c>
      <c r="FP948" s="0" t="n">
        <f aca="false">IF(CHOOSE(MATCH(BW$5,$B$10:$E$10,0),$B948,$C948,$D948,$E948)*BW$6+BW948*BW$7&lt;BW$2,BW$3*BW$4,0)</f>
        <v>0</v>
      </c>
      <c r="FQ948" s="0" t="n">
        <f aca="false">IF(CHOOSE(MATCH(BX$5,$B$10:$E$10,0),$B948,$C948,$D948,$E948)*BX$6+BX948*BX$7&lt;BX$2,BX$3*BX$4,0)</f>
        <v>0</v>
      </c>
      <c r="FR948" s="0" t="n">
        <f aca="false">IF(CHOOSE(MATCH(BY$5,$B$10:$E$10,0),$B948,$C948,$D948,$E948)*BY$6+BY948*BY$7&lt;BY$2,BY$3*BY$4,0)</f>
        <v>0</v>
      </c>
      <c r="FS948" s="0" t="n">
        <f aca="false">IF(CHOOSE(MATCH(BZ$5,$B$10:$E$10,0),$B948,$C948,$D948,$E948)*BZ$6+BZ948*BZ$7&lt;BZ$2,BZ$3*BZ$4,0)</f>
        <v>0</v>
      </c>
      <c r="FT948" s="0" t="n">
        <f aca="false">IF(CHOOSE(MATCH(CA$5,$B$10:$E$10,0),$B948,$C948,$D948,$E948)*CA$6+CA948*CA$7&lt;CA$2,CA$3*CA$4,0)</f>
        <v>0</v>
      </c>
      <c r="FU948" s="0" t="n">
        <f aca="false">IF(CHOOSE(MATCH(CB$5,$B$10:$E$10,0),$B948,$C948,$D948,$E948)*CB$6+CB948*CB$7&lt;CB$2,CB$3*CB$4,0)</f>
        <v>0</v>
      </c>
      <c r="FV948" s="0" t="n">
        <f aca="false">IF(CHOOSE(MATCH(CC$5,$B$10:$E$10,0),$B948,$C948,$D948,$E948)*CC$6+CC948*CC$7&lt;CC$2,CC$3*CC$4,0)</f>
        <v>0</v>
      </c>
      <c r="FW948" s="0" t="n">
        <f aca="false">IF(CHOOSE(MATCH(CD$5,$B$10:$E$10,0),$B948,$C948,$D948,$E948)*CD$6+CD948*CD$7&lt;CD$2,CD$3*CD$4,0)</f>
        <v>0</v>
      </c>
      <c r="FX948" s="0" t="n">
        <f aca="false">IF(CHOOSE(MATCH(CE$5,$B$10:$E$10,0),$B948,$C948,$D948,$E948)*CE$6+CE948*CE$7&lt;CE$2,CE$3*CE$4,0)</f>
        <v>0</v>
      </c>
      <c r="FY948" s="0" t="n">
        <f aca="false">IF(CHOOSE(MATCH(CF$5,$B$10:$E$10,0),$B948,$C948,$D948,$E948)*CF$6+CF948*CF$7&lt;CF$2,CF$3*CF$4,0)</f>
        <v>0</v>
      </c>
      <c r="FZ948" s="0" t="n">
        <f aca="false">IF(CHOOSE(MATCH(CG$5,$B$10:$E$10,0),$B948,$C948,$D948,$E948)*CG$6+CG948*CG$7&lt;CG$2,CG$3*CG$4,0)</f>
        <v>0</v>
      </c>
      <c r="GA948" s="0" t="n">
        <f aca="false">IF(CHOOSE(MATCH(CH$5,$B$10:$E$10,0),$B948,$C948,$D948,$E948)*CH$6+CH948*CH$7&lt;CH$2,CH$3*CH$4,0)</f>
        <v>0</v>
      </c>
      <c r="GB948" s="0" t="n">
        <f aca="false">IF(CHOOSE(MATCH(CI$5,$B$10:$E$10,0),$B948,$C948,$D948,$E948)*CI$6+CI948*CI$7&lt;CI$2,CI$3*CI$4,0)</f>
        <v>0</v>
      </c>
      <c r="GC948" s="0" t="n">
        <f aca="false">IF(CHOOSE(MATCH(CJ$5,$B$10:$E$10,0),$B948,$C948,$D948,$E948)*CJ$6+CJ948*CJ$7&lt;CJ$2,CJ$3*CJ$4,0)</f>
        <v>0</v>
      </c>
      <c r="GD948" s="0" t="n">
        <f aca="false">IF(CHOOSE(MATCH(CK$5,$B$10:$E$10,0),$B948,$C948,$D948,$E948)*CK$6+CK948*CK$7&lt;CK$2,CK$3*CK$4,0)</f>
        <v>0</v>
      </c>
      <c r="GE948" s="0" t="n">
        <f aca="false">IF(CHOOSE(MATCH(CL$5,$B$10:$E$10,0),$B948,$C948,$D948,$E948)*CL$6+CL948*CL$7&lt;CL$2,CL$3*CL$4,0)</f>
        <v>0</v>
      </c>
      <c r="GF948" s="0" t="n">
        <f aca="false">IF(CHOOSE(MATCH(CM$5,$B$10:$E$10,0),$B948,$C948,$D948,$E948)*CM$6+CM948*CM$7&lt;CM$2,CM$3*CM$4,0)</f>
        <v>0</v>
      </c>
      <c r="GG948" s="0" t="n">
        <f aca="false">IF(CHOOSE(MATCH(CN$5,$B$10:$E$10,0),$B948,$C948,$D948,$E948)*CN$6+CN948*CN$7&lt;CN$2,CN$3*CN$4,0)</f>
        <v>0</v>
      </c>
      <c r="GH948" s="0" t="n">
        <f aca="false">IF(CHOOSE(MATCH(CO$5,$B$10:$E$10,0),$B948,$C948,$D948,$E948)*CO$6+CO948*CO$7&lt;CO$2,CO$3*CO$4,0)</f>
        <v>0</v>
      </c>
      <c r="GI948" s="0" t="n">
        <f aca="false">IF(CHOOSE(MATCH(CP$5,$B$10:$E$10,0),$B948,$C948,$D948,$E948)*CP$6+CP948*CP$7&lt;CP$2,CP$3*CP$4,0)</f>
        <v>0</v>
      </c>
      <c r="GJ948" s="0" t="n">
        <f aca="false">IF(CHOOSE(MATCH(CQ$5,$B$10:$E$10,0),$B948,$C948,$D948,$E948)*CQ$6+CQ948*CQ$7&lt;CQ$2,CQ$3*CQ$4,0)</f>
        <v>0</v>
      </c>
      <c r="GK948" s="0" t="n">
        <f aca="false">IF(CHOOSE(MATCH(CR$5,$B$10:$E$10,0),$B948,$C948,$D948,$E948)*CR$6+CR948*CR$7&lt;CR$2,CR$3*CR$4,0)</f>
        <v>0</v>
      </c>
      <c r="GL948" s="0" t="n">
        <f aca="false">IF(CHOOSE(MATCH(CS$5,$B$10:$E$10,0),$B948,$C948,$D948,$E948)*CS$6+CS948*CS$7&lt;CS$2,CS$3*CS$4,0)</f>
        <v>0</v>
      </c>
      <c r="GM948" s="0" t="n">
        <f aca="false">IF(CHOOSE(MATCH(CT$5,$B$10:$E$10,0),$B948,$C948,$D948,$E948)*CT$6+CT948*CT$7&lt;CT$2,CT$3*CT$4,0)</f>
        <v>0</v>
      </c>
      <c r="GN948" s="0" t="n">
        <f aca="false">IF(CHOOSE(MATCH(CU$5,$B$10:$E$10,0),$B948,$C948,$D948,$E948)*CU$6+CU948*CU$7&lt;CU$2,CU$3*CU$4,0)</f>
        <v>0</v>
      </c>
      <c r="GO948" s="0" t="n">
        <f aca="false">IF(CHOOSE(MATCH(CV$5,$B$10:$E$10,0),$B948,$C948,$D948,$E948)*CV$6+CV948*CV$7&lt;CV$2,CV$3*CV$4,0)</f>
        <v>0</v>
      </c>
      <c r="GP948" s="0" t="n">
        <f aca="false">IF(CHOOSE(MATCH(CW$5,$B$10:$E$10,0),$B948,$C948,$D948,$E948)*CW$6+CW948*CW$7&lt;CW$2,CW$3*CW$4,0)</f>
        <v>0</v>
      </c>
      <c r="GQ948" s="0" t="n">
        <f aca="false">IF(CHOOSE(MATCH(CX$5,$B$10:$E$10,0),$B948,$C948,$D948,$E948)*CX$6+CX948*CX$7&lt;CX$2,CX$3*CX$4,0)</f>
        <v>0</v>
      </c>
      <c r="GS948" s="0" t="n">
        <f aca="false">SUM(CZ948:GQ948)</f>
        <v>2.5</v>
      </c>
      <c r="GT948" s="0" t="n">
        <f aca="false">IF(GS948&gt;$GS$6,1,0)</f>
        <v>0</v>
      </c>
    </row>
    <row r="949" customFormat="false" ht="14" hidden="false" customHeight="false" outlineLevel="0" collapsed="false">
      <c r="A949" s="0" t="n">
        <v>939</v>
      </c>
      <c r="B949" s="0" t="n">
        <v>1.25408316650442</v>
      </c>
      <c r="C949" s="0" t="n">
        <v>1.78615165822256</v>
      </c>
      <c r="D949" s="0" t="n">
        <v>-1.58050511161892</v>
      </c>
      <c r="E949" s="0" t="n">
        <v>0.140115078189084</v>
      </c>
      <c r="G949" s="0" t="n">
        <v>0.150773757923162</v>
      </c>
      <c r="H949" s="0" t="n">
        <v>-0.370896486856509</v>
      </c>
      <c r="I949" s="0" t="n">
        <v>-0.492977960675489</v>
      </c>
      <c r="J949" s="0" t="n">
        <v>0.802199338068021</v>
      </c>
      <c r="K949" s="0" t="n">
        <v>0.551908669876866</v>
      </c>
      <c r="L949" s="0" t="n">
        <v>-0.769077814766206</v>
      </c>
      <c r="M949" s="0" t="n">
        <v>-0.360264493792784</v>
      </c>
      <c r="N949" s="0" t="n">
        <v>1.5971454558894</v>
      </c>
      <c r="O949" s="0" t="n">
        <v>0.329332578985486</v>
      </c>
      <c r="P949" s="0" t="n">
        <v>-0.187870909940102</v>
      </c>
      <c r="Q949" s="0" t="n">
        <v>-0.0621946583123645</v>
      </c>
      <c r="R949" s="0" t="n">
        <v>0.129221007227898</v>
      </c>
      <c r="S949" s="0" t="n">
        <v>0.0484806150780059</v>
      </c>
      <c r="T949" s="0" t="n">
        <v>1.33049525175011</v>
      </c>
      <c r="U949" s="0" t="n">
        <v>0.571253622183576</v>
      </c>
      <c r="V949" s="0" t="n">
        <v>-0.49704112825566</v>
      </c>
      <c r="W949" s="0" t="n">
        <v>-1.01137175079202</v>
      </c>
      <c r="X949" s="0" t="n">
        <v>-0.826069026516052</v>
      </c>
      <c r="Y949" s="0" t="n">
        <v>-0.275274487648858</v>
      </c>
      <c r="Z949" s="0" t="n">
        <v>-1.67592588695698</v>
      </c>
      <c r="AA949" s="0" t="n">
        <v>-0.560748958378099</v>
      </c>
      <c r="AB949" s="0" t="n">
        <v>1.1510724107211</v>
      </c>
      <c r="AC949" s="0" t="n">
        <v>1.25989117805148</v>
      </c>
      <c r="AD949" s="0" t="n">
        <v>1.01124442153377</v>
      </c>
      <c r="AE949" s="0" t="n">
        <v>-0.307361460727407</v>
      </c>
      <c r="AF949" s="0" t="n">
        <v>1.29306044982513</v>
      </c>
      <c r="AG949" s="0" t="n">
        <v>0.393775962947984</v>
      </c>
      <c r="AH949" s="0" t="n">
        <v>0.946881755226059</v>
      </c>
      <c r="AI949" s="0" t="n">
        <v>-0.360835201718146</v>
      </c>
      <c r="AJ949" s="0" t="n">
        <v>-1.44462319440208</v>
      </c>
      <c r="AK949" s="0" t="n">
        <v>-1.4314991858555</v>
      </c>
      <c r="AL949" s="0" t="n">
        <v>1.35941263579298</v>
      </c>
      <c r="AM949" s="0" t="n">
        <v>0.0531531441083644</v>
      </c>
      <c r="AN949" s="0" t="n">
        <v>1.29624368128134</v>
      </c>
      <c r="AO949" s="0" t="n">
        <v>1.69171016750624</v>
      </c>
      <c r="AP949" s="0" t="n">
        <v>-0.618831563770073</v>
      </c>
      <c r="AQ949" s="0" t="n">
        <v>-0.691951527187484</v>
      </c>
      <c r="AR949" s="0" t="n">
        <v>-1.35231402964564</v>
      </c>
      <c r="AS949" s="0" t="n">
        <v>-0.957595602812944</v>
      </c>
      <c r="AT949" s="0" t="n">
        <v>0.830489170766668</v>
      </c>
      <c r="AU949" s="0" t="n">
        <v>0.473033878733986</v>
      </c>
      <c r="AV949" s="0" t="n">
        <v>-1.39697931444971</v>
      </c>
      <c r="AW949" s="0" t="n">
        <v>-1.06581410364015</v>
      </c>
      <c r="AX949" s="0" t="n">
        <v>-0.235204424825497</v>
      </c>
      <c r="AY949" s="0" t="n">
        <v>-1.43171291711042</v>
      </c>
      <c r="AZ949" s="0" t="n">
        <v>0.698184976499761</v>
      </c>
      <c r="BA949" s="0" t="n">
        <v>1.53733708430082</v>
      </c>
      <c r="BB949" s="0" t="n">
        <v>-0.380418896384072</v>
      </c>
      <c r="BC949" s="0" t="n">
        <v>1.07667574411607</v>
      </c>
      <c r="BD949" s="0" t="n">
        <v>0.660224941384513</v>
      </c>
      <c r="BE949" s="0" t="n">
        <v>-0.26773477657116</v>
      </c>
      <c r="BF949" s="0" t="n">
        <v>-0.18693640413403</v>
      </c>
      <c r="BG949" s="0" t="n">
        <v>-0.875170371728018</v>
      </c>
      <c r="BH949" s="0" t="n">
        <v>-0.162623337018886</v>
      </c>
      <c r="BI949" s="0" t="n">
        <v>-0.728475697542308</v>
      </c>
      <c r="BJ949" s="0" t="n">
        <v>-0.538682343176333</v>
      </c>
      <c r="BK949" s="0" t="n">
        <v>-1.32293280330487</v>
      </c>
      <c r="BL949" s="0" t="n">
        <v>-0.837203515402507</v>
      </c>
      <c r="BM949" s="0" t="n">
        <v>0.031714080250822</v>
      </c>
      <c r="BN949" s="0" t="n">
        <v>0.653105871606385</v>
      </c>
      <c r="BO949" s="0" t="n">
        <v>0.979605374595849</v>
      </c>
      <c r="BP949" s="0" t="n">
        <v>1.10920382212498</v>
      </c>
      <c r="BQ949" s="0" t="n">
        <v>-0.366310359822819</v>
      </c>
      <c r="BR949" s="0" t="n">
        <v>-1.20101958600571</v>
      </c>
      <c r="BS949" s="0" t="n">
        <v>0.627284180154675</v>
      </c>
      <c r="BT949" s="0" t="n">
        <v>1.59659975906834</v>
      </c>
      <c r="BU949" s="0" t="n">
        <v>-0.366065933121718</v>
      </c>
      <c r="BV949" s="0" t="n">
        <v>0.637749053566949</v>
      </c>
      <c r="BW949" s="0" t="n">
        <v>-2.64208210865036</v>
      </c>
      <c r="BX949" s="0" t="n">
        <v>0.494965206598863</v>
      </c>
      <c r="BY949" s="0" t="n">
        <v>0.128834471979644</v>
      </c>
      <c r="BZ949" s="0" t="n">
        <v>0.268448729912052</v>
      </c>
      <c r="CA949" s="0" t="n">
        <v>1.00400029623415</v>
      </c>
      <c r="CB949" s="0" t="n">
        <v>-0.0534600985702127</v>
      </c>
      <c r="CC949" s="0" t="n">
        <v>-0.272018496616511</v>
      </c>
      <c r="CD949" s="0" t="n">
        <v>-1.29129830384045</v>
      </c>
      <c r="CE949" s="0" t="n">
        <v>-0.290563093585661</v>
      </c>
      <c r="CF949" s="0" t="n">
        <v>0.174029537447495</v>
      </c>
      <c r="CG949" s="0" t="n">
        <v>0.279885625786846</v>
      </c>
      <c r="CH949" s="0" t="n">
        <v>-1.89812453754712</v>
      </c>
      <c r="CI949" s="0" t="n">
        <v>0.521777110407129</v>
      </c>
      <c r="CJ949" s="0" t="n">
        <v>0.685067789163441</v>
      </c>
      <c r="CK949" s="0" t="n">
        <v>-0.342930661645369</v>
      </c>
      <c r="CL949" s="0" t="n">
        <v>0.813117821962805</v>
      </c>
      <c r="CM949" s="0" t="n">
        <v>-0.113036549009848</v>
      </c>
      <c r="CN949" s="0" t="n">
        <v>1.60736362886382</v>
      </c>
      <c r="CO949" s="0" t="n">
        <v>0.304555669572437</v>
      </c>
      <c r="CP949" s="0" t="n">
        <v>1.26226268548635</v>
      </c>
      <c r="CQ949" s="0" t="n">
        <v>-0.103649426819175</v>
      </c>
      <c r="CR949" s="0" t="n">
        <v>-0.727179667592282</v>
      </c>
      <c r="CS949" s="0" t="n">
        <v>-1.25550286611542</v>
      </c>
      <c r="CT949" s="0" t="n">
        <v>0.42849023884628</v>
      </c>
      <c r="CU949" s="0" t="n">
        <v>0.454633664048743</v>
      </c>
      <c r="CV949" s="0" t="n">
        <v>-0.205028527489048</v>
      </c>
      <c r="CW949" s="0" t="n">
        <v>0.913860276341439</v>
      </c>
      <c r="CX949" s="0" t="n">
        <v>-0.296793132292805</v>
      </c>
      <c r="CZ949" s="0" t="n">
        <f aca="false">IF(CHOOSE(MATCH(G$5,$B$10:$E$10,0),$B949,$C949,$D949,$E949)*G$6+G949*G$7&lt;G$2,G$3*G$4,0)</f>
        <v>0</v>
      </c>
      <c r="DA949" s="0" t="n">
        <f aca="false">IF(CHOOSE(MATCH(H$5,$B$10:$E$10,0),$B949,$C949,$D949,$E949)*H$6+H949*H$7&lt;H$2,H$3*H$4,0)</f>
        <v>0</v>
      </c>
      <c r="DB949" s="0" t="n">
        <f aca="false">IF(CHOOSE(MATCH(I$5,$B$10:$E$10,0),$B949,$C949,$D949,$E949)*I$6+I949*I$7&lt;I$2,I$3*I$4,0)</f>
        <v>0</v>
      </c>
      <c r="DC949" s="0" t="n">
        <f aca="false">IF(CHOOSE(MATCH(J$5,$B$10:$E$10,0),$B949,$C949,$D949,$E949)*J$6+J949*J$7&lt;J$2,J$3*J$4,0)</f>
        <v>0</v>
      </c>
      <c r="DD949" s="0" t="n">
        <f aca="false">IF(CHOOSE(MATCH(K$5,$B$10:$E$10,0),$B949,$C949,$D949,$E949)*K$6+K949*K$7&lt;K$2,K$3*K$4,0)</f>
        <v>0</v>
      </c>
      <c r="DE949" s="0" t="n">
        <f aca="false">IF(CHOOSE(MATCH(L$5,$B$10:$E$10,0),$B949,$C949,$D949,$E949)*L$6+L949*L$7&lt;L$2,L$3*L$4,0)</f>
        <v>0</v>
      </c>
      <c r="DF949" s="0" t="n">
        <f aca="false">IF(CHOOSE(MATCH(M$5,$B$10:$E$10,0),$B949,$C949,$D949,$E949)*M$6+M949*M$7&lt;M$2,M$3*M$4,0)</f>
        <v>0</v>
      </c>
      <c r="DG949" s="0" t="n">
        <f aca="false">IF(CHOOSE(MATCH(N$5,$B$10:$E$10,0),$B949,$C949,$D949,$E949)*N$6+N949*N$7&lt;N$2,N$3*N$4,0)</f>
        <v>0</v>
      </c>
      <c r="DH949" s="0" t="n">
        <f aca="false">IF(CHOOSE(MATCH(O$5,$B$10:$E$10,0),$B949,$C949,$D949,$E949)*O$6+O949*O$7&lt;O$2,O$3*O$4,0)</f>
        <v>0</v>
      </c>
      <c r="DI949" s="0" t="n">
        <f aca="false">IF(CHOOSE(MATCH(P$5,$B$10:$E$10,0),$B949,$C949,$D949,$E949)*P$6+P949*P$7&lt;P$2,P$3*P$4,0)</f>
        <v>0</v>
      </c>
      <c r="DJ949" s="0" t="n">
        <f aca="false">IF(CHOOSE(MATCH(Q$5,$B$10:$E$10,0),$B949,$C949,$D949,$E949)*Q$6+Q949*Q$7&lt;Q$2,Q$3*Q$4,0)</f>
        <v>0</v>
      </c>
      <c r="DK949" s="0" t="n">
        <f aca="false">IF(CHOOSE(MATCH(R$5,$B$10:$E$10,0),$B949,$C949,$D949,$E949)*R$6+R949*R$7&lt;R$2,R$3*R$4,0)</f>
        <v>0</v>
      </c>
      <c r="DL949" s="0" t="n">
        <f aca="false">IF(CHOOSE(MATCH(S$5,$B$10:$E$10,0),$B949,$C949,$D949,$E949)*S$6+S949*S$7&lt;S$2,S$3*S$4,0)</f>
        <v>0</v>
      </c>
      <c r="DM949" s="0" t="n">
        <f aca="false">IF(CHOOSE(MATCH(T$5,$B$10:$E$10,0),$B949,$C949,$D949,$E949)*T$6+T949*T$7&lt;T$2,T$3*T$4,0)</f>
        <v>0</v>
      </c>
      <c r="DN949" s="0" t="n">
        <f aca="false">IF(CHOOSE(MATCH(U$5,$B$10:$E$10,0),$B949,$C949,$D949,$E949)*U$6+U949*U$7&lt;U$2,U$3*U$4,0)</f>
        <v>0</v>
      </c>
      <c r="DO949" s="0" t="n">
        <f aca="false">IF(CHOOSE(MATCH(V$5,$B$10:$E$10,0),$B949,$C949,$D949,$E949)*V$6+V949*V$7&lt;V$2,V$3*V$4,0)</f>
        <v>0</v>
      </c>
      <c r="DP949" s="0" t="n">
        <f aca="false">IF(CHOOSE(MATCH(W$5,$B$10:$E$10,0),$B949,$C949,$D949,$E949)*W$6+W949*W$7&lt;W$2,W$3*W$4,0)</f>
        <v>0</v>
      </c>
      <c r="DQ949" s="0" t="n">
        <f aca="false">IF(CHOOSE(MATCH(X$5,$B$10:$E$10,0),$B949,$C949,$D949,$E949)*X$6+X949*X$7&lt;X$2,X$3*X$4,0)</f>
        <v>0</v>
      </c>
      <c r="DR949" s="0" t="n">
        <f aca="false">IF(CHOOSE(MATCH(Y$5,$B$10:$E$10,0),$B949,$C949,$D949,$E949)*Y$6+Y949*Y$7&lt;Y$2,Y$3*Y$4,0)</f>
        <v>0</v>
      </c>
      <c r="DS949" s="0" t="n">
        <f aca="false">IF(CHOOSE(MATCH(Z$5,$B$10:$E$10,0),$B949,$C949,$D949,$E949)*Z$6+Z949*Z$7&lt;Z$2,Z$3*Z$4,0)</f>
        <v>0</v>
      </c>
      <c r="DT949" s="0" t="n">
        <f aca="false">IF(CHOOSE(MATCH(AA$5,$B$10:$E$10,0),$B949,$C949,$D949,$E949)*AA$6+AA949*AA$7&lt;AA$2,AA$3*AA$4,0)</f>
        <v>0</v>
      </c>
      <c r="DU949" s="0" t="n">
        <f aca="false">IF(CHOOSE(MATCH(AB$5,$B$10:$E$10,0),$B949,$C949,$D949,$E949)*AB$6+AB949*AB$7&lt;AB$2,AB$3*AB$4,0)</f>
        <v>0</v>
      </c>
      <c r="DV949" s="0" t="n">
        <f aca="false">IF(CHOOSE(MATCH(AC$5,$B$10:$E$10,0),$B949,$C949,$D949,$E949)*AC$6+AC949*AC$7&lt;AC$2,AC$3*AC$4,0)</f>
        <v>0</v>
      </c>
      <c r="DW949" s="0" t="n">
        <f aca="false">IF(CHOOSE(MATCH(AD$5,$B$10:$E$10,0),$B949,$C949,$D949,$E949)*AD$6+AD949*AD$7&lt;AD$2,AD$3*AD$4,0)</f>
        <v>0</v>
      </c>
      <c r="DX949" s="0" t="n">
        <f aca="false">IF(CHOOSE(MATCH(AE$5,$B$10:$E$10,0),$B949,$C949,$D949,$E949)*AE$6+AE949*AE$7&lt;AE$2,AE$3*AE$4,0)</f>
        <v>0</v>
      </c>
      <c r="DY949" s="0" t="n">
        <f aca="false">IF(CHOOSE(MATCH(AF$5,$B$10:$E$10,0),$B949,$C949,$D949,$E949)*AF$6+AF949*AF$7&lt;AF$2,AF$3*AF$4,0)</f>
        <v>0</v>
      </c>
      <c r="DZ949" s="0" t="n">
        <f aca="false">IF(CHOOSE(MATCH(AG$5,$B$10:$E$10,0),$B949,$C949,$D949,$E949)*AG$6+AG949*AG$7&lt;AG$2,AG$3*AG$4,0)</f>
        <v>0</v>
      </c>
      <c r="EA949" s="0" t="n">
        <f aca="false">IF(CHOOSE(MATCH(AH$5,$B$10:$E$10,0),$B949,$C949,$D949,$E949)*AH$6+AH949*AH$7&lt;AH$2,AH$3*AH$4,0)</f>
        <v>0</v>
      </c>
      <c r="EB949" s="0" t="n">
        <f aca="false">IF(CHOOSE(MATCH(AI$5,$B$10:$E$10,0),$B949,$C949,$D949,$E949)*AI$6+AI949*AI$7&lt;AI$2,AI$3*AI$4,0)</f>
        <v>0</v>
      </c>
      <c r="EC949" s="0" t="n">
        <f aca="false">IF(CHOOSE(MATCH(AJ$5,$B$10:$E$10,0),$B949,$C949,$D949,$E949)*AJ$6+AJ949*AJ$7&lt;AJ$2,AJ$3*AJ$4,0)</f>
        <v>0</v>
      </c>
      <c r="ED949" s="0" t="n">
        <f aca="false">IF(CHOOSE(MATCH(AK$5,$B$10:$E$10,0),$B949,$C949,$D949,$E949)*AK$6+AK949*AK$7&lt;AK$2,AK$3*AK$4,0)</f>
        <v>0</v>
      </c>
      <c r="EE949" s="0" t="n">
        <f aca="false">IF(CHOOSE(MATCH(AL$5,$B$10:$E$10,0),$B949,$C949,$D949,$E949)*AL$6+AL949*AL$7&lt;AL$2,AL$3*AL$4,0)</f>
        <v>0</v>
      </c>
      <c r="EF949" s="0" t="n">
        <f aca="false">IF(CHOOSE(MATCH(AM$5,$B$10:$E$10,0),$B949,$C949,$D949,$E949)*AM$6+AM949*AM$7&lt;AM$2,AM$3*AM$4,0)</f>
        <v>0</v>
      </c>
      <c r="EG949" s="0" t="n">
        <f aca="false">IF(CHOOSE(MATCH(AN$5,$B$10:$E$10,0),$B949,$C949,$D949,$E949)*AN$6+AN949*AN$7&lt;AN$2,AN$3*AN$4,0)</f>
        <v>0</v>
      </c>
      <c r="EH949" s="0" t="n">
        <f aca="false">IF(CHOOSE(MATCH(AO$5,$B$10:$E$10,0),$B949,$C949,$D949,$E949)*AO$6+AO949*AO$7&lt;AO$2,AO$3*AO$4,0)</f>
        <v>0</v>
      </c>
      <c r="EI949" s="0" t="n">
        <f aca="false">IF(CHOOSE(MATCH(AP$5,$B$10:$E$10,0),$B949,$C949,$D949,$E949)*AP$6+AP949*AP$7&lt;AP$2,AP$3*AP$4,0)</f>
        <v>0</v>
      </c>
      <c r="EJ949" s="0" t="n">
        <f aca="false">IF(CHOOSE(MATCH(AQ$5,$B$10:$E$10,0),$B949,$C949,$D949,$E949)*AQ$6+AQ949*AQ$7&lt;AQ$2,AQ$3*AQ$4,0)</f>
        <v>0</v>
      </c>
      <c r="EK949" s="0" t="n">
        <f aca="false">IF(CHOOSE(MATCH(AR$5,$B$10:$E$10,0),$B949,$C949,$D949,$E949)*AR$6+AR949*AR$7&lt;AR$2,AR$3*AR$4,0)</f>
        <v>0</v>
      </c>
      <c r="EL949" s="0" t="n">
        <f aca="false">IF(CHOOSE(MATCH(AS$5,$B$10:$E$10,0),$B949,$C949,$D949,$E949)*AS$6+AS949*AS$7&lt;AS$2,AS$3*AS$4,0)</f>
        <v>0</v>
      </c>
      <c r="EM949" s="0" t="n">
        <f aca="false">IF(CHOOSE(MATCH(AT$5,$B$10:$E$10,0),$B949,$C949,$D949,$E949)*AT$6+AT949*AT$7&lt;AT$2,AT$3*AT$4,0)</f>
        <v>0</v>
      </c>
      <c r="EN949" s="0" t="n">
        <f aca="false">IF(CHOOSE(MATCH(AU$5,$B$10:$E$10,0),$B949,$C949,$D949,$E949)*AU$6+AU949*AU$7&lt;AU$2,AU$3*AU$4,0)</f>
        <v>0</v>
      </c>
      <c r="EO949" s="0" t="n">
        <f aca="false">IF(CHOOSE(MATCH(AV$5,$B$10:$E$10,0),$B949,$C949,$D949,$E949)*AV$6+AV949*AV$7&lt;AV$2,AV$3*AV$4,0)</f>
        <v>0</v>
      </c>
      <c r="EP949" s="0" t="n">
        <f aca="false">IF(CHOOSE(MATCH(AW$5,$B$10:$E$10,0),$B949,$C949,$D949,$E949)*AW$6+AW949*AW$7&lt;AW$2,AW$3*AW$4,0)</f>
        <v>0</v>
      </c>
      <c r="EQ949" s="0" t="n">
        <f aca="false">IF(CHOOSE(MATCH(AX$5,$B$10:$E$10,0),$B949,$C949,$D949,$E949)*AX$6+AX949*AX$7&lt;AX$2,AX$3*AX$4,0)</f>
        <v>0</v>
      </c>
      <c r="ER949" s="0" t="n">
        <f aca="false">IF(CHOOSE(MATCH(AY$5,$B$10:$E$10,0),$B949,$C949,$D949,$E949)*AY$6+AY949*AY$7&lt;AY$2,AY$3*AY$4,0)</f>
        <v>0</v>
      </c>
      <c r="ES949" s="0" t="n">
        <f aca="false">IF(CHOOSE(MATCH(AZ$5,$B$10:$E$10,0),$B949,$C949,$D949,$E949)*AZ$6+AZ949*AZ$7&lt;AZ$2,AZ$3*AZ$4,0)</f>
        <v>0</v>
      </c>
      <c r="ET949" s="0" t="n">
        <f aca="false">IF(CHOOSE(MATCH(BA$5,$B$10:$E$10,0),$B949,$C949,$D949,$E949)*BA$6+BA949*BA$7&lt;BA$2,BA$3*BA$4,0)</f>
        <v>0</v>
      </c>
      <c r="EU949" s="0" t="n">
        <f aca="false">IF(CHOOSE(MATCH(BB$5,$B$10:$E$10,0),$B949,$C949,$D949,$E949)*BB$6+BB949*BB$7&lt;BB$2,BB$3*BB$4,0)</f>
        <v>0</v>
      </c>
      <c r="EV949" s="0" t="n">
        <f aca="false">IF(CHOOSE(MATCH(BC$5,$B$10:$E$10,0),$B949,$C949,$D949,$E949)*BC$6+BC949*BC$7&lt;BC$2,BC$3*BC$4,0)</f>
        <v>0</v>
      </c>
      <c r="EW949" s="0" t="n">
        <f aca="false">IF(CHOOSE(MATCH(BD$5,$B$10:$E$10,0),$B949,$C949,$D949,$E949)*BD$6+BD949*BD$7&lt;BD$2,BD$3*BD$4,0)</f>
        <v>0</v>
      </c>
      <c r="EX949" s="0" t="n">
        <f aca="false">IF(CHOOSE(MATCH(BE$5,$B$10:$E$10,0),$B949,$C949,$D949,$E949)*BE$6+BE949*BE$7&lt;BE$2,BE$3*BE$4,0)</f>
        <v>0</v>
      </c>
      <c r="EY949" s="0" t="n">
        <f aca="false">IF(CHOOSE(MATCH(BF$5,$B$10:$E$10,0),$B949,$C949,$D949,$E949)*BF$6+BF949*BF$7&lt;BF$2,BF$3*BF$4,0)</f>
        <v>0</v>
      </c>
      <c r="EZ949" s="0" t="n">
        <f aca="false">IF(CHOOSE(MATCH(BG$5,$B$10:$E$10,0),$B949,$C949,$D949,$E949)*BG$6+BG949*BG$7&lt;BG$2,BG$3*BG$4,0)</f>
        <v>0</v>
      </c>
      <c r="FA949" s="0" t="n">
        <f aca="false">IF(CHOOSE(MATCH(BH$5,$B$10:$E$10,0),$B949,$C949,$D949,$E949)*BH$6+BH949*BH$7&lt;BH$2,BH$3*BH$4,0)</f>
        <v>0</v>
      </c>
      <c r="FB949" s="0" t="n">
        <f aca="false">IF(CHOOSE(MATCH(BI$5,$B$10:$E$10,0),$B949,$C949,$D949,$E949)*BI$6+BI949*BI$7&lt;BI$2,BI$3*BI$4,0)</f>
        <v>0</v>
      </c>
      <c r="FC949" s="0" t="n">
        <f aca="false">IF(CHOOSE(MATCH(BJ$5,$B$10:$E$10,0),$B949,$C949,$D949,$E949)*BJ$6+BJ949*BJ$7&lt;BJ$2,BJ$3*BJ$4,0)</f>
        <v>0</v>
      </c>
      <c r="FD949" s="0" t="n">
        <f aca="false">IF(CHOOSE(MATCH(BK$5,$B$10:$E$10,0),$B949,$C949,$D949,$E949)*BK$6+BK949*BK$7&lt;BK$2,BK$3*BK$4,0)</f>
        <v>0</v>
      </c>
      <c r="FE949" s="0" t="n">
        <f aca="false">IF(CHOOSE(MATCH(BL$5,$B$10:$E$10,0),$B949,$C949,$D949,$E949)*BL$6+BL949*BL$7&lt;BL$2,BL$3*BL$4,0)</f>
        <v>0</v>
      </c>
      <c r="FF949" s="0" t="n">
        <f aca="false">IF(CHOOSE(MATCH(BM$5,$B$10:$E$10,0),$B949,$C949,$D949,$E949)*BM$6+BM949*BM$7&lt;BM$2,BM$3*BM$4,0)</f>
        <v>0</v>
      </c>
      <c r="FG949" s="0" t="n">
        <f aca="false">IF(CHOOSE(MATCH(BN$5,$B$10:$E$10,0),$B949,$C949,$D949,$E949)*BN$6+BN949*BN$7&lt;BN$2,BN$3*BN$4,0)</f>
        <v>0</v>
      </c>
      <c r="FH949" s="0" t="n">
        <f aca="false">IF(CHOOSE(MATCH(BO$5,$B$10:$E$10,0),$B949,$C949,$D949,$E949)*BO$6+BO949*BO$7&lt;BO$2,BO$3*BO$4,0)</f>
        <v>0</v>
      </c>
      <c r="FI949" s="0" t="n">
        <f aca="false">IF(CHOOSE(MATCH(BP$5,$B$10:$E$10,0),$B949,$C949,$D949,$E949)*BP$6+BP949*BP$7&lt;BP$2,BP$3*BP$4,0)</f>
        <v>0</v>
      </c>
      <c r="FJ949" s="0" t="n">
        <f aca="false">IF(CHOOSE(MATCH(BQ$5,$B$10:$E$10,0),$B949,$C949,$D949,$E949)*BQ$6+BQ949*BQ$7&lt;BQ$2,BQ$3*BQ$4,0)</f>
        <v>0</v>
      </c>
      <c r="FK949" s="0" t="n">
        <f aca="false">IF(CHOOSE(MATCH(BR$5,$B$10:$E$10,0),$B949,$C949,$D949,$E949)*BR$6+BR949*BR$7&lt;BR$2,BR$3*BR$4,0)</f>
        <v>0</v>
      </c>
      <c r="FL949" s="0" t="n">
        <f aca="false">IF(CHOOSE(MATCH(BS$5,$B$10:$E$10,0),$B949,$C949,$D949,$E949)*BS$6+BS949*BS$7&lt;BS$2,BS$3*BS$4,0)</f>
        <v>0</v>
      </c>
      <c r="FM949" s="0" t="n">
        <f aca="false">IF(CHOOSE(MATCH(BT$5,$B$10:$E$10,0),$B949,$C949,$D949,$E949)*BT$6+BT949*BT$7&lt;BT$2,BT$3*BT$4,0)</f>
        <v>0</v>
      </c>
      <c r="FN949" s="0" t="n">
        <f aca="false">IF(CHOOSE(MATCH(BU$5,$B$10:$E$10,0),$B949,$C949,$D949,$E949)*BU$6+BU949*BU$7&lt;BU$2,BU$3*BU$4,0)</f>
        <v>0</v>
      </c>
      <c r="FO949" s="0" t="n">
        <f aca="false">IF(CHOOSE(MATCH(BV$5,$B$10:$E$10,0),$B949,$C949,$D949,$E949)*BV$6+BV949*BV$7&lt;BV$2,BV$3*BV$4,0)</f>
        <v>0</v>
      </c>
      <c r="FP949" s="0" t="n">
        <f aca="false">IF(CHOOSE(MATCH(BW$5,$B$10:$E$10,0),$B949,$C949,$D949,$E949)*BW$6+BW949*BW$7&lt;BW$2,BW$3*BW$4,0)</f>
        <v>0.5</v>
      </c>
      <c r="FQ949" s="0" t="n">
        <f aca="false">IF(CHOOSE(MATCH(BX$5,$B$10:$E$10,0),$B949,$C949,$D949,$E949)*BX$6+BX949*BX$7&lt;BX$2,BX$3*BX$4,0)</f>
        <v>0</v>
      </c>
      <c r="FR949" s="0" t="n">
        <f aca="false">IF(CHOOSE(MATCH(BY$5,$B$10:$E$10,0),$B949,$C949,$D949,$E949)*BY$6+BY949*BY$7&lt;BY$2,BY$3*BY$4,0)</f>
        <v>0</v>
      </c>
      <c r="FS949" s="0" t="n">
        <f aca="false">IF(CHOOSE(MATCH(BZ$5,$B$10:$E$10,0),$B949,$C949,$D949,$E949)*BZ$6+BZ949*BZ$7&lt;BZ$2,BZ$3*BZ$4,0)</f>
        <v>0</v>
      </c>
      <c r="FT949" s="0" t="n">
        <f aca="false">IF(CHOOSE(MATCH(CA$5,$B$10:$E$10,0),$B949,$C949,$D949,$E949)*CA$6+CA949*CA$7&lt;CA$2,CA$3*CA$4,0)</f>
        <v>0</v>
      </c>
      <c r="FU949" s="0" t="n">
        <f aca="false">IF(CHOOSE(MATCH(CB$5,$B$10:$E$10,0),$B949,$C949,$D949,$E949)*CB$6+CB949*CB$7&lt;CB$2,CB$3*CB$4,0)</f>
        <v>0</v>
      </c>
      <c r="FV949" s="0" t="n">
        <f aca="false">IF(CHOOSE(MATCH(CC$5,$B$10:$E$10,0),$B949,$C949,$D949,$E949)*CC$6+CC949*CC$7&lt;CC$2,CC$3*CC$4,0)</f>
        <v>0</v>
      </c>
      <c r="FW949" s="0" t="n">
        <f aca="false">IF(CHOOSE(MATCH(CD$5,$B$10:$E$10,0),$B949,$C949,$D949,$E949)*CD$6+CD949*CD$7&lt;CD$2,CD$3*CD$4,0)</f>
        <v>0</v>
      </c>
      <c r="FX949" s="0" t="n">
        <f aca="false">IF(CHOOSE(MATCH(CE$5,$B$10:$E$10,0),$B949,$C949,$D949,$E949)*CE$6+CE949*CE$7&lt;CE$2,CE$3*CE$4,0)</f>
        <v>0</v>
      </c>
      <c r="FY949" s="0" t="n">
        <f aca="false">IF(CHOOSE(MATCH(CF$5,$B$10:$E$10,0),$B949,$C949,$D949,$E949)*CF$6+CF949*CF$7&lt;CF$2,CF$3*CF$4,0)</f>
        <v>0</v>
      </c>
      <c r="FZ949" s="0" t="n">
        <f aca="false">IF(CHOOSE(MATCH(CG$5,$B$10:$E$10,0),$B949,$C949,$D949,$E949)*CG$6+CG949*CG$7&lt;CG$2,CG$3*CG$4,0)</f>
        <v>0</v>
      </c>
      <c r="GA949" s="0" t="n">
        <f aca="false">IF(CHOOSE(MATCH(CH$5,$B$10:$E$10,0),$B949,$C949,$D949,$E949)*CH$6+CH949*CH$7&lt;CH$2,CH$3*CH$4,0)</f>
        <v>0</v>
      </c>
      <c r="GB949" s="0" t="n">
        <f aca="false">IF(CHOOSE(MATCH(CI$5,$B$10:$E$10,0),$B949,$C949,$D949,$E949)*CI$6+CI949*CI$7&lt;CI$2,CI$3*CI$4,0)</f>
        <v>0</v>
      </c>
      <c r="GC949" s="0" t="n">
        <f aca="false">IF(CHOOSE(MATCH(CJ$5,$B$10:$E$10,0),$B949,$C949,$D949,$E949)*CJ$6+CJ949*CJ$7&lt;CJ$2,CJ$3*CJ$4,0)</f>
        <v>0</v>
      </c>
      <c r="GD949" s="0" t="n">
        <f aca="false">IF(CHOOSE(MATCH(CK$5,$B$10:$E$10,0),$B949,$C949,$D949,$E949)*CK$6+CK949*CK$7&lt;CK$2,CK$3*CK$4,0)</f>
        <v>0</v>
      </c>
      <c r="GE949" s="0" t="n">
        <f aca="false">IF(CHOOSE(MATCH(CL$5,$B$10:$E$10,0),$B949,$C949,$D949,$E949)*CL$6+CL949*CL$7&lt;CL$2,CL$3*CL$4,0)</f>
        <v>0</v>
      </c>
      <c r="GF949" s="0" t="n">
        <f aca="false">IF(CHOOSE(MATCH(CM$5,$B$10:$E$10,0),$B949,$C949,$D949,$E949)*CM$6+CM949*CM$7&lt;CM$2,CM$3*CM$4,0)</f>
        <v>0</v>
      </c>
      <c r="GG949" s="0" t="n">
        <f aca="false">IF(CHOOSE(MATCH(CN$5,$B$10:$E$10,0),$B949,$C949,$D949,$E949)*CN$6+CN949*CN$7&lt;CN$2,CN$3*CN$4,0)</f>
        <v>0</v>
      </c>
      <c r="GH949" s="0" t="n">
        <f aca="false">IF(CHOOSE(MATCH(CO$5,$B$10:$E$10,0),$B949,$C949,$D949,$E949)*CO$6+CO949*CO$7&lt;CO$2,CO$3*CO$4,0)</f>
        <v>0</v>
      </c>
      <c r="GI949" s="0" t="n">
        <f aca="false">IF(CHOOSE(MATCH(CP$5,$B$10:$E$10,0),$B949,$C949,$D949,$E949)*CP$6+CP949*CP$7&lt;CP$2,CP$3*CP$4,0)</f>
        <v>0</v>
      </c>
      <c r="GJ949" s="0" t="n">
        <f aca="false">IF(CHOOSE(MATCH(CQ$5,$B$10:$E$10,0),$B949,$C949,$D949,$E949)*CQ$6+CQ949*CQ$7&lt;CQ$2,CQ$3*CQ$4,0)</f>
        <v>0</v>
      </c>
      <c r="GK949" s="0" t="n">
        <f aca="false">IF(CHOOSE(MATCH(CR$5,$B$10:$E$10,0),$B949,$C949,$D949,$E949)*CR$6+CR949*CR$7&lt;CR$2,CR$3*CR$4,0)</f>
        <v>0</v>
      </c>
      <c r="GL949" s="0" t="n">
        <f aca="false">IF(CHOOSE(MATCH(CS$5,$B$10:$E$10,0),$B949,$C949,$D949,$E949)*CS$6+CS949*CS$7&lt;CS$2,CS$3*CS$4,0)</f>
        <v>0</v>
      </c>
      <c r="GM949" s="0" t="n">
        <f aca="false">IF(CHOOSE(MATCH(CT$5,$B$10:$E$10,0),$B949,$C949,$D949,$E949)*CT$6+CT949*CT$7&lt;CT$2,CT$3*CT$4,0)</f>
        <v>0</v>
      </c>
      <c r="GN949" s="0" t="n">
        <f aca="false">IF(CHOOSE(MATCH(CU$5,$B$10:$E$10,0),$B949,$C949,$D949,$E949)*CU$6+CU949*CU$7&lt;CU$2,CU$3*CU$4,0)</f>
        <v>0</v>
      </c>
      <c r="GO949" s="0" t="n">
        <f aca="false">IF(CHOOSE(MATCH(CV$5,$B$10:$E$10,0),$B949,$C949,$D949,$E949)*CV$6+CV949*CV$7&lt;CV$2,CV$3*CV$4,0)</f>
        <v>0</v>
      </c>
      <c r="GP949" s="0" t="n">
        <f aca="false">IF(CHOOSE(MATCH(CW$5,$B$10:$E$10,0),$B949,$C949,$D949,$E949)*CW$6+CW949*CW$7&lt;CW$2,CW$3*CW$4,0)</f>
        <v>0</v>
      </c>
      <c r="GQ949" s="0" t="n">
        <f aca="false">IF(CHOOSE(MATCH(CX$5,$B$10:$E$10,0),$B949,$C949,$D949,$E949)*CX$6+CX949*CX$7&lt;CX$2,CX$3*CX$4,0)</f>
        <v>0</v>
      </c>
      <c r="GS949" s="0" t="n">
        <f aca="false">SUM(CZ949:GQ949)</f>
        <v>0.5</v>
      </c>
      <c r="GT949" s="0" t="n">
        <f aca="false">IF(GS949&gt;$GS$6,1,0)</f>
        <v>0</v>
      </c>
    </row>
    <row r="950" customFormat="false" ht="14" hidden="false" customHeight="false" outlineLevel="0" collapsed="false">
      <c r="A950" s="0" t="n">
        <v>940</v>
      </c>
      <c r="B950" s="0" t="n">
        <v>0.378453812830864</v>
      </c>
      <c r="C950" s="0" t="n">
        <v>1.06034163791804</v>
      </c>
      <c r="D950" s="0" t="n">
        <v>0.0464570385690899</v>
      </c>
      <c r="E950" s="0" t="n">
        <v>-1.17892603247925</v>
      </c>
      <c r="G950" s="0" t="n">
        <v>1.37048118631355</v>
      </c>
      <c r="H950" s="0" t="n">
        <v>0.227032614930067</v>
      </c>
      <c r="I950" s="0" t="n">
        <v>-0.13686076272279</v>
      </c>
      <c r="J950" s="0" t="n">
        <v>0.434956746175885</v>
      </c>
      <c r="K950" s="0" t="n">
        <v>0.959653334575705</v>
      </c>
      <c r="L950" s="0" t="n">
        <v>0.663748096485506</v>
      </c>
      <c r="M950" s="0" t="n">
        <v>0.234731487580575</v>
      </c>
      <c r="N950" s="0" t="n">
        <v>-0.357734961653478</v>
      </c>
      <c r="O950" s="0" t="n">
        <v>-0.267020823230268</v>
      </c>
      <c r="P950" s="0" t="n">
        <v>-2.18193235923536</v>
      </c>
      <c r="Q950" s="0" t="n">
        <v>-0.572154021938331</v>
      </c>
      <c r="R950" s="0" t="n">
        <v>0.512421820531017</v>
      </c>
      <c r="S950" s="0" t="n">
        <v>-0.0342402017849963</v>
      </c>
      <c r="T950" s="0" t="n">
        <v>-0.0547618128621252</v>
      </c>
      <c r="U950" s="0" t="n">
        <v>0.196910150407348</v>
      </c>
      <c r="V950" s="0" t="n">
        <v>-1.59169303515228</v>
      </c>
      <c r="W950" s="0" t="n">
        <v>0.773713964008493</v>
      </c>
      <c r="X950" s="0" t="n">
        <v>-0.978493517322931</v>
      </c>
      <c r="Y950" s="0" t="n">
        <v>0.66928805608768</v>
      </c>
      <c r="Z950" s="0" t="n">
        <v>-1.49719653563807</v>
      </c>
      <c r="AA950" s="0" t="n">
        <v>0.160762283485383</v>
      </c>
      <c r="AB950" s="0" t="n">
        <v>-0.820593868411379</v>
      </c>
      <c r="AC950" s="0" t="n">
        <v>1.33086587084108</v>
      </c>
      <c r="AD950" s="0" t="n">
        <v>-0.411945393352653</v>
      </c>
      <c r="AE950" s="0" t="n">
        <v>0.389975411962951</v>
      </c>
      <c r="AF950" s="0" t="n">
        <v>0.594282028032467</v>
      </c>
      <c r="AG950" s="0" t="n">
        <v>0.0114368958747946</v>
      </c>
      <c r="AH950" s="0" t="n">
        <v>0.305196863337187</v>
      </c>
      <c r="AI950" s="0" t="n">
        <v>-1.59824594447855</v>
      </c>
      <c r="AJ950" s="0" t="n">
        <v>-0.138791165227303</v>
      </c>
      <c r="AK950" s="0" t="n">
        <v>0.187326349987416</v>
      </c>
      <c r="AL950" s="0" t="n">
        <v>0.349102720065275</v>
      </c>
      <c r="AM950" s="0" t="n">
        <v>0.141882310344954</v>
      </c>
      <c r="AN950" s="0" t="n">
        <v>0.257203964793007</v>
      </c>
      <c r="AO950" s="0" t="n">
        <v>-0.922489107324509</v>
      </c>
      <c r="AP950" s="0" t="n">
        <v>-0.167897269420791</v>
      </c>
      <c r="AQ950" s="0" t="n">
        <v>1.03879983726074</v>
      </c>
      <c r="AR950" s="0" t="n">
        <v>-1.09865140984766</v>
      </c>
      <c r="AS950" s="0" t="n">
        <v>1.35441723614349</v>
      </c>
      <c r="AT950" s="0" t="n">
        <v>-0.113036549009848</v>
      </c>
      <c r="AU950" s="0" t="n">
        <v>-0.240870576817542</v>
      </c>
      <c r="AV950" s="0" t="n">
        <v>0.649323510515387</v>
      </c>
      <c r="AW950" s="0" t="n">
        <v>1.32128207042115</v>
      </c>
      <c r="AX950" s="0" t="n">
        <v>-0.929301222640788</v>
      </c>
      <c r="AY950" s="0" t="n">
        <v>0.517661646881606</v>
      </c>
      <c r="AZ950" s="0" t="n">
        <v>0.758734586270293</v>
      </c>
      <c r="BA950" s="0" t="n">
        <v>-0.7803350854374</v>
      </c>
      <c r="BB950" s="0" t="n">
        <v>0.135316895466531</v>
      </c>
      <c r="BC950" s="0" t="n">
        <v>2.29720171773806</v>
      </c>
      <c r="BD950" s="0" t="n">
        <v>0.174417209564126</v>
      </c>
      <c r="BE950" s="0" t="n">
        <v>-2.14844476431608</v>
      </c>
      <c r="BF950" s="0" t="n">
        <v>-1.40473730425583</v>
      </c>
      <c r="BG950" s="0" t="n">
        <v>-0.576394540985348</v>
      </c>
      <c r="BH950" s="0" t="n">
        <v>-0.951681613514666</v>
      </c>
      <c r="BI950" s="0" t="n">
        <v>-0.0417412593378685</v>
      </c>
      <c r="BJ950" s="0" t="n">
        <v>0.594189941693912</v>
      </c>
      <c r="BK950" s="0" t="n">
        <v>0.326990630128421</v>
      </c>
      <c r="BL950" s="0" t="n">
        <v>-1.61577190738171</v>
      </c>
      <c r="BM950" s="0" t="n">
        <v>0.911772986000869</v>
      </c>
      <c r="BN950" s="0" t="n">
        <v>0.0884324435901362</v>
      </c>
      <c r="BO950" s="0" t="n">
        <v>-0.162081050802954</v>
      </c>
      <c r="BP950" s="0" t="n">
        <v>0.891898253030377</v>
      </c>
      <c r="BQ950" s="0" t="n">
        <v>-0.634097432339331</v>
      </c>
      <c r="BR950" s="0" t="n">
        <v>-0.84570501712733</v>
      </c>
      <c r="BS950" s="0" t="n">
        <v>1.52645952766761</v>
      </c>
      <c r="BT950" s="0" t="n">
        <v>-0.253410235018237</v>
      </c>
      <c r="BU950" s="0" t="n">
        <v>0.111419922177447</v>
      </c>
      <c r="BV950" s="0" t="n">
        <v>-0.481520601169905</v>
      </c>
      <c r="BW950" s="0" t="n">
        <v>-0.0825207280286122</v>
      </c>
      <c r="BX950" s="0" t="n">
        <v>1.23359768622322</v>
      </c>
      <c r="BY950" s="0" t="n">
        <v>0.410030907005421</v>
      </c>
      <c r="BZ950" s="0" t="n">
        <v>0.498860117659206</v>
      </c>
      <c r="CA950" s="0" t="n">
        <v>0.581460426474223</v>
      </c>
      <c r="CB950" s="0" t="n">
        <v>-0.33207925298484</v>
      </c>
      <c r="CC950" s="0" t="n">
        <v>-0.293437096843263</v>
      </c>
      <c r="CD950" s="0" t="n">
        <v>-0.194181666302029</v>
      </c>
      <c r="CE950" s="0" t="n">
        <v>0.306640686176252</v>
      </c>
      <c r="CF950" s="0" t="n">
        <v>1.34094989334699</v>
      </c>
      <c r="CG950" s="0" t="n">
        <v>-0.160298441187479</v>
      </c>
      <c r="CH950" s="0" t="n">
        <v>-1.63818640430691</v>
      </c>
      <c r="CI950" s="0" t="n">
        <v>2.43795511778444</v>
      </c>
      <c r="CJ950" s="0" t="n">
        <v>-0.780541995482054</v>
      </c>
      <c r="CK950" s="0" t="n">
        <v>0.449549588665832</v>
      </c>
      <c r="CL950" s="0" t="n">
        <v>0.164095581567381</v>
      </c>
      <c r="CM950" s="0" t="n">
        <v>0.40205577533925</v>
      </c>
      <c r="CN950" s="0" t="n">
        <v>1.66054633154999</v>
      </c>
      <c r="CO950" s="0" t="n">
        <v>-0.643667590338737</v>
      </c>
      <c r="CP950" s="0" t="n">
        <v>0.129682575789047</v>
      </c>
      <c r="CQ950" s="0" t="n">
        <v>-1.14722297439585</v>
      </c>
      <c r="CR950" s="0" t="n">
        <v>-0.647435172140831</v>
      </c>
      <c r="CS950" s="0" t="n">
        <v>-0.892353000381263</v>
      </c>
      <c r="CT950" s="0" t="n">
        <v>-0.680720404488966</v>
      </c>
      <c r="CU950" s="0" t="n">
        <v>0.147447281051427</v>
      </c>
      <c r="CV950" s="0" t="n">
        <v>0.129066393128596</v>
      </c>
      <c r="CW950" s="0" t="n">
        <v>-1.56406713358592</v>
      </c>
      <c r="CX950" s="0" t="n">
        <v>0.845923295855755</v>
      </c>
      <c r="CZ950" s="0" t="n">
        <f aca="false">IF(CHOOSE(MATCH(G$5,$B$10:$E$10,0),$B950,$C950,$D950,$E950)*G$6+G950*G$7&lt;G$2,G$3*G$4,0)</f>
        <v>0</v>
      </c>
      <c r="DA950" s="0" t="n">
        <f aca="false">IF(CHOOSE(MATCH(H$5,$B$10:$E$10,0),$B950,$C950,$D950,$E950)*H$6+H950*H$7&lt;H$2,H$3*H$4,0)</f>
        <v>0</v>
      </c>
      <c r="DB950" s="0" t="n">
        <f aca="false">IF(CHOOSE(MATCH(I$5,$B$10:$E$10,0),$B950,$C950,$D950,$E950)*I$6+I950*I$7&lt;I$2,I$3*I$4,0)</f>
        <v>0</v>
      </c>
      <c r="DC950" s="0" t="n">
        <f aca="false">IF(CHOOSE(MATCH(J$5,$B$10:$E$10,0),$B950,$C950,$D950,$E950)*J$6+J950*J$7&lt;J$2,J$3*J$4,0)</f>
        <v>0</v>
      </c>
      <c r="DD950" s="0" t="n">
        <f aca="false">IF(CHOOSE(MATCH(K$5,$B$10:$E$10,0),$B950,$C950,$D950,$E950)*K$6+K950*K$7&lt;K$2,K$3*K$4,0)</f>
        <v>0</v>
      </c>
      <c r="DE950" s="0" t="n">
        <f aca="false">IF(CHOOSE(MATCH(L$5,$B$10:$E$10,0),$B950,$C950,$D950,$E950)*L$6+L950*L$7&lt;L$2,L$3*L$4,0)</f>
        <v>0</v>
      </c>
      <c r="DF950" s="0" t="n">
        <f aca="false">IF(CHOOSE(MATCH(M$5,$B$10:$E$10,0),$B950,$C950,$D950,$E950)*M$6+M950*M$7&lt;M$2,M$3*M$4,0)</f>
        <v>0</v>
      </c>
      <c r="DG950" s="0" t="n">
        <f aca="false">IF(CHOOSE(MATCH(N$5,$B$10:$E$10,0),$B950,$C950,$D950,$E950)*N$6+N950*N$7&lt;N$2,N$3*N$4,0)</f>
        <v>0</v>
      </c>
      <c r="DH950" s="0" t="n">
        <f aca="false">IF(CHOOSE(MATCH(O$5,$B$10:$E$10,0),$B950,$C950,$D950,$E950)*O$6+O950*O$7&lt;O$2,O$3*O$4,0)</f>
        <v>0</v>
      </c>
      <c r="DI950" s="0" t="n">
        <f aca="false">IF(CHOOSE(MATCH(P$5,$B$10:$E$10,0),$B950,$C950,$D950,$E950)*P$6+P950*P$7&lt;P$2,P$3*P$4,0)</f>
        <v>0</v>
      </c>
      <c r="DJ950" s="0" t="n">
        <f aca="false">IF(CHOOSE(MATCH(Q$5,$B$10:$E$10,0),$B950,$C950,$D950,$E950)*Q$6+Q950*Q$7&lt;Q$2,Q$3*Q$4,0)</f>
        <v>0</v>
      </c>
      <c r="DK950" s="0" t="n">
        <f aca="false">IF(CHOOSE(MATCH(R$5,$B$10:$E$10,0),$B950,$C950,$D950,$E950)*R$6+R950*R$7&lt;R$2,R$3*R$4,0)</f>
        <v>0</v>
      </c>
      <c r="DL950" s="0" t="n">
        <f aca="false">IF(CHOOSE(MATCH(S$5,$B$10:$E$10,0),$B950,$C950,$D950,$E950)*S$6+S950*S$7&lt;S$2,S$3*S$4,0)</f>
        <v>0</v>
      </c>
      <c r="DM950" s="0" t="n">
        <f aca="false">IF(CHOOSE(MATCH(T$5,$B$10:$E$10,0),$B950,$C950,$D950,$E950)*T$6+T950*T$7&lt;T$2,T$3*T$4,0)</f>
        <v>0</v>
      </c>
      <c r="DN950" s="0" t="n">
        <f aca="false">IF(CHOOSE(MATCH(U$5,$B$10:$E$10,0),$B950,$C950,$D950,$E950)*U$6+U950*U$7&lt;U$2,U$3*U$4,0)</f>
        <v>0</v>
      </c>
      <c r="DO950" s="0" t="n">
        <f aca="false">IF(CHOOSE(MATCH(V$5,$B$10:$E$10,0),$B950,$C950,$D950,$E950)*V$6+V950*V$7&lt;V$2,V$3*V$4,0)</f>
        <v>0</v>
      </c>
      <c r="DP950" s="0" t="n">
        <f aca="false">IF(CHOOSE(MATCH(W$5,$B$10:$E$10,0),$B950,$C950,$D950,$E950)*W$6+W950*W$7&lt;W$2,W$3*W$4,0)</f>
        <v>0</v>
      </c>
      <c r="DQ950" s="0" t="n">
        <f aca="false">IF(CHOOSE(MATCH(X$5,$B$10:$E$10,0),$B950,$C950,$D950,$E950)*X$6+X950*X$7&lt;X$2,X$3*X$4,0)</f>
        <v>0</v>
      </c>
      <c r="DR950" s="0" t="n">
        <f aca="false">IF(CHOOSE(MATCH(Y$5,$B$10:$E$10,0),$B950,$C950,$D950,$E950)*Y$6+Y950*Y$7&lt;Y$2,Y$3*Y$4,0)</f>
        <v>0</v>
      </c>
      <c r="DS950" s="0" t="n">
        <f aca="false">IF(CHOOSE(MATCH(Z$5,$B$10:$E$10,0),$B950,$C950,$D950,$E950)*Z$6+Z950*Z$7&lt;Z$2,Z$3*Z$4,0)</f>
        <v>0</v>
      </c>
      <c r="DT950" s="0" t="n">
        <f aca="false">IF(CHOOSE(MATCH(AA$5,$B$10:$E$10,0),$B950,$C950,$D950,$E950)*AA$6+AA950*AA$7&lt;AA$2,AA$3*AA$4,0)</f>
        <v>0</v>
      </c>
      <c r="DU950" s="0" t="n">
        <f aca="false">IF(CHOOSE(MATCH(AB$5,$B$10:$E$10,0),$B950,$C950,$D950,$E950)*AB$6+AB950*AB$7&lt;AB$2,AB$3*AB$4,0)</f>
        <v>0</v>
      </c>
      <c r="DV950" s="0" t="n">
        <f aca="false">IF(CHOOSE(MATCH(AC$5,$B$10:$E$10,0),$B950,$C950,$D950,$E950)*AC$6+AC950*AC$7&lt;AC$2,AC$3*AC$4,0)</f>
        <v>0</v>
      </c>
      <c r="DW950" s="0" t="n">
        <f aca="false">IF(CHOOSE(MATCH(AD$5,$B$10:$E$10,0),$B950,$C950,$D950,$E950)*AD$6+AD950*AD$7&lt;AD$2,AD$3*AD$4,0)</f>
        <v>0</v>
      </c>
      <c r="DX950" s="0" t="n">
        <f aca="false">IF(CHOOSE(MATCH(AE$5,$B$10:$E$10,0),$B950,$C950,$D950,$E950)*AE$6+AE950*AE$7&lt;AE$2,AE$3*AE$4,0)</f>
        <v>0</v>
      </c>
      <c r="DY950" s="0" t="n">
        <f aca="false">IF(CHOOSE(MATCH(AF$5,$B$10:$E$10,0),$B950,$C950,$D950,$E950)*AF$6+AF950*AF$7&lt;AF$2,AF$3*AF$4,0)</f>
        <v>0</v>
      </c>
      <c r="DZ950" s="0" t="n">
        <f aca="false">IF(CHOOSE(MATCH(AG$5,$B$10:$E$10,0),$B950,$C950,$D950,$E950)*AG$6+AG950*AG$7&lt;AG$2,AG$3*AG$4,0)</f>
        <v>0</v>
      </c>
      <c r="EA950" s="0" t="n">
        <f aca="false">IF(CHOOSE(MATCH(AH$5,$B$10:$E$10,0),$B950,$C950,$D950,$E950)*AH$6+AH950*AH$7&lt;AH$2,AH$3*AH$4,0)</f>
        <v>0</v>
      </c>
      <c r="EB950" s="0" t="n">
        <f aca="false">IF(CHOOSE(MATCH(AI$5,$B$10:$E$10,0),$B950,$C950,$D950,$E950)*AI$6+AI950*AI$7&lt;AI$2,AI$3*AI$4,0)</f>
        <v>0</v>
      </c>
      <c r="EC950" s="0" t="n">
        <f aca="false">IF(CHOOSE(MATCH(AJ$5,$B$10:$E$10,0),$B950,$C950,$D950,$E950)*AJ$6+AJ950*AJ$7&lt;AJ$2,AJ$3*AJ$4,0)</f>
        <v>0</v>
      </c>
      <c r="ED950" s="0" t="n">
        <f aca="false">IF(CHOOSE(MATCH(AK$5,$B$10:$E$10,0),$B950,$C950,$D950,$E950)*AK$6+AK950*AK$7&lt;AK$2,AK$3*AK$4,0)</f>
        <v>0</v>
      </c>
      <c r="EE950" s="0" t="n">
        <f aca="false">IF(CHOOSE(MATCH(AL$5,$B$10:$E$10,0),$B950,$C950,$D950,$E950)*AL$6+AL950*AL$7&lt;AL$2,AL$3*AL$4,0)</f>
        <v>0</v>
      </c>
      <c r="EF950" s="0" t="n">
        <f aca="false">IF(CHOOSE(MATCH(AM$5,$B$10:$E$10,0),$B950,$C950,$D950,$E950)*AM$6+AM950*AM$7&lt;AM$2,AM$3*AM$4,0)</f>
        <v>0</v>
      </c>
      <c r="EG950" s="0" t="n">
        <f aca="false">IF(CHOOSE(MATCH(AN$5,$B$10:$E$10,0),$B950,$C950,$D950,$E950)*AN$6+AN950*AN$7&lt;AN$2,AN$3*AN$4,0)</f>
        <v>0</v>
      </c>
      <c r="EH950" s="0" t="n">
        <f aca="false">IF(CHOOSE(MATCH(AO$5,$B$10:$E$10,0),$B950,$C950,$D950,$E950)*AO$6+AO950*AO$7&lt;AO$2,AO$3*AO$4,0)</f>
        <v>0</v>
      </c>
      <c r="EI950" s="0" t="n">
        <f aca="false">IF(CHOOSE(MATCH(AP$5,$B$10:$E$10,0),$B950,$C950,$D950,$E950)*AP$6+AP950*AP$7&lt;AP$2,AP$3*AP$4,0)</f>
        <v>0</v>
      </c>
      <c r="EJ950" s="0" t="n">
        <f aca="false">IF(CHOOSE(MATCH(AQ$5,$B$10:$E$10,0),$B950,$C950,$D950,$E950)*AQ$6+AQ950*AQ$7&lt;AQ$2,AQ$3*AQ$4,0)</f>
        <v>0</v>
      </c>
      <c r="EK950" s="0" t="n">
        <f aca="false">IF(CHOOSE(MATCH(AR$5,$B$10:$E$10,0),$B950,$C950,$D950,$E950)*AR$6+AR950*AR$7&lt;AR$2,AR$3*AR$4,0)</f>
        <v>0</v>
      </c>
      <c r="EL950" s="0" t="n">
        <f aca="false">IF(CHOOSE(MATCH(AS$5,$B$10:$E$10,0),$B950,$C950,$D950,$E950)*AS$6+AS950*AS$7&lt;AS$2,AS$3*AS$4,0)</f>
        <v>0</v>
      </c>
      <c r="EM950" s="0" t="n">
        <f aca="false">IF(CHOOSE(MATCH(AT$5,$B$10:$E$10,0),$B950,$C950,$D950,$E950)*AT$6+AT950*AT$7&lt;AT$2,AT$3*AT$4,0)</f>
        <v>0</v>
      </c>
      <c r="EN950" s="0" t="n">
        <f aca="false">IF(CHOOSE(MATCH(AU$5,$B$10:$E$10,0),$B950,$C950,$D950,$E950)*AU$6+AU950*AU$7&lt;AU$2,AU$3*AU$4,0)</f>
        <v>0</v>
      </c>
      <c r="EO950" s="0" t="n">
        <f aca="false">IF(CHOOSE(MATCH(AV$5,$B$10:$E$10,0),$B950,$C950,$D950,$E950)*AV$6+AV950*AV$7&lt;AV$2,AV$3*AV$4,0)</f>
        <v>0</v>
      </c>
      <c r="EP950" s="0" t="n">
        <f aca="false">IF(CHOOSE(MATCH(AW$5,$B$10:$E$10,0),$B950,$C950,$D950,$E950)*AW$6+AW950*AW$7&lt;AW$2,AW$3*AW$4,0)</f>
        <v>0</v>
      </c>
      <c r="EQ950" s="0" t="n">
        <f aca="false">IF(CHOOSE(MATCH(AX$5,$B$10:$E$10,0),$B950,$C950,$D950,$E950)*AX$6+AX950*AX$7&lt;AX$2,AX$3*AX$4,0)</f>
        <v>0</v>
      </c>
      <c r="ER950" s="0" t="n">
        <f aca="false">IF(CHOOSE(MATCH(AY$5,$B$10:$E$10,0),$B950,$C950,$D950,$E950)*AY$6+AY950*AY$7&lt;AY$2,AY$3*AY$4,0)</f>
        <v>0</v>
      </c>
      <c r="ES950" s="0" t="n">
        <f aca="false">IF(CHOOSE(MATCH(AZ$5,$B$10:$E$10,0),$B950,$C950,$D950,$E950)*AZ$6+AZ950*AZ$7&lt;AZ$2,AZ$3*AZ$4,0)</f>
        <v>0</v>
      </c>
      <c r="ET950" s="0" t="n">
        <f aca="false">IF(CHOOSE(MATCH(BA$5,$B$10:$E$10,0),$B950,$C950,$D950,$E950)*BA$6+BA950*BA$7&lt;BA$2,BA$3*BA$4,0)</f>
        <v>0</v>
      </c>
      <c r="EU950" s="0" t="n">
        <f aca="false">IF(CHOOSE(MATCH(BB$5,$B$10:$E$10,0),$B950,$C950,$D950,$E950)*BB$6+BB950*BB$7&lt;BB$2,BB$3*BB$4,0)</f>
        <v>0</v>
      </c>
      <c r="EV950" s="0" t="n">
        <f aca="false">IF(CHOOSE(MATCH(BC$5,$B$10:$E$10,0),$B950,$C950,$D950,$E950)*BC$6+BC950*BC$7&lt;BC$2,BC$3*BC$4,0)</f>
        <v>0</v>
      </c>
      <c r="EW950" s="0" t="n">
        <f aca="false">IF(CHOOSE(MATCH(BD$5,$B$10:$E$10,0),$B950,$C950,$D950,$E950)*BD$6+BD950*BD$7&lt;BD$2,BD$3*BD$4,0)</f>
        <v>0</v>
      </c>
      <c r="EX950" s="0" t="n">
        <f aca="false">IF(CHOOSE(MATCH(BE$5,$B$10:$E$10,0),$B950,$C950,$D950,$E950)*BE$6+BE950*BE$7&lt;BE$2,BE$3*BE$4,0)</f>
        <v>0</v>
      </c>
      <c r="EY950" s="0" t="n">
        <f aca="false">IF(CHOOSE(MATCH(BF$5,$B$10:$E$10,0),$B950,$C950,$D950,$E950)*BF$6+BF950*BF$7&lt;BF$2,BF$3*BF$4,0)</f>
        <v>0</v>
      </c>
      <c r="EZ950" s="0" t="n">
        <f aca="false">IF(CHOOSE(MATCH(BG$5,$B$10:$E$10,0),$B950,$C950,$D950,$E950)*BG$6+BG950*BG$7&lt;BG$2,BG$3*BG$4,0)</f>
        <v>0</v>
      </c>
      <c r="FA950" s="0" t="n">
        <f aca="false">IF(CHOOSE(MATCH(BH$5,$B$10:$E$10,0),$B950,$C950,$D950,$E950)*BH$6+BH950*BH$7&lt;BH$2,BH$3*BH$4,0)</f>
        <v>0</v>
      </c>
      <c r="FB950" s="0" t="n">
        <f aca="false">IF(CHOOSE(MATCH(BI$5,$B$10:$E$10,0),$B950,$C950,$D950,$E950)*BI$6+BI950*BI$7&lt;BI$2,BI$3*BI$4,0)</f>
        <v>0</v>
      </c>
      <c r="FC950" s="0" t="n">
        <f aca="false">IF(CHOOSE(MATCH(BJ$5,$B$10:$E$10,0),$B950,$C950,$D950,$E950)*BJ$6+BJ950*BJ$7&lt;BJ$2,BJ$3*BJ$4,0)</f>
        <v>0</v>
      </c>
      <c r="FD950" s="0" t="n">
        <f aca="false">IF(CHOOSE(MATCH(BK$5,$B$10:$E$10,0),$B950,$C950,$D950,$E950)*BK$6+BK950*BK$7&lt;BK$2,BK$3*BK$4,0)</f>
        <v>0</v>
      </c>
      <c r="FE950" s="0" t="n">
        <f aca="false">IF(CHOOSE(MATCH(BL$5,$B$10:$E$10,0),$B950,$C950,$D950,$E950)*BL$6+BL950*BL$7&lt;BL$2,BL$3*BL$4,0)</f>
        <v>0</v>
      </c>
      <c r="FF950" s="0" t="n">
        <f aca="false">IF(CHOOSE(MATCH(BM$5,$B$10:$E$10,0),$B950,$C950,$D950,$E950)*BM$6+BM950*BM$7&lt;BM$2,BM$3*BM$4,0)</f>
        <v>0</v>
      </c>
      <c r="FG950" s="0" t="n">
        <f aca="false">IF(CHOOSE(MATCH(BN$5,$B$10:$E$10,0),$B950,$C950,$D950,$E950)*BN$6+BN950*BN$7&lt;BN$2,BN$3*BN$4,0)</f>
        <v>0</v>
      </c>
      <c r="FH950" s="0" t="n">
        <f aca="false">IF(CHOOSE(MATCH(BO$5,$B$10:$E$10,0),$B950,$C950,$D950,$E950)*BO$6+BO950*BO$7&lt;BO$2,BO$3*BO$4,0)</f>
        <v>0</v>
      </c>
      <c r="FI950" s="0" t="n">
        <f aca="false">IF(CHOOSE(MATCH(BP$5,$B$10:$E$10,0),$B950,$C950,$D950,$E950)*BP$6+BP950*BP$7&lt;BP$2,BP$3*BP$4,0)</f>
        <v>0</v>
      </c>
      <c r="FJ950" s="0" t="n">
        <f aca="false">IF(CHOOSE(MATCH(BQ$5,$B$10:$E$10,0),$B950,$C950,$D950,$E950)*BQ$6+BQ950*BQ$7&lt;BQ$2,BQ$3*BQ$4,0)</f>
        <v>0</v>
      </c>
      <c r="FK950" s="0" t="n">
        <f aca="false">IF(CHOOSE(MATCH(BR$5,$B$10:$E$10,0),$B950,$C950,$D950,$E950)*BR$6+BR950*BR$7&lt;BR$2,BR$3*BR$4,0)</f>
        <v>0</v>
      </c>
      <c r="FL950" s="0" t="n">
        <f aca="false">IF(CHOOSE(MATCH(BS$5,$B$10:$E$10,0),$B950,$C950,$D950,$E950)*BS$6+BS950*BS$7&lt;BS$2,BS$3*BS$4,0)</f>
        <v>0</v>
      </c>
      <c r="FM950" s="0" t="n">
        <f aca="false">IF(CHOOSE(MATCH(BT$5,$B$10:$E$10,0),$B950,$C950,$D950,$E950)*BT$6+BT950*BT$7&lt;BT$2,BT$3*BT$4,0)</f>
        <v>0</v>
      </c>
      <c r="FN950" s="0" t="n">
        <f aca="false">IF(CHOOSE(MATCH(BU$5,$B$10:$E$10,0),$B950,$C950,$D950,$E950)*BU$6+BU950*BU$7&lt;BU$2,BU$3*BU$4,0)</f>
        <v>0</v>
      </c>
      <c r="FO950" s="0" t="n">
        <f aca="false">IF(CHOOSE(MATCH(BV$5,$B$10:$E$10,0),$B950,$C950,$D950,$E950)*BV$6+BV950*BV$7&lt;BV$2,BV$3*BV$4,0)</f>
        <v>0</v>
      </c>
      <c r="FP950" s="0" t="n">
        <f aca="false">IF(CHOOSE(MATCH(BW$5,$B$10:$E$10,0),$B950,$C950,$D950,$E950)*BW$6+BW950*BW$7&lt;BW$2,BW$3*BW$4,0)</f>
        <v>0</v>
      </c>
      <c r="FQ950" s="0" t="n">
        <f aca="false">IF(CHOOSE(MATCH(BX$5,$B$10:$E$10,0),$B950,$C950,$D950,$E950)*BX$6+BX950*BX$7&lt;BX$2,BX$3*BX$4,0)</f>
        <v>0</v>
      </c>
      <c r="FR950" s="0" t="n">
        <f aca="false">IF(CHOOSE(MATCH(BY$5,$B$10:$E$10,0),$B950,$C950,$D950,$E950)*BY$6+BY950*BY$7&lt;BY$2,BY$3*BY$4,0)</f>
        <v>0</v>
      </c>
      <c r="FS950" s="0" t="n">
        <f aca="false">IF(CHOOSE(MATCH(BZ$5,$B$10:$E$10,0),$B950,$C950,$D950,$E950)*BZ$6+BZ950*BZ$7&lt;BZ$2,BZ$3*BZ$4,0)</f>
        <v>0</v>
      </c>
      <c r="FT950" s="0" t="n">
        <f aca="false">IF(CHOOSE(MATCH(CA$5,$B$10:$E$10,0),$B950,$C950,$D950,$E950)*CA$6+CA950*CA$7&lt;CA$2,CA$3*CA$4,0)</f>
        <v>0</v>
      </c>
      <c r="FU950" s="0" t="n">
        <f aca="false">IF(CHOOSE(MATCH(CB$5,$B$10:$E$10,0),$B950,$C950,$D950,$E950)*CB$6+CB950*CB$7&lt;CB$2,CB$3*CB$4,0)</f>
        <v>0</v>
      </c>
      <c r="FV950" s="0" t="n">
        <f aca="false">IF(CHOOSE(MATCH(CC$5,$B$10:$E$10,0),$B950,$C950,$D950,$E950)*CC$6+CC950*CC$7&lt;CC$2,CC$3*CC$4,0)</f>
        <v>0</v>
      </c>
      <c r="FW950" s="0" t="n">
        <f aca="false">IF(CHOOSE(MATCH(CD$5,$B$10:$E$10,0),$B950,$C950,$D950,$E950)*CD$6+CD950*CD$7&lt;CD$2,CD$3*CD$4,0)</f>
        <v>0</v>
      </c>
      <c r="FX950" s="0" t="n">
        <f aca="false">IF(CHOOSE(MATCH(CE$5,$B$10:$E$10,0),$B950,$C950,$D950,$E950)*CE$6+CE950*CE$7&lt;CE$2,CE$3*CE$4,0)</f>
        <v>0</v>
      </c>
      <c r="FY950" s="0" t="n">
        <f aca="false">IF(CHOOSE(MATCH(CF$5,$B$10:$E$10,0),$B950,$C950,$D950,$E950)*CF$6+CF950*CF$7&lt;CF$2,CF$3*CF$4,0)</f>
        <v>0</v>
      </c>
      <c r="FZ950" s="0" t="n">
        <f aca="false">IF(CHOOSE(MATCH(CG$5,$B$10:$E$10,0),$B950,$C950,$D950,$E950)*CG$6+CG950*CG$7&lt;CG$2,CG$3*CG$4,0)</f>
        <v>0</v>
      </c>
      <c r="GA950" s="0" t="n">
        <f aca="false">IF(CHOOSE(MATCH(CH$5,$B$10:$E$10,0),$B950,$C950,$D950,$E950)*CH$6+CH950*CH$7&lt;CH$2,CH$3*CH$4,0)</f>
        <v>0</v>
      </c>
      <c r="GB950" s="0" t="n">
        <f aca="false">IF(CHOOSE(MATCH(CI$5,$B$10:$E$10,0),$B950,$C950,$D950,$E950)*CI$6+CI950*CI$7&lt;CI$2,CI$3*CI$4,0)</f>
        <v>0</v>
      </c>
      <c r="GC950" s="0" t="n">
        <f aca="false">IF(CHOOSE(MATCH(CJ$5,$B$10:$E$10,0),$B950,$C950,$D950,$E950)*CJ$6+CJ950*CJ$7&lt;CJ$2,CJ$3*CJ$4,0)</f>
        <v>0</v>
      </c>
      <c r="GD950" s="0" t="n">
        <f aca="false">IF(CHOOSE(MATCH(CK$5,$B$10:$E$10,0),$B950,$C950,$D950,$E950)*CK$6+CK950*CK$7&lt;CK$2,CK$3*CK$4,0)</f>
        <v>0</v>
      </c>
      <c r="GE950" s="0" t="n">
        <f aca="false">IF(CHOOSE(MATCH(CL$5,$B$10:$E$10,0),$B950,$C950,$D950,$E950)*CL$6+CL950*CL$7&lt;CL$2,CL$3*CL$4,0)</f>
        <v>0</v>
      </c>
      <c r="GF950" s="0" t="n">
        <f aca="false">IF(CHOOSE(MATCH(CM$5,$B$10:$E$10,0),$B950,$C950,$D950,$E950)*CM$6+CM950*CM$7&lt;CM$2,CM$3*CM$4,0)</f>
        <v>0</v>
      </c>
      <c r="GG950" s="0" t="n">
        <f aca="false">IF(CHOOSE(MATCH(CN$5,$B$10:$E$10,0),$B950,$C950,$D950,$E950)*CN$6+CN950*CN$7&lt;CN$2,CN$3*CN$4,0)</f>
        <v>0</v>
      </c>
      <c r="GH950" s="0" t="n">
        <f aca="false">IF(CHOOSE(MATCH(CO$5,$B$10:$E$10,0),$B950,$C950,$D950,$E950)*CO$6+CO950*CO$7&lt;CO$2,CO$3*CO$4,0)</f>
        <v>0</v>
      </c>
      <c r="GI950" s="0" t="n">
        <f aca="false">IF(CHOOSE(MATCH(CP$5,$B$10:$E$10,0),$B950,$C950,$D950,$E950)*CP$6+CP950*CP$7&lt;CP$2,CP$3*CP$4,0)</f>
        <v>0</v>
      </c>
      <c r="GJ950" s="0" t="n">
        <f aca="false">IF(CHOOSE(MATCH(CQ$5,$B$10:$E$10,0),$B950,$C950,$D950,$E950)*CQ$6+CQ950*CQ$7&lt;CQ$2,CQ$3*CQ$4,0)</f>
        <v>0</v>
      </c>
      <c r="GK950" s="0" t="n">
        <f aca="false">IF(CHOOSE(MATCH(CR$5,$B$10:$E$10,0),$B950,$C950,$D950,$E950)*CR$6+CR950*CR$7&lt;CR$2,CR$3*CR$4,0)</f>
        <v>0</v>
      </c>
      <c r="GL950" s="0" t="n">
        <f aca="false">IF(CHOOSE(MATCH(CS$5,$B$10:$E$10,0),$B950,$C950,$D950,$E950)*CS$6+CS950*CS$7&lt;CS$2,CS$3*CS$4,0)</f>
        <v>0</v>
      </c>
      <c r="GM950" s="0" t="n">
        <f aca="false">IF(CHOOSE(MATCH(CT$5,$B$10:$E$10,0),$B950,$C950,$D950,$E950)*CT$6+CT950*CT$7&lt;CT$2,CT$3*CT$4,0)</f>
        <v>0</v>
      </c>
      <c r="GN950" s="0" t="n">
        <f aca="false">IF(CHOOSE(MATCH(CU$5,$B$10:$E$10,0),$B950,$C950,$D950,$E950)*CU$6+CU950*CU$7&lt;CU$2,CU$3*CU$4,0)</f>
        <v>0</v>
      </c>
      <c r="GO950" s="0" t="n">
        <f aca="false">IF(CHOOSE(MATCH(CV$5,$B$10:$E$10,0),$B950,$C950,$D950,$E950)*CV$6+CV950*CV$7&lt;CV$2,CV$3*CV$4,0)</f>
        <v>0</v>
      </c>
      <c r="GP950" s="0" t="n">
        <f aca="false">IF(CHOOSE(MATCH(CW$5,$B$10:$E$10,0),$B950,$C950,$D950,$E950)*CW$6+CW950*CW$7&lt;CW$2,CW$3*CW$4,0)</f>
        <v>0</v>
      </c>
      <c r="GQ950" s="0" t="n">
        <f aca="false">IF(CHOOSE(MATCH(CX$5,$B$10:$E$10,0),$B950,$C950,$D950,$E950)*CX$6+CX950*CX$7&lt;CX$2,CX$3*CX$4,0)</f>
        <v>0</v>
      </c>
      <c r="GS950" s="0" t="n">
        <f aca="false">SUM(CZ950:GQ950)</f>
        <v>0</v>
      </c>
      <c r="GT950" s="0" t="n">
        <f aca="false">IF(GS950&gt;$GS$6,1,0)</f>
        <v>0</v>
      </c>
    </row>
    <row r="951" customFormat="false" ht="14" hidden="false" customHeight="false" outlineLevel="0" collapsed="false">
      <c r="A951" s="0" t="n">
        <v>941</v>
      </c>
      <c r="B951" s="0" t="n">
        <v>-0.468322339393438</v>
      </c>
      <c r="C951" s="0" t="n">
        <v>0.159009550102266</v>
      </c>
      <c r="D951" s="0" t="n">
        <v>-1.15377351942794</v>
      </c>
      <c r="E951" s="0" t="n">
        <v>-2.35854382416049</v>
      </c>
      <c r="G951" s="0" t="n">
        <v>-1.21147195386584</v>
      </c>
      <c r="H951" s="0" t="n">
        <v>-1.54033841681667</v>
      </c>
      <c r="I951" s="0" t="n">
        <v>0.163630602401099</v>
      </c>
      <c r="J951" s="0" t="n">
        <v>0.00302179614664055</v>
      </c>
      <c r="K951" s="0" t="n">
        <v>-0.337580559062189</v>
      </c>
      <c r="L951" s="0" t="n">
        <v>-0.83340864875936</v>
      </c>
      <c r="M951" s="0" t="n">
        <v>0.0361535512638511</v>
      </c>
      <c r="N951" s="0" t="n">
        <v>-0.595741767028812</v>
      </c>
      <c r="O951" s="0" t="n">
        <v>1.8389664546703</v>
      </c>
      <c r="P951" s="0" t="n">
        <v>-0.630921022093389</v>
      </c>
      <c r="Q951" s="0" t="n">
        <v>1.12952875497285</v>
      </c>
      <c r="R951" s="0" t="n">
        <v>-0.755167093302589</v>
      </c>
      <c r="S951" s="0" t="n">
        <v>-1.09488382804557</v>
      </c>
      <c r="T951" s="0" t="n">
        <v>-0.0399040800402872</v>
      </c>
      <c r="U951" s="0" t="n">
        <v>0.448027321908739</v>
      </c>
      <c r="V951" s="0" t="n">
        <v>-0.0496288521389943</v>
      </c>
      <c r="W951" s="0" t="n">
        <v>-0.709160303813405</v>
      </c>
      <c r="X951" s="0" t="n">
        <v>-2.21449226955883</v>
      </c>
      <c r="Y951" s="0" t="n">
        <v>-0.650835545457085</v>
      </c>
      <c r="Z951" s="0" t="n">
        <v>-0.980967342911754</v>
      </c>
      <c r="AA951" s="0" t="n">
        <v>-2.22074959310703</v>
      </c>
      <c r="AB951" s="0" t="n">
        <v>0.902653027878841</v>
      </c>
      <c r="AC951" s="0" t="n">
        <v>0.480404196423478</v>
      </c>
      <c r="AD951" s="0" t="n">
        <v>0.624864924247959</v>
      </c>
      <c r="AE951" s="0" t="n">
        <v>0.420620835939189</v>
      </c>
      <c r="AF951" s="0" t="n">
        <v>-1.82140865945257</v>
      </c>
      <c r="AG951" s="0" t="n">
        <v>0.754964730731445</v>
      </c>
      <c r="AH951" s="0" t="n">
        <v>0.00179738890437875</v>
      </c>
      <c r="AI951" s="0" t="n">
        <v>-0.134082256408874</v>
      </c>
      <c r="AJ951" s="0" t="n">
        <v>0.9919176591211</v>
      </c>
      <c r="AK951" s="0" t="n">
        <v>0.42958049562003</v>
      </c>
      <c r="AL951" s="0" t="n">
        <v>0.202919636649312</v>
      </c>
      <c r="AM951" s="0" t="n">
        <v>1.43641955219209</v>
      </c>
      <c r="AN951" s="0" t="n">
        <v>-0.469358383270446</v>
      </c>
      <c r="AO951" s="0" t="n">
        <v>-0.547547642781865</v>
      </c>
      <c r="AP951" s="0" t="n">
        <v>-1.36774360726122</v>
      </c>
      <c r="AQ951" s="0" t="n">
        <v>0.052157247409923</v>
      </c>
      <c r="AR951" s="0" t="n">
        <v>-0.214881765714381</v>
      </c>
      <c r="AS951" s="0" t="n">
        <v>0.496781922265654</v>
      </c>
      <c r="AT951" s="0" t="n">
        <v>0.924717369343853</v>
      </c>
      <c r="AU951" s="0" t="n">
        <v>0.142576936923433</v>
      </c>
      <c r="AV951" s="0" t="n">
        <v>-0.135626123665134</v>
      </c>
      <c r="AW951" s="0" t="n">
        <v>0.125055521493778</v>
      </c>
      <c r="AX951" s="0" t="n">
        <v>-0.588540842727525</v>
      </c>
      <c r="AY951" s="0" t="n">
        <v>-0.227424834520207</v>
      </c>
      <c r="AZ951" s="0" t="n">
        <v>-0.649134790364769</v>
      </c>
      <c r="BA951" s="0" t="n">
        <v>1.26702843772364</v>
      </c>
      <c r="BB951" s="0" t="n">
        <v>-0.9062227945833</v>
      </c>
      <c r="BC951" s="0" t="n">
        <v>1.73416992765851</v>
      </c>
      <c r="BD951" s="0" t="n">
        <v>0.0441150405094959</v>
      </c>
      <c r="BE951" s="0" t="n">
        <v>-0.423799519921886</v>
      </c>
      <c r="BF951" s="0" t="n">
        <v>-0.197612735064467</v>
      </c>
      <c r="BG951" s="0" t="n">
        <v>1.77332822204335</v>
      </c>
      <c r="BH951" s="0" t="n">
        <v>-0.878428636497119</v>
      </c>
      <c r="BI951" s="0" t="n">
        <v>0.628122052148683</v>
      </c>
      <c r="BJ951" s="0" t="n">
        <v>0.221149321077974</v>
      </c>
      <c r="BK951" s="0" t="n">
        <v>0.100803845271003</v>
      </c>
      <c r="BL951" s="0" t="n">
        <v>0.611898940405808</v>
      </c>
      <c r="BM951" s="0" t="n">
        <v>0.792003902461147</v>
      </c>
      <c r="BN951" s="0" t="n">
        <v>1.57165231939871</v>
      </c>
      <c r="BO951" s="0" t="n">
        <v>-0.243549038714264</v>
      </c>
      <c r="BP951" s="0" t="n">
        <v>-2.14461579162162</v>
      </c>
      <c r="BQ951" s="0" t="n">
        <v>-0.465774974145461</v>
      </c>
      <c r="BR951" s="0" t="n">
        <v>-1.40699739858974</v>
      </c>
      <c r="BS951" s="0" t="n">
        <v>2.40634108195081</v>
      </c>
      <c r="BT951" s="0" t="n">
        <v>0.15580553736072</v>
      </c>
      <c r="BU951" s="0" t="n">
        <v>0.873151293490082</v>
      </c>
      <c r="BV951" s="0" t="n">
        <v>-1.485104803578</v>
      </c>
      <c r="BW951" s="0" t="n">
        <v>-0.933787305257283</v>
      </c>
      <c r="BX951" s="0" t="n">
        <v>-1.86141733138356</v>
      </c>
      <c r="BY951" s="0" t="n">
        <v>1.47731498145731</v>
      </c>
      <c r="BZ951" s="0" t="n">
        <v>-0.382558482669992</v>
      </c>
      <c r="CA951" s="0" t="n">
        <v>0.46551804189221</v>
      </c>
      <c r="CB951" s="0" t="n">
        <v>0.237641870626248</v>
      </c>
      <c r="CC951" s="0" t="n">
        <v>0.35300899980939</v>
      </c>
      <c r="CD951" s="0" t="n">
        <v>-0.900813574844506</v>
      </c>
      <c r="CE951" s="0" t="n">
        <v>1.19929154607235</v>
      </c>
      <c r="CF951" s="0" t="n">
        <v>-1.0431381269882</v>
      </c>
      <c r="CG951" s="0" t="n">
        <v>0.28195472623338</v>
      </c>
      <c r="CH951" s="0" t="n">
        <v>1.30301032186253</v>
      </c>
      <c r="CI951" s="0" t="n">
        <v>-0.98704958872986</v>
      </c>
      <c r="CJ951" s="0" t="n">
        <v>1.61803654918913</v>
      </c>
      <c r="CK951" s="0" t="n">
        <v>0.017787442629924</v>
      </c>
      <c r="CL951" s="0" t="n">
        <v>0.81898861026275</v>
      </c>
      <c r="CM951" s="0" t="n">
        <v>-0.273686282525887</v>
      </c>
      <c r="CN951" s="0" t="n">
        <v>0.389645720133558</v>
      </c>
      <c r="CO951" s="0" t="n">
        <v>1.40823203764739</v>
      </c>
      <c r="CP951" s="0" t="n">
        <v>0.974919203144964</v>
      </c>
      <c r="CQ951" s="0" t="n">
        <v>0.988420651992783</v>
      </c>
      <c r="CR951" s="0" t="n">
        <v>-0.382558482669992</v>
      </c>
      <c r="CS951" s="0" t="n">
        <v>-0.124130110634724</v>
      </c>
      <c r="CT951" s="0" t="n">
        <v>-1.14192062028451</v>
      </c>
      <c r="CU951" s="0" t="n">
        <v>-2.1672803995898</v>
      </c>
      <c r="CV951" s="0" t="n">
        <v>0.190752871276345</v>
      </c>
      <c r="CW951" s="0" t="n">
        <v>0.803149760031374</v>
      </c>
      <c r="CX951" s="0" t="n">
        <v>-0.678985543345334</v>
      </c>
      <c r="CZ951" s="0" t="n">
        <f aca="false">IF(CHOOSE(MATCH(G$5,$B$10:$E$10,0),$B951,$C951,$D951,$E951)*G$6+G951*G$7&lt;G$2,G$3*G$4,0)</f>
        <v>0</v>
      </c>
      <c r="DA951" s="0" t="n">
        <f aca="false">IF(CHOOSE(MATCH(H$5,$B$10:$E$10,0),$B951,$C951,$D951,$E951)*H$6+H951*H$7&lt;H$2,H$3*H$4,0)</f>
        <v>0</v>
      </c>
      <c r="DB951" s="0" t="n">
        <f aca="false">IF(CHOOSE(MATCH(I$5,$B$10:$E$10,0),$B951,$C951,$D951,$E951)*I$6+I951*I$7&lt;I$2,I$3*I$4,0)</f>
        <v>0</v>
      </c>
      <c r="DC951" s="0" t="n">
        <f aca="false">IF(CHOOSE(MATCH(J$5,$B$10:$E$10,0),$B951,$C951,$D951,$E951)*J$6+J951*J$7&lt;J$2,J$3*J$4,0)</f>
        <v>0</v>
      </c>
      <c r="DD951" s="0" t="n">
        <f aca="false">IF(CHOOSE(MATCH(K$5,$B$10:$E$10,0),$B951,$C951,$D951,$E951)*K$6+K951*K$7&lt;K$2,K$3*K$4,0)</f>
        <v>0</v>
      </c>
      <c r="DE951" s="0" t="n">
        <f aca="false">IF(CHOOSE(MATCH(L$5,$B$10:$E$10,0),$B951,$C951,$D951,$E951)*L$6+L951*L$7&lt;L$2,L$3*L$4,0)</f>
        <v>0</v>
      </c>
      <c r="DF951" s="0" t="n">
        <f aca="false">IF(CHOOSE(MATCH(M$5,$B$10:$E$10,0),$B951,$C951,$D951,$E951)*M$6+M951*M$7&lt;M$2,M$3*M$4,0)</f>
        <v>0</v>
      </c>
      <c r="DG951" s="0" t="n">
        <f aca="false">IF(CHOOSE(MATCH(N$5,$B$10:$E$10,0),$B951,$C951,$D951,$E951)*N$6+N951*N$7&lt;N$2,N$3*N$4,0)</f>
        <v>0</v>
      </c>
      <c r="DH951" s="0" t="n">
        <f aca="false">IF(CHOOSE(MATCH(O$5,$B$10:$E$10,0),$B951,$C951,$D951,$E951)*O$6+O951*O$7&lt;O$2,O$3*O$4,0)</f>
        <v>0</v>
      </c>
      <c r="DI951" s="0" t="n">
        <f aca="false">IF(CHOOSE(MATCH(P$5,$B$10:$E$10,0),$B951,$C951,$D951,$E951)*P$6+P951*P$7&lt;P$2,P$3*P$4,0)</f>
        <v>0</v>
      </c>
      <c r="DJ951" s="0" t="n">
        <f aca="false">IF(CHOOSE(MATCH(Q$5,$B$10:$E$10,0),$B951,$C951,$D951,$E951)*Q$6+Q951*Q$7&lt;Q$2,Q$3*Q$4,0)</f>
        <v>0</v>
      </c>
      <c r="DK951" s="0" t="n">
        <f aca="false">IF(CHOOSE(MATCH(R$5,$B$10:$E$10,0),$B951,$C951,$D951,$E951)*R$6+R951*R$7&lt;R$2,R$3*R$4,0)</f>
        <v>0</v>
      </c>
      <c r="DL951" s="0" t="n">
        <f aca="false">IF(CHOOSE(MATCH(S$5,$B$10:$E$10,0),$B951,$C951,$D951,$E951)*S$6+S951*S$7&lt;S$2,S$3*S$4,0)</f>
        <v>0</v>
      </c>
      <c r="DM951" s="0" t="n">
        <f aca="false">IF(CHOOSE(MATCH(T$5,$B$10:$E$10,0),$B951,$C951,$D951,$E951)*T$6+T951*T$7&lt;T$2,T$3*T$4,0)</f>
        <v>0</v>
      </c>
      <c r="DN951" s="0" t="n">
        <f aca="false">IF(CHOOSE(MATCH(U$5,$B$10:$E$10,0),$B951,$C951,$D951,$E951)*U$6+U951*U$7&lt;U$2,U$3*U$4,0)</f>
        <v>0</v>
      </c>
      <c r="DO951" s="0" t="n">
        <f aca="false">IF(CHOOSE(MATCH(V$5,$B$10:$E$10,0),$B951,$C951,$D951,$E951)*V$6+V951*V$7&lt;V$2,V$3*V$4,0)</f>
        <v>0</v>
      </c>
      <c r="DP951" s="0" t="n">
        <f aca="false">IF(CHOOSE(MATCH(W$5,$B$10:$E$10,0),$B951,$C951,$D951,$E951)*W$6+W951*W$7&lt;W$2,W$3*W$4,0)</f>
        <v>0</v>
      </c>
      <c r="DQ951" s="0" t="n">
        <f aca="false">IF(CHOOSE(MATCH(X$5,$B$10:$E$10,0),$B951,$C951,$D951,$E951)*X$6+X951*X$7&lt;X$2,X$3*X$4,0)</f>
        <v>0</v>
      </c>
      <c r="DR951" s="0" t="n">
        <f aca="false">IF(CHOOSE(MATCH(Y$5,$B$10:$E$10,0),$B951,$C951,$D951,$E951)*Y$6+Y951*Y$7&lt;Y$2,Y$3*Y$4,0)</f>
        <v>0</v>
      </c>
      <c r="DS951" s="0" t="n">
        <f aca="false">IF(CHOOSE(MATCH(Z$5,$B$10:$E$10,0),$B951,$C951,$D951,$E951)*Z$6+Z951*Z$7&lt;Z$2,Z$3*Z$4,0)</f>
        <v>0</v>
      </c>
      <c r="DT951" s="0" t="n">
        <f aca="false">IF(CHOOSE(MATCH(AA$5,$B$10:$E$10,0),$B951,$C951,$D951,$E951)*AA$6+AA951*AA$7&lt;AA$2,AA$3*AA$4,0)</f>
        <v>0</v>
      </c>
      <c r="DU951" s="0" t="n">
        <f aca="false">IF(CHOOSE(MATCH(AB$5,$B$10:$E$10,0),$B951,$C951,$D951,$E951)*AB$6+AB951*AB$7&lt;AB$2,AB$3*AB$4,0)</f>
        <v>0</v>
      </c>
      <c r="DV951" s="0" t="n">
        <f aca="false">IF(CHOOSE(MATCH(AC$5,$B$10:$E$10,0),$B951,$C951,$D951,$E951)*AC$6+AC951*AC$7&lt;AC$2,AC$3*AC$4,0)</f>
        <v>0</v>
      </c>
      <c r="DW951" s="0" t="n">
        <f aca="false">IF(CHOOSE(MATCH(AD$5,$B$10:$E$10,0),$B951,$C951,$D951,$E951)*AD$6+AD951*AD$7&lt;AD$2,AD$3*AD$4,0)</f>
        <v>0</v>
      </c>
      <c r="DX951" s="0" t="n">
        <f aca="false">IF(CHOOSE(MATCH(AE$5,$B$10:$E$10,0),$B951,$C951,$D951,$E951)*AE$6+AE951*AE$7&lt;AE$2,AE$3*AE$4,0)</f>
        <v>0</v>
      </c>
      <c r="DY951" s="0" t="n">
        <f aca="false">IF(CHOOSE(MATCH(AF$5,$B$10:$E$10,0),$B951,$C951,$D951,$E951)*AF$6+AF951*AF$7&lt;AF$2,AF$3*AF$4,0)</f>
        <v>0</v>
      </c>
      <c r="DZ951" s="0" t="n">
        <f aca="false">IF(CHOOSE(MATCH(AG$5,$B$10:$E$10,0),$B951,$C951,$D951,$E951)*AG$6+AG951*AG$7&lt;AG$2,AG$3*AG$4,0)</f>
        <v>0</v>
      </c>
      <c r="EA951" s="0" t="n">
        <f aca="false">IF(CHOOSE(MATCH(AH$5,$B$10:$E$10,0),$B951,$C951,$D951,$E951)*AH$6+AH951*AH$7&lt;AH$2,AH$3*AH$4,0)</f>
        <v>0</v>
      </c>
      <c r="EB951" s="0" t="n">
        <f aca="false">IF(CHOOSE(MATCH(AI$5,$B$10:$E$10,0),$B951,$C951,$D951,$E951)*AI$6+AI951*AI$7&lt;AI$2,AI$3*AI$4,0)</f>
        <v>0</v>
      </c>
      <c r="EC951" s="0" t="n">
        <f aca="false">IF(CHOOSE(MATCH(AJ$5,$B$10:$E$10,0),$B951,$C951,$D951,$E951)*AJ$6+AJ951*AJ$7&lt;AJ$2,AJ$3*AJ$4,0)</f>
        <v>0</v>
      </c>
      <c r="ED951" s="0" t="n">
        <f aca="false">IF(CHOOSE(MATCH(AK$5,$B$10:$E$10,0),$B951,$C951,$D951,$E951)*AK$6+AK951*AK$7&lt;AK$2,AK$3*AK$4,0)</f>
        <v>0</v>
      </c>
      <c r="EE951" s="0" t="n">
        <f aca="false">IF(CHOOSE(MATCH(AL$5,$B$10:$E$10,0),$B951,$C951,$D951,$E951)*AL$6+AL951*AL$7&lt;AL$2,AL$3*AL$4,0)</f>
        <v>0</v>
      </c>
      <c r="EF951" s="0" t="n">
        <f aca="false">IF(CHOOSE(MATCH(AM$5,$B$10:$E$10,0),$B951,$C951,$D951,$E951)*AM$6+AM951*AM$7&lt;AM$2,AM$3*AM$4,0)</f>
        <v>0</v>
      </c>
      <c r="EG951" s="0" t="n">
        <f aca="false">IF(CHOOSE(MATCH(AN$5,$B$10:$E$10,0),$B951,$C951,$D951,$E951)*AN$6+AN951*AN$7&lt;AN$2,AN$3*AN$4,0)</f>
        <v>0</v>
      </c>
      <c r="EH951" s="0" t="n">
        <f aca="false">IF(CHOOSE(MATCH(AO$5,$B$10:$E$10,0),$B951,$C951,$D951,$E951)*AO$6+AO951*AO$7&lt;AO$2,AO$3*AO$4,0)</f>
        <v>0</v>
      </c>
      <c r="EI951" s="0" t="n">
        <f aca="false">IF(CHOOSE(MATCH(AP$5,$B$10:$E$10,0),$B951,$C951,$D951,$E951)*AP$6+AP951*AP$7&lt;AP$2,AP$3*AP$4,0)</f>
        <v>0</v>
      </c>
      <c r="EJ951" s="0" t="n">
        <f aca="false">IF(CHOOSE(MATCH(AQ$5,$B$10:$E$10,0),$B951,$C951,$D951,$E951)*AQ$6+AQ951*AQ$7&lt;AQ$2,AQ$3*AQ$4,0)</f>
        <v>0</v>
      </c>
      <c r="EK951" s="0" t="n">
        <f aca="false">IF(CHOOSE(MATCH(AR$5,$B$10:$E$10,0),$B951,$C951,$D951,$E951)*AR$6+AR951*AR$7&lt;AR$2,AR$3*AR$4,0)</f>
        <v>0</v>
      </c>
      <c r="EL951" s="0" t="n">
        <f aca="false">IF(CHOOSE(MATCH(AS$5,$B$10:$E$10,0),$B951,$C951,$D951,$E951)*AS$6+AS951*AS$7&lt;AS$2,AS$3*AS$4,0)</f>
        <v>0</v>
      </c>
      <c r="EM951" s="0" t="n">
        <f aca="false">IF(CHOOSE(MATCH(AT$5,$B$10:$E$10,0),$B951,$C951,$D951,$E951)*AT$6+AT951*AT$7&lt;AT$2,AT$3*AT$4,0)</f>
        <v>0</v>
      </c>
      <c r="EN951" s="0" t="n">
        <f aca="false">IF(CHOOSE(MATCH(AU$5,$B$10:$E$10,0),$B951,$C951,$D951,$E951)*AU$6+AU951*AU$7&lt;AU$2,AU$3*AU$4,0)</f>
        <v>0</v>
      </c>
      <c r="EO951" s="0" t="n">
        <f aca="false">IF(CHOOSE(MATCH(AV$5,$B$10:$E$10,0),$B951,$C951,$D951,$E951)*AV$6+AV951*AV$7&lt;AV$2,AV$3*AV$4,0)</f>
        <v>0</v>
      </c>
      <c r="EP951" s="0" t="n">
        <f aca="false">IF(CHOOSE(MATCH(AW$5,$B$10:$E$10,0),$B951,$C951,$D951,$E951)*AW$6+AW951*AW$7&lt;AW$2,AW$3*AW$4,0)</f>
        <v>0</v>
      </c>
      <c r="EQ951" s="0" t="n">
        <f aca="false">IF(CHOOSE(MATCH(AX$5,$B$10:$E$10,0),$B951,$C951,$D951,$E951)*AX$6+AX951*AX$7&lt;AX$2,AX$3*AX$4,0)</f>
        <v>0</v>
      </c>
      <c r="ER951" s="0" t="n">
        <f aca="false">IF(CHOOSE(MATCH(AY$5,$B$10:$E$10,0),$B951,$C951,$D951,$E951)*AY$6+AY951*AY$7&lt;AY$2,AY$3*AY$4,0)</f>
        <v>0</v>
      </c>
      <c r="ES951" s="0" t="n">
        <f aca="false">IF(CHOOSE(MATCH(AZ$5,$B$10:$E$10,0),$B951,$C951,$D951,$E951)*AZ$6+AZ951*AZ$7&lt;AZ$2,AZ$3*AZ$4,0)</f>
        <v>0</v>
      </c>
      <c r="ET951" s="0" t="n">
        <f aca="false">IF(CHOOSE(MATCH(BA$5,$B$10:$E$10,0),$B951,$C951,$D951,$E951)*BA$6+BA951*BA$7&lt;BA$2,BA$3*BA$4,0)</f>
        <v>0</v>
      </c>
      <c r="EU951" s="0" t="n">
        <f aca="false">IF(CHOOSE(MATCH(BB$5,$B$10:$E$10,0),$B951,$C951,$D951,$E951)*BB$6+BB951*BB$7&lt;BB$2,BB$3*BB$4,0)</f>
        <v>0</v>
      </c>
      <c r="EV951" s="0" t="n">
        <f aca="false">IF(CHOOSE(MATCH(BC$5,$B$10:$E$10,0),$B951,$C951,$D951,$E951)*BC$6+BC951*BC$7&lt;BC$2,BC$3*BC$4,0)</f>
        <v>0</v>
      </c>
      <c r="EW951" s="0" t="n">
        <f aca="false">IF(CHOOSE(MATCH(BD$5,$B$10:$E$10,0),$B951,$C951,$D951,$E951)*BD$6+BD951*BD$7&lt;BD$2,BD$3*BD$4,0)</f>
        <v>0</v>
      </c>
      <c r="EX951" s="0" t="n">
        <f aca="false">IF(CHOOSE(MATCH(BE$5,$B$10:$E$10,0),$B951,$C951,$D951,$E951)*BE$6+BE951*BE$7&lt;BE$2,BE$3*BE$4,0)</f>
        <v>0</v>
      </c>
      <c r="EY951" s="0" t="n">
        <f aca="false">IF(CHOOSE(MATCH(BF$5,$B$10:$E$10,0),$B951,$C951,$D951,$E951)*BF$6+BF951*BF$7&lt;BF$2,BF$3*BF$4,0)</f>
        <v>0</v>
      </c>
      <c r="EZ951" s="0" t="n">
        <f aca="false">IF(CHOOSE(MATCH(BG$5,$B$10:$E$10,0),$B951,$C951,$D951,$E951)*BG$6+BG951*BG$7&lt;BG$2,BG$3*BG$4,0)</f>
        <v>0</v>
      </c>
      <c r="FA951" s="0" t="n">
        <f aca="false">IF(CHOOSE(MATCH(BH$5,$B$10:$E$10,0),$B951,$C951,$D951,$E951)*BH$6+BH951*BH$7&lt;BH$2,BH$3*BH$4,0)</f>
        <v>0</v>
      </c>
      <c r="FB951" s="0" t="n">
        <f aca="false">IF(CHOOSE(MATCH(BI$5,$B$10:$E$10,0),$B951,$C951,$D951,$E951)*BI$6+BI951*BI$7&lt;BI$2,BI$3*BI$4,0)</f>
        <v>0</v>
      </c>
      <c r="FC951" s="0" t="n">
        <f aca="false">IF(CHOOSE(MATCH(BJ$5,$B$10:$E$10,0),$B951,$C951,$D951,$E951)*BJ$6+BJ951*BJ$7&lt;BJ$2,BJ$3*BJ$4,0)</f>
        <v>0</v>
      </c>
      <c r="FD951" s="0" t="n">
        <f aca="false">IF(CHOOSE(MATCH(BK$5,$B$10:$E$10,0),$B951,$C951,$D951,$E951)*BK$6+BK951*BK$7&lt;BK$2,BK$3*BK$4,0)</f>
        <v>0</v>
      </c>
      <c r="FE951" s="0" t="n">
        <f aca="false">IF(CHOOSE(MATCH(BL$5,$B$10:$E$10,0),$B951,$C951,$D951,$E951)*BL$6+BL951*BL$7&lt;BL$2,BL$3*BL$4,0)</f>
        <v>0</v>
      </c>
      <c r="FF951" s="0" t="n">
        <f aca="false">IF(CHOOSE(MATCH(BM$5,$B$10:$E$10,0),$B951,$C951,$D951,$E951)*BM$6+BM951*BM$7&lt;BM$2,BM$3*BM$4,0)</f>
        <v>0</v>
      </c>
      <c r="FG951" s="0" t="n">
        <f aca="false">IF(CHOOSE(MATCH(BN$5,$B$10:$E$10,0),$B951,$C951,$D951,$E951)*BN$6+BN951*BN$7&lt;BN$2,BN$3*BN$4,0)</f>
        <v>0</v>
      </c>
      <c r="FH951" s="0" t="n">
        <f aca="false">IF(CHOOSE(MATCH(BO$5,$B$10:$E$10,0),$B951,$C951,$D951,$E951)*BO$6+BO951*BO$7&lt;BO$2,BO$3*BO$4,0)</f>
        <v>0</v>
      </c>
      <c r="FI951" s="0" t="n">
        <f aca="false">IF(CHOOSE(MATCH(BP$5,$B$10:$E$10,0),$B951,$C951,$D951,$E951)*BP$6+BP951*BP$7&lt;BP$2,BP$3*BP$4,0)</f>
        <v>0</v>
      </c>
      <c r="FJ951" s="0" t="n">
        <f aca="false">IF(CHOOSE(MATCH(BQ$5,$B$10:$E$10,0),$B951,$C951,$D951,$E951)*BQ$6+BQ951*BQ$7&lt;BQ$2,BQ$3*BQ$4,0)</f>
        <v>0</v>
      </c>
      <c r="FK951" s="0" t="n">
        <f aca="false">IF(CHOOSE(MATCH(BR$5,$B$10:$E$10,0),$B951,$C951,$D951,$E951)*BR$6+BR951*BR$7&lt;BR$2,BR$3*BR$4,0)</f>
        <v>0</v>
      </c>
      <c r="FL951" s="0" t="n">
        <f aca="false">IF(CHOOSE(MATCH(BS$5,$B$10:$E$10,0),$B951,$C951,$D951,$E951)*BS$6+BS951*BS$7&lt;BS$2,BS$3*BS$4,0)</f>
        <v>0</v>
      </c>
      <c r="FM951" s="0" t="n">
        <f aca="false">IF(CHOOSE(MATCH(BT$5,$B$10:$E$10,0),$B951,$C951,$D951,$E951)*BT$6+BT951*BT$7&lt;BT$2,BT$3*BT$4,0)</f>
        <v>0</v>
      </c>
      <c r="FN951" s="0" t="n">
        <f aca="false">IF(CHOOSE(MATCH(BU$5,$B$10:$E$10,0),$B951,$C951,$D951,$E951)*BU$6+BU951*BU$7&lt;BU$2,BU$3*BU$4,0)</f>
        <v>0</v>
      </c>
      <c r="FO951" s="0" t="n">
        <f aca="false">IF(CHOOSE(MATCH(BV$5,$B$10:$E$10,0),$B951,$C951,$D951,$E951)*BV$6+BV951*BV$7&lt;BV$2,BV$3*BV$4,0)</f>
        <v>0</v>
      </c>
      <c r="FP951" s="0" t="n">
        <f aca="false">IF(CHOOSE(MATCH(BW$5,$B$10:$E$10,0),$B951,$C951,$D951,$E951)*BW$6+BW951*BW$7&lt;BW$2,BW$3*BW$4,0)</f>
        <v>0</v>
      </c>
      <c r="FQ951" s="0" t="n">
        <f aca="false">IF(CHOOSE(MATCH(BX$5,$B$10:$E$10,0),$B951,$C951,$D951,$E951)*BX$6+BX951*BX$7&lt;BX$2,BX$3*BX$4,0)</f>
        <v>0</v>
      </c>
      <c r="FR951" s="0" t="n">
        <f aca="false">IF(CHOOSE(MATCH(BY$5,$B$10:$E$10,0),$B951,$C951,$D951,$E951)*BY$6+BY951*BY$7&lt;BY$2,BY$3*BY$4,0)</f>
        <v>0</v>
      </c>
      <c r="FS951" s="0" t="n">
        <f aca="false">IF(CHOOSE(MATCH(BZ$5,$B$10:$E$10,0),$B951,$C951,$D951,$E951)*BZ$6+BZ951*BZ$7&lt;BZ$2,BZ$3*BZ$4,0)</f>
        <v>0</v>
      </c>
      <c r="FT951" s="0" t="n">
        <f aca="false">IF(CHOOSE(MATCH(CA$5,$B$10:$E$10,0),$B951,$C951,$D951,$E951)*CA$6+CA951*CA$7&lt;CA$2,CA$3*CA$4,0)</f>
        <v>0</v>
      </c>
      <c r="FU951" s="0" t="n">
        <f aca="false">IF(CHOOSE(MATCH(CB$5,$B$10:$E$10,0),$B951,$C951,$D951,$E951)*CB$6+CB951*CB$7&lt;CB$2,CB$3*CB$4,0)</f>
        <v>0</v>
      </c>
      <c r="FV951" s="0" t="n">
        <f aca="false">IF(CHOOSE(MATCH(CC$5,$B$10:$E$10,0),$B951,$C951,$D951,$E951)*CC$6+CC951*CC$7&lt;CC$2,CC$3*CC$4,0)</f>
        <v>0</v>
      </c>
      <c r="FW951" s="0" t="n">
        <f aca="false">IF(CHOOSE(MATCH(CD$5,$B$10:$E$10,0),$B951,$C951,$D951,$E951)*CD$6+CD951*CD$7&lt;CD$2,CD$3*CD$4,0)</f>
        <v>0</v>
      </c>
      <c r="FX951" s="0" t="n">
        <f aca="false">IF(CHOOSE(MATCH(CE$5,$B$10:$E$10,0),$B951,$C951,$D951,$E951)*CE$6+CE951*CE$7&lt;CE$2,CE$3*CE$4,0)</f>
        <v>0</v>
      </c>
      <c r="FY951" s="0" t="n">
        <f aca="false">IF(CHOOSE(MATCH(CF$5,$B$10:$E$10,0),$B951,$C951,$D951,$E951)*CF$6+CF951*CF$7&lt;CF$2,CF$3*CF$4,0)</f>
        <v>0</v>
      </c>
      <c r="FZ951" s="0" t="n">
        <f aca="false">IF(CHOOSE(MATCH(CG$5,$B$10:$E$10,0),$B951,$C951,$D951,$E951)*CG$6+CG951*CG$7&lt;CG$2,CG$3*CG$4,0)</f>
        <v>0</v>
      </c>
      <c r="GA951" s="0" t="n">
        <f aca="false">IF(CHOOSE(MATCH(CH$5,$B$10:$E$10,0),$B951,$C951,$D951,$E951)*CH$6+CH951*CH$7&lt;CH$2,CH$3*CH$4,0)</f>
        <v>0</v>
      </c>
      <c r="GB951" s="0" t="n">
        <f aca="false">IF(CHOOSE(MATCH(CI$5,$B$10:$E$10,0),$B951,$C951,$D951,$E951)*CI$6+CI951*CI$7&lt;CI$2,CI$3*CI$4,0)</f>
        <v>0</v>
      </c>
      <c r="GC951" s="0" t="n">
        <f aca="false">IF(CHOOSE(MATCH(CJ$5,$B$10:$E$10,0),$B951,$C951,$D951,$E951)*CJ$6+CJ951*CJ$7&lt;CJ$2,CJ$3*CJ$4,0)</f>
        <v>0</v>
      </c>
      <c r="GD951" s="0" t="n">
        <f aca="false">IF(CHOOSE(MATCH(CK$5,$B$10:$E$10,0),$B951,$C951,$D951,$E951)*CK$6+CK951*CK$7&lt;CK$2,CK$3*CK$4,0)</f>
        <v>0</v>
      </c>
      <c r="GE951" s="0" t="n">
        <f aca="false">IF(CHOOSE(MATCH(CL$5,$B$10:$E$10,0),$B951,$C951,$D951,$E951)*CL$6+CL951*CL$7&lt;CL$2,CL$3*CL$4,0)</f>
        <v>0</v>
      </c>
      <c r="GF951" s="0" t="n">
        <f aca="false">IF(CHOOSE(MATCH(CM$5,$B$10:$E$10,0),$B951,$C951,$D951,$E951)*CM$6+CM951*CM$7&lt;CM$2,CM$3*CM$4,0)</f>
        <v>0</v>
      </c>
      <c r="GG951" s="0" t="n">
        <f aca="false">IF(CHOOSE(MATCH(CN$5,$B$10:$E$10,0),$B951,$C951,$D951,$E951)*CN$6+CN951*CN$7&lt;CN$2,CN$3*CN$4,0)</f>
        <v>0</v>
      </c>
      <c r="GH951" s="0" t="n">
        <f aca="false">IF(CHOOSE(MATCH(CO$5,$B$10:$E$10,0),$B951,$C951,$D951,$E951)*CO$6+CO951*CO$7&lt;CO$2,CO$3*CO$4,0)</f>
        <v>0</v>
      </c>
      <c r="GI951" s="0" t="n">
        <f aca="false">IF(CHOOSE(MATCH(CP$5,$B$10:$E$10,0),$B951,$C951,$D951,$E951)*CP$6+CP951*CP$7&lt;CP$2,CP$3*CP$4,0)</f>
        <v>0</v>
      </c>
      <c r="GJ951" s="0" t="n">
        <f aca="false">IF(CHOOSE(MATCH(CQ$5,$B$10:$E$10,0),$B951,$C951,$D951,$E951)*CQ$6+CQ951*CQ$7&lt;CQ$2,CQ$3*CQ$4,0)</f>
        <v>0</v>
      </c>
      <c r="GK951" s="0" t="n">
        <f aca="false">IF(CHOOSE(MATCH(CR$5,$B$10:$E$10,0),$B951,$C951,$D951,$E951)*CR$6+CR951*CR$7&lt;CR$2,CR$3*CR$4,0)</f>
        <v>0</v>
      </c>
      <c r="GL951" s="0" t="n">
        <f aca="false">IF(CHOOSE(MATCH(CS$5,$B$10:$E$10,0),$B951,$C951,$D951,$E951)*CS$6+CS951*CS$7&lt;CS$2,CS$3*CS$4,0)</f>
        <v>0</v>
      </c>
      <c r="GM951" s="0" t="n">
        <f aca="false">IF(CHOOSE(MATCH(CT$5,$B$10:$E$10,0),$B951,$C951,$D951,$E951)*CT$6+CT951*CT$7&lt;CT$2,CT$3*CT$4,0)</f>
        <v>0</v>
      </c>
      <c r="GN951" s="0" t="n">
        <f aca="false">IF(CHOOSE(MATCH(CU$5,$B$10:$E$10,0),$B951,$C951,$D951,$E951)*CU$6+CU951*CU$7&lt;CU$2,CU$3*CU$4,0)</f>
        <v>0.5</v>
      </c>
      <c r="GO951" s="0" t="n">
        <f aca="false">IF(CHOOSE(MATCH(CV$5,$B$10:$E$10,0),$B951,$C951,$D951,$E951)*CV$6+CV951*CV$7&lt;CV$2,CV$3*CV$4,0)</f>
        <v>0</v>
      </c>
      <c r="GP951" s="0" t="n">
        <f aca="false">IF(CHOOSE(MATCH(CW$5,$B$10:$E$10,0),$B951,$C951,$D951,$E951)*CW$6+CW951*CW$7&lt;CW$2,CW$3*CW$4,0)</f>
        <v>0</v>
      </c>
      <c r="GQ951" s="0" t="n">
        <f aca="false">IF(CHOOSE(MATCH(CX$5,$B$10:$E$10,0),$B951,$C951,$D951,$E951)*CX$6+CX951*CX$7&lt;CX$2,CX$3*CX$4,0)</f>
        <v>0</v>
      </c>
      <c r="GS951" s="0" t="n">
        <f aca="false">SUM(CZ951:GQ951)</f>
        <v>0.5</v>
      </c>
      <c r="GT951" s="0" t="n">
        <f aca="false">IF(GS951&gt;$GS$6,1,0)</f>
        <v>0</v>
      </c>
    </row>
    <row r="952" customFormat="false" ht="14" hidden="false" customHeight="false" outlineLevel="0" collapsed="false">
      <c r="A952" s="0" t="n">
        <v>942</v>
      </c>
      <c r="B952" s="0" t="n">
        <v>1.83740712595009</v>
      </c>
      <c r="C952" s="0" t="n">
        <v>1.07861072430804</v>
      </c>
      <c r="D952" s="0" t="n">
        <v>0.728115413161465</v>
      </c>
      <c r="E952" s="0" t="n">
        <v>-0.621252589581554</v>
      </c>
      <c r="G952" s="0" t="n">
        <v>0.572875933357864</v>
      </c>
      <c r="H952" s="0" t="n">
        <v>0.971604094957002</v>
      </c>
      <c r="I952" s="0" t="n">
        <v>-0.740295718060224</v>
      </c>
      <c r="J952" s="0" t="n">
        <v>-0.366637777915457</v>
      </c>
      <c r="K952" s="0" t="n">
        <v>1.087666987587</v>
      </c>
      <c r="L952" s="0" t="n">
        <v>0.553422978555318</v>
      </c>
      <c r="M952" s="0" t="n">
        <v>0.0218415152630769</v>
      </c>
      <c r="N952" s="0" t="n">
        <v>-0.560480657441076</v>
      </c>
      <c r="O952" s="0" t="n">
        <v>-0.505715433973819</v>
      </c>
      <c r="P952" s="0" t="n">
        <v>-1.72971340361983</v>
      </c>
      <c r="Q952" s="0" t="n">
        <v>-0.298712166113546</v>
      </c>
      <c r="R952" s="0" t="n">
        <v>-0.124593952932628</v>
      </c>
      <c r="S952" s="0" t="n">
        <v>-0.562629338674014</v>
      </c>
      <c r="T952" s="0" t="n">
        <v>-0.746952082408825</v>
      </c>
      <c r="U952" s="0" t="n">
        <v>1.02008698377176</v>
      </c>
      <c r="V952" s="0" t="n">
        <v>0.829517148304149</v>
      </c>
      <c r="W952" s="0" t="n">
        <v>0.361651473212987</v>
      </c>
      <c r="X952" s="0" t="n">
        <v>-0.93295966507867</v>
      </c>
      <c r="Y952" s="0" t="n">
        <v>-0.249463028012542</v>
      </c>
      <c r="Z952" s="0" t="n">
        <v>0.355043994204607</v>
      </c>
      <c r="AA952" s="0" t="n">
        <v>-0.0623481355432887</v>
      </c>
      <c r="AB952" s="0" t="n">
        <v>1.54134340846213</v>
      </c>
      <c r="AC952" s="0" t="n">
        <v>-0.579739207751118</v>
      </c>
      <c r="AD952" s="0" t="n">
        <v>0.269242264039349</v>
      </c>
      <c r="AE952" s="0" t="n">
        <v>-0.200343492906541</v>
      </c>
      <c r="AF952" s="0" t="n">
        <v>0.152631400851533</v>
      </c>
      <c r="AG952" s="0" t="n">
        <v>-1.84986674867105</v>
      </c>
      <c r="AH952" s="0" t="n">
        <v>0.0406703293265309</v>
      </c>
      <c r="AI952" s="0" t="n">
        <v>-1.04882246887428</v>
      </c>
      <c r="AJ952" s="0" t="n">
        <v>-0.958561940933578</v>
      </c>
      <c r="AK952" s="0" t="n">
        <v>-0.333453726852895</v>
      </c>
      <c r="AL952" s="0" t="n">
        <v>-0.143968463817146</v>
      </c>
      <c r="AM952" s="0" t="n">
        <v>-0.578293111175299</v>
      </c>
      <c r="AN952" s="0" t="n">
        <v>0.987422481557587</v>
      </c>
      <c r="AO952" s="0" t="n">
        <v>0.525374161952641</v>
      </c>
      <c r="AP952" s="0" t="n">
        <v>0.715865553502226</v>
      </c>
      <c r="AQ952" s="0" t="n">
        <v>-0.274719695880776</v>
      </c>
      <c r="AR952" s="0" t="n">
        <v>-0.62607341533294</v>
      </c>
      <c r="AS952" s="0" t="n">
        <v>-0.733070919523016</v>
      </c>
      <c r="AT952" s="0" t="n">
        <v>-0.0896613983059069</v>
      </c>
      <c r="AU952" s="0" t="n">
        <v>-0.871139036462409</v>
      </c>
      <c r="AV952" s="0" t="n">
        <v>0.773300143919187</v>
      </c>
      <c r="AW952" s="0" t="n">
        <v>-1.53684140968835</v>
      </c>
      <c r="AX952" s="0" t="n">
        <v>-0.0196996552404016</v>
      </c>
      <c r="AY952" s="0" t="n">
        <v>0.314105363941053</v>
      </c>
      <c r="AZ952" s="0" t="n">
        <v>0.595284745941171</v>
      </c>
      <c r="BA952" s="0" t="n">
        <v>-0.967809228313854</v>
      </c>
      <c r="BB952" s="0" t="n">
        <v>-0.201904413188458</v>
      </c>
      <c r="BC952" s="0" t="n">
        <v>1.88259036804084</v>
      </c>
      <c r="BD952" s="0" t="n">
        <v>0.6184609446791</v>
      </c>
      <c r="BE952" s="0" t="n">
        <v>0.468846792500699</v>
      </c>
      <c r="BF952" s="0" t="n">
        <v>-0.76251353675616</v>
      </c>
      <c r="BG952" s="0" t="n">
        <v>0.421289314544993</v>
      </c>
      <c r="BH952" s="0" t="n">
        <v>1.58092461788328</v>
      </c>
      <c r="BI952" s="0" t="n">
        <v>-0.28354747882986</v>
      </c>
      <c r="BJ952" s="0" t="n">
        <v>-0.161770685735974</v>
      </c>
      <c r="BK952" s="0" t="n">
        <v>1.47754235513276</v>
      </c>
      <c r="BL952" s="0" t="n">
        <v>0.459814373243717</v>
      </c>
      <c r="BM952" s="0" t="n">
        <v>0.933669070946053</v>
      </c>
      <c r="BN952" s="0" t="n">
        <v>-0.0556815393792931</v>
      </c>
      <c r="BO952" s="0" t="n">
        <v>1.62172909767833</v>
      </c>
      <c r="BP952" s="0" t="n">
        <v>0.260209844782366</v>
      </c>
      <c r="BQ952" s="0" t="n">
        <v>1.23261543194531</v>
      </c>
      <c r="BR952" s="0" t="n">
        <v>-0.191297431229032</v>
      </c>
      <c r="BS952" s="0" t="n">
        <v>0.387253749067895</v>
      </c>
      <c r="BT952" s="0" t="n">
        <v>1.485104803578</v>
      </c>
      <c r="BU952" s="0" t="n">
        <v>-0.258548880083254</v>
      </c>
      <c r="BV952" s="0" t="n">
        <v>-2.52603058470413</v>
      </c>
      <c r="BW952" s="0" t="n">
        <v>1.07449523056857</v>
      </c>
      <c r="BX952" s="0" t="n">
        <v>0.437564722233219</v>
      </c>
      <c r="BY952" s="0" t="n">
        <v>-0.159755018103169</v>
      </c>
      <c r="BZ952" s="0" t="n">
        <v>-1.17652007247671</v>
      </c>
      <c r="CA952" s="0" t="n">
        <v>1.12418774733669</v>
      </c>
      <c r="CB952" s="0" t="n">
        <v>-0.110343307824223</v>
      </c>
      <c r="CC952" s="0" t="n">
        <v>2.21449226955883</v>
      </c>
      <c r="CD952" s="0" t="n">
        <v>0.330624061462004</v>
      </c>
      <c r="CE952" s="0" t="n">
        <v>-0.9062227945833</v>
      </c>
      <c r="CF952" s="0" t="n">
        <v>-1.98906491277739</v>
      </c>
      <c r="CG952" s="0" t="n">
        <v>0.432351043855306</v>
      </c>
      <c r="CH952" s="0" t="n">
        <v>0.640095549897524</v>
      </c>
      <c r="CI952" s="0" t="n">
        <v>0.00845375325297937</v>
      </c>
      <c r="CJ952" s="0" t="n">
        <v>0.849979642225662</v>
      </c>
      <c r="CK952" s="0" t="n">
        <v>-1.79397375177359</v>
      </c>
      <c r="CL952" s="0" t="n">
        <v>0.577570062887389</v>
      </c>
      <c r="CM952" s="0" t="n">
        <v>0.496004304295639</v>
      </c>
      <c r="CN952" s="0" t="n">
        <v>0.567115421290509</v>
      </c>
      <c r="CO952" s="0" t="n">
        <v>-0.398326847061981</v>
      </c>
      <c r="CP952" s="0" t="n">
        <v>-0.625980192126008</v>
      </c>
      <c r="CQ952" s="0" t="n">
        <v>0.81482312452863</v>
      </c>
      <c r="CR952" s="0" t="n">
        <v>0.454972450825153</v>
      </c>
      <c r="CS952" s="0" t="n">
        <v>-1.02047124528326</v>
      </c>
      <c r="CT952" s="0" t="n">
        <v>-0.567475808566087</v>
      </c>
      <c r="CU952" s="0" t="n">
        <v>1.01674459074275</v>
      </c>
      <c r="CV952" s="0" t="n">
        <v>0.994673428067472</v>
      </c>
      <c r="CW952" s="0" t="n">
        <v>0.567565621167887</v>
      </c>
      <c r="CX952" s="0" t="n">
        <v>-0.355778411176288</v>
      </c>
      <c r="CZ952" s="0" t="n">
        <f aca="false">IF(CHOOSE(MATCH(G$5,$B$10:$E$10,0),$B952,$C952,$D952,$E952)*G$6+G952*G$7&lt;G$2,G$3*G$4,0)</f>
        <v>0</v>
      </c>
      <c r="DA952" s="0" t="n">
        <f aca="false">IF(CHOOSE(MATCH(H$5,$B$10:$E$10,0),$B952,$C952,$D952,$E952)*H$6+H952*H$7&lt;H$2,H$3*H$4,0)</f>
        <v>0</v>
      </c>
      <c r="DB952" s="0" t="n">
        <f aca="false">IF(CHOOSE(MATCH(I$5,$B$10:$E$10,0),$B952,$C952,$D952,$E952)*I$6+I952*I$7&lt;I$2,I$3*I$4,0)</f>
        <v>0</v>
      </c>
      <c r="DC952" s="0" t="n">
        <f aca="false">IF(CHOOSE(MATCH(J$5,$B$10:$E$10,0),$B952,$C952,$D952,$E952)*J$6+J952*J$7&lt;J$2,J$3*J$4,0)</f>
        <v>0</v>
      </c>
      <c r="DD952" s="0" t="n">
        <f aca="false">IF(CHOOSE(MATCH(K$5,$B$10:$E$10,0),$B952,$C952,$D952,$E952)*K$6+K952*K$7&lt;K$2,K$3*K$4,0)</f>
        <v>0</v>
      </c>
      <c r="DE952" s="0" t="n">
        <f aca="false">IF(CHOOSE(MATCH(L$5,$B$10:$E$10,0),$B952,$C952,$D952,$E952)*L$6+L952*L$7&lt;L$2,L$3*L$4,0)</f>
        <v>0</v>
      </c>
      <c r="DF952" s="0" t="n">
        <f aca="false">IF(CHOOSE(MATCH(M$5,$B$10:$E$10,0),$B952,$C952,$D952,$E952)*M$6+M952*M$7&lt;M$2,M$3*M$4,0)</f>
        <v>0</v>
      </c>
      <c r="DG952" s="0" t="n">
        <f aca="false">IF(CHOOSE(MATCH(N$5,$B$10:$E$10,0),$B952,$C952,$D952,$E952)*N$6+N952*N$7&lt;N$2,N$3*N$4,0)</f>
        <v>0</v>
      </c>
      <c r="DH952" s="0" t="n">
        <f aca="false">IF(CHOOSE(MATCH(O$5,$B$10:$E$10,0),$B952,$C952,$D952,$E952)*O$6+O952*O$7&lt;O$2,O$3*O$4,0)</f>
        <v>0</v>
      </c>
      <c r="DI952" s="0" t="n">
        <f aca="false">IF(CHOOSE(MATCH(P$5,$B$10:$E$10,0),$B952,$C952,$D952,$E952)*P$6+P952*P$7&lt;P$2,P$3*P$4,0)</f>
        <v>0</v>
      </c>
      <c r="DJ952" s="0" t="n">
        <f aca="false">IF(CHOOSE(MATCH(Q$5,$B$10:$E$10,0),$B952,$C952,$D952,$E952)*Q$6+Q952*Q$7&lt;Q$2,Q$3*Q$4,0)</f>
        <v>0</v>
      </c>
      <c r="DK952" s="0" t="n">
        <f aca="false">IF(CHOOSE(MATCH(R$5,$B$10:$E$10,0),$B952,$C952,$D952,$E952)*R$6+R952*R$7&lt;R$2,R$3*R$4,0)</f>
        <v>0</v>
      </c>
      <c r="DL952" s="0" t="n">
        <f aca="false">IF(CHOOSE(MATCH(S$5,$B$10:$E$10,0),$B952,$C952,$D952,$E952)*S$6+S952*S$7&lt;S$2,S$3*S$4,0)</f>
        <v>0</v>
      </c>
      <c r="DM952" s="0" t="n">
        <f aca="false">IF(CHOOSE(MATCH(T$5,$B$10:$E$10,0),$B952,$C952,$D952,$E952)*T$6+T952*T$7&lt;T$2,T$3*T$4,0)</f>
        <v>0</v>
      </c>
      <c r="DN952" s="0" t="n">
        <f aca="false">IF(CHOOSE(MATCH(U$5,$B$10:$E$10,0),$B952,$C952,$D952,$E952)*U$6+U952*U$7&lt;U$2,U$3*U$4,0)</f>
        <v>0</v>
      </c>
      <c r="DO952" s="0" t="n">
        <f aca="false">IF(CHOOSE(MATCH(V$5,$B$10:$E$10,0),$B952,$C952,$D952,$E952)*V$6+V952*V$7&lt;V$2,V$3*V$4,0)</f>
        <v>0</v>
      </c>
      <c r="DP952" s="0" t="n">
        <f aca="false">IF(CHOOSE(MATCH(W$5,$B$10:$E$10,0),$B952,$C952,$D952,$E952)*W$6+W952*W$7&lt;W$2,W$3*W$4,0)</f>
        <v>0</v>
      </c>
      <c r="DQ952" s="0" t="n">
        <f aca="false">IF(CHOOSE(MATCH(X$5,$B$10:$E$10,0),$B952,$C952,$D952,$E952)*X$6+X952*X$7&lt;X$2,X$3*X$4,0)</f>
        <v>0</v>
      </c>
      <c r="DR952" s="0" t="n">
        <f aca="false">IF(CHOOSE(MATCH(Y$5,$B$10:$E$10,0),$B952,$C952,$D952,$E952)*Y$6+Y952*Y$7&lt;Y$2,Y$3*Y$4,0)</f>
        <v>0</v>
      </c>
      <c r="DS952" s="0" t="n">
        <f aca="false">IF(CHOOSE(MATCH(Z$5,$B$10:$E$10,0),$B952,$C952,$D952,$E952)*Z$6+Z952*Z$7&lt;Z$2,Z$3*Z$4,0)</f>
        <v>0</v>
      </c>
      <c r="DT952" s="0" t="n">
        <f aca="false">IF(CHOOSE(MATCH(AA$5,$B$10:$E$10,0),$B952,$C952,$D952,$E952)*AA$6+AA952*AA$7&lt;AA$2,AA$3*AA$4,0)</f>
        <v>0</v>
      </c>
      <c r="DU952" s="0" t="n">
        <f aca="false">IF(CHOOSE(MATCH(AB$5,$B$10:$E$10,0),$B952,$C952,$D952,$E952)*AB$6+AB952*AB$7&lt;AB$2,AB$3*AB$4,0)</f>
        <v>0</v>
      </c>
      <c r="DV952" s="0" t="n">
        <f aca="false">IF(CHOOSE(MATCH(AC$5,$B$10:$E$10,0),$B952,$C952,$D952,$E952)*AC$6+AC952*AC$7&lt;AC$2,AC$3*AC$4,0)</f>
        <v>0</v>
      </c>
      <c r="DW952" s="0" t="n">
        <f aca="false">IF(CHOOSE(MATCH(AD$5,$B$10:$E$10,0),$B952,$C952,$D952,$E952)*AD$6+AD952*AD$7&lt;AD$2,AD$3*AD$4,0)</f>
        <v>0</v>
      </c>
      <c r="DX952" s="0" t="n">
        <f aca="false">IF(CHOOSE(MATCH(AE$5,$B$10:$E$10,0),$B952,$C952,$D952,$E952)*AE$6+AE952*AE$7&lt;AE$2,AE$3*AE$4,0)</f>
        <v>0</v>
      </c>
      <c r="DY952" s="0" t="n">
        <f aca="false">IF(CHOOSE(MATCH(AF$5,$B$10:$E$10,0),$B952,$C952,$D952,$E952)*AF$6+AF952*AF$7&lt;AF$2,AF$3*AF$4,0)</f>
        <v>0</v>
      </c>
      <c r="DZ952" s="0" t="n">
        <f aca="false">IF(CHOOSE(MATCH(AG$5,$B$10:$E$10,0),$B952,$C952,$D952,$E952)*AG$6+AG952*AG$7&lt;AG$2,AG$3*AG$4,0)</f>
        <v>0</v>
      </c>
      <c r="EA952" s="0" t="n">
        <f aca="false">IF(CHOOSE(MATCH(AH$5,$B$10:$E$10,0),$B952,$C952,$D952,$E952)*AH$6+AH952*AH$7&lt;AH$2,AH$3*AH$4,0)</f>
        <v>0</v>
      </c>
      <c r="EB952" s="0" t="n">
        <f aca="false">IF(CHOOSE(MATCH(AI$5,$B$10:$E$10,0),$B952,$C952,$D952,$E952)*AI$6+AI952*AI$7&lt;AI$2,AI$3*AI$4,0)</f>
        <v>0</v>
      </c>
      <c r="EC952" s="0" t="n">
        <f aca="false">IF(CHOOSE(MATCH(AJ$5,$B$10:$E$10,0),$B952,$C952,$D952,$E952)*AJ$6+AJ952*AJ$7&lt;AJ$2,AJ$3*AJ$4,0)</f>
        <v>0</v>
      </c>
      <c r="ED952" s="0" t="n">
        <f aca="false">IF(CHOOSE(MATCH(AK$5,$B$10:$E$10,0),$B952,$C952,$D952,$E952)*AK$6+AK952*AK$7&lt;AK$2,AK$3*AK$4,0)</f>
        <v>0</v>
      </c>
      <c r="EE952" s="0" t="n">
        <f aca="false">IF(CHOOSE(MATCH(AL$5,$B$10:$E$10,0),$B952,$C952,$D952,$E952)*AL$6+AL952*AL$7&lt;AL$2,AL$3*AL$4,0)</f>
        <v>0</v>
      </c>
      <c r="EF952" s="0" t="n">
        <f aca="false">IF(CHOOSE(MATCH(AM$5,$B$10:$E$10,0),$B952,$C952,$D952,$E952)*AM$6+AM952*AM$7&lt;AM$2,AM$3*AM$4,0)</f>
        <v>0</v>
      </c>
      <c r="EG952" s="0" t="n">
        <f aca="false">IF(CHOOSE(MATCH(AN$5,$B$10:$E$10,0),$B952,$C952,$D952,$E952)*AN$6+AN952*AN$7&lt;AN$2,AN$3*AN$4,0)</f>
        <v>0</v>
      </c>
      <c r="EH952" s="0" t="n">
        <f aca="false">IF(CHOOSE(MATCH(AO$5,$B$10:$E$10,0),$B952,$C952,$D952,$E952)*AO$6+AO952*AO$7&lt;AO$2,AO$3*AO$4,0)</f>
        <v>0</v>
      </c>
      <c r="EI952" s="0" t="n">
        <f aca="false">IF(CHOOSE(MATCH(AP$5,$B$10:$E$10,0),$B952,$C952,$D952,$E952)*AP$6+AP952*AP$7&lt;AP$2,AP$3*AP$4,0)</f>
        <v>0</v>
      </c>
      <c r="EJ952" s="0" t="n">
        <f aca="false">IF(CHOOSE(MATCH(AQ$5,$B$10:$E$10,0),$B952,$C952,$D952,$E952)*AQ$6+AQ952*AQ$7&lt;AQ$2,AQ$3*AQ$4,0)</f>
        <v>0</v>
      </c>
      <c r="EK952" s="0" t="n">
        <f aca="false">IF(CHOOSE(MATCH(AR$5,$B$10:$E$10,0),$B952,$C952,$D952,$E952)*AR$6+AR952*AR$7&lt;AR$2,AR$3*AR$4,0)</f>
        <v>0</v>
      </c>
      <c r="EL952" s="0" t="n">
        <f aca="false">IF(CHOOSE(MATCH(AS$5,$B$10:$E$10,0),$B952,$C952,$D952,$E952)*AS$6+AS952*AS$7&lt;AS$2,AS$3*AS$4,0)</f>
        <v>0</v>
      </c>
      <c r="EM952" s="0" t="n">
        <f aca="false">IF(CHOOSE(MATCH(AT$5,$B$10:$E$10,0),$B952,$C952,$D952,$E952)*AT$6+AT952*AT$7&lt;AT$2,AT$3*AT$4,0)</f>
        <v>0</v>
      </c>
      <c r="EN952" s="0" t="n">
        <f aca="false">IF(CHOOSE(MATCH(AU$5,$B$10:$E$10,0),$B952,$C952,$D952,$E952)*AU$6+AU952*AU$7&lt;AU$2,AU$3*AU$4,0)</f>
        <v>0</v>
      </c>
      <c r="EO952" s="0" t="n">
        <f aca="false">IF(CHOOSE(MATCH(AV$5,$B$10:$E$10,0),$B952,$C952,$D952,$E952)*AV$6+AV952*AV$7&lt;AV$2,AV$3*AV$4,0)</f>
        <v>0</v>
      </c>
      <c r="EP952" s="0" t="n">
        <f aca="false">IF(CHOOSE(MATCH(AW$5,$B$10:$E$10,0),$B952,$C952,$D952,$E952)*AW$6+AW952*AW$7&lt;AW$2,AW$3*AW$4,0)</f>
        <v>0</v>
      </c>
      <c r="EQ952" s="0" t="n">
        <f aca="false">IF(CHOOSE(MATCH(AX$5,$B$10:$E$10,0),$B952,$C952,$D952,$E952)*AX$6+AX952*AX$7&lt;AX$2,AX$3*AX$4,0)</f>
        <v>0</v>
      </c>
      <c r="ER952" s="0" t="n">
        <f aca="false">IF(CHOOSE(MATCH(AY$5,$B$10:$E$10,0),$B952,$C952,$D952,$E952)*AY$6+AY952*AY$7&lt;AY$2,AY$3*AY$4,0)</f>
        <v>0</v>
      </c>
      <c r="ES952" s="0" t="n">
        <f aca="false">IF(CHOOSE(MATCH(AZ$5,$B$10:$E$10,0),$B952,$C952,$D952,$E952)*AZ$6+AZ952*AZ$7&lt;AZ$2,AZ$3*AZ$4,0)</f>
        <v>0</v>
      </c>
      <c r="ET952" s="0" t="n">
        <f aca="false">IF(CHOOSE(MATCH(BA$5,$B$10:$E$10,0),$B952,$C952,$D952,$E952)*BA$6+BA952*BA$7&lt;BA$2,BA$3*BA$4,0)</f>
        <v>0</v>
      </c>
      <c r="EU952" s="0" t="n">
        <f aca="false">IF(CHOOSE(MATCH(BB$5,$B$10:$E$10,0),$B952,$C952,$D952,$E952)*BB$6+BB952*BB$7&lt;BB$2,BB$3*BB$4,0)</f>
        <v>0</v>
      </c>
      <c r="EV952" s="0" t="n">
        <f aca="false">IF(CHOOSE(MATCH(BC$5,$B$10:$E$10,0),$B952,$C952,$D952,$E952)*BC$6+BC952*BC$7&lt;BC$2,BC$3*BC$4,0)</f>
        <v>0</v>
      </c>
      <c r="EW952" s="0" t="n">
        <f aca="false">IF(CHOOSE(MATCH(BD$5,$B$10:$E$10,0),$B952,$C952,$D952,$E952)*BD$6+BD952*BD$7&lt;BD$2,BD$3*BD$4,0)</f>
        <v>0</v>
      </c>
      <c r="EX952" s="0" t="n">
        <f aca="false">IF(CHOOSE(MATCH(BE$5,$B$10:$E$10,0),$B952,$C952,$D952,$E952)*BE$6+BE952*BE$7&lt;BE$2,BE$3*BE$4,0)</f>
        <v>0</v>
      </c>
      <c r="EY952" s="0" t="n">
        <f aca="false">IF(CHOOSE(MATCH(BF$5,$B$10:$E$10,0),$B952,$C952,$D952,$E952)*BF$6+BF952*BF$7&lt;BF$2,BF$3*BF$4,0)</f>
        <v>0</v>
      </c>
      <c r="EZ952" s="0" t="n">
        <f aca="false">IF(CHOOSE(MATCH(BG$5,$B$10:$E$10,0),$B952,$C952,$D952,$E952)*BG$6+BG952*BG$7&lt;BG$2,BG$3*BG$4,0)</f>
        <v>0</v>
      </c>
      <c r="FA952" s="0" t="n">
        <f aca="false">IF(CHOOSE(MATCH(BH$5,$B$10:$E$10,0),$B952,$C952,$D952,$E952)*BH$6+BH952*BH$7&lt;BH$2,BH$3*BH$4,0)</f>
        <v>0</v>
      </c>
      <c r="FB952" s="0" t="n">
        <f aca="false">IF(CHOOSE(MATCH(BI$5,$B$10:$E$10,0),$B952,$C952,$D952,$E952)*BI$6+BI952*BI$7&lt;BI$2,BI$3*BI$4,0)</f>
        <v>0</v>
      </c>
      <c r="FC952" s="0" t="n">
        <f aca="false">IF(CHOOSE(MATCH(BJ$5,$B$10:$E$10,0),$B952,$C952,$D952,$E952)*BJ$6+BJ952*BJ$7&lt;BJ$2,BJ$3*BJ$4,0)</f>
        <v>0</v>
      </c>
      <c r="FD952" s="0" t="n">
        <f aca="false">IF(CHOOSE(MATCH(BK$5,$B$10:$E$10,0),$B952,$C952,$D952,$E952)*BK$6+BK952*BK$7&lt;BK$2,BK$3*BK$4,0)</f>
        <v>0</v>
      </c>
      <c r="FE952" s="0" t="n">
        <f aca="false">IF(CHOOSE(MATCH(BL$5,$B$10:$E$10,0),$B952,$C952,$D952,$E952)*BL$6+BL952*BL$7&lt;BL$2,BL$3*BL$4,0)</f>
        <v>0</v>
      </c>
      <c r="FF952" s="0" t="n">
        <f aca="false">IF(CHOOSE(MATCH(BM$5,$B$10:$E$10,0),$B952,$C952,$D952,$E952)*BM$6+BM952*BM$7&lt;BM$2,BM$3*BM$4,0)</f>
        <v>0</v>
      </c>
      <c r="FG952" s="0" t="n">
        <f aca="false">IF(CHOOSE(MATCH(BN$5,$B$10:$E$10,0),$B952,$C952,$D952,$E952)*BN$6+BN952*BN$7&lt;BN$2,BN$3*BN$4,0)</f>
        <v>0</v>
      </c>
      <c r="FH952" s="0" t="n">
        <f aca="false">IF(CHOOSE(MATCH(BO$5,$B$10:$E$10,0),$B952,$C952,$D952,$E952)*BO$6+BO952*BO$7&lt;BO$2,BO$3*BO$4,0)</f>
        <v>0</v>
      </c>
      <c r="FI952" s="0" t="n">
        <f aca="false">IF(CHOOSE(MATCH(BP$5,$B$10:$E$10,0),$B952,$C952,$D952,$E952)*BP$6+BP952*BP$7&lt;BP$2,BP$3*BP$4,0)</f>
        <v>0</v>
      </c>
      <c r="FJ952" s="0" t="n">
        <f aca="false">IF(CHOOSE(MATCH(BQ$5,$B$10:$E$10,0),$B952,$C952,$D952,$E952)*BQ$6+BQ952*BQ$7&lt;BQ$2,BQ$3*BQ$4,0)</f>
        <v>0</v>
      </c>
      <c r="FK952" s="0" t="n">
        <f aca="false">IF(CHOOSE(MATCH(BR$5,$B$10:$E$10,0),$B952,$C952,$D952,$E952)*BR$6+BR952*BR$7&lt;BR$2,BR$3*BR$4,0)</f>
        <v>0</v>
      </c>
      <c r="FL952" s="0" t="n">
        <f aca="false">IF(CHOOSE(MATCH(BS$5,$B$10:$E$10,0),$B952,$C952,$D952,$E952)*BS$6+BS952*BS$7&lt;BS$2,BS$3*BS$4,0)</f>
        <v>0</v>
      </c>
      <c r="FM952" s="0" t="n">
        <f aca="false">IF(CHOOSE(MATCH(BT$5,$B$10:$E$10,0),$B952,$C952,$D952,$E952)*BT$6+BT952*BT$7&lt;BT$2,BT$3*BT$4,0)</f>
        <v>0</v>
      </c>
      <c r="FN952" s="0" t="n">
        <f aca="false">IF(CHOOSE(MATCH(BU$5,$B$10:$E$10,0),$B952,$C952,$D952,$E952)*BU$6+BU952*BU$7&lt;BU$2,BU$3*BU$4,0)</f>
        <v>0</v>
      </c>
      <c r="FO952" s="0" t="n">
        <f aca="false">IF(CHOOSE(MATCH(BV$5,$B$10:$E$10,0),$B952,$C952,$D952,$E952)*BV$6+BV952*BV$7&lt;BV$2,BV$3*BV$4,0)</f>
        <v>0</v>
      </c>
      <c r="FP952" s="0" t="n">
        <f aca="false">IF(CHOOSE(MATCH(BW$5,$B$10:$E$10,0),$B952,$C952,$D952,$E952)*BW$6+BW952*BW$7&lt;BW$2,BW$3*BW$4,0)</f>
        <v>0</v>
      </c>
      <c r="FQ952" s="0" t="n">
        <f aca="false">IF(CHOOSE(MATCH(BX$5,$B$10:$E$10,0),$B952,$C952,$D952,$E952)*BX$6+BX952*BX$7&lt;BX$2,BX$3*BX$4,0)</f>
        <v>0</v>
      </c>
      <c r="FR952" s="0" t="n">
        <f aca="false">IF(CHOOSE(MATCH(BY$5,$B$10:$E$10,0),$B952,$C952,$D952,$E952)*BY$6+BY952*BY$7&lt;BY$2,BY$3*BY$4,0)</f>
        <v>0</v>
      </c>
      <c r="FS952" s="0" t="n">
        <f aca="false">IF(CHOOSE(MATCH(BZ$5,$B$10:$E$10,0),$B952,$C952,$D952,$E952)*BZ$6+BZ952*BZ$7&lt;BZ$2,BZ$3*BZ$4,0)</f>
        <v>0</v>
      </c>
      <c r="FT952" s="0" t="n">
        <f aca="false">IF(CHOOSE(MATCH(CA$5,$B$10:$E$10,0),$B952,$C952,$D952,$E952)*CA$6+CA952*CA$7&lt;CA$2,CA$3*CA$4,0)</f>
        <v>0</v>
      </c>
      <c r="FU952" s="0" t="n">
        <f aca="false">IF(CHOOSE(MATCH(CB$5,$B$10:$E$10,0),$B952,$C952,$D952,$E952)*CB$6+CB952*CB$7&lt;CB$2,CB$3*CB$4,0)</f>
        <v>0</v>
      </c>
      <c r="FV952" s="0" t="n">
        <f aca="false">IF(CHOOSE(MATCH(CC$5,$B$10:$E$10,0),$B952,$C952,$D952,$E952)*CC$6+CC952*CC$7&lt;CC$2,CC$3*CC$4,0)</f>
        <v>0</v>
      </c>
      <c r="FW952" s="0" t="n">
        <f aca="false">IF(CHOOSE(MATCH(CD$5,$B$10:$E$10,0),$B952,$C952,$D952,$E952)*CD$6+CD952*CD$7&lt;CD$2,CD$3*CD$4,0)</f>
        <v>0</v>
      </c>
      <c r="FX952" s="0" t="n">
        <f aca="false">IF(CHOOSE(MATCH(CE$5,$B$10:$E$10,0),$B952,$C952,$D952,$E952)*CE$6+CE952*CE$7&lt;CE$2,CE$3*CE$4,0)</f>
        <v>0</v>
      </c>
      <c r="FY952" s="0" t="n">
        <f aca="false">IF(CHOOSE(MATCH(CF$5,$B$10:$E$10,0),$B952,$C952,$D952,$E952)*CF$6+CF952*CF$7&lt;CF$2,CF$3*CF$4,0)</f>
        <v>2.5</v>
      </c>
      <c r="FZ952" s="0" t="n">
        <f aca="false">IF(CHOOSE(MATCH(CG$5,$B$10:$E$10,0),$B952,$C952,$D952,$E952)*CG$6+CG952*CG$7&lt;CG$2,CG$3*CG$4,0)</f>
        <v>0</v>
      </c>
      <c r="GA952" s="0" t="n">
        <f aca="false">IF(CHOOSE(MATCH(CH$5,$B$10:$E$10,0),$B952,$C952,$D952,$E952)*CH$6+CH952*CH$7&lt;CH$2,CH$3*CH$4,0)</f>
        <v>0</v>
      </c>
      <c r="GB952" s="0" t="n">
        <f aca="false">IF(CHOOSE(MATCH(CI$5,$B$10:$E$10,0),$B952,$C952,$D952,$E952)*CI$6+CI952*CI$7&lt;CI$2,CI$3*CI$4,0)</f>
        <v>0</v>
      </c>
      <c r="GC952" s="0" t="n">
        <f aca="false">IF(CHOOSE(MATCH(CJ$5,$B$10:$E$10,0),$B952,$C952,$D952,$E952)*CJ$6+CJ952*CJ$7&lt;CJ$2,CJ$3*CJ$4,0)</f>
        <v>0</v>
      </c>
      <c r="GD952" s="0" t="n">
        <f aca="false">IF(CHOOSE(MATCH(CK$5,$B$10:$E$10,0),$B952,$C952,$D952,$E952)*CK$6+CK952*CK$7&lt;CK$2,CK$3*CK$4,0)</f>
        <v>0</v>
      </c>
      <c r="GE952" s="0" t="n">
        <f aca="false">IF(CHOOSE(MATCH(CL$5,$B$10:$E$10,0),$B952,$C952,$D952,$E952)*CL$6+CL952*CL$7&lt;CL$2,CL$3*CL$4,0)</f>
        <v>0</v>
      </c>
      <c r="GF952" s="0" t="n">
        <f aca="false">IF(CHOOSE(MATCH(CM$5,$B$10:$E$10,0),$B952,$C952,$D952,$E952)*CM$6+CM952*CM$7&lt;CM$2,CM$3*CM$4,0)</f>
        <v>0</v>
      </c>
      <c r="GG952" s="0" t="n">
        <f aca="false">IF(CHOOSE(MATCH(CN$5,$B$10:$E$10,0),$B952,$C952,$D952,$E952)*CN$6+CN952*CN$7&lt;CN$2,CN$3*CN$4,0)</f>
        <v>0</v>
      </c>
      <c r="GH952" s="0" t="n">
        <f aca="false">IF(CHOOSE(MATCH(CO$5,$B$10:$E$10,0),$B952,$C952,$D952,$E952)*CO$6+CO952*CO$7&lt;CO$2,CO$3*CO$4,0)</f>
        <v>0</v>
      </c>
      <c r="GI952" s="0" t="n">
        <f aca="false">IF(CHOOSE(MATCH(CP$5,$B$10:$E$10,0),$B952,$C952,$D952,$E952)*CP$6+CP952*CP$7&lt;CP$2,CP$3*CP$4,0)</f>
        <v>0</v>
      </c>
      <c r="GJ952" s="0" t="n">
        <f aca="false">IF(CHOOSE(MATCH(CQ$5,$B$10:$E$10,0),$B952,$C952,$D952,$E952)*CQ$6+CQ952*CQ$7&lt;CQ$2,CQ$3*CQ$4,0)</f>
        <v>0</v>
      </c>
      <c r="GK952" s="0" t="n">
        <f aca="false">IF(CHOOSE(MATCH(CR$5,$B$10:$E$10,0),$B952,$C952,$D952,$E952)*CR$6+CR952*CR$7&lt;CR$2,CR$3*CR$4,0)</f>
        <v>0</v>
      </c>
      <c r="GL952" s="0" t="n">
        <f aca="false">IF(CHOOSE(MATCH(CS$5,$B$10:$E$10,0),$B952,$C952,$D952,$E952)*CS$6+CS952*CS$7&lt;CS$2,CS$3*CS$4,0)</f>
        <v>0</v>
      </c>
      <c r="GM952" s="0" t="n">
        <f aca="false">IF(CHOOSE(MATCH(CT$5,$B$10:$E$10,0),$B952,$C952,$D952,$E952)*CT$6+CT952*CT$7&lt;CT$2,CT$3*CT$4,0)</f>
        <v>0</v>
      </c>
      <c r="GN952" s="0" t="n">
        <f aca="false">IF(CHOOSE(MATCH(CU$5,$B$10:$E$10,0),$B952,$C952,$D952,$E952)*CU$6+CU952*CU$7&lt;CU$2,CU$3*CU$4,0)</f>
        <v>0</v>
      </c>
      <c r="GO952" s="0" t="n">
        <f aca="false">IF(CHOOSE(MATCH(CV$5,$B$10:$E$10,0),$B952,$C952,$D952,$E952)*CV$6+CV952*CV$7&lt;CV$2,CV$3*CV$4,0)</f>
        <v>0</v>
      </c>
      <c r="GP952" s="0" t="n">
        <f aca="false">IF(CHOOSE(MATCH(CW$5,$B$10:$E$10,0),$B952,$C952,$D952,$E952)*CW$6+CW952*CW$7&lt;CW$2,CW$3*CW$4,0)</f>
        <v>0</v>
      </c>
      <c r="GQ952" s="0" t="n">
        <f aca="false">IF(CHOOSE(MATCH(CX$5,$B$10:$E$10,0),$B952,$C952,$D952,$E952)*CX$6+CX952*CX$7&lt;CX$2,CX$3*CX$4,0)</f>
        <v>0</v>
      </c>
      <c r="GS952" s="0" t="n">
        <f aca="false">SUM(CZ952:GQ952)</f>
        <v>2.5</v>
      </c>
      <c r="GT952" s="0" t="n">
        <f aca="false">IF(GS952&gt;$GS$6,1,0)</f>
        <v>0</v>
      </c>
    </row>
    <row r="953" customFormat="false" ht="14" hidden="false" customHeight="false" outlineLevel="0" collapsed="false">
      <c r="A953" s="0" t="n">
        <v>943</v>
      </c>
      <c r="B953" s="0" t="n">
        <v>-1.11575336445391</v>
      </c>
      <c r="C953" s="0" t="n">
        <v>-2.00839095400695</v>
      </c>
      <c r="D953" s="0" t="n">
        <v>1.69209692920685</v>
      </c>
      <c r="E953" s="0" t="n">
        <v>0.901016542923763</v>
      </c>
      <c r="G953" s="0" t="n">
        <v>0.175270997715415</v>
      </c>
      <c r="H953" s="0" t="n">
        <v>-1.13986970973201</v>
      </c>
      <c r="I953" s="0" t="n">
        <v>0.077454842539737</v>
      </c>
      <c r="J953" s="0" t="n">
        <v>0.555473889107816</v>
      </c>
      <c r="K953" s="0" t="n">
        <v>0.349591573467478</v>
      </c>
      <c r="L953" s="0" t="n">
        <v>-1.66726294992259</v>
      </c>
      <c r="M953" s="0" t="n">
        <v>2.38476786762476</v>
      </c>
      <c r="N953" s="0" t="n">
        <v>1.27371549751842</v>
      </c>
      <c r="O953" s="0" t="n">
        <v>0.399652435589815</v>
      </c>
      <c r="P953" s="0" t="n">
        <v>-0.32626417123538</v>
      </c>
      <c r="Q953" s="0" t="n">
        <v>-0.00791715137893334</v>
      </c>
      <c r="R953" s="0" t="n">
        <v>-1.34452875499846</v>
      </c>
      <c r="S953" s="0" t="n">
        <v>0.0850536707730498</v>
      </c>
      <c r="T953" s="0" t="n">
        <v>0.429831743531395</v>
      </c>
      <c r="U953" s="0" t="n">
        <v>1.95022948901169</v>
      </c>
      <c r="V953" s="0" t="n">
        <v>-1.15137027023593</v>
      </c>
      <c r="W953" s="0" t="n">
        <v>-0.313543750962708</v>
      </c>
      <c r="X953" s="0" t="n">
        <v>-0.742712700230186</v>
      </c>
      <c r="Y953" s="0" t="n">
        <v>-0.865227320900885</v>
      </c>
      <c r="Z953" s="0" t="n">
        <v>-0.830705175758339</v>
      </c>
      <c r="AA953" s="0" t="n">
        <v>0.177681158675114</v>
      </c>
      <c r="AB953" s="0" t="n">
        <v>-0.1039575181494</v>
      </c>
      <c r="AC953" s="0" t="n">
        <v>0.791167167335516</v>
      </c>
      <c r="AD953" s="0" t="n">
        <v>-0.141341160997399</v>
      </c>
      <c r="AE953" s="0" t="n">
        <v>-0.794518655311549</v>
      </c>
      <c r="AF953" s="0" t="n">
        <v>-0.890872797754128</v>
      </c>
      <c r="AG953" s="0" t="n">
        <v>-0.316356363327941</v>
      </c>
      <c r="AH953" s="0" t="n">
        <v>-1.18342541099992</v>
      </c>
      <c r="AI953" s="0" t="n">
        <v>0.127369048641413</v>
      </c>
      <c r="AJ953" s="0" t="n">
        <v>-3.29717295244336</v>
      </c>
      <c r="AK953" s="0" t="n">
        <v>0.619851334704435</v>
      </c>
      <c r="AL953" s="0" t="n">
        <v>0.945444753597258</v>
      </c>
      <c r="AM953" s="0" t="n">
        <v>0.162777951118187</v>
      </c>
      <c r="AN953" s="0" t="n">
        <v>-1.30301032186253</v>
      </c>
      <c r="AO953" s="0" t="n">
        <v>-0.416946477344027</v>
      </c>
      <c r="AP953" s="0" t="n">
        <v>-0.229623537961743</v>
      </c>
      <c r="AQ953" s="0" t="n">
        <v>-0.302393345918972</v>
      </c>
      <c r="AR953" s="0" t="n">
        <v>0.481435336041614</v>
      </c>
      <c r="AS953" s="0" t="n">
        <v>-0.535677600055351</v>
      </c>
      <c r="AT953" s="0" t="n">
        <v>1.04511855170131</v>
      </c>
      <c r="AU953" s="0" t="n">
        <v>0.374586761608953</v>
      </c>
      <c r="AV953" s="0" t="n">
        <v>-0.0311013081955025</v>
      </c>
      <c r="AW953" s="0" t="n">
        <v>1.81581526703667</v>
      </c>
      <c r="AX953" s="0" t="n">
        <v>-2.58834916166961</v>
      </c>
      <c r="AY953" s="0" t="n">
        <v>0.0713953340891749</v>
      </c>
      <c r="AZ953" s="0" t="n">
        <v>-0.383628275812953</v>
      </c>
      <c r="BA953" s="0" t="n">
        <v>-0.688651198288426</v>
      </c>
      <c r="BB953" s="0" t="n">
        <v>-0.371469468518626</v>
      </c>
      <c r="BC953" s="0" t="n">
        <v>0.020158950064797</v>
      </c>
      <c r="BD953" s="0" t="n">
        <v>0.024214159566327</v>
      </c>
      <c r="BE953" s="0" t="n">
        <v>1.32054992718622</v>
      </c>
      <c r="BF953" s="0" t="n">
        <v>0.418282297687256</v>
      </c>
      <c r="BG953" s="0" t="n">
        <v>0.255306531471433</v>
      </c>
      <c r="BH953" s="0" t="n">
        <v>0.0913519215828273</v>
      </c>
      <c r="BI953" s="0" t="n">
        <v>1.14914655569009</v>
      </c>
      <c r="BJ953" s="0" t="n">
        <v>0.595650817558635</v>
      </c>
      <c r="BK953" s="0" t="n">
        <v>-0.911888946575346</v>
      </c>
      <c r="BL953" s="0" t="n">
        <v>-0.00546947376278695</v>
      </c>
      <c r="BM953" s="0" t="n">
        <v>1.17027639134903</v>
      </c>
      <c r="BN953" s="0" t="n">
        <v>-1.52719621837605</v>
      </c>
      <c r="BO953" s="0" t="n">
        <v>-1.59796854859451</v>
      </c>
      <c r="BP953" s="0" t="n">
        <v>-0.359610794475884</v>
      </c>
      <c r="BQ953" s="0" t="n">
        <v>-0.340578480972908</v>
      </c>
      <c r="BR953" s="0" t="n">
        <v>0.860234194988152</v>
      </c>
      <c r="BS953" s="0" t="n">
        <v>1.58844159159344</v>
      </c>
      <c r="BT953" s="0" t="n">
        <v>-0.974182512436528</v>
      </c>
      <c r="BU953" s="0" t="n">
        <v>-1.33272351376945</v>
      </c>
      <c r="BV953" s="0" t="n">
        <v>0.0979594005912077</v>
      </c>
      <c r="BW953" s="0" t="n">
        <v>-1.8958053260576</v>
      </c>
      <c r="BX953" s="0" t="n">
        <v>-2.04894604394212</v>
      </c>
      <c r="BY953" s="0" t="n">
        <v>-0.578654635319253</v>
      </c>
      <c r="BZ953" s="0" t="n">
        <v>-0.1580519892741</v>
      </c>
      <c r="CA953" s="0" t="n">
        <v>0.582638222113019</v>
      </c>
      <c r="CB953" s="0" t="n">
        <v>-0.206825916393427</v>
      </c>
      <c r="CC953" s="0" t="n">
        <v>0.825639290269464</v>
      </c>
      <c r="CD953" s="0" t="n">
        <v>-0.214412239074591</v>
      </c>
      <c r="CE953" s="0" t="n">
        <v>-0.529419139638776</v>
      </c>
      <c r="CF953" s="0" t="n">
        <v>1.47594619193114</v>
      </c>
      <c r="CG953" s="0" t="n">
        <v>-0.956990788836265</v>
      </c>
      <c r="CH953" s="0" t="n">
        <v>0.289365971184452</v>
      </c>
      <c r="CI953" s="0" t="n">
        <v>0.240947883867193</v>
      </c>
      <c r="CJ953" s="0" t="n">
        <v>0.839377207739744</v>
      </c>
      <c r="CK953" s="0" t="n">
        <v>1.77888068719767</v>
      </c>
      <c r="CL953" s="0" t="n">
        <v>2.2030872059986</v>
      </c>
      <c r="CM953" s="0" t="n">
        <v>-0.363286289939424</v>
      </c>
      <c r="CN953" s="0" t="n">
        <v>-0.0856675796967465</v>
      </c>
      <c r="CO953" s="0" t="n">
        <v>-0.497907421959098</v>
      </c>
      <c r="CP953" s="0" t="n">
        <v>-0.620221953795408</v>
      </c>
      <c r="CQ953" s="0" t="n">
        <v>-0.0913519215828273</v>
      </c>
      <c r="CR953" s="0" t="n">
        <v>0.133001094582141</v>
      </c>
      <c r="CS953" s="0" t="n">
        <v>-1.38890754897147</v>
      </c>
      <c r="CT953" s="0" t="n">
        <v>-1.21194943858427</v>
      </c>
      <c r="CU953" s="0" t="n">
        <v>0.334747483066167</v>
      </c>
      <c r="CV953" s="0" t="n">
        <v>-0.387418594982591</v>
      </c>
      <c r="CW953" s="0" t="n">
        <v>0.182344592758454</v>
      </c>
      <c r="CX953" s="0" t="n">
        <v>0.468078269477701</v>
      </c>
      <c r="CZ953" s="0" t="n">
        <f aca="false">IF(CHOOSE(MATCH(G$5,$B$10:$E$10,0),$B953,$C953,$D953,$E953)*G$6+G953*G$7&lt;G$2,G$3*G$4,0)</f>
        <v>0</v>
      </c>
      <c r="DA953" s="0" t="n">
        <f aca="false">IF(CHOOSE(MATCH(H$5,$B$10:$E$10,0),$B953,$C953,$D953,$E953)*H$6+H953*H$7&lt;H$2,H$3*H$4,0)</f>
        <v>0</v>
      </c>
      <c r="DB953" s="0" t="n">
        <f aca="false">IF(CHOOSE(MATCH(I$5,$B$10:$E$10,0),$B953,$C953,$D953,$E953)*I$6+I953*I$7&lt;I$2,I$3*I$4,0)</f>
        <v>0</v>
      </c>
      <c r="DC953" s="0" t="n">
        <f aca="false">IF(CHOOSE(MATCH(J$5,$B$10:$E$10,0),$B953,$C953,$D953,$E953)*J$6+J953*J$7&lt;J$2,J$3*J$4,0)</f>
        <v>0</v>
      </c>
      <c r="DD953" s="0" t="n">
        <f aca="false">IF(CHOOSE(MATCH(K$5,$B$10:$E$10,0),$B953,$C953,$D953,$E953)*K$6+K953*K$7&lt;K$2,K$3*K$4,0)</f>
        <v>0</v>
      </c>
      <c r="DE953" s="0" t="n">
        <f aca="false">IF(CHOOSE(MATCH(L$5,$B$10:$E$10,0),$B953,$C953,$D953,$E953)*L$6+L953*L$7&lt;L$2,L$3*L$4,0)</f>
        <v>0</v>
      </c>
      <c r="DF953" s="0" t="n">
        <f aca="false">IF(CHOOSE(MATCH(M$5,$B$10:$E$10,0),$B953,$C953,$D953,$E953)*M$6+M953*M$7&lt;M$2,M$3*M$4,0)</f>
        <v>0</v>
      </c>
      <c r="DG953" s="0" t="n">
        <f aca="false">IF(CHOOSE(MATCH(N$5,$B$10:$E$10,0),$B953,$C953,$D953,$E953)*N$6+N953*N$7&lt;N$2,N$3*N$4,0)</f>
        <v>0</v>
      </c>
      <c r="DH953" s="0" t="n">
        <f aca="false">IF(CHOOSE(MATCH(O$5,$B$10:$E$10,0),$B953,$C953,$D953,$E953)*O$6+O953*O$7&lt;O$2,O$3*O$4,0)</f>
        <v>0</v>
      </c>
      <c r="DI953" s="0" t="n">
        <f aca="false">IF(CHOOSE(MATCH(P$5,$B$10:$E$10,0),$B953,$C953,$D953,$E953)*P$6+P953*P$7&lt;P$2,P$3*P$4,0)</f>
        <v>0</v>
      </c>
      <c r="DJ953" s="0" t="n">
        <f aca="false">IF(CHOOSE(MATCH(Q$5,$B$10:$E$10,0),$B953,$C953,$D953,$E953)*Q$6+Q953*Q$7&lt;Q$2,Q$3*Q$4,0)</f>
        <v>0</v>
      </c>
      <c r="DK953" s="0" t="n">
        <f aca="false">IF(CHOOSE(MATCH(R$5,$B$10:$E$10,0),$B953,$C953,$D953,$E953)*R$6+R953*R$7&lt;R$2,R$3*R$4,0)</f>
        <v>0</v>
      </c>
      <c r="DL953" s="0" t="n">
        <f aca="false">IF(CHOOSE(MATCH(S$5,$B$10:$E$10,0),$B953,$C953,$D953,$E953)*S$6+S953*S$7&lt;S$2,S$3*S$4,0)</f>
        <v>0</v>
      </c>
      <c r="DM953" s="0" t="n">
        <f aca="false">IF(CHOOSE(MATCH(T$5,$B$10:$E$10,0),$B953,$C953,$D953,$E953)*T$6+T953*T$7&lt;T$2,T$3*T$4,0)</f>
        <v>0</v>
      </c>
      <c r="DN953" s="0" t="n">
        <f aca="false">IF(CHOOSE(MATCH(U$5,$B$10:$E$10,0),$B953,$C953,$D953,$E953)*U$6+U953*U$7&lt;U$2,U$3*U$4,0)</f>
        <v>0</v>
      </c>
      <c r="DO953" s="0" t="n">
        <f aca="false">IF(CHOOSE(MATCH(V$5,$B$10:$E$10,0),$B953,$C953,$D953,$E953)*V$6+V953*V$7&lt;V$2,V$3*V$4,0)</f>
        <v>0</v>
      </c>
      <c r="DP953" s="0" t="n">
        <f aca="false">IF(CHOOSE(MATCH(W$5,$B$10:$E$10,0),$B953,$C953,$D953,$E953)*W$6+W953*W$7&lt;W$2,W$3*W$4,0)</f>
        <v>0</v>
      </c>
      <c r="DQ953" s="0" t="n">
        <f aca="false">IF(CHOOSE(MATCH(X$5,$B$10:$E$10,0),$B953,$C953,$D953,$E953)*X$6+X953*X$7&lt;X$2,X$3*X$4,0)</f>
        <v>0</v>
      </c>
      <c r="DR953" s="0" t="n">
        <f aca="false">IF(CHOOSE(MATCH(Y$5,$B$10:$E$10,0),$B953,$C953,$D953,$E953)*Y$6+Y953*Y$7&lt;Y$2,Y$3*Y$4,0)</f>
        <v>0</v>
      </c>
      <c r="DS953" s="0" t="n">
        <f aca="false">IF(CHOOSE(MATCH(Z$5,$B$10:$E$10,0),$B953,$C953,$D953,$E953)*Z$6+Z953*Z$7&lt;Z$2,Z$3*Z$4,0)</f>
        <v>0</v>
      </c>
      <c r="DT953" s="0" t="n">
        <f aca="false">IF(CHOOSE(MATCH(AA$5,$B$10:$E$10,0),$B953,$C953,$D953,$E953)*AA$6+AA953*AA$7&lt;AA$2,AA$3*AA$4,0)</f>
        <v>0</v>
      </c>
      <c r="DU953" s="0" t="n">
        <f aca="false">IF(CHOOSE(MATCH(AB$5,$B$10:$E$10,0),$B953,$C953,$D953,$E953)*AB$6+AB953*AB$7&lt;AB$2,AB$3*AB$4,0)</f>
        <v>0</v>
      </c>
      <c r="DV953" s="0" t="n">
        <f aca="false">IF(CHOOSE(MATCH(AC$5,$B$10:$E$10,0),$B953,$C953,$D953,$E953)*AC$6+AC953*AC$7&lt;AC$2,AC$3*AC$4,0)</f>
        <v>0</v>
      </c>
      <c r="DW953" s="0" t="n">
        <f aca="false">IF(CHOOSE(MATCH(AD$5,$B$10:$E$10,0),$B953,$C953,$D953,$E953)*AD$6+AD953*AD$7&lt;AD$2,AD$3*AD$4,0)</f>
        <v>0</v>
      </c>
      <c r="DX953" s="0" t="n">
        <f aca="false">IF(CHOOSE(MATCH(AE$5,$B$10:$E$10,0),$B953,$C953,$D953,$E953)*AE$6+AE953*AE$7&lt;AE$2,AE$3*AE$4,0)</f>
        <v>0</v>
      </c>
      <c r="DY953" s="0" t="n">
        <f aca="false">IF(CHOOSE(MATCH(AF$5,$B$10:$E$10,0),$B953,$C953,$D953,$E953)*AF$6+AF953*AF$7&lt;AF$2,AF$3*AF$4,0)</f>
        <v>0</v>
      </c>
      <c r="DZ953" s="0" t="n">
        <f aca="false">IF(CHOOSE(MATCH(AG$5,$B$10:$E$10,0),$B953,$C953,$D953,$E953)*AG$6+AG953*AG$7&lt;AG$2,AG$3*AG$4,0)</f>
        <v>0</v>
      </c>
      <c r="EA953" s="0" t="n">
        <f aca="false">IF(CHOOSE(MATCH(AH$5,$B$10:$E$10,0),$B953,$C953,$D953,$E953)*AH$6+AH953*AH$7&lt;AH$2,AH$3*AH$4,0)</f>
        <v>0</v>
      </c>
      <c r="EB953" s="0" t="n">
        <f aca="false">IF(CHOOSE(MATCH(AI$5,$B$10:$E$10,0),$B953,$C953,$D953,$E953)*AI$6+AI953*AI$7&lt;AI$2,AI$3*AI$4,0)</f>
        <v>0</v>
      </c>
      <c r="EC953" s="0" t="n">
        <f aca="false">IF(CHOOSE(MATCH(AJ$5,$B$10:$E$10,0),$B953,$C953,$D953,$E953)*AJ$6+AJ953*AJ$7&lt;AJ$2,AJ$3*AJ$4,0)</f>
        <v>2.5</v>
      </c>
      <c r="ED953" s="0" t="n">
        <f aca="false">IF(CHOOSE(MATCH(AK$5,$B$10:$E$10,0),$B953,$C953,$D953,$E953)*AK$6+AK953*AK$7&lt;AK$2,AK$3*AK$4,0)</f>
        <v>0</v>
      </c>
      <c r="EE953" s="0" t="n">
        <f aca="false">IF(CHOOSE(MATCH(AL$5,$B$10:$E$10,0),$B953,$C953,$D953,$E953)*AL$6+AL953*AL$7&lt;AL$2,AL$3*AL$4,0)</f>
        <v>0</v>
      </c>
      <c r="EF953" s="0" t="n">
        <f aca="false">IF(CHOOSE(MATCH(AM$5,$B$10:$E$10,0),$B953,$C953,$D953,$E953)*AM$6+AM953*AM$7&lt;AM$2,AM$3*AM$4,0)</f>
        <v>0</v>
      </c>
      <c r="EG953" s="0" t="n">
        <f aca="false">IF(CHOOSE(MATCH(AN$5,$B$10:$E$10,0),$B953,$C953,$D953,$E953)*AN$6+AN953*AN$7&lt;AN$2,AN$3*AN$4,0)</f>
        <v>0</v>
      </c>
      <c r="EH953" s="0" t="n">
        <f aca="false">IF(CHOOSE(MATCH(AO$5,$B$10:$E$10,0),$B953,$C953,$D953,$E953)*AO$6+AO953*AO$7&lt;AO$2,AO$3*AO$4,0)</f>
        <v>0</v>
      </c>
      <c r="EI953" s="0" t="n">
        <f aca="false">IF(CHOOSE(MATCH(AP$5,$B$10:$E$10,0),$B953,$C953,$D953,$E953)*AP$6+AP953*AP$7&lt;AP$2,AP$3*AP$4,0)</f>
        <v>0</v>
      </c>
      <c r="EJ953" s="0" t="n">
        <f aca="false">IF(CHOOSE(MATCH(AQ$5,$B$10:$E$10,0),$B953,$C953,$D953,$E953)*AQ$6+AQ953*AQ$7&lt;AQ$2,AQ$3*AQ$4,0)</f>
        <v>0</v>
      </c>
      <c r="EK953" s="0" t="n">
        <f aca="false">IF(CHOOSE(MATCH(AR$5,$B$10:$E$10,0),$B953,$C953,$D953,$E953)*AR$6+AR953*AR$7&lt;AR$2,AR$3*AR$4,0)</f>
        <v>0</v>
      </c>
      <c r="EL953" s="0" t="n">
        <f aca="false">IF(CHOOSE(MATCH(AS$5,$B$10:$E$10,0),$B953,$C953,$D953,$E953)*AS$6+AS953*AS$7&lt;AS$2,AS$3*AS$4,0)</f>
        <v>0</v>
      </c>
      <c r="EM953" s="0" t="n">
        <f aca="false">IF(CHOOSE(MATCH(AT$5,$B$10:$E$10,0),$B953,$C953,$D953,$E953)*AT$6+AT953*AT$7&lt;AT$2,AT$3*AT$4,0)</f>
        <v>0</v>
      </c>
      <c r="EN953" s="0" t="n">
        <f aca="false">IF(CHOOSE(MATCH(AU$5,$B$10:$E$10,0),$B953,$C953,$D953,$E953)*AU$6+AU953*AU$7&lt;AU$2,AU$3*AU$4,0)</f>
        <v>0</v>
      </c>
      <c r="EO953" s="0" t="n">
        <f aca="false">IF(CHOOSE(MATCH(AV$5,$B$10:$E$10,0),$B953,$C953,$D953,$E953)*AV$6+AV953*AV$7&lt;AV$2,AV$3*AV$4,0)</f>
        <v>0</v>
      </c>
      <c r="EP953" s="0" t="n">
        <f aca="false">IF(CHOOSE(MATCH(AW$5,$B$10:$E$10,0),$B953,$C953,$D953,$E953)*AW$6+AW953*AW$7&lt;AW$2,AW$3*AW$4,0)</f>
        <v>0</v>
      </c>
      <c r="EQ953" s="0" t="n">
        <f aca="false">IF(CHOOSE(MATCH(AX$5,$B$10:$E$10,0),$B953,$C953,$D953,$E953)*AX$6+AX953*AX$7&lt;AX$2,AX$3*AX$4,0)</f>
        <v>2.5</v>
      </c>
      <c r="ER953" s="0" t="n">
        <f aca="false">IF(CHOOSE(MATCH(AY$5,$B$10:$E$10,0),$B953,$C953,$D953,$E953)*AY$6+AY953*AY$7&lt;AY$2,AY$3*AY$4,0)</f>
        <v>0</v>
      </c>
      <c r="ES953" s="0" t="n">
        <f aca="false">IF(CHOOSE(MATCH(AZ$5,$B$10:$E$10,0),$B953,$C953,$D953,$E953)*AZ$6+AZ953*AZ$7&lt;AZ$2,AZ$3*AZ$4,0)</f>
        <v>0</v>
      </c>
      <c r="ET953" s="0" t="n">
        <f aca="false">IF(CHOOSE(MATCH(BA$5,$B$10:$E$10,0),$B953,$C953,$D953,$E953)*BA$6+BA953*BA$7&lt;BA$2,BA$3*BA$4,0)</f>
        <v>0</v>
      </c>
      <c r="EU953" s="0" t="n">
        <f aca="false">IF(CHOOSE(MATCH(BB$5,$B$10:$E$10,0),$B953,$C953,$D953,$E953)*BB$6+BB953*BB$7&lt;BB$2,BB$3*BB$4,0)</f>
        <v>0</v>
      </c>
      <c r="EV953" s="0" t="n">
        <f aca="false">IF(CHOOSE(MATCH(BC$5,$B$10:$E$10,0),$B953,$C953,$D953,$E953)*BC$6+BC953*BC$7&lt;BC$2,BC$3*BC$4,0)</f>
        <v>0</v>
      </c>
      <c r="EW953" s="0" t="n">
        <f aca="false">IF(CHOOSE(MATCH(BD$5,$B$10:$E$10,0),$B953,$C953,$D953,$E953)*BD$6+BD953*BD$7&lt;BD$2,BD$3*BD$4,0)</f>
        <v>0</v>
      </c>
      <c r="EX953" s="0" t="n">
        <f aca="false">IF(CHOOSE(MATCH(BE$5,$B$10:$E$10,0),$B953,$C953,$D953,$E953)*BE$6+BE953*BE$7&lt;BE$2,BE$3*BE$4,0)</f>
        <v>0</v>
      </c>
      <c r="EY953" s="0" t="n">
        <f aca="false">IF(CHOOSE(MATCH(BF$5,$B$10:$E$10,0),$B953,$C953,$D953,$E953)*BF$6+BF953*BF$7&lt;BF$2,BF$3*BF$4,0)</f>
        <v>0</v>
      </c>
      <c r="EZ953" s="0" t="n">
        <f aca="false">IF(CHOOSE(MATCH(BG$5,$B$10:$E$10,0),$B953,$C953,$D953,$E953)*BG$6+BG953*BG$7&lt;BG$2,BG$3*BG$4,0)</f>
        <v>0</v>
      </c>
      <c r="FA953" s="0" t="n">
        <f aca="false">IF(CHOOSE(MATCH(BH$5,$B$10:$E$10,0),$B953,$C953,$D953,$E953)*BH$6+BH953*BH$7&lt;BH$2,BH$3*BH$4,0)</f>
        <v>0</v>
      </c>
      <c r="FB953" s="0" t="n">
        <f aca="false">IF(CHOOSE(MATCH(BI$5,$B$10:$E$10,0),$B953,$C953,$D953,$E953)*BI$6+BI953*BI$7&lt;BI$2,BI$3*BI$4,0)</f>
        <v>0</v>
      </c>
      <c r="FC953" s="0" t="n">
        <f aca="false">IF(CHOOSE(MATCH(BJ$5,$B$10:$E$10,0),$B953,$C953,$D953,$E953)*BJ$6+BJ953*BJ$7&lt;BJ$2,BJ$3*BJ$4,0)</f>
        <v>0</v>
      </c>
      <c r="FD953" s="0" t="n">
        <f aca="false">IF(CHOOSE(MATCH(BK$5,$B$10:$E$10,0),$B953,$C953,$D953,$E953)*BK$6+BK953*BK$7&lt;BK$2,BK$3*BK$4,0)</f>
        <v>0</v>
      </c>
      <c r="FE953" s="0" t="n">
        <f aca="false">IF(CHOOSE(MATCH(BL$5,$B$10:$E$10,0),$B953,$C953,$D953,$E953)*BL$6+BL953*BL$7&lt;BL$2,BL$3*BL$4,0)</f>
        <v>0</v>
      </c>
      <c r="FF953" s="0" t="n">
        <f aca="false">IF(CHOOSE(MATCH(BM$5,$B$10:$E$10,0),$B953,$C953,$D953,$E953)*BM$6+BM953*BM$7&lt;BM$2,BM$3*BM$4,0)</f>
        <v>0</v>
      </c>
      <c r="FG953" s="0" t="n">
        <f aca="false">IF(CHOOSE(MATCH(BN$5,$B$10:$E$10,0),$B953,$C953,$D953,$E953)*BN$6+BN953*BN$7&lt;BN$2,BN$3*BN$4,0)</f>
        <v>0</v>
      </c>
      <c r="FH953" s="0" t="n">
        <f aca="false">IF(CHOOSE(MATCH(BO$5,$B$10:$E$10,0),$B953,$C953,$D953,$E953)*BO$6+BO953*BO$7&lt;BO$2,BO$3*BO$4,0)</f>
        <v>0</v>
      </c>
      <c r="FI953" s="0" t="n">
        <f aca="false">IF(CHOOSE(MATCH(BP$5,$B$10:$E$10,0),$B953,$C953,$D953,$E953)*BP$6+BP953*BP$7&lt;BP$2,BP$3*BP$4,0)</f>
        <v>0</v>
      </c>
      <c r="FJ953" s="0" t="n">
        <f aca="false">IF(CHOOSE(MATCH(BQ$5,$B$10:$E$10,0),$B953,$C953,$D953,$E953)*BQ$6+BQ953*BQ$7&lt;BQ$2,BQ$3*BQ$4,0)</f>
        <v>0</v>
      </c>
      <c r="FK953" s="0" t="n">
        <f aca="false">IF(CHOOSE(MATCH(BR$5,$B$10:$E$10,0),$B953,$C953,$D953,$E953)*BR$6+BR953*BR$7&lt;BR$2,BR$3*BR$4,0)</f>
        <v>0</v>
      </c>
      <c r="FL953" s="0" t="n">
        <f aca="false">IF(CHOOSE(MATCH(BS$5,$B$10:$E$10,0),$B953,$C953,$D953,$E953)*BS$6+BS953*BS$7&lt;BS$2,BS$3*BS$4,0)</f>
        <v>0</v>
      </c>
      <c r="FM953" s="0" t="n">
        <f aca="false">IF(CHOOSE(MATCH(BT$5,$B$10:$E$10,0),$B953,$C953,$D953,$E953)*BT$6+BT953*BT$7&lt;BT$2,BT$3*BT$4,0)</f>
        <v>0</v>
      </c>
      <c r="FN953" s="0" t="n">
        <f aca="false">IF(CHOOSE(MATCH(BU$5,$B$10:$E$10,0),$B953,$C953,$D953,$E953)*BU$6+BU953*BU$7&lt;BU$2,BU$3*BU$4,0)</f>
        <v>0</v>
      </c>
      <c r="FO953" s="0" t="n">
        <f aca="false">IF(CHOOSE(MATCH(BV$5,$B$10:$E$10,0),$B953,$C953,$D953,$E953)*BV$6+BV953*BV$7&lt;BV$2,BV$3*BV$4,0)</f>
        <v>0</v>
      </c>
      <c r="FP953" s="0" t="n">
        <f aca="false">IF(CHOOSE(MATCH(BW$5,$B$10:$E$10,0),$B953,$C953,$D953,$E953)*BW$6+BW953*BW$7&lt;BW$2,BW$3*BW$4,0)</f>
        <v>0</v>
      </c>
      <c r="FQ953" s="0" t="n">
        <f aca="false">IF(CHOOSE(MATCH(BX$5,$B$10:$E$10,0),$B953,$C953,$D953,$E953)*BX$6+BX953*BX$7&lt;BX$2,BX$3*BX$4,0)</f>
        <v>0</v>
      </c>
      <c r="FR953" s="0" t="n">
        <f aca="false">IF(CHOOSE(MATCH(BY$5,$B$10:$E$10,0),$B953,$C953,$D953,$E953)*BY$6+BY953*BY$7&lt;BY$2,BY$3*BY$4,0)</f>
        <v>0</v>
      </c>
      <c r="FS953" s="0" t="n">
        <f aca="false">IF(CHOOSE(MATCH(BZ$5,$B$10:$E$10,0),$B953,$C953,$D953,$E953)*BZ$6+BZ953*BZ$7&lt;BZ$2,BZ$3*BZ$4,0)</f>
        <v>0</v>
      </c>
      <c r="FT953" s="0" t="n">
        <f aca="false">IF(CHOOSE(MATCH(CA$5,$B$10:$E$10,0),$B953,$C953,$D953,$E953)*CA$6+CA953*CA$7&lt;CA$2,CA$3*CA$4,0)</f>
        <v>0</v>
      </c>
      <c r="FU953" s="0" t="n">
        <f aca="false">IF(CHOOSE(MATCH(CB$5,$B$10:$E$10,0),$B953,$C953,$D953,$E953)*CB$6+CB953*CB$7&lt;CB$2,CB$3*CB$4,0)</f>
        <v>0</v>
      </c>
      <c r="FV953" s="0" t="n">
        <f aca="false">IF(CHOOSE(MATCH(CC$5,$B$10:$E$10,0),$B953,$C953,$D953,$E953)*CC$6+CC953*CC$7&lt;CC$2,CC$3*CC$4,0)</f>
        <v>0</v>
      </c>
      <c r="FW953" s="0" t="n">
        <f aca="false">IF(CHOOSE(MATCH(CD$5,$B$10:$E$10,0),$B953,$C953,$D953,$E953)*CD$6+CD953*CD$7&lt;CD$2,CD$3*CD$4,0)</f>
        <v>0</v>
      </c>
      <c r="FX953" s="0" t="n">
        <f aca="false">IF(CHOOSE(MATCH(CE$5,$B$10:$E$10,0),$B953,$C953,$D953,$E953)*CE$6+CE953*CE$7&lt;CE$2,CE$3*CE$4,0)</f>
        <v>0</v>
      </c>
      <c r="FY953" s="0" t="n">
        <f aca="false">IF(CHOOSE(MATCH(CF$5,$B$10:$E$10,0),$B953,$C953,$D953,$E953)*CF$6+CF953*CF$7&lt;CF$2,CF$3*CF$4,0)</f>
        <v>0</v>
      </c>
      <c r="FZ953" s="0" t="n">
        <f aca="false">IF(CHOOSE(MATCH(CG$5,$B$10:$E$10,0),$B953,$C953,$D953,$E953)*CG$6+CG953*CG$7&lt;CG$2,CG$3*CG$4,0)</f>
        <v>0</v>
      </c>
      <c r="GA953" s="0" t="n">
        <f aca="false">IF(CHOOSE(MATCH(CH$5,$B$10:$E$10,0),$B953,$C953,$D953,$E953)*CH$6+CH953*CH$7&lt;CH$2,CH$3*CH$4,0)</f>
        <v>0</v>
      </c>
      <c r="GB953" s="0" t="n">
        <f aca="false">IF(CHOOSE(MATCH(CI$5,$B$10:$E$10,0),$B953,$C953,$D953,$E953)*CI$6+CI953*CI$7&lt;CI$2,CI$3*CI$4,0)</f>
        <v>0</v>
      </c>
      <c r="GC953" s="0" t="n">
        <f aca="false">IF(CHOOSE(MATCH(CJ$5,$B$10:$E$10,0),$B953,$C953,$D953,$E953)*CJ$6+CJ953*CJ$7&lt;CJ$2,CJ$3*CJ$4,0)</f>
        <v>0</v>
      </c>
      <c r="GD953" s="0" t="n">
        <f aca="false">IF(CHOOSE(MATCH(CK$5,$B$10:$E$10,0),$B953,$C953,$D953,$E953)*CK$6+CK953*CK$7&lt;CK$2,CK$3*CK$4,0)</f>
        <v>0</v>
      </c>
      <c r="GE953" s="0" t="n">
        <f aca="false">IF(CHOOSE(MATCH(CL$5,$B$10:$E$10,0),$B953,$C953,$D953,$E953)*CL$6+CL953*CL$7&lt;CL$2,CL$3*CL$4,0)</f>
        <v>0</v>
      </c>
      <c r="GF953" s="0" t="n">
        <f aca="false">IF(CHOOSE(MATCH(CM$5,$B$10:$E$10,0),$B953,$C953,$D953,$E953)*CM$6+CM953*CM$7&lt;CM$2,CM$3*CM$4,0)</f>
        <v>0</v>
      </c>
      <c r="GG953" s="0" t="n">
        <f aca="false">IF(CHOOSE(MATCH(CN$5,$B$10:$E$10,0),$B953,$C953,$D953,$E953)*CN$6+CN953*CN$7&lt;CN$2,CN$3*CN$4,0)</f>
        <v>0</v>
      </c>
      <c r="GH953" s="0" t="n">
        <f aca="false">IF(CHOOSE(MATCH(CO$5,$B$10:$E$10,0),$B953,$C953,$D953,$E953)*CO$6+CO953*CO$7&lt;CO$2,CO$3*CO$4,0)</f>
        <v>0</v>
      </c>
      <c r="GI953" s="0" t="n">
        <f aca="false">IF(CHOOSE(MATCH(CP$5,$B$10:$E$10,0),$B953,$C953,$D953,$E953)*CP$6+CP953*CP$7&lt;CP$2,CP$3*CP$4,0)</f>
        <v>0</v>
      </c>
      <c r="GJ953" s="0" t="n">
        <f aca="false">IF(CHOOSE(MATCH(CQ$5,$B$10:$E$10,0),$B953,$C953,$D953,$E953)*CQ$6+CQ953*CQ$7&lt;CQ$2,CQ$3*CQ$4,0)</f>
        <v>0</v>
      </c>
      <c r="GK953" s="0" t="n">
        <f aca="false">IF(CHOOSE(MATCH(CR$5,$B$10:$E$10,0),$B953,$C953,$D953,$E953)*CR$6+CR953*CR$7&lt;CR$2,CR$3*CR$4,0)</f>
        <v>0</v>
      </c>
      <c r="GL953" s="0" t="n">
        <f aca="false">IF(CHOOSE(MATCH(CS$5,$B$10:$E$10,0),$B953,$C953,$D953,$E953)*CS$6+CS953*CS$7&lt;CS$2,CS$3*CS$4,0)</f>
        <v>0</v>
      </c>
      <c r="GM953" s="0" t="n">
        <f aca="false">IF(CHOOSE(MATCH(CT$5,$B$10:$E$10,0),$B953,$C953,$D953,$E953)*CT$6+CT953*CT$7&lt;CT$2,CT$3*CT$4,0)</f>
        <v>0</v>
      </c>
      <c r="GN953" s="0" t="n">
        <f aca="false">IF(CHOOSE(MATCH(CU$5,$B$10:$E$10,0),$B953,$C953,$D953,$E953)*CU$6+CU953*CU$7&lt;CU$2,CU$3*CU$4,0)</f>
        <v>0</v>
      </c>
      <c r="GO953" s="0" t="n">
        <f aca="false">IF(CHOOSE(MATCH(CV$5,$B$10:$E$10,0),$B953,$C953,$D953,$E953)*CV$6+CV953*CV$7&lt;CV$2,CV$3*CV$4,0)</f>
        <v>0</v>
      </c>
      <c r="GP953" s="0" t="n">
        <f aca="false">IF(CHOOSE(MATCH(CW$5,$B$10:$E$10,0),$B953,$C953,$D953,$E953)*CW$6+CW953*CW$7&lt;CW$2,CW$3*CW$4,0)</f>
        <v>0</v>
      </c>
      <c r="GQ953" s="0" t="n">
        <f aca="false">IF(CHOOSE(MATCH(CX$5,$B$10:$E$10,0),$B953,$C953,$D953,$E953)*CX$6+CX953*CX$7&lt;CX$2,CX$3*CX$4,0)</f>
        <v>0</v>
      </c>
      <c r="GS953" s="0" t="n">
        <f aca="false">SUM(CZ953:GQ953)</f>
        <v>5</v>
      </c>
      <c r="GT953" s="0" t="n">
        <f aca="false">IF(GS953&gt;$GS$6,1,0)</f>
        <v>0</v>
      </c>
    </row>
    <row r="954" customFormat="false" ht="14" hidden="false" customHeight="false" outlineLevel="0" collapsed="false">
      <c r="A954" s="0" t="n">
        <v>944</v>
      </c>
      <c r="B954" s="0" t="n">
        <v>-0.784439867179821</v>
      </c>
      <c r="C954" s="0" t="n">
        <v>-0.180577999946074</v>
      </c>
      <c r="D954" s="0" t="n">
        <v>0.43199331831613</v>
      </c>
      <c r="E954" s="0" t="n">
        <v>-0.925347782480156</v>
      </c>
      <c r="G954" s="0" t="n">
        <v>0.828654265205842</v>
      </c>
      <c r="H954" s="0" t="n">
        <v>-0.479203663417138</v>
      </c>
      <c r="I954" s="0" t="n">
        <v>-1.33049525175011</v>
      </c>
      <c r="J954" s="0" t="n">
        <v>-0.140569227369269</v>
      </c>
      <c r="K954" s="0" t="n">
        <v>0.835141236166237</v>
      </c>
      <c r="L954" s="0" t="n">
        <v>0.384864051738987</v>
      </c>
      <c r="M954" s="0" t="n">
        <v>-0.228524186240975</v>
      </c>
      <c r="N954" s="0" t="n">
        <v>0.0443446879216936</v>
      </c>
      <c r="O954" s="0" t="n">
        <v>0.0913519215828273</v>
      </c>
      <c r="P954" s="0" t="n">
        <v>-0.163011009135516</v>
      </c>
      <c r="Q954" s="0" t="n">
        <v>-0.196207565750228</v>
      </c>
      <c r="R954" s="0" t="n">
        <v>-0.625609573035035</v>
      </c>
      <c r="S954" s="0" t="n">
        <v>-0.653958522889298</v>
      </c>
      <c r="T954" s="0" t="n">
        <v>-0.216134594666073</v>
      </c>
      <c r="U954" s="0" t="n">
        <v>1.82100848178379</v>
      </c>
      <c r="V954" s="0" t="n">
        <v>-0.0227601049118675</v>
      </c>
      <c r="W954" s="0" t="n">
        <v>-1.18466005005757</v>
      </c>
      <c r="X954" s="0" t="n">
        <v>1.33309640659718</v>
      </c>
      <c r="Y954" s="0" t="n">
        <v>-0.922254912438802</v>
      </c>
      <c r="Z954" s="0" t="n">
        <v>1.91747858480085</v>
      </c>
      <c r="AA954" s="0" t="n">
        <v>0.528539203514811</v>
      </c>
      <c r="AB954" s="0" t="n">
        <v>1.41236796480371</v>
      </c>
      <c r="AC954" s="0" t="n">
        <v>-0.476287596029579</v>
      </c>
      <c r="AD954" s="0" t="n">
        <v>0.359120804205304</v>
      </c>
      <c r="AE954" s="0" t="n">
        <v>0.283388317257049</v>
      </c>
      <c r="AF954" s="0" t="n">
        <v>1.66115569300018</v>
      </c>
      <c r="AG954" s="0" t="n">
        <v>-0.159755018103169</v>
      </c>
      <c r="AH954" s="0" t="n">
        <v>-0.973320766206598</v>
      </c>
      <c r="AI954" s="0" t="n">
        <v>0.965490016824333</v>
      </c>
      <c r="AJ954" s="0" t="n">
        <v>0.144818841363303</v>
      </c>
      <c r="AK954" s="0" t="n">
        <v>0.973445821728092</v>
      </c>
      <c r="AL954" s="0" t="n">
        <v>-0.68739154812647</v>
      </c>
      <c r="AM954" s="0" t="n">
        <v>2.42907844949514</v>
      </c>
      <c r="AN954" s="0" t="n">
        <v>-0.885424924490508</v>
      </c>
      <c r="AO954" s="0" t="n">
        <v>0.44743501348421</v>
      </c>
      <c r="AP954" s="0" t="n">
        <v>-0.319173523166683</v>
      </c>
      <c r="AQ954" s="0" t="n">
        <v>-0.885424924490508</v>
      </c>
      <c r="AR954" s="0" t="n">
        <v>-0.451666437584208</v>
      </c>
      <c r="AS954" s="0" t="n">
        <v>0.451072992291302</v>
      </c>
      <c r="AT954" s="0" t="n">
        <v>-0.34967229112226</v>
      </c>
      <c r="AU954" s="0" t="n">
        <v>0.0907368757907534</v>
      </c>
      <c r="AV954" s="0" t="n">
        <v>-0.0825980350782629</v>
      </c>
      <c r="AW954" s="0" t="n">
        <v>-0.491422724735458</v>
      </c>
      <c r="AX954" s="0" t="n">
        <v>-0.230879777518567</v>
      </c>
      <c r="AY954" s="0" t="n">
        <v>-1.29288537209504</v>
      </c>
      <c r="AZ954" s="0" t="n">
        <v>1.88484591490123</v>
      </c>
      <c r="BA954" s="0" t="n">
        <v>-0.289924173557665</v>
      </c>
      <c r="BB954" s="0" t="n">
        <v>2.115057213814</v>
      </c>
      <c r="BC954" s="0" t="n">
        <v>-0.418699528381694</v>
      </c>
      <c r="BD954" s="0" t="n">
        <v>-0.510590325575322</v>
      </c>
      <c r="BE954" s="0" t="n">
        <v>-0.245439650825574</v>
      </c>
      <c r="BF954" s="0" t="n">
        <v>-0.456161615147721</v>
      </c>
      <c r="BG954" s="0" t="n">
        <v>0.740194536774652</v>
      </c>
      <c r="BH954" s="0" t="n">
        <v>0.61994342104299</v>
      </c>
      <c r="BI954" s="0" t="n">
        <v>0.403715603169985</v>
      </c>
      <c r="BJ954" s="0" t="n">
        <v>0.89749164544628</v>
      </c>
      <c r="BK954" s="0" t="n">
        <v>1.70694420376094</v>
      </c>
      <c r="BL954" s="0" t="n">
        <v>1.64613993547391</v>
      </c>
      <c r="BM954" s="0" t="n">
        <v>-0.19425897335168</v>
      </c>
      <c r="BN954" s="0" t="n">
        <v>-1.95022948901169</v>
      </c>
      <c r="BO954" s="0" t="n">
        <v>-0.0113595888251439</v>
      </c>
      <c r="BP954" s="0" t="n">
        <v>0.609686594543746</v>
      </c>
      <c r="BQ954" s="0" t="n">
        <v>-0.950360572460341</v>
      </c>
      <c r="BR954" s="0" t="n">
        <v>0.530210400029318</v>
      </c>
      <c r="BS954" s="0" t="n">
        <v>-0.901388830243377</v>
      </c>
      <c r="BT954" s="0" t="n">
        <v>-1.42979615702643</v>
      </c>
      <c r="BU954" s="0" t="n">
        <v>-0.845486738398904</v>
      </c>
      <c r="BV954" s="0" t="n">
        <v>-0.0313309556077002</v>
      </c>
      <c r="BW954" s="0" t="n">
        <v>2.03117451746948</v>
      </c>
      <c r="BX954" s="0" t="n">
        <v>1.71189185493859</v>
      </c>
      <c r="BY954" s="0" t="n">
        <v>0.251751544055878</v>
      </c>
      <c r="BZ954" s="0" t="n">
        <v>0.385275598091539</v>
      </c>
      <c r="CA954" s="0" t="n">
        <v>1.56406713358592</v>
      </c>
      <c r="CB954" s="0" t="n">
        <v>-1.2941200111527</v>
      </c>
      <c r="CC954" s="0" t="n">
        <v>1.76129560713889</v>
      </c>
      <c r="CD954" s="0" t="n">
        <v>0.258232830674388</v>
      </c>
      <c r="CE954" s="0" t="n">
        <v>0.836118942970643</v>
      </c>
      <c r="CF954" s="0" t="n">
        <v>1.40453039421118</v>
      </c>
      <c r="CG954" s="0" t="n">
        <v>0.560837634111522</v>
      </c>
      <c r="CH954" s="0" t="n">
        <v>-0.0200816430151463</v>
      </c>
      <c r="CI954" s="0" t="n">
        <v>-0.5349716047931</v>
      </c>
      <c r="CJ954" s="0" t="n">
        <v>-1.22189476314816</v>
      </c>
      <c r="CK954" s="0" t="n">
        <v>0.0428144630859606</v>
      </c>
      <c r="CL954" s="0" t="n">
        <v>0.388077978641377</v>
      </c>
      <c r="CM954" s="0" t="n">
        <v>2.2030872059986</v>
      </c>
      <c r="CN954" s="0" t="n">
        <v>1.20702225103742</v>
      </c>
      <c r="CO954" s="0" t="n">
        <v>0.303114120470127</v>
      </c>
      <c r="CP954" s="0" t="n">
        <v>-0.947479747992475</v>
      </c>
      <c r="CQ954" s="0" t="n">
        <v>0.278613470072742</v>
      </c>
      <c r="CR954" s="0" t="n">
        <v>-0.0985744463832816</v>
      </c>
      <c r="CS954" s="0" t="n">
        <v>0.137711140268948</v>
      </c>
      <c r="CT954" s="0" t="n">
        <v>-0.240082727032132</v>
      </c>
      <c r="CU954" s="0" t="n">
        <v>0.629240730631864</v>
      </c>
      <c r="CV954" s="0" t="n">
        <v>0.719428498996422</v>
      </c>
      <c r="CW954" s="0" t="n">
        <v>-1.13155692815781</v>
      </c>
      <c r="CX954" s="0" t="n">
        <v>0.39625660974707</v>
      </c>
      <c r="CZ954" s="0" t="n">
        <f aca="false">IF(CHOOSE(MATCH(G$5,$B$10:$E$10,0),$B954,$C954,$D954,$E954)*G$6+G954*G$7&lt;G$2,G$3*G$4,0)</f>
        <v>0</v>
      </c>
      <c r="DA954" s="0" t="n">
        <f aca="false">IF(CHOOSE(MATCH(H$5,$B$10:$E$10,0),$B954,$C954,$D954,$E954)*H$6+H954*H$7&lt;H$2,H$3*H$4,0)</f>
        <v>0</v>
      </c>
      <c r="DB954" s="0" t="n">
        <f aca="false">IF(CHOOSE(MATCH(I$5,$B$10:$E$10,0),$B954,$C954,$D954,$E954)*I$6+I954*I$7&lt;I$2,I$3*I$4,0)</f>
        <v>0</v>
      </c>
      <c r="DC954" s="0" t="n">
        <f aca="false">IF(CHOOSE(MATCH(J$5,$B$10:$E$10,0),$B954,$C954,$D954,$E954)*J$6+J954*J$7&lt;J$2,J$3*J$4,0)</f>
        <v>0</v>
      </c>
      <c r="DD954" s="0" t="n">
        <f aca="false">IF(CHOOSE(MATCH(K$5,$B$10:$E$10,0),$B954,$C954,$D954,$E954)*K$6+K954*K$7&lt;K$2,K$3*K$4,0)</f>
        <v>0</v>
      </c>
      <c r="DE954" s="0" t="n">
        <f aca="false">IF(CHOOSE(MATCH(L$5,$B$10:$E$10,0),$B954,$C954,$D954,$E954)*L$6+L954*L$7&lt;L$2,L$3*L$4,0)</f>
        <v>0</v>
      </c>
      <c r="DF954" s="0" t="n">
        <f aca="false">IF(CHOOSE(MATCH(M$5,$B$10:$E$10,0),$B954,$C954,$D954,$E954)*M$6+M954*M$7&lt;M$2,M$3*M$4,0)</f>
        <v>0</v>
      </c>
      <c r="DG954" s="0" t="n">
        <f aca="false">IF(CHOOSE(MATCH(N$5,$B$10:$E$10,0),$B954,$C954,$D954,$E954)*N$6+N954*N$7&lt;N$2,N$3*N$4,0)</f>
        <v>0</v>
      </c>
      <c r="DH954" s="0" t="n">
        <f aca="false">IF(CHOOSE(MATCH(O$5,$B$10:$E$10,0),$B954,$C954,$D954,$E954)*O$6+O954*O$7&lt;O$2,O$3*O$4,0)</f>
        <v>0</v>
      </c>
      <c r="DI954" s="0" t="n">
        <f aca="false">IF(CHOOSE(MATCH(P$5,$B$10:$E$10,0),$B954,$C954,$D954,$E954)*P$6+P954*P$7&lt;P$2,P$3*P$4,0)</f>
        <v>0</v>
      </c>
      <c r="DJ954" s="0" t="n">
        <f aca="false">IF(CHOOSE(MATCH(Q$5,$B$10:$E$10,0),$B954,$C954,$D954,$E954)*Q$6+Q954*Q$7&lt;Q$2,Q$3*Q$4,0)</f>
        <v>0</v>
      </c>
      <c r="DK954" s="0" t="n">
        <f aca="false">IF(CHOOSE(MATCH(R$5,$B$10:$E$10,0),$B954,$C954,$D954,$E954)*R$6+R954*R$7&lt;R$2,R$3*R$4,0)</f>
        <v>0</v>
      </c>
      <c r="DL954" s="0" t="n">
        <f aca="false">IF(CHOOSE(MATCH(S$5,$B$10:$E$10,0),$B954,$C954,$D954,$E954)*S$6+S954*S$7&lt;S$2,S$3*S$4,0)</f>
        <v>0</v>
      </c>
      <c r="DM954" s="0" t="n">
        <f aca="false">IF(CHOOSE(MATCH(T$5,$B$10:$E$10,0),$B954,$C954,$D954,$E954)*T$6+T954*T$7&lt;T$2,T$3*T$4,0)</f>
        <v>0</v>
      </c>
      <c r="DN954" s="0" t="n">
        <f aca="false">IF(CHOOSE(MATCH(U$5,$B$10:$E$10,0),$B954,$C954,$D954,$E954)*U$6+U954*U$7&lt;U$2,U$3*U$4,0)</f>
        <v>0</v>
      </c>
      <c r="DO954" s="0" t="n">
        <f aca="false">IF(CHOOSE(MATCH(V$5,$B$10:$E$10,0),$B954,$C954,$D954,$E954)*V$6+V954*V$7&lt;V$2,V$3*V$4,0)</f>
        <v>0</v>
      </c>
      <c r="DP954" s="0" t="n">
        <f aca="false">IF(CHOOSE(MATCH(W$5,$B$10:$E$10,0),$B954,$C954,$D954,$E954)*W$6+W954*W$7&lt;W$2,W$3*W$4,0)</f>
        <v>0</v>
      </c>
      <c r="DQ954" s="0" t="n">
        <f aca="false">IF(CHOOSE(MATCH(X$5,$B$10:$E$10,0),$B954,$C954,$D954,$E954)*X$6+X954*X$7&lt;X$2,X$3*X$4,0)</f>
        <v>0</v>
      </c>
      <c r="DR954" s="0" t="n">
        <f aca="false">IF(CHOOSE(MATCH(Y$5,$B$10:$E$10,0),$B954,$C954,$D954,$E954)*Y$6+Y954*Y$7&lt;Y$2,Y$3*Y$4,0)</f>
        <v>0</v>
      </c>
      <c r="DS954" s="0" t="n">
        <f aca="false">IF(CHOOSE(MATCH(Z$5,$B$10:$E$10,0),$B954,$C954,$D954,$E954)*Z$6+Z954*Z$7&lt;Z$2,Z$3*Z$4,0)</f>
        <v>0</v>
      </c>
      <c r="DT954" s="0" t="n">
        <f aca="false">IF(CHOOSE(MATCH(AA$5,$B$10:$E$10,0),$B954,$C954,$D954,$E954)*AA$6+AA954*AA$7&lt;AA$2,AA$3*AA$4,0)</f>
        <v>0</v>
      </c>
      <c r="DU954" s="0" t="n">
        <f aca="false">IF(CHOOSE(MATCH(AB$5,$B$10:$E$10,0),$B954,$C954,$D954,$E954)*AB$6+AB954*AB$7&lt;AB$2,AB$3*AB$4,0)</f>
        <v>0</v>
      </c>
      <c r="DV954" s="0" t="n">
        <f aca="false">IF(CHOOSE(MATCH(AC$5,$B$10:$E$10,0),$B954,$C954,$D954,$E954)*AC$6+AC954*AC$7&lt;AC$2,AC$3*AC$4,0)</f>
        <v>0</v>
      </c>
      <c r="DW954" s="0" t="n">
        <f aca="false">IF(CHOOSE(MATCH(AD$5,$B$10:$E$10,0),$B954,$C954,$D954,$E954)*AD$6+AD954*AD$7&lt;AD$2,AD$3*AD$4,0)</f>
        <v>0</v>
      </c>
      <c r="DX954" s="0" t="n">
        <f aca="false">IF(CHOOSE(MATCH(AE$5,$B$10:$E$10,0),$B954,$C954,$D954,$E954)*AE$6+AE954*AE$7&lt;AE$2,AE$3*AE$4,0)</f>
        <v>0</v>
      </c>
      <c r="DY954" s="0" t="n">
        <f aca="false">IF(CHOOSE(MATCH(AF$5,$B$10:$E$10,0),$B954,$C954,$D954,$E954)*AF$6+AF954*AF$7&lt;AF$2,AF$3*AF$4,0)</f>
        <v>0</v>
      </c>
      <c r="DZ954" s="0" t="n">
        <f aca="false">IF(CHOOSE(MATCH(AG$5,$B$10:$E$10,0),$B954,$C954,$D954,$E954)*AG$6+AG954*AG$7&lt;AG$2,AG$3*AG$4,0)</f>
        <v>0</v>
      </c>
      <c r="EA954" s="0" t="n">
        <f aca="false">IF(CHOOSE(MATCH(AH$5,$B$10:$E$10,0),$B954,$C954,$D954,$E954)*AH$6+AH954*AH$7&lt;AH$2,AH$3*AH$4,0)</f>
        <v>0</v>
      </c>
      <c r="EB954" s="0" t="n">
        <f aca="false">IF(CHOOSE(MATCH(AI$5,$B$10:$E$10,0),$B954,$C954,$D954,$E954)*AI$6+AI954*AI$7&lt;AI$2,AI$3*AI$4,0)</f>
        <v>0</v>
      </c>
      <c r="EC954" s="0" t="n">
        <f aca="false">IF(CHOOSE(MATCH(AJ$5,$B$10:$E$10,0),$B954,$C954,$D954,$E954)*AJ$6+AJ954*AJ$7&lt;AJ$2,AJ$3*AJ$4,0)</f>
        <v>0</v>
      </c>
      <c r="ED954" s="0" t="n">
        <f aca="false">IF(CHOOSE(MATCH(AK$5,$B$10:$E$10,0),$B954,$C954,$D954,$E954)*AK$6+AK954*AK$7&lt;AK$2,AK$3*AK$4,0)</f>
        <v>0</v>
      </c>
      <c r="EE954" s="0" t="n">
        <f aca="false">IF(CHOOSE(MATCH(AL$5,$B$10:$E$10,0),$B954,$C954,$D954,$E954)*AL$6+AL954*AL$7&lt;AL$2,AL$3*AL$4,0)</f>
        <v>0</v>
      </c>
      <c r="EF954" s="0" t="n">
        <f aca="false">IF(CHOOSE(MATCH(AM$5,$B$10:$E$10,0),$B954,$C954,$D954,$E954)*AM$6+AM954*AM$7&lt;AM$2,AM$3*AM$4,0)</f>
        <v>0</v>
      </c>
      <c r="EG954" s="0" t="n">
        <f aca="false">IF(CHOOSE(MATCH(AN$5,$B$10:$E$10,0),$B954,$C954,$D954,$E954)*AN$6+AN954*AN$7&lt;AN$2,AN$3*AN$4,0)</f>
        <v>0</v>
      </c>
      <c r="EH954" s="0" t="n">
        <f aca="false">IF(CHOOSE(MATCH(AO$5,$B$10:$E$10,0),$B954,$C954,$D954,$E954)*AO$6+AO954*AO$7&lt;AO$2,AO$3*AO$4,0)</f>
        <v>0</v>
      </c>
      <c r="EI954" s="0" t="n">
        <f aca="false">IF(CHOOSE(MATCH(AP$5,$B$10:$E$10,0),$B954,$C954,$D954,$E954)*AP$6+AP954*AP$7&lt;AP$2,AP$3*AP$4,0)</f>
        <v>0</v>
      </c>
      <c r="EJ954" s="0" t="n">
        <f aca="false">IF(CHOOSE(MATCH(AQ$5,$B$10:$E$10,0),$B954,$C954,$D954,$E954)*AQ$6+AQ954*AQ$7&lt;AQ$2,AQ$3*AQ$4,0)</f>
        <v>0</v>
      </c>
      <c r="EK954" s="0" t="n">
        <f aca="false">IF(CHOOSE(MATCH(AR$5,$B$10:$E$10,0),$B954,$C954,$D954,$E954)*AR$6+AR954*AR$7&lt;AR$2,AR$3*AR$4,0)</f>
        <v>0</v>
      </c>
      <c r="EL954" s="0" t="n">
        <f aca="false">IF(CHOOSE(MATCH(AS$5,$B$10:$E$10,0),$B954,$C954,$D954,$E954)*AS$6+AS954*AS$7&lt;AS$2,AS$3*AS$4,0)</f>
        <v>0</v>
      </c>
      <c r="EM954" s="0" t="n">
        <f aca="false">IF(CHOOSE(MATCH(AT$5,$B$10:$E$10,0),$B954,$C954,$D954,$E954)*AT$6+AT954*AT$7&lt;AT$2,AT$3*AT$4,0)</f>
        <v>0</v>
      </c>
      <c r="EN954" s="0" t="n">
        <f aca="false">IF(CHOOSE(MATCH(AU$5,$B$10:$E$10,0),$B954,$C954,$D954,$E954)*AU$6+AU954*AU$7&lt;AU$2,AU$3*AU$4,0)</f>
        <v>0</v>
      </c>
      <c r="EO954" s="0" t="n">
        <f aca="false">IF(CHOOSE(MATCH(AV$5,$B$10:$E$10,0),$B954,$C954,$D954,$E954)*AV$6+AV954*AV$7&lt;AV$2,AV$3*AV$4,0)</f>
        <v>0</v>
      </c>
      <c r="EP954" s="0" t="n">
        <f aca="false">IF(CHOOSE(MATCH(AW$5,$B$10:$E$10,0),$B954,$C954,$D954,$E954)*AW$6+AW954*AW$7&lt;AW$2,AW$3*AW$4,0)</f>
        <v>0</v>
      </c>
      <c r="EQ954" s="0" t="n">
        <f aca="false">IF(CHOOSE(MATCH(AX$5,$B$10:$E$10,0),$B954,$C954,$D954,$E954)*AX$6+AX954*AX$7&lt;AX$2,AX$3*AX$4,0)</f>
        <v>0</v>
      </c>
      <c r="ER954" s="0" t="n">
        <f aca="false">IF(CHOOSE(MATCH(AY$5,$B$10:$E$10,0),$B954,$C954,$D954,$E954)*AY$6+AY954*AY$7&lt;AY$2,AY$3*AY$4,0)</f>
        <v>0</v>
      </c>
      <c r="ES954" s="0" t="n">
        <f aca="false">IF(CHOOSE(MATCH(AZ$5,$B$10:$E$10,0),$B954,$C954,$D954,$E954)*AZ$6+AZ954*AZ$7&lt;AZ$2,AZ$3*AZ$4,0)</f>
        <v>0</v>
      </c>
      <c r="ET954" s="0" t="n">
        <f aca="false">IF(CHOOSE(MATCH(BA$5,$B$10:$E$10,0),$B954,$C954,$D954,$E954)*BA$6+BA954*BA$7&lt;BA$2,BA$3*BA$4,0)</f>
        <v>0</v>
      </c>
      <c r="EU954" s="0" t="n">
        <f aca="false">IF(CHOOSE(MATCH(BB$5,$B$10:$E$10,0),$B954,$C954,$D954,$E954)*BB$6+BB954*BB$7&lt;BB$2,BB$3*BB$4,0)</f>
        <v>0</v>
      </c>
      <c r="EV954" s="0" t="n">
        <f aca="false">IF(CHOOSE(MATCH(BC$5,$B$10:$E$10,0),$B954,$C954,$D954,$E954)*BC$6+BC954*BC$7&lt;BC$2,BC$3*BC$4,0)</f>
        <v>0</v>
      </c>
      <c r="EW954" s="0" t="n">
        <f aca="false">IF(CHOOSE(MATCH(BD$5,$B$10:$E$10,0),$B954,$C954,$D954,$E954)*BD$6+BD954*BD$7&lt;BD$2,BD$3*BD$4,0)</f>
        <v>0</v>
      </c>
      <c r="EX954" s="0" t="n">
        <f aca="false">IF(CHOOSE(MATCH(BE$5,$B$10:$E$10,0),$B954,$C954,$D954,$E954)*BE$6+BE954*BE$7&lt;BE$2,BE$3*BE$4,0)</f>
        <v>0</v>
      </c>
      <c r="EY954" s="0" t="n">
        <f aca="false">IF(CHOOSE(MATCH(BF$5,$B$10:$E$10,0),$B954,$C954,$D954,$E954)*BF$6+BF954*BF$7&lt;BF$2,BF$3*BF$4,0)</f>
        <v>0</v>
      </c>
      <c r="EZ954" s="0" t="n">
        <f aca="false">IF(CHOOSE(MATCH(BG$5,$B$10:$E$10,0),$B954,$C954,$D954,$E954)*BG$6+BG954*BG$7&lt;BG$2,BG$3*BG$4,0)</f>
        <v>0</v>
      </c>
      <c r="FA954" s="0" t="n">
        <f aca="false">IF(CHOOSE(MATCH(BH$5,$B$10:$E$10,0),$B954,$C954,$D954,$E954)*BH$6+BH954*BH$7&lt;BH$2,BH$3*BH$4,0)</f>
        <v>0</v>
      </c>
      <c r="FB954" s="0" t="n">
        <f aca="false">IF(CHOOSE(MATCH(BI$5,$B$10:$E$10,0),$B954,$C954,$D954,$E954)*BI$6+BI954*BI$7&lt;BI$2,BI$3*BI$4,0)</f>
        <v>0</v>
      </c>
      <c r="FC954" s="0" t="n">
        <f aca="false">IF(CHOOSE(MATCH(BJ$5,$B$10:$E$10,0),$B954,$C954,$D954,$E954)*BJ$6+BJ954*BJ$7&lt;BJ$2,BJ$3*BJ$4,0)</f>
        <v>0</v>
      </c>
      <c r="FD954" s="0" t="n">
        <f aca="false">IF(CHOOSE(MATCH(BK$5,$B$10:$E$10,0),$B954,$C954,$D954,$E954)*BK$6+BK954*BK$7&lt;BK$2,BK$3*BK$4,0)</f>
        <v>0</v>
      </c>
      <c r="FE954" s="0" t="n">
        <f aca="false">IF(CHOOSE(MATCH(BL$5,$B$10:$E$10,0),$B954,$C954,$D954,$E954)*BL$6+BL954*BL$7&lt;BL$2,BL$3*BL$4,0)</f>
        <v>0</v>
      </c>
      <c r="FF954" s="0" t="n">
        <f aca="false">IF(CHOOSE(MATCH(BM$5,$B$10:$E$10,0),$B954,$C954,$D954,$E954)*BM$6+BM954*BM$7&lt;BM$2,BM$3*BM$4,0)</f>
        <v>0</v>
      </c>
      <c r="FG954" s="0" t="n">
        <f aca="false">IF(CHOOSE(MATCH(BN$5,$B$10:$E$10,0),$B954,$C954,$D954,$E954)*BN$6+BN954*BN$7&lt;BN$2,BN$3*BN$4,0)</f>
        <v>0</v>
      </c>
      <c r="FH954" s="0" t="n">
        <f aca="false">IF(CHOOSE(MATCH(BO$5,$B$10:$E$10,0),$B954,$C954,$D954,$E954)*BO$6+BO954*BO$7&lt;BO$2,BO$3*BO$4,0)</f>
        <v>0</v>
      </c>
      <c r="FI954" s="0" t="n">
        <f aca="false">IF(CHOOSE(MATCH(BP$5,$B$10:$E$10,0),$B954,$C954,$D954,$E954)*BP$6+BP954*BP$7&lt;BP$2,BP$3*BP$4,0)</f>
        <v>0</v>
      </c>
      <c r="FJ954" s="0" t="n">
        <f aca="false">IF(CHOOSE(MATCH(BQ$5,$B$10:$E$10,0),$B954,$C954,$D954,$E954)*BQ$6+BQ954*BQ$7&lt;BQ$2,BQ$3*BQ$4,0)</f>
        <v>0</v>
      </c>
      <c r="FK954" s="0" t="n">
        <f aca="false">IF(CHOOSE(MATCH(BR$5,$B$10:$E$10,0),$B954,$C954,$D954,$E954)*BR$6+BR954*BR$7&lt;BR$2,BR$3*BR$4,0)</f>
        <v>0</v>
      </c>
      <c r="FL954" s="0" t="n">
        <f aca="false">IF(CHOOSE(MATCH(BS$5,$B$10:$E$10,0),$B954,$C954,$D954,$E954)*BS$6+BS954*BS$7&lt;BS$2,BS$3*BS$4,0)</f>
        <v>0</v>
      </c>
      <c r="FM954" s="0" t="n">
        <f aca="false">IF(CHOOSE(MATCH(BT$5,$B$10:$E$10,0),$B954,$C954,$D954,$E954)*BT$6+BT954*BT$7&lt;BT$2,BT$3*BT$4,0)</f>
        <v>0</v>
      </c>
      <c r="FN954" s="0" t="n">
        <f aca="false">IF(CHOOSE(MATCH(BU$5,$B$10:$E$10,0),$B954,$C954,$D954,$E954)*BU$6+BU954*BU$7&lt;BU$2,BU$3*BU$4,0)</f>
        <v>0</v>
      </c>
      <c r="FO954" s="0" t="n">
        <f aca="false">IF(CHOOSE(MATCH(BV$5,$B$10:$E$10,0),$B954,$C954,$D954,$E954)*BV$6+BV954*BV$7&lt;BV$2,BV$3*BV$4,0)</f>
        <v>0</v>
      </c>
      <c r="FP954" s="0" t="n">
        <f aca="false">IF(CHOOSE(MATCH(BW$5,$B$10:$E$10,0),$B954,$C954,$D954,$E954)*BW$6+BW954*BW$7&lt;BW$2,BW$3*BW$4,0)</f>
        <v>0</v>
      </c>
      <c r="FQ954" s="0" t="n">
        <f aca="false">IF(CHOOSE(MATCH(BX$5,$B$10:$E$10,0),$B954,$C954,$D954,$E954)*BX$6+BX954*BX$7&lt;BX$2,BX$3*BX$4,0)</f>
        <v>0</v>
      </c>
      <c r="FR954" s="0" t="n">
        <f aca="false">IF(CHOOSE(MATCH(BY$5,$B$10:$E$10,0),$B954,$C954,$D954,$E954)*BY$6+BY954*BY$7&lt;BY$2,BY$3*BY$4,0)</f>
        <v>0</v>
      </c>
      <c r="FS954" s="0" t="n">
        <f aca="false">IF(CHOOSE(MATCH(BZ$5,$B$10:$E$10,0),$B954,$C954,$D954,$E954)*BZ$6+BZ954*BZ$7&lt;BZ$2,BZ$3*BZ$4,0)</f>
        <v>0</v>
      </c>
      <c r="FT954" s="0" t="n">
        <f aca="false">IF(CHOOSE(MATCH(CA$5,$B$10:$E$10,0),$B954,$C954,$D954,$E954)*CA$6+CA954*CA$7&lt;CA$2,CA$3*CA$4,0)</f>
        <v>0</v>
      </c>
      <c r="FU954" s="0" t="n">
        <f aca="false">IF(CHOOSE(MATCH(CB$5,$B$10:$E$10,0),$B954,$C954,$D954,$E954)*CB$6+CB954*CB$7&lt;CB$2,CB$3*CB$4,0)</f>
        <v>0</v>
      </c>
      <c r="FV954" s="0" t="n">
        <f aca="false">IF(CHOOSE(MATCH(CC$5,$B$10:$E$10,0),$B954,$C954,$D954,$E954)*CC$6+CC954*CC$7&lt;CC$2,CC$3*CC$4,0)</f>
        <v>0</v>
      </c>
      <c r="FW954" s="0" t="n">
        <f aca="false">IF(CHOOSE(MATCH(CD$5,$B$10:$E$10,0),$B954,$C954,$D954,$E954)*CD$6+CD954*CD$7&lt;CD$2,CD$3*CD$4,0)</f>
        <v>0</v>
      </c>
      <c r="FX954" s="0" t="n">
        <f aca="false">IF(CHOOSE(MATCH(CE$5,$B$10:$E$10,0),$B954,$C954,$D954,$E954)*CE$6+CE954*CE$7&lt;CE$2,CE$3*CE$4,0)</f>
        <v>0</v>
      </c>
      <c r="FY954" s="0" t="n">
        <f aca="false">IF(CHOOSE(MATCH(CF$5,$B$10:$E$10,0),$B954,$C954,$D954,$E954)*CF$6+CF954*CF$7&lt;CF$2,CF$3*CF$4,0)</f>
        <v>0</v>
      </c>
      <c r="FZ954" s="0" t="n">
        <f aca="false">IF(CHOOSE(MATCH(CG$5,$B$10:$E$10,0),$B954,$C954,$D954,$E954)*CG$6+CG954*CG$7&lt;CG$2,CG$3*CG$4,0)</f>
        <v>0</v>
      </c>
      <c r="GA954" s="0" t="n">
        <f aca="false">IF(CHOOSE(MATCH(CH$5,$B$10:$E$10,0),$B954,$C954,$D954,$E954)*CH$6+CH954*CH$7&lt;CH$2,CH$3*CH$4,0)</f>
        <v>0</v>
      </c>
      <c r="GB954" s="0" t="n">
        <f aca="false">IF(CHOOSE(MATCH(CI$5,$B$10:$E$10,0),$B954,$C954,$D954,$E954)*CI$6+CI954*CI$7&lt;CI$2,CI$3*CI$4,0)</f>
        <v>0</v>
      </c>
      <c r="GC954" s="0" t="n">
        <f aca="false">IF(CHOOSE(MATCH(CJ$5,$B$10:$E$10,0),$B954,$C954,$D954,$E954)*CJ$6+CJ954*CJ$7&lt;CJ$2,CJ$3*CJ$4,0)</f>
        <v>0</v>
      </c>
      <c r="GD954" s="0" t="n">
        <f aca="false">IF(CHOOSE(MATCH(CK$5,$B$10:$E$10,0),$B954,$C954,$D954,$E954)*CK$6+CK954*CK$7&lt;CK$2,CK$3*CK$4,0)</f>
        <v>0</v>
      </c>
      <c r="GE954" s="0" t="n">
        <f aca="false">IF(CHOOSE(MATCH(CL$5,$B$10:$E$10,0),$B954,$C954,$D954,$E954)*CL$6+CL954*CL$7&lt;CL$2,CL$3*CL$4,0)</f>
        <v>0</v>
      </c>
      <c r="GF954" s="0" t="n">
        <f aca="false">IF(CHOOSE(MATCH(CM$5,$B$10:$E$10,0),$B954,$C954,$D954,$E954)*CM$6+CM954*CM$7&lt;CM$2,CM$3*CM$4,0)</f>
        <v>0</v>
      </c>
      <c r="GG954" s="0" t="n">
        <f aca="false">IF(CHOOSE(MATCH(CN$5,$B$10:$E$10,0),$B954,$C954,$D954,$E954)*CN$6+CN954*CN$7&lt;CN$2,CN$3*CN$4,0)</f>
        <v>0</v>
      </c>
      <c r="GH954" s="0" t="n">
        <f aca="false">IF(CHOOSE(MATCH(CO$5,$B$10:$E$10,0),$B954,$C954,$D954,$E954)*CO$6+CO954*CO$7&lt;CO$2,CO$3*CO$4,0)</f>
        <v>0</v>
      </c>
      <c r="GI954" s="0" t="n">
        <f aca="false">IF(CHOOSE(MATCH(CP$5,$B$10:$E$10,0),$B954,$C954,$D954,$E954)*CP$6+CP954*CP$7&lt;CP$2,CP$3*CP$4,0)</f>
        <v>0</v>
      </c>
      <c r="GJ954" s="0" t="n">
        <f aca="false">IF(CHOOSE(MATCH(CQ$5,$B$10:$E$10,0),$B954,$C954,$D954,$E954)*CQ$6+CQ954*CQ$7&lt;CQ$2,CQ$3*CQ$4,0)</f>
        <v>0</v>
      </c>
      <c r="GK954" s="0" t="n">
        <f aca="false">IF(CHOOSE(MATCH(CR$5,$B$10:$E$10,0),$B954,$C954,$D954,$E954)*CR$6+CR954*CR$7&lt;CR$2,CR$3*CR$4,0)</f>
        <v>0</v>
      </c>
      <c r="GL954" s="0" t="n">
        <f aca="false">IF(CHOOSE(MATCH(CS$5,$B$10:$E$10,0),$B954,$C954,$D954,$E954)*CS$6+CS954*CS$7&lt;CS$2,CS$3*CS$4,0)</f>
        <v>0</v>
      </c>
      <c r="GM954" s="0" t="n">
        <f aca="false">IF(CHOOSE(MATCH(CT$5,$B$10:$E$10,0),$B954,$C954,$D954,$E954)*CT$6+CT954*CT$7&lt;CT$2,CT$3*CT$4,0)</f>
        <v>0</v>
      </c>
      <c r="GN954" s="0" t="n">
        <f aca="false">IF(CHOOSE(MATCH(CU$5,$B$10:$E$10,0),$B954,$C954,$D954,$E954)*CU$6+CU954*CU$7&lt;CU$2,CU$3*CU$4,0)</f>
        <v>0</v>
      </c>
      <c r="GO954" s="0" t="n">
        <f aca="false">IF(CHOOSE(MATCH(CV$5,$B$10:$E$10,0),$B954,$C954,$D954,$E954)*CV$6+CV954*CV$7&lt;CV$2,CV$3*CV$4,0)</f>
        <v>0</v>
      </c>
      <c r="GP954" s="0" t="n">
        <f aca="false">IF(CHOOSE(MATCH(CW$5,$B$10:$E$10,0),$B954,$C954,$D954,$E954)*CW$6+CW954*CW$7&lt;CW$2,CW$3*CW$4,0)</f>
        <v>0</v>
      </c>
      <c r="GQ954" s="0" t="n">
        <f aca="false">IF(CHOOSE(MATCH(CX$5,$B$10:$E$10,0),$B954,$C954,$D954,$E954)*CX$6+CX954*CX$7&lt;CX$2,CX$3*CX$4,0)</f>
        <v>0</v>
      </c>
      <c r="GS954" s="0" t="n">
        <f aca="false">SUM(CZ954:GQ954)</f>
        <v>0</v>
      </c>
      <c r="GT954" s="0" t="n">
        <f aca="false">IF(GS954&gt;$GS$6,1,0)</f>
        <v>0</v>
      </c>
    </row>
    <row r="955" customFormat="false" ht="14" hidden="false" customHeight="false" outlineLevel="0" collapsed="false">
      <c r="A955" s="0" t="n">
        <v>945</v>
      </c>
      <c r="B955" s="0" t="n">
        <v>-0.60227855541368</v>
      </c>
      <c r="C955" s="0" t="n">
        <v>0.185611465136619</v>
      </c>
      <c r="D955" s="0" t="n">
        <v>0.534134448442563</v>
      </c>
      <c r="E955" s="0" t="n">
        <v>0.848399874931032</v>
      </c>
      <c r="G955" s="0" t="n">
        <v>0.852617176860804</v>
      </c>
      <c r="H955" s="0" t="n">
        <v>1.49508650792995</v>
      </c>
      <c r="I955" s="0" t="n">
        <v>-1.50569576362614</v>
      </c>
      <c r="J955" s="0" t="n">
        <v>1.01520754469675</v>
      </c>
      <c r="K955" s="0" t="n">
        <v>-0.73007186074392</v>
      </c>
      <c r="L955" s="0" t="n">
        <v>0.271066937784781</v>
      </c>
      <c r="M955" s="0" t="n">
        <v>-0.701508042766363</v>
      </c>
      <c r="N955" s="0" t="n">
        <v>-0.100266106528579</v>
      </c>
      <c r="O955" s="0" t="n">
        <v>0.688360159983859</v>
      </c>
      <c r="P955" s="0" t="n">
        <v>0.171155534189893</v>
      </c>
      <c r="Q955" s="0" t="n">
        <v>1.27405883176834</v>
      </c>
      <c r="R955" s="0" t="n">
        <v>0.0241379893850535</v>
      </c>
      <c r="S955" s="0" t="n">
        <v>0.292079676000867</v>
      </c>
      <c r="T955" s="0" t="n">
        <v>0.650079527986236</v>
      </c>
      <c r="U955" s="0" t="n">
        <v>0.703662408341188</v>
      </c>
      <c r="V955" s="0" t="n">
        <v>0.94389179139398</v>
      </c>
      <c r="W955" s="0" t="n">
        <v>0.90576122602215</v>
      </c>
      <c r="X955" s="0" t="n">
        <v>-1.24530743050855</v>
      </c>
      <c r="Y955" s="0" t="n">
        <v>-0.17232082427654</v>
      </c>
      <c r="Z955" s="0" t="n">
        <v>-0.0780687514634337</v>
      </c>
      <c r="AA955" s="0" t="n">
        <v>-1.63294316735119</v>
      </c>
      <c r="AB955" s="0" t="n">
        <v>0.0644172359898221</v>
      </c>
      <c r="AC955" s="0" t="n">
        <v>-1.95382199308369</v>
      </c>
      <c r="AD955" s="0" t="n">
        <v>-0.0123554855235852</v>
      </c>
      <c r="AE955" s="0" t="n">
        <v>-0.0846694092615508</v>
      </c>
      <c r="AF955" s="0" t="n">
        <v>-1.62544438353507</v>
      </c>
      <c r="AG955" s="0" t="n">
        <v>-0.315874331136001</v>
      </c>
      <c r="AH955" s="0" t="n">
        <v>1.41361397254514</v>
      </c>
      <c r="AI955" s="0" t="n">
        <v>1.64881384989712</v>
      </c>
      <c r="AJ955" s="0" t="n">
        <v>0.58209479902871</v>
      </c>
      <c r="AK955" s="0" t="n">
        <v>0.799564077169634</v>
      </c>
      <c r="AL955" s="0" t="n">
        <v>-1.20543973025633</v>
      </c>
      <c r="AM955" s="0" t="n">
        <v>-1.51744643517304</v>
      </c>
      <c r="AN955" s="0" t="n">
        <v>-0.347640707332175</v>
      </c>
      <c r="AO955" s="0" t="n">
        <v>0.527747943124268</v>
      </c>
      <c r="AP955" s="0" t="n">
        <v>-0.21143932826817</v>
      </c>
      <c r="AQ955" s="0" t="n">
        <v>-0.546481260244036</v>
      </c>
      <c r="AR955" s="0" t="n">
        <v>-0.00600493876845576</v>
      </c>
      <c r="AS955" s="0" t="n">
        <v>-0.886670932231937</v>
      </c>
      <c r="AT955" s="0" t="n">
        <v>-0.576756065129302</v>
      </c>
      <c r="AU955" s="0" t="n">
        <v>0.707783556208597</v>
      </c>
      <c r="AV955" s="0" t="n">
        <v>0.75272851063346</v>
      </c>
      <c r="AW955" s="0" t="n">
        <v>0.481177266919985</v>
      </c>
      <c r="AX955" s="0" t="n">
        <v>0.531620116817067</v>
      </c>
      <c r="AY955" s="0" t="n">
        <v>-1.3679391486221</v>
      </c>
      <c r="AZ955" s="0" t="n">
        <v>-1.46066213346785</v>
      </c>
      <c r="BA955" s="0" t="n">
        <v>1.13039732241305</v>
      </c>
      <c r="BB955" s="0" t="n">
        <v>-0.82736050899257</v>
      </c>
      <c r="BC955" s="0" t="n">
        <v>0.0144200384966098</v>
      </c>
      <c r="BD955" s="0" t="n">
        <v>0.605177774559707</v>
      </c>
      <c r="BE955" s="0" t="n">
        <v>-1.34528363560094</v>
      </c>
      <c r="BF955" s="0" t="n">
        <v>-0.841992005007342</v>
      </c>
      <c r="BG955" s="0" t="n">
        <v>1.63701770361513</v>
      </c>
      <c r="BH955" s="0" t="n">
        <v>1.64111952472013</v>
      </c>
      <c r="BI955" s="0" t="n">
        <v>-0.744023509469116</v>
      </c>
      <c r="BJ955" s="0" t="n">
        <v>1.99406713363715</v>
      </c>
      <c r="BK955" s="0" t="n">
        <v>-0.838833784655435</v>
      </c>
      <c r="BL955" s="0" t="n">
        <v>1.63468484970508</v>
      </c>
      <c r="BM955" s="0" t="n">
        <v>-0.094731831268291</v>
      </c>
      <c r="BN955" s="0" t="n">
        <v>-1.29535919768387</v>
      </c>
      <c r="BO955" s="0" t="n">
        <v>0.913048552320106</v>
      </c>
      <c r="BP955" s="0" t="n">
        <v>0.874833858688362</v>
      </c>
      <c r="BQ955" s="0" t="n">
        <v>0.702486886439147</v>
      </c>
      <c r="BR955" s="0" t="n">
        <v>0.000420641299569979</v>
      </c>
      <c r="BS955" s="0" t="n">
        <v>1.79512426257133</v>
      </c>
      <c r="BT955" s="0" t="n">
        <v>0.3449599716987</v>
      </c>
      <c r="BU955" s="0" t="n">
        <v>0.157122030941537</v>
      </c>
      <c r="BV955" s="0" t="n">
        <v>-1.42831140692579</v>
      </c>
      <c r="BW955" s="0" t="n">
        <v>0.779918991611339</v>
      </c>
      <c r="BX955" s="0" t="n">
        <v>-2.51144228968769</v>
      </c>
      <c r="BY955" s="0" t="n">
        <v>0.141186546898098</v>
      </c>
      <c r="BZ955" s="0" t="n">
        <v>-2.29934812523425</v>
      </c>
      <c r="CA955" s="0" t="n">
        <v>0.062655090005137</v>
      </c>
      <c r="CB955" s="0" t="n">
        <v>-0.614390955888666</v>
      </c>
      <c r="CC955" s="0" t="n">
        <v>1.34264155349229</v>
      </c>
      <c r="CD955" s="0" t="n">
        <v>0.405209448217647</v>
      </c>
      <c r="CE955" s="0" t="n">
        <v>-1.8754417396849</v>
      </c>
      <c r="CF955" s="0" t="n">
        <v>0.526868007000303</v>
      </c>
      <c r="CG955" s="0" t="n">
        <v>1.43064880830934</v>
      </c>
      <c r="CH955" s="0" t="n">
        <v>-0.69584530137945</v>
      </c>
      <c r="CI955" s="0" t="n">
        <v>0.66594338932191</v>
      </c>
      <c r="CJ955" s="0" t="n">
        <v>-1.50807863974478</v>
      </c>
      <c r="CK955" s="0" t="n">
        <v>-0.0903526142792543</v>
      </c>
      <c r="CL955" s="0" t="n">
        <v>-0.944726252782857</v>
      </c>
      <c r="CM955" s="0" t="n">
        <v>1.59742285177344</v>
      </c>
      <c r="CN955" s="0" t="n">
        <v>0.288249566438026</v>
      </c>
      <c r="CO955" s="0" t="n">
        <v>-1.21450511869625</v>
      </c>
      <c r="CP955" s="0" t="n">
        <v>-0.788554643804673</v>
      </c>
      <c r="CQ955" s="0" t="n">
        <v>-0.614206783211557</v>
      </c>
      <c r="CR955" s="0" t="n">
        <v>-1.84564669325482</v>
      </c>
      <c r="CS955" s="0" t="n">
        <v>-0.201591774384724</v>
      </c>
      <c r="CT955" s="0" t="n">
        <v>-0.347396280631074</v>
      </c>
      <c r="CU955" s="0" t="n">
        <v>-0.517050011694664</v>
      </c>
      <c r="CV955" s="0" t="n">
        <v>-0.248988953899243</v>
      </c>
      <c r="CW955" s="0" t="n">
        <v>-0.903341970115435</v>
      </c>
      <c r="CX955" s="0" t="n">
        <v>0.350323716702405</v>
      </c>
      <c r="CZ955" s="0" t="n">
        <f aca="false">IF(CHOOSE(MATCH(G$5,$B$10:$E$10,0),$B955,$C955,$D955,$E955)*G$6+G955*G$7&lt;G$2,G$3*G$4,0)</f>
        <v>0</v>
      </c>
      <c r="DA955" s="0" t="n">
        <f aca="false">IF(CHOOSE(MATCH(H$5,$B$10:$E$10,0),$B955,$C955,$D955,$E955)*H$6+H955*H$7&lt;H$2,H$3*H$4,0)</f>
        <v>0</v>
      </c>
      <c r="DB955" s="0" t="n">
        <f aca="false">IF(CHOOSE(MATCH(I$5,$B$10:$E$10,0),$B955,$C955,$D955,$E955)*I$6+I955*I$7&lt;I$2,I$3*I$4,0)</f>
        <v>0</v>
      </c>
      <c r="DC955" s="0" t="n">
        <f aca="false">IF(CHOOSE(MATCH(J$5,$B$10:$E$10,0),$B955,$C955,$D955,$E955)*J$6+J955*J$7&lt;J$2,J$3*J$4,0)</f>
        <v>0</v>
      </c>
      <c r="DD955" s="0" t="n">
        <f aca="false">IF(CHOOSE(MATCH(K$5,$B$10:$E$10,0),$B955,$C955,$D955,$E955)*K$6+K955*K$7&lt;K$2,K$3*K$4,0)</f>
        <v>0</v>
      </c>
      <c r="DE955" s="0" t="n">
        <f aca="false">IF(CHOOSE(MATCH(L$5,$B$10:$E$10,0),$B955,$C955,$D955,$E955)*L$6+L955*L$7&lt;L$2,L$3*L$4,0)</f>
        <v>0</v>
      </c>
      <c r="DF955" s="0" t="n">
        <f aca="false">IF(CHOOSE(MATCH(M$5,$B$10:$E$10,0),$B955,$C955,$D955,$E955)*M$6+M955*M$7&lt;M$2,M$3*M$4,0)</f>
        <v>0</v>
      </c>
      <c r="DG955" s="0" t="n">
        <f aca="false">IF(CHOOSE(MATCH(N$5,$B$10:$E$10,0),$B955,$C955,$D955,$E955)*N$6+N955*N$7&lt;N$2,N$3*N$4,0)</f>
        <v>0</v>
      </c>
      <c r="DH955" s="0" t="n">
        <f aca="false">IF(CHOOSE(MATCH(O$5,$B$10:$E$10,0),$B955,$C955,$D955,$E955)*O$6+O955*O$7&lt;O$2,O$3*O$4,0)</f>
        <v>0</v>
      </c>
      <c r="DI955" s="0" t="n">
        <f aca="false">IF(CHOOSE(MATCH(P$5,$B$10:$E$10,0),$B955,$C955,$D955,$E955)*P$6+P955*P$7&lt;P$2,P$3*P$4,0)</f>
        <v>0</v>
      </c>
      <c r="DJ955" s="0" t="n">
        <f aca="false">IF(CHOOSE(MATCH(Q$5,$B$10:$E$10,0),$B955,$C955,$D955,$E955)*Q$6+Q955*Q$7&lt;Q$2,Q$3*Q$4,0)</f>
        <v>0</v>
      </c>
      <c r="DK955" s="0" t="n">
        <f aca="false">IF(CHOOSE(MATCH(R$5,$B$10:$E$10,0),$B955,$C955,$D955,$E955)*R$6+R955*R$7&lt;R$2,R$3*R$4,0)</f>
        <v>0</v>
      </c>
      <c r="DL955" s="0" t="n">
        <f aca="false">IF(CHOOSE(MATCH(S$5,$B$10:$E$10,0),$B955,$C955,$D955,$E955)*S$6+S955*S$7&lt;S$2,S$3*S$4,0)</f>
        <v>0</v>
      </c>
      <c r="DM955" s="0" t="n">
        <f aca="false">IF(CHOOSE(MATCH(T$5,$B$10:$E$10,0),$B955,$C955,$D955,$E955)*T$6+T955*T$7&lt;T$2,T$3*T$4,0)</f>
        <v>0</v>
      </c>
      <c r="DN955" s="0" t="n">
        <f aca="false">IF(CHOOSE(MATCH(U$5,$B$10:$E$10,0),$B955,$C955,$D955,$E955)*U$6+U955*U$7&lt;U$2,U$3*U$4,0)</f>
        <v>0</v>
      </c>
      <c r="DO955" s="0" t="n">
        <f aca="false">IF(CHOOSE(MATCH(V$5,$B$10:$E$10,0),$B955,$C955,$D955,$E955)*V$6+V955*V$7&lt;V$2,V$3*V$4,0)</f>
        <v>0</v>
      </c>
      <c r="DP955" s="0" t="n">
        <f aca="false">IF(CHOOSE(MATCH(W$5,$B$10:$E$10,0),$B955,$C955,$D955,$E955)*W$6+W955*W$7&lt;W$2,W$3*W$4,0)</f>
        <v>0</v>
      </c>
      <c r="DQ955" s="0" t="n">
        <f aca="false">IF(CHOOSE(MATCH(X$5,$B$10:$E$10,0),$B955,$C955,$D955,$E955)*X$6+X955*X$7&lt;X$2,X$3*X$4,0)</f>
        <v>0</v>
      </c>
      <c r="DR955" s="0" t="n">
        <f aca="false">IF(CHOOSE(MATCH(Y$5,$B$10:$E$10,0),$B955,$C955,$D955,$E955)*Y$6+Y955*Y$7&lt;Y$2,Y$3*Y$4,0)</f>
        <v>0</v>
      </c>
      <c r="DS955" s="0" t="n">
        <f aca="false">IF(CHOOSE(MATCH(Z$5,$B$10:$E$10,0),$B955,$C955,$D955,$E955)*Z$6+Z955*Z$7&lt;Z$2,Z$3*Z$4,0)</f>
        <v>0</v>
      </c>
      <c r="DT955" s="0" t="n">
        <f aca="false">IF(CHOOSE(MATCH(AA$5,$B$10:$E$10,0),$B955,$C955,$D955,$E955)*AA$6+AA955*AA$7&lt;AA$2,AA$3*AA$4,0)</f>
        <v>0</v>
      </c>
      <c r="DU955" s="0" t="n">
        <f aca="false">IF(CHOOSE(MATCH(AB$5,$B$10:$E$10,0),$B955,$C955,$D955,$E955)*AB$6+AB955*AB$7&lt;AB$2,AB$3*AB$4,0)</f>
        <v>0</v>
      </c>
      <c r="DV955" s="0" t="n">
        <f aca="false">IF(CHOOSE(MATCH(AC$5,$B$10:$E$10,0),$B955,$C955,$D955,$E955)*AC$6+AC955*AC$7&lt;AC$2,AC$3*AC$4,0)</f>
        <v>0</v>
      </c>
      <c r="DW955" s="0" t="n">
        <f aca="false">IF(CHOOSE(MATCH(AD$5,$B$10:$E$10,0),$B955,$C955,$D955,$E955)*AD$6+AD955*AD$7&lt;AD$2,AD$3*AD$4,0)</f>
        <v>0</v>
      </c>
      <c r="DX955" s="0" t="n">
        <f aca="false">IF(CHOOSE(MATCH(AE$5,$B$10:$E$10,0),$B955,$C955,$D955,$E955)*AE$6+AE955*AE$7&lt;AE$2,AE$3*AE$4,0)</f>
        <v>0</v>
      </c>
      <c r="DY955" s="0" t="n">
        <f aca="false">IF(CHOOSE(MATCH(AF$5,$B$10:$E$10,0),$B955,$C955,$D955,$E955)*AF$6+AF955*AF$7&lt;AF$2,AF$3*AF$4,0)</f>
        <v>0</v>
      </c>
      <c r="DZ955" s="0" t="n">
        <f aca="false">IF(CHOOSE(MATCH(AG$5,$B$10:$E$10,0),$B955,$C955,$D955,$E955)*AG$6+AG955*AG$7&lt;AG$2,AG$3*AG$4,0)</f>
        <v>0</v>
      </c>
      <c r="EA955" s="0" t="n">
        <f aca="false">IF(CHOOSE(MATCH(AH$5,$B$10:$E$10,0),$B955,$C955,$D955,$E955)*AH$6+AH955*AH$7&lt;AH$2,AH$3*AH$4,0)</f>
        <v>0</v>
      </c>
      <c r="EB955" s="0" t="n">
        <f aca="false">IF(CHOOSE(MATCH(AI$5,$B$10:$E$10,0),$B955,$C955,$D955,$E955)*AI$6+AI955*AI$7&lt;AI$2,AI$3*AI$4,0)</f>
        <v>0</v>
      </c>
      <c r="EC955" s="0" t="n">
        <f aca="false">IF(CHOOSE(MATCH(AJ$5,$B$10:$E$10,0),$B955,$C955,$D955,$E955)*AJ$6+AJ955*AJ$7&lt;AJ$2,AJ$3*AJ$4,0)</f>
        <v>0</v>
      </c>
      <c r="ED955" s="0" t="n">
        <f aca="false">IF(CHOOSE(MATCH(AK$5,$B$10:$E$10,0),$B955,$C955,$D955,$E955)*AK$6+AK955*AK$7&lt;AK$2,AK$3*AK$4,0)</f>
        <v>0</v>
      </c>
      <c r="EE955" s="0" t="n">
        <f aca="false">IF(CHOOSE(MATCH(AL$5,$B$10:$E$10,0),$B955,$C955,$D955,$E955)*AL$6+AL955*AL$7&lt;AL$2,AL$3*AL$4,0)</f>
        <v>0</v>
      </c>
      <c r="EF955" s="0" t="n">
        <f aca="false">IF(CHOOSE(MATCH(AM$5,$B$10:$E$10,0),$B955,$C955,$D955,$E955)*AM$6+AM955*AM$7&lt;AM$2,AM$3*AM$4,0)</f>
        <v>0</v>
      </c>
      <c r="EG955" s="0" t="n">
        <f aca="false">IF(CHOOSE(MATCH(AN$5,$B$10:$E$10,0),$B955,$C955,$D955,$E955)*AN$6+AN955*AN$7&lt;AN$2,AN$3*AN$4,0)</f>
        <v>0</v>
      </c>
      <c r="EH955" s="0" t="n">
        <f aca="false">IF(CHOOSE(MATCH(AO$5,$B$10:$E$10,0),$B955,$C955,$D955,$E955)*AO$6+AO955*AO$7&lt;AO$2,AO$3*AO$4,0)</f>
        <v>0</v>
      </c>
      <c r="EI955" s="0" t="n">
        <f aca="false">IF(CHOOSE(MATCH(AP$5,$B$10:$E$10,0),$B955,$C955,$D955,$E955)*AP$6+AP955*AP$7&lt;AP$2,AP$3*AP$4,0)</f>
        <v>0</v>
      </c>
      <c r="EJ955" s="0" t="n">
        <f aca="false">IF(CHOOSE(MATCH(AQ$5,$B$10:$E$10,0),$B955,$C955,$D955,$E955)*AQ$6+AQ955*AQ$7&lt;AQ$2,AQ$3*AQ$4,0)</f>
        <v>0</v>
      </c>
      <c r="EK955" s="0" t="n">
        <f aca="false">IF(CHOOSE(MATCH(AR$5,$B$10:$E$10,0),$B955,$C955,$D955,$E955)*AR$6+AR955*AR$7&lt;AR$2,AR$3*AR$4,0)</f>
        <v>0</v>
      </c>
      <c r="EL955" s="0" t="n">
        <f aca="false">IF(CHOOSE(MATCH(AS$5,$B$10:$E$10,0),$B955,$C955,$D955,$E955)*AS$6+AS955*AS$7&lt;AS$2,AS$3*AS$4,0)</f>
        <v>0</v>
      </c>
      <c r="EM955" s="0" t="n">
        <f aca="false">IF(CHOOSE(MATCH(AT$5,$B$10:$E$10,0),$B955,$C955,$D955,$E955)*AT$6+AT955*AT$7&lt;AT$2,AT$3*AT$4,0)</f>
        <v>0</v>
      </c>
      <c r="EN955" s="0" t="n">
        <f aca="false">IF(CHOOSE(MATCH(AU$5,$B$10:$E$10,0),$B955,$C955,$D955,$E955)*AU$6+AU955*AU$7&lt;AU$2,AU$3*AU$4,0)</f>
        <v>0</v>
      </c>
      <c r="EO955" s="0" t="n">
        <f aca="false">IF(CHOOSE(MATCH(AV$5,$B$10:$E$10,0),$B955,$C955,$D955,$E955)*AV$6+AV955*AV$7&lt;AV$2,AV$3*AV$4,0)</f>
        <v>0</v>
      </c>
      <c r="EP955" s="0" t="n">
        <f aca="false">IF(CHOOSE(MATCH(AW$5,$B$10:$E$10,0),$B955,$C955,$D955,$E955)*AW$6+AW955*AW$7&lt;AW$2,AW$3*AW$4,0)</f>
        <v>0</v>
      </c>
      <c r="EQ955" s="0" t="n">
        <f aca="false">IF(CHOOSE(MATCH(AX$5,$B$10:$E$10,0),$B955,$C955,$D955,$E955)*AX$6+AX955*AX$7&lt;AX$2,AX$3*AX$4,0)</f>
        <v>0</v>
      </c>
      <c r="ER955" s="0" t="n">
        <f aca="false">IF(CHOOSE(MATCH(AY$5,$B$10:$E$10,0),$B955,$C955,$D955,$E955)*AY$6+AY955*AY$7&lt;AY$2,AY$3*AY$4,0)</f>
        <v>0</v>
      </c>
      <c r="ES955" s="0" t="n">
        <f aca="false">IF(CHOOSE(MATCH(AZ$5,$B$10:$E$10,0),$B955,$C955,$D955,$E955)*AZ$6+AZ955*AZ$7&lt;AZ$2,AZ$3*AZ$4,0)</f>
        <v>0</v>
      </c>
      <c r="ET955" s="0" t="n">
        <f aca="false">IF(CHOOSE(MATCH(BA$5,$B$10:$E$10,0),$B955,$C955,$D955,$E955)*BA$6+BA955*BA$7&lt;BA$2,BA$3*BA$4,0)</f>
        <v>0</v>
      </c>
      <c r="EU955" s="0" t="n">
        <f aca="false">IF(CHOOSE(MATCH(BB$5,$B$10:$E$10,0),$B955,$C955,$D955,$E955)*BB$6+BB955*BB$7&lt;BB$2,BB$3*BB$4,0)</f>
        <v>0</v>
      </c>
      <c r="EV955" s="0" t="n">
        <f aca="false">IF(CHOOSE(MATCH(BC$5,$B$10:$E$10,0),$B955,$C955,$D955,$E955)*BC$6+BC955*BC$7&lt;BC$2,BC$3*BC$4,0)</f>
        <v>0</v>
      </c>
      <c r="EW955" s="0" t="n">
        <f aca="false">IF(CHOOSE(MATCH(BD$5,$B$10:$E$10,0),$B955,$C955,$D955,$E955)*BD$6+BD955*BD$7&lt;BD$2,BD$3*BD$4,0)</f>
        <v>0</v>
      </c>
      <c r="EX955" s="0" t="n">
        <f aca="false">IF(CHOOSE(MATCH(BE$5,$B$10:$E$10,0),$B955,$C955,$D955,$E955)*BE$6+BE955*BE$7&lt;BE$2,BE$3*BE$4,0)</f>
        <v>0</v>
      </c>
      <c r="EY955" s="0" t="n">
        <f aca="false">IF(CHOOSE(MATCH(BF$5,$B$10:$E$10,0),$B955,$C955,$D955,$E955)*BF$6+BF955*BF$7&lt;BF$2,BF$3*BF$4,0)</f>
        <v>0</v>
      </c>
      <c r="EZ955" s="0" t="n">
        <f aca="false">IF(CHOOSE(MATCH(BG$5,$B$10:$E$10,0),$B955,$C955,$D955,$E955)*BG$6+BG955*BG$7&lt;BG$2,BG$3*BG$4,0)</f>
        <v>0</v>
      </c>
      <c r="FA955" s="0" t="n">
        <f aca="false">IF(CHOOSE(MATCH(BH$5,$B$10:$E$10,0),$B955,$C955,$D955,$E955)*BH$6+BH955*BH$7&lt;BH$2,BH$3*BH$4,0)</f>
        <v>0</v>
      </c>
      <c r="FB955" s="0" t="n">
        <f aca="false">IF(CHOOSE(MATCH(BI$5,$B$10:$E$10,0),$B955,$C955,$D955,$E955)*BI$6+BI955*BI$7&lt;BI$2,BI$3*BI$4,0)</f>
        <v>0</v>
      </c>
      <c r="FC955" s="0" t="n">
        <f aca="false">IF(CHOOSE(MATCH(BJ$5,$B$10:$E$10,0),$B955,$C955,$D955,$E955)*BJ$6+BJ955*BJ$7&lt;BJ$2,BJ$3*BJ$4,0)</f>
        <v>0</v>
      </c>
      <c r="FD955" s="0" t="n">
        <f aca="false">IF(CHOOSE(MATCH(BK$5,$B$10:$E$10,0),$B955,$C955,$D955,$E955)*BK$6+BK955*BK$7&lt;BK$2,BK$3*BK$4,0)</f>
        <v>0</v>
      </c>
      <c r="FE955" s="0" t="n">
        <f aca="false">IF(CHOOSE(MATCH(BL$5,$B$10:$E$10,0),$B955,$C955,$D955,$E955)*BL$6+BL955*BL$7&lt;BL$2,BL$3*BL$4,0)</f>
        <v>0</v>
      </c>
      <c r="FF955" s="0" t="n">
        <f aca="false">IF(CHOOSE(MATCH(BM$5,$B$10:$E$10,0),$B955,$C955,$D955,$E955)*BM$6+BM955*BM$7&lt;BM$2,BM$3*BM$4,0)</f>
        <v>0</v>
      </c>
      <c r="FG955" s="0" t="n">
        <f aca="false">IF(CHOOSE(MATCH(BN$5,$B$10:$E$10,0),$B955,$C955,$D955,$E955)*BN$6+BN955*BN$7&lt;BN$2,BN$3*BN$4,0)</f>
        <v>0</v>
      </c>
      <c r="FH955" s="0" t="n">
        <f aca="false">IF(CHOOSE(MATCH(BO$5,$B$10:$E$10,0),$B955,$C955,$D955,$E955)*BO$6+BO955*BO$7&lt;BO$2,BO$3*BO$4,0)</f>
        <v>0</v>
      </c>
      <c r="FI955" s="0" t="n">
        <f aca="false">IF(CHOOSE(MATCH(BP$5,$B$10:$E$10,0),$B955,$C955,$D955,$E955)*BP$6+BP955*BP$7&lt;BP$2,BP$3*BP$4,0)</f>
        <v>0</v>
      </c>
      <c r="FJ955" s="0" t="n">
        <f aca="false">IF(CHOOSE(MATCH(BQ$5,$B$10:$E$10,0),$B955,$C955,$D955,$E955)*BQ$6+BQ955*BQ$7&lt;BQ$2,BQ$3*BQ$4,0)</f>
        <v>0</v>
      </c>
      <c r="FK955" s="0" t="n">
        <f aca="false">IF(CHOOSE(MATCH(BR$5,$B$10:$E$10,0),$B955,$C955,$D955,$E955)*BR$6+BR955*BR$7&lt;BR$2,BR$3*BR$4,0)</f>
        <v>0</v>
      </c>
      <c r="FL955" s="0" t="n">
        <f aca="false">IF(CHOOSE(MATCH(BS$5,$B$10:$E$10,0),$B955,$C955,$D955,$E955)*BS$6+BS955*BS$7&lt;BS$2,BS$3*BS$4,0)</f>
        <v>0</v>
      </c>
      <c r="FM955" s="0" t="n">
        <f aca="false">IF(CHOOSE(MATCH(BT$5,$B$10:$E$10,0),$B955,$C955,$D955,$E955)*BT$6+BT955*BT$7&lt;BT$2,BT$3*BT$4,0)</f>
        <v>0</v>
      </c>
      <c r="FN955" s="0" t="n">
        <f aca="false">IF(CHOOSE(MATCH(BU$5,$B$10:$E$10,0),$B955,$C955,$D955,$E955)*BU$6+BU955*BU$7&lt;BU$2,BU$3*BU$4,0)</f>
        <v>0</v>
      </c>
      <c r="FO955" s="0" t="n">
        <f aca="false">IF(CHOOSE(MATCH(BV$5,$B$10:$E$10,0),$B955,$C955,$D955,$E955)*BV$6+BV955*BV$7&lt;BV$2,BV$3*BV$4,0)</f>
        <v>0</v>
      </c>
      <c r="FP955" s="0" t="n">
        <f aca="false">IF(CHOOSE(MATCH(BW$5,$B$10:$E$10,0),$B955,$C955,$D955,$E955)*BW$6+BW955*BW$7&lt;BW$2,BW$3*BW$4,0)</f>
        <v>0</v>
      </c>
      <c r="FQ955" s="0" t="n">
        <f aca="false">IF(CHOOSE(MATCH(BX$5,$B$10:$E$10,0),$B955,$C955,$D955,$E955)*BX$6+BX955*BX$7&lt;BX$2,BX$3*BX$4,0)</f>
        <v>0</v>
      </c>
      <c r="FR955" s="0" t="n">
        <f aca="false">IF(CHOOSE(MATCH(BY$5,$B$10:$E$10,0),$B955,$C955,$D955,$E955)*BY$6+BY955*BY$7&lt;BY$2,BY$3*BY$4,0)</f>
        <v>0</v>
      </c>
      <c r="FS955" s="0" t="n">
        <f aca="false">IF(CHOOSE(MATCH(BZ$5,$B$10:$E$10,0),$B955,$C955,$D955,$E955)*BZ$6+BZ955*BZ$7&lt;BZ$2,BZ$3*BZ$4,0)</f>
        <v>0</v>
      </c>
      <c r="FT955" s="0" t="n">
        <f aca="false">IF(CHOOSE(MATCH(CA$5,$B$10:$E$10,0),$B955,$C955,$D955,$E955)*CA$6+CA955*CA$7&lt;CA$2,CA$3*CA$4,0)</f>
        <v>0</v>
      </c>
      <c r="FU955" s="0" t="n">
        <f aca="false">IF(CHOOSE(MATCH(CB$5,$B$10:$E$10,0),$B955,$C955,$D955,$E955)*CB$6+CB955*CB$7&lt;CB$2,CB$3*CB$4,0)</f>
        <v>0</v>
      </c>
      <c r="FV955" s="0" t="n">
        <f aca="false">IF(CHOOSE(MATCH(CC$5,$B$10:$E$10,0),$B955,$C955,$D955,$E955)*CC$6+CC955*CC$7&lt;CC$2,CC$3*CC$4,0)</f>
        <v>0</v>
      </c>
      <c r="FW955" s="0" t="n">
        <f aca="false">IF(CHOOSE(MATCH(CD$5,$B$10:$E$10,0),$B955,$C955,$D955,$E955)*CD$6+CD955*CD$7&lt;CD$2,CD$3*CD$4,0)</f>
        <v>0</v>
      </c>
      <c r="FX955" s="0" t="n">
        <f aca="false">IF(CHOOSE(MATCH(CE$5,$B$10:$E$10,0),$B955,$C955,$D955,$E955)*CE$6+CE955*CE$7&lt;CE$2,CE$3*CE$4,0)</f>
        <v>0</v>
      </c>
      <c r="FY955" s="0" t="n">
        <f aca="false">IF(CHOOSE(MATCH(CF$5,$B$10:$E$10,0),$B955,$C955,$D955,$E955)*CF$6+CF955*CF$7&lt;CF$2,CF$3*CF$4,0)</f>
        <v>0</v>
      </c>
      <c r="FZ955" s="0" t="n">
        <f aca="false">IF(CHOOSE(MATCH(CG$5,$B$10:$E$10,0),$B955,$C955,$D955,$E955)*CG$6+CG955*CG$7&lt;CG$2,CG$3*CG$4,0)</f>
        <v>0</v>
      </c>
      <c r="GA955" s="0" t="n">
        <f aca="false">IF(CHOOSE(MATCH(CH$5,$B$10:$E$10,0),$B955,$C955,$D955,$E955)*CH$6+CH955*CH$7&lt;CH$2,CH$3*CH$4,0)</f>
        <v>0</v>
      </c>
      <c r="GB955" s="0" t="n">
        <f aca="false">IF(CHOOSE(MATCH(CI$5,$B$10:$E$10,0),$B955,$C955,$D955,$E955)*CI$6+CI955*CI$7&lt;CI$2,CI$3*CI$4,0)</f>
        <v>0</v>
      </c>
      <c r="GC955" s="0" t="n">
        <f aca="false">IF(CHOOSE(MATCH(CJ$5,$B$10:$E$10,0),$B955,$C955,$D955,$E955)*CJ$6+CJ955*CJ$7&lt;CJ$2,CJ$3*CJ$4,0)</f>
        <v>0</v>
      </c>
      <c r="GD955" s="0" t="n">
        <f aca="false">IF(CHOOSE(MATCH(CK$5,$B$10:$E$10,0),$B955,$C955,$D955,$E955)*CK$6+CK955*CK$7&lt;CK$2,CK$3*CK$4,0)</f>
        <v>0</v>
      </c>
      <c r="GE955" s="0" t="n">
        <f aca="false">IF(CHOOSE(MATCH(CL$5,$B$10:$E$10,0),$B955,$C955,$D955,$E955)*CL$6+CL955*CL$7&lt;CL$2,CL$3*CL$4,0)</f>
        <v>0</v>
      </c>
      <c r="GF955" s="0" t="n">
        <f aca="false">IF(CHOOSE(MATCH(CM$5,$B$10:$E$10,0),$B955,$C955,$D955,$E955)*CM$6+CM955*CM$7&lt;CM$2,CM$3*CM$4,0)</f>
        <v>0</v>
      </c>
      <c r="GG955" s="0" t="n">
        <f aca="false">IF(CHOOSE(MATCH(CN$5,$B$10:$E$10,0),$B955,$C955,$D955,$E955)*CN$6+CN955*CN$7&lt;CN$2,CN$3*CN$4,0)</f>
        <v>0</v>
      </c>
      <c r="GH955" s="0" t="n">
        <f aca="false">IF(CHOOSE(MATCH(CO$5,$B$10:$E$10,0),$B955,$C955,$D955,$E955)*CO$6+CO955*CO$7&lt;CO$2,CO$3*CO$4,0)</f>
        <v>0</v>
      </c>
      <c r="GI955" s="0" t="n">
        <f aca="false">IF(CHOOSE(MATCH(CP$5,$B$10:$E$10,0),$B955,$C955,$D955,$E955)*CP$6+CP955*CP$7&lt;CP$2,CP$3*CP$4,0)</f>
        <v>0</v>
      </c>
      <c r="GJ955" s="0" t="n">
        <f aca="false">IF(CHOOSE(MATCH(CQ$5,$B$10:$E$10,0),$B955,$C955,$D955,$E955)*CQ$6+CQ955*CQ$7&lt;CQ$2,CQ$3*CQ$4,0)</f>
        <v>0</v>
      </c>
      <c r="GK955" s="0" t="n">
        <f aca="false">IF(CHOOSE(MATCH(CR$5,$B$10:$E$10,0),$B955,$C955,$D955,$E955)*CR$6+CR955*CR$7&lt;CR$2,CR$3*CR$4,0)</f>
        <v>0</v>
      </c>
      <c r="GL955" s="0" t="n">
        <f aca="false">IF(CHOOSE(MATCH(CS$5,$B$10:$E$10,0),$B955,$C955,$D955,$E955)*CS$6+CS955*CS$7&lt;CS$2,CS$3*CS$4,0)</f>
        <v>0</v>
      </c>
      <c r="GM955" s="0" t="n">
        <f aca="false">IF(CHOOSE(MATCH(CT$5,$B$10:$E$10,0),$B955,$C955,$D955,$E955)*CT$6+CT955*CT$7&lt;CT$2,CT$3*CT$4,0)</f>
        <v>0</v>
      </c>
      <c r="GN955" s="0" t="n">
        <f aca="false">IF(CHOOSE(MATCH(CU$5,$B$10:$E$10,0),$B955,$C955,$D955,$E955)*CU$6+CU955*CU$7&lt;CU$2,CU$3*CU$4,0)</f>
        <v>0</v>
      </c>
      <c r="GO955" s="0" t="n">
        <f aca="false">IF(CHOOSE(MATCH(CV$5,$B$10:$E$10,0),$B955,$C955,$D955,$E955)*CV$6+CV955*CV$7&lt;CV$2,CV$3*CV$4,0)</f>
        <v>0</v>
      </c>
      <c r="GP955" s="0" t="n">
        <f aca="false">IF(CHOOSE(MATCH(CW$5,$B$10:$E$10,0),$B955,$C955,$D955,$E955)*CW$6+CW955*CW$7&lt;CW$2,CW$3*CW$4,0)</f>
        <v>0</v>
      </c>
      <c r="GQ955" s="0" t="n">
        <f aca="false">IF(CHOOSE(MATCH(CX$5,$B$10:$E$10,0),$B955,$C955,$D955,$E955)*CX$6+CX955*CX$7&lt;CX$2,CX$3*CX$4,0)</f>
        <v>0</v>
      </c>
      <c r="GS955" s="0" t="n">
        <f aca="false">SUM(CZ955:GQ955)</f>
        <v>0</v>
      </c>
      <c r="GT955" s="0" t="n">
        <f aca="false">IF(GS955&gt;$GS$6,1,0)</f>
        <v>0</v>
      </c>
    </row>
    <row r="956" customFormat="false" ht="14" hidden="false" customHeight="false" outlineLevel="0" collapsed="false">
      <c r="A956" s="0" t="n">
        <v>946</v>
      </c>
      <c r="B956" s="0" t="n">
        <v>-0.393420600347267</v>
      </c>
      <c r="C956" s="0" t="n">
        <v>-0.505769092900404</v>
      </c>
      <c r="D956" s="0" t="n">
        <v>1.03097683248659</v>
      </c>
      <c r="E956" s="0" t="n">
        <v>0.589573328682752</v>
      </c>
      <c r="G956" s="0" t="n">
        <v>-0.592092419537949</v>
      </c>
      <c r="H956" s="0" t="n">
        <v>0.4268974862498</v>
      </c>
      <c r="I956" s="0" t="n">
        <v>-1.0832559382834</v>
      </c>
      <c r="J956" s="0" t="n">
        <v>0.272654006039374</v>
      </c>
      <c r="K956" s="0" t="n">
        <v>0.273765863312292</v>
      </c>
      <c r="L956" s="0" t="n">
        <v>0.427735358243808</v>
      </c>
      <c r="M956" s="0" t="n">
        <v>2.71371391136199</v>
      </c>
      <c r="N956" s="0" t="n">
        <v>1.61803654918913</v>
      </c>
      <c r="O956" s="0" t="n">
        <v>-0.266625193034997</v>
      </c>
      <c r="P956" s="0" t="n">
        <v>-0.633817762718536</v>
      </c>
      <c r="Q956" s="0" t="n">
        <v>-0.85074816524866</v>
      </c>
      <c r="R956" s="0" t="n">
        <v>0.697209543432109</v>
      </c>
      <c r="S956" s="0" t="n">
        <v>0.12536474969238</v>
      </c>
      <c r="T956" s="0" t="n">
        <v>0.191687377082417</v>
      </c>
      <c r="U956" s="0" t="n">
        <v>-0.452853328170022</v>
      </c>
      <c r="V956" s="0" t="n">
        <v>1.9227900338592</v>
      </c>
      <c r="W956" s="0" t="n">
        <v>0.551017365069129</v>
      </c>
      <c r="X956" s="0" t="n">
        <v>1.12534053187119</v>
      </c>
      <c r="Y956" s="0" t="n">
        <v>0.153172550199088</v>
      </c>
      <c r="Z956" s="0" t="n">
        <v>0.308164089801721</v>
      </c>
      <c r="AA956" s="0" t="n">
        <v>0.213551629713038</v>
      </c>
      <c r="AB956" s="0" t="n">
        <v>-1.13286432679161</v>
      </c>
      <c r="AC956" s="0" t="n">
        <v>-1.32716650114162</v>
      </c>
      <c r="AD956" s="0" t="n">
        <v>-0.792633727542125</v>
      </c>
      <c r="AE956" s="0" t="n">
        <v>1.34170022647595</v>
      </c>
      <c r="AF956" s="0" t="n">
        <v>0.994798483588966</v>
      </c>
      <c r="AG956" s="0" t="n">
        <v>1.21354560178588</v>
      </c>
      <c r="AH956" s="0" t="n">
        <v>-1.57986050908221</v>
      </c>
      <c r="AI956" s="0" t="n">
        <v>0.362224454875104</v>
      </c>
      <c r="AJ956" s="0" t="n">
        <v>-1.99686837731861</v>
      </c>
      <c r="AK956" s="0" t="n">
        <v>0.625609573035035</v>
      </c>
      <c r="AL956" s="0" t="n">
        <v>0.69049519879627</v>
      </c>
      <c r="AM956" s="0" t="n">
        <v>0.156425130626303</v>
      </c>
      <c r="AN956" s="0" t="n">
        <v>-1.85882527148351</v>
      </c>
      <c r="AO956" s="0" t="n">
        <v>1.67219695867971</v>
      </c>
      <c r="AP956" s="0" t="n">
        <v>0.514517068950227</v>
      </c>
      <c r="AQ956" s="0" t="n">
        <v>1.70530256582424</v>
      </c>
      <c r="AR956" s="0" t="n">
        <v>-0.970255769061623</v>
      </c>
      <c r="AS956" s="0" t="n">
        <v>0.496349912282312</v>
      </c>
      <c r="AT956" s="0" t="n">
        <v>0.836444087326527</v>
      </c>
      <c r="AU956" s="0" t="n">
        <v>-0.00416889633925166</v>
      </c>
      <c r="AV956" s="0" t="n">
        <v>0.306961283058627</v>
      </c>
      <c r="AW956" s="0" t="n">
        <v>-0.841992005007342</v>
      </c>
      <c r="AX956" s="0" t="n">
        <v>-0.549594005860854</v>
      </c>
      <c r="AY956" s="0" t="n">
        <v>-1.93907908396795</v>
      </c>
      <c r="AZ956" s="0" t="n">
        <v>0.84636212704936</v>
      </c>
      <c r="BA956" s="0" t="n">
        <v>-2.18691639020108</v>
      </c>
      <c r="BB956" s="0" t="n">
        <v>0.939362507779151</v>
      </c>
      <c r="BC956" s="0" t="n">
        <v>-0.412361487178714</v>
      </c>
      <c r="BD956" s="0" t="n">
        <v>0.110343307824223</v>
      </c>
      <c r="BE956" s="0" t="n">
        <v>-0.211516635317821</v>
      </c>
      <c r="BF956" s="0" t="n">
        <v>0.486336375615792</v>
      </c>
      <c r="BG956" s="0" t="n">
        <v>0.511549842485692</v>
      </c>
      <c r="BH956" s="0" t="n">
        <v>-0.633723402643227</v>
      </c>
      <c r="BI956" s="0" t="n">
        <v>-1.20149252325064</v>
      </c>
      <c r="BJ956" s="0" t="n">
        <v>-0.295433437713655</v>
      </c>
      <c r="BK956" s="0" t="n">
        <v>-1.07449523056857</v>
      </c>
      <c r="BL956" s="0" t="n">
        <v>0.16432863958471</v>
      </c>
      <c r="BM956" s="0" t="n">
        <v>0.0845932390802773</v>
      </c>
      <c r="BN956" s="0" t="n">
        <v>-0.20495008357102</v>
      </c>
      <c r="BO956" s="0" t="n">
        <v>-0.362224454875104</v>
      </c>
      <c r="BP956" s="0" t="n">
        <v>-0.372372142010136</v>
      </c>
      <c r="BQ956" s="0" t="n">
        <v>0.295673316941247</v>
      </c>
      <c r="BR956" s="0" t="n">
        <v>-0.0214595274883322</v>
      </c>
      <c r="BS956" s="0" t="n">
        <v>-1.00058741736575</v>
      </c>
      <c r="BT956" s="0" t="n">
        <v>1.82991243491415</v>
      </c>
      <c r="BU956" s="0" t="n">
        <v>0.137169990921393</v>
      </c>
      <c r="BV956" s="0" t="n">
        <v>1.5375871953438</v>
      </c>
      <c r="BW956" s="0" t="n">
        <v>-0.540539986104705</v>
      </c>
      <c r="BX956" s="0" t="n">
        <v>-0.377049218514003</v>
      </c>
      <c r="BY956" s="0" t="n">
        <v>-0.388738499168539</v>
      </c>
      <c r="BZ956" s="0" t="n">
        <v>0.463303422293393</v>
      </c>
      <c r="CA956" s="0" t="n">
        <v>0.658133103570435</v>
      </c>
      <c r="CB956" s="0" t="n">
        <v>1.09627762867603</v>
      </c>
      <c r="CC956" s="0" t="n">
        <v>0.259656189882662</v>
      </c>
      <c r="CD956" s="0" t="n">
        <v>-0.11226802598685</v>
      </c>
      <c r="CE956" s="0" t="n">
        <v>-1.16122009785613</v>
      </c>
      <c r="CF956" s="0" t="n">
        <v>0.349997435478144</v>
      </c>
      <c r="CG956" s="0" t="n">
        <v>-0.0983436621027067</v>
      </c>
      <c r="CH956" s="0" t="n">
        <v>0.368684140994446</v>
      </c>
      <c r="CI956" s="0" t="n">
        <v>-0.333049001710606</v>
      </c>
      <c r="CJ956" s="0" t="n">
        <v>-1.0402436600998</v>
      </c>
      <c r="CK956" s="0" t="n">
        <v>-1.2941200111527</v>
      </c>
      <c r="CL956" s="0" t="n">
        <v>-0.211282440432115</v>
      </c>
      <c r="CM956" s="0" t="n">
        <v>-0.288728188024834</v>
      </c>
      <c r="CN956" s="0" t="n">
        <v>1.5630303096259</v>
      </c>
      <c r="CO956" s="0" t="n">
        <v>0.406372464567539</v>
      </c>
      <c r="CP956" s="0" t="n">
        <v>0.103573256637901</v>
      </c>
      <c r="CQ956" s="0" t="n">
        <v>0.716556769475574</v>
      </c>
      <c r="CR956" s="0" t="n">
        <v>-1.57217982632574</v>
      </c>
      <c r="CS956" s="0" t="n">
        <v>-1.5627711036359</v>
      </c>
      <c r="CT956" s="0" t="n">
        <v>0.248278411163483</v>
      </c>
      <c r="CU956" s="0" t="n">
        <v>-0.649229150440078</v>
      </c>
      <c r="CV956" s="0" t="n">
        <v>-0.721013293514261</v>
      </c>
      <c r="CW956" s="0" t="n">
        <v>0.163398681252147</v>
      </c>
      <c r="CX956" s="0" t="n">
        <v>1.22302481031511</v>
      </c>
      <c r="CZ956" s="0" t="n">
        <f aca="false">IF(CHOOSE(MATCH(G$5,$B$10:$E$10,0),$B956,$C956,$D956,$E956)*G$6+G956*G$7&lt;G$2,G$3*G$4,0)</f>
        <v>0</v>
      </c>
      <c r="DA956" s="0" t="n">
        <f aca="false">IF(CHOOSE(MATCH(H$5,$B$10:$E$10,0),$B956,$C956,$D956,$E956)*H$6+H956*H$7&lt;H$2,H$3*H$4,0)</f>
        <v>0</v>
      </c>
      <c r="DB956" s="0" t="n">
        <f aca="false">IF(CHOOSE(MATCH(I$5,$B$10:$E$10,0),$B956,$C956,$D956,$E956)*I$6+I956*I$7&lt;I$2,I$3*I$4,0)</f>
        <v>0</v>
      </c>
      <c r="DC956" s="0" t="n">
        <f aca="false">IF(CHOOSE(MATCH(J$5,$B$10:$E$10,0),$B956,$C956,$D956,$E956)*J$6+J956*J$7&lt;J$2,J$3*J$4,0)</f>
        <v>0</v>
      </c>
      <c r="DD956" s="0" t="n">
        <f aca="false">IF(CHOOSE(MATCH(K$5,$B$10:$E$10,0),$B956,$C956,$D956,$E956)*K$6+K956*K$7&lt;K$2,K$3*K$4,0)</f>
        <v>0</v>
      </c>
      <c r="DE956" s="0" t="n">
        <f aca="false">IF(CHOOSE(MATCH(L$5,$B$10:$E$10,0),$B956,$C956,$D956,$E956)*L$6+L956*L$7&lt;L$2,L$3*L$4,0)</f>
        <v>0</v>
      </c>
      <c r="DF956" s="0" t="n">
        <f aca="false">IF(CHOOSE(MATCH(M$5,$B$10:$E$10,0),$B956,$C956,$D956,$E956)*M$6+M956*M$7&lt;M$2,M$3*M$4,0)</f>
        <v>0</v>
      </c>
      <c r="DG956" s="0" t="n">
        <f aca="false">IF(CHOOSE(MATCH(N$5,$B$10:$E$10,0),$B956,$C956,$D956,$E956)*N$6+N956*N$7&lt;N$2,N$3*N$4,0)</f>
        <v>0</v>
      </c>
      <c r="DH956" s="0" t="n">
        <f aca="false">IF(CHOOSE(MATCH(O$5,$B$10:$E$10,0),$B956,$C956,$D956,$E956)*O$6+O956*O$7&lt;O$2,O$3*O$4,0)</f>
        <v>0</v>
      </c>
      <c r="DI956" s="0" t="n">
        <f aca="false">IF(CHOOSE(MATCH(P$5,$B$10:$E$10,0),$B956,$C956,$D956,$E956)*P$6+P956*P$7&lt;P$2,P$3*P$4,0)</f>
        <v>0</v>
      </c>
      <c r="DJ956" s="0" t="n">
        <f aca="false">IF(CHOOSE(MATCH(Q$5,$B$10:$E$10,0),$B956,$C956,$D956,$E956)*Q$6+Q956*Q$7&lt;Q$2,Q$3*Q$4,0)</f>
        <v>0</v>
      </c>
      <c r="DK956" s="0" t="n">
        <f aca="false">IF(CHOOSE(MATCH(R$5,$B$10:$E$10,0),$B956,$C956,$D956,$E956)*R$6+R956*R$7&lt;R$2,R$3*R$4,0)</f>
        <v>0</v>
      </c>
      <c r="DL956" s="0" t="n">
        <f aca="false">IF(CHOOSE(MATCH(S$5,$B$10:$E$10,0),$B956,$C956,$D956,$E956)*S$6+S956*S$7&lt;S$2,S$3*S$4,0)</f>
        <v>0</v>
      </c>
      <c r="DM956" s="0" t="n">
        <f aca="false">IF(CHOOSE(MATCH(T$5,$B$10:$E$10,0),$B956,$C956,$D956,$E956)*T$6+T956*T$7&lt;T$2,T$3*T$4,0)</f>
        <v>0</v>
      </c>
      <c r="DN956" s="0" t="n">
        <f aca="false">IF(CHOOSE(MATCH(U$5,$B$10:$E$10,0),$B956,$C956,$D956,$E956)*U$6+U956*U$7&lt;U$2,U$3*U$4,0)</f>
        <v>0</v>
      </c>
      <c r="DO956" s="0" t="n">
        <f aca="false">IF(CHOOSE(MATCH(V$5,$B$10:$E$10,0),$B956,$C956,$D956,$E956)*V$6+V956*V$7&lt;V$2,V$3*V$4,0)</f>
        <v>0</v>
      </c>
      <c r="DP956" s="0" t="n">
        <f aca="false">IF(CHOOSE(MATCH(W$5,$B$10:$E$10,0),$B956,$C956,$D956,$E956)*W$6+W956*W$7&lt;W$2,W$3*W$4,0)</f>
        <v>0</v>
      </c>
      <c r="DQ956" s="0" t="n">
        <f aca="false">IF(CHOOSE(MATCH(X$5,$B$10:$E$10,0),$B956,$C956,$D956,$E956)*X$6+X956*X$7&lt;X$2,X$3*X$4,0)</f>
        <v>0</v>
      </c>
      <c r="DR956" s="0" t="n">
        <f aca="false">IF(CHOOSE(MATCH(Y$5,$B$10:$E$10,0),$B956,$C956,$D956,$E956)*Y$6+Y956*Y$7&lt;Y$2,Y$3*Y$4,0)</f>
        <v>0</v>
      </c>
      <c r="DS956" s="0" t="n">
        <f aca="false">IF(CHOOSE(MATCH(Z$5,$B$10:$E$10,0),$B956,$C956,$D956,$E956)*Z$6+Z956*Z$7&lt;Z$2,Z$3*Z$4,0)</f>
        <v>0</v>
      </c>
      <c r="DT956" s="0" t="n">
        <f aca="false">IF(CHOOSE(MATCH(AA$5,$B$10:$E$10,0),$B956,$C956,$D956,$E956)*AA$6+AA956*AA$7&lt;AA$2,AA$3*AA$4,0)</f>
        <v>0</v>
      </c>
      <c r="DU956" s="0" t="n">
        <f aca="false">IF(CHOOSE(MATCH(AB$5,$B$10:$E$10,0),$B956,$C956,$D956,$E956)*AB$6+AB956*AB$7&lt;AB$2,AB$3*AB$4,0)</f>
        <v>0</v>
      </c>
      <c r="DV956" s="0" t="n">
        <f aca="false">IF(CHOOSE(MATCH(AC$5,$B$10:$E$10,0),$B956,$C956,$D956,$E956)*AC$6+AC956*AC$7&lt;AC$2,AC$3*AC$4,0)</f>
        <v>0</v>
      </c>
      <c r="DW956" s="0" t="n">
        <f aca="false">IF(CHOOSE(MATCH(AD$5,$B$10:$E$10,0),$B956,$C956,$D956,$E956)*AD$6+AD956*AD$7&lt;AD$2,AD$3*AD$4,0)</f>
        <v>0</v>
      </c>
      <c r="DX956" s="0" t="n">
        <f aca="false">IF(CHOOSE(MATCH(AE$5,$B$10:$E$10,0),$B956,$C956,$D956,$E956)*AE$6+AE956*AE$7&lt;AE$2,AE$3*AE$4,0)</f>
        <v>0</v>
      </c>
      <c r="DY956" s="0" t="n">
        <f aca="false">IF(CHOOSE(MATCH(AF$5,$B$10:$E$10,0),$B956,$C956,$D956,$E956)*AF$6+AF956*AF$7&lt;AF$2,AF$3*AF$4,0)</f>
        <v>0</v>
      </c>
      <c r="DZ956" s="0" t="n">
        <f aca="false">IF(CHOOSE(MATCH(AG$5,$B$10:$E$10,0),$B956,$C956,$D956,$E956)*AG$6+AG956*AG$7&lt;AG$2,AG$3*AG$4,0)</f>
        <v>0</v>
      </c>
      <c r="EA956" s="0" t="n">
        <f aca="false">IF(CHOOSE(MATCH(AH$5,$B$10:$E$10,0),$B956,$C956,$D956,$E956)*AH$6+AH956*AH$7&lt;AH$2,AH$3*AH$4,0)</f>
        <v>0</v>
      </c>
      <c r="EB956" s="0" t="n">
        <f aca="false">IF(CHOOSE(MATCH(AI$5,$B$10:$E$10,0),$B956,$C956,$D956,$E956)*AI$6+AI956*AI$7&lt;AI$2,AI$3*AI$4,0)</f>
        <v>0</v>
      </c>
      <c r="EC956" s="0" t="n">
        <f aca="false">IF(CHOOSE(MATCH(AJ$5,$B$10:$E$10,0),$B956,$C956,$D956,$E956)*AJ$6+AJ956*AJ$7&lt;AJ$2,AJ$3*AJ$4,0)</f>
        <v>0</v>
      </c>
      <c r="ED956" s="0" t="n">
        <f aca="false">IF(CHOOSE(MATCH(AK$5,$B$10:$E$10,0),$B956,$C956,$D956,$E956)*AK$6+AK956*AK$7&lt;AK$2,AK$3*AK$4,0)</f>
        <v>0</v>
      </c>
      <c r="EE956" s="0" t="n">
        <f aca="false">IF(CHOOSE(MATCH(AL$5,$B$10:$E$10,0),$B956,$C956,$D956,$E956)*AL$6+AL956*AL$7&lt;AL$2,AL$3*AL$4,0)</f>
        <v>0</v>
      </c>
      <c r="EF956" s="0" t="n">
        <f aca="false">IF(CHOOSE(MATCH(AM$5,$B$10:$E$10,0),$B956,$C956,$D956,$E956)*AM$6+AM956*AM$7&lt;AM$2,AM$3*AM$4,0)</f>
        <v>0</v>
      </c>
      <c r="EG956" s="0" t="n">
        <f aca="false">IF(CHOOSE(MATCH(AN$5,$B$10:$E$10,0),$B956,$C956,$D956,$E956)*AN$6+AN956*AN$7&lt;AN$2,AN$3*AN$4,0)</f>
        <v>0</v>
      </c>
      <c r="EH956" s="0" t="n">
        <f aca="false">IF(CHOOSE(MATCH(AO$5,$B$10:$E$10,0),$B956,$C956,$D956,$E956)*AO$6+AO956*AO$7&lt;AO$2,AO$3*AO$4,0)</f>
        <v>0</v>
      </c>
      <c r="EI956" s="0" t="n">
        <f aca="false">IF(CHOOSE(MATCH(AP$5,$B$10:$E$10,0),$B956,$C956,$D956,$E956)*AP$6+AP956*AP$7&lt;AP$2,AP$3*AP$4,0)</f>
        <v>0</v>
      </c>
      <c r="EJ956" s="0" t="n">
        <f aca="false">IF(CHOOSE(MATCH(AQ$5,$B$10:$E$10,0),$B956,$C956,$D956,$E956)*AQ$6+AQ956*AQ$7&lt;AQ$2,AQ$3*AQ$4,0)</f>
        <v>0</v>
      </c>
      <c r="EK956" s="0" t="n">
        <f aca="false">IF(CHOOSE(MATCH(AR$5,$B$10:$E$10,0),$B956,$C956,$D956,$E956)*AR$6+AR956*AR$7&lt;AR$2,AR$3*AR$4,0)</f>
        <v>0</v>
      </c>
      <c r="EL956" s="0" t="n">
        <f aca="false">IF(CHOOSE(MATCH(AS$5,$B$10:$E$10,0),$B956,$C956,$D956,$E956)*AS$6+AS956*AS$7&lt;AS$2,AS$3*AS$4,0)</f>
        <v>0</v>
      </c>
      <c r="EM956" s="0" t="n">
        <f aca="false">IF(CHOOSE(MATCH(AT$5,$B$10:$E$10,0),$B956,$C956,$D956,$E956)*AT$6+AT956*AT$7&lt;AT$2,AT$3*AT$4,0)</f>
        <v>0</v>
      </c>
      <c r="EN956" s="0" t="n">
        <f aca="false">IF(CHOOSE(MATCH(AU$5,$B$10:$E$10,0),$B956,$C956,$D956,$E956)*AU$6+AU956*AU$7&lt;AU$2,AU$3*AU$4,0)</f>
        <v>0</v>
      </c>
      <c r="EO956" s="0" t="n">
        <f aca="false">IF(CHOOSE(MATCH(AV$5,$B$10:$E$10,0),$B956,$C956,$D956,$E956)*AV$6+AV956*AV$7&lt;AV$2,AV$3*AV$4,0)</f>
        <v>0</v>
      </c>
      <c r="EP956" s="0" t="n">
        <f aca="false">IF(CHOOSE(MATCH(AW$5,$B$10:$E$10,0),$B956,$C956,$D956,$E956)*AW$6+AW956*AW$7&lt;AW$2,AW$3*AW$4,0)</f>
        <v>0</v>
      </c>
      <c r="EQ956" s="0" t="n">
        <f aca="false">IF(CHOOSE(MATCH(AX$5,$B$10:$E$10,0),$B956,$C956,$D956,$E956)*AX$6+AX956*AX$7&lt;AX$2,AX$3*AX$4,0)</f>
        <v>0</v>
      </c>
      <c r="ER956" s="0" t="n">
        <f aca="false">IF(CHOOSE(MATCH(AY$5,$B$10:$E$10,0),$B956,$C956,$D956,$E956)*AY$6+AY956*AY$7&lt;AY$2,AY$3*AY$4,0)</f>
        <v>0</v>
      </c>
      <c r="ES956" s="0" t="n">
        <f aca="false">IF(CHOOSE(MATCH(AZ$5,$B$10:$E$10,0),$B956,$C956,$D956,$E956)*AZ$6+AZ956*AZ$7&lt;AZ$2,AZ$3*AZ$4,0)</f>
        <v>0</v>
      </c>
      <c r="ET956" s="0" t="n">
        <f aca="false">IF(CHOOSE(MATCH(BA$5,$B$10:$E$10,0),$B956,$C956,$D956,$E956)*BA$6+BA956*BA$7&lt;BA$2,BA$3*BA$4,0)</f>
        <v>0</v>
      </c>
      <c r="EU956" s="0" t="n">
        <f aca="false">IF(CHOOSE(MATCH(BB$5,$B$10:$E$10,0),$B956,$C956,$D956,$E956)*BB$6+BB956*BB$7&lt;BB$2,BB$3*BB$4,0)</f>
        <v>0</v>
      </c>
      <c r="EV956" s="0" t="n">
        <f aca="false">IF(CHOOSE(MATCH(BC$5,$B$10:$E$10,0),$B956,$C956,$D956,$E956)*BC$6+BC956*BC$7&lt;BC$2,BC$3*BC$4,0)</f>
        <v>0</v>
      </c>
      <c r="EW956" s="0" t="n">
        <f aca="false">IF(CHOOSE(MATCH(BD$5,$B$10:$E$10,0),$B956,$C956,$D956,$E956)*BD$6+BD956*BD$7&lt;BD$2,BD$3*BD$4,0)</f>
        <v>0</v>
      </c>
      <c r="EX956" s="0" t="n">
        <f aca="false">IF(CHOOSE(MATCH(BE$5,$B$10:$E$10,0),$B956,$C956,$D956,$E956)*BE$6+BE956*BE$7&lt;BE$2,BE$3*BE$4,0)</f>
        <v>0</v>
      </c>
      <c r="EY956" s="0" t="n">
        <f aca="false">IF(CHOOSE(MATCH(BF$5,$B$10:$E$10,0),$B956,$C956,$D956,$E956)*BF$6+BF956*BF$7&lt;BF$2,BF$3*BF$4,0)</f>
        <v>0</v>
      </c>
      <c r="EZ956" s="0" t="n">
        <f aca="false">IF(CHOOSE(MATCH(BG$5,$B$10:$E$10,0),$B956,$C956,$D956,$E956)*BG$6+BG956*BG$7&lt;BG$2,BG$3*BG$4,0)</f>
        <v>0</v>
      </c>
      <c r="FA956" s="0" t="n">
        <f aca="false">IF(CHOOSE(MATCH(BH$5,$B$10:$E$10,0),$B956,$C956,$D956,$E956)*BH$6+BH956*BH$7&lt;BH$2,BH$3*BH$4,0)</f>
        <v>0</v>
      </c>
      <c r="FB956" s="0" t="n">
        <f aca="false">IF(CHOOSE(MATCH(BI$5,$B$10:$E$10,0),$B956,$C956,$D956,$E956)*BI$6+BI956*BI$7&lt;BI$2,BI$3*BI$4,0)</f>
        <v>0</v>
      </c>
      <c r="FC956" s="0" t="n">
        <f aca="false">IF(CHOOSE(MATCH(BJ$5,$B$10:$E$10,0),$B956,$C956,$D956,$E956)*BJ$6+BJ956*BJ$7&lt;BJ$2,BJ$3*BJ$4,0)</f>
        <v>0</v>
      </c>
      <c r="FD956" s="0" t="n">
        <f aca="false">IF(CHOOSE(MATCH(BK$5,$B$10:$E$10,0),$B956,$C956,$D956,$E956)*BK$6+BK956*BK$7&lt;BK$2,BK$3*BK$4,0)</f>
        <v>0</v>
      </c>
      <c r="FE956" s="0" t="n">
        <f aca="false">IF(CHOOSE(MATCH(BL$5,$B$10:$E$10,0),$B956,$C956,$D956,$E956)*BL$6+BL956*BL$7&lt;BL$2,BL$3*BL$4,0)</f>
        <v>0</v>
      </c>
      <c r="FF956" s="0" t="n">
        <f aca="false">IF(CHOOSE(MATCH(BM$5,$B$10:$E$10,0),$B956,$C956,$D956,$E956)*BM$6+BM956*BM$7&lt;BM$2,BM$3*BM$4,0)</f>
        <v>0</v>
      </c>
      <c r="FG956" s="0" t="n">
        <f aca="false">IF(CHOOSE(MATCH(BN$5,$B$10:$E$10,0),$B956,$C956,$D956,$E956)*BN$6+BN956*BN$7&lt;BN$2,BN$3*BN$4,0)</f>
        <v>0</v>
      </c>
      <c r="FH956" s="0" t="n">
        <f aca="false">IF(CHOOSE(MATCH(BO$5,$B$10:$E$10,0),$B956,$C956,$D956,$E956)*BO$6+BO956*BO$7&lt;BO$2,BO$3*BO$4,0)</f>
        <v>0</v>
      </c>
      <c r="FI956" s="0" t="n">
        <f aca="false">IF(CHOOSE(MATCH(BP$5,$B$10:$E$10,0),$B956,$C956,$D956,$E956)*BP$6+BP956*BP$7&lt;BP$2,BP$3*BP$4,0)</f>
        <v>0</v>
      </c>
      <c r="FJ956" s="0" t="n">
        <f aca="false">IF(CHOOSE(MATCH(BQ$5,$B$10:$E$10,0),$B956,$C956,$D956,$E956)*BQ$6+BQ956*BQ$7&lt;BQ$2,BQ$3*BQ$4,0)</f>
        <v>0</v>
      </c>
      <c r="FK956" s="0" t="n">
        <f aca="false">IF(CHOOSE(MATCH(BR$5,$B$10:$E$10,0),$B956,$C956,$D956,$E956)*BR$6+BR956*BR$7&lt;BR$2,BR$3*BR$4,0)</f>
        <v>0</v>
      </c>
      <c r="FL956" s="0" t="n">
        <f aca="false">IF(CHOOSE(MATCH(BS$5,$B$10:$E$10,0),$B956,$C956,$D956,$E956)*BS$6+BS956*BS$7&lt;BS$2,BS$3*BS$4,0)</f>
        <v>0</v>
      </c>
      <c r="FM956" s="0" t="n">
        <f aca="false">IF(CHOOSE(MATCH(BT$5,$B$10:$E$10,0),$B956,$C956,$D956,$E956)*BT$6+BT956*BT$7&lt;BT$2,BT$3*BT$4,0)</f>
        <v>0</v>
      </c>
      <c r="FN956" s="0" t="n">
        <f aca="false">IF(CHOOSE(MATCH(BU$5,$B$10:$E$10,0),$B956,$C956,$D956,$E956)*BU$6+BU956*BU$7&lt;BU$2,BU$3*BU$4,0)</f>
        <v>0</v>
      </c>
      <c r="FO956" s="0" t="n">
        <f aca="false">IF(CHOOSE(MATCH(BV$5,$B$10:$E$10,0),$B956,$C956,$D956,$E956)*BV$6+BV956*BV$7&lt;BV$2,BV$3*BV$4,0)</f>
        <v>0</v>
      </c>
      <c r="FP956" s="0" t="n">
        <f aca="false">IF(CHOOSE(MATCH(BW$5,$B$10:$E$10,0),$B956,$C956,$D956,$E956)*BW$6+BW956*BW$7&lt;BW$2,BW$3*BW$4,0)</f>
        <v>0</v>
      </c>
      <c r="FQ956" s="0" t="n">
        <f aca="false">IF(CHOOSE(MATCH(BX$5,$B$10:$E$10,0),$B956,$C956,$D956,$E956)*BX$6+BX956*BX$7&lt;BX$2,BX$3*BX$4,0)</f>
        <v>0</v>
      </c>
      <c r="FR956" s="0" t="n">
        <f aca="false">IF(CHOOSE(MATCH(BY$5,$B$10:$E$10,0),$B956,$C956,$D956,$E956)*BY$6+BY956*BY$7&lt;BY$2,BY$3*BY$4,0)</f>
        <v>0</v>
      </c>
      <c r="FS956" s="0" t="n">
        <f aca="false">IF(CHOOSE(MATCH(BZ$5,$B$10:$E$10,0),$B956,$C956,$D956,$E956)*BZ$6+BZ956*BZ$7&lt;BZ$2,BZ$3*BZ$4,0)</f>
        <v>0</v>
      </c>
      <c r="FT956" s="0" t="n">
        <f aca="false">IF(CHOOSE(MATCH(CA$5,$B$10:$E$10,0),$B956,$C956,$D956,$E956)*CA$6+CA956*CA$7&lt;CA$2,CA$3*CA$4,0)</f>
        <v>0</v>
      </c>
      <c r="FU956" s="0" t="n">
        <f aca="false">IF(CHOOSE(MATCH(CB$5,$B$10:$E$10,0),$B956,$C956,$D956,$E956)*CB$6+CB956*CB$7&lt;CB$2,CB$3*CB$4,0)</f>
        <v>0</v>
      </c>
      <c r="FV956" s="0" t="n">
        <f aca="false">IF(CHOOSE(MATCH(CC$5,$B$10:$E$10,0),$B956,$C956,$D956,$E956)*CC$6+CC956*CC$7&lt;CC$2,CC$3*CC$4,0)</f>
        <v>0</v>
      </c>
      <c r="FW956" s="0" t="n">
        <f aca="false">IF(CHOOSE(MATCH(CD$5,$B$10:$E$10,0),$B956,$C956,$D956,$E956)*CD$6+CD956*CD$7&lt;CD$2,CD$3*CD$4,0)</f>
        <v>0</v>
      </c>
      <c r="FX956" s="0" t="n">
        <f aca="false">IF(CHOOSE(MATCH(CE$5,$B$10:$E$10,0),$B956,$C956,$D956,$E956)*CE$6+CE956*CE$7&lt;CE$2,CE$3*CE$4,0)</f>
        <v>0</v>
      </c>
      <c r="FY956" s="0" t="n">
        <f aca="false">IF(CHOOSE(MATCH(CF$5,$B$10:$E$10,0),$B956,$C956,$D956,$E956)*CF$6+CF956*CF$7&lt;CF$2,CF$3*CF$4,0)</f>
        <v>0</v>
      </c>
      <c r="FZ956" s="0" t="n">
        <f aca="false">IF(CHOOSE(MATCH(CG$5,$B$10:$E$10,0),$B956,$C956,$D956,$E956)*CG$6+CG956*CG$7&lt;CG$2,CG$3*CG$4,0)</f>
        <v>0</v>
      </c>
      <c r="GA956" s="0" t="n">
        <f aca="false">IF(CHOOSE(MATCH(CH$5,$B$10:$E$10,0),$B956,$C956,$D956,$E956)*CH$6+CH956*CH$7&lt;CH$2,CH$3*CH$4,0)</f>
        <v>0</v>
      </c>
      <c r="GB956" s="0" t="n">
        <f aca="false">IF(CHOOSE(MATCH(CI$5,$B$10:$E$10,0),$B956,$C956,$D956,$E956)*CI$6+CI956*CI$7&lt;CI$2,CI$3*CI$4,0)</f>
        <v>0</v>
      </c>
      <c r="GC956" s="0" t="n">
        <f aca="false">IF(CHOOSE(MATCH(CJ$5,$B$10:$E$10,0),$B956,$C956,$D956,$E956)*CJ$6+CJ956*CJ$7&lt;CJ$2,CJ$3*CJ$4,0)</f>
        <v>0</v>
      </c>
      <c r="GD956" s="0" t="n">
        <f aca="false">IF(CHOOSE(MATCH(CK$5,$B$10:$E$10,0),$B956,$C956,$D956,$E956)*CK$6+CK956*CK$7&lt;CK$2,CK$3*CK$4,0)</f>
        <v>0</v>
      </c>
      <c r="GE956" s="0" t="n">
        <f aca="false">IF(CHOOSE(MATCH(CL$5,$B$10:$E$10,0),$B956,$C956,$D956,$E956)*CL$6+CL956*CL$7&lt;CL$2,CL$3*CL$4,0)</f>
        <v>0</v>
      </c>
      <c r="GF956" s="0" t="n">
        <f aca="false">IF(CHOOSE(MATCH(CM$5,$B$10:$E$10,0),$B956,$C956,$D956,$E956)*CM$6+CM956*CM$7&lt;CM$2,CM$3*CM$4,0)</f>
        <v>0</v>
      </c>
      <c r="GG956" s="0" t="n">
        <f aca="false">IF(CHOOSE(MATCH(CN$5,$B$10:$E$10,0),$B956,$C956,$D956,$E956)*CN$6+CN956*CN$7&lt;CN$2,CN$3*CN$4,0)</f>
        <v>0</v>
      </c>
      <c r="GH956" s="0" t="n">
        <f aca="false">IF(CHOOSE(MATCH(CO$5,$B$10:$E$10,0),$B956,$C956,$D956,$E956)*CO$6+CO956*CO$7&lt;CO$2,CO$3*CO$4,0)</f>
        <v>0</v>
      </c>
      <c r="GI956" s="0" t="n">
        <f aca="false">IF(CHOOSE(MATCH(CP$5,$B$10:$E$10,0),$B956,$C956,$D956,$E956)*CP$6+CP956*CP$7&lt;CP$2,CP$3*CP$4,0)</f>
        <v>0</v>
      </c>
      <c r="GJ956" s="0" t="n">
        <f aca="false">IF(CHOOSE(MATCH(CQ$5,$B$10:$E$10,0),$B956,$C956,$D956,$E956)*CQ$6+CQ956*CQ$7&lt;CQ$2,CQ$3*CQ$4,0)</f>
        <v>0</v>
      </c>
      <c r="GK956" s="0" t="n">
        <f aca="false">IF(CHOOSE(MATCH(CR$5,$B$10:$E$10,0),$B956,$C956,$D956,$E956)*CR$6+CR956*CR$7&lt;CR$2,CR$3*CR$4,0)</f>
        <v>0</v>
      </c>
      <c r="GL956" s="0" t="n">
        <f aca="false">IF(CHOOSE(MATCH(CS$5,$B$10:$E$10,0),$B956,$C956,$D956,$E956)*CS$6+CS956*CS$7&lt;CS$2,CS$3*CS$4,0)</f>
        <v>0</v>
      </c>
      <c r="GM956" s="0" t="n">
        <f aca="false">IF(CHOOSE(MATCH(CT$5,$B$10:$E$10,0),$B956,$C956,$D956,$E956)*CT$6+CT956*CT$7&lt;CT$2,CT$3*CT$4,0)</f>
        <v>0</v>
      </c>
      <c r="GN956" s="0" t="n">
        <f aca="false">IF(CHOOSE(MATCH(CU$5,$B$10:$E$10,0),$B956,$C956,$D956,$E956)*CU$6+CU956*CU$7&lt;CU$2,CU$3*CU$4,0)</f>
        <v>0</v>
      </c>
      <c r="GO956" s="0" t="n">
        <f aca="false">IF(CHOOSE(MATCH(CV$5,$B$10:$E$10,0),$B956,$C956,$D956,$E956)*CV$6+CV956*CV$7&lt;CV$2,CV$3*CV$4,0)</f>
        <v>0</v>
      </c>
      <c r="GP956" s="0" t="n">
        <f aca="false">IF(CHOOSE(MATCH(CW$5,$B$10:$E$10,0),$B956,$C956,$D956,$E956)*CW$6+CW956*CW$7&lt;CW$2,CW$3*CW$4,0)</f>
        <v>0</v>
      </c>
      <c r="GQ956" s="0" t="n">
        <f aca="false">IF(CHOOSE(MATCH(CX$5,$B$10:$E$10,0),$B956,$C956,$D956,$E956)*CX$6+CX956*CX$7&lt;CX$2,CX$3*CX$4,0)</f>
        <v>0</v>
      </c>
      <c r="GS956" s="0" t="n">
        <f aca="false">SUM(CZ956:GQ956)</f>
        <v>0</v>
      </c>
      <c r="GT956" s="0" t="n">
        <f aca="false">IF(GS956&gt;$GS$6,1,0)</f>
        <v>0</v>
      </c>
    </row>
    <row r="957" customFormat="false" ht="14" hidden="false" customHeight="false" outlineLevel="0" collapsed="false">
      <c r="A957" s="0" t="n">
        <v>947</v>
      </c>
      <c r="B957" s="0" t="n">
        <f aca="false">-0.457293582254064</f>
        <v>-0.457293582254064</v>
      </c>
      <c r="C957" s="0" t="n">
        <v>-1.83017547547319</v>
      </c>
      <c r="D957" s="0" t="n">
        <v>-1.90604794465412</v>
      </c>
      <c r="E957" s="0" t="n">
        <v>-0.72875901446362</v>
      </c>
      <c r="G957" s="0" t="n">
        <v>-0.891327545105014</v>
      </c>
      <c r="H957" s="0" t="n">
        <v>-0.362142600351945</v>
      </c>
      <c r="I957" s="0" t="n">
        <v>0.0703983005223563</v>
      </c>
      <c r="J957" s="0" t="n">
        <v>0.961351815931266</v>
      </c>
      <c r="K957" s="0" t="n">
        <v>-0.324731672662892</v>
      </c>
      <c r="L957" s="0" t="n">
        <v>-0.7416042535624</v>
      </c>
      <c r="M957" s="0" t="n">
        <v>-0.786260443419451</v>
      </c>
      <c r="N957" s="0" t="n">
        <v>-1.24480720842257</v>
      </c>
      <c r="O957" s="0" t="n">
        <v>0.934023773879744</v>
      </c>
      <c r="P957" s="0" t="n">
        <v>-0.954453298618319</v>
      </c>
      <c r="Q957" s="0" t="n">
        <v>-1.1696693036356</v>
      </c>
      <c r="R957" s="0" t="n">
        <v>-0.382722191716311</v>
      </c>
      <c r="S957" s="0" t="n">
        <v>0.786051259638043</v>
      </c>
      <c r="T957" s="0" t="n">
        <v>-0.00317413650918752</v>
      </c>
      <c r="U957" s="0" t="n">
        <v>0.428658495366108</v>
      </c>
      <c r="V957" s="0" t="n">
        <v>0.445068053522846</v>
      </c>
      <c r="W957" s="0" t="n">
        <v>-0.499640009365976</v>
      </c>
      <c r="X957" s="0" t="n">
        <v>-0.247332536673639</v>
      </c>
      <c r="Y957" s="0" t="n">
        <v>0.537090727448231</v>
      </c>
      <c r="Z957" s="0" t="n">
        <v>0.717645889380947</v>
      </c>
      <c r="AA957" s="0" t="n">
        <v>-1.67312464327551</v>
      </c>
      <c r="AB957" s="0" t="n">
        <v>-0.698478288541082</v>
      </c>
      <c r="AC957" s="0" t="n">
        <v>0.613374595559435</v>
      </c>
      <c r="AD957" s="0" t="n">
        <v>1.33589082906838</v>
      </c>
      <c r="AE957" s="0" t="n">
        <v>-0.366555923392298</v>
      </c>
      <c r="AF957" s="0" t="n">
        <v>0.931659087655134</v>
      </c>
      <c r="AG957" s="0" t="n">
        <v>-0.858462954056449</v>
      </c>
      <c r="AH957" s="0" t="n">
        <v>0.384451368518057</v>
      </c>
      <c r="AI957" s="0" t="n">
        <v>-0.188726971828146</v>
      </c>
      <c r="AJ957" s="0" t="n">
        <v>0.410447000831482</v>
      </c>
      <c r="AK957" s="0" t="n">
        <v>1.0236976777378</v>
      </c>
      <c r="AL957" s="0" t="n">
        <v>-0.257994088315172</v>
      </c>
      <c r="AM957" s="0" t="n">
        <v>0.118967591333785</v>
      </c>
      <c r="AN957" s="0" t="n">
        <v>0.685840859659947</v>
      </c>
      <c r="AO957" s="0" t="n">
        <v>-0.0306420133711072</v>
      </c>
      <c r="AP957" s="0" t="n">
        <v>0.788137413110235</v>
      </c>
      <c r="AQ957" s="0" t="n">
        <v>-0.768050085753202</v>
      </c>
      <c r="AR957" s="0" t="n">
        <v>1.6715785022825</v>
      </c>
      <c r="AS957" s="0" t="n">
        <v>-1.50545929500368</v>
      </c>
      <c r="AT957" s="0" t="n">
        <v>-2.36173946177587</v>
      </c>
      <c r="AU957" s="0" t="n">
        <v>-0.80462996265851</v>
      </c>
      <c r="AV957" s="0" t="n">
        <v>-0.320944764098385</v>
      </c>
      <c r="AW957" s="0" t="n">
        <v>0.00791715137893334</v>
      </c>
      <c r="AX957" s="0" t="n">
        <v>2.20743459067307</v>
      </c>
      <c r="AY957" s="0" t="n">
        <v>-0.719428498996422</v>
      </c>
      <c r="AZ957" s="0" t="n">
        <v>1.74563865584787</v>
      </c>
      <c r="BA957" s="0" t="n">
        <v>-0.986053692031419</v>
      </c>
      <c r="BB957" s="0" t="n">
        <v>0.158515831572004</v>
      </c>
      <c r="BC957" s="0" t="n">
        <v>-0.126443637782359</v>
      </c>
      <c r="BD957" s="0" t="n">
        <v>0.458963995697559</v>
      </c>
      <c r="BE957" s="0" t="n">
        <v>-0.342038219969254</v>
      </c>
      <c r="BF957" s="0" t="n">
        <v>0.22177573555382</v>
      </c>
      <c r="BG957" s="0" t="n">
        <v>-0.388242824556073</v>
      </c>
      <c r="BH957" s="0" t="n">
        <v>-0.242681608142448</v>
      </c>
      <c r="BI957" s="0" t="n">
        <v>1.13738224172266</v>
      </c>
      <c r="BJ957" s="0" t="n">
        <v>-1.1910105968127</v>
      </c>
      <c r="BK957" s="0" t="n">
        <v>-0.567206370760687</v>
      </c>
      <c r="BL957" s="0" t="n">
        <v>-1.9360777514521</v>
      </c>
      <c r="BM957" s="0" t="n">
        <v>0.540010205440922</v>
      </c>
      <c r="BN957" s="0" t="n">
        <v>0.0875877503858646</v>
      </c>
      <c r="BO957" s="0" t="n">
        <v>-0.751610969018657</v>
      </c>
      <c r="BP957" s="0" t="n">
        <v>0.761592673370615</v>
      </c>
      <c r="BQ957" s="0" t="n">
        <v>-0.641409769741586</v>
      </c>
      <c r="BR957" s="0" t="n">
        <v>1.14442173071438</v>
      </c>
      <c r="BS957" s="0" t="n">
        <v>1.43470515467925</v>
      </c>
      <c r="BT957" s="0" t="n">
        <v>-0.378281583834905</v>
      </c>
      <c r="BU957" s="0" t="n">
        <v>-1.40905740408925</v>
      </c>
      <c r="BV957" s="0" t="n">
        <v>-1.2303303265071</v>
      </c>
      <c r="BW957" s="0" t="n">
        <v>-1.02874764706939</v>
      </c>
      <c r="BX957" s="0" t="n">
        <v>0.987422481557587</v>
      </c>
      <c r="BY957" s="0" t="n">
        <v>-0.822201400296763</v>
      </c>
      <c r="BZ957" s="0" t="n">
        <v>0.577479113417212</v>
      </c>
      <c r="CA957" s="0" t="n">
        <v>-1.01559180620825</v>
      </c>
      <c r="CB957" s="0" t="n">
        <v>1.83195879799314</v>
      </c>
      <c r="CC957" s="0" t="n">
        <v>0.0684815404383699</v>
      </c>
      <c r="CD957" s="0" t="n">
        <v>-0.595468918618281</v>
      </c>
      <c r="CE957" s="0" t="n">
        <v>2.18358763959259</v>
      </c>
      <c r="CF957" s="0" t="n">
        <v>0.668524080538191</v>
      </c>
      <c r="CG957" s="0" t="n">
        <v>-2.22527887672186</v>
      </c>
      <c r="CH957" s="0" t="n">
        <v>-0.316115347231971</v>
      </c>
      <c r="CI957" s="0" t="n">
        <v>1.10807377495803</v>
      </c>
      <c r="CJ957" s="0" t="n">
        <v>-2.83966073766351</v>
      </c>
      <c r="CK957" s="0" t="n">
        <v>-0.692048160999548</v>
      </c>
      <c r="CL957" s="0" t="n">
        <v>0.398822521674447</v>
      </c>
      <c r="CM957" s="0" t="n">
        <v>-0.693312358635012</v>
      </c>
      <c r="CN957" s="0" t="n">
        <v>0.911077222554013</v>
      </c>
      <c r="CO957" s="0" t="n">
        <v>-1.01239493233152</v>
      </c>
      <c r="CP957" s="0" t="n">
        <v>-0.843410816742107</v>
      </c>
      <c r="CQ957" s="0" t="n">
        <v>0.501287331644562</v>
      </c>
      <c r="CR957" s="0" t="n">
        <v>-0.0421243839809904</v>
      </c>
      <c r="CS957" s="0" t="n">
        <v>-0.29631337383762</v>
      </c>
      <c r="CT957" s="0" t="n">
        <v>-1.16936689664726</v>
      </c>
      <c r="CU957" s="0" t="n">
        <v>-0.499206862514257</v>
      </c>
      <c r="CV957" s="0" t="n">
        <v>1.25399083117372</v>
      </c>
      <c r="CW957" s="0" t="n">
        <v>-1.10229620986502</v>
      </c>
      <c r="CX957" s="0" t="n">
        <v>0.196675955521641</v>
      </c>
      <c r="CZ957" s="0" t="n">
        <f aca="false">IF(CHOOSE(MATCH(G$5,$B$10:$E$10,0),$B957,$C957,$D957,$E957)*G$6+G957*G$7&lt;G$2,G$3*G$4,0)</f>
        <v>0</v>
      </c>
      <c r="DA957" s="0" t="n">
        <f aca="false">IF(CHOOSE(MATCH(H$5,$B$10:$E$10,0),$B957,$C957,$D957,$E957)*H$6+H957*H$7&lt;H$2,H$3*H$4,0)</f>
        <v>0</v>
      </c>
      <c r="DB957" s="0" t="n">
        <f aca="false">IF(CHOOSE(MATCH(I$5,$B$10:$E$10,0),$B957,$C957,$D957,$E957)*I$6+I957*I$7&lt;I$2,I$3*I$4,0)</f>
        <v>0</v>
      </c>
      <c r="DC957" s="0" t="n">
        <f aca="false">IF(CHOOSE(MATCH(J$5,$B$10:$E$10,0),$B957,$C957,$D957,$E957)*J$6+J957*J$7&lt;J$2,J$3*J$4,0)</f>
        <v>0</v>
      </c>
      <c r="DD957" s="0" t="n">
        <f aca="false">IF(CHOOSE(MATCH(K$5,$B$10:$E$10,0),$B957,$C957,$D957,$E957)*K$6+K957*K$7&lt;K$2,K$3*K$4,0)</f>
        <v>0</v>
      </c>
      <c r="DE957" s="0" t="n">
        <f aca="false">IF(CHOOSE(MATCH(L$5,$B$10:$E$10,0),$B957,$C957,$D957,$E957)*L$6+L957*L$7&lt;L$2,L$3*L$4,0)</f>
        <v>0</v>
      </c>
      <c r="DF957" s="0" t="n">
        <f aca="false">IF(CHOOSE(MATCH(M$5,$B$10:$E$10,0),$B957,$C957,$D957,$E957)*M$6+M957*M$7&lt;M$2,M$3*M$4,0)</f>
        <v>0</v>
      </c>
      <c r="DG957" s="0" t="n">
        <f aca="false">IF(CHOOSE(MATCH(N$5,$B$10:$E$10,0),$B957,$C957,$D957,$E957)*N$6+N957*N$7&lt;N$2,N$3*N$4,0)</f>
        <v>0</v>
      </c>
      <c r="DH957" s="0" t="n">
        <f aca="false">IF(CHOOSE(MATCH(O$5,$B$10:$E$10,0),$B957,$C957,$D957,$E957)*O$6+O957*O$7&lt;O$2,O$3*O$4,0)</f>
        <v>0</v>
      </c>
      <c r="DI957" s="0" t="n">
        <f aca="false">IF(CHOOSE(MATCH(P$5,$B$10:$E$10,0),$B957,$C957,$D957,$E957)*P$6+P957*P$7&lt;P$2,P$3*P$4,0)</f>
        <v>0</v>
      </c>
      <c r="DJ957" s="0" t="n">
        <f aca="false">IF(CHOOSE(MATCH(Q$5,$B$10:$E$10,0),$B957,$C957,$D957,$E957)*Q$6+Q957*Q$7&lt;Q$2,Q$3*Q$4,0)</f>
        <v>0</v>
      </c>
      <c r="DK957" s="0" t="n">
        <f aca="false">IF(CHOOSE(MATCH(R$5,$B$10:$E$10,0),$B957,$C957,$D957,$E957)*R$6+R957*R$7&lt;R$2,R$3*R$4,0)</f>
        <v>0</v>
      </c>
      <c r="DL957" s="0" t="n">
        <f aca="false">IF(CHOOSE(MATCH(S$5,$B$10:$E$10,0),$B957,$C957,$D957,$E957)*S$6+S957*S$7&lt;S$2,S$3*S$4,0)</f>
        <v>0</v>
      </c>
      <c r="DM957" s="0" t="n">
        <f aca="false">IF(CHOOSE(MATCH(T$5,$B$10:$E$10,0),$B957,$C957,$D957,$E957)*T$6+T957*T$7&lt;T$2,T$3*T$4,0)</f>
        <v>0</v>
      </c>
      <c r="DN957" s="0" t="n">
        <f aca="false">IF(CHOOSE(MATCH(U$5,$B$10:$E$10,0),$B957,$C957,$D957,$E957)*U$6+U957*U$7&lt;U$2,U$3*U$4,0)</f>
        <v>0</v>
      </c>
      <c r="DO957" s="0" t="n">
        <f aca="false">IF(CHOOSE(MATCH(V$5,$B$10:$E$10,0),$B957,$C957,$D957,$E957)*V$6+V957*V$7&lt;V$2,V$3*V$4,0)</f>
        <v>0</v>
      </c>
      <c r="DP957" s="0" t="n">
        <f aca="false">IF(CHOOSE(MATCH(W$5,$B$10:$E$10,0),$B957,$C957,$D957,$E957)*W$6+W957*W$7&lt;W$2,W$3*W$4,0)</f>
        <v>0</v>
      </c>
      <c r="DQ957" s="0" t="n">
        <f aca="false">IF(CHOOSE(MATCH(X$5,$B$10:$E$10,0),$B957,$C957,$D957,$E957)*X$6+X957*X$7&lt;X$2,X$3*X$4,0)</f>
        <v>0</v>
      </c>
      <c r="DR957" s="0" t="n">
        <f aca="false">IF(CHOOSE(MATCH(Y$5,$B$10:$E$10,0),$B957,$C957,$D957,$E957)*Y$6+Y957*Y$7&lt;Y$2,Y$3*Y$4,0)</f>
        <v>0</v>
      </c>
      <c r="DS957" s="0" t="n">
        <f aca="false">IF(CHOOSE(MATCH(Z$5,$B$10:$E$10,0),$B957,$C957,$D957,$E957)*Z$6+Z957*Z$7&lt;Z$2,Z$3*Z$4,0)</f>
        <v>0</v>
      </c>
      <c r="DT957" s="0" t="n">
        <f aca="false">IF(CHOOSE(MATCH(AA$5,$B$10:$E$10,0),$B957,$C957,$D957,$E957)*AA$6+AA957*AA$7&lt;AA$2,AA$3*AA$4,0)</f>
        <v>0</v>
      </c>
      <c r="DU957" s="0" t="n">
        <f aca="false">IF(CHOOSE(MATCH(AB$5,$B$10:$E$10,0),$B957,$C957,$D957,$E957)*AB$6+AB957*AB$7&lt;AB$2,AB$3*AB$4,0)</f>
        <v>0</v>
      </c>
      <c r="DV957" s="0" t="n">
        <f aca="false">IF(CHOOSE(MATCH(AC$5,$B$10:$E$10,0),$B957,$C957,$D957,$E957)*AC$6+AC957*AC$7&lt;AC$2,AC$3*AC$4,0)</f>
        <v>0</v>
      </c>
      <c r="DW957" s="0" t="n">
        <f aca="false">IF(CHOOSE(MATCH(AD$5,$B$10:$E$10,0),$B957,$C957,$D957,$E957)*AD$6+AD957*AD$7&lt;AD$2,AD$3*AD$4,0)</f>
        <v>0</v>
      </c>
      <c r="DX957" s="0" t="n">
        <f aca="false">IF(CHOOSE(MATCH(AE$5,$B$10:$E$10,0),$B957,$C957,$D957,$E957)*AE$6+AE957*AE$7&lt;AE$2,AE$3*AE$4,0)</f>
        <v>0</v>
      </c>
      <c r="DY957" s="0" t="n">
        <f aca="false">IF(CHOOSE(MATCH(AF$5,$B$10:$E$10,0),$B957,$C957,$D957,$E957)*AF$6+AF957*AF$7&lt;AF$2,AF$3*AF$4,0)</f>
        <v>0</v>
      </c>
      <c r="DZ957" s="0" t="n">
        <f aca="false">IF(CHOOSE(MATCH(AG$5,$B$10:$E$10,0),$B957,$C957,$D957,$E957)*AG$6+AG957*AG$7&lt;AG$2,AG$3*AG$4,0)</f>
        <v>0</v>
      </c>
      <c r="EA957" s="0" t="n">
        <f aca="false">IF(CHOOSE(MATCH(AH$5,$B$10:$E$10,0),$B957,$C957,$D957,$E957)*AH$6+AH957*AH$7&lt;AH$2,AH$3*AH$4,0)</f>
        <v>0</v>
      </c>
      <c r="EB957" s="0" t="n">
        <f aca="false">IF(CHOOSE(MATCH(AI$5,$B$10:$E$10,0),$B957,$C957,$D957,$E957)*AI$6+AI957*AI$7&lt;AI$2,AI$3*AI$4,0)</f>
        <v>0</v>
      </c>
      <c r="EC957" s="0" t="n">
        <f aca="false">IF(CHOOSE(MATCH(AJ$5,$B$10:$E$10,0),$B957,$C957,$D957,$E957)*AJ$6+AJ957*AJ$7&lt;AJ$2,AJ$3*AJ$4,0)</f>
        <v>0</v>
      </c>
      <c r="ED957" s="0" t="n">
        <f aca="false">IF(CHOOSE(MATCH(AK$5,$B$10:$E$10,0),$B957,$C957,$D957,$E957)*AK$6+AK957*AK$7&lt;AK$2,AK$3*AK$4,0)</f>
        <v>0</v>
      </c>
      <c r="EE957" s="0" t="n">
        <f aca="false">IF(CHOOSE(MATCH(AL$5,$B$10:$E$10,0),$B957,$C957,$D957,$E957)*AL$6+AL957*AL$7&lt;AL$2,AL$3*AL$4,0)</f>
        <v>0</v>
      </c>
      <c r="EF957" s="0" t="n">
        <f aca="false">IF(CHOOSE(MATCH(AM$5,$B$10:$E$10,0),$B957,$C957,$D957,$E957)*AM$6+AM957*AM$7&lt;AM$2,AM$3*AM$4,0)</f>
        <v>0</v>
      </c>
      <c r="EG957" s="0" t="n">
        <f aca="false">IF(CHOOSE(MATCH(AN$5,$B$10:$E$10,0),$B957,$C957,$D957,$E957)*AN$6+AN957*AN$7&lt;AN$2,AN$3*AN$4,0)</f>
        <v>0</v>
      </c>
      <c r="EH957" s="0" t="n">
        <f aca="false">IF(CHOOSE(MATCH(AO$5,$B$10:$E$10,0),$B957,$C957,$D957,$E957)*AO$6+AO957*AO$7&lt;AO$2,AO$3*AO$4,0)</f>
        <v>0</v>
      </c>
      <c r="EI957" s="0" t="n">
        <f aca="false">IF(CHOOSE(MATCH(AP$5,$B$10:$E$10,0),$B957,$C957,$D957,$E957)*AP$6+AP957*AP$7&lt;AP$2,AP$3*AP$4,0)</f>
        <v>0</v>
      </c>
      <c r="EJ957" s="0" t="n">
        <f aca="false">IF(CHOOSE(MATCH(AQ$5,$B$10:$E$10,0),$B957,$C957,$D957,$E957)*AQ$6+AQ957*AQ$7&lt;AQ$2,AQ$3*AQ$4,0)</f>
        <v>0</v>
      </c>
      <c r="EK957" s="0" t="n">
        <f aca="false">IF(CHOOSE(MATCH(AR$5,$B$10:$E$10,0),$B957,$C957,$D957,$E957)*AR$6+AR957*AR$7&lt;AR$2,AR$3*AR$4,0)</f>
        <v>0</v>
      </c>
      <c r="EL957" s="0" t="n">
        <f aca="false">IF(CHOOSE(MATCH(AS$5,$B$10:$E$10,0),$B957,$C957,$D957,$E957)*AS$6+AS957*AS$7&lt;AS$2,AS$3*AS$4,0)</f>
        <v>0</v>
      </c>
      <c r="EM957" s="0" t="n">
        <f aca="false">IF(CHOOSE(MATCH(AT$5,$B$10:$E$10,0),$B957,$C957,$D957,$E957)*AT$6+AT957*AT$7&lt;AT$2,AT$3*AT$4,0)</f>
        <v>12.5</v>
      </c>
      <c r="EN957" s="0" t="n">
        <f aca="false">IF(CHOOSE(MATCH(AU$5,$B$10:$E$10,0),$B957,$C957,$D957,$E957)*AU$6+AU957*AU$7&lt;AU$2,AU$3*AU$4,0)</f>
        <v>0</v>
      </c>
      <c r="EO957" s="0" t="n">
        <f aca="false">IF(CHOOSE(MATCH(AV$5,$B$10:$E$10,0),$B957,$C957,$D957,$E957)*AV$6+AV957*AV$7&lt;AV$2,AV$3*AV$4,0)</f>
        <v>0</v>
      </c>
      <c r="EP957" s="0" t="n">
        <f aca="false">IF(CHOOSE(MATCH(AW$5,$B$10:$E$10,0),$B957,$C957,$D957,$E957)*AW$6+AW957*AW$7&lt;AW$2,AW$3*AW$4,0)</f>
        <v>0</v>
      </c>
      <c r="EQ957" s="0" t="n">
        <f aca="false">IF(CHOOSE(MATCH(AX$5,$B$10:$E$10,0),$B957,$C957,$D957,$E957)*AX$6+AX957*AX$7&lt;AX$2,AX$3*AX$4,0)</f>
        <v>0</v>
      </c>
      <c r="ER957" s="0" t="n">
        <f aca="false">IF(CHOOSE(MATCH(AY$5,$B$10:$E$10,0),$B957,$C957,$D957,$E957)*AY$6+AY957*AY$7&lt;AY$2,AY$3*AY$4,0)</f>
        <v>0</v>
      </c>
      <c r="ES957" s="0" t="n">
        <f aca="false">IF(CHOOSE(MATCH(AZ$5,$B$10:$E$10,0),$B957,$C957,$D957,$E957)*AZ$6+AZ957*AZ$7&lt;AZ$2,AZ$3*AZ$4,0)</f>
        <v>0</v>
      </c>
      <c r="ET957" s="0" t="n">
        <f aca="false">IF(CHOOSE(MATCH(BA$5,$B$10:$E$10,0),$B957,$C957,$D957,$E957)*BA$6+BA957*BA$7&lt;BA$2,BA$3*BA$4,0)</f>
        <v>0</v>
      </c>
      <c r="EU957" s="0" t="n">
        <f aca="false">IF(CHOOSE(MATCH(BB$5,$B$10:$E$10,0),$B957,$C957,$D957,$E957)*BB$6+BB957*BB$7&lt;BB$2,BB$3*BB$4,0)</f>
        <v>0</v>
      </c>
      <c r="EV957" s="0" t="n">
        <f aca="false">IF(CHOOSE(MATCH(BC$5,$B$10:$E$10,0),$B957,$C957,$D957,$E957)*BC$6+BC957*BC$7&lt;BC$2,BC$3*BC$4,0)</f>
        <v>0</v>
      </c>
      <c r="EW957" s="0" t="n">
        <f aca="false">IF(CHOOSE(MATCH(BD$5,$B$10:$E$10,0),$B957,$C957,$D957,$E957)*BD$6+BD957*BD$7&lt;BD$2,BD$3*BD$4,0)</f>
        <v>0</v>
      </c>
      <c r="EX957" s="0" t="n">
        <f aca="false">IF(CHOOSE(MATCH(BE$5,$B$10:$E$10,0),$B957,$C957,$D957,$E957)*BE$6+BE957*BE$7&lt;BE$2,BE$3*BE$4,0)</f>
        <v>0</v>
      </c>
      <c r="EY957" s="0" t="n">
        <f aca="false">IF(CHOOSE(MATCH(BF$5,$B$10:$E$10,0),$B957,$C957,$D957,$E957)*BF$6+BF957*BF$7&lt;BF$2,BF$3*BF$4,0)</f>
        <v>0</v>
      </c>
      <c r="EZ957" s="0" t="n">
        <f aca="false">IF(CHOOSE(MATCH(BG$5,$B$10:$E$10,0),$B957,$C957,$D957,$E957)*BG$6+BG957*BG$7&lt;BG$2,BG$3*BG$4,0)</f>
        <v>0</v>
      </c>
      <c r="FA957" s="0" t="n">
        <f aca="false">IF(CHOOSE(MATCH(BH$5,$B$10:$E$10,0),$B957,$C957,$D957,$E957)*BH$6+BH957*BH$7&lt;BH$2,BH$3*BH$4,0)</f>
        <v>0</v>
      </c>
      <c r="FB957" s="0" t="n">
        <f aca="false">IF(CHOOSE(MATCH(BI$5,$B$10:$E$10,0),$B957,$C957,$D957,$E957)*BI$6+BI957*BI$7&lt;BI$2,BI$3*BI$4,0)</f>
        <v>0</v>
      </c>
      <c r="FC957" s="0" t="n">
        <f aca="false">IF(CHOOSE(MATCH(BJ$5,$B$10:$E$10,0),$B957,$C957,$D957,$E957)*BJ$6+BJ957*BJ$7&lt;BJ$2,BJ$3*BJ$4,0)</f>
        <v>0</v>
      </c>
      <c r="FD957" s="0" t="n">
        <f aca="false">IF(CHOOSE(MATCH(BK$5,$B$10:$E$10,0),$B957,$C957,$D957,$E957)*BK$6+BK957*BK$7&lt;BK$2,BK$3*BK$4,0)</f>
        <v>0</v>
      </c>
      <c r="FE957" s="0" t="n">
        <f aca="false">IF(CHOOSE(MATCH(BL$5,$B$10:$E$10,0),$B957,$C957,$D957,$E957)*BL$6+BL957*BL$7&lt;BL$2,BL$3*BL$4,0)</f>
        <v>0.5</v>
      </c>
      <c r="FF957" s="0" t="n">
        <f aca="false">IF(CHOOSE(MATCH(BM$5,$B$10:$E$10,0),$B957,$C957,$D957,$E957)*BM$6+BM957*BM$7&lt;BM$2,BM$3*BM$4,0)</f>
        <v>0</v>
      </c>
      <c r="FG957" s="0" t="n">
        <f aca="false">IF(CHOOSE(MATCH(BN$5,$B$10:$E$10,0),$B957,$C957,$D957,$E957)*BN$6+BN957*BN$7&lt;BN$2,BN$3*BN$4,0)</f>
        <v>0</v>
      </c>
      <c r="FH957" s="0" t="n">
        <f aca="false">IF(CHOOSE(MATCH(BO$5,$B$10:$E$10,0),$B957,$C957,$D957,$E957)*BO$6+BO957*BO$7&lt;BO$2,BO$3*BO$4,0)</f>
        <v>0</v>
      </c>
      <c r="FI957" s="0" t="n">
        <f aca="false">IF(CHOOSE(MATCH(BP$5,$B$10:$E$10,0),$B957,$C957,$D957,$E957)*BP$6+BP957*BP$7&lt;BP$2,BP$3*BP$4,0)</f>
        <v>0</v>
      </c>
      <c r="FJ957" s="0" t="n">
        <f aca="false">IF(CHOOSE(MATCH(BQ$5,$B$10:$E$10,0),$B957,$C957,$D957,$E957)*BQ$6+BQ957*BQ$7&lt;BQ$2,BQ$3*BQ$4,0)</f>
        <v>0</v>
      </c>
      <c r="FK957" s="0" t="n">
        <f aca="false">IF(CHOOSE(MATCH(BR$5,$B$10:$E$10,0),$B957,$C957,$D957,$E957)*BR$6+BR957*BR$7&lt;BR$2,BR$3*BR$4,0)</f>
        <v>0</v>
      </c>
      <c r="FL957" s="0" t="n">
        <f aca="false">IF(CHOOSE(MATCH(BS$5,$B$10:$E$10,0),$B957,$C957,$D957,$E957)*BS$6+BS957*BS$7&lt;BS$2,BS$3*BS$4,0)</f>
        <v>0</v>
      </c>
      <c r="FM957" s="0" t="n">
        <f aca="false">IF(CHOOSE(MATCH(BT$5,$B$10:$E$10,0),$B957,$C957,$D957,$E957)*BT$6+BT957*BT$7&lt;BT$2,BT$3*BT$4,0)</f>
        <v>0</v>
      </c>
      <c r="FN957" s="0" t="n">
        <f aca="false">IF(CHOOSE(MATCH(BU$5,$B$10:$E$10,0),$B957,$C957,$D957,$E957)*BU$6+BU957*BU$7&lt;BU$2,BU$3*BU$4,0)</f>
        <v>0</v>
      </c>
      <c r="FO957" s="0" t="n">
        <f aca="false">IF(CHOOSE(MATCH(BV$5,$B$10:$E$10,0),$B957,$C957,$D957,$E957)*BV$6+BV957*BV$7&lt;BV$2,BV$3*BV$4,0)</f>
        <v>0</v>
      </c>
      <c r="FP957" s="0" t="n">
        <f aca="false">IF(CHOOSE(MATCH(BW$5,$B$10:$E$10,0),$B957,$C957,$D957,$E957)*BW$6+BW957*BW$7&lt;BW$2,BW$3*BW$4,0)</f>
        <v>0</v>
      </c>
      <c r="FQ957" s="0" t="n">
        <f aca="false">IF(CHOOSE(MATCH(BX$5,$B$10:$E$10,0),$B957,$C957,$D957,$E957)*BX$6+BX957*BX$7&lt;BX$2,BX$3*BX$4,0)</f>
        <v>0</v>
      </c>
      <c r="FR957" s="0" t="n">
        <f aca="false">IF(CHOOSE(MATCH(BY$5,$B$10:$E$10,0),$B957,$C957,$D957,$E957)*BY$6+BY957*BY$7&lt;BY$2,BY$3*BY$4,0)</f>
        <v>0</v>
      </c>
      <c r="FS957" s="0" t="n">
        <f aca="false">IF(CHOOSE(MATCH(BZ$5,$B$10:$E$10,0),$B957,$C957,$D957,$E957)*BZ$6+BZ957*BZ$7&lt;BZ$2,BZ$3*BZ$4,0)</f>
        <v>0</v>
      </c>
      <c r="FT957" s="0" t="n">
        <f aca="false">IF(CHOOSE(MATCH(CA$5,$B$10:$E$10,0),$B957,$C957,$D957,$E957)*CA$6+CA957*CA$7&lt;CA$2,CA$3*CA$4,0)</f>
        <v>0</v>
      </c>
      <c r="FU957" s="0" t="n">
        <f aca="false">IF(CHOOSE(MATCH(CB$5,$B$10:$E$10,0),$B957,$C957,$D957,$E957)*CB$6+CB957*CB$7&lt;CB$2,CB$3*CB$4,0)</f>
        <v>0</v>
      </c>
      <c r="FV957" s="0" t="n">
        <f aca="false">IF(CHOOSE(MATCH(CC$5,$B$10:$E$10,0),$B957,$C957,$D957,$E957)*CC$6+CC957*CC$7&lt;CC$2,CC$3*CC$4,0)</f>
        <v>0</v>
      </c>
      <c r="FW957" s="0" t="n">
        <f aca="false">IF(CHOOSE(MATCH(CD$5,$B$10:$E$10,0),$B957,$C957,$D957,$E957)*CD$6+CD957*CD$7&lt;CD$2,CD$3*CD$4,0)</f>
        <v>0</v>
      </c>
      <c r="FX957" s="0" t="n">
        <f aca="false">IF(CHOOSE(MATCH(CE$5,$B$10:$E$10,0),$B957,$C957,$D957,$E957)*CE$6+CE957*CE$7&lt;CE$2,CE$3*CE$4,0)</f>
        <v>0</v>
      </c>
      <c r="FY957" s="0" t="n">
        <f aca="false">IF(CHOOSE(MATCH(CF$5,$B$10:$E$10,0),$B957,$C957,$D957,$E957)*CF$6+CF957*CF$7&lt;CF$2,CF$3*CF$4,0)</f>
        <v>0</v>
      </c>
      <c r="FZ957" s="0" t="n">
        <f aca="false">IF(CHOOSE(MATCH(CG$5,$B$10:$E$10,0),$B957,$C957,$D957,$E957)*CG$6+CG957*CG$7&lt;CG$2,CG$3*CG$4,0)</f>
        <v>2.5</v>
      </c>
      <c r="GA957" s="0" t="n">
        <f aca="false">IF(CHOOSE(MATCH(CH$5,$B$10:$E$10,0),$B957,$C957,$D957,$E957)*CH$6+CH957*CH$7&lt;CH$2,CH$3*CH$4,0)</f>
        <v>0</v>
      </c>
      <c r="GB957" s="0" t="n">
        <f aca="false">IF(CHOOSE(MATCH(CI$5,$B$10:$E$10,0),$B957,$C957,$D957,$E957)*CI$6+CI957*CI$7&lt;CI$2,CI$3*CI$4,0)</f>
        <v>0</v>
      </c>
      <c r="GC957" s="0" t="n">
        <f aca="false">IF(CHOOSE(MATCH(CJ$5,$B$10:$E$10,0),$B957,$C957,$D957,$E957)*CJ$6+CJ957*CJ$7&lt;CJ$2,CJ$3*CJ$4,0)</f>
        <v>0.5</v>
      </c>
      <c r="GD957" s="0" t="n">
        <f aca="false">IF(CHOOSE(MATCH(CK$5,$B$10:$E$10,0),$B957,$C957,$D957,$E957)*CK$6+CK957*CK$7&lt;CK$2,CK$3*CK$4,0)</f>
        <v>0</v>
      </c>
      <c r="GE957" s="0" t="n">
        <f aca="false">IF(CHOOSE(MATCH(CL$5,$B$10:$E$10,0),$B957,$C957,$D957,$E957)*CL$6+CL957*CL$7&lt;CL$2,CL$3*CL$4,0)</f>
        <v>0</v>
      </c>
      <c r="GF957" s="0" t="n">
        <f aca="false">IF(CHOOSE(MATCH(CM$5,$B$10:$E$10,0),$B957,$C957,$D957,$E957)*CM$6+CM957*CM$7&lt;CM$2,CM$3*CM$4,0)</f>
        <v>0</v>
      </c>
      <c r="GG957" s="0" t="n">
        <f aca="false">IF(CHOOSE(MATCH(CN$5,$B$10:$E$10,0),$B957,$C957,$D957,$E957)*CN$6+CN957*CN$7&lt;CN$2,CN$3*CN$4,0)</f>
        <v>0</v>
      </c>
      <c r="GH957" s="0" t="n">
        <f aca="false">IF(CHOOSE(MATCH(CO$5,$B$10:$E$10,0),$B957,$C957,$D957,$E957)*CO$6+CO957*CO$7&lt;CO$2,CO$3*CO$4,0)</f>
        <v>0</v>
      </c>
      <c r="GI957" s="0" t="n">
        <f aca="false">IF(CHOOSE(MATCH(CP$5,$B$10:$E$10,0),$B957,$C957,$D957,$E957)*CP$6+CP957*CP$7&lt;CP$2,CP$3*CP$4,0)</f>
        <v>0</v>
      </c>
      <c r="GJ957" s="0" t="n">
        <f aca="false">IF(CHOOSE(MATCH(CQ$5,$B$10:$E$10,0),$B957,$C957,$D957,$E957)*CQ$6+CQ957*CQ$7&lt;CQ$2,CQ$3*CQ$4,0)</f>
        <v>0</v>
      </c>
      <c r="GK957" s="0" t="n">
        <f aca="false">IF(CHOOSE(MATCH(CR$5,$B$10:$E$10,0),$B957,$C957,$D957,$E957)*CR$6+CR957*CR$7&lt;CR$2,CR$3*CR$4,0)</f>
        <v>0</v>
      </c>
      <c r="GL957" s="0" t="n">
        <f aca="false">IF(CHOOSE(MATCH(CS$5,$B$10:$E$10,0),$B957,$C957,$D957,$E957)*CS$6+CS957*CS$7&lt;CS$2,CS$3*CS$4,0)</f>
        <v>0</v>
      </c>
      <c r="GM957" s="0" t="n">
        <f aca="false">IF(CHOOSE(MATCH(CT$5,$B$10:$E$10,0),$B957,$C957,$D957,$E957)*CT$6+CT957*CT$7&lt;CT$2,CT$3*CT$4,0)</f>
        <v>0</v>
      </c>
      <c r="GN957" s="0" t="n">
        <f aca="false">IF(CHOOSE(MATCH(CU$5,$B$10:$E$10,0),$B957,$C957,$D957,$E957)*CU$6+CU957*CU$7&lt;CU$2,CU$3*CU$4,0)</f>
        <v>0</v>
      </c>
      <c r="GO957" s="0" t="n">
        <f aca="false">IF(CHOOSE(MATCH(CV$5,$B$10:$E$10,0),$B957,$C957,$D957,$E957)*CV$6+CV957*CV$7&lt;CV$2,CV$3*CV$4,0)</f>
        <v>0</v>
      </c>
      <c r="GP957" s="0" t="n">
        <f aca="false">IF(CHOOSE(MATCH(CW$5,$B$10:$E$10,0),$B957,$C957,$D957,$E957)*CW$6+CW957*CW$7&lt;CW$2,CW$3*CW$4,0)</f>
        <v>0</v>
      </c>
      <c r="GQ957" s="0" t="n">
        <f aca="false">IF(CHOOSE(MATCH(CX$5,$B$10:$E$10,0),$B957,$C957,$D957,$E957)*CX$6+CX957*CX$7&lt;CX$2,CX$3*CX$4,0)</f>
        <v>0</v>
      </c>
      <c r="GS957" s="0" t="n">
        <f aca="false">SUM(CZ957:GQ957)</f>
        <v>16</v>
      </c>
      <c r="GT957" s="0" t="n">
        <f aca="false">IF(GS957&gt;$GS$6,1,0)</f>
        <v>0</v>
      </c>
    </row>
    <row r="958" customFormat="false" ht="14" hidden="false" customHeight="false" outlineLevel="0" collapsed="false">
      <c r="A958" s="0" t="n">
        <v>948</v>
      </c>
      <c r="B958" s="0" t="n">
        <v>0.19057505962157</v>
      </c>
      <c r="C958" s="0" t="n">
        <v>0.736721376552894</v>
      </c>
      <c r="D958" s="0" t="n">
        <v>0.131640074255515</v>
      </c>
      <c r="E958" s="0" t="n">
        <v>-0.61942204429413</v>
      </c>
      <c r="G958" s="0" t="n">
        <v>0.776606157160131</v>
      </c>
      <c r="H958" s="0" t="n">
        <v>-2.21627487917431</v>
      </c>
      <c r="I958" s="0" t="n">
        <v>2.05459400604013</v>
      </c>
      <c r="J958" s="0" t="n">
        <v>-1.96636392502114</v>
      </c>
      <c r="K958" s="0" t="n">
        <v>0.698184976499761</v>
      </c>
      <c r="L958" s="0" t="n">
        <v>-0.366719632438617</v>
      </c>
      <c r="M958" s="0" t="n">
        <v>-0.0725458448869176</v>
      </c>
      <c r="N958" s="0" t="n">
        <v>1.91747858480085</v>
      </c>
      <c r="O958" s="0" t="n">
        <v>0.502936927659903</v>
      </c>
      <c r="P958" s="0" t="n">
        <v>-1.31744855025318</v>
      </c>
      <c r="Q958" s="0" t="n">
        <v>-2.7260830393061</v>
      </c>
      <c r="R958" s="0" t="n">
        <v>-1.75341483554803</v>
      </c>
      <c r="S958" s="0" t="n">
        <v>0.919451395020587</v>
      </c>
      <c r="T958" s="0" t="n">
        <v>0.672354190101032</v>
      </c>
      <c r="U958" s="0" t="n">
        <v>0.892011939868098</v>
      </c>
      <c r="V958" s="0" t="n">
        <v>0.191531626114738</v>
      </c>
      <c r="W958" s="0" t="n">
        <v>-0.220992433241918</v>
      </c>
      <c r="X958" s="0" t="n">
        <v>-1.51962467498379</v>
      </c>
      <c r="Y958" s="0" t="n">
        <v>0.0800650923338253</v>
      </c>
      <c r="Z958" s="0" t="n">
        <v>0.351217295246897</v>
      </c>
      <c r="AA958" s="0" t="n">
        <v>1.82869371201377</v>
      </c>
      <c r="AB958" s="0" t="n">
        <v>-1.80283677764237</v>
      </c>
      <c r="AC958" s="0" t="n">
        <v>-0.903687578102108</v>
      </c>
      <c r="AD958" s="0" t="n">
        <v>0.250568064075196</v>
      </c>
      <c r="AE958" s="0" t="n">
        <v>0.00462819116364699</v>
      </c>
      <c r="AF958" s="0" t="n">
        <v>0.438153620052617</v>
      </c>
      <c r="AG958" s="0" t="n">
        <v>-1.59769570018398</v>
      </c>
      <c r="AH958" s="0" t="n">
        <v>-0.907375579117797</v>
      </c>
      <c r="AI958" s="0" t="n">
        <v>0.258944510278525</v>
      </c>
      <c r="AJ958" s="0" t="n">
        <v>-0.0573663783143275</v>
      </c>
      <c r="AK958" s="0" t="n">
        <v>-0.436554046245874</v>
      </c>
      <c r="AL958" s="0" t="n">
        <v>-0.919101239560405</v>
      </c>
      <c r="AM958" s="0" t="n">
        <v>-0.348452431353508</v>
      </c>
      <c r="AN958" s="0" t="n">
        <v>-0.675329374644207</v>
      </c>
      <c r="AO958" s="0" t="n">
        <v>1.26924987853272</v>
      </c>
      <c r="AP958" s="0" t="n">
        <v>0.401557826990029</v>
      </c>
      <c r="AQ958" s="0" t="n">
        <v>1.35575646709185</v>
      </c>
      <c r="AR958" s="0" t="n">
        <v>-1.09935172076803</v>
      </c>
      <c r="AS958" s="0" t="n">
        <v>-0.734572722649318</v>
      </c>
      <c r="AT958" s="0" t="n">
        <v>1.38191808218835</v>
      </c>
      <c r="AU958" s="0" t="n">
        <v>0.355614702129969</v>
      </c>
      <c r="AV958" s="0" t="n">
        <v>0.148685330714216</v>
      </c>
      <c r="AW958" s="0" t="n">
        <v>0.745740180718713</v>
      </c>
      <c r="AX958" s="0" t="n">
        <v>-2.56506609730422</v>
      </c>
      <c r="AY958" s="0" t="n">
        <v>0.885991084942361</v>
      </c>
      <c r="AZ958" s="0" t="n">
        <v>-2.61079549090937</v>
      </c>
      <c r="BA958" s="0" t="n">
        <v>0.497475411975756</v>
      </c>
      <c r="BB958" s="0" t="n">
        <v>-1.82221356226364</v>
      </c>
      <c r="BC958" s="0" t="n">
        <v>0.598118958805571</v>
      </c>
      <c r="BD958" s="0" t="n">
        <v>-0.823597474663984</v>
      </c>
      <c r="BE958" s="0" t="n">
        <v>-0.119583773994236</v>
      </c>
      <c r="BF958" s="0" t="n">
        <v>-1.21051471069222</v>
      </c>
      <c r="BG958" s="0" t="n">
        <v>-1.87588739208877</v>
      </c>
      <c r="BH958" s="0" t="n">
        <v>0.706409082340542</v>
      </c>
      <c r="BI958" s="0" t="n">
        <v>-1.34964693643269</v>
      </c>
      <c r="BJ958" s="0" t="n">
        <v>-0.982454366749152</v>
      </c>
      <c r="BK958" s="0" t="n">
        <v>-0.198158431885531</v>
      </c>
      <c r="BL958" s="0" t="n">
        <v>0.570983047509799</v>
      </c>
      <c r="BM958" s="0" t="n">
        <v>0.193635969480965</v>
      </c>
      <c r="BN958" s="0" t="n">
        <v>-0.259260559687391</v>
      </c>
      <c r="BO958" s="0" t="n">
        <v>-0.478087258670712</v>
      </c>
      <c r="BP958" s="0" t="n">
        <v>-1.06987272374681</v>
      </c>
      <c r="BQ958" s="0" t="n">
        <v>-0.704446847521467</v>
      </c>
      <c r="BR958" s="0" t="n">
        <v>0.678985543345334</v>
      </c>
      <c r="BS958" s="0" t="n">
        <v>0.519324885317474</v>
      </c>
      <c r="BT958" s="0" t="n">
        <v>-0.732470653019846</v>
      </c>
      <c r="BU958" s="0" t="n">
        <v>0.182267285708804</v>
      </c>
      <c r="BV958" s="0" t="n">
        <v>-1.81462382897735</v>
      </c>
      <c r="BW958" s="0" t="n">
        <v>0.746042587707052</v>
      </c>
      <c r="BX958" s="0" t="n">
        <v>1.73279204318533</v>
      </c>
      <c r="BY958" s="0" t="n">
        <v>-0.290164052785258</v>
      </c>
      <c r="BZ958" s="0" t="n">
        <v>-1.27319708553841</v>
      </c>
      <c r="CA958" s="0" t="n">
        <v>0.230409114010399</v>
      </c>
      <c r="CB958" s="0" t="n">
        <v>0.920967977435794</v>
      </c>
      <c r="CC958" s="0" t="n">
        <v>0.542135012437939</v>
      </c>
      <c r="CD958" s="0" t="n">
        <v>0.859790816321038</v>
      </c>
      <c r="CE958" s="0" t="n">
        <v>-0.496609118272318</v>
      </c>
      <c r="CF958" s="0" t="n">
        <v>0.556904069526354</v>
      </c>
      <c r="CG958" s="0" t="n">
        <v>-0.522128402735689</v>
      </c>
      <c r="CH958" s="0" t="n">
        <v>-1.90511855180375</v>
      </c>
      <c r="CI958" s="0" t="n">
        <v>-0.768873178458307</v>
      </c>
      <c r="CJ958" s="0" t="n">
        <v>-0.194648919205065</v>
      </c>
      <c r="CK958" s="0" t="n">
        <v>-0.640001189822215</v>
      </c>
      <c r="CL958" s="0" t="n">
        <v>0.168362248587073</v>
      </c>
      <c r="CM958" s="0" t="n">
        <v>-0.730670990378712</v>
      </c>
      <c r="CN958" s="0" t="n">
        <v>1.05094841273967</v>
      </c>
      <c r="CO958" s="0" t="n">
        <v>0.0938871380640194</v>
      </c>
      <c r="CP958" s="0" t="n">
        <v>-1.0548092177487</v>
      </c>
      <c r="CQ958" s="0" t="n">
        <v>1.54083863890264</v>
      </c>
      <c r="CR958" s="0" t="n">
        <v>-0.226325482799439</v>
      </c>
      <c r="CS958" s="0" t="n">
        <v>0.980471668299288</v>
      </c>
      <c r="CT958" s="0" t="n">
        <v>-0.3741752152564</v>
      </c>
      <c r="CU958" s="0" t="n">
        <v>1.57852809934411</v>
      </c>
      <c r="CV958" s="0" t="n">
        <v>0.430000000051223</v>
      </c>
      <c r="CW958" s="0" t="n">
        <v>0.79399569585803</v>
      </c>
      <c r="CX958" s="0" t="n">
        <v>0.758222995500546</v>
      </c>
      <c r="CZ958" s="0" t="n">
        <f aca="false">IF(CHOOSE(MATCH(G$5,$B$10:$E$10,0),$B958,$C958,$D958,$E958)*G$6+G958*G$7&lt;G$2,G$3*G$4,0)</f>
        <v>0</v>
      </c>
      <c r="DA958" s="0" t="n">
        <f aca="false">IF(CHOOSE(MATCH(H$5,$B$10:$E$10,0),$B958,$C958,$D958,$E958)*H$6+H958*H$7&lt;H$2,H$3*H$4,0)</f>
        <v>0</v>
      </c>
      <c r="DB958" s="0" t="n">
        <f aca="false">IF(CHOOSE(MATCH(I$5,$B$10:$E$10,0),$B958,$C958,$D958,$E958)*I$6+I958*I$7&lt;I$2,I$3*I$4,0)</f>
        <v>0</v>
      </c>
      <c r="DC958" s="0" t="n">
        <f aca="false">IF(CHOOSE(MATCH(J$5,$B$10:$E$10,0),$B958,$C958,$D958,$E958)*J$6+J958*J$7&lt;J$2,J$3*J$4,0)</f>
        <v>0</v>
      </c>
      <c r="DD958" s="0" t="n">
        <f aca="false">IF(CHOOSE(MATCH(K$5,$B$10:$E$10,0),$B958,$C958,$D958,$E958)*K$6+K958*K$7&lt;K$2,K$3*K$4,0)</f>
        <v>0</v>
      </c>
      <c r="DE958" s="0" t="n">
        <f aca="false">IF(CHOOSE(MATCH(L$5,$B$10:$E$10,0),$B958,$C958,$D958,$E958)*L$6+L958*L$7&lt;L$2,L$3*L$4,0)</f>
        <v>0</v>
      </c>
      <c r="DF958" s="0" t="n">
        <f aca="false">IF(CHOOSE(MATCH(M$5,$B$10:$E$10,0),$B958,$C958,$D958,$E958)*M$6+M958*M$7&lt;M$2,M$3*M$4,0)</f>
        <v>0</v>
      </c>
      <c r="DG958" s="0" t="n">
        <f aca="false">IF(CHOOSE(MATCH(N$5,$B$10:$E$10,0),$B958,$C958,$D958,$E958)*N$6+N958*N$7&lt;N$2,N$3*N$4,0)</f>
        <v>0</v>
      </c>
      <c r="DH958" s="0" t="n">
        <f aca="false">IF(CHOOSE(MATCH(O$5,$B$10:$E$10,0),$B958,$C958,$D958,$E958)*O$6+O958*O$7&lt;O$2,O$3*O$4,0)</f>
        <v>0</v>
      </c>
      <c r="DI958" s="0" t="n">
        <f aca="false">IF(CHOOSE(MATCH(P$5,$B$10:$E$10,0),$B958,$C958,$D958,$E958)*P$6+P958*P$7&lt;P$2,P$3*P$4,0)</f>
        <v>0</v>
      </c>
      <c r="DJ958" s="0" t="n">
        <f aca="false">IF(CHOOSE(MATCH(Q$5,$B$10:$E$10,0),$B958,$C958,$D958,$E958)*Q$6+Q958*Q$7&lt;Q$2,Q$3*Q$4,0)</f>
        <v>0.5</v>
      </c>
      <c r="DK958" s="0" t="n">
        <f aca="false">IF(CHOOSE(MATCH(R$5,$B$10:$E$10,0),$B958,$C958,$D958,$E958)*R$6+R958*R$7&lt;R$2,R$3*R$4,0)</f>
        <v>0</v>
      </c>
      <c r="DL958" s="0" t="n">
        <f aca="false">IF(CHOOSE(MATCH(S$5,$B$10:$E$10,0),$B958,$C958,$D958,$E958)*S$6+S958*S$7&lt;S$2,S$3*S$4,0)</f>
        <v>0</v>
      </c>
      <c r="DM958" s="0" t="n">
        <f aca="false">IF(CHOOSE(MATCH(T$5,$B$10:$E$10,0),$B958,$C958,$D958,$E958)*T$6+T958*T$7&lt;T$2,T$3*T$4,0)</f>
        <v>0</v>
      </c>
      <c r="DN958" s="0" t="n">
        <f aca="false">IF(CHOOSE(MATCH(U$5,$B$10:$E$10,0),$B958,$C958,$D958,$E958)*U$6+U958*U$7&lt;U$2,U$3*U$4,0)</f>
        <v>0</v>
      </c>
      <c r="DO958" s="0" t="n">
        <f aca="false">IF(CHOOSE(MATCH(V$5,$B$10:$E$10,0),$B958,$C958,$D958,$E958)*V$6+V958*V$7&lt;V$2,V$3*V$4,0)</f>
        <v>0</v>
      </c>
      <c r="DP958" s="0" t="n">
        <f aca="false">IF(CHOOSE(MATCH(W$5,$B$10:$E$10,0),$B958,$C958,$D958,$E958)*W$6+W958*W$7&lt;W$2,W$3*W$4,0)</f>
        <v>0</v>
      </c>
      <c r="DQ958" s="0" t="n">
        <f aca="false">IF(CHOOSE(MATCH(X$5,$B$10:$E$10,0),$B958,$C958,$D958,$E958)*X$6+X958*X$7&lt;X$2,X$3*X$4,0)</f>
        <v>0</v>
      </c>
      <c r="DR958" s="0" t="n">
        <f aca="false">IF(CHOOSE(MATCH(Y$5,$B$10:$E$10,0),$B958,$C958,$D958,$E958)*Y$6+Y958*Y$7&lt;Y$2,Y$3*Y$4,0)</f>
        <v>0</v>
      </c>
      <c r="DS958" s="0" t="n">
        <f aca="false">IF(CHOOSE(MATCH(Z$5,$B$10:$E$10,0),$B958,$C958,$D958,$E958)*Z$6+Z958*Z$7&lt;Z$2,Z$3*Z$4,0)</f>
        <v>0</v>
      </c>
      <c r="DT958" s="0" t="n">
        <f aca="false">IF(CHOOSE(MATCH(AA$5,$B$10:$E$10,0),$B958,$C958,$D958,$E958)*AA$6+AA958*AA$7&lt;AA$2,AA$3*AA$4,0)</f>
        <v>0</v>
      </c>
      <c r="DU958" s="0" t="n">
        <f aca="false">IF(CHOOSE(MATCH(AB$5,$B$10:$E$10,0),$B958,$C958,$D958,$E958)*AB$6+AB958*AB$7&lt;AB$2,AB$3*AB$4,0)</f>
        <v>0</v>
      </c>
      <c r="DV958" s="0" t="n">
        <f aca="false">IF(CHOOSE(MATCH(AC$5,$B$10:$E$10,0),$B958,$C958,$D958,$E958)*AC$6+AC958*AC$7&lt;AC$2,AC$3*AC$4,0)</f>
        <v>0</v>
      </c>
      <c r="DW958" s="0" t="n">
        <f aca="false">IF(CHOOSE(MATCH(AD$5,$B$10:$E$10,0),$B958,$C958,$D958,$E958)*AD$6+AD958*AD$7&lt;AD$2,AD$3*AD$4,0)</f>
        <v>0</v>
      </c>
      <c r="DX958" s="0" t="n">
        <f aca="false">IF(CHOOSE(MATCH(AE$5,$B$10:$E$10,0),$B958,$C958,$D958,$E958)*AE$6+AE958*AE$7&lt;AE$2,AE$3*AE$4,0)</f>
        <v>0</v>
      </c>
      <c r="DY958" s="0" t="n">
        <f aca="false">IF(CHOOSE(MATCH(AF$5,$B$10:$E$10,0),$B958,$C958,$D958,$E958)*AF$6+AF958*AF$7&lt;AF$2,AF$3*AF$4,0)</f>
        <v>0</v>
      </c>
      <c r="DZ958" s="0" t="n">
        <f aca="false">IF(CHOOSE(MATCH(AG$5,$B$10:$E$10,0),$B958,$C958,$D958,$E958)*AG$6+AG958*AG$7&lt;AG$2,AG$3*AG$4,0)</f>
        <v>0</v>
      </c>
      <c r="EA958" s="0" t="n">
        <f aca="false">IF(CHOOSE(MATCH(AH$5,$B$10:$E$10,0),$B958,$C958,$D958,$E958)*AH$6+AH958*AH$7&lt;AH$2,AH$3*AH$4,0)</f>
        <v>0</v>
      </c>
      <c r="EB958" s="0" t="n">
        <f aca="false">IF(CHOOSE(MATCH(AI$5,$B$10:$E$10,0),$B958,$C958,$D958,$E958)*AI$6+AI958*AI$7&lt;AI$2,AI$3*AI$4,0)</f>
        <v>0</v>
      </c>
      <c r="EC958" s="0" t="n">
        <f aca="false">IF(CHOOSE(MATCH(AJ$5,$B$10:$E$10,0),$B958,$C958,$D958,$E958)*AJ$6+AJ958*AJ$7&lt;AJ$2,AJ$3*AJ$4,0)</f>
        <v>0</v>
      </c>
      <c r="ED958" s="0" t="n">
        <f aca="false">IF(CHOOSE(MATCH(AK$5,$B$10:$E$10,0),$B958,$C958,$D958,$E958)*AK$6+AK958*AK$7&lt;AK$2,AK$3*AK$4,0)</f>
        <v>0</v>
      </c>
      <c r="EE958" s="0" t="n">
        <f aca="false">IF(CHOOSE(MATCH(AL$5,$B$10:$E$10,0),$B958,$C958,$D958,$E958)*AL$6+AL958*AL$7&lt;AL$2,AL$3*AL$4,0)</f>
        <v>0</v>
      </c>
      <c r="EF958" s="0" t="n">
        <f aca="false">IF(CHOOSE(MATCH(AM$5,$B$10:$E$10,0),$B958,$C958,$D958,$E958)*AM$6+AM958*AM$7&lt;AM$2,AM$3*AM$4,0)</f>
        <v>0</v>
      </c>
      <c r="EG958" s="0" t="n">
        <f aca="false">IF(CHOOSE(MATCH(AN$5,$B$10:$E$10,0),$B958,$C958,$D958,$E958)*AN$6+AN958*AN$7&lt;AN$2,AN$3*AN$4,0)</f>
        <v>0</v>
      </c>
      <c r="EH958" s="0" t="n">
        <f aca="false">IF(CHOOSE(MATCH(AO$5,$B$10:$E$10,0),$B958,$C958,$D958,$E958)*AO$6+AO958*AO$7&lt;AO$2,AO$3*AO$4,0)</f>
        <v>0</v>
      </c>
      <c r="EI958" s="0" t="n">
        <f aca="false">IF(CHOOSE(MATCH(AP$5,$B$10:$E$10,0),$B958,$C958,$D958,$E958)*AP$6+AP958*AP$7&lt;AP$2,AP$3*AP$4,0)</f>
        <v>0</v>
      </c>
      <c r="EJ958" s="0" t="n">
        <f aca="false">IF(CHOOSE(MATCH(AQ$5,$B$10:$E$10,0),$B958,$C958,$D958,$E958)*AQ$6+AQ958*AQ$7&lt;AQ$2,AQ$3*AQ$4,0)</f>
        <v>0</v>
      </c>
      <c r="EK958" s="0" t="n">
        <f aca="false">IF(CHOOSE(MATCH(AR$5,$B$10:$E$10,0),$B958,$C958,$D958,$E958)*AR$6+AR958*AR$7&lt;AR$2,AR$3*AR$4,0)</f>
        <v>0</v>
      </c>
      <c r="EL958" s="0" t="n">
        <f aca="false">IF(CHOOSE(MATCH(AS$5,$B$10:$E$10,0),$B958,$C958,$D958,$E958)*AS$6+AS958*AS$7&lt;AS$2,AS$3*AS$4,0)</f>
        <v>0</v>
      </c>
      <c r="EM958" s="0" t="n">
        <f aca="false">IF(CHOOSE(MATCH(AT$5,$B$10:$E$10,0),$B958,$C958,$D958,$E958)*AT$6+AT958*AT$7&lt;AT$2,AT$3*AT$4,0)</f>
        <v>0</v>
      </c>
      <c r="EN958" s="0" t="n">
        <f aca="false">IF(CHOOSE(MATCH(AU$5,$B$10:$E$10,0),$B958,$C958,$D958,$E958)*AU$6+AU958*AU$7&lt;AU$2,AU$3*AU$4,0)</f>
        <v>0</v>
      </c>
      <c r="EO958" s="0" t="n">
        <f aca="false">IF(CHOOSE(MATCH(AV$5,$B$10:$E$10,0),$B958,$C958,$D958,$E958)*AV$6+AV958*AV$7&lt;AV$2,AV$3*AV$4,0)</f>
        <v>0</v>
      </c>
      <c r="EP958" s="0" t="n">
        <f aca="false">IF(CHOOSE(MATCH(AW$5,$B$10:$E$10,0),$B958,$C958,$D958,$E958)*AW$6+AW958*AW$7&lt;AW$2,AW$3*AW$4,0)</f>
        <v>0</v>
      </c>
      <c r="EQ958" s="0" t="n">
        <f aca="false">IF(CHOOSE(MATCH(AX$5,$B$10:$E$10,0),$B958,$C958,$D958,$E958)*AX$6+AX958*AX$7&lt;AX$2,AX$3*AX$4,0)</f>
        <v>0</v>
      </c>
      <c r="ER958" s="0" t="n">
        <f aca="false">IF(CHOOSE(MATCH(AY$5,$B$10:$E$10,0),$B958,$C958,$D958,$E958)*AY$6+AY958*AY$7&lt;AY$2,AY$3*AY$4,0)</f>
        <v>0</v>
      </c>
      <c r="ES958" s="0" t="n">
        <f aca="false">IF(CHOOSE(MATCH(AZ$5,$B$10:$E$10,0),$B958,$C958,$D958,$E958)*AZ$6+AZ958*AZ$7&lt;AZ$2,AZ$3*AZ$4,0)</f>
        <v>0</v>
      </c>
      <c r="ET958" s="0" t="n">
        <f aca="false">IF(CHOOSE(MATCH(BA$5,$B$10:$E$10,0),$B958,$C958,$D958,$E958)*BA$6+BA958*BA$7&lt;BA$2,BA$3*BA$4,0)</f>
        <v>0</v>
      </c>
      <c r="EU958" s="0" t="n">
        <f aca="false">IF(CHOOSE(MATCH(BB$5,$B$10:$E$10,0),$B958,$C958,$D958,$E958)*BB$6+BB958*BB$7&lt;BB$2,BB$3*BB$4,0)</f>
        <v>0</v>
      </c>
      <c r="EV958" s="0" t="n">
        <f aca="false">IF(CHOOSE(MATCH(BC$5,$B$10:$E$10,0),$B958,$C958,$D958,$E958)*BC$6+BC958*BC$7&lt;BC$2,BC$3*BC$4,0)</f>
        <v>0</v>
      </c>
      <c r="EW958" s="0" t="n">
        <f aca="false">IF(CHOOSE(MATCH(BD$5,$B$10:$E$10,0),$B958,$C958,$D958,$E958)*BD$6+BD958*BD$7&lt;BD$2,BD$3*BD$4,0)</f>
        <v>0</v>
      </c>
      <c r="EX958" s="0" t="n">
        <f aca="false">IF(CHOOSE(MATCH(BE$5,$B$10:$E$10,0),$B958,$C958,$D958,$E958)*BE$6+BE958*BE$7&lt;BE$2,BE$3*BE$4,0)</f>
        <v>0</v>
      </c>
      <c r="EY958" s="0" t="n">
        <f aca="false">IF(CHOOSE(MATCH(BF$5,$B$10:$E$10,0),$B958,$C958,$D958,$E958)*BF$6+BF958*BF$7&lt;BF$2,BF$3*BF$4,0)</f>
        <v>0</v>
      </c>
      <c r="EZ958" s="0" t="n">
        <f aca="false">IF(CHOOSE(MATCH(BG$5,$B$10:$E$10,0),$B958,$C958,$D958,$E958)*BG$6+BG958*BG$7&lt;BG$2,BG$3*BG$4,0)</f>
        <v>0</v>
      </c>
      <c r="FA958" s="0" t="n">
        <f aca="false">IF(CHOOSE(MATCH(BH$5,$B$10:$E$10,0),$B958,$C958,$D958,$E958)*BH$6+BH958*BH$7&lt;BH$2,BH$3*BH$4,0)</f>
        <v>0</v>
      </c>
      <c r="FB958" s="0" t="n">
        <f aca="false">IF(CHOOSE(MATCH(BI$5,$B$10:$E$10,0),$B958,$C958,$D958,$E958)*BI$6+BI958*BI$7&lt;BI$2,BI$3*BI$4,0)</f>
        <v>0</v>
      </c>
      <c r="FC958" s="0" t="n">
        <f aca="false">IF(CHOOSE(MATCH(BJ$5,$B$10:$E$10,0),$B958,$C958,$D958,$E958)*BJ$6+BJ958*BJ$7&lt;BJ$2,BJ$3*BJ$4,0)</f>
        <v>0</v>
      </c>
      <c r="FD958" s="0" t="n">
        <f aca="false">IF(CHOOSE(MATCH(BK$5,$B$10:$E$10,0),$B958,$C958,$D958,$E958)*BK$6+BK958*BK$7&lt;BK$2,BK$3*BK$4,0)</f>
        <v>0</v>
      </c>
      <c r="FE958" s="0" t="n">
        <f aca="false">IF(CHOOSE(MATCH(BL$5,$B$10:$E$10,0),$B958,$C958,$D958,$E958)*BL$6+BL958*BL$7&lt;BL$2,BL$3*BL$4,0)</f>
        <v>0</v>
      </c>
      <c r="FF958" s="0" t="n">
        <f aca="false">IF(CHOOSE(MATCH(BM$5,$B$10:$E$10,0),$B958,$C958,$D958,$E958)*BM$6+BM958*BM$7&lt;BM$2,BM$3*BM$4,0)</f>
        <v>0</v>
      </c>
      <c r="FG958" s="0" t="n">
        <f aca="false">IF(CHOOSE(MATCH(BN$5,$B$10:$E$10,0),$B958,$C958,$D958,$E958)*BN$6+BN958*BN$7&lt;BN$2,BN$3*BN$4,0)</f>
        <v>0</v>
      </c>
      <c r="FH958" s="0" t="n">
        <f aca="false">IF(CHOOSE(MATCH(BO$5,$B$10:$E$10,0),$B958,$C958,$D958,$E958)*BO$6+BO958*BO$7&lt;BO$2,BO$3*BO$4,0)</f>
        <v>0</v>
      </c>
      <c r="FI958" s="0" t="n">
        <f aca="false">IF(CHOOSE(MATCH(BP$5,$B$10:$E$10,0),$B958,$C958,$D958,$E958)*BP$6+BP958*BP$7&lt;BP$2,BP$3*BP$4,0)</f>
        <v>0</v>
      </c>
      <c r="FJ958" s="0" t="n">
        <f aca="false">IF(CHOOSE(MATCH(BQ$5,$B$10:$E$10,0),$B958,$C958,$D958,$E958)*BQ$6+BQ958*BQ$7&lt;BQ$2,BQ$3*BQ$4,0)</f>
        <v>0</v>
      </c>
      <c r="FK958" s="0" t="n">
        <f aca="false">IF(CHOOSE(MATCH(BR$5,$B$10:$E$10,0),$B958,$C958,$D958,$E958)*BR$6+BR958*BR$7&lt;BR$2,BR$3*BR$4,0)</f>
        <v>0</v>
      </c>
      <c r="FL958" s="0" t="n">
        <f aca="false">IF(CHOOSE(MATCH(BS$5,$B$10:$E$10,0),$B958,$C958,$D958,$E958)*BS$6+BS958*BS$7&lt;BS$2,BS$3*BS$4,0)</f>
        <v>0</v>
      </c>
      <c r="FM958" s="0" t="n">
        <f aca="false">IF(CHOOSE(MATCH(BT$5,$B$10:$E$10,0),$B958,$C958,$D958,$E958)*BT$6+BT958*BT$7&lt;BT$2,BT$3*BT$4,0)</f>
        <v>0</v>
      </c>
      <c r="FN958" s="0" t="n">
        <f aca="false">IF(CHOOSE(MATCH(BU$5,$B$10:$E$10,0),$B958,$C958,$D958,$E958)*BU$6+BU958*BU$7&lt;BU$2,BU$3*BU$4,0)</f>
        <v>0</v>
      </c>
      <c r="FO958" s="0" t="n">
        <f aca="false">IF(CHOOSE(MATCH(BV$5,$B$10:$E$10,0),$B958,$C958,$D958,$E958)*BV$6+BV958*BV$7&lt;BV$2,BV$3*BV$4,0)</f>
        <v>0</v>
      </c>
      <c r="FP958" s="0" t="n">
        <f aca="false">IF(CHOOSE(MATCH(BW$5,$B$10:$E$10,0),$B958,$C958,$D958,$E958)*BW$6+BW958*BW$7&lt;BW$2,BW$3*BW$4,0)</f>
        <v>0</v>
      </c>
      <c r="FQ958" s="0" t="n">
        <f aca="false">IF(CHOOSE(MATCH(BX$5,$B$10:$E$10,0),$B958,$C958,$D958,$E958)*BX$6+BX958*BX$7&lt;BX$2,BX$3*BX$4,0)</f>
        <v>0</v>
      </c>
      <c r="FR958" s="0" t="n">
        <f aca="false">IF(CHOOSE(MATCH(BY$5,$B$10:$E$10,0),$B958,$C958,$D958,$E958)*BY$6+BY958*BY$7&lt;BY$2,BY$3*BY$4,0)</f>
        <v>0</v>
      </c>
      <c r="FS958" s="0" t="n">
        <f aca="false">IF(CHOOSE(MATCH(BZ$5,$B$10:$E$10,0),$B958,$C958,$D958,$E958)*BZ$6+BZ958*BZ$7&lt;BZ$2,BZ$3*BZ$4,0)</f>
        <v>0</v>
      </c>
      <c r="FT958" s="0" t="n">
        <f aca="false">IF(CHOOSE(MATCH(CA$5,$B$10:$E$10,0),$B958,$C958,$D958,$E958)*CA$6+CA958*CA$7&lt;CA$2,CA$3*CA$4,0)</f>
        <v>0</v>
      </c>
      <c r="FU958" s="0" t="n">
        <f aca="false">IF(CHOOSE(MATCH(CB$5,$B$10:$E$10,0),$B958,$C958,$D958,$E958)*CB$6+CB958*CB$7&lt;CB$2,CB$3*CB$4,0)</f>
        <v>0</v>
      </c>
      <c r="FV958" s="0" t="n">
        <f aca="false">IF(CHOOSE(MATCH(CC$5,$B$10:$E$10,0),$B958,$C958,$D958,$E958)*CC$6+CC958*CC$7&lt;CC$2,CC$3*CC$4,0)</f>
        <v>0</v>
      </c>
      <c r="FW958" s="0" t="n">
        <f aca="false">IF(CHOOSE(MATCH(CD$5,$B$10:$E$10,0),$B958,$C958,$D958,$E958)*CD$6+CD958*CD$7&lt;CD$2,CD$3*CD$4,0)</f>
        <v>0</v>
      </c>
      <c r="FX958" s="0" t="n">
        <f aca="false">IF(CHOOSE(MATCH(CE$5,$B$10:$E$10,0),$B958,$C958,$D958,$E958)*CE$6+CE958*CE$7&lt;CE$2,CE$3*CE$4,0)</f>
        <v>0</v>
      </c>
      <c r="FY958" s="0" t="n">
        <f aca="false">IF(CHOOSE(MATCH(CF$5,$B$10:$E$10,0),$B958,$C958,$D958,$E958)*CF$6+CF958*CF$7&lt;CF$2,CF$3*CF$4,0)</f>
        <v>0</v>
      </c>
      <c r="FZ958" s="0" t="n">
        <f aca="false">IF(CHOOSE(MATCH(CG$5,$B$10:$E$10,0),$B958,$C958,$D958,$E958)*CG$6+CG958*CG$7&lt;CG$2,CG$3*CG$4,0)</f>
        <v>0</v>
      </c>
      <c r="GA958" s="0" t="n">
        <f aca="false">IF(CHOOSE(MATCH(CH$5,$B$10:$E$10,0),$B958,$C958,$D958,$E958)*CH$6+CH958*CH$7&lt;CH$2,CH$3*CH$4,0)</f>
        <v>0</v>
      </c>
      <c r="GB958" s="0" t="n">
        <f aca="false">IF(CHOOSE(MATCH(CI$5,$B$10:$E$10,0),$B958,$C958,$D958,$E958)*CI$6+CI958*CI$7&lt;CI$2,CI$3*CI$4,0)</f>
        <v>0</v>
      </c>
      <c r="GC958" s="0" t="n">
        <f aca="false">IF(CHOOSE(MATCH(CJ$5,$B$10:$E$10,0),$B958,$C958,$D958,$E958)*CJ$6+CJ958*CJ$7&lt;CJ$2,CJ$3*CJ$4,0)</f>
        <v>0</v>
      </c>
      <c r="GD958" s="0" t="n">
        <f aca="false">IF(CHOOSE(MATCH(CK$5,$B$10:$E$10,0),$B958,$C958,$D958,$E958)*CK$6+CK958*CK$7&lt;CK$2,CK$3*CK$4,0)</f>
        <v>0</v>
      </c>
      <c r="GE958" s="0" t="n">
        <f aca="false">IF(CHOOSE(MATCH(CL$5,$B$10:$E$10,0),$B958,$C958,$D958,$E958)*CL$6+CL958*CL$7&lt;CL$2,CL$3*CL$4,0)</f>
        <v>0</v>
      </c>
      <c r="GF958" s="0" t="n">
        <f aca="false">IF(CHOOSE(MATCH(CM$5,$B$10:$E$10,0),$B958,$C958,$D958,$E958)*CM$6+CM958*CM$7&lt;CM$2,CM$3*CM$4,0)</f>
        <v>0</v>
      </c>
      <c r="GG958" s="0" t="n">
        <f aca="false">IF(CHOOSE(MATCH(CN$5,$B$10:$E$10,0),$B958,$C958,$D958,$E958)*CN$6+CN958*CN$7&lt;CN$2,CN$3*CN$4,0)</f>
        <v>0</v>
      </c>
      <c r="GH958" s="0" t="n">
        <f aca="false">IF(CHOOSE(MATCH(CO$5,$B$10:$E$10,0),$B958,$C958,$D958,$E958)*CO$6+CO958*CO$7&lt;CO$2,CO$3*CO$4,0)</f>
        <v>0</v>
      </c>
      <c r="GI958" s="0" t="n">
        <f aca="false">IF(CHOOSE(MATCH(CP$5,$B$10:$E$10,0),$B958,$C958,$D958,$E958)*CP$6+CP958*CP$7&lt;CP$2,CP$3*CP$4,0)</f>
        <v>0</v>
      </c>
      <c r="GJ958" s="0" t="n">
        <f aca="false">IF(CHOOSE(MATCH(CQ$5,$B$10:$E$10,0),$B958,$C958,$D958,$E958)*CQ$6+CQ958*CQ$7&lt;CQ$2,CQ$3*CQ$4,0)</f>
        <v>0</v>
      </c>
      <c r="GK958" s="0" t="n">
        <f aca="false">IF(CHOOSE(MATCH(CR$5,$B$10:$E$10,0),$B958,$C958,$D958,$E958)*CR$6+CR958*CR$7&lt;CR$2,CR$3*CR$4,0)</f>
        <v>0</v>
      </c>
      <c r="GL958" s="0" t="n">
        <f aca="false">IF(CHOOSE(MATCH(CS$5,$B$10:$E$10,0),$B958,$C958,$D958,$E958)*CS$6+CS958*CS$7&lt;CS$2,CS$3*CS$4,0)</f>
        <v>0</v>
      </c>
      <c r="GM958" s="0" t="n">
        <f aca="false">IF(CHOOSE(MATCH(CT$5,$B$10:$E$10,0),$B958,$C958,$D958,$E958)*CT$6+CT958*CT$7&lt;CT$2,CT$3*CT$4,0)</f>
        <v>0</v>
      </c>
      <c r="GN958" s="0" t="n">
        <f aca="false">IF(CHOOSE(MATCH(CU$5,$B$10:$E$10,0),$B958,$C958,$D958,$E958)*CU$6+CU958*CU$7&lt;CU$2,CU$3*CU$4,0)</f>
        <v>0</v>
      </c>
      <c r="GO958" s="0" t="n">
        <f aca="false">IF(CHOOSE(MATCH(CV$5,$B$10:$E$10,0),$B958,$C958,$D958,$E958)*CV$6+CV958*CV$7&lt;CV$2,CV$3*CV$4,0)</f>
        <v>0</v>
      </c>
      <c r="GP958" s="0" t="n">
        <f aca="false">IF(CHOOSE(MATCH(CW$5,$B$10:$E$10,0),$B958,$C958,$D958,$E958)*CW$6+CW958*CW$7&lt;CW$2,CW$3*CW$4,0)</f>
        <v>0</v>
      </c>
      <c r="GQ958" s="0" t="n">
        <f aca="false">IF(CHOOSE(MATCH(CX$5,$B$10:$E$10,0),$B958,$C958,$D958,$E958)*CX$6+CX958*CX$7&lt;CX$2,CX$3*CX$4,0)</f>
        <v>0</v>
      </c>
      <c r="GS958" s="0" t="n">
        <f aca="false">SUM(CZ958:GQ958)</f>
        <v>0.5</v>
      </c>
      <c r="GT958" s="0" t="n">
        <f aca="false">IF(GS958&gt;$GS$6,1,0)</f>
        <v>0</v>
      </c>
    </row>
    <row r="959" customFormat="false" ht="14" hidden="false" customHeight="false" outlineLevel="0" collapsed="false">
      <c r="A959" s="0" t="n">
        <v>949</v>
      </c>
      <c r="B959" s="0" t="n">
        <v>0.0706588487442897</v>
      </c>
      <c r="C959" s="0" t="n">
        <v>1.7622534312361</v>
      </c>
      <c r="D959" s="0" t="n">
        <v>0.984164130003921</v>
      </c>
      <c r="E959" s="0" t="n">
        <v>0.60498148256532</v>
      </c>
      <c r="G959" s="0" t="n">
        <v>0.234338131122058</v>
      </c>
      <c r="H959" s="0" t="n">
        <v>0.793891103967326</v>
      </c>
      <c r="I959" s="0" t="n">
        <v>0.752932010072982</v>
      </c>
      <c r="J959" s="0" t="n">
        <v>-1.28813553601503</v>
      </c>
      <c r="K959" s="0" t="n">
        <v>0.75059688242618</v>
      </c>
      <c r="L959" s="0" t="n">
        <v>0.72061766331899</v>
      </c>
      <c r="M959" s="0" t="n">
        <v>-0.3434979589656</v>
      </c>
      <c r="N959" s="0" t="n">
        <v>-0.0383738552045543</v>
      </c>
      <c r="O959" s="0" t="n">
        <v>1.45578724186635</v>
      </c>
      <c r="P959" s="0" t="n">
        <v>2.69596057478338</v>
      </c>
      <c r="Q959" s="0" t="n">
        <v>0.550305685464991</v>
      </c>
      <c r="R959" s="0" t="n">
        <v>2.02697265194729</v>
      </c>
      <c r="S959" s="0" t="n">
        <v>1.60513991431799</v>
      </c>
      <c r="T959" s="0" t="n">
        <v>-0.761899627832463</v>
      </c>
      <c r="U959" s="0" t="n">
        <v>0.967074811342173</v>
      </c>
      <c r="V959" s="0" t="n">
        <v>-0.698967141943285</v>
      </c>
      <c r="W959" s="0" t="n">
        <v>-1.28918827613234</v>
      </c>
      <c r="X959" s="0" t="n">
        <v>-0.32626417123538</v>
      </c>
      <c r="Y959" s="0" t="n">
        <v>-0.692534740664996</v>
      </c>
      <c r="Z959" s="0" t="n">
        <v>-0.280363110505277</v>
      </c>
      <c r="AA959" s="0" t="n">
        <v>0.385605289920932</v>
      </c>
      <c r="AB959" s="0" t="n">
        <v>-0.430252384830965</v>
      </c>
      <c r="AC959" s="0" t="n">
        <v>0.601140754952212</v>
      </c>
      <c r="AD959" s="0" t="n">
        <v>-0.814395662018796</v>
      </c>
      <c r="AE959" s="0" t="n">
        <v>-0.464581262349384</v>
      </c>
      <c r="AF959" s="0" t="n">
        <v>-0.854488462209702</v>
      </c>
      <c r="AG959" s="0" t="n">
        <v>0.685938630340388</v>
      </c>
      <c r="AH959" s="0" t="n">
        <v>0.110112523543648</v>
      </c>
      <c r="AI959" s="0" t="n">
        <v>-0.661366357235238</v>
      </c>
      <c r="AJ959" s="0" t="n">
        <v>2.0778679754585</v>
      </c>
      <c r="AK959" s="0" t="n">
        <v>-0.19433628040133</v>
      </c>
      <c r="AL959" s="0" t="n">
        <v>-1.08366748463595</v>
      </c>
      <c r="AM959" s="0" t="n">
        <v>0.347883997164899</v>
      </c>
      <c r="AN959" s="0" t="n">
        <v>-0.264485606749076</v>
      </c>
      <c r="AO959" s="0" t="n">
        <v>-0.508239281771239</v>
      </c>
      <c r="AP959" s="0" t="n">
        <v>0.501808017361327</v>
      </c>
      <c r="AQ959" s="0" t="n">
        <v>0.343985675499425</v>
      </c>
      <c r="AR959" s="0" t="n">
        <v>0.384616214432754</v>
      </c>
      <c r="AS959" s="0" t="n">
        <v>-1.11360350274481</v>
      </c>
      <c r="AT959" s="0" t="n">
        <v>-0.177369656739756</v>
      </c>
      <c r="AU959" s="0" t="n">
        <v>0.866118625708623</v>
      </c>
      <c r="AV959" s="0" t="n">
        <v>1.06190782389604</v>
      </c>
      <c r="AW959" s="0" t="n">
        <v>0.569093572266866</v>
      </c>
      <c r="AX959" s="0" t="n">
        <v>1.90464561455883</v>
      </c>
      <c r="AY959" s="0" t="n">
        <v>0.341470922649023</v>
      </c>
      <c r="AZ959" s="0" t="n">
        <v>-1.64288849191507</v>
      </c>
      <c r="BA959" s="0" t="n">
        <v>-2.41612724494189</v>
      </c>
      <c r="BB959" s="0" t="n">
        <v>0.725883637642255</v>
      </c>
      <c r="BC959" s="0" t="n">
        <v>-0.418199306295719</v>
      </c>
      <c r="BD959" s="0" t="n">
        <v>-0.348534285876667</v>
      </c>
      <c r="BE959" s="0" t="n">
        <v>0.581912900088355</v>
      </c>
      <c r="BF959" s="0" t="n">
        <v>1.16724777399213</v>
      </c>
      <c r="BG959" s="0" t="n">
        <v>0.363368144462584</v>
      </c>
      <c r="BH959" s="0" t="n">
        <v>-0.319816990668187</v>
      </c>
      <c r="BI959" s="0" t="n">
        <v>-0.298952045341139</v>
      </c>
      <c r="BJ959" s="0" t="n">
        <v>-0.213394741876982</v>
      </c>
      <c r="BK959" s="0" t="n">
        <v>0.305437879433157</v>
      </c>
      <c r="BL959" s="0" t="n">
        <v>-0.939719484449597</v>
      </c>
      <c r="BM959" s="0" t="n">
        <v>-0.587631348025752</v>
      </c>
      <c r="BN959" s="0" t="n">
        <v>-0.343904957844643</v>
      </c>
      <c r="BO959" s="0" t="n">
        <v>-0.511200823893887</v>
      </c>
      <c r="BP959" s="0" t="n">
        <v>-0.935681327973725</v>
      </c>
      <c r="BQ959" s="0" t="n">
        <v>-1.09893107946846</v>
      </c>
      <c r="BR959" s="0" t="n">
        <v>-1.10356040750048</v>
      </c>
      <c r="BS959" s="0" t="n">
        <v>-0.845814156491542</v>
      </c>
      <c r="BT959" s="0" t="n">
        <v>-0.845814156491542</v>
      </c>
      <c r="BU959" s="0" t="n">
        <v>3.52272763848305</v>
      </c>
      <c r="BV959" s="0" t="n">
        <v>0.163165623234818</v>
      </c>
      <c r="BW959" s="0" t="n">
        <v>-0.373355533156428</v>
      </c>
      <c r="BX959" s="0" t="n">
        <v>1.11047938844422</v>
      </c>
      <c r="BY959" s="0" t="n">
        <v>-0.91293259174563</v>
      </c>
      <c r="BZ959" s="0" t="n">
        <v>0.541781446372625</v>
      </c>
      <c r="CA959" s="0" t="n">
        <v>-0.9530072020425</v>
      </c>
      <c r="CB959" s="0" t="n">
        <v>0.944487510423642</v>
      </c>
      <c r="CC959" s="0" t="n">
        <v>0.499900352224358</v>
      </c>
      <c r="CD959" s="0" t="n">
        <v>-1.10019300336717</v>
      </c>
      <c r="CE959" s="0" t="n">
        <v>0.171000920090592</v>
      </c>
      <c r="CF959" s="0" t="n">
        <v>1.07517507785815</v>
      </c>
      <c r="CG959" s="0" t="n">
        <v>-1.43363195093116</v>
      </c>
      <c r="CH959" s="0" t="n">
        <v>-1.30515672935871</v>
      </c>
      <c r="CI959" s="0" t="n">
        <v>0.523532435181551</v>
      </c>
      <c r="CJ959" s="0" t="n">
        <v>-0.345934267897974</v>
      </c>
      <c r="CK959" s="0" t="n">
        <v>-1.79742528416682</v>
      </c>
      <c r="CL959" s="0" t="n">
        <v>-0.717150214768481</v>
      </c>
      <c r="CM959" s="0" t="n">
        <v>1.02589638117934</v>
      </c>
      <c r="CN959" s="0" t="n">
        <v>-0.504846866533626</v>
      </c>
      <c r="CO959" s="0" t="n">
        <v>0.724392066331347</v>
      </c>
      <c r="CP959" s="0" t="n">
        <v>-0.699747033650056</v>
      </c>
      <c r="CQ959" s="0" t="n">
        <v>0.429413375968579</v>
      </c>
      <c r="CR959" s="0" t="n">
        <v>-1.29094587464351</v>
      </c>
      <c r="CS959" s="0" t="n">
        <v>-0.272654006039374</v>
      </c>
      <c r="CT959" s="0" t="n">
        <v>-1.15553575597005</v>
      </c>
      <c r="CU959" s="0" t="n">
        <v>-0.178457639776752</v>
      </c>
      <c r="CV959" s="0" t="n">
        <v>-0.0212298800761346</v>
      </c>
      <c r="CW959" s="0" t="n">
        <v>-0.145669218909461</v>
      </c>
      <c r="CX959" s="0" t="n">
        <v>-0.0948853084992152</v>
      </c>
      <c r="CZ959" s="0" t="n">
        <f aca="false">IF(CHOOSE(MATCH(G$5,$B$10:$E$10,0),$B959,$C959,$D959,$E959)*G$6+G959*G$7&lt;G$2,G$3*G$4,0)</f>
        <v>0</v>
      </c>
      <c r="DA959" s="0" t="n">
        <f aca="false">IF(CHOOSE(MATCH(H$5,$B$10:$E$10,0),$B959,$C959,$D959,$E959)*H$6+H959*H$7&lt;H$2,H$3*H$4,0)</f>
        <v>0</v>
      </c>
      <c r="DB959" s="0" t="n">
        <f aca="false">IF(CHOOSE(MATCH(I$5,$B$10:$E$10,0),$B959,$C959,$D959,$E959)*I$6+I959*I$7&lt;I$2,I$3*I$4,0)</f>
        <v>0</v>
      </c>
      <c r="DC959" s="0" t="n">
        <f aca="false">IF(CHOOSE(MATCH(J$5,$B$10:$E$10,0),$B959,$C959,$D959,$E959)*J$6+J959*J$7&lt;J$2,J$3*J$4,0)</f>
        <v>0</v>
      </c>
      <c r="DD959" s="0" t="n">
        <f aca="false">IF(CHOOSE(MATCH(K$5,$B$10:$E$10,0),$B959,$C959,$D959,$E959)*K$6+K959*K$7&lt;K$2,K$3*K$4,0)</f>
        <v>0</v>
      </c>
      <c r="DE959" s="0" t="n">
        <f aca="false">IF(CHOOSE(MATCH(L$5,$B$10:$E$10,0),$B959,$C959,$D959,$E959)*L$6+L959*L$7&lt;L$2,L$3*L$4,0)</f>
        <v>0</v>
      </c>
      <c r="DF959" s="0" t="n">
        <f aca="false">IF(CHOOSE(MATCH(M$5,$B$10:$E$10,0),$B959,$C959,$D959,$E959)*M$6+M959*M$7&lt;M$2,M$3*M$4,0)</f>
        <v>0</v>
      </c>
      <c r="DG959" s="0" t="n">
        <f aca="false">IF(CHOOSE(MATCH(N$5,$B$10:$E$10,0),$B959,$C959,$D959,$E959)*N$6+N959*N$7&lt;N$2,N$3*N$4,0)</f>
        <v>0</v>
      </c>
      <c r="DH959" s="0" t="n">
        <f aca="false">IF(CHOOSE(MATCH(O$5,$B$10:$E$10,0),$B959,$C959,$D959,$E959)*O$6+O959*O$7&lt;O$2,O$3*O$4,0)</f>
        <v>0</v>
      </c>
      <c r="DI959" s="0" t="n">
        <f aca="false">IF(CHOOSE(MATCH(P$5,$B$10:$E$10,0),$B959,$C959,$D959,$E959)*P$6+P959*P$7&lt;P$2,P$3*P$4,0)</f>
        <v>0</v>
      </c>
      <c r="DJ959" s="0" t="n">
        <f aca="false">IF(CHOOSE(MATCH(Q$5,$B$10:$E$10,0),$B959,$C959,$D959,$E959)*Q$6+Q959*Q$7&lt;Q$2,Q$3*Q$4,0)</f>
        <v>0</v>
      </c>
      <c r="DK959" s="0" t="n">
        <f aca="false">IF(CHOOSE(MATCH(R$5,$B$10:$E$10,0),$B959,$C959,$D959,$E959)*R$6+R959*R$7&lt;R$2,R$3*R$4,0)</f>
        <v>0</v>
      </c>
      <c r="DL959" s="0" t="n">
        <f aca="false">IF(CHOOSE(MATCH(S$5,$B$10:$E$10,0),$B959,$C959,$D959,$E959)*S$6+S959*S$7&lt;S$2,S$3*S$4,0)</f>
        <v>0</v>
      </c>
      <c r="DM959" s="0" t="n">
        <f aca="false">IF(CHOOSE(MATCH(T$5,$B$10:$E$10,0),$B959,$C959,$D959,$E959)*T$6+T959*T$7&lt;T$2,T$3*T$4,0)</f>
        <v>0</v>
      </c>
      <c r="DN959" s="0" t="n">
        <f aca="false">IF(CHOOSE(MATCH(U$5,$B$10:$E$10,0),$B959,$C959,$D959,$E959)*U$6+U959*U$7&lt;U$2,U$3*U$4,0)</f>
        <v>0</v>
      </c>
      <c r="DO959" s="0" t="n">
        <f aca="false">IF(CHOOSE(MATCH(V$5,$B$10:$E$10,0),$B959,$C959,$D959,$E959)*V$6+V959*V$7&lt;V$2,V$3*V$4,0)</f>
        <v>0</v>
      </c>
      <c r="DP959" s="0" t="n">
        <f aca="false">IF(CHOOSE(MATCH(W$5,$B$10:$E$10,0),$B959,$C959,$D959,$E959)*W$6+W959*W$7&lt;W$2,W$3*W$4,0)</f>
        <v>0</v>
      </c>
      <c r="DQ959" s="0" t="n">
        <f aca="false">IF(CHOOSE(MATCH(X$5,$B$10:$E$10,0),$B959,$C959,$D959,$E959)*X$6+X959*X$7&lt;X$2,X$3*X$4,0)</f>
        <v>0</v>
      </c>
      <c r="DR959" s="0" t="n">
        <f aca="false">IF(CHOOSE(MATCH(Y$5,$B$10:$E$10,0),$B959,$C959,$D959,$E959)*Y$6+Y959*Y$7&lt;Y$2,Y$3*Y$4,0)</f>
        <v>0</v>
      </c>
      <c r="DS959" s="0" t="n">
        <f aca="false">IF(CHOOSE(MATCH(Z$5,$B$10:$E$10,0),$B959,$C959,$D959,$E959)*Z$6+Z959*Z$7&lt;Z$2,Z$3*Z$4,0)</f>
        <v>0</v>
      </c>
      <c r="DT959" s="0" t="n">
        <f aca="false">IF(CHOOSE(MATCH(AA$5,$B$10:$E$10,0),$B959,$C959,$D959,$E959)*AA$6+AA959*AA$7&lt;AA$2,AA$3*AA$4,0)</f>
        <v>0</v>
      </c>
      <c r="DU959" s="0" t="n">
        <f aca="false">IF(CHOOSE(MATCH(AB$5,$B$10:$E$10,0),$B959,$C959,$D959,$E959)*AB$6+AB959*AB$7&lt;AB$2,AB$3*AB$4,0)</f>
        <v>0</v>
      </c>
      <c r="DV959" s="0" t="n">
        <f aca="false">IF(CHOOSE(MATCH(AC$5,$B$10:$E$10,0),$B959,$C959,$D959,$E959)*AC$6+AC959*AC$7&lt;AC$2,AC$3*AC$4,0)</f>
        <v>0</v>
      </c>
      <c r="DW959" s="0" t="n">
        <f aca="false">IF(CHOOSE(MATCH(AD$5,$B$10:$E$10,0),$B959,$C959,$D959,$E959)*AD$6+AD959*AD$7&lt;AD$2,AD$3*AD$4,0)</f>
        <v>0</v>
      </c>
      <c r="DX959" s="0" t="n">
        <f aca="false">IF(CHOOSE(MATCH(AE$5,$B$10:$E$10,0),$B959,$C959,$D959,$E959)*AE$6+AE959*AE$7&lt;AE$2,AE$3*AE$4,0)</f>
        <v>0</v>
      </c>
      <c r="DY959" s="0" t="n">
        <f aca="false">IF(CHOOSE(MATCH(AF$5,$B$10:$E$10,0),$B959,$C959,$D959,$E959)*AF$6+AF959*AF$7&lt;AF$2,AF$3*AF$4,0)</f>
        <v>0</v>
      </c>
      <c r="DZ959" s="0" t="n">
        <f aca="false">IF(CHOOSE(MATCH(AG$5,$B$10:$E$10,0),$B959,$C959,$D959,$E959)*AG$6+AG959*AG$7&lt;AG$2,AG$3*AG$4,0)</f>
        <v>0</v>
      </c>
      <c r="EA959" s="0" t="n">
        <f aca="false">IF(CHOOSE(MATCH(AH$5,$B$10:$E$10,0),$B959,$C959,$D959,$E959)*AH$6+AH959*AH$7&lt;AH$2,AH$3*AH$4,0)</f>
        <v>0</v>
      </c>
      <c r="EB959" s="0" t="n">
        <f aca="false">IF(CHOOSE(MATCH(AI$5,$B$10:$E$10,0),$B959,$C959,$D959,$E959)*AI$6+AI959*AI$7&lt;AI$2,AI$3*AI$4,0)</f>
        <v>0</v>
      </c>
      <c r="EC959" s="0" t="n">
        <f aca="false">IF(CHOOSE(MATCH(AJ$5,$B$10:$E$10,0),$B959,$C959,$D959,$E959)*AJ$6+AJ959*AJ$7&lt;AJ$2,AJ$3*AJ$4,0)</f>
        <v>0</v>
      </c>
      <c r="ED959" s="0" t="n">
        <f aca="false">IF(CHOOSE(MATCH(AK$5,$B$10:$E$10,0),$B959,$C959,$D959,$E959)*AK$6+AK959*AK$7&lt;AK$2,AK$3*AK$4,0)</f>
        <v>0</v>
      </c>
      <c r="EE959" s="0" t="n">
        <f aca="false">IF(CHOOSE(MATCH(AL$5,$B$10:$E$10,0),$B959,$C959,$D959,$E959)*AL$6+AL959*AL$7&lt;AL$2,AL$3*AL$4,0)</f>
        <v>0</v>
      </c>
      <c r="EF959" s="0" t="n">
        <f aca="false">IF(CHOOSE(MATCH(AM$5,$B$10:$E$10,0),$B959,$C959,$D959,$E959)*AM$6+AM959*AM$7&lt;AM$2,AM$3*AM$4,0)</f>
        <v>0</v>
      </c>
      <c r="EG959" s="0" t="n">
        <f aca="false">IF(CHOOSE(MATCH(AN$5,$B$10:$E$10,0),$B959,$C959,$D959,$E959)*AN$6+AN959*AN$7&lt;AN$2,AN$3*AN$4,0)</f>
        <v>0</v>
      </c>
      <c r="EH959" s="0" t="n">
        <f aca="false">IF(CHOOSE(MATCH(AO$5,$B$10:$E$10,0),$B959,$C959,$D959,$E959)*AO$6+AO959*AO$7&lt;AO$2,AO$3*AO$4,0)</f>
        <v>0</v>
      </c>
      <c r="EI959" s="0" t="n">
        <f aca="false">IF(CHOOSE(MATCH(AP$5,$B$10:$E$10,0),$B959,$C959,$D959,$E959)*AP$6+AP959*AP$7&lt;AP$2,AP$3*AP$4,0)</f>
        <v>0</v>
      </c>
      <c r="EJ959" s="0" t="n">
        <f aca="false">IF(CHOOSE(MATCH(AQ$5,$B$10:$E$10,0),$B959,$C959,$D959,$E959)*AQ$6+AQ959*AQ$7&lt;AQ$2,AQ$3*AQ$4,0)</f>
        <v>0</v>
      </c>
      <c r="EK959" s="0" t="n">
        <f aca="false">IF(CHOOSE(MATCH(AR$5,$B$10:$E$10,0),$B959,$C959,$D959,$E959)*AR$6+AR959*AR$7&lt;AR$2,AR$3*AR$4,0)</f>
        <v>0</v>
      </c>
      <c r="EL959" s="0" t="n">
        <f aca="false">IF(CHOOSE(MATCH(AS$5,$B$10:$E$10,0),$B959,$C959,$D959,$E959)*AS$6+AS959*AS$7&lt;AS$2,AS$3*AS$4,0)</f>
        <v>0</v>
      </c>
      <c r="EM959" s="0" t="n">
        <f aca="false">IF(CHOOSE(MATCH(AT$5,$B$10:$E$10,0),$B959,$C959,$D959,$E959)*AT$6+AT959*AT$7&lt;AT$2,AT$3*AT$4,0)</f>
        <v>0</v>
      </c>
      <c r="EN959" s="0" t="n">
        <f aca="false">IF(CHOOSE(MATCH(AU$5,$B$10:$E$10,0),$B959,$C959,$D959,$E959)*AU$6+AU959*AU$7&lt;AU$2,AU$3*AU$4,0)</f>
        <v>0</v>
      </c>
      <c r="EO959" s="0" t="n">
        <f aca="false">IF(CHOOSE(MATCH(AV$5,$B$10:$E$10,0),$B959,$C959,$D959,$E959)*AV$6+AV959*AV$7&lt;AV$2,AV$3*AV$4,0)</f>
        <v>0</v>
      </c>
      <c r="EP959" s="0" t="n">
        <f aca="false">IF(CHOOSE(MATCH(AW$5,$B$10:$E$10,0),$B959,$C959,$D959,$E959)*AW$6+AW959*AW$7&lt;AW$2,AW$3*AW$4,0)</f>
        <v>0</v>
      </c>
      <c r="EQ959" s="0" t="n">
        <f aca="false">IF(CHOOSE(MATCH(AX$5,$B$10:$E$10,0),$B959,$C959,$D959,$E959)*AX$6+AX959*AX$7&lt;AX$2,AX$3*AX$4,0)</f>
        <v>0</v>
      </c>
      <c r="ER959" s="0" t="n">
        <f aca="false">IF(CHOOSE(MATCH(AY$5,$B$10:$E$10,0),$B959,$C959,$D959,$E959)*AY$6+AY959*AY$7&lt;AY$2,AY$3*AY$4,0)</f>
        <v>0</v>
      </c>
      <c r="ES959" s="0" t="n">
        <f aca="false">IF(CHOOSE(MATCH(AZ$5,$B$10:$E$10,0),$B959,$C959,$D959,$E959)*AZ$6+AZ959*AZ$7&lt;AZ$2,AZ$3*AZ$4,0)</f>
        <v>0</v>
      </c>
      <c r="ET959" s="0" t="n">
        <f aca="false">IF(CHOOSE(MATCH(BA$5,$B$10:$E$10,0),$B959,$C959,$D959,$E959)*BA$6+BA959*BA$7&lt;BA$2,BA$3*BA$4,0)</f>
        <v>0</v>
      </c>
      <c r="EU959" s="0" t="n">
        <f aca="false">IF(CHOOSE(MATCH(BB$5,$B$10:$E$10,0),$B959,$C959,$D959,$E959)*BB$6+BB959*BB$7&lt;BB$2,BB$3*BB$4,0)</f>
        <v>0</v>
      </c>
      <c r="EV959" s="0" t="n">
        <f aca="false">IF(CHOOSE(MATCH(BC$5,$B$10:$E$10,0),$B959,$C959,$D959,$E959)*BC$6+BC959*BC$7&lt;BC$2,BC$3*BC$4,0)</f>
        <v>0</v>
      </c>
      <c r="EW959" s="0" t="n">
        <f aca="false">IF(CHOOSE(MATCH(BD$5,$B$10:$E$10,0),$B959,$C959,$D959,$E959)*BD$6+BD959*BD$7&lt;BD$2,BD$3*BD$4,0)</f>
        <v>0</v>
      </c>
      <c r="EX959" s="0" t="n">
        <f aca="false">IF(CHOOSE(MATCH(BE$5,$B$10:$E$10,0),$B959,$C959,$D959,$E959)*BE$6+BE959*BE$7&lt;BE$2,BE$3*BE$4,0)</f>
        <v>0</v>
      </c>
      <c r="EY959" s="0" t="n">
        <f aca="false">IF(CHOOSE(MATCH(BF$5,$B$10:$E$10,0),$B959,$C959,$D959,$E959)*BF$6+BF959*BF$7&lt;BF$2,BF$3*BF$4,0)</f>
        <v>0</v>
      </c>
      <c r="EZ959" s="0" t="n">
        <f aca="false">IF(CHOOSE(MATCH(BG$5,$B$10:$E$10,0),$B959,$C959,$D959,$E959)*BG$6+BG959*BG$7&lt;BG$2,BG$3*BG$4,0)</f>
        <v>0</v>
      </c>
      <c r="FA959" s="0" t="n">
        <f aca="false">IF(CHOOSE(MATCH(BH$5,$B$10:$E$10,0),$B959,$C959,$D959,$E959)*BH$6+BH959*BH$7&lt;BH$2,BH$3*BH$4,0)</f>
        <v>0</v>
      </c>
      <c r="FB959" s="0" t="n">
        <f aca="false">IF(CHOOSE(MATCH(BI$5,$B$10:$E$10,0),$B959,$C959,$D959,$E959)*BI$6+BI959*BI$7&lt;BI$2,BI$3*BI$4,0)</f>
        <v>0</v>
      </c>
      <c r="FC959" s="0" t="n">
        <f aca="false">IF(CHOOSE(MATCH(BJ$5,$B$10:$E$10,0),$B959,$C959,$D959,$E959)*BJ$6+BJ959*BJ$7&lt;BJ$2,BJ$3*BJ$4,0)</f>
        <v>0</v>
      </c>
      <c r="FD959" s="0" t="n">
        <f aca="false">IF(CHOOSE(MATCH(BK$5,$B$10:$E$10,0),$B959,$C959,$D959,$E959)*BK$6+BK959*BK$7&lt;BK$2,BK$3*BK$4,0)</f>
        <v>0</v>
      </c>
      <c r="FE959" s="0" t="n">
        <f aca="false">IF(CHOOSE(MATCH(BL$5,$B$10:$E$10,0),$B959,$C959,$D959,$E959)*BL$6+BL959*BL$7&lt;BL$2,BL$3*BL$4,0)</f>
        <v>0</v>
      </c>
      <c r="FF959" s="0" t="n">
        <f aca="false">IF(CHOOSE(MATCH(BM$5,$B$10:$E$10,0),$B959,$C959,$D959,$E959)*BM$6+BM959*BM$7&lt;BM$2,BM$3*BM$4,0)</f>
        <v>0</v>
      </c>
      <c r="FG959" s="0" t="n">
        <f aca="false">IF(CHOOSE(MATCH(BN$5,$B$10:$E$10,0),$B959,$C959,$D959,$E959)*BN$6+BN959*BN$7&lt;BN$2,BN$3*BN$4,0)</f>
        <v>0</v>
      </c>
      <c r="FH959" s="0" t="n">
        <f aca="false">IF(CHOOSE(MATCH(BO$5,$B$10:$E$10,0),$B959,$C959,$D959,$E959)*BO$6+BO959*BO$7&lt;BO$2,BO$3*BO$4,0)</f>
        <v>0</v>
      </c>
      <c r="FI959" s="0" t="n">
        <f aca="false">IF(CHOOSE(MATCH(BP$5,$B$10:$E$10,0),$B959,$C959,$D959,$E959)*BP$6+BP959*BP$7&lt;BP$2,BP$3*BP$4,0)</f>
        <v>0</v>
      </c>
      <c r="FJ959" s="0" t="n">
        <f aca="false">IF(CHOOSE(MATCH(BQ$5,$B$10:$E$10,0),$B959,$C959,$D959,$E959)*BQ$6+BQ959*BQ$7&lt;BQ$2,BQ$3*BQ$4,0)</f>
        <v>0</v>
      </c>
      <c r="FK959" s="0" t="n">
        <f aca="false">IF(CHOOSE(MATCH(BR$5,$B$10:$E$10,0),$B959,$C959,$D959,$E959)*BR$6+BR959*BR$7&lt;BR$2,BR$3*BR$4,0)</f>
        <v>0</v>
      </c>
      <c r="FL959" s="0" t="n">
        <f aca="false">IF(CHOOSE(MATCH(BS$5,$B$10:$E$10,0),$B959,$C959,$D959,$E959)*BS$6+BS959*BS$7&lt;BS$2,BS$3*BS$4,0)</f>
        <v>0</v>
      </c>
      <c r="FM959" s="0" t="n">
        <f aca="false">IF(CHOOSE(MATCH(BT$5,$B$10:$E$10,0),$B959,$C959,$D959,$E959)*BT$6+BT959*BT$7&lt;BT$2,BT$3*BT$4,0)</f>
        <v>0</v>
      </c>
      <c r="FN959" s="0" t="n">
        <f aca="false">IF(CHOOSE(MATCH(BU$5,$B$10:$E$10,0),$B959,$C959,$D959,$E959)*BU$6+BU959*BU$7&lt;BU$2,BU$3*BU$4,0)</f>
        <v>0</v>
      </c>
      <c r="FO959" s="0" t="n">
        <f aca="false">IF(CHOOSE(MATCH(BV$5,$B$10:$E$10,0),$B959,$C959,$D959,$E959)*BV$6+BV959*BV$7&lt;BV$2,BV$3*BV$4,0)</f>
        <v>0</v>
      </c>
      <c r="FP959" s="0" t="n">
        <f aca="false">IF(CHOOSE(MATCH(BW$5,$B$10:$E$10,0),$B959,$C959,$D959,$E959)*BW$6+BW959*BW$7&lt;BW$2,BW$3*BW$4,0)</f>
        <v>0</v>
      </c>
      <c r="FQ959" s="0" t="n">
        <f aca="false">IF(CHOOSE(MATCH(BX$5,$B$10:$E$10,0),$B959,$C959,$D959,$E959)*BX$6+BX959*BX$7&lt;BX$2,BX$3*BX$4,0)</f>
        <v>0</v>
      </c>
      <c r="FR959" s="0" t="n">
        <f aca="false">IF(CHOOSE(MATCH(BY$5,$B$10:$E$10,0),$B959,$C959,$D959,$E959)*BY$6+BY959*BY$7&lt;BY$2,BY$3*BY$4,0)</f>
        <v>0</v>
      </c>
      <c r="FS959" s="0" t="n">
        <f aca="false">IF(CHOOSE(MATCH(BZ$5,$B$10:$E$10,0),$B959,$C959,$D959,$E959)*BZ$6+BZ959*BZ$7&lt;BZ$2,BZ$3*BZ$4,0)</f>
        <v>0</v>
      </c>
      <c r="FT959" s="0" t="n">
        <f aca="false">IF(CHOOSE(MATCH(CA$5,$B$10:$E$10,0),$B959,$C959,$D959,$E959)*CA$6+CA959*CA$7&lt;CA$2,CA$3*CA$4,0)</f>
        <v>0</v>
      </c>
      <c r="FU959" s="0" t="n">
        <f aca="false">IF(CHOOSE(MATCH(CB$5,$B$10:$E$10,0),$B959,$C959,$D959,$E959)*CB$6+CB959*CB$7&lt;CB$2,CB$3*CB$4,0)</f>
        <v>0</v>
      </c>
      <c r="FV959" s="0" t="n">
        <f aca="false">IF(CHOOSE(MATCH(CC$5,$B$10:$E$10,0),$B959,$C959,$D959,$E959)*CC$6+CC959*CC$7&lt;CC$2,CC$3*CC$4,0)</f>
        <v>0</v>
      </c>
      <c r="FW959" s="0" t="n">
        <f aca="false">IF(CHOOSE(MATCH(CD$5,$B$10:$E$10,0),$B959,$C959,$D959,$E959)*CD$6+CD959*CD$7&lt;CD$2,CD$3*CD$4,0)</f>
        <v>0</v>
      </c>
      <c r="FX959" s="0" t="n">
        <f aca="false">IF(CHOOSE(MATCH(CE$5,$B$10:$E$10,0),$B959,$C959,$D959,$E959)*CE$6+CE959*CE$7&lt;CE$2,CE$3*CE$4,0)</f>
        <v>0</v>
      </c>
      <c r="FY959" s="0" t="n">
        <f aca="false">IF(CHOOSE(MATCH(CF$5,$B$10:$E$10,0),$B959,$C959,$D959,$E959)*CF$6+CF959*CF$7&lt;CF$2,CF$3*CF$4,0)</f>
        <v>0</v>
      </c>
      <c r="FZ959" s="0" t="n">
        <f aca="false">IF(CHOOSE(MATCH(CG$5,$B$10:$E$10,0),$B959,$C959,$D959,$E959)*CG$6+CG959*CG$7&lt;CG$2,CG$3*CG$4,0)</f>
        <v>0</v>
      </c>
      <c r="GA959" s="0" t="n">
        <f aca="false">IF(CHOOSE(MATCH(CH$5,$B$10:$E$10,0),$B959,$C959,$D959,$E959)*CH$6+CH959*CH$7&lt;CH$2,CH$3*CH$4,0)</f>
        <v>0</v>
      </c>
      <c r="GB959" s="0" t="n">
        <f aca="false">IF(CHOOSE(MATCH(CI$5,$B$10:$E$10,0),$B959,$C959,$D959,$E959)*CI$6+CI959*CI$7&lt;CI$2,CI$3*CI$4,0)</f>
        <v>0</v>
      </c>
      <c r="GC959" s="0" t="n">
        <f aca="false">IF(CHOOSE(MATCH(CJ$5,$B$10:$E$10,0),$B959,$C959,$D959,$E959)*CJ$6+CJ959*CJ$7&lt;CJ$2,CJ$3*CJ$4,0)</f>
        <v>0</v>
      </c>
      <c r="GD959" s="0" t="n">
        <f aca="false">IF(CHOOSE(MATCH(CK$5,$B$10:$E$10,0),$B959,$C959,$D959,$E959)*CK$6+CK959*CK$7&lt;CK$2,CK$3*CK$4,0)</f>
        <v>0</v>
      </c>
      <c r="GE959" s="0" t="n">
        <f aca="false">IF(CHOOSE(MATCH(CL$5,$B$10:$E$10,0),$B959,$C959,$D959,$E959)*CL$6+CL959*CL$7&lt;CL$2,CL$3*CL$4,0)</f>
        <v>0</v>
      </c>
      <c r="GF959" s="0" t="n">
        <f aca="false">IF(CHOOSE(MATCH(CM$5,$B$10:$E$10,0),$B959,$C959,$D959,$E959)*CM$6+CM959*CM$7&lt;CM$2,CM$3*CM$4,0)</f>
        <v>0</v>
      </c>
      <c r="GG959" s="0" t="n">
        <f aca="false">IF(CHOOSE(MATCH(CN$5,$B$10:$E$10,0),$B959,$C959,$D959,$E959)*CN$6+CN959*CN$7&lt;CN$2,CN$3*CN$4,0)</f>
        <v>0</v>
      </c>
      <c r="GH959" s="0" t="n">
        <f aca="false">IF(CHOOSE(MATCH(CO$5,$B$10:$E$10,0),$B959,$C959,$D959,$E959)*CO$6+CO959*CO$7&lt;CO$2,CO$3*CO$4,0)</f>
        <v>0</v>
      </c>
      <c r="GI959" s="0" t="n">
        <f aca="false">IF(CHOOSE(MATCH(CP$5,$B$10:$E$10,0),$B959,$C959,$D959,$E959)*CP$6+CP959*CP$7&lt;CP$2,CP$3*CP$4,0)</f>
        <v>0</v>
      </c>
      <c r="GJ959" s="0" t="n">
        <f aca="false">IF(CHOOSE(MATCH(CQ$5,$B$10:$E$10,0),$B959,$C959,$D959,$E959)*CQ$6+CQ959*CQ$7&lt;CQ$2,CQ$3*CQ$4,0)</f>
        <v>0</v>
      </c>
      <c r="GK959" s="0" t="n">
        <f aca="false">IF(CHOOSE(MATCH(CR$5,$B$10:$E$10,0),$B959,$C959,$D959,$E959)*CR$6+CR959*CR$7&lt;CR$2,CR$3*CR$4,0)</f>
        <v>0</v>
      </c>
      <c r="GL959" s="0" t="n">
        <f aca="false">IF(CHOOSE(MATCH(CS$5,$B$10:$E$10,0),$B959,$C959,$D959,$E959)*CS$6+CS959*CS$7&lt;CS$2,CS$3*CS$4,0)</f>
        <v>0</v>
      </c>
      <c r="GM959" s="0" t="n">
        <f aca="false">IF(CHOOSE(MATCH(CT$5,$B$10:$E$10,0),$B959,$C959,$D959,$E959)*CT$6+CT959*CT$7&lt;CT$2,CT$3*CT$4,0)</f>
        <v>0</v>
      </c>
      <c r="GN959" s="0" t="n">
        <f aca="false">IF(CHOOSE(MATCH(CU$5,$B$10:$E$10,0),$B959,$C959,$D959,$E959)*CU$6+CU959*CU$7&lt;CU$2,CU$3*CU$4,0)</f>
        <v>0</v>
      </c>
      <c r="GO959" s="0" t="n">
        <f aca="false">IF(CHOOSE(MATCH(CV$5,$B$10:$E$10,0),$B959,$C959,$D959,$E959)*CV$6+CV959*CV$7&lt;CV$2,CV$3*CV$4,0)</f>
        <v>0</v>
      </c>
      <c r="GP959" s="0" t="n">
        <f aca="false">IF(CHOOSE(MATCH(CW$5,$B$10:$E$10,0),$B959,$C959,$D959,$E959)*CW$6+CW959*CW$7&lt;CW$2,CW$3*CW$4,0)</f>
        <v>0</v>
      </c>
      <c r="GQ959" s="0" t="n">
        <f aca="false">IF(CHOOSE(MATCH(CX$5,$B$10:$E$10,0),$B959,$C959,$D959,$E959)*CX$6+CX959*CX$7&lt;CX$2,CX$3*CX$4,0)</f>
        <v>0</v>
      </c>
      <c r="GS959" s="0" t="n">
        <f aca="false">SUM(CZ959:GQ959)</f>
        <v>0</v>
      </c>
      <c r="GT959" s="0" t="n">
        <f aca="false">IF(GS959&gt;$GS$6,1,0)</f>
        <v>0</v>
      </c>
    </row>
    <row r="960" customFormat="false" ht="14" hidden="false" customHeight="false" outlineLevel="0" collapsed="false">
      <c r="A960" s="0" t="n">
        <v>950</v>
      </c>
      <c r="B960" s="0" t="n">
        <v>0.815045682019091</v>
      </c>
      <c r="C960" s="0" t="n">
        <v>0.246964897806829</v>
      </c>
      <c r="D960" s="0" t="n">
        <v>-1.13975134911093</v>
      </c>
      <c r="E960" s="0" t="n">
        <v>-0.824909997126712</v>
      </c>
      <c r="G960" s="0" t="n">
        <v>-0.169681015904644</v>
      </c>
      <c r="H960" s="0" t="n">
        <v>2.36424966715276</v>
      </c>
      <c r="I960" s="0" t="n">
        <v>0.586086343901116</v>
      </c>
      <c r="J960" s="0" t="n">
        <v>-0.322636424243683</v>
      </c>
      <c r="K960" s="0" t="n">
        <v>-0.79357505455846</v>
      </c>
      <c r="L960" s="0" t="n">
        <v>0.92871232482139</v>
      </c>
      <c r="M960" s="0" t="n">
        <v>0.0852844550536247</v>
      </c>
      <c r="N960" s="0" t="n">
        <v>-0.0252089193963911</v>
      </c>
      <c r="O960" s="0" t="n">
        <v>0.642819486529334</v>
      </c>
      <c r="P960" s="0" t="n">
        <v>2.63462425209582</v>
      </c>
      <c r="Q960" s="0" t="n">
        <v>0.343661668011919</v>
      </c>
      <c r="R960" s="0" t="n">
        <v>0.609409198659705</v>
      </c>
      <c r="S960" s="0" t="n">
        <v>-0.757611360313604</v>
      </c>
      <c r="T960" s="0" t="n">
        <v>-0.0714726411388256</v>
      </c>
      <c r="U960" s="0" t="n">
        <v>0.914326392376097</v>
      </c>
      <c r="V960" s="0" t="n">
        <v>-1.10496785055147</v>
      </c>
      <c r="W960" s="0" t="n">
        <v>0.601414740231121</v>
      </c>
      <c r="X960" s="0" t="n">
        <v>2.93875928036869</v>
      </c>
      <c r="Y960" s="0" t="n">
        <v>0.186001898327959</v>
      </c>
      <c r="Z960" s="0" t="n">
        <v>0.186391844181344</v>
      </c>
      <c r="AA960" s="0" t="n">
        <v>-0.88395381681039</v>
      </c>
      <c r="AB960" s="0" t="n">
        <v>0.297432052320801</v>
      </c>
      <c r="AC960" s="0" t="n">
        <v>0.42798774302355</v>
      </c>
      <c r="AD960" s="0" t="n">
        <v>0.167353846336482</v>
      </c>
      <c r="AE960" s="0" t="n">
        <v>-1.45888407132588</v>
      </c>
      <c r="AF960" s="0" t="n">
        <v>-0.298151690003579</v>
      </c>
      <c r="AG960" s="0" t="n">
        <v>-1.23147401609458</v>
      </c>
      <c r="AH960" s="0" t="n">
        <v>-1.87366822501645</v>
      </c>
      <c r="AI960" s="0" t="n">
        <v>-0.692436969984556</v>
      </c>
      <c r="AJ960" s="0" t="n">
        <v>-0.433778950537089</v>
      </c>
      <c r="AK960" s="0" t="n">
        <v>-0.280522272078088</v>
      </c>
      <c r="AL960" s="0" t="n">
        <v>-0.749078026274219</v>
      </c>
      <c r="AM960" s="0" t="n">
        <v>-0.611989889875986</v>
      </c>
      <c r="AN960" s="0" t="n">
        <v>-0.760571765567875</v>
      </c>
      <c r="AO960" s="0" t="n">
        <v>-0.34422896533215</v>
      </c>
      <c r="AP960" s="0" t="n">
        <v>0.470041641165153</v>
      </c>
      <c r="AQ960" s="0" t="n">
        <v>0.752829691919032</v>
      </c>
      <c r="AR960" s="0" t="n">
        <v>-1.37243887365912</v>
      </c>
      <c r="AS960" s="0" t="n">
        <v>0.670340796204982</v>
      </c>
      <c r="AT960" s="0" t="n">
        <v>-0.348696858054609</v>
      </c>
      <c r="AU960" s="0" t="n">
        <v>-2.08656274480745</v>
      </c>
      <c r="AV960" s="0" t="n">
        <v>-1.27560952023487</v>
      </c>
      <c r="AW960" s="0" t="n">
        <v>0.184056716534542</v>
      </c>
      <c r="AX960" s="0" t="n">
        <v>1.37597908178577</v>
      </c>
      <c r="AY960" s="0" t="n">
        <v>-0.358061242877739</v>
      </c>
      <c r="AZ960" s="0" t="n">
        <v>1.11203917185776</v>
      </c>
      <c r="BA960" s="0" t="n">
        <v>0.13361841411097</v>
      </c>
      <c r="BB960" s="0" t="n">
        <v>-0.874945271789329</v>
      </c>
      <c r="BC960" s="0" t="n">
        <v>0.64639834818081</v>
      </c>
      <c r="BD960" s="0" t="n">
        <v>0.110882183435024</v>
      </c>
      <c r="BE960" s="0" t="n">
        <v>0.65557060224819</v>
      </c>
      <c r="BF960" s="0" t="n">
        <v>1.31744855025318</v>
      </c>
      <c r="BG960" s="0" t="n">
        <v>1.11104554889607</v>
      </c>
      <c r="BH960" s="0" t="n">
        <v>1.62258402269799</v>
      </c>
      <c r="BI960" s="0" t="n">
        <v>-0.242366695601959</v>
      </c>
      <c r="BJ960" s="0" t="n">
        <v>0.451327650807798</v>
      </c>
      <c r="BK960" s="0" t="n">
        <v>-0.73197043093387</v>
      </c>
      <c r="BL960" s="0" t="n">
        <v>-1.30695298139472</v>
      </c>
      <c r="BM960" s="0" t="n">
        <v>-0.0698616986483103</v>
      </c>
      <c r="BN960" s="0" t="n">
        <v>-0.832758360047592</v>
      </c>
      <c r="BO960" s="0" t="n">
        <v>0.379513949155807</v>
      </c>
      <c r="BP960" s="0" t="n">
        <v>-0.66308075474808</v>
      </c>
      <c r="BQ960" s="0" t="n">
        <v>0.145128069561906</v>
      </c>
      <c r="BR960" s="0" t="n">
        <v>1.5627711036359</v>
      </c>
      <c r="BS960" s="0" t="n">
        <v>-0.186857960216003</v>
      </c>
      <c r="BT960" s="0" t="n">
        <v>-2.64968548435718</v>
      </c>
      <c r="BU960" s="0" t="n">
        <v>1.07845380625804</v>
      </c>
      <c r="BV960" s="0" t="n">
        <v>1.7049751477316</v>
      </c>
      <c r="BW960" s="0" t="n">
        <v>1.16951923700981</v>
      </c>
      <c r="BX960" s="0" t="n">
        <v>-0.326183453580597</v>
      </c>
      <c r="BY960" s="0" t="n">
        <v>1.35231402964564</v>
      </c>
      <c r="BZ960" s="0" t="n">
        <v>-0.479803929920308</v>
      </c>
      <c r="CA960" s="0" t="n">
        <v>-0.551374341739575</v>
      </c>
      <c r="CB960" s="0" t="n">
        <v>0.100726538221352</v>
      </c>
      <c r="CC960" s="0" t="n">
        <v>0.168517999554751</v>
      </c>
      <c r="CD960" s="0" t="n">
        <v>0.726879534340696</v>
      </c>
      <c r="CE960" s="0" t="n">
        <v>-2.20918082050048</v>
      </c>
      <c r="CF960" s="0" t="n">
        <v>-0.914906195248477</v>
      </c>
      <c r="CG960" s="0" t="n">
        <v>-1.16936689664726</v>
      </c>
      <c r="CH960" s="0" t="n">
        <v>2.0483184925979</v>
      </c>
      <c r="CI960" s="0" t="n">
        <v>1.03121919892146</v>
      </c>
      <c r="CJ960" s="0" t="n">
        <v>1.53783730638679</v>
      </c>
      <c r="CK960" s="0" t="n">
        <v>2.30151272262447</v>
      </c>
      <c r="CL960" s="0" t="n">
        <v>-1.01380010164576</v>
      </c>
      <c r="CM960" s="0" t="n">
        <v>-0.34179493013653</v>
      </c>
      <c r="CN960" s="0" t="n">
        <v>-1.29288537209504</v>
      </c>
      <c r="CO960" s="0" t="n">
        <v>0.970744622463826</v>
      </c>
      <c r="CP960" s="0" t="n">
        <v>-0.653579945719685</v>
      </c>
      <c r="CQ960" s="0" t="n">
        <v>-0.465945504402043</v>
      </c>
      <c r="CR960" s="0" t="n">
        <v>1.77038600668311</v>
      </c>
      <c r="CS960" s="0" t="n">
        <v>0.143813849717844</v>
      </c>
      <c r="CT960" s="0" t="n">
        <v>0.422628545493353</v>
      </c>
      <c r="CU960" s="0" t="n">
        <v>0.910149537958205</v>
      </c>
      <c r="CV960" s="0" t="n">
        <v>1.86532815860119</v>
      </c>
      <c r="CW960" s="0" t="n">
        <v>-1.57986050908221</v>
      </c>
      <c r="CX960" s="0" t="n">
        <v>0.0566001290280838</v>
      </c>
      <c r="CZ960" s="0" t="n">
        <f aca="false">IF(CHOOSE(MATCH(G$5,$B$10:$E$10,0),$B960,$C960,$D960,$E960)*G$6+G960*G$7&lt;G$2,G$3*G$4,0)</f>
        <v>0</v>
      </c>
      <c r="DA960" s="0" t="n">
        <f aca="false">IF(CHOOSE(MATCH(H$5,$B$10:$E$10,0),$B960,$C960,$D960,$E960)*H$6+H960*H$7&lt;H$2,H$3*H$4,0)</f>
        <v>0</v>
      </c>
      <c r="DB960" s="0" t="n">
        <f aca="false">IF(CHOOSE(MATCH(I$5,$B$10:$E$10,0),$B960,$C960,$D960,$E960)*I$6+I960*I$7&lt;I$2,I$3*I$4,0)</f>
        <v>0</v>
      </c>
      <c r="DC960" s="0" t="n">
        <f aca="false">IF(CHOOSE(MATCH(J$5,$B$10:$E$10,0),$B960,$C960,$D960,$E960)*J$6+J960*J$7&lt;J$2,J$3*J$4,0)</f>
        <v>0</v>
      </c>
      <c r="DD960" s="0" t="n">
        <f aca="false">IF(CHOOSE(MATCH(K$5,$B$10:$E$10,0),$B960,$C960,$D960,$E960)*K$6+K960*K$7&lt;K$2,K$3*K$4,0)</f>
        <v>0</v>
      </c>
      <c r="DE960" s="0" t="n">
        <f aca="false">IF(CHOOSE(MATCH(L$5,$B$10:$E$10,0),$B960,$C960,$D960,$E960)*L$6+L960*L$7&lt;L$2,L$3*L$4,0)</f>
        <v>0</v>
      </c>
      <c r="DF960" s="0" t="n">
        <f aca="false">IF(CHOOSE(MATCH(M$5,$B$10:$E$10,0),$B960,$C960,$D960,$E960)*M$6+M960*M$7&lt;M$2,M$3*M$4,0)</f>
        <v>0</v>
      </c>
      <c r="DG960" s="0" t="n">
        <f aca="false">IF(CHOOSE(MATCH(N$5,$B$10:$E$10,0),$B960,$C960,$D960,$E960)*N$6+N960*N$7&lt;N$2,N$3*N$4,0)</f>
        <v>0</v>
      </c>
      <c r="DH960" s="0" t="n">
        <f aca="false">IF(CHOOSE(MATCH(O$5,$B$10:$E$10,0),$B960,$C960,$D960,$E960)*O$6+O960*O$7&lt;O$2,O$3*O$4,0)</f>
        <v>0</v>
      </c>
      <c r="DI960" s="0" t="n">
        <f aca="false">IF(CHOOSE(MATCH(P$5,$B$10:$E$10,0),$B960,$C960,$D960,$E960)*P$6+P960*P$7&lt;P$2,P$3*P$4,0)</f>
        <v>0</v>
      </c>
      <c r="DJ960" s="0" t="n">
        <f aca="false">IF(CHOOSE(MATCH(Q$5,$B$10:$E$10,0),$B960,$C960,$D960,$E960)*Q$6+Q960*Q$7&lt;Q$2,Q$3*Q$4,0)</f>
        <v>0</v>
      </c>
      <c r="DK960" s="0" t="n">
        <f aca="false">IF(CHOOSE(MATCH(R$5,$B$10:$E$10,0),$B960,$C960,$D960,$E960)*R$6+R960*R$7&lt;R$2,R$3*R$4,0)</f>
        <v>0</v>
      </c>
      <c r="DL960" s="0" t="n">
        <f aca="false">IF(CHOOSE(MATCH(S$5,$B$10:$E$10,0),$B960,$C960,$D960,$E960)*S$6+S960*S$7&lt;S$2,S$3*S$4,0)</f>
        <v>0</v>
      </c>
      <c r="DM960" s="0" t="n">
        <f aca="false">IF(CHOOSE(MATCH(T$5,$B$10:$E$10,0),$B960,$C960,$D960,$E960)*T$6+T960*T$7&lt;T$2,T$3*T$4,0)</f>
        <v>0</v>
      </c>
      <c r="DN960" s="0" t="n">
        <f aca="false">IF(CHOOSE(MATCH(U$5,$B$10:$E$10,0),$B960,$C960,$D960,$E960)*U$6+U960*U$7&lt;U$2,U$3*U$4,0)</f>
        <v>0</v>
      </c>
      <c r="DO960" s="0" t="n">
        <f aca="false">IF(CHOOSE(MATCH(V$5,$B$10:$E$10,0),$B960,$C960,$D960,$E960)*V$6+V960*V$7&lt;V$2,V$3*V$4,0)</f>
        <v>0</v>
      </c>
      <c r="DP960" s="0" t="n">
        <f aca="false">IF(CHOOSE(MATCH(W$5,$B$10:$E$10,0),$B960,$C960,$D960,$E960)*W$6+W960*W$7&lt;W$2,W$3*W$4,0)</f>
        <v>0</v>
      </c>
      <c r="DQ960" s="0" t="n">
        <f aca="false">IF(CHOOSE(MATCH(X$5,$B$10:$E$10,0),$B960,$C960,$D960,$E960)*X$6+X960*X$7&lt;X$2,X$3*X$4,0)</f>
        <v>0</v>
      </c>
      <c r="DR960" s="0" t="n">
        <f aca="false">IF(CHOOSE(MATCH(Y$5,$B$10:$E$10,0),$B960,$C960,$D960,$E960)*Y$6+Y960*Y$7&lt;Y$2,Y$3*Y$4,0)</f>
        <v>0</v>
      </c>
      <c r="DS960" s="0" t="n">
        <f aca="false">IF(CHOOSE(MATCH(Z$5,$B$10:$E$10,0),$B960,$C960,$D960,$E960)*Z$6+Z960*Z$7&lt;Z$2,Z$3*Z$4,0)</f>
        <v>0</v>
      </c>
      <c r="DT960" s="0" t="n">
        <f aca="false">IF(CHOOSE(MATCH(AA$5,$B$10:$E$10,0),$B960,$C960,$D960,$E960)*AA$6+AA960*AA$7&lt;AA$2,AA$3*AA$4,0)</f>
        <v>0</v>
      </c>
      <c r="DU960" s="0" t="n">
        <f aca="false">IF(CHOOSE(MATCH(AB$5,$B$10:$E$10,0),$B960,$C960,$D960,$E960)*AB$6+AB960*AB$7&lt;AB$2,AB$3*AB$4,0)</f>
        <v>0</v>
      </c>
      <c r="DV960" s="0" t="n">
        <f aca="false">IF(CHOOSE(MATCH(AC$5,$B$10:$E$10,0),$B960,$C960,$D960,$E960)*AC$6+AC960*AC$7&lt;AC$2,AC$3*AC$4,0)</f>
        <v>0</v>
      </c>
      <c r="DW960" s="0" t="n">
        <f aca="false">IF(CHOOSE(MATCH(AD$5,$B$10:$E$10,0),$B960,$C960,$D960,$E960)*AD$6+AD960*AD$7&lt;AD$2,AD$3*AD$4,0)</f>
        <v>0</v>
      </c>
      <c r="DX960" s="0" t="n">
        <f aca="false">IF(CHOOSE(MATCH(AE$5,$B$10:$E$10,0),$B960,$C960,$D960,$E960)*AE$6+AE960*AE$7&lt;AE$2,AE$3*AE$4,0)</f>
        <v>0</v>
      </c>
      <c r="DY960" s="0" t="n">
        <f aca="false">IF(CHOOSE(MATCH(AF$5,$B$10:$E$10,0),$B960,$C960,$D960,$E960)*AF$6+AF960*AF$7&lt;AF$2,AF$3*AF$4,0)</f>
        <v>0</v>
      </c>
      <c r="DZ960" s="0" t="n">
        <f aca="false">IF(CHOOSE(MATCH(AG$5,$B$10:$E$10,0),$B960,$C960,$D960,$E960)*AG$6+AG960*AG$7&lt;AG$2,AG$3*AG$4,0)</f>
        <v>0</v>
      </c>
      <c r="EA960" s="0" t="n">
        <f aca="false">IF(CHOOSE(MATCH(AH$5,$B$10:$E$10,0),$B960,$C960,$D960,$E960)*AH$6+AH960*AH$7&lt;AH$2,AH$3*AH$4,0)</f>
        <v>0</v>
      </c>
      <c r="EB960" s="0" t="n">
        <f aca="false">IF(CHOOSE(MATCH(AI$5,$B$10:$E$10,0),$B960,$C960,$D960,$E960)*AI$6+AI960*AI$7&lt;AI$2,AI$3*AI$4,0)</f>
        <v>0</v>
      </c>
      <c r="EC960" s="0" t="n">
        <f aca="false">IF(CHOOSE(MATCH(AJ$5,$B$10:$E$10,0),$B960,$C960,$D960,$E960)*AJ$6+AJ960*AJ$7&lt;AJ$2,AJ$3*AJ$4,0)</f>
        <v>0</v>
      </c>
      <c r="ED960" s="0" t="n">
        <f aca="false">IF(CHOOSE(MATCH(AK$5,$B$10:$E$10,0),$B960,$C960,$D960,$E960)*AK$6+AK960*AK$7&lt;AK$2,AK$3*AK$4,0)</f>
        <v>0</v>
      </c>
      <c r="EE960" s="0" t="n">
        <f aca="false">IF(CHOOSE(MATCH(AL$5,$B$10:$E$10,0),$B960,$C960,$D960,$E960)*AL$6+AL960*AL$7&lt;AL$2,AL$3*AL$4,0)</f>
        <v>0</v>
      </c>
      <c r="EF960" s="0" t="n">
        <f aca="false">IF(CHOOSE(MATCH(AM$5,$B$10:$E$10,0),$B960,$C960,$D960,$E960)*AM$6+AM960*AM$7&lt;AM$2,AM$3*AM$4,0)</f>
        <v>0</v>
      </c>
      <c r="EG960" s="0" t="n">
        <f aca="false">IF(CHOOSE(MATCH(AN$5,$B$10:$E$10,0),$B960,$C960,$D960,$E960)*AN$6+AN960*AN$7&lt;AN$2,AN$3*AN$4,0)</f>
        <v>0</v>
      </c>
      <c r="EH960" s="0" t="n">
        <f aca="false">IF(CHOOSE(MATCH(AO$5,$B$10:$E$10,0),$B960,$C960,$D960,$E960)*AO$6+AO960*AO$7&lt;AO$2,AO$3*AO$4,0)</f>
        <v>0</v>
      </c>
      <c r="EI960" s="0" t="n">
        <f aca="false">IF(CHOOSE(MATCH(AP$5,$B$10:$E$10,0),$B960,$C960,$D960,$E960)*AP$6+AP960*AP$7&lt;AP$2,AP$3*AP$4,0)</f>
        <v>0</v>
      </c>
      <c r="EJ960" s="0" t="n">
        <f aca="false">IF(CHOOSE(MATCH(AQ$5,$B$10:$E$10,0),$B960,$C960,$D960,$E960)*AQ$6+AQ960*AQ$7&lt;AQ$2,AQ$3*AQ$4,0)</f>
        <v>0</v>
      </c>
      <c r="EK960" s="0" t="n">
        <f aca="false">IF(CHOOSE(MATCH(AR$5,$B$10:$E$10,0),$B960,$C960,$D960,$E960)*AR$6+AR960*AR$7&lt;AR$2,AR$3*AR$4,0)</f>
        <v>0</v>
      </c>
      <c r="EL960" s="0" t="n">
        <f aca="false">IF(CHOOSE(MATCH(AS$5,$B$10:$E$10,0),$B960,$C960,$D960,$E960)*AS$6+AS960*AS$7&lt;AS$2,AS$3*AS$4,0)</f>
        <v>0</v>
      </c>
      <c r="EM960" s="0" t="n">
        <f aca="false">IF(CHOOSE(MATCH(AT$5,$B$10:$E$10,0),$B960,$C960,$D960,$E960)*AT$6+AT960*AT$7&lt;AT$2,AT$3*AT$4,0)</f>
        <v>0</v>
      </c>
      <c r="EN960" s="0" t="n">
        <f aca="false">IF(CHOOSE(MATCH(AU$5,$B$10:$E$10,0),$B960,$C960,$D960,$E960)*AU$6+AU960*AU$7&lt;AU$2,AU$3*AU$4,0)</f>
        <v>0</v>
      </c>
      <c r="EO960" s="0" t="n">
        <f aca="false">IF(CHOOSE(MATCH(AV$5,$B$10:$E$10,0),$B960,$C960,$D960,$E960)*AV$6+AV960*AV$7&lt;AV$2,AV$3*AV$4,0)</f>
        <v>0</v>
      </c>
      <c r="EP960" s="0" t="n">
        <f aca="false">IF(CHOOSE(MATCH(AW$5,$B$10:$E$10,0),$B960,$C960,$D960,$E960)*AW$6+AW960*AW$7&lt;AW$2,AW$3*AW$4,0)</f>
        <v>0</v>
      </c>
      <c r="EQ960" s="0" t="n">
        <f aca="false">IF(CHOOSE(MATCH(AX$5,$B$10:$E$10,0),$B960,$C960,$D960,$E960)*AX$6+AX960*AX$7&lt;AX$2,AX$3*AX$4,0)</f>
        <v>0</v>
      </c>
      <c r="ER960" s="0" t="n">
        <f aca="false">IF(CHOOSE(MATCH(AY$5,$B$10:$E$10,0),$B960,$C960,$D960,$E960)*AY$6+AY960*AY$7&lt;AY$2,AY$3*AY$4,0)</f>
        <v>0</v>
      </c>
      <c r="ES960" s="0" t="n">
        <f aca="false">IF(CHOOSE(MATCH(AZ$5,$B$10:$E$10,0),$B960,$C960,$D960,$E960)*AZ$6+AZ960*AZ$7&lt;AZ$2,AZ$3*AZ$4,0)</f>
        <v>0</v>
      </c>
      <c r="ET960" s="0" t="n">
        <f aca="false">IF(CHOOSE(MATCH(BA$5,$B$10:$E$10,0),$B960,$C960,$D960,$E960)*BA$6+BA960*BA$7&lt;BA$2,BA$3*BA$4,0)</f>
        <v>0</v>
      </c>
      <c r="EU960" s="0" t="n">
        <f aca="false">IF(CHOOSE(MATCH(BB$5,$B$10:$E$10,0),$B960,$C960,$D960,$E960)*BB$6+BB960*BB$7&lt;BB$2,BB$3*BB$4,0)</f>
        <v>0</v>
      </c>
      <c r="EV960" s="0" t="n">
        <f aca="false">IF(CHOOSE(MATCH(BC$5,$B$10:$E$10,0),$B960,$C960,$D960,$E960)*BC$6+BC960*BC$7&lt;BC$2,BC$3*BC$4,0)</f>
        <v>0</v>
      </c>
      <c r="EW960" s="0" t="n">
        <f aca="false">IF(CHOOSE(MATCH(BD$5,$B$10:$E$10,0),$B960,$C960,$D960,$E960)*BD$6+BD960*BD$7&lt;BD$2,BD$3*BD$4,0)</f>
        <v>0</v>
      </c>
      <c r="EX960" s="0" t="n">
        <f aca="false">IF(CHOOSE(MATCH(BE$5,$B$10:$E$10,0),$B960,$C960,$D960,$E960)*BE$6+BE960*BE$7&lt;BE$2,BE$3*BE$4,0)</f>
        <v>0</v>
      </c>
      <c r="EY960" s="0" t="n">
        <f aca="false">IF(CHOOSE(MATCH(BF$5,$B$10:$E$10,0),$B960,$C960,$D960,$E960)*BF$6+BF960*BF$7&lt;BF$2,BF$3*BF$4,0)</f>
        <v>0</v>
      </c>
      <c r="EZ960" s="0" t="n">
        <f aca="false">IF(CHOOSE(MATCH(BG$5,$B$10:$E$10,0),$B960,$C960,$D960,$E960)*BG$6+BG960*BG$7&lt;BG$2,BG$3*BG$4,0)</f>
        <v>0</v>
      </c>
      <c r="FA960" s="0" t="n">
        <f aca="false">IF(CHOOSE(MATCH(BH$5,$B$10:$E$10,0),$B960,$C960,$D960,$E960)*BH$6+BH960*BH$7&lt;BH$2,BH$3*BH$4,0)</f>
        <v>0</v>
      </c>
      <c r="FB960" s="0" t="n">
        <f aca="false">IF(CHOOSE(MATCH(BI$5,$B$10:$E$10,0),$B960,$C960,$D960,$E960)*BI$6+BI960*BI$7&lt;BI$2,BI$3*BI$4,0)</f>
        <v>0</v>
      </c>
      <c r="FC960" s="0" t="n">
        <f aca="false">IF(CHOOSE(MATCH(BJ$5,$B$10:$E$10,0),$B960,$C960,$D960,$E960)*BJ$6+BJ960*BJ$7&lt;BJ$2,BJ$3*BJ$4,0)</f>
        <v>0</v>
      </c>
      <c r="FD960" s="0" t="n">
        <f aca="false">IF(CHOOSE(MATCH(BK$5,$B$10:$E$10,0),$B960,$C960,$D960,$E960)*BK$6+BK960*BK$7&lt;BK$2,BK$3*BK$4,0)</f>
        <v>0</v>
      </c>
      <c r="FE960" s="0" t="n">
        <f aca="false">IF(CHOOSE(MATCH(BL$5,$B$10:$E$10,0),$B960,$C960,$D960,$E960)*BL$6+BL960*BL$7&lt;BL$2,BL$3*BL$4,0)</f>
        <v>0</v>
      </c>
      <c r="FF960" s="0" t="n">
        <f aca="false">IF(CHOOSE(MATCH(BM$5,$B$10:$E$10,0),$B960,$C960,$D960,$E960)*BM$6+BM960*BM$7&lt;BM$2,BM$3*BM$4,0)</f>
        <v>0</v>
      </c>
      <c r="FG960" s="0" t="n">
        <f aca="false">IF(CHOOSE(MATCH(BN$5,$B$10:$E$10,0),$B960,$C960,$D960,$E960)*BN$6+BN960*BN$7&lt;BN$2,BN$3*BN$4,0)</f>
        <v>0</v>
      </c>
      <c r="FH960" s="0" t="n">
        <f aca="false">IF(CHOOSE(MATCH(BO$5,$B$10:$E$10,0),$B960,$C960,$D960,$E960)*BO$6+BO960*BO$7&lt;BO$2,BO$3*BO$4,0)</f>
        <v>0</v>
      </c>
      <c r="FI960" s="0" t="n">
        <f aca="false">IF(CHOOSE(MATCH(BP$5,$B$10:$E$10,0),$B960,$C960,$D960,$E960)*BP$6+BP960*BP$7&lt;BP$2,BP$3*BP$4,0)</f>
        <v>0</v>
      </c>
      <c r="FJ960" s="0" t="n">
        <f aca="false">IF(CHOOSE(MATCH(BQ$5,$B$10:$E$10,0),$B960,$C960,$D960,$E960)*BQ$6+BQ960*BQ$7&lt;BQ$2,BQ$3*BQ$4,0)</f>
        <v>0</v>
      </c>
      <c r="FK960" s="0" t="n">
        <f aca="false">IF(CHOOSE(MATCH(BR$5,$B$10:$E$10,0),$B960,$C960,$D960,$E960)*BR$6+BR960*BR$7&lt;BR$2,BR$3*BR$4,0)</f>
        <v>0</v>
      </c>
      <c r="FL960" s="0" t="n">
        <f aca="false">IF(CHOOSE(MATCH(BS$5,$B$10:$E$10,0),$B960,$C960,$D960,$E960)*BS$6+BS960*BS$7&lt;BS$2,BS$3*BS$4,0)</f>
        <v>0</v>
      </c>
      <c r="FM960" s="0" t="n">
        <f aca="false">IF(CHOOSE(MATCH(BT$5,$B$10:$E$10,0),$B960,$C960,$D960,$E960)*BT$6+BT960*BT$7&lt;BT$2,BT$3*BT$4,0)</f>
        <v>2.5</v>
      </c>
      <c r="FN960" s="0" t="n">
        <f aca="false">IF(CHOOSE(MATCH(BU$5,$B$10:$E$10,0),$B960,$C960,$D960,$E960)*BU$6+BU960*BU$7&lt;BU$2,BU$3*BU$4,0)</f>
        <v>0</v>
      </c>
      <c r="FO960" s="0" t="n">
        <f aca="false">IF(CHOOSE(MATCH(BV$5,$B$10:$E$10,0),$B960,$C960,$D960,$E960)*BV$6+BV960*BV$7&lt;BV$2,BV$3*BV$4,0)</f>
        <v>0</v>
      </c>
      <c r="FP960" s="0" t="n">
        <f aca="false">IF(CHOOSE(MATCH(BW$5,$B$10:$E$10,0),$B960,$C960,$D960,$E960)*BW$6+BW960*BW$7&lt;BW$2,BW$3*BW$4,0)</f>
        <v>0</v>
      </c>
      <c r="FQ960" s="0" t="n">
        <f aca="false">IF(CHOOSE(MATCH(BX$5,$B$10:$E$10,0),$B960,$C960,$D960,$E960)*BX$6+BX960*BX$7&lt;BX$2,BX$3*BX$4,0)</f>
        <v>0</v>
      </c>
      <c r="FR960" s="0" t="n">
        <f aca="false">IF(CHOOSE(MATCH(BY$5,$B$10:$E$10,0),$B960,$C960,$D960,$E960)*BY$6+BY960*BY$7&lt;BY$2,BY$3*BY$4,0)</f>
        <v>0</v>
      </c>
      <c r="FS960" s="0" t="n">
        <f aca="false">IF(CHOOSE(MATCH(BZ$5,$B$10:$E$10,0),$B960,$C960,$D960,$E960)*BZ$6+BZ960*BZ$7&lt;BZ$2,BZ$3*BZ$4,0)</f>
        <v>0</v>
      </c>
      <c r="FT960" s="0" t="n">
        <f aca="false">IF(CHOOSE(MATCH(CA$5,$B$10:$E$10,0),$B960,$C960,$D960,$E960)*CA$6+CA960*CA$7&lt;CA$2,CA$3*CA$4,0)</f>
        <v>0</v>
      </c>
      <c r="FU960" s="0" t="n">
        <f aca="false">IF(CHOOSE(MATCH(CB$5,$B$10:$E$10,0),$B960,$C960,$D960,$E960)*CB$6+CB960*CB$7&lt;CB$2,CB$3*CB$4,0)</f>
        <v>0</v>
      </c>
      <c r="FV960" s="0" t="n">
        <f aca="false">IF(CHOOSE(MATCH(CC$5,$B$10:$E$10,0),$B960,$C960,$D960,$E960)*CC$6+CC960*CC$7&lt;CC$2,CC$3*CC$4,0)</f>
        <v>0</v>
      </c>
      <c r="FW960" s="0" t="n">
        <f aca="false">IF(CHOOSE(MATCH(CD$5,$B$10:$E$10,0),$B960,$C960,$D960,$E960)*CD$6+CD960*CD$7&lt;CD$2,CD$3*CD$4,0)</f>
        <v>0</v>
      </c>
      <c r="FX960" s="0" t="n">
        <f aca="false">IF(CHOOSE(MATCH(CE$5,$B$10:$E$10,0),$B960,$C960,$D960,$E960)*CE$6+CE960*CE$7&lt;CE$2,CE$3*CE$4,0)</f>
        <v>2.5</v>
      </c>
      <c r="FY960" s="0" t="n">
        <f aca="false">IF(CHOOSE(MATCH(CF$5,$B$10:$E$10,0),$B960,$C960,$D960,$E960)*CF$6+CF960*CF$7&lt;CF$2,CF$3*CF$4,0)</f>
        <v>0</v>
      </c>
      <c r="FZ960" s="0" t="n">
        <f aca="false">IF(CHOOSE(MATCH(CG$5,$B$10:$E$10,0),$B960,$C960,$D960,$E960)*CG$6+CG960*CG$7&lt;CG$2,CG$3*CG$4,0)</f>
        <v>0</v>
      </c>
      <c r="GA960" s="0" t="n">
        <f aca="false">IF(CHOOSE(MATCH(CH$5,$B$10:$E$10,0),$B960,$C960,$D960,$E960)*CH$6+CH960*CH$7&lt;CH$2,CH$3*CH$4,0)</f>
        <v>0</v>
      </c>
      <c r="GB960" s="0" t="n">
        <f aca="false">IF(CHOOSE(MATCH(CI$5,$B$10:$E$10,0),$B960,$C960,$D960,$E960)*CI$6+CI960*CI$7&lt;CI$2,CI$3*CI$4,0)</f>
        <v>0</v>
      </c>
      <c r="GC960" s="0" t="n">
        <f aca="false">IF(CHOOSE(MATCH(CJ$5,$B$10:$E$10,0),$B960,$C960,$D960,$E960)*CJ$6+CJ960*CJ$7&lt;CJ$2,CJ$3*CJ$4,0)</f>
        <v>0</v>
      </c>
      <c r="GD960" s="0" t="n">
        <f aca="false">IF(CHOOSE(MATCH(CK$5,$B$10:$E$10,0),$B960,$C960,$D960,$E960)*CK$6+CK960*CK$7&lt;CK$2,CK$3*CK$4,0)</f>
        <v>0</v>
      </c>
      <c r="GE960" s="0" t="n">
        <f aca="false">IF(CHOOSE(MATCH(CL$5,$B$10:$E$10,0),$B960,$C960,$D960,$E960)*CL$6+CL960*CL$7&lt;CL$2,CL$3*CL$4,0)</f>
        <v>0</v>
      </c>
      <c r="GF960" s="0" t="n">
        <f aca="false">IF(CHOOSE(MATCH(CM$5,$B$10:$E$10,0),$B960,$C960,$D960,$E960)*CM$6+CM960*CM$7&lt;CM$2,CM$3*CM$4,0)</f>
        <v>0</v>
      </c>
      <c r="GG960" s="0" t="n">
        <f aca="false">IF(CHOOSE(MATCH(CN$5,$B$10:$E$10,0),$B960,$C960,$D960,$E960)*CN$6+CN960*CN$7&lt;CN$2,CN$3*CN$4,0)</f>
        <v>0</v>
      </c>
      <c r="GH960" s="0" t="n">
        <f aca="false">IF(CHOOSE(MATCH(CO$5,$B$10:$E$10,0),$B960,$C960,$D960,$E960)*CO$6+CO960*CO$7&lt;CO$2,CO$3*CO$4,0)</f>
        <v>0</v>
      </c>
      <c r="GI960" s="0" t="n">
        <f aca="false">IF(CHOOSE(MATCH(CP$5,$B$10:$E$10,0),$B960,$C960,$D960,$E960)*CP$6+CP960*CP$7&lt;CP$2,CP$3*CP$4,0)</f>
        <v>0</v>
      </c>
      <c r="GJ960" s="0" t="n">
        <f aca="false">IF(CHOOSE(MATCH(CQ$5,$B$10:$E$10,0),$B960,$C960,$D960,$E960)*CQ$6+CQ960*CQ$7&lt;CQ$2,CQ$3*CQ$4,0)</f>
        <v>0</v>
      </c>
      <c r="GK960" s="0" t="n">
        <f aca="false">IF(CHOOSE(MATCH(CR$5,$B$10:$E$10,0),$B960,$C960,$D960,$E960)*CR$6+CR960*CR$7&lt;CR$2,CR$3*CR$4,0)</f>
        <v>0</v>
      </c>
      <c r="GL960" s="0" t="n">
        <f aca="false">IF(CHOOSE(MATCH(CS$5,$B$10:$E$10,0),$B960,$C960,$D960,$E960)*CS$6+CS960*CS$7&lt;CS$2,CS$3*CS$4,0)</f>
        <v>0</v>
      </c>
      <c r="GM960" s="0" t="n">
        <f aca="false">IF(CHOOSE(MATCH(CT$5,$B$10:$E$10,0),$B960,$C960,$D960,$E960)*CT$6+CT960*CT$7&lt;CT$2,CT$3*CT$4,0)</f>
        <v>0</v>
      </c>
      <c r="GN960" s="0" t="n">
        <f aca="false">IF(CHOOSE(MATCH(CU$5,$B$10:$E$10,0),$B960,$C960,$D960,$E960)*CU$6+CU960*CU$7&lt;CU$2,CU$3*CU$4,0)</f>
        <v>0</v>
      </c>
      <c r="GO960" s="0" t="n">
        <f aca="false">IF(CHOOSE(MATCH(CV$5,$B$10:$E$10,0),$B960,$C960,$D960,$E960)*CV$6+CV960*CV$7&lt;CV$2,CV$3*CV$4,0)</f>
        <v>0</v>
      </c>
      <c r="GP960" s="0" t="n">
        <f aca="false">IF(CHOOSE(MATCH(CW$5,$B$10:$E$10,0),$B960,$C960,$D960,$E960)*CW$6+CW960*CW$7&lt;CW$2,CW$3*CW$4,0)</f>
        <v>0</v>
      </c>
      <c r="GQ960" s="0" t="n">
        <f aca="false">IF(CHOOSE(MATCH(CX$5,$B$10:$E$10,0),$B960,$C960,$D960,$E960)*CX$6+CX960*CX$7&lt;CX$2,CX$3*CX$4,0)</f>
        <v>0</v>
      </c>
      <c r="GS960" s="0" t="n">
        <f aca="false">SUM(CZ960:GQ960)</f>
        <v>5</v>
      </c>
      <c r="GT960" s="0" t="n">
        <f aca="false">IF(GS960&gt;$GS$6,1,0)</f>
        <v>0</v>
      </c>
    </row>
    <row r="961" customFormat="false" ht="14" hidden="false" customHeight="false" outlineLevel="0" collapsed="false">
      <c r="A961" s="0" t="n">
        <v>951</v>
      </c>
      <c r="B961" s="0" t="n">
        <v>0.0588934445509759</v>
      </c>
      <c r="C961" s="0" t="n">
        <v>1.88660613762635</v>
      </c>
      <c r="D961" s="0" t="n">
        <v>-1.21307734840703</v>
      </c>
      <c r="E961" s="0" t="n">
        <v>-0.837757773521789</v>
      </c>
      <c r="G961" s="0" t="n">
        <v>-0.266784354607807</v>
      </c>
      <c r="H961" s="0" t="n">
        <v>-1.30122316477355</v>
      </c>
      <c r="I961" s="0" t="n">
        <v>-0.986178747552913</v>
      </c>
      <c r="J961" s="0" t="n">
        <v>0.186313400263316</v>
      </c>
      <c r="K961" s="0" t="n">
        <v>0.39071892388165</v>
      </c>
      <c r="L961" s="0" t="n">
        <v>0.156425130626303</v>
      </c>
      <c r="M961" s="0" t="n">
        <v>0.363694425686845</v>
      </c>
      <c r="N961" s="0" t="n">
        <v>0.645832187728956</v>
      </c>
      <c r="O961" s="0" t="n">
        <v>0.31113359000301</v>
      </c>
      <c r="P961" s="0" t="n">
        <v>-0.342768089467427</v>
      </c>
      <c r="Q961" s="0" t="n">
        <v>0.545328475709539</v>
      </c>
      <c r="R961" s="0" t="n">
        <v>-0.649702087685</v>
      </c>
      <c r="S961" s="0" t="n">
        <v>0.0106717834569281</v>
      </c>
      <c r="T961" s="0" t="n">
        <v>0.531180148755084</v>
      </c>
      <c r="U961" s="0" t="n">
        <v>1.28097781271208</v>
      </c>
      <c r="V961" s="0" t="n">
        <v>0.312498968924046</v>
      </c>
      <c r="W961" s="0" t="n">
        <v>1.51816948346095</v>
      </c>
      <c r="X961" s="0" t="n">
        <v>0.744730641599745</v>
      </c>
      <c r="Y961" s="0" t="n">
        <v>0.78480297815986</v>
      </c>
      <c r="Z961" s="0" t="n">
        <v>-1.0365715752414</v>
      </c>
      <c r="AA961" s="0" t="n">
        <v>-0.12097075341444</v>
      </c>
      <c r="AB961" s="0" t="n">
        <v>-1.9868639355991</v>
      </c>
      <c r="AC961" s="0" t="n">
        <v>-0.414195255871164</v>
      </c>
      <c r="AD961" s="0" t="n">
        <v>-0.222089511225931</v>
      </c>
      <c r="AE961" s="0" t="n">
        <v>-0.541072040505242</v>
      </c>
      <c r="AF961" s="0" t="n">
        <v>-0.353089717464172</v>
      </c>
      <c r="AG961" s="0" t="n">
        <v>-0.0730824467609637</v>
      </c>
      <c r="AH961" s="0" t="n">
        <v>-0.401640818381566</v>
      </c>
      <c r="AI961" s="0" t="n">
        <v>-0.782827100920258</v>
      </c>
      <c r="AJ961" s="0" t="n">
        <v>-0.392122956327512</v>
      </c>
      <c r="AK961" s="0" t="n">
        <v>0.0742329575587064</v>
      </c>
      <c r="AL961" s="0" t="n">
        <v>-0.53541270972346</v>
      </c>
      <c r="AM961" s="0" t="n">
        <v>-0.116348246592679</v>
      </c>
      <c r="AN961" s="0" t="n">
        <v>1.41382315632654</v>
      </c>
      <c r="AO961" s="0" t="n">
        <v>-0.636531467534951</v>
      </c>
      <c r="AP961" s="0" t="n">
        <v>0.901388830243377</v>
      </c>
      <c r="AQ961" s="0" t="n">
        <v>-0.00225668372877408</v>
      </c>
      <c r="AR961" s="0" t="n">
        <v>0.491337459607166</v>
      </c>
      <c r="AS961" s="0" t="n">
        <v>-1.3492672223947</v>
      </c>
      <c r="AT961" s="0" t="n">
        <v>-0.150851064972812</v>
      </c>
      <c r="AU961" s="0" t="n">
        <v>1.07927462522639</v>
      </c>
      <c r="AV961" s="0" t="n">
        <v>-0.560212356504053</v>
      </c>
      <c r="AW961" s="0" t="n">
        <v>-1.19381411423092</v>
      </c>
      <c r="AX961" s="0" t="n">
        <v>-0.602424279350089</v>
      </c>
      <c r="AY961" s="0" t="n">
        <v>-0.168827227753354</v>
      </c>
      <c r="AZ961" s="0" t="n">
        <v>1.18081061373232</v>
      </c>
      <c r="BA961" s="0" t="n">
        <v>0.830596036394127</v>
      </c>
      <c r="BB961" s="0" t="n">
        <v>0.377706328436034</v>
      </c>
      <c r="BC961" s="0" t="n">
        <v>0.435712763646734</v>
      </c>
      <c r="BD961" s="0" t="n">
        <v>-0.541957660971093</v>
      </c>
      <c r="BE961" s="0" t="n">
        <v>0.338067138727638</v>
      </c>
      <c r="BF961" s="0" t="n">
        <v>0.317724015985732</v>
      </c>
      <c r="BG961" s="0" t="n">
        <v>-0.955660652834922</v>
      </c>
      <c r="BH961" s="0" t="n">
        <v>0.976151568465866</v>
      </c>
      <c r="BI961" s="0" t="n">
        <v>0.975041984929703</v>
      </c>
      <c r="BJ961" s="0" t="n">
        <v>0.370569068763871</v>
      </c>
      <c r="BK961" s="0" t="n">
        <v>1.22870005725417</v>
      </c>
      <c r="BL961" s="0" t="n">
        <v>-0.428741486757644</v>
      </c>
      <c r="BM961" s="0" t="n">
        <v>-0.3822287908406</v>
      </c>
      <c r="BN961" s="0" t="n">
        <v>-1.40823203764739</v>
      </c>
      <c r="BO961" s="0" t="n">
        <v>0.212298800761346</v>
      </c>
      <c r="BP961" s="0" t="n">
        <v>-0.214881765714381</v>
      </c>
      <c r="BQ961" s="0" t="n">
        <v>-1.04392938737874</v>
      </c>
      <c r="BR961" s="0" t="n">
        <v>2.43646354647353</v>
      </c>
      <c r="BS961" s="0" t="n">
        <v>0.413444922742201</v>
      </c>
      <c r="BT961" s="0" t="n">
        <v>0.137092683871742</v>
      </c>
      <c r="BU961" s="0" t="n">
        <v>-0.912236828298774</v>
      </c>
      <c r="BV961" s="0" t="n">
        <v>1.13068836071761</v>
      </c>
      <c r="BW961" s="0" t="n">
        <v>-1.24298367154552</v>
      </c>
      <c r="BX961" s="0" t="n">
        <v>1.56018359120935</v>
      </c>
      <c r="BY961" s="0" t="n">
        <v>1.49696006701561</v>
      </c>
      <c r="BZ961" s="0" t="n">
        <v>0.307281879941002</v>
      </c>
      <c r="CA961" s="0" t="n">
        <v>0.336366383635323</v>
      </c>
      <c r="CB961" s="0" t="n">
        <v>0.44236685425858</v>
      </c>
      <c r="CC961" s="0" t="n">
        <v>1.62229753186693</v>
      </c>
      <c r="CD961" s="0" t="n">
        <v>0.258944510278525</v>
      </c>
      <c r="CE961" s="0" t="n">
        <v>0.472778083349112</v>
      </c>
      <c r="CF961" s="0" t="n">
        <v>-0.467053951069829</v>
      </c>
      <c r="CG961" s="0" t="n">
        <v>-0.671778934702161</v>
      </c>
      <c r="CH961" s="0" t="n">
        <v>2.23077222472057</v>
      </c>
      <c r="CI961" s="0" t="n">
        <v>-0.00975433067651466</v>
      </c>
      <c r="CJ961" s="0" t="n">
        <v>-0.230252226174343</v>
      </c>
      <c r="CK961" s="0" t="n">
        <v>-1.46490037877811</v>
      </c>
      <c r="CL961" s="0" t="n">
        <v>-0.771651684772223</v>
      </c>
      <c r="CM961" s="0" t="n">
        <v>1.02382500699605</v>
      </c>
      <c r="CN961" s="0" t="n">
        <v>0.848551735543879</v>
      </c>
      <c r="CO961" s="0" t="n">
        <v>0.732970875105821</v>
      </c>
      <c r="CP961" s="0" t="n">
        <v>1.0997723620676</v>
      </c>
      <c r="CQ961" s="0" t="n">
        <v>0.326506324199727</v>
      </c>
      <c r="CR961" s="0" t="n">
        <v>0.179857124749105</v>
      </c>
      <c r="CS961" s="0" t="n">
        <v>-0.339200596499722</v>
      </c>
      <c r="CT961" s="0" t="n">
        <v>0.286654540104792</v>
      </c>
      <c r="CU961" s="0" t="n">
        <v>1.57959220814519</v>
      </c>
      <c r="CV961" s="0" t="n">
        <v>-0.376720663552987</v>
      </c>
      <c r="CW961" s="0" t="n">
        <v>0.298952045341139</v>
      </c>
      <c r="CX961" s="0" t="n">
        <v>0.670245299261296</v>
      </c>
      <c r="CZ961" s="0" t="n">
        <f aca="false">IF(CHOOSE(MATCH(G$5,$B$10:$E$10,0),$B961,$C961,$D961,$E961)*G$6+G961*G$7&lt;G$2,G$3*G$4,0)</f>
        <v>0</v>
      </c>
      <c r="DA961" s="0" t="n">
        <f aca="false">IF(CHOOSE(MATCH(H$5,$B$10:$E$10,0),$B961,$C961,$D961,$E961)*H$6+H961*H$7&lt;H$2,H$3*H$4,0)</f>
        <v>0</v>
      </c>
      <c r="DB961" s="0" t="n">
        <f aca="false">IF(CHOOSE(MATCH(I$5,$B$10:$E$10,0),$B961,$C961,$D961,$E961)*I$6+I961*I$7&lt;I$2,I$3*I$4,0)</f>
        <v>0</v>
      </c>
      <c r="DC961" s="0" t="n">
        <f aca="false">IF(CHOOSE(MATCH(J$5,$B$10:$E$10,0),$B961,$C961,$D961,$E961)*J$6+J961*J$7&lt;J$2,J$3*J$4,0)</f>
        <v>0</v>
      </c>
      <c r="DD961" s="0" t="n">
        <f aca="false">IF(CHOOSE(MATCH(K$5,$B$10:$E$10,0),$B961,$C961,$D961,$E961)*K$6+K961*K$7&lt;K$2,K$3*K$4,0)</f>
        <v>0</v>
      </c>
      <c r="DE961" s="0" t="n">
        <f aca="false">IF(CHOOSE(MATCH(L$5,$B$10:$E$10,0),$B961,$C961,$D961,$E961)*L$6+L961*L$7&lt;L$2,L$3*L$4,0)</f>
        <v>0</v>
      </c>
      <c r="DF961" s="0" t="n">
        <f aca="false">IF(CHOOSE(MATCH(M$5,$B$10:$E$10,0),$B961,$C961,$D961,$E961)*M$6+M961*M$7&lt;M$2,M$3*M$4,0)</f>
        <v>0</v>
      </c>
      <c r="DG961" s="0" t="n">
        <f aca="false">IF(CHOOSE(MATCH(N$5,$B$10:$E$10,0),$B961,$C961,$D961,$E961)*N$6+N961*N$7&lt;N$2,N$3*N$4,0)</f>
        <v>0</v>
      </c>
      <c r="DH961" s="0" t="n">
        <f aca="false">IF(CHOOSE(MATCH(O$5,$B$10:$E$10,0),$B961,$C961,$D961,$E961)*O$6+O961*O$7&lt;O$2,O$3*O$4,0)</f>
        <v>0</v>
      </c>
      <c r="DI961" s="0" t="n">
        <f aca="false">IF(CHOOSE(MATCH(P$5,$B$10:$E$10,0),$B961,$C961,$D961,$E961)*P$6+P961*P$7&lt;P$2,P$3*P$4,0)</f>
        <v>0</v>
      </c>
      <c r="DJ961" s="0" t="n">
        <f aca="false">IF(CHOOSE(MATCH(Q$5,$B$10:$E$10,0),$B961,$C961,$D961,$E961)*Q$6+Q961*Q$7&lt;Q$2,Q$3*Q$4,0)</f>
        <v>0</v>
      </c>
      <c r="DK961" s="0" t="n">
        <f aca="false">IF(CHOOSE(MATCH(R$5,$B$10:$E$10,0),$B961,$C961,$D961,$E961)*R$6+R961*R$7&lt;R$2,R$3*R$4,0)</f>
        <v>0</v>
      </c>
      <c r="DL961" s="0" t="n">
        <f aca="false">IF(CHOOSE(MATCH(S$5,$B$10:$E$10,0),$B961,$C961,$D961,$E961)*S$6+S961*S$7&lt;S$2,S$3*S$4,0)</f>
        <v>0</v>
      </c>
      <c r="DM961" s="0" t="n">
        <f aca="false">IF(CHOOSE(MATCH(T$5,$B$10:$E$10,0),$B961,$C961,$D961,$E961)*T$6+T961*T$7&lt;T$2,T$3*T$4,0)</f>
        <v>0</v>
      </c>
      <c r="DN961" s="0" t="n">
        <f aca="false">IF(CHOOSE(MATCH(U$5,$B$10:$E$10,0),$B961,$C961,$D961,$E961)*U$6+U961*U$7&lt;U$2,U$3*U$4,0)</f>
        <v>0</v>
      </c>
      <c r="DO961" s="0" t="n">
        <f aca="false">IF(CHOOSE(MATCH(V$5,$B$10:$E$10,0),$B961,$C961,$D961,$E961)*V$6+V961*V$7&lt;V$2,V$3*V$4,0)</f>
        <v>0</v>
      </c>
      <c r="DP961" s="0" t="n">
        <f aca="false">IF(CHOOSE(MATCH(W$5,$B$10:$E$10,0),$B961,$C961,$D961,$E961)*W$6+W961*W$7&lt;W$2,W$3*W$4,0)</f>
        <v>0</v>
      </c>
      <c r="DQ961" s="0" t="n">
        <f aca="false">IF(CHOOSE(MATCH(X$5,$B$10:$E$10,0),$B961,$C961,$D961,$E961)*X$6+X961*X$7&lt;X$2,X$3*X$4,0)</f>
        <v>0</v>
      </c>
      <c r="DR961" s="0" t="n">
        <f aca="false">IF(CHOOSE(MATCH(Y$5,$B$10:$E$10,0),$B961,$C961,$D961,$E961)*Y$6+Y961*Y$7&lt;Y$2,Y$3*Y$4,0)</f>
        <v>0</v>
      </c>
      <c r="DS961" s="0" t="n">
        <f aca="false">IF(CHOOSE(MATCH(Z$5,$B$10:$E$10,0),$B961,$C961,$D961,$E961)*Z$6+Z961*Z$7&lt;Z$2,Z$3*Z$4,0)</f>
        <v>0</v>
      </c>
      <c r="DT961" s="0" t="n">
        <f aca="false">IF(CHOOSE(MATCH(AA$5,$B$10:$E$10,0),$B961,$C961,$D961,$E961)*AA$6+AA961*AA$7&lt;AA$2,AA$3*AA$4,0)</f>
        <v>0</v>
      </c>
      <c r="DU961" s="0" t="n">
        <f aca="false">IF(CHOOSE(MATCH(AB$5,$B$10:$E$10,0),$B961,$C961,$D961,$E961)*AB$6+AB961*AB$7&lt;AB$2,AB$3*AB$4,0)</f>
        <v>0</v>
      </c>
      <c r="DV961" s="0" t="n">
        <f aca="false">IF(CHOOSE(MATCH(AC$5,$B$10:$E$10,0),$B961,$C961,$D961,$E961)*AC$6+AC961*AC$7&lt;AC$2,AC$3*AC$4,0)</f>
        <v>0</v>
      </c>
      <c r="DW961" s="0" t="n">
        <f aca="false">IF(CHOOSE(MATCH(AD$5,$B$10:$E$10,0),$B961,$C961,$D961,$E961)*AD$6+AD961*AD$7&lt;AD$2,AD$3*AD$4,0)</f>
        <v>0</v>
      </c>
      <c r="DX961" s="0" t="n">
        <f aca="false">IF(CHOOSE(MATCH(AE$5,$B$10:$E$10,0),$B961,$C961,$D961,$E961)*AE$6+AE961*AE$7&lt;AE$2,AE$3*AE$4,0)</f>
        <v>0</v>
      </c>
      <c r="DY961" s="0" t="n">
        <f aca="false">IF(CHOOSE(MATCH(AF$5,$B$10:$E$10,0),$B961,$C961,$D961,$E961)*AF$6+AF961*AF$7&lt;AF$2,AF$3*AF$4,0)</f>
        <v>0</v>
      </c>
      <c r="DZ961" s="0" t="n">
        <f aca="false">IF(CHOOSE(MATCH(AG$5,$B$10:$E$10,0),$B961,$C961,$D961,$E961)*AG$6+AG961*AG$7&lt;AG$2,AG$3*AG$4,0)</f>
        <v>0</v>
      </c>
      <c r="EA961" s="0" t="n">
        <f aca="false">IF(CHOOSE(MATCH(AH$5,$B$10:$E$10,0),$B961,$C961,$D961,$E961)*AH$6+AH961*AH$7&lt;AH$2,AH$3*AH$4,0)</f>
        <v>0</v>
      </c>
      <c r="EB961" s="0" t="n">
        <f aca="false">IF(CHOOSE(MATCH(AI$5,$B$10:$E$10,0),$B961,$C961,$D961,$E961)*AI$6+AI961*AI$7&lt;AI$2,AI$3*AI$4,0)</f>
        <v>0</v>
      </c>
      <c r="EC961" s="0" t="n">
        <f aca="false">IF(CHOOSE(MATCH(AJ$5,$B$10:$E$10,0),$B961,$C961,$D961,$E961)*AJ$6+AJ961*AJ$7&lt;AJ$2,AJ$3*AJ$4,0)</f>
        <v>0</v>
      </c>
      <c r="ED961" s="0" t="n">
        <f aca="false">IF(CHOOSE(MATCH(AK$5,$B$10:$E$10,0),$B961,$C961,$D961,$E961)*AK$6+AK961*AK$7&lt;AK$2,AK$3*AK$4,0)</f>
        <v>0</v>
      </c>
      <c r="EE961" s="0" t="n">
        <f aca="false">IF(CHOOSE(MATCH(AL$5,$B$10:$E$10,0),$B961,$C961,$D961,$E961)*AL$6+AL961*AL$7&lt;AL$2,AL$3*AL$4,0)</f>
        <v>0</v>
      </c>
      <c r="EF961" s="0" t="n">
        <f aca="false">IF(CHOOSE(MATCH(AM$5,$B$10:$E$10,0),$B961,$C961,$D961,$E961)*AM$6+AM961*AM$7&lt;AM$2,AM$3*AM$4,0)</f>
        <v>0</v>
      </c>
      <c r="EG961" s="0" t="n">
        <f aca="false">IF(CHOOSE(MATCH(AN$5,$B$10:$E$10,0),$B961,$C961,$D961,$E961)*AN$6+AN961*AN$7&lt;AN$2,AN$3*AN$4,0)</f>
        <v>0</v>
      </c>
      <c r="EH961" s="0" t="n">
        <f aca="false">IF(CHOOSE(MATCH(AO$5,$B$10:$E$10,0),$B961,$C961,$D961,$E961)*AO$6+AO961*AO$7&lt;AO$2,AO$3*AO$4,0)</f>
        <v>0</v>
      </c>
      <c r="EI961" s="0" t="n">
        <f aca="false">IF(CHOOSE(MATCH(AP$5,$B$10:$E$10,0),$B961,$C961,$D961,$E961)*AP$6+AP961*AP$7&lt;AP$2,AP$3*AP$4,0)</f>
        <v>0</v>
      </c>
      <c r="EJ961" s="0" t="n">
        <f aca="false">IF(CHOOSE(MATCH(AQ$5,$B$10:$E$10,0),$B961,$C961,$D961,$E961)*AQ$6+AQ961*AQ$7&lt;AQ$2,AQ$3*AQ$4,0)</f>
        <v>0</v>
      </c>
      <c r="EK961" s="0" t="n">
        <f aca="false">IF(CHOOSE(MATCH(AR$5,$B$10:$E$10,0),$B961,$C961,$D961,$E961)*AR$6+AR961*AR$7&lt;AR$2,AR$3*AR$4,0)</f>
        <v>0</v>
      </c>
      <c r="EL961" s="0" t="n">
        <f aca="false">IF(CHOOSE(MATCH(AS$5,$B$10:$E$10,0),$B961,$C961,$D961,$E961)*AS$6+AS961*AS$7&lt;AS$2,AS$3*AS$4,0)</f>
        <v>0</v>
      </c>
      <c r="EM961" s="0" t="n">
        <f aca="false">IF(CHOOSE(MATCH(AT$5,$B$10:$E$10,0),$B961,$C961,$D961,$E961)*AT$6+AT961*AT$7&lt;AT$2,AT$3*AT$4,0)</f>
        <v>0</v>
      </c>
      <c r="EN961" s="0" t="n">
        <f aca="false">IF(CHOOSE(MATCH(AU$5,$B$10:$E$10,0),$B961,$C961,$D961,$E961)*AU$6+AU961*AU$7&lt;AU$2,AU$3*AU$4,0)</f>
        <v>0</v>
      </c>
      <c r="EO961" s="0" t="n">
        <f aca="false">IF(CHOOSE(MATCH(AV$5,$B$10:$E$10,0),$B961,$C961,$D961,$E961)*AV$6+AV961*AV$7&lt;AV$2,AV$3*AV$4,0)</f>
        <v>0</v>
      </c>
      <c r="EP961" s="0" t="n">
        <f aca="false">IF(CHOOSE(MATCH(AW$5,$B$10:$E$10,0),$B961,$C961,$D961,$E961)*AW$6+AW961*AW$7&lt;AW$2,AW$3*AW$4,0)</f>
        <v>0</v>
      </c>
      <c r="EQ961" s="0" t="n">
        <f aca="false">IF(CHOOSE(MATCH(AX$5,$B$10:$E$10,0),$B961,$C961,$D961,$E961)*AX$6+AX961*AX$7&lt;AX$2,AX$3*AX$4,0)</f>
        <v>0</v>
      </c>
      <c r="ER961" s="0" t="n">
        <f aca="false">IF(CHOOSE(MATCH(AY$5,$B$10:$E$10,0),$B961,$C961,$D961,$E961)*AY$6+AY961*AY$7&lt;AY$2,AY$3*AY$4,0)</f>
        <v>0</v>
      </c>
      <c r="ES961" s="0" t="n">
        <f aca="false">IF(CHOOSE(MATCH(AZ$5,$B$10:$E$10,0),$B961,$C961,$D961,$E961)*AZ$6+AZ961*AZ$7&lt;AZ$2,AZ$3*AZ$4,0)</f>
        <v>0</v>
      </c>
      <c r="ET961" s="0" t="n">
        <f aca="false">IF(CHOOSE(MATCH(BA$5,$B$10:$E$10,0),$B961,$C961,$D961,$E961)*BA$6+BA961*BA$7&lt;BA$2,BA$3*BA$4,0)</f>
        <v>0</v>
      </c>
      <c r="EU961" s="0" t="n">
        <f aca="false">IF(CHOOSE(MATCH(BB$5,$B$10:$E$10,0),$B961,$C961,$D961,$E961)*BB$6+BB961*BB$7&lt;BB$2,BB$3*BB$4,0)</f>
        <v>0</v>
      </c>
      <c r="EV961" s="0" t="n">
        <f aca="false">IF(CHOOSE(MATCH(BC$5,$B$10:$E$10,0),$B961,$C961,$D961,$E961)*BC$6+BC961*BC$7&lt;BC$2,BC$3*BC$4,0)</f>
        <v>0</v>
      </c>
      <c r="EW961" s="0" t="n">
        <f aca="false">IF(CHOOSE(MATCH(BD$5,$B$10:$E$10,0),$B961,$C961,$D961,$E961)*BD$6+BD961*BD$7&lt;BD$2,BD$3*BD$4,0)</f>
        <v>0</v>
      </c>
      <c r="EX961" s="0" t="n">
        <f aca="false">IF(CHOOSE(MATCH(BE$5,$B$10:$E$10,0),$B961,$C961,$D961,$E961)*BE$6+BE961*BE$7&lt;BE$2,BE$3*BE$4,0)</f>
        <v>0</v>
      </c>
      <c r="EY961" s="0" t="n">
        <f aca="false">IF(CHOOSE(MATCH(BF$5,$B$10:$E$10,0),$B961,$C961,$D961,$E961)*BF$6+BF961*BF$7&lt;BF$2,BF$3*BF$4,0)</f>
        <v>0</v>
      </c>
      <c r="EZ961" s="0" t="n">
        <f aca="false">IF(CHOOSE(MATCH(BG$5,$B$10:$E$10,0),$B961,$C961,$D961,$E961)*BG$6+BG961*BG$7&lt;BG$2,BG$3*BG$4,0)</f>
        <v>0</v>
      </c>
      <c r="FA961" s="0" t="n">
        <f aca="false">IF(CHOOSE(MATCH(BH$5,$B$10:$E$10,0),$B961,$C961,$D961,$E961)*BH$6+BH961*BH$7&lt;BH$2,BH$3*BH$4,0)</f>
        <v>0</v>
      </c>
      <c r="FB961" s="0" t="n">
        <f aca="false">IF(CHOOSE(MATCH(BI$5,$B$10:$E$10,0),$B961,$C961,$D961,$E961)*BI$6+BI961*BI$7&lt;BI$2,BI$3*BI$4,0)</f>
        <v>0</v>
      </c>
      <c r="FC961" s="0" t="n">
        <f aca="false">IF(CHOOSE(MATCH(BJ$5,$B$10:$E$10,0),$B961,$C961,$D961,$E961)*BJ$6+BJ961*BJ$7&lt;BJ$2,BJ$3*BJ$4,0)</f>
        <v>0</v>
      </c>
      <c r="FD961" s="0" t="n">
        <f aca="false">IF(CHOOSE(MATCH(BK$5,$B$10:$E$10,0),$B961,$C961,$D961,$E961)*BK$6+BK961*BK$7&lt;BK$2,BK$3*BK$4,0)</f>
        <v>0</v>
      </c>
      <c r="FE961" s="0" t="n">
        <f aca="false">IF(CHOOSE(MATCH(BL$5,$B$10:$E$10,0),$B961,$C961,$D961,$E961)*BL$6+BL961*BL$7&lt;BL$2,BL$3*BL$4,0)</f>
        <v>0</v>
      </c>
      <c r="FF961" s="0" t="n">
        <f aca="false">IF(CHOOSE(MATCH(BM$5,$B$10:$E$10,0),$B961,$C961,$D961,$E961)*BM$6+BM961*BM$7&lt;BM$2,BM$3*BM$4,0)</f>
        <v>0</v>
      </c>
      <c r="FG961" s="0" t="n">
        <f aca="false">IF(CHOOSE(MATCH(BN$5,$B$10:$E$10,0),$B961,$C961,$D961,$E961)*BN$6+BN961*BN$7&lt;BN$2,BN$3*BN$4,0)</f>
        <v>0</v>
      </c>
      <c r="FH961" s="0" t="n">
        <f aca="false">IF(CHOOSE(MATCH(BO$5,$B$10:$E$10,0),$B961,$C961,$D961,$E961)*BO$6+BO961*BO$7&lt;BO$2,BO$3*BO$4,0)</f>
        <v>0</v>
      </c>
      <c r="FI961" s="0" t="n">
        <f aca="false">IF(CHOOSE(MATCH(BP$5,$B$10:$E$10,0),$B961,$C961,$D961,$E961)*BP$6+BP961*BP$7&lt;BP$2,BP$3*BP$4,0)</f>
        <v>0</v>
      </c>
      <c r="FJ961" s="0" t="n">
        <f aca="false">IF(CHOOSE(MATCH(BQ$5,$B$10:$E$10,0),$B961,$C961,$D961,$E961)*BQ$6+BQ961*BQ$7&lt;BQ$2,BQ$3*BQ$4,0)</f>
        <v>0</v>
      </c>
      <c r="FK961" s="0" t="n">
        <f aca="false">IF(CHOOSE(MATCH(BR$5,$B$10:$E$10,0),$B961,$C961,$D961,$E961)*BR$6+BR961*BR$7&lt;BR$2,BR$3*BR$4,0)</f>
        <v>0</v>
      </c>
      <c r="FL961" s="0" t="n">
        <f aca="false">IF(CHOOSE(MATCH(BS$5,$B$10:$E$10,0),$B961,$C961,$D961,$E961)*BS$6+BS961*BS$7&lt;BS$2,BS$3*BS$4,0)</f>
        <v>0</v>
      </c>
      <c r="FM961" s="0" t="n">
        <f aca="false">IF(CHOOSE(MATCH(BT$5,$B$10:$E$10,0),$B961,$C961,$D961,$E961)*BT$6+BT961*BT$7&lt;BT$2,BT$3*BT$4,0)</f>
        <v>0</v>
      </c>
      <c r="FN961" s="0" t="n">
        <f aca="false">IF(CHOOSE(MATCH(BU$5,$B$10:$E$10,0),$B961,$C961,$D961,$E961)*BU$6+BU961*BU$7&lt;BU$2,BU$3*BU$4,0)</f>
        <v>0</v>
      </c>
      <c r="FO961" s="0" t="n">
        <f aca="false">IF(CHOOSE(MATCH(BV$5,$B$10:$E$10,0),$B961,$C961,$D961,$E961)*BV$6+BV961*BV$7&lt;BV$2,BV$3*BV$4,0)</f>
        <v>0</v>
      </c>
      <c r="FP961" s="0" t="n">
        <f aca="false">IF(CHOOSE(MATCH(BW$5,$B$10:$E$10,0),$B961,$C961,$D961,$E961)*BW$6+BW961*BW$7&lt;BW$2,BW$3*BW$4,0)</f>
        <v>0</v>
      </c>
      <c r="FQ961" s="0" t="n">
        <f aca="false">IF(CHOOSE(MATCH(BX$5,$B$10:$E$10,0),$B961,$C961,$D961,$E961)*BX$6+BX961*BX$7&lt;BX$2,BX$3*BX$4,0)</f>
        <v>0</v>
      </c>
      <c r="FR961" s="0" t="n">
        <f aca="false">IF(CHOOSE(MATCH(BY$5,$B$10:$E$10,0),$B961,$C961,$D961,$E961)*BY$6+BY961*BY$7&lt;BY$2,BY$3*BY$4,0)</f>
        <v>0</v>
      </c>
      <c r="FS961" s="0" t="n">
        <f aca="false">IF(CHOOSE(MATCH(BZ$5,$B$10:$E$10,0),$B961,$C961,$D961,$E961)*BZ$6+BZ961*BZ$7&lt;BZ$2,BZ$3*BZ$4,0)</f>
        <v>0</v>
      </c>
      <c r="FT961" s="0" t="n">
        <f aca="false">IF(CHOOSE(MATCH(CA$5,$B$10:$E$10,0),$B961,$C961,$D961,$E961)*CA$6+CA961*CA$7&lt;CA$2,CA$3*CA$4,0)</f>
        <v>0</v>
      </c>
      <c r="FU961" s="0" t="n">
        <f aca="false">IF(CHOOSE(MATCH(CB$5,$B$10:$E$10,0),$B961,$C961,$D961,$E961)*CB$6+CB961*CB$7&lt;CB$2,CB$3*CB$4,0)</f>
        <v>0</v>
      </c>
      <c r="FV961" s="0" t="n">
        <f aca="false">IF(CHOOSE(MATCH(CC$5,$B$10:$E$10,0),$B961,$C961,$D961,$E961)*CC$6+CC961*CC$7&lt;CC$2,CC$3*CC$4,0)</f>
        <v>0</v>
      </c>
      <c r="FW961" s="0" t="n">
        <f aca="false">IF(CHOOSE(MATCH(CD$5,$B$10:$E$10,0),$B961,$C961,$D961,$E961)*CD$6+CD961*CD$7&lt;CD$2,CD$3*CD$4,0)</f>
        <v>0</v>
      </c>
      <c r="FX961" s="0" t="n">
        <f aca="false">IF(CHOOSE(MATCH(CE$5,$B$10:$E$10,0),$B961,$C961,$D961,$E961)*CE$6+CE961*CE$7&lt;CE$2,CE$3*CE$4,0)</f>
        <v>0</v>
      </c>
      <c r="FY961" s="0" t="n">
        <f aca="false">IF(CHOOSE(MATCH(CF$5,$B$10:$E$10,0),$B961,$C961,$D961,$E961)*CF$6+CF961*CF$7&lt;CF$2,CF$3*CF$4,0)</f>
        <v>0</v>
      </c>
      <c r="FZ961" s="0" t="n">
        <f aca="false">IF(CHOOSE(MATCH(CG$5,$B$10:$E$10,0),$B961,$C961,$D961,$E961)*CG$6+CG961*CG$7&lt;CG$2,CG$3*CG$4,0)</f>
        <v>0</v>
      </c>
      <c r="GA961" s="0" t="n">
        <f aca="false">IF(CHOOSE(MATCH(CH$5,$B$10:$E$10,0),$B961,$C961,$D961,$E961)*CH$6+CH961*CH$7&lt;CH$2,CH$3*CH$4,0)</f>
        <v>0</v>
      </c>
      <c r="GB961" s="0" t="n">
        <f aca="false">IF(CHOOSE(MATCH(CI$5,$B$10:$E$10,0),$B961,$C961,$D961,$E961)*CI$6+CI961*CI$7&lt;CI$2,CI$3*CI$4,0)</f>
        <v>0</v>
      </c>
      <c r="GC961" s="0" t="n">
        <f aca="false">IF(CHOOSE(MATCH(CJ$5,$B$10:$E$10,0),$B961,$C961,$D961,$E961)*CJ$6+CJ961*CJ$7&lt;CJ$2,CJ$3*CJ$4,0)</f>
        <v>0</v>
      </c>
      <c r="GD961" s="0" t="n">
        <f aca="false">IF(CHOOSE(MATCH(CK$5,$B$10:$E$10,0),$B961,$C961,$D961,$E961)*CK$6+CK961*CK$7&lt;CK$2,CK$3*CK$4,0)</f>
        <v>0</v>
      </c>
      <c r="GE961" s="0" t="n">
        <f aca="false">IF(CHOOSE(MATCH(CL$5,$B$10:$E$10,0),$B961,$C961,$D961,$E961)*CL$6+CL961*CL$7&lt;CL$2,CL$3*CL$4,0)</f>
        <v>0</v>
      </c>
      <c r="GF961" s="0" t="n">
        <f aca="false">IF(CHOOSE(MATCH(CM$5,$B$10:$E$10,0),$B961,$C961,$D961,$E961)*CM$6+CM961*CM$7&lt;CM$2,CM$3*CM$4,0)</f>
        <v>0</v>
      </c>
      <c r="GG961" s="0" t="n">
        <f aca="false">IF(CHOOSE(MATCH(CN$5,$B$10:$E$10,0),$B961,$C961,$D961,$E961)*CN$6+CN961*CN$7&lt;CN$2,CN$3*CN$4,0)</f>
        <v>0</v>
      </c>
      <c r="GH961" s="0" t="n">
        <f aca="false">IF(CHOOSE(MATCH(CO$5,$B$10:$E$10,0),$B961,$C961,$D961,$E961)*CO$6+CO961*CO$7&lt;CO$2,CO$3*CO$4,0)</f>
        <v>0</v>
      </c>
      <c r="GI961" s="0" t="n">
        <f aca="false">IF(CHOOSE(MATCH(CP$5,$B$10:$E$10,0),$B961,$C961,$D961,$E961)*CP$6+CP961*CP$7&lt;CP$2,CP$3*CP$4,0)</f>
        <v>0</v>
      </c>
      <c r="GJ961" s="0" t="n">
        <f aca="false">IF(CHOOSE(MATCH(CQ$5,$B$10:$E$10,0),$B961,$C961,$D961,$E961)*CQ$6+CQ961*CQ$7&lt;CQ$2,CQ$3*CQ$4,0)</f>
        <v>0</v>
      </c>
      <c r="GK961" s="0" t="n">
        <f aca="false">IF(CHOOSE(MATCH(CR$5,$B$10:$E$10,0),$B961,$C961,$D961,$E961)*CR$6+CR961*CR$7&lt;CR$2,CR$3*CR$4,0)</f>
        <v>0</v>
      </c>
      <c r="GL961" s="0" t="n">
        <f aca="false">IF(CHOOSE(MATCH(CS$5,$B$10:$E$10,0),$B961,$C961,$D961,$E961)*CS$6+CS961*CS$7&lt;CS$2,CS$3*CS$4,0)</f>
        <v>0</v>
      </c>
      <c r="GM961" s="0" t="n">
        <f aca="false">IF(CHOOSE(MATCH(CT$5,$B$10:$E$10,0),$B961,$C961,$D961,$E961)*CT$6+CT961*CT$7&lt;CT$2,CT$3*CT$4,0)</f>
        <v>0</v>
      </c>
      <c r="GN961" s="0" t="n">
        <f aca="false">IF(CHOOSE(MATCH(CU$5,$B$10:$E$10,0),$B961,$C961,$D961,$E961)*CU$6+CU961*CU$7&lt;CU$2,CU$3*CU$4,0)</f>
        <v>0</v>
      </c>
      <c r="GO961" s="0" t="n">
        <f aca="false">IF(CHOOSE(MATCH(CV$5,$B$10:$E$10,0),$B961,$C961,$D961,$E961)*CV$6+CV961*CV$7&lt;CV$2,CV$3*CV$4,0)</f>
        <v>0</v>
      </c>
      <c r="GP961" s="0" t="n">
        <f aca="false">IF(CHOOSE(MATCH(CW$5,$B$10:$E$10,0),$B961,$C961,$D961,$E961)*CW$6+CW961*CW$7&lt;CW$2,CW$3*CW$4,0)</f>
        <v>0</v>
      </c>
      <c r="GQ961" s="0" t="n">
        <f aca="false">IF(CHOOSE(MATCH(CX$5,$B$10:$E$10,0),$B961,$C961,$D961,$E961)*CX$6+CX961*CX$7&lt;CX$2,CX$3*CX$4,0)</f>
        <v>0</v>
      </c>
      <c r="GS961" s="0" t="n">
        <f aca="false">SUM(CZ961:GQ961)</f>
        <v>0</v>
      </c>
      <c r="GT961" s="0" t="n">
        <f aca="false">IF(GS961&gt;$GS$6,1,0)</f>
        <v>0</v>
      </c>
    </row>
    <row r="962" customFormat="false" ht="14" hidden="false" customHeight="false" outlineLevel="0" collapsed="false">
      <c r="A962" s="0" t="n">
        <v>952</v>
      </c>
      <c r="B962" s="0" t="n">
        <v>0.261510187413557</v>
      </c>
      <c r="C962" s="0" t="n">
        <v>-0.10950271006915</v>
      </c>
      <c r="D962" s="0" t="n">
        <v>-1.64554205486007</v>
      </c>
      <c r="E962" s="0" t="n">
        <v>0.0331292239170524</v>
      </c>
      <c r="G962" s="0" t="n">
        <v>1.05347453427385</v>
      </c>
      <c r="H962" s="0" t="n">
        <v>0.609777544013923</v>
      </c>
      <c r="I962" s="0" t="n">
        <v>1.88035301107448</v>
      </c>
      <c r="J962" s="0" t="n">
        <v>0.960744728217833</v>
      </c>
      <c r="K962" s="0" t="n">
        <v>-0.141959617394605</v>
      </c>
      <c r="L962" s="0" t="n">
        <v>0.425557118433062</v>
      </c>
      <c r="M962" s="0" t="n">
        <v>-0.288249566438026</v>
      </c>
      <c r="N962" s="0" t="n">
        <v>1.2605687516043</v>
      </c>
      <c r="O962" s="0" t="n">
        <v>-0.392370793633745</v>
      </c>
      <c r="P962" s="0" t="n">
        <v>0.0935790467337938</v>
      </c>
      <c r="Q962" s="0" t="n">
        <v>-0.28968543119845</v>
      </c>
      <c r="R962" s="0" t="n">
        <v>1.55196630657883</v>
      </c>
      <c r="S962" s="0" t="n">
        <v>-0.216996340896003</v>
      </c>
      <c r="T962" s="0" t="n">
        <v>0.771033228375018</v>
      </c>
      <c r="U962" s="0" t="n">
        <v>-0.733070919523016</v>
      </c>
      <c r="V962" s="0" t="n">
        <v>2.11220140045043</v>
      </c>
      <c r="W962" s="0" t="n">
        <v>0.380500750907231</v>
      </c>
      <c r="X962" s="0" t="n">
        <v>0.461004674434662</v>
      </c>
      <c r="Y962" s="0" t="n">
        <v>0.436722302765702</v>
      </c>
      <c r="Z962" s="0" t="n">
        <v>-0.0408226696890779</v>
      </c>
      <c r="AA962" s="0" t="n">
        <v>-1.32458808366209</v>
      </c>
      <c r="AB962" s="0" t="n">
        <v>-0.393858954339521</v>
      </c>
      <c r="AC962" s="0" t="n">
        <v>-1.19459400593769</v>
      </c>
      <c r="AD962" s="0" t="n">
        <v>-0.284424004348693</v>
      </c>
      <c r="AE962" s="0" t="n">
        <v>0.866898517415393</v>
      </c>
      <c r="AF962" s="0" t="n">
        <v>-0.192154629985453</v>
      </c>
      <c r="AG962" s="0" t="n">
        <v>0.581460426474223</v>
      </c>
      <c r="AH962" s="0" t="n">
        <v>0.233945911531919</v>
      </c>
      <c r="AI962" s="0" t="n">
        <v>0.246386662183795</v>
      </c>
      <c r="AJ962" s="0" t="n">
        <v>0.000879936123965308</v>
      </c>
      <c r="AK962" s="0" t="n">
        <v>-0.942936821957119</v>
      </c>
      <c r="AL962" s="0" t="n">
        <v>-1.23935024021193</v>
      </c>
      <c r="AM962" s="0" t="n">
        <v>0.398243855670444</v>
      </c>
      <c r="AN962" s="0" t="n">
        <v>0.968541371548781</v>
      </c>
      <c r="AO962" s="0" t="n">
        <v>0.561553861189168</v>
      </c>
      <c r="AP962" s="0" t="n">
        <v>0.521076799486764</v>
      </c>
      <c r="AQ962" s="0" t="n">
        <v>0.70052919909358</v>
      </c>
      <c r="AR962" s="0" t="n">
        <v>-0.350323716702405</v>
      </c>
      <c r="AS962" s="0" t="n">
        <v>-0.86545014710282</v>
      </c>
      <c r="AT962" s="0" t="n">
        <v>-0.563616140425438</v>
      </c>
      <c r="AU962" s="0" t="n">
        <v>-0.850418473419268</v>
      </c>
      <c r="AV962" s="0" t="n">
        <v>0.163165623234818</v>
      </c>
      <c r="AW962" s="0" t="n">
        <v>0.378938693756936</v>
      </c>
      <c r="AX962" s="0" t="n">
        <v>1.21450511869625</v>
      </c>
      <c r="AY962" s="0" t="n">
        <v>-1.44353634823347</v>
      </c>
      <c r="AZ962" s="0" t="n">
        <v>-0.932132024900056</v>
      </c>
      <c r="BA962" s="0" t="n">
        <v>-0.703760179021629</v>
      </c>
      <c r="BB962" s="0" t="n">
        <v>-0.305517460219562</v>
      </c>
      <c r="BC962" s="0" t="n">
        <v>-1.0997723620676</v>
      </c>
      <c r="BD962" s="0" t="n">
        <v>-0.476287596029579</v>
      </c>
      <c r="BE962" s="0" t="n">
        <v>-1.99072928808164</v>
      </c>
      <c r="BF962" s="0" t="n">
        <v>1.12002453533933</v>
      </c>
      <c r="BG962" s="0" t="n">
        <v>0.828977135824971</v>
      </c>
      <c r="BH962" s="0" t="n">
        <v>-1.63935965247219</v>
      </c>
      <c r="BI962" s="0" t="n">
        <v>-0.284424004348693</v>
      </c>
      <c r="BJ962" s="0" t="n">
        <v>1.544613041915</v>
      </c>
      <c r="BK962" s="0" t="n">
        <v>0.0219188223127276</v>
      </c>
      <c r="BL962" s="0" t="n">
        <v>1.26771055874997</v>
      </c>
      <c r="BM962" s="0" t="n">
        <v>0.35781567930826</v>
      </c>
      <c r="BN962" s="0" t="n">
        <v>0.185145836439915</v>
      </c>
      <c r="BO962" s="0" t="n">
        <v>-1.11445615402772</v>
      </c>
      <c r="BP962" s="0" t="n">
        <v>-0.383215592592023</v>
      </c>
      <c r="BQ962" s="0" t="n">
        <v>0.205028527489048</v>
      </c>
      <c r="BR962" s="0" t="n">
        <v>-2.07523044082336</v>
      </c>
      <c r="BS962" s="0" t="n">
        <v>-0.0891236595634837</v>
      </c>
      <c r="BT962" s="0" t="n">
        <v>1.36288690555375</v>
      </c>
      <c r="BU962" s="0" t="n">
        <v>0.0597424332227092</v>
      </c>
      <c r="BV962" s="0" t="n">
        <v>-0.308324388242909</v>
      </c>
      <c r="BW962" s="0" t="n">
        <v>0.205418473342434</v>
      </c>
      <c r="BX962" s="0" t="n">
        <v>0.506846618009149</v>
      </c>
      <c r="BY962" s="0" t="n">
        <v>0.326425606544944</v>
      </c>
      <c r="BZ962" s="0" t="n">
        <v>-0.780748905526707</v>
      </c>
      <c r="CA962" s="0" t="n">
        <v>-1.01931391327525</v>
      </c>
      <c r="CB962" s="0" t="n">
        <v>-1.35480149765499</v>
      </c>
      <c r="CC962" s="0" t="n">
        <v>2.0483184925979</v>
      </c>
      <c r="CD962" s="0" t="n">
        <v>1.68915903486777</v>
      </c>
      <c r="CE962" s="0" t="n">
        <v>-0.282831251752214</v>
      </c>
      <c r="CF962" s="0" t="n">
        <v>0.203779109142488</v>
      </c>
      <c r="CG962" s="0" t="n">
        <v>-0.494446794618852</v>
      </c>
      <c r="CH962" s="0" t="n">
        <v>-0.434956746175885</v>
      </c>
      <c r="CI962" s="0" t="n">
        <v>0.67734958975052</v>
      </c>
      <c r="CJ962" s="0" t="n">
        <v>-0.840684606373543</v>
      </c>
      <c r="CK962" s="0" t="n">
        <v>0.722105824024766</v>
      </c>
      <c r="CL962" s="0" t="n">
        <v>0.626725977781462</v>
      </c>
      <c r="CM962" s="0" t="n">
        <v>-1.12895122583723</v>
      </c>
      <c r="CN962" s="0" t="n">
        <v>0.384451368518057</v>
      </c>
      <c r="CO962" s="0" t="n">
        <v>0.316517798637506</v>
      </c>
      <c r="CP962" s="0" t="n">
        <v>0.373437387679587</v>
      </c>
      <c r="CQ962" s="0" t="n">
        <v>0.242366695601959</v>
      </c>
      <c r="CR962" s="0" t="n">
        <v>0.39840870158514</v>
      </c>
      <c r="CS962" s="0" t="n">
        <v>-0.277182152785826</v>
      </c>
      <c r="CT962" s="0" t="n">
        <v>-2.12226950679906</v>
      </c>
      <c r="CU962" s="0" t="n">
        <v>-0.214647570828674</v>
      </c>
      <c r="CV962" s="0" t="n">
        <v>0.138791165227303</v>
      </c>
      <c r="CW962" s="0" t="n">
        <v>-1.07736013887916</v>
      </c>
      <c r="CX962" s="0" t="n">
        <v>0.988170540949795</v>
      </c>
      <c r="CZ962" s="0" t="n">
        <f aca="false">IF(CHOOSE(MATCH(G$5,$B$10:$E$10,0),$B962,$C962,$D962,$E962)*G$6+G962*G$7&lt;G$2,G$3*G$4,0)</f>
        <v>0</v>
      </c>
      <c r="DA962" s="0" t="n">
        <f aca="false">IF(CHOOSE(MATCH(H$5,$B$10:$E$10,0),$B962,$C962,$D962,$E962)*H$6+H962*H$7&lt;H$2,H$3*H$4,0)</f>
        <v>0</v>
      </c>
      <c r="DB962" s="0" t="n">
        <f aca="false">IF(CHOOSE(MATCH(I$5,$B$10:$E$10,0),$B962,$C962,$D962,$E962)*I$6+I962*I$7&lt;I$2,I$3*I$4,0)</f>
        <v>0</v>
      </c>
      <c r="DC962" s="0" t="n">
        <f aca="false">IF(CHOOSE(MATCH(J$5,$B$10:$E$10,0),$B962,$C962,$D962,$E962)*J$6+J962*J$7&lt;J$2,J$3*J$4,0)</f>
        <v>0</v>
      </c>
      <c r="DD962" s="0" t="n">
        <f aca="false">IF(CHOOSE(MATCH(K$5,$B$10:$E$10,0),$B962,$C962,$D962,$E962)*K$6+K962*K$7&lt;K$2,K$3*K$4,0)</f>
        <v>0</v>
      </c>
      <c r="DE962" s="0" t="n">
        <f aca="false">IF(CHOOSE(MATCH(L$5,$B$10:$E$10,0),$B962,$C962,$D962,$E962)*L$6+L962*L$7&lt;L$2,L$3*L$4,0)</f>
        <v>0</v>
      </c>
      <c r="DF962" s="0" t="n">
        <f aca="false">IF(CHOOSE(MATCH(M$5,$B$10:$E$10,0),$B962,$C962,$D962,$E962)*M$6+M962*M$7&lt;M$2,M$3*M$4,0)</f>
        <v>0</v>
      </c>
      <c r="DG962" s="0" t="n">
        <f aca="false">IF(CHOOSE(MATCH(N$5,$B$10:$E$10,0),$B962,$C962,$D962,$E962)*N$6+N962*N$7&lt;N$2,N$3*N$4,0)</f>
        <v>0</v>
      </c>
      <c r="DH962" s="0" t="n">
        <f aca="false">IF(CHOOSE(MATCH(O$5,$B$10:$E$10,0),$B962,$C962,$D962,$E962)*O$6+O962*O$7&lt;O$2,O$3*O$4,0)</f>
        <v>0</v>
      </c>
      <c r="DI962" s="0" t="n">
        <f aca="false">IF(CHOOSE(MATCH(P$5,$B$10:$E$10,0),$B962,$C962,$D962,$E962)*P$6+P962*P$7&lt;P$2,P$3*P$4,0)</f>
        <v>0</v>
      </c>
      <c r="DJ962" s="0" t="n">
        <f aca="false">IF(CHOOSE(MATCH(Q$5,$B$10:$E$10,0),$B962,$C962,$D962,$E962)*Q$6+Q962*Q$7&lt;Q$2,Q$3*Q$4,0)</f>
        <v>0</v>
      </c>
      <c r="DK962" s="0" t="n">
        <f aca="false">IF(CHOOSE(MATCH(R$5,$B$10:$E$10,0),$B962,$C962,$D962,$E962)*R$6+R962*R$7&lt;R$2,R$3*R$4,0)</f>
        <v>0</v>
      </c>
      <c r="DL962" s="0" t="n">
        <f aca="false">IF(CHOOSE(MATCH(S$5,$B$10:$E$10,0),$B962,$C962,$D962,$E962)*S$6+S962*S$7&lt;S$2,S$3*S$4,0)</f>
        <v>0</v>
      </c>
      <c r="DM962" s="0" t="n">
        <f aca="false">IF(CHOOSE(MATCH(T$5,$B$10:$E$10,0),$B962,$C962,$D962,$E962)*T$6+T962*T$7&lt;T$2,T$3*T$4,0)</f>
        <v>0</v>
      </c>
      <c r="DN962" s="0" t="n">
        <f aca="false">IF(CHOOSE(MATCH(U$5,$B$10:$E$10,0),$B962,$C962,$D962,$E962)*U$6+U962*U$7&lt;U$2,U$3*U$4,0)</f>
        <v>0</v>
      </c>
      <c r="DO962" s="0" t="n">
        <f aca="false">IF(CHOOSE(MATCH(V$5,$B$10:$E$10,0),$B962,$C962,$D962,$E962)*V$6+V962*V$7&lt;V$2,V$3*V$4,0)</f>
        <v>0</v>
      </c>
      <c r="DP962" s="0" t="n">
        <f aca="false">IF(CHOOSE(MATCH(W$5,$B$10:$E$10,0),$B962,$C962,$D962,$E962)*W$6+W962*W$7&lt;W$2,W$3*W$4,0)</f>
        <v>0</v>
      </c>
      <c r="DQ962" s="0" t="n">
        <f aca="false">IF(CHOOSE(MATCH(X$5,$B$10:$E$10,0),$B962,$C962,$D962,$E962)*X$6+X962*X$7&lt;X$2,X$3*X$4,0)</f>
        <v>0</v>
      </c>
      <c r="DR962" s="0" t="n">
        <f aca="false">IF(CHOOSE(MATCH(Y$5,$B$10:$E$10,0),$B962,$C962,$D962,$E962)*Y$6+Y962*Y$7&lt;Y$2,Y$3*Y$4,0)</f>
        <v>0</v>
      </c>
      <c r="DS962" s="0" t="n">
        <f aca="false">IF(CHOOSE(MATCH(Z$5,$B$10:$E$10,0),$B962,$C962,$D962,$E962)*Z$6+Z962*Z$7&lt;Z$2,Z$3*Z$4,0)</f>
        <v>0</v>
      </c>
      <c r="DT962" s="0" t="n">
        <f aca="false">IF(CHOOSE(MATCH(AA$5,$B$10:$E$10,0),$B962,$C962,$D962,$E962)*AA$6+AA962*AA$7&lt;AA$2,AA$3*AA$4,0)</f>
        <v>0</v>
      </c>
      <c r="DU962" s="0" t="n">
        <f aca="false">IF(CHOOSE(MATCH(AB$5,$B$10:$E$10,0),$B962,$C962,$D962,$E962)*AB$6+AB962*AB$7&lt;AB$2,AB$3*AB$4,0)</f>
        <v>0</v>
      </c>
      <c r="DV962" s="0" t="n">
        <f aca="false">IF(CHOOSE(MATCH(AC$5,$B$10:$E$10,0),$B962,$C962,$D962,$E962)*AC$6+AC962*AC$7&lt;AC$2,AC$3*AC$4,0)</f>
        <v>0</v>
      </c>
      <c r="DW962" s="0" t="n">
        <f aca="false">IF(CHOOSE(MATCH(AD$5,$B$10:$E$10,0),$B962,$C962,$D962,$E962)*AD$6+AD962*AD$7&lt;AD$2,AD$3*AD$4,0)</f>
        <v>0</v>
      </c>
      <c r="DX962" s="0" t="n">
        <f aca="false">IF(CHOOSE(MATCH(AE$5,$B$10:$E$10,0),$B962,$C962,$D962,$E962)*AE$6+AE962*AE$7&lt;AE$2,AE$3*AE$4,0)</f>
        <v>0</v>
      </c>
      <c r="DY962" s="0" t="n">
        <f aca="false">IF(CHOOSE(MATCH(AF$5,$B$10:$E$10,0),$B962,$C962,$D962,$E962)*AF$6+AF962*AF$7&lt;AF$2,AF$3*AF$4,0)</f>
        <v>0</v>
      </c>
      <c r="DZ962" s="0" t="n">
        <f aca="false">IF(CHOOSE(MATCH(AG$5,$B$10:$E$10,0),$B962,$C962,$D962,$E962)*AG$6+AG962*AG$7&lt;AG$2,AG$3*AG$4,0)</f>
        <v>0</v>
      </c>
      <c r="EA962" s="0" t="n">
        <f aca="false">IF(CHOOSE(MATCH(AH$5,$B$10:$E$10,0),$B962,$C962,$D962,$E962)*AH$6+AH962*AH$7&lt;AH$2,AH$3*AH$4,0)</f>
        <v>0</v>
      </c>
      <c r="EB962" s="0" t="n">
        <f aca="false">IF(CHOOSE(MATCH(AI$5,$B$10:$E$10,0),$B962,$C962,$D962,$E962)*AI$6+AI962*AI$7&lt;AI$2,AI$3*AI$4,0)</f>
        <v>0</v>
      </c>
      <c r="EC962" s="0" t="n">
        <f aca="false">IF(CHOOSE(MATCH(AJ$5,$B$10:$E$10,0),$B962,$C962,$D962,$E962)*AJ$6+AJ962*AJ$7&lt;AJ$2,AJ$3*AJ$4,0)</f>
        <v>0</v>
      </c>
      <c r="ED962" s="0" t="n">
        <f aca="false">IF(CHOOSE(MATCH(AK$5,$B$10:$E$10,0),$B962,$C962,$D962,$E962)*AK$6+AK962*AK$7&lt;AK$2,AK$3*AK$4,0)</f>
        <v>0</v>
      </c>
      <c r="EE962" s="0" t="n">
        <f aca="false">IF(CHOOSE(MATCH(AL$5,$B$10:$E$10,0),$B962,$C962,$D962,$E962)*AL$6+AL962*AL$7&lt;AL$2,AL$3*AL$4,0)</f>
        <v>0</v>
      </c>
      <c r="EF962" s="0" t="n">
        <f aca="false">IF(CHOOSE(MATCH(AM$5,$B$10:$E$10,0),$B962,$C962,$D962,$E962)*AM$6+AM962*AM$7&lt;AM$2,AM$3*AM$4,0)</f>
        <v>0</v>
      </c>
      <c r="EG962" s="0" t="n">
        <f aca="false">IF(CHOOSE(MATCH(AN$5,$B$10:$E$10,0),$B962,$C962,$D962,$E962)*AN$6+AN962*AN$7&lt;AN$2,AN$3*AN$4,0)</f>
        <v>0</v>
      </c>
      <c r="EH962" s="0" t="n">
        <f aca="false">IF(CHOOSE(MATCH(AO$5,$B$10:$E$10,0),$B962,$C962,$D962,$E962)*AO$6+AO962*AO$7&lt;AO$2,AO$3*AO$4,0)</f>
        <v>0</v>
      </c>
      <c r="EI962" s="0" t="n">
        <f aca="false">IF(CHOOSE(MATCH(AP$5,$B$10:$E$10,0),$B962,$C962,$D962,$E962)*AP$6+AP962*AP$7&lt;AP$2,AP$3*AP$4,0)</f>
        <v>0</v>
      </c>
      <c r="EJ962" s="0" t="n">
        <f aca="false">IF(CHOOSE(MATCH(AQ$5,$B$10:$E$10,0),$B962,$C962,$D962,$E962)*AQ$6+AQ962*AQ$7&lt;AQ$2,AQ$3*AQ$4,0)</f>
        <v>0</v>
      </c>
      <c r="EK962" s="0" t="n">
        <f aca="false">IF(CHOOSE(MATCH(AR$5,$B$10:$E$10,0),$B962,$C962,$D962,$E962)*AR$6+AR962*AR$7&lt;AR$2,AR$3*AR$4,0)</f>
        <v>0</v>
      </c>
      <c r="EL962" s="0" t="n">
        <f aca="false">IF(CHOOSE(MATCH(AS$5,$B$10:$E$10,0),$B962,$C962,$D962,$E962)*AS$6+AS962*AS$7&lt;AS$2,AS$3*AS$4,0)</f>
        <v>0</v>
      </c>
      <c r="EM962" s="0" t="n">
        <f aca="false">IF(CHOOSE(MATCH(AT$5,$B$10:$E$10,0),$B962,$C962,$D962,$E962)*AT$6+AT962*AT$7&lt;AT$2,AT$3*AT$4,0)</f>
        <v>0</v>
      </c>
      <c r="EN962" s="0" t="n">
        <f aca="false">IF(CHOOSE(MATCH(AU$5,$B$10:$E$10,0),$B962,$C962,$D962,$E962)*AU$6+AU962*AU$7&lt;AU$2,AU$3*AU$4,0)</f>
        <v>0</v>
      </c>
      <c r="EO962" s="0" t="n">
        <f aca="false">IF(CHOOSE(MATCH(AV$5,$B$10:$E$10,0),$B962,$C962,$D962,$E962)*AV$6+AV962*AV$7&lt;AV$2,AV$3*AV$4,0)</f>
        <v>0</v>
      </c>
      <c r="EP962" s="0" t="n">
        <f aca="false">IF(CHOOSE(MATCH(AW$5,$B$10:$E$10,0),$B962,$C962,$D962,$E962)*AW$6+AW962*AW$7&lt;AW$2,AW$3*AW$4,0)</f>
        <v>0</v>
      </c>
      <c r="EQ962" s="0" t="n">
        <f aca="false">IF(CHOOSE(MATCH(AX$5,$B$10:$E$10,0),$B962,$C962,$D962,$E962)*AX$6+AX962*AX$7&lt;AX$2,AX$3*AX$4,0)</f>
        <v>0</v>
      </c>
      <c r="ER962" s="0" t="n">
        <f aca="false">IF(CHOOSE(MATCH(AY$5,$B$10:$E$10,0),$B962,$C962,$D962,$E962)*AY$6+AY962*AY$7&lt;AY$2,AY$3*AY$4,0)</f>
        <v>0</v>
      </c>
      <c r="ES962" s="0" t="n">
        <f aca="false">IF(CHOOSE(MATCH(AZ$5,$B$10:$E$10,0),$B962,$C962,$D962,$E962)*AZ$6+AZ962*AZ$7&lt;AZ$2,AZ$3*AZ$4,0)</f>
        <v>0</v>
      </c>
      <c r="ET962" s="0" t="n">
        <f aca="false">IF(CHOOSE(MATCH(BA$5,$B$10:$E$10,0),$B962,$C962,$D962,$E962)*BA$6+BA962*BA$7&lt;BA$2,BA$3*BA$4,0)</f>
        <v>0</v>
      </c>
      <c r="EU962" s="0" t="n">
        <f aca="false">IF(CHOOSE(MATCH(BB$5,$B$10:$E$10,0),$B962,$C962,$D962,$E962)*BB$6+BB962*BB$7&lt;BB$2,BB$3*BB$4,0)</f>
        <v>0</v>
      </c>
      <c r="EV962" s="0" t="n">
        <f aca="false">IF(CHOOSE(MATCH(BC$5,$B$10:$E$10,0),$B962,$C962,$D962,$E962)*BC$6+BC962*BC$7&lt;BC$2,BC$3*BC$4,0)</f>
        <v>0</v>
      </c>
      <c r="EW962" s="0" t="n">
        <f aca="false">IF(CHOOSE(MATCH(BD$5,$B$10:$E$10,0),$B962,$C962,$D962,$E962)*BD$6+BD962*BD$7&lt;BD$2,BD$3*BD$4,0)</f>
        <v>0</v>
      </c>
      <c r="EX962" s="0" t="n">
        <f aca="false">IF(CHOOSE(MATCH(BE$5,$B$10:$E$10,0),$B962,$C962,$D962,$E962)*BE$6+BE962*BE$7&lt;BE$2,BE$3*BE$4,0)</f>
        <v>12.5</v>
      </c>
      <c r="EY962" s="0" t="n">
        <f aca="false">IF(CHOOSE(MATCH(BF$5,$B$10:$E$10,0),$B962,$C962,$D962,$E962)*BF$6+BF962*BF$7&lt;BF$2,BF$3*BF$4,0)</f>
        <v>0</v>
      </c>
      <c r="EZ962" s="0" t="n">
        <f aca="false">IF(CHOOSE(MATCH(BG$5,$B$10:$E$10,0),$B962,$C962,$D962,$E962)*BG$6+BG962*BG$7&lt;BG$2,BG$3*BG$4,0)</f>
        <v>0</v>
      </c>
      <c r="FA962" s="0" t="n">
        <f aca="false">IF(CHOOSE(MATCH(BH$5,$B$10:$E$10,0),$B962,$C962,$D962,$E962)*BH$6+BH962*BH$7&lt;BH$2,BH$3*BH$4,0)</f>
        <v>2.5</v>
      </c>
      <c r="FB962" s="0" t="n">
        <f aca="false">IF(CHOOSE(MATCH(BI$5,$B$10:$E$10,0),$B962,$C962,$D962,$E962)*BI$6+BI962*BI$7&lt;BI$2,BI$3*BI$4,0)</f>
        <v>0</v>
      </c>
      <c r="FC962" s="0" t="n">
        <f aca="false">IF(CHOOSE(MATCH(BJ$5,$B$10:$E$10,0),$B962,$C962,$D962,$E962)*BJ$6+BJ962*BJ$7&lt;BJ$2,BJ$3*BJ$4,0)</f>
        <v>0</v>
      </c>
      <c r="FD962" s="0" t="n">
        <f aca="false">IF(CHOOSE(MATCH(BK$5,$B$10:$E$10,0),$B962,$C962,$D962,$E962)*BK$6+BK962*BK$7&lt;BK$2,BK$3*BK$4,0)</f>
        <v>0</v>
      </c>
      <c r="FE962" s="0" t="n">
        <f aca="false">IF(CHOOSE(MATCH(BL$5,$B$10:$E$10,0),$B962,$C962,$D962,$E962)*BL$6+BL962*BL$7&lt;BL$2,BL$3*BL$4,0)</f>
        <v>0</v>
      </c>
      <c r="FF962" s="0" t="n">
        <f aca="false">IF(CHOOSE(MATCH(BM$5,$B$10:$E$10,0),$B962,$C962,$D962,$E962)*BM$6+BM962*BM$7&lt;BM$2,BM$3*BM$4,0)</f>
        <v>0</v>
      </c>
      <c r="FG962" s="0" t="n">
        <f aca="false">IF(CHOOSE(MATCH(BN$5,$B$10:$E$10,0),$B962,$C962,$D962,$E962)*BN$6+BN962*BN$7&lt;BN$2,BN$3*BN$4,0)</f>
        <v>0</v>
      </c>
      <c r="FH962" s="0" t="n">
        <f aca="false">IF(CHOOSE(MATCH(BO$5,$B$10:$E$10,0),$B962,$C962,$D962,$E962)*BO$6+BO962*BO$7&lt;BO$2,BO$3*BO$4,0)</f>
        <v>0</v>
      </c>
      <c r="FI962" s="0" t="n">
        <f aca="false">IF(CHOOSE(MATCH(BP$5,$B$10:$E$10,0),$B962,$C962,$D962,$E962)*BP$6+BP962*BP$7&lt;BP$2,BP$3*BP$4,0)</f>
        <v>0</v>
      </c>
      <c r="FJ962" s="0" t="n">
        <f aca="false">IF(CHOOSE(MATCH(BQ$5,$B$10:$E$10,0),$B962,$C962,$D962,$E962)*BQ$6+BQ962*BQ$7&lt;BQ$2,BQ$3*BQ$4,0)</f>
        <v>0</v>
      </c>
      <c r="FK962" s="0" t="n">
        <f aca="false">IF(CHOOSE(MATCH(BR$5,$B$10:$E$10,0),$B962,$C962,$D962,$E962)*BR$6+BR962*BR$7&lt;BR$2,BR$3*BR$4,0)</f>
        <v>12.5</v>
      </c>
      <c r="FL962" s="0" t="n">
        <f aca="false">IF(CHOOSE(MATCH(BS$5,$B$10:$E$10,0),$B962,$C962,$D962,$E962)*BS$6+BS962*BS$7&lt;BS$2,BS$3*BS$4,0)</f>
        <v>0</v>
      </c>
      <c r="FM962" s="0" t="n">
        <f aca="false">IF(CHOOSE(MATCH(BT$5,$B$10:$E$10,0),$B962,$C962,$D962,$E962)*BT$6+BT962*BT$7&lt;BT$2,BT$3*BT$4,0)</f>
        <v>0</v>
      </c>
      <c r="FN962" s="0" t="n">
        <f aca="false">IF(CHOOSE(MATCH(BU$5,$B$10:$E$10,0),$B962,$C962,$D962,$E962)*BU$6+BU962*BU$7&lt;BU$2,BU$3*BU$4,0)</f>
        <v>0</v>
      </c>
      <c r="FO962" s="0" t="n">
        <f aca="false">IF(CHOOSE(MATCH(BV$5,$B$10:$E$10,0),$B962,$C962,$D962,$E962)*BV$6+BV962*BV$7&lt;BV$2,BV$3*BV$4,0)</f>
        <v>0</v>
      </c>
      <c r="FP962" s="0" t="n">
        <f aca="false">IF(CHOOSE(MATCH(BW$5,$B$10:$E$10,0),$B962,$C962,$D962,$E962)*BW$6+BW962*BW$7&lt;BW$2,BW$3*BW$4,0)</f>
        <v>0</v>
      </c>
      <c r="FQ962" s="0" t="n">
        <f aca="false">IF(CHOOSE(MATCH(BX$5,$B$10:$E$10,0),$B962,$C962,$D962,$E962)*BX$6+BX962*BX$7&lt;BX$2,BX$3*BX$4,0)</f>
        <v>0</v>
      </c>
      <c r="FR962" s="0" t="n">
        <f aca="false">IF(CHOOSE(MATCH(BY$5,$B$10:$E$10,0),$B962,$C962,$D962,$E962)*BY$6+BY962*BY$7&lt;BY$2,BY$3*BY$4,0)</f>
        <v>0</v>
      </c>
      <c r="FS962" s="0" t="n">
        <f aca="false">IF(CHOOSE(MATCH(BZ$5,$B$10:$E$10,0),$B962,$C962,$D962,$E962)*BZ$6+BZ962*BZ$7&lt;BZ$2,BZ$3*BZ$4,0)</f>
        <v>0</v>
      </c>
      <c r="FT962" s="0" t="n">
        <f aca="false">IF(CHOOSE(MATCH(CA$5,$B$10:$E$10,0),$B962,$C962,$D962,$E962)*CA$6+CA962*CA$7&lt;CA$2,CA$3*CA$4,0)</f>
        <v>0</v>
      </c>
      <c r="FU962" s="0" t="n">
        <f aca="false">IF(CHOOSE(MATCH(CB$5,$B$10:$E$10,0),$B962,$C962,$D962,$E962)*CB$6+CB962*CB$7&lt;CB$2,CB$3*CB$4,0)</f>
        <v>0</v>
      </c>
      <c r="FV962" s="0" t="n">
        <f aca="false">IF(CHOOSE(MATCH(CC$5,$B$10:$E$10,0),$B962,$C962,$D962,$E962)*CC$6+CC962*CC$7&lt;CC$2,CC$3*CC$4,0)</f>
        <v>0</v>
      </c>
      <c r="FW962" s="0" t="n">
        <f aca="false">IF(CHOOSE(MATCH(CD$5,$B$10:$E$10,0),$B962,$C962,$D962,$E962)*CD$6+CD962*CD$7&lt;CD$2,CD$3*CD$4,0)</f>
        <v>0</v>
      </c>
      <c r="FX962" s="0" t="n">
        <f aca="false">IF(CHOOSE(MATCH(CE$5,$B$10:$E$10,0),$B962,$C962,$D962,$E962)*CE$6+CE962*CE$7&lt;CE$2,CE$3*CE$4,0)</f>
        <v>0</v>
      </c>
      <c r="FY962" s="0" t="n">
        <f aca="false">IF(CHOOSE(MATCH(CF$5,$B$10:$E$10,0),$B962,$C962,$D962,$E962)*CF$6+CF962*CF$7&lt;CF$2,CF$3*CF$4,0)</f>
        <v>0</v>
      </c>
      <c r="FZ962" s="0" t="n">
        <f aca="false">IF(CHOOSE(MATCH(CG$5,$B$10:$E$10,0),$B962,$C962,$D962,$E962)*CG$6+CG962*CG$7&lt;CG$2,CG$3*CG$4,0)</f>
        <v>0</v>
      </c>
      <c r="GA962" s="0" t="n">
        <f aca="false">IF(CHOOSE(MATCH(CH$5,$B$10:$E$10,0),$B962,$C962,$D962,$E962)*CH$6+CH962*CH$7&lt;CH$2,CH$3*CH$4,0)</f>
        <v>0</v>
      </c>
      <c r="GB962" s="0" t="n">
        <f aca="false">IF(CHOOSE(MATCH(CI$5,$B$10:$E$10,0),$B962,$C962,$D962,$E962)*CI$6+CI962*CI$7&lt;CI$2,CI$3*CI$4,0)</f>
        <v>0</v>
      </c>
      <c r="GC962" s="0" t="n">
        <f aca="false">IF(CHOOSE(MATCH(CJ$5,$B$10:$E$10,0),$B962,$C962,$D962,$E962)*CJ$6+CJ962*CJ$7&lt;CJ$2,CJ$3*CJ$4,0)</f>
        <v>0</v>
      </c>
      <c r="GD962" s="0" t="n">
        <f aca="false">IF(CHOOSE(MATCH(CK$5,$B$10:$E$10,0),$B962,$C962,$D962,$E962)*CK$6+CK962*CK$7&lt;CK$2,CK$3*CK$4,0)</f>
        <v>0</v>
      </c>
      <c r="GE962" s="0" t="n">
        <f aca="false">IF(CHOOSE(MATCH(CL$5,$B$10:$E$10,0),$B962,$C962,$D962,$E962)*CL$6+CL962*CL$7&lt;CL$2,CL$3*CL$4,0)</f>
        <v>0</v>
      </c>
      <c r="GF962" s="0" t="n">
        <f aca="false">IF(CHOOSE(MATCH(CM$5,$B$10:$E$10,0),$B962,$C962,$D962,$E962)*CM$6+CM962*CM$7&lt;CM$2,CM$3*CM$4,0)</f>
        <v>0</v>
      </c>
      <c r="GG962" s="0" t="n">
        <f aca="false">IF(CHOOSE(MATCH(CN$5,$B$10:$E$10,0),$B962,$C962,$D962,$E962)*CN$6+CN962*CN$7&lt;CN$2,CN$3*CN$4,0)</f>
        <v>0</v>
      </c>
      <c r="GH962" s="0" t="n">
        <f aca="false">IF(CHOOSE(MATCH(CO$5,$B$10:$E$10,0),$B962,$C962,$D962,$E962)*CO$6+CO962*CO$7&lt;CO$2,CO$3*CO$4,0)</f>
        <v>0</v>
      </c>
      <c r="GI962" s="0" t="n">
        <f aca="false">IF(CHOOSE(MATCH(CP$5,$B$10:$E$10,0),$B962,$C962,$D962,$E962)*CP$6+CP962*CP$7&lt;CP$2,CP$3*CP$4,0)</f>
        <v>0</v>
      </c>
      <c r="GJ962" s="0" t="n">
        <f aca="false">IF(CHOOSE(MATCH(CQ$5,$B$10:$E$10,0),$B962,$C962,$D962,$E962)*CQ$6+CQ962*CQ$7&lt;CQ$2,CQ$3*CQ$4,0)</f>
        <v>0</v>
      </c>
      <c r="GK962" s="0" t="n">
        <f aca="false">IF(CHOOSE(MATCH(CR$5,$B$10:$E$10,0),$B962,$C962,$D962,$E962)*CR$6+CR962*CR$7&lt;CR$2,CR$3*CR$4,0)</f>
        <v>0</v>
      </c>
      <c r="GL962" s="0" t="n">
        <f aca="false">IF(CHOOSE(MATCH(CS$5,$B$10:$E$10,0),$B962,$C962,$D962,$E962)*CS$6+CS962*CS$7&lt;CS$2,CS$3*CS$4,0)</f>
        <v>0</v>
      </c>
      <c r="GM962" s="0" t="n">
        <f aca="false">IF(CHOOSE(MATCH(CT$5,$B$10:$E$10,0),$B962,$C962,$D962,$E962)*CT$6+CT962*CT$7&lt;CT$2,CT$3*CT$4,0)</f>
        <v>0</v>
      </c>
      <c r="GN962" s="0" t="n">
        <f aca="false">IF(CHOOSE(MATCH(CU$5,$B$10:$E$10,0),$B962,$C962,$D962,$E962)*CU$6+CU962*CU$7&lt;CU$2,CU$3*CU$4,0)</f>
        <v>0</v>
      </c>
      <c r="GO962" s="0" t="n">
        <f aca="false">IF(CHOOSE(MATCH(CV$5,$B$10:$E$10,0),$B962,$C962,$D962,$E962)*CV$6+CV962*CV$7&lt;CV$2,CV$3*CV$4,0)</f>
        <v>0</v>
      </c>
      <c r="GP962" s="0" t="n">
        <f aca="false">IF(CHOOSE(MATCH(CW$5,$B$10:$E$10,0),$B962,$C962,$D962,$E962)*CW$6+CW962*CW$7&lt;CW$2,CW$3*CW$4,0)</f>
        <v>0</v>
      </c>
      <c r="GQ962" s="0" t="n">
        <f aca="false">IF(CHOOSE(MATCH(CX$5,$B$10:$E$10,0),$B962,$C962,$D962,$E962)*CX$6+CX962*CX$7&lt;CX$2,CX$3*CX$4,0)</f>
        <v>0</v>
      </c>
      <c r="GS962" s="0" t="n">
        <f aca="false">SUM(CZ962:GQ962)</f>
        <v>27.5</v>
      </c>
      <c r="GT962" s="0" t="n">
        <f aca="false">IF(GS962&gt;$GS$6,1,0)</f>
        <v>0</v>
      </c>
    </row>
    <row r="963" customFormat="false" ht="14" hidden="false" customHeight="false" outlineLevel="0" collapsed="false">
      <c r="A963" s="0" t="n">
        <v>953</v>
      </c>
      <c r="B963" s="0" t="n">
        <v>-1.4689318132935</v>
      </c>
      <c r="C963" s="0" t="n">
        <v>-1.60518245132113</v>
      </c>
      <c r="D963" s="0" t="n">
        <v>-0.997667946024319</v>
      </c>
      <c r="E963" s="0" t="n">
        <v>1.03592120462133</v>
      </c>
      <c r="G963" s="0" t="n">
        <v>-0.0853606252348982</v>
      </c>
      <c r="H963" s="0" t="n">
        <v>0.440343228547135</v>
      </c>
      <c r="I963" s="0" t="n">
        <v>0.12274313121452</v>
      </c>
      <c r="J963" s="0" t="n">
        <v>0.480747530673398</v>
      </c>
      <c r="K963" s="0" t="n">
        <v>0.597387952439021</v>
      </c>
      <c r="L963" s="0" t="n">
        <v>-0.0703221303410828</v>
      </c>
      <c r="M963" s="0" t="n">
        <v>-0.00983050085778814</v>
      </c>
      <c r="N963" s="0" t="n">
        <v>0.0537659161636839</v>
      </c>
      <c r="O963" s="0" t="n">
        <v>1.8816990632331</v>
      </c>
      <c r="P963" s="0" t="n">
        <v>-1.30140051624039</v>
      </c>
      <c r="Q963" s="0" t="n">
        <v>0.414777332480298</v>
      </c>
      <c r="R963" s="0" t="n">
        <v>0.135858044814086</v>
      </c>
      <c r="S963" s="0" t="n">
        <v>-0.348209141520783</v>
      </c>
      <c r="T963" s="0" t="n">
        <v>-0.759855538490228</v>
      </c>
      <c r="U963" s="0" t="n">
        <v>-2.61308741755784</v>
      </c>
      <c r="V963" s="0" t="n">
        <v>-0.26139673536818</v>
      </c>
      <c r="W963" s="0" t="n">
        <v>-1.49696006701561</v>
      </c>
      <c r="X963" s="0" t="n">
        <v>1.06756942841457</v>
      </c>
      <c r="Y963" s="0" t="n">
        <v>0.138483073897078</v>
      </c>
      <c r="Z963" s="0" t="n">
        <v>-0.392535639548441</v>
      </c>
      <c r="AA963" s="0" t="n">
        <v>0.110958353616297</v>
      </c>
      <c r="AB963" s="0" t="n">
        <v>-1.78712980414275</v>
      </c>
      <c r="AC963" s="0" t="n">
        <v>-0.263376023212913</v>
      </c>
      <c r="AD963" s="0" t="n">
        <v>-1.70793100551236</v>
      </c>
      <c r="AE963" s="0" t="n">
        <v>0.558869714950561</v>
      </c>
      <c r="AF963" s="0" t="n">
        <v>-2.18858986045234</v>
      </c>
      <c r="AG963" s="0" t="n">
        <v>-0.622077322987025</v>
      </c>
      <c r="AH963" s="0" t="n">
        <v>-0.552353185412358</v>
      </c>
      <c r="AI963" s="0" t="n">
        <v>0.233867467613891</v>
      </c>
      <c r="AJ963" s="0" t="n">
        <v>1.40802512760274</v>
      </c>
      <c r="AK963" s="0" t="n">
        <v>0.469187853013864</v>
      </c>
      <c r="AL963" s="0" t="n">
        <v>-0.44549096855917</v>
      </c>
      <c r="AM963" s="0" t="n">
        <v>0.314186081595835</v>
      </c>
      <c r="AN963" s="0" t="n">
        <v>-0.0974216618487844</v>
      </c>
      <c r="AO963" s="0" t="n">
        <v>1.81027189682936</v>
      </c>
      <c r="AP963" s="0" t="n">
        <v>-0.426143742515706</v>
      </c>
      <c r="AQ963" s="0" t="n">
        <v>-0.577840637561167</v>
      </c>
      <c r="AR963" s="0" t="n">
        <v>0.435123865827336</v>
      </c>
      <c r="AS963" s="0" t="n">
        <v>-1.10313976620091</v>
      </c>
      <c r="AT963" s="0" t="n">
        <v>-0.158747752720956</v>
      </c>
      <c r="AU963" s="0" t="n">
        <v>-0.91525635070866</v>
      </c>
      <c r="AV963" s="0" t="n">
        <v>-0.712902874511201</v>
      </c>
      <c r="AW963" s="0" t="n">
        <v>-3.14728822559118</v>
      </c>
      <c r="AX963" s="0" t="n">
        <v>-2.45006958721206</v>
      </c>
      <c r="AY963" s="0" t="n">
        <v>-0.558422925678315</v>
      </c>
      <c r="AZ963" s="0" t="n">
        <v>-0.0264333266386529</v>
      </c>
      <c r="BA963" s="0" t="n">
        <v>-0.207372750082868</v>
      </c>
      <c r="BB963" s="0" t="n">
        <v>0.101420027931454</v>
      </c>
      <c r="BC963" s="0" t="n">
        <v>-0.152554093801882</v>
      </c>
      <c r="BD963" s="0" t="n">
        <v>-0.0669479049975053</v>
      </c>
      <c r="BE963" s="0" t="n">
        <v>-1.36288690555375</v>
      </c>
      <c r="BF963" s="0" t="n">
        <v>1.17073341243668</v>
      </c>
      <c r="BG963" s="0" t="n">
        <v>0.75272851063346</v>
      </c>
      <c r="BH963" s="0" t="n">
        <v>-0.638593746771221</v>
      </c>
      <c r="BI963" s="0" t="n">
        <v>0.865561560203787</v>
      </c>
      <c r="BJ963" s="0" t="n">
        <v>-1.43792021845002</v>
      </c>
      <c r="BK963" s="0" t="n">
        <v>-0.576575303057325</v>
      </c>
      <c r="BL963" s="0" t="n">
        <v>1.65330220625037</v>
      </c>
      <c r="BM963" s="0" t="n">
        <v>0.236776713791187</v>
      </c>
      <c r="BN963" s="0" t="n">
        <v>0.432770548286499</v>
      </c>
      <c r="BO963" s="0" t="n">
        <v>-1.31763044919353</v>
      </c>
      <c r="BP963" s="0" t="n">
        <v>-0.228602630159003</v>
      </c>
      <c r="BQ963" s="0" t="n">
        <v>0.154489043779904</v>
      </c>
      <c r="BR963" s="0" t="n">
        <v>0.400895032726112</v>
      </c>
      <c r="BS963" s="0" t="n">
        <v>0.472948613605695</v>
      </c>
      <c r="BT963" s="0" t="n">
        <v>-0.522917389389477</v>
      </c>
      <c r="BU963" s="0" t="n">
        <v>2.0558582036756</v>
      </c>
      <c r="BV963" s="0" t="n">
        <v>1.69846771314042</v>
      </c>
      <c r="BW963" s="0" t="n">
        <v>0.32158823159989</v>
      </c>
      <c r="BX963" s="0" t="n">
        <v>-0.227660166274291</v>
      </c>
      <c r="BY963" s="0" t="n">
        <v>-0.219581579585792</v>
      </c>
      <c r="BZ963" s="0" t="n">
        <v>0.275990714726504</v>
      </c>
      <c r="CA963" s="0" t="n">
        <v>-1.28376314023626</v>
      </c>
      <c r="CB963" s="0" t="n">
        <v>0.896231995284325</v>
      </c>
      <c r="CC963" s="0" t="n">
        <v>-0.410447000831482</v>
      </c>
      <c r="CD963" s="0" t="n">
        <v>0.101957766673877</v>
      </c>
      <c r="CE963" s="0" t="n">
        <v>0.617719706497155</v>
      </c>
      <c r="CF963" s="0" t="n">
        <v>1.40084921440575</v>
      </c>
      <c r="CG963" s="0" t="n">
        <v>-0.927889232116286</v>
      </c>
      <c r="CH963" s="0" t="n">
        <v>-1.10962901089806</v>
      </c>
      <c r="CI963" s="0" t="n">
        <v>-2.70472810370848</v>
      </c>
      <c r="CJ963" s="0" t="n">
        <v>1.23098288895562</v>
      </c>
      <c r="CK963" s="0" t="n">
        <v>-1.38570158014772</v>
      </c>
      <c r="CL963" s="0" t="n">
        <v>-0.232059846894117</v>
      </c>
      <c r="CM963" s="0" t="n">
        <v>0.971726876741741</v>
      </c>
      <c r="CN963" s="0" t="n">
        <v>0.0720854131941451</v>
      </c>
      <c r="CO963" s="0" t="n">
        <v>-0.0257443844020599</v>
      </c>
      <c r="CP963" s="0" t="n">
        <v>-1.35537447931711</v>
      </c>
      <c r="CQ963" s="0" t="n">
        <v>0.0320960680255666</v>
      </c>
      <c r="CR963" s="0" t="n">
        <v>-1.30731223180192</v>
      </c>
      <c r="CS963" s="0" t="n">
        <v>0.60490265241242</v>
      </c>
      <c r="CT963" s="0" t="n">
        <v>-0.44549096855917</v>
      </c>
      <c r="CU963" s="0" t="n">
        <v>0.329978320223745</v>
      </c>
      <c r="CV963" s="0" t="n">
        <v>-1.07095729617868</v>
      </c>
      <c r="CW963" s="0" t="n">
        <v>0.45412434701575</v>
      </c>
      <c r="CX963" s="0" t="n">
        <v>-0.263059973804047</v>
      </c>
      <c r="CZ963" s="0" t="n">
        <f aca="false">IF(CHOOSE(MATCH(G$5,$B$10:$E$10,0),$B963,$C963,$D963,$E963)*G$6+G963*G$7&lt;G$2,G$3*G$4,0)</f>
        <v>0</v>
      </c>
      <c r="DA963" s="0" t="n">
        <f aca="false">IF(CHOOSE(MATCH(H$5,$B$10:$E$10,0),$B963,$C963,$D963,$E963)*H$6+H963*H$7&lt;H$2,H$3*H$4,0)</f>
        <v>0</v>
      </c>
      <c r="DB963" s="0" t="n">
        <f aca="false">IF(CHOOSE(MATCH(I$5,$B$10:$E$10,0),$B963,$C963,$D963,$E963)*I$6+I963*I$7&lt;I$2,I$3*I$4,0)</f>
        <v>0</v>
      </c>
      <c r="DC963" s="0" t="n">
        <f aca="false">IF(CHOOSE(MATCH(J$5,$B$10:$E$10,0),$B963,$C963,$D963,$E963)*J$6+J963*J$7&lt;J$2,J$3*J$4,0)</f>
        <v>0</v>
      </c>
      <c r="DD963" s="0" t="n">
        <f aca="false">IF(CHOOSE(MATCH(K$5,$B$10:$E$10,0),$B963,$C963,$D963,$E963)*K$6+K963*K$7&lt;K$2,K$3*K$4,0)</f>
        <v>0</v>
      </c>
      <c r="DE963" s="0" t="n">
        <f aca="false">IF(CHOOSE(MATCH(L$5,$B$10:$E$10,0),$B963,$C963,$D963,$E963)*L$6+L963*L$7&lt;L$2,L$3*L$4,0)</f>
        <v>0</v>
      </c>
      <c r="DF963" s="0" t="n">
        <f aca="false">IF(CHOOSE(MATCH(M$5,$B$10:$E$10,0),$B963,$C963,$D963,$E963)*M$6+M963*M$7&lt;M$2,M$3*M$4,0)</f>
        <v>0</v>
      </c>
      <c r="DG963" s="0" t="n">
        <f aca="false">IF(CHOOSE(MATCH(N$5,$B$10:$E$10,0),$B963,$C963,$D963,$E963)*N$6+N963*N$7&lt;N$2,N$3*N$4,0)</f>
        <v>0</v>
      </c>
      <c r="DH963" s="0" t="n">
        <f aca="false">IF(CHOOSE(MATCH(O$5,$B$10:$E$10,0),$B963,$C963,$D963,$E963)*O$6+O963*O$7&lt;O$2,O$3*O$4,0)</f>
        <v>0</v>
      </c>
      <c r="DI963" s="0" t="n">
        <f aca="false">IF(CHOOSE(MATCH(P$5,$B$10:$E$10,0),$B963,$C963,$D963,$E963)*P$6+P963*P$7&lt;P$2,P$3*P$4,0)</f>
        <v>0</v>
      </c>
      <c r="DJ963" s="0" t="n">
        <f aca="false">IF(CHOOSE(MATCH(Q$5,$B$10:$E$10,0),$B963,$C963,$D963,$E963)*Q$6+Q963*Q$7&lt;Q$2,Q$3*Q$4,0)</f>
        <v>0</v>
      </c>
      <c r="DK963" s="0" t="n">
        <f aca="false">IF(CHOOSE(MATCH(R$5,$B$10:$E$10,0),$B963,$C963,$D963,$E963)*R$6+R963*R$7&lt;R$2,R$3*R$4,0)</f>
        <v>0</v>
      </c>
      <c r="DL963" s="0" t="n">
        <f aca="false">IF(CHOOSE(MATCH(S$5,$B$10:$E$10,0),$B963,$C963,$D963,$E963)*S$6+S963*S$7&lt;S$2,S$3*S$4,0)</f>
        <v>0</v>
      </c>
      <c r="DM963" s="0" t="n">
        <f aca="false">IF(CHOOSE(MATCH(T$5,$B$10:$E$10,0),$B963,$C963,$D963,$E963)*T$6+T963*T$7&lt;T$2,T$3*T$4,0)</f>
        <v>0</v>
      </c>
      <c r="DN963" s="0" t="n">
        <f aca="false">IF(CHOOSE(MATCH(U$5,$B$10:$E$10,0),$B963,$C963,$D963,$E963)*U$6+U963*U$7&lt;U$2,U$3*U$4,0)</f>
        <v>12.5</v>
      </c>
      <c r="DO963" s="0" t="n">
        <f aca="false">IF(CHOOSE(MATCH(V$5,$B$10:$E$10,0),$B963,$C963,$D963,$E963)*V$6+V963*V$7&lt;V$2,V$3*V$4,0)</f>
        <v>0</v>
      </c>
      <c r="DP963" s="0" t="n">
        <f aca="false">IF(CHOOSE(MATCH(W$5,$B$10:$E$10,0),$B963,$C963,$D963,$E963)*W$6+W963*W$7&lt;W$2,W$3*W$4,0)</f>
        <v>0</v>
      </c>
      <c r="DQ963" s="0" t="n">
        <f aca="false">IF(CHOOSE(MATCH(X$5,$B$10:$E$10,0),$B963,$C963,$D963,$E963)*X$6+X963*X$7&lt;X$2,X$3*X$4,0)</f>
        <v>0</v>
      </c>
      <c r="DR963" s="0" t="n">
        <f aca="false">IF(CHOOSE(MATCH(Y$5,$B$10:$E$10,0),$B963,$C963,$D963,$E963)*Y$6+Y963*Y$7&lt;Y$2,Y$3*Y$4,0)</f>
        <v>0</v>
      </c>
      <c r="DS963" s="0" t="n">
        <f aca="false">IF(CHOOSE(MATCH(Z$5,$B$10:$E$10,0),$B963,$C963,$D963,$E963)*Z$6+Z963*Z$7&lt;Z$2,Z$3*Z$4,0)</f>
        <v>0</v>
      </c>
      <c r="DT963" s="0" t="n">
        <f aca="false">IF(CHOOSE(MATCH(AA$5,$B$10:$E$10,0),$B963,$C963,$D963,$E963)*AA$6+AA963*AA$7&lt;AA$2,AA$3*AA$4,0)</f>
        <v>0</v>
      </c>
      <c r="DU963" s="0" t="n">
        <f aca="false">IF(CHOOSE(MATCH(AB$5,$B$10:$E$10,0),$B963,$C963,$D963,$E963)*AB$6+AB963*AB$7&lt;AB$2,AB$3*AB$4,0)</f>
        <v>0</v>
      </c>
      <c r="DV963" s="0" t="n">
        <f aca="false">IF(CHOOSE(MATCH(AC$5,$B$10:$E$10,0),$B963,$C963,$D963,$E963)*AC$6+AC963*AC$7&lt;AC$2,AC$3*AC$4,0)</f>
        <v>0</v>
      </c>
      <c r="DW963" s="0" t="n">
        <f aca="false">IF(CHOOSE(MATCH(AD$5,$B$10:$E$10,0),$B963,$C963,$D963,$E963)*AD$6+AD963*AD$7&lt;AD$2,AD$3*AD$4,0)</f>
        <v>0</v>
      </c>
      <c r="DX963" s="0" t="n">
        <f aca="false">IF(CHOOSE(MATCH(AE$5,$B$10:$E$10,0),$B963,$C963,$D963,$E963)*AE$6+AE963*AE$7&lt;AE$2,AE$3*AE$4,0)</f>
        <v>0</v>
      </c>
      <c r="DY963" s="0" t="n">
        <f aca="false">IF(CHOOSE(MATCH(AF$5,$B$10:$E$10,0),$B963,$C963,$D963,$E963)*AF$6+AF963*AF$7&lt;AF$2,AF$3*AF$4,0)</f>
        <v>12.5</v>
      </c>
      <c r="DZ963" s="0" t="n">
        <f aca="false">IF(CHOOSE(MATCH(AG$5,$B$10:$E$10,0),$B963,$C963,$D963,$E963)*AG$6+AG963*AG$7&lt;AG$2,AG$3*AG$4,0)</f>
        <v>0</v>
      </c>
      <c r="EA963" s="0" t="n">
        <f aca="false">IF(CHOOSE(MATCH(AH$5,$B$10:$E$10,0),$B963,$C963,$D963,$E963)*AH$6+AH963*AH$7&lt;AH$2,AH$3*AH$4,0)</f>
        <v>0</v>
      </c>
      <c r="EB963" s="0" t="n">
        <f aca="false">IF(CHOOSE(MATCH(AI$5,$B$10:$E$10,0),$B963,$C963,$D963,$E963)*AI$6+AI963*AI$7&lt;AI$2,AI$3*AI$4,0)</f>
        <v>0</v>
      </c>
      <c r="EC963" s="0" t="n">
        <f aca="false">IF(CHOOSE(MATCH(AJ$5,$B$10:$E$10,0),$B963,$C963,$D963,$E963)*AJ$6+AJ963*AJ$7&lt;AJ$2,AJ$3*AJ$4,0)</f>
        <v>0</v>
      </c>
      <c r="ED963" s="0" t="n">
        <f aca="false">IF(CHOOSE(MATCH(AK$5,$B$10:$E$10,0),$B963,$C963,$D963,$E963)*AK$6+AK963*AK$7&lt;AK$2,AK$3*AK$4,0)</f>
        <v>0</v>
      </c>
      <c r="EE963" s="0" t="n">
        <f aca="false">IF(CHOOSE(MATCH(AL$5,$B$10:$E$10,0),$B963,$C963,$D963,$E963)*AL$6+AL963*AL$7&lt;AL$2,AL$3*AL$4,0)</f>
        <v>0</v>
      </c>
      <c r="EF963" s="0" t="n">
        <f aca="false">IF(CHOOSE(MATCH(AM$5,$B$10:$E$10,0),$B963,$C963,$D963,$E963)*AM$6+AM963*AM$7&lt;AM$2,AM$3*AM$4,0)</f>
        <v>0</v>
      </c>
      <c r="EG963" s="0" t="n">
        <f aca="false">IF(CHOOSE(MATCH(AN$5,$B$10:$E$10,0),$B963,$C963,$D963,$E963)*AN$6+AN963*AN$7&lt;AN$2,AN$3*AN$4,0)</f>
        <v>0</v>
      </c>
      <c r="EH963" s="0" t="n">
        <f aca="false">IF(CHOOSE(MATCH(AO$5,$B$10:$E$10,0),$B963,$C963,$D963,$E963)*AO$6+AO963*AO$7&lt;AO$2,AO$3*AO$4,0)</f>
        <v>0</v>
      </c>
      <c r="EI963" s="0" t="n">
        <f aca="false">IF(CHOOSE(MATCH(AP$5,$B$10:$E$10,0),$B963,$C963,$D963,$E963)*AP$6+AP963*AP$7&lt;AP$2,AP$3*AP$4,0)</f>
        <v>0</v>
      </c>
      <c r="EJ963" s="0" t="n">
        <f aca="false">IF(CHOOSE(MATCH(AQ$5,$B$10:$E$10,0),$B963,$C963,$D963,$E963)*AQ$6+AQ963*AQ$7&lt;AQ$2,AQ$3*AQ$4,0)</f>
        <v>0</v>
      </c>
      <c r="EK963" s="0" t="n">
        <f aca="false">IF(CHOOSE(MATCH(AR$5,$B$10:$E$10,0),$B963,$C963,$D963,$E963)*AR$6+AR963*AR$7&lt;AR$2,AR$3*AR$4,0)</f>
        <v>0</v>
      </c>
      <c r="EL963" s="0" t="n">
        <f aca="false">IF(CHOOSE(MATCH(AS$5,$B$10:$E$10,0),$B963,$C963,$D963,$E963)*AS$6+AS963*AS$7&lt;AS$2,AS$3*AS$4,0)</f>
        <v>0</v>
      </c>
      <c r="EM963" s="0" t="n">
        <f aca="false">IF(CHOOSE(MATCH(AT$5,$B$10:$E$10,0),$B963,$C963,$D963,$E963)*AT$6+AT963*AT$7&lt;AT$2,AT$3*AT$4,0)</f>
        <v>0</v>
      </c>
      <c r="EN963" s="0" t="n">
        <f aca="false">IF(CHOOSE(MATCH(AU$5,$B$10:$E$10,0),$B963,$C963,$D963,$E963)*AU$6+AU963*AU$7&lt;AU$2,AU$3*AU$4,0)</f>
        <v>0</v>
      </c>
      <c r="EO963" s="0" t="n">
        <f aca="false">IF(CHOOSE(MATCH(AV$5,$B$10:$E$10,0),$B963,$C963,$D963,$E963)*AV$6+AV963*AV$7&lt;AV$2,AV$3*AV$4,0)</f>
        <v>0</v>
      </c>
      <c r="EP963" s="0" t="n">
        <f aca="false">IF(CHOOSE(MATCH(AW$5,$B$10:$E$10,0),$B963,$C963,$D963,$E963)*AW$6+AW963*AW$7&lt;AW$2,AW$3*AW$4,0)</f>
        <v>2.5</v>
      </c>
      <c r="EQ963" s="0" t="n">
        <f aca="false">IF(CHOOSE(MATCH(AX$5,$B$10:$E$10,0),$B963,$C963,$D963,$E963)*AX$6+AX963*AX$7&lt;AX$2,AX$3*AX$4,0)</f>
        <v>2.5</v>
      </c>
      <c r="ER963" s="0" t="n">
        <f aca="false">IF(CHOOSE(MATCH(AY$5,$B$10:$E$10,0),$B963,$C963,$D963,$E963)*AY$6+AY963*AY$7&lt;AY$2,AY$3*AY$4,0)</f>
        <v>0</v>
      </c>
      <c r="ES963" s="0" t="n">
        <f aca="false">IF(CHOOSE(MATCH(AZ$5,$B$10:$E$10,0),$B963,$C963,$D963,$E963)*AZ$6+AZ963*AZ$7&lt;AZ$2,AZ$3*AZ$4,0)</f>
        <v>0</v>
      </c>
      <c r="ET963" s="0" t="n">
        <f aca="false">IF(CHOOSE(MATCH(BA$5,$B$10:$E$10,0),$B963,$C963,$D963,$E963)*BA$6+BA963*BA$7&lt;BA$2,BA$3*BA$4,0)</f>
        <v>0</v>
      </c>
      <c r="EU963" s="0" t="n">
        <f aca="false">IF(CHOOSE(MATCH(BB$5,$B$10:$E$10,0),$B963,$C963,$D963,$E963)*BB$6+BB963*BB$7&lt;BB$2,BB$3*BB$4,0)</f>
        <v>0</v>
      </c>
      <c r="EV963" s="0" t="n">
        <f aca="false">IF(CHOOSE(MATCH(BC$5,$B$10:$E$10,0),$B963,$C963,$D963,$E963)*BC$6+BC963*BC$7&lt;BC$2,BC$3*BC$4,0)</f>
        <v>0</v>
      </c>
      <c r="EW963" s="0" t="n">
        <f aca="false">IF(CHOOSE(MATCH(BD$5,$B$10:$E$10,0),$B963,$C963,$D963,$E963)*BD$6+BD963*BD$7&lt;BD$2,BD$3*BD$4,0)</f>
        <v>0</v>
      </c>
      <c r="EX963" s="0" t="n">
        <f aca="false">IF(CHOOSE(MATCH(BE$5,$B$10:$E$10,0),$B963,$C963,$D963,$E963)*BE$6+BE963*BE$7&lt;BE$2,BE$3*BE$4,0)</f>
        <v>0</v>
      </c>
      <c r="EY963" s="0" t="n">
        <f aca="false">IF(CHOOSE(MATCH(BF$5,$B$10:$E$10,0),$B963,$C963,$D963,$E963)*BF$6+BF963*BF$7&lt;BF$2,BF$3*BF$4,0)</f>
        <v>0</v>
      </c>
      <c r="EZ963" s="0" t="n">
        <f aca="false">IF(CHOOSE(MATCH(BG$5,$B$10:$E$10,0),$B963,$C963,$D963,$E963)*BG$6+BG963*BG$7&lt;BG$2,BG$3*BG$4,0)</f>
        <v>0</v>
      </c>
      <c r="FA963" s="0" t="n">
        <f aca="false">IF(CHOOSE(MATCH(BH$5,$B$10:$E$10,0),$B963,$C963,$D963,$E963)*BH$6+BH963*BH$7&lt;BH$2,BH$3*BH$4,0)</f>
        <v>0</v>
      </c>
      <c r="FB963" s="0" t="n">
        <f aca="false">IF(CHOOSE(MATCH(BI$5,$B$10:$E$10,0),$B963,$C963,$D963,$E963)*BI$6+BI963*BI$7&lt;BI$2,BI$3*BI$4,0)</f>
        <v>0</v>
      </c>
      <c r="FC963" s="0" t="n">
        <f aca="false">IF(CHOOSE(MATCH(BJ$5,$B$10:$E$10,0),$B963,$C963,$D963,$E963)*BJ$6+BJ963*BJ$7&lt;BJ$2,BJ$3*BJ$4,0)</f>
        <v>0</v>
      </c>
      <c r="FD963" s="0" t="n">
        <f aca="false">IF(CHOOSE(MATCH(BK$5,$B$10:$E$10,0),$B963,$C963,$D963,$E963)*BK$6+BK963*BK$7&lt;BK$2,BK$3*BK$4,0)</f>
        <v>0</v>
      </c>
      <c r="FE963" s="0" t="n">
        <f aca="false">IF(CHOOSE(MATCH(BL$5,$B$10:$E$10,0),$B963,$C963,$D963,$E963)*BL$6+BL963*BL$7&lt;BL$2,BL$3*BL$4,0)</f>
        <v>0</v>
      </c>
      <c r="FF963" s="0" t="n">
        <f aca="false">IF(CHOOSE(MATCH(BM$5,$B$10:$E$10,0),$B963,$C963,$D963,$E963)*BM$6+BM963*BM$7&lt;BM$2,BM$3*BM$4,0)</f>
        <v>0</v>
      </c>
      <c r="FG963" s="0" t="n">
        <f aca="false">IF(CHOOSE(MATCH(BN$5,$B$10:$E$10,0),$B963,$C963,$D963,$E963)*BN$6+BN963*BN$7&lt;BN$2,BN$3*BN$4,0)</f>
        <v>0</v>
      </c>
      <c r="FH963" s="0" t="n">
        <f aca="false">IF(CHOOSE(MATCH(BO$5,$B$10:$E$10,0),$B963,$C963,$D963,$E963)*BO$6+BO963*BO$7&lt;BO$2,BO$3*BO$4,0)</f>
        <v>0</v>
      </c>
      <c r="FI963" s="0" t="n">
        <f aca="false">IF(CHOOSE(MATCH(BP$5,$B$10:$E$10,0),$B963,$C963,$D963,$E963)*BP$6+BP963*BP$7&lt;BP$2,BP$3*BP$4,0)</f>
        <v>0</v>
      </c>
      <c r="FJ963" s="0" t="n">
        <f aca="false">IF(CHOOSE(MATCH(BQ$5,$B$10:$E$10,0),$B963,$C963,$D963,$E963)*BQ$6+BQ963*BQ$7&lt;BQ$2,BQ$3*BQ$4,0)</f>
        <v>0</v>
      </c>
      <c r="FK963" s="0" t="n">
        <f aca="false">IF(CHOOSE(MATCH(BR$5,$B$10:$E$10,0),$B963,$C963,$D963,$E963)*BR$6+BR963*BR$7&lt;BR$2,BR$3*BR$4,0)</f>
        <v>0</v>
      </c>
      <c r="FL963" s="0" t="n">
        <f aca="false">IF(CHOOSE(MATCH(BS$5,$B$10:$E$10,0),$B963,$C963,$D963,$E963)*BS$6+BS963*BS$7&lt;BS$2,BS$3*BS$4,0)</f>
        <v>0</v>
      </c>
      <c r="FM963" s="0" t="n">
        <f aca="false">IF(CHOOSE(MATCH(BT$5,$B$10:$E$10,0),$B963,$C963,$D963,$E963)*BT$6+BT963*BT$7&lt;BT$2,BT$3*BT$4,0)</f>
        <v>0</v>
      </c>
      <c r="FN963" s="0" t="n">
        <f aca="false">IF(CHOOSE(MATCH(BU$5,$B$10:$E$10,0),$B963,$C963,$D963,$E963)*BU$6+BU963*BU$7&lt;BU$2,BU$3*BU$4,0)</f>
        <v>0</v>
      </c>
      <c r="FO963" s="0" t="n">
        <f aca="false">IF(CHOOSE(MATCH(BV$5,$B$10:$E$10,0),$B963,$C963,$D963,$E963)*BV$6+BV963*BV$7&lt;BV$2,BV$3*BV$4,0)</f>
        <v>0</v>
      </c>
      <c r="FP963" s="0" t="n">
        <f aca="false">IF(CHOOSE(MATCH(BW$5,$B$10:$E$10,0),$B963,$C963,$D963,$E963)*BW$6+BW963*BW$7&lt;BW$2,BW$3*BW$4,0)</f>
        <v>0</v>
      </c>
      <c r="FQ963" s="0" t="n">
        <f aca="false">IF(CHOOSE(MATCH(BX$5,$B$10:$E$10,0),$B963,$C963,$D963,$E963)*BX$6+BX963*BX$7&lt;BX$2,BX$3*BX$4,0)</f>
        <v>0</v>
      </c>
      <c r="FR963" s="0" t="n">
        <f aca="false">IF(CHOOSE(MATCH(BY$5,$B$10:$E$10,0),$B963,$C963,$D963,$E963)*BY$6+BY963*BY$7&lt;BY$2,BY$3*BY$4,0)</f>
        <v>0</v>
      </c>
      <c r="FS963" s="0" t="n">
        <f aca="false">IF(CHOOSE(MATCH(BZ$5,$B$10:$E$10,0),$B963,$C963,$D963,$E963)*BZ$6+BZ963*BZ$7&lt;BZ$2,BZ$3*BZ$4,0)</f>
        <v>0</v>
      </c>
      <c r="FT963" s="0" t="n">
        <f aca="false">IF(CHOOSE(MATCH(CA$5,$B$10:$E$10,0),$B963,$C963,$D963,$E963)*CA$6+CA963*CA$7&lt;CA$2,CA$3*CA$4,0)</f>
        <v>0</v>
      </c>
      <c r="FU963" s="0" t="n">
        <f aca="false">IF(CHOOSE(MATCH(CB$5,$B$10:$E$10,0),$B963,$C963,$D963,$E963)*CB$6+CB963*CB$7&lt;CB$2,CB$3*CB$4,0)</f>
        <v>0</v>
      </c>
      <c r="FV963" s="0" t="n">
        <f aca="false">IF(CHOOSE(MATCH(CC$5,$B$10:$E$10,0),$B963,$C963,$D963,$E963)*CC$6+CC963*CC$7&lt;CC$2,CC$3*CC$4,0)</f>
        <v>0</v>
      </c>
      <c r="FW963" s="0" t="n">
        <f aca="false">IF(CHOOSE(MATCH(CD$5,$B$10:$E$10,0),$B963,$C963,$D963,$E963)*CD$6+CD963*CD$7&lt;CD$2,CD$3*CD$4,0)</f>
        <v>0</v>
      </c>
      <c r="FX963" s="0" t="n">
        <f aca="false">IF(CHOOSE(MATCH(CE$5,$B$10:$E$10,0),$B963,$C963,$D963,$E963)*CE$6+CE963*CE$7&lt;CE$2,CE$3*CE$4,0)</f>
        <v>0</v>
      </c>
      <c r="FY963" s="0" t="n">
        <f aca="false">IF(CHOOSE(MATCH(CF$5,$B$10:$E$10,0),$B963,$C963,$D963,$E963)*CF$6+CF963*CF$7&lt;CF$2,CF$3*CF$4,0)</f>
        <v>0</v>
      </c>
      <c r="FZ963" s="0" t="n">
        <f aca="false">IF(CHOOSE(MATCH(CG$5,$B$10:$E$10,0),$B963,$C963,$D963,$E963)*CG$6+CG963*CG$7&lt;CG$2,CG$3*CG$4,0)</f>
        <v>0</v>
      </c>
      <c r="GA963" s="0" t="n">
        <f aca="false">IF(CHOOSE(MATCH(CH$5,$B$10:$E$10,0),$B963,$C963,$D963,$E963)*CH$6+CH963*CH$7&lt;CH$2,CH$3*CH$4,0)</f>
        <v>0</v>
      </c>
      <c r="GB963" s="0" t="n">
        <f aca="false">IF(CHOOSE(MATCH(CI$5,$B$10:$E$10,0),$B963,$C963,$D963,$E963)*CI$6+CI963*CI$7&lt;CI$2,CI$3*CI$4,0)</f>
        <v>0</v>
      </c>
      <c r="GC963" s="0" t="n">
        <f aca="false">IF(CHOOSE(MATCH(CJ$5,$B$10:$E$10,0),$B963,$C963,$D963,$E963)*CJ$6+CJ963*CJ$7&lt;CJ$2,CJ$3*CJ$4,0)</f>
        <v>0</v>
      </c>
      <c r="GD963" s="0" t="n">
        <f aca="false">IF(CHOOSE(MATCH(CK$5,$B$10:$E$10,0),$B963,$C963,$D963,$E963)*CK$6+CK963*CK$7&lt;CK$2,CK$3*CK$4,0)</f>
        <v>0</v>
      </c>
      <c r="GE963" s="0" t="n">
        <f aca="false">IF(CHOOSE(MATCH(CL$5,$B$10:$E$10,0),$B963,$C963,$D963,$E963)*CL$6+CL963*CL$7&lt;CL$2,CL$3*CL$4,0)</f>
        <v>0</v>
      </c>
      <c r="GF963" s="0" t="n">
        <f aca="false">IF(CHOOSE(MATCH(CM$5,$B$10:$E$10,0),$B963,$C963,$D963,$E963)*CM$6+CM963*CM$7&lt;CM$2,CM$3*CM$4,0)</f>
        <v>0</v>
      </c>
      <c r="GG963" s="0" t="n">
        <f aca="false">IF(CHOOSE(MATCH(CN$5,$B$10:$E$10,0),$B963,$C963,$D963,$E963)*CN$6+CN963*CN$7&lt;CN$2,CN$3*CN$4,0)</f>
        <v>0</v>
      </c>
      <c r="GH963" s="0" t="n">
        <f aca="false">IF(CHOOSE(MATCH(CO$5,$B$10:$E$10,0),$B963,$C963,$D963,$E963)*CO$6+CO963*CO$7&lt;CO$2,CO$3*CO$4,0)</f>
        <v>0</v>
      </c>
      <c r="GI963" s="0" t="n">
        <f aca="false">IF(CHOOSE(MATCH(CP$5,$B$10:$E$10,0),$B963,$C963,$D963,$E963)*CP$6+CP963*CP$7&lt;CP$2,CP$3*CP$4,0)</f>
        <v>0</v>
      </c>
      <c r="GJ963" s="0" t="n">
        <f aca="false">IF(CHOOSE(MATCH(CQ$5,$B$10:$E$10,0),$B963,$C963,$D963,$E963)*CQ$6+CQ963*CQ$7&lt;CQ$2,CQ$3*CQ$4,0)</f>
        <v>0</v>
      </c>
      <c r="GK963" s="0" t="n">
        <f aca="false">IF(CHOOSE(MATCH(CR$5,$B$10:$E$10,0),$B963,$C963,$D963,$E963)*CR$6+CR963*CR$7&lt;CR$2,CR$3*CR$4,0)</f>
        <v>0</v>
      </c>
      <c r="GL963" s="0" t="n">
        <f aca="false">IF(CHOOSE(MATCH(CS$5,$B$10:$E$10,0),$B963,$C963,$D963,$E963)*CS$6+CS963*CS$7&lt;CS$2,CS$3*CS$4,0)</f>
        <v>0</v>
      </c>
      <c r="GM963" s="0" t="n">
        <f aca="false">IF(CHOOSE(MATCH(CT$5,$B$10:$E$10,0),$B963,$C963,$D963,$E963)*CT$6+CT963*CT$7&lt;CT$2,CT$3*CT$4,0)</f>
        <v>0</v>
      </c>
      <c r="GN963" s="0" t="n">
        <f aca="false">IF(CHOOSE(MATCH(CU$5,$B$10:$E$10,0),$B963,$C963,$D963,$E963)*CU$6+CU963*CU$7&lt;CU$2,CU$3*CU$4,0)</f>
        <v>0</v>
      </c>
      <c r="GO963" s="0" t="n">
        <f aca="false">IF(CHOOSE(MATCH(CV$5,$B$10:$E$10,0),$B963,$C963,$D963,$E963)*CV$6+CV963*CV$7&lt;CV$2,CV$3*CV$4,0)</f>
        <v>0</v>
      </c>
      <c r="GP963" s="0" t="n">
        <f aca="false">IF(CHOOSE(MATCH(CW$5,$B$10:$E$10,0),$B963,$C963,$D963,$E963)*CW$6+CW963*CW$7&lt;CW$2,CW$3*CW$4,0)</f>
        <v>0</v>
      </c>
      <c r="GQ963" s="0" t="n">
        <f aca="false">IF(CHOOSE(MATCH(CX$5,$B$10:$E$10,0),$B963,$C963,$D963,$E963)*CX$6+CX963*CX$7&lt;CX$2,CX$3*CX$4,0)</f>
        <v>0</v>
      </c>
      <c r="GS963" s="0" t="n">
        <f aca="false">SUM(CZ963:GQ963)</f>
        <v>30</v>
      </c>
      <c r="GT963" s="0" t="n">
        <f aca="false">IF(GS963&gt;$GS$6,1,0)</f>
        <v>0</v>
      </c>
    </row>
    <row r="964" customFormat="false" ht="14" hidden="false" customHeight="false" outlineLevel="0" collapsed="false">
      <c r="A964" s="0" t="n">
        <v>954</v>
      </c>
      <c r="B964" s="0" t="n">
        <v>0.0601501284252128</v>
      </c>
      <c r="C964" s="0" t="n">
        <v>0.400312509732918</v>
      </c>
      <c r="D964" s="0" t="n">
        <v>-0.556083126615273</v>
      </c>
      <c r="E964" s="0" t="n">
        <v>-0.138572567706999</v>
      </c>
      <c r="G964" s="0" t="n">
        <v>-0.961231307883281</v>
      </c>
      <c r="H964" s="0" t="n">
        <v>1.07286041384214</v>
      </c>
      <c r="I964" s="0" t="n">
        <v>0.970378550846363</v>
      </c>
      <c r="J964" s="0" t="n">
        <v>-1.42619228427066</v>
      </c>
      <c r="K964" s="0" t="n">
        <v>-0.218171862798044</v>
      </c>
      <c r="L964" s="0" t="n">
        <v>2.06480763154104</v>
      </c>
      <c r="M964" s="0" t="n">
        <v>0.612913026998285</v>
      </c>
      <c r="N964" s="0" t="n">
        <v>-1.35441723614349</v>
      </c>
      <c r="O964" s="0" t="n">
        <v>0.937698132474907</v>
      </c>
      <c r="P964" s="0" t="n">
        <v>0.795043888501823</v>
      </c>
      <c r="Q964" s="0" t="n">
        <v>-1.61746811500052</v>
      </c>
      <c r="R964" s="0" t="n">
        <v>-0.561107071916922</v>
      </c>
      <c r="S964" s="0" t="n">
        <v>0.112036104837898</v>
      </c>
      <c r="T964" s="0" t="n">
        <v>-0.803361217549536</v>
      </c>
      <c r="U964" s="0" t="n">
        <v>-0.154489043779904</v>
      </c>
      <c r="V964" s="0" t="n">
        <v>1.68598035088507</v>
      </c>
      <c r="W964" s="0" t="n">
        <v>0.458284148407984</v>
      </c>
      <c r="X964" s="0" t="n">
        <v>0.27416263037594</v>
      </c>
      <c r="Y964" s="0" t="n">
        <v>-0.525637915416155</v>
      </c>
      <c r="Z964" s="0" t="n">
        <v>1.40084921440575</v>
      </c>
      <c r="AA964" s="0" t="n">
        <v>-2.03419403987937</v>
      </c>
      <c r="AB964" s="0" t="n">
        <v>-0.841337168822065</v>
      </c>
      <c r="AC964" s="0" t="n">
        <v>0.281158918369329</v>
      </c>
      <c r="AD964" s="0" t="n">
        <v>0.975289822235936</v>
      </c>
      <c r="AE964" s="0" t="n">
        <v>-0.275513230008073</v>
      </c>
      <c r="AF964" s="0" t="n">
        <v>0.630360545983422</v>
      </c>
      <c r="AG964" s="0" t="n">
        <v>-1.58682269102428</v>
      </c>
      <c r="AH964" s="0" t="n">
        <v>-0.363040726369945</v>
      </c>
      <c r="AI964" s="0" t="n">
        <v>-0.876630110724364</v>
      </c>
      <c r="AJ964" s="0" t="n">
        <v>-0.269956217380241</v>
      </c>
      <c r="AK964" s="0" t="n">
        <v>-0.13871499504603</v>
      </c>
      <c r="AL964" s="0" t="n">
        <v>0.0758450369175989</v>
      </c>
      <c r="AM964" s="0" t="n">
        <v>-0.278533889286336</v>
      </c>
      <c r="AN964" s="0" t="n">
        <v>-0.0979594005912077</v>
      </c>
      <c r="AO964" s="0" t="n">
        <v>0.832867499411805</v>
      </c>
      <c r="AP964" s="0" t="n">
        <v>-1.09071379483794</v>
      </c>
      <c r="AQ964" s="0" t="n">
        <v>0.204638581635663</v>
      </c>
      <c r="AR964" s="0" t="n">
        <v>0.913860276341439</v>
      </c>
      <c r="AS964" s="0" t="n">
        <v>-2.12812665267847</v>
      </c>
      <c r="AT964" s="0" t="n">
        <v>-0.435712763646734</v>
      </c>
      <c r="AU964" s="0" t="n">
        <v>-0.717150214768481</v>
      </c>
      <c r="AV964" s="0" t="n">
        <v>0.73467390393489</v>
      </c>
      <c r="AW964" s="0" t="n">
        <v>0.102650119515602</v>
      </c>
      <c r="AX964" s="0" t="n">
        <v>-0.562719151275815</v>
      </c>
      <c r="AY964" s="0" t="n">
        <v>1.07763298728969</v>
      </c>
      <c r="AZ964" s="0" t="n">
        <v>-0.779608626544359</v>
      </c>
      <c r="BA964" s="0" t="n">
        <v>1.23852487377008</v>
      </c>
      <c r="BB964" s="0" t="n">
        <v>-0.893835476745153</v>
      </c>
      <c r="BC964" s="0" t="n">
        <v>-1.00539409686462</v>
      </c>
      <c r="BD964" s="0" t="n">
        <v>0.770105543779209</v>
      </c>
      <c r="BE964" s="0" t="n">
        <v>0.057290208133054</v>
      </c>
      <c r="BF964" s="0" t="n">
        <v>-0.514953626407078</v>
      </c>
      <c r="BG964" s="0" t="n">
        <v>1.34869651446934</v>
      </c>
      <c r="BH964" s="0" t="n">
        <v>0.818452008388704</v>
      </c>
      <c r="BI964" s="0" t="n">
        <v>1.1082147466368</v>
      </c>
      <c r="BJ964" s="0" t="n">
        <v>-0.054071733757155</v>
      </c>
      <c r="BK964" s="0" t="n">
        <v>0.487111719849054</v>
      </c>
      <c r="BL964" s="0" t="n">
        <v>0.896804976946441</v>
      </c>
      <c r="BM964" s="0" t="n">
        <v>3.29717295244336</v>
      </c>
      <c r="BN964" s="0" t="n">
        <v>0.676964191370644</v>
      </c>
      <c r="BO964" s="0" t="n">
        <v>-1.64822267834097</v>
      </c>
      <c r="BP964" s="0" t="n">
        <v>0.242918076764909</v>
      </c>
      <c r="BQ964" s="0" t="n">
        <v>0.934023773879744</v>
      </c>
      <c r="BR964" s="0" t="n">
        <v>-0.139409621624509</v>
      </c>
      <c r="BS964" s="0" t="n">
        <v>-0.158206603373401</v>
      </c>
      <c r="BT964" s="0" t="n">
        <v>-1.33328285301104</v>
      </c>
      <c r="BU964" s="0" t="n">
        <v>-0.944608018471626</v>
      </c>
      <c r="BV964" s="0" t="n">
        <v>-0.0461830040876521</v>
      </c>
      <c r="BW964" s="0" t="n">
        <v>-0.395016286347527</v>
      </c>
      <c r="BX964" s="0" t="n">
        <v>0.0582099346502218</v>
      </c>
      <c r="BY964" s="0" t="n">
        <v>0.628867837804137</v>
      </c>
      <c r="BZ964" s="0" t="n">
        <v>-0.829732016427442</v>
      </c>
      <c r="CA964" s="0" t="n">
        <v>2.39539076574147</v>
      </c>
      <c r="CB964" s="0" t="n">
        <v>-1.84146301762667</v>
      </c>
      <c r="CC964" s="0" t="n">
        <v>-0.708078005118296</v>
      </c>
      <c r="CD964" s="0" t="n">
        <v>-0.0388331500289496</v>
      </c>
      <c r="CE964" s="0" t="n">
        <v>-1.34547462948831</v>
      </c>
      <c r="CF964" s="0" t="n">
        <v>1.6464400687255</v>
      </c>
      <c r="CG964" s="0" t="n">
        <v>0.698478288541082</v>
      </c>
      <c r="CH964" s="0" t="n">
        <v>-0.205496917260461</v>
      </c>
      <c r="CI964" s="0" t="n">
        <v>1.44267232826678</v>
      </c>
      <c r="CJ964" s="0" t="n">
        <v>-0.786781129136216</v>
      </c>
      <c r="CK964" s="0" t="n">
        <v>0.177058154804399</v>
      </c>
      <c r="CL964" s="0" t="n">
        <v>-0.365984078598558</v>
      </c>
      <c r="CM964" s="0" t="n">
        <v>-0.347965851688059</v>
      </c>
      <c r="CN964" s="0" t="n">
        <v>2.1164942154428</v>
      </c>
      <c r="CO964" s="0" t="n">
        <v>-0.0408999767387286</v>
      </c>
      <c r="CP964" s="0" t="n">
        <v>0.211751967071905</v>
      </c>
      <c r="CQ964" s="0" t="n">
        <v>1.6373087419197</v>
      </c>
      <c r="CR964" s="0" t="n">
        <v>1.50143023347482</v>
      </c>
      <c r="CS964" s="0" t="n">
        <v>-2.43497197516263</v>
      </c>
      <c r="CT964" s="0" t="n">
        <v>-0.242839632846881</v>
      </c>
      <c r="CU964" s="0" t="n">
        <v>0.710340373188956</v>
      </c>
      <c r="CV964" s="0" t="n">
        <v>-0.41986936594185</v>
      </c>
      <c r="CW964" s="0" t="n">
        <v>-0.522215941600734</v>
      </c>
      <c r="CX964" s="0" t="n">
        <v>1.49508650792995</v>
      </c>
      <c r="CZ964" s="0" t="n">
        <f aca="false">IF(CHOOSE(MATCH(G$5,$B$10:$E$10,0),$B964,$C964,$D964,$E964)*G$6+G964*G$7&lt;G$2,G$3*G$4,0)</f>
        <v>0</v>
      </c>
      <c r="DA964" s="0" t="n">
        <f aca="false">IF(CHOOSE(MATCH(H$5,$B$10:$E$10,0),$B964,$C964,$D964,$E964)*H$6+H964*H$7&lt;H$2,H$3*H$4,0)</f>
        <v>0</v>
      </c>
      <c r="DB964" s="0" t="n">
        <f aca="false">IF(CHOOSE(MATCH(I$5,$B$10:$E$10,0),$B964,$C964,$D964,$E964)*I$6+I964*I$7&lt;I$2,I$3*I$4,0)</f>
        <v>0</v>
      </c>
      <c r="DC964" s="0" t="n">
        <f aca="false">IF(CHOOSE(MATCH(J$5,$B$10:$E$10,0),$B964,$C964,$D964,$E964)*J$6+J964*J$7&lt;J$2,J$3*J$4,0)</f>
        <v>0</v>
      </c>
      <c r="DD964" s="0" t="n">
        <f aca="false">IF(CHOOSE(MATCH(K$5,$B$10:$E$10,0),$B964,$C964,$D964,$E964)*K$6+K964*K$7&lt;K$2,K$3*K$4,0)</f>
        <v>0</v>
      </c>
      <c r="DE964" s="0" t="n">
        <f aca="false">IF(CHOOSE(MATCH(L$5,$B$10:$E$10,0),$B964,$C964,$D964,$E964)*L$6+L964*L$7&lt;L$2,L$3*L$4,0)</f>
        <v>0</v>
      </c>
      <c r="DF964" s="0" t="n">
        <f aca="false">IF(CHOOSE(MATCH(M$5,$B$10:$E$10,0),$B964,$C964,$D964,$E964)*M$6+M964*M$7&lt;M$2,M$3*M$4,0)</f>
        <v>0</v>
      </c>
      <c r="DG964" s="0" t="n">
        <f aca="false">IF(CHOOSE(MATCH(N$5,$B$10:$E$10,0),$B964,$C964,$D964,$E964)*N$6+N964*N$7&lt;N$2,N$3*N$4,0)</f>
        <v>0</v>
      </c>
      <c r="DH964" s="0" t="n">
        <f aca="false">IF(CHOOSE(MATCH(O$5,$B$10:$E$10,0),$B964,$C964,$D964,$E964)*O$6+O964*O$7&lt;O$2,O$3*O$4,0)</f>
        <v>0</v>
      </c>
      <c r="DI964" s="0" t="n">
        <f aca="false">IF(CHOOSE(MATCH(P$5,$B$10:$E$10,0),$B964,$C964,$D964,$E964)*P$6+P964*P$7&lt;P$2,P$3*P$4,0)</f>
        <v>0</v>
      </c>
      <c r="DJ964" s="0" t="n">
        <f aca="false">IF(CHOOSE(MATCH(Q$5,$B$10:$E$10,0),$B964,$C964,$D964,$E964)*Q$6+Q964*Q$7&lt;Q$2,Q$3*Q$4,0)</f>
        <v>0</v>
      </c>
      <c r="DK964" s="0" t="n">
        <f aca="false">IF(CHOOSE(MATCH(R$5,$B$10:$E$10,0),$B964,$C964,$D964,$E964)*R$6+R964*R$7&lt;R$2,R$3*R$4,0)</f>
        <v>0</v>
      </c>
      <c r="DL964" s="0" t="n">
        <f aca="false">IF(CHOOSE(MATCH(S$5,$B$10:$E$10,0),$B964,$C964,$D964,$E964)*S$6+S964*S$7&lt;S$2,S$3*S$4,0)</f>
        <v>0</v>
      </c>
      <c r="DM964" s="0" t="n">
        <f aca="false">IF(CHOOSE(MATCH(T$5,$B$10:$E$10,0),$B964,$C964,$D964,$E964)*T$6+T964*T$7&lt;T$2,T$3*T$4,0)</f>
        <v>0</v>
      </c>
      <c r="DN964" s="0" t="n">
        <f aca="false">IF(CHOOSE(MATCH(U$5,$B$10:$E$10,0),$B964,$C964,$D964,$E964)*U$6+U964*U$7&lt;U$2,U$3*U$4,0)</f>
        <v>0</v>
      </c>
      <c r="DO964" s="0" t="n">
        <f aca="false">IF(CHOOSE(MATCH(V$5,$B$10:$E$10,0),$B964,$C964,$D964,$E964)*V$6+V964*V$7&lt;V$2,V$3*V$4,0)</f>
        <v>0</v>
      </c>
      <c r="DP964" s="0" t="n">
        <f aca="false">IF(CHOOSE(MATCH(W$5,$B$10:$E$10,0),$B964,$C964,$D964,$E964)*W$6+W964*W$7&lt;W$2,W$3*W$4,0)</f>
        <v>0</v>
      </c>
      <c r="DQ964" s="0" t="n">
        <f aca="false">IF(CHOOSE(MATCH(X$5,$B$10:$E$10,0),$B964,$C964,$D964,$E964)*X$6+X964*X$7&lt;X$2,X$3*X$4,0)</f>
        <v>0</v>
      </c>
      <c r="DR964" s="0" t="n">
        <f aca="false">IF(CHOOSE(MATCH(Y$5,$B$10:$E$10,0),$B964,$C964,$D964,$E964)*Y$6+Y964*Y$7&lt;Y$2,Y$3*Y$4,0)</f>
        <v>0</v>
      </c>
      <c r="DS964" s="0" t="n">
        <f aca="false">IF(CHOOSE(MATCH(Z$5,$B$10:$E$10,0),$B964,$C964,$D964,$E964)*Z$6+Z964*Z$7&lt;Z$2,Z$3*Z$4,0)</f>
        <v>0</v>
      </c>
      <c r="DT964" s="0" t="n">
        <f aca="false">IF(CHOOSE(MATCH(AA$5,$B$10:$E$10,0),$B964,$C964,$D964,$E964)*AA$6+AA964*AA$7&lt;AA$2,AA$3*AA$4,0)</f>
        <v>0</v>
      </c>
      <c r="DU964" s="0" t="n">
        <f aca="false">IF(CHOOSE(MATCH(AB$5,$B$10:$E$10,0),$B964,$C964,$D964,$E964)*AB$6+AB964*AB$7&lt;AB$2,AB$3*AB$4,0)</f>
        <v>0</v>
      </c>
      <c r="DV964" s="0" t="n">
        <f aca="false">IF(CHOOSE(MATCH(AC$5,$B$10:$E$10,0),$B964,$C964,$D964,$E964)*AC$6+AC964*AC$7&lt;AC$2,AC$3*AC$4,0)</f>
        <v>0</v>
      </c>
      <c r="DW964" s="0" t="n">
        <f aca="false">IF(CHOOSE(MATCH(AD$5,$B$10:$E$10,0),$B964,$C964,$D964,$E964)*AD$6+AD964*AD$7&lt;AD$2,AD$3*AD$4,0)</f>
        <v>0</v>
      </c>
      <c r="DX964" s="0" t="n">
        <f aca="false">IF(CHOOSE(MATCH(AE$5,$B$10:$E$10,0),$B964,$C964,$D964,$E964)*AE$6+AE964*AE$7&lt;AE$2,AE$3*AE$4,0)</f>
        <v>0</v>
      </c>
      <c r="DY964" s="0" t="n">
        <f aca="false">IF(CHOOSE(MATCH(AF$5,$B$10:$E$10,0),$B964,$C964,$D964,$E964)*AF$6+AF964*AF$7&lt;AF$2,AF$3*AF$4,0)</f>
        <v>0</v>
      </c>
      <c r="DZ964" s="0" t="n">
        <f aca="false">IF(CHOOSE(MATCH(AG$5,$B$10:$E$10,0),$B964,$C964,$D964,$E964)*AG$6+AG964*AG$7&lt;AG$2,AG$3*AG$4,0)</f>
        <v>0</v>
      </c>
      <c r="EA964" s="0" t="n">
        <f aca="false">IF(CHOOSE(MATCH(AH$5,$B$10:$E$10,0),$B964,$C964,$D964,$E964)*AH$6+AH964*AH$7&lt;AH$2,AH$3*AH$4,0)</f>
        <v>0</v>
      </c>
      <c r="EB964" s="0" t="n">
        <f aca="false">IF(CHOOSE(MATCH(AI$5,$B$10:$E$10,0),$B964,$C964,$D964,$E964)*AI$6+AI964*AI$7&lt;AI$2,AI$3*AI$4,0)</f>
        <v>0</v>
      </c>
      <c r="EC964" s="0" t="n">
        <f aca="false">IF(CHOOSE(MATCH(AJ$5,$B$10:$E$10,0),$B964,$C964,$D964,$E964)*AJ$6+AJ964*AJ$7&lt;AJ$2,AJ$3*AJ$4,0)</f>
        <v>0</v>
      </c>
      <c r="ED964" s="0" t="n">
        <f aca="false">IF(CHOOSE(MATCH(AK$5,$B$10:$E$10,0),$B964,$C964,$D964,$E964)*AK$6+AK964*AK$7&lt;AK$2,AK$3*AK$4,0)</f>
        <v>0</v>
      </c>
      <c r="EE964" s="0" t="n">
        <f aca="false">IF(CHOOSE(MATCH(AL$5,$B$10:$E$10,0),$B964,$C964,$D964,$E964)*AL$6+AL964*AL$7&lt;AL$2,AL$3*AL$4,0)</f>
        <v>0</v>
      </c>
      <c r="EF964" s="0" t="n">
        <f aca="false">IF(CHOOSE(MATCH(AM$5,$B$10:$E$10,0),$B964,$C964,$D964,$E964)*AM$6+AM964*AM$7&lt;AM$2,AM$3*AM$4,0)</f>
        <v>0</v>
      </c>
      <c r="EG964" s="0" t="n">
        <f aca="false">IF(CHOOSE(MATCH(AN$5,$B$10:$E$10,0),$B964,$C964,$D964,$E964)*AN$6+AN964*AN$7&lt;AN$2,AN$3*AN$4,0)</f>
        <v>0</v>
      </c>
      <c r="EH964" s="0" t="n">
        <f aca="false">IF(CHOOSE(MATCH(AO$5,$B$10:$E$10,0),$B964,$C964,$D964,$E964)*AO$6+AO964*AO$7&lt;AO$2,AO$3*AO$4,0)</f>
        <v>0</v>
      </c>
      <c r="EI964" s="0" t="n">
        <f aca="false">IF(CHOOSE(MATCH(AP$5,$B$10:$E$10,0),$B964,$C964,$D964,$E964)*AP$6+AP964*AP$7&lt;AP$2,AP$3*AP$4,0)</f>
        <v>0</v>
      </c>
      <c r="EJ964" s="0" t="n">
        <f aca="false">IF(CHOOSE(MATCH(AQ$5,$B$10:$E$10,0),$B964,$C964,$D964,$E964)*AQ$6+AQ964*AQ$7&lt;AQ$2,AQ$3*AQ$4,0)</f>
        <v>0</v>
      </c>
      <c r="EK964" s="0" t="n">
        <f aca="false">IF(CHOOSE(MATCH(AR$5,$B$10:$E$10,0),$B964,$C964,$D964,$E964)*AR$6+AR964*AR$7&lt;AR$2,AR$3*AR$4,0)</f>
        <v>0</v>
      </c>
      <c r="EL964" s="0" t="n">
        <f aca="false">IF(CHOOSE(MATCH(AS$5,$B$10:$E$10,0),$B964,$C964,$D964,$E964)*AS$6+AS964*AS$7&lt;AS$2,AS$3*AS$4,0)</f>
        <v>0</v>
      </c>
      <c r="EM964" s="0" t="n">
        <f aca="false">IF(CHOOSE(MATCH(AT$5,$B$10:$E$10,0),$B964,$C964,$D964,$E964)*AT$6+AT964*AT$7&lt;AT$2,AT$3*AT$4,0)</f>
        <v>0</v>
      </c>
      <c r="EN964" s="0" t="n">
        <f aca="false">IF(CHOOSE(MATCH(AU$5,$B$10:$E$10,0),$B964,$C964,$D964,$E964)*AU$6+AU964*AU$7&lt;AU$2,AU$3*AU$4,0)</f>
        <v>0</v>
      </c>
      <c r="EO964" s="0" t="n">
        <f aca="false">IF(CHOOSE(MATCH(AV$5,$B$10:$E$10,0),$B964,$C964,$D964,$E964)*AV$6+AV964*AV$7&lt;AV$2,AV$3*AV$4,0)</f>
        <v>0</v>
      </c>
      <c r="EP964" s="0" t="n">
        <f aca="false">IF(CHOOSE(MATCH(AW$5,$B$10:$E$10,0),$B964,$C964,$D964,$E964)*AW$6+AW964*AW$7&lt;AW$2,AW$3*AW$4,0)</f>
        <v>0</v>
      </c>
      <c r="EQ964" s="0" t="n">
        <f aca="false">IF(CHOOSE(MATCH(AX$5,$B$10:$E$10,0),$B964,$C964,$D964,$E964)*AX$6+AX964*AX$7&lt;AX$2,AX$3*AX$4,0)</f>
        <v>0</v>
      </c>
      <c r="ER964" s="0" t="n">
        <f aca="false">IF(CHOOSE(MATCH(AY$5,$B$10:$E$10,0),$B964,$C964,$D964,$E964)*AY$6+AY964*AY$7&lt;AY$2,AY$3*AY$4,0)</f>
        <v>0</v>
      </c>
      <c r="ES964" s="0" t="n">
        <f aca="false">IF(CHOOSE(MATCH(AZ$5,$B$10:$E$10,0),$B964,$C964,$D964,$E964)*AZ$6+AZ964*AZ$7&lt;AZ$2,AZ$3*AZ$4,0)</f>
        <v>0</v>
      </c>
      <c r="ET964" s="0" t="n">
        <f aca="false">IF(CHOOSE(MATCH(BA$5,$B$10:$E$10,0),$B964,$C964,$D964,$E964)*BA$6+BA964*BA$7&lt;BA$2,BA$3*BA$4,0)</f>
        <v>0</v>
      </c>
      <c r="EU964" s="0" t="n">
        <f aca="false">IF(CHOOSE(MATCH(BB$5,$B$10:$E$10,0),$B964,$C964,$D964,$E964)*BB$6+BB964*BB$7&lt;BB$2,BB$3*BB$4,0)</f>
        <v>0</v>
      </c>
      <c r="EV964" s="0" t="n">
        <f aca="false">IF(CHOOSE(MATCH(BC$5,$B$10:$E$10,0),$B964,$C964,$D964,$E964)*BC$6+BC964*BC$7&lt;BC$2,BC$3*BC$4,0)</f>
        <v>0</v>
      </c>
      <c r="EW964" s="0" t="n">
        <f aca="false">IF(CHOOSE(MATCH(BD$5,$B$10:$E$10,0),$B964,$C964,$D964,$E964)*BD$6+BD964*BD$7&lt;BD$2,BD$3*BD$4,0)</f>
        <v>0</v>
      </c>
      <c r="EX964" s="0" t="n">
        <f aca="false">IF(CHOOSE(MATCH(BE$5,$B$10:$E$10,0),$B964,$C964,$D964,$E964)*BE$6+BE964*BE$7&lt;BE$2,BE$3*BE$4,0)</f>
        <v>0</v>
      </c>
      <c r="EY964" s="0" t="n">
        <f aca="false">IF(CHOOSE(MATCH(BF$5,$B$10:$E$10,0),$B964,$C964,$D964,$E964)*BF$6+BF964*BF$7&lt;BF$2,BF$3*BF$4,0)</f>
        <v>0</v>
      </c>
      <c r="EZ964" s="0" t="n">
        <f aca="false">IF(CHOOSE(MATCH(BG$5,$B$10:$E$10,0),$B964,$C964,$D964,$E964)*BG$6+BG964*BG$7&lt;BG$2,BG$3*BG$4,0)</f>
        <v>0</v>
      </c>
      <c r="FA964" s="0" t="n">
        <f aca="false">IF(CHOOSE(MATCH(BH$5,$B$10:$E$10,0),$B964,$C964,$D964,$E964)*BH$6+BH964*BH$7&lt;BH$2,BH$3*BH$4,0)</f>
        <v>0</v>
      </c>
      <c r="FB964" s="0" t="n">
        <f aca="false">IF(CHOOSE(MATCH(BI$5,$B$10:$E$10,0),$B964,$C964,$D964,$E964)*BI$6+BI964*BI$7&lt;BI$2,BI$3*BI$4,0)</f>
        <v>0</v>
      </c>
      <c r="FC964" s="0" t="n">
        <f aca="false">IF(CHOOSE(MATCH(BJ$5,$B$10:$E$10,0),$B964,$C964,$D964,$E964)*BJ$6+BJ964*BJ$7&lt;BJ$2,BJ$3*BJ$4,0)</f>
        <v>0</v>
      </c>
      <c r="FD964" s="0" t="n">
        <f aca="false">IF(CHOOSE(MATCH(BK$5,$B$10:$E$10,0),$B964,$C964,$D964,$E964)*BK$6+BK964*BK$7&lt;BK$2,BK$3*BK$4,0)</f>
        <v>0</v>
      </c>
      <c r="FE964" s="0" t="n">
        <f aca="false">IF(CHOOSE(MATCH(BL$5,$B$10:$E$10,0),$B964,$C964,$D964,$E964)*BL$6+BL964*BL$7&lt;BL$2,BL$3*BL$4,0)</f>
        <v>0</v>
      </c>
      <c r="FF964" s="0" t="n">
        <f aca="false">IF(CHOOSE(MATCH(BM$5,$B$10:$E$10,0),$B964,$C964,$D964,$E964)*BM$6+BM964*BM$7&lt;BM$2,BM$3*BM$4,0)</f>
        <v>0</v>
      </c>
      <c r="FG964" s="0" t="n">
        <f aca="false">IF(CHOOSE(MATCH(BN$5,$B$10:$E$10,0),$B964,$C964,$D964,$E964)*BN$6+BN964*BN$7&lt;BN$2,BN$3*BN$4,0)</f>
        <v>0</v>
      </c>
      <c r="FH964" s="0" t="n">
        <f aca="false">IF(CHOOSE(MATCH(BO$5,$B$10:$E$10,0),$B964,$C964,$D964,$E964)*BO$6+BO964*BO$7&lt;BO$2,BO$3*BO$4,0)</f>
        <v>0</v>
      </c>
      <c r="FI964" s="0" t="n">
        <f aca="false">IF(CHOOSE(MATCH(BP$5,$B$10:$E$10,0),$B964,$C964,$D964,$E964)*BP$6+BP964*BP$7&lt;BP$2,BP$3*BP$4,0)</f>
        <v>0</v>
      </c>
      <c r="FJ964" s="0" t="n">
        <f aca="false">IF(CHOOSE(MATCH(BQ$5,$B$10:$E$10,0),$B964,$C964,$D964,$E964)*BQ$6+BQ964*BQ$7&lt;BQ$2,BQ$3*BQ$4,0)</f>
        <v>0</v>
      </c>
      <c r="FK964" s="0" t="n">
        <f aca="false">IF(CHOOSE(MATCH(BR$5,$B$10:$E$10,0),$B964,$C964,$D964,$E964)*BR$6+BR964*BR$7&lt;BR$2,BR$3*BR$4,0)</f>
        <v>0</v>
      </c>
      <c r="FL964" s="0" t="n">
        <f aca="false">IF(CHOOSE(MATCH(BS$5,$B$10:$E$10,0),$B964,$C964,$D964,$E964)*BS$6+BS964*BS$7&lt;BS$2,BS$3*BS$4,0)</f>
        <v>0</v>
      </c>
      <c r="FM964" s="0" t="n">
        <f aca="false">IF(CHOOSE(MATCH(BT$5,$B$10:$E$10,0),$B964,$C964,$D964,$E964)*BT$6+BT964*BT$7&lt;BT$2,BT$3*BT$4,0)</f>
        <v>0</v>
      </c>
      <c r="FN964" s="0" t="n">
        <f aca="false">IF(CHOOSE(MATCH(BU$5,$B$10:$E$10,0),$B964,$C964,$D964,$E964)*BU$6+BU964*BU$7&lt;BU$2,BU$3*BU$4,0)</f>
        <v>0</v>
      </c>
      <c r="FO964" s="0" t="n">
        <f aca="false">IF(CHOOSE(MATCH(BV$5,$B$10:$E$10,0),$B964,$C964,$D964,$E964)*BV$6+BV964*BV$7&lt;BV$2,BV$3*BV$4,0)</f>
        <v>0</v>
      </c>
      <c r="FP964" s="0" t="n">
        <f aca="false">IF(CHOOSE(MATCH(BW$5,$B$10:$E$10,0),$B964,$C964,$D964,$E964)*BW$6+BW964*BW$7&lt;BW$2,BW$3*BW$4,0)</f>
        <v>0</v>
      </c>
      <c r="FQ964" s="0" t="n">
        <f aca="false">IF(CHOOSE(MATCH(BX$5,$B$10:$E$10,0),$B964,$C964,$D964,$E964)*BX$6+BX964*BX$7&lt;BX$2,BX$3*BX$4,0)</f>
        <v>0</v>
      </c>
      <c r="FR964" s="0" t="n">
        <f aca="false">IF(CHOOSE(MATCH(BY$5,$B$10:$E$10,0),$B964,$C964,$D964,$E964)*BY$6+BY964*BY$7&lt;BY$2,BY$3*BY$4,0)</f>
        <v>0</v>
      </c>
      <c r="FS964" s="0" t="n">
        <f aca="false">IF(CHOOSE(MATCH(BZ$5,$B$10:$E$10,0),$B964,$C964,$D964,$E964)*BZ$6+BZ964*BZ$7&lt;BZ$2,BZ$3*BZ$4,0)</f>
        <v>0</v>
      </c>
      <c r="FT964" s="0" t="n">
        <f aca="false">IF(CHOOSE(MATCH(CA$5,$B$10:$E$10,0),$B964,$C964,$D964,$E964)*CA$6+CA964*CA$7&lt;CA$2,CA$3*CA$4,0)</f>
        <v>0</v>
      </c>
      <c r="FU964" s="0" t="n">
        <f aca="false">IF(CHOOSE(MATCH(CB$5,$B$10:$E$10,0),$B964,$C964,$D964,$E964)*CB$6+CB964*CB$7&lt;CB$2,CB$3*CB$4,0)</f>
        <v>0</v>
      </c>
      <c r="FV964" s="0" t="n">
        <f aca="false">IF(CHOOSE(MATCH(CC$5,$B$10:$E$10,0),$B964,$C964,$D964,$E964)*CC$6+CC964*CC$7&lt;CC$2,CC$3*CC$4,0)</f>
        <v>0</v>
      </c>
      <c r="FW964" s="0" t="n">
        <f aca="false">IF(CHOOSE(MATCH(CD$5,$B$10:$E$10,0),$B964,$C964,$D964,$E964)*CD$6+CD964*CD$7&lt;CD$2,CD$3*CD$4,0)</f>
        <v>0</v>
      </c>
      <c r="FX964" s="0" t="n">
        <f aca="false">IF(CHOOSE(MATCH(CE$5,$B$10:$E$10,0),$B964,$C964,$D964,$E964)*CE$6+CE964*CE$7&lt;CE$2,CE$3*CE$4,0)</f>
        <v>0</v>
      </c>
      <c r="FY964" s="0" t="n">
        <f aca="false">IF(CHOOSE(MATCH(CF$5,$B$10:$E$10,0),$B964,$C964,$D964,$E964)*CF$6+CF964*CF$7&lt;CF$2,CF$3*CF$4,0)</f>
        <v>0</v>
      </c>
      <c r="FZ964" s="0" t="n">
        <f aca="false">IF(CHOOSE(MATCH(CG$5,$B$10:$E$10,0),$B964,$C964,$D964,$E964)*CG$6+CG964*CG$7&lt;CG$2,CG$3*CG$4,0)</f>
        <v>0</v>
      </c>
      <c r="GA964" s="0" t="n">
        <f aca="false">IF(CHOOSE(MATCH(CH$5,$B$10:$E$10,0),$B964,$C964,$D964,$E964)*CH$6+CH964*CH$7&lt;CH$2,CH$3*CH$4,0)</f>
        <v>0</v>
      </c>
      <c r="GB964" s="0" t="n">
        <f aca="false">IF(CHOOSE(MATCH(CI$5,$B$10:$E$10,0),$B964,$C964,$D964,$E964)*CI$6+CI964*CI$7&lt;CI$2,CI$3*CI$4,0)</f>
        <v>0</v>
      </c>
      <c r="GC964" s="0" t="n">
        <f aca="false">IF(CHOOSE(MATCH(CJ$5,$B$10:$E$10,0),$B964,$C964,$D964,$E964)*CJ$6+CJ964*CJ$7&lt;CJ$2,CJ$3*CJ$4,0)</f>
        <v>0</v>
      </c>
      <c r="GD964" s="0" t="n">
        <f aca="false">IF(CHOOSE(MATCH(CK$5,$B$10:$E$10,0),$B964,$C964,$D964,$E964)*CK$6+CK964*CK$7&lt;CK$2,CK$3*CK$4,0)</f>
        <v>0</v>
      </c>
      <c r="GE964" s="0" t="n">
        <f aca="false">IF(CHOOSE(MATCH(CL$5,$B$10:$E$10,0),$B964,$C964,$D964,$E964)*CL$6+CL964*CL$7&lt;CL$2,CL$3*CL$4,0)</f>
        <v>0</v>
      </c>
      <c r="GF964" s="0" t="n">
        <f aca="false">IF(CHOOSE(MATCH(CM$5,$B$10:$E$10,0),$B964,$C964,$D964,$E964)*CM$6+CM964*CM$7&lt;CM$2,CM$3*CM$4,0)</f>
        <v>0</v>
      </c>
      <c r="GG964" s="0" t="n">
        <f aca="false">IF(CHOOSE(MATCH(CN$5,$B$10:$E$10,0),$B964,$C964,$D964,$E964)*CN$6+CN964*CN$7&lt;CN$2,CN$3*CN$4,0)</f>
        <v>0</v>
      </c>
      <c r="GH964" s="0" t="n">
        <f aca="false">IF(CHOOSE(MATCH(CO$5,$B$10:$E$10,0),$B964,$C964,$D964,$E964)*CO$6+CO964*CO$7&lt;CO$2,CO$3*CO$4,0)</f>
        <v>0</v>
      </c>
      <c r="GI964" s="0" t="n">
        <f aca="false">IF(CHOOSE(MATCH(CP$5,$B$10:$E$10,0),$B964,$C964,$D964,$E964)*CP$6+CP964*CP$7&lt;CP$2,CP$3*CP$4,0)</f>
        <v>0</v>
      </c>
      <c r="GJ964" s="0" t="n">
        <f aca="false">IF(CHOOSE(MATCH(CQ$5,$B$10:$E$10,0),$B964,$C964,$D964,$E964)*CQ$6+CQ964*CQ$7&lt;CQ$2,CQ$3*CQ$4,0)</f>
        <v>0</v>
      </c>
      <c r="GK964" s="0" t="n">
        <f aca="false">IF(CHOOSE(MATCH(CR$5,$B$10:$E$10,0),$B964,$C964,$D964,$E964)*CR$6+CR964*CR$7&lt;CR$2,CR$3*CR$4,0)</f>
        <v>0</v>
      </c>
      <c r="GL964" s="0" t="n">
        <f aca="false">IF(CHOOSE(MATCH(CS$5,$B$10:$E$10,0),$B964,$C964,$D964,$E964)*CS$6+CS964*CS$7&lt;CS$2,CS$3*CS$4,0)</f>
        <v>0</v>
      </c>
      <c r="GM964" s="0" t="n">
        <f aca="false">IF(CHOOSE(MATCH(CT$5,$B$10:$E$10,0),$B964,$C964,$D964,$E964)*CT$6+CT964*CT$7&lt;CT$2,CT$3*CT$4,0)</f>
        <v>0</v>
      </c>
      <c r="GN964" s="0" t="n">
        <f aca="false">IF(CHOOSE(MATCH(CU$5,$B$10:$E$10,0),$B964,$C964,$D964,$E964)*CU$6+CU964*CU$7&lt;CU$2,CU$3*CU$4,0)</f>
        <v>0</v>
      </c>
      <c r="GO964" s="0" t="n">
        <f aca="false">IF(CHOOSE(MATCH(CV$5,$B$10:$E$10,0),$B964,$C964,$D964,$E964)*CV$6+CV964*CV$7&lt;CV$2,CV$3*CV$4,0)</f>
        <v>0</v>
      </c>
      <c r="GP964" s="0" t="n">
        <f aca="false">IF(CHOOSE(MATCH(CW$5,$B$10:$E$10,0),$B964,$C964,$D964,$E964)*CW$6+CW964*CW$7&lt;CW$2,CW$3*CW$4,0)</f>
        <v>0</v>
      </c>
      <c r="GQ964" s="0" t="n">
        <f aca="false">IF(CHOOSE(MATCH(CX$5,$B$10:$E$10,0),$B964,$C964,$D964,$E964)*CX$6+CX964*CX$7&lt;CX$2,CX$3*CX$4,0)</f>
        <v>0</v>
      </c>
      <c r="GS964" s="0" t="n">
        <f aca="false">SUM(CZ964:GQ964)</f>
        <v>0</v>
      </c>
      <c r="GT964" s="0" t="n">
        <f aca="false">IF(GS964&gt;$GS$6,1,0)</f>
        <v>0</v>
      </c>
    </row>
    <row r="965" customFormat="false" ht="14" hidden="false" customHeight="false" outlineLevel="0" collapsed="false">
      <c r="A965" s="0" t="n">
        <v>955</v>
      </c>
      <c r="B965" s="0" t="n">
        <v>0.674644636347277</v>
      </c>
      <c r="C965" s="0" t="n">
        <v>1.71083711214246</v>
      </c>
      <c r="D965" s="0" t="n">
        <v>3.09546563756851</v>
      </c>
      <c r="E965" s="0" t="n">
        <v>1.02460412097049</v>
      </c>
      <c r="G965" s="0" t="n">
        <v>-0.918516889214516</v>
      </c>
      <c r="H965" s="0" t="n">
        <v>-0.284742327494314</v>
      </c>
      <c r="I965" s="0" t="n">
        <v>-0.547192939848174</v>
      </c>
      <c r="J965" s="0" t="n">
        <v>-0.361569618689828</v>
      </c>
      <c r="K965" s="0" t="n">
        <v>-0.810246092441957</v>
      </c>
      <c r="L965" s="0" t="n">
        <v>1.00895249488531</v>
      </c>
      <c r="M965" s="0" t="n">
        <v>1.17073341243668</v>
      </c>
      <c r="N965" s="0" t="n">
        <v>1.92816514754668</v>
      </c>
      <c r="O965" s="0" t="n">
        <v>0.0791442289482802</v>
      </c>
      <c r="P965" s="0" t="n">
        <v>0.0170985003933311</v>
      </c>
      <c r="Q965" s="0" t="n">
        <v>0.291679498332087</v>
      </c>
      <c r="R965" s="0" t="n">
        <v>0.619479578745086</v>
      </c>
      <c r="S965" s="0" t="n">
        <v>1.46713773574447</v>
      </c>
      <c r="T965" s="0" t="n">
        <v>0.186857960216003</v>
      </c>
      <c r="U965" s="0" t="n">
        <v>0.791899310570443</v>
      </c>
      <c r="V965" s="0" t="n">
        <v>0.382722191716311</v>
      </c>
      <c r="W965" s="0" t="n">
        <v>-0.70052919909358</v>
      </c>
      <c r="X965" s="0" t="n">
        <v>-0.294874098472064</v>
      </c>
      <c r="Y965" s="0" t="n">
        <v>-0.551017365069129</v>
      </c>
      <c r="Z965" s="0" t="n">
        <v>0.787302951721358</v>
      </c>
      <c r="AA965" s="0" t="n">
        <v>0.0474085481982911</v>
      </c>
      <c r="AB965" s="0" t="n">
        <v>0.249779077421408</v>
      </c>
      <c r="AC965" s="0" t="n">
        <v>-0.763741354603553</v>
      </c>
      <c r="AD965" s="0" t="n">
        <v>-1.15330067274044</v>
      </c>
      <c r="AE965" s="0" t="n">
        <v>0.0240606823354028</v>
      </c>
      <c r="AF965" s="0" t="n">
        <v>-0.394188646168914</v>
      </c>
      <c r="AG965" s="0" t="n">
        <v>0.155650923261419</v>
      </c>
      <c r="AH965" s="0" t="n">
        <v>-1.15927150545758</v>
      </c>
      <c r="AI965" s="0" t="n">
        <v>-0.99342059911578</v>
      </c>
      <c r="AJ965" s="0" t="n">
        <v>-0.35300899980939</v>
      </c>
      <c r="AK965" s="0" t="n">
        <v>1.22367055155337</v>
      </c>
      <c r="AL965" s="0" t="n">
        <v>-0.864783942233771</v>
      </c>
      <c r="AM965" s="0" t="n">
        <v>-0.618924786977004</v>
      </c>
      <c r="AN965" s="0" t="n">
        <v>0.375242734662606</v>
      </c>
      <c r="AO965" s="0" t="n">
        <v>0.0527700194652425</v>
      </c>
      <c r="AP965" s="0" t="n">
        <v>1.4465786080109</v>
      </c>
      <c r="AQ965" s="0" t="n">
        <v>1.63643562700599</v>
      </c>
      <c r="AR965" s="0" t="n">
        <v>0.492805156682152</v>
      </c>
      <c r="AS965" s="0" t="n">
        <v>1.92718289326876</v>
      </c>
      <c r="AT965" s="0" t="n">
        <v>-0.47697312766104</v>
      </c>
      <c r="AU965" s="0" t="n">
        <v>-1.41777945827926</v>
      </c>
      <c r="AV965" s="0" t="n">
        <v>0.755676410335582</v>
      </c>
      <c r="AW965" s="0" t="n">
        <v>-0.978247953753453</v>
      </c>
      <c r="AX965" s="0" t="n">
        <v>0.799459485278931</v>
      </c>
      <c r="AY965" s="0" t="n">
        <v>-0.374832325178431</v>
      </c>
      <c r="AZ965" s="0" t="n">
        <v>-0.22177573555382</v>
      </c>
      <c r="BA965" s="0" t="n">
        <v>-0.645268301013857</v>
      </c>
      <c r="BB965" s="0" t="n">
        <v>-0.583908104090369</v>
      </c>
      <c r="BC965" s="0" t="n">
        <v>-1.04195351013914</v>
      </c>
      <c r="BD965" s="0" t="n">
        <v>-0.233394530368969</v>
      </c>
      <c r="BE965" s="0" t="n">
        <v>0.162467586051207</v>
      </c>
      <c r="BF965" s="0" t="n">
        <v>-0.861009539221413</v>
      </c>
      <c r="BG965" s="0" t="n">
        <v>0.831894340080908</v>
      </c>
      <c r="BH965" s="0" t="n">
        <v>0.324893107972457</v>
      </c>
      <c r="BI965" s="0" t="n">
        <v>-0.324248503602576</v>
      </c>
      <c r="BJ965" s="0" t="n">
        <v>-0.0520799403602723</v>
      </c>
      <c r="BK965" s="0" t="n">
        <v>-0.0484806150780059</v>
      </c>
      <c r="BL965" s="0" t="n">
        <v>1.84522832569201</v>
      </c>
      <c r="BM965" s="0" t="n">
        <v>-0.932250259211287</v>
      </c>
      <c r="BN965" s="0" t="n">
        <v>0.303434717352502</v>
      </c>
      <c r="BO965" s="0" t="n">
        <v>-0.350079290001304</v>
      </c>
      <c r="BP965" s="0" t="n">
        <v>0.178379195858724</v>
      </c>
      <c r="BQ965" s="0" t="n">
        <v>-1.08504536910914</v>
      </c>
      <c r="BR965" s="0" t="n">
        <v>0.967929736361839</v>
      </c>
      <c r="BS965" s="0" t="n">
        <v>-1.09655502456008</v>
      </c>
      <c r="BT965" s="0" t="n">
        <v>0.906452441995498</v>
      </c>
      <c r="BU965" s="0" t="n">
        <v>-0.658988028590102</v>
      </c>
      <c r="BV965" s="0" t="n">
        <v>-0.688166892359732</v>
      </c>
      <c r="BW965" s="0" t="n">
        <v>0.328524265569285</v>
      </c>
      <c r="BX965" s="0" t="n">
        <v>-1.15434431791073</v>
      </c>
      <c r="BY965" s="0" t="n">
        <v>-1.45601006806828</v>
      </c>
      <c r="BZ965" s="0" t="n">
        <v>-0.477401727039251</v>
      </c>
      <c r="CA965" s="0" t="n">
        <v>0.344148247677367</v>
      </c>
      <c r="CB965" s="0" t="n">
        <v>-1.41861619340489</v>
      </c>
      <c r="CC965" s="0" t="n">
        <v>-0.212612576433457</v>
      </c>
      <c r="CD965" s="0" t="n">
        <v>-0.4785169949173</v>
      </c>
      <c r="CE965" s="0" t="n">
        <v>0.309528331854381</v>
      </c>
      <c r="CF965" s="0" t="n">
        <v>1.5835985323065</v>
      </c>
      <c r="CG965" s="0" t="n">
        <v>2.41612724494189</v>
      </c>
      <c r="CH965" s="0" t="n">
        <v>-1.17896888696123</v>
      </c>
      <c r="CI965" s="0" t="n">
        <v>-0.0759973772801459</v>
      </c>
      <c r="CJ965" s="0" t="n">
        <v>-1.50450887304032</v>
      </c>
      <c r="CK965" s="0" t="n">
        <v>-0.516176896780962</v>
      </c>
      <c r="CL965" s="0" t="n">
        <v>-1.26124632515712</v>
      </c>
      <c r="CM965" s="0" t="n">
        <v>1.28989086078946</v>
      </c>
      <c r="CN965" s="0" t="n">
        <v>-0.799880126578501</v>
      </c>
      <c r="CO965" s="0" t="n">
        <v>0.69438328864635</v>
      </c>
      <c r="CP965" s="0" t="n">
        <v>-0.166887730301823</v>
      </c>
      <c r="CQ965" s="0" t="n">
        <v>0.694285517965909</v>
      </c>
      <c r="CR965" s="0" t="n">
        <v>-0.34707113627519</v>
      </c>
      <c r="CS965" s="0" t="n">
        <v>-0.271622866421239</v>
      </c>
      <c r="CT965" s="0" t="n">
        <v>0.024214159566327</v>
      </c>
      <c r="CU965" s="0" t="n">
        <v>0.73117007559631</v>
      </c>
      <c r="CV965" s="0" t="n">
        <v>-2.04521711566485</v>
      </c>
      <c r="CW965" s="0" t="n">
        <v>-1.13286432679161</v>
      </c>
      <c r="CX965" s="0" t="n">
        <v>1.09879238152644</v>
      </c>
      <c r="CZ965" s="0" t="n">
        <f aca="false">IF(CHOOSE(MATCH(G$5,$B$10:$E$10,0),$B965,$C965,$D965,$E965)*G$6+G965*G$7&lt;G$2,G$3*G$4,0)</f>
        <v>0</v>
      </c>
      <c r="DA965" s="0" t="n">
        <f aca="false">IF(CHOOSE(MATCH(H$5,$B$10:$E$10,0),$B965,$C965,$D965,$E965)*H$6+H965*H$7&lt;H$2,H$3*H$4,0)</f>
        <v>0</v>
      </c>
      <c r="DB965" s="0" t="n">
        <f aca="false">IF(CHOOSE(MATCH(I$5,$B$10:$E$10,0),$B965,$C965,$D965,$E965)*I$6+I965*I$7&lt;I$2,I$3*I$4,0)</f>
        <v>0</v>
      </c>
      <c r="DC965" s="0" t="n">
        <f aca="false">IF(CHOOSE(MATCH(J$5,$B$10:$E$10,0),$B965,$C965,$D965,$E965)*J$6+J965*J$7&lt;J$2,J$3*J$4,0)</f>
        <v>0</v>
      </c>
      <c r="DD965" s="0" t="n">
        <f aca="false">IF(CHOOSE(MATCH(K$5,$B$10:$E$10,0),$B965,$C965,$D965,$E965)*K$6+K965*K$7&lt;K$2,K$3*K$4,0)</f>
        <v>0</v>
      </c>
      <c r="DE965" s="0" t="n">
        <f aca="false">IF(CHOOSE(MATCH(L$5,$B$10:$E$10,0),$B965,$C965,$D965,$E965)*L$6+L965*L$7&lt;L$2,L$3*L$4,0)</f>
        <v>0</v>
      </c>
      <c r="DF965" s="0" t="n">
        <f aca="false">IF(CHOOSE(MATCH(M$5,$B$10:$E$10,0),$B965,$C965,$D965,$E965)*M$6+M965*M$7&lt;M$2,M$3*M$4,0)</f>
        <v>0</v>
      </c>
      <c r="DG965" s="0" t="n">
        <f aca="false">IF(CHOOSE(MATCH(N$5,$B$10:$E$10,0),$B965,$C965,$D965,$E965)*N$6+N965*N$7&lt;N$2,N$3*N$4,0)</f>
        <v>0</v>
      </c>
      <c r="DH965" s="0" t="n">
        <f aca="false">IF(CHOOSE(MATCH(O$5,$B$10:$E$10,0),$B965,$C965,$D965,$E965)*O$6+O965*O$7&lt;O$2,O$3*O$4,0)</f>
        <v>0</v>
      </c>
      <c r="DI965" s="0" t="n">
        <f aca="false">IF(CHOOSE(MATCH(P$5,$B$10:$E$10,0),$B965,$C965,$D965,$E965)*P$6+P965*P$7&lt;P$2,P$3*P$4,0)</f>
        <v>0</v>
      </c>
      <c r="DJ965" s="0" t="n">
        <f aca="false">IF(CHOOSE(MATCH(Q$5,$B$10:$E$10,0),$B965,$C965,$D965,$E965)*Q$6+Q965*Q$7&lt;Q$2,Q$3*Q$4,0)</f>
        <v>0</v>
      </c>
      <c r="DK965" s="0" t="n">
        <f aca="false">IF(CHOOSE(MATCH(R$5,$B$10:$E$10,0),$B965,$C965,$D965,$E965)*R$6+R965*R$7&lt;R$2,R$3*R$4,0)</f>
        <v>0</v>
      </c>
      <c r="DL965" s="0" t="n">
        <f aca="false">IF(CHOOSE(MATCH(S$5,$B$10:$E$10,0),$B965,$C965,$D965,$E965)*S$6+S965*S$7&lt;S$2,S$3*S$4,0)</f>
        <v>0</v>
      </c>
      <c r="DM965" s="0" t="n">
        <f aca="false">IF(CHOOSE(MATCH(T$5,$B$10:$E$10,0),$B965,$C965,$D965,$E965)*T$6+T965*T$7&lt;T$2,T$3*T$4,0)</f>
        <v>0</v>
      </c>
      <c r="DN965" s="0" t="n">
        <f aca="false">IF(CHOOSE(MATCH(U$5,$B$10:$E$10,0),$B965,$C965,$D965,$E965)*U$6+U965*U$7&lt;U$2,U$3*U$4,0)</f>
        <v>0</v>
      </c>
      <c r="DO965" s="0" t="n">
        <f aca="false">IF(CHOOSE(MATCH(V$5,$B$10:$E$10,0),$B965,$C965,$D965,$E965)*V$6+V965*V$7&lt;V$2,V$3*V$4,0)</f>
        <v>0</v>
      </c>
      <c r="DP965" s="0" t="n">
        <f aca="false">IF(CHOOSE(MATCH(W$5,$B$10:$E$10,0),$B965,$C965,$D965,$E965)*W$6+W965*W$7&lt;W$2,W$3*W$4,0)</f>
        <v>0</v>
      </c>
      <c r="DQ965" s="0" t="n">
        <f aca="false">IF(CHOOSE(MATCH(X$5,$B$10:$E$10,0),$B965,$C965,$D965,$E965)*X$6+X965*X$7&lt;X$2,X$3*X$4,0)</f>
        <v>0</v>
      </c>
      <c r="DR965" s="0" t="n">
        <f aca="false">IF(CHOOSE(MATCH(Y$5,$B$10:$E$10,0),$B965,$C965,$D965,$E965)*Y$6+Y965*Y$7&lt;Y$2,Y$3*Y$4,0)</f>
        <v>0</v>
      </c>
      <c r="DS965" s="0" t="n">
        <f aca="false">IF(CHOOSE(MATCH(Z$5,$B$10:$E$10,0),$B965,$C965,$D965,$E965)*Z$6+Z965*Z$7&lt;Z$2,Z$3*Z$4,0)</f>
        <v>0</v>
      </c>
      <c r="DT965" s="0" t="n">
        <f aca="false">IF(CHOOSE(MATCH(AA$5,$B$10:$E$10,0),$B965,$C965,$D965,$E965)*AA$6+AA965*AA$7&lt;AA$2,AA$3*AA$4,0)</f>
        <v>0</v>
      </c>
      <c r="DU965" s="0" t="n">
        <f aca="false">IF(CHOOSE(MATCH(AB$5,$B$10:$E$10,0),$B965,$C965,$D965,$E965)*AB$6+AB965*AB$7&lt;AB$2,AB$3*AB$4,0)</f>
        <v>0</v>
      </c>
      <c r="DV965" s="0" t="n">
        <f aca="false">IF(CHOOSE(MATCH(AC$5,$B$10:$E$10,0),$B965,$C965,$D965,$E965)*AC$6+AC965*AC$7&lt;AC$2,AC$3*AC$4,0)</f>
        <v>0</v>
      </c>
      <c r="DW965" s="0" t="n">
        <f aca="false">IF(CHOOSE(MATCH(AD$5,$B$10:$E$10,0),$B965,$C965,$D965,$E965)*AD$6+AD965*AD$7&lt;AD$2,AD$3*AD$4,0)</f>
        <v>0</v>
      </c>
      <c r="DX965" s="0" t="n">
        <f aca="false">IF(CHOOSE(MATCH(AE$5,$B$10:$E$10,0),$B965,$C965,$D965,$E965)*AE$6+AE965*AE$7&lt;AE$2,AE$3*AE$4,0)</f>
        <v>0</v>
      </c>
      <c r="DY965" s="0" t="n">
        <f aca="false">IF(CHOOSE(MATCH(AF$5,$B$10:$E$10,0),$B965,$C965,$D965,$E965)*AF$6+AF965*AF$7&lt;AF$2,AF$3*AF$4,0)</f>
        <v>0</v>
      </c>
      <c r="DZ965" s="0" t="n">
        <f aca="false">IF(CHOOSE(MATCH(AG$5,$B$10:$E$10,0),$B965,$C965,$D965,$E965)*AG$6+AG965*AG$7&lt;AG$2,AG$3*AG$4,0)</f>
        <v>0</v>
      </c>
      <c r="EA965" s="0" t="n">
        <f aca="false">IF(CHOOSE(MATCH(AH$5,$B$10:$E$10,0),$B965,$C965,$D965,$E965)*AH$6+AH965*AH$7&lt;AH$2,AH$3*AH$4,0)</f>
        <v>0</v>
      </c>
      <c r="EB965" s="0" t="n">
        <f aca="false">IF(CHOOSE(MATCH(AI$5,$B$10:$E$10,0),$B965,$C965,$D965,$E965)*AI$6+AI965*AI$7&lt;AI$2,AI$3*AI$4,0)</f>
        <v>0</v>
      </c>
      <c r="EC965" s="0" t="n">
        <f aca="false">IF(CHOOSE(MATCH(AJ$5,$B$10:$E$10,0),$B965,$C965,$D965,$E965)*AJ$6+AJ965*AJ$7&lt;AJ$2,AJ$3*AJ$4,0)</f>
        <v>0</v>
      </c>
      <c r="ED965" s="0" t="n">
        <f aca="false">IF(CHOOSE(MATCH(AK$5,$B$10:$E$10,0),$B965,$C965,$D965,$E965)*AK$6+AK965*AK$7&lt;AK$2,AK$3*AK$4,0)</f>
        <v>0</v>
      </c>
      <c r="EE965" s="0" t="n">
        <f aca="false">IF(CHOOSE(MATCH(AL$5,$B$10:$E$10,0),$B965,$C965,$D965,$E965)*AL$6+AL965*AL$7&lt;AL$2,AL$3*AL$4,0)</f>
        <v>0</v>
      </c>
      <c r="EF965" s="0" t="n">
        <f aca="false">IF(CHOOSE(MATCH(AM$5,$B$10:$E$10,0),$B965,$C965,$D965,$E965)*AM$6+AM965*AM$7&lt;AM$2,AM$3*AM$4,0)</f>
        <v>0</v>
      </c>
      <c r="EG965" s="0" t="n">
        <f aca="false">IF(CHOOSE(MATCH(AN$5,$B$10:$E$10,0),$B965,$C965,$D965,$E965)*AN$6+AN965*AN$7&lt;AN$2,AN$3*AN$4,0)</f>
        <v>0</v>
      </c>
      <c r="EH965" s="0" t="n">
        <f aca="false">IF(CHOOSE(MATCH(AO$5,$B$10:$E$10,0),$B965,$C965,$D965,$E965)*AO$6+AO965*AO$7&lt;AO$2,AO$3*AO$4,0)</f>
        <v>0</v>
      </c>
      <c r="EI965" s="0" t="n">
        <f aca="false">IF(CHOOSE(MATCH(AP$5,$B$10:$E$10,0),$B965,$C965,$D965,$E965)*AP$6+AP965*AP$7&lt;AP$2,AP$3*AP$4,0)</f>
        <v>0</v>
      </c>
      <c r="EJ965" s="0" t="n">
        <f aca="false">IF(CHOOSE(MATCH(AQ$5,$B$10:$E$10,0),$B965,$C965,$D965,$E965)*AQ$6+AQ965*AQ$7&lt;AQ$2,AQ$3*AQ$4,0)</f>
        <v>0</v>
      </c>
      <c r="EK965" s="0" t="n">
        <f aca="false">IF(CHOOSE(MATCH(AR$5,$B$10:$E$10,0),$B965,$C965,$D965,$E965)*AR$6+AR965*AR$7&lt;AR$2,AR$3*AR$4,0)</f>
        <v>0</v>
      </c>
      <c r="EL965" s="0" t="n">
        <f aca="false">IF(CHOOSE(MATCH(AS$5,$B$10:$E$10,0),$B965,$C965,$D965,$E965)*AS$6+AS965*AS$7&lt;AS$2,AS$3*AS$4,0)</f>
        <v>0</v>
      </c>
      <c r="EM965" s="0" t="n">
        <f aca="false">IF(CHOOSE(MATCH(AT$5,$B$10:$E$10,0),$B965,$C965,$D965,$E965)*AT$6+AT965*AT$7&lt;AT$2,AT$3*AT$4,0)</f>
        <v>0</v>
      </c>
      <c r="EN965" s="0" t="n">
        <f aca="false">IF(CHOOSE(MATCH(AU$5,$B$10:$E$10,0),$B965,$C965,$D965,$E965)*AU$6+AU965*AU$7&lt;AU$2,AU$3*AU$4,0)</f>
        <v>0</v>
      </c>
      <c r="EO965" s="0" t="n">
        <f aca="false">IF(CHOOSE(MATCH(AV$5,$B$10:$E$10,0),$B965,$C965,$D965,$E965)*AV$6+AV965*AV$7&lt;AV$2,AV$3*AV$4,0)</f>
        <v>0</v>
      </c>
      <c r="EP965" s="0" t="n">
        <f aca="false">IF(CHOOSE(MATCH(AW$5,$B$10:$E$10,0),$B965,$C965,$D965,$E965)*AW$6+AW965*AW$7&lt;AW$2,AW$3*AW$4,0)</f>
        <v>0</v>
      </c>
      <c r="EQ965" s="0" t="n">
        <f aca="false">IF(CHOOSE(MATCH(AX$5,$B$10:$E$10,0),$B965,$C965,$D965,$E965)*AX$6+AX965*AX$7&lt;AX$2,AX$3*AX$4,0)</f>
        <v>0</v>
      </c>
      <c r="ER965" s="0" t="n">
        <f aca="false">IF(CHOOSE(MATCH(AY$5,$B$10:$E$10,0),$B965,$C965,$D965,$E965)*AY$6+AY965*AY$7&lt;AY$2,AY$3*AY$4,0)</f>
        <v>0</v>
      </c>
      <c r="ES965" s="0" t="n">
        <f aca="false">IF(CHOOSE(MATCH(AZ$5,$B$10:$E$10,0),$B965,$C965,$D965,$E965)*AZ$6+AZ965*AZ$7&lt;AZ$2,AZ$3*AZ$4,0)</f>
        <v>0</v>
      </c>
      <c r="ET965" s="0" t="n">
        <f aca="false">IF(CHOOSE(MATCH(BA$5,$B$10:$E$10,0),$B965,$C965,$D965,$E965)*BA$6+BA965*BA$7&lt;BA$2,BA$3*BA$4,0)</f>
        <v>0</v>
      </c>
      <c r="EU965" s="0" t="n">
        <f aca="false">IF(CHOOSE(MATCH(BB$5,$B$10:$E$10,0),$B965,$C965,$D965,$E965)*BB$6+BB965*BB$7&lt;BB$2,BB$3*BB$4,0)</f>
        <v>0</v>
      </c>
      <c r="EV965" s="0" t="n">
        <f aca="false">IF(CHOOSE(MATCH(BC$5,$B$10:$E$10,0),$B965,$C965,$D965,$E965)*BC$6+BC965*BC$7&lt;BC$2,BC$3*BC$4,0)</f>
        <v>0</v>
      </c>
      <c r="EW965" s="0" t="n">
        <f aca="false">IF(CHOOSE(MATCH(BD$5,$B$10:$E$10,0),$B965,$C965,$D965,$E965)*BD$6+BD965*BD$7&lt;BD$2,BD$3*BD$4,0)</f>
        <v>0</v>
      </c>
      <c r="EX965" s="0" t="n">
        <f aca="false">IF(CHOOSE(MATCH(BE$5,$B$10:$E$10,0),$B965,$C965,$D965,$E965)*BE$6+BE965*BE$7&lt;BE$2,BE$3*BE$4,0)</f>
        <v>0</v>
      </c>
      <c r="EY965" s="0" t="n">
        <f aca="false">IF(CHOOSE(MATCH(BF$5,$B$10:$E$10,0),$B965,$C965,$D965,$E965)*BF$6+BF965*BF$7&lt;BF$2,BF$3*BF$4,0)</f>
        <v>0</v>
      </c>
      <c r="EZ965" s="0" t="n">
        <f aca="false">IF(CHOOSE(MATCH(BG$5,$B$10:$E$10,0),$B965,$C965,$D965,$E965)*BG$6+BG965*BG$7&lt;BG$2,BG$3*BG$4,0)</f>
        <v>0</v>
      </c>
      <c r="FA965" s="0" t="n">
        <f aca="false">IF(CHOOSE(MATCH(BH$5,$B$10:$E$10,0),$B965,$C965,$D965,$E965)*BH$6+BH965*BH$7&lt;BH$2,BH$3*BH$4,0)</f>
        <v>0</v>
      </c>
      <c r="FB965" s="0" t="n">
        <f aca="false">IF(CHOOSE(MATCH(BI$5,$B$10:$E$10,0),$B965,$C965,$D965,$E965)*BI$6+BI965*BI$7&lt;BI$2,BI$3*BI$4,0)</f>
        <v>0</v>
      </c>
      <c r="FC965" s="0" t="n">
        <f aca="false">IF(CHOOSE(MATCH(BJ$5,$B$10:$E$10,0),$B965,$C965,$D965,$E965)*BJ$6+BJ965*BJ$7&lt;BJ$2,BJ$3*BJ$4,0)</f>
        <v>0</v>
      </c>
      <c r="FD965" s="0" t="n">
        <f aca="false">IF(CHOOSE(MATCH(BK$5,$B$10:$E$10,0),$B965,$C965,$D965,$E965)*BK$6+BK965*BK$7&lt;BK$2,BK$3*BK$4,0)</f>
        <v>0</v>
      </c>
      <c r="FE965" s="0" t="n">
        <f aca="false">IF(CHOOSE(MATCH(BL$5,$B$10:$E$10,0),$B965,$C965,$D965,$E965)*BL$6+BL965*BL$7&lt;BL$2,BL$3*BL$4,0)</f>
        <v>0</v>
      </c>
      <c r="FF965" s="0" t="n">
        <f aca="false">IF(CHOOSE(MATCH(BM$5,$B$10:$E$10,0),$B965,$C965,$D965,$E965)*BM$6+BM965*BM$7&lt;BM$2,BM$3*BM$4,0)</f>
        <v>0</v>
      </c>
      <c r="FG965" s="0" t="n">
        <f aca="false">IF(CHOOSE(MATCH(BN$5,$B$10:$E$10,0),$B965,$C965,$D965,$E965)*BN$6+BN965*BN$7&lt;BN$2,BN$3*BN$4,0)</f>
        <v>0</v>
      </c>
      <c r="FH965" s="0" t="n">
        <f aca="false">IF(CHOOSE(MATCH(BO$5,$B$10:$E$10,0),$B965,$C965,$D965,$E965)*BO$6+BO965*BO$7&lt;BO$2,BO$3*BO$4,0)</f>
        <v>0</v>
      </c>
      <c r="FI965" s="0" t="n">
        <f aca="false">IF(CHOOSE(MATCH(BP$5,$B$10:$E$10,0),$B965,$C965,$D965,$E965)*BP$6+BP965*BP$7&lt;BP$2,BP$3*BP$4,0)</f>
        <v>0</v>
      </c>
      <c r="FJ965" s="0" t="n">
        <f aca="false">IF(CHOOSE(MATCH(BQ$5,$B$10:$E$10,0),$B965,$C965,$D965,$E965)*BQ$6+BQ965*BQ$7&lt;BQ$2,BQ$3*BQ$4,0)</f>
        <v>0</v>
      </c>
      <c r="FK965" s="0" t="n">
        <f aca="false">IF(CHOOSE(MATCH(BR$5,$B$10:$E$10,0),$B965,$C965,$D965,$E965)*BR$6+BR965*BR$7&lt;BR$2,BR$3*BR$4,0)</f>
        <v>0</v>
      </c>
      <c r="FL965" s="0" t="n">
        <f aca="false">IF(CHOOSE(MATCH(BS$5,$B$10:$E$10,0),$B965,$C965,$D965,$E965)*BS$6+BS965*BS$7&lt;BS$2,BS$3*BS$4,0)</f>
        <v>0</v>
      </c>
      <c r="FM965" s="0" t="n">
        <f aca="false">IF(CHOOSE(MATCH(BT$5,$B$10:$E$10,0),$B965,$C965,$D965,$E965)*BT$6+BT965*BT$7&lt;BT$2,BT$3*BT$4,0)</f>
        <v>0</v>
      </c>
      <c r="FN965" s="0" t="n">
        <f aca="false">IF(CHOOSE(MATCH(BU$5,$B$10:$E$10,0),$B965,$C965,$D965,$E965)*BU$6+BU965*BU$7&lt;BU$2,BU$3*BU$4,0)</f>
        <v>0</v>
      </c>
      <c r="FO965" s="0" t="n">
        <f aca="false">IF(CHOOSE(MATCH(BV$5,$B$10:$E$10,0),$B965,$C965,$D965,$E965)*BV$6+BV965*BV$7&lt;BV$2,BV$3*BV$4,0)</f>
        <v>0</v>
      </c>
      <c r="FP965" s="0" t="n">
        <f aca="false">IF(CHOOSE(MATCH(BW$5,$B$10:$E$10,0),$B965,$C965,$D965,$E965)*BW$6+BW965*BW$7&lt;BW$2,BW$3*BW$4,0)</f>
        <v>0</v>
      </c>
      <c r="FQ965" s="0" t="n">
        <f aca="false">IF(CHOOSE(MATCH(BX$5,$B$10:$E$10,0),$B965,$C965,$D965,$E965)*BX$6+BX965*BX$7&lt;BX$2,BX$3*BX$4,0)</f>
        <v>0</v>
      </c>
      <c r="FR965" s="0" t="n">
        <f aca="false">IF(CHOOSE(MATCH(BY$5,$B$10:$E$10,0),$B965,$C965,$D965,$E965)*BY$6+BY965*BY$7&lt;BY$2,BY$3*BY$4,0)</f>
        <v>0</v>
      </c>
      <c r="FS965" s="0" t="n">
        <f aca="false">IF(CHOOSE(MATCH(BZ$5,$B$10:$E$10,0),$B965,$C965,$D965,$E965)*BZ$6+BZ965*BZ$7&lt;BZ$2,BZ$3*BZ$4,0)</f>
        <v>0</v>
      </c>
      <c r="FT965" s="0" t="n">
        <f aca="false">IF(CHOOSE(MATCH(CA$5,$B$10:$E$10,0),$B965,$C965,$D965,$E965)*CA$6+CA965*CA$7&lt;CA$2,CA$3*CA$4,0)</f>
        <v>0</v>
      </c>
      <c r="FU965" s="0" t="n">
        <f aca="false">IF(CHOOSE(MATCH(CB$5,$B$10:$E$10,0),$B965,$C965,$D965,$E965)*CB$6+CB965*CB$7&lt;CB$2,CB$3*CB$4,0)</f>
        <v>0</v>
      </c>
      <c r="FV965" s="0" t="n">
        <f aca="false">IF(CHOOSE(MATCH(CC$5,$B$10:$E$10,0),$B965,$C965,$D965,$E965)*CC$6+CC965*CC$7&lt;CC$2,CC$3*CC$4,0)</f>
        <v>0</v>
      </c>
      <c r="FW965" s="0" t="n">
        <f aca="false">IF(CHOOSE(MATCH(CD$5,$B$10:$E$10,0),$B965,$C965,$D965,$E965)*CD$6+CD965*CD$7&lt;CD$2,CD$3*CD$4,0)</f>
        <v>0</v>
      </c>
      <c r="FX965" s="0" t="n">
        <f aca="false">IF(CHOOSE(MATCH(CE$5,$B$10:$E$10,0),$B965,$C965,$D965,$E965)*CE$6+CE965*CE$7&lt;CE$2,CE$3*CE$4,0)</f>
        <v>0</v>
      </c>
      <c r="FY965" s="0" t="n">
        <f aca="false">IF(CHOOSE(MATCH(CF$5,$B$10:$E$10,0),$B965,$C965,$D965,$E965)*CF$6+CF965*CF$7&lt;CF$2,CF$3*CF$4,0)</f>
        <v>0</v>
      </c>
      <c r="FZ965" s="0" t="n">
        <f aca="false">IF(CHOOSE(MATCH(CG$5,$B$10:$E$10,0),$B965,$C965,$D965,$E965)*CG$6+CG965*CG$7&lt;CG$2,CG$3*CG$4,0)</f>
        <v>0</v>
      </c>
      <c r="GA965" s="0" t="n">
        <f aca="false">IF(CHOOSE(MATCH(CH$5,$B$10:$E$10,0),$B965,$C965,$D965,$E965)*CH$6+CH965*CH$7&lt;CH$2,CH$3*CH$4,0)</f>
        <v>0</v>
      </c>
      <c r="GB965" s="0" t="n">
        <f aca="false">IF(CHOOSE(MATCH(CI$5,$B$10:$E$10,0),$B965,$C965,$D965,$E965)*CI$6+CI965*CI$7&lt;CI$2,CI$3*CI$4,0)</f>
        <v>0</v>
      </c>
      <c r="GC965" s="0" t="n">
        <f aca="false">IF(CHOOSE(MATCH(CJ$5,$B$10:$E$10,0),$B965,$C965,$D965,$E965)*CJ$6+CJ965*CJ$7&lt;CJ$2,CJ$3*CJ$4,0)</f>
        <v>0</v>
      </c>
      <c r="GD965" s="0" t="n">
        <f aca="false">IF(CHOOSE(MATCH(CK$5,$B$10:$E$10,0),$B965,$C965,$D965,$E965)*CK$6+CK965*CK$7&lt;CK$2,CK$3*CK$4,0)</f>
        <v>0</v>
      </c>
      <c r="GE965" s="0" t="n">
        <f aca="false">IF(CHOOSE(MATCH(CL$5,$B$10:$E$10,0),$B965,$C965,$D965,$E965)*CL$6+CL965*CL$7&lt;CL$2,CL$3*CL$4,0)</f>
        <v>0</v>
      </c>
      <c r="GF965" s="0" t="n">
        <f aca="false">IF(CHOOSE(MATCH(CM$5,$B$10:$E$10,0),$B965,$C965,$D965,$E965)*CM$6+CM965*CM$7&lt;CM$2,CM$3*CM$4,0)</f>
        <v>0</v>
      </c>
      <c r="GG965" s="0" t="n">
        <f aca="false">IF(CHOOSE(MATCH(CN$5,$B$10:$E$10,0),$B965,$C965,$D965,$E965)*CN$6+CN965*CN$7&lt;CN$2,CN$3*CN$4,0)</f>
        <v>0</v>
      </c>
      <c r="GH965" s="0" t="n">
        <f aca="false">IF(CHOOSE(MATCH(CO$5,$B$10:$E$10,0),$B965,$C965,$D965,$E965)*CO$6+CO965*CO$7&lt;CO$2,CO$3*CO$4,0)</f>
        <v>0</v>
      </c>
      <c r="GI965" s="0" t="n">
        <f aca="false">IF(CHOOSE(MATCH(CP$5,$B$10:$E$10,0),$B965,$C965,$D965,$E965)*CP$6+CP965*CP$7&lt;CP$2,CP$3*CP$4,0)</f>
        <v>0</v>
      </c>
      <c r="GJ965" s="0" t="n">
        <f aca="false">IF(CHOOSE(MATCH(CQ$5,$B$10:$E$10,0),$B965,$C965,$D965,$E965)*CQ$6+CQ965*CQ$7&lt;CQ$2,CQ$3*CQ$4,0)</f>
        <v>0</v>
      </c>
      <c r="GK965" s="0" t="n">
        <f aca="false">IF(CHOOSE(MATCH(CR$5,$B$10:$E$10,0),$B965,$C965,$D965,$E965)*CR$6+CR965*CR$7&lt;CR$2,CR$3*CR$4,0)</f>
        <v>0</v>
      </c>
      <c r="GL965" s="0" t="n">
        <f aca="false">IF(CHOOSE(MATCH(CS$5,$B$10:$E$10,0),$B965,$C965,$D965,$E965)*CS$6+CS965*CS$7&lt;CS$2,CS$3*CS$4,0)</f>
        <v>0</v>
      </c>
      <c r="GM965" s="0" t="n">
        <f aca="false">IF(CHOOSE(MATCH(CT$5,$B$10:$E$10,0),$B965,$C965,$D965,$E965)*CT$6+CT965*CT$7&lt;CT$2,CT$3*CT$4,0)</f>
        <v>0</v>
      </c>
      <c r="GN965" s="0" t="n">
        <f aca="false">IF(CHOOSE(MATCH(CU$5,$B$10:$E$10,0),$B965,$C965,$D965,$E965)*CU$6+CU965*CU$7&lt;CU$2,CU$3*CU$4,0)</f>
        <v>0</v>
      </c>
      <c r="GO965" s="0" t="n">
        <f aca="false">IF(CHOOSE(MATCH(CV$5,$B$10:$E$10,0),$B965,$C965,$D965,$E965)*CV$6+CV965*CV$7&lt;CV$2,CV$3*CV$4,0)</f>
        <v>0</v>
      </c>
      <c r="GP965" s="0" t="n">
        <f aca="false">IF(CHOOSE(MATCH(CW$5,$B$10:$E$10,0),$B965,$C965,$D965,$E965)*CW$6+CW965*CW$7&lt;CW$2,CW$3*CW$4,0)</f>
        <v>0</v>
      </c>
      <c r="GQ965" s="0" t="n">
        <f aca="false">IF(CHOOSE(MATCH(CX$5,$B$10:$E$10,0),$B965,$C965,$D965,$E965)*CX$6+CX965*CX$7&lt;CX$2,CX$3*CX$4,0)</f>
        <v>0</v>
      </c>
      <c r="GS965" s="0" t="n">
        <f aca="false">SUM(CZ965:GQ965)</f>
        <v>0</v>
      </c>
      <c r="GT965" s="0" t="n">
        <f aca="false">IF(GS965&gt;$GS$6,1,0)</f>
        <v>0</v>
      </c>
    </row>
    <row r="966" customFormat="false" ht="14" hidden="false" customHeight="false" outlineLevel="0" collapsed="false">
      <c r="A966" s="0" t="n">
        <v>956</v>
      </c>
      <c r="B966" s="0" t="n">
        <v>-1.19810536014461</v>
      </c>
      <c r="C966" s="0" t="n">
        <v>-0.840619785218481</v>
      </c>
      <c r="D966" s="0" t="n">
        <v>-0.0057768539102457</v>
      </c>
      <c r="E966" s="0" t="n">
        <v>0.276569440130936</v>
      </c>
      <c r="G966" s="0" t="n">
        <v>2.9947841539979</v>
      </c>
      <c r="H966" s="0" t="n">
        <v>0.0244438069785247</v>
      </c>
      <c r="I966" s="0" t="n">
        <v>1.41091732075438</v>
      </c>
      <c r="J966" s="0" t="n">
        <v>-0.562181412533391</v>
      </c>
      <c r="K966" s="0" t="n">
        <v>0.229780425797799</v>
      </c>
      <c r="L966" s="0" t="n">
        <v>-0.331190221913857</v>
      </c>
      <c r="M966" s="0" t="n">
        <v>0.72409306994814</v>
      </c>
      <c r="N966" s="0" t="n">
        <v>-0.0975751390797086</v>
      </c>
      <c r="O966" s="0" t="n">
        <v>2.18358763959259</v>
      </c>
      <c r="P966" s="0" t="n">
        <v>-0.489094418298919</v>
      </c>
      <c r="Q966" s="0" t="n">
        <v>1.47594619193114</v>
      </c>
      <c r="R966" s="0" t="n">
        <v>1.21227003546665</v>
      </c>
      <c r="S966" s="0" t="n">
        <v>-0.612451458437135</v>
      </c>
      <c r="T966" s="0" t="n">
        <v>0.849979642225662</v>
      </c>
      <c r="U966" s="0" t="n">
        <v>-0.442789769294904</v>
      </c>
      <c r="V966" s="0" t="n">
        <v>-0.297911810775986</v>
      </c>
      <c r="W966" s="0" t="n">
        <v>0.87584339780733</v>
      </c>
      <c r="X966" s="0" t="n">
        <v>0.825423285277793</v>
      </c>
      <c r="Y966" s="0" t="n">
        <v>-0.129682575789047</v>
      </c>
      <c r="Z966" s="0" t="n">
        <v>1.50308551383205</v>
      </c>
      <c r="AA966" s="0" t="n">
        <v>0.896804976946441</v>
      </c>
      <c r="AB966" s="0" t="n">
        <v>0.388738499168539</v>
      </c>
      <c r="AC966" s="0" t="n">
        <v>0.599309259996517</v>
      </c>
      <c r="AD966" s="0" t="n">
        <v>-0.91711854111054</v>
      </c>
      <c r="AE966" s="0" t="n">
        <v>-2.2803942556493</v>
      </c>
      <c r="AF966" s="0" t="n">
        <v>0.712607288733125</v>
      </c>
      <c r="AG966" s="0" t="n">
        <v>0.803995590104023</v>
      </c>
      <c r="AH966" s="0" t="n">
        <v>-0.472862211609026</v>
      </c>
      <c r="AI966" s="0" t="n">
        <v>-1.61916887009284</v>
      </c>
      <c r="AJ966" s="0" t="n">
        <v>1.43341821967624</v>
      </c>
      <c r="AK966" s="0" t="n">
        <v>-0.077454842539737</v>
      </c>
      <c r="AL966" s="0" t="n">
        <v>0.534882929059677</v>
      </c>
      <c r="AM966" s="0" t="n">
        <v>1.03604634205112</v>
      </c>
      <c r="AN966" s="0" t="n">
        <v>2.21183654502965</v>
      </c>
      <c r="AO966" s="0" t="n">
        <v>1.99574969883543</v>
      </c>
      <c r="AP966" s="0" t="n">
        <v>1.4409397408599</v>
      </c>
      <c r="AQ966" s="0" t="n">
        <v>-0.101188106782502</v>
      </c>
      <c r="AR966" s="0" t="n">
        <v>0.857025952427648</v>
      </c>
      <c r="AS966" s="0" t="n">
        <v>-0.955419636738952</v>
      </c>
      <c r="AT966" s="0" t="n">
        <v>0.372372142010136</v>
      </c>
      <c r="AU966" s="0" t="n">
        <v>0.513991835759953</v>
      </c>
      <c r="AV966" s="0" t="n">
        <v>-1.86445504368749</v>
      </c>
      <c r="AW966" s="0" t="n">
        <v>-0.531180148755084</v>
      </c>
      <c r="AX966" s="0" t="n">
        <v>2.01751390704885</v>
      </c>
      <c r="AY966" s="0" t="n">
        <v>-1.17896888696123</v>
      </c>
      <c r="AZ966" s="0" t="n">
        <v>0.774023192207096</v>
      </c>
      <c r="BA966" s="0" t="n">
        <v>-1.05347453427385</v>
      </c>
      <c r="BB966" s="0" t="n">
        <v>0.501547674502945</v>
      </c>
      <c r="BC966" s="0" t="n">
        <v>0.135626123665134</v>
      </c>
      <c r="BD966" s="0" t="n">
        <v>0.488146270072321</v>
      </c>
      <c r="BE966" s="0" t="n">
        <v>1.96057953871787</v>
      </c>
      <c r="BF966" s="0" t="n">
        <v>-2.23168171942234</v>
      </c>
      <c r="BG966" s="0" t="n">
        <v>0.852505763759837</v>
      </c>
      <c r="BH966" s="0" t="n">
        <v>-0.251199026024551</v>
      </c>
      <c r="BI966" s="0" t="n">
        <v>-0.975780949374894</v>
      </c>
      <c r="BJ966" s="0" t="n">
        <v>-0.482809809909668</v>
      </c>
      <c r="BK966" s="0" t="n">
        <v>0.530827719558147</v>
      </c>
      <c r="BL966" s="0" t="n">
        <v>-1.73245098267216</v>
      </c>
      <c r="BM966" s="0" t="n">
        <v>1.90090759133454</v>
      </c>
      <c r="BN966" s="0" t="n">
        <v>-0.0634986463410314</v>
      </c>
      <c r="BO966" s="0" t="n">
        <v>-0.920967977435794</v>
      </c>
      <c r="BP966" s="0" t="n">
        <v>0.388572516385466</v>
      </c>
      <c r="BQ966" s="0" t="n">
        <v>-0.517925400345121</v>
      </c>
      <c r="BR966" s="0" t="n">
        <v>-0.928359895624453</v>
      </c>
      <c r="BS966" s="0" t="n">
        <v>-0.0830573299026582</v>
      </c>
      <c r="BT966" s="0" t="n">
        <v>-0.962081685429439</v>
      </c>
      <c r="BU966" s="0" t="n">
        <v>1.3588328329206</v>
      </c>
      <c r="BV966" s="0" t="n">
        <v>1.56902842718409</v>
      </c>
      <c r="BW966" s="0" t="n">
        <v>-1.07667574411607</v>
      </c>
      <c r="BX966" s="0" t="n">
        <v>1.74774868355598</v>
      </c>
      <c r="BY966" s="0" t="n">
        <v>1.51406766235596</v>
      </c>
      <c r="BZ966" s="0" t="n">
        <v>-0.955055838858243</v>
      </c>
      <c r="CA966" s="0" t="n">
        <v>-1.20464846986579</v>
      </c>
      <c r="CB966" s="0" t="n">
        <v>-0.141959617394605</v>
      </c>
      <c r="CC966" s="0" t="n">
        <v>-1.07572077467921</v>
      </c>
      <c r="CD966" s="0" t="n">
        <v>1.90889295481611</v>
      </c>
      <c r="CE966" s="0" t="n">
        <v>-0.613929387327517</v>
      </c>
      <c r="CF966" s="0" t="n">
        <v>0.936393007577863</v>
      </c>
      <c r="CG966" s="0" t="n">
        <v>1.04063701655832</v>
      </c>
      <c r="CH966" s="0" t="n">
        <v>-1.4461443242908</v>
      </c>
      <c r="CI966" s="0" t="n">
        <v>1.12837142296485</v>
      </c>
      <c r="CJ966" s="0" t="n">
        <v>-0.02490310180292</v>
      </c>
      <c r="CK966" s="0" t="n">
        <v>1.21530320029706</v>
      </c>
      <c r="CL966" s="0" t="n">
        <v>0.191687377082417</v>
      </c>
      <c r="CM966" s="0" t="n">
        <v>-0.223736833504518</v>
      </c>
      <c r="CN966" s="0" t="n">
        <v>-1.46021648106398</v>
      </c>
      <c r="CO966" s="0" t="n">
        <v>-0.0279635514743859</v>
      </c>
      <c r="CP966" s="0" t="n">
        <v>1.00717215900659</v>
      </c>
      <c r="CQ966" s="0" t="n">
        <v>-1.50261257658713</v>
      </c>
      <c r="CR966" s="0" t="n">
        <v>0.645268301013857</v>
      </c>
      <c r="CS966" s="0" t="n">
        <v>0.194181666302029</v>
      </c>
      <c r="CT966" s="0" t="n">
        <v>-0.480662265545107</v>
      </c>
      <c r="CU966" s="0" t="n">
        <v>-0.288249566438026</v>
      </c>
      <c r="CV966" s="0" t="n">
        <v>0.60490265241242</v>
      </c>
      <c r="CW966" s="0" t="n">
        <v>-0.521251877216855</v>
      </c>
      <c r="CX966" s="0" t="n">
        <v>0.0345460193784675</v>
      </c>
      <c r="CZ966" s="0" t="n">
        <f aca="false">IF(CHOOSE(MATCH(G$5,$B$10:$E$10,0),$B966,$C966,$D966,$E966)*G$6+G966*G$7&lt;G$2,G$3*G$4,0)</f>
        <v>0</v>
      </c>
      <c r="DA966" s="0" t="n">
        <f aca="false">IF(CHOOSE(MATCH(H$5,$B$10:$E$10,0),$B966,$C966,$D966,$E966)*H$6+H966*H$7&lt;H$2,H$3*H$4,0)</f>
        <v>0</v>
      </c>
      <c r="DB966" s="0" t="n">
        <f aca="false">IF(CHOOSE(MATCH(I$5,$B$10:$E$10,0),$B966,$C966,$D966,$E966)*I$6+I966*I$7&lt;I$2,I$3*I$4,0)</f>
        <v>0</v>
      </c>
      <c r="DC966" s="0" t="n">
        <f aca="false">IF(CHOOSE(MATCH(J$5,$B$10:$E$10,0),$B966,$C966,$D966,$E966)*J$6+J966*J$7&lt;J$2,J$3*J$4,0)</f>
        <v>0</v>
      </c>
      <c r="DD966" s="0" t="n">
        <f aca="false">IF(CHOOSE(MATCH(K$5,$B$10:$E$10,0),$B966,$C966,$D966,$E966)*K$6+K966*K$7&lt;K$2,K$3*K$4,0)</f>
        <v>0</v>
      </c>
      <c r="DE966" s="0" t="n">
        <f aca="false">IF(CHOOSE(MATCH(L$5,$B$10:$E$10,0),$B966,$C966,$D966,$E966)*L$6+L966*L$7&lt;L$2,L$3*L$4,0)</f>
        <v>0</v>
      </c>
      <c r="DF966" s="0" t="n">
        <f aca="false">IF(CHOOSE(MATCH(M$5,$B$10:$E$10,0),$B966,$C966,$D966,$E966)*M$6+M966*M$7&lt;M$2,M$3*M$4,0)</f>
        <v>0</v>
      </c>
      <c r="DG966" s="0" t="n">
        <f aca="false">IF(CHOOSE(MATCH(N$5,$B$10:$E$10,0),$B966,$C966,$D966,$E966)*N$6+N966*N$7&lt;N$2,N$3*N$4,0)</f>
        <v>0</v>
      </c>
      <c r="DH966" s="0" t="n">
        <f aca="false">IF(CHOOSE(MATCH(O$5,$B$10:$E$10,0),$B966,$C966,$D966,$E966)*O$6+O966*O$7&lt;O$2,O$3*O$4,0)</f>
        <v>0</v>
      </c>
      <c r="DI966" s="0" t="n">
        <f aca="false">IF(CHOOSE(MATCH(P$5,$B$10:$E$10,0),$B966,$C966,$D966,$E966)*P$6+P966*P$7&lt;P$2,P$3*P$4,0)</f>
        <v>0</v>
      </c>
      <c r="DJ966" s="0" t="n">
        <f aca="false">IF(CHOOSE(MATCH(Q$5,$B$10:$E$10,0),$B966,$C966,$D966,$E966)*Q$6+Q966*Q$7&lt;Q$2,Q$3*Q$4,0)</f>
        <v>0</v>
      </c>
      <c r="DK966" s="0" t="n">
        <f aca="false">IF(CHOOSE(MATCH(R$5,$B$10:$E$10,0),$B966,$C966,$D966,$E966)*R$6+R966*R$7&lt;R$2,R$3*R$4,0)</f>
        <v>0</v>
      </c>
      <c r="DL966" s="0" t="n">
        <f aca="false">IF(CHOOSE(MATCH(S$5,$B$10:$E$10,0),$B966,$C966,$D966,$E966)*S$6+S966*S$7&lt;S$2,S$3*S$4,0)</f>
        <v>0</v>
      </c>
      <c r="DM966" s="0" t="n">
        <f aca="false">IF(CHOOSE(MATCH(T$5,$B$10:$E$10,0),$B966,$C966,$D966,$E966)*T$6+T966*T$7&lt;T$2,T$3*T$4,0)</f>
        <v>0</v>
      </c>
      <c r="DN966" s="0" t="n">
        <f aca="false">IF(CHOOSE(MATCH(U$5,$B$10:$E$10,0),$B966,$C966,$D966,$E966)*U$6+U966*U$7&lt;U$2,U$3*U$4,0)</f>
        <v>0</v>
      </c>
      <c r="DO966" s="0" t="n">
        <f aca="false">IF(CHOOSE(MATCH(V$5,$B$10:$E$10,0),$B966,$C966,$D966,$E966)*V$6+V966*V$7&lt;V$2,V$3*V$4,0)</f>
        <v>0</v>
      </c>
      <c r="DP966" s="0" t="n">
        <f aca="false">IF(CHOOSE(MATCH(W$5,$B$10:$E$10,0),$B966,$C966,$D966,$E966)*W$6+W966*W$7&lt;W$2,W$3*W$4,0)</f>
        <v>0</v>
      </c>
      <c r="DQ966" s="0" t="n">
        <f aca="false">IF(CHOOSE(MATCH(X$5,$B$10:$E$10,0),$B966,$C966,$D966,$E966)*X$6+X966*X$7&lt;X$2,X$3*X$4,0)</f>
        <v>0</v>
      </c>
      <c r="DR966" s="0" t="n">
        <f aca="false">IF(CHOOSE(MATCH(Y$5,$B$10:$E$10,0),$B966,$C966,$D966,$E966)*Y$6+Y966*Y$7&lt;Y$2,Y$3*Y$4,0)</f>
        <v>0</v>
      </c>
      <c r="DS966" s="0" t="n">
        <f aca="false">IF(CHOOSE(MATCH(Z$5,$B$10:$E$10,0),$B966,$C966,$D966,$E966)*Z$6+Z966*Z$7&lt;Z$2,Z$3*Z$4,0)</f>
        <v>0</v>
      </c>
      <c r="DT966" s="0" t="n">
        <f aca="false">IF(CHOOSE(MATCH(AA$5,$B$10:$E$10,0),$B966,$C966,$D966,$E966)*AA$6+AA966*AA$7&lt;AA$2,AA$3*AA$4,0)</f>
        <v>0</v>
      </c>
      <c r="DU966" s="0" t="n">
        <f aca="false">IF(CHOOSE(MATCH(AB$5,$B$10:$E$10,0),$B966,$C966,$D966,$E966)*AB$6+AB966*AB$7&lt;AB$2,AB$3*AB$4,0)</f>
        <v>0</v>
      </c>
      <c r="DV966" s="0" t="n">
        <f aca="false">IF(CHOOSE(MATCH(AC$5,$B$10:$E$10,0),$B966,$C966,$D966,$E966)*AC$6+AC966*AC$7&lt;AC$2,AC$3*AC$4,0)</f>
        <v>0</v>
      </c>
      <c r="DW966" s="0" t="n">
        <f aca="false">IF(CHOOSE(MATCH(AD$5,$B$10:$E$10,0),$B966,$C966,$D966,$E966)*AD$6+AD966*AD$7&lt;AD$2,AD$3*AD$4,0)</f>
        <v>0</v>
      </c>
      <c r="DX966" s="0" t="n">
        <f aca="false">IF(CHOOSE(MATCH(AE$5,$B$10:$E$10,0),$B966,$C966,$D966,$E966)*AE$6+AE966*AE$7&lt;AE$2,AE$3*AE$4,0)</f>
        <v>12.5</v>
      </c>
      <c r="DY966" s="0" t="n">
        <f aca="false">IF(CHOOSE(MATCH(AF$5,$B$10:$E$10,0),$B966,$C966,$D966,$E966)*AF$6+AF966*AF$7&lt;AF$2,AF$3*AF$4,0)</f>
        <v>0</v>
      </c>
      <c r="DZ966" s="0" t="n">
        <f aca="false">IF(CHOOSE(MATCH(AG$5,$B$10:$E$10,0),$B966,$C966,$D966,$E966)*AG$6+AG966*AG$7&lt;AG$2,AG$3*AG$4,0)</f>
        <v>0</v>
      </c>
      <c r="EA966" s="0" t="n">
        <f aca="false">IF(CHOOSE(MATCH(AH$5,$B$10:$E$10,0),$B966,$C966,$D966,$E966)*AH$6+AH966*AH$7&lt;AH$2,AH$3*AH$4,0)</f>
        <v>0</v>
      </c>
      <c r="EB966" s="0" t="n">
        <f aca="false">IF(CHOOSE(MATCH(AI$5,$B$10:$E$10,0),$B966,$C966,$D966,$E966)*AI$6+AI966*AI$7&lt;AI$2,AI$3*AI$4,0)</f>
        <v>0</v>
      </c>
      <c r="EC966" s="0" t="n">
        <f aca="false">IF(CHOOSE(MATCH(AJ$5,$B$10:$E$10,0),$B966,$C966,$D966,$E966)*AJ$6+AJ966*AJ$7&lt;AJ$2,AJ$3*AJ$4,0)</f>
        <v>0</v>
      </c>
      <c r="ED966" s="0" t="n">
        <f aca="false">IF(CHOOSE(MATCH(AK$5,$B$10:$E$10,0),$B966,$C966,$D966,$E966)*AK$6+AK966*AK$7&lt;AK$2,AK$3*AK$4,0)</f>
        <v>0</v>
      </c>
      <c r="EE966" s="0" t="n">
        <f aca="false">IF(CHOOSE(MATCH(AL$5,$B$10:$E$10,0),$B966,$C966,$D966,$E966)*AL$6+AL966*AL$7&lt;AL$2,AL$3*AL$4,0)</f>
        <v>0</v>
      </c>
      <c r="EF966" s="0" t="n">
        <f aca="false">IF(CHOOSE(MATCH(AM$5,$B$10:$E$10,0),$B966,$C966,$D966,$E966)*AM$6+AM966*AM$7&lt;AM$2,AM$3*AM$4,0)</f>
        <v>0</v>
      </c>
      <c r="EG966" s="0" t="n">
        <f aca="false">IF(CHOOSE(MATCH(AN$5,$B$10:$E$10,0),$B966,$C966,$D966,$E966)*AN$6+AN966*AN$7&lt;AN$2,AN$3*AN$4,0)</f>
        <v>0</v>
      </c>
      <c r="EH966" s="0" t="n">
        <f aca="false">IF(CHOOSE(MATCH(AO$5,$B$10:$E$10,0),$B966,$C966,$D966,$E966)*AO$6+AO966*AO$7&lt;AO$2,AO$3*AO$4,0)</f>
        <v>0</v>
      </c>
      <c r="EI966" s="0" t="n">
        <f aca="false">IF(CHOOSE(MATCH(AP$5,$B$10:$E$10,0),$B966,$C966,$D966,$E966)*AP$6+AP966*AP$7&lt;AP$2,AP$3*AP$4,0)</f>
        <v>0</v>
      </c>
      <c r="EJ966" s="0" t="n">
        <f aca="false">IF(CHOOSE(MATCH(AQ$5,$B$10:$E$10,0),$B966,$C966,$D966,$E966)*AQ$6+AQ966*AQ$7&lt;AQ$2,AQ$3*AQ$4,0)</f>
        <v>0</v>
      </c>
      <c r="EK966" s="0" t="n">
        <f aca="false">IF(CHOOSE(MATCH(AR$5,$B$10:$E$10,0),$B966,$C966,$D966,$E966)*AR$6+AR966*AR$7&lt;AR$2,AR$3*AR$4,0)</f>
        <v>0</v>
      </c>
      <c r="EL966" s="0" t="n">
        <f aca="false">IF(CHOOSE(MATCH(AS$5,$B$10:$E$10,0),$B966,$C966,$D966,$E966)*AS$6+AS966*AS$7&lt;AS$2,AS$3*AS$4,0)</f>
        <v>0</v>
      </c>
      <c r="EM966" s="0" t="n">
        <f aca="false">IF(CHOOSE(MATCH(AT$5,$B$10:$E$10,0),$B966,$C966,$D966,$E966)*AT$6+AT966*AT$7&lt;AT$2,AT$3*AT$4,0)</f>
        <v>0</v>
      </c>
      <c r="EN966" s="0" t="n">
        <f aca="false">IF(CHOOSE(MATCH(AU$5,$B$10:$E$10,0),$B966,$C966,$D966,$E966)*AU$6+AU966*AU$7&lt;AU$2,AU$3*AU$4,0)</f>
        <v>0</v>
      </c>
      <c r="EO966" s="0" t="n">
        <f aca="false">IF(CHOOSE(MATCH(AV$5,$B$10:$E$10,0),$B966,$C966,$D966,$E966)*AV$6+AV966*AV$7&lt;AV$2,AV$3*AV$4,0)</f>
        <v>0</v>
      </c>
      <c r="EP966" s="0" t="n">
        <f aca="false">IF(CHOOSE(MATCH(AW$5,$B$10:$E$10,0),$B966,$C966,$D966,$E966)*AW$6+AW966*AW$7&lt;AW$2,AW$3*AW$4,0)</f>
        <v>0</v>
      </c>
      <c r="EQ966" s="0" t="n">
        <f aca="false">IF(CHOOSE(MATCH(AX$5,$B$10:$E$10,0),$B966,$C966,$D966,$E966)*AX$6+AX966*AX$7&lt;AX$2,AX$3*AX$4,0)</f>
        <v>0</v>
      </c>
      <c r="ER966" s="0" t="n">
        <f aca="false">IF(CHOOSE(MATCH(AY$5,$B$10:$E$10,0),$B966,$C966,$D966,$E966)*AY$6+AY966*AY$7&lt;AY$2,AY$3*AY$4,0)</f>
        <v>0</v>
      </c>
      <c r="ES966" s="0" t="n">
        <f aca="false">IF(CHOOSE(MATCH(AZ$5,$B$10:$E$10,0),$B966,$C966,$D966,$E966)*AZ$6+AZ966*AZ$7&lt;AZ$2,AZ$3*AZ$4,0)</f>
        <v>0</v>
      </c>
      <c r="ET966" s="0" t="n">
        <f aca="false">IF(CHOOSE(MATCH(BA$5,$B$10:$E$10,0),$B966,$C966,$D966,$E966)*BA$6+BA966*BA$7&lt;BA$2,BA$3*BA$4,0)</f>
        <v>0</v>
      </c>
      <c r="EU966" s="0" t="n">
        <f aca="false">IF(CHOOSE(MATCH(BB$5,$B$10:$E$10,0),$B966,$C966,$D966,$E966)*BB$6+BB966*BB$7&lt;BB$2,BB$3*BB$4,0)</f>
        <v>0</v>
      </c>
      <c r="EV966" s="0" t="n">
        <f aca="false">IF(CHOOSE(MATCH(BC$5,$B$10:$E$10,0),$B966,$C966,$D966,$E966)*BC$6+BC966*BC$7&lt;BC$2,BC$3*BC$4,0)</f>
        <v>0</v>
      </c>
      <c r="EW966" s="0" t="n">
        <f aca="false">IF(CHOOSE(MATCH(BD$5,$B$10:$E$10,0),$B966,$C966,$D966,$E966)*BD$6+BD966*BD$7&lt;BD$2,BD$3*BD$4,0)</f>
        <v>0</v>
      </c>
      <c r="EX966" s="0" t="n">
        <f aca="false">IF(CHOOSE(MATCH(BE$5,$B$10:$E$10,0),$B966,$C966,$D966,$E966)*BE$6+BE966*BE$7&lt;BE$2,BE$3*BE$4,0)</f>
        <v>0</v>
      </c>
      <c r="EY966" s="0" t="n">
        <f aca="false">IF(CHOOSE(MATCH(BF$5,$B$10:$E$10,0),$B966,$C966,$D966,$E966)*BF$6+BF966*BF$7&lt;BF$2,BF$3*BF$4,0)</f>
        <v>0</v>
      </c>
      <c r="EZ966" s="0" t="n">
        <f aca="false">IF(CHOOSE(MATCH(BG$5,$B$10:$E$10,0),$B966,$C966,$D966,$E966)*BG$6+BG966*BG$7&lt;BG$2,BG$3*BG$4,0)</f>
        <v>0</v>
      </c>
      <c r="FA966" s="0" t="n">
        <f aca="false">IF(CHOOSE(MATCH(BH$5,$B$10:$E$10,0),$B966,$C966,$D966,$E966)*BH$6+BH966*BH$7&lt;BH$2,BH$3*BH$4,0)</f>
        <v>0</v>
      </c>
      <c r="FB966" s="0" t="n">
        <f aca="false">IF(CHOOSE(MATCH(BI$5,$B$10:$E$10,0),$B966,$C966,$D966,$E966)*BI$6+BI966*BI$7&lt;BI$2,BI$3*BI$4,0)</f>
        <v>0</v>
      </c>
      <c r="FC966" s="0" t="n">
        <f aca="false">IF(CHOOSE(MATCH(BJ$5,$B$10:$E$10,0),$B966,$C966,$D966,$E966)*BJ$6+BJ966*BJ$7&lt;BJ$2,BJ$3*BJ$4,0)</f>
        <v>0</v>
      </c>
      <c r="FD966" s="0" t="n">
        <f aca="false">IF(CHOOSE(MATCH(BK$5,$B$10:$E$10,0),$B966,$C966,$D966,$E966)*BK$6+BK966*BK$7&lt;BK$2,BK$3*BK$4,0)</f>
        <v>0</v>
      </c>
      <c r="FE966" s="0" t="n">
        <f aca="false">IF(CHOOSE(MATCH(BL$5,$B$10:$E$10,0),$B966,$C966,$D966,$E966)*BL$6+BL966*BL$7&lt;BL$2,BL$3*BL$4,0)</f>
        <v>0</v>
      </c>
      <c r="FF966" s="0" t="n">
        <f aca="false">IF(CHOOSE(MATCH(BM$5,$B$10:$E$10,0),$B966,$C966,$D966,$E966)*BM$6+BM966*BM$7&lt;BM$2,BM$3*BM$4,0)</f>
        <v>0</v>
      </c>
      <c r="FG966" s="0" t="n">
        <f aca="false">IF(CHOOSE(MATCH(BN$5,$B$10:$E$10,0),$B966,$C966,$D966,$E966)*BN$6+BN966*BN$7&lt;BN$2,BN$3*BN$4,0)</f>
        <v>0</v>
      </c>
      <c r="FH966" s="0" t="n">
        <f aca="false">IF(CHOOSE(MATCH(BO$5,$B$10:$E$10,0),$B966,$C966,$D966,$E966)*BO$6+BO966*BO$7&lt;BO$2,BO$3*BO$4,0)</f>
        <v>0</v>
      </c>
      <c r="FI966" s="0" t="n">
        <f aca="false">IF(CHOOSE(MATCH(BP$5,$B$10:$E$10,0),$B966,$C966,$D966,$E966)*BP$6+BP966*BP$7&lt;BP$2,BP$3*BP$4,0)</f>
        <v>0</v>
      </c>
      <c r="FJ966" s="0" t="n">
        <f aca="false">IF(CHOOSE(MATCH(BQ$5,$B$10:$E$10,0),$B966,$C966,$D966,$E966)*BQ$6+BQ966*BQ$7&lt;BQ$2,BQ$3*BQ$4,0)</f>
        <v>0</v>
      </c>
      <c r="FK966" s="0" t="n">
        <f aca="false">IF(CHOOSE(MATCH(BR$5,$B$10:$E$10,0),$B966,$C966,$D966,$E966)*BR$6+BR966*BR$7&lt;BR$2,BR$3*BR$4,0)</f>
        <v>0</v>
      </c>
      <c r="FL966" s="0" t="n">
        <f aca="false">IF(CHOOSE(MATCH(BS$5,$B$10:$E$10,0),$B966,$C966,$D966,$E966)*BS$6+BS966*BS$7&lt;BS$2,BS$3*BS$4,0)</f>
        <v>0</v>
      </c>
      <c r="FM966" s="0" t="n">
        <f aca="false">IF(CHOOSE(MATCH(BT$5,$B$10:$E$10,0),$B966,$C966,$D966,$E966)*BT$6+BT966*BT$7&lt;BT$2,BT$3*BT$4,0)</f>
        <v>0</v>
      </c>
      <c r="FN966" s="0" t="n">
        <f aca="false">IF(CHOOSE(MATCH(BU$5,$B$10:$E$10,0),$B966,$C966,$D966,$E966)*BU$6+BU966*BU$7&lt;BU$2,BU$3*BU$4,0)</f>
        <v>0</v>
      </c>
      <c r="FO966" s="0" t="n">
        <f aca="false">IF(CHOOSE(MATCH(BV$5,$B$10:$E$10,0),$B966,$C966,$D966,$E966)*BV$6+BV966*BV$7&lt;BV$2,BV$3*BV$4,0)</f>
        <v>0</v>
      </c>
      <c r="FP966" s="0" t="n">
        <f aca="false">IF(CHOOSE(MATCH(BW$5,$B$10:$E$10,0),$B966,$C966,$D966,$E966)*BW$6+BW966*BW$7&lt;BW$2,BW$3*BW$4,0)</f>
        <v>0</v>
      </c>
      <c r="FQ966" s="0" t="n">
        <f aca="false">IF(CHOOSE(MATCH(BX$5,$B$10:$E$10,0),$B966,$C966,$D966,$E966)*BX$6+BX966*BX$7&lt;BX$2,BX$3*BX$4,0)</f>
        <v>0</v>
      </c>
      <c r="FR966" s="0" t="n">
        <f aca="false">IF(CHOOSE(MATCH(BY$5,$B$10:$E$10,0),$B966,$C966,$D966,$E966)*BY$6+BY966*BY$7&lt;BY$2,BY$3*BY$4,0)</f>
        <v>0</v>
      </c>
      <c r="FS966" s="0" t="n">
        <f aca="false">IF(CHOOSE(MATCH(BZ$5,$B$10:$E$10,0),$B966,$C966,$D966,$E966)*BZ$6+BZ966*BZ$7&lt;BZ$2,BZ$3*BZ$4,0)</f>
        <v>0</v>
      </c>
      <c r="FT966" s="0" t="n">
        <f aca="false">IF(CHOOSE(MATCH(CA$5,$B$10:$E$10,0),$B966,$C966,$D966,$E966)*CA$6+CA966*CA$7&lt;CA$2,CA$3*CA$4,0)</f>
        <v>0</v>
      </c>
      <c r="FU966" s="0" t="n">
        <f aca="false">IF(CHOOSE(MATCH(CB$5,$B$10:$E$10,0),$B966,$C966,$D966,$E966)*CB$6+CB966*CB$7&lt;CB$2,CB$3*CB$4,0)</f>
        <v>0</v>
      </c>
      <c r="FV966" s="0" t="n">
        <f aca="false">IF(CHOOSE(MATCH(CC$5,$B$10:$E$10,0),$B966,$C966,$D966,$E966)*CC$6+CC966*CC$7&lt;CC$2,CC$3*CC$4,0)</f>
        <v>0</v>
      </c>
      <c r="FW966" s="0" t="n">
        <f aca="false">IF(CHOOSE(MATCH(CD$5,$B$10:$E$10,0),$B966,$C966,$D966,$E966)*CD$6+CD966*CD$7&lt;CD$2,CD$3*CD$4,0)</f>
        <v>0</v>
      </c>
      <c r="FX966" s="0" t="n">
        <f aca="false">IF(CHOOSE(MATCH(CE$5,$B$10:$E$10,0),$B966,$C966,$D966,$E966)*CE$6+CE966*CE$7&lt;CE$2,CE$3*CE$4,0)</f>
        <v>0</v>
      </c>
      <c r="FY966" s="0" t="n">
        <f aca="false">IF(CHOOSE(MATCH(CF$5,$B$10:$E$10,0),$B966,$C966,$D966,$E966)*CF$6+CF966*CF$7&lt;CF$2,CF$3*CF$4,0)</f>
        <v>0</v>
      </c>
      <c r="FZ966" s="0" t="n">
        <f aca="false">IF(CHOOSE(MATCH(CG$5,$B$10:$E$10,0),$B966,$C966,$D966,$E966)*CG$6+CG966*CG$7&lt;CG$2,CG$3*CG$4,0)</f>
        <v>0</v>
      </c>
      <c r="GA966" s="0" t="n">
        <f aca="false">IF(CHOOSE(MATCH(CH$5,$B$10:$E$10,0),$B966,$C966,$D966,$E966)*CH$6+CH966*CH$7&lt;CH$2,CH$3*CH$4,0)</f>
        <v>0</v>
      </c>
      <c r="GB966" s="0" t="n">
        <f aca="false">IF(CHOOSE(MATCH(CI$5,$B$10:$E$10,0),$B966,$C966,$D966,$E966)*CI$6+CI966*CI$7&lt;CI$2,CI$3*CI$4,0)</f>
        <v>0</v>
      </c>
      <c r="GC966" s="0" t="n">
        <f aca="false">IF(CHOOSE(MATCH(CJ$5,$B$10:$E$10,0),$B966,$C966,$D966,$E966)*CJ$6+CJ966*CJ$7&lt;CJ$2,CJ$3*CJ$4,0)</f>
        <v>0</v>
      </c>
      <c r="GD966" s="0" t="n">
        <f aca="false">IF(CHOOSE(MATCH(CK$5,$B$10:$E$10,0),$B966,$C966,$D966,$E966)*CK$6+CK966*CK$7&lt;CK$2,CK$3*CK$4,0)</f>
        <v>0</v>
      </c>
      <c r="GE966" s="0" t="n">
        <f aca="false">IF(CHOOSE(MATCH(CL$5,$B$10:$E$10,0),$B966,$C966,$D966,$E966)*CL$6+CL966*CL$7&lt;CL$2,CL$3*CL$4,0)</f>
        <v>0</v>
      </c>
      <c r="GF966" s="0" t="n">
        <f aca="false">IF(CHOOSE(MATCH(CM$5,$B$10:$E$10,0),$B966,$C966,$D966,$E966)*CM$6+CM966*CM$7&lt;CM$2,CM$3*CM$4,0)</f>
        <v>0</v>
      </c>
      <c r="GG966" s="0" t="n">
        <f aca="false">IF(CHOOSE(MATCH(CN$5,$B$10:$E$10,0),$B966,$C966,$D966,$E966)*CN$6+CN966*CN$7&lt;CN$2,CN$3*CN$4,0)</f>
        <v>0</v>
      </c>
      <c r="GH966" s="0" t="n">
        <f aca="false">IF(CHOOSE(MATCH(CO$5,$B$10:$E$10,0),$B966,$C966,$D966,$E966)*CO$6+CO966*CO$7&lt;CO$2,CO$3*CO$4,0)</f>
        <v>0</v>
      </c>
      <c r="GI966" s="0" t="n">
        <f aca="false">IF(CHOOSE(MATCH(CP$5,$B$10:$E$10,0),$B966,$C966,$D966,$E966)*CP$6+CP966*CP$7&lt;CP$2,CP$3*CP$4,0)</f>
        <v>0</v>
      </c>
      <c r="GJ966" s="0" t="n">
        <f aca="false">IF(CHOOSE(MATCH(CQ$5,$B$10:$E$10,0),$B966,$C966,$D966,$E966)*CQ$6+CQ966*CQ$7&lt;CQ$2,CQ$3*CQ$4,0)</f>
        <v>0</v>
      </c>
      <c r="GK966" s="0" t="n">
        <f aca="false">IF(CHOOSE(MATCH(CR$5,$B$10:$E$10,0),$B966,$C966,$D966,$E966)*CR$6+CR966*CR$7&lt;CR$2,CR$3*CR$4,0)</f>
        <v>0</v>
      </c>
      <c r="GL966" s="0" t="n">
        <f aca="false">IF(CHOOSE(MATCH(CS$5,$B$10:$E$10,0),$B966,$C966,$D966,$E966)*CS$6+CS966*CS$7&lt;CS$2,CS$3*CS$4,0)</f>
        <v>0</v>
      </c>
      <c r="GM966" s="0" t="n">
        <f aca="false">IF(CHOOSE(MATCH(CT$5,$B$10:$E$10,0),$B966,$C966,$D966,$E966)*CT$6+CT966*CT$7&lt;CT$2,CT$3*CT$4,0)</f>
        <v>0</v>
      </c>
      <c r="GN966" s="0" t="n">
        <f aca="false">IF(CHOOSE(MATCH(CU$5,$B$10:$E$10,0),$B966,$C966,$D966,$E966)*CU$6+CU966*CU$7&lt;CU$2,CU$3*CU$4,0)</f>
        <v>0</v>
      </c>
      <c r="GO966" s="0" t="n">
        <f aca="false">IF(CHOOSE(MATCH(CV$5,$B$10:$E$10,0),$B966,$C966,$D966,$E966)*CV$6+CV966*CV$7&lt;CV$2,CV$3*CV$4,0)</f>
        <v>0</v>
      </c>
      <c r="GP966" s="0" t="n">
        <f aca="false">IF(CHOOSE(MATCH(CW$5,$B$10:$E$10,0),$B966,$C966,$D966,$E966)*CW$6+CW966*CW$7&lt;CW$2,CW$3*CW$4,0)</f>
        <v>0</v>
      </c>
      <c r="GQ966" s="0" t="n">
        <f aca="false">IF(CHOOSE(MATCH(CX$5,$B$10:$E$10,0),$B966,$C966,$D966,$E966)*CX$6+CX966*CX$7&lt;CX$2,CX$3*CX$4,0)</f>
        <v>0</v>
      </c>
      <c r="GS966" s="0" t="n">
        <f aca="false">SUM(CZ966:GQ966)</f>
        <v>12.5</v>
      </c>
      <c r="GT966" s="0" t="n">
        <f aca="false">IF(GS966&gt;$GS$6,1,0)</f>
        <v>0</v>
      </c>
    </row>
    <row r="967" customFormat="false" ht="14" hidden="false" customHeight="false" outlineLevel="0" collapsed="false">
      <c r="A967" s="0" t="n">
        <v>957</v>
      </c>
      <c r="B967" s="0" t="n">
        <v>-0.656738551507182</v>
      </c>
      <c r="C967" s="0" t="n">
        <v>0.0410293113423763</v>
      </c>
      <c r="D967" s="0" t="n">
        <v>0.509018337259519</v>
      </c>
      <c r="E967" s="0" t="n">
        <v>-0.255207439894647</v>
      </c>
      <c r="G967" s="0" t="n">
        <v>-0.234024355449947</v>
      </c>
      <c r="H967" s="0" t="n">
        <v>0.333857315126806</v>
      </c>
      <c r="I967" s="0" t="n">
        <v>-0.676772060614894</v>
      </c>
      <c r="J967" s="0" t="n">
        <v>-1.97327608475462</v>
      </c>
      <c r="K967" s="0" t="n">
        <v>0.919101239560405</v>
      </c>
      <c r="L967" s="0" t="n">
        <v>0.0661043486616109</v>
      </c>
      <c r="M967" s="0" t="n">
        <v>-0.698869371262845</v>
      </c>
      <c r="N967" s="0" t="n">
        <v>0.650079527986236</v>
      </c>
      <c r="O967" s="0" t="n">
        <v>-0.339525740855606</v>
      </c>
      <c r="P967" s="0" t="n">
        <v>-0.214569126910646</v>
      </c>
      <c r="Q967" s="0" t="n">
        <v>-1.2068630894646</v>
      </c>
      <c r="R967" s="0" t="n">
        <v>-1.00425495475065</v>
      </c>
      <c r="S967" s="0" t="n">
        <v>-1.26209215522977</v>
      </c>
      <c r="T967" s="0" t="n">
        <v>-1.74143679032568</v>
      </c>
      <c r="U967" s="0" t="n">
        <v>-0.299351086141542</v>
      </c>
      <c r="V967" s="0" t="n">
        <v>1.78712980414275</v>
      </c>
      <c r="W967" s="0" t="n">
        <v>0.545771854376653</v>
      </c>
      <c r="X967" s="0" t="n">
        <v>0.27519604373083</v>
      </c>
      <c r="Y967" s="0" t="n">
        <v>-0.761082219469245</v>
      </c>
      <c r="Z967" s="0" t="n">
        <v>0.719229547030409</v>
      </c>
      <c r="AA967" s="0" t="n">
        <v>-0.0807551714387955</v>
      </c>
      <c r="AB967" s="0" t="n">
        <v>-0.168749920703704</v>
      </c>
      <c r="AC967" s="0" t="n">
        <v>0.371223904949147</v>
      </c>
      <c r="AD967" s="0" t="n">
        <v>-0.933550836634822</v>
      </c>
      <c r="AE967" s="0" t="n">
        <v>-1.16046976472717</v>
      </c>
      <c r="AF967" s="0" t="n">
        <v>-1.6205876818276</v>
      </c>
      <c r="AG967" s="0" t="n">
        <v>-0.596381823925185</v>
      </c>
      <c r="AH967" s="0" t="n">
        <v>-1.38730229082285</v>
      </c>
      <c r="AI967" s="0" t="n">
        <v>-0.843301677377895</v>
      </c>
      <c r="AJ967" s="0" t="n">
        <v>0.97197244031122</v>
      </c>
      <c r="AK967" s="0" t="n">
        <v>0.440006715507479</v>
      </c>
      <c r="AL967" s="0" t="n">
        <v>-0.3798436409852</v>
      </c>
      <c r="AM967" s="0" t="n">
        <v>-2.29934812523425</v>
      </c>
      <c r="AN967" s="0" t="n">
        <v>0.272495981334941</v>
      </c>
      <c r="AO967" s="0" t="n">
        <v>0.0958073087531375</v>
      </c>
      <c r="AP967" s="0" t="n">
        <v>0.728673512639944</v>
      </c>
      <c r="AQ967" s="0" t="n">
        <v>1.85454155143816</v>
      </c>
      <c r="AR967" s="0" t="n">
        <v>-0.385357452614699</v>
      </c>
      <c r="AS967" s="0" t="n">
        <v>0.855259258969454</v>
      </c>
      <c r="AT967" s="0" t="n">
        <v>-0.0605086825089529</v>
      </c>
      <c r="AU967" s="0" t="n">
        <v>-0.346177557730698</v>
      </c>
      <c r="AV967" s="0" t="n">
        <v>-0.0818295120552648</v>
      </c>
      <c r="AW967" s="0" t="n">
        <v>1.28516148834024</v>
      </c>
      <c r="AX967" s="0" t="n">
        <v>0.61623950387002</v>
      </c>
      <c r="AY967" s="0" t="n">
        <v>-0.570894371776376</v>
      </c>
      <c r="AZ967" s="0" t="n">
        <v>0.486422777612461</v>
      </c>
      <c r="BA967" s="0" t="n">
        <v>-0.805794115876779</v>
      </c>
      <c r="BB967" s="0" t="n">
        <v>-0.845595877763117</v>
      </c>
      <c r="BC967" s="0" t="n">
        <v>0.822415131551679</v>
      </c>
      <c r="BD967" s="0" t="n">
        <v>-1.2644704838749</v>
      </c>
      <c r="BE967" s="0" t="n">
        <v>-1.65510300575988</v>
      </c>
      <c r="BF967" s="0" t="n">
        <v>0.315633315040031</v>
      </c>
      <c r="BG967" s="0" t="n">
        <v>-1.40064457809785</v>
      </c>
      <c r="BH967" s="0" t="n">
        <v>-0.233945911531919</v>
      </c>
      <c r="BI967" s="0" t="n">
        <v>-1.22577603178797</v>
      </c>
      <c r="BJ967" s="0" t="n">
        <v>-1.13621354103088</v>
      </c>
      <c r="BK967" s="0" t="n">
        <v>0.444392753706779</v>
      </c>
      <c r="BL967" s="0" t="n">
        <v>0.94353254098678</v>
      </c>
      <c r="BM967" s="0" t="n">
        <v>0.729671683075139</v>
      </c>
      <c r="BN967" s="0" t="n">
        <v>1.44159002957167</v>
      </c>
      <c r="BO967" s="0" t="n">
        <v>-0.198392626771238</v>
      </c>
      <c r="BP967" s="0" t="n">
        <v>0.88022943600663</v>
      </c>
      <c r="BQ967" s="0" t="n">
        <v>-1.05989329313161</v>
      </c>
      <c r="BR967" s="0" t="n">
        <v>0.626912424195325</v>
      </c>
      <c r="BS967" s="0" t="n">
        <v>-0.260922661254881</v>
      </c>
      <c r="BT967" s="0" t="n">
        <v>2.22074959310703</v>
      </c>
      <c r="BU967" s="0" t="n">
        <v>-0.350974005414173</v>
      </c>
      <c r="BV967" s="0" t="n">
        <v>0.439586074207909</v>
      </c>
      <c r="BW967" s="0" t="n">
        <v>-0.435376250607078</v>
      </c>
      <c r="BX967" s="0" t="n">
        <v>-0.168904534803005</v>
      </c>
      <c r="BY967" s="0" t="n">
        <v>1.09321263153106</v>
      </c>
      <c r="BZ967" s="0" t="n">
        <v>1.2303303265071</v>
      </c>
      <c r="CA967" s="0" t="n">
        <v>0.832001205708366</v>
      </c>
      <c r="CB967" s="0" t="n">
        <v>0.767331584938802</v>
      </c>
      <c r="CC967" s="0" t="n">
        <v>-0.78012703852437</v>
      </c>
      <c r="CD967" s="0" t="n">
        <v>0.820700734038837</v>
      </c>
      <c r="CE967" s="0" t="n">
        <v>0.693410129315453</v>
      </c>
      <c r="CF967" s="0" t="n">
        <v>-0.918282694328809</v>
      </c>
      <c r="CG967" s="0" t="n">
        <v>-0.424133759224787</v>
      </c>
      <c r="CH967" s="0" t="n">
        <v>-1.91031176655088</v>
      </c>
      <c r="CI967" s="0" t="n">
        <v>0.366310359822819</v>
      </c>
      <c r="CJ967" s="0" t="n">
        <v>0.498860117659206</v>
      </c>
      <c r="CK967" s="0" t="n">
        <v>-0.0910438302526018</v>
      </c>
      <c r="CL967" s="0" t="n">
        <v>-1.23163545140415</v>
      </c>
      <c r="CM967" s="0" t="n">
        <v>0.35830566957884</v>
      </c>
      <c r="CN967" s="0" t="n">
        <v>-1.43256329465657</v>
      </c>
      <c r="CO967" s="0" t="n">
        <v>1.24846792459721</v>
      </c>
      <c r="CP967" s="0" t="n">
        <v>1.43192664836533</v>
      </c>
      <c r="CQ967" s="0" t="n">
        <v>-0.542401039638207</v>
      </c>
      <c r="CR967" s="0" t="n">
        <v>0.178690697794082</v>
      </c>
      <c r="CS967" s="0" t="n">
        <v>0.785425982030574</v>
      </c>
      <c r="CT967" s="0" t="n">
        <v>1.27096427604556</v>
      </c>
      <c r="CU967" s="0" t="n">
        <v>-1.09265783976298</v>
      </c>
      <c r="CV967" s="0" t="n">
        <v>0.386016836273484</v>
      </c>
      <c r="CW967" s="0" t="n">
        <v>2.39675500779413</v>
      </c>
      <c r="CX967" s="0" t="n">
        <v>-1.22141045721946</v>
      </c>
      <c r="CZ967" s="0" t="n">
        <f aca="false">IF(CHOOSE(MATCH(G$5,$B$10:$E$10,0),$B967,$C967,$D967,$E967)*G$6+G967*G$7&lt;G$2,G$3*G$4,0)</f>
        <v>0</v>
      </c>
      <c r="DA967" s="0" t="n">
        <f aca="false">IF(CHOOSE(MATCH(H$5,$B$10:$E$10,0),$B967,$C967,$D967,$E967)*H$6+H967*H$7&lt;H$2,H$3*H$4,0)</f>
        <v>0</v>
      </c>
      <c r="DB967" s="0" t="n">
        <f aca="false">IF(CHOOSE(MATCH(I$5,$B$10:$E$10,0),$B967,$C967,$D967,$E967)*I$6+I967*I$7&lt;I$2,I$3*I$4,0)</f>
        <v>0</v>
      </c>
      <c r="DC967" s="0" t="n">
        <f aca="false">IF(CHOOSE(MATCH(J$5,$B$10:$E$10,0),$B967,$C967,$D967,$E967)*J$6+J967*J$7&lt;J$2,J$3*J$4,0)</f>
        <v>12.5</v>
      </c>
      <c r="DD967" s="0" t="n">
        <f aca="false">IF(CHOOSE(MATCH(K$5,$B$10:$E$10,0),$B967,$C967,$D967,$E967)*K$6+K967*K$7&lt;K$2,K$3*K$4,0)</f>
        <v>0</v>
      </c>
      <c r="DE967" s="0" t="n">
        <f aca="false">IF(CHOOSE(MATCH(L$5,$B$10:$E$10,0),$B967,$C967,$D967,$E967)*L$6+L967*L$7&lt;L$2,L$3*L$4,0)</f>
        <v>0</v>
      </c>
      <c r="DF967" s="0" t="n">
        <f aca="false">IF(CHOOSE(MATCH(M$5,$B$10:$E$10,0),$B967,$C967,$D967,$E967)*M$6+M967*M$7&lt;M$2,M$3*M$4,0)</f>
        <v>0</v>
      </c>
      <c r="DG967" s="0" t="n">
        <f aca="false">IF(CHOOSE(MATCH(N$5,$B$10:$E$10,0),$B967,$C967,$D967,$E967)*N$6+N967*N$7&lt;N$2,N$3*N$4,0)</f>
        <v>0</v>
      </c>
      <c r="DH967" s="0" t="n">
        <f aca="false">IF(CHOOSE(MATCH(O$5,$B$10:$E$10,0),$B967,$C967,$D967,$E967)*O$6+O967*O$7&lt;O$2,O$3*O$4,0)</f>
        <v>0</v>
      </c>
      <c r="DI967" s="0" t="n">
        <f aca="false">IF(CHOOSE(MATCH(P$5,$B$10:$E$10,0),$B967,$C967,$D967,$E967)*P$6+P967*P$7&lt;P$2,P$3*P$4,0)</f>
        <v>0</v>
      </c>
      <c r="DJ967" s="0" t="n">
        <f aca="false">IF(CHOOSE(MATCH(Q$5,$B$10:$E$10,0),$B967,$C967,$D967,$E967)*Q$6+Q967*Q$7&lt;Q$2,Q$3*Q$4,0)</f>
        <v>0</v>
      </c>
      <c r="DK967" s="0" t="n">
        <f aca="false">IF(CHOOSE(MATCH(R$5,$B$10:$E$10,0),$B967,$C967,$D967,$E967)*R$6+R967*R$7&lt;R$2,R$3*R$4,0)</f>
        <v>0</v>
      </c>
      <c r="DL967" s="0" t="n">
        <f aca="false">IF(CHOOSE(MATCH(S$5,$B$10:$E$10,0),$B967,$C967,$D967,$E967)*S$6+S967*S$7&lt;S$2,S$3*S$4,0)</f>
        <v>0</v>
      </c>
      <c r="DM967" s="0" t="n">
        <f aca="false">IF(CHOOSE(MATCH(T$5,$B$10:$E$10,0),$B967,$C967,$D967,$E967)*T$6+T967*T$7&lt;T$2,T$3*T$4,0)</f>
        <v>0</v>
      </c>
      <c r="DN967" s="0" t="n">
        <f aca="false">IF(CHOOSE(MATCH(U$5,$B$10:$E$10,0),$B967,$C967,$D967,$E967)*U$6+U967*U$7&lt;U$2,U$3*U$4,0)</f>
        <v>0</v>
      </c>
      <c r="DO967" s="0" t="n">
        <f aca="false">IF(CHOOSE(MATCH(V$5,$B$10:$E$10,0),$B967,$C967,$D967,$E967)*V$6+V967*V$7&lt;V$2,V$3*V$4,0)</f>
        <v>0</v>
      </c>
      <c r="DP967" s="0" t="n">
        <f aca="false">IF(CHOOSE(MATCH(W$5,$B$10:$E$10,0),$B967,$C967,$D967,$E967)*W$6+W967*W$7&lt;W$2,W$3*W$4,0)</f>
        <v>0</v>
      </c>
      <c r="DQ967" s="0" t="n">
        <f aca="false">IF(CHOOSE(MATCH(X$5,$B$10:$E$10,0),$B967,$C967,$D967,$E967)*X$6+X967*X$7&lt;X$2,X$3*X$4,0)</f>
        <v>0</v>
      </c>
      <c r="DR967" s="0" t="n">
        <f aca="false">IF(CHOOSE(MATCH(Y$5,$B$10:$E$10,0),$B967,$C967,$D967,$E967)*Y$6+Y967*Y$7&lt;Y$2,Y$3*Y$4,0)</f>
        <v>0</v>
      </c>
      <c r="DS967" s="0" t="n">
        <f aca="false">IF(CHOOSE(MATCH(Z$5,$B$10:$E$10,0),$B967,$C967,$D967,$E967)*Z$6+Z967*Z$7&lt;Z$2,Z$3*Z$4,0)</f>
        <v>0</v>
      </c>
      <c r="DT967" s="0" t="n">
        <f aca="false">IF(CHOOSE(MATCH(AA$5,$B$10:$E$10,0),$B967,$C967,$D967,$E967)*AA$6+AA967*AA$7&lt;AA$2,AA$3*AA$4,0)</f>
        <v>0</v>
      </c>
      <c r="DU967" s="0" t="n">
        <f aca="false">IF(CHOOSE(MATCH(AB$5,$B$10:$E$10,0),$B967,$C967,$D967,$E967)*AB$6+AB967*AB$7&lt;AB$2,AB$3*AB$4,0)</f>
        <v>0</v>
      </c>
      <c r="DV967" s="0" t="n">
        <f aca="false">IF(CHOOSE(MATCH(AC$5,$B$10:$E$10,0),$B967,$C967,$D967,$E967)*AC$6+AC967*AC$7&lt;AC$2,AC$3*AC$4,0)</f>
        <v>0</v>
      </c>
      <c r="DW967" s="0" t="n">
        <f aca="false">IF(CHOOSE(MATCH(AD$5,$B$10:$E$10,0),$B967,$C967,$D967,$E967)*AD$6+AD967*AD$7&lt;AD$2,AD$3*AD$4,0)</f>
        <v>0</v>
      </c>
      <c r="DX967" s="0" t="n">
        <f aca="false">IF(CHOOSE(MATCH(AE$5,$B$10:$E$10,0),$B967,$C967,$D967,$E967)*AE$6+AE967*AE$7&lt;AE$2,AE$3*AE$4,0)</f>
        <v>0</v>
      </c>
      <c r="DY967" s="0" t="n">
        <f aca="false">IF(CHOOSE(MATCH(AF$5,$B$10:$E$10,0),$B967,$C967,$D967,$E967)*AF$6+AF967*AF$7&lt;AF$2,AF$3*AF$4,0)</f>
        <v>0</v>
      </c>
      <c r="DZ967" s="0" t="n">
        <f aca="false">IF(CHOOSE(MATCH(AG$5,$B$10:$E$10,0),$B967,$C967,$D967,$E967)*AG$6+AG967*AG$7&lt;AG$2,AG$3*AG$4,0)</f>
        <v>0</v>
      </c>
      <c r="EA967" s="0" t="n">
        <f aca="false">IF(CHOOSE(MATCH(AH$5,$B$10:$E$10,0),$B967,$C967,$D967,$E967)*AH$6+AH967*AH$7&lt;AH$2,AH$3*AH$4,0)</f>
        <v>0</v>
      </c>
      <c r="EB967" s="0" t="n">
        <f aca="false">IF(CHOOSE(MATCH(AI$5,$B$10:$E$10,0),$B967,$C967,$D967,$E967)*AI$6+AI967*AI$7&lt;AI$2,AI$3*AI$4,0)</f>
        <v>0</v>
      </c>
      <c r="EC967" s="0" t="n">
        <f aca="false">IF(CHOOSE(MATCH(AJ$5,$B$10:$E$10,0),$B967,$C967,$D967,$E967)*AJ$6+AJ967*AJ$7&lt;AJ$2,AJ$3*AJ$4,0)</f>
        <v>0</v>
      </c>
      <c r="ED967" s="0" t="n">
        <f aca="false">IF(CHOOSE(MATCH(AK$5,$B$10:$E$10,0),$B967,$C967,$D967,$E967)*AK$6+AK967*AK$7&lt;AK$2,AK$3*AK$4,0)</f>
        <v>0</v>
      </c>
      <c r="EE967" s="0" t="n">
        <f aca="false">IF(CHOOSE(MATCH(AL$5,$B$10:$E$10,0),$B967,$C967,$D967,$E967)*AL$6+AL967*AL$7&lt;AL$2,AL$3*AL$4,0)</f>
        <v>0</v>
      </c>
      <c r="EF967" s="0" t="n">
        <f aca="false">IF(CHOOSE(MATCH(AM$5,$B$10:$E$10,0),$B967,$C967,$D967,$E967)*AM$6+AM967*AM$7&lt;AM$2,AM$3*AM$4,0)</f>
        <v>0.5</v>
      </c>
      <c r="EG967" s="0" t="n">
        <f aca="false">IF(CHOOSE(MATCH(AN$5,$B$10:$E$10,0),$B967,$C967,$D967,$E967)*AN$6+AN967*AN$7&lt;AN$2,AN$3*AN$4,0)</f>
        <v>0</v>
      </c>
      <c r="EH967" s="0" t="n">
        <f aca="false">IF(CHOOSE(MATCH(AO$5,$B$10:$E$10,0),$B967,$C967,$D967,$E967)*AO$6+AO967*AO$7&lt;AO$2,AO$3*AO$4,0)</f>
        <v>0</v>
      </c>
      <c r="EI967" s="0" t="n">
        <f aca="false">IF(CHOOSE(MATCH(AP$5,$B$10:$E$10,0),$B967,$C967,$D967,$E967)*AP$6+AP967*AP$7&lt;AP$2,AP$3*AP$4,0)</f>
        <v>0</v>
      </c>
      <c r="EJ967" s="0" t="n">
        <f aca="false">IF(CHOOSE(MATCH(AQ$5,$B$10:$E$10,0),$B967,$C967,$D967,$E967)*AQ$6+AQ967*AQ$7&lt;AQ$2,AQ$3*AQ$4,0)</f>
        <v>0</v>
      </c>
      <c r="EK967" s="0" t="n">
        <f aca="false">IF(CHOOSE(MATCH(AR$5,$B$10:$E$10,0),$B967,$C967,$D967,$E967)*AR$6+AR967*AR$7&lt;AR$2,AR$3*AR$4,0)</f>
        <v>0</v>
      </c>
      <c r="EL967" s="0" t="n">
        <f aca="false">IF(CHOOSE(MATCH(AS$5,$B$10:$E$10,0),$B967,$C967,$D967,$E967)*AS$6+AS967*AS$7&lt;AS$2,AS$3*AS$4,0)</f>
        <v>0</v>
      </c>
      <c r="EM967" s="0" t="n">
        <f aca="false">IF(CHOOSE(MATCH(AT$5,$B$10:$E$10,0),$B967,$C967,$D967,$E967)*AT$6+AT967*AT$7&lt;AT$2,AT$3*AT$4,0)</f>
        <v>0</v>
      </c>
      <c r="EN967" s="0" t="n">
        <f aca="false">IF(CHOOSE(MATCH(AU$5,$B$10:$E$10,0),$B967,$C967,$D967,$E967)*AU$6+AU967*AU$7&lt;AU$2,AU$3*AU$4,0)</f>
        <v>0</v>
      </c>
      <c r="EO967" s="0" t="n">
        <f aca="false">IF(CHOOSE(MATCH(AV$5,$B$10:$E$10,0),$B967,$C967,$D967,$E967)*AV$6+AV967*AV$7&lt;AV$2,AV$3*AV$4,0)</f>
        <v>0</v>
      </c>
      <c r="EP967" s="0" t="n">
        <f aca="false">IF(CHOOSE(MATCH(AW$5,$B$10:$E$10,0),$B967,$C967,$D967,$E967)*AW$6+AW967*AW$7&lt;AW$2,AW$3*AW$4,0)</f>
        <v>0</v>
      </c>
      <c r="EQ967" s="0" t="n">
        <f aca="false">IF(CHOOSE(MATCH(AX$5,$B$10:$E$10,0),$B967,$C967,$D967,$E967)*AX$6+AX967*AX$7&lt;AX$2,AX$3*AX$4,0)</f>
        <v>0</v>
      </c>
      <c r="ER967" s="0" t="n">
        <f aca="false">IF(CHOOSE(MATCH(AY$5,$B$10:$E$10,0),$B967,$C967,$D967,$E967)*AY$6+AY967*AY$7&lt;AY$2,AY$3*AY$4,0)</f>
        <v>0</v>
      </c>
      <c r="ES967" s="0" t="n">
        <f aca="false">IF(CHOOSE(MATCH(AZ$5,$B$10:$E$10,0),$B967,$C967,$D967,$E967)*AZ$6+AZ967*AZ$7&lt;AZ$2,AZ$3*AZ$4,0)</f>
        <v>0</v>
      </c>
      <c r="ET967" s="0" t="n">
        <f aca="false">IF(CHOOSE(MATCH(BA$5,$B$10:$E$10,0),$B967,$C967,$D967,$E967)*BA$6+BA967*BA$7&lt;BA$2,BA$3*BA$4,0)</f>
        <v>0</v>
      </c>
      <c r="EU967" s="0" t="n">
        <f aca="false">IF(CHOOSE(MATCH(BB$5,$B$10:$E$10,0),$B967,$C967,$D967,$E967)*BB$6+BB967*BB$7&lt;BB$2,BB$3*BB$4,0)</f>
        <v>0</v>
      </c>
      <c r="EV967" s="0" t="n">
        <f aca="false">IF(CHOOSE(MATCH(BC$5,$B$10:$E$10,0),$B967,$C967,$D967,$E967)*BC$6+BC967*BC$7&lt;BC$2,BC$3*BC$4,0)</f>
        <v>0</v>
      </c>
      <c r="EW967" s="0" t="n">
        <f aca="false">IF(CHOOSE(MATCH(BD$5,$B$10:$E$10,0),$B967,$C967,$D967,$E967)*BD$6+BD967*BD$7&lt;BD$2,BD$3*BD$4,0)</f>
        <v>0</v>
      </c>
      <c r="EX967" s="0" t="n">
        <f aca="false">IF(CHOOSE(MATCH(BE$5,$B$10:$E$10,0),$B967,$C967,$D967,$E967)*BE$6+BE967*BE$7&lt;BE$2,BE$3*BE$4,0)</f>
        <v>0</v>
      </c>
      <c r="EY967" s="0" t="n">
        <f aca="false">IF(CHOOSE(MATCH(BF$5,$B$10:$E$10,0),$B967,$C967,$D967,$E967)*BF$6+BF967*BF$7&lt;BF$2,BF$3*BF$4,0)</f>
        <v>0</v>
      </c>
      <c r="EZ967" s="0" t="n">
        <f aca="false">IF(CHOOSE(MATCH(BG$5,$B$10:$E$10,0),$B967,$C967,$D967,$E967)*BG$6+BG967*BG$7&lt;BG$2,BG$3*BG$4,0)</f>
        <v>0</v>
      </c>
      <c r="FA967" s="0" t="n">
        <f aca="false">IF(CHOOSE(MATCH(BH$5,$B$10:$E$10,0),$B967,$C967,$D967,$E967)*BH$6+BH967*BH$7&lt;BH$2,BH$3*BH$4,0)</f>
        <v>0</v>
      </c>
      <c r="FB967" s="0" t="n">
        <f aca="false">IF(CHOOSE(MATCH(BI$5,$B$10:$E$10,0),$B967,$C967,$D967,$E967)*BI$6+BI967*BI$7&lt;BI$2,BI$3*BI$4,0)</f>
        <v>0</v>
      </c>
      <c r="FC967" s="0" t="n">
        <f aca="false">IF(CHOOSE(MATCH(BJ$5,$B$10:$E$10,0),$B967,$C967,$D967,$E967)*BJ$6+BJ967*BJ$7&lt;BJ$2,BJ$3*BJ$4,0)</f>
        <v>0</v>
      </c>
      <c r="FD967" s="0" t="n">
        <f aca="false">IF(CHOOSE(MATCH(BK$5,$B$10:$E$10,0),$B967,$C967,$D967,$E967)*BK$6+BK967*BK$7&lt;BK$2,BK$3*BK$4,0)</f>
        <v>0</v>
      </c>
      <c r="FE967" s="0" t="n">
        <f aca="false">IF(CHOOSE(MATCH(BL$5,$B$10:$E$10,0),$B967,$C967,$D967,$E967)*BL$6+BL967*BL$7&lt;BL$2,BL$3*BL$4,0)</f>
        <v>0</v>
      </c>
      <c r="FF967" s="0" t="n">
        <f aca="false">IF(CHOOSE(MATCH(BM$5,$B$10:$E$10,0),$B967,$C967,$D967,$E967)*BM$6+BM967*BM$7&lt;BM$2,BM$3*BM$4,0)</f>
        <v>0</v>
      </c>
      <c r="FG967" s="0" t="n">
        <f aca="false">IF(CHOOSE(MATCH(BN$5,$B$10:$E$10,0),$B967,$C967,$D967,$E967)*BN$6+BN967*BN$7&lt;BN$2,BN$3*BN$4,0)</f>
        <v>0</v>
      </c>
      <c r="FH967" s="0" t="n">
        <f aca="false">IF(CHOOSE(MATCH(BO$5,$B$10:$E$10,0),$B967,$C967,$D967,$E967)*BO$6+BO967*BO$7&lt;BO$2,BO$3*BO$4,0)</f>
        <v>0</v>
      </c>
      <c r="FI967" s="0" t="n">
        <f aca="false">IF(CHOOSE(MATCH(BP$5,$B$10:$E$10,0),$B967,$C967,$D967,$E967)*BP$6+BP967*BP$7&lt;BP$2,BP$3*BP$4,0)</f>
        <v>0</v>
      </c>
      <c r="FJ967" s="0" t="n">
        <f aca="false">IF(CHOOSE(MATCH(BQ$5,$B$10:$E$10,0),$B967,$C967,$D967,$E967)*BQ$6+BQ967*BQ$7&lt;BQ$2,BQ$3*BQ$4,0)</f>
        <v>0</v>
      </c>
      <c r="FK967" s="0" t="n">
        <f aca="false">IF(CHOOSE(MATCH(BR$5,$B$10:$E$10,0),$B967,$C967,$D967,$E967)*BR$6+BR967*BR$7&lt;BR$2,BR$3*BR$4,0)</f>
        <v>0</v>
      </c>
      <c r="FL967" s="0" t="n">
        <f aca="false">IF(CHOOSE(MATCH(BS$5,$B$10:$E$10,0),$B967,$C967,$D967,$E967)*BS$6+BS967*BS$7&lt;BS$2,BS$3*BS$4,0)</f>
        <v>0</v>
      </c>
      <c r="FM967" s="0" t="n">
        <f aca="false">IF(CHOOSE(MATCH(BT$5,$B$10:$E$10,0),$B967,$C967,$D967,$E967)*BT$6+BT967*BT$7&lt;BT$2,BT$3*BT$4,0)</f>
        <v>0</v>
      </c>
      <c r="FN967" s="0" t="n">
        <f aca="false">IF(CHOOSE(MATCH(BU$5,$B$10:$E$10,0),$B967,$C967,$D967,$E967)*BU$6+BU967*BU$7&lt;BU$2,BU$3*BU$4,0)</f>
        <v>0</v>
      </c>
      <c r="FO967" s="0" t="n">
        <f aca="false">IF(CHOOSE(MATCH(BV$5,$B$10:$E$10,0),$B967,$C967,$D967,$E967)*BV$6+BV967*BV$7&lt;BV$2,BV$3*BV$4,0)</f>
        <v>0</v>
      </c>
      <c r="FP967" s="0" t="n">
        <f aca="false">IF(CHOOSE(MATCH(BW$5,$B$10:$E$10,0),$B967,$C967,$D967,$E967)*BW$6+BW967*BW$7&lt;BW$2,BW$3*BW$4,0)</f>
        <v>0</v>
      </c>
      <c r="FQ967" s="0" t="n">
        <f aca="false">IF(CHOOSE(MATCH(BX$5,$B$10:$E$10,0),$B967,$C967,$D967,$E967)*BX$6+BX967*BX$7&lt;BX$2,BX$3*BX$4,0)</f>
        <v>0</v>
      </c>
      <c r="FR967" s="0" t="n">
        <f aca="false">IF(CHOOSE(MATCH(BY$5,$B$10:$E$10,0),$B967,$C967,$D967,$E967)*BY$6+BY967*BY$7&lt;BY$2,BY$3*BY$4,0)</f>
        <v>0</v>
      </c>
      <c r="FS967" s="0" t="n">
        <f aca="false">IF(CHOOSE(MATCH(BZ$5,$B$10:$E$10,0),$B967,$C967,$D967,$E967)*BZ$6+BZ967*BZ$7&lt;BZ$2,BZ$3*BZ$4,0)</f>
        <v>0</v>
      </c>
      <c r="FT967" s="0" t="n">
        <f aca="false">IF(CHOOSE(MATCH(CA$5,$B$10:$E$10,0),$B967,$C967,$D967,$E967)*CA$6+CA967*CA$7&lt;CA$2,CA$3*CA$4,0)</f>
        <v>0</v>
      </c>
      <c r="FU967" s="0" t="n">
        <f aca="false">IF(CHOOSE(MATCH(CB$5,$B$10:$E$10,0),$B967,$C967,$D967,$E967)*CB$6+CB967*CB$7&lt;CB$2,CB$3*CB$4,0)</f>
        <v>0</v>
      </c>
      <c r="FV967" s="0" t="n">
        <f aca="false">IF(CHOOSE(MATCH(CC$5,$B$10:$E$10,0),$B967,$C967,$D967,$E967)*CC$6+CC967*CC$7&lt;CC$2,CC$3*CC$4,0)</f>
        <v>0</v>
      </c>
      <c r="FW967" s="0" t="n">
        <f aca="false">IF(CHOOSE(MATCH(CD$5,$B$10:$E$10,0),$B967,$C967,$D967,$E967)*CD$6+CD967*CD$7&lt;CD$2,CD$3*CD$4,0)</f>
        <v>0</v>
      </c>
      <c r="FX967" s="0" t="n">
        <f aca="false">IF(CHOOSE(MATCH(CE$5,$B$10:$E$10,0),$B967,$C967,$D967,$E967)*CE$6+CE967*CE$7&lt;CE$2,CE$3*CE$4,0)</f>
        <v>0</v>
      </c>
      <c r="FY967" s="0" t="n">
        <f aca="false">IF(CHOOSE(MATCH(CF$5,$B$10:$E$10,0),$B967,$C967,$D967,$E967)*CF$6+CF967*CF$7&lt;CF$2,CF$3*CF$4,0)</f>
        <v>0</v>
      </c>
      <c r="FZ967" s="0" t="n">
        <f aca="false">IF(CHOOSE(MATCH(CG$5,$B$10:$E$10,0),$B967,$C967,$D967,$E967)*CG$6+CG967*CG$7&lt;CG$2,CG$3*CG$4,0)</f>
        <v>0</v>
      </c>
      <c r="GA967" s="0" t="n">
        <f aca="false">IF(CHOOSE(MATCH(CH$5,$B$10:$E$10,0),$B967,$C967,$D967,$E967)*CH$6+CH967*CH$7&lt;CH$2,CH$3*CH$4,0)</f>
        <v>0</v>
      </c>
      <c r="GB967" s="0" t="n">
        <f aca="false">IF(CHOOSE(MATCH(CI$5,$B$10:$E$10,0),$B967,$C967,$D967,$E967)*CI$6+CI967*CI$7&lt;CI$2,CI$3*CI$4,0)</f>
        <v>0</v>
      </c>
      <c r="GC967" s="0" t="n">
        <f aca="false">IF(CHOOSE(MATCH(CJ$5,$B$10:$E$10,0),$B967,$C967,$D967,$E967)*CJ$6+CJ967*CJ$7&lt;CJ$2,CJ$3*CJ$4,0)</f>
        <v>0</v>
      </c>
      <c r="GD967" s="0" t="n">
        <f aca="false">IF(CHOOSE(MATCH(CK$5,$B$10:$E$10,0),$B967,$C967,$D967,$E967)*CK$6+CK967*CK$7&lt;CK$2,CK$3*CK$4,0)</f>
        <v>0</v>
      </c>
      <c r="GE967" s="0" t="n">
        <f aca="false">IF(CHOOSE(MATCH(CL$5,$B$10:$E$10,0),$B967,$C967,$D967,$E967)*CL$6+CL967*CL$7&lt;CL$2,CL$3*CL$4,0)</f>
        <v>0</v>
      </c>
      <c r="GF967" s="0" t="n">
        <f aca="false">IF(CHOOSE(MATCH(CM$5,$B$10:$E$10,0),$B967,$C967,$D967,$E967)*CM$6+CM967*CM$7&lt;CM$2,CM$3*CM$4,0)</f>
        <v>0</v>
      </c>
      <c r="GG967" s="0" t="n">
        <f aca="false">IF(CHOOSE(MATCH(CN$5,$B$10:$E$10,0),$B967,$C967,$D967,$E967)*CN$6+CN967*CN$7&lt;CN$2,CN$3*CN$4,0)</f>
        <v>0</v>
      </c>
      <c r="GH967" s="0" t="n">
        <f aca="false">IF(CHOOSE(MATCH(CO$5,$B$10:$E$10,0),$B967,$C967,$D967,$E967)*CO$6+CO967*CO$7&lt;CO$2,CO$3*CO$4,0)</f>
        <v>0</v>
      </c>
      <c r="GI967" s="0" t="n">
        <f aca="false">IF(CHOOSE(MATCH(CP$5,$B$10:$E$10,0),$B967,$C967,$D967,$E967)*CP$6+CP967*CP$7&lt;CP$2,CP$3*CP$4,0)</f>
        <v>0</v>
      </c>
      <c r="GJ967" s="0" t="n">
        <f aca="false">IF(CHOOSE(MATCH(CQ$5,$B$10:$E$10,0),$B967,$C967,$D967,$E967)*CQ$6+CQ967*CQ$7&lt;CQ$2,CQ$3*CQ$4,0)</f>
        <v>0</v>
      </c>
      <c r="GK967" s="0" t="n">
        <f aca="false">IF(CHOOSE(MATCH(CR$5,$B$10:$E$10,0),$B967,$C967,$D967,$E967)*CR$6+CR967*CR$7&lt;CR$2,CR$3*CR$4,0)</f>
        <v>0</v>
      </c>
      <c r="GL967" s="0" t="n">
        <f aca="false">IF(CHOOSE(MATCH(CS$5,$B$10:$E$10,0),$B967,$C967,$D967,$E967)*CS$6+CS967*CS$7&lt;CS$2,CS$3*CS$4,0)</f>
        <v>0</v>
      </c>
      <c r="GM967" s="0" t="n">
        <f aca="false">IF(CHOOSE(MATCH(CT$5,$B$10:$E$10,0),$B967,$C967,$D967,$E967)*CT$6+CT967*CT$7&lt;CT$2,CT$3*CT$4,0)</f>
        <v>0</v>
      </c>
      <c r="GN967" s="0" t="n">
        <f aca="false">IF(CHOOSE(MATCH(CU$5,$B$10:$E$10,0),$B967,$C967,$D967,$E967)*CU$6+CU967*CU$7&lt;CU$2,CU$3*CU$4,0)</f>
        <v>0</v>
      </c>
      <c r="GO967" s="0" t="n">
        <f aca="false">IF(CHOOSE(MATCH(CV$5,$B$10:$E$10,0),$B967,$C967,$D967,$E967)*CV$6+CV967*CV$7&lt;CV$2,CV$3*CV$4,0)</f>
        <v>0</v>
      </c>
      <c r="GP967" s="0" t="n">
        <f aca="false">IF(CHOOSE(MATCH(CW$5,$B$10:$E$10,0),$B967,$C967,$D967,$E967)*CW$6+CW967*CW$7&lt;CW$2,CW$3*CW$4,0)</f>
        <v>0</v>
      </c>
      <c r="GQ967" s="0" t="n">
        <f aca="false">IF(CHOOSE(MATCH(CX$5,$B$10:$E$10,0),$B967,$C967,$D967,$E967)*CX$6+CX967*CX$7&lt;CX$2,CX$3*CX$4,0)</f>
        <v>0</v>
      </c>
      <c r="GS967" s="0" t="n">
        <f aca="false">SUM(CZ967:GQ967)</f>
        <v>13</v>
      </c>
      <c r="GT967" s="0" t="n">
        <f aca="false">IF(GS967&gt;$GS$6,1,0)</f>
        <v>0</v>
      </c>
    </row>
    <row r="968" customFormat="false" ht="14" hidden="false" customHeight="false" outlineLevel="0" collapsed="false">
      <c r="A968" s="0" t="n">
        <v>958</v>
      </c>
      <c r="B968" s="0" t="n">
        <v>-0.366728488957091</v>
      </c>
      <c r="C968" s="0" t="n">
        <v>-1.49987352426356</v>
      </c>
      <c r="D968" s="0" t="n">
        <v>0.142392883750326</v>
      </c>
      <c r="E968" s="0" t="n">
        <v>0.676920606098616</v>
      </c>
      <c r="G968" s="0" t="n">
        <v>-0.0801412625150988</v>
      </c>
      <c r="H968" s="0" t="n">
        <v>-0.48401375352114</v>
      </c>
      <c r="I968" s="0" t="n">
        <v>-0.418699528381694</v>
      </c>
      <c r="J968" s="0" t="n">
        <v>-1.08188032754697</v>
      </c>
      <c r="K968" s="0" t="n">
        <v>1.57165231939871</v>
      </c>
      <c r="L968" s="0" t="n">
        <v>1.50332198245451</v>
      </c>
      <c r="M968" s="0" t="n">
        <v>-0.862783053889871</v>
      </c>
      <c r="N968" s="0" t="n">
        <v>1.35729351313785</v>
      </c>
      <c r="O968" s="0" t="n">
        <v>-1.0934900274151</v>
      </c>
      <c r="P968" s="0" t="n">
        <v>-0.905070010048803</v>
      </c>
      <c r="Q968" s="0" t="n">
        <v>0.886218458617805</v>
      </c>
      <c r="R968" s="0" t="n">
        <v>-0.372945123672253</v>
      </c>
      <c r="S968" s="0" t="n">
        <v>0.658892531646416</v>
      </c>
      <c r="T968" s="0" t="n">
        <v>-1.33421053760685</v>
      </c>
      <c r="U968" s="0" t="n">
        <v>-0.549237029190408</v>
      </c>
      <c r="V968" s="0" t="n">
        <v>-1.26430222735507</v>
      </c>
      <c r="W968" s="0" t="n">
        <v>0.112421503217774</v>
      </c>
      <c r="X968" s="0" t="n">
        <v>0.660985506328871</v>
      </c>
      <c r="Y968" s="0" t="n">
        <v>0.247412117460044</v>
      </c>
      <c r="Z968" s="0" t="n">
        <v>-1.41112650453579</v>
      </c>
      <c r="AA968" s="0" t="n">
        <v>0.903112322703237</v>
      </c>
      <c r="AB968" s="0" t="n">
        <v>0.453785560239339</v>
      </c>
      <c r="AC968" s="0" t="n">
        <v>0.092196614787099</v>
      </c>
      <c r="AD968" s="0" t="n">
        <v>-0.869126779434737</v>
      </c>
      <c r="AE968" s="0" t="n">
        <v>-0.3798436409852</v>
      </c>
      <c r="AF968" s="0" t="n">
        <v>-0.136320750243613</v>
      </c>
      <c r="AG968" s="0" t="n">
        <v>-1.35021764435805</v>
      </c>
      <c r="AH968" s="0" t="n">
        <v>1.77888068719767</v>
      </c>
      <c r="AI968" s="0" t="n">
        <v>0.564423316973262</v>
      </c>
      <c r="AJ968" s="0" t="n">
        <v>0.00990667103906162</v>
      </c>
      <c r="AK968" s="0" t="n">
        <v>-2.34827894018963</v>
      </c>
      <c r="AL968" s="0" t="n">
        <v>-0.421123331761919</v>
      </c>
      <c r="AM968" s="0" t="n">
        <v>1.32018612930551</v>
      </c>
      <c r="AN968" s="0" t="n">
        <v>0.809716311778175</v>
      </c>
      <c r="AO968" s="0" t="n">
        <v>-1.23392510431586</v>
      </c>
      <c r="AP968" s="0" t="n">
        <v>-0.027580426831264</v>
      </c>
      <c r="AQ968" s="0" t="n">
        <v>-1.22189476314816</v>
      </c>
      <c r="AR968" s="0" t="n">
        <v>-0.967440882959636</v>
      </c>
      <c r="AS968" s="0" t="n">
        <v>-1.26141458167695</v>
      </c>
      <c r="AT968" s="0" t="n">
        <v>1.14559952635318</v>
      </c>
      <c r="AU968" s="0" t="n">
        <v>0.351136577592115</v>
      </c>
      <c r="AV968" s="0" t="n">
        <v>-0.952404661802575</v>
      </c>
      <c r="AW968" s="0" t="n">
        <v>-0.0931947852222947</v>
      </c>
      <c r="AX968" s="0" t="n">
        <v>-0.448450236945064</v>
      </c>
      <c r="AY968" s="0" t="n">
        <v>0.700822511134902</v>
      </c>
      <c r="AZ968" s="0" t="n">
        <v>-1.03265165307675</v>
      </c>
      <c r="BA968" s="0" t="n">
        <v>-1.07585719888448</v>
      </c>
      <c r="BB968" s="0" t="n">
        <v>-0.0431964508607052</v>
      </c>
      <c r="BC968" s="0" t="n">
        <v>0.185301587407594</v>
      </c>
      <c r="BD968" s="0" t="n">
        <v>-0.53453049986274</v>
      </c>
      <c r="BE968" s="0" t="n">
        <v>0.285300529867527</v>
      </c>
      <c r="BF968" s="0" t="n">
        <v>-0.52449649956543</v>
      </c>
      <c r="BG968" s="0" t="n">
        <v>0.159910769070848</v>
      </c>
      <c r="BH968" s="0" t="n">
        <v>0.246543550019851</v>
      </c>
      <c r="BI968" s="0" t="n">
        <v>-1.22804976854241</v>
      </c>
      <c r="BJ968" s="0" t="n">
        <v>1.8627179088071</v>
      </c>
      <c r="BK968" s="0" t="n">
        <v>2.33289028983563</v>
      </c>
      <c r="BL968" s="0" t="n">
        <v>-0.61125319916755</v>
      </c>
      <c r="BM968" s="0" t="n">
        <v>-0.0623481355432887</v>
      </c>
      <c r="BN968" s="0" t="n">
        <v>2.18275090446696</v>
      </c>
      <c r="BO968" s="0" t="n">
        <v>0.836118942970643</v>
      </c>
      <c r="BP968" s="0" t="n">
        <v>0.463984406451345</v>
      </c>
      <c r="BQ968" s="0" t="n">
        <v>0.0680211087455973</v>
      </c>
      <c r="BR968" s="0" t="n">
        <v>0.451497044196003</v>
      </c>
      <c r="BS968" s="0" t="n">
        <v>-0.927889232116286</v>
      </c>
      <c r="BT968" s="0" t="n">
        <v>-0.598485030423035</v>
      </c>
      <c r="BU968" s="0" t="n">
        <v>-0.378527147404384</v>
      </c>
      <c r="BV968" s="0" t="n">
        <v>1.52916072693188</v>
      </c>
      <c r="BW968" s="0" t="n">
        <v>-0.172785803442821</v>
      </c>
      <c r="BX968" s="0" t="n">
        <v>0.26139673536818</v>
      </c>
      <c r="BY968" s="0" t="n">
        <v>-0.180634742719121</v>
      </c>
      <c r="BZ968" s="0" t="n">
        <v>0.033244305086555</v>
      </c>
      <c r="CA968" s="0" t="n">
        <v>-0.434115463576745</v>
      </c>
      <c r="CB968" s="0" t="n">
        <v>1.21819084597519</v>
      </c>
      <c r="CC968" s="0" t="n">
        <v>2.04212483367883</v>
      </c>
      <c r="CD968" s="0" t="n">
        <v>0.0794511834101286</v>
      </c>
      <c r="CE968" s="0" t="n">
        <v>0.21253413251543</v>
      </c>
      <c r="CF968" s="0" t="n">
        <v>-0.694285517965909</v>
      </c>
      <c r="CG968" s="0" t="n">
        <v>-0.051620645535877</v>
      </c>
      <c r="CH968" s="0" t="n">
        <v>0.337904566549696</v>
      </c>
      <c r="CI968" s="0" t="n">
        <v>0.211907718039583</v>
      </c>
      <c r="CJ968" s="0" t="n">
        <v>-1.89213096746244</v>
      </c>
      <c r="CK968" s="0" t="n">
        <v>0.524760253028944</v>
      </c>
      <c r="CL968" s="0" t="n">
        <v>-0.141573082146351</v>
      </c>
      <c r="CM968" s="0" t="n">
        <v>-1.20623099064687</v>
      </c>
      <c r="CN968" s="0" t="n">
        <v>-0.273686282525887</v>
      </c>
      <c r="CO968" s="0" t="n">
        <v>-0.786469627200859</v>
      </c>
      <c r="CP968" s="0" t="n">
        <v>0.509022584083141</v>
      </c>
      <c r="CQ968" s="0" t="n">
        <v>-1.11147073766915</v>
      </c>
      <c r="CR968" s="0" t="n">
        <v>0.0500892838317668</v>
      </c>
      <c r="CS968" s="0" t="n">
        <v>0.736578158466727</v>
      </c>
      <c r="CT968" s="0" t="n">
        <v>0.646587068331428</v>
      </c>
      <c r="CU968" s="0" t="n">
        <v>-0.466711753688287</v>
      </c>
      <c r="CV968" s="0" t="n">
        <v>0.3517061486491</v>
      </c>
      <c r="CW968" s="0" t="n">
        <v>-0.23960978978721</v>
      </c>
      <c r="CX968" s="0" t="n">
        <v>0.810564415587578</v>
      </c>
      <c r="CZ968" s="0" t="n">
        <f aca="false">IF(CHOOSE(MATCH(G$5,$B$10:$E$10,0),$B968,$C968,$D968,$E968)*G$6+G968*G$7&lt;G$2,G$3*G$4,0)</f>
        <v>0</v>
      </c>
      <c r="DA968" s="0" t="n">
        <f aca="false">IF(CHOOSE(MATCH(H$5,$B$10:$E$10,0),$B968,$C968,$D968,$E968)*H$6+H968*H$7&lt;H$2,H$3*H$4,0)</f>
        <v>0</v>
      </c>
      <c r="DB968" s="0" t="n">
        <f aca="false">IF(CHOOSE(MATCH(I$5,$B$10:$E$10,0),$B968,$C968,$D968,$E968)*I$6+I968*I$7&lt;I$2,I$3*I$4,0)</f>
        <v>0</v>
      </c>
      <c r="DC968" s="0" t="n">
        <f aca="false">IF(CHOOSE(MATCH(J$5,$B$10:$E$10,0),$B968,$C968,$D968,$E968)*J$6+J968*J$7&lt;J$2,J$3*J$4,0)</f>
        <v>0</v>
      </c>
      <c r="DD968" s="0" t="n">
        <f aca="false">IF(CHOOSE(MATCH(K$5,$B$10:$E$10,0),$B968,$C968,$D968,$E968)*K$6+K968*K$7&lt;K$2,K$3*K$4,0)</f>
        <v>0</v>
      </c>
      <c r="DE968" s="0" t="n">
        <f aca="false">IF(CHOOSE(MATCH(L$5,$B$10:$E$10,0),$B968,$C968,$D968,$E968)*L$6+L968*L$7&lt;L$2,L$3*L$4,0)</f>
        <v>0</v>
      </c>
      <c r="DF968" s="0" t="n">
        <f aca="false">IF(CHOOSE(MATCH(M$5,$B$10:$E$10,0),$B968,$C968,$D968,$E968)*M$6+M968*M$7&lt;M$2,M$3*M$4,0)</f>
        <v>0</v>
      </c>
      <c r="DG968" s="0" t="n">
        <f aca="false">IF(CHOOSE(MATCH(N$5,$B$10:$E$10,0),$B968,$C968,$D968,$E968)*N$6+N968*N$7&lt;N$2,N$3*N$4,0)</f>
        <v>0</v>
      </c>
      <c r="DH968" s="0" t="n">
        <f aca="false">IF(CHOOSE(MATCH(O$5,$B$10:$E$10,0),$B968,$C968,$D968,$E968)*O$6+O968*O$7&lt;O$2,O$3*O$4,0)</f>
        <v>0</v>
      </c>
      <c r="DI968" s="0" t="n">
        <f aca="false">IF(CHOOSE(MATCH(P$5,$B$10:$E$10,0),$B968,$C968,$D968,$E968)*P$6+P968*P$7&lt;P$2,P$3*P$4,0)</f>
        <v>0</v>
      </c>
      <c r="DJ968" s="0" t="n">
        <f aca="false">IF(CHOOSE(MATCH(Q$5,$B$10:$E$10,0),$B968,$C968,$D968,$E968)*Q$6+Q968*Q$7&lt;Q$2,Q$3*Q$4,0)</f>
        <v>0</v>
      </c>
      <c r="DK968" s="0" t="n">
        <f aca="false">IF(CHOOSE(MATCH(R$5,$B$10:$E$10,0),$B968,$C968,$D968,$E968)*R$6+R968*R$7&lt;R$2,R$3*R$4,0)</f>
        <v>0</v>
      </c>
      <c r="DL968" s="0" t="n">
        <f aca="false">IF(CHOOSE(MATCH(S$5,$B$10:$E$10,0),$B968,$C968,$D968,$E968)*S$6+S968*S$7&lt;S$2,S$3*S$4,0)</f>
        <v>0</v>
      </c>
      <c r="DM968" s="0" t="n">
        <f aca="false">IF(CHOOSE(MATCH(T$5,$B$10:$E$10,0),$B968,$C968,$D968,$E968)*T$6+T968*T$7&lt;T$2,T$3*T$4,0)</f>
        <v>0</v>
      </c>
      <c r="DN968" s="0" t="n">
        <f aca="false">IF(CHOOSE(MATCH(U$5,$B$10:$E$10,0),$B968,$C968,$D968,$E968)*U$6+U968*U$7&lt;U$2,U$3*U$4,0)</f>
        <v>0</v>
      </c>
      <c r="DO968" s="0" t="n">
        <f aca="false">IF(CHOOSE(MATCH(V$5,$B$10:$E$10,0),$B968,$C968,$D968,$E968)*V$6+V968*V$7&lt;V$2,V$3*V$4,0)</f>
        <v>0</v>
      </c>
      <c r="DP968" s="0" t="n">
        <f aca="false">IF(CHOOSE(MATCH(W$5,$B$10:$E$10,0),$B968,$C968,$D968,$E968)*W$6+W968*W$7&lt;W$2,W$3*W$4,0)</f>
        <v>0</v>
      </c>
      <c r="DQ968" s="0" t="n">
        <f aca="false">IF(CHOOSE(MATCH(X$5,$B$10:$E$10,0),$B968,$C968,$D968,$E968)*X$6+X968*X$7&lt;X$2,X$3*X$4,0)</f>
        <v>0</v>
      </c>
      <c r="DR968" s="0" t="n">
        <f aca="false">IF(CHOOSE(MATCH(Y$5,$B$10:$E$10,0),$B968,$C968,$D968,$E968)*Y$6+Y968*Y$7&lt;Y$2,Y$3*Y$4,0)</f>
        <v>0</v>
      </c>
      <c r="DS968" s="0" t="n">
        <f aca="false">IF(CHOOSE(MATCH(Z$5,$B$10:$E$10,0),$B968,$C968,$D968,$E968)*Z$6+Z968*Z$7&lt;Z$2,Z$3*Z$4,0)</f>
        <v>0</v>
      </c>
      <c r="DT968" s="0" t="n">
        <f aca="false">IF(CHOOSE(MATCH(AA$5,$B$10:$E$10,0),$B968,$C968,$D968,$E968)*AA$6+AA968*AA$7&lt;AA$2,AA$3*AA$4,0)</f>
        <v>0</v>
      </c>
      <c r="DU968" s="0" t="n">
        <f aca="false">IF(CHOOSE(MATCH(AB$5,$B$10:$E$10,0),$B968,$C968,$D968,$E968)*AB$6+AB968*AB$7&lt;AB$2,AB$3*AB$4,0)</f>
        <v>0</v>
      </c>
      <c r="DV968" s="0" t="n">
        <f aca="false">IF(CHOOSE(MATCH(AC$5,$B$10:$E$10,0),$B968,$C968,$D968,$E968)*AC$6+AC968*AC$7&lt;AC$2,AC$3*AC$4,0)</f>
        <v>0</v>
      </c>
      <c r="DW968" s="0" t="n">
        <f aca="false">IF(CHOOSE(MATCH(AD$5,$B$10:$E$10,0),$B968,$C968,$D968,$E968)*AD$6+AD968*AD$7&lt;AD$2,AD$3*AD$4,0)</f>
        <v>0</v>
      </c>
      <c r="DX968" s="0" t="n">
        <f aca="false">IF(CHOOSE(MATCH(AE$5,$B$10:$E$10,0),$B968,$C968,$D968,$E968)*AE$6+AE968*AE$7&lt;AE$2,AE$3*AE$4,0)</f>
        <v>0</v>
      </c>
      <c r="DY968" s="0" t="n">
        <f aca="false">IF(CHOOSE(MATCH(AF$5,$B$10:$E$10,0),$B968,$C968,$D968,$E968)*AF$6+AF968*AF$7&lt;AF$2,AF$3*AF$4,0)</f>
        <v>0</v>
      </c>
      <c r="DZ968" s="0" t="n">
        <f aca="false">IF(CHOOSE(MATCH(AG$5,$B$10:$E$10,0),$B968,$C968,$D968,$E968)*AG$6+AG968*AG$7&lt;AG$2,AG$3*AG$4,0)</f>
        <v>0</v>
      </c>
      <c r="EA968" s="0" t="n">
        <f aca="false">IF(CHOOSE(MATCH(AH$5,$B$10:$E$10,0),$B968,$C968,$D968,$E968)*AH$6+AH968*AH$7&lt;AH$2,AH$3*AH$4,0)</f>
        <v>0</v>
      </c>
      <c r="EB968" s="0" t="n">
        <f aca="false">IF(CHOOSE(MATCH(AI$5,$B$10:$E$10,0),$B968,$C968,$D968,$E968)*AI$6+AI968*AI$7&lt;AI$2,AI$3*AI$4,0)</f>
        <v>0</v>
      </c>
      <c r="EC968" s="0" t="n">
        <f aca="false">IF(CHOOSE(MATCH(AJ$5,$B$10:$E$10,0),$B968,$C968,$D968,$E968)*AJ$6+AJ968*AJ$7&lt;AJ$2,AJ$3*AJ$4,0)</f>
        <v>0</v>
      </c>
      <c r="ED968" s="0" t="n">
        <f aca="false">IF(CHOOSE(MATCH(AK$5,$B$10:$E$10,0),$B968,$C968,$D968,$E968)*AK$6+AK968*AK$7&lt;AK$2,AK$3*AK$4,0)</f>
        <v>2.5</v>
      </c>
      <c r="EE968" s="0" t="n">
        <f aca="false">IF(CHOOSE(MATCH(AL$5,$B$10:$E$10,0),$B968,$C968,$D968,$E968)*AL$6+AL968*AL$7&lt;AL$2,AL$3*AL$4,0)</f>
        <v>0</v>
      </c>
      <c r="EF968" s="0" t="n">
        <f aca="false">IF(CHOOSE(MATCH(AM$5,$B$10:$E$10,0),$B968,$C968,$D968,$E968)*AM$6+AM968*AM$7&lt;AM$2,AM$3*AM$4,0)</f>
        <v>0</v>
      </c>
      <c r="EG968" s="0" t="n">
        <f aca="false">IF(CHOOSE(MATCH(AN$5,$B$10:$E$10,0),$B968,$C968,$D968,$E968)*AN$6+AN968*AN$7&lt;AN$2,AN$3*AN$4,0)</f>
        <v>0</v>
      </c>
      <c r="EH968" s="0" t="n">
        <f aca="false">IF(CHOOSE(MATCH(AO$5,$B$10:$E$10,0),$B968,$C968,$D968,$E968)*AO$6+AO968*AO$7&lt;AO$2,AO$3*AO$4,0)</f>
        <v>0</v>
      </c>
      <c r="EI968" s="0" t="n">
        <f aca="false">IF(CHOOSE(MATCH(AP$5,$B$10:$E$10,0),$B968,$C968,$D968,$E968)*AP$6+AP968*AP$7&lt;AP$2,AP$3*AP$4,0)</f>
        <v>0</v>
      </c>
      <c r="EJ968" s="0" t="n">
        <f aca="false">IF(CHOOSE(MATCH(AQ$5,$B$10:$E$10,0),$B968,$C968,$D968,$E968)*AQ$6+AQ968*AQ$7&lt;AQ$2,AQ$3*AQ$4,0)</f>
        <v>0</v>
      </c>
      <c r="EK968" s="0" t="n">
        <f aca="false">IF(CHOOSE(MATCH(AR$5,$B$10:$E$10,0),$B968,$C968,$D968,$E968)*AR$6+AR968*AR$7&lt;AR$2,AR$3*AR$4,0)</f>
        <v>0</v>
      </c>
      <c r="EL968" s="0" t="n">
        <f aca="false">IF(CHOOSE(MATCH(AS$5,$B$10:$E$10,0),$B968,$C968,$D968,$E968)*AS$6+AS968*AS$7&lt;AS$2,AS$3*AS$4,0)</f>
        <v>0</v>
      </c>
      <c r="EM968" s="0" t="n">
        <f aca="false">IF(CHOOSE(MATCH(AT$5,$B$10:$E$10,0),$B968,$C968,$D968,$E968)*AT$6+AT968*AT$7&lt;AT$2,AT$3*AT$4,0)</f>
        <v>0</v>
      </c>
      <c r="EN968" s="0" t="n">
        <f aca="false">IF(CHOOSE(MATCH(AU$5,$B$10:$E$10,0),$B968,$C968,$D968,$E968)*AU$6+AU968*AU$7&lt;AU$2,AU$3*AU$4,0)</f>
        <v>0</v>
      </c>
      <c r="EO968" s="0" t="n">
        <f aca="false">IF(CHOOSE(MATCH(AV$5,$B$10:$E$10,0),$B968,$C968,$D968,$E968)*AV$6+AV968*AV$7&lt;AV$2,AV$3*AV$4,0)</f>
        <v>0</v>
      </c>
      <c r="EP968" s="0" t="n">
        <f aca="false">IF(CHOOSE(MATCH(AW$5,$B$10:$E$10,0),$B968,$C968,$D968,$E968)*AW$6+AW968*AW$7&lt;AW$2,AW$3*AW$4,0)</f>
        <v>0</v>
      </c>
      <c r="EQ968" s="0" t="n">
        <f aca="false">IF(CHOOSE(MATCH(AX$5,$B$10:$E$10,0),$B968,$C968,$D968,$E968)*AX$6+AX968*AX$7&lt;AX$2,AX$3*AX$4,0)</f>
        <v>0</v>
      </c>
      <c r="ER968" s="0" t="n">
        <f aca="false">IF(CHOOSE(MATCH(AY$5,$B$10:$E$10,0),$B968,$C968,$D968,$E968)*AY$6+AY968*AY$7&lt;AY$2,AY$3*AY$4,0)</f>
        <v>0</v>
      </c>
      <c r="ES968" s="0" t="n">
        <f aca="false">IF(CHOOSE(MATCH(AZ$5,$B$10:$E$10,0),$B968,$C968,$D968,$E968)*AZ$6+AZ968*AZ$7&lt;AZ$2,AZ$3*AZ$4,0)</f>
        <v>0</v>
      </c>
      <c r="ET968" s="0" t="n">
        <f aca="false">IF(CHOOSE(MATCH(BA$5,$B$10:$E$10,0),$B968,$C968,$D968,$E968)*BA$6+BA968*BA$7&lt;BA$2,BA$3*BA$4,0)</f>
        <v>0</v>
      </c>
      <c r="EU968" s="0" t="n">
        <f aca="false">IF(CHOOSE(MATCH(BB$5,$B$10:$E$10,0),$B968,$C968,$D968,$E968)*BB$6+BB968*BB$7&lt;BB$2,BB$3*BB$4,0)</f>
        <v>0</v>
      </c>
      <c r="EV968" s="0" t="n">
        <f aca="false">IF(CHOOSE(MATCH(BC$5,$B$10:$E$10,0),$B968,$C968,$D968,$E968)*BC$6+BC968*BC$7&lt;BC$2,BC$3*BC$4,0)</f>
        <v>0</v>
      </c>
      <c r="EW968" s="0" t="n">
        <f aca="false">IF(CHOOSE(MATCH(BD$5,$B$10:$E$10,0),$B968,$C968,$D968,$E968)*BD$6+BD968*BD$7&lt;BD$2,BD$3*BD$4,0)</f>
        <v>0</v>
      </c>
      <c r="EX968" s="0" t="n">
        <f aca="false">IF(CHOOSE(MATCH(BE$5,$B$10:$E$10,0),$B968,$C968,$D968,$E968)*BE$6+BE968*BE$7&lt;BE$2,BE$3*BE$4,0)</f>
        <v>0</v>
      </c>
      <c r="EY968" s="0" t="n">
        <f aca="false">IF(CHOOSE(MATCH(BF$5,$B$10:$E$10,0),$B968,$C968,$D968,$E968)*BF$6+BF968*BF$7&lt;BF$2,BF$3*BF$4,0)</f>
        <v>0</v>
      </c>
      <c r="EZ968" s="0" t="n">
        <f aca="false">IF(CHOOSE(MATCH(BG$5,$B$10:$E$10,0),$B968,$C968,$D968,$E968)*BG$6+BG968*BG$7&lt;BG$2,BG$3*BG$4,0)</f>
        <v>0</v>
      </c>
      <c r="FA968" s="0" t="n">
        <f aca="false">IF(CHOOSE(MATCH(BH$5,$B$10:$E$10,0),$B968,$C968,$D968,$E968)*BH$6+BH968*BH$7&lt;BH$2,BH$3*BH$4,0)</f>
        <v>0</v>
      </c>
      <c r="FB968" s="0" t="n">
        <f aca="false">IF(CHOOSE(MATCH(BI$5,$B$10:$E$10,0),$B968,$C968,$D968,$E968)*BI$6+BI968*BI$7&lt;BI$2,BI$3*BI$4,0)</f>
        <v>0</v>
      </c>
      <c r="FC968" s="0" t="n">
        <f aca="false">IF(CHOOSE(MATCH(BJ$5,$B$10:$E$10,0),$B968,$C968,$D968,$E968)*BJ$6+BJ968*BJ$7&lt;BJ$2,BJ$3*BJ$4,0)</f>
        <v>0</v>
      </c>
      <c r="FD968" s="0" t="n">
        <f aca="false">IF(CHOOSE(MATCH(BK$5,$B$10:$E$10,0),$B968,$C968,$D968,$E968)*BK$6+BK968*BK$7&lt;BK$2,BK$3*BK$4,0)</f>
        <v>0</v>
      </c>
      <c r="FE968" s="0" t="n">
        <f aca="false">IF(CHOOSE(MATCH(BL$5,$B$10:$E$10,0),$B968,$C968,$D968,$E968)*BL$6+BL968*BL$7&lt;BL$2,BL$3*BL$4,0)</f>
        <v>0</v>
      </c>
      <c r="FF968" s="0" t="n">
        <f aca="false">IF(CHOOSE(MATCH(BM$5,$B$10:$E$10,0),$B968,$C968,$D968,$E968)*BM$6+BM968*BM$7&lt;BM$2,BM$3*BM$4,0)</f>
        <v>0</v>
      </c>
      <c r="FG968" s="0" t="n">
        <f aca="false">IF(CHOOSE(MATCH(BN$5,$B$10:$E$10,0),$B968,$C968,$D968,$E968)*BN$6+BN968*BN$7&lt;BN$2,BN$3*BN$4,0)</f>
        <v>0</v>
      </c>
      <c r="FH968" s="0" t="n">
        <f aca="false">IF(CHOOSE(MATCH(BO$5,$B$10:$E$10,0),$B968,$C968,$D968,$E968)*BO$6+BO968*BO$7&lt;BO$2,BO$3*BO$4,0)</f>
        <v>0</v>
      </c>
      <c r="FI968" s="0" t="n">
        <f aca="false">IF(CHOOSE(MATCH(BP$5,$B$10:$E$10,0),$B968,$C968,$D968,$E968)*BP$6+BP968*BP$7&lt;BP$2,BP$3*BP$4,0)</f>
        <v>0</v>
      </c>
      <c r="FJ968" s="0" t="n">
        <f aca="false">IF(CHOOSE(MATCH(BQ$5,$B$10:$E$10,0),$B968,$C968,$D968,$E968)*BQ$6+BQ968*BQ$7&lt;BQ$2,BQ$3*BQ$4,0)</f>
        <v>0</v>
      </c>
      <c r="FK968" s="0" t="n">
        <f aca="false">IF(CHOOSE(MATCH(BR$5,$B$10:$E$10,0),$B968,$C968,$D968,$E968)*BR$6+BR968*BR$7&lt;BR$2,BR$3*BR$4,0)</f>
        <v>0</v>
      </c>
      <c r="FL968" s="0" t="n">
        <f aca="false">IF(CHOOSE(MATCH(BS$5,$B$10:$E$10,0),$B968,$C968,$D968,$E968)*BS$6+BS968*BS$7&lt;BS$2,BS$3*BS$4,0)</f>
        <v>0</v>
      </c>
      <c r="FM968" s="0" t="n">
        <f aca="false">IF(CHOOSE(MATCH(BT$5,$B$10:$E$10,0),$B968,$C968,$D968,$E968)*BT$6+BT968*BT$7&lt;BT$2,BT$3*BT$4,0)</f>
        <v>0</v>
      </c>
      <c r="FN968" s="0" t="n">
        <f aca="false">IF(CHOOSE(MATCH(BU$5,$B$10:$E$10,0),$B968,$C968,$D968,$E968)*BU$6+BU968*BU$7&lt;BU$2,BU$3*BU$4,0)</f>
        <v>0</v>
      </c>
      <c r="FO968" s="0" t="n">
        <f aca="false">IF(CHOOSE(MATCH(BV$5,$B$10:$E$10,0),$B968,$C968,$D968,$E968)*BV$6+BV968*BV$7&lt;BV$2,BV$3*BV$4,0)</f>
        <v>0</v>
      </c>
      <c r="FP968" s="0" t="n">
        <f aca="false">IF(CHOOSE(MATCH(BW$5,$B$10:$E$10,0),$B968,$C968,$D968,$E968)*BW$6+BW968*BW$7&lt;BW$2,BW$3*BW$4,0)</f>
        <v>0</v>
      </c>
      <c r="FQ968" s="0" t="n">
        <f aca="false">IF(CHOOSE(MATCH(BX$5,$B$10:$E$10,0),$B968,$C968,$D968,$E968)*BX$6+BX968*BX$7&lt;BX$2,BX$3*BX$4,0)</f>
        <v>0</v>
      </c>
      <c r="FR968" s="0" t="n">
        <f aca="false">IF(CHOOSE(MATCH(BY$5,$B$10:$E$10,0),$B968,$C968,$D968,$E968)*BY$6+BY968*BY$7&lt;BY$2,BY$3*BY$4,0)</f>
        <v>0</v>
      </c>
      <c r="FS968" s="0" t="n">
        <f aca="false">IF(CHOOSE(MATCH(BZ$5,$B$10:$E$10,0),$B968,$C968,$D968,$E968)*BZ$6+BZ968*BZ$7&lt;BZ$2,BZ$3*BZ$4,0)</f>
        <v>0</v>
      </c>
      <c r="FT968" s="0" t="n">
        <f aca="false">IF(CHOOSE(MATCH(CA$5,$B$10:$E$10,0),$B968,$C968,$D968,$E968)*CA$6+CA968*CA$7&lt;CA$2,CA$3*CA$4,0)</f>
        <v>0</v>
      </c>
      <c r="FU968" s="0" t="n">
        <f aca="false">IF(CHOOSE(MATCH(CB$5,$B$10:$E$10,0),$B968,$C968,$D968,$E968)*CB$6+CB968*CB$7&lt;CB$2,CB$3*CB$4,0)</f>
        <v>0</v>
      </c>
      <c r="FV968" s="0" t="n">
        <f aca="false">IF(CHOOSE(MATCH(CC$5,$B$10:$E$10,0),$B968,$C968,$D968,$E968)*CC$6+CC968*CC$7&lt;CC$2,CC$3*CC$4,0)</f>
        <v>0</v>
      </c>
      <c r="FW968" s="0" t="n">
        <f aca="false">IF(CHOOSE(MATCH(CD$5,$B$10:$E$10,0),$B968,$C968,$D968,$E968)*CD$6+CD968*CD$7&lt;CD$2,CD$3*CD$4,0)</f>
        <v>0</v>
      </c>
      <c r="FX968" s="0" t="n">
        <f aca="false">IF(CHOOSE(MATCH(CE$5,$B$10:$E$10,0),$B968,$C968,$D968,$E968)*CE$6+CE968*CE$7&lt;CE$2,CE$3*CE$4,0)</f>
        <v>0</v>
      </c>
      <c r="FY968" s="0" t="n">
        <f aca="false">IF(CHOOSE(MATCH(CF$5,$B$10:$E$10,0),$B968,$C968,$D968,$E968)*CF$6+CF968*CF$7&lt;CF$2,CF$3*CF$4,0)</f>
        <v>0</v>
      </c>
      <c r="FZ968" s="0" t="n">
        <f aca="false">IF(CHOOSE(MATCH(CG$5,$B$10:$E$10,0),$B968,$C968,$D968,$E968)*CG$6+CG968*CG$7&lt;CG$2,CG$3*CG$4,0)</f>
        <v>0</v>
      </c>
      <c r="GA968" s="0" t="n">
        <f aca="false">IF(CHOOSE(MATCH(CH$5,$B$10:$E$10,0),$B968,$C968,$D968,$E968)*CH$6+CH968*CH$7&lt;CH$2,CH$3*CH$4,0)</f>
        <v>0</v>
      </c>
      <c r="GB968" s="0" t="n">
        <f aca="false">IF(CHOOSE(MATCH(CI$5,$B$10:$E$10,0),$B968,$C968,$D968,$E968)*CI$6+CI968*CI$7&lt;CI$2,CI$3*CI$4,0)</f>
        <v>0</v>
      </c>
      <c r="GC968" s="0" t="n">
        <f aca="false">IF(CHOOSE(MATCH(CJ$5,$B$10:$E$10,0),$B968,$C968,$D968,$E968)*CJ$6+CJ968*CJ$7&lt;CJ$2,CJ$3*CJ$4,0)</f>
        <v>0</v>
      </c>
      <c r="GD968" s="0" t="n">
        <f aca="false">IF(CHOOSE(MATCH(CK$5,$B$10:$E$10,0),$B968,$C968,$D968,$E968)*CK$6+CK968*CK$7&lt;CK$2,CK$3*CK$4,0)</f>
        <v>0</v>
      </c>
      <c r="GE968" s="0" t="n">
        <f aca="false">IF(CHOOSE(MATCH(CL$5,$B$10:$E$10,0),$B968,$C968,$D968,$E968)*CL$6+CL968*CL$7&lt;CL$2,CL$3*CL$4,0)</f>
        <v>0</v>
      </c>
      <c r="GF968" s="0" t="n">
        <f aca="false">IF(CHOOSE(MATCH(CM$5,$B$10:$E$10,0),$B968,$C968,$D968,$E968)*CM$6+CM968*CM$7&lt;CM$2,CM$3*CM$4,0)</f>
        <v>0</v>
      </c>
      <c r="GG968" s="0" t="n">
        <f aca="false">IF(CHOOSE(MATCH(CN$5,$B$10:$E$10,0),$B968,$C968,$D968,$E968)*CN$6+CN968*CN$7&lt;CN$2,CN$3*CN$4,0)</f>
        <v>0</v>
      </c>
      <c r="GH968" s="0" t="n">
        <f aca="false">IF(CHOOSE(MATCH(CO$5,$B$10:$E$10,0),$B968,$C968,$D968,$E968)*CO$6+CO968*CO$7&lt;CO$2,CO$3*CO$4,0)</f>
        <v>0</v>
      </c>
      <c r="GI968" s="0" t="n">
        <f aca="false">IF(CHOOSE(MATCH(CP$5,$B$10:$E$10,0),$B968,$C968,$D968,$E968)*CP$6+CP968*CP$7&lt;CP$2,CP$3*CP$4,0)</f>
        <v>0</v>
      </c>
      <c r="GJ968" s="0" t="n">
        <f aca="false">IF(CHOOSE(MATCH(CQ$5,$B$10:$E$10,0),$B968,$C968,$D968,$E968)*CQ$6+CQ968*CQ$7&lt;CQ$2,CQ$3*CQ$4,0)</f>
        <v>0</v>
      </c>
      <c r="GK968" s="0" t="n">
        <f aca="false">IF(CHOOSE(MATCH(CR$5,$B$10:$E$10,0),$B968,$C968,$D968,$E968)*CR$6+CR968*CR$7&lt;CR$2,CR$3*CR$4,0)</f>
        <v>0</v>
      </c>
      <c r="GL968" s="0" t="n">
        <f aca="false">IF(CHOOSE(MATCH(CS$5,$B$10:$E$10,0),$B968,$C968,$D968,$E968)*CS$6+CS968*CS$7&lt;CS$2,CS$3*CS$4,0)</f>
        <v>0</v>
      </c>
      <c r="GM968" s="0" t="n">
        <f aca="false">IF(CHOOSE(MATCH(CT$5,$B$10:$E$10,0),$B968,$C968,$D968,$E968)*CT$6+CT968*CT$7&lt;CT$2,CT$3*CT$4,0)</f>
        <v>0</v>
      </c>
      <c r="GN968" s="0" t="n">
        <f aca="false">IF(CHOOSE(MATCH(CU$5,$B$10:$E$10,0),$B968,$C968,$D968,$E968)*CU$6+CU968*CU$7&lt;CU$2,CU$3*CU$4,0)</f>
        <v>0</v>
      </c>
      <c r="GO968" s="0" t="n">
        <f aca="false">IF(CHOOSE(MATCH(CV$5,$B$10:$E$10,0),$B968,$C968,$D968,$E968)*CV$6+CV968*CV$7&lt;CV$2,CV$3*CV$4,0)</f>
        <v>0</v>
      </c>
      <c r="GP968" s="0" t="n">
        <f aca="false">IF(CHOOSE(MATCH(CW$5,$B$10:$E$10,0),$B968,$C968,$D968,$E968)*CW$6+CW968*CW$7&lt;CW$2,CW$3*CW$4,0)</f>
        <v>0</v>
      </c>
      <c r="GQ968" s="0" t="n">
        <f aca="false">IF(CHOOSE(MATCH(CX$5,$B$10:$E$10,0),$B968,$C968,$D968,$E968)*CX$6+CX968*CX$7&lt;CX$2,CX$3*CX$4,0)</f>
        <v>0</v>
      </c>
      <c r="GS968" s="0" t="n">
        <f aca="false">SUM(CZ968:GQ968)</f>
        <v>2.5</v>
      </c>
      <c r="GT968" s="0" t="n">
        <f aca="false">IF(GS968&gt;$GS$6,1,0)</f>
        <v>0</v>
      </c>
    </row>
    <row r="969" customFormat="false" ht="14" hidden="false" customHeight="false" outlineLevel="0" collapsed="false">
      <c r="A969" s="0" t="n">
        <v>959</v>
      </c>
      <c r="B969" s="0" t="n">
        <v>-0.670357409302548</v>
      </c>
      <c r="C969" s="0" t="n">
        <v>-0.754705505075007</v>
      </c>
      <c r="D969" s="0" t="n">
        <v>-0.0453644668910456</v>
      </c>
      <c r="E969" s="0" t="n">
        <v>1.72112241375545</v>
      </c>
      <c r="G969" s="0" t="n">
        <v>0.0599720806349069</v>
      </c>
      <c r="H969" s="0" t="n">
        <v>-0.584270765102701</v>
      </c>
      <c r="I969" s="0" t="n">
        <v>0.764562173571903</v>
      </c>
      <c r="J969" s="0" t="n">
        <v>0.275592810794478</v>
      </c>
      <c r="K969" s="0" t="n">
        <v>0.764869128033752</v>
      </c>
      <c r="L969" s="0" t="n">
        <v>1.12692760012578</v>
      </c>
      <c r="M969" s="0" t="n">
        <v>0.0922727849683724</v>
      </c>
      <c r="N969" s="0" t="n">
        <v>1.96425389731303</v>
      </c>
      <c r="O969" s="0" t="n">
        <v>-1.78224581759423</v>
      </c>
      <c r="P969" s="0" t="n">
        <v>-1.08215544969426</v>
      </c>
      <c r="Q969" s="0" t="n">
        <v>-0.831353190733353</v>
      </c>
      <c r="R969" s="0" t="n">
        <v>0.511897724209121</v>
      </c>
      <c r="S969" s="0" t="n">
        <v>-0.547192939848174</v>
      </c>
      <c r="T969" s="0" t="n">
        <v>-0.225305711865076</v>
      </c>
      <c r="U969" s="0" t="n">
        <v>-0.168982978721033</v>
      </c>
      <c r="V969" s="0" t="n">
        <v>-0.194570475287037</v>
      </c>
      <c r="W969" s="0" t="n">
        <v>-0.799668669060338</v>
      </c>
      <c r="X969" s="0" t="n">
        <v>-0.564962192584062</v>
      </c>
      <c r="Y969" s="0" t="n">
        <v>-1.3720455172006</v>
      </c>
      <c r="Z969" s="0" t="n">
        <v>-1.34888523461996</v>
      </c>
      <c r="AA969" s="0" t="n">
        <v>2.11362930713221</v>
      </c>
      <c r="AB969" s="0" t="n">
        <v>0.721609012543922</v>
      </c>
      <c r="AC969" s="0" t="n">
        <v>2.29189026867971</v>
      </c>
      <c r="AD969" s="0" t="n">
        <v>-0.779193669586675</v>
      </c>
      <c r="AE969" s="0" t="n">
        <v>-0.0314844328386243</v>
      </c>
      <c r="AF969" s="0" t="n">
        <v>-0.453192114946432</v>
      </c>
      <c r="AG969" s="0" t="n">
        <v>0.945085503190057</v>
      </c>
      <c r="AH969" s="0" t="n">
        <v>1.33532921609003</v>
      </c>
      <c r="AI969" s="0" t="n">
        <v>-0.0259740318142576</v>
      </c>
      <c r="AJ969" s="0" t="n">
        <v>3.52272763848305</v>
      </c>
      <c r="AK969" s="0" t="n">
        <v>-1.79973994818283</v>
      </c>
      <c r="AL969" s="0" t="n">
        <v>0.713791905582184</v>
      </c>
      <c r="AM969" s="0" t="n">
        <v>1.9543404050637</v>
      </c>
      <c r="AN969" s="0" t="n">
        <v>1.9674189388752</v>
      </c>
      <c r="AO969" s="0" t="n">
        <v>-1.15687953439192</v>
      </c>
      <c r="AP969" s="0" t="n">
        <v>0.0892009666131344</v>
      </c>
      <c r="AQ969" s="0" t="n">
        <v>-0.508325683767907</v>
      </c>
      <c r="AR969" s="0" t="n">
        <v>0.678023752698209</v>
      </c>
      <c r="AS969" s="0" t="n">
        <v>-0.443886847278918</v>
      </c>
      <c r="AT969" s="0" t="n">
        <v>0.88147089627455</v>
      </c>
      <c r="AU969" s="0" t="n">
        <v>-0.385357452614699</v>
      </c>
      <c r="AV969" s="0" t="n">
        <v>-0.296952293865615</v>
      </c>
      <c r="AW969" s="0" t="n">
        <v>-2.53352482104674</v>
      </c>
      <c r="AX969" s="0" t="n">
        <v>-0.121048060464091</v>
      </c>
      <c r="AY969" s="0" t="n">
        <v>-0.728773557057139</v>
      </c>
      <c r="AZ969" s="0" t="n">
        <v>1.0355233825976</v>
      </c>
      <c r="BA969" s="0" t="n">
        <v>0.40961481317936</v>
      </c>
      <c r="BB969" s="0" t="n">
        <v>-1.11602275865152</v>
      </c>
      <c r="BC969" s="0" t="n">
        <v>1.14988779387204</v>
      </c>
      <c r="BD969" s="0" t="n">
        <v>-1.51310359797208</v>
      </c>
      <c r="BE969" s="0" t="n">
        <v>-2.01112015929539</v>
      </c>
      <c r="BF969" s="0" t="n">
        <v>0.581642325414578</v>
      </c>
      <c r="BG969" s="0" t="n">
        <v>1.82747044163989</v>
      </c>
      <c r="BH969" s="0" t="n">
        <v>0.19324602362758</v>
      </c>
      <c r="BI969" s="0" t="n">
        <v>-1.31272372527746</v>
      </c>
      <c r="BJ969" s="0" t="n">
        <v>0.816422698335373</v>
      </c>
      <c r="BK969" s="0" t="n">
        <v>0.101572368294001</v>
      </c>
      <c r="BL969" s="0" t="n">
        <v>-0.0661816557112616</v>
      </c>
      <c r="BM969" s="0" t="n">
        <v>0.0959607859840617</v>
      </c>
      <c r="BN969" s="0" t="n">
        <v>-1.43384568218607</v>
      </c>
      <c r="BO969" s="0" t="n">
        <v>0.833733793115243</v>
      </c>
      <c r="BP969" s="0" t="n">
        <v>0.10349594958825</v>
      </c>
      <c r="BQ969" s="0" t="n">
        <v>-0.406871549785137</v>
      </c>
      <c r="BR969" s="0" t="n">
        <v>-1.4888018995407</v>
      </c>
      <c r="BS969" s="0" t="n">
        <v>-0.420955075242091</v>
      </c>
      <c r="BT969" s="0" t="n">
        <v>-0.882259882928338</v>
      </c>
      <c r="BU969" s="0" t="n">
        <v>-0.989916770777199</v>
      </c>
      <c r="BV969" s="0" t="n">
        <v>0.400398221245268</v>
      </c>
      <c r="BW969" s="0" t="n">
        <v>-0.121586936074891</v>
      </c>
      <c r="BX969" s="0" t="n">
        <v>-0.893378455657512</v>
      </c>
      <c r="BY969" s="0" t="n">
        <v>-0.723596258467296</v>
      </c>
      <c r="BZ969" s="0" t="n">
        <v>2.00766407942865</v>
      </c>
      <c r="CA969" s="0" t="n">
        <v>0.380254050469375</v>
      </c>
      <c r="CB969" s="0" t="n">
        <v>0.627470626568538</v>
      </c>
      <c r="CC969" s="0" t="n">
        <v>-0.5497713573277</v>
      </c>
      <c r="CD969" s="0" t="n">
        <v>-0.413527914133738</v>
      </c>
      <c r="CE969" s="0" t="n">
        <v>-1.76129560713889</v>
      </c>
      <c r="CF969" s="0" t="n">
        <v>1.36735707201296</v>
      </c>
      <c r="CG969" s="0" t="n">
        <v>-0.395511960959993</v>
      </c>
      <c r="CH969" s="0" t="n">
        <v>-0.14064653441892</v>
      </c>
      <c r="CI969" s="0" t="n">
        <v>0.742813881515758</v>
      </c>
      <c r="CJ969" s="0" t="n">
        <v>-2.03237505047582</v>
      </c>
      <c r="CK969" s="0" t="n">
        <v>0.834274942462798</v>
      </c>
      <c r="CL969" s="0" t="n">
        <v>0.604443357588025</v>
      </c>
      <c r="CM969" s="0" t="n">
        <v>-1.07286041384214</v>
      </c>
      <c r="CN969" s="0" t="n">
        <v>1.018029252009</v>
      </c>
      <c r="CO969" s="0" t="n">
        <v>0.610515371590736</v>
      </c>
      <c r="CP969" s="0" t="n">
        <v>-1.40699739858974</v>
      </c>
      <c r="CQ969" s="0" t="n">
        <v>0.153560222315718</v>
      </c>
      <c r="CR969" s="0" t="n">
        <v>-0.230566001846455</v>
      </c>
      <c r="CS969" s="0" t="n">
        <v>0.915720193006564</v>
      </c>
      <c r="CT969" s="0" t="n">
        <v>0.623656433162978</v>
      </c>
      <c r="CU969" s="0" t="n">
        <v>-2.10865437111352</v>
      </c>
      <c r="CV969" s="0" t="n">
        <v>-0.86444970293087</v>
      </c>
      <c r="CW969" s="0" t="n">
        <v>0.765586491979775</v>
      </c>
      <c r="CX969" s="0" t="n">
        <v>0.24315454538737</v>
      </c>
      <c r="CZ969" s="0" t="n">
        <f aca="false">IF(CHOOSE(MATCH(G$5,$B$10:$E$10,0),$B969,$C969,$D969,$E969)*G$6+G969*G$7&lt;G$2,G$3*G$4,0)</f>
        <v>0</v>
      </c>
      <c r="DA969" s="0" t="n">
        <f aca="false">IF(CHOOSE(MATCH(H$5,$B$10:$E$10,0),$B969,$C969,$D969,$E969)*H$6+H969*H$7&lt;H$2,H$3*H$4,0)</f>
        <v>0</v>
      </c>
      <c r="DB969" s="0" t="n">
        <f aca="false">IF(CHOOSE(MATCH(I$5,$B$10:$E$10,0),$B969,$C969,$D969,$E969)*I$6+I969*I$7&lt;I$2,I$3*I$4,0)</f>
        <v>0</v>
      </c>
      <c r="DC969" s="0" t="n">
        <f aca="false">IF(CHOOSE(MATCH(J$5,$B$10:$E$10,0),$B969,$C969,$D969,$E969)*J$6+J969*J$7&lt;J$2,J$3*J$4,0)</f>
        <v>0</v>
      </c>
      <c r="DD969" s="0" t="n">
        <f aca="false">IF(CHOOSE(MATCH(K$5,$B$10:$E$10,0),$B969,$C969,$D969,$E969)*K$6+K969*K$7&lt;K$2,K$3*K$4,0)</f>
        <v>0</v>
      </c>
      <c r="DE969" s="0" t="n">
        <f aca="false">IF(CHOOSE(MATCH(L$5,$B$10:$E$10,0),$B969,$C969,$D969,$E969)*L$6+L969*L$7&lt;L$2,L$3*L$4,0)</f>
        <v>0</v>
      </c>
      <c r="DF969" s="0" t="n">
        <f aca="false">IF(CHOOSE(MATCH(M$5,$B$10:$E$10,0),$B969,$C969,$D969,$E969)*M$6+M969*M$7&lt;M$2,M$3*M$4,0)</f>
        <v>0</v>
      </c>
      <c r="DG969" s="0" t="n">
        <f aca="false">IF(CHOOSE(MATCH(N$5,$B$10:$E$10,0),$B969,$C969,$D969,$E969)*N$6+N969*N$7&lt;N$2,N$3*N$4,0)</f>
        <v>0</v>
      </c>
      <c r="DH969" s="0" t="n">
        <f aca="false">IF(CHOOSE(MATCH(O$5,$B$10:$E$10,0),$B969,$C969,$D969,$E969)*O$6+O969*O$7&lt;O$2,O$3*O$4,0)</f>
        <v>0</v>
      </c>
      <c r="DI969" s="0" t="n">
        <f aca="false">IF(CHOOSE(MATCH(P$5,$B$10:$E$10,0),$B969,$C969,$D969,$E969)*P$6+P969*P$7&lt;P$2,P$3*P$4,0)</f>
        <v>0</v>
      </c>
      <c r="DJ969" s="0" t="n">
        <f aca="false">IF(CHOOSE(MATCH(Q$5,$B$10:$E$10,0),$B969,$C969,$D969,$E969)*Q$6+Q969*Q$7&lt;Q$2,Q$3*Q$4,0)</f>
        <v>0</v>
      </c>
      <c r="DK969" s="0" t="n">
        <f aca="false">IF(CHOOSE(MATCH(R$5,$B$10:$E$10,0),$B969,$C969,$D969,$E969)*R$6+R969*R$7&lt;R$2,R$3*R$4,0)</f>
        <v>0</v>
      </c>
      <c r="DL969" s="0" t="n">
        <f aca="false">IF(CHOOSE(MATCH(S$5,$B$10:$E$10,0),$B969,$C969,$D969,$E969)*S$6+S969*S$7&lt;S$2,S$3*S$4,0)</f>
        <v>0</v>
      </c>
      <c r="DM969" s="0" t="n">
        <f aca="false">IF(CHOOSE(MATCH(T$5,$B$10:$E$10,0),$B969,$C969,$D969,$E969)*T$6+T969*T$7&lt;T$2,T$3*T$4,0)</f>
        <v>0</v>
      </c>
      <c r="DN969" s="0" t="n">
        <f aca="false">IF(CHOOSE(MATCH(U$5,$B$10:$E$10,0),$B969,$C969,$D969,$E969)*U$6+U969*U$7&lt;U$2,U$3*U$4,0)</f>
        <v>0</v>
      </c>
      <c r="DO969" s="0" t="n">
        <f aca="false">IF(CHOOSE(MATCH(V$5,$B$10:$E$10,0),$B969,$C969,$D969,$E969)*V$6+V969*V$7&lt;V$2,V$3*V$4,0)</f>
        <v>0</v>
      </c>
      <c r="DP969" s="0" t="n">
        <f aca="false">IF(CHOOSE(MATCH(W$5,$B$10:$E$10,0),$B969,$C969,$D969,$E969)*W$6+W969*W$7&lt;W$2,W$3*W$4,0)</f>
        <v>0</v>
      </c>
      <c r="DQ969" s="0" t="n">
        <f aca="false">IF(CHOOSE(MATCH(X$5,$B$10:$E$10,0),$B969,$C969,$D969,$E969)*X$6+X969*X$7&lt;X$2,X$3*X$4,0)</f>
        <v>0</v>
      </c>
      <c r="DR969" s="0" t="n">
        <f aca="false">IF(CHOOSE(MATCH(Y$5,$B$10:$E$10,0),$B969,$C969,$D969,$E969)*Y$6+Y969*Y$7&lt;Y$2,Y$3*Y$4,0)</f>
        <v>0</v>
      </c>
      <c r="DS969" s="0" t="n">
        <f aca="false">IF(CHOOSE(MATCH(Z$5,$B$10:$E$10,0),$B969,$C969,$D969,$E969)*Z$6+Z969*Z$7&lt;Z$2,Z$3*Z$4,0)</f>
        <v>0</v>
      </c>
      <c r="DT969" s="0" t="n">
        <f aca="false">IF(CHOOSE(MATCH(AA$5,$B$10:$E$10,0),$B969,$C969,$D969,$E969)*AA$6+AA969*AA$7&lt;AA$2,AA$3*AA$4,0)</f>
        <v>0</v>
      </c>
      <c r="DU969" s="0" t="n">
        <f aca="false">IF(CHOOSE(MATCH(AB$5,$B$10:$E$10,0),$B969,$C969,$D969,$E969)*AB$6+AB969*AB$7&lt;AB$2,AB$3*AB$4,0)</f>
        <v>0</v>
      </c>
      <c r="DV969" s="0" t="n">
        <f aca="false">IF(CHOOSE(MATCH(AC$5,$B$10:$E$10,0),$B969,$C969,$D969,$E969)*AC$6+AC969*AC$7&lt;AC$2,AC$3*AC$4,0)</f>
        <v>0</v>
      </c>
      <c r="DW969" s="0" t="n">
        <f aca="false">IF(CHOOSE(MATCH(AD$5,$B$10:$E$10,0),$B969,$C969,$D969,$E969)*AD$6+AD969*AD$7&lt;AD$2,AD$3*AD$4,0)</f>
        <v>0</v>
      </c>
      <c r="DX969" s="0" t="n">
        <f aca="false">IF(CHOOSE(MATCH(AE$5,$B$10:$E$10,0),$B969,$C969,$D969,$E969)*AE$6+AE969*AE$7&lt;AE$2,AE$3*AE$4,0)</f>
        <v>0</v>
      </c>
      <c r="DY969" s="0" t="n">
        <f aca="false">IF(CHOOSE(MATCH(AF$5,$B$10:$E$10,0),$B969,$C969,$D969,$E969)*AF$6+AF969*AF$7&lt;AF$2,AF$3*AF$4,0)</f>
        <v>0</v>
      </c>
      <c r="DZ969" s="0" t="n">
        <f aca="false">IF(CHOOSE(MATCH(AG$5,$B$10:$E$10,0),$B969,$C969,$D969,$E969)*AG$6+AG969*AG$7&lt;AG$2,AG$3*AG$4,0)</f>
        <v>0</v>
      </c>
      <c r="EA969" s="0" t="n">
        <f aca="false">IF(CHOOSE(MATCH(AH$5,$B$10:$E$10,0),$B969,$C969,$D969,$E969)*AH$6+AH969*AH$7&lt;AH$2,AH$3*AH$4,0)</f>
        <v>0</v>
      </c>
      <c r="EB969" s="0" t="n">
        <f aca="false">IF(CHOOSE(MATCH(AI$5,$B$10:$E$10,0),$B969,$C969,$D969,$E969)*AI$6+AI969*AI$7&lt;AI$2,AI$3*AI$4,0)</f>
        <v>0</v>
      </c>
      <c r="EC969" s="0" t="n">
        <f aca="false">IF(CHOOSE(MATCH(AJ$5,$B$10:$E$10,0),$B969,$C969,$D969,$E969)*AJ$6+AJ969*AJ$7&lt;AJ$2,AJ$3*AJ$4,0)</f>
        <v>0</v>
      </c>
      <c r="ED969" s="0" t="n">
        <f aca="false">IF(CHOOSE(MATCH(AK$5,$B$10:$E$10,0),$B969,$C969,$D969,$E969)*AK$6+AK969*AK$7&lt;AK$2,AK$3*AK$4,0)</f>
        <v>0</v>
      </c>
      <c r="EE969" s="0" t="n">
        <f aca="false">IF(CHOOSE(MATCH(AL$5,$B$10:$E$10,0),$B969,$C969,$D969,$E969)*AL$6+AL969*AL$7&lt;AL$2,AL$3*AL$4,0)</f>
        <v>0</v>
      </c>
      <c r="EF969" s="0" t="n">
        <f aca="false">IF(CHOOSE(MATCH(AM$5,$B$10:$E$10,0),$B969,$C969,$D969,$E969)*AM$6+AM969*AM$7&lt;AM$2,AM$3*AM$4,0)</f>
        <v>0</v>
      </c>
      <c r="EG969" s="0" t="n">
        <f aca="false">IF(CHOOSE(MATCH(AN$5,$B$10:$E$10,0),$B969,$C969,$D969,$E969)*AN$6+AN969*AN$7&lt;AN$2,AN$3*AN$4,0)</f>
        <v>0</v>
      </c>
      <c r="EH969" s="0" t="n">
        <f aca="false">IF(CHOOSE(MATCH(AO$5,$B$10:$E$10,0),$B969,$C969,$D969,$E969)*AO$6+AO969*AO$7&lt;AO$2,AO$3*AO$4,0)</f>
        <v>0</v>
      </c>
      <c r="EI969" s="0" t="n">
        <f aca="false">IF(CHOOSE(MATCH(AP$5,$B$10:$E$10,0),$B969,$C969,$D969,$E969)*AP$6+AP969*AP$7&lt;AP$2,AP$3*AP$4,0)</f>
        <v>0</v>
      </c>
      <c r="EJ969" s="0" t="n">
        <f aca="false">IF(CHOOSE(MATCH(AQ$5,$B$10:$E$10,0),$B969,$C969,$D969,$E969)*AQ$6+AQ969*AQ$7&lt;AQ$2,AQ$3*AQ$4,0)</f>
        <v>0</v>
      </c>
      <c r="EK969" s="0" t="n">
        <f aca="false">IF(CHOOSE(MATCH(AR$5,$B$10:$E$10,0),$B969,$C969,$D969,$E969)*AR$6+AR969*AR$7&lt;AR$2,AR$3*AR$4,0)</f>
        <v>0</v>
      </c>
      <c r="EL969" s="0" t="n">
        <f aca="false">IF(CHOOSE(MATCH(AS$5,$B$10:$E$10,0),$B969,$C969,$D969,$E969)*AS$6+AS969*AS$7&lt;AS$2,AS$3*AS$4,0)</f>
        <v>0</v>
      </c>
      <c r="EM969" s="0" t="n">
        <f aca="false">IF(CHOOSE(MATCH(AT$5,$B$10:$E$10,0),$B969,$C969,$D969,$E969)*AT$6+AT969*AT$7&lt;AT$2,AT$3*AT$4,0)</f>
        <v>0</v>
      </c>
      <c r="EN969" s="0" t="n">
        <f aca="false">IF(CHOOSE(MATCH(AU$5,$B$10:$E$10,0),$B969,$C969,$D969,$E969)*AU$6+AU969*AU$7&lt;AU$2,AU$3*AU$4,0)</f>
        <v>0</v>
      </c>
      <c r="EO969" s="0" t="n">
        <f aca="false">IF(CHOOSE(MATCH(AV$5,$B$10:$E$10,0),$B969,$C969,$D969,$E969)*AV$6+AV969*AV$7&lt;AV$2,AV$3*AV$4,0)</f>
        <v>0</v>
      </c>
      <c r="EP969" s="0" t="n">
        <f aca="false">IF(CHOOSE(MATCH(AW$5,$B$10:$E$10,0),$B969,$C969,$D969,$E969)*AW$6+AW969*AW$7&lt;AW$2,AW$3*AW$4,0)</f>
        <v>2.5</v>
      </c>
      <c r="EQ969" s="0" t="n">
        <f aca="false">IF(CHOOSE(MATCH(AX$5,$B$10:$E$10,0),$B969,$C969,$D969,$E969)*AX$6+AX969*AX$7&lt;AX$2,AX$3*AX$4,0)</f>
        <v>0</v>
      </c>
      <c r="ER969" s="0" t="n">
        <f aca="false">IF(CHOOSE(MATCH(AY$5,$B$10:$E$10,0),$B969,$C969,$D969,$E969)*AY$6+AY969*AY$7&lt;AY$2,AY$3*AY$4,0)</f>
        <v>0</v>
      </c>
      <c r="ES969" s="0" t="n">
        <f aca="false">IF(CHOOSE(MATCH(AZ$5,$B$10:$E$10,0),$B969,$C969,$D969,$E969)*AZ$6+AZ969*AZ$7&lt;AZ$2,AZ$3*AZ$4,0)</f>
        <v>0</v>
      </c>
      <c r="ET969" s="0" t="n">
        <f aca="false">IF(CHOOSE(MATCH(BA$5,$B$10:$E$10,0),$B969,$C969,$D969,$E969)*BA$6+BA969*BA$7&lt;BA$2,BA$3*BA$4,0)</f>
        <v>0</v>
      </c>
      <c r="EU969" s="0" t="n">
        <f aca="false">IF(CHOOSE(MATCH(BB$5,$B$10:$E$10,0),$B969,$C969,$D969,$E969)*BB$6+BB969*BB$7&lt;BB$2,BB$3*BB$4,0)</f>
        <v>0</v>
      </c>
      <c r="EV969" s="0" t="n">
        <f aca="false">IF(CHOOSE(MATCH(BC$5,$B$10:$E$10,0),$B969,$C969,$D969,$E969)*BC$6+BC969*BC$7&lt;BC$2,BC$3*BC$4,0)</f>
        <v>0</v>
      </c>
      <c r="EW969" s="0" t="n">
        <f aca="false">IF(CHOOSE(MATCH(BD$5,$B$10:$E$10,0),$B969,$C969,$D969,$E969)*BD$6+BD969*BD$7&lt;BD$2,BD$3*BD$4,0)</f>
        <v>0</v>
      </c>
      <c r="EX969" s="0" t="n">
        <f aca="false">IF(CHOOSE(MATCH(BE$5,$B$10:$E$10,0),$B969,$C969,$D969,$E969)*BE$6+BE969*BE$7&lt;BE$2,BE$3*BE$4,0)</f>
        <v>0</v>
      </c>
      <c r="EY969" s="0" t="n">
        <f aca="false">IF(CHOOSE(MATCH(BF$5,$B$10:$E$10,0),$B969,$C969,$D969,$E969)*BF$6+BF969*BF$7&lt;BF$2,BF$3*BF$4,0)</f>
        <v>0</v>
      </c>
      <c r="EZ969" s="0" t="n">
        <f aca="false">IF(CHOOSE(MATCH(BG$5,$B$10:$E$10,0),$B969,$C969,$D969,$E969)*BG$6+BG969*BG$7&lt;BG$2,BG$3*BG$4,0)</f>
        <v>0</v>
      </c>
      <c r="FA969" s="0" t="n">
        <f aca="false">IF(CHOOSE(MATCH(BH$5,$B$10:$E$10,0),$B969,$C969,$D969,$E969)*BH$6+BH969*BH$7&lt;BH$2,BH$3*BH$4,0)</f>
        <v>0</v>
      </c>
      <c r="FB969" s="0" t="n">
        <f aca="false">IF(CHOOSE(MATCH(BI$5,$B$10:$E$10,0),$B969,$C969,$D969,$E969)*BI$6+BI969*BI$7&lt;BI$2,BI$3*BI$4,0)</f>
        <v>0</v>
      </c>
      <c r="FC969" s="0" t="n">
        <f aca="false">IF(CHOOSE(MATCH(BJ$5,$B$10:$E$10,0),$B969,$C969,$D969,$E969)*BJ$6+BJ969*BJ$7&lt;BJ$2,BJ$3*BJ$4,0)</f>
        <v>0</v>
      </c>
      <c r="FD969" s="0" t="n">
        <f aca="false">IF(CHOOSE(MATCH(BK$5,$B$10:$E$10,0),$B969,$C969,$D969,$E969)*BK$6+BK969*BK$7&lt;BK$2,BK$3*BK$4,0)</f>
        <v>0</v>
      </c>
      <c r="FE969" s="0" t="n">
        <f aca="false">IF(CHOOSE(MATCH(BL$5,$B$10:$E$10,0),$B969,$C969,$D969,$E969)*BL$6+BL969*BL$7&lt;BL$2,BL$3*BL$4,0)</f>
        <v>0</v>
      </c>
      <c r="FF969" s="0" t="n">
        <f aca="false">IF(CHOOSE(MATCH(BM$5,$B$10:$E$10,0),$B969,$C969,$D969,$E969)*BM$6+BM969*BM$7&lt;BM$2,BM$3*BM$4,0)</f>
        <v>0</v>
      </c>
      <c r="FG969" s="0" t="n">
        <f aca="false">IF(CHOOSE(MATCH(BN$5,$B$10:$E$10,0),$B969,$C969,$D969,$E969)*BN$6+BN969*BN$7&lt;BN$2,BN$3*BN$4,0)</f>
        <v>0</v>
      </c>
      <c r="FH969" s="0" t="n">
        <f aca="false">IF(CHOOSE(MATCH(BO$5,$B$10:$E$10,0),$B969,$C969,$D969,$E969)*BO$6+BO969*BO$7&lt;BO$2,BO$3*BO$4,0)</f>
        <v>0</v>
      </c>
      <c r="FI969" s="0" t="n">
        <f aca="false">IF(CHOOSE(MATCH(BP$5,$B$10:$E$10,0),$B969,$C969,$D969,$E969)*BP$6+BP969*BP$7&lt;BP$2,BP$3*BP$4,0)</f>
        <v>0</v>
      </c>
      <c r="FJ969" s="0" t="n">
        <f aca="false">IF(CHOOSE(MATCH(BQ$5,$B$10:$E$10,0),$B969,$C969,$D969,$E969)*BQ$6+BQ969*BQ$7&lt;BQ$2,BQ$3*BQ$4,0)</f>
        <v>0</v>
      </c>
      <c r="FK969" s="0" t="n">
        <f aca="false">IF(CHOOSE(MATCH(BR$5,$B$10:$E$10,0),$B969,$C969,$D969,$E969)*BR$6+BR969*BR$7&lt;BR$2,BR$3*BR$4,0)</f>
        <v>0</v>
      </c>
      <c r="FL969" s="0" t="n">
        <f aca="false">IF(CHOOSE(MATCH(BS$5,$B$10:$E$10,0),$B969,$C969,$D969,$E969)*BS$6+BS969*BS$7&lt;BS$2,BS$3*BS$4,0)</f>
        <v>0</v>
      </c>
      <c r="FM969" s="0" t="n">
        <f aca="false">IF(CHOOSE(MATCH(BT$5,$B$10:$E$10,0),$B969,$C969,$D969,$E969)*BT$6+BT969*BT$7&lt;BT$2,BT$3*BT$4,0)</f>
        <v>0</v>
      </c>
      <c r="FN969" s="0" t="n">
        <f aca="false">IF(CHOOSE(MATCH(BU$5,$B$10:$E$10,0),$B969,$C969,$D969,$E969)*BU$6+BU969*BU$7&lt;BU$2,BU$3*BU$4,0)</f>
        <v>0</v>
      </c>
      <c r="FO969" s="0" t="n">
        <f aca="false">IF(CHOOSE(MATCH(BV$5,$B$10:$E$10,0),$B969,$C969,$D969,$E969)*BV$6+BV969*BV$7&lt;BV$2,BV$3*BV$4,0)</f>
        <v>0</v>
      </c>
      <c r="FP969" s="0" t="n">
        <f aca="false">IF(CHOOSE(MATCH(BW$5,$B$10:$E$10,0),$B969,$C969,$D969,$E969)*BW$6+BW969*BW$7&lt;BW$2,BW$3*BW$4,0)</f>
        <v>0</v>
      </c>
      <c r="FQ969" s="0" t="n">
        <f aca="false">IF(CHOOSE(MATCH(BX$5,$B$10:$E$10,0),$B969,$C969,$D969,$E969)*BX$6+BX969*BX$7&lt;BX$2,BX$3*BX$4,0)</f>
        <v>0</v>
      </c>
      <c r="FR969" s="0" t="n">
        <f aca="false">IF(CHOOSE(MATCH(BY$5,$B$10:$E$10,0),$B969,$C969,$D969,$E969)*BY$6+BY969*BY$7&lt;BY$2,BY$3*BY$4,0)</f>
        <v>0</v>
      </c>
      <c r="FS969" s="0" t="n">
        <f aca="false">IF(CHOOSE(MATCH(BZ$5,$B$10:$E$10,0),$B969,$C969,$D969,$E969)*BZ$6+BZ969*BZ$7&lt;BZ$2,BZ$3*BZ$4,0)</f>
        <v>0</v>
      </c>
      <c r="FT969" s="0" t="n">
        <f aca="false">IF(CHOOSE(MATCH(CA$5,$B$10:$E$10,0),$B969,$C969,$D969,$E969)*CA$6+CA969*CA$7&lt;CA$2,CA$3*CA$4,0)</f>
        <v>0</v>
      </c>
      <c r="FU969" s="0" t="n">
        <f aca="false">IF(CHOOSE(MATCH(CB$5,$B$10:$E$10,0),$B969,$C969,$D969,$E969)*CB$6+CB969*CB$7&lt;CB$2,CB$3*CB$4,0)</f>
        <v>0</v>
      </c>
      <c r="FV969" s="0" t="n">
        <f aca="false">IF(CHOOSE(MATCH(CC$5,$B$10:$E$10,0),$B969,$C969,$D969,$E969)*CC$6+CC969*CC$7&lt;CC$2,CC$3*CC$4,0)</f>
        <v>0</v>
      </c>
      <c r="FW969" s="0" t="n">
        <f aca="false">IF(CHOOSE(MATCH(CD$5,$B$10:$E$10,0),$B969,$C969,$D969,$E969)*CD$6+CD969*CD$7&lt;CD$2,CD$3*CD$4,0)</f>
        <v>0</v>
      </c>
      <c r="FX969" s="0" t="n">
        <f aca="false">IF(CHOOSE(MATCH(CE$5,$B$10:$E$10,0),$B969,$C969,$D969,$E969)*CE$6+CE969*CE$7&lt;CE$2,CE$3*CE$4,0)</f>
        <v>0</v>
      </c>
      <c r="FY969" s="0" t="n">
        <f aca="false">IF(CHOOSE(MATCH(CF$5,$B$10:$E$10,0),$B969,$C969,$D969,$E969)*CF$6+CF969*CF$7&lt;CF$2,CF$3*CF$4,0)</f>
        <v>0</v>
      </c>
      <c r="FZ969" s="0" t="n">
        <f aca="false">IF(CHOOSE(MATCH(CG$5,$B$10:$E$10,0),$B969,$C969,$D969,$E969)*CG$6+CG969*CG$7&lt;CG$2,CG$3*CG$4,0)</f>
        <v>0</v>
      </c>
      <c r="GA969" s="0" t="n">
        <f aca="false">IF(CHOOSE(MATCH(CH$5,$B$10:$E$10,0),$B969,$C969,$D969,$E969)*CH$6+CH969*CH$7&lt;CH$2,CH$3*CH$4,0)</f>
        <v>0</v>
      </c>
      <c r="GB969" s="0" t="n">
        <f aca="false">IF(CHOOSE(MATCH(CI$5,$B$10:$E$10,0),$B969,$C969,$D969,$E969)*CI$6+CI969*CI$7&lt;CI$2,CI$3*CI$4,0)</f>
        <v>0</v>
      </c>
      <c r="GC969" s="0" t="n">
        <f aca="false">IF(CHOOSE(MATCH(CJ$5,$B$10:$E$10,0),$B969,$C969,$D969,$E969)*CJ$6+CJ969*CJ$7&lt;CJ$2,CJ$3*CJ$4,0)</f>
        <v>0</v>
      </c>
      <c r="GD969" s="0" t="n">
        <f aca="false">IF(CHOOSE(MATCH(CK$5,$B$10:$E$10,0),$B969,$C969,$D969,$E969)*CK$6+CK969*CK$7&lt;CK$2,CK$3*CK$4,0)</f>
        <v>0</v>
      </c>
      <c r="GE969" s="0" t="n">
        <f aca="false">IF(CHOOSE(MATCH(CL$5,$B$10:$E$10,0),$B969,$C969,$D969,$E969)*CL$6+CL969*CL$7&lt;CL$2,CL$3*CL$4,0)</f>
        <v>0</v>
      </c>
      <c r="GF969" s="0" t="n">
        <f aca="false">IF(CHOOSE(MATCH(CM$5,$B$10:$E$10,0),$B969,$C969,$D969,$E969)*CM$6+CM969*CM$7&lt;CM$2,CM$3*CM$4,0)</f>
        <v>0</v>
      </c>
      <c r="GG969" s="0" t="n">
        <f aca="false">IF(CHOOSE(MATCH(CN$5,$B$10:$E$10,0),$B969,$C969,$D969,$E969)*CN$6+CN969*CN$7&lt;CN$2,CN$3*CN$4,0)</f>
        <v>0</v>
      </c>
      <c r="GH969" s="0" t="n">
        <f aca="false">IF(CHOOSE(MATCH(CO$5,$B$10:$E$10,0),$B969,$C969,$D969,$E969)*CO$6+CO969*CO$7&lt;CO$2,CO$3*CO$4,0)</f>
        <v>0</v>
      </c>
      <c r="GI969" s="0" t="n">
        <f aca="false">IF(CHOOSE(MATCH(CP$5,$B$10:$E$10,0),$B969,$C969,$D969,$E969)*CP$6+CP969*CP$7&lt;CP$2,CP$3*CP$4,0)</f>
        <v>0</v>
      </c>
      <c r="GJ969" s="0" t="n">
        <f aca="false">IF(CHOOSE(MATCH(CQ$5,$B$10:$E$10,0),$B969,$C969,$D969,$E969)*CQ$6+CQ969*CQ$7&lt;CQ$2,CQ$3*CQ$4,0)</f>
        <v>0</v>
      </c>
      <c r="GK969" s="0" t="n">
        <f aca="false">IF(CHOOSE(MATCH(CR$5,$B$10:$E$10,0),$B969,$C969,$D969,$E969)*CR$6+CR969*CR$7&lt;CR$2,CR$3*CR$4,0)</f>
        <v>0</v>
      </c>
      <c r="GL969" s="0" t="n">
        <f aca="false">IF(CHOOSE(MATCH(CS$5,$B$10:$E$10,0),$B969,$C969,$D969,$E969)*CS$6+CS969*CS$7&lt;CS$2,CS$3*CS$4,0)</f>
        <v>0</v>
      </c>
      <c r="GM969" s="0" t="n">
        <f aca="false">IF(CHOOSE(MATCH(CT$5,$B$10:$E$10,0),$B969,$C969,$D969,$E969)*CT$6+CT969*CT$7&lt;CT$2,CT$3*CT$4,0)</f>
        <v>0</v>
      </c>
      <c r="GN969" s="0" t="n">
        <f aca="false">IF(CHOOSE(MATCH(CU$5,$B$10:$E$10,0),$B969,$C969,$D969,$E969)*CU$6+CU969*CU$7&lt;CU$2,CU$3*CU$4,0)</f>
        <v>0</v>
      </c>
      <c r="GO969" s="0" t="n">
        <f aca="false">IF(CHOOSE(MATCH(CV$5,$B$10:$E$10,0),$B969,$C969,$D969,$E969)*CV$6+CV969*CV$7&lt;CV$2,CV$3*CV$4,0)</f>
        <v>0</v>
      </c>
      <c r="GP969" s="0" t="n">
        <f aca="false">IF(CHOOSE(MATCH(CW$5,$B$10:$E$10,0),$B969,$C969,$D969,$E969)*CW$6+CW969*CW$7&lt;CW$2,CW$3*CW$4,0)</f>
        <v>0</v>
      </c>
      <c r="GQ969" s="0" t="n">
        <f aca="false">IF(CHOOSE(MATCH(CX$5,$B$10:$E$10,0),$B969,$C969,$D969,$E969)*CX$6+CX969*CX$7&lt;CX$2,CX$3*CX$4,0)</f>
        <v>0</v>
      </c>
      <c r="GS969" s="0" t="n">
        <f aca="false">SUM(CZ969:GQ969)</f>
        <v>2.5</v>
      </c>
      <c r="GT969" s="0" t="n">
        <f aca="false">IF(GS969&gt;$GS$6,1,0)</f>
        <v>0</v>
      </c>
    </row>
    <row r="970" customFormat="false" ht="14" hidden="false" customHeight="false" outlineLevel="0" collapsed="false">
      <c r="A970" s="0" t="n">
        <v>960</v>
      </c>
      <c r="B970" s="0" t="n">
        <v>-0.381458449598531</v>
      </c>
      <c r="C970" s="0" t="n">
        <v>-0.259154445381388</v>
      </c>
      <c r="D970" s="0" t="n">
        <v>-1.20186353090817</v>
      </c>
      <c r="E970" s="0" t="n">
        <v>0.800016105681554</v>
      </c>
      <c r="G970" s="0" t="n">
        <v>-0.842755980556831</v>
      </c>
      <c r="H970" s="0" t="n">
        <v>-0.246938043346745</v>
      </c>
      <c r="I970" s="0" t="n">
        <v>0.501808017361327</v>
      </c>
      <c r="J970" s="0" t="n">
        <v>0.887464466359234</v>
      </c>
      <c r="K970" s="0" t="n">
        <v>1.50450887304032</v>
      </c>
      <c r="L970" s="0" t="n">
        <v>-0.612267285760026</v>
      </c>
      <c r="M970" s="0" t="n">
        <v>-0.781788003223483</v>
      </c>
      <c r="N970" s="0" t="n">
        <v>0.989916770777199</v>
      </c>
      <c r="O970" s="0" t="n">
        <v>-1.33383991851588</v>
      </c>
      <c r="P970" s="0" t="n">
        <v>1.82625626621302</v>
      </c>
      <c r="Q970" s="0" t="n">
        <v>2.54505721386522</v>
      </c>
      <c r="R970" s="0" t="n">
        <v>0.858019575389335</v>
      </c>
      <c r="S970" s="0" t="n">
        <v>0.314748831442557</v>
      </c>
      <c r="T970" s="0" t="n">
        <v>-1.20433014672017</v>
      </c>
      <c r="U970" s="0" t="n">
        <v>-0.790121248428477</v>
      </c>
      <c r="V970" s="0" t="n">
        <v>-0.129221007227898</v>
      </c>
      <c r="W970" s="0" t="n">
        <v>1.17805029731244</v>
      </c>
      <c r="X970" s="0" t="n">
        <v>-0.0887393980519846</v>
      </c>
      <c r="Y970" s="0" t="n">
        <v>0.612635631114245</v>
      </c>
      <c r="Z970" s="0" t="n">
        <v>-0.230802470468916</v>
      </c>
      <c r="AA970" s="0" t="n">
        <v>1.11616600406705</v>
      </c>
      <c r="AB970" s="0" t="n">
        <v>0.661651711197919</v>
      </c>
      <c r="AC970" s="0" t="n">
        <v>0.306880565403844</v>
      </c>
      <c r="AD970" s="0" t="n">
        <v>-1.05694653029786</v>
      </c>
      <c r="AE970" s="0" t="n">
        <v>0.251277469942579</v>
      </c>
      <c r="AF970" s="0" t="n">
        <v>-0.73687942858669</v>
      </c>
      <c r="AG970" s="0" t="n">
        <v>0.315311581289279</v>
      </c>
      <c r="AH970" s="0" t="n">
        <v>-0.579649395149318</v>
      </c>
      <c r="AI970" s="0" t="n">
        <v>-0.831894340080908</v>
      </c>
      <c r="AJ970" s="0" t="n">
        <v>-1.69235136127099</v>
      </c>
      <c r="AK970" s="0" t="n">
        <v>-0.441524434791063</v>
      </c>
      <c r="AL970" s="0" t="n">
        <v>0.355452129952027</v>
      </c>
      <c r="AM970" s="0" t="n">
        <v>1.5021396393422</v>
      </c>
      <c r="AN970" s="0" t="n">
        <v>0.691077275405405</v>
      </c>
      <c r="AO970" s="0" t="n">
        <v>0.125210135593079</v>
      </c>
      <c r="AP970" s="0" t="n">
        <v>0.696331881044898</v>
      </c>
      <c r="AQ970" s="0" t="n">
        <v>0.678793412589585</v>
      </c>
      <c r="AR970" s="0" t="n">
        <v>-0.654526957077906</v>
      </c>
      <c r="AS970" s="0" t="n">
        <v>0.737381924409419</v>
      </c>
      <c r="AT970" s="0" t="n">
        <v>-0.976519913820084</v>
      </c>
      <c r="AU970" s="0" t="n">
        <v>0.304956984109594</v>
      </c>
      <c r="AV970" s="0" t="n">
        <v>0.0124305188364815</v>
      </c>
      <c r="AW970" s="0" t="n">
        <v>-1.39536041388055</v>
      </c>
      <c r="AX970" s="0" t="n">
        <v>-0.847455794428242</v>
      </c>
      <c r="AY970" s="0" t="n">
        <v>-0.912120867724298</v>
      </c>
      <c r="AZ970" s="0" t="n">
        <v>-1.1950623957091</v>
      </c>
      <c r="BA970" s="0" t="n">
        <v>0.0393686150346184</v>
      </c>
      <c r="BB970" s="0" t="n">
        <v>0.364020706911106</v>
      </c>
      <c r="BC970" s="0" t="n">
        <v>1.80089955392759</v>
      </c>
      <c r="BD970" s="0" t="n">
        <v>-0.350729578713072</v>
      </c>
      <c r="BE970" s="0" t="n">
        <v>-0.965976596489782</v>
      </c>
      <c r="BF970" s="0" t="n">
        <v>1.84480995812919</v>
      </c>
      <c r="BG970" s="0" t="n">
        <v>0.787615590525093</v>
      </c>
      <c r="BH970" s="0" t="n">
        <v>0.273289515462238</v>
      </c>
      <c r="BI970" s="0" t="n">
        <v>-1.91747858480085</v>
      </c>
      <c r="BJ970" s="0" t="n">
        <v>-0.0945783540373668</v>
      </c>
      <c r="BK970" s="0" t="n">
        <v>-0.0343163719662698</v>
      </c>
      <c r="BL970" s="0" t="n">
        <v>0.510503923578654</v>
      </c>
      <c r="BM970" s="0" t="n">
        <v>1.48234448715812</v>
      </c>
      <c r="BN970" s="0" t="n">
        <v>-1.99072928808164</v>
      </c>
      <c r="BO970" s="0" t="n">
        <v>0.492113940708805</v>
      </c>
      <c r="BP970" s="0" t="n">
        <v>-0.411279188483604</v>
      </c>
      <c r="BQ970" s="0" t="n">
        <v>0.0327850102621596</v>
      </c>
      <c r="BR970" s="0" t="n">
        <v>1.26022769109113</v>
      </c>
      <c r="BS970" s="0" t="n">
        <v>0.495224412588868</v>
      </c>
      <c r="BT970" s="0" t="n">
        <v>-1.72494765138254</v>
      </c>
      <c r="BU970" s="0" t="n">
        <v>0.250331595452735</v>
      </c>
      <c r="BV970" s="0" t="n">
        <v>-1.05828348750947</v>
      </c>
      <c r="BW970" s="0" t="n">
        <v>-0.896689016371965</v>
      </c>
      <c r="BX970" s="0" t="n">
        <v>0.133078401631792</v>
      </c>
      <c r="BY970" s="0" t="n">
        <v>1.38132236315869</v>
      </c>
      <c r="BZ970" s="0" t="n">
        <v>-1.12505176730338</v>
      </c>
      <c r="CA970" s="0" t="n">
        <v>1.70595740200952</v>
      </c>
      <c r="CB970" s="0" t="n">
        <v>-0.161847992785624</v>
      </c>
      <c r="CC970" s="0" t="n">
        <v>0.124284724734025</v>
      </c>
      <c r="CD970" s="0" t="n">
        <v>0.769591679272708</v>
      </c>
      <c r="CE970" s="0" t="n">
        <v>-0.88894012151286</v>
      </c>
      <c r="CF970" s="0" t="n">
        <v>0.650079527986236</v>
      </c>
      <c r="CG970" s="0" t="n">
        <v>-1.85797034646384</v>
      </c>
      <c r="CH970" s="0" t="n">
        <v>1.4546867532772</v>
      </c>
      <c r="CI970" s="0" t="n">
        <v>0.160995341502712</v>
      </c>
      <c r="CJ970" s="0" t="n">
        <v>-0.414945589000126</v>
      </c>
      <c r="CK970" s="0" t="n">
        <v>-0.0265868038695771</v>
      </c>
      <c r="CL970" s="0" t="n">
        <v>0.0327088400808861</v>
      </c>
      <c r="CM970" s="0" t="n">
        <v>0.888712747837417</v>
      </c>
      <c r="CN970" s="0" t="n">
        <v>1.38910763780586</v>
      </c>
      <c r="CO970" s="0" t="n">
        <v>0.645644604446716</v>
      </c>
      <c r="CP970" s="0" t="n">
        <v>1.34132505991147</v>
      </c>
      <c r="CQ970" s="0" t="n">
        <v>0.973568603512831</v>
      </c>
      <c r="CR970" s="0" t="n">
        <v>-0.790016656537773</v>
      </c>
      <c r="CS970" s="0" t="n">
        <v>0.688360159983859</v>
      </c>
      <c r="CT970" s="0" t="n">
        <v>-0.94891902335803</v>
      </c>
      <c r="CU970" s="0" t="n">
        <v>-1.32975401356816</v>
      </c>
      <c r="CV970" s="0" t="n">
        <v>-0.0507782260683598</v>
      </c>
      <c r="CW970" s="0" t="n">
        <v>-0.313061718770768</v>
      </c>
      <c r="CX970" s="0" t="n">
        <v>-0.0660270416119602</v>
      </c>
      <c r="CZ970" s="0" t="n">
        <f aca="false">IF(CHOOSE(MATCH(G$5,$B$10:$E$10,0),$B970,$C970,$D970,$E970)*G$6+G970*G$7&lt;G$2,G$3*G$4,0)</f>
        <v>0</v>
      </c>
      <c r="DA970" s="0" t="n">
        <f aca="false">IF(CHOOSE(MATCH(H$5,$B$10:$E$10,0),$B970,$C970,$D970,$E970)*H$6+H970*H$7&lt;H$2,H$3*H$4,0)</f>
        <v>0</v>
      </c>
      <c r="DB970" s="0" t="n">
        <f aca="false">IF(CHOOSE(MATCH(I$5,$B$10:$E$10,0),$B970,$C970,$D970,$E970)*I$6+I970*I$7&lt;I$2,I$3*I$4,0)</f>
        <v>0</v>
      </c>
      <c r="DC970" s="0" t="n">
        <f aca="false">IF(CHOOSE(MATCH(J$5,$B$10:$E$10,0),$B970,$C970,$D970,$E970)*J$6+J970*J$7&lt;J$2,J$3*J$4,0)</f>
        <v>0</v>
      </c>
      <c r="DD970" s="0" t="n">
        <f aca="false">IF(CHOOSE(MATCH(K$5,$B$10:$E$10,0),$B970,$C970,$D970,$E970)*K$6+K970*K$7&lt;K$2,K$3*K$4,0)</f>
        <v>0</v>
      </c>
      <c r="DE970" s="0" t="n">
        <f aca="false">IF(CHOOSE(MATCH(L$5,$B$10:$E$10,0),$B970,$C970,$D970,$E970)*L$6+L970*L$7&lt;L$2,L$3*L$4,0)</f>
        <v>0</v>
      </c>
      <c r="DF970" s="0" t="n">
        <f aca="false">IF(CHOOSE(MATCH(M$5,$B$10:$E$10,0),$B970,$C970,$D970,$E970)*M$6+M970*M$7&lt;M$2,M$3*M$4,0)</f>
        <v>0</v>
      </c>
      <c r="DG970" s="0" t="n">
        <f aca="false">IF(CHOOSE(MATCH(N$5,$B$10:$E$10,0),$B970,$C970,$D970,$E970)*N$6+N970*N$7&lt;N$2,N$3*N$4,0)</f>
        <v>0</v>
      </c>
      <c r="DH970" s="0" t="n">
        <f aca="false">IF(CHOOSE(MATCH(O$5,$B$10:$E$10,0),$B970,$C970,$D970,$E970)*O$6+O970*O$7&lt;O$2,O$3*O$4,0)</f>
        <v>0</v>
      </c>
      <c r="DI970" s="0" t="n">
        <f aca="false">IF(CHOOSE(MATCH(P$5,$B$10:$E$10,0),$B970,$C970,$D970,$E970)*P$6+P970*P$7&lt;P$2,P$3*P$4,0)</f>
        <v>0</v>
      </c>
      <c r="DJ970" s="0" t="n">
        <f aca="false">IF(CHOOSE(MATCH(Q$5,$B$10:$E$10,0),$B970,$C970,$D970,$E970)*Q$6+Q970*Q$7&lt;Q$2,Q$3*Q$4,0)</f>
        <v>0</v>
      </c>
      <c r="DK970" s="0" t="n">
        <f aca="false">IF(CHOOSE(MATCH(R$5,$B$10:$E$10,0),$B970,$C970,$D970,$E970)*R$6+R970*R$7&lt;R$2,R$3*R$4,0)</f>
        <v>0</v>
      </c>
      <c r="DL970" s="0" t="n">
        <f aca="false">IF(CHOOSE(MATCH(S$5,$B$10:$E$10,0),$B970,$C970,$D970,$E970)*S$6+S970*S$7&lt;S$2,S$3*S$4,0)</f>
        <v>0</v>
      </c>
      <c r="DM970" s="0" t="n">
        <f aca="false">IF(CHOOSE(MATCH(T$5,$B$10:$E$10,0),$B970,$C970,$D970,$E970)*T$6+T970*T$7&lt;T$2,T$3*T$4,0)</f>
        <v>0</v>
      </c>
      <c r="DN970" s="0" t="n">
        <f aca="false">IF(CHOOSE(MATCH(U$5,$B$10:$E$10,0),$B970,$C970,$D970,$E970)*U$6+U970*U$7&lt;U$2,U$3*U$4,0)</f>
        <v>0</v>
      </c>
      <c r="DO970" s="0" t="n">
        <f aca="false">IF(CHOOSE(MATCH(V$5,$B$10:$E$10,0),$B970,$C970,$D970,$E970)*V$6+V970*V$7&lt;V$2,V$3*V$4,0)</f>
        <v>0</v>
      </c>
      <c r="DP970" s="0" t="n">
        <f aca="false">IF(CHOOSE(MATCH(W$5,$B$10:$E$10,0),$B970,$C970,$D970,$E970)*W$6+W970*W$7&lt;W$2,W$3*W$4,0)</f>
        <v>0</v>
      </c>
      <c r="DQ970" s="0" t="n">
        <f aca="false">IF(CHOOSE(MATCH(X$5,$B$10:$E$10,0),$B970,$C970,$D970,$E970)*X$6+X970*X$7&lt;X$2,X$3*X$4,0)</f>
        <v>0</v>
      </c>
      <c r="DR970" s="0" t="n">
        <f aca="false">IF(CHOOSE(MATCH(Y$5,$B$10:$E$10,0),$B970,$C970,$D970,$E970)*Y$6+Y970*Y$7&lt;Y$2,Y$3*Y$4,0)</f>
        <v>0</v>
      </c>
      <c r="DS970" s="0" t="n">
        <f aca="false">IF(CHOOSE(MATCH(Z$5,$B$10:$E$10,0),$B970,$C970,$D970,$E970)*Z$6+Z970*Z$7&lt;Z$2,Z$3*Z$4,0)</f>
        <v>0</v>
      </c>
      <c r="DT970" s="0" t="n">
        <f aca="false">IF(CHOOSE(MATCH(AA$5,$B$10:$E$10,0),$B970,$C970,$D970,$E970)*AA$6+AA970*AA$7&lt;AA$2,AA$3*AA$4,0)</f>
        <v>0</v>
      </c>
      <c r="DU970" s="0" t="n">
        <f aca="false">IF(CHOOSE(MATCH(AB$5,$B$10:$E$10,0),$B970,$C970,$D970,$E970)*AB$6+AB970*AB$7&lt;AB$2,AB$3*AB$4,0)</f>
        <v>0</v>
      </c>
      <c r="DV970" s="0" t="n">
        <f aca="false">IF(CHOOSE(MATCH(AC$5,$B$10:$E$10,0),$B970,$C970,$D970,$E970)*AC$6+AC970*AC$7&lt;AC$2,AC$3*AC$4,0)</f>
        <v>0</v>
      </c>
      <c r="DW970" s="0" t="n">
        <f aca="false">IF(CHOOSE(MATCH(AD$5,$B$10:$E$10,0),$B970,$C970,$D970,$E970)*AD$6+AD970*AD$7&lt;AD$2,AD$3*AD$4,0)</f>
        <v>0</v>
      </c>
      <c r="DX970" s="0" t="n">
        <f aca="false">IF(CHOOSE(MATCH(AE$5,$B$10:$E$10,0),$B970,$C970,$D970,$E970)*AE$6+AE970*AE$7&lt;AE$2,AE$3*AE$4,0)</f>
        <v>0</v>
      </c>
      <c r="DY970" s="0" t="n">
        <f aca="false">IF(CHOOSE(MATCH(AF$5,$B$10:$E$10,0),$B970,$C970,$D970,$E970)*AF$6+AF970*AF$7&lt;AF$2,AF$3*AF$4,0)</f>
        <v>0</v>
      </c>
      <c r="DZ970" s="0" t="n">
        <f aca="false">IF(CHOOSE(MATCH(AG$5,$B$10:$E$10,0),$B970,$C970,$D970,$E970)*AG$6+AG970*AG$7&lt;AG$2,AG$3*AG$4,0)</f>
        <v>0</v>
      </c>
      <c r="EA970" s="0" t="n">
        <f aca="false">IF(CHOOSE(MATCH(AH$5,$B$10:$E$10,0),$B970,$C970,$D970,$E970)*AH$6+AH970*AH$7&lt;AH$2,AH$3*AH$4,0)</f>
        <v>0</v>
      </c>
      <c r="EB970" s="0" t="n">
        <f aca="false">IF(CHOOSE(MATCH(AI$5,$B$10:$E$10,0),$B970,$C970,$D970,$E970)*AI$6+AI970*AI$7&lt;AI$2,AI$3*AI$4,0)</f>
        <v>0</v>
      </c>
      <c r="EC970" s="0" t="n">
        <f aca="false">IF(CHOOSE(MATCH(AJ$5,$B$10:$E$10,0),$B970,$C970,$D970,$E970)*AJ$6+AJ970*AJ$7&lt;AJ$2,AJ$3*AJ$4,0)</f>
        <v>0</v>
      </c>
      <c r="ED970" s="0" t="n">
        <f aca="false">IF(CHOOSE(MATCH(AK$5,$B$10:$E$10,0),$B970,$C970,$D970,$E970)*AK$6+AK970*AK$7&lt;AK$2,AK$3*AK$4,0)</f>
        <v>0</v>
      </c>
      <c r="EE970" s="0" t="n">
        <f aca="false">IF(CHOOSE(MATCH(AL$5,$B$10:$E$10,0),$B970,$C970,$D970,$E970)*AL$6+AL970*AL$7&lt;AL$2,AL$3*AL$4,0)</f>
        <v>0</v>
      </c>
      <c r="EF970" s="0" t="n">
        <f aca="false">IF(CHOOSE(MATCH(AM$5,$B$10:$E$10,0),$B970,$C970,$D970,$E970)*AM$6+AM970*AM$7&lt;AM$2,AM$3*AM$4,0)</f>
        <v>0</v>
      </c>
      <c r="EG970" s="0" t="n">
        <f aca="false">IF(CHOOSE(MATCH(AN$5,$B$10:$E$10,0),$B970,$C970,$D970,$E970)*AN$6+AN970*AN$7&lt;AN$2,AN$3*AN$4,0)</f>
        <v>0</v>
      </c>
      <c r="EH970" s="0" t="n">
        <f aca="false">IF(CHOOSE(MATCH(AO$5,$B$10:$E$10,0),$B970,$C970,$D970,$E970)*AO$6+AO970*AO$7&lt;AO$2,AO$3*AO$4,0)</f>
        <v>0</v>
      </c>
      <c r="EI970" s="0" t="n">
        <f aca="false">IF(CHOOSE(MATCH(AP$5,$B$10:$E$10,0),$B970,$C970,$D970,$E970)*AP$6+AP970*AP$7&lt;AP$2,AP$3*AP$4,0)</f>
        <v>0</v>
      </c>
      <c r="EJ970" s="0" t="n">
        <f aca="false">IF(CHOOSE(MATCH(AQ$5,$B$10:$E$10,0),$B970,$C970,$D970,$E970)*AQ$6+AQ970*AQ$7&lt;AQ$2,AQ$3*AQ$4,0)</f>
        <v>0</v>
      </c>
      <c r="EK970" s="0" t="n">
        <f aca="false">IF(CHOOSE(MATCH(AR$5,$B$10:$E$10,0),$B970,$C970,$D970,$E970)*AR$6+AR970*AR$7&lt;AR$2,AR$3*AR$4,0)</f>
        <v>0</v>
      </c>
      <c r="EL970" s="0" t="n">
        <f aca="false">IF(CHOOSE(MATCH(AS$5,$B$10:$E$10,0),$B970,$C970,$D970,$E970)*AS$6+AS970*AS$7&lt;AS$2,AS$3*AS$4,0)</f>
        <v>0</v>
      </c>
      <c r="EM970" s="0" t="n">
        <f aca="false">IF(CHOOSE(MATCH(AT$5,$B$10:$E$10,0),$B970,$C970,$D970,$E970)*AT$6+AT970*AT$7&lt;AT$2,AT$3*AT$4,0)</f>
        <v>0</v>
      </c>
      <c r="EN970" s="0" t="n">
        <f aca="false">IF(CHOOSE(MATCH(AU$5,$B$10:$E$10,0),$B970,$C970,$D970,$E970)*AU$6+AU970*AU$7&lt;AU$2,AU$3*AU$4,0)</f>
        <v>0</v>
      </c>
      <c r="EO970" s="0" t="n">
        <f aca="false">IF(CHOOSE(MATCH(AV$5,$B$10:$E$10,0),$B970,$C970,$D970,$E970)*AV$6+AV970*AV$7&lt;AV$2,AV$3*AV$4,0)</f>
        <v>0</v>
      </c>
      <c r="EP970" s="0" t="n">
        <f aca="false">IF(CHOOSE(MATCH(AW$5,$B$10:$E$10,0),$B970,$C970,$D970,$E970)*AW$6+AW970*AW$7&lt;AW$2,AW$3*AW$4,0)</f>
        <v>0</v>
      </c>
      <c r="EQ970" s="0" t="n">
        <f aca="false">IF(CHOOSE(MATCH(AX$5,$B$10:$E$10,0),$B970,$C970,$D970,$E970)*AX$6+AX970*AX$7&lt;AX$2,AX$3*AX$4,0)</f>
        <v>0</v>
      </c>
      <c r="ER970" s="0" t="n">
        <f aca="false">IF(CHOOSE(MATCH(AY$5,$B$10:$E$10,0),$B970,$C970,$D970,$E970)*AY$6+AY970*AY$7&lt;AY$2,AY$3*AY$4,0)</f>
        <v>0</v>
      </c>
      <c r="ES970" s="0" t="n">
        <f aca="false">IF(CHOOSE(MATCH(AZ$5,$B$10:$E$10,0),$B970,$C970,$D970,$E970)*AZ$6+AZ970*AZ$7&lt;AZ$2,AZ$3*AZ$4,0)</f>
        <v>0</v>
      </c>
      <c r="ET970" s="0" t="n">
        <f aca="false">IF(CHOOSE(MATCH(BA$5,$B$10:$E$10,0),$B970,$C970,$D970,$E970)*BA$6+BA970*BA$7&lt;BA$2,BA$3*BA$4,0)</f>
        <v>0</v>
      </c>
      <c r="EU970" s="0" t="n">
        <f aca="false">IF(CHOOSE(MATCH(BB$5,$B$10:$E$10,0),$B970,$C970,$D970,$E970)*BB$6+BB970*BB$7&lt;BB$2,BB$3*BB$4,0)</f>
        <v>0</v>
      </c>
      <c r="EV970" s="0" t="n">
        <f aca="false">IF(CHOOSE(MATCH(BC$5,$B$10:$E$10,0),$B970,$C970,$D970,$E970)*BC$6+BC970*BC$7&lt;BC$2,BC$3*BC$4,0)</f>
        <v>0</v>
      </c>
      <c r="EW970" s="0" t="n">
        <f aca="false">IF(CHOOSE(MATCH(BD$5,$B$10:$E$10,0),$B970,$C970,$D970,$E970)*BD$6+BD970*BD$7&lt;BD$2,BD$3*BD$4,0)</f>
        <v>0</v>
      </c>
      <c r="EX970" s="0" t="n">
        <f aca="false">IF(CHOOSE(MATCH(BE$5,$B$10:$E$10,0),$B970,$C970,$D970,$E970)*BE$6+BE970*BE$7&lt;BE$2,BE$3*BE$4,0)</f>
        <v>0</v>
      </c>
      <c r="EY970" s="0" t="n">
        <f aca="false">IF(CHOOSE(MATCH(BF$5,$B$10:$E$10,0),$B970,$C970,$D970,$E970)*BF$6+BF970*BF$7&lt;BF$2,BF$3*BF$4,0)</f>
        <v>0</v>
      </c>
      <c r="EZ970" s="0" t="n">
        <f aca="false">IF(CHOOSE(MATCH(BG$5,$B$10:$E$10,0),$B970,$C970,$D970,$E970)*BG$6+BG970*BG$7&lt;BG$2,BG$3*BG$4,0)</f>
        <v>0</v>
      </c>
      <c r="FA970" s="0" t="n">
        <f aca="false">IF(CHOOSE(MATCH(BH$5,$B$10:$E$10,0),$B970,$C970,$D970,$E970)*BH$6+BH970*BH$7&lt;BH$2,BH$3*BH$4,0)</f>
        <v>0</v>
      </c>
      <c r="FB970" s="0" t="n">
        <f aca="false">IF(CHOOSE(MATCH(BI$5,$B$10:$E$10,0),$B970,$C970,$D970,$E970)*BI$6+BI970*BI$7&lt;BI$2,BI$3*BI$4,0)</f>
        <v>2.5</v>
      </c>
      <c r="FC970" s="0" t="n">
        <f aca="false">IF(CHOOSE(MATCH(BJ$5,$B$10:$E$10,0),$B970,$C970,$D970,$E970)*BJ$6+BJ970*BJ$7&lt;BJ$2,BJ$3*BJ$4,0)</f>
        <v>0</v>
      </c>
      <c r="FD970" s="0" t="n">
        <f aca="false">IF(CHOOSE(MATCH(BK$5,$B$10:$E$10,0),$B970,$C970,$D970,$E970)*BK$6+BK970*BK$7&lt;BK$2,BK$3*BK$4,0)</f>
        <v>0</v>
      </c>
      <c r="FE970" s="0" t="n">
        <f aca="false">IF(CHOOSE(MATCH(BL$5,$B$10:$E$10,0),$B970,$C970,$D970,$E970)*BL$6+BL970*BL$7&lt;BL$2,BL$3*BL$4,0)</f>
        <v>0</v>
      </c>
      <c r="FF970" s="0" t="n">
        <f aca="false">IF(CHOOSE(MATCH(BM$5,$B$10:$E$10,0),$B970,$C970,$D970,$E970)*BM$6+BM970*BM$7&lt;BM$2,BM$3*BM$4,0)</f>
        <v>0</v>
      </c>
      <c r="FG970" s="0" t="n">
        <f aca="false">IF(CHOOSE(MATCH(BN$5,$B$10:$E$10,0),$B970,$C970,$D970,$E970)*BN$6+BN970*BN$7&lt;BN$2,BN$3*BN$4,0)</f>
        <v>0.5</v>
      </c>
      <c r="FH970" s="0" t="n">
        <f aca="false">IF(CHOOSE(MATCH(BO$5,$B$10:$E$10,0),$B970,$C970,$D970,$E970)*BO$6+BO970*BO$7&lt;BO$2,BO$3*BO$4,0)</f>
        <v>0</v>
      </c>
      <c r="FI970" s="0" t="n">
        <f aca="false">IF(CHOOSE(MATCH(BP$5,$B$10:$E$10,0),$B970,$C970,$D970,$E970)*BP$6+BP970*BP$7&lt;BP$2,BP$3*BP$4,0)</f>
        <v>0</v>
      </c>
      <c r="FJ970" s="0" t="n">
        <f aca="false">IF(CHOOSE(MATCH(BQ$5,$B$10:$E$10,0),$B970,$C970,$D970,$E970)*BQ$6+BQ970*BQ$7&lt;BQ$2,BQ$3*BQ$4,0)</f>
        <v>0</v>
      </c>
      <c r="FK970" s="0" t="n">
        <f aca="false">IF(CHOOSE(MATCH(BR$5,$B$10:$E$10,0),$B970,$C970,$D970,$E970)*BR$6+BR970*BR$7&lt;BR$2,BR$3*BR$4,0)</f>
        <v>0</v>
      </c>
      <c r="FL970" s="0" t="n">
        <f aca="false">IF(CHOOSE(MATCH(BS$5,$B$10:$E$10,0),$B970,$C970,$D970,$E970)*BS$6+BS970*BS$7&lt;BS$2,BS$3*BS$4,0)</f>
        <v>0</v>
      </c>
      <c r="FM970" s="0" t="n">
        <f aca="false">IF(CHOOSE(MATCH(BT$5,$B$10:$E$10,0),$B970,$C970,$D970,$E970)*BT$6+BT970*BT$7&lt;BT$2,BT$3*BT$4,0)</f>
        <v>0</v>
      </c>
      <c r="FN970" s="0" t="n">
        <f aca="false">IF(CHOOSE(MATCH(BU$5,$B$10:$E$10,0),$B970,$C970,$D970,$E970)*BU$6+BU970*BU$7&lt;BU$2,BU$3*BU$4,0)</f>
        <v>0</v>
      </c>
      <c r="FO970" s="0" t="n">
        <f aca="false">IF(CHOOSE(MATCH(BV$5,$B$10:$E$10,0),$B970,$C970,$D970,$E970)*BV$6+BV970*BV$7&lt;BV$2,BV$3*BV$4,0)</f>
        <v>0</v>
      </c>
      <c r="FP970" s="0" t="n">
        <f aca="false">IF(CHOOSE(MATCH(BW$5,$B$10:$E$10,0),$B970,$C970,$D970,$E970)*BW$6+BW970*BW$7&lt;BW$2,BW$3*BW$4,0)</f>
        <v>0</v>
      </c>
      <c r="FQ970" s="0" t="n">
        <f aca="false">IF(CHOOSE(MATCH(BX$5,$B$10:$E$10,0),$B970,$C970,$D970,$E970)*BX$6+BX970*BX$7&lt;BX$2,BX$3*BX$4,0)</f>
        <v>0</v>
      </c>
      <c r="FR970" s="0" t="n">
        <f aca="false">IF(CHOOSE(MATCH(BY$5,$B$10:$E$10,0),$B970,$C970,$D970,$E970)*BY$6+BY970*BY$7&lt;BY$2,BY$3*BY$4,0)</f>
        <v>0</v>
      </c>
      <c r="FS970" s="0" t="n">
        <f aca="false">IF(CHOOSE(MATCH(BZ$5,$B$10:$E$10,0),$B970,$C970,$D970,$E970)*BZ$6+BZ970*BZ$7&lt;BZ$2,BZ$3*BZ$4,0)</f>
        <v>0</v>
      </c>
      <c r="FT970" s="0" t="n">
        <f aca="false">IF(CHOOSE(MATCH(CA$5,$B$10:$E$10,0),$B970,$C970,$D970,$E970)*CA$6+CA970*CA$7&lt;CA$2,CA$3*CA$4,0)</f>
        <v>0</v>
      </c>
      <c r="FU970" s="0" t="n">
        <f aca="false">IF(CHOOSE(MATCH(CB$5,$B$10:$E$10,0),$B970,$C970,$D970,$E970)*CB$6+CB970*CB$7&lt;CB$2,CB$3*CB$4,0)</f>
        <v>0</v>
      </c>
      <c r="FV970" s="0" t="n">
        <f aca="false">IF(CHOOSE(MATCH(CC$5,$B$10:$E$10,0),$B970,$C970,$D970,$E970)*CC$6+CC970*CC$7&lt;CC$2,CC$3*CC$4,0)</f>
        <v>0</v>
      </c>
      <c r="FW970" s="0" t="n">
        <f aca="false">IF(CHOOSE(MATCH(CD$5,$B$10:$E$10,0),$B970,$C970,$D970,$E970)*CD$6+CD970*CD$7&lt;CD$2,CD$3*CD$4,0)</f>
        <v>0</v>
      </c>
      <c r="FX970" s="0" t="n">
        <f aca="false">IF(CHOOSE(MATCH(CE$5,$B$10:$E$10,0),$B970,$C970,$D970,$E970)*CE$6+CE970*CE$7&lt;CE$2,CE$3*CE$4,0)</f>
        <v>0</v>
      </c>
      <c r="FY970" s="0" t="n">
        <f aca="false">IF(CHOOSE(MATCH(CF$5,$B$10:$E$10,0),$B970,$C970,$D970,$E970)*CF$6+CF970*CF$7&lt;CF$2,CF$3*CF$4,0)</f>
        <v>0</v>
      </c>
      <c r="FZ970" s="0" t="n">
        <f aca="false">IF(CHOOSE(MATCH(CG$5,$B$10:$E$10,0),$B970,$C970,$D970,$E970)*CG$6+CG970*CG$7&lt;CG$2,CG$3*CG$4,0)</f>
        <v>0</v>
      </c>
      <c r="GA970" s="0" t="n">
        <f aca="false">IF(CHOOSE(MATCH(CH$5,$B$10:$E$10,0),$B970,$C970,$D970,$E970)*CH$6+CH970*CH$7&lt;CH$2,CH$3*CH$4,0)</f>
        <v>0</v>
      </c>
      <c r="GB970" s="0" t="n">
        <f aca="false">IF(CHOOSE(MATCH(CI$5,$B$10:$E$10,0),$B970,$C970,$D970,$E970)*CI$6+CI970*CI$7&lt;CI$2,CI$3*CI$4,0)</f>
        <v>0</v>
      </c>
      <c r="GC970" s="0" t="n">
        <f aca="false">IF(CHOOSE(MATCH(CJ$5,$B$10:$E$10,0),$B970,$C970,$D970,$E970)*CJ$6+CJ970*CJ$7&lt;CJ$2,CJ$3*CJ$4,0)</f>
        <v>0</v>
      </c>
      <c r="GD970" s="0" t="n">
        <f aca="false">IF(CHOOSE(MATCH(CK$5,$B$10:$E$10,0),$B970,$C970,$D970,$E970)*CK$6+CK970*CK$7&lt;CK$2,CK$3*CK$4,0)</f>
        <v>0</v>
      </c>
      <c r="GE970" s="0" t="n">
        <f aca="false">IF(CHOOSE(MATCH(CL$5,$B$10:$E$10,0),$B970,$C970,$D970,$E970)*CL$6+CL970*CL$7&lt;CL$2,CL$3*CL$4,0)</f>
        <v>0</v>
      </c>
      <c r="GF970" s="0" t="n">
        <f aca="false">IF(CHOOSE(MATCH(CM$5,$B$10:$E$10,0),$B970,$C970,$D970,$E970)*CM$6+CM970*CM$7&lt;CM$2,CM$3*CM$4,0)</f>
        <v>0</v>
      </c>
      <c r="GG970" s="0" t="n">
        <f aca="false">IF(CHOOSE(MATCH(CN$5,$B$10:$E$10,0),$B970,$C970,$D970,$E970)*CN$6+CN970*CN$7&lt;CN$2,CN$3*CN$4,0)</f>
        <v>0</v>
      </c>
      <c r="GH970" s="0" t="n">
        <f aca="false">IF(CHOOSE(MATCH(CO$5,$B$10:$E$10,0),$B970,$C970,$D970,$E970)*CO$6+CO970*CO$7&lt;CO$2,CO$3*CO$4,0)</f>
        <v>0</v>
      </c>
      <c r="GI970" s="0" t="n">
        <f aca="false">IF(CHOOSE(MATCH(CP$5,$B$10:$E$10,0),$B970,$C970,$D970,$E970)*CP$6+CP970*CP$7&lt;CP$2,CP$3*CP$4,0)</f>
        <v>0</v>
      </c>
      <c r="GJ970" s="0" t="n">
        <f aca="false">IF(CHOOSE(MATCH(CQ$5,$B$10:$E$10,0),$B970,$C970,$D970,$E970)*CQ$6+CQ970*CQ$7&lt;CQ$2,CQ$3*CQ$4,0)</f>
        <v>0</v>
      </c>
      <c r="GK970" s="0" t="n">
        <f aca="false">IF(CHOOSE(MATCH(CR$5,$B$10:$E$10,0),$B970,$C970,$D970,$E970)*CR$6+CR970*CR$7&lt;CR$2,CR$3*CR$4,0)</f>
        <v>0</v>
      </c>
      <c r="GL970" s="0" t="n">
        <f aca="false">IF(CHOOSE(MATCH(CS$5,$B$10:$E$10,0),$B970,$C970,$D970,$E970)*CS$6+CS970*CS$7&lt;CS$2,CS$3*CS$4,0)</f>
        <v>0</v>
      </c>
      <c r="GM970" s="0" t="n">
        <f aca="false">IF(CHOOSE(MATCH(CT$5,$B$10:$E$10,0),$B970,$C970,$D970,$E970)*CT$6+CT970*CT$7&lt;CT$2,CT$3*CT$4,0)</f>
        <v>0</v>
      </c>
      <c r="GN970" s="0" t="n">
        <f aca="false">IF(CHOOSE(MATCH(CU$5,$B$10:$E$10,0),$B970,$C970,$D970,$E970)*CU$6+CU970*CU$7&lt;CU$2,CU$3*CU$4,0)</f>
        <v>0</v>
      </c>
      <c r="GO970" s="0" t="n">
        <f aca="false">IF(CHOOSE(MATCH(CV$5,$B$10:$E$10,0),$B970,$C970,$D970,$E970)*CV$6+CV970*CV$7&lt;CV$2,CV$3*CV$4,0)</f>
        <v>0</v>
      </c>
      <c r="GP970" s="0" t="n">
        <f aca="false">IF(CHOOSE(MATCH(CW$5,$B$10:$E$10,0),$B970,$C970,$D970,$E970)*CW$6+CW970*CW$7&lt;CW$2,CW$3*CW$4,0)</f>
        <v>0</v>
      </c>
      <c r="GQ970" s="0" t="n">
        <f aca="false">IF(CHOOSE(MATCH(CX$5,$B$10:$E$10,0),$B970,$C970,$D970,$E970)*CX$6+CX970*CX$7&lt;CX$2,CX$3*CX$4,0)</f>
        <v>0</v>
      </c>
      <c r="GS970" s="0" t="n">
        <f aca="false">SUM(CZ970:GQ970)</f>
        <v>3</v>
      </c>
      <c r="GT970" s="0" t="n">
        <f aca="false">IF(GS970&gt;$GS$6,1,0)</f>
        <v>0</v>
      </c>
    </row>
    <row r="971" customFormat="false" ht="14" hidden="false" customHeight="false" outlineLevel="0" collapsed="false">
      <c r="A971" s="0" t="n">
        <v>961</v>
      </c>
      <c r="B971" s="0" t="n">
        <v>0.179685653741147</v>
      </c>
      <c r="C971" s="0" t="n">
        <v>1.18951978889428</v>
      </c>
      <c r="D971" s="0" t="n">
        <v>-1.07285892714199</v>
      </c>
      <c r="E971" s="0" t="n">
        <v>0.35717319969939</v>
      </c>
      <c r="G971" s="0" t="n">
        <v>-0.249463028012542</v>
      </c>
      <c r="H971" s="0" t="n">
        <v>0.568195446248865</v>
      </c>
      <c r="I971" s="0" t="n">
        <v>0.627657072982402</v>
      </c>
      <c r="J971" s="0" t="n">
        <v>0.0992667992250063</v>
      </c>
      <c r="K971" s="0" t="n">
        <v>0.828331394586712</v>
      </c>
      <c r="L971" s="0" t="n">
        <v>0.596016889176099</v>
      </c>
      <c r="M971" s="0" t="n">
        <v>-0.793786512076622</v>
      </c>
      <c r="N971" s="0" t="n">
        <v>-0.471152361569693</v>
      </c>
      <c r="O971" s="0" t="n">
        <v>0.260763499682071</v>
      </c>
      <c r="P971" s="0" t="n">
        <v>-0.00294448909698986</v>
      </c>
      <c r="Q971" s="0" t="n">
        <v>-0.183900965566863</v>
      </c>
      <c r="R971" s="0" t="n">
        <v>0.557439534532023</v>
      </c>
      <c r="S971" s="0" t="n">
        <v>-0.255781742453109</v>
      </c>
      <c r="T971" s="0" t="n">
        <v>1.90184437087737</v>
      </c>
      <c r="U971" s="0" t="n">
        <v>-1.43171291711042</v>
      </c>
      <c r="V971" s="0" t="n">
        <v>0.286017893813551</v>
      </c>
      <c r="W971" s="0" t="n">
        <v>-2.69021256826818</v>
      </c>
      <c r="X971" s="0" t="n">
        <v>0.44777380026062</v>
      </c>
      <c r="Y971" s="0" t="n">
        <v>-1.23523705042317</v>
      </c>
      <c r="Z971" s="0" t="n">
        <v>-1.54335339175304</v>
      </c>
      <c r="AA971" s="0" t="n">
        <v>-1.01354316939251</v>
      </c>
      <c r="AB971" s="0" t="n">
        <v>-0.472093688586028</v>
      </c>
      <c r="AC971" s="0" t="n">
        <v>-1.39556050271494</v>
      </c>
      <c r="AD971" s="0" t="n">
        <v>0.751815605326556</v>
      </c>
      <c r="AE971" s="0" t="n">
        <v>-1.76672983798198</v>
      </c>
      <c r="AF971" s="0" t="n">
        <v>1.07163714346825</v>
      </c>
      <c r="AG971" s="0" t="n">
        <v>-1.08725316749769</v>
      </c>
      <c r="AH971" s="0" t="n">
        <v>1.00564875538112</v>
      </c>
      <c r="AI971" s="0" t="n">
        <v>-0.496349912282312</v>
      </c>
      <c r="AJ971" s="0" t="n">
        <v>-2.051447154372</v>
      </c>
      <c r="AK971" s="0" t="n">
        <v>0.0021805135475006</v>
      </c>
      <c r="AL971" s="0" t="n">
        <v>1.19194282888202</v>
      </c>
      <c r="AM971" s="0" t="n">
        <v>0.781578819442075</v>
      </c>
      <c r="AN971" s="0" t="n">
        <v>1.18096522783162</v>
      </c>
      <c r="AO971" s="0" t="n">
        <v>1.20007825898938</v>
      </c>
      <c r="AP971" s="0" t="n">
        <v>-0.228524186240975</v>
      </c>
      <c r="AQ971" s="0" t="n">
        <v>-0.180634742719121</v>
      </c>
      <c r="AR971" s="0" t="n">
        <v>-0.0203885974769946</v>
      </c>
      <c r="AS971" s="0" t="n">
        <v>0.669767814542865</v>
      </c>
      <c r="AT971" s="0" t="n">
        <v>0.578021399633144</v>
      </c>
      <c r="AU971" s="0" t="n">
        <v>1.014695953927</v>
      </c>
      <c r="AV971" s="0" t="n">
        <v>-1.33458343043458</v>
      </c>
      <c r="AW971" s="0" t="n">
        <v>0.752220330468845</v>
      </c>
      <c r="AX971" s="0" t="n">
        <v>-1.51142558024731</v>
      </c>
      <c r="AY971" s="0" t="n">
        <v>1.05949084172607</v>
      </c>
      <c r="AZ971" s="0" t="n">
        <v>1.54410827235552</v>
      </c>
      <c r="BA971" s="0" t="n">
        <v>-0.0143438683153363</v>
      </c>
      <c r="BB971" s="0" t="n">
        <v>-0.218562945519807</v>
      </c>
      <c r="BC971" s="0" t="n">
        <v>-0.285060650639934</v>
      </c>
      <c r="BD971" s="0" t="n">
        <v>-0.524848928762367</v>
      </c>
      <c r="BE971" s="0" t="n">
        <v>-0.0838258529256564</v>
      </c>
      <c r="BF971" s="0" t="n">
        <v>0.0866657501319423</v>
      </c>
      <c r="BG971" s="0" t="n">
        <v>-0.537090727448231</v>
      </c>
      <c r="BH971" s="0" t="n">
        <v>0.277420895145042</v>
      </c>
      <c r="BI971" s="0" t="n">
        <v>1.29606632981449</v>
      </c>
      <c r="BJ971" s="0" t="n">
        <v>0.660319301459822</v>
      </c>
      <c r="BK971" s="0" t="n">
        <v>-0.604443357588025</v>
      </c>
      <c r="BL971" s="0" t="n">
        <v>-0.385687144444091</v>
      </c>
      <c r="BM971" s="0" t="n">
        <v>-1.00020997706451</v>
      </c>
      <c r="BN971" s="0" t="n">
        <v>-1.54637746163644</v>
      </c>
      <c r="BO971" s="0" t="n">
        <v>0.0543786882190034</v>
      </c>
      <c r="BP971" s="0" t="n">
        <v>0.452937456429936</v>
      </c>
      <c r="BQ971" s="0" t="n">
        <v>2.57547071669251</v>
      </c>
      <c r="BR971" s="0" t="n">
        <v>-1.71288775163703</v>
      </c>
      <c r="BS971" s="0" t="n">
        <v>-0.442958025814733</v>
      </c>
      <c r="BT971" s="0" t="n">
        <v>-0.511200823893887</v>
      </c>
      <c r="BU971" s="0" t="n">
        <v>-2.44395778281614</v>
      </c>
      <c r="BV971" s="0" t="n">
        <v>-1.12418774733669</v>
      </c>
      <c r="BW971" s="0" t="n">
        <v>-0.822415131551679</v>
      </c>
      <c r="BX971" s="0" t="n">
        <v>0.620314040133962</v>
      </c>
      <c r="BY971" s="0" t="n">
        <v>-1.08353106043069</v>
      </c>
      <c r="BZ971" s="0" t="n">
        <v>0.594463926972821</v>
      </c>
      <c r="CA971" s="0" t="n">
        <v>0.66718484958983</v>
      </c>
      <c r="CB971" s="0" t="n">
        <v>-0.627284180154675</v>
      </c>
      <c r="CC971" s="0" t="n">
        <v>0.471922021461069</v>
      </c>
      <c r="CD971" s="0" t="n">
        <v>0.907837147678947</v>
      </c>
      <c r="CE971" s="0" t="n">
        <v>1.15196371552884</v>
      </c>
      <c r="CF971" s="0" t="n">
        <v>1.51720541907707</v>
      </c>
      <c r="CG971" s="0" t="n">
        <v>0.418699528381694</v>
      </c>
      <c r="CH971" s="0" t="n">
        <v>-0.122512346933945</v>
      </c>
      <c r="CI971" s="0" t="n">
        <v>0.259892658505123</v>
      </c>
      <c r="CJ971" s="0" t="n">
        <v>0.886104771780083</v>
      </c>
      <c r="CK971" s="0" t="n">
        <v>-1.77554284164216</v>
      </c>
      <c r="CL971" s="0" t="n">
        <v>0.709258074493846</v>
      </c>
      <c r="CM971" s="0" t="n">
        <v>2.96247890219092</v>
      </c>
      <c r="CN971" s="0" t="n">
        <v>0.660319301459822</v>
      </c>
      <c r="CO971" s="0" t="n">
        <v>0.222325979848392</v>
      </c>
      <c r="CP971" s="0" t="n">
        <v>1.4234456102713</v>
      </c>
      <c r="CQ971" s="0" t="n">
        <v>-0.0163333879754646</v>
      </c>
      <c r="CR971" s="0" t="n">
        <v>-1.46601905726129</v>
      </c>
      <c r="CS971" s="0" t="n">
        <v>1.41527834784938</v>
      </c>
      <c r="CT971" s="0" t="n">
        <v>0.69438328864635</v>
      </c>
      <c r="CU971" s="0" t="n">
        <v>-0.88689830590738</v>
      </c>
      <c r="CV971" s="0" t="n">
        <v>-0.487887064082315</v>
      </c>
      <c r="CW971" s="0" t="n">
        <v>0.00302179614664055</v>
      </c>
      <c r="CX971" s="0" t="n">
        <v>-0.587995145906461</v>
      </c>
      <c r="CZ971" s="0" t="n">
        <f aca="false">IF(CHOOSE(MATCH(G$5,$B$10:$E$10,0),$B971,$C971,$D971,$E971)*G$6+G971*G$7&lt;G$2,G$3*G$4,0)</f>
        <v>0</v>
      </c>
      <c r="DA971" s="0" t="n">
        <f aca="false">IF(CHOOSE(MATCH(H$5,$B$10:$E$10,0),$B971,$C971,$D971,$E971)*H$6+H971*H$7&lt;H$2,H$3*H$4,0)</f>
        <v>0</v>
      </c>
      <c r="DB971" s="0" t="n">
        <f aca="false">IF(CHOOSE(MATCH(I$5,$B$10:$E$10,0),$B971,$C971,$D971,$E971)*I$6+I971*I$7&lt;I$2,I$3*I$4,0)</f>
        <v>0</v>
      </c>
      <c r="DC971" s="0" t="n">
        <f aca="false">IF(CHOOSE(MATCH(J$5,$B$10:$E$10,0),$B971,$C971,$D971,$E971)*J$6+J971*J$7&lt;J$2,J$3*J$4,0)</f>
        <v>0</v>
      </c>
      <c r="DD971" s="0" t="n">
        <f aca="false">IF(CHOOSE(MATCH(K$5,$B$10:$E$10,0),$B971,$C971,$D971,$E971)*K$6+K971*K$7&lt;K$2,K$3*K$4,0)</f>
        <v>0</v>
      </c>
      <c r="DE971" s="0" t="n">
        <f aca="false">IF(CHOOSE(MATCH(L$5,$B$10:$E$10,0),$B971,$C971,$D971,$E971)*L$6+L971*L$7&lt;L$2,L$3*L$4,0)</f>
        <v>0</v>
      </c>
      <c r="DF971" s="0" t="n">
        <f aca="false">IF(CHOOSE(MATCH(M$5,$B$10:$E$10,0),$B971,$C971,$D971,$E971)*M$6+M971*M$7&lt;M$2,M$3*M$4,0)</f>
        <v>0</v>
      </c>
      <c r="DG971" s="0" t="n">
        <f aca="false">IF(CHOOSE(MATCH(N$5,$B$10:$E$10,0),$B971,$C971,$D971,$E971)*N$6+N971*N$7&lt;N$2,N$3*N$4,0)</f>
        <v>0</v>
      </c>
      <c r="DH971" s="0" t="n">
        <f aca="false">IF(CHOOSE(MATCH(O$5,$B$10:$E$10,0),$B971,$C971,$D971,$E971)*O$6+O971*O$7&lt;O$2,O$3*O$4,0)</f>
        <v>0</v>
      </c>
      <c r="DI971" s="0" t="n">
        <f aca="false">IF(CHOOSE(MATCH(P$5,$B$10:$E$10,0),$B971,$C971,$D971,$E971)*P$6+P971*P$7&lt;P$2,P$3*P$4,0)</f>
        <v>0</v>
      </c>
      <c r="DJ971" s="0" t="n">
        <f aca="false">IF(CHOOSE(MATCH(Q$5,$B$10:$E$10,0),$B971,$C971,$D971,$E971)*Q$6+Q971*Q$7&lt;Q$2,Q$3*Q$4,0)</f>
        <v>0</v>
      </c>
      <c r="DK971" s="0" t="n">
        <f aca="false">IF(CHOOSE(MATCH(R$5,$B$10:$E$10,0),$B971,$C971,$D971,$E971)*R$6+R971*R$7&lt;R$2,R$3*R$4,0)</f>
        <v>0</v>
      </c>
      <c r="DL971" s="0" t="n">
        <f aca="false">IF(CHOOSE(MATCH(S$5,$B$10:$E$10,0),$B971,$C971,$D971,$E971)*S$6+S971*S$7&lt;S$2,S$3*S$4,0)</f>
        <v>0</v>
      </c>
      <c r="DM971" s="0" t="n">
        <f aca="false">IF(CHOOSE(MATCH(T$5,$B$10:$E$10,0),$B971,$C971,$D971,$E971)*T$6+T971*T$7&lt;T$2,T$3*T$4,0)</f>
        <v>0</v>
      </c>
      <c r="DN971" s="0" t="n">
        <f aca="false">IF(CHOOSE(MATCH(U$5,$B$10:$E$10,0),$B971,$C971,$D971,$E971)*U$6+U971*U$7&lt;U$2,U$3*U$4,0)</f>
        <v>0</v>
      </c>
      <c r="DO971" s="0" t="n">
        <f aca="false">IF(CHOOSE(MATCH(V$5,$B$10:$E$10,0),$B971,$C971,$D971,$E971)*V$6+V971*V$7&lt;V$2,V$3*V$4,0)</f>
        <v>0</v>
      </c>
      <c r="DP971" s="0" t="n">
        <f aca="false">IF(CHOOSE(MATCH(W$5,$B$10:$E$10,0),$B971,$C971,$D971,$E971)*W$6+W971*W$7&lt;W$2,W$3*W$4,0)</f>
        <v>0</v>
      </c>
      <c r="DQ971" s="0" t="n">
        <f aca="false">IF(CHOOSE(MATCH(X$5,$B$10:$E$10,0),$B971,$C971,$D971,$E971)*X$6+X971*X$7&lt;X$2,X$3*X$4,0)</f>
        <v>0</v>
      </c>
      <c r="DR971" s="0" t="n">
        <f aca="false">IF(CHOOSE(MATCH(Y$5,$B$10:$E$10,0),$B971,$C971,$D971,$E971)*Y$6+Y971*Y$7&lt;Y$2,Y$3*Y$4,0)</f>
        <v>0</v>
      </c>
      <c r="DS971" s="0" t="n">
        <f aca="false">IF(CHOOSE(MATCH(Z$5,$B$10:$E$10,0),$B971,$C971,$D971,$E971)*Z$6+Z971*Z$7&lt;Z$2,Z$3*Z$4,0)</f>
        <v>0</v>
      </c>
      <c r="DT971" s="0" t="n">
        <f aca="false">IF(CHOOSE(MATCH(AA$5,$B$10:$E$10,0),$B971,$C971,$D971,$E971)*AA$6+AA971*AA$7&lt;AA$2,AA$3*AA$4,0)</f>
        <v>0</v>
      </c>
      <c r="DU971" s="0" t="n">
        <f aca="false">IF(CHOOSE(MATCH(AB$5,$B$10:$E$10,0),$B971,$C971,$D971,$E971)*AB$6+AB971*AB$7&lt;AB$2,AB$3*AB$4,0)</f>
        <v>0</v>
      </c>
      <c r="DV971" s="0" t="n">
        <f aca="false">IF(CHOOSE(MATCH(AC$5,$B$10:$E$10,0),$B971,$C971,$D971,$E971)*AC$6+AC971*AC$7&lt;AC$2,AC$3*AC$4,0)</f>
        <v>0</v>
      </c>
      <c r="DW971" s="0" t="n">
        <f aca="false">IF(CHOOSE(MATCH(AD$5,$B$10:$E$10,0),$B971,$C971,$D971,$E971)*AD$6+AD971*AD$7&lt;AD$2,AD$3*AD$4,0)</f>
        <v>0</v>
      </c>
      <c r="DX971" s="0" t="n">
        <f aca="false">IF(CHOOSE(MATCH(AE$5,$B$10:$E$10,0),$B971,$C971,$D971,$E971)*AE$6+AE971*AE$7&lt;AE$2,AE$3*AE$4,0)</f>
        <v>0</v>
      </c>
      <c r="DY971" s="0" t="n">
        <f aca="false">IF(CHOOSE(MATCH(AF$5,$B$10:$E$10,0),$B971,$C971,$D971,$E971)*AF$6+AF971*AF$7&lt;AF$2,AF$3*AF$4,0)</f>
        <v>0</v>
      </c>
      <c r="DZ971" s="0" t="n">
        <f aca="false">IF(CHOOSE(MATCH(AG$5,$B$10:$E$10,0),$B971,$C971,$D971,$E971)*AG$6+AG971*AG$7&lt;AG$2,AG$3*AG$4,0)</f>
        <v>0</v>
      </c>
      <c r="EA971" s="0" t="n">
        <f aca="false">IF(CHOOSE(MATCH(AH$5,$B$10:$E$10,0),$B971,$C971,$D971,$E971)*AH$6+AH971*AH$7&lt;AH$2,AH$3*AH$4,0)</f>
        <v>0</v>
      </c>
      <c r="EB971" s="0" t="n">
        <f aca="false">IF(CHOOSE(MATCH(AI$5,$B$10:$E$10,0),$B971,$C971,$D971,$E971)*AI$6+AI971*AI$7&lt;AI$2,AI$3*AI$4,0)</f>
        <v>0</v>
      </c>
      <c r="EC971" s="0" t="n">
        <f aca="false">IF(CHOOSE(MATCH(AJ$5,$B$10:$E$10,0),$B971,$C971,$D971,$E971)*AJ$6+AJ971*AJ$7&lt;AJ$2,AJ$3*AJ$4,0)</f>
        <v>0</v>
      </c>
      <c r="ED971" s="0" t="n">
        <f aca="false">IF(CHOOSE(MATCH(AK$5,$B$10:$E$10,0),$B971,$C971,$D971,$E971)*AK$6+AK971*AK$7&lt;AK$2,AK$3*AK$4,0)</f>
        <v>0</v>
      </c>
      <c r="EE971" s="0" t="n">
        <f aca="false">IF(CHOOSE(MATCH(AL$5,$B$10:$E$10,0),$B971,$C971,$D971,$E971)*AL$6+AL971*AL$7&lt;AL$2,AL$3*AL$4,0)</f>
        <v>0</v>
      </c>
      <c r="EF971" s="0" t="n">
        <f aca="false">IF(CHOOSE(MATCH(AM$5,$B$10:$E$10,0),$B971,$C971,$D971,$E971)*AM$6+AM971*AM$7&lt;AM$2,AM$3*AM$4,0)</f>
        <v>0</v>
      </c>
      <c r="EG971" s="0" t="n">
        <f aca="false">IF(CHOOSE(MATCH(AN$5,$B$10:$E$10,0),$B971,$C971,$D971,$E971)*AN$6+AN971*AN$7&lt;AN$2,AN$3*AN$4,0)</f>
        <v>0</v>
      </c>
      <c r="EH971" s="0" t="n">
        <f aca="false">IF(CHOOSE(MATCH(AO$5,$B$10:$E$10,0),$B971,$C971,$D971,$E971)*AO$6+AO971*AO$7&lt;AO$2,AO$3*AO$4,0)</f>
        <v>0</v>
      </c>
      <c r="EI971" s="0" t="n">
        <f aca="false">IF(CHOOSE(MATCH(AP$5,$B$10:$E$10,0),$B971,$C971,$D971,$E971)*AP$6+AP971*AP$7&lt;AP$2,AP$3*AP$4,0)</f>
        <v>0</v>
      </c>
      <c r="EJ971" s="0" t="n">
        <f aca="false">IF(CHOOSE(MATCH(AQ$5,$B$10:$E$10,0),$B971,$C971,$D971,$E971)*AQ$6+AQ971*AQ$7&lt;AQ$2,AQ$3*AQ$4,0)</f>
        <v>0</v>
      </c>
      <c r="EK971" s="0" t="n">
        <f aca="false">IF(CHOOSE(MATCH(AR$5,$B$10:$E$10,0),$B971,$C971,$D971,$E971)*AR$6+AR971*AR$7&lt;AR$2,AR$3*AR$4,0)</f>
        <v>0</v>
      </c>
      <c r="EL971" s="0" t="n">
        <f aca="false">IF(CHOOSE(MATCH(AS$5,$B$10:$E$10,0),$B971,$C971,$D971,$E971)*AS$6+AS971*AS$7&lt;AS$2,AS$3*AS$4,0)</f>
        <v>0</v>
      </c>
      <c r="EM971" s="0" t="n">
        <f aca="false">IF(CHOOSE(MATCH(AT$5,$B$10:$E$10,0),$B971,$C971,$D971,$E971)*AT$6+AT971*AT$7&lt;AT$2,AT$3*AT$4,0)</f>
        <v>0</v>
      </c>
      <c r="EN971" s="0" t="n">
        <f aca="false">IF(CHOOSE(MATCH(AU$5,$B$10:$E$10,0),$B971,$C971,$D971,$E971)*AU$6+AU971*AU$7&lt;AU$2,AU$3*AU$4,0)</f>
        <v>0</v>
      </c>
      <c r="EO971" s="0" t="n">
        <f aca="false">IF(CHOOSE(MATCH(AV$5,$B$10:$E$10,0),$B971,$C971,$D971,$E971)*AV$6+AV971*AV$7&lt;AV$2,AV$3*AV$4,0)</f>
        <v>0</v>
      </c>
      <c r="EP971" s="0" t="n">
        <f aca="false">IF(CHOOSE(MATCH(AW$5,$B$10:$E$10,0),$B971,$C971,$D971,$E971)*AW$6+AW971*AW$7&lt;AW$2,AW$3*AW$4,0)</f>
        <v>0</v>
      </c>
      <c r="EQ971" s="0" t="n">
        <f aca="false">IF(CHOOSE(MATCH(AX$5,$B$10:$E$10,0),$B971,$C971,$D971,$E971)*AX$6+AX971*AX$7&lt;AX$2,AX$3*AX$4,0)</f>
        <v>0</v>
      </c>
      <c r="ER971" s="0" t="n">
        <f aca="false">IF(CHOOSE(MATCH(AY$5,$B$10:$E$10,0),$B971,$C971,$D971,$E971)*AY$6+AY971*AY$7&lt;AY$2,AY$3*AY$4,0)</f>
        <v>0</v>
      </c>
      <c r="ES971" s="0" t="n">
        <f aca="false">IF(CHOOSE(MATCH(AZ$5,$B$10:$E$10,0),$B971,$C971,$D971,$E971)*AZ$6+AZ971*AZ$7&lt;AZ$2,AZ$3*AZ$4,0)</f>
        <v>0</v>
      </c>
      <c r="ET971" s="0" t="n">
        <f aca="false">IF(CHOOSE(MATCH(BA$5,$B$10:$E$10,0),$B971,$C971,$D971,$E971)*BA$6+BA971*BA$7&lt;BA$2,BA$3*BA$4,0)</f>
        <v>0</v>
      </c>
      <c r="EU971" s="0" t="n">
        <f aca="false">IF(CHOOSE(MATCH(BB$5,$B$10:$E$10,0),$B971,$C971,$D971,$E971)*BB$6+BB971*BB$7&lt;BB$2,BB$3*BB$4,0)</f>
        <v>0</v>
      </c>
      <c r="EV971" s="0" t="n">
        <f aca="false">IF(CHOOSE(MATCH(BC$5,$B$10:$E$10,0),$B971,$C971,$D971,$E971)*BC$6+BC971*BC$7&lt;BC$2,BC$3*BC$4,0)</f>
        <v>0</v>
      </c>
      <c r="EW971" s="0" t="n">
        <f aca="false">IF(CHOOSE(MATCH(BD$5,$B$10:$E$10,0),$B971,$C971,$D971,$E971)*BD$6+BD971*BD$7&lt;BD$2,BD$3*BD$4,0)</f>
        <v>0</v>
      </c>
      <c r="EX971" s="0" t="n">
        <f aca="false">IF(CHOOSE(MATCH(BE$5,$B$10:$E$10,0),$B971,$C971,$D971,$E971)*BE$6+BE971*BE$7&lt;BE$2,BE$3*BE$4,0)</f>
        <v>0</v>
      </c>
      <c r="EY971" s="0" t="n">
        <f aca="false">IF(CHOOSE(MATCH(BF$5,$B$10:$E$10,0),$B971,$C971,$D971,$E971)*BF$6+BF971*BF$7&lt;BF$2,BF$3*BF$4,0)</f>
        <v>0</v>
      </c>
      <c r="EZ971" s="0" t="n">
        <f aca="false">IF(CHOOSE(MATCH(BG$5,$B$10:$E$10,0),$B971,$C971,$D971,$E971)*BG$6+BG971*BG$7&lt;BG$2,BG$3*BG$4,0)</f>
        <v>0</v>
      </c>
      <c r="FA971" s="0" t="n">
        <f aca="false">IF(CHOOSE(MATCH(BH$5,$B$10:$E$10,0),$B971,$C971,$D971,$E971)*BH$6+BH971*BH$7&lt;BH$2,BH$3*BH$4,0)</f>
        <v>0</v>
      </c>
      <c r="FB971" s="0" t="n">
        <f aca="false">IF(CHOOSE(MATCH(BI$5,$B$10:$E$10,0),$B971,$C971,$D971,$E971)*BI$6+BI971*BI$7&lt;BI$2,BI$3*BI$4,0)</f>
        <v>0</v>
      </c>
      <c r="FC971" s="0" t="n">
        <f aca="false">IF(CHOOSE(MATCH(BJ$5,$B$10:$E$10,0),$B971,$C971,$D971,$E971)*BJ$6+BJ971*BJ$7&lt;BJ$2,BJ$3*BJ$4,0)</f>
        <v>0</v>
      </c>
      <c r="FD971" s="0" t="n">
        <f aca="false">IF(CHOOSE(MATCH(BK$5,$B$10:$E$10,0),$B971,$C971,$D971,$E971)*BK$6+BK971*BK$7&lt;BK$2,BK$3*BK$4,0)</f>
        <v>0</v>
      </c>
      <c r="FE971" s="0" t="n">
        <f aca="false">IF(CHOOSE(MATCH(BL$5,$B$10:$E$10,0),$B971,$C971,$D971,$E971)*BL$6+BL971*BL$7&lt;BL$2,BL$3*BL$4,0)</f>
        <v>0</v>
      </c>
      <c r="FF971" s="0" t="n">
        <f aca="false">IF(CHOOSE(MATCH(BM$5,$B$10:$E$10,0),$B971,$C971,$D971,$E971)*BM$6+BM971*BM$7&lt;BM$2,BM$3*BM$4,0)</f>
        <v>0</v>
      </c>
      <c r="FG971" s="0" t="n">
        <f aca="false">IF(CHOOSE(MATCH(BN$5,$B$10:$E$10,0),$B971,$C971,$D971,$E971)*BN$6+BN971*BN$7&lt;BN$2,BN$3*BN$4,0)</f>
        <v>0</v>
      </c>
      <c r="FH971" s="0" t="n">
        <f aca="false">IF(CHOOSE(MATCH(BO$5,$B$10:$E$10,0),$B971,$C971,$D971,$E971)*BO$6+BO971*BO$7&lt;BO$2,BO$3*BO$4,0)</f>
        <v>0</v>
      </c>
      <c r="FI971" s="0" t="n">
        <f aca="false">IF(CHOOSE(MATCH(BP$5,$B$10:$E$10,0),$B971,$C971,$D971,$E971)*BP$6+BP971*BP$7&lt;BP$2,BP$3*BP$4,0)</f>
        <v>0</v>
      </c>
      <c r="FJ971" s="0" t="n">
        <f aca="false">IF(CHOOSE(MATCH(BQ$5,$B$10:$E$10,0),$B971,$C971,$D971,$E971)*BQ$6+BQ971*BQ$7&lt;BQ$2,BQ$3*BQ$4,0)</f>
        <v>0</v>
      </c>
      <c r="FK971" s="0" t="n">
        <f aca="false">IF(CHOOSE(MATCH(BR$5,$B$10:$E$10,0),$B971,$C971,$D971,$E971)*BR$6+BR971*BR$7&lt;BR$2,BR$3*BR$4,0)</f>
        <v>0</v>
      </c>
      <c r="FL971" s="0" t="n">
        <f aca="false">IF(CHOOSE(MATCH(BS$5,$B$10:$E$10,0),$B971,$C971,$D971,$E971)*BS$6+BS971*BS$7&lt;BS$2,BS$3*BS$4,0)</f>
        <v>0</v>
      </c>
      <c r="FM971" s="0" t="n">
        <f aca="false">IF(CHOOSE(MATCH(BT$5,$B$10:$E$10,0),$B971,$C971,$D971,$E971)*BT$6+BT971*BT$7&lt;BT$2,BT$3*BT$4,0)</f>
        <v>0</v>
      </c>
      <c r="FN971" s="0" t="n">
        <f aca="false">IF(CHOOSE(MATCH(BU$5,$B$10:$E$10,0),$B971,$C971,$D971,$E971)*BU$6+BU971*BU$7&lt;BU$2,BU$3*BU$4,0)</f>
        <v>2.5</v>
      </c>
      <c r="FO971" s="0" t="n">
        <f aca="false">IF(CHOOSE(MATCH(BV$5,$B$10:$E$10,0),$B971,$C971,$D971,$E971)*BV$6+BV971*BV$7&lt;BV$2,BV$3*BV$4,0)</f>
        <v>0</v>
      </c>
      <c r="FP971" s="0" t="n">
        <f aca="false">IF(CHOOSE(MATCH(BW$5,$B$10:$E$10,0),$B971,$C971,$D971,$E971)*BW$6+BW971*BW$7&lt;BW$2,BW$3*BW$4,0)</f>
        <v>0</v>
      </c>
      <c r="FQ971" s="0" t="n">
        <f aca="false">IF(CHOOSE(MATCH(BX$5,$B$10:$E$10,0),$B971,$C971,$D971,$E971)*BX$6+BX971*BX$7&lt;BX$2,BX$3*BX$4,0)</f>
        <v>0</v>
      </c>
      <c r="FR971" s="0" t="n">
        <f aca="false">IF(CHOOSE(MATCH(BY$5,$B$10:$E$10,0),$B971,$C971,$D971,$E971)*BY$6+BY971*BY$7&lt;BY$2,BY$3*BY$4,0)</f>
        <v>0</v>
      </c>
      <c r="FS971" s="0" t="n">
        <f aca="false">IF(CHOOSE(MATCH(BZ$5,$B$10:$E$10,0),$B971,$C971,$D971,$E971)*BZ$6+BZ971*BZ$7&lt;BZ$2,BZ$3*BZ$4,0)</f>
        <v>0</v>
      </c>
      <c r="FT971" s="0" t="n">
        <f aca="false">IF(CHOOSE(MATCH(CA$5,$B$10:$E$10,0),$B971,$C971,$D971,$E971)*CA$6+CA971*CA$7&lt;CA$2,CA$3*CA$4,0)</f>
        <v>0</v>
      </c>
      <c r="FU971" s="0" t="n">
        <f aca="false">IF(CHOOSE(MATCH(CB$5,$B$10:$E$10,0),$B971,$C971,$D971,$E971)*CB$6+CB971*CB$7&lt;CB$2,CB$3*CB$4,0)</f>
        <v>0</v>
      </c>
      <c r="FV971" s="0" t="n">
        <f aca="false">IF(CHOOSE(MATCH(CC$5,$B$10:$E$10,0),$B971,$C971,$D971,$E971)*CC$6+CC971*CC$7&lt;CC$2,CC$3*CC$4,0)</f>
        <v>0</v>
      </c>
      <c r="FW971" s="0" t="n">
        <f aca="false">IF(CHOOSE(MATCH(CD$5,$B$10:$E$10,0),$B971,$C971,$D971,$E971)*CD$6+CD971*CD$7&lt;CD$2,CD$3*CD$4,0)</f>
        <v>0</v>
      </c>
      <c r="FX971" s="0" t="n">
        <f aca="false">IF(CHOOSE(MATCH(CE$5,$B$10:$E$10,0),$B971,$C971,$D971,$E971)*CE$6+CE971*CE$7&lt;CE$2,CE$3*CE$4,0)</f>
        <v>0</v>
      </c>
      <c r="FY971" s="0" t="n">
        <f aca="false">IF(CHOOSE(MATCH(CF$5,$B$10:$E$10,0),$B971,$C971,$D971,$E971)*CF$6+CF971*CF$7&lt;CF$2,CF$3*CF$4,0)</f>
        <v>0</v>
      </c>
      <c r="FZ971" s="0" t="n">
        <f aca="false">IF(CHOOSE(MATCH(CG$5,$B$10:$E$10,0),$B971,$C971,$D971,$E971)*CG$6+CG971*CG$7&lt;CG$2,CG$3*CG$4,0)</f>
        <v>0</v>
      </c>
      <c r="GA971" s="0" t="n">
        <f aca="false">IF(CHOOSE(MATCH(CH$5,$B$10:$E$10,0),$B971,$C971,$D971,$E971)*CH$6+CH971*CH$7&lt;CH$2,CH$3*CH$4,0)</f>
        <v>0</v>
      </c>
      <c r="GB971" s="0" t="n">
        <f aca="false">IF(CHOOSE(MATCH(CI$5,$B$10:$E$10,0),$B971,$C971,$D971,$E971)*CI$6+CI971*CI$7&lt;CI$2,CI$3*CI$4,0)</f>
        <v>0</v>
      </c>
      <c r="GC971" s="0" t="n">
        <f aca="false">IF(CHOOSE(MATCH(CJ$5,$B$10:$E$10,0),$B971,$C971,$D971,$E971)*CJ$6+CJ971*CJ$7&lt;CJ$2,CJ$3*CJ$4,0)</f>
        <v>0</v>
      </c>
      <c r="GD971" s="0" t="n">
        <f aca="false">IF(CHOOSE(MATCH(CK$5,$B$10:$E$10,0),$B971,$C971,$D971,$E971)*CK$6+CK971*CK$7&lt;CK$2,CK$3*CK$4,0)</f>
        <v>0</v>
      </c>
      <c r="GE971" s="0" t="n">
        <f aca="false">IF(CHOOSE(MATCH(CL$5,$B$10:$E$10,0),$B971,$C971,$D971,$E971)*CL$6+CL971*CL$7&lt;CL$2,CL$3*CL$4,0)</f>
        <v>0</v>
      </c>
      <c r="GF971" s="0" t="n">
        <f aca="false">IF(CHOOSE(MATCH(CM$5,$B$10:$E$10,0),$B971,$C971,$D971,$E971)*CM$6+CM971*CM$7&lt;CM$2,CM$3*CM$4,0)</f>
        <v>0</v>
      </c>
      <c r="GG971" s="0" t="n">
        <f aca="false">IF(CHOOSE(MATCH(CN$5,$B$10:$E$10,0),$B971,$C971,$D971,$E971)*CN$6+CN971*CN$7&lt;CN$2,CN$3*CN$4,0)</f>
        <v>0</v>
      </c>
      <c r="GH971" s="0" t="n">
        <f aca="false">IF(CHOOSE(MATCH(CO$5,$B$10:$E$10,0),$B971,$C971,$D971,$E971)*CO$6+CO971*CO$7&lt;CO$2,CO$3*CO$4,0)</f>
        <v>0</v>
      </c>
      <c r="GI971" s="0" t="n">
        <f aca="false">IF(CHOOSE(MATCH(CP$5,$B$10:$E$10,0),$B971,$C971,$D971,$E971)*CP$6+CP971*CP$7&lt;CP$2,CP$3*CP$4,0)</f>
        <v>0</v>
      </c>
      <c r="GJ971" s="0" t="n">
        <f aca="false">IF(CHOOSE(MATCH(CQ$5,$B$10:$E$10,0),$B971,$C971,$D971,$E971)*CQ$6+CQ971*CQ$7&lt;CQ$2,CQ$3*CQ$4,0)</f>
        <v>0</v>
      </c>
      <c r="GK971" s="0" t="n">
        <f aca="false">IF(CHOOSE(MATCH(CR$5,$B$10:$E$10,0),$B971,$C971,$D971,$E971)*CR$6+CR971*CR$7&lt;CR$2,CR$3*CR$4,0)</f>
        <v>0</v>
      </c>
      <c r="GL971" s="0" t="n">
        <f aca="false">IF(CHOOSE(MATCH(CS$5,$B$10:$E$10,0),$B971,$C971,$D971,$E971)*CS$6+CS971*CS$7&lt;CS$2,CS$3*CS$4,0)</f>
        <v>0</v>
      </c>
      <c r="GM971" s="0" t="n">
        <f aca="false">IF(CHOOSE(MATCH(CT$5,$B$10:$E$10,0),$B971,$C971,$D971,$E971)*CT$6+CT971*CT$7&lt;CT$2,CT$3*CT$4,0)</f>
        <v>0</v>
      </c>
      <c r="GN971" s="0" t="n">
        <f aca="false">IF(CHOOSE(MATCH(CU$5,$B$10:$E$10,0),$B971,$C971,$D971,$E971)*CU$6+CU971*CU$7&lt;CU$2,CU$3*CU$4,0)</f>
        <v>0</v>
      </c>
      <c r="GO971" s="0" t="n">
        <f aca="false">IF(CHOOSE(MATCH(CV$5,$B$10:$E$10,0),$B971,$C971,$D971,$E971)*CV$6+CV971*CV$7&lt;CV$2,CV$3*CV$4,0)</f>
        <v>0</v>
      </c>
      <c r="GP971" s="0" t="n">
        <f aca="false">IF(CHOOSE(MATCH(CW$5,$B$10:$E$10,0),$B971,$C971,$D971,$E971)*CW$6+CW971*CW$7&lt;CW$2,CW$3*CW$4,0)</f>
        <v>0</v>
      </c>
      <c r="GQ971" s="0" t="n">
        <f aca="false">IF(CHOOSE(MATCH(CX$5,$B$10:$E$10,0),$B971,$C971,$D971,$E971)*CX$6+CX971*CX$7&lt;CX$2,CX$3*CX$4,0)</f>
        <v>0</v>
      </c>
      <c r="GS971" s="0" t="n">
        <f aca="false">SUM(CZ971:GQ971)</f>
        <v>2.5</v>
      </c>
      <c r="GT971" s="0" t="n">
        <f aca="false">IF(GS971&gt;$GS$6,1,0)</f>
        <v>0</v>
      </c>
    </row>
    <row r="972" customFormat="false" ht="14" hidden="false" customHeight="false" outlineLevel="0" collapsed="false">
      <c r="A972" s="0" t="n">
        <v>962</v>
      </c>
      <c r="B972" s="0" t="n">
        <v>-0.861343060696839</v>
      </c>
      <c r="C972" s="0" t="n">
        <v>0.648356343138872</v>
      </c>
      <c r="D972" s="0" t="n">
        <v>0.424090028444374</v>
      </c>
      <c r="E972" s="0" t="n">
        <v>1.07488267378732</v>
      </c>
      <c r="G972" s="0" t="n">
        <v>-0.477401727039251</v>
      </c>
      <c r="H972" s="0" t="n">
        <v>-0.239216433328693</v>
      </c>
      <c r="I972" s="0" t="n">
        <v>-1.33235062094172</v>
      </c>
      <c r="J972" s="0" t="n">
        <v>2.13331077247858</v>
      </c>
      <c r="K972" s="0" t="n">
        <v>0.0829049895401113</v>
      </c>
      <c r="L972" s="0" t="n">
        <v>-0.0510851805302082</v>
      </c>
      <c r="M972" s="0" t="n">
        <v>0.0897375684871804</v>
      </c>
      <c r="N972" s="0" t="n">
        <v>-1.09711436380167</v>
      </c>
      <c r="O972" s="0" t="n">
        <v>-1.00197667052271</v>
      </c>
      <c r="P972" s="0" t="n">
        <v>0.615223143540789</v>
      </c>
      <c r="Q972" s="0" t="n">
        <v>-0.607476522418438</v>
      </c>
      <c r="R972" s="0" t="n">
        <v>1.04670334621915</v>
      </c>
      <c r="S972" s="0" t="n">
        <v>-1.55529050971381</v>
      </c>
      <c r="T972" s="0" t="n">
        <v>-0.230409114010399</v>
      </c>
      <c r="U972" s="0" t="n">
        <v>-0.031177478376776</v>
      </c>
      <c r="V972" s="0" t="n">
        <v>-0.663748096485506</v>
      </c>
      <c r="W972" s="0" t="n">
        <v>-0.481607003166573</v>
      </c>
      <c r="X972" s="0" t="n">
        <v>-0.104956825452973</v>
      </c>
      <c r="Y972" s="0" t="n">
        <v>-0.446843841928057</v>
      </c>
      <c r="Z972" s="0" t="n">
        <v>-0.0624254425929394</v>
      </c>
      <c r="AA972" s="0" t="n">
        <v>-0.495657559440588</v>
      </c>
      <c r="AB972" s="0" t="n">
        <v>0.988545707514277</v>
      </c>
      <c r="AC972" s="0" t="n">
        <v>-1.61548996402416</v>
      </c>
      <c r="AD972" s="0" t="n">
        <v>0.876741523825331</v>
      </c>
      <c r="AE972" s="0" t="n">
        <v>-0.155108637045487</v>
      </c>
      <c r="AF972" s="0" t="n">
        <v>-1.55657289724331</v>
      </c>
      <c r="AG972" s="0" t="n">
        <v>0.163709046319127</v>
      </c>
      <c r="AH972" s="0" t="n">
        <v>0.721113337931456</v>
      </c>
      <c r="AI972" s="0" t="n">
        <v>-1.65510300575988</v>
      </c>
      <c r="AJ972" s="0" t="n">
        <v>1.75305558514083</v>
      </c>
      <c r="AK972" s="0" t="n">
        <v>-0.867901235324098</v>
      </c>
      <c r="AL972" s="0" t="n">
        <v>-0.471409293822944</v>
      </c>
      <c r="AM972" s="0" t="n">
        <v>0.854379322845489</v>
      </c>
      <c r="AN972" s="0" t="n">
        <v>-0.642726263322402</v>
      </c>
      <c r="AO972" s="0" t="n">
        <v>-1.00260876934044</v>
      </c>
      <c r="AP972" s="0" t="n">
        <v>-1.00857050711056</v>
      </c>
      <c r="AQ972" s="0" t="n">
        <v>-1.29323780129198</v>
      </c>
      <c r="AR972" s="0" t="n">
        <v>1.42619228427066</v>
      </c>
      <c r="AS972" s="0" t="n">
        <v>0.302152329823002</v>
      </c>
      <c r="AT972" s="0" t="n">
        <v>-0.982329311227659</v>
      </c>
      <c r="AU972" s="0" t="n">
        <v>0.537709183845436</v>
      </c>
      <c r="AV972" s="0" t="n">
        <v>1.04975242720684</v>
      </c>
      <c r="AW972" s="0" t="n">
        <v>0.519762579642702</v>
      </c>
      <c r="AX972" s="0" t="n">
        <v>1.72562977240887</v>
      </c>
      <c r="AY972" s="0" t="n">
        <v>-0.549682681594277</v>
      </c>
      <c r="AZ972" s="0" t="n">
        <v>1.7875117919175</v>
      </c>
      <c r="BA972" s="0" t="n">
        <v>-0.230487557928427</v>
      </c>
      <c r="BB972" s="0" t="n">
        <v>0.686712837705272</v>
      </c>
      <c r="BC972" s="0" t="n">
        <v>1.9400795281399</v>
      </c>
      <c r="BD972" s="0" t="n">
        <v>-1.06987272374681</v>
      </c>
      <c r="BE972" s="0" t="n">
        <v>1.13461055661901</v>
      </c>
      <c r="BF972" s="0" t="n">
        <v>-0.473205545858946</v>
      </c>
      <c r="BG972" s="0" t="n">
        <v>0.14551460481016</v>
      </c>
      <c r="BH972" s="0" t="n">
        <v>-1.00958914117655</v>
      </c>
      <c r="BI972" s="0" t="n">
        <v>0.657182681607083</v>
      </c>
      <c r="BJ972" s="0" t="n">
        <v>-0.47654452828283</v>
      </c>
      <c r="BK972" s="0" t="n">
        <v>0.321830384564237</v>
      </c>
      <c r="BL972" s="0" t="n">
        <v>-2.373089955654</v>
      </c>
      <c r="BM972" s="0" t="n">
        <v>-0.648285549686989</v>
      </c>
      <c r="BN972" s="0" t="n">
        <v>0.948080014495645</v>
      </c>
      <c r="BO972" s="0" t="n">
        <v>-1.13330088424846</v>
      </c>
      <c r="BP972" s="0" t="n">
        <v>0.83676923168241</v>
      </c>
      <c r="BQ972" s="0" t="n">
        <v>0.751510924601462</v>
      </c>
      <c r="BR972" s="0" t="n">
        <v>-0.519675040777656</v>
      </c>
      <c r="BS972" s="0" t="n">
        <v>0.329250724462327</v>
      </c>
      <c r="BT972" s="0" t="n">
        <v>0.257203964793007</v>
      </c>
      <c r="BU972" s="0" t="n">
        <v>-0.645738964522025</v>
      </c>
      <c r="BV972" s="0" t="n">
        <v>0.654622454021592</v>
      </c>
      <c r="BW972" s="0" t="n">
        <v>1.1181646186742</v>
      </c>
      <c r="BX972" s="0" t="n">
        <v>-0.230722889682511</v>
      </c>
      <c r="BY972" s="0" t="n">
        <v>0.25443796403124</v>
      </c>
      <c r="BZ972" s="0" t="n">
        <v>-0.208701749215834</v>
      </c>
      <c r="CA972" s="0" t="n">
        <v>0.828654265205842</v>
      </c>
      <c r="CB972" s="0" t="n">
        <v>0.395759798266226</v>
      </c>
      <c r="CC972" s="0" t="n">
        <v>-1.05320850707358</v>
      </c>
      <c r="CD972" s="0" t="n">
        <v>0.953127710090485</v>
      </c>
      <c r="CE972" s="0" t="n">
        <v>0.620777882431867</v>
      </c>
      <c r="CF972" s="0" t="n">
        <v>-0.364266270480584</v>
      </c>
      <c r="CG972" s="0" t="n">
        <v>-0.263297579294886</v>
      </c>
      <c r="CH972" s="0" t="n">
        <v>-0.545771854376653</v>
      </c>
      <c r="CI972" s="0" t="n">
        <v>0.872703367349459</v>
      </c>
      <c r="CJ972" s="0" t="n">
        <v>-0.187870909940102</v>
      </c>
      <c r="CK972" s="0" t="n">
        <v>-0.712212795406231</v>
      </c>
      <c r="CL972" s="0" t="n">
        <v>0.981337962002726</v>
      </c>
      <c r="CM972" s="0" t="n">
        <v>-0.384286522603361</v>
      </c>
      <c r="CN972" s="0" t="n">
        <v>-1.16032197183813</v>
      </c>
      <c r="CO972" s="0" t="n">
        <v>0.357979388354579</v>
      </c>
      <c r="CP972" s="0" t="n">
        <v>0.709160303813405</v>
      </c>
      <c r="CQ972" s="0" t="n">
        <v>-0.366474068869138</v>
      </c>
      <c r="CR972" s="0" t="n">
        <v>-0.617812929704087</v>
      </c>
      <c r="CS972" s="0" t="n">
        <v>-0.834274942462798</v>
      </c>
      <c r="CT972" s="0" t="n">
        <v>0.244257307713269</v>
      </c>
      <c r="CU972" s="0" t="n">
        <v>0.613745214650407</v>
      </c>
      <c r="CV972" s="0" t="n">
        <v>-0.968909716902999</v>
      </c>
      <c r="CW972" s="0" t="n">
        <v>-0.0497823293699184</v>
      </c>
      <c r="CX972" s="0" t="n">
        <v>0.73989326665469</v>
      </c>
      <c r="CZ972" s="0" t="n">
        <f aca="false">IF(CHOOSE(MATCH(G$5,$B$10:$E$10,0),$B972,$C972,$D972,$E972)*G$6+G972*G$7&lt;G$2,G$3*G$4,0)</f>
        <v>0</v>
      </c>
      <c r="DA972" s="0" t="n">
        <f aca="false">IF(CHOOSE(MATCH(H$5,$B$10:$E$10,0),$B972,$C972,$D972,$E972)*H$6+H972*H$7&lt;H$2,H$3*H$4,0)</f>
        <v>0</v>
      </c>
      <c r="DB972" s="0" t="n">
        <f aca="false">IF(CHOOSE(MATCH(I$5,$B$10:$E$10,0),$B972,$C972,$D972,$E972)*I$6+I972*I$7&lt;I$2,I$3*I$4,0)</f>
        <v>0</v>
      </c>
      <c r="DC972" s="0" t="n">
        <f aca="false">IF(CHOOSE(MATCH(J$5,$B$10:$E$10,0),$B972,$C972,$D972,$E972)*J$6+J972*J$7&lt;J$2,J$3*J$4,0)</f>
        <v>0</v>
      </c>
      <c r="DD972" s="0" t="n">
        <f aca="false">IF(CHOOSE(MATCH(K$5,$B$10:$E$10,0),$B972,$C972,$D972,$E972)*K$6+K972*K$7&lt;K$2,K$3*K$4,0)</f>
        <v>0</v>
      </c>
      <c r="DE972" s="0" t="n">
        <f aca="false">IF(CHOOSE(MATCH(L$5,$B$10:$E$10,0),$B972,$C972,$D972,$E972)*L$6+L972*L$7&lt;L$2,L$3*L$4,0)</f>
        <v>0</v>
      </c>
      <c r="DF972" s="0" t="n">
        <f aca="false">IF(CHOOSE(MATCH(M$5,$B$10:$E$10,0),$B972,$C972,$D972,$E972)*M$6+M972*M$7&lt;M$2,M$3*M$4,0)</f>
        <v>0</v>
      </c>
      <c r="DG972" s="0" t="n">
        <f aca="false">IF(CHOOSE(MATCH(N$5,$B$10:$E$10,0),$B972,$C972,$D972,$E972)*N$6+N972*N$7&lt;N$2,N$3*N$4,0)</f>
        <v>0</v>
      </c>
      <c r="DH972" s="0" t="n">
        <f aca="false">IF(CHOOSE(MATCH(O$5,$B$10:$E$10,0),$B972,$C972,$D972,$E972)*O$6+O972*O$7&lt;O$2,O$3*O$4,0)</f>
        <v>0</v>
      </c>
      <c r="DI972" s="0" t="n">
        <f aca="false">IF(CHOOSE(MATCH(P$5,$B$10:$E$10,0),$B972,$C972,$D972,$E972)*P$6+P972*P$7&lt;P$2,P$3*P$4,0)</f>
        <v>0</v>
      </c>
      <c r="DJ972" s="0" t="n">
        <f aca="false">IF(CHOOSE(MATCH(Q$5,$B$10:$E$10,0),$B972,$C972,$D972,$E972)*Q$6+Q972*Q$7&lt;Q$2,Q$3*Q$4,0)</f>
        <v>0</v>
      </c>
      <c r="DK972" s="0" t="n">
        <f aca="false">IF(CHOOSE(MATCH(R$5,$B$10:$E$10,0),$B972,$C972,$D972,$E972)*R$6+R972*R$7&lt;R$2,R$3*R$4,0)</f>
        <v>0</v>
      </c>
      <c r="DL972" s="0" t="n">
        <f aca="false">IF(CHOOSE(MATCH(S$5,$B$10:$E$10,0),$B972,$C972,$D972,$E972)*S$6+S972*S$7&lt;S$2,S$3*S$4,0)</f>
        <v>0</v>
      </c>
      <c r="DM972" s="0" t="n">
        <f aca="false">IF(CHOOSE(MATCH(T$5,$B$10:$E$10,0),$B972,$C972,$D972,$E972)*T$6+T972*T$7&lt;T$2,T$3*T$4,0)</f>
        <v>0</v>
      </c>
      <c r="DN972" s="0" t="n">
        <f aca="false">IF(CHOOSE(MATCH(U$5,$B$10:$E$10,0),$B972,$C972,$D972,$E972)*U$6+U972*U$7&lt;U$2,U$3*U$4,0)</f>
        <v>0</v>
      </c>
      <c r="DO972" s="0" t="n">
        <f aca="false">IF(CHOOSE(MATCH(V$5,$B$10:$E$10,0),$B972,$C972,$D972,$E972)*V$6+V972*V$7&lt;V$2,V$3*V$4,0)</f>
        <v>0</v>
      </c>
      <c r="DP972" s="0" t="n">
        <f aca="false">IF(CHOOSE(MATCH(W$5,$B$10:$E$10,0),$B972,$C972,$D972,$E972)*W$6+W972*W$7&lt;W$2,W$3*W$4,0)</f>
        <v>0</v>
      </c>
      <c r="DQ972" s="0" t="n">
        <f aca="false">IF(CHOOSE(MATCH(X$5,$B$10:$E$10,0),$B972,$C972,$D972,$E972)*X$6+X972*X$7&lt;X$2,X$3*X$4,0)</f>
        <v>0</v>
      </c>
      <c r="DR972" s="0" t="n">
        <f aca="false">IF(CHOOSE(MATCH(Y$5,$B$10:$E$10,0),$B972,$C972,$D972,$E972)*Y$6+Y972*Y$7&lt;Y$2,Y$3*Y$4,0)</f>
        <v>0</v>
      </c>
      <c r="DS972" s="0" t="n">
        <f aca="false">IF(CHOOSE(MATCH(Z$5,$B$10:$E$10,0),$B972,$C972,$D972,$E972)*Z$6+Z972*Z$7&lt;Z$2,Z$3*Z$4,0)</f>
        <v>0</v>
      </c>
      <c r="DT972" s="0" t="n">
        <f aca="false">IF(CHOOSE(MATCH(AA$5,$B$10:$E$10,0),$B972,$C972,$D972,$E972)*AA$6+AA972*AA$7&lt;AA$2,AA$3*AA$4,0)</f>
        <v>0</v>
      </c>
      <c r="DU972" s="0" t="n">
        <f aca="false">IF(CHOOSE(MATCH(AB$5,$B$10:$E$10,0),$B972,$C972,$D972,$E972)*AB$6+AB972*AB$7&lt;AB$2,AB$3*AB$4,0)</f>
        <v>0</v>
      </c>
      <c r="DV972" s="0" t="n">
        <f aca="false">IF(CHOOSE(MATCH(AC$5,$B$10:$E$10,0),$B972,$C972,$D972,$E972)*AC$6+AC972*AC$7&lt;AC$2,AC$3*AC$4,0)</f>
        <v>0</v>
      </c>
      <c r="DW972" s="0" t="n">
        <f aca="false">IF(CHOOSE(MATCH(AD$5,$B$10:$E$10,0),$B972,$C972,$D972,$E972)*AD$6+AD972*AD$7&lt;AD$2,AD$3*AD$4,0)</f>
        <v>0</v>
      </c>
      <c r="DX972" s="0" t="n">
        <f aca="false">IF(CHOOSE(MATCH(AE$5,$B$10:$E$10,0),$B972,$C972,$D972,$E972)*AE$6+AE972*AE$7&lt;AE$2,AE$3*AE$4,0)</f>
        <v>0</v>
      </c>
      <c r="DY972" s="0" t="n">
        <f aca="false">IF(CHOOSE(MATCH(AF$5,$B$10:$E$10,0),$B972,$C972,$D972,$E972)*AF$6+AF972*AF$7&lt;AF$2,AF$3*AF$4,0)</f>
        <v>0</v>
      </c>
      <c r="DZ972" s="0" t="n">
        <f aca="false">IF(CHOOSE(MATCH(AG$5,$B$10:$E$10,0),$B972,$C972,$D972,$E972)*AG$6+AG972*AG$7&lt;AG$2,AG$3*AG$4,0)</f>
        <v>0</v>
      </c>
      <c r="EA972" s="0" t="n">
        <f aca="false">IF(CHOOSE(MATCH(AH$5,$B$10:$E$10,0),$B972,$C972,$D972,$E972)*AH$6+AH972*AH$7&lt;AH$2,AH$3*AH$4,0)</f>
        <v>0</v>
      </c>
      <c r="EB972" s="0" t="n">
        <f aca="false">IF(CHOOSE(MATCH(AI$5,$B$10:$E$10,0),$B972,$C972,$D972,$E972)*AI$6+AI972*AI$7&lt;AI$2,AI$3*AI$4,0)</f>
        <v>0</v>
      </c>
      <c r="EC972" s="0" t="n">
        <f aca="false">IF(CHOOSE(MATCH(AJ$5,$B$10:$E$10,0),$B972,$C972,$D972,$E972)*AJ$6+AJ972*AJ$7&lt;AJ$2,AJ$3*AJ$4,0)</f>
        <v>0</v>
      </c>
      <c r="ED972" s="0" t="n">
        <f aca="false">IF(CHOOSE(MATCH(AK$5,$B$10:$E$10,0),$B972,$C972,$D972,$E972)*AK$6+AK972*AK$7&lt;AK$2,AK$3*AK$4,0)</f>
        <v>0</v>
      </c>
      <c r="EE972" s="0" t="n">
        <f aca="false">IF(CHOOSE(MATCH(AL$5,$B$10:$E$10,0),$B972,$C972,$D972,$E972)*AL$6+AL972*AL$7&lt;AL$2,AL$3*AL$4,0)</f>
        <v>0</v>
      </c>
      <c r="EF972" s="0" t="n">
        <f aca="false">IF(CHOOSE(MATCH(AM$5,$B$10:$E$10,0),$B972,$C972,$D972,$E972)*AM$6+AM972*AM$7&lt;AM$2,AM$3*AM$4,0)</f>
        <v>0</v>
      </c>
      <c r="EG972" s="0" t="n">
        <f aca="false">IF(CHOOSE(MATCH(AN$5,$B$10:$E$10,0),$B972,$C972,$D972,$E972)*AN$6+AN972*AN$7&lt;AN$2,AN$3*AN$4,0)</f>
        <v>0</v>
      </c>
      <c r="EH972" s="0" t="n">
        <f aca="false">IF(CHOOSE(MATCH(AO$5,$B$10:$E$10,0),$B972,$C972,$D972,$E972)*AO$6+AO972*AO$7&lt;AO$2,AO$3*AO$4,0)</f>
        <v>0</v>
      </c>
      <c r="EI972" s="0" t="n">
        <f aca="false">IF(CHOOSE(MATCH(AP$5,$B$10:$E$10,0),$B972,$C972,$D972,$E972)*AP$6+AP972*AP$7&lt;AP$2,AP$3*AP$4,0)</f>
        <v>0</v>
      </c>
      <c r="EJ972" s="0" t="n">
        <f aca="false">IF(CHOOSE(MATCH(AQ$5,$B$10:$E$10,0),$B972,$C972,$D972,$E972)*AQ$6+AQ972*AQ$7&lt;AQ$2,AQ$3*AQ$4,0)</f>
        <v>0</v>
      </c>
      <c r="EK972" s="0" t="n">
        <f aca="false">IF(CHOOSE(MATCH(AR$5,$B$10:$E$10,0),$B972,$C972,$D972,$E972)*AR$6+AR972*AR$7&lt;AR$2,AR$3*AR$4,0)</f>
        <v>0</v>
      </c>
      <c r="EL972" s="0" t="n">
        <f aca="false">IF(CHOOSE(MATCH(AS$5,$B$10:$E$10,0),$B972,$C972,$D972,$E972)*AS$6+AS972*AS$7&lt;AS$2,AS$3*AS$4,0)</f>
        <v>0</v>
      </c>
      <c r="EM972" s="0" t="n">
        <f aca="false">IF(CHOOSE(MATCH(AT$5,$B$10:$E$10,0),$B972,$C972,$D972,$E972)*AT$6+AT972*AT$7&lt;AT$2,AT$3*AT$4,0)</f>
        <v>0</v>
      </c>
      <c r="EN972" s="0" t="n">
        <f aca="false">IF(CHOOSE(MATCH(AU$5,$B$10:$E$10,0),$B972,$C972,$D972,$E972)*AU$6+AU972*AU$7&lt;AU$2,AU$3*AU$4,0)</f>
        <v>0</v>
      </c>
      <c r="EO972" s="0" t="n">
        <f aca="false">IF(CHOOSE(MATCH(AV$5,$B$10:$E$10,0),$B972,$C972,$D972,$E972)*AV$6+AV972*AV$7&lt;AV$2,AV$3*AV$4,0)</f>
        <v>0</v>
      </c>
      <c r="EP972" s="0" t="n">
        <f aca="false">IF(CHOOSE(MATCH(AW$5,$B$10:$E$10,0),$B972,$C972,$D972,$E972)*AW$6+AW972*AW$7&lt;AW$2,AW$3*AW$4,0)</f>
        <v>0</v>
      </c>
      <c r="EQ972" s="0" t="n">
        <f aca="false">IF(CHOOSE(MATCH(AX$5,$B$10:$E$10,0),$B972,$C972,$D972,$E972)*AX$6+AX972*AX$7&lt;AX$2,AX$3*AX$4,0)</f>
        <v>0</v>
      </c>
      <c r="ER972" s="0" t="n">
        <f aca="false">IF(CHOOSE(MATCH(AY$5,$B$10:$E$10,0),$B972,$C972,$D972,$E972)*AY$6+AY972*AY$7&lt;AY$2,AY$3*AY$4,0)</f>
        <v>0</v>
      </c>
      <c r="ES972" s="0" t="n">
        <f aca="false">IF(CHOOSE(MATCH(AZ$5,$B$10:$E$10,0),$B972,$C972,$D972,$E972)*AZ$6+AZ972*AZ$7&lt;AZ$2,AZ$3*AZ$4,0)</f>
        <v>0</v>
      </c>
      <c r="ET972" s="0" t="n">
        <f aca="false">IF(CHOOSE(MATCH(BA$5,$B$10:$E$10,0),$B972,$C972,$D972,$E972)*BA$6+BA972*BA$7&lt;BA$2,BA$3*BA$4,0)</f>
        <v>0</v>
      </c>
      <c r="EU972" s="0" t="n">
        <f aca="false">IF(CHOOSE(MATCH(BB$5,$B$10:$E$10,0),$B972,$C972,$D972,$E972)*BB$6+BB972*BB$7&lt;BB$2,BB$3*BB$4,0)</f>
        <v>0</v>
      </c>
      <c r="EV972" s="0" t="n">
        <f aca="false">IF(CHOOSE(MATCH(BC$5,$B$10:$E$10,0),$B972,$C972,$D972,$E972)*BC$6+BC972*BC$7&lt;BC$2,BC$3*BC$4,0)</f>
        <v>0</v>
      </c>
      <c r="EW972" s="0" t="n">
        <f aca="false">IF(CHOOSE(MATCH(BD$5,$B$10:$E$10,0),$B972,$C972,$D972,$E972)*BD$6+BD972*BD$7&lt;BD$2,BD$3*BD$4,0)</f>
        <v>0</v>
      </c>
      <c r="EX972" s="0" t="n">
        <f aca="false">IF(CHOOSE(MATCH(BE$5,$B$10:$E$10,0),$B972,$C972,$D972,$E972)*BE$6+BE972*BE$7&lt;BE$2,BE$3*BE$4,0)</f>
        <v>0</v>
      </c>
      <c r="EY972" s="0" t="n">
        <f aca="false">IF(CHOOSE(MATCH(BF$5,$B$10:$E$10,0),$B972,$C972,$D972,$E972)*BF$6+BF972*BF$7&lt;BF$2,BF$3*BF$4,0)</f>
        <v>0</v>
      </c>
      <c r="EZ972" s="0" t="n">
        <f aca="false">IF(CHOOSE(MATCH(BG$5,$B$10:$E$10,0),$B972,$C972,$D972,$E972)*BG$6+BG972*BG$7&lt;BG$2,BG$3*BG$4,0)</f>
        <v>0</v>
      </c>
      <c r="FA972" s="0" t="n">
        <f aca="false">IF(CHOOSE(MATCH(BH$5,$B$10:$E$10,0),$B972,$C972,$D972,$E972)*BH$6+BH972*BH$7&lt;BH$2,BH$3*BH$4,0)</f>
        <v>0</v>
      </c>
      <c r="FB972" s="0" t="n">
        <f aca="false">IF(CHOOSE(MATCH(BI$5,$B$10:$E$10,0),$B972,$C972,$D972,$E972)*BI$6+BI972*BI$7&lt;BI$2,BI$3*BI$4,0)</f>
        <v>0</v>
      </c>
      <c r="FC972" s="0" t="n">
        <f aca="false">IF(CHOOSE(MATCH(BJ$5,$B$10:$E$10,0),$B972,$C972,$D972,$E972)*BJ$6+BJ972*BJ$7&lt;BJ$2,BJ$3*BJ$4,0)</f>
        <v>0</v>
      </c>
      <c r="FD972" s="0" t="n">
        <f aca="false">IF(CHOOSE(MATCH(BK$5,$B$10:$E$10,0),$B972,$C972,$D972,$E972)*BK$6+BK972*BK$7&lt;BK$2,BK$3*BK$4,0)</f>
        <v>0</v>
      </c>
      <c r="FE972" s="0" t="n">
        <f aca="false">IF(CHOOSE(MATCH(BL$5,$B$10:$E$10,0),$B972,$C972,$D972,$E972)*BL$6+BL972*BL$7&lt;BL$2,BL$3*BL$4,0)</f>
        <v>0</v>
      </c>
      <c r="FF972" s="0" t="n">
        <f aca="false">IF(CHOOSE(MATCH(BM$5,$B$10:$E$10,0),$B972,$C972,$D972,$E972)*BM$6+BM972*BM$7&lt;BM$2,BM$3*BM$4,0)</f>
        <v>0</v>
      </c>
      <c r="FG972" s="0" t="n">
        <f aca="false">IF(CHOOSE(MATCH(BN$5,$B$10:$E$10,0),$B972,$C972,$D972,$E972)*BN$6+BN972*BN$7&lt;BN$2,BN$3*BN$4,0)</f>
        <v>0</v>
      </c>
      <c r="FH972" s="0" t="n">
        <f aca="false">IF(CHOOSE(MATCH(BO$5,$B$10:$E$10,0),$B972,$C972,$D972,$E972)*BO$6+BO972*BO$7&lt;BO$2,BO$3*BO$4,0)</f>
        <v>0</v>
      </c>
      <c r="FI972" s="0" t="n">
        <f aca="false">IF(CHOOSE(MATCH(BP$5,$B$10:$E$10,0),$B972,$C972,$D972,$E972)*BP$6+BP972*BP$7&lt;BP$2,BP$3*BP$4,0)</f>
        <v>0</v>
      </c>
      <c r="FJ972" s="0" t="n">
        <f aca="false">IF(CHOOSE(MATCH(BQ$5,$B$10:$E$10,0),$B972,$C972,$D972,$E972)*BQ$6+BQ972*BQ$7&lt;BQ$2,BQ$3*BQ$4,0)</f>
        <v>0</v>
      </c>
      <c r="FK972" s="0" t="n">
        <f aca="false">IF(CHOOSE(MATCH(BR$5,$B$10:$E$10,0),$B972,$C972,$D972,$E972)*BR$6+BR972*BR$7&lt;BR$2,BR$3*BR$4,0)</f>
        <v>0</v>
      </c>
      <c r="FL972" s="0" t="n">
        <f aca="false">IF(CHOOSE(MATCH(BS$5,$B$10:$E$10,0),$B972,$C972,$D972,$E972)*BS$6+BS972*BS$7&lt;BS$2,BS$3*BS$4,0)</f>
        <v>0</v>
      </c>
      <c r="FM972" s="0" t="n">
        <f aca="false">IF(CHOOSE(MATCH(BT$5,$B$10:$E$10,0),$B972,$C972,$D972,$E972)*BT$6+BT972*BT$7&lt;BT$2,BT$3*BT$4,0)</f>
        <v>0</v>
      </c>
      <c r="FN972" s="0" t="n">
        <f aca="false">IF(CHOOSE(MATCH(BU$5,$B$10:$E$10,0),$B972,$C972,$D972,$E972)*BU$6+BU972*BU$7&lt;BU$2,BU$3*BU$4,0)</f>
        <v>0</v>
      </c>
      <c r="FO972" s="0" t="n">
        <f aca="false">IF(CHOOSE(MATCH(BV$5,$B$10:$E$10,0),$B972,$C972,$D972,$E972)*BV$6+BV972*BV$7&lt;BV$2,BV$3*BV$4,0)</f>
        <v>0</v>
      </c>
      <c r="FP972" s="0" t="n">
        <f aca="false">IF(CHOOSE(MATCH(BW$5,$B$10:$E$10,0),$B972,$C972,$D972,$E972)*BW$6+BW972*BW$7&lt;BW$2,BW$3*BW$4,0)</f>
        <v>0</v>
      </c>
      <c r="FQ972" s="0" t="n">
        <f aca="false">IF(CHOOSE(MATCH(BX$5,$B$10:$E$10,0),$B972,$C972,$D972,$E972)*BX$6+BX972*BX$7&lt;BX$2,BX$3*BX$4,0)</f>
        <v>0</v>
      </c>
      <c r="FR972" s="0" t="n">
        <f aca="false">IF(CHOOSE(MATCH(BY$5,$B$10:$E$10,0),$B972,$C972,$D972,$E972)*BY$6+BY972*BY$7&lt;BY$2,BY$3*BY$4,0)</f>
        <v>0</v>
      </c>
      <c r="FS972" s="0" t="n">
        <f aca="false">IF(CHOOSE(MATCH(BZ$5,$B$10:$E$10,0),$B972,$C972,$D972,$E972)*BZ$6+BZ972*BZ$7&lt;BZ$2,BZ$3*BZ$4,0)</f>
        <v>0</v>
      </c>
      <c r="FT972" s="0" t="n">
        <f aca="false">IF(CHOOSE(MATCH(CA$5,$B$10:$E$10,0),$B972,$C972,$D972,$E972)*CA$6+CA972*CA$7&lt;CA$2,CA$3*CA$4,0)</f>
        <v>0</v>
      </c>
      <c r="FU972" s="0" t="n">
        <f aca="false">IF(CHOOSE(MATCH(CB$5,$B$10:$E$10,0),$B972,$C972,$D972,$E972)*CB$6+CB972*CB$7&lt;CB$2,CB$3*CB$4,0)</f>
        <v>0</v>
      </c>
      <c r="FV972" s="0" t="n">
        <f aca="false">IF(CHOOSE(MATCH(CC$5,$B$10:$E$10,0),$B972,$C972,$D972,$E972)*CC$6+CC972*CC$7&lt;CC$2,CC$3*CC$4,0)</f>
        <v>0</v>
      </c>
      <c r="FW972" s="0" t="n">
        <f aca="false">IF(CHOOSE(MATCH(CD$5,$B$10:$E$10,0),$B972,$C972,$D972,$E972)*CD$6+CD972*CD$7&lt;CD$2,CD$3*CD$4,0)</f>
        <v>0</v>
      </c>
      <c r="FX972" s="0" t="n">
        <f aca="false">IF(CHOOSE(MATCH(CE$5,$B$10:$E$10,0),$B972,$C972,$D972,$E972)*CE$6+CE972*CE$7&lt;CE$2,CE$3*CE$4,0)</f>
        <v>0</v>
      </c>
      <c r="FY972" s="0" t="n">
        <f aca="false">IF(CHOOSE(MATCH(CF$5,$B$10:$E$10,0),$B972,$C972,$D972,$E972)*CF$6+CF972*CF$7&lt;CF$2,CF$3*CF$4,0)</f>
        <v>0</v>
      </c>
      <c r="FZ972" s="0" t="n">
        <f aca="false">IF(CHOOSE(MATCH(CG$5,$B$10:$E$10,0),$B972,$C972,$D972,$E972)*CG$6+CG972*CG$7&lt;CG$2,CG$3*CG$4,0)</f>
        <v>0</v>
      </c>
      <c r="GA972" s="0" t="n">
        <f aca="false">IF(CHOOSE(MATCH(CH$5,$B$10:$E$10,0),$B972,$C972,$D972,$E972)*CH$6+CH972*CH$7&lt;CH$2,CH$3*CH$4,0)</f>
        <v>0</v>
      </c>
      <c r="GB972" s="0" t="n">
        <f aca="false">IF(CHOOSE(MATCH(CI$5,$B$10:$E$10,0),$B972,$C972,$D972,$E972)*CI$6+CI972*CI$7&lt;CI$2,CI$3*CI$4,0)</f>
        <v>0</v>
      </c>
      <c r="GC972" s="0" t="n">
        <f aca="false">IF(CHOOSE(MATCH(CJ$5,$B$10:$E$10,0),$B972,$C972,$D972,$E972)*CJ$6+CJ972*CJ$7&lt;CJ$2,CJ$3*CJ$4,0)</f>
        <v>0</v>
      </c>
      <c r="GD972" s="0" t="n">
        <f aca="false">IF(CHOOSE(MATCH(CK$5,$B$10:$E$10,0),$B972,$C972,$D972,$E972)*CK$6+CK972*CK$7&lt;CK$2,CK$3*CK$4,0)</f>
        <v>0</v>
      </c>
      <c r="GE972" s="0" t="n">
        <f aca="false">IF(CHOOSE(MATCH(CL$5,$B$10:$E$10,0),$B972,$C972,$D972,$E972)*CL$6+CL972*CL$7&lt;CL$2,CL$3*CL$4,0)</f>
        <v>0</v>
      </c>
      <c r="GF972" s="0" t="n">
        <f aca="false">IF(CHOOSE(MATCH(CM$5,$B$10:$E$10,0),$B972,$C972,$D972,$E972)*CM$6+CM972*CM$7&lt;CM$2,CM$3*CM$4,0)</f>
        <v>0</v>
      </c>
      <c r="GG972" s="0" t="n">
        <f aca="false">IF(CHOOSE(MATCH(CN$5,$B$10:$E$10,0),$B972,$C972,$D972,$E972)*CN$6+CN972*CN$7&lt;CN$2,CN$3*CN$4,0)</f>
        <v>0</v>
      </c>
      <c r="GH972" s="0" t="n">
        <f aca="false">IF(CHOOSE(MATCH(CO$5,$B$10:$E$10,0),$B972,$C972,$D972,$E972)*CO$6+CO972*CO$7&lt;CO$2,CO$3*CO$4,0)</f>
        <v>0</v>
      </c>
      <c r="GI972" s="0" t="n">
        <f aca="false">IF(CHOOSE(MATCH(CP$5,$B$10:$E$10,0),$B972,$C972,$D972,$E972)*CP$6+CP972*CP$7&lt;CP$2,CP$3*CP$4,0)</f>
        <v>0</v>
      </c>
      <c r="GJ972" s="0" t="n">
        <f aca="false">IF(CHOOSE(MATCH(CQ$5,$B$10:$E$10,0),$B972,$C972,$D972,$E972)*CQ$6+CQ972*CQ$7&lt;CQ$2,CQ$3*CQ$4,0)</f>
        <v>0</v>
      </c>
      <c r="GK972" s="0" t="n">
        <f aca="false">IF(CHOOSE(MATCH(CR$5,$B$10:$E$10,0),$B972,$C972,$D972,$E972)*CR$6+CR972*CR$7&lt;CR$2,CR$3*CR$4,0)</f>
        <v>0</v>
      </c>
      <c r="GL972" s="0" t="n">
        <f aca="false">IF(CHOOSE(MATCH(CS$5,$B$10:$E$10,0),$B972,$C972,$D972,$E972)*CS$6+CS972*CS$7&lt;CS$2,CS$3*CS$4,0)</f>
        <v>0</v>
      </c>
      <c r="GM972" s="0" t="n">
        <f aca="false">IF(CHOOSE(MATCH(CT$5,$B$10:$E$10,0),$B972,$C972,$D972,$E972)*CT$6+CT972*CT$7&lt;CT$2,CT$3*CT$4,0)</f>
        <v>0</v>
      </c>
      <c r="GN972" s="0" t="n">
        <f aca="false">IF(CHOOSE(MATCH(CU$5,$B$10:$E$10,0),$B972,$C972,$D972,$E972)*CU$6+CU972*CU$7&lt;CU$2,CU$3*CU$4,0)</f>
        <v>0</v>
      </c>
      <c r="GO972" s="0" t="n">
        <f aca="false">IF(CHOOSE(MATCH(CV$5,$B$10:$E$10,0),$B972,$C972,$D972,$E972)*CV$6+CV972*CV$7&lt;CV$2,CV$3*CV$4,0)</f>
        <v>0</v>
      </c>
      <c r="GP972" s="0" t="n">
        <f aca="false">IF(CHOOSE(MATCH(CW$5,$B$10:$E$10,0),$B972,$C972,$D972,$E972)*CW$6+CW972*CW$7&lt;CW$2,CW$3*CW$4,0)</f>
        <v>0</v>
      </c>
      <c r="GQ972" s="0" t="n">
        <f aca="false">IF(CHOOSE(MATCH(CX$5,$B$10:$E$10,0),$B972,$C972,$D972,$E972)*CX$6+CX972*CX$7&lt;CX$2,CX$3*CX$4,0)</f>
        <v>0</v>
      </c>
      <c r="GS972" s="0" t="n">
        <f aca="false">SUM(CZ972:GQ972)</f>
        <v>0</v>
      </c>
      <c r="GT972" s="0" t="n">
        <f aca="false">IF(GS972&gt;$GS$6,1,0)</f>
        <v>0</v>
      </c>
    </row>
    <row r="973" customFormat="false" ht="14" hidden="false" customHeight="false" outlineLevel="0" collapsed="false">
      <c r="A973" s="0" t="n">
        <v>963</v>
      </c>
      <c r="B973" s="0" t="n">
        <v>1.34811532912755</v>
      </c>
      <c r="C973" s="0" t="n">
        <v>1.96079274556884</v>
      </c>
      <c r="D973" s="0" t="n">
        <v>1.82908838534982</v>
      </c>
      <c r="E973" s="0" t="n">
        <v>-0.891611057937683</v>
      </c>
      <c r="G973" s="0" t="n">
        <v>-0.219033609027974</v>
      </c>
      <c r="H973" s="0" t="n">
        <v>0.908646597963525</v>
      </c>
      <c r="I973" s="0" t="n">
        <v>-0.0546856426808517</v>
      </c>
      <c r="J973" s="0" t="n">
        <v>0.658608314552112</v>
      </c>
      <c r="K973" s="0" t="n">
        <v>-1.32201648739283</v>
      </c>
      <c r="L973" s="0" t="n">
        <v>-0.153792143464671</v>
      </c>
      <c r="M973" s="0" t="n">
        <v>-0.758121814214974</v>
      </c>
      <c r="N973" s="0" t="n">
        <v>1.40003066917416</v>
      </c>
      <c r="O973" s="0" t="n">
        <v>0.316196064886753</v>
      </c>
      <c r="P973" s="0" t="n">
        <v>0.882034782989649</v>
      </c>
      <c r="Q973" s="0" t="n">
        <v>0.958684722718317</v>
      </c>
      <c r="R973" s="0" t="n">
        <v>-1.47526861837832</v>
      </c>
      <c r="S973" s="0" t="n">
        <v>0.94855977295083</v>
      </c>
      <c r="T973" s="0" t="n">
        <v>0.0238310349232052</v>
      </c>
      <c r="U973" s="0" t="n">
        <v>1.65180153999245</v>
      </c>
      <c r="V973" s="0" t="n">
        <v>0.295194695354439</v>
      </c>
      <c r="W973" s="0" t="n">
        <v>0.955540144786937</v>
      </c>
      <c r="X973" s="0" t="n">
        <v>0.0617353634879692</v>
      </c>
      <c r="Y973" s="0" t="n">
        <v>-1.94716449186672</v>
      </c>
      <c r="Z973" s="0" t="n">
        <v>-0.0383738552045543</v>
      </c>
      <c r="AA973" s="0" t="n">
        <v>0.195896063814871</v>
      </c>
      <c r="AB973" s="0" t="n">
        <v>-0.471322891826276</v>
      </c>
      <c r="AC973" s="0" t="n">
        <v>-0.68014287535334</v>
      </c>
      <c r="AD973" s="0" t="n">
        <v>1.1013139555871</v>
      </c>
      <c r="AE973" s="0" t="n">
        <v>0.55967461776163</v>
      </c>
      <c r="AF973" s="0" t="n">
        <v>1.01277692010626</v>
      </c>
      <c r="AG973" s="0" t="n">
        <v>0.325860582961468</v>
      </c>
      <c r="AH973" s="0" t="n">
        <v>0.315151282848092</v>
      </c>
      <c r="AI973" s="0" t="n">
        <v>-0.152476786752231</v>
      </c>
      <c r="AJ973" s="0" t="n">
        <v>0.144896148412954</v>
      </c>
      <c r="AK973" s="0" t="n">
        <v>-1.41527834784938</v>
      </c>
      <c r="AL973" s="0" t="n">
        <v>0.451497044196003</v>
      </c>
      <c r="AM973" s="0" t="n">
        <v>0.146055754157715</v>
      </c>
      <c r="AN973" s="0" t="n">
        <v>1.70171460922575</v>
      </c>
      <c r="AO973" s="0" t="n">
        <v>1.47164428199176</v>
      </c>
      <c r="AP973" s="0" t="n">
        <v>-1.49931111081969</v>
      </c>
      <c r="AQ973" s="0" t="n">
        <v>-0.515651663590688</v>
      </c>
      <c r="AR973" s="0" t="n">
        <v>0.445068053522846</v>
      </c>
      <c r="AS973" s="0" t="n">
        <v>0.721709056961117</v>
      </c>
      <c r="AT973" s="0" t="n">
        <v>-1.31272372527746</v>
      </c>
      <c r="AU973" s="0" t="n">
        <v>-0.995678419712931</v>
      </c>
      <c r="AV973" s="0" t="n">
        <v>0.40986378735397</v>
      </c>
      <c r="AW973" s="0" t="n">
        <v>-3.20666003972292</v>
      </c>
      <c r="AX973" s="0" t="n">
        <v>-0.889394868863747</v>
      </c>
      <c r="AY973" s="0" t="n">
        <v>-0.510242443851894</v>
      </c>
      <c r="AZ973" s="0" t="n">
        <v>-0.0236013875110075</v>
      </c>
      <c r="BA973" s="0" t="n">
        <v>-1.25415908769355</v>
      </c>
      <c r="BB973" s="0" t="n">
        <v>1.15912371256854</v>
      </c>
      <c r="BC973" s="0" t="n">
        <v>0.959412318479735</v>
      </c>
      <c r="BD973" s="0" t="n">
        <v>-0.487284523842391</v>
      </c>
      <c r="BE973" s="0" t="n">
        <v>1.1013139555871</v>
      </c>
      <c r="BF973" s="0" t="n">
        <v>0.309287315758411</v>
      </c>
      <c r="BG973" s="0" t="n">
        <v>-0.225619487537188</v>
      </c>
      <c r="BH973" s="0" t="n">
        <v>-0.0498596364195691</v>
      </c>
      <c r="BI973" s="0" t="n">
        <v>0.279090954791172</v>
      </c>
      <c r="BJ973" s="0" t="n">
        <v>0.697600626153871</v>
      </c>
      <c r="BK973" s="0" t="n">
        <v>0.136088829094661</v>
      </c>
      <c r="BL973" s="0" t="n">
        <v>-0.254990482062567</v>
      </c>
      <c r="BM973" s="0" t="n">
        <v>0.835684659250546</v>
      </c>
      <c r="BN973" s="0" t="n">
        <v>-0.328766418533633</v>
      </c>
      <c r="BO973" s="0" t="n">
        <v>-1.16332557809073</v>
      </c>
      <c r="BP973" s="0" t="n">
        <v>0.313784767058678</v>
      </c>
      <c r="BQ973" s="0" t="n">
        <v>1.11232338895206</v>
      </c>
      <c r="BR973" s="0" t="n">
        <v>-0.334666765411384</v>
      </c>
      <c r="BS973" s="0" t="n">
        <v>-0.686712837705272</v>
      </c>
      <c r="BT973" s="0" t="n">
        <v>0.567924871575087</v>
      </c>
      <c r="BU973" s="0" t="n">
        <v>0.702193574397825</v>
      </c>
      <c r="BV973" s="0" t="n">
        <v>0.0560646640224149</v>
      </c>
      <c r="BW973" s="0" t="n">
        <v>-0.496177108288975</v>
      </c>
      <c r="BX973" s="0" t="n">
        <v>1.42176304507302</v>
      </c>
      <c r="BY973" s="0" t="n">
        <v>-1.91173967323266</v>
      </c>
      <c r="BZ973" s="0" t="n">
        <v>0.758325313654495</v>
      </c>
      <c r="CA973" s="0" t="n">
        <v>-1.00907982414356</v>
      </c>
      <c r="CB973" s="0" t="n">
        <v>-0.884633664099965</v>
      </c>
      <c r="CC973" s="0" t="n">
        <v>1.50119831232587</v>
      </c>
      <c r="CD973" s="0" t="n">
        <v>0.23905840862426</v>
      </c>
      <c r="CE973" s="0" t="n">
        <v>-0.958684722718317</v>
      </c>
      <c r="CF973" s="0" t="n">
        <v>0.0747695594327524</v>
      </c>
      <c r="CG973" s="0" t="n">
        <v>-0.195428810911835</v>
      </c>
      <c r="CH973" s="0" t="n">
        <v>0.341390204994241</v>
      </c>
      <c r="CI973" s="0" t="n">
        <v>-0.292397999146488</v>
      </c>
      <c r="CJ973" s="0" t="n">
        <v>-0.466883420813247</v>
      </c>
      <c r="CK973" s="0" t="n">
        <v>-0.211907718039583</v>
      </c>
      <c r="CL973" s="0" t="n">
        <v>0.0321733750752173</v>
      </c>
      <c r="CM973" s="0" t="n">
        <v>-0.518450633535395</v>
      </c>
      <c r="CN973" s="0" t="n">
        <v>0.000114823706098832</v>
      </c>
      <c r="CO973" s="0" t="n">
        <v>-0.534619175596163</v>
      </c>
      <c r="CP973" s="0" t="n">
        <v>1.94665517483372</v>
      </c>
      <c r="CQ973" s="0" t="n">
        <v>0.0671013822284294</v>
      </c>
      <c r="CR973" s="0" t="n">
        <v>-0.668715074425563</v>
      </c>
      <c r="CS973" s="0" t="n">
        <v>-2.4091059458442</v>
      </c>
      <c r="CT973" s="0" t="n">
        <v>-0.81898861026275</v>
      </c>
      <c r="CU973" s="0" t="n">
        <v>1.45248577609891</v>
      </c>
      <c r="CV973" s="0" t="n">
        <v>-0.954935330810258</v>
      </c>
      <c r="CW973" s="0" t="n">
        <v>0.453701431979425</v>
      </c>
      <c r="CX973" s="0" t="n">
        <v>0.29647253541043</v>
      </c>
      <c r="CZ973" s="0" t="n">
        <f aca="false">IF(CHOOSE(MATCH(G$5,$B$10:$E$10,0),$B973,$C973,$D973,$E973)*G$6+G973*G$7&lt;G$2,G$3*G$4,0)</f>
        <v>0</v>
      </c>
      <c r="DA973" s="0" t="n">
        <f aca="false">IF(CHOOSE(MATCH(H$5,$B$10:$E$10,0),$B973,$C973,$D973,$E973)*H$6+H973*H$7&lt;H$2,H$3*H$4,0)</f>
        <v>0</v>
      </c>
      <c r="DB973" s="0" t="n">
        <f aca="false">IF(CHOOSE(MATCH(I$5,$B$10:$E$10,0),$B973,$C973,$D973,$E973)*I$6+I973*I$7&lt;I$2,I$3*I$4,0)</f>
        <v>0</v>
      </c>
      <c r="DC973" s="0" t="n">
        <f aca="false">IF(CHOOSE(MATCH(J$5,$B$10:$E$10,0),$B973,$C973,$D973,$E973)*J$6+J973*J$7&lt;J$2,J$3*J$4,0)</f>
        <v>0</v>
      </c>
      <c r="DD973" s="0" t="n">
        <f aca="false">IF(CHOOSE(MATCH(K$5,$B$10:$E$10,0),$B973,$C973,$D973,$E973)*K$6+K973*K$7&lt;K$2,K$3*K$4,0)</f>
        <v>0</v>
      </c>
      <c r="DE973" s="0" t="n">
        <f aca="false">IF(CHOOSE(MATCH(L$5,$B$10:$E$10,0),$B973,$C973,$D973,$E973)*L$6+L973*L$7&lt;L$2,L$3*L$4,0)</f>
        <v>0</v>
      </c>
      <c r="DF973" s="0" t="n">
        <f aca="false">IF(CHOOSE(MATCH(M$5,$B$10:$E$10,0),$B973,$C973,$D973,$E973)*M$6+M973*M$7&lt;M$2,M$3*M$4,0)</f>
        <v>0</v>
      </c>
      <c r="DG973" s="0" t="n">
        <f aca="false">IF(CHOOSE(MATCH(N$5,$B$10:$E$10,0),$B973,$C973,$D973,$E973)*N$6+N973*N$7&lt;N$2,N$3*N$4,0)</f>
        <v>0</v>
      </c>
      <c r="DH973" s="0" t="n">
        <f aca="false">IF(CHOOSE(MATCH(O$5,$B$10:$E$10,0),$B973,$C973,$D973,$E973)*O$6+O973*O$7&lt;O$2,O$3*O$4,0)</f>
        <v>0</v>
      </c>
      <c r="DI973" s="0" t="n">
        <f aca="false">IF(CHOOSE(MATCH(P$5,$B$10:$E$10,0),$B973,$C973,$D973,$E973)*P$6+P973*P$7&lt;P$2,P$3*P$4,0)</f>
        <v>0</v>
      </c>
      <c r="DJ973" s="0" t="n">
        <f aca="false">IF(CHOOSE(MATCH(Q$5,$B$10:$E$10,0),$B973,$C973,$D973,$E973)*Q$6+Q973*Q$7&lt;Q$2,Q$3*Q$4,0)</f>
        <v>0</v>
      </c>
      <c r="DK973" s="0" t="n">
        <f aca="false">IF(CHOOSE(MATCH(R$5,$B$10:$E$10,0),$B973,$C973,$D973,$E973)*R$6+R973*R$7&lt;R$2,R$3*R$4,0)</f>
        <v>0</v>
      </c>
      <c r="DL973" s="0" t="n">
        <f aca="false">IF(CHOOSE(MATCH(S$5,$B$10:$E$10,0),$B973,$C973,$D973,$E973)*S$6+S973*S$7&lt;S$2,S$3*S$4,0)</f>
        <v>0</v>
      </c>
      <c r="DM973" s="0" t="n">
        <f aca="false">IF(CHOOSE(MATCH(T$5,$B$10:$E$10,0),$B973,$C973,$D973,$E973)*T$6+T973*T$7&lt;T$2,T$3*T$4,0)</f>
        <v>0</v>
      </c>
      <c r="DN973" s="0" t="n">
        <f aca="false">IF(CHOOSE(MATCH(U$5,$B$10:$E$10,0),$B973,$C973,$D973,$E973)*U$6+U973*U$7&lt;U$2,U$3*U$4,0)</f>
        <v>0</v>
      </c>
      <c r="DO973" s="0" t="n">
        <f aca="false">IF(CHOOSE(MATCH(V$5,$B$10:$E$10,0),$B973,$C973,$D973,$E973)*V$6+V973*V$7&lt;V$2,V$3*V$4,0)</f>
        <v>0</v>
      </c>
      <c r="DP973" s="0" t="n">
        <f aca="false">IF(CHOOSE(MATCH(W$5,$B$10:$E$10,0),$B973,$C973,$D973,$E973)*W$6+W973*W$7&lt;W$2,W$3*W$4,0)</f>
        <v>0</v>
      </c>
      <c r="DQ973" s="0" t="n">
        <f aca="false">IF(CHOOSE(MATCH(X$5,$B$10:$E$10,0),$B973,$C973,$D973,$E973)*X$6+X973*X$7&lt;X$2,X$3*X$4,0)</f>
        <v>0</v>
      </c>
      <c r="DR973" s="0" t="n">
        <f aca="false">IF(CHOOSE(MATCH(Y$5,$B$10:$E$10,0),$B973,$C973,$D973,$E973)*Y$6+Y973*Y$7&lt;Y$2,Y$3*Y$4,0)</f>
        <v>0</v>
      </c>
      <c r="DS973" s="0" t="n">
        <f aca="false">IF(CHOOSE(MATCH(Z$5,$B$10:$E$10,0),$B973,$C973,$D973,$E973)*Z$6+Z973*Z$7&lt;Z$2,Z$3*Z$4,0)</f>
        <v>0</v>
      </c>
      <c r="DT973" s="0" t="n">
        <f aca="false">IF(CHOOSE(MATCH(AA$5,$B$10:$E$10,0),$B973,$C973,$D973,$E973)*AA$6+AA973*AA$7&lt;AA$2,AA$3*AA$4,0)</f>
        <v>0</v>
      </c>
      <c r="DU973" s="0" t="n">
        <f aca="false">IF(CHOOSE(MATCH(AB$5,$B$10:$E$10,0),$B973,$C973,$D973,$E973)*AB$6+AB973*AB$7&lt;AB$2,AB$3*AB$4,0)</f>
        <v>0</v>
      </c>
      <c r="DV973" s="0" t="n">
        <f aca="false">IF(CHOOSE(MATCH(AC$5,$B$10:$E$10,0),$B973,$C973,$D973,$E973)*AC$6+AC973*AC$7&lt;AC$2,AC$3*AC$4,0)</f>
        <v>0</v>
      </c>
      <c r="DW973" s="0" t="n">
        <f aca="false">IF(CHOOSE(MATCH(AD$5,$B$10:$E$10,0),$B973,$C973,$D973,$E973)*AD$6+AD973*AD$7&lt;AD$2,AD$3*AD$4,0)</f>
        <v>0</v>
      </c>
      <c r="DX973" s="0" t="n">
        <f aca="false">IF(CHOOSE(MATCH(AE$5,$B$10:$E$10,0),$B973,$C973,$D973,$E973)*AE$6+AE973*AE$7&lt;AE$2,AE$3*AE$4,0)</f>
        <v>0</v>
      </c>
      <c r="DY973" s="0" t="n">
        <f aca="false">IF(CHOOSE(MATCH(AF$5,$B$10:$E$10,0),$B973,$C973,$D973,$E973)*AF$6+AF973*AF$7&lt;AF$2,AF$3*AF$4,0)</f>
        <v>0</v>
      </c>
      <c r="DZ973" s="0" t="n">
        <f aca="false">IF(CHOOSE(MATCH(AG$5,$B$10:$E$10,0),$B973,$C973,$D973,$E973)*AG$6+AG973*AG$7&lt;AG$2,AG$3*AG$4,0)</f>
        <v>0</v>
      </c>
      <c r="EA973" s="0" t="n">
        <f aca="false">IF(CHOOSE(MATCH(AH$5,$B$10:$E$10,0),$B973,$C973,$D973,$E973)*AH$6+AH973*AH$7&lt;AH$2,AH$3*AH$4,0)</f>
        <v>0</v>
      </c>
      <c r="EB973" s="0" t="n">
        <f aca="false">IF(CHOOSE(MATCH(AI$5,$B$10:$E$10,0),$B973,$C973,$D973,$E973)*AI$6+AI973*AI$7&lt;AI$2,AI$3*AI$4,0)</f>
        <v>0</v>
      </c>
      <c r="EC973" s="0" t="n">
        <f aca="false">IF(CHOOSE(MATCH(AJ$5,$B$10:$E$10,0),$B973,$C973,$D973,$E973)*AJ$6+AJ973*AJ$7&lt;AJ$2,AJ$3*AJ$4,0)</f>
        <v>0</v>
      </c>
      <c r="ED973" s="0" t="n">
        <f aca="false">IF(CHOOSE(MATCH(AK$5,$B$10:$E$10,0),$B973,$C973,$D973,$E973)*AK$6+AK973*AK$7&lt;AK$2,AK$3*AK$4,0)</f>
        <v>0</v>
      </c>
      <c r="EE973" s="0" t="n">
        <f aca="false">IF(CHOOSE(MATCH(AL$5,$B$10:$E$10,0),$B973,$C973,$D973,$E973)*AL$6+AL973*AL$7&lt;AL$2,AL$3*AL$4,0)</f>
        <v>0</v>
      </c>
      <c r="EF973" s="0" t="n">
        <f aca="false">IF(CHOOSE(MATCH(AM$5,$B$10:$E$10,0),$B973,$C973,$D973,$E973)*AM$6+AM973*AM$7&lt;AM$2,AM$3*AM$4,0)</f>
        <v>0</v>
      </c>
      <c r="EG973" s="0" t="n">
        <f aca="false">IF(CHOOSE(MATCH(AN$5,$B$10:$E$10,0),$B973,$C973,$D973,$E973)*AN$6+AN973*AN$7&lt;AN$2,AN$3*AN$4,0)</f>
        <v>0</v>
      </c>
      <c r="EH973" s="0" t="n">
        <f aca="false">IF(CHOOSE(MATCH(AO$5,$B$10:$E$10,0),$B973,$C973,$D973,$E973)*AO$6+AO973*AO$7&lt;AO$2,AO$3*AO$4,0)</f>
        <v>0</v>
      </c>
      <c r="EI973" s="0" t="n">
        <f aca="false">IF(CHOOSE(MATCH(AP$5,$B$10:$E$10,0),$B973,$C973,$D973,$E973)*AP$6+AP973*AP$7&lt;AP$2,AP$3*AP$4,0)</f>
        <v>0</v>
      </c>
      <c r="EJ973" s="0" t="n">
        <f aca="false">IF(CHOOSE(MATCH(AQ$5,$B$10:$E$10,0),$B973,$C973,$D973,$E973)*AQ$6+AQ973*AQ$7&lt;AQ$2,AQ$3*AQ$4,0)</f>
        <v>0</v>
      </c>
      <c r="EK973" s="0" t="n">
        <f aca="false">IF(CHOOSE(MATCH(AR$5,$B$10:$E$10,0),$B973,$C973,$D973,$E973)*AR$6+AR973*AR$7&lt;AR$2,AR$3*AR$4,0)</f>
        <v>0</v>
      </c>
      <c r="EL973" s="0" t="n">
        <f aca="false">IF(CHOOSE(MATCH(AS$5,$B$10:$E$10,0),$B973,$C973,$D973,$E973)*AS$6+AS973*AS$7&lt;AS$2,AS$3*AS$4,0)</f>
        <v>0</v>
      </c>
      <c r="EM973" s="0" t="n">
        <f aca="false">IF(CHOOSE(MATCH(AT$5,$B$10:$E$10,0),$B973,$C973,$D973,$E973)*AT$6+AT973*AT$7&lt;AT$2,AT$3*AT$4,0)</f>
        <v>0</v>
      </c>
      <c r="EN973" s="0" t="n">
        <f aca="false">IF(CHOOSE(MATCH(AU$5,$B$10:$E$10,0),$B973,$C973,$D973,$E973)*AU$6+AU973*AU$7&lt;AU$2,AU$3*AU$4,0)</f>
        <v>0</v>
      </c>
      <c r="EO973" s="0" t="n">
        <f aca="false">IF(CHOOSE(MATCH(AV$5,$B$10:$E$10,0),$B973,$C973,$D973,$E973)*AV$6+AV973*AV$7&lt;AV$2,AV$3*AV$4,0)</f>
        <v>0</v>
      </c>
      <c r="EP973" s="0" t="n">
        <f aca="false">IF(CHOOSE(MATCH(AW$5,$B$10:$E$10,0),$B973,$C973,$D973,$E973)*AW$6+AW973*AW$7&lt;AW$2,AW$3*AW$4,0)</f>
        <v>0</v>
      </c>
      <c r="EQ973" s="0" t="n">
        <f aca="false">IF(CHOOSE(MATCH(AX$5,$B$10:$E$10,0),$B973,$C973,$D973,$E973)*AX$6+AX973*AX$7&lt;AX$2,AX$3*AX$4,0)</f>
        <v>0</v>
      </c>
      <c r="ER973" s="0" t="n">
        <f aca="false">IF(CHOOSE(MATCH(AY$5,$B$10:$E$10,0),$B973,$C973,$D973,$E973)*AY$6+AY973*AY$7&lt;AY$2,AY$3*AY$4,0)</f>
        <v>0</v>
      </c>
      <c r="ES973" s="0" t="n">
        <f aca="false">IF(CHOOSE(MATCH(AZ$5,$B$10:$E$10,0),$B973,$C973,$D973,$E973)*AZ$6+AZ973*AZ$7&lt;AZ$2,AZ$3*AZ$4,0)</f>
        <v>0</v>
      </c>
      <c r="ET973" s="0" t="n">
        <f aca="false">IF(CHOOSE(MATCH(BA$5,$B$10:$E$10,0),$B973,$C973,$D973,$E973)*BA$6+BA973*BA$7&lt;BA$2,BA$3*BA$4,0)</f>
        <v>0</v>
      </c>
      <c r="EU973" s="0" t="n">
        <f aca="false">IF(CHOOSE(MATCH(BB$5,$B$10:$E$10,0),$B973,$C973,$D973,$E973)*BB$6+BB973*BB$7&lt;BB$2,BB$3*BB$4,0)</f>
        <v>0</v>
      </c>
      <c r="EV973" s="0" t="n">
        <f aca="false">IF(CHOOSE(MATCH(BC$5,$B$10:$E$10,0),$B973,$C973,$D973,$E973)*BC$6+BC973*BC$7&lt;BC$2,BC$3*BC$4,0)</f>
        <v>0</v>
      </c>
      <c r="EW973" s="0" t="n">
        <f aca="false">IF(CHOOSE(MATCH(BD$5,$B$10:$E$10,0),$B973,$C973,$D973,$E973)*BD$6+BD973*BD$7&lt;BD$2,BD$3*BD$4,0)</f>
        <v>0</v>
      </c>
      <c r="EX973" s="0" t="n">
        <f aca="false">IF(CHOOSE(MATCH(BE$5,$B$10:$E$10,0),$B973,$C973,$D973,$E973)*BE$6+BE973*BE$7&lt;BE$2,BE$3*BE$4,0)</f>
        <v>0</v>
      </c>
      <c r="EY973" s="0" t="n">
        <f aca="false">IF(CHOOSE(MATCH(BF$5,$B$10:$E$10,0),$B973,$C973,$D973,$E973)*BF$6+BF973*BF$7&lt;BF$2,BF$3*BF$4,0)</f>
        <v>0</v>
      </c>
      <c r="EZ973" s="0" t="n">
        <f aca="false">IF(CHOOSE(MATCH(BG$5,$B$10:$E$10,0),$B973,$C973,$D973,$E973)*BG$6+BG973*BG$7&lt;BG$2,BG$3*BG$4,0)</f>
        <v>0</v>
      </c>
      <c r="FA973" s="0" t="n">
        <f aca="false">IF(CHOOSE(MATCH(BH$5,$B$10:$E$10,0),$B973,$C973,$D973,$E973)*BH$6+BH973*BH$7&lt;BH$2,BH$3*BH$4,0)</f>
        <v>0</v>
      </c>
      <c r="FB973" s="0" t="n">
        <f aca="false">IF(CHOOSE(MATCH(BI$5,$B$10:$E$10,0),$B973,$C973,$D973,$E973)*BI$6+BI973*BI$7&lt;BI$2,BI$3*BI$4,0)</f>
        <v>0</v>
      </c>
      <c r="FC973" s="0" t="n">
        <f aca="false">IF(CHOOSE(MATCH(BJ$5,$B$10:$E$10,0),$B973,$C973,$D973,$E973)*BJ$6+BJ973*BJ$7&lt;BJ$2,BJ$3*BJ$4,0)</f>
        <v>0</v>
      </c>
      <c r="FD973" s="0" t="n">
        <f aca="false">IF(CHOOSE(MATCH(BK$5,$B$10:$E$10,0),$B973,$C973,$D973,$E973)*BK$6+BK973*BK$7&lt;BK$2,BK$3*BK$4,0)</f>
        <v>0</v>
      </c>
      <c r="FE973" s="0" t="n">
        <f aca="false">IF(CHOOSE(MATCH(BL$5,$B$10:$E$10,0),$B973,$C973,$D973,$E973)*BL$6+BL973*BL$7&lt;BL$2,BL$3*BL$4,0)</f>
        <v>0</v>
      </c>
      <c r="FF973" s="0" t="n">
        <f aca="false">IF(CHOOSE(MATCH(BM$5,$B$10:$E$10,0),$B973,$C973,$D973,$E973)*BM$6+BM973*BM$7&lt;BM$2,BM$3*BM$4,0)</f>
        <v>0</v>
      </c>
      <c r="FG973" s="0" t="n">
        <f aca="false">IF(CHOOSE(MATCH(BN$5,$B$10:$E$10,0),$B973,$C973,$D973,$E973)*BN$6+BN973*BN$7&lt;BN$2,BN$3*BN$4,0)</f>
        <v>0</v>
      </c>
      <c r="FH973" s="0" t="n">
        <f aca="false">IF(CHOOSE(MATCH(BO$5,$B$10:$E$10,0),$B973,$C973,$D973,$E973)*BO$6+BO973*BO$7&lt;BO$2,BO$3*BO$4,0)</f>
        <v>0</v>
      </c>
      <c r="FI973" s="0" t="n">
        <f aca="false">IF(CHOOSE(MATCH(BP$5,$B$10:$E$10,0),$B973,$C973,$D973,$E973)*BP$6+BP973*BP$7&lt;BP$2,BP$3*BP$4,0)</f>
        <v>0</v>
      </c>
      <c r="FJ973" s="0" t="n">
        <f aca="false">IF(CHOOSE(MATCH(BQ$5,$B$10:$E$10,0),$B973,$C973,$D973,$E973)*BQ$6+BQ973*BQ$7&lt;BQ$2,BQ$3*BQ$4,0)</f>
        <v>0</v>
      </c>
      <c r="FK973" s="0" t="n">
        <f aca="false">IF(CHOOSE(MATCH(BR$5,$B$10:$E$10,0),$B973,$C973,$D973,$E973)*BR$6+BR973*BR$7&lt;BR$2,BR$3*BR$4,0)</f>
        <v>0</v>
      </c>
      <c r="FL973" s="0" t="n">
        <f aca="false">IF(CHOOSE(MATCH(BS$5,$B$10:$E$10,0),$B973,$C973,$D973,$E973)*BS$6+BS973*BS$7&lt;BS$2,BS$3*BS$4,0)</f>
        <v>0</v>
      </c>
      <c r="FM973" s="0" t="n">
        <f aca="false">IF(CHOOSE(MATCH(BT$5,$B$10:$E$10,0),$B973,$C973,$D973,$E973)*BT$6+BT973*BT$7&lt;BT$2,BT$3*BT$4,0)</f>
        <v>0</v>
      </c>
      <c r="FN973" s="0" t="n">
        <f aca="false">IF(CHOOSE(MATCH(BU$5,$B$10:$E$10,0),$B973,$C973,$D973,$E973)*BU$6+BU973*BU$7&lt;BU$2,BU$3*BU$4,0)</f>
        <v>0</v>
      </c>
      <c r="FO973" s="0" t="n">
        <f aca="false">IF(CHOOSE(MATCH(BV$5,$B$10:$E$10,0),$B973,$C973,$D973,$E973)*BV$6+BV973*BV$7&lt;BV$2,BV$3*BV$4,0)</f>
        <v>0</v>
      </c>
      <c r="FP973" s="0" t="n">
        <f aca="false">IF(CHOOSE(MATCH(BW$5,$B$10:$E$10,0),$B973,$C973,$D973,$E973)*BW$6+BW973*BW$7&lt;BW$2,BW$3*BW$4,0)</f>
        <v>0</v>
      </c>
      <c r="FQ973" s="0" t="n">
        <f aca="false">IF(CHOOSE(MATCH(BX$5,$B$10:$E$10,0),$B973,$C973,$D973,$E973)*BX$6+BX973*BX$7&lt;BX$2,BX$3*BX$4,0)</f>
        <v>0</v>
      </c>
      <c r="FR973" s="0" t="n">
        <f aca="false">IF(CHOOSE(MATCH(BY$5,$B$10:$E$10,0),$B973,$C973,$D973,$E973)*BY$6+BY973*BY$7&lt;BY$2,BY$3*BY$4,0)</f>
        <v>0</v>
      </c>
      <c r="FS973" s="0" t="n">
        <f aca="false">IF(CHOOSE(MATCH(BZ$5,$B$10:$E$10,0),$B973,$C973,$D973,$E973)*BZ$6+BZ973*BZ$7&lt;BZ$2,BZ$3*BZ$4,0)</f>
        <v>0</v>
      </c>
      <c r="FT973" s="0" t="n">
        <f aca="false">IF(CHOOSE(MATCH(CA$5,$B$10:$E$10,0),$B973,$C973,$D973,$E973)*CA$6+CA973*CA$7&lt;CA$2,CA$3*CA$4,0)</f>
        <v>0</v>
      </c>
      <c r="FU973" s="0" t="n">
        <f aca="false">IF(CHOOSE(MATCH(CB$5,$B$10:$E$10,0),$B973,$C973,$D973,$E973)*CB$6+CB973*CB$7&lt;CB$2,CB$3*CB$4,0)</f>
        <v>0</v>
      </c>
      <c r="FV973" s="0" t="n">
        <f aca="false">IF(CHOOSE(MATCH(CC$5,$B$10:$E$10,0),$B973,$C973,$D973,$E973)*CC$6+CC973*CC$7&lt;CC$2,CC$3*CC$4,0)</f>
        <v>0</v>
      </c>
      <c r="FW973" s="0" t="n">
        <f aca="false">IF(CHOOSE(MATCH(CD$5,$B$10:$E$10,0),$B973,$C973,$D973,$E973)*CD$6+CD973*CD$7&lt;CD$2,CD$3*CD$4,0)</f>
        <v>0</v>
      </c>
      <c r="FX973" s="0" t="n">
        <f aca="false">IF(CHOOSE(MATCH(CE$5,$B$10:$E$10,0),$B973,$C973,$D973,$E973)*CE$6+CE973*CE$7&lt;CE$2,CE$3*CE$4,0)</f>
        <v>0</v>
      </c>
      <c r="FY973" s="0" t="n">
        <f aca="false">IF(CHOOSE(MATCH(CF$5,$B$10:$E$10,0),$B973,$C973,$D973,$E973)*CF$6+CF973*CF$7&lt;CF$2,CF$3*CF$4,0)</f>
        <v>0</v>
      </c>
      <c r="FZ973" s="0" t="n">
        <f aca="false">IF(CHOOSE(MATCH(CG$5,$B$10:$E$10,0),$B973,$C973,$D973,$E973)*CG$6+CG973*CG$7&lt;CG$2,CG$3*CG$4,0)</f>
        <v>0</v>
      </c>
      <c r="GA973" s="0" t="n">
        <f aca="false">IF(CHOOSE(MATCH(CH$5,$B$10:$E$10,0),$B973,$C973,$D973,$E973)*CH$6+CH973*CH$7&lt;CH$2,CH$3*CH$4,0)</f>
        <v>0</v>
      </c>
      <c r="GB973" s="0" t="n">
        <f aca="false">IF(CHOOSE(MATCH(CI$5,$B$10:$E$10,0),$B973,$C973,$D973,$E973)*CI$6+CI973*CI$7&lt;CI$2,CI$3*CI$4,0)</f>
        <v>0</v>
      </c>
      <c r="GC973" s="0" t="n">
        <f aca="false">IF(CHOOSE(MATCH(CJ$5,$B$10:$E$10,0),$B973,$C973,$D973,$E973)*CJ$6+CJ973*CJ$7&lt;CJ$2,CJ$3*CJ$4,0)</f>
        <v>0</v>
      </c>
      <c r="GD973" s="0" t="n">
        <f aca="false">IF(CHOOSE(MATCH(CK$5,$B$10:$E$10,0),$B973,$C973,$D973,$E973)*CK$6+CK973*CK$7&lt;CK$2,CK$3*CK$4,0)</f>
        <v>0</v>
      </c>
      <c r="GE973" s="0" t="n">
        <f aca="false">IF(CHOOSE(MATCH(CL$5,$B$10:$E$10,0),$B973,$C973,$D973,$E973)*CL$6+CL973*CL$7&lt;CL$2,CL$3*CL$4,0)</f>
        <v>0</v>
      </c>
      <c r="GF973" s="0" t="n">
        <f aca="false">IF(CHOOSE(MATCH(CM$5,$B$10:$E$10,0),$B973,$C973,$D973,$E973)*CM$6+CM973*CM$7&lt;CM$2,CM$3*CM$4,0)</f>
        <v>0</v>
      </c>
      <c r="GG973" s="0" t="n">
        <f aca="false">IF(CHOOSE(MATCH(CN$5,$B$10:$E$10,0),$B973,$C973,$D973,$E973)*CN$6+CN973*CN$7&lt;CN$2,CN$3*CN$4,0)</f>
        <v>0</v>
      </c>
      <c r="GH973" s="0" t="n">
        <f aca="false">IF(CHOOSE(MATCH(CO$5,$B$10:$E$10,0),$B973,$C973,$D973,$E973)*CO$6+CO973*CO$7&lt;CO$2,CO$3*CO$4,0)</f>
        <v>0</v>
      </c>
      <c r="GI973" s="0" t="n">
        <f aca="false">IF(CHOOSE(MATCH(CP$5,$B$10:$E$10,0),$B973,$C973,$D973,$E973)*CP$6+CP973*CP$7&lt;CP$2,CP$3*CP$4,0)</f>
        <v>0</v>
      </c>
      <c r="GJ973" s="0" t="n">
        <f aca="false">IF(CHOOSE(MATCH(CQ$5,$B$10:$E$10,0),$B973,$C973,$D973,$E973)*CQ$6+CQ973*CQ$7&lt;CQ$2,CQ$3*CQ$4,0)</f>
        <v>0</v>
      </c>
      <c r="GK973" s="0" t="n">
        <f aca="false">IF(CHOOSE(MATCH(CR$5,$B$10:$E$10,0),$B973,$C973,$D973,$E973)*CR$6+CR973*CR$7&lt;CR$2,CR$3*CR$4,0)</f>
        <v>0</v>
      </c>
      <c r="GL973" s="0" t="n">
        <f aca="false">IF(CHOOSE(MATCH(CS$5,$B$10:$E$10,0),$B973,$C973,$D973,$E973)*CS$6+CS973*CS$7&lt;CS$2,CS$3*CS$4,0)</f>
        <v>0</v>
      </c>
      <c r="GM973" s="0" t="n">
        <f aca="false">IF(CHOOSE(MATCH(CT$5,$B$10:$E$10,0),$B973,$C973,$D973,$E973)*CT$6+CT973*CT$7&lt;CT$2,CT$3*CT$4,0)</f>
        <v>0</v>
      </c>
      <c r="GN973" s="0" t="n">
        <f aca="false">IF(CHOOSE(MATCH(CU$5,$B$10:$E$10,0),$B973,$C973,$D973,$E973)*CU$6+CU973*CU$7&lt;CU$2,CU$3*CU$4,0)</f>
        <v>0</v>
      </c>
      <c r="GO973" s="0" t="n">
        <f aca="false">IF(CHOOSE(MATCH(CV$5,$B$10:$E$10,0),$B973,$C973,$D973,$E973)*CV$6+CV973*CV$7&lt;CV$2,CV$3*CV$4,0)</f>
        <v>0</v>
      </c>
      <c r="GP973" s="0" t="n">
        <f aca="false">IF(CHOOSE(MATCH(CW$5,$B$10:$E$10,0),$B973,$C973,$D973,$E973)*CW$6+CW973*CW$7&lt;CW$2,CW$3*CW$4,0)</f>
        <v>0</v>
      </c>
      <c r="GQ973" s="0" t="n">
        <f aca="false">IF(CHOOSE(MATCH(CX$5,$B$10:$E$10,0),$B973,$C973,$D973,$E973)*CX$6+CX973*CX$7&lt;CX$2,CX$3*CX$4,0)</f>
        <v>0</v>
      </c>
      <c r="GS973" s="0" t="n">
        <f aca="false">SUM(CZ973:GQ973)</f>
        <v>0</v>
      </c>
      <c r="GT973" s="0" t="n">
        <f aca="false">IF(GS973&gt;$GS$6,1,0)</f>
        <v>0</v>
      </c>
    </row>
    <row r="974" customFormat="false" ht="14" hidden="false" customHeight="false" outlineLevel="0" collapsed="false">
      <c r="A974" s="0" t="n">
        <v>964</v>
      </c>
      <c r="B974" s="0" t="n">
        <v>0.249876917214267</v>
      </c>
      <c r="C974" s="0" t="n">
        <v>-0.468137992124112</v>
      </c>
      <c r="D974" s="0" t="n">
        <v>-0.377273770447555</v>
      </c>
      <c r="E974" s="0" t="n">
        <v>-1.33513570325803</v>
      </c>
      <c r="G974" s="0" t="n">
        <v>-0.146906131703872</v>
      </c>
      <c r="H974" s="0" t="n">
        <v>-0.115501279651653</v>
      </c>
      <c r="I974" s="0" t="n">
        <v>-1.06675997812999</v>
      </c>
      <c r="J974" s="0" t="n">
        <v>0.955178620642982</v>
      </c>
      <c r="K974" s="0" t="n">
        <v>-0.818238277133787</v>
      </c>
      <c r="L974" s="0" t="n">
        <v>-0.988295596471289</v>
      </c>
      <c r="M974" s="0" t="n">
        <v>-0.382558482669992</v>
      </c>
      <c r="N974" s="0" t="n">
        <v>-0.836550952953985</v>
      </c>
      <c r="O974" s="0" t="n">
        <v>-1.04195351013914</v>
      </c>
      <c r="P974" s="0" t="n">
        <v>-1.69331542565487</v>
      </c>
      <c r="Q974" s="0" t="n">
        <v>1.54587269207696</v>
      </c>
      <c r="R974" s="0" t="n">
        <v>0.288009687210433</v>
      </c>
      <c r="S974" s="0" t="n">
        <v>0.549325704923831</v>
      </c>
      <c r="T974" s="0" t="n">
        <v>-2.25054463953711</v>
      </c>
      <c r="U974" s="0" t="n">
        <v>2.97499354928732</v>
      </c>
      <c r="V974" s="0" t="n">
        <v>1.04327000371995</v>
      </c>
      <c r="W974" s="0" t="n">
        <v>1.01995738077676</v>
      </c>
      <c r="X974" s="0" t="n">
        <v>0.619479578745086</v>
      </c>
      <c r="Y974" s="0" t="n">
        <v>-0.324328084388981</v>
      </c>
      <c r="Z974" s="0" t="n">
        <v>-0.437058815805358</v>
      </c>
      <c r="AA974" s="0" t="n">
        <v>2.17863998841494</v>
      </c>
      <c r="AB974" s="0" t="n">
        <v>-0.182578787644161</v>
      </c>
      <c r="AC974" s="0" t="n">
        <v>-0.225934400077676</v>
      </c>
      <c r="AD974" s="0" t="n">
        <v>-0.107803543869522</v>
      </c>
      <c r="AE974" s="0" t="n">
        <v>-1.59769570018398</v>
      </c>
      <c r="AF974" s="0" t="n">
        <v>-0.314266799250618</v>
      </c>
      <c r="AG974" s="0" t="n">
        <v>0.207606944968575</v>
      </c>
      <c r="AH974" s="0" t="n">
        <v>-0.245361206907546</v>
      </c>
      <c r="AI974" s="0" t="n">
        <v>-0.577749688090989</v>
      </c>
      <c r="AJ974" s="0" t="n">
        <v>-0.991417437035125</v>
      </c>
      <c r="AK974" s="0" t="n">
        <v>1.09418579086196</v>
      </c>
      <c r="AL974" s="0" t="n">
        <v>0.215429736272199</v>
      </c>
      <c r="AM974" s="0" t="n">
        <v>1.22593974083429</v>
      </c>
      <c r="AN974" s="0" t="n">
        <v>-0.889963303052355</v>
      </c>
      <c r="AO974" s="0" t="n">
        <v>-0.551463017472997</v>
      </c>
      <c r="AP974" s="0" t="n">
        <v>0.294635356112849</v>
      </c>
      <c r="AQ974" s="0" t="n">
        <v>-0.338471863869927</v>
      </c>
      <c r="AR974" s="0" t="n">
        <v>0.0408999767387286</v>
      </c>
      <c r="AS974" s="0" t="n">
        <v>0.259418584391824</v>
      </c>
      <c r="AT974" s="0" t="n">
        <v>-2.14233295992017</v>
      </c>
      <c r="AU974" s="0" t="n">
        <v>-0.120123786473414</v>
      </c>
      <c r="AV974" s="0" t="n">
        <v>0.0831346369523089</v>
      </c>
      <c r="AW974" s="0" t="n">
        <v>-0.362468881576206</v>
      </c>
      <c r="AX974" s="0" t="n">
        <v>-0.0745399120205548</v>
      </c>
      <c r="AY974" s="0" t="n">
        <v>-0.0156444457388716</v>
      </c>
      <c r="AZ974" s="0" t="n">
        <v>-0.0525403720530449</v>
      </c>
      <c r="BA974" s="0" t="n">
        <v>-0.102650119515602</v>
      </c>
      <c r="BB974" s="0" t="n">
        <v>1.29376758195576</v>
      </c>
      <c r="BC974" s="0" t="n">
        <v>-0.383545284421416</v>
      </c>
      <c r="BD974" s="0" t="n">
        <v>-0.277420895145042</v>
      </c>
      <c r="BE974" s="0" t="n">
        <v>-0.103649426819175</v>
      </c>
      <c r="BF974" s="0" t="n">
        <v>-1.01764271676075</v>
      </c>
      <c r="BG974" s="0" t="n">
        <v>-0.0620411810814403</v>
      </c>
      <c r="BH974" s="0" t="n">
        <v>-0.080294739746023</v>
      </c>
      <c r="BI974" s="0" t="n">
        <v>0.218484501601779</v>
      </c>
      <c r="BJ974" s="0" t="n">
        <v>0.13523958841688</v>
      </c>
      <c r="BK974" s="0" t="n">
        <v>-0.39782889871276</v>
      </c>
      <c r="BL974" s="0" t="n">
        <v>-0.240476083490648</v>
      </c>
      <c r="BM974" s="0" t="n">
        <v>1.16362571134232</v>
      </c>
      <c r="BN974" s="0" t="n">
        <v>-1.07531150206341</v>
      </c>
      <c r="BO974" s="0" t="n">
        <v>1.26668510347372</v>
      </c>
      <c r="BP974" s="0" t="n">
        <v>0.569184521737043</v>
      </c>
      <c r="BQ974" s="0" t="n">
        <v>-0.459219791082433</v>
      </c>
      <c r="BR974" s="0" t="n">
        <v>1.03447746369056</v>
      </c>
      <c r="BS974" s="0" t="n">
        <v>-1.18759544420755</v>
      </c>
      <c r="BT974" s="0" t="n">
        <v>0.210109192266827</v>
      </c>
      <c r="BU974" s="0" t="n">
        <v>-0.148221488416311</v>
      </c>
      <c r="BV974" s="0" t="n">
        <v>-0.225854819291271</v>
      </c>
      <c r="BW974" s="0" t="n">
        <v>-0.130531816466828</v>
      </c>
      <c r="BX974" s="0" t="n">
        <v>-0.611989889875986</v>
      </c>
      <c r="BY974" s="0" t="n">
        <v>-0.909572008822579</v>
      </c>
      <c r="BZ974" s="0" t="n">
        <v>-0.610145889368141</v>
      </c>
      <c r="CA974" s="0" t="n">
        <v>-0.979234755504877</v>
      </c>
      <c r="CB974" s="0" t="n">
        <v>0.282352630165406</v>
      </c>
      <c r="CC974" s="0" t="n">
        <v>0.162081050802954</v>
      </c>
      <c r="CD974" s="0" t="n">
        <v>-0.528891632711748</v>
      </c>
      <c r="CE974" s="0" t="n">
        <v>-0.318126467391266</v>
      </c>
      <c r="CF974" s="0" t="n">
        <v>0.326103872794192</v>
      </c>
      <c r="CG974" s="0" t="n">
        <v>1.77185938809998</v>
      </c>
      <c r="CH974" s="0" t="n">
        <v>0.157973545356072</v>
      </c>
      <c r="CI974" s="0" t="n">
        <v>0.899781298357993</v>
      </c>
      <c r="CJ974" s="0" t="n">
        <v>0.821236199044506</v>
      </c>
      <c r="CK974" s="0" t="n">
        <v>-0.179312564796419</v>
      </c>
      <c r="CL974" s="0" t="n">
        <v>1.84691089089029</v>
      </c>
      <c r="CM974" s="0" t="n">
        <v>-1.48996150528546</v>
      </c>
      <c r="CN974" s="0" t="n">
        <v>2.118649717886</v>
      </c>
      <c r="CO974" s="0" t="n">
        <v>2.29934812523425</v>
      </c>
      <c r="CP974" s="0" t="n">
        <v>-2.08588971872814</v>
      </c>
      <c r="CQ974" s="0" t="n">
        <v>-0.291760215986869</v>
      </c>
      <c r="CR974" s="0" t="n">
        <v>0.316276782541536</v>
      </c>
      <c r="CS974" s="0" t="n">
        <v>-0.575853391637793</v>
      </c>
      <c r="CT974" s="0" t="n">
        <v>0.0167915459314827</v>
      </c>
      <c r="CU974" s="0" t="n">
        <v>0.722800450603245</v>
      </c>
      <c r="CV974" s="0" t="n">
        <v>-1.23065547086298</v>
      </c>
      <c r="CW974" s="0" t="n">
        <v>-0.0549914602743229</v>
      </c>
      <c r="CX974" s="0" t="n">
        <v>-0.279250116363983</v>
      </c>
      <c r="CZ974" s="0" t="n">
        <f aca="false">IF(CHOOSE(MATCH(G$5,$B$10:$E$10,0),$B974,$C974,$D974,$E974)*G$6+G974*G$7&lt;G$2,G$3*G$4,0)</f>
        <v>0</v>
      </c>
      <c r="DA974" s="0" t="n">
        <f aca="false">IF(CHOOSE(MATCH(H$5,$B$10:$E$10,0),$B974,$C974,$D974,$E974)*H$6+H974*H$7&lt;H$2,H$3*H$4,0)</f>
        <v>0</v>
      </c>
      <c r="DB974" s="0" t="n">
        <f aca="false">IF(CHOOSE(MATCH(I$5,$B$10:$E$10,0),$B974,$C974,$D974,$E974)*I$6+I974*I$7&lt;I$2,I$3*I$4,0)</f>
        <v>0</v>
      </c>
      <c r="DC974" s="0" t="n">
        <f aca="false">IF(CHOOSE(MATCH(J$5,$B$10:$E$10,0),$B974,$C974,$D974,$E974)*J$6+J974*J$7&lt;J$2,J$3*J$4,0)</f>
        <v>0</v>
      </c>
      <c r="DD974" s="0" t="n">
        <f aca="false">IF(CHOOSE(MATCH(K$5,$B$10:$E$10,0),$B974,$C974,$D974,$E974)*K$6+K974*K$7&lt;K$2,K$3*K$4,0)</f>
        <v>0</v>
      </c>
      <c r="DE974" s="0" t="n">
        <f aca="false">IF(CHOOSE(MATCH(L$5,$B$10:$E$10,0),$B974,$C974,$D974,$E974)*L$6+L974*L$7&lt;L$2,L$3*L$4,0)</f>
        <v>0</v>
      </c>
      <c r="DF974" s="0" t="n">
        <f aca="false">IF(CHOOSE(MATCH(M$5,$B$10:$E$10,0),$B974,$C974,$D974,$E974)*M$6+M974*M$7&lt;M$2,M$3*M$4,0)</f>
        <v>0</v>
      </c>
      <c r="DG974" s="0" t="n">
        <f aca="false">IF(CHOOSE(MATCH(N$5,$B$10:$E$10,0),$B974,$C974,$D974,$E974)*N$6+N974*N$7&lt;N$2,N$3*N$4,0)</f>
        <v>0</v>
      </c>
      <c r="DH974" s="0" t="n">
        <f aca="false">IF(CHOOSE(MATCH(O$5,$B$10:$E$10,0),$B974,$C974,$D974,$E974)*O$6+O974*O$7&lt;O$2,O$3*O$4,0)</f>
        <v>0</v>
      </c>
      <c r="DI974" s="0" t="n">
        <f aca="false">IF(CHOOSE(MATCH(P$5,$B$10:$E$10,0),$B974,$C974,$D974,$E974)*P$6+P974*P$7&lt;P$2,P$3*P$4,0)</f>
        <v>0</v>
      </c>
      <c r="DJ974" s="0" t="n">
        <f aca="false">IF(CHOOSE(MATCH(Q$5,$B$10:$E$10,0),$B974,$C974,$D974,$E974)*Q$6+Q974*Q$7&lt;Q$2,Q$3*Q$4,0)</f>
        <v>0</v>
      </c>
      <c r="DK974" s="0" t="n">
        <f aca="false">IF(CHOOSE(MATCH(R$5,$B$10:$E$10,0),$B974,$C974,$D974,$E974)*R$6+R974*R$7&lt;R$2,R$3*R$4,0)</f>
        <v>0</v>
      </c>
      <c r="DL974" s="0" t="n">
        <f aca="false">IF(CHOOSE(MATCH(S$5,$B$10:$E$10,0),$B974,$C974,$D974,$E974)*S$6+S974*S$7&lt;S$2,S$3*S$4,0)</f>
        <v>0</v>
      </c>
      <c r="DM974" s="0" t="n">
        <f aca="false">IF(CHOOSE(MATCH(T$5,$B$10:$E$10,0),$B974,$C974,$D974,$E974)*T$6+T974*T$7&lt;T$2,T$3*T$4,0)</f>
        <v>0</v>
      </c>
      <c r="DN974" s="0" t="n">
        <f aca="false">IF(CHOOSE(MATCH(U$5,$B$10:$E$10,0),$B974,$C974,$D974,$E974)*U$6+U974*U$7&lt;U$2,U$3*U$4,0)</f>
        <v>0</v>
      </c>
      <c r="DO974" s="0" t="n">
        <f aca="false">IF(CHOOSE(MATCH(V$5,$B$10:$E$10,0),$B974,$C974,$D974,$E974)*V$6+V974*V$7&lt;V$2,V$3*V$4,0)</f>
        <v>0</v>
      </c>
      <c r="DP974" s="0" t="n">
        <f aca="false">IF(CHOOSE(MATCH(W$5,$B$10:$E$10,0),$B974,$C974,$D974,$E974)*W$6+W974*W$7&lt;W$2,W$3*W$4,0)</f>
        <v>0</v>
      </c>
      <c r="DQ974" s="0" t="n">
        <f aca="false">IF(CHOOSE(MATCH(X$5,$B$10:$E$10,0),$B974,$C974,$D974,$E974)*X$6+X974*X$7&lt;X$2,X$3*X$4,0)</f>
        <v>0</v>
      </c>
      <c r="DR974" s="0" t="n">
        <f aca="false">IF(CHOOSE(MATCH(Y$5,$B$10:$E$10,0),$B974,$C974,$D974,$E974)*Y$6+Y974*Y$7&lt;Y$2,Y$3*Y$4,0)</f>
        <v>0</v>
      </c>
      <c r="DS974" s="0" t="n">
        <f aca="false">IF(CHOOSE(MATCH(Z$5,$B$10:$E$10,0),$B974,$C974,$D974,$E974)*Z$6+Z974*Z$7&lt;Z$2,Z$3*Z$4,0)</f>
        <v>0</v>
      </c>
      <c r="DT974" s="0" t="n">
        <f aca="false">IF(CHOOSE(MATCH(AA$5,$B$10:$E$10,0),$B974,$C974,$D974,$E974)*AA$6+AA974*AA$7&lt;AA$2,AA$3*AA$4,0)</f>
        <v>0</v>
      </c>
      <c r="DU974" s="0" t="n">
        <f aca="false">IF(CHOOSE(MATCH(AB$5,$B$10:$E$10,0),$B974,$C974,$D974,$E974)*AB$6+AB974*AB$7&lt;AB$2,AB$3*AB$4,0)</f>
        <v>0</v>
      </c>
      <c r="DV974" s="0" t="n">
        <f aca="false">IF(CHOOSE(MATCH(AC$5,$B$10:$E$10,0),$B974,$C974,$D974,$E974)*AC$6+AC974*AC$7&lt;AC$2,AC$3*AC$4,0)</f>
        <v>0</v>
      </c>
      <c r="DW974" s="0" t="n">
        <f aca="false">IF(CHOOSE(MATCH(AD$5,$B$10:$E$10,0),$B974,$C974,$D974,$E974)*AD$6+AD974*AD$7&lt;AD$2,AD$3*AD$4,0)</f>
        <v>0</v>
      </c>
      <c r="DX974" s="0" t="n">
        <f aca="false">IF(CHOOSE(MATCH(AE$5,$B$10:$E$10,0),$B974,$C974,$D974,$E974)*AE$6+AE974*AE$7&lt;AE$2,AE$3*AE$4,0)</f>
        <v>0</v>
      </c>
      <c r="DY974" s="0" t="n">
        <f aca="false">IF(CHOOSE(MATCH(AF$5,$B$10:$E$10,0),$B974,$C974,$D974,$E974)*AF$6+AF974*AF$7&lt;AF$2,AF$3*AF$4,0)</f>
        <v>0</v>
      </c>
      <c r="DZ974" s="0" t="n">
        <f aca="false">IF(CHOOSE(MATCH(AG$5,$B$10:$E$10,0),$B974,$C974,$D974,$E974)*AG$6+AG974*AG$7&lt;AG$2,AG$3*AG$4,0)</f>
        <v>0</v>
      </c>
      <c r="EA974" s="0" t="n">
        <f aca="false">IF(CHOOSE(MATCH(AH$5,$B$10:$E$10,0),$B974,$C974,$D974,$E974)*AH$6+AH974*AH$7&lt;AH$2,AH$3*AH$4,0)</f>
        <v>0</v>
      </c>
      <c r="EB974" s="0" t="n">
        <f aca="false">IF(CHOOSE(MATCH(AI$5,$B$10:$E$10,0),$B974,$C974,$D974,$E974)*AI$6+AI974*AI$7&lt;AI$2,AI$3*AI$4,0)</f>
        <v>0</v>
      </c>
      <c r="EC974" s="0" t="n">
        <f aca="false">IF(CHOOSE(MATCH(AJ$5,$B$10:$E$10,0),$B974,$C974,$D974,$E974)*AJ$6+AJ974*AJ$7&lt;AJ$2,AJ$3*AJ$4,0)</f>
        <v>0</v>
      </c>
      <c r="ED974" s="0" t="n">
        <f aca="false">IF(CHOOSE(MATCH(AK$5,$B$10:$E$10,0),$B974,$C974,$D974,$E974)*AK$6+AK974*AK$7&lt;AK$2,AK$3*AK$4,0)</f>
        <v>0</v>
      </c>
      <c r="EE974" s="0" t="n">
        <f aca="false">IF(CHOOSE(MATCH(AL$5,$B$10:$E$10,0),$B974,$C974,$D974,$E974)*AL$6+AL974*AL$7&lt;AL$2,AL$3*AL$4,0)</f>
        <v>0</v>
      </c>
      <c r="EF974" s="0" t="n">
        <f aca="false">IF(CHOOSE(MATCH(AM$5,$B$10:$E$10,0),$B974,$C974,$D974,$E974)*AM$6+AM974*AM$7&lt;AM$2,AM$3*AM$4,0)</f>
        <v>0</v>
      </c>
      <c r="EG974" s="0" t="n">
        <f aca="false">IF(CHOOSE(MATCH(AN$5,$B$10:$E$10,0),$B974,$C974,$D974,$E974)*AN$6+AN974*AN$7&lt;AN$2,AN$3*AN$4,0)</f>
        <v>0</v>
      </c>
      <c r="EH974" s="0" t="n">
        <f aca="false">IF(CHOOSE(MATCH(AO$5,$B$10:$E$10,0),$B974,$C974,$D974,$E974)*AO$6+AO974*AO$7&lt;AO$2,AO$3*AO$4,0)</f>
        <v>0</v>
      </c>
      <c r="EI974" s="0" t="n">
        <f aca="false">IF(CHOOSE(MATCH(AP$5,$B$10:$E$10,0),$B974,$C974,$D974,$E974)*AP$6+AP974*AP$7&lt;AP$2,AP$3*AP$4,0)</f>
        <v>0</v>
      </c>
      <c r="EJ974" s="0" t="n">
        <f aca="false">IF(CHOOSE(MATCH(AQ$5,$B$10:$E$10,0),$B974,$C974,$D974,$E974)*AQ$6+AQ974*AQ$7&lt;AQ$2,AQ$3*AQ$4,0)</f>
        <v>0</v>
      </c>
      <c r="EK974" s="0" t="n">
        <f aca="false">IF(CHOOSE(MATCH(AR$5,$B$10:$E$10,0),$B974,$C974,$D974,$E974)*AR$6+AR974*AR$7&lt;AR$2,AR$3*AR$4,0)</f>
        <v>0</v>
      </c>
      <c r="EL974" s="0" t="n">
        <f aca="false">IF(CHOOSE(MATCH(AS$5,$B$10:$E$10,0),$B974,$C974,$D974,$E974)*AS$6+AS974*AS$7&lt;AS$2,AS$3*AS$4,0)</f>
        <v>0</v>
      </c>
      <c r="EM974" s="0" t="n">
        <f aca="false">IF(CHOOSE(MATCH(AT$5,$B$10:$E$10,0),$B974,$C974,$D974,$E974)*AT$6+AT974*AT$7&lt;AT$2,AT$3*AT$4,0)</f>
        <v>0</v>
      </c>
      <c r="EN974" s="0" t="n">
        <f aca="false">IF(CHOOSE(MATCH(AU$5,$B$10:$E$10,0),$B974,$C974,$D974,$E974)*AU$6+AU974*AU$7&lt;AU$2,AU$3*AU$4,0)</f>
        <v>0</v>
      </c>
      <c r="EO974" s="0" t="n">
        <f aca="false">IF(CHOOSE(MATCH(AV$5,$B$10:$E$10,0),$B974,$C974,$D974,$E974)*AV$6+AV974*AV$7&lt;AV$2,AV$3*AV$4,0)</f>
        <v>0</v>
      </c>
      <c r="EP974" s="0" t="n">
        <f aca="false">IF(CHOOSE(MATCH(AW$5,$B$10:$E$10,0),$B974,$C974,$D974,$E974)*AW$6+AW974*AW$7&lt;AW$2,AW$3*AW$4,0)</f>
        <v>0</v>
      </c>
      <c r="EQ974" s="0" t="n">
        <f aca="false">IF(CHOOSE(MATCH(AX$5,$B$10:$E$10,0),$B974,$C974,$D974,$E974)*AX$6+AX974*AX$7&lt;AX$2,AX$3*AX$4,0)</f>
        <v>0</v>
      </c>
      <c r="ER974" s="0" t="n">
        <f aca="false">IF(CHOOSE(MATCH(AY$5,$B$10:$E$10,0),$B974,$C974,$D974,$E974)*AY$6+AY974*AY$7&lt;AY$2,AY$3*AY$4,0)</f>
        <v>0</v>
      </c>
      <c r="ES974" s="0" t="n">
        <f aca="false">IF(CHOOSE(MATCH(AZ$5,$B$10:$E$10,0),$B974,$C974,$D974,$E974)*AZ$6+AZ974*AZ$7&lt;AZ$2,AZ$3*AZ$4,0)</f>
        <v>0</v>
      </c>
      <c r="ET974" s="0" t="n">
        <f aca="false">IF(CHOOSE(MATCH(BA$5,$B$10:$E$10,0),$B974,$C974,$D974,$E974)*BA$6+BA974*BA$7&lt;BA$2,BA$3*BA$4,0)</f>
        <v>0</v>
      </c>
      <c r="EU974" s="0" t="n">
        <f aca="false">IF(CHOOSE(MATCH(BB$5,$B$10:$E$10,0),$B974,$C974,$D974,$E974)*BB$6+BB974*BB$7&lt;BB$2,BB$3*BB$4,0)</f>
        <v>0</v>
      </c>
      <c r="EV974" s="0" t="n">
        <f aca="false">IF(CHOOSE(MATCH(BC$5,$B$10:$E$10,0),$B974,$C974,$D974,$E974)*BC$6+BC974*BC$7&lt;BC$2,BC$3*BC$4,0)</f>
        <v>0</v>
      </c>
      <c r="EW974" s="0" t="n">
        <f aca="false">IF(CHOOSE(MATCH(BD$5,$B$10:$E$10,0),$B974,$C974,$D974,$E974)*BD$6+BD974*BD$7&lt;BD$2,BD$3*BD$4,0)</f>
        <v>0</v>
      </c>
      <c r="EX974" s="0" t="n">
        <f aca="false">IF(CHOOSE(MATCH(BE$5,$B$10:$E$10,0),$B974,$C974,$D974,$E974)*BE$6+BE974*BE$7&lt;BE$2,BE$3*BE$4,0)</f>
        <v>0</v>
      </c>
      <c r="EY974" s="0" t="n">
        <f aca="false">IF(CHOOSE(MATCH(BF$5,$B$10:$E$10,0),$B974,$C974,$D974,$E974)*BF$6+BF974*BF$7&lt;BF$2,BF$3*BF$4,0)</f>
        <v>0</v>
      </c>
      <c r="EZ974" s="0" t="n">
        <f aca="false">IF(CHOOSE(MATCH(BG$5,$B$10:$E$10,0),$B974,$C974,$D974,$E974)*BG$6+BG974*BG$7&lt;BG$2,BG$3*BG$4,0)</f>
        <v>0</v>
      </c>
      <c r="FA974" s="0" t="n">
        <f aca="false">IF(CHOOSE(MATCH(BH$5,$B$10:$E$10,0),$B974,$C974,$D974,$E974)*BH$6+BH974*BH$7&lt;BH$2,BH$3*BH$4,0)</f>
        <v>0</v>
      </c>
      <c r="FB974" s="0" t="n">
        <f aca="false">IF(CHOOSE(MATCH(BI$5,$B$10:$E$10,0),$B974,$C974,$D974,$E974)*BI$6+BI974*BI$7&lt;BI$2,BI$3*BI$4,0)</f>
        <v>0</v>
      </c>
      <c r="FC974" s="0" t="n">
        <f aca="false">IF(CHOOSE(MATCH(BJ$5,$B$10:$E$10,0),$B974,$C974,$D974,$E974)*BJ$6+BJ974*BJ$7&lt;BJ$2,BJ$3*BJ$4,0)</f>
        <v>0</v>
      </c>
      <c r="FD974" s="0" t="n">
        <f aca="false">IF(CHOOSE(MATCH(BK$5,$B$10:$E$10,0),$B974,$C974,$D974,$E974)*BK$6+BK974*BK$7&lt;BK$2,BK$3*BK$4,0)</f>
        <v>0</v>
      </c>
      <c r="FE974" s="0" t="n">
        <f aca="false">IF(CHOOSE(MATCH(BL$5,$B$10:$E$10,0),$B974,$C974,$D974,$E974)*BL$6+BL974*BL$7&lt;BL$2,BL$3*BL$4,0)</f>
        <v>0</v>
      </c>
      <c r="FF974" s="0" t="n">
        <f aca="false">IF(CHOOSE(MATCH(BM$5,$B$10:$E$10,0),$B974,$C974,$D974,$E974)*BM$6+BM974*BM$7&lt;BM$2,BM$3*BM$4,0)</f>
        <v>0</v>
      </c>
      <c r="FG974" s="0" t="n">
        <f aca="false">IF(CHOOSE(MATCH(BN$5,$B$10:$E$10,0),$B974,$C974,$D974,$E974)*BN$6+BN974*BN$7&lt;BN$2,BN$3*BN$4,0)</f>
        <v>0</v>
      </c>
      <c r="FH974" s="0" t="n">
        <f aca="false">IF(CHOOSE(MATCH(BO$5,$B$10:$E$10,0),$B974,$C974,$D974,$E974)*BO$6+BO974*BO$7&lt;BO$2,BO$3*BO$4,0)</f>
        <v>0</v>
      </c>
      <c r="FI974" s="0" t="n">
        <f aca="false">IF(CHOOSE(MATCH(BP$5,$B$10:$E$10,0),$B974,$C974,$D974,$E974)*BP$6+BP974*BP$7&lt;BP$2,BP$3*BP$4,0)</f>
        <v>0</v>
      </c>
      <c r="FJ974" s="0" t="n">
        <f aca="false">IF(CHOOSE(MATCH(BQ$5,$B$10:$E$10,0),$B974,$C974,$D974,$E974)*BQ$6+BQ974*BQ$7&lt;BQ$2,BQ$3*BQ$4,0)</f>
        <v>0</v>
      </c>
      <c r="FK974" s="0" t="n">
        <f aca="false">IF(CHOOSE(MATCH(BR$5,$B$10:$E$10,0),$B974,$C974,$D974,$E974)*BR$6+BR974*BR$7&lt;BR$2,BR$3*BR$4,0)</f>
        <v>0</v>
      </c>
      <c r="FL974" s="0" t="n">
        <f aca="false">IF(CHOOSE(MATCH(BS$5,$B$10:$E$10,0),$B974,$C974,$D974,$E974)*BS$6+BS974*BS$7&lt;BS$2,BS$3*BS$4,0)</f>
        <v>0</v>
      </c>
      <c r="FM974" s="0" t="n">
        <f aca="false">IF(CHOOSE(MATCH(BT$5,$B$10:$E$10,0),$B974,$C974,$D974,$E974)*BT$6+BT974*BT$7&lt;BT$2,BT$3*BT$4,0)</f>
        <v>0</v>
      </c>
      <c r="FN974" s="0" t="n">
        <f aca="false">IF(CHOOSE(MATCH(BU$5,$B$10:$E$10,0),$B974,$C974,$D974,$E974)*BU$6+BU974*BU$7&lt;BU$2,BU$3*BU$4,0)</f>
        <v>0</v>
      </c>
      <c r="FO974" s="0" t="n">
        <f aca="false">IF(CHOOSE(MATCH(BV$5,$B$10:$E$10,0),$B974,$C974,$D974,$E974)*BV$6+BV974*BV$7&lt;BV$2,BV$3*BV$4,0)</f>
        <v>0</v>
      </c>
      <c r="FP974" s="0" t="n">
        <f aca="false">IF(CHOOSE(MATCH(BW$5,$B$10:$E$10,0),$B974,$C974,$D974,$E974)*BW$6+BW974*BW$7&lt;BW$2,BW$3*BW$4,0)</f>
        <v>0</v>
      </c>
      <c r="FQ974" s="0" t="n">
        <f aca="false">IF(CHOOSE(MATCH(BX$5,$B$10:$E$10,0),$B974,$C974,$D974,$E974)*BX$6+BX974*BX$7&lt;BX$2,BX$3*BX$4,0)</f>
        <v>0</v>
      </c>
      <c r="FR974" s="0" t="n">
        <f aca="false">IF(CHOOSE(MATCH(BY$5,$B$10:$E$10,0),$B974,$C974,$D974,$E974)*BY$6+BY974*BY$7&lt;BY$2,BY$3*BY$4,0)</f>
        <v>0</v>
      </c>
      <c r="FS974" s="0" t="n">
        <f aca="false">IF(CHOOSE(MATCH(BZ$5,$B$10:$E$10,0),$B974,$C974,$D974,$E974)*BZ$6+BZ974*BZ$7&lt;BZ$2,BZ$3*BZ$4,0)</f>
        <v>0</v>
      </c>
      <c r="FT974" s="0" t="n">
        <f aca="false">IF(CHOOSE(MATCH(CA$5,$B$10:$E$10,0),$B974,$C974,$D974,$E974)*CA$6+CA974*CA$7&lt;CA$2,CA$3*CA$4,0)</f>
        <v>0</v>
      </c>
      <c r="FU974" s="0" t="n">
        <f aca="false">IF(CHOOSE(MATCH(CB$5,$B$10:$E$10,0),$B974,$C974,$D974,$E974)*CB$6+CB974*CB$7&lt;CB$2,CB$3*CB$4,0)</f>
        <v>0</v>
      </c>
      <c r="FV974" s="0" t="n">
        <f aca="false">IF(CHOOSE(MATCH(CC$5,$B$10:$E$10,0),$B974,$C974,$D974,$E974)*CC$6+CC974*CC$7&lt;CC$2,CC$3*CC$4,0)</f>
        <v>0</v>
      </c>
      <c r="FW974" s="0" t="n">
        <f aca="false">IF(CHOOSE(MATCH(CD$5,$B$10:$E$10,0),$B974,$C974,$D974,$E974)*CD$6+CD974*CD$7&lt;CD$2,CD$3*CD$4,0)</f>
        <v>0</v>
      </c>
      <c r="FX974" s="0" t="n">
        <f aca="false">IF(CHOOSE(MATCH(CE$5,$B$10:$E$10,0),$B974,$C974,$D974,$E974)*CE$6+CE974*CE$7&lt;CE$2,CE$3*CE$4,0)</f>
        <v>0</v>
      </c>
      <c r="FY974" s="0" t="n">
        <f aca="false">IF(CHOOSE(MATCH(CF$5,$B$10:$E$10,0),$B974,$C974,$D974,$E974)*CF$6+CF974*CF$7&lt;CF$2,CF$3*CF$4,0)</f>
        <v>0</v>
      </c>
      <c r="FZ974" s="0" t="n">
        <f aca="false">IF(CHOOSE(MATCH(CG$5,$B$10:$E$10,0),$B974,$C974,$D974,$E974)*CG$6+CG974*CG$7&lt;CG$2,CG$3*CG$4,0)</f>
        <v>0</v>
      </c>
      <c r="GA974" s="0" t="n">
        <f aca="false">IF(CHOOSE(MATCH(CH$5,$B$10:$E$10,0),$B974,$C974,$D974,$E974)*CH$6+CH974*CH$7&lt;CH$2,CH$3*CH$4,0)</f>
        <v>0</v>
      </c>
      <c r="GB974" s="0" t="n">
        <f aca="false">IF(CHOOSE(MATCH(CI$5,$B$10:$E$10,0),$B974,$C974,$D974,$E974)*CI$6+CI974*CI$7&lt;CI$2,CI$3*CI$4,0)</f>
        <v>0</v>
      </c>
      <c r="GC974" s="0" t="n">
        <f aca="false">IF(CHOOSE(MATCH(CJ$5,$B$10:$E$10,0),$B974,$C974,$D974,$E974)*CJ$6+CJ974*CJ$7&lt;CJ$2,CJ$3*CJ$4,0)</f>
        <v>0</v>
      </c>
      <c r="GD974" s="0" t="n">
        <f aca="false">IF(CHOOSE(MATCH(CK$5,$B$10:$E$10,0),$B974,$C974,$D974,$E974)*CK$6+CK974*CK$7&lt;CK$2,CK$3*CK$4,0)</f>
        <v>0</v>
      </c>
      <c r="GE974" s="0" t="n">
        <f aca="false">IF(CHOOSE(MATCH(CL$5,$B$10:$E$10,0),$B974,$C974,$D974,$E974)*CL$6+CL974*CL$7&lt;CL$2,CL$3*CL$4,0)</f>
        <v>0</v>
      </c>
      <c r="GF974" s="0" t="n">
        <f aca="false">IF(CHOOSE(MATCH(CM$5,$B$10:$E$10,0),$B974,$C974,$D974,$E974)*CM$6+CM974*CM$7&lt;CM$2,CM$3*CM$4,0)</f>
        <v>0</v>
      </c>
      <c r="GG974" s="0" t="n">
        <f aca="false">IF(CHOOSE(MATCH(CN$5,$B$10:$E$10,0),$B974,$C974,$D974,$E974)*CN$6+CN974*CN$7&lt;CN$2,CN$3*CN$4,0)</f>
        <v>0</v>
      </c>
      <c r="GH974" s="0" t="n">
        <f aca="false">IF(CHOOSE(MATCH(CO$5,$B$10:$E$10,0),$B974,$C974,$D974,$E974)*CO$6+CO974*CO$7&lt;CO$2,CO$3*CO$4,0)</f>
        <v>0</v>
      </c>
      <c r="GI974" s="0" t="n">
        <f aca="false">IF(CHOOSE(MATCH(CP$5,$B$10:$E$10,0),$B974,$C974,$D974,$E974)*CP$6+CP974*CP$7&lt;CP$2,CP$3*CP$4,0)</f>
        <v>0</v>
      </c>
      <c r="GJ974" s="0" t="n">
        <f aca="false">IF(CHOOSE(MATCH(CQ$5,$B$10:$E$10,0),$B974,$C974,$D974,$E974)*CQ$6+CQ974*CQ$7&lt;CQ$2,CQ$3*CQ$4,0)</f>
        <v>0</v>
      </c>
      <c r="GK974" s="0" t="n">
        <f aca="false">IF(CHOOSE(MATCH(CR$5,$B$10:$E$10,0),$B974,$C974,$D974,$E974)*CR$6+CR974*CR$7&lt;CR$2,CR$3*CR$4,0)</f>
        <v>0</v>
      </c>
      <c r="GL974" s="0" t="n">
        <f aca="false">IF(CHOOSE(MATCH(CS$5,$B$10:$E$10,0),$B974,$C974,$D974,$E974)*CS$6+CS974*CS$7&lt;CS$2,CS$3*CS$4,0)</f>
        <v>0</v>
      </c>
      <c r="GM974" s="0" t="n">
        <f aca="false">IF(CHOOSE(MATCH(CT$5,$B$10:$E$10,0),$B974,$C974,$D974,$E974)*CT$6+CT974*CT$7&lt;CT$2,CT$3*CT$4,0)</f>
        <v>0</v>
      </c>
      <c r="GN974" s="0" t="n">
        <f aca="false">IF(CHOOSE(MATCH(CU$5,$B$10:$E$10,0),$B974,$C974,$D974,$E974)*CU$6+CU974*CU$7&lt;CU$2,CU$3*CU$4,0)</f>
        <v>0</v>
      </c>
      <c r="GO974" s="0" t="n">
        <f aca="false">IF(CHOOSE(MATCH(CV$5,$B$10:$E$10,0),$B974,$C974,$D974,$E974)*CV$6+CV974*CV$7&lt;CV$2,CV$3*CV$4,0)</f>
        <v>0</v>
      </c>
      <c r="GP974" s="0" t="n">
        <f aca="false">IF(CHOOSE(MATCH(CW$5,$B$10:$E$10,0),$B974,$C974,$D974,$E974)*CW$6+CW974*CW$7&lt;CW$2,CW$3*CW$4,0)</f>
        <v>0</v>
      </c>
      <c r="GQ974" s="0" t="n">
        <f aca="false">IF(CHOOSE(MATCH(CX$5,$B$10:$E$10,0),$B974,$C974,$D974,$E974)*CX$6+CX974*CX$7&lt;CX$2,CX$3*CX$4,0)</f>
        <v>0</v>
      </c>
      <c r="GS974" s="0" t="n">
        <f aca="false">SUM(CZ974:GQ974)</f>
        <v>0</v>
      </c>
      <c r="GT974" s="0" t="n">
        <f aca="false">IF(GS974&gt;$GS$6,1,0)</f>
        <v>0</v>
      </c>
    </row>
    <row r="975" customFormat="false" ht="14" hidden="false" customHeight="false" outlineLevel="0" collapsed="false">
      <c r="A975" s="0" t="n">
        <v>965</v>
      </c>
      <c r="B975" s="0" t="n">
        <f aca="false">-0.542443918075537</f>
        <v>-0.542443918075537</v>
      </c>
      <c r="C975" s="0" t="n">
        <v>-1.25998684560905</v>
      </c>
      <c r="D975" s="0" t="n">
        <v>-0.71679632710398</v>
      </c>
      <c r="E975" s="0" t="n">
        <v>-0.123451683196932</v>
      </c>
      <c r="G975" s="0" t="n">
        <v>-0.170224438988953</v>
      </c>
      <c r="H975" s="0" t="n">
        <v>1.87945261131972</v>
      </c>
      <c r="I975" s="0" t="n">
        <v>1.10328073787969</v>
      </c>
      <c r="J975" s="0" t="n">
        <v>0.391875119021279</v>
      </c>
      <c r="K975" s="0" t="n">
        <v>-0.292079676000867</v>
      </c>
      <c r="L975" s="0" t="n">
        <v>1.09432676254073</v>
      </c>
      <c r="M975" s="0" t="n">
        <v>-2.06415279535577</v>
      </c>
      <c r="N975" s="0" t="n">
        <v>-0.193947471416322</v>
      </c>
      <c r="O975" s="0" t="n">
        <v>-0.987922703643562</v>
      </c>
      <c r="P975" s="0" t="n">
        <v>1.25248106996878</v>
      </c>
      <c r="Q975" s="0" t="n">
        <v>1.75198692886625</v>
      </c>
      <c r="R975" s="0" t="n">
        <v>-1.09363099909388</v>
      </c>
      <c r="S975" s="0" t="n">
        <v>-0.0377610831492348</v>
      </c>
      <c r="T975" s="0" t="n">
        <v>-0.489353624288924</v>
      </c>
      <c r="U975" s="0" t="n">
        <v>-0.858794919622596</v>
      </c>
      <c r="V975" s="0" t="n">
        <v>-2.11149199458305</v>
      </c>
      <c r="W975" s="0" t="n">
        <v>1.55683210323332</v>
      </c>
      <c r="X975" s="0" t="n">
        <v>-1.29730779008241</v>
      </c>
      <c r="Y975" s="0" t="n">
        <v>-1.47868377098348</v>
      </c>
      <c r="Z975" s="0" t="n">
        <v>0.416362126998138</v>
      </c>
      <c r="AA975" s="0" t="n">
        <v>-0.408949745178688</v>
      </c>
      <c r="AB975" s="0" t="n">
        <v>-0.0246734543907223</v>
      </c>
      <c r="AC975" s="0" t="n">
        <v>-0.480318931295187</v>
      </c>
      <c r="AD975" s="0" t="n">
        <v>-2.27022610488348</v>
      </c>
      <c r="AE975" s="0" t="n">
        <v>1.58440343511757</v>
      </c>
      <c r="AF975" s="0" t="n">
        <v>2.00766407942865</v>
      </c>
      <c r="AG975" s="0" t="n">
        <v>-0.787929366197204</v>
      </c>
      <c r="AH975" s="0" t="n">
        <v>-0.0193938376469305</v>
      </c>
      <c r="AI975" s="0" t="n">
        <v>-1.00400029623415</v>
      </c>
      <c r="AJ975" s="0" t="n">
        <v>0.753134372644126</v>
      </c>
      <c r="AK975" s="0" t="n">
        <v>-0.575582816964015</v>
      </c>
      <c r="AL975" s="0" t="n">
        <v>0.237248514167732</v>
      </c>
      <c r="AM975" s="0" t="n">
        <v>1.43022134579951</v>
      </c>
      <c r="AN975" s="0" t="n">
        <v>-0.441439169662772</v>
      </c>
      <c r="AO975" s="0" t="n">
        <v>1.10103428596631</v>
      </c>
      <c r="AP975" s="0" t="n">
        <v>0.481950337416492</v>
      </c>
      <c r="AQ975" s="0" t="n">
        <v>-0.2621891326271</v>
      </c>
      <c r="AR975" s="0" t="n">
        <v>1.23049403555342</v>
      </c>
      <c r="AS975" s="0" t="n">
        <v>0.198001544049475</v>
      </c>
      <c r="AT975" s="0" t="n">
        <v>-0.42271153688489</v>
      </c>
      <c r="AU975" s="0" t="n">
        <v>-1.25264932648861</v>
      </c>
      <c r="AV975" s="0" t="n">
        <v>0.400812041334575</v>
      </c>
      <c r="AW975" s="0" t="n">
        <v>2.06480763154104</v>
      </c>
      <c r="AX975" s="0" t="n">
        <v>1.4888018995407</v>
      </c>
      <c r="AY975" s="0" t="n">
        <v>-0.718041519576218</v>
      </c>
      <c r="AZ975" s="0" t="n">
        <v>0.106649622466648</v>
      </c>
      <c r="BA975" s="0" t="n">
        <v>-0.306880565403844</v>
      </c>
      <c r="BB975" s="0" t="n">
        <v>1.06271500044386</v>
      </c>
      <c r="BC975" s="0" t="n">
        <v>-0.829302280180855</v>
      </c>
      <c r="BD975" s="0" t="n">
        <v>-1.22367055155337</v>
      </c>
      <c r="BE975" s="0" t="n">
        <v>-0.84636212704936</v>
      </c>
      <c r="BF975" s="0" t="n">
        <v>-1.83855263458099</v>
      </c>
      <c r="BG975" s="0" t="n">
        <v>-1.02189005701803</v>
      </c>
      <c r="BH975" s="0" t="n">
        <v>0.42271153688489</v>
      </c>
      <c r="BI975" s="0" t="n">
        <v>0.816955889604287</v>
      </c>
      <c r="BJ975" s="0" t="n">
        <v>-1.28306510305265</v>
      </c>
      <c r="BK975" s="0" t="n">
        <v>0.176437424670439</v>
      </c>
      <c r="BL975" s="0" t="n">
        <v>-1.51046606333694</v>
      </c>
      <c r="BM975" s="0" t="n">
        <v>-1.13972191684297</v>
      </c>
      <c r="BN975" s="0" t="n">
        <v>2.69596057478338</v>
      </c>
      <c r="BO975" s="0" t="n">
        <v>0.329494014295051</v>
      </c>
      <c r="BP975" s="0" t="n">
        <v>-0.528186774317874</v>
      </c>
      <c r="BQ975" s="0" t="n">
        <v>-0.7660992196179</v>
      </c>
      <c r="BR975" s="0" t="n">
        <v>-0.662223555991659</v>
      </c>
      <c r="BS975" s="0" t="n">
        <v>-0.0962688773142872</v>
      </c>
      <c r="BT975" s="0" t="n">
        <v>-0.522215941600734</v>
      </c>
      <c r="BU975" s="0" t="n">
        <v>0.748368620406836</v>
      </c>
      <c r="BV975" s="0" t="n">
        <v>0.702877969160909</v>
      </c>
      <c r="BW975" s="0" t="n">
        <v>2.09267454920337</v>
      </c>
      <c r="BX975" s="0" t="n">
        <v>-1.25164433484315</v>
      </c>
      <c r="BY975" s="0" t="n">
        <v>1.04432501757401</v>
      </c>
      <c r="BZ975" s="0" t="n">
        <v>-0.582547272642842</v>
      </c>
      <c r="CA975" s="0" t="n">
        <v>-0.163398681252147</v>
      </c>
      <c r="CB975" s="0" t="n">
        <v>0.922841536521446</v>
      </c>
      <c r="CC975" s="0" t="n">
        <v>-1.33049525175011</v>
      </c>
      <c r="CD975" s="0" t="n">
        <v>0.0858983639773214</v>
      </c>
      <c r="CE975" s="0" t="n">
        <v>-0.456416273664217</v>
      </c>
      <c r="CF975" s="0" t="n">
        <v>-0.0385261955671012</v>
      </c>
      <c r="CG975" s="0" t="n">
        <v>-0.625980192126008</v>
      </c>
      <c r="CH975" s="0" t="n">
        <v>-1.43921397466329</v>
      </c>
      <c r="CI975" s="0" t="n">
        <v>1.11047938844422</v>
      </c>
      <c r="CJ975" s="0" t="n">
        <v>-0.520989260621718</v>
      </c>
      <c r="CK975" s="0" t="n">
        <v>0.425808366344427</v>
      </c>
      <c r="CL975" s="0" t="n">
        <v>0.791794718679739</v>
      </c>
      <c r="CM975" s="0" t="n">
        <v>0.370158659279696</v>
      </c>
      <c r="CN975" s="0" t="n">
        <v>-0.428825615017558</v>
      </c>
      <c r="CO975" s="0" t="n">
        <v>-0.912236828298774</v>
      </c>
      <c r="CP975" s="0" t="n">
        <v>-0.656328893455793</v>
      </c>
      <c r="CQ975" s="0" t="n">
        <v>0.243862814386375</v>
      </c>
      <c r="CR975" s="0" t="n">
        <v>-1.06392690213397</v>
      </c>
      <c r="CS975" s="0" t="n">
        <v>-0.00110958353616297</v>
      </c>
      <c r="CT975" s="0" t="n">
        <v>0.931777321966365</v>
      </c>
      <c r="CU975" s="0" t="n">
        <v>-2.18442437471822</v>
      </c>
      <c r="CV975" s="0" t="n">
        <v>-0.184679720405256</v>
      </c>
      <c r="CW975" s="0" t="n">
        <v>-0.487457327835728</v>
      </c>
      <c r="CX975" s="0" t="n">
        <v>0.176281673702761</v>
      </c>
      <c r="CZ975" s="0" t="n">
        <f aca="false">IF(CHOOSE(MATCH(G$5,$B$10:$E$10,0),$B975,$C975,$D975,$E975)*G$6+G975*G$7&lt;G$2,G$3*G$4,0)</f>
        <v>0</v>
      </c>
      <c r="DA975" s="0" t="n">
        <f aca="false">IF(CHOOSE(MATCH(H$5,$B$10:$E$10,0),$B975,$C975,$D975,$E975)*H$6+H975*H$7&lt;H$2,H$3*H$4,0)</f>
        <v>0</v>
      </c>
      <c r="DB975" s="0" t="n">
        <f aca="false">IF(CHOOSE(MATCH(I$5,$B$10:$E$10,0),$B975,$C975,$D975,$E975)*I$6+I975*I$7&lt;I$2,I$3*I$4,0)</f>
        <v>0</v>
      </c>
      <c r="DC975" s="0" t="n">
        <f aca="false">IF(CHOOSE(MATCH(J$5,$B$10:$E$10,0),$B975,$C975,$D975,$E975)*J$6+J975*J$7&lt;J$2,J$3*J$4,0)</f>
        <v>0</v>
      </c>
      <c r="DD975" s="0" t="n">
        <f aca="false">IF(CHOOSE(MATCH(K$5,$B$10:$E$10,0),$B975,$C975,$D975,$E975)*K$6+K975*K$7&lt;K$2,K$3*K$4,0)</f>
        <v>0</v>
      </c>
      <c r="DE975" s="0" t="n">
        <f aca="false">IF(CHOOSE(MATCH(L$5,$B$10:$E$10,0),$B975,$C975,$D975,$E975)*L$6+L975*L$7&lt;L$2,L$3*L$4,0)</f>
        <v>0</v>
      </c>
      <c r="DF975" s="0" t="n">
        <f aca="false">IF(CHOOSE(MATCH(M$5,$B$10:$E$10,0),$B975,$C975,$D975,$E975)*M$6+M975*M$7&lt;M$2,M$3*M$4,0)</f>
        <v>2.5</v>
      </c>
      <c r="DG975" s="0" t="n">
        <f aca="false">IF(CHOOSE(MATCH(N$5,$B$10:$E$10,0),$B975,$C975,$D975,$E975)*N$6+N975*N$7&lt;N$2,N$3*N$4,0)</f>
        <v>0</v>
      </c>
      <c r="DH975" s="0" t="n">
        <f aca="false">IF(CHOOSE(MATCH(O$5,$B$10:$E$10,0),$B975,$C975,$D975,$E975)*O$6+O975*O$7&lt;O$2,O$3*O$4,0)</f>
        <v>0</v>
      </c>
      <c r="DI975" s="0" t="n">
        <f aca="false">IF(CHOOSE(MATCH(P$5,$B$10:$E$10,0),$B975,$C975,$D975,$E975)*P$6+P975*P$7&lt;P$2,P$3*P$4,0)</f>
        <v>0</v>
      </c>
      <c r="DJ975" s="0" t="n">
        <f aca="false">IF(CHOOSE(MATCH(Q$5,$B$10:$E$10,0),$B975,$C975,$D975,$E975)*Q$6+Q975*Q$7&lt;Q$2,Q$3*Q$4,0)</f>
        <v>0</v>
      </c>
      <c r="DK975" s="0" t="n">
        <f aca="false">IF(CHOOSE(MATCH(R$5,$B$10:$E$10,0),$B975,$C975,$D975,$E975)*R$6+R975*R$7&lt;R$2,R$3*R$4,0)</f>
        <v>0</v>
      </c>
      <c r="DL975" s="0" t="n">
        <f aca="false">IF(CHOOSE(MATCH(S$5,$B$10:$E$10,0),$B975,$C975,$D975,$E975)*S$6+S975*S$7&lt;S$2,S$3*S$4,0)</f>
        <v>0</v>
      </c>
      <c r="DM975" s="0" t="n">
        <f aca="false">IF(CHOOSE(MATCH(T$5,$B$10:$E$10,0),$B975,$C975,$D975,$E975)*T$6+T975*T$7&lt;T$2,T$3*T$4,0)</f>
        <v>0</v>
      </c>
      <c r="DN975" s="0" t="n">
        <f aca="false">IF(CHOOSE(MATCH(U$5,$B$10:$E$10,0),$B975,$C975,$D975,$E975)*U$6+U975*U$7&lt;U$2,U$3*U$4,0)</f>
        <v>0</v>
      </c>
      <c r="DO975" s="0" t="n">
        <f aca="false">IF(CHOOSE(MATCH(V$5,$B$10:$E$10,0),$B975,$C975,$D975,$E975)*V$6+V975*V$7&lt;V$2,V$3*V$4,0)</f>
        <v>0</v>
      </c>
      <c r="DP975" s="0" t="n">
        <f aca="false">IF(CHOOSE(MATCH(W$5,$B$10:$E$10,0),$B975,$C975,$D975,$E975)*W$6+W975*W$7&lt;W$2,W$3*W$4,0)</f>
        <v>0</v>
      </c>
      <c r="DQ975" s="0" t="n">
        <f aca="false">IF(CHOOSE(MATCH(X$5,$B$10:$E$10,0),$B975,$C975,$D975,$E975)*X$6+X975*X$7&lt;X$2,X$3*X$4,0)</f>
        <v>0</v>
      </c>
      <c r="DR975" s="0" t="n">
        <f aca="false">IF(CHOOSE(MATCH(Y$5,$B$10:$E$10,0),$B975,$C975,$D975,$E975)*Y$6+Y975*Y$7&lt;Y$2,Y$3*Y$4,0)</f>
        <v>0</v>
      </c>
      <c r="DS975" s="0" t="n">
        <f aca="false">IF(CHOOSE(MATCH(Z$5,$B$10:$E$10,0),$B975,$C975,$D975,$E975)*Z$6+Z975*Z$7&lt;Z$2,Z$3*Z$4,0)</f>
        <v>0</v>
      </c>
      <c r="DT975" s="0" t="n">
        <f aca="false">IF(CHOOSE(MATCH(AA$5,$B$10:$E$10,0),$B975,$C975,$D975,$E975)*AA$6+AA975*AA$7&lt;AA$2,AA$3*AA$4,0)</f>
        <v>0</v>
      </c>
      <c r="DU975" s="0" t="n">
        <f aca="false">IF(CHOOSE(MATCH(AB$5,$B$10:$E$10,0),$B975,$C975,$D975,$E975)*AB$6+AB975*AB$7&lt;AB$2,AB$3*AB$4,0)</f>
        <v>0</v>
      </c>
      <c r="DV975" s="0" t="n">
        <f aca="false">IF(CHOOSE(MATCH(AC$5,$B$10:$E$10,0),$B975,$C975,$D975,$E975)*AC$6+AC975*AC$7&lt;AC$2,AC$3*AC$4,0)</f>
        <v>0</v>
      </c>
      <c r="DW975" s="0" t="n">
        <f aca="false">IF(CHOOSE(MATCH(AD$5,$B$10:$E$10,0),$B975,$C975,$D975,$E975)*AD$6+AD975*AD$7&lt;AD$2,AD$3*AD$4,0)</f>
        <v>0</v>
      </c>
      <c r="DX975" s="0" t="n">
        <f aca="false">IF(CHOOSE(MATCH(AE$5,$B$10:$E$10,0),$B975,$C975,$D975,$E975)*AE$6+AE975*AE$7&lt;AE$2,AE$3*AE$4,0)</f>
        <v>0</v>
      </c>
      <c r="DY975" s="0" t="n">
        <f aca="false">IF(CHOOSE(MATCH(AF$5,$B$10:$E$10,0),$B975,$C975,$D975,$E975)*AF$6+AF975*AF$7&lt;AF$2,AF$3*AF$4,0)</f>
        <v>0</v>
      </c>
      <c r="DZ975" s="0" t="n">
        <f aca="false">IF(CHOOSE(MATCH(AG$5,$B$10:$E$10,0),$B975,$C975,$D975,$E975)*AG$6+AG975*AG$7&lt;AG$2,AG$3*AG$4,0)</f>
        <v>0</v>
      </c>
      <c r="EA975" s="0" t="n">
        <f aca="false">IF(CHOOSE(MATCH(AH$5,$B$10:$E$10,0),$B975,$C975,$D975,$E975)*AH$6+AH975*AH$7&lt;AH$2,AH$3*AH$4,0)</f>
        <v>0</v>
      </c>
      <c r="EB975" s="0" t="n">
        <f aca="false">IF(CHOOSE(MATCH(AI$5,$B$10:$E$10,0),$B975,$C975,$D975,$E975)*AI$6+AI975*AI$7&lt;AI$2,AI$3*AI$4,0)</f>
        <v>0</v>
      </c>
      <c r="EC975" s="0" t="n">
        <f aca="false">IF(CHOOSE(MATCH(AJ$5,$B$10:$E$10,0),$B975,$C975,$D975,$E975)*AJ$6+AJ975*AJ$7&lt;AJ$2,AJ$3*AJ$4,0)</f>
        <v>0</v>
      </c>
      <c r="ED975" s="0" t="n">
        <f aca="false">IF(CHOOSE(MATCH(AK$5,$B$10:$E$10,0),$B975,$C975,$D975,$E975)*AK$6+AK975*AK$7&lt;AK$2,AK$3*AK$4,0)</f>
        <v>0</v>
      </c>
      <c r="EE975" s="0" t="n">
        <f aca="false">IF(CHOOSE(MATCH(AL$5,$B$10:$E$10,0),$B975,$C975,$D975,$E975)*AL$6+AL975*AL$7&lt;AL$2,AL$3*AL$4,0)</f>
        <v>0</v>
      </c>
      <c r="EF975" s="0" t="n">
        <f aca="false">IF(CHOOSE(MATCH(AM$5,$B$10:$E$10,0),$B975,$C975,$D975,$E975)*AM$6+AM975*AM$7&lt;AM$2,AM$3*AM$4,0)</f>
        <v>0</v>
      </c>
      <c r="EG975" s="0" t="n">
        <f aca="false">IF(CHOOSE(MATCH(AN$5,$B$10:$E$10,0),$B975,$C975,$D975,$E975)*AN$6+AN975*AN$7&lt;AN$2,AN$3*AN$4,0)</f>
        <v>0</v>
      </c>
      <c r="EH975" s="0" t="n">
        <f aca="false">IF(CHOOSE(MATCH(AO$5,$B$10:$E$10,0),$B975,$C975,$D975,$E975)*AO$6+AO975*AO$7&lt;AO$2,AO$3*AO$4,0)</f>
        <v>0</v>
      </c>
      <c r="EI975" s="0" t="n">
        <f aca="false">IF(CHOOSE(MATCH(AP$5,$B$10:$E$10,0),$B975,$C975,$D975,$E975)*AP$6+AP975*AP$7&lt;AP$2,AP$3*AP$4,0)</f>
        <v>0</v>
      </c>
      <c r="EJ975" s="0" t="n">
        <f aca="false">IF(CHOOSE(MATCH(AQ$5,$B$10:$E$10,0),$B975,$C975,$D975,$E975)*AQ$6+AQ975*AQ$7&lt;AQ$2,AQ$3*AQ$4,0)</f>
        <v>0</v>
      </c>
      <c r="EK975" s="0" t="n">
        <f aca="false">IF(CHOOSE(MATCH(AR$5,$B$10:$E$10,0),$B975,$C975,$D975,$E975)*AR$6+AR975*AR$7&lt;AR$2,AR$3*AR$4,0)</f>
        <v>0</v>
      </c>
      <c r="EL975" s="0" t="n">
        <f aca="false">IF(CHOOSE(MATCH(AS$5,$B$10:$E$10,0),$B975,$C975,$D975,$E975)*AS$6+AS975*AS$7&lt;AS$2,AS$3*AS$4,0)</f>
        <v>0</v>
      </c>
      <c r="EM975" s="0" t="n">
        <f aca="false">IF(CHOOSE(MATCH(AT$5,$B$10:$E$10,0),$B975,$C975,$D975,$E975)*AT$6+AT975*AT$7&lt;AT$2,AT$3*AT$4,0)</f>
        <v>0</v>
      </c>
      <c r="EN975" s="0" t="n">
        <f aca="false">IF(CHOOSE(MATCH(AU$5,$B$10:$E$10,0),$B975,$C975,$D975,$E975)*AU$6+AU975*AU$7&lt;AU$2,AU$3*AU$4,0)</f>
        <v>0</v>
      </c>
      <c r="EO975" s="0" t="n">
        <f aca="false">IF(CHOOSE(MATCH(AV$5,$B$10:$E$10,0),$B975,$C975,$D975,$E975)*AV$6+AV975*AV$7&lt;AV$2,AV$3*AV$4,0)</f>
        <v>0</v>
      </c>
      <c r="EP975" s="0" t="n">
        <f aca="false">IF(CHOOSE(MATCH(AW$5,$B$10:$E$10,0),$B975,$C975,$D975,$E975)*AW$6+AW975*AW$7&lt;AW$2,AW$3*AW$4,0)</f>
        <v>0</v>
      </c>
      <c r="EQ975" s="0" t="n">
        <f aca="false">IF(CHOOSE(MATCH(AX$5,$B$10:$E$10,0),$B975,$C975,$D975,$E975)*AX$6+AX975*AX$7&lt;AX$2,AX$3*AX$4,0)</f>
        <v>0</v>
      </c>
      <c r="ER975" s="0" t="n">
        <f aca="false">IF(CHOOSE(MATCH(AY$5,$B$10:$E$10,0),$B975,$C975,$D975,$E975)*AY$6+AY975*AY$7&lt;AY$2,AY$3*AY$4,0)</f>
        <v>0</v>
      </c>
      <c r="ES975" s="0" t="n">
        <f aca="false">IF(CHOOSE(MATCH(AZ$5,$B$10:$E$10,0),$B975,$C975,$D975,$E975)*AZ$6+AZ975*AZ$7&lt;AZ$2,AZ$3*AZ$4,0)</f>
        <v>0</v>
      </c>
      <c r="ET975" s="0" t="n">
        <f aca="false">IF(CHOOSE(MATCH(BA$5,$B$10:$E$10,0),$B975,$C975,$D975,$E975)*BA$6+BA975*BA$7&lt;BA$2,BA$3*BA$4,0)</f>
        <v>0</v>
      </c>
      <c r="EU975" s="0" t="n">
        <f aca="false">IF(CHOOSE(MATCH(BB$5,$B$10:$E$10,0),$B975,$C975,$D975,$E975)*BB$6+BB975*BB$7&lt;BB$2,BB$3*BB$4,0)</f>
        <v>0</v>
      </c>
      <c r="EV975" s="0" t="n">
        <f aca="false">IF(CHOOSE(MATCH(BC$5,$B$10:$E$10,0),$B975,$C975,$D975,$E975)*BC$6+BC975*BC$7&lt;BC$2,BC$3*BC$4,0)</f>
        <v>0</v>
      </c>
      <c r="EW975" s="0" t="n">
        <f aca="false">IF(CHOOSE(MATCH(BD$5,$B$10:$E$10,0),$B975,$C975,$D975,$E975)*BD$6+BD975*BD$7&lt;BD$2,BD$3*BD$4,0)</f>
        <v>0</v>
      </c>
      <c r="EX975" s="0" t="n">
        <f aca="false">IF(CHOOSE(MATCH(BE$5,$B$10:$E$10,0),$B975,$C975,$D975,$E975)*BE$6+BE975*BE$7&lt;BE$2,BE$3*BE$4,0)</f>
        <v>0</v>
      </c>
      <c r="EY975" s="0" t="n">
        <f aca="false">IF(CHOOSE(MATCH(BF$5,$B$10:$E$10,0),$B975,$C975,$D975,$E975)*BF$6+BF975*BF$7&lt;BF$2,BF$3*BF$4,0)</f>
        <v>0</v>
      </c>
      <c r="EZ975" s="0" t="n">
        <f aca="false">IF(CHOOSE(MATCH(BG$5,$B$10:$E$10,0),$B975,$C975,$D975,$E975)*BG$6+BG975*BG$7&lt;BG$2,BG$3*BG$4,0)</f>
        <v>0</v>
      </c>
      <c r="FA975" s="0" t="n">
        <f aca="false">IF(CHOOSE(MATCH(BH$5,$B$10:$E$10,0),$B975,$C975,$D975,$E975)*BH$6+BH975*BH$7&lt;BH$2,BH$3*BH$4,0)</f>
        <v>0</v>
      </c>
      <c r="FB975" s="0" t="n">
        <f aca="false">IF(CHOOSE(MATCH(BI$5,$B$10:$E$10,0),$B975,$C975,$D975,$E975)*BI$6+BI975*BI$7&lt;BI$2,BI$3*BI$4,0)</f>
        <v>0</v>
      </c>
      <c r="FC975" s="0" t="n">
        <f aca="false">IF(CHOOSE(MATCH(BJ$5,$B$10:$E$10,0),$B975,$C975,$D975,$E975)*BJ$6+BJ975*BJ$7&lt;BJ$2,BJ$3*BJ$4,0)</f>
        <v>0</v>
      </c>
      <c r="FD975" s="0" t="n">
        <f aca="false">IF(CHOOSE(MATCH(BK$5,$B$10:$E$10,0),$B975,$C975,$D975,$E975)*BK$6+BK975*BK$7&lt;BK$2,BK$3*BK$4,0)</f>
        <v>0</v>
      </c>
      <c r="FE975" s="0" t="n">
        <f aca="false">IF(CHOOSE(MATCH(BL$5,$B$10:$E$10,0),$B975,$C975,$D975,$E975)*BL$6+BL975*BL$7&lt;BL$2,BL$3*BL$4,0)</f>
        <v>0</v>
      </c>
      <c r="FF975" s="0" t="n">
        <f aca="false">IF(CHOOSE(MATCH(BM$5,$B$10:$E$10,0),$B975,$C975,$D975,$E975)*BM$6+BM975*BM$7&lt;BM$2,BM$3*BM$4,0)</f>
        <v>0</v>
      </c>
      <c r="FG975" s="0" t="n">
        <f aca="false">IF(CHOOSE(MATCH(BN$5,$B$10:$E$10,0),$B975,$C975,$D975,$E975)*BN$6+BN975*BN$7&lt;BN$2,BN$3*BN$4,0)</f>
        <v>0</v>
      </c>
      <c r="FH975" s="0" t="n">
        <f aca="false">IF(CHOOSE(MATCH(BO$5,$B$10:$E$10,0),$B975,$C975,$D975,$E975)*BO$6+BO975*BO$7&lt;BO$2,BO$3*BO$4,0)</f>
        <v>0</v>
      </c>
      <c r="FI975" s="0" t="n">
        <f aca="false">IF(CHOOSE(MATCH(BP$5,$B$10:$E$10,0),$B975,$C975,$D975,$E975)*BP$6+BP975*BP$7&lt;BP$2,BP$3*BP$4,0)</f>
        <v>0</v>
      </c>
      <c r="FJ975" s="0" t="n">
        <f aca="false">IF(CHOOSE(MATCH(BQ$5,$B$10:$E$10,0),$B975,$C975,$D975,$E975)*BQ$6+BQ975*BQ$7&lt;BQ$2,BQ$3*BQ$4,0)</f>
        <v>0</v>
      </c>
      <c r="FK975" s="0" t="n">
        <f aca="false">IF(CHOOSE(MATCH(BR$5,$B$10:$E$10,0),$B975,$C975,$D975,$E975)*BR$6+BR975*BR$7&lt;BR$2,BR$3*BR$4,0)</f>
        <v>0</v>
      </c>
      <c r="FL975" s="0" t="n">
        <f aca="false">IF(CHOOSE(MATCH(BS$5,$B$10:$E$10,0),$B975,$C975,$D975,$E975)*BS$6+BS975*BS$7&lt;BS$2,BS$3*BS$4,0)</f>
        <v>0</v>
      </c>
      <c r="FM975" s="0" t="n">
        <f aca="false">IF(CHOOSE(MATCH(BT$5,$B$10:$E$10,0),$B975,$C975,$D975,$E975)*BT$6+BT975*BT$7&lt;BT$2,BT$3*BT$4,0)</f>
        <v>0</v>
      </c>
      <c r="FN975" s="0" t="n">
        <f aca="false">IF(CHOOSE(MATCH(BU$5,$B$10:$E$10,0),$B975,$C975,$D975,$E975)*BU$6+BU975*BU$7&lt;BU$2,BU$3*BU$4,0)</f>
        <v>0</v>
      </c>
      <c r="FO975" s="0" t="n">
        <f aca="false">IF(CHOOSE(MATCH(BV$5,$B$10:$E$10,0),$B975,$C975,$D975,$E975)*BV$6+BV975*BV$7&lt;BV$2,BV$3*BV$4,0)</f>
        <v>0</v>
      </c>
      <c r="FP975" s="0" t="n">
        <f aca="false">IF(CHOOSE(MATCH(BW$5,$B$10:$E$10,0),$B975,$C975,$D975,$E975)*BW$6+BW975*BW$7&lt;BW$2,BW$3*BW$4,0)</f>
        <v>0</v>
      </c>
      <c r="FQ975" s="0" t="n">
        <f aca="false">IF(CHOOSE(MATCH(BX$5,$B$10:$E$10,0),$B975,$C975,$D975,$E975)*BX$6+BX975*BX$7&lt;BX$2,BX$3*BX$4,0)</f>
        <v>0</v>
      </c>
      <c r="FR975" s="0" t="n">
        <f aca="false">IF(CHOOSE(MATCH(BY$5,$B$10:$E$10,0),$B975,$C975,$D975,$E975)*BY$6+BY975*BY$7&lt;BY$2,BY$3*BY$4,0)</f>
        <v>0</v>
      </c>
      <c r="FS975" s="0" t="n">
        <f aca="false">IF(CHOOSE(MATCH(BZ$5,$B$10:$E$10,0),$B975,$C975,$D975,$E975)*BZ$6+BZ975*BZ$7&lt;BZ$2,BZ$3*BZ$4,0)</f>
        <v>0</v>
      </c>
      <c r="FT975" s="0" t="n">
        <f aca="false">IF(CHOOSE(MATCH(CA$5,$B$10:$E$10,0),$B975,$C975,$D975,$E975)*CA$6+CA975*CA$7&lt;CA$2,CA$3*CA$4,0)</f>
        <v>0</v>
      </c>
      <c r="FU975" s="0" t="n">
        <f aca="false">IF(CHOOSE(MATCH(CB$5,$B$10:$E$10,0),$B975,$C975,$D975,$E975)*CB$6+CB975*CB$7&lt;CB$2,CB$3*CB$4,0)</f>
        <v>0</v>
      </c>
      <c r="FV975" s="0" t="n">
        <f aca="false">IF(CHOOSE(MATCH(CC$5,$B$10:$E$10,0),$B975,$C975,$D975,$E975)*CC$6+CC975*CC$7&lt;CC$2,CC$3*CC$4,0)</f>
        <v>0</v>
      </c>
      <c r="FW975" s="0" t="n">
        <f aca="false">IF(CHOOSE(MATCH(CD$5,$B$10:$E$10,0),$B975,$C975,$D975,$E975)*CD$6+CD975*CD$7&lt;CD$2,CD$3*CD$4,0)</f>
        <v>0</v>
      </c>
      <c r="FX975" s="0" t="n">
        <f aca="false">IF(CHOOSE(MATCH(CE$5,$B$10:$E$10,0),$B975,$C975,$D975,$E975)*CE$6+CE975*CE$7&lt;CE$2,CE$3*CE$4,0)</f>
        <v>0</v>
      </c>
      <c r="FY975" s="0" t="n">
        <f aca="false">IF(CHOOSE(MATCH(CF$5,$B$10:$E$10,0),$B975,$C975,$D975,$E975)*CF$6+CF975*CF$7&lt;CF$2,CF$3*CF$4,0)</f>
        <v>0</v>
      </c>
      <c r="FZ975" s="0" t="n">
        <f aca="false">IF(CHOOSE(MATCH(CG$5,$B$10:$E$10,0),$B975,$C975,$D975,$E975)*CG$6+CG975*CG$7&lt;CG$2,CG$3*CG$4,0)</f>
        <v>0</v>
      </c>
      <c r="GA975" s="0" t="n">
        <f aca="false">IF(CHOOSE(MATCH(CH$5,$B$10:$E$10,0),$B975,$C975,$D975,$E975)*CH$6+CH975*CH$7&lt;CH$2,CH$3*CH$4,0)</f>
        <v>0</v>
      </c>
      <c r="GB975" s="0" t="n">
        <f aca="false">IF(CHOOSE(MATCH(CI$5,$B$10:$E$10,0),$B975,$C975,$D975,$E975)*CI$6+CI975*CI$7&lt;CI$2,CI$3*CI$4,0)</f>
        <v>0</v>
      </c>
      <c r="GC975" s="0" t="n">
        <f aca="false">IF(CHOOSE(MATCH(CJ$5,$B$10:$E$10,0),$B975,$C975,$D975,$E975)*CJ$6+CJ975*CJ$7&lt;CJ$2,CJ$3*CJ$4,0)</f>
        <v>0</v>
      </c>
      <c r="GD975" s="0" t="n">
        <f aca="false">IF(CHOOSE(MATCH(CK$5,$B$10:$E$10,0),$B975,$C975,$D975,$E975)*CK$6+CK975*CK$7&lt;CK$2,CK$3*CK$4,0)</f>
        <v>0</v>
      </c>
      <c r="GE975" s="0" t="n">
        <f aca="false">IF(CHOOSE(MATCH(CL$5,$B$10:$E$10,0),$B975,$C975,$D975,$E975)*CL$6+CL975*CL$7&lt;CL$2,CL$3*CL$4,0)</f>
        <v>0</v>
      </c>
      <c r="GF975" s="0" t="n">
        <f aca="false">IF(CHOOSE(MATCH(CM$5,$B$10:$E$10,0),$B975,$C975,$D975,$E975)*CM$6+CM975*CM$7&lt;CM$2,CM$3*CM$4,0)</f>
        <v>0</v>
      </c>
      <c r="GG975" s="0" t="n">
        <f aca="false">IF(CHOOSE(MATCH(CN$5,$B$10:$E$10,0),$B975,$C975,$D975,$E975)*CN$6+CN975*CN$7&lt;CN$2,CN$3*CN$4,0)</f>
        <v>0</v>
      </c>
      <c r="GH975" s="0" t="n">
        <f aca="false">IF(CHOOSE(MATCH(CO$5,$B$10:$E$10,0),$B975,$C975,$D975,$E975)*CO$6+CO975*CO$7&lt;CO$2,CO$3*CO$4,0)</f>
        <v>0</v>
      </c>
      <c r="GI975" s="0" t="n">
        <f aca="false">IF(CHOOSE(MATCH(CP$5,$B$10:$E$10,0),$B975,$C975,$D975,$E975)*CP$6+CP975*CP$7&lt;CP$2,CP$3*CP$4,0)</f>
        <v>0</v>
      </c>
      <c r="GJ975" s="0" t="n">
        <f aca="false">IF(CHOOSE(MATCH(CQ$5,$B$10:$E$10,0),$B975,$C975,$D975,$E975)*CQ$6+CQ975*CQ$7&lt;CQ$2,CQ$3*CQ$4,0)</f>
        <v>0</v>
      </c>
      <c r="GK975" s="0" t="n">
        <f aca="false">IF(CHOOSE(MATCH(CR$5,$B$10:$E$10,0),$B975,$C975,$D975,$E975)*CR$6+CR975*CR$7&lt;CR$2,CR$3*CR$4,0)</f>
        <v>0</v>
      </c>
      <c r="GL975" s="0" t="n">
        <f aca="false">IF(CHOOSE(MATCH(CS$5,$B$10:$E$10,0),$B975,$C975,$D975,$E975)*CS$6+CS975*CS$7&lt;CS$2,CS$3*CS$4,0)</f>
        <v>0</v>
      </c>
      <c r="GM975" s="0" t="n">
        <f aca="false">IF(CHOOSE(MATCH(CT$5,$B$10:$E$10,0),$B975,$C975,$D975,$E975)*CT$6+CT975*CT$7&lt;CT$2,CT$3*CT$4,0)</f>
        <v>0</v>
      </c>
      <c r="GN975" s="0" t="n">
        <f aca="false">IF(CHOOSE(MATCH(CU$5,$B$10:$E$10,0),$B975,$C975,$D975,$E975)*CU$6+CU975*CU$7&lt;CU$2,CU$3*CU$4,0)</f>
        <v>0</v>
      </c>
      <c r="GO975" s="0" t="n">
        <f aca="false">IF(CHOOSE(MATCH(CV$5,$B$10:$E$10,0),$B975,$C975,$D975,$E975)*CV$6+CV975*CV$7&lt;CV$2,CV$3*CV$4,0)</f>
        <v>0</v>
      </c>
      <c r="GP975" s="0" t="n">
        <f aca="false">IF(CHOOSE(MATCH(CW$5,$B$10:$E$10,0),$B975,$C975,$D975,$E975)*CW$6+CW975*CW$7&lt;CW$2,CW$3*CW$4,0)</f>
        <v>0</v>
      </c>
      <c r="GQ975" s="0" t="n">
        <f aca="false">IF(CHOOSE(MATCH(CX$5,$B$10:$E$10,0),$B975,$C975,$D975,$E975)*CX$6+CX975*CX$7&lt;CX$2,CX$3*CX$4,0)</f>
        <v>0</v>
      </c>
      <c r="GS975" s="0" t="n">
        <f aca="false">SUM(CZ975:GQ975)</f>
        <v>2.5</v>
      </c>
      <c r="GT975" s="0" t="n">
        <f aca="false">IF(GS975&gt;$GS$6,1,0)</f>
        <v>0</v>
      </c>
    </row>
    <row r="976" customFormat="false" ht="14" hidden="false" customHeight="false" outlineLevel="0" collapsed="false">
      <c r="A976" s="0" t="n">
        <v>966</v>
      </c>
      <c r="B976" s="0" t="n">
        <v>-0.65258821264149</v>
      </c>
      <c r="C976" s="0" t="n">
        <v>-0.284090030875295</v>
      </c>
      <c r="D976" s="0" t="n">
        <v>0.913841801156925</v>
      </c>
      <c r="E976" s="0" t="n">
        <v>-0.360397603912902</v>
      </c>
      <c r="G976" s="0" t="n">
        <v>0.518625711265486</v>
      </c>
      <c r="H976" s="0" t="n">
        <v>-0.919101239560405</v>
      </c>
      <c r="I976" s="0" t="n">
        <v>1.69011400430463</v>
      </c>
      <c r="J976" s="0" t="n">
        <v>-1.87411387742031</v>
      </c>
      <c r="K976" s="0" t="n">
        <v>1.41382315632654</v>
      </c>
      <c r="L976" s="0" t="n">
        <v>-0.213551629713038</v>
      </c>
      <c r="M976" s="0" t="n">
        <v>-0.347233708453132</v>
      </c>
      <c r="N976" s="0" t="n">
        <v>1.48119852383388</v>
      </c>
      <c r="O976" s="0" t="n">
        <v>-0.322958157994435</v>
      </c>
      <c r="P976" s="0" t="n">
        <v>2.00881004275288</v>
      </c>
      <c r="Q976" s="0" t="n">
        <v>0.809609446150716</v>
      </c>
      <c r="R976" s="0" t="n">
        <v>0.531885007148958</v>
      </c>
      <c r="S976" s="0" t="n">
        <v>0.594097855355358</v>
      </c>
      <c r="T976" s="0" t="n">
        <v>-0.0972681846178602</v>
      </c>
      <c r="U976" s="0" t="n">
        <v>-1.09697566585965</v>
      </c>
      <c r="V976" s="0" t="n">
        <v>-1.42534645419801</v>
      </c>
      <c r="W976" s="0" t="n">
        <v>1.90889295481611</v>
      </c>
      <c r="X976" s="0" t="n">
        <v>0.815035718915169</v>
      </c>
      <c r="Y976" s="0" t="n">
        <v>-0.389810566048254</v>
      </c>
      <c r="Z976" s="0" t="n">
        <v>0.073389401222812</v>
      </c>
      <c r="AA976" s="0" t="n">
        <v>-0.721511241863482</v>
      </c>
      <c r="AB976" s="0" t="n">
        <v>-0.0311013081955025</v>
      </c>
      <c r="AC976" s="0" t="n">
        <v>0.73637693276396</v>
      </c>
      <c r="AD976" s="0" t="n">
        <v>1.07585719888448</v>
      </c>
      <c r="AE976" s="0" t="n">
        <v>-1.10384235085803</v>
      </c>
      <c r="AF976" s="0" t="n">
        <v>-1.15226157504367</v>
      </c>
      <c r="AG976" s="0" t="n">
        <v>1.0166172614845</v>
      </c>
      <c r="AH976" s="0" t="n">
        <v>0.486940052724094</v>
      </c>
      <c r="AI976" s="0" t="n">
        <v>-0.175505192601122</v>
      </c>
      <c r="AJ976" s="0" t="n">
        <v>-1.56225269165589</v>
      </c>
      <c r="AK976" s="0" t="n">
        <v>-1.258877091459</v>
      </c>
      <c r="AL976" s="0" t="n">
        <v>-1.04683749668766</v>
      </c>
      <c r="AM976" s="0" t="n">
        <v>-1.51022959471447</v>
      </c>
      <c r="AN976" s="0" t="n">
        <v>1.37657025334192</v>
      </c>
      <c r="AO976" s="0" t="n">
        <v>0.860122781887185</v>
      </c>
      <c r="AP976" s="0" t="n">
        <v>0.157044723891886</v>
      </c>
      <c r="AQ976" s="0" t="n">
        <v>-0.592547166888835</v>
      </c>
      <c r="AR976" s="0" t="n">
        <v>1.20401637104806</v>
      </c>
      <c r="AS976" s="0" t="n">
        <v>-0.94831875685486</v>
      </c>
      <c r="AT976" s="0" t="n">
        <v>-0.331109504259075</v>
      </c>
      <c r="AU976" s="0" t="n">
        <v>1.42640146805206</v>
      </c>
      <c r="AV976" s="0" t="n">
        <v>-0.349184574588435</v>
      </c>
      <c r="AW976" s="0" t="n">
        <v>0.27090777621197</v>
      </c>
      <c r="AX976" s="0" t="n">
        <v>-1.27474777400494</v>
      </c>
      <c r="AY976" s="0" t="n">
        <v>0.503457613376668</v>
      </c>
      <c r="AZ976" s="0" t="n">
        <v>1.65600795298815</v>
      </c>
      <c r="BA976" s="0" t="n">
        <v>0.860234194988152</v>
      </c>
      <c r="BB976" s="0" t="n">
        <v>0.442282725998666</v>
      </c>
      <c r="BC976" s="0" t="n">
        <v>-0.405209448217647</v>
      </c>
      <c r="BD976" s="0" t="n">
        <v>-0.348127286997624</v>
      </c>
      <c r="BE976" s="0" t="n">
        <v>-0.992667992250063</v>
      </c>
      <c r="BF976" s="0" t="n">
        <v>0.770105543779209</v>
      </c>
      <c r="BG976" s="0" t="n">
        <v>0.328120677295374</v>
      </c>
      <c r="BH976" s="0" t="n">
        <v>-0.621149638391216</v>
      </c>
      <c r="BI976" s="0" t="n">
        <v>-0.306158653984312</v>
      </c>
      <c r="BJ976" s="0" t="n">
        <v>0.509110122948187</v>
      </c>
      <c r="BK976" s="0" t="n">
        <v>-1.40926204039715</v>
      </c>
      <c r="BL976" s="0" t="n">
        <v>0.194024778465973</v>
      </c>
      <c r="BM976" s="0" t="n">
        <v>0.549594005860854</v>
      </c>
      <c r="BN976" s="0" t="n">
        <v>-0.835900664242217</v>
      </c>
      <c r="BO976" s="0" t="n">
        <v>-0.59967533161398</v>
      </c>
      <c r="BP976" s="0" t="n">
        <v>-0.66594338932191</v>
      </c>
      <c r="BQ976" s="0" t="n">
        <v>0.45209048948891</v>
      </c>
      <c r="BR976" s="0" t="n">
        <v>3.04600689560175</v>
      </c>
      <c r="BS976" s="0" t="n">
        <v>0.766613084124401</v>
      </c>
      <c r="BT976" s="0" t="n">
        <v>-1.18342541099992</v>
      </c>
      <c r="BU976" s="0" t="n">
        <v>0.680431639921153</v>
      </c>
      <c r="BV976" s="0" t="n">
        <v>-0.457264377473621</v>
      </c>
      <c r="BW976" s="0" t="n">
        <v>-0.275990714726504</v>
      </c>
      <c r="BX976" s="0" t="n">
        <v>0.634283878753195</v>
      </c>
      <c r="BY976" s="0" t="n">
        <v>1.08449512481457</v>
      </c>
      <c r="BZ976" s="0" t="n">
        <v>-1.35671598400222</v>
      </c>
      <c r="CA976" s="0" t="n">
        <v>1.12059751700144</v>
      </c>
      <c r="CB976" s="0" t="n">
        <v>1.15523789645522</v>
      </c>
      <c r="CC976" s="0" t="n">
        <v>-1.28708506963449</v>
      </c>
      <c r="CD976" s="0" t="n">
        <v>-0.522829850524431</v>
      </c>
      <c r="CE976" s="0" t="n">
        <v>0.735775529392413</v>
      </c>
      <c r="CF976" s="0" t="n">
        <v>0.225619487537188</v>
      </c>
      <c r="CG976" s="0" t="n">
        <v>0.297991391562391</v>
      </c>
      <c r="CH976" s="0" t="n">
        <v>-1.46445017890073</v>
      </c>
      <c r="CI976" s="0" t="n">
        <v>0.211673523153877</v>
      </c>
      <c r="CJ976" s="0" t="n">
        <v>-0.122512346933945</v>
      </c>
      <c r="CK976" s="0" t="n">
        <v>-1.70793100551236</v>
      </c>
      <c r="CL976" s="0" t="n">
        <v>1.73107764567249</v>
      </c>
      <c r="CM976" s="0" t="n">
        <v>0.870243184181163</v>
      </c>
      <c r="CN976" s="0" t="n">
        <v>1.91221261047758</v>
      </c>
      <c r="CO976" s="0" t="n">
        <v>-0.344716681865975</v>
      </c>
      <c r="CP976" s="0" t="n">
        <v>1.68979568115901</v>
      </c>
      <c r="CQ976" s="0" t="n">
        <v>-1.25332007883117</v>
      </c>
      <c r="CR976" s="0" t="n">
        <v>0.598943188379053</v>
      </c>
      <c r="CS976" s="0" t="n">
        <v>0.426562110078521</v>
      </c>
      <c r="CT976" s="0" t="n">
        <v>1.23869085655315</v>
      </c>
      <c r="CU976" s="0" t="n">
        <v>-0.753743734094314</v>
      </c>
      <c r="CV976" s="0" t="n">
        <v>-0.76990090747131</v>
      </c>
      <c r="CW976" s="0" t="n">
        <v>0.343985675499425</v>
      </c>
      <c r="CX976" s="0" t="n">
        <v>0.105110302683897</v>
      </c>
      <c r="CZ976" s="0" t="n">
        <f aca="false">IF(CHOOSE(MATCH(G$5,$B$10:$E$10,0),$B976,$C976,$D976,$E976)*G$6+G976*G$7&lt;G$2,G$3*G$4,0)</f>
        <v>0</v>
      </c>
      <c r="DA976" s="0" t="n">
        <f aca="false">IF(CHOOSE(MATCH(H$5,$B$10:$E$10,0),$B976,$C976,$D976,$E976)*H$6+H976*H$7&lt;H$2,H$3*H$4,0)</f>
        <v>0</v>
      </c>
      <c r="DB976" s="0" t="n">
        <f aca="false">IF(CHOOSE(MATCH(I$5,$B$10:$E$10,0),$B976,$C976,$D976,$E976)*I$6+I976*I$7&lt;I$2,I$3*I$4,0)</f>
        <v>0</v>
      </c>
      <c r="DC976" s="0" t="n">
        <f aca="false">IF(CHOOSE(MATCH(J$5,$B$10:$E$10,0),$B976,$C976,$D976,$E976)*J$6+J976*J$7&lt;J$2,J$3*J$4,0)</f>
        <v>0</v>
      </c>
      <c r="DD976" s="0" t="n">
        <f aca="false">IF(CHOOSE(MATCH(K$5,$B$10:$E$10,0),$B976,$C976,$D976,$E976)*K$6+K976*K$7&lt;K$2,K$3*K$4,0)</f>
        <v>0</v>
      </c>
      <c r="DE976" s="0" t="n">
        <f aca="false">IF(CHOOSE(MATCH(L$5,$B$10:$E$10,0),$B976,$C976,$D976,$E976)*L$6+L976*L$7&lt;L$2,L$3*L$4,0)</f>
        <v>0</v>
      </c>
      <c r="DF976" s="0" t="n">
        <f aca="false">IF(CHOOSE(MATCH(M$5,$B$10:$E$10,0),$B976,$C976,$D976,$E976)*M$6+M976*M$7&lt;M$2,M$3*M$4,0)</f>
        <v>0</v>
      </c>
      <c r="DG976" s="0" t="n">
        <f aca="false">IF(CHOOSE(MATCH(N$5,$B$10:$E$10,0),$B976,$C976,$D976,$E976)*N$6+N976*N$7&lt;N$2,N$3*N$4,0)</f>
        <v>0</v>
      </c>
      <c r="DH976" s="0" t="n">
        <f aca="false">IF(CHOOSE(MATCH(O$5,$B$10:$E$10,0),$B976,$C976,$D976,$E976)*O$6+O976*O$7&lt;O$2,O$3*O$4,0)</f>
        <v>0</v>
      </c>
      <c r="DI976" s="0" t="n">
        <f aca="false">IF(CHOOSE(MATCH(P$5,$B$10:$E$10,0),$B976,$C976,$D976,$E976)*P$6+P976*P$7&lt;P$2,P$3*P$4,0)</f>
        <v>0</v>
      </c>
      <c r="DJ976" s="0" t="n">
        <f aca="false">IF(CHOOSE(MATCH(Q$5,$B$10:$E$10,0),$B976,$C976,$D976,$E976)*Q$6+Q976*Q$7&lt;Q$2,Q$3*Q$4,0)</f>
        <v>0</v>
      </c>
      <c r="DK976" s="0" t="n">
        <f aca="false">IF(CHOOSE(MATCH(R$5,$B$10:$E$10,0),$B976,$C976,$D976,$E976)*R$6+R976*R$7&lt;R$2,R$3*R$4,0)</f>
        <v>0</v>
      </c>
      <c r="DL976" s="0" t="n">
        <f aca="false">IF(CHOOSE(MATCH(S$5,$B$10:$E$10,0),$B976,$C976,$D976,$E976)*S$6+S976*S$7&lt;S$2,S$3*S$4,0)</f>
        <v>0</v>
      </c>
      <c r="DM976" s="0" t="n">
        <f aca="false">IF(CHOOSE(MATCH(T$5,$B$10:$E$10,0),$B976,$C976,$D976,$E976)*T$6+T976*T$7&lt;T$2,T$3*T$4,0)</f>
        <v>0</v>
      </c>
      <c r="DN976" s="0" t="n">
        <f aca="false">IF(CHOOSE(MATCH(U$5,$B$10:$E$10,0),$B976,$C976,$D976,$E976)*U$6+U976*U$7&lt;U$2,U$3*U$4,0)</f>
        <v>0</v>
      </c>
      <c r="DO976" s="0" t="n">
        <f aca="false">IF(CHOOSE(MATCH(V$5,$B$10:$E$10,0),$B976,$C976,$D976,$E976)*V$6+V976*V$7&lt;V$2,V$3*V$4,0)</f>
        <v>0</v>
      </c>
      <c r="DP976" s="0" t="n">
        <f aca="false">IF(CHOOSE(MATCH(W$5,$B$10:$E$10,0),$B976,$C976,$D976,$E976)*W$6+W976*W$7&lt;W$2,W$3*W$4,0)</f>
        <v>0</v>
      </c>
      <c r="DQ976" s="0" t="n">
        <f aca="false">IF(CHOOSE(MATCH(X$5,$B$10:$E$10,0),$B976,$C976,$D976,$E976)*X$6+X976*X$7&lt;X$2,X$3*X$4,0)</f>
        <v>0</v>
      </c>
      <c r="DR976" s="0" t="n">
        <f aca="false">IF(CHOOSE(MATCH(Y$5,$B$10:$E$10,0),$B976,$C976,$D976,$E976)*Y$6+Y976*Y$7&lt;Y$2,Y$3*Y$4,0)</f>
        <v>0</v>
      </c>
      <c r="DS976" s="0" t="n">
        <f aca="false">IF(CHOOSE(MATCH(Z$5,$B$10:$E$10,0),$B976,$C976,$D976,$E976)*Z$6+Z976*Z$7&lt;Z$2,Z$3*Z$4,0)</f>
        <v>0</v>
      </c>
      <c r="DT976" s="0" t="n">
        <f aca="false">IF(CHOOSE(MATCH(AA$5,$B$10:$E$10,0),$B976,$C976,$D976,$E976)*AA$6+AA976*AA$7&lt;AA$2,AA$3*AA$4,0)</f>
        <v>0</v>
      </c>
      <c r="DU976" s="0" t="n">
        <f aca="false">IF(CHOOSE(MATCH(AB$5,$B$10:$E$10,0),$B976,$C976,$D976,$E976)*AB$6+AB976*AB$7&lt;AB$2,AB$3*AB$4,0)</f>
        <v>0</v>
      </c>
      <c r="DV976" s="0" t="n">
        <f aca="false">IF(CHOOSE(MATCH(AC$5,$B$10:$E$10,0),$B976,$C976,$D976,$E976)*AC$6+AC976*AC$7&lt;AC$2,AC$3*AC$4,0)</f>
        <v>0</v>
      </c>
      <c r="DW976" s="0" t="n">
        <f aca="false">IF(CHOOSE(MATCH(AD$5,$B$10:$E$10,0),$B976,$C976,$D976,$E976)*AD$6+AD976*AD$7&lt;AD$2,AD$3*AD$4,0)</f>
        <v>0</v>
      </c>
      <c r="DX976" s="0" t="n">
        <f aca="false">IF(CHOOSE(MATCH(AE$5,$B$10:$E$10,0),$B976,$C976,$D976,$E976)*AE$6+AE976*AE$7&lt;AE$2,AE$3*AE$4,0)</f>
        <v>0</v>
      </c>
      <c r="DY976" s="0" t="n">
        <f aca="false">IF(CHOOSE(MATCH(AF$5,$B$10:$E$10,0),$B976,$C976,$D976,$E976)*AF$6+AF976*AF$7&lt;AF$2,AF$3*AF$4,0)</f>
        <v>0</v>
      </c>
      <c r="DZ976" s="0" t="n">
        <f aca="false">IF(CHOOSE(MATCH(AG$5,$B$10:$E$10,0),$B976,$C976,$D976,$E976)*AG$6+AG976*AG$7&lt;AG$2,AG$3*AG$4,0)</f>
        <v>0</v>
      </c>
      <c r="EA976" s="0" t="n">
        <f aca="false">IF(CHOOSE(MATCH(AH$5,$B$10:$E$10,0),$B976,$C976,$D976,$E976)*AH$6+AH976*AH$7&lt;AH$2,AH$3*AH$4,0)</f>
        <v>0</v>
      </c>
      <c r="EB976" s="0" t="n">
        <f aca="false">IF(CHOOSE(MATCH(AI$5,$B$10:$E$10,0),$B976,$C976,$D976,$E976)*AI$6+AI976*AI$7&lt;AI$2,AI$3*AI$4,0)</f>
        <v>0</v>
      </c>
      <c r="EC976" s="0" t="n">
        <f aca="false">IF(CHOOSE(MATCH(AJ$5,$B$10:$E$10,0),$B976,$C976,$D976,$E976)*AJ$6+AJ976*AJ$7&lt;AJ$2,AJ$3*AJ$4,0)</f>
        <v>0</v>
      </c>
      <c r="ED976" s="0" t="n">
        <f aca="false">IF(CHOOSE(MATCH(AK$5,$B$10:$E$10,0),$B976,$C976,$D976,$E976)*AK$6+AK976*AK$7&lt;AK$2,AK$3*AK$4,0)</f>
        <v>0</v>
      </c>
      <c r="EE976" s="0" t="n">
        <f aca="false">IF(CHOOSE(MATCH(AL$5,$B$10:$E$10,0),$B976,$C976,$D976,$E976)*AL$6+AL976*AL$7&lt;AL$2,AL$3*AL$4,0)</f>
        <v>0</v>
      </c>
      <c r="EF976" s="0" t="n">
        <f aca="false">IF(CHOOSE(MATCH(AM$5,$B$10:$E$10,0),$B976,$C976,$D976,$E976)*AM$6+AM976*AM$7&lt;AM$2,AM$3*AM$4,0)</f>
        <v>0</v>
      </c>
      <c r="EG976" s="0" t="n">
        <f aca="false">IF(CHOOSE(MATCH(AN$5,$B$10:$E$10,0),$B976,$C976,$D976,$E976)*AN$6+AN976*AN$7&lt;AN$2,AN$3*AN$4,0)</f>
        <v>0</v>
      </c>
      <c r="EH976" s="0" t="n">
        <f aca="false">IF(CHOOSE(MATCH(AO$5,$B$10:$E$10,0),$B976,$C976,$D976,$E976)*AO$6+AO976*AO$7&lt;AO$2,AO$3*AO$4,0)</f>
        <v>0</v>
      </c>
      <c r="EI976" s="0" t="n">
        <f aca="false">IF(CHOOSE(MATCH(AP$5,$B$10:$E$10,0),$B976,$C976,$D976,$E976)*AP$6+AP976*AP$7&lt;AP$2,AP$3*AP$4,0)</f>
        <v>0</v>
      </c>
      <c r="EJ976" s="0" t="n">
        <f aca="false">IF(CHOOSE(MATCH(AQ$5,$B$10:$E$10,0),$B976,$C976,$D976,$E976)*AQ$6+AQ976*AQ$7&lt;AQ$2,AQ$3*AQ$4,0)</f>
        <v>0</v>
      </c>
      <c r="EK976" s="0" t="n">
        <f aca="false">IF(CHOOSE(MATCH(AR$5,$B$10:$E$10,0),$B976,$C976,$D976,$E976)*AR$6+AR976*AR$7&lt;AR$2,AR$3*AR$4,0)</f>
        <v>0</v>
      </c>
      <c r="EL976" s="0" t="n">
        <f aca="false">IF(CHOOSE(MATCH(AS$5,$B$10:$E$10,0),$B976,$C976,$D976,$E976)*AS$6+AS976*AS$7&lt;AS$2,AS$3*AS$4,0)</f>
        <v>0</v>
      </c>
      <c r="EM976" s="0" t="n">
        <f aca="false">IF(CHOOSE(MATCH(AT$5,$B$10:$E$10,0),$B976,$C976,$D976,$E976)*AT$6+AT976*AT$7&lt;AT$2,AT$3*AT$4,0)</f>
        <v>0</v>
      </c>
      <c r="EN976" s="0" t="n">
        <f aca="false">IF(CHOOSE(MATCH(AU$5,$B$10:$E$10,0),$B976,$C976,$D976,$E976)*AU$6+AU976*AU$7&lt;AU$2,AU$3*AU$4,0)</f>
        <v>0</v>
      </c>
      <c r="EO976" s="0" t="n">
        <f aca="false">IF(CHOOSE(MATCH(AV$5,$B$10:$E$10,0),$B976,$C976,$D976,$E976)*AV$6+AV976*AV$7&lt;AV$2,AV$3*AV$4,0)</f>
        <v>0</v>
      </c>
      <c r="EP976" s="0" t="n">
        <f aca="false">IF(CHOOSE(MATCH(AW$5,$B$10:$E$10,0),$B976,$C976,$D976,$E976)*AW$6+AW976*AW$7&lt;AW$2,AW$3*AW$4,0)</f>
        <v>0</v>
      </c>
      <c r="EQ976" s="0" t="n">
        <f aca="false">IF(CHOOSE(MATCH(AX$5,$B$10:$E$10,0),$B976,$C976,$D976,$E976)*AX$6+AX976*AX$7&lt;AX$2,AX$3*AX$4,0)</f>
        <v>0</v>
      </c>
      <c r="ER976" s="0" t="n">
        <f aca="false">IF(CHOOSE(MATCH(AY$5,$B$10:$E$10,0),$B976,$C976,$D976,$E976)*AY$6+AY976*AY$7&lt;AY$2,AY$3*AY$4,0)</f>
        <v>0</v>
      </c>
      <c r="ES976" s="0" t="n">
        <f aca="false">IF(CHOOSE(MATCH(AZ$5,$B$10:$E$10,0),$B976,$C976,$D976,$E976)*AZ$6+AZ976*AZ$7&lt;AZ$2,AZ$3*AZ$4,0)</f>
        <v>0</v>
      </c>
      <c r="ET976" s="0" t="n">
        <f aca="false">IF(CHOOSE(MATCH(BA$5,$B$10:$E$10,0),$B976,$C976,$D976,$E976)*BA$6+BA976*BA$7&lt;BA$2,BA$3*BA$4,0)</f>
        <v>0</v>
      </c>
      <c r="EU976" s="0" t="n">
        <f aca="false">IF(CHOOSE(MATCH(BB$5,$B$10:$E$10,0),$B976,$C976,$D976,$E976)*BB$6+BB976*BB$7&lt;BB$2,BB$3*BB$4,0)</f>
        <v>0</v>
      </c>
      <c r="EV976" s="0" t="n">
        <f aca="false">IF(CHOOSE(MATCH(BC$5,$B$10:$E$10,0),$B976,$C976,$D976,$E976)*BC$6+BC976*BC$7&lt;BC$2,BC$3*BC$4,0)</f>
        <v>0</v>
      </c>
      <c r="EW976" s="0" t="n">
        <f aca="false">IF(CHOOSE(MATCH(BD$5,$B$10:$E$10,0),$B976,$C976,$D976,$E976)*BD$6+BD976*BD$7&lt;BD$2,BD$3*BD$4,0)</f>
        <v>0</v>
      </c>
      <c r="EX976" s="0" t="n">
        <f aca="false">IF(CHOOSE(MATCH(BE$5,$B$10:$E$10,0),$B976,$C976,$D976,$E976)*BE$6+BE976*BE$7&lt;BE$2,BE$3*BE$4,0)</f>
        <v>0</v>
      </c>
      <c r="EY976" s="0" t="n">
        <f aca="false">IF(CHOOSE(MATCH(BF$5,$B$10:$E$10,0),$B976,$C976,$D976,$E976)*BF$6+BF976*BF$7&lt;BF$2,BF$3*BF$4,0)</f>
        <v>0</v>
      </c>
      <c r="EZ976" s="0" t="n">
        <f aca="false">IF(CHOOSE(MATCH(BG$5,$B$10:$E$10,0),$B976,$C976,$D976,$E976)*BG$6+BG976*BG$7&lt;BG$2,BG$3*BG$4,0)</f>
        <v>0</v>
      </c>
      <c r="FA976" s="0" t="n">
        <f aca="false">IF(CHOOSE(MATCH(BH$5,$B$10:$E$10,0),$B976,$C976,$D976,$E976)*BH$6+BH976*BH$7&lt;BH$2,BH$3*BH$4,0)</f>
        <v>0</v>
      </c>
      <c r="FB976" s="0" t="n">
        <f aca="false">IF(CHOOSE(MATCH(BI$5,$B$10:$E$10,0),$B976,$C976,$D976,$E976)*BI$6+BI976*BI$7&lt;BI$2,BI$3*BI$4,0)</f>
        <v>0</v>
      </c>
      <c r="FC976" s="0" t="n">
        <f aca="false">IF(CHOOSE(MATCH(BJ$5,$B$10:$E$10,0),$B976,$C976,$D976,$E976)*BJ$6+BJ976*BJ$7&lt;BJ$2,BJ$3*BJ$4,0)</f>
        <v>0</v>
      </c>
      <c r="FD976" s="0" t="n">
        <f aca="false">IF(CHOOSE(MATCH(BK$5,$B$10:$E$10,0),$B976,$C976,$D976,$E976)*BK$6+BK976*BK$7&lt;BK$2,BK$3*BK$4,0)</f>
        <v>0</v>
      </c>
      <c r="FE976" s="0" t="n">
        <f aca="false">IF(CHOOSE(MATCH(BL$5,$B$10:$E$10,0),$B976,$C976,$D976,$E976)*BL$6+BL976*BL$7&lt;BL$2,BL$3*BL$4,0)</f>
        <v>0</v>
      </c>
      <c r="FF976" s="0" t="n">
        <f aca="false">IF(CHOOSE(MATCH(BM$5,$B$10:$E$10,0),$B976,$C976,$D976,$E976)*BM$6+BM976*BM$7&lt;BM$2,BM$3*BM$4,0)</f>
        <v>0</v>
      </c>
      <c r="FG976" s="0" t="n">
        <f aca="false">IF(CHOOSE(MATCH(BN$5,$B$10:$E$10,0),$B976,$C976,$D976,$E976)*BN$6+BN976*BN$7&lt;BN$2,BN$3*BN$4,0)</f>
        <v>0</v>
      </c>
      <c r="FH976" s="0" t="n">
        <f aca="false">IF(CHOOSE(MATCH(BO$5,$B$10:$E$10,0),$B976,$C976,$D976,$E976)*BO$6+BO976*BO$7&lt;BO$2,BO$3*BO$4,0)</f>
        <v>0</v>
      </c>
      <c r="FI976" s="0" t="n">
        <f aca="false">IF(CHOOSE(MATCH(BP$5,$B$10:$E$10,0),$B976,$C976,$D976,$E976)*BP$6+BP976*BP$7&lt;BP$2,BP$3*BP$4,0)</f>
        <v>0</v>
      </c>
      <c r="FJ976" s="0" t="n">
        <f aca="false">IF(CHOOSE(MATCH(BQ$5,$B$10:$E$10,0),$B976,$C976,$D976,$E976)*BQ$6+BQ976*BQ$7&lt;BQ$2,BQ$3*BQ$4,0)</f>
        <v>0</v>
      </c>
      <c r="FK976" s="0" t="n">
        <f aca="false">IF(CHOOSE(MATCH(BR$5,$B$10:$E$10,0),$B976,$C976,$D976,$E976)*BR$6+BR976*BR$7&lt;BR$2,BR$3*BR$4,0)</f>
        <v>0</v>
      </c>
      <c r="FL976" s="0" t="n">
        <f aca="false">IF(CHOOSE(MATCH(BS$5,$B$10:$E$10,0),$B976,$C976,$D976,$E976)*BS$6+BS976*BS$7&lt;BS$2,BS$3*BS$4,0)</f>
        <v>0</v>
      </c>
      <c r="FM976" s="0" t="n">
        <f aca="false">IF(CHOOSE(MATCH(BT$5,$B$10:$E$10,0),$B976,$C976,$D976,$E976)*BT$6+BT976*BT$7&lt;BT$2,BT$3*BT$4,0)</f>
        <v>0</v>
      </c>
      <c r="FN976" s="0" t="n">
        <f aca="false">IF(CHOOSE(MATCH(BU$5,$B$10:$E$10,0),$B976,$C976,$D976,$E976)*BU$6+BU976*BU$7&lt;BU$2,BU$3*BU$4,0)</f>
        <v>0</v>
      </c>
      <c r="FO976" s="0" t="n">
        <f aca="false">IF(CHOOSE(MATCH(BV$5,$B$10:$E$10,0),$B976,$C976,$D976,$E976)*BV$6+BV976*BV$7&lt;BV$2,BV$3*BV$4,0)</f>
        <v>0</v>
      </c>
      <c r="FP976" s="0" t="n">
        <f aca="false">IF(CHOOSE(MATCH(BW$5,$B$10:$E$10,0),$B976,$C976,$D976,$E976)*BW$6+BW976*BW$7&lt;BW$2,BW$3*BW$4,0)</f>
        <v>0</v>
      </c>
      <c r="FQ976" s="0" t="n">
        <f aca="false">IF(CHOOSE(MATCH(BX$5,$B$10:$E$10,0),$B976,$C976,$D976,$E976)*BX$6+BX976*BX$7&lt;BX$2,BX$3*BX$4,0)</f>
        <v>0</v>
      </c>
      <c r="FR976" s="0" t="n">
        <f aca="false">IF(CHOOSE(MATCH(BY$5,$B$10:$E$10,0),$B976,$C976,$D976,$E976)*BY$6+BY976*BY$7&lt;BY$2,BY$3*BY$4,0)</f>
        <v>0</v>
      </c>
      <c r="FS976" s="0" t="n">
        <f aca="false">IF(CHOOSE(MATCH(BZ$5,$B$10:$E$10,0),$B976,$C976,$D976,$E976)*BZ$6+BZ976*BZ$7&lt;BZ$2,BZ$3*BZ$4,0)</f>
        <v>0</v>
      </c>
      <c r="FT976" s="0" t="n">
        <f aca="false">IF(CHOOSE(MATCH(CA$5,$B$10:$E$10,0),$B976,$C976,$D976,$E976)*CA$6+CA976*CA$7&lt;CA$2,CA$3*CA$4,0)</f>
        <v>0</v>
      </c>
      <c r="FU976" s="0" t="n">
        <f aca="false">IF(CHOOSE(MATCH(CB$5,$B$10:$E$10,0),$B976,$C976,$D976,$E976)*CB$6+CB976*CB$7&lt;CB$2,CB$3*CB$4,0)</f>
        <v>0</v>
      </c>
      <c r="FV976" s="0" t="n">
        <f aca="false">IF(CHOOSE(MATCH(CC$5,$B$10:$E$10,0),$B976,$C976,$D976,$E976)*CC$6+CC976*CC$7&lt;CC$2,CC$3*CC$4,0)</f>
        <v>0</v>
      </c>
      <c r="FW976" s="0" t="n">
        <f aca="false">IF(CHOOSE(MATCH(CD$5,$B$10:$E$10,0),$B976,$C976,$D976,$E976)*CD$6+CD976*CD$7&lt;CD$2,CD$3*CD$4,0)</f>
        <v>0</v>
      </c>
      <c r="FX976" s="0" t="n">
        <f aca="false">IF(CHOOSE(MATCH(CE$5,$B$10:$E$10,0),$B976,$C976,$D976,$E976)*CE$6+CE976*CE$7&lt;CE$2,CE$3*CE$4,0)</f>
        <v>0</v>
      </c>
      <c r="FY976" s="0" t="n">
        <f aca="false">IF(CHOOSE(MATCH(CF$5,$B$10:$E$10,0),$B976,$C976,$D976,$E976)*CF$6+CF976*CF$7&lt;CF$2,CF$3*CF$4,0)</f>
        <v>0</v>
      </c>
      <c r="FZ976" s="0" t="n">
        <f aca="false">IF(CHOOSE(MATCH(CG$5,$B$10:$E$10,0),$B976,$C976,$D976,$E976)*CG$6+CG976*CG$7&lt;CG$2,CG$3*CG$4,0)</f>
        <v>0</v>
      </c>
      <c r="GA976" s="0" t="n">
        <f aca="false">IF(CHOOSE(MATCH(CH$5,$B$10:$E$10,0),$B976,$C976,$D976,$E976)*CH$6+CH976*CH$7&lt;CH$2,CH$3*CH$4,0)</f>
        <v>0</v>
      </c>
      <c r="GB976" s="0" t="n">
        <f aca="false">IF(CHOOSE(MATCH(CI$5,$B$10:$E$10,0),$B976,$C976,$D976,$E976)*CI$6+CI976*CI$7&lt;CI$2,CI$3*CI$4,0)</f>
        <v>0</v>
      </c>
      <c r="GC976" s="0" t="n">
        <f aca="false">IF(CHOOSE(MATCH(CJ$5,$B$10:$E$10,0),$B976,$C976,$D976,$E976)*CJ$6+CJ976*CJ$7&lt;CJ$2,CJ$3*CJ$4,0)</f>
        <v>0</v>
      </c>
      <c r="GD976" s="0" t="n">
        <f aca="false">IF(CHOOSE(MATCH(CK$5,$B$10:$E$10,0),$B976,$C976,$D976,$E976)*CK$6+CK976*CK$7&lt;CK$2,CK$3*CK$4,0)</f>
        <v>0</v>
      </c>
      <c r="GE976" s="0" t="n">
        <f aca="false">IF(CHOOSE(MATCH(CL$5,$B$10:$E$10,0),$B976,$C976,$D976,$E976)*CL$6+CL976*CL$7&lt;CL$2,CL$3*CL$4,0)</f>
        <v>0</v>
      </c>
      <c r="GF976" s="0" t="n">
        <f aca="false">IF(CHOOSE(MATCH(CM$5,$B$10:$E$10,0),$B976,$C976,$D976,$E976)*CM$6+CM976*CM$7&lt;CM$2,CM$3*CM$4,0)</f>
        <v>0</v>
      </c>
      <c r="GG976" s="0" t="n">
        <f aca="false">IF(CHOOSE(MATCH(CN$5,$B$10:$E$10,0),$B976,$C976,$D976,$E976)*CN$6+CN976*CN$7&lt;CN$2,CN$3*CN$4,0)</f>
        <v>0</v>
      </c>
      <c r="GH976" s="0" t="n">
        <f aca="false">IF(CHOOSE(MATCH(CO$5,$B$10:$E$10,0),$B976,$C976,$D976,$E976)*CO$6+CO976*CO$7&lt;CO$2,CO$3*CO$4,0)</f>
        <v>0</v>
      </c>
      <c r="GI976" s="0" t="n">
        <f aca="false">IF(CHOOSE(MATCH(CP$5,$B$10:$E$10,0),$B976,$C976,$D976,$E976)*CP$6+CP976*CP$7&lt;CP$2,CP$3*CP$4,0)</f>
        <v>0</v>
      </c>
      <c r="GJ976" s="0" t="n">
        <f aca="false">IF(CHOOSE(MATCH(CQ$5,$B$10:$E$10,0),$B976,$C976,$D976,$E976)*CQ$6+CQ976*CQ$7&lt;CQ$2,CQ$3*CQ$4,0)</f>
        <v>0</v>
      </c>
      <c r="GK976" s="0" t="n">
        <f aca="false">IF(CHOOSE(MATCH(CR$5,$B$10:$E$10,0),$B976,$C976,$D976,$E976)*CR$6+CR976*CR$7&lt;CR$2,CR$3*CR$4,0)</f>
        <v>0</v>
      </c>
      <c r="GL976" s="0" t="n">
        <f aca="false">IF(CHOOSE(MATCH(CS$5,$B$10:$E$10,0),$B976,$C976,$D976,$E976)*CS$6+CS976*CS$7&lt;CS$2,CS$3*CS$4,0)</f>
        <v>0</v>
      </c>
      <c r="GM976" s="0" t="n">
        <f aca="false">IF(CHOOSE(MATCH(CT$5,$B$10:$E$10,0),$B976,$C976,$D976,$E976)*CT$6+CT976*CT$7&lt;CT$2,CT$3*CT$4,0)</f>
        <v>0</v>
      </c>
      <c r="GN976" s="0" t="n">
        <f aca="false">IF(CHOOSE(MATCH(CU$5,$B$10:$E$10,0),$B976,$C976,$D976,$E976)*CU$6+CU976*CU$7&lt;CU$2,CU$3*CU$4,0)</f>
        <v>0</v>
      </c>
      <c r="GO976" s="0" t="n">
        <f aca="false">IF(CHOOSE(MATCH(CV$5,$B$10:$E$10,0),$B976,$C976,$D976,$E976)*CV$6+CV976*CV$7&lt;CV$2,CV$3*CV$4,0)</f>
        <v>0</v>
      </c>
      <c r="GP976" s="0" t="n">
        <f aca="false">IF(CHOOSE(MATCH(CW$5,$B$10:$E$10,0),$B976,$C976,$D976,$E976)*CW$6+CW976*CW$7&lt;CW$2,CW$3*CW$4,0)</f>
        <v>0</v>
      </c>
      <c r="GQ976" s="0" t="n">
        <f aca="false">IF(CHOOSE(MATCH(CX$5,$B$10:$E$10,0),$B976,$C976,$D976,$E976)*CX$6+CX976*CX$7&lt;CX$2,CX$3*CX$4,0)</f>
        <v>0</v>
      </c>
      <c r="GS976" s="0" t="n">
        <f aca="false">SUM(CZ976:GQ976)</f>
        <v>0</v>
      </c>
      <c r="GT976" s="0" t="n">
        <f aca="false">IF(GS976&gt;$GS$6,1,0)</f>
        <v>0</v>
      </c>
    </row>
    <row r="977" customFormat="false" ht="14" hidden="false" customHeight="false" outlineLevel="0" collapsed="false">
      <c r="A977" s="0" t="n">
        <v>967</v>
      </c>
      <c r="B977" s="0" t="n">
        <v>0.245082958469814</v>
      </c>
      <c r="C977" s="0" t="n">
        <v>-0.0949221543093823</v>
      </c>
      <c r="D977" s="0" t="n">
        <v>0.284175937335045</v>
      </c>
      <c r="E977" s="0" t="n">
        <v>0.285036215276956</v>
      </c>
      <c r="G977" s="0" t="n">
        <v>0.961474597716006</v>
      </c>
      <c r="H977" s="0" t="n">
        <v>-1.63614458870143</v>
      </c>
      <c r="I977" s="0" t="n">
        <v>-0.665465904603479</v>
      </c>
      <c r="J977" s="0" t="n">
        <v>-0.878765149536775</v>
      </c>
      <c r="K977" s="0" t="n">
        <v>1.22189476314816</v>
      </c>
      <c r="L977" s="0" t="n">
        <v>-0.394354628951987</v>
      </c>
      <c r="M977" s="0" t="n">
        <v>0.127754447021289</v>
      </c>
      <c r="N977" s="0" t="n">
        <v>1.99351234186906</v>
      </c>
      <c r="O977" s="0" t="n">
        <v>0.758734586270293</v>
      </c>
      <c r="P977" s="0" t="n">
        <v>-1.48926574183861</v>
      </c>
      <c r="Q977" s="0" t="n">
        <v>1.07517507785815</v>
      </c>
      <c r="R977" s="0" t="n">
        <v>0.763741354603553</v>
      </c>
      <c r="S977" s="0" t="n">
        <v>0.74715444497997</v>
      </c>
      <c r="T977" s="0" t="n">
        <v>-0.966588231676724</v>
      </c>
      <c r="U977" s="0" t="n">
        <v>-0.129529098558123</v>
      </c>
      <c r="V977" s="0" t="n">
        <v>1.28428837342653</v>
      </c>
      <c r="W977" s="0" t="n">
        <v>-1.39637222673628</v>
      </c>
      <c r="X977" s="0" t="n">
        <v>-1.05108028947143</v>
      </c>
      <c r="Y977" s="0" t="n">
        <v>1.91747858480085</v>
      </c>
      <c r="Z977" s="0" t="n">
        <v>-0.268209987552837</v>
      </c>
      <c r="AA977" s="0" t="n">
        <v>-1.77295987668913</v>
      </c>
      <c r="AB977" s="0" t="n">
        <v>-1.57720023707952</v>
      </c>
      <c r="AC977" s="0" t="n">
        <v>0.277977960649878</v>
      </c>
      <c r="AD977" s="0" t="n">
        <v>-0.718239334673854</v>
      </c>
      <c r="AE977" s="0" t="n">
        <v>0.434620233136229</v>
      </c>
      <c r="AF977" s="0" t="n">
        <v>-0.12274313121452</v>
      </c>
      <c r="AG977" s="0" t="n">
        <v>-0.463899141323054</v>
      </c>
      <c r="AH977" s="0" t="n">
        <v>-0.88271235654247</v>
      </c>
      <c r="AI977" s="0" t="n">
        <v>-0.693605670676334</v>
      </c>
      <c r="AJ977" s="0" t="n">
        <v>-0.433358309237519</v>
      </c>
      <c r="AK977" s="0" t="n">
        <v>-1.14339172796463</v>
      </c>
      <c r="AL977" s="0" t="n">
        <v>0.256176235780003</v>
      </c>
      <c r="AM977" s="0" t="n">
        <v>-2.7951318770647</v>
      </c>
      <c r="AN977" s="0" t="n">
        <v>0.341551640303806</v>
      </c>
      <c r="AO977" s="0" t="n">
        <v>0.833624653751031</v>
      </c>
      <c r="AP977" s="0" t="n">
        <v>1.57112481247168</v>
      </c>
      <c r="AQ977" s="0" t="n">
        <v>0.455821691502933</v>
      </c>
      <c r="AR977" s="0" t="n">
        <v>-0.680720404488966</v>
      </c>
      <c r="AS977" s="0" t="n">
        <v>1.23131030704826</v>
      </c>
      <c r="AT977" s="0" t="n">
        <v>-0.413360794482287</v>
      </c>
      <c r="AU977" s="0" t="n">
        <v>2.39675500779413</v>
      </c>
      <c r="AV977" s="0" t="n">
        <v>-1.03919319371926</v>
      </c>
      <c r="AW977" s="0" t="n">
        <v>0.0211525730264839</v>
      </c>
      <c r="AX977" s="0" t="n">
        <v>1.37243887365912</v>
      </c>
      <c r="AY977" s="0" t="n">
        <v>0.855479811434634</v>
      </c>
      <c r="AZ977" s="0" t="n">
        <v>0.335880940838251</v>
      </c>
      <c r="BA977" s="0" t="n">
        <v>0.54364136303775</v>
      </c>
      <c r="BB977" s="0" t="n">
        <v>-0.895661287358962</v>
      </c>
      <c r="BC977" s="0" t="n">
        <v>-2.83107510767877</v>
      </c>
      <c r="BD977" s="0" t="n">
        <v>-0.847785486257635</v>
      </c>
      <c r="BE977" s="0" t="n">
        <v>1.65691290021641</v>
      </c>
      <c r="BF977" s="0" t="n">
        <v>-0.46211198423407</v>
      </c>
      <c r="BG977" s="0" t="n">
        <v>1.1048268788727</v>
      </c>
      <c r="BH977" s="0" t="n">
        <v>-1.10426526589436</v>
      </c>
      <c r="BI977" s="0" t="n">
        <v>0.0703221303410828</v>
      </c>
      <c r="BJ977" s="0" t="n">
        <v>0.111419922177447</v>
      </c>
      <c r="BK977" s="0" t="n">
        <v>-2.50965968007222</v>
      </c>
      <c r="BL977" s="0" t="n">
        <v>-0.548882326256717</v>
      </c>
      <c r="BM977" s="0" t="n">
        <v>-0.481005599795026</v>
      </c>
      <c r="BN977" s="0" t="n">
        <v>-0.183590600499883</v>
      </c>
      <c r="BO977" s="0" t="n">
        <v>0.179468315764098</v>
      </c>
      <c r="BP977" s="0" t="n">
        <v>-1.20860931929201</v>
      </c>
      <c r="BQ977" s="0" t="n">
        <v>0.927300334296888</v>
      </c>
      <c r="BR977" s="0" t="n">
        <v>-0.234496155826491</v>
      </c>
      <c r="BS977" s="0" t="n">
        <v>1.03017782748793</v>
      </c>
      <c r="BT977" s="0" t="n">
        <v>-0.143659235618543</v>
      </c>
      <c r="BU977" s="0" t="n">
        <v>1.32330114865908</v>
      </c>
      <c r="BV977" s="0" t="n">
        <v>-0.619016873315559</v>
      </c>
      <c r="BW977" s="0" t="n">
        <v>1.53808741742978</v>
      </c>
      <c r="BX977" s="0" t="n">
        <v>-1.12231873572455</v>
      </c>
      <c r="BY977" s="0" t="n">
        <v>-1.53783730638679</v>
      </c>
      <c r="BZ977" s="0" t="n">
        <v>1.19054448077804</v>
      </c>
      <c r="CA977" s="0" t="n">
        <v>0.369502686226042</v>
      </c>
      <c r="CB977" s="0" t="n">
        <v>2.16889020521194</v>
      </c>
      <c r="CC977" s="0" t="n">
        <v>0.528539203514811</v>
      </c>
      <c r="CD977" s="0" t="n">
        <v>-2.80670064967126</v>
      </c>
      <c r="CE977" s="0" t="n">
        <v>-0.689815351506695</v>
      </c>
      <c r="CF977" s="0" t="n">
        <v>-1.35979462356772</v>
      </c>
      <c r="CG977" s="0" t="n">
        <v>-0.438826646131929</v>
      </c>
      <c r="CH977" s="0" t="n">
        <v>-0.359448222297942</v>
      </c>
      <c r="CI977" s="0" t="n">
        <v>-0.537621644980391</v>
      </c>
      <c r="CJ977" s="0" t="n">
        <v>-2.29827492148615</v>
      </c>
      <c r="CK977" s="0" t="n">
        <v>-2.12739905691706</v>
      </c>
      <c r="CL977" s="0" t="n">
        <v>1.18682237371104</v>
      </c>
      <c r="CM977" s="0" t="n">
        <v>-1.18976686280803</v>
      </c>
      <c r="CN977" s="0" t="n">
        <v>1.91125764104072</v>
      </c>
      <c r="CO977" s="0" t="n">
        <v>-1.49625520862173</v>
      </c>
      <c r="CP977" s="0" t="n">
        <v>-0.556367467652308</v>
      </c>
      <c r="CQ977" s="0" t="n">
        <v>-1.09057509689592</v>
      </c>
      <c r="CR977" s="0" t="n">
        <v>-0.150387222674908</v>
      </c>
      <c r="CS977" s="0" t="n">
        <v>-0.47877392717055</v>
      </c>
      <c r="CT977" s="0" t="n">
        <v>1.0367011782364</v>
      </c>
      <c r="CU977" s="0" t="n">
        <v>0.612635631114245</v>
      </c>
      <c r="CV977" s="0" t="n">
        <v>-0.688069121679291</v>
      </c>
      <c r="CW977" s="0" t="n">
        <v>1.46781076182378</v>
      </c>
      <c r="CX977" s="0" t="n">
        <v>0.246701574724284</v>
      </c>
      <c r="CZ977" s="0" t="n">
        <f aca="false">IF(CHOOSE(MATCH(G$5,$B$10:$E$10,0),$B977,$C977,$D977,$E977)*G$6+G977*G$7&lt;G$2,G$3*G$4,0)</f>
        <v>0</v>
      </c>
      <c r="DA977" s="0" t="n">
        <f aca="false">IF(CHOOSE(MATCH(H$5,$B$10:$E$10,0),$B977,$C977,$D977,$E977)*H$6+H977*H$7&lt;H$2,H$3*H$4,0)</f>
        <v>0</v>
      </c>
      <c r="DB977" s="0" t="n">
        <f aca="false">IF(CHOOSE(MATCH(I$5,$B$10:$E$10,0),$B977,$C977,$D977,$E977)*I$6+I977*I$7&lt;I$2,I$3*I$4,0)</f>
        <v>0</v>
      </c>
      <c r="DC977" s="0" t="n">
        <f aca="false">IF(CHOOSE(MATCH(J$5,$B$10:$E$10,0),$B977,$C977,$D977,$E977)*J$6+J977*J$7&lt;J$2,J$3*J$4,0)</f>
        <v>0</v>
      </c>
      <c r="DD977" s="0" t="n">
        <f aca="false">IF(CHOOSE(MATCH(K$5,$B$10:$E$10,0),$B977,$C977,$D977,$E977)*K$6+K977*K$7&lt;K$2,K$3*K$4,0)</f>
        <v>0</v>
      </c>
      <c r="DE977" s="0" t="n">
        <f aca="false">IF(CHOOSE(MATCH(L$5,$B$10:$E$10,0),$B977,$C977,$D977,$E977)*L$6+L977*L$7&lt;L$2,L$3*L$4,0)</f>
        <v>0</v>
      </c>
      <c r="DF977" s="0" t="n">
        <f aca="false">IF(CHOOSE(MATCH(M$5,$B$10:$E$10,0),$B977,$C977,$D977,$E977)*M$6+M977*M$7&lt;M$2,M$3*M$4,0)</f>
        <v>0</v>
      </c>
      <c r="DG977" s="0" t="n">
        <f aca="false">IF(CHOOSE(MATCH(N$5,$B$10:$E$10,0),$B977,$C977,$D977,$E977)*N$6+N977*N$7&lt;N$2,N$3*N$4,0)</f>
        <v>0</v>
      </c>
      <c r="DH977" s="0" t="n">
        <f aca="false">IF(CHOOSE(MATCH(O$5,$B$10:$E$10,0),$B977,$C977,$D977,$E977)*O$6+O977*O$7&lt;O$2,O$3*O$4,0)</f>
        <v>0</v>
      </c>
      <c r="DI977" s="0" t="n">
        <f aca="false">IF(CHOOSE(MATCH(P$5,$B$10:$E$10,0),$B977,$C977,$D977,$E977)*P$6+P977*P$7&lt;P$2,P$3*P$4,0)</f>
        <v>0</v>
      </c>
      <c r="DJ977" s="0" t="n">
        <f aca="false">IF(CHOOSE(MATCH(Q$5,$B$10:$E$10,0),$B977,$C977,$D977,$E977)*Q$6+Q977*Q$7&lt;Q$2,Q$3*Q$4,0)</f>
        <v>0</v>
      </c>
      <c r="DK977" s="0" t="n">
        <f aca="false">IF(CHOOSE(MATCH(R$5,$B$10:$E$10,0),$B977,$C977,$D977,$E977)*R$6+R977*R$7&lt;R$2,R$3*R$4,0)</f>
        <v>0</v>
      </c>
      <c r="DL977" s="0" t="n">
        <f aca="false">IF(CHOOSE(MATCH(S$5,$B$10:$E$10,0),$B977,$C977,$D977,$E977)*S$6+S977*S$7&lt;S$2,S$3*S$4,0)</f>
        <v>0</v>
      </c>
      <c r="DM977" s="0" t="n">
        <f aca="false">IF(CHOOSE(MATCH(T$5,$B$10:$E$10,0),$B977,$C977,$D977,$E977)*T$6+T977*T$7&lt;T$2,T$3*T$4,0)</f>
        <v>0</v>
      </c>
      <c r="DN977" s="0" t="n">
        <f aca="false">IF(CHOOSE(MATCH(U$5,$B$10:$E$10,0),$B977,$C977,$D977,$E977)*U$6+U977*U$7&lt;U$2,U$3*U$4,0)</f>
        <v>0</v>
      </c>
      <c r="DO977" s="0" t="n">
        <f aca="false">IF(CHOOSE(MATCH(V$5,$B$10:$E$10,0),$B977,$C977,$D977,$E977)*V$6+V977*V$7&lt;V$2,V$3*V$4,0)</f>
        <v>0</v>
      </c>
      <c r="DP977" s="0" t="n">
        <f aca="false">IF(CHOOSE(MATCH(W$5,$B$10:$E$10,0),$B977,$C977,$D977,$E977)*W$6+W977*W$7&lt;W$2,W$3*W$4,0)</f>
        <v>0</v>
      </c>
      <c r="DQ977" s="0" t="n">
        <f aca="false">IF(CHOOSE(MATCH(X$5,$B$10:$E$10,0),$B977,$C977,$D977,$E977)*X$6+X977*X$7&lt;X$2,X$3*X$4,0)</f>
        <v>0</v>
      </c>
      <c r="DR977" s="0" t="n">
        <f aca="false">IF(CHOOSE(MATCH(Y$5,$B$10:$E$10,0),$B977,$C977,$D977,$E977)*Y$6+Y977*Y$7&lt;Y$2,Y$3*Y$4,0)</f>
        <v>0</v>
      </c>
      <c r="DS977" s="0" t="n">
        <f aca="false">IF(CHOOSE(MATCH(Z$5,$B$10:$E$10,0),$B977,$C977,$D977,$E977)*Z$6+Z977*Z$7&lt;Z$2,Z$3*Z$4,0)</f>
        <v>0</v>
      </c>
      <c r="DT977" s="0" t="n">
        <f aca="false">IF(CHOOSE(MATCH(AA$5,$B$10:$E$10,0),$B977,$C977,$D977,$E977)*AA$6+AA977*AA$7&lt;AA$2,AA$3*AA$4,0)</f>
        <v>0</v>
      </c>
      <c r="DU977" s="0" t="n">
        <f aca="false">IF(CHOOSE(MATCH(AB$5,$B$10:$E$10,0),$B977,$C977,$D977,$E977)*AB$6+AB977*AB$7&lt;AB$2,AB$3*AB$4,0)</f>
        <v>0</v>
      </c>
      <c r="DV977" s="0" t="n">
        <f aca="false">IF(CHOOSE(MATCH(AC$5,$B$10:$E$10,0),$B977,$C977,$D977,$E977)*AC$6+AC977*AC$7&lt;AC$2,AC$3*AC$4,0)</f>
        <v>0</v>
      </c>
      <c r="DW977" s="0" t="n">
        <f aca="false">IF(CHOOSE(MATCH(AD$5,$B$10:$E$10,0),$B977,$C977,$D977,$E977)*AD$6+AD977*AD$7&lt;AD$2,AD$3*AD$4,0)</f>
        <v>0</v>
      </c>
      <c r="DX977" s="0" t="n">
        <f aca="false">IF(CHOOSE(MATCH(AE$5,$B$10:$E$10,0),$B977,$C977,$D977,$E977)*AE$6+AE977*AE$7&lt;AE$2,AE$3*AE$4,0)</f>
        <v>0</v>
      </c>
      <c r="DY977" s="0" t="n">
        <f aca="false">IF(CHOOSE(MATCH(AF$5,$B$10:$E$10,0),$B977,$C977,$D977,$E977)*AF$6+AF977*AF$7&lt;AF$2,AF$3*AF$4,0)</f>
        <v>0</v>
      </c>
      <c r="DZ977" s="0" t="n">
        <f aca="false">IF(CHOOSE(MATCH(AG$5,$B$10:$E$10,0),$B977,$C977,$D977,$E977)*AG$6+AG977*AG$7&lt;AG$2,AG$3*AG$4,0)</f>
        <v>0</v>
      </c>
      <c r="EA977" s="0" t="n">
        <f aca="false">IF(CHOOSE(MATCH(AH$5,$B$10:$E$10,0),$B977,$C977,$D977,$E977)*AH$6+AH977*AH$7&lt;AH$2,AH$3*AH$4,0)</f>
        <v>0</v>
      </c>
      <c r="EB977" s="0" t="n">
        <f aca="false">IF(CHOOSE(MATCH(AI$5,$B$10:$E$10,0),$B977,$C977,$D977,$E977)*AI$6+AI977*AI$7&lt;AI$2,AI$3*AI$4,0)</f>
        <v>0</v>
      </c>
      <c r="EC977" s="0" t="n">
        <f aca="false">IF(CHOOSE(MATCH(AJ$5,$B$10:$E$10,0),$B977,$C977,$D977,$E977)*AJ$6+AJ977*AJ$7&lt;AJ$2,AJ$3*AJ$4,0)</f>
        <v>0</v>
      </c>
      <c r="ED977" s="0" t="n">
        <f aca="false">IF(CHOOSE(MATCH(AK$5,$B$10:$E$10,0),$B977,$C977,$D977,$E977)*AK$6+AK977*AK$7&lt;AK$2,AK$3*AK$4,0)</f>
        <v>0</v>
      </c>
      <c r="EE977" s="0" t="n">
        <f aca="false">IF(CHOOSE(MATCH(AL$5,$B$10:$E$10,0),$B977,$C977,$D977,$E977)*AL$6+AL977*AL$7&lt;AL$2,AL$3*AL$4,0)</f>
        <v>0</v>
      </c>
      <c r="EF977" s="0" t="n">
        <f aca="false">IF(CHOOSE(MATCH(AM$5,$B$10:$E$10,0),$B977,$C977,$D977,$E977)*AM$6+AM977*AM$7&lt;AM$2,AM$3*AM$4,0)</f>
        <v>0.5</v>
      </c>
      <c r="EG977" s="0" t="n">
        <f aca="false">IF(CHOOSE(MATCH(AN$5,$B$10:$E$10,0),$B977,$C977,$D977,$E977)*AN$6+AN977*AN$7&lt;AN$2,AN$3*AN$4,0)</f>
        <v>0</v>
      </c>
      <c r="EH977" s="0" t="n">
        <f aca="false">IF(CHOOSE(MATCH(AO$5,$B$10:$E$10,0),$B977,$C977,$D977,$E977)*AO$6+AO977*AO$7&lt;AO$2,AO$3*AO$4,0)</f>
        <v>0</v>
      </c>
      <c r="EI977" s="0" t="n">
        <f aca="false">IF(CHOOSE(MATCH(AP$5,$B$10:$E$10,0),$B977,$C977,$D977,$E977)*AP$6+AP977*AP$7&lt;AP$2,AP$3*AP$4,0)</f>
        <v>0</v>
      </c>
      <c r="EJ977" s="0" t="n">
        <f aca="false">IF(CHOOSE(MATCH(AQ$5,$B$10:$E$10,0),$B977,$C977,$D977,$E977)*AQ$6+AQ977*AQ$7&lt;AQ$2,AQ$3*AQ$4,0)</f>
        <v>0</v>
      </c>
      <c r="EK977" s="0" t="n">
        <f aca="false">IF(CHOOSE(MATCH(AR$5,$B$10:$E$10,0),$B977,$C977,$D977,$E977)*AR$6+AR977*AR$7&lt;AR$2,AR$3*AR$4,0)</f>
        <v>0</v>
      </c>
      <c r="EL977" s="0" t="n">
        <f aca="false">IF(CHOOSE(MATCH(AS$5,$B$10:$E$10,0),$B977,$C977,$D977,$E977)*AS$6+AS977*AS$7&lt;AS$2,AS$3*AS$4,0)</f>
        <v>0</v>
      </c>
      <c r="EM977" s="0" t="n">
        <f aca="false">IF(CHOOSE(MATCH(AT$5,$B$10:$E$10,0),$B977,$C977,$D977,$E977)*AT$6+AT977*AT$7&lt;AT$2,AT$3*AT$4,0)</f>
        <v>0</v>
      </c>
      <c r="EN977" s="0" t="n">
        <f aca="false">IF(CHOOSE(MATCH(AU$5,$B$10:$E$10,0),$B977,$C977,$D977,$E977)*AU$6+AU977*AU$7&lt;AU$2,AU$3*AU$4,0)</f>
        <v>0</v>
      </c>
      <c r="EO977" s="0" t="n">
        <f aca="false">IF(CHOOSE(MATCH(AV$5,$B$10:$E$10,0),$B977,$C977,$D977,$E977)*AV$6+AV977*AV$7&lt;AV$2,AV$3*AV$4,0)</f>
        <v>0</v>
      </c>
      <c r="EP977" s="0" t="n">
        <f aca="false">IF(CHOOSE(MATCH(AW$5,$B$10:$E$10,0),$B977,$C977,$D977,$E977)*AW$6+AW977*AW$7&lt;AW$2,AW$3*AW$4,0)</f>
        <v>0</v>
      </c>
      <c r="EQ977" s="0" t="n">
        <f aca="false">IF(CHOOSE(MATCH(AX$5,$B$10:$E$10,0),$B977,$C977,$D977,$E977)*AX$6+AX977*AX$7&lt;AX$2,AX$3*AX$4,0)</f>
        <v>0</v>
      </c>
      <c r="ER977" s="0" t="n">
        <f aca="false">IF(CHOOSE(MATCH(AY$5,$B$10:$E$10,0),$B977,$C977,$D977,$E977)*AY$6+AY977*AY$7&lt;AY$2,AY$3*AY$4,0)</f>
        <v>0</v>
      </c>
      <c r="ES977" s="0" t="n">
        <f aca="false">IF(CHOOSE(MATCH(AZ$5,$B$10:$E$10,0),$B977,$C977,$D977,$E977)*AZ$6+AZ977*AZ$7&lt;AZ$2,AZ$3*AZ$4,0)</f>
        <v>0</v>
      </c>
      <c r="ET977" s="0" t="n">
        <f aca="false">IF(CHOOSE(MATCH(BA$5,$B$10:$E$10,0),$B977,$C977,$D977,$E977)*BA$6+BA977*BA$7&lt;BA$2,BA$3*BA$4,0)</f>
        <v>0</v>
      </c>
      <c r="EU977" s="0" t="n">
        <f aca="false">IF(CHOOSE(MATCH(BB$5,$B$10:$E$10,0),$B977,$C977,$D977,$E977)*BB$6+BB977*BB$7&lt;BB$2,BB$3*BB$4,0)</f>
        <v>0</v>
      </c>
      <c r="EV977" s="0" t="n">
        <f aca="false">IF(CHOOSE(MATCH(BC$5,$B$10:$E$10,0),$B977,$C977,$D977,$E977)*BC$6+BC977*BC$7&lt;BC$2,BC$3*BC$4,0)</f>
        <v>12.5</v>
      </c>
      <c r="EW977" s="0" t="n">
        <f aca="false">IF(CHOOSE(MATCH(BD$5,$B$10:$E$10,0),$B977,$C977,$D977,$E977)*BD$6+BD977*BD$7&lt;BD$2,BD$3*BD$4,0)</f>
        <v>0</v>
      </c>
      <c r="EX977" s="0" t="n">
        <f aca="false">IF(CHOOSE(MATCH(BE$5,$B$10:$E$10,0),$B977,$C977,$D977,$E977)*BE$6+BE977*BE$7&lt;BE$2,BE$3*BE$4,0)</f>
        <v>0</v>
      </c>
      <c r="EY977" s="0" t="n">
        <f aca="false">IF(CHOOSE(MATCH(BF$5,$B$10:$E$10,0),$B977,$C977,$D977,$E977)*BF$6+BF977*BF$7&lt;BF$2,BF$3*BF$4,0)</f>
        <v>0</v>
      </c>
      <c r="EZ977" s="0" t="n">
        <f aca="false">IF(CHOOSE(MATCH(BG$5,$B$10:$E$10,0),$B977,$C977,$D977,$E977)*BG$6+BG977*BG$7&lt;BG$2,BG$3*BG$4,0)</f>
        <v>0</v>
      </c>
      <c r="FA977" s="0" t="n">
        <f aca="false">IF(CHOOSE(MATCH(BH$5,$B$10:$E$10,0),$B977,$C977,$D977,$E977)*BH$6+BH977*BH$7&lt;BH$2,BH$3*BH$4,0)</f>
        <v>0</v>
      </c>
      <c r="FB977" s="0" t="n">
        <f aca="false">IF(CHOOSE(MATCH(BI$5,$B$10:$E$10,0),$B977,$C977,$D977,$E977)*BI$6+BI977*BI$7&lt;BI$2,BI$3*BI$4,0)</f>
        <v>0</v>
      </c>
      <c r="FC977" s="0" t="n">
        <f aca="false">IF(CHOOSE(MATCH(BJ$5,$B$10:$E$10,0),$B977,$C977,$D977,$E977)*BJ$6+BJ977*BJ$7&lt;BJ$2,BJ$3*BJ$4,0)</f>
        <v>0</v>
      </c>
      <c r="FD977" s="0" t="n">
        <f aca="false">IF(CHOOSE(MATCH(BK$5,$B$10:$E$10,0),$B977,$C977,$D977,$E977)*BK$6+BK977*BK$7&lt;BK$2,BK$3*BK$4,0)</f>
        <v>0.5</v>
      </c>
      <c r="FE977" s="0" t="n">
        <f aca="false">IF(CHOOSE(MATCH(BL$5,$B$10:$E$10,0),$B977,$C977,$D977,$E977)*BL$6+BL977*BL$7&lt;BL$2,BL$3*BL$4,0)</f>
        <v>0</v>
      </c>
      <c r="FF977" s="0" t="n">
        <f aca="false">IF(CHOOSE(MATCH(BM$5,$B$10:$E$10,0),$B977,$C977,$D977,$E977)*BM$6+BM977*BM$7&lt;BM$2,BM$3*BM$4,0)</f>
        <v>0</v>
      </c>
      <c r="FG977" s="0" t="n">
        <f aca="false">IF(CHOOSE(MATCH(BN$5,$B$10:$E$10,0),$B977,$C977,$D977,$E977)*BN$6+BN977*BN$7&lt;BN$2,BN$3*BN$4,0)</f>
        <v>0</v>
      </c>
      <c r="FH977" s="0" t="n">
        <f aca="false">IF(CHOOSE(MATCH(BO$5,$B$10:$E$10,0),$B977,$C977,$D977,$E977)*BO$6+BO977*BO$7&lt;BO$2,BO$3*BO$4,0)</f>
        <v>0</v>
      </c>
      <c r="FI977" s="0" t="n">
        <f aca="false">IF(CHOOSE(MATCH(BP$5,$B$10:$E$10,0),$B977,$C977,$D977,$E977)*BP$6+BP977*BP$7&lt;BP$2,BP$3*BP$4,0)</f>
        <v>0</v>
      </c>
      <c r="FJ977" s="0" t="n">
        <f aca="false">IF(CHOOSE(MATCH(BQ$5,$B$10:$E$10,0),$B977,$C977,$D977,$E977)*BQ$6+BQ977*BQ$7&lt;BQ$2,BQ$3*BQ$4,0)</f>
        <v>0</v>
      </c>
      <c r="FK977" s="0" t="n">
        <f aca="false">IF(CHOOSE(MATCH(BR$5,$B$10:$E$10,0),$B977,$C977,$D977,$E977)*BR$6+BR977*BR$7&lt;BR$2,BR$3*BR$4,0)</f>
        <v>0</v>
      </c>
      <c r="FL977" s="0" t="n">
        <f aca="false">IF(CHOOSE(MATCH(BS$5,$B$10:$E$10,0),$B977,$C977,$D977,$E977)*BS$6+BS977*BS$7&lt;BS$2,BS$3*BS$4,0)</f>
        <v>0</v>
      </c>
      <c r="FM977" s="0" t="n">
        <f aca="false">IF(CHOOSE(MATCH(BT$5,$B$10:$E$10,0),$B977,$C977,$D977,$E977)*BT$6+BT977*BT$7&lt;BT$2,BT$3*BT$4,0)</f>
        <v>0</v>
      </c>
      <c r="FN977" s="0" t="n">
        <f aca="false">IF(CHOOSE(MATCH(BU$5,$B$10:$E$10,0),$B977,$C977,$D977,$E977)*BU$6+BU977*BU$7&lt;BU$2,BU$3*BU$4,0)</f>
        <v>0</v>
      </c>
      <c r="FO977" s="0" t="n">
        <f aca="false">IF(CHOOSE(MATCH(BV$5,$B$10:$E$10,0),$B977,$C977,$D977,$E977)*BV$6+BV977*BV$7&lt;BV$2,BV$3*BV$4,0)</f>
        <v>0</v>
      </c>
      <c r="FP977" s="0" t="n">
        <f aca="false">IF(CHOOSE(MATCH(BW$5,$B$10:$E$10,0),$B977,$C977,$D977,$E977)*BW$6+BW977*BW$7&lt;BW$2,BW$3*BW$4,0)</f>
        <v>0</v>
      </c>
      <c r="FQ977" s="0" t="n">
        <f aca="false">IF(CHOOSE(MATCH(BX$5,$B$10:$E$10,0),$B977,$C977,$D977,$E977)*BX$6+BX977*BX$7&lt;BX$2,BX$3*BX$4,0)</f>
        <v>0</v>
      </c>
      <c r="FR977" s="0" t="n">
        <f aca="false">IF(CHOOSE(MATCH(BY$5,$B$10:$E$10,0),$B977,$C977,$D977,$E977)*BY$6+BY977*BY$7&lt;BY$2,BY$3*BY$4,0)</f>
        <v>0</v>
      </c>
      <c r="FS977" s="0" t="n">
        <f aca="false">IF(CHOOSE(MATCH(BZ$5,$B$10:$E$10,0),$B977,$C977,$D977,$E977)*BZ$6+BZ977*BZ$7&lt;BZ$2,BZ$3*BZ$4,0)</f>
        <v>0</v>
      </c>
      <c r="FT977" s="0" t="n">
        <f aca="false">IF(CHOOSE(MATCH(CA$5,$B$10:$E$10,0),$B977,$C977,$D977,$E977)*CA$6+CA977*CA$7&lt;CA$2,CA$3*CA$4,0)</f>
        <v>0</v>
      </c>
      <c r="FU977" s="0" t="n">
        <f aca="false">IF(CHOOSE(MATCH(CB$5,$B$10:$E$10,0),$B977,$C977,$D977,$E977)*CB$6+CB977*CB$7&lt;CB$2,CB$3*CB$4,0)</f>
        <v>0</v>
      </c>
      <c r="FV977" s="0" t="n">
        <f aca="false">IF(CHOOSE(MATCH(CC$5,$B$10:$E$10,0),$B977,$C977,$D977,$E977)*CC$6+CC977*CC$7&lt;CC$2,CC$3*CC$4,0)</f>
        <v>0</v>
      </c>
      <c r="FW977" s="0" t="n">
        <f aca="false">IF(CHOOSE(MATCH(CD$5,$B$10:$E$10,0),$B977,$C977,$D977,$E977)*CD$6+CD977*CD$7&lt;CD$2,CD$3*CD$4,0)</f>
        <v>12.5</v>
      </c>
      <c r="FX977" s="0" t="n">
        <f aca="false">IF(CHOOSE(MATCH(CE$5,$B$10:$E$10,0),$B977,$C977,$D977,$E977)*CE$6+CE977*CE$7&lt;CE$2,CE$3*CE$4,0)</f>
        <v>0</v>
      </c>
      <c r="FY977" s="0" t="n">
        <f aca="false">IF(CHOOSE(MATCH(CF$5,$B$10:$E$10,0),$B977,$C977,$D977,$E977)*CF$6+CF977*CF$7&lt;CF$2,CF$3*CF$4,0)</f>
        <v>0</v>
      </c>
      <c r="FZ977" s="0" t="n">
        <f aca="false">IF(CHOOSE(MATCH(CG$5,$B$10:$E$10,0),$B977,$C977,$D977,$E977)*CG$6+CG977*CG$7&lt;CG$2,CG$3*CG$4,0)</f>
        <v>0</v>
      </c>
      <c r="GA977" s="0" t="n">
        <f aca="false">IF(CHOOSE(MATCH(CH$5,$B$10:$E$10,0),$B977,$C977,$D977,$E977)*CH$6+CH977*CH$7&lt;CH$2,CH$3*CH$4,0)</f>
        <v>0</v>
      </c>
      <c r="GB977" s="0" t="n">
        <f aca="false">IF(CHOOSE(MATCH(CI$5,$B$10:$E$10,0),$B977,$C977,$D977,$E977)*CI$6+CI977*CI$7&lt;CI$2,CI$3*CI$4,0)</f>
        <v>0</v>
      </c>
      <c r="GC977" s="0" t="n">
        <f aca="false">IF(CHOOSE(MATCH(CJ$5,$B$10:$E$10,0),$B977,$C977,$D977,$E977)*CJ$6+CJ977*CJ$7&lt;CJ$2,CJ$3*CJ$4,0)</f>
        <v>0</v>
      </c>
      <c r="GD977" s="0" t="n">
        <f aca="false">IF(CHOOSE(MATCH(CK$5,$B$10:$E$10,0),$B977,$C977,$D977,$E977)*CK$6+CK977*CK$7&lt;CK$2,CK$3*CK$4,0)</f>
        <v>0</v>
      </c>
      <c r="GE977" s="0" t="n">
        <f aca="false">IF(CHOOSE(MATCH(CL$5,$B$10:$E$10,0),$B977,$C977,$D977,$E977)*CL$6+CL977*CL$7&lt;CL$2,CL$3*CL$4,0)</f>
        <v>0</v>
      </c>
      <c r="GF977" s="0" t="n">
        <f aca="false">IF(CHOOSE(MATCH(CM$5,$B$10:$E$10,0),$B977,$C977,$D977,$E977)*CM$6+CM977*CM$7&lt;CM$2,CM$3*CM$4,0)</f>
        <v>0</v>
      </c>
      <c r="GG977" s="0" t="n">
        <f aca="false">IF(CHOOSE(MATCH(CN$5,$B$10:$E$10,0),$B977,$C977,$D977,$E977)*CN$6+CN977*CN$7&lt;CN$2,CN$3*CN$4,0)</f>
        <v>0</v>
      </c>
      <c r="GH977" s="0" t="n">
        <f aca="false">IF(CHOOSE(MATCH(CO$5,$B$10:$E$10,0),$B977,$C977,$D977,$E977)*CO$6+CO977*CO$7&lt;CO$2,CO$3*CO$4,0)</f>
        <v>0</v>
      </c>
      <c r="GI977" s="0" t="n">
        <f aca="false">IF(CHOOSE(MATCH(CP$5,$B$10:$E$10,0),$B977,$C977,$D977,$E977)*CP$6+CP977*CP$7&lt;CP$2,CP$3*CP$4,0)</f>
        <v>0</v>
      </c>
      <c r="GJ977" s="0" t="n">
        <f aca="false">IF(CHOOSE(MATCH(CQ$5,$B$10:$E$10,0),$B977,$C977,$D977,$E977)*CQ$6+CQ977*CQ$7&lt;CQ$2,CQ$3*CQ$4,0)</f>
        <v>0</v>
      </c>
      <c r="GK977" s="0" t="n">
        <f aca="false">IF(CHOOSE(MATCH(CR$5,$B$10:$E$10,0),$B977,$C977,$D977,$E977)*CR$6+CR977*CR$7&lt;CR$2,CR$3*CR$4,0)</f>
        <v>0</v>
      </c>
      <c r="GL977" s="0" t="n">
        <f aca="false">IF(CHOOSE(MATCH(CS$5,$B$10:$E$10,0),$B977,$C977,$D977,$E977)*CS$6+CS977*CS$7&lt;CS$2,CS$3*CS$4,0)</f>
        <v>0</v>
      </c>
      <c r="GM977" s="0" t="n">
        <f aca="false">IF(CHOOSE(MATCH(CT$5,$B$10:$E$10,0),$B977,$C977,$D977,$E977)*CT$6+CT977*CT$7&lt;CT$2,CT$3*CT$4,0)</f>
        <v>0</v>
      </c>
      <c r="GN977" s="0" t="n">
        <f aca="false">IF(CHOOSE(MATCH(CU$5,$B$10:$E$10,0),$B977,$C977,$D977,$E977)*CU$6+CU977*CU$7&lt;CU$2,CU$3*CU$4,0)</f>
        <v>0</v>
      </c>
      <c r="GO977" s="0" t="n">
        <f aca="false">IF(CHOOSE(MATCH(CV$5,$B$10:$E$10,0),$B977,$C977,$D977,$E977)*CV$6+CV977*CV$7&lt;CV$2,CV$3*CV$4,0)</f>
        <v>0</v>
      </c>
      <c r="GP977" s="0" t="n">
        <f aca="false">IF(CHOOSE(MATCH(CW$5,$B$10:$E$10,0),$B977,$C977,$D977,$E977)*CW$6+CW977*CW$7&lt;CW$2,CW$3*CW$4,0)</f>
        <v>0</v>
      </c>
      <c r="GQ977" s="0" t="n">
        <f aca="false">IF(CHOOSE(MATCH(CX$5,$B$10:$E$10,0),$B977,$C977,$D977,$E977)*CX$6+CX977*CX$7&lt;CX$2,CX$3*CX$4,0)</f>
        <v>0</v>
      </c>
      <c r="GS977" s="0" t="n">
        <f aca="false">SUM(CZ977:GQ977)</f>
        <v>26</v>
      </c>
      <c r="GT977" s="0" t="n">
        <f aca="false">IF(GS977&gt;$GS$6,1,0)</f>
        <v>0</v>
      </c>
    </row>
    <row r="978" customFormat="false" ht="14" hidden="false" customHeight="false" outlineLevel="0" collapsed="false">
      <c r="A978" s="0" t="n">
        <v>968</v>
      </c>
      <c r="B978" s="0" t="n">
        <v>0.671660199584805</v>
      </c>
      <c r="C978" s="0" t="n">
        <v>0.476107759543997</v>
      </c>
      <c r="D978" s="0" t="n">
        <v>-1.75471343966051</v>
      </c>
      <c r="E978" s="0" t="n">
        <v>-1.50012252418386</v>
      </c>
      <c r="G978" s="0" t="n">
        <v>0.549594005860854</v>
      </c>
      <c r="H978" s="0" t="n">
        <v>0.5572610461968</v>
      </c>
      <c r="I978" s="0" t="n">
        <v>-1.11189820017898</v>
      </c>
      <c r="J978" s="0" t="n">
        <v>0.712409473635489</v>
      </c>
      <c r="K978" s="0" t="n">
        <v>-1.06338802652317</v>
      </c>
      <c r="L978" s="0" t="n">
        <v>0.998948053165805</v>
      </c>
      <c r="M978" s="0" t="n">
        <v>0.760162492952077</v>
      </c>
      <c r="N978" s="0" t="n">
        <v>0.584724375585211</v>
      </c>
      <c r="O978" s="0" t="n">
        <v>0.365492951459601</v>
      </c>
      <c r="P978" s="0" t="n">
        <v>-1.3008661881031</v>
      </c>
      <c r="Q978" s="0" t="n">
        <v>-1.16197270472185</v>
      </c>
      <c r="R978" s="0" t="n">
        <v>-0.720915522833821</v>
      </c>
      <c r="S978" s="0" t="n">
        <v>0.705622369423509</v>
      </c>
      <c r="T978" s="0" t="n">
        <v>0.817490217741579</v>
      </c>
      <c r="U978" s="0" t="n">
        <v>0.805264335212996</v>
      </c>
      <c r="V978" s="0" t="n">
        <v>-0.631761167824152</v>
      </c>
      <c r="W978" s="0" t="n">
        <v>0.496695520268986</v>
      </c>
      <c r="X978" s="0" t="n">
        <v>0.371551323041786</v>
      </c>
      <c r="Y978" s="0" t="n">
        <v>-0.717743660061387</v>
      </c>
      <c r="Z978" s="0" t="n">
        <v>-1.16302544483915</v>
      </c>
      <c r="AA978" s="0" t="n">
        <v>1.29235559143126</v>
      </c>
      <c r="AB978" s="0" t="n">
        <v>-0.0170211933436804</v>
      </c>
      <c r="AC978" s="0" t="n">
        <v>0.539213260708493</v>
      </c>
      <c r="AD978" s="0" t="n">
        <v>-0.562540662940592</v>
      </c>
      <c r="AE978" s="0" t="n">
        <v>1.09502252598759</v>
      </c>
      <c r="AF978" s="0" t="n">
        <v>0.665083916828735</v>
      </c>
      <c r="AG978" s="0" t="n">
        <v>-1.97489498532377</v>
      </c>
      <c r="AH978" s="0" t="n">
        <v>0.269083102466539</v>
      </c>
      <c r="AI978" s="0" t="n">
        <v>0.0604325123276794</v>
      </c>
      <c r="AJ978" s="0" t="n">
        <v>0.169759459822672</v>
      </c>
      <c r="AK978" s="0" t="n">
        <v>-0.917584657145198</v>
      </c>
      <c r="AL978" s="0" t="n">
        <v>-0.790330432209885</v>
      </c>
      <c r="AM978" s="0" t="n">
        <v>0.534441824129317</v>
      </c>
      <c r="AN978" s="0" t="n">
        <v>-0.445829755335581</v>
      </c>
      <c r="AO978" s="0" t="n">
        <v>-1.56433088704944</v>
      </c>
      <c r="AP978" s="0" t="n">
        <v>1.43235183713841</v>
      </c>
      <c r="AQ978" s="0" t="n">
        <v>-1.72224645211827</v>
      </c>
      <c r="AR978" s="0" t="n">
        <v>-0.303274418911315</v>
      </c>
      <c r="AS978" s="0" t="n">
        <v>-0.590542867939803</v>
      </c>
      <c r="AT978" s="0" t="n">
        <v>-0.326425606544944</v>
      </c>
      <c r="AU978" s="0" t="n">
        <v>0.46185505198082</v>
      </c>
      <c r="AV978" s="0" t="n">
        <v>0.419368006987497</v>
      </c>
      <c r="AW978" s="0" t="n">
        <v>-0.0298769009532407</v>
      </c>
      <c r="AX978" s="0" t="n">
        <v>0.570264546695398</v>
      </c>
      <c r="AY978" s="0" t="n">
        <v>-0.546748424312682</v>
      </c>
      <c r="AZ978" s="0" t="n">
        <v>-0.968418589764042</v>
      </c>
      <c r="BA978" s="0" t="n">
        <v>-1.3679391486221</v>
      </c>
      <c r="BB978" s="0" t="n">
        <v>-1.06244442577008</v>
      </c>
      <c r="BC978" s="0" t="n">
        <v>0.518361957801972</v>
      </c>
      <c r="BD978" s="0" t="n">
        <v>0.906452441995498</v>
      </c>
      <c r="BE978" s="0" t="n">
        <v>0.551640368939843</v>
      </c>
      <c r="BF978" s="0" t="n">
        <v>2.6225097826682</v>
      </c>
      <c r="BG978" s="0" t="n">
        <v>0.278375864581903</v>
      </c>
      <c r="BH978" s="0" t="n">
        <v>0.767845449445304</v>
      </c>
      <c r="BI978" s="0" t="n">
        <v>-0.124362031783676</v>
      </c>
      <c r="BJ978" s="0" t="n">
        <v>0.709258074493846</v>
      </c>
      <c r="BK978" s="0" t="n">
        <v>0.718634964869125</v>
      </c>
      <c r="BL978" s="0" t="n">
        <v>0.57693682720128</v>
      </c>
      <c r="BM978" s="0" t="n">
        <v>-0.949157765717246</v>
      </c>
      <c r="BN978" s="0" t="n">
        <v>0.674754119245335</v>
      </c>
      <c r="BO978" s="0" t="n">
        <v>-1.76382854988333</v>
      </c>
      <c r="BP978" s="0" t="n">
        <v>-1.45490503200563</v>
      </c>
      <c r="BQ978" s="0" t="n">
        <v>1.00083980214549</v>
      </c>
      <c r="BR978" s="0" t="n">
        <v>0.549148353456985</v>
      </c>
      <c r="BS978" s="0" t="n">
        <v>0.626446308160666</v>
      </c>
      <c r="BT978" s="0" t="n">
        <v>0.985060069069732</v>
      </c>
      <c r="BU978" s="0" t="n">
        <v>-0.527395513927331</v>
      </c>
      <c r="BV978" s="0" t="n">
        <v>-0.991792603599606</v>
      </c>
      <c r="BW978" s="0" t="n">
        <v>0.425138750870246</v>
      </c>
      <c r="BX978" s="0" t="n">
        <v>1.33272351376945</v>
      </c>
      <c r="BY978" s="0" t="n">
        <v>-0.413194811699214</v>
      </c>
      <c r="BZ978" s="0" t="n">
        <v>0.717448074283311</v>
      </c>
      <c r="CA978" s="0" t="n">
        <v>-0.765792265156051</v>
      </c>
      <c r="CB978" s="0" t="n">
        <v>0.0418947365687927</v>
      </c>
      <c r="CC978" s="0" t="n">
        <v>0.113345777208451</v>
      </c>
      <c r="CD978" s="0" t="n">
        <v>-0.12228156265337</v>
      </c>
      <c r="CE978" s="0" t="n">
        <v>-1.4869510778226</v>
      </c>
      <c r="CF978" s="0" t="n">
        <v>0.769591679272708</v>
      </c>
      <c r="CG978" s="0" t="n">
        <v>0.67734958975052</v>
      </c>
      <c r="CH978" s="0" t="n">
        <v>0.393279151467141</v>
      </c>
      <c r="CI978" s="0" t="n">
        <v>0.280681433650898</v>
      </c>
      <c r="CJ978" s="0" t="n">
        <v>1.29518411995377</v>
      </c>
      <c r="CK978" s="0" t="n">
        <v>0.165182427735999</v>
      </c>
      <c r="CL978" s="0" t="n">
        <v>-0.354474423147622</v>
      </c>
      <c r="CM978" s="0" t="n">
        <v>1.35021764435805</v>
      </c>
      <c r="CN978" s="0" t="n">
        <v>-1.51406766235596</v>
      </c>
      <c r="CO978" s="0" t="n">
        <v>1.00997112895129</v>
      </c>
      <c r="CP978" s="0" t="n">
        <v>-0.411862401961116</v>
      </c>
      <c r="CQ978" s="0" t="n">
        <v>-0.834490947454469</v>
      </c>
      <c r="CR978" s="0" t="n">
        <v>0.0389854903914966</v>
      </c>
      <c r="CS978" s="0" t="n">
        <v>0.0510851805302082</v>
      </c>
      <c r="CT978" s="0" t="n">
        <v>-0.695551989338128</v>
      </c>
      <c r="CU978" s="0" t="n">
        <v>0.360671492671827</v>
      </c>
      <c r="CV978" s="0" t="n">
        <v>1.35787104227347</v>
      </c>
      <c r="CW978" s="0" t="n">
        <v>0.563077264814638</v>
      </c>
      <c r="CX978" s="0" t="n">
        <v>1.51190306496574</v>
      </c>
      <c r="CZ978" s="0" t="n">
        <f aca="false">IF(CHOOSE(MATCH(G$5,$B$10:$E$10,0),$B978,$C978,$D978,$E978)*G$6+G978*G$7&lt;G$2,G$3*G$4,0)</f>
        <v>0</v>
      </c>
      <c r="DA978" s="0" t="n">
        <f aca="false">IF(CHOOSE(MATCH(H$5,$B$10:$E$10,0),$B978,$C978,$D978,$E978)*H$6+H978*H$7&lt;H$2,H$3*H$4,0)</f>
        <v>0</v>
      </c>
      <c r="DB978" s="0" t="n">
        <f aca="false">IF(CHOOSE(MATCH(I$5,$B$10:$E$10,0),$B978,$C978,$D978,$E978)*I$6+I978*I$7&lt;I$2,I$3*I$4,0)</f>
        <v>0</v>
      </c>
      <c r="DC978" s="0" t="n">
        <f aca="false">IF(CHOOSE(MATCH(J$5,$B$10:$E$10,0),$B978,$C978,$D978,$E978)*J$6+J978*J$7&lt;J$2,J$3*J$4,0)</f>
        <v>0</v>
      </c>
      <c r="DD978" s="0" t="n">
        <f aca="false">IF(CHOOSE(MATCH(K$5,$B$10:$E$10,0),$B978,$C978,$D978,$E978)*K$6+K978*K$7&lt;K$2,K$3*K$4,0)</f>
        <v>0</v>
      </c>
      <c r="DE978" s="0" t="n">
        <f aca="false">IF(CHOOSE(MATCH(L$5,$B$10:$E$10,0),$B978,$C978,$D978,$E978)*L$6+L978*L$7&lt;L$2,L$3*L$4,0)</f>
        <v>0</v>
      </c>
      <c r="DF978" s="0" t="n">
        <f aca="false">IF(CHOOSE(MATCH(M$5,$B$10:$E$10,0),$B978,$C978,$D978,$E978)*M$6+M978*M$7&lt;M$2,M$3*M$4,0)</f>
        <v>0</v>
      </c>
      <c r="DG978" s="0" t="n">
        <f aca="false">IF(CHOOSE(MATCH(N$5,$B$10:$E$10,0),$B978,$C978,$D978,$E978)*N$6+N978*N$7&lt;N$2,N$3*N$4,0)</f>
        <v>0</v>
      </c>
      <c r="DH978" s="0" t="n">
        <f aca="false">IF(CHOOSE(MATCH(O$5,$B$10:$E$10,0),$B978,$C978,$D978,$E978)*O$6+O978*O$7&lt;O$2,O$3*O$4,0)</f>
        <v>0</v>
      </c>
      <c r="DI978" s="0" t="n">
        <f aca="false">IF(CHOOSE(MATCH(P$5,$B$10:$E$10,0),$B978,$C978,$D978,$E978)*P$6+P978*P$7&lt;P$2,P$3*P$4,0)</f>
        <v>0</v>
      </c>
      <c r="DJ978" s="0" t="n">
        <f aca="false">IF(CHOOSE(MATCH(Q$5,$B$10:$E$10,0),$B978,$C978,$D978,$E978)*Q$6+Q978*Q$7&lt;Q$2,Q$3*Q$4,0)</f>
        <v>0</v>
      </c>
      <c r="DK978" s="0" t="n">
        <f aca="false">IF(CHOOSE(MATCH(R$5,$B$10:$E$10,0),$B978,$C978,$D978,$E978)*R$6+R978*R$7&lt;R$2,R$3*R$4,0)</f>
        <v>0</v>
      </c>
      <c r="DL978" s="0" t="n">
        <f aca="false">IF(CHOOSE(MATCH(S$5,$B$10:$E$10,0),$B978,$C978,$D978,$E978)*S$6+S978*S$7&lt;S$2,S$3*S$4,0)</f>
        <v>0</v>
      </c>
      <c r="DM978" s="0" t="n">
        <f aca="false">IF(CHOOSE(MATCH(T$5,$B$10:$E$10,0),$B978,$C978,$D978,$E978)*T$6+T978*T$7&lt;T$2,T$3*T$4,0)</f>
        <v>0</v>
      </c>
      <c r="DN978" s="0" t="n">
        <f aca="false">IF(CHOOSE(MATCH(U$5,$B$10:$E$10,0),$B978,$C978,$D978,$E978)*U$6+U978*U$7&lt;U$2,U$3*U$4,0)</f>
        <v>0</v>
      </c>
      <c r="DO978" s="0" t="n">
        <f aca="false">IF(CHOOSE(MATCH(V$5,$B$10:$E$10,0),$B978,$C978,$D978,$E978)*V$6+V978*V$7&lt;V$2,V$3*V$4,0)</f>
        <v>0</v>
      </c>
      <c r="DP978" s="0" t="n">
        <f aca="false">IF(CHOOSE(MATCH(W$5,$B$10:$E$10,0),$B978,$C978,$D978,$E978)*W$6+W978*W$7&lt;W$2,W$3*W$4,0)</f>
        <v>0</v>
      </c>
      <c r="DQ978" s="0" t="n">
        <f aca="false">IF(CHOOSE(MATCH(X$5,$B$10:$E$10,0),$B978,$C978,$D978,$E978)*X$6+X978*X$7&lt;X$2,X$3*X$4,0)</f>
        <v>0</v>
      </c>
      <c r="DR978" s="0" t="n">
        <f aca="false">IF(CHOOSE(MATCH(Y$5,$B$10:$E$10,0),$B978,$C978,$D978,$E978)*Y$6+Y978*Y$7&lt;Y$2,Y$3*Y$4,0)</f>
        <v>0</v>
      </c>
      <c r="DS978" s="0" t="n">
        <f aca="false">IF(CHOOSE(MATCH(Z$5,$B$10:$E$10,0),$B978,$C978,$D978,$E978)*Z$6+Z978*Z$7&lt;Z$2,Z$3*Z$4,0)</f>
        <v>0</v>
      </c>
      <c r="DT978" s="0" t="n">
        <f aca="false">IF(CHOOSE(MATCH(AA$5,$B$10:$E$10,0),$B978,$C978,$D978,$E978)*AA$6+AA978*AA$7&lt;AA$2,AA$3*AA$4,0)</f>
        <v>0</v>
      </c>
      <c r="DU978" s="0" t="n">
        <f aca="false">IF(CHOOSE(MATCH(AB$5,$B$10:$E$10,0),$B978,$C978,$D978,$E978)*AB$6+AB978*AB$7&lt;AB$2,AB$3*AB$4,0)</f>
        <v>0</v>
      </c>
      <c r="DV978" s="0" t="n">
        <f aca="false">IF(CHOOSE(MATCH(AC$5,$B$10:$E$10,0),$B978,$C978,$D978,$E978)*AC$6+AC978*AC$7&lt;AC$2,AC$3*AC$4,0)</f>
        <v>0</v>
      </c>
      <c r="DW978" s="0" t="n">
        <f aca="false">IF(CHOOSE(MATCH(AD$5,$B$10:$E$10,0),$B978,$C978,$D978,$E978)*AD$6+AD978*AD$7&lt;AD$2,AD$3*AD$4,0)</f>
        <v>0</v>
      </c>
      <c r="DX978" s="0" t="n">
        <f aca="false">IF(CHOOSE(MATCH(AE$5,$B$10:$E$10,0),$B978,$C978,$D978,$E978)*AE$6+AE978*AE$7&lt;AE$2,AE$3*AE$4,0)</f>
        <v>0</v>
      </c>
      <c r="DY978" s="0" t="n">
        <f aca="false">IF(CHOOSE(MATCH(AF$5,$B$10:$E$10,0),$B978,$C978,$D978,$E978)*AF$6+AF978*AF$7&lt;AF$2,AF$3*AF$4,0)</f>
        <v>0</v>
      </c>
      <c r="DZ978" s="0" t="n">
        <f aca="false">IF(CHOOSE(MATCH(AG$5,$B$10:$E$10,0),$B978,$C978,$D978,$E978)*AG$6+AG978*AG$7&lt;AG$2,AG$3*AG$4,0)</f>
        <v>0</v>
      </c>
      <c r="EA978" s="0" t="n">
        <f aca="false">IF(CHOOSE(MATCH(AH$5,$B$10:$E$10,0),$B978,$C978,$D978,$E978)*AH$6+AH978*AH$7&lt;AH$2,AH$3*AH$4,0)</f>
        <v>0</v>
      </c>
      <c r="EB978" s="0" t="n">
        <f aca="false">IF(CHOOSE(MATCH(AI$5,$B$10:$E$10,0),$B978,$C978,$D978,$E978)*AI$6+AI978*AI$7&lt;AI$2,AI$3*AI$4,0)</f>
        <v>0</v>
      </c>
      <c r="EC978" s="0" t="n">
        <f aca="false">IF(CHOOSE(MATCH(AJ$5,$B$10:$E$10,0),$B978,$C978,$D978,$E978)*AJ$6+AJ978*AJ$7&lt;AJ$2,AJ$3*AJ$4,0)</f>
        <v>0</v>
      </c>
      <c r="ED978" s="0" t="n">
        <f aca="false">IF(CHOOSE(MATCH(AK$5,$B$10:$E$10,0),$B978,$C978,$D978,$E978)*AK$6+AK978*AK$7&lt;AK$2,AK$3*AK$4,0)</f>
        <v>0</v>
      </c>
      <c r="EE978" s="0" t="n">
        <f aca="false">IF(CHOOSE(MATCH(AL$5,$B$10:$E$10,0),$B978,$C978,$D978,$E978)*AL$6+AL978*AL$7&lt;AL$2,AL$3*AL$4,0)</f>
        <v>0</v>
      </c>
      <c r="EF978" s="0" t="n">
        <f aca="false">IF(CHOOSE(MATCH(AM$5,$B$10:$E$10,0),$B978,$C978,$D978,$E978)*AM$6+AM978*AM$7&lt;AM$2,AM$3*AM$4,0)</f>
        <v>0</v>
      </c>
      <c r="EG978" s="0" t="n">
        <f aca="false">IF(CHOOSE(MATCH(AN$5,$B$10:$E$10,0),$B978,$C978,$D978,$E978)*AN$6+AN978*AN$7&lt;AN$2,AN$3*AN$4,0)</f>
        <v>0</v>
      </c>
      <c r="EH978" s="0" t="n">
        <f aca="false">IF(CHOOSE(MATCH(AO$5,$B$10:$E$10,0),$B978,$C978,$D978,$E978)*AO$6+AO978*AO$7&lt;AO$2,AO$3*AO$4,0)</f>
        <v>0</v>
      </c>
      <c r="EI978" s="0" t="n">
        <f aca="false">IF(CHOOSE(MATCH(AP$5,$B$10:$E$10,0),$B978,$C978,$D978,$E978)*AP$6+AP978*AP$7&lt;AP$2,AP$3*AP$4,0)</f>
        <v>0</v>
      </c>
      <c r="EJ978" s="0" t="n">
        <f aca="false">IF(CHOOSE(MATCH(AQ$5,$B$10:$E$10,0),$B978,$C978,$D978,$E978)*AQ$6+AQ978*AQ$7&lt;AQ$2,AQ$3*AQ$4,0)</f>
        <v>0</v>
      </c>
      <c r="EK978" s="0" t="n">
        <f aca="false">IF(CHOOSE(MATCH(AR$5,$B$10:$E$10,0),$B978,$C978,$D978,$E978)*AR$6+AR978*AR$7&lt;AR$2,AR$3*AR$4,0)</f>
        <v>0</v>
      </c>
      <c r="EL978" s="0" t="n">
        <f aca="false">IF(CHOOSE(MATCH(AS$5,$B$10:$E$10,0),$B978,$C978,$D978,$E978)*AS$6+AS978*AS$7&lt;AS$2,AS$3*AS$4,0)</f>
        <v>0</v>
      </c>
      <c r="EM978" s="0" t="n">
        <f aca="false">IF(CHOOSE(MATCH(AT$5,$B$10:$E$10,0),$B978,$C978,$D978,$E978)*AT$6+AT978*AT$7&lt;AT$2,AT$3*AT$4,0)</f>
        <v>0</v>
      </c>
      <c r="EN978" s="0" t="n">
        <f aca="false">IF(CHOOSE(MATCH(AU$5,$B$10:$E$10,0),$B978,$C978,$D978,$E978)*AU$6+AU978*AU$7&lt;AU$2,AU$3*AU$4,0)</f>
        <v>0</v>
      </c>
      <c r="EO978" s="0" t="n">
        <f aca="false">IF(CHOOSE(MATCH(AV$5,$B$10:$E$10,0),$B978,$C978,$D978,$E978)*AV$6+AV978*AV$7&lt;AV$2,AV$3*AV$4,0)</f>
        <v>0</v>
      </c>
      <c r="EP978" s="0" t="n">
        <f aca="false">IF(CHOOSE(MATCH(AW$5,$B$10:$E$10,0),$B978,$C978,$D978,$E978)*AW$6+AW978*AW$7&lt;AW$2,AW$3*AW$4,0)</f>
        <v>0</v>
      </c>
      <c r="EQ978" s="0" t="n">
        <f aca="false">IF(CHOOSE(MATCH(AX$5,$B$10:$E$10,0),$B978,$C978,$D978,$E978)*AX$6+AX978*AX$7&lt;AX$2,AX$3*AX$4,0)</f>
        <v>0</v>
      </c>
      <c r="ER978" s="0" t="n">
        <f aca="false">IF(CHOOSE(MATCH(AY$5,$B$10:$E$10,0),$B978,$C978,$D978,$E978)*AY$6+AY978*AY$7&lt;AY$2,AY$3*AY$4,0)</f>
        <v>0</v>
      </c>
      <c r="ES978" s="0" t="n">
        <f aca="false">IF(CHOOSE(MATCH(AZ$5,$B$10:$E$10,0),$B978,$C978,$D978,$E978)*AZ$6+AZ978*AZ$7&lt;AZ$2,AZ$3*AZ$4,0)</f>
        <v>0</v>
      </c>
      <c r="ET978" s="0" t="n">
        <f aca="false">IF(CHOOSE(MATCH(BA$5,$B$10:$E$10,0),$B978,$C978,$D978,$E978)*BA$6+BA978*BA$7&lt;BA$2,BA$3*BA$4,0)</f>
        <v>0</v>
      </c>
      <c r="EU978" s="0" t="n">
        <f aca="false">IF(CHOOSE(MATCH(BB$5,$B$10:$E$10,0),$B978,$C978,$D978,$E978)*BB$6+BB978*BB$7&lt;BB$2,BB$3*BB$4,0)</f>
        <v>0</v>
      </c>
      <c r="EV978" s="0" t="n">
        <f aca="false">IF(CHOOSE(MATCH(BC$5,$B$10:$E$10,0),$B978,$C978,$D978,$E978)*BC$6+BC978*BC$7&lt;BC$2,BC$3*BC$4,0)</f>
        <v>0</v>
      </c>
      <c r="EW978" s="0" t="n">
        <f aca="false">IF(CHOOSE(MATCH(BD$5,$B$10:$E$10,0),$B978,$C978,$D978,$E978)*BD$6+BD978*BD$7&lt;BD$2,BD$3*BD$4,0)</f>
        <v>0</v>
      </c>
      <c r="EX978" s="0" t="n">
        <f aca="false">IF(CHOOSE(MATCH(BE$5,$B$10:$E$10,0),$B978,$C978,$D978,$E978)*BE$6+BE978*BE$7&lt;BE$2,BE$3*BE$4,0)</f>
        <v>0</v>
      </c>
      <c r="EY978" s="0" t="n">
        <f aca="false">IF(CHOOSE(MATCH(BF$5,$B$10:$E$10,0),$B978,$C978,$D978,$E978)*BF$6+BF978*BF$7&lt;BF$2,BF$3*BF$4,0)</f>
        <v>0</v>
      </c>
      <c r="EZ978" s="0" t="n">
        <f aca="false">IF(CHOOSE(MATCH(BG$5,$B$10:$E$10,0),$B978,$C978,$D978,$E978)*BG$6+BG978*BG$7&lt;BG$2,BG$3*BG$4,0)</f>
        <v>0</v>
      </c>
      <c r="FA978" s="0" t="n">
        <f aca="false">IF(CHOOSE(MATCH(BH$5,$B$10:$E$10,0),$B978,$C978,$D978,$E978)*BH$6+BH978*BH$7&lt;BH$2,BH$3*BH$4,0)</f>
        <v>0</v>
      </c>
      <c r="FB978" s="0" t="n">
        <f aca="false">IF(CHOOSE(MATCH(BI$5,$B$10:$E$10,0),$B978,$C978,$D978,$E978)*BI$6+BI978*BI$7&lt;BI$2,BI$3*BI$4,0)</f>
        <v>0</v>
      </c>
      <c r="FC978" s="0" t="n">
        <f aca="false">IF(CHOOSE(MATCH(BJ$5,$B$10:$E$10,0),$B978,$C978,$D978,$E978)*BJ$6+BJ978*BJ$7&lt;BJ$2,BJ$3*BJ$4,0)</f>
        <v>0</v>
      </c>
      <c r="FD978" s="0" t="n">
        <f aca="false">IF(CHOOSE(MATCH(BK$5,$B$10:$E$10,0),$B978,$C978,$D978,$E978)*BK$6+BK978*BK$7&lt;BK$2,BK$3*BK$4,0)</f>
        <v>0</v>
      </c>
      <c r="FE978" s="0" t="n">
        <f aca="false">IF(CHOOSE(MATCH(BL$5,$B$10:$E$10,0),$B978,$C978,$D978,$E978)*BL$6+BL978*BL$7&lt;BL$2,BL$3*BL$4,0)</f>
        <v>0</v>
      </c>
      <c r="FF978" s="0" t="n">
        <f aca="false">IF(CHOOSE(MATCH(BM$5,$B$10:$E$10,0),$B978,$C978,$D978,$E978)*BM$6+BM978*BM$7&lt;BM$2,BM$3*BM$4,0)</f>
        <v>0</v>
      </c>
      <c r="FG978" s="0" t="n">
        <f aca="false">IF(CHOOSE(MATCH(BN$5,$B$10:$E$10,0),$B978,$C978,$D978,$E978)*BN$6+BN978*BN$7&lt;BN$2,BN$3*BN$4,0)</f>
        <v>0</v>
      </c>
      <c r="FH978" s="0" t="n">
        <f aca="false">IF(CHOOSE(MATCH(BO$5,$B$10:$E$10,0),$B978,$C978,$D978,$E978)*BO$6+BO978*BO$7&lt;BO$2,BO$3*BO$4,0)</f>
        <v>0</v>
      </c>
      <c r="FI978" s="0" t="n">
        <f aca="false">IF(CHOOSE(MATCH(BP$5,$B$10:$E$10,0),$B978,$C978,$D978,$E978)*BP$6+BP978*BP$7&lt;BP$2,BP$3*BP$4,0)</f>
        <v>0</v>
      </c>
      <c r="FJ978" s="0" t="n">
        <f aca="false">IF(CHOOSE(MATCH(BQ$5,$B$10:$E$10,0),$B978,$C978,$D978,$E978)*BQ$6+BQ978*BQ$7&lt;BQ$2,BQ$3*BQ$4,0)</f>
        <v>0</v>
      </c>
      <c r="FK978" s="0" t="n">
        <f aca="false">IF(CHOOSE(MATCH(BR$5,$B$10:$E$10,0),$B978,$C978,$D978,$E978)*BR$6+BR978*BR$7&lt;BR$2,BR$3*BR$4,0)</f>
        <v>0</v>
      </c>
      <c r="FL978" s="0" t="n">
        <f aca="false">IF(CHOOSE(MATCH(BS$5,$B$10:$E$10,0),$B978,$C978,$D978,$E978)*BS$6+BS978*BS$7&lt;BS$2,BS$3*BS$4,0)</f>
        <v>0</v>
      </c>
      <c r="FM978" s="0" t="n">
        <f aca="false">IF(CHOOSE(MATCH(BT$5,$B$10:$E$10,0),$B978,$C978,$D978,$E978)*BT$6+BT978*BT$7&lt;BT$2,BT$3*BT$4,0)</f>
        <v>0</v>
      </c>
      <c r="FN978" s="0" t="n">
        <f aca="false">IF(CHOOSE(MATCH(BU$5,$B$10:$E$10,0),$B978,$C978,$D978,$E978)*BU$6+BU978*BU$7&lt;BU$2,BU$3*BU$4,0)</f>
        <v>0</v>
      </c>
      <c r="FO978" s="0" t="n">
        <f aca="false">IF(CHOOSE(MATCH(BV$5,$B$10:$E$10,0),$B978,$C978,$D978,$E978)*BV$6+BV978*BV$7&lt;BV$2,BV$3*BV$4,0)</f>
        <v>0</v>
      </c>
      <c r="FP978" s="0" t="n">
        <f aca="false">IF(CHOOSE(MATCH(BW$5,$B$10:$E$10,0),$B978,$C978,$D978,$E978)*BW$6+BW978*BW$7&lt;BW$2,BW$3*BW$4,0)</f>
        <v>0</v>
      </c>
      <c r="FQ978" s="0" t="n">
        <f aca="false">IF(CHOOSE(MATCH(BX$5,$B$10:$E$10,0),$B978,$C978,$D978,$E978)*BX$6+BX978*BX$7&lt;BX$2,BX$3*BX$4,0)</f>
        <v>0</v>
      </c>
      <c r="FR978" s="0" t="n">
        <f aca="false">IF(CHOOSE(MATCH(BY$5,$B$10:$E$10,0),$B978,$C978,$D978,$E978)*BY$6+BY978*BY$7&lt;BY$2,BY$3*BY$4,0)</f>
        <v>0</v>
      </c>
      <c r="FS978" s="0" t="n">
        <f aca="false">IF(CHOOSE(MATCH(BZ$5,$B$10:$E$10,0),$B978,$C978,$D978,$E978)*BZ$6+BZ978*BZ$7&lt;BZ$2,BZ$3*BZ$4,0)</f>
        <v>0</v>
      </c>
      <c r="FT978" s="0" t="n">
        <f aca="false">IF(CHOOSE(MATCH(CA$5,$B$10:$E$10,0),$B978,$C978,$D978,$E978)*CA$6+CA978*CA$7&lt;CA$2,CA$3*CA$4,0)</f>
        <v>0</v>
      </c>
      <c r="FU978" s="0" t="n">
        <f aca="false">IF(CHOOSE(MATCH(CB$5,$B$10:$E$10,0),$B978,$C978,$D978,$E978)*CB$6+CB978*CB$7&lt;CB$2,CB$3*CB$4,0)</f>
        <v>0</v>
      </c>
      <c r="FV978" s="0" t="n">
        <f aca="false">IF(CHOOSE(MATCH(CC$5,$B$10:$E$10,0),$B978,$C978,$D978,$E978)*CC$6+CC978*CC$7&lt;CC$2,CC$3*CC$4,0)</f>
        <v>0</v>
      </c>
      <c r="FW978" s="0" t="n">
        <f aca="false">IF(CHOOSE(MATCH(CD$5,$B$10:$E$10,0),$B978,$C978,$D978,$E978)*CD$6+CD978*CD$7&lt;CD$2,CD$3*CD$4,0)</f>
        <v>0</v>
      </c>
      <c r="FX978" s="0" t="n">
        <f aca="false">IF(CHOOSE(MATCH(CE$5,$B$10:$E$10,0),$B978,$C978,$D978,$E978)*CE$6+CE978*CE$7&lt;CE$2,CE$3*CE$4,0)</f>
        <v>0</v>
      </c>
      <c r="FY978" s="0" t="n">
        <f aca="false">IF(CHOOSE(MATCH(CF$5,$B$10:$E$10,0),$B978,$C978,$D978,$E978)*CF$6+CF978*CF$7&lt;CF$2,CF$3*CF$4,0)</f>
        <v>0</v>
      </c>
      <c r="FZ978" s="0" t="n">
        <f aca="false">IF(CHOOSE(MATCH(CG$5,$B$10:$E$10,0),$B978,$C978,$D978,$E978)*CG$6+CG978*CG$7&lt;CG$2,CG$3*CG$4,0)</f>
        <v>0</v>
      </c>
      <c r="GA978" s="0" t="n">
        <f aca="false">IF(CHOOSE(MATCH(CH$5,$B$10:$E$10,0),$B978,$C978,$D978,$E978)*CH$6+CH978*CH$7&lt;CH$2,CH$3*CH$4,0)</f>
        <v>0</v>
      </c>
      <c r="GB978" s="0" t="n">
        <f aca="false">IF(CHOOSE(MATCH(CI$5,$B$10:$E$10,0),$B978,$C978,$D978,$E978)*CI$6+CI978*CI$7&lt;CI$2,CI$3*CI$4,0)</f>
        <v>0</v>
      </c>
      <c r="GC978" s="0" t="n">
        <f aca="false">IF(CHOOSE(MATCH(CJ$5,$B$10:$E$10,0),$B978,$C978,$D978,$E978)*CJ$6+CJ978*CJ$7&lt;CJ$2,CJ$3*CJ$4,0)</f>
        <v>0</v>
      </c>
      <c r="GD978" s="0" t="n">
        <f aca="false">IF(CHOOSE(MATCH(CK$5,$B$10:$E$10,0),$B978,$C978,$D978,$E978)*CK$6+CK978*CK$7&lt;CK$2,CK$3*CK$4,0)</f>
        <v>0</v>
      </c>
      <c r="GE978" s="0" t="n">
        <f aca="false">IF(CHOOSE(MATCH(CL$5,$B$10:$E$10,0),$B978,$C978,$D978,$E978)*CL$6+CL978*CL$7&lt;CL$2,CL$3*CL$4,0)</f>
        <v>0</v>
      </c>
      <c r="GF978" s="0" t="n">
        <f aca="false">IF(CHOOSE(MATCH(CM$5,$B$10:$E$10,0),$B978,$C978,$D978,$E978)*CM$6+CM978*CM$7&lt;CM$2,CM$3*CM$4,0)</f>
        <v>0</v>
      </c>
      <c r="GG978" s="0" t="n">
        <f aca="false">IF(CHOOSE(MATCH(CN$5,$B$10:$E$10,0),$B978,$C978,$D978,$E978)*CN$6+CN978*CN$7&lt;CN$2,CN$3*CN$4,0)</f>
        <v>0</v>
      </c>
      <c r="GH978" s="0" t="n">
        <f aca="false">IF(CHOOSE(MATCH(CO$5,$B$10:$E$10,0),$B978,$C978,$D978,$E978)*CO$6+CO978*CO$7&lt;CO$2,CO$3*CO$4,0)</f>
        <v>0</v>
      </c>
      <c r="GI978" s="0" t="n">
        <f aca="false">IF(CHOOSE(MATCH(CP$5,$B$10:$E$10,0),$B978,$C978,$D978,$E978)*CP$6+CP978*CP$7&lt;CP$2,CP$3*CP$4,0)</f>
        <v>0</v>
      </c>
      <c r="GJ978" s="0" t="n">
        <f aca="false">IF(CHOOSE(MATCH(CQ$5,$B$10:$E$10,0),$B978,$C978,$D978,$E978)*CQ$6+CQ978*CQ$7&lt;CQ$2,CQ$3*CQ$4,0)</f>
        <v>0</v>
      </c>
      <c r="GK978" s="0" t="n">
        <f aca="false">IF(CHOOSE(MATCH(CR$5,$B$10:$E$10,0),$B978,$C978,$D978,$E978)*CR$6+CR978*CR$7&lt;CR$2,CR$3*CR$4,0)</f>
        <v>0</v>
      </c>
      <c r="GL978" s="0" t="n">
        <f aca="false">IF(CHOOSE(MATCH(CS$5,$B$10:$E$10,0),$B978,$C978,$D978,$E978)*CS$6+CS978*CS$7&lt;CS$2,CS$3*CS$4,0)</f>
        <v>0</v>
      </c>
      <c r="GM978" s="0" t="n">
        <f aca="false">IF(CHOOSE(MATCH(CT$5,$B$10:$E$10,0),$B978,$C978,$D978,$E978)*CT$6+CT978*CT$7&lt;CT$2,CT$3*CT$4,0)</f>
        <v>0</v>
      </c>
      <c r="GN978" s="0" t="n">
        <f aca="false">IF(CHOOSE(MATCH(CU$5,$B$10:$E$10,0),$B978,$C978,$D978,$E978)*CU$6+CU978*CU$7&lt;CU$2,CU$3*CU$4,0)</f>
        <v>0</v>
      </c>
      <c r="GO978" s="0" t="n">
        <f aca="false">IF(CHOOSE(MATCH(CV$5,$B$10:$E$10,0),$B978,$C978,$D978,$E978)*CV$6+CV978*CV$7&lt;CV$2,CV$3*CV$4,0)</f>
        <v>0</v>
      </c>
      <c r="GP978" s="0" t="n">
        <f aca="false">IF(CHOOSE(MATCH(CW$5,$B$10:$E$10,0),$B978,$C978,$D978,$E978)*CW$6+CW978*CW$7&lt;CW$2,CW$3*CW$4,0)</f>
        <v>0</v>
      </c>
      <c r="GQ978" s="0" t="n">
        <f aca="false">IF(CHOOSE(MATCH(CX$5,$B$10:$E$10,0),$B978,$C978,$D978,$E978)*CX$6+CX978*CX$7&lt;CX$2,CX$3*CX$4,0)</f>
        <v>0</v>
      </c>
      <c r="GS978" s="0" t="n">
        <f aca="false">SUM(CZ978:GQ978)</f>
        <v>0</v>
      </c>
      <c r="GT978" s="0" t="n">
        <f aca="false">IF(GS978&gt;$GS$6,1,0)</f>
        <v>0</v>
      </c>
    </row>
    <row r="979" customFormat="false" ht="14" hidden="false" customHeight="false" outlineLevel="0" collapsed="false">
      <c r="A979" s="0" t="n">
        <v>969</v>
      </c>
      <c r="B979" s="0" t="n">
        <v>0.785889925691587</v>
      </c>
      <c r="C979" s="0" t="n">
        <v>-0.184366700232495</v>
      </c>
      <c r="D979" s="0" t="n">
        <v>0.26339423617772</v>
      </c>
      <c r="E979" s="0" t="n">
        <v>-0.0609319396424794</v>
      </c>
      <c r="G979" s="0" t="n">
        <v>-0.0386035026167519</v>
      </c>
      <c r="H979" s="0" t="n">
        <v>-0.145437297760509</v>
      </c>
      <c r="I979" s="0" t="n">
        <v>-0.0021032064978499</v>
      </c>
      <c r="J979" s="0" t="n">
        <v>0.788240868132561</v>
      </c>
      <c r="K979" s="0" t="n">
        <v>-0.462451907878858</v>
      </c>
      <c r="L979" s="0" t="n">
        <v>0.640940243101795</v>
      </c>
      <c r="M979" s="0" t="n">
        <v>-0.615037833995302</v>
      </c>
      <c r="N979" s="0" t="n">
        <v>-0.748570982977981</v>
      </c>
      <c r="O979" s="0" t="n">
        <v>0.0696309143677354</v>
      </c>
      <c r="P979" s="0" t="n">
        <v>-1.03748789115343</v>
      </c>
      <c r="Q979" s="0" t="n">
        <v>-1.45910689752782</v>
      </c>
      <c r="R979" s="0" t="n">
        <v>-0.367538177670212</v>
      </c>
      <c r="S979" s="0" t="n">
        <v>0.241815314439009</v>
      </c>
      <c r="T979" s="0" t="n">
        <v>-0.357490534952376</v>
      </c>
      <c r="U979" s="0" t="n">
        <v>1.03239017335</v>
      </c>
      <c r="V979" s="0" t="n">
        <v>1.03369529824704</v>
      </c>
      <c r="W979" s="0" t="n">
        <v>0.00409272615797818</v>
      </c>
      <c r="X979" s="0" t="n">
        <v>1.46534603118198</v>
      </c>
      <c r="Y979" s="0" t="n">
        <v>1.83154952537734</v>
      </c>
      <c r="Z979" s="0" t="n">
        <v>2.19706635107286</v>
      </c>
      <c r="AA979" s="0" t="n">
        <v>0.706015725882025</v>
      </c>
      <c r="AB979" s="0" t="n">
        <v>0.658892531646416</v>
      </c>
      <c r="AC979" s="0" t="n">
        <v>1.70990460901521</v>
      </c>
      <c r="AD979" s="0" t="n">
        <v>-1.55298948811833</v>
      </c>
      <c r="AE979" s="0" t="n">
        <v>-0.463132892036811</v>
      </c>
      <c r="AF979" s="0" t="n">
        <v>1.73073658515932</v>
      </c>
      <c r="AG979" s="0" t="n">
        <v>1.10581368062412</v>
      </c>
      <c r="AH979" s="0" t="n">
        <v>1.67748567037052</v>
      </c>
      <c r="AI979" s="0" t="n">
        <v>2.00537215278018</v>
      </c>
      <c r="AJ979" s="0" t="n">
        <v>-0.269242264039349</v>
      </c>
      <c r="AK979" s="0" t="n">
        <v>-1.1547899703146</v>
      </c>
      <c r="AL979" s="0" t="n">
        <v>-1.014566350932</v>
      </c>
      <c r="AM979" s="0" t="n">
        <v>-0.20729430616484</v>
      </c>
      <c r="AN979" s="0" t="n">
        <v>3.10668838210404</v>
      </c>
      <c r="AO979" s="0" t="n">
        <v>-0.422376160713611</v>
      </c>
      <c r="AP979" s="0" t="n">
        <v>-2.1672803995898</v>
      </c>
      <c r="AQ979" s="0" t="n">
        <v>0.272336819762131</v>
      </c>
      <c r="AR979" s="0" t="n">
        <v>-0.40313352656085</v>
      </c>
      <c r="AS979" s="0" t="n">
        <v>1.29979753182852</v>
      </c>
      <c r="AT979" s="0" t="n">
        <v>0.00348109097103588</v>
      </c>
      <c r="AU979" s="0" t="n">
        <v>0.331674527842552</v>
      </c>
      <c r="AV979" s="0" t="n">
        <v>0.548614025319694</v>
      </c>
      <c r="AW979" s="0" t="n">
        <v>1.17209992822609</v>
      </c>
      <c r="AX979" s="0" t="n">
        <v>-0.66794882513932</v>
      </c>
      <c r="AY979" s="0" t="n">
        <v>0.417030605603941</v>
      </c>
      <c r="AZ979" s="0" t="n">
        <v>0.823274604044855</v>
      </c>
      <c r="BA979" s="0" t="n">
        <v>1.96267137653194</v>
      </c>
      <c r="BB979" s="0" t="n">
        <v>-0.847566070660832</v>
      </c>
      <c r="BC979" s="0" t="n">
        <v>-0.752220330468845</v>
      </c>
      <c r="BD979" s="0" t="n">
        <v>0.20721699911519</v>
      </c>
      <c r="BE979" s="0" t="n">
        <v>-1.25567112263525</v>
      </c>
      <c r="BF979" s="0" t="n">
        <v>0.103341335488949</v>
      </c>
      <c r="BG979" s="0" t="n">
        <v>-0.283388317257049</v>
      </c>
      <c r="BH979" s="0" t="n">
        <v>-0.337823848894914</v>
      </c>
      <c r="BI979" s="0" t="n">
        <v>-0.276467062576558</v>
      </c>
      <c r="BJ979" s="0" t="n">
        <v>-0.351543576471158</v>
      </c>
      <c r="BK979" s="0" t="n">
        <v>-1.66726294992259</v>
      </c>
      <c r="BL979" s="0" t="n">
        <v>0.0526165422343183</v>
      </c>
      <c r="BM979" s="0" t="n">
        <v>-1.8473292584531</v>
      </c>
      <c r="BN979" s="0" t="n">
        <v>0.394850303564453</v>
      </c>
      <c r="BO979" s="0" t="n">
        <v>2.01402144739404</v>
      </c>
      <c r="BP979" s="0" t="n">
        <v>2.04336174647324</v>
      </c>
      <c r="BQ979" s="0" t="n">
        <v>1.51046606333694</v>
      </c>
      <c r="BR979" s="0" t="n">
        <v>-1.77369656739756</v>
      </c>
      <c r="BS979" s="0" t="n">
        <v>0.77144477472757</v>
      </c>
      <c r="BT979" s="0" t="n">
        <v>-2.01112015929539</v>
      </c>
      <c r="BU979" s="0" t="n">
        <v>0.0474847183795646</v>
      </c>
      <c r="BV979" s="0" t="n">
        <v>1.9985600374639</v>
      </c>
      <c r="BW979" s="0" t="n">
        <v>-0.265832795776078</v>
      </c>
      <c r="BX979" s="0" t="n">
        <v>-0.389316028304165</v>
      </c>
      <c r="BY979" s="0" t="n">
        <v>0.278772631645552</v>
      </c>
      <c r="BZ979" s="0" t="n">
        <v>0.616610122960992</v>
      </c>
      <c r="CA979" s="0" t="n">
        <v>-0.401475972466869</v>
      </c>
      <c r="CB979" s="0" t="n">
        <v>2.61308741755784</v>
      </c>
      <c r="CC979" s="0" t="n">
        <v>0.868903953232802</v>
      </c>
      <c r="CD979" s="0" t="n">
        <v>1.10117298390833</v>
      </c>
      <c r="CE979" s="0" t="n">
        <v>-0.421958930019173</v>
      </c>
      <c r="CF979" s="0" t="n">
        <v>-1.15583361548488</v>
      </c>
      <c r="CG979" s="0" t="n">
        <v>-0.657753389532445</v>
      </c>
      <c r="CH979" s="0" t="n">
        <v>0.179701373781427</v>
      </c>
      <c r="CI979" s="0" t="n">
        <v>-0.203153831535019</v>
      </c>
      <c r="CJ979" s="0" t="n">
        <v>-0.824240942165488</v>
      </c>
      <c r="CK979" s="0" t="n">
        <v>-0.827576513984241</v>
      </c>
      <c r="CL979" s="0" t="n">
        <v>0.267339146375889</v>
      </c>
      <c r="CM979" s="0" t="n">
        <v>-0.490128968522186</v>
      </c>
      <c r="CN979" s="0" t="n">
        <v>0.354636995325564</v>
      </c>
      <c r="CO979" s="0" t="n">
        <v>-0.576756065129302</v>
      </c>
      <c r="CP979" s="0" t="n">
        <v>-1.30947228171863</v>
      </c>
      <c r="CQ979" s="0" t="n">
        <v>-1.36192056743312</v>
      </c>
      <c r="CR979" s="0" t="n">
        <v>-0.426562110078521</v>
      </c>
      <c r="CS979" s="0" t="n">
        <v>1.16242290459923</v>
      </c>
      <c r="CT979" s="0" t="n">
        <v>-1.97705048776697</v>
      </c>
      <c r="CU979" s="0" t="n">
        <v>1.04696937341942</v>
      </c>
      <c r="CV979" s="0" t="n">
        <v>-0.556724444322754</v>
      </c>
      <c r="CW979" s="0" t="n">
        <v>0.0913519215828273</v>
      </c>
      <c r="CX979" s="0" t="n">
        <v>0.406871549785137</v>
      </c>
      <c r="CZ979" s="0" t="n">
        <f aca="false">IF(CHOOSE(MATCH(G$5,$B$10:$E$10,0),$B979,$C979,$D979,$E979)*G$6+G979*G$7&lt;G$2,G$3*G$4,0)</f>
        <v>0</v>
      </c>
      <c r="DA979" s="0" t="n">
        <f aca="false">IF(CHOOSE(MATCH(H$5,$B$10:$E$10,0),$B979,$C979,$D979,$E979)*H$6+H979*H$7&lt;H$2,H$3*H$4,0)</f>
        <v>0</v>
      </c>
      <c r="DB979" s="0" t="n">
        <f aca="false">IF(CHOOSE(MATCH(I$5,$B$10:$E$10,0),$B979,$C979,$D979,$E979)*I$6+I979*I$7&lt;I$2,I$3*I$4,0)</f>
        <v>0</v>
      </c>
      <c r="DC979" s="0" t="n">
        <f aca="false">IF(CHOOSE(MATCH(J$5,$B$10:$E$10,0),$B979,$C979,$D979,$E979)*J$6+J979*J$7&lt;J$2,J$3*J$4,0)</f>
        <v>0</v>
      </c>
      <c r="DD979" s="0" t="n">
        <f aca="false">IF(CHOOSE(MATCH(K$5,$B$10:$E$10,0),$B979,$C979,$D979,$E979)*K$6+K979*K$7&lt;K$2,K$3*K$4,0)</f>
        <v>0</v>
      </c>
      <c r="DE979" s="0" t="n">
        <f aca="false">IF(CHOOSE(MATCH(L$5,$B$10:$E$10,0),$B979,$C979,$D979,$E979)*L$6+L979*L$7&lt;L$2,L$3*L$4,0)</f>
        <v>0</v>
      </c>
      <c r="DF979" s="0" t="n">
        <f aca="false">IF(CHOOSE(MATCH(M$5,$B$10:$E$10,0),$B979,$C979,$D979,$E979)*M$6+M979*M$7&lt;M$2,M$3*M$4,0)</f>
        <v>0</v>
      </c>
      <c r="DG979" s="0" t="n">
        <f aca="false">IF(CHOOSE(MATCH(N$5,$B$10:$E$10,0),$B979,$C979,$D979,$E979)*N$6+N979*N$7&lt;N$2,N$3*N$4,0)</f>
        <v>0</v>
      </c>
      <c r="DH979" s="0" t="n">
        <f aca="false">IF(CHOOSE(MATCH(O$5,$B$10:$E$10,0),$B979,$C979,$D979,$E979)*O$6+O979*O$7&lt;O$2,O$3*O$4,0)</f>
        <v>0</v>
      </c>
      <c r="DI979" s="0" t="n">
        <f aca="false">IF(CHOOSE(MATCH(P$5,$B$10:$E$10,0),$B979,$C979,$D979,$E979)*P$6+P979*P$7&lt;P$2,P$3*P$4,0)</f>
        <v>0</v>
      </c>
      <c r="DJ979" s="0" t="n">
        <f aca="false">IF(CHOOSE(MATCH(Q$5,$B$10:$E$10,0),$B979,$C979,$D979,$E979)*Q$6+Q979*Q$7&lt;Q$2,Q$3*Q$4,0)</f>
        <v>0</v>
      </c>
      <c r="DK979" s="0" t="n">
        <f aca="false">IF(CHOOSE(MATCH(R$5,$B$10:$E$10,0),$B979,$C979,$D979,$E979)*R$6+R979*R$7&lt;R$2,R$3*R$4,0)</f>
        <v>0</v>
      </c>
      <c r="DL979" s="0" t="n">
        <f aca="false">IF(CHOOSE(MATCH(S$5,$B$10:$E$10,0),$B979,$C979,$D979,$E979)*S$6+S979*S$7&lt;S$2,S$3*S$4,0)</f>
        <v>0</v>
      </c>
      <c r="DM979" s="0" t="n">
        <f aca="false">IF(CHOOSE(MATCH(T$5,$B$10:$E$10,0),$B979,$C979,$D979,$E979)*T$6+T979*T$7&lt;T$2,T$3*T$4,0)</f>
        <v>0</v>
      </c>
      <c r="DN979" s="0" t="n">
        <f aca="false">IF(CHOOSE(MATCH(U$5,$B$10:$E$10,0),$B979,$C979,$D979,$E979)*U$6+U979*U$7&lt;U$2,U$3*U$4,0)</f>
        <v>0</v>
      </c>
      <c r="DO979" s="0" t="n">
        <f aca="false">IF(CHOOSE(MATCH(V$5,$B$10:$E$10,0),$B979,$C979,$D979,$E979)*V$6+V979*V$7&lt;V$2,V$3*V$4,0)</f>
        <v>0</v>
      </c>
      <c r="DP979" s="0" t="n">
        <f aca="false">IF(CHOOSE(MATCH(W$5,$B$10:$E$10,0),$B979,$C979,$D979,$E979)*W$6+W979*W$7&lt;W$2,W$3*W$4,0)</f>
        <v>0</v>
      </c>
      <c r="DQ979" s="0" t="n">
        <f aca="false">IF(CHOOSE(MATCH(X$5,$B$10:$E$10,0),$B979,$C979,$D979,$E979)*X$6+X979*X$7&lt;X$2,X$3*X$4,0)</f>
        <v>0</v>
      </c>
      <c r="DR979" s="0" t="n">
        <f aca="false">IF(CHOOSE(MATCH(Y$5,$B$10:$E$10,0),$B979,$C979,$D979,$E979)*Y$6+Y979*Y$7&lt;Y$2,Y$3*Y$4,0)</f>
        <v>0</v>
      </c>
      <c r="DS979" s="0" t="n">
        <f aca="false">IF(CHOOSE(MATCH(Z$5,$B$10:$E$10,0),$B979,$C979,$D979,$E979)*Z$6+Z979*Z$7&lt;Z$2,Z$3*Z$4,0)</f>
        <v>0</v>
      </c>
      <c r="DT979" s="0" t="n">
        <f aca="false">IF(CHOOSE(MATCH(AA$5,$B$10:$E$10,0),$B979,$C979,$D979,$E979)*AA$6+AA979*AA$7&lt;AA$2,AA$3*AA$4,0)</f>
        <v>0</v>
      </c>
      <c r="DU979" s="0" t="n">
        <f aca="false">IF(CHOOSE(MATCH(AB$5,$B$10:$E$10,0),$B979,$C979,$D979,$E979)*AB$6+AB979*AB$7&lt;AB$2,AB$3*AB$4,0)</f>
        <v>0</v>
      </c>
      <c r="DV979" s="0" t="n">
        <f aca="false">IF(CHOOSE(MATCH(AC$5,$B$10:$E$10,0),$B979,$C979,$D979,$E979)*AC$6+AC979*AC$7&lt;AC$2,AC$3*AC$4,0)</f>
        <v>0</v>
      </c>
      <c r="DW979" s="0" t="n">
        <f aca="false">IF(CHOOSE(MATCH(AD$5,$B$10:$E$10,0),$B979,$C979,$D979,$E979)*AD$6+AD979*AD$7&lt;AD$2,AD$3*AD$4,0)</f>
        <v>0</v>
      </c>
      <c r="DX979" s="0" t="n">
        <f aca="false">IF(CHOOSE(MATCH(AE$5,$B$10:$E$10,0),$B979,$C979,$D979,$E979)*AE$6+AE979*AE$7&lt;AE$2,AE$3*AE$4,0)</f>
        <v>0</v>
      </c>
      <c r="DY979" s="0" t="n">
        <f aca="false">IF(CHOOSE(MATCH(AF$5,$B$10:$E$10,0),$B979,$C979,$D979,$E979)*AF$6+AF979*AF$7&lt;AF$2,AF$3*AF$4,0)</f>
        <v>0</v>
      </c>
      <c r="DZ979" s="0" t="n">
        <f aca="false">IF(CHOOSE(MATCH(AG$5,$B$10:$E$10,0),$B979,$C979,$D979,$E979)*AG$6+AG979*AG$7&lt;AG$2,AG$3*AG$4,0)</f>
        <v>0</v>
      </c>
      <c r="EA979" s="0" t="n">
        <f aca="false">IF(CHOOSE(MATCH(AH$5,$B$10:$E$10,0),$B979,$C979,$D979,$E979)*AH$6+AH979*AH$7&lt;AH$2,AH$3*AH$4,0)</f>
        <v>0</v>
      </c>
      <c r="EB979" s="0" t="n">
        <f aca="false">IF(CHOOSE(MATCH(AI$5,$B$10:$E$10,0),$B979,$C979,$D979,$E979)*AI$6+AI979*AI$7&lt;AI$2,AI$3*AI$4,0)</f>
        <v>0</v>
      </c>
      <c r="EC979" s="0" t="n">
        <f aca="false">IF(CHOOSE(MATCH(AJ$5,$B$10:$E$10,0),$B979,$C979,$D979,$E979)*AJ$6+AJ979*AJ$7&lt;AJ$2,AJ$3*AJ$4,0)</f>
        <v>0</v>
      </c>
      <c r="ED979" s="0" t="n">
        <f aca="false">IF(CHOOSE(MATCH(AK$5,$B$10:$E$10,0),$B979,$C979,$D979,$E979)*AK$6+AK979*AK$7&lt;AK$2,AK$3*AK$4,0)</f>
        <v>0</v>
      </c>
      <c r="EE979" s="0" t="n">
        <f aca="false">IF(CHOOSE(MATCH(AL$5,$B$10:$E$10,0),$B979,$C979,$D979,$E979)*AL$6+AL979*AL$7&lt;AL$2,AL$3*AL$4,0)</f>
        <v>0</v>
      </c>
      <c r="EF979" s="0" t="n">
        <f aca="false">IF(CHOOSE(MATCH(AM$5,$B$10:$E$10,0),$B979,$C979,$D979,$E979)*AM$6+AM979*AM$7&lt;AM$2,AM$3*AM$4,0)</f>
        <v>0</v>
      </c>
      <c r="EG979" s="0" t="n">
        <f aca="false">IF(CHOOSE(MATCH(AN$5,$B$10:$E$10,0),$B979,$C979,$D979,$E979)*AN$6+AN979*AN$7&lt;AN$2,AN$3*AN$4,0)</f>
        <v>0</v>
      </c>
      <c r="EH979" s="0" t="n">
        <f aca="false">IF(CHOOSE(MATCH(AO$5,$B$10:$E$10,0),$B979,$C979,$D979,$E979)*AO$6+AO979*AO$7&lt;AO$2,AO$3*AO$4,0)</f>
        <v>0</v>
      </c>
      <c r="EI979" s="0" t="n">
        <f aca="false">IF(CHOOSE(MATCH(AP$5,$B$10:$E$10,0),$B979,$C979,$D979,$E979)*AP$6+AP979*AP$7&lt;AP$2,AP$3*AP$4,0)</f>
        <v>0</v>
      </c>
      <c r="EJ979" s="0" t="n">
        <f aca="false">IF(CHOOSE(MATCH(AQ$5,$B$10:$E$10,0),$B979,$C979,$D979,$E979)*AQ$6+AQ979*AQ$7&lt;AQ$2,AQ$3*AQ$4,0)</f>
        <v>0</v>
      </c>
      <c r="EK979" s="0" t="n">
        <f aca="false">IF(CHOOSE(MATCH(AR$5,$B$10:$E$10,0),$B979,$C979,$D979,$E979)*AR$6+AR979*AR$7&lt;AR$2,AR$3*AR$4,0)</f>
        <v>0</v>
      </c>
      <c r="EL979" s="0" t="n">
        <f aca="false">IF(CHOOSE(MATCH(AS$5,$B$10:$E$10,0),$B979,$C979,$D979,$E979)*AS$6+AS979*AS$7&lt;AS$2,AS$3*AS$4,0)</f>
        <v>0</v>
      </c>
      <c r="EM979" s="0" t="n">
        <f aca="false">IF(CHOOSE(MATCH(AT$5,$B$10:$E$10,0),$B979,$C979,$D979,$E979)*AT$6+AT979*AT$7&lt;AT$2,AT$3*AT$4,0)</f>
        <v>0</v>
      </c>
      <c r="EN979" s="0" t="n">
        <f aca="false">IF(CHOOSE(MATCH(AU$5,$B$10:$E$10,0),$B979,$C979,$D979,$E979)*AU$6+AU979*AU$7&lt;AU$2,AU$3*AU$4,0)</f>
        <v>0</v>
      </c>
      <c r="EO979" s="0" t="n">
        <f aca="false">IF(CHOOSE(MATCH(AV$5,$B$10:$E$10,0),$B979,$C979,$D979,$E979)*AV$6+AV979*AV$7&lt;AV$2,AV$3*AV$4,0)</f>
        <v>0</v>
      </c>
      <c r="EP979" s="0" t="n">
        <f aca="false">IF(CHOOSE(MATCH(AW$5,$B$10:$E$10,0),$B979,$C979,$D979,$E979)*AW$6+AW979*AW$7&lt;AW$2,AW$3*AW$4,0)</f>
        <v>0</v>
      </c>
      <c r="EQ979" s="0" t="n">
        <f aca="false">IF(CHOOSE(MATCH(AX$5,$B$10:$E$10,0),$B979,$C979,$D979,$E979)*AX$6+AX979*AX$7&lt;AX$2,AX$3*AX$4,0)</f>
        <v>0</v>
      </c>
      <c r="ER979" s="0" t="n">
        <f aca="false">IF(CHOOSE(MATCH(AY$5,$B$10:$E$10,0),$B979,$C979,$D979,$E979)*AY$6+AY979*AY$7&lt;AY$2,AY$3*AY$4,0)</f>
        <v>0</v>
      </c>
      <c r="ES979" s="0" t="n">
        <f aca="false">IF(CHOOSE(MATCH(AZ$5,$B$10:$E$10,0),$B979,$C979,$D979,$E979)*AZ$6+AZ979*AZ$7&lt;AZ$2,AZ$3*AZ$4,0)</f>
        <v>0</v>
      </c>
      <c r="ET979" s="0" t="n">
        <f aca="false">IF(CHOOSE(MATCH(BA$5,$B$10:$E$10,0),$B979,$C979,$D979,$E979)*BA$6+BA979*BA$7&lt;BA$2,BA$3*BA$4,0)</f>
        <v>0</v>
      </c>
      <c r="EU979" s="0" t="n">
        <f aca="false">IF(CHOOSE(MATCH(BB$5,$B$10:$E$10,0),$B979,$C979,$D979,$E979)*BB$6+BB979*BB$7&lt;BB$2,BB$3*BB$4,0)</f>
        <v>0</v>
      </c>
      <c r="EV979" s="0" t="n">
        <f aca="false">IF(CHOOSE(MATCH(BC$5,$B$10:$E$10,0),$B979,$C979,$D979,$E979)*BC$6+BC979*BC$7&lt;BC$2,BC$3*BC$4,0)</f>
        <v>0</v>
      </c>
      <c r="EW979" s="0" t="n">
        <f aca="false">IF(CHOOSE(MATCH(BD$5,$B$10:$E$10,0),$B979,$C979,$D979,$E979)*BD$6+BD979*BD$7&lt;BD$2,BD$3*BD$4,0)</f>
        <v>0</v>
      </c>
      <c r="EX979" s="0" t="n">
        <f aca="false">IF(CHOOSE(MATCH(BE$5,$B$10:$E$10,0),$B979,$C979,$D979,$E979)*BE$6+BE979*BE$7&lt;BE$2,BE$3*BE$4,0)</f>
        <v>0</v>
      </c>
      <c r="EY979" s="0" t="n">
        <f aca="false">IF(CHOOSE(MATCH(BF$5,$B$10:$E$10,0),$B979,$C979,$D979,$E979)*BF$6+BF979*BF$7&lt;BF$2,BF$3*BF$4,0)</f>
        <v>0</v>
      </c>
      <c r="EZ979" s="0" t="n">
        <f aca="false">IF(CHOOSE(MATCH(BG$5,$B$10:$E$10,0),$B979,$C979,$D979,$E979)*BG$6+BG979*BG$7&lt;BG$2,BG$3*BG$4,0)</f>
        <v>0</v>
      </c>
      <c r="FA979" s="0" t="n">
        <f aca="false">IF(CHOOSE(MATCH(BH$5,$B$10:$E$10,0),$B979,$C979,$D979,$E979)*BH$6+BH979*BH$7&lt;BH$2,BH$3*BH$4,0)</f>
        <v>0</v>
      </c>
      <c r="FB979" s="0" t="n">
        <f aca="false">IF(CHOOSE(MATCH(BI$5,$B$10:$E$10,0),$B979,$C979,$D979,$E979)*BI$6+BI979*BI$7&lt;BI$2,BI$3*BI$4,0)</f>
        <v>0</v>
      </c>
      <c r="FC979" s="0" t="n">
        <f aca="false">IF(CHOOSE(MATCH(BJ$5,$B$10:$E$10,0),$B979,$C979,$D979,$E979)*BJ$6+BJ979*BJ$7&lt;BJ$2,BJ$3*BJ$4,0)</f>
        <v>0</v>
      </c>
      <c r="FD979" s="0" t="n">
        <f aca="false">IF(CHOOSE(MATCH(BK$5,$B$10:$E$10,0),$B979,$C979,$D979,$E979)*BK$6+BK979*BK$7&lt;BK$2,BK$3*BK$4,0)</f>
        <v>0</v>
      </c>
      <c r="FE979" s="0" t="n">
        <f aca="false">IF(CHOOSE(MATCH(BL$5,$B$10:$E$10,0),$B979,$C979,$D979,$E979)*BL$6+BL979*BL$7&lt;BL$2,BL$3*BL$4,0)</f>
        <v>0</v>
      </c>
      <c r="FF979" s="0" t="n">
        <f aca="false">IF(CHOOSE(MATCH(BM$5,$B$10:$E$10,0),$B979,$C979,$D979,$E979)*BM$6+BM979*BM$7&lt;BM$2,BM$3*BM$4,0)</f>
        <v>0</v>
      </c>
      <c r="FG979" s="0" t="n">
        <f aca="false">IF(CHOOSE(MATCH(BN$5,$B$10:$E$10,0),$B979,$C979,$D979,$E979)*BN$6+BN979*BN$7&lt;BN$2,BN$3*BN$4,0)</f>
        <v>0</v>
      </c>
      <c r="FH979" s="0" t="n">
        <f aca="false">IF(CHOOSE(MATCH(BO$5,$B$10:$E$10,0),$B979,$C979,$D979,$E979)*BO$6+BO979*BO$7&lt;BO$2,BO$3*BO$4,0)</f>
        <v>0</v>
      </c>
      <c r="FI979" s="0" t="n">
        <f aca="false">IF(CHOOSE(MATCH(BP$5,$B$10:$E$10,0),$B979,$C979,$D979,$E979)*BP$6+BP979*BP$7&lt;BP$2,BP$3*BP$4,0)</f>
        <v>0</v>
      </c>
      <c r="FJ979" s="0" t="n">
        <f aca="false">IF(CHOOSE(MATCH(BQ$5,$B$10:$E$10,0),$B979,$C979,$D979,$E979)*BQ$6+BQ979*BQ$7&lt;BQ$2,BQ$3*BQ$4,0)</f>
        <v>0</v>
      </c>
      <c r="FK979" s="0" t="n">
        <f aca="false">IF(CHOOSE(MATCH(BR$5,$B$10:$E$10,0),$B979,$C979,$D979,$E979)*BR$6+BR979*BR$7&lt;BR$2,BR$3*BR$4,0)</f>
        <v>0</v>
      </c>
      <c r="FL979" s="0" t="n">
        <f aca="false">IF(CHOOSE(MATCH(BS$5,$B$10:$E$10,0),$B979,$C979,$D979,$E979)*BS$6+BS979*BS$7&lt;BS$2,BS$3*BS$4,0)</f>
        <v>0</v>
      </c>
      <c r="FM979" s="0" t="n">
        <f aca="false">IF(CHOOSE(MATCH(BT$5,$B$10:$E$10,0),$B979,$C979,$D979,$E979)*BT$6+BT979*BT$7&lt;BT$2,BT$3*BT$4,0)</f>
        <v>0</v>
      </c>
      <c r="FN979" s="0" t="n">
        <f aca="false">IF(CHOOSE(MATCH(BU$5,$B$10:$E$10,0),$B979,$C979,$D979,$E979)*BU$6+BU979*BU$7&lt;BU$2,BU$3*BU$4,0)</f>
        <v>0</v>
      </c>
      <c r="FO979" s="0" t="n">
        <f aca="false">IF(CHOOSE(MATCH(BV$5,$B$10:$E$10,0),$B979,$C979,$D979,$E979)*BV$6+BV979*BV$7&lt;BV$2,BV$3*BV$4,0)</f>
        <v>0</v>
      </c>
      <c r="FP979" s="0" t="n">
        <f aca="false">IF(CHOOSE(MATCH(BW$5,$B$10:$E$10,0),$B979,$C979,$D979,$E979)*BW$6+BW979*BW$7&lt;BW$2,BW$3*BW$4,0)</f>
        <v>0</v>
      </c>
      <c r="FQ979" s="0" t="n">
        <f aca="false">IF(CHOOSE(MATCH(BX$5,$B$10:$E$10,0),$B979,$C979,$D979,$E979)*BX$6+BX979*BX$7&lt;BX$2,BX$3*BX$4,0)</f>
        <v>0</v>
      </c>
      <c r="FR979" s="0" t="n">
        <f aca="false">IF(CHOOSE(MATCH(BY$5,$B$10:$E$10,0),$B979,$C979,$D979,$E979)*BY$6+BY979*BY$7&lt;BY$2,BY$3*BY$4,0)</f>
        <v>0</v>
      </c>
      <c r="FS979" s="0" t="n">
        <f aca="false">IF(CHOOSE(MATCH(BZ$5,$B$10:$E$10,0),$B979,$C979,$D979,$E979)*BZ$6+BZ979*BZ$7&lt;BZ$2,BZ$3*BZ$4,0)</f>
        <v>0</v>
      </c>
      <c r="FT979" s="0" t="n">
        <f aca="false">IF(CHOOSE(MATCH(CA$5,$B$10:$E$10,0),$B979,$C979,$D979,$E979)*CA$6+CA979*CA$7&lt;CA$2,CA$3*CA$4,0)</f>
        <v>0</v>
      </c>
      <c r="FU979" s="0" t="n">
        <f aca="false">IF(CHOOSE(MATCH(CB$5,$B$10:$E$10,0),$B979,$C979,$D979,$E979)*CB$6+CB979*CB$7&lt;CB$2,CB$3*CB$4,0)</f>
        <v>0</v>
      </c>
      <c r="FV979" s="0" t="n">
        <f aca="false">IF(CHOOSE(MATCH(CC$5,$B$10:$E$10,0),$B979,$C979,$D979,$E979)*CC$6+CC979*CC$7&lt;CC$2,CC$3*CC$4,0)</f>
        <v>0</v>
      </c>
      <c r="FW979" s="0" t="n">
        <f aca="false">IF(CHOOSE(MATCH(CD$5,$B$10:$E$10,0),$B979,$C979,$D979,$E979)*CD$6+CD979*CD$7&lt;CD$2,CD$3*CD$4,0)</f>
        <v>0</v>
      </c>
      <c r="FX979" s="0" t="n">
        <f aca="false">IF(CHOOSE(MATCH(CE$5,$B$10:$E$10,0),$B979,$C979,$D979,$E979)*CE$6+CE979*CE$7&lt;CE$2,CE$3*CE$4,0)</f>
        <v>0</v>
      </c>
      <c r="FY979" s="0" t="n">
        <f aca="false">IF(CHOOSE(MATCH(CF$5,$B$10:$E$10,0),$B979,$C979,$D979,$E979)*CF$6+CF979*CF$7&lt;CF$2,CF$3*CF$4,0)</f>
        <v>0</v>
      </c>
      <c r="FZ979" s="0" t="n">
        <f aca="false">IF(CHOOSE(MATCH(CG$5,$B$10:$E$10,0),$B979,$C979,$D979,$E979)*CG$6+CG979*CG$7&lt;CG$2,CG$3*CG$4,0)</f>
        <v>0</v>
      </c>
      <c r="GA979" s="0" t="n">
        <f aca="false">IF(CHOOSE(MATCH(CH$5,$B$10:$E$10,0),$B979,$C979,$D979,$E979)*CH$6+CH979*CH$7&lt;CH$2,CH$3*CH$4,0)</f>
        <v>0</v>
      </c>
      <c r="GB979" s="0" t="n">
        <f aca="false">IF(CHOOSE(MATCH(CI$5,$B$10:$E$10,0),$B979,$C979,$D979,$E979)*CI$6+CI979*CI$7&lt;CI$2,CI$3*CI$4,0)</f>
        <v>0</v>
      </c>
      <c r="GC979" s="0" t="n">
        <f aca="false">IF(CHOOSE(MATCH(CJ$5,$B$10:$E$10,0),$B979,$C979,$D979,$E979)*CJ$6+CJ979*CJ$7&lt;CJ$2,CJ$3*CJ$4,0)</f>
        <v>0</v>
      </c>
      <c r="GD979" s="0" t="n">
        <f aca="false">IF(CHOOSE(MATCH(CK$5,$B$10:$E$10,0),$B979,$C979,$D979,$E979)*CK$6+CK979*CK$7&lt;CK$2,CK$3*CK$4,0)</f>
        <v>0</v>
      </c>
      <c r="GE979" s="0" t="n">
        <f aca="false">IF(CHOOSE(MATCH(CL$5,$B$10:$E$10,0),$B979,$C979,$D979,$E979)*CL$6+CL979*CL$7&lt;CL$2,CL$3*CL$4,0)</f>
        <v>0</v>
      </c>
      <c r="GF979" s="0" t="n">
        <f aca="false">IF(CHOOSE(MATCH(CM$5,$B$10:$E$10,0),$B979,$C979,$D979,$E979)*CM$6+CM979*CM$7&lt;CM$2,CM$3*CM$4,0)</f>
        <v>0</v>
      </c>
      <c r="GG979" s="0" t="n">
        <f aca="false">IF(CHOOSE(MATCH(CN$5,$B$10:$E$10,0),$B979,$C979,$D979,$E979)*CN$6+CN979*CN$7&lt;CN$2,CN$3*CN$4,0)</f>
        <v>0</v>
      </c>
      <c r="GH979" s="0" t="n">
        <f aca="false">IF(CHOOSE(MATCH(CO$5,$B$10:$E$10,0),$B979,$C979,$D979,$E979)*CO$6+CO979*CO$7&lt;CO$2,CO$3*CO$4,0)</f>
        <v>0</v>
      </c>
      <c r="GI979" s="0" t="n">
        <f aca="false">IF(CHOOSE(MATCH(CP$5,$B$10:$E$10,0),$B979,$C979,$D979,$E979)*CP$6+CP979*CP$7&lt;CP$2,CP$3*CP$4,0)</f>
        <v>0</v>
      </c>
      <c r="GJ979" s="0" t="n">
        <f aca="false">IF(CHOOSE(MATCH(CQ$5,$B$10:$E$10,0),$B979,$C979,$D979,$E979)*CQ$6+CQ979*CQ$7&lt;CQ$2,CQ$3*CQ$4,0)</f>
        <v>0</v>
      </c>
      <c r="GK979" s="0" t="n">
        <f aca="false">IF(CHOOSE(MATCH(CR$5,$B$10:$E$10,0),$B979,$C979,$D979,$E979)*CR$6+CR979*CR$7&lt;CR$2,CR$3*CR$4,0)</f>
        <v>0</v>
      </c>
      <c r="GL979" s="0" t="n">
        <f aca="false">IF(CHOOSE(MATCH(CS$5,$B$10:$E$10,0),$B979,$C979,$D979,$E979)*CS$6+CS979*CS$7&lt;CS$2,CS$3*CS$4,0)</f>
        <v>0</v>
      </c>
      <c r="GM979" s="0" t="n">
        <f aca="false">IF(CHOOSE(MATCH(CT$5,$B$10:$E$10,0),$B979,$C979,$D979,$E979)*CT$6+CT979*CT$7&lt;CT$2,CT$3*CT$4,0)</f>
        <v>0</v>
      </c>
      <c r="GN979" s="0" t="n">
        <f aca="false">IF(CHOOSE(MATCH(CU$5,$B$10:$E$10,0),$B979,$C979,$D979,$E979)*CU$6+CU979*CU$7&lt;CU$2,CU$3*CU$4,0)</f>
        <v>0</v>
      </c>
      <c r="GO979" s="0" t="n">
        <f aca="false">IF(CHOOSE(MATCH(CV$5,$B$10:$E$10,0),$B979,$C979,$D979,$E979)*CV$6+CV979*CV$7&lt;CV$2,CV$3*CV$4,0)</f>
        <v>0</v>
      </c>
      <c r="GP979" s="0" t="n">
        <f aca="false">IF(CHOOSE(MATCH(CW$5,$B$10:$E$10,0),$B979,$C979,$D979,$E979)*CW$6+CW979*CW$7&lt;CW$2,CW$3*CW$4,0)</f>
        <v>0</v>
      </c>
      <c r="GQ979" s="0" t="n">
        <f aca="false">IF(CHOOSE(MATCH(CX$5,$B$10:$E$10,0),$B979,$C979,$D979,$E979)*CX$6+CX979*CX$7&lt;CX$2,CX$3*CX$4,0)</f>
        <v>0</v>
      </c>
      <c r="GS979" s="0" t="n">
        <f aca="false">SUM(CZ979:GQ979)</f>
        <v>0</v>
      </c>
      <c r="GT979" s="0" t="n">
        <f aca="false">IF(GS979&gt;$GS$6,1,0)</f>
        <v>0</v>
      </c>
    </row>
    <row r="980" customFormat="false" ht="14" hidden="false" customHeight="false" outlineLevel="0" collapsed="false">
      <c r="A980" s="0" t="n">
        <v>970</v>
      </c>
      <c r="B980" s="0" t="n">
        <v>0.925811880769241</v>
      </c>
      <c r="C980" s="0" t="n">
        <v>1.8266272199253</v>
      </c>
      <c r="D980" s="0" t="n">
        <v>-1.16251545991302</v>
      </c>
      <c r="E980" s="0" t="n">
        <v>1.17282738185463</v>
      </c>
      <c r="G980" s="0" t="n">
        <v>0.24504515749868</v>
      </c>
      <c r="H980" s="0" t="n">
        <v>0.472606416224153</v>
      </c>
      <c r="I980" s="0" t="n">
        <v>0.793786512076622</v>
      </c>
      <c r="J980" s="0" t="n">
        <v>0.531003934156615</v>
      </c>
      <c r="K980" s="0" t="n">
        <v>0.998822997644311</v>
      </c>
      <c r="L980" s="0" t="n">
        <v>0.0952695700107142</v>
      </c>
      <c r="M980" s="0" t="n">
        <v>-0.556724444322754</v>
      </c>
      <c r="N980" s="0" t="n">
        <v>-0.0811382960819174</v>
      </c>
      <c r="O980" s="0" t="n">
        <v>-0.621705567027675</v>
      </c>
      <c r="P980" s="0" t="n">
        <v>-0.0742329575587064</v>
      </c>
      <c r="Q980" s="0" t="n">
        <v>0.609870767220855</v>
      </c>
      <c r="R980" s="0" t="n">
        <v>0.943055056268349</v>
      </c>
      <c r="S980" s="0" t="n">
        <v>1.8944228941109</v>
      </c>
      <c r="T980" s="0" t="n">
        <v>0.113113856059499</v>
      </c>
      <c r="U980" s="0" t="n">
        <v>-0.393031314160908</v>
      </c>
      <c r="V980" s="0" t="n">
        <v>-0.687875854055165</v>
      </c>
      <c r="W980" s="0" t="n">
        <v>-0.00126192389870994</v>
      </c>
      <c r="X980" s="0" t="n">
        <v>0.825100414658664</v>
      </c>
      <c r="Y980" s="0" t="n">
        <v>0.0491695573145989</v>
      </c>
      <c r="Z980" s="0" t="n">
        <v>0.421623553847894</v>
      </c>
      <c r="AA980" s="0" t="n">
        <v>-0.448703758593183</v>
      </c>
      <c r="AB980" s="0" t="n">
        <v>-0.20440324988158</v>
      </c>
      <c r="AC980" s="0" t="n">
        <v>-0.540363771506236</v>
      </c>
      <c r="AD980" s="0" t="n">
        <v>0.0306420133711072</v>
      </c>
      <c r="AE980" s="0" t="n">
        <v>1.44549176184228</v>
      </c>
      <c r="AF980" s="0" t="n">
        <v>-0.888373961061006</v>
      </c>
      <c r="AG980" s="0" t="n">
        <v>-0.557171233595</v>
      </c>
      <c r="AH980" s="0" t="n">
        <v>0.38799498724984</v>
      </c>
      <c r="AI980" s="0" t="n">
        <v>-1.32698005472776</v>
      </c>
      <c r="AJ980" s="0" t="n">
        <v>-1.29482941702008</v>
      </c>
      <c r="AK980" s="0" t="n">
        <v>1.04869059214252</v>
      </c>
      <c r="AL980" s="0" t="n">
        <v>-0.0113595888251439</v>
      </c>
      <c r="AM980" s="0" t="n">
        <v>0.458963995697559</v>
      </c>
      <c r="AN980" s="0" t="n">
        <v>0.856693986861501</v>
      </c>
      <c r="AO980" s="0" t="n">
        <v>1.33663888846058</v>
      </c>
      <c r="AP980" s="0" t="n">
        <v>-1.13475607577129</v>
      </c>
      <c r="AQ980" s="0" t="n">
        <v>-0.301272393699037</v>
      </c>
      <c r="AR980" s="0" t="n">
        <v>1.04248101706617</v>
      </c>
      <c r="AS980" s="0" t="n">
        <v>-0.328443547914503</v>
      </c>
      <c r="AT980" s="0" t="n">
        <v>0.434031335316831</v>
      </c>
      <c r="AU980" s="0" t="n">
        <v>0.762615854910109</v>
      </c>
      <c r="AV980" s="0" t="n">
        <v>-0.678985543345334</v>
      </c>
      <c r="AW980" s="0" t="n">
        <v>0.119121068564709</v>
      </c>
      <c r="AX980" s="0" t="n">
        <v>0.465263383375714</v>
      </c>
      <c r="AY980" s="0" t="n">
        <v>-0.852726316225017</v>
      </c>
      <c r="AZ980" s="0" t="n">
        <v>-0.222403286898043</v>
      </c>
      <c r="BA980" s="0" t="n">
        <v>-0.152786014950834</v>
      </c>
      <c r="BB980" s="0" t="n">
        <v>1.31435626826715</v>
      </c>
      <c r="BC980" s="0" t="n">
        <v>0.424552126787603</v>
      </c>
      <c r="BD980" s="0" t="n">
        <v>-2.41330781136639</v>
      </c>
      <c r="BE980" s="0" t="n">
        <v>-0.418199306295719</v>
      </c>
      <c r="BF980" s="0" t="n">
        <v>-1.24896814668318</v>
      </c>
      <c r="BG980" s="0" t="n">
        <v>0.0255147369898623</v>
      </c>
      <c r="BH980" s="0" t="n">
        <v>0.603616854277789</v>
      </c>
      <c r="BI980" s="0" t="n">
        <v>0.318448201142019</v>
      </c>
      <c r="BJ980" s="0" t="n">
        <v>-0.600682596996194</v>
      </c>
      <c r="BK980" s="0" t="n">
        <v>0.970744622463826</v>
      </c>
      <c r="BL980" s="0" t="n">
        <v>0.0541490408068057</v>
      </c>
      <c r="BM980" s="0" t="n">
        <v>-0.894976892595878</v>
      </c>
      <c r="BN980" s="0" t="n">
        <v>-1.92963852896355</v>
      </c>
      <c r="BO980" s="0" t="n">
        <v>-0.0746172190702055</v>
      </c>
      <c r="BP980" s="0" t="n">
        <v>-0.418365289078793</v>
      </c>
      <c r="BQ980" s="0" t="n">
        <v>-0.417530827689916</v>
      </c>
      <c r="BR980" s="0" t="n">
        <v>-0.156967416842235</v>
      </c>
      <c r="BS980" s="0" t="n">
        <v>0.276943410426611</v>
      </c>
      <c r="BT980" s="0" t="n">
        <v>1.13665237222449</v>
      </c>
      <c r="BU980" s="0" t="n">
        <v>0.495483618578874</v>
      </c>
      <c r="BV980" s="0" t="n">
        <v>-1.28690771816764</v>
      </c>
      <c r="BW980" s="0" t="n">
        <v>0.627750296189333</v>
      </c>
      <c r="BX980" s="0" t="n">
        <v>-0.292957338388078</v>
      </c>
      <c r="BY980" s="0" t="n">
        <v>0.91235278887325</v>
      </c>
      <c r="BZ980" s="0" t="n">
        <v>0.511288362758933</v>
      </c>
      <c r="CA980" s="0" t="n">
        <v>-1.82869371201377</v>
      </c>
      <c r="CB980" s="0" t="n">
        <v>-1.27199427879532</v>
      </c>
      <c r="CC980" s="0" t="n">
        <v>-0.850636752147693</v>
      </c>
      <c r="CD980" s="0" t="n">
        <v>1.10778955786373</v>
      </c>
      <c r="CE980" s="0" t="n">
        <v>1.45999365486205</v>
      </c>
      <c r="CF980" s="0" t="n">
        <v>-0.72290049502044</v>
      </c>
      <c r="CG980" s="0" t="n">
        <v>-0.669097062200308</v>
      </c>
      <c r="CH980" s="0" t="n">
        <v>0.360917056241306</v>
      </c>
      <c r="CI980" s="0" t="n">
        <v>1.24813595903106</v>
      </c>
      <c r="CJ980" s="0" t="n">
        <v>-1.02176045402302</v>
      </c>
      <c r="CK980" s="0" t="n">
        <v>1.9868639355991</v>
      </c>
      <c r="CL980" s="0" t="n">
        <v>-0.738687049306463</v>
      </c>
      <c r="CM980" s="0" t="n">
        <v>-0.769693997426657</v>
      </c>
      <c r="CN980" s="0" t="n">
        <v>0.632228420727188</v>
      </c>
      <c r="CO980" s="0" t="n">
        <v>-3.05401044897735</v>
      </c>
      <c r="CP980" s="0" t="n">
        <v>-0.132538389152614</v>
      </c>
      <c r="CQ980" s="0" t="n">
        <v>1.08780568552902</v>
      </c>
      <c r="CR980" s="0" t="n">
        <v>-0.156192072608974</v>
      </c>
      <c r="CS980" s="0" t="n">
        <v>0.0448812897957396</v>
      </c>
      <c r="CT980" s="0" t="n">
        <v>0.126290160551434</v>
      </c>
      <c r="CU980" s="0" t="n">
        <v>-1.7470392776886</v>
      </c>
      <c r="CV980" s="0" t="n">
        <v>-1.29606632981449</v>
      </c>
      <c r="CW980" s="0" t="n">
        <v>2.01402144739404</v>
      </c>
      <c r="CX980" s="0" t="n">
        <v>0.764254082241678</v>
      </c>
      <c r="CZ980" s="0" t="n">
        <f aca="false">IF(CHOOSE(MATCH(G$5,$B$10:$E$10,0),$B980,$C980,$D980,$E980)*G$6+G980*G$7&lt;G$2,G$3*G$4,0)</f>
        <v>0</v>
      </c>
      <c r="DA980" s="0" t="n">
        <f aca="false">IF(CHOOSE(MATCH(H$5,$B$10:$E$10,0),$B980,$C980,$D980,$E980)*H$6+H980*H$7&lt;H$2,H$3*H$4,0)</f>
        <v>0</v>
      </c>
      <c r="DB980" s="0" t="n">
        <f aca="false">IF(CHOOSE(MATCH(I$5,$B$10:$E$10,0),$B980,$C980,$D980,$E980)*I$6+I980*I$7&lt;I$2,I$3*I$4,0)</f>
        <v>0</v>
      </c>
      <c r="DC980" s="0" t="n">
        <f aca="false">IF(CHOOSE(MATCH(J$5,$B$10:$E$10,0),$B980,$C980,$D980,$E980)*J$6+J980*J$7&lt;J$2,J$3*J$4,0)</f>
        <v>0</v>
      </c>
      <c r="DD980" s="0" t="n">
        <f aca="false">IF(CHOOSE(MATCH(K$5,$B$10:$E$10,0),$B980,$C980,$D980,$E980)*K$6+K980*K$7&lt;K$2,K$3*K$4,0)</f>
        <v>0</v>
      </c>
      <c r="DE980" s="0" t="n">
        <f aca="false">IF(CHOOSE(MATCH(L$5,$B$10:$E$10,0),$B980,$C980,$D980,$E980)*L$6+L980*L$7&lt;L$2,L$3*L$4,0)</f>
        <v>0</v>
      </c>
      <c r="DF980" s="0" t="n">
        <f aca="false">IF(CHOOSE(MATCH(M$5,$B$10:$E$10,0),$B980,$C980,$D980,$E980)*M$6+M980*M$7&lt;M$2,M$3*M$4,0)</f>
        <v>0</v>
      </c>
      <c r="DG980" s="0" t="n">
        <f aca="false">IF(CHOOSE(MATCH(N$5,$B$10:$E$10,0),$B980,$C980,$D980,$E980)*N$6+N980*N$7&lt;N$2,N$3*N$4,0)</f>
        <v>0</v>
      </c>
      <c r="DH980" s="0" t="n">
        <f aca="false">IF(CHOOSE(MATCH(O$5,$B$10:$E$10,0),$B980,$C980,$D980,$E980)*O$6+O980*O$7&lt;O$2,O$3*O$4,0)</f>
        <v>0</v>
      </c>
      <c r="DI980" s="0" t="n">
        <f aca="false">IF(CHOOSE(MATCH(P$5,$B$10:$E$10,0),$B980,$C980,$D980,$E980)*P$6+P980*P$7&lt;P$2,P$3*P$4,0)</f>
        <v>0</v>
      </c>
      <c r="DJ980" s="0" t="n">
        <f aca="false">IF(CHOOSE(MATCH(Q$5,$B$10:$E$10,0),$B980,$C980,$D980,$E980)*Q$6+Q980*Q$7&lt;Q$2,Q$3*Q$4,0)</f>
        <v>0</v>
      </c>
      <c r="DK980" s="0" t="n">
        <f aca="false">IF(CHOOSE(MATCH(R$5,$B$10:$E$10,0),$B980,$C980,$D980,$E980)*R$6+R980*R$7&lt;R$2,R$3*R$4,0)</f>
        <v>0</v>
      </c>
      <c r="DL980" s="0" t="n">
        <f aca="false">IF(CHOOSE(MATCH(S$5,$B$10:$E$10,0),$B980,$C980,$D980,$E980)*S$6+S980*S$7&lt;S$2,S$3*S$4,0)</f>
        <v>0</v>
      </c>
      <c r="DM980" s="0" t="n">
        <f aca="false">IF(CHOOSE(MATCH(T$5,$B$10:$E$10,0),$B980,$C980,$D980,$E980)*T$6+T980*T$7&lt;T$2,T$3*T$4,0)</f>
        <v>0</v>
      </c>
      <c r="DN980" s="0" t="n">
        <f aca="false">IF(CHOOSE(MATCH(U$5,$B$10:$E$10,0),$B980,$C980,$D980,$E980)*U$6+U980*U$7&lt;U$2,U$3*U$4,0)</f>
        <v>0</v>
      </c>
      <c r="DO980" s="0" t="n">
        <f aca="false">IF(CHOOSE(MATCH(V$5,$B$10:$E$10,0),$B980,$C980,$D980,$E980)*V$6+V980*V$7&lt;V$2,V$3*V$4,0)</f>
        <v>0</v>
      </c>
      <c r="DP980" s="0" t="n">
        <f aca="false">IF(CHOOSE(MATCH(W$5,$B$10:$E$10,0),$B980,$C980,$D980,$E980)*W$6+W980*W$7&lt;W$2,W$3*W$4,0)</f>
        <v>0</v>
      </c>
      <c r="DQ980" s="0" t="n">
        <f aca="false">IF(CHOOSE(MATCH(X$5,$B$10:$E$10,0),$B980,$C980,$D980,$E980)*X$6+X980*X$7&lt;X$2,X$3*X$4,0)</f>
        <v>0</v>
      </c>
      <c r="DR980" s="0" t="n">
        <f aca="false">IF(CHOOSE(MATCH(Y$5,$B$10:$E$10,0),$B980,$C980,$D980,$E980)*Y$6+Y980*Y$7&lt;Y$2,Y$3*Y$4,0)</f>
        <v>0</v>
      </c>
      <c r="DS980" s="0" t="n">
        <f aca="false">IF(CHOOSE(MATCH(Z$5,$B$10:$E$10,0),$B980,$C980,$D980,$E980)*Z$6+Z980*Z$7&lt;Z$2,Z$3*Z$4,0)</f>
        <v>0</v>
      </c>
      <c r="DT980" s="0" t="n">
        <f aca="false">IF(CHOOSE(MATCH(AA$5,$B$10:$E$10,0),$B980,$C980,$D980,$E980)*AA$6+AA980*AA$7&lt;AA$2,AA$3*AA$4,0)</f>
        <v>0</v>
      </c>
      <c r="DU980" s="0" t="n">
        <f aca="false">IF(CHOOSE(MATCH(AB$5,$B$10:$E$10,0),$B980,$C980,$D980,$E980)*AB$6+AB980*AB$7&lt;AB$2,AB$3*AB$4,0)</f>
        <v>0</v>
      </c>
      <c r="DV980" s="0" t="n">
        <f aca="false">IF(CHOOSE(MATCH(AC$5,$B$10:$E$10,0),$B980,$C980,$D980,$E980)*AC$6+AC980*AC$7&lt;AC$2,AC$3*AC$4,0)</f>
        <v>0</v>
      </c>
      <c r="DW980" s="0" t="n">
        <f aca="false">IF(CHOOSE(MATCH(AD$5,$B$10:$E$10,0),$B980,$C980,$D980,$E980)*AD$6+AD980*AD$7&lt;AD$2,AD$3*AD$4,0)</f>
        <v>0</v>
      </c>
      <c r="DX980" s="0" t="n">
        <f aca="false">IF(CHOOSE(MATCH(AE$5,$B$10:$E$10,0),$B980,$C980,$D980,$E980)*AE$6+AE980*AE$7&lt;AE$2,AE$3*AE$4,0)</f>
        <v>0</v>
      </c>
      <c r="DY980" s="0" t="n">
        <f aca="false">IF(CHOOSE(MATCH(AF$5,$B$10:$E$10,0),$B980,$C980,$D980,$E980)*AF$6+AF980*AF$7&lt;AF$2,AF$3*AF$4,0)</f>
        <v>0</v>
      </c>
      <c r="DZ980" s="0" t="n">
        <f aca="false">IF(CHOOSE(MATCH(AG$5,$B$10:$E$10,0),$B980,$C980,$D980,$E980)*AG$6+AG980*AG$7&lt;AG$2,AG$3*AG$4,0)</f>
        <v>0</v>
      </c>
      <c r="EA980" s="0" t="n">
        <f aca="false">IF(CHOOSE(MATCH(AH$5,$B$10:$E$10,0),$B980,$C980,$D980,$E980)*AH$6+AH980*AH$7&lt;AH$2,AH$3*AH$4,0)</f>
        <v>0</v>
      </c>
      <c r="EB980" s="0" t="n">
        <f aca="false">IF(CHOOSE(MATCH(AI$5,$B$10:$E$10,0),$B980,$C980,$D980,$E980)*AI$6+AI980*AI$7&lt;AI$2,AI$3*AI$4,0)</f>
        <v>0</v>
      </c>
      <c r="EC980" s="0" t="n">
        <f aca="false">IF(CHOOSE(MATCH(AJ$5,$B$10:$E$10,0),$B980,$C980,$D980,$E980)*AJ$6+AJ980*AJ$7&lt;AJ$2,AJ$3*AJ$4,0)</f>
        <v>0</v>
      </c>
      <c r="ED980" s="0" t="n">
        <f aca="false">IF(CHOOSE(MATCH(AK$5,$B$10:$E$10,0),$B980,$C980,$D980,$E980)*AK$6+AK980*AK$7&lt;AK$2,AK$3*AK$4,0)</f>
        <v>0</v>
      </c>
      <c r="EE980" s="0" t="n">
        <f aca="false">IF(CHOOSE(MATCH(AL$5,$B$10:$E$10,0),$B980,$C980,$D980,$E980)*AL$6+AL980*AL$7&lt;AL$2,AL$3*AL$4,0)</f>
        <v>0</v>
      </c>
      <c r="EF980" s="0" t="n">
        <f aca="false">IF(CHOOSE(MATCH(AM$5,$B$10:$E$10,0),$B980,$C980,$D980,$E980)*AM$6+AM980*AM$7&lt;AM$2,AM$3*AM$4,0)</f>
        <v>0</v>
      </c>
      <c r="EG980" s="0" t="n">
        <f aca="false">IF(CHOOSE(MATCH(AN$5,$B$10:$E$10,0),$B980,$C980,$D980,$E980)*AN$6+AN980*AN$7&lt;AN$2,AN$3*AN$4,0)</f>
        <v>0</v>
      </c>
      <c r="EH980" s="0" t="n">
        <f aca="false">IF(CHOOSE(MATCH(AO$5,$B$10:$E$10,0),$B980,$C980,$D980,$E980)*AO$6+AO980*AO$7&lt;AO$2,AO$3*AO$4,0)</f>
        <v>0</v>
      </c>
      <c r="EI980" s="0" t="n">
        <f aca="false">IF(CHOOSE(MATCH(AP$5,$B$10:$E$10,0),$B980,$C980,$D980,$E980)*AP$6+AP980*AP$7&lt;AP$2,AP$3*AP$4,0)</f>
        <v>0</v>
      </c>
      <c r="EJ980" s="0" t="n">
        <f aca="false">IF(CHOOSE(MATCH(AQ$5,$B$10:$E$10,0),$B980,$C980,$D980,$E980)*AQ$6+AQ980*AQ$7&lt;AQ$2,AQ$3*AQ$4,0)</f>
        <v>0</v>
      </c>
      <c r="EK980" s="0" t="n">
        <f aca="false">IF(CHOOSE(MATCH(AR$5,$B$10:$E$10,0),$B980,$C980,$D980,$E980)*AR$6+AR980*AR$7&lt;AR$2,AR$3*AR$4,0)</f>
        <v>0</v>
      </c>
      <c r="EL980" s="0" t="n">
        <f aca="false">IF(CHOOSE(MATCH(AS$5,$B$10:$E$10,0),$B980,$C980,$D980,$E980)*AS$6+AS980*AS$7&lt;AS$2,AS$3*AS$4,0)</f>
        <v>0</v>
      </c>
      <c r="EM980" s="0" t="n">
        <f aca="false">IF(CHOOSE(MATCH(AT$5,$B$10:$E$10,0),$B980,$C980,$D980,$E980)*AT$6+AT980*AT$7&lt;AT$2,AT$3*AT$4,0)</f>
        <v>0</v>
      </c>
      <c r="EN980" s="0" t="n">
        <f aca="false">IF(CHOOSE(MATCH(AU$5,$B$10:$E$10,0),$B980,$C980,$D980,$E980)*AU$6+AU980*AU$7&lt;AU$2,AU$3*AU$4,0)</f>
        <v>0</v>
      </c>
      <c r="EO980" s="0" t="n">
        <f aca="false">IF(CHOOSE(MATCH(AV$5,$B$10:$E$10,0),$B980,$C980,$D980,$E980)*AV$6+AV980*AV$7&lt;AV$2,AV$3*AV$4,0)</f>
        <v>0</v>
      </c>
      <c r="EP980" s="0" t="n">
        <f aca="false">IF(CHOOSE(MATCH(AW$5,$B$10:$E$10,0),$B980,$C980,$D980,$E980)*AW$6+AW980*AW$7&lt;AW$2,AW$3*AW$4,0)</f>
        <v>0</v>
      </c>
      <c r="EQ980" s="0" t="n">
        <f aca="false">IF(CHOOSE(MATCH(AX$5,$B$10:$E$10,0),$B980,$C980,$D980,$E980)*AX$6+AX980*AX$7&lt;AX$2,AX$3*AX$4,0)</f>
        <v>0</v>
      </c>
      <c r="ER980" s="0" t="n">
        <f aca="false">IF(CHOOSE(MATCH(AY$5,$B$10:$E$10,0),$B980,$C980,$D980,$E980)*AY$6+AY980*AY$7&lt;AY$2,AY$3*AY$4,0)</f>
        <v>0</v>
      </c>
      <c r="ES980" s="0" t="n">
        <f aca="false">IF(CHOOSE(MATCH(AZ$5,$B$10:$E$10,0),$B980,$C980,$D980,$E980)*AZ$6+AZ980*AZ$7&lt;AZ$2,AZ$3*AZ$4,0)</f>
        <v>0</v>
      </c>
      <c r="ET980" s="0" t="n">
        <f aca="false">IF(CHOOSE(MATCH(BA$5,$B$10:$E$10,0),$B980,$C980,$D980,$E980)*BA$6+BA980*BA$7&lt;BA$2,BA$3*BA$4,0)</f>
        <v>0</v>
      </c>
      <c r="EU980" s="0" t="n">
        <f aca="false">IF(CHOOSE(MATCH(BB$5,$B$10:$E$10,0),$B980,$C980,$D980,$E980)*BB$6+BB980*BB$7&lt;BB$2,BB$3*BB$4,0)</f>
        <v>0</v>
      </c>
      <c r="EV980" s="0" t="n">
        <f aca="false">IF(CHOOSE(MATCH(BC$5,$B$10:$E$10,0),$B980,$C980,$D980,$E980)*BC$6+BC980*BC$7&lt;BC$2,BC$3*BC$4,0)</f>
        <v>0</v>
      </c>
      <c r="EW980" s="0" t="n">
        <f aca="false">IF(CHOOSE(MATCH(BD$5,$B$10:$E$10,0),$B980,$C980,$D980,$E980)*BD$6+BD980*BD$7&lt;BD$2,BD$3*BD$4,0)</f>
        <v>12.5</v>
      </c>
      <c r="EX980" s="0" t="n">
        <f aca="false">IF(CHOOSE(MATCH(BE$5,$B$10:$E$10,0),$B980,$C980,$D980,$E980)*BE$6+BE980*BE$7&lt;BE$2,BE$3*BE$4,0)</f>
        <v>0</v>
      </c>
      <c r="EY980" s="0" t="n">
        <f aca="false">IF(CHOOSE(MATCH(BF$5,$B$10:$E$10,0),$B980,$C980,$D980,$E980)*BF$6+BF980*BF$7&lt;BF$2,BF$3*BF$4,0)</f>
        <v>0</v>
      </c>
      <c r="EZ980" s="0" t="n">
        <f aca="false">IF(CHOOSE(MATCH(BG$5,$B$10:$E$10,0),$B980,$C980,$D980,$E980)*BG$6+BG980*BG$7&lt;BG$2,BG$3*BG$4,0)</f>
        <v>0</v>
      </c>
      <c r="FA980" s="0" t="n">
        <f aca="false">IF(CHOOSE(MATCH(BH$5,$B$10:$E$10,0),$B980,$C980,$D980,$E980)*BH$6+BH980*BH$7&lt;BH$2,BH$3*BH$4,0)</f>
        <v>0</v>
      </c>
      <c r="FB980" s="0" t="n">
        <f aca="false">IF(CHOOSE(MATCH(BI$5,$B$10:$E$10,0),$B980,$C980,$D980,$E980)*BI$6+BI980*BI$7&lt;BI$2,BI$3*BI$4,0)</f>
        <v>0</v>
      </c>
      <c r="FC980" s="0" t="n">
        <f aca="false">IF(CHOOSE(MATCH(BJ$5,$B$10:$E$10,0),$B980,$C980,$D980,$E980)*BJ$6+BJ980*BJ$7&lt;BJ$2,BJ$3*BJ$4,0)</f>
        <v>0</v>
      </c>
      <c r="FD980" s="0" t="n">
        <f aca="false">IF(CHOOSE(MATCH(BK$5,$B$10:$E$10,0),$B980,$C980,$D980,$E980)*BK$6+BK980*BK$7&lt;BK$2,BK$3*BK$4,0)</f>
        <v>0</v>
      </c>
      <c r="FE980" s="0" t="n">
        <f aca="false">IF(CHOOSE(MATCH(BL$5,$B$10:$E$10,0),$B980,$C980,$D980,$E980)*BL$6+BL980*BL$7&lt;BL$2,BL$3*BL$4,0)</f>
        <v>0</v>
      </c>
      <c r="FF980" s="0" t="n">
        <f aca="false">IF(CHOOSE(MATCH(BM$5,$B$10:$E$10,0),$B980,$C980,$D980,$E980)*BM$6+BM980*BM$7&lt;BM$2,BM$3*BM$4,0)</f>
        <v>0</v>
      </c>
      <c r="FG980" s="0" t="n">
        <f aca="false">IF(CHOOSE(MATCH(BN$5,$B$10:$E$10,0),$B980,$C980,$D980,$E980)*BN$6+BN980*BN$7&lt;BN$2,BN$3*BN$4,0)</f>
        <v>0.5</v>
      </c>
      <c r="FH980" s="0" t="n">
        <f aca="false">IF(CHOOSE(MATCH(BO$5,$B$10:$E$10,0),$B980,$C980,$D980,$E980)*BO$6+BO980*BO$7&lt;BO$2,BO$3*BO$4,0)</f>
        <v>0</v>
      </c>
      <c r="FI980" s="0" t="n">
        <f aca="false">IF(CHOOSE(MATCH(BP$5,$B$10:$E$10,0),$B980,$C980,$D980,$E980)*BP$6+BP980*BP$7&lt;BP$2,BP$3*BP$4,0)</f>
        <v>0</v>
      </c>
      <c r="FJ980" s="0" t="n">
        <f aca="false">IF(CHOOSE(MATCH(BQ$5,$B$10:$E$10,0),$B980,$C980,$D980,$E980)*BQ$6+BQ980*BQ$7&lt;BQ$2,BQ$3*BQ$4,0)</f>
        <v>0</v>
      </c>
      <c r="FK980" s="0" t="n">
        <f aca="false">IF(CHOOSE(MATCH(BR$5,$B$10:$E$10,0),$B980,$C980,$D980,$E980)*BR$6+BR980*BR$7&lt;BR$2,BR$3*BR$4,0)</f>
        <v>0</v>
      </c>
      <c r="FL980" s="0" t="n">
        <f aca="false">IF(CHOOSE(MATCH(BS$5,$B$10:$E$10,0),$B980,$C980,$D980,$E980)*BS$6+BS980*BS$7&lt;BS$2,BS$3*BS$4,0)</f>
        <v>0</v>
      </c>
      <c r="FM980" s="0" t="n">
        <f aca="false">IF(CHOOSE(MATCH(BT$5,$B$10:$E$10,0),$B980,$C980,$D980,$E980)*BT$6+BT980*BT$7&lt;BT$2,BT$3*BT$4,0)</f>
        <v>0</v>
      </c>
      <c r="FN980" s="0" t="n">
        <f aca="false">IF(CHOOSE(MATCH(BU$5,$B$10:$E$10,0),$B980,$C980,$D980,$E980)*BU$6+BU980*BU$7&lt;BU$2,BU$3*BU$4,0)</f>
        <v>0</v>
      </c>
      <c r="FO980" s="0" t="n">
        <f aca="false">IF(CHOOSE(MATCH(BV$5,$B$10:$E$10,0),$B980,$C980,$D980,$E980)*BV$6+BV980*BV$7&lt;BV$2,BV$3*BV$4,0)</f>
        <v>0</v>
      </c>
      <c r="FP980" s="0" t="n">
        <f aca="false">IF(CHOOSE(MATCH(BW$5,$B$10:$E$10,0),$B980,$C980,$D980,$E980)*BW$6+BW980*BW$7&lt;BW$2,BW$3*BW$4,0)</f>
        <v>0</v>
      </c>
      <c r="FQ980" s="0" t="n">
        <f aca="false">IF(CHOOSE(MATCH(BX$5,$B$10:$E$10,0),$B980,$C980,$D980,$E980)*BX$6+BX980*BX$7&lt;BX$2,BX$3*BX$4,0)</f>
        <v>0</v>
      </c>
      <c r="FR980" s="0" t="n">
        <f aca="false">IF(CHOOSE(MATCH(BY$5,$B$10:$E$10,0),$B980,$C980,$D980,$E980)*BY$6+BY980*BY$7&lt;BY$2,BY$3*BY$4,0)</f>
        <v>0</v>
      </c>
      <c r="FS980" s="0" t="n">
        <f aca="false">IF(CHOOSE(MATCH(BZ$5,$B$10:$E$10,0),$B980,$C980,$D980,$E980)*BZ$6+BZ980*BZ$7&lt;BZ$2,BZ$3*BZ$4,0)</f>
        <v>0</v>
      </c>
      <c r="FT980" s="0" t="n">
        <f aca="false">IF(CHOOSE(MATCH(CA$5,$B$10:$E$10,0),$B980,$C980,$D980,$E980)*CA$6+CA980*CA$7&lt;CA$2,CA$3*CA$4,0)</f>
        <v>0</v>
      </c>
      <c r="FU980" s="0" t="n">
        <f aca="false">IF(CHOOSE(MATCH(CB$5,$B$10:$E$10,0),$B980,$C980,$D980,$E980)*CB$6+CB980*CB$7&lt;CB$2,CB$3*CB$4,0)</f>
        <v>0</v>
      </c>
      <c r="FV980" s="0" t="n">
        <f aca="false">IF(CHOOSE(MATCH(CC$5,$B$10:$E$10,0),$B980,$C980,$D980,$E980)*CC$6+CC980*CC$7&lt;CC$2,CC$3*CC$4,0)</f>
        <v>0</v>
      </c>
      <c r="FW980" s="0" t="n">
        <f aca="false">IF(CHOOSE(MATCH(CD$5,$B$10:$E$10,0),$B980,$C980,$D980,$E980)*CD$6+CD980*CD$7&lt;CD$2,CD$3*CD$4,0)</f>
        <v>0</v>
      </c>
      <c r="FX980" s="0" t="n">
        <f aca="false">IF(CHOOSE(MATCH(CE$5,$B$10:$E$10,0),$B980,$C980,$D980,$E980)*CE$6+CE980*CE$7&lt;CE$2,CE$3*CE$4,0)</f>
        <v>0</v>
      </c>
      <c r="FY980" s="0" t="n">
        <f aca="false">IF(CHOOSE(MATCH(CF$5,$B$10:$E$10,0),$B980,$C980,$D980,$E980)*CF$6+CF980*CF$7&lt;CF$2,CF$3*CF$4,0)</f>
        <v>0</v>
      </c>
      <c r="FZ980" s="0" t="n">
        <f aca="false">IF(CHOOSE(MATCH(CG$5,$B$10:$E$10,0),$B980,$C980,$D980,$E980)*CG$6+CG980*CG$7&lt;CG$2,CG$3*CG$4,0)</f>
        <v>0</v>
      </c>
      <c r="GA980" s="0" t="n">
        <f aca="false">IF(CHOOSE(MATCH(CH$5,$B$10:$E$10,0),$B980,$C980,$D980,$E980)*CH$6+CH980*CH$7&lt;CH$2,CH$3*CH$4,0)</f>
        <v>0</v>
      </c>
      <c r="GB980" s="0" t="n">
        <f aca="false">IF(CHOOSE(MATCH(CI$5,$B$10:$E$10,0),$B980,$C980,$D980,$E980)*CI$6+CI980*CI$7&lt;CI$2,CI$3*CI$4,0)</f>
        <v>0</v>
      </c>
      <c r="GC980" s="0" t="n">
        <f aca="false">IF(CHOOSE(MATCH(CJ$5,$B$10:$E$10,0),$B980,$C980,$D980,$E980)*CJ$6+CJ980*CJ$7&lt;CJ$2,CJ$3*CJ$4,0)</f>
        <v>0</v>
      </c>
      <c r="GD980" s="0" t="n">
        <f aca="false">IF(CHOOSE(MATCH(CK$5,$B$10:$E$10,0),$B980,$C980,$D980,$E980)*CK$6+CK980*CK$7&lt;CK$2,CK$3*CK$4,0)</f>
        <v>0</v>
      </c>
      <c r="GE980" s="0" t="n">
        <f aca="false">IF(CHOOSE(MATCH(CL$5,$B$10:$E$10,0),$B980,$C980,$D980,$E980)*CL$6+CL980*CL$7&lt;CL$2,CL$3*CL$4,0)</f>
        <v>0</v>
      </c>
      <c r="GF980" s="0" t="n">
        <f aca="false">IF(CHOOSE(MATCH(CM$5,$B$10:$E$10,0),$B980,$C980,$D980,$E980)*CM$6+CM980*CM$7&lt;CM$2,CM$3*CM$4,0)</f>
        <v>0</v>
      </c>
      <c r="GG980" s="0" t="n">
        <f aca="false">IF(CHOOSE(MATCH(CN$5,$B$10:$E$10,0),$B980,$C980,$D980,$E980)*CN$6+CN980*CN$7&lt;CN$2,CN$3*CN$4,0)</f>
        <v>0</v>
      </c>
      <c r="GH980" s="0" t="n">
        <f aca="false">IF(CHOOSE(MATCH(CO$5,$B$10:$E$10,0),$B980,$C980,$D980,$E980)*CO$6+CO980*CO$7&lt;CO$2,CO$3*CO$4,0)</f>
        <v>0</v>
      </c>
      <c r="GI980" s="0" t="n">
        <f aca="false">IF(CHOOSE(MATCH(CP$5,$B$10:$E$10,0),$B980,$C980,$D980,$E980)*CP$6+CP980*CP$7&lt;CP$2,CP$3*CP$4,0)</f>
        <v>0</v>
      </c>
      <c r="GJ980" s="0" t="n">
        <f aca="false">IF(CHOOSE(MATCH(CQ$5,$B$10:$E$10,0),$B980,$C980,$D980,$E980)*CQ$6+CQ980*CQ$7&lt;CQ$2,CQ$3*CQ$4,0)</f>
        <v>0</v>
      </c>
      <c r="GK980" s="0" t="n">
        <f aca="false">IF(CHOOSE(MATCH(CR$5,$B$10:$E$10,0),$B980,$C980,$D980,$E980)*CR$6+CR980*CR$7&lt;CR$2,CR$3*CR$4,0)</f>
        <v>0</v>
      </c>
      <c r="GL980" s="0" t="n">
        <f aca="false">IF(CHOOSE(MATCH(CS$5,$B$10:$E$10,0),$B980,$C980,$D980,$E980)*CS$6+CS980*CS$7&lt;CS$2,CS$3*CS$4,0)</f>
        <v>0</v>
      </c>
      <c r="GM980" s="0" t="n">
        <f aca="false">IF(CHOOSE(MATCH(CT$5,$B$10:$E$10,0),$B980,$C980,$D980,$E980)*CT$6+CT980*CT$7&lt;CT$2,CT$3*CT$4,0)</f>
        <v>0</v>
      </c>
      <c r="GN980" s="0" t="n">
        <f aca="false">IF(CHOOSE(MATCH(CU$5,$B$10:$E$10,0),$B980,$C980,$D980,$E980)*CU$6+CU980*CU$7&lt;CU$2,CU$3*CU$4,0)</f>
        <v>0</v>
      </c>
      <c r="GO980" s="0" t="n">
        <f aca="false">IF(CHOOSE(MATCH(CV$5,$B$10:$E$10,0),$B980,$C980,$D980,$E980)*CV$6+CV980*CV$7&lt;CV$2,CV$3*CV$4,0)</f>
        <v>0</v>
      </c>
      <c r="GP980" s="0" t="n">
        <f aca="false">IF(CHOOSE(MATCH(CW$5,$B$10:$E$10,0),$B980,$C980,$D980,$E980)*CW$6+CW980*CW$7&lt;CW$2,CW$3*CW$4,0)</f>
        <v>0</v>
      </c>
      <c r="GQ980" s="0" t="n">
        <f aca="false">IF(CHOOSE(MATCH(CX$5,$B$10:$E$10,0),$B980,$C980,$D980,$E980)*CX$6+CX980*CX$7&lt;CX$2,CX$3*CX$4,0)</f>
        <v>0</v>
      </c>
      <c r="GS980" s="0" t="n">
        <f aca="false">SUM(CZ980:GQ980)</f>
        <v>13</v>
      </c>
      <c r="GT980" s="0" t="n">
        <f aca="false">IF(GS980&gt;$GS$6,1,0)</f>
        <v>0</v>
      </c>
    </row>
    <row r="981" customFormat="false" ht="14" hidden="false" customHeight="false" outlineLevel="0" collapsed="false">
      <c r="A981" s="0" t="n">
        <v>971</v>
      </c>
      <c r="B981" s="0" t="n">
        <v>0.437441620027175</v>
      </c>
      <c r="C981" s="0" t="n">
        <v>0.32365469855166</v>
      </c>
      <c r="D981" s="0" t="n">
        <v>-0.575532690123477</v>
      </c>
      <c r="E981" s="0" t="n">
        <v>0.852252660942279</v>
      </c>
      <c r="G981" s="0" t="n">
        <v>0.718537194188684</v>
      </c>
      <c r="H981" s="0" t="n">
        <v>-1.96848304767627</v>
      </c>
      <c r="I981" s="0" t="n">
        <v>1.76527464645915</v>
      </c>
      <c r="J981" s="0" t="n">
        <v>-0.345203261531424</v>
      </c>
      <c r="K981" s="0" t="n">
        <v>1.28306510305265</v>
      </c>
      <c r="L981" s="0" t="n">
        <v>-0.278375864581903</v>
      </c>
      <c r="M981" s="0" t="n">
        <v>-1.14545173346414</v>
      </c>
      <c r="N981" s="0" t="n">
        <v>-0.467395011582994</v>
      </c>
      <c r="O981" s="0" t="n">
        <v>2.00479917111807</v>
      </c>
      <c r="P981" s="0" t="n">
        <v>-0.106033439806197</v>
      </c>
      <c r="Q981" s="0" t="n">
        <v>0.372781414625933</v>
      </c>
      <c r="R981" s="0" t="n">
        <v>0.642349959889543</v>
      </c>
      <c r="S981" s="0" t="n">
        <v>-0.362958871846786</v>
      </c>
      <c r="T981" s="0" t="n">
        <v>0.467309746454703</v>
      </c>
      <c r="U981" s="0" t="n">
        <v>-1.80361894308589</v>
      </c>
      <c r="V981" s="0" t="n">
        <v>1.62573087436613</v>
      </c>
      <c r="W981" s="0" t="n">
        <v>1.63789536600234</v>
      </c>
      <c r="X981" s="0" t="n">
        <v>-0.845268459670479</v>
      </c>
      <c r="Y981" s="0" t="n">
        <v>0.786781129136216</v>
      </c>
      <c r="Z981" s="0" t="n">
        <v>-0.708669176674448</v>
      </c>
      <c r="AA981" s="0" t="n">
        <v>-1.29041836771648</v>
      </c>
      <c r="AB981" s="0" t="n">
        <v>0.764356400395627</v>
      </c>
      <c r="AC981" s="0" t="n">
        <v>0.47388994062203</v>
      </c>
      <c r="AD981" s="0" t="n">
        <v>0.012202008292661</v>
      </c>
      <c r="AE981" s="0" t="n">
        <v>0.99291810329305</v>
      </c>
      <c r="AF981" s="0" t="n">
        <v>0.502416241943138</v>
      </c>
      <c r="AG981" s="0" t="n">
        <v>-0.619016873315559</v>
      </c>
      <c r="AH981" s="0" t="n">
        <v>0.0655677467875648</v>
      </c>
      <c r="AI981" s="0" t="n">
        <v>-1.09099119072198</v>
      </c>
      <c r="AJ981" s="0" t="n">
        <v>0.308003791360534</v>
      </c>
      <c r="AK981" s="0" t="n">
        <v>-0.555921815248439</v>
      </c>
      <c r="AL981" s="0" t="n">
        <v>-0.789494833952631</v>
      </c>
      <c r="AM981" s="0" t="n">
        <v>-0.545771854376653</v>
      </c>
      <c r="AN981" s="0" t="n">
        <v>-1.58494003699161</v>
      </c>
      <c r="AO981" s="0" t="n">
        <v>0.222246399061987</v>
      </c>
      <c r="AP981" s="0" t="n">
        <v>0.208232222576044</v>
      </c>
      <c r="AQ981" s="0" t="n">
        <v>-1.0023563845607</v>
      </c>
      <c r="AR981" s="0" t="n">
        <v>-0.59318608691683</v>
      </c>
      <c r="AS981" s="0" t="n">
        <v>-0.477830326417461</v>
      </c>
      <c r="AT981" s="0" t="n">
        <v>0.576665115659125</v>
      </c>
      <c r="AU981" s="0" t="n">
        <v>-0.439080167780048</v>
      </c>
      <c r="AV981" s="0" t="n">
        <v>-0.250568064075196</v>
      </c>
      <c r="AW981" s="0" t="n">
        <v>1.21770881378325</v>
      </c>
      <c r="AX981" s="0" t="n">
        <v>0.146210368257016</v>
      </c>
      <c r="AY981" s="0" t="n">
        <v>1.80129063664936</v>
      </c>
      <c r="AZ981" s="0" t="n">
        <v>0.175116383616114</v>
      </c>
      <c r="BA981" s="0" t="n">
        <v>0.185534645424923</v>
      </c>
      <c r="BB981" s="0" t="n">
        <v>0.611069026490441</v>
      </c>
      <c r="BC981" s="0" t="n">
        <v>-0.325537712342339</v>
      </c>
      <c r="BD981" s="0" t="n">
        <v>0.73157025326509</v>
      </c>
      <c r="BE981" s="0" t="n">
        <v>-1.07422238215804</v>
      </c>
      <c r="BF981" s="0" t="n">
        <v>-0.696136339684017</v>
      </c>
      <c r="BG981" s="0" t="n">
        <v>-1.51889707922237</v>
      </c>
      <c r="BH981" s="0" t="n">
        <v>-0.419618118030485</v>
      </c>
      <c r="BI981" s="0" t="n">
        <v>-0.104495256891823</v>
      </c>
      <c r="BJ981" s="0" t="n">
        <v>-0.451072992291302</v>
      </c>
      <c r="BK981" s="0" t="n">
        <v>-0.303834895021282</v>
      </c>
      <c r="BL981" s="0" t="n">
        <v>0.516088221047539</v>
      </c>
      <c r="BM981" s="0" t="n">
        <v>-0.129529098558123</v>
      </c>
      <c r="BN981" s="0" t="n">
        <v>-0.971358531387523</v>
      </c>
      <c r="BO981" s="0" t="n">
        <v>-0.308805283566471</v>
      </c>
      <c r="BP981" s="0" t="n">
        <v>-0.498860117659206</v>
      </c>
      <c r="BQ981" s="0" t="n">
        <v>-0.468419329990866</v>
      </c>
      <c r="BR981" s="0" t="n">
        <v>1.05922254078905</v>
      </c>
      <c r="BS981" s="0" t="n">
        <v>-1.13388296085759</v>
      </c>
      <c r="BT981" s="0" t="n">
        <v>-0.203153831535019</v>
      </c>
      <c r="BU981" s="0" t="n">
        <v>-0.0859745341585949</v>
      </c>
      <c r="BV981" s="0" t="n">
        <v>-0.48384208639618</v>
      </c>
      <c r="BW981" s="0" t="n">
        <v>-1.47390437632566</v>
      </c>
      <c r="BX981" s="0" t="n">
        <v>0.274083049589535</v>
      </c>
      <c r="BY981" s="0" t="n">
        <v>1.60959643835668</v>
      </c>
      <c r="BZ981" s="0" t="n">
        <v>-0.0723923676559934</v>
      </c>
      <c r="CA981" s="0" t="n">
        <v>0.24150040189852</v>
      </c>
      <c r="CB981" s="0" t="n">
        <v>0.445406840299256</v>
      </c>
      <c r="CC981" s="0" t="n">
        <v>1.69459781318437</v>
      </c>
      <c r="CD981" s="0" t="n">
        <v>-0.0359239038516534</v>
      </c>
      <c r="CE981" s="0" t="n">
        <v>0.00608224581810646</v>
      </c>
      <c r="CF981" s="0" t="n">
        <v>1.18775005830685</v>
      </c>
      <c r="CG981" s="0" t="n">
        <v>-0.91840092864004</v>
      </c>
      <c r="CH981" s="0" t="n">
        <v>-0.541515419172356</v>
      </c>
      <c r="CI981" s="0" t="n">
        <v>-0.0328623173118103</v>
      </c>
      <c r="CJ981" s="0" t="n">
        <v>-1.08298081613611</v>
      </c>
      <c r="CK981" s="0" t="n">
        <v>-0.102650119515602</v>
      </c>
      <c r="CL981" s="0" t="n">
        <v>-0.65064568843809</v>
      </c>
      <c r="CM981" s="0" t="n">
        <v>-0.46483592086588</v>
      </c>
      <c r="CN981" s="0" t="n">
        <v>-1.56876467372058</v>
      </c>
      <c r="CO981" s="0" t="n">
        <v>0.388572516385466</v>
      </c>
      <c r="CP981" s="0" t="n">
        <v>-0.856143742566928</v>
      </c>
      <c r="CQ981" s="0" t="n">
        <v>1.16724777399213</v>
      </c>
      <c r="CR981" s="0" t="n">
        <v>0.0523107246408472</v>
      </c>
      <c r="CS981" s="0" t="n">
        <v>-1.26124632515712</v>
      </c>
      <c r="CT981" s="0" t="n">
        <v>0.218249169847695</v>
      </c>
      <c r="CU981" s="0" t="n">
        <v>0.415946033172077</v>
      </c>
      <c r="CV981" s="0" t="n">
        <v>0.577749688090989</v>
      </c>
      <c r="CW981" s="0" t="n">
        <v>0.383051883545704</v>
      </c>
      <c r="CX981" s="0" t="n">
        <v>-0.80462996265851</v>
      </c>
      <c r="CZ981" s="0" t="n">
        <f aca="false">IF(CHOOSE(MATCH(G$5,$B$10:$E$10,0),$B981,$C981,$D981,$E981)*G$6+G981*G$7&lt;G$2,G$3*G$4,0)</f>
        <v>0</v>
      </c>
      <c r="DA981" s="0" t="n">
        <f aca="false">IF(CHOOSE(MATCH(H$5,$B$10:$E$10,0),$B981,$C981,$D981,$E981)*H$6+H981*H$7&lt;H$2,H$3*H$4,0)</f>
        <v>0</v>
      </c>
      <c r="DB981" s="0" t="n">
        <f aca="false">IF(CHOOSE(MATCH(I$5,$B$10:$E$10,0),$B981,$C981,$D981,$E981)*I$6+I981*I$7&lt;I$2,I$3*I$4,0)</f>
        <v>0</v>
      </c>
      <c r="DC981" s="0" t="n">
        <f aca="false">IF(CHOOSE(MATCH(J$5,$B$10:$E$10,0),$B981,$C981,$D981,$E981)*J$6+J981*J$7&lt;J$2,J$3*J$4,0)</f>
        <v>0</v>
      </c>
      <c r="DD981" s="0" t="n">
        <f aca="false">IF(CHOOSE(MATCH(K$5,$B$10:$E$10,0),$B981,$C981,$D981,$E981)*K$6+K981*K$7&lt;K$2,K$3*K$4,0)</f>
        <v>0</v>
      </c>
      <c r="DE981" s="0" t="n">
        <f aca="false">IF(CHOOSE(MATCH(L$5,$B$10:$E$10,0),$B981,$C981,$D981,$E981)*L$6+L981*L$7&lt;L$2,L$3*L$4,0)</f>
        <v>0</v>
      </c>
      <c r="DF981" s="0" t="n">
        <f aca="false">IF(CHOOSE(MATCH(M$5,$B$10:$E$10,0),$B981,$C981,$D981,$E981)*M$6+M981*M$7&lt;M$2,M$3*M$4,0)</f>
        <v>0</v>
      </c>
      <c r="DG981" s="0" t="n">
        <f aca="false">IF(CHOOSE(MATCH(N$5,$B$10:$E$10,0),$B981,$C981,$D981,$E981)*N$6+N981*N$7&lt;N$2,N$3*N$4,0)</f>
        <v>0</v>
      </c>
      <c r="DH981" s="0" t="n">
        <f aca="false">IF(CHOOSE(MATCH(O$5,$B$10:$E$10,0),$B981,$C981,$D981,$E981)*O$6+O981*O$7&lt;O$2,O$3*O$4,0)</f>
        <v>0</v>
      </c>
      <c r="DI981" s="0" t="n">
        <f aca="false">IF(CHOOSE(MATCH(P$5,$B$10:$E$10,0),$B981,$C981,$D981,$E981)*P$6+P981*P$7&lt;P$2,P$3*P$4,0)</f>
        <v>0</v>
      </c>
      <c r="DJ981" s="0" t="n">
        <f aca="false">IF(CHOOSE(MATCH(Q$5,$B$10:$E$10,0),$B981,$C981,$D981,$E981)*Q$6+Q981*Q$7&lt;Q$2,Q$3*Q$4,0)</f>
        <v>0</v>
      </c>
      <c r="DK981" s="0" t="n">
        <f aca="false">IF(CHOOSE(MATCH(R$5,$B$10:$E$10,0),$B981,$C981,$D981,$E981)*R$6+R981*R$7&lt;R$2,R$3*R$4,0)</f>
        <v>0</v>
      </c>
      <c r="DL981" s="0" t="n">
        <f aca="false">IF(CHOOSE(MATCH(S$5,$B$10:$E$10,0),$B981,$C981,$D981,$E981)*S$6+S981*S$7&lt;S$2,S$3*S$4,0)</f>
        <v>0</v>
      </c>
      <c r="DM981" s="0" t="n">
        <f aca="false">IF(CHOOSE(MATCH(T$5,$B$10:$E$10,0),$B981,$C981,$D981,$E981)*T$6+T981*T$7&lt;T$2,T$3*T$4,0)</f>
        <v>0</v>
      </c>
      <c r="DN981" s="0" t="n">
        <f aca="false">IF(CHOOSE(MATCH(U$5,$B$10:$E$10,0),$B981,$C981,$D981,$E981)*U$6+U981*U$7&lt;U$2,U$3*U$4,0)</f>
        <v>0</v>
      </c>
      <c r="DO981" s="0" t="n">
        <f aca="false">IF(CHOOSE(MATCH(V$5,$B$10:$E$10,0),$B981,$C981,$D981,$E981)*V$6+V981*V$7&lt;V$2,V$3*V$4,0)</f>
        <v>0</v>
      </c>
      <c r="DP981" s="0" t="n">
        <f aca="false">IF(CHOOSE(MATCH(W$5,$B$10:$E$10,0),$B981,$C981,$D981,$E981)*W$6+W981*W$7&lt;W$2,W$3*W$4,0)</f>
        <v>0</v>
      </c>
      <c r="DQ981" s="0" t="n">
        <f aca="false">IF(CHOOSE(MATCH(X$5,$B$10:$E$10,0),$B981,$C981,$D981,$E981)*X$6+X981*X$7&lt;X$2,X$3*X$4,0)</f>
        <v>0</v>
      </c>
      <c r="DR981" s="0" t="n">
        <f aca="false">IF(CHOOSE(MATCH(Y$5,$B$10:$E$10,0),$B981,$C981,$D981,$E981)*Y$6+Y981*Y$7&lt;Y$2,Y$3*Y$4,0)</f>
        <v>0</v>
      </c>
      <c r="DS981" s="0" t="n">
        <f aca="false">IF(CHOOSE(MATCH(Z$5,$B$10:$E$10,0),$B981,$C981,$D981,$E981)*Z$6+Z981*Z$7&lt;Z$2,Z$3*Z$4,0)</f>
        <v>0</v>
      </c>
      <c r="DT981" s="0" t="n">
        <f aca="false">IF(CHOOSE(MATCH(AA$5,$B$10:$E$10,0),$B981,$C981,$D981,$E981)*AA$6+AA981*AA$7&lt;AA$2,AA$3*AA$4,0)</f>
        <v>0</v>
      </c>
      <c r="DU981" s="0" t="n">
        <f aca="false">IF(CHOOSE(MATCH(AB$5,$B$10:$E$10,0),$B981,$C981,$D981,$E981)*AB$6+AB981*AB$7&lt;AB$2,AB$3*AB$4,0)</f>
        <v>0</v>
      </c>
      <c r="DV981" s="0" t="n">
        <f aca="false">IF(CHOOSE(MATCH(AC$5,$B$10:$E$10,0),$B981,$C981,$D981,$E981)*AC$6+AC981*AC$7&lt;AC$2,AC$3*AC$4,0)</f>
        <v>0</v>
      </c>
      <c r="DW981" s="0" t="n">
        <f aca="false">IF(CHOOSE(MATCH(AD$5,$B$10:$E$10,0),$B981,$C981,$D981,$E981)*AD$6+AD981*AD$7&lt;AD$2,AD$3*AD$4,0)</f>
        <v>0</v>
      </c>
      <c r="DX981" s="0" t="n">
        <f aca="false">IF(CHOOSE(MATCH(AE$5,$B$10:$E$10,0),$B981,$C981,$D981,$E981)*AE$6+AE981*AE$7&lt;AE$2,AE$3*AE$4,0)</f>
        <v>0</v>
      </c>
      <c r="DY981" s="0" t="n">
        <f aca="false">IF(CHOOSE(MATCH(AF$5,$B$10:$E$10,0),$B981,$C981,$D981,$E981)*AF$6+AF981*AF$7&lt;AF$2,AF$3*AF$4,0)</f>
        <v>0</v>
      </c>
      <c r="DZ981" s="0" t="n">
        <f aca="false">IF(CHOOSE(MATCH(AG$5,$B$10:$E$10,0),$B981,$C981,$D981,$E981)*AG$6+AG981*AG$7&lt;AG$2,AG$3*AG$4,0)</f>
        <v>0</v>
      </c>
      <c r="EA981" s="0" t="n">
        <f aca="false">IF(CHOOSE(MATCH(AH$5,$B$10:$E$10,0),$B981,$C981,$D981,$E981)*AH$6+AH981*AH$7&lt;AH$2,AH$3*AH$4,0)</f>
        <v>0</v>
      </c>
      <c r="EB981" s="0" t="n">
        <f aca="false">IF(CHOOSE(MATCH(AI$5,$B$10:$E$10,0),$B981,$C981,$D981,$E981)*AI$6+AI981*AI$7&lt;AI$2,AI$3*AI$4,0)</f>
        <v>0</v>
      </c>
      <c r="EC981" s="0" t="n">
        <f aca="false">IF(CHOOSE(MATCH(AJ$5,$B$10:$E$10,0),$B981,$C981,$D981,$E981)*AJ$6+AJ981*AJ$7&lt;AJ$2,AJ$3*AJ$4,0)</f>
        <v>0</v>
      </c>
      <c r="ED981" s="0" t="n">
        <f aca="false">IF(CHOOSE(MATCH(AK$5,$B$10:$E$10,0),$B981,$C981,$D981,$E981)*AK$6+AK981*AK$7&lt;AK$2,AK$3*AK$4,0)</f>
        <v>0</v>
      </c>
      <c r="EE981" s="0" t="n">
        <f aca="false">IF(CHOOSE(MATCH(AL$5,$B$10:$E$10,0),$B981,$C981,$D981,$E981)*AL$6+AL981*AL$7&lt;AL$2,AL$3*AL$4,0)</f>
        <v>0</v>
      </c>
      <c r="EF981" s="0" t="n">
        <f aca="false">IF(CHOOSE(MATCH(AM$5,$B$10:$E$10,0),$B981,$C981,$D981,$E981)*AM$6+AM981*AM$7&lt;AM$2,AM$3*AM$4,0)</f>
        <v>0</v>
      </c>
      <c r="EG981" s="0" t="n">
        <f aca="false">IF(CHOOSE(MATCH(AN$5,$B$10:$E$10,0),$B981,$C981,$D981,$E981)*AN$6+AN981*AN$7&lt;AN$2,AN$3*AN$4,0)</f>
        <v>0</v>
      </c>
      <c r="EH981" s="0" t="n">
        <f aca="false">IF(CHOOSE(MATCH(AO$5,$B$10:$E$10,0),$B981,$C981,$D981,$E981)*AO$6+AO981*AO$7&lt;AO$2,AO$3*AO$4,0)</f>
        <v>0</v>
      </c>
      <c r="EI981" s="0" t="n">
        <f aca="false">IF(CHOOSE(MATCH(AP$5,$B$10:$E$10,0),$B981,$C981,$D981,$E981)*AP$6+AP981*AP$7&lt;AP$2,AP$3*AP$4,0)</f>
        <v>0</v>
      </c>
      <c r="EJ981" s="0" t="n">
        <f aca="false">IF(CHOOSE(MATCH(AQ$5,$B$10:$E$10,0),$B981,$C981,$D981,$E981)*AQ$6+AQ981*AQ$7&lt;AQ$2,AQ$3*AQ$4,0)</f>
        <v>0</v>
      </c>
      <c r="EK981" s="0" t="n">
        <f aca="false">IF(CHOOSE(MATCH(AR$5,$B$10:$E$10,0),$B981,$C981,$D981,$E981)*AR$6+AR981*AR$7&lt;AR$2,AR$3*AR$4,0)</f>
        <v>0</v>
      </c>
      <c r="EL981" s="0" t="n">
        <f aca="false">IF(CHOOSE(MATCH(AS$5,$B$10:$E$10,0),$B981,$C981,$D981,$E981)*AS$6+AS981*AS$7&lt;AS$2,AS$3*AS$4,0)</f>
        <v>0</v>
      </c>
      <c r="EM981" s="0" t="n">
        <f aca="false">IF(CHOOSE(MATCH(AT$5,$B$10:$E$10,0),$B981,$C981,$D981,$E981)*AT$6+AT981*AT$7&lt;AT$2,AT$3*AT$4,0)</f>
        <v>0</v>
      </c>
      <c r="EN981" s="0" t="n">
        <f aca="false">IF(CHOOSE(MATCH(AU$5,$B$10:$E$10,0),$B981,$C981,$D981,$E981)*AU$6+AU981*AU$7&lt;AU$2,AU$3*AU$4,0)</f>
        <v>0</v>
      </c>
      <c r="EO981" s="0" t="n">
        <f aca="false">IF(CHOOSE(MATCH(AV$5,$B$10:$E$10,0),$B981,$C981,$D981,$E981)*AV$6+AV981*AV$7&lt;AV$2,AV$3*AV$4,0)</f>
        <v>0</v>
      </c>
      <c r="EP981" s="0" t="n">
        <f aca="false">IF(CHOOSE(MATCH(AW$5,$B$10:$E$10,0),$B981,$C981,$D981,$E981)*AW$6+AW981*AW$7&lt;AW$2,AW$3*AW$4,0)</f>
        <v>0</v>
      </c>
      <c r="EQ981" s="0" t="n">
        <f aca="false">IF(CHOOSE(MATCH(AX$5,$B$10:$E$10,0),$B981,$C981,$D981,$E981)*AX$6+AX981*AX$7&lt;AX$2,AX$3*AX$4,0)</f>
        <v>0</v>
      </c>
      <c r="ER981" s="0" t="n">
        <f aca="false">IF(CHOOSE(MATCH(AY$5,$B$10:$E$10,0),$B981,$C981,$D981,$E981)*AY$6+AY981*AY$7&lt;AY$2,AY$3*AY$4,0)</f>
        <v>0</v>
      </c>
      <c r="ES981" s="0" t="n">
        <f aca="false">IF(CHOOSE(MATCH(AZ$5,$B$10:$E$10,0),$B981,$C981,$D981,$E981)*AZ$6+AZ981*AZ$7&lt;AZ$2,AZ$3*AZ$4,0)</f>
        <v>0</v>
      </c>
      <c r="ET981" s="0" t="n">
        <f aca="false">IF(CHOOSE(MATCH(BA$5,$B$10:$E$10,0),$B981,$C981,$D981,$E981)*BA$6+BA981*BA$7&lt;BA$2,BA$3*BA$4,0)</f>
        <v>0</v>
      </c>
      <c r="EU981" s="0" t="n">
        <f aca="false">IF(CHOOSE(MATCH(BB$5,$B$10:$E$10,0),$B981,$C981,$D981,$E981)*BB$6+BB981*BB$7&lt;BB$2,BB$3*BB$4,0)</f>
        <v>0</v>
      </c>
      <c r="EV981" s="0" t="n">
        <f aca="false">IF(CHOOSE(MATCH(BC$5,$B$10:$E$10,0),$B981,$C981,$D981,$E981)*BC$6+BC981*BC$7&lt;BC$2,BC$3*BC$4,0)</f>
        <v>0</v>
      </c>
      <c r="EW981" s="0" t="n">
        <f aca="false">IF(CHOOSE(MATCH(BD$5,$B$10:$E$10,0),$B981,$C981,$D981,$E981)*BD$6+BD981*BD$7&lt;BD$2,BD$3*BD$4,0)</f>
        <v>0</v>
      </c>
      <c r="EX981" s="0" t="n">
        <f aca="false">IF(CHOOSE(MATCH(BE$5,$B$10:$E$10,0),$B981,$C981,$D981,$E981)*BE$6+BE981*BE$7&lt;BE$2,BE$3*BE$4,0)</f>
        <v>0</v>
      </c>
      <c r="EY981" s="0" t="n">
        <f aca="false">IF(CHOOSE(MATCH(BF$5,$B$10:$E$10,0),$B981,$C981,$D981,$E981)*BF$6+BF981*BF$7&lt;BF$2,BF$3*BF$4,0)</f>
        <v>0</v>
      </c>
      <c r="EZ981" s="0" t="n">
        <f aca="false">IF(CHOOSE(MATCH(BG$5,$B$10:$E$10,0),$B981,$C981,$D981,$E981)*BG$6+BG981*BG$7&lt;BG$2,BG$3*BG$4,0)</f>
        <v>0</v>
      </c>
      <c r="FA981" s="0" t="n">
        <f aca="false">IF(CHOOSE(MATCH(BH$5,$B$10:$E$10,0),$B981,$C981,$D981,$E981)*BH$6+BH981*BH$7&lt;BH$2,BH$3*BH$4,0)</f>
        <v>0</v>
      </c>
      <c r="FB981" s="0" t="n">
        <f aca="false">IF(CHOOSE(MATCH(BI$5,$B$10:$E$10,0),$B981,$C981,$D981,$E981)*BI$6+BI981*BI$7&lt;BI$2,BI$3*BI$4,0)</f>
        <v>0</v>
      </c>
      <c r="FC981" s="0" t="n">
        <f aca="false">IF(CHOOSE(MATCH(BJ$5,$B$10:$E$10,0),$B981,$C981,$D981,$E981)*BJ$6+BJ981*BJ$7&lt;BJ$2,BJ$3*BJ$4,0)</f>
        <v>0</v>
      </c>
      <c r="FD981" s="0" t="n">
        <f aca="false">IF(CHOOSE(MATCH(BK$5,$B$10:$E$10,0),$B981,$C981,$D981,$E981)*BK$6+BK981*BK$7&lt;BK$2,BK$3*BK$4,0)</f>
        <v>0</v>
      </c>
      <c r="FE981" s="0" t="n">
        <f aca="false">IF(CHOOSE(MATCH(BL$5,$B$10:$E$10,0),$B981,$C981,$D981,$E981)*BL$6+BL981*BL$7&lt;BL$2,BL$3*BL$4,0)</f>
        <v>0</v>
      </c>
      <c r="FF981" s="0" t="n">
        <f aca="false">IF(CHOOSE(MATCH(BM$5,$B$10:$E$10,0),$B981,$C981,$D981,$E981)*BM$6+BM981*BM$7&lt;BM$2,BM$3*BM$4,0)</f>
        <v>0</v>
      </c>
      <c r="FG981" s="0" t="n">
        <f aca="false">IF(CHOOSE(MATCH(BN$5,$B$10:$E$10,0),$B981,$C981,$D981,$E981)*BN$6+BN981*BN$7&lt;BN$2,BN$3*BN$4,0)</f>
        <v>0</v>
      </c>
      <c r="FH981" s="0" t="n">
        <f aca="false">IF(CHOOSE(MATCH(BO$5,$B$10:$E$10,0),$B981,$C981,$D981,$E981)*BO$6+BO981*BO$7&lt;BO$2,BO$3*BO$4,0)</f>
        <v>0</v>
      </c>
      <c r="FI981" s="0" t="n">
        <f aca="false">IF(CHOOSE(MATCH(BP$5,$B$10:$E$10,0),$B981,$C981,$D981,$E981)*BP$6+BP981*BP$7&lt;BP$2,BP$3*BP$4,0)</f>
        <v>0</v>
      </c>
      <c r="FJ981" s="0" t="n">
        <f aca="false">IF(CHOOSE(MATCH(BQ$5,$B$10:$E$10,0),$B981,$C981,$D981,$E981)*BQ$6+BQ981*BQ$7&lt;BQ$2,BQ$3*BQ$4,0)</f>
        <v>0</v>
      </c>
      <c r="FK981" s="0" t="n">
        <f aca="false">IF(CHOOSE(MATCH(BR$5,$B$10:$E$10,0),$B981,$C981,$D981,$E981)*BR$6+BR981*BR$7&lt;BR$2,BR$3*BR$4,0)</f>
        <v>0</v>
      </c>
      <c r="FL981" s="0" t="n">
        <f aca="false">IF(CHOOSE(MATCH(BS$5,$B$10:$E$10,0),$B981,$C981,$D981,$E981)*BS$6+BS981*BS$7&lt;BS$2,BS$3*BS$4,0)</f>
        <v>0</v>
      </c>
      <c r="FM981" s="0" t="n">
        <f aca="false">IF(CHOOSE(MATCH(BT$5,$B$10:$E$10,0),$B981,$C981,$D981,$E981)*BT$6+BT981*BT$7&lt;BT$2,BT$3*BT$4,0)</f>
        <v>0</v>
      </c>
      <c r="FN981" s="0" t="n">
        <f aca="false">IF(CHOOSE(MATCH(BU$5,$B$10:$E$10,0),$B981,$C981,$D981,$E981)*BU$6+BU981*BU$7&lt;BU$2,BU$3*BU$4,0)</f>
        <v>0</v>
      </c>
      <c r="FO981" s="0" t="n">
        <f aca="false">IF(CHOOSE(MATCH(BV$5,$B$10:$E$10,0),$B981,$C981,$D981,$E981)*BV$6+BV981*BV$7&lt;BV$2,BV$3*BV$4,0)</f>
        <v>0</v>
      </c>
      <c r="FP981" s="0" t="n">
        <f aca="false">IF(CHOOSE(MATCH(BW$5,$B$10:$E$10,0),$B981,$C981,$D981,$E981)*BW$6+BW981*BW$7&lt;BW$2,BW$3*BW$4,0)</f>
        <v>0</v>
      </c>
      <c r="FQ981" s="0" t="n">
        <f aca="false">IF(CHOOSE(MATCH(BX$5,$B$10:$E$10,0),$B981,$C981,$D981,$E981)*BX$6+BX981*BX$7&lt;BX$2,BX$3*BX$4,0)</f>
        <v>0</v>
      </c>
      <c r="FR981" s="0" t="n">
        <f aca="false">IF(CHOOSE(MATCH(BY$5,$B$10:$E$10,0),$B981,$C981,$D981,$E981)*BY$6+BY981*BY$7&lt;BY$2,BY$3*BY$4,0)</f>
        <v>0</v>
      </c>
      <c r="FS981" s="0" t="n">
        <f aca="false">IF(CHOOSE(MATCH(BZ$5,$B$10:$E$10,0),$B981,$C981,$D981,$E981)*BZ$6+BZ981*BZ$7&lt;BZ$2,BZ$3*BZ$4,0)</f>
        <v>0</v>
      </c>
      <c r="FT981" s="0" t="n">
        <f aca="false">IF(CHOOSE(MATCH(CA$5,$B$10:$E$10,0),$B981,$C981,$D981,$E981)*CA$6+CA981*CA$7&lt;CA$2,CA$3*CA$4,0)</f>
        <v>0</v>
      </c>
      <c r="FU981" s="0" t="n">
        <f aca="false">IF(CHOOSE(MATCH(CB$5,$B$10:$E$10,0),$B981,$C981,$D981,$E981)*CB$6+CB981*CB$7&lt;CB$2,CB$3*CB$4,0)</f>
        <v>0</v>
      </c>
      <c r="FV981" s="0" t="n">
        <f aca="false">IF(CHOOSE(MATCH(CC$5,$B$10:$E$10,0),$B981,$C981,$D981,$E981)*CC$6+CC981*CC$7&lt;CC$2,CC$3*CC$4,0)</f>
        <v>0</v>
      </c>
      <c r="FW981" s="0" t="n">
        <f aca="false">IF(CHOOSE(MATCH(CD$5,$B$10:$E$10,0),$B981,$C981,$D981,$E981)*CD$6+CD981*CD$7&lt;CD$2,CD$3*CD$4,0)</f>
        <v>0</v>
      </c>
      <c r="FX981" s="0" t="n">
        <f aca="false">IF(CHOOSE(MATCH(CE$5,$B$10:$E$10,0),$B981,$C981,$D981,$E981)*CE$6+CE981*CE$7&lt;CE$2,CE$3*CE$4,0)</f>
        <v>0</v>
      </c>
      <c r="FY981" s="0" t="n">
        <f aca="false">IF(CHOOSE(MATCH(CF$5,$B$10:$E$10,0),$B981,$C981,$D981,$E981)*CF$6+CF981*CF$7&lt;CF$2,CF$3*CF$4,0)</f>
        <v>0</v>
      </c>
      <c r="FZ981" s="0" t="n">
        <f aca="false">IF(CHOOSE(MATCH(CG$5,$B$10:$E$10,0),$B981,$C981,$D981,$E981)*CG$6+CG981*CG$7&lt;CG$2,CG$3*CG$4,0)</f>
        <v>0</v>
      </c>
      <c r="GA981" s="0" t="n">
        <f aca="false">IF(CHOOSE(MATCH(CH$5,$B$10:$E$10,0),$B981,$C981,$D981,$E981)*CH$6+CH981*CH$7&lt;CH$2,CH$3*CH$4,0)</f>
        <v>0</v>
      </c>
      <c r="GB981" s="0" t="n">
        <f aca="false">IF(CHOOSE(MATCH(CI$5,$B$10:$E$10,0),$B981,$C981,$D981,$E981)*CI$6+CI981*CI$7&lt;CI$2,CI$3*CI$4,0)</f>
        <v>0</v>
      </c>
      <c r="GC981" s="0" t="n">
        <f aca="false">IF(CHOOSE(MATCH(CJ$5,$B$10:$E$10,0),$B981,$C981,$D981,$E981)*CJ$6+CJ981*CJ$7&lt;CJ$2,CJ$3*CJ$4,0)</f>
        <v>0</v>
      </c>
      <c r="GD981" s="0" t="n">
        <f aca="false">IF(CHOOSE(MATCH(CK$5,$B$10:$E$10,0),$B981,$C981,$D981,$E981)*CK$6+CK981*CK$7&lt;CK$2,CK$3*CK$4,0)</f>
        <v>0</v>
      </c>
      <c r="GE981" s="0" t="n">
        <f aca="false">IF(CHOOSE(MATCH(CL$5,$B$10:$E$10,0),$B981,$C981,$D981,$E981)*CL$6+CL981*CL$7&lt;CL$2,CL$3*CL$4,0)</f>
        <v>0</v>
      </c>
      <c r="GF981" s="0" t="n">
        <f aca="false">IF(CHOOSE(MATCH(CM$5,$B$10:$E$10,0),$B981,$C981,$D981,$E981)*CM$6+CM981*CM$7&lt;CM$2,CM$3*CM$4,0)</f>
        <v>0</v>
      </c>
      <c r="GG981" s="0" t="n">
        <f aca="false">IF(CHOOSE(MATCH(CN$5,$B$10:$E$10,0),$B981,$C981,$D981,$E981)*CN$6+CN981*CN$7&lt;CN$2,CN$3*CN$4,0)</f>
        <v>0</v>
      </c>
      <c r="GH981" s="0" t="n">
        <f aca="false">IF(CHOOSE(MATCH(CO$5,$B$10:$E$10,0),$B981,$C981,$D981,$E981)*CO$6+CO981*CO$7&lt;CO$2,CO$3*CO$4,0)</f>
        <v>0</v>
      </c>
      <c r="GI981" s="0" t="n">
        <f aca="false">IF(CHOOSE(MATCH(CP$5,$B$10:$E$10,0),$B981,$C981,$D981,$E981)*CP$6+CP981*CP$7&lt;CP$2,CP$3*CP$4,0)</f>
        <v>0</v>
      </c>
      <c r="GJ981" s="0" t="n">
        <f aca="false">IF(CHOOSE(MATCH(CQ$5,$B$10:$E$10,0),$B981,$C981,$D981,$E981)*CQ$6+CQ981*CQ$7&lt;CQ$2,CQ$3*CQ$4,0)</f>
        <v>0</v>
      </c>
      <c r="GK981" s="0" t="n">
        <f aca="false">IF(CHOOSE(MATCH(CR$5,$B$10:$E$10,0),$B981,$C981,$D981,$E981)*CR$6+CR981*CR$7&lt;CR$2,CR$3*CR$4,0)</f>
        <v>0</v>
      </c>
      <c r="GL981" s="0" t="n">
        <f aca="false">IF(CHOOSE(MATCH(CS$5,$B$10:$E$10,0),$B981,$C981,$D981,$E981)*CS$6+CS981*CS$7&lt;CS$2,CS$3*CS$4,0)</f>
        <v>0</v>
      </c>
      <c r="GM981" s="0" t="n">
        <f aca="false">IF(CHOOSE(MATCH(CT$5,$B$10:$E$10,0),$B981,$C981,$D981,$E981)*CT$6+CT981*CT$7&lt;CT$2,CT$3*CT$4,0)</f>
        <v>0</v>
      </c>
      <c r="GN981" s="0" t="n">
        <f aca="false">IF(CHOOSE(MATCH(CU$5,$B$10:$E$10,0),$B981,$C981,$D981,$E981)*CU$6+CU981*CU$7&lt;CU$2,CU$3*CU$4,0)</f>
        <v>0</v>
      </c>
      <c r="GO981" s="0" t="n">
        <f aca="false">IF(CHOOSE(MATCH(CV$5,$B$10:$E$10,0),$B981,$C981,$D981,$E981)*CV$6+CV981*CV$7&lt;CV$2,CV$3*CV$4,0)</f>
        <v>0</v>
      </c>
      <c r="GP981" s="0" t="n">
        <f aca="false">IF(CHOOSE(MATCH(CW$5,$B$10:$E$10,0),$B981,$C981,$D981,$E981)*CW$6+CW981*CW$7&lt;CW$2,CW$3*CW$4,0)</f>
        <v>0</v>
      </c>
      <c r="GQ981" s="0" t="n">
        <f aca="false">IF(CHOOSE(MATCH(CX$5,$B$10:$E$10,0),$B981,$C981,$D981,$E981)*CX$6+CX981*CX$7&lt;CX$2,CX$3*CX$4,0)</f>
        <v>0</v>
      </c>
      <c r="GS981" s="0" t="n">
        <f aca="false">SUM(CZ981:GQ981)</f>
        <v>0</v>
      </c>
      <c r="GT981" s="0" t="n">
        <f aca="false">IF(GS981&gt;$GS$6,1,0)</f>
        <v>0</v>
      </c>
    </row>
    <row r="982" customFormat="false" ht="14" hidden="false" customHeight="false" outlineLevel="0" collapsed="false">
      <c r="A982" s="0" t="n">
        <v>972</v>
      </c>
      <c r="B982" s="0" t="n">
        <v>0.464191788323567</v>
      </c>
      <c r="C982" s="0" t="n">
        <v>0.342608656113353</v>
      </c>
      <c r="D982" s="0" t="n">
        <v>-0.890420895821977</v>
      </c>
      <c r="E982" s="0" t="n">
        <v>0.795346883230526</v>
      </c>
      <c r="G982" s="0" t="n">
        <v>2.17945853364654</v>
      </c>
      <c r="H982" s="0" t="n">
        <v>-0.768152403907152</v>
      </c>
      <c r="I982" s="0" t="n">
        <v>0.0542263478564564</v>
      </c>
      <c r="J982" s="0" t="n">
        <v>-1.89030288311187</v>
      </c>
      <c r="K982" s="0" t="n">
        <v>-0.0508543962496333</v>
      </c>
      <c r="L982" s="0" t="n">
        <v>-1.24963662528899</v>
      </c>
      <c r="M982" s="0" t="n">
        <v>-1.26634404296055</v>
      </c>
      <c r="N982" s="0" t="n">
        <v>0.17208776625921</v>
      </c>
      <c r="O982" s="0" t="n">
        <v>-1.57879185280763</v>
      </c>
      <c r="P982" s="0" t="n">
        <v>0.432519300375134</v>
      </c>
      <c r="Q982" s="0" t="n">
        <v>1.31073647935409</v>
      </c>
      <c r="R982" s="0" t="n">
        <v>0.234967956203036</v>
      </c>
      <c r="S982" s="0" t="n">
        <v>-2.27528289542533</v>
      </c>
      <c r="T982" s="0" t="n">
        <v>0.687002739141462</v>
      </c>
      <c r="U982" s="0" t="n">
        <v>0.517312628289801</v>
      </c>
      <c r="V982" s="0" t="n">
        <v>-0.366392214345979</v>
      </c>
      <c r="W982" s="0" t="n">
        <v>-0.259735770669067</v>
      </c>
      <c r="X982" s="0" t="n">
        <v>-0.67561813921202</v>
      </c>
      <c r="Y982" s="0" t="n">
        <v>-0.914674274099525</v>
      </c>
      <c r="Z982" s="0" t="n">
        <v>-0.824886683403747</v>
      </c>
      <c r="AA982" s="0" t="n">
        <v>-0.380089204554679</v>
      </c>
      <c r="AB982" s="0" t="n">
        <v>0.642255599814234</v>
      </c>
      <c r="AC982" s="0" t="n">
        <v>-1.2084501577192</v>
      </c>
      <c r="AD982" s="0" t="n">
        <v>0.865115907799918</v>
      </c>
      <c r="AE982" s="0" t="n">
        <v>0.0203885974769946</v>
      </c>
      <c r="AF982" s="0" t="n">
        <v>1.21851371659432</v>
      </c>
      <c r="AG982" s="0" t="n">
        <v>-0.499032921652542</v>
      </c>
      <c r="AH982" s="0" t="n">
        <v>0.884747350937687</v>
      </c>
      <c r="AI982" s="0" t="n">
        <v>-0.977383933786768</v>
      </c>
      <c r="AJ982" s="0" t="n">
        <v>0.156269379658625</v>
      </c>
      <c r="AK982" s="0" t="n">
        <v>-0.284742327494314</v>
      </c>
      <c r="AL982" s="0" t="n">
        <v>-0.845268459670479</v>
      </c>
      <c r="AM982" s="0" t="n">
        <v>-0.361978891305625</v>
      </c>
      <c r="AN982" s="0" t="n">
        <v>-0.753846052248264</v>
      </c>
      <c r="AO982" s="0" t="n">
        <v>0.564691617910285</v>
      </c>
      <c r="AP982" s="0" t="n">
        <v>-1.2644704838749</v>
      </c>
      <c r="AQ982" s="0" t="n">
        <v>0.0270460986939725</v>
      </c>
      <c r="AR982" s="0" t="n">
        <v>0.377049218514003</v>
      </c>
      <c r="AS982" s="0" t="n">
        <v>-0.242445139519987</v>
      </c>
      <c r="AT982" s="0" t="n">
        <v>-0.242445139519987</v>
      </c>
      <c r="AU982" s="0" t="n">
        <v>0.776813067204785</v>
      </c>
      <c r="AV982" s="0" t="n">
        <v>-0.150928372022463</v>
      </c>
      <c r="AW982" s="0" t="n">
        <v>0.95276618594653</v>
      </c>
      <c r="AX982" s="0" t="n">
        <v>1.06513880382408</v>
      </c>
      <c r="AY982" s="0" t="n">
        <v>0.881018422660418</v>
      </c>
      <c r="AZ982" s="0" t="n">
        <v>-0.062655090005137</v>
      </c>
      <c r="BA982" s="0" t="n">
        <v>0.0118188836495392</v>
      </c>
      <c r="BB982" s="0" t="n">
        <v>-1.7551974451635</v>
      </c>
      <c r="BC982" s="0" t="n">
        <v>2.33638274949044</v>
      </c>
      <c r="BD982" s="0" t="n">
        <v>0.497387873110711</v>
      </c>
      <c r="BE982" s="0" t="n">
        <v>0.767022356740199</v>
      </c>
      <c r="BF982" s="0" t="n">
        <v>1.35863956529647</v>
      </c>
      <c r="BG982" s="0" t="n">
        <v>1.41882537718629</v>
      </c>
      <c r="BH982" s="0" t="n">
        <v>-0.421791810367722</v>
      </c>
      <c r="BI982" s="0" t="n">
        <v>-0.741704297979595</v>
      </c>
      <c r="BJ982" s="0" t="n">
        <v>-0.657278178550769</v>
      </c>
      <c r="BK982" s="0" t="n">
        <v>-0.752220330468845</v>
      </c>
      <c r="BL982" s="0" t="n">
        <v>-0.911425104277441</v>
      </c>
      <c r="BM982" s="0" t="n">
        <v>-0.950481080508325</v>
      </c>
      <c r="BN982" s="0" t="n">
        <v>0.745637862564763</v>
      </c>
      <c r="BO982" s="0" t="n">
        <v>-0.391462435800349</v>
      </c>
      <c r="BP982" s="0" t="n">
        <v>0.552888650418026</v>
      </c>
      <c r="BQ982" s="0" t="n">
        <v>-0.923309926292859</v>
      </c>
      <c r="BR982" s="0" t="n">
        <v>-1.05774915937218</v>
      </c>
      <c r="BS982" s="0" t="n">
        <v>0.0629620444669854</v>
      </c>
      <c r="BT982" s="0" t="n">
        <v>1.0474991540832</v>
      </c>
      <c r="BU982" s="0" t="n">
        <v>-1.85368662641849</v>
      </c>
      <c r="BV982" s="0" t="n">
        <v>0.903228283277713</v>
      </c>
      <c r="BW982" s="0" t="n">
        <v>0.173718035512138</v>
      </c>
      <c r="BX982" s="0" t="n">
        <v>-0.628028828941751</v>
      </c>
      <c r="BY982" s="0" t="n">
        <v>-3.33471689373255</v>
      </c>
      <c r="BZ982" s="0" t="n">
        <v>0.771754002926173</v>
      </c>
      <c r="CA982" s="0" t="n">
        <v>0.291839796773274</v>
      </c>
      <c r="CB982" s="0" t="n">
        <v>0.522391019330826</v>
      </c>
      <c r="CC982" s="0" t="n">
        <v>1.04116452348535</v>
      </c>
      <c r="CD982" s="0" t="n">
        <v>-0.995300979411695</v>
      </c>
      <c r="CE982" s="0" t="n">
        <v>0.00348109097103588</v>
      </c>
      <c r="CF982" s="0" t="n">
        <v>-0.0167915459314827</v>
      </c>
      <c r="CG982" s="0" t="n">
        <v>0.0207705852517392</v>
      </c>
      <c r="CH982" s="0" t="n">
        <v>1.12390125650563</v>
      </c>
      <c r="CI982" s="0" t="n">
        <v>1.49344941746676</v>
      </c>
      <c r="CJ982" s="0" t="n">
        <v>0.554404095964856</v>
      </c>
      <c r="CK982" s="0" t="n">
        <v>0.703171281202231</v>
      </c>
      <c r="CL982" s="0" t="n">
        <v>-1.19209971671808</v>
      </c>
      <c r="CM982" s="0" t="n">
        <v>-1.42260432767216</v>
      </c>
      <c r="CN982" s="0" t="n">
        <v>1.75949026015587</v>
      </c>
      <c r="CO982" s="0" t="n">
        <v>1.36327571453876</v>
      </c>
      <c r="CP982" s="0" t="n">
        <v>-1.67374764714623</v>
      </c>
      <c r="CQ982" s="0" t="n">
        <v>0.737381924409419</v>
      </c>
      <c r="CR982" s="0" t="n">
        <v>-0.161305706569692</v>
      </c>
      <c r="CS982" s="0" t="n">
        <v>0.945206011238042</v>
      </c>
      <c r="CT982" s="0" t="n">
        <v>-0.515390183863929</v>
      </c>
      <c r="CU982" s="0" t="n">
        <v>1.67810867424123</v>
      </c>
      <c r="CV982" s="0" t="n">
        <v>-0.888826434675138</v>
      </c>
      <c r="CW982" s="0" t="n">
        <v>-0.869686118676327</v>
      </c>
      <c r="CX982" s="0" t="n">
        <v>0.770826318330364</v>
      </c>
      <c r="CZ982" s="0" t="n">
        <f aca="false">IF(CHOOSE(MATCH(G$5,$B$10:$E$10,0),$B982,$C982,$D982,$E982)*G$6+G982*G$7&lt;G$2,G$3*G$4,0)</f>
        <v>0</v>
      </c>
      <c r="DA982" s="0" t="n">
        <f aca="false">IF(CHOOSE(MATCH(H$5,$B$10:$E$10,0),$B982,$C982,$D982,$E982)*H$6+H982*H$7&lt;H$2,H$3*H$4,0)</f>
        <v>0</v>
      </c>
      <c r="DB982" s="0" t="n">
        <f aca="false">IF(CHOOSE(MATCH(I$5,$B$10:$E$10,0),$B982,$C982,$D982,$E982)*I$6+I982*I$7&lt;I$2,I$3*I$4,0)</f>
        <v>0</v>
      </c>
      <c r="DC982" s="0" t="n">
        <f aca="false">IF(CHOOSE(MATCH(J$5,$B$10:$E$10,0),$B982,$C982,$D982,$E982)*J$6+J982*J$7&lt;J$2,J$3*J$4,0)</f>
        <v>0</v>
      </c>
      <c r="DD982" s="0" t="n">
        <f aca="false">IF(CHOOSE(MATCH(K$5,$B$10:$E$10,0),$B982,$C982,$D982,$E982)*K$6+K982*K$7&lt;K$2,K$3*K$4,0)</f>
        <v>0</v>
      </c>
      <c r="DE982" s="0" t="n">
        <f aca="false">IF(CHOOSE(MATCH(L$5,$B$10:$E$10,0),$B982,$C982,$D982,$E982)*L$6+L982*L$7&lt;L$2,L$3*L$4,0)</f>
        <v>0</v>
      </c>
      <c r="DF982" s="0" t="n">
        <f aca="false">IF(CHOOSE(MATCH(M$5,$B$10:$E$10,0),$B982,$C982,$D982,$E982)*M$6+M982*M$7&lt;M$2,M$3*M$4,0)</f>
        <v>0</v>
      </c>
      <c r="DG982" s="0" t="n">
        <f aca="false">IF(CHOOSE(MATCH(N$5,$B$10:$E$10,0),$B982,$C982,$D982,$E982)*N$6+N982*N$7&lt;N$2,N$3*N$4,0)</f>
        <v>0</v>
      </c>
      <c r="DH982" s="0" t="n">
        <f aca="false">IF(CHOOSE(MATCH(O$5,$B$10:$E$10,0),$B982,$C982,$D982,$E982)*O$6+O982*O$7&lt;O$2,O$3*O$4,0)</f>
        <v>0</v>
      </c>
      <c r="DI982" s="0" t="n">
        <f aca="false">IF(CHOOSE(MATCH(P$5,$B$10:$E$10,0),$B982,$C982,$D982,$E982)*P$6+P982*P$7&lt;P$2,P$3*P$4,0)</f>
        <v>0</v>
      </c>
      <c r="DJ982" s="0" t="n">
        <f aca="false">IF(CHOOSE(MATCH(Q$5,$B$10:$E$10,0),$B982,$C982,$D982,$E982)*Q$6+Q982*Q$7&lt;Q$2,Q$3*Q$4,0)</f>
        <v>0</v>
      </c>
      <c r="DK982" s="0" t="n">
        <f aca="false">IF(CHOOSE(MATCH(R$5,$B$10:$E$10,0),$B982,$C982,$D982,$E982)*R$6+R982*R$7&lt;R$2,R$3*R$4,0)</f>
        <v>0</v>
      </c>
      <c r="DL982" s="0" t="n">
        <f aca="false">IF(CHOOSE(MATCH(S$5,$B$10:$E$10,0),$B982,$C982,$D982,$E982)*S$6+S982*S$7&lt;S$2,S$3*S$4,0)</f>
        <v>0</v>
      </c>
      <c r="DM982" s="0" t="n">
        <f aca="false">IF(CHOOSE(MATCH(T$5,$B$10:$E$10,0),$B982,$C982,$D982,$E982)*T$6+T982*T$7&lt;T$2,T$3*T$4,0)</f>
        <v>0</v>
      </c>
      <c r="DN982" s="0" t="n">
        <f aca="false">IF(CHOOSE(MATCH(U$5,$B$10:$E$10,0),$B982,$C982,$D982,$E982)*U$6+U982*U$7&lt;U$2,U$3*U$4,0)</f>
        <v>0</v>
      </c>
      <c r="DO982" s="0" t="n">
        <f aca="false">IF(CHOOSE(MATCH(V$5,$B$10:$E$10,0),$B982,$C982,$D982,$E982)*V$6+V982*V$7&lt;V$2,V$3*V$4,0)</f>
        <v>0</v>
      </c>
      <c r="DP982" s="0" t="n">
        <f aca="false">IF(CHOOSE(MATCH(W$5,$B$10:$E$10,0),$B982,$C982,$D982,$E982)*W$6+W982*W$7&lt;W$2,W$3*W$4,0)</f>
        <v>0</v>
      </c>
      <c r="DQ982" s="0" t="n">
        <f aca="false">IF(CHOOSE(MATCH(X$5,$B$10:$E$10,0),$B982,$C982,$D982,$E982)*X$6+X982*X$7&lt;X$2,X$3*X$4,0)</f>
        <v>0</v>
      </c>
      <c r="DR982" s="0" t="n">
        <f aca="false">IF(CHOOSE(MATCH(Y$5,$B$10:$E$10,0),$B982,$C982,$D982,$E982)*Y$6+Y982*Y$7&lt;Y$2,Y$3*Y$4,0)</f>
        <v>0</v>
      </c>
      <c r="DS982" s="0" t="n">
        <f aca="false">IF(CHOOSE(MATCH(Z$5,$B$10:$E$10,0),$B982,$C982,$D982,$E982)*Z$6+Z982*Z$7&lt;Z$2,Z$3*Z$4,0)</f>
        <v>0</v>
      </c>
      <c r="DT982" s="0" t="n">
        <f aca="false">IF(CHOOSE(MATCH(AA$5,$B$10:$E$10,0),$B982,$C982,$D982,$E982)*AA$6+AA982*AA$7&lt;AA$2,AA$3*AA$4,0)</f>
        <v>0</v>
      </c>
      <c r="DU982" s="0" t="n">
        <f aca="false">IF(CHOOSE(MATCH(AB$5,$B$10:$E$10,0),$B982,$C982,$D982,$E982)*AB$6+AB982*AB$7&lt;AB$2,AB$3*AB$4,0)</f>
        <v>0</v>
      </c>
      <c r="DV982" s="0" t="n">
        <f aca="false">IF(CHOOSE(MATCH(AC$5,$B$10:$E$10,0),$B982,$C982,$D982,$E982)*AC$6+AC982*AC$7&lt;AC$2,AC$3*AC$4,0)</f>
        <v>0</v>
      </c>
      <c r="DW982" s="0" t="n">
        <f aca="false">IF(CHOOSE(MATCH(AD$5,$B$10:$E$10,0),$B982,$C982,$D982,$E982)*AD$6+AD982*AD$7&lt;AD$2,AD$3*AD$4,0)</f>
        <v>0</v>
      </c>
      <c r="DX982" s="0" t="n">
        <f aca="false">IF(CHOOSE(MATCH(AE$5,$B$10:$E$10,0),$B982,$C982,$D982,$E982)*AE$6+AE982*AE$7&lt;AE$2,AE$3*AE$4,0)</f>
        <v>0</v>
      </c>
      <c r="DY982" s="0" t="n">
        <f aca="false">IF(CHOOSE(MATCH(AF$5,$B$10:$E$10,0),$B982,$C982,$D982,$E982)*AF$6+AF982*AF$7&lt;AF$2,AF$3*AF$4,0)</f>
        <v>0</v>
      </c>
      <c r="DZ982" s="0" t="n">
        <f aca="false">IF(CHOOSE(MATCH(AG$5,$B$10:$E$10,0),$B982,$C982,$D982,$E982)*AG$6+AG982*AG$7&lt;AG$2,AG$3*AG$4,0)</f>
        <v>0</v>
      </c>
      <c r="EA982" s="0" t="n">
        <f aca="false">IF(CHOOSE(MATCH(AH$5,$B$10:$E$10,0),$B982,$C982,$D982,$E982)*AH$6+AH982*AH$7&lt;AH$2,AH$3*AH$4,0)</f>
        <v>0</v>
      </c>
      <c r="EB982" s="0" t="n">
        <f aca="false">IF(CHOOSE(MATCH(AI$5,$B$10:$E$10,0),$B982,$C982,$D982,$E982)*AI$6+AI982*AI$7&lt;AI$2,AI$3*AI$4,0)</f>
        <v>0</v>
      </c>
      <c r="EC982" s="0" t="n">
        <f aca="false">IF(CHOOSE(MATCH(AJ$5,$B$10:$E$10,0),$B982,$C982,$D982,$E982)*AJ$6+AJ982*AJ$7&lt;AJ$2,AJ$3*AJ$4,0)</f>
        <v>0</v>
      </c>
      <c r="ED982" s="0" t="n">
        <f aca="false">IF(CHOOSE(MATCH(AK$5,$B$10:$E$10,0),$B982,$C982,$D982,$E982)*AK$6+AK982*AK$7&lt;AK$2,AK$3*AK$4,0)</f>
        <v>0</v>
      </c>
      <c r="EE982" s="0" t="n">
        <f aca="false">IF(CHOOSE(MATCH(AL$5,$B$10:$E$10,0),$B982,$C982,$D982,$E982)*AL$6+AL982*AL$7&lt;AL$2,AL$3*AL$4,0)</f>
        <v>0</v>
      </c>
      <c r="EF982" s="0" t="n">
        <f aca="false">IF(CHOOSE(MATCH(AM$5,$B$10:$E$10,0),$B982,$C982,$D982,$E982)*AM$6+AM982*AM$7&lt;AM$2,AM$3*AM$4,0)</f>
        <v>0</v>
      </c>
      <c r="EG982" s="0" t="n">
        <f aca="false">IF(CHOOSE(MATCH(AN$5,$B$10:$E$10,0),$B982,$C982,$D982,$E982)*AN$6+AN982*AN$7&lt;AN$2,AN$3*AN$4,0)</f>
        <v>0</v>
      </c>
      <c r="EH982" s="0" t="n">
        <f aca="false">IF(CHOOSE(MATCH(AO$5,$B$10:$E$10,0),$B982,$C982,$D982,$E982)*AO$6+AO982*AO$7&lt;AO$2,AO$3*AO$4,0)</f>
        <v>0</v>
      </c>
      <c r="EI982" s="0" t="n">
        <f aca="false">IF(CHOOSE(MATCH(AP$5,$B$10:$E$10,0),$B982,$C982,$D982,$E982)*AP$6+AP982*AP$7&lt;AP$2,AP$3*AP$4,0)</f>
        <v>0</v>
      </c>
      <c r="EJ982" s="0" t="n">
        <f aca="false">IF(CHOOSE(MATCH(AQ$5,$B$10:$E$10,0),$B982,$C982,$D982,$E982)*AQ$6+AQ982*AQ$7&lt;AQ$2,AQ$3*AQ$4,0)</f>
        <v>0</v>
      </c>
      <c r="EK982" s="0" t="n">
        <f aca="false">IF(CHOOSE(MATCH(AR$5,$B$10:$E$10,0),$B982,$C982,$D982,$E982)*AR$6+AR982*AR$7&lt;AR$2,AR$3*AR$4,0)</f>
        <v>0</v>
      </c>
      <c r="EL982" s="0" t="n">
        <f aca="false">IF(CHOOSE(MATCH(AS$5,$B$10:$E$10,0),$B982,$C982,$D982,$E982)*AS$6+AS982*AS$7&lt;AS$2,AS$3*AS$4,0)</f>
        <v>0</v>
      </c>
      <c r="EM982" s="0" t="n">
        <f aca="false">IF(CHOOSE(MATCH(AT$5,$B$10:$E$10,0),$B982,$C982,$D982,$E982)*AT$6+AT982*AT$7&lt;AT$2,AT$3*AT$4,0)</f>
        <v>0</v>
      </c>
      <c r="EN982" s="0" t="n">
        <f aca="false">IF(CHOOSE(MATCH(AU$5,$B$10:$E$10,0),$B982,$C982,$D982,$E982)*AU$6+AU982*AU$7&lt;AU$2,AU$3*AU$4,0)</f>
        <v>0</v>
      </c>
      <c r="EO982" s="0" t="n">
        <f aca="false">IF(CHOOSE(MATCH(AV$5,$B$10:$E$10,0),$B982,$C982,$D982,$E982)*AV$6+AV982*AV$7&lt;AV$2,AV$3*AV$4,0)</f>
        <v>0</v>
      </c>
      <c r="EP982" s="0" t="n">
        <f aca="false">IF(CHOOSE(MATCH(AW$5,$B$10:$E$10,0),$B982,$C982,$D982,$E982)*AW$6+AW982*AW$7&lt;AW$2,AW$3*AW$4,0)</f>
        <v>0</v>
      </c>
      <c r="EQ982" s="0" t="n">
        <f aca="false">IF(CHOOSE(MATCH(AX$5,$B$10:$E$10,0),$B982,$C982,$D982,$E982)*AX$6+AX982*AX$7&lt;AX$2,AX$3*AX$4,0)</f>
        <v>0</v>
      </c>
      <c r="ER982" s="0" t="n">
        <f aca="false">IF(CHOOSE(MATCH(AY$5,$B$10:$E$10,0),$B982,$C982,$D982,$E982)*AY$6+AY982*AY$7&lt;AY$2,AY$3*AY$4,0)</f>
        <v>0</v>
      </c>
      <c r="ES982" s="0" t="n">
        <f aca="false">IF(CHOOSE(MATCH(AZ$5,$B$10:$E$10,0),$B982,$C982,$D982,$E982)*AZ$6+AZ982*AZ$7&lt;AZ$2,AZ$3*AZ$4,0)</f>
        <v>0</v>
      </c>
      <c r="ET982" s="0" t="n">
        <f aca="false">IF(CHOOSE(MATCH(BA$5,$B$10:$E$10,0),$B982,$C982,$D982,$E982)*BA$6+BA982*BA$7&lt;BA$2,BA$3*BA$4,0)</f>
        <v>0</v>
      </c>
      <c r="EU982" s="0" t="n">
        <f aca="false">IF(CHOOSE(MATCH(BB$5,$B$10:$E$10,0),$B982,$C982,$D982,$E982)*BB$6+BB982*BB$7&lt;BB$2,BB$3*BB$4,0)</f>
        <v>0</v>
      </c>
      <c r="EV982" s="0" t="n">
        <f aca="false">IF(CHOOSE(MATCH(BC$5,$B$10:$E$10,0),$B982,$C982,$D982,$E982)*BC$6+BC982*BC$7&lt;BC$2,BC$3*BC$4,0)</f>
        <v>0</v>
      </c>
      <c r="EW982" s="0" t="n">
        <f aca="false">IF(CHOOSE(MATCH(BD$5,$B$10:$E$10,0),$B982,$C982,$D982,$E982)*BD$6+BD982*BD$7&lt;BD$2,BD$3*BD$4,0)</f>
        <v>0</v>
      </c>
      <c r="EX982" s="0" t="n">
        <f aca="false">IF(CHOOSE(MATCH(BE$5,$B$10:$E$10,0),$B982,$C982,$D982,$E982)*BE$6+BE982*BE$7&lt;BE$2,BE$3*BE$4,0)</f>
        <v>0</v>
      </c>
      <c r="EY982" s="0" t="n">
        <f aca="false">IF(CHOOSE(MATCH(BF$5,$B$10:$E$10,0),$B982,$C982,$D982,$E982)*BF$6+BF982*BF$7&lt;BF$2,BF$3*BF$4,0)</f>
        <v>0</v>
      </c>
      <c r="EZ982" s="0" t="n">
        <f aca="false">IF(CHOOSE(MATCH(BG$5,$B$10:$E$10,0),$B982,$C982,$D982,$E982)*BG$6+BG982*BG$7&lt;BG$2,BG$3*BG$4,0)</f>
        <v>0</v>
      </c>
      <c r="FA982" s="0" t="n">
        <f aca="false">IF(CHOOSE(MATCH(BH$5,$B$10:$E$10,0),$B982,$C982,$D982,$E982)*BH$6+BH982*BH$7&lt;BH$2,BH$3*BH$4,0)</f>
        <v>0</v>
      </c>
      <c r="FB982" s="0" t="n">
        <f aca="false">IF(CHOOSE(MATCH(BI$5,$B$10:$E$10,0),$B982,$C982,$D982,$E982)*BI$6+BI982*BI$7&lt;BI$2,BI$3*BI$4,0)</f>
        <v>0</v>
      </c>
      <c r="FC982" s="0" t="n">
        <f aca="false">IF(CHOOSE(MATCH(BJ$5,$B$10:$E$10,0),$B982,$C982,$D982,$E982)*BJ$6+BJ982*BJ$7&lt;BJ$2,BJ$3*BJ$4,0)</f>
        <v>0</v>
      </c>
      <c r="FD982" s="0" t="n">
        <f aca="false">IF(CHOOSE(MATCH(BK$5,$B$10:$E$10,0),$B982,$C982,$D982,$E982)*BK$6+BK982*BK$7&lt;BK$2,BK$3*BK$4,0)</f>
        <v>0</v>
      </c>
      <c r="FE982" s="0" t="n">
        <f aca="false">IF(CHOOSE(MATCH(BL$5,$B$10:$E$10,0),$B982,$C982,$D982,$E982)*BL$6+BL982*BL$7&lt;BL$2,BL$3*BL$4,0)</f>
        <v>0</v>
      </c>
      <c r="FF982" s="0" t="n">
        <f aca="false">IF(CHOOSE(MATCH(BM$5,$B$10:$E$10,0),$B982,$C982,$D982,$E982)*BM$6+BM982*BM$7&lt;BM$2,BM$3*BM$4,0)</f>
        <v>0</v>
      </c>
      <c r="FG982" s="0" t="n">
        <f aca="false">IF(CHOOSE(MATCH(BN$5,$B$10:$E$10,0),$B982,$C982,$D982,$E982)*BN$6+BN982*BN$7&lt;BN$2,BN$3*BN$4,0)</f>
        <v>0</v>
      </c>
      <c r="FH982" s="0" t="n">
        <f aca="false">IF(CHOOSE(MATCH(BO$5,$B$10:$E$10,0),$B982,$C982,$D982,$E982)*BO$6+BO982*BO$7&lt;BO$2,BO$3*BO$4,0)</f>
        <v>0</v>
      </c>
      <c r="FI982" s="0" t="n">
        <f aca="false">IF(CHOOSE(MATCH(BP$5,$B$10:$E$10,0),$B982,$C982,$D982,$E982)*BP$6+BP982*BP$7&lt;BP$2,BP$3*BP$4,0)</f>
        <v>0</v>
      </c>
      <c r="FJ982" s="0" t="n">
        <f aca="false">IF(CHOOSE(MATCH(BQ$5,$B$10:$E$10,0),$B982,$C982,$D982,$E982)*BQ$6+BQ982*BQ$7&lt;BQ$2,BQ$3*BQ$4,0)</f>
        <v>0</v>
      </c>
      <c r="FK982" s="0" t="n">
        <f aca="false">IF(CHOOSE(MATCH(BR$5,$B$10:$E$10,0),$B982,$C982,$D982,$E982)*BR$6+BR982*BR$7&lt;BR$2,BR$3*BR$4,0)</f>
        <v>0</v>
      </c>
      <c r="FL982" s="0" t="n">
        <f aca="false">IF(CHOOSE(MATCH(BS$5,$B$10:$E$10,0),$B982,$C982,$D982,$E982)*BS$6+BS982*BS$7&lt;BS$2,BS$3*BS$4,0)</f>
        <v>0</v>
      </c>
      <c r="FM982" s="0" t="n">
        <f aca="false">IF(CHOOSE(MATCH(BT$5,$B$10:$E$10,0),$B982,$C982,$D982,$E982)*BT$6+BT982*BT$7&lt;BT$2,BT$3*BT$4,0)</f>
        <v>0</v>
      </c>
      <c r="FN982" s="0" t="n">
        <f aca="false">IF(CHOOSE(MATCH(BU$5,$B$10:$E$10,0),$B982,$C982,$D982,$E982)*BU$6+BU982*BU$7&lt;BU$2,BU$3*BU$4,0)</f>
        <v>0</v>
      </c>
      <c r="FO982" s="0" t="n">
        <f aca="false">IF(CHOOSE(MATCH(BV$5,$B$10:$E$10,0),$B982,$C982,$D982,$E982)*BV$6+BV982*BV$7&lt;BV$2,BV$3*BV$4,0)</f>
        <v>0</v>
      </c>
      <c r="FP982" s="0" t="n">
        <f aca="false">IF(CHOOSE(MATCH(BW$5,$B$10:$E$10,0),$B982,$C982,$D982,$E982)*BW$6+BW982*BW$7&lt;BW$2,BW$3*BW$4,0)</f>
        <v>0</v>
      </c>
      <c r="FQ982" s="0" t="n">
        <f aca="false">IF(CHOOSE(MATCH(BX$5,$B$10:$E$10,0),$B982,$C982,$D982,$E982)*BX$6+BX982*BX$7&lt;BX$2,BX$3*BX$4,0)</f>
        <v>0</v>
      </c>
      <c r="FR982" s="0" t="n">
        <f aca="false">IF(CHOOSE(MATCH(BY$5,$B$10:$E$10,0),$B982,$C982,$D982,$E982)*BY$6+BY982*BY$7&lt;BY$2,BY$3*BY$4,0)</f>
        <v>0.5</v>
      </c>
      <c r="FS982" s="0" t="n">
        <f aca="false">IF(CHOOSE(MATCH(BZ$5,$B$10:$E$10,0),$B982,$C982,$D982,$E982)*BZ$6+BZ982*BZ$7&lt;BZ$2,BZ$3*BZ$4,0)</f>
        <v>0</v>
      </c>
      <c r="FT982" s="0" t="n">
        <f aca="false">IF(CHOOSE(MATCH(CA$5,$B$10:$E$10,0),$B982,$C982,$D982,$E982)*CA$6+CA982*CA$7&lt;CA$2,CA$3*CA$4,0)</f>
        <v>0</v>
      </c>
      <c r="FU982" s="0" t="n">
        <f aca="false">IF(CHOOSE(MATCH(CB$5,$B$10:$E$10,0),$B982,$C982,$D982,$E982)*CB$6+CB982*CB$7&lt;CB$2,CB$3*CB$4,0)</f>
        <v>0</v>
      </c>
      <c r="FV982" s="0" t="n">
        <f aca="false">IF(CHOOSE(MATCH(CC$5,$B$10:$E$10,0),$B982,$C982,$D982,$E982)*CC$6+CC982*CC$7&lt;CC$2,CC$3*CC$4,0)</f>
        <v>0</v>
      </c>
      <c r="FW982" s="0" t="n">
        <f aca="false">IF(CHOOSE(MATCH(CD$5,$B$10:$E$10,0),$B982,$C982,$D982,$E982)*CD$6+CD982*CD$7&lt;CD$2,CD$3*CD$4,0)</f>
        <v>0</v>
      </c>
      <c r="FX982" s="0" t="n">
        <f aca="false">IF(CHOOSE(MATCH(CE$5,$B$10:$E$10,0),$B982,$C982,$D982,$E982)*CE$6+CE982*CE$7&lt;CE$2,CE$3*CE$4,0)</f>
        <v>0</v>
      </c>
      <c r="FY982" s="0" t="n">
        <f aca="false">IF(CHOOSE(MATCH(CF$5,$B$10:$E$10,0),$B982,$C982,$D982,$E982)*CF$6+CF982*CF$7&lt;CF$2,CF$3*CF$4,0)</f>
        <v>0</v>
      </c>
      <c r="FZ982" s="0" t="n">
        <f aca="false">IF(CHOOSE(MATCH(CG$5,$B$10:$E$10,0),$B982,$C982,$D982,$E982)*CG$6+CG982*CG$7&lt;CG$2,CG$3*CG$4,0)</f>
        <v>0</v>
      </c>
      <c r="GA982" s="0" t="n">
        <f aca="false">IF(CHOOSE(MATCH(CH$5,$B$10:$E$10,0),$B982,$C982,$D982,$E982)*CH$6+CH982*CH$7&lt;CH$2,CH$3*CH$4,0)</f>
        <v>0</v>
      </c>
      <c r="GB982" s="0" t="n">
        <f aca="false">IF(CHOOSE(MATCH(CI$5,$B$10:$E$10,0),$B982,$C982,$D982,$E982)*CI$6+CI982*CI$7&lt;CI$2,CI$3*CI$4,0)</f>
        <v>0</v>
      </c>
      <c r="GC982" s="0" t="n">
        <f aca="false">IF(CHOOSE(MATCH(CJ$5,$B$10:$E$10,0),$B982,$C982,$D982,$E982)*CJ$6+CJ982*CJ$7&lt;CJ$2,CJ$3*CJ$4,0)</f>
        <v>0</v>
      </c>
      <c r="GD982" s="0" t="n">
        <f aca="false">IF(CHOOSE(MATCH(CK$5,$B$10:$E$10,0),$B982,$C982,$D982,$E982)*CK$6+CK982*CK$7&lt;CK$2,CK$3*CK$4,0)</f>
        <v>0</v>
      </c>
      <c r="GE982" s="0" t="n">
        <f aca="false">IF(CHOOSE(MATCH(CL$5,$B$10:$E$10,0),$B982,$C982,$D982,$E982)*CL$6+CL982*CL$7&lt;CL$2,CL$3*CL$4,0)</f>
        <v>0</v>
      </c>
      <c r="GF982" s="0" t="n">
        <f aca="false">IF(CHOOSE(MATCH(CM$5,$B$10:$E$10,0),$B982,$C982,$D982,$E982)*CM$6+CM982*CM$7&lt;CM$2,CM$3*CM$4,0)</f>
        <v>0</v>
      </c>
      <c r="GG982" s="0" t="n">
        <f aca="false">IF(CHOOSE(MATCH(CN$5,$B$10:$E$10,0),$B982,$C982,$D982,$E982)*CN$6+CN982*CN$7&lt;CN$2,CN$3*CN$4,0)</f>
        <v>0</v>
      </c>
      <c r="GH982" s="0" t="n">
        <f aca="false">IF(CHOOSE(MATCH(CO$5,$B$10:$E$10,0),$B982,$C982,$D982,$E982)*CO$6+CO982*CO$7&lt;CO$2,CO$3*CO$4,0)</f>
        <v>0</v>
      </c>
      <c r="GI982" s="0" t="n">
        <f aca="false">IF(CHOOSE(MATCH(CP$5,$B$10:$E$10,0),$B982,$C982,$D982,$E982)*CP$6+CP982*CP$7&lt;CP$2,CP$3*CP$4,0)</f>
        <v>0</v>
      </c>
      <c r="GJ982" s="0" t="n">
        <f aca="false">IF(CHOOSE(MATCH(CQ$5,$B$10:$E$10,0),$B982,$C982,$D982,$E982)*CQ$6+CQ982*CQ$7&lt;CQ$2,CQ$3*CQ$4,0)</f>
        <v>0</v>
      </c>
      <c r="GK982" s="0" t="n">
        <f aca="false">IF(CHOOSE(MATCH(CR$5,$B$10:$E$10,0),$B982,$C982,$D982,$E982)*CR$6+CR982*CR$7&lt;CR$2,CR$3*CR$4,0)</f>
        <v>0</v>
      </c>
      <c r="GL982" s="0" t="n">
        <f aca="false">IF(CHOOSE(MATCH(CS$5,$B$10:$E$10,0),$B982,$C982,$D982,$E982)*CS$6+CS982*CS$7&lt;CS$2,CS$3*CS$4,0)</f>
        <v>0</v>
      </c>
      <c r="GM982" s="0" t="n">
        <f aca="false">IF(CHOOSE(MATCH(CT$5,$B$10:$E$10,0),$B982,$C982,$D982,$E982)*CT$6+CT982*CT$7&lt;CT$2,CT$3*CT$4,0)</f>
        <v>0</v>
      </c>
      <c r="GN982" s="0" t="n">
        <f aca="false">IF(CHOOSE(MATCH(CU$5,$B$10:$E$10,0),$B982,$C982,$D982,$E982)*CU$6+CU982*CU$7&lt;CU$2,CU$3*CU$4,0)</f>
        <v>0</v>
      </c>
      <c r="GO982" s="0" t="n">
        <f aca="false">IF(CHOOSE(MATCH(CV$5,$B$10:$E$10,0),$B982,$C982,$D982,$E982)*CV$6+CV982*CV$7&lt;CV$2,CV$3*CV$4,0)</f>
        <v>0</v>
      </c>
      <c r="GP982" s="0" t="n">
        <f aca="false">IF(CHOOSE(MATCH(CW$5,$B$10:$E$10,0),$B982,$C982,$D982,$E982)*CW$6+CW982*CW$7&lt;CW$2,CW$3*CW$4,0)</f>
        <v>0</v>
      </c>
      <c r="GQ982" s="0" t="n">
        <f aca="false">IF(CHOOSE(MATCH(CX$5,$B$10:$E$10,0),$B982,$C982,$D982,$E982)*CX$6+CX982*CX$7&lt;CX$2,CX$3*CX$4,0)</f>
        <v>0</v>
      </c>
      <c r="GS982" s="0" t="n">
        <f aca="false">SUM(CZ982:GQ982)</f>
        <v>0.5</v>
      </c>
      <c r="GT982" s="0" t="n">
        <f aca="false">IF(GS982&gt;$GS$6,1,0)</f>
        <v>0</v>
      </c>
    </row>
    <row r="983" customFormat="false" ht="14" hidden="false" customHeight="false" outlineLevel="0" collapsed="false">
      <c r="A983" s="0" t="n">
        <v>973</v>
      </c>
      <c r="B983" s="0" t="n">
        <v>-0.424008545224131</v>
      </c>
      <c r="C983" s="0" t="n">
        <v>-0.443548334680901</v>
      </c>
      <c r="D983" s="0" t="n">
        <v>1.21454170151285</v>
      </c>
      <c r="E983" s="0" t="n">
        <v>0.785437695712112</v>
      </c>
      <c r="G983" s="0" t="n">
        <v>0.106572315416997</v>
      </c>
      <c r="H983" s="0" t="n">
        <v>-0.920033471629722</v>
      </c>
      <c r="I983" s="0" t="n">
        <v>-0.00860609361552633</v>
      </c>
      <c r="J983" s="0" t="n">
        <v>-0.362958871846786</v>
      </c>
      <c r="K983" s="0" t="n">
        <v>-0.40986378735397</v>
      </c>
      <c r="L983" s="0" t="n">
        <v>-1.03788124761195</v>
      </c>
      <c r="M983" s="0" t="n">
        <v>0.182112671609502</v>
      </c>
      <c r="N983" s="0" t="n">
        <v>1.29606632981449</v>
      </c>
      <c r="O983" s="0" t="n">
        <v>-0.893949163582874</v>
      </c>
      <c r="P983" s="0" t="n">
        <v>0.880343122844351</v>
      </c>
      <c r="Q983" s="0" t="n">
        <v>-1.16032197183813</v>
      </c>
      <c r="R983" s="0" t="n">
        <v>-0.547903482583934</v>
      </c>
      <c r="S983" s="0" t="n">
        <v>1.81462382897735</v>
      </c>
      <c r="T983" s="0" t="n">
        <v>-0.221149321077974</v>
      </c>
      <c r="U983" s="0" t="n">
        <v>-1.04962055047508</v>
      </c>
      <c r="V983" s="0" t="n">
        <v>0.773403598941513</v>
      </c>
      <c r="W983" s="0" t="n">
        <v>0.446082140115323</v>
      </c>
      <c r="X983" s="0" t="n">
        <v>-0.793786512076622</v>
      </c>
      <c r="Y983" s="0" t="n">
        <v>0.407785591960419</v>
      </c>
      <c r="Z983" s="0" t="n">
        <v>-0.108188942249399</v>
      </c>
      <c r="AA983" s="0" t="n">
        <v>-1.05560957308626</v>
      </c>
      <c r="AB983" s="0" t="n">
        <v>1.17468744065263</v>
      </c>
      <c r="AC983" s="0" t="n">
        <v>0.287930106424028</v>
      </c>
      <c r="AD983" s="0" t="n">
        <v>-1.33049525175011</v>
      </c>
      <c r="AE983" s="0" t="n">
        <v>0.405957507609855</v>
      </c>
      <c r="AF983" s="0" t="n">
        <v>-0.394188646168914</v>
      </c>
      <c r="AG983" s="0" t="n">
        <v>-0.129682575789047</v>
      </c>
      <c r="AH983" s="0" t="n">
        <v>-1.04696937341942</v>
      </c>
      <c r="AI983" s="0" t="n">
        <v>-2.68169969785959</v>
      </c>
      <c r="AJ983" s="0" t="n">
        <v>-0.931777321966365</v>
      </c>
      <c r="AK983" s="0" t="n">
        <v>-1.10201654024422</v>
      </c>
      <c r="AL983" s="0" t="n">
        <v>-0.708275820215931</v>
      </c>
      <c r="AM983" s="0" t="n">
        <v>-0.675138380756835</v>
      </c>
      <c r="AN983" s="0" t="n">
        <v>1.52916072693188</v>
      </c>
      <c r="AO983" s="0" t="n">
        <v>-0.995300979411695</v>
      </c>
      <c r="AP983" s="0" t="n">
        <v>0.921670562092913</v>
      </c>
      <c r="AQ983" s="0" t="n">
        <v>0.823488335299771</v>
      </c>
      <c r="AR983" s="0" t="n">
        <v>0.376967363990843</v>
      </c>
      <c r="AS983" s="0" t="n">
        <v>-0.434872617915971</v>
      </c>
      <c r="AT983" s="0" t="n">
        <v>-0.290563093585661</v>
      </c>
      <c r="AU983" s="0" t="n">
        <v>1.30158014144399</v>
      </c>
      <c r="AV983" s="0" t="n">
        <v>0.826821633381769</v>
      </c>
      <c r="AW983" s="0" t="n">
        <v>0.954573806666303</v>
      </c>
      <c r="AX983" s="0" t="n">
        <v>1.62918240675936</v>
      </c>
      <c r="AY983" s="0" t="n">
        <v>-0.343579813488759</v>
      </c>
      <c r="AZ983" s="0" t="n">
        <v>2.43944668909535</v>
      </c>
      <c r="BA983" s="0" t="n">
        <v>-0.277580056717852</v>
      </c>
      <c r="BB983" s="0" t="n">
        <v>-1.21402536024107</v>
      </c>
      <c r="BC983" s="0" t="n">
        <v>-0.151857193486649</v>
      </c>
      <c r="BD983" s="0" t="n">
        <v>0.710439280737774</v>
      </c>
      <c r="BE983" s="0" t="n">
        <v>-1.70793100551236</v>
      </c>
      <c r="BF983" s="0" t="n">
        <v>-0.0480213202536106</v>
      </c>
      <c r="BG983" s="0" t="n">
        <v>0.628308498562547</v>
      </c>
      <c r="BH983" s="0" t="n">
        <v>0.0457237092632568</v>
      </c>
      <c r="BI983" s="0" t="n">
        <v>-0.507020558870863</v>
      </c>
      <c r="BJ983" s="0" t="n">
        <v>0.541604094905779</v>
      </c>
      <c r="BK983" s="0" t="n">
        <v>-0.876966623764019</v>
      </c>
      <c r="BL983" s="0" t="n">
        <v>-0.633349372947123</v>
      </c>
      <c r="BM983" s="0" t="n">
        <v>-0.727577571524307</v>
      </c>
      <c r="BN983" s="0" t="n">
        <v>1.68502992892172</v>
      </c>
      <c r="BO983" s="0" t="n">
        <v>0.851516688271659</v>
      </c>
      <c r="BP983" s="0" t="n">
        <v>-2.19963112613186</v>
      </c>
      <c r="BQ983" s="0" t="n">
        <v>-0.698380517860642</v>
      </c>
      <c r="BR983" s="0" t="n">
        <v>-1.49275365401991</v>
      </c>
      <c r="BS983" s="0" t="n">
        <v>-0.620221953795408</v>
      </c>
      <c r="BT983" s="0" t="n">
        <v>0.0394447852158919</v>
      </c>
      <c r="BU983" s="0" t="n">
        <v>-1.25415908769355</v>
      </c>
      <c r="BV983" s="0" t="n">
        <v>-0.816849023976829</v>
      </c>
      <c r="BW983" s="0" t="n">
        <v>-0.915604232432088</v>
      </c>
      <c r="BX983" s="0" t="n">
        <v>-0.646869011688978</v>
      </c>
      <c r="BY983" s="0" t="n">
        <v>-2.00366230274085</v>
      </c>
      <c r="BZ983" s="0" t="n">
        <v>-0.676964191370644</v>
      </c>
      <c r="CA983" s="0" t="n">
        <v>1.73727130459156</v>
      </c>
      <c r="CB983" s="0" t="n">
        <v>-0.432266915595392</v>
      </c>
      <c r="CC983" s="0" t="n">
        <v>-0.883503616933012</v>
      </c>
      <c r="CD983" s="0" t="n">
        <v>0.615870021647425</v>
      </c>
      <c r="CE983" s="0" t="n">
        <v>-1.04882246887428</v>
      </c>
      <c r="CF983" s="0" t="n">
        <v>-1.0365715752414</v>
      </c>
      <c r="CG983" s="0" t="n">
        <v>0.645361524220789</v>
      </c>
      <c r="CH983" s="0" t="n">
        <v>0.284264842775883</v>
      </c>
      <c r="CI983" s="0" t="n">
        <v>-0.688262389303418</v>
      </c>
      <c r="CJ983" s="0" t="n">
        <v>0.176826233655447</v>
      </c>
      <c r="CK983" s="0" t="n">
        <v>0.0366128460882464</v>
      </c>
      <c r="CL983" s="0" t="n">
        <v>0.363204435416264</v>
      </c>
      <c r="CM983" s="0" t="n">
        <v>0.630641352472594</v>
      </c>
      <c r="CN983" s="0" t="n">
        <v>-0.110574092104798</v>
      </c>
      <c r="CO983" s="0" t="n">
        <v>0.00241016095969826</v>
      </c>
      <c r="CP983" s="0" t="n">
        <v>0.286495378531981</v>
      </c>
      <c r="CQ983" s="0" t="n">
        <v>-0.128757164929993</v>
      </c>
      <c r="CR983" s="0" t="n">
        <v>-0.871809788804967</v>
      </c>
      <c r="CS983" s="0" t="n">
        <v>-0.215900399780367</v>
      </c>
      <c r="CT983" s="0" t="n">
        <v>-0.590634954278357</v>
      </c>
      <c r="CU983" s="0" t="n">
        <v>1.52011125464924</v>
      </c>
      <c r="CV983" s="0" t="n">
        <v>-0.855811777000781</v>
      </c>
      <c r="CW983" s="0" t="n">
        <v>-0.580373580305604</v>
      </c>
      <c r="CX983" s="0" t="n">
        <v>-0.792318815001636</v>
      </c>
      <c r="CZ983" s="0" t="n">
        <f aca="false">IF(CHOOSE(MATCH(G$5,$B$10:$E$10,0),$B983,$C983,$D983,$E983)*G$6+G983*G$7&lt;G$2,G$3*G$4,0)</f>
        <v>0</v>
      </c>
      <c r="DA983" s="0" t="n">
        <f aca="false">IF(CHOOSE(MATCH(H$5,$B$10:$E$10,0),$B983,$C983,$D983,$E983)*H$6+H983*H$7&lt;H$2,H$3*H$4,0)</f>
        <v>0</v>
      </c>
      <c r="DB983" s="0" t="n">
        <f aca="false">IF(CHOOSE(MATCH(I$5,$B$10:$E$10,0),$B983,$C983,$D983,$E983)*I$6+I983*I$7&lt;I$2,I$3*I$4,0)</f>
        <v>0</v>
      </c>
      <c r="DC983" s="0" t="n">
        <f aca="false">IF(CHOOSE(MATCH(J$5,$B$10:$E$10,0),$B983,$C983,$D983,$E983)*J$6+J983*J$7&lt;J$2,J$3*J$4,0)</f>
        <v>0</v>
      </c>
      <c r="DD983" s="0" t="n">
        <f aca="false">IF(CHOOSE(MATCH(K$5,$B$10:$E$10,0),$B983,$C983,$D983,$E983)*K$6+K983*K$7&lt;K$2,K$3*K$4,0)</f>
        <v>0</v>
      </c>
      <c r="DE983" s="0" t="n">
        <f aca="false">IF(CHOOSE(MATCH(L$5,$B$10:$E$10,0),$B983,$C983,$D983,$E983)*L$6+L983*L$7&lt;L$2,L$3*L$4,0)</f>
        <v>0</v>
      </c>
      <c r="DF983" s="0" t="n">
        <f aca="false">IF(CHOOSE(MATCH(M$5,$B$10:$E$10,0),$B983,$C983,$D983,$E983)*M$6+M983*M$7&lt;M$2,M$3*M$4,0)</f>
        <v>0</v>
      </c>
      <c r="DG983" s="0" t="n">
        <f aca="false">IF(CHOOSE(MATCH(N$5,$B$10:$E$10,0),$B983,$C983,$D983,$E983)*N$6+N983*N$7&lt;N$2,N$3*N$4,0)</f>
        <v>0</v>
      </c>
      <c r="DH983" s="0" t="n">
        <f aca="false">IF(CHOOSE(MATCH(O$5,$B$10:$E$10,0),$B983,$C983,$D983,$E983)*O$6+O983*O$7&lt;O$2,O$3*O$4,0)</f>
        <v>0</v>
      </c>
      <c r="DI983" s="0" t="n">
        <f aca="false">IF(CHOOSE(MATCH(P$5,$B$10:$E$10,0),$B983,$C983,$D983,$E983)*P$6+P983*P$7&lt;P$2,P$3*P$4,0)</f>
        <v>0</v>
      </c>
      <c r="DJ983" s="0" t="n">
        <f aca="false">IF(CHOOSE(MATCH(Q$5,$B$10:$E$10,0),$B983,$C983,$D983,$E983)*Q$6+Q983*Q$7&lt;Q$2,Q$3*Q$4,0)</f>
        <v>0</v>
      </c>
      <c r="DK983" s="0" t="n">
        <f aca="false">IF(CHOOSE(MATCH(R$5,$B$10:$E$10,0),$B983,$C983,$D983,$E983)*R$6+R983*R$7&lt;R$2,R$3*R$4,0)</f>
        <v>0</v>
      </c>
      <c r="DL983" s="0" t="n">
        <f aca="false">IF(CHOOSE(MATCH(S$5,$B$10:$E$10,0),$B983,$C983,$D983,$E983)*S$6+S983*S$7&lt;S$2,S$3*S$4,0)</f>
        <v>0</v>
      </c>
      <c r="DM983" s="0" t="n">
        <f aca="false">IF(CHOOSE(MATCH(T$5,$B$10:$E$10,0),$B983,$C983,$D983,$E983)*T$6+T983*T$7&lt;T$2,T$3*T$4,0)</f>
        <v>0</v>
      </c>
      <c r="DN983" s="0" t="n">
        <f aca="false">IF(CHOOSE(MATCH(U$5,$B$10:$E$10,0),$B983,$C983,$D983,$E983)*U$6+U983*U$7&lt;U$2,U$3*U$4,0)</f>
        <v>0</v>
      </c>
      <c r="DO983" s="0" t="n">
        <f aca="false">IF(CHOOSE(MATCH(V$5,$B$10:$E$10,0),$B983,$C983,$D983,$E983)*V$6+V983*V$7&lt;V$2,V$3*V$4,0)</f>
        <v>0</v>
      </c>
      <c r="DP983" s="0" t="n">
        <f aca="false">IF(CHOOSE(MATCH(W$5,$B$10:$E$10,0),$B983,$C983,$D983,$E983)*W$6+W983*W$7&lt;W$2,W$3*W$4,0)</f>
        <v>0</v>
      </c>
      <c r="DQ983" s="0" t="n">
        <f aca="false">IF(CHOOSE(MATCH(X$5,$B$10:$E$10,0),$B983,$C983,$D983,$E983)*X$6+X983*X$7&lt;X$2,X$3*X$4,0)</f>
        <v>0</v>
      </c>
      <c r="DR983" s="0" t="n">
        <f aca="false">IF(CHOOSE(MATCH(Y$5,$B$10:$E$10,0),$B983,$C983,$D983,$E983)*Y$6+Y983*Y$7&lt;Y$2,Y$3*Y$4,0)</f>
        <v>0</v>
      </c>
      <c r="DS983" s="0" t="n">
        <f aca="false">IF(CHOOSE(MATCH(Z$5,$B$10:$E$10,0),$B983,$C983,$D983,$E983)*Z$6+Z983*Z$7&lt;Z$2,Z$3*Z$4,0)</f>
        <v>0</v>
      </c>
      <c r="DT983" s="0" t="n">
        <f aca="false">IF(CHOOSE(MATCH(AA$5,$B$10:$E$10,0),$B983,$C983,$D983,$E983)*AA$6+AA983*AA$7&lt;AA$2,AA$3*AA$4,0)</f>
        <v>0</v>
      </c>
      <c r="DU983" s="0" t="n">
        <f aca="false">IF(CHOOSE(MATCH(AB$5,$B$10:$E$10,0),$B983,$C983,$D983,$E983)*AB$6+AB983*AB$7&lt;AB$2,AB$3*AB$4,0)</f>
        <v>0</v>
      </c>
      <c r="DV983" s="0" t="n">
        <f aca="false">IF(CHOOSE(MATCH(AC$5,$B$10:$E$10,0),$B983,$C983,$D983,$E983)*AC$6+AC983*AC$7&lt;AC$2,AC$3*AC$4,0)</f>
        <v>0</v>
      </c>
      <c r="DW983" s="0" t="n">
        <f aca="false">IF(CHOOSE(MATCH(AD$5,$B$10:$E$10,0),$B983,$C983,$D983,$E983)*AD$6+AD983*AD$7&lt;AD$2,AD$3*AD$4,0)</f>
        <v>0</v>
      </c>
      <c r="DX983" s="0" t="n">
        <f aca="false">IF(CHOOSE(MATCH(AE$5,$B$10:$E$10,0),$B983,$C983,$D983,$E983)*AE$6+AE983*AE$7&lt;AE$2,AE$3*AE$4,0)</f>
        <v>0</v>
      </c>
      <c r="DY983" s="0" t="n">
        <f aca="false">IF(CHOOSE(MATCH(AF$5,$B$10:$E$10,0),$B983,$C983,$D983,$E983)*AF$6+AF983*AF$7&lt;AF$2,AF$3*AF$4,0)</f>
        <v>0</v>
      </c>
      <c r="DZ983" s="0" t="n">
        <f aca="false">IF(CHOOSE(MATCH(AG$5,$B$10:$E$10,0),$B983,$C983,$D983,$E983)*AG$6+AG983*AG$7&lt;AG$2,AG$3*AG$4,0)</f>
        <v>0</v>
      </c>
      <c r="EA983" s="0" t="n">
        <f aca="false">IF(CHOOSE(MATCH(AH$5,$B$10:$E$10,0),$B983,$C983,$D983,$E983)*AH$6+AH983*AH$7&lt;AH$2,AH$3*AH$4,0)</f>
        <v>0</v>
      </c>
      <c r="EB983" s="0" t="n">
        <f aca="false">IF(CHOOSE(MATCH(AI$5,$B$10:$E$10,0),$B983,$C983,$D983,$E983)*AI$6+AI983*AI$7&lt;AI$2,AI$3*AI$4,0)</f>
        <v>2.5</v>
      </c>
      <c r="EC983" s="0" t="n">
        <f aca="false">IF(CHOOSE(MATCH(AJ$5,$B$10:$E$10,0),$B983,$C983,$D983,$E983)*AJ$6+AJ983*AJ$7&lt;AJ$2,AJ$3*AJ$4,0)</f>
        <v>0</v>
      </c>
      <c r="ED983" s="0" t="n">
        <f aca="false">IF(CHOOSE(MATCH(AK$5,$B$10:$E$10,0),$B983,$C983,$D983,$E983)*AK$6+AK983*AK$7&lt;AK$2,AK$3*AK$4,0)</f>
        <v>0</v>
      </c>
      <c r="EE983" s="0" t="n">
        <f aca="false">IF(CHOOSE(MATCH(AL$5,$B$10:$E$10,0),$B983,$C983,$D983,$E983)*AL$6+AL983*AL$7&lt;AL$2,AL$3*AL$4,0)</f>
        <v>0</v>
      </c>
      <c r="EF983" s="0" t="n">
        <f aca="false">IF(CHOOSE(MATCH(AM$5,$B$10:$E$10,0),$B983,$C983,$D983,$E983)*AM$6+AM983*AM$7&lt;AM$2,AM$3*AM$4,0)</f>
        <v>0</v>
      </c>
      <c r="EG983" s="0" t="n">
        <f aca="false">IF(CHOOSE(MATCH(AN$5,$B$10:$E$10,0),$B983,$C983,$D983,$E983)*AN$6+AN983*AN$7&lt;AN$2,AN$3*AN$4,0)</f>
        <v>0</v>
      </c>
      <c r="EH983" s="0" t="n">
        <f aca="false">IF(CHOOSE(MATCH(AO$5,$B$10:$E$10,0),$B983,$C983,$D983,$E983)*AO$6+AO983*AO$7&lt;AO$2,AO$3*AO$4,0)</f>
        <v>0</v>
      </c>
      <c r="EI983" s="0" t="n">
        <f aca="false">IF(CHOOSE(MATCH(AP$5,$B$10:$E$10,0),$B983,$C983,$D983,$E983)*AP$6+AP983*AP$7&lt;AP$2,AP$3*AP$4,0)</f>
        <v>0</v>
      </c>
      <c r="EJ983" s="0" t="n">
        <f aca="false">IF(CHOOSE(MATCH(AQ$5,$B$10:$E$10,0),$B983,$C983,$D983,$E983)*AQ$6+AQ983*AQ$7&lt;AQ$2,AQ$3*AQ$4,0)</f>
        <v>0</v>
      </c>
      <c r="EK983" s="0" t="n">
        <f aca="false">IF(CHOOSE(MATCH(AR$5,$B$10:$E$10,0),$B983,$C983,$D983,$E983)*AR$6+AR983*AR$7&lt;AR$2,AR$3*AR$4,0)</f>
        <v>0</v>
      </c>
      <c r="EL983" s="0" t="n">
        <f aca="false">IF(CHOOSE(MATCH(AS$5,$B$10:$E$10,0),$B983,$C983,$D983,$E983)*AS$6+AS983*AS$7&lt;AS$2,AS$3*AS$4,0)</f>
        <v>0</v>
      </c>
      <c r="EM983" s="0" t="n">
        <f aca="false">IF(CHOOSE(MATCH(AT$5,$B$10:$E$10,0),$B983,$C983,$D983,$E983)*AT$6+AT983*AT$7&lt;AT$2,AT$3*AT$4,0)</f>
        <v>0</v>
      </c>
      <c r="EN983" s="0" t="n">
        <f aca="false">IF(CHOOSE(MATCH(AU$5,$B$10:$E$10,0),$B983,$C983,$D983,$E983)*AU$6+AU983*AU$7&lt;AU$2,AU$3*AU$4,0)</f>
        <v>0</v>
      </c>
      <c r="EO983" s="0" t="n">
        <f aca="false">IF(CHOOSE(MATCH(AV$5,$B$10:$E$10,0),$B983,$C983,$D983,$E983)*AV$6+AV983*AV$7&lt;AV$2,AV$3*AV$4,0)</f>
        <v>0</v>
      </c>
      <c r="EP983" s="0" t="n">
        <f aca="false">IF(CHOOSE(MATCH(AW$5,$B$10:$E$10,0),$B983,$C983,$D983,$E983)*AW$6+AW983*AW$7&lt;AW$2,AW$3*AW$4,0)</f>
        <v>0</v>
      </c>
      <c r="EQ983" s="0" t="n">
        <f aca="false">IF(CHOOSE(MATCH(AX$5,$B$10:$E$10,0),$B983,$C983,$D983,$E983)*AX$6+AX983*AX$7&lt;AX$2,AX$3*AX$4,0)</f>
        <v>0</v>
      </c>
      <c r="ER983" s="0" t="n">
        <f aca="false">IF(CHOOSE(MATCH(AY$5,$B$10:$E$10,0),$B983,$C983,$D983,$E983)*AY$6+AY983*AY$7&lt;AY$2,AY$3*AY$4,0)</f>
        <v>0</v>
      </c>
      <c r="ES983" s="0" t="n">
        <f aca="false">IF(CHOOSE(MATCH(AZ$5,$B$10:$E$10,0),$B983,$C983,$D983,$E983)*AZ$6+AZ983*AZ$7&lt;AZ$2,AZ$3*AZ$4,0)</f>
        <v>0</v>
      </c>
      <c r="ET983" s="0" t="n">
        <f aca="false">IF(CHOOSE(MATCH(BA$5,$B$10:$E$10,0),$B983,$C983,$D983,$E983)*BA$6+BA983*BA$7&lt;BA$2,BA$3*BA$4,0)</f>
        <v>0</v>
      </c>
      <c r="EU983" s="0" t="n">
        <f aca="false">IF(CHOOSE(MATCH(BB$5,$B$10:$E$10,0),$B983,$C983,$D983,$E983)*BB$6+BB983*BB$7&lt;BB$2,BB$3*BB$4,0)</f>
        <v>0</v>
      </c>
      <c r="EV983" s="0" t="n">
        <f aca="false">IF(CHOOSE(MATCH(BC$5,$B$10:$E$10,0),$B983,$C983,$D983,$E983)*BC$6+BC983*BC$7&lt;BC$2,BC$3*BC$4,0)</f>
        <v>0</v>
      </c>
      <c r="EW983" s="0" t="n">
        <f aca="false">IF(CHOOSE(MATCH(BD$5,$B$10:$E$10,0),$B983,$C983,$D983,$E983)*BD$6+BD983*BD$7&lt;BD$2,BD$3*BD$4,0)</f>
        <v>0</v>
      </c>
      <c r="EX983" s="0" t="n">
        <f aca="false">IF(CHOOSE(MATCH(BE$5,$B$10:$E$10,0),$B983,$C983,$D983,$E983)*BE$6+BE983*BE$7&lt;BE$2,BE$3*BE$4,0)</f>
        <v>0</v>
      </c>
      <c r="EY983" s="0" t="n">
        <f aca="false">IF(CHOOSE(MATCH(BF$5,$B$10:$E$10,0),$B983,$C983,$D983,$E983)*BF$6+BF983*BF$7&lt;BF$2,BF$3*BF$4,0)</f>
        <v>0</v>
      </c>
      <c r="EZ983" s="0" t="n">
        <f aca="false">IF(CHOOSE(MATCH(BG$5,$B$10:$E$10,0),$B983,$C983,$D983,$E983)*BG$6+BG983*BG$7&lt;BG$2,BG$3*BG$4,0)</f>
        <v>0</v>
      </c>
      <c r="FA983" s="0" t="n">
        <f aca="false">IF(CHOOSE(MATCH(BH$5,$B$10:$E$10,0),$B983,$C983,$D983,$E983)*BH$6+BH983*BH$7&lt;BH$2,BH$3*BH$4,0)</f>
        <v>0</v>
      </c>
      <c r="FB983" s="0" t="n">
        <f aca="false">IF(CHOOSE(MATCH(BI$5,$B$10:$E$10,0),$B983,$C983,$D983,$E983)*BI$6+BI983*BI$7&lt;BI$2,BI$3*BI$4,0)</f>
        <v>0</v>
      </c>
      <c r="FC983" s="0" t="n">
        <f aca="false">IF(CHOOSE(MATCH(BJ$5,$B$10:$E$10,0),$B983,$C983,$D983,$E983)*BJ$6+BJ983*BJ$7&lt;BJ$2,BJ$3*BJ$4,0)</f>
        <v>0</v>
      </c>
      <c r="FD983" s="0" t="n">
        <f aca="false">IF(CHOOSE(MATCH(BK$5,$B$10:$E$10,0),$B983,$C983,$D983,$E983)*BK$6+BK983*BK$7&lt;BK$2,BK$3*BK$4,0)</f>
        <v>0</v>
      </c>
      <c r="FE983" s="0" t="n">
        <f aca="false">IF(CHOOSE(MATCH(BL$5,$B$10:$E$10,0),$B983,$C983,$D983,$E983)*BL$6+BL983*BL$7&lt;BL$2,BL$3*BL$4,0)</f>
        <v>0</v>
      </c>
      <c r="FF983" s="0" t="n">
        <f aca="false">IF(CHOOSE(MATCH(BM$5,$B$10:$E$10,0),$B983,$C983,$D983,$E983)*BM$6+BM983*BM$7&lt;BM$2,BM$3*BM$4,0)</f>
        <v>0</v>
      </c>
      <c r="FG983" s="0" t="n">
        <f aca="false">IF(CHOOSE(MATCH(BN$5,$B$10:$E$10,0),$B983,$C983,$D983,$E983)*BN$6+BN983*BN$7&lt;BN$2,BN$3*BN$4,0)</f>
        <v>0</v>
      </c>
      <c r="FH983" s="0" t="n">
        <f aca="false">IF(CHOOSE(MATCH(BO$5,$B$10:$E$10,0),$B983,$C983,$D983,$E983)*BO$6+BO983*BO$7&lt;BO$2,BO$3*BO$4,0)</f>
        <v>0</v>
      </c>
      <c r="FI983" s="0" t="n">
        <f aca="false">IF(CHOOSE(MATCH(BP$5,$B$10:$E$10,0),$B983,$C983,$D983,$E983)*BP$6+BP983*BP$7&lt;BP$2,BP$3*BP$4,0)</f>
        <v>0</v>
      </c>
      <c r="FJ983" s="0" t="n">
        <f aca="false">IF(CHOOSE(MATCH(BQ$5,$B$10:$E$10,0),$B983,$C983,$D983,$E983)*BQ$6+BQ983*BQ$7&lt;BQ$2,BQ$3*BQ$4,0)</f>
        <v>0</v>
      </c>
      <c r="FK983" s="0" t="n">
        <f aca="false">IF(CHOOSE(MATCH(BR$5,$B$10:$E$10,0),$B983,$C983,$D983,$E983)*BR$6+BR983*BR$7&lt;BR$2,BR$3*BR$4,0)</f>
        <v>0</v>
      </c>
      <c r="FL983" s="0" t="n">
        <f aca="false">IF(CHOOSE(MATCH(BS$5,$B$10:$E$10,0),$B983,$C983,$D983,$E983)*BS$6+BS983*BS$7&lt;BS$2,BS$3*BS$4,0)</f>
        <v>0</v>
      </c>
      <c r="FM983" s="0" t="n">
        <f aca="false">IF(CHOOSE(MATCH(BT$5,$B$10:$E$10,0),$B983,$C983,$D983,$E983)*BT$6+BT983*BT$7&lt;BT$2,BT$3*BT$4,0)</f>
        <v>0</v>
      </c>
      <c r="FN983" s="0" t="n">
        <f aca="false">IF(CHOOSE(MATCH(BU$5,$B$10:$E$10,0),$B983,$C983,$D983,$E983)*BU$6+BU983*BU$7&lt;BU$2,BU$3*BU$4,0)</f>
        <v>0</v>
      </c>
      <c r="FO983" s="0" t="n">
        <f aca="false">IF(CHOOSE(MATCH(BV$5,$B$10:$E$10,0),$B983,$C983,$D983,$E983)*BV$6+BV983*BV$7&lt;BV$2,BV$3*BV$4,0)</f>
        <v>0</v>
      </c>
      <c r="FP983" s="0" t="n">
        <f aca="false">IF(CHOOSE(MATCH(BW$5,$B$10:$E$10,0),$B983,$C983,$D983,$E983)*BW$6+BW983*BW$7&lt;BW$2,BW$3*BW$4,0)</f>
        <v>0</v>
      </c>
      <c r="FQ983" s="0" t="n">
        <f aca="false">IF(CHOOSE(MATCH(BX$5,$B$10:$E$10,0),$B983,$C983,$D983,$E983)*BX$6+BX983*BX$7&lt;BX$2,BX$3*BX$4,0)</f>
        <v>0</v>
      </c>
      <c r="FR983" s="0" t="n">
        <f aca="false">IF(CHOOSE(MATCH(BY$5,$B$10:$E$10,0),$B983,$C983,$D983,$E983)*BY$6+BY983*BY$7&lt;BY$2,BY$3*BY$4,0)</f>
        <v>0</v>
      </c>
      <c r="FS983" s="0" t="n">
        <f aca="false">IF(CHOOSE(MATCH(BZ$5,$B$10:$E$10,0),$B983,$C983,$D983,$E983)*BZ$6+BZ983*BZ$7&lt;BZ$2,BZ$3*BZ$4,0)</f>
        <v>0</v>
      </c>
      <c r="FT983" s="0" t="n">
        <f aca="false">IF(CHOOSE(MATCH(CA$5,$B$10:$E$10,0),$B983,$C983,$D983,$E983)*CA$6+CA983*CA$7&lt;CA$2,CA$3*CA$4,0)</f>
        <v>0</v>
      </c>
      <c r="FU983" s="0" t="n">
        <f aca="false">IF(CHOOSE(MATCH(CB$5,$B$10:$E$10,0),$B983,$C983,$D983,$E983)*CB$6+CB983*CB$7&lt;CB$2,CB$3*CB$4,0)</f>
        <v>0</v>
      </c>
      <c r="FV983" s="0" t="n">
        <f aca="false">IF(CHOOSE(MATCH(CC$5,$B$10:$E$10,0),$B983,$C983,$D983,$E983)*CC$6+CC983*CC$7&lt;CC$2,CC$3*CC$4,0)</f>
        <v>0</v>
      </c>
      <c r="FW983" s="0" t="n">
        <f aca="false">IF(CHOOSE(MATCH(CD$5,$B$10:$E$10,0),$B983,$C983,$D983,$E983)*CD$6+CD983*CD$7&lt;CD$2,CD$3*CD$4,0)</f>
        <v>0</v>
      </c>
      <c r="FX983" s="0" t="n">
        <f aca="false">IF(CHOOSE(MATCH(CE$5,$B$10:$E$10,0),$B983,$C983,$D983,$E983)*CE$6+CE983*CE$7&lt;CE$2,CE$3*CE$4,0)</f>
        <v>0</v>
      </c>
      <c r="FY983" s="0" t="n">
        <f aca="false">IF(CHOOSE(MATCH(CF$5,$B$10:$E$10,0),$B983,$C983,$D983,$E983)*CF$6+CF983*CF$7&lt;CF$2,CF$3*CF$4,0)</f>
        <v>0</v>
      </c>
      <c r="FZ983" s="0" t="n">
        <f aca="false">IF(CHOOSE(MATCH(CG$5,$B$10:$E$10,0),$B983,$C983,$D983,$E983)*CG$6+CG983*CG$7&lt;CG$2,CG$3*CG$4,0)</f>
        <v>0</v>
      </c>
      <c r="GA983" s="0" t="n">
        <f aca="false">IF(CHOOSE(MATCH(CH$5,$B$10:$E$10,0),$B983,$C983,$D983,$E983)*CH$6+CH983*CH$7&lt;CH$2,CH$3*CH$4,0)</f>
        <v>0</v>
      </c>
      <c r="GB983" s="0" t="n">
        <f aca="false">IF(CHOOSE(MATCH(CI$5,$B$10:$E$10,0),$B983,$C983,$D983,$E983)*CI$6+CI983*CI$7&lt;CI$2,CI$3*CI$4,0)</f>
        <v>0</v>
      </c>
      <c r="GC983" s="0" t="n">
        <f aca="false">IF(CHOOSE(MATCH(CJ$5,$B$10:$E$10,0),$B983,$C983,$D983,$E983)*CJ$6+CJ983*CJ$7&lt;CJ$2,CJ$3*CJ$4,0)</f>
        <v>0</v>
      </c>
      <c r="GD983" s="0" t="n">
        <f aca="false">IF(CHOOSE(MATCH(CK$5,$B$10:$E$10,0),$B983,$C983,$D983,$E983)*CK$6+CK983*CK$7&lt;CK$2,CK$3*CK$4,0)</f>
        <v>0</v>
      </c>
      <c r="GE983" s="0" t="n">
        <f aca="false">IF(CHOOSE(MATCH(CL$5,$B$10:$E$10,0),$B983,$C983,$D983,$E983)*CL$6+CL983*CL$7&lt;CL$2,CL$3*CL$4,0)</f>
        <v>0</v>
      </c>
      <c r="GF983" s="0" t="n">
        <f aca="false">IF(CHOOSE(MATCH(CM$5,$B$10:$E$10,0),$B983,$C983,$D983,$E983)*CM$6+CM983*CM$7&lt;CM$2,CM$3*CM$4,0)</f>
        <v>0</v>
      </c>
      <c r="GG983" s="0" t="n">
        <f aca="false">IF(CHOOSE(MATCH(CN$5,$B$10:$E$10,0),$B983,$C983,$D983,$E983)*CN$6+CN983*CN$7&lt;CN$2,CN$3*CN$4,0)</f>
        <v>0</v>
      </c>
      <c r="GH983" s="0" t="n">
        <f aca="false">IF(CHOOSE(MATCH(CO$5,$B$10:$E$10,0),$B983,$C983,$D983,$E983)*CO$6+CO983*CO$7&lt;CO$2,CO$3*CO$4,0)</f>
        <v>0</v>
      </c>
      <c r="GI983" s="0" t="n">
        <f aca="false">IF(CHOOSE(MATCH(CP$5,$B$10:$E$10,0),$B983,$C983,$D983,$E983)*CP$6+CP983*CP$7&lt;CP$2,CP$3*CP$4,0)</f>
        <v>0</v>
      </c>
      <c r="GJ983" s="0" t="n">
        <f aca="false">IF(CHOOSE(MATCH(CQ$5,$B$10:$E$10,0),$B983,$C983,$D983,$E983)*CQ$6+CQ983*CQ$7&lt;CQ$2,CQ$3*CQ$4,0)</f>
        <v>0</v>
      </c>
      <c r="GK983" s="0" t="n">
        <f aca="false">IF(CHOOSE(MATCH(CR$5,$B$10:$E$10,0),$B983,$C983,$D983,$E983)*CR$6+CR983*CR$7&lt;CR$2,CR$3*CR$4,0)</f>
        <v>0</v>
      </c>
      <c r="GL983" s="0" t="n">
        <f aca="false">IF(CHOOSE(MATCH(CS$5,$B$10:$E$10,0),$B983,$C983,$D983,$E983)*CS$6+CS983*CS$7&lt;CS$2,CS$3*CS$4,0)</f>
        <v>0</v>
      </c>
      <c r="GM983" s="0" t="n">
        <f aca="false">IF(CHOOSE(MATCH(CT$5,$B$10:$E$10,0),$B983,$C983,$D983,$E983)*CT$6+CT983*CT$7&lt;CT$2,CT$3*CT$4,0)</f>
        <v>0</v>
      </c>
      <c r="GN983" s="0" t="n">
        <f aca="false">IF(CHOOSE(MATCH(CU$5,$B$10:$E$10,0),$B983,$C983,$D983,$E983)*CU$6+CU983*CU$7&lt;CU$2,CU$3*CU$4,0)</f>
        <v>0</v>
      </c>
      <c r="GO983" s="0" t="n">
        <f aca="false">IF(CHOOSE(MATCH(CV$5,$B$10:$E$10,0),$B983,$C983,$D983,$E983)*CV$6+CV983*CV$7&lt;CV$2,CV$3*CV$4,0)</f>
        <v>0</v>
      </c>
      <c r="GP983" s="0" t="n">
        <f aca="false">IF(CHOOSE(MATCH(CW$5,$B$10:$E$10,0),$B983,$C983,$D983,$E983)*CW$6+CW983*CW$7&lt;CW$2,CW$3*CW$4,0)</f>
        <v>0</v>
      </c>
      <c r="GQ983" s="0" t="n">
        <f aca="false">IF(CHOOSE(MATCH(CX$5,$B$10:$E$10,0),$B983,$C983,$D983,$E983)*CX$6+CX983*CX$7&lt;CX$2,CX$3*CX$4,0)</f>
        <v>0</v>
      </c>
      <c r="GS983" s="0" t="n">
        <f aca="false">SUM(CZ983:GQ983)</f>
        <v>2.5</v>
      </c>
      <c r="GT983" s="0" t="n">
        <f aca="false">IF(GS983&gt;$GS$6,1,0)</f>
        <v>0</v>
      </c>
    </row>
    <row r="984" customFormat="false" ht="14" hidden="false" customHeight="false" outlineLevel="0" collapsed="false">
      <c r="A984" s="0" t="n">
        <v>974</v>
      </c>
      <c r="B984" s="0" t="n">
        <v>-0.301304503732304</v>
      </c>
      <c r="C984" s="0" t="n">
        <v>0.261488885030204</v>
      </c>
      <c r="D984" s="0" t="n">
        <v>-0.75773555914259</v>
      </c>
      <c r="E984" s="0" t="n">
        <v>0.650344809588882</v>
      </c>
      <c r="G984" s="0" t="n">
        <v>2.79134837910533</v>
      </c>
      <c r="H984" s="0" t="n">
        <v>1.75662535184529</v>
      </c>
      <c r="I984" s="0" t="n">
        <v>-0.134853053168627</v>
      </c>
      <c r="J984" s="0" t="n">
        <v>-0.199562464331393</v>
      </c>
      <c r="K984" s="0" t="n">
        <v>-1.93210325960536</v>
      </c>
      <c r="L984" s="0" t="n">
        <v>0.369175268133404</v>
      </c>
      <c r="M984" s="0" t="n">
        <v>1.39942130772397</v>
      </c>
      <c r="N984" s="0" t="n">
        <v>1.39901203510817</v>
      </c>
      <c r="O984" s="0" t="n">
        <v>-0.457605437986786</v>
      </c>
      <c r="P984" s="0" t="n">
        <v>0.692730282025877</v>
      </c>
      <c r="Q984" s="0" t="n">
        <v>-0.137092683871742</v>
      </c>
      <c r="R984" s="0" t="n">
        <v>-1.04551418189658</v>
      </c>
      <c r="S984" s="0" t="n">
        <v>-1.80322786036413</v>
      </c>
      <c r="T984" s="0" t="n">
        <v>1.7175443645101</v>
      </c>
      <c r="U984" s="0" t="n">
        <v>-0.740899395168526</v>
      </c>
      <c r="V984" s="0" t="n">
        <v>-0.172553882293869</v>
      </c>
      <c r="W984" s="0" t="n">
        <v>1.18728621600894</v>
      </c>
      <c r="X984" s="0" t="n">
        <v>0.0343163719662698</v>
      </c>
      <c r="Y984" s="0" t="n">
        <v>0.526340500073275</v>
      </c>
      <c r="Z984" s="0" t="n">
        <v>-0.526429175806698</v>
      </c>
      <c r="AA984" s="0" t="n">
        <v>-0.470469103674986</v>
      </c>
      <c r="AB984" s="0" t="n">
        <v>-0.177136598722427</v>
      </c>
      <c r="AC984" s="0" t="n">
        <v>-0.712113887857413</v>
      </c>
      <c r="AD984" s="0" t="n">
        <v>1.56536771100946</v>
      </c>
      <c r="AE984" s="0" t="n">
        <v>-0.536826973984717</v>
      </c>
      <c r="AF984" s="0" t="n">
        <v>0.8214510671678</v>
      </c>
      <c r="AG984" s="0" t="n">
        <v>-0.660033947497141</v>
      </c>
      <c r="AH984" s="0" t="n">
        <v>0.199095211428357</v>
      </c>
      <c r="AI984" s="0" t="n">
        <v>-0.615407316217898</v>
      </c>
      <c r="AJ984" s="0" t="n">
        <v>-0.32465095500811</v>
      </c>
      <c r="AK984" s="0" t="n">
        <v>0.121664243124542</v>
      </c>
      <c r="AL984" s="0" t="n">
        <v>-1.82301846507471</v>
      </c>
      <c r="AM984" s="0" t="n">
        <v>0.310732275465853</v>
      </c>
      <c r="AN984" s="0" t="n">
        <v>1.92133484233636</v>
      </c>
      <c r="AO984" s="0" t="n">
        <v>-0.440174972027307</v>
      </c>
      <c r="AP984" s="0" t="n">
        <v>-0.594554876442999</v>
      </c>
      <c r="AQ984" s="0" t="n">
        <v>-1.05001618067035</v>
      </c>
      <c r="AR984" s="0" t="n">
        <v>0.297752649203176</v>
      </c>
      <c r="AS984" s="0" t="n">
        <v>0.944130533753195</v>
      </c>
      <c r="AT984" s="0" t="n">
        <v>-0.746952082408825</v>
      </c>
      <c r="AU984" s="0" t="n">
        <v>0.677925982017769</v>
      </c>
      <c r="AV984" s="0" t="n">
        <v>-1.59659975906834</v>
      </c>
      <c r="AW984" s="0" t="n">
        <v>1.17346871775226</v>
      </c>
      <c r="AX984" s="0" t="n">
        <v>0.288169985651621</v>
      </c>
      <c r="AY984" s="0" t="n">
        <v>-1.77075435203733</v>
      </c>
      <c r="AZ984" s="0" t="n">
        <v>0.365411096936441</v>
      </c>
      <c r="BA984" s="0" t="n">
        <v>-0.200343492906541</v>
      </c>
      <c r="BB984" s="0" t="n">
        <v>-1.12620455183787</v>
      </c>
      <c r="BC984" s="0" t="n">
        <v>1.42894805321703</v>
      </c>
      <c r="BD984" s="0" t="n">
        <v>-1.1683073353197</v>
      </c>
      <c r="BE984" s="0" t="n">
        <v>-0.632787759968778</v>
      </c>
      <c r="BF984" s="0" t="n">
        <v>0.580917003389914</v>
      </c>
      <c r="BG984" s="0" t="n">
        <v>1.52990196511382</v>
      </c>
      <c r="BH984" s="0" t="n">
        <v>-0.433694822277175</v>
      </c>
      <c r="BI984" s="0" t="n">
        <v>-1.3449061952997</v>
      </c>
      <c r="BJ984" s="0" t="n">
        <v>-0.749381570130936</v>
      </c>
      <c r="BK984" s="0" t="n">
        <v>-0.319173523166683</v>
      </c>
      <c r="BL984" s="0" t="n">
        <v>-0.279965206573252</v>
      </c>
      <c r="BM984" s="0" t="n">
        <v>-1.6660396795487</v>
      </c>
      <c r="BN984" s="0" t="n">
        <v>-0.75212028605165</v>
      </c>
      <c r="BO984" s="0" t="n">
        <v>1.6509056877112</v>
      </c>
      <c r="BP984" s="0" t="n">
        <v>-0.382970029022545</v>
      </c>
      <c r="BQ984" s="0" t="n">
        <v>1.14810973173007</v>
      </c>
      <c r="BR984" s="0" t="n">
        <v>-0.553601466890541</v>
      </c>
      <c r="BS984" s="0" t="n">
        <v>-1.25030510389479</v>
      </c>
      <c r="BT984" s="0" t="n">
        <v>1.33944695335231</v>
      </c>
      <c r="BU984" s="0" t="n">
        <v>1.49532297655242</v>
      </c>
      <c r="BV984" s="0" t="n">
        <v>-0.0213060502574081</v>
      </c>
      <c r="BW984" s="0" t="n">
        <v>0.341146915161517</v>
      </c>
      <c r="BX984" s="0" t="n">
        <v>-1.04116452348535</v>
      </c>
      <c r="BY984" s="0" t="n">
        <v>-1.37460119731259</v>
      </c>
      <c r="BZ984" s="0" t="n">
        <v>-0.219346247831709</v>
      </c>
      <c r="CA984" s="0" t="n">
        <v>0.757611360313604</v>
      </c>
      <c r="CB984" s="0" t="n">
        <v>1.16438059194479</v>
      </c>
      <c r="CC984" s="0" t="n">
        <v>0.844611349748448</v>
      </c>
      <c r="CD984" s="0" t="n">
        <v>-0.13076373761578</v>
      </c>
      <c r="CE984" s="0" t="n">
        <v>-0.142422322824132</v>
      </c>
      <c r="CF984" s="0" t="n">
        <v>0.2316664904356</v>
      </c>
      <c r="CG984" s="0" t="n">
        <v>-0.229388206207659</v>
      </c>
      <c r="CH984" s="0" t="n">
        <v>0.447012098447885</v>
      </c>
      <c r="CI984" s="0" t="n">
        <v>0.593367985857185</v>
      </c>
      <c r="CJ984" s="0" t="n">
        <v>0.199172518478008</v>
      </c>
      <c r="CK984" s="0" t="n">
        <v>1.25651467897114</v>
      </c>
      <c r="CL984" s="0" t="n">
        <v>-1.44679688673932</v>
      </c>
      <c r="CM984" s="0" t="n">
        <v>-0.458369413536275</v>
      </c>
      <c r="CN984" s="0" t="n">
        <v>-0.797040229372215</v>
      </c>
      <c r="CO984" s="0" t="n">
        <v>-1.00602846941911</v>
      </c>
      <c r="CP984" s="0" t="n">
        <v>-0.224521272684797</v>
      </c>
      <c r="CQ984" s="0" t="n">
        <v>-1.22028268378926</v>
      </c>
      <c r="CR984" s="0" t="n">
        <v>1.67374764714623</v>
      </c>
      <c r="CS984" s="0" t="n">
        <v>-1.17652007247671</v>
      </c>
      <c r="CT984" s="0" t="n">
        <v>-0.019317667465657</v>
      </c>
      <c r="CU984" s="0" t="n">
        <v>-0.229858869715827</v>
      </c>
      <c r="CV984" s="0" t="n">
        <v>-1.31909018818988</v>
      </c>
      <c r="CW984" s="0" t="n">
        <v>0.304876266454812</v>
      </c>
      <c r="CX984" s="0" t="n">
        <v>-1.03840648080222</v>
      </c>
      <c r="CZ984" s="0" t="n">
        <f aca="false">IF(CHOOSE(MATCH(G$5,$B$10:$E$10,0),$B984,$C984,$D984,$E984)*G$6+G984*G$7&lt;G$2,G$3*G$4,0)</f>
        <v>0</v>
      </c>
      <c r="DA984" s="0" t="n">
        <f aca="false">IF(CHOOSE(MATCH(H$5,$B$10:$E$10,0),$B984,$C984,$D984,$E984)*H$6+H984*H$7&lt;H$2,H$3*H$4,0)</f>
        <v>0</v>
      </c>
      <c r="DB984" s="0" t="n">
        <f aca="false">IF(CHOOSE(MATCH(I$5,$B$10:$E$10,0),$B984,$C984,$D984,$E984)*I$6+I984*I$7&lt;I$2,I$3*I$4,0)</f>
        <v>0</v>
      </c>
      <c r="DC984" s="0" t="n">
        <f aca="false">IF(CHOOSE(MATCH(J$5,$B$10:$E$10,0),$B984,$C984,$D984,$E984)*J$6+J984*J$7&lt;J$2,J$3*J$4,0)</f>
        <v>0</v>
      </c>
      <c r="DD984" s="0" t="n">
        <f aca="false">IF(CHOOSE(MATCH(K$5,$B$10:$E$10,0),$B984,$C984,$D984,$E984)*K$6+K984*K$7&lt;K$2,K$3*K$4,0)</f>
        <v>0</v>
      </c>
      <c r="DE984" s="0" t="n">
        <f aca="false">IF(CHOOSE(MATCH(L$5,$B$10:$E$10,0),$B984,$C984,$D984,$E984)*L$6+L984*L$7&lt;L$2,L$3*L$4,0)</f>
        <v>0</v>
      </c>
      <c r="DF984" s="0" t="n">
        <f aca="false">IF(CHOOSE(MATCH(M$5,$B$10:$E$10,0),$B984,$C984,$D984,$E984)*M$6+M984*M$7&lt;M$2,M$3*M$4,0)</f>
        <v>0</v>
      </c>
      <c r="DG984" s="0" t="n">
        <f aca="false">IF(CHOOSE(MATCH(N$5,$B$10:$E$10,0),$B984,$C984,$D984,$E984)*N$6+N984*N$7&lt;N$2,N$3*N$4,0)</f>
        <v>0</v>
      </c>
      <c r="DH984" s="0" t="n">
        <f aca="false">IF(CHOOSE(MATCH(O$5,$B$10:$E$10,0),$B984,$C984,$D984,$E984)*O$6+O984*O$7&lt;O$2,O$3*O$4,0)</f>
        <v>0</v>
      </c>
      <c r="DI984" s="0" t="n">
        <f aca="false">IF(CHOOSE(MATCH(P$5,$B$10:$E$10,0),$B984,$C984,$D984,$E984)*P$6+P984*P$7&lt;P$2,P$3*P$4,0)</f>
        <v>0</v>
      </c>
      <c r="DJ984" s="0" t="n">
        <f aca="false">IF(CHOOSE(MATCH(Q$5,$B$10:$E$10,0),$B984,$C984,$D984,$E984)*Q$6+Q984*Q$7&lt;Q$2,Q$3*Q$4,0)</f>
        <v>0</v>
      </c>
      <c r="DK984" s="0" t="n">
        <f aca="false">IF(CHOOSE(MATCH(R$5,$B$10:$E$10,0),$B984,$C984,$D984,$E984)*R$6+R984*R$7&lt;R$2,R$3*R$4,0)</f>
        <v>0</v>
      </c>
      <c r="DL984" s="0" t="n">
        <f aca="false">IF(CHOOSE(MATCH(S$5,$B$10:$E$10,0),$B984,$C984,$D984,$E984)*S$6+S984*S$7&lt;S$2,S$3*S$4,0)</f>
        <v>0</v>
      </c>
      <c r="DM984" s="0" t="n">
        <f aca="false">IF(CHOOSE(MATCH(T$5,$B$10:$E$10,0),$B984,$C984,$D984,$E984)*T$6+T984*T$7&lt;T$2,T$3*T$4,0)</f>
        <v>0</v>
      </c>
      <c r="DN984" s="0" t="n">
        <f aca="false">IF(CHOOSE(MATCH(U$5,$B$10:$E$10,0),$B984,$C984,$D984,$E984)*U$6+U984*U$7&lt;U$2,U$3*U$4,0)</f>
        <v>0</v>
      </c>
      <c r="DO984" s="0" t="n">
        <f aca="false">IF(CHOOSE(MATCH(V$5,$B$10:$E$10,0),$B984,$C984,$D984,$E984)*V$6+V984*V$7&lt;V$2,V$3*V$4,0)</f>
        <v>0</v>
      </c>
      <c r="DP984" s="0" t="n">
        <f aca="false">IF(CHOOSE(MATCH(W$5,$B$10:$E$10,0),$B984,$C984,$D984,$E984)*W$6+W984*W$7&lt;W$2,W$3*W$4,0)</f>
        <v>0</v>
      </c>
      <c r="DQ984" s="0" t="n">
        <f aca="false">IF(CHOOSE(MATCH(X$5,$B$10:$E$10,0),$B984,$C984,$D984,$E984)*X$6+X984*X$7&lt;X$2,X$3*X$4,0)</f>
        <v>0</v>
      </c>
      <c r="DR984" s="0" t="n">
        <f aca="false">IF(CHOOSE(MATCH(Y$5,$B$10:$E$10,0),$B984,$C984,$D984,$E984)*Y$6+Y984*Y$7&lt;Y$2,Y$3*Y$4,0)</f>
        <v>0</v>
      </c>
      <c r="DS984" s="0" t="n">
        <f aca="false">IF(CHOOSE(MATCH(Z$5,$B$10:$E$10,0),$B984,$C984,$D984,$E984)*Z$6+Z984*Z$7&lt;Z$2,Z$3*Z$4,0)</f>
        <v>0</v>
      </c>
      <c r="DT984" s="0" t="n">
        <f aca="false">IF(CHOOSE(MATCH(AA$5,$B$10:$E$10,0),$B984,$C984,$D984,$E984)*AA$6+AA984*AA$7&lt;AA$2,AA$3*AA$4,0)</f>
        <v>0</v>
      </c>
      <c r="DU984" s="0" t="n">
        <f aca="false">IF(CHOOSE(MATCH(AB$5,$B$10:$E$10,0),$B984,$C984,$D984,$E984)*AB$6+AB984*AB$7&lt;AB$2,AB$3*AB$4,0)</f>
        <v>0</v>
      </c>
      <c r="DV984" s="0" t="n">
        <f aca="false">IF(CHOOSE(MATCH(AC$5,$B$10:$E$10,0),$B984,$C984,$D984,$E984)*AC$6+AC984*AC$7&lt;AC$2,AC$3*AC$4,0)</f>
        <v>0</v>
      </c>
      <c r="DW984" s="0" t="n">
        <f aca="false">IF(CHOOSE(MATCH(AD$5,$B$10:$E$10,0),$B984,$C984,$D984,$E984)*AD$6+AD984*AD$7&lt;AD$2,AD$3*AD$4,0)</f>
        <v>0</v>
      </c>
      <c r="DX984" s="0" t="n">
        <f aca="false">IF(CHOOSE(MATCH(AE$5,$B$10:$E$10,0),$B984,$C984,$D984,$E984)*AE$6+AE984*AE$7&lt;AE$2,AE$3*AE$4,0)</f>
        <v>0</v>
      </c>
      <c r="DY984" s="0" t="n">
        <f aca="false">IF(CHOOSE(MATCH(AF$5,$B$10:$E$10,0),$B984,$C984,$D984,$E984)*AF$6+AF984*AF$7&lt;AF$2,AF$3*AF$4,0)</f>
        <v>0</v>
      </c>
      <c r="DZ984" s="0" t="n">
        <f aca="false">IF(CHOOSE(MATCH(AG$5,$B$10:$E$10,0),$B984,$C984,$D984,$E984)*AG$6+AG984*AG$7&lt;AG$2,AG$3*AG$4,0)</f>
        <v>0</v>
      </c>
      <c r="EA984" s="0" t="n">
        <f aca="false">IF(CHOOSE(MATCH(AH$5,$B$10:$E$10,0),$B984,$C984,$D984,$E984)*AH$6+AH984*AH$7&lt;AH$2,AH$3*AH$4,0)</f>
        <v>0</v>
      </c>
      <c r="EB984" s="0" t="n">
        <f aca="false">IF(CHOOSE(MATCH(AI$5,$B$10:$E$10,0),$B984,$C984,$D984,$E984)*AI$6+AI984*AI$7&lt;AI$2,AI$3*AI$4,0)</f>
        <v>0</v>
      </c>
      <c r="EC984" s="0" t="n">
        <f aca="false">IF(CHOOSE(MATCH(AJ$5,$B$10:$E$10,0),$B984,$C984,$D984,$E984)*AJ$6+AJ984*AJ$7&lt;AJ$2,AJ$3*AJ$4,0)</f>
        <v>0</v>
      </c>
      <c r="ED984" s="0" t="n">
        <f aca="false">IF(CHOOSE(MATCH(AK$5,$B$10:$E$10,0),$B984,$C984,$D984,$E984)*AK$6+AK984*AK$7&lt;AK$2,AK$3*AK$4,0)</f>
        <v>0</v>
      </c>
      <c r="EE984" s="0" t="n">
        <f aca="false">IF(CHOOSE(MATCH(AL$5,$B$10:$E$10,0),$B984,$C984,$D984,$E984)*AL$6+AL984*AL$7&lt;AL$2,AL$3*AL$4,0)</f>
        <v>0</v>
      </c>
      <c r="EF984" s="0" t="n">
        <f aca="false">IF(CHOOSE(MATCH(AM$5,$B$10:$E$10,0),$B984,$C984,$D984,$E984)*AM$6+AM984*AM$7&lt;AM$2,AM$3*AM$4,0)</f>
        <v>0</v>
      </c>
      <c r="EG984" s="0" t="n">
        <f aca="false">IF(CHOOSE(MATCH(AN$5,$B$10:$E$10,0),$B984,$C984,$D984,$E984)*AN$6+AN984*AN$7&lt;AN$2,AN$3*AN$4,0)</f>
        <v>0</v>
      </c>
      <c r="EH984" s="0" t="n">
        <f aca="false">IF(CHOOSE(MATCH(AO$5,$B$10:$E$10,0),$B984,$C984,$D984,$E984)*AO$6+AO984*AO$7&lt;AO$2,AO$3*AO$4,0)</f>
        <v>0</v>
      </c>
      <c r="EI984" s="0" t="n">
        <f aca="false">IF(CHOOSE(MATCH(AP$5,$B$10:$E$10,0),$B984,$C984,$D984,$E984)*AP$6+AP984*AP$7&lt;AP$2,AP$3*AP$4,0)</f>
        <v>0</v>
      </c>
      <c r="EJ984" s="0" t="n">
        <f aca="false">IF(CHOOSE(MATCH(AQ$5,$B$10:$E$10,0),$B984,$C984,$D984,$E984)*AQ$6+AQ984*AQ$7&lt;AQ$2,AQ$3*AQ$4,0)</f>
        <v>0</v>
      </c>
      <c r="EK984" s="0" t="n">
        <f aca="false">IF(CHOOSE(MATCH(AR$5,$B$10:$E$10,0),$B984,$C984,$D984,$E984)*AR$6+AR984*AR$7&lt;AR$2,AR$3*AR$4,0)</f>
        <v>0</v>
      </c>
      <c r="EL984" s="0" t="n">
        <f aca="false">IF(CHOOSE(MATCH(AS$5,$B$10:$E$10,0),$B984,$C984,$D984,$E984)*AS$6+AS984*AS$7&lt;AS$2,AS$3*AS$4,0)</f>
        <v>0</v>
      </c>
      <c r="EM984" s="0" t="n">
        <f aca="false">IF(CHOOSE(MATCH(AT$5,$B$10:$E$10,0),$B984,$C984,$D984,$E984)*AT$6+AT984*AT$7&lt;AT$2,AT$3*AT$4,0)</f>
        <v>0</v>
      </c>
      <c r="EN984" s="0" t="n">
        <f aca="false">IF(CHOOSE(MATCH(AU$5,$B$10:$E$10,0),$B984,$C984,$D984,$E984)*AU$6+AU984*AU$7&lt;AU$2,AU$3*AU$4,0)</f>
        <v>0</v>
      </c>
      <c r="EO984" s="0" t="n">
        <f aca="false">IF(CHOOSE(MATCH(AV$5,$B$10:$E$10,0),$B984,$C984,$D984,$E984)*AV$6+AV984*AV$7&lt;AV$2,AV$3*AV$4,0)</f>
        <v>0</v>
      </c>
      <c r="EP984" s="0" t="n">
        <f aca="false">IF(CHOOSE(MATCH(AW$5,$B$10:$E$10,0),$B984,$C984,$D984,$E984)*AW$6+AW984*AW$7&lt;AW$2,AW$3*AW$4,0)</f>
        <v>0</v>
      </c>
      <c r="EQ984" s="0" t="n">
        <f aca="false">IF(CHOOSE(MATCH(AX$5,$B$10:$E$10,0),$B984,$C984,$D984,$E984)*AX$6+AX984*AX$7&lt;AX$2,AX$3*AX$4,0)</f>
        <v>0</v>
      </c>
      <c r="ER984" s="0" t="n">
        <f aca="false">IF(CHOOSE(MATCH(AY$5,$B$10:$E$10,0),$B984,$C984,$D984,$E984)*AY$6+AY984*AY$7&lt;AY$2,AY$3*AY$4,0)</f>
        <v>0</v>
      </c>
      <c r="ES984" s="0" t="n">
        <f aca="false">IF(CHOOSE(MATCH(AZ$5,$B$10:$E$10,0),$B984,$C984,$D984,$E984)*AZ$6+AZ984*AZ$7&lt;AZ$2,AZ$3*AZ$4,0)</f>
        <v>0</v>
      </c>
      <c r="ET984" s="0" t="n">
        <f aca="false">IF(CHOOSE(MATCH(BA$5,$B$10:$E$10,0),$B984,$C984,$D984,$E984)*BA$6+BA984*BA$7&lt;BA$2,BA$3*BA$4,0)</f>
        <v>0</v>
      </c>
      <c r="EU984" s="0" t="n">
        <f aca="false">IF(CHOOSE(MATCH(BB$5,$B$10:$E$10,0),$B984,$C984,$D984,$E984)*BB$6+BB984*BB$7&lt;BB$2,BB$3*BB$4,0)</f>
        <v>0</v>
      </c>
      <c r="EV984" s="0" t="n">
        <f aca="false">IF(CHOOSE(MATCH(BC$5,$B$10:$E$10,0),$B984,$C984,$D984,$E984)*BC$6+BC984*BC$7&lt;BC$2,BC$3*BC$4,0)</f>
        <v>0</v>
      </c>
      <c r="EW984" s="0" t="n">
        <f aca="false">IF(CHOOSE(MATCH(BD$5,$B$10:$E$10,0),$B984,$C984,$D984,$E984)*BD$6+BD984*BD$7&lt;BD$2,BD$3*BD$4,0)</f>
        <v>0</v>
      </c>
      <c r="EX984" s="0" t="n">
        <f aca="false">IF(CHOOSE(MATCH(BE$5,$B$10:$E$10,0),$B984,$C984,$D984,$E984)*BE$6+BE984*BE$7&lt;BE$2,BE$3*BE$4,0)</f>
        <v>0</v>
      </c>
      <c r="EY984" s="0" t="n">
        <f aca="false">IF(CHOOSE(MATCH(BF$5,$B$10:$E$10,0),$B984,$C984,$D984,$E984)*BF$6+BF984*BF$7&lt;BF$2,BF$3*BF$4,0)</f>
        <v>0</v>
      </c>
      <c r="EZ984" s="0" t="n">
        <f aca="false">IF(CHOOSE(MATCH(BG$5,$B$10:$E$10,0),$B984,$C984,$D984,$E984)*BG$6+BG984*BG$7&lt;BG$2,BG$3*BG$4,0)</f>
        <v>0</v>
      </c>
      <c r="FA984" s="0" t="n">
        <f aca="false">IF(CHOOSE(MATCH(BH$5,$B$10:$E$10,0),$B984,$C984,$D984,$E984)*BH$6+BH984*BH$7&lt;BH$2,BH$3*BH$4,0)</f>
        <v>0</v>
      </c>
      <c r="FB984" s="0" t="n">
        <f aca="false">IF(CHOOSE(MATCH(BI$5,$B$10:$E$10,0),$B984,$C984,$D984,$E984)*BI$6+BI984*BI$7&lt;BI$2,BI$3*BI$4,0)</f>
        <v>0</v>
      </c>
      <c r="FC984" s="0" t="n">
        <f aca="false">IF(CHOOSE(MATCH(BJ$5,$B$10:$E$10,0),$B984,$C984,$D984,$E984)*BJ$6+BJ984*BJ$7&lt;BJ$2,BJ$3*BJ$4,0)</f>
        <v>0</v>
      </c>
      <c r="FD984" s="0" t="n">
        <f aca="false">IF(CHOOSE(MATCH(BK$5,$B$10:$E$10,0),$B984,$C984,$D984,$E984)*BK$6+BK984*BK$7&lt;BK$2,BK$3*BK$4,0)</f>
        <v>0</v>
      </c>
      <c r="FE984" s="0" t="n">
        <f aca="false">IF(CHOOSE(MATCH(BL$5,$B$10:$E$10,0),$B984,$C984,$D984,$E984)*BL$6+BL984*BL$7&lt;BL$2,BL$3*BL$4,0)</f>
        <v>0</v>
      </c>
      <c r="FF984" s="0" t="n">
        <f aca="false">IF(CHOOSE(MATCH(BM$5,$B$10:$E$10,0),$B984,$C984,$D984,$E984)*BM$6+BM984*BM$7&lt;BM$2,BM$3*BM$4,0)</f>
        <v>0</v>
      </c>
      <c r="FG984" s="0" t="n">
        <f aca="false">IF(CHOOSE(MATCH(BN$5,$B$10:$E$10,0),$B984,$C984,$D984,$E984)*BN$6+BN984*BN$7&lt;BN$2,BN$3*BN$4,0)</f>
        <v>0</v>
      </c>
      <c r="FH984" s="0" t="n">
        <f aca="false">IF(CHOOSE(MATCH(BO$5,$B$10:$E$10,0),$B984,$C984,$D984,$E984)*BO$6+BO984*BO$7&lt;BO$2,BO$3*BO$4,0)</f>
        <v>0</v>
      </c>
      <c r="FI984" s="0" t="n">
        <f aca="false">IF(CHOOSE(MATCH(BP$5,$B$10:$E$10,0),$B984,$C984,$D984,$E984)*BP$6+BP984*BP$7&lt;BP$2,BP$3*BP$4,0)</f>
        <v>0</v>
      </c>
      <c r="FJ984" s="0" t="n">
        <f aca="false">IF(CHOOSE(MATCH(BQ$5,$B$10:$E$10,0),$B984,$C984,$D984,$E984)*BQ$6+BQ984*BQ$7&lt;BQ$2,BQ$3*BQ$4,0)</f>
        <v>0</v>
      </c>
      <c r="FK984" s="0" t="n">
        <f aca="false">IF(CHOOSE(MATCH(BR$5,$B$10:$E$10,0),$B984,$C984,$D984,$E984)*BR$6+BR984*BR$7&lt;BR$2,BR$3*BR$4,0)</f>
        <v>0</v>
      </c>
      <c r="FL984" s="0" t="n">
        <f aca="false">IF(CHOOSE(MATCH(BS$5,$B$10:$E$10,0),$B984,$C984,$D984,$E984)*BS$6+BS984*BS$7&lt;BS$2,BS$3*BS$4,0)</f>
        <v>0</v>
      </c>
      <c r="FM984" s="0" t="n">
        <f aca="false">IF(CHOOSE(MATCH(BT$5,$B$10:$E$10,0),$B984,$C984,$D984,$E984)*BT$6+BT984*BT$7&lt;BT$2,BT$3*BT$4,0)</f>
        <v>0</v>
      </c>
      <c r="FN984" s="0" t="n">
        <f aca="false">IF(CHOOSE(MATCH(BU$5,$B$10:$E$10,0),$B984,$C984,$D984,$E984)*BU$6+BU984*BU$7&lt;BU$2,BU$3*BU$4,0)</f>
        <v>0</v>
      </c>
      <c r="FO984" s="0" t="n">
        <f aca="false">IF(CHOOSE(MATCH(BV$5,$B$10:$E$10,0),$B984,$C984,$D984,$E984)*BV$6+BV984*BV$7&lt;BV$2,BV$3*BV$4,0)</f>
        <v>0</v>
      </c>
      <c r="FP984" s="0" t="n">
        <f aca="false">IF(CHOOSE(MATCH(BW$5,$B$10:$E$10,0),$B984,$C984,$D984,$E984)*BW$6+BW984*BW$7&lt;BW$2,BW$3*BW$4,0)</f>
        <v>0</v>
      </c>
      <c r="FQ984" s="0" t="n">
        <f aca="false">IF(CHOOSE(MATCH(BX$5,$B$10:$E$10,0),$B984,$C984,$D984,$E984)*BX$6+BX984*BX$7&lt;BX$2,BX$3*BX$4,0)</f>
        <v>0</v>
      </c>
      <c r="FR984" s="0" t="n">
        <f aca="false">IF(CHOOSE(MATCH(BY$5,$B$10:$E$10,0),$B984,$C984,$D984,$E984)*BY$6+BY984*BY$7&lt;BY$2,BY$3*BY$4,0)</f>
        <v>0</v>
      </c>
      <c r="FS984" s="0" t="n">
        <f aca="false">IF(CHOOSE(MATCH(BZ$5,$B$10:$E$10,0),$B984,$C984,$D984,$E984)*BZ$6+BZ984*BZ$7&lt;BZ$2,BZ$3*BZ$4,0)</f>
        <v>0</v>
      </c>
      <c r="FT984" s="0" t="n">
        <f aca="false">IF(CHOOSE(MATCH(CA$5,$B$10:$E$10,0),$B984,$C984,$D984,$E984)*CA$6+CA984*CA$7&lt;CA$2,CA$3*CA$4,0)</f>
        <v>0</v>
      </c>
      <c r="FU984" s="0" t="n">
        <f aca="false">IF(CHOOSE(MATCH(CB$5,$B$10:$E$10,0),$B984,$C984,$D984,$E984)*CB$6+CB984*CB$7&lt;CB$2,CB$3*CB$4,0)</f>
        <v>0</v>
      </c>
      <c r="FV984" s="0" t="n">
        <f aca="false">IF(CHOOSE(MATCH(CC$5,$B$10:$E$10,0),$B984,$C984,$D984,$E984)*CC$6+CC984*CC$7&lt;CC$2,CC$3*CC$4,0)</f>
        <v>0</v>
      </c>
      <c r="FW984" s="0" t="n">
        <f aca="false">IF(CHOOSE(MATCH(CD$5,$B$10:$E$10,0),$B984,$C984,$D984,$E984)*CD$6+CD984*CD$7&lt;CD$2,CD$3*CD$4,0)</f>
        <v>0</v>
      </c>
      <c r="FX984" s="0" t="n">
        <f aca="false">IF(CHOOSE(MATCH(CE$5,$B$10:$E$10,0),$B984,$C984,$D984,$E984)*CE$6+CE984*CE$7&lt;CE$2,CE$3*CE$4,0)</f>
        <v>0</v>
      </c>
      <c r="FY984" s="0" t="n">
        <f aca="false">IF(CHOOSE(MATCH(CF$5,$B$10:$E$10,0),$B984,$C984,$D984,$E984)*CF$6+CF984*CF$7&lt;CF$2,CF$3*CF$4,0)</f>
        <v>0</v>
      </c>
      <c r="FZ984" s="0" t="n">
        <f aca="false">IF(CHOOSE(MATCH(CG$5,$B$10:$E$10,0),$B984,$C984,$D984,$E984)*CG$6+CG984*CG$7&lt;CG$2,CG$3*CG$4,0)</f>
        <v>0</v>
      </c>
      <c r="GA984" s="0" t="n">
        <f aca="false">IF(CHOOSE(MATCH(CH$5,$B$10:$E$10,0),$B984,$C984,$D984,$E984)*CH$6+CH984*CH$7&lt;CH$2,CH$3*CH$4,0)</f>
        <v>0</v>
      </c>
      <c r="GB984" s="0" t="n">
        <f aca="false">IF(CHOOSE(MATCH(CI$5,$B$10:$E$10,0),$B984,$C984,$D984,$E984)*CI$6+CI984*CI$7&lt;CI$2,CI$3*CI$4,0)</f>
        <v>0</v>
      </c>
      <c r="GC984" s="0" t="n">
        <f aca="false">IF(CHOOSE(MATCH(CJ$5,$B$10:$E$10,0),$B984,$C984,$D984,$E984)*CJ$6+CJ984*CJ$7&lt;CJ$2,CJ$3*CJ$4,0)</f>
        <v>0</v>
      </c>
      <c r="GD984" s="0" t="n">
        <f aca="false">IF(CHOOSE(MATCH(CK$5,$B$10:$E$10,0),$B984,$C984,$D984,$E984)*CK$6+CK984*CK$7&lt;CK$2,CK$3*CK$4,0)</f>
        <v>0</v>
      </c>
      <c r="GE984" s="0" t="n">
        <f aca="false">IF(CHOOSE(MATCH(CL$5,$B$10:$E$10,0),$B984,$C984,$D984,$E984)*CL$6+CL984*CL$7&lt;CL$2,CL$3*CL$4,0)</f>
        <v>0</v>
      </c>
      <c r="GF984" s="0" t="n">
        <f aca="false">IF(CHOOSE(MATCH(CM$5,$B$10:$E$10,0),$B984,$C984,$D984,$E984)*CM$6+CM984*CM$7&lt;CM$2,CM$3*CM$4,0)</f>
        <v>0</v>
      </c>
      <c r="GG984" s="0" t="n">
        <f aca="false">IF(CHOOSE(MATCH(CN$5,$B$10:$E$10,0),$B984,$C984,$D984,$E984)*CN$6+CN984*CN$7&lt;CN$2,CN$3*CN$4,0)</f>
        <v>0</v>
      </c>
      <c r="GH984" s="0" t="n">
        <f aca="false">IF(CHOOSE(MATCH(CO$5,$B$10:$E$10,0),$B984,$C984,$D984,$E984)*CO$6+CO984*CO$7&lt;CO$2,CO$3*CO$4,0)</f>
        <v>0</v>
      </c>
      <c r="GI984" s="0" t="n">
        <f aca="false">IF(CHOOSE(MATCH(CP$5,$B$10:$E$10,0),$B984,$C984,$D984,$E984)*CP$6+CP984*CP$7&lt;CP$2,CP$3*CP$4,0)</f>
        <v>0</v>
      </c>
      <c r="GJ984" s="0" t="n">
        <f aca="false">IF(CHOOSE(MATCH(CQ$5,$B$10:$E$10,0),$B984,$C984,$D984,$E984)*CQ$6+CQ984*CQ$7&lt;CQ$2,CQ$3*CQ$4,0)</f>
        <v>0</v>
      </c>
      <c r="GK984" s="0" t="n">
        <f aca="false">IF(CHOOSE(MATCH(CR$5,$B$10:$E$10,0),$B984,$C984,$D984,$E984)*CR$6+CR984*CR$7&lt;CR$2,CR$3*CR$4,0)</f>
        <v>0</v>
      </c>
      <c r="GL984" s="0" t="n">
        <f aca="false">IF(CHOOSE(MATCH(CS$5,$B$10:$E$10,0),$B984,$C984,$D984,$E984)*CS$6+CS984*CS$7&lt;CS$2,CS$3*CS$4,0)</f>
        <v>0</v>
      </c>
      <c r="GM984" s="0" t="n">
        <f aca="false">IF(CHOOSE(MATCH(CT$5,$B$10:$E$10,0),$B984,$C984,$D984,$E984)*CT$6+CT984*CT$7&lt;CT$2,CT$3*CT$4,0)</f>
        <v>0</v>
      </c>
      <c r="GN984" s="0" t="n">
        <f aca="false">IF(CHOOSE(MATCH(CU$5,$B$10:$E$10,0),$B984,$C984,$D984,$E984)*CU$6+CU984*CU$7&lt;CU$2,CU$3*CU$4,0)</f>
        <v>0</v>
      </c>
      <c r="GO984" s="0" t="n">
        <f aca="false">IF(CHOOSE(MATCH(CV$5,$B$10:$E$10,0),$B984,$C984,$D984,$E984)*CV$6+CV984*CV$7&lt;CV$2,CV$3*CV$4,0)</f>
        <v>0</v>
      </c>
      <c r="GP984" s="0" t="n">
        <f aca="false">IF(CHOOSE(MATCH(CW$5,$B$10:$E$10,0),$B984,$C984,$D984,$E984)*CW$6+CW984*CW$7&lt;CW$2,CW$3*CW$4,0)</f>
        <v>0</v>
      </c>
      <c r="GQ984" s="0" t="n">
        <f aca="false">IF(CHOOSE(MATCH(CX$5,$B$10:$E$10,0),$B984,$C984,$D984,$E984)*CX$6+CX984*CX$7&lt;CX$2,CX$3*CX$4,0)</f>
        <v>0</v>
      </c>
      <c r="GS984" s="0" t="n">
        <f aca="false">SUM(CZ984:GQ984)</f>
        <v>0</v>
      </c>
      <c r="GT984" s="0" t="n">
        <f aca="false">IF(GS984&gt;$GS$6,1,0)</f>
        <v>0</v>
      </c>
    </row>
    <row r="985" customFormat="false" ht="14" hidden="false" customHeight="false" outlineLevel="0" collapsed="false">
      <c r="A985" s="0" t="n">
        <v>975</v>
      </c>
      <c r="B985" s="0" t="n">
        <v>-1.45216390278555</v>
      </c>
      <c r="C985" s="0" t="n">
        <v>-1.9554916369056</v>
      </c>
      <c r="D985" s="0" t="n">
        <v>1.58721029678533</v>
      </c>
      <c r="E985" s="0" t="n">
        <v>-0.222119333722148</v>
      </c>
      <c r="G985" s="0" t="n">
        <v>-0.864783942233771</v>
      </c>
      <c r="H985" s="0" t="n">
        <v>0.792108494351851</v>
      </c>
      <c r="I985" s="0" t="n">
        <v>-0.0939633082452929</v>
      </c>
      <c r="J985" s="0" t="n">
        <v>0.502849388794857</v>
      </c>
      <c r="K985" s="0" t="n">
        <v>1.08421772893053</v>
      </c>
      <c r="L985" s="0" t="n">
        <v>-0.340335191140184</v>
      </c>
      <c r="M985" s="0" t="n">
        <v>0.148839944813517</v>
      </c>
      <c r="N985" s="0" t="n">
        <v>-1.17133822641335</v>
      </c>
      <c r="O985" s="0" t="n">
        <v>0.562001787329791</v>
      </c>
      <c r="P985" s="0" t="n">
        <v>0.0670252120471559</v>
      </c>
      <c r="Q985" s="0" t="n">
        <v>0.12582631825353</v>
      </c>
      <c r="R985" s="0" t="n">
        <v>1.16755018098047</v>
      </c>
      <c r="S985" s="0" t="n">
        <v>0.916884346224833</v>
      </c>
      <c r="T985" s="0" t="n">
        <v>-0.397913026972674</v>
      </c>
      <c r="U985" s="0" t="n">
        <v>0.921436367207207</v>
      </c>
      <c r="V985" s="0" t="n">
        <v>-0.175270997715415</v>
      </c>
      <c r="W985" s="0" t="n">
        <v>-0.205575361178489</v>
      </c>
      <c r="X985" s="0" t="n">
        <v>0.608397385803983</v>
      </c>
      <c r="Y985" s="0" t="n">
        <v>-0.465433913632296</v>
      </c>
      <c r="Z985" s="0" t="n">
        <v>-0.146828824654222</v>
      </c>
      <c r="AA985" s="0" t="n">
        <v>-0.0174043179868022</v>
      </c>
      <c r="AB985" s="0" t="n">
        <v>-0.593551021665917</v>
      </c>
      <c r="AC985" s="0" t="n">
        <v>-1.43427314469591</v>
      </c>
      <c r="AD985" s="0" t="n">
        <v>1.00349552667467</v>
      </c>
      <c r="AE985" s="0" t="n">
        <v>0.556724444322754</v>
      </c>
      <c r="AF985" s="0" t="n">
        <v>-1.20149252325064</v>
      </c>
      <c r="AG985" s="0" t="n">
        <v>0.941981852520257</v>
      </c>
      <c r="AH985" s="0" t="n">
        <v>0.145359990710858</v>
      </c>
      <c r="AI985" s="0" t="n">
        <v>-0.372207296095439</v>
      </c>
      <c r="AJ985" s="0" t="n">
        <v>0.583636392548215</v>
      </c>
      <c r="AK985" s="0" t="n">
        <v>0.456585667052423</v>
      </c>
      <c r="AL985" s="0" t="n">
        <v>-0.887011992745101</v>
      </c>
      <c r="AM985" s="0" t="n">
        <v>-0.221149321077974</v>
      </c>
      <c r="AN985" s="0" t="n">
        <v>-0.609777544013923</v>
      </c>
      <c r="AO985" s="0" t="n">
        <v>-0.996808466879883</v>
      </c>
      <c r="AP985" s="0" t="n">
        <v>-0.226482370635495</v>
      </c>
      <c r="AQ985" s="0" t="n">
        <v>-0.0389093202102231</v>
      </c>
      <c r="AR985" s="0" t="n">
        <v>0.136243443193962</v>
      </c>
      <c r="AS985" s="0" t="n">
        <v>0.387005911761662</v>
      </c>
      <c r="AT985" s="0" t="n">
        <v>-0.250172433879925</v>
      </c>
      <c r="AU985" s="0" t="n">
        <v>0.412278495787177</v>
      </c>
      <c r="AV985" s="0" t="n">
        <v>1.7627371562412</v>
      </c>
      <c r="AW985" s="0" t="n">
        <v>-0.000879936123965308</v>
      </c>
      <c r="AX985" s="0" t="n">
        <v>-1.774433258106</v>
      </c>
      <c r="AY985" s="0" t="n">
        <v>-2.04894604394212</v>
      </c>
      <c r="AZ985" s="0" t="n">
        <v>0.256887915384141</v>
      </c>
      <c r="BA985" s="0" t="n">
        <v>0.896689016371965</v>
      </c>
      <c r="BB985" s="0" t="n">
        <v>-0.910729340830585</v>
      </c>
      <c r="BC985" s="0" t="n">
        <v>1.44549176184228</v>
      </c>
      <c r="BD985" s="0" t="n">
        <v>-1.48810613609385</v>
      </c>
      <c r="BE985" s="0" t="n">
        <v>-0.540452447239659</v>
      </c>
      <c r="BF985" s="0" t="n">
        <v>0.866452865011524</v>
      </c>
      <c r="BG985" s="0" t="n">
        <v>0.650268248136854</v>
      </c>
      <c r="BH985" s="0" t="n">
        <v>1.19991909741657</v>
      </c>
      <c r="BI985" s="0" t="n">
        <v>-2.31357262236997</v>
      </c>
      <c r="BJ985" s="0" t="n">
        <v>-0.600773546466371</v>
      </c>
      <c r="BK985" s="0" t="n">
        <v>-0.985432961897459</v>
      </c>
      <c r="BL985" s="0" t="n">
        <v>-0.982950041361619</v>
      </c>
      <c r="BM985" s="0" t="n">
        <v>0.144045770866796</v>
      </c>
      <c r="BN985" s="0" t="n">
        <v>0.0216891749005299</v>
      </c>
      <c r="BO985" s="0" t="n">
        <v>0.76990090747131</v>
      </c>
      <c r="BP985" s="0" t="n">
        <v>0.0164095581567381</v>
      </c>
      <c r="BQ985" s="0" t="n">
        <v>-0.0844397618493531</v>
      </c>
      <c r="BR985" s="0" t="n">
        <v>-0.293357516056858</v>
      </c>
      <c r="BS985" s="0" t="n">
        <v>-1.47413175000111</v>
      </c>
      <c r="BT985" s="0" t="n">
        <v>0.500680243931129</v>
      </c>
      <c r="BU985" s="0" t="n">
        <v>-0.542046336704516</v>
      </c>
      <c r="BV985" s="0" t="n">
        <v>-1.38450559461489</v>
      </c>
      <c r="BW985" s="0" t="n">
        <v>-0.148221488416311</v>
      </c>
      <c r="BX985" s="0" t="n">
        <v>-1.03343381852028</v>
      </c>
      <c r="BY985" s="0" t="n">
        <v>-0.553601466890541</v>
      </c>
      <c r="BZ985" s="0" t="n">
        <v>0.559138015887584</v>
      </c>
      <c r="CA985" s="0" t="n">
        <v>-0.0131967681227252</v>
      </c>
      <c r="CB985" s="0" t="n">
        <v>0.828222255222499</v>
      </c>
      <c r="CC985" s="0" t="n">
        <v>-1.61520802066661</v>
      </c>
      <c r="CD985" s="0" t="n">
        <v>1.82261828740593</v>
      </c>
      <c r="CE985" s="0" t="n">
        <v>-0.934733179747127</v>
      </c>
      <c r="CF985" s="0" t="n">
        <v>-0.794730112829711</v>
      </c>
      <c r="CG985" s="0" t="n">
        <v>-1.41631971928291</v>
      </c>
      <c r="CH985" s="0" t="n">
        <v>-1.23294285003794</v>
      </c>
      <c r="CI985" s="0" t="n">
        <v>1.58763214130886</v>
      </c>
      <c r="CJ985" s="0" t="n">
        <v>0.684101451042807</v>
      </c>
      <c r="CK985" s="0" t="n">
        <v>0.26052703105961</v>
      </c>
      <c r="CL985" s="0" t="n">
        <v>-1.55018369696336</v>
      </c>
      <c r="CM985" s="0" t="n">
        <v>0.380747451345087</v>
      </c>
      <c r="CN985" s="0" t="n">
        <v>0.140877318699495</v>
      </c>
      <c r="CO985" s="0" t="n">
        <v>0.405624405175331</v>
      </c>
      <c r="CP985" s="0" t="n">
        <v>1.11246436063084</v>
      </c>
      <c r="CQ985" s="0" t="n">
        <v>-0.728475697542308</v>
      </c>
      <c r="CR985" s="0" t="n">
        <v>-1.74388333107345</v>
      </c>
      <c r="CS985" s="0" t="n">
        <v>0.613190422882326</v>
      </c>
      <c r="CT985" s="0" t="n">
        <v>-0.419952357333386</v>
      </c>
      <c r="CU985" s="0" t="n">
        <v>1.69749910128303</v>
      </c>
      <c r="CV985" s="0" t="n">
        <v>1.19694050226826</v>
      </c>
      <c r="CW985" s="0" t="n">
        <v>1.59934188559419</v>
      </c>
      <c r="CX985" s="0" t="n">
        <v>-1.13738224172266</v>
      </c>
      <c r="CZ985" s="0" t="n">
        <f aca="false">IF(CHOOSE(MATCH(G$5,$B$10:$E$10,0),$B985,$C985,$D985,$E985)*G$6+G985*G$7&lt;G$2,G$3*G$4,0)</f>
        <v>0</v>
      </c>
      <c r="DA985" s="0" t="n">
        <f aca="false">IF(CHOOSE(MATCH(H$5,$B$10:$E$10,0),$B985,$C985,$D985,$E985)*H$6+H985*H$7&lt;H$2,H$3*H$4,0)</f>
        <v>0</v>
      </c>
      <c r="DB985" s="0" t="n">
        <f aca="false">IF(CHOOSE(MATCH(I$5,$B$10:$E$10,0),$B985,$C985,$D985,$E985)*I$6+I985*I$7&lt;I$2,I$3*I$4,0)</f>
        <v>0</v>
      </c>
      <c r="DC985" s="0" t="n">
        <f aca="false">IF(CHOOSE(MATCH(J$5,$B$10:$E$10,0),$B985,$C985,$D985,$E985)*J$6+J985*J$7&lt;J$2,J$3*J$4,0)</f>
        <v>0</v>
      </c>
      <c r="DD985" s="0" t="n">
        <f aca="false">IF(CHOOSE(MATCH(K$5,$B$10:$E$10,0),$B985,$C985,$D985,$E985)*K$6+K985*K$7&lt;K$2,K$3*K$4,0)</f>
        <v>0</v>
      </c>
      <c r="DE985" s="0" t="n">
        <f aca="false">IF(CHOOSE(MATCH(L$5,$B$10:$E$10,0),$B985,$C985,$D985,$E985)*L$6+L985*L$7&lt;L$2,L$3*L$4,0)</f>
        <v>0</v>
      </c>
      <c r="DF985" s="0" t="n">
        <f aca="false">IF(CHOOSE(MATCH(M$5,$B$10:$E$10,0),$B985,$C985,$D985,$E985)*M$6+M985*M$7&lt;M$2,M$3*M$4,0)</f>
        <v>0</v>
      </c>
      <c r="DG985" s="0" t="n">
        <f aca="false">IF(CHOOSE(MATCH(N$5,$B$10:$E$10,0),$B985,$C985,$D985,$E985)*N$6+N985*N$7&lt;N$2,N$3*N$4,0)</f>
        <v>0</v>
      </c>
      <c r="DH985" s="0" t="n">
        <f aca="false">IF(CHOOSE(MATCH(O$5,$B$10:$E$10,0),$B985,$C985,$D985,$E985)*O$6+O985*O$7&lt;O$2,O$3*O$4,0)</f>
        <v>0</v>
      </c>
      <c r="DI985" s="0" t="n">
        <f aca="false">IF(CHOOSE(MATCH(P$5,$B$10:$E$10,0),$B985,$C985,$D985,$E985)*P$6+P985*P$7&lt;P$2,P$3*P$4,0)</f>
        <v>0</v>
      </c>
      <c r="DJ985" s="0" t="n">
        <f aca="false">IF(CHOOSE(MATCH(Q$5,$B$10:$E$10,0),$B985,$C985,$D985,$E985)*Q$6+Q985*Q$7&lt;Q$2,Q$3*Q$4,0)</f>
        <v>0</v>
      </c>
      <c r="DK985" s="0" t="n">
        <f aca="false">IF(CHOOSE(MATCH(R$5,$B$10:$E$10,0),$B985,$C985,$D985,$E985)*R$6+R985*R$7&lt;R$2,R$3*R$4,0)</f>
        <v>0</v>
      </c>
      <c r="DL985" s="0" t="n">
        <f aca="false">IF(CHOOSE(MATCH(S$5,$B$10:$E$10,0),$B985,$C985,$D985,$E985)*S$6+S985*S$7&lt;S$2,S$3*S$4,0)</f>
        <v>0</v>
      </c>
      <c r="DM985" s="0" t="n">
        <f aca="false">IF(CHOOSE(MATCH(T$5,$B$10:$E$10,0),$B985,$C985,$D985,$E985)*T$6+T985*T$7&lt;T$2,T$3*T$4,0)</f>
        <v>0</v>
      </c>
      <c r="DN985" s="0" t="n">
        <f aca="false">IF(CHOOSE(MATCH(U$5,$B$10:$E$10,0),$B985,$C985,$D985,$E985)*U$6+U985*U$7&lt;U$2,U$3*U$4,0)</f>
        <v>0</v>
      </c>
      <c r="DO985" s="0" t="n">
        <f aca="false">IF(CHOOSE(MATCH(V$5,$B$10:$E$10,0),$B985,$C985,$D985,$E985)*V$6+V985*V$7&lt;V$2,V$3*V$4,0)</f>
        <v>0</v>
      </c>
      <c r="DP985" s="0" t="n">
        <f aca="false">IF(CHOOSE(MATCH(W$5,$B$10:$E$10,0),$B985,$C985,$D985,$E985)*W$6+W985*W$7&lt;W$2,W$3*W$4,0)</f>
        <v>0</v>
      </c>
      <c r="DQ985" s="0" t="n">
        <f aca="false">IF(CHOOSE(MATCH(X$5,$B$10:$E$10,0),$B985,$C985,$D985,$E985)*X$6+X985*X$7&lt;X$2,X$3*X$4,0)</f>
        <v>0</v>
      </c>
      <c r="DR985" s="0" t="n">
        <f aca="false">IF(CHOOSE(MATCH(Y$5,$B$10:$E$10,0),$B985,$C985,$D985,$E985)*Y$6+Y985*Y$7&lt;Y$2,Y$3*Y$4,0)</f>
        <v>0</v>
      </c>
      <c r="DS985" s="0" t="n">
        <f aca="false">IF(CHOOSE(MATCH(Z$5,$B$10:$E$10,0),$B985,$C985,$D985,$E985)*Z$6+Z985*Z$7&lt;Z$2,Z$3*Z$4,0)</f>
        <v>0</v>
      </c>
      <c r="DT985" s="0" t="n">
        <f aca="false">IF(CHOOSE(MATCH(AA$5,$B$10:$E$10,0),$B985,$C985,$D985,$E985)*AA$6+AA985*AA$7&lt;AA$2,AA$3*AA$4,0)</f>
        <v>0</v>
      </c>
      <c r="DU985" s="0" t="n">
        <f aca="false">IF(CHOOSE(MATCH(AB$5,$B$10:$E$10,0),$B985,$C985,$D985,$E985)*AB$6+AB985*AB$7&lt;AB$2,AB$3*AB$4,0)</f>
        <v>0</v>
      </c>
      <c r="DV985" s="0" t="n">
        <f aca="false">IF(CHOOSE(MATCH(AC$5,$B$10:$E$10,0),$B985,$C985,$D985,$E985)*AC$6+AC985*AC$7&lt;AC$2,AC$3*AC$4,0)</f>
        <v>0</v>
      </c>
      <c r="DW985" s="0" t="n">
        <f aca="false">IF(CHOOSE(MATCH(AD$5,$B$10:$E$10,0),$B985,$C985,$D985,$E985)*AD$6+AD985*AD$7&lt;AD$2,AD$3*AD$4,0)</f>
        <v>0</v>
      </c>
      <c r="DX985" s="0" t="n">
        <f aca="false">IF(CHOOSE(MATCH(AE$5,$B$10:$E$10,0),$B985,$C985,$D985,$E985)*AE$6+AE985*AE$7&lt;AE$2,AE$3*AE$4,0)</f>
        <v>0</v>
      </c>
      <c r="DY985" s="0" t="n">
        <f aca="false">IF(CHOOSE(MATCH(AF$5,$B$10:$E$10,0),$B985,$C985,$D985,$E985)*AF$6+AF985*AF$7&lt;AF$2,AF$3*AF$4,0)</f>
        <v>0</v>
      </c>
      <c r="DZ985" s="0" t="n">
        <f aca="false">IF(CHOOSE(MATCH(AG$5,$B$10:$E$10,0),$B985,$C985,$D985,$E985)*AG$6+AG985*AG$7&lt;AG$2,AG$3*AG$4,0)</f>
        <v>0</v>
      </c>
      <c r="EA985" s="0" t="n">
        <f aca="false">IF(CHOOSE(MATCH(AH$5,$B$10:$E$10,0),$B985,$C985,$D985,$E985)*AH$6+AH985*AH$7&lt;AH$2,AH$3*AH$4,0)</f>
        <v>0</v>
      </c>
      <c r="EB985" s="0" t="n">
        <f aca="false">IF(CHOOSE(MATCH(AI$5,$B$10:$E$10,0),$B985,$C985,$D985,$E985)*AI$6+AI985*AI$7&lt;AI$2,AI$3*AI$4,0)</f>
        <v>0</v>
      </c>
      <c r="EC985" s="0" t="n">
        <f aca="false">IF(CHOOSE(MATCH(AJ$5,$B$10:$E$10,0),$B985,$C985,$D985,$E985)*AJ$6+AJ985*AJ$7&lt;AJ$2,AJ$3*AJ$4,0)</f>
        <v>0</v>
      </c>
      <c r="ED985" s="0" t="n">
        <f aca="false">IF(CHOOSE(MATCH(AK$5,$B$10:$E$10,0),$B985,$C985,$D985,$E985)*AK$6+AK985*AK$7&lt;AK$2,AK$3*AK$4,0)</f>
        <v>0</v>
      </c>
      <c r="EE985" s="0" t="n">
        <f aca="false">IF(CHOOSE(MATCH(AL$5,$B$10:$E$10,0),$B985,$C985,$D985,$E985)*AL$6+AL985*AL$7&lt;AL$2,AL$3*AL$4,0)</f>
        <v>0</v>
      </c>
      <c r="EF985" s="0" t="n">
        <f aca="false">IF(CHOOSE(MATCH(AM$5,$B$10:$E$10,0),$B985,$C985,$D985,$E985)*AM$6+AM985*AM$7&lt;AM$2,AM$3*AM$4,0)</f>
        <v>0</v>
      </c>
      <c r="EG985" s="0" t="n">
        <f aca="false">IF(CHOOSE(MATCH(AN$5,$B$10:$E$10,0),$B985,$C985,$D985,$E985)*AN$6+AN985*AN$7&lt;AN$2,AN$3*AN$4,0)</f>
        <v>0</v>
      </c>
      <c r="EH985" s="0" t="n">
        <f aca="false">IF(CHOOSE(MATCH(AO$5,$B$10:$E$10,0),$B985,$C985,$D985,$E985)*AO$6+AO985*AO$7&lt;AO$2,AO$3*AO$4,0)</f>
        <v>0</v>
      </c>
      <c r="EI985" s="0" t="n">
        <f aca="false">IF(CHOOSE(MATCH(AP$5,$B$10:$E$10,0),$B985,$C985,$D985,$E985)*AP$6+AP985*AP$7&lt;AP$2,AP$3*AP$4,0)</f>
        <v>0</v>
      </c>
      <c r="EJ985" s="0" t="n">
        <f aca="false">IF(CHOOSE(MATCH(AQ$5,$B$10:$E$10,0),$B985,$C985,$D985,$E985)*AQ$6+AQ985*AQ$7&lt;AQ$2,AQ$3*AQ$4,0)</f>
        <v>0</v>
      </c>
      <c r="EK985" s="0" t="n">
        <f aca="false">IF(CHOOSE(MATCH(AR$5,$B$10:$E$10,0),$B985,$C985,$D985,$E985)*AR$6+AR985*AR$7&lt;AR$2,AR$3*AR$4,0)</f>
        <v>0</v>
      </c>
      <c r="EL985" s="0" t="n">
        <f aca="false">IF(CHOOSE(MATCH(AS$5,$B$10:$E$10,0),$B985,$C985,$D985,$E985)*AS$6+AS985*AS$7&lt;AS$2,AS$3*AS$4,0)</f>
        <v>0</v>
      </c>
      <c r="EM985" s="0" t="n">
        <f aca="false">IF(CHOOSE(MATCH(AT$5,$B$10:$E$10,0),$B985,$C985,$D985,$E985)*AT$6+AT985*AT$7&lt;AT$2,AT$3*AT$4,0)</f>
        <v>0</v>
      </c>
      <c r="EN985" s="0" t="n">
        <f aca="false">IF(CHOOSE(MATCH(AU$5,$B$10:$E$10,0),$B985,$C985,$D985,$E985)*AU$6+AU985*AU$7&lt;AU$2,AU$3*AU$4,0)</f>
        <v>0</v>
      </c>
      <c r="EO985" s="0" t="n">
        <f aca="false">IF(CHOOSE(MATCH(AV$5,$B$10:$E$10,0),$B985,$C985,$D985,$E985)*AV$6+AV985*AV$7&lt;AV$2,AV$3*AV$4,0)</f>
        <v>0</v>
      </c>
      <c r="EP985" s="0" t="n">
        <f aca="false">IF(CHOOSE(MATCH(AW$5,$B$10:$E$10,0),$B985,$C985,$D985,$E985)*AW$6+AW985*AW$7&lt;AW$2,AW$3*AW$4,0)</f>
        <v>0</v>
      </c>
      <c r="EQ985" s="0" t="n">
        <f aca="false">IF(CHOOSE(MATCH(AX$5,$B$10:$E$10,0),$B985,$C985,$D985,$E985)*AX$6+AX985*AX$7&lt;AX$2,AX$3*AX$4,0)</f>
        <v>0</v>
      </c>
      <c r="ER985" s="0" t="n">
        <f aca="false">IF(CHOOSE(MATCH(AY$5,$B$10:$E$10,0),$B985,$C985,$D985,$E985)*AY$6+AY985*AY$7&lt;AY$2,AY$3*AY$4,0)</f>
        <v>0.5</v>
      </c>
      <c r="ES985" s="0" t="n">
        <f aca="false">IF(CHOOSE(MATCH(AZ$5,$B$10:$E$10,0),$B985,$C985,$D985,$E985)*AZ$6+AZ985*AZ$7&lt;AZ$2,AZ$3*AZ$4,0)</f>
        <v>0</v>
      </c>
      <c r="ET985" s="0" t="n">
        <f aca="false">IF(CHOOSE(MATCH(BA$5,$B$10:$E$10,0),$B985,$C985,$D985,$E985)*BA$6+BA985*BA$7&lt;BA$2,BA$3*BA$4,0)</f>
        <v>0</v>
      </c>
      <c r="EU985" s="0" t="n">
        <f aca="false">IF(CHOOSE(MATCH(BB$5,$B$10:$E$10,0),$B985,$C985,$D985,$E985)*BB$6+BB985*BB$7&lt;BB$2,BB$3*BB$4,0)</f>
        <v>0</v>
      </c>
      <c r="EV985" s="0" t="n">
        <f aca="false">IF(CHOOSE(MATCH(BC$5,$B$10:$E$10,0),$B985,$C985,$D985,$E985)*BC$6+BC985*BC$7&lt;BC$2,BC$3*BC$4,0)</f>
        <v>0</v>
      </c>
      <c r="EW985" s="0" t="n">
        <f aca="false">IF(CHOOSE(MATCH(BD$5,$B$10:$E$10,0),$B985,$C985,$D985,$E985)*BD$6+BD985*BD$7&lt;BD$2,BD$3*BD$4,0)</f>
        <v>0</v>
      </c>
      <c r="EX985" s="0" t="n">
        <f aca="false">IF(CHOOSE(MATCH(BE$5,$B$10:$E$10,0),$B985,$C985,$D985,$E985)*BE$6+BE985*BE$7&lt;BE$2,BE$3*BE$4,0)</f>
        <v>0</v>
      </c>
      <c r="EY985" s="0" t="n">
        <f aca="false">IF(CHOOSE(MATCH(BF$5,$B$10:$E$10,0),$B985,$C985,$D985,$E985)*BF$6+BF985*BF$7&lt;BF$2,BF$3*BF$4,0)</f>
        <v>0</v>
      </c>
      <c r="EZ985" s="0" t="n">
        <f aca="false">IF(CHOOSE(MATCH(BG$5,$B$10:$E$10,0),$B985,$C985,$D985,$E985)*BG$6+BG985*BG$7&lt;BG$2,BG$3*BG$4,0)</f>
        <v>0</v>
      </c>
      <c r="FA985" s="0" t="n">
        <f aca="false">IF(CHOOSE(MATCH(BH$5,$B$10:$E$10,0),$B985,$C985,$D985,$E985)*BH$6+BH985*BH$7&lt;BH$2,BH$3*BH$4,0)</f>
        <v>0</v>
      </c>
      <c r="FB985" s="0" t="n">
        <f aca="false">IF(CHOOSE(MATCH(BI$5,$B$10:$E$10,0),$B985,$C985,$D985,$E985)*BI$6+BI985*BI$7&lt;BI$2,BI$3*BI$4,0)</f>
        <v>0</v>
      </c>
      <c r="FC985" s="0" t="n">
        <f aca="false">IF(CHOOSE(MATCH(BJ$5,$B$10:$E$10,0),$B985,$C985,$D985,$E985)*BJ$6+BJ985*BJ$7&lt;BJ$2,BJ$3*BJ$4,0)</f>
        <v>0</v>
      </c>
      <c r="FD985" s="0" t="n">
        <f aca="false">IF(CHOOSE(MATCH(BK$5,$B$10:$E$10,0),$B985,$C985,$D985,$E985)*BK$6+BK985*BK$7&lt;BK$2,BK$3*BK$4,0)</f>
        <v>0</v>
      </c>
      <c r="FE985" s="0" t="n">
        <f aca="false">IF(CHOOSE(MATCH(BL$5,$B$10:$E$10,0),$B985,$C985,$D985,$E985)*BL$6+BL985*BL$7&lt;BL$2,BL$3*BL$4,0)</f>
        <v>0</v>
      </c>
      <c r="FF985" s="0" t="n">
        <f aca="false">IF(CHOOSE(MATCH(BM$5,$B$10:$E$10,0),$B985,$C985,$D985,$E985)*BM$6+BM985*BM$7&lt;BM$2,BM$3*BM$4,0)</f>
        <v>0</v>
      </c>
      <c r="FG985" s="0" t="n">
        <f aca="false">IF(CHOOSE(MATCH(BN$5,$B$10:$E$10,0),$B985,$C985,$D985,$E985)*BN$6+BN985*BN$7&lt;BN$2,BN$3*BN$4,0)</f>
        <v>0</v>
      </c>
      <c r="FH985" s="0" t="n">
        <f aca="false">IF(CHOOSE(MATCH(BO$5,$B$10:$E$10,0),$B985,$C985,$D985,$E985)*BO$6+BO985*BO$7&lt;BO$2,BO$3*BO$4,0)</f>
        <v>0</v>
      </c>
      <c r="FI985" s="0" t="n">
        <f aca="false">IF(CHOOSE(MATCH(BP$5,$B$10:$E$10,0),$B985,$C985,$D985,$E985)*BP$6+BP985*BP$7&lt;BP$2,BP$3*BP$4,0)</f>
        <v>0</v>
      </c>
      <c r="FJ985" s="0" t="n">
        <f aca="false">IF(CHOOSE(MATCH(BQ$5,$B$10:$E$10,0),$B985,$C985,$D985,$E985)*BQ$6+BQ985*BQ$7&lt;BQ$2,BQ$3*BQ$4,0)</f>
        <v>0</v>
      </c>
      <c r="FK985" s="0" t="n">
        <f aca="false">IF(CHOOSE(MATCH(BR$5,$B$10:$E$10,0),$B985,$C985,$D985,$E985)*BR$6+BR985*BR$7&lt;BR$2,BR$3*BR$4,0)</f>
        <v>0</v>
      </c>
      <c r="FL985" s="0" t="n">
        <f aca="false">IF(CHOOSE(MATCH(BS$5,$B$10:$E$10,0),$B985,$C985,$D985,$E985)*BS$6+BS985*BS$7&lt;BS$2,BS$3*BS$4,0)</f>
        <v>0</v>
      </c>
      <c r="FM985" s="0" t="n">
        <f aca="false">IF(CHOOSE(MATCH(BT$5,$B$10:$E$10,0),$B985,$C985,$D985,$E985)*BT$6+BT985*BT$7&lt;BT$2,BT$3*BT$4,0)</f>
        <v>0</v>
      </c>
      <c r="FN985" s="0" t="n">
        <f aca="false">IF(CHOOSE(MATCH(BU$5,$B$10:$E$10,0),$B985,$C985,$D985,$E985)*BU$6+BU985*BU$7&lt;BU$2,BU$3*BU$4,0)</f>
        <v>0</v>
      </c>
      <c r="FO985" s="0" t="n">
        <f aca="false">IF(CHOOSE(MATCH(BV$5,$B$10:$E$10,0),$B985,$C985,$D985,$E985)*BV$6+BV985*BV$7&lt;BV$2,BV$3*BV$4,0)</f>
        <v>0</v>
      </c>
      <c r="FP985" s="0" t="n">
        <f aca="false">IF(CHOOSE(MATCH(BW$5,$B$10:$E$10,0),$B985,$C985,$D985,$E985)*BW$6+BW985*BW$7&lt;BW$2,BW$3*BW$4,0)</f>
        <v>0</v>
      </c>
      <c r="FQ985" s="0" t="n">
        <f aca="false">IF(CHOOSE(MATCH(BX$5,$B$10:$E$10,0),$B985,$C985,$D985,$E985)*BX$6+BX985*BX$7&lt;BX$2,BX$3*BX$4,0)</f>
        <v>0</v>
      </c>
      <c r="FR985" s="0" t="n">
        <f aca="false">IF(CHOOSE(MATCH(BY$5,$B$10:$E$10,0),$B985,$C985,$D985,$E985)*BY$6+BY985*BY$7&lt;BY$2,BY$3*BY$4,0)</f>
        <v>0</v>
      </c>
      <c r="FS985" s="0" t="n">
        <f aca="false">IF(CHOOSE(MATCH(BZ$5,$B$10:$E$10,0),$B985,$C985,$D985,$E985)*BZ$6+BZ985*BZ$7&lt;BZ$2,BZ$3*BZ$4,0)</f>
        <v>0</v>
      </c>
      <c r="FT985" s="0" t="n">
        <f aca="false">IF(CHOOSE(MATCH(CA$5,$B$10:$E$10,0),$B985,$C985,$D985,$E985)*CA$6+CA985*CA$7&lt;CA$2,CA$3*CA$4,0)</f>
        <v>0</v>
      </c>
      <c r="FU985" s="0" t="n">
        <f aca="false">IF(CHOOSE(MATCH(CB$5,$B$10:$E$10,0),$B985,$C985,$D985,$E985)*CB$6+CB985*CB$7&lt;CB$2,CB$3*CB$4,0)</f>
        <v>0</v>
      </c>
      <c r="FV985" s="0" t="n">
        <f aca="false">IF(CHOOSE(MATCH(CC$5,$B$10:$E$10,0),$B985,$C985,$D985,$E985)*CC$6+CC985*CC$7&lt;CC$2,CC$3*CC$4,0)</f>
        <v>0</v>
      </c>
      <c r="FW985" s="0" t="n">
        <f aca="false">IF(CHOOSE(MATCH(CD$5,$B$10:$E$10,0),$B985,$C985,$D985,$E985)*CD$6+CD985*CD$7&lt;CD$2,CD$3*CD$4,0)</f>
        <v>0</v>
      </c>
      <c r="FX985" s="0" t="n">
        <f aca="false">IF(CHOOSE(MATCH(CE$5,$B$10:$E$10,0),$B985,$C985,$D985,$E985)*CE$6+CE985*CE$7&lt;CE$2,CE$3*CE$4,0)</f>
        <v>0</v>
      </c>
      <c r="FY985" s="0" t="n">
        <f aca="false">IF(CHOOSE(MATCH(CF$5,$B$10:$E$10,0),$B985,$C985,$D985,$E985)*CF$6+CF985*CF$7&lt;CF$2,CF$3*CF$4,0)</f>
        <v>0</v>
      </c>
      <c r="FZ985" s="0" t="n">
        <f aca="false">IF(CHOOSE(MATCH(CG$5,$B$10:$E$10,0),$B985,$C985,$D985,$E985)*CG$6+CG985*CG$7&lt;CG$2,CG$3*CG$4,0)</f>
        <v>0</v>
      </c>
      <c r="GA985" s="0" t="n">
        <f aca="false">IF(CHOOSE(MATCH(CH$5,$B$10:$E$10,0),$B985,$C985,$D985,$E985)*CH$6+CH985*CH$7&lt;CH$2,CH$3*CH$4,0)</f>
        <v>0</v>
      </c>
      <c r="GB985" s="0" t="n">
        <f aca="false">IF(CHOOSE(MATCH(CI$5,$B$10:$E$10,0),$B985,$C985,$D985,$E985)*CI$6+CI985*CI$7&lt;CI$2,CI$3*CI$4,0)</f>
        <v>0</v>
      </c>
      <c r="GC985" s="0" t="n">
        <f aca="false">IF(CHOOSE(MATCH(CJ$5,$B$10:$E$10,0),$B985,$C985,$D985,$E985)*CJ$6+CJ985*CJ$7&lt;CJ$2,CJ$3*CJ$4,0)</f>
        <v>0</v>
      </c>
      <c r="GD985" s="0" t="n">
        <f aca="false">IF(CHOOSE(MATCH(CK$5,$B$10:$E$10,0),$B985,$C985,$D985,$E985)*CK$6+CK985*CK$7&lt;CK$2,CK$3*CK$4,0)</f>
        <v>0</v>
      </c>
      <c r="GE985" s="0" t="n">
        <f aca="false">IF(CHOOSE(MATCH(CL$5,$B$10:$E$10,0),$B985,$C985,$D985,$E985)*CL$6+CL985*CL$7&lt;CL$2,CL$3*CL$4,0)</f>
        <v>0</v>
      </c>
      <c r="GF985" s="0" t="n">
        <f aca="false">IF(CHOOSE(MATCH(CM$5,$B$10:$E$10,0),$B985,$C985,$D985,$E985)*CM$6+CM985*CM$7&lt;CM$2,CM$3*CM$4,0)</f>
        <v>0</v>
      </c>
      <c r="GG985" s="0" t="n">
        <f aca="false">IF(CHOOSE(MATCH(CN$5,$B$10:$E$10,0),$B985,$C985,$D985,$E985)*CN$6+CN985*CN$7&lt;CN$2,CN$3*CN$4,0)</f>
        <v>0</v>
      </c>
      <c r="GH985" s="0" t="n">
        <f aca="false">IF(CHOOSE(MATCH(CO$5,$B$10:$E$10,0),$B985,$C985,$D985,$E985)*CO$6+CO985*CO$7&lt;CO$2,CO$3*CO$4,0)</f>
        <v>0</v>
      </c>
      <c r="GI985" s="0" t="n">
        <f aca="false">IF(CHOOSE(MATCH(CP$5,$B$10:$E$10,0),$B985,$C985,$D985,$E985)*CP$6+CP985*CP$7&lt;CP$2,CP$3*CP$4,0)</f>
        <v>0</v>
      </c>
      <c r="GJ985" s="0" t="n">
        <f aca="false">IF(CHOOSE(MATCH(CQ$5,$B$10:$E$10,0),$B985,$C985,$D985,$E985)*CQ$6+CQ985*CQ$7&lt;CQ$2,CQ$3*CQ$4,0)</f>
        <v>0</v>
      </c>
      <c r="GK985" s="0" t="n">
        <f aca="false">IF(CHOOSE(MATCH(CR$5,$B$10:$E$10,0),$B985,$C985,$D985,$E985)*CR$6+CR985*CR$7&lt;CR$2,CR$3*CR$4,0)</f>
        <v>0</v>
      </c>
      <c r="GL985" s="0" t="n">
        <f aca="false">IF(CHOOSE(MATCH(CS$5,$B$10:$E$10,0),$B985,$C985,$D985,$E985)*CS$6+CS985*CS$7&lt;CS$2,CS$3*CS$4,0)</f>
        <v>0</v>
      </c>
      <c r="GM985" s="0" t="n">
        <f aca="false">IF(CHOOSE(MATCH(CT$5,$B$10:$E$10,0),$B985,$C985,$D985,$E985)*CT$6+CT985*CT$7&lt;CT$2,CT$3*CT$4,0)</f>
        <v>0</v>
      </c>
      <c r="GN985" s="0" t="n">
        <f aca="false">IF(CHOOSE(MATCH(CU$5,$B$10:$E$10,0),$B985,$C985,$D985,$E985)*CU$6+CU985*CU$7&lt;CU$2,CU$3*CU$4,0)</f>
        <v>0</v>
      </c>
      <c r="GO985" s="0" t="n">
        <f aca="false">IF(CHOOSE(MATCH(CV$5,$B$10:$E$10,0),$B985,$C985,$D985,$E985)*CV$6+CV985*CV$7&lt;CV$2,CV$3*CV$4,0)</f>
        <v>0</v>
      </c>
      <c r="GP985" s="0" t="n">
        <f aca="false">IF(CHOOSE(MATCH(CW$5,$B$10:$E$10,0),$B985,$C985,$D985,$E985)*CW$6+CW985*CW$7&lt;CW$2,CW$3*CW$4,0)</f>
        <v>0</v>
      </c>
      <c r="GQ985" s="0" t="n">
        <f aca="false">IF(CHOOSE(MATCH(CX$5,$B$10:$E$10,0),$B985,$C985,$D985,$E985)*CX$6+CX985*CX$7&lt;CX$2,CX$3*CX$4,0)</f>
        <v>0</v>
      </c>
      <c r="GS985" s="0" t="n">
        <f aca="false">SUM(CZ985:GQ985)</f>
        <v>0.5</v>
      </c>
      <c r="GT985" s="0" t="n">
        <f aca="false">IF(GS985&gt;$GS$6,1,0)</f>
        <v>0</v>
      </c>
    </row>
    <row r="986" customFormat="false" ht="14" hidden="false" customHeight="false" outlineLevel="0" collapsed="false">
      <c r="A986" s="0" t="n">
        <v>976</v>
      </c>
      <c r="B986" s="0" t="n">
        <v>0.150691650890867</v>
      </c>
      <c r="C986" s="0" t="n">
        <v>-0.747066017754295</v>
      </c>
      <c r="D986" s="0" t="n">
        <v>-0.065623117528338</v>
      </c>
      <c r="E986" s="0" t="n">
        <v>0.628522613202418</v>
      </c>
      <c r="G986" s="0" t="n">
        <v>-0.656043539493112</v>
      </c>
      <c r="H986" s="0" t="n">
        <v>-1.87322257261258</v>
      </c>
      <c r="I986" s="0" t="n">
        <v>-0.962202193477424</v>
      </c>
      <c r="J986" s="0" t="n">
        <v>-1.60209765454056</v>
      </c>
      <c r="K986" s="0" t="n">
        <v>1.63265212904662</v>
      </c>
      <c r="L986" s="0" t="n">
        <v>0.682071004121099</v>
      </c>
      <c r="M986" s="0" t="n">
        <v>1.54891495185439</v>
      </c>
      <c r="N986" s="0" t="n">
        <v>1.38151790451957</v>
      </c>
      <c r="O986" s="0" t="n">
        <v>1.15942157208337</v>
      </c>
      <c r="P986" s="0" t="n">
        <v>-0.512857241119491</v>
      </c>
      <c r="Q986" s="0" t="n">
        <v>0.372945123672253</v>
      </c>
      <c r="R986" s="0" t="n">
        <v>0.272654006039374</v>
      </c>
      <c r="S986" s="0" t="n">
        <v>0.518537035532063</v>
      </c>
      <c r="T986" s="0" t="n">
        <v>-0.872591954248492</v>
      </c>
      <c r="U986" s="0" t="n">
        <v>0.960017132456414</v>
      </c>
      <c r="V986" s="0" t="n">
        <v>0.853167421155376</v>
      </c>
      <c r="W986" s="0" t="n">
        <v>1.66695826919749</v>
      </c>
      <c r="X986" s="0" t="n">
        <v>0.236068444792181</v>
      </c>
      <c r="Y986" s="0" t="n">
        <v>-1.52670509123709</v>
      </c>
      <c r="Z986" s="0" t="n">
        <v>3.61120328307152</v>
      </c>
      <c r="AA986" s="0" t="n">
        <v>-1.47708760778187</v>
      </c>
      <c r="AB986" s="0" t="n">
        <v>1.79665676114382</v>
      </c>
      <c r="AC986" s="0" t="n">
        <v>-0.690590695739957</v>
      </c>
      <c r="AD986" s="0" t="n">
        <v>-0.885765985003673</v>
      </c>
      <c r="AE986" s="0" t="n">
        <v>-0.0650311449135188</v>
      </c>
      <c r="AF986" s="0" t="n">
        <v>-0.39080077840481</v>
      </c>
      <c r="AG986" s="0" t="n">
        <v>0.826714767754311</v>
      </c>
      <c r="AH986" s="0" t="n">
        <v>1.57508111442439</v>
      </c>
      <c r="AI986" s="0" t="n">
        <v>-0.160143827088177</v>
      </c>
      <c r="AJ986" s="0" t="n">
        <v>-0.14667421055492</v>
      </c>
      <c r="AK986" s="0" t="n">
        <v>0.247963498622994</v>
      </c>
      <c r="AL986" s="0" t="n">
        <v>-0.806321622803807</v>
      </c>
      <c r="AM986" s="0" t="n">
        <v>0.993795765680261</v>
      </c>
      <c r="AN986" s="0" t="n">
        <v>1.45029389386764</v>
      </c>
      <c r="AO986" s="0" t="n">
        <v>-1.20086269816966</v>
      </c>
      <c r="AP986" s="0" t="n">
        <v>0.189194224731182</v>
      </c>
      <c r="AQ986" s="0" t="n">
        <v>0.0167153757502092</v>
      </c>
      <c r="AR986" s="0" t="n">
        <v>-1.21931634566863</v>
      </c>
      <c r="AS986" s="0" t="n">
        <v>0.232923866860801</v>
      </c>
      <c r="AT986" s="0" t="n">
        <v>-0.569814346818021</v>
      </c>
      <c r="AU986" s="0" t="n">
        <v>-0.684294718666934</v>
      </c>
      <c r="AV986" s="0" t="n">
        <v>-0.221149321077974</v>
      </c>
      <c r="AW986" s="0" t="n">
        <v>0.65102540247608</v>
      </c>
      <c r="AX986" s="0" t="n">
        <v>0.89554760052124</v>
      </c>
      <c r="AY986" s="0" t="n">
        <v>-0.571794771531131</v>
      </c>
      <c r="AZ986" s="0" t="n">
        <v>0.529507815372199</v>
      </c>
      <c r="BA986" s="0" t="n">
        <v>0.937222921493231</v>
      </c>
      <c r="BB986" s="0" t="n">
        <v>-0.640845883026486</v>
      </c>
      <c r="BC986" s="0" t="n">
        <v>-0.799248027760768</v>
      </c>
      <c r="BD986" s="0" t="n">
        <v>-1.58736384037184</v>
      </c>
      <c r="BE986" s="0" t="n">
        <v>0.0634213392913807</v>
      </c>
      <c r="BF986" s="0" t="n">
        <v>-0.445238583779428</v>
      </c>
      <c r="BG986" s="0" t="n">
        <v>-1.05028220787062</v>
      </c>
      <c r="BH986" s="0" t="n">
        <v>1.54309873323655</v>
      </c>
      <c r="BI986" s="0" t="n">
        <v>0.0796035237726755</v>
      </c>
      <c r="BJ986" s="0" t="n">
        <v>-0.808229287940776</v>
      </c>
      <c r="BK986" s="0" t="n">
        <v>-0.785009888204513</v>
      </c>
      <c r="BL986" s="0" t="n">
        <v>-0.40961481317936</v>
      </c>
      <c r="BM986" s="0" t="n">
        <v>-0.719030595064396</v>
      </c>
      <c r="BN986" s="0" t="n">
        <v>-1.13184796646237</v>
      </c>
      <c r="BO986" s="0" t="n">
        <v>-1.57033809955465</v>
      </c>
      <c r="BP986" s="0" t="n">
        <v>1.42640146805206</v>
      </c>
      <c r="BQ986" s="0" t="n">
        <v>-0.146906131703872</v>
      </c>
      <c r="BR986" s="0" t="n">
        <v>0.958561940933578</v>
      </c>
      <c r="BS986" s="0" t="n">
        <v>-0.0660270416119602</v>
      </c>
      <c r="BT986" s="0" t="n">
        <v>0.452937456429936</v>
      </c>
      <c r="BU986" s="0" t="n">
        <v>-0.00195086613530293</v>
      </c>
      <c r="BV986" s="0" t="n">
        <v>0.845158183437889</v>
      </c>
      <c r="BW986" s="0" t="n">
        <v>1.25583937915508</v>
      </c>
      <c r="BX986" s="0" t="n">
        <v>-1.09795337266405</v>
      </c>
      <c r="BY986" s="0" t="n">
        <v>0.74867330113193</v>
      </c>
      <c r="BZ986" s="0" t="n">
        <v>-0.020158950064797</v>
      </c>
      <c r="CA986" s="0" t="n">
        <v>0.941743110161042</v>
      </c>
      <c r="CB986" s="0" t="n">
        <v>0.541072040505242</v>
      </c>
      <c r="CC986" s="0" t="n">
        <v>1.00134457170498</v>
      </c>
      <c r="CD986" s="0" t="n">
        <v>-0.39683641261945</v>
      </c>
      <c r="CE986" s="0" t="n">
        <v>1.32938566821394</v>
      </c>
      <c r="CF986" s="0" t="n">
        <v>-1.49931111081969</v>
      </c>
      <c r="CG986" s="0" t="n">
        <v>-0.403383637603838</v>
      </c>
      <c r="CH986" s="0" t="n">
        <v>1.19646983876009</v>
      </c>
      <c r="CI986" s="0" t="n">
        <v>0.724589881428983</v>
      </c>
      <c r="CJ986" s="0" t="n">
        <v>-0.627750296189333</v>
      </c>
      <c r="CK986" s="0" t="n">
        <v>1.11930830826168</v>
      </c>
      <c r="CL986" s="0" t="n">
        <v>0.398574684368214</v>
      </c>
      <c r="CM986" s="0" t="n">
        <v>-0.523618837178219</v>
      </c>
      <c r="CN986" s="0" t="n">
        <v>-0.0829049895401113</v>
      </c>
      <c r="CO986" s="0" t="n">
        <v>0.871250449563377</v>
      </c>
      <c r="CP986" s="0" t="n">
        <v>-0.492977960675489</v>
      </c>
      <c r="CQ986" s="0" t="n">
        <v>0.181955783773446</v>
      </c>
      <c r="CR986" s="0" t="n">
        <v>1.49228526424849</v>
      </c>
      <c r="CS986" s="0" t="n">
        <v>0.160684976435732</v>
      </c>
      <c r="CT986" s="0" t="n">
        <v>0.27400346880313</v>
      </c>
      <c r="CU986" s="0" t="n">
        <v>1.5301475286833</v>
      </c>
      <c r="CV986" s="0" t="n">
        <v>-0.741704297979595</v>
      </c>
      <c r="CW986" s="0" t="n">
        <v>-1.97327608475462</v>
      </c>
      <c r="CX986" s="0" t="n">
        <v>0.244415332417702</v>
      </c>
      <c r="CZ986" s="0" t="n">
        <f aca="false">IF(CHOOSE(MATCH(G$5,$B$10:$E$10,0),$B986,$C986,$D986,$E986)*G$6+G986*G$7&lt;G$2,G$3*G$4,0)</f>
        <v>0</v>
      </c>
      <c r="DA986" s="0" t="n">
        <f aca="false">IF(CHOOSE(MATCH(H$5,$B$10:$E$10,0),$B986,$C986,$D986,$E986)*H$6+H986*H$7&lt;H$2,H$3*H$4,0)</f>
        <v>0</v>
      </c>
      <c r="DB986" s="0" t="n">
        <f aca="false">IF(CHOOSE(MATCH(I$5,$B$10:$E$10,0),$B986,$C986,$D986,$E986)*I$6+I986*I$7&lt;I$2,I$3*I$4,0)</f>
        <v>0</v>
      </c>
      <c r="DC986" s="0" t="n">
        <f aca="false">IF(CHOOSE(MATCH(J$5,$B$10:$E$10,0),$B986,$C986,$D986,$E986)*J$6+J986*J$7&lt;J$2,J$3*J$4,0)</f>
        <v>0</v>
      </c>
      <c r="DD986" s="0" t="n">
        <f aca="false">IF(CHOOSE(MATCH(K$5,$B$10:$E$10,0),$B986,$C986,$D986,$E986)*K$6+K986*K$7&lt;K$2,K$3*K$4,0)</f>
        <v>0</v>
      </c>
      <c r="DE986" s="0" t="n">
        <f aca="false">IF(CHOOSE(MATCH(L$5,$B$10:$E$10,0),$B986,$C986,$D986,$E986)*L$6+L986*L$7&lt;L$2,L$3*L$4,0)</f>
        <v>0</v>
      </c>
      <c r="DF986" s="0" t="n">
        <f aca="false">IF(CHOOSE(MATCH(M$5,$B$10:$E$10,0),$B986,$C986,$D986,$E986)*M$6+M986*M$7&lt;M$2,M$3*M$4,0)</f>
        <v>0</v>
      </c>
      <c r="DG986" s="0" t="n">
        <f aca="false">IF(CHOOSE(MATCH(N$5,$B$10:$E$10,0),$B986,$C986,$D986,$E986)*N$6+N986*N$7&lt;N$2,N$3*N$4,0)</f>
        <v>0</v>
      </c>
      <c r="DH986" s="0" t="n">
        <f aca="false">IF(CHOOSE(MATCH(O$5,$B$10:$E$10,0),$B986,$C986,$D986,$E986)*O$6+O986*O$7&lt;O$2,O$3*O$4,0)</f>
        <v>0</v>
      </c>
      <c r="DI986" s="0" t="n">
        <f aca="false">IF(CHOOSE(MATCH(P$5,$B$10:$E$10,0),$B986,$C986,$D986,$E986)*P$6+P986*P$7&lt;P$2,P$3*P$4,0)</f>
        <v>0</v>
      </c>
      <c r="DJ986" s="0" t="n">
        <f aca="false">IF(CHOOSE(MATCH(Q$5,$B$10:$E$10,0),$B986,$C986,$D986,$E986)*Q$6+Q986*Q$7&lt;Q$2,Q$3*Q$4,0)</f>
        <v>0</v>
      </c>
      <c r="DK986" s="0" t="n">
        <f aca="false">IF(CHOOSE(MATCH(R$5,$B$10:$E$10,0),$B986,$C986,$D986,$E986)*R$6+R986*R$7&lt;R$2,R$3*R$4,0)</f>
        <v>0</v>
      </c>
      <c r="DL986" s="0" t="n">
        <f aca="false">IF(CHOOSE(MATCH(S$5,$B$10:$E$10,0),$B986,$C986,$D986,$E986)*S$6+S986*S$7&lt;S$2,S$3*S$4,0)</f>
        <v>0</v>
      </c>
      <c r="DM986" s="0" t="n">
        <f aca="false">IF(CHOOSE(MATCH(T$5,$B$10:$E$10,0),$B986,$C986,$D986,$E986)*T$6+T986*T$7&lt;T$2,T$3*T$4,0)</f>
        <v>0</v>
      </c>
      <c r="DN986" s="0" t="n">
        <f aca="false">IF(CHOOSE(MATCH(U$5,$B$10:$E$10,0),$B986,$C986,$D986,$E986)*U$6+U986*U$7&lt;U$2,U$3*U$4,0)</f>
        <v>0</v>
      </c>
      <c r="DO986" s="0" t="n">
        <f aca="false">IF(CHOOSE(MATCH(V$5,$B$10:$E$10,0),$B986,$C986,$D986,$E986)*V$6+V986*V$7&lt;V$2,V$3*V$4,0)</f>
        <v>0</v>
      </c>
      <c r="DP986" s="0" t="n">
        <f aca="false">IF(CHOOSE(MATCH(W$5,$B$10:$E$10,0),$B986,$C986,$D986,$E986)*W$6+W986*W$7&lt;W$2,W$3*W$4,0)</f>
        <v>0</v>
      </c>
      <c r="DQ986" s="0" t="n">
        <f aca="false">IF(CHOOSE(MATCH(X$5,$B$10:$E$10,0),$B986,$C986,$D986,$E986)*X$6+X986*X$7&lt;X$2,X$3*X$4,0)</f>
        <v>0</v>
      </c>
      <c r="DR986" s="0" t="n">
        <f aca="false">IF(CHOOSE(MATCH(Y$5,$B$10:$E$10,0),$B986,$C986,$D986,$E986)*Y$6+Y986*Y$7&lt;Y$2,Y$3*Y$4,0)</f>
        <v>0</v>
      </c>
      <c r="DS986" s="0" t="n">
        <f aca="false">IF(CHOOSE(MATCH(Z$5,$B$10:$E$10,0),$B986,$C986,$D986,$E986)*Z$6+Z986*Z$7&lt;Z$2,Z$3*Z$4,0)</f>
        <v>0</v>
      </c>
      <c r="DT986" s="0" t="n">
        <f aca="false">IF(CHOOSE(MATCH(AA$5,$B$10:$E$10,0),$B986,$C986,$D986,$E986)*AA$6+AA986*AA$7&lt;AA$2,AA$3*AA$4,0)</f>
        <v>0</v>
      </c>
      <c r="DU986" s="0" t="n">
        <f aca="false">IF(CHOOSE(MATCH(AB$5,$B$10:$E$10,0),$B986,$C986,$D986,$E986)*AB$6+AB986*AB$7&lt;AB$2,AB$3*AB$4,0)</f>
        <v>0</v>
      </c>
      <c r="DV986" s="0" t="n">
        <f aca="false">IF(CHOOSE(MATCH(AC$5,$B$10:$E$10,0),$B986,$C986,$D986,$E986)*AC$6+AC986*AC$7&lt;AC$2,AC$3*AC$4,0)</f>
        <v>0</v>
      </c>
      <c r="DW986" s="0" t="n">
        <f aca="false">IF(CHOOSE(MATCH(AD$5,$B$10:$E$10,0),$B986,$C986,$D986,$E986)*AD$6+AD986*AD$7&lt;AD$2,AD$3*AD$4,0)</f>
        <v>0</v>
      </c>
      <c r="DX986" s="0" t="n">
        <f aca="false">IF(CHOOSE(MATCH(AE$5,$B$10:$E$10,0),$B986,$C986,$D986,$E986)*AE$6+AE986*AE$7&lt;AE$2,AE$3*AE$4,0)</f>
        <v>0</v>
      </c>
      <c r="DY986" s="0" t="n">
        <f aca="false">IF(CHOOSE(MATCH(AF$5,$B$10:$E$10,0),$B986,$C986,$D986,$E986)*AF$6+AF986*AF$7&lt;AF$2,AF$3*AF$4,0)</f>
        <v>0</v>
      </c>
      <c r="DZ986" s="0" t="n">
        <f aca="false">IF(CHOOSE(MATCH(AG$5,$B$10:$E$10,0),$B986,$C986,$D986,$E986)*AG$6+AG986*AG$7&lt;AG$2,AG$3*AG$4,0)</f>
        <v>0</v>
      </c>
      <c r="EA986" s="0" t="n">
        <f aca="false">IF(CHOOSE(MATCH(AH$5,$B$10:$E$10,0),$B986,$C986,$D986,$E986)*AH$6+AH986*AH$7&lt;AH$2,AH$3*AH$4,0)</f>
        <v>0</v>
      </c>
      <c r="EB986" s="0" t="n">
        <f aca="false">IF(CHOOSE(MATCH(AI$5,$B$10:$E$10,0),$B986,$C986,$D986,$E986)*AI$6+AI986*AI$7&lt;AI$2,AI$3*AI$4,0)</f>
        <v>0</v>
      </c>
      <c r="EC986" s="0" t="n">
        <f aca="false">IF(CHOOSE(MATCH(AJ$5,$B$10:$E$10,0),$B986,$C986,$D986,$E986)*AJ$6+AJ986*AJ$7&lt;AJ$2,AJ$3*AJ$4,0)</f>
        <v>0</v>
      </c>
      <c r="ED986" s="0" t="n">
        <f aca="false">IF(CHOOSE(MATCH(AK$5,$B$10:$E$10,0),$B986,$C986,$D986,$E986)*AK$6+AK986*AK$7&lt;AK$2,AK$3*AK$4,0)</f>
        <v>0</v>
      </c>
      <c r="EE986" s="0" t="n">
        <f aca="false">IF(CHOOSE(MATCH(AL$5,$B$10:$E$10,0),$B986,$C986,$D986,$E986)*AL$6+AL986*AL$7&lt;AL$2,AL$3*AL$4,0)</f>
        <v>0</v>
      </c>
      <c r="EF986" s="0" t="n">
        <f aca="false">IF(CHOOSE(MATCH(AM$5,$B$10:$E$10,0),$B986,$C986,$D986,$E986)*AM$6+AM986*AM$7&lt;AM$2,AM$3*AM$4,0)</f>
        <v>0</v>
      </c>
      <c r="EG986" s="0" t="n">
        <f aca="false">IF(CHOOSE(MATCH(AN$5,$B$10:$E$10,0),$B986,$C986,$D986,$E986)*AN$6+AN986*AN$7&lt;AN$2,AN$3*AN$4,0)</f>
        <v>0</v>
      </c>
      <c r="EH986" s="0" t="n">
        <f aca="false">IF(CHOOSE(MATCH(AO$5,$B$10:$E$10,0),$B986,$C986,$D986,$E986)*AO$6+AO986*AO$7&lt;AO$2,AO$3*AO$4,0)</f>
        <v>0</v>
      </c>
      <c r="EI986" s="0" t="n">
        <f aca="false">IF(CHOOSE(MATCH(AP$5,$B$10:$E$10,0),$B986,$C986,$D986,$E986)*AP$6+AP986*AP$7&lt;AP$2,AP$3*AP$4,0)</f>
        <v>0</v>
      </c>
      <c r="EJ986" s="0" t="n">
        <f aca="false">IF(CHOOSE(MATCH(AQ$5,$B$10:$E$10,0),$B986,$C986,$D986,$E986)*AQ$6+AQ986*AQ$7&lt;AQ$2,AQ$3*AQ$4,0)</f>
        <v>0</v>
      </c>
      <c r="EK986" s="0" t="n">
        <f aca="false">IF(CHOOSE(MATCH(AR$5,$B$10:$E$10,0),$B986,$C986,$D986,$E986)*AR$6+AR986*AR$7&lt;AR$2,AR$3*AR$4,0)</f>
        <v>0</v>
      </c>
      <c r="EL986" s="0" t="n">
        <f aca="false">IF(CHOOSE(MATCH(AS$5,$B$10:$E$10,0),$B986,$C986,$D986,$E986)*AS$6+AS986*AS$7&lt;AS$2,AS$3*AS$4,0)</f>
        <v>0</v>
      </c>
      <c r="EM986" s="0" t="n">
        <f aca="false">IF(CHOOSE(MATCH(AT$5,$B$10:$E$10,0),$B986,$C986,$D986,$E986)*AT$6+AT986*AT$7&lt;AT$2,AT$3*AT$4,0)</f>
        <v>0</v>
      </c>
      <c r="EN986" s="0" t="n">
        <f aca="false">IF(CHOOSE(MATCH(AU$5,$B$10:$E$10,0),$B986,$C986,$D986,$E986)*AU$6+AU986*AU$7&lt;AU$2,AU$3*AU$4,0)</f>
        <v>0</v>
      </c>
      <c r="EO986" s="0" t="n">
        <f aca="false">IF(CHOOSE(MATCH(AV$5,$B$10:$E$10,0),$B986,$C986,$D986,$E986)*AV$6+AV986*AV$7&lt;AV$2,AV$3*AV$4,0)</f>
        <v>0</v>
      </c>
      <c r="EP986" s="0" t="n">
        <f aca="false">IF(CHOOSE(MATCH(AW$5,$B$10:$E$10,0),$B986,$C986,$D986,$E986)*AW$6+AW986*AW$7&lt;AW$2,AW$3*AW$4,0)</f>
        <v>0</v>
      </c>
      <c r="EQ986" s="0" t="n">
        <f aca="false">IF(CHOOSE(MATCH(AX$5,$B$10:$E$10,0),$B986,$C986,$D986,$E986)*AX$6+AX986*AX$7&lt;AX$2,AX$3*AX$4,0)</f>
        <v>0</v>
      </c>
      <c r="ER986" s="0" t="n">
        <f aca="false">IF(CHOOSE(MATCH(AY$5,$B$10:$E$10,0),$B986,$C986,$D986,$E986)*AY$6+AY986*AY$7&lt;AY$2,AY$3*AY$4,0)</f>
        <v>0</v>
      </c>
      <c r="ES986" s="0" t="n">
        <f aca="false">IF(CHOOSE(MATCH(AZ$5,$B$10:$E$10,0),$B986,$C986,$D986,$E986)*AZ$6+AZ986*AZ$7&lt;AZ$2,AZ$3*AZ$4,0)</f>
        <v>0</v>
      </c>
      <c r="ET986" s="0" t="n">
        <f aca="false">IF(CHOOSE(MATCH(BA$5,$B$10:$E$10,0),$B986,$C986,$D986,$E986)*BA$6+BA986*BA$7&lt;BA$2,BA$3*BA$4,0)</f>
        <v>0</v>
      </c>
      <c r="EU986" s="0" t="n">
        <f aca="false">IF(CHOOSE(MATCH(BB$5,$B$10:$E$10,0),$B986,$C986,$D986,$E986)*BB$6+BB986*BB$7&lt;BB$2,BB$3*BB$4,0)</f>
        <v>0</v>
      </c>
      <c r="EV986" s="0" t="n">
        <f aca="false">IF(CHOOSE(MATCH(BC$5,$B$10:$E$10,0),$B986,$C986,$D986,$E986)*BC$6+BC986*BC$7&lt;BC$2,BC$3*BC$4,0)</f>
        <v>0</v>
      </c>
      <c r="EW986" s="0" t="n">
        <f aca="false">IF(CHOOSE(MATCH(BD$5,$B$10:$E$10,0),$B986,$C986,$D986,$E986)*BD$6+BD986*BD$7&lt;BD$2,BD$3*BD$4,0)</f>
        <v>0</v>
      </c>
      <c r="EX986" s="0" t="n">
        <f aca="false">IF(CHOOSE(MATCH(BE$5,$B$10:$E$10,0),$B986,$C986,$D986,$E986)*BE$6+BE986*BE$7&lt;BE$2,BE$3*BE$4,0)</f>
        <v>0</v>
      </c>
      <c r="EY986" s="0" t="n">
        <f aca="false">IF(CHOOSE(MATCH(BF$5,$B$10:$E$10,0),$B986,$C986,$D986,$E986)*BF$6+BF986*BF$7&lt;BF$2,BF$3*BF$4,0)</f>
        <v>0</v>
      </c>
      <c r="EZ986" s="0" t="n">
        <f aca="false">IF(CHOOSE(MATCH(BG$5,$B$10:$E$10,0),$B986,$C986,$D986,$E986)*BG$6+BG986*BG$7&lt;BG$2,BG$3*BG$4,0)</f>
        <v>0</v>
      </c>
      <c r="FA986" s="0" t="n">
        <f aca="false">IF(CHOOSE(MATCH(BH$5,$B$10:$E$10,0),$B986,$C986,$D986,$E986)*BH$6+BH986*BH$7&lt;BH$2,BH$3*BH$4,0)</f>
        <v>0</v>
      </c>
      <c r="FB986" s="0" t="n">
        <f aca="false">IF(CHOOSE(MATCH(BI$5,$B$10:$E$10,0),$B986,$C986,$D986,$E986)*BI$6+BI986*BI$7&lt;BI$2,BI$3*BI$4,0)</f>
        <v>0</v>
      </c>
      <c r="FC986" s="0" t="n">
        <f aca="false">IF(CHOOSE(MATCH(BJ$5,$B$10:$E$10,0),$B986,$C986,$D986,$E986)*BJ$6+BJ986*BJ$7&lt;BJ$2,BJ$3*BJ$4,0)</f>
        <v>0</v>
      </c>
      <c r="FD986" s="0" t="n">
        <f aca="false">IF(CHOOSE(MATCH(BK$5,$B$10:$E$10,0),$B986,$C986,$D986,$E986)*BK$6+BK986*BK$7&lt;BK$2,BK$3*BK$4,0)</f>
        <v>0</v>
      </c>
      <c r="FE986" s="0" t="n">
        <f aca="false">IF(CHOOSE(MATCH(BL$5,$B$10:$E$10,0),$B986,$C986,$D986,$E986)*BL$6+BL986*BL$7&lt;BL$2,BL$3*BL$4,0)</f>
        <v>0</v>
      </c>
      <c r="FF986" s="0" t="n">
        <f aca="false">IF(CHOOSE(MATCH(BM$5,$B$10:$E$10,0),$B986,$C986,$D986,$E986)*BM$6+BM986*BM$7&lt;BM$2,BM$3*BM$4,0)</f>
        <v>0</v>
      </c>
      <c r="FG986" s="0" t="n">
        <f aca="false">IF(CHOOSE(MATCH(BN$5,$B$10:$E$10,0),$B986,$C986,$D986,$E986)*BN$6+BN986*BN$7&lt;BN$2,BN$3*BN$4,0)</f>
        <v>0</v>
      </c>
      <c r="FH986" s="0" t="n">
        <f aca="false">IF(CHOOSE(MATCH(BO$5,$B$10:$E$10,0),$B986,$C986,$D986,$E986)*BO$6+BO986*BO$7&lt;BO$2,BO$3*BO$4,0)</f>
        <v>0</v>
      </c>
      <c r="FI986" s="0" t="n">
        <f aca="false">IF(CHOOSE(MATCH(BP$5,$B$10:$E$10,0),$B986,$C986,$D986,$E986)*BP$6+BP986*BP$7&lt;BP$2,BP$3*BP$4,0)</f>
        <v>0</v>
      </c>
      <c r="FJ986" s="0" t="n">
        <f aca="false">IF(CHOOSE(MATCH(BQ$5,$B$10:$E$10,0),$B986,$C986,$D986,$E986)*BQ$6+BQ986*BQ$7&lt;BQ$2,BQ$3*BQ$4,0)</f>
        <v>0</v>
      </c>
      <c r="FK986" s="0" t="n">
        <f aca="false">IF(CHOOSE(MATCH(BR$5,$B$10:$E$10,0),$B986,$C986,$D986,$E986)*BR$6+BR986*BR$7&lt;BR$2,BR$3*BR$4,0)</f>
        <v>0</v>
      </c>
      <c r="FL986" s="0" t="n">
        <f aca="false">IF(CHOOSE(MATCH(BS$5,$B$10:$E$10,0),$B986,$C986,$D986,$E986)*BS$6+BS986*BS$7&lt;BS$2,BS$3*BS$4,0)</f>
        <v>0</v>
      </c>
      <c r="FM986" s="0" t="n">
        <f aca="false">IF(CHOOSE(MATCH(BT$5,$B$10:$E$10,0),$B986,$C986,$D986,$E986)*BT$6+BT986*BT$7&lt;BT$2,BT$3*BT$4,0)</f>
        <v>0</v>
      </c>
      <c r="FN986" s="0" t="n">
        <f aca="false">IF(CHOOSE(MATCH(BU$5,$B$10:$E$10,0),$B986,$C986,$D986,$E986)*BU$6+BU986*BU$7&lt;BU$2,BU$3*BU$4,0)</f>
        <v>0</v>
      </c>
      <c r="FO986" s="0" t="n">
        <f aca="false">IF(CHOOSE(MATCH(BV$5,$B$10:$E$10,0),$B986,$C986,$D986,$E986)*BV$6+BV986*BV$7&lt;BV$2,BV$3*BV$4,0)</f>
        <v>0</v>
      </c>
      <c r="FP986" s="0" t="n">
        <f aca="false">IF(CHOOSE(MATCH(BW$5,$B$10:$E$10,0),$B986,$C986,$D986,$E986)*BW$6+BW986*BW$7&lt;BW$2,BW$3*BW$4,0)</f>
        <v>0</v>
      </c>
      <c r="FQ986" s="0" t="n">
        <f aca="false">IF(CHOOSE(MATCH(BX$5,$B$10:$E$10,0),$B986,$C986,$D986,$E986)*BX$6+BX986*BX$7&lt;BX$2,BX$3*BX$4,0)</f>
        <v>0</v>
      </c>
      <c r="FR986" s="0" t="n">
        <f aca="false">IF(CHOOSE(MATCH(BY$5,$B$10:$E$10,0),$B986,$C986,$D986,$E986)*BY$6+BY986*BY$7&lt;BY$2,BY$3*BY$4,0)</f>
        <v>0</v>
      </c>
      <c r="FS986" s="0" t="n">
        <f aca="false">IF(CHOOSE(MATCH(BZ$5,$B$10:$E$10,0),$B986,$C986,$D986,$E986)*BZ$6+BZ986*BZ$7&lt;BZ$2,BZ$3*BZ$4,0)</f>
        <v>0</v>
      </c>
      <c r="FT986" s="0" t="n">
        <f aca="false">IF(CHOOSE(MATCH(CA$5,$B$10:$E$10,0),$B986,$C986,$D986,$E986)*CA$6+CA986*CA$7&lt;CA$2,CA$3*CA$4,0)</f>
        <v>0</v>
      </c>
      <c r="FU986" s="0" t="n">
        <f aca="false">IF(CHOOSE(MATCH(CB$5,$B$10:$E$10,0),$B986,$C986,$D986,$E986)*CB$6+CB986*CB$7&lt;CB$2,CB$3*CB$4,0)</f>
        <v>0</v>
      </c>
      <c r="FV986" s="0" t="n">
        <f aca="false">IF(CHOOSE(MATCH(CC$5,$B$10:$E$10,0),$B986,$C986,$D986,$E986)*CC$6+CC986*CC$7&lt;CC$2,CC$3*CC$4,0)</f>
        <v>0</v>
      </c>
      <c r="FW986" s="0" t="n">
        <f aca="false">IF(CHOOSE(MATCH(CD$5,$B$10:$E$10,0),$B986,$C986,$D986,$E986)*CD$6+CD986*CD$7&lt;CD$2,CD$3*CD$4,0)</f>
        <v>0</v>
      </c>
      <c r="FX986" s="0" t="n">
        <f aca="false">IF(CHOOSE(MATCH(CE$5,$B$10:$E$10,0),$B986,$C986,$D986,$E986)*CE$6+CE986*CE$7&lt;CE$2,CE$3*CE$4,0)</f>
        <v>0</v>
      </c>
      <c r="FY986" s="0" t="n">
        <f aca="false">IF(CHOOSE(MATCH(CF$5,$B$10:$E$10,0),$B986,$C986,$D986,$E986)*CF$6+CF986*CF$7&lt;CF$2,CF$3*CF$4,0)</f>
        <v>0</v>
      </c>
      <c r="FZ986" s="0" t="n">
        <f aca="false">IF(CHOOSE(MATCH(CG$5,$B$10:$E$10,0),$B986,$C986,$D986,$E986)*CG$6+CG986*CG$7&lt;CG$2,CG$3*CG$4,0)</f>
        <v>0</v>
      </c>
      <c r="GA986" s="0" t="n">
        <f aca="false">IF(CHOOSE(MATCH(CH$5,$B$10:$E$10,0),$B986,$C986,$D986,$E986)*CH$6+CH986*CH$7&lt;CH$2,CH$3*CH$4,0)</f>
        <v>0</v>
      </c>
      <c r="GB986" s="0" t="n">
        <f aca="false">IF(CHOOSE(MATCH(CI$5,$B$10:$E$10,0),$B986,$C986,$D986,$E986)*CI$6+CI986*CI$7&lt;CI$2,CI$3*CI$4,0)</f>
        <v>0</v>
      </c>
      <c r="GC986" s="0" t="n">
        <f aca="false">IF(CHOOSE(MATCH(CJ$5,$B$10:$E$10,0),$B986,$C986,$D986,$E986)*CJ$6+CJ986*CJ$7&lt;CJ$2,CJ$3*CJ$4,0)</f>
        <v>0</v>
      </c>
      <c r="GD986" s="0" t="n">
        <f aca="false">IF(CHOOSE(MATCH(CK$5,$B$10:$E$10,0),$B986,$C986,$D986,$E986)*CK$6+CK986*CK$7&lt;CK$2,CK$3*CK$4,0)</f>
        <v>0</v>
      </c>
      <c r="GE986" s="0" t="n">
        <f aca="false">IF(CHOOSE(MATCH(CL$5,$B$10:$E$10,0),$B986,$C986,$D986,$E986)*CL$6+CL986*CL$7&lt;CL$2,CL$3*CL$4,0)</f>
        <v>0</v>
      </c>
      <c r="GF986" s="0" t="n">
        <f aca="false">IF(CHOOSE(MATCH(CM$5,$B$10:$E$10,0),$B986,$C986,$D986,$E986)*CM$6+CM986*CM$7&lt;CM$2,CM$3*CM$4,0)</f>
        <v>0</v>
      </c>
      <c r="GG986" s="0" t="n">
        <f aca="false">IF(CHOOSE(MATCH(CN$5,$B$10:$E$10,0),$B986,$C986,$D986,$E986)*CN$6+CN986*CN$7&lt;CN$2,CN$3*CN$4,0)</f>
        <v>0</v>
      </c>
      <c r="GH986" s="0" t="n">
        <f aca="false">IF(CHOOSE(MATCH(CO$5,$B$10:$E$10,0),$B986,$C986,$D986,$E986)*CO$6+CO986*CO$7&lt;CO$2,CO$3*CO$4,0)</f>
        <v>0</v>
      </c>
      <c r="GI986" s="0" t="n">
        <f aca="false">IF(CHOOSE(MATCH(CP$5,$B$10:$E$10,0),$B986,$C986,$D986,$E986)*CP$6+CP986*CP$7&lt;CP$2,CP$3*CP$4,0)</f>
        <v>0</v>
      </c>
      <c r="GJ986" s="0" t="n">
        <f aca="false">IF(CHOOSE(MATCH(CQ$5,$B$10:$E$10,0),$B986,$C986,$D986,$E986)*CQ$6+CQ986*CQ$7&lt;CQ$2,CQ$3*CQ$4,0)</f>
        <v>0</v>
      </c>
      <c r="GK986" s="0" t="n">
        <f aca="false">IF(CHOOSE(MATCH(CR$5,$B$10:$E$10,0),$B986,$C986,$D986,$E986)*CR$6+CR986*CR$7&lt;CR$2,CR$3*CR$4,0)</f>
        <v>0</v>
      </c>
      <c r="GL986" s="0" t="n">
        <f aca="false">IF(CHOOSE(MATCH(CS$5,$B$10:$E$10,0),$B986,$C986,$D986,$E986)*CS$6+CS986*CS$7&lt;CS$2,CS$3*CS$4,0)</f>
        <v>0</v>
      </c>
      <c r="GM986" s="0" t="n">
        <f aca="false">IF(CHOOSE(MATCH(CT$5,$B$10:$E$10,0),$B986,$C986,$D986,$E986)*CT$6+CT986*CT$7&lt;CT$2,CT$3*CT$4,0)</f>
        <v>0</v>
      </c>
      <c r="GN986" s="0" t="n">
        <f aca="false">IF(CHOOSE(MATCH(CU$5,$B$10:$E$10,0),$B986,$C986,$D986,$E986)*CU$6+CU986*CU$7&lt;CU$2,CU$3*CU$4,0)</f>
        <v>0</v>
      </c>
      <c r="GO986" s="0" t="n">
        <f aca="false">IF(CHOOSE(MATCH(CV$5,$B$10:$E$10,0),$B986,$C986,$D986,$E986)*CV$6+CV986*CV$7&lt;CV$2,CV$3*CV$4,0)</f>
        <v>0</v>
      </c>
      <c r="GP986" s="0" t="n">
        <f aca="false">IF(CHOOSE(MATCH(CW$5,$B$10:$E$10,0),$B986,$C986,$D986,$E986)*CW$6+CW986*CW$7&lt;CW$2,CW$3*CW$4,0)</f>
        <v>0</v>
      </c>
      <c r="GQ986" s="0" t="n">
        <f aca="false">IF(CHOOSE(MATCH(CX$5,$B$10:$E$10,0),$B986,$C986,$D986,$E986)*CX$6+CX986*CX$7&lt;CX$2,CX$3*CX$4,0)</f>
        <v>0</v>
      </c>
      <c r="GS986" s="0" t="n">
        <f aca="false">SUM(CZ986:GQ986)</f>
        <v>0</v>
      </c>
      <c r="GT986" s="0" t="n">
        <f aca="false">IF(GS986&gt;$GS$6,1,0)</f>
        <v>0</v>
      </c>
    </row>
    <row r="987" customFormat="false" ht="14" hidden="false" customHeight="false" outlineLevel="0" collapsed="false">
      <c r="A987" s="0" t="n">
        <v>977</v>
      </c>
      <c r="B987" s="0" t="n">
        <v>1.19797716718527</v>
      </c>
      <c r="C987" s="0" t="n">
        <v>1.03125258302218</v>
      </c>
      <c r="D987" s="0" t="n">
        <v>0.583614295134497</v>
      </c>
      <c r="E987" s="0" t="n">
        <v>-0.122512093197816</v>
      </c>
      <c r="G987" s="0" t="n">
        <v>0.228288854486891</v>
      </c>
      <c r="H987" s="0" t="n">
        <v>-0.750192157283891</v>
      </c>
      <c r="I987" s="0" t="n">
        <v>0.572965745959664</v>
      </c>
      <c r="J987" s="0" t="n">
        <v>0.824347807792947</v>
      </c>
      <c r="K987" s="0" t="n">
        <v>-0.927889232116286</v>
      </c>
      <c r="L987" s="0" t="n">
        <v>1.23376139526954</v>
      </c>
      <c r="M987" s="0" t="n">
        <v>0.0950399225985166</v>
      </c>
      <c r="N987" s="0" t="n">
        <v>0.308966718876036</v>
      </c>
      <c r="O987" s="0" t="n">
        <v>0.304956984109594</v>
      </c>
      <c r="P987" s="0" t="n">
        <v>-0.190752871276345</v>
      </c>
      <c r="Q987" s="0" t="n">
        <v>-0.0713953340891749</v>
      </c>
      <c r="R987" s="0" t="n">
        <v>1.10201654024422</v>
      </c>
      <c r="S987" s="0" t="n">
        <v>0.94735923994449</v>
      </c>
      <c r="T987" s="0" t="n">
        <v>0.724392066331347</v>
      </c>
      <c r="U987" s="0" t="n">
        <v>-0.847785486257635</v>
      </c>
      <c r="V987" s="0" t="n">
        <v>-0.0444981651526177</v>
      </c>
      <c r="W987" s="0" t="n">
        <v>-0.160298441187479</v>
      </c>
      <c r="X987" s="0" t="n">
        <v>3.24856955558062</v>
      </c>
      <c r="Y987" s="0" t="n">
        <v>-2.6225097826682</v>
      </c>
      <c r="Z987" s="0" t="n">
        <v>-0.00967702362686396</v>
      </c>
      <c r="AA987" s="0" t="n">
        <v>-0.729971816326724</v>
      </c>
      <c r="AB987" s="0" t="n">
        <v>0.500854184792843</v>
      </c>
      <c r="AC987" s="0" t="n">
        <v>1.25803126138635</v>
      </c>
      <c r="AD987" s="0" t="n">
        <v>-0.589268438488944</v>
      </c>
      <c r="AE987" s="0" t="n">
        <v>-0.161693378686323</v>
      </c>
      <c r="AF987" s="0" t="n">
        <v>0.495657559440588</v>
      </c>
      <c r="AG987" s="0" t="n">
        <v>-0.458624072052771</v>
      </c>
      <c r="AH987" s="0" t="n">
        <v>2.75555066764355</v>
      </c>
      <c r="AI987" s="0" t="n">
        <v>-0.073926003096858</v>
      </c>
      <c r="AJ987" s="0" t="n">
        <v>-0.210343387152534</v>
      </c>
      <c r="AK987" s="0" t="n">
        <v>-0.188649664778495</v>
      </c>
      <c r="AL987" s="0" t="n">
        <v>0.0461068339063786</v>
      </c>
      <c r="AM987" s="0" t="n">
        <v>-0.243626345763914</v>
      </c>
      <c r="AN987" s="0" t="n">
        <v>-0.878653736435808</v>
      </c>
      <c r="AO987" s="0" t="n">
        <v>-0.862562501424691</v>
      </c>
      <c r="AP987" s="0" t="n">
        <v>0.0664874733047327</v>
      </c>
      <c r="AQ987" s="0" t="n">
        <v>0.506238393427339</v>
      </c>
      <c r="AR987" s="0" t="n">
        <v>0.248121523327427</v>
      </c>
      <c r="AS987" s="0" t="n">
        <v>-0.0654142695566407</v>
      </c>
      <c r="AT987" s="0" t="n">
        <v>-0.990291937341681</v>
      </c>
      <c r="AU987" s="0" t="n">
        <v>-0.227032614930067</v>
      </c>
      <c r="AV987" s="0" t="n">
        <v>-0.087894704847713</v>
      </c>
      <c r="AW987" s="0" t="n">
        <v>-0.870913936523721</v>
      </c>
      <c r="AX987" s="0" t="n">
        <v>1.57508111442439</v>
      </c>
      <c r="AY987" s="0" t="n">
        <v>0.208153778658016</v>
      </c>
      <c r="AZ987" s="0" t="n">
        <v>-0.169293343788013</v>
      </c>
      <c r="BA987" s="0" t="n">
        <v>0.629240730631864</v>
      </c>
      <c r="BB987" s="0" t="n">
        <v>-0.612913026998285</v>
      </c>
      <c r="BC987" s="0" t="n">
        <v>0.949878540268401</v>
      </c>
      <c r="BD987" s="0" t="n">
        <v>0.510067366121803</v>
      </c>
      <c r="BE987" s="0" t="n">
        <v>1.15345073936624</v>
      </c>
      <c r="BF987" s="0" t="n">
        <v>-0.600865632804926</v>
      </c>
      <c r="BG987" s="0" t="n">
        <v>1.45888407132588</v>
      </c>
      <c r="BH987" s="0" t="n">
        <v>1.3532689990825</v>
      </c>
      <c r="BI987" s="0" t="n">
        <v>-1.04776290754671</v>
      </c>
      <c r="BJ987" s="0" t="n">
        <v>-0.519762579642702</v>
      </c>
      <c r="BK987" s="0" t="n">
        <v>-0.0451882442575879</v>
      </c>
      <c r="BL987" s="0" t="n">
        <v>0.991167325992138</v>
      </c>
      <c r="BM987" s="0" t="n">
        <v>-1.34170022647595</v>
      </c>
      <c r="BN987" s="0" t="n">
        <v>0.914790234674001</v>
      </c>
      <c r="BO987" s="0" t="n">
        <v>-0.418616536990157</v>
      </c>
      <c r="BP987" s="0" t="n">
        <v>0.521339416081901</v>
      </c>
      <c r="BQ987" s="0" t="n">
        <v>-0.658703811495798</v>
      </c>
      <c r="BR987" s="0" t="n">
        <v>-2.17536580748856</v>
      </c>
      <c r="BS987" s="0" t="n">
        <v>1.33757339426666</v>
      </c>
      <c r="BT987" s="0" t="n">
        <v>0.94735923994449</v>
      </c>
      <c r="BU987" s="0" t="n">
        <v>-0.279011374004767</v>
      </c>
      <c r="BV987" s="0" t="n">
        <v>1.12808265839703</v>
      </c>
      <c r="BW987" s="0" t="n">
        <v>-1.47254468174651</v>
      </c>
      <c r="BX987" s="0" t="n">
        <v>0.340335191140184</v>
      </c>
      <c r="BY987" s="0" t="n">
        <v>0.523093603987945</v>
      </c>
      <c r="BZ987" s="0" t="n">
        <v>-2.5223198463209</v>
      </c>
      <c r="CA987" s="0" t="n">
        <v>0.718537194188684</v>
      </c>
      <c r="CB987" s="0" t="n">
        <v>-0.303755314234877</v>
      </c>
      <c r="CC987" s="0" t="n">
        <v>0.237484982790193</v>
      </c>
      <c r="CD987" s="0" t="n">
        <v>-1.59550836542621</v>
      </c>
      <c r="CE987" s="0" t="n">
        <v>2.33638274949044</v>
      </c>
      <c r="CF987" s="0" t="n">
        <v>1.07968617157894</v>
      </c>
      <c r="CG987" s="0" t="n">
        <v>0.958079908741638</v>
      </c>
      <c r="CH987" s="0" t="n">
        <v>1.12045427158591</v>
      </c>
      <c r="CI987" s="0" t="n">
        <v>-0.441608563050977</v>
      </c>
      <c r="CJ987" s="0" t="n">
        <v>-0.141109239848447</v>
      </c>
      <c r="CK987" s="0" t="n">
        <v>-0.110266000774573</v>
      </c>
      <c r="CL987" s="0" t="n">
        <v>-0.476887862532749</v>
      </c>
      <c r="CM987" s="0" t="n">
        <v>0.385768998967251</v>
      </c>
      <c r="CN987" s="0" t="n">
        <v>0.209796553463093</v>
      </c>
      <c r="CO987" s="0" t="n">
        <v>-0.133386492962018</v>
      </c>
      <c r="CP987" s="0" t="n">
        <v>2.05966898647603</v>
      </c>
      <c r="CQ987" s="0" t="n">
        <v>-0.965490016824333</v>
      </c>
      <c r="CR987" s="0" t="n">
        <v>-0.640095549897524</v>
      </c>
      <c r="CS987" s="0" t="n">
        <v>-0.074693389251479</v>
      </c>
      <c r="CT987" s="0" t="n">
        <v>0.0157206159201451</v>
      </c>
      <c r="CU987" s="0" t="n">
        <v>-0.00286831891571637</v>
      </c>
      <c r="CV987" s="0" t="n">
        <v>-0.137865754368249</v>
      </c>
      <c r="CW987" s="0" t="n">
        <v>0.400729049943038</v>
      </c>
      <c r="CX987" s="0" t="n">
        <v>1.34283254737966</v>
      </c>
      <c r="CZ987" s="0" t="n">
        <f aca="false">IF(CHOOSE(MATCH(G$5,$B$10:$E$10,0),$B987,$C987,$D987,$E987)*G$6+G987*G$7&lt;G$2,G$3*G$4,0)</f>
        <v>0</v>
      </c>
      <c r="DA987" s="0" t="n">
        <f aca="false">IF(CHOOSE(MATCH(H$5,$B$10:$E$10,0),$B987,$C987,$D987,$E987)*H$6+H987*H$7&lt;H$2,H$3*H$4,0)</f>
        <v>0</v>
      </c>
      <c r="DB987" s="0" t="n">
        <f aca="false">IF(CHOOSE(MATCH(I$5,$B$10:$E$10,0),$B987,$C987,$D987,$E987)*I$6+I987*I$7&lt;I$2,I$3*I$4,0)</f>
        <v>0</v>
      </c>
      <c r="DC987" s="0" t="n">
        <f aca="false">IF(CHOOSE(MATCH(J$5,$B$10:$E$10,0),$B987,$C987,$D987,$E987)*J$6+J987*J$7&lt;J$2,J$3*J$4,0)</f>
        <v>0</v>
      </c>
      <c r="DD987" s="0" t="n">
        <f aca="false">IF(CHOOSE(MATCH(K$5,$B$10:$E$10,0),$B987,$C987,$D987,$E987)*K$6+K987*K$7&lt;K$2,K$3*K$4,0)</f>
        <v>0</v>
      </c>
      <c r="DE987" s="0" t="n">
        <f aca="false">IF(CHOOSE(MATCH(L$5,$B$10:$E$10,0),$B987,$C987,$D987,$E987)*L$6+L987*L$7&lt;L$2,L$3*L$4,0)</f>
        <v>0</v>
      </c>
      <c r="DF987" s="0" t="n">
        <f aca="false">IF(CHOOSE(MATCH(M$5,$B$10:$E$10,0),$B987,$C987,$D987,$E987)*M$6+M987*M$7&lt;M$2,M$3*M$4,0)</f>
        <v>0</v>
      </c>
      <c r="DG987" s="0" t="n">
        <f aca="false">IF(CHOOSE(MATCH(N$5,$B$10:$E$10,0),$B987,$C987,$D987,$E987)*N$6+N987*N$7&lt;N$2,N$3*N$4,0)</f>
        <v>0</v>
      </c>
      <c r="DH987" s="0" t="n">
        <f aca="false">IF(CHOOSE(MATCH(O$5,$B$10:$E$10,0),$B987,$C987,$D987,$E987)*O$6+O987*O$7&lt;O$2,O$3*O$4,0)</f>
        <v>0</v>
      </c>
      <c r="DI987" s="0" t="n">
        <f aca="false">IF(CHOOSE(MATCH(P$5,$B$10:$E$10,0),$B987,$C987,$D987,$E987)*P$6+P987*P$7&lt;P$2,P$3*P$4,0)</f>
        <v>0</v>
      </c>
      <c r="DJ987" s="0" t="n">
        <f aca="false">IF(CHOOSE(MATCH(Q$5,$B$10:$E$10,0),$B987,$C987,$D987,$E987)*Q$6+Q987*Q$7&lt;Q$2,Q$3*Q$4,0)</f>
        <v>0</v>
      </c>
      <c r="DK987" s="0" t="n">
        <f aca="false">IF(CHOOSE(MATCH(R$5,$B$10:$E$10,0),$B987,$C987,$D987,$E987)*R$6+R987*R$7&lt;R$2,R$3*R$4,0)</f>
        <v>0</v>
      </c>
      <c r="DL987" s="0" t="n">
        <f aca="false">IF(CHOOSE(MATCH(S$5,$B$10:$E$10,0),$B987,$C987,$D987,$E987)*S$6+S987*S$7&lt;S$2,S$3*S$4,0)</f>
        <v>0</v>
      </c>
      <c r="DM987" s="0" t="n">
        <f aca="false">IF(CHOOSE(MATCH(T$5,$B$10:$E$10,0),$B987,$C987,$D987,$E987)*T$6+T987*T$7&lt;T$2,T$3*T$4,0)</f>
        <v>0</v>
      </c>
      <c r="DN987" s="0" t="n">
        <f aca="false">IF(CHOOSE(MATCH(U$5,$B$10:$E$10,0),$B987,$C987,$D987,$E987)*U$6+U987*U$7&lt;U$2,U$3*U$4,0)</f>
        <v>0</v>
      </c>
      <c r="DO987" s="0" t="n">
        <f aca="false">IF(CHOOSE(MATCH(V$5,$B$10:$E$10,0),$B987,$C987,$D987,$E987)*V$6+V987*V$7&lt;V$2,V$3*V$4,0)</f>
        <v>0</v>
      </c>
      <c r="DP987" s="0" t="n">
        <f aca="false">IF(CHOOSE(MATCH(W$5,$B$10:$E$10,0),$B987,$C987,$D987,$E987)*W$6+W987*W$7&lt;W$2,W$3*W$4,0)</f>
        <v>0</v>
      </c>
      <c r="DQ987" s="0" t="n">
        <f aca="false">IF(CHOOSE(MATCH(X$5,$B$10:$E$10,0),$B987,$C987,$D987,$E987)*X$6+X987*X$7&lt;X$2,X$3*X$4,0)</f>
        <v>0</v>
      </c>
      <c r="DR987" s="0" t="n">
        <f aca="false">IF(CHOOSE(MATCH(Y$5,$B$10:$E$10,0),$B987,$C987,$D987,$E987)*Y$6+Y987*Y$7&lt;Y$2,Y$3*Y$4,0)</f>
        <v>0</v>
      </c>
      <c r="DS987" s="0" t="n">
        <f aca="false">IF(CHOOSE(MATCH(Z$5,$B$10:$E$10,0),$B987,$C987,$D987,$E987)*Z$6+Z987*Z$7&lt;Z$2,Z$3*Z$4,0)</f>
        <v>0</v>
      </c>
      <c r="DT987" s="0" t="n">
        <f aca="false">IF(CHOOSE(MATCH(AA$5,$B$10:$E$10,0),$B987,$C987,$D987,$E987)*AA$6+AA987*AA$7&lt;AA$2,AA$3*AA$4,0)</f>
        <v>0</v>
      </c>
      <c r="DU987" s="0" t="n">
        <f aca="false">IF(CHOOSE(MATCH(AB$5,$B$10:$E$10,0),$B987,$C987,$D987,$E987)*AB$6+AB987*AB$7&lt;AB$2,AB$3*AB$4,0)</f>
        <v>0</v>
      </c>
      <c r="DV987" s="0" t="n">
        <f aca="false">IF(CHOOSE(MATCH(AC$5,$B$10:$E$10,0),$B987,$C987,$D987,$E987)*AC$6+AC987*AC$7&lt;AC$2,AC$3*AC$4,0)</f>
        <v>0</v>
      </c>
      <c r="DW987" s="0" t="n">
        <f aca="false">IF(CHOOSE(MATCH(AD$5,$B$10:$E$10,0),$B987,$C987,$D987,$E987)*AD$6+AD987*AD$7&lt;AD$2,AD$3*AD$4,0)</f>
        <v>0</v>
      </c>
      <c r="DX987" s="0" t="n">
        <f aca="false">IF(CHOOSE(MATCH(AE$5,$B$10:$E$10,0),$B987,$C987,$D987,$E987)*AE$6+AE987*AE$7&lt;AE$2,AE$3*AE$4,0)</f>
        <v>0</v>
      </c>
      <c r="DY987" s="0" t="n">
        <f aca="false">IF(CHOOSE(MATCH(AF$5,$B$10:$E$10,0),$B987,$C987,$D987,$E987)*AF$6+AF987*AF$7&lt;AF$2,AF$3*AF$4,0)</f>
        <v>0</v>
      </c>
      <c r="DZ987" s="0" t="n">
        <f aca="false">IF(CHOOSE(MATCH(AG$5,$B$10:$E$10,0),$B987,$C987,$D987,$E987)*AG$6+AG987*AG$7&lt;AG$2,AG$3*AG$4,0)</f>
        <v>0</v>
      </c>
      <c r="EA987" s="0" t="n">
        <f aca="false">IF(CHOOSE(MATCH(AH$5,$B$10:$E$10,0),$B987,$C987,$D987,$E987)*AH$6+AH987*AH$7&lt;AH$2,AH$3*AH$4,0)</f>
        <v>0</v>
      </c>
      <c r="EB987" s="0" t="n">
        <f aca="false">IF(CHOOSE(MATCH(AI$5,$B$10:$E$10,0),$B987,$C987,$D987,$E987)*AI$6+AI987*AI$7&lt;AI$2,AI$3*AI$4,0)</f>
        <v>0</v>
      </c>
      <c r="EC987" s="0" t="n">
        <f aca="false">IF(CHOOSE(MATCH(AJ$5,$B$10:$E$10,0),$B987,$C987,$D987,$E987)*AJ$6+AJ987*AJ$7&lt;AJ$2,AJ$3*AJ$4,0)</f>
        <v>0</v>
      </c>
      <c r="ED987" s="0" t="n">
        <f aca="false">IF(CHOOSE(MATCH(AK$5,$B$10:$E$10,0),$B987,$C987,$D987,$E987)*AK$6+AK987*AK$7&lt;AK$2,AK$3*AK$4,0)</f>
        <v>0</v>
      </c>
      <c r="EE987" s="0" t="n">
        <f aca="false">IF(CHOOSE(MATCH(AL$5,$B$10:$E$10,0),$B987,$C987,$D987,$E987)*AL$6+AL987*AL$7&lt;AL$2,AL$3*AL$4,0)</f>
        <v>0</v>
      </c>
      <c r="EF987" s="0" t="n">
        <f aca="false">IF(CHOOSE(MATCH(AM$5,$B$10:$E$10,0),$B987,$C987,$D987,$E987)*AM$6+AM987*AM$7&lt;AM$2,AM$3*AM$4,0)</f>
        <v>0</v>
      </c>
      <c r="EG987" s="0" t="n">
        <f aca="false">IF(CHOOSE(MATCH(AN$5,$B$10:$E$10,0),$B987,$C987,$D987,$E987)*AN$6+AN987*AN$7&lt;AN$2,AN$3*AN$4,0)</f>
        <v>0</v>
      </c>
      <c r="EH987" s="0" t="n">
        <f aca="false">IF(CHOOSE(MATCH(AO$5,$B$10:$E$10,0),$B987,$C987,$D987,$E987)*AO$6+AO987*AO$7&lt;AO$2,AO$3*AO$4,0)</f>
        <v>0</v>
      </c>
      <c r="EI987" s="0" t="n">
        <f aca="false">IF(CHOOSE(MATCH(AP$5,$B$10:$E$10,0),$B987,$C987,$D987,$E987)*AP$6+AP987*AP$7&lt;AP$2,AP$3*AP$4,0)</f>
        <v>0</v>
      </c>
      <c r="EJ987" s="0" t="n">
        <f aca="false">IF(CHOOSE(MATCH(AQ$5,$B$10:$E$10,0),$B987,$C987,$D987,$E987)*AQ$6+AQ987*AQ$7&lt;AQ$2,AQ$3*AQ$4,0)</f>
        <v>0</v>
      </c>
      <c r="EK987" s="0" t="n">
        <f aca="false">IF(CHOOSE(MATCH(AR$5,$B$10:$E$10,0),$B987,$C987,$D987,$E987)*AR$6+AR987*AR$7&lt;AR$2,AR$3*AR$4,0)</f>
        <v>0</v>
      </c>
      <c r="EL987" s="0" t="n">
        <f aca="false">IF(CHOOSE(MATCH(AS$5,$B$10:$E$10,0),$B987,$C987,$D987,$E987)*AS$6+AS987*AS$7&lt;AS$2,AS$3*AS$4,0)</f>
        <v>0</v>
      </c>
      <c r="EM987" s="0" t="n">
        <f aca="false">IF(CHOOSE(MATCH(AT$5,$B$10:$E$10,0),$B987,$C987,$D987,$E987)*AT$6+AT987*AT$7&lt;AT$2,AT$3*AT$4,0)</f>
        <v>0</v>
      </c>
      <c r="EN987" s="0" t="n">
        <f aca="false">IF(CHOOSE(MATCH(AU$5,$B$10:$E$10,0),$B987,$C987,$D987,$E987)*AU$6+AU987*AU$7&lt;AU$2,AU$3*AU$4,0)</f>
        <v>0</v>
      </c>
      <c r="EO987" s="0" t="n">
        <f aca="false">IF(CHOOSE(MATCH(AV$5,$B$10:$E$10,0),$B987,$C987,$D987,$E987)*AV$6+AV987*AV$7&lt;AV$2,AV$3*AV$4,0)</f>
        <v>0</v>
      </c>
      <c r="EP987" s="0" t="n">
        <f aca="false">IF(CHOOSE(MATCH(AW$5,$B$10:$E$10,0),$B987,$C987,$D987,$E987)*AW$6+AW987*AW$7&lt;AW$2,AW$3*AW$4,0)</f>
        <v>0</v>
      </c>
      <c r="EQ987" s="0" t="n">
        <f aca="false">IF(CHOOSE(MATCH(AX$5,$B$10:$E$10,0),$B987,$C987,$D987,$E987)*AX$6+AX987*AX$7&lt;AX$2,AX$3*AX$4,0)</f>
        <v>0</v>
      </c>
      <c r="ER987" s="0" t="n">
        <f aca="false">IF(CHOOSE(MATCH(AY$5,$B$10:$E$10,0),$B987,$C987,$D987,$E987)*AY$6+AY987*AY$7&lt;AY$2,AY$3*AY$4,0)</f>
        <v>0</v>
      </c>
      <c r="ES987" s="0" t="n">
        <f aca="false">IF(CHOOSE(MATCH(AZ$5,$B$10:$E$10,0),$B987,$C987,$D987,$E987)*AZ$6+AZ987*AZ$7&lt;AZ$2,AZ$3*AZ$4,0)</f>
        <v>0</v>
      </c>
      <c r="ET987" s="0" t="n">
        <f aca="false">IF(CHOOSE(MATCH(BA$5,$B$10:$E$10,0),$B987,$C987,$D987,$E987)*BA$6+BA987*BA$7&lt;BA$2,BA$3*BA$4,0)</f>
        <v>0</v>
      </c>
      <c r="EU987" s="0" t="n">
        <f aca="false">IF(CHOOSE(MATCH(BB$5,$B$10:$E$10,0),$B987,$C987,$D987,$E987)*BB$6+BB987*BB$7&lt;BB$2,BB$3*BB$4,0)</f>
        <v>0</v>
      </c>
      <c r="EV987" s="0" t="n">
        <f aca="false">IF(CHOOSE(MATCH(BC$5,$B$10:$E$10,0),$B987,$C987,$D987,$E987)*BC$6+BC987*BC$7&lt;BC$2,BC$3*BC$4,0)</f>
        <v>0</v>
      </c>
      <c r="EW987" s="0" t="n">
        <f aca="false">IF(CHOOSE(MATCH(BD$5,$B$10:$E$10,0),$B987,$C987,$D987,$E987)*BD$6+BD987*BD$7&lt;BD$2,BD$3*BD$4,0)</f>
        <v>0</v>
      </c>
      <c r="EX987" s="0" t="n">
        <f aca="false">IF(CHOOSE(MATCH(BE$5,$B$10:$E$10,0),$B987,$C987,$D987,$E987)*BE$6+BE987*BE$7&lt;BE$2,BE$3*BE$4,0)</f>
        <v>0</v>
      </c>
      <c r="EY987" s="0" t="n">
        <f aca="false">IF(CHOOSE(MATCH(BF$5,$B$10:$E$10,0),$B987,$C987,$D987,$E987)*BF$6+BF987*BF$7&lt;BF$2,BF$3*BF$4,0)</f>
        <v>0</v>
      </c>
      <c r="EZ987" s="0" t="n">
        <f aca="false">IF(CHOOSE(MATCH(BG$5,$B$10:$E$10,0),$B987,$C987,$D987,$E987)*BG$6+BG987*BG$7&lt;BG$2,BG$3*BG$4,0)</f>
        <v>0</v>
      </c>
      <c r="FA987" s="0" t="n">
        <f aca="false">IF(CHOOSE(MATCH(BH$5,$B$10:$E$10,0),$B987,$C987,$D987,$E987)*BH$6+BH987*BH$7&lt;BH$2,BH$3*BH$4,0)</f>
        <v>0</v>
      </c>
      <c r="FB987" s="0" t="n">
        <f aca="false">IF(CHOOSE(MATCH(BI$5,$B$10:$E$10,0),$B987,$C987,$D987,$E987)*BI$6+BI987*BI$7&lt;BI$2,BI$3*BI$4,0)</f>
        <v>0</v>
      </c>
      <c r="FC987" s="0" t="n">
        <f aca="false">IF(CHOOSE(MATCH(BJ$5,$B$10:$E$10,0),$B987,$C987,$D987,$E987)*BJ$6+BJ987*BJ$7&lt;BJ$2,BJ$3*BJ$4,0)</f>
        <v>0</v>
      </c>
      <c r="FD987" s="0" t="n">
        <f aca="false">IF(CHOOSE(MATCH(BK$5,$B$10:$E$10,0),$B987,$C987,$D987,$E987)*BK$6+BK987*BK$7&lt;BK$2,BK$3*BK$4,0)</f>
        <v>0</v>
      </c>
      <c r="FE987" s="0" t="n">
        <f aca="false">IF(CHOOSE(MATCH(BL$5,$B$10:$E$10,0),$B987,$C987,$D987,$E987)*BL$6+BL987*BL$7&lt;BL$2,BL$3*BL$4,0)</f>
        <v>0</v>
      </c>
      <c r="FF987" s="0" t="n">
        <f aca="false">IF(CHOOSE(MATCH(BM$5,$B$10:$E$10,0),$B987,$C987,$D987,$E987)*BM$6+BM987*BM$7&lt;BM$2,BM$3*BM$4,0)</f>
        <v>0</v>
      </c>
      <c r="FG987" s="0" t="n">
        <f aca="false">IF(CHOOSE(MATCH(BN$5,$B$10:$E$10,0),$B987,$C987,$D987,$E987)*BN$6+BN987*BN$7&lt;BN$2,BN$3*BN$4,0)</f>
        <v>0</v>
      </c>
      <c r="FH987" s="0" t="n">
        <f aca="false">IF(CHOOSE(MATCH(BO$5,$B$10:$E$10,0),$B987,$C987,$D987,$E987)*BO$6+BO987*BO$7&lt;BO$2,BO$3*BO$4,0)</f>
        <v>0</v>
      </c>
      <c r="FI987" s="0" t="n">
        <f aca="false">IF(CHOOSE(MATCH(BP$5,$B$10:$E$10,0),$B987,$C987,$D987,$E987)*BP$6+BP987*BP$7&lt;BP$2,BP$3*BP$4,0)</f>
        <v>0</v>
      </c>
      <c r="FJ987" s="0" t="n">
        <f aca="false">IF(CHOOSE(MATCH(BQ$5,$B$10:$E$10,0),$B987,$C987,$D987,$E987)*BQ$6+BQ987*BQ$7&lt;BQ$2,BQ$3*BQ$4,0)</f>
        <v>0</v>
      </c>
      <c r="FK987" s="0" t="n">
        <f aca="false">IF(CHOOSE(MATCH(BR$5,$B$10:$E$10,0),$B987,$C987,$D987,$E987)*BR$6+BR987*BR$7&lt;BR$2,BR$3*BR$4,0)</f>
        <v>0</v>
      </c>
      <c r="FL987" s="0" t="n">
        <f aca="false">IF(CHOOSE(MATCH(BS$5,$B$10:$E$10,0),$B987,$C987,$D987,$E987)*BS$6+BS987*BS$7&lt;BS$2,BS$3*BS$4,0)</f>
        <v>0</v>
      </c>
      <c r="FM987" s="0" t="n">
        <f aca="false">IF(CHOOSE(MATCH(BT$5,$B$10:$E$10,0),$B987,$C987,$D987,$E987)*BT$6+BT987*BT$7&lt;BT$2,BT$3*BT$4,0)</f>
        <v>0</v>
      </c>
      <c r="FN987" s="0" t="n">
        <f aca="false">IF(CHOOSE(MATCH(BU$5,$B$10:$E$10,0),$B987,$C987,$D987,$E987)*BU$6+BU987*BU$7&lt;BU$2,BU$3*BU$4,0)</f>
        <v>0</v>
      </c>
      <c r="FO987" s="0" t="n">
        <f aca="false">IF(CHOOSE(MATCH(BV$5,$B$10:$E$10,0),$B987,$C987,$D987,$E987)*BV$6+BV987*BV$7&lt;BV$2,BV$3*BV$4,0)</f>
        <v>0</v>
      </c>
      <c r="FP987" s="0" t="n">
        <f aca="false">IF(CHOOSE(MATCH(BW$5,$B$10:$E$10,0),$B987,$C987,$D987,$E987)*BW$6+BW987*BW$7&lt;BW$2,BW$3*BW$4,0)</f>
        <v>0</v>
      </c>
      <c r="FQ987" s="0" t="n">
        <f aca="false">IF(CHOOSE(MATCH(BX$5,$B$10:$E$10,0),$B987,$C987,$D987,$E987)*BX$6+BX987*BX$7&lt;BX$2,BX$3*BX$4,0)</f>
        <v>0</v>
      </c>
      <c r="FR987" s="0" t="n">
        <f aca="false">IF(CHOOSE(MATCH(BY$5,$B$10:$E$10,0),$B987,$C987,$D987,$E987)*BY$6+BY987*BY$7&lt;BY$2,BY$3*BY$4,0)</f>
        <v>0</v>
      </c>
      <c r="FS987" s="0" t="n">
        <f aca="false">IF(CHOOSE(MATCH(BZ$5,$B$10:$E$10,0),$B987,$C987,$D987,$E987)*BZ$6+BZ987*BZ$7&lt;BZ$2,BZ$3*BZ$4,0)</f>
        <v>0</v>
      </c>
      <c r="FT987" s="0" t="n">
        <f aca="false">IF(CHOOSE(MATCH(CA$5,$B$10:$E$10,0),$B987,$C987,$D987,$E987)*CA$6+CA987*CA$7&lt;CA$2,CA$3*CA$4,0)</f>
        <v>0</v>
      </c>
      <c r="FU987" s="0" t="n">
        <f aca="false">IF(CHOOSE(MATCH(CB$5,$B$10:$E$10,0),$B987,$C987,$D987,$E987)*CB$6+CB987*CB$7&lt;CB$2,CB$3*CB$4,0)</f>
        <v>0</v>
      </c>
      <c r="FV987" s="0" t="n">
        <f aca="false">IF(CHOOSE(MATCH(CC$5,$B$10:$E$10,0),$B987,$C987,$D987,$E987)*CC$6+CC987*CC$7&lt;CC$2,CC$3*CC$4,0)</f>
        <v>0</v>
      </c>
      <c r="FW987" s="0" t="n">
        <f aca="false">IF(CHOOSE(MATCH(CD$5,$B$10:$E$10,0),$B987,$C987,$D987,$E987)*CD$6+CD987*CD$7&lt;CD$2,CD$3*CD$4,0)</f>
        <v>0</v>
      </c>
      <c r="FX987" s="0" t="n">
        <f aca="false">IF(CHOOSE(MATCH(CE$5,$B$10:$E$10,0),$B987,$C987,$D987,$E987)*CE$6+CE987*CE$7&lt;CE$2,CE$3*CE$4,0)</f>
        <v>0</v>
      </c>
      <c r="FY987" s="0" t="n">
        <f aca="false">IF(CHOOSE(MATCH(CF$5,$B$10:$E$10,0),$B987,$C987,$D987,$E987)*CF$6+CF987*CF$7&lt;CF$2,CF$3*CF$4,0)</f>
        <v>0</v>
      </c>
      <c r="FZ987" s="0" t="n">
        <f aca="false">IF(CHOOSE(MATCH(CG$5,$B$10:$E$10,0),$B987,$C987,$D987,$E987)*CG$6+CG987*CG$7&lt;CG$2,CG$3*CG$4,0)</f>
        <v>0</v>
      </c>
      <c r="GA987" s="0" t="n">
        <f aca="false">IF(CHOOSE(MATCH(CH$5,$B$10:$E$10,0),$B987,$C987,$D987,$E987)*CH$6+CH987*CH$7&lt;CH$2,CH$3*CH$4,0)</f>
        <v>0</v>
      </c>
      <c r="GB987" s="0" t="n">
        <f aca="false">IF(CHOOSE(MATCH(CI$5,$B$10:$E$10,0),$B987,$C987,$D987,$E987)*CI$6+CI987*CI$7&lt;CI$2,CI$3*CI$4,0)</f>
        <v>0</v>
      </c>
      <c r="GC987" s="0" t="n">
        <f aca="false">IF(CHOOSE(MATCH(CJ$5,$B$10:$E$10,0),$B987,$C987,$D987,$E987)*CJ$6+CJ987*CJ$7&lt;CJ$2,CJ$3*CJ$4,0)</f>
        <v>0</v>
      </c>
      <c r="GD987" s="0" t="n">
        <f aca="false">IF(CHOOSE(MATCH(CK$5,$B$10:$E$10,0),$B987,$C987,$D987,$E987)*CK$6+CK987*CK$7&lt;CK$2,CK$3*CK$4,0)</f>
        <v>0</v>
      </c>
      <c r="GE987" s="0" t="n">
        <f aca="false">IF(CHOOSE(MATCH(CL$5,$B$10:$E$10,0),$B987,$C987,$D987,$E987)*CL$6+CL987*CL$7&lt;CL$2,CL$3*CL$4,0)</f>
        <v>0</v>
      </c>
      <c r="GF987" s="0" t="n">
        <f aca="false">IF(CHOOSE(MATCH(CM$5,$B$10:$E$10,0),$B987,$C987,$D987,$E987)*CM$6+CM987*CM$7&lt;CM$2,CM$3*CM$4,0)</f>
        <v>0</v>
      </c>
      <c r="GG987" s="0" t="n">
        <f aca="false">IF(CHOOSE(MATCH(CN$5,$B$10:$E$10,0),$B987,$C987,$D987,$E987)*CN$6+CN987*CN$7&lt;CN$2,CN$3*CN$4,0)</f>
        <v>0</v>
      </c>
      <c r="GH987" s="0" t="n">
        <f aca="false">IF(CHOOSE(MATCH(CO$5,$B$10:$E$10,0),$B987,$C987,$D987,$E987)*CO$6+CO987*CO$7&lt;CO$2,CO$3*CO$4,0)</f>
        <v>0</v>
      </c>
      <c r="GI987" s="0" t="n">
        <f aca="false">IF(CHOOSE(MATCH(CP$5,$B$10:$E$10,0),$B987,$C987,$D987,$E987)*CP$6+CP987*CP$7&lt;CP$2,CP$3*CP$4,0)</f>
        <v>0</v>
      </c>
      <c r="GJ987" s="0" t="n">
        <f aca="false">IF(CHOOSE(MATCH(CQ$5,$B$10:$E$10,0),$B987,$C987,$D987,$E987)*CQ$6+CQ987*CQ$7&lt;CQ$2,CQ$3*CQ$4,0)</f>
        <v>0</v>
      </c>
      <c r="GK987" s="0" t="n">
        <f aca="false">IF(CHOOSE(MATCH(CR$5,$B$10:$E$10,0),$B987,$C987,$D987,$E987)*CR$6+CR987*CR$7&lt;CR$2,CR$3*CR$4,0)</f>
        <v>0</v>
      </c>
      <c r="GL987" s="0" t="n">
        <f aca="false">IF(CHOOSE(MATCH(CS$5,$B$10:$E$10,0),$B987,$C987,$D987,$E987)*CS$6+CS987*CS$7&lt;CS$2,CS$3*CS$4,0)</f>
        <v>0</v>
      </c>
      <c r="GM987" s="0" t="n">
        <f aca="false">IF(CHOOSE(MATCH(CT$5,$B$10:$E$10,0),$B987,$C987,$D987,$E987)*CT$6+CT987*CT$7&lt;CT$2,CT$3*CT$4,0)</f>
        <v>0</v>
      </c>
      <c r="GN987" s="0" t="n">
        <f aca="false">IF(CHOOSE(MATCH(CU$5,$B$10:$E$10,0),$B987,$C987,$D987,$E987)*CU$6+CU987*CU$7&lt;CU$2,CU$3*CU$4,0)</f>
        <v>0</v>
      </c>
      <c r="GO987" s="0" t="n">
        <f aca="false">IF(CHOOSE(MATCH(CV$5,$B$10:$E$10,0),$B987,$C987,$D987,$E987)*CV$6+CV987*CV$7&lt;CV$2,CV$3*CV$4,0)</f>
        <v>0</v>
      </c>
      <c r="GP987" s="0" t="n">
        <f aca="false">IF(CHOOSE(MATCH(CW$5,$B$10:$E$10,0),$B987,$C987,$D987,$E987)*CW$6+CW987*CW$7&lt;CW$2,CW$3*CW$4,0)</f>
        <v>0</v>
      </c>
      <c r="GQ987" s="0" t="n">
        <f aca="false">IF(CHOOSE(MATCH(CX$5,$B$10:$E$10,0),$B987,$C987,$D987,$E987)*CX$6+CX987*CX$7&lt;CX$2,CX$3*CX$4,0)</f>
        <v>0</v>
      </c>
      <c r="GS987" s="0" t="n">
        <f aca="false">SUM(CZ987:GQ987)</f>
        <v>0</v>
      </c>
      <c r="GT987" s="0" t="n">
        <f aca="false">IF(GS987&gt;$GS$6,1,0)</f>
        <v>0</v>
      </c>
    </row>
    <row r="988" customFormat="false" ht="14" hidden="false" customHeight="false" outlineLevel="0" collapsed="false">
      <c r="A988" s="0" t="n">
        <v>978</v>
      </c>
      <c r="B988" s="0" t="n">
        <v>0.624418419047739</v>
      </c>
      <c r="C988" s="0" t="n">
        <v>0.808979520830778</v>
      </c>
      <c r="D988" s="0" t="n">
        <v>-1.32851232139552</v>
      </c>
      <c r="E988" s="0" t="n">
        <v>-0.33772477860744</v>
      </c>
      <c r="G988" s="0" t="n">
        <v>1.19537617138121</v>
      </c>
      <c r="H988" s="0" t="n">
        <v>-1.53684140968835</v>
      </c>
      <c r="I988" s="0" t="n">
        <v>0.820057266537333</v>
      </c>
      <c r="J988" s="0" t="n">
        <v>0.274560534307966</v>
      </c>
      <c r="K988" s="0" t="n">
        <v>-0.797354005044326</v>
      </c>
      <c r="L988" s="0" t="n">
        <v>0.0764578089729184</v>
      </c>
      <c r="M988" s="0" t="n">
        <v>1.10019300336717</v>
      </c>
      <c r="N988" s="0" t="n">
        <v>-0.108418589661596</v>
      </c>
      <c r="O988" s="0" t="n">
        <v>-1.92037077795248</v>
      </c>
      <c r="P988" s="0" t="n">
        <v>-0.30399519346247</v>
      </c>
      <c r="Q988" s="0" t="n">
        <v>-0.525287759955972</v>
      </c>
      <c r="R988" s="0" t="n">
        <v>0.21919049686403</v>
      </c>
      <c r="S988" s="0" t="n">
        <v>-1.02576677818433</v>
      </c>
      <c r="T988" s="0" t="n">
        <v>2.52788595389575</v>
      </c>
      <c r="U988" s="0" t="n">
        <v>1.23967765830457</v>
      </c>
      <c r="V988" s="0" t="n">
        <v>-0.506846618009149</v>
      </c>
      <c r="W988" s="0" t="n">
        <v>-1.25382484839065</v>
      </c>
      <c r="X988" s="0" t="n">
        <v>2.53734469879419</v>
      </c>
      <c r="Y988" s="0" t="n">
        <v>0.67734958975052</v>
      </c>
      <c r="Z988" s="0" t="n">
        <v>1.07599362308974</v>
      </c>
      <c r="AA988" s="0" t="n">
        <v>1.60959643835668</v>
      </c>
      <c r="AB988" s="0" t="n">
        <v>-0.477486992167542</v>
      </c>
      <c r="AC988" s="0" t="n">
        <v>-0.807169726613211</v>
      </c>
      <c r="AD988" s="0" t="n">
        <v>-0.473547743240488</v>
      </c>
      <c r="AE988" s="0" t="n">
        <v>0.609225025982596</v>
      </c>
      <c r="AF988" s="0" t="n">
        <v>-0.017787442629924</v>
      </c>
      <c r="AG988" s="0" t="n">
        <v>-1.26822214951972</v>
      </c>
      <c r="AH988" s="0" t="n">
        <v>-0.272891611530213</v>
      </c>
      <c r="AI988" s="0" t="n">
        <v>-0.858574367157416</v>
      </c>
      <c r="AJ988" s="0" t="n">
        <v>-0.911077222554013</v>
      </c>
      <c r="AK988" s="0" t="n">
        <v>-0.523971266375156</v>
      </c>
      <c r="AL988" s="0" t="n">
        <v>-0.162235664902255</v>
      </c>
      <c r="AM988" s="0" t="n">
        <v>1.20180629892275</v>
      </c>
      <c r="AN988" s="0" t="n">
        <v>-0.0805243871582206</v>
      </c>
      <c r="AO988" s="0" t="n">
        <v>1.44897967402358</v>
      </c>
      <c r="AP988" s="0" t="n">
        <v>-0.182267285708804</v>
      </c>
      <c r="AQ988" s="0" t="n">
        <v>-0.504498984810198</v>
      </c>
      <c r="AR988" s="0" t="n">
        <v>2.04459865926765</v>
      </c>
      <c r="AS988" s="0" t="n">
        <v>-1.03932507045101</v>
      </c>
      <c r="AT988" s="0" t="n">
        <v>-0.768050085753202</v>
      </c>
      <c r="AU988" s="0" t="n">
        <v>-0.441777956439182</v>
      </c>
      <c r="AV988" s="0" t="n">
        <v>-0.43933255255979</v>
      </c>
      <c r="AW988" s="0" t="n">
        <v>1.78637492354028</v>
      </c>
      <c r="AX988" s="0" t="n">
        <v>0.938055109145353</v>
      </c>
      <c r="AY988" s="0" t="n">
        <v>-0.122357732834644</v>
      </c>
      <c r="AZ988" s="0" t="n">
        <v>1.55247562361183</v>
      </c>
      <c r="BA988" s="0" t="n">
        <v>1.07367668533698</v>
      </c>
      <c r="BB988" s="0" t="n">
        <v>-2.14537976717111</v>
      </c>
      <c r="BC988" s="0" t="n">
        <v>-1.25819951790618</v>
      </c>
      <c r="BD988" s="0" t="n">
        <v>0.677734988130396</v>
      </c>
      <c r="BE988" s="0" t="n">
        <v>0.828870270197513</v>
      </c>
      <c r="BF988" s="0" t="n">
        <v>-1.73107764567249</v>
      </c>
      <c r="BG988" s="0" t="n">
        <v>0.367374468623893</v>
      </c>
      <c r="BH988" s="0" t="n">
        <v>1.17575609692722</v>
      </c>
      <c r="BI988" s="0" t="n">
        <v>-0.299112343782326</v>
      </c>
      <c r="BJ988" s="0" t="n">
        <v>0.597660800849553</v>
      </c>
      <c r="BK988" s="0" t="n">
        <v>-0.893605829332955</v>
      </c>
      <c r="BL988" s="0" t="n">
        <v>0.607660695095547</v>
      </c>
      <c r="BM988" s="0" t="n">
        <v>0.400149247070658</v>
      </c>
      <c r="BN988" s="0" t="n">
        <v>0.585723682888784</v>
      </c>
      <c r="BO988" s="0" t="n">
        <v>1.64288849191507</v>
      </c>
      <c r="BP988" s="0" t="n">
        <v>0.224050609176629</v>
      </c>
      <c r="BQ988" s="0" t="n">
        <v>-0.271938915830106</v>
      </c>
      <c r="BR988" s="0" t="n">
        <v>-0.74685203799163</v>
      </c>
      <c r="BS988" s="0" t="n">
        <v>-0.66718484958983</v>
      </c>
      <c r="BT988" s="0" t="n">
        <v>-0.588358943787171</v>
      </c>
      <c r="BU988" s="0" t="n">
        <v>-0.414195255871164</v>
      </c>
      <c r="BV988" s="0" t="n">
        <v>1.42492353916168</v>
      </c>
      <c r="BW988" s="0" t="n">
        <v>0.920852016861318</v>
      </c>
      <c r="BX988" s="0" t="n">
        <v>0.939598976401612</v>
      </c>
      <c r="BY988" s="0" t="n">
        <v>-0.623099367658142</v>
      </c>
      <c r="BZ988" s="0" t="n">
        <v>-0.220835545405862</v>
      </c>
      <c r="CA988" s="0" t="n">
        <v>0.199016767510329</v>
      </c>
      <c r="CB988" s="0" t="n">
        <v>0.678696778777521</v>
      </c>
      <c r="CC988" s="0" t="n">
        <v>-0.617442310613115</v>
      </c>
      <c r="CD988" s="0" t="n">
        <v>1.85710632649716</v>
      </c>
      <c r="CE988" s="0" t="n">
        <v>0.125595533972955</v>
      </c>
      <c r="CF988" s="0" t="n">
        <v>1.70924977282994</v>
      </c>
      <c r="CG988" s="0" t="n">
        <v>-0.844611349748448</v>
      </c>
      <c r="CH988" s="0" t="n">
        <v>0.988045485428302</v>
      </c>
      <c r="CI988" s="0" t="n">
        <v>-1.58306647790596</v>
      </c>
      <c r="CJ988" s="0" t="n">
        <v>0.754150732973358</v>
      </c>
      <c r="CK988" s="0" t="n">
        <v>0.41327780309075</v>
      </c>
      <c r="CL988" s="0" t="n">
        <v>1.3532689990825</v>
      </c>
      <c r="CM988" s="0" t="n">
        <v>1.0365715752414</v>
      </c>
      <c r="CN988" s="0" t="n">
        <v>-0.848663148644846</v>
      </c>
      <c r="CO988" s="0" t="n">
        <v>-0.144200384966098</v>
      </c>
      <c r="CP988" s="0" t="n">
        <v>-2.09542122320272</v>
      </c>
      <c r="CQ988" s="0" t="n">
        <v>-0.417697947341367</v>
      </c>
      <c r="CR988" s="0" t="n">
        <v>0.904492480913177</v>
      </c>
      <c r="CS988" s="0" t="n">
        <v>0.954091774474363</v>
      </c>
      <c r="CT988" s="0" t="n">
        <v>0.359366367774783</v>
      </c>
      <c r="CU988" s="0" t="n">
        <v>0.166887730301823</v>
      </c>
      <c r="CV988" s="0" t="n">
        <v>0.0146496859088074</v>
      </c>
      <c r="CW988" s="0" t="n">
        <v>0.437985363532789</v>
      </c>
      <c r="CX988" s="0" t="n">
        <v>-0.441270913142944</v>
      </c>
      <c r="CZ988" s="0" t="n">
        <f aca="false">IF(CHOOSE(MATCH(G$5,$B$10:$E$10,0),$B988,$C988,$D988,$E988)*G$6+G988*G$7&lt;G$2,G$3*G$4,0)</f>
        <v>0</v>
      </c>
      <c r="DA988" s="0" t="n">
        <f aca="false">IF(CHOOSE(MATCH(H$5,$B$10:$E$10,0),$B988,$C988,$D988,$E988)*H$6+H988*H$7&lt;H$2,H$3*H$4,0)</f>
        <v>0</v>
      </c>
      <c r="DB988" s="0" t="n">
        <f aca="false">IF(CHOOSE(MATCH(I$5,$B$10:$E$10,0),$B988,$C988,$D988,$E988)*I$6+I988*I$7&lt;I$2,I$3*I$4,0)</f>
        <v>0</v>
      </c>
      <c r="DC988" s="0" t="n">
        <f aca="false">IF(CHOOSE(MATCH(J$5,$B$10:$E$10,0),$B988,$C988,$D988,$E988)*J$6+J988*J$7&lt;J$2,J$3*J$4,0)</f>
        <v>0</v>
      </c>
      <c r="DD988" s="0" t="n">
        <f aca="false">IF(CHOOSE(MATCH(K$5,$B$10:$E$10,0),$B988,$C988,$D988,$E988)*K$6+K988*K$7&lt;K$2,K$3*K$4,0)</f>
        <v>0</v>
      </c>
      <c r="DE988" s="0" t="n">
        <f aca="false">IF(CHOOSE(MATCH(L$5,$B$10:$E$10,0),$B988,$C988,$D988,$E988)*L$6+L988*L$7&lt;L$2,L$3*L$4,0)</f>
        <v>0</v>
      </c>
      <c r="DF988" s="0" t="n">
        <f aca="false">IF(CHOOSE(MATCH(M$5,$B$10:$E$10,0),$B988,$C988,$D988,$E988)*M$6+M988*M$7&lt;M$2,M$3*M$4,0)</f>
        <v>0</v>
      </c>
      <c r="DG988" s="0" t="n">
        <f aca="false">IF(CHOOSE(MATCH(N$5,$B$10:$E$10,0),$B988,$C988,$D988,$E988)*N$6+N988*N$7&lt;N$2,N$3*N$4,0)</f>
        <v>0</v>
      </c>
      <c r="DH988" s="0" t="n">
        <f aca="false">IF(CHOOSE(MATCH(O$5,$B$10:$E$10,0),$B988,$C988,$D988,$E988)*O$6+O988*O$7&lt;O$2,O$3*O$4,0)</f>
        <v>0</v>
      </c>
      <c r="DI988" s="0" t="n">
        <f aca="false">IF(CHOOSE(MATCH(P$5,$B$10:$E$10,0),$B988,$C988,$D988,$E988)*P$6+P988*P$7&lt;P$2,P$3*P$4,0)</f>
        <v>0</v>
      </c>
      <c r="DJ988" s="0" t="n">
        <f aca="false">IF(CHOOSE(MATCH(Q$5,$B$10:$E$10,0),$B988,$C988,$D988,$E988)*Q$6+Q988*Q$7&lt;Q$2,Q$3*Q$4,0)</f>
        <v>0</v>
      </c>
      <c r="DK988" s="0" t="n">
        <f aca="false">IF(CHOOSE(MATCH(R$5,$B$10:$E$10,0),$B988,$C988,$D988,$E988)*R$6+R988*R$7&lt;R$2,R$3*R$4,0)</f>
        <v>0</v>
      </c>
      <c r="DL988" s="0" t="n">
        <f aca="false">IF(CHOOSE(MATCH(S$5,$B$10:$E$10,0),$B988,$C988,$D988,$E988)*S$6+S988*S$7&lt;S$2,S$3*S$4,0)</f>
        <v>0</v>
      </c>
      <c r="DM988" s="0" t="n">
        <f aca="false">IF(CHOOSE(MATCH(T$5,$B$10:$E$10,0),$B988,$C988,$D988,$E988)*T$6+T988*T$7&lt;T$2,T$3*T$4,0)</f>
        <v>0</v>
      </c>
      <c r="DN988" s="0" t="n">
        <f aca="false">IF(CHOOSE(MATCH(U$5,$B$10:$E$10,0),$B988,$C988,$D988,$E988)*U$6+U988*U$7&lt;U$2,U$3*U$4,0)</f>
        <v>0</v>
      </c>
      <c r="DO988" s="0" t="n">
        <f aca="false">IF(CHOOSE(MATCH(V$5,$B$10:$E$10,0),$B988,$C988,$D988,$E988)*V$6+V988*V$7&lt;V$2,V$3*V$4,0)</f>
        <v>0</v>
      </c>
      <c r="DP988" s="0" t="n">
        <f aca="false">IF(CHOOSE(MATCH(W$5,$B$10:$E$10,0),$B988,$C988,$D988,$E988)*W$6+W988*W$7&lt;W$2,W$3*W$4,0)</f>
        <v>0</v>
      </c>
      <c r="DQ988" s="0" t="n">
        <f aca="false">IF(CHOOSE(MATCH(X$5,$B$10:$E$10,0),$B988,$C988,$D988,$E988)*X$6+X988*X$7&lt;X$2,X$3*X$4,0)</f>
        <v>0</v>
      </c>
      <c r="DR988" s="0" t="n">
        <f aca="false">IF(CHOOSE(MATCH(Y$5,$B$10:$E$10,0),$B988,$C988,$D988,$E988)*Y$6+Y988*Y$7&lt;Y$2,Y$3*Y$4,0)</f>
        <v>0</v>
      </c>
      <c r="DS988" s="0" t="n">
        <f aca="false">IF(CHOOSE(MATCH(Z$5,$B$10:$E$10,0),$B988,$C988,$D988,$E988)*Z$6+Z988*Z$7&lt;Z$2,Z$3*Z$4,0)</f>
        <v>0</v>
      </c>
      <c r="DT988" s="0" t="n">
        <f aca="false">IF(CHOOSE(MATCH(AA$5,$B$10:$E$10,0),$B988,$C988,$D988,$E988)*AA$6+AA988*AA$7&lt;AA$2,AA$3*AA$4,0)</f>
        <v>0</v>
      </c>
      <c r="DU988" s="0" t="n">
        <f aca="false">IF(CHOOSE(MATCH(AB$5,$B$10:$E$10,0),$B988,$C988,$D988,$E988)*AB$6+AB988*AB$7&lt;AB$2,AB$3*AB$4,0)</f>
        <v>0</v>
      </c>
      <c r="DV988" s="0" t="n">
        <f aca="false">IF(CHOOSE(MATCH(AC$5,$B$10:$E$10,0),$B988,$C988,$D988,$E988)*AC$6+AC988*AC$7&lt;AC$2,AC$3*AC$4,0)</f>
        <v>0</v>
      </c>
      <c r="DW988" s="0" t="n">
        <f aca="false">IF(CHOOSE(MATCH(AD$5,$B$10:$E$10,0),$B988,$C988,$D988,$E988)*AD$6+AD988*AD$7&lt;AD$2,AD$3*AD$4,0)</f>
        <v>0</v>
      </c>
      <c r="DX988" s="0" t="n">
        <f aca="false">IF(CHOOSE(MATCH(AE$5,$B$10:$E$10,0),$B988,$C988,$D988,$E988)*AE$6+AE988*AE$7&lt;AE$2,AE$3*AE$4,0)</f>
        <v>0</v>
      </c>
      <c r="DY988" s="0" t="n">
        <f aca="false">IF(CHOOSE(MATCH(AF$5,$B$10:$E$10,0),$B988,$C988,$D988,$E988)*AF$6+AF988*AF$7&lt;AF$2,AF$3*AF$4,0)</f>
        <v>0</v>
      </c>
      <c r="DZ988" s="0" t="n">
        <f aca="false">IF(CHOOSE(MATCH(AG$5,$B$10:$E$10,0),$B988,$C988,$D988,$E988)*AG$6+AG988*AG$7&lt;AG$2,AG$3*AG$4,0)</f>
        <v>0</v>
      </c>
      <c r="EA988" s="0" t="n">
        <f aca="false">IF(CHOOSE(MATCH(AH$5,$B$10:$E$10,0),$B988,$C988,$D988,$E988)*AH$6+AH988*AH$7&lt;AH$2,AH$3*AH$4,0)</f>
        <v>0</v>
      </c>
      <c r="EB988" s="0" t="n">
        <f aca="false">IF(CHOOSE(MATCH(AI$5,$B$10:$E$10,0),$B988,$C988,$D988,$E988)*AI$6+AI988*AI$7&lt;AI$2,AI$3*AI$4,0)</f>
        <v>0</v>
      </c>
      <c r="EC988" s="0" t="n">
        <f aca="false">IF(CHOOSE(MATCH(AJ$5,$B$10:$E$10,0),$B988,$C988,$D988,$E988)*AJ$6+AJ988*AJ$7&lt;AJ$2,AJ$3*AJ$4,0)</f>
        <v>0</v>
      </c>
      <c r="ED988" s="0" t="n">
        <f aca="false">IF(CHOOSE(MATCH(AK$5,$B$10:$E$10,0),$B988,$C988,$D988,$E988)*AK$6+AK988*AK$7&lt;AK$2,AK$3*AK$4,0)</f>
        <v>0</v>
      </c>
      <c r="EE988" s="0" t="n">
        <f aca="false">IF(CHOOSE(MATCH(AL$5,$B$10:$E$10,0),$B988,$C988,$D988,$E988)*AL$6+AL988*AL$7&lt;AL$2,AL$3*AL$4,0)</f>
        <v>0</v>
      </c>
      <c r="EF988" s="0" t="n">
        <f aca="false">IF(CHOOSE(MATCH(AM$5,$B$10:$E$10,0),$B988,$C988,$D988,$E988)*AM$6+AM988*AM$7&lt;AM$2,AM$3*AM$4,0)</f>
        <v>0</v>
      </c>
      <c r="EG988" s="0" t="n">
        <f aca="false">IF(CHOOSE(MATCH(AN$5,$B$10:$E$10,0),$B988,$C988,$D988,$E988)*AN$6+AN988*AN$7&lt;AN$2,AN$3*AN$4,0)</f>
        <v>0</v>
      </c>
      <c r="EH988" s="0" t="n">
        <f aca="false">IF(CHOOSE(MATCH(AO$5,$B$10:$E$10,0),$B988,$C988,$D988,$E988)*AO$6+AO988*AO$7&lt;AO$2,AO$3*AO$4,0)</f>
        <v>0</v>
      </c>
      <c r="EI988" s="0" t="n">
        <f aca="false">IF(CHOOSE(MATCH(AP$5,$B$10:$E$10,0),$B988,$C988,$D988,$E988)*AP$6+AP988*AP$7&lt;AP$2,AP$3*AP$4,0)</f>
        <v>0</v>
      </c>
      <c r="EJ988" s="0" t="n">
        <f aca="false">IF(CHOOSE(MATCH(AQ$5,$B$10:$E$10,0),$B988,$C988,$D988,$E988)*AQ$6+AQ988*AQ$7&lt;AQ$2,AQ$3*AQ$4,0)</f>
        <v>0</v>
      </c>
      <c r="EK988" s="0" t="n">
        <f aca="false">IF(CHOOSE(MATCH(AR$5,$B$10:$E$10,0),$B988,$C988,$D988,$E988)*AR$6+AR988*AR$7&lt;AR$2,AR$3*AR$4,0)</f>
        <v>0</v>
      </c>
      <c r="EL988" s="0" t="n">
        <f aca="false">IF(CHOOSE(MATCH(AS$5,$B$10:$E$10,0),$B988,$C988,$D988,$E988)*AS$6+AS988*AS$7&lt;AS$2,AS$3*AS$4,0)</f>
        <v>0</v>
      </c>
      <c r="EM988" s="0" t="n">
        <f aca="false">IF(CHOOSE(MATCH(AT$5,$B$10:$E$10,0),$B988,$C988,$D988,$E988)*AT$6+AT988*AT$7&lt;AT$2,AT$3*AT$4,0)</f>
        <v>0</v>
      </c>
      <c r="EN988" s="0" t="n">
        <f aca="false">IF(CHOOSE(MATCH(AU$5,$B$10:$E$10,0),$B988,$C988,$D988,$E988)*AU$6+AU988*AU$7&lt;AU$2,AU$3*AU$4,0)</f>
        <v>0</v>
      </c>
      <c r="EO988" s="0" t="n">
        <f aca="false">IF(CHOOSE(MATCH(AV$5,$B$10:$E$10,0),$B988,$C988,$D988,$E988)*AV$6+AV988*AV$7&lt;AV$2,AV$3*AV$4,0)</f>
        <v>0</v>
      </c>
      <c r="EP988" s="0" t="n">
        <f aca="false">IF(CHOOSE(MATCH(AW$5,$B$10:$E$10,0),$B988,$C988,$D988,$E988)*AW$6+AW988*AW$7&lt;AW$2,AW$3*AW$4,0)</f>
        <v>0</v>
      </c>
      <c r="EQ988" s="0" t="n">
        <f aca="false">IF(CHOOSE(MATCH(AX$5,$B$10:$E$10,0),$B988,$C988,$D988,$E988)*AX$6+AX988*AX$7&lt;AX$2,AX$3*AX$4,0)</f>
        <v>0</v>
      </c>
      <c r="ER988" s="0" t="n">
        <f aca="false">IF(CHOOSE(MATCH(AY$5,$B$10:$E$10,0),$B988,$C988,$D988,$E988)*AY$6+AY988*AY$7&lt;AY$2,AY$3*AY$4,0)</f>
        <v>0</v>
      </c>
      <c r="ES988" s="0" t="n">
        <f aca="false">IF(CHOOSE(MATCH(AZ$5,$B$10:$E$10,0),$B988,$C988,$D988,$E988)*AZ$6+AZ988*AZ$7&lt;AZ$2,AZ$3*AZ$4,0)</f>
        <v>0</v>
      </c>
      <c r="ET988" s="0" t="n">
        <f aca="false">IF(CHOOSE(MATCH(BA$5,$B$10:$E$10,0),$B988,$C988,$D988,$E988)*BA$6+BA988*BA$7&lt;BA$2,BA$3*BA$4,0)</f>
        <v>0</v>
      </c>
      <c r="EU988" s="0" t="n">
        <f aca="false">IF(CHOOSE(MATCH(BB$5,$B$10:$E$10,0),$B988,$C988,$D988,$E988)*BB$6+BB988*BB$7&lt;BB$2,BB$3*BB$4,0)</f>
        <v>0</v>
      </c>
      <c r="EV988" s="0" t="n">
        <f aca="false">IF(CHOOSE(MATCH(BC$5,$B$10:$E$10,0),$B988,$C988,$D988,$E988)*BC$6+BC988*BC$7&lt;BC$2,BC$3*BC$4,0)</f>
        <v>0</v>
      </c>
      <c r="EW988" s="0" t="n">
        <f aca="false">IF(CHOOSE(MATCH(BD$5,$B$10:$E$10,0),$B988,$C988,$D988,$E988)*BD$6+BD988*BD$7&lt;BD$2,BD$3*BD$4,0)</f>
        <v>0</v>
      </c>
      <c r="EX988" s="0" t="n">
        <f aca="false">IF(CHOOSE(MATCH(BE$5,$B$10:$E$10,0),$B988,$C988,$D988,$E988)*BE$6+BE988*BE$7&lt;BE$2,BE$3*BE$4,0)</f>
        <v>0</v>
      </c>
      <c r="EY988" s="0" t="n">
        <f aca="false">IF(CHOOSE(MATCH(BF$5,$B$10:$E$10,0),$B988,$C988,$D988,$E988)*BF$6+BF988*BF$7&lt;BF$2,BF$3*BF$4,0)</f>
        <v>12.5</v>
      </c>
      <c r="EZ988" s="0" t="n">
        <f aca="false">IF(CHOOSE(MATCH(BG$5,$B$10:$E$10,0),$B988,$C988,$D988,$E988)*BG$6+BG988*BG$7&lt;BG$2,BG$3*BG$4,0)</f>
        <v>0</v>
      </c>
      <c r="FA988" s="0" t="n">
        <f aca="false">IF(CHOOSE(MATCH(BH$5,$B$10:$E$10,0),$B988,$C988,$D988,$E988)*BH$6+BH988*BH$7&lt;BH$2,BH$3*BH$4,0)</f>
        <v>0</v>
      </c>
      <c r="FB988" s="0" t="n">
        <f aca="false">IF(CHOOSE(MATCH(BI$5,$B$10:$E$10,0),$B988,$C988,$D988,$E988)*BI$6+BI988*BI$7&lt;BI$2,BI$3*BI$4,0)</f>
        <v>0</v>
      </c>
      <c r="FC988" s="0" t="n">
        <f aca="false">IF(CHOOSE(MATCH(BJ$5,$B$10:$E$10,0),$B988,$C988,$D988,$E988)*BJ$6+BJ988*BJ$7&lt;BJ$2,BJ$3*BJ$4,0)</f>
        <v>0</v>
      </c>
      <c r="FD988" s="0" t="n">
        <f aca="false">IF(CHOOSE(MATCH(BK$5,$B$10:$E$10,0),$B988,$C988,$D988,$E988)*BK$6+BK988*BK$7&lt;BK$2,BK$3*BK$4,0)</f>
        <v>0</v>
      </c>
      <c r="FE988" s="0" t="n">
        <f aca="false">IF(CHOOSE(MATCH(BL$5,$B$10:$E$10,0),$B988,$C988,$D988,$E988)*BL$6+BL988*BL$7&lt;BL$2,BL$3*BL$4,0)</f>
        <v>0</v>
      </c>
      <c r="FF988" s="0" t="n">
        <f aca="false">IF(CHOOSE(MATCH(BM$5,$B$10:$E$10,0),$B988,$C988,$D988,$E988)*BM$6+BM988*BM$7&lt;BM$2,BM$3*BM$4,0)</f>
        <v>0</v>
      </c>
      <c r="FG988" s="0" t="n">
        <f aca="false">IF(CHOOSE(MATCH(BN$5,$B$10:$E$10,0),$B988,$C988,$D988,$E988)*BN$6+BN988*BN$7&lt;BN$2,BN$3*BN$4,0)</f>
        <v>0</v>
      </c>
      <c r="FH988" s="0" t="n">
        <f aca="false">IF(CHOOSE(MATCH(BO$5,$B$10:$E$10,0),$B988,$C988,$D988,$E988)*BO$6+BO988*BO$7&lt;BO$2,BO$3*BO$4,0)</f>
        <v>0</v>
      </c>
      <c r="FI988" s="0" t="n">
        <f aca="false">IF(CHOOSE(MATCH(BP$5,$B$10:$E$10,0),$B988,$C988,$D988,$E988)*BP$6+BP988*BP$7&lt;BP$2,BP$3*BP$4,0)</f>
        <v>0</v>
      </c>
      <c r="FJ988" s="0" t="n">
        <f aca="false">IF(CHOOSE(MATCH(BQ$5,$B$10:$E$10,0),$B988,$C988,$D988,$E988)*BQ$6+BQ988*BQ$7&lt;BQ$2,BQ$3*BQ$4,0)</f>
        <v>0</v>
      </c>
      <c r="FK988" s="0" t="n">
        <f aca="false">IF(CHOOSE(MATCH(BR$5,$B$10:$E$10,0),$B988,$C988,$D988,$E988)*BR$6+BR988*BR$7&lt;BR$2,BR$3*BR$4,0)</f>
        <v>0</v>
      </c>
      <c r="FL988" s="0" t="n">
        <f aca="false">IF(CHOOSE(MATCH(BS$5,$B$10:$E$10,0),$B988,$C988,$D988,$E988)*BS$6+BS988*BS$7&lt;BS$2,BS$3*BS$4,0)</f>
        <v>0</v>
      </c>
      <c r="FM988" s="0" t="n">
        <f aca="false">IF(CHOOSE(MATCH(BT$5,$B$10:$E$10,0),$B988,$C988,$D988,$E988)*BT$6+BT988*BT$7&lt;BT$2,BT$3*BT$4,0)</f>
        <v>0</v>
      </c>
      <c r="FN988" s="0" t="n">
        <f aca="false">IF(CHOOSE(MATCH(BU$5,$B$10:$E$10,0),$B988,$C988,$D988,$E988)*BU$6+BU988*BU$7&lt;BU$2,BU$3*BU$4,0)</f>
        <v>0</v>
      </c>
      <c r="FO988" s="0" t="n">
        <f aca="false">IF(CHOOSE(MATCH(BV$5,$B$10:$E$10,0),$B988,$C988,$D988,$E988)*BV$6+BV988*BV$7&lt;BV$2,BV$3*BV$4,0)</f>
        <v>0</v>
      </c>
      <c r="FP988" s="0" t="n">
        <f aca="false">IF(CHOOSE(MATCH(BW$5,$B$10:$E$10,0),$B988,$C988,$D988,$E988)*BW$6+BW988*BW$7&lt;BW$2,BW$3*BW$4,0)</f>
        <v>0</v>
      </c>
      <c r="FQ988" s="0" t="n">
        <f aca="false">IF(CHOOSE(MATCH(BX$5,$B$10:$E$10,0),$B988,$C988,$D988,$E988)*BX$6+BX988*BX$7&lt;BX$2,BX$3*BX$4,0)</f>
        <v>0</v>
      </c>
      <c r="FR988" s="0" t="n">
        <f aca="false">IF(CHOOSE(MATCH(BY$5,$B$10:$E$10,0),$B988,$C988,$D988,$E988)*BY$6+BY988*BY$7&lt;BY$2,BY$3*BY$4,0)</f>
        <v>0</v>
      </c>
      <c r="FS988" s="0" t="n">
        <f aca="false">IF(CHOOSE(MATCH(BZ$5,$B$10:$E$10,0),$B988,$C988,$D988,$E988)*BZ$6+BZ988*BZ$7&lt;BZ$2,BZ$3*BZ$4,0)</f>
        <v>0</v>
      </c>
      <c r="FT988" s="0" t="n">
        <f aca="false">IF(CHOOSE(MATCH(CA$5,$B$10:$E$10,0),$B988,$C988,$D988,$E988)*CA$6+CA988*CA$7&lt;CA$2,CA$3*CA$4,0)</f>
        <v>0</v>
      </c>
      <c r="FU988" s="0" t="n">
        <f aca="false">IF(CHOOSE(MATCH(CB$5,$B$10:$E$10,0),$B988,$C988,$D988,$E988)*CB$6+CB988*CB$7&lt;CB$2,CB$3*CB$4,0)</f>
        <v>0</v>
      </c>
      <c r="FV988" s="0" t="n">
        <f aca="false">IF(CHOOSE(MATCH(CC$5,$B$10:$E$10,0),$B988,$C988,$D988,$E988)*CC$6+CC988*CC$7&lt;CC$2,CC$3*CC$4,0)</f>
        <v>0</v>
      </c>
      <c r="FW988" s="0" t="n">
        <f aca="false">IF(CHOOSE(MATCH(CD$5,$B$10:$E$10,0),$B988,$C988,$D988,$E988)*CD$6+CD988*CD$7&lt;CD$2,CD$3*CD$4,0)</f>
        <v>0</v>
      </c>
      <c r="FX988" s="0" t="n">
        <f aca="false">IF(CHOOSE(MATCH(CE$5,$B$10:$E$10,0),$B988,$C988,$D988,$E988)*CE$6+CE988*CE$7&lt;CE$2,CE$3*CE$4,0)</f>
        <v>0</v>
      </c>
      <c r="FY988" s="0" t="n">
        <f aca="false">IF(CHOOSE(MATCH(CF$5,$B$10:$E$10,0),$B988,$C988,$D988,$E988)*CF$6+CF988*CF$7&lt;CF$2,CF$3*CF$4,0)</f>
        <v>0</v>
      </c>
      <c r="FZ988" s="0" t="n">
        <f aca="false">IF(CHOOSE(MATCH(CG$5,$B$10:$E$10,0),$B988,$C988,$D988,$E988)*CG$6+CG988*CG$7&lt;CG$2,CG$3*CG$4,0)</f>
        <v>0</v>
      </c>
      <c r="GA988" s="0" t="n">
        <f aca="false">IF(CHOOSE(MATCH(CH$5,$B$10:$E$10,0),$B988,$C988,$D988,$E988)*CH$6+CH988*CH$7&lt;CH$2,CH$3*CH$4,0)</f>
        <v>0</v>
      </c>
      <c r="GB988" s="0" t="n">
        <f aca="false">IF(CHOOSE(MATCH(CI$5,$B$10:$E$10,0),$B988,$C988,$D988,$E988)*CI$6+CI988*CI$7&lt;CI$2,CI$3*CI$4,0)</f>
        <v>0</v>
      </c>
      <c r="GC988" s="0" t="n">
        <f aca="false">IF(CHOOSE(MATCH(CJ$5,$B$10:$E$10,0),$B988,$C988,$D988,$E988)*CJ$6+CJ988*CJ$7&lt;CJ$2,CJ$3*CJ$4,0)</f>
        <v>0</v>
      </c>
      <c r="GD988" s="0" t="n">
        <f aca="false">IF(CHOOSE(MATCH(CK$5,$B$10:$E$10,0),$B988,$C988,$D988,$E988)*CK$6+CK988*CK$7&lt;CK$2,CK$3*CK$4,0)</f>
        <v>0</v>
      </c>
      <c r="GE988" s="0" t="n">
        <f aca="false">IF(CHOOSE(MATCH(CL$5,$B$10:$E$10,0),$B988,$C988,$D988,$E988)*CL$6+CL988*CL$7&lt;CL$2,CL$3*CL$4,0)</f>
        <v>0</v>
      </c>
      <c r="GF988" s="0" t="n">
        <f aca="false">IF(CHOOSE(MATCH(CM$5,$B$10:$E$10,0),$B988,$C988,$D988,$E988)*CM$6+CM988*CM$7&lt;CM$2,CM$3*CM$4,0)</f>
        <v>0</v>
      </c>
      <c r="GG988" s="0" t="n">
        <f aca="false">IF(CHOOSE(MATCH(CN$5,$B$10:$E$10,0),$B988,$C988,$D988,$E988)*CN$6+CN988*CN$7&lt;CN$2,CN$3*CN$4,0)</f>
        <v>0</v>
      </c>
      <c r="GH988" s="0" t="n">
        <f aca="false">IF(CHOOSE(MATCH(CO$5,$B$10:$E$10,0),$B988,$C988,$D988,$E988)*CO$6+CO988*CO$7&lt;CO$2,CO$3*CO$4,0)</f>
        <v>0</v>
      </c>
      <c r="GI988" s="0" t="n">
        <f aca="false">IF(CHOOSE(MATCH(CP$5,$B$10:$E$10,0),$B988,$C988,$D988,$E988)*CP$6+CP988*CP$7&lt;CP$2,CP$3*CP$4,0)</f>
        <v>0</v>
      </c>
      <c r="GJ988" s="0" t="n">
        <f aca="false">IF(CHOOSE(MATCH(CQ$5,$B$10:$E$10,0),$B988,$C988,$D988,$E988)*CQ$6+CQ988*CQ$7&lt;CQ$2,CQ$3*CQ$4,0)</f>
        <v>0</v>
      </c>
      <c r="GK988" s="0" t="n">
        <f aca="false">IF(CHOOSE(MATCH(CR$5,$B$10:$E$10,0),$B988,$C988,$D988,$E988)*CR$6+CR988*CR$7&lt;CR$2,CR$3*CR$4,0)</f>
        <v>0</v>
      </c>
      <c r="GL988" s="0" t="n">
        <f aca="false">IF(CHOOSE(MATCH(CS$5,$B$10:$E$10,0),$B988,$C988,$D988,$E988)*CS$6+CS988*CS$7&lt;CS$2,CS$3*CS$4,0)</f>
        <v>0</v>
      </c>
      <c r="GM988" s="0" t="n">
        <f aca="false">IF(CHOOSE(MATCH(CT$5,$B$10:$E$10,0),$B988,$C988,$D988,$E988)*CT$6+CT988*CT$7&lt;CT$2,CT$3*CT$4,0)</f>
        <v>0</v>
      </c>
      <c r="GN988" s="0" t="n">
        <f aca="false">IF(CHOOSE(MATCH(CU$5,$B$10:$E$10,0),$B988,$C988,$D988,$E988)*CU$6+CU988*CU$7&lt;CU$2,CU$3*CU$4,0)</f>
        <v>0</v>
      </c>
      <c r="GO988" s="0" t="n">
        <f aca="false">IF(CHOOSE(MATCH(CV$5,$B$10:$E$10,0),$B988,$C988,$D988,$E988)*CV$6+CV988*CV$7&lt;CV$2,CV$3*CV$4,0)</f>
        <v>0</v>
      </c>
      <c r="GP988" s="0" t="n">
        <f aca="false">IF(CHOOSE(MATCH(CW$5,$B$10:$E$10,0),$B988,$C988,$D988,$E988)*CW$6+CW988*CW$7&lt;CW$2,CW$3*CW$4,0)</f>
        <v>0</v>
      </c>
      <c r="GQ988" s="0" t="n">
        <f aca="false">IF(CHOOSE(MATCH(CX$5,$B$10:$E$10,0),$B988,$C988,$D988,$E988)*CX$6+CX988*CX$7&lt;CX$2,CX$3*CX$4,0)</f>
        <v>0</v>
      </c>
      <c r="GS988" s="0" t="n">
        <f aca="false">SUM(CZ988:GQ988)</f>
        <v>12.5</v>
      </c>
      <c r="GT988" s="0" t="n">
        <f aca="false">IF(GS988&gt;$GS$6,1,0)</f>
        <v>0</v>
      </c>
    </row>
    <row r="989" customFormat="false" ht="14" hidden="false" customHeight="false" outlineLevel="0" collapsed="false">
      <c r="A989" s="0" t="n">
        <v>979</v>
      </c>
      <c r="B989" s="0" t="n">
        <v>-1.15342251078808</v>
      </c>
      <c r="C989" s="0" t="n">
        <v>-1.4853732591119</v>
      </c>
      <c r="D989" s="0" t="n">
        <v>1.27604899085719</v>
      </c>
      <c r="E989" s="0" t="n">
        <v>1.22954547264269</v>
      </c>
      <c r="G989" s="0" t="n">
        <v>-1.25047336041462</v>
      </c>
      <c r="H989" s="0" t="n">
        <v>-0.300711917589069</v>
      </c>
      <c r="I989" s="0" t="n">
        <v>0.29575403459603</v>
      </c>
      <c r="J989" s="0" t="n">
        <v>0.238035227084765</v>
      </c>
      <c r="K989" s="0" t="n">
        <v>0.0134264155349229</v>
      </c>
      <c r="L989" s="0" t="n">
        <v>-1.4546867532772</v>
      </c>
      <c r="M989" s="0" t="n">
        <v>-0.101496198112727</v>
      </c>
      <c r="N989" s="0" t="n">
        <v>0.127369048641413</v>
      </c>
      <c r="O989" s="0" t="n">
        <v>-0.0834415914141573</v>
      </c>
      <c r="P989" s="0" t="n">
        <v>0.922607341635739</v>
      </c>
      <c r="Q989" s="0" t="n">
        <v>1.49344941746676</v>
      </c>
      <c r="R989" s="0" t="n">
        <v>-1.19584456115263</v>
      </c>
      <c r="S989" s="0" t="n">
        <v>-0.271304543275619</v>
      </c>
      <c r="T989" s="0" t="n">
        <v>-0.0998818450170802</v>
      </c>
      <c r="U989" s="0" t="n">
        <v>1.37657025334192</v>
      </c>
      <c r="V989" s="0" t="n">
        <v>-2.05966898647603</v>
      </c>
      <c r="W989" s="0" t="n">
        <v>-0.066257825892535</v>
      </c>
      <c r="X989" s="0" t="n">
        <v>0.779505171522032</v>
      </c>
      <c r="Y989" s="0" t="n">
        <v>-0.147524588101078</v>
      </c>
      <c r="Z989" s="0" t="n">
        <v>-0.193790583580267</v>
      </c>
      <c r="AA989" s="0" t="n">
        <v>1.70924977282994</v>
      </c>
      <c r="AB989" s="0" t="n">
        <v>-0.383874976250809</v>
      </c>
      <c r="AC989" s="0" t="n">
        <v>-0.254516407949268</v>
      </c>
      <c r="AD989" s="0" t="n">
        <v>-0.201514467335073</v>
      </c>
      <c r="AE989" s="0" t="n">
        <v>0.729173734725919</v>
      </c>
      <c r="AF989" s="0" t="n">
        <v>-0.62663275457453</v>
      </c>
      <c r="AG989" s="0" t="n">
        <v>-0.36516667023534</v>
      </c>
      <c r="AH989" s="0" t="n">
        <v>-0.821878529677633</v>
      </c>
      <c r="AI989" s="0" t="n">
        <v>-1.12663883555797</v>
      </c>
      <c r="AJ989" s="0" t="n">
        <v>1.45490503200563</v>
      </c>
      <c r="AK989" s="0" t="n">
        <v>-0.262664343608776</v>
      </c>
      <c r="AL989" s="0" t="n">
        <v>-0.87472017185064</v>
      </c>
      <c r="AM989" s="0" t="n">
        <v>-0.394436483475147</v>
      </c>
      <c r="AN989" s="0" t="n">
        <v>-0.456416273664217</v>
      </c>
      <c r="AO989" s="0" t="n">
        <v>-0.327717089021462</v>
      </c>
      <c r="AP989" s="0" t="n">
        <v>1.02641251942259</v>
      </c>
      <c r="AQ989" s="0" t="n">
        <v>-0.281318079942139</v>
      </c>
      <c r="AR989" s="0" t="n">
        <v>1.16453065857058</v>
      </c>
      <c r="AS989" s="0" t="n">
        <v>0.00730551619199105</v>
      </c>
      <c r="AT989" s="0" t="n">
        <v>0.154875579028158</v>
      </c>
      <c r="AU989" s="0" t="n">
        <v>-0.0881254891282879</v>
      </c>
      <c r="AV989" s="0" t="n">
        <v>-0.315712895826437</v>
      </c>
      <c r="AW989" s="0" t="n">
        <v>0.52968289310229</v>
      </c>
      <c r="AX989" s="0" t="n">
        <v>-0.593004187976476</v>
      </c>
      <c r="AY989" s="0" t="n">
        <v>-0.81866573964362</v>
      </c>
      <c r="AZ989" s="0" t="n">
        <v>-1.97705048776697</v>
      </c>
      <c r="BA989" s="0" t="n">
        <v>0.101496198112727</v>
      </c>
      <c r="BB989" s="0" t="n">
        <v>-0.797670054453192</v>
      </c>
      <c r="BC989" s="0" t="n">
        <v>0.377212927560322</v>
      </c>
      <c r="BD989" s="0" t="n">
        <v>-1.04962055047508</v>
      </c>
      <c r="BE989" s="0" t="n">
        <v>-0.613374595559435</v>
      </c>
      <c r="BF989" s="0" t="n">
        <v>-0.163940967468079</v>
      </c>
      <c r="BG989" s="0" t="n">
        <v>0.340417045663344</v>
      </c>
      <c r="BH989" s="0" t="n">
        <v>0.187014848052058</v>
      </c>
      <c r="BI989" s="0" t="n">
        <v>0.81802454587887</v>
      </c>
      <c r="BJ989" s="0" t="n">
        <v>0.151779886436998</v>
      </c>
      <c r="BK989" s="0" t="n">
        <v>0.974796421360225</v>
      </c>
      <c r="BL989" s="0" t="n">
        <v>-0.720319803804159</v>
      </c>
      <c r="BM989" s="0" t="n">
        <v>-3.07059963233769</v>
      </c>
      <c r="BN989" s="0" t="n">
        <v>-0.31113359000301</v>
      </c>
      <c r="BO989" s="0" t="n">
        <v>-2.44246621150523</v>
      </c>
      <c r="BP989" s="0" t="n">
        <v>-2.73565092356876</v>
      </c>
      <c r="BQ989" s="0" t="n">
        <v>-0.325860582961468</v>
      </c>
      <c r="BR989" s="0" t="n">
        <v>0.432603428635048</v>
      </c>
      <c r="BS989" s="0" t="n">
        <v>0.407868583351956</v>
      </c>
      <c r="BT989" s="0" t="n">
        <v>-0.506324795424007</v>
      </c>
      <c r="BU989" s="0" t="n">
        <v>-0.671395810059039</v>
      </c>
      <c r="BV989" s="0" t="n">
        <v>2.69305019173771</v>
      </c>
      <c r="BW989" s="0" t="n">
        <v>0.788659235695377</v>
      </c>
      <c r="BX989" s="0" t="n">
        <v>0.140569227369269</v>
      </c>
      <c r="BY989" s="0" t="n">
        <v>0.531708792550489</v>
      </c>
      <c r="BZ989" s="0" t="n">
        <v>0.763434400141705</v>
      </c>
      <c r="CA989" s="0" t="n">
        <v>0.940433437790489</v>
      </c>
      <c r="CB989" s="0" t="n">
        <v>1.30749185700552</v>
      </c>
      <c r="CC989" s="0" t="n">
        <v>-0.370486077372334</v>
      </c>
      <c r="CD989" s="0" t="n">
        <v>-0.345689841196872</v>
      </c>
      <c r="CE989" s="0" t="n">
        <v>-0.00692352841724642</v>
      </c>
      <c r="CF989" s="0" t="n">
        <v>-0.314828412228962</v>
      </c>
      <c r="CG989" s="0" t="n">
        <v>-1.09307393358904</v>
      </c>
      <c r="CH989" s="0" t="n">
        <v>-0.0610452843829989</v>
      </c>
      <c r="CI989" s="0" t="n">
        <v>0.38659436540911</v>
      </c>
      <c r="CJ989" s="0" t="n">
        <v>1.27354269352509</v>
      </c>
      <c r="CK989" s="0" t="n">
        <v>-0.504412582813529</v>
      </c>
      <c r="CL989" s="0" t="n">
        <v>0.562181412533391</v>
      </c>
      <c r="CM989" s="0" t="n">
        <v>0.967074811342173</v>
      </c>
      <c r="CN989" s="0" t="n">
        <v>-0.637843413642259</v>
      </c>
      <c r="CO989" s="0" t="n">
        <v>0.511549842485692</v>
      </c>
      <c r="CP989" s="0" t="n">
        <v>-0.0652607923257165</v>
      </c>
      <c r="CQ989" s="0" t="n">
        <v>0.485390501125949</v>
      </c>
      <c r="CR989" s="0" t="n">
        <v>0.116501723823603</v>
      </c>
      <c r="CS989" s="0" t="n">
        <v>0.137941924549523</v>
      </c>
      <c r="CT989" s="0" t="n">
        <v>-1.9674189388752</v>
      </c>
      <c r="CU989" s="0" t="n">
        <v>1.01970044852351</v>
      </c>
      <c r="CV989" s="0" t="n">
        <v>-1.74213710124604</v>
      </c>
      <c r="CW989" s="0" t="n">
        <v>1.44810655910987</v>
      </c>
      <c r="CX989" s="0" t="n">
        <v>-2.03601302928291</v>
      </c>
      <c r="CZ989" s="0" t="n">
        <f aca="false">IF(CHOOSE(MATCH(G$5,$B$10:$E$10,0),$B989,$C989,$D989,$E989)*G$6+G989*G$7&lt;G$2,G$3*G$4,0)</f>
        <v>0</v>
      </c>
      <c r="DA989" s="0" t="n">
        <f aca="false">IF(CHOOSE(MATCH(H$5,$B$10:$E$10,0),$B989,$C989,$D989,$E989)*H$6+H989*H$7&lt;H$2,H$3*H$4,0)</f>
        <v>0</v>
      </c>
      <c r="DB989" s="0" t="n">
        <f aca="false">IF(CHOOSE(MATCH(I$5,$B$10:$E$10,0),$B989,$C989,$D989,$E989)*I$6+I989*I$7&lt;I$2,I$3*I$4,0)</f>
        <v>0</v>
      </c>
      <c r="DC989" s="0" t="n">
        <f aca="false">IF(CHOOSE(MATCH(J$5,$B$10:$E$10,0),$B989,$C989,$D989,$E989)*J$6+J989*J$7&lt;J$2,J$3*J$4,0)</f>
        <v>0</v>
      </c>
      <c r="DD989" s="0" t="n">
        <f aca="false">IF(CHOOSE(MATCH(K$5,$B$10:$E$10,0),$B989,$C989,$D989,$E989)*K$6+K989*K$7&lt;K$2,K$3*K$4,0)</f>
        <v>0</v>
      </c>
      <c r="DE989" s="0" t="n">
        <f aca="false">IF(CHOOSE(MATCH(L$5,$B$10:$E$10,0),$B989,$C989,$D989,$E989)*L$6+L989*L$7&lt;L$2,L$3*L$4,0)</f>
        <v>0</v>
      </c>
      <c r="DF989" s="0" t="n">
        <f aca="false">IF(CHOOSE(MATCH(M$5,$B$10:$E$10,0),$B989,$C989,$D989,$E989)*M$6+M989*M$7&lt;M$2,M$3*M$4,0)</f>
        <v>0</v>
      </c>
      <c r="DG989" s="0" t="n">
        <f aca="false">IF(CHOOSE(MATCH(N$5,$B$10:$E$10,0),$B989,$C989,$D989,$E989)*N$6+N989*N$7&lt;N$2,N$3*N$4,0)</f>
        <v>0</v>
      </c>
      <c r="DH989" s="0" t="n">
        <f aca="false">IF(CHOOSE(MATCH(O$5,$B$10:$E$10,0),$B989,$C989,$D989,$E989)*O$6+O989*O$7&lt;O$2,O$3*O$4,0)</f>
        <v>0</v>
      </c>
      <c r="DI989" s="0" t="n">
        <f aca="false">IF(CHOOSE(MATCH(P$5,$B$10:$E$10,0),$B989,$C989,$D989,$E989)*P$6+P989*P$7&lt;P$2,P$3*P$4,0)</f>
        <v>0</v>
      </c>
      <c r="DJ989" s="0" t="n">
        <f aca="false">IF(CHOOSE(MATCH(Q$5,$B$10:$E$10,0),$B989,$C989,$D989,$E989)*Q$6+Q989*Q$7&lt;Q$2,Q$3*Q$4,0)</f>
        <v>0</v>
      </c>
      <c r="DK989" s="0" t="n">
        <f aca="false">IF(CHOOSE(MATCH(R$5,$B$10:$E$10,0),$B989,$C989,$D989,$E989)*R$6+R989*R$7&lt;R$2,R$3*R$4,0)</f>
        <v>0</v>
      </c>
      <c r="DL989" s="0" t="n">
        <f aca="false">IF(CHOOSE(MATCH(S$5,$B$10:$E$10,0),$B989,$C989,$D989,$E989)*S$6+S989*S$7&lt;S$2,S$3*S$4,0)</f>
        <v>0</v>
      </c>
      <c r="DM989" s="0" t="n">
        <f aca="false">IF(CHOOSE(MATCH(T$5,$B$10:$E$10,0),$B989,$C989,$D989,$E989)*T$6+T989*T$7&lt;T$2,T$3*T$4,0)</f>
        <v>0</v>
      </c>
      <c r="DN989" s="0" t="n">
        <f aca="false">IF(CHOOSE(MATCH(U$5,$B$10:$E$10,0),$B989,$C989,$D989,$E989)*U$6+U989*U$7&lt;U$2,U$3*U$4,0)</f>
        <v>0</v>
      </c>
      <c r="DO989" s="0" t="n">
        <f aca="false">IF(CHOOSE(MATCH(V$5,$B$10:$E$10,0),$B989,$C989,$D989,$E989)*V$6+V989*V$7&lt;V$2,V$3*V$4,0)</f>
        <v>0</v>
      </c>
      <c r="DP989" s="0" t="n">
        <f aca="false">IF(CHOOSE(MATCH(W$5,$B$10:$E$10,0),$B989,$C989,$D989,$E989)*W$6+W989*W$7&lt;W$2,W$3*W$4,0)</f>
        <v>0</v>
      </c>
      <c r="DQ989" s="0" t="n">
        <f aca="false">IF(CHOOSE(MATCH(X$5,$B$10:$E$10,0),$B989,$C989,$D989,$E989)*X$6+X989*X$7&lt;X$2,X$3*X$4,0)</f>
        <v>0</v>
      </c>
      <c r="DR989" s="0" t="n">
        <f aca="false">IF(CHOOSE(MATCH(Y$5,$B$10:$E$10,0),$B989,$C989,$D989,$E989)*Y$6+Y989*Y$7&lt;Y$2,Y$3*Y$4,0)</f>
        <v>0</v>
      </c>
      <c r="DS989" s="0" t="n">
        <f aca="false">IF(CHOOSE(MATCH(Z$5,$B$10:$E$10,0),$B989,$C989,$D989,$E989)*Z$6+Z989*Z$7&lt;Z$2,Z$3*Z$4,0)</f>
        <v>0</v>
      </c>
      <c r="DT989" s="0" t="n">
        <f aca="false">IF(CHOOSE(MATCH(AA$5,$B$10:$E$10,0),$B989,$C989,$D989,$E989)*AA$6+AA989*AA$7&lt;AA$2,AA$3*AA$4,0)</f>
        <v>0</v>
      </c>
      <c r="DU989" s="0" t="n">
        <f aca="false">IF(CHOOSE(MATCH(AB$5,$B$10:$E$10,0),$B989,$C989,$D989,$E989)*AB$6+AB989*AB$7&lt;AB$2,AB$3*AB$4,0)</f>
        <v>0</v>
      </c>
      <c r="DV989" s="0" t="n">
        <f aca="false">IF(CHOOSE(MATCH(AC$5,$B$10:$E$10,0),$B989,$C989,$D989,$E989)*AC$6+AC989*AC$7&lt;AC$2,AC$3*AC$4,0)</f>
        <v>0</v>
      </c>
      <c r="DW989" s="0" t="n">
        <f aca="false">IF(CHOOSE(MATCH(AD$5,$B$10:$E$10,0),$B989,$C989,$D989,$E989)*AD$6+AD989*AD$7&lt;AD$2,AD$3*AD$4,0)</f>
        <v>0</v>
      </c>
      <c r="DX989" s="0" t="n">
        <f aca="false">IF(CHOOSE(MATCH(AE$5,$B$10:$E$10,0),$B989,$C989,$D989,$E989)*AE$6+AE989*AE$7&lt;AE$2,AE$3*AE$4,0)</f>
        <v>0</v>
      </c>
      <c r="DY989" s="0" t="n">
        <f aca="false">IF(CHOOSE(MATCH(AF$5,$B$10:$E$10,0),$B989,$C989,$D989,$E989)*AF$6+AF989*AF$7&lt;AF$2,AF$3*AF$4,0)</f>
        <v>0</v>
      </c>
      <c r="DZ989" s="0" t="n">
        <f aca="false">IF(CHOOSE(MATCH(AG$5,$B$10:$E$10,0),$B989,$C989,$D989,$E989)*AG$6+AG989*AG$7&lt;AG$2,AG$3*AG$4,0)</f>
        <v>0</v>
      </c>
      <c r="EA989" s="0" t="n">
        <f aca="false">IF(CHOOSE(MATCH(AH$5,$B$10:$E$10,0),$B989,$C989,$D989,$E989)*AH$6+AH989*AH$7&lt;AH$2,AH$3*AH$4,0)</f>
        <v>0</v>
      </c>
      <c r="EB989" s="0" t="n">
        <f aca="false">IF(CHOOSE(MATCH(AI$5,$B$10:$E$10,0),$B989,$C989,$D989,$E989)*AI$6+AI989*AI$7&lt;AI$2,AI$3*AI$4,0)</f>
        <v>0</v>
      </c>
      <c r="EC989" s="0" t="n">
        <f aca="false">IF(CHOOSE(MATCH(AJ$5,$B$10:$E$10,0),$B989,$C989,$D989,$E989)*AJ$6+AJ989*AJ$7&lt;AJ$2,AJ$3*AJ$4,0)</f>
        <v>0</v>
      </c>
      <c r="ED989" s="0" t="n">
        <f aca="false">IF(CHOOSE(MATCH(AK$5,$B$10:$E$10,0),$B989,$C989,$D989,$E989)*AK$6+AK989*AK$7&lt;AK$2,AK$3*AK$4,0)</f>
        <v>0</v>
      </c>
      <c r="EE989" s="0" t="n">
        <f aca="false">IF(CHOOSE(MATCH(AL$5,$B$10:$E$10,0),$B989,$C989,$D989,$E989)*AL$6+AL989*AL$7&lt;AL$2,AL$3*AL$4,0)</f>
        <v>0</v>
      </c>
      <c r="EF989" s="0" t="n">
        <f aca="false">IF(CHOOSE(MATCH(AM$5,$B$10:$E$10,0),$B989,$C989,$D989,$E989)*AM$6+AM989*AM$7&lt;AM$2,AM$3*AM$4,0)</f>
        <v>0</v>
      </c>
      <c r="EG989" s="0" t="n">
        <f aca="false">IF(CHOOSE(MATCH(AN$5,$B$10:$E$10,0),$B989,$C989,$D989,$E989)*AN$6+AN989*AN$7&lt;AN$2,AN$3*AN$4,0)</f>
        <v>0</v>
      </c>
      <c r="EH989" s="0" t="n">
        <f aca="false">IF(CHOOSE(MATCH(AO$5,$B$10:$E$10,0),$B989,$C989,$D989,$E989)*AO$6+AO989*AO$7&lt;AO$2,AO$3*AO$4,0)</f>
        <v>0</v>
      </c>
      <c r="EI989" s="0" t="n">
        <f aca="false">IF(CHOOSE(MATCH(AP$5,$B$10:$E$10,0),$B989,$C989,$D989,$E989)*AP$6+AP989*AP$7&lt;AP$2,AP$3*AP$4,0)</f>
        <v>0</v>
      </c>
      <c r="EJ989" s="0" t="n">
        <f aca="false">IF(CHOOSE(MATCH(AQ$5,$B$10:$E$10,0),$B989,$C989,$D989,$E989)*AQ$6+AQ989*AQ$7&lt;AQ$2,AQ$3*AQ$4,0)</f>
        <v>0</v>
      </c>
      <c r="EK989" s="0" t="n">
        <f aca="false">IF(CHOOSE(MATCH(AR$5,$B$10:$E$10,0),$B989,$C989,$D989,$E989)*AR$6+AR989*AR$7&lt;AR$2,AR$3*AR$4,0)</f>
        <v>0</v>
      </c>
      <c r="EL989" s="0" t="n">
        <f aca="false">IF(CHOOSE(MATCH(AS$5,$B$10:$E$10,0),$B989,$C989,$D989,$E989)*AS$6+AS989*AS$7&lt;AS$2,AS$3*AS$4,0)</f>
        <v>0</v>
      </c>
      <c r="EM989" s="0" t="n">
        <f aca="false">IF(CHOOSE(MATCH(AT$5,$B$10:$E$10,0),$B989,$C989,$D989,$E989)*AT$6+AT989*AT$7&lt;AT$2,AT$3*AT$4,0)</f>
        <v>0</v>
      </c>
      <c r="EN989" s="0" t="n">
        <f aca="false">IF(CHOOSE(MATCH(AU$5,$B$10:$E$10,0),$B989,$C989,$D989,$E989)*AU$6+AU989*AU$7&lt;AU$2,AU$3*AU$4,0)</f>
        <v>0</v>
      </c>
      <c r="EO989" s="0" t="n">
        <f aca="false">IF(CHOOSE(MATCH(AV$5,$B$10:$E$10,0),$B989,$C989,$D989,$E989)*AV$6+AV989*AV$7&lt;AV$2,AV$3*AV$4,0)</f>
        <v>0</v>
      </c>
      <c r="EP989" s="0" t="n">
        <f aca="false">IF(CHOOSE(MATCH(AW$5,$B$10:$E$10,0),$B989,$C989,$D989,$E989)*AW$6+AW989*AW$7&lt;AW$2,AW$3*AW$4,0)</f>
        <v>0</v>
      </c>
      <c r="EQ989" s="0" t="n">
        <f aca="false">IF(CHOOSE(MATCH(AX$5,$B$10:$E$10,0),$B989,$C989,$D989,$E989)*AX$6+AX989*AX$7&lt;AX$2,AX$3*AX$4,0)</f>
        <v>0</v>
      </c>
      <c r="ER989" s="0" t="n">
        <f aca="false">IF(CHOOSE(MATCH(AY$5,$B$10:$E$10,0),$B989,$C989,$D989,$E989)*AY$6+AY989*AY$7&lt;AY$2,AY$3*AY$4,0)</f>
        <v>0</v>
      </c>
      <c r="ES989" s="0" t="n">
        <f aca="false">IF(CHOOSE(MATCH(AZ$5,$B$10:$E$10,0),$B989,$C989,$D989,$E989)*AZ$6+AZ989*AZ$7&lt;AZ$2,AZ$3*AZ$4,0)</f>
        <v>0</v>
      </c>
      <c r="ET989" s="0" t="n">
        <f aca="false">IF(CHOOSE(MATCH(BA$5,$B$10:$E$10,0),$B989,$C989,$D989,$E989)*BA$6+BA989*BA$7&lt;BA$2,BA$3*BA$4,0)</f>
        <v>0</v>
      </c>
      <c r="EU989" s="0" t="n">
        <f aca="false">IF(CHOOSE(MATCH(BB$5,$B$10:$E$10,0),$B989,$C989,$D989,$E989)*BB$6+BB989*BB$7&lt;BB$2,BB$3*BB$4,0)</f>
        <v>0</v>
      </c>
      <c r="EV989" s="0" t="n">
        <f aca="false">IF(CHOOSE(MATCH(BC$5,$B$10:$E$10,0),$B989,$C989,$D989,$E989)*BC$6+BC989*BC$7&lt;BC$2,BC$3*BC$4,0)</f>
        <v>0</v>
      </c>
      <c r="EW989" s="0" t="n">
        <f aca="false">IF(CHOOSE(MATCH(BD$5,$B$10:$E$10,0),$B989,$C989,$D989,$E989)*BD$6+BD989*BD$7&lt;BD$2,BD$3*BD$4,0)</f>
        <v>0</v>
      </c>
      <c r="EX989" s="0" t="n">
        <f aca="false">IF(CHOOSE(MATCH(BE$5,$B$10:$E$10,0),$B989,$C989,$D989,$E989)*BE$6+BE989*BE$7&lt;BE$2,BE$3*BE$4,0)</f>
        <v>0</v>
      </c>
      <c r="EY989" s="0" t="n">
        <f aca="false">IF(CHOOSE(MATCH(BF$5,$B$10:$E$10,0),$B989,$C989,$D989,$E989)*BF$6+BF989*BF$7&lt;BF$2,BF$3*BF$4,0)</f>
        <v>0</v>
      </c>
      <c r="EZ989" s="0" t="n">
        <f aca="false">IF(CHOOSE(MATCH(BG$5,$B$10:$E$10,0),$B989,$C989,$D989,$E989)*BG$6+BG989*BG$7&lt;BG$2,BG$3*BG$4,0)</f>
        <v>0</v>
      </c>
      <c r="FA989" s="0" t="n">
        <f aca="false">IF(CHOOSE(MATCH(BH$5,$B$10:$E$10,0),$B989,$C989,$D989,$E989)*BH$6+BH989*BH$7&lt;BH$2,BH$3*BH$4,0)</f>
        <v>0</v>
      </c>
      <c r="FB989" s="0" t="n">
        <f aca="false">IF(CHOOSE(MATCH(BI$5,$B$10:$E$10,0),$B989,$C989,$D989,$E989)*BI$6+BI989*BI$7&lt;BI$2,BI$3*BI$4,0)</f>
        <v>0</v>
      </c>
      <c r="FC989" s="0" t="n">
        <f aca="false">IF(CHOOSE(MATCH(BJ$5,$B$10:$E$10,0),$B989,$C989,$D989,$E989)*BJ$6+BJ989*BJ$7&lt;BJ$2,BJ$3*BJ$4,0)</f>
        <v>0</v>
      </c>
      <c r="FD989" s="0" t="n">
        <f aca="false">IF(CHOOSE(MATCH(BK$5,$B$10:$E$10,0),$B989,$C989,$D989,$E989)*BK$6+BK989*BK$7&lt;BK$2,BK$3*BK$4,0)</f>
        <v>0</v>
      </c>
      <c r="FE989" s="0" t="n">
        <f aca="false">IF(CHOOSE(MATCH(BL$5,$B$10:$E$10,0),$B989,$C989,$D989,$E989)*BL$6+BL989*BL$7&lt;BL$2,BL$3*BL$4,0)</f>
        <v>0</v>
      </c>
      <c r="FF989" s="0" t="n">
        <f aca="false">IF(CHOOSE(MATCH(BM$5,$B$10:$E$10,0),$B989,$C989,$D989,$E989)*BM$6+BM989*BM$7&lt;BM$2,BM$3*BM$4,0)</f>
        <v>0.5</v>
      </c>
      <c r="FG989" s="0" t="n">
        <f aca="false">IF(CHOOSE(MATCH(BN$5,$B$10:$E$10,0),$B989,$C989,$D989,$E989)*BN$6+BN989*BN$7&lt;BN$2,BN$3*BN$4,0)</f>
        <v>0</v>
      </c>
      <c r="FH989" s="0" t="n">
        <f aca="false">IF(CHOOSE(MATCH(BO$5,$B$10:$E$10,0),$B989,$C989,$D989,$E989)*BO$6+BO989*BO$7&lt;BO$2,BO$3*BO$4,0)</f>
        <v>0</v>
      </c>
      <c r="FI989" s="0" t="n">
        <f aca="false">IF(CHOOSE(MATCH(BP$5,$B$10:$E$10,0),$B989,$C989,$D989,$E989)*BP$6+BP989*BP$7&lt;BP$2,BP$3*BP$4,0)</f>
        <v>0</v>
      </c>
      <c r="FJ989" s="0" t="n">
        <f aca="false">IF(CHOOSE(MATCH(BQ$5,$B$10:$E$10,0),$B989,$C989,$D989,$E989)*BQ$6+BQ989*BQ$7&lt;BQ$2,BQ$3*BQ$4,0)</f>
        <v>0</v>
      </c>
      <c r="FK989" s="0" t="n">
        <f aca="false">IF(CHOOSE(MATCH(BR$5,$B$10:$E$10,0),$B989,$C989,$D989,$E989)*BR$6+BR989*BR$7&lt;BR$2,BR$3*BR$4,0)</f>
        <v>0</v>
      </c>
      <c r="FL989" s="0" t="n">
        <f aca="false">IF(CHOOSE(MATCH(BS$5,$B$10:$E$10,0),$B989,$C989,$D989,$E989)*BS$6+BS989*BS$7&lt;BS$2,BS$3*BS$4,0)</f>
        <v>0</v>
      </c>
      <c r="FM989" s="0" t="n">
        <f aca="false">IF(CHOOSE(MATCH(BT$5,$B$10:$E$10,0),$B989,$C989,$D989,$E989)*BT$6+BT989*BT$7&lt;BT$2,BT$3*BT$4,0)</f>
        <v>0</v>
      </c>
      <c r="FN989" s="0" t="n">
        <f aca="false">IF(CHOOSE(MATCH(BU$5,$B$10:$E$10,0),$B989,$C989,$D989,$E989)*BU$6+BU989*BU$7&lt;BU$2,BU$3*BU$4,0)</f>
        <v>0</v>
      </c>
      <c r="FO989" s="0" t="n">
        <f aca="false">IF(CHOOSE(MATCH(BV$5,$B$10:$E$10,0),$B989,$C989,$D989,$E989)*BV$6+BV989*BV$7&lt;BV$2,BV$3*BV$4,0)</f>
        <v>0</v>
      </c>
      <c r="FP989" s="0" t="n">
        <f aca="false">IF(CHOOSE(MATCH(BW$5,$B$10:$E$10,0),$B989,$C989,$D989,$E989)*BW$6+BW989*BW$7&lt;BW$2,BW$3*BW$4,0)</f>
        <v>0</v>
      </c>
      <c r="FQ989" s="0" t="n">
        <f aca="false">IF(CHOOSE(MATCH(BX$5,$B$10:$E$10,0),$B989,$C989,$D989,$E989)*BX$6+BX989*BX$7&lt;BX$2,BX$3*BX$4,0)</f>
        <v>0</v>
      </c>
      <c r="FR989" s="0" t="n">
        <f aca="false">IF(CHOOSE(MATCH(BY$5,$B$10:$E$10,0),$B989,$C989,$D989,$E989)*BY$6+BY989*BY$7&lt;BY$2,BY$3*BY$4,0)</f>
        <v>0</v>
      </c>
      <c r="FS989" s="0" t="n">
        <f aca="false">IF(CHOOSE(MATCH(BZ$5,$B$10:$E$10,0),$B989,$C989,$D989,$E989)*BZ$6+BZ989*BZ$7&lt;BZ$2,BZ$3*BZ$4,0)</f>
        <v>0</v>
      </c>
      <c r="FT989" s="0" t="n">
        <f aca="false">IF(CHOOSE(MATCH(CA$5,$B$10:$E$10,0),$B989,$C989,$D989,$E989)*CA$6+CA989*CA$7&lt;CA$2,CA$3*CA$4,0)</f>
        <v>0</v>
      </c>
      <c r="FU989" s="0" t="n">
        <f aca="false">IF(CHOOSE(MATCH(CB$5,$B$10:$E$10,0),$B989,$C989,$D989,$E989)*CB$6+CB989*CB$7&lt;CB$2,CB$3*CB$4,0)</f>
        <v>0</v>
      </c>
      <c r="FV989" s="0" t="n">
        <f aca="false">IF(CHOOSE(MATCH(CC$5,$B$10:$E$10,0),$B989,$C989,$D989,$E989)*CC$6+CC989*CC$7&lt;CC$2,CC$3*CC$4,0)</f>
        <v>0</v>
      </c>
      <c r="FW989" s="0" t="n">
        <f aca="false">IF(CHOOSE(MATCH(CD$5,$B$10:$E$10,0),$B989,$C989,$D989,$E989)*CD$6+CD989*CD$7&lt;CD$2,CD$3*CD$4,0)</f>
        <v>0</v>
      </c>
      <c r="FX989" s="0" t="n">
        <f aca="false">IF(CHOOSE(MATCH(CE$5,$B$10:$E$10,0),$B989,$C989,$D989,$E989)*CE$6+CE989*CE$7&lt;CE$2,CE$3*CE$4,0)</f>
        <v>0</v>
      </c>
      <c r="FY989" s="0" t="n">
        <f aca="false">IF(CHOOSE(MATCH(CF$5,$B$10:$E$10,0),$B989,$C989,$D989,$E989)*CF$6+CF989*CF$7&lt;CF$2,CF$3*CF$4,0)</f>
        <v>0</v>
      </c>
      <c r="FZ989" s="0" t="n">
        <f aca="false">IF(CHOOSE(MATCH(CG$5,$B$10:$E$10,0),$B989,$C989,$D989,$E989)*CG$6+CG989*CG$7&lt;CG$2,CG$3*CG$4,0)</f>
        <v>0</v>
      </c>
      <c r="GA989" s="0" t="n">
        <f aca="false">IF(CHOOSE(MATCH(CH$5,$B$10:$E$10,0),$B989,$C989,$D989,$E989)*CH$6+CH989*CH$7&lt;CH$2,CH$3*CH$4,0)</f>
        <v>0</v>
      </c>
      <c r="GB989" s="0" t="n">
        <f aca="false">IF(CHOOSE(MATCH(CI$5,$B$10:$E$10,0),$B989,$C989,$D989,$E989)*CI$6+CI989*CI$7&lt;CI$2,CI$3*CI$4,0)</f>
        <v>0</v>
      </c>
      <c r="GC989" s="0" t="n">
        <f aca="false">IF(CHOOSE(MATCH(CJ$5,$B$10:$E$10,0),$B989,$C989,$D989,$E989)*CJ$6+CJ989*CJ$7&lt;CJ$2,CJ$3*CJ$4,0)</f>
        <v>0</v>
      </c>
      <c r="GD989" s="0" t="n">
        <f aca="false">IF(CHOOSE(MATCH(CK$5,$B$10:$E$10,0),$B989,$C989,$D989,$E989)*CK$6+CK989*CK$7&lt;CK$2,CK$3*CK$4,0)</f>
        <v>0</v>
      </c>
      <c r="GE989" s="0" t="n">
        <f aca="false">IF(CHOOSE(MATCH(CL$5,$B$10:$E$10,0),$B989,$C989,$D989,$E989)*CL$6+CL989*CL$7&lt;CL$2,CL$3*CL$4,0)</f>
        <v>0</v>
      </c>
      <c r="GF989" s="0" t="n">
        <f aca="false">IF(CHOOSE(MATCH(CM$5,$B$10:$E$10,0),$B989,$C989,$D989,$E989)*CM$6+CM989*CM$7&lt;CM$2,CM$3*CM$4,0)</f>
        <v>0</v>
      </c>
      <c r="GG989" s="0" t="n">
        <f aca="false">IF(CHOOSE(MATCH(CN$5,$B$10:$E$10,0),$B989,$C989,$D989,$E989)*CN$6+CN989*CN$7&lt;CN$2,CN$3*CN$4,0)</f>
        <v>0</v>
      </c>
      <c r="GH989" s="0" t="n">
        <f aca="false">IF(CHOOSE(MATCH(CO$5,$B$10:$E$10,0),$B989,$C989,$D989,$E989)*CO$6+CO989*CO$7&lt;CO$2,CO$3*CO$4,0)</f>
        <v>0</v>
      </c>
      <c r="GI989" s="0" t="n">
        <f aca="false">IF(CHOOSE(MATCH(CP$5,$B$10:$E$10,0),$B989,$C989,$D989,$E989)*CP$6+CP989*CP$7&lt;CP$2,CP$3*CP$4,0)</f>
        <v>0</v>
      </c>
      <c r="GJ989" s="0" t="n">
        <f aca="false">IF(CHOOSE(MATCH(CQ$5,$B$10:$E$10,0),$B989,$C989,$D989,$E989)*CQ$6+CQ989*CQ$7&lt;CQ$2,CQ$3*CQ$4,0)</f>
        <v>0</v>
      </c>
      <c r="GK989" s="0" t="n">
        <f aca="false">IF(CHOOSE(MATCH(CR$5,$B$10:$E$10,0),$B989,$C989,$D989,$E989)*CR$6+CR989*CR$7&lt;CR$2,CR$3*CR$4,0)</f>
        <v>0</v>
      </c>
      <c r="GL989" s="0" t="n">
        <f aca="false">IF(CHOOSE(MATCH(CS$5,$B$10:$E$10,0),$B989,$C989,$D989,$E989)*CS$6+CS989*CS$7&lt;CS$2,CS$3*CS$4,0)</f>
        <v>0</v>
      </c>
      <c r="GM989" s="0" t="n">
        <f aca="false">IF(CHOOSE(MATCH(CT$5,$B$10:$E$10,0),$B989,$C989,$D989,$E989)*CT$6+CT989*CT$7&lt;CT$2,CT$3*CT$4,0)</f>
        <v>0</v>
      </c>
      <c r="GN989" s="0" t="n">
        <f aca="false">IF(CHOOSE(MATCH(CU$5,$B$10:$E$10,0),$B989,$C989,$D989,$E989)*CU$6+CU989*CU$7&lt;CU$2,CU$3*CU$4,0)</f>
        <v>0</v>
      </c>
      <c r="GO989" s="0" t="n">
        <f aca="false">IF(CHOOSE(MATCH(CV$5,$B$10:$E$10,0),$B989,$C989,$D989,$E989)*CV$6+CV989*CV$7&lt;CV$2,CV$3*CV$4,0)</f>
        <v>0</v>
      </c>
      <c r="GP989" s="0" t="n">
        <f aca="false">IF(CHOOSE(MATCH(CW$5,$B$10:$E$10,0),$B989,$C989,$D989,$E989)*CW$6+CW989*CW$7&lt;CW$2,CW$3*CW$4,0)</f>
        <v>0</v>
      </c>
      <c r="GQ989" s="0" t="n">
        <f aca="false">IF(CHOOSE(MATCH(CX$5,$B$10:$E$10,0),$B989,$C989,$D989,$E989)*CX$6+CX989*CX$7&lt;CX$2,CX$3*CX$4,0)</f>
        <v>0</v>
      </c>
      <c r="GS989" s="0" t="n">
        <f aca="false">SUM(CZ989:GQ989)</f>
        <v>0.5</v>
      </c>
      <c r="GT989" s="0" t="n">
        <f aca="false">IF(GS989&gt;$GS$6,1,0)</f>
        <v>0</v>
      </c>
    </row>
    <row r="990" customFormat="false" ht="14" hidden="false" customHeight="false" outlineLevel="0" collapsed="false">
      <c r="A990" s="0" t="n">
        <v>980</v>
      </c>
      <c r="B990" s="0" t="n">
        <v>-0.519414462546851</v>
      </c>
      <c r="C990" s="0" t="n">
        <v>-0.719114592714852</v>
      </c>
      <c r="D990" s="0" t="n">
        <v>1.04381144852876</v>
      </c>
      <c r="E990" s="0" t="n">
        <v>0.158086164110482</v>
      </c>
      <c r="G990" s="0" t="n">
        <v>0.0118961906991899</v>
      </c>
      <c r="H990" s="0" t="n">
        <v>-0.891898253030377</v>
      </c>
      <c r="I990" s="0" t="n">
        <v>1.48764229379594</v>
      </c>
      <c r="J990" s="0" t="n">
        <v>-0.645268301013857</v>
      </c>
      <c r="K990" s="0" t="n">
        <v>-0.567565621167887</v>
      </c>
      <c r="L990" s="0" t="n">
        <v>0.196520204553963</v>
      </c>
      <c r="M990" s="0" t="n">
        <v>1.25668293549097</v>
      </c>
      <c r="N990" s="0" t="n">
        <v>1.52866959979292</v>
      </c>
      <c r="O990" s="0" t="n">
        <v>0.217074784814031</v>
      </c>
      <c r="P990" s="0" t="n">
        <v>0.135007667267928</v>
      </c>
      <c r="Q990" s="0" t="n">
        <v>0.533736965735443</v>
      </c>
      <c r="R990" s="0" t="n">
        <v>-0.8380720828427</v>
      </c>
      <c r="S990" s="0" t="n">
        <v>-1.61043317348231</v>
      </c>
      <c r="T990" s="0" t="n">
        <v>-0.246780018642312</v>
      </c>
      <c r="U990" s="0" t="n">
        <v>-0.521777110407129</v>
      </c>
      <c r="V990" s="0" t="n">
        <v>-0.600132352701621</v>
      </c>
      <c r="W990" s="0" t="n">
        <v>-0.415946033172077</v>
      </c>
      <c r="X990" s="0" t="n">
        <v>0.591180651099421</v>
      </c>
      <c r="Y990" s="0" t="n">
        <v>0.660413661535131</v>
      </c>
      <c r="Z990" s="0" t="n">
        <v>1.4729994290974</v>
      </c>
      <c r="AA990" s="0" t="n">
        <v>0.806428488431266</v>
      </c>
      <c r="AB990" s="0" t="n">
        <v>1.78037225850858</v>
      </c>
      <c r="AC990" s="0" t="n">
        <v>0.550394361198414</v>
      </c>
      <c r="AD990" s="0" t="n">
        <v>0.260685055764043</v>
      </c>
      <c r="AE990" s="0" t="n">
        <v>-0.688844465912553</v>
      </c>
      <c r="AF990" s="0" t="n">
        <v>0.446505055151647</v>
      </c>
      <c r="AG990" s="0" t="n">
        <v>1.01226532933651</v>
      </c>
      <c r="AH990" s="0" t="n">
        <v>1.40166321216384</v>
      </c>
      <c r="AI990" s="0" t="n">
        <v>0.18934997569886</v>
      </c>
      <c r="AJ990" s="0" t="n">
        <v>0.00776481101638638</v>
      </c>
      <c r="AK990" s="0" t="n">
        <v>1.39697931444971</v>
      </c>
      <c r="AL990" s="0" t="n">
        <v>1.40350493893493</v>
      </c>
      <c r="AM990" s="0" t="n">
        <v>-1.12016778075486</v>
      </c>
      <c r="AN990" s="0" t="n">
        <v>-0.0558338797418401</v>
      </c>
      <c r="AO990" s="0" t="n">
        <v>-1.16755018098047</v>
      </c>
      <c r="AP990" s="0" t="n">
        <v>0.712016117176972</v>
      </c>
      <c r="AQ990" s="0" t="n">
        <v>0.721013293514261</v>
      </c>
      <c r="AR990" s="0" t="n">
        <v>0.17915681382874</v>
      </c>
      <c r="AS990" s="0" t="n">
        <v>-0.124671259982279</v>
      </c>
      <c r="AT990" s="0" t="n">
        <v>-0.898178313946119</v>
      </c>
      <c r="AU990" s="0" t="n">
        <v>0.148221488416311</v>
      </c>
      <c r="AV990" s="0" t="n">
        <v>-1.14177510113223</v>
      </c>
      <c r="AW990" s="0" t="n">
        <v>0.217310116568115</v>
      </c>
      <c r="AX990" s="0" t="n">
        <v>0.0302600255963625</v>
      </c>
      <c r="AY990" s="0" t="n">
        <v>1.60182025865652</v>
      </c>
      <c r="AZ990" s="0" t="n">
        <v>-1.0647340786818</v>
      </c>
      <c r="BA990" s="0" t="n">
        <v>-1.00336819741642</v>
      </c>
      <c r="BB990" s="0" t="n">
        <v>-0.0513909981236793</v>
      </c>
      <c r="BC990" s="0" t="n">
        <v>-0.391379444408813</v>
      </c>
      <c r="BD990" s="0" t="n">
        <v>1.7700222088024</v>
      </c>
      <c r="BE990" s="0" t="n">
        <v>0.875170371728018</v>
      </c>
      <c r="BF990" s="0" t="n">
        <v>0.420955075242091</v>
      </c>
      <c r="BG990" s="0" t="n">
        <v>-2.08994606509805</v>
      </c>
      <c r="BH990" s="0" t="n">
        <v>-0.301432692140224</v>
      </c>
      <c r="BI990" s="0" t="n">
        <v>1.8473292584531</v>
      </c>
      <c r="BJ990" s="0" t="n">
        <v>0.822951733425725</v>
      </c>
      <c r="BK990" s="0" t="n">
        <v>-0.775676198827568</v>
      </c>
      <c r="BL990" s="0" t="n">
        <v>0.658417320664739</v>
      </c>
      <c r="BM990" s="0" t="n">
        <v>0.600865632804926</v>
      </c>
      <c r="BN990" s="0" t="n">
        <v>0.650929905532394</v>
      </c>
      <c r="BO990" s="0" t="n">
        <v>-0.241263933276059</v>
      </c>
      <c r="BP990" s="0" t="n">
        <v>-2.34347680816427</v>
      </c>
      <c r="BQ990" s="0" t="n">
        <v>0.649323510515387</v>
      </c>
      <c r="BR990" s="0" t="n">
        <v>-0.155108637045487</v>
      </c>
      <c r="BS990" s="0" t="n">
        <v>0.162700644068536</v>
      </c>
      <c r="BT990" s="0" t="n">
        <v>-0.382640337193152</v>
      </c>
      <c r="BU990" s="0" t="n">
        <v>0.151857193486649</v>
      </c>
      <c r="BV990" s="0" t="n">
        <v>0.0879720118973637</v>
      </c>
      <c r="BW990" s="0" t="n">
        <v>-0.309688630295568</v>
      </c>
      <c r="BX990" s="0" t="n">
        <v>-0.47072489905986</v>
      </c>
      <c r="BY990" s="0" t="n">
        <v>-0.622727611698792</v>
      </c>
      <c r="BZ990" s="0" t="n">
        <v>-1.46378170029493</v>
      </c>
      <c r="CA990" s="0" t="n">
        <v>-0.406123490392929</v>
      </c>
      <c r="CB990" s="0" t="n">
        <v>-1.38550376505009</v>
      </c>
      <c r="CC990" s="0" t="n">
        <v>1.1562815416255</v>
      </c>
      <c r="CD990" s="0" t="n">
        <v>1.48326307680691</v>
      </c>
      <c r="CE990" s="0" t="n">
        <v>0.0581326276005711</v>
      </c>
      <c r="CF990" s="0" t="n">
        <v>0.830596036394127</v>
      </c>
      <c r="CG990" s="0" t="n">
        <v>-0.343904957844643</v>
      </c>
      <c r="CH990" s="0" t="n">
        <v>-0.334181322614313</v>
      </c>
      <c r="CI990" s="0" t="n">
        <v>-1.3118187780492</v>
      </c>
      <c r="CJ990" s="0" t="n">
        <v>0.288249566438026</v>
      </c>
      <c r="CK990" s="0" t="n">
        <v>0.685163286107127</v>
      </c>
      <c r="CL990" s="0" t="n">
        <v>-0.258232830674388</v>
      </c>
      <c r="CM990" s="0" t="n">
        <v>-0.483412350149592</v>
      </c>
      <c r="CN990" s="0" t="n">
        <v>-0.30399519346247</v>
      </c>
      <c r="CO990" s="0" t="n">
        <v>-1.09446546048275</v>
      </c>
      <c r="CP990" s="0" t="n">
        <v>-0.513381337441388</v>
      </c>
      <c r="CQ990" s="0" t="n">
        <v>-1.31435626826715</v>
      </c>
      <c r="CR990" s="0" t="n">
        <v>0.128449073599768</v>
      </c>
      <c r="CS990" s="0" t="n">
        <v>-1.35307800519513</v>
      </c>
      <c r="CT990" s="0" t="n">
        <v>-1.40740667120554</v>
      </c>
      <c r="CU990" s="0" t="n">
        <v>0.939362507779151</v>
      </c>
      <c r="CV990" s="0" t="n">
        <v>-0.423966639573337</v>
      </c>
      <c r="CW990" s="0" t="n">
        <v>-0.471494558951235</v>
      </c>
      <c r="CX990" s="0" t="n">
        <v>-1.57666818267899</v>
      </c>
      <c r="CZ990" s="0" t="n">
        <f aca="false">IF(CHOOSE(MATCH(G$5,$B$10:$E$10,0),$B990,$C990,$D990,$E990)*G$6+G990*G$7&lt;G$2,G$3*G$4,0)</f>
        <v>0</v>
      </c>
      <c r="DA990" s="0" t="n">
        <f aca="false">IF(CHOOSE(MATCH(H$5,$B$10:$E$10,0),$B990,$C990,$D990,$E990)*H$6+H990*H$7&lt;H$2,H$3*H$4,0)</f>
        <v>0</v>
      </c>
      <c r="DB990" s="0" t="n">
        <f aca="false">IF(CHOOSE(MATCH(I$5,$B$10:$E$10,0),$B990,$C990,$D990,$E990)*I$6+I990*I$7&lt;I$2,I$3*I$4,0)</f>
        <v>0</v>
      </c>
      <c r="DC990" s="0" t="n">
        <f aca="false">IF(CHOOSE(MATCH(J$5,$B$10:$E$10,0),$B990,$C990,$D990,$E990)*J$6+J990*J$7&lt;J$2,J$3*J$4,0)</f>
        <v>0</v>
      </c>
      <c r="DD990" s="0" t="n">
        <f aca="false">IF(CHOOSE(MATCH(K$5,$B$10:$E$10,0),$B990,$C990,$D990,$E990)*K$6+K990*K$7&lt;K$2,K$3*K$4,0)</f>
        <v>0</v>
      </c>
      <c r="DE990" s="0" t="n">
        <f aca="false">IF(CHOOSE(MATCH(L$5,$B$10:$E$10,0),$B990,$C990,$D990,$E990)*L$6+L990*L$7&lt;L$2,L$3*L$4,0)</f>
        <v>0</v>
      </c>
      <c r="DF990" s="0" t="n">
        <f aca="false">IF(CHOOSE(MATCH(M$5,$B$10:$E$10,0),$B990,$C990,$D990,$E990)*M$6+M990*M$7&lt;M$2,M$3*M$4,0)</f>
        <v>0</v>
      </c>
      <c r="DG990" s="0" t="n">
        <f aca="false">IF(CHOOSE(MATCH(N$5,$B$10:$E$10,0),$B990,$C990,$D990,$E990)*N$6+N990*N$7&lt;N$2,N$3*N$4,0)</f>
        <v>0</v>
      </c>
      <c r="DH990" s="0" t="n">
        <f aca="false">IF(CHOOSE(MATCH(O$5,$B$10:$E$10,0),$B990,$C990,$D990,$E990)*O$6+O990*O$7&lt;O$2,O$3*O$4,0)</f>
        <v>0</v>
      </c>
      <c r="DI990" s="0" t="n">
        <f aca="false">IF(CHOOSE(MATCH(P$5,$B$10:$E$10,0),$B990,$C990,$D990,$E990)*P$6+P990*P$7&lt;P$2,P$3*P$4,0)</f>
        <v>0</v>
      </c>
      <c r="DJ990" s="0" t="n">
        <f aca="false">IF(CHOOSE(MATCH(Q$5,$B$10:$E$10,0),$B990,$C990,$D990,$E990)*Q$6+Q990*Q$7&lt;Q$2,Q$3*Q$4,0)</f>
        <v>0</v>
      </c>
      <c r="DK990" s="0" t="n">
        <f aca="false">IF(CHOOSE(MATCH(R$5,$B$10:$E$10,0),$B990,$C990,$D990,$E990)*R$6+R990*R$7&lt;R$2,R$3*R$4,0)</f>
        <v>0</v>
      </c>
      <c r="DL990" s="0" t="n">
        <f aca="false">IF(CHOOSE(MATCH(S$5,$B$10:$E$10,0),$B990,$C990,$D990,$E990)*S$6+S990*S$7&lt;S$2,S$3*S$4,0)</f>
        <v>0</v>
      </c>
      <c r="DM990" s="0" t="n">
        <f aca="false">IF(CHOOSE(MATCH(T$5,$B$10:$E$10,0),$B990,$C990,$D990,$E990)*T$6+T990*T$7&lt;T$2,T$3*T$4,0)</f>
        <v>0</v>
      </c>
      <c r="DN990" s="0" t="n">
        <f aca="false">IF(CHOOSE(MATCH(U$5,$B$10:$E$10,0),$B990,$C990,$D990,$E990)*U$6+U990*U$7&lt;U$2,U$3*U$4,0)</f>
        <v>0</v>
      </c>
      <c r="DO990" s="0" t="n">
        <f aca="false">IF(CHOOSE(MATCH(V$5,$B$10:$E$10,0),$B990,$C990,$D990,$E990)*V$6+V990*V$7&lt;V$2,V$3*V$4,0)</f>
        <v>0</v>
      </c>
      <c r="DP990" s="0" t="n">
        <f aca="false">IF(CHOOSE(MATCH(W$5,$B$10:$E$10,0),$B990,$C990,$D990,$E990)*W$6+W990*W$7&lt;W$2,W$3*W$4,0)</f>
        <v>0</v>
      </c>
      <c r="DQ990" s="0" t="n">
        <f aca="false">IF(CHOOSE(MATCH(X$5,$B$10:$E$10,0),$B990,$C990,$D990,$E990)*X$6+X990*X$7&lt;X$2,X$3*X$4,0)</f>
        <v>0</v>
      </c>
      <c r="DR990" s="0" t="n">
        <f aca="false">IF(CHOOSE(MATCH(Y$5,$B$10:$E$10,0),$B990,$C990,$D990,$E990)*Y$6+Y990*Y$7&lt;Y$2,Y$3*Y$4,0)</f>
        <v>0</v>
      </c>
      <c r="DS990" s="0" t="n">
        <f aca="false">IF(CHOOSE(MATCH(Z$5,$B$10:$E$10,0),$B990,$C990,$D990,$E990)*Z$6+Z990*Z$7&lt;Z$2,Z$3*Z$4,0)</f>
        <v>0</v>
      </c>
      <c r="DT990" s="0" t="n">
        <f aca="false">IF(CHOOSE(MATCH(AA$5,$B$10:$E$10,0),$B990,$C990,$D990,$E990)*AA$6+AA990*AA$7&lt;AA$2,AA$3*AA$4,0)</f>
        <v>0</v>
      </c>
      <c r="DU990" s="0" t="n">
        <f aca="false">IF(CHOOSE(MATCH(AB$5,$B$10:$E$10,0),$B990,$C990,$D990,$E990)*AB$6+AB990*AB$7&lt;AB$2,AB$3*AB$4,0)</f>
        <v>0</v>
      </c>
      <c r="DV990" s="0" t="n">
        <f aca="false">IF(CHOOSE(MATCH(AC$5,$B$10:$E$10,0),$B990,$C990,$D990,$E990)*AC$6+AC990*AC$7&lt;AC$2,AC$3*AC$4,0)</f>
        <v>0</v>
      </c>
      <c r="DW990" s="0" t="n">
        <f aca="false">IF(CHOOSE(MATCH(AD$5,$B$10:$E$10,0),$B990,$C990,$D990,$E990)*AD$6+AD990*AD$7&lt;AD$2,AD$3*AD$4,0)</f>
        <v>0</v>
      </c>
      <c r="DX990" s="0" t="n">
        <f aca="false">IF(CHOOSE(MATCH(AE$5,$B$10:$E$10,0),$B990,$C990,$D990,$E990)*AE$6+AE990*AE$7&lt;AE$2,AE$3*AE$4,0)</f>
        <v>0</v>
      </c>
      <c r="DY990" s="0" t="n">
        <f aca="false">IF(CHOOSE(MATCH(AF$5,$B$10:$E$10,0),$B990,$C990,$D990,$E990)*AF$6+AF990*AF$7&lt;AF$2,AF$3*AF$4,0)</f>
        <v>0</v>
      </c>
      <c r="DZ990" s="0" t="n">
        <f aca="false">IF(CHOOSE(MATCH(AG$5,$B$10:$E$10,0),$B990,$C990,$D990,$E990)*AG$6+AG990*AG$7&lt;AG$2,AG$3*AG$4,0)</f>
        <v>0</v>
      </c>
      <c r="EA990" s="0" t="n">
        <f aca="false">IF(CHOOSE(MATCH(AH$5,$B$10:$E$10,0),$B990,$C990,$D990,$E990)*AH$6+AH990*AH$7&lt;AH$2,AH$3*AH$4,0)</f>
        <v>0</v>
      </c>
      <c r="EB990" s="0" t="n">
        <f aca="false">IF(CHOOSE(MATCH(AI$5,$B$10:$E$10,0),$B990,$C990,$D990,$E990)*AI$6+AI990*AI$7&lt;AI$2,AI$3*AI$4,0)</f>
        <v>0</v>
      </c>
      <c r="EC990" s="0" t="n">
        <f aca="false">IF(CHOOSE(MATCH(AJ$5,$B$10:$E$10,0),$B990,$C990,$D990,$E990)*AJ$6+AJ990*AJ$7&lt;AJ$2,AJ$3*AJ$4,0)</f>
        <v>0</v>
      </c>
      <c r="ED990" s="0" t="n">
        <f aca="false">IF(CHOOSE(MATCH(AK$5,$B$10:$E$10,0),$B990,$C990,$D990,$E990)*AK$6+AK990*AK$7&lt;AK$2,AK$3*AK$4,0)</f>
        <v>0</v>
      </c>
      <c r="EE990" s="0" t="n">
        <f aca="false">IF(CHOOSE(MATCH(AL$5,$B$10:$E$10,0),$B990,$C990,$D990,$E990)*AL$6+AL990*AL$7&lt;AL$2,AL$3*AL$4,0)</f>
        <v>0</v>
      </c>
      <c r="EF990" s="0" t="n">
        <f aca="false">IF(CHOOSE(MATCH(AM$5,$B$10:$E$10,0),$B990,$C990,$D990,$E990)*AM$6+AM990*AM$7&lt;AM$2,AM$3*AM$4,0)</f>
        <v>0</v>
      </c>
      <c r="EG990" s="0" t="n">
        <f aca="false">IF(CHOOSE(MATCH(AN$5,$B$10:$E$10,0),$B990,$C990,$D990,$E990)*AN$6+AN990*AN$7&lt;AN$2,AN$3*AN$4,0)</f>
        <v>0</v>
      </c>
      <c r="EH990" s="0" t="n">
        <f aca="false">IF(CHOOSE(MATCH(AO$5,$B$10:$E$10,0),$B990,$C990,$D990,$E990)*AO$6+AO990*AO$7&lt;AO$2,AO$3*AO$4,0)</f>
        <v>0</v>
      </c>
      <c r="EI990" s="0" t="n">
        <f aca="false">IF(CHOOSE(MATCH(AP$5,$B$10:$E$10,0),$B990,$C990,$D990,$E990)*AP$6+AP990*AP$7&lt;AP$2,AP$3*AP$4,0)</f>
        <v>0</v>
      </c>
      <c r="EJ990" s="0" t="n">
        <f aca="false">IF(CHOOSE(MATCH(AQ$5,$B$10:$E$10,0),$B990,$C990,$D990,$E990)*AQ$6+AQ990*AQ$7&lt;AQ$2,AQ$3*AQ$4,0)</f>
        <v>0</v>
      </c>
      <c r="EK990" s="0" t="n">
        <f aca="false">IF(CHOOSE(MATCH(AR$5,$B$10:$E$10,0),$B990,$C990,$D990,$E990)*AR$6+AR990*AR$7&lt;AR$2,AR$3*AR$4,0)</f>
        <v>0</v>
      </c>
      <c r="EL990" s="0" t="n">
        <f aca="false">IF(CHOOSE(MATCH(AS$5,$B$10:$E$10,0),$B990,$C990,$D990,$E990)*AS$6+AS990*AS$7&lt;AS$2,AS$3*AS$4,0)</f>
        <v>0</v>
      </c>
      <c r="EM990" s="0" t="n">
        <f aca="false">IF(CHOOSE(MATCH(AT$5,$B$10:$E$10,0),$B990,$C990,$D990,$E990)*AT$6+AT990*AT$7&lt;AT$2,AT$3*AT$4,0)</f>
        <v>0</v>
      </c>
      <c r="EN990" s="0" t="n">
        <f aca="false">IF(CHOOSE(MATCH(AU$5,$B$10:$E$10,0),$B990,$C990,$D990,$E990)*AU$6+AU990*AU$7&lt;AU$2,AU$3*AU$4,0)</f>
        <v>0</v>
      </c>
      <c r="EO990" s="0" t="n">
        <f aca="false">IF(CHOOSE(MATCH(AV$5,$B$10:$E$10,0),$B990,$C990,$D990,$E990)*AV$6+AV990*AV$7&lt;AV$2,AV$3*AV$4,0)</f>
        <v>0</v>
      </c>
      <c r="EP990" s="0" t="n">
        <f aca="false">IF(CHOOSE(MATCH(AW$5,$B$10:$E$10,0),$B990,$C990,$D990,$E990)*AW$6+AW990*AW$7&lt;AW$2,AW$3*AW$4,0)</f>
        <v>0</v>
      </c>
      <c r="EQ990" s="0" t="n">
        <f aca="false">IF(CHOOSE(MATCH(AX$5,$B$10:$E$10,0),$B990,$C990,$D990,$E990)*AX$6+AX990*AX$7&lt;AX$2,AX$3*AX$4,0)</f>
        <v>0</v>
      </c>
      <c r="ER990" s="0" t="n">
        <f aca="false">IF(CHOOSE(MATCH(AY$5,$B$10:$E$10,0),$B990,$C990,$D990,$E990)*AY$6+AY990*AY$7&lt;AY$2,AY$3*AY$4,0)</f>
        <v>0</v>
      </c>
      <c r="ES990" s="0" t="n">
        <f aca="false">IF(CHOOSE(MATCH(AZ$5,$B$10:$E$10,0),$B990,$C990,$D990,$E990)*AZ$6+AZ990*AZ$7&lt;AZ$2,AZ$3*AZ$4,0)</f>
        <v>0</v>
      </c>
      <c r="ET990" s="0" t="n">
        <f aca="false">IF(CHOOSE(MATCH(BA$5,$B$10:$E$10,0),$B990,$C990,$D990,$E990)*BA$6+BA990*BA$7&lt;BA$2,BA$3*BA$4,0)</f>
        <v>0</v>
      </c>
      <c r="EU990" s="0" t="n">
        <f aca="false">IF(CHOOSE(MATCH(BB$5,$B$10:$E$10,0),$B990,$C990,$D990,$E990)*BB$6+BB990*BB$7&lt;BB$2,BB$3*BB$4,0)</f>
        <v>0</v>
      </c>
      <c r="EV990" s="0" t="n">
        <f aca="false">IF(CHOOSE(MATCH(BC$5,$B$10:$E$10,0),$B990,$C990,$D990,$E990)*BC$6+BC990*BC$7&lt;BC$2,BC$3*BC$4,0)</f>
        <v>0</v>
      </c>
      <c r="EW990" s="0" t="n">
        <f aca="false">IF(CHOOSE(MATCH(BD$5,$B$10:$E$10,0),$B990,$C990,$D990,$E990)*BD$6+BD990*BD$7&lt;BD$2,BD$3*BD$4,0)</f>
        <v>0</v>
      </c>
      <c r="EX990" s="0" t="n">
        <f aca="false">IF(CHOOSE(MATCH(BE$5,$B$10:$E$10,0),$B990,$C990,$D990,$E990)*BE$6+BE990*BE$7&lt;BE$2,BE$3*BE$4,0)</f>
        <v>0</v>
      </c>
      <c r="EY990" s="0" t="n">
        <f aca="false">IF(CHOOSE(MATCH(BF$5,$B$10:$E$10,0),$B990,$C990,$D990,$E990)*BF$6+BF990*BF$7&lt;BF$2,BF$3*BF$4,0)</f>
        <v>0</v>
      </c>
      <c r="EZ990" s="0" t="n">
        <f aca="false">IF(CHOOSE(MATCH(BG$5,$B$10:$E$10,0),$B990,$C990,$D990,$E990)*BG$6+BG990*BG$7&lt;BG$2,BG$3*BG$4,0)</f>
        <v>0</v>
      </c>
      <c r="FA990" s="0" t="n">
        <f aca="false">IF(CHOOSE(MATCH(BH$5,$B$10:$E$10,0),$B990,$C990,$D990,$E990)*BH$6+BH990*BH$7&lt;BH$2,BH$3*BH$4,0)</f>
        <v>0</v>
      </c>
      <c r="FB990" s="0" t="n">
        <f aca="false">IF(CHOOSE(MATCH(BI$5,$B$10:$E$10,0),$B990,$C990,$D990,$E990)*BI$6+BI990*BI$7&lt;BI$2,BI$3*BI$4,0)</f>
        <v>0</v>
      </c>
      <c r="FC990" s="0" t="n">
        <f aca="false">IF(CHOOSE(MATCH(BJ$5,$B$10:$E$10,0),$B990,$C990,$D990,$E990)*BJ$6+BJ990*BJ$7&lt;BJ$2,BJ$3*BJ$4,0)</f>
        <v>0</v>
      </c>
      <c r="FD990" s="0" t="n">
        <f aca="false">IF(CHOOSE(MATCH(BK$5,$B$10:$E$10,0),$B990,$C990,$D990,$E990)*BK$6+BK990*BK$7&lt;BK$2,BK$3*BK$4,0)</f>
        <v>0</v>
      </c>
      <c r="FE990" s="0" t="n">
        <f aca="false">IF(CHOOSE(MATCH(BL$5,$B$10:$E$10,0),$B990,$C990,$D990,$E990)*BL$6+BL990*BL$7&lt;BL$2,BL$3*BL$4,0)</f>
        <v>0</v>
      </c>
      <c r="FF990" s="0" t="n">
        <f aca="false">IF(CHOOSE(MATCH(BM$5,$B$10:$E$10,0),$B990,$C990,$D990,$E990)*BM$6+BM990*BM$7&lt;BM$2,BM$3*BM$4,0)</f>
        <v>0</v>
      </c>
      <c r="FG990" s="0" t="n">
        <f aca="false">IF(CHOOSE(MATCH(BN$5,$B$10:$E$10,0),$B990,$C990,$D990,$E990)*BN$6+BN990*BN$7&lt;BN$2,BN$3*BN$4,0)</f>
        <v>0</v>
      </c>
      <c r="FH990" s="0" t="n">
        <f aca="false">IF(CHOOSE(MATCH(BO$5,$B$10:$E$10,0),$B990,$C990,$D990,$E990)*BO$6+BO990*BO$7&lt;BO$2,BO$3*BO$4,0)</f>
        <v>0</v>
      </c>
      <c r="FI990" s="0" t="n">
        <f aca="false">IF(CHOOSE(MATCH(BP$5,$B$10:$E$10,0),$B990,$C990,$D990,$E990)*BP$6+BP990*BP$7&lt;BP$2,BP$3*BP$4,0)</f>
        <v>0</v>
      </c>
      <c r="FJ990" s="0" t="n">
        <f aca="false">IF(CHOOSE(MATCH(BQ$5,$B$10:$E$10,0),$B990,$C990,$D990,$E990)*BQ$6+BQ990*BQ$7&lt;BQ$2,BQ$3*BQ$4,0)</f>
        <v>0</v>
      </c>
      <c r="FK990" s="0" t="n">
        <f aca="false">IF(CHOOSE(MATCH(BR$5,$B$10:$E$10,0),$B990,$C990,$D990,$E990)*BR$6+BR990*BR$7&lt;BR$2,BR$3*BR$4,0)</f>
        <v>0</v>
      </c>
      <c r="FL990" s="0" t="n">
        <f aca="false">IF(CHOOSE(MATCH(BS$5,$B$10:$E$10,0),$B990,$C990,$D990,$E990)*BS$6+BS990*BS$7&lt;BS$2,BS$3*BS$4,0)</f>
        <v>0</v>
      </c>
      <c r="FM990" s="0" t="n">
        <f aca="false">IF(CHOOSE(MATCH(BT$5,$B$10:$E$10,0),$B990,$C990,$D990,$E990)*BT$6+BT990*BT$7&lt;BT$2,BT$3*BT$4,0)</f>
        <v>0</v>
      </c>
      <c r="FN990" s="0" t="n">
        <f aca="false">IF(CHOOSE(MATCH(BU$5,$B$10:$E$10,0),$B990,$C990,$D990,$E990)*BU$6+BU990*BU$7&lt;BU$2,BU$3*BU$4,0)</f>
        <v>0</v>
      </c>
      <c r="FO990" s="0" t="n">
        <f aca="false">IF(CHOOSE(MATCH(BV$5,$B$10:$E$10,0),$B990,$C990,$D990,$E990)*BV$6+BV990*BV$7&lt;BV$2,BV$3*BV$4,0)</f>
        <v>0</v>
      </c>
      <c r="FP990" s="0" t="n">
        <f aca="false">IF(CHOOSE(MATCH(BW$5,$B$10:$E$10,0),$B990,$C990,$D990,$E990)*BW$6+BW990*BW$7&lt;BW$2,BW$3*BW$4,0)</f>
        <v>0</v>
      </c>
      <c r="FQ990" s="0" t="n">
        <f aca="false">IF(CHOOSE(MATCH(BX$5,$B$10:$E$10,0),$B990,$C990,$D990,$E990)*BX$6+BX990*BX$7&lt;BX$2,BX$3*BX$4,0)</f>
        <v>0</v>
      </c>
      <c r="FR990" s="0" t="n">
        <f aca="false">IF(CHOOSE(MATCH(BY$5,$B$10:$E$10,0),$B990,$C990,$D990,$E990)*BY$6+BY990*BY$7&lt;BY$2,BY$3*BY$4,0)</f>
        <v>0</v>
      </c>
      <c r="FS990" s="0" t="n">
        <f aca="false">IF(CHOOSE(MATCH(BZ$5,$B$10:$E$10,0),$B990,$C990,$D990,$E990)*BZ$6+BZ990*BZ$7&lt;BZ$2,BZ$3*BZ$4,0)</f>
        <v>0</v>
      </c>
      <c r="FT990" s="0" t="n">
        <f aca="false">IF(CHOOSE(MATCH(CA$5,$B$10:$E$10,0),$B990,$C990,$D990,$E990)*CA$6+CA990*CA$7&lt;CA$2,CA$3*CA$4,0)</f>
        <v>0</v>
      </c>
      <c r="FU990" s="0" t="n">
        <f aca="false">IF(CHOOSE(MATCH(CB$5,$B$10:$E$10,0),$B990,$C990,$D990,$E990)*CB$6+CB990*CB$7&lt;CB$2,CB$3*CB$4,0)</f>
        <v>0</v>
      </c>
      <c r="FV990" s="0" t="n">
        <f aca="false">IF(CHOOSE(MATCH(CC$5,$B$10:$E$10,0),$B990,$C990,$D990,$E990)*CC$6+CC990*CC$7&lt;CC$2,CC$3*CC$4,0)</f>
        <v>0</v>
      </c>
      <c r="FW990" s="0" t="n">
        <f aca="false">IF(CHOOSE(MATCH(CD$5,$B$10:$E$10,0),$B990,$C990,$D990,$E990)*CD$6+CD990*CD$7&lt;CD$2,CD$3*CD$4,0)</f>
        <v>0</v>
      </c>
      <c r="FX990" s="0" t="n">
        <f aca="false">IF(CHOOSE(MATCH(CE$5,$B$10:$E$10,0),$B990,$C990,$D990,$E990)*CE$6+CE990*CE$7&lt;CE$2,CE$3*CE$4,0)</f>
        <v>0</v>
      </c>
      <c r="FY990" s="0" t="n">
        <f aca="false">IF(CHOOSE(MATCH(CF$5,$B$10:$E$10,0),$B990,$C990,$D990,$E990)*CF$6+CF990*CF$7&lt;CF$2,CF$3*CF$4,0)</f>
        <v>0</v>
      </c>
      <c r="FZ990" s="0" t="n">
        <f aca="false">IF(CHOOSE(MATCH(CG$5,$B$10:$E$10,0),$B990,$C990,$D990,$E990)*CG$6+CG990*CG$7&lt;CG$2,CG$3*CG$4,0)</f>
        <v>0</v>
      </c>
      <c r="GA990" s="0" t="n">
        <f aca="false">IF(CHOOSE(MATCH(CH$5,$B$10:$E$10,0),$B990,$C990,$D990,$E990)*CH$6+CH990*CH$7&lt;CH$2,CH$3*CH$4,0)</f>
        <v>0</v>
      </c>
      <c r="GB990" s="0" t="n">
        <f aca="false">IF(CHOOSE(MATCH(CI$5,$B$10:$E$10,0),$B990,$C990,$D990,$E990)*CI$6+CI990*CI$7&lt;CI$2,CI$3*CI$4,0)</f>
        <v>0</v>
      </c>
      <c r="GC990" s="0" t="n">
        <f aca="false">IF(CHOOSE(MATCH(CJ$5,$B$10:$E$10,0),$B990,$C990,$D990,$E990)*CJ$6+CJ990*CJ$7&lt;CJ$2,CJ$3*CJ$4,0)</f>
        <v>0</v>
      </c>
      <c r="GD990" s="0" t="n">
        <f aca="false">IF(CHOOSE(MATCH(CK$5,$B$10:$E$10,0),$B990,$C990,$D990,$E990)*CK$6+CK990*CK$7&lt;CK$2,CK$3*CK$4,0)</f>
        <v>0</v>
      </c>
      <c r="GE990" s="0" t="n">
        <f aca="false">IF(CHOOSE(MATCH(CL$5,$B$10:$E$10,0),$B990,$C990,$D990,$E990)*CL$6+CL990*CL$7&lt;CL$2,CL$3*CL$4,0)</f>
        <v>0</v>
      </c>
      <c r="GF990" s="0" t="n">
        <f aca="false">IF(CHOOSE(MATCH(CM$5,$B$10:$E$10,0),$B990,$C990,$D990,$E990)*CM$6+CM990*CM$7&lt;CM$2,CM$3*CM$4,0)</f>
        <v>0</v>
      </c>
      <c r="GG990" s="0" t="n">
        <f aca="false">IF(CHOOSE(MATCH(CN$5,$B$10:$E$10,0),$B990,$C990,$D990,$E990)*CN$6+CN990*CN$7&lt;CN$2,CN$3*CN$4,0)</f>
        <v>0</v>
      </c>
      <c r="GH990" s="0" t="n">
        <f aca="false">IF(CHOOSE(MATCH(CO$5,$B$10:$E$10,0),$B990,$C990,$D990,$E990)*CO$6+CO990*CO$7&lt;CO$2,CO$3*CO$4,0)</f>
        <v>0</v>
      </c>
      <c r="GI990" s="0" t="n">
        <f aca="false">IF(CHOOSE(MATCH(CP$5,$B$10:$E$10,0),$B990,$C990,$D990,$E990)*CP$6+CP990*CP$7&lt;CP$2,CP$3*CP$4,0)</f>
        <v>0</v>
      </c>
      <c r="GJ990" s="0" t="n">
        <f aca="false">IF(CHOOSE(MATCH(CQ$5,$B$10:$E$10,0),$B990,$C990,$D990,$E990)*CQ$6+CQ990*CQ$7&lt;CQ$2,CQ$3*CQ$4,0)</f>
        <v>0</v>
      </c>
      <c r="GK990" s="0" t="n">
        <f aca="false">IF(CHOOSE(MATCH(CR$5,$B$10:$E$10,0),$B990,$C990,$D990,$E990)*CR$6+CR990*CR$7&lt;CR$2,CR$3*CR$4,0)</f>
        <v>0</v>
      </c>
      <c r="GL990" s="0" t="n">
        <f aca="false">IF(CHOOSE(MATCH(CS$5,$B$10:$E$10,0),$B990,$C990,$D990,$E990)*CS$6+CS990*CS$7&lt;CS$2,CS$3*CS$4,0)</f>
        <v>0</v>
      </c>
      <c r="GM990" s="0" t="n">
        <f aca="false">IF(CHOOSE(MATCH(CT$5,$B$10:$E$10,0),$B990,$C990,$D990,$E990)*CT$6+CT990*CT$7&lt;CT$2,CT$3*CT$4,0)</f>
        <v>0</v>
      </c>
      <c r="GN990" s="0" t="n">
        <f aca="false">IF(CHOOSE(MATCH(CU$5,$B$10:$E$10,0),$B990,$C990,$D990,$E990)*CU$6+CU990*CU$7&lt;CU$2,CU$3*CU$4,0)</f>
        <v>0</v>
      </c>
      <c r="GO990" s="0" t="n">
        <f aca="false">IF(CHOOSE(MATCH(CV$5,$B$10:$E$10,0),$B990,$C990,$D990,$E990)*CV$6+CV990*CV$7&lt;CV$2,CV$3*CV$4,0)</f>
        <v>0</v>
      </c>
      <c r="GP990" s="0" t="n">
        <f aca="false">IF(CHOOSE(MATCH(CW$5,$B$10:$E$10,0),$B990,$C990,$D990,$E990)*CW$6+CW990*CW$7&lt;CW$2,CW$3*CW$4,0)</f>
        <v>0</v>
      </c>
      <c r="GQ990" s="0" t="n">
        <f aca="false">IF(CHOOSE(MATCH(CX$5,$B$10:$E$10,0),$B990,$C990,$D990,$E990)*CX$6+CX990*CX$7&lt;CX$2,CX$3*CX$4,0)</f>
        <v>0</v>
      </c>
      <c r="GS990" s="0" t="n">
        <f aca="false">SUM(CZ990:GQ990)</f>
        <v>0</v>
      </c>
      <c r="GT990" s="0" t="n">
        <f aca="false">IF(GS990&gt;$GS$6,1,0)</f>
        <v>0</v>
      </c>
    </row>
    <row r="991" customFormat="false" ht="14" hidden="false" customHeight="false" outlineLevel="0" collapsed="false">
      <c r="A991" s="0" t="n">
        <v>981</v>
      </c>
      <c r="B991" s="0" t="n">
        <f aca="false">-0.924938987445783</f>
        <v>-0.924938987445783</v>
      </c>
      <c r="C991" s="0" t="n">
        <v>-0.774350345010246</v>
      </c>
      <c r="D991" s="0" t="n">
        <v>-2.16111819921942</v>
      </c>
      <c r="E991" s="0" t="n">
        <v>-0.632765317140901</v>
      </c>
      <c r="G991" s="0" t="n">
        <v>0.285938313027145</v>
      </c>
      <c r="H991" s="0" t="n">
        <v>0.338309291691985</v>
      </c>
      <c r="I991" s="0" t="n">
        <v>-2.07919583772309</v>
      </c>
      <c r="J991" s="0" t="n">
        <v>0.0425848156737629</v>
      </c>
      <c r="K991" s="0" t="n">
        <v>0.159988076120499</v>
      </c>
      <c r="L991" s="0" t="n">
        <v>0.709849246049998</v>
      </c>
      <c r="M991" s="0" t="n">
        <v>0.757102043280611</v>
      </c>
      <c r="N991" s="0" t="n">
        <v>0.139255007525208</v>
      </c>
      <c r="O991" s="0" t="n">
        <v>-0.483412350149592</v>
      </c>
      <c r="P991" s="0" t="n">
        <v>0.0946556610870175</v>
      </c>
      <c r="Q991" s="0" t="n">
        <v>-0.0567536062590079</v>
      </c>
      <c r="R991" s="0" t="n">
        <v>2.76242644758895</v>
      </c>
      <c r="S991" s="0" t="n">
        <v>-0.204013304028194</v>
      </c>
      <c r="T991" s="0" t="n">
        <v>0.572334784010309</v>
      </c>
      <c r="U991" s="0" t="n">
        <v>-1.21370476335869</v>
      </c>
      <c r="V991" s="0" t="n">
        <v>0.323683480019099</v>
      </c>
      <c r="W991" s="0" t="n">
        <v>0.766613084124401</v>
      </c>
      <c r="X991" s="0" t="n">
        <v>-0.432603428635048</v>
      </c>
      <c r="Y991" s="0" t="n">
        <v>1.0994926924468</v>
      </c>
      <c r="Z991" s="0" t="n">
        <v>0.0639579411654267</v>
      </c>
      <c r="AA991" s="0" t="n">
        <v>0.692340336172492</v>
      </c>
      <c r="AB991" s="0" t="n">
        <v>2.00252543436363</v>
      </c>
      <c r="AC991" s="0" t="n">
        <v>-0.219346247831709</v>
      </c>
      <c r="AD991" s="0" t="n">
        <v>0.808443019195693</v>
      </c>
      <c r="AE991" s="0" t="n">
        <v>-1.07831738205277</v>
      </c>
      <c r="AF991" s="0" t="n">
        <v>0.0872034888743656</v>
      </c>
      <c r="AG991" s="0" t="n">
        <v>1.03447746369056</v>
      </c>
      <c r="AH991" s="0" t="n">
        <v>-0.192700326806516</v>
      </c>
      <c r="AI991" s="0" t="n">
        <v>0.285778014585958</v>
      </c>
      <c r="AJ991" s="0" t="n">
        <v>-0.218092282011639</v>
      </c>
      <c r="AK991" s="0" t="n">
        <v>-1.26260147226276</v>
      </c>
      <c r="AL991" s="0" t="n">
        <v>0.42338115235907</v>
      </c>
      <c r="AM991" s="0" t="n">
        <v>1.09921074908925</v>
      </c>
      <c r="AN991" s="0" t="n">
        <v>0.858462954056449</v>
      </c>
      <c r="AO991" s="0" t="n">
        <v>-0.527484189660754</v>
      </c>
      <c r="AP991" s="0" t="n">
        <v>0.129682575789047</v>
      </c>
      <c r="AQ991" s="0" t="n">
        <v>-1.77406946022529</v>
      </c>
      <c r="AR991" s="0" t="n">
        <v>2.48543074121699</v>
      </c>
      <c r="AS991" s="0" t="n">
        <v>1.54486315295799</v>
      </c>
      <c r="AT991" s="0" t="n">
        <v>3.16969817504287</v>
      </c>
      <c r="AU991" s="0" t="n">
        <v>0.343823103321483</v>
      </c>
      <c r="AV991" s="0" t="n">
        <v>-0.63503307501378</v>
      </c>
      <c r="AW991" s="0" t="n">
        <v>-0.455736426374642</v>
      </c>
      <c r="AX991" s="0" t="n">
        <v>-1.01098976301728</v>
      </c>
      <c r="AY991" s="0" t="n">
        <v>0.117195213533705</v>
      </c>
      <c r="AZ991" s="0" t="n">
        <v>-0.221932623389876</v>
      </c>
      <c r="BA991" s="0" t="n">
        <v>-1.18126990855671</v>
      </c>
      <c r="BB991" s="0" t="n">
        <v>-0.404379534302279</v>
      </c>
      <c r="BC991" s="0" t="n">
        <v>-0.3104105417151</v>
      </c>
      <c r="BD991" s="0" t="n">
        <v>-0.175971308635781</v>
      </c>
      <c r="BE991" s="0" t="n">
        <v>-0.101880459624226</v>
      </c>
      <c r="BF991" s="0" t="n">
        <v>-0.406039362133015</v>
      </c>
      <c r="BG991" s="0" t="n">
        <v>0.526340500073275</v>
      </c>
      <c r="BH991" s="0" t="n">
        <v>-0.396173618355533</v>
      </c>
      <c r="BI991" s="0" t="n">
        <v>0.0610452843829989</v>
      </c>
      <c r="BJ991" s="0" t="n">
        <v>-0.463387550553307</v>
      </c>
      <c r="BK991" s="0" t="n">
        <v>-0.234496155826491</v>
      </c>
      <c r="BL991" s="0" t="n">
        <v>0.82617589214351</v>
      </c>
      <c r="BM991" s="0" t="n">
        <v>1.76165485754609</v>
      </c>
      <c r="BN991" s="0" t="n">
        <v>-0.942816313909134</v>
      </c>
      <c r="BO991" s="0" t="n">
        <v>0.905299657461001</v>
      </c>
      <c r="BP991" s="0" t="n">
        <v>-0.436217533206218</v>
      </c>
      <c r="BQ991" s="0" t="n">
        <v>-1.39434632728808</v>
      </c>
      <c r="BR991" s="0" t="n">
        <v>0.128603687699069</v>
      </c>
      <c r="BS991" s="0" t="n">
        <v>0.495310814585537</v>
      </c>
      <c r="BT991" s="0" t="n">
        <v>-2.47382558882236</v>
      </c>
      <c r="BU991" s="0" t="n">
        <v>-0.725883637642255</v>
      </c>
      <c r="BV991" s="0" t="n">
        <v>-0.281715983874165</v>
      </c>
      <c r="BW991" s="0" t="n">
        <v>0.845486738398904</v>
      </c>
      <c r="BX991" s="0" t="n">
        <v>-0.617535533820046</v>
      </c>
      <c r="BY991" s="0" t="n">
        <v>-0.67427436079015</v>
      </c>
      <c r="BZ991" s="0" t="n">
        <v>-0.942220594879473</v>
      </c>
      <c r="CA991" s="0" t="n">
        <v>-0.695551989338128</v>
      </c>
      <c r="CB991" s="0" t="n">
        <v>0.484615156892687</v>
      </c>
      <c r="CC991" s="0" t="n">
        <v>-0.297432052320801</v>
      </c>
      <c r="CD991" s="0" t="n">
        <v>0.704544618201908</v>
      </c>
      <c r="CE991" s="0" t="n">
        <v>-1.28028204926522</v>
      </c>
      <c r="CF991" s="0" t="n">
        <v>0.126520944832009</v>
      </c>
      <c r="CG991" s="0" t="n">
        <v>0.346908564097248</v>
      </c>
      <c r="CH991" s="0" t="n">
        <v>-2.20830770558678</v>
      </c>
      <c r="CI991" s="0" t="n">
        <v>0.399154487240594</v>
      </c>
      <c r="CJ991" s="0" t="n">
        <v>1.1404540600779</v>
      </c>
      <c r="CK991" s="0" t="n">
        <v>1.21530320029706</v>
      </c>
      <c r="CL991" s="0" t="n">
        <v>-1.62487140187295</v>
      </c>
      <c r="CM991" s="0" t="n">
        <v>0.804207047622185</v>
      </c>
      <c r="CN991" s="0" t="n">
        <v>0.903228283277713</v>
      </c>
      <c r="CO991" s="0" t="n">
        <v>0.610975803283509</v>
      </c>
      <c r="CP991" s="0" t="n">
        <v>-0.332724994223099</v>
      </c>
      <c r="CQ991" s="0" t="n">
        <v>0.601232841290766</v>
      </c>
      <c r="CR991" s="0" t="n">
        <v>-1.34151378006209</v>
      </c>
      <c r="CS991" s="0" t="n">
        <v>-0.243312570091803</v>
      </c>
      <c r="CT991" s="0" t="n">
        <v>0.338471863869927</v>
      </c>
      <c r="CU991" s="0" t="n">
        <v>0.759039266995387</v>
      </c>
      <c r="CV991" s="0" t="n">
        <v>-0.431259650213178</v>
      </c>
      <c r="CW991" s="0" t="n">
        <v>0.73989326665469</v>
      </c>
      <c r="CX991" s="0" t="n">
        <v>-0.205887999982224</v>
      </c>
      <c r="CZ991" s="0" t="n">
        <f aca="false">IF(CHOOSE(MATCH(G$5,$B$10:$E$10,0),$B991,$C991,$D991,$E991)*G$6+G991*G$7&lt;G$2,G$3*G$4,0)</f>
        <v>0</v>
      </c>
      <c r="DA991" s="0" t="n">
        <f aca="false">IF(CHOOSE(MATCH(H$5,$B$10:$E$10,0),$B991,$C991,$D991,$E991)*H$6+H991*H$7&lt;H$2,H$3*H$4,0)</f>
        <v>0</v>
      </c>
      <c r="DB991" s="0" t="n">
        <f aca="false">IF(CHOOSE(MATCH(I$5,$B$10:$E$10,0),$B991,$C991,$D991,$E991)*I$6+I991*I$7&lt;I$2,I$3*I$4,0)</f>
        <v>12.5</v>
      </c>
      <c r="DC991" s="0" t="n">
        <f aca="false">IF(CHOOSE(MATCH(J$5,$B$10:$E$10,0),$B991,$C991,$D991,$E991)*J$6+J991*J$7&lt;J$2,J$3*J$4,0)</f>
        <v>0</v>
      </c>
      <c r="DD991" s="0" t="n">
        <f aca="false">IF(CHOOSE(MATCH(K$5,$B$10:$E$10,0),$B991,$C991,$D991,$E991)*K$6+K991*K$7&lt;K$2,K$3*K$4,0)</f>
        <v>0</v>
      </c>
      <c r="DE991" s="0" t="n">
        <f aca="false">IF(CHOOSE(MATCH(L$5,$B$10:$E$10,0),$B991,$C991,$D991,$E991)*L$6+L991*L$7&lt;L$2,L$3*L$4,0)</f>
        <v>0</v>
      </c>
      <c r="DF991" s="0" t="n">
        <f aca="false">IF(CHOOSE(MATCH(M$5,$B$10:$E$10,0),$B991,$C991,$D991,$E991)*M$6+M991*M$7&lt;M$2,M$3*M$4,0)</f>
        <v>0</v>
      </c>
      <c r="DG991" s="0" t="n">
        <f aca="false">IF(CHOOSE(MATCH(N$5,$B$10:$E$10,0),$B991,$C991,$D991,$E991)*N$6+N991*N$7&lt;N$2,N$3*N$4,0)</f>
        <v>0</v>
      </c>
      <c r="DH991" s="0" t="n">
        <f aca="false">IF(CHOOSE(MATCH(O$5,$B$10:$E$10,0),$B991,$C991,$D991,$E991)*O$6+O991*O$7&lt;O$2,O$3*O$4,0)</f>
        <v>0</v>
      </c>
      <c r="DI991" s="0" t="n">
        <f aca="false">IF(CHOOSE(MATCH(P$5,$B$10:$E$10,0),$B991,$C991,$D991,$E991)*P$6+P991*P$7&lt;P$2,P$3*P$4,0)</f>
        <v>0</v>
      </c>
      <c r="DJ991" s="0" t="n">
        <f aca="false">IF(CHOOSE(MATCH(Q$5,$B$10:$E$10,0),$B991,$C991,$D991,$E991)*Q$6+Q991*Q$7&lt;Q$2,Q$3*Q$4,0)</f>
        <v>0</v>
      </c>
      <c r="DK991" s="0" t="n">
        <f aca="false">IF(CHOOSE(MATCH(R$5,$B$10:$E$10,0),$B991,$C991,$D991,$E991)*R$6+R991*R$7&lt;R$2,R$3*R$4,0)</f>
        <v>0</v>
      </c>
      <c r="DL991" s="0" t="n">
        <f aca="false">IF(CHOOSE(MATCH(S$5,$B$10:$E$10,0),$B991,$C991,$D991,$E991)*S$6+S991*S$7&lt;S$2,S$3*S$4,0)</f>
        <v>0</v>
      </c>
      <c r="DM991" s="0" t="n">
        <f aca="false">IF(CHOOSE(MATCH(T$5,$B$10:$E$10,0),$B991,$C991,$D991,$E991)*T$6+T991*T$7&lt;T$2,T$3*T$4,0)</f>
        <v>0</v>
      </c>
      <c r="DN991" s="0" t="n">
        <f aca="false">IF(CHOOSE(MATCH(U$5,$B$10:$E$10,0),$B991,$C991,$D991,$E991)*U$6+U991*U$7&lt;U$2,U$3*U$4,0)</f>
        <v>0</v>
      </c>
      <c r="DO991" s="0" t="n">
        <f aca="false">IF(CHOOSE(MATCH(V$5,$B$10:$E$10,0),$B991,$C991,$D991,$E991)*V$6+V991*V$7&lt;V$2,V$3*V$4,0)</f>
        <v>0</v>
      </c>
      <c r="DP991" s="0" t="n">
        <f aca="false">IF(CHOOSE(MATCH(W$5,$B$10:$E$10,0),$B991,$C991,$D991,$E991)*W$6+W991*W$7&lt;W$2,W$3*W$4,0)</f>
        <v>0</v>
      </c>
      <c r="DQ991" s="0" t="n">
        <f aca="false">IF(CHOOSE(MATCH(X$5,$B$10:$E$10,0),$B991,$C991,$D991,$E991)*X$6+X991*X$7&lt;X$2,X$3*X$4,0)</f>
        <v>0</v>
      </c>
      <c r="DR991" s="0" t="n">
        <f aca="false">IF(CHOOSE(MATCH(Y$5,$B$10:$E$10,0),$B991,$C991,$D991,$E991)*Y$6+Y991*Y$7&lt;Y$2,Y$3*Y$4,0)</f>
        <v>0</v>
      </c>
      <c r="DS991" s="0" t="n">
        <f aca="false">IF(CHOOSE(MATCH(Z$5,$B$10:$E$10,0),$B991,$C991,$D991,$E991)*Z$6+Z991*Z$7&lt;Z$2,Z$3*Z$4,0)</f>
        <v>0</v>
      </c>
      <c r="DT991" s="0" t="n">
        <f aca="false">IF(CHOOSE(MATCH(AA$5,$B$10:$E$10,0),$B991,$C991,$D991,$E991)*AA$6+AA991*AA$7&lt;AA$2,AA$3*AA$4,0)</f>
        <v>0</v>
      </c>
      <c r="DU991" s="0" t="n">
        <f aca="false">IF(CHOOSE(MATCH(AB$5,$B$10:$E$10,0),$B991,$C991,$D991,$E991)*AB$6+AB991*AB$7&lt;AB$2,AB$3*AB$4,0)</f>
        <v>0</v>
      </c>
      <c r="DV991" s="0" t="n">
        <f aca="false">IF(CHOOSE(MATCH(AC$5,$B$10:$E$10,0),$B991,$C991,$D991,$E991)*AC$6+AC991*AC$7&lt;AC$2,AC$3*AC$4,0)</f>
        <v>0</v>
      </c>
      <c r="DW991" s="0" t="n">
        <f aca="false">IF(CHOOSE(MATCH(AD$5,$B$10:$E$10,0),$B991,$C991,$D991,$E991)*AD$6+AD991*AD$7&lt;AD$2,AD$3*AD$4,0)</f>
        <v>0</v>
      </c>
      <c r="DX991" s="0" t="n">
        <f aca="false">IF(CHOOSE(MATCH(AE$5,$B$10:$E$10,0),$B991,$C991,$D991,$E991)*AE$6+AE991*AE$7&lt;AE$2,AE$3*AE$4,0)</f>
        <v>0</v>
      </c>
      <c r="DY991" s="0" t="n">
        <f aca="false">IF(CHOOSE(MATCH(AF$5,$B$10:$E$10,0),$B991,$C991,$D991,$E991)*AF$6+AF991*AF$7&lt;AF$2,AF$3*AF$4,0)</f>
        <v>0</v>
      </c>
      <c r="DZ991" s="0" t="n">
        <f aca="false">IF(CHOOSE(MATCH(AG$5,$B$10:$E$10,0),$B991,$C991,$D991,$E991)*AG$6+AG991*AG$7&lt;AG$2,AG$3*AG$4,0)</f>
        <v>0</v>
      </c>
      <c r="EA991" s="0" t="n">
        <f aca="false">IF(CHOOSE(MATCH(AH$5,$B$10:$E$10,0),$B991,$C991,$D991,$E991)*AH$6+AH991*AH$7&lt;AH$2,AH$3*AH$4,0)</f>
        <v>0</v>
      </c>
      <c r="EB991" s="0" t="n">
        <f aca="false">IF(CHOOSE(MATCH(AI$5,$B$10:$E$10,0),$B991,$C991,$D991,$E991)*AI$6+AI991*AI$7&lt;AI$2,AI$3*AI$4,0)</f>
        <v>0</v>
      </c>
      <c r="EC991" s="0" t="n">
        <f aca="false">IF(CHOOSE(MATCH(AJ$5,$B$10:$E$10,0),$B991,$C991,$D991,$E991)*AJ$6+AJ991*AJ$7&lt;AJ$2,AJ$3*AJ$4,0)</f>
        <v>0</v>
      </c>
      <c r="ED991" s="0" t="n">
        <f aca="false">IF(CHOOSE(MATCH(AK$5,$B$10:$E$10,0),$B991,$C991,$D991,$E991)*AK$6+AK991*AK$7&lt;AK$2,AK$3*AK$4,0)</f>
        <v>0</v>
      </c>
      <c r="EE991" s="0" t="n">
        <f aca="false">IF(CHOOSE(MATCH(AL$5,$B$10:$E$10,0),$B991,$C991,$D991,$E991)*AL$6+AL991*AL$7&lt;AL$2,AL$3*AL$4,0)</f>
        <v>0</v>
      </c>
      <c r="EF991" s="0" t="n">
        <f aca="false">IF(CHOOSE(MATCH(AM$5,$B$10:$E$10,0),$B991,$C991,$D991,$E991)*AM$6+AM991*AM$7&lt;AM$2,AM$3*AM$4,0)</f>
        <v>0</v>
      </c>
      <c r="EG991" s="0" t="n">
        <f aca="false">IF(CHOOSE(MATCH(AN$5,$B$10:$E$10,0),$B991,$C991,$D991,$E991)*AN$6+AN991*AN$7&lt;AN$2,AN$3*AN$4,0)</f>
        <v>0</v>
      </c>
      <c r="EH991" s="0" t="n">
        <f aca="false">IF(CHOOSE(MATCH(AO$5,$B$10:$E$10,0),$B991,$C991,$D991,$E991)*AO$6+AO991*AO$7&lt;AO$2,AO$3*AO$4,0)</f>
        <v>0</v>
      </c>
      <c r="EI991" s="0" t="n">
        <f aca="false">IF(CHOOSE(MATCH(AP$5,$B$10:$E$10,0),$B991,$C991,$D991,$E991)*AP$6+AP991*AP$7&lt;AP$2,AP$3*AP$4,0)</f>
        <v>0</v>
      </c>
      <c r="EJ991" s="0" t="n">
        <f aca="false">IF(CHOOSE(MATCH(AQ$5,$B$10:$E$10,0),$B991,$C991,$D991,$E991)*AQ$6+AQ991*AQ$7&lt;AQ$2,AQ$3*AQ$4,0)</f>
        <v>0</v>
      </c>
      <c r="EK991" s="0" t="n">
        <f aca="false">IF(CHOOSE(MATCH(AR$5,$B$10:$E$10,0),$B991,$C991,$D991,$E991)*AR$6+AR991*AR$7&lt;AR$2,AR$3*AR$4,0)</f>
        <v>0</v>
      </c>
      <c r="EL991" s="0" t="n">
        <f aca="false">IF(CHOOSE(MATCH(AS$5,$B$10:$E$10,0),$B991,$C991,$D991,$E991)*AS$6+AS991*AS$7&lt;AS$2,AS$3*AS$4,0)</f>
        <v>0</v>
      </c>
      <c r="EM991" s="0" t="n">
        <f aca="false">IF(CHOOSE(MATCH(AT$5,$B$10:$E$10,0),$B991,$C991,$D991,$E991)*AT$6+AT991*AT$7&lt;AT$2,AT$3*AT$4,0)</f>
        <v>0</v>
      </c>
      <c r="EN991" s="0" t="n">
        <f aca="false">IF(CHOOSE(MATCH(AU$5,$B$10:$E$10,0),$B991,$C991,$D991,$E991)*AU$6+AU991*AU$7&lt;AU$2,AU$3*AU$4,0)</f>
        <v>0</v>
      </c>
      <c r="EO991" s="0" t="n">
        <f aca="false">IF(CHOOSE(MATCH(AV$5,$B$10:$E$10,0),$B991,$C991,$D991,$E991)*AV$6+AV991*AV$7&lt;AV$2,AV$3*AV$4,0)</f>
        <v>0</v>
      </c>
      <c r="EP991" s="0" t="n">
        <f aca="false">IF(CHOOSE(MATCH(AW$5,$B$10:$E$10,0),$B991,$C991,$D991,$E991)*AW$6+AW991*AW$7&lt;AW$2,AW$3*AW$4,0)</f>
        <v>0</v>
      </c>
      <c r="EQ991" s="0" t="n">
        <f aca="false">IF(CHOOSE(MATCH(AX$5,$B$10:$E$10,0),$B991,$C991,$D991,$E991)*AX$6+AX991*AX$7&lt;AX$2,AX$3*AX$4,0)</f>
        <v>0</v>
      </c>
      <c r="ER991" s="0" t="n">
        <f aca="false">IF(CHOOSE(MATCH(AY$5,$B$10:$E$10,0),$B991,$C991,$D991,$E991)*AY$6+AY991*AY$7&lt;AY$2,AY$3*AY$4,0)</f>
        <v>0</v>
      </c>
      <c r="ES991" s="0" t="n">
        <f aca="false">IF(CHOOSE(MATCH(AZ$5,$B$10:$E$10,0),$B991,$C991,$D991,$E991)*AZ$6+AZ991*AZ$7&lt;AZ$2,AZ$3*AZ$4,0)</f>
        <v>0</v>
      </c>
      <c r="ET991" s="0" t="n">
        <f aca="false">IF(CHOOSE(MATCH(BA$5,$B$10:$E$10,0),$B991,$C991,$D991,$E991)*BA$6+BA991*BA$7&lt;BA$2,BA$3*BA$4,0)</f>
        <v>0</v>
      </c>
      <c r="EU991" s="0" t="n">
        <f aca="false">IF(CHOOSE(MATCH(BB$5,$B$10:$E$10,0),$B991,$C991,$D991,$E991)*BB$6+BB991*BB$7&lt;BB$2,BB$3*BB$4,0)</f>
        <v>0</v>
      </c>
      <c r="EV991" s="0" t="n">
        <f aca="false">IF(CHOOSE(MATCH(BC$5,$B$10:$E$10,0),$B991,$C991,$D991,$E991)*BC$6+BC991*BC$7&lt;BC$2,BC$3*BC$4,0)</f>
        <v>0</v>
      </c>
      <c r="EW991" s="0" t="n">
        <f aca="false">IF(CHOOSE(MATCH(BD$5,$B$10:$E$10,0),$B991,$C991,$D991,$E991)*BD$6+BD991*BD$7&lt;BD$2,BD$3*BD$4,0)</f>
        <v>0</v>
      </c>
      <c r="EX991" s="0" t="n">
        <f aca="false">IF(CHOOSE(MATCH(BE$5,$B$10:$E$10,0),$B991,$C991,$D991,$E991)*BE$6+BE991*BE$7&lt;BE$2,BE$3*BE$4,0)</f>
        <v>0</v>
      </c>
      <c r="EY991" s="0" t="n">
        <f aca="false">IF(CHOOSE(MATCH(BF$5,$B$10:$E$10,0),$B991,$C991,$D991,$E991)*BF$6+BF991*BF$7&lt;BF$2,BF$3*BF$4,0)</f>
        <v>0</v>
      </c>
      <c r="EZ991" s="0" t="n">
        <f aca="false">IF(CHOOSE(MATCH(BG$5,$B$10:$E$10,0),$B991,$C991,$D991,$E991)*BG$6+BG991*BG$7&lt;BG$2,BG$3*BG$4,0)</f>
        <v>0</v>
      </c>
      <c r="FA991" s="0" t="n">
        <f aca="false">IF(CHOOSE(MATCH(BH$5,$B$10:$E$10,0),$B991,$C991,$D991,$E991)*BH$6+BH991*BH$7&lt;BH$2,BH$3*BH$4,0)</f>
        <v>0</v>
      </c>
      <c r="FB991" s="0" t="n">
        <f aca="false">IF(CHOOSE(MATCH(BI$5,$B$10:$E$10,0),$B991,$C991,$D991,$E991)*BI$6+BI991*BI$7&lt;BI$2,BI$3*BI$4,0)</f>
        <v>0</v>
      </c>
      <c r="FC991" s="0" t="n">
        <f aca="false">IF(CHOOSE(MATCH(BJ$5,$B$10:$E$10,0),$B991,$C991,$D991,$E991)*BJ$6+BJ991*BJ$7&lt;BJ$2,BJ$3*BJ$4,0)</f>
        <v>0</v>
      </c>
      <c r="FD991" s="0" t="n">
        <f aca="false">IF(CHOOSE(MATCH(BK$5,$B$10:$E$10,0),$B991,$C991,$D991,$E991)*BK$6+BK991*BK$7&lt;BK$2,BK$3*BK$4,0)</f>
        <v>0</v>
      </c>
      <c r="FE991" s="0" t="n">
        <f aca="false">IF(CHOOSE(MATCH(BL$5,$B$10:$E$10,0),$B991,$C991,$D991,$E991)*BL$6+BL991*BL$7&lt;BL$2,BL$3*BL$4,0)</f>
        <v>0</v>
      </c>
      <c r="FF991" s="0" t="n">
        <f aca="false">IF(CHOOSE(MATCH(BM$5,$B$10:$E$10,0),$B991,$C991,$D991,$E991)*BM$6+BM991*BM$7&lt;BM$2,BM$3*BM$4,0)</f>
        <v>0</v>
      </c>
      <c r="FG991" s="0" t="n">
        <f aca="false">IF(CHOOSE(MATCH(BN$5,$B$10:$E$10,0),$B991,$C991,$D991,$E991)*BN$6+BN991*BN$7&lt;BN$2,BN$3*BN$4,0)</f>
        <v>0</v>
      </c>
      <c r="FH991" s="0" t="n">
        <f aca="false">IF(CHOOSE(MATCH(BO$5,$B$10:$E$10,0),$B991,$C991,$D991,$E991)*BO$6+BO991*BO$7&lt;BO$2,BO$3*BO$4,0)</f>
        <v>0</v>
      </c>
      <c r="FI991" s="0" t="n">
        <f aca="false">IF(CHOOSE(MATCH(BP$5,$B$10:$E$10,0),$B991,$C991,$D991,$E991)*BP$6+BP991*BP$7&lt;BP$2,BP$3*BP$4,0)</f>
        <v>0</v>
      </c>
      <c r="FJ991" s="0" t="n">
        <f aca="false">IF(CHOOSE(MATCH(BQ$5,$B$10:$E$10,0),$B991,$C991,$D991,$E991)*BQ$6+BQ991*BQ$7&lt;BQ$2,BQ$3*BQ$4,0)</f>
        <v>0</v>
      </c>
      <c r="FK991" s="0" t="n">
        <f aca="false">IF(CHOOSE(MATCH(BR$5,$B$10:$E$10,0),$B991,$C991,$D991,$E991)*BR$6+BR991*BR$7&lt;BR$2,BR$3*BR$4,0)</f>
        <v>0</v>
      </c>
      <c r="FL991" s="0" t="n">
        <f aca="false">IF(CHOOSE(MATCH(BS$5,$B$10:$E$10,0),$B991,$C991,$D991,$E991)*BS$6+BS991*BS$7&lt;BS$2,BS$3*BS$4,0)</f>
        <v>0</v>
      </c>
      <c r="FM991" s="0" t="n">
        <f aca="false">IF(CHOOSE(MATCH(BT$5,$B$10:$E$10,0),$B991,$C991,$D991,$E991)*BT$6+BT991*BT$7&lt;BT$2,BT$3*BT$4,0)</f>
        <v>2.5</v>
      </c>
      <c r="FN991" s="0" t="n">
        <f aca="false">IF(CHOOSE(MATCH(BU$5,$B$10:$E$10,0),$B991,$C991,$D991,$E991)*BU$6+BU991*BU$7&lt;BU$2,BU$3*BU$4,0)</f>
        <v>0</v>
      </c>
      <c r="FO991" s="0" t="n">
        <f aca="false">IF(CHOOSE(MATCH(BV$5,$B$10:$E$10,0),$B991,$C991,$D991,$E991)*BV$6+BV991*BV$7&lt;BV$2,BV$3*BV$4,0)</f>
        <v>0</v>
      </c>
      <c r="FP991" s="0" t="n">
        <f aca="false">IF(CHOOSE(MATCH(BW$5,$B$10:$E$10,0),$B991,$C991,$D991,$E991)*BW$6+BW991*BW$7&lt;BW$2,BW$3*BW$4,0)</f>
        <v>0</v>
      </c>
      <c r="FQ991" s="0" t="n">
        <f aca="false">IF(CHOOSE(MATCH(BX$5,$B$10:$E$10,0),$B991,$C991,$D991,$E991)*BX$6+BX991*BX$7&lt;BX$2,BX$3*BX$4,0)</f>
        <v>0</v>
      </c>
      <c r="FR991" s="0" t="n">
        <f aca="false">IF(CHOOSE(MATCH(BY$5,$B$10:$E$10,0),$B991,$C991,$D991,$E991)*BY$6+BY991*BY$7&lt;BY$2,BY$3*BY$4,0)</f>
        <v>0</v>
      </c>
      <c r="FS991" s="0" t="n">
        <f aca="false">IF(CHOOSE(MATCH(BZ$5,$B$10:$E$10,0),$B991,$C991,$D991,$E991)*BZ$6+BZ991*BZ$7&lt;BZ$2,BZ$3*BZ$4,0)</f>
        <v>0</v>
      </c>
      <c r="FT991" s="0" t="n">
        <f aca="false">IF(CHOOSE(MATCH(CA$5,$B$10:$E$10,0),$B991,$C991,$D991,$E991)*CA$6+CA991*CA$7&lt;CA$2,CA$3*CA$4,0)</f>
        <v>0</v>
      </c>
      <c r="FU991" s="0" t="n">
        <f aca="false">IF(CHOOSE(MATCH(CB$5,$B$10:$E$10,0),$B991,$C991,$D991,$E991)*CB$6+CB991*CB$7&lt;CB$2,CB$3*CB$4,0)</f>
        <v>0</v>
      </c>
      <c r="FV991" s="0" t="n">
        <f aca="false">IF(CHOOSE(MATCH(CC$5,$B$10:$E$10,0),$B991,$C991,$D991,$E991)*CC$6+CC991*CC$7&lt;CC$2,CC$3*CC$4,0)</f>
        <v>0</v>
      </c>
      <c r="FW991" s="0" t="n">
        <f aca="false">IF(CHOOSE(MATCH(CD$5,$B$10:$E$10,0),$B991,$C991,$D991,$E991)*CD$6+CD991*CD$7&lt;CD$2,CD$3*CD$4,0)</f>
        <v>0</v>
      </c>
      <c r="FX991" s="0" t="n">
        <f aca="false">IF(CHOOSE(MATCH(CE$5,$B$10:$E$10,0),$B991,$C991,$D991,$E991)*CE$6+CE991*CE$7&lt;CE$2,CE$3*CE$4,0)</f>
        <v>0</v>
      </c>
      <c r="FY991" s="0" t="n">
        <f aca="false">IF(CHOOSE(MATCH(CF$5,$B$10:$E$10,0),$B991,$C991,$D991,$E991)*CF$6+CF991*CF$7&lt;CF$2,CF$3*CF$4,0)</f>
        <v>0</v>
      </c>
      <c r="FZ991" s="0" t="n">
        <f aca="false">IF(CHOOSE(MATCH(CG$5,$B$10:$E$10,0),$B991,$C991,$D991,$E991)*CG$6+CG991*CG$7&lt;CG$2,CG$3*CG$4,0)</f>
        <v>0</v>
      </c>
      <c r="GA991" s="0" t="n">
        <f aca="false">IF(CHOOSE(MATCH(CH$5,$B$10:$E$10,0),$B991,$C991,$D991,$E991)*CH$6+CH991*CH$7&lt;CH$2,CH$3*CH$4,0)</f>
        <v>2.5</v>
      </c>
      <c r="GB991" s="0" t="n">
        <f aca="false">IF(CHOOSE(MATCH(CI$5,$B$10:$E$10,0),$B991,$C991,$D991,$E991)*CI$6+CI991*CI$7&lt;CI$2,CI$3*CI$4,0)</f>
        <v>0</v>
      </c>
      <c r="GC991" s="0" t="n">
        <f aca="false">IF(CHOOSE(MATCH(CJ$5,$B$10:$E$10,0),$B991,$C991,$D991,$E991)*CJ$6+CJ991*CJ$7&lt;CJ$2,CJ$3*CJ$4,0)</f>
        <v>0</v>
      </c>
      <c r="GD991" s="0" t="n">
        <f aca="false">IF(CHOOSE(MATCH(CK$5,$B$10:$E$10,0),$B991,$C991,$D991,$E991)*CK$6+CK991*CK$7&lt;CK$2,CK$3*CK$4,0)</f>
        <v>0</v>
      </c>
      <c r="GE991" s="0" t="n">
        <f aca="false">IF(CHOOSE(MATCH(CL$5,$B$10:$E$10,0),$B991,$C991,$D991,$E991)*CL$6+CL991*CL$7&lt;CL$2,CL$3*CL$4,0)</f>
        <v>0</v>
      </c>
      <c r="GF991" s="0" t="n">
        <f aca="false">IF(CHOOSE(MATCH(CM$5,$B$10:$E$10,0),$B991,$C991,$D991,$E991)*CM$6+CM991*CM$7&lt;CM$2,CM$3*CM$4,0)</f>
        <v>0</v>
      </c>
      <c r="GG991" s="0" t="n">
        <f aca="false">IF(CHOOSE(MATCH(CN$5,$B$10:$E$10,0),$B991,$C991,$D991,$E991)*CN$6+CN991*CN$7&lt;CN$2,CN$3*CN$4,0)</f>
        <v>0</v>
      </c>
      <c r="GH991" s="0" t="n">
        <f aca="false">IF(CHOOSE(MATCH(CO$5,$B$10:$E$10,0),$B991,$C991,$D991,$E991)*CO$6+CO991*CO$7&lt;CO$2,CO$3*CO$4,0)</f>
        <v>0</v>
      </c>
      <c r="GI991" s="0" t="n">
        <f aca="false">IF(CHOOSE(MATCH(CP$5,$B$10:$E$10,0),$B991,$C991,$D991,$E991)*CP$6+CP991*CP$7&lt;CP$2,CP$3*CP$4,0)</f>
        <v>0</v>
      </c>
      <c r="GJ991" s="0" t="n">
        <f aca="false">IF(CHOOSE(MATCH(CQ$5,$B$10:$E$10,0),$B991,$C991,$D991,$E991)*CQ$6+CQ991*CQ$7&lt;CQ$2,CQ$3*CQ$4,0)</f>
        <v>0</v>
      </c>
      <c r="GK991" s="0" t="n">
        <f aca="false">IF(CHOOSE(MATCH(CR$5,$B$10:$E$10,0),$B991,$C991,$D991,$E991)*CR$6+CR991*CR$7&lt;CR$2,CR$3*CR$4,0)</f>
        <v>0</v>
      </c>
      <c r="GL991" s="0" t="n">
        <f aca="false">IF(CHOOSE(MATCH(CS$5,$B$10:$E$10,0),$B991,$C991,$D991,$E991)*CS$6+CS991*CS$7&lt;CS$2,CS$3*CS$4,0)</f>
        <v>0</v>
      </c>
      <c r="GM991" s="0" t="n">
        <f aca="false">IF(CHOOSE(MATCH(CT$5,$B$10:$E$10,0),$B991,$C991,$D991,$E991)*CT$6+CT991*CT$7&lt;CT$2,CT$3*CT$4,0)</f>
        <v>0</v>
      </c>
      <c r="GN991" s="0" t="n">
        <f aca="false">IF(CHOOSE(MATCH(CU$5,$B$10:$E$10,0),$B991,$C991,$D991,$E991)*CU$6+CU991*CU$7&lt;CU$2,CU$3*CU$4,0)</f>
        <v>0</v>
      </c>
      <c r="GO991" s="0" t="n">
        <f aca="false">IF(CHOOSE(MATCH(CV$5,$B$10:$E$10,0),$B991,$C991,$D991,$E991)*CV$6+CV991*CV$7&lt;CV$2,CV$3*CV$4,0)</f>
        <v>0</v>
      </c>
      <c r="GP991" s="0" t="n">
        <f aca="false">IF(CHOOSE(MATCH(CW$5,$B$10:$E$10,0),$B991,$C991,$D991,$E991)*CW$6+CW991*CW$7&lt;CW$2,CW$3*CW$4,0)</f>
        <v>0</v>
      </c>
      <c r="GQ991" s="0" t="n">
        <f aca="false">IF(CHOOSE(MATCH(CX$5,$B$10:$E$10,0),$B991,$C991,$D991,$E991)*CX$6+CX991*CX$7&lt;CX$2,CX$3*CX$4,0)</f>
        <v>0</v>
      </c>
      <c r="GS991" s="0" t="n">
        <f aca="false">SUM(CZ991:GQ991)</f>
        <v>17.5</v>
      </c>
      <c r="GT991" s="0" t="n">
        <f aca="false">IF(GS991&gt;$GS$6,1,0)</f>
        <v>0</v>
      </c>
    </row>
    <row r="992" customFormat="false" ht="14" hidden="false" customHeight="false" outlineLevel="0" collapsed="false">
      <c r="A992" s="0" t="n">
        <v>982</v>
      </c>
      <c r="B992" s="0" t="n">
        <v>1.92649591991</v>
      </c>
      <c r="C992" s="0" t="n">
        <v>0.636883963560101</v>
      </c>
      <c r="D992" s="0" t="n">
        <v>-0.70139693759773</v>
      </c>
      <c r="E992" s="0" t="n">
        <v>0.786606910415513</v>
      </c>
      <c r="G992" s="0" t="n">
        <v>-0.702584657119587</v>
      </c>
      <c r="H992" s="0" t="n">
        <v>-1.83032170752995</v>
      </c>
      <c r="I992" s="0" t="n">
        <v>0.491251057610498</v>
      </c>
      <c r="J992" s="0" t="n">
        <v>0.484444626636105</v>
      </c>
      <c r="K992" s="0" t="n">
        <v>-1.11147073766915</v>
      </c>
      <c r="L992" s="0" t="n">
        <v>2.52977770287544</v>
      </c>
      <c r="M992" s="0" t="n">
        <v>0.624864924247959</v>
      </c>
      <c r="N992" s="0" t="n">
        <v>-0.665752395434538</v>
      </c>
      <c r="O992" s="0" t="n">
        <v>1.09335132947308</v>
      </c>
      <c r="P992" s="0" t="n">
        <v>1.23622157843784</v>
      </c>
      <c r="Q992" s="0" t="n">
        <v>0.38799498724984</v>
      </c>
      <c r="R992" s="0" t="n">
        <v>-1.51022959471447</v>
      </c>
      <c r="S992" s="0" t="n">
        <v>0.140182692121016</v>
      </c>
      <c r="T992" s="0" t="n">
        <v>1.67936377692968</v>
      </c>
      <c r="U992" s="0" t="n">
        <v>-0.136706148623489</v>
      </c>
      <c r="V992" s="0" t="n">
        <v>0.104187165561598</v>
      </c>
      <c r="W992" s="0" t="n">
        <v>-1.02991634776117</v>
      </c>
      <c r="X992" s="0" t="n">
        <v>-0.569993972021621</v>
      </c>
      <c r="Y992" s="0" t="n">
        <v>0.0744637418392813</v>
      </c>
      <c r="Z992" s="0" t="n">
        <v>0.720319803804159</v>
      </c>
      <c r="AA992" s="0" t="n">
        <v>1.57959220814519</v>
      </c>
      <c r="AB992" s="0" t="n">
        <v>1.15687953439192</v>
      </c>
      <c r="AC992" s="0" t="n">
        <v>0.910149537958205</v>
      </c>
      <c r="AD992" s="0" t="n">
        <v>0.89326476881979</v>
      </c>
      <c r="AE992" s="0" t="n">
        <v>0.552174697077135</v>
      </c>
      <c r="AF992" s="0" t="n">
        <v>0.953489234234439</v>
      </c>
      <c r="AG992" s="0" t="n">
        <v>-0.872817054187181</v>
      </c>
      <c r="AH992" s="0" t="n">
        <v>-2.20918082050048</v>
      </c>
      <c r="AI992" s="0" t="n">
        <v>-1.25298356579151</v>
      </c>
      <c r="AJ992" s="0" t="n">
        <v>0.914442352950573</v>
      </c>
      <c r="AK992" s="0" t="n">
        <v>-0.780748905526707</v>
      </c>
      <c r="AL992" s="0" t="n">
        <v>-0.327797806676244</v>
      </c>
      <c r="AM992" s="0" t="n">
        <v>-0.122975052363472</v>
      </c>
      <c r="AN992" s="0" t="n">
        <v>-0.421039203502005</v>
      </c>
      <c r="AO992" s="0" t="n">
        <v>0.145669218909461</v>
      </c>
      <c r="AP992" s="0" t="n">
        <v>-2.57758074440062</v>
      </c>
      <c r="AQ992" s="0" t="n">
        <v>0.243549038714264</v>
      </c>
      <c r="AR992" s="0" t="n">
        <v>0.630174099569558</v>
      </c>
      <c r="AS992" s="0" t="n">
        <v>1.6109925127239</v>
      </c>
      <c r="AT992" s="0" t="n">
        <v>0.91840092864004</v>
      </c>
      <c r="AU992" s="0" t="n">
        <v>2.67071300186217</v>
      </c>
      <c r="AV992" s="0" t="n">
        <v>0.306961283058627</v>
      </c>
      <c r="AW992" s="0" t="n">
        <v>-1.00844317785231</v>
      </c>
      <c r="AX992" s="0" t="n">
        <v>-0.711227130523184</v>
      </c>
      <c r="AY992" s="0" t="n">
        <v>0.440596750195255</v>
      </c>
      <c r="AZ992" s="0" t="n">
        <v>0.254042333835969</v>
      </c>
      <c r="BA992" s="0" t="n">
        <v>1.09099119072198</v>
      </c>
      <c r="BB992" s="0" t="n">
        <v>-0.721411197446287</v>
      </c>
      <c r="BC992" s="0" t="n">
        <v>-0.874497345648706</v>
      </c>
      <c r="BD992" s="0" t="n">
        <v>1.58817329065641</v>
      </c>
      <c r="BE992" s="0" t="n">
        <v>0.828222255222499</v>
      </c>
      <c r="BF992" s="0" t="n">
        <v>-0.0128136434796033</v>
      </c>
      <c r="BG992" s="0" t="n">
        <v>-0.348859430232551</v>
      </c>
      <c r="BH992" s="0" t="n">
        <v>-0.964391801971942</v>
      </c>
      <c r="BI992" s="0" t="n">
        <v>-1.20797267300077</v>
      </c>
      <c r="BJ992" s="0" t="n">
        <v>1.55734596773982</v>
      </c>
      <c r="BK992" s="0" t="n">
        <v>0.678985543345334</v>
      </c>
      <c r="BL992" s="0" t="n">
        <v>-1.37815050038625</v>
      </c>
      <c r="BM992" s="0" t="n">
        <v>-0.33814785638242</v>
      </c>
      <c r="BN992" s="0" t="n">
        <v>-0.167198095368803</v>
      </c>
      <c r="BO992" s="0" t="n">
        <v>0.530651504959678</v>
      </c>
      <c r="BP992" s="0" t="n">
        <v>-0.39063706935849</v>
      </c>
      <c r="BQ992" s="0" t="n">
        <v>-2.81070242635906</v>
      </c>
      <c r="BR992" s="0" t="n">
        <v>1.42176304507302</v>
      </c>
      <c r="BS992" s="0" t="n">
        <v>-1.83032170752995</v>
      </c>
      <c r="BT992" s="0" t="n">
        <v>-1.97543158719782</v>
      </c>
      <c r="BU992" s="0" t="n">
        <v>0.737682057661004</v>
      </c>
      <c r="BV992" s="0" t="n">
        <v>0.897032350621885</v>
      </c>
      <c r="BW992" s="0" t="n">
        <v>-1.83730662683956</v>
      </c>
      <c r="BX992" s="0" t="n">
        <v>-0.79357505455846</v>
      </c>
      <c r="BY992" s="0" t="n">
        <v>1.95176653505769</v>
      </c>
      <c r="BZ992" s="0" t="n">
        <v>1.10553173726657</v>
      </c>
      <c r="CA992" s="0" t="n">
        <v>1.45955254993169</v>
      </c>
      <c r="CB992" s="0" t="n">
        <v>-0.615870021647425</v>
      </c>
      <c r="CC992" s="0" t="n">
        <v>1.74844899447635</v>
      </c>
      <c r="CD992" s="0" t="n">
        <v>-0.388160970032914</v>
      </c>
      <c r="CE992" s="0" t="n">
        <v>-0.0450347670266638</v>
      </c>
      <c r="CF992" s="0" t="n">
        <v>0.320783328788821</v>
      </c>
      <c r="CG992" s="0" t="n">
        <v>0.615315229879343</v>
      </c>
      <c r="CH992" s="0" t="n">
        <v>0.879103936313186</v>
      </c>
      <c r="CI992" s="0" t="n">
        <v>1.16498313218472</v>
      </c>
      <c r="CJ992" s="0" t="n">
        <v>0.797144821262918</v>
      </c>
      <c r="CK992" s="0" t="n">
        <v>-1.12577254185453</v>
      </c>
      <c r="CL992" s="0" t="n">
        <v>-0.970378550846363</v>
      </c>
      <c r="CM992" s="0" t="n">
        <v>0.0883551365404855</v>
      </c>
      <c r="CN992" s="0" t="n">
        <v>-0.0271984390565194</v>
      </c>
      <c r="CO992" s="0" t="n">
        <v>-0.0829049895401113</v>
      </c>
      <c r="CP992" s="0" t="n">
        <v>-0.151470658238395</v>
      </c>
      <c r="CQ992" s="0" t="n">
        <v>-1.93260348169133</v>
      </c>
      <c r="CR992" s="0" t="n">
        <v>0.195507254829863</v>
      </c>
      <c r="CS992" s="0" t="n">
        <v>-2.4091059458442</v>
      </c>
      <c r="CT992" s="0" t="n">
        <v>1.38013092509937</v>
      </c>
      <c r="CU992" s="0" t="n">
        <v>0.66250890995434</v>
      </c>
      <c r="CV992" s="0" t="n">
        <v>0.334910055244109</v>
      </c>
      <c r="CW992" s="0" t="n">
        <v>-0.719328454579227</v>
      </c>
      <c r="CX992" s="0" t="n">
        <v>2.30258592637256</v>
      </c>
      <c r="CZ992" s="0" t="n">
        <f aca="false">IF(CHOOSE(MATCH(G$5,$B$10:$E$10,0),$B992,$C992,$D992,$E992)*G$6+G992*G$7&lt;G$2,G$3*G$4,0)</f>
        <v>0</v>
      </c>
      <c r="DA992" s="0" t="n">
        <f aca="false">IF(CHOOSE(MATCH(H$5,$B$10:$E$10,0),$B992,$C992,$D992,$E992)*H$6+H992*H$7&lt;H$2,H$3*H$4,0)</f>
        <v>0</v>
      </c>
      <c r="DB992" s="0" t="n">
        <f aca="false">IF(CHOOSE(MATCH(I$5,$B$10:$E$10,0),$B992,$C992,$D992,$E992)*I$6+I992*I$7&lt;I$2,I$3*I$4,0)</f>
        <v>0</v>
      </c>
      <c r="DC992" s="0" t="n">
        <f aca="false">IF(CHOOSE(MATCH(J$5,$B$10:$E$10,0),$B992,$C992,$D992,$E992)*J$6+J992*J$7&lt;J$2,J$3*J$4,0)</f>
        <v>0</v>
      </c>
      <c r="DD992" s="0" t="n">
        <f aca="false">IF(CHOOSE(MATCH(K$5,$B$10:$E$10,0),$B992,$C992,$D992,$E992)*K$6+K992*K$7&lt;K$2,K$3*K$4,0)</f>
        <v>0</v>
      </c>
      <c r="DE992" s="0" t="n">
        <f aca="false">IF(CHOOSE(MATCH(L$5,$B$10:$E$10,0),$B992,$C992,$D992,$E992)*L$6+L992*L$7&lt;L$2,L$3*L$4,0)</f>
        <v>0</v>
      </c>
      <c r="DF992" s="0" t="n">
        <f aca="false">IF(CHOOSE(MATCH(M$5,$B$10:$E$10,0),$B992,$C992,$D992,$E992)*M$6+M992*M$7&lt;M$2,M$3*M$4,0)</f>
        <v>0</v>
      </c>
      <c r="DG992" s="0" t="n">
        <f aca="false">IF(CHOOSE(MATCH(N$5,$B$10:$E$10,0),$B992,$C992,$D992,$E992)*N$6+N992*N$7&lt;N$2,N$3*N$4,0)</f>
        <v>0</v>
      </c>
      <c r="DH992" s="0" t="n">
        <f aca="false">IF(CHOOSE(MATCH(O$5,$B$10:$E$10,0),$B992,$C992,$D992,$E992)*O$6+O992*O$7&lt;O$2,O$3*O$4,0)</f>
        <v>0</v>
      </c>
      <c r="DI992" s="0" t="n">
        <f aca="false">IF(CHOOSE(MATCH(P$5,$B$10:$E$10,0),$B992,$C992,$D992,$E992)*P$6+P992*P$7&lt;P$2,P$3*P$4,0)</f>
        <v>0</v>
      </c>
      <c r="DJ992" s="0" t="n">
        <f aca="false">IF(CHOOSE(MATCH(Q$5,$B$10:$E$10,0),$B992,$C992,$D992,$E992)*Q$6+Q992*Q$7&lt;Q$2,Q$3*Q$4,0)</f>
        <v>0</v>
      </c>
      <c r="DK992" s="0" t="n">
        <f aca="false">IF(CHOOSE(MATCH(R$5,$B$10:$E$10,0),$B992,$C992,$D992,$E992)*R$6+R992*R$7&lt;R$2,R$3*R$4,0)</f>
        <v>0</v>
      </c>
      <c r="DL992" s="0" t="n">
        <f aca="false">IF(CHOOSE(MATCH(S$5,$B$10:$E$10,0),$B992,$C992,$D992,$E992)*S$6+S992*S$7&lt;S$2,S$3*S$4,0)</f>
        <v>0</v>
      </c>
      <c r="DM992" s="0" t="n">
        <f aca="false">IF(CHOOSE(MATCH(T$5,$B$10:$E$10,0),$B992,$C992,$D992,$E992)*T$6+T992*T$7&lt;T$2,T$3*T$4,0)</f>
        <v>0</v>
      </c>
      <c r="DN992" s="0" t="n">
        <f aca="false">IF(CHOOSE(MATCH(U$5,$B$10:$E$10,0),$B992,$C992,$D992,$E992)*U$6+U992*U$7&lt;U$2,U$3*U$4,0)</f>
        <v>0</v>
      </c>
      <c r="DO992" s="0" t="n">
        <f aca="false">IF(CHOOSE(MATCH(V$5,$B$10:$E$10,0),$B992,$C992,$D992,$E992)*V$6+V992*V$7&lt;V$2,V$3*V$4,0)</f>
        <v>0</v>
      </c>
      <c r="DP992" s="0" t="n">
        <f aca="false">IF(CHOOSE(MATCH(W$5,$B$10:$E$10,0),$B992,$C992,$D992,$E992)*W$6+W992*W$7&lt;W$2,W$3*W$4,0)</f>
        <v>0</v>
      </c>
      <c r="DQ992" s="0" t="n">
        <f aca="false">IF(CHOOSE(MATCH(X$5,$B$10:$E$10,0),$B992,$C992,$D992,$E992)*X$6+X992*X$7&lt;X$2,X$3*X$4,0)</f>
        <v>0</v>
      </c>
      <c r="DR992" s="0" t="n">
        <f aca="false">IF(CHOOSE(MATCH(Y$5,$B$10:$E$10,0),$B992,$C992,$D992,$E992)*Y$6+Y992*Y$7&lt;Y$2,Y$3*Y$4,0)</f>
        <v>0</v>
      </c>
      <c r="DS992" s="0" t="n">
        <f aca="false">IF(CHOOSE(MATCH(Z$5,$B$10:$E$10,0),$B992,$C992,$D992,$E992)*Z$6+Z992*Z$7&lt;Z$2,Z$3*Z$4,0)</f>
        <v>0</v>
      </c>
      <c r="DT992" s="0" t="n">
        <f aca="false">IF(CHOOSE(MATCH(AA$5,$B$10:$E$10,0),$B992,$C992,$D992,$E992)*AA$6+AA992*AA$7&lt;AA$2,AA$3*AA$4,0)</f>
        <v>0</v>
      </c>
      <c r="DU992" s="0" t="n">
        <f aca="false">IF(CHOOSE(MATCH(AB$5,$B$10:$E$10,0),$B992,$C992,$D992,$E992)*AB$6+AB992*AB$7&lt;AB$2,AB$3*AB$4,0)</f>
        <v>0</v>
      </c>
      <c r="DV992" s="0" t="n">
        <f aca="false">IF(CHOOSE(MATCH(AC$5,$B$10:$E$10,0),$B992,$C992,$D992,$E992)*AC$6+AC992*AC$7&lt;AC$2,AC$3*AC$4,0)</f>
        <v>0</v>
      </c>
      <c r="DW992" s="0" t="n">
        <f aca="false">IF(CHOOSE(MATCH(AD$5,$B$10:$E$10,0),$B992,$C992,$D992,$E992)*AD$6+AD992*AD$7&lt;AD$2,AD$3*AD$4,0)</f>
        <v>0</v>
      </c>
      <c r="DX992" s="0" t="n">
        <f aca="false">IF(CHOOSE(MATCH(AE$5,$B$10:$E$10,0),$B992,$C992,$D992,$E992)*AE$6+AE992*AE$7&lt;AE$2,AE$3*AE$4,0)</f>
        <v>0</v>
      </c>
      <c r="DY992" s="0" t="n">
        <f aca="false">IF(CHOOSE(MATCH(AF$5,$B$10:$E$10,0),$B992,$C992,$D992,$E992)*AF$6+AF992*AF$7&lt;AF$2,AF$3*AF$4,0)</f>
        <v>0</v>
      </c>
      <c r="DZ992" s="0" t="n">
        <f aca="false">IF(CHOOSE(MATCH(AG$5,$B$10:$E$10,0),$B992,$C992,$D992,$E992)*AG$6+AG992*AG$7&lt;AG$2,AG$3*AG$4,0)</f>
        <v>0</v>
      </c>
      <c r="EA992" s="0" t="n">
        <f aca="false">IF(CHOOSE(MATCH(AH$5,$B$10:$E$10,0),$B992,$C992,$D992,$E992)*AH$6+AH992*AH$7&lt;AH$2,AH$3*AH$4,0)</f>
        <v>0</v>
      </c>
      <c r="EB992" s="0" t="n">
        <f aca="false">IF(CHOOSE(MATCH(AI$5,$B$10:$E$10,0),$B992,$C992,$D992,$E992)*AI$6+AI992*AI$7&lt;AI$2,AI$3*AI$4,0)</f>
        <v>0</v>
      </c>
      <c r="EC992" s="0" t="n">
        <f aca="false">IF(CHOOSE(MATCH(AJ$5,$B$10:$E$10,0),$B992,$C992,$D992,$E992)*AJ$6+AJ992*AJ$7&lt;AJ$2,AJ$3*AJ$4,0)</f>
        <v>0</v>
      </c>
      <c r="ED992" s="0" t="n">
        <f aca="false">IF(CHOOSE(MATCH(AK$5,$B$10:$E$10,0),$B992,$C992,$D992,$E992)*AK$6+AK992*AK$7&lt;AK$2,AK$3*AK$4,0)</f>
        <v>0</v>
      </c>
      <c r="EE992" s="0" t="n">
        <f aca="false">IF(CHOOSE(MATCH(AL$5,$B$10:$E$10,0),$B992,$C992,$D992,$E992)*AL$6+AL992*AL$7&lt;AL$2,AL$3*AL$4,0)</f>
        <v>0</v>
      </c>
      <c r="EF992" s="0" t="n">
        <f aca="false">IF(CHOOSE(MATCH(AM$5,$B$10:$E$10,0),$B992,$C992,$D992,$E992)*AM$6+AM992*AM$7&lt;AM$2,AM$3*AM$4,0)</f>
        <v>0</v>
      </c>
      <c r="EG992" s="0" t="n">
        <f aca="false">IF(CHOOSE(MATCH(AN$5,$B$10:$E$10,0),$B992,$C992,$D992,$E992)*AN$6+AN992*AN$7&lt;AN$2,AN$3*AN$4,0)</f>
        <v>0</v>
      </c>
      <c r="EH992" s="0" t="n">
        <f aca="false">IF(CHOOSE(MATCH(AO$5,$B$10:$E$10,0),$B992,$C992,$D992,$E992)*AO$6+AO992*AO$7&lt;AO$2,AO$3*AO$4,0)</f>
        <v>0</v>
      </c>
      <c r="EI992" s="0" t="n">
        <f aca="false">IF(CHOOSE(MATCH(AP$5,$B$10:$E$10,0),$B992,$C992,$D992,$E992)*AP$6+AP992*AP$7&lt;AP$2,AP$3*AP$4,0)</f>
        <v>0.5</v>
      </c>
      <c r="EJ992" s="0" t="n">
        <f aca="false">IF(CHOOSE(MATCH(AQ$5,$B$10:$E$10,0),$B992,$C992,$D992,$E992)*AQ$6+AQ992*AQ$7&lt;AQ$2,AQ$3*AQ$4,0)</f>
        <v>0</v>
      </c>
      <c r="EK992" s="0" t="n">
        <f aca="false">IF(CHOOSE(MATCH(AR$5,$B$10:$E$10,0),$B992,$C992,$D992,$E992)*AR$6+AR992*AR$7&lt;AR$2,AR$3*AR$4,0)</f>
        <v>0</v>
      </c>
      <c r="EL992" s="0" t="n">
        <f aca="false">IF(CHOOSE(MATCH(AS$5,$B$10:$E$10,0),$B992,$C992,$D992,$E992)*AS$6+AS992*AS$7&lt;AS$2,AS$3*AS$4,0)</f>
        <v>0</v>
      </c>
      <c r="EM992" s="0" t="n">
        <f aca="false">IF(CHOOSE(MATCH(AT$5,$B$10:$E$10,0),$B992,$C992,$D992,$E992)*AT$6+AT992*AT$7&lt;AT$2,AT$3*AT$4,0)</f>
        <v>0</v>
      </c>
      <c r="EN992" s="0" t="n">
        <f aca="false">IF(CHOOSE(MATCH(AU$5,$B$10:$E$10,0),$B992,$C992,$D992,$E992)*AU$6+AU992*AU$7&lt;AU$2,AU$3*AU$4,0)</f>
        <v>0</v>
      </c>
      <c r="EO992" s="0" t="n">
        <f aca="false">IF(CHOOSE(MATCH(AV$5,$B$10:$E$10,0),$B992,$C992,$D992,$E992)*AV$6+AV992*AV$7&lt;AV$2,AV$3*AV$4,0)</f>
        <v>0</v>
      </c>
      <c r="EP992" s="0" t="n">
        <f aca="false">IF(CHOOSE(MATCH(AW$5,$B$10:$E$10,0),$B992,$C992,$D992,$E992)*AW$6+AW992*AW$7&lt;AW$2,AW$3*AW$4,0)</f>
        <v>0</v>
      </c>
      <c r="EQ992" s="0" t="n">
        <f aca="false">IF(CHOOSE(MATCH(AX$5,$B$10:$E$10,0),$B992,$C992,$D992,$E992)*AX$6+AX992*AX$7&lt;AX$2,AX$3*AX$4,0)</f>
        <v>0</v>
      </c>
      <c r="ER992" s="0" t="n">
        <f aca="false">IF(CHOOSE(MATCH(AY$5,$B$10:$E$10,0),$B992,$C992,$D992,$E992)*AY$6+AY992*AY$7&lt;AY$2,AY$3*AY$4,0)</f>
        <v>0</v>
      </c>
      <c r="ES992" s="0" t="n">
        <f aca="false">IF(CHOOSE(MATCH(AZ$5,$B$10:$E$10,0),$B992,$C992,$D992,$E992)*AZ$6+AZ992*AZ$7&lt;AZ$2,AZ$3*AZ$4,0)</f>
        <v>0</v>
      </c>
      <c r="ET992" s="0" t="n">
        <f aca="false">IF(CHOOSE(MATCH(BA$5,$B$10:$E$10,0),$B992,$C992,$D992,$E992)*BA$6+BA992*BA$7&lt;BA$2,BA$3*BA$4,0)</f>
        <v>0</v>
      </c>
      <c r="EU992" s="0" t="n">
        <f aca="false">IF(CHOOSE(MATCH(BB$5,$B$10:$E$10,0),$B992,$C992,$D992,$E992)*BB$6+BB992*BB$7&lt;BB$2,BB$3*BB$4,0)</f>
        <v>0</v>
      </c>
      <c r="EV992" s="0" t="n">
        <f aca="false">IF(CHOOSE(MATCH(BC$5,$B$10:$E$10,0),$B992,$C992,$D992,$E992)*BC$6+BC992*BC$7&lt;BC$2,BC$3*BC$4,0)</f>
        <v>0</v>
      </c>
      <c r="EW992" s="0" t="n">
        <f aca="false">IF(CHOOSE(MATCH(BD$5,$B$10:$E$10,0),$B992,$C992,$D992,$E992)*BD$6+BD992*BD$7&lt;BD$2,BD$3*BD$4,0)</f>
        <v>0</v>
      </c>
      <c r="EX992" s="0" t="n">
        <f aca="false">IF(CHOOSE(MATCH(BE$5,$B$10:$E$10,0),$B992,$C992,$D992,$E992)*BE$6+BE992*BE$7&lt;BE$2,BE$3*BE$4,0)</f>
        <v>0</v>
      </c>
      <c r="EY992" s="0" t="n">
        <f aca="false">IF(CHOOSE(MATCH(BF$5,$B$10:$E$10,0),$B992,$C992,$D992,$E992)*BF$6+BF992*BF$7&lt;BF$2,BF$3*BF$4,0)</f>
        <v>0</v>
      </c>
      <c r="EZ992" s="0" t="n">
        <f aca="false">IF(CHOOSE(MATCH(BG$5,$B$10:$E$10,0),$B992,$C992,$D992,$E992)*BG$6+BG992*BG$7&lt;BG$2,BG$3*BG$4,0)</f>
        <v>0</v>
      </c>
      <c r="FA992" s="0" t="n">
        <f aca="false">IF(CHOOSE(MATCH(BH$5,$B$10:$E$10,0),$B992,$C992,$D992,$E992)*BH$6+BH992*BH$7&lt;BH$2,BH$3*BH$4,0)</f>
        <v>0</v>
      </c>
      <c r="FB992" s="0" t="n">
        <f aca="false">IF(CHOOSE(MATCH(BI$5,$B$10:$E$10,0),$B992,$C992,$D992,$E992)*BI$6+BI992*BI$7&lt;BI$2,BI$3*BI$4,0)</f>
        <v>0</v>
      </c>
      <c r="FC992" s="0" t="n">
        <f aca="false">IF(CHOOSE(MATCH(BJ$5,$B$10:$E$10,0),$B992,$C992,$D992,$E992)*BJ$6+BJ992*BJ$7&lt;BJ$2,BJ$3*BJ$4,0)</f>
        <v>0</v>
      </c>
      <c r="FD992" s="0" t="n">
        <f aca="false">IF(CHOOSE(MATCH(BK$5,$B$10:$E$10,0),$B992,$C992,$D992,$E992)*BK$6+BK992*BK$7&lt;BK$2,BK$3*BK$4,0)</f>
        <v>0</v>
      </c>
      <c r="FE992" s="0" t="n">
        <f aca="false">IF(CHOOSE(MATCH(BL$5,$B$10:$E$10,0),$B992,$C992,$D992,$E992)*BL$6+BL992*BL$7&lt;BL$2,BL$3*BL$4,0)</f>
        <v>0</v>
      </c>
      <c r="FF992" s="0" t="n">
        <f aca="false">IF(CHOOSE(MATCH(BM$5,$B$10:$E$10,0),$B992,$C992,$D992,$E992)*BM$6+BM992*BM$7&lt;BM$2,BM$3*BM$4,0)</f>
        <v>0</v>
      </c>
      <c r="FG992" s="0" t="n">
        <f aca="false">IF(CHOOSE(MATCH(BN$5,$B$10:$E$10,0),$B992,$C992,$D992,$E992)*BN$6+BN992*BN$7&lt;BN$2,BN$3*BN$4,0)</f>
        <v>0</v>
      </c>
      <c r="FH992" s="0" t="n">
        <f aca="false">IF(CHOOSE(MATCH(BO$5,$B$10:$E$10,0),$B992,$C992,$D992,$E992)*BO$6+BO992*BO$7&lt;BO$2,BO$3*BO$4,0)</f>
        <v>0</v>
      </c>
      <c r="FI992" s="0" t="n">
        <f aca="false">IF(CHOOSE(MATCH(BP$5,$B$10:$E$10,0),$B992,$C992,$D992,$E992)*BP$6+BP992*BP$7&lt;BP$2,BP$3*BP$4,0)</f>
        <v>0</v>
      </c>
      <c r="FJ992" s="0" t="n">
        <f aca="false">IF(CHOOSE(MATCH(BQ$5,$B$10:$E$10,0),$B992,$C992,$D992,$E992)*BQ$6+BQ992*BQ$7&lt;BQ$2,BQ$3*BQ$4,0)</f>
        <v>12.5</v>
      </c>
      <c r="FK992" s="0" t="n">
        <f aca="false">IF(CHOOSE(MATCH(BR$5,$B$10:$E$10,0),$B992,$C992,$D992,$E992)*BR$6+BR992*BR$7&lt;BR$2,BR$3*BR$4,0)</f>
        <v>0</v>
      </c>
      <c r="FL992" s="0" t="n">
        <f aca="false">IF(CHOOSE(MATCH(BS$5,$B$10:$E$10,0),$B992,$C992,$D992,$E992)*BS$6+BS992*BS$7&lt;BS$2,BS$3*BS$4,0)</f>
        <v>0</v>
      </c>
      <c r="FM992" s="0" t="n">
        <f aca="false">IF(CHOOSE(MATCH(BT$5,$B$10:$E$10,0),$B992,$C992,$D992,$E992)*BT$6+BT992*BT$7&lt;BT$2,BT$3*BT$4,0)</f>
        <v>0</v>
      </c>
      <c r="FN992" s="0" t="n">
        <f aca="false">IF(CHOOSE(MATCH(BU$5,$B$10:$E$10,0),$B992,$C992,$D992,$E992)*BU$6+BU992*BU$7&lt;BU$2,BU$3*BU$4,0)</f>
        <v>0</v>
      </c>
      <c r="FO992" s="0" t="n">
        <f aca="false">IF(CHOOSE(MATCH(BV$5,$B$10:$E$10,0),$B992,$C992,$D992,$E992)*BV$6+BV992*BV$7&lt;BV$2,BV$3*BV$4,0)</f>
        <v>0</v>
      </c>
      <c r="FP992" s="0" t="n">
        <f aca="false">IF(CHOOSE(MATCH(BW$5,$B$10:$E$10,0),$B992,$C992,$D992,$E992)*BW$6+BW992*BW$7&lt;BW$2,BW$3*BW$4,0)</f>
        <v>0</v>
      </c>
      <c r="FQ992" s="0" t="n">
        <f aca="false">IF(CHOOSE(MATCH(BX$5,$B$10:$E$10,0),$B992,$C992,$D992,$E992)*BX$6+BX992*BX$7&lt;BX$2,BX$3*BX$4,0)</f>
        <v>0</v>
      </c>
      <c r="FR992" s="0" t="n">
        <f aca="false">IF(CHOOSE(MATCH(BY$5,$B$10:$E$10,0),$B992,$C992,$D992,$E992)*BY$6+BY992*BY$7&lt;BY$2,BY$3*BY$4,0)</f>
        <v>0</v>
      </c>
      <c r="FS992" s="0" t="n">
        <f aca="false">IF(CHOOSE(MATCH(BZ$5,$B$10:$E$10,0),$B992,$C992,$D992,$E992)*BZ$6+BZ992*BZ$7&lt;BZ$2,BZ$3*BZ$4,0)</f>
        <v>0</v>
      </c>
      <c r="FT992" s="0" t="n">
        <f aca="false">IF(CHOOSE(MATCH(CA$5,$B$10:$E$10,0),$B992,$C992,$D992,$E992)*CA$6+CA992*CA$7&lt;CA$2,CA$3*CA$4,0)</f>
        <v>0</v>
      </c>
      <c r="FU992" s="0" t="n">
        <f aca="false">IF(CHOOSE(MATCH(CB$5,$B$10:$E$10,0),$B992,$C992,$D992,$E992)*CB$6+CB992*CB$7&lt;CB$2,CB$3*CB$4,0)</f>
        <v>0</v>
      </c>
      <c r="FV992" s="0" t="n">
        <f aca="false">IF(CHOOSE(MATCH(CC$5,$B$10:$E$10,0),$B992,$C992,$D992,$E992)*CC$6+CC992*CC$7&lt;CC$2,CC$3*CC$4,0)</f>
        <v>0</v>
      </c>
      <c r="FW992" s="0" t="n">
        <f aca="false">IF(CHOOSE(MATCH(CD$5,$B$10:$E$10,0),$B992,$C992,$D992,$E992)*CD$6+CD992*CD$7&lt;CD$2,CD$3*CD$4,0)</f>
        <v>0</v>
      </c>
      <c r="FX992" s="0" t="n">
        <f aca="false">IF(CHOOSE(MATCH(CE$5,$B$10:$E$10,0),$B992,$C992,$D992,$E992)*CE$6+CE992*CE$7&lt;CE$2,CE$3*CE$4,0)</f>
        <v>0</v>
      </c>
      <c r="FY992" s="0" t="n">
        <f aca="false">IF(CHOOSE(MATCH(CF$5,$B$10:$E$10,0),$B992,$C992,$D992,$E992)*CF$6+CF992*CF$7&lt;CF$2,CF$3*CF$4,0)</f>
        <v>0</v>
      </c>
      <c r="FZ992" s="0" t="n">
        <f aca="false">IF(CHOOSE(MATCH(CG$5,$B$10:$E$10,0),$B992,$C992,$D992,$E992)*CG$6+CG992*CG$7&lt;CG$2,CG$3*CG$4,0)</f>
        <v>0</v>
      </c>
      <c r="GA992" s="0" t="n">
        <f aca="false">IF(CHOOSE(MATCH(CH$5,$B$10:$E$10,0),$B992,$C992,$D992,$E992)*CH$6+CH992*CH$7&lt;CH$2,CH$3*CH$4,0)</f>
        <v>0</v>
      </c>
      <c r="GB992" s="0" t="n">
        <f aca="false">IF(CHOOSE(MATCH(CI$5,$B$10:$E$10,0),$B992,$C992,$D992,$E992)*CI$6+CI992*CI$7&lt;CI$2,CI$3*CI$4,0)</f>
        <v>0</v>
      </c>
      <c r="GC992" s="0" t="n">
        <f aca="false">IF(CHOOSE(MATCH(CJ$5,$B$10:$E$10,0),$B992,$C992,$D992,$E992)*CJ$6+CJ992*CJ$7&lt;CJ$2,CJ$3*CJ$4,0)</f>
        <v>0</v>
      </c>
      <c r="GD992" s="0" t="n">
        <f aca="false">IF(CHOOSE(MATCH(CK$5,$B$10:$E$10,0),$B992,$C992,$D992,$E992)*CK$6+CK992*CK$7&lt;CK$2,CK$3*CK$4,0)</f>
        <v>0</v>
      </c>
      <c r="GE992" s="0" t="n">
        <f aca="false">IF(CHOOSE(MATCH(CL$5,$B$10:$E$10,0),$B992,$C992,$D992,$E992)*CL$6+CL992*CL$7&lt;CL$2,CL$3*CL$4,0)</f>
        <v>0</v>
      </c>
      <c r="GF992" s="0" t="n">
        <f aca="false">IF(CHOOSE(MATCH(CM$5,$B$10:$E$10,0),$B992,$C992,$D992,$E992)*CM$6+CM992*CM$7&lt;CM$2,CM$3*CM$4,0)</f>
        <v>0</v>
      </c>
      <c r="GG992" s="0" t="n">
        <f aca="false">IF(CHOOSE(MATCH(CN$5,$B$10:$E$10,0),$B992,$C992,$D992,$E992)*CN$6+CN992*CN$7&lt;CN$2,CN$3*CN$4,0)</f>
        <v>0</v>
      </c>
      <c r="GH992" s="0" t="n">
        <f aca="false">IF(CHOOSE(MATCH(CO$5,$B$10:$E$10,0),$B992,$C992,$D992,$E992)*CO$6+CO992*CO$7&lt;CO$2,CO$3*CO$4,0)</f>
        <v>0</v>
      </c>
      <c r="GI992" s="0" t="n">
        <f aca="false">IF(CHOOSE(MATCH(CP$5,$B$10:$E$10,0),$B992,$C992,$D992,$E992)*CP$6+CP992*CP$7&lt;CP$2,CP$3*CP$4,0)</f>
        <v>0</v>
      </c>
      <c r="GJ992" s="0" t="n">
        <f aca="false">IF(CHOOSE(MATCH(CQ$5,$B$10:$E$10,0),$B992,$C992,$D992,$E992)*CQ$6+CQ992*CQ$7&lt;CQ$2,CQ$3*CQ$4,0)</f>
        <v>0</v>
      </c>
      <c r="GK992" s="0" t="n">
        <f aca="false">IF(CHOOSE(MATCH(CR$5,$B$10:$E$10,0),$B992,$C992,$D992,$E992)*CR$6+CR992*CR$7&lt;CR$2,CR$3*CR$4,0)</f>
        <v>0</v>
      </c>
      <c r="GL992" s="0" t="n">
        <f aca="false">IF(CHOOSE(MATCH(CS$5,$B$10:$E$10,0),$B992,$C992,$D992,$E992)*CS$6+CS992*CS$7&lt;CS$2,CS$3*CS$4,0)</f>
        <v>0</v>
      </c>
      <c r="GM992" s="0" t="n">
        <f aca="false">IF(CHOOSE(MATCH(CT$5,$B$10:$E$10,0),$B992,$C992,$D992,$E992)*CT$6+CT992*CT$7&lt;CT$2,CT$3*CT$4,0)</f>
        <v>0</v>
      </c>
      <c r="GN992" s="0" t="n">
        <f aca="false">IF(CHOOSE(MATCH(CU$5,$B$10:$E$10,0),$B992,$C992,$D992,$E992)*CU$6+CU992*CU$7&lt;CU$2,CU$3*CU$4,0)</f>
        <v>0</v>
      </c>
      <c r="GO992" s="0" t="n">
        <f aca="false">IF(CHOOSE(MATCH(CV$5,$B$10:$E$10,0),$B992,$C992,$D992,$E992)*CV$6+CV992*CV$7&lt;CV$2,CV$3*CV$4,0)</f>
        <v>0</v>
      </c>
      <c r="GP992" s="0" t="n">
        <f aca="false">IF(CHOOSE(MATCH(CW$5,$B$10:$E$10,0),$B992,$C992,$D992,$E992)*CW$6+CW992*CW$7&lt;CW$2,CW$3*CW$4,0)</f>
        <v>0</v>
      </c>
      <c r="GQ992" s="0" t="n">
        <f aca="false">IF(CHOOSE(MATCH(CX$5,$B$10:$E$10,0),$B992,$C992,$D992,$E992)*CX$6+CX992*CX$7&lt;CX$2,CX$3*CX$4,0)</f>
        <v>0</v>
      </c>
      <c r="GS992" s="0" t="n">
        <f aca="false">SUM(CZ992:GQ992)</f>
        <v>13</v>
      </c>
      <c r="GT992" s="0" t="n">
        <f aca="false">IF(GS992&gt;$GS$6,1,0)</f>
        <v>0</v>
      </c>
    </row>
    <row r="993" customFormat="false" ht="14" hidden="false" customHeight="false" outlineLevel="0" collapsed="false">
      <c r="A993" s="0" t="n">
        <v>983</v>
      </c>
      <c r="B993" s="0" t="n">
        <v>0.505314322197432</v>
      </c>
      <c r="C993" s="0" t="n">
        <v>0.526931026858894</v>
      </c>
      <c r="D993" s="0" t="n">
        <v>-0.594989096214918</v>
      </c>
      <c r="E993" s="0" t="n">
        <v>-0.376851414265696</v>
      </c>
      <c r="G993" s="0" t="n">
        <v>-0.0396744326280896</v>
      </c>
      <c r="H993" s="0" t="n">
        <v>1.07708729046863</v>
      </c>
      <c r="I993" s="0" t="n">
        <v>-0.577749688090989</v>
      </c>
      <c r="J993" s="0" t="n">
        <v>-0.0209240624826634</v>
      </c>
      <c r="K993" s="0" t="n">
        <v>0.171544343174901</v>
      </c>
      <c r="L993" s="0" t="n">
        <v>-0.508587163494667</v>
      </c>
      <c r="M993" s="0" t="n">
        <v>-0.159291175805265</v>
      </c>
      <c r="N993" s="0" t="n">
        <v>0.778366029408062</v>
      </c>
      <c r="O993" s="0" t="n">
        <v>0.59263925322739</v>
      </c>
      <c r="P993" s="0" t="n">
        <v>1.22739947983064</v>
      </c>
      <c r="Q993" s="0" t="n">
        <v>-1.02978674476617</v>
      </c>
      <c r="R993" s="0" t="n">
        <v>-0.322072537528584</v>
      </c>
      <c r="S993" s="0" t="n">
        <v>-0.493669176648837</v>
      </c>
      <c r="T993" s="0" t="n">
        <v>-0.463984406451345</v>
      </c>
      <c r="U993" s="0" t="n">
        <v>-0.183356405614177</v>
      </c>
      <c r="V993" s="0" t="n">
        <v>-0.28514023142634</v>
      </c>
      <c r="W993" s="0" t="n">
        <v>-1.28918827613234</v>
      </c>
      <c r="X993" s="0" t="n">
        <v>-0.235990000874153</v>
      </c>
      <c r="Y993" s="0" t="n">
        <v>-2.55495251622051</v>
      </c>
      <c r="Z993" s="0" t="n">
        <v>0.268448729912052</v>
      </c>
      <c r="AA993" s="0" t="n">
        <v>-0.763639036449604</v>
      </c>
      <c r="AB993" s="0" t="n">
        <v>0.830489170766668</v>
      </c>
      <c r="AC993" s="0" t="n">
        <v>-0.634472598903813</v>
      </c>
      <c r="AD993" s="0" t="n">
        <v>-0.226011707127327</v>
      </c>
      <c r="AE993" s="0" t="n">
        <v>-0.0209240624826634</v>
      </c>
      <c r="AF993" s="0" t="n">
        <v>0.499206862514257</v>
      </c>
      <c r="AG993" s="0" t="n">
        <v>-0.774848558648955</v>
      </c>
      <c r="AH993" s="0" t="n">
        <v>-0.275831553153694</v>
      </c>
      <c r="AI993" s="0" t="n">
        <v>0.516788531967904</v>
      </c>
      <c r="AJ993" s="0" t="n">
        <v>0.0964996615948621</v>
      </c>
      <c r="AK993" s="0" t="n">
        <v>0.150232608575607</v>
      </c>
      <c r="AL993" s="0" t="n">
        <v>1.26311078929575</v>
      </c>
      <c r="AM993" s="0" t="n">
        <v>-1.40947122417856</v>
      </c>
      <c r="AN993" s="0" t="n">
        <v>-0.635594687992125</v>
      </c>
      <c r="AO993" s="0" t="n">
        <v>-1.380328740197</v>
      </c>
      <c r="AP993" s="0" t="n">
        <v>-0.47877392717055</v>
      </c>
      <c r="AQ993" s="0" t="n">
        <v>0.270987356998376</v>
      </c>
      <c r="AR993" s="0" t="n">
        <v>-1.70073690242134</v>
      </c>
      <c r="AS993" s="0" t="n">
        <v>-0.0433499280916294</v>
      </c>
      <c r="AT993" s="0" t="n">
        <v>-0.33013975553331</v>
      </c>
      <c r="AU993" s="0" t="n">
        <v>-0.740094492357457</v>
      </c>
      <c r="AV993" s="0" t="n">
        <v>-0.86623003880959</v>
      </c>
      <c r="AW993" s="0" t="n">
        <v>1.0548092177487</v>
      </c>
      <c r="AX993" s="0" t="n">
        <v>-0.856805399962468</v>
      </c>
      <c r="AY993" s="0" t="n">
        <v>0.697502855473431</v>
      </c>
      <c r="AZ993" s="0" t="n">
        <v>-1.10623659566045</v>
      </c>
      <c r="BA993" s="0" t="n">
        <v>1.07626647150028</v>
      </c>
      <c r="BB993" s="0" t="n">
        <v>-0.0119723608804634</v>
      </c>
      <c r="BC993" s="0" t="n">
        <v>0.050931703299284</v>
      </c>
      <c r="BD993" s="0" t="n">
        <v>-1.64111952472013</v>
      </c>
      <c r="BE993" s="0" t="n">
        <v>1.45292688102927</v>
      </c>
      <c r="BF993" s="0" t="n">
        <v>0.123513927974273</v>
      </c>
      <c r="BG993" s="0" t="n">
        <v>-0.0708587322151288</v>
      </c>
      <c r="BH993" s="0" t="n">
        <v>-0.834274942462798</v>
      </c>
      <c r="BI993" s="0" t="n">
        <v>-0.21050027498859</v>
      </c>
      <c r="BJ993" s="0" t="n">
        <v>-0.367047050531255</v>
      </c>
      <c r="BK993" s="0" t="n">
        <v>1.19474862003699</v>
      </c>
      <c r="BL993" s="0" t="n">
        <v>-0.0942713995755184</v>
      </c>
      <c r="BM993" s="0" t="n">
        <v>-1.08366748463595</v>
      </c>
      <c r="BN993" s="0" t="n">
        <v>0.510677864440368</v>
      </c>
      <c r="BO993" s="0" t="n">
        <v>-0.532677404407878</v>
      </c>
      <c r="BP993" s="0" t="n">
        <v>-1.30713260659832</v>
      </c>
      <c r="BQ993" s="0" t="n">
        <v>-1.05015033113887</v>
      </c>
      <c r="BR993" s="0" t="n">
        <v>-0.317966168950079</v>
      </c>
      <c r="BS993" s="0" t="n">
        <v>1.16032197183813</v>
      </c>
      <c r="BT993" s="0" t="n">
        <v>-0.4951380105922</v>
      </c>
      <c r="BU993" s="0" t="n">
        <v>-0.854598738442292</v>
      </c>
      <c r="BV993" s="0" t="n">
        <v>-0.0600493876845576</v>
      </c>
      <c r="BW993" s="0" t="n">
        <v>0.97787733466248</v>
      </c>
      <c r="BX993" s="0" t="n">
        <v>0.306559968521469</v>
      </c>
      <c r="BY993" s="0" t="n">
        <v>0.818131411506329</v>
      </c>
      <c r="BZ993" s="0" t="n">
        <v>0.991667548078112</v>
      </c>
      <c r="CA993" s="0" t="n">
        <v>-1.43964371090988</v>
      </c>
      <c r="CB993" s="0" t="n">
        <v>0.109650954982499</v>
      </c>
      <c r="CC993" s="0" t="n">
        <v>-0.767536221246701</v>
      </c>
      <c r="CD993" s="0" t="n">
        <v>0.265040398517158</v>
      </c>
      <c r="CE993" s="0" t="n">
        <v>0.534619175596163</v>
      </c>
      <c r="CF993" s="0" t="n">
        <v>0.43604927668639</v>
      </c>
      <c r="CG993" s="0" t="n">
        <v>-0.0875877503858646</v>
      </c>
      <c r="CH993" s="0" t="n">
        <v>-1.50190317071974</v>
      </c>
      <c r="CI993" s="0" t="n">
        <v>0.230959358304972</v>
      </c>
      <c r="CJ993" s="0" t="n">
        <v>0.313061718770768</v>
      </c>
      <c r="CK993" s="0" t="n">
        <v>-0.173484977494809</v>
      </c>
      <c r="CL993" s="0" t="n">
        <v>0.349997435478144</v>
      </c>
      <c r="CM993" s="0" t="n">
        <v>0.280044787359657</v>
      </c>
      <c r="CN993" s="0" t="n">
        <v>1.92133484233636</v>
      </c>
      <c r="CO993" s="0" t="n">
        <v>-0.319414539262652</v>
      </c>
      <c r="CP993" s="0" t="n">
        <v>-0.88237356976606</v>
      </c>
      <c r="CQ993" s="0" t="n">
        <v>0.589541286899475</v>
      </c>
      <c r="CR993" s="0" t="n">
        <v>0.214647570828674</v>
      </c>
      <c r="CS993" s="0" t="n">
        <v>1.53212113218615</v>
      </c>
      <c r="CT993" s="0" t="n">
        <v>0.176903540705098</v>
      </c>
      <c r="CU993" s="0" t="n">
        <v>0.171932015291532</v>
      </c>
      <c r="CV993" s="0" t="n">
        <v>-0.0389854903914966</v>
      </c>
      <c r="CW993" s="0" t="n">
        <v>0.529330463905353</v>
      </c>
      <c r="CX993" s="0" t="n">
        <v>0.155882844410371</v>
      </c>
      <c r="CZ993" s="0" t="n">
        <f aca="false">IF(CHOOSE(MATCH(G$5,$B$10:$E$10,0),$B993,$C993,$D993,$E993)*G$6+G993*G$7&lt;G$2,G$3*G$4,0)</f>
        <v>0</v>
      </c>
      <c r="DA993" s="0" t="n">
        <f aca="false">IF(CHOOSE(MATCH(H$5,$B$10:$E$10,0),$B993,$C993,$D993,$E993)*H$6+H993*H$7&lt;H$2,H$3*H$4,0)</f>
        <v>0</v>
      </c>
      <c r="DB993" s="0" t="n">
        <f aca="false">IF(CHOOSE(MATCH(I$5,$B$10:$E$10,0),$B993,$C993,$D993,$E993)*I$6+I993*I$7&lt;I$2,I$3*I$4,0)</f>
        <v>0</v>
      </c>
      <c r="DC993" s="0" t="n">
        <f aca="false">IF(CHOOSE(MATCH(J$5,$B$10:$E$10,0),$B993,$C993,$D993,$E993)*J$6+J993*J$7&lt;J$2,J$3*J$4,0)</f>
        <v>0</v>
      </c>
      <c r="DD993" s="0" t="n">
        <f aca="false">IF(CHOOSE(MATCH(K$5,$B$10:$E$10,0),$B993,$C993,$D993,$E993)*K$6+K993*K$7&lt;K$2,K$3*K$4,0)</f>
        <v>0</v>
      </c>
      <c r="DE993" s="0" t="n">
        <f aca="false">IF(CHOOSE(MATCH(L$5,$B$10:$E$10,0),$B993,$C993,$D993,$E993)*L$6+L993*L$7&lt;L$2,L$3*L$4,0)</f>
        <v>0</v>
      </c>
      <c r="DF993" s="0" t="n">
        <f aca="false">IF(CHOOSE(MATCH(M$5,$B$10:$E$10,0),$B993,$C993,$D993,$E993)*M$6+M993*M$7&lt;M$2,M$3*M$4,0)</f>
        <v>0</v>
      </c>
      <c r="DG993" s="0" t="n">
        <f aca="false">IF(CHOOSE(MATCH(N$5,$B$10:$E$10,0),$B993,$C993,$D993,$E993)*N$6+N993*N$7&lt;N$2,N$3*N$4,0)</f>
        <v>0</v>
      </c>
      <c r="DH993" s="0" t="n">
        <f aca="false">IF(CHOOSE(MATCH(O$5,$B$10:$E$10,0),$B993,$C993,$D993,$E993)*O$6+O993*O$7&lt;O$2,O$3*O$4,0)</f>
        <v>0</v>
      </c>
      <c r="DI993" s="0" t="n">
        <f aca="false">IF(CHOOSE(MATCH(P$5,$B$10:$E$10,0),$B993,$C993,$D993,$E993)*P$6+P993*P$7&lt;P$2,P$3*P$4,0)</f>
        <v>0</v>
      </c>
      <c r="DJ993" s="0" t="n">
        <f aca="false">IF(CHOOSE(MATCH(Q$5,$B$10:$E$10,0),$B993,$C993,$D993,$E993)*Q$6+Q993*Q$7&lt;Q$2,Q$3*Q$4,0)</f>
        <v>0</v>
      </c>
      <c r="DK993" s="0" t="n">
        <f aca="false">IF(CHOOSE(MATCH(R$5,$B$10:$E$10,0),$B993,$C993,$D993,$E993)*R$6+R993*R$7&lt;R$2,R$3*R$4,0)</f>
        <v>0</v>
      </c>
      <c r="DL993" s="0" t="n">
        <f aca="false">IF(CHOOSE(MATCH(S$5,$B$10:$E$10,0),$B993,$C993,$D993,$E993)*S$6+S993*S$7&lt;S$2,S$3*S$4,0)</f>
        <v>0</v>
      </c>
      <c r="DM993" s="0" t="n">
        <f aca="false">IF(CHOOSE(MATCH(T$5,$B$10:$E$10,0),$B993,$C993,$D993,$E993)*T$6+T993*T$7&lt;T$2,T$3*T$4,0)</f>
        <v>0</v>
      </c>
      <c r="DN993" s="0" t="n">
        <f aca="false">IF(CHOOSE(MATCH(U$5,$B$10:$E$10,0),$B993,$C993,$D993,$E993)*U$6+U993*U$7&lt;U$2,U$3*U$4,0)</f>
        <v>0</v>
      </c>
      <c r="DO993" s="0" t="n">
        <f aca="false">IF(CHOOSE(MATCH(V$5,$B$10:$E$10,0),$B993,$C993,$D993,$E993)*V$6+V993*V$7&lt;V$2,V$3*V$4,0)</f>
        <v>0</v>
      </c>
      <c r="DP993" s="0" t="n">
        <f aca="false">IF(CHOOSE(MATCH(W$5,$B$10:$E$10,0),$B993,$C993,$D993,$E993)*W$6+W993*W$7&lt;W$2,W$3*W$4,0)</f>
        <v>0</v>
      </c>
      <c r="DQ993" s="0" t="n">
        <f aca="false">IF(CHOOSE(MATCH(X$5,$B$10:$E$10,0),$B993,$C993,$D993,$E993)*X$6+X993*X$7&lt;X$2,X$3*X$4,0)</f>
        <v>0</v>
      </c>
      <c r="DR993" s="0" t="n">
        <f aca="false">IF(CHOOSE(MATCH(Y$5,$B$10:$E$10,0),$B993,$C993,$D993,$E993)*Y$6+Y993*Y$7&lt;Y$2,Y$3*Y$4,0)</f>
        <v>0</v>
      </c>
      <c r="DS993" s="0" t="n">
        <f aca="false">IF(CHOOSE(MATCH(Z$5,$B$10:$E$10,0),$B993,$C993,$D993,$E993)*Z$6+Z993*Z$7&lt;Z$2,Z$3*Z$4,0)</f>
        <v>0</v>
      </c>
      <c r="DT993" s="0" t="n">
        <f aca="false">IF(CHOOSE(MATCH(AA$5,$B$10:$E$10,0),$B993,$C993,$D993,$E993)*AA$6+AA993*AA$7&lt;AA$2,AA$3*AA$4,0)</f>
        <v>0</v>
      </c>
      <c r="DU993" s="0" t="n">
        <f aca="false">IF(CHOOSE(MATCH(AB$5,$B$10:$E$10,0),$B993,$C993,$D993,$E993)*AB$6+AB993*AB$7&lt;AB$2,AB$3*AB$4,0)</f>
        <v>0</v>
      </c>
      <c r="DV993" s="0" t="n">
        <f aca="false">IF(CHOOSE(MATCH(AC$5,$B$10:$E$10,0),$B993,$C993,$D993,$E993)*AC$6+AC993*AC$7&lt;AC$2,AC$3*AC$4,0)</f>
        <v>0</v>
      </c>
      <c r="DW993" s="0" t="n">
        <f aca="false">IF(CHOOSE(MATCH(AD$5,$B$10:$E$10,0),$B993,$C993,$D993,$E993)*AD$6+AD993*AD$7&lt;AD$2,AD$3*AD$4,0)</f>
        <v>0</v>
      </c>
      <c r="DX993" s="0" t="n">
        <f aca="false">IF(CHOOSE(MATCH(AE$5,$B$10:$E$10,0),$B993,$C993,$D993,$E993)*AE$6+AE993*AE$7&lt;AE$2,AE$3*AE$4,0)</f>
        <v>0</v>
      </c>
      <c r="DY993" s="0" t="n">
        <f aca="false">IF(CHOOSE(MATCH(AF$5,$B$10:$E$10,0),$B993,$C993,$D993,$E993)*AF$6+AF993*AF$7&lt;AF$2,AF$3*AF$4,0)</f>
        <v>0</v>
      </c>
      <c r="DZ993" s="0" t="n">
        <f aca="false">IF(CHOOSE(MATCH(AG$5,$B$10:$E$10,0),$B993,$C993,$D993,$E993)*AG$6+AG993*AG$7&lt;AG$2,AG$3*AG$4,0)</f>
        <v>0</v>
      </c>
      <c r="EA993" s="0" t="n">
        <f aca="false">IF(CHOOSE(MATCH(AH$5,$B$10:$E$10,0),$B993,$C993,$D993,$E993)*AH$6+AH993*AH$7&lt;AH$2,AH$3*AH$4,0)</f>
        <v>0</v>
      </c>
      <c r="EB993" s="0" t="n">
        <f aca="false">IF(CHOOSE(MATCH(AI$5,$B$10:$E$10,0),$B993,$C993,$D993,$E993)*AI$6+AI993*AI$7&lt;AI$2,AI$3*AI$4,0)</f>
        <v>0</v>
      </c>
      <c r="EC993" s="0" t="n">
        <f aca="false">IF(CHOOSE(MATCH(AJ$5,$B$10:$E$10,0),$B993,$C993,$D993,$E993)*AJ$6+AJ993*AJ$7&lt;AJ$2,AJ$3*AJ$4,0)</f>
        <v>0</v>
      </c>
      <c r="ED993" s="0" t="n">
        <f aca="false">IF(CHOOSE(MATCH(AK$5,$B$10:$E$10,0),$B993,$C993,$D993,$E993)*AK$6+AK993*AK$7&lt;AK$2,AK$3*AK$4,0)</f>
        <v>0</v>
      </c>
      <c r="EE993" s="0" t="n">
        <f aca="false">IF(CHOOSE(MATCH(AL$5,$B$10:$E$10,0),$B993,$C993,$D993,$E993)*AL$6+AL993*AL$7&lt;AL$2,AL$3*AL$4,0)</f>
        <v>0</v>
      </c>
      <c r="EF993" s="0" t="n">
        <f aca="false">IF(CHOOSE(MATCH(AM$5,$B$10:$E$10,0),$B993,$C993,$D993,$E993)*AM$6+AM993*AM$7&lt;AM$2,AM$3*AM$4,0)</f>
        <v>0</v>
      </c>
      <c r="EG993" s="0" t="n">
        <f aca="false">IF(CHOOSE(MATCH(AN$5,$B$10:$E$10,0),$B993,$C993,$D993,$E993)*AN$6+AN993*AN$7&lt;AN$2,AN$3*AN$4,0)</f>
        <v>0</v>
      </c>
      <c r="EH993" s="0" t="n">
        <f aca="false">IF(CHOOSE(MATCH(AO$5,$B$10:$E$10,0),$B993,$C993,$D993,$E993)*AO$6+AO993*AO$7&lt;AO$2,AO$3*AO$4,0)</f>
        <v>0</v>
      </c>
      <c r="EI993" s="0" t="n">
        <f aca="false">IF(CHOOSE(MATCH(AP$5,$B$10:$E$10,0),$B993,$C993,$D993,$E993)*AP$6+AP993*AP$7&lt;AP$2,AP$3*AP$4,0)</f>
        <v>0</v>
      </c>
      <c r="EJ993" s="0" t="n">
        <f aca="false">IF(CHOOSE(MATCH(AQ$5,$B$10:$E$10,0),$B993,$C993,$D993,$E993)*AQ$6+AQ993*AQ$7&lt;AQ$2,AQ$3*AQ$4,0)</f>
        <v>0</v>
      </c>
      <c r="EK993" s="0" t="n">
        <f aca="false">IF(CHOOSE(MATCH(AR$5,$B$10:$E$10,0),$B993,$C993,$D993,$E993)*AR$6+AR993*AR$7&lt;AR$2,AR$3*AR$4,0)</f>
        <v>0</v>
      </c>
      <c r="EL993" s="0" t="n">
        <f aca="false">IF(CHOOSE(MATCH(AS$5,$B$10:$E$10,0),$B993,$C993,$D993,$E993)*AS$6+AS993*AS$7&lt;AS$2,AS$3*AS$4,0)</f>
        <v>0</v>
      </c>
      <c r="EM993" s="0" t="n">
        <f aca="false">IF(CHOOSE(MATCH(AT$5,$B$10:$E$10,0),$B993,$C993,$D993,$E993)*AT$6+AT993*AT$7&lt;AT$2,AT$3*AT$4,0)</f>
        <v>0</v>
      </c>
      <c r="EN993" s="0" t="n">
        <f aca="false">IF(CHOOSE(MATCH(AU$5,$B$10:$E$10,0),$B993,$C993,$D993,$E993)*AU$6+AU993*AU$7&lt;AU$2,AU$3*AU$4,0)</f>
        <v>0</v>
      </c>
      <c r="EO993" s="0" t="n">
        <f aca="false">IF(CHOOSE(MATCH(AV$5,$B$10:$E$10,0),$B993,$C993,$D993,$E993)*AV$6+AV993*AV$7&lt;AV$2,AV$3*AV$4,0)</f>
        <v>0</v>
      </c>
      <c r="EP993" s="0" t="n">
        <f aca="false">IF(CHOOSE(MATCH(AW$5,$B$10:$E$10,0),$B993,$C993,$D993,$E993)*AW$6+AW993*AW$7&lt;AW$2,AW$3*AW$4,0)</f>
        <v>0</v>
      </c>
      <c r="EQ993" s="0" t="n">
        <f aca="false">IF(CHOOSE(MATCH(AX$5,$B$10:$E$10,0),$B993,$C993,$D993,$E993)*AX$6+AX993*AX$7&lt;AX$2,AX$3*AX$4,0)</f>
        <v>0</v>
      </c>
      <c r="ER993" s="0" t="n">
        <f aca="false">IF(CHOOSE(MATCH(AY$5,$B$10:$E$10,0),$B993,$C993,$D993,$E993)*AY$6+AY993*AY$7&lt;AY$2,AY$3*AY$4,0)</f>
        <v>0</v>
      </c>
      <c r="ES993" s="0" t="n">
        <f aca="false">IF(CHOOSE(MATCH(AZ$5,$B$10:$E$10,0),$B993,$C993,$D993,$E993)*AZ$6+AZ993*AZ$7&lt;AZ$2,AZ$3*AZ$4,0)</f>
        <v>0</v>
      </c>
      <c r="ET993" s="0" t="n">
        <f aca="false">IF(CHOOSE(MATCH(BA$5,$B$10:$E$10,0),$B993,$C993,$D993,$E993)*BA$6+BA993*BA$7&lt;BA$2,BA$3*BA$4,0)</f>
        <v>0</v>
      </c>
      <c r="EU993" s="0" t="n">
        <f aca="false">IF(CHOOSE(MATCH(BB$5,$B$10:$E$10,0),$B993,$C993,$D993,$E993)*BB$6+BB993*BB$7&lt;BB$2,BB$3*BB$4,0)</f>
        <v>0</v>
      </c>
      <c r="EV993" s="0" t="n">
        <f aca="false">IF(CHOOSE(MATCH(BC$5,$B$10:$E$10,0),$B993,$C993,$D993,$E993)*BC$6+BC993*BC$7&lt;BC$2,BC$3*BC$4,0)</f>
        <v>0</v>
      </c>
      <c r="EW993" s="0" t="n">
        <f aca="false">IF(CHOOSE(MATCH(BD$5,$B$10:$E$10,0),$B993,$C993,$D993,$E993)*BD$6+BD993*BD$7&lt;BD$2,BD$3*BD$4,0)</f>
        <v>0</v>
      </c>
      <c r="EX993" s="0" t="n">
        <f aca="false">IF(CHOOSE(MATCH(BE$5,$B$10:$E$10,0),$B993,$C993,$D993,$E993)*BE$6+BE993*BE$7&lt;BE$2,BE$3*BE$4,0)</f>
        <v>0</v>
      </c>
      <c r="EY993" s="0" t="n">
        <f aca="false">IF(CHOOSE(MATCH(BF$5,$B$10:$E$10,0),$B993,$C993,$D993,$E993)*BF$6+BF993*BF$7&lt;BF$2,BF$3*BF$4,0)</f>
        <v>0</v>
      </c>
      <c r="EZ993" s="0" t="n">
        <f aca="false">IF(CHOOSE(MATCH(BG$5,$B$10:$E$10,0),$B993,$C993,$D993,$E993)*BG$6+BG993*BG$7&lt;BG$2,BG$3*BG$4,0)</f>
        <v>0</v>
      </c>
      <c r="FA993" s="0" t="n">
        <f aca="false">IF(CHOOSE(MATCH(BH$5,$B$10:$E$10,0),$B993,$C993,$D993,$E993)*BH$6+BH993*BH$7&lt;BH$2,BH$3*BH$4,0)</f>
        <v>0</v>
      </c>
      <c r="FB993" s="0" t="n">
        <f aca="false">IF(CHOOSE(MATCH(BI$5,$B$10:$E$10,0),$B993,$C993,$D993,$E993)*BI$6+BI993*BI$7&lt;BI$2,BI$3*BI$4,0)</f>
        <v>0</v>
      </c>
      <c r="FC993" s="0" t="n">
        <f aca="false">IF(CHOOSE(MATCH(BJ$5,$B$10:$E$10,0),$B993,$C993,$D993,$E993)*BJ$6+BJ993*BJ$7&lt;BJ$2,BJ$3*BJ$4,0)</f>
        <v>0</v>
      </c>
      <c r="FD993" s="0" t="n">
        <f aca="false">IF(CHOOSE(MATCH(BK$5,$B$10:$E$10,0),$B993,$C993,$D993,$E993)*BK$6+BK993*BK$7&lt;BK$2,BK$3*BK$4,0)</f>
        <v>0</v>
      </c>
      <c r="FE993" s="0" t="n">
        <f aca="false">IF(CHOOSE(MATCH(BL$5,$B$10:$E$10,0),$B993,$C993,$D993,$E993)*BL$6+BL993*BL$7&lt;BL$2,BL$3*BL$4,0)</f>
        <v>0</v>
      </c>
      <c r="FF993" s="0" t="n">
        <f aca="false">IF(CHOOSE(MATCH(BM$5,$B$10:$E$10,0),$B993,$C993,$D993,$E993)*BM$6+BM993*BM$7&lt;BM$2,BM$3*BM$4,0)</f>
        <v>0</v>
      </c>
      <c r="FG993" s="0" t="n">
        <f aca="false">IF(CHOOSE(MATCH(BN$5,$B$10:$E$10,0),$B993,$C993,$D993,$E993)*BN$6+BN993*BN$7&lt;BN$2,BN$3*BN$4,0)</f>
        <v>0</v>
      </c>
      <c r="FH993" s="0" t="n">
        <f aca="false">IF(CHOOSE(MATCH(BO$5,$B$10:$E$10,0),$B993,$C993,$D993,$E993)*BO$6+BO993*BO$7&lt;BO$2,BO$3*BO$4,0)</f>
        <v>0</v>
      </c>
      <c r="FI993" s="0" t="n">
        <f aca="false">IF(CHOOSE(MATCH(BP$5,$B$10:$E$10,0),$B993,$C993,$D993,$E993)*BP$6+BP993*BP$7&lt;BP$2,BP$3*BP$4,0)</f>
        <v>0</v>
      </c>
      <c r="FJ993" s="0" t="n">
        <f aca="false">IF(CHOOSE(MATCH(BQ$5,$B$10:$E$10,0),$B993,$C993,$D993,$E993)*BQ$6+BQ993*BQ$7&lt;BQ$2,BQ$3*BQ$4,0)</f>
        <v>0</v>
      </c>
      <c r="FK993" s="0" t="n">
        <f aca="false">IF(CHOOSE(MATCH(BR$5,$B$10:$E$10,0),$B993,$C993,$D993,$E993)*BR$6+BR993*BR$7&lt;BR$2,BR$3*BR$4,0)</f>
        <v>0</v>
      </c>
      <c r="FL993" s="0" t="n">
        <f aca="false">IF(CHOOSE(MATCH(BS$5,$B$10:$E$10,0),$B993,$C993,$D993,$E993)*BS$6+BS993*BS$7&lt;BS$2,BS$3*BS$4,0)</f>
        <v>0</v>
      </c>
      <c r="FM993" s="0" t="n">
        <f aca="false">IF(CHOOSE(MATCH(BT$5,$B$10:$E$10,0),$B993,$C993,$D993,$E993)*BT$6+BT993*BT$7&lt;BT$2,BT$3*BT$4,0)</f>
        <v>0</v>
      </c>
      <c r="FN993" s="0" t="n">
        <f aca="false">IF(CHOOSE(MATCH(BU$5,$B$10:$E$10,0),$B993,$C993,$D993,$E993)*BU$6+BU993*BU$7&lt;BU$2,BU$3*BU$4,0)</f>
        <v>0</v>
      </c>
      <c r="FO993" s="0" t="n">
        <f aca="false">IF(CHOOSE(MATCH(BV$5,$B$10:$E$10,0),$B993,$C993,$D993,$E993)*BV$6+BV993*BV$7&lt;BV$2,BV$3*BV$4,0)</f>
        <v>0</v>
      </c>
      <c r="FP993" s="0" t="n">
        <f aca="false">IF(CHOOSE(MATCH(BW$5,$B$10:$E$10,0),$B993,$C993,$D993,$E993)*BW$6+BW993*BW$7&lt;BW$2,BW$3*BW$4,0)</f>
        <v>0</v>
      </c>
      <c r="FQ993" s="0" t="n">
        <f aca="false">IF(CHOOSE(MATCH(BX$5,$B$10:$E$10,0),$B993,$C993,$D993,$E993)*BX$6+BX993*BX$7&lt;BX$2,BX$3*BX$4,0)</f>
        <v>0</v>
      </c>
      <c r="FR993" s="0" t="n">
        <f aca="false">IF(CHOOSE(MATCH(BY$5,$B$10:$E$10,0),$B993,$C993,$D993,$E993)*BY$6+BY993*BY$7&lt;BY$2,BY$3*BY$4,0)</f>
        <v>0</v>
      </c>
      <c r="FS993" s="0" t="n">
        <f aca="false">IF(CHOOSE(MATCH(BZ$5,$B$10:$E$10,0),$B993,$C993,$D993,$E993)*BZ$6+BZ993*BZ$7&lt;BZ$2,BZ$3*BZ$4,0)</f>
        <v>0</v>
      </c>
      <c r="FT993" s="0" t="n">
        <f aca="false">IF(CHOOSE(MATCH(CA$5,$B$10:$E$10,0),$B993,$C993,$D993,$E993)*CA$6+CA993*CA$7&lt;CA$2,CA$3*CA$4,0)</f>
        <v>0</v>
      </c>
      <c r="FU993" s="0" t="n">
        <f aca="false">IF(CHOOSE(MATCH(CB$5,$B$10:$E$10,0),$B993,$C993,$D993,$E993)*CB$6+CB993*CB$7&lt;CB$2,CB$3*CB$4,0)</f>
        <v>0</v>
      </c>
      <c r="FV993" s="0" t="n">
        <f aca="false">IF(CHOOSE(MATCH(CC$5,$B$10:$E$10,0),$B993,$C993,$D993,$E993)*CC$6+CC993*CC$7&lt;CC$2,CC$3*CC$4,0)</f>
        <v>0</v>
      </c>
      <c r="FW993" s="0" t="n">
        <f aca="false">IF(CHOOSE(MATCH(CD$5,$B$10:$E$10,0),$B993,$C993,$D993,$E993)*CD$6+CD993*CD$7&lt;CD$2,CD$3*CD$4,0)</f>
        <v>0</v>
      </c>
      <c r="FX993" s="0" t="n">
        <f aca="false">IF(CHOOSE(MATCH(CE$5,$B$10:$E$10,0),$B993,$C993,$D993,$E993)*CE$6+CE993*CE$7&lt;CE$2,CE$3*CE$4,0)</f>
        <v>0</v>
      </c>
      <c r="FY993" s="0" t="n">
        <f aca="false">IF(CHOOSE(MATCH(CF$5,$B$10:$E$10,0),$B993,$C993,$D993,$E993)*CF$6+CF993*CF$7&lt;CF$2,CF$3*CF$4,0)</f>
        <v>0</v>
      </c>
      <c r="FZ993" s="0" t="n">
        <f aca="false">IF(CHOOSE(MATCH(CG$5,$B$10:$E$10,0),$B993,$C993,$D993,$E993)*CG$6+CG993*CG$7&lt;CG$2,CG$3*CG$4,0)</f>
        <v>0</v>
      </c>
      <c r="GA993" s="0" t="n">
        <f aca="false">IF(CHOOSE(MATCH(CH$5,$B$10:$E$10,0),$B993,$C993,$D993,$E993)*CH$6+CH993*CH$7&lt;CH$2,CH$3*CH$4,0)</f>
        <v>0</v>
      </c>
      <c r="GB993" s="0" t="n">
        <f aca="false">IF(CHOOSE(MATCH(CI$5,$B$10:$E$10,0),$B993,$C993,$D993,$E993)*CI$6+CI993*CI$7&lt;CI$2,CI$3*CI$4,0)</f>
        <v>0</v>
      </c>
      <c r="GC993" s="0" t="n">
        <f aca="false">IF(CHOOSE(MATCH(CJ$5,$B$10:$E$10,0),$B993,$C993,$D993,$E993)*CJ$6+CJ993*CJ$7&lt;CJ$2,CJ$3*CJ$4,0)</f>
        <v>0</v>
      </c>
      <c r="GD993" s="0" t="n">
        <f aca="false">IF(CHOOSE(MATCH(CK$5,$B$10:$E$10,0),$B993,$C993,$D993,$E993)*CK$6+CK993*CK$7&lt;CK$2,CK$3*CK$4,0)</f>
        <v>0</v>
      </c>
      <c r="GE993" s="0" t="n">
        <f aca="false">IF(CHOOSE(MATCH(CL$5,$B$10:$E$10,0),$B993,$C993,$D993,$E993)*CL$6+CL993*CL$7&lt;CL$2,CL$3*CL$4,0)</f>
        <v>0</v>
      </c>
      <c r="GF993" s="0" t="n">
        <f aca="false">IF(CHOOSE(MATCH(CM$5,$B$10:$E$10,0),$B993,$C993,$D993,$E993)*CM$6+CM993*CM$7&lt;CM$2,CM$3*CM$4,0)</f>
        <v>0</v>
      </c>
      <c r="GG993" s="0" t="n">
        <f aca="false">IF(CHOOSE(MATCH(CN$5,$B$10:$E$10,0),$B993,$C993,$D993,$E993)*CN$6+CN993*CN$7&lt;CN$2,CN$3*CN$4,0)</f>
        <v>0</v>
      </c>
      <c r="GH993" s="0" t="n">
        <f aca="false">IF(CHOOSE(MATCH(CO$5,$B$10:$E$10,0),$B993,$C993,$D993,$E993)*CO$6+CO993*CO$7&lt;CO$2,CO$3*CO$4,0)</f>
        <v>0</v>
      </c>
      <c r="GI993" s="0" t="n">
        <f aca="false">IF(CHOOSE(MATCH(CP$5,$B$10:$E$10,0),$B993,$C993,$D993,$E993)*CP$6+CP993*CP$7&lt;CP$2,CP$3*CP$4,0)</f>
        <v>0</v>
      </c>
      <c r="GJ993" s="0" t="n">
        <f aca="false">IF(CHOOSE(MATCH(CQ$5,$B$10:$E$10,0),$B993,$C993,$D993,$E993)*CQ$6+CQ993*CQ$7&lt;CQ$2,CQ$3*CQ$4,0)</f>
        <v>0</v>
      </c>
      <c r="GK993" s="0" t="n">
        <f aca="false">IF(CHOOSE(MATCH(CR$5,$B$10:$E$10,0),$B993,$C993,$D993,$E993)*CR$6+CR993*CR$7&lt;CR$2,CR$3*CR$4,0)</f>
        <v>0</v>
      </c>
      <c r="GL993" s="0" t="n">
        <f aca="false">IF(CHOOSE(MATCH(CS$5,$B$10:$E$10,0),$B993,$C993,$D993,$E993)*CS$6+CS993*CS$7&lt;CS$2,CS$3*CS$4,0)</f>
        <v>0</v>
      </c>
      <c r="GM993" s="0" t="n">
        <f aca="false">IF(CHOOSE(MATCH(CT$5,$B$10:$E$10,0),$B993,$C993,$D993,$E993)*CT$6+CT993*CT$7&lt;CT$2,CT$3*CT$4,0)</f>
        <v>0</v>
      </c>
      <c r="GN993" s="0" t="n">
        <f aca="false">IF(CHOOSE(MATCH(CU$5,$B$10:$E$10,0),$B993,$C993,$D993,$E993)*CU$6+CU993*CU$7&lt;CU$2,CU$3*CU$4,0)</f>
        <v>0</v>
      </c>
      <c r="GO993" s="0" t="n">
        <f aca="false">IF(CHOOSE(MATCH(CV$5,$B$10:$E$10,0),$B993,$C993,$D993,$E993)*CV$6+CV993*CV$7&lt;CV$2,CV$3*CV$4,0)</f>
        <v>0</v>
      </c>
      <c r="GP993" s="0" t="n">
        <f aca="false">IF(CHOOSE(MATCH(CW$5,$B$10:$E$10,0),$B993,$C993,$D993,$E993)*CW$6+CW993*CW$7&lt;CW$2,CW$3*CW$4,0)</f>
        <v>0</v>
      </c>
      <c r="GQ993" s="0" t="n">
        <f aca="false">IF(CHOOSE(MATCH(CX$5,$B$10:$E$10,0),$B993,$C993,$D993,$E993)*CX$6+CX993*CX$7&lt;CX$2,CX$3*CX$4,0)</f>
        <v>0</v>
      </c>
      <c r="GS993" s="0" t="n">
        <f aca="false">SUM(CZ993:GQ993)</f>
        <v>0</v>
      </c>
      <c r="GT993" s="0" t="n">
        <f aca="false">IF(GS993&gt;$GS$6,1,0)</f>
        <v>0</v>
      </c>
    </row>
    <row r="994" customFormat="false" ht="14" hidden="false" customHeight="false" outlineLevel="0" collapsed="false">
      <c r="A994" s="0" t="n">
        <v>984</v>
      </c>
      <c r="B994" s="0" t="n">
        <v>0.0415105141180297</v>
      </c>
      <c r="C994" s="0" t="n">
        <v>-0.750344185526593</v>
      </c>
      <c r="D994" s="0" t="n">
        <v>0.713731568849755</v>
      </c>
      <c r="E994" s="0" t="n">
        <v>0.532676539621374</v>
      </c>
      <c r="G994" s="0" t="n">
        <v>0.571884584132931</v>
      </c>
      <c r="H994" s="0" t="n">
        <v>0.62849494497641</v>
      </c>
      <c r="I994" s="0" t="n">
        <v>0.44473154048319</v>
      </c>
      <c r="J994" s="0" t="n">
        <v>-1.50903360918164</v>
      </c>
      <c r="K994" s="0" t="n">
        <v>-0.760469447413925</v>
      </c>
      <c r="L994" s="0" t="n">
        <v>-0.307682057609782</v>
      </c>
      <c r="M994" s="0" t="n">
        <v>0.204013304028194</v>
      </c>
      <c r="N994" s="0" t="n">
        <v>0.84636212704936</v>
      </c>
      <c r="O994" s="0" t="n">
        <v>0.436638174505788</v>
      </c>
      <c r="P994" s="0" t="n">
        <v>1.78940354089718</v>
      </c>
      <c r="Q994" s="0" t="n">
        <v>-0.156425130626303</v>
      </c>
      <c r="R994" s="0" t="n">
        <v>-0.537532969246968</v>
      </c>
      <c r="S994" s="0" t="n">
        <v>-0.487370925839059</v>
      </c>
      <c r="T994" s="0" t="n">
        <v>0.479203663417138</v>
      </c>
      <c r="U994" s="0" t="n">
        <v>-0.788450051913969</v>
      </c>
      <c r="V994" s="0" t="n">
        <v>-0.146133061207365</v>
      </c>
      <c r="W994" s="0" t="n">
        <v>0.104033688330674</v>
      </c>
      <c r="X994" s="0" t="n">
        <v>0.481520601169905</v>
      </c>
      <c r="Y994" s="0" t="n">
        <v>-1.36716153065208</v>
      </c>
      <c r="Z994" s="0" t="n">
        <v>-0.212298800761346</v>
      </c>
      <c r="AA994" s="0" t="n">
        <v>-0.684874521539314</v>
      </c>
      <c r="AB994" s="0" t="n">
        <v>0.0819068191049155</v>
      </c>
      <c r="AC994" s="0" t="n">
        <v>-1.20086269816966</v>
      </c>
      <c r="AD994" s="0" t="n">
        <v>-0.761183400754817</v>
      </c>
      <c r="AE994" s="0" t="n">
        <v>-0.505194748257054</v>
      </c>
      <c r="AF994" s="0" t="n">
        <v>-0.231273133977083</v>
      </c>
      <c r="AG994" s="0" t="n">
        <v>0.891554918780457</v>
      </c>
      <c r="AH994" s="0" t="n">
        <v>0.426310862167156</v>
      </c>
      <c r="AI994" s="0" t="n">
        <v>0.895204266271321</v>
      </c>
      <c r="AJ994" s="0" t="n">
        <v>-1.71521151060006</v>
      </c>
      <c r="AK994" s="0" t="n">
        <v>-0.100650368040078</v>
      </c>
      <c r="AL994" s="0" t="n">
        <v>4.00934368371964</v>
      </c>
      <c r="AM994" s="0" t="n">
        <v>-0.780646587372758</v>
      </c>
      <c r="AN994" s="0" t="n">
        <v>1.44767000165302</v>
      </c>
      <c r="AO994" s="0" t="n">
        <v>0.235204424825497</v>
      </c>
      <c r="AP994" s="0" t="n">
        <v>-1.37145889311796</v>
      </c>
      <c r="AQ994" s="0" t="n">
        <v>-2.0798688638024</v>
      </c>
      <c r="AR994" s="0" t="n">
        <v>0.92682967078872</v>
      </c>
      <c r="AS994" s="0" t="n">
        <v>0.223736833504518</v>
      </c>
      <c r="AT994" s="0" t="n">
        <v>-0.593367985857185</v>
      </c>
      <c r="AU994" s="0" t="n">
        <v>-0.835466380522121</v>
      </c>
      <c r="AV994" s="0" t="n">
        <v>-1.12721409095684</v>
      </c>
      <c r="AW994" s="0" t="n">
        <v>0.581821950618178</v>
      </c>
      <c r="AX994" s="0" t="n">
        <v>1.12837142296485</v>
      </c>
      <c r="AY994" s="0" t="n">
        <v>-1.87856130651198</v>
      </c>
      <c r="AZ994" s="0" t="n">
        <v>-1.2981968211534</v>
      </c>
      <c r="BA994" s="0" t="n">
        <v>0.281158918369329</v>
      </c>
      <c r="BB994" s="0" t="n">
        <v>-0.338471863869927</v>
      </c>
      <c r="BC994" s="0" t="n">
        <v>-0.301112095257849</v>
      </c>
      <c r="BD994" s="0" t="n">
        <v>-0.116501723823603</v>
      </c>
      <c r="BE994" s="0" t="n">
        <v>-0.0257443844020599</v>
      </c>
      <c r="BF994" s="0" t="n">
        <v>-0.412861709264689</v>
      </c>
      <c r="BG994" s="0" t="n">
        <v>-0.609870767220855</v>
      </c>
      <c r="BH994" s="0" t="n">
        <v>-0.0944237399380654</v>
      </c>
      <c r="BI994" s="0" t="n">
        <v>-1.05254230220453</v>
      </c>
      <c r="BJ994" s="0" t="n">
        <v>-0.903571617527632</v>
      </c>
      <c r="BK994" s="0" t="n">
        <v>0.578654635319253</v>
      </c>
      <c r="BL994" s="0" t="n">
        <v>1.54916506289737</v>
      </c>
      <c r="BM994" s="0" t="n">
        <v>-3.56347300112247</v>
      </c>
      <c r="BN994" s="0" t="n">
        <v>0.0869738414621679</v>
      </c>
      <c r="BO994" s="0" t="n">
        <v>0.309528331854381</v>
      </c>
      <c r="BP994" s="0" t="n">
        <v>-0.624586391495541</v>
      </c>
      <c r="BQ994" s="0" t="n">
        <v>-0.884406290424522</v>
      </c>
      <c r="BR994" s="0" t="n">
        <v>0.355289557774086</v>
      </c>
      <c r="BS994" s="0" t="n">
        <v>0.78012703852437</v>
      </c>
      <c r="BT994" s="0" t="n">
        <v>1.463558874093</v>
      </c>
      <c r="BU994" s="0" t="n">
        <v>-1.44245404953836</v>
      </c>
      <c r="BV994" s="0" t="n">
        <v>-0.148685330714216</v>
      </c>
      <c r="BW994" s="0" t="n">
        <v>0.681782239553286</v>
      </c>
      <c r="BX994" s="0" t="n">
        <v>0.280044787359657</v>
      </c>
      <c r="BY994" s="0" t="n">
        <v>-1.33402409119299</v>
      </c>
      <c r="BZ994" s="0" t="n">
        <v>0.498080225952435</v>
      </c>
      <c r="CA994" s="0" t="n">
        <v>0.373847797163762</v>
      </c>
      <c r="CB994" s="0" t="n">
        <v>-0.311213170789415</v>
      </c>
      <c r="CC994" s="0" t="n">
        <v>-0.484185420646099</v>
      </c>
      <c r="CD994" s="0" t="n">
        <v>0.984066446108045</v>
      </c>
      <c r="CE994" s="0" t="n">
        <v>0.204169054995873</v>
      </c>
      <c r="CF994" s="0" t="n">
        <v>2.0577590476023</v>
      </c>
      <c r="CG994" s="0" t="n">
        <v>0.478860329167219</v>
      </c>
      <c r="CH994" s="0" t="n">
        <v>2.65485141426325</v>
      </c>
      <c r="CI994" s="0" t="n">
        <v>1.30623448058032</v>
      </c>
      <c r="CJ994" s="0" t="n">
        <v>0.849649950396269</v>
      </c>
      <c r="CK994" s="0" t="n">
        <v>-0.603616854277789</v>
      </c>
      <c r="CL994" s="0" t="n">
        <v>0.732970875105821</v>
      </c>
      <c r="CM994" s="0" t="n">
        <v>1.05467506728019</v>
      </c>
      <c r="CN994" s="0" t="n">
        <v>-0.00394038579543121</v>
      </c>
      <c r="CO994" s="0" t="n">
        <v>0.0227601049118675</v>
      </c>
      <c r="CP994" s="0" t="n">
        <v>-0.85074816524866</v>
      </c>
      <c r="CQ994" s="0" t="n">
        <v>0.91711854111054</v>
      </c>
      <c r="CR994" s="0" t="n">
        <v>0.99291810329305</v>
      </c>
      <c r="CS994" s="0" t="n">
        <v>0.705524598743068</v>
      </c>
      <c r="CT994" s="0" t="n">
        <v>0.358958232027362</v>
      </c>
      <c r="CU994" s="0" t="n">
        <v>1.0597591426631</v>
      </c>
      <c r="CV994" s="0" t="n">
        <v>0.855922053233371</v>
      </c>
      <c r="CW994" s="0" t="n">
        <v>-0.896918663784163</v>
      </c>
      <c r="CX994" s="0" t="n">
        <v>0.970867404248565</v>
      </c>
      <c r="CZ994" s="0" t="n">
        <f aca="false">IF(CHOOSE(MATCH(G$5,$B$10:$E$10,0),$B994,$C994,$D994,$E994)*G$6+G994*G$7&lt;G$2,G$3*G$4,0)</f>
        <v>0</v>
      </c>
      <c r="DA994" s="0" t="n">
        <f aca="false">IF(CHOOSE(MATCH(H$5,$B$10:$E$10,0),$B994,$C994,$D994,$E994)*H$6+H994*H$7&lt;H$2,H$3*H$4,0)</f>
        <v>0</v>
      </c>
      <c r="DB994" s="0" t="n">
        <f aca="false">IF(CHOOSE(MATCH(I$5,$B$10:$E$10,0),$B994,$C994,$D994,$E994)*I$6+I994*I$7&lt;I$2,I$3*I$4,0)</f>
        <v>0</v>
      </c>
      <c r="DC994" s="0" t="n">
        <f aca="false">IF(CHOOSE(MATCH(J$5,$B$10:$E$10,0),$B994,$C994,$D994,$E994)*J$6+J994*J$7&lt;J$2,J$3*J$4,0)</f>
        <v>0</v>
      </c>
      <c r="DD994" s="0" t="n">
        <f aca="false">IF(CHOOSE(MATCH(K$5,$B$10:$E$10,0),$B994,$C994,$D994,$E994)*K$6+K994*K$7&lt;K$2,K$3*K$4,0)</f>
        <v>0</v>
      </c>
      <c r="DE994" s="0" t="n">
        <f aca="false">IF(CHOOSE(MATCH(L$5,$B$10:$E$10,0),$B994,$C994,$D994,$E994)*L$6+L994*L$7&lt;L$2,L$3*L$4,0)</f>
        <v>0</v>
      </c>
      <c r="DF994" s="0" t="n">
        <f aca="false">IF(CHOOSE(MATCH(M$5,$B$10:$E$10,0),$B994,$C994,$D994,$E994)*M$6+M994*M$7&lt;M$2,M$3*M$4,0)</f>
        <v>0</v>
      </c>
      <c r="DG994" s="0" t="n">
        <f aca="false">IF(CHOOSE(MATCH(N$5,$B$10:$E$10,0),$B994,$C994,$D994,$E994)*N$6+N994*N$7&lt;N$2,N$3*N$4,0)</f>
        <v>0</v>
      </c>
      <c r="DH994" s="0" t="n">
        <f aca="false">IF(CHOOSE(MATCH(O$5,$B$10:$E$10,0),$B994,$C994,$D994,$E994)*O$6+O994*O$7&lt;O$2,O$3*O$4,0)</f>
        <v>0</v>
      </c>
      <c r="DI994" s="0" t="n">
        <f aca="false">IF(CHOOSE(MATCH(P$5,$B$10:$E$10,0),$B994,$C994,$D994,$E994)*P$6+P994*P$7&lt;P$2,P$3*P$4,0)</f>
        <v>0</v>
      </c>
      <c r="DJ994" s="0" t="n">
        <f aca="false">IF(CHOOSE(MATCH(Q$5,$B$10:$E$10,0),$B994,$C994,$D994,$E994)*Q$6+Q994*Q$7&lt;Q$2,Q$3*Q$4,0)</f>
        <v>0</v>
      </c>
      <c r="DK994" s="0" t="n">
        <f aca="false">IF(CHOOSE(MATCH(R$5,$B$10:$E$10,0),$B994,$C994,$D994,$E994)*R$6+R994*R$7&lt;R$2,R$3*R$4,0)</f>
        <v>0</v>
      </c>
      <c r="DL994" s="0" t="n">
        <f aca="false">IF(CHOOSE(MATCH(S$5,$B$10:$E$10,0),$B994,$C994,$D994,$E994)*S$6+S994*S$7&lt;S$2,S$3*S$4,0)</f>
        <v>0</v>
      </c>
      <c r="DM994" s="0" t="n">
        <f aca="false">IF(CHOOSE(MATCH(T$5,$B$10:$E$10,0),$B994,$C994,$D994,$E994)*T$6+T994*T$7&lt;T$2,T$3*T$4,0)</f>
        <v>0</v>
      </c>
      <c r="DN994" s="0" t="n">
        <f aca="false">IF(CHOOSE(MATCH(U$5,$B$10:$E$10,0),$B994,$C994,$D994,$E994)*U$6+U994*U$7&lt;U$2,U$3*U$4,0)</f>
        <v>0</v>
      </c>
      <c r="DO994" s="0" t="n">
        <f aca="false">IF(CHOOSE(MATCH(V$5,$B$10:$E$10,0),$B994,$C994,$D994,$E994)*V$6+V994*V$7&lt;V$2,V$3*V$4,0)</f>
        <v>0</v>
      </c>
      <c r="DP994" s="0" t="n">
        <f aca="false">IF(CHOOSE(MATCH(W$5,$B$10:$E$10,0),$B994,$C994,$D994,$E994)*W$6+W994*W$7&lt;W$2,W$3*W$4,0)</f>
        <v>0</v>
      </c>
      <c r="DQ994" s="0" t="n">
        <f aca="false">IF(CHOOSE(MATCH(X$5,$B$10:$E$10,0),$B994,$C994,$D994,$E994)*X$6+X994*X$7&lt;X$2,X$3*X$4,0)</f>
        <v>0</v>
      </c>
      <c r="DR994" s="0" t="n">
        <f aca="false">IF(CHOOSE(MATCH(Y$5,$B$10:$E$10,0),$B994,$C994,$D994,$E994)*Y$6+Y994*Y$7&lt;Y$2,Y$3*Y$4,0)</f>
        <v>0</v>
      </c>
      <c r="DS994" s="0" t="n">
        <f aca="false">IF(CHOOSE(MATCH(Z$5,$B$10:$E$10,0),$B994,$C994,$D994,$E994)*Z$6+Z994*Z$7&lt;Z$2,Z$3*Z$4,0)</f>
        <v>0</v>
      </c>
      <c r="DT994" s="0" t="n">
        <f aca="false">IF(CHOOSE(MATCH(AA$5,$B$10:$E$10,0),$B994,$C994,$D994,$E994)*AA$6+AA994*AA$7&lt;AA$2,AA$3*AA$4,0)</f>
        <v>0</v>
      </c>
      <c r="DU994" s="0" t="n">
        <f aca="false">IF(CHOOSE(MATCH(AB$5,$B$10:$E$10,0),$B994,$C994,$D994,$E994)*AB$6+AB994*AB$7&lt;AB$2,AB$3*AB$4,0)</f>
        <v>0</v>
      </c>
      <c r="DV994" s="0" t="n">
        <f aca="false">IF(CHOOSE(MATCH(AC$5,$B$10:$E$10,0),$B994,$C994,$D994,$E994)*AC$6+AC994*AC$7&lt;AC$2,AC$3*AC$4,0)</f>
        <v>0</v>
      </c>
      <c r="DW994" s="0" t="n">
        <f aca="false">IF(CHOOSE(MATCH(AD$5,$B$10:$E$10,0),$B994,$C994,$D994,$E994)*AD$6+AD994*AD$7&lt;AD$2,AD$3*AD$4,0)</f>
        <v>0</v>
      </c>
      <c r="DX994" s="0" t="n">
        <f aca="false">IF(CHOOSE(MATCH(AE$5,$B$10:$E$10,0),$B994,$C994,$D994,$E994)*AE$6+AE994*AE$7&lt;AE$2,AE$3*AE$4,0)</f>
        <v>0</v>
      </c>
      <c r="DY994" s="0" t="n">
        <f aca="false">IF(CHOOSE(MATCH(AF$5,$B$10:$E$10,0),$B994,$C994,$D994,$E994)*AF$6+AF994*AF$7&lt;AF$2,AF$3*AF$4,0)</f>
        <v>0</v>
      </c>
      <c r="DZ994" s="0" t="n">
        <f aca="false">IF(CHOOSE(MATCH(AG$5,$B$10:$E$10,0),$B994,$C994,$D994,$E994)*AG$6+AG994*AG$7&lt;AG$2,AG$3*AG$4,0)</f>
        <v>0</v>
      </c>
      <c r="EA994" s="0" t="n">
        <f aca="false">IF(CHOOSE(MATCH(AH$5,$B$10:$E$10,0),$B994,$C994,$D994,$E994)*AH$6+AH994*AH$7&lt;AH$2,AH$3*AH$4,0)</f>
        <v>0</v>
      </c>
      <c r="EB994" s="0" t="n">
        <f aca="false">IF(CHOOSE(MATCH(AI$5,$B$10:$E$10,0),$B994,$C994,$D994,$E994)*AI$6+AI994*AI$7&lt;AI$2,AI$3*AI$4,0)</f>
        <v>0</v>
      </c>
      <c r="EC994" s="0" t="n">
        <f aca="false">IF(CHOOSE(MATCH(AJ$5,$B$10:$E$10,0),$B994,$C994,$D994,$E994)*AJ$6+AJ994*AJ$7&lt;AJ$2,AJ$3*AJ$4,0)</f>
        <v>0</v>
      </c>
      <c r="ED994" s="0" t="n">
        <f aca="false">IF(CHOOSE(MATCH(AK$5,$B$10:$E$10,0),$B994,$C994,$D994,$E994)*AK$6+AK994*AK$7&lt;AK$2,AK$3*AK$4,0)</f>
        <v>0</v>
      </c>
      <c r="EE994" s="0" t="n">
        <f aca="false">IF(CHOOSE(MATCH(AL$5,$B$10:$E$10,0),$B994,$C994,$D994,$E994)*AL$6+AL994*AL$7&lt;AL$2,AL$3*AL$4,0)</f>
        <v>0</v>
      </c>
      <c r="EF994" s="0" t="n">
        <f aca="false">IF(CHOOSE(MATCH(AM$5,$B$10:$E$10,0),$B994,$C994,$D994,$E994)*AM$6+AM994*AM$7&lt;AM$2,AM$3*AM$4,0)</f>
        <v>0</v>
      </c>
      <c r="EG994" s="0" t="n">
        <f aca="false">IF(CHOOSE(MATCH(AN$5,$B$10:$E$10,0),$B994,$C994,$D994,$E994)*AN$6+AN994*AN$7&lt;AN$2,AN$3*AN$4,0)</f>
        <v>0</v>
      </c>
      <c r="EH994" s="0" t="n">
        <f aca="false">IF(CHOOSE(MATCH(AO$5,$B$10:$E$10,0),$B994,$C994,$D994,$E994)*AO$6+AO994*AO$7&lt;AO$2,AO$3*AO$4,0)</f>
        <v>0</v>
      </c>
      <c r="EI994" s="0" t="n">
        <f aca="false">IF(CHOOSE(MATCH(AP$5,$B$10:$E$10,0),$B994,$C994,$D994,$E994)*AP$6+AP994*AP$7&lt;AP$2,AP$3*AP$4,0)</f>
        <v>0</v>
      </c>
      <c r="EJ994" s="0" t="n">
        <f aca="false">IF(CHOOSE(MATCH(AQ$5,$B$10:$E$10,0),$B994,$C994,$D994,$E994)*AQ$6+AQ994*AQ$7&lt;AQ$2,AQ$3*AQ$4,0)</f>
        <v>0</v>
      </c>
      <c r="EK994" s="0" t="n">
        <f aca="false">IF(CHOOSE(MATCH(AR$5,$B$10:$E$10,0),$B994,$C994,$D994,$E994)*AR$6+AR994*AR$7&lt;AR$2,AR$3*AR$4,0)</f>
        <v>0</v>
      </c>
      <c r="EL994" s="0" t="n">
        <f aca="false">IF(CHOOSE(MATCH(AS$5,$B$10:$E$10,0),$B994,$C994,$D994,$E994)*AS$6+AS994*AS$7&lt;AS$2,AS$3*AS$4,0)</f>
        <v>0</v>
      </c>
      <c r="EM994" s="0" t="n">
        <f aca="false">IF(CHOOSE(MATCH(AT$5,$B$10:$E$10,0),$B994,$C994,$D994,$E994)*AT$6+AT994*AT$7&lt;AT$2,AT$3*AT$4,0)</f>
        <v>0</v>
      </c>
      <c r="EN994" s="0" t="n">
        <f aca="false">IF(CHOOSE(MATCH(AU$5,$B$10:$E$10,0),$B994,$C994,$D994,$E994)*AU$6+AU994*AU$7&lt;AU$2,AU$3*AU$4,0)</f>
        <v>0</v>
      </c>
      <c r="EO994" s="0" t="n">
        <f aca="false">IF(CHOOSE(MATCH(AV$5,$B$10:$E$10,0),$B994,$C994,$D994,$E994)*AV$6+AV994*AV$7&lt;AV$2,AV$3*AV$4,0)</f>
        <v>0</v>
      </c>
      <c r="EP994" s="0" t="n">
        <f aca="false">IF(CHOOSE(MATCH(AW$5,$B$10:$E$10,0),$B994,$C994,$D994,$E994)*AW$6+AW994*AW$7&lt;AW$2,AW$3*AW$4,0)</f>
        <v>0</v>
      </c>
      <c r="EQ994" s="0" t="n">
        <f aca="false">IF(CHOOSE(MATCH(AX$5,$B$10:$E$10,0),$B994,$C994,$D994,$E994)*AX$6+AX994*AX$7&lt;AX$2,AX$3*AX$4,0)</f>
        <v>0</v>
      </c>
      <c r="ER994" s="0" t="n">
        <f aca="false">IF(CHOOSE(MATCH(AY$5,$B$10:$E$10,0),$B994,$C994,$D994,$E994)*AY$6+AY994*AY$7&lt;AY$2,AY$3*AY$4,0)</f>
        <v>0</v>
      </c>
      <c r="ES994" s="0" t="n">
        <f aca="false">IF(CHOOSE(MATCH(AZ$5,$B$10:$E$10,0),$B994,$C994,$D994,$E994)*AZ$6+AZ994*AZ$7&lt;AZ$2,AZ$3*AZ$4,0)</f>
        <v>0</v>
      </c>
      <c r="ET994" s="0" t="n">
        <f aca="false">IF(CHOOSE(MATCH(BA$5,$B$10:$E$10,0),$B994,$C994,$D994,$E994)*BA$6+BA994*BA$7&lt;BA$2,BA$3*BA$4,0)</f>
        <v>0</v>
      </c>
      <c r="EU994" s="0" t="n">
        <f aca="false">IF(CHOOSE(MATCH(BB$5,$B$10:$E$10,0),$B994,$C994,$D994,$E994)*BB$6+BB994*BB$7&lt;BB$2,BB$3*BB$4,0)</f>
        <v>0</v>
      </c>
      <c r="EV994" s="0" t="n">
        <f aca="false">IF(CHOOSE(MATCH(BC$5,$B$10:$E$10,0),$B994,$C994,$D994,$E994)*BC$6+BC994*BC$7&lt;BC$2,BC$3*BC$4,0)</f>
        <v>0</v>
      </c>
      <c r="EW994" s="0" t="n">
        <f aca="false">IF(CHOOSE(MATCH(BD$5,$B$10:$E$10,0),$B994,$C994,$D994,$E994)*BD$6+BD994*BD$7&lt;BD$2,BD$3*BD$4,0)</f>
        <v>0</v>
      </c>
      <c r="EX994" s="0" t="n">
        <f aca="false">IF(CHOOSE(MATCH(BE$5,$B$10:$E$10,0),$B994,$C994,$D994,$E994)*BE$6+BE994*BE$7&lt;BE$2,BE$3*BE$4,0)</f>
        <v>0</v>
      </c>
      <c r="EY994" s="0" t="n">
        <f aca="false">IF(CHOOSE(MATCH(BF$5,$B$10:$E$10,0),$B994,$C994,$D994,$E994)*BF$6+BF994*BF$7&lt;BF$2,BF$3*BF$4,0)</f>
        <v>0</v>
      </c>
      <c r="EZ994" s="0" t="n">
        <f aca="false">IF(CHOOSE(MATCH(BG$5,$B$10:$E$10,0),$B994,$C994,$D994,$E994)*BG$6+BG994*BG$7&lt;BG$2,BG$3*BG$4,0)</f>
        <v>0</v>
      </c>
      <c r="FA994" s="0" t="n">
        <f aca="false">IF(CHOOSE(MATCH(BH$5,$B$10:$E$10,0),$B994,$C994,$D994,$E994)*BH$6+BH994*BH$7&lt;BH$2,BH$3*BH$4,0)</f>
        <v>0</v>
      </c>
      <c r="FB994" s="0" t="n">
        <f aca="false">IF(CHOOSE(MATCH(BI$5,$B$10:$E$10,0),$B994,$C994,$D994,$E994)*BI$6+BI994*BI$7&lt;BI$2,BI$3*BI$4,0)</f>
        <v>0</v>
      </c>
      <c r="FC994" s="0" t="n">
        <f aca="false">IF(CHOOSE(MATCH(BJ$5,$B$10:$E$10,0),$B994,$C994,$D994,$E994)*BJ$6+BJ994*BJ$7&lt;BJ$2,BJ$3*BJ$4,0)</f>
        <v>0</v>
      </c>
      <c r="FD994" s="0" t="n">
        <f aca="false">IF(CHOOSE(MATCH(BK$5,$B$10:$E$10,0),$B994,$C994,$D994,$E994)*BK$6+BK994*BK$7&lt;BK$2,BK$3*BK$4,0)</f>
        <v>0</v>
      </c>
      <c r="FE994" s="0" t="n">
        <f aca="false">IF(CHOOSE(MATCH(BL$5,$B$10:$E$10,0),$B994,$C994,$D994,$E994)*BL$6+BL994*BL$7&lt;BL$2,BL$3*BL$4,0)</f>
        <v>0</v>
      </c>
      <c r="FF994" s="0" t="n">
        <f aca="false">IF(CHOOSE(MATCH(BM$5,$B$10:$E$10,0),$B994,$C994,$D994,$E994)*BM$6+BM994*BM$7&lt;BM$2,BM$3*BM$4,0)</f>
        <v>0.5</v>
      </c>
      <c r="FG994" s="0" t="n">
        <f aca="false">IF(CHOOSE(MATCH(BN$5,$B$10:$E$10,0),$B994,$C994,$D994,$E994)*BN$6+BN994*BN$7&lt;BN$2,BN$3*BN$4,0)</f>
        <v>0</v>
      </c>
      <c r="FH994" s="0" t="n">
        <f aca="false">IF(CHOOSE(MATCH(BO$5,$B$10:$E$10,0),$B994,$C994,$D994,$E994)*BO$6+BO994*BO$7&lt;BO$2,BO$3*BO$4,0)</f>
        <v>0</v>
      </c>
      <c r="FI994" s="0" t="n">
        <f aca="false">IF(CHOOSE(MATCH(BP$5,$B$10:$E$10,0),$B994,$C994,$D994,$E994)*BP$6+BP994*BP$7&lt;BP$2,BP$3*BP$4,0)</f>
        <v>0</v>
      </c>
      <c r="FJ994" s="0" t="n">
        <f aca="false">IF(CHOOSE(MATCH(BQ$5,$B$10:$E$10,0),$B994,$C994,$D994,$E994)*BQ$6+BQ994*BQ$7&lt;BQ$2,BQ$3*BQ$4,0)</f>
        <v>0</v>
      </c>
      <c r="FK994" s="0" t="n">
        <f aca="false">IF(CHOOSE(MATCH(BR$5,$B$10:$E$10,0),$B994,$C994,$D994,$E994)*BR$6+BR994*BR$7&lt;BR$2,BR$3*BR$4,0)</f>
        <v>0</v>
      </c>
      <c r="FL994" s="0" t="n">
        <f aca="false">IF(CHOOSE(MATCH(BS$5,$B$10:$E$10,0),$B994,$C994,$D994,$E994)*BS$6+BS994*BS$7&lt;BS$2,BS$3*BS$4,0)</f>
        <v>0</v>
      </c>
      <c r="FM994" s="0" t="n">
        <f aca="false">IF(CHOOSE(MATCH(BT$5,$B$10:$E$10,0),$B994,$C994,$D994,$E994)*BT$6+BT994*BT$7&lt;BT$2,BT$3*BT$4,0)</f>
        <v>0</v>
      </c>
      <c r="FN994" s="0" t="n">
        <f aca="false">IF(CHOOSE(MATCH(BU$5,$B$10:$E$10,0),$B994,$C994,$D994,$E994)*BU$6+BU994*BU$7&lt;BU$2,BU$3*BU$4,0)</f>
        <v>0</v>
      </c>
      <c r="FO994" s="0" t="n">
        <f aca="false">IF(CHOOSE(MATCH(BV$5,$B$10:$E$10,0),$B994,$C994,$D994,$E994)*BV$6+BV994*BV$7&lt;BV$2,BV$3*BV$4,0)</f>
        <v>0</v>
      </c>
      <c r="FP994" s="0" t="n">
        <f aca="false">IF(CHOOSE(MATCH(BW$5,$B$10:$E$10,0),$B994,$C994,$D994,$E994)*BW$6+BW994*BW$7&lt;BW$2,BW$3*BW$4,0)</f>
        <v>0</v>
      </c>
      <c r="FQ994" s="0" t="n">
        <f aca="false">IF(CHOOSE(MATCH(BX$5,$B$10:$E$10,0),$B994,$C994,$D994,$E994)*BX$6+BX994*BX$7&lt;BX$2,BX$3*BX$4,0)</f>
        <v>0</v>
      </c>
      <c r="FR994" s="0" t="n">
        <f aca="false">IF(CHOOSE(MATCH(BY$5,$B$10:$E$10,0),$B994,$C994,$D994,$E994)*BY$6+BY994*BY$7&lt;BY$2,BY$3*BY$4,0)</f>
        <v>0</v>
      </c>
      <c r="FS994" s="0" t="n">
        <f aca="false">IF(CHOOSE(MATCH(BZ$5,$B$10:$E$10,0),$B994,$C994,$D994,$E994)*BZ$6+BZ994*BZ$7&lt;BZ$2,BZ$3*BZ$4,0)</f>
        <v>0</v>
      </c>
      <c r="FT994" s="0" t="n">
        <f aca="false">IF(CHOOSE(MATCH(CA$5,$B$10:$E$10,0),$B994,$C994,$D994,$E994)*CA$6+CA994*CA$7&lt;CA$2,CA$3*CA$4,0)</f>
        <v>0</v>
      </c>
      <c r="FU994" s="0" t="n">
        <f aca="false">IF(CHOOSE(MATCH(CB$5,$B$10:$E$10,0),$B994,$C994,$D994,$E994)*CB$6+CB994*CB$7&lt;CB$2,CB$3*CB$4,0)</f>
        <v>0</v>
      </c>
      <c r="FV994" s="0" t="n">
        <f aca="false">IF(CHOOSE(MATCH(CC$5,$B$10:$E$10,0),$B994,$C994,$D994,$E994)*CC$6+CC994*CC$7&lt;CC$2,CC$3*CC$4,0)</f>
        <v>0</v>
      </c>
      <c r="FW994" s="0" t="n">
        <f aca="false">IF(CHOOSE(MATCH(CD$5,$B$10:$E$10,0),$B994,$C994,$D994,$E994)*CD$6+CD994*CD$7&lt;CD$2,CD$3*CD$4,0)</f>
        <v>0</v>
      </c>
      <c r="FX994" s="0" t="n">
        <f aca="false">IF(CHOOSE(MATCH(CE$5,$B$10:$E$10,0),$B994,$C994,$D994,$E994)*CE$6+CE994*CE$7&lt;CE$2,CE$3*CE$4,0)</f>
        <v>0</v>
      </c>
      <c r="FY994" s="0" t="n">
        <f aca="false">IF(CHOOSE(MATCH(CF$5,$B$10:$E$10,0),$B994,$C994,$D994,$E994)*CF$6+CF994*CF$7&lt;CF$2,CF$3*CF$4,0)</f>
        <v>0</v>
      </c>
      <c r="FZ994" s="0" t="n">
        <f aca="false">IF(CHOOSE(MATCH(CG$5,$B$10:$E$10,0),$B994,$C994,$D994,$E994)*CG$6+CG994*CG$7&lt;CG$2,CG$3*CG$4,0)</f>
        <v>0</v>
      </c>
      <c r="GA994" s="0" t="n">
        <f aca="false">IF(CHOOSE(MATCH(CH$5,$B$10:$E$10,0),$B994,$C994,$D994,$E994)*CH$6+CH994*CH$7&lt;CH$2,CH$3*CH$4,0)</f>
        <v>0</v>
      </c>
      <c r="GB994" s="0" t="n">
        <f aca="false">IF(CHOOSE(MATCH(CI$5,$B$10:$E$10,0),$B994,$C994,$D994,$E994)*CI$6+CI994*CI$7&lt;CI$2,CI$3*CI$4,0)</f>
        <v>0</v>
      </c>
      <c r="GC994" s="0" t="n">
        <f aca="false">IF(CHOOSE(MATCH(CJ$5,$B$10:$E$10,0),$B994,$C994,$D994,$E994)*CJ$6+CJ994*CJ$7&lt;CJ$2,CJ$3*CJ$4,0)</f>
        <v>0</v>
      </c>
      <c r="GD994" s="0" t="n">
        <f aca="false">IF(CHOOSE(MATCH(CK$5,$B$10:$E$10,0),$B994,$C994,$D994,$E994)*CK$6+CK994*CK$7&lt;CK$2,CK$3*CK$4,0)</f>
        <v>0</v>
      </c>
      <c r="GE994" s="0" t="n">
        <f aca="false">IF(CHOOSE(MATCH(CL$5,$B$10:$E$10,0),$B994,$C994,$D994,$E994)*CL$6+CL994*CL$7&lt;CL$2,CL$3*CL$4,0)</f>
        <v>0</v>
      </c>
      <c r="GF994" s="0" t="n">
        <f aca="false">IF(CHOOSE(MATCH(CM$5,$B$10:$E$10,0),$B994,$C994,$D994,$E994)*CM$6+CM994*CM$7&lt;CM$2,CM$3*CM$4,0)</f>
        <v>0</v>
      </c>
      <c r="GG994" s="0" t="n">
        <f aca="false">IF(CHOOSE(MATCH(CN$5,$B$10:$E$10,0),$B994,$C994,$D994,$E994)*CN$6+CN994*CN$7&lt;CN$2,CN$3*CN$4,0)</f>
        <v>0</v>
      </c>
      <c r="GH994" s="0" t="n">
        <f aca="false">IF(CHOOSE(MATCH(CO$5,$B$10:$E$10,0),$B994,$C994,$D994,$E994)*CO$6+CO994*CO$7&lt;CO$2,CO$3*CO$4,0)</f>
        <v>0</v>
      </c>
      <c r="GI994" s="0" t="n">
        <f aca="false">IF(CHOOSE(MATCH(CP$5,$B$10:$E$10,0),$B994,$C994,$D994,$E994)*CP$6+CP994*CP$7&lt;CP$2,CP$3*CP$4,0)</f>
        <v>0</v>
      </c>
      <c r="GJ994" s="0" t="n">
        <f aca="false">IF(CHOOSE(MATCH(CQ$5,$B$10:$E$10,0),$B994,$C994,$D994,$E994)*CQ$6+CQ994*CQ$7&lt;CQ$2,CQ$3*CQ$4,0)</f>
        <v>0</v>
      </c>
      <c r="GK994" s="0" t="n">
        <f aca="false">IF(CHOOSE(MATCH(CR$5,$B$10:$E$10,0),$B994,$C994,$D994,$E994)*CR$6+CR994*CR$7&lt;CR$2,CR$3*CR$4,0)</f>
        <v>0</v>
      </c>
      <c r="GL994" s="0" t="n">
        <f aca="false">IF(CHOOSE(MATCH(CS$5,$B$10:$E$10,0),$B994,$C994,$D994,$E994)*CS$6+CS994*CS$7&lt;CS$2,CS$3*CS$4,0)</f>
        <v>0</v>
      </c>
      <c r="GM994" s="0" t="n">
        <f aca="false">IF(CHOOSE(MATCH(CT$5,$B$10:$E$10,0),$B994,$C994,$D994,$E994)*CT$6+CT994*CT$7&lt;CT$2,CT$3*CT$4,0)</f>
        <v>0</v>
      </c>
      <c r="GN994" s="0" t="n">
        <f aca="false">IF(CHOOSE(MATCH(CU$5,$B$10:$E$10,0),$B994,$C994,$D994,$E994)*CU$6+CU994*CU$7&lt;CU$2,CU$3*CU$4,0)</f>
        <v>0</v>
      </c>
      <c r="GO994" s="0" t="n">
        <f aca="false">IF(CHOOSE(MATCH(CV$5,$B$10:$E$10,0),$B994,$C994,$D994,$E994)*CV$6+CV994*CV$7&lt;CV$2,CV$3*CV$4,0)</f>
        <v>0</v>
      </c>
      <c r="GP994" s="0" t="n">
        <f aca="false">IF(CHOOSE(MATCH(CW$5,$B$10:$E$10,0),$B994,$C994,$D994,$E994)*CW$6+CW994*CW$7&lt;CW$2,CW$3*CW$4,0)</f>
        <v>0</v>
      </c>
      <c r="GQ994" s="0" t="n">
        <f aca="false">IF(CHOOSE(MATCH(CX$5,$B$10:$E$10,0),$B994,$C994,$D994,$E994)*CX$6+CX994*CX$7&lt;CX$2,CX$3*CX$4,0)</f>
        <v>0</v>
      </c>
      <c r="GS994" s="0" t="n">
        <f aca="false">SUM(CZ994:GQ994)</f>
        <v>0.5</v>
      </c>
      <c r="GT994" s="0" t="n">
        <f aca="false">IF(GS994&gt;$GS$6,1,0)</f>
        <v>0</v>
      </c>
    </row>
    <row r="995" customFormat="false" ht="14" hidden="false" customHeight="false" outlineLevel="0" collapsed="false">
      <c r="A995" s="0" t="n">
        <v>985</v>
      </c>
      <c r="B995" s="0" t="n">
        <f aca="false">-0.771966443741085</f>
        <v>-0.771966443741085</v>
      </c>
      <c r="C995" s="0" t="n">
        <v>-0.15784947883358</v>
      </c>
      <c r="D995" s="0" t="n">
        <v>-0.848822173769883</v>
      </c>
      <c r="E995" s="0" t="n">
        <v>-0.0574544172116624</v>
      </c>
      <c r="G995" s="0" t="n">
        <v>0.236698269873159</v>
      </c>
      <c r="H995" s="0" t="n">
        <v>-0.142808858072385</v>
      </c>
      <c r="I995" s="0" t="n">
        <v>-0.635875494481297</v>
      </c>
      <c r="J995" s="0" t="n">
        <v>1.60569470608607</v>
      </c>
      <c r="K995" s="0" t="n">
        <v>-0.719824129191693</v>
      </c>
      <c r="L995" s="0" t="n">
        <v>0.140337306220317</v>
      </c>
      <c r="M995" s="0" t="n">
        <v>1.25080759971752</v>
      </c>
      <c r="N995" s="0" t="n">
        <v>1.15777538667317</v>
      </c>
      <c r="O995" s="0" t="n">
        <v>0.686907242197776</v>
      </c>
      <c r="P995" s="0" t="n">
        <v>0.517487706019892</v>
      </c>
      <c r="Q995" s="0" t="n">
        <v>-0.000420641299569979</v>
      </c>
      <c r="R995" s="0" t="n">
        <v>0.281477241514949</v>
      </c>
      <c r="S995" s="0" t="n">
        <v>1.91507751878817</v>
      </c>
      <c r="T995" s="0" t="n">
        <v>0.156037458509672</v>
      </c>
      <c r="U995" s="0" t="n">
        <v>3.03814886137843</v>
      </c>
      <c r="V995" s="0" t="n">
        <v>1.2068630894646</v>
      </c>
      <c r="W995" s="0" t="n">
        <v>0.475174601888284</v>
      </c>
      <c r="X995" s="0" t="n">
        <v>-0.642537543171784</v>
      </c>
      <c r="Y995" s="0" t="n">
        <v>-1.29837417262024</v>
      </c>
      <c r="Z995" s="0" t="n">
        <v>1.83689735422377</v>
      </c>
      <c r="AA995" s="0" t="n">
        <v>-0.128757164929993</v>
      </c>
      <c r="AB995" s="0" t="n">
        <v>0.0843624547997024</v>
      </c>
      <c r="AC995" s="0" t="n">
        <v>0.754862412577495</v>
      </c>
      <c r="AD995" s="0" t="n">
        <v>0.847894625621848</v>
      </c>
      <c r="AE995" s="0" t="n">
        <v>-0.655475105304504</v>
      </c>
      <c r="AF995" s="0" t="n">
        <v>-0.181333916771109</v>
      </c>
      <c r="AG995" s="0" t="n">
        <v>-0.288329147224431</v>
      </c>
      <c r="AH995" s="0" t="n">
        <v>-0.387831278203521</v>
      </c>
      <c r="AI995" s="0" t="n">
        <v>0.423045776187792</v>
      </c>
      <c r="AJ995" s="0" t="n">
        <v>-0.0915042619453743</v>
      </c>
      <c r="AK995" s="0" t="n">
        <v>-0.585450834478252</v>
      </c>
      <c r="AL995" s="0" t="n">
        <v>-0.39063706935849</v>
      </c>
      <c r="AM995" s="0" t="n">
        <v>0.293197217615671</v>
      </c>
      <c r="AN995" s="0" t="n">
        <v>0.94795950644766</v>
      </c>
      <c r="AO995" s="0" t="n">
        <v>-0.430587761002244</v>
      </c>
      <c r="AP995" s="0" t="n">
        <v>-0.471152361569693</v>
      </c>
      <c r="AQ995" s="0" t="n">
        <v>0.156967416842235</v>
      </c>
      <c r="AR995" s="0" t="n">
        <v>0.333049001710606</v>
      </c>
      <c r="AS995" s="0" t="n">
        <v>-0.423882511313423</v>
      </c>
      <c r="AT995" s="0" t="n">
        <v>-1.45955254993169</v>
      </c>
      <c r="AU995" s="0" t="n">
        <v>-1.54866029333789</v>
      </c>
      <c r="AV995" s="0" t="n">
        <v>0.630827798886458</v>
      </c>
      <c r="AW995" s="0" t="n">
        <v>0.218798277273891</v>
      </c>
      <c r="AX995" s="0" t="n">
        <v>0.0279635514743859</v>
      </c>
      <c r="AY995" s="0" t="n">
        <v>-0.0185514181794133</v>
      </c>
      <c r="AZ995" s="0" t="n">
        <v>-0.746649675420486</v>
      </c>
      <c r="BA995" s="0" t="n">
        <v>0.385605289920932</v>
      </c>
      <c r="BB995" s="0" t="n">
        <v>-2.71676981355995</v>
      </c>
      <c r="BC995" s="0" t="n">
        <v>-1.46378170029493</v>
      </c>
      <c r="BD995" s="0" t="n">
        <v>-2.20918082050048</v>
      </c>
      <c r="BE995" s="0" t="n">
        <v>0.397664052798063</v>
      </c>
      <c r="BF995" s="0" t="n">
        <v>-1.2375357982819</v>
      </c>
      <c r="BG995" s="0" t="n">
        <v>0.800723682914395</v>
      </c>
      <c r="BH995" s="0" t="n">
        <v>0.297671931548393</v>
      </c>
      <c r="BI995" s="0" t="n">
        <v>-1.68124643096235</v>
      </c>
      <c r="BJ995" s="0" t="n">
        <v>1.53459950524848</v>
      </c>
      <c r="BK995" s="0" t="n">
        <v>-0.124284724734025</v>
      </c>
      <c r="BL995" s="0" t="n">
        <v>0.466286564915208</v>
      </c>
      <c r="BM995" s="0" t="n">
        <v>-0.820272134660627</v>
      </c>
      <c r="BN995" s="0" t="n">
        <v>1.5145496945479</v>
      </c>
      <c r="BO995" s="0" t="n">
        <v>-0.0603552052780287</v>
      </c>
      <c r="BP995" s="0" t="n">
        <v>-0.813331553217722</v>
      </c>
      <c r="BQ995" s="0" t="n">
        <v>0.960503712121863</v>
      </c>
      <c r="BR995" s="0" t="n">
        <v>-0.389068190997932</v>
      </c>
      <c r="BS995" s="0" t="n">
        <v>0.235281731875148</v>
      </c>
      <c r="BT995" s="0" t="n">
        <v>-1.29394493342261</v>
      </c>
      <c r="BU995" s="0" t="n">
        <v>-0.0105956132756546</v>
      </c>
      <c r="BV995" s="0" t="n">
        <v>-0.896231995284325</v>
      </c>
      <c r="BW995" s="0" t="n">
        <v>-1.24713551485911</v>
      </c>
      <c r="BX995" s="0" t="n">
        <v>1.76783032657113</v>
      </c>
      <c r="BY995" s="0" t="n">
        <v>-0.572424596612109</v>
      </c>
      <c r="BZ995" s="0" t="n">
        <v>1.42323642648989</v>
      </c>
      <c r="CA995" s="0" t="n">
        <v>1.18466005005757</v>
      </c>
      <c r="CB995" s="0" t="n">
        <v>0.82649876276264</v>
      </c>
      <c r="CC995" s="0" t="n">
        <v>1.37519009513198</v>
      </c>
      <c r="CD995" s="0" t="n">
        <v>0.723298398952466</v>
      </c>
      <c r="CE995" s="0" t="n">
        <v>0.557707835469046</v>
      </c>
      <c r="CF995" s="0" t="n">
        <v>0.0459533566754544</v>
      </c>
      <c r="CG995" s="0" t="n">
        <v>-0.630641352472594</v>
      </c>
      <c r="CH995" s="0" t="n">
        <v>0.578472736378899</v>
      </c>
      <c r="CI995" s="0" t="n">
        <v>-0.816316969576292</v>
      </c>
      <c r="CJ995" s="0" t="n">
        <v>1.30605485537671</v>
      </c>
      <c r="CK995" s="0" t="n">
        <v>0.437901235272875</v>
      </c>
      <c r="CL995" s="0" t="n">
        <v>-0.613282509220881</v>
      </c>
      <c r="CM995" s="0" t="n">
        <v>1.21498487715144</v>
      </c>
      <c r="CN995" s="0" t="n">
        <v>1.6847116057761</v>
      </c>
      <c r="CO995" s="0" t="n">
        <v>1.72427462530322</v>
      </c>
      <c r="CP995" s="0" t="n">
        <v>1.67343841894763</v>
      </c>
      <c r="CQ995" s="0" t="n">
        <v>0.279648020296008</v>
      </c>
      <c r="CR995" s="0" t="n">
        <v>-0.755474047764437</v>
      </c>
      <c r="CS995" s="0" t="n">
        <v>0.188804278877797</v>
      </c>
      <c r="CT995" s="0" t="n">
        <v>0.196754399439669</v>
      </c>
      <c r="CU995" s="0" t="n">
        <v>-2.90587195195258</v>
      </c>
      <c r="CV995" s="0" t="n">
        <v>-1.00767920230282</v>
      </c>
      <c r="CW995" s="0" t="n">
        <v>0.625236680207309</v>
      </c>
      <c r="CX995" s="0" t="n">
        <v>-0.22663925847155</v>
      </c>
      <c r="CZ995" s="0" t="n">
        <f aca="false">IF(CHOOSE(MATCH(G$5,$B$10:$E$10,0),$B995,$C995,$D995,$E995)*G$6+G995*G$7&lt;G$2,G$3*G$4,0)</f>
        <v>0</v>
      </c>
      <c r="DA995" s="0" t="n">
        <f aca="false">IF(CHOOSE(MATCH(H$5,$B$10:$E$10,0),$B995,$C995,$D995,$E995)*H$6+H995*H$7&lt;H$2,H$3*H$4,0)</f>
        <v>0</v>
      </c>
      <c r="DB995" s="0" t="n">
        <f aca="false">IF(CHOOSE(MATCH(I$5,$B$10:$E$10,0),$B995,$C995,$D995,$E995)*I$6+I995*I$7&lt;I$2,I$3*I$4,0)</f>
        <v>0</v>
      </c>
      <c r="DC995" s="0" t="n">
        <f aca="false">IF(CHOOSE(MATCH(J$5,$B$10:$E$10,0),$B995,$C995,$D995,$E995)*J$6+J995*J$7&lt;J$2,J$3*J$4,0)</f>
        <v>0</v>
      </c>
      <c r="DD995" s="0" t="n">
        <f aca="false">IF(CHOOSE(MATCH(K$5,$B$10:$E$10,0),$B995,$C995,$D995,$E995)*K$6+K995*K$7&lt;K$2,K$3*K$4,0)</f>
        <v>0</v>
      </c>
      <c r="DE995" s="0" t="n">
        <f aca="false">IF(CHOOSE(MATCH(L$5,$B$10:$E$10,0),$B995,$C995,$D995,$E995)*L$6+L995*L$7&lt;L$2,L$3*L$4,0)</f>
        <v>0</v>
      </c>
      <c r="DF995" s="0" t="n">
        <f aca="false">IF(CHOOSE(MATCH(M$5,$B$10:$E$10,0),$B995,$C995,$D995,$E995)*M$6+M995*M$7&lt;M$2,M$3*M$4,0)</f>
        <v>0</v>
      </c>
      <c r="DG995" s="0" t="n">
        <f aca="false">IF(CHOOSE(MATCH(N$5,$B$10:$E$10,0),$B995,$C995,$D995,$E995)*N$6+N995*N$7&lt;N$2,N$3*N$4,0)</f>
        <v>0</v>
      </c>
      <c r="DH995" s="0" t="n">
        <f aca="false">IF(CHOOSE(MATCH(O$5,$B$10:$E$10,0),$B995,$C995,$D995,$E995)*O$6+O995*O$7&lt;O$2,O$3*O$4,0)</f>
        <v>0</v>
      </c>
      <c r="DI995" s="0" t="n">
        <f aca="false">IF(CHOOSE(MATCH(P$5,$B$10:$E$10,0),$B995,$C995,$D995,$E995)*P$6+P995*P$7&lt;P$2,P$3*P$4,0)</f>
        <v>0</v>
      </c>
      <c r="DJ995" s="0" t="n">
        <f aca="false">IF(CHOOSE(MATCH(Q$5,$B$10:$E$10,0),$B995,$C995,$D995,$E995)*Q$6+Q995*Q$7&lt;Q$2,Q$3*Q$4,0)</f>
        <v>0</v>
      </c>
      <c r="DK995" s="0" t="n">
        <f aca="false">IF(CHOOSE(MATCH(R$5,$B$10:$E$10,0),$B995,$C995,$D995,$E995)*R$6+R995*R$7&lt;R$2,R$3*R$4,0)</f>
        <v>0</v>
      </c>
      <c r="DL995" s="0" t="n">
        <f aca="false">IF(CHOOSE(MATCH(S$5,$B$10:$E$10,0),$B995,$C995,$D995,$E995)*S$6+S995*S$7&lt;S$2,S$3*S$4,0)</f>
        <v>0</v>
      </c>
      <c r="DM995" s="0" t="n">
        <f aca="false">IF(CHOOSE(MATCH(T$5,$B$10:$E$10,0),$B995,$C995,$D995,$E995)*T$6+T995*T$7&lt;T$2,T$3*T$4,0)</f>
        <v>0</v>
      </c>
      <c r="DN995" s="0" t="n">
        <f aca="false">IF(CHOOSE(MATCH(U$5,$B$10:$E$10,0),$B995,$C995,$D995,$E995)*U$6+U995*U$7&lt;U$2,U$3*U$4,0)</f>
        <v>0</v>
      </c>
      <c r="DO995" s="0" t="n">
        <f aca="false">IF(CHOOSE(MATCH(V$5,$B$10:$E$10,0),$B995,$C995,$D995,$E995)*V$6+V995*V$7&lt;V$2,V$3*V$4,0)</f>
        <v>0</v>
      </c>
      <c r="DP995" s="0" t="n">
        <f aca="false">IF(CHOOSE(MATCH(W$5,$B$10:$E$10,0),$B995,$C995,$D995,$E995)*W$6+W995*W$7&lt;W$2,W$3*W$4,0)</f>
        <v>0</v>
      </c>
      <c r="DQ995" s="0" t="n">
        <f aca="false">IF(CHOOSE(MATCH(X$5,$B$10:$E$10,0),$B995,$C995,$D995,$E995)*X$6+X995*X$7&lt;X$2,X$3*X$4,0)</f>
        <v>0</v>
      </c>
      <c r="DR995" s="0" t="n">
        <f aca="false">IF(CHOOSE(MATCH(Y$5,$B$10:$E$10,0),$B995,$C995,$D995,$E995)*Y$6+Y995*Y$7&lt;Y$2,Y$3*Y$4,0)</f>
        <v>0</v>
      </c>
      <c r="DS995" s="0" t="n">
        <f aca="false">IF(CHOOSE(MATCH(Z$5,$B$10:$E$10,0),$B995,$C995,$D995,$E995)*Z$6+Z995*Z$7&lt;Z$2,Z$3*Z$4,0)</f>
        <v>0</v>
      </c>
      <c r="DT995" s="0" t="n">
        <f aca="false">IF(CHOOSE(MATCH(AA$5,$B$10:$E$10,0),$B995,$C995,$D995,$E995)*AA$6+AA995*AA$7&lt;AA$2,AA$3*AA$4,0)</f>
        <v>0</v>
      </c>
      <c r="DU995" s="0" t="n">
        <f aca="false">IF(CHOOSE(MATCH(AB$5,$B$10:$E$10,0),$B995,$C995,$D995,$E995)*AB$6+AB995*AB$7&lt;AB$2,AB$3*AB$4,0)</f>
        <v>0</v>
      </c>
      <c r="DV995" s="0" t="n">
        <f aca="false">IF(CHOOSE(MATCH(AC$5,$B$10:$E$10,0),$B995,$C995,$D995,$E995)*AC$6+AC995*AC$7&lt;AC$2,AC$3*AC$4,0)</f>
        <v>0</v>
      </c>
      <c r="DW995" s="0" t="n">
        <f aca="false">IF(CHOOSE(MATCH(AD$5,$B$10:$E$10,0),$B995,$C995,$D995,$E995)*AD$6+AD995*AD$7&lt;AD$2,AD$3*AD$4,0)</f>
        <v>0</v>
      </c>
      <c r="DX995" s="0" t="n">
        <f aca="false">IF(CHOOSE(MATCH(AE$5,$B$10:$E$10,0),$B995,$C995,$D995,$E995)*AE$6+AE995*AE$7&lt;AE$2,AE$3*AE$4,0)</f>
        <v>0</v>
      </c>
      <c r="DY995" s="0" t="n">
        <f aca="false">IF(CHOOSE(MATCH(AF$5,$B$10:$E$10,0),$B995,$C995,$D995,$E995)*AF$6+AF995*AF$7&lt;AF$2,AF$3*AF$4,0)</f>
        <v>0</v>
      </c>
      <c r="DZ995" s="0" t="n">
        <f aca="false">IF(CHOOSE(MATCH(AG$5,$B$10:$E$10,0),$B995,$C995,$D995,$E995)*AG$6+AG995*AG$7&lt;AG$2,AG$3*AG$4,0)</f>
        <v>0</v>
      </c>
      <c r="EA995" s="0" t="n">
        <f aca="false">IF(CHOOSE(MATCH(AH$5,$B$10:$E$10,0),$B995,$C995,$D995,$E995)*AH$6+AH995*AH$7&lt;AH$2,AH$3*AH$4,0)</f>
        <v>0</v>
      </c>
      <c r="EB995" s="0" t="n">
        <f aca="false">IF(CHOOSE(MATCH(AI$5,$B$10:$E$10,0),$B995,$C995,$D995,$E995)*AI$6+AI995*AI$7&lt;AI$2,AI$3*AI$4,0)</f>
        <v>0</v>
      </c>
      <c r="EC995" s="0" t="n">
        <f aca="false">IF(CHOOSE(MATCH(AJ$5,$B$10:$E$10,0),$B995,$C995,$D995,$E995)*AJ$6+AJ995*AJ$7&lt;AJ$2,AJ$3*AJ$4,0)</f>
        <v>0</v>
      </c>
      <c r="ED995" s="0" t="n">
        <f aca="false">IF(CHOOSE(MATCH(AK$5,$B$10:$E$10,0),$B995,$C995,$D995,$E995)*AK$6+AK995*AK$7&lt;AK$2,AK$3*AK$4,0)</f>
        <v>0</v>
      </c>
      <c r="EE995" s="0" t="n">
        <f aca="false">IF(CHOOSE(MATCH(AL$5,$B$10:$E$10,0),$B995,$C995,$D995,$E995)*AL$6+AL995*AL$7&lt;AL$2,AL$3*AL$4,0)</f>
        <v>0</v>
      </c>
      <c r="EF995" s="0" t="n">
        <f aca="false">IF(CHOOSE(MATCH(AM$5,$B$10:$E$10,0),$B995,$C995,$D995,$E995)*AM$6+AM995*AM$7&lt;AM$2,AM$3*AM$4,0)</f>
        <v>0</v>
      </c>
      <c r="EG995" s="0" t="n">
        <f aca="false">IF(CHOOSE(MATCH(AN$5,$B$10:$E$10,0),$B995,$C995,$D995,$E995)*AN$6+AN995*AN$7&lt;AN$2,AN$3*AN$4,0)</f>
        <v>0</v>
      </c>
      <c r="EH995" s="0" t="n">
        <f aca="false">IF(CHOOSE(MATCH(AO$5,$B$10:$E$10,0),$B995,$C995,$D995,$E995)*AO$6+AO995*AO$7&lt;AO$2,AO$3*AO$4,0)</f>
        <v>0</v>
      </c>
      <c r="EI995" s="0" t="n">
        <f aca="false">IF(CHOOSE(MATCH(AP$5,$B$10:$E$10,0),$B995,$C995,$D995,$E995)*AP$6+AP995*AP$7&lt;AP$2,AP$3*AP$4,0)</f>
        <v>0</v>
      </c>
      <c r="EJ995" s="0" t="n">
        <f aca="false">IF(CHOOSE(MATCH(AQ$5,$B$10:$E$10,0),$B995,$C995,$D995,$E995)*AQ$6+AQ995*AQ$7&lt;AQ$2,AQ$3*AQ$4,0)</f>
        <v>0</v>
      </c>
      <c r="EK995" s="0" t="n">
        <f aca="false">IF(CHOOSE(MATCH(AR$5,$B$10:$E$10,0),$B995,$C995,$D995,$E995)*AR$6+AR995*AR$7&lt;AR$2,AR$3*AR$4,0)</f>
        <v>0</v>
      </c>
      <c r="EL995" s="0" t="n">
        <f aca="false">IF(CHOOSE(MATCH(AS$5,$B$10:$E$10,0),$B995,$C995,$D995,$E995)*AS$6+AS995*AS$7&lt;AS$2,AS$3*AS$4,0)</f>
        <v>0</v>
      </c>
      <c r="EM995" s="0" t="n">
        <f aca="false">IF(CHOOSE(MATCH(AT$5,$B$10:$E$10,0),$B995,$C995,$D995,$E995)*AT$6+AT995*AT$7&lt;AT$2,AT$3*AT$4,0)</f>
        <v>0</v>
      </c>
      <c r="EN995" s="0" t="n">
        <f aca="false">IF(CHOOSE(MATCH(AU$5,$B$10:$E$10,0),$B995,$C995,$D995,$E995)*AU$6+AU995*AU$7&lt;AU$2,AU$3*AU$4,0)</f>
        <v>0</v>
      </c>
      <c r="EO995" s="0" t="n">
        <f aca="false">IF(CHOOSE(MATCH(AV$5,$B$10:$E$10,0),$B995,$C995,$D995,$E995)*AV$6+AV995*AV$7&lt;AV$2,AV$3*AV$4,0)</f>
        <v>0</v>
      </c>
      <c r="EP995" s="0" t="n">
        <f aca="false">IF(CHOOSE(MATCH(AW$5,$B$10:$E$10,0),$B995,$C995,$D995,$E995)*AW$6+AW995*AW$7&lt;AW$2,AW$3*AW$4,0)</f>
        <v>0</v>
      </c>
      <c r="EQ995" s="0" t="n">
        <f aca="false">IF(CHOOSE(MATCH(AX$5,$B$10:$E$10,0),$B995,$C995,$D995,$E995)*AX$6+AX995*AX$7&lt;AX$2,AX$3*AX$4,0)</f>
        <v>0</v>
      </c>
      <c r="ER995" s="0" t="n">
        <f aca="false">IF(CHOOSE(MATCH(AY$5,$B$10:$E$10,0),$B995,$C995,$D995,$E995)*AY$6+AY995*AY$7&lt;AY$2,AY$3*AY$4,0)</f>
        <v>0</v>
      </c>
      <c r="ES995" s="0" t="n">
        <f aca="false">IF(CHOOSE(MATCH(AZ$5,$B$10:$E$10,0),$B995,$C995,$D995,$E995)*AZ$6+AZ995*AZ$7&lt;AZ$2,AZ$3*AZ$4,0)</f>
        <v>0</v>
      </c>
      <c r="ET995" s="0" t="n">
        <f aca="false">IF(CHOOSE(MATCH(BA$5,$B$10:$E$10,0),$B995,$C995,$D995,$E995)*BA$6+BA995*BA$7&lt;BA$2,BA$3*BA$4,0)</f>
        <v>0</v>
      </c>
      <c r="EU995" s="0" t="n">
        <f aca="false">IF(CHOOSE(MATCH(BB$5,$B$10:$E$10,0),$B995,$C995,$D995,$E995)*BB$6+BB995*BB$7&lt;BB$2,BB$3*BB$4,0)</f>
        <v>0</v>
      </c>
      <c r="EV995" s="0" t="n">
        <f aca="false">IF(CHOOSE(MATCH(BC$5,$B$10:$E$10,0),$B995,$C995,$D995,$E995)*BC$6+BC995*BC$7&lt;BC$2,BC$3*BC$4,0)</f>
        <v>0</v>
      </c>
      <c r="EW995" s="0" t="n">
        <f aca="false">IF(CHOOSE(MATCH(BD$5,$B$10:$E$10,0),$B995,$C995,$D995,$E995)*BD$6+BD995*BD$7&lt;BD$2,BD$3*BD$4,0)</f>
        <v>12.5</v>
      </c>
      <c r="EX995" s="0" t="n">
        <f aca="false">IF(CHOOSE(MATCH(BE$5,$B$10:$E$10,0),$B995,$C995,$D995,$E995)*BE$6+BE995*BE$7&lt;BE$2,BE$3*BE$4,0)</f>
        <v>0</v>
      </c>
      <c r="EY995" s="0" t="n">
        <f aca="false">IF(CHOOSE(MATCH(BF$5,$B$10:$E$10,0),$B995,$C995,$D995,$E995)*BF$6+BF995*BF$7&lt;BF$2,BF$3*BF$4,0)</f>
        <v>0</v>
      </c>
      <c r="EZ995" s="0" t="n">
        <f aca="false">IF(CHOOSE(MATCH(BG$5,$B$10:$E$10,0),$B995,$C995,$D995,$E995)*BG$6+BG995*BG$7&lt;BG$2,BG$3*BG$4,0)</f>
        <v>0</v>
      </c>
      <c r="FA995" s="0" t="n">
        <f aca="false">IF(CHOOSE(MATCH(BH$5,$B$10:$E$10,0),$B995,$C995,$D995,$E995)*BH$6+BH995*BH$7&lt;BH$2,BH$3*BH$4,0)</f>
        <v>0</v>
      </c>
      <c r="FB995" s="0" t="n">
        <f aca="false">IF(CHOOSE(MATCH(BI$5,$B$10:$E$10,0),$B995,$C995,$D995,$E995)*BI$6+BI995*BI$7&lt;BI$2,BI$3*BI$4,0)</f>
        <v>0</v>
      </c>
      <c r="FC995" s="0" t="n">
        <f aca="false">IF(CHOOSE(MATCH(BJ$5,$B$10:$E$10,0),$B995,$C995,$D995,$E995)*BJ$6+BJ995*BJ$7&lt;BJ$2,BJ$3*BJ$4,0)</f>
        <v>0</v>
      </c>
      <c r="FD995" s="0" t="n">
        <f aca="false">IF(CHOOSE(MATCH(BK$5,$B$10:$E$10,0),$B995,$C995,$D995,$E995)*BK$6+BK995*BK$7&lt;BK$2,BK$3*BK$4,0)</f>
        <v>0</v>
      </c>
      <c r="FE995" s="0" t="n">
        <f aca="false">IF(CHOOSE(MATCH(BL$5,$B$10:$E$10,0),$B995,$C995,$D995,$E995)*BL$6+BL995*BL$7&lt;BL$2,BL$3*BL$4,0)</f>
        <v>0</v>
      </c>
      <c r="FF995" s="0" t="n">
        <f aca="false">IF(CHOOSE(MATCH(BM$5,$B$10:$E$10,0),$B995,$C995,$D995,$E995)*BM$6+BM995*BM$7&lt;BM$2,BM$3*BM$4,0)</f>
        <v>0</v>
      </c>
      <c r="FG995" s="0" t="n">
        <f aca="false">IF(CHOOSE(MATCH(BN$5,$B$10:$E$10,0),$B995,$C995,$D995,$E995)*BN$6+BN995*BN$7&lt;BN$2,BN$3*BN$4,0)</f>
        <v>0</v>
      </c>
      <c r="FH995" s="0" t="n">
        <f aca="false">IF(CHOOSE(MATCH(BO$5,$B$10:$E$10,0),$B995,$C995,$D995,$E995)*BO$6+BO995*BO$7&lt;BO$2,BO$3*BO$4,0)</f>
        <v>0</v>
      </c>
      <c r="FI995" s="0" t="n">
        <f aca="false">IF(CHOOSE(MATCH(BP$5,$B$10:$E$10,0),$B995,$C995,$D995,$E995)*BP$6+BP995*BP$7&lt;BP$2,BP$3*BP$4,0)</f>
        <v>0</v>
      </c>
      <c r="FJ995" s="0" t="n">
        <f aca="false">IF(CHOOSE(MATCH(BQ$5,$B$10:$E$10,0),$B995,$C995,$D995,$E995)*BQ$6+BQ995*BQ$7&lt;BQ$2,BQ$3*BQ$4,0)</f>
        <v>0</v>
      </c>
      <c r="FK995" s="0" t="n">
        <f aca="false">IF(CHOOSE(MATCH(BR$5,$B$10:$E$10,0),$B995,$C995,$D995,$E995)*BR$6+BR995*BR$7&lt;BR$2,BR$3*BR$4,0)</f>
        <v>0</v>
      </c>
      <c r="FL995" s="0" t="n">
        <f aca="false">IF(CHOOSE(MATCH(BS$5,$B$10:$E$10,0),$B995,$C995,$D995,$E995)*BS$6+BS995*BS$7&lt;BS$2,BS$3*BS$4,0)</f>
        <v>0</v>
      </c>
      <c r="FM995" s="0" t="n">
        <f aca="false">IF(CHOOSE(MATCH(BT$5,$B$10:$E$10,0),$B995,$C995,$D995,$E995)*BT$6+BT995*BT$7&lt;BT$2,BT$3*BT$4,0)</f>
        <v>0</v>
      </c>
      <c r="FN995" s="0" t="n">
        <f aca="false">IF(CHOOSE(MATCH(BU$5,$B$10:$E$10,0),$B995,$C995,$D995,$E995)*BU$6+BU995*BU$7&lt;BU$2,BU$3*BU$4,0)</f>
        <v>0</v>
      </c>
      <c r="FO995" s="0" t="n">
        <f aca="false">IF(CHOOSE(MATCH(BV$5,$B$10:$E$10,0),$B995,$C995,$D995,$E995)*BV$6+BV995*BV$7&lt;BV$2,BV$3*BV$4,0)</f>
        <v>0</v>
      </c>
      <c r="FP995" s="0" t="n">
        <f aca="false">IF(CHOOSE(MATCH(BW$5,$B$10:$E$10,0),$B995,$C995,$D995,$E995)*BW$6+BW995*BW$7&lt;BW$2,BW$3*BW$4,0)</f>
        <v>0</v>
      </c>
      <c r="FQ995" s="0" t="n">
        <f aca="false">IF(CHOOSE(MATCH(BX$5,$B$10:$E$10,0),$B995,$C995,$D995,$E995)*BX$6+BX995*BX$7&lt;BX$2,BX$3*BX$4,0)</f>
        <v>0</v>
      </c>
      <c r="FR995" s="0" t="n">
        <f aca="false">IF(CHOOSE(MATCH(BY$5,$B$10:$E$10,0),$B995,$C995,$D995,$E995)*BY$6+BY995*BY$7&lt;BY$2,BY$3*BY$4,0)</f>
        <v>0</v>
      </c>
      <c r="FS995" s="0" t="n">
        <f aca="false">IF(CHOOSE(MATCH(BZ$5,$B$10:$E$10,0),$B995,$C995,$D995,$E995)*BZ$6+BZ995*BZ$7&lt;BZ$2,BZ$3*BZ$4,0)</f>
        <v>0</v>
      </c>
      <c r="FT995" s="0" t="n">
        <f aca="false">IF(CHOOSE(MATCH(CA$5,$B$10:$E$10,0),$B995,$C995,$D995,$E995)*CA$6+CA995*CA$7&lt;CA$2,CA$3*CA$4,0)</f>
        <v>0</v>
      </c>
      <c r="FU995" s="0" t="n">
        <f aca="false">IF(CHOOSE(MATCH(CB$5,$B$10:$E$10,0),$B995,$C995,$D995,$E995)*CB$6+CB995*CB$7&lt;CB$2,CB$3*CB$4,0)</f>
        <v>0</v>
      </c>
      <c r="FV995" s="0" t="n">
        <f aca="false">IF(CHOOSE(MATCH(CC$5,$B$10:$E$10,0),$B995,$C995,$D995,$E995)*CC$6+CC995*CC$7&lt;CC$2,CC$3*CC$4,0)</f>
        <v>0</v>
      </c>
      <c r="FW995" s="0" t="n">
        <f aca="false">IF(CHOOSE(MATCH(CD$5,$B$10:$E$10,0),$B995,$C995,$D995,$E995)*CD$6+CD995*CD$7&lt;CD$2,CD$3*CD$4,0)</f>
        <v>0</v>
      </c>
      <c r="FX995" s="0" t="n">
        <f aca="false">IF(CHOOSE(MATCH(CE$5,$B$10:$E$10,0),$B995,$C995,$D995,$E995)*CE$6+CE995*CE$7&lt;CE$2,CE$3*CE$4,0)</f>
        <v>0</v>
      </c>
      <c r="FY995" s="0" t="n">
        <f aca="false">IF(CHOOSE(MATCH(CF$5,$B$10:$E$10,0),$B995,$C995,$D995,$E995)*CF$6+CF995*CF$7&lt;CF$2,CF$3*CF$4,0)</f>
        <v>0</v>
      </c>
      <c r="FZ995" s="0" t="n">
        <f aca="false">IF(CHOOSE(MATCH(CG$5,$B$10:$E$10,0),$B995,$C995,$D995,$E995)*CG$6+CG995*CG$7&lt;CG$2,CG$3*CG$4,0)</f>
        <v>0</v>
      </c>
      <c r="GA995" s="0" t="n">
        <f aca="false">IF(CHOOSE(MATCH(CH$5,$B$10:$E$10,0),$B995,$C995,$D995,$E995)*CH$6+CH995*CH$7&lt;CH$2,CH$3*CH$4,0)</f>
        <v>0</v>
      </c>
      <c r="GB995" s="0" t="n">
        <f aca="false">IF(CHOOSE(MATCH(CI$5,$B$10:$E$10,0),$B995,$C995,$D995,$E995)*CI$6+CI995*CI$7&lt;CI$2,CI$3*CI$4,0)</f>
        <v>0</v>
      </c>
      <c r="GC995" s="0" t="n">
        <f aca="false">IF(CHOOSE(MATCH(CJ$5,$B$10:$E$10,0),$B995,$C995,$D995,$E995)*CJ$6+CJ995*CJ$7&lt;CJ$2,CJ$3*CJ$4,0)</f>
        <v>0</v>
      </c>
      <c r="GD995" s="0" t="n">
        <f aca="false">IF(CHOOSE(MATCH(CK$5,$B$10:$E$10,0),$B995,$C995,$D995,$E995)*CK$6+CK995*CK$7&lt;CK$2,CK$3*CK$4,0)</f>
        <v>0</v>
      </c>
      <c r="GE995" s="0" t="n">
        <f aca="false">IF(CHOOSE(MATCH(CL$5,$B$10:$E$10,0),$B995,$C995,$D995,$E995)*CL$6+CL995*CL$7&lt;CL$2,CL$3*CL$4,0)</f>
        <v>0</v>
      </c>
      <c r="GF995" s="0" t="n">
        <f aca="false">IF(CHOOSE(MATCH(CM$5,$B$10:$E$10,0),$B995,$C995,$D995,$E995)*CM$6+CM995*CM$7&lt;CM$2,CM$3*CM$4,0)</f>
        <v>0</v>
      </c>
      <c r="GG995" s="0" t="n">
        <f aca="false">IF(CHOOSE(MATCH(CN$5,$B$10:$E$10,0),$B995,$C995,$D995,$E995)*CN$6+CN995*CN$7&lt;CN$2,CN$3*CN$4,0)</f>
        <v>0</v>
      </c>
      <c r="GH995" s="0" t="n">
        <f aca="false">IF(CHOOSE(MATCH(CO$5,$B$10:$E$10,0),$B995,$C995,$D995,$E995)*CO$6+CO995*CO$7&lt;CO$2,CO$3*CO$4,0)</f>
        <v>0</v>
      </c>
      <c r="GI995" s="0" t="n">
        <f aca="false">IF(CHOOSE(MATCH(CP$5,$B$10:$E$10,0),$B995,$C995,$D995,$E995)*CP$6+CP995*CP$7&lt;CP$2,CP$3*CP$4,0)</f>
        <v>0</v>
      </c>
      <c r="GJ995" s="0" t="n">
        <f aca="false">IF(CHOOSE(MATCH(CQ$5,$B$10:$E$10,0),$B995,$C995,$D995,$E995)*CQ$6+CQ995*CQ$7&lt;CQ$2,CQ$3*CQ$4,0)</f>
        <v>0</v>
      </c>
      <c r="GK995" s="0" t="n">
        <f aca="false">IF(CHOOSE(MATCH(CR$5,$B$10:$E$10,0),$B995,$C995,$D995,$E995)*CR$6+CR995*CR$7&lt;CR$2,CR$3*CR$4,0)</f>
        <v>0</v>
      </c>
      <c r="GL995" s="0" t="n">
        <f aca="false">IF(CHOOSE(MATCH(CS$5,$B$10:$E$10,0),$B995,$C995,$D995,$E995)*CS$6+CS995*CS$7&lt;CS$2,CS$3*CS$4,0)</f>
        <v>0</v>
      </c>
      <c r="GM995" s="0" t="n">
        <f aca="false">IF(CHOOSE(MATCH(CT$5,$B$10:$E$10,0),$B995,$C995,$D995,$E995)*CT$6+CT995*CT$7&lt;CT$2,CT$3*CT$4,0)</f>
        <v>0</v>
      </c>
      <c r="GN995" s="0" t="n">
        <f aca="false">IF(CHOOSE(MATCH(CU$5,$B$10:$E$10,0),$B995,$C995,$D995,$E995)*CU$6+CU995*CU$7&lt;CU$2,CU$3*CU$4,0)</f>
        <v>0.5</v>
      </c>
      <c r="GO995" s="0" t="n">
        <f aca="false">IF(CHOOSE(MATCH(CV$5,$B$10:$E$10,0),$B995,$C995,$D995,$E995)*CV$6+CV995*CV$7&lt;CV$2,CV$3*CV$4,0)</f>
        <v>0</v>
      </c>
      <c r="GP995" s="0" t="n">
        <f aca="false">IF(CHOOSE(MATCH(CW$5,$B$10:$E$10,0),$B995,$C995,$D995,$E995)*CW$6+CW995*CW$7&lt;CW$2,CW$3*CW$4,0)</f>
        <v>0</v>
      </c>
      <c r="GQ995" s="0" t="n">
        <f aca="false">IF(CHOOSE(MATCH(CX$5,$B$10:$E$10,0),$B995,$C995,$D995,$E995)*CX$6+CX995*CX$7&lt;CX$2,CX$3*CX$4,0)</f>
        <v>0</v>
      </c>
      <c r="GS995" s="0" t="n">
        <f aca="false">SUM(CZ995:GQ995)</f>
        <v>13</v>
      </c>
      <c r="GT995" s="0" t="n">
        <f aca="false">IF(GS995&gt;$GS$6,1,0)</f>
        <v>0</v>
      </c>
    </row>
    <row r="996" customFormat="false" ht="14" hidden="false" customHeight="false" outlineLevel="0" collapsed="false">
      <c r="A996" s="0" t="n">
        <v>986</v>
      </c>
      <c r="B996" s="0" t="n">
        <f aca="false">-0.081380748807586</f>
        <v>-0.081380748807586</v>
      </c>
      <c r="C996" s="0" t="n">
        <v>-0.510217273777539</v>
      </c>
      <c r="D996" s="0" t="n">
        <v>-1.12057330648738</v>
      </c>
      <c r="E996" s="0" t="n">
        <v>-0.780095469698659</v>
      </c>
      <c r="G996" s="0" t="n">
        <v>-1.61492607730906</v>
      </c>
      <c r="H996" s="0" t="n">
        <v>1.41673808684573</v>
      </c>
      <c r="I996" s="0" t="n">
        <v>2.29400029638782</v>
      </c>
      <c r="J996" s="0" t="n">
        <v>-1.43128545460058</v>
      </c>
      <c r="K996" s="0" t="n">
        <v>0.0572140379517805</v>
      </c>
      <c r="L996" s="0" t="n">
        <v>0.963054844760336</v>
      </c>
      <c r="M996" s="0" t="n">
        <v>-1.09265783976298</v>
      </c>
      <c r="N996" s="0" t="n">
        <v>-0.0530758370587137</v>
      </c>
      <c r="O996" s="0" t="n">
        <v>-0.483755684399512</v>
      </c>
      <c r="P996" s="0" t="n">
        <v>0.979234755504877</v>
      </c>
      <c r="Q996" s="0" t="n">
        <v>1.07476580524235</v>
      </c>
      <c r="R996" s="0" t="n">
        <v>0.0152613210957497</v>
      </c>
      <c r="S996" s="0" t="n">
        <v>-0.0507782260683598</v>
      </c>
      <c r="T996" s="0" t="n">
        <v>-1.11902181743062</v>
      </c>
      <c r="U996" s="0" t="n">
        <v>2.94450728688389</v>
      </c>
      <c r="V996" s="0" t="n">
        <v>0.875954810908297</v>
      </c>
      <c r="W996" s="0" t="n">
        <v>-2.48543074121699</v>
      </c>
      <c r="X996" s="0" t="n">
        <v>-0.175349441633443</v>
      </c>
      <c r="Y996" s="0" t="n">
        <v>1.26124632515712</v>
      </c>
      <c r="Z996" s="0" t="n">
        <v>-0.158283910423052</v>
      </c>
      <c r="AA996" s="0" t="n">
        <v>-1.71355168276932</v>
      </c>
      <c r="AB996" s="0" t="n">
        <v>1.316718680755</v>
      </c>
      <c r="AC996" s="0" t="n">
        <v>0.451158257419593</v>
      </c>
      <c r="AD996" s="0" t="n">
        <v>0.257915644397144</v>
      </c>
      <c r="AE996" s="0" t="n">
        <v>0.589905084780185</v>
      </c>
      <c r="AF996" s="0" t="n">
        <v>-0.380007350031519</v>
      </c>
      <c r="AG996" s="0" t="n">
        <v>1.18019670480862</v>
      </c>
      <c r="AH996" s="0" t="n">
        <v>-0.347558852809016</v>
      </c>
      <c r="AI996" s="0" t="n">
        <v>-0.729073690308724</v>
      </c>
      <c r="AJ996" s="0" t="n">
        <v>0.215977706830017</v>
      </c>
      <c r="AK996" s="0" t="n">
        <v>-0.228210410568863</v>
      </c>
      <c r="AL996" s="0" t="n">
        <v>0.0350053142028628</v>
      </c>
      <c r="AM996" s="0" t="n">
        <v>-0.513643954036525</v>
      </c>
      <c r="AN996" s="0" t="n">
        <v>0.322313553624554</v>
      </c>
      <c r="AO996" s="0" t="n">
        <v>-1.37815050038625</v>
      </c>
      <c r="AP996" s="0" t="n">
        <v>-0.176747789737419</v>
      </c>
      <c r="AQ996" s="0" t="n">
        <v>0.671395810059039</v>
      </c>
      <c r="AR996" s="0" t="n">
        <v>0.474660737381782</v>
      </c>
      <c r="AS996" s="0" t="n">
        <v>0.946042746363673</v>
      </c>
      <c r="AT996" s="0" t="n">
        <v>-0.848551735543879</v>
      </c>
      <c r="AU996" s="0" t="n">
        <v>-0.718932824383955</v>
      </c>
      <c r="AV996" s="0" t="n">
        <v>-0.0676379841024755</v>
      </c>
      <c r="AW996" s="0" t="n">
        <v>0.915604232432088</v>
      </c>
      <c r="AX996" s="0" t="n">
        <v>0.74897570812027</v>
      </c>
      <c r="AY996" s="0" t="n">
        <v>1.47186710819369</v>
      </c>
      <c r="AZ996" s="0" t="n">
        <v>1.41299096867442</v>
      </c>
      <c r="BA996" s="0" t="n">
        <v>0.104264472611249</v>
      </c>
      <c r="BB996" s="0" t="n">
        <v>-0.100496890809154</v>
      </c>
      <c r="BC996" s="0" t="n">
        <v>-0.961838395596715</v>
      </c>
      <c r="BD996" s="0" t="n">
        <v>0.664224444335559</v>
      </c>
      <c r="BE996" s="0" t="n">
        <v>-1.16392811833066</v>
      </c>
      <c r="BF996" s="0" t="n">
        <v>0.00179738890437875</v>
      </c>
      <c r="BG996" s="0" t="n">
        <v>0.963054844760336</v>
      </c>
      <c r="BH996" s="0" t="n">
        <v>2.36675987252966</v>
      </c>
      <c r="BI996" s="0" t="n">
        <v>1.2375357982819</v>
      </c>
      <c r="BJ996" s="0" t="n">
        <v>-1.69879058375955</v>
      </c>
      <c r="BK996" s="0" t="n">
        <v>0.141031932798796</v>
      </c>
      <c r="BL996" s="0" t="n">
        <v>-2.65485141426325</v>
      </c>
      <c r="BM996" s="0" t="n">
        <v>0.109650954982499</v>
      </c>
      <c r="BN996" s="0" t="n">
        <v>-0.565679556530085</v>
      </c>
      <c r="BO996" s="0" t="n">
        <v>-0.14559191185981</v>
      </c>
      <c r="BP996" s="0" t="n">
        <v>1.44636032928247</v>
      </c>
      <c r="BQ996" s="0" t="n">
        <v>0.888599060999695</v>
      </c>
      <c r="BR996" s="0" t="n">
        <v>-1.68061887961812</v>
      </c>
      <c r="BS996" s="0" t="n">
        <v>-0.166655809152871</v>
      </c>
      <c r="BT996" s="0" t="n">
        <v>-0.861341504787561</v>
      </c>
      <c r="BU996" s="0" t="n">
        <v>-1.38690211315406</v>
      </c>
      <c r="BV996" s="0" t="n">
        <v>0.227817054110346</v>
      </c>
      <c r="BW996" s="0" t="n">
        <v>-2.76944774668664</v>
      </c>
      <c r="BX996" s="0" t="n">
        <v>-1.23622157843784</v>
      </c>
      <c r="BY996" s="0" t="n">
        <v>0.906568402569974</v>
      </c>
      <c r="BZ996" s="0" t="n">
        <v>1.58817329065641</v>
      </c>
      <c r="CA996" s="0" t="n">
        <v>-0.505108346260386</v>
      </c>
      <c r="CB996" s="0" t="n">
        <v>2.00996510102414</v>
      </c>
      <c r="CC996" s="0" t="n">
        <v>-0.725286781744217</v>
      </c>
      <c r="CD996" s="0" t="n">
        <v>0.0293414359475719</v>
      </c>
      <c r="CE996" s="0" t="n">
        <v>-0.0652607923257165</v>
      </c>
      <c r="CF996" s="0" t="n">
        <v>1.26498207464465</v>
      </c>
      <c r="CG996" s="0" t="n">
        <v>-1.20781351142796</v>
      </c>
      <c r="CH996" s="0" t="n">
        <v>-0.642819486529334</v>
      </c>
      <c r="CI996" s="0" t="n">
        <v>-0.94760025604046</v>
      </c>
      <c r="CJ996" s="0" t="n">
        <v>0.423297024099156</v>
      </c>
      <c r="CK996" s="0" t="n">
        <v>-0.976274350250606</v>
      </c>
      <c r="CL996" s="0" t="n">
        <v>-0.650552465231158</v>
      </c>
      <c r="CM996" s="0" t="n">
        <v>-1.20971890282817</v>
      </c>
      <c r="CN996" s="0" t="n">
        <v>1.19007836474339</v>
      </c>
      <c r="CO996" s="0" t="n">
        <v>0.992042714642594</v>
      </c>
      <c r="CP996" s="0" t="n">
        <v>1.02913872979116</v>
      </c>
      <c r="CQ996" s="0" t="n">
        <v>0.416029024563613</v>
      </c>
      <c r="CR996" s="0" t="n">
        <v>0.775262378738262</v>
      </c>
      <c r="CS996" s="0" t="n">
        <v>-2.21984009840526</v>
      </c>
      <c r="CT996" s="0" t="n">
        <v>-0.70052919909358</v>
      </c>
      <c r="CU996" s="0" t="n">
        <v>-0.90345793068991</v>
      </c>
      <c r="CV996" s="0" t="n">
        <v>0.726979578757891</v>
      </c>
      <c r="CW996" s="0" t="n">
        <v>-0.178613390744431</v>
      </c>
      <c r="CX996" s="0" t="n">
        <v>0.845047907205299</v>
      </c>
      <c r="CZ996" s="0" t="n">
        <f aca="false">IF(CHOOSE(MATCH(G$5,$B$10:$E$10,0),$B996,$C996,$D996,$E996)*G$6+G996*G$7&lt;G$2,G$3*G$4,0)</f>
        <v>0</v>
      </c>
      <c r="DA996" s="0" t="n">
        <f aca="false">IF(CHOOSE(MATCH(H$5,$B$10:$E$10,0),$B996,$C996,$D996,$E996)*H$6+H996*H$7&lt;H$2,H$3*H$4,0)</f>
        <v>0</v>
      </c>
      <c r="DB996" s="0" t="n">
        <f aca="false">IF(CHOOSE(MATCH(I$5,$B$10:$E$10,0),$B996,$C996,$D996,$E996)*I$6+I996*I$7&lt;I$2,I$3*I$4,0)</f>
        <v>0</v>
      </c>
      <c r="DC996" s="0" t="n">
        <f aca="false">IF(CHOOSE(MATCH(J$5,$B$10:$E$10,0),$B996,$C996,$D996,$E996)*J$6+J996*J$7&lt;J$2,J$3*J$4,0)</f>
        <v>0</v>
      </c>
      <c r="DD996" s="0" t="n">
        <f aca="false">IF(CHOOSE(MATCH(K$5,$B$10:$E$10,0),$B996,$C996,$D996,$E996)*K$6+K996*K$7&lt;K$2,K$3*K$4,0)</f>
        <v>0</v>
      </c>
      <c r="DE996" s="0" t="n">
        <f aca="false">IF(CHOOSE(MATCH(L$5,$B$10:$E$10,0),$B996,$C996,$D996,$E996)*L$6+L996*L$7&lt;L$2,L$3*L$4,0)</f>
        <v>0</v>
      </c>
      <c r="DF996" s="0" t="n">
        <f aca="false">IF(CHOOSE(MATCH(M$5,$B$10:$E$10,0),$B996,$C996,$D996,$E996)*M$6+M996*M$7&lt;M$2,M$3*M$4,0)</f>
        <v>0</v>
      </c>
      <c r="DG996" s="0" t="n">
        <f aca="false">IF(CHOOSE(MATCH(N$5,$B$10:$E$10,0),$B996,$C996,$D996,$E996)*N$6+N996*N$7&lt;N$2,N$3*N$4,0)</f>
        <v>0</v>
      </c>
      <c r="DH996" s="0" t="n">
        <f aca="false">IF(CHOOSE(MATCH(O$5,$B$10:$E$10,0),$B996,$C996,$D996,$E996)*O$6+O996*O$7&lt;O$2,O$3*O$4,0)</f>
        <v>0</v>
      </c>
      <c r="DI996" s="0" t="n">
        <f aca="false">IF(CHOOSE(MATCH(P$5,$B$10:$E$10,0),$B996,$C996,$D996,$E996)*P$6+P996*P$7&lt;P$2,P$3*P$4,0)</f>
        <v>0</v>
      </c>
      <c r="DJ996" s="0" t="n">
        <f aca="false">IF(CHOOSE(MATCH(Q$5,$B$10:$E$10,0),$B996,$C996,$D996,$E996)*Q$6+Q996*Q$7&lt;Q$2,Q$3*Q$4,0)</f>
        <v>0</v>
      </c>
      <c r="DK996" s="0" t="n">
        <f aca="false">IF(CHOOSE(MATCH(R$5,$B$10:$E$10,0),$B996,$C996,$D996,$E996)*R$6+R996*R$7&lt;R$2,R$3*R$4,0)</f>
        <v>0</v>
      </c>
      <c r="DL996" s="0" t="n">
        <f aca="false">IF(CHOOSE(MATCH(S$5,$B$10:$E$10,0),$B996,$C996,$D996,$E996)*S$6+S996*S$7&lt;S$2,S$3*S$4,0)</f>
        <v>0</v>
      </c>
      <c r="DM996" s="0" t="n">
        <f aca="false">IF(CHOOSE(MATCH(T$5,$B$10:$E$10,0),$B996,$C996,$D996,$E996)*T$6+T996*T$7&lt;T$2,T$3*T$4,0)</f>
        <v>0</v>
      </c>
      <c r="DN996" s="0" t="n">
        <f aca="false">IF(CHOOSE(MATCH(U$5,$B$10:$E$10,0),$B996,$C996,$D996,$E996)*U$6+U996*U$7&lt;U$2,U$3*U$4,0)</f>
        <v>0</v>
      </c>
      <c r="DO996" s="0" t="n">
        <f aca="false">IF(CHOOSE(MATCH(V$5,$B$10:$E$10,0),$B996,$C996,$D996,$E996)*V$6+V996*V$7&lt;V$2,V$3*V$4,0)</f>
        <v>0</v>
      </c>
      <c r="DP996" s="0" t="n">
        <f aca="false">IF(CHOOSE(MATCH(W$5,$B$10:$E$10,0),$B996,$C996,$D996,$E996)*W$6+W996*W$7&lt;W$2,W$3*W$4,0)</f>
        <v>0</v>
      </c>
      <c r="DQ996" s="0" t="n">
        <f aca="false">IF(CHOOSE(MATCH(X$5,$B$10:$E$10,0),$B996,$C996,$D996,$E996)*X$6+X996*X$7&lt;X$2,X$3*X$4,0)</f>
        <v>0</v>
      </c>
      <c r="DR996" s="0" t="n">
        <f aca="false">IF(CHOOSE(MATCH(Y$5,$B$10:$E$10,0),$B996,$C996,$D996,$E996)*Y$6+Y996*Y$7&lt;Y$2,Y$3*Y$4,0)</f>
        <v>0</v>
      </c>
      <c r="DS996" s="0" t="n">
        <f aca="false">IF(CHOOSE(MATCH(Z$5,$B$10:$E$10,0),$B996,$C996,$D996,$E996)*Z$6+Z996*Z$7&lt;Z$2,Z$3*Z$4,0)</f>
        <v>0</v>
      </c>
      <c r="DT996" s="0" t="n">
        <f aca="false">IF(CHOOSE(MATCH(AA$5,$B$10:$E$10,0),$B996,$C996,$D996,$E996)*AA$6+AA996*AA$7&lt;AA$2,AA$3*AA$4,0)</f>
        <v>0</v>
      </c>
      <c r="DU996" s="0" t="n">
        <f aca="false">IF(CHOOSE(MATCH(AB$5,$B$10:$E$10,0),$B996,$C996,$D996,$E996)*AB$6+AB996*AB$7&lt;AB$2,AB$3*AB$4,0)</f>
        <v>0</v>
      </c>
      <c r="DV996" s="0" t="n">
        <f aca="false">IF(CHOOSE(MATCH(AC$5,$B$10:$E$10,0),$B996,$C996,$D996,$E996)*AC$6+AC996*AC$7&lt;AC$2,AC$3*AC$4,0)</f>
        <v>0</v>
      </c>
      <c r="DW996" s="0" t="n">
        <f aca="false">IF(CHOOSE(MATCH(AD$5,$B$10:$E$10,0),$B996,$C996,$D996,$E996)*AD$6+AD996*AD$7&lt;AD$2,AD$3*AD$4,0)</f>
        <v>0</v>
      </c>
      <c r="DX996" s="0" t="n">
        <f aca="false">IF(CHOOSE(MATCH(AE$5,$B$10:$E$10,0),$B996,$C996,$D996,$E996)*AE$6+AE996*AE$7&lt;AE$2,AE$3*AE$4,0)</f>
        <v>0</v>
      </c>
      <c r="DY996" s="0" t="n">
        <f aca="false">IF(CHOOSE(MATCH(AF$5,$B$10:$E$10,0),$B996,$C996,$D996,$E996)*AF$6+AF996*AF$7&lt;AF$2,AF$3*AF$4,0)</f>
        <v>0</v>
      </c>
      <c r="DZ996" s="0" t="n">
        <f aca="false">IF(CHOOSE(MATCH(AG$5,$B$10:$E$10,0),$B996,$C996,$D996,$E996)*AG$6+AG996*AG$7&lt;AG$2,AG$3*AG$4,0)</f>
        <v>0</v>
      </c>
      <c r="EA996" s="0" t="n">
        <f aca="false">IF(CHOOSE(MATCH(AH$5,$B$10:$E$10,0),$B996,$C996,$D996,$E996)*AH$6+AH996*AH$7&lt;AH$2,AH$3*AH$4,0)</f>
        <v>0</v>
      </c>
      <c r="EB996" s="0" t="n">
        <f aca="false">IF(CHOOSE(MATCH(AI$5,$B$10:$E$10,0),$B996,$C996,$D996,$E996)*AI$6+AI996*AI$7&lt;AI$2,AI$3*AI$4,0)</f>
        <v>0</v>
      </c>
      <c r="EC996" s="0" t="n">
        <f aca="false">IF(CHOOSE(MATCH(AJ$5,$B$10:$E$10,0),$B996,$C996,$D996,$E996)*AJ$6+AJ996*AJ$7&lt;AJ$2,AJ$3*AJ$4,0)</f>
        <v>0</v>
      </c>
      <c r="ED996" s="0" t="n">
        <f aca="false">IF(CHOOSE(MATCH(AK$5,$B$10:$E$10,0),$B996,$C996,$D996,$E996)*AK$6+AK996*AK$7&lt;AK$2,AK$3*AK$4,0)</f>
        <v>0</v>
      </c>
      <c r="EE996" s="0" t="n">
        <f aca="false">IF(CHOOSE(MATCH(AL$5,$B$10:$E$10,0),$B996,$C996,$D996,$E996)*AL$6+AL996*AL$7&lt;AL$2,AL$3*AL$4,0)</f>
        <v>0</v>
      </c>
      <c r="EF996" s="0" t="n">
        <f aca="false">IF(CHOOSE(MATCH(AM$5,$B$10:$E$10,0),$B996,$C996,$D996,$E996)*AM$6+AM996*AM$7&lt;AM$2,AM$3*AM$4,0)</f>
        <v>0</v>
      </c>
      <c r="EG996" s="0" t="n">
        <f aca="false">IF(CHOOSE(MATCH(AN$5,$B$10:$E$10,0),$B996,$C996,$D996,$E996)*AN$6+AN996*AN$7&lt;AN$2,AN$3*AN$4,0)</f>
        <v>0</v>
      </c>
      <c r="EH996" s="0" t="n">
        <f aca="false">IF(CHOOSE(MATCH(AO$5,$B$10:$E$10,0),$B996,$C996,$D996,$E996)*AO$6+AO996*AO$7&lt;AO$2,AO$3*AO$4,0)</f>
        <v>0</v>
      </c>
      <c r="EI996" s="0" t="n">
        <f aca="false">IF(CHOOSE(MATCH(AP$5,$B$10:$E$10,0),$B996,$C996,$D996,$E996)*AP$6+AP996*AP$7&lt;AP$2,AP$3*AP$4,0)</f>
        <v>0</v>
      </c>
      <c r="EJ996" s="0" t="n">
        <f aca="false">IF(CHOOSE(MATCH(AQ$5,$B$10:$E$10,0),$B996,$C996,$D996,$E996)*AQ$6+AQ996*AQ$7&lt;AQ$2,AQ$3*AQ$4,0)</f>
        <v>0</v>
      </c>
      <c r="EK996" s="0" t="n">
        <f aca="false">IF(CHOOSE(MATCH(AR$5,$B$10:$E$10,0),$B996,$C996,$D996,$E996)*AR$6+AR996*AR$7&lt;AR$2,AR$3*AR$4,0)</f>
        <v>0</v>
      </c>
      <c r="EL996" s="0" t="n">
        <f aca="false">IF(CHOOSE(MATCH(AS$5,$B$10:$E$10,0),$B996,$C996,$D996,$E996)*AS$6+AS996*AS$7&lt;AS$2,AS$3*AS$4,0)</f>
        <v>0</v>
      </c>
      <c r="EM996" s="0" t="n">
        <f aca="false">IF(CHOOSE(MATCH(AT$5,$B$10:$E$10,0),$B996,$C996,$D996,$E996)*AT$6+AT996*AT$7&lt;AT$2,AT$3*AT$4,0)</f>
        <v>0</v>
      </c>
      <c r="EN996" s="0" t="n">
        <f aca="false">IF(CHOOSE(MATCH(AU$5,$B$10:$E$10,0),$B996,$C996,$D996,$E996)*AU$6+AU996*AU$7&lt;AU$2,AU$3*AU$4,0)</f>
        <v>0</v>
      </c>
      <c r="EO996" s="0" t="n">
        <f aca="false">IF(CHOOSE(MATCH(AV$5,$B$10:$E$10,0),$B996,$C996,$D996,$E996)*AV$6+AV996*AV$7&lt;AV$2,AV$3*AV$4,0)</f>
        <v>0</v>
      </c>
      <c r="EP996" s="0" t="n">
        <f aca="false">IF(CHOOSE(MATCH(AW$5,$B$10:$E$10,0),$B996,$C996,$D996,$E996)*AW$6+AW996*AW$7&lt;AW$2,AW$3*AW$4,0)</f>
        <v>0</v>
      </c>
      <c r="EQ996" s="0" t="n">
        <f aca="false">IF(CHOOSE(MATCH(AX$5,$B$10:$E$10,0),$B996,$C996,$D996,$E996)*AX$6+AX996*AX$7&lt;AX$2,AX$3*AX$4,0)</f>
        <v>0</v>
      </c>
      <c r="ER996" s="0" t="n">
        <f aca="false">IF(CHOOSE(MATCH(AY$5,$B$10:$E$10,0),$B996,$C996,$D996,$E996)*AY$6+AY996*AY$7&lt;AY$2,AY$3*AY$4,0)</f>
        <v>0</v>
      </c>
      <c r="ES996" s="0" t="n">
        <f aca="false">IF(CHOOSE(MATCH(AZ$5,$B$10:$E$10,0),$B996,$C996,$D996,$E996)*AZ$6+AZ996*AZ$7&lt;AZ$2,AZ$3*AZ$4,0)</f>
        <v>0</v>
      </c>
      <c r="ET996" s="0" t="n">
        <f aca="false">IF(CHOOSE(MATCH(BA$5,$B$10:$E$10,0),$B996,$C996,$D996,$E996)*BA$6+BA996*BA$7&lt;BA$2,BA$3*BA$4,0)</f>
        <v>0</v>
      </c>
      <c r="EU996" s="0" t="n">
        <f aca="false">IF(CHOOSE(MATCH(BB$5,$B$10:$E$10,0),$B996,$C996,$D996,$E996)*BB$6+BB996*BB$7&lt;BB$2,BB$3*BB$4,0)</f>
        <v>0</v>
      </c>
      <c r="EV996" s="0" t="n">
        <f aca="false">IF(CHOOSE(MATCH(BC$5,$B$10:$E$10,0),$B996,$C996,$D996,$E996)*BC$6+BC996*BC$7&lt;BC$2,BC$3*BC$4,0)</f>
        <v>0</v>
      </c>
      <c r="EW996" s="0" t="n">
        <f aca="false">IF(CHOOSE(MATCH(BD$5,$B$10:$E$10,0),$B996,$C996,$D996,$E996)*BD$6+BD996*BD$7&lt;BD$2,BD$3*BD$4,0)</f>
        <v>0</v>
      </c>
      <c r="EX996" s="0" t="n">
        <f aca="false">IF(CHOOSE(MATCH(BE$5,$B$10:$E$10,0),$B996,$C996,$D996,$E996)*BE$6+BE996*BE$7&lt;BE$2,BE$3*BE$4,0)</f>
        <v>0</v>
      </c>
      <c r="EY996" s="0" t="n">
        <f aca="false">IF(CHOOSE(MATCH(BF$5,$B$10:$E$10,0),$B996,$C996,$D996,$E996)*BF$6+BF996*BF$7&lt;BF$2,BF$3*BF$4,0)</f>
        <v>0</v>
      </c>
      <c r="EZ996" s="0" t="n">
        <f aca="false">IF(CHOOSE(MATCH(BG$5,$B$10:$E$10,0),$B996,$C996,$D996,$E996)*BG$6+BG996*BG$7&lt;BG$2,BG$3*BG$4,0)</f>
        <v>0</v>
      </c>
      <c r="FA996" s="0" t="n">
        <f aca="false">IF(CHOOSE(MATCH(BH$5,$B$10:$E$10,0),$B996,$C996,$D996,$E996)*BH$6+BH996*BH$7&lt;BH$2,BH$3*BH$4,0)</f>
        <v>0</v>
      </c>
      <c r="FB996" s="0" t="n">
        <f aca="false">IF(CHOOSE(MATCH(BI$5,$B$10:$E$10,0),$B996,$C996,$D996,$E996)*BI$6+BI996*BI$7&lt;BI$2,BI$3*BI$4,0)</f>
        <v>0</v>
      </c>
      <c r="FC996" s="0" t="n">
        <f aca="false">IF(CHOOSE(MATCH(BJ$5,$B$10:$E$10,0),$B996,$C996,$D996,$E996)*BJ$6+BJ996*BJ$7&lt;BJ$2,BJ$3*BJ$4,0)</f>
        <v>0</v>
      </c>
      <c r="FD996" s="0" t="n">
        <f aca="false">IF(CHOOSE(MATCH(BK$5,$B$10:$E$10,0),$B996,$C996,$D996,$E996)*BK$6+BK996*BK$7&lt;BK$2,BK$3*BK$4,0)</f>
        <v>0</v>
      </c>
      <c r="FE996" s="0" t="n">
        <f aca="false">IF(CHOOSE(MATCH(BL$5,$B$10:$E$10,0),$B996,$C996,$D996,$E996)*BL$6+BL996*BL$7&lt;BL$2,BL$3*BL$4,0)</f>
        <v>0.5</v>
      </c>
      <c r="FF996" s="0" t="n">
        <f aca="false">IF(CHOOSE(MATCH(BM$5,$B$10:$E$10,0),$B996,$C996,$D996,$E996)*BM$6+BM996*BM$7&lt;BM$2,BM$3*BM$4,0)</f>
        <v>0</v>
      </c>
      <c r="FG996" s="0" t="n">
        <f aca="false">IF(CHOOSE(MATCH(BN$5,$B$10:$E$10,0),$B996,$C996,$D996,$E996)*BN$6+BN996*BN$7&lt;BN$2,BN$3*BN$4,0)</f>
        <v>0</v>
      </c>
      <c r="FH996" s="0" t="n">
        <f aca="false">IF(CHOOSE(MATCH(BO$5,$B$10:$E$10,0),$B996,$C996,$D996,$E996)*BO$6+BO996*BO$7&lt;BO$2,BO$3*BO$4,0)</f>
        <v>0</v>
      </c>
      <c r="FI996" s="0" t="n">
        <f aca="false">IF(CHOOSE(MATCH(BP$5,$B$10:$E$10,0),$B996,$C996,$D996,$E996)*BP$6+BP996*BP$7&lt;BP$2,BP$3*BP$4,0)</f>
        <v>0</v>
      </c>
      <c r="FJ996" s="0" t="n">
        <f aca="false">IF(CHOOSE(MATCH(BQ$5,$B$10:$E$10,0),$B996,$C996,$D996,$E996)*BQ$6+BQ996*BQ$7&lt;BQ$2,BQ$3*BQ$4,0)</f>
        <v>0</v>
      </c>
      <c r="FK996" s="0" t="n">
        <f aca="false">IF(CHOOSE(MATCH(BR$5,$B$10:$E$10,0),$B996,$C996,$D996,$E996)*BR$6+BR996*BR$7&lt;BR$2,BR$3*BR$4,0)</f>
        <v>0</v>
      </c>
      <c r="FL996" s="0" t="n">
        <f aca="false">IF(CHOOSE(MATCH(BS$5,$B$10:$E$10,0),$B996,$C996,$D996,$E996)*BS$6+BS996*BS$7&lt;BS$2,BS$3*BS$4,0)</f>
        <v>0</v>
      </c>
      <c r="FM996" s="0" t="n">
        <f aca="false">IF(CHOOSE(MATCH(BT$5,$B$10:$E$10,0),$B996,$C996,$D996,$E996)*BT$6+BT996*BT$7&lt;BT$2,BT$3*BT$4,0)</f>
        <v>0</v>
      </c>
      <c r="FN996" s="0" t="n">
        <f aca="false">IF(CHOOSE(MATCH(BU$5,$B$10:$E$10,0),$B996,$C996,$D996,$E996)*BU$6+BU996*BU$7&lt;BU$2,BU$3*BU$4,0)</f>
        <v>0</v>
      </c>
      <c r="FO996" s="0" t="n">
        <f aca="false">IF(CHOOSE(MATCH(BV$5,$B$10:$E$10,0),$B996,$C996,$D996,$E996)*BV$6+BV996*BV$7&lt;BV$2,BV$3*BV$4,0)</f>
        <v>0</v>
      </c>
      <c r="FP996" s="0" t="n">
        <f aca="false">IF(CHOOSE(MATCH(BW$5,$B$10:$E$10,0),$B996,$C996,$D996,$E996)*BW$6+BW996*BW$7&lt;BW$2,BW$3*BW$4,0)</f>
        <v>0.5</v>
      </c>
      <c r="FQ996" s="0" t="n">
        <f aca="false">IF(CHOOSE(MATCH(BX$5,$B$10:$E$10,0),$B996,$C996,$D996,$E996)*BX$6+BX996*BX$7&lt;BX$2,BX$3*BX$4,0)</f>
        <v>0</v>
      </c>
      <c r="FR996" s="0" t="n">
        <f aca="false">IF(CHOOSE(MATCH(BY$5,$B$10:$E$10,0),$B996,$C996,$D996,$E996)*BY$6+BY996*BY$7&lt;BY$2,BY$3*BY$4,0)</f>
        <v>0</v>
      </c>
      <c r="FS996" s="0" t="n">
        <f aca="false">IF(CHOOSE(MATCH(BZ$5,$B$10:$E$10,0),$B996,$C996,$D996,$E996)*BZ$6+BZ996*BZ$7&lt;BZ$2,BZ$3*BZ$4,0)</f>
        <v>0</v>
      </c>
      <c r="FT996" s="0" t="n">
        <f aca="false">IF(CHOOSE(MATCH(CA$5,$B$10:$E$10,0),$B996,$C996,$D996,$E996)*CA$6+CA996*CA$7&lt;CA$2,CA$3*CA$4,0)</f>
        <v>0</v>
      </c>
      <c r="FU996" s="0" t="n">
        <f aca="false">IF(CHOOSE(MATCH(CB$5,$B$10:$E$10,0),$B996,$C996,$D996,$E996)*CB$6+CB996*CB$7&lt;CB$2,CB$3*CB$4,0)</f>
        <v>0</v>
      </c>
      <c r="FV996" s="0" t="n">
        <f aca="false">IF(CHOOSE(MATCH(CC$5,$B$10:$E$10,0),$B996,$C996,$D996,$E996)*CC$6+CC996*CC$7&lt;CC$2,CC$3*CC$4,0)</f>
        <v>0</v>
      </c>
      <c r="FW996" s="0" t="n">
        <f aca="false">IF(CHOOSE(MATCH(CD$5,$B$10:$E$10,0),$B996,$C996,$D996,$E996)*CD$6+CD996*CD$7&lt;CD$2,CD$3*CD$4,0)</f>
        <v>0</v>
      </c>
      <c r="FX996" s="0" t="n">
        <f aca="false">IF(CHOOSE(MATCH(CE$5,$B$10:$E$10,0),$B996,$C996,$D996,$E996)*CE$6+CE996*CE$7&lt;CE$2,CE$3*CE$4,0)</f>
        <v>0</v>
      </c>
      <c r="FY996" s="0" t="n">
        <f aca="false">IF(CHOOSE(MATCH(CF$5,$B$10:$E$10,0),$B996,$C996,$D996,$E996)*CF$6+CF996*CF$7&lt;CF$2,CF$3*CF$4,0)</f>
        <v>0</v>
      </c>
      <c r="FZ996" s="0" t="n">
        <f aca="false">IF(CHOOSE(MATCH(CG$5,$B$10:$E$10,0),$B996,$C996,$D996,$E996)*CG$6+CG996*CG$7&lt;CG$2,CG$3*CG$4,0)</f>
        <v>0</v>
      </c>
      <c r="GA996" s="0" t="n">
        <f aca="false">IF(CHOOSE(MATCH(CH$5,$B$10:$E$10,0),$B996,$C996,$D996,$E996)*CH$6+CH996*CH$7&lt;CH$2,CH$3*CH$4,0)</f>
        <v>0</v>
      </c>
      <c r="GB996" s="0" t="n">
        <f aca="false">IF(CHOOSE(MATCH(CI$5,$B$10:$E$10,0),$B996,$C996,$D996,$E996)*CI$6+CI996*CI$7&lt;CI$2,CI$3*CI$4,0)</f>
        <v>0</v>
      </c>
      <c r="GC996" s="0" t="n">
        <f aca="false">IF(CHOOSE(MATCH(CJ$5,$B$10:$E$10,0),$B996,$C996,$D996,$E996)*CJ$6+CJ996*CJ$7&lt;CJ$2,CJ$3*CJ$4,0)</f>
        <v>0</v>
      </c>
      <c r="GD996" s="0" t="n">
        <f aca="false">IF(CHOOSE(MATCH(CK$5,$B$10:$E$10,0),$B996,$C996,$D996,$E996)*CK$6+CK996*CK$7&lt;CK$2,CK$3*CK$4,0)</f>
        <v>0</v>
      </c>
      <c r="GE996" s="0" t="n">
        <f aca="false">IF(CHOOSE(MATCH(CL$5,$B$10:$E$10,0),$B996,$C996,$D996,$E996)*CL$6+CL996*CL$7&lt;CL$2,CL$3*CL$4,0)</f>
        <v>0</v>
      </c>
      <c r="GF996" s="0" t="n">
        <f aca="false">IF(CHOOSE(MATCH(CM$5,$B$10:$E$10,0),$B996,$C996,$D996,$E996)*CM$6+CM996*CM$7&lt;CM$2,CM$3*CM$4,0)</f>
        <v>0</v>
      </c>
      <c r="GG996" s="0" t="n">
        <f aca="false">IF(CHOOSE(MATCH(CN$5,$B$10:$E$10,0),$B996,$C996,$D996,$E996)*CN$6+CN996*CN$7&lt;CN$2,CN$3*CN$4,0)</f>
        <v>0</v>
      </c>
      <c r="GH996" s="0" t="n">
        <f aca="false">IF(CHOOSE(MATCH(CO$5,$B$10:$E$10,0),$B996,$C996,$D996,$E996)*CO$6+CO996*CO$7&lt;CO$2,CO$3*CO$4,0)</f>
        <v>0</v>
      </c>
      <c r="GI996" s="0" t="n">
        <f aca="false">IF(CHOOSE(MATCH(CP$5,$B$10:$E$10,0),$B996,$C996,$D996,$E996)*CP$6+CP996*CP$7&lt;CP$2,CP$3*CP$4,0)</f>
        <v>0</v>
      </c>
      <c r="GJ996" s="0" t="n">
        <f aca="false">IF(CHOOSE(MATCH(CQ$5,$B$10:$E$10,0),$B996,$C996,$D996,$E996)*CQ$6+CQ996*CQ$7&lt;CQ$2,CQ$3*CQ$4,0)</f>
        <v>0</v>
      </c>
      <c r="GK996" s="0" t="n">
        <f aca="false">IF(CHOOSE(MATCH(CR$5,$B$10:$E$10,0),$B996,$C996,$D996,$E996)*CR$6+CR996*CR$7&lt;CR$2,CR$3*CR$4,0)</f>
        <v>0</v>
      </c>
      <c r="GL996" s="0" t="n">
        <f aca="false">IF(CHOOSE(MATCH(CS$5,$B$10:$E$10,0),$B996,$C996,$D996,$E996)*CS$6+CS996*CS$7&lt;CS$2,CS$3*CS$4,0)</f>
        <v>0</v>
      </c>
      <c r="GM996" s="0" t="n">
        <f aca="false">IF(CHOOSE(MATCH(CT$5,$B$10:$E$10,0),$B996,$C996,$D996,$E996)*CT$6+CT996*CT$7&lt;CT$2,CT$3*CT$4,0)</f>
        <v>0</v>
      </c>
      <c r="GN996" s="0" t="n">
        <f aca="false">IF(CHOOSE(MATCH(CU$5,$B$10:$E$10,0),$B996,$C996,$D996,$E996)*CU$6+CU996*CU$7&lt;CU$2,CU$3*CU$4,0)</f>
        <v>0</v>
      </c>
      <c r="GO996" s="0" t="n">
        <f aca="false">IF(CHOOSE(MATCH(CV$5,$B$10:$E$10,0),$B996,$C996,$D996,$E996)*CV$6+CV996*CV$7&lt;CV$2,CV$3*CV$4,0)</f>
        <v>0</v>
      </c>
      <c r="GP996" s="0" t="n">
        <f aca="false">IF(CHOOSE(MATCH(CW$5,$B$10:$E$10,0),$B996,$C996,$D996,$E996)*CW$6+CW996*CW$7&lt;CW$2,CW$3*CW$4,0)</f>
        <v>0</v>
      </c>
      <c r="GQ996" s="0" t="n">
        <f aca="false">IF(CHOOSE(MATCH(CX$5,$B$10:$E$10,0),$B996,$C996,$D996,$E996)*CX$6+CX996*CX$7&lt;CX$2,CX$3*CX$4,0)</f>
        <v>0</v>
      </c>
      <c r="GS996" s="0" t="n">
        <f aca="false">SUM(CZ996:GQ996)</f>
        <v>1</v>
      </c>
      <c r="GT996" s="0" t="n">
        <f aca="false">IF(GS996&gt;$GS$6,1,0)</f>
        <v>0</v>
      </c>
    </row>
    <row r="997" customFormat="false" ht="14" hidden="false" customHeight="false" outlineLevel="0" collapsed="false">
      <c r="A997" s="0" t="n">
        <v>987</v>
      </c>
      <c r="B997" s="0" t="n">
        <f aca="false">-0.513741974034858</f>
        <v>-0.513741974034858</v>
      </c>
      <c r="C997" s="0" t="n">
        <v>-0.428468394555759</v>
      </c>
      <c r="D997" s="0" t="n">
        <v>-0.649456084346972</v>
      </c>
      <c r="E997" s="0" t="n">
        <v>-0.767801453824071</v>
      </c>
      <c r="G997" s="0" t="n">
        <v>-0.485390501125949</v>
      </c>
      <c r="H997" s="0" t="n">
        <v>-0.627657072982402</v>
      </c>
      <c r="I997" s="0" t="n">
        <v>-0.472434749099193</v>
      </c>
      <c r="J997" s="0" t="n">
        <v>0.867455582920229</v>
      </c>
      <c r="K997" s="0" t="n">
        <v>0.783970790507738</v>
      </c>
      <c r="L997" s="0" t="n">
        <v>1.08725316749769</v>
      </c>
      <c r="M997" s="0" t="n">
        <v>-1.28202145788237</v>
      </c>
      <c r="N997" s="0" t="n">
        <v>2.19706635107286</v>
      </c>
      <c r="O997" s="0" t="n">
        <v>1.83689735422377</v>
      </c>
      <c r="P997" s="0" t="n">
        <v>-0.587631348025752</v>
      </c>
      <c r="Q997" s="0" t="n">
        <v>0.168982978721033</v>
      </c>
      <c r="R997" s="0" t="n">
        <v>0.186001898327959</v>
      </c>
      <c r="S997" s="0" t="n">
        <v>0.870020357979229</v>
      </c>
      <c r="T997" s="0" t="n">
        <v>-0.75354137152317</v>
      </c>
      <c r="U997" s="0" t="n">
        <v>-0.0860518412082456</v>
      </c>
      <c r="V997" s="0" t="n">
        <v>-0.819095475890208</v>
      </c>
      <c r="W997" s="0" t="n">
        <v>-0.587995145906461</v>
      </c>
      <c r="X997" s="0" t="n">
        <v>0.383051883545704</v>
      </c>
      <c r="Y997" s="0" t="n">
        <v>1.1360680218786</v>
      </c>
      <c r="Z997" s="0" t="n">
        <v>-0.223893721340573</v>
      </c>
      <c r="AA997" s="0" t="n">
        <v>-1.94057975022588</v>
      </c>
      <c r="AB997" s="0" t="n">
        <v>-0.221698428504169</v>
      </c>
      <c r="AC997" s="0" t="n">
        <v>-0.597203779761912</v>
      </c>
      <c r="AD997" s="0" t="n">
        <v>2.18193235923536</v>
      </c>
      <c r="AE997" s="0" t="n">
        <v>-0.333534444507677</v>
      </c>
      <c r="AF997" s="0" t="n">
        <v>1.54486315295799</v>
      </c>
      <c r="AG997" s="0" t="n">
        <v>0.743518739909632</v>
      </c>
      <c r="AH997" s="0" t="n">
        <v>-1.78675691131502</v>
      </c>
      <c r="AI997" s="0" t="n">
        <v>-0.549504193259054</v>
      </c>
      <c r="AJ997" s="0" t="n">
        <v>1.04116452348535</v>
      </c>
      <c r="AK997" s="0" t="n">
        <v>-0.59693093135138</v>
      </c>
      <c r="AL997" s="0" t="n">
        <v>1.99519490706734</v>
      </c>
      <c r="AM997" s="0" t="n">
        <v>0.240634108195081</v>
      </c>
      <c r="AN997" s="0" t="n">
        <v>-1.1111887943116</v>
      </c>
      <c r="AO997" s="0" t="n">
        <v>-1.013927430904</v>
      </c>
      <c r="AP997" s="0" t="n">
        <v>-0.714481984687154</v>
      </c>
      <c r="AQ997" s="0" t="n">
        <v>1.13359192255302</v>
      </c>
      <c r="AR997" s="0" t="n">
        <v>1.04050741356332</v>
      </c>
      <c r="AS997" s="0" t="n">
        <v>-0.844065652927384</v>
      </c>
      <c r="AT997" s="0" t="n">
        <v>-3.31521732732654</v>
      </c>
      <c r="AU997" s="0" t="n">
        <v>-0.154875579028158</v>
      </c>
      <c r="AV997" s="0" t="n">
        <v>1.74143679032568</v>
      </c>
      <c r="AW997" s="0" t="n">
        <v>-0.478260062664049</v>
      </c>
      <c r="AX997" s="0" t="n">
        <v>0.575130343349883</v>
      </c>
      <c r="AY997" s="0" t="n">
        <v>1.32220066006994</v>
      </c>
      <c r="AZ997" s="0" t="n">
        <v>-0.7416042535624</v>
      </c>
      <c r="BA997" s="0" t="n">
        <v>1.17728404802619</v>
      </c>
      <c r="BB997" s="0" t="n">
        <v>0.527747943124268</v>
      </c>
      <c r="BC997" s="0" t="n">
        <v>0.075614252637024</v>
      </c>
      <c r="BD997" s="0" t="n">
        <v>0.936868218559539</v>
      </c>
      <c r="BE997" s="0" t="n">
        <v>-1.15062903205398</v>
      </c>
      <c r="BF997" s="0" t="n">
        <v>0.180323240783764</v>
      </c>
      <c r="BG997" s="0" t="n">
        <v>2.41896486841142</v>
      </c>
      <c r="BH997" s="0" t="n">
        <v>0.164870925800642</v>
      </c>
      <c r="BI997" s="0" t="n">
        <v>-0.0258205545833334</v>
      </c>
      <c r="BJ997" s="0" t="n">
        <v>0.975412604020676</v>
      </c>
      <c r="BK997" s="0" t="n">
        <v>0.816103238321375</v>
      </c>
      <c r="BL997" s="0" t="n">
        <v>-0.279090954791172</v>
      </c>
      <c r="BM997" s="0" t="n">
        <v>-0.436722302765702</v>
      </c>
      <c r="BN997" s="0" t="n">
        <v>-0.298712166113546</v>
      </c>
      <c r="BO997" s="0" t="n">
        <v>1.19069909487735</v>
      </c>
      <c r="BP997" s="0" t="n">
        <v>-1.40003066917416</v>
      </c>
      <c r="BQ997" s="0" t="n">
        <v>1.27872226585168</v>
      </c>
      <c r="BR997" s="0" t="n">
        <v>-0.914442352950573</v>
      </c>
      <c r="BS997" s="0" t="n">
        <v>0.555653514311416</v>
      </c>
      <c r="BT997" s="0" t="n">
        <v>0.675713636155706</v>
      </c>
      <c r="BU997" s="0" t="n">
        <v>2.30913428822532</v>
      </c>
      <c r="BV997" s="0" t="n">
        <v>1.58817329065641</v>
      </c>
      <c r="BW997" s="0" t="n">
        <v>-0.443633325630799</v>
      </c>
      <c r="BX997" s="0" t="n">
        <v>-1.07531150206341</v>
      </c>
      <c r="BY997" s="0" t="n">
        <v>-0.947120497585274</v>
      </c>
      <c r="BZ997" s="0" t="n">
        <v>-1.47891114465892</v>
      </c>
      <c r="CA997" s="0" t="n">
        <v>0.596746758674271</v>
      </c>
      <c r="CB997" s="0" t="n">
        <v>-0.641504129816894</v>
      </c>
      <c r="CC997" s="0" t="n">
        <v>-2.32141246669926</v>
      </c>
      <c r="CD997" s="0" t="n">
        <v>0.271066937784781</v>
      </c>
      <c r="CE997" s="0" t="n">
        <v>-1.9065282685915</v>
      </c>
      <c r="CF997" s="0" t="n">
        <v>-0.288089267996838</v>
      </c>
      <c r="CG997" s="0" t="n">
        <v>-0.948439264902845</v>
      </c>
      <c r="CH997" s="0" t="n">
        <v>0.134236870508175</v>
      </c>
      <c r="CI997" s="0" t="n">
        <v>0.676675426802831</v>
      </c>
      <c r="CJ997" s="0" t="n">
        <v>1.92425432032906</v>
      </c>
      <c r="CK997" s="0" t="n">
        <v>0.972706857282901</v>
      </c>
      <c r="CL997" s="0" t="n">
        <v>-0.662223555991659</v>
      </c>
      <c r="CM997" s="0" t="n">
        <v>0.564423316973262</v>
      </c>
      <c r="CN997" s="0" t="n">
        <v>-0.0366128460882464</v>
      </c>
      <c r="CO997" s="0" t="n">
        <v>-0.511723783347406</v>
      </c>
      <c r="CP997" s="0" t="n">
        <v>-0.902882675291039</v>
      </c>
      <c r="CQ997" s="0" t="n">
        <v>0.935920070332941</v>
      </c>
      <c r="CR997" s="0" t="n">
        <v>0.534000719198957</v>
      </c>
      <c r="CS997" s="0" t="n">
        <v>-0.71705244408804</v>
      </c>
      <c r="CT997" s="0" t="n">
        <v>1.25921360449865</v>
      </c>
      <c r="CU997" s="0" t="n">
        <v>-0.368765995517606</v>
      </c>
      <c r="CV997" s="0" t="n">
        <v>0.0307954906020313</v>
      </c>
      <c r="CW997" s="0" t="n">
        <v>-0.302633225146565</v>
      </c>
      <c r="CX997" s="0" t="n">
        <v>-0.194960421140422</v>
      </c>
      <c r="CZ997" s="0" t="n">
        <f aca="false">IF(CHOOSE(MATCH(G$5,$B$10:$E$10,0),$B997,$C997,$D997,$E997)*G$6+G997*G$7&lt;G$2,G$3*G$4,0)</f>
        <v>0</v>
      </c>
      <c r="DA997" s="0" t="n">
        <f aca="false">IF(CHOOSE(MATCH(H$5,$B$10:$E$10,0),$B997,$C997,$D997,$E997)*H$6+H997*H$7&lt;H$2,H$3*H$4,0)</f>
        <v>0</v>
      </c>
      <c r="DB997" s="0" t="n">
        <f aca="false">IF(CHOOSE(MATCH(I$5,$B$10:$E$10,0),$B997,$C997,$D997,$E997)*I$6+I997*I$7&lt;I$2,I$3*I$4,0)</f>
        <v>0</v>
      </c>
      <c r="DC997" s="0" t="n">
        <f aca="false">IF(CHOOSE(MATCH(J$5,$B$10:$E$10,0),$B997,$C997,$D997,$E997)*J$6+J997*J$7&lt;J$2,J$3*J$4,0)</f>
        <v>0</v>
      </c>
      <c r="DD997" s="0" t="n">
        <f aca="false">IF(CHOOSE(MATCH(K$5,$B$10:$E$10,0),$B997,$C997,$D997,$E997)*K$6+K997*K$7&lt;K$2,K$3*K$4,0)</f>
        <v>0</v>
      </c>
      <c r="DE997" s="0" t="n">
        <f aca="false">IF(CHOOSE(MATCH(L$5,$B$10:$E$10,0),$B997,$C997,$D997,$E997)*L$6+L997*L$7&lt;L$2,L$3*L$4,0)</f>
        <v>0</v>
      </c>
      <c r="DF997" s="0" t="n">
        <f aca="false">IF(CHOOSE(MATCH(M$5,$B$10:$E$10,0),$B997,$C997,$D997,$E997)*M$6+M997*M$7&lt;M$2,M$3*M$4,0)</f>
        <v>0</v>
      </c>
      <c r="DG997" s="0" t="n">
        <f aca="false">IF(CHOOSE(MATCH(N$5,$B$10:$E$10,0),$B997,$C997,$D997,$E997)*N$6+N997*N$7&lt;N$2,N$3*N$4,0)</f>
        <v>0</v>
      </c>
      <c r="DH997" s="0" t="n">
        <f aca="false">IF(CHOOSE(MATCH(O$5,$B$10:$E$10,0),$B997,$C997,$D997,$E997)*O$6+O997*O$7&lt;O$2,O$3*O$4,0)</f>
        <v>0</v>
      </c>
      <c r="DI997" s="0" t="n">
        <f aca="false">IF(CHOOSE(MATCH(P$5,$B$10:$E$10,0),$B997,$C997,$D997,$E997)*P$6+P997*P$7&lt;P$2,P$3*P$4,0)</f>
        <v>0</v>
      </c>
      <c r="DJ997" s="0" t="n">
        <f aca="false">IF(CHOOSE(MATCH(Q$5,$B$10:$E$10,0),$B997,$C997,$D997,$E997)*Q$6+Q997*Q$7&lt;Q$2,Q$3*Q$4,0)</f>
        <v>0</v>
      </c>
      <c r="DK997" s="0" t="n">
        <f aca="false">IF(CHOOSE(MATCH(R$5,$B$10:$E$10,0),$B997,$C997,$D997,$E997)*R$6+R997*R$7&lt;R$2,R$3*R$4,0)</f>
        <v>0</v>
      </c>
      <c r="DL997" s="0" t="n">
        <f aca="false">IF(CHOOSE(MATCH(S$5,$B$10:$E$10,0),$B997,$C997,$D997,$E997)*S$6+S997*S$7&lt;S$2,S$3*S$4,0)</f>
        <v>0</v>
      </c>
      <c r="DM997" s="0" t="n">
        <f aca="false">IF(CHOOSE(MATCH(T$5,$B$10:$E$10,0),$B997,$C997,$D997,$E997)*T$6+T997*T$7&lt;T$2,T$3*T$4,0)</f>
        <v>0</v>
      </c>
      <c r="DN997" s="0" t="n">
        <f aca="false">IF(CHOOSE(MATCH(U$5,$B$10:$E$10,0),$B997,$C997,$D997,$E997)*U$6+U997*U$7&lt;U$2,U$3*U$4,0)</f>
        <v>0</v>
      </c>
      <c r="DO997" s="0" t="n">
        <f aca="false">IF(CHOOSE(MATCH(V$5,$B$10:$E$10,0),$B997,$C997,$D997,$E997)*V$6+V997*V$7&lt;V$2,V$3*V$4,0)</f>
        <v>0</v>
      </c>
      <c r="DP997" s="0" t="n">
        <f aca="false">IF(CHOOSE(MATCH(W$5,$B$10:$E$10,0),$B997,$C997,$D997,$E997)*W$6+W997*W$7&lt;W$2,W$3*W$4,0)</f>
        <v>0</v>
      </c>
      <c r="DQ997" s="0" t="n">
        <f aca="false">IF(CHOOSE(MATCH(X$5,$B$10:$E$10,0),$B997,$C997,$D997,$E997)*X$6+X997*X$7&lt;X$2,X$3*X$4,0)</f>
        <v>0</v>
      </c>
      <c r="DR997" s="0" t="n">
        <f aca="false">IF(CHOOSE(MATCH(Y$5,$B$10:$E$10,0),$B997,$C997,$D997,$E997)*Y$6+Y997*Y$7&lt;Y$2,Y$3*Y$4,0)</f>
        <v>0</v>
      </c>
      <c r="DS997" s="0" t="n">
        <f aca="false">IF(CHOOSE(MATCH(Z$5,$B$10:$E$10,0),$B997,$C997,$D997,$E997)*Z$6+Z997*Z$7&lt;Z$2,Z$3*Z$4,0)</f>
        <v>0</v>
      </c>
      <c r="DT997" s="0" t="n">
        <f aca="false">IF(CHOOSE(MATCH(AA$5,$B$10:$E$10,0),$B997,$C997,$D997,$E997)*AA$6+AA997*AA$7&lt;AA$2,AA$3*AA$4,0)</f>
        <v>0</v>
      </c>
      <c r="DU997" s="0" t="n">
        <f aca="false">IF(CHOOSE(MATCH(AB$5,$B$10:$E$10,0),$B997,$C997,$D997,$E997)*AB$6+AB997*AB$7&lt;AB$2,AB$3*AB$4,0)</f>
        <v>0</v>
      </c>
      <c r="DV997" s="0" t="n">
        <f aca="false">IF(CHOOSE(MATCH(AC$5,$B$10:$E$10,0),$B997,$C997,$D997,$E997)*AC$6+AC997*AC$7&lt;AC$2,AC$3*AC$4,0)</f>
        <v>0</v>
      </c>
      <c r="DW997" s="0" t="n">
        <f aca="false">IF(CHOOSE(MATCH(AD$5,$B$10:$E$10,0),$B997,$C997,$D997,$E997)*AD$6+AD997*AD$7&lt;AD$2,AD$3*AD$4,0)</f>
        <v>0</v>
      </c>
      <c r="DX997" s="0" t="n">
        <f aca="false">IF(CHOOSE(MATCH(AE$5,$B$10:$E$10,0),$B997,$C997,$D997,$E997)*AE$6+AE997*AE$7&lt;AE$2,AE$3*AE$4,0)</f>
        <v>0</v>
      </c>
      <c r="DY997" s="0" t="n">
        <f aca="false">IF(CHOOSE(MATCH(AF$5,$B$10:$E$10,0),$B997,$C997,$D997,$E997)*AF$6+AF997*AF$7&lt;AF$2,AF$3*AF$4,0)</f>
        <v>0</v>
      </c>
      <c r="DZ997" s="0" t="n">
        <f aca="false">IF(CHOOSE(MATCH(AG$5,$B$10:$E$10,0),$B997,$C997,$D997,$E997)*AG$6+AG997*AG$7&lt;AG$2,AG$3*AG$4,0)</f>
        <v>0</v>
      </c>
      <c r="EA997" s="0" t="n">
        <f aca="false">IF(CHOOSE(MATCH(AH$5,$B$10:$E$10,0),$B997,$C997,$D997,$E997)*AH$6+AH997*AH$7&lt;AH$2,AH$3*AH$4,0)</f>
        <v>0</v>
      </c>
      <c r="EB997" s="0" t="n">
        <f aca="false">IF(CHOOSE(MATCH(AI$5,$B$10:$E$10,0),$B997,$C997,$D997,$E997)*AI$6+AI997*AI$7&lt;AI$2,AI$3*AI$4,0)</f>
        <v>0</v>
      </c>
      <c r="EC997" s="0" t="n">
        <f aca="false">IF(CHOOSE(MATCH(AJ$5,$B$10:$E$10,0),$B997,$C997,$D997,$E997)*AJ$6+AJ997*AJ$7&lt;AJ$2,AJ$3*AJ$4,0)</f>
        <v>0</v>
      </c>
      <c r="ED997" s="0" t="n">
        <f aca="false">IF(CHOOSE(MATCH(AK$5,$B$10:$E$10,0),$B997,$C997,$D997,$E997)*AK$6+AK997*AK$7&lt;AK$2,AK$3*AK$4,0)</f>
        <v>0</v>
      </c>
      <c r="EE997" s="0" t="n">
        <f aca="false">IF(CHOOSE(MATCH(AL$5,$B$10:$E$10,0),$B997,$C997,$D997,$E997)*AL$6+AL997*AL$7&lt;AL$2,AL$3*AL$4,0)</f>
        <v>0</v>
      </c>
      <c r="EF997" s="0" t="n">
        <f aca="false">IF(CHOOSE(MATCH(AM$5,$B$10:$E$10,0),$B997,$C997,$D997,$E997)*AM$6+AM997*AM$7&lt;AM$2,AM$3*AM$4,0)</f>
        <v>0</v>
      </c>
      <c r="EG997" s="0" t="n">
        <f aca="false">IF(CHOOSE(MATCH(AN$5,$B$10:$E$10,0),$B997,$C997,$D997,$E997)*AN$6+AN997*AN$7&lt;AN$2,AN$3*AN$4,0)</f>
        <v>0</v>
      </c>
      <c r="EH997" s="0" t="n">
        <f aca="false">IF(CHOOSE(MATCH(AO$5,$B$10:$E$10,0),$B997,$C997,$D997,$E997)*AO$6+AO997*AO$7&lt;AO$2,AO$3*AO$4,0)</f>
        <v>0</v>
      </c>
      <c r="EI997" s="0" t="n">
        <f aca="false">IF(CHOOSE(MATCH(AP$5,$B$10:$E$10,0),$B997,$C997,$D997,$E997)*AP$6+AP997*AP$7&lt;AP$2,AP$3*AP$4,0)</f>
        <v>0</v>
      </c>
      <c r="EJ997" s="0" t="n">
        <f aca="false">IF(CHOOSE(MATCH(AQ$5,$B$10:$E$10,0),$B997,$C997,$D997,$E997)*AQ$6+AQ997*AQ$7&lt;AQ$2,AQ$3*AQ$4,0)</f>
        <v>0</v>
      </c>
      <c r="EK997" s="0" t="n">
        <f aca="false">IF(CHOOSE(MATCH(AR$5,$B$10:$E$10,0),$B997,$C997,$D997,$E997)*AR$6+AR997*AR$7&lt;AR$2,AR$3*AR$4,0)</f>
        <v>0</v>
      </c>
      <c r="EL997" s="0" t="n">
        <f aca="false">IF(CHOOSE(MATCH(AS$5,$B$10:$E$10,0),$B997,$C997,$D997,$E997)*AS$6+AS997*AS$7&lt;AS$2,AS$3*AS$4,0)</f>
        <v>0</v>
      </c>
      <c r="EM997" s="0" t="n">
        <f aca="false">IF(CHOOSE(MATCH(AT$5,$B$10:$E$10,0),$B997,$C997,$D997,$E997)*AT$6+AT997*AT$7&lt;AT$2,AT$3*AT$4,0)</f>
        <v>12.5</v>
      </c>
      <c r="EN997" s="0" t="n">
        <f aca="false">IF(CHOOSE(MATCH(AU$5,$B$10:$E$10,0),$B997,$C997,$D997,$E997)*AU$6+AU997*AU$7&lt;AU$2,AU$3*AU$4,0)</f>
        <v>0</v>
      </c>
      <c r="EO997" s="0" t="n">
        <f aca="false">IF(CHOOSE(MATCH(AV$5,$B$10:$E$10,0),$B997,$C997,$D997,$E997)*AV$6+AV997*AV$7&lt;AV$2,AV$3*AV$4,0)</f>
        <v>0</v>
      </c>
      <c r="EP997" s="0" t="n">
        <f aca="false">IF(CHOOSE(MATCH(AW$5,$B$10:$E$10,0),$B997,$C997,$D997,$E997)*AW$6+AW997*AW$7&lt;AW$2,AW$3*AW$4,0)</f>
        <v>0</v>
      </c>
      <c r="EQ997" s="0" t="n">
        <f aca="false">IF(CHOOSE(MATCH(AX$5,$B$10:$E$10,0),$B997,$C997,$D997,$E997)*AX$6+AX997*AX$7&lt;AX$2,AX$3*AX$4,0)</f>
        <v>0</v>
      </c>
      <c r="ER997" s="0" t="n">
        <f aca="false">IF(CHOOSE(MATCH(AY$5,$B$10:$E$10,0),$B997,$C997,$D997,$E997)*AY$6+AY997*AY$7&lt;AY$2,AY$3*AY$4,0)</f>
        <v>0</v>
      </c>
      <c r="ES997" s="0" t="n">
        <f aca="false">IF(CHOOSE(MATCH(AZ$5,$B$10:$E$10,0),$B997,$C997,$D997,$E997)*AZ$6+AZ997*AZ$7&lt;AZ$2,AZ$3*AZ$4,0)</f>
        <v>0</v>
      </c>
      <c r="ET997" s="0" t="n">
        <f aca="false">IF(CHOOSE(MATCH(BA$5,$B$10:$E$10,0),$B997,$C997,$D997,$E997)*BA$6+BA997*BA$7&lt;BA$2,BA$3*BA$4,0)</f>
        <v>0</v>
      </c>
      <c r="EU997" s="0" t="n">
        <f aca="false">IF(CHOOSE(MATCH(BB$5,$B$10:$E$10,0),$B997,$C997,$D997,$E997)*BB$6+BB997*BB$7&lt;BB$2,BB$3*BB$4,0)</f>
        <v>0</v>
      </c>
      <c r="EV997" s="0" t="n">
        <f aca="false">IF(CHOOSE(MATCH(BC$5,$B$10:$E$10,0),$B997,$C997,$D997,$E997)*BC$6+BC997*BC$7&lt;BC$2,BC$3*BC$4,0)</f>
        <v>0</v>
      </c>
      <c r="EW997" s="0" t="n">
        <f aca="false">IF(CHOOSE(MATCH(BD$5,$B$10:$E$10,0),$B997,$C997,$D997,$E997)*BD$6+BD997*BD$7&lt;BD$2,BD$3*BD$4,0)</f>
        <v>0</v>
      </c>
      <c r="EX997" s="0" t="n">
        <f aca="false">IF(CHOOSE(MATCH(BE$5,$B$10:$E$10,0),$B997,$C997,$D997,$E997)*BE$6+BE997*BE$7&lt;BE$2,BE$3*BE$4,0)</f>
        <v>0</v>
      </c>
      <c r="EY997" s="0" t="n">
        <f aca="false">IF(CHOOSE(MATCH(BF$5,$B$10:$E$10,0),$B997,$C997,$D997,$E997)*BF$6+BF997*BF$7&lt;BF$2,BF$3*BF$4,0)</f>
        <v>0</v>
      </c>
      <c r="EZ997" s="0" t="n">
        <f aca="false">IF(CHOOSE(MATCH(BG$5,$B$10:$E$10,0),$B997,$C997,$D997,$E997)*BG$6+BG997*BG$7&lt;BG$2,BG$3*BG$4,0)</f>
        <v>0</v>
      </c>
      <c r="FA997" s="0" t="n">
        <f aca="false">IF(CHOOSE(MATCH(BH$5,$B$10:$E$10,0),$B997,$C997,$D997,$E997)*BH$6+BH997*BH$7&lt;BH$2,BH$3*BH$4,0)</f>
        <v>0</v>
      </c>
      <c r="FB997" s="0" t="n">
        <f aca="false">IF(CHOOSE(MATCH(BI$5,$B$10:$E$10,0),$B997,$C997,$D997,$E997)*BI$6+BI997*BI$7&lt;BI$2,BI$3*BI$4,0)</f>
        <v>0</v>
      </c>
      <c r="FC997" s="0" t="n">
        <f aca="false">IF(CHOOSE(MATCH(BJ$5,$B$10:$E$10,0),$B997,$C997,$D997,$E997)*BJ$6+BJ997*BJ$7&lt;BJ$2,BJ$3*BJ$4,0)</f>
        <v>0</v>
      </c>
      <c r="FD997" s="0" t="n">
        <f aca="false">IF(CHOOSE(MATCH(BK$5,$B$10:$E$10,0),$B997,$C997,$D997,$E997)*BK$6+BK997*BK$7&lt;BK$2,BK$3*BK$4,0)</f>
        <v>0</v>
      </c>
      <c r="FE997" s="0" t="n">
        <f aca="false">IF(CHOOSE(MATCH(BL$5,$B$10:$E$10,0),$B997,$C997,$D997,$E997)*BL$6+BL997*BL$7&lt;BL$2,BL$3*BL$4,0)</f>
        <v>0</v>
      </c>
      <c r="FF997" s="0" t="n">
        <f aca="false">IF(CHOOSE(MATCH(BM$5,$B$10:$E$10,0),$B997,$C997,$D997,$E997)*BM$6+BM997*BM$7&lt;BM$2,BM$3*BM$4,0)</f>
        <v>0</v>
      </c>
      <c r="FG997" s="0" t="n">
        <f aca="false">IF(CHOOSE(MATCH(BN$5,$B$10:$E$10,0),$B997,$C997,$D997,$E997)*BN$6+BN997*BN$7&lt;BN$2,BN$3*BN$4,0)</f>
        <v>0</v>
      </c>
      <c r="FH997" s="0" t="n">
        <f aca="false">IF(CHOOSE(MATCH(BO$5,$B$10:$E$10,0),$B997,$C997,$D997,$E997)*BO$6+BO997*BO$7&lt;BO$2,BO$3*BO$4,0)</f>
        <v>0</v>
      </c>
      <c r="FI997" s="0" t="n">
        <f aca="false">IF(CHOOSE(MATCH(BP$5,$B$10:$E$10,0),$B997,$C997,$D997,$E997)*BP$6+BP997*BP$7&lt;BP$2,BP$3*BP$4,0)</f>
        <v>0</v>
      </c>
      <c r="FJ997" s="0" t="n">
        <f aca="false">IF(CHOOSE(MATCH(BQ$5,$B$10:$E$10,0),$B997,$C997,$D997,$E997)*BQ$6+BQ997*BQ$7&lt;BQ$2,BQ$3*BQ$4,0)</f>
        <v>0</v>
      </c>
      <c r="FK997" s="0" t="n">
        <f aca="false">IF(CHOOSE(MATCH(BR$5,$B$10:$E$10,0),$B997,$C997,$D997,$E997)*BR$6+BR997*BR$7&lt;BR$2,BR$3*BR$4,0)</f>
        <v>0</v>
      </c>
      <c r="FL997" s="0" t="n">
        <f aca="false">IF(CHOOSE(MATCH(BS$5,$B$10:$E$10,0),$B997,$C997,$D997,$E997)*BS$6+BS997*BS$7&lt;BS$2,BS$3*BS$4,0)</f>
        <v>0</v>
      </c>
      <c r="FM997" s="0" t="n">
        <f aca="false">IF(CHOOSE(MATCH(BT$5,$B$10:$E$10,0),$B997,$C997,$D997,$E997)*BT$6+BT997*BT$7&lt;BT$2,BT$3*BT$4,0)</f>
        <v>0</v>
      </c>
      <c r="FN997" s="0" t="n">
        <f aca="false">IF(CHOOSE(MATCH(BU$5,$B$10:$E$10,0),$B997,$C997,$D997,$E997)*BU$6+BU997*BU$7&lt;BU$2,BU$3*BU$4,0)</f>
        <v>0</v>
      </c>
      <c r="FO997" s="0" t="n">
        <f aca="false">IF(CHOOSE(MATCH(BV$5,$B$10:$E$10,0),$B997,$C997,$D997,$E997)*BV$6+BV997*BV$7&lt;BV$2,BV$3*BV$4,0)</f>
        <v>0</v>
      </c>
      <c r="FP997" s="0" t="n">
        <f aca="false">IF(CHOOSE(MATCH(BW$5,$B$10:$E$10,0),$B997,$C997,$D997,$E997)*BW$6+BW997*BW$7&lt;BW$2,BW$3*BW$4,0)</f>
        <v>0</v>
      </c>
      <c r="FQ997" s="0" t="n">
        <f aca="false">IF(CHOOSE(MATCH(BX$5,$B$10:$E$10,0),$B997,$C997,$D997,$E997)*BX$6+BX997*BX$7&lt;BX$2,BX$3*BX$4,0)</f>
        <v>0</v>
      </c>
      <c r="FR997" s="0" t="n">
        <f aca="false">IF(CHOOSE(MATCH(BY$5,$B$10:$E$10,0),$B997,$C997,$D997,$E997)*BY$6+BY997*BY$7&lt;BY$2,BY$3*BY$4,0)</f>
        <v>0</v>
      </c>
      <c r="FS997" s="0" t="n">
        <f aca="false">IF(CHOOSE(MATCH(BZ$5,$B$10:$E$10,0),$B997,$C997,$D997,$E997)*BZ$6+BZ997*BZ$7&lt;BZ$2,BZ$3*BZ$4,0)</f>
        <v>0</v>
      </c>
      <c r="FT997" s="0" t="n">
        <f aca="false">IF(CHOOSE(MATCH(CA$5,$B$10:$E$10,0),$B997,$C997,$D997,$E997)*CA$6+CA997*CA$7&lt;CA$2,CA$3*CA$4,0)</f>
        <v>0</v>
      </c>
      <c r="FU997" s="0" t="n">
        <f aca="false">IF(CHOOSE(MATCH(CB$5,$B$10:$E$10,0),$B997,$C997,$D997,$E997)*CB$6+CB997*CB$7&lt;CB$2,CB$3*CB$4,0)</f>
        <v>0</v>
      </c>
      <c r="FV997" s="0" t="n">
        <f aca="false">IF(CHOOSE(MATCH(CC$5,$B$10:$E$10,0),$B997,$C997,$D997,$E997)*CC$6+CC997*CC$7&lt;CC$2,CC$3*CC$4,0)</f>
        <v>12.5</v>
      </c>
      <c r="FW997" s="0" t="n">
        <f aca="false">IF(CHOOSE(MATCH(CD$5,$B$10:$E$10,0),$B997,$C997,$D997,$E997)*CD$6+CD997*CD$7&lt;CD$2,CD$3*CD$4,0)</f>
        <v>0</v>
      </c>
      <c r="FX997" s="0" t="n">
        <f aca="false">IF(CHOOSE(MATCH(CE$5,$B$10:$E$10,0),$B997,$C997,$D997,$E997)*CE$6+CE997*CE$7&lt;CE$2,CE$3*CE$4,0)</f>
        <v>0</v>
      </c>
      <c r="FY997" s="0" t="n">
        <f aca="false">IF(CHOOSE(MATCH(CF$5,$B$10:$E$10,0),$B997,$C997,$D997,$E997)*CF$6+CF997*CF$7&lt;CF$2,CF$3*CF$4,0)</f>
        <v>0</v>
      </c>
      <c r="FZ997" s="0" t="n">
        <f aca="false">IF(CHOOSE(MATCH(CG$5,$B$10:$E$10,0),$B997,$C997,$D997,$E997)*CG$6+CG997*CG$7&lt;CG$2,CG$3*CG$4,0)</f>
        <v>0</v>
      </c>
      <c r="GA997" s="0" t="n">
        <f aca="false">IF(CHOOSE(MATCH(CH$5,$B$10:$E$10,0),$B997,$C997,$D997,$E997)*CH$6+CH997*CH$7&lt;CH$2,CH$3*CH$4,0)</f>
        <v>0</v>
      </c>
      <c r="GB997" s="0" t="n">
        <f aca="false">IF(CHOOSE(MATCH(CI$5,$B$10:$E$10,0),$B997,$C997,$D997,$E997)*CI$6+CI997*CI$7&lt;CI$2,CI$3*CI$4,0)</f>
        <v>0</v>
      </c>
      <c r="GC997" s="0" t="n">
        <f aca="false">IF(CHOOSE(MATCH(CJ$5,$B$10:$E$10,0),$B997,$C997,$D997,$E997)*CJ$6+CJ997*CJ$7&lt;CJ$2,CJ$3*CJ$4,0)</f>
        <v>0</v>
      </c>
      <c r="GD997" s="0" t="n">
        <f aca="false">IF(CHOOSE(MATCH(CK$5,$B$10:$E$10,0),$B997,$C997,$D997,$E997)*CK$6+CK997*CK$7&lt;CK$2,CK$3*CK$4,0)</f>
        <v>0</v>
      </c>
      <c r="GE997" s="0" t="n">
        <f aca="false">IF(CHOOSE(MATCH(CL$5,$B$10:$E$10,0),$B997,$C997,$D997,$E997)*CL$6+CL997*CL$7&lt;CL$2,CL$3*CL$4,0)</f>
        <v>0</v>
      </c>
      <c r="GF997" s="0" t="n">
        <f aca="false">IF(CHOOSE(MATCH(CM$5,$B$10:$E$10,0),$B997,$C997,$D997,$E997)*CM$6+CM997*CM$7&lt;CM$2,CM$3*CM$4,0)</f>
        <v>0</v>
      </c>
      <c r="GG997" s="0" t="n">
        <f aca="false">IF(CHOOSE(MATCH(CN$5,$B$10:$E$10,0),$B997,$C997,$D997,$E997)*CN$6+CN997*CN$7&lt;CN$2,CN$3*CN$4,0)</f>
        <v>0</v>
      </c>
      <c r="GH997" s="0" t="n">
        <f aca="false">IF(CHOOSE(MATCH(CO$5,$B$10:$E$10,0),$B997,$C997,$D997,$E997)*CO$6+CO997*CO$7&lt;CO$2,CO$3*CO$4,0)</f>
        <v>0</v>
      </c>
      <c r="GI997" s="0" t="n">
        <f aca="false">IF(CHOOSE(MATCH(CP$5,$B$10:$E$10,0),$B997,$C997,$D997,$E997)*CP$6+CP997*CP$7&lt;CP$2,CP$3*CP$4,0)</f>
        <v>0</v>
      </c>
      <c r="GJ997" s="0" t="n">
        <f aca="false">IF(CHOOSE(MATCH(CQ$5,$B$10:$E$10,0),$B997,$C997,$D997,$E997)*CQ$6+CQ997*CQ$7&lt;CQ$2,CQ$3*CQ$4,0)</f>
        <v>0</v>
      </c>
      <c r="GK997" s="0" t="n">
        <f aca="false">IF(CHOOSE(MATCH(CR$5,$B$10:$E$10,0),$B997,$C997,$D997,$E997)*CR$6+CR997*CR$7&lt;CR$2,CR$3*CR$4,0)</f>
        <v>0</v>
      </c>
      <c r="GL997" s="0" t="n">
        <f aca="false">IF(CHOOSE(MATCH(CS$5,$B$10:$E$10,0),$B997,$C997,$D997,$E997)*CS$6+CS997*CS$7&lt;CS$2,CS$3*CS$4,0)</f>
        <v>0</v>
      </c>
      <c r="GM997" s="0" t="n">
        <f aca="false">IF(CHOOSE(MATCH(CT$5,$B$10:$E$10,0),$B997,$C997,$D997,$E997)*CT$6+CT997*CT$7&lt;CT$2,CT$3*CT$4,0)</f>
        <v>0</v>
      </c>
      <c r="GN997" s="0" t="n">
        <f aca="false">IF(CHOOSE(MATCH(CU$5,$B$10:$E$10,0),$B997,$C997,$D997,$E997)*CU$6+CU997*CU$7&lt;CU$2,CU$3*CU$4,0)</f>
        <v>0</v>
      </c>
      <c r="GO997" s="0" t="n">
        <f aca="false">IF(CHOOSE(MATCH(CV$5,$B$10:$E$10,0),$B997,$C997,$D997,$E997)*CV$6+CV997*CV$7&lt;CV$2,CV$3*CV$4,0)</f>
        <v>0</v>
      </c>
      <c r="GP997" s="0" t="n">
        <f aca="false">IF(CHOOSE(MATCH(CW$5,$B$10:$E$10,0),$B997,$C997,$D997,$E997)*CW$6+CW997*CW$7&lt;CW$2,CW$3*CW$4,0)</f>
        <v>0</v>
      </c>
      <c r="GQ997" s="0" t="n">
        <f aca="false">IF(CHOOSE(MATCH(CX$5,$B$10:$E$10,0),$B997,$C997,$D997,$E997)*CX$6+CX997*CX$7&lt;CX$2,CX$3*CX$4,0)</f>
        <v>0</v>
      </c>
      <c r="GS997" s="0" t="n">
        <f aca="false">SUM(CZ997:GQ997)</f>
        <v>25</v>
      </c>
      <c r="GT997" s="0" t="n">
        <f aca="false">IF(GS997&gt;$GS$6,1,0)</f>
        <v>0</v>
      </c>
    </row>
    <row r="998" customFormat="false" ht="14" hidden="false" customHeight="false" outlineLevel="0" collapsed="false">
      <c r="A998" s="0" t="n">
        <v>988</v>
      </c>
      <c r="B998" s="0" t="n">
        <v>0.209080863582128</v>
      </c>
      <c r="C998" s="0" t="n">
        <v>-0.782661684233722</v>
      </c>
      <c r="D998" s="0" t="n">
        <v>0.904385279943926</v>
      </c>
      <c r="E998" s="0" t="n">
        <v>0.692824609995327</v>
      </c>
      <c r="G998" s="0" t="n">
        <v>1.14988779387204</v>
      </c>
      <c r="H998" s="0" t="n">
        <v>0.595193796470994</v>
      </c>
      <c r="I998" s="0" t="n">
        <v>-0.681202436680906</v>
      </c>
      <c r="J998" s="0" t="n">
        <v>1.25516635307577</v>
      </c>
      <c r="K998" s="0" t="n">
        <v>-0.00501131580676883</v>
      </c>
      <c r="L998" s="0" t="n">
        <v>1.67530288308626</v>
      </c>
      <c r="M998" s="0" t="n">
        <v>0.265040398517158</v>
      </c>
      <c r="N998" s="0" t="n">
        <v>0.472948613605695</v>
      </c>
      <c r="O998" s="0" t="n">
        <v>0.279011374004767</v>
      </c>
      <c r="P998" s="0" t="n">
        <v>-1.40926204039715</v>
      </c>
      <c r="Q998" s="0" t="n">
        <v>-0.811310201243032</v>
      </c>
      <c r="R998" s="0" t="n">
        <v>0.887805526872398</v>
      </c>
      <c r="S998" s="0" t="n">
        <v>0.554225607629633</v>
      </c>
      <c r="T998" s="0" t="n">
        <v>-0.431678017775994</v>
      </c>
      <c r="U998" s="0" t="n">
        <v>0.478260062664049</v>
      </c>
      <c r="V998" s="0" t="n">
        <v>2.01693183043972</v>
      </c>
      <c r="W998" s="0" t="n">
        <v>0.11226802598685</v>
      </c>
      <c r="X998" s="0" t="n">
        <v>0.0667944277665811</v>
      </c>
      <c r="Y998" s="0" t="n">
        <v>1.58709553943481</v>
      </c>
      <c r="Z998" s="0" t="n">
        <v>1.17850959213683</v>
      </c>
      <c r="AA998" s="0" t="n">
        <v>-0.936749984248308</v>
      </c>
      <c r="AB998" s="0" t="n">
        <v>-0.0725458448869176</v>
      </c>
      <c r="AC998" s="0" t="n">
        <v>-1.45977082866011</v>
      </c>
      <c r="AD998" s="0" t="n">
        <v>-0.768666268413654</v>
      </c>
      <c r="AE998" s="0" t="n">
        <v>-1.07082314571016</v>
      </c>
      <c r="AF998" s="0" t="n">
        <v>-1.26260147226276</v>
      </c>
      <c r="AG998" s="0" t="n">
        <v>-1.52719621837605</v>
      </c>
      <c r="AH998" s="0" t="n">
        <v>-1.27612793221488</v>
      </c>
      <c r="AI998" s="0" t="n">
        <v>-0.280761014437303</v>
      </c>
      <c r="AJ998" s="0" t="n">
        <v>-0.361733327736147</v>
      </c>
      <c r="AK998" s="0" t="n">
        <v>-0.438153620052617</v>
      </c>
      <c r="AL998" s="0" t="n">
        <v>-1.16227283797343</v>
      </c>
      <c r="AM998" s="0" t="n">
        <v>-1.38650193548528</v>
      </c>
      <c r="AN998" s="0" t="n">
        <v>-0.471922021461069</v>
      </c>
      <c r="AO998" s="0" t="n">
        <v>-0.282751670965808</v>
      </c>
      <c r="AP998" s="0" t="n">
        <v>1.83813426701818</v>
      </c>
      <c r="AQ998" s="0" t="n">
        <v>-2.67616997007281</v>
      </c>
      <c r="AR998" s="0" t="n">
        <v>0.423045776187792</v>
      </c>
      <c r="AS998" s="0" t="n">
        <v>0.294554638458067</v>
      </c>
      <c r="AT998" s="0" t="n">
        <v>0.619108959654113</v>
      </c>
      <c r="AU998" s="0" t="n">
        <v>0.411945393352653</v>
      </c>
      <c r="AV998" s="0" t="n">
        <v>1.85926182894036</v>
      </c>
      <c r="AW998" s="0" t="n">
        <v>0.00677005118632223</v>
      </c>
      <c r="AX998" s="0" t="n">
        <v>0.884181190485833</v>
      </c>
      <c r="AY998" s="0" t="n">
        <v>0.746952082408825</v>
      </c>
      <c r="AZ998" s="0" t="n">
        <v>1.07804225990549</v>
      </c>
      <c r="BA998" s="0" t="n">
        <v>-0.543109308637213</v>
      </c>
      <c r="BB998" s="0" t="n">
        <v>0.244966713580652</v>
      </c>
      <c r="BC998" s="0" t="n">
        <v>-0.52968289310229</v>
      </c>
      <c r="BD998" s="0" t="n">
        <v>0.199484020413365</v>
      </c>
      <c r="BE998" s="0" t="n">
        <v>-0.186313400263316</v>
      </c>
      <c r="BF998" s="0" t="n">
        <v>0.772784005675931</v>
      </c>
      <c r="BG998" s="0" t="n">
        <v>0.356185410055332</v>
      </c>
      <c r="BH998" s="0" t="n">
        <v>2.01285729417577</v>
      </c>
      <c r="BI998" s="0" t="n">
        <v>0.459303919342347</v>
      </c>
      <c r="BJ998" s="0" t="n">
        <v>0.116810952022206</v>
      </c>
      <c r="BK998" s="0" t="n">
        <v>-0.843738234834746</v>
      </c>
      <c r="BL998" s="0" t="n">
        <v>-0.0718557657819474</v>
      </c>
      <c r="BM998" s="0" t="n">
        <v>-0.20721699911519</v>
      </c>
      <c r="BN998" s="0" t="n">
        <v>-0.183200654646498</v>
      </c>
      <c r="BO998" s="0" t="n">
        <v>1.58226157509489</v>
      </c>
      <c r="BP998" s="0" t="n">
        <v>2.31357262236997</v>
      </c>
      <c r="BQ998" s="0" t="n">
        <v>1.22659002954606</v>
      </c>
      <c r="BR998" s="0" t="n">
        <v>-1.25752649182687</v>
      </c>
      <c r="BS998" s="0" t="n">
        <v>-1.22060555440839</v>
      </c>
      <c r="BT998" s="0" t="n">
        <v>-0.116656337922905</v>
      </c>
      <c r="BU998" s="0" t="n">
        <v>1.28971578305936</v>
      </c>
      <c r="BV998" s="0" t="n">
        <v>1.55863290274283</v>
      </c>
      <c r="BW998" s="0" t="n">
        <v>0.679083314025775</v>
      </c>
      <c r="BX998" s="0" t="n">
        <v>0.867121343617328</v>
      </c>
      <c r="BY998" s="0" t="n">
        <v>1.06002744360012</v>
      </c>
      <c r="BZ998" s="0" t="n">
        <v>0.0533066213392885</v>
      </c>
      <c r="CA998" s="0" t="n">
        <v>-0.76763853940065</v>
      </c>
      <c r="CB998" s="0" t="n">
        <v>-1.09321263153106</v>
      </c>
      <c r="CC998" s="0" t="n">
        <v>0.0369959707313683</v>
      </c>
      <c r="CD998" s="0" t="n">
        <v>2.22527887672186</v>
      </c>
      <c r="CE998" s="0" t="n">
        <v>-0.479975597045268</v>
      </c>
      <c r="CF998" s="0" t="n">
        <v>1.36327571453876</v>
      </c>
      <c r="CG998" s="0" t="n">
        <v>-0.231980266107712</v>
      </c>
      <c r="CH998" s="0" t="n">
        <v>-0.159136561705964</v>
      </c>
      <c r="CI998" s="0" t="n">
        <v>-0.921786522667389</v>
      </c>
      <c r="CJ998" s="0" t="n">
        <v>1.16709543362958</v>
      </c>
      <c r="CK998" s="0" t="n">
        <v>-0.562540662940592</v>
      </c>
      <c r="CL998" s="0" t="n">
        <v>-0.888826434675138</v>
      </c>
      <c r="CM998" s="0" t="n">
        <v>0.39625660974707</v>
      </c>
      <c r="CN998" s="0" t="n">
        <v>0.298712166113546</v>
      </c>
      <c r="CO998" s="0" t="n">
        <v>0.0856675796967465</v>
      </c>
      <c r="CP998" s="0" t="n">
        <v>-0.979234755504877</v>
      </c>
      <c r="CQ998" s="0" t="n">
        <v>-0.723198354535271</v>
      </c>
      <c r="CR998" s="0" t="n">
        <v>-0.399900272896048</v>
      </c>
      <c r="CS998" s="0" t="n">
        <v>1.54108874994563</v>
      </c>
      <c r="CT998" s="0" t="n">
        <v>-0.801883288659155</v>
      </c>
      <c r="CU998" s="0" t="n">
        <v>-0.646964508632664</v>
      </c>
      <c r="CV998" s="0" t="n">
        <v>1.47936589200981</v>
      </c>
      <c r="CW998" s="0" t="n">
        <v>0.619851334704435</v>
      </c>
      <c r="CX998" s="0" t="n">
        <v>0.249779077421408</v>
      </c>
      <c r="CZ998" s="0" t="n">
        <f aca="false">IF(CHOOSE(MATCH(G$5,$B$10:$E$10,0),$B998,$C998,$D998,$E998)*G$6+G998*G$7&lt;G$2,G$3*G$4,0)</f>
        <v>0</v>
      </c>
      <c r="DA998" s="0" t="n">
        <f aca="false">IF(CHOOSE(MATCH(H$5,$B$10:$E$10,0),$B998,$C998,$D998,$E998)*H$6+H998*H$7&lt;H$2,H$3*H$4,0)</f>
        <v>0</v>
      </c>
      <c r="DB998" s="0" t="n">
        <f aca="false">IF(CHOOSE(MATCH(I$5,$B$10:$E$10,0),$B998,$C998,$D998,$E998)*I$6+I998*I$7&lt;I$2,I$3*I$4,0)</f>
        <v>0</v>
      </c>
      <c r="DC998" s="0" t="n">
        <f aca="false">IF(CHOOSE(MATCH(J$5,$B$10:$E$10,0),$B998,$C998,$D998,$E998)*J$6+J998*J$7&lt;J$2,J$3*J$4,0)</f>
        <v>0</v>
      </c>
      <c r="DD998" s="0" t="n">
        <f aca="false">IF(CHOOSE(MATCH(K$5,$B$10:$E$10,0),$B998,$C998,$D998,$E998)*K$6+K998*K$7&lt;K$2,K$3*K$4,0)</f>
        <v>0</v>
      </c>
      <c r="DE998" s="0" t="n">
        <f aca="false">IF(CHOOSE(MATCH(L$5,$B$10:$E$10,0),$B998,$C998,$D998,$E998)*L$6+L998*L$7&lt;L$2,L$3*L$4,0)</f>
        <v>0</v>
      </c>
      <c r="DF998" s="0" t="n">
        <f aca="false">IF(CHOOSE(MATCH(M$5,$B$10:$E$10,0),$B998,$C998,$D998,$E998)*M$6+M998*M$7&lt;M$2,M$3*M$4,0)</f>
        <v>0</v>
      </c>
      <c r="DG998" s="0" t="n">
        <f aca="false">IF(CHOOSE(MATCH(N$5,$B$10:$E$10,0),$B998,$C998,$D998,$E998)*N$6+N998*N$7&lt;N$2,N$3*N$4,0)</f>
        <v>0</v>
      </c>
      <c r="DH998" s="0" t="n">
        <f aca="false">IF(CHOOSE(MATCH(O$5,$B$10:$E$10,0),$B998,$C998,$D998,$E998)*O$6+O998*O$7&lt;O$2,O$3*O$4,0)</f>
        <v>0</v>
      </c>
      <c r="DI998" s="0" t="n">
        <f aca="false">IF(CHOOSE(MATCH(P$5,$B$10:$E$10,0),$B998,$C998,$D998,$E998)*P$6+P998*P$7&lt;P$2,P$3*P$4,0)</f>
        <v>0</v>
      </c>
      <c r="DJ998" s="0" t="n">
        <f aca="false">IF(CHOOSE(MATCH(Q$5,$B$10:$E$10,0),$B998,$C998,$D998,$E998)*Q$6+Q998*Q$7&lt;Q$2,Q$3*Q$4,0)</f>
        <v>0</v>
      </c>
      <c r="DK998" s="0" t="n">
        <f aca="false">IF(CHOOSE(MATCH(R$5,$B$10:$E$10,0),$B998,$C998,$D998,$E998)*R$6+R998*R$7&lt;R$2,R$3*R$4,0)</f>
        <v>0</v>
      </c>
      <c r="DL998" s="0" t="n">
        <f aca="false">IF(CHOOSE(MATCH(S$5,$B$10:$E$10,0),$B998,$C998,$D998,$E998)*S$6+S998*S$7&lt;S$2,S$3*S$4,0)</f>
        <v>0</v>
      </c>
      <c r="DM998" s="0" t="n">
        <f aca="false">IF(CHOOSE(MATCH(T$5,$B$10:$E$10,0),$B998,$C998,$D998,$E998)*T$6+T998*T$7&lt;T$2,T$3*T$4,0)</f>
        <v>0</v>
      </c>
      <c r="DN998" s="0" t="n">
        <f aca="false">IF(CHOOSE(MATCH(U$5,$B$10:$E$10,0),$B998,$C998,$D998,$E998)*U$6+U998*U$7&lt;U$2,U$3*U$4,0)</f>
        <v>0</v>
      </c>
      <c r="DO998" s="0" t="n">
        <f aca="false">IF(CHOOSE(MATCH(V$5,$B$10:$E$10,0),$B998,$C998,$D998,$E998)*V$6+V998*V$7&lt;V$2,V$3*V$4,0)</f>
        <v>0</v>
      </c>
      <c r="DP998" s="0" t="n">
        <f aca="false">IF(CHOOSE(MATCH(W$5,$B$10:$E$10,0),$B998,$C998,$D998,$E998)*W$6+W998*W$7&lt;W$2,W$3*W$4,0)</f>
        <v>0</v>
      </c>
      <c r="DQ998" s="0" t="n">
        <f aca="false">IF(CHOOSE(MATCH(X$5,$B$10:$E$10,0),$B998,$C998,$D998,$E998)*X$6+X998*X$7&lt;X$2,X$3*X$4,0)</f>
        <v>0</v>
      </c>
      <c r="DR998" s="0" t="n">
        <f aca="false">IF(CHOOSE(MATCH(Y$5,$B$10:$E$10,0),$B998,$C998,$D998,$E998)*Y$6+Y998*Y$7&lt;Y$2,Y$3*Y$4,0)</f>
        <v>0</v>
      </c>
      <c r="DS998" s="0" t="n">
        <f aca="false">IF(CHOOSE(MATCH(Z$5,$B$10:$E$10,0),$B998,$C998,$D998,$E998)*Z$6+Z998*Z$7&lt;Z$2,Z$3*Z$4,0)</f>
        <v>0</v>
      </c>
      <c r="DT998" s="0" t="n">
        <f aca="false">IF(CHOOSE(MATCH(AA$5,$B$10:$E$10,0),$B998,$C998,$D998,$E998)*AA$6+AA998*AA$7&lt;AA$2,AA$3*AA$4,0)</f>
        <v>0</v>
      </c>
      <c r="DU998" s="0" t="n">
        <f aca="false">IF(CHOOSE(MATCH(AB$5,$B$10:$E$10,0),$B998,$C998,$D998,$E998)*AB$6+AB998*AB$7&lt;AB$2,AB$3*AB$4,0)</f>
        <v>0</v>
      </c>
      <c r="DV998" s="0" t="n">
        <f aca="false">IF(CHOOSE(MATCH(AC$5,$B$10:$E$10,0),$B998,$C998,$D998,$E998)*AC$6+AC998*AC$7&lt;AC$2,AC$3*AC$4,0)</f>
        <v>0</v>
      </c>
      <c r="DW998" s="0" t="n">
        <f aca="false">IF(CHOOSE(MATCH(AD$5,$B$10:$E$10,0),$B998,$C998,$D998,$E998)*AD$6+AD998*AD$7&lt;AD$2,AD$3*AD$4,0)</f>
        <v>0</v>
      </c>
      <c r="DX998" s="0" t="n">
        <f aca="false">IF(CHOOSE(MATCH(AE$5,$B$10:$E$10,0),$B998,$C998,$D998,$E998)*AE$6+AE998*AE$7&lt;AE$2,AE$3*AE$4,0)</f>
        <v>0</v>
      </c>
      <c r="DY998" s="0" t="n">
        <f aca="false">IF(CHOOSE(MATCH(AF$5,$B$10:$E$10,0),$B998,$C998,$D998,$E998)*AF$6+AF998*AF$7&lt;AF$2,AF$3*AF$4,0)</f>
        <v>0</v>
      </c>
      <c r="DZ998" s="0" t="n">
        <f aca="false">IF(CHOOSE(MATCH(AG$5,$B$10:$E$10,0),$B998,$C998,$D998,$E998)*AG$6+AG998*AG$7&lt;AG$2,AG$3*AG$4,0)</f>
        <v>0</v>
      </c>
      <c r="EA998" s="0" t="n">
        <f aca="false">IF(CHOOSE(MATCH(AH$5,$B$10:$E$10,0),$B998,$C998,$D998,$E998)*AH$6+AH998*AH$7&lt;AH$2,AH$3*AH$4,0)</f>
        <v>0</v>
      </c>
      <c r="EB998" s="0" t="n">
        <f aca="false">IF(CHOOSE(MATCH(AI$5,$B$10:$E$10,0),$B998,$C998,$D998,$E998)*AI$6+AI998*AI$7&lt;AI$2,AI$3*AI$4,0)</f>
        <v>0</v>
      </c>
      <c r="EC998" s="0" t="n">
        <f aca="false">IF(CHOOSE(MATCH(AJ$5,$B$10:$E$10,0),$B998,$C998,$D998,$E998)*AJ$6+AJ998*AJ$7&lt;AJ$2,AJ$3*AJ$4,0)</f>
        <v>0</v>
      </c>
      <c r="ED998" s="0" t="n">
        <f aca="false">IF(CHOOSE(MATCH(AK$5,$B$10:$E$10,0),$B998,$C998,$D998,$E998)*AK$6+AK998*AK$7&lt;AK$2,AK$3*AK$4,0)</f>
        <v>0</v>
      </c>
      <c r="EE998" s="0" t="n">
        <f aca="false">IF(CHOOSE(MATCH(AL$5,$B$10:$E$10,0),$B998,$C998,$D998,$E998)*AL$6+AL998*AL$7&lt;AL$2,AL$3*AL$4,0)</f>
        <v>0</v>
      </c>
      <c r="EF998" s="0" t="n">
        <f aca="false">IF(CHOOSE(MATCH(AM$5,$B$10:$E$10,0),$B998,$C998,$D998,$E998)*AM$6+AM998*AM$7&lt;AM$2,AM$3*AM$4,0)</f>
        <v>0</v>
      </c>
      <c r="EG998" s="0" t="n">
        <f aca="false">IF(CHOOSE(MATCH(AN$5,$B$10:$E$10,0),$B998,$C998,$D998,$E998)*AN$6+AN998*AN$7&lt;AN$2,AN$3*AN$4,0)</f>
        <v>0</v>
      </c>
      <c r="EH998" s="0" t="n">
        <f aca="false">IF(CHOOSE(MATCH(AO$5,$B$10:$E$10,0),$B998,$C998,$D998,$E998)*AO$6+AO998*AO$7&lt;AO$2,AO$3*AO$4,0)</f>
        <v>0</v>
      </c>
      <c r="EI998" s="0" t="n">
        <f aca="false">IF(CHOOSE(MATCH(AP$5,$B$10:$E$10,0),$B998,$C998,$D998,$E998)*AP$6+AP998*AP$7&lt;AP$2,AP$3*AP$4,0)</f>
        <v>0</v>
      </c>
      <c r="EJ998" s="0" t="n">
        <f aca="false">IF(CHOOSE(MATCH(AQ$5,$B$10:$E$10,0),$B998,$C998,$D998,$E998)*AQ$6+AQ998*AQ$7&lt;AQ$2,AQ$3*AQ$4,0)</f>
        <v>12.5</v>
      </c>
      <c r="EK998" s="0" t="n">
        <f aca="false">IF(CHOOSE(MATCH(AR$5,$B$10:$E$10,0),$B998,$C998,$D998,$E998)*AR$6+AR998*AR$7&lt;AR$2,AR$3*AR$4,0)</f>
        <v>0</v>
      </c>
      <c r="EL998" s="0" t="n">
        <f aca="false">IF(CHOOSE(MATCH(AS$5,$B$10:$E$10,0),$B998,$C998,$D998,$E998)*AS$6+AS998*AS$7&lt;AS$2,AS$3*AS$4,0)</f>
        <v>0</v>
      </c>
      <c r="EM998" s="0" t="n">
        <f aca="false">IF(CHOOSE(MATCH(AT$5,$B$10:$E$10,0),$B998,$C998,$D998,$E998)*AT$6+AT998*AT$7&lt;AT$2,AT$3*AT$4,0)</f>
        <v>0</v>
      </c>
      <c r="EN998" s="0" t="n">
        <f aca="false">IF(CHOOSE(MATCH(AU$5,$B$10:$E$10,0),$B998,$C998,$D998,$E998)*AU$6+AU998*AU$7&lt;AU$2,AU$3*AU$4,0)</f>
        <v>0</v>
      </c>
      <c r="EO998" s="0" t="n">
        <f aca="false">IF(CHOOSE(MATCH(AV$5,$B$10:$E$10,0),$B998,$C998,$D998,$E998)*AV$6+AV998*AV$7&lt;AV$2,AV$3*AV$4,0)</f>
        <v>0</v>
      </c>
      <c r="EP998" s="0" t="n">
        <f aca="false">IF(CHOOSE(MATCH(AW$5,$B$10:$E$10,0),$B998,$C998,$D998,$E998)*AW$6+AW998*AW$7&lt;AW$2,AW$3*AW$4,0)</f>
        <v>0</v>
      </c>
      <c r="EQ998" s="0" t="n">
        <f aca="false">IF(CHOOSE(MATCH(AX$5,$B$10:$E$10,0),$B998,$C998,$D998,$E998)*AX$6+AX998*AX$7&lt;AX$2,AX$3*AX$4,0)</f>
        <v>0</v>
      </c>
      <c r="ER998" s="0" t="n">
        <f aca="false">IF(CHOOSE(MATCH(AY$5,$B$10:$E$10,0),$B998,$C998,$D998,$E998)*AY$6+AY998*AY$7&lt;AY$2,AY$3*AY$4,0)</f>
        <v>0</v>
      </c>
      <c r="ES998" s="0" t="n">
        <f aca="false">IF(CHOOSE(MATCH(AZ$5,$B$10:$E$10,0),$B998,$C998,$D998,$E998)*AZ$6+AZ998*AZ$7&lt;AZ$2,AZ$3*AZ$4,0)</f>
        <v>0</v>
      </c>
      <c r="ET998" s="0" t="n">
        <f aca="false">IF(CHOOSE(MATCH(BA$5,$B$10:$E$10,0),$B998,$C998,$D998,$E998)*BA$6+BA998*BA$7&lt;BA$2,BA$3*BA$4,0)</f>
        <v>0</v>
      </c>
      <c r="EU998" s="0" t="n">
        <f aca="false">IF(CHOOSE(MATCH(BB$5,$B$10:$E$10,0),$B998,$C998,$D998,$E998)*BB$6+BB998*BB$7&lt;BB$2,BB$3*BB$4,0)</f>
        <v>0</v>
      </c>
      <c r="EV998" s="0" t="n">
        <f aca="false">IF(CHOOSE(MATCH(BC$5,$B$10:$E$10,0),$B998,$C998,$D998,$E998)*BC$6+BC998*BC$7&lt;BC$2,BC$3*BC$4,0)</f>
        <v>0</v>
      </c>
      <c r="EW998" s="0" t="n">
        <f aca="false">IF(CHOOSE(MATCH(BD$5,$B$10:$E$10,0),$B998,$C998,$D998,$E998)*BD$6+BD998*BD$7&lt;BD$2,BD$3*BD$4,0)</f>
        <v>0</v>
      </c>
      <c r="EX998" s="0" t="n">
        <f aca="false">IF(CHOOSE(MATCH(BE$5,$B$10:$E$10,0),$B998,$C998,$D998,$E998)*BE$6+BE998*BE$7&lt;BE$2,BE$3*BE$4,0)</f>
        <v>0</v>
      </c>
      <c r="EY998" s="0" t="n">
        <f aca="false">IF(CHOOSE(MATCH(BF$5,$B$10:$E$10,0),$B998,$C998,$D998,$E998)*BF$6+BF998*BF$7&lt;BF$2,BF$3*BF$4,0)</f>
        <v>0</v>
      </c>
      <c r="EZ998" s="0" t="n">
        <f aca="false">IF(CHOOSE(MATCH(BG$5,$B$10:$E$10,0),$B998,$C998,$D998,$E998)*BG$6+BG998*BG$7&lt;BG$2,BG$3*BG$4,0)</f>
        <v>0</v>
      </c>
      <c r="FA998" s="0" t="n">
        <f aca="false">IF(CHOOSE(MATCH(BH$5,$B$10:$E$10,0),$B998,$C998,$D998,$E998)*BH$6+BH998*BH$7&lt;BH$2,BH$3*BH$4,0)</f>
        <v>0</v>
      </c>
      <c r="FB998" s="0" t="n">
        <f aca="false">IF(CHOOSE(MATCH(BI$5,$B$10:$E$10,0),$B998,$C998,$D998,$E998)*BI$6+BI998*BI$7&lt;BI$2,BI$3*BI$4,0)</f>
        <v>0</v>
      </c>
      <c r="FC998" s="0" t="n">
        <f aca="false">IF(CHOOSE(MATCH(BJ$5,$B$10:$E$10,0),$B998,$C998,$D998,$E998)*BJ$6+BJ998*BJ$7&lt;BJ$2,BJ$3*BJ$4,0)</f>
        <v>0</v>
      </c>
      <c r="FD998" s="0" t="n">
        <f aca="false">IF(CHOOSE(MATCH(BK$5,$B$10:$E$10,0),$B998,$C998,$D998,$E998)*BK$6+BK998*BK$7&lt;BK$2,BK$3*BK$4,0)</f>
        <v>0</v>
      </c>
      <c r="FE998" s="0" t="n">
        <f aca="false">IF(CHOOSE(MATCH(BL$5,$B$10:$E$10,0),$B998,$C998,$D998,$E998)*BL$6+BL998*BL$7&lt;BL$2,BL$3*BL$4,0)</f>
        <v>0</v>
      </c>
      <c r="FF998" s="0" t="n">
        <f aca="false">IF(CHOOSE(MATCH(BM$5,$B$10:$E$10,0),$B998,$C998,$D998,$E998)*BM$6+BM998*BM$7&lt;BM$2,BM$3*BM$4,0)</f>
        <v>0</v>
      </c>
      <c r="FG998" s="0" t="n">
        <f aca="false">IF(CHOOSE(MATCH(BN$5,$B$10:$E$10,0),$B998,$C998,$D998,$E998)*BN$6+BN998*BN$7&lt;BN$2,BN$3*BN$4,0)</f>
        <v>0</v>
      </c>
      <c r="FH998" s="0" t="n">
        <f aca="false">IF(CHOOSE(MATCH(BO$5,$B$10:$E$10,0),$B998,$C998,$D998,$E998)*BO$6+BO998*BO$7&lt;BO$2,BO$3*BO$4,0)</f>
        <v>0</v>
      </c>
      <c r="FI998" s="0" t="n">
        <f aca="false">IF(CHOOSE(MATCH(BP$5,$B$10:$E$10,0),$B998,$C998,$D998,$E998)*BP$6+BP998*BP$7&lt;BP$2,BP$3*BP$4,0)</f>
        <v>0</v>
      </c>
      <c r="FJ998" s="0" t="n">
        <f aca="false">IF(CHOOSE(MATCH(BQ$5,$B$10:$E$10,0),$B998,$C998,$D998,$E998)*BQ$6+BQ998*BQ$7&lt;BQ$2,BQ$3*BQ$4,0)</f>
        <v>0</v>
      </c>
      <c r="FK998" s="0" t="n">
        <f aca="false">IF(CHOOSE(MATCH(BR$5,$B$10:$E$10,0),$B998,$C998,$D998,$E998)*BR$6+BR998*BR$7&lt;BR$2,BR$3*BR$4,0)</f>
        <v>0</v>
      </c>
      <c r="FL998" s="0" t="n">
        <f aca="false">IF(CHOOSE(MATCH(BS$5,$B$10:$E$10,0),$B998,$C998,$D998,$E998)*BS$6+BS998*BS$7&lt;BS$2,BS$3*BS$4,0)</f>
        <v>0</v>
      </c>
      <c r="FM998" s="0" t="n">
        <f aca="false">IF(CHOOSE(MATCH(BT$5,$B$10:$E$10,0),$B998,$C998,$D998,$E998)*BT$6+BT998*BT$7&lt;BT$2,BT$3*BT$4,0)</f>
        <v>0</v>
      </c>
      <c r="FN998" s="0" t="n">
        <f aca="false">IF(CHOOSE(MATCH(BU$5,$B$10:$E$10,0),$B998,$C998,$D998,$E998)*BU$6+BU998*BU$7&lt;BU$2,BU$3*BU$4,0)</f>
        <v>0</v>
      </c>
      <c r="FO998" s="0" t="n">
        <f aca="false">IF(CHOOSE(MATCH(BV$5,$B$10:$E$10,0),$B998,$C998,$D998,$E998)*BV$6+BV998*BV$7&lt;BV$2,BV$3*BV$4,0)</f>
        <v>0</v>
      </c>
      <c r="FP998" s="0" t="n">
        <f aca="false">IF(CHOOSE(MATCH(BW$5,$B$10:$E$10,0),$B998,$C998,$D998,$E998)*BW$6+BW998*BW$7&lt;BW$2,BW$3*BW$4,0)</f>
        <v>0</v>
      </c>
      <c r="FQ998" s="0" t="n">
        <f aca="false">IF(CHOOSE(MATCH(BX$5,$B$10:$E$10,0),$B998,$C998,$D998,$E998)*BX$6+BX998*BX$7&lt;BX$2,BX$3*BX$4,0)</f>
        <v>0</v>
      </c>
      <c r="FR998" s="0" t="n">
        <f aca="false">IF(CHOOSE(MATCH(BY$5,$B$10:$E$10,0),$B998,$C998,$D998,$E998)*BY$6+BY998*BY$7&lt;BY$2,BY$3*BY$4,0)</f>
        <v>0</v>
      </c>
      <c r="FS998" s="0" t="n">
        <f aca="false">IF(CHOOSE(MATCH(BZ$5,$B$10:$E$10,0),$B998,$C998,$D998,$E998)*BZ$6+BZ998*BZ$7&lt;BZ$2,BZ$3*BZ$4,0)</f>
        <v>0</v>
      </c>
      <c r="FT998" s="0" t="n">
        <f aca="false">IF(CHOOSE(MATCH(CA$5,$B$10:$E$10,0),$B998,$C998,$D998,$E998)*CA$6+CA998*CA$7&lt;CA$2,CA$3*CA$4,0)</f>
        <v>0</v>
      </c>
      <c r="FU998" s="0" t="n">
        <f aca="false">IF(CHOOSE(MATCH(CB$5,$B$10:$E$10,0),$B998,$C998,$D998,$E998)*CB$6+CB998*CB$7&lt;CB$2,CB$3*CB$4,0)</f>
        <v>0</v>
      </c>
      <c r="FV998" s="0" t="n">
        <f aca="false">IF(CHOOSE(MATCH(CC$5,$B$10:$E$10,0),$B998,$C998,$D998,$E998)*CC$6+CC998*CC$7&lt;CC$2,CC$3*CC$4,0)</f>
        <v>0</v>
      </c>
      <c r="FW998" s="0" t="n">
        <f aca="false">IF(CHOOSE(MATCH(CD$5,$B$10:$E$10,0),$B998,$C998,$D998,$E998)*CD$6+CD998*CD$7&lt;CD$2,CD$3*CD$4,0)</f>
        <v>0</v>
      </c>
      <c r="FX998" s="0" t="n">
        <f aca="false">IF(CHOOSE(MATCH(CE$5,$B$10:$E$10,0),$B998,$C998,$D998,$E998)*CE$6+CE998*CE$7&lt;CE$2,CE$3*CE$4,0)</f>
        <v>0</v>
      </c>
      <c r="FY998" s="0" t="n">
        <f aca="false">IF(CHOOSE(MATCH(CF$5,$B$10:$E$10,0),$B998,$C998,$D998,$E998)*CF$6+CF998*CF$7&lt;CF$2,CF$3*CF$4,0)</f>
        <v>0</v>
      </c>
      <c r="FZ998" s="0" t="n">
        <f aca="false">IF(CHOOSE(MATCH(CG$5,$B$10:$E$10,0),$B998,$C998,$D998,$E998)*CG$6+CG998*CG$7&lt;CG$2,CG$3*CG$4,0)</f>
        <v>0</v>
      </c>
      <c r="GA998" s="0" t="n">
        <f aca="false">IF(CHOOSE(MATCH(CH$5,$B$10:$E$10,0),$B998,$C998,$D998,$E998)*CH$6+CH998*CH$7&lt;CH$2,CH$3*CH$4,0)</f>
        <v>0</v>
      </c>
      <c r="GB998" s="0" t="n">
        <f aca="false">IF(CHOOSE(MATCH(CI$5,$B$10:$E$10,0),$B998,$C998,$D998,$E998)*CI$6+CI998*CI$7&lt;CI$2,CI$3*CI$4,0)</f>
        <v>0</v>
      </c>
      <c r="GC998" s="0" t="n">
        <f aca="false">IF(CHOOSE(MATCH(CJ$5,$B$10:$E$10,0),$B998,$C998,$D998,$E998)*CJ$6+CJ998*CJ$7&lt;CJ$2,CJ$3*CJ$4,0)</f>
        <v>0</v>
      </c>
      <c r="GD998" s="0" t="n">
        <f aca="false">IF(CHOOSE(MATCH(CK$5,$B$10:$E$10,0),$B998,$C998,$D998,$E998)*CK$6+CK998*CK$7&lt;CK$2,CK$3*CK$4,0)</f>
        <v>0</v>
      </c>
      <c r="GE998" s="0" t="n">
        <f aca="false">IF(CHOOSE(MATCH(CL$5,$B$10:$E$10,0),$B998,$C998,$D998,$E998)*CL$6+CL998*CL$7&lt;CL$2,CL$3*CL$4,0)</f>
        <v>0</v>
      </c>
      <c r="GF998" s="0" t="n">
        <f aca="false">IF(CHOOSE(MATCH(CM$5,$B$10:$E$10,0),$B998,$C998,$D998,$E998)*CM$6+CM998*CM$7&lt;CM$2,CM$3*CM$4,0)</f>
        <v>0</v>
      </c>
      <c r="GG998" s="0" t="n">
        <f aca="false">IF(CHOOSE(MATCH(CN$5,$B$10:$E$10,0),$B998,$C998,$D998,$E998)*CN$6+CN998*CN$7&lt;CN$2,CN$3*CN$4,0)</f>
        <v>0</v>
      </c>
      <c r="GH998" s="0" t="n">
        <f aca="false">IF(CHOOSE(MATCH(CO$5,$B$10:$E$10,0),$B998,$C998,$D998,$E998)*CO$6+CO998*CO$7&lt;CO$2,CO$3*CO$4,0)</f>
        <v>0</v>
      </c>
      <c r="GI998" s="0" t="n">
        <f aca="false">IF(CHOOSE(MATCH(CP$5,$B$10:$E$10,0),$B998,$C998,$D998,$E998)*CP$6+CP998*CP$7&lt;CP$2,CP$3*CP$4,0)</f>
        <v>0</v>
      </c>
      <c r="GJ998" s="0" t="n">
        <f aca="false">IF(CHOOSE(MATCH(CQ$5,$B$10:$E$10,0),$B998,$C998,$D998,$E998)*CQ$6+CQ998*CQ$7&lt;CQ$2,CQ$3*CQ$4,0)</f>
        <v>0</v>
      </c>
      <c r="GK998" s="0" t="n">
        <f aca="false">IF(CHOOSE(MATCH(CR$5,$B$10:$E$10,0),$B998,$C998,$D998,$E998)*CR$6+CR998*CR$7&lt;CR$2,CR$3*CR$4,0)</f>
        <v>0</v>
      </c>
      <c r="GL998" s="0" t="n">
        <f aca="false">IF(CHOOSE(MATCH(CS$5,$B$10:$E$10,0),$B998,$C998,$D998,$E998)*CS$6+CS998*CS$7&lt;CS$2,CS$3*CS$4,0)</f>
        <v>0</v>
      </c>
      <c r="GM998" s="0" t="n">
        <f aca="false">IF(CHOOSE(MATCH(CT$5,$B$10:$E$10,0),$B998,$C998,$D998,$E998)*CT$6+CT998*CT$7&lt;CT$2,CT$3*CT$4,0)</f>
        <v>0</v>
      </c>
      <c r="GN998" s="0" t="n">
        <f aca="false">IF(CHOOSE(MATCH(CU$5,$B$10:$E$10,0),$B998,$C998,$D998,$E998)*CU$6+CU998*CU$7&lt;CU$2,CU$3*CU$4,0)</f>
        <v>0</v>
      </c>
      <c r="GO998" s="0" t="n">
        <f aca="false">IF(CHOOSE(MATCH(CV$5,$B$10:$E$10,0),$B998,$C998,$D998,$E998)*CV$6+CV998*CV$7&lt;CV$2,CV$3*CV$4,0)</f>
        <v>0</v>
      </c>
      <c r="GP998" s="0" t="n">
        <f aca="false">IF(CHOOSE(MATCH(CW$5,$B$10:$E$10,0),$B998,$C998,$D998,$E998)*CW$6+CW998*CW$7&lt;CW$2,CW$3*CW$4,0)</f>
        <v>0</v>
      </c>
      <c r="GQ998" s="0" t="n">
        <f aca="false">IF(CHOOSE(MATCH(CX$5,$B$10:$E$10,0),$B998,$C998,$D998,$E998)*CX$6+CX998*CX$7&lt;CX$2,CX$3*CX$4,0)</f>
        <v>0</v>
      </c>
      <c r="GS998" s="0" t="n">
        <f aca="false">SUM(CZ998:GQ998)</f>
        <v>12.5</v>
      </c>
      <c r="GT998" s="0" t="n">
        <f aca="false">IF(GS998&gt;$GS$6,1,0)</f>
        <v>0</v>
      </c>
    </row>
    <row r="999" customFormat="false" ht="14" hidden="false" customHeight="false" outlineLevel="0" collapsed="false">
      <c r="A999" s="0" t="n">
        <v>989</v>
      </c>
      <c r="B999" s="0" t="n">
        <v>-0.133914942584764</v>
      </c>
      <c r="C999" s="0" t="n">
        <v>0.758574548947003</v>
      </c>
      <c r="D999" s="0" t="n">
        <v>-0.181125171698816</v>
      </c>
      <c r="E999" s="0" t="n">
        <v>-0.264387039888605</v>
      </c>
      <c r="G999" s="0" t="n">
        <v>0.0444219949713443</v>
      </c>
      <c r="H999" s="0" t="n">
        <v>0.541249391972087</v>
      </c>
      <c r="I999" s="0" t="n">
        <v>-0.504846866533626</v>
      </c>
      <c r="J999" s="0" t="n">
        <v>0.00860609361552633</v>
      </c>
      <c r="K999" s="0" t="n">
        <v>1.46021648106398</v>
      </c>
      <c r="L999" s="0" t="n">
        <v>-1.45866579259746</v>
      </c>
      <c r="M999" s="0" t="n">
        <v>0.0105956132756546</v>
      </c>
      <c r="N999" s="0" t="n">
        <v>0.695649760018569</v>
      </c>
      <c r="O999" s="0" t="n">
        <v>-0.194960421140422</v>
      </c>
      <c r="P999" s="0" t="n">
        <v>-0.123359313874971</v>
      </c>
      <c r="Q999" s="0" t="n">
        <v>1.27199427879532</v>
      </c>
      <c r="R999" s="0" t="n">
        <v>0.326022018271033</v>
      </c>
      <c r="S999" s="0" t="n">
        <v>0.588540842727525</v>
      </c>
      <c r="T999" s="0" t="n">
        <v>0.251120582106523</v>
      </c>
      <c r="U999" s="0" t="n">
        <v>1.83483280125074</v>
      </c>
      <c r="V999" s="0" t="n">
        <v>1.49182142195059</v>
      </c>
      <c r="W999" s="0" t="n">
        <v>-1.10948803921929</v>
      </c>
      <c r="X999" s="0" t="n">
        <v>0.950960838963511</v>
      </c>
      <c r="Y999" s="0" t="n">
        <v>0.157199337991187</v>
      </c>
      <c r="Z999" s="0" t="n">
        <v>-0.699454858477111</v>
      </c>
      <c r="AA999" s="0" t="n">
        <v>-1.6799913282739</v>
      </c>
      <c r="AB999" s="0" t="n">
        <v>-1.00514171208488</v>
      </c>
      <c r="AC999" s="0" t="n">
        <v>0.227896634896751</v>
      </c>
      <c r="AD999" s="0" t="n">
        <v>-0.0421243839809904</v>
      </c>
      <c r="AE999" s="0" t="n">
        <v>-0.621892013441538</v>
      </c>
      <c r="AF999" s="0" t="n">
        <v>1.38370978675084</v>
      </c>
      <c r="AG999" s="0" t="n">
        <v>-0.542577254236676</v>
      </c>
      <c r="AH999" s="0" t="n">
        <v>0.511113285028841</v>
      </c>
      <c r="AI999" s="0" t="n">
        <v>1.07626647150028</v>
      </c>
      <c r="AJ999" s="0" t="n">
        <v>1.09474513010355</v>
      </c>
      <c r="AK999" s="0" t="n">
        <v>-1.5395880836877</v>
      </c>
      <c r="AL999" s="0" t="n">
        <v>-0.698380517860642</v>
      </c>
      <c r="AM999" s="0" t="n">
        <v>0.362958871846786</v>
      </c>
      <c r="AN999" s="0" t="n">
        <v>-0.501895556226373</v>
      </c>
      <c r="AO999" s="0" t="n">
        <v>-1.00717215900659</v>
      </c>
      <c r="AP999" s="0" t="n">
        <v>-0.674754119245335</v>
      </c>
      <c r="AQ999" s="0" t="n">
        <v>-3.08820744976401</v>
      </c>
      <c r="AR999" s="0" t="n">
        <v>-0.508325683767907</v>
      </c>
      <c r="AS999" s="0" t="n">
        <v>-0.599583245275426</v>
      </c>
      <c r="AT999" s="0" t="n">
        <v>0.130378339235904</v>
      </c>
      <c r="AU999" s="0" t="n">
        <v>-0.941265625442611</v>
      </c>
      <c r="AV999" s="0" t="n">
        <v>-0.172785803442821</v>
      </c>
      <c r="AW999" s="0" t="n">
        <v>-0.417530827689916</v>
      </c>
      <c r="AX999" s="0" t="n">
        <v>1.47367700265022</v>
      </c>
      <c r="AY999" s="0" t="n">
        <v>0.39782889871276</v>
      </c>
      <c r="AZ999" s="0" t="n">
        <v>-0.930479018279584</v>
      </c>
      <c r="BA999" s="0" t="n">
        <v>-0.154025201482</v>
      </c>
      <c r="BB999" s="0" t="n">
        <v>1.42429144034395</v>
      </c>
      <c r="BC999" s="0" t="n">
        <v>1.24730377137894</v>
      </c>
      <c r="BD999" s="0" t="n">
        <v>-0.019470007828204</v>
      </c>
      <c r="BE999" s="0" t="n">
        <v>-0.466541223431705</v>
      </c>
      <c r="BF999" s="0" t="n">
        <v>2.43795511778444</v>
      </c>
      <c r="BG999" s="0" t="n">
        <v>1.44072600960499</v>
      </c>
      <c r="BH999" s="0" t="n">
        <v>0.0552222445548978</v>
      </c>
      <c r="BI999" s="0" t="n">
        <v>-0.459899638372008</v>
      </c>
      <c r="BJ999" s="0" t="n">
        <v>-0.463387550553307</v>
      </c>
      <c r="BK999" s="0" t="n">
        <v>-1.30408352561062</v>
      </c>
      <c r="BL999" s="0" t="n">
        <v>-1.7792535800254</v>
      </c>
      <c r="BM999" s="0" t="n">
        <v>-0.898062353371643</v>
      </c>
      <c r="BN999" s="0" t="n">
        <v>-1.90936589206103</v>
      </c>
      <c r="BO999" s="0" t="n">
        <v>0.120354570753989</v>
      </c>
      <c r="BP999" s="0" t="n">
        <v>0.32102434488479</v>
      </c>
      <c r="BQ999" s="0" t="n">
        <v>0.290483512799256</v>
      </c>
      <c r="BR999" s="0" t="n">
        <v>-1.41112650453579</v>
      </c>
      <c r="BS999" s="0" t="n">
        <v>0.262109551840695</v>
      </c>
      <c r="BT999" s="0" t="n">
        <v>-1.04234914033441</v>
      </c>
      <c r="BU999" s="0" t="n">
        <v>-1.8122409528587</v>
      </c>
      <c r="BV999" s="0" t="n">
        <v>0.468248799734283</v>
      </c>
      <c r="BW999" s="0" t="n">
        <v>0.583363544137683</v>
      </c>
      <c r="BX999" s="0" t="n">
        <v>0.0227601049118675</v>
      </c>
      <c r="BY999" s="0" t="n">
        <v>-0.229309762289631</v>
      </c>
      <c r="BZ999" s="0" t="n">
        <v>-0.185068529390264</v>
      </c>
      <c r="CA999" s="0" t="n">
        <v>-0.978989191935398</v>
      </c>
      <c r="CB999" s="0" t="n">
        <v>-0.65376980273868</v>
      </c>
      <c r="CC999" s="0" t="n">
        <v>0.126751729112584</v>
      </c>
      <c r="CD999" s="0" t="n">
        <v>2.54702172242105</v>
      </c>
      <c r="CE999" s="0" t="n">
        <v>-1.56902842718409</v>
      </c>
      <c r="CF999" s="0" t="n">
        <v>-1.54916506289737</v>
      </c>
      <c r="CG999" s="0" t="n">
        <v>0.937461663852446</v>
      </c>
      <c r="CH999" s="0" t="n">
        <v>0.399486452806741</v>
      </c>
      <c r="CI999" s="0" t="n">
        <v>1.88035301107448</v>
      </c>
      <c r="CJ999" s="0" t="n">
        <v>0.213551629713038</v>
      </c>
      <c r="CK999" s="0" t="n">
        <v>0.411612290918129</v>
      </c>
      <c r="CL999" s="0" t="n">
        <v>-0.274719695880776</v>
      </c>
      <c r="CM999" s="0" t="n">
        <v>0.467480276711285</v>
      </c>
      <c r="CN999" s="0" t="n">
        <v>0.811735390016111</v>
      </c>
      <c r="CO999" s="0" t="n">
        <v>0.646964508632664</v>
      </c>
      <c r="CP999" s="0" t="n">
        <v>1.29112322611036</v>
      </c>
      <c r="CQ999" s="0" t="n">
        <v>-0.514517068950227</v>
      </c>
      <c r="CR999" s="0" t="n">
        <v>-0.795043888501823</v>
      </c>
      <c r="CS999" s="0" t="n">
        <v>-0.405458422392258</v>
      </c>
      <c r="CT999" s="0" t="n">
        <v>-0.629333953838795</v>
      </c>
      <c r="CU999" s="0" t="n">
        <v>-0.226325482799439</v>
      </c>
      <c r="CV999" s="0" t="n">
        <v>-0.795989762991667</v>
      </c>
      <c r="CW999" s="0" t="n">
        <v>0.402636715080007</v>
      </c>
      <c r="CX999" s="0" t="n">
        <v>0.145746525959112</v>
      </c>
      <c r="CZ999" s="0" t="n">
        <f aca="false">IF(CHOOSE(MATCH(G$5,$B$10:$E$10,0),$B999,$C999,$D999,$E999)*G$6+G999*G$7&lt;G$2,G$3*G$4,0)</f>
        <v>0</v>
      </c>
      <c r="DA999" s="0" t="n">
        <f aca="false">IF(CHOOSE(MATCH(H$5,$B$10:$E$10,0),$B999,$C999,$D999,$E999)*H$6+H999*H$7&lt;H$2,H$3*H$4,0)</f>
        <v>0</v>
      </c>
      <c r="DB999" s="0" t="n">
        <f aca="false">IF(CHOOSE(MATCH(I$5,$B$10:$E$10,0),$B999,$C999,$D999,$E999)*I$6+I999*I$7&lt;I$2,I$3*I$4,0)</f>
        <v>0</v>
      </c>
      <c r="DC999" s="0" t="n">
        <f aca="false">IF(CHOOSE(MATCH(J$5,$B$10:$E$10,0),$B999,$C999,$D999,$E999)*J$6+J999*J$7&lt;J$2,J$3*J$4,0)</f>
        <v>0</v>
      </c>
      <c r="DD999" s="0" t="n">
        <f aca="false">IF(CHOOSE(MATCH(K$5,$B$10:$E$10,0),$B999,$C999,$D999,$E999)*K$6+K999*K$7&lt;K$2,K$3*K$4,0)</f>
        <v>0</v>
      </c>
      <c r="DE999" s="0" t="n">
        <f aca="false">IF(CHOOSE(MATCH(L$5,$B$10:$E$10,0),$B999,$C999,$D999,$E999)*L$6+L999*L$7&lt;L$2,L$3*L$4,0)</f>
        <v>0</v>
      </c>
      <c r="DF999" s="0" t="n">
        <f aca="false">IF(CHOOSE(MATCH(M$5,$B$10:$E$10,0),$B999,$C999,$D999,$E999)*M$6+M999*M$7&lt;M$2,M$3*M$4,0)</f>
        <v>0</v>
      </c>
      <c r="DG999" s="0" t="n">
        <f aca="false">IF(CHOOSE(MATCH(N$5,$B$10:$E$10,0),$B999,$C999,$D999,$E999)*N$6+N999*N$7&lt;N$2,N$3*N$4,0)</f>
        <v>0</v>
      </c>
      <c r="DH999" s="0" t="n">
        <f aca="false">IF(CHOOSE(MATCH(O$5,$B$10:$E$10,0),$B999,$C999,$D999,$E999)*O$6+O999*O$7&lt;O$2,O$3*O$4,0)</f>
        <v>0</v>
      </c>
      <c r="DI999" s="0" t="n">
        <f aca="false">IF(CHOOSE(MATCH(P$5,$B$10:$E$10,0),$B999,$C999,$D999,$E999)*P$6+P999*P$7&lt;P$2,P$3*P$4,0)</f>
        <v>0</v>
      </c>
      <c r="DJ999" s="0" t="n">
        <f aca="false">IF(CHOOSE(MATCH(Q$5,$B$10:$E$10,0),$B999,$C999,$D999,$E999)*Q$6+Q999*Q$7&lt;Q$2,Q$3*Q$4,0)</f>
        <v>0</v>
      </c>
      <c r="DK999" s="0" t="n">
        <f aca="false">IF(CHOOSE(MATCH(R$5,$B$10:$E$10,0),$B999,$C999,$D999,$E999)*R$6+R999*R$7&lt;R$2,R$3*R$4,0)</f>
        <v>0</v>
      </c>
      <c r="DL999" s="0" t="n">
        <f aca="false">IF(CHOOSE(MATCH(S$5,$B$10:$E$10,0),$B999,$C999,$D999,$E999)*S$6+S999*S$7&lt;S$2,S$3*S$4,0)</f>
        <v>0</v>
      </c>
      <c r="DM999" s="0" t="n">
        <f aca="false">IF(CHOOSE(MATCH(T$5,$B$10:$E$10,0),$B999,$C999,$D999,$E999)*T$6+T999*T$7&lt;T$2,T$3*T$4,0)</f>
        <v>0</v>
      </c>
      <c r="DN999" s="0" t="n">
        <f aca="false">IF(CHOOSE(MATCH(U$5,$B$10:$E$10,0),$B999,$C999,$D999,$E999)*U$6+U999*U$7&lt;U$2,U$3*U$4,0)</f>
        <v>0</v>
      </c>
      <c r="DO999" s="0" t="n">
        <f aca="false">IF(CHOOSE(MATCH(V$5,$B$10:$E$10,0),$B999,$C999,$D999,$E999)*V$6+V999*V$7&lt;V$2,V$3*V$4,0)</f>
        <v>0</v>
      </c>
      <c r="DP999" s="0" t="n">
        <f aca="false">IF(CHOOSE(MATCH(W$5,$B$10:$E$10,0),$B999,$C999,$D999,$E999)*W$6+W999*W$7&lt;W$2,W$3*W$4,0)</f>
        <v>0</v>
      </c>
      <c r="DQ999" s="0" t="n">
        <f aca="false">IF(CHOOSE(MATCH(X$5,$B$10:$E$10,0),$B999,$C999,$D999,$E999)*X$6+X999*X$7&lt;X$2,X$3*X$4,0)</f>
        <v>0</v>
      </c>
      <c r="DR999" s="0" t="n">
        <f aca="false">IF(CHOOSE(MATCH(Y$5,$B$10:$E$10,0),$B999,$C999,$D999,$E999)*Y$6+Y999*Y$7&lt;Y$2,Y$3*Y$4,0)</f>
        <v>0</v>
      </c>
      <c r="DS999" s="0" t="n">
        <f aca="false">IF(CHOOSE(MATCH(Z$5,$B$10:$E$10,0),$B999,$C999,$D999,$E999)*Z$6+Z999*Z$7&lt;Z$2,Z$3*Z$4,0)</f>
        <v>0</v>
      </c>
      <c r="DT999" s="0" t="n">
        <f aca="false">IF(CHOOSE(MATCH(AA$5,$B$10:$E$10,0),$B999,$C999,$D999,$E999)*AA$6+AA999*AA$7&lt;AA$2,AA$3*AA$4,0)</f>
        <v>0</v>
      </c>
      <c r="DU999" s="0" t="n">
        <f aca="false">IF(CHOOSE(MATCH(AB$5,$B$10:$E$10,0),$B999,$C999,$D999,$E999)*AB$6+AB999*AB$7&lt;AB$2,AB$3*AB$4,0)</f>
        <v>0</v>
      </c>
      <c r="DV999" s="0" t="n">
        <f aca="false">IF(CHOOSE(MATCH(AC$5,$B$10:$E$10,0),$B999,$C999,$D999,$E999)*AC$6+AC999*AC$7&lt;AC$2,AC$3*AC$4,0)</f>
        <v>0</v>
      </c>
      <c r="DW999" s="0" t="n">
        <f aca="false">IF(CHOOSE(MATCH(AD$5,$B$10:$E$10,0),$B999,$C999,$D999,$E999)*AD$6+AD999*AD$7&lt;AD$2,AD$3*AD$4,0)</f>
        <v>0</v>
      </c>
      <c r="DX999" s="0" t="n">
        <f aca="false">IF(CHOOSE(MATCH(AE$5,$B$10:$E$10,0),$B999,$C999,$D999,$E999)*AE$6+AE999*AE$7&lt;AE$2,AE$3*AE$4,0)</f>
        <v>0</v>
      </c>
      <c r="DY999" s="0" t="n">
        <f aca="false">IF(CHOOSE(MATCH(AF$5,$B$10:$E$10,0),$B999,$C999,$D999,$E999)*AF$6+AF999*AF$7&lt;AF$2,AF$3*AF$4,0)</f>
        <v>0</v>
      </c>
      <c r="DZ999" s="0" t="n">
        <f aca="false">IF(CHOOSE(MATCH(AG$5,$B$10:$E$10,0),$B999,$C999,$D999,$E999)*AG$6+AG999*AG$7&lt;AG$2,AG$3*AG$4,0)</f>
        <v>0</v>
      </c>
      <c r="EA999" s="0" t="n">
        <f aca="false">IF(CHOOSE(MATCH(AH$5,$B$10:$E$10,0),$B999,$C999,$D999,$E999)*AH$6+AH999*AH$7&lt;AH$2,AH$3*AH$4,0)</f>
        <v>0</v>
      </c>
      <c r="EB999" s="0" t="n">
        <f aca="false">IF(CHOOSE(MATCH(AI$5,$B$10:$E$10,0),$B999,$C999,$D999,$E999)*AI$6+AI999*AI$7&lt;AI$2,AI$3*AI$4,0)</f>
        <v>0</v>
      </c>
      <c r="EC999" s="0" t="n">
        <f aca="false">IF(CHOOSE(MATCH(AJ$5,$B$10:$E$10,0),$B999,$C999,$D999,$E999)*AJ$6+AJ999*AJ$7&lt;AJ$2,AJ$3*AJ$4,0)</f>
        <v>0</v>
      </c>
      <c r="ED999" s="0" t="n">
        <f aca="false">IF(CHOOSE(MATCH(AK$5,$B$10:$E$10,0),$B999,$C999,$D999,$E999)*AK$6+AK999*AK$7&lt;AK$2,AK$3*AK$4,0)</f>
        <v>0</v>
      </c>
      <c r="EE999" s="0" t="n">
        <f aca="false">IF(CHOOSE(MATCH(AL$5,$B$10:$E$10,0),$B999,$C999,$D999,$E999)*AL$6+AL999*AL$7&lt;AL$2,AL$3*AL$4,0)</f>
        <v>0</v>
      </c>
      <c r="EF999" s="0" t="n">
        <f aca="false">IF(CHOOSE(MATCH(AM$5,$B$10:$E$10,0),$B999,$C999,$D999,$E999)*AM$6+AM999*AM$7&lt;AM$2,AM$3*AM$4,0)</f>
        <v>0</v>
      </c>
      <c r="EG999" s="0" t="n">
        <f aca="false">IF(CHOOSE(MATCH(AN$5,$B$10:$E$10,0),$B999,$C999,$D999,$E999)*AN$6+AN999*AN$7&lt;AN$2,AN$3*AN$4,0)</f>
        <v>0</v>
      </c>
      <c r="EH999" s="0" t="n">
        <f aca="false">IF(CHOOSE(MATCH(AO$5,$B$10:$E$10,0),$B999,$C999,$D999,$E999)*AO$6+AO999*AO$7&lt;AO$2,AO$3*AO$4,0)</f>
        <v>0</v>
      </c>
      <c r="EI999" s="0" t="n">
        <f aca="false">IF(CHOOSE(MATCH(AP$5,$B$10:$E$10,0),$B999,$C999,$D999,$E999)*AP$6+AP999*AP$7&lt;AP$2,AP$3*AP$4,0)</f>
        <v>0</v>
      </c>
      <c r="EJ999" s="0" t="n">
        <f aca="false">IF(CHOOSE(MATCH(AQ$5,$B$10:$E$10,0),$B999,$C999,$D999,$E999)*AQ$6+AQ999*AQ$7&lt;AQ$2,AQ$3*AQ$4,0)</f>
        <v>0</v>
      </c>
      <c r="EK999" s="0" t="n">
        <f aca="false">IF(CHOOSE(MATCH(AR$5,$B$10:$E$10,0),$B999,$C999,$D999,$E999)*AR$6+AR999*AR$7&lt;AR$2,AR$3*AR$4,0)</f>
        <v>0</v>
      </c>
      <c r="EL999" s="0" t="n">
        <f aca="false">IF(CHOOSE(MATCH(AS$5,$B$10:$E$10,0),$B999,$C999,$D999,$E999)*AS$6+AS999*AS$7&lt;AS$2,AS$3*AS$4,0)</f>
        <v>0</v>
      </c>
      <c r="EM999" s="0" t="n">
        <f aca="false">IF(CHOOSE(MATCH(AT$5,$B$10:$E$10,0),$B999,$C999,$D999,$E999)*AT$6+AT999*AT$7&lt;AT$2,AT$3*AT$4,0)</f>
        <v>0</v>
      </c>
      <c r="EN999" s="0" t="n">
        <f aca="false">IF(CHOOSE(MATCH(AU$5,$B$10:$E$10,0),$B999,$C999,$D999,$E999)*AU$6+AU999*AU$7&lt;AU$2,AU$3*AU$4,0)</f>
        <v>0</v>
      </c>
      <c r="EO999" s="0" t="n">
        <f aca="false">IF(CHOOSE(MATCH(AV$5,$B$10:$E$10,0),$B999,$C999,$D999,$E999)*AV$6+AV999*AV$7&lt;AV$2,AV$3*AV$4,0)</f>
        <v>0</v>
      </c>
      <c r="EP999" s="0" t="n">
        <f aca="false">IF(CHOOSE(MATCH(AW$5,$B$10:$E$10,0),$B999,$C999,$D999,$E999)*AW$6+AW999*AW$7&lt;AW$2,AW$3*AW$4,0)</f>
        <v>0</v>
      </c>
      <c r="EQ999" s="0" t="n">
        <f aca="false">IF(CHOOSE(MATCH(AX$5,$B$10:$E$10,0),$B999,$C999,$D999,$E999)*AX$6+AX999*AX$7&lt;AX$2,AX$3*AX$4,0)</f>
        <v>0</v>
      </c>
      <c r="ER999" s="0" t="n">
        <f aca="false">IF(CHOOSE(MATCH(AY$5,$B$10:$E$10,0),$B999,$C999,$D999,$E999)*AY$6+AY999*AY$7&lt;AY$2,AY$3*AY$4,0)</f>
        <v>0</v>
      </c>
      <c r="ES999" s="0" t="n">
        <f aca="false">IF(CHOOSE(MATCH(AZ$5,$B$10:$E$10,0),$B999,$C999,$D999,$E999)*AZ$6+AZ999*AZ$7&lt;AZ$2,AZ$3*AZ$4,0)</f>
        <v>0</v>
      </c>
      <c r="ET999" s="0" t="n">
        <f aca="false">IF(CHOOSE(MATCH(BA$5,$B$10:$E$10,0),$B999,$C999,$D999,$E999)*BA$6+BA999*BA$7&lt;BA$2,BA$3*BA$4,0)</f>
        <v>0</v>
      </c>
      <c r="EU999" s="0" t="n">
        <f aca="false">IF(CHOOSE(MATCH(BB$5,$B$10:$E$10,0),$B999,$C999,$D999,$E999)*BB$6+BB999*BB$7&lt;BB$2,BB$3*BB$4,0)</f>
        <v>0</v>
      </c>
      <c r="EV999" s="0" t="n">
        <f aca="false">IF(CHOOSE(MATCH(BC$5,$B$10:$E$10,0),$B999,$C999,$D999,$E999)*BC$6+BC999*BC$7&lt;BC$2,BC$3*BC$4,0)</f>
        <v>0</v>
      </c>
      <c r="EW999" s="0" t="n">
        <f aca="false">IF(CHOOSE(MATCH(BD$5,$B$10:$E$10,0),$B999,$C999,$D999,$E999)*BD$6+BD999*BD$7&lt;BD$2,BD$3*BD$4,0)</f>
        <v>0</v>
      </c>
      <c r="EX999" s="0" t="n">
        <f aca="false">IF(CHOOSE(MATCH(BE$5,$B$10:$E$10,0),$B999,$C999,$D999,$E999)*BE$6+BE999*BE$7&lt;BE$2,BE$3*BE$4,0)</f>
        <v>0</v>
      </c>
      <c r="EY999" s="0" t="n">
        <f aca="false">IF(CHOOSE(MATCH(BF$5,$B$10:$E$10,0),$B999,$C999,$D999,$E999)*BF$6+BF999*BF$7&lt;BF$2,BF$3*BF$4,0)</f>
        <v>0</v>
      </c>
      <c r="EZ999" s="0" t="n">
        <f aca="false">IF(CHOOSE(MATCH(BG$5,$B$10:$E$10,0),$B999,$C999,$D999,$E999)*BG$6+BG999*BG$7&lt;BG$2,BG$3*BG$4,0)</f>
        <v>0</v>
      </c>
      <c r="FA999" s="0" t="n">
        <f aca="false">IF(CHOOSE(MATCH(BH$5,$B$10:$E$10,0),$B999,$C999,$D999,$E999)*BH$6+BH999*BH$7&lt;BH$2,BH$3*BH$4,0)</f>
        <v>0</v>
      </c>
      <c r="FB999" s="0" t="n">
        <f aca="false">IF(CHOOSE(MATCH(BI$5,$B$10:$E$10,0),$B999,$C999,$D999,$E999)*BI$6+BI999*BI$7&lt;BI$2,BI$3*BI$4,0)</f>
        <v>0</v>
      </c>
      <c r="FC999" s="0" t="n">
        <f aca="false">IF(CHOOSE(MATCH(BJ$5,$B$10:$E$10,0),$B999,$C999,$D999,$E999)*BJ$6+BJ999*BJ$7&lt;BJ$2,BJ$3*BJ$4,0)</f>
        <v>0</v>
      </c>
      <c r="FD999" s="0" t="n">
        <f aca="false">IF(CHOOSE(MATCH(BK$5,$B$10:$E$10,0),$B999,$C999,$D999,$E999)*BK$6+BK999*BK$7&lt;BK$2,BK$3*BK$4,0)</f>
        <v>0</v>
      </c>
      <c r="FE999" s="0" t="n">
        <f aca="false">IF(CHOOSE(MATCH(BL$5,$B$10:$E$10,0),$B999,$C999,$D999,$E999)*BL$6+BL999*BL$7&lt;BL$2,BL$3*BL$4,0)</f>
        <v>0</v>
      </c>
      <c r="FF999" s="0" t="n">
        <f aca="false">IF(CHOOSE(MATCH(BM$5,$B$10:$E$10,0),$B999,$C999,$D999,$E999)*BM$6+BM999*BM$7&lt;BM$2,BM$3*BM$4,0)</f>
        <v>0</v>
      </c>
      <c r="FG999" s="0" t="n">
        <f aca="false">IF(CHOOSE(MATCH(BN$5,$B$10:$E$10,0),$B999,$C999,$D999,$E999)*BN$6+BN999*BN$7&lt;BN$2,BN$3*BN$4,0)</f>
        <v>0</v>
      </c>
      <c r="FH999" s="0" t="n">
        <f aca="false">IF(CHOOSE(MATCH(BO$5,$B$10:$E$10,0),$B999,$C999,$D999,$E999)*BO$6+BO999*BO$7&lt;BO$2,BO$3*BO$4,0)</f>
        <v>0</v>
      </c>
      <c r="FI999" s="0" t="n">
        <f aca="false">IF(CHOOSE(MATCH(BP$5,$B$10:$E$10,0),$B999,$C999,$D999,$E999)*BP$6+BP999*BP$7&lt;BP$2,BP$3*BP$4,0)</f>
        <v>0</v>
      </c>
      <c r="FJ999" s="0" t="n">
        <f aca="false">IF(CHOOSE(MATCH(BQ$5,$B$10:$E$10,0),$B999,$C999,$D999,$E999)*BQ$6+BQ999*BQ$7&lt;BQ$2,BQ$3*BQ$4,0)</f>
        <v>0</v>
      </c>
      <c r="FK999" s="0" t="n">
        <f aca="false">IF(CHOOSE(MATCH(BR$5,$B$10:$E$10,0),$B999,$C999,$D999,$E999)*BR$6+BR999*BR$7&lt;BR$2,BR$3*BR$4,0)</f>
        <v>0</v>
      </c>
      <c r="FL999" s="0" t="n">
        <f aca="false">IF(CHOOSE(MATCH(BS$5,$B$10:$E$10,0),$B999,$C999,$D999,$E999)*BS$6+BS999*BS$7&lt;BS$2,BS$3*BS$4,0)</f>
        <v>0</v>
      </c>
      <c r="FM999" s="0" t="n">
        <f aca="false">IF(CHOOSE(MATCH(BT$5,$B$10:$E$10,0),$B999,$C999,$D999,$E999)*BT$6+BT999*BT$7&lt;BT$2,BT$3*BT$4,0)</f>
        <v>0</v>
      </c>
      <c r="FN999" s="0" t="n">
        <f aca="false">IF(CHOOSE(MATCH(BU$5,$B$10:$E$10,0),$B999,$C999,$D999,$E999)*BU$6+BU999*BU$7&lt;BU$2,BU$3*BU$4,0)</f>
        <v>0</v>
      </c>
      <c r="FO999" s="0" t="n">
        <f aca="false">IF(CHOOSE(MATCH(BV$5,$B$10:$E$10,0),$B999,$C999,$D999,$E999)*BV$6+BV999*BV$7&lt;BV$2,BV$3*BV$4,0)</f>
        <v>0</v>
      </c>
      <c r="FP999" s="0" t="n">
        <f aca="false">IF(CHOOSE(MATCH(BW$5,$B$10:$E$10,0),$B999,$C999,$D999,$E999)*BW$6+BW999*BW$7&lt;BW$2,BW$3*BW$4,0)</f>
        <v>0</v>
      </c>
      <c r="FQ999" s="0" t="n">
        <f aca="false">IF(CHOOSE(MATCH(BX$5,$B$10:$E$10,0),$B999,$C999,$D999,$E999)*BX$6+BX999*BX$7&lt;BX$2,BX$3*BX$4,0)</f>
        <v>0</v>
      </c>
      <c r="FR999" s="0" t="n">
        <f aca="false">IF(CHOOSE(MATCH(BY$5,$B$10:$E$10,0),$B999,$C999,$D999,$E999)*BY$6+BY999*BY$7&lt;BY$2,BY$3*BY$4,0)</f>
        <v>0</v>
      </c>
      <c r="FS999" s="0" t="n">
        <f aca="false">IF(CHOOSE(MATCH(BZ$5,$B$10:$E$10,0),$B999,$C999,$D999,$E999)*BZ$6+BZ999*BZ$7&lt;BZ$2,BZ$3*BZ$4,0)</f>
        <v>0</v>
      </c>
      <c r="FT999" s="0" t="n">
        <f aca="false">IF(CHOOSE(MATCH(CA$5,$B$10:$E$10,0),$B999,$C999,$D999,$E999)*CA$6+CA999*CA$7&lt;CA$2,CA$3*CA$4,0)</f>
        <v>0</v>
      </c>
      <c r="FU999" s="0" t="n">
        <f aca="false">IF(CHOOSE(MATCH(CB$5,$B$10:$E$10,0),$B999,$C999,$D999,$E999)*CB$6+CB999*CB$7&lt;CB$2,CB$3*CB$4,0)</f>
        <v>0</v>
      </c>
      <c r="FV999" s="0" t="n">
        <f aca="false">IF(CHOOSE(MATCH(CC$5,$B$10:$E$10,0),$B999,$C999,$D999,$E999)*CC$6+CC999*CC$7&lt;CC$2,CC$3*CC$4,0)</f>
        <v>0</v>
      </c>
      <c r="FW999" s="0" t="n">
        <f aca="false">IF(CHOOSE(MATCH(CD$5,$B$10:$E$10,0),$B999,$C999,$D999,$E999)*CD$6+CD999*CD$7&lt;CD$2,CD$3*CD$4,0)</f>
        <v>0</v>
      </c>
      <c r="FX999" s="0" t="n">
        <f aca="false">IF(CHOOSE(MATCH(CE$5,$B$10:$E$10,0),$B999,$C999,$D999,$E999)*CE$6+CE999*CE$7&lt;CE$2,CE$3*CE$4,0)</f>
        <v>0</v>
      </c>
      <c r="FY999" s="0" t="n">
        <f aca="false">IF(CHOOSE(MATCH(CF$5,$B$10:$E$10,0),$B999,$C999,$D999,$E999)*CF$6+CF999*CF$7&lt;CF$2,CF$3*CF$4,0)</f>
        <v>0</v>
      </c>
      <c r="FZ999" s="0" t="n">
        <f aca="false">IF(CHOOSE(MATCH(CG$5,$B$10:$E$10,0),$B999,$C999,$D999,$E999)*CG$6+CG999*CG$7&lt;CG$2,CG$3*CG$4,0)</f>
        <v>0</v>
      </c>
      <c r="GA999" s="0" t="n">
        <f aca="false">IF(CHOOSE(MATCH(CH$5,$B$10:$E$10,0),$B999,$C999,$D999,$E999)*CH$6+CH999*CH$7&lt;CH$2,CH$3*CH$4,0)</f>
        <v>0</v>
      </c>
      <c r="GB999" s="0" t="n">
        <f aca="false">IF(CHOOSE(MATCH(CI$5,$B$10:$E$10,0),$B999,$C999,$D999,$E999)*CI$6+CI999*CI$7&lt;CI$2,CI$3*CI$4,0)</f>
        <v>0</v>
      </c>
      <c r="GC999" s="0" t="n">
        <f aca="false">IF(CHOOSE(MATCH(CJ$5,$B$10:$E$10,0),$B999,$C999,$D999,$E999)*CJ$6+CJ999*CJ$7&lt;CJ$2,CJ$3*CJ$4,0)</f>
        <v>0</v>
      </c>
      <c r="GD999" s="0" t="n">
        <f aca="false">IF(CHOOSE(MATCH(CK$5,$B$10:$E$10,0),$B999,$C999,$D999,$E999)*CK$6+CK999*CK$7&lt;CK$2,CK$3*CK$4,0)</f>
        <v>0</v>
      </c>
      <c r="GE999" s="0" t="n">
        <f aca="false">IF(CHOOSE(MATCH(CL$5,$B$10:$E$10,0),$B999,$C999,$D999,$E999)*CL$6+CL999*CL$7&lt;CL$2,CL$3*CL$4,0)</f>
        <v>0</v>
      </c>
      <c r="GF999" s="0" t="n">
        <f aca="false">IF(CHOOSE(MATCH(CM$5,$B$10:$E$10,0),$B999,$C999,$D999,$E999)*CM$6+CM999*CM$7&lt;CM$2,CM$3*CM$4,0)</f>
        <v>0</v>
      </c>
      <c r="GG999" s="0" t="n">
        <f aca="false">IF(CHOOSE(MATCH(CN$5,$B$10:$E$10,0),$B999,$C999,$D999,$E999)*CN$6+CN999*CN$7&lt;CN$2,CN$3*CN$4,0)</f>
        <v>0</v>
      </c>
      <c r="GH999" s="0" t="n">
        <f aca="false">IF(CHOOSE(MATCH(CO$5,$B$10:$E$10,0),$B999,$C999,$D999,$E999)*CO$6+CO999*CO$7&lt;CO$2,CO$3*CO$4,0)</f>
        <v>0</v>
      </c>
      <c r="GI999" s="0" t="n">
        <f aca="false">IF(CHOOSE(MATCH(CP$5,$B$10:$E$10,0),$B999,$C999,$D999,$E999)*CP$6+CP999*CP$7&lt;CP$2,CP$3*CP$4,0)</f>
        <v>0</v>
      </c>
      <c r="GJ999" s="0" t="n">
        <f aca="false">IF(CHOOSE(MATCH(CQ$5,$B$10:$E$10,0),$B999,$C999,$D999,$E999)*CQ$6+CQ999*CQ$7&lt;CQ$2,CQ$3*CQ$4,0)</f>
        <v>0</v>
      </c>
      <c r="GK999" s="0" t="n">
        <f aca="false">IF(CHOOSE(MATCH(CR$5,$B$10:$E$10,0),$B999,$C999,$D999,$E999)*CR$6+CR999*CR$7&lt;CR$2,CR$3*CR$4,0)</f>
        <v>0</v>
      </c>
      <c r="GL999" s="0" t="n">
        <f aca="false">IF(CHOOSE(MATCH(CS$5,$B$10:$E$10,0),$B999,$C999,$D999,$E999)*CS$6+CS999*CS$7&lt;CS$2,CS$3*CS$4,0)</f>
        <v>0</v>
      </c>
      <c r="GM999" s="0" t="n">
        <f aca="false">IF(CHOOSE(MATCH(CT$5,$B$10:$E$10,0),$B999,$C999,$D999,$E999)*CT$6+CT999*CT$7&lt;CT$2,CT$3*CT$4,0)</f>
        <v>0</v>
      </c>
      <c r="GN999" s="0" t="n">
        <f aca="false">IF(CHOOSE(MATCH(CU$5,$B$10:$E$10,0),$B999,$C999,$D999,$E999)*CU$6+CU999*CU$7&lt;CU$2,CU$3*CU$4,0)</f>
        <v>0</v>
      </c>
      <c r="GO999" s="0" t="n">
        <f aca="false">IF(CHOOSE(MATCH(CV$5,$B$10:$E$10,0),$B999,$C999,$D999,$E999)*CV$6+CV999*CV$7&lt;CV$2,CV$3*CV$4,0)</f>
        <v>0</v>
      </c>
      <c r="GP999" s="0" t="n">
        <f aca="false">IF(CHOOSE(MATCH(CW$5,$B$10:$E$10,0),$B999,$C999,$D999,$E999)*CW$6+CW999*CW$7&lt;CW$2,CW$3*CW$4,0)</f>
        <v>0</v>
      </c>
      <c r="GQ999" s="0" t="n">
        <f aca="false">IF(CHOOSE(MATCH(CX$5,$B$10:$E$10,0),$B999,$C999,$D999,$E999)*CX$6+CX999*CX$7&lt;CX$2,CX$3*CX$4,0)</f>
        <v>0</v>
      </c>
      <c r="GS999" s="0" t="n">
        <f aca="false">SUM(CZ999:GQ999)</f>
        <v>0</v>
      </c>
      <c r="GT999" s="0" t="n">
        <f aca="false">IF(GS999&gt;$GS$6,1,0)</f>
        <v>0</v>
      </c>
    </row>
    <row r="1000" customFormat="false" ht="14" hidden="false" customHeight="false" outlineLevel="0" collapsed="false">
      <c r="A1000" s="0" t="n">
        <v>990</v>
      </c>
      <c r="B1000" s="0" t="n">
        <f aca="false">-0.367318531147196</f>
        <v>-0.367318531147196</v>
      </c>
      <c r="C1000" s="0" t="n">
        <v>-0.107301423983754</v>
      </c>
      <c r="D1000" s="0" t="n">
        <v>-0.824042783302139</v>
      </c>
      <c r="E1000" s="0" t="n">
        <v>-2.00646357794552</v>
      </c>
      <c r="G1000" s="0" t="n">
        <v>-0.511636244482361</v>
      </c>
      <c r="H1000" s="0" t="n">
        <v>0.749887476558797</v>
      </c>
      <c r="I1000" s="0" t="n">
        <v>0.13956423572381</v>
      </c>
      <c r="J1000" s="0" t="n">
        <v>-0.839268068375532</v>
      </c>
      <c r="K1000" s="0" t="n">
        <v>-1.19615833682474</v>
      </c>
      <c r="L1000" s="0" t="n">
        <v>0.999577878246782</v>
      </c>
      <c r="M1000" s="0" t="n">
        <v>0.478001993542421</v>
      </c>
      <c r="N1000" s="0" t="n">
        <v>-0.504760464536957</v>
      </c>
      <c r="O1000" s="0" t="n">
        <v>1.1082147466368</v>
      </c>
      <c r="P1000" s="0" t="n">
        <v>0.709160303813405</v>
      </c>
      <c r="Q1000" s="0" t="n">
        <v>-0.575853391637793</v>
      </c>
      <c r="R1000" s="0" t="n">
        <v>0.955781160882907</v>
      </c>
      <c r="S1000" s="0" t="n">
        <v>-0.999075382424053</v>
      </c>
      <c r="T1000" s="0" t="n">
        <v>0.936393007577863</v>
      </c>
      <c r="U1000" s="0" t="n">
        <v>0.412611598221702</v>
      </c>
      <c r="V1000" s="0" t="n">
        <v>0.778779849497369</v>
      </c>
      <c r="W1000" s="0" t="n">
        <v>0.39658743844484</v>
      </c>
      <c r="X1000" s="0" t="n">
        <v>-0.0515444753546035</v>
      </c>
      <c r="Y1000" s="0" t="n">
        <v>0.554404095964856</v>
      </c>
      <c r="Z1000" s="0" t="n">
        <v>-0.526429175806698</v>
      </c>
      <c r="AA1000" s="0" t="n">
        <v>2.09542122320272</v>
      </c>
      <c r="AB1000" s="0" t="n">
        <v>-0.832867499411805</v>
      </c>
      <c r="AC1000" s="0" t="n">
        <v>-0.291121295958874</v>
      </c>
      <c r="AD1000" s="0" t="n">
        <v>1.04802893474698</v>
      </c>
      <c r="AE1000" s="0" t="n">
        <v>-0.669672317599179</v>
      </c>
      <c r="AF1000" s="0" t="n">
        <v>0.269400288743782</v>
      </c>
      <c r="AG1000" s="0" t="n">
        <v>0.0768409336160403</v>
      </c>
      <c r="AH1000" s="0" t="n">
        <v>-0.342849943990586</v>
      </c>
      <c r="AI1000" s="0" t="n">
        <v>0.890076989890076</v>
      </c>
      <c r="AJ1000" s="0" t="n">
        <v>0.756083409214625</v>
      </c>
      <c r="AK1000" s="0" t="n">
        <v>2.20568836084567</v>
      </c>
      <c r="AL1000" s="0" t="n">
        <v>0.0871273186930921</v>
      </c>
      <c r="AM1000" s="0" t="n">
        <v>-0.182189978659153</v>
      </c>
      <c r="AN1000" s="0" t="n">
        <v>-0.296712414638023</v>
      </c>
      <c r="AO1000" s="0" t="n">
        <v>-0.347315562976291</v>
      </c>
      <c r="AP1000" s="0" t="n">
        <v>-1.15434431791073</v>
      </c>
      <c r="AQ1000" s="0" t="n">
        <v>-0.000574118530494161</v>
      </c>
      <c r="AR1000" s="0" t="n">
        <v>0.29687271307921</v>
      </c>
      <c r="AS1000" s="0" t="n">
        <v>-0.244651801040163</v>
      </c>
      <c r="AT1000" s="0" t="n">
        <v>0.062655090005137</v>
      </c>
      <c r="AU1000" s="0" t="n">
        <v>0.0838258529256564</v>
      </c>
      <c r="AV1000" s="0" t="n">
        <v>-0.164793618750991</v>
      </c>
      <c r="AW1000" s="0" t="n">
        <v>-0.488577143187285</v>
      </c>
      <c r="AX1000" s="0" t="n">
        <v>-0.381241989089176</v>
      </c>
      <c r="AY1000" s="0" t="n">
        <v>-0.0918885234568734</v>
      </c>
      <c r="AZ1000" s="0" t="n">
        <v>-0.844502210384235</v>
      </c>
      <c r="BA1000" s="0" t="n">
        <v>-2.55095073953271</v>
      </c>
      <c r="BB1000" s="0" t="n">
        <v>-0.353741143044317</v>
      </c>
      <c r="BC1000" s="0" t="n">
        <v>-2.05396645469591</v>
      </c>
      <c r="BD1000" s="0" t="n">
        <v>-0.818773742139456</v>
      </c>
      <c r="BE1000" s="0" t="n">
        <v>0.341957502314472</v>
      </c>
      <c r="BF1000" s="0" t="n">
        <v>-0.0475620254292153</v>
      </c>
      <c r="BG1000" s="0" t="n">
        <v>0.784282292443095</v>
      </c>
      <c r="BH1000" s="0" t="n">
        <v>-1.04630771602388</v>
      </c>
      <c r="BI1000" s="0" t="n">
        <v>-0.44743501348421</v>
      </c>
      <c r="BJ1000" s="0" t="n">
        <v>-0.806321622803807</v>
      </c>
      <c r="BK1000" s="0" t="n">
        <v>-1.37755705509335</v>
      </c>
      <c r="BL1000" s="0" t="n">
        <v>-1.81382347363979</v>
      </c>
      <c r="BM1000" s="0" t="n">
        <v>0.107880850919173</v>
      </c>
      <c r="BN1000" s="0" t="n">
        <v>-0.843629095470533</v>
      </c>
      <c r="BO1000" s="0" t="n">
        <v>-0.242918076764909</v>
      </c>
      <c r="BP1000" s="0" t="n">
        <v>0.303514298138907</v>
      </c>
      <c r="BQ1000" s="0" t="n">
        <v>1.50119831232587</v>
      </c>
      <c r="BR1000" s="0" t="n">
        <v>-0.608581558481092</v>
      </c>
      <c r="BS1000" s="0" t="n">
        <v>-0.15781893125677</v>
      </c>
      <c r="BT1000" s="0" t="n">
        <v>0.97948259281111</v>
      </c>
      <c r="BU1000" s="0" t="n">
        <v>-1.08905169327045</v>
      </c>
      <c r="BV1000" s="0" t="n">
        <v>0.438994902651757</v>
      </c>
      <c r="BW1000" s="0" t="n">
        <v>-0.0878185346664395</v>
      </c>
      <c r="BX1000" s="0" t="n">
        <v>-0.505802972838865</v>
      </c>
      <c r="BY1000" s="0" t="n">
        <v>-0.239137989410665</v>
      </c>
      <c r="BZ1000" s="0" t="n">
        <v>0.913396434043534</v>
      </c>
      <c r="CA1000" s="0" t="n">
        <v>-0.84111889009364</v>
      </c>
      <c r="CB1000" s="0" t="n">
        <v>-0.190518676390639</v>
      </c>
      <c r="CC1000" s="0" t="n">
        <v>-0.123436620924622</v>
      </c>
      <c r="CD1000" s="0" t="n">
        <v>-0.309528331854381</v>
      </c>
      <c r="CE1000" s="0" t="n">
        <v>0.706702394381864</v>
      </c>
      <c r="CF1000" s="0" t="n">
        <v>-1.49954757944215</v>
      </c>
      <c r="CG1000" s="0" t="n">
        <v>-0.108495896711247</v>
      </c>
      <c r="CH1000" s="0" t="n">
        <v>1.07968617157894</v>
      </c>
      <c r="CI1000" s="0" t="n">
        <v>1.42008502734825</v>
      </c>
      <c r="CJ1000" s="0" t="n">
        <v>-0.122126948554069</v>
      </c>
      <c r="CK1000" s="0" t="n">
        <v>0.312579686578829</v>
      </c>
      <c r="CL1000" s="0" t="n">
        <v>0.276943410426611</v>
      </c>
      <c r="CM1000" s="0" t="n">
        <v>-0.47200728658936</v>
      </c>
      <c r="CN1000" s="0" t="n">
        <v>-0.929419456952019</v>
      </c>
      <c r="CO1000" s="0" t="n">
        <v>-0.956506482907571</v>
      </c>
      <c r="CP1000" s="0" t="n">
        <v>-0.213864268516772</v>
      </c>
      <c r="CQ1000" s="0" t="n">
        <v>0.602058207732625</v>
      </c>
      <c r="CR1000" s="0" t="n">
        <v>1.94665517483372</v>
      </c>
      <c r="CS1000" s="0" t="n">
        <v>-0.823918071546359</v>
      </c>
      <c r="CT1000" s="0" t="n">
        <v>0.0978059233602835</v>
      </c>
      <c r="CU1000" s="0" t="n">
        <v>-1.21787024909281</v>
      </c>
      <c r="CV1000" s="0" t="n">
        <v>-0.812053713161731</v>
      </c>
      <c r="CW1000" s="0" t="n">
        <v>-0.363449998985743</v>
      </c>
      <c r="CX1000" s="0" t="n">
        <v>-0.160684976435732</v>
      </c>
      <c r="CZ1000" s="0" t="n">
        <f aca="false">IF(CHOOSE(MATCH(G$5,$B$10:$E$10,0),$B1000,$C1000,$D1000,$E1000)*G$6+G1000*G$7&lt;G$2,G$3*G$4,0)</f>
        <v>0</v>
      </c>
      <c r="DA1000" s="0" t="n">
        <f aca="false">IF(CHOOSE(MATCH(H$5,$B$10:$E$10,0),$B1000,$C1000,$D1000,$E1000)*H$6+H1000*H$7&lt;H$2,H$3*H$4,0)</f>
        <v>0</v>
      </c>
      <c r="DB1000" s="0" t="n">
        <f aca="false">IF(CHOOSE(MATCH(I$5,$B$10:$E$10,0),$B1000,$C1000,$D1000,$E1000)*I$6+I1000*I$7&lt;I$2,I$3*I$4,0)</f>
        <v>0</v>
      </c>
      <c r="DC1000" s="0" t="n">
        <f aca="false">IF(CHOOSE(MATCH(J$5,$B$10:$E$10,0),$B1000,$C1000,$D1000,$E1000)*J$6+J1000*J$7&lt;J$2,J$3*J$4,0)</f>
        <v>0</v>
      </c>
      <c r="DD1000" s="0" t="n">
        <f aca="false">IF(CHOOSE(MATCH(K$5,$B$10:$E$10,0),$B1000,$C1000,$D1000,$E1000)*K$6+K1000*K$7&lt;K$2,K$3*K$4,0)</f>
        <v>0</v>
      </c>
      <c r="DE1000" s="0" t="n">
        <f aca="false">IF(CHOOSE(MATCH(L$5,$B$10:$E$10,0),$B1000,$C1000,$D1000,$E1000)*L$6+L1000*L$7&lt;L$2,L$3*L$4,0)</f>
        <v>0</v>
      </c>
      <c r="DF1000" s="0" t="n">
        <f aca="false">IF(CHOOSE(MATCH(M$5,$B$10:$E$10,0),$B1000,$C1000,$D1000,$E1000)*M$6+M1000*M$7&lt;M$2,M$3*M$4,0)</f>
        <v>0</v>
      </c>
      <c r="DG1000" s="0" t="n">
        <f aca="false">IF(CHOOSE(MATCH(N$5,$B$10:$E$10,0),$B1000,$C1000,$D1000,$E1000)*N$6+N1000*N$7&lt;N$2,N$3*N$4,0)</f>
        <v>0</v>
      </c>
      <c r="DH1000" s="0" t="n">
        <f aca="false">IF(CHOOSE(MATCH(O$5,$B$10:$E$10,0),$B1000,$C1000,$D1000,$E1000)*O$6+O1000*O$7&lt;O$2,O$3*O$4,0)</f>
        <v>0</v>
      </c>
      <c r="DI1000" s="0" t="n">
        <f aca="false">IF(CHOOSE(MATCH(P$5,$B$10:$E$10,0),$B1000,$C1000,$D1000,$E1000)*P$6+P1000*P$7&lt;P$2,P$3*P$4,0)</f>
        <v>0</v>
      </c>
      <c r="DJ1000" s="0" t="n">
        <f aca="false">IF(CHOOSE(MATCH(Q$5,$B$10:$E$10,0),$B1000,$C1000,$D1000,$E1000)*Q$6+Q1000*Q$7&lt;Q$2,Q$3*Q$4,0)</f>
        <v>0</v>
      </c>
      <c r="DK1000" s="0" t="n">
        <f aca="false">IF(CHOOSE(MATCH(R$5,$B$10:$E$10,0),$B1000,$C1000,$D1000,$E1000)*R$6+R1000*R$7&lt;R$2,R$3*R$4,0)</f>
        <v>0</v>
      </c>
      <c r="DL1000" s="0" t="n">
        <f aca="false">IF(CHOOSE(MATCH(S$5,$B$10:$E$10,0),$B1000,$C1000,$D1000,$E1000)*S$6+S1000*S$7&lt;S$2,S$3*S$4,0)</f>
        <v>0</v>
      </c>
      <c r="DM1000" s="0" t="n">
        <f aca="false">IF(CHOOSE(MATCH(T$5,$B$10:$E$10,0),$B1000,$C1000,$D1000,$E1000)*T$6+T1000*T$7&lt;T$2,T$3*T$4,0)</f>
        <v>0</v>
      </c>
      <c r="DN1000" s="0" t="n">
        <f aca="false">IF(CHOOSE(MATCH(U$5,$B$10:$E$10,0),$B1000,$C1000,$D1000,$E1000)*U$6+U1000*U$7&lt;U$2,U$3*U$4,0)</f>
        <v>0</v>
      </c>
      <c r="DO1000" s="0" t="n">
        <f aca="false">IF(CHOOSE(MATCH(V$5,$B$10:$E$10,0),$B1000,$C1000,$D1000,$E1000)*V$6+V1000*V$7&lt;V$2,V$3*V$4,0)</f>
        <v>0</v>
      </c>
      <c r="DP1000" s="0" t="n">
        <f aca="false">IF(CHOOSE(MATCH(W$5,$B$10:$E$10,0),$B1000,$C1000,$D1000,$E1000)*W$6+W1000*W$7&lt;W$2,W$3*W$4,0)</f>
        <v>0</v>
      </c>
      <c r="DQ1000" s="0" t="n">
        <f aca="false">IF(CHOOSE(MATCH(X$5,$B$10:$E$10,0),$B1000,$C1000,$D1000,$E1000)*X$6+X1000*X$7&lt;X$2,X$3*X$4,0)</f>
        <v>0</v>
      </c>
      <c r="DR1000" s="0" t="n">
        <f aca="false">IF(CHOOSE(MATCH(Y$5,$B$10:$E$10,0),$B1000,$C1000,$D1000,$E1000)*Y$6+Y1000*Y$7&lt;Y$2,Y$3*Y$4,0)</f>
        <v>0</v>
      </c>
      <c r="DS1000" s="0" t="n">
        <f aca="false">IF(CHOOSE(MATCH(Z$5,$B$10:$E$10,0),$B1000,$C1000,$D1000,$E1000)*Z$6+Z1000*Z$7&lt;Z$2,Z$3*Z$4,0)</f>
        <v>0</v>
      </c>
      <c r="DT1000" s="0" t="n">
        <f aca="false">IF(CHOOSE(MATCH(AA$5,$B$10:$E$10,0),$B1000,$C1000,$D1000,$E1000)*AA$6+AA1000*AA$7&lt;AA$2,AA$3*AA$4,0)</f>
        <v>0</v>
      </c>
      <c r="DU1000" s="0" t="n">
        <f aca="false">IF(CHOOSE(MATCH(AB$5,$B$10:$E$10,0),$B1000,$C1000,$D1000,$E1000)*AB$6+AB1000*AB$7&lt;AB$2,AB$3*AB$4,0)</f>
        <v>0</v>
      </c>
      <c r="DV1000" s="0" t="n">
        <f aca="false">IF(CHOOSE(MATCH(AC$5,$B$10:$E$10,0),$B1000,$C1000,$D1000,$E1000)*AC$6+AC1000*AC$7&lt;AC$2,AC$3*AC$4,0)</f>
        <v>0</v>
      </c>
      <c r="DW1000" s="0" t="n">
        <f aca="false">IF(CHOOSE(MATCH(AD$5,$B$10:$E$10,0),$B1000,$C1000,$D1000,$E1000)*AD$6+AD1000*AD$7&lt;AD$2,AD$3*AD$4,0)</f>
        <v>0</v>
      </c>
      <c r="DX1000" s="0" t="n">
        <f aca="false">IF(CHOOSE(MATCH(AE$5,$B$10:$E$10,0),$B1000,$C1000,$D1000,$E1000)*AE$6+AE1000*AE$7&lt;AE$2,AE$3*AE$4,0)</f>
        <v>0</v>
      </c>
      <c r="DY1000" s="0" t="n">
        <f aca="false">IF(CHOOSE(MATCH(AF$5,$B$10:$E$10,0),$B1000,$C1000,$D1000,$E1000)*AF$6+AF1000*AF$7&lt;AF$2,AF$3*AF$4,0)</f>
        <v>0</v>
      </c>
      <c r="DZ1000" s="0" t="n">
        <f aca="false">IF(CHOOSE(MATCH(AG$5,$B$10:$E$10,0),$B1000,$C1000,$D1000,$E1000)*AG$6+AG1000*AG$7&lt;AG$2,AG$3*AG$4,0)</f>
        <v>0</v>
      </c>
      <c r="EA1000" s="0" t="n">
        <f aca="false">IF(CHOOSE(MATCH(AH$5,$B$10:$E$10,0),$B1000,$C1000,$D1000,$E1000)*AH$6+AH1000*AH$7&lt;AH$2,AH$3*AH$4,0)</f>
        <v>0</v>
      </c>
      <c r="EB1000" s="0" t="n">
        <f aca="false">IF(CHOOSE(MATCH(AI$5,$B$10:$E$10,0),$B1000,$C1000,$D1000,$E1000)*AI$6+AI1000*AI$7&lt;AI$2,AI$3*AI$4,0)</f>
        <v>0</v>
      </c>
      <c r="EC1000" s="0" t="n">
        <f aca="false">IF(CHOOSE(MATCH(AJ$5,$B$10:$E$10,0),$B1000,$C1000,$D1000,$E1000)*AJ$6+AJ1000*AJ$7&lt;AJ$2,AJ$3*AJ$4,0)</f>
        <v>0</v>
      </c>
      <c r="ED1000" s="0" t="n">
        <f aca="false">IF(CHOOSE(MATCH(AK$5,$B$10:$E$10,0),$B1000,$C1000,$D1000,$E1000)*AK$6+AK1000*AK$7&lt;AK$2,AK$3*AK$4,0)</f>
        <v>0</v>
      </c>
      <c r="EE1000" s="0" t="n">
        <f aca="false">IF(CHOOSE(MATCH(AL$5,$B$10:$E$10,0),$B1000,$C1000,$D1000,$E1000)*AL$6+AL1000*AL$7&lt;AL$2,AL$3*AL$4,0)</f>
        <v>0</v>
      </c>
      <c r="EF1000" s="0" t="n">
        <f aca="false">IF(CHOOSE(MATCH(AM$5,$B$10:$E$10,0),$B1000,$C1000,$D1000,$E1000)*AM$6+AM1000*AM$7&lt;AM$2,AM$3*AM$4,0)</f>
        <v>0</v>
      </c>
      <c r="EG1000" s="0" t="n">
        <f aca="false">IF(CHOOSE(MATCH(AN$5,$B$10:$E$10,0),$B1000,$C1000,$D1000,$E1000)*AN$6+AN1000*AN$7&lt;AN$2,AN$3*AN$4,0)</f>
        <v>0</v>
      </c>
      <c r="EH1000" s="0" t="n">
        <f aca="false">IF(CHOOSE(MATCH(AO$5,$B$10:$E$10,0),$B1000,$C1000,$D1000,$E1000)*AO$6+AO1000*AO$7&lt;AO$2,AO$3*AO$4,0)</f>
        <v>0</v>
      </c>
      <c r="EI1000" s="0" t="n">
        <f aca="false">IF(CHOOSE(MATCH(AP$5,$B$10:$E$10,0),$B1000,$C1000,$D1000,$E1000)*AP$6+AP1000*AP$7&lt;AP$2,AP$3*AP$4,0)</f>
        <v>0</v>
      </c>
      <c r="EJ1000" s="0" t="n">
        <f aca="false">IF(CHOOSE(MATCH(AQ$5,$B$10:$E$10,0),$B1000,$C1000,$D1000,$E1000)*AQ$6+AQ1000*AQ$7&lt;AQ$2,AQ$3*AQ$4,0)</f>
        <v>0</v>
      </c>
      <c r="EK1000" s="0" t="n">
        <f aca="false">IF(CHOOSE(MATCH(AR$5,$B$10:$E$10,0),$B1000,$C1000,$D1000,$E1000)*AR$6+AR1000*AR$7&lt;AR$2,AR$3*AR$4,0)</f>
        <v>0</v>
      </c>
      <c r="EL1000" s="0" t="n">
        <f aca="false">IF(CHOOSE(MATCH(AS$5,$B$10:$E$10,0),$B1000,$C1000,$D1000,$E1000)*AS$6+AS1000*AS$7&lt;AS$2,AS$3*AS$4,0)</f>
        <v>0</v>
      </c>
      <c r="EM1000" s="0" t="n">
        <f aca="false">IF(CHOOSE(MATCH(AT$5,$B$10:$E$10,0),$B1000,$C1000,$D1000,$E1000)*AT$6+AT1000*AT$7&lt;AT$2,AT$3*AT$4,0)</f>
        <v>0</v>
      </c>
      <c r="EN1000" s="0" t="n">
        <f aca="false">IF(CHOOSE(MATCH(AU$5,$B$10:$E$10,0),$B1000,$C1000,$D1000,$E1000)*AU$6+AU1000*AU$7&lt;AU$2,AU$3*AU$4,0)</f>
        <v>0</v>
      </c>
      <c r="EO1000" s="0" t="n">
        <f aca="false">IF(CHOOSE(MATCH(AV$5,$B$10:$E$10,0),$B1000,$C1000,$D1000,$E1000)*AV$6+AV1000*AV$7&lt;AV$2,AV$3*AV$4,0)</f>
        <v>0</v>
      </c>
      <c r="EP1000" s="0" t="n">
        <f aca="false">IF(CHOOSE(MATCH(AW$5,$B$10:$E$10,0),$B1000,$C1000,$D1000,$E1000)*AW$6+AW1000*AW$7&lt;AW$2,AW$3*AW$4,0)</f>
        <v>0</v>
      </c>
      <c r="EQ1000" s="0" t="n">
        <f aca="false">IF(CHOOSE(MATCH(AX$5,$B$10:$E$10,0),$B1000,$C1000,$D1000,$E1000)*AX$6+AX1000*AX$7&lt;AX$2,AX$3*AX$4,0)</f>
        <v>0</v>
      </c>
      <c r="ER1000" s="0" t="n">
        <f aca="false">IF(CHOOSE(MATCH(AY$5,$B$10:$E$10,0),$B1000,$C1000,$D1000,$E1000)*AY$6+AY1000*AY$7&lt;AY$2,AY$3*AY$4,0)</f>
        <v>0</v>
      </c>
      <c r="ES1000" s="0" t="n">
        <f aca="false">IF(CHOOSE(MATCH(AZ$5,$B$10:$E$10,0),$B1000,$C1000,$D1000,$E1000)*AZ$6+AZ1000*AZ$7&lt;AZ$2,AZ$3*AZ$4,0)</f>
        <v>0</v>
      </c>
      <c r="ET1000" s="0" t="n">
        <f aca="false">IF(CHOOSE(MATCH(BA$5,$B$10:$E$10,0),$B1000,$C1000,$D1000,$E1000)*BA$6+BA1000*BA$7&lt;BA$2,BA$3*BA$4,0)</f>
        <v>0</v>
      </c>
      <c r="EU1000" s="0" t="n">
        <f aca="false">IF(CHOOSE(MATCH(BB$5,$B$10:$E$10,0),$B1000,$C1000,$D1000,$E1000)*BB$6+BB1000*BB$7&lt;BB$2,BB$3*BB$4,0)</f>
        <v>0</v>
      </c>
      <c r="EV1000" s="0" t="n">
        <f aca="false">IF(CHOOSE(MATCH(BC$5,$B$10:$E$10,0),$B1000,$C1000,$D1000,$E1000)*BC$6+BC1000*BC$7&lt;BC$2,BC$3*BC$4,0)</f>
        <v>12.5</v>
      </c>
      <c r="EW1000" s="0" t="n">
        <f aca="false">IF(CHOOSE(MATCH(BD$5,$B$10:$E$10,0),$B1000,$C1000,$D1000,$E1000)*BD$6+BD1000*BD$7&lt;BD$2,BD$3*BD$4,0)</f>
        <v>0</v>
      </c>
      <c r="EX1000" s="0" t="n">
        <f aca="false">IF(CHOOSE(MATCH(BE$5,$B$10:$E$10,0),$B1000,$C1000,$D1000,$E1000)*BE$6+BE1000*BE$7&lt;BE$2,BE$3*BE$4,0)</f>
        <v>0</v>
      </c>
      <c r="EY1000" s="0" t="n">
        <f aca="false">IF(CHOOSE(MATCH(BF$5,$B$10:$E$10,0),$B1000,$C1000,$D1000,$E1000)*BF$6+BF1000*BF$7&lt;BF$2,BF$3*BF$4,0)</f>
        <v>0</v>
      </c>
      <c r="EZ1000" s="0" t="n">
        <f aca="false">IF(CHOOSE(MATCH(BG$5,$B$10:$E$10,0),$B1000,$C1000,$D1000,$E1000)*BG$6+BG1000*BG$7&lt;BG$2,BG$3*BG$4,0)</f>
        <v>0</v>
      </c>
      <c r="FA1000" s="0" t="n">
        <f aca="false">IF(CHOOSE(MATCH(BH$5,$B$10:$E$10,0),$B1000,$C1000,$D1000,$E1000)*BH$6+BH1000*BH$7&lt;BH$2,BH$3*BH$4,0)</f>
        <v>0</v>
      </c>
      <c r="FB1000" s="0" t="n">
        <f aca="false">IF(CHOOSE(MATCH(BI$5,$B$10:$E$10,0),$B1000,$C1000,$D1000,$E1000)*BI$6+BI1000*BI$7&lt;BI$2,BI$3*BI$4,0)</f>
        <v>0</v>
      </c>
      <c r="FC1000" s="0" t="n">
        <f aca="false">IF(CHOOSE(MATCH(BJ$5,$B$10:$E$10,0),$B1000,$C1000,$D1000,$E1000)*BJ$6+BJ1000*BJ$7&lt;BJ$2,BJ$3*BJ$4,0)</f>
        <v>0</v>
      </c>
      <c r="FD1000" s="0" t="n">
        <f aca="false">IF(CHOOSE(MATCH(BK$5,$B$10:$E$10,0),$B1000,$C1000,$D1000,$E1000)*BK$6+BK1000*BK$7&lt;BK$2,BK$3*BK$4,0)</f>
        <v>0</v>
      </c>
      <c r="FE1000" s="0" t="n">
        <f aca="false">IF(CHOOSE(MATCH(BL$5,$B$10:$E$10,0),$B1000,$C1000,$D1000,$E1000)*BL$6+BL1000*BL$7&lt;BL$2,BL$3*BL$4,0)</f>
        <v>0</v>
      </c>
      <c r="FF1000" s="0" t="n">
        <f aca="false">IF(CHOOSE(MATCH(BM$5,$B$10:$E$10,0),$B1000,$C1000,$D1000,$E1000)*BM$6+BM1000*BM$7&lt;BM$2,BM$3*BM$4,0)</f>
        <v>0</v>
      </c>
      <c r="FG1000" s="0" t="n">
        <f aca="false">IF(CHOOSE(MATCH(BN$5,$B$10:$E$10,0),$B1000,$C1000,$D1000,$E1000)*BN$6+BN1000*BN$7&lt;BN$2,BN$3*BN$4,0)</f>
        <v>0</v>
      </c>
      <c r="FH1000" s="0" t="n">
        <f aca="false">IF(CHOOSE(MATCH(BO$5,$B$10:$E$10,0),$B1000,$C1000,$D1000,$E1000)*BO$6+BO1000*BO$7&lt;BO$2,BO$3*BO$4,0)</f>
        <v>0</v>
      </c>
      <c r="FI1000" s="0" t="n">
        <f aca="false">IF(CHOOSE(MATCH(BP$5,$B$10:$E$10,0),$B1000,$C1000,$D1000,$E1000)*BP$6+BP1000*BP$7&lt;BP$2,BP$3*BP$4,0)</f>
        <v>0</v>
      </c>
      <c r="FJ1000" s="0" t="n">
        <f aca="false">IF(CHOOSE(MATCH(BQ$5,$B$10:$E$10,0),$B1000,$C1000,$D1000,$E1000)*BQ$6+BQ1000*BQ$7&lt;BQ$2,BQ$3*BQ$4,0)</f>
        <v>0</v>
      </c>
      <c r="FK1000" s="0" t="n">
        <f aca="false">IF(CHOOSE(MATCH(BR$5,$B$10:$E$10,0),$B1000,$C1000,$D1000,$E1000)*BR$6+BR1000*BR$7&lt;BR$2,BR$3*BR$4,0)</f>
        <v>0</v>
      </c>
      <c r="FL1000" s="0" t="n">
        <f aca="false">IF(CHOOSE(MATCH(BS$5,$B$10:$E$10,0),$B1000,$C1000,$D1000,$E1000)*BS$6+BS1000*BS$7&lt;BS$2,BS$3*BS$4,0)</f>
        <v>0</v>
      </c>
      <c r="FM1000" s="0" t="n">
        <f aca="false">IF(CHOOSE(MATCH(BT$5,$B$10:$E$10,0),$B1000,$C1000,$D1000,$E1000)*BT$6+BT1000*BT$7&lt;BT$2,BT$3*BT$4,0)</f>
        <v>0</v>
      </c>
      <c r="FN1000" s="0" t="n">
        <f aca="false">IF(CHOOSE(MATCH(BU$5,$B$10:$E$10,0),$B1000,$C1000,$D1000,$E1000)*BU$6+BU1000*BU$7&lt;BU$2,BU$3*BU$4,0)</f>
        <v>0</v>
      </c>
      <c r="FO1000" s="0" t="n">
        <f aca="false">IF(CHOOSE(MATCH(BV$5,$B$10:$E$10,0),$B1000,$C1000,$D1000,$E1000)*BV$6+BV1000*BV$7&lt;BV$2,BV$3*BV$4,0)</f>
        <v>0</v>
      </c>
      <c r="FP1000" s="0" t="n">
        <f aca="false">IF(CHOOSE(MATCH(BW$5,$B$10:$E$10,0),$B1000,$C1000,$D1000,$E1000)*BW$6+BW1000*BW$7&lt;BW$2,BW$3*BW$4,0)</f>
        <v>0</v>
      </c>
      <c r="FQ1000" s="0" t="n">
        <f aca="false">IF(CHOOSE(MATCH(BX$5,$B$10:$E$10,0),$B1000,$C1000,$D1000,$E1000)*BX$6+BX1000*BX$7&lt;BX$2,BX$3*BX$4,0)</f>
        <v>0</v>
      </c>
      <c r="FR1000" s="0" t="n">
        <f aca="false">IF(CHOOSE(MATCH(BY$5,$B$10:$E$10,0),$B1000,$C1000,$D1000,$E1000)*BY$6+BY1000*BY$7&lt;BY$2,BY$3*BY$4,0)</f>
        <v>0</v>
      </c>
      <c r="FS1000" s="0" t="n">
        <f aca="false">IF(CHOOSE(MATCH(BZ$5,$B$10:$E$10,0),$B1000,$C1000,$D1000,$E1000)*BZ$6+BZ1000*BZ$7&lt;BZ$2,BZ$3*BZ$4,0)</f>
        <v>0</v>
      </c>
      <c r="FT1000" s="0" t="n">
        <f aca="false">IF(CHOOSE(MATCH(CA$5,$B$10:$E$10,0),$B1000,$C1000,$D1000,$E1000)*CA$6+CA1000*CA$7&lt;CA$2,CA$3*CA$4,0)</f>
        <v>0</v>
      </c>
      <c r="FU1000" s="0" t="n">
        <f aca="false">IF(CHOOSE(MATCH(CB$5,$B$10:$E$10,0),$B1000,$C1000,$D1000,$E1000)*CB$6+CB1000*CB$7&lt;CB$2,CB$3*CB$4,0)</f>
        <v>0</v>
      </c>
      <c r="FV1000" s="0" t="n">
        <f aca="false">IF(CHOOSE(MATCH(CC$5,$B$10:$E$10,0),$B1000,$C1000,$D1000,$E1000)*CC$6+CC1000*CC$7&lt;CC$2,CC$3*CC$4,0)</f>
        <v>0</v>
      </c>
      <c r="FW1000" s="0" t="n">
        <f aca="false">IF(CHOOSE(MATCH(CD$5,$B$10:$E$10,0),$B1000,$C1000,$D1000,$E1000)*CD$6+CD1000*CD$7&lt;CD$2,CD$3*CD$4,0)</f>
        <v>0</v>
      </c>
      <c r="FX1000" s="0" t="n">
        <f aca="false">IF(CHOOSE(MATCH(CE$5,$B$10:$E$10,0),$B1000,$C1000,$D1000,$E1000)*CE$6+CE1000*CE$7&lt;CE$2,CE$3*CE$4,0)</f>
        <v>0</v>
      </c>
      <c r="FY1000" s="0" t="n">
        <f aca="false">IF(CHOOSE(MATCH(CF$5,$B$10:$E$10,0),$B1000,$C1000,$D1000,$E1000)*CF$6+CF1000*CF$7&lt;CF$2,CF$3*CF$4,0)</f>
        <v>2.5</v>
      </c>
      <c r="FZ1000" s="0" t="n">
        <f aca="false">IF(CHOOSE(MATCH(CG$5,$B$10:$E$10,0),$B1000,$C1000,$D1000,$E1000)*CG$6+CG1000*CG$7&lt;CG$2,CG$3*CG$4,0)</f>
        <v>0</v>
      </c>
      <c r="GA1000" s="0" t="n">
        <f aca="false">IF(CHOOSE(MATCH(CH$5,$B$10:$E$10,0),$B1000,$C1000,$D1000,$E1000)*CH$6+CH1000*CH$7&lt;CH$2,CH$3*CH$4,0)</f>
        <v>0</v>
      </c>
      <c r="GB1000" s="0" t="n">
        <f aca="false">IF(CHOOSE(MATCH(CI$5,$B$10:$E$10,0),$B1000,$C1000,$D1000,$E1000)*CI$6+CI1000*CI$7&lt;CI$2,CI$3*CI$4,0)</f>
        <v>0</v>
      </c>
      <c r="GC1000" s="0" t="n">
        <f aca="false">IF(CHOOSE(MATCH(CJ$5,$B$10:$E$10,0),$B1000,$C1000,$D1000,$E1000)*CJ$6+CJ1000*CJ$7&lt;CJ$2,CJ$3*CJ$4,0)</f>
        <v>0</v>
      </c>
      <c r="GD1000" s="0" t="n">
        <f aca="false">IF(CHOOSE(MATCH(CK$5,$B$10:$E$10,0),$B1000,$C1000,$D1000,$E1000)*CK$6+CK1000*CK$7&lt;CK$2,CK$3*CK$4,0)</f>
        <v>0</v>
      </c>
      <c r="GE1000" s="0" t="n">
        <f aca="false">IF(CHOOSE(MATCH(CL$5,$B$10:$E$10,0),$B1000,$C1000,$D1000,$E1000)*CL$6+CL1000*CL$7&lt;CL$2,CL$3*CL$4,0)</f>
        <v>0</v>
      </c>
      <c r="GF1000" s="0" t="n">
        <f aca="false">IF(CHOOSE(MATCH(CM$5,$B$10:$E$10,0),$B1000,$C1000,$D1000,$E1000)*CM$6+CM1000*CM$7&lt;CM$2,CM$3*CM$4,0)</f>
        <v>0</v>
      </c>
      <c r="GG1000" s="0" t="n">
        <f aca="false">IF(CHOOSE(MATCH(CN$5,$B$10:$E$10,0),$B1000,$C1000,$D1000,$E1000)*CN$6+CN1000*CN$7&lt;CN$2,CN$3*CN$4,0)</f>
        <v>0</v>
      </c>
      <c r="GH1000" s="0" t="n">
        <f aca="false">IF(CHOOSE(MATCH(CO$5,$B$10:$E$10,0),$B1000,$C1000,$D1000,$E1000)*CO$6+CO1000*CO$7&lt;CO$2,CO$3*CO$4,0)</f>
        <v>0</v>
      </c>
      <c r="GI1000" s="0" t="n">
        <f aca="false">IF(CHOOSE(MATCH(CP$5,$B$10:$E$10,0),$B1000,$C1000,$D1000,$E1000)*CP$6+CP1000*CP$7&lt;CP$2,CP$3*CP$4,0)</f>
        <v>0</v>
      </c>
      <c r="GJ1000" s="0" t="n">
        <f aca="false">IF(CHOOSE(MATCH(CQ$5,$B$10:$E$10,0),$B1000,$C1000,$D1000,$E1000)*CQ$6+CQ1000*CQ$7&lt;CQ$2,CQ$3*CQ$4,0)</f>
        <v>0</v>
      </c>
      <c r="GK1000" s="0" t="n">
        <f aca="false">IF(CHOOSE(MATCH(CR$5,$B$10:$E$10,0),$B1000,$C1000,$D1000,$E1000)*CR$6+CR1000*CR$7&lt;CR$2,CR$3*CR$4,0)</f>
        <v>0</v>
      </c>
      <c r="GL1000" s="0" t="n">
        <f aca="false">IF(CHOOSE(MATCH(CS$5,$B$10:$E$10,0),$B1000,$C1000,$D1000,$E1000)*CS$6+CS1000*CS$7&lt;CS$2,CS$3*CS$4,0)</f>
        <v>0</v>
      </c>
      <c r="GM1000" s="0" t="n">
        <f aca="false">IF(CHOOSE(MATCH(CT$5,$B$10:$E$10,0),$B1000,$C1000,$D1000,$E1000)*CT$6+CT1000*CT$7&lt;CT$2,CT$3*CT$4,0)</f>
        <v>0</v>
      </c>
      <c r="GN1000" s="0" t="n">
        <f aca="false">IF(CHOOSE(MATCH(CU$5,$B$10:$E$10,0),$B1000,$C1000,$D1000,$E1000)*CU$6+CU1000*CU$7&lt;CU$2,CU$3*CU$4,0)</f>
        <v>0</v>
      </c>
      <c r="GO1000" s="0" t="n">
        <f aca="false">IF(CHOOSE(MATCH(CV$5,$B$10:$E$10,0),$B1000,$C1000,$D1000,$E1000)*CV$6+CV1000*CV$7&lt;CV$2,CV$3*CV$4,0)</f>
        <v>0</v>
      </c>
      <c r="GP1000" s="0" t="n">
        <f aca="false">IF(CHOOSE(MATCH(CW$5,$B$10:$E$10,0),$B1000,$C1000,$D1000,$E1000)*CW$6+CW1000*CW$7&lt;CW$2,CW$3*CW$4,0)</f>
        <v>0</v>
      </c>
      <c r="GQ1000" s="0" t="n">
        <f aca="false">IF(CHOOSE(MATCH(CX$5,$B$10:$E$10,0),$B1000,$C1000,$D1000,$E1000)*CX$6+CX1000*CX$7&lt;CX$2,CX$3*CX$4,0)</f>
        <v>0</v>
      </c>
      <c r="GS1000" s="0" t="n">
        <f aca="false">SUM(CZ1000:GQ1000)</f>
        <v>15</v>
      </c>
      <c r="GT1000" s="0" t="n">
        <f aca="false">IF(GS1000&gt;$GS$6,1,0)</f>
        <v>0</v>
      </c>
    </row>
    <row r="1001" customFormat="false" ht="14" hidden="false" customHeight="false" outlineLevel="0" collapsed="false">
      <c r="A1001" s="0" t="n">
        <v>991</v>
      </c>
      <c r="B1001" s="0" t="n">
        <v>-0.812137190018106</v>
      </c>
      <c r="C1001" s="0" t="n">
        <v>-0.22792337423602</v>
      </c>
      <c r="D1001" s="0" t="n">
        <v>1.62182791675217</v>
      </c>
      <c r="E1001" s="0" t="n">
        <v>0.903930314194765</v>
      </c>
      <c r="G1001" s="0" t="n">
        <v>0.19831418285321</v>
      </c>
      <c r="H1001" s="0" t="n">
        <v>0.37507788874791</v>
      </c>
      <c r="I1001" s="0" t="n">
        <v>0.215743511944311</v>
      </c>
      <c r="J1001" s="0" t="n">
        <v>1.7792535800254</v>
      </c>
      <c r="K1001" s="0" t="n">
        <v>1.20464846986579</v>
      </c>
      <c r="L1001" s="0" t="n">
        <v>0.0948853084992152</v>
      </c>
      <c r="M1001" s="0" t="n">
        <v>-1.56693204189651</v>
      </c>
      <c r="N1001" s="0" t="n">
        <v>-0.425892494604341</v>
      </c>
      <c r="O1001" s="0" t="n">
        <v>0.473205545858946</v>
      </c>
      <c r="P1001" s="0" t="n">
        <v>0.084055500337854</v>
      </c>
      <c r="Q1001" s="0" t="n">
        <v>0.0962688773142872</v>
      </c>
      <c r="R1001" s="0" t="n">
        <v>0.353252289642114</v>
      </c>
      <c r="S1001" s="0" t="n">
        <v>-1.18173375085462</v>
      </c>
      <c r="T1001" s="0" t="n">
        <v>-0.0757677298679482</v>
      </c>
      <c r="U1001" s="0" t="n">
        <v>-1.07831738205277</v>
      </c>
      <c r="V1001" s="0" t="n">
        <v>-1.0474991540832</v>
      </c>
      <c r="W1001" s="0" t="n">
        <v>2.71986209554598</v>
      </c>
      <c r="X1001" s="0" t="n">
        <v>0.141495775096701</v>
      </c>
      <c r="Y1001" s="0" t="n">
        <v>1.28655756270746</v>
      </c>
      <c r="Z1001" s="0" t="n">
        <v>-0.637749053566949</v>
      </c>
      <c r="AA1001" s="0" t="n">
        <v>-1.27285375128849</v>
      </c>
      <c r="AB1001" s="0" t="n">
        <v>2.49390723183751</v>
      </c>
      <c r="AC1001" s="0" t="n">
        <v>-1.68693077284843</v>
      </c>
      <c r="AD1001" s="0" t="n">
        <v>-0.477401727039251</v>
      </c>
      <c r="AE1001" s="0" t="n">
        <v>1.19819333121995</v>
      </c>
      <c r="AF1001" s="0" t="n">
        <v>0.138945779326605</v>
      </c>
      <c r="AG1001" s="0" t="n">
        <v>-0.322797859553248</v>
      </c>
      <c r="AH1001" s="0" t="n">
        <v>-1.51914264279185</v>
      </c>
      <c r="AI1001" s="0" t="n">
        <v>-1.05227627500426</v>
      </c>
      <c r="AJ1001" s="0" t="n">
        <v>-0.98655164038064</v>
      </c>
      <c r="AK1001" s="0" t="n">
        <v>0.392122956327512</v>
      </c>
      <c r="AL1001" s="0" t="n">
        <v>-1.26175336845336</v>
      </c>
      <c r="AM1001" s="0" t="n">
        <v>1.16588807941298</v>
      </c>
      <c r="AN1001" s="0" t="n">
        <v>2.12373379326891</v>
      </c>
      <c r="AO1001" s="0" t="n">
        <v>-0.136551534524187</v>
      </c>
      <c r="AP1001" s="0" t="n">
        <v>-1.82747044163989</v>
      </c>
      <c r="AQ1001" s="0" t="n">
        <v>1.38991254061693</v>
      </c>
      <c r="AR1001" s="0" t="n">
        <v>-1.31635488287429</v>
      </c>
      <c r="AS1001" s="0" t="n">
        <v>-0.63662582761026</v>
      </c>
      <c r="AT1001" s="0" t="n">
        <v>0.313061718770768</v>
      </c>
      <c r="AU1001" s="0" t="n">
        <v>0.191218987311004</v>
      </c>
      <c r="AV1001" s="0" t="n">
        <v>-0.769077814766206</v>
      </c>
      <c r="AW1001" s="0" t="n">
        <v>-0.132615696202265</v>
      </c>
      <c r="AX1001" s="0" t="n">
        <v>0.717150214768481</v>
      </c>
      <c r="AY1001" s="0" t="n">
        <v>1.22610117614386</v>
      </c>
      <c r="AZ1001" s="0" t="n">
        <v>0.267417590293917</v>
      </c>
      <c r="BA1001" s="0" t="n">
        <v>0.564602942176862</v>
      </c>
      <c r="BB1001" s="0" t="n">
        <v>0.00562295099371113</v>
      </c>
      <c r="BC1001" s="0" t="n">
        <v>0.414695477957139</v>
      </c>
      <c r="BD1001" s="0" t="n">
        <v>0.0485579221276566</v>
      </c>
      <c r="BE1001" s="0" t="n">
        <v>0.593095137446653</v>
      </c>
      <c r="BF1001" s="0" t="n">
        <v>1.43192664836533</v>
      </c>
      <c r="BG1001" s="0" t="n">
        <v>1.46803813549923</v>
      </c>
      <c r="BH1001" s="0" t="n">
        <v>-0.0972681846178602</v>
      </c>
      <c r="BI1001" s="0" t="n">
        <v>0.3104105417151</v>
      </c>
      <c r="BJ1001" s="0" t="n">
        <v>-0.963175352808321</v>
      </c>
      <c r="BK1001" s="0" t="n">
        <v>-1.68344740814064</v>
      </c>
      <c r="BL1001" s="0" t="n">
        <v>0.164716311701341</v>
      </c>
      <c r="BM1001" s="0" t="n">
        <v>1.52376742335036</v>
      </c>
      <c r="BN1001" s="0" t="n">
        <v>-0.353415998688433</v>
      </c>
      <c r="BO1001" s="0" t="n">
        <v>3.37720848619938</v>
      </c>
      <c r="BP1001" s="0" t="n">
        <v>-0.657088321531774</v>
      </c>
      <c r="BQ1001" s="0" t="n">
        <v>0.642068016531994</v>
      </c>
      <c r="BR1001" s="0" t="n">
        <v>0.687778083374724</v>
      </c>
      <c r="BS1001" s="0" t="n">
        <v>-1.06298330138088</v>
      </c>
      <c r="BT1001" s="0" t="n">
        <v>0.449804247182328</v>
      </c>
      <c r="BU1001" s="0" t="n">
        <v>-0.0258978616329841</v>
      </c>
      <c r="BV1001" s="0" t="n">
        <v>0.922020717553096</v>
      </c>
      <c r="BW1001" s="0" t="n">
        <v>2.80284439213574</v>
      </c>
      <c r="BX1001" s="0" t="n">
        <v>1.37184997583972</v>
      </c>
      <c r="BY1001" s="0" t="n">
        <v>-0.132538389152614</v>
      </c>
      <c r="BZ1001" s="0" t="n">
        <v>0.35879565984942</v>
      </c>
      <c r="CA1001" s="0" t="n">
        <v>-0.643855173620977</v>
      </c>
      <c r="CB1001" s="0" t="n">
        <v>0.259102534982958</v>
      </c>
      <c r="CC1001" s="0" t="n">
        <v>-1.39738858706551</v>
      </c>
      <c r="CD1001" s="0" t="n">
        <v>-0.542754605703522</v>
      </c>
      <c r="CE1001" s="0" t="n">
        <v>0.541426743438933</v>
      </c>
      <c r="CF1001" s="0" t="n">
        <v>0.944369276112411</v>
      </c>
      <c r="CG1001" s="0" t="n">
        <v>-0.343417241310817</v>
      </c>
      <c r="CH1001" s="0" t="n">
        <v>0.274083049589535</v>
      </c>
      <c r="CI1001" s="0" t="n">
        <v>-1.21099219541065</v>
      </c>
      <c r="CJ1001" s="0" t="n">
        <v>2.59493390331045</v>
      </c>
      <c r="CK1001" s="0" t="n">
        <v>-0.313784767058678</v>
      </c>
      <c r="CL1001" s="0" t="n">
        <v>2.2022140910849</v>
      </c>
      <c r="CM1001" s="0" t="n">
        <v>1.16543560579885</v>
      </c>
      <c r="CN1001" s="0" t="n">
        <v>0.245439650825574</v>
      </c>
      <c r="CO1001" s="0" t="n">
        <v>-1.31635488287429</v>
      </c>
      <c r="CP1001" s="0" t="n">
        <v>0.330220473188092</v>
      </c>
      <c r="CQ1001" s="0" t="n">
        <v>-0.0501654540130403</v>
      </c>
      <c r="CR1001" s="0" t="n">
        <v>-0.12999180398765</v>
      </c>
      <c r="CS1001" s="0" t="n">
        <v>0.887125679582823</v>
      </c>
      <c r="CT1001" s="0" t="n">
        <v>1.43171291711042</v>
      </c>
      <c r="CU1001" s="0" t="n">
        <v>-0.140491920319619</v>
      </c>
      <c r="CV1001" s="0" t="n">
        <v>-0.198938323592301</v>
      </c>
      <c r="CW1001" s="0" t="n">
        <v>-1.449197952752</v>
      </c>
      <c r="CX1001" s="0" t="n">
        <v>-0.597569851379376</v>
      </c>
      <c r="CZ1001" s="0" t="n">
        <f aca="false">IF(CHOOSE(MATCH(G$5,$B$10:$E$10,0),$B1001,$C1001,$D1001,$E1001)*G$6+G1001*G$7&lt;G$2,G$3*G$4,0)</f>
        <v>0</v>
      </c>
      <c r="DA1001" s="0" t="n">
        <f aca="false">IF(CHOOSE(MATCH(H$5,$B$10:$E$10,0),$B1001,$C1001,$D1001,$E1001)*H$6+H1001*H$7&lt;H$2,H$3*H$4,0)</f>
        <v>0</v>
      </c>
      <c r="DB1001" s="0" t="n">
        <f aca="false">IF(CHOOSE(MATCH(I$5,$B$10:$E$10,0),$B1001,$C1001,$D1001,$E1001)*I$6+I1001*I$7&lt;I$2,I$3*I$4,0)</f>
        <v>0</v>
      </c>
      <c r="DC1001" s="0" t="n">
        <f aca="false">IF(CHOOSE(MATCH(J$5,$B$10:$E$10,0),$B1001,$C1001,$D1001,$E1001)*J$6+J1001*J$7&lt;J$2,J$3*J$4,0)</f>
        <v>0</v>
      </c>
      <c r="DD1001" s="0" t="n">
        <f aca="false">IF(CHOOSE(MATCH(K$5,$B$10:$E$10,0),$B1001,$C1001,$D1001,$E1001)*K$6+K1001*K$7&lt;K$2,K$3*K$4,0)</f>
        <v>0</v>
      </c>
      <c r="DE1001" s="0" t="n">
        <f aca="false">IF(CHOOSE(MATCH(L$5,$B$10:$E$10,0),$B1001,$C1001,$D1001,$E1001)*L$6+L1001*L$7&lt;L$2,L$3*L$4,0)</f>
        <v>0</v>
      </c>
      <c r="DF1001" s="0" t="n">
        <f aca="false">IF(CHOOSE(MATCH(M$5,$B$10:$E$10,0),$B1001,$C1001,$D1001,$E1001)*M$6+M1001*M$7&lt;M$2,M$3*M$4,0)</f>
        <v>0</v>
      </c>
      <c r="DG1001" s="0" t="n">
        <f aca="false">IF(CHOOSE(MATCH(N$5,$B$10:$E$10,0),$B1001,$C1001,$D1001,$E1001)*N$6+N1001*N$7&lt;N$2,N$3*N$4,0)</f>
        <v>0</v>
      </c>
      <c r="DH1001" s="0" t="n">
        <f aca="false">IF(CHOOSE(MATCH(O$5,$B$10:$E$10,0),$B1001,$C1001,$D1001,$E1001)*O$6+O1001*O$7&lt;O$2,O$3*O$4,0)</f>
        <v>0</v>
      </c>
      <c r="DI1001" s="0" t="n">
        <f aca="false">IF(CHOOSE(MATCH(P$5,$B$10:$E$10,0),$B1001,$C1001,$D1001,$E1001)*P$6+P1001*P$7&lt;P$2,P$3*P$4,0)</f>
        <v>0</v>
      </c>
      <c r="DJ1001" s="0" t="n">
        <f aca="false">IF(CHOOSE(MATCH(Q$5,$B$10:$E$10,0),$B1001,$C1001,$D1001,$E1001)*Q$6+Q1001*Q$7&lt;Q$2,Q$3*Q$4,0)</f>
        <v>0</v>
      </c>
      <c r="DK1001" s="0" t="n">
        <f aca="false">IF(CHOOSE(MATCH(R$5,$B$10:$E$10,0),$B1001,$C1001,$D1001,$E1001)*R$6+R1001*R$7&lt;R$2,R$3*R$4,0)</f>
        <v>0</v>
      </c>
      <c r="DL1001" s="0" t="n">
        <f aca="false">IF(CHOOSE(MATCH(S$5,$B$10:$E$10,0),$B1001,$C1001,$D1001,$E1001)*S$6+S1001*S$7&lt;S$2,S$3*S$4,0)</f>
        <v>0</v>
      </c>
      <c r="DM1001" s="0" t="n">
        <f aca="false">IF(CHOOSE(MATCH(T$5,$B$10:$E$10,0),$B1001,$C1001,$D1001,$E1001)*T$6+T1001*T$7&lt;T$2,T$3*T$4,0)</f>
        <v>0</v>
      </c>
      <c r="DN1001" s="0" t="n">
        <f aca="false">IF(CHOOSE(MATCH(U$5,$B$10:$E$10,0),$B1001,$C1001,$D1001,$E1001)*U$6+U1001*U$7&lt;U$2,U$3*U$4,0)</f>
        <v>0</v>
      </c>
      <c r="DO1001" s="0" t="n">
        <f aca="false">IF(CHOOSE(MATCH(V$5,$B$10:$E$10,0),$B1001,$C1001,$D1001,$E1001)*V$6+V1001*V$7&lt;V$2,V$3*V$4,0)</f>
        <v>0</v>
      </c>
      <c r="DP1001" s="0" t="n">
        <f aca="false">IF(CHOOSE(MATCH(W$5,$B$10:$E$10,0),$B1001,$C1001,$D1001,$E1001)*W$6+W1001*W$7&lt;W$2,W$3*W$4,0)</f>
        <v>0</v>
      </c>
      <c r="DQ1001" s="0" t="n">
        <f aca="false">IF(CHOOSE(MATCH(X$5,$B$10:$E$10,0),$B1001,$C1001,$D1001,$E1001)*X$6+X1001*X$7&lt;X$2,X$3*X$4,0)</f>
        <v>0</v>
      </c>
      <c r="DR1001" s="0" t="n">
        <f aca="false">IF(CHOOSE(MATCH(Y$5,$B$10:$E$10,0),$B1001,$C1001,$D1001,$E1001)*Y$6+Y1001*Y$7&lt;Y$2,Y$3*Y$4,0)</f>
        <v>0</v>
      </c>
      <c r="DS1001" s="0" t="n">
        <f aca="false">IF(CHOOSE(MATCH(Z$5,$B$10:$E$10,0),$B1001,$C1001,$D1001,$E1001)*Z$6+Z1001*Z$7&lt;Z$2,Z$3*Z$4,0)</f>
        <v>0</v>
      </c>
      <c r="DT1001" s="0" t="n">
        <f aca="false">IF(CHOOSE(MATCH(AA$5,$B$10:$E$10,0),$B1001,$C1001,$D1001,$E1001)*AA$6+AA1001*AA$7&lt;AA$2,AA$3*AA$4,0)</f>
        <v>0</v>
      </c>
      <c r="DU1001" s="0" t="n">
        <f aca="false">IF(CHOOSE(MATCH(AB$5,$B$10:$E$10,0),$B1001,$C1001,$D1001,$E1001)*AB$6+AB1001*AB$7&lt;AB$2,AB$3*AB$4,0)</f>
        <v>0</v>
      </c>
      <c r="DV1001" s="0" t="n">
        <f aca="false">IF(CHOOSE(MATCH(AC$5,$B$10:$E$10,0),$B1001,$C1001,$D1001,$E1001)*AC$6+AC1001*AC$7&lt;AC$2,AC$3*AC$4,0)</f>
        <v>0</v>
      </c>
      <c r="DW1001" s="0" t="n">
        <f aca="false">IF(CHOOSE(MATCH(AD$5,$B$10:$E$10,0),$B1001,$C1001,$D1001,$E1001)*AD$6+AD1001*AD$7&lt;AD$2,AD$3*AD$4,0)</f>
        <v>0</v>
      </c>
      <c r="DX1001" s="0" t="n">
        <f aca="false">IF(CHOOSE(MATCH(AE$5,$B$10:$E$10,0),$B1001,$C1001,$D1001,$E1001)*AE$6+AE1001*AE$7&lt;AE$2,AE$3*AE$4,0)</f>
        <v>0</v>
      </c>
      <c r="DY1001" s="0" t="n">
        <f aca="false">IF(CHOOSE(MATCH(AF$5,$B$10:$E$10,0),$B1001,$C1001,$D1001,$E1001)*AF$6+AF1001*AF$7&lt;AF$2,AF$3*AF$4,0)</f>
        <v>0</v>
      </c>
      <c r="DZ1001" s="0" t="n">
        <f aca="false">IF(CHOOSE(MATCH(AG$5,$B$10:$E$10,0),$B1001,$C1001,$D1001,$E1001)*AG$6+AG1001*AG$7&lt;AG$2,AG$3*AG$4,0)</f>
        <v>0</v>
      </c>
      <c r="EA1001" s="0" t="n">
        <f aca="false">IF(CHOOSE(MATCH(AH$5,$B$10:$E$10,0),$B1001,$C1001,$D1001,$E1001)*AH$6+AH1001*AH$7&lt;AH$2,AH$3*AH$4,0)</f>
        <v>0</v>
      </c>
      <c r="EB1001" s="0" t="n">
        <f aca="false">IF(CHOOSE(MATCH(AI$5,$B$10:$E$10,0),$B1001,$C1001,$D1001,$E1001)*AI$6+AI1001*AI$7&lt;AI$2,AI$3*AI$4,0)</f>
        <v>0</v>
      </c>
      <c r="EC1001" s="0" t="n">
        <f aca="false">IF(CHOOSE(MATCH(AJ$5,$B$10:$E$10,0),$B1001,$C1001,$D1001,$E1001)*AJ$6+AJ1001*AJ$7&lt;AJ$2,AJ$3*AJ$4,0)</f>
        <v>0</v>
      </c>
      <c r="ED1001" s="0" t="n">
        <f aca="false">IF(CHOOSE(MATCH(AK$5,$B$10:$E$10,0),$B1001,$C1001,$D1001,$E1001)*AK$6+AK1001*AK$7&lt;AK$2,AK$3*AK$4,0)</f>
        <v>0</v>
      </c>
      <c r="EE1001" s="0" t="n">
        <f aca="false">IF(CHOOSE(MATCH(AL$5,$B$10:$E$10,0),$B1001,$C1001,$D1001,$E1001)*AL$6+AL1001*AL$7&lt;AL$2,AL$3*AL$4,0)</f>
        <v>0</v>
      </c>
      <c r="EF1001" s="0" t="n">
        <f aca="false">IF(CHOOSE(MATCH(AM$5,$B$10:$E$10,0),$B1001,$C1001,$D1001,$E1001)*AM$6+AM1001*AM$7&lt;AM$2,AM$3*AM$4,0)</f>
        <v>0</v>
      </c>
      <c r="EG1001" s="0" t="n">
        <f aca="false">IF(CHOOSE(MATCH(AN$5,$B$10:$E$10,0),$B1001,$C1001,$D1001,$E1001)*AN$6+AN1001*AN$7&lt;AN$2,AN$3*AN$4,0)</f>
        <v>0</v>
      </c>
      <c r="EH1001" s="0" t="n">
        <f aca="false">IF(CHOOSE(MATCH(AO$5,$B$10:$E$10,0),$B1001,$C1001,$D1001,$E1001)*AO$6+AO1001*AO$7&lt;AO$2,AO$3*AO$4,0)</f>
        <v>0</v>
      </c>
      <c r="EI1001" s="0" t="n">
        <f aca="false">IF(CHOOSE(MATCH(AP$5,$B$10:$E$10,0),$B1001,$C1001,$D1001,$E1001)*AP$6+AP1001*AP$7&lt;AP$2,AP$3*AP$4,0)</f>
        <v>0</v>
      </c>
      <c r="EJ1001" s="0" t="n">
        <f aca="false">IF(CHOOSE(MATCH(AQ$5,$B$10:$E$10,0),$B1001,$C1001,$D1001,$E1001)*AQ$6+AQ1001*AQ$7&lt;AQ$2,AQ$3*AQ$4,0)</f>
        <v>0</v>
      </c>
      <c r="EK1001" s="0" t="n">
        <f aca="false">IF(CHOOSE(MATCH(AR$5,$B$10:$E$10,0),$B1001,$C1001,$D1001,$E1001)*AR$6+AR1001*AR$7&lt;AR$2,AR$3*AR$4,0)</f>
        <v>0</v>
      </c>
      <c r="EL1001" s="0" t="n">
        <f aca="false">IF(CHOOSE(MATCH(AS$5,$B$10:$E$10,0),$B1001,$C1001,$D1001,$E1001)*AS$6+AS1001*AS$7&lt;AS$2,AS$3*AS$4,0)</f>
        <v>0</v>
      </c>
      <c r="EM1001" s="0" t="n">
        <f aca="false">IF(CHOOSE(MATCH(AT$5,$B$10:$E$10,0),$B1001,$C1001,$D1001,$E1001)*AT$6+AT1001*AT$7&lt;AT$2,AT$3*AT$4,0)</f>
        <v>0</v>
      </c>
      <c r="EN1001" s="0" t="n">
        <f aca="false">IF(CHOOSE(MATCH(AU$5,$B$10:$E$10,0),$B1001,$C1001,$D1001,$E1001)*AU$6+AU1001*AU$7&lt;AU$2,AU$3*AU$4,0)</f>
        <v>0</v>
      </c>
      <c r="EO1001" s="0" t="n">
        <f aca="false">IF(CHOOSE(MATCH(AV$5,$B$10:$E$10,0),$B1001,$C1001,$D1001,$E1001)*AV$6+AV1001*AV$7&lt;AV$2,AV$3*AV$4,0)</f>
        <v>0</v>
      </c>
      <c r="EP1001" s="0" t="n">
        <f aca="false">IF(CHOOSE(MATCH(AW$5,$B$10:$E$10,0),$B1001,$C1001,$D1001,$E1001)*AW$6+AW1001*AW$7&lt;AW$2,AW$3*AW$4,0)</f>
        <v>0</v>
      </c>
      <c r="EQ1001" s="0" t="n">
        <f aca="false">IF(CHOOSE(MATCH(AX$5,$B$10:$E$10,0),$B1001,$C1001,$D1001,$E1001)*AX$6+AX1001*AX$7&lt;AX$2,AX$3*AX$4,0)</f>
        <v>0</v>
      </c>
      <c r="ER1001" s="0" t="n">
        <f aca="false">IF(CHOOSE(MATCH(AY$5,$B$10:$E$10,0),$B1001,$C1001,$D1001,$E1001)*AY$6+AY1001*AY$7&lt;AY$2,AY$3*AY$4,0)</f>
        <v>0</v>
      </c>
      <c r="ES1001" s="0" t="n">
        <f aca="false">IF(CHOOSE(MATCH(AZ$5,$B$10:$E$10,0),$B1001,$C1001,$D1001,$E1001)*AZ$6+AZ1001*AZ$7&lt;AZ$2,AZ$3*AZ$4,0)</f>
        <v>0</v>
      </c>
      <c r="ET1001" s="0" t="n">
        <f aca="false">IF(CHOOSE(MATCH(BA$5,$B$10:$E$10,0),$B1001,$C1001,$D1001,$E1001)*BA$6+BA1001*BA$7&lt;BA$2,BA$3*BA$4,0)</f>
        <v>0</v>
      </c>
      <c r="EU1001" s="0" t="n">
        <f aca="false">IF(CHOOSE(MATCH(BB$5,$B$10:$E$10,0),$B1001,$C1001,$D1001,$E1001)*BB$6+BB1001*BB$7&lt;BB$2,BB$3*BB$4,0)</f>
        <v>0</v>
      </c>
      <c r="EV1001" s="0" t="n">
        <f aca="false">IF(CHOOSE(MATCH(BC$5,$B$10:$E$10,0),$B1001,$C1001,$D1001,$E1001)*BC$6+BC1001*BC$7&lt;BC$2,BC$3*BC$4,0)</f>
        <v>0</v>
      </c>
      <c r="EW1001" s="0" t="n">
        <f aca="false">IF(CHOOSE(MATCH(BD$5,$B$10:$E$10,0),$B1001,$C1001,$D1001,$E1001)*BD$6+BD1001*BD$7&lt;BD$2,BD$3*BD$4,0)</f>
        <v>0</v>
      </c>
      <c r="EX1001" s="0" t="n">
        <f aca="false">IF(CHOOSE(MATCH(BE$5,$B$10:$E$10,0),$B1001,$C1001,$D1001,$E1001)*BE$6+BE1001*BE$7&lt;BE$2,BE$3*BE$4,0)</f>
        <v>0</v>
      </c>
      <c r="EY1001" s="0" t="n">
        <f aca="false">IF(CHOOSE(MATCH(BF$5,$B$10:$E$10,0),$B1001,$C1001,$D1001,$E1001)*BF$6+BF1001*BF$7&lt;BF$2,BF$3*BF$4,0)</f>
        <v>0</v>
      </c>
      <c r="EZ1001" s="0" t="n">
        <f aca="false">IF(CHOOSE(MATCH(BG$5,$B$10:$E$10,0),$B1001,$C1001,$D1001,$E1001)*BG$6+BG1001*BG$7&lt;BG$2,BG$3*BG$4,0)</f>
        <v>0</v>
      </c>
      <c r="FA1001" s="0" t="n">
        <f aca="false">IF(CHOOSE(MATCH(BH$5,$B$10:$E$10,0),$B1001,$C1001,$D1001,$E1001)*BH$6+BH1001*BH$7&lt;BH$2,BH$3*BH$4,0)</f>
        <v>0</v>
      </c>
      <c r="FB1001" s="0" t="n">
        <f aca="false">IF(CHOOSE(MATCH(BI$5,$B$10:$E$10,0),$B1001,$C1001,$D1001,$E1001)*BI$6+BI1001*BI$7&lt;BI$2,BI$3*BI$4,0)</f>
        <v>0</v>
      </c>
      <c r="FC1001" s="0" t="n">
        <f aca="false">IF(CHOOSE(MATCH(BJ$5,$B$10:$E$10,0),$B1001,$C1001,$D1001,$E1001)*BJ$6+BJ1001*BJ$7&lt;BJ$2,BJ$3*BJ$4,0)</f>
        <v>0</v>
      </c>
      <c r="FD1001" s="0" t="n">
        <f aca="false">IF(CHOOSE(MATCH(BK$5,$B$10:$E$10,0),$B1001,$C1001,$D1001,$E1001)*BK$6+BK1001*BK$7&lt;BK$2,BK$3*BK$4,0)</f>
        <v>0</v>
      </c>
      <c r="FE1001" s="0" t="n">
        <f aca="false">IF(CHOOSE(MATCH(BL$5,$B$10:$E$10,0),$B1001,$C1001,$D1001,$E1001)*BL$6+BL1001*BL$7&lt;BL$2,BL$3*BL$4,0)</f>
        <v>0</v>
      </c>
      <c r="FF1001" s="0" t="n">
        <f aca="false">IF(CHOOSE(MATCH(BM$5,$B$10:$E$10,0),$B1001,$C1001,$D1001,$E1001)*BM$6+BM1001*BM$7&lt;BM$2,BM$3*BM$4,0)</f>
        <v>0</v>
      </c>
      <c r="FG1001" s="0" t="n">
        <f aca="false">IF(CHOOSE(MATCH(BN$5,$B$10:$E$10,0),$B1001,$C1001,$D1001,$E1001)*BN$6+BN1001*BN$7&lt;BN$2,BN$3*BN$4,0)</f>
        <v>0</v>
      </c>
      <c r="FH1001" s="0" t="n">
        <f aca="false">IF(CHOOSE(MATCH(BO$5,$B$10:$E$10,0),$B1001,$C1001,$D1001,$E1001)*BO$6+BO1001*BO$7&lt;BO$2,BO$3*BO$4,0)</f>
        <v>0</v>
      </c>
      <c r="FI1001" s="0" t="n">
        <f aca="false">IF(CHOOSE(MATCH(BP$5,$B$10:$E$10,0),$B1001,$C1001,$D1001,$E1001)*BP$6+BP1001*BP$7&lt;BP$2,BP$3*BP$4,0)</f>
        <v>0</v>
      </c>
      <c r="FJ1001" s="0" t="n">
        <f aca="false">IF(CHOOSE(MATCH(BQ$5,$B$10:$E$10,0),$B1001,$C1001,$D1001,$E1001)*BQ$6+BQ1001*BQ$7&lt;BQ$2,BQ$3*BQ$4,0)</f>
        <v>0</v>
      </c>
      <c r="FK1001" s="0" t="n">
        <f aca="false">IF(CHOOSE(MATCH(BR$5,$B$10:$E$10,0),$B1001,$C1001,$D1001,$E1001)*BR$6+BR1001*BR$7&lt;BR$2,BR$3*BR$4,0)</f>
        <v>0</v>
      </c>
      <c r="FL1001" s="0" t="n">
        <f aca="false">IF(CHOOSE(MATCH(BS$5,$B$10:$E$10,0),$B1001,$C1001,$D1001,$E1001)*BS$6+BS1001*BS$7&lt;BS$2,BS$3*BS$4,0)</f>
        <v>0</v>
      </c>
      <c r="FM1001" s="0" t="n">
        <f aca="false">IF(CHOOSE(MATCH(BT$5,$B$10:$E$10,0),$B1001,$C1001,$D1001,$E1001)*BT$6+BT1001*BT$7&lt;BT$2,BT$3*BT$4,0)</f>
        <v>0</v>
      </c>
      <c r="FN1001" s="0" t="n">
        <f aca="false">IF(CHOOSE(MATCH(BU$5,$B$10:$E$10,0),$B1001,$C1001,$D1001,$E1001)*BU$6+BU1001*BU$7&lt;BU$2,BU$3*BU$4,0)</f>
        <v>0</v>
      </c>
      <c r="FO1001" s="0" t="n">
        <f aca="false">IF(CHOOSE(MATCH(BV$5,$B$10:$E$10,0),$B1001,$C1001,$D1001,$E1001)*BV$6+BV1001*BV$7&lt;BV$2,BV$3*BV$4,0)</f>
        <v>0</v>
      </c>
      <c r="FP1001" s="0" t="n">
        <f aca="false">IF(CHOOSE(MATCH(BW$5,$B$10:$E$10,0),$B1001,$C1001,$D1001,$E1001)*BW$6+BW1001*BW$7&lt;BW$2,BW$3*BW$4,0)</f>
        <v>0</v>
      </c>
      <c r="FQ1001" s="0" t="n">
        <f aca="false">IF(CHOOSE(MATCH(BX$5,$B$10:$E$10,0),$B1001,$C1001,$D1001,$E1001)*BX$6+BX1001*BX$7&lt;BX$2,BX$3*BX$4,0)</f>
        <v>0</v>
      </c>
      <c r="FR1001" s="0" t="n">
        <f aca="false">IF(CHOOSE(MATCH(BY$5,$B$10:$E$10,0),$B1001,$C1001,$D1001,$E1001)*BY$6+BY1001*BY$7&lt;BY$2,BY$3*BY$4,0)</f>
        <v>0</v>
      </c>
      <c r="FS1001" s="0" t="n">
        <f aca="false">IF(CHOOSE(MATCH(BZ$5,$B$10:$E$10,0),$B1001,$C1001,$D1001,$E1001)*BZ$6+BZ1001*BZ$7&lt;BZ$2,BZ$3*BZ$4,0)</f>
        <v>0</v>
      </c>
      <c r="FT1001" s="0" t="n">
        <f aca="false">IF(CHOOSE(MATCH(CA$5,$B$10:$E$10,0),$B1001,$C1001,$D1001,$E1001)*CA$6+CA1001*CA$7&lt;CA$2,CA$3*CA$4,0)</f>
        <v>0</v>
      </c>
      <c r="FU1001" s="0" t="n">
        <f aca="false">IF(CHOOSE(MATCH(CB$5,$B$10:$E$10,0),$B1001,$C1001,$D1001,$E1001)*CB$6+CB1001*CB$7&lt;CB$2,CB$3*CB$4,0)</f>
        <v>0</v>
      </c>
      <c r="FV1001" s="0" t="n">
        <f aca="false">IF(CHOOSE(MATCH(CC$5,$B$10:$E$10,0),$B1001,$C1001,$D1001,$E1001)*CC$6+CC1001*CC$7&lt;CC$2,CC$3*CC$4,0)</f>
        <v>0</v>
      </c>
      <c r="FW1001" s="0" t="n">
        <f aca="false">IF(CHOOSE(MATCH(CD$5,$B$10:$E$10,0),$B1001,$C1001,$D1001,$E1001)*CD$6+CD1001*CD$7&lt;CD$2,CD$3*CD$4,0)</f>
        <v>0</v>
      </c>
      <c r="FX1001" s="0" t="n">
        <f aca="false">IF(CHOOSE(MATCH(CE$5,$B$10:$E$10,0),$B1001,$C1001,$D1001,$E1001)*CE$6+CE1001*CE$7&lt;CE$2,CE$3*CE$4,0)</f>
        <v>0</v>
      </c>
      <c r="FY1001" s="0" t="n">
        <f aca="false">IF(CHOOSE(MATCH(CF$5,$B$10:$E$10,0),$B1001,$C1001,$D1001,$E1001)*CF$6+CF1001*CF$7&lt;CF$2,CF$3*CF$4,0)</f>
        <v>0</v>
      </c>
      <c r="FZ1001" s="0" t="n">
        <f aca="false">IF(CHOOSE(MATCH(CG$5,$B$10:$E$10,0),$B1001,$C1001,$D1001,$E1001)*CG$6+CG1001*CG$7&lt;CG$2,CG$3*CG$4,0)</f>
        <v>0</v>
      </c>
      <c r="GA1001" s="0" t="n">
        <f aca="false">IF(CHOOSE(MATCH(CH$5,$B$10:$E$10,0),$B1001,$C1001,$D1001,$E1001)*CH$6+CH1001*CH$7&lt;CH$2,CH$3*CH$4,0)</f>
        <v>0</v>
      </c>
      <c r="GB1001" s="0" t="n">
        <f aca="false">IF(CHOOSE(MATCH(CI$5,$B$10:$E$10,0),$B1001,$C1001,$D1001,$E1001)*CI$6+CI1001*CI$7&lt;CI$2,CI$3*CI$4,0)</f>
        <v>0</v>
      </c>
      <c r="GC1001" s="0" t="n">
        <f aca="false">IF(CHOOSE(MATCH(CJ$5,$B$10:$E$10,0),$B1001,$C1001,$D1001,$E1001)*CJ$6+CJ1001*CJ$7&lt;CJ$2,CJ$3*CJ$4,0)</f>
        <v>0</v>
      </c>
      <c r="GD1001" s="0" t="n">
        <f aca="false">IF(CHOOSE(MATCH(CK$5,$B$10:$E$10,0),$B1001,$C1001,$D1001,$E1001)*CK$6+CK1001*CK$7&lt;CK$2,CK$3*CK$4,0)</f>
        <v>0</v>
      </c>
      <c r="GE1001" s="0" t="n">
        <f aca="false">IF(CHOOSE(MATCH(CL$5,$B$10:$E$10,0),$B1001,$C1001,$D1001,$E1001)*CL$6+CL1001*CL$7&lt;CL$2,CL$3*CL$4,0)</f>
        <v>0</v>
      </c>
      <c r="GF1001" s="0" t="n">
        <f aca="false">IF(CHOOSE(MATCH(CM$5,$B$10:$E$10,0),$B1001,$C1001,$D1001,$E1001)*CM$6+CM1001*CM$7&lt;CM$2,CM$3*CM$4,0)</f>
        <v>0</v>
      </c>
      <c r="GG1001" s="0" t="n">
        <f aca="false">IF(CHOOSE(MATCH(CN$5,$B$10:$E$10,0),$B1001,$C1001,$D1001,$E1001)*CN$6+CN1001*CN$7&lt;CN$2,CN$3*CN$4,0)</f>
        <v>0</v>
      </c>
      <c r="GH1001" s="0" t="n">
        <f aca="false">IF(CHOOSE(MATCH(CO$5,$B$10:$E$10,0),$B1001,$C1001,$D1001,$E1001)*CO$6+CO1001*CO$7&lt;CO$2,CO$3*CO$4,0)</f>
        <v>0</v>
      </c>
      <c r="GI1001" s="0" t="n">
        <f aca="false">IF(CHOOSE(MATCH(CP$5,$B$10:$E$10,0),$B1001,$C1001,$D1001,$E1001)*CP$6+CP1001*CP$7&lt;CP$2,CP$3*CP$4,0)</f>
        <v>0</v>
      </c>
      <c r="GJ1001" s="0" t="n">
        <f aca="false">IF(CHOOSE(MATCH(CQ$5,$B$10:$E$10,0),$B1001,$C1001,$D1001,$E1001)*CQ$6+CQ1001*CQ$7&lt;CQ$2,CQ$3*CQ$4,0)</f>
        <v>0</v>
      </c>
      <c r="GK1001" s="0" t="n">
        <f aca="false">IF(CHOOSE(MATCH(CR$5,$B$10:$E$10,0),$B1001,$C1001,$D1001,$E1001)*CR$6+CR1001*CR$7&lt;CR$2,CR$3*CR$4,0)</f>
        <v>0</v>
      </c>
      <c r="GL1001" s="0" t="n">
        <f aca="false">IF(CHOOSE(MATCH(CS$5,$B$10:$E$10,0),$B1001,$C1001,$D1001,$E1001)*CS$6+CS1001*CS$7&lt;CS$2,CS$3*CS$4,0)</f>
        <v>0</v>
      </c>
      <c r="GM1001" s="0" t="n">
        <f aca="false">IF(CHOOSE(MATCH(CT$5,$B$10:$E$10,0),$B1001,$C1001,$D1001,$E1001)*CT$6+CT1001*CT$7&lt;CT$2,CT$3*CT$4,0)</f>
        <v>0</v>
      </c>
      <c r="GN1001" s="0" t="n">
        <f aca="false">IF(CHOOSE(MATCH(CU$5,$B$10:$E$10,0),$B1001,$C1001,$D1001,$E1001)*CU$6+CU1001*CU$7&lt;CU$2,CU$3*CU$4,0)</f>
        <v>0</v>
      </c>
      <c r="GO1001" s="0" t="n">
        <f aca="false">IF(CHOOSE(MATCH(CV$5,$B$10:$E$10,0),$B1001,$C1001,$D1001,$E1001)*CV$6+CV1001*CV$7&lt;CV$2,CV$3*CV$4,0)</f>
        <v>0</v>
      </c>
      <c r="GP1001" s="0" t="n">
        <f aca="false">IF(CHOOSE(MATCH(CW$5,$B$10:$E$10,0),$B1001,$C1001,$D1001,$E1001)*CW$6+CW1001*CW$7&lt;CW$2,CW$3*CW$4,0)</f>
        <v>0</v>
      </c>
      <c r="GQ1001" s="0" t="n">
        <f aca="false">IF(CHOOSE(MATCH(CX$5,$B$10:$E$10,0),$B1001,$C1001,$D1001,$E1001)*CX$6+CX1001*CX$7&lt;CX$2,CX$3*CX$4,0)</f>
        <v>0</v>
      </c>
      <c r="GS1001" s="0" t="n">
        <f aca="false">SUM(CZ1001:GQ1001)</f>
        <v>0</v>
      </c>
      <c r="GT1001" s="0" t="n">
        <f aca="false">IF(GS1001&gt;$GS$6,1,0)</f>
        <v>0</v>
      </c>
    </row>
    <row r="1002" customFormat="false" ht="14" hidden="false" customHeight="false" outlineLevel="0" collapsed="false">
      <c r="A1002" s="0" t="n">
        <v>992</v>
      </c>
      <c r="B1002" s="0" t="n">
        <v>1.09178839751041</v>
      </c>
      <c r="C1002" s="0" t="n">
        <v>0.856222659991719</v>
      </c>
      <c r="D1002" s="0" t="n">
        <v>1.04887900778796</v>
      </c>
      <c r="E1002" s="0" t="n">
        <v>1.56343194827484</v>
      </c>
      <c r="G1002" s="0" t="n">
        <v>1.8110586097464</v>
      </c>
      <c r="H1002" s="0" t="n">
        <v>-0.841228029457852</v>
      </c>
      <c r="I1002" s="0" t="n">
        <v>0.0485579221276566</v>
      </c>
      <c r="J1002" s="0" t="n">
        <v>-0.953730250330409</v>
      </c>
      <c r="K1002" s="0" t="n">
        <v>1.00729948826483</v>
      </c>
      <c r="L1002" s="0" t="n">
        <v>-1.30247371998848</v>
      </c>
      <c r="M1002" s="0" t="n">
        <v>0.191608933164389</v>
      </c>
      <c r="N1002" s="0" t="n">
        <v>0.675522642268334</v>
      </c>
      <c r="O1002" s="0" t="n">
        <v>1.24547113955487</v>
      </c>
      <c r="P1002" s="0" t="n">
        <v>-0.12783175407094</v>
      </c>
      <c r="Q1002" s="0" t="n">
        <v>-0.318850652547553</v>
      </c>
      <c r="R1002" s="0" t="n">
        <v>0.45242927626532</v>
      </c>
      <c r="S1002" s="0" t="n">
        <v>-0.050395101425238</v>
      </c>
      <c r="T1002" s="0" t="n">
        <v>0.374832325178431</v>
      </c>
      <c r="U1002" s="0" t="n">
        <v>0.899897258932469</v>
      </c>
      <c r="V1002" s="0" t="n">
        <v>0.137865754368249</v>
      </c>
      <c r="W1002" s="0" t="n">
        <v>-0.431846274295822</v>
      </c>
      <c r="X1002" s="0" t="n">
        <v>-0.53965550250723</v>
      </c>
      <c r="Y1002" s="0" t="n">
        <v>-0.920617821975611</v>
      </c>
      <c r="Z1002" s="0" t="n">
        <v>0.66107986640418</v>
      </c>
      <c r="AA1002" s="0" t="n">
        <v>-0.502936927659903</v>
      </c>
      <c r="AB1002" s="0" t="n">
        <v>0.188492776942439</v>
      </c>
      <c r="AC1002" s="0" t="n">
        <v>-0.877528236742364</v>
      </c>
      <c r="AD1002" s="0" t="n">
        <v>0.732570697437041</v>
      </c>
      <c r="AE1002" s="0" t="n">
        <v>-0.71883277996676</v>
      </c>
      <c r="AF1002" s="0" t="n">
        <v>-0.513730356033193</v>
      </c>
      <c r="AG1002" s="0" t="n">
        <v>1.67219695867971</v>
      </c>
      <c r="AH1002" s="0" t="n">
        <v>-1.04050741356332</v>
      </c>
      <c r="AI1002" s="0" t="n">
        <v>0.0849001935421256</v>
      </c>
      <c r="AJ1002" s="0" t="n">
        <v>0.664510935166618</v>
      </c>
      <c r="AK1002" s="0" t="n">
        <v>0.359448222297942</v>
      </c>
      <c r="AL1002" s="0" t="n">
        <v>1.74423348653363</v>
      </c>
      <c r="AM1002" s="0" t="n">
        <v>0.557886323804269</v>
      </c>
      <c r="AN1002" s="0" t="n">
        <v>0.529419139638776</v>
      </c>
      <c r="AO1002" s="0" t="n">
        <v>-0.337175833919901</v>
      </c>
      <c r="AP1002" s="0" t="n">
        <v>0.951081347011495</v>
      </c>
      <c r="AQ1002" s="0" t="n">
        <v>-0.115962848212803</v>
      </c>
      <c r="AR1002" s="0" t="n">
        <v>1.23016661746078</v>
      </c>
      <c r="AS1002" s="0" t="n">
        <v>-1.07272398963687</v>
      </c>
      <c r="AT1002" s="0" t="n">
        <v>0.592547166888835</v>
      </c>
      <c r="AU1002" s="0" t="n">
        <v>-0.208389110412099</v>
      </c>
      <c r="AV1002" s="0" t="n">
        <v>-0.879329036251875</v>
      </c>
      <c r="AW1002" s="0" t="n">
        <v>-0.540010205440922</v>
      </c>
      <c r="AX1002" s="0" t="n">
        <v>-0.650268248136854</v>
      </c>
      <c r="AY1002" s="0" t="n">
        <v>-0.236304913414642</v>
      </c>
      <c r="AZ1002" s="0" t="n">
        <v>0.605177774559707</v>
      </c>
      <c r="BA1002" s="0" t="n">
        <v>-0.479546997667057</v>
      </c>
      <c r="BB1002" s="0" t="n">
        <v>0.990667103906162</v>
      </c>
      <c r="BC1002" s="0" t="n">
        <v>-1.39414623845369</v>
      </c>
      <c r="BD1002" s="0" t="n">
        <v>-0.292877757601673</v>
      </c>
      <c r="BE1002" s="0" t="n">
        <v>-0.0557577095605666</v>
      </c>
      <c r="BF1002" s="0" t="n">
        <v>-0.237956783166737</v>
      </c>
      <c r="BG1002" s="0" t="n">
        <v>1.06797642729362</v>
      </c>
      <c r="BH1002" s="0" t="n">
        <v>0.59793592299684</v>
      </c>
      <c r="BI1002" s="0" t="n">
        <v>-0.957595602812944</v>
      </c>
      <c r="BJ1002" s="0" t="n">
        <v>-1.58279817696894</v>
      </c>
      <c r="BK1002" s="0" t="n">
        <v>-1.05440904007992</v>
      </c>
      <c r="BL1002" s="0" t="n">
        <v>1.21514403872425</v>
      </c>
      <c r="BM1002" s="0" t="n">
        <v>-0.416196144215064</v>
      </c>
      <c r="BN1002" s="0" t="n">
        <v>-0.405957507609855</v>
      </c>
      <c r="BO1002" s="0" t="n">
        <v>0.263614765572129</v>
      </c>
      <c r="BP1002" s="0" t="n">
        <v>-0.0578268100071</v>
      </c>
      <c r="BQ1002" s="0" t="n">
        <v>1.71189185493859</v>
      </c>
      <c r="BR1002" s="0" t="n">
        <v>0.0168688529811334</v>
      </c>
      <c r="BS1002" s="0" t="n">
        <v>0.088894012151286</v>
      </c>
      <c r="BT1002" s="0" t="n">
        <v>1.93707819562405</v>
      </c>
      <c r="BU1002" s="0" t="n">
        <v>1.28219653561246</v>
      </c>
      <c r="BV1002" s="0" t="n">
        <v>-0.111805320557323</v>
      </c>
      <c r="BW1002" s="0" t="n">
        <v>-1.22513029054971</v>
      </c>
      <c r="BX1002" s="0" t="n">
        <v>0.542223688171362</v>
      </c>
      <c r="BY1002" s="0" t="n">
        <v>-0.957716110860929</v>
      </c>
      <c r="BZ1002" s="0" t="n">
        <v>0.627842382527888</v>
      </c>
      <c r="CA1002" s="0" t="n">
        <v>0.134853053168627</v>
      </c>
      <c r="CB1002" s="0" t="n">
        <v>1.32808963826392</v>
      </c>
      <c r="CC1002" s="0" t="n">
        <v>0.984189227892784</v>
      </c>
      <c r="CD1002" s="0" t="n">
        <v>-0.520376488566399</v>
      </c>
      <c r="CE1002" s="0" t="n">
        <v>1.77185938809998</v>
      </c>
      <c r="CF1002" s="0" t="n">
        <v>1.24846792459721</v>
      </c>
      <c r="CG1002" s="0" t="n">
        <v>0.379268385586329</v>
      </c>
      <c r="CH1002" s="0" t="n">
        <v>-0.34967229112226</v>
      </c>
      <c r="CI1002" s="0" t="n">
        <v>1.28954070532927</v>
      </c>
      <c r="CJ1002" s="0" t="n">
        <v>1.22028268378926</v>
      </c>
      <c r="CK1002" s="0" t="n">
        <v>0.396919404010987</v>
      </c>
      <c r="CL1002" s="0" t="n">
        <v>-1.42915723699844</v>
      </c>
      <c r="CM1002" s="0" t="n">
        <v>-0.12999180398765</v>
      </c>
      <c r="CN1002" s="0" t="n">
        <v>0.086358795670094</v>
      </c>
      <c r="CO1002" s="0" t="n">
        <v>0.920852016861318</v>
      </c>
      <c r="CP1002" s="0" t="n">
        <v>-0.319816990668187</v>
      </c>
      <c r="CQ1002" s="0" t="n">
        <v>0.922138951864326</v>
      </c>
      <c r="CR1002" s="0" t="n">
        <v>0.286974000118789</v>
      </c>
      <c r="CS1002" s="0" t="n">
        <v>2.12373379326891</v>
      </c>
      <c r="CT1002" s="0" t="n">
        <v>0.568015821045265</v>
      </c>
      <c r="CU1002" s="0" t="n">
        <v>-0.609961716691032</v>
      </c>
      <c r="CV1002" s="0" t="n">
        <v>-2.25054463953711</v>
      </c>
      <c r="CW1002" s="0" t="n">
        <v>-1.47390437632566</v>
      </c>
      <c r="CX1002" s="0" t="n">
        <v>-2.00252543436363</v>
      </c>
      <c r="CZ1002" s="0" t="n">
        <f aca="false">IF(CHOOSE(MATCH(G$5,$B$10:$E$10,0),$B1002,$C1002,$D1002,$E1002)*G$6+G1002*G$7&lt;G$2,G$3*G$4,0)</f>
        <v>0</v>
      </c>
      <c r="DA1002" s="0" t="n">
        <f aca="false">IF(CHOOSE(MATCH(H$5,$B$10:$E$10,0),$B1002,$C1002,$D1002,$E1002)*H$6+H1002*H$7&lt;H$2,H$3*H$4,0)</f>
        <v>0</v>
      </c>
      <c r="DB1002" s="0" t="n">
        <f aca="false">IF(CHOOSE(MATCH(I$5,$B$10:$E$10,0),$B1002,$C1002,$D1002,$E1002)*I$6+I1002*I$7&lt;I$2,I$3*I$4,0)</f>
        <v>0</v>
      </c>
      <c r="DC1002" s="0" t="n">
        <f aca="false">IF(CHOOSE(MATCH(J$5,$B$10:$E$10,0),$B1002,$C1002,$D1002,$E1002)*J$6+J1002*J$7&lt;J$2,J$3*J$4,0)</f>
        <v>0</v>
      </c>
      <c r="DD1002" s="0" t="n">
        <f aca="false">IF(CHOOSE(MATCH(K$5,$B$10:$E$10,0),$B1002,$C1002,$D1002,$E1002)*K$6+K1002*K$7&lt;K$2,K$3*K$4,0)</f>
        <v>0</v>
      </c>
      <c r="DE1002" s="0" t="n">
        <f aca="false">IF(CHOOSE(MATCH(L$5,$B$10:$E$10,0),$B1002,$C1002,$D1002,$E1002)*L$6+L1002*L$7&lt;L$2,L$3*L$4,0)</f>
        <v>0</v>
      </c>
      <c r="DF1002" s="0" t="n">
        <f aca="false">IF(CHOOSE(MATCH(M$5,$B$10:$E$10,0),$B1002,$C1002,$D1002,$E1002)*M$6+M1002*M$7&lt;M$2,M$3*M$4,0)</f>
        <v>0</v>
      </c>
      <c r="DG1002" s="0" t="n">
        <f aca="false">IF(CHOOSE(MATCH(N$5,$B$10:$E$10,0),$B1002,$C1002,$D1002,$E1002)*N$6+N1002*N$7&lt;N$2,N$3*N$4,0)</f>
        <v>0</v>
      </c>
      <c r="DH1002" s="0" t="n">
        <f aca="false">IF(CHOOSE(MATCH(O$5,$B$10:$E$10,0),$B1002,$C1002,$D1002,$E1002)*O$6+O1002*O$7&lt;O$2,O$3*O$4,0)</f>
        <v>0</v>
      </c>
      <c r="DI1002" s="0" t="n">
        <f aca="false">IF(CHOOSE(MATCH(P$5,$B$10:$E$10,0),$B1002,$C1002,$D1002,$E1002)*P$6+P1002*P$7&lt;P$2,P$3*P$4,0)</f>
        <v>0</v>
      </c>
      <c r="DJ1002" s="0" t="n">
        <f aca="false">IF(CHOOSE(MATCH(Q$5,$B$10:$E$10,0),$B1002,$C1002,$D1002,$E1002)*Q$6+Q1002*Q$7&lt;Q$2,Q$3*Q$4,0)</f>
        <v>0</v>
      </c>
      <c r="DK1002" s="0" t="n">
        <f aca="false">IF(CHOOSE(MATCH(R$5,$B$10:$E$10,0),$B1002,$C1002,$D1002,$E1002)*R$6+R1002*R$7&lt;R$2,R$3*R$4,0)</f>
        <v>0</v>
      </c>
      <c r="DL1002" s="0" t="n">
        <f aca="false">IF(CHOOSE(MATCH(S$5,$B$10:$E$10,0),$B1002,$C1002,$D1002,$E1002)*S$6+S1002*S$7&lt;S$2,S$3*S$4,0)</f>
        <v>0</v>
      </c>
      <c r="DM1002" s="0" t="n">
        <f aca="false">IF(CHOOSE(MATCH(T$5,$B$10:$E$10,0),$B1002,$C1002,$D1002,$E1002)*T$6+T1002*T$7&lt;T$2,T$3*T$4,0)</f>
        <v>0</v>
      </c>
      <c r="DN1002" s="0" t="n">
        <f aca="false">IF(CHOOSE(MATCH(U$5,$B$10:$E$10,0),$B1002,$C1002,$D1002,$E1002)*U$6+U1002*U$7&lt;U$2,U$3*U$4,0)</f>
        <v>0</v>
      </c>
      <c r="DO1002" s="0" t="n">
        <f aca="false">IF(CHOOSE(MATCH(V$5,$B$10:$E$10,0),$B1002,$C1002,$D1002,$E1002)*V$6+V1002*V$7&lt;V$2,V$3*V$4,0)</f>
        <v>0</v>
      </c>
      <c r="DP1002" s="0" t="n">
        <f aca="false">IF(CHOOSE(MATCH(W$5,$B$10:$E$10,0),$B1002,$C1002,$D1002,$E1002)*W$6+W1002*W$7&lt;W$2,W$3*W$4,0)</f>
        <v>0</v>
      </c>
      <c r="DQ1002" s="0" t="n">
        <f aca="false">IF(CHOOSE(MATCH(X$5,$B$10:$E$10,0),$B1002,$C1002,$D1002,$E1002)*X$6+X1002*X$7&lt;X$2,X$3*X$4,0)</f>
        <v>0</v>
      </c>
      <c r="DR1002" s="0" t="n">
        <f aca="false">IF(CHOOSE(MATCH(Y$5,$B$10:$E$10,0),$B1002,$C1002,$D1002,$E1002)*Y$6+Y1002*Y$7&lt;Y$2,Y$3*Y$4,0)</f>
        <v>0</v>
      </c>
      <c r="DS1002" s="0" t="n">
        <f aca="false">IF(CHOOSE(MATCH(Z$5,$B$10:$E$10,0),$B1002,$C1002,$D1002,$E1002)*Z$6+Z1002*Z$7&lt;Z$2,Z$3*Z$4,0)</f>
        <v>0</v>
      </c>
      <c r="DT1002" s="0" t="n">
        <f aca="false">IF(CHOOSE(MATCH(AA$5,$B$10:$E$10,0),$B1002,$C1002,$D1002,$E1002)*AA$6+AA1002*AA$7&lt;AA$2,AA$3*AA$4,0)</f>
        <v>0</v>
      </c>
      <c r="DU1002" s="0" t="n">
        <f aca="false">IF(CHOOSE(MATCH(AB$5,$B$10:$E$10,0),$B1002,$C1002,$D1002,$E1002)*AB$6+AB1002*AB$7&lt;AB$2,AB$3*AB$4,0)</f>
        <v>0</v>
      </c>
      <c r="DV1002" s="0" t="n">
        <f aca="false">IF(CHOOSE(MATCH(AC$5,$B$10:$E$10,0),$B1002,$C1002,$D1002,$E1002)*AC$6+AC1002*AC$7&lt;AC$2,AC$3*AC$4,0)</f>
        <v>0</v>
      </c>
      <c r="DW1002" s="0" t="n">
        <f aca="false">IF(CHOOSE(MATCH(AD$5,$B$10:$E$10,0),$B1002,$C1002,$D1002,$E1002)*AD$6+AD1002*AD$7&lt;AD$2,AD$3*AD$4,0)</f>
        <v>0</v>
      </c>
      <c r="DX1002" s="0" t="n">
        <f aca="false">IF(CHOOSE(MATCH(AE$5,$B$10:$E$10,0),$B1002,$C1002,$D1002,$E1002)*AE$6+AE1002*AE$7&lt;AE$2,AE$3*AE$4,0)</f>
        <v>0</v>
      </c>
      <c r="DY1002" s="0" t="n">
        <f aca="false">IF(CHOOSE(MATCH(AF$5,$B$10:$E$10,0),$B1002,$C1002,$D1002,$E1002)*AF$6+AF1002*AF$7&lt;AF$2,AF$3*AF$4,0)</f>
        <v>0</v>
      </c>
      <c r="DZ1002" s="0" t="n">
        <f aca="false">IF(CHOOSE(MATCH(AG$5,$B$10:$E$10,0),$B1002,$C1002,$D1002,$E1002)*AG$6+AG1002*AG$7&lt;AG$2,AG$3*AG$4,0)</f>
        <v>0</v>
      </c>
      <c r="EA1002" s="0" t="n">
        <f aca="false">IF(CHOOSE(MATCH(AH$5,$B$10:$E$10,0),$B1002,$C1002,$D1002,$E1002)*AH$6+AH1002*AH$7&lt;AH$2,AH$3*AH$4,0)</f>
        <v>0</v>
      </c>
      <c r="EB1002" s="0" t="n">
        <f aca="false">IF(CHOOSE(MATCH(AI$5,$B$10:$E$10,0),$B1002,$C1002,$D1002,$E1002)*AI$6+AI1002*AI$7&lt;AI$2,AI$3*AI$4,0)</f>
        <v>0</v>
      </c>
      <c r="EC1002" s="0" t="n">
        <f aca="false">IF(CHOOSE(MATCH(AJ$5,$B$10:$E$10,0),$B1002,$C1002,$D1002,$E1002)*AJ$6+AJ1002*AJ$7&lt;AJ$2,AJ$3*AJ$4,0)</f>
        <v>0</v>
      </c>
      <c r="ED1002" s="0" t="n">
        <f aca="false">IF(CHOOSE(MATCH(AK$5,$B$10:$E$10,0),$B1002,$C1002,$D1002,$E1002)*AK$6+AK1002*AK$7&lt;AK$2,AK$3*AK$4,0)</f>
        <v>0</v>
      </c>
      <c r="EE1002" s="0" t="n">
        <f aca="false">IF(CHOOSE(MATCH(AL$5,$B$10:$E$10,0),$B1002,$C1002,$D1002,$E1002)*AL$6+AL1002*AL$7&lt;AL$2,AL$3*AL$4,0)</f>
        <v>0</v>
      </c>
      <c r="EF1002" s="0" t="n">
        <f aca="false">IF(CHOOSE(MATCH(AM$5,$B$10:$E$10,0),$B1002,$C1002,$D1002,$E1002)*AM$6+AM1002*AM$7&lt;AM$2,AM$3*AM$4,0)</f>
        <v>0</v>
      </c>
      <c r="EG1002" s="0" t="n">
        <f aca="false">IF(CHOOSE(MATCH(AN$5,$B$10:$E$10,0),$B1002,$C1002,$D1002,$E1002)*AN$6+AN1002*AN$7&lt;AN$2,AN$3*AN$4,0)</f>
        <v>0</v>
      </c>
      <c r="EH1002" s="0" t="n">
        <f aca="false">IF(CHOOSE(MATCH(AO$5,$B$10:$E$10,0),$B1002,$C1002,$D1002,$E1002)*AO$6+AO1002*AO$7&lt;AO$2,AO$3*AO$4,0)</f>
        <v>0</v>
      </c>
      <c r="EI1002" s="0" t="n">
        <f aca="false">IF(CHOOSE(MATCH(AP$5,$B$10:$E$10,0),$B1002,$C1002,$D1002,$E1002)*AP$6+AP1002*AP$7&lt;AP$2,AP$3*AP$4,0)</f>
        <v>0</v>
      </c>
      <c r="EJ1002" s="0" t="n">
        <f aca="false">IF(CHOOSE(MATCH(AQ$5,$B$10:$E$10,0),$B1002,$C1002,$D1002,$E1002)*AQ$6+AQ1002*AQ$7&lt;AQ$2,AQ$3*AQ$4,0)</f>
        <v>0</v>
      </c>
      <c r="EK1002" s="0" t="n">
        <f aca="false">IF(CHOOSE(MATCH(AR$5,$B$10:$E$10,0),$B1002,$C1002,$D1002,$E1002)*AR$6+AR1002*AR$7&lt;AR$2,AR$3*AR$4,0)</f>
        <v>0</v>
      </c>
      <c r="EL1002" s="0" t="n">
        <f aca="false">IF(CHOOSE(MATCH(AS$5,$B$10:$E$10,0),$B1002,$C1002,$D1002,$E1002)*AS$6+AS1002*AS$7&lt;AS$2,AS$3*AS$4,0)</f>
        <v>0</v>
      </c>
      <c r="EM1002" s="0" t="n">
        <f aca="false">IF(CHOOSE(MATCH(AT$5,$B$10:$E$10,0),$B1002,$C1002,$D1002,$E1002)*AT$6+AT1002*AT$7&lt;AT$2,AT$3*AT$4,0)</f>
        <v>0</v>
      </c>
      <c r="EN1002" s="0" t="n">
        <f aca="false">IF(CHOOSE(MATCH(AU$5,$B$10:$E$10,0),$B1002,$C1002,$D1002,$E1002)*AU$6+AU1002*AU$7&lt;AU$2,AU$3*AU$4,0)</f>
        <v>0</v>
      </c>
      <c r="EO1002" s="0" t="n">
        <f aca="false">IF(CHOOSE(MATCH(AV$5,$B$10:$E$10,0),$B1002,$C1002,$D1002,$E1002)*AV$6+AV1002*AV$7&lt;AV$2,AV$3*AV$4,0)</f>
        <v>0</v>
      </c>
      <c r="EP1002" s="0" t="n">
        <f aca="false">IF(CHOOSE(MATCH(AW$5,$B$10:$E$10,0),$B1002,$C1002,$D1002,$E1002)*AW$6+AW1002*AW$7&lt;AW$2,AW$3*AW$4,0)</f>
        <v>0</v>
      </c>
      <c r="EQ1002" s="0" t="n">
        <f aca="false">IF(CHOOSE(MATCH(AX$5,$B$10:$E$10,0),$B1002,$C1002,$D1002,$E1002)*AX$6+AX1002*AX$7&lt;AX$2,AX$3*AX$4,0)</f>
        <v>0</v>
      </c>
      <c r="ER1002" s="0" t="n">
        <f aca="false">IF(CHOOSE(MATCH(AY$5,$B$10:$E$10,0),$B1002,$C1002,$D1002,$E1002)*AY$6+AY1002*AY$7&lt;AY$2,AY$3*AY$4,0)</f>
        <v>0</v>
      </c>
      <c r="ES1002" s="0" t="n">
        <f aca="false">IF(CHOOSE(MATCH(AZ$5,$B$10:$E$10,0),$B1002,$C1002,$D1002,$E1002)*AZ$6+AZ1002*AZ$7&lt;AZ$2,AZ$3*AZ$4,0)</f>
        <v>0</v>
      </c>
      <c r="ET1002" s="0" t="n">
        <f aca="false">IF(CHOOSE(MATCH(BA$5,$B$10:$E$10,0),$B1002,$C1002,$D1002,$E1002)*BA$6+BA1002*BA$7&lt;BA$2,BA$3*BA$4,0)</f>
        <v>0</v>
      </c>
      <c r="EU1002" s="0" t="n">
        <f aca="false">IF(CHOOSE(MATCH(BB$5,$B$10:$E$10,0),$B1002,$C1002,$D1002,$E1002)*BB$6+BB1002*BB$7&lt;BB$2,BB$3*BB$4,0)</f>
        <v>0</v>
      </c>
      <c r="EV1002" s="0" t="n">
        <f aca="false">IF(CHOOSE(MATCH(BC$5,$B$10:$E$10,0),$B1002,$C1002,$D1002,$E1002)*BC$6+BC1002*BC$7&lt;BC$2,BC$3*BC$4,0)</f>
        <v>0</v>
      </c>
      <c r="EW1002" s="0" t="n">
        <f aca="false">IF(CHOOSE(MATCH(BD$5,$B$10:$E$10,0),$B1002,$C1002,$D1002,$E1002)*BD$6+BD1002*BD$7&lt;BD$2,BD$3*BD$4,0)</f>
        <v>0</v>
      </c>
      <c r="EX1002" s="0" t="n">
        <f aca="false">IF(CHOOSE(MATCH(BE$5,$B$10:$E$10,0),$B1002,$C1002,$D1002,$E1002)*BE$6+BE1002*BE$7&lt;BE$2,BE$3*BE$4,0)</f>
        <v>0</v>
      </c>
      <c r="EY1002" s="0" t="n">
        <f aca="false">IF(CHOOSE(MATCH(BF$5,$B$10:$E$10,0),$B1002,$C1002,$D1002,$E1002)*BF$6+BF1002*BF$7&lt;BF$2,BF$3*BF$4,0)</f>
        <v>0</v>
      </c>
      <c r="EZ1002" s="0" t="n">
        <f aca="false">IF(CHOOSE(MATCH(BG$5,$B$10:$E$10,0),$B1002,$C1002,$D1002,$E1002)*BG$6+BG1002*BG$7&lt;BG$2,BG$3*BG$4,0)</f>
        <v>0</v>
      </c>
      <c r="FA1002" s="0" t="n">
        <f aca="false">IF(CHOOSE(MATCH(BH$5,$B$10:$E$10,0),$B1002,$C1002,$D1002,$E1002)*BH$6+BH1002*BH$7&lt;BH$2,BH$3*BH$4,0)</f>
        <v>0</v>
      </c>
      <c r="FB1002" s="0" t="n">
        <f aca="false">IF(CHOOSE(MATCH(BI$5,$B$10:$E$10,0),$B1002,$C1002,$D1002,$E1002)*BI$6+BI1002*BI$7&lt;BI$2,BI$3*BI$4,0)</f>
        <v>0</v>
      </c>
      <c r="FC1002" s="0" t="n">
        <f aca="false">IF(CHOOSE(MATCH(BJ$5,$B$10:$E$10,0),$B1002,$C1002,$D1002,$E1002)*BJ$6+BJ1002*BJ$7&lt;BJ$2,BJ$3*BJ$4,0)</f>
        <v>0</v>
      </c>
      <c r="FD1002" s="0" t="n">
        <f aca="false">IF(CHOOSE(MATCH(BK$5,$B$10:$E$10,0),$B1002,$C1002,$D1002,$E1002)*BK$6+BK1002*BK$7&lt;BK$2,BK$3*BK$4,0)</f>
        <v>0</v>
      </c>
      <c r="FE1002" s="0" t="n">
        <f aca="false">IF(CHOOSE(MATCH(BL$5,$B$10:$E$10,0),$B1002,$C1002,$D1002,$E1002)*BL$6+BL1002*BL$7&lt;BL$2,BL$3*BL$4,0)</f>
        <v>0</v>
      </c>
      <c r="FF1002" s="0" t="n">
        <f aca="false">IF(CHOOSE(MATCH(BM$5,$B$10:$E$10,0),$B1002,$C1002,$D1002,$E1002)*BM$6+BM1002*BM$7&lt;BM$2,BM$3*BM$4,0)</f>
        <v>0</v>
      </c>
      <c r="FG1002" s="0" t="n">
        <f aca="false">IF(CHOOSE(MATCH(BN$5,$B$10:$E$10,0),$B1002,$C1002,$D1002,$E1002)*BN$6+BN1002*BN$7&lt;BN$2,BN$3*BN$4,0)</f>
        <v>0</v>
      </c>
      <c r="FH1002" s="0" t="n">
        <f aca="false">IF(CHOOSE(MATCH(BO$5,$B$10:$E$10,0),$B1002,$C1002,$D1002,$E1002)*BO$6+BO1002*BO$7&lt;BO$2,BO$3*BO$4,0)</f>
        <v>0</v>
      </c>
      <c r="FI1002" s="0" t="n">
        <f aca="false">IF(CHOOSE(MATCH(BP$5,$B$10:$E$10,0),$B1002,$C1002,$D1002,$E1002)*BP$6+BP1002*BP$7&lt;BP$2,BP$3*BP$4,0)</f>
        <v>0</v>
      </c>
      <c r="FJ1002" s="0" t="n">
        <f aca="false">IF(CHOOSE(MATCH(BQ$5,$B$10:$E$10,0),$B1002,$C1002,$D1002,$E1002)*BQ$6+BQ1002*BQ$7&lt;BQ$2,BQ$3*BQ$4,0)</f>
        <v>0</v>
      </c>
      <c r="FK1002" s="0" t="n">
        <f aca="false">IF(CHOOSE(MATCH(BR$5,$B$10:$E$10,0),$B1002,$C1002,$D1002,$E1002)*BR$6+BR1002*BR$7&lt;BR$2,BR$3*BR$4,0)</f>
        <v>0</v>
      </c>
      <c r="FL1002" s="0" t="n">
        <f aca="false">IF(CHOOSE(MATCH(BS$5,$B$10:$E$10,0),$B1002,$C1002,$D1002,$E1002)*BS$6+BS1002*BS$7&lt;BS$2,BS$3*BS$4,0)</f>
        <v>0</v>
      </c>
      <c r="FM1002" s="0" t="n">
        <f aca="false">IF(CHOOSE(MATCH(BT$5,$B$10:$E$10,0),$B1002,$C1002,$D1002,$E1002)*BT$6+BT1002*BT$7&lt;BT$2,BT$3*BT$4,0)</f>
        <v>0</v>
      </c>
      <c r="FN1002" s="0" t="n">
        <f aca="false">IF(CHOOSE(MATCH(BU$5,$B$10:$E$10,0),$B1002,$C1002,$D1002,$E1002)*BU$6+BU1002*BU$7&lt;BU$2,BU$3*BU$4,0)</f>
        <v>0</v>
      </c>
      <c r="FO1002" s="0" t="n">
        <f aca="false">IF(CHOOSE(MATCH(BV$5,$B$10:$E$10,0),$B1002,$C1002,$D1002,$E1002)*BV$6+BV1002*BV$7&lt;BV$2,BV$3*BV$4,0)</f>
        <v>0</v>
      </c>
      <c r="FP1002" s="0" t="n">
        <f aca="false">IF(CHOOSE(MATCH(BW$5,$B$10:$E$10,0),$B1002,$C1002,$D1002,$E1002)*BW$6+BW1002*BW$7&lt;BW$2,BW$3*BW$4,0)</f>
        <v>0</v>
      </c>
      <c r="FQ1002" s="0" t="n">
        <f aca="false">IF(CHOOSE(MATCH(BX$5,$B$10:$E$10,0),$B1002,$C1002,$D1002,$E1002)*BX$6+BX1002*BX$7&lt;BX$2,BX$3*BX$4,0)</f>
        <v>0</v>
      </c>
      <c r="FR1002" s="0" t="n">
        <f aca="false">IF(CHOOSE(MATCH(BY$5,$B$10:$E$10,0),$B1002,$C1002,$D1002,$E1002)*BY$6+BY1002*BY$7&lt;BY$2,BY$3*BY$4,0)</f>
        <v>0</v>
      </c>
      <c r="FS1002" s="0" t="n">
        <f aca="false">IF(CHOOSE(MATCH(BZ$5,$B$10:$E$10,0),$B1002,$C1002,$D1002,$E1002)*BZ$6+BZ1002*BZ$7&lt;BZ$2,BZ$3*BZ$4,0)</f>
        <v>0</v>
      </c>
      <c r="FT1002" s="0" t="n">
        <f aca="false">IF(CHOOSE(MATCH(CA$5,$B$10:$E$10,0),$B1002,$C1002,$D1002,$E1002)*CA$6+CA1002*CA$7&lt;CA$2,CA$3*CA$4,0)</f>
        <v>0</v>
      </c>
      <c r="FU1002" s="0" t="n">
        <f aca="false">IF(CHOOSE(MATCH(CB$5,$B$10:$E$10,0),$B1002,$C1002,$D1002,$E1002)*CB$6+CB1002*CB$7&lt;CB$2,CB$3*CB$4,0)</f>
        <v>0</v>
      </c>
      <c r="FV1002" s="0" t="n">
        <f aca="false">IF(CHOOSE(MATCH(CC$5,$B$10:$E$10,0),$B1002,$C1002,$D1002,$E1002)*CC$6+CC1002*CC$7&lt;CC$2,CC$3*CC$4,0)</f>
        <v>0</v>
      </c>
      <c r="FW1002" s="0" t="n">
        <f aca="false">IF(CHOOSE(MATCH(CD$5,$B$10:$E$10,0),$B1002,$C1002,$D1002,$E1002)*CD$6+CD1002*CD$7&lt;CD$2,CD$3*CD$4,0)</f>
        <v>0</v>
      </c>
      <c r="FX1002" s="0" t="n">
        <f aca="false">IF(CHOOSE(MATCH(CE$5,$B$10:$E$10,0),$B1002,$C1002,$D1002,$E1002)*CE$6+CE1002*CE$7&lt;CE$2,CE$3*CE$4,0)</f>
        <v>0</v>
      </c>
      <c r="FY1002" s="0" t="n">
        <f aca="false">IF(CHOOSE(MATCH(CF$5,$B$10:$E$10,0),$B1002,$C1002,$D1002,$E1002)*CF$6+CF1002*CF$7&lt;CF$2,CF$3*CF$4,0)</f>
        <v>0</v>
      </c>
      <c r="FZ1002" s="0" t="n">
        <f aca="false">IF(CHOOSE(MATCH(CG$5,$B$10:$E$10,0),$B1002,$C1002,$D1002,$E1002)*CG$6+CG1002*CG$7&lt;CG$2,CG$3*CG$4,0)</f>
        <v>0</v>
      </c>
      <c r="GA1002" s="0" t="n">
        <f aca="false">IF(CHOOSE(MATCH(CH$5,$B$10:$E$10,0),$B1002,$C1002,$D1002,$E1002)*CH$6+CH1002*CH$7&lt;CH$2,CH$3*CH$4,0)</f>
        <v>0</v>
      </c>
      <c r="GB1002" s="0" t="n">
        <f aca="false">IF(CHOOSE(MATCH(CI$5,$B$10:$E$10,0),$B1002,$C1002,$D1002,$E1002)*CI$6+CI1002*CI$7&lt;CI$2,CI$3*CI$4,0)</f>
        <v>0</v>
      </c>
      <c r="GC1002" s="0" t="n">
        <f aca="false">IF(CHOOSE(MATCH(CJ$5,$B$10:$E$10,0),$B1002,$C1002,$D1002,$E1002)*CJ$6+CJ1002*CJ$7&lt;CJ$2,CJ$3*CJ$4,0)</f>
        <v>0</v>
      </c>
      <c r="GD1002" s="0" t="n">
        <f aca="false">IF(CHOOSE(MATCH(CK$5,$B$10:$E$10,0),$B1002,$C1002,$D1002,$E1002)*CK$6+CK1002*CK$7&lt;CK$2,CK$3*CK$4,0)</f>
        <v>0</v>
      </c>
      <c r="GE1002" s="0" t="n">
        <f aca="false">IF(CHOOSE(MATCH(CL$5,$B$10:$E$10,0),$B1002,$C1002,$D1002,$E1002)*CL$6+CL1002*CL$7&lt;CL$2,CL$3*CL$4,0)</f>
        <v>0</v>
      </c>
      <c r="GF1002" s="0" t="n">
        <f aca="false">IF(CHOOSE(MATCH(CM$5,$B$10:$E$10,0),$B1002,$C1002,$D1002,$E1002)*CM$6+CM1002*CM$7&lt;CM$2,CM$3*CM$4,0)</f>
        <v>0</v>
      </c>
      <c r="GG1002" s="0" t="n">
        <f aca="false">IF(CHOOSE(MATCH(CN$5,$B$10:$E$10,0),$B1002,$C1002,$D1002,$E1002)*CN$6+CN1002*CN$7&lt;CN$2,CN$3*CN$4,0)</f>
        <v>0</v>
      </c>
      <c r="GH1002" s="0" t="n">
        <f aca="false">IF(CHOOSE(MATCH(CO$5,$B$10:$E$10,0),$B1002,$C1002,$D1002,$E1002)*CO$6+CO1002*CO$7&lt;CO$2,CO$3*CO$4,0)</f>
        <v>0</v>
      </c>
      <c r="GI1002" s="0" t="n">
        <f aca="false">IF(CHOOSE(MATCH(CP$5,$B$10:$E$10,0),$B1002,$C1002,$D1002,$E1002)*CP$6+CP1002*CP$7&lt;CP$2,CP$3*CP$4,0)</f>
        <v>0</v>
      </c>
      <c r="GJ1002" s="0" t="n">
        <f aca="false">IF(CHOOSE(MATCH(CQ$5,$B$10:$E$10,0),$B1002,$C1002,$D1002,$E1002)*CQ$6+CQ1002*CQ$7&lt;CQ$2,CQ$3*CQ$4,0)</f>
        <v>0</v>
      </c>
      <c r="GK1002" s="0" t="n">
        <f aca="false">IF(CHOOSE(MATCH(CR$5,$B$10:$E$10,0),$B1002,$C1002,$D1002,$E1002)*CR$6+CR1002*CR$7&lt;CR$2,CR$3*CR$4,0)</f>
        <v>0</v>
      </c>
      <c r="GL1002" s="0" t="n">
        <f aca="false">IF(CHOOSE(MATCH(CS$5,$B$10:$E$10,0),$B1002,$C1002,$D1002,$E1002)*CS$6+CS1002*CS$7&lt;CS$2,CS$3*CS$4,0)</f>
        <v>0</v>
      </c>
      <c r="GM1002" s="0" t="n">
        <f aca="false">IF(CHOOSE(MATCH(CT$5,$B$10:$E$10,0),$B1002,$C1002,$D1002,$E1002)*CT$6+CT1002*CT$7&lt;CT$2,CT$3*CT$4,0)</f>
        <v>0</v>
      </c>
      <c r="GN1002" s="0" t="n">
        <f aca="false">IF(CHOOSE(MATCH(CU$5,$B$10:$E$10,0),$B1002,$C1002,$D1002,$E1002)*CU$6+CU1002*CU$7&lt;CU$2,CU$3*CU$4,0)</f>
        <v>0</v>
      </c>
      <c r="GO1002" s="0" t="n">
        <f aca="false">IF(CHOOSE(MATCH(CV$5,$B$10:$E$10,0),$B1002,$C1002,$D1002,$E1002)*CV$6+CV1002*CV$7&lt;CV$2,CV$3*CV$4,0)</f>
        <v>0</v>
      </c>
      <c r="GP1002" s="0" t="n">
        <f aca="false">IF(CHOOSE(MATCH(CW$5,$B$10:$E$10,0),$B1002,$C1002,$D1002,$E1002)*CW$6+CW1002*CW$7&lt;CW$2,CW$3*CW$4,0)</f>
        <v>0</v>
      </c>
      <c r="GQ1002" s="0" t="n">
        <f aca="false">IF(CHOOSE(MATCH(CX$5,$B$10:$E$10,0),$B1002,$C1002,$D1002,$E1002)*CX$6+CX1002*CX$7&lt;CX$2,CX$3*CX$4,0)</f>
        <v>0</v>
      </c>
      <c r="GS1002" s="0" t="n">
        <f aca="false">SUM(CZ1002:GQ1002)</f>
        <v>0</v>
      </c>
      <c r="GT1002" s="0" t="n">
        <f aca="false">IF(GS1002&gt;$GS$6,1,0)</f>
        <v>0</v>
      </c>
    </row>
    <row r="1003" customFormat="false" ht="14" hidden="false" customHeight="false" outlineLevel="0" collapsed="false">
      <c r="A1003" s="0" t="n">
        <v>993</v>
      </c>
      <c r="B1003" s="0" t="n">
        <f aca="false">-1.63697307599473</f>
        <v>-1.63697307599473</v>
      </c>
      <c r="C1003" s="0" t="n">
        <v>-1.93357255161861</v>
      </c>
      <c r="D1003" s="0" t="n">
        <v>-0.233797585863921</v>
      </c>
      <c r="E1003" s="0" t="n">
        <v>-1.03861322276153</v>
      </c>
      <c r="G1003" s="0" t="n">
        <v>-0.333453726852895</v>
      </c>
      <c r="H1003" s="0" t="n">
        <v>-0.0825207280286122</v>
      </c>
      <c r="I1003" s="0" t="n">
        <v>-2.27630152949132</v>
      </c>
      <c r="J1003" s="0" t="n">
        <v>0.283866938843857</v>
      </c>
      <c r="K1003" s="0" t="n">
        <v>-0.32102434488479</v>
      </c>
      <c r="L1003" s="0" t="n">
        <v>-1.23967765830457</v>
      </c>
      <c r="M1003" s="0" t="n">
        <v>-0.792213086242555</v>
      </c>
      <c r="N1003" s="0" t="n">
        <v>-0.337986421072856</v>
      </c>
      <c r="O1003" s="0" t="n">
        <v>0.860234194988152</v>
      </c>
      <c r="P1003" s="0" t="n">
        <v>-0.400232238462195</v>
      </c>
      <c r="Q1003" s="0" t="n">
        <v>-1.85028511623386</v>
      </c>
      <c r="R1003" s="0" t="n">
        <v>1.87856130651198</v>
      </c>
      <c r="S1003" s="0" t="n">
        <v>1.29588897834765</v>
      </c>
      <c r="T1003" s="0" t="n">
        <v>-1.15196371552884</v>
      </c>
      <c r="U1003" s="0" t="n">
        <v>-1.14751856017392</v>
      </c>
      <c r="V1003" s="0" t="n">
        <v>-0.160143827088177</v>
      </c>
      <c r="W1003" s="0" t="n">
        <v>-1.19709511636756</v>
      </c>
      <c r="X1003" s="0" t="n">
        <v>-1.36443759402027</v>
      </c>
      <c r="Y1003" s="0" t="n">
        <v>-1.17682702693855</v>
      </c>
      <c r="Z1003" s="0" t="n">
        <v>0.749381570130936</v>
      </c>
      <c r="AA1003" s="0" t="n">
        <v>-0.573506895307219</v>
      </c>
      <c r="AB1003" s="0" t="n">
        <v>0.373602233594283</v>
      </c>
      <c r="AC1003" s="0" t="n">
        <v>-0.0791442289482802</v>
      </c>
      <c r="AD1003" s="0" t="n">
        <v>-2.46416675508954</v>
      </c>
      <c r="AE1003" s="0" t="n">
        <v>0.405873379349941</v>
      </c>
      <c r="AF1003" s="0" t="n">
        <v>0.119814558274811</v>
      </c>
      <c r="AG1003" s="0" t="n">
        <v>1.47913851833437</v>
      </c>
      <c r="AH1003" s="0" t="n">
        <v>-0.294155597657664</v>
      </c>
      <c r="AI1003" s="0" t="n">
        <v>-0.169991380971624</v>
      </c>
      <c r="AJ1003" s="0" t="n">
        <v>1.33757339426666</v>
      </c>
      <c r="AK1003" s="0" t="n">
        <v>0.153328301166766</v>
      </c>
      <c r="AL1003" s="0" t="n">
        <v>-2.07194716494996</v>
      </c>
      <c r="AM1003" s="0" t="n">
        <v>1.45822014019359</v>
      </c>
      <c r="AN1003" s="0" t="n">
        <v>-0.553691279492341</v>
      </c>
      <c r="AO1003" s="0" t="n">
        <v>0.329089289152762</v>
      </c>
      <c r="AP1003" s="0" t="n">
        <v>0.728773557057139</v>
      </c>
      <c r="AQ1003" s="0" t="n">
        <v>-1.35079062602017</v>
      </c>
      <c r="AR1003" s="0" t="n">
        <v>0.899781298357993</v>
      </c>
      <c r="AS1003" s="0" t="n">
        <v>-0.348127286997624</v>
      </c>
      <c r="AT1003" s="0" t="n">
        <v>0.279409277936793</v>
      </c>
      <c r="AU1003" s="0" t="n">
        <v>-0.109189386421349</v>
      </c>
      <c r="AV1003" s="0" t="n">
        <v>1.25972292153165</v>
      </c>
      <c r="AW1003" s="0" t="n">
        <v>1.54159351950511</v>
      </c>
      <c r="AX1003" s="0" t="n">
        <v>-0.430252384830965</v>
      </c>
      <c r="AY1003" s="0" t="n">
        <v>-0.621613480689121</v>
      </c>
      <c r="AZ1003" s="0" t="n">
        <v>0.136628841573838</v>
      </c>
      <c r="BA1003" s="0" t="n">
        <v>0.238428583543282</v>
      </c>
      <c r="BB1003" s="0" t="n">
        <v>0.750089839129942</v>
      </c>
      <c r="BC1003" s="0" t="n">
        <v>0.950719822867541</v>
      </c>
      <c r="BD1003" s="0" t="n">
        <v>1.3588328329206</v>
      </c>
      <c r="BE1003" s="0" t="n">
        <v>-0.47774506128917</v>
      </c>
      <c r="BF1003" s="0" t="n">
        <v>-0.206591721507721</v>
      </c>
      <c r="BG1003" s="0" t="n">
        <v>1.017001522996</v>
      </c>
      <c r="BH1003" s="0" t="n">
        <v>1.07055029729963</v>
      </c>
      <c r="BI1003" s="0" t="n">
        <v>1.7875117919175</v>
      </c>
      <c r="BJ1003" s="0" t="n">
        <v>0.372863269149093</v>
      </c>
      <c r="BK1003" s="0" t="n">
        <v>0.94795950644766</v>
      </c>
      <c r="BL1003" s="0" t="n">
        <v>-0.209874997381121</v>
      </c>
      <c r="BM1003" s="0" t="n">
        <v>-0.65595031628618</v>
      </c>
      <c r="BN1003" s="0" t="n">
        <v>-0.321105062539573</v>
      </c>
      <c r="BO1003" s="0" t="n">
        <v>-0.620221953795408</v>
      </c>
      <c r="BP1003" s="0" t="n">
        <v>1.18419620775967</v>
      </c>
      <c r="BQ1003" s="0" t="n">
        <v>0.0981140146905091</v>
      </c>
      <c r="BR1003" s="0" t="n">
        <v>-0.216057287616422</v>
      </c>
      <c r="BS1003" s="0" t="n">
        <v>0.539921529707499</v>
      </c>
      <c r="BT1003" s="0" t="n">
        <v>-0.820593868411379</v>
      </c>
      <c r="BU1003" s="0" t="n">
        <v>0.556188979317085</v>
      </c>
      <c r="BV1003" s="0" t="n">
        <v>-0.535148956259946</v>
      </c>
      <c r="BW1003" s="0" t="n">
        <v>-0.312338670482859</v>
      </c>
      <c r="BX1003" s="0" t="n">
        <v>0.548347998119425</v>
      </c>
      <c r="BY1003" s="0" t="n">
        <v>-0.716656813892769</v>
      </c>
      <c r="BZ1003" s="0" t="n">
        <v>1.06554352896637</v>
      </c>
      <c r="CA1003" s="0" t="n">
        <v>0.184991222340614</v>
      </c>
      <c r="CB1003" s="0" t="n">
        <v>0.294155597657664</v>
      </c>
      <c r="CC1003" s="0" t="n">
        <v>0.378116737920209</v>
      </c>
      <c r="CD1003" s="0" t="n">
        <v>-0.333695879817242</v>
      </c>
      <c r="CE1003" s="0" t="n">
        <v>-0.318126467391266</v>
      </c>
      <c r="CF1003" s="0" t="n">
        <v>-0.0645718500891235</v>
      </c>
      <c r="CG1003" s="0" t="n">
        <v>-0.176747789737419</v>
      </c>
      <c r="CH1003" s="0" t="n">
        <v>-0.0109014308691258</v>
      </c>
      <c r="CI1003" s="0" t="n">
        <v>1.45999365486205</v>
      </c>
      <c r="CJ1003" s="0" t="n">
        <v>1.76057255885098</v>
      </c>
      <c r="CK1003" s="0" t="n">
        <v>0.578382923777099</v>
      </c>
      <c r="CL1003" s="0" t="n">
        <v>0.993670710158767</v>
      </c>
      <c r="CM1003" s="0" t="n">
        <v>1.28167357615894</v>
      </c>
      <c r="CN1003" s="0" t="n">
        <v>-1.14427393782535</v>
      </c>
      <c r="CO1003" s="0" t="n">
        <v>0.493669176648837</v>
      </c>
      <c r="CP1003" s="0" t="n">
        <v>-0.284662746707909</v>
      </c>
      <c r="CQ1003" s="0" t="n">
        <v>-0.551908669876866</v>
      </c>
      <c r="CR1003" s="0" t="n">
        <v>0.257678038906306</v>
      </c>
      <c r="CS1003" s="0" t="n">
        <v>-1.50379946717294</v>
      </c>
      <c r="CT1003" s="0" t="n">
        <v>0.290243633571663</v>
      </c>
      <c r="CU1003" s="0" t="n">
        <v>-0.718041519576218</v>
      </c>
      <c r="CV1003" s="0" t="n">
        <v>0.837094376038294</v>
      </c>
      <c r="CW1003" s="0" t="n">
        <v>0.376145408154116</v>
      </c>
      <c r="CX1003" s="0" t="n">
        <v>0.0830573299026582</v>
      </c>
      <c r="CZ1003" s="0" t="n">
        <f aca="false">IF(CHOOSE(MATCH(G$5,$B$10:$E$10,0),$B1003,$C1003,$D1003,$E1003)*G$6+G1003*G$7&lt;G$2,G$3*G$4,0)</f>
        <v>0</v>
      </c>
      <c r="DA1003" s="0" t="n">
        <f aca="false">IF(CHOOSE(MATCH(H$5,$B$10:$E$10,0),$B1003,$C1003,$D1003,$E1003)*H$6+H1003*H$7&lt;H$2,H$3*H$4,0)</f>
        <v>0</v>
      </c>
      <c r="DB1003" s="0" t="n">
        <f aca="false">IF(CHOOSE(MATCH(I$5,$B$10:$E$10,0),$B1003,$C1003,$D1003,$E1003)*I$6+I1003*I$7&lt;I$2,I$3*I$4,0)</f>
        <v>12.5</v>
      </c>
      <c r="DC1003" s="0" t="n">
        <f aca="false">IF(CHOOSE(MATCH(J$5,$B$10:$E$10,0),$B1003,$C1003,$D1003,$E1003)*J$6+J1003*J$7&lt;J$2,J$3*J$4,0)</f>
        <v>0</v>
      </c>
      <c r="DD1003" s="0" t="n">
        <f aca="false">IF(CHOOSE(MATCH(K$5,$B$10:$E$10,0),$B1003,$C1003,$D1003,$E1003)*K$6+K1003*K$7&lt;K$2,K$3*K$4,0)</f>
        <v>0</v>
      </c>
      <c r="DE1003" s="0" t="n">
        <f aca="false">IF(CHOOSE(MATCH(L$5,$B$10:$E$10,0),$B1003,$C1003,$D1003,$E1003)*L$6+L1003*L$7&lt;L$2,L$3*L$4,0)</f>
        <v>0</v>
      </c>
      <c r="DF1003" s="0" t="n">
        <f aca="false">IF(CHOOSE(MATCH(M$5,$B$10:$E$10,0),$B1003,$C1003,$D1003,$E1003)*M$6+M1003*M$7&lt;M$2,M$3*M$4,0)</f>
        <v>0</v>
      </c>
      <c r="DG1003" s="0" t="n">
        <f aca="false">IF(CHOOSE(MATCH(N$5,$B$10:$E$10,0),$B1003,$C1003,$D1003,$E1003)*N$6+N1003*N$7&lt;N$2,N$3*N$4,0)</f>
        <v>0</v>
      </c>
      <c r="DH1003" s="0" t="n">
        <f aca="false">IF(CHOOSE(MATCH(O$5,$B$10:$E$10,0),$B1003,$C1003,$D1003,$E1003)*O$6+O1003*O$7&lt;O$2,O$3*O$4,0)</f>
        <v>0</v>
      </c>
      <c r="DI1003" s="0" t="n">
        <f aca="false">IF(CHOOSE(MATCH(P$5,$B$10:$E$10,0),$B1003,$C1003,$D1003,$E1003)*P$6+P1003*P$7&lt;P$2,P$3*P$4,0)</f>
        <v>0</v>
      </c>
      <c r="DJ1003" s="0" t="n">
        <f aca="false">IF(CHOOSE(MATCH(Q$5,$B$10:$E$10,0),$B1003,$C1003,$D1003,$E1003)*Q$6+Q1003*Q$7&lt;Q$2,Q$3*Q$4,0)</f>
        <v>0.5</v>
      </c>
      <c r="DK1003" s="0" t="n">
        <f aca="false">IF(CHOOSE(MATCH(R$5,$B$10:$E$10,0),$B1003,$C1003,$D1003,$E1003)*R$6+R1003*R$7&lt;R$2,R$3*R$4,0)</f>
        <v>0</v>
      </c>
      <c r="DL1003" s="0" t="n">
        <f aca="false">IF(CHOOSE(MATCH(S$5,$B$10:$E$10,0),$B1003,$C1003,$D1003,$E1003)*S$6+S1003*S$7&lt;S$2,S$3*S$4,0)</f>
        <v>0</v>
      </c>
      <c r="DM1003" s="0" t="n">
        <f aca="false">IF(CHOOSE(MATCH(T$5,$B$10:$E$10,0),$B1003,$C1003,$D1003,$E1003)*T$6+T1003*T$7&lt;T$2,T$3*T$4,0)</f>
        <v>0</v>
      </c>
      <c r="DN1003" s="0" t="n">
        <f aca="false">IF(CHOOSE(MATCH(U$5,$B$10:$E$10,0),$B1003,$C1003,$D1003,$E1003)*U$6+U1003*U$7&lt;U$2,U$3*U$4,0)</f>
        <v>0</v>
      </c>
      <c r="DO1003" s="0" t="n">
        <f aca="false">IF(CHOOSE(MATCH(V$5,$B$10:$E$10,0),$B1003,$C1003,$D1003,$E1003)*V$6+V1003*V$7&lt;V$2,V$3*V$4,0)</f>
        <v>0</v>
      </c>
      <c r="DP1003" s="0" t="n">
        <f aca="false">IF(CHOOSE(MATCH(W$5,$B$10:$E$10,0),$B1003,$C1003,$D1003,$E1003)*W$6+W1003*W$7&lt;W$2,W$3*W$4,0)</f>
        <v>0</v>
      </c>
      <c r="DQ1003" s="0" t="n">
        <f aca="false">IF(CHOOSE(MATCH(X$5,$B$10:$E$10,0),$B1003,$C1003,$D1003,$E1003)*X$6+X1003*X$7&lt;X$2,X$3*X$4,0)</f>
        <v>0</v>
      </c>
      <c r="DR1003" s="0" t="n">
        <f aca="false">IF(CHOOSE(MATCH(Y$5,$B$10:$E$10,0),$B1003,$C1003,$D1003,$E1003)*Y$6+Y1003*Y$7&lt;Y$2,Y$3*Y$4,0)</f>
        <v>0</v>
      </c>
      <c r="DS1003" s="0" t="n">
        <f aca="false">IF(CHOOSE(MATCH(Z$5,$B$10:$E$10,0),$B1003,$C1003,$D1003,$E1003)*Z$6+Z1003*Z$7&lt;Z$2,Z$3*Z$4,0)</f>
        <v>0</v>
      </c>
      <c r="DT1003" s="0" t="n">
        <f aca="false">IF(CHOOSE(MATCH(AA$5,$B$10:$E$10,0),$B1003,$C1003,$D1003,$E1003)*AA$6+AA1003*AA$7&lt;AA$2,AA$3*AA$4,0)</f>
        <v>0</v>
      </c>
      <c r="DU1003" s="0" t="n">
        <f aca="false">IF(CHOOSE(MATCH(AB$5,$B$10:$E$10,0),$B1003,$C1003,$D1003,$E1003)*AB$6+AB1003*AB$7&lt;AB$2,AB$3*AB$4,0)</f>
        <v>0</v>
      </c>
      <c r="DV1003" s="0" t="n">
        <f aca="false">IF(CHOOSE(MATCH(AC$5,$B$10:$E$10,0),$B1003,$C1003,$D1003,$E1003)*AC$6+AC1003*AC$7&lt;AC$2,AC$3*AC$4,0)</f>
        <v>0</v>
      </c>
      <c r="DW1003" s="0" t="n">
        <f aca="false">IF(CHOOSE(MATCH(AD$5,$B$10:$E$10,0),$B1003,$C1003,$D1003,$E1003)*AD$6+AD1003*AD$7&lt;AD$2,AD$3*AD$4,0)</f>
        <v>0.5</v>
      </c>
      <c r="DX1003" s="0" t="n">
        <f aca="false">IF(CHOOSE(MATCH(AE$5,$B$10:$E$10,0),$B1003,$C1003,$D1003,$E1003)*AE$6+AE1003*AE$7&lt;AE$2,AE$3*AE$4,0)</f>
        <v>0</v>
      </c>
      <c r="DY1003" s="0" t="n">
        <f aca="false">IF(CHOOSE(MATCH(AF$5,$B$10:$E$10,0),$B1003,$C1003,$D1003,$E1003)*AF$6+AF1003*AF$7&lt;AF$2,AF$3*AF$4,0)</f>
        <v>0</v>
      </c>
      <c r="DZ1003" s="0" t="n">
        <f aca="false">IF(CHOOSE(MATCH(AG$5,$B$10:$E$10,0),$B1003,$C1003,$D1003,$E1003)*AG$6+AG1003*AG$7&lt;AG$2,AG$3*AG$4,0)</f>
        <v>0</v>
      </c>
      <c r="EA1003" s="0" t="n">
        <f aca="false">IF(CHOOSE(MATCH(AH$5,$B$10:$E$10,0),$B1003,$C1003,$D1003,$E1003)*AH$6+AH1003*AH$7&lt;AH$2,AH$3*AH$4,0)</f>
        <v>0</v>
      </c>
      <c r="EB1003" s="0" t="n">
        <f aca="false">IF(CHOOSE(MATCH(AI$5,$B$10:$E$10,0),$B1003,$C1003,$D1003,$E1003)*AI$6+AI1003*AI$7&lt;AI$2,AI$3*AI$4,0)</f>
        <v>0</v>
      </c>
      <c r="EC1003" s="0" t="n">
        <f aca="false">IF(CHOOSE(MATCH(AJ$5,$B$10:$E$10,0),$B1003,$C1003,$D1003,$E1003)*AJ$6+AJ1003*AJ$7&lt;AJ$2,AJ$3*AJ$4,0)</f>
        <v>0</v>
      </c>
      <c r="ED1003" s="0" t="n">
        <f aca="false">IF(CHOOSE(MATCH(AK$5,$B$10:$E$10,0),$B1003,$C1003,$D1003,$E1003)*AK$6+AK1003*AK$7&lt;AK$2,AK$3*AK$4,0)</f>
        <v>0</v>
      </c>
      <c r="EE1003" s="0" t="n">
        <f aca="false">IF(CHOOSE(MATCH(AL$5,$B$10:$E$10,0),$B1003,$C1003,$D1003,$E1003)*AL$6+AL1003*AL$7&lt;AL$2,AL$3*AL$4,0)</f>
        <v>2.5</v>
      </c>
      <c r="EF1003" s="0" t="n">
        <f aca="false">IF(CHOOSE(MATCH(AM$5,$B$10:$E$10,0),$B1003,$C1003,$D1003,$E1003)*AM$6+AM1003*AM$7&lt;AM$2,AM$3*AM$4,0)</f>
        <v>0</v>
      </c>
      <c r="EG1003" s="0" t="n">
        <f aca="false">IF(CHOOSE(MATCH(AN$5,$B$10:$E$10,0),$B1003,$C1003,$D1003,$E1003)*AN$6+AN1003*AN$7&lt;AN$2,AN$3*AN$4,0)</f>
        <v>0</v>
      </c>
      <c r="EH1003" s="0" t="n">
        <f aca="false">IF(CHOOSE(MATCH(AO$5,$B$10:$E$10,0),$B1003,$C1003,$D1003,$E1003)*AO$6+AO1003*AO$7&lt;AO$2,AO$3*AO$4,0)</f>
        <v>0</v>
      </c>
      <c r="EI1003" s="0" t="n">
        <f aca="false">IF(CHOOSE(MATCH(AP$5,$B$10:$E$10,0),$B1003,$C1003,$D1003,$E1003)*AP$6+AP1003*AP$7&lt;AP$2,AP$3*AP$4,0)</f>
        <v>0</v>
      </c>
      <c r="EJ1003" s="0" t="n">
        <f aca="false">IF(CHOOSE(MATCH(AQ$5,$B$10:$E$10,0),$B1003,$C1003,$D1003,$E1003)*AQ$6+AQ1003*AQ$7&lt;AQ$2,AQ$3*AQ$4,0)</f>
        <v>0</v>
      </c>
      <c r="EK1003" s="0" t="n">
        <f aca="false">IF(CHOOSE(MATCH(AR$5,$B$10:$E$10,0),$B1003,$C1003,$D1003,$E1003)*AR$6+AR1003*AR$7&lt;AR$2,AR$3*AR$4,0)</f>
        <v>0</v>
      </c>
      <c r="EL1003" s="0" t="n">
        <f aca="false">IF(CHOOSE(MATCH(AS$5,$B$10:$E$10,0),$B1003,$C1003,$D1003,$E1003)*AS$6+AS1003*AS$7&lt;AS$2,AS$3*AS$4,0)</f>
        <v>0</v>
      </c>
      <c r="EM1003" s="0" t="n">
        <f aca="false">IF(CHOOSE(MATCH(AT$5,$B$10:$E$10,0),$B1003,$C1003,$D1003,$E1003)*AT$6+AT1003*AT$7&lt;AT$2,AT$3*AT$4,0)</f>
        <v>0</v>
      </c>
      <c r="EN1003" s="0" t="n">
        <f aca="false">IF(CHOOSE(MATCH(AU$5,$B$10:$E$10,0),$B1003,$C1003,$D1003,$E1003)*AU$6+AU1003*AU$7&lt;AU$2,AU$3*AU$4,0)</f>
        <v>0</v>
      </c>
      <c r="EO1003" s="0" t="n">
        <f aca="false">IF(CHOOSE(MATCH(AV$5,$B$10:$E$10,0),$B1003,$C1003,$D1003,$E1003)*AV$6+AV1003*AV$7&lt;AV$2,AV$3*AV$4,0)</f>
        <v>0</v>
      </c>
      <c r="EP1003" s="0" t="n">
        <f aca="false">IF(CHOOSE(MATCH(AW$5,$B$10:$E$10,0),$B1003,$C1003,$D1003,$E1003)*AW$6+AW1003*AW$7&lt;AW$2,AW$3*AW$4,0)</f>
        <v>0</v>
      </c>
      <c r="EQ1003" s="0" t="n">
        <f aca="false">IF(CHOOSE(MATCH(AX$5,$B$10:$E$10,0),$B1003,$C1003,$D1003,$E1003)*AX$6+AX1003*AX$7&lt;AX$2,AX$3*AX$4,0)</f>
        <v>0</v>
      </c>
      <c r="ER1003" s="0" t="n">
        <f aca="false">IF(CHOOSE(MATCH(AY$5,$B$10:$E$10,0),$B1003,$C1003,$D1003,$E1003)*AY$6+AY1003*AY$7&lt;AY$2,AY$3*AY$4,0)</f>
        <v>0</v>
      </c>
      <c r="ES1003" s="0" t="n">
        <f aca="false">IF(CHOOSE(MATCH(AZ$5,$B$10:$E$10,0),$B1003,$C1003,$D1003,$E1003)*AZ$6+AZ1003*AZ$7&lt;AZ$2,AZ$3*AZ$4,0)</f>
        <v>0</v>
      </c>
      <c r="ET1003" s="0" t="n">
        <f aca="false">IF(CHOOSE(MATCH(BA$5,$B$10:$E$10,0),$B1003,$C1003,$D1003,$E1003)*BA$6+BA1003*BA$7&lt;BA$2,BA$3*BA$4,0)</f>
        <v>0</v>
      </c>
      <c r="EU1003" s="0" t="n">
        <f aca="false">IF(CHOOSE(MATCH(BB$5,$B$10:$E$10,0),$B1003,$C1003,$D1003,$E1003)*BB$6+BB1003*BB$7&lt;BB$2,BB$3*BB$4,0)</f>
        <v>0</v>
      </c>
      <c r="EV1003" s="0" t="n">
        <f aca="false">IF(CHOOSE(MATCH(BC$5,$B$10:$E$10,0),$B1003,$C1003,$D1003,$E1003)*BC$6+BC1003*BC$7&lt;BC$2,BC$3*BC$4,0)</f>
        <v>0</v>
      </c>
      <c r="EW1003" s="0" t="n">
        <f aca="false">IF(CHOOSE(MATCH(BD$5,$B$10:$E$10,0),$B1003,$C1003,$D1003,$E1003)*BD$6+BD1003*BD$7&lt;BD$2,BD$3*BD$4,0)</f>
        <v>0</v>
      </c>
      <c r="EX1003" s="0" t="n">
        <f aca="false">IF(CHOOSE(MATCH(BE$5,$B$10:$E$10,0),$B1003,$C1003,$D1003,$E1003)*BE$6+BE1003*BE$7&lt;BE$2,BE$3*BE$4,0)</f>
        <v>0</v>
      </c>
      <c r="EY1003" s="0" t="n">
        <f aca="false">IF(CHOOSE(MATCH(BF$5,$B$10:$E$10,0),$B1003,$C1003,$D1003,$E1003)*BF$6+BF1003*BF$7&lt;BF$2,BF$3*BF$4,0)</f>
        <v>0</v>
      </c>
      <c r="EZ1003" s="0" t="n">
        <f aca="false">IF(CHOOSE(MATCH(BG$5,$B$10:$E$10,0),$B1003,$C1003,$D1003,$E1003)*BG$6+BG1003*BG$7&lt;BG$2,BG$3*BG$4,0)</f>
        <v>0</v>
      </c>
      <c r="FA1003" s="0" t="n">
        <f aca="false">IF(CHOOSE(MATCH(BH$5,$B$10:$E$10,0),$B1003,$C1003,$D1003,$E1003)*BH$6+BH1003*BH$7&lt;BH$2,BH$3*BH$4,0)</f>
        <v>0</v>
      </c>
      <c r="FB1003" s="0" t="n">
        <f aca="false">IF(CHOOSE(MATCH(BI$5,$B$10:$E$10,0),$B1003,$C1003,$D1003,$E1003)*BI$6+BI1003*BI$7&lt;BI$2,BI$3*BI$4,0)</f>
        <v>0</v>
      </c>
      <c r="FC1003" s="0" t="n">
        <f aca="false">IF(CHOOSE(MATCH(BJ$5,$B$10:$E$10,0),$B1003,$C1003,$D1003,$E1003)*BJ$6+BJ1003*BJ$7&lt;BJ$2,BJ$3*BJ$4,0)</f>
        <v>0</v>
      </c>
      <c r="FD1003" s="0" t="n">
        <f aca="false">IF(CHOOSE(MATCH(BK$5,$B$10:$E$10,0),$B1003,$C1003,$D1003,$E1003)*BK$6+BK1003*BK$7&lt;BK$2,BK$3*BK$4,0)</f>
        <v>0</v>
      </c>
      <c r="FE1003" s="0" t="n">
        <f aca="false">IF(CHOOSE(MATCH(BL$5,$B$10:$E$10,0),$B1003,$C1003,$D1003,$E1003)*BL$6+BL1003*BL$7&lt;BL$2,BL$3*BL$4,0)</f>
        <v>0</v>
      </c>
      <c r="FF1003" s="0" t="n">
        <f aca="false">IF(CHOOSE(MATCH(BM$5,$B$10:$E$10,0),$B1003,$C1003,$D1003,$E1003)*BM$6+BM1003*BM$7&lt;BM$2,BM$3*BM$4,0)</f>
        <v>0</v>
      </c>
      <c r="FG1003" s="0" t="n">
        <f aca="false">IF(CHOOSE(MATCH(BN$5,$B$10:$E$10,0),$B1003,$C1003,$D1003,$E1003)*BN$6+BN1003*BN$7&lt;BN$2,BN$3*BN$4,0)</f>
        <v>0</v>
      </c>
      <c r="FH1003" s="0" t="n">
        <f aca="false">IF(CHOOSE(MATCH(BO$5,$B$10:$E$10,0),$B1003,$C1003,$D1003,$E1003)*BO$6+BO1003*BO$7&lt;BO$2,BO$3*BO$4,0)</f>
        <v>0</v>
      </c>
      <c r="FI1003" s="0" t="n">
        <f aca="false">IF(CHOOSE(MATCH(BP$5,$B$10:$E$10,0),$B1003,$C1003,$D1003,$E1003)*BP$6+BP1003*BP$7&lt;BP$2,BP$3*BP$4,0)</f>
        <v>0</v>
      </c>
      <c r="FJ1003" s="0" t="n">
        <f aca="false">IF(CHOOSE(MATCH(BQ$5,$B$10:$E$10,0),$B1003,$C1003,$D1003,$E1003)*BQ$6+BQ1003*BQ$7&lt;BQ$2,BQ$3*BQ$4,0)</f>
        <v>0</v>
      </c>
      <c r="FK1003" s="0" t="n">
        <f aca="false">IF(CHOOSE(MATCH(BR$5,$B$10:$E$10,0),$B1003,$C1003,$D1003,$E1003)*BR$6+BR1003*BR$7&lt;BR$2,BR$3*BR$4,0)</f>
        <v>0</v>
      </c>
      <c r="FL1003" s="0" t="n">
        <f aca="false">IF(CHOOSE(MATCH(BS$5,$B$10:$E$10,0),$B1003,$C1003,$D1003,$E1003)*BS$6+BS1003*BS$7&lt;BS$2,BS$3*BS$4,0)</f>
        <v>0</v>
      </c>
      <c r="FM1003" s="0" t="n">
        <f aca="false">IF(CHOOSE(MATCH(BT$5,$B$10:$E$10,0),$B1003,$C1003,$D1003,$E1003)*BT$6+BT1003*BT$7&lt;BT$2,BT$3*BT$4,0)</f>
        <v>0</v>
      </c>
      <c r="FN1003" s="0" t="n">
        <f aca="false">IF(CHOOSE(MATCH(BU$5,$B$10:$E$10,0),$B1003,$C1003,$D1003,$E1003)*BU$6+BU1003*BU$7&lt;BU$2,BU$3*BU$4,0)</f>
        <v>0</v>
      </c>
      <c r="FO1003" s="0" t="n">
        <f aca="false">IF(CHOOSE(MATCH(BV$5,$B$10:$E$10,0),$B1003,$C1003,$D1003,$E1003)*BV$6+BV1003*BV$7&lt;BV$2,BV$3*BV$4,0)</f>
        <v>0</v>
      </c>
      <c r="FP1003" s="0" t="n">
        <f aca="false">IF(CHOOSE(MATCH(BW$5,$B$10:$E$10,0),$B1003,$C1003,$D1003,$E1003)*BW$6+BW1003*BW$7&lt;BW$2,BW$3*BW$4,0)</f>
        <v>0</v>
      </c>
      <c r="FQ1003" s="0" t="n">
        <f aca="false">IF(CHOOSE(MATCH(BX$5,$B$10:$E$10,0),$B1003,$C1003,$D1003,$E1003)*BX$6+BX1003*BX$7&lt;BX$2,BX$3*BX$4,0)</f>
        <v>0</v>
      </c>
      <c r="FR1003" s="0" t="n">
        <f aca="false">IF(CHOOSE(MATCH(BY$5,$B$10:$E$10,0),$B1003,$C1003,$D1003,$E1003)*BY$6+BY1003*BY$7&lt;BY$2,BY$3*BY$4,0)</f>
        <v>0</v>
      </c>
      <c r="FS1003" s="0" t="n">
        <f aca="false">IF(CHOOSE(MATCH(BZ$5,$B$10:$E$10,0),$B1003,$C1003,$D1003,$E1003)*BZ$6+BZ1003*BZ$7&lt;BZ$2,BZ$3*BZ$4,0)</f>
        <v>0</v>
      </c>
      <c r="FT1003" s="0" t="n">
        <f aca="false">IF(CHOOSE(MATCH(CA$5,$B$10:$E$10,0),$B1003,$C1003,$D1003,$E1003)*CA$6+CA1003*CA$7&lt;CA$2,CA$3*CA$4,0)</f>
        <v>0</v>
      </c>
      <c r="FU1003" s="0" t="n">
        <f aca="false">IF(CHOOSE(MATCH(CB$5,$B$10:$E$10,0),$B1003,$C1003,$D1003,$E1003)*CB$6+CB1003*CB$7&lt;CB$2,CB$3*CB$4,0)</f>
        <v>0</v>
      </c>
      <c r="FV1003" s="0" t="n">
        <f aca="false">IF(CHOOSE(MATCH(CC$5,$B$10:$E$10,0),$B1003,$C1003,$D1003,$E1003)*CC$6+CC1003*CC$7&lt;CC$2,CC$3*CC$4,0)</f>
        <v>0</v>
      </c>
      <c r="FW1003" s="0" t="n">
        <f aca="false">IF(CHOOSE(MATCH(CD$5,$B$10:$E$10,0),$B1003,$C1003,$D1003,$E1003)*CD$6+CD1003*CD$7&lt;CD$2,CD$3*CD$4,0)</f>
        <v>0</v>
      </c>
      <c r="FX1003" s="0" t="n">
        <f aca="false">IF(CHOOSE(MATCH(CE$5,$B$10:$E$10,0),$B1003,$C1003,$D1003,$E1003)*CE$6+CE1003*CE$7&lt;CE$2,CE$3*CE$4,0)</f>
        <v>0</v>
      </c>
      <c r="FY1003" s="0" t="n">
        <f aca="false">IF(CHOOSE(MATCH(CF$5,$B$10:$E$10,0),$B1003,$C1003,$D1003,$E1003)*CF$6+CF1003*CF$7&lt;CF$2,CF$3*CF$4,0)</f>
        <v>0</v>
      </c>
      <c r="FZ1003" s="0" t="n">
        <f aca="false">IF(CHOOSE(MATCH(CG$5,$B$10:$E$10,0),$B1003,$C1003,$D1003,$E1003)*CG$6+CG1003*CG$7&lt;CG$2,CG$3*CG$4,0)</f>
        <v>0</v>
      </c>
      <c r="GA1003" s="0" t="n">
        <f aca="false">IF(CHOOSE(MATCH(CH$5,$B$10:$E$10,0),$B1003,$C1003,$D1003,$E1003)*CH$6+CH1003*CH$7&lt;CH$2,CH$3*CH$4,0)</f>
        <v>0</v>
      </c>
      <c r="GB1003" s="0" t="n">
        <f aca="false">IF(CHOOSE(MATCH(CI$5,$B$10:$E$10,0),$B1003,$C1003,$D1003,$E1003)*CI$6+CI1003*CI$7&lt;CI$2,CI$3*CI$4,0)</f>
        <v>0</v>
      </c>
      <c r="GC1003" s="0" t="n">
        <f aca="false">IF(CHOOSE(MATCH(CJ$5,$B$10:$E$10,0),$B1003,$C1003,$D1003,$E1003)*CJ$6+CJ1003*CJ$7&lt;CJ$2,CJ$3*CJ$4,0)</f>
        <v>0</v>
      </c>
      <c r="GD1003" s="0" t="n">
        <f aca="false">IF(CHOOSE(MATCH(CK$5,$B$10:$E$10,0),$B1003,$C1003,$D1003,$E1003)*CK$6+CK1003*CK$7&lt;CK$2,CK$3*CK$4,0)</f>
        <v>0</v>
      </c>
      <c r="GE1003" s="0" t="n">
        <f aca="false">IF(CHOOSE(MATCH(CL$5,$B$10:$E$10,0),$B1003,$C1003,$D1003,$E1003)*CL$6+CL1003*CL$7&lt;CL$2,CL$3*CL$4,0)</f>
        <v>0</v>
      </c>
      <c r="GF1003" s="0" t="n">
        <f aca="false">IF(CHOOSE(MATCH(CM$5,$B$10:$E$10,0),$B1003,$C1003,$D1003,$E1003)*CM$6+CM1003*CM$7&lt;CM$2,CM$3*CM$4,0)</f>
        <v>0</v>
      </c>
      <c r="GG1003" s="0" t="n">
        <f aca="false">IF(CHOOSE(MATCH(CN$5,$B$10:$E$10,0),$B1003,$C1003,$D1003,$E1003)*CN$6+CN1003*CN$7&lt;CN$2,CN$3*CN$4,0)</f>
        <v>0</v>
      </c>
      <c r="GH1003" s="0" t="n">
        <f aca="false">IF(CHOOSE(MATCH(CO$5,$B$10:$E$10,0),$B1003,$C1003,$D1003,$E1003)*CO$6+CO1003*CO$7&lt;CO$2,CO$3*CO$4,0)</f>
        <v>0</v>
      </c>
      <c r="GI1003" s="0" t="n">
        <f aca="false">IF(CHOOSE(MATCH(CP$5,$B$10:$E$10,0),$B1003,$C1003,$D1003,$E1003)*CP$6+CP1003*CP$7&lt;CP$2,CP$3*CP$4,0)</f>
        <v>0</v>
      </c>
      <c r="GJ1003" s="0" t="n">
        <f aca="false">IF(CHOOSE(MATCH(CQ$5,$B$10:$E$10,0),$B1003,$C1003,$D1003,$E1003)*CQ$6+CQ1003*CQ$7&lt;CQ$2,CQ$3*CQ$4,0)</f>
        <v>0</v>
      </c>
      <c r="GK1003" s="0" t="n">
        <f aca="false">IF(CHOOSE(MATCH(CR$5,$B$10:$E$10,0),$B1003,$C1003,$D1003,$E1003)*CR$6+CR1003*CR$7&lt;CR$2,CR$3*CR$4,0)</f>
        <v>0</v>
      </c>
      <c r="GL1003" s="0" t="n">
        <f aca="false">IF(CHOOSE(MATCH(CS$5,$B$10:$E$10,0),$B1003,$C1003,$D1003,$E1003)*CS$6+CS1003*CS$7&lt;CS$2,CS$3*CS$4,0)</f>
        <v>0</v>
      </c>
      <c r="GM1003" s="0" t="n">
        <f aca="false">IF(CHOOSE(MATCH(CT$5,$B$10:$E$10,0),$B1003,$C1003,$D1003,$E1003)*CT$6+CT1003*CT$7&lt;CT$2,CT$3*CT$4,0)</f>
        <v>0</v>
      </c>
      <c r="GN1003" s="0" t="n">
        <f aca="false">IF(CHOOSE(MATCH(CU$5,$B$10:$E$10,0),$B1003,$C1003,$D1003,$E1003)*CU$6+CU1003*CU$7&lt;CU$2,CU$3*CU$4,0)</f>
        <v>0</v>
      </c>
      <c r="GO1003" s="0" t="n">
        <f aca="false">IF(CHOOSE(MATCH(CV$5,$B$10:$E$10,0),$B1003,$C1003,$D1003,$E1003)*CV$6+CV1003*CV$7&lt;CV$2,CV$3*CV$4,0)</f>
        <v>0</v>
      </c>
      <c r="GP1003" s="0" t="n">
        <f aca="false">IF(CHOOSE(MATCH(CW$5,$B$10:$E$10,0),$B1003,$C1003,$D1003,$E1003)*CW$6+CW1003*CW$7&lt;CW$2,CW$3*CW$4,0)</f>
        <v>0</v>
      </c>
      <c r="GQ1003" s="0" t="n">
        <f aca="false">IF(CHOOSE(MATCH(CX$5,$B$10:$E$10,0),$B1003,$C1003,$D1003,$E1003)*CX$6+CX1003*CX$7&lt;CX$2,CX$3*CX$4,0)</f>
        <v>0</v>
      </c>
      <c r="GS1003" s="0" t="n">
        <f aca="false">SUM(CZ1003:GQ1003)</f>
        <v>16</v>
      </c>
      <c r="GT1003" s="0" t="n">
        <f aca="false">IF(GS1003&gt;$GS$6,1,0)</f>
        <v>0</v>
      </c>
    </row>
    <row r="1004" customFormat="false" ht="14" hidden="false" customHeight="false" outlineLevel="0" collapsed="false">
      <c r="A1004" s="0" t="n">
        <v>994</v>
      </c>
      <c r="B1004" s="0" t="n">
        <v>-1.37569293675653</v>
      </c>
      <c r="C1004" s="0" t="n">
        <v>-0.339634422083007</v>
      </c>
      <c r="D1004" s="0" t="n">
        <v>-0.939194596173645</v>
      </c>
      <c r="E1004" s="0" t="n">
        <v>2.90100481074719</v>
      </c>
      <c r="G1004" s="0" t="n">
        <v>2.04028765438125</v>
      </c>
      <c r="H1004" s="0" t="n">
        <v>0.346096840075916</v>
      </c>
      <c r="I1004" s="0" t="n">
        <v>-0.684294718666934</v>
      </c>
      <c r="J1004" s="0" t="n">
        <v>-0.0467957761429716</v>
      </c>
      <c r="K1004" s="0" t="n">
        <v>0.376145408154116</v>
      </c>
      <c r="L1004" s="0" t="n">
        <v>0.908414676814573</v>
      </c>
      <c r="M1004" s="0" t="n">
        <v>2.11006408790126</v>
      </c>
      <c r="N1004" s="0" t="n">
        <v>1.33290996018332</v>
      </c>
      <c r="O1004" s="0" t="n">
        <v>-2.79134837910533</v>
      </c>
      <c r="P1004" s="0" t="n">
        <v>-0.797774646343896</v>
      </c>
      <c r="Q1004" s="0" t="n">
        <v>-0.579286734136986</v>
      </c>
      <c r="R1004" s="0" t="n">
        <v>1.75376953848172</v>
      </c>
      <c r="S1004" s="0" t="n">
        <v>0.944726252782857</v>
      </c>
      <c r="T1004" s="0" t="n">
        <v>-0.434367848356487</v>
      </c>
      <c r="U1004" s="0" t="n">
        <v>0.100419583759503</v>
      </c>
      <c r="V1004" s="0" t="n">
        <v>-1.12275074570789</v>
      </c>
      <c r="W1004" s="0" t="n">
        <v>-1.4119541447144</v>
      </c>
      <c r="X1004" s="0" t="n">
        <v>-0.0543025180377299</v>
      </c>
      <c r="Y1004" s="0" t="n">
        <v>0.958200416789623</v>
      </c>
      <c r="Z1004" s="0" t="n">
        <v>0.747761532693403</v>
      </c>
      <c r="AA1004" s="0" t="n">
        <v>-0.0174043179868022</v>
      </c>
      <c r="AB1004" s="0" t="n">
        <v>0.157431259140139</v>
      </c>
      <c r="AC1004" s="0" t="n">
        <v>0.156734358824906</v>
      </c>
      <c r="AD1004" s="0" t="n">
        <v>0.639531663182425</v>
      </c>
      <c r="AE1004" s="0" t="n">
        <v>0.777226887294091</v>
      </c>
      <c r="AF1004" s="0" t="n">
        <v>-1.08311724034138</v>
      </c>
      <c r="AG1004" s="0" t="n">
        <v>-0.000956106305238791</v>
      </c>
      <c r="AH1004" s="0" t="n">
        <v>1.56173427967588</v>
      </c>
      <c r="AI1004" s="0" t="n">
        <v>-1.40268639370333</v>
      </c>
      <c r="AJ1004" s="0" t="n">
        <v>0.48384208639618</v>
      </c>
      <c r="AK1004" s="0" t="n">
        <v>-1.58467173605459</v>
      </c>
      <c r="AL1004" s="0" t="n">
        <v>-1.24997086459189</v>
      </c>
      <c r="AM1004" s="0" t="n">
        <v>0.868124061526032</v>
      </c>
      <c r="AN1004" s="0" t="n">
        <v>0.3977470441896</v>
      </c>
      <c r="AO1004" s="0" t="n">
        <v>-0.650835545457085</v>
      </c>
      <c r="AP1004" s="0" t="n">
        <v>0.0245972842094488</v>
      </c>
      <c r="AQ1004" s="0" t="n">
        <v>0.209092831937596</v>
      </c>
      <c r="AR1004" s="0" t="n">
        <v>-0.425388861913234</v>
      </c>
      <c r="AS1004" s="0" t="n">
        <v>-0.57684701459948</v>
      </c>
      <c r="AT1004" s="0" t="n">
        <v>1.93309460883029</v>
      </c>
      <c r="AU1004" s="0" t="n">
        <v>-0.325296696246369</v>
      </c>
      <c r="AV1004" s="0" t="n">
        <v>-1.62573087436613</v>
      </c>
      <c r="AW1004" s="0" t="n">
        <v>2.49219738179818</v>
      </c>
      <c r="AX1004" s="0" t="n">
        <v>1.25735823530704</v>
      </c>
      <c r="AY1004" s="0" t="n">
        <v>0.0159502633323427</v>
      </c>
      <c r="AZ1004" s="0" t="n">
        <v>0.616794295638101</v>
      </c>
      <c r="BA1004" s="0" t="n">
        <v>-0.349591573467478</v>
      </c>
      <c r="BB1004" s="0" t="n">
        <v>0.286097474599956</v>
      </c>
      <c r="BC1004" s="0" t="n">
        <v>0.61623950387002</v>
      </c>
      <c r="BD1004" s="0" t="n">
        <v>-0.331917817675276</v>
      </c>
      <c r="BE1004" s="0" t="n">
        <v>-0.876630110724364</v>
      </c>
      <c r="BF1004" s="0" t="n">
        <v>1.07027972262586</v>
      </c>
      <c r="BG1004" s="0" t="n">
        <v>1.66420250025112</v>
      </c>
      <c r="BH1004" s="0" t="n">
        <v>-0.16494936971867</v>
      </c>
      <c r="BI1004" s="0" t="n">
        <v>-1.90044374903664</v>
      </c>
      <c r="BJ1004" s="0" t="n">
        <v>0.274560534307966</v>
      </c>
      <c r="BK1004" s="0" t="n">
        <v>0.915604232432088</v>
      </c>
      <c r="BL1004" s="0" t="n">
        <v>0.593643108004471</v>
      </c>
      <c r="BM1004" s="0" t="n">
        <v>0.597478901909199</v>
      </c>
      <c r="BN1004" s="0" t="n">
        <v>-1.30247371998848</v>
      </c>
      <c r="BO1004" s="0" t="n">
        <v>0.924130745261209</v>
      </c>
      <c r="BP1004" s="0" t="n">
        <v>0.597295866100467</v>
      </c>
      <c r="BQ1004" s="0" t="n">
        <v>-0.0670252120471559</v>
      </c>
      <c r="BR1004" s="0" t="n">
        <v>-0.615129920333857</v>
      </c>
      <c r="BS1004" s="0" t="n">
        <v>-1.903708835016</v>
      </c>
      <c r="BT1004" s="0" t="n">
        <v>2.68169969785959</v>
      </c>
      <c r="BU1004" s="0" t="n">
        <v>0.823918071546359</v>
      </c>
      <c r="BV1004" s="0" t="n">
        <v>-0.0609679773333482</v>
      </c>
      <c r="BW1004" s="0" t="n">
        <v>-1.01931391327525</v>
      </c>
      <c r="BX1004" s="0" t="n">
        <v>0.267814357357565</v>
      </c>
      <c r="BY1004" s="0" t="n">
        <v>-0.392370793633745</v>
      </c>
      <c r="BZ1004" s="0" t="n">
        <v>0.423966639573337</v>
      </c>
      <c r="CA1004" s="0" t="n">
        <v>-1.32642981043318</v>
      </c>
      <c r="CB1004" s="0" t="n">
        <v>-1.01124442153377</v>
      </c>
      <c r="CC1004" s="0" t="n">
        <v>1.87278601515573</v>
      </c>
      <c r="CD1004" s="0" t="n">
        <v>1.13170244731009</v>
      </c>
      <c r="CE1004" s="0" t="n">
        <v>0.188726971828146</v>
      </c>
      <c r="CF1004" s="0" t="n">
        <v>-0.170845169122913</v>
      </c>
      <c r="CG1004" s="0" t="n">
        <v>1.12591806100681</v>
      </c>
      <c r="CH1004" s="0" t="n">
        <v>-0.579377683607163</v>
      </c>
      <c r="CI1004" s="0" t="n">
        <v>-1.20607182907406</v>
      </c>
      <c r="CJ1004" s="0" t="n">
        <v>-0.854267909744522</v>
      </c>
      <c r="CK1004" s="0" t="n">
        <v>-0.347476998285856</v>
      </c>
      <c r="CL1004" s="0" t="n">
        <v>0.363938852387946</v>
      </c>
      <c r="CM1004" s="0" t="n">
        <v>1.20196546049556</v>
      </c>
      <c r="CN1004" s="0" t="n">
        <v>-0.969398570305202</v>
      </c>
      <c r="CO1004" s="0" t="n">
        <v>-1.50379946717294</v>
      </c>
      <c r="CP1004" s="0" t="n">
        <v>-0.487715396957356</v>
      </c>
      <c r="CQ1004" s="0" t="n">
        <v>0.542754605703522</v>
      </c>
      <c r="CR1004" s="0" t="n">
        <v>0.536738298251294</v>
      </c>
      <c r="CS1004" s="0" t="n">
        <v>1.57799604494357</v>
      </c>
      <c r="CT1004" s="0" t="n">
        <v>0.611621544521768</v>
      </c>
      <c r="CU1004" s="0" t="n">
        <v>0.72578359322506</v>
      </c>
      <c r="CV1004" s="0" t="n">
        <v>-0.661747208141605</v>
      </c>
      <c r="CW1004" s="0" t="n">
        <v>-1.11516783363186</v>
      </c>
      <c r="CX1004" s="0" t="n">
        <v>0.168595306604402</v>
      </c>
      <c r="CZ1004" s="0" t="n">
        <f aca="false">IF(CHOOSE(MATCH(G$5,$B$10:$E$10,0),$B1004,$C1004,$D1004,$E1004)*G$6+G1004*G$7&lt;G$2,G$3*G$4,0)</f>
        <v>0</v>
      </c>
      <c r="DA1004" s="0" t="n">
        <f aca="false">IF(CHOOSE(MATCH(H$5,$B$10:$E$10,0),$B1004,$C1004,$D1004,$E1004)*H$6+H1004*H$7&lt;H$2,H$3*H$4,0)</f>
        <v>0</v>
      </c>
      <c r="DB1004" s="0" t="n">
        <f aca="false">IF(CHOOSE(MATCH(I$5,$B$10:$E$10,0),$B1004,$C1004,$D1004,$E1004)*I$6+I1004*I$7&lt;I$2,I$3*I$4,0)</f>
        <v>0</v>
      </c>
      <c r="DC1004" s="0" t="n">
        <f aca="false">IF(CHOOSE(MATCH(J$5,$B$10:$E$10,0),$B1004,$C1004,$D1004,$E1004)*J$6+J1004*J$7&lt;J$2,J$3*J$4,0)</f>
        <v>0</v>
      </c>
      <c r="DD1004" s="0" t="n">
        <f aca="false">IF(CHOOSE(MATCH(K$5,$B$10:$E$10,0),$B1004,$C1004,$D1004,$E1004)*K$6+K1004*K$7&lt;K$2,K$3*K$4,0)</f>
        <v>0</v>
      </c>
      <c r="DE1004" s="0" t="n">
        <f aca="false">IF(CHOOSE(MATCH(L$5,$B$10:$E$10,0),$B1004,$C1004,$D1004,$E1004)*L$6+L1004*L$7&lt;L$2,L$3*L$4,0)</f>
        <v>0</v>
      </c>
      <c r="DF1004" s="0" t="n">
        <f aca="false">IF(CHOOSE(MATCH(M$5,$B$10:$E$10,0),$B1004,$C1004,$D1004,$E1004)*M$6+M1004*M$7&lt;M$2,M$3*M$4,0)</f>
        <v>0</v>
      </c>
      <c r="DG1004" s="0" t="n">
        <f aca="false">IF(CHOOSE(MATCH(N$5,$B$10:$E$10,0),$B1004,$C1004,$D1004,$E1004)*N$6+N1004*N$7&lt;N$2,N$3*N$4,0)</f>
        <v>0</v>
      </c>
      <c r="DH1004" s="0" t="n">
        <f aca="false">IF(CHOOSE(MATCH(O$5,$B$10:$E$10,0),$B1004,$C1004,$D1004,$E1004)*O$6+O1004*O$7&lt;O$2,O$3*O$4,0)</f>
        <v>0.5</v>
      </c>
      <c r="DI1004" s="0" t="n">
        <f aca="false">IF(CHOOSE(MATCH(P$5,$B$10:$E$10,0),$B1004,$C1004,$D1004,$E1004)*P$6+P1004*P$7&lt;P$2,P$3*P$4,0)</f>
        <v>0</v>
      </c>
      <c r="DJ1004" s="0" t="n">
        <f aca="false">IF(CHOOSE(MATCH(Q$5,$B$10:$E$10,0),$B1004,$C1004,$D1004,$E1004)*Q$6+Q1004*Q$7&lt;Q$2,Q$3*Q$4,0)</f>
        <v>0</v>
      </c>
      <c r="DK1004" s="0" t="n">
        <f aca="false">IF(CHOOSE(MATCH(R$5,$B$10:$E$10,0),$B1004,$C1004,$D1004,$E1004)*R$6+R1004*R$7&lt;R$2,R$3*R$4,0)</f>
        <v>0</v>
      </c>
      <c r="DL1004" s="0" t="n">
        <f aca="false">IF(CHOOSE(MATCH(S$5,$B$10:$E$10,0),$B1004,$C1004,$D1004,$E1004)*S$6+S1004*S$7&lt;S$2,S$3*S$4,0)</f>
        <v>0</v>
      </c>
      <c r="DM1004" s="0" t="n">
        <f aca="false">IF(CHOOSE(MATCH(T$5,$B$10:$E$10,0),$B1004,$C1004,$D1004,$E1004)*T$6+T1004*T$7&lt;T$2,T$3*T$4,0)</f>
        <v>0</v>
      </c>
      <c r="DN1004" s="0" t="n">
        <f aca="false">IF(CHOOSE(MATCH(U$5,$B$10:$E$10,0),$B1004,$C1004,$D1004,$E1004)*U$6+U1004*U$7&lt;U$2,U$3*U$4,0)</f>
        <v>0</v>
      </c>
      <c r="DO1004" s="0" t="n">
        <f aca="false">IF(CHOOSE(MATCH(V$5,$B$10:$E$10,0),$B1004,$C1004,$D1004,$E1004)*V$6+V1004*V$7&lt;V$2,V$3*V$4,0)</f>
        <v>0</v>
      </c>
      <c r="DP1004" s="0" t="n">
        <f aca="false">IF(CHOOSE(MATCH(W$5,$B$10:$E$10,0),$B1004,$C1004,$D1004,$E1004)*W$6+W1004*W$7&lt;W$2,W$3*W$4,0)</f>
        <v>0</v>
      </c>
      <c r="DQ1004" s="0" t="n">
        <f aca="false">IF(CHOOSE(MATCH(X$5,$B$10:$E$10,0),$B1004,$C1004,$D1004,$E1004)*X$6+X1004*X$7&lt;X$2,X$3*X$4,0)</f>
        <v>0</v>
      </c>
      <c r="DR1004" s="0" t="n">
        <f aca="false">IF(CHOOSE(MATCH(Y$5,$B$10:$E$10,0),$B1004,$C1004,$D1004,$E1004)*Y$6+Y1004*Y$7&lt;Y$2,Y$3*Y$4,0)</f>
        <v>0</v>
      </c>
      <c r="DS1004" s="0" t="n">
        <f aca="false">IF(CHOOSE(MATCH(Z$5,$B$10:$E$10,0),$B1004,$C1004,$D1004,$E1004)*Z$6+Z1004*Z$7&lt;Z$2,Z$3*Z$4,0)</f>
        <v>0</v>
      </c>
      <c r="DT1004" s="0" t="n">
        <f aca="false">IF(CHOOSE(MATCH(AA$5,$B$10:$E$10,0),$B1004,$C1004,$D1004,$E1004)*AA$6+AA1004*AA$7&lt;AA$2,AA$3*AA$4,0)</f>
        <v>0</v>
      </c>
      <c r="DU1004" s="0" t="n">
        <f aca="false">IF(CHOOSE(MATCH(AB$5,$B$10:$E$10,0),$B1004,$C1004,$D1004,$E1004)*AB$6+AB1004*AB$7&lt;AB$2,AB$3*AB$4,0)</f>
        <v>0</v>
      </c>
      <c r="DV1004" s="0" t="n">
        <f aca="false">IF(CHOOSE(MATCH(AC$5,$B$10:$E$10,0),$B1004,$C1004,$D1004,$E1004)*AC$6+AC1004*AC$7&lt;AC$2,AC$3*AC$4,0)</f>
        <v>0</v>
      </c>
      <c r="DW1004" s="0" t="n">
        <f aca="false">IF(CHOOSE(MATCH(AD$5,$B$10:$E$10,0),$B1004,$C1004,$D1004,$E1004)*AD$6+AD1004*AD$7&lt;AD$2,AD$3*AD$4,0)</f>
        <v>0</v>
      </c>
      <c r="DX1004" s="0" t="n">
        <f aca="false">IF(CHOOSE(MATCH(AE$5,$B$10:$E$10,0),$B1004,$C1004,$D1004,$E1004)*AE$6+AE1004*AE$7&lt;AE$2,AE$3*AE$4,0)</f>
        <v>0</v>
      </c>
      <c r="DY1004" s="0" t="n">
        <f aca="false">IF(CHOOSE(MATCH(AF$5,$B$10:$E$10,0),$B1004,$C1004,$D1004,$E1004)*AF$6+AF1004*AF$7&lt;AF$2,AF$3*AF$4,0)</f>
        <v>0</v>
      </c>
      <c r="DZ1004" s="0" t="n">
        <f aca="false">IF(CHOOSE(MATCH(AG$5,$B$10:$E$10,0),$B1004,$C1004,$D1004,$E1004)*AG$6+AG1004*AG$7&lt;AG$2,AG$3*AG$4,0)</f>
        <v>0</v>
      </c>
      <c r="EA1004" s="0" t="n">
        <f aca="false">IF(CHOOSE(MATCH(AH$5,$B$10:$E$10,0),$B1004,$C1004,$D1004,$E1004)*AH$6+AH1004*AH$7&lt;AH$2,AH$3*AH$4,0)</f>
        <v>0</v>
      </c>
      <c r="EB1004" s="0" t="n">
        <f aca="false">IF(CHOOSE(MATCH(AI$5,$B$10:$E$10,0),$B1004,$C1004,$D1004,$E1004)*AI$6+AI1004*AI$7&lt;AI$2,AI$3*AI$4,0)</f>
        <v>0</v>
      </c>
      <c r="EC1004" s="0" t="n">
        <f aca="false">IF(CHOOSE(MATCH(AJ$5,$B$10:$E$10,0),$B1004,$C1004,$D1004,$E1004)*AJ$6+AJ1004*AJ$7&lt;AJ$2,AJ$3*AJ$4,0)</f>
        <v>0</v>
      </c>
      <c r="ED1004" s="0" t="n">
        <f aca="false">IF(CHOOSE(MATCH(AK$5,$B$10:$E$10,0),$B1004,$C1004,$D1004,$E1004)*AK$6+AK1004*AK$7&lt;AK$2,AK$3*AK$4,0)</f>
        <v>0</v>
      </c>
      <c r="EE1004" s="0" t="n">
        <f aca="false">IF(CHOOSE(MATCH(AL$5,$B$10:$E$10,0),$B1004,$C1004,$D1004,$E1004)*AL$6+AL1004*AL$7&lt;AL$2,AL$3*AL$4,0)</f>
        <v>0</v>
      </c>
      <c r="EF1004" s="0" t="n">
        <f aca="false">IF(CHOOSE(MATCH(AM$5,$B$10:$E$10,0),$B1004,$C1004,$D1004,$E1004)*AM$6+AM1004*AM$7&lt;AM$2,AM$3*AM$4,0)</f>
        <v>0</v>
      </c>
      <c r="EG1004" s="0" t="n">
        <f aca="false">IF(CHOOSE(MATCH(AN$5,$B$10:$E$10,0),$B1004,$C1004,$D1004,$E1004)*AN$6+AN1004*AN$7&lt;AN$2,AN$3*AN$4,0)</f>
        <v>0</v>
      </c>
      <c r="EH1004" s="0" t="n">
        <f aca="false">IF(CHOOSE(MATCH(AO$5,$B$10:$E$10,0),$B1004,$C1004,$D1004,$E1004)*AO$6+AO1004*AO$7&lt;AO$2,AO$3*AO$4,0)</f>
        <v>0</v>
      </c>
      <c r="EI1004" s="0" t="n">
        <f aca="false">IF(CHOOSE(MATCH(AP$5,$B$10:$E$10,0),$B1004,$C1004,$D1004,$E1004)*AP$6+AP1004*AP$7&lt;AP$2,AP$3*AP$4,0)</f>
        <v>0</v>
      </c>
      <c r="EJ1004" s="0" t="n">
        <f aca="false">IF(CHOOSE(MATCH(AQ$5,$B$10:$E$10,0),$B1004,$C1004,$D1004,$E1004)*AQ$6+AQ1004*AQ$7&lt;AQ$2,AQ$3*AQ$4,0)</f>
        <v>0</v>
      </c>
      <c r="EK1004" s="0" t="n">
        <f aca="false">IF(CHOOSE(MATCH(AR$5,$B$10:$E$10,0),$B1004,$C1004,$D1004,$E1004)*AR$6+AR1004*AR$7&lt;AR$2,AR$3*AR$4,0)</f>
        <v>0</v>
      </c>
      <c r="EL1004" s="0" t="n">
        <f aca="false">IF(CHOOSE(MATCH(AS$5,$B$10:$E$10,0),$B1004,$C1004,$D1004,$E1004)*AS$6+AS1004*AS$7&lt;AS$2,AS$3*AS$4,0)</f>
        <v>0</v>
      </c>
      <c r="EM1004" s="0" t="n">
        <f aca="false">IF(CHOOSE(MATCH(AT$5,$B$10:$E$10,0),$B1004,$C1004,$D1004,$E1004)*AT$6+AT1004*AT$7&lt;AT$2,AT$3*AT$4,0)</f>
        <v>0</v>
      </c>
      <c r="EN1004" s="0" t="n">
        <f aca="false">IF(CHOOSE(MATCH(AU$5,$B$10:$E$10,0),$B1004,$C1004,$D1004,$E1004)*AU$6+AU1004*AU$7&lt;AU$2,AU$3*AU$4,0)</f>
        <v>0</v>
      </c>
      <c r="EO1004" s="0" t="n">
        <f aca="false">IF(CHOOSE(MATCH(AV$5,$B$10:$E$10,0),$B1004,$C1004,$D1004,$E1004)*AV$6+AV1004*AV$7&lt;AV$2,AV$3*AV$4,0)</f>
        <v>0</v>
      </c>
      <c r="EP1004" s="0" t="n">
        <f aca="false">IF(CHOOSE(MATCH(AW$5,$B$10:$E$10,0),$B1004,$C1004,$D1004,$E1004)*AW$6+AW1004*AW$7&lt;AW$2,AW$3*AW$4,0)</f>
        <v>0</v>
      </c>
      <c r="EQ1004" s="0" t="n">
        <f aca="false">IF(CHOOSE(MATCH(AX$5,$B$10:$E$10,0),$B1004,$C1004,$D1004,$E1004)*AX$6+AX1004*AX$7&lt;AX$2,AX$3*AX$4,0)</f>
        <v>0</v>
      </c>
      <c r="ER1004" s="0" t="n">
        <f aca="false">IF(CHOOSE(MATCH(AY$5,$B$10:$E$10,0),$B1004,$C1004,$D1004,$E1004)*AY$6+AY1004*AY$7&lt;AY$2,AY$3*AY$4,0)</f>
        <v>0</v>
      </c>
      <c r="ES1004" s="0" t="n">
        <f aca="false">IF(CHOOSE(MATCH(AZ$5,$B$10:$E$10,0),$B1004,$C1004,$D1004,$E1004)*AZ$6+AZ1004*AZ$7&lt;AZ$2,AZ$3*AZ$4,0)</f>
        <v>0</v>
      </c>
      <c r="ET1004" s="0" t="n">
        <f aca="false">IF(CHOOSE(MATCH(BA$5,$B$10:$E$10,0),$B1004,$C1004,$D1004,$E1004)*BA$6+BA1004*BA$7&lt;BA$2,BA$3*BA$4,0)</f>
        <v>0</v>
      </c>
      <c r="EU1004" s="0" t="n">
        <f aca="false">IF(CHOOSE(MATCH(BB$5,$B$10:$E$10,0),$B1004,$C1004,$D1004,$E1004)*BB$6+BB1004*BB$7&lt;BB$2,BB$3*BB$4,0)</f>
        <v>0</v>
      </c>
      <c r="EV1004" s="0" t="n">
        <f aca="false">IF(CHOOSE(MATCH(BC$5,$B$10:$E$10,0),$B1004,$C1004,$D1004,$E1004)*BC$6+BC1004*BC$7&lt;BC$2,BC$3*BC$4,0)</f>
        <v>0</v>
      </c>
      <c r="EW1004" s="0" t="n">
        <f aca="false">IF(CHOOSE(MATCH(BD$5,$B$10:$E$10,0),$B1004,$C1004,$D1004,$E1004)*BD$6+BD1004*BD$7&lt;BD$2,BD$3*BD$4,0)</f>
        <v>0</v>
      </c>
      <c r="EX1004" s="0" t="n">
        <f aca="false">IF(CHOOSE(MATCH(BE$5,$B$10:$E$10,0),$B1004,$C1004,$D1004,$E1004)*BE$6+BE1004*BE$7&lt;BE$2,BE$3*BE$4,0)</f>
        <v>0</v>
      </c>
      <c r="EY1004" s="0" t="n">
        <f aca="false">IF(CHOOSE(MATCH(BF$5,$B$10:$E$10,0),$B1004,$C1004,$D1004,$E1004)*BF$6+BF1004*BF$7&lt;BF$2,BF$3*BF$4,0)</f>
        <v>0</v>
      </c>
      <c r="EZ1004" s="0" t="n">
        <f aca="false">IF(CHOOSE(MATCH(BG$5,$B$10:$E$10,0),$B1004,$C1004,$D1004,$E1004)*BG$6+BG1004*BG$7&lt;BG$2,BG$3*BG$4,0)</f>
        <v>0</v>
      </c>
      <c r="FA1004" s="0" t="n">
        <f aca="false">IF(CHOOSE(MATCH(BH$5,$B$10:$E$10,0),$B1004,$C1004,$D1004,$E1004)*BH$6+BH1004*BH$7&lt;BH$2,BH$3*BH$4,0)</f>
        <v>0</v>
      </c>
      <c r="FB1004" s="0" t="n">
        <f aca="false">IF(CHOOSE(MATCH(BI$5,$B$10:$E$10,0),$B1004,$C1004,$D1004,$E1004)*BI$6+BI1004*BI$7&lt;BI$2,BI$3*BI$4,0)</f>
        <v>2.5</v>
      </c>
      <c r="FC1004" s="0" t="n">
        <f aca="false">IF(CHOOSE(MATCH(BJ$5,$B$10:$E$10,0),$B1004,$C1004,$D1004,$E1004)*BJ$6+BJ1004*BJ$7&lt;BJ$2,BJ$3*BJ$4,0)</f>
        <v>0</v>
      </c>
      <c r="FD1004" s="0" t="n">
        <f aca="false">IF(CHOOSE(MATCH(BK$5,$B$10:$E$10,0),$B1004,$C1004,$D1004,$E1004)*BK$6+BK1004*BK$7&lt;BK$2,BK$3*BK$4,0)</f>
        <v>0</v>
      </c>
      <c r="FE1004" s="0" t="n">
        <f aca="false">IF(CHOOSE(MATCH(BL$5,$B$10:$E$10,0),$B1004,$C1004,$D1004,$E1004)*BL$6+BL1004*BL$7&lt;BL$2,BL$3*BL$4,0)</f>
        <v>0</v>
      </c>
      <c r="FF1004" s="0" t="n">
        <f aca="false">IF(CHOOSE(MATCH(BM$5,$B$10:$E$10,0),$B1004,$C1004,$D1004,$E1004)*BM$6+BM1004*BM$7&lt;BM$2,BM$3*BM$4,0)</f>
        <v>0</v>
      </c>
      <c r="FG1004" s="0" t="n">
        <f aca="false">IF(CHOOSE(MATCH(BN$5,$B$10:$E$10,0),$B1004,$C1004,$D1004,$E1004)*BN$6+BN1004*BN$7&lt;BN$2,BN$3*BN$4,0)</f>
        <v>0</v>
      </c>
      <c r="FH1004" s="0" t="n">
        <f aca="false">IF(CHOOSE(MATCH(BO$5,$B$10:$E$10,0),$B1004,$C1004,$D1004,$E1004)*BO$6+BO1004*BO$7&lt;BO$2,BO$3*BO$4,0)</f>
        <v>0</v>
      </c>
      <c r="FI1004" s="0" t="n">
        <f aca="false">IF(CHOOSE(MATCH(BP$5,$B$10:$E$10,0),$B1004,$C1004,$D1004,$E1004)*BP$6+BP1004*BP$7&lt;BP$2,BP$3*BP$4,0)</f>
        <v>0</v>
      </c>
      <c r="FJ1004" s="0" t="n">
        <f aca="false">IF(CHOOSE(MATCH(BQ$5,$B$10:$E$10,0),$B1004,$C1004,$D1004,$E1004)*BQ$6+BQ1004*BQ$7&lt;BQ$2,BQ$3*BQ$4,0)</f>
        <v>0</v>
      </c>
      <c r="FK1004" s="0" t="n">
        <f aca="false">IF(CHOOSE(MATCH(BR$5,$B$10:$E$10,0),$B1004,$C1004,$D1004,$E1004)*BR$6+BR1004*BR$7&lt;BR$2,BR$3*BR$4,0)</f>
        <v>0</v>
      </c>
      <c r="FL1004" s="0" t="n">
        <f aca="false">IF(CHOOSE(MATCH(BS$5,$B$10:$E$10,0),$B1004,$C1004,$D1004,$E1004)*BS$6+BS1004*BS$7&lt;BS$2,BS$3*BS$4,0)</f>
        <v>0</v>
      </c>
      <c r="FM1004" s="0" t="n">
        <f aca="false">IF(CHOOSE(MATCH(BT$5,$B$10:$E$10,0),$B1004,$C1004,$D1004,$E1004)*BT$6+BT1004*BT$7&lt;BT$2,BT$3*BT$4,0)</f>
        <v>0</v>
      </c>
      <c r="FN1004" s="0" t="n">
        <f aca="false">IF(CHOOSE(MATCH(BU$5,$B$10:$E$10,0),$B1004,$C1004,$D1004,$E1004)*BU$6+BU1004*BU$7&lt;BU$2,BU$3*BU$4,0)</f>
        <v>0</v>
      </c>
      <c r="FO1004" s="0" t="n">
        <f aca="false">IF(CHOOSE(MATCH(BV$5,$B$10:$E$10,0),$B1004,$C1004,$D1004,$E1004)*BV$6+BV1004*BV$7&lt;BV$2,BV$3*BV$4,0)</f>
        <v>0</v>
      </c>
      <c r="FP1004" s="0" t="n">
        <f aca="false">IF(CHOOSE(MATCH(BW$5,$B$10:$E$10,0),$B1004,$C1004,$D1004,$E1004)*BW$6+BW1004*BW$7&lt;BW$2,BW$3*BW$4,0)</f>
        <v>0</v>
      </c>
      <c r="FQ1004" s="0" t="n">
        <f aca="false">IF(CHOOSE(MATCH(BX$5,$B$10:$E$10,0),$B1004,$C1004,$D1004,$E1004)*BX$6+BX1004*BX$7&lt;BX$2,BX$3*BX$4,0)</f>
        <v>0</v>
      </c>
      <c r="FR1004" s="0" t="n">
        <f aca="false">IF(CHOOSE(MATCH(BY$5,$B$10:$E$10,0),$B1004,$C1004,$D1004,$E1004)*BY$6+BY1004*BY$7&lt;BY$2,BY$3*BY$4,0)</f>
        <v>0</v>
      </c>
      <c r="FS1004" s="0" t="n">
        <f aca="false">IF(CHOOSE(MATCH(BZ$5,$B$10:$E$10,0),$B1004,$C1004,$D1004,$E1004)*BZ$6+BZ1004*BZ$7&lt;BZ$2,BZ$3*BZ$4,0)</f>
        <v>0</v>
      </c>
      <c r="FT1004" s="0" t="n">
        <f aca="false">IF(CHOOSE(MATCH(CA$5,$B$10:$E$10,0),$B1004,$C1004,$D1004,$E1004)*CA$6+CA1004*CA$7&lt;CA$2,CA$3*CA$4,0)</f>
        <v>0</v>
      </c>
      <c r="FU1004" s="0" t="n">
        <f aca="false">IF(CHOOSE(MATCH(CB$5,$B$10:$E$10,0),$B1004,$C1004,$D1004,$E1004)*CB$6+CB1004*CB$7&lt;CB$2,CB$3*CB$4,0)</f>
        <v>0</v>
      </c>
      <c r="FV1004" s="0" t="n">
        <f aca="false">IF(CHOOSE(MATCH(CC$5,$B$10:$E$10,0),$B1004,$C1004,$D1004,$E1004)*CC$6+CC1004*CC$7&lt;CC$2,CC$3*CC$4,0)</f>
        <v>0</v>
      </c>
      <c r="FW1004" s="0" t="n">
        <f aca="false">IF(CHOOSE(MATCH(CD$5,$B$10:$E$10,0),$B1004,$C1004,$D1004,$E1004)*CD$6+CD1004*CD$7&lt;CD$2,CD$3*CD$4,0)</f>
        <v>0</v>
      </c>
      <c r="FX1004" s="0" t="n">
        <f aca="false">IF(CHOOSE(MATCH(CE$5,$B$10:$E$10,0),$B1004,$C1004,$D1004,$E1004)*CE$6+CE1004*CE$7&lt;CE$2,CE$3*CE$4,0)</f>
        <v>0</v>
      </c>
      <c r="FY1004" s="0" t="n">
        <f aca="false">IF(CHOOSE(MATCH(CF$5,$B$10:$E$10,0),$B1004,$C1004,$D1004,$E1004)*CF$6+CF1004*CF$7&lt;CF$2,CF$3*CF$4,0)</f>
        <v>0</v>
      </c>
      <c r="FZ1004" s="0" t="n">
        <f aca="false">IF(CHOOSE(MATCH(CG$5,$B$10:$E$10,0),$B1004,$C1004,$D1004,$E1004)*CG$6+CG1004*CG$7&lt;CG$2,CG$3*CG$4,0)</f>
        <v>0</v>
      </c>
      <c r="GA1004" s="0" t="n">
        <f aca="false">IF(CHOOSE(MATCH(CH$5,$B$10:$E$10,0),$B1004,$C1004,$D1004,$E1004)*CH$6+CH1004*CH$7&lt;CH$2,CH$3*CH$4,0)</f>
        <v>0</v>
      </c>
      <c r="GB1004" s="0" t="n">
        <f aca="false">IF(CHOOSE(MATCH(CI$5,$B$10:$E$10,0),$B1004,$C1004,$D1004,$E1004)*CI$6+CI1004*CI$7&lt;CI$2,CI$3*CI$4,0)</f>
        <v>0</v>
      </c>
      <c r="GC1004" s="0" t="n">
        <f aca="false">IF(CHOOSE(MATCH(CJ$5,$B$10:$E$10,0),$B1004,$C1004,$D1004,$E1004)*CJ$6+CJ1004*CJ$7&lt;CJ$2,CJ$3*CJ$4,0)</f>
        <v>0</v>
      </c>
      <c r="GD1004" s="0" t="n">
        <f aca="false">IF(CHOOSE(MATCH(CK$5,$B$10:$E$10,0),$B1004,$C1004,$D1004,$E1004)*CK$6+CK1004*CK$7&lt;CK$2,CK$3*CK$4,0)</f>
        <v>0</v>
      </c>
      <c r="GE1004" s="0" t="n">
        <f aca="false">IF(CHOOSE(MATCH(CL$5,$B$10:$E$10,0),$B1004,$C1004,$D1004,$E1004)*CL$6+CL1004*CL$7&lt;CL$2,CL$3*CL$4,0)</f>
        <v>0</v>
      </c>
      <c r="GF1004" s="0" t="n">
        <f aca="false">IF(CHOOSE(MATCH(CM$5,$B$10:$E$10,0),$B1004,$C1004,$D1004,$E1004)*CM$6+CM1004*CM$7&lt;CM$2,CM$3*CM$4,0)</f>
        <v>0</v>
      </c>
      <c r="GG1004" s="0" t="n">
        <f aca="false">IF(CHOOSE(MATCH(CN$5,$B$10:$E$10,0),$B1004,$C1004,$D1004,$E1004)*CN$6+CN1004*CN$7&lt;CN$2,CN$3*CN$4,0)</f>
        <v>0</v>
      </c>
      <c r="GH1004" s="0" t="n">
        <f aca="false">IF(CHOOSE(MATCH(CO$5,$B$10:$E$10,0),$B1004,$C1004,$D1004,$E1004)*CO$6+CO1004*CO$7&lt;CO$2,CO$3*CO$4,0)</f>
        <v>0</v>
      </c>
      <c r="GI1004" s="0" t="n">
        <f aca="false">IF(CHOOSE(MATCH(CP$5,$B$10:$E$10,0),$B1004,$C1004,$D1004,$E1004)*CP$6+CP1004*CP$7&lt;CP$2,CP$3*CP$4,0)</f>
        <v>0</v>
      </c>
      <c r="GJ1004" s="0" t="n">
        <f aca="false">IF(CHOOSE(MATCH(CQ$5,$B$10:$E$10,0),$B1004,$C1004,$D1004,$E1004)*CQ$6+CQ1004*CQ$7&lt;CQ$2,CQ$3*CQ$4,0)</f>
        <v>0</v>
      </c>
      <c r="GK1004" s="0" t="n">
        <f aca="false">IF(CHOOSE(MATCH(CR$5,$B$10:$E$10,0),$B1004,$C1004,$D1004,$E1004)*CR$6+CR1004*CR$7&lt;CR$2,CR$3*CR$4,0)</f>
        <v>0</v>
      </c>
      <c r="GL1004" s="0" t="n">
        <f aca="false">IF(CHOOSE(MATCH(CS$5,$B$10:$E$10,0),$B1004,$C1004,$D1004,$E1004)*CS$6+CS1004*CS$7&lt;CS$2,CS$3*CS$4,0)</f>
        <v>0</v>
      </c>
      <c r="GM1004" s="0" t="n">
        <f aca="false">IF(CHOOSE(MATCH(CT$5,$B$10:$E$10,0),$B1004,$C1004,$D1004,$E1004)*CT$6+CT1004*CT$7&lt;CT$2,CT$3*CT$4,0)</f>
        <v>0</v>
      </c>
      <c r="GN1004" s="0" t="n">
        <f aca="false">IF(CHOOSE(MATCH(CU$5,$B$10:$E$10,0),$B1004,$C1004,$D1004,$E1004)*CU$6+CU1004*CU$7&lt;CU$2,CU$3*CU$4,0)</f>
        <v>0</v>
      </c>
      <c r="GO1004" s="0" t="n">
        <f aca="false">IF(CHOOSE(MATCH(CV$5,$B$10:$E$10,0),$B1004,$C1004,$D1004,$E1004)*CV$6+CV1004*CV$7&lt;CV$2,CV$3*CV$4,0)</f>
        <v>0</v>
      </c>
      <c r="GP1004" s="0" t="n">
        <f aca="false">IF(CHOOSE(MATCH(CW$5,$B$10:$E$10,0),$B1004,$C1004,$D1004,$E1004)*CW$6+CW1004*CW$7&lt;CW$2,CW$3*CW$4,0)</f>
        <v>0</v>
      </c>
      <c r="GQ1004" s="0" t="n">
        <f aca="false">IF(CHOOSE(MATCH(CX$5,$B$10:$E$10,0),$B1004,$C1004,$D1004,$E1004)*CX$6+CX1004*CX$7&lt;CX$2,CX$3*CX$4,0)</f>
        <v>0</v>
      </c>
      <c r="GS1004" s="0" t="n">
        <f aca="false">SUM(CZ1004:GQ1004)</f>
        <v>3</v>
      </c>
      <c r="GT1004" s="0" t="n">
        <f aca="false">IF(GS1004&gt;$GS$6,1,0)</f>
        <v>0</v>
      </c>
    </row>
    <row r="1005" customFormat="false" ht="14" hidden="false" customHeight="false" outlineLevel="0" collapsed="false">
      <c r="A1005" s="0" t="n">
        <v>995</v>
      </c>
      <c r="B1005" s="0" t="n">
        <v>0.349017199422703</v>
      </c>
      <c r="C1005" s="0" t="n">
        <v>0.686240049914359</v>
      </c>
      <c r="D1005" s="0" t="n">
        <v>0.645431252613029</v>
      </c>
      <c r="E1005" s="0" t="n">
        <v>-0.865304874416997</v>
      </c>
      <c r="G1005" s="0" t="n">
        <v>-0.633630179436295</v>
      </c>
      <c r="H1005" s="0" t="n">
        <v>-1.6509056877112</v>
      </c>
      <c r="I1005" s="0" t="n">
        <v>1.57508111442439</v>
      </c>
      <c r="J1005" s="0" t="n">
        <v>-0.307522896036971</v>
      </c>
      <c r="K1005" s="0" t="n">
        <v>0.278137122222688</v>
      </c>
      <c r="L1005" s="0" t="n">
        <v>-1.12059751700144</v>
      </c>
      <c r="M1005" s="0" t="n">
        <v>1.4190345609677</v>
      </c>
      <c r="N1005" s="0" t="n">
        <v>-3.0972296372056</v>
      </c>
      <c r="O1005" s="0" t="n">
        <v>-0.377542619389715</v>
      </c>
      <c r="P1005" s="0" t="n">
        <v>-0.83340864875936</v>
      </c>
      <c r="Q1005" s="0" t="n">
        <v>-0.190051423487603</v>
      </c>
      <c r="R1005" s="0" t="n">
        <v>-0.0291879587166477</v>
      </c>
      <c r="S1005" s="0" t="n">
        <v>-0.0560646640224149</v>
      </c>
      <c r="T1005" s="0" t="n">
        <v>-0.382970029022545</v>
      </c>
      <c r="U1005" s="0" t="n">
        <v>0.153017936099786</v>
      </c>
      <c r="V1005" s="0" t="n">
        <v>1.18961224870873</v>
      </c>
      <c r="W1005" s="0" t="n">
        <v>-0.711522716301261</v>
      </c>
      <c r="X1005" s="0" t="n">
        <v>-0.934853687795112</v>
      </c>
      <c r="Y1005" s="0" t="n">
        <v>1.65691290021641</v>
      </c>
      <c r="Z1005" s="0" t="n">
        <v>0.199250962396036</v>
      </c>
      <c r="AA1005" s="0" t="n">
        <v>-0.903803538676584</v>
      </c>
      <c r="AB1005" s="0" t="n">
        <v>-0.418115178035805</v>
      </c>
      <c r="AC1005" s="0" t="n">
        <v>-0.899551650945796</v>
      </c>
      <c r="AD1005" s="0" t="n">
        <v>0.191064373211702</v>
      </c>
      <c r="AE1005" s="0" t="n">
        <v>0.0542263478564564</v>
      </c>
      <c r="AF1005" s="0" t="n">
        <v>-1.35710251925047</v>
      </c>
      <c r="AG1005" s="0" t="n">
        <v>-0.293276798402076</v>
      </c>
      <c r="AH1005" s="0" t="n">
        <v>-0.265278004007996</v>
      </c>
      <c r="AI1005" s="0" t="n">
        <v>-0.00807062860985752</v>
      </c>
      <c r="AJ1005" s="0" t="n">
        <v>0.731870386516675</v>
      </c>
      <c r="AK1005" s="0" t="n">
        <v>0.844393071020022</v>
      </c>
      <c r="AL1005" s="0" t="n">
        <v>1.62860487762373</v>
      </c>
      <c r="AM1005" s="0" t="n">
        <v>1.35960362968035</v>
      </c>
      <c r="AN1005" s="0" t="n">
        <v>1.07613004729501</v>
      </c>
      <c r="AO1005" s="0" t="n">
        <v>0.893492142495233</v>
      </c>
      <c r="AP1005" s="0" t="n">
        <v>-1.14104068416054</v>
      </c>
      <c r="AQ1005" s="0" t="n">
        <v>-0.0505485786561621</v>
      </c>
      <c r="AR1005" s="0" t="n">
        <v>0.178147274709772</v>
      </c>
      <c r="AS1005" s="0" t="n">
        <v>-0.580917003389914</v>
      </c>
      <c r="AT1005" s="0" t="n">
        <v>-0.228210410568863</v>
      </c>
      <c r="AU1005" s="0" t="n">
        <v>-1.14545173346414</v>
      </c>
      <c r="AV1005" s="0" t="n">
        <v>0.0634213392913807</v>
      </c>
      <c r="AW1005" s="0" t="n">
        <v>0.270431428361917</v>
      </c>
      <c r="AX1005" s="0" t="n">
        <v>-0.657373675494455</v>
      </c>
      <c r="AY1005" s="0" t="n">
        <v>1.55940597323934</v>
      </c>
      <c r="AZ1005" s="0" t="n">
        <v>0.150773757923162</v>
      </c>
      <c r="BA1005" s="0" t="n">
        <v>-0.0787599674367812</v>
      </c>
      <c r="BB1005" s="0" t="n">
        <v>0.177136598722427</v>
      </c>
      <c r="BC1005" s="0" t="n">
        <v>1.26345184980892</v>
      </c>
      <c r="BD1005" s="0" t="n">
        <v>-0.920617821975611</v>
      </c>
      <c r="BE1005" s="0" t="n">
        <v>0.206356389753637</v>
      </c>
      <c r="BF1005" s="0" t="n">
        <v>-1.90936589206103</v>
      </c>
      <c r="BG1005" s="0" t="n">
        <v>-2.1362939151004</v>
      </c>
      <c r="BH1005" s="0" t="n">
        <v>0.485390501125949</v>
      </c>
      <c r="BI1005" s="0" t="n">
        <v>-0.195428810911835</v>
      </c>
      <c r="BJ1005" s="0" t="n">
        <v>0.0651084519631695</v>
      </c>
      <c r="BK1005" s="0" t="n">
        <v>-1.13388296085759</v>
      </c>
      <c r="BL1005" s="0" t="n">
        <v>0.0887393980519846</v>
      </c>
      <c r="BM1005" s="0" t="n">
        <v>-0.485390501125949</v>
      </c>
      <c r="BN1005" s="0" t="n">
        <v>0.138173845698475</v>
      </c>
      <c r="BO1005" s="0" t="n">
        <v>1.18034904517117</v>
      </c>
      <c r="BP1005" s="0" t="n">
        <v>1.38410541694611</v>
      </c>
      <c r="BQ1005" s="0" t="n">
        <v>0.760264811106026</v>
      </c>
      <c r="BR1005" s="0" t="n">
        <v>0.735474259272451</v>
      </c>
      <c r="BS1005" s="0" t="n">
        <v>-0.991167325992138</v>
      </c>
      <c r="BT1005" s="0" t="n">
        <v>-1.14236172521487</v>
      </c>
      <c r="BU1005" s="0" t="n">
        <v>0.141495775096701</v>
      </c>
      <c r="BV1005" s="0" t="n">
        <v>0.0791442289482802</v>
      </c>
      <c r="BW1005" s="0" t="n">
        <v>0.193479081644909</v>
      </c>
      <c r="BX1005" s="0" t="n">
        <v>0.639344079900184</v>
      </c>
      <c r="BY1005" s="0" t="n">
        <v>-0.741806616133545</v>
      </c>
      <c r="BZ1005" s="0" t="n">
        <v>0.591089701629244</v>
      </c>
      <c r="CA1005" s="0" t="n">
        <v>-0.974305294221267</v>
      </c>
      <c r="CB1005" s="0" t="n">
        <v>-1.19835021905601</v>
      </c>
      <c r="CC1005" s="0" t="n">
        <v>0.819736669654958</v>
      </c>
      <c r="CD1005" s="0" t="n">
        <v>0.219346247831709</v>
      </c>
      <c r="CE1005" s="0" t="n">
        <v>1.89030288311187</v>
      </c>
      <c r="CF1005" s="0" t="n">
        <v>-0.559048203285784</v>
      </c>
      <c r="CG1005" s="0" t="n">
        <v>-1.00679017123184</v>
      </c>
      <c r="CH1005" s="0" t="n">
        <v>1.29447471408639</v>
      </c>
      <c r="CI1005" s="0" t="n">
        <v>0.419452135247411</v>
      </c>
      <c r="CJ1005" s="0" t="n">
        <v>0.634472598903813</v>
      </c>
      <c r="CK1005" s="0" t="n">
        <v>1.38590166898211</v>
      </c>
      <c r="CL1005" s="0" t="n">
        <v>-0.657562395645073</v>
      </c>
      <c r="CM1005" s="0" t="n">
        <v>0.984439338935772</v>
      </c>
      <c r="CN1005" s="0" t="n">
        <v>-1.25853830468259</v>
      </c>
      <c r="CO1005" s="0" t="n">
        <v>-0.377542619389715</v>
      </c>
      <c r="CP1005" s="0" t="n">
        <v>0.521251877216855</v>
      </c>
      <c r="CQ1005" s="0" t="n">
        <v>-0.951922629610635</v>
      </c>
      <c r="CR1005" s="0" t="n">
        <v>-0.340417045663344</v>
      </c>
      <c r="CS1005" s="0" t="n">
        <v>-1.97650479094591</v>
      </c>
      <c r="CT1005" s="0" t="n">
        <v>0.190830178325996</v>
      </c>
      <c r="CU1005" s="0" t="n">
        <v>-1.50190317071974</v>
      </c>
      <c r="CV1005" s="0" t="n">
        <v>0.0197758254216751</v>
      </c>
      <c r="CW1005" s="0" t="n">
        <v>1.22028268378926</v>
      </c>
      <c r="CX1005" s="0" t="n">
        <v>0.809716311778175</v>
      </c>
      <c r="CZ1005" s="0" t="n">
        <f aca="false">IF(CHOOSE(MATCH(G$5,$B$10:$E$10,0),$B1005,$C1005,$D1005,$E1005)*G$6+G1005*G$7&lt;G$2,G$3*G$4,0)</f>
        <v>0</v>
      </c>
      <c r="DA1005" s="0" t="n">
        <f aca="false">IF(CHOOSE(MATCH(H$5,$B$10:$E$10,0),$B1005,$C1005,$D1005,$E1005)*H$6+H1005*H$7&lt;H$2,H$3*H$4,0)</f>
        <v>0</v>
      </c>
      <c r="DB1005" s="0" t="n">
        <f aca="false">IF(CHOOSE(MATCH(I$5,$B$10:$E$10,0),$B1005,$C1005,$D1005,$E1005)*I$6+I1005*I$7&lt;I$2,I$3*I$4,0)</f>
        <v>0</v>
      </c>
      <c r="DC1005" s="0" t="n">
        <f aca="false">IF(CHOOSE(MATCH(J$5,$B$10:$E$10,0),$B1005,$C1005,$D1005,$E1005)*J$6+J1005*J$7&lt;J$2,J$3*J$4,0)</f>
        <v>0</v>
      </c>
      <c r="DD1005" s="0" t="n">
        <f aca="false">IF(CHOOSE(MATCH(K$5,$B$10:$E$10,0),$B1005,$C1005,$D1005,$E1005)*K$6+K1005*K$7&lt;K$2,K$3*K$4,0)</f>
        <v>0</v>
      </c>
      <c r="DE1005" s="0" t="n">
        <f aca="false">IF(CHOOSE(MATCH(L$5,$B$10:$E$10,0),$B1005,$C1005,$D1005,$E1005)*L$6+L1005*L$7&lt;L$2,L$3*L$4,0)</f>
        <v>0</v>
      </c>
      <c r="DF1005" s="0" t="n">
        <f aca="false">IF(CHOOSE(MATCH(M$5,$B$10:$E$10,0),$B1005,$C1005,$D1005,$E1005)*M$6+M1005*M$7&lt;M$2,M$3*M$4,0)</f>
        <v>0</v>
      </c>
      <c r="DG1005" s="0" t="n">
        <f aca="false">IF(CHOOSE(MATCH(N$5,$B$10:$E$10,0),$B1005,$C1005,$D1005,$E1005)*N$6+N1005*N$7&lt;N$2,N$3*N$4,0)</f>
        <v>2.5</v>
      </c>
      <c r="DH1005" s="0" t="n">
        <f aca="false">IF(CHOOSE(MATCH(O$5,$B$10:$E$10,0),$B1005,$C1005,$D1005,$E1005)*O$6+O1005*O$7&lt;O$2,O$3*O$4,0)</f>
        <v>0</v>
      </c>
      <c r="DI1005" s="0" t="n">
        <f aca="false">IF(CHOOSE(MATCH(P$5,$B$10:$E$10,0),$B1005,$C1005,$D1005,$E1005)*P$6+P1005*P$7&lt;P$2,P$3*P$4,0)</f>
        <v>0</v>
      </c>
      <c r="DJ1005" s="0" t="n">
        <f aca="false">IF(CHOOSE(MATCH(Q$5,$B$10:$E$10,0),$B1005,$C1005,$D1005,$E1005)*Q$6+Q1005*Q$7&lt;Q$2,Q$3*Q$4,0)</f>
        <v>0</v>
      </c>
      <c r="DK1005" s="0" t="n">
        <f aca="false">IF(CHOOSE(MATCH(R$5,$B$10:$E$10,0),$B1005,$C1005,$D1005,$E1005)*R$6+R1005*R$7&lt;R$2,R$3*R$4,0)</f>
        <v>0</v>
      </c>
      <c r="DL1005" s="0" t="n">
        <f aca="false">IF(CHOOSE(MATCH(S$5,$B$10:$E$10,0),$B1005,$C1005,$D1005,$E1005)*S$6+S1005*S$7&lt;S$2,S$3*S$4,0)</f>
        <v>0</v>
      </c>
      <c r="DM1005" s="0" t="n">
        <f aca="false">IF(CHOOSE(MATCH(T$5,$B$10:$E$10,0),$B1005,$C1005,$D1005,$E1005)*T$6+T1005*T$7&lt;T$2,T$3*T$4,0)</f>
        <v>0</v>
      </c>
      <c r="DN1005" s="0" t="n">
        <f aca="false">IF(CHOOSE(MATCH(U$5,$B$10:$E$10,0),$B1005,$C1005,$D1005,$E1005)*U$6+U1005*U$7&lt;U$2,U$3*U$4,0)</f>
        <v>0</v>
      </c>
      <c r="DO1005" s="0" t="n">
        <f aca="false">IF(CHOOSE(MATCH(V$5,$B$10:$E$10,0),$B1005,$C1005,$D1005,$E1005)*V$6+V1005*V$7&lt;V$2,V$3*V$4,0)</f>
        <v>0</v>
      </c>
      <c r="DP1005" s="0" t="n">
        <f aca="false">IF(CHOOSE(MATCH(W$5,$B$10:$E$10,0),$B1005,$C1005,$D1005,$E1005)*W$6+W1005*W$7&lt;W$2,W$3*W$4,0)</f>
        <v>0</v>
      </c>
      <c r="DQ1005" s="0" t="n">
        <f aca="false">IF(CHOOSE(MATCH(X$5,$B$10:$E$10,0),$B1005,$C1005,$D1005,$E1005)*X$6+X1005*X$7&lt;X$2,X$3*X$4,0)</f>
        <v>0</v>
      </c>
      <c r="DR1005" s="0" t="n">
        <f aca="false">IF(CHOOSE(MATCH(Y$5,$B$10:$E$10,0),$B1005,$C1005,$D1005,$E1005)*Y$6+Y1005*Y$7&lt;Y$2,Y$3*Y$4,0)</f>
        <v>0</v>
      </c>
      <c r="DS1005" s="0" t="n">
        <f aca="false">IF(CHOOSE(MATCH(Z$5,$B$10:$E$10,0),$B1005,$C1005,$D1005,$E1005)*Z$6+Z1005*Z$7&lt;Z$2,Z$3*Z$4,0)</f>
        <v>0</v>
      </c>
      <c r="DT1005" s="0" t="n">
        <f aca="false">IF(CHOOSE(MATCH(AA$5,$B$10:$E$10,0),$B1005,$C1005,$D1005,$E1005)*AA$6+AA1005*AA$7&lt;AA$2,AA$3*AA$4,0)</f>
        <v>0</v>
      </c>
      <c r="DU1005" s="0" t="n">
        <f aca="false">IF(CHOOSE(MATCH(AB$5,$B$10:$E$10,0),$B1005,$C1005,$D1005,$E1005)*AB$6+AB1005*AB$7&lt;AB$2,AB$3*AB$4,0)</f>
        <v>0</v>
      </c>
      <c r="DV1005" s="0" t="n">
        <f aca="false">IF(CHOOSE(MATCH(AC$5,$B$10:$E$10,0),$B1005,$C1005,$D1005,$E1005)*AC$6+AC1005*AC$7&lt;AC$2,AC$3*AC$4,0)</f>
        <v>0</v>
      </c>
      <c r="DW1005" s="0" t="n">
        <f aca="false">IF(CHOOSE(MATCH(AD$5,$B$10:$E$10,0),$B1005,$C1005,$D1005,$E1005)*AD$6+AD1005*AD$7&lt;AD$2,AD$3*AD$4,0)</f>
        <v>0</v>
      </c>
      <c r="DX1005" s="0" t="n">
        <f aca="false">IF(CHOOSE(MATCH(AE$5,$B$10:$E$10,0),$B1005,$C1005,$D1005,$E1005)*AE$6+AE1005*AE$7&lt;AE$2,AE$3*AE$4,0)</f>
        <v>0</v>
      </c>
      <c r="DY1005" s="0" t="n">
        <f aca="false">IF(CHOOSE(MATCH(AF$5,$B$10:$E$10,0),$B1005,$C1005,$D1005,$E1005)*AF$6+AF1005*AF$7&lt;AF$2,AF$3*AF$4,0)</f>
        <v>0</v>
      </c>
      <c r="DZ1005" s="0" t="n">
        <f aca="false">IF(CHOOSE(MATCH(AG$5,$B$10:$E$10,0),$B1005,$C1005,$D1005,$E1005)*AG$6+AG1005*AG$7&lt;AG$2,AG$3*AG$4,0)</f>
        <v>0</v>
      </c>
      <c r="EA1005" s="0" t="n">
        <f aca="false">IF(CHOOSE(MATCH(AH$5,$B$10:$E$10,0),$B1005,$C1005,$D1005,$E1005)*AH$6+AH1005*AH$7&lt;AH$2,AH$3*AH$4,0)</f>
        <v>0</v>
      </c>
      <c r="EB1005" s="0" t="n">
        <f aca="false">IF(CHOOSE(MATCH(AI$5,$B$10:$E$10,0),$B1005,$C1005,$D1005,$E1005)*AI$6+AI1005*AI$7&lt;AI$2,AI$3*AI$4,0)</f>
        <v>0</v>
      </c>
      <c r="EC1005" s="0" t="n">
        <f aca="false">IF(CHOOSE(MATCH(AJ$5,$B$10:$E$10,0),$B1005,$C1005,$D1005,$E1005)*AJ$6+AJ1005*AJ$7&lt;AJ$2,AJ$3*AJ$4,0)</f>
        <v>0</v>
      </c>
      <c r="ED1005" s="0" t="n">
        <f aca="false">IF(CHOOSE(MATCH(AK$5,$B$10:$E$10,0),$B1005,$C1005,$D1005,$E1005)*AK$6+AK1005*AK$7&lt;AK$2,AK$3*AK$4,0)</f>
        <v>0</v>
      </c>
      <c r="EE1005" s="0" t="n">
        <f aca="false">IF(CHOOSE(MATCH(AL$5,$B$10:$E$10,0),$B1005,$C1005,$D1005,$E1005)*AL$6+AL1005*AL$7&lt;AL$2,AL$3*AL$4,0)</f>
        <v>0</v>
      </c>
      <c r="EF1005" s="0" t="n">
        <f aca="false">IF(CHOOSE(MATCH(AM$5,$B$10:$E$10,0),$B1005,$C1005,$D1005,$E1005)*AM$6+AM1005*AM$7&lt;AM$2,AM$3*AM$4,0)</f>
        <v>0</v>
      </c>
      <c r="EG1005" s="0" t="n">
        <f aca="false">IF(CHOOSE(MATCH(AN$5,$B$10:$E$10,0),$B1005,$C1005,$D1005,$E1005)*AN$6+AN1005*AN$7&lt;AN$2,AN$3*AN$4,0)</f>
        <v>0</v>
      </c>
      <c r="EH1005" s="0" t="n">
        <f aca="false">IF(CHOOSE(MATCH(AO$5,$B$10:$E$10,0),$B1005,$C1005,$D1005,$E1005)*AO$6+AO1005*AO$7&lt;AO$2,AO$3*AO$4,0)</f>
        <v>0</v>
      </c>
      <c r="EI1005" s="0" t="n">
        <f aca="false">IF(CHOOSE(MATCH(AP$5,$B$10:$E$10,0),$B1005,$C1005,$D1005,$E1005)*AP$6+AP1005*AP$7&lt;AP$2,AP$3*AP$4,0)</f>
        <v>0</v>
      </c>
      <c r="EJ1005" s="0" t="n">
        <f aca="false">IF(CHOOSE(MATCH(AQ$5,$B$10:$E$10,0),$B1005,$C1005,$D1005,$E1005)*AQ$6+AQ1005*AQ$7&lt;AQ$2,AQ$3*AQ$4,0)</f>
        <v>0</v>
      </c>
      <c r="EK1005" s="0" t="n">
        <f aca="false">IF(CHOOSE(MATCH(AR$5,$B$10:$E$10,0),$B1005,$C1005,$D1005,$E1005)*AR$6+AR1005*AR$7&lt;AR$2,AR$3*AR$4,0)</f>
        <v>0</v>
      </c>
      <c r="EL1005" s="0" t="n">
        <f aca="false">IF(CHOOSE(MATCH(AS$5,$B$10:$E$10,0),$B1005,$C1005,$D1005,$E1005)*AS$6+AS1005*AS$7&lt;AS$2,AS$3*AS$4,0)</f>
        <v>0</v>
      </c>
      <c r="EM1005" s="0" t="n">
        <f aca="false">IF(CHOOSE(MATCH(AT$5,$B$10:$E$10,0),$B1005,$C1005,$D1005,$E1005)*AT$6+AT1005*AT$7&lt;AT$2,AT$3*AT$4,0)</f>
        <v>0</v>
      </c>
      <c r="EN1005" s="0" t="n">
        <f aca="false">IF(CHOOSE(MATCH(AU$5,$B$10:$E$10,0),$B1005,$C1005,$D1005,$E1005)*AU$6+AU1005*AU$7&lt;AU$2,AU$3*AU$4,0)</f>
        <v>0</v>
      </c>
      <c r="EO1005" s="0" t="n">
        <f aca="false">IF(CHOOSE(MATCH(AV$5,$B$10:$E$10,0),$B1005,$C1005,$D1005,$E1005)*AV$6+AV1005*AV$7&lt;AV$2,AV$3*AV$4,0)</f>
        <v>0</v>
      </c>
      <c r="EP1005" s="0" t="n">
        <f aca="false">IF(CHOOSE(MATCH(AW$5,$B$10:$E$10,0),$B1005,$C1005,$D1005,$E1005)*AW$6+AW1005*AW$7&lt;AW$2,AW$3*AW$4,0)</f>
        <v>0</v>
      </c>
      <c r="EQ1005" s="0" t="n">
        <f aca="false">IF(CHOOSE(MATCH(AX$5,$B$10:$E$10,0),$B1005,$C1005,$D1005,$E1005)*AX$6+AX1005*AX$7&lt;AX$2,AX$3*AX$4,0)</f>
        <v>0</v>
      </c>
      <c r="ER1005" s="0" t="n">
        <f aca="false">IF(CHOOSE(MATCH(AY$5,$B$10:$E$10,0),$B1005,$C1005,$D1005,$E1005)*AY$6+AY1005*AY$7&lt;AY$2,AY$3*AY$4,0)</f>
        <v>0</v>
      </c>
      <c r="ES1005" s="0" t="n">
        <f aca="false">IF(CHOOSE(MATCH(AZ$5,$B$10:$E$10,0),$B1005,$C1005,$D1005,$E1005)*AZ$6+AZ1005*AZ$7&lt;AZ$2,AZ$3*AZ$4,0)</f>
        <v>0</v>
      </c>
      <c r="ET1005" s="0" t="n">
        <f aca="false">IF(CHOOSE(MATCH(BA$5,$B$10:$E$10,0),$B1005,$C1005,$D1005,$E1005)*BA$6+BA1005*BA$7&lt;BA$2,BA$3*BA$4,0)</f>
        <v>0</v>
      </c>
      <c r="EU1005" s="0" t="n">
        <f aca="false">IF(CHOOSE(MATCH(BB$5,$B$10:$E$10,0),$B1005,$C1005,$D1005,$E1005)*BB$6+BB1005*BB$7&lt;BB$2,BB$3*BB$4,0)</f>
        <v>0</v>
      </c>
      <c r="EV1005" s="0" t="n">
        <f aca="false">IF(CHOOSE(MATCH(BC$5,$B$10:$E$10,0),$B1005,$C1005,$D1005,$E1005)*BC$6+BC1005*BC$7&lt;BC$2,BC$3*BC$4,0)</f>
        <v>0</v>
      </c>
      <c r="EW1005" s="0" t="n">
        <f aca="false">IF(CHOOSE(MATCH(BD$5,$B$10:$E$10,0),$B1005,$C1005,$D1005,$E1005)*BD$6+BD1005*BD$7&lt;BD$2,BD$3*BD$4,0)</f>
        <v>0</v>
      </c>
      <c r="EX1005" s="0" t="n">
        <f aca="false">IF(CHOOSE(MATCH(BE$5,$B$10:$E$10,0),$B1005,$C1005,$D1005,$E1005)*BE$6+BE1005*BE$7&lt;BE$2,BE$3*BE$4,0)</f>
        <v>0</v>
      </c>
      <c r="EY1005" s="0" t="n">
        <f aca="false">IF(CHOOSE(MATCH(BF$5,$B$10:$E$10,0),$B1005,$C1005,$D1005,$E1005)*BF$6+BF1005*BF$7&lt;BF$2,BF$3*BF$4,0)</f>
        <v>0</v>
      </c>
      <c r="EZ1005" s="0" t="n">
        <f aca="false">IF(CHOOSE(MATCH(BG$5,$B$10:$E$10,0),$B1005,$C1005,$D1005,$E1005)*BG$6+BG1005*BG$7&lt;BG$2,BG$3*BG$4,0)</f>
        <v>0</v>
      </c>
      <c r="FA1005" s="0" t="n">
        <f aca="false">IF(CHOOSE(MATCH(BH$5,$B$10:$E$10,0),$B1005,$C1005,$D1005,$E1005)*BH$6+BH1005*BH$7&lt;BH$2,BH$3*BH$4,0)</f>
        <v>0</v>
      </c>
      <c r="FB1005" s="0" t="n">
        <f aca="false">IF(CHOOSE(MATCH(BI$5,$B$10:$E$10,0),$B1005,$C1005,$D1005,$E1005)*BI$6+BI1005*BI$7&lt;BI$2,BI$3*BI$4,0)</f>
        <v>0</v>
      </c>
      <c r="FC1005" s="0" t="n">
        <f aca="false">IF(CHOOSE(MATCH(BJ$5,$B$10:$E$10,0),$B1005,$C1005,$D1005,$E1005)*BJ$6+BJ1005*BJ$7&lt;BJ$2,BJ$3*BJ$4,0)</f>
        <v>0</v>
      </c>
      <c r="FD1005" s="0" t="n">
        <f aca="false">IF(CHOOSE(MATCH(BK$5,$B$10:$E$10,0),$B1005,$C1005,$D1005,$E1005)*BK$6+BK1005*BK$7&lt;BK$2,BK$3*BK$4,0)</f>
        <v>0</v>
      </c>
      <c r="FE1005" s="0" t="n">
        <f aca="false">IF(CHOOSE(MATCH(BL$5,$B$10:$E$10,0),$B1005,$C1005,$D1005,$E1005)*BL$6+BL1005*BL$7&lt;BL$2,BL$3*BL$4,0)</f>
        <v>0</v>
      </c>
      <c r="FF1005" s="0" t="n">
        <f aca="false">IF(CHOOSE(MATCH(BM$5,$B$10:$E$10,0),$B1005,$C1005,$D1005,$E1005)*BM$6+BM1005*BM$7&lt;BM$2,BM$3*BM$4,0)</f>
        <v>0</v>
      </c>
      <c r="FG1005" s="0" t="n">
        <f aca="false">IF(CHOOSE(MATCH(BN$5,$B$10:$E$10,0),$B1005,$C1005,$D1005,$E1005)*BN$6+BN1005*BN$7&lt;BN$2,BN$3*BN$4,0)</f>
        <v>0</v>
      </c>
      <c r="FH1005" s="0" t="n">
        <f aca="false">IF(CHOOSE(MATCH(BO$5,$B$10:$E$10,0),$B1005,$C1005,$D1005,$E1005)*BO$6+BO1005*BO$7&lt;BO$2,BO$3*BO$4,0)</f>
        <v>0</v>
      </c>
      <c r="FI1005" s="0" t="n">
        <f aca="false">IF(CHOOSE(MATCH(BP$5,$B$10:$E$10,0),$B1005,$C1005,$D1005,$E1005)*BP$6+BP1005*BP$7&lt;BP$2,BP$3*BP$4,0)</f>
        <v>0</v>
      </c>
      <c r="FJ1005" s="0" t="n">
        <f aca="false">IF(CHOOSE(MATCH(BQ$5,$B$10:$E$10,0),$B1005,$C1005,$D1005,$E1005)*BQ$6+BQ1005*BQ$7&lt;BQ$2,BQ$3*BQ$4,0)</f>
        <v>0</v>
      </c>
      <c r="FK1005" s="0" t="n">
        <f aca="false">IF(CHOOSE(MATCH(BR$5,$B$10:$E$10,0),$B1005,$C1005,$D1005,$E1005)*BR$6+BR1005*BR$7&lt;BR$2,BR$3*BR$4,0)</f>
        <v>0</v>
      </c>
      <c r="FL1005" s="0" t="n">
        <f aca="false">IF(CHOOSE(MATCH(BS$5,$B$10:$E$10,0),$B1005,$C1005,$D1005,$E1005)*BS$6+BS1005*BS$7&lt;BS$2,BS$3*BS$4,0)</f>
        <v>0</v>
      </c>
      <c r="FM1005" s="0" t="n">
        <f aca="false">IF(CHOOSE(MATCH(BT$5,$B$10:$E$10,0),$B1005,$C1005,$D1005,$E1005)*BT$6+BT1005*BT$7&lt;BT$2,BT$3*BT$4,0)</f>
        <v>0</v>
      </c>
      <c r="FN1005" s="0" t="n">
        <f aca="false">IF(CHOOSE(MATCH(BU$5,$B$10:$E$10,0),$B1005,$C1005,$D1005,$E1005)*BU$6+BU1005*BU$7&lt;BU$2,BU$3*BU$4,0)</f>
        <v>0</v>
      </c>
      <c r="FO1005" s="0" t="n">
        <f aca="false">IF(CHOOSE(MATCH(BV$5,$B$10:$E$10,0),$B1005,$C1005,$D1005,$E1005)*BV$6+BV1005*BV$7&lt;BV$2,BV$3*BV$4,0)</f>
        <v>0</v>
      </c>
      <c r="FP1005" s="0" t="n">
        <f aca="false">IF(CHOOSE(MATCH(BW$5,$B$10:$E$10,0),$B1005,$C1005,$D1005,$E1005)*BW$6+BW1005*BW$7&lt;BW$2,BW$3*BW$4,0)</f>
        <v>0</v>
      </c>
      <c r="FQ1005" s="0" t="n">
        <f aca="false">IF(CHOOSE(MATCH(BX$5,$B$10:$E$10,0),$B1005,$C1005,$D1005,$E1005)*BX$6+BX1005*BX$7&lt;BX$2,BX$3*BX$4,0)</f>
        <v>0</v>
      </c>
      <c r="FR1005" s="0" t="n">
        <f aca="false">IF(CHOOSE(MATCH(BY$5,$B$10:$E$10,0),$B1005,$C1005,$D1005,$E1005)*BY$6+BY1005*BY$7&lt;BY$2,BY$3*BY$4,0)</f>
        <v>0</v>
      </c>
      <c r="FS1005" s="0" t="n">
        <f aca="false">IF(CHOOSE(MATCH(BZ$5,$B$10:$E$10,0),$B1005,$C1005,$D1005,$E1005)*BZ$6+BZ1005*BZ$7&lt;BZ$2,BZ$3*BZ$4,0)</f>
        <v>0</v>
      </c>
      <c r="FT1005" s="0" t="n">
        <f aca="false">IF(CHOOSE(MATCH(CA$5,$B$10:$E$10,0),$B1005,$C1005,$D1005,$E1005)*CA$6+CA1005*CA$7&lt;CA$2,CA$3*CA$4,0)</f>
        <v>0</v>
      </c>
      <c r="FU1005" s="0" t="n">
        <f aca="false">IF(CHOOSE(MATCH(CB$5,$B$10:$E$10,0),$B1005,$C1005,$D1005,$E1005)*CB$6+CB1005*CB$7&lt;CB$2,CB$3*CB$4,0)</f>
        <v>0</v>
      </c>
      <c r="FV1005" s="0" t="n">
        <f aca="false">IF(CHOOSE(MATCH(CC$5,$B$10:$E$10,0),$B1005,$C1005,$D1005,$E1005)*CC$6+CC1005*CC$7&lt;CC$2,CC$3*CC$4,0)</f>
        <v>0</v>
      </c>
      <c r="FW1005" s="0" t="n">
        <f aca="false">IF(CHOOSE(MATCH(CD$5,$B$10:$E$10,0),$B1005,$C1005,$D1005,$E1005)*CD$6+CD1005*CD$7&lt;CD$2,CD$3*CD$4,0)</f>
        <v>0</v>
      </c>
      <c r="FX1005" s="0" t="n">
        <f aca="false">IF(CHOOSE(MATCH(CE$5,$B$10:$E$10,0),$B1005,$C1005,$D1005,$E1005)*CE$6+CE1005*CE$7&lt;CE$2,CE$3*CE$4,0)</f>
        <v>0</v>
      </c>
      <c r="FY1005" s="0" t="n">
        <f aca="false">IF(CHOOSE(MATCH(CF$5,$B$10:$E$10,0),$B1005,$C1005,$D1005,$E1005)*CF$6+CF1005*CF$7&lt;CF$2,CF$3*CF$4,0)</f>
        <v>0</v>
      </c>
      <c r="FZ1005" s="0" t="n">
        <f aca="false">IF(CHOOSE(MATCH(CG$5,$B$10:$E$10,0),$B1005,$C1005,$D1005,$E1005)*CG$6+CG1005*CG$7&lt;CG$2,CG$3*CG$4,0)</f>
        <v>0</v>
      </c>
      <c r="GA1005" s="0" t="n">
        <f aca="false">IF(CHOOSE(MATCH(CH$5,$B$10:$E$10,0),$B1005,$C1005,$D1005,$E1005)*CH$6+CH1005*CH$7&lt;CH$2,CH$3*CH$4,0)</f>
        <v>0</v>
      </c>
      <c r="GB1005" s="0" t="n">
        <f aca="false">IF(CHOOSE(MATCH(CI$5,$B$10:$E$10,0),$B1005,$C1005,$D1005,$E1005)*CI$6+CI1005*CI$7&lt;CI$2,CI$3*CI$4,0)</f>
        <v>0</v>
      </c>
      <c r="GC1005" s="0" t="n">
        <f aca="false">IF(CHOOSE(MATCH(CJ$5,$B$10:$E$10,0),$B1005,$C1005,$D1005,$E1005)*CJ$6+CJ1005*CJ$7&lt;CJ$2,CJ$3*CJ$4,0)</f>
        <v>0</v>
      </c>
      <c r="GD1005" s="0" t="n">
        <f aca="false">IF(CHOOSE(MATCH(CK$5,$B$10:$E$10,0),$B1005,$C1005,$D1005,$E1005)*CK$6+CK1005*CK$7&lt;CK$2,CK$3*CK$4,0)</f>
        <v>0</v>
      </c>
      <c r="GE1005" s="0" t="n">
        <f aca="false">IF(CHOOSE(MATCH(CL$5,$B$10:$E$10,0),$B1005,$C1005,$D1005,$E1005)*CL$6+CL1005*CL$7&lt;CL$2,CL$3*CL$4,0)</f>
        <v>0</v>
      </c>
      <c r="GF1005" s="0" t="n">
        <f aca="false">IF(CHOOSE(MATCH(CM$5,$B$10:$E$10,0),$B1005,$C1005,$D1005,$E1005)*CM$6+CM1005*CM$7&lt;CM$2,CM$3*CM$4,0)</f>
        <v>0</v>
      </c>
      <c r="GG1005" s="0" t="n">
        <f aca="false">IF(CHOOSE(MATCH(CN$5,$B$10:$E$10,0),$B1005,$C1005,$D1005,$E1005)*CN$6+CN1005*CN$7&lt;CN$2,CN$3*CN$4,0)</f>
        <v>0</v>
      </c>
      <c r="GH1005" s="0" t="n">
        <f aca="false">IF(CHOOSE(MATCH(CO$5,$B$10:$E$10,0),$B1005,$C1005,$D1005,$E1005)*CO$6+CO1005*CO$7&lt;CO$2,CO$3*CO$4,0)</f>
        <v>0</v>
      </c>
      <c r="GI1005" s="0" t="n">
        <f aca="false">IF(CHOOSE(MATCH(CP$5,$B$10:$E$10,0),$B1005,$C1005,$D1005,$E1005)*CP$6+CP1005*CP$7&lt;CP$2,CP$3*CP$4,0)</f>
        <v>0</v>
      </c>
      <c r="GJ1005" s="0" t="n">
        <f aca="false">IF(CHOOSE(MATCH(CQ$5,$B$10:$E$10,0),$B1005,$C1005,$D1005,$E1005)*CQ$6+CQ1005*CQ$7&lt;CQ$2,CQ$3*CQ$4,0)</f>
        <v>0</v>
      </c>
      <c r="GK1005" s="0" t="n">
        <f aca="false">IF(CHOOSE(MATCH(CR$5,$B$10:$E$10,0),$B1005,$C1005,$D1005,$E1005)*CR$6+CR1005*CR$7&lt;CR$2,CR$3*CR$4,0)</f>
        <v>0</v>
      </c>
      <c r="GL1005" s="0" t="n">
        <f aca="false">IF(CHOOSE(MATCH(CS$5,$B$10:$E$10,0),$B1005,$C1005,$D1005,$E1005)*CS$6+CS1005*CS$7&lt;CS$2,CS$3*CS$4,0)</f>
        <v>0</v>
      </c>
      <c r="GM1005" s="0" t="n">
        <f aca="false">IF(CHOOSE(MATCH(CT$5,$B$10:$E$10,0),$B1005,$C1005,$D1005,$E1005)*CT$6+CT1005*CT$7&lt;CT$2,CT$3*CT$4,0)</f>
        <v>0</v>
      </c>
      <c r="GN1005" s="0" t="n">
        <f aca="false">IF(CHOOSE(MATCH(CU$5,$B$10:$E$10,0),$B1005,$C1005,$D1005,$E1005)*CU$6+CU1005*CU$7&lt;CU$2,CU$3*CU$4,0)</f>
        <v>0</v>
      </c>
      <c r="GO1005" s="0" t="n">
        <f aca="false">IF(CHOOSE(MATCH(CV$5,$B$10:$E$10,0),$B1005,$C1005,$D1005,$E1005)*CV$6+CV1005*CV$7&lt;CV$2,CV$3*CV$4,0)</f>
        <v>0</v>
      </c>
      <c r="GP1005" s="0" t="n">
        <f aca="false">IF(CHOOSE(MATCH(CW$5,$B$10:$E$10,0),$B1005,$C1005,$D1005,$E1005)*CW$6+CW1005*CW$7&lt;CW$2,CW$3*CW$4,0)</f>
        <v>0</v>
      </c>
      <c r="GQ1005" s="0" t="n">
        <f aca="false">IF(CHOOSE(MATCH(CX$5,$B$10:$E$10,0),$B1005,$C1005,$D1005,$E1005)*CX$6+CX1005*CX$7&lt;CX$2,CX$3*CX$4,0)</f>
        <v>0</v>
      </c>
      <c r="GS1005" s="0" t="n">
        <f aca="false">SUM(CZ1005:GQ1005)</f>
        <v>2.5</v>
      </c>
      <c r="GT1005" s="0" t="n">
        <f aca="false">IF(GS1005&gt;$GS$6,1,0)</f>
        <v>0</v>
      </c>
    </row>
    <row r="1006" customFormat="false" ht="14" hidden="false" customHeight="false" outlineLevel="0" collapsed="false">
      <c r="A1006" s="0" t="n">
        <v>996</v>
      </c>
      <c r="B1006" s="0" t="n">
        <v>-0.472901749679403</v>
      </c>
      <c r="C1006" s="0" t="n">
        <v>-0.983328205279951</v>
      </c>
      <c r="D1006" s="0" t="n">
        <v>0.472511591022613</v>
      </c>
      <c r="E1006" s="0" t="n">
        <v>0.815590660523411</v>
      </c>
      <c r="G1006" s="0" t="n">
        <v>1.89167622011155</v>
      </c>
      <c r="H1006" s="0" t="n">
        <v>-0.806639945949428</v>
      </c>
      <c r="I1006" s="0" t="n">
        <v>-0.397333224100294</v>
      </c>
      <c r="J1006" s="0" t="n">
        <v>-0.490042566525517</v>
      </c>
      <c r="K1006" s="0" t="n">
        <v>2.46574927587062</v>
      </c>
      <c r="L1006" s="0" t="n">
        <v>0.269242264039349</v>
      </c>
      <c r="M1006" s="0" t="n">
        <v>-1.25583937915508</v>
      </c>
      <c r="N1006" s="0" t="n">
        <v>-0.921086211747024</v>
      </c>
      <c r="O1006" s="0" t="n">
        <v>-2.64713889919221</v>
      </c>
      <c r="P1006" s="0" t="n">
        <v>0.303755314234877</v>
      </c>
      <c r="Q1006" s="0" t="n">
        <v>-0.535501385456882</v>
      </c>
      <c r="R1006" s="0" t="n">
        <v>0.851955519465264</v>
      </c>
      <c r="S1006" s="0" t="n">
        <v>1.06365632746019</v>
      </c>
      <c r="T1006" s="0" t="n">
        <v>1.40720203489764</v>
      </c>
      <c r="U1006" s="0" t="n">
        <v>0.585814632358961</v>
      </c>
      <c r="V1006" s="0" t="n">
        <v>1.01022578746779</v>
      </c>
      <c r="W1006" s="0" t="n">
        <v>1.22902747534681</v>
      </c>
      <c r="X1006" s="0" t="n">
        <v>-1.79742528416682</v>
      </c>
      <c r="Y1006" s="0" t="n">
        <v>0.385110752176843</v>
      </c>
      <c r="Z1006" s="0" t="n">
        <v>-0.168904534803005</v>
      </c>
      <c r="AA1006" s="0" t="n">
        <v>-0.30463638722722</v>
      </c>
      <c r="AB1006" s="0" t="n">
        <v>0.359692648999044</v>
      </c>
      <c r="AC1006" s="0" t="n">
        <v>-1.41798864206066</v>
      </c>
      <c r="AD1006" s="0" t="n">
        <v>-1.79665676114382</v>
      </c>
      <c r="AE1006" s="0" t="n">
        <v>-1.4531451597577</v>
      </c>
      <c r="AF1006" s="0" t="n">
        <v>0.142036924444255</v>
      </c>
      <c r="AG1006" s="0" t="n">
        <v>0.99932549346704</v>
      </c>
      <c r="AH1006" s="0" t="n">
        <v>0.616702209299547</v>
      </c>
      <c r="AI1006" s="0" t="n">
        <v>-0.0445743353338912</v>
      </c>
      <c r="AJ1006" s="0" t="n">
        <v>0.010365965863457</v>
      </c>
      <c r="AK1006" s="0" t="n">
        <v>-0.00386307874578051</v>
      </c>
      <c r="AL1006" s="0" t="n">
        <v>-0.906106834008824</v>
      </c>
      <c r="AM1006" s="0" t="n">
        <v>-1.35250502353301</v>
      </c>
      <c r="AN1006" s="0" t="n">
        <v>-1.16137243821868</v>
      </c>
      <c r="AO1006" s="0" t="n">
        <v>-0.278455445368309</v>
      </c>
      <c r="AP1006" s="0" t="n">
        <v>-1.31835804495495</v>
      </c>
      <c r="AQ1006" s="0" t="n">
        <v>-1.26226268548635</v>
      </c>
      <c r="AR1006" s="0" t="n">
        <v>-0.523795051776688</v>
      </c>
      <c r="AS1006" s="0" t="n">
        <v>0.757102043280611</v>
      </c>
      <c r="AT1006" s="0" t="n">
        <v>-0.197221652342705</v>
      </c>
      <c r="AU1006" s="0" t="n">
        <v>1.74004526343197</v>
      </c>
      <c r="AV1006" s="0" t="n">
        <v>-0.412194367527263</v>
      </c>
      <c r="AW1006" s="0" t="n">
        <v>-0.113884652819252</v>
      </c>
      <c r="AX1006" s="0" t="n">
        <v>-1.12418774733669</v>
      </c>
      <c r="AY1006" s="0" t="n">
        <v>-0.966099378274521</v>
      </c>
      <c r="AZ1006" s="0" t="n">
        <v>2.86650902125984</v>
      </c>
      <c r="BA1006" s="0" t="n">
        <v>0.795253072283231</v>
      </c>
      <c r="BB1006" s="0" t="n">
        <v>0.726879534340696</v>
      </c>
      <c r="BC1006" s="0" t="n">
        <v>0.572424596612109</v>
      </c>
      <c r="BD1006" s="0" t="n">
        <v>1.39031271828571</v>
      </c>
      <c r="BE1006" s="0" t="n">
        <v>0.0101363184512593</v>
      </c>
      <c r="BF1006" s="0" t="n">
        <v>0.35602283787739</v>
      </c>
      <c r="BG1006" s="0" t="n">
        <v>0.411196197092067</v>
      </c>
      <c r="BH1006" s="0" t="n">
        <v>0.00164504854183178</v>
      </c>
      <c r="BI1006" s="0" t="n">
        <v>-0.731870386516675</v>
      </c>
      <c r="BJ1006" s="0" t="n">
        <v>1.20448930829298</v>
      </c>
      <c r="BK1006" s="0" t="n">
        <v>-1.72461113834288</v>
      </c>
      <c r="BL1006" s="0" t="n">
        <v>0.629893293080386</v>
      </c>
      <c r="BM1006" s="0" t="n">
        <v>-1.16664296001545</v>
      </c>
      <c r="BN1006" s="0" t="n">
        <v>-0.835684659250546</v>
      </c>
      <c r="BO1006" s="0" t="n">
        <v>0.987299699772848</v>
      </c>
      <c r="BP1006" s="0" t="n">
        <v>-1.96057953871787</v>
      </c>
      <c r="BQ1006" s="0" t="n">
        <v>-0.0069996985985199</v>
      </c>
      <c r="BR1006" s="0" t="n">
        <v>0.0449585968453903</v>
      </c>
      <c r="BS1006" s="0" t="n">
        <v>-1.75590685103089</v>
      </c>
      <c r="BT1006" s="0" t="n">
        <v>0.0885859208210604</v>
      </c>
      <c r="BU1006" s="0" t="n">
        <v>1.47662831295747</v>
      </c>
      <c r="BV1006" s="0" t="n">
        <v>-0.232766979024746</v>
      </c>
      <c r="BW1006" s="0" t="n">
        <v>0.158826196638984</v>
      </c>
      <c r="BX1006" s="0" t="n">
        <v>-1.2568511920108</v>
      </c>
      <c r="BY1006" s="0" t="n">
        <v>0.362550736099365</v>
      </c>
      <c r="BZ1006" s="0" t="n">
        <v>0.00937120603339281</v>
      </c>
      <c r="CA1006" s="0" t="n">
        <v>-1.14133399620187</v>
      </c>
      <c r="CB1006" s="0" t="n">
        <v>-0.716261183697498</v>
      </c>
      <c r="CC1006" s="0" t="n">
        <v>0.362958871846786</v>
      </c>
      <c r="CD1006" s="0" t="n">
        <v>0.532237436345895</v>
      </c>
      <c r="CE1006" s="0" t="n">
        <v>0.686131897964515</v>
      </c>
      <c r="CF1006" s="0" t="n">
        <v>-0.777640707383398</v>
      </c>
      <c r="CG1006" s="0" t="n">
        <v>0.0295710833597695</v>
      </c>
      <c r="CH1006" s="0" t="n">
        <v>-0.132151853904361</v>
      </c>
      <c r="CI1006" s="0" t="n">
        <v>-1.57323029270628</v>
      </c>
      <c r="CJ1006" s="0" t="n">
        <v>1.17667241283925</v>
      </c>
      <c r="CK1006" s="0" t="n">
        <v>-0.723794073564932</v>
      </c>
      <c r="CL1006" s="0" t="n">
        <v>1.07326741272118</v>
      </c>
      <c r="CM1006" s="0" t="n">
        <v>1.90090759133454</v>
      </c>
      <c r="CN1006" s="0" t="n">
        <v>-1.68218775797868</v>
      </c>
      <c r="CO1006" s="0" t="n">
        <v>2.06095137400553</v>
      </c>
      <c r="CP1006" s="0" t="n">
        <v>-2.91649485006928</v>
      </c>
      <c r="CQ1006" s="0" t="n">
        <v>-1.50831510836724</v>
      </c>
      <c r="CR1006" s="0" t="n">
        <v>-0.872480541147525</v>
      </c>
      <c r="CS1006" s="0" t="n">
        <v>-0.663271748635452</v>
      </c>
      <c r="CT1006" s="0" t="n">
        <v>-1.45358626468806</v>
      </c>
      <c r="CU1006" s="0" t="n">
        <v>-1.14501062853378</v>
      </c>
      <c r="CV1006" s="0" t="n">
        <v>-0.396008772440837</v>
      </c>
      <c r="CW1006" s="0" t="n">
        <v>-0.50102698878618</v>
      </c>
      <c r="CX1006" s="0" t="n">
        <v>0.765792265156051</v>
      </c>
      <c r="CZ1006" s="0" t="n">
        <f aca="false">IF(CHOOSE(MATCH(G$5,$B$10:$E$10,0),$B1006,$C1006,$D1006,$E1006)*G$6+G1006*G$7&lt;G$2,G$3*G$4,0)</f>
        <v>0</v>
      </c>
      <c r="DA1006" s="0" t="n">
        <f aca="false">IF(CHOOSE(MATCH(H$5,$B$10:$E$10,0),$B1006,$C1006,$D1006,$E1006)*H$6+H1006*H$7&lt;H$2,H$3*H$4,0)</f>
        <v>0</v>
      </c>
      <c r="DB1006" s="0" t="n">
        <f aca="false">IF(CHOOSE(MATCH(I$5,$B$10:$E$10,0),$B1006,$C1006,$D1006,$E1006)*I$6+I1006*I$7&lt;I$2,I$3*I$4,0)</f>
        <v>0</v>
      </c>
      <c r="DC1006" s="0" t="n">
        <f aca="false">IF(CHOOSE(MATCH(J$5,$B$10:$E$10,0),$B1006,$C1006,$D1006,$E1006)*J$6+J1006*J$7&lt;J$2,J$3*J$4,0)</f>
        <v>0</v>
      </c>
      <c r="DD1006" s="0" t="n">
        <f aca="false">IF(CHOOSE(MATCH(K$5,$B$10:$E$10,0),$B1006,$C1006,$D1006,$E1006)*K$6+K1006*K$7&lt;K$2,K$3*K$4,0)</f>
        <v>0</v>
      </c>
      <c r="DE1006" s="0" t="n">
        <f aca="false">IF(CHOOSE(MATCH(L$5,$B$10:$E$10,0),$B1006,$C1006,$D1006,$E1006)*L$6+L1006*L$7&lt;L$2,L$3*L$4,0)</f>
        <v>0</v>
      </c>
      <c r="DF1006" s="0" t="n">
        <f aca="false">IF(CHOOSE(MATCH(M$5,$B$10:$E$10,0),$B1006,$C1006,$D1006,$E1006)*M$6+M1006*M$7&lt;M$2,M$3*M$4,0)</f>
        <v>0</v>
      </c>
      <c r="DG1006" s="0" t="n">
        <f aca="false">IF(CHOOSE(MATCH(N$5,$B$10:$E$10,0),$B1006,$C1006,$D1006,$E1006)*N$6+N1006*N$7&lt;N$2,N$3*N$4,0)</f>
        <v>0</v>
      </c>
      <c r="DH1006" s="0" t="n">
        <f aca="false">IF(CHOOSE(MATCH(O$5,$B$10:$E$10,0),$B1006,$C1006,$D1006,$E1006)*O$6+O1006*O$7&lt;O$2,O$3*O$4,0)</f>
        <v>0.5</v>
      </c>
      <c r="DI1006" s="0" t="n">
        <f aca="false">IF(CHOOSE(MATCH(P$5,$B$10:$E$10,0),$B1006,$C1006,$D1006,$E1006)*P$6+P1006*P$7&lt;P$2,P$3*P$4,0)</f>
        <v>0</v>
      </c>
      <c r="DJ1006" s="0" t="n">
        <f aca="false">IF(CHOOSE(MATCH(Q$5,$B$10:$E$10,0),$B1006,$C1006,$D1006,$E1006)*Q$6+Q1006*Q$7&lt;Q$2,Q$3*Q$4,0)</f>
        <v>0</v>
      </c>
      <c r="DK1006" s="0" t="n">
        <f aca="false">IF(CHOOSE(MATCH(R$5,$B$10:$E$10,0),$B1006,$C1006,$D1006,$E1006)*R$6+R1006*R$7&lt;R$2,R$3*R$4,0)</f>
        <v>0</v>
      </c>
      <c r="DL1006" s="0" t="n">
        <f aca="false">IF(CHOOSE(MATCH(S$5,$B$10:$E$10,0),$B1006,$C1006,$D1006,$E1006)*S$6+S1006*S$7&lt;S$2,S$3*S$4,0)</f>
        <v>0</v>
      </c>
      <c r="DM1006" s="0" t="n">
        <f aca="false">IF(CHOOSE(MATCH(T$5,$B$10:$E$10,0),$B1006,$C1006,$D1006,$E1006)*T$6+T1006*T$7&lt;T$2,T$3*T$4,0)</f>
        <v>0</v>
      </c>
      <c r="DN1006" s="0" t="n">
        <f aca="false">IF(CHOOSE(MATCH(U$5,$B$10:$E$10,0),$B1006,$C1006,$D1006,$E1006)*U$6+U1006*U$7&lt;U$2,U$3*U$4,0)</f>
        <v>0</v>
      </c>
      <c r="DO1006" s="0" t="n">
        <f aca="false">IF(CHOOSE(MATCH(V$5,$B$10:$E$10,0),$B1006,$C1006,$D1006,$E1006)*V$6+V1006*V$7&lt;V$2,V$3*V$4,0)</f>
        <v>0</v>
      </c>
      <c r="DP1006" s="0" t="n">
        <f aca="false">IF(CHOOSE(MATCH(W$5,$B$10:$E$10,0),$B1006,$C1006,$D1006,$E1006)*W$6+W1006*W$7&lt;W$2,W$3*W$4,0)</f>
        <v>0</v>
      </c>
      <c r="DQ1006" s="0" t="n">
        <f aca="false">IF(CHOOSE(MATCH(X$5,$B$10:$E$10,0),$B1006,$C1006,$D1006,$E1006)*X$6+X1006*X$7&lt;X$2,X$3*X$4,0)</f>
        <v>0</v>
      </c>
      <c r="DR1006" s="0" t="n">
        <f aca="false">IF(CHOOSE(MATCH(Y$5,$B$10:$E$10,0),$B1006,$C1006,$D1006,$E1006)*Y$6+Y1006*Y$7&lt;Y$2,Y$3*Y$4,0)</f>
        <v>0</v>
      </c>
      <c r="DS1006" s="0" t="n">
        <f aca="false">IF(CHOOSE(MATCH(Z$5,$B$10:$E$10,0),$B1006,$C1006,$D1006,$E1006)*Z$6+Z1006*Z$7&lt;Z$2,Z$3*Z$4,0)</f>
        <v>0</v>
      </c>
      <c r="DT1006" s="0" t="n">
        <f aca="false">IF(CHOOSE(MATCH(AA$5,$B$10:$E$10,0),$B1006,$C1006,$D1006,$E1006)*AA$6+AA1006*AA$7&lt;AA$2,AA$3*AA$4,0)</f>
        <v>0</v>
      </c>
      <c r="DU1006" s="0" t="n">
        <f aca="false">IF(CHOOSE(MATCH(AB$5,$B$10:$E$10,0),$B1006,$C1006,$D1006,$E1006)*AB$6+AB1006*AB$7&lt;AB$2,AB$3*AB$4,0)</f>
        <v>0</v>
      </c>
      <c r="DV1006" s="0" t="n">
        <f aca="false">IF(CHOOSE(MATCH(AC$5,$B$10:$E$10,0),$B1006,$C1006,$D1006,$E1006)*AC$6+AC1006*AC$7&lt;AC$2,AC$3*AC$4,0)</f>
        <v>0</v>
      </c>
      <c r="DW1006" s="0" t="n">
        <f aca="false">IF(CHOOSE(MATCH(AD$5,$B$10:$E$10,0),$B1006,$C1006,$D1006,$E1006)*AD$6+AD1006*AD$7&lt;AD$2,AD$3*AD$4,0)</f>
        <v>0</v>
      </c>
      <c r="DX1006" s="0" t="n">
        <f aca="false">IF(CHOOSE(MATCH(AE$5,$B$10:$E$10,0),$B1006,$C1006,$D1006,$E1006)*AE$6+AE1006*AE$7&lt;AE$2,AE$3*AE$4,0)</f>
        <v>0</v>
      </c>
      <c r="DY1006" s="0" t="n">
        <f aca="false">IF(CHOOSE(MATCH(AF$5,$B$10:$E$10,0),$B1006,$C1006,$D1006,$E1006)*AF$6+AF1006*AF$7&lt;AF$2,AF$3*AF$4,0)</f>
        <v>0</v>
      </c>
      <c r="DZ1006" s="0" t="n">
        <f aca="false">IF(CHOOSE(MATCH(AG$5,$B$10:$E$10,0),$B1006,$C1006,$D1006,$E1006)*AG$6+AG1006*AG$7&lt;AG$2,AG$3*AG$4,0)</f>
        <v>0</v>
      </c>
      <c r="EA1006" s="0" t="n">
        <f aca="false">IF(CHOOSE(MATCH(AH$5,$B$10:$E$10,0),$B1006,$C1006,$D1006,$E1006)*AH$6+AH1006*AH$7&lt;AH$2,AH$3*AH$4,0)</f>
        <v>0</v>
      </c>
      <c r="EB1006" s="0" t="n">
        <f aca="false">IF(CHOOSE(MATCH(AI$5,$B$10:$E$10,0),$B1006,$C1006,$D1006,$E1006)*AI$6+AI1006*AI$7&lt;AI$2,AI$3*AI$4,0)</f>
        <v>0</v>
      </c>
      <c r="EC1006" s="0" t="n">
        <f aca="false">IF(CHOOSE(MATCH(AJ$5,$B$10:$E$10,0),$B1006,$C1006,$D1006,$E1006)*AJ$6+AJ1006*AJ$7&lt;AJ$2,AJ$3*AJ$4,0)</f>
        <v>0</v>
      </c>
      <c r="ED1006" s="0" t="n">
        <f aca="false">IF(CHOOSE(MATCH(AK$5,$B$10:$E$10,0),$B1006,$C1006,$D1006,$E1006)*AK$6+AK1006*AK$7&lt;AK$2,AK$3*AK$4,0)</f>
        <v>0</v>
      </c>
      <c r="EE1006" s="0" t="n">
        <f aca="false">IF(CHOOSE(MATCH(AL$5,$B$10:$E$10,0),$B1006,$C1006,$D1006,$E1006)*AL$6+AL1006*AL$7&lt;AL$2,AL$3*AL$4,0)</f>
        <v>0</v>
      </c>
      <c r="EF1006" s="0" t="n">
        <f aca="false">IF(CHOOSE(MATCH(AM$5,$B$10:$E$10,0),$B1006,$C1006,$D1006,$E1006)*AM$6+AM1006*AM$7&lt;AM$2,AM$3*AM$4,0)</f>
        <v>0</v>
      </c>
      <c r="EG1006" s="0" t="n">
        <f aca="false">IF(CHOOSE(MATCH(AN$5,$B$10:$E$10,0),$B1006,$C1006,$D1006,$E1006)*AN$6+AN1006*AN$7&lt;AN$2,AN$3*AN$4,0)</f>
        <v>0</v>
      </c>
      <c r="EH1006" s="0" t="n">
        <f aca="false">IF(CHOOSE(MATCH(AO$5,$B$10:$E$10,0),$B1006,$C1006,$D1006,$E1006)*AO$6+AO1006*AO$7&lt;AO$2,AO$3*AO$4,0)</f>
        <v>0</v>
      </c>
      <c r="EI1006" s="0" t="n">
        <f aca="false">IF(CHOOSE(MATCH(AP$5,$B$10:$E$10,0),$B1006,$C1006,$D1006,$E1006)*AP$6+AP1006*AP$7&lt;AP$2,AP$3*AP$4,0)</f>
        <v>0</v>
      </c>
      <c r="EJ1006" s="0" t="n">
        <f aca="false">IF(CHOOSE(MATCH(AQ$5,$B$10:$E$10,0),$B1006,$C1006,$D1006,$E1006)*AQ$6+AQ1006*AQ$7&lt;AQ$2,AQ$3*AQ$4,0)</f>
        <v>0</v>
      </c>
      <c r="EK1006" s="0" t="n">
        <f aca="false">IF(CHOOSE(MATCH(AR$5,$B$10:$E$10,0),$B1006,$C1006,$D1006,$E1006)*AR$6+AR1006*AR$7&lt;AR$2,AR$3*AR$4,0)</f>
        <v>0</v>
      </c>
      <c r="EL1006" s="0" t="n">
        <f aca="false">IF(CHOOSE(MATCH(AS$5,$B$10:$E$10,0),$B1006,$C1006,$D1006,$E1006)*AS$6+AS1006*AS$7&lt;AS$2,AS$3*AS$4,0)</f>
        <v>0</v>
      </c>
      <c r="EM1006" s="0" t="n">
        <f aca="false">IF(CHOOSE(MATCH(AT$5,$B$10:$E$10,0),$B1006,$C1006,$D1006,$E1006)*AT$6+AT1006*AT$7&lt;AT$2,AT$3*AT$4,0)</f>
        <v>0</v>
      </c>
      <c r="EN1006" s="0" t="n">
        <f aca="false">IF(CHOOSE(MATCH(AU$5,$B$10:$E$10,0),$B1006,$C1006,$D1006,$E1006)*AU$6+AU1006*AU$7&lt;AU$2,AU$3*AU$4,0)</f>
        <v>0</v>
      </c>
      <c r="EO1006" s="0" t="n">
        <f aca="false">IF(CHOOSE(MATCH(AV$5,$B$10:$E$10,0),$B1006,$C1006,$D1006,$E1006)*AV$6+AV1006*AV$7&lt;AV$2,AV$3*AV$4,0)</f>
        <v>0</v>
      </c>
      <c r="EP1006" s="0" t="n">
        <f aca="false">IF(CHOOSE(MATCH(AW$5,$B$10:$E$10,0),$B1006,$C1006,$D1006,$E1006)*AW$6+AW1006*AW$7&lt;AW$2,AW$3*AW$4,0)</f>
        <v>0</v>
      </c>
      <c r="EQ1006" s="0" t="n">
        <f aca="false">IF(CHOOSE(MATCH(AX$5,$B$10:$E$10,0),$B1006,$C1006,$D1006,$E1006)*AX$6+AX1006*AX$7&lt;AX$2,AX$3*AX$4,0)</f>
        <v>0</v>
      </c>
      <c r="ER1006" s="0" t="n">
        <f aca="false">IF(CHOOSE(MATCH(AY$5,$B$10:$E$10,0),$B1006,$C1006,$D1006,$E1006)*AY$6+AY1006*AY$7&lt;AY$2,AY$3*AY$4,0)</f>
        <v>0</v>
      </c>
      <c r="ES1006" s="0" t="n">
        <f aca="false">IF(CHOOSE(MATCH(AZ$5,$B$10:$E$10,0),$B1006,$C1006,$D1006,$E1006)*AZ$6+AZ1006*AZ$7&lt;AZ$2,AZ$3*AZ$4,0)</f>
        <v>0</v>
      </c>
      <c r="ET1006" s="0" t="n">
        <f aca="false">IF(CHOOSE(MATCH(BA$5,$B$10:$E$10,0),$B1006,$C1006,$D1006,$E1006)*BA$6+BA1006*BA$7&lt;BA$2,BA$3*BA$4,0)</f>
        <v>0</v>
      </c>
      <c r="EU1006" s="0" t="n">
        <f aca="false">IF(CHOOSE(MATCH(BB$5,$B$10:$E$10,0),$B1006,$C1006,$D1006,$E1006)*BB$6+BB1006*BB$7&lt;BB$2,BB$3*BB$4,0)</f>
        <v>0</v>
      </c>
      <c r="EV1006" s="0" t="n">
        <f aca="false">IF(CHOOSE(MATCH(BC$5,$B$10:$E$10,0),$B1006,$C1006,$D1006,$E1006)*BC$6+BC1006*BC$7&lt;BC$2,BC$3*BC$4,0)</f>
        <v>0</v>
      </c>
      <c r="EW1006" s="0" t="n">
        <f aca="false">IF(CHOOSE(MATCH(BD$5,$B$10:$E$10,0),$B1006,$C1006,$D1006,$E1006)*BD$6+BD1006*BD$7&lt;BD$2,BD$3*BD$4,0)</f>
        <v>0</v>
      </c>
      <c r="EX1006" s="0" t="n">
        <f aca="false">IF(CHOOSE(MATCH(BE$5,$B$10:$E$10,0),$B1006,$C1006,$D1006,$E1006)*BE$6+BE1006*BE$7&lt;BE$2,BE$3*BE$4,0)</f>
        <v>0</v>
      </c>
      <c r="EY1006" s="0" t="n">
        <f aca="false">IF(CHOOSE(MATCH(BF$5,$B$10:$E$10,0),$B1006,$C1006,$D1006,$E1006)*BF$6+BF1006*BF$7&lt;BF$2,BF$3*BF$4,0)</f>
        <v>0</v>
      </c>
      <c r="EZ1006" s="0" t="n">
        <f aca="false">IF(CHOOSE(MATCH(BG$5,$B$10:$E$10,0),$B1006,$C1006,$D1006,$E1006)*BG$6+BG1006*BG$7&lt;BG$2,BG$3*BG$4,0)</f>
        <v>0</v>
      </c>
      <c r="FA1006" s="0" t="n">
        <f aca="false">IF(CHOOSE(MATCH(BH$5,$B$10:$E$10,0),$B1006,$C1006,$D1006,$E1006)*BH$6+BH1006*BH$7&lt;BH$2,BH$3*BH$4,0)</f>
        <v>0</v>
      </c>
      <c r="FB1006" s="0" t="n">
        <f aca="false">IF(CHOOSE(MATCH(BI$5,$B$10:$E$10,0),$B1006,$C1006,$D1006,$E1006)*BI$6+BI1006*BI$7&lt;BI$2,BI$3*BI$4,0)</f>
        <v>0</v>
      </c>
      <c r="FC1006" s="0" t="n">
        <f aca="false">IF(CHOOSE(MATCH(BJ$5,$B$10:$E$10,0),$B1006,$C1006,$D1006,$E1006)*BJ$6+BJ1006*BJ$7&lt;BJ$2,BJ$3*BJ$4,0)</f>
        <v>0</v>
      </c>
      <c r="FD1006" s="0" t="n">
        <f aca="false">IF(CHOOSE(MATCH(BK$5,$B$10:$E$10,0),$B1006,$C1006,$D1006,$E1006)*BK$6+BK1006*BK$7&lt;BK$2,BK$3*BK$4,0)</f>
        <v>0</v>
      </c>
      <c r="FE1006" s="0" t="n">
        <f aca="false">IF(CHOOSE(MATCH(BL$5,$B$10:$E$10,0),$B1006,$C1006,$D1006,$E1006)*BL$6+BL1006*BL$7&lt;BL$2,BL$3*BL$4,0)</f>
        <v>0</v>
      </c>
      <c r="FF1006" s="0" t="n">
        <f aca="false">IF(CHOOSE(MATCH(BM$5,$B$10:$E$10,0),$B1006,$C1006,$D1006,$E1006)*BM$6+BM1006*BM$7&lt;BM$2,BM$3*BM$4,0)</f>
        <v>0</v>
      </c>
      <c r="FG1006" s="0" t="n">
        <f aca="false">IF(CHOOSE(MATCH(BN$5,$B$10:$E$10,0),$B1006,$C1006,$D1006,$E1006)*BN$6+BN1006*BN$7&lt;BN$2,BN$3*BN$4,0)</f>
        <v>0</v>
      </c>
      <c r="FH1006" s="0" t="n">
        <f aca="false">IF(CHOOSE(MATCH(BO$5,$B$10:$E$10,0),$B1006,$C1006,$D1006,$E1006)*BO$6+BO1006*BO$7&lt;BO$2,BO$3*BO$4,0)</f>
        <v>0</v>
      </c>
      <c r="FI1006" s="0" t="n">
        <f aca="false">IF(CHOOSE(MATCH(BP$5,$B$10:$E$10,0),$B1006,$C1006,$D1006,$E1006)*BP$6+BP1006*BP$7&lt;BP$2,BP$3*BP$4,0)</f>
        <v>0</v>
      </c>
      <c r="FJ1006" s="0" t="n">
        <f aca="false">IF(CHOOSE(MATCH(BQ$5,$B$10:$E$10,0),$B1006,$C1006,$D1006,$E1006)*BQ$6+BQ1006*BQ$7&lt;BQ$2,BQ$3*BQ$4,0)</f>
        <v>0</v>
      </c>
      <c r="FK1006" s="0" t="n">
        <f aca="false">IF(CHOOSE(MATCH(BR$5,$B$10:$E$10,0),$B1006,$C1006,$D1006,$E1006)*BR$6+BR1006*BR$7&lt;BR$2,BR$3*BR$4,0)</f>
        <v>0</v>
      </c>
      <c r="FL1006" s="0" t="n">
        <f aca="false">IF(CHOOSE(MATCH(BS$5,$B$10:$E$10,0),$B1006,$C1006,$D1006,$E1006)*BS$6+BS1006*BS$7&lt;BS$2,BS$3*BS$4,0)</f>
        <v>0</v>
      </c>
      <c r="FM1006" s="0" t="n">
        <f aca="false">IF(CHOOSE(MATCH(BT$5,$B$10:$E$10,0),$B1006,$C1006,$D1006,$E1006)*BT$6+BT1006*BT$7&lt;BT$2,BT$3*BT$4,0)</f>
        <v>0</v>
      </c>
      <c r="FN1006" s="0" t="n">
        <f aca="false">IF(CHOOSE(MATCH(BU$5,$B$10:$E$10,0),$B1006,$C1006,$D1006,$E1006)*BU$6+BU1006*BU$7&lt;BU$2,BU$3*BU$4,0)</f>
        <v>0</v>
      </c>
      <c r="FO1006" s="0" t="n">
        <f aca="false">IF(CHOOSE(MATCH(BV$5,$B$10:$E$10,0),$B1006,$C1006,$D1006,$E1006)*BV$6+BV1006*BV$7&lt;BV$2,BV$3*BV$4,0)</f>
        <v>0</v>
      </c>
      <c r="FP1006" s="0" t="n">
        <f aca="false">IF(CHOOSE(MATCH(BW$5,$B$10:$E$10,0),$B1006,$C1006,$D1006,$E1006)*BW$6+BW1006*BW$7&lt;BW$2,BW$3*BW$4,0)</f>
        <v>0</v>
      </c>
      <c r="FQ1006" s="0" t="n">
        <f aca="false">IF(CHOOSE(MATCH(BX$5,$B$10:$E$10,0),$B1006,$C1006,$D1006,$E1006)*BX$6+BX1006*BX$7&lt;BX$2,BX$3*BX$4,0)</f>
        <v>0</v>
      </c>
      <c r="FR1006" s="0" t="n">
        <f aca="false">IF(CHOOSE(MATCH(BY$5,$B$10:$E$10,0),$B1006,$C1006,$D1006,$E1006)*BY$6+BY1006*BY$7&lt;BY$2,BY$3*BY$4,0)</f>
        <v>0</v>
      </c>
      <c r="FS1006" s="0" t="n">
        <f aca="false">IF(CHOOSE(MATCH(BZ$5,$B$10:$E$10,0),$B1006,$C1006,$D1006,$E1006)*BZ$6+BZ1006*BZ$7&lt;BZ$2,BZ$3*BZ$4,0)</f>
        <v>0</v>
      </c>
      <c r="FT1006" s="0" t="n">
        <f aca="false">IF(CHOOSE(MATCH(CA$5,$B$10:$E$10,0),$B1006,$C1006,$D1006,$E1006)*CA$6+CA1006*CA$7&lt;CA$2,CA$3*CA$4,0)</f>
        <v>0</v>
      </c>
      <c r="FU1006" s="0" t="n">
        <f aca="false">IF(CHOOSE(MATCH(CB$5,$B$10:$E$10,0),$B1006,$C1006,$D1006,$E1006)*CB$6+CB1006*CB$7&lt;CB$2,CB$3*CB$4,0)</f>
        <v>0</v>
      </c>
      <c r="FV1006" s="0" t="n">
        <f aca="false">IF(CHOOSE(MATCH(CC$5,$B$10:$E$10,0),$B1006,$C1006,$D1006,$E1006)*CC$6+CC1006*CC$7&lt;CC$2,CC$3*CC$4,0)</f>
        <v>0</v>
      </c>
      <c r="FW1006" s="0" t="n">
        <f aca="false">IF(CHOOSE(MATCH(CD$5,$B$10:$E$10,0),$B1006,$C1006,$D1006,$E1006)*CD$6+CD1006*CD$7&lt;CD$2,CD$3*CD$4,0)</f>
        <v>0</v>
      </c>
      <c r="FX1006" s="0" t="n">
        <f aca="false">IF(CHOOSE(MATCH(CE$5,$B$10:$E$10,0),$B1006,$C1006,$D1006,$E1006)*CE$6+CE1006*CE$7&lt;CE$2,CE$3*CE$4,0)</f>
        <v>0</v>
      </c>
      <c r="FY1006" s="0" t="n">
        <f aca="false">IF(CHOOSE(MATCH(CF$5,$B$10:$E$10,0),$B1006,$C1006,$D1006,$E1006)*CF$6+CF1006*CF$7&lt;CF$2,CF$3*CF$4,0)</f>
        <v>0</v>
      </c>
      <c r="FZ1006" s="0" t="n">
        <f aca="false">IF(CHOOSE(MATCH(CG$5,$B$10:$E$10,0),$B1006,$C1006,$D1006,$E1006)*CG$6+CG1006*CG$7&lt;CG$2,CG$3*CG$4,0)</f>
        <v>0</v>
      </c>
      <c r="GA1006" s="0" t="n">
        <f aca="false">IF(CHOOSE(MATCH(CH$5,$B$10:$E$10,0),$B1006,$C1006,$D1006,$E1006)*CH$6+CH1006*CH$7&lt;CH$2,CH$3*CH$4,0)</f>
        <v>0</v>
      </c>
      <c r="GB1006" s="0" t="n">
        <f aca="false">IF(CHOOSE(MATCH(CI$5,$B$10:$E$10,0),$B1006,$C1006,$D1006,$E1006)*CI$6+CI1006*CI$7&lt;CI$2,CI$3*CI$4,0)</f>
        <v>0</v>
      </c>
      <c r="GC1006" s="0" t="n">
        <f aca="false">IF(CHOOSE(MATCH(CJ$5,$B$10:$E$10,0),$B1006,$C1006,$D1006,$E1006)*CJ$6+CJ1006*CJ$7&lt;CJ$2,CJ$3*CJ$4,0)</f>
        <v>0</v>
      </c>
      <c r="GD1006" s="0" t="n">
        <f aca="false">IF(CHOOSE(MATCH(CK$5,$B$10:$E$10,0),$B1006,$C1006,$D1006,$E1006)*CK$6+CK1006*CK$7&lt;CK$2,CK$3*CK$4,0)</f>
        <v>0</v>
      </c>
      <c r="GE1006" s="0" t="n">
        <f aca="false">IF(CHOOSE(MATCH(CL$5,$B$10:$E$10,0),$B1006,$C1006,$D1006,$E1006)*CL$6+CL1006*CL$7&lt;CL$2,CL$3*CL$4,0)</f>
        <v>0</v>
      </c>
      <c r="GF1006" s="0" t="n">
        <f aca="false">IF(CHOOSE(MATCH(CM$5,$B$10:$E$10,0),$B1006,$C1006,$D1006,$E1006)*CM$6+CM1006*CM$7&lt;CM$2,CM$3*CM$4,0)</f>
        <v>0</v>
      </c>
      <c r="GG1006" s="0" t="n">
        <f aca="false">IF(CHOOSE(MATCH(CN$5,$B$10:$E$10,0),$B1006,$C1006,$D1006,$E1006)*CN$6+CN1006*CN$7&lt;CN$2,CN$3*CN$4,0)</f>
        <v>0</v>
      </c>
      <c r="GH1006" s="0" t="n">
        <f aca="false">IF(CHOOSE(MATCH(CO$5,$B$10:$E$10,0),$B1006,$C1006,$D1006,$E1006)*CO$6+CO1006*CO$7&lt;CO$2,CO$3*CO$4,0)</f>
        <v>0</v>
      </c>
      <c r="GI1006" s="0" t="n">
        <f aca="false">IF(CHOOSE(MATCH(CP$5,$B$10:$E$10,0),$B1006,$C1006,$D1006,$E1006)*CP$6+CP1006*CP$7&lt;CP$2,CP$3*CP$4,0)</f>
        <v>0</v>
      </c>
      <c r="GJ1006" s="0" t="n">
        <f aca="false">IF(CHOOSE(MATCH(CQ$5,$B$10:$E$10,0),$B1006,$C1006,$D1006,$E1006)*CQ$6+CQ1006*CQ$7&lt;CQ$2,CQ$3*CQ$4,0)</f>
        <v>0</v>
      </c>
      <c r="GK1006" s="0" t="n">
        <f aca="false">IF(CHOOSE(MATCH(CR$5,$B$10:$E$10,0),$B1006,$C1006,$D1006,$E1006)*CR$6+CR1006*CR$7&lt;CR$2,CR$3*CR$4,0)</f>
        <v>0</v>
      </c>
      <c r="GL1006" s="0" t="n">
        <f aca="false">IF(CHOOSE(MATCH(CS$5,$B$10:$E$10,0),$B1006,$C1006,$D1006,$E1006)*CS$6+CS1006*CS$7&lt;CS$2,CS$3*CS$4,0)</f>
        <v>0</v>
      </c>
      <c r="GM1006" s="0" t="n">
        <f aca="false">IF(CHOOSE(MATCH(CT$5,$B$10:$E$10,0),$B1006,$C1006,$D1006,$E1006)*CT$6+CT1006*CT$7&lt;CT$2,CT$3*CT$4,0)</f>
        <v>0</v>
      </c>
      <c r="GN1006" s="0" t="n">
        <f aca="false">IF(CHOOSE(MATCH(CU$5,$B$10:$E$10,0),$B1006,$C1006,$D1006,$E1006)*CU$6+CU1006*CU$7&lt;CU$2,CU$3*CU$4,0)</f>
        <v>0</v>
      </c>
      <c r="GO1006" s="0" t="n">
        <f aca="false">IF(CHOOSE(MATCH(CV$5,$B$10:$E$10,0),$B1006,$C1006,$D1006,$E1006)*CV$6+CV1006*CV$7&lt;CV$2,CV$3*CV$4,0)</f>
        <v>0</v>
      </c>
      <c r="GP1006" s="0" t="n">
        <f aca="false">IF(CHOOSE(MATCH(CW$5,$B$10:$E$10,0),$B1006,$C1006,$D1006,$E1006)*CW$6+CW1006*CW$7&lt;CW$2,CW$3*CW$4,0)</f>
        <v>0</v>
      </c>
      <c r="GQ1006" s="0" t="n">
        <f aca="false">IF(CHOOSE(MATCH(CX$5,$B$10:$E$10,0),$B1006,$C1006,$D1006,$E1006)*CX$6+CX1006*CX$7&lt;CX$2,CX$3*CX$4,0)</f>
        <v>0</v>
      </c>
      <c r="GS1006" s="0" t="n">
        <f aca="false">SUM(CZ1006:GQ1006)</f>
        <v>0.5</v>
      </c>
      <c r="GT1006" s="0" t="n">
        <f aca="false">IF(GS1006&gt;$GS$6,1,0)</f>
        <v>0</v>
      </c>
    </row>
    <row r="1007" customFormat="false" ht="14" hidden="false" customHeight="false" outlineLevel="0" collapsed="false">
      <c r="A1007" s="0" t="n">
        <v>997</v>
      </c>
      <c r="B1007" s="0" t="n">
        <v>-1.11038219053421</v>
      </c>
      <c r="C1007" s="0" t="n">
        <v>-2.25469233419453</v>
      </c>
      <c r="D1007" s="0" t="n">
        <v>0.753541613478492</v>
      </c>
      <c r="E1007" s="0" t="n">
        <v>-0.501648455537584</v>
      </c>
      <c r="G1007" s="0" t="n">
        <v>-1.11246436063084</v>
      </c>
      <c r="H1007" s="0" t="n">
        <v>0.751915649743751</v>
      </c>
      <c r="I1007" s="0" t="n">
        <v>-0.72061766331899</v>
      </c>
      <c r="J1007" s="0" t="n">
        <v>0.503283672514954</v>
      </c>
      <c r="K1007" s="0" t="n">
        <v>-0.498946519655874</v>
      </c>
      <c r="L1007" s="0" t="n">
        <v>-0.104495256891823</v>
      </c>
      <c r="M1007" s="0" t="n">
        <v>0.341146915161517</v>
      </c>
      <c r="N1007" s="0" t="n">
        <v>1.18234765977832</v>
      </c>
      <c r="O1007" s="0" t="n">
        <v>-0.290642674372066</v>
      </c>
      <c r="P1007" s="0" t="n">
        <v>1.44137175084325</v>
      </c>
      <c r="Q1007" s="0" t="n">
        <v>-0.641034603177104</v>
      </c>
      <c r="R1007" s="0" t="n">
        <v>0.14806687431701</v>
      </c>
      <c r="S1007" s="0" t="n">
        <v>0.66948018684343</v>
      </c>
      <c r="T1007" s="0" t="n">
        <v>-0.162312971951906</v>
      </c>
      <c r="U1007" s="0" t="n">
        <v>0.214176907320507</v>
      </c>
      <c r="V1007" s="0" t="n">
        <v>-1.46893853525398</v>
      </c>
      <c r="W1007" s="0" t="n">
        <v>0.28729232326441</v>
      </c>
      <c r="X1007" s="0" t="n">
        <v>-1.41673808684573</v>
      </c>
      <c r="Y1007" s="0" t="n">
        <v>0.326587041854509</v>
      </c>
      <c r="Z1007" s="0" t="n">
        <v>2.09403879125603</v>
      </c>
      <c r="AA1007" s="0" t="n">
        <v>1.24331563711166</v>
      </c>
      <c r="AB1007" s="0" t="n">
        <v>0.824455810288782</v>
      </c>
      <c r="AC1007" s="0" t="n">
        <v>-2.07129232876468</v>
      </c>
      <c r="AD1007" s="0" t="n">
        <v>0.112113411887549</v>
      </c>
      <c r="AE1007" s="0" t="n">
        <v>1.35460823003086</v>
      </c>
      <c r="AF1007" s="0" t="n">
        <v>1.11573854155722</v>
      </c>
      <c r="AG1007" s="0" t="n">
        <v>0.401640818381566</v>
      </c>
      <c r="AH1007" s="0" t="n">
        <v>-0.418365289078793</v>
      </c>
      <c r="AI1007" s="0" t="n">
        <v>0.30151227292663</v>
      </c>
      <c r="AJ1007" s="0" t="n">
        <v>1.27733756016823</v>
      </c>
      <c r="AK1007" s="0" t="n">
        <v>1.20401637104806</v>
      </c>
      <c r="AL1007" s="0" t="n">
        <v>-0.385522298529395</v>
      </c>
      <c r="AM1007" s="0" t="n">
        <v>-0.106880406747223</v>
      </c>
      <c r="AN1007" s="0" t="n">
        <v>0.920852016861318</v>
      </c>
      <c r="AO1007" s="0" t="n">
        <v>0.276229457085719</v>
      </c>
      <c r="AP1007" s="0" t="n">
        <v>-0.548614025319694</v>
      </c>
      <c r="AQ1007" s="0" t="n">
        <v>0.14806687431701</v>
      </c>
      <c r="AR1007" s="0" t="n">
        <v>1.72971340361983</v>
      </c>
      <c r="AS1007" s="0" t="n">
        <v>-0.793891103967326</v>
      </c>
      <c r="AT1007" s="0" t="n">
        <v>-0.205575361178489</v>
      </c>
      <c r="AU1007" s="0" t="n">
        <v>-0.266784354607807</v>
      </c>
      <c r="AV1007" s="0" t="n">
        <v>0.458963995697559</v>
      </c>
      <c r="AW1007" s="0" t="n">
        <v>0.664128947391873</v>
      </c>
      <c r="AX1007" s="0" t="n">
        <v>0.370404222849174</v>
      </c>
      <c r="AY1007" s="0" t="n">
        <v>0.162312971951906</v>
      </c>
      <c r="AZ1007" s="0" t="n">
        <v>0.410612983614556</v>
      </c>
      <c r="BA1007" s="0" t="n">
        <v>-0.753033191358554</v>
      </c>
      <c r="BB1007" s="0" t="n">
        <v>-0.749078026274219</v>
      </c>
      <c r="BC1007" s="0" t="n">
        <v>1.08863559944439</v>
      </c>
      <c r="BD1007" s="0" t="n">
        <v>-0.460750015918166</v>
      </c>
      <c r="BE1007" s="0" t="n">
        <v>0.00470436134492047</v>
      </c>
      <c r="BF1007" s="0" t="n">
        <v>0.865227320900885</v>
      </c>
      <c r="BG1007" s="0" t="n">
        <v>-0.572334784010309</v>
      </c>
      <c r="BH1007" s="0" t="n">
        <v>-0.198548377738916</v>
      </c>
      <c r="BI1007" s="0" t="n">
        <v>0.192856077774195</v>
      </c>
      <c r="BJ1007" s="0" t="n">
        <v>-1.39880967253703</v>
      </c>
      <c r="BK1007" s="0" t="n">
        <v>-1.1181646186742</v>
      </c>
      <c r="BL1007" s="0" t="n">
        <v>-0.347315562976291</v>
      </c>
      <c r="BM1007" s="0" t="n">
        <v>0.770414771977812</v>
      </c>
      <c r="BN1007" s="0" t="n">
        <v>1.25214683066588</v>
      </c>
      <c r="BO1007" s="0" t="n">
        <v>1.12346924652229</v>
      </c>
      <c r="BP1007" s="0" t="n">
        <v>-0.604810566073866</v>
      </c>
      <c r="BQ1007" s="0" t="n">
        <v>0.569184521737043</v>
      </c>
      <c r="BR1007" s="0" t="n">
        <v>-1.93309460883029</v>
      </c>
      <c r="BS1007" s="0" t="n">
        <v>1.19163360068342</v>
      </c>
      <c r="BT1007" s="0" t="n">
        <v>-0.477230059914291</v>
      </c>
      <c r="BU1007" s="0" t="n">
        <v>-0.297511633107206</v>
      </c>
      <c r="BV1007" s="0" t="n">
        <v>-0.112344196168124</v>
      </c>
      <c r="BW1007" s="0" t="n">
        <v>0.886104771780083</v>
      </c>
      <c r="BX1007" s="0" t="n">
        <v>-0.369666395272361</v>
      </c>
      <c r="BY1007" s="0" t="n">
        <v>-0.317724015985732</v>
      </c>
      <c r="BZ1007" s="0" t="n">
        <v>-0.292877757601673</v>
      </c>
      <c r="CA1007" s="0" t="n">
        <v>0.240634108195081</v>
      </c>
      <c r="CB1007" s="0" t="n">
        <v>-0.202685441763606</v>
      </c>
      <c r="CC1007" s="0" t="n">
        <v>0.165026676768321</v>
      </c>
      <c r="CD1007" s="0" t="n">
        <v>0.882937456481159</v>
      </c>
      <c r="CE1007" s="0" t="n">
        <v>1.26158283819677</v>
      </c>
      <c r="CF1007" s="0" t="n">
        <v>-1.58952389028855</v>
      </c>
      <c r="CG1007" s="0" t="n">
        <v>-0.89326476881979</v>
      </c>
      <c r="CH1007" s="0" t="n">
        <v>1.35135906020878</v>
      </c>
      <c r="CI1007" s="0" t="n">
        <v>-1.51286258187611</v>
      </c>
      <c r="CJ1007" s="0" t="n">
        <v>-1.40535121317953</v>
      </c>
      <c r="CK1007" s="0" t="n">
        <v>0.539037046110025</v>
      </c>
      <c r="CL1007" s="0" t="n">
        <v>-1.80245478986762</v>
      </c>
      <c r="CM1007" s="0" t="n">
        <v>-0.575491867493838</v>
      </c>
      <c r="CN1007" s="0" t="n">
        <v>0.690688466420397</v>
      </c>
      <c r="CO1007" s="0" t="n">
        <v>-0.224364384848741</v>
      </c>
      <c r="CP1007" s="0" t="n">
        <v>0.211203996514087</v>
      </c>
      <c r="CQ1007" s="0" t="n">
        <v>-1.59223418449983</v>
      </c>
      <c r="CR1007" s="0" t="n">
        <v>1.52990196511382</v>
      </c>
      <c r="CS1007" s="0" t="n">
        <v>-1.25047336041462</v>
      </c>
      <c r="CT1007" s="0" t="n">
        <v>0.12220425560372</v>
      </c>
      <c r="CU1007" s="0" t="n">
        <v>0.564962192584062</v>
      </c>
      <c r="CV1007" s="0" t="n">
        <v>-0.803888724476565</v>
      </c>
      <c r="CW1007" s="0" t="n">
        <v>0.893037395144347</v>
      </c>
      <c r="CX1007" s="0" t="n">
        <v>-2.42616806644946</v>
      </c>
      <c r="CZ1007" s="0" t="n">
        <f aca="false">IF(CHOOSE(MATCH(G$5,$B$10:$E$10,0),$B1007,$C1007,$D1007,$E1007)*G$6+G1007*G$7&lt;G$2,G$3*G$4,0)</f>
        <v>0</v>
      </c>
      <c r="DA1007" s="0" t="n">
        <f aca="false">IF(CHOOSE(MATCH(H$5,$B$10:$E$10,0),$B1007,$C1007,$D1007,$E1007)*H$6+H1007*H$7&lt;H$2,H$3*H$4,0)</f>
        <v>0</v>
      </c>
      <c r="DB1007" s="0" t="n">
        <f aca="false">IF(CHOOSE(MATCH(I$5,$B$10:$E$10,0),$B1007,$C1007,$D1007,$E1007)*I$6+I1007*I$7&lt;I$2,I$3*I$4,0)</f>
        <v>0</v>
      </c>
      <c r="DC1007" s="0" t="n">
        <f aca="false">IF(CHOOSE(MATCH(J$5,$B$10:$E$10,0),$B1007,$C1007,$D1007,$E1007)*J$6+J1007*J$7&lt;J$2,J$3*J$4,0)</f>
        <v>0</v>
      </c>
      <c r="DD1007" s="0" t="n">
        <f aca="false">IF(CHOOSE(MATCH(K$5,$B$10:$E$10,0),$B1007,$C1007,$D1007,$E1007)*K$6+K1007*K$7&lt;K$2,K$3*K$4,0)</f>
        <v>0</v>
      </c>
      <c r="DE1007" s="0" t="n">
        <f aca="false">IF(CHOOSE(MATCH(L$5,$B$10:$E$10,0),$B1007,$C1007,$D1007,$E1007)*L$6+L1007*L$7&lt;L$2,L$3*L$4,0)</f>
        <v>0</v>
      </c>
      <c r="DF1007" s="0" t="n">
        <f aca="false">IF(CHOOSE(MATCH(M$5,$B$10:$E$10,0),$B1007,$C1007,$D1007,$E1007)*M$6+M1007*M$7&lt;M$2,M$3*M$4,0)</f>
        <v>0</v>
      </c>
      <c r="DG1007" s="0" t="n">
        <f aca="false">IF(CHOOSE(MATCH(N$5,$B$10:$E$10,0),$B1007,$C1007,$D1007,$E1007)*N$6+N1007*N$7&lt;N$2,N$3*N$4,0)</f>
        <v>0</v>
      </c>
      <c r="DH1007" s="0" t="n">
        <f aca="false">IF(CHOOSE(MATCH(O$5,$B$10:$E$10,0),$B1007,$C1007,$D1007,$E1007)*O$6+O1007*O$7&lt;O$2,O$3*O$4,0)</f>
        <v>0</v>
      </c>
      <c r="DI1007" s="0" t="n">
        <f aca="false">IF(CHOOSE(MATCH(P$5,$B$10:$E$10,0),$B1007,$C1007,$D1007,$E1007)*P$6+P1007*P$7&lt;P$2,P$3*P$4,0)</f>
        <v>0</v>
      </c>
      <c r="DJ1007" s="0" t="n">
        <f aca="false">IF(CHOOSE(MATCH(Q$5,$B$10:$E$10,0),$B1007,$C1007,$D1007,$E1007)*Q$6+Q1007*Q$7&lt;Q$2,Q$3*Q$4,0)</f>
        <v>0</v>
      </c>
      <c r="DK1007" s="0" t="n">
        <f aca="false">IF(CHOOSE(MATCH(R$5,$B$10:$E$10,0),$B1007,$C1007,$D1007,$E1007)*R$6+R1007*R$7&lt;R$2,R$3*R$4,0)</f>
        <v>0</v>
      </c>
      <c r="DL1007" s="0" t="n">
        <f aca="false">IF(CHOOSE(MATCH(S$5,$B$10:$E$10,0),$B1007,$C1007,$D1007,$E1007)*S$6+S1007*S$7&lt;S$2,S$3*S$4,0)</f>
        <v>0</v>
      </c>
      <c r="DM1007" s="0" t="n">
        <f aca="false">IF(CHOOSE(MATCH(T$5,$B$10:$E$10,0),$B1007,$C1007,$D1007,$E1007)*T$6+T1007*T$7&lt;T$2,T$3*T$4,0)</f>
        <v>0</v>
      </c>
      <c r="DN1007" s="0" t="n">
        <f aca="false">IF(CHOOSE(MATCH(U$5,$B$10:$E$10,0),$B1007,$C1007,$D1007,$E1007)*U$6+U1007*U$7&lt;U$2,U$3*U$4,0)</f>
        <v>0</v>
      </c>
      <c r="DO1007" s="0" t="n">
        <f aca="false">IF(CHOOSE(MATCH(V$5,$B$10:$E$10,0),$B1007,$C1007,$D1007,$E1007)*V$6+V1007*V$7&lt;V$2,V$3*V$4,0)</f>
        <v>0</v>
      </c>
      <c r="DP1007" s="0" t="n">
        <f aca="false">IF(CHOOSE(MATCH(W$5,$B$10:$E$10,0),$B1007,$C1007,$D1007,$E1007)*W$6+W1007*W$7&lt;W$2,W$3*W$4,0)</f>
        <v>0</v>
      </c>
      <c r="DQ1007" s="0" t="n">
        <f aca="false">IF(CHOOSE(MATCH(X$5,$B$10:$E$10,0),$B1007,$C1007,$D1007,$E1007)*X$6+X1007*X$7&lt;X$2,X$3*X$4,0)</f>
        <v>0</v>
      </c>
      <c r="DR1007" s="0" t="n">
        <f aca="false">IF(CHOOSE(MATCH(Y$5,$B$10:$E$10,0),$B1007,$C1007,$D1007,$E1007)*Y$6+Y1007*Y$7&lt;Y$2,Y$3*Y$4,0)</f>
        <v>0</v>
      </c>
      <c r="DS1007" s="0" t="n">
        <f aca="false">IF(CHOOSE(MATCH(Z$5,$B$10:$E$10,0),$B1007,$C1007,$D1007,$E1007)*Z$6+Z1007*Z$7&lt;Z$2,Z$3*Z$4,0)</f>
        <v>0</v>
      </c>
      <c r="DT1007" s="0" t="n">
        <f aca="false">IF(CHOOSE(MATCH(AA$5,$B$10:$E$10,0),$B1007,$C1007,$D1007,$E1007)*AA$6+AA1007*AA$7&lt;AA$2,AA$3*AA$4,0)</f>
        <v>0</v>
      </c>
      <c r="DU1007" s="0" t="n">
        <f aca="false">IF(CHOOSE(MATCH(AB$5,$B$10:$E$10,0),$B1007,$C1007,$D1007,$E1007)*AB$6+AB1007*AB$7&lt;AB$2,AB$3*AB$4,0)</f>
        <v>0</v>
      </c>
      <c r="DV1007" s="0" t="n">
        <f aca="false">IF(CHOOSE(MATCH(AC$5,$B$10:$E$10,0),$B1007,$C1007,$D1007,$E1007)*AC$6+AC1007*AC$7&lt;AC$2,AC$3*AC$4,0)</f>
        <v>0</v>
      </c>
      <c r="DW1007" s="0" t="n">
        <f aca="false">IF(CHOOSE(MATCH(AD$5,$B$10:$E$10,0),$B1007,$C1007,$D1007,$E1007)*AD$6+AD1007*AD$7&lt;AD$2,AD$3*AD$4,0)</f>
        <v>0</v>
      </c>
      <c r="DX1007" s="0" t="n">
        <f aca="false">IF(CHOOSE(MATCH(AE$5,$B$10:$E$10,0),$B1007,$C1007,$D1007,$E1007)*AE$6+AE1007*AE$7&lt;AE$2,AE$3*AE$4,0)</f>
        <v>0</v>
      </c>
      <c r="DY1007" s="0" t="n">
        <f aca="false">IF(CHOOSE(MATCH(AF$5,$B$10:$E$10,0),$B1007,$C1007,$D1007,$E1007)*AF$6+AF1007*AF$7&lt;AF$2,AF$3*AF$4,0)</f>
        <v>0</v>
      </c>
      <c r="DZ1007" s="0" t="n">
        <f aca="false">IF(CHOOSE(MATCH(AG$5,$B$10:$E$10,0),$B1007,$C1007,$D1007,$E1007)*AG$6+AG1007*AG$7&lt;AG$2,AG$3*AG$4,0)</f>
        <v>0</v>
      </c>
      <c r="EA1007" s="0" t="n">
        <f aca="false">IF(CHOOSE(MATCH(AH$5,$B$10:$E$10,0),$B1007,$C1007,$D1007,$E1007)*AH$6+AH1007*AH$7&lt;AH$2,AH$3*AH$4,0)</f>
        <v>0</v>
      </c>
      <c r="EB1007" s="0" t="n">
        <f aca="false">IF(CHOOSE(MATCH(AI$5,$B$10:$E$10,0),$B1007,$C1007,$D1007,$E1007)*AI$6+AI1007*AI$7&lt;AI$2,AI$3*AI$4,0)</f>
        <v>0</v>
      </c>
      <c r="EC1007" s="0" t="n">
        <f aca="false">IF(CHOOSE(MATCH(AJ$5,$B$10:$E$10,0),$B1007,$C1007,$D1007,$E1007)*AJ$6+AJ1007*AJ$7&lt;AJ$2,AJ$3*AJ$4,0)</f>
        <v>0</v>
      </c>
      <c r="ED1007" s="0" t="n">
        <f aca="false">IF(CHOOSE(MATCH(AK$5,$B$10:$E$10,0),$B1007,$C1007,$D1007,$E1007)*AK$6+AK1007*AK$7&lt;AK$2,AK$3*AK$4,0)</f>
        <v>0</v>
      </c>
      <c r="EE1007" s="0" t="n">
        <f aca="false">IF(CHOOSE(MATCH(AL$5,$B$10:$E$10,0),$B1007,$C1007,$D1007,$E1007)*AL$6+AL1007*AL$7&lt;AL$2,AL$3*AL$4,0)</f>
        <v>0</v>
      </c>
      <c r="EF1007" s="0" t="n">
        <f aca="false">IF(CHOOSE(MATCH(AM$5,$B$10:$E$10,0),$B1007,$C1007,$D1007,$E1007)*AM$6+AM1007*AM$7&lt;AM$2,AM$3*AM$4,0)</f>
        <v>0</v>
      </c>
      <c r="EG1007" s="0" t="n">
        <f aca="false">IF(CHOOSE(MATCH(AN$5,$B$10:$E$10,0),$B1007,$C1007,$D1007,$E1007)*AN$6+AN1007*AN$7&lt;AN$2,AN$3*AN$4,0)</f>
        <v>0</v>
      </c>
      <c r="EH1007" s="0" t="n">
        <f aca="false">IF(CHOOSE(MATCH(AO$5,$B$10:$E$10,0),$B1007,$C1007,$D1007,$E1007)*AO$6+AO1007*AO$7&lt;AO$2,AO$3*AO$4,0)</f>
        <v>0</v>
      </c>
      <c r="EI1007" s="0" t="n">
        <f aca="false">IF(CHOOSE(MATCH(AP$5,$B$10:$E$10,0),$B1007,$C1007,$D1007,$E1007)*AP$6+AP1007*AP$7&lt;AP$2,AP$3*AP$4,0)</f>
        <v>0</v>
      </c>
      <c r="EJ1007" s="0" t="n">
        <f aca="false">IF(CHOOSE(MATCH(AQ$5,$B$10:$E$10,0),$B1007,$C1007,$D1007,$E1007)*AQ$6+AQ1007*AQ$7&lt;AQ$2,AQ$3*AQ$4,0)</f>
        <v>0</v>
      </c>
      <c r="EK1007" s="0" t="n">
        <f aca="false">IF(CHOOSE(MATCH(AR$5,$B$10:$E$10,0),$B1007,$C1007,$D1007,$E1007)*AR$6+AR1007*AR$7&lt;AR$2,AR$3*AR$4,0)</f>
        <v>0</v>
      </c>
      <c r="EL1007" s="0" t="n">
        <f aca="false">IF(CHOOSE(MATCH(AS$5,$B$10:$E$10,0),$B1007,$C1007,$D1007,$E1007)*AS$6+AS1007*AS$7&lt;AS$2,AS$3*AS$4,0)</f>
        <v>0</v>
      </c>
      <c r="EM1007" s="0" t="n">
        <f aca="false">IF(CHOOSE(MATCH(AT$5,$B$10:$E$10,0),$B1007,$C1007,$D1007,$E1007)*AT$6+AT1007*AT$7&lt;AT$2,AT$3*AT$4,0)</f>
        <v>0</v>
      </c>
      <c r="EN1007" s="0" t="n">
        <f aca="false">IF(CHOOSE(MATCH(AU$5,$B$10:$E$10,0),$B1007,$C1007,$D1007,$E1007)*AU$6+AU1007*AU$7&lt;AU$2,AU$3*AU$4,0)</f>
        <v>0</v>
      </c>
      <c r="EO1007" s="0" t="n">
        <f aca="false">IF(CHOOSE(MATCH(AV$5,$B$10:$E$10,0),$B1007,$C1007,$D1007,$E1007)*AV$6+AV1007*AV$7&lt;AV$2,AV$3*AV$4,0)</f>
        <v>0</v>
      </c>
      <c r="EP1007" s="0" t="n">
        <f aca="false">IF(CHOOSE(MATCH(AW$5,$B$10:$E$10,0),$B1007,$C1007,$D1007,$E1007)*AW$6+AW1007*AW$7&lt;AW$2,AW$3*AW$4,0)</f>
        <v>0</v>
      </c>
      <c r="EQ1007" s="0" t="n">
        <f aca="false">IF(CHOOSE(MATCH(AX$5,$B$10:$E$10,0),$B1007,$C1007,$D1007,$E1007)*AX$6+AX1007*AX$7&lt;AX$2,AX$3*AX$4,0)</f>
        <v>0</v>
      </c>
      <c r="ER1007" s="0" t="n">
        <f aca="false">IF(CHOOSE(MATCH(AY$5,$B$10:$E$10,0),$B1007,$C1007,$D1007,$E1007)*AY$6+AY1007*AY$7&lt;AY$2,AY$3*AY$4,0)</f>
        <v>0</v>
      </c>
      <c r="ES1007" s="0" t="n">
        <f aca="false">IF(CHOOSE(MATCH(AZ$5,$B$10:$E$10,0),$B1007,$C1007,$D1007,$E1007)*AZ$6+AZ1007*AZ$7&lt;AZ$2,AZ$3*AZ$4,0)</f>
        <v>0</v>
      </c>
      <c r="ET1007" s="0" t="n">
        <f aca="false">IF(CHOOSE(MATCH(BA$5,$B$10:$E$10,0),$B1007,$C1007,$D1007,$E1007)*BA$6+BA1007*BA$7&lt;BA$2,BA$3*BA$4,0)</f>
        <v>0</v>
      </c>
      <c r="EU1007" s="0" t="n">
        <f aca="false">IF(CHOOSE(MATCH(BB$5,$B$10:$E$10,0),$B1007,$C1007,$D1007,$E1007)*BB$6+BB1007*BB$7&lt;BB$2,BB$3*BB$4,0)</f>
        <v>0</v>
      </c>
      <c r="EV1007" s="0" t="n">
        <f aca="false">IF(CHOOSE(MATCH(BC$5,$B$10:$E$10,0),$B1007,$C1007,$D1007,$E1007)*BC$6+BC1007*BC$7&lt;BC$2,BC$3*BC$4,0)</f>
        <v>0</v>
      </c>
      <c r="EW1007" s="0" t="n">
        <f aca="false">IF(CHOOSE(MATCH(BD$5,$B$10:$E$10,0),$B1007,$C1007,$D1007,$E1007)*BD$6+BD1007*BD$7&lt;BD$2,BD$3*BD$4,0)</f>
        <v>0</v>
      </c>
      <c r="EX1007" s="0" t="n">
        <f aca="false">IF(CHOOSE(MATCH(BE$5,$B$10:$E$10,0),$B1007,$C1007,$D1007,$E1007)*BE$6+BE1007*BE$7&lt;BE$2,BE$3*BE$4,0)</f>
        <v>0</v>
      </c>
      <c r="EY1007" s="0" t="n">
        <f aca="false">IF(CHOOSE(MATCH(BF$5,$B$10:$E$10,0),$B1007,$C1007,$D1007,$E1007)*BF$6+BF1007*BF$7&lt;BF$2,BF$3*BF$4,0)</f>
        <v>0</v>
      </c>
      <c r="EZ1007" s="0" t="n">
        <f aca="false">IF(CHOOSE(MATCH(BG$5,$B$10:$E$10,0),$B1007,$C1007,$D1007,$E1007)*BG$6+BG1007*BG$7&lt;BG$2,BG$3*BG$4,0)</f>
        <v>0</v>
      </c>
      <c r="FA1007" s="0" t="n">
        <f aca="false">IF(CHOOSE(MATCH(BH$5,$B$10:$E$10,0),$B1007,$C1007,$D1007,$E1007)*BH$6+BH1007*BH$7&lt;BH$2,BH$3*BH$4,0)</f>
        <v>0</v>
      </c>
      <c r="FB1007" s="0" t="n">
        <f aca="false">IF(CHOOSE(MATCH(BI$5,$B$10:$E$10,0),$B1007,$C1007,$D1007,$E1007)*BI$6+BI1007*BI$7&lt;BI$2,BI$3*BI$4,0)</f>
        <v>0</v>
      </c>
      <c r="FC1007" s="0" t="n">
        <f aca="false">IF(CHOOSE(MATCH(BJ$5,$B$10:$E$10,0),$B1007,$C1007,$D1007,$E1007)*BJ$6+BJ1007*BJ$7&lt;BJ$2,BJ$3*BJ$4,0)</f>
        <v>0</v>
      </c>
      <c r="FD1007" s="0" t="n">
        <f aca="false">IF(CHOOSE(MATCH(BK$5,$B$10:$E$10,0),$B1007,$C1007,$D1007,$E1007)*BK$6+BK1007*BK$7&lt;BK$2,BK$3*BK$4,0)</f>
        <v>0</v>
      </c>
      <c r="FE1007" s="0" t="n">
        <f aca="false">IF(CHOOSE(MATCH(BL$5,$B$10:$E$10,0),$B1007,$C1007,$D1007,$E1007)*BL$6+BL1007*BL$7&lt;BL$2,BL$3*BL$4,0)</f>
        <v>0</v>
      </c>
      <c r="FF1007" s="0" t="n">
        <f aca="false">IF(CHOOSE(MATCH(BM$5,$B$10:$E$10,0),$B1007,$C1007,$D1007,$E1007)*BM$6+BM1007*BM$7&lt;BM$2,BM$3*BM$4,0)</f>
        <v>0</v>
      </c>
      <c r="FG1007" s="0" t="n">
        <f aca="false">IF(CHOOSE(MATCH(BN$5,$B$10:$E$10,0),$B1007,$C1007,$D1007,$E1007)*BN$6+BN1007*BN$7&lt;BN$2,BN$3*BN$4,0)</f>
        <v>0</v>
      </c>
      <c r="FH1007" s="0" t="n">
        <f aca="false">IF(CHOOSE(MATCH(BO$5,$B$10:$E$10,0),$B1007,$C1007,$D1007,$E1007)*BO$6+BO1007*BO$7&lt;BO$2,BO$3*BO$4,0)</f>
        <v>0</v>
      </c>
      <c r="FI1007" s="0" t="n">
        <f aca="false">IF(CHOOSE(MATCH(BP$5,$B$10:$E$10,0),$B1007,$C1007,$D1007,$E1007)*BP$6+BP1007*BP$7&lt;BP$2,BP$3*BP$4,0)</f>
        <v>0</v>
      </c>
      <c r="FJ1007" s="0" t="n">
        <f aca="false">IF(CHOOSE(MATCH(BQ$5,$B$10:$E$10,0),$B1007,$C1007,$D1007,$E1007)*BQ$6+BQ1007*BQ$7&lt;BQ$2,BQ$3*BQ$4,0)</f>
        <v>0</v>
      </c>
      <c r="FK1007" s="0" t="n">
        <f aca="false">IF(CHOOSE(MATCH(BR$5,$B$10:$E$10,0),$B1007,$C1007,$D1007,$E1007)*BR$6+BR1007*BR$7&lt;BR$2,BR$3*BR$4,0)</f>
        <v>0</v>
      </c>
      <c r="FL1007" s="0" t="n">
        <f aca="false">IF(CHOOSE(MATCH(BS$5,$B$10:$E$10,0),$B1007,$C1007,$D1007,$E1007)*BS$6+BS1007*BS$7&lt;BS$2,BS$3*BS$4,0)</f>
        <v>0</v>
      </c>
      <c r="FM1007" s="0" t="n">
        <f aca="false">IF(CHOOSE(MATCH(BT$5,$B$10:$E$10,0),$B1007,$C1007,$D1007,$E1007)*BT$6+BT1007*BT$7&lt;BT$2,BT$3*BT$4,0)</f>
        <v>0</v>
      </c>
      <c r="FN1007" s="0" t="n">
        <f aca="false">IF(CHOOSE(MATCH(BU$5,$B$10:$E$10,0),$B1007,$C1007,$D1007,$E1007)*BU$6+BU1007*BU$7&lt;BU$2,BU$3*BU$4,0)</f>
        <v>0</v>
      </c>
      <c r="FO1007" s="0" t="n">
        <f aca="false">IF(CHOOSE(MATCH(BV$5,$B$10:$E$10,0),$B1007,$C1007,$D1007,$E1007)*BV$6+BV1007*BV$7&lt;BV$2,BV$3*BV$4,0)</f>
        <v>0</v>
      </c>
      <c r="FP1007" s="0" t="n">
        <f aca="false">IF(CHOOSE(MATCH(BW$5,$B$10:$E$10,0),$B1007,$C1007,$D1007,$E1007)*BW$6+BW1007*BW$7&lt;BW$2,BW$3*BW$4,0)</f>
        <v>0</v>
      </c>
      <c r="FQ1007" s="0" t="n">
        <f aca="false">IF(CHOOSE(MATCH(BX$5,$B$10:$E$10,0),$B1007,$C1007,$D1007,$E1007)*BX$6+BX1007*BX$7&lt;BX$2,BX$3*BX$4,0)</f>
        <v>0</v>
      </c>
      <c r="FR1007" s="0" t="n">
        <f aca="false">IF(CHOOSE(MATCH(BY$5,$B$10:$E$10,0),$B1007,$C1007,$D1007,$E1007)*BY$6+BY1007*BY$7&lt;BY$2,BY$3*BY$4,0)</f>
        <v>0</v>
      </c>
      <c r="FS1007" s="0" t="n">
        <f aca="false">IF(CHOOSE(MATCH(BZ$5,$B$10:$E$10,0),$B1007,$C1007,$D1007,$E1007)*BZ$6+BZ1007*BZ$7&lt;BZ$2,BZ$3*BZ$4,0)</f>
        <v>0</v>
      </c>
      <c r="FT1007" s="0" t="n">
        <f aca="false">IF(CHOOSE(MATCH(CA$5,$B$10:$E$10,0),$B1007,$C1007,$D1007,$E1007)*CA$6+CA1007*CA$7&lt;CA$2,CA$3*CA$4,0)</f>
        <v>0</v>
      </c>
      <c r="FU1007" s="0" t="n">
        <f aca="false">IF(CHOOSE(MATCH(CB$5,$B$10:$E$10,0),$B1007,$C1007,$D1007,$E1007)*CB$6+CB1007*CB$7&lt;CB$2,CB$3*CB$4,0)</f>
        <v>0</v>
      </c>
      <c r="FV1007" s="0" t="n">
        <f aca="false">IF(CHOOSE(MATCH(CC$5,$B$10:$E$10,0),$B1007,$C1007,$D1007,$E1007)*CC$6+CC1007*CC$7&lt;CC$2,CC$3*CC$4,0)</f>
        <v>0</v>
      </c>
      <c r="FW1007" s="0" t="n">
        <f aca="false">IF(CHOOSE(MATCH(CD$5,$B$10:$E$10,0),$B1007,$C1007,$D1007,$E1007)*CD$6+CD1007*CD$7&lt;CD$2,CD$3*CD$4,0)</f>
        <v>0</v>
      </c>
      <c r="FX1007" s="0" t="n">
        <f aca="false">IF(CHOOSE(MATCH(CE$5,$B$10:$E$10,0),$B1007,$C1007,$D1007,$E1007)*CE$6+CE1007*CE$7&lt;CE$2,CE$3*CE$4,0)</f>
        <v>0</v>
      </c>
      <c r="FY1007" s="0" t="n">
        <f aca="false">IF(CHOOSE(MATCH(CF$5,$B$10:$E$10,0),$B1007,$C1007,$D1007,$E1007)*CF$6+CF1007*CF$7&lt;CF$2,CF$3*CF$4,0)</f>
        <v>0</v>
      </c>
      <c r="FZ1007" s="0" t="n">
        <f aca="false">IF(CHOOSE(MATCH(CG$5,$B$10:$E$10,0),$B1007,$C1007,$D1007,$E1007)*CG$6+CG1007*CG$7&lt;CG$2,CG$3*CG$4,0)</f>
        <v>0</v>
      </c>
      <c r="GA1007" s="0" t="n">
        <f aca="false">IF(CHOOSE(MATCH(CH$5,$B$10:$E$10,0),$B1007,$C1007,$D1007,$E1007)*CH$6+CH1007*CH$7&lt;CH$2,CH$3*CH$4,0)</f>
        <v>0</v>
      </c>
      <c r="GB1007" s="0" t="n">
        <f aca="false">IF(CHOOSE(MATCH(CI$5,$B$10:$E$10,0),$B1007,$C1007,$D1007,$E1007)*CI$6+CI1007*CI$7&lt;CI$2,CI$3*CI$4,0)</f>
        <v>0</v>
      </c>
      <c r="GC1007" s="0" t="n">
        <f aca="false">IF(CHOOSE(MATCH(CJ$5,$B$10:$E$10,0),$B1007,$C1007,$D1007,$E1007)*CJ$6+CJ1007*CJ$7&lt;CJ$2,CJ$3*CJ$4,0)</f>
        <v>0</v>
      </c>
      <c r="GD1007" s="0" t="n">
        <f aca="false">IF(CHOOSE(MATCH(CK$5,$B$10:$E$10,0),$B1007,$C1007,$D1007,$E1007)*CK$6+CK1007*CK$7&lt;CK$2,CK$3*CK$4,0)</f>
        <v>0</v>
      </c>
      <c r="GE1007" s="0" t="n">
        <f aca="false">IF(CHOOSE(MATCH(CL$5,$B$10:$E$10,0),$B1007,$C1007,$D1007,$E1007)*CL$6+CL1007*CL$7&lt;CL$2,CL$3*CL$4,0)</f>
        <v>0</v>
      </c>
      <c r="GF1007" s="0" t="n">
        <f aca="false">IF(CHOOSE(MATCH(CM$5,$B$10:$E$10,0),$B1007,$C1007,$D1007,$E1007)*CM$6+CM1007*CM$7&lt;CM$2,CM$3*CM$4,0)</f>
        <v>0</v>
      </c>
      <c r="GG1007" s="0" t="n">
        <f aca="false">IF(CHOOSE(MATCH(CN$5,$B$10:$E$10,0),$B1007,$C1007,$D1007,$E1007)*CN$6+CN1007*CN$7&lt;CN$2,CN$3*CN$4,0)</f>
        <v>0</v>
      </c>
      <c r="GH1007" s="0" t="n">
        <f aca="false">IF(CHOOSE(MATCH(CO$5,$B$10:$E$10,0),$B1007,$C1007,$D1007,$E1007)*CO$6+CO1007*CO$7&lt;CO$2,CO$3*CO$4,0)</f>
        <v>0</v>
      </c>
      <c r="GI1007" s="0" t="n">
        <f aca="false">IF(CHOOSE(MATCH(CP$5,$B$10:$E$10,0),$B1007,$C1007,$D1007,$E1007)*CP$6+CP1007*CP$7&lt;CP$2,CP$3*CP$4,0)</f>
        <v>0</v>
      </c>
      <c r="GJ1007" s="0" t="n">
        <f aca="false">IF(CHOOSE(MATCH(CQ$5,$B$10:$E$10,0),$B1007,$C1007,$D1007,$E1007)*CQ$6+CQ1007*CQ$7&lt;CQ$2,CQ$3*CQ$4,0)</f>
        <v>0</v>
      </c>
      <c r="GK1007" s="0" t="n">
        <f aca="false">IF(CHOOSE(MATCH(CR$5,$B$10:$E$10,0),$B1007,$C1007,$D1007,$E1007)*CR$6+CR1007*CR$7&lt;CR$2,CR$3*CR$4,0)</f>
        <v>0</v>
      </c>
      <c r="GL1007" s="0" t="n">
        <f aca="false">IF(CHOOSE(MATCH(CS$5,$B$10:$E$10,0),$B1007,$C1007,$D1007,$E1007)*CS$6+CS1007*CS$7&lt;CS$2,CS$3*CS$4,0)</f>
        <v>0</v>
      </c>
      <c r="GM1007" s="0" t="n">
        <f aca="false">IF(CHOOSE(MATCH(CT$5,$B$10:$E$10,0),$B1007,$C1007,$D1007,$E1007)*CT$6+CT1007*CT$7&lt;CT$2,CT$3*CT$4,0)</f>
        <v>0</v>
      </c>
      <c r="GN1007" s="0" t="n">
        <f aca="false">IF(CHOOSE(MATCH(CU$5,$B$10:$E$10,0),$B1007,$C1007,$D1007,$E1007)*CU$6+CU1007*CU$7&lt;CU$2,CU$3*CU$4,0)</f>
        <v>0</v>
      </c>
      <c r="GO1007" s="0" t="n">
        <f aca="false">IF(CHOOSE(MATCH(CV$5,$B$10:$E$10,0),$B1007,$C1007,$D1007,$E1007)*CV$6+CV1007*CV$7&lt;CV$2,CV$3*CV$4,0)</f>
        <v>0</v>
      </c>
      <c r="GP1007" s="0" t="n">
        <f aca="false">IF(CHOOSE(MATCH(CW$5,$B$10:$E$10,0),$B1007,$C1007,$D1007,$E1007)*CW$6+CW1007*CW$7&lt;CW$2,CW$3*CW$4,0)</f>
        <v>0</v>
      </c>
      <c r="GQ1007" s="0" t="n">
        <f aca="false">IF(CHOOSE(MATCH(CX$5,$B$10:$E$10,0),$B1007,$C1007,$D1007,$E1007)*CX$6+CX1007*CX$7&lt;CX$2,CX$3*CX$4,0)</f>
        <v>0</v>
      </c>
      <c r="GS1007" s="0" t="n">
        <f aca="false">SUM(CZ1007:GQ1007)</f>
        <v>0</v>
      </c>
      <c r="GT1007" s="0" t="n">
        <f aca="false">IF(GS1007&gt;$GS$6,1,0)</f>
        <v>0</v>
      </c>
    </row>
    <row r="1008" customFormat="false" ht="14" hidden="false" customHeight="false" outlineLevel="0" collapsed="false">
      <c r="A1008" s="0" t="n">
        <v>998</v>
      </c>
      <c r="B1008" s="0" t="n">
        <v>1.49642910883179</v>
      </c>
      <c r="C1008" s="0" t="n">
        <v>0.890483060767762</v>
      </c>
      <c r="D1008" s="0" t="n">
        <v>-0.558106626730338</v>
      </c>
      <c r="E1008" s="0" t="n">
        <v>-0.846823588526833</v>
      </c>
      <c r="G1008" s="0" t="n">
        <v>-1.53684140968835</v>
      </c>
      <c r="H1008" s="0" t="n">
        <v>0.137479219119996</v>
      </c>
      <c r="I1008" s="0" t="n">
        <v>1.42386852530763</v>
      </c>
      <c r="J1008" s="0" t="n">
        <v>-0.412444478570251</v>
      </c>
      <c r="K1008" s="0" t="n">
        <v>1.03447746369056</v>
      </c>
      <c r="L1008" s="0" t="n">
        <v>0.150696450873511</v>
      </c>
      <c r="M1008" s="0" t="n">
        <v>0.367210759577574</v>
      </c>
      <c r="N1008" s="0" t="n">
        <v>-0.109880602394696</v>
      </c>
      <c r="O1008" s="0" t="n">
        <v>-0.812266307548271</v>
      </c>
      <c r="P1008" s="0" t="n">
        <v>0.637187440588605</v>
      </c>
      <c r="Q1008" s="0" t="n">
        <v>-0.790330432209885</v>
      </c>
      <c r="R1008" s="0" t="n">
        <v>0.9062227945833</v>
      </c>
      <c r="S1008" s="0" t="n">
        <v>0.58345449360786</v>
      </c>
      <c r="T1008" s="0" t="n">
        <v>1.62687683769036</v>
      </c>
      <c r="U1008" s="0" t="n">
        <v>0.666993855702458</v>
      </c>
      <c r="V1008" s="0" t="n">
        <v>0.0699378688295838</v>
      </c>
      <c r="W1008" s="0" t="n">
        <v>-0.627005647402257</v>
      </c>
      <c r="X1008" s="0" t="n">
        <v>-0.0652607923257165</v>
      </c>
      <c r="Y1008" s="0" t="n">
        <v>-1.18651314551244</v>
      </c>
      <c r="Z1008" s="0" t="n">
        <v>-0.585268935537897</v>
      </c>
      <c r="AA1008" s="0" t="n">
        <v>-0.492718754685484</v>
      </c>
      <c r="AB1008" s="0" t="n">
        <v>0.782827100920258</v>
      </c>
      <c r="AC1008" s="0" t="n">
        <v>0.892011939868098</v>
      </c>
      <c r="AD1008" s="0" t="n">
        <v>-0.171621650224552</v>
      </c>
      <c r="AE1008" s="0" t="n">
        <v>0.829409145808313</v>
      </c>
      <c r="AF1008" s="0" t="n">
        <v>-0.00401541910832748</v>
      </c>
      <c r="AG1008" s="0" t="n">
        <v>-1.04802893474698</v>
      </c>
      <c r="AH1008" s="0" t="n">
        <v>-2.29934812523425</v>
      </c>
      <c r="AI1008" s="0" t="n">
        <v>-0.616887518845033</v>
      </c>
      <c r="AJ1008" s="0" t="n">
        <v>0.289924173557665</v>
      </c>
      <c r="AK1008" s="0" t="n">
        <v>0.612360508966958</v>
      </c>
      <c r="AL1008" s="0" t="n">
        <v>1.27422936202493</v>
      </c>
      <c r="AM1008" s="0" t="n">
        <v>-0.184134023584193</v>
      </c>
      <c r="AN1008" s="0" t="n">
        <v>-0.0324791926686885</v>
      </c>
      <c r="AO1008" s="0" t="n">
        <v>0.315151282848092</v>
      </c>
      <c r="AP1008" s="0" t="n">
        <v>-2.38214852288365</v>
      </c>
      <c r="AQ1008" s="0" t="n">
        <v>0.620500486547826</v>
      </c>
      <c r="AR1008" s="0" t="n">
        <v>0.345285116054583</v>
      </c>
      <c r="AS1008" s="0" t="n">
        <v>-1.4516081137117</v>
      </c>
      <c r="AT1008" s="0" t="n">
        <v>0.568463747185888</v>
      </c>
      <c r="AU1008" s="0" t="n">
        <v>-0.713594090484548</v>
      </c>
      <c r="AV1008" s="0" t="n">
        <v>1.13708892968134</v>
      </c>
      <c r="AW1008" s="0" t="n">
        <v>-0.763536718295654</v>
      </c>
      <c r="AX1008" s="0" t="n">
        <v>-0.447012098447885</v>
      </c>
      <c r="AY1008" s="0" t="n">
        <v>-0.545238663107739</v>
      </c>
      <c r="AZ1008" s="0" t="n">
        <v>0.894176537258318</v>
      </c>
      <c r="BA1008" s="0" t="n">
        <v>0.59693093135138</v>
      </c>
      <c r="BB1008" s="0" t="n">
        <v>1.19694050226826</v>
      </c>
      <c r="BC1008" s="0" t="n">
        <v>-0.565858044865308</v>
      </c>
      <c r="BD1008" s="0" t="n">
        <v>-0.570713609704399</v>
      </c>
      <c r="BE1008" s="0" t="n">
        <v>0.388655507777003</v>
      </c>
      <c r="BF1008" s="0" t="n">
        <v>-1.61916887009284</v>
      </c>
      <c r="BG1008" s="0" t="n">
        <v>-1.46289039548719</v>
      </c>
      <c r="BH1008" s="0" t="n">
        <v>0.380418896384072</v>
      </c>
      <c r="BI1008" s="0" t="n">
        <v>0.267973518930376</v>
      </c>
      <c r="BJ1008" s="0" t="n">
        <v>-0.224913492274936</v>
      </c>
      <c r="BK1008" s="0" t="n">
        <v>-0.680431639921153</v>
      </c>
      <c r="BL1008" s="0" t="n">
        <v>0.297911810775986</v>
      </c>
      <c r="BM1008" s="0" t="n">
        <v>-0.128449073599768</v>
      </c>
      <c r="BN1008" s="0" t="n">
        <v>1.27319708553841</v>
      </c>
      <c r="BO1008" s="0" t="n">
        <v>1.48487288242904</v>
      </c>
      <c r="BP1008" s="0" t="n">
        <v>0.0992667992250063</v>
      </c>
      <c r="BQ1008" s="0" t="n">
        <v>0.105571871245047</v>
      </c>
      <c r="BR1008" s="0" t="n">
        <v>0.558601414013538</v>
      </c>
      <c r="BS1008" s="0" t="n">
        <v>-0.871584688866278</v>
      </c>
      <c r="BT1008" s="0" t="n">
        <v>0.586994701734511</v>
      </c>
      <c r="BU1008" s="0" t="n">
        <v>1.3588328329206</v>
      </c>
      <c r="BV1008" s="0" t="n">
        <v>-0.17620436665311</v>
      </c>
      <c r="BW1008" s="0" t="n">
        <v>0.857025952427648</v>
      </c>
      <c r="BX1008" s="0" t="n">
        <v>0.849759089760482</v>
      </c>
      <c r="BY1008" s="0" t="n">
        <v>-0.666134383209283</v>
      </c>
      <c r="BZ1008" s="0" t="n">
        <v>0.385275598091539</v>
      </c>
      <c r="CA1008" s="0" t="n">
        <v>-0.0809086486697197</v>
      </c>
      <c r="CB1008" s="0" t="n">
        <v>0.580373580305604</v>
      </c>
      <c r="CC1008" s="0" t="n">
        <v>-1.04011178336805</v>
      </c>
      <c r="CD1008" s="0" t="n">
        <v>1.35002665047068</v>
      </c>
      <c r="CE1008" s="0" t="n">
        <v>-1.02550757219433</v>
      </c>
      <c r="CF1008" s="0" t="n">
        <v>-0.553868630959187</v>
      </c>
      <c r="CG1008" s="0" t="n">
        <v>-0.0949626155488659</v>
      </c>
      <c r="CH1008" s="0" t="n">
        <v>-0.855700363899814</v>
      </c>
      <c r="CI1008" s="0" t="n">
        <v>0.61651689975406</v>
      </c>
      <c r="CJ1008" s="0" t="n">
        <v>1.60875970323104</v>
      </c>
      <c r="CK1008" s="0" t="n">
        <v>-0.680238372297026</v>
      </c>
      <c r="CL1008" s="0" t="n">
        <v>0.7668177204323</v>
      </c>
      <c r="CM1008" s="0" t="n">
        <v>0.12097075341444</v>
      </c>
      <c r="CN1008" s="0" t="n">
        <v>0.383463429898256</v>
      </c>
      <c r="CO1008" s="0" t="n">
        <v>-1.08229414763628</v>
      </c>
      <c r="CP1008" s="0" t="n">
        <v>0.561553861189168</v>
      </c>
      <c r="CQ1008" s="0" t="n">
        <v>-1.36930793814827</v>
      </c>
      <c r="CR1008" s="0" t="n">
        <v>0.0451109372079372</v>
      </c>
      <c r="CS1008" s="0" t="n">
        <v>0.216525677387835</v>
      </c>
      <c r="CT1008" s="0" t="n">
        <v>0.629800069873454</v>
      </c>
      <c r="CU1008" s="0" t="n">
        <v>-0.30399519346247</v>
      </c>
      <c r="CV1008" s="0" t="n">
        <v>-0.84057546700933</v>
      </c>
      <c r="CW1008" s="0" t="n">
        <v>1.08614813143504</v>
      </c>
      <c r="CX1008" s="0" t="n">
        <v>1.10342170955846</v>
      </c>
      <c r="CZ1008" s="0" t="n">
        <f aca="false">IF(CHOOSE(MATCH(G$5,$B$10:$E$10,0),$B1008,$C1008,$D1008,$E1008)*G$6+G1008*G$7&lt;G$2,G$3*G$4,0)</f>
        <v>0</v>
      </c>
      <c r="DA1008" s="0" t="n">
        <f aca="false">IF(CHOOSE(MATCH(H$5,$B$10:$E$10,0),$B1008,$C1008,$D1008,$E1008)*H$6+H1008*H$7&lt;H$2,H$3*H$4,0)</f>
        <v>0</v>
      </c>
      <c r="DB1008" s="0" t="n">
        <f aca="false">IF(CHOOSE(MATCH(I$5,$B$10:$E$10,0),$B1008,$C1008,$D1008,$E1008)*I$6+I1008*I$7&lt;I$2,I$3*I$4,0)</f>
        <v>0</v>
      </c>
      <c r="DC1008" s="0" t="n">
        <f aca="false">IF(CHOOSE(MATCH(J$5,$B$10:$E$10,0),$B1008,$C1008,$D1008,$E1008)*J$6+J1008*J$7&lt;J$2,J$3*J$4,0)</f>
        <v>0</v>
      </c>
      <c r="DD1008" s="0" t="n">
        <f aca="false">IF(CHOOSE(MATCH(K$5,$B$10:$E$10,0),$B1008,$C1008,$D1008,$E1008)*K$6+K1008*K$7&lt;K$2,K$3*K$4,0)</f>
        <v>0</v>
      </c>
      <c r="DE1008" s="0" t="n">
        <f aca="false">IF(CHOOSE(MATCH(L$5,$B$10:$E$10,0),$B1008,$C1008,$D1008,$E1008)*L$6+L1008*L$7&lt;L$2,L$3*L$4,0)</f>
        <v>0</v>
      </c>
      <c r="DF1008" s="0" t="n">
        <f aca="false">IF(CHOOSE(MATCH(M$5,$B$10:$E$10,0),$B1008,$C1008,$D1008,$E1008)*M$6+M1008*M$7&lt;M$2,M$3*M$4,0)</f>
        <v>0</v>
      </c>
      <c r="DG1008" s="0" t="n">
        <f aca="false">IF(CHOOSE(MATCH(N$5,$B$10:$E$10,0),$B1008,$C1008,$D1008,$E1008)*N$6+N1008*N$7&lt;N$2,N$3*N$4,0)</f>
        <v>0</v>
      </c>
      <c r="DH1008" s="0" t="n">
        <f aca="false">IF(CHOOSE(MATCH(O$5,$B$10:$E$10,0),$B1008,$C1008,$D1008,$E1008)*O$6+O1008*O$7&lt;O$2,O$3*O$4,0)</f>
        <v>0</v>
      </c>
      <c r="DI1008" s="0" t="n">
        <f aca="false">IF(CHOOSE(MATCH(P$5,$B$10:$E$10,0),$B1008,$C1008,$D1008,$E1008)*P$6+P1008*P$7&lt;P$2,P$3*P$4,0)</f>
        <v>0</v>
      </c>
      <c r="DJ1008" s="0" t="n">
        <f aca="false">IF(CHOOSE(MATCH(Q$5,$B$10:$E$10,0),$B1008,$C1008,$D1008,$E1008)*Q$6+Q1008*Q$7&lt;Q$2,Q$3*Q$4,0)</f>
        <v>0</v>
      </c>
      <c r="DK1008" s="0" t="n">
        <f aca="false">IF(CHOOSE(MATCH(R$5,$B$10:$E$10,0),$B1008,$C1008,$D1008,$E1008)*R$6+R1008*R$7&lt;R$2,R$3*R$4,0)</f>
        <v>0</v>
      </c>
      <c r="DL1008" s="0" t="n">
        <f aca="false">IF(CHOOSE(MATCH(S$5,$B$10:$E$10,0),$B1008,$C1008,$D1008,$E1008)*S$6+S1008*S$7&lt;S$2,S$3*S$4,0)</f>
        <v>0</v>
      </c>
      <c r="DM1008" s="0" t="n">
        <f aca="false">IF(CHOOSE(MATCH(T$5,$B$10:$E$10,0),$B1008,$C1008,$D1008,$E1008)*T$6+T1008*T$7&lt;T$2,T$3*T$4,0)</f>
        <v>0</v>
      </c>
      <c r="DN1008" s="0" t="n">
        <f aca="false">IF(CHOOSE(MATCH(U$5,$B$10:$E$10,0),$B1008,$C1008,$D1008,$E1008)*U$6+U1008*U$7&lt;U$2,U$3*U$4,0)</f>
        <v>0</v>
      </c>
      <c r="DO1008" s="0" t="n">
        <f aca="false">IF(CHOOSE(MATCH(V$5,$B$10:$E$10,0),$B1008,$C1008,$D1008,$E1008)*V$6+V1008*V$7&lt;V$2,V$3*V$4,0)</f>
        <v>0</v>
      </c>
      <c r="DP1008" s="0" t="n">
        <f aca="false">IF(CHOOSE(MATCH(W$5,$B$10:$E$10,0),$B1008,$C1008,$D1008,$E1008)*W$6+W1008*W$7&lt;W$2,W$3*W$4,0)</f>
        <v>0</v>
      </c>
      <c r="DQ1008" s="0" t="n">
        <f aca="false">IF(CHOOSE(MATCH(X$5,$B$10:$E$10,0),$B1008,$C1008,$D1008,$E1008)*X$6+X1008*X$7&lt;X$2,X$3*X$4,0)</f>
        <v>0</v>
      </c>
      <c r="DR1008" s="0" t="n">
        <f aca="false">IF(CHOOSE(MATCH(Y$5,$B$10:$E$10,0),$B1008,$C1008,$D1008,$E1008)*Y$6+Y1008*Y$7&lt;Y$2,Y$3*Y$4,0)</f>
        <v>0</v>
      </c>
      <c r="DS1008" s="0" t="n">
        <f aca="false">IF(CHOOSE(MATCH(Z$5,$B$10:$E$10,0),$B1008,$C1008,$D1008,$E1008)*Z$6+Z1008*Z$7&lt;Z$2,Z$3*Z$4,0)</f>
        <v>0</v>
      </c>
      <c r="DT1008" s="0" t="n">
        <f aca="false">IF(CHOOSE(MATCH(AA$5,$B$10:$E$10,0),$B1008,$C1008,$D1008,$E1008)*AA$6+AA1008*AA$7&lt;AA$2,AA$3*AA$4,0)</f>
        <v>0</v>
      </c>
      <c r="DU1008" s="0" t="n">
        <f aca="false">IF(CHOOSE(MATCH(AB$5,$B$10:$E$10,0),$B1008,$C1008,$D1008,$E1008)*AB$6+AB1008*AB$7&lt;AB$2,AB$3*AB$4,0)</f>
        <v>0</v>
      </c>
      <c r="DV1008" s="0" t="n">
        <f aca="false">IF(CHOOSE(MATCH(AC$5,$B$10:$E$10,0),$B1008,$C1008,$D1008,$E1008)*AC$6+AC1008*AC$7&lt;AC$2,AC$3*AC$4,0)</f>
        <v>0</v>
      </c>
      <c r="DW1008" s="0" t="n">
        <f aca="false">IF(CHOOSE(MATCH(AD$5,$B$10:$E$10,0),$B1008,$C1008,$D1008,$E1008)*AD$6+AD1008*AD$7&lt;AD$2,AD$3*AD$4,0)</f>
        <v>0</v>
      </c>
      <c r="DX1008" s="0" t="n">
        <f aca="false">IF(CHOOSE(MATCH(AE$5,$B$10:$E$10,0),$B1008,$C1008,$D1008,$E1008)*AE$6+AE1008*AE$7&lt;AE$2,AE$3*AE$4,0)</f>
        <v>0</v>
      </c>
      <c r="DY1008" s="0" t="n">
        <f aca="false">IF(CHOOSE(MATCH(AF$5,$B$10:$E$10,0),$B1008,$C1008,$D1008,$E1008)*AF$6+AF1008*AF$7&lt;AF$2,AF$3*AF$4,0)</f>
        <v>0</v>
      </c>
      <c r="DZ1008" s="0" t="n">
        <f aca="false">IF(CHOOSE(MATCH(AG$5,$B$10:$E$10,0),$B1008,$C1008,$D1008,$E1008)*AG$6+AG1008*AG$7&lt;AG$2,AG$3*AG$4,0)</f>
        <v>0</v>
      </c>
      <c r="EA1008" s="0" t="n">
        <f aca="false">IF(CHOOSE(MATCH(AH$5,$B$10:$E$10,0),$B1008,$C1008,$D1008,$E1008)*AH$6+AH1008*AH$7&lt;AH$2,AH$3*AH$4,0)</f>
        <v>0</v>
      </c>
      <c r="EB1008" s="0" t="n">
        <f aca="false">IF(CHOOSE(MATCH(AI$5,$B$10:$E$10,0),$B1008,$C1008,$D1008,$E1008)*AI$6+AI1008*AI$7&lt;AI$2,AI$3*AI$4,0)</f>
        <v>0</v>
      </c>
      <c r="EC1008" s="0" t="n">
        <f aca="false">IF(CHOOSE(MATCH(AJ$5,$B$10:$E$10,0),$B1008,$C1008,$D1008,$E1008)*AJ$6+AJ1008*AJ$7&lt;AJ$2,AJ$3*AJ$4,0)</f>
        <v>0</v>
      </c>
      <c r="ED1008" s="0" t="n">
        <f aca="false">IF(CHOOSE(MATCH(AK$5,$B$10:$E$10,0),$B1008,$C1008,$D1008,$E1008)*AK$6+AK1008*AK$7&lt;AK$2,AK$3*AK$4,0)</f>
        <v>0</v>
      </c>
      <c r="EE1008" s="0" t="n">
        <f aca="false">IF(CHOOSE(MATCH(AL$5,$B$10:$E$10,0),$B1008,$C1008,$D1008,$E1008)*AL$6+AL1008*AL$7&lt;AL$2,AL$3*AL$4,0)</f>
        <v>0</v>
      </c>
      <c r="EF1008" s="0" t="n">
        <f aca="false">IF(CHOOSE(MATCH(AM$5,$B$10:$E$10,0),$B1008,$C1008,$D1008,$E1008)*AM$6+AM1008*AM$7&lt;AM$2,AM$3*AM$4,0)</f>
        <v>0</v>
      </c>
      <c r="EG1008" s="0" t="n">
        <f aca="false">IF(CHOOSE(MATCH(AN$5,$B$10:$E$10,0),$B1008,$C1008,$D1008,$E1008)*AN$6+AN1008*AN$7&lt;AN$2,AN$3*AN$4,0)</f>
        <v>0</v>
      </c>
      <c r="EH1008" s="0" t="n">
        <f aca="false">IF(CHOOSE(MATCH(AO$5,$B$10:$E$10,0),$B1008,$C1008,$D1008,$E1008)*AO$6+AO1008*AO$7&lt;AO$2,AO$3*AO$4,0)</f>
        <v>0</v>
      </c>
      <c r="EI1008" s="0" t="n">
        <f aca="false">IF(CHOOSE(MATCH(AP$5,$B$10:$E$10,0),$B1008,$C1008,$D1008,$E1008)*AP$6+AP1008*AP$7&lt;AP$2,AP$3*AP$4,0)</f>
        <v>0</v>
      </c>
      <c r="EJ1008" s="0" t="n">
        <f aca="false">IF(CHOOSE(MATCH(AQ$5,$B$10:$E$10,0),$B1008,$C1008,$D1008,$E1008)*AQ$6+AQ1008*AQ$7&lt;AQ$2,AQ$3*AQ$4,0)</f>
        <v>0</v>
      </c>
      <c r="EK1008" s="0" t="n">
        <f aca="false">IF(CHOOSE(MATCH(AR$5,$B$10:$E$10,0),$B1008,$C1008,$D1008,$E1008)*AR$6+AR1008*AR$7&lt;AR$2,AR$3*AR$4,0)</f>
        <v>0</v>
      </c>
      <c r="EL1008" s="0" t="n">
        <f aca="false">IF(CHOOSE(MATCH(AS$5,$B$10:$E$10,0),$B1008,$C1008,$D1008,$E1008)*AS$6+AS1008*AS$7&lt;AS$2,AS$3*AS$4,0)</f>
        <v>0</v>
      </c>
      <c r="EM1008" s="0" t="n">
        <f aca="false">IF(CHOOSE(MATCH(AT$5,$B$10:$E$10,0),$B1008,$C1008,$D1008,$E1008)*AT$6+AT1008*AT$7&lt;AT$2,AT$3*AT$4,0)</f>
        <v>0</v>
      </c>
      <c r="EN1008" s="0" t="n">
        <f aca="false">IF(CHOOSE(MATCH(AU$5,$B$10:$E$10,0),$B1008,$C1008,$D1008,$E1008)*AU$6+AU1008*AU$7&lt;AU$2,AU$3*AU$4,0)</f>
        <v>0</v>
      </c>
      <c r="EO1008" s="0" t="n">
        <f aca="false">IF(CHOOSE(MATCH(AV$5,$B$10:$E$10,0),$B1008,$C1008,$D1008,$E1008)*AV$6+AV1008*AV$7&lt;AV$2,AV$3*AV$4,0)</f>
        <v>0</v>
      </c>
      <c r="EP1008" s="0" t="n">
        <f aca="false">IF(CHOOSE(MATCH(AW$5,$B$10:$E$10,0),$B1008,$C1008,$D1008,$E1008)*AW$6+AW1008*AW$7&lt;AW$2,AW$3*AW$4,0)</f>
        <v>0</v>
      </c>
      <c r="EQ1008" s="0" t="n">
        <f aca="false">IF(CHOOSE(MATCH(AX$5,$B$10:$E$10,0),$B1008,$C1008,$D1008,$E1008)*AX$6+AX1008*AX$7&lt;AX$2,AX$3*AX$4,0)</f>
        <v>0</v>
      </c>
      <c r="ER1008" s="0" t="n">
        <f aca="false">IF(CHOOSE(MATCH(AY$5,$B$10:$E$10,0),$B1008,$C1008,$D1008,$E1008)*AY$6+AY1008*AY$7&lt;AY$2,AY$3*AY$4,0)</f>
        <v>0</v>
      </c>
      <c r="ES1008" s="0" t="n">
        <f aca="false">IF(CHOOSE(MATCH(AZ$5,$B$10:$E$10,0),$B1008,$C1008,$D1008,$E1008)*AZ$6+AZ1008*AZ$7&lt;AZ$2,AZ$3*AZ$4,0)</f>
        <v>0</v>
      </c>
      <c r="ET1008" s="0" t="n">
        <f aca="false">IF(CHOOSE(MATCH(BA$5,$B$10:$E$10,0),$B1008,$C1008,$D1008,$E1008)*BA$6+BA1008*BA$7&lt;BA$2,BA$3*BA$4,0)</f>
        <v>0</v>
      </c>
      <c r="EU1008" s="0" t="n">
        <f aca="false">IF(CHOOSE(MATCH(BB$5,$B$10:$E$10,0),$B1008,$C1008,$D1008,$E1008)*BB$6+BB1008*BB$7&lt;BB$2,BB$3*BB$4,0)</f>
        <v>0</v>
      </c>
      <c r="EV1008" s="0" t="n">
        <f aca="false">IF(CHOOSE(MATCH(BC$5,$B$10:$E$10,0),$B1008,$C1008,$D1008,$E1008)*BC$6+BC1008*BC$7&lt;BC$2,BC$3*BC$4,0)</f>
        <v>0</v>
      </c>
      <c r="EW1008" s="0" t="n">
        <f aca="false">IF(CHOOSE(MATCH(BD$5,$B$10:$E$10,0),$B1008,$C1008,$D1008,$E1008)*BD$6+BD1008*BD$7&lt;BD$2,BD$3*BD$4,0)</f>
        <v>0</v>
      </c>
      <c r="EX1008" s="0" t="n">
        <f aca="false">IF(CHOOSE(MATCH(BE$5,$B$10:$E$10,0),$B1008,$C1008,$D1008,$E1008)*BE$6+BE1008*BE$7&lt;BE$2,BE$3*BE$4,0)</f>
        <v>0</v>
      </c>
      <c r="EY1008" s="0" t="n">
        <f aca="false">IF(CHOOSE(MATCH(BF$5,$B$10:$E$10,0),$B1008,$C1008,$D1008,$E1008)*BF$6+BF1008*BF$7&lt;BF$2,BF$3*BF$4,0)</f>
        <v>0</v>
      </c>
      <c r="EZ1008" s="0" t="n">
        <f aca="false">IF(CHOOSE(MATCH(BG$5,$B$10:$E$10,0),$B1008,$C1008,$D1008,$E1008)*BG$6+BG1008*BG$7&lt;BG$2,BG$3*BG$4,0)</f>
        <v>0</v>
      </c>
      <c r="FA1008" s="0" t="n">
        <f aca="false">IF(CHOOSE(MATCH(BH$5,$B$10:$E$10,0),$B1008,$C1008,$D1008,$E1008)*BH$6+BH1008*BH$7&lt;BH$2,BH$3*BH$4,0)</f>
        <v>0</v>
      </c>
      <c r="FB1008" s="0" t="n">
        <f aca="false">IF(CHOOSE(MATCH(BI$5,$B$10:$E$10,0),$B1008,$C1008,$D1008,$E1008)*BI$6+BI1008*BI$7&lt;BI$2,BI$3*BI$4,0)</f>
        <v>0</v>
      </c>
      <c r="FC1008" s="0" t="n">
        <f aca="false">IF(CHOOSE(MATCH(BJ$5,$B$10:$E$10,0),$B1008,$C1008,$D1008,$E1008)*BJ$6+BJ1008*BJ$7&lt;BJ$2,BJ$3*BJ$4,0)</f>
        <v>0</v>
      </c>
      <c r="FD1008" s="0" t="n">
        <f aca="false">IF(CHOOSE(MATCH(BK$5,$B$10:$E$10,0),$B1008,$C1008,$D1008,$E1008)*BK$6+BK1008*BK$7&lt;BK$2,BK$3*BK$4,0)</f>
        <v>0</v>
      </c>
      <c r="FE1008" s="0" t="n">
        <f aca="false">IF(CHOOSE(MATCH(BL$5,$B$10:$E$10,0),$B1008,$C1008,$D1008,$E1008)*BL$6+BL1008*BL$7&lt;BL$2,BL$3*BL$4,0)</f>
        <v>0</v>
      </c>
      <c r="FF1008" s="0" t="n">
        <f aca="false">IF(CHOOSE(MATCH(BM$5,$B$10:$E$10,0),$B1008,$C1008,$D1008,$E1008)*BM$6+BM1008*BM$7&lt;BM$2,BM$3*BM$4,0)</f>
        <v>0</v>
      </c>
      <c r="FG1008" s="0" t="n">
        <f aca="false">IF(CHOOSE(MATCH(BN$5,$B$10:$E$10,0),$B1008,$C1008,$D1008,$E1008)*BN$6+BN1008*BN$7&lt;BN$2,BN$3*BN$4,0)</f>
        <v>0</v>
      </c>
      <c r="FH1008" s="0" t="n">
        <f aca="false">IF(CHOOSE(MATCH(BO$5,$B$10:$E$10,0),$B1008,$C1008,$D1008,$E1008)*BO$6+BO1008*BO$7&lt;BO$2,BO$3*BO$4,0)</f>
        <v>0</v>
      </c>
      <c r="FI1008" s="0" t="n">
        <f aca="false">IF(CHOOSE(MATCH(BP$5,$B$10:$E$10,0),$B1008,$C1008,$D1008,$E1008)*BP$6+BP1008*BP$7&lt;BP$2,BP$3*BP$4,0)</f>
        <v>0</v>
      </c>
      <c r="FJ1008" s="0" t="n">
        <f aca="false">IF(CHOOSE(MATCH(BQ$5,$B$10:$E$10,0),$B1008,$C1008,$D1008,$E1008)*BQ$6+BQ1008*BQ$7&lt;BQ$2,BQ$3*BQ$4,0)</f>
        <v>0</v>
      </c>
      <c r="FK1008" s="0" t="n">
        <f aca="false">IF(CHOOSE(MATCH(BR$5,$B$10:$E$10,0),$B1008,$C1008,$D1008,$E1008)*BR$6+BR1008*BR$7&lt;BR$2,BR$3*BR$4,0)</f>
        <v>0</v>
      </c>
      <c r="FL1008" s="0" t="n">
        <f aca="false">IF(CHOOSE(MATCH(BS$5,$B$10:$E$10,0),$B1008,$C1008,$D1008,$E1008)*BS$6+BS1008*BS$7&lt;BS$2,BS$3*BS$4,0)</f>
        <v>0</v>
      </c>
      <c r="FM1008" s="0" t="n">
        <f aca="false">IF(CHOOSE(MATCH(BT$5,$B$10:$E$10,0),$B1008,$C1008,$D1008,$E1008)*BT$6+BT1008*BT$7&lt;BT$2,BT$3*BT$4,0)</f>
        <v>0</v>
      </c>
      <c r="FN1008" s="0" t="n">
        <f aca="false">IF(CHOOSE(MATCH(BU$5,$B$10:$E$10,0),$B1008,$C1008,$D1008,$E1008)*BU$6+BU1008*BU$7&lt;BU$2,BU$3*BU$4,0)</f>
        <v>0</v>
      </c>
      <c r="FO1008" s="0" t="n">
        <f aca="false">IF(CHOOSE(MATCH(BV$5,$B$10:$E$10,0),$B1008,$C1008,$D1008,$E1008)*BV$6+BV1008*BV$7&lt;BV$2,BV$3*BV$4,0)</f>
        <v>0</v>
      </c>
      <c r="FP1008" s="0" t="n">
        <f aca="false">IF(CHOOSE(MATCH(BW$5,$B$10:$E$10,0),$B1008,$C1008,$D1008,$E1008)*BW$6+BW1008*BW$7&lt;BW$2,BW$3*BW$4,0)</f>
        <v>0</v>
      </c>
      <c r="FQ1008" s="0" t="n">
        <f aca="false">IF(CHOOSE(MATCH(BX$5,$B$10:$E$10,0),$B1008,$C1008,$D1008,$E1008)*BX$6+BX1008*BX$7&lt;BX$2,BX$3*BX$4,0)</f>
        <v>0</v>
      </c>
      <c r="FR1008" s="0" t="n">
        <f aca="false">IF(CHOOSE(MATCH(BY$5,$B$10:$E$10,0),$B1008,$C1008,$D1008,$E1008)*BY$6+BY1008*BY$7&lt;BY$2,BY$3*BY$4,0)</f>
        <v>0</v>
      </c>
      <c r="FS1008" s="0" t="n">
        <f aca="false">IF(CHOOSE(MATCH(BZ$5,$B$10:$E$10,0),$B1008,$C1008,$D1008,$E1008)*BZ$6+BZ1008*BZ$7&lt;BZ$2,BZ$3*BZ$4,0)</f>
        <v>0</v>
      </c>
      <c r="FT1008" s="0" t="n">
        <f aca="false">IF(CHOOSE(MATCH(CA$5,$B$10:$E$10,0),$B1008,$C1008,$D1008,$E1008)*CA$6+CA1008*CA$7&lt;CA$2,CA$3*CA$4,0)</f>
        <v>0</v>
      </c>
      <c r="FU1008" s="0" t="n">
        <f aca="false">IF(CHOOSE(MATCH(CB$5,$B$10:$E$10,0),$B1008,$C1008,$D1008,$E1008)*CB$6+CB1008*CB$7&lt;CB$2,CB$3*CB$4,0)</f>
        <v>0</v>
      </c>
      <c r="FV1008" s="0" t="n">
        <f aca="false">IF(CHOOSE(MATCH(CC$5,$B$10:$E$10,0),$B1008,$C1008,$D1008,$E1008)*CC$6+CC1008*CC$7&lt;CC$2,CC$3*CC$4,0)</f>
        <v>0</v>
      </c>
      <c r="FW1008" s="0" t="n">
        <f aca="false">IF(CHOOSE(MATCH(CD$5,$B$10:$E$10,0),$B1008,$C1008,$D1008,$E1008)*CD$6+CD1008*CD$7&lt;CD$2,CD$3*CD$4,0)</f>
        <v>0</v>
      </c>
      <c r="FX1008" s="0" t="n">
        <f aca="false">IF(CHOOSE(MATCH(CE$5,$B$10:$E$10,0),$B1008,$C1008,$D1008,$E1008)*CE$6+CE1008*CE$7&lt;CE$2,CE$3*CE$4,0)</f>
        <v>0</v>
      </c>
      <c r="FY1008" s="0" t="n">
        <f aca="false">IF(CHOOSE(MATCH(CF$5,$B$10:$E$10,0),$B1008,$C1008,$D1008,$E1008)*CF$6+CF1008*CF$7&lt;CF$2,CF$3*CF$4,0)</f>
        <v>0</v>
      </c>
      <c r="FZ1008" s="0" t="n">
        <f aca="false">IF(CHOOSE(MATCH(CG$5,$B$10:$E$10,0),$B1008,$C1008,$D1008,$E1008)*CG$6+CG1008*CG$7&lt;CG$2,CG$3*CG$4,0)</f>
        <v>0</v>
      </c>
      <c r="GA1008" s="0" t="n">
        <f aca="false">IF(CHOOSE(MATCH(CH$5,$B$10:$E$10,0),$B1008,$C1008,$D1008,$E1008)*CH$6+CH1008*CH$7&lt;CH$2,CH$3*CH$4,0)</f>
        <v>0</v>
      </c>
      <c r="GB1008" s="0" t="n">
        <f aca="false">IF(CHOOSE(MATCH(CI$5,$B$10:$E$10,0),$B1008,$C1008,$D1008,$E1008)*CI$6+CI1008*CI$7&lt;CI$2,CI$3*CI$4,0)</f>
        <v>0</v>
      </c>
      <c r="GC1008" s="0" t="n">
        <f aca="false">IF(CHOOSE(MATCH(CJ$5,$B$10:$E$10,0),$B1008,$C1008,$D1008,$E1008)*CJ$6+CJ1008*CJ$7&lt;CJ$2,CJ$3*CJ$4,0)</f>
        <v>0</v>
      </c>
      <c r="GD1008" s="0" t="n">
        <f aca="false">IF(CHOOSE(MATCH(CK$5,$B$10:$E$10,0),$B1008,$C1008,$D1008,$E1008)*CK$6+CK1008*CK$7&lt;CK$2,CK$3*CK$4,0)</f>
        <v>0</v>
      </c>
      <c r="GE1008" s="0" t="n">
        <f aca="false">IF(CHOOSE(MATCH(CL$5,$B$10:$E$10,0),$B1008,$C1008,$D1008,$E1008)*CL$6+CL1008*CL$7&lt;CL$2,CL$3*CL$4,0)</f>
        <v>0</v>
      </c>
      <c r="GF1008" s="0" t="n">
        <f aca="false">IF(CHOOSE(MATCH(CM$5,$B$10:$E$10,0),$B1008,$C1008,$D1008,$E1008)*CM$6+CM1008*CM$7&lt;CM$2,CM$3*CM$4,0)</f>
        <v>0</v>
      </c>
      <c r="GG1008" s="0" t="n">
        <f aca="false">IF(CHOOSE(MATCH(CN$5,$B$10:$E$10,0),$B1008,$C1008,$D1008,$E1008)*CN$6+CN1008*CN$7&lt;CN$2,CN$3*CN$4,0)</f>
        <v>0</v>
      </c>
      <c r="GH1008" s="0" t="n">
        <f aca="false">IF(CHOOSE(MATCH(CO$5,$B$10:$E$10,0),$B1008,$C1008,$D1008,$E1008)*CO$6+CO1008*CO$7&lt;CO$2,CO$3*CO$4,0)</f>
        <v>0</v>
      </c>
      <c r="GI1008" s="0" t="n">
        <f aca="false">IF(CHOOSE(MATCH(CP$5,$B$10:$E$10,0),$B1008,$C1008,$D1008,$E1008)*CP$6+CP1008*CP$7&lt;CP$2,CP$3*CP$4,0)</f>
        <v>0</v>
      </c>
      <c r="GJ1008" s="0" t="n">
        <f aca="false">IF(CHOOSE(MATCH(CQ$5,$B$10:$E$10,0),$B1008,$C1008,$D1008,$E1008)*CQ$6+CQ1008*CQ$7&lt;CQ$2,CQ$3*CQ$4,0)</f>
        <v>0</v>
      </c>
      <c r="GK1008" s="0" t="n">
        <f aca="false">IF(CHOOSE(MATCH(CR$5,$B$10:$E$10,0),$B1008,$C1008,$D1008,$E1008)*CR$6+CR1008*CR$7&lt;CR$2,CR$3*CR$4,0)</f>
        <v>0</v>
      </c>
      <c r="GL1008" s="0" t="n">
        <f aca="false">IF(CHOOSE(MATCH(CS$5,$B$10:$E$10,0),$B1008,$C1008,$D1008,$E1008)*CS$6+CS1008*CS$7&lt;CS$2,CS$3*CS$4,0)</f>
        <v>0</v>
      </c>
      <c r="GM1008" s="0" t="n">
        <f aca="false">IF(CHOOSE(MATCH(CT$5,$B$10:$E$10,0),$B1008,$C1008,$D1008,$E1008)*CT$6+CT1008*CT$7&lt;CT$2,CT$3*CT$4,0)</f>
        <v>0</v>
      </c>
      <c r="GN1008" s="0" t="n">
        <f aca="false">IF(CHOOSE(MATCH(CU$5,$B$10:$E$10,0),$B1008,$C1008,$D1008,$E1008)*CU$6+CU1008*CU$7&lt;CU$2,CU$3*CU$4,0)</f>
        <v>0</v>
      </c>
      <c r="GO1008" s="0" t="n">
        <f aca="false">IF(CHOOSE(MATCH(CV$5,$B$10:$E$10,0),$B1008,$C1008,$D1008,$E1008)*CV$6+CV1008*CV$7&lt;CV$2,CV$3*CV$4,0)</f>
        <v>0</v>
      </c>
      <c r="GP1008" s="0" t="n">
        <f aca="false">IF(CHOOSE(MATCH(CW$5,$B$10:$E$10,0),$B1008,$C1008,$D1008,$E1008)*CW$6+CW1008*CW$7&lt;CW$2,CW$3*CW$4,0)</f>
        <v>0</v>
      </c>
      <c r="GQ1008" s="0" t="n">
        <f aca="false">IF(CHOOSE(MATCH(CX$5,$B$10:$E$10,0),$B1008,$C1008,$D1008,$E1008)*CX$6+CX1008*CX$7&lt;CX$2,CX$3*CX$4,0)</f>
        <v>0</v>
      </c>
      <c r="GS1008" s="0" t="n">
        <f aca="false">SUM(CZ1008:GQ1008)</f>
        <v>0</v>
      </c>
      <c r="GT1008" s="0" t="n">
        <f aca="false">IF(GS1008&gt;$GS$6,1,0)</f>
        <v>0</v>
      </c>
    </row>
    <row r="1009" customFormat="false" ht="14" hidden="false" customHeight="false" outlineLevel="0" collapsed="false">
      <c r="A1009" s="0" t="n">
        <v>999</v>
      </c>
      <c r="B1009" s="0" t="n">
        <v>-0.291689397390246</v>
      </c>
      <c r="C1009" s="0" t="n">
        <v>-0.98085375382632</v>
      </c>
      <c r="D1009" s="0" t="n">
        <v>0.681395457579923</v>
      </c>
      <c r="E1009" s="0" t="n">
        <v>0.610534996996258</v>
      </c>
      <c r="G1009" s="0" t="n">
        <v>-0.380337041860912</v>
      </c>
      <c r="H1009" s="0" t="n">
        <v>0.0542263478564564</v>
      </c>
      <c r="I1009" s="0" t="n">
        <v>-0.679083314025775</v>
      </c>
      <c r="J1009" s="0" t="n">
        <v>-0.0511613507114816</v>
      </c>
      <c r="K1009" s="0" t="n">
        <v>0.493064362672158</v>
      </c>
      <c r="L1009" s="0" t="n">
        <v>-0.154334429680603</v>
      </c>
      <c r="M1009" s="0" t="n">
        <v>-0.525287759955972</v>
      </c>
      <c r="N1009" s="0" t="n">
        <v>-1.01277692010626</v>
      </c>
      <c r="O1009" s="0" t="n">
        <v>-0.0902764440979809</v>
      </c>
      <c r="P1009" s="0" t="n">
        <v>0.960988018050557</v>
      </c>
      <c r="Q1009" s="0" t="n">
        <v>0.215743511944311</v>
      </c>
      <c r="R1009" s="0" t="n">
        <v>-1.67936377692968</v>
      </c>
      <c r="S1009" s="0" t="n">
        <v>-1.17958279588493</v>
      </c>
      <c r="T1009" s="0" t="n">
        <v>-0.971235749602784</v>
      </c>
      <c r="U1009" s="0" t="n">
        <v>0.978989191935398</v>
      </c>
      <c r="V1009" s="0" t="n">
        <v>-1.37538791022962</v>
      </c>
      <c r="W1009" s="0" t="n">
        <v>2.24670657189563</v>
      </c>
      <c r="X1009" s="0" t="n">
        <v>0.130994521896355</v>
      </c>
      <c r="Y1009" s="0" t="n">
        <v>1.18744083010824</v>
      </c>
      <c r="Z1009" s="0" t="n">
        <v>0.788033958087908</v>
      </c>
      <c r="AA1009" s="0" t="n">
        <v>-2.56921339314431</v>
      </c>
      <c r="AB1009" s="0" t="n">
        <v>-0.700235887052259</v>
      </c>
      <c r="AC1009" s="0" t="n">
        <v>-0.525550376551109</v>
      </c>
      <c r="AD1009" s="0" t="n">
        <v>1.51406766235596</v>
      </c>
      <c r="AE1009" s="0" t="n">
        <v>0.722204731573584</v>
      </c>
      <c r="AF1009" s="0" t="n">
        <v>-1.39152234623907</v>
      </c>
      <c r="AG1009" s="0" t="n">
        <v>-0.976274350250606</v>
      </c>
      <c r="AH1009" s="0" t="n">
        <v>1.66358859132743</v>
      </c>
      <c r="AI1009" s="0" t="n">
        <v>0.194103222384001</v>
      </c>
      <c r="AJ1009" s="0" t="n">
        <v>1.82140865945257</v>
      </c>
      <c r="AK1009" s="0" t="n">
        <v>0.951922629610635</v>
      </c>
      <c r="AL1009" s="0" t="n">
        <v>-0.903803538676584</v>
      </c>
      <c r="AM1009" s="0" t="n">
        <v>0.47877392717055</v>
      </c>
      <c r="AN1009" s="0" t="n">
        <v>0.870131771080196</v>
      </c>
      <c r="AO1009" s="0" t="n">
        <v>-1.17377339847735</v>
      </c>
      <c r="AP1009" s="0" t="n">
        <v>1.5443583833985</v>
      </c>
      <c r="AQ1009" s="0" t="n">
        <v>-0.546926912647905</v>
      </c>
      <c r="AR1009" s="0" t="n">
        <v>-1.42029421112966</v>
      </c>
      <c r="AS1009" s="0" t="n">
        <v>1.09879238152644</v>
      </c>
      <c r="AT1009" s="0" t="n">
        <v>0.0826742052595364</v>
      </c>
      <c r="AU1009" s="0" t="n">
        <v>0.185301587407594</v>
      </c>
      <c r="AV1009" s="0" t="n">
        <v>-0.204013304028194</v>
      </c>
      <c r="AW1009" s="0" t="n">
        <v>-1.02098738352652</v>
      </c>
      <c r="AX1009" s="0" t="n">
        <v>-1.19694050226826</v>
      </c>
      <c r="AY1009" s="0" t="n">
        <v>-0.544084741704864</v>
      </c>
      <c r="AZ1009" s="0" t="n">
        <v>-0.280363110505277</v>
      </c>
      <c r="BA1009" s="0" t="n">
        <v>-0.661270860291552</v>
      </c>
      <c r="BB1009" s="0" t="n">
        <v>0.194804670172744</v>
      </c>
      <c r="BC1009" s="0" t="n">
        <v>-0.764254082241678</v>
      </c>
      <c r="BD1009" s="0" t="n">
        <v>1.03761976788519</v>
      </c>
      <c r="BE1009" s="0" t="n">
        <v>0.148994558912818</v>
      </c>
      <c r="BF1009" s="0" t="n">
        <v>-0.506934156874195</v>
      </c>
      <c r="BG1009" s="0" t="n">
        <v>2.28350472752936</v>
      </c>
      <c r="BH1009" s="0" t="n">
        <v>-1.78112259163754</v>
      </c>
      <c r="BI1009" s="0" t="n">
        <v>0.00263980837189592</v>
      </c>
      <c r="BJ1009" s="0" t="n">
        <v>-1.39293206302682</v>
      </c>
      <c r="BK1009" s="0" t="n">
        <v>0.0601255578658311</v>
      </c>
      <c r="BL1009" s="0" t="n">
        <v>1.02253579825629</v>
      </c>
      <c r="BM1009" s="0" t="n">
        <v>0.927300334296888</v>
      </c>
      <c r="BN1009" s="0" t="n">
        <v>1.19350261229556</v>
      </c>
      <c r="BO1009" s="0" t="n">
        <v>0.712113887857413</v>
      </c>
      <c r="BP1009" s="0" t="n">
        <v>-0.354555140802404</v>
      </c>
      <c r="BQ1009" s="0" t="n">
        <v>-1.17743638838874</v>
      </c>
      <c r="BR1009" s="0" t="n">
        <v>1.26158283819677</v>
      </c>
      <c r="BS1009" s="0" t="n">
        <v>0.66155735112261</v>
      </c>
      <c r="BT1009" s="0" t="n">
        <v>-1.00857050711056</v>
      </c>
      <c r="BU1009" s="0" t="n">
        <v>-1.65781784744468</v>
      </c>
      <c r="BV1009" s="0" t="n">
        <v>-0.0120485310617369</v>
      </c>
      <c r="BW1009" s="0" t="n">
        <v>0.844283931655809</v>
      </c>
      <c r="BX1009" s="0" t="n">
        <v>-0.229388206207659</v>
      </c>
      <c r="BY1009" s="0" t="n">
        <v>-1.14221620606259</v>
      </c>
      <c r="BZ1009" s="0" t="n">
        <v>-0.0265868038695771</v>
      </c>
      <c r="CA1009" s="0" t="n">
        <v>1.43491888593417</v>
      </c>
      <c r="CB1009" s="0" t="n">
        <v>-0.393526988773374</v>
      </c>
      <c r="CC1009" s="0" t="n">
        <v>0.0187048954103375</v>
      </c>
      <c r="CD1009" s="0" t="n">
        <v>-0.232216734730173</v>
      </c>
      <c r="CE1009" s="0" t="n">
        <v>-1.58092461788328</v>
      </c>
      <c r="CF1009" s="0" t="n">
        <v>-1.51286258187611</v>
      </c>
      <c r="CG1009" s="0" t="n">
        <v>0.398822521674447</v>
      </c>
      <c r="CH1009" s="0" t="n">
        <v>-1.23720838018926</v>
      </c>
      <c r="CI1009" s="0" t="n">
        <v>-0.295593736154842</v>
      </c>
      <c r="CJ1009" s="0" t="n">
        <v>-0.689620947014191</v>
      </c>
      <c r="CK1009" s="0" t="n">
        <v>-0.482208406538121</v>
      </c>
      <c r="CL1009" s="0" t="n">
        <v>-0.0412057943321997</v>
      </c>
      <c r="CM1009" s="0" t="n">
        <v>-0.449296067017713</v>
      </c>
      <c r="CN1009" s="0" t="n">
        <v>0.855479811434634</v>
      </c>
      <c r="CO1009" s="0" t="n">
        <v>0.49704112825566</v>
      </c>
      <c r="CP1009" s="0" t="n">
        <v>0.160375748237129</v>
      </c>
      <c r="CQ1009" s="0" t="n">
        <v>-0.301752152154222</v>
      </c>
      <c r="CR1009" s="0" t="n">
        <v>-2.53734469879419</v>
      </c>
      <c r="CS1009" s="0" t="n">
        <v>-0.73617684392957</v>
      </c>
      <c r="CT1009" s="0" t="n">
        <v>0.749685113987653</v>
      </c>
      <c r="CU1009" s="0" t="n">
        <v>-0.105957269624923</v>
      </c>
      <c r="CV1009" s="0" t="n">
        <v>-1.48051185533404</v>
      </c>
      <c r="CW1009" s="0" t="n">
        <v>1.52181200974155</v>
      </c>
      <c r="CX1009" s="0" t="n">
        <v>0.364266270480584</v>
      </c>
      <c r="CZ1009" s="0" t="n">
        <f aca="false">IF(CHOOSE(MATCH(G$5,$B$10:$E$10,0),$B1009,$C1009,$D1009,$E1009)*G$6+G1009*G$7&lt;G$2,G$3*G$4,0)</f>
        <v>0</v>
      </c>
      <c r="DA1009" s="0" t="n">
        <f aca="false">IF(CHOOSE(MATCH(H$5,$B$10:$E$10,0),$B1009,$C1009,$D1009,$E1009)*H$6+H1009*H$7&lt;H$2,H$3*H$4,0)</f>
        <v>0</v>
      </c>
      <c r="DB1009" s="0" t="n">
        <f aca="false">IF(CHOOSE(MATCH(I$5,$B$10:$E$10,0),$B1009,$C1009,$D1009,$E1009)*I$6+I1009*I$7&lt;I$2,I$3*I$4,0)</f>
        <v>0</v>
      </c>
      <c r="DC1009" s="0" t="n">
        <f aca="false">IF(CHOOSE(MATCH(J$5,$B$10:$E$10,0),$B1009,$C1009,$D1009,$E1009)*J$6+J1009*J$7&lt;J$2,J$3*J$4,0)</f>
        <v>0</v>
      </c>
      <c r="DD1009" s="0" t="n">
        <f aca="false">IF(CHOOSE(MATCH(K$5,$B$10:$E$10,0),$B1009,$C1009,$D1009,$E1009)*K$6+K1009*K$7&lt;K$2,K$3*K$4,0)</f>
        <v>0</v>
      </c>
      <c r="DE1009" s="0" t="n">
        <f aca="false">IF(CHOOSE(MATCH(L$5,$B$10:$E$10,0),$B1009,$C1009,$D1009,$E1009)*L$6+L1009*L$7&lt;L$2,L$3*L$4,0)</f>
        <v>0</v>
      </c>
      <c r="DF1009" s="0" t="n">
        <f aca="false">IF(CHOOSE(MATCH(M$5,$B$10:$E$10,0),$B1009,$C1009,$D1009,$E1009)*M$6+M1009*M$7&lt;M$2,M$3*M$4,0)</f>
        <v>0</v>
      </c>
      <c r="DG1009" s="0" t="n">
        <f aca="false">IF(CHOOSE(MATCH(N$5,$B$10:$E$10,0),$B1009,$C1009,$D1009,$E1009)*N$6+N1009*N$7&lt;N$2,N$3*N$4,0)</f>
        <v>0</v>
      </c>
      <c r="DH1009" s="0" t="n">
        <f aca="false">IF(CHOOSE(MATCH(O$5,$B$10:$E$10,0),$B1009,$C1009,$D1009,$E1009)*O$6+O1009*O$7&lt;O$2,O$3*O$4,0)</f>
        <v>0</v>
      </c>
      <c r="DI1009" s="0" t="n">
        <f aca="false">IF(CHOOSE(MATCH(P$5,$B$10:$E$10,0),$B1009,$C1009,$D1009,$E1009)*P$6+P1009*P$7&lt;P$2,P$3*P$4,0)</f>
        <v>0</v>
      </c>
      <c r="DJ1009" s="0" t="n">
        <f aca="false">IF(CHOOSE(MATCH(Q$5,$B$10:$E$10,0),$B1009,$C1009,$D1009,$E1009)*Q$6+Q1009*Q$7&lt;Q$2,Q$3*Q$4,0)</f>
        <v>0</v>
      </c>
      <c r="DK1009" s="0" t="n">
        <f aca="false">IF(CHOOSE(MATCH(R$5,$B$10:$E$10,0),$B1009,$C1009,$D1009,$E1009)*R$6+R1009*R$7&lt;R$2,R$3*R$4,0)</f>
        <v>0</v>
      </c>
      <c r="DL1009" s="0" t="n">
        <f aca="false">IF(CHOOSE(MATCH(S$5,$B$10:$E$10,0),$B1009,$C1009,$D1009,$E1009)*S$6+S1009*S$7&lt;S$2,S$3*S$4,0)</f>
        <v>0</v>
      </c>
      <c r="DM1009" s="0" t="n">
        <f aca="false">IF(CHOOSE(MATCH(T$5,$B$10:$E$10,0),$B1009,$C1009,$D1009,$E1009)*T$6+T1009*T$7&lt;T$2,T$3*T$4,0)</f>
        <v>0</v>
      </c>
      <c r="DN1009" s="0" t="n">
        <f aca="false">IF(CHOOSE(MATCH(U$5,$B$10:$E$10,0),$B1009,$C1009,$D1009,$E1009)*U$6+U1009*U$7&lt;U$2,U$3*U$4,0)</f>
        <v>0</v>
      </c>
      <c r="DO1009" s="0" t="n">
        <f aca="false">IF(CHOOSE(MATCH(V$5,$B$10:$E$10,0),$B1009,$C1009,$D1009,$E1009)*V$6+V1009*V$7&lt;V$2,V$3*V$4,0)</f>
        <v>0</v>
      </c>
      <c r="DP1009" s="0" t="n">
        <f aca="false">IF(CHOOSE(MATCH(W$5,$B$10:$E$10,0),$B1009,$C1009,$D1009,$E1009)*W$6+W1009*W$7&lt;W$2,W$3*W$4,0)</f>
        <v>0</v>
      </c>
      <c r="DQ1009" s="0" t="n">
        <f aca="false">IF(CHOOSE(MATCH(X$5,$B$10:$E$10,0),$B1009,$C1009,$D1009,$E1009)*X$6+X1009*X$7&lt;X$2,X$3*X$4,0)</f>
        <v>0</v>
      </c>
      <c r="DR1009" s="0" t="n">
        <f aca="false">IF(CHOOSE(MATCH(Y$5,$B$10:$E$10,0),$B1009,$C1009,$D1009,$E1009)*Y$6+Y1009*Y$7&lt;Y$2,Y$3*Y$4,0)</f>
        <v>0</v>
      </c>
      <c r="DS1009" s="0" t="n">
        <f aca="false">IF(CHOOSE(MATCH(Z$5,$B$10:$E$10,0),$B1009,$C1009,$D1009,$E1009)*Z$6+Z1009*Z$7&lt;Z$2,Z$3*Z$4,0)</f>
        <v>0</v>
      </c>
      <c r="DT1009" s="0" t="n">
        <f aca="false">IF(CHOOSE(MATCH(AA$5,$B$10:$E$10,0),$B1009,$C1009,$D1009,$E1009)*AA$6+AA1009*AA$7&lt;AA$2,AA$3*AA$4,0)</f>
        <v>0</v>
      </c>
      <c r="DU1009" s="0" t="n">
        <f aca="false">IF(CHOOSE(MATCH(AB$5,$B$10:$E$10,0),$B1009,$C1009,$D1009,$E1009)*AB$6+AB1009*AB$7&lt;AB$2,AB$3*AB$4,0)</f>
        <v>0</v>
      </c>
      <c r="DV1009" s="0" t="n">
        <f aca="false">IF(CHOOSE(MATCH(AC$5,$B$10:$E$10,0),$B1009,$C1009,$D1009,$E1009)*AC$6+AC1009*AC$7&lt;AC$2,AC$3*AC$4,0)</f>
        <v>0</v>
      </c>
      <c r="DW1009" s="0" t="n">
        <f aca="false">IF(CHOOSE(MATCH(AD$5,$B$10:$E$10,0),$B1009,$C1009,$D1009,$E1009)*AD$6+AD1009*AD$7&lt;AD$2,AD$3*AD$4,0)</f>
        <v>0</v>
      </c>
      <c r="DX1009" s="0" t="n">
        <f aca="false">IF(CHOOSE(MATCH(AE$5,$B$10:$E$10,0),$B1009,$C1009,$D1009,$E1009)*AE$6+AE1009*AE$7&lt;AE$2,AE$3*AE$4,0)</f>
        <v>0</v>
      </c>
      <c r="DY1009" s="0" t="n">
        <f aca="false">IF(CHOOSE(MATCH(AF$5,$B$10:$E$10,0),$B1009,$C1009,$D1009,$E1009)*AF$6+AF1009*AF$7&lt;AF$2,AF$3*AF$4,0)</f>
        <v>0</v>
      </c>
      <c r="DZ1009" s="0" t="n">
        <f aca="false">IF(CHOOSE(MATCH(AG$5,$B$10:$E$10,0),$B1009,$C1009,$D1009,$E1009)*AG$6+AG1009*AG$7&lt;AG$2,AG$3*AG$4,0)</f>
        <v>0</v>
      </c>
      <c r="EA1009" s="0" t="n">
        <f aca="false">IF(CHOOSE(MATCH(AH$5,$B$10:$E$10,0),$B1009,$C1009,$D1009,$E1009)*AH$6+AH1009*AH$7&lt;AH$2,AH$3*AH$4,0)</f>
        <v>0</v>
      </c>
      <c r="EB1009" s="0" t="n">
        <f aca="false">IF(CHOOSE(MATCH(AI$5,$B$10:$E$10,0),$B1009,$C1009,$D1009,$E1009)*AI$6+AI1009*AI$7&lt;AI$2,AI$3*AI$4,0)</f>
        <v>0</v>
      </c>
      <c r="EC1009" s="0" t="n">
        <f aca="false">IF(CHOOSE(MATCH(AJ$5,$B$10:$E$10,0),$B1009,$C1009,$D1009,$E1009)*AJ$6+AJ1009*AJ$7&lt;AJ$2,AJ$3*AJ$4,0)</f>
        <v>0</v>
      </c>
      <c r="ED1009" s="0" t="n">
        <f aca="false">IF(CHOOSE(MATCH(AK$5,$B$10:$E$10,0),$B1009,$C1009,$D1009,$E1009)*AK$6+AK1009*AK$7&lt;AK$2,AK$3*AK$4,0)</f>
        <v>0</v>
      </c>
      <c r="EE1009" s="0" t="n">
        <f aca="false">IF(CHOOSE(MATCH(AL$5,$B$10:$E$10,0),$B1009,$C1009,$D1009,$E1009)*AL$6+AL1009*AL$7&lt;AL$2,AL$3*AL$4,0)</f>
        <v>0</v>
      </c>
      <c r="EF1009" s="0" t="n">
        <f aca="false">IF(CHOOSE(MATCH(AM$5,$B$10:$E$10,0),$B1009,$C1009,$D1009,$E1009)*AM$6+AM1009*AM$7&lt;AM$2,AM$3*AM$4,0)</f>
        <v>0</v>
      </c>
      <c r="EG1009" s="0" t="n">
        <f aca="false">IF(CHOOSE(MATCH(AN$5,$B$10:$E$10,0),$B1009,$C1009,$D1009,$E1009)*AN$6+AN1009*AN$7&lt;AN$2,AN$3*AN$4,0)</f>
        <v>0</v>
      </c>
      <c r="EH1009" s="0" t="n">
        <f aca="false">IF(CHOOSE(MATCH(AO$5,$B$10:$E$10,0),$B1009,$C1009,$D1009,$E1009)*AO$6+AO1009*AO$7&lt;AO$2,AO$3*AO$4,0)</f>
        <v>0</v>
      </c>
      <c r="EI1009" s="0" t="n">
        <f aca="false">IF(CHOOSE(MATCH(AP$5,$B$10:$E$10,0),$B1009,$C1009,$D1009,$E1009)*AP$6+AP1009*AP$7&lt;AP$2,AP$3*AP$4,0)</f>
        <v>0</v>
      </c>
      <c r="EJ1009" s="0" t="n">
        <f aca="false">IF(CHOOSE(MATCH(AQ$5,$B$10:$E$10,0),$B1009,$C1009,$D1009,$E1009)*AQ$6+AQ1009*AQ$7&lt;AQ$2,AQ$3*AQ$4,0)</f>
        <v>0</v>
      </c>
      <c r="EK1009" s="0" t="n">
        <f aca="false">IF(CHOOSE(MATCH(AR$5,$B$10:$E$10,0),$B1009,$C1009,$D1009,$E1009)*AR$6+AR1009*AR$7&lt;AR$2,AR$3*AR$4,0)</f>
        <v>0</v>
      </c>
      <c r="EL1009" s="0" t="n">
        <f aca="false">IF(CHOOSE(MATCH(AS$5,$B$10:$E$10,0),$B1009,$C1009,$D1009,$E1009)*AS$6+AS1009*AS$7&lt;AS$2,AS$3*AS$4,0)</f>
        <v>0</v>
      </c>
      <c r="EM1009" s="0" t="n">
        <f aca="false">IF(CHOOSE(MATCH(AT$5,$B$10:$E$10,0),$B1009,$C1009,$D1009,$E1009)*AT$6+AT1009*AT$7&lt;AT$2,AT$3*AT$4,0)</f>
        <v>0</v>
      </c>
      <c r="EN1009" s="0" t="n">
        <f aca="false">IF(CHOOSE(MATCH(AU$5,$B$10:$E$10,0),$B1009,$C1009,$D1009,$E1009)*AU$6+AU1009*AU$7&lt;AU$2,AU$3*AU$4,0)</f>
        <v>0</v>
      </c>
      <c r="EO1009" s="0" t="n">
        <f aca="false">IF(CHOOSE(MATCH(AV$5,$B$10:$E$10,0),$B1009,$C1009,$D1009,$E1009)*AV$6+AV1009*AV$7&lt;AV$2,AV$3*AV$4,0)</f>
        <v>0</v>
      </c>
      <c r="EP1009" s="0" t="n">
        <f aca="false">IF(CHOOSE(MATCH(AW$5,$B$10:$E$10,0),$B1009,$C1009,$D1009,$E1009)*AW$6+AW1009*AW$7&lt;AW$2,AW$3*AW$4,0)</f>
        <v>0</v>
      </c>
      <c r="EQ1009" s="0" t="n">
        <f aca="false">IF(CHOOSE(MATCH(AX$5,$B$10:$E$10,0),$B1009,$C1009,$D1009,$E1009)*AX$6+AX1009*AX$7&lt;AX$2,AX$3*AX$4,0)</f>
        <v>0</v>
      </c>
      <c r="ER1009" s="0" t="n">
        <f aca="false">IF(CHOOSE(MATCH(AY$5,$B$10:$E$10,0),$B1009,$C1009,$D1009,$E1009)*AY$6+AY1009*AY$7&lt;AY$2,AY$3*AY$4,0)</f>
        <v>0</v>
      </c>
      <c r="ES1009" s="0" t="n">
        <f aca="false">IF(CHOOSE(MATCH(AZ$5,$B$10:$E$10,0),$B1009,$C1009,$D1009,$E1009)*AZ$6+AZ1009*AZ$7&lt;AZ$2,AZ$3*AZ$4,0)</f>
        <v>0</v>
      </c>
      <c r="ET1009" s="0" t="n">
        <f aca="false">IF(CHOOSE(MATCH(BA$5,$B$10:$E$10,0),$B1009,$C1009,$D1009,$E1009)*BA$6+BA1009*BA$7&lt;BA$2,BA$3*BA$4,0)</f>
        <v>0</v>
      </c>
      <c r="EU1009" s="0" t="n">
        <f aca="false">IF(CHOOSE(MATCH(BB$5,$B$10:$E$10,0),$B1009,$C1009,$D1009,$E1009)*BB$6+BB1009*BB$7&lt;BB$2,BB$3*BB$4,0)</f>
        <v>0</v>
      </c>
      <c r="EV1009" s="0" t="n">
        <f aca="false">IF(CHOOSE(MATCH(BC$5,$B$10:$E$10,0),$B1009,$C1009,$D1009,$E1009)*BC$6+BC1009*BC$7&lt;BC$2,BC$3*BC$4,0)</f>
        <v>0</v>
      </c>
      <c r="EW1009" s="0" t="n">
        <f aca="false">IF(CHOOSE(MATCH(BD$5,$B$10:$E$10,0),$B1009,$C1009,$D1009,$E1009)*BD$6+BD1009*BD$7&lt;BD$2,BD$3*BD$4,0)</f>
        <v>0</v>
      </c>
      <c r="EX1009" s="0" t="n">
        <f aca="false">IF(CHOOSE(MATCH(BE$5,$B$10:$E$10,0),$B1009,$C1009,$D1009,$E1009)*BE$6+BE1009*BE$7&lt;BE$2,BE$3*BE$4,0)</f>
        <v>0</v>
      </c>
      <c r="EY1009" s="0" t="n">
        <f aca="false">IF(CHOOSE(MATCH(BF$5,$B$10:$E$10,0),$B1009,$C1009,$D1009,$E1009)*BF$6+BF1009*BF$7&lt;BF$2,BF$3*BF$4,0)</f>
        <v>0</v>
      </c>
      <c r="EZ1009" s="0" t="n">
        <f aca="false">IF(CHOOSE(MATCH(BG$5,$B$10:$E$10,0),$B1009,$C1009,$D1009,$E1009)*BG$6+BG1009*BG$7&lt;BG$2,BG$3*BG$4,0)</f>
        <v>0</v>
      </c>
      <c r="FA1009" s="0" t="n">
        <f aca="false">IF(CHOOSE(MATCH(BH$5,$B$10:$E$10,0),$B1009,$C1009,$D1009,$E1009)*BH$6+BH1009*BH$7&lt;BH$2,BH$3*BH$4,0)</f>
        <v>0</v>
      </c>
      <c r="FB1009" s="0" t="n">
        <f aca="false">IF(CHOOSE(MATCH(BI$5,$B$10:$E$10,0),$B1009,$C1009,$D1009,$E1009)*BI$6+BI1009*BI$7&lt;BI$2,BI$3*BI$4,0)</f>
        <v>0</v>
      </c>
      <c r="FC1009" s="0" t="n">
        <f aca="false">IF(CHOOSE(MATCH(BJ$5,$B$10:$E$10,0),$B1009,$C1009,$D1009,$E1009)*BJ$6+BJ1009*BJ$7&lt;BJ$2,BJ$3*BJ$4,0)</f>
        <v>0</v>
      </c>
      <c r="FD1009" s="0" t="n">
        <f aca="false">IF(CHOOSE(MATCH(BK$5,$B$10:$E$10,0),$B1009,$C1009,$D1009,$E1009)*BK$6+BK1009*BK$7&lt;BK$2,BK$3*BK$4,0)</f>
        <v>0</v>
      </c>
      <c r="FE1009" s="0" t="n">
        <f aca="false">IF(CHOOSE(MATCH(BL$5,$B$10:$E$10,0),$B1009,$C1009,$D1009,$E1009)*BL$6+BL1009*BL$7&lt;BL$2,BL$3*BL$4,0)</f>
        <v>0</v>
      </c>
      <c r="FF1009" s="0" t="n">
        <f aca="false">IF(CHOOSE(MATCH(BM$5,$B$10:$E$10,0),$B1009,$C1009,$D1009,$E1009)*BM$6+BM1009*BM$7&lt;BM$2,BM$3*BM$4,0)</f>
        <v>0</v>
      </c>
      <c r="FG1009" s="0" t="n">
        <f aca="false">IF(CHOOSE(MATCH(BN$5,$B$10:$E$10,0),$B1009,$C1009,$D1009,$E1009)*BN$6+BN1009*BN$7&lt;BN$2,BN$3*BN$4,0)</f>
        <v>0</v>
      </c>
      <c r="FH1009" s="0" t="n">
        <f aca="false">IF(CHOOSE(MATCH(BO$5,$B$10:$E$10,0),$B1009,$C1009,$D1009,$E1009)*BO$6+BO1009*BO$7&lt;BO$2,BO$3*BO$4,0)</f>
        <v>0</v>
      </c>
      <c r="FI1009" s="0" t="n">
        <f aca="false">IF(CHOOSE(MATCH(BP$5,$B$10:$E$10,0),$B1009,$C1009,$D1009,$E1009)*BP$6+BP1009*BP$7&lt;BP$2,BP$3*BP$4,0)</f>
        <v>0</v>
      </c>
      <c r="FJ1009" s="0" t="n">
        <f aca="false">IF(CHOOSE(MATCH(BQ$5,$B$10:$E$10,0),$B1009,$C1009,$D1009,$E1009)*BQ$6+BQ1009*BQ$7&lt;BQ$2,BQ$3*BQ$4,0)</f>
        <v>0</v>
      </c>
      <c r="FK1009" s="0" t="n">
        <f aca="false">IF(CHOOSE(MATCH(BR$5,$B$10:$E$10,0),$B1009,$C1009,$D1009,$E1009)*BR$6+BR1009*BR$7&lt;BR$2,BR$3*BR$4,0)</f>
        <v>0</v>
      </c>
      <c r="FL1009" s="0" t="n">
        <f aca="false">IF(CHOOSE(MATCH(BS$5,$B$10:$E$10,0),$B1009,$C1009,$D1009,$E1009)*BS$6+BS1009*BS$7&lt;BS$2,BS$3*BS$4,0)</f>
        <v>0</v>
      </c>
      <c r="FM1009" s="0" t="n">
        <f aca="false">IF(CHOOSE(MATCH(BT$5,$B$10:$E$10,0),$B1009,$C1009,$D1009,$E1009)*BT$6+BT1009*BT$7&lt;BT$2,BT$3*BT$4,0)</f>
        <v>0</v>
      </c>
      <c r="FN1009" s="0" t="n">
        <f aca="false">IF(CHOOSE(MATCH(BU$5,$B$10:$E$10,0),$B1009,$C1009,$D1009,$E1009)*BU$6+BU1009*BU$7&lt;BU$2,BU$3*BU$4,0)</f>
        <v>0</v>
      </c>
      <c r="FO1009" s="0" t="n">
        <f aca="false">IF(CHOOSE(MATCH(BV$5,$B$10:$E$10,0),$B1009,$C1009,$D1009,$E1009)*BV$6+BV1009*BV$7&lt;BV$2,BV$3*BV$4,0)</f>
        <v>0</v>
      </c>
      <c r="FP1009" s="0" t="n">
        <f aca="false">IF(CHOOSE(MATCH(BW$5,$B$10:$E$10,0),$B1009,$C1009,$D1009,$E1009)*BW$6+BW1009*BW$7&lt;BW$2,BW$3*BW$4,0)</f>
        <v>0</v>
      </c>
      <c r="FQ1009" s="0" t="n">
        <f aca="false">IF(CHOOSE(MATCH(BX$5,$B$10:$E$10,0),$B1009,$C1009,$D1009,$E1009)*BX$6+BX1009*BX$7&lt;BX$2,BX$3*BX$4,0)</f>
        <v>0</v>
      </c>
      <c r="FR1009" s="0" t="n">
        <f aca="false">IF(CHOOSE(MATCH(BY$5,$B$10:$E$10,0),$B1009,$C1009,$D1009,$E1009)*BY$6+BY1009*BY$7&lt;BY$2,BY$3*BY$4,0)</f>
        <v>0</v>
      </c>
      <c r="FS1009" s="0" t="n">
        <f aca="false">IF(CHOOSE(MATCH(BZ$5,$B$10:$E$10,0),$B1009,$C1009,$D1009,$E1009)*BZ$6+BZ1009*BZ$7&lt;BZ$2,BZ$3*BZ$4,0)</f>
        <v>0</v>
      </c>
      <c r="FT1009" s="0" t="n">
        <f aca="false">IF(CHOOSE(MATCH(CA$5,$B$10:$E$10,0),$B1009,$C1009,$D1009,$E1009)*CA$6+CA1009*CA$7&lt;CA$2,CA$3*CA$4,0)</f>
        <v>0</v>
      </c>
      <c r="FU1009" s="0" t="n">
        <f aca="false">IF(CHOOSE(MATCH(CB$5,$B$10:$E$10,0),$B1009,$C1009,$D1009,$E1009)*CB$6+CB1009*CB$7&lt;CB$2,CB$3*CB$4,0)</f>
        <v>0</v>
      </c>
      <c r="FV1009" s="0" t="n">
        <f aca="false">IF(CHOOSE(MATCH(CC$5,$B$10:$E$10,0),$B1009,$C1009,$D1009,$E1009)*CC$6+CC1009*CC$7&lt;CC$2,CC$3*CC$4,0)</f>
        <v>0</v>
      </c>
      <c r="FW1009" s="0" t="n">
        <f aca="false">IF(CHOOSE(MATCH(CD$5,$B$10:$E$10,0),$B1009,$C1009,$D1009,$E1009)*CD$6+CD1009*CD$7&lt;CD$2,CD$3*CD$4,0)</f>
        <v>0</v>
      </c>
      <c r="FX1009" s="0" t="n">
        <f aca="false">IF(CHOOSE(MATCH(CE$5,$B$10:$E$10,0),$B1009,$C1009,$D1009,$E1009)*CE$6+CE1009*CE$7&lt;CE$2,CE$3*CE$4,0)</f>
        <v>0</v>
      </c>
      <c r="FY1009" s="0" t="n">
        <f aca="false">IF(CHOOSE(MATCH(CF$5,$B$10:$E$10,0),$B1009,$C1009,$D1009,$E1009)*CF$6+CF1009*CF$7&lt;CF$2,CF$3*CF$4,0)</f>
        <v>0</v>
      </c>
      <c r="FZ1009" s="0" t="n">
        <f aca="false">IF(CHOOSE(MATCH(CG$5,$B$10:$E$10,0),$B1009,$C1009,$D1009,$E1009)*CG$6+CG1009*CG$7&lt;CG$2,CG$3*CG$4,0)</f>
        <v>0</v>
      </c>
      <c r="GA1009" s="0" t="n">
        <f aca="false">IF(CHOOSE(MATCH(CH$5,$B$10:$E$10,0),$B1009,$C1009,$D1009,$E1009)*CH$6+CH1009*CH$7&lt;CH$2,CH$3*CH$4,0)</f>
        <v>0</v>
      </c>
      <c r="GB1009" s="0" t="n">
        <f aca="false">IF(CHOOSE(MATCH(CI$5,$B$10:$E$10,0),$B1009,$C1009,$D1009,$E1009)*CI$6+CI1009*CI$7&lt;CI$2,CI$3*CI$4,0)</f>
        <v>0</v>
      </c>
      <c r="GC1009" s="0" t="n">
        <f aca="false">IF(CHOOSE(MATCH(CJ$5,$B$10:$E$10,0),$B1009,$C1009,$D1009,$E1009)*CJ$6+CJ1009*CJ$7&lt;CJ$2,CJ$3*CJ$4,0)</f>
        <v>0</v>
      </c>
      <c r="GD1009" s="0" t="n">
        <f aca="false">IF(CHOOSE(MATCH(CK$5,$B$10:$E$10,0),$B1009,$C1009,$D1009,$E1009)*CK$6+CK1009*CK$7&lt;CK$2,CK$3*CK$4,0)</f>
        <v>0</v>
      </c>
      <c r="GE1009" s="0" t="n">
        <f aca="false">IF(CHOOSE(MATCH(CL$5,$B$10:$E$10,0),$B1009,$C1009,$D1009,$E1009)*CL$6+CL1009*CL$7&lt;CL$2,CL$3*CL$4,0)</f>
        <v>0</v>
      </c>
      <c r="GF1009" s="0" t="n">
        <f aca="false">IF(CHOOSE(MATCH(CM$5,$B$10:$E$10,0),$B1009,$C1009,$D1009,$E1009)*CM$6+CM1009*CM$7&lt;CM$2,CM$3*CM$4,0)</f>
        <v>0</v>
      </c>
      <c r="GG1009" s="0" t="n">
        <f aca="false">IF(CHOOSE(MATCH(CN$5,$B$10:$E$10,0),$B1009,$C1009,$D1009,$E1009)*CN$6+CN1009*CN$7&lt;CN$2,CN$3*CN$4,0)</f>
        <v>0</v>
      </c>
      <c r="GH1009" s="0" t="n">
        <f aca="false">IF(CHOOSE(MATCH(CO$5,$B$10:$E$10,0),$B1009,$C1009,$D1009,$E1009)*CO$6+CO1009*CO$7&lt;CO$2,CO$3*CO$4,0)</f>
        <v>0</v>
      </c>
      <c r="GI1009" s="0" t="n">
        <f aca="false">IF(CHOOSE(MATCH(CP$5,$B$10:$E$10,0),$B1009,$C1009,$D1009,$E1009)*CP$6+CP1009*CP$7&lt;CP$2,CP$3*CP$4,0)</f>
        <v>0</v>
      </c>
      <c r="GJ1009" s="0" t="n">
        <f aca="false">IF(CHOOSE(MATCH(CQ$5,$B$10:$E$10,0),$B1009,$C1009,$D1009,$E1009)*CQ$6+CQ1009*CQ$7&lt;CQ$2,CQ$3*CQ$4,0)</f>
        <v>0</v>
      </c>
      <c r="GK1009" s="0" t="n">
        <f aca="false">IF(CHOOSE(MATCH(CR$5,$B$10:$E$10,0),$B1009,$C1009,$D1009,$E1009)*CR$6+CR1009*CR$7&lt;CR$2,CR$3*CR$4,0)</f>
        <v>0</v>
      </c>
      <c r="GL1009" s="0" t="n">
        <f aca="false">IF(CHOOSE(MATCH(CS$5,$B$10:$E$10,0),$B1009,$C1009,$D1009,$E1009)*CS$6+CS1009*CS$7&lt;CS$2,CS$3*CS$4,0)</f>
        <v>0</v>
      </c>
      <c r="GM1009" s="0" t="n">
        <f aca="false">IF(CHOOSE(MATCH(CT$5,$B$10:$E$10,0),$B1009,$C1009,$D1009,$E1009)*CT$6+CT1009*CT$7&lt;CT$2,CT$3*CT$4,0)</f>
        <v>0</v>
      </c>
      <c r="GN1009" s="0" t="n">
        <f aca="false">IF(CHOOSE(MATCH(CU$5,$B$10:$E$10,0),$B1009,$C1009,$D1009,$E1009)*CU$6+CU1009*CU$7&lt;CU$2,CU$3*CU$4,0)</f>
        <v>0</v>
      </c>
      <c r="GO1009" s="0" t="n">
        <f aca="false">IF(CHOOSE(MATCH(CV$5,$B$10:$E$10,0),$B1009,$C1009,$D1009,$E1009)*CV$6+CV1009*CV$7&lt;CV$2,CV$3*CV$4,0)</f>
        <v>0</v>
      </c>
      <c r="GP1009" s="0" t="n">
        <f aca="false">IF(CHOOSE(MATCH(CW$5,$B$10:$E$10,0),$B1009,$C1009,$D1009,$E1009)*CW$6+CW1009*CW$7&lt;CW$2,CW$3*CW$4,0)</f>
        <v>0</v>
      </c>
      <c r="GQ1009" s="0" t="n">
        <f aca="false">IF(CHOOSE(MATCH(CX$5,$B$10:$E$10,0),$B1009,$C1009,$D1009,$E1009)*CX$6+CX1009*CX$7&lt;CX$2,CX$3*CX$4,0)</f>
        <v>0</v>
      </c>
      <c r="GS1009" s="0" t="n">
        <f aca="false">SUM(CZ1009:GQ1009)</f>
        <v>0</v>
      </c>
      <c r="GT1009" s="0" t="n">
        <f aca="false">IF(GS1009&gt;$GS$6,1,0)</f>
        <v>0</v>
      </c>
    </row>
    <row r="1010" customFormat="false" ht="14" hidden="false" customHeight="false" outlineLevel="0" collapsed="false">
      <c r="A1010" s="0" t="n">
        <v>1000</v>
      </c>
      <c r="B1010" s="0" t="n">
        <v>0.558044775918155</v>
      </c>
      <c r="C1010" s="0" t="n">
        <v>0.975329295805447</v>
      </c>
      <c r="D1010" s="0" t="n">
        <v>-1.0674565050195</v>
      </c>
      <c r="E1010" s="0" t="n">
        <v>-1.02347744896569</v>
      </c>
      <c r="G1010" s="0" t="n">
        <v>1.15882357931696</v>
      </c>
      <c r="H1010" s="0" t="n">
        <v>0.843301677377895</v>
      </c>
      <c r="I1010" s="0" t="n">
        <v>0.216917896977975</v>
      </c>
      <c r="J1010" s="0" t="n">
        <v>0.652538574286155</v>
      </c>
      <c r="K1010" s="0" t="n">
        <v>0.474831267638365</v>
      </c>
      <c r="L1010" s="0" t="n">
        <v>-0.585541783948429</v>
      </c>
      <c r="M1010" s="0" t="n">
        <v>0.840793745737756</v>
      </c>
      <c r="N1010" s="0" t="n">
        <v>-1.087666987587</v>
      </c>
      <c r="O1010" s="0" t="n">
        <v>-0.186703346116701</v>
      </c>
      <c r="P1010" s="0" t="n">
        <v>-1.09460415842477</v>
      </c>
      <c r="Q1010" s="0" t="n">
        <v>-0.435292122347164</v>
      </c>
      <c r="R1010" s="0" t="n">
        <v>-1.1769793673011</v>
      </c>
      <c r="S1010" s="0" t="n">
        <v>-1.44876139529515</v>
      </c>
      <c r="T1010" s="0" t="n">
        <v>-0.119430296763312</v>
      </c>
      <c r="U1010" s="0" t="n">
        <v>0.0212298800761346</v>
      </c>
      <c r="V1010" s="0" t="n">
        <v>0.0425848156737629</v>
      </c>
      <c r="W1010" s="0" t="n">
        <v>-0.835684659250546</v>
      </c>
      <c r="X1010" s="0" t="n">
        <v>0.833515514386818</v>
      </c>
      <c r="Y1010" s="0" t="n">
        <v>-0.782722509029554</v>
      </c>
      <c r="Z1010" s="0" t="n">
        <v>-0.347233708453132</v>
      </c>
      <c r="AA1010" s="0" t="n">
        <v>-1.13972191684297</v>
      </c>
      <c r="AB1010" s="0" t="n">
        <v>-0.0875115802045912</v>
      </c>
      <c r="AC1010" s="0" t="n">
        <v>-0.39749807001499</v>
      </c>
      <c r="AD1010" s="0" t="n">
        <v>-0.851407548907446</v>
      </c>
      <c r="AE1010" s="0" t="n">
        <v>-1.09223947220016</v>
      </c>
      <c r="AF1010" s="0" t="n">
        <v>-0.231430021813139</v>
      </c>
      <c r="AG1010" s="0" t="n">
        <v>-1.35307800519513</v>
      </c>
      <c r="AH1010" s="0" t="n">
        <v>0.73707951742108</v>
      </c>
      <c r="AI1010" s="0" t="n">
        <v>-0.0778391040512361</v>
      </c>
      <c r="AJ1010" s="0" t="n">
        <v>1.45844296639552</v>
      </c>
      <c r="AK1010" s="0" t="n">
        <v>-2.18942659557797</v>
      </c>
      <c r="AL1010" s="0" t="n">
        <v>-0.0917350462259492</v>
      </c>
      <c r="AM1010" s="0" t="n">
        <v>-0.852836592457606</v>
      </c>
      <c r="AN1010" s="0" t="n">
        <v>0.327555653711897</v>
      </c>
      <c r="AO1010" s="0" t="n">
        <v>-0.481607003166573</v>
      </c>
      <c r="AP1010" s="0" t="n">
        <v>-0.90668436314445</v>
      </c>
      <c r="AQ1010" s="0" t="n">
        <v>0.487111719849054</v>
      </c>
      <c r="AR1010" s="0" t="n">
        <v>0.494187588628847</v>
      </c>
      <c r="AS1010" s="0" t="n">
        <v>-1.14250951810391</v>
      </c>
      <c r="AT1010" s="0" t="n">
        <v>3.48722096532583</v>
      </c>
      <c r="AU1010" s="0" t="n">
        <v>0.735674348106841</v>
      </c>
      <c r="AV1010" s="0" t="n">
        <v>1.83606971404515</v>
      </c>
      <c r="AW1010" s="0" t="n">
        <v>-0.406123490392929</v>
      </c>
      <c r="AX1010" s="0" t="n">
        <v>-0.380582605430391</v>
      </c>
      <c r="AY1010" s="0" t="n">
        <v>-0.559138015887584</v>
      </c>
      <c r="AZ1010" s="0" t="n">
        <v>1.8490209185984</v>
      </c>
      <c r="BA1010" s="0" t="n">
        <v>0.899897258932469</v>
      </c>
      <c r="BB1010" s="0" t="n">
        <v>-1.64023731485941</v>
      </c>
      <c r="BC1010" s="0" t="n">
        <v>-0.88894012151286</v>
      </c>
      <c r="BD1010" s="0" t="n">
        <v>-0.755982227929053</v>
      </c>
      <c r="BE1010" s="0" t="n">
        <v>-0.346908564097248</v>
      </c>
      <c r="BF1010" s="0" t="n">
        <v>1.28954070532927</v>
      </c>
      <c r="BG1010" s="0" t="n">
        <v>0.773816282162443</v>
      </c>
      <c r="BH1010" s="0" t="n">
        <v>-1.27233761304524</v>
      </c>
      <c r="BI1010" s="0" t="n">
        <v>-0.0618115336692426</v>
      </c>
      <c r="BJ1010" s="0" t="n">
        <v>-0.822415131551679</v>
      </c>
      <c r="BK1010" s="0" t="n">
        <v>-0.323683480019099</v>
      </c>
      <c r="BL1010" s="0" t="n">
        <v>0.154875579028158</v>
      </c>
      <c r="BM1010" s="0" t="n">
        <v>-1.14339172796463</v>
      </c>
      <c r="BN1010" s="0" t="n">
        <v>1.4546867532772</v>
      </c>
      <c r="BO1010" s="0" t="n">
        <v>1.17728404802619</v>
      </c>
      <c r="BP1010" s="0" t="n">
        <v>1.48027993418509</v>
      </c>
      <c r="BQ1010" s="0" t="n">
        <v>0.309207734972006</v>
      </c>
      <c r="BR1010" s="0" t="n">
        <v>0.877191723702708</v>
      </c>
      <c r="BS1010" s="0" t="n">
        <v>0.274083049589535</v>
      </c>
      <c r="BT1010" s="0" t="n">
        <v>-0.894633558345959</v>
      </c>
      <c r="BU1010" s="0" t="n">
        <v>1.03971842690953</v>
      </c>
      <c r="BV1010" s="0" t="n">
        <v>-0.773197825765237</v>
      </c>
      <c r="BW1010" s="0" t="n">
        <v>1.01252226158977</v>
      </c>
      <c r="BX1010" s="0" t="n">
        <v>0.837094376038294</v>
      </c>
      <c r="BY1010" s="0" t="n">
        <v>1.18512161861872</v>
      </c>
      <c r="BZ1010" s="0" t="n">
        <v>3.28000169247389</v>
      </c>
      <c r="CA1010" s="0" t="n">
        <v>-0.187870909940102</v>
      </c>
      <c r="CB1010" s="0" t="n">
        <v>0.442789769294904</v>
      </c>
      <c r="CC1010" s="0" t="n">
        <v>-0.562988589081215</v>
      </c>
      <c r="CD1010" s="0" t="n">
        <v>-1.21242919703946</v>
      </c>
      <c r="CE1010" s="0" t="n">
        <v>1.44505520438543</v>
      </c>
      <c r="CF1010" s="0" t="n">
        <v>-0.901961811905494</v>
      </c>
      <c r="CG1010" s="0" t="n">
        <v>-1.22804976854241</v>
      </c>
      <c r="CH1010" s="0" t="n">
        <v>-0.355614702129969</v>
      </c>
      <c r="CI1010" s="0" t="n">
        <v>0.337338406097842</v>
      </c>
      <c r="CJ1010" s="0" t="n">
        <v>1.28063220472541</v>
      </c>
      <c r="CK1010" s="0" t="n">
        <v>1.21194943858427</v>
      </c>
      <c r="CL1010" s="0" t="n">
        <v>1.69266968441661</v>
      </c>
      <c r="CM1010" s="0" t="n">
        <v>1.72291947819758</v>
      </c>
      <c r="CN1010" s="0" t="n">
        <v>1.64407083502738</v>
      </c>
      <c r="CO1010" s="0" t="n">
        <v>0.306079073197907</v>
      </c>
      <c r="CP1010" s="0" t="n">
        <v>-0.781371909397421</v>
      </c>
      <c r="CQ1010" s="0" t="n">
        <v>-0.122820438264171</v>
      </c>
      <c r="CR1010" s="0" t="n">
        <v>0.324167785947793</v>
      </c>
      <c r="CS1010" s="0" t="n">
        <v>-1.23196286949678</v>
      </c>
      <c r="CT1010" s="0" t="n">
        <v>-0.815462044556625</v>
      </c>
      <c r="CU1010" s="0" t="n">
        <v>-1.56589067046298</v>
      </c>
      <c r="CV1010" s="0" t="n">
        <v>-0.742611518944614</v>
      </c>
      <c r="CW1010" s="0" t="n">
        <v>0.139332314574858</v>
      </c>
      <c r="CX1010" s="0" t="n">
        <v>0.0925797394302208</v>
      </c>
      <c r="CZ1010" s="0" t="n">
        <f aca="false">IF(CHOOSE(MATCH(G$5,$B$10:$E$10,0),$B1010,$C1010,$D1010,$E1010)*G$6+G1010*G$7&lt;G$2,G$3*G$4,0)</f>
        <v>0</v>
      </c>
      <c r="DA1010" s="0" t="n">
        <f aca="false">IF(CHOOSE(MATCH(H$5,$B$10:$E$10,0),$B1010,$C1010,$D1010,$E1010)*H$6+H1010*H$7&lt;H$2,H$3*H$4,0)</f>
        <v>0</v>
      </c>
      <c r="DB1010" s="0" t="n">
        <f aca="false">IF(CHOOSE(MATCH(I$5,$B$10:$E$10,0),$B1010,$C1010,$D1010,$E1010)*I$6+I1010*I$7&lt;I$2,I$3*I$4,0)</f>
        <v>0</v>
      </c>
      <c r="DC1010" s="0" t="n">
        <f aca="false">IF(CHOOSE(MATCH(J$5,$B$10:$E$10,0),$B1010,$C1010,$D1010,$E1010)*J$6+J1010*J$7&lt;J$2,J$3*J$4,0)</f>
        <v>0</v>
      </c>
      <c r="DD1010" s="0" t="n">
        <f aca="false">IF(CHOOSE(MATCH(K$5,$B$10:$E$10,0),$B1010,$C1010,$D1010,$E1010)*K$6+K1010*K$7&lt;K$2,K$3*K$4,0)</f>
        <v>0</v>
      </c>
      <c r="DE1010" s="0" t="n">
        <f aca="false">IF(CHOOSE(MATCH(L$5,$B$10:$E$10,0),$B1010,$C1010,$D1010,$E1010)*L$6+L1010*L$7&lt;L$2,L$3*L$4,0)</f>
        <v>0</v>
      </c>
      <c r="DF1010" s="0" t="n">
        <f aca="false">IF(CHOOSE(MATCH(M$5,$B$10:$E$10,0),$B1010,$C1010,$D1010,$E1010)*M$6+M1010*M$7&lt;M$2,M$3*M$4,0)</f>
        <v>0</v>
      </c>
      <c r="DG1010" s="0" t="n">
        <f aca="false">IF(CHOOSE(MATCH(N$5,$B$10:$E$10,0),$B1010,$C1010,$D1010,$E1010)*N$6+N1010*N$7&lt;N$2,N$3*N$4,0)</f>
        <v>0</v>
      </c>
      <c r="DH1010" s="0" t="n">
        <f aca="false">IF(CHOOSE(MATCH(O$5,$B$10:$E$10,0),$B1010,$C1010,$D1010,$E1010)*O$6+O1010*O$7&lt;O$2,O$3*O$4,0)</f>
        <v>0</v>
      </c>
      <c r="DI1010" s="0" t="n">
        <f aca="false">IF(CHOOSE(MATCH(P$5,$B$10:$E$10,0),$B1010,$C1010,$D1010,$E1010)*P$6+P1010*P$7&lt;P$2,P$3*P$4,0)</f>
        <v>0</v>
      </c>
      <c r="DJ1010" s="0" t="n">
        <f aca="false">IF(CHOOSE(MATCH(Q$5,$B$10:$E$10,0),$B1010,$C1010,$D1010,$E1010)*Q$6+Q1010*Q$7&lt;Q$2,Q$3*Q$4,0)</f>
        <v>0</v>
      </c>
      <c r="DK1010" s="0" t="n">
        <f aca="false">IF(CHOOSE(MATCH(R$5,$B$10:$E$10,0),$B1010,$C1010,$D1010,$E1010)*R$6+R1010*R$7&lt;R$2,R$3*R$4,0)</f>
        <v>0</v>
      </c>
      <c r="DL1010" s="0" t="n">
        <f aca="false">IF(CHOOSE(MATCH(S$5,$B$10:$E$10,0),$B1010,$C1010,$D1010,$E1010)*S$6+S1010*S$7&lt;S$2,S$3*S$4,0)</f>
        <v>0</v>
      </c>
      <c r="DM1010" s="0" t="n">
        <f aca="false">IF(CHOOSE(MATCH(T$5,$B$10:$E$10,0),$B1010,$C1010,$D1010,$E1010)*T$6+T1010*T$7&lt;T$2,T$3*T$4,0)</f>
        <v>0</v>
      </c>
      <c r="DN1010" s="0" t="n">
        <f aca="false">IF(CHOOSE(MATCH(U$5,$B$10:$E$10,0),$B1010,$C1010,$D1010,$E1010)*U$6+U1010*U$7&lt;U$2,U$3*U$4,0)</f>
        <v>0</v>
      </c>
      <c r="DO1010" s="0" t="n">
        <f aca="false">IF(CHOOSE(MATCH(V$5,$B$10:$E$10,0),$B1010,$C1010,$D1010,$E1010)*V$6+V1010*V$7&lt;V$2,V$3*V$4,0)</f>
        <v>0</v>
      </c>
      <c r="DP1010" s="0" t="n">
        <f aca="false">IF(CHOOSE(MATCH(W$5,$B$10:$E$10,0),$B1010,$C1010,$D1010,$E1010)*W$6+W1010*W$7&lt;W$2,W$3*W$4,0)</f>
        <v>0</v>
      </c>
      <c r="DQ1010" s="0" t="n">
        <f aca="false">IF(CHOOSE(MATCH(X$5,$B$10:$E$10,0),$B1010,$C1010,$D1010,$E1010)*X$6+X1010*X$7&lt;X$2,X$3*X$4,0)</f>
        <v>0</v>
      </c>
      <c r="DR1010" s="0" t="n">
        <f aca="false">IF(CHOOSE(MATCH(Y$5,$B$10:$E$10,0),$B1010,$C1010,$D1010,$E1010)*Y$6+Y1010*Y$7&lt;Y$2,Y$3*Y$4,0)</f>
        <v>0</v>
      </c>
      <c r="DS1010" s="0" t="n">
        <f aca="false">IF(CHOOSE(MATCH(Z$5,$B$10:$E$10,0),$B1010,$C1010,$D1010,$E1010)*Z$6+Z1010*Z$7&lt;Z$2,Z$3*Z$4,0)</f>
        <v>0</v>
      </c>
      <c r="DT1010" s="0" t="n">
        <f aca="false">IF(CHOOSE(MATCH(AA$5,$B$10:$E$10,0),$B1010,$C1010,$D1010,$E1010)*AA$6+AA1010*AA$7&lt;AA$2,AA$3*AA$4,0)</f>
        <v>0</v>
      </c>
      <c r="DU1010" s="0" t="n">
        <f aca="false">IF(CHOOSE(MATCH(AB$5,$B$10:$E$10,0),$B1010,$C1010,$D1010,$E1010)*AB$6+AB1010*AB$7&lt;AB$2,AB$3*AB$4,0)</f>
        <v>0</v>
      </c>
      <c r="DV1010" s="0" t="n">
        <f aca="false">IF(CHOOSE(MATCH(AC$5,$B$10:$E$10,0),$B1010,$C1010,$D1010,$E1010)*AC$6+AC1010*AC$7&lt;AC$2,AC$3*AC$4,0)</f>
        <v>0</v>
      </c>
      <c r="DW1010" s="0" t="n">
        <f aca="false">IF(CHOOSE(MATCH(AD$5,$B$10:$E$10,0),$B1010,$C1010,$D1010,$E1010)*AD$6+AD1010*AD$7&lt;AD$2,AD$3*AD$4,0)</f>
        <v>0</v>
      </c>
      <c r="DX1010" s="0" t="n">
        <f aca="false">IF(CHOOSE(MATCH(AE$5,$B$10:$E$10,0),$B1010,$C1010,$D1010,$E1010)*AE$6+AE1010*AE$7&lt;AE$2,AE$3*AE$4,0)</f>
        <v>0</v>
      </c>
      <c r="DY1010" s="0" t="n">
        <f aca="false">IF(CHOOSE(MATCH(AF$5,$B$10:$E$10,0),$B1010,$C1010,$D1010,$E1010)*AF$6+AF1010*AF$7&lt;AF$2,AF$3*AF$4,0)</f>
        <v>0</v>
      </c>
      <c r="DZ1010" s="0" t="n">
        <f aca="false">IF(CHOOSE(MATCH(AG$5,$B$10:$E$10,0),$B1010,$C1010,$D1010,$E1010)*AG$6+AG1010*AG$7&lt;AG$2,AG$3*AG$4,0)</f>
        <v>0</v>
      </c>
      <c r="EA1010" s="0" t="n">
        <f aca="false">IF(CHOOSE(MATCH(AH$5,$B$10:$E$10,0),$B1010,$C1010,$D1010,$E1010)*AH$6+AH1010*AH$7&lt;AH$2,AH$3*AH$4,0)</f>
        <v>0</v>
      </c>
      <c r="EB1010" s="0" t="n">
        <f aca="false">IF(CHOOSE(MATCH(AI$5,$B$10:$E$10,0),$B1010,$C1010,$D1010,$E1010)*AI$6+AI1010*AI$7&lt;AI$2,AI$3*AI$4,0)</f>
        <v>0</v>
      </c>
      <c r="EC1010" s="0" t="n">
        <f aca="false">IF(CHOOSE(MATCH(AJ$5,$B$10:$E$10,0),$B1010,$C1010,$D1010,$E1010)*AJ$6+AJ1010*AJ$7&lt;AJ$2,AJ$3*AJ$4,0)</f>
        <v>0</v>
      </c>
      <c r="ED1010" s="0" t="n">
        <f aca="false">IF(CHOOSE(MATCH(AK$5,$B$10:$E$10,0),$B1010,$C1010,$D1010,$E1010)*AK$6+AK1010*AK$7&lt;AK$2,AK$3*AK$4,0)</f>
        <v>0</v>
      </c>
      <c r="EE1010" s="0" t="n">
        <f aca="false">IF(CHOOSE(MATCH(AL$5,$B$10:$E$10,0),$B1010,$C1010,$D1010,$E1010)*AL$6+AL1010*AL$7&lt;AL$2,AL$3*AL$4,0)</f>
        <v>0</v>
      </c>
      <c r="EF1010" s="0" t="n">
        <f aca="false">IF(CHOOSE(MATCH(AM$5,$B$10:$E$10,0),$B1010,$C1010,$D1010,$E1010)*AM$6+AM1010*AM$7&lt;AM$2,AM$3*AM$4,0)</f>
        <v>0</v>
      </c>
      <c r="EG1010" s="0" t="n">
        <f aca="false">IF(CHOOSE(MATCH(AN$5,$B$10:$E$10,0),$B1010,$C1010,$D1010,$E1010)*AN$6+AN1010*AN$7&lt;AN$2,AN$3*AN$4,0)</f>
        <v>0</v>
      </c>
      <c r="EH1010" s="0" t="n">
        <f aca="false">IF(CHOOSE(MATCH(AO$5,$B$10:$E$10,0),$B1010,$C1010,$D1010,$E1010)*AO$6+AO1010*AO$7&lt;AO$2,AO$3*AO$4,0)</f>
        <v>0</v>
      </c>
      <c r="EI1010" s="0" t="n">
        <f aca="false">IF(CHOOSE(MATCH(AP$5,$B$10:$E$10,0),$B1010,$C1010,$D1010,$E1010)*AP$6+AP1010*AP$7&lt;AP$2,AP$3*AP$4,0)</f>
        <v>0</v>
      </c>
      <c r="EJ1010" s="0" t="n">
        <f aca="false">IF(CHOOSE(MATCH(AQ$5,$B$10:$E$10,0),$B1010,$C1010,$D1010,$E1010)*AQ$6+AQ1010*AQ$7&lt;AQ$2,AQ$3*AQ$4,0)</f>
        <v>0</v>
      </c>
      <c r="EK1010" s="0" t="n">
        <f aca="false">IF(CHOOSE(MATCH(AR$5,$B$10:$E$10,0),$B1010,$C1010,$D1010,$E1010)*AR$6+AR1010*AR$7&lt;AR$2,AR$3*AR$4,0)</f>
        <v>0</v>
      </c>
      <c r="EL1010" s="0" t="n">
        <f aca="false">IF(CHOOSE(MATCH(AS$5,$B$10:$E$10,0),$B1010,$C1010,$D1010,$E1010)*AS$6+AS1010*AS$7&lt;AS$2,AS$3*AS$4,0)</f>
        <v>0</v>
      </c>
      <c r="EM1010" s="0" t="n">
        <f aca="false">IF(CHOOSE(MATCH(AT$5,$B$10:$E$10,0),$B1010,$C1010,$D1010,$E1010)*AT$6+AT1010*AT$7&lt;AT$2,AT$3*AT$4,0)</f>
        <v>0</v>
      </c>
      <c r="EN1010" s="0" t="n">
        <f aca="false">IF(CHOOSE(MATCH(AU$5,$B$10:$E$10,0),$B1010,$C1010,$D1010,$E1010)*AU$6+AU1010*AU$7&lt;AU$2,AU$3*AU$4,0)</f>
        <v>0</v>
      </c>
      <c r="EO1010" s="0" t="n">
        <f aca="false">IF(CHOOSE(MATCH(AV$5,$B$10:$E$10,0),$B1010,$C1010,$D1010,$E1010)*AV$6+AV1010*AV$7&lt;AV$2,AV$3*AV$4,0)</f>
        <v>0</v>
      </c>
      <c r="EP1010" s="0" t="n">
        <f aca="false">IF(CHOOSE(MATCH(AW$5,$B$10:$E$10,0),$B1010,$C1010,$D1010,$E1010)*AW$6+AW1010*AW$7&lt;AW$2,AW$3*AW$4,0)</f>
        <v>0</v>
      </c>
      <c r="EQ1010" s="0" t="n">
        <f aca="false">IF(CHOOSE(MATCH(AX$5,$B$10:$E$10,0),$B1010,$C1010,$D1010,$E1010)*AX$6+AX1010*AX$7&lt;AX$2,AX$3*AX$4,0)</f>
        <v>0</v>
      </c>
      <c r="ER1010" s="0" t="n">
        <f aca="false">IF(CHOOSE(MATCH(AY$5,$B$10:$E$10,0),$B1010,$C1010,$D1010,$E1010)*AY$6+AY1010*AY$7&lt;AY$2,AY$3*AY$4,0)</f>
        <v>0</v>
      </c>
      <c r="ES1010" s="0" t="n">
        <f aca="false">IF(CHOOSE(MATCH(AZ$5,$B$10:$E$10,0),$B1010,$C1010,$D1010,$E1010)*AZ$6+AZ1010*AZ$7&lt;AZ$2,AZ$3*AZ$4,0)</f>
        <v>0</v>
      </c>
      <c r="ET1010" s="0" t="n">
        <f aca="false">IF(CHOOSE(MATCH(BA$5,$B$10:$E$10,0),$B1010,$C1010,$D1010,$E1010)*BA$6+BA1010*BA$7&lt;BA$2,BA$3*BA$4,0)</f>
        <v>0</v>
      </c>
      <c r="EU1010" s="0" t="n">
        <f aca="false">IF(CHOOSE(MATCH(BB$5,$B$10:$E$10,0),$B1010,$C1010,$D1010,$E1010)*BB$6+BB1010*BB$7&lt;BB$2,BB$3*BB$4,0)</f>
        <v>0</v>
      </c>
      <c r="EV1010" s="0" t="n">
        <f aca="false">IF(CHOOSE(MATCH(BC$5,$B$10:$E$10,0),$B1010,$C1010,$D1010,$E1010)*BC$6+BC1010*BC$7&lt;BC$2,BC$3*BC$4,0)</f>
        <v>0</v>
      </c>
      <c r="EW1010" s="0" t="n">
        <f aca="false">IF(CHOOSE(MATCH(BD$5,$B$10:$E$10,0),$B1010,$C1010,$D1010,$E1010)*BD$6+BD1010*BD$7&lt;BD$2,BD$3*BD$4,0)</f>
        <v>0</v>
      </c>
      <c r="EX1010" s="0" t="n">
        <f aca="false">IF(CHOOSE(MATCH(BE$5,$B$10:$E$10,0),$B1010,$C1010,$D1010,$E1010)*BE$6+BE1010*BE$7&lt;BE$2,BE$3*BE$4,0)</f>
        <v>0</v>
      </c>
      <c r="EY1010" s="0" t="n">
        <f aca="false">IF(CHOOSE(MATCH(BF$5,$B$10:$E$10,0),$B1010,$C1010,$D1010,$E1010)*BF$6+BF1010*BF$7&lt;BF$2,BF$3*BF$4,0)</f>
        <v>0</v>
      </c>
      <c r="EZ1010" s="0" t="n">
        <f aca="false">IF(CHOOSE(MATCH(BG$5,$B$10:$E$10,0),$B1010,$C1010,$D1010,$E1010)*BG$6+BG1010*BG$7&lt;BG$2,BG$3*BG$4,0)</f>
        <v>0</v>
      </c>
      <c r="FA1010" s="0" t="n">
        <f aca="false">IF(CHOOSE(MATCH(BH$5,$B$10:$E$10,0),$B1010,$C1010,$D1010,$E1010)*BH$6+BH1010*BH$7&lt;BH$2,BH$3*BH$4,0)</f>
        <v>0</v>
      </c>
      <c r="FB1010" s="0" t="n">
        <f aca="false">IF(CHOOSE(MATCH(BI$5,$B$10:$E$10,0),$B1010,$C1010,$D1010,$E1010)*BI$6+BI1010*BI$7&lt;BI$2,BI$3*BI$4,0)</f>
        <v>0</v>
      </c>
      <c r="FC1010" s="0" t="n">
        <f aca="false">IF(CHOOSE(MATCH(BJ$5,$B$10:$E$10,0),$B1010,$C1010,$D1010,$E1010)*BJ$6+BJ1010*BJ$7&lt;BJ$2,BJ$3*BJ$4,0)</f>
        <v>0</v>
      </c>
      <c r="FD1010" s="0" t="n">
        <f aca="false">IF(CHOOSE(MATCH(BK$5,$B$10:$E$10,0),$B1010,$C1010,$D1010,$E1010)*BK$6+BK1010*BK$7&lt;BK$2,BK$3*BK$4,0)</f>
        <v>0</v>
      </c>
      <c r="FE1010" s="0" t="n">
        <f aca="false">IF(CHOOSE(MATCH(BL$5,$B$10:$E$10,0),$B1010,$C1010,$D1010,$E1010)*BL$6+BL1010*BL$7&lt;BL$2,BL$3*BL$4,0)</f>
        <v>0</v>
      </c>
      <c r="FF1010" s="0" t="n">
        <f aca="false">IF(CHOOSE(MATCH(BM$5,$B$10:$E$10,0),$B1010,$C1010,$D1010,$E1010)*BM$6+BM1010*BM$7&lt;BM$2,BM$3*BM$4,0)</f>
        <v>0</v>
      </c>
      <c r="FG1010" s="0" t="n">
        <f aca="false">IF(CHOOSE(MATCH(BN$5,$B$10:$E$10,0),$B1010,$C1010,$D1010,$E1010)*BN$6+BN1010*BN$7&lt;BN$2,BN$3*BN$4,0)</f>
        <v>0</v>
      </c>
      <c r="FH1010" s="0" t="n">
        <f aca="false">IF(CHOOSE(MATCH(BO$5,$B$10:$E$10,0),$B1010,$C1010,$D1010,$E1010)*BO$6+BO1010*BO$7&lt;BO$2,BO$3*BO$4,0)</f>
        <v>0</v>
      </c>
      <c r="FI1010" s="0" t="n">
        <f aca="false">IF(CHOOSE(MATCH(BP$5,$B$10:$E$10,0),$B1010,$C1010,$D1010,$E1010)*BP$6+BP1010*BP$7&lt;BP$2,BP$3*BP$4,0)</f>
        <v>0</v>
      </c>
      <c r="FJ1010" s="0" t="n">
        <f aca="false">IF(CHOOSE(MATCH(BQ$5,$B$10:$E$10,0),$B1010,$C1010,$D1010,$E1010)*BQ$6+BQ1010*BQ$7&lt;BQ$2,BQ$3*BQ$4,0)</f>
        <v>0</v>
      </c>
      <c r="FK1010" s="0" t="n">
        <f aca="false">IF(CHOOSE(MATCH(BR$5,$B$10:$E$10,0),$B1010,$C1010,$D1010,$E1010)*BR$6+BR1010*BR$7&lt;BR$2,BR$3*BR$4,0)</f>
        <v>0</v>
      </c>
      <c r="FL1010" s="0" t="n">
        <f aca="false">IF(CHOOSE(MATCH(BS$5,$B$10:$E$10,0),$B1010,$C1010,$D1010,$E1010)*BS$6+BS1010*BS$7&lt;BS$2,BS$3*BS$4,0)</f>
        <v>0</v>
      </c>
      <c r="FM1010" s="0" t="n">
        <f aca="false">IF(CHOOSE(MATCH(BT$5,$B$10:$E$10,0),$B1010,$C1010,$D1010,$E1010)*BT$6+BT1010*BT$7&lt;BT$2,BT$3*BT$4,0)</f>
        <v>0</v>
      </c>
      <c r="FN1010" s="0" t="n">
        <f aca="false">IF(CHOOSE(MATCH(BU$5,$B$10:$E$10,0),$B1010,$C1010,$D1010,$E1010)*BU$6+BU1010*BU$7&lt;BU$2,BU$3*BU$4,0)</f>
        <v>0</v>
      </c>
      <c r="FO1010" s="0" t="n">
        <f aca="false">IF(CHOOSE(MATCH(BV$5,$B$10:$E$10,0),$B1010,$C1010,$D1010,$E1010)*BV$6+BV1010*BV$7&lt;BV$2,BV$3*BV$4,0)</f>
        <v>0</v>
      </c>
      <c r="FP1010" s="0" t="n">
        <f aca="false">IF(CHOOSE(MATCH(BW$5,$B$10:$E$10,0),$B1010,$C1010,$D1010,$E1010)*BW$6+BW1010*BW$7&lt;BW$2,BW$3*BW$4,0)</f>
        <v>0</v>
      </c>
      <c r="FQ1010" s="0" t="n">
        <f aca="false">IF(CHOOSE(MATCH(BX$5,$B$10:$E$10,0),$B1010,$C1010,$D1010,$E1010)*BX$6+BX1010*BX$7&lt;BX$2,BX$3*BX$4,0)</f>
        <v>0</v>
      </c>
      <c r="FR1010" s="0" t="n">
        <f aca="false">IF(CHOOSE(MATCH(BY$5,$B$10:$E$10,0),$B1010,$C1010,$D1010,$E1010)*BY$6+BY1010*BY$7&lt;BY$2,BY$3*BY$4,0)</f>
        <v>0</v>
      </c>
      <c r="FS1010" s="0" t="n">
        <f aca="false">IF(CHOOSE(MATCH(BZ$5,$B$10:$E$10,0),$B1010,$C1010,$D1010,$E1010)*BZ$6+BZ1010*BZ$7&lt;BZ$2,BZ$3*BZ$4,0)</f>
        <v>0</v>
      </c>
      <c r="FT1010" s="0" t="n">
        <f aca="false">IF(CHOOSE(MATCH(CA$5,$B$10:$E$10,0),$B1010,$C1010,$D1010,$E1010)*CA$6+CA1010*CA$7&lt;CA$2,CA$3*CA$4,0)</f>
        <v>0</v>
      </c>
      <c r="FU1010" s="0" t="n">
        <f aca="false">IF(CHOOSE(MATCH(CB$5,$B$10:$E$10,0),$B1010,$C1010,$D1010,$E1010)*CB$6+CB1010*CB$7&lt;CB$2,CB$3*CB$4,0)</f>
        <v>0</v>
      </c>
      <c r="FV1010" s="0" t="n">
        <f aca="false">IF(CHOOSE(MATCH(CC$5,$B$10:$E$10,0),$B1010,$C1010,$D1010,$E1010)*CC$6+CC1010*CC$7&lt;CC$2,CC$3*CC$4,0)</f>
        <v>0</v>
      </c>
      <c r="FW1010" s="0" t="n">
        <f aca="false">IF(CHOOSE(MATCH(CD$5,$B$10:$E$10,0),$B1010,$C1010,$D1010,$E1010)*CD$6+CD1010*CD$7&lt;CD$2,CD$3*CD$4,0)</f>
        <v>0</v>
      </c>
      <c r="FX1010" s="0" t="n">
        <f aca="false">IF(CHOOSE(MATCH(CE$5,$B$10:$E$10,0),$B1010,$C1010,$D1010,$E1010)*CE$6+CE1010*CE$7&lt;CE$2,CE$3*CE$4,0)</f>
        <v>0</v>
      </c>
      <c r="FY1010" s="0" t="n">
        <f aca="false">IF(CHOOSE(MATCH(CF$5,$B$10:$E$10,0),$B1010,$C1010,$D1010,$E1010)*CF$6+CF1010*CF$7&lt;CF$2,CF$3*CF$4,0)</f>
        <v>0</v>
      </c>
      <c r="FZ1010" s="0" t="n">
        <f aca="false">IF(CHOOSE(MATCH(CG$5,$B$10:$E$10,0),$B1010,$C1010,$D1010,$E1010)*CG$6+CG1010*CG$7&lt;CG$2,CG$3*CG$4,0)</f>
        <v>0</v>
      </c>
      <c r="GA1010" s="0" t="n">
        <f aca="false">IF(CHOOSE(MATCH(CH$5,$B$10:$E$10,0),$B1010,$C1010,$D1010,$E1010)*CH$6+CH1010*CH$7&lt;CH$2,CH$3*CH$4,0)</f>
        <v>0</v>
      </c>
      <c r="GB1010" s="0" t="n">
        <f aca="false">IF(CHOOSE(MATCH(CI$5,$B$10:$E$10,0),$B1010,$C1010,$D1010,$E1010)*CI$6+CI1010*CI$7&lt;CI$2,CI$3*CI$4,0)</f>
        <v>0</v>
      </c>
      <c r="GC1010" s="0" t="n">
        <f aca="false">IF(CHOOSE(MATCH(CJ$5,$B$10:$E$10,0),$B1010,$C1010,$D1010,$E1010)*CJ$6+CJ1010*CJ$7&lt;CJ$2,CJ$3*CJ$4,0)</f>
        <v>0</v>
      </c>
      <c r="GD1010" s="0" t="n">
        <f aca="false">IF(CHOOSE(MATCH(CK$5,$B$10:$E$10,0),$B1010,$C1010,$D1010,$E1010)*CK$6+CK1010*CK$7&lt;CK$2,CK$3*CK$4,0)</f>
        <v>0</v>
      </c>
      <c r="GE1010" s="0" t="n">
        <f aca="false">IF(CHOOSE(MATCH(CL$5,$B$10:$E$10,0),$B1010,$C1010,$D1010,$E1010)*CL$6+CL1010*CL$7&lt;CL$2,CL$3*CL$4,0)</f>
        <v>0</v>
      </c>
      <c r="GF1010" s="0" t="n">
        <f aca="false">IF(CHOOSE(MATCH(CM$5,$B$10:$E$10,0),$B1010,$C1010,$D1010,$E1010)*CM$6+CM1010*CM$7&lt;CM$2,CM$3*CM$4,0)</f>
        <v>0</v>
      </c>
      <c r="GG1010" s="0" t="n">
        <f aca="false">IF(CHOOSE(MATCH(CN$5,$B$10:$E$10,0),$B1010,$C1010,$D1010,$E1010)*CN$6+CN1010*CN$7&lt;CN$2,CN$3*CN$4,0)</f>
        <v>0</v>
      </c>
      <c r="GH1010" s="0" t="n">
        <f aca="false">IF(CHOOSE(MATCH(CO$5,$B$10:$E$10,0),$B1010,$C1010,$D1010,$E1010)*CO$6+CO1010*CO$7&lt;CO$2,CO$3*CO$4,0)</f>
        <v>0</v>
      </c>
      <c r="GI1010" s="0" t="n">
        <f aca="false">IF(CHOOSE(MATCH(CP$5,$B$10:$E$10,0),$B1010,$C1010,$D1010,$E1010)*CP$6+CP1010*CP$7&lt;CP$2,CP$3*CP$4,0)</f>
        <v>0</v>
      </c>
      <c r="GJ1010" s="0" t="n">
        <f aca="false">IF(CHOOSE(MATCH(CQ$5,$B$10:$E$10,0),$B1010,$C1010,$D1010,$E1010)*CQ$6+CQ1010*CQ$7&lt;CQ$2,CQ$3*CQ$4,0)</f>
        <v>0</v>
      </c>
      <c r="GK1010" s="0" t="n">
        <f aca="false">IF(CHOOSE(MATCH(CR$5,$B$10:$E$10,0),$B1010,$C1010,$D1010,$E1010)*CR$6+CR1010*CR$7&lt;CR$2,CR$3*CR$4,0)</f>
        <v>0</v>
      </c>
      <c r="GL1010" s="0" t="n">
        <f aca="false">IF(CHOOSE(MATCH(CS$5,$B$10:$E$10,0),$B1010,$C1010,$D1010,$E1010)*CS$6+CS1010*CS$7&lt;CS$2,CS$3*CS$4,0)</f>
        <v>0</v>
      </c>
      <c r="GM1010" s="0" t="n">
        <f aca="false">IF(CHOOSE(MATCH(CT$5,$B$10:$E$10,0),$B1010,$C1010,$D1010,$E1010)*CT$6+CT1010*CT$7&lt;CT$2,CT$3*CT$4,0)</f>
        <v>0</v>
      </c>
      <c r="GN1010" s="0" t="n">
        <f aca="false">IF(CHOOSE(MATCH(CU$5,$B$10:$E$10,0),$B1010,$C1010,$D1010,$E1010)*CU$6+CU1010*CU$7&lt;CU$2,CU$3*CU$4,0)</f>
        <v>0</v>
      </c>
      <c r="GO1010" s="0" t="n">
        <f aca="false">IF(CHOOSE(MATCH(CV$5,$B$10:$E$10,0),$B1010,$C1010,$D1010,$E1010)*CV$6+CV1010*CV$7&lt;CV$2,CV$3*CV$4,0)</f>
        <v>0</v>
      </c>
      <c r="GP1010" s="0" t="n">
        <f aca="false">IF(CHOOSE(MATCH(CW$5,$B$10:$E$10,0),$B1010,$C1010,$D1010,$E1010)*CW$6+CW1010*CW$7&lt;CW$2,CW$3*CW$4,0)</f>
        <v>0</v>
      </c>
      <c r="GQ1010" s="0" t="n">
        <f aca="false">IF(CHOOSE(MATCH(CX$5,$B$10:$E$10,0),$B1010,$C1010,$D1010,$E1010)*CX$6+CX1010*CX$7&lt;CX$2,CX$3*CX$4,0)</f>
        <v>0</v>
      </c>
      <c r="GS1010" s="0" t="n">
        <f aca="false">SUM(CZ1010:GQ1010)</f>
        <v>0</v>
      </c>
      <c r="GT1010" s="0" t="n">
        <f aca="false">IF(GS1010&gt;$GS$6,1,0)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B106"/>
  <sheetViews>
    <sheetView windowProtection="false" showFormulas="false" showGridLines="true" showRowColHeaders="true" showZeros="true" rightToLeft="false" tabSelected="false" showOutlineSymbols="true" defaultGridColor="true" view="normal" topLeftCell="AK1" colorId="64" zoomScale="95" zoomScaleNormal="95" zoomScalePageLayoutView="100" workbookViewId="0">
      <selection pane="topLeft" activeCell="DB11" activeCellId="0" sqref="DB11"/>
    </sheetView>
  </sheetViews>
  <sheetFormatPr defaultRowHeight="14"/>
  <cols>
    <col collapsed="false" hidden="false" max="40" min="1" style="0" width="8.78542510121457"/>
    <col collapsed="false" hidden="false" max="41" min="41" style="0" width="12.1052631578947"/>
    <col collapsed="false" hidden="false" max="1025" min="42" style="0" width="8.78542510121457"/>
  </cols>
  <sheetData>
    <row r="1" customFormat="false" ht="14" hidden="false" customHeight="false" outlineLevel="0" collapsed="false">
      <c r="B1" s="0" t="n">
        <v>1</v>
      </c>
      <c r="C1" s="0" t="n">
        <v>2</v>
      </c>
      <c r="D1" s="0" t="n">
        <v>3</v>
      </c>
      <c r="E1" s="0" t="n">
        <v>4</v>
      </c>
    </row>
    <row r="2" customFormat="false" ht="14" hidden="false" customHeight="false" outlineLevel="0" collapsed="false">
      <c r="A2" s="0" t="n">
        <v>1</v>
      </c>
      <c r="B2" s="0" t="n">
        <v>1</v>
      </c>
      <c r="C2" s="0" t="n">
        <v>0.75</v>
      </c>
      <c r="D2" s="0" t="n">
        <v>0.05</v>
      </c>
      <c r="E2" s="0" t="n">
        <v>0.05</v>
      </c>
    </row>
    <row r="3" customFormat="false" ht="14" hidden="false" customHeight="false" outlineLevel="0" collapsed="false">
      <c r="A3" s="0" t="n">
        <v>2</v>
      </c>
      <c r="B3" s="0" t="n">
        <v>0.75</v>
      </c>
      <c r="C3" s="0" t="n">
        <v>1</v>
      </c>
      <c r="D3" s="0" t="n">
        <v>0.05</v>
      </c>
      <c r="E3" s="0" t="n">
        <v>0.05</v>
      </c>
    </row>
    <row r="4" customFormat="false" ht="14" hidden="false" customHeight="false" outlineLevel="0" collapsed="false">
      <c r="A4" s="0" t="n">
        <v>3</v>
      </c>
      <c r="B4" s="0" t="n">
        <v>0.05</v>
      </c>
      <c r="C4" s="0" t="n">
        <v>0.05</v>
      </c>
      <c r="D4" s="0" t="n">
        <v>1</v>
      </c>
      <c r="E4" s="0" t="n">
        <v>0.25</v>
      </c>
      <c r="H4" s="0" t="s">
        <v>86</v>
      </c>
      <c r="I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  <c r="S4" s="0" t="n">
        <v>1</v>
      </c>
      <c r="T4" s="0" t="n">
        <v>1</v>
      </c>
      <c r="U4" s="0" t="n">
        <v>1</v>
      </c>
      <c r="V4" s="0" t="n">
        <v>1</v>
      </c>
      <c r="W4" s="0" t="n">
        <v>1</v>
      </c>
      <c r="X4" s="0" t="n">
        <v>1</v>
      </c>
      <c r="Y4" s="0" t="n">
        <v>1</v>
      </c>
      <c r="Z4" s="0" t="n">
        <v>1</v>
      </c>
      <c r="AA4" s="0" t="n">
        <v>1</v>
      </c>
      <c r="AB4" s="0" t="n">
        <v>1</v>
      </c>
      <c r="AC4" s="0" t="n">
        <v>1</v>
      </c>
      <c r="AD4" s="0" t="n">
        <v>1</v>
      </c>
      <c r="AE4" s="0" t="n">
        <v>1</v>
      </c>
      <c r="AF4" s="0" t="n">
        <v>1</v>
      </c>
      <c r="AG4" s="0" t="n">
        <v>2</v>
      </c>
      <c r="AH4" s="0" t="n">
        <v>2</v>
      </c>
      <c r="AI4" s="0" t="n">
        <v>2</v>
      </c>
      <c r="AJ4" s="0" t="n">
        <v>2</v>
      </c>
      <c r="AK4" s="0" t="n">
        <v>2</v>
      </c>
      <c r="AL4" s="0" t="n">
        <v>2</v>
      </c>
      <c r="AM4" s="0" t="n">
        <v>2</v>
      </c>
      <c r="AN4" s="0" t="n">
        <v>2</v>
      </c>
      <c r="AO4" s="0" t="n">
        <v>2</v>
      </c>
      <c r="AP4" s="0" t="n">
        <v>2</v>
      </c>
      <c r="AQ4" s="0" t="n">
        <v>2</v>
      </c>
      <c r="AR4" s="0" t="n">
        <v>2</v>
      </c>
      <c r="AS4" s="0" t="n">
        <v>2</v>
      </c>
      <c r="AT4" s="0" t="n">
        <v>2</v>
      </c>
      <c r="AU4" s="0" t="n">
        <v>2</v>
      </c>
      <c r="AV4" s="0" t="n">
        <v>2</v>
      </c>
      <c r="AW4" s="0" t="n">
        <v>2</v>
      </c>
      <c r="AX4" s="0" t="n">
        <v>2</v>
      </c>
      <c r="AY4" s="0" t="n">
        <v>2</v>
      </c>
      <c r="AZ4" s="0" t="n">
        <v>2</v>
      </c>
      <c r="BA4" s="0" t="n">
        <v>2</v>
      </c>
      <c r="BB4" s="0" t="n">
        <v>2</v>
      </c>
      <c r="BC4" s="0" t="n">
        <v>2</v>
      </c>
      <c r="BD4" s="0" t="n">
        <v>2</v>
      </c>
      <c r="BE4" s="0" t="n">
        <v>3</v>
      </c>
      <c r="BF4" s="0" t="n">
        <v>3</v>
      </c>
      <c r="BG4" s="0" t="n">
        <v>3</v>
      </c>
      <c r="BH4" s="0" t="n">
        <v>3</v>
      </c>
      <c r="BI4" s="0" t="n">
        <v>3</v>
      </c>
      <c r="BJ4" s="0" t="n">
        <v>3</v>
      </c>
      <c r="BK4" s="0" t="n">
        <v>3</v>
      </c>
      <c r="BL4" s="0" t="n">
        <v>3</v>
      </c>
      <c r="BM4" s="0" t="n">
        <v>3</v>
      </c>
      <c r="BN4" s="0" t="n">
        <v>3</v>
      </c>
      <c r="BO4" s="0" t="n">
        <v>3</v>
      </c>
      <c r="BP4" s="0" t="n">
        <v>3</v>
      </c>
      <c r="BQ4" s="0" t="n">
        <v>3</v>
      </c>
      <c r="BR4" s="0" t="n">
        <v>3</v>
      </c>
      <c r="BS4" s="0" t="n">
        <v>3</v>
      </c>
      <c r="BT4" s="0" t="n">
        <v>3</v>
      </c>
      <c r="BU4" s="0" t="n">
        <v>3</v>
      </c>
      <c r="BV4" s="0" t="n">
        <v>3</v>
      </c>
      <c r="BW4" s="0" t="n">
        <v>3</v>
      </c>
      <c r="BX4" s="0" t="n">
        <v>3</v>
      </c>
      <c r="BY4" s="0" t="n">
        <v>3</v>
      </c>
      <c r="BZ4" s="0" t="n">
        <v>3</v>
      </c>
      <c r="CA4" s="0" t="n">
        <v>3</v>
      </c>
      <c r="CB4" s="0" t="n">
        <v>3</v>
      </c>
      <c r="CC4" s="0" t="n">
        <v>4</v>
      </c>
      <c r="CD4" s="0" t="n">
        <v>4</v>
      </c>
      <c r="CE4" s="0" t="n">
        <v>4</v>
      </c>
      <c r="CF4" s="0" t="n">
        <v>4</v>
      </c>
      <c r="CG4" s="0" t="n">
        <v>4</v>
      </c>
      <c r="CH4" s="0" t="n">
        <v>4</v>
      </c>
      <c r="CI4" s="0" t="n">
        <v>4</v>
      </c>
      <c r="CJ4" s="0" t="n">
        <v>4</v>
      </c>
      <c r="CK4" s="0" t="n">
        <v>4</v>
      </c>
      <c r="CL4" s="0" t="n">
        <v>4</v>
      </c>
      <c r="CM4" s="0" t="n">
        <v>4</v>
      </c>
      <c r="CN4" s="0" t="n">
        <v>4</v>
      </c>
      <c r="CO4" s="0" t="n">
        <v>4</v>
      </c>
      <c r="CP4" s="0" t="n">
        <v>4</v>
      </c>
      <c r="CQ4" s="0" t="n">
        <v>4</v>
      </c>
      <c r="CR4" s="0" t="n">
        <v>4</v>
      </c>
      <c r="CS4" s="0" t="n">
        <v>4</v>
      </c>
      <c r="CT4" s="0" t="n">
        <v>4</v>
      </c>
      <c r="CU4" s="0" t="n">
        <v>4</v>
      </c>
      <c r="CV4" s="0" t="n">
        <v>4</v>
      </c>
      <c r="CW4" s="0" t="n">
        <v>4</v>
      </c>
      <c r="CX4" s="0" t="n">
        <v>4</v>
      </c>
      <c r="CY4" s="0" t="n">
        <v>4</v>
      </c>
      <c r="CZ4" s="0" t="n">
        <v>4</v>
      </c>
    </row>
    <row r="5" customFormat="false" ht="14" hidden="false" customHeight="false" outlineLevel="0" collapsed="false">
      <c r="A5" s="0" t="n">
        <v>4</v>
      </c>
      <c r="B5" s="0" t="n">
        <v>0.05</v>
      </c>
      <c r="C5" s="0" t="n">
        <v>0.05</v>
      </c>
      <c r="D5" s="0" t="n">
        <v>0.25</v>
      </c>
      <c r="E5" s="0" t="n">
        <v>1</v>
      </c>
      <c r="H5" s="0" t="s">
        <v>91</v>
      </c>
      <c r="I5" s="0" t="n">
        <v>0.18</v>
      </c>
      <c r="J5" s="0" t="n">
        <v>0.18</v>
      </c>
      <c r="K5" s="0" t="n">
        <v>0.18</v>
      </c>
      <c r="L5" s="0" t="n">
        <v>0.18</v>
      </c>
      <c r="M5" s="0" t="n">
        <v>0.18</v>
      </c>
      <c r="N5" s="0" t="n">
        <v>0.18</v>
      </c>
      <c r="O5" s="0" t="n">
        <v>0.18</v>
      </c>
      <c r="P5" s="0" t="n">
        <v>0.18</v>
      </c>
      <c r="Q5" s="0" t="n">
        <v>0.18</v>
      </c>
      <c r="R5" s="0" t="n">
        <v>0.18</v>
      </c>
      <c r="S5" s="0" t="n">
        <v>0.18</v>
      </c>
      <c r="T5" s="0" t="n">
        <v>0.18</v>
      </c>
      <c r="U5" s="0" t="n">
        <v>0.18</v>
      </c>
      <c r="V5" s="0" t="n">
        <v>0.18</v>
      </c>
      <c r="W5" s="0" t="n">
        <v>0.18</v>
      </c>
      <c r="X5" s="0" t="n">
        <v>0.18</v>
      </c>
      <c r="Y5" s="0" t="n">
        <v>0.18</v>
      </c>
      <c r="Z5" s="0" t="n">
        <v>0.18</v>
      </c>
      <c r="AA5" s="0" t="n">
        <v>0.18</v>
      </c>
      <c r="AB5" s="0" t="n">
        <v>0.18</v>
      </c>
      <c r="AC5" s="0" t="n">
        <v>0.18</v>
      </c>
      <c r="AD5" s="0" t="n">
        <v>0.18</v>
      </c>
      <c r="AE5" s="0" t="n">
        <v>0.18</v>
      </c>
      <c r="AF5" s="0" t="n">
        <v>0.18</v>
      </c>
      <c r="AG5" s="0" t="n">
        <v>0.18</v>
      </c>
      <c r="AH5" s="0" t="n">
        <v>0.18</v>
      </c>
      <c r="AI5" s="0" t="n">
        <v>0.18</v>
      </c>
      <c r="AJ5" s="0" t="n">
        <v>0.18</v>
      </c>
      <c r="AK5" s="0" t="n">
        <v>0.18</v>
      </c>
      <c r="AL5" s="0" t="n">
        <v>0.18</v>
      </c>
      <c r="AM5" s="0" t="n">
        <v>0.18</v>
      </c>
      <c r="AN5" s="0" t="n">
        <v>0.18</v>
      </c>
      <c r="AO5" s="0" t="n">
        <v>0.18</v>
      </c>
      <c r="AP5" s="0" t="n">
        <v>0.18</v>
      </c>
      <c r="AQ5" s="0" t="n">
        <v>0.18</v>
      </c>
      <c r="AR5" s="0" t="n">
        <v>0.18</v>
      </c>
      <c r="AS5" s="0" t="n">
        <v>0.18</v>
      </c>
      <c r="AT5" s="0" t="n">
        <v>0.18</v>
      </c>
      <c r="AU5" s="0" t="n">
        <v>0.18</v>
      </c>
      <c r="AV5" s="0" t="n">
        <v>0.18</v>
      </c>
      <c r="AW5" s="0" t="n">
        <v>0.18</v>
      </c>
      <c r="AX5" s="0" t="n">
        <v>0.18</v>
      </c>
      <c r="AY5" s="0" t="n">
        <v>0.18</v>
      </c>
      <c r="AZ5" s="0" t="n">
        <v>0.18</v>
      </c>
      <c r="BA5" s="0" t="n">
        <v>0.18</v>
      </c>
      <c r="BB5" s="0" t="n">
        <v>0.18</v>
      </c>
      <c r="BC5" s="0" t="n">
        <v>0.18</v>
      </c>
      <c r="BD5" s="0" t="n">
        <v>0.18</v>
      </c>
      <c r="BE5" s="0" t="n">
        <v>0.18</v>
      </c>
      <c r="BF5" s="0" t="n">
        <v>0.18</v>
      </c>
      <c r="BG5" s="0" t="n">
        <v>0.18</v>
      </c>
      <c r="BH5" s="0" t="n">
        <v>0.18</v>
      </c>
      <c r="BI5" s="0" t="n">
        <v>0.18</v>
      </c>
      <c r="BJ5" s="0" t="n">
        <v>0.18</v>
      </c>
      <c r="BK5" s="0" t="n">
        <v>0.18</v>
      </c>
      <c r="BL5" s="0" t="n">
        <v>0.18</v>
      </c>
      <c r="BM5" s="0" t="n">
        <v>0.18</v>
      </c>
      <c r="BN5" s="0" t="n">
        <v>0.18</v>
      </c>
      <c r="BO5" s="0" t="n">
        <v>0.18</v>
      </c>
      <c r="BP5" s="0" t="n">
        <v>0.18</v>
      </c>
      <c r="BQ5" s="0" t="n">
        <v>0.18</v>
      </c>
      <c r="BR5" s="0" t="n">
        <v>0.18</v>
      </c>
      <c r="BS5" s="0" t="n">
        <v>0.18</v>
      </c>
      <c r="BT5" s="0" t="n">
        <v>0.18</v>
      </c>
      <c r="BU5" s="0" t="n">
        <v>0.18</v>
      </c>
      <c r="BV5" s="0" t="n">
        <v>0.18</v>
      </c>
      <c r="BW5" s="0" t="n">
        <v>0.18</v>
      </c>
      <c r="BX5" s="0" t="n">
        <v>0.18</v>
      </c>
      <c r="BY5" s="0" t="n">
        <v>0.18</v>
      </c>
      <c r="BZ5" s="0" t="n">
        <v>0.18</v>
      </c>
      <c r="CA5" s="0" t="n">
        <v>0.18</v>
      </c>
      <c r="CB5" s="0" t="n">
        <v>0.18</v>
      </c>
      <c r="CC5" s="0" t="n">
        <v>0.18</v>
      </c>
      <c r="CD5" s="0" t="n">
        <v>0.18</v>
      </c>
      <c r="CE5" s="0" t="n">
        <v>0.18</v>
      </c>
      <c r="CF5" s="0" t="n">
        <v>0.18</v>
      </c>
      <c r="CG5" s="0" t="n">
        <v>0.18</v>
      </c>
      <c r="CH5" s="0" t="n">
        <v>0.18</v>
      </c>
      <c r="CI5" s="0" t="n">
        <v>0.18</v>
      </c>
      <c r="CJ5" s="0" t="n">
        <v>0.18</v>
      </c>
      <c r="CK5" s="0" t="n">
        <v>0.18</v>
      </c>
      <c r="CL5" s="0" t="n">
        <v>0.18</v>
      </c>
      <c r="CM5" s="0" t="n">
        <v>0.18</v>
      </c>
      <c r="CN5" s="0" t="n">
        <v>0.18</v>
      </c>
      <c r="CO5" s="0" t="n">
        <v>0.18</v>
      </c>
      <c r="CP5" s="0" t="n">
        <v>0.18</v>
      </c>
      <c r="CQ5" s="0" t="n">
        <v>0.18</v>
      </c>
      <c r="CR5" s="0" t="n">
        <v>0.18</v>
      </c>
      <c r="CS5" s="0" t="n">
        <v>0.18</v>
      </c>
      <c r="CT5" s="0" t="n">
        <v>0.18</v>
      </c>
      <c r="CU5" s="0" t="n">
        <v>0.18</v>
      </c>
      <c r="CV5" s="0" t="n">
        <v>0.18</v>
      </c>
      <c r="CW5" s="0" t="n">
        <v>0.18</v>
      </c>
      <c r="CX5" s="0" t="n">
        <v>0.18</v>
      </c>
      <c r="CY5" s="0" t="n">
        <v>0.18</v>
      </c>
      <c r="CZ5" s="0" t="n">
        <v>0.18</v>
      </c>
    </row>
    <row r="6" customFormat="false" ht="14" hidden="false" customHeight="false" outlineLevel="0" collapsed="false">
      <c r="H6" s="0" t="s">
        <v>48</v>
      </c>
      <c r="I6" s="0" t="n">
        <v>1.75</v>
      </c>
      <c r="J6" s="0" t="n">
        <v>1.75</v>
      </c>
      <c r="K6" s="0" t="n">
        <v>1.75</v>
      </c>
      <c r="L6" s="0" t="n">
        <v>1.75</v>
      </c>
      <c r="M6" s="0" t="n">
        <v>0.35</v>
      </c>
      <c r="N6" s="0" t="n">
        <v>0.35</v>
      </c>
      <c r="O6" s="0" t="n">
        <v>0.35</v>
      </c>
      <c r="P6" s="0" t="n">
        <v>0.35</v>
      </c>
      <c r="Q6" s="0" t="n">
        <v>0.07</v>
      </c>
      <c r="R6" s="0" t="n">
        <v>0.07</v>
      </c>
      <c r="S6" s="0" t="n">
        <v>0.07</v>
      </c>
      <c r="T6" s="0" t="n">
        <v>0.07</v>
      </c>
      <c r="U6" s="0" t="n">
        <v>0.881670998729118</v>
      </c>
      <c r="V6" s="0" t="n">
        <v>0.881670998729118</v>
      </c>
      <c r="W6" s="0" t="n">
        <v>0.881670998729118</v>
      </c>
      <c r="X6" s="0" t="n">
        <v>0.881670998729118</v>
      </c>
      <c r="Y6" s="0" t="n">
        <v>0.176334199745824</v>
      </c>
      <c r="Z6" s="0" t="n">
        <v>0.176334199745824</v>
      </c>
      <c r="AA6" s="0" t="n">
        <v>0.176334199745824</v>
      </c>
      <c r="AB6" s="0" t="n">
        <v>0.176334199745824</v>
      </c>
      <c r="AC6" s="0" t="n">
        <v>0.0352668399491647</v>
      </c>
      <c r="AD6" s="0" t="n">
        <v>0.0352668399491647</v>
      </c>
      <c r="AE6" s="0" t="n">
        <v>0.0352668399491647</v>
      </c>
      <c r="AF6" s="0" t="n">
        <v>0.0352668399491647</v>
      </c>
      <c r="AG6" s="0" t="n">
        <v>1.75</v>
      </c>
      <c r="AH6" s="0" t="n">
        <v>1.75</v>
      </c>
      <c r="AI6" s="0" t="n">
        <v>1.75</v>
      </c>
      <c r="AJ6" s="0" t="n">
        <v>1.75</v>
      </c>
      <c r="AK6" s="0" t="n">
        <v>0.35</v>
      </c>
      <c r="AL6" s="0" t="n">
        <v>0.35</v>
      </c>
      <c r="AM6" s="0" t="n">
        <v>0.35</v>
      </c>
      <c r="AN6" s="0" t="n">
        <v>0.35</v>
      </c>
      <c r="AO6" s="0" t="n">
        <v>0.07</v>
      </c>
      <c r="AP6" s="0" t="n">
        <v>0.07</v>
      </c>
      <c r="AQ6" s="0" t="n">
        <v>0.07</v>
      </c>
      <c r="AR6" s="0" t="n">
        <v>0.07</v>
      </c>
      <c r="AS6" s="0" t="n">
        <v>0.881670998729118</v>
      </c>
      <c r="AT6" s="0" t="n">
        <v>0.881670998729118</v>
      </c>
      <c r="AU6" s="0" t="n">
        <v>0.881670998729118</v>
      </c>
      <c r="AV6" s="0" t="n">
        <v>0.881670998729118</v>
      </c>
      <c r="AW6" s="0" t="n">
        <v>0.176334199745824</v>
      </c>
      <c r="AX6" s="0" t="n">
        <v>0.176334199745824</v>
      </c>
      <c r="AY6" s="0" t="n">
        <v>0.176334199745824</v>
      </c>
      <c r="AZ6" s="0" t="n">
        <v>0.176334199745824</v>
      </c>
      <c r="BA6" s="0" t="n">
        <v>0.0352668399491647</v>
      </c>
      <c r="BB6" s="0" t="n">
        <v>0.0352668399491647</v>
      </c>
      <c r="BC6" s="0" t="n">
        <v>0.0352668399491647</v>
      </c>
      <c r="BD6" s="0" t="n">
        <v>0.0352668399491647</v>
      </c>
      <c r="BE6" s="0" t="n">
        <v>1.75</v>
      </c>
      <c r="BF6" s="0" t="n">
        <v>1.75</v>
      </c>
      <c r="BG6" s="0" t="n">
        <v>1.75</v>
      </c>
      <c r="BH6" s="0" t="n">
        <v>1.75</v>
      </c>
      <c r="BI6" s="0" t="n">
        <v>0.35</v>
      </c>
      <c r="BJ6" s="0" t="n">
        <v>0.35</v>
      </c>
      <c r="BK6" s="0" t="n">
        <v>0.35</v>
      </c>
      <c r="BL6" s="0" t="n">
        <v>0.35</v>
      </c>
      <c r="BM6" s="0" t="n">
        <v>0.07</v>
      </c>
      <c r="BN6" s="0" t="n">
        <v>0.07</v>
      </c>
      <c r="BO6" s="0" t="n">
        <v>0.07</v>
      </c>
      <c r="BP6" s="0" t="n">
        <v>0.07</v>
      </c>
      <c r="BQ6" s="0" t="n">
        <v>0.881670998729118</v>
      </c>
      <c r="BR6" s="0" t="n">
        <v>0.881670998729118</v>
      </c>
      <c r="BS6" s="0" t="n">
        <v>0.881670998729118</v>
      </c>
      <c r="BT6" s="0" t="n">
        <v>0.881670998729118</v>
      </c>
      <c r="BU6" s="0" t="n">
        <v>0.176334199745824</v>
      </c>
      <c r="BV6" s="0" t="n">
        <v>0.176334199745824</v>
      </c>
      <c r="BW6" s="0" t="n">
        <v>0.176334199745824</v>
      </c>
      <c r="BX6" s="0" t="n">
        <v>0.176334199745824</v>
      </c>
      <c r="BY6" s="0" t="n">
        <v>0.0352668399491647</v>
      </c>
      <c r="BZ6" s="0" t="n">
        <v>0.0352668399491647</v>
      </c>
      <c r="CA6" s="0" t="n">
        <v>0.0352668399491647</v>
      </c>
      <c r="CB6" s="0" t="n">
        <v>0.0352668399491647</v>
      </c>
      <c r="CC6" s="0" t="n">
        <v>1.75</v>
      </c>
      <c r="CD6" s="0" t="n">
        <v>1.75</v>
      </c>
      <c r="CE6" s="0" t="n">
        <v>1.75</v>
      </c>
      <c r="CF6" s="0" t="n">
        <v>1.75</v>
      </c>
      <c r="CG6" s="0" t="n">
        <v>0.35</v>
      </c>
      <c r="CH6" s="0" t="n">
        <v>0.35</v>
      </c>
      <c r="CI6" s="0" t="n">
        <v>0.35</v>
      </c>
      <c r="CJ6" s="0" t="n">
        <v>0.35</v>
      </c>
      <c r="CK6" s="0" t="n">
        <v>0.07</v>
      </c>
      <c r="CL6" s="0" t="n">
        <v>0.07</v>
      </c>
      <c r="CM6" s="0" t="n">
        <v>0.07</v>
      </c>
      <c r="CN6" s="0" t="n">
        <v>0.07</v>
      </c>
      <c r="CO6" s="0" t="n">
        <v>0.881670998729118</v>
      </c>
      <c r="CP6" s="0" t="n">
        <v>0.881670998729118</v>
      </c>
      <c r="CQ6" s="0" t="n">
        <v>0.881670998729118</v>
      </c>
      <c r="CR6" s="0" t="n">
        <v>0.881670998729118</v>
      </c>
      <c r="CS6" s="0" t="n">
        <v>0.176334199745824</v>
      </c>
      <c r="CT6" s="0" t="n">
        <v>0.176334199745824</v>
      </c>
      <c r="CU6" s="0" t="n">
        <v>0.176334199745824</v>
      </c>
      <c r="CV6" s="0" t="n">
        <v>0.176334199745824</v>
      </c>
      <c r="CW6" s="0" t="n">
        <v>0.0352668399491647</v>
      </c>
      <c r="CX6" s="0" t="n">
        <v>0.0352668399491647</v>
      </c>
      <c r="CY6" s="0" t="n">
        <v>0.0352668399491647</v>
      </c>
      <c r="CZ6" s="0" t="n">
        <v>0.0352668399491647</v>
      </c>
    </row>
    <row r="7" customFormat="false" ht="14" hidden="false" customHeight="false" outlineLevel="0" collapsed="false">
      <c r="H7" s="0" t="s">
        <v>85</v>
      </c>
      <c r="I7" s="0" t="n">
        <v>1</v>
      </c>
      <c r="J7" s="0" t="n">
        <v>2</v>
      </c>
      <c r="K7" s="0" t="n">
        <v>3</v>
      </c>
      <c r="L7" s="0" t="n">
        <v>4</v>
      </c>
      <c r="M7" s="0" t="n">
        <v>5</v>
      </c>
      <c r="N7" s="0" t="n">
        <v>6</v>
      </c>
      <c r="O7" s="0" t="n">
        <v>7</v>
      </c>
      <c r="P7" s="0" t="n">
        <v>8</v>
      </c>
      <c r="Q7" s="0" t="n">
        <v>9</v>
      </c>
      <c r="R7" s="0" t="n">
        <v>10</v>
      </c>
      <c r="S7" s="0" t="n">
        <v>11</v>
      </c>
      <c r="T7" s="0" t="n">
        <v>12</v>
      </c>
      <c r="U7" s="0" t="n">
        <v>13</v>
      </c>
      <c r="V7" s="0" t="n">
        <v>14</v>
      </c>
      <c r="W7" s="0" t="n">
        <v>15</v>
      </c>
      <c r="X7" s="0" t="n">
        <v>16</v>
      </c>
      <c r="Y7" s="0" t="n">
        <v>17</v>
      </c>
      <c r="Z7" s="0" t="n">
        <v>18</v>
      </c>
      <c r="AA7" s="0" t="n">
        <v>19</v>
      </c>
      <c r="AB7" s="0" t="n">
        <v>20</v>
      </c>
      <c r="AC7" s="0" t="n">
        <v>21</v>
      </c>
      <c r="AD7" s="0" t="n">
        <v>22</v>
      </c>
      <c r="AE7" s="0" t="n">
        <v>23</v>
      </c>
      <c r="AF7" s="0" t="n">
        <v>24</v>
      </c>
      <c r="AG7" s="0" t="n">
        <v>25</v>
      </c>
      <c r="AH7" s="0" t="n">
        <v>26</v>
      </c>
      <c r="AI7" s="0" t="n">
        <v>27</v>
      </c>
      <c r="AJ7" s="0" t="n">
        <v>28</v>
      </c>
      <c r="AK7" s="0" t="n">
        <v>29</v>
      </c>
      <c r="AL7" s="0" t="n">
        <v>30</v>
      </c>
      <c r="AM7" s="0" t="n">
        <v>31</v>
      </c>
      <c r="AN7" s="0" t="n">
        <v>32</v>
      </c>
      <c r="AO7" s="0" t="n">
        <v>33</v>
      </c>
      <c r="AP7" s="0" t="n">
        <v>34</v>
      </c>
      <c r="AQ7" s="0" t="n">
        <v>35</v>
      </c>
      <c r="AR7" s="0" t="n">
        <v>36</v>
      </c>
      <c r="AS7" s="0" t="n">
        <v>37</v>
      </c>
      <c r="AT7" s="0" t="n">
        <v>38</v>
      </c>
      <c r="AU7" s="0" t="n">
        <v>39</v>
      </c>
      <c r="AV7" s="0" t="n">
        <v>40</v>
      </c>
      <c r="AW7" s="0" t="n">
        <v>41</v>
      </c>
      <c r="AX7" s="0" t="n">
        <v>42</v>
      </c>
      <c r="AY7" s="0" t="n">
        <v>43</v>
      </c>
      <c r="AZ7" s="0" t="n">
        <v>44</v>
      </c>
      <c r="BA7" s="0" t="n">
        <v>45</v>
      </c>
      <c r="BB7" s="0" t="n">
        <v>46</v>
      </c>
      <c r="BC7" s="0" t="n">
        <v>47</v>
      </c>
      <c r="BD7" s="0" t="n">
        <v>48</v>
      </c>
      <c r="BE7" s="0" t="n">
        <v>49</v>
      </c>
      <c r="BF7" s="0" t="n">
        <v>50</v>
      </c>
      <c r="BG7" s="0" t="n">
        <v>51</v>
      </c>
      <c r="BH7" s="0" t="n">
        <v>52</v>
      </c>
      <c r="BI7" s="0" t="n">
        <v>53</v>
      </c>
      <c r="BJ7" s="0" t="n">
        <v>54</v>
      </c>
      <c r="BK7" s="0" t="n">
        <v>55</v>
      </c>
      <c r="BL7" s="0" t="n">
        <v>56</v>
      </c>
      <c r="BM7" s="0" t="n">
        <v>57</v>
      </c>
      <c r="BN7" s="0" t="n">
        <v>58</v>
      </c>
      <c r="BO7" s="0" t="n">
        <v>59</v>
      </c>
      <c r="BP7" s="0" t="n">
        <v>60</v>
      </c>
      <c r="BQ7" s="0" t="n">
        <v>61</v>
      </c>
      <c r="BR7" s="0" t="n">
        <v>62</v>
      </c>
      <c r="BS7" s="0" t="n">
        <v>63</v>
      </c>
      <c r="BT7" s="0" t="n">
        <v>64</v>
      </c>
      <c r="BU7" s="0" t="n">
        <v>65</v>
      </c>
      <c r="BV7" s="0" t="n">
        <v>66</v>
      </c>
      <c r="BW7" s="0" t="n">
        <v>67</v>
      </c>
      <c r="BX7" s="0" t="n">
        <v>68</v>
      </c>
      <c r="BY7" s="0" t="n">
        <v>69</v>
      </c>
      <c r="BZ7" s="0" t="n">
        <v>70</v>
      </c>
      <c r="CA7" s="0" t="n">
        <v>71</v>
      </c>
      <c r="CB7" s="0" t="n">
        <v>72</v>
      </c>
      <c r="CC7" s="0" t="n">
        <v>73</v>
      </c>
      <c r="CD7" s="0" t="n">
        <v>74</v>
      </c>
      <c r="CE7" s="0" t="n">
        <v>75</v>
      </c>
      <c r="CF7" s="0" t="n">
        <v>76</v>
      </c>
      <c r="CG7" s="0" t="n">
        <v>77</v>
      </c>
      <c r="CH7" s="0" t="n">
        <v>78</v>
      </c>
      <c r="CI7" s="0" t="n">
        <v>79</v>
      </c>
      <c r="CJ7" s="0" t="n">
        <v>80</v>
      </c>
      <c r="CK7" s="0" t="n">
        <v>81</v>
      </c>
      <c r="CL7" s="0" t="n">
        <v>82</v>
      </c>
      <c r="CM7" s="0" t="n">
        <v>83</v>
      </c>
      <c r="CN7" s="0" t="n">
        <v>84</v>
      </c>
      <c r="CO7" s="0" t="n">
        <v>85</v>
      </c>
      <c r="CP7" s="0" t="n">
        <v>86</v>
      </c>
      <c r="CQ7" s="0" t="n">
        <v>87</v>
      </c>
      <c r="CR7" s="0" t="n">
        <v>88</v>
      </c>
      <c r="CS7" s="0" t="n">
        <v>89</v>
      </c>
      <c r="CT7" s="0" t="n">
        <v>90</v>
      </c>
      <c r="CU7" s="0" t="n">
        <v>91</v>
      </c>
      <c r="CV7" s="0" t="n">
        <v>92</v>
      </c>
      <c r="CW7" s="0" t="n">
        <v>93</v>
      </c>
      <c r="CX7" s="0" t="n">
        <v>94</v>
      </c>
      <c r="CY7" s="0" t="n">
        <v>95</v>
      </c>
      <c r="CZ7" s="0" t="n">
        <v>96</v>
      </c>
    </row>
    <row r="8" customFormat="false" ht="14" hidden="false" customHeight="false" outlineLevel="0" collapsed="false">
      <c r="L8" s="0" t="n">
        <f aca="false">VLOOKUP($B15,$A$1:$E$5,MATCH(I$4,$A$1:$E$1,0),0)</f>
        <v>1</v>
      </c>
      <c r="M8" s="0" t="n">
        <f aca="false">SQRT($D15*I$5)</f>
        <v>0.18</v>
      </c>
      <c r="DB8" s="0" t="n">
        <f aca="false">Computations!$GS$7</f>
        <v>53.9154999999999</v>
      </c>
    </row>
    <row r="9" customFormat="false" ht="14" hidden="false" customHeight="false" outlineLevel="0" collapsed="false">
      <c r="L9" s="0" t="n">
        <f aca="false">VLOOKUP($B12,$A$1:$E$5,MATCH(I$4,$A$1:$E$1,0),0)*SQRT($D12*I$5)</f>
        <v>0.18</v>
      </c>
      <c r="M9" s="0" t="n">
        <f aca="false">SQRT($D12*I$5)</f>
        <v>0.18</v>
      </c>
    </row>
    <row r="10" customFormat="false" ht="14" hidden="false" customHeight="false" outlineLevel="0" collapsed="false">
      <c r="A10" s="17" t="s">
        <v>85</v>
      </c>
      <c r="B10" s="17" t="s">
        <v>86</v>
      </c>
      <c r="C10" s="17" t="s">
        <v>87</v>
      </c>
      <c r="D10" s="17" t="s">
        <v>91</v>
      </c>
      <c r="E10" s="17" t="s">
        <v>88</v>
      </c>
      <c r="F10" s="17" t="s">
        <v>89</v>
      </c>
      <c r="G10" s="17" t="s">
        <v>48</v>
      </c>
      <c r="I10" s="17" t="s">
        <v>111</v>
      </c>
      <c r="DB10" s="0" t="s">
        <v>112</v>
      </c>
    </row>
    <row r="11" customFormat="false" ht="14" hidden="false" customHeight="false" outlineLevel="0" collapsed="false">
      <c r="A11" s="0" t="n">
        <v>1</v>
      </c>
      <c r="B11" s="0" t="n">
        <v>1</v>
      </c>
      <c r="C11" s="0" t="n">
        <v>0.02</v>
      </c>
      <c r="D11" s="0" t="n">
        <v>0.18</v>
      </c>
      <c r="E11" s="0" t="n">
        <v>25</v>
      </c>
      <c r="F11" s="0" t="n">
        <v>0.5</v>
      </c>
      <c r="G11" s="0" t="n">
        <f aca="false">SQRT(C11*(1-C11))*F11*E11</f>
        <v>1.75</v>
      </c>
      <c r="I11" s="0" t="n">
        <f aca="false">IF($A11=I$7,$G11*I$6,$G11*I$6*VLOOKUP($B11,$A$1:$E$5,MATCH(I$4,$A$1:$E$1,0),0)*SQRT($D11*I$5))</f>
        <v>3.0625</v>
      </c>
      <c r="J11" s="0" t="n">
        <f aca="false">IF($A11=J$7,$G11*J$6,$G11*J$6*VLOOKUP($B11,$A$1:$E$5,MATCH(J$4,$A$1:$E$1,0),0)*SQRT($D11*J$5))</f>
        <v>0.55125</v>
      </c>
      <c r="K11" s="0" t="n">
        <f aca="false">IF($A11=K$7,$G11*K$6,$G11*K$6*VLOOKUP($B11,$A$1:$E$5,MATCH(K$4,$A$1:$E$1,0),0)*SQRT($D11*K$5))</f>
        <v>0.55125</v>
      </c>
      <c r="L11" s="0" t="n">
        <f aca="false">IF($A11=L$7,$G11*L$6,$G11*L$6*VLOOKUP($B11,$A$1:$E$5,MATCH(L$4,$A$1:$E$1,0),0)*SQRT($D11*L$5))</f>
        <v>0.55125</v>
      </c>
      <c r="M11" s="0" t="n">
        <f aca="false">IF($A11=M$7,$G11*M$6,$G11*M$6*VLOOKUP($B11,$A$1:$E$5,MATCH(M$4,$A$1:$E$1,0),0)*SQRT($D11*M$5))</f>
        <v>0.11025</v>
      </c>
      <c r="N11" s="0" t="n">
        <f aca="false">IF($A11=N$7,$G11*N$6,$G11*N$6*VLOOKUP($B11,$A$1:$E$5,MATCH(N$4,$A$1:$E$1,0),0)*SQRT($D11*N$5))</f>
        <v>0.11025</v>
      </c>
      <c r="O11" s="0" t="n">
        <f aca="false">IF($A11=O$7,$G11*O$6,$G11*O$6*VLOOKUP($B11,$A$1:$E$5,MATCH(O$4,$A$1:$E$1,0),0)*SQRT($D11*O$5))</f>
        <v>0.11025</v>
      </c>
      <c r="P11" s="0" t="n">
        <f aca="false">IF($A11=P$7,$G11*P$6,$G11*P$6*VLOOKUP($B11,$A$1:$E$5,MATCH(P$4,$A$1:$E$1,0),0)*SQRT($D11*P$5))</f>
        <v>0.11025</v>
      </c>
      <c r="Q11" s="0" t="n">
        <f aca="false">IF($A11=Q$7,$G11*Q$6,$G11*Q$6*VLOOKUP($B11,$A$1:$E$5,MATCH(Q$4,$A$1:$E$1,0),0)*SQRT($D11*Q$5))</f>
        <v>0.02205</v>
      </c>
      <c r="R11" s="0" t="n">
        <f aca="false">IF($A11=R$7,$G11*R$6,$G11*R$6*VLOOKUP($B11,$A$1:$E$5,MATCH(R$4,$A$1:$E$1,0),0)*SQRT($D11*R$5))</f>
        <v>0.02205</v>
      </c>
      <c r="S11" s="0" t="n">
        <f aca="false">IF($A11=S$7,$G11*S$6,$G11*S$6*VLOOKUP($B11,$A$1:$E$5,MATCH(S$4,$A$1:$E$1,0),0)*SQRT($D11*S$5))</f>
        <v>0.02205</v>
      </c>
      <c r="T11" s="0" t="n">
        <f aca="false">IF($A11=T$7,$G11*T$6,$G11*T$6*VLOOKUP($B11,$A$1:$E$5,MATCH(T$4,$A$1:$E$1,0),0)*SQRT($D11*T$5))</f>
        <v>0.02205</v>
      </c>
      <c r="U11" s="0" t="n">
        <f aca="false">IF($A11=U$7,$G11*U$6,$G11*U$6*VLOOKUP($B11,$A$1:$E$5,MATCH(U$4,$A$1:$E$1,0),0)*SQRT($D11*U$5))</f>
        <v>0.277726364599672</v>
      </c>
      <c r="V11" s="0" t="n">
        <f aca="false">IF($A11=V$7,$G11*V$6,$G11*V$6*VLOOKUP($B11,$A$1:$E$5,MATCH(V$4,$A$1:$E$1,0),0)*SQRT($D11*V$5))</f>
        <v>0.277726364599672</v>
      </c>
      <c r="W11" s="0" t="n">
        <f aca="false">IF($A11=W$7,$G11*W$6,$G11*W$6*VLOOKUP($B11,$A$1:$E$5,MATCH(W$4,$A$1:$E$1,0),0)*SQRT($D11*W$5))</f>
        <v>0.277726364599672</v>
      </c>
      <c r="X11" s="0" t="n">
        <f aca="false">IF($A11=X$7,$G11*X$6,$G11*X$6*VLOOKUP($B11,$A$1:$E$5,MATCH(X$4,$A$1:$E$1,0),0)*SQRT($D11*X$5))</f>
        <v>0.277726364599672</v>
      </c>
      <c r="Y11" s="0" t="n">
        <f aca="false">IF($A11=Y$7,$G11*Y$6,$G11*Y$6*VLOOKUP($B11,$A$1:$E$5,MATCH(Y$4,$A$1:$E$1,0),0)*SQRT($D11*Y$5))</f>
        <v>0.0555452729199346</v>
      </c>
      <c r="Z11" s="0" t="n">
        <f aca="false">IF($A11=Z$7,$G11*Z$6,$G11*Z$6*VLOOKUP($B11,$A$1:$E$5,MATCH(Z$4,$A$1:$E$1,0),0)*SQRT($D11*Z$5))</f>
        <v>0.0555452729199346</v>
      </c>
      <c r="AA11" s="0" t="n">
        <f aca="false">IF($A11=AA$7,$G11*AA$6,$G11*AA$6*VLOOKUP($B11,$A$1:$E$5,MATCH(AA$4,$A$1:$E$1,0),0)*SQRT($D11*AA$5))</f>
        <v>0.0555452729199346</v>
      </c>
      <c r="AB11" s="0" t="n">
        <f aca="false">IF($A11=AB$7,$G11*AB$6,$G11*AB$6*VLOOKUP($B11,$A$1:$E$5,MATCH(AB$4,$A$1:$E$1,0),0)*SQRT($D11*AB$5))</f>
        <v>0.0555452729199346</v>
      </c>
      <c r="AC11" s="0" t="n">
        <f aca="false">IF($A11=AC$7,$G11*AC$6,$G11*AC$6*VLOOKUP($B11,$A$1:$E$5,MATCH(AC$4,$A$1:$E$1,0),0)*SQRT($D11*AC$5))</f>
        <v>0.0111090545839869</v>
      </c>
      <c r="AD11" s="0" t="n">
        <f aca="false">IF($A11=AD$7,$G11*AD$6,$G11*AD$6*VLOOKUP($B11,$A$1:$E$5,MATCH(AD$4,$A$1:$E$1,0),0)*SQRT($D11*AD$5))</f>
        <v>0.0111090545839869</v>
      </c>
      <c r="AE11" s="0" t="n">
        <f aca="false">IF($A11=AE$7,$G11*AE$6,$G11*AE$6*VLOOKUP($B11,$A$1:$E$5,MATCH(AE$4,$A$1:$E$1,0),0)*SQRT($D11*AE$5))</f>
        <v>0.0111090545839869</v>
      </c>
      <c r="AF11" s="0" t="n">
        <f aca="false">IF($A11=AF$7,$G11*AF$6,$G11*AF$6*VLOOKUP($B11,$A$1:$E$5,MATCH(AF$4,$A$1:$E$1,0),0)*SQRT($D11*AF$5))</f>
        <v>0.0111090545839869</v>
      </c>
      <c r="AG11" s="0" t="n">
        <f aca="false">IF($A11=AG$7,$G11*AG$6,$G11*AG$6*VLOOKUP($B11,$A$1:$E$5,MATCH(AG$4,$A$1:$E$1,0),0)*SQRT($D11*AG$5))</f>
        <v>0.4134375</v>
      </c>
      <c r="AH11" s="0" t="n">
        <f aca="false">IF($A11=AH$7,$G11*AH$6,$G11*AH$6*VLOOKUP($B11,$A$1:$E$5,MATCH(AH$4,$A$1:$E$1,0),0)*SQRT($D11*AH$5))</f>
        <v>0.4134375</v>
      </c>
      <c r="AI11" s="0" t="n">
        <f aca="false">IF($A11=AI$7,$G11*AI$6,$G11*AI$6*VLOOKUP($B11,$A$1:$E$5,MATCH(AI$4,$A$1:$E$1,0),0)*SQRT($D11*AI$5))</f>
        <v>0.4134375</v>
      </c>
      <c r="AJ11" s="0" t="n">
        <f aca="false">IF($A11=AJ$7,$G11*AJ$6,$G11*AJ$6*VLOOKUP($B11,$A$1:$E$5,MATCH(AJ$4,$A$1:$E$1,0),0)*SQRT($D11*AJ$5))</f>
        <v>0.4134375</v>
      </c>
      <c r="AK11" s="0" t="n">
        <f aca="false">IF($A11=AK$7,$G11*AK$6,$G11*AK$6*VLOOKUP($B11,$A$1:$E$5,MATCH(AK$4,$A$1:$E$1,0),0)*SQRT($D11*AK$5))</f>
        <v>0.0826875</v>
      </c>
      <c r="AL11" s="0" t="n">
        <f aca="false">IF($A11=AL$7,$G11*AL$6,$G11*AL$6*VLOOKUP($B11,$A$1:$E$5,MATCH(AL$4,$A$1:$E$1,0),0)*SQRT($D11*AL$5))</f>
        <v>0.0826875</v>
      </c>
      <c r="AM11" s="0" t="n">
        <f aca="false">IF($A11=AM$7,$G11*AM$6,$G11*AM$6*VLOOKUP($B11,$A$1:$E$5,MATCH(AM$4,$A$1:$E$1,0),0)*SQRT($D11*AM$5))</f>
        <v>0.0826875</v>
      </c>
      <c r="AN11" s="0" t="n">
        <f aca="false">IF($A11=AN$7,$G11*AN$6,$G11*AN$6*VLOOKUP($B11,$A$1:$E$5,MATCH(AN$4,$A$1:$E$1,0),0)*SQRT($D11*AN$5))</f>
        <v>0.0826875</v>
      </c>
      <c r="AO11" s="0" t="n">
        <f aca="false">IF($A11=AO$7,$G11*AO$6,$G11*AO$6*VLOOKUP($B11,$A$1:$E$5,MATCH(AO$4,$A$1:$E$1,0),0)*SQRT($D11*AO$5))</f>
        <v>0.0165375</v>
      </c>
      <c r="AP11" s="0" t="n">
        <f aca="false">IF($A11=AP$7,$G11*AP$6,$G11*AP$6*VLOOKUP($B11,$A$1:$E$5,MATCH(AP$4,$A$1:$E$1,0),0)*SQRT($D11*AP$5))</f>
        <v>0.0165375</v>
      </c>
      <c r="AQ11" s="0" t="n">
        <f aca="false">IF($A11=AQ$7,$G11*AQ$6,$G11*AQ$6*VLOOKUP($B11,$A$1:$E$5,MATCH(AQ$4,$A$1:$E$1,0),0)*SQRT($D11*AQ$5))</f>
        <v>0.0165375</v>
      </c>
      <c r="AR11" s="0" t="n">
        <f aca="false">IF($A11=AR$7,$G11*AR$6,$G11*AR$6*VLOOKUP($B11,$A$1:$E$5,MATCH(AR$4,$A$1:$E$1,0),0)*SQRT($D11*AR$5))</f>
        <v>0.0165375</v>
      </c>
      <c r="AS11" s="0" t="n">
        <f aca="false">IF($A11=AS$7,$G11*AS$6,$G11*AS$6*VLOOKUP($B11,$A$1:$E$5,MATCH(AS$4,$A$1:$E$1,0),0)*SQRT($D11*AS$5))</f>
        <v>0.208294773449754</v>
      </c>
      <c r="AT11" s="0" t="n">
        <f aca="false">IF($A11=AT$7,$G11*AT$6,$G11*AT$6*VLOOKUP($B11,$A$1:$E$5,MATCH(AT$4,$A$1:$E$1,0),0)*SQRT($D11*AT$5))</f>
        <v>0.208294773449754</v>
      </c>
      <c r="AU11" s="0" t="n">
        <f aca="false">IF($A11=AU$7,$G11*AU$6,$G11*AU$6*VLOOKUP($B11,$A$1:$E$5,MATCH(AU$4,$A$1:$E$1,0),0)*SQRT($D11*AU$5))</f>
        <v>0.208294773449754</v>
      </c>
      <c r="AV11" s="0" t="n">
        <f aca="false">IF($A11=AV$7,$G11*AV$6,$G11*AV$6*VLOOKUP($B11,$A$1:$E$5,MATCH(AV$4,$A$1:$E$1,0),0)*SQRT($D11*AV$5))</f>
        <v>0.208294773449754</v>
      </c>
      <c r="AW11" s="0" t="n">
        <f aca="false">IF($A11=AW$7,$G11*AW$6,$G11*AW$6*VLOOKUP($B11,$A$1:$E$5,MATCH(AW$4,$A$1:$E$1,0),0)*SQRT($D11*AW$5))</f>
        <v>0.0416589546899509</v>
      </c>
      <c r="AX11" s="0" t="n">
        <f aca="false">IF($A11=AX$7,$G11*AX$6,$G11*AX$6*VLOOKUP($B11,$A$1:$E$5,MATCH(AX$4,$A$1:$E$1,0),0)*SQRT($D11*AX$5))</f>
        <v>0.0416589546899509</v>
      </c>
      <c r="AY11" s="0" t="n">
        <f aca="false">IF($A11=AY$7,$G11*AY$6,$G11*AY$6*VLOOKUP($B11,$A$1:$E$5,MATCH(AY$4,$A$1:$E$1,0),0)*SQRT($D11*AY$5))</f>
        <v>0.0416589546899509</v>
      </c>
      <c r="AZ11" s="0" t="n">
        <f aca="false">IF($A11=AZ$7,$G11*AZ$6,$G11*AZ$6*VLOOKUP($B11,$A$1:$E$5,MATCH(AZ$4,$A$1:$E$1,0),0)*SQRT($D11*AZ$5))</f>
        <v>0.0416589546899509</v>
      </c>
      <c r="BA11" s="0" t="n">
        <f aca="false">IF($A11=BA$7,$G11*BA$6,$G11*BA$6*VLOOKUP($B11,$A$1:$E$5,MATCH(BA$4,$A$1:$E$1,0),0)*SQRT($D11*BA$5))</f>
        <v>0.00833179093799016</v>
      </c>
      <c r="BB11" s="0" t="n">
        <f aca="false">IF($A11=BB$7,$G11*BB$6,$G11*BB$6*VLOOKUP($B11,$A$1:$E$5,MATCH(BB$4,$A$1:$E$1,0),0)*SQRT($D11*BB$5))</f>
        <v>0.00833179093799016</v>
      </c>
      <c r="BC11" s="0" t="n">
        <f aca="false">IF($A11=BC$7,$G11*BC$6,$G11*BC$6*VLOOKUP($B11,$A$1:$E$5,MATCH(BC$4,$A$1:$E$1,0),0)*SQRT($D11*BC$5))</f>
        <v>0.00833179093799016</v>
      </c>
      <c r="BD11" s="0" t="n">
        <f aca="false">IF($A11=BD$7,$G11*BD$6,$G11*BD$6*VLOOKUP($B11,$A$1:$E$5,MATCH(BD$4,$A$1:$E$1,0),0)*SQRT($D11*BD$5))</f>
        <v>0.00833179093799016</v>
      </c>
      <c r="BE11" s="0" t="n">
        <f aca="false">IF($A11=BE$7,$G11*BE$6,$G11*BE$6*VLOOKUP($B11,$A$1:$E$5,MATCH(BE$4,$A$1:$E$1,0),0)*SQRT($D11*BE$5))</f>
        <v>0.0275625</v>
      </c>
      <c r="BF11" s="0" t="n">
        <f aca="false">IF($A11=BF$7,$G11*BF$6,$G11*BF$6*VLOOKUP($B11,$A$1:$E$5,MATCH(BF$4,$A$1:$E$1,0),0)*SQRT($D11*BF$5))</f>
        <v>0.0275625</v>
      </c>
      <c r="BG11" s="0" t="n">
        <f aca="false">IF($A11=BG$7,$G11*BG$6,$G11*BG$6*VLOOKUP($B11,$A$1:$E$5,MATCH(BG$4,$A$1:$E$1,0),0)*SQRT($D11*BG$5))</f>
        <v>0.0275625</v>
      </c>
      <c r="BH11" s="0" t="n">
        <f aca="false">IF($A11=BH$7,$G11*BH$6,$G11*BH$6*VLOOKUP($B11,$A$1:$E$5,MATCH(BH$4,$A$1:$E$1,0),0)*SQRT($D11*BH$5))</f>
        <v>0.0275625</v>
      </c>
      <c r="BI11" s="0" t="n">
        <f aca="false">IF($A11=BI$7,$G11*BI$6,$G11*BI$6*VLOOKUP($B11,$A$1:$E$5,MATCH(BI$4,$A$1:$E$1,0),0)*SQRT($D11*BI$5))</f>
        <v>0.0055125</v>
      </c>
      <c r="BJ11" s="0" t="n">
        <f aca="false">IF($A11=BJ$7,$G11*BJ$6,$G11*BJ$6*VLOOKUP($B11,$A$1:$E$5,MATCH(BJ$4,$A$1:$E$1,0),0)*SQRT($D11*BJ$5))</f>
        <v>0.0055125</v>
      </c>
      <c r="BK11" s="0" t="n">
        <f aca="false">IF($A11=BK$7,$G11*BK$6,$G11*BK$6*VLOOKUP($B11,$A$1:$E$5,MATCH(BK$4,$A$1:$E$1,0),0)*SQRT($D11*BK$5))</f>
        <v>0.0055125</v>
      </c>
      <c r="BL11" s="0" t="n">
        <f aca="false">IF($A11=BL$7,$G11*BL$6,$G11*BL$6*VLOOKUP($B11,$A$1:$E$5,MATCH(BL$4,$A$1:$E$1,0),0)*SQRT($D11*BL$5))</f>
        <v>0.0055125</v>
      </c>
      <c r="BM11" s="0" t="n">
        <f aca="false">IF($A11=BM$7,$G11*BM$6,$G11*BM$6*VLOOKUP($B11,$A$1:$E$5,MATCH(BM$4,$A$1:$E$1,0),0)*SQRT($D11*BM$5))</f>
        <v>0.0011025</v>
      </c>
      <c r="BN11" s="0" t="n">
        <f aca="false">IF($A11=BN$7,$G11*BN$6,$G11*BN$6*VLOOKUP($B11,$A$1:$E$5,MATCH(BN$4,$A$1:$E$1,0),0)*SQRT($D11*BN$5))</f>
        <v>0.0011025</v>
      </c>
      <c r="BO11" s="0" t="n">
        <f aca="false">IF($A11=BO$7,$G11*BO$6,$G11*BO$6*VLOOKUP($B11,$A$1:$E$5,MATCH(BO$4,$A$1:$E$1,0),0)*SQRT($D11*BO$5))</f>
        <v>0.0011025</v>
      </c>
      <c r="BP11" s="0" t="n">
        <f aca="false">IF($A11=BP$7,$G11*BP$6,$G11*BP$6*VLOOKUP($B11,$A$1:$E$5,MATCH(BP$4,$A$1:$E$1,0),0)*SQRT($D11*BP$5))</f>
        <v>0.0011025</v>
      </c>
      <c r="BQ11" s="0" t="n">
        <f aca="false">IF($A11=BQ$7,$G11*BQ$6,$G11*BQ$6*VLOOKUP($B11,$A$1:$E$5,MATCH(BQ$4,$A$1:$E$1,0),0)*SQRT($D11*BQ$5))</f>
        <v>0.0138863182299836</v>
      </c>
      <c r="BR11" s="0" t="n">
        <f aca="false">IF($A11=BR$7,$G11*BR$6,$G11*BR$6*VLOOKUP($B11,$A$1:$E$5,MATCH(BR$4,$A$1:$E$1,0),0)*SQRT($D11*BR$5))</f>
        <v>0.0138863182299836</v>
      </c>
      <c r="BS11" s="0" t="n">
        <f aca="false">IF($A11=BS$7,$G11*BS$6,$G11*BS$6*VLOOKUP($B11,$A$1:$E$5,MATCH(BS$4,$A$1:$E$1,0),0)*SQRT($D11*BS$5))</f>
        <v>0.0138863182299836</v>
      </c>
      <c r="BT11" s="0" t="n">
        <f aca="false">IF($A11=BT$7,$G11*BT$6,$G11*BT$6*VLOOKUP($B11,$A$1:$E$5,MATCH(BT$4,$A$1:$E$1,0),0)*SQRT($D11*BT$5))</f>
        <v>0.0138863182299836</v>
      </c>
      <c r="BU11" s="0" t="n">
        <f aca="false">IF($A11=BU$7,$G11*BU$6,$G11*BU$6*VLOOKUP($B11,$A$1:$E$5,MATCH(BU$4,$A$1:$E$1,0),0)*SQRT($D11*BU$5))</f>
        <v>0.00277726364599673</v>
      </c>
      <c r="BV11" s="0" t="n">
        <f aca="false">IF($A11=BV$7,$G11*BV$6,$G11*BV$6*VLOOKUP($B11,$A$1:$E$5,MATCH(BV$4,$A$1:$E$1,0),0)*SQRT($D11*BV$5))</f>
        <v>0.00277726364599673</v>
      </c>
      <c r="BW11" s="0" t="n">
        <f aca="false">IF($A11=BW$7,$G11*BW$6,$G11*BW$6*VLOOKUP($B11,$A$1:$E$5,MATCH(BW$4,$A$1:$E$1,0),0)*SQRT($D11*BW$5))</f>
        <v>0.00277726364599673</v>
      </c>
      <c r="BX11" s="0" t="n">
        <f aca="false">IF($A11=BX$7,$G11*BX$6,$G11*BX$6*VLOOKUP($B11,$A$1:$E$5,MATCH(BX$4,$A$1:$E$1,0),0)*SQRT($D11*BX$5))</f>
        <v>0.00277726364599673</v>
      </c>
      <c r="BY11" s="0" t="n">
        <f aca="false">IF($A11=BY$7,$G11*BY$6,$G11*BY$6*VLOOKUP($B11,$A$1:$E$5,MATCH(BY$4,$A$1:$E$1,0),0)*SQRT($D11*BY$5))</f>
        <v>0.000555452729199344</v>
      </c>
      <c r="BZ11" s="0" t="n">
        <f aca="false">IF($A11=BZ$7,$G11*BZ$6,$G11*BZ$6*VLOOKUP($B11,$A$1:$E$5,MATCH(BZ$4,$A$1:$E$1,0),0)*SQRT($D11*BZ$5))</f>
        <v>0.000555452729199344</v>
      </c>
      <c r="CA11" s="0" t="n">
        <f aca="false">IF($A11=CA$7,$G11*CA$6,$G11*CA$6*VLOOKUP($B11,$A$1:$E$5,MATCH(CA$4,$A$1:$E$1,0),0)*SQRT($D11*CA$5))</f>
        <v>0.000555452729199344</v>
      </c>
      <c r="CB11" s="0" t="n">
        <f aca="false">IF($A11=CB$7,$G11*CB$6,$G11*CB$6*VLOOKUP($B11,$A$1:$E$5,MATCH(CB$4,$A$1:$E$1,0),0)*SQRT($D11*CB$5))</f>
        <v>0.000555452729199344</v>
      </c>
      <c r="CC11" s="0" t="n">
        <f aca="false">IF($A11=CC$7,$G11*CC$6,$G11*CC$6*VLOOKUP($B11,$A$1:$E$5,MATCH(CC$4,$A$1:$E$1,0),0)*SQRT($D11*CC$5))</f>
        <v>0.0275625</v>
      </c>
      <c r="CD11" s="0" t="n">
        <f aca="false">IF($A11=CD$7,$G11*CD$6,$G11*CD$6*VLOOKUP($B11,$A$1:$E$5,MATCH(CD$4,$A$1:$E$1,0),0)*SQRT($D11*CD$5))</f>
        <v>0.0275625</v>
      </c>
      <c r="CE11" s="0" t="n">
        <f aca="false">IF($A11=CE$7,$G11*CE$6,$G11*CE$6*VLOOKUP($B11,$A$1:$E$5,MATCH(CE$4,$A$1:$E$1,0),0)*SQRT($D11*CE$5))</f>
        <v>0.0275625</v>
      </c>
      <c r="CF11" s="0" t="n">
        <f aca="false">IF($A11=CF$7,$G11*CF$6,$G11*CF$6*VLOOKUP($B11,$A$1:$E$5,MATCH(CF$4,$A$1:$E$1,0),0)*SQRT($D11*CF$5))</f>
        <v>0.0275625</v>
      </c>
      <c r="CG11" s="0" t="n">
        <f aca="false">IF($A11=CG$7,$G11*CG$6,$G11*CG$6*VLOOKUP($B11,$A$1:$E$5,MATCH(CG$4,$A$1:$E$1,0),0)*SQRT($D11*CG$5))</f>
        <v>0.0055125</v>
      </c>
      <c r="CH11" s="0" t="n">
        <f aca="false">IF($A11=CH$7,$G11*CH$6,$G11*CH$6*VLOOKUP($B11,$A$1:$E$5,MATCH(CH$4,$A$1:$E$1,0),0)*SQRT($D11*CH$5))</f>
        <v>0.0055125</v>
      </c>
      <c r="CI11" s="0" t="n">
        <f aca="false">IF($A11=CI$7,$G11*CI$6,$G11*CI$6*VLOOKUP($B11,$A$1:$E$5,MATCH(CI$4,$A$1:$E$1,0),0)*SQRT($D11*CI$5))</f>
        <v>0.0055125</v>
      </c>
      <c r="CJ11" s="0" t="n">
        <f aca="false">IF($A11=CJ$7,$G11*CJ$6,$G11*CJ$6*VLOOKUP($B11,$A$1:$E$5,MATCH(CJ$4,$A$1:$E$1,0),0)*SQRT($D11*CJ$5))</f>
        <v>0.0055125</v>
      </c>
      <c r="CK11" s="0" t="n">
        <f aca="false">IF($A11=CK$7,$G11*CK$6,$G11*CK$6*VLOOKUP($B11,$A$1:$E$5,MATCH(CK$4,$A$1:$E$1,0),0)*SQRT($D11*CK$5))</f>
        <v>0.0011025</v>
      </c>
      <c r="CL11" s="0" t="n">
        <f aca="false">IF($A11=CL$7,$G11*CL$6,$G11*CL$6*VLOOKUP($B11,$A$1:$E$5,MATCH(CL$4,$A$1:$E$1,0),0)*SQRT($D11*CL$5))</f>
        <v>0.0011025</v>
      </c>
      <c r="CM11" s="0" t="n">
        <f aca="false">IF($A11=CM$7,$G11*CM$6,$G11*CM$6*VLOOKUP($B11,$A$1:$E$5,MATCH(CM$4,$A$1:$E$1,0),0)*SQRT($D11*CM$5))</f>
        <v>0.0011025</v>
      </c>
      <c r="CN11" s="0" t="n">
        <f aca="false">IF($A11=CN$7,$G11*CN$6,$G11*CN$6*VLOOKUP($B11,$A$1:$E$5,MATCH(CN$4,$A$1:$E$1,0),0)*SQRT($D11*CN$5))</f>
        <v>0.0011025</v>
      </c>
      <c r="CO11" s="0" t="n">
        <f aca="false">IF($A11=CO$7,$G11*CO$6,$G11*CO$6*VLOOKUP($B11,$A$1:$E$5,MATCH(CO$4,$A$1:$E$1,0),0)*SQRT($D11*CO$5))</f>
        <v>0.0138863182299836</v>
      </c>
      <c r="CP11" s="0" t="n">
        <f aca="false">IF($A11=CP$7,$G11*CP$6,$G11*CP$6*VLOOKUP($B11,$A$1:$E$5,MATCH(CP$4,$A$1:$E$1,0),0)*SQRT($D11*CP$5))</f>
        <v>0.0138863182299836</v>
      </c>
      <c r="CQ11" s="0" t="n">
        <f aca="false">IF($A11=CQ$7,$G11*CQ$6,$G11*CQ$6*VLOOKUP($B11,$A$1:$E$5,MATCH(CQ$4,$A$1:$E$1,0),0)*SQRT($D11*CQ$5))</f>
        <v>0.0138863182299836</v>
      </c>
      <c r="CR11" s="0" t="n">
        <f aca="false">IF($A11=CR$7,$G11*CR$6,$G11*CR$6*VLOOKUP($B11,$A$1:$E$5,MATCH(CR$4,$A$1:$E$1,0),0)*SQRT($D11*CR$5))</f>
        <v>0.0138863182299836</v>
      </c>
      <c r="CS11" s="0" t="n">
        <f aca="false">IF($A11=CS$7,$G11*CS$6,$G11*CS$6*VLOOKUP($B11,$A$1:$E$5,MATCH(CS$4,$A$1:$E$1,0),0)*SQRT($D11*CS$5))</f>
        <v>0.00277726364599673</v>
      </c>
      <c r="CT11" s="0" t="n">
        <f aca="false">IF($A11=CT$7,$G11*CT$6,$G11*CT$6*VLOOKUP($B11,$A$1:$E$5,MATCH(CT$4,$A$1:$E$1,0),0)*SQRT($D11*CT$5))</f>
        <v>0.00277726364599673</v>
      </c>
      <c r="CU11" s="0" t="n">
        <f aca="false">IF($A11=CU$7,$G11*CU$6,$G11*CU$6*VLOOKUP($B11,$A$1:$E$5,MATCH(CU$4,$A$1:$E$1,0),0)*SQRT($D11*CU$5))</f>
        <v>0.00277726364599673</v>
      </c>
      <c r="CV11" s="0" t="n">
        <f aca="false">IF($A11=CV$7,$G11*CV$6,$G11*CV$6*VLOOKUP($B11,$A$1:$E$5,MATCH(CV$4,$A$1:$E$1,0),0)*SQRT($D11*CV$5))</f>
        <v>0.00277726364599673</v>
      </c>
      <c r="CW11" s="0" t="n">
        <f aca="false">IF($A11=CW$7,$G11*CW$6,$G11*CW$6*VLOOKUP($B11,$A$1:$E$5,MATCH(CW$4,$A$1:$E$1,0),0)*SQRT($D11*CW$5))</f>
        <v>0.000555452729199344</v>
      </c>
      <c r="CX11" s="0" t="n">
        <f aca="false">IF($A11=CX$7,$G11*CX$6,$G11*CX$6*VLOOKUP($B11,$A$1:$E$5,MATCH(CX$4,$A$1:$E$1,0),0)*SQRT($D11*CX$5))</f>
        <v>0.000555452729199344</v>
      </c>
      <c r="CY11" s="0" t="n">
        <f aca="false">IF($A11=CY$7,$G11*CY$6,$G11*CY$6*VLOOKUP($B11,$A$1:$E$5,MATCH(CY$4,$A$1:$E$1,0),0)*SQRT($D11*CY$5))</f>
        <v>0.000555452729199344</v>
      </c>
      <c r="CZ11" s="0" t="n">
        <f aca="false">IF($A11=CZ$7,$G11*CZ$6,$G11*CZ$6*VLOOKUP($B11,$A$1:$E$5,MATCH(CZ$4,$A$1:$E$1,0),0)*SQRT($D11*CZ$5))</f>
        <v>0.000555452729199344</v>
      </c>
      <c r="DB11" s="0" t="n">
        <f aca="false">SUM(I11:CZ11)/SUM($I$11:$CZ$106)*Computations!$GS$7</f>
        <v>2.19296808820874</v>
      </c>
    </row>
    <row r="12" customFormat="false" ht="14" hidden="false" customHeight="false" outlineLevel="0" collapsed="false">
      <c r="A12" s="0" t="n">
        <v>2</v>
      </c>
      <c r="B12" s="0" t="n">
        <v>1</v>
      </c>
      <c r="C12" s="0" t="n">
        <v>0.02</v>
      </c>
      <c r="D12" s="0" t="n">
        <v>0.18</v>
      </c>
      <c r="E12" s="0" t="n">
        <v>25</v>
      </c>
      <c r="F12" s="0" t="n">
        <v>0.5</v>
      </c>
      <c r="G12" s="0" t="n">
        <f aca="false">SQRT(C12*(1-C12))*F12*E12</f>
        <v>1.75</v>
      </c>
      <c r="I12" s="0" t="n">
        <f aca="false">IF($A12=I$7,$G12*I$6,$G12*I$6*VLOOKUP($B12,$A$1:$E$5,MATCH(I$4,$A$1:$E$1,0),0)*SQRT($D12*I$5))</f>
        <v>0.55125</v>
      </c>
      <c r="J12" s="0" t="n">
        <f aca="false">IF($A12=J$7,$G12*J$6,$G12*J$6*VLOOKUP($B12,$A$1:$E$5,MATCH(J$4,$A$1:$E$1,0),0)*SQRT($D12*J$5))</f>
        <v>3.0625</v>
      </c>
      <c r="K12" s="0" t="n">
        <f aca="false">IF($A12=K$7,$G12*K$6,$G12*K$6*VLOOKUP($B12,$A$1:$E$5,MATCH(K$4,$A$1:$E$1,0),0)*SQRT($D12*K$5))</f>
        <v>0.55125</v>
      </c>
      <c r="L12" s="0" t="n">
        <f aca="false">IF($A12=L$7,$G12*L$6,$G12*L$6*VLOOKUP($B12,$A$1:$E$5,MATCH(L$4,$A$1:$E$1,0),0)*SQRT($D12*L$5))</f>
        <v>0.55125</v>
      </c>
      <c r="M12" s="0" t="n">
        <f aca="false">IF($A12=M$7,$G12*M$6,$G12*M$6*VLOOKUP($B12,$A$1:$E$5,MATCH(M$4,$A$1:$E$1,0),0)*SQRT($D12*M$5))</f>
        <v>0.11025</v>
      </c>
      <c r="N12" s="0" t="n">
        <f aca="false">IF($A12=N$7,$G12*N$6,$G12*N$6*VLOOKUP($B12,$A$1:$E$5,MATCH(N$4,$A$1:$E$1,0),0)*SQRT($D12*N$5))</f>
        <v>0.11025</v>
      </c>
      <c r="O12" s="0" t="n">
        <f aca="false">IF($A12=O$7,$G12*O$6,$G12*O$6*VLOOKUP($B12,$A$1:$E$5,MATCH(O$4,$A$1:$E$1,0),0)*SQRT($D12*O$5))</f>
        <v>0.11025</v>
      </c>
      <c r="P12" s="0" t="n">
        <f aca="false">IF($A12=P$7,$G12*P$6,$G12*P$6*VLOOKUP($B12,$A$1:$E$5,MATCH(P$4,$A$1:$E$1,0),0)*SQRT($D12*P$5))</f>
        <v>0.11025</v>
      </c>
      <c r="Q12" s="0" t="n">
        <f aca="false">IF($A12=Q$7,$G12*Q$6,$G12*Q$6*VLOOKUP($B12,$A$1:$E$5,MATCH(Q$4,$A$1:$E$1,0),0)*SQRT($D12*Q$5))</f>
        <v>0.02205</v>
      </c>
      <c r="R12" s="0" t="n">
        <f aca="false">IF($A12=R$7,$G12*R$6,$G12*R$6*VLOOKUP($B12,$A$1:$E$5,MATCH(R$4,$A$1:$E$1,0),0)*SQRT($D12*R$5))</f>
        <v>0.02205</v>
      </c>
      <c r="S12" s="0" t="n">
        <f aca="false">IF($A12=S$7,$G12*S$6,$G12*S$6*VLOOKUP($B12,$A$1:$E$5,MATCH(S$4,$A$1:$E$1,0),0)*SQRT($D12*S$5))</f>
        <v>0.02205</v>
      </c>
      <c r="T12" s="0" t="n">
        <f aca="false">IF($A12=T$7,$G12*T$6,$G12*T$6*VLOOKUP($B12,$A$1:$E$5,MATCH(T$4,$A$1:$E$1,0),0)*SQRT($D12*T$5))</f>
        <v>0.02205</v>
      </c>
      <c r="U12" s="0" t="n">
        <f aca="false">IF($A12=U$7,$G12*U$6,$G12*U$6*VLOOKUP($B12,$A$1:$E$5,MATCH(U$4,$A$1:$E$1,0),0)*SQRT($D12*U$5))</f>
        <v>0.277726364599672</v>
      </c>
      <c r="V12" s="0" t="n">
        <f aca="false">IF($A12=V$7,$G12*V$6,$G12*V$6*VLOOKUP($B12,$A$1:$E$5,MATCH(V$4,$A$1:$E$1,0),0)*SQRT($D12*V$5))</f>
        <v>0.277726364599672</v>
      </c>
      <c r="W12" s="0" t="n">
        <f aca="false">IF($A12=W$7,$G12*W$6,$G12*W$6*VLOOKUP($B12,$A$1:$E$5,MATCH(W$4,$A$1:$E$1,0),0)*SQRT($D12*W$5))</f>
        <v>0.277726364599672</v>
      </c>
      <c r="X12" s="0" t="n">
        <f aca="false">IF($A12=X$7,$G12*X$6,$G12*X$6*VLOOKUP($B12,$A$1:$E$5,MATCH(X$4,$A$1:$E$1,0),0)*SQRT($D12*X$5))</f>
        <v>0.277726364599672</v>
      </c>
      <c r="Y12" s="0" t="n">
        <f aca="false">IF($A12=Y$7,$G12*Y$6,$G12*Y$6*VLOOKUP($B12,$A$1:$E$5,MATCH(Y$4,$A$1:$E$1,0),0)*SQRT($D12*Y$5))</f>
        <v>0.0555452729199346</v>
      </c>
      <c r="Z12" s="0" t="n">
        <f aca="false">IF($A12=Z$7,$G12*Z$6,$G12*Z$6*VLOOKUP($B12,$A$1:$E$5,MATCH(Z$4,$A$1:$E$1,0),0)*SQRT($D12*Z$5))</f>
        <v>0.0555452729199346</v>
      </c>
      <c r="AA12" s="0" t="n">
        <f aca="false">IF($A12=AA$7,$G12*AA$6,$G12*AA$6*VLOOKUP($B12,$A$1:$E$5,MATCH(AA$4,$A$1:$E$1,0),0)*SQRT($D12*AA$5))</f>
        <v>0.0555452729199346</v>
      </c>
      <c r="AB12" s="0" t="n">
        <f aca="false">IF($A12=AB$7,$G12*AB$6,$G12*AB$6*VLOOKUP($B12,$A$1:$E$5,MATCH(AB$4,$A$1:$E$1,0),0)*SQRT($D12*AB$5))</f>
        <v>0.0555452729199346</v>
      </c>
      <c r="AC12" s="0" t="n">
        <f aca="false">IF($A12=AC$7,$G12*AC$6,$G12*AC$6*VLOOKUP($B12,$A$1:$E$5,MATCH(AC$4,$A$1:$E$1,0),0)*SQRT($D12*AC$5))</f>
        <v>0.0111090545839869</v>
      </c>
      <c r="AD12" s="0" t="n">
        <f aca="false">IF($A12=AD$7,$G12*AD$6,$G12*AD$6*VLOOKUP($B12,$A$1:$E$5,MATCH(AD$4,$A$1:$E$1,0),0)*SQRT($D12*AD$5))</f>
        <v>0.0111090545839869</v>
      </c>
      <c r="AE12" s="0" t="n">
        <f aca="false">IF($A12=AE$7,$G12*AE$6,$G12*AE$6*VLOOKUP($B12,$A$1:$E$5,MATCH(AE$4,$A$1:$E$1,0),0)*SQRT($D12*AE$5))</f>
        <v>0.0111090545839869</v>
      </c>
      <c r="AF12" s="0" t="n">
        <f aca="false">IF($A12=AF$7,$G12*AF$6,$G12*AF$6*VLOOKUP($B12,$A$1:$E$5,MATCH(AF$4,$A$1:$E$1,0),0)*SQRT($D12*AF$5))</f>
        <v>0.0111090545839869</v>
      </c>
      <c r="AG12" s="0" t="n">
        <f aca="false">IF($A12=AG$7,$G12*AG$6,$G12*AG$6*VLOOKUP($B12,$A$1:$E$5,MATCH(AG$4,$A$1:$E$1,0),0)*SQRT($D12*AG$5))</f>
        <v>0.4134375</v>
      </c>
      <c r="AH12" s="0" t="n">
        <f aca="false">IF($A12=AH$7,$G12*AH$6,$G12*AH$6*VLOOKUP($B12,$A$1:$E$5,MATCH(AH$4,$A$1:$E$1,0),0)*SQRT($D12*AH$5))</f>
        <v>0.4134375</v>
      </c>
      <c r="AI12" s="0" t="n">
        <f aca="false">IF($A12=AI$7,$G12*AI$6,$G12*AI$6*VLOOKUP($B12,$A$1:$E$5,MATCH(AI$4,$A$1:$E$1,0),0)*SQRT($D12*AI$5))</f>
        <v>0.4134375</v>
      </c>
      <c r="AJ12" s="0" t="n">
        <f aca="false">IF($A12=AJ$7,$G12*AJ$6,$G12*AJ$6*VLOOKUP($B12,$A$1:$E$5,MATCH(AJ$4,$A$1:$E$1,0),0)*SQRT($D12*AJ$5))</f>
        <v>0.4134375</v>
      </c>
      <c r="AK12" s="0" t="n">
        <f aca="false">IF($A12=AK$7,$G12*AK$6,$G12*AK$6*VLOOKUP($B12,$A$1:$E$5,MATCH(AK$4,$A$1:$E$1,0),0)*SQRT($D12*AK$5))</f>
        <v>0.0826875</v>
      </c>
      <c r="AL12" s="0" t="n">
        <f aca="false">IF($A12=AL$7,$G12*AL$6,$G12*AL$6*VLOOKUP($B12,$A$1:$E$5,MATCH(AL$4,$A$1:$E$1,0),0)*SQRT($D12*AL$5))</f>
        <v>0.0826875</v>
      </c>
      <c r="AM12" s="0" t="n">
        <f aca="false">IF($A12=AM$7,$G12*AM$6,$G12*AM$6*VLOOKUP($B12,$A$1:$E$5,MATCH(AM$4,$A$1:$E$1,0),0)*SQRT($D12*AM$5))</f>
        <v>0.0826875</v>
      </c>
      <c r="AN12" s="0" t="n">
        <f aca="false">IF($A12=AN$7,$G12*AN$6,$G12*AN$6*VLOOKUP($B12,$A$1:$E$5,MATCH(AN$4,$A$1:$E$1,0),0)*SQRT($D12*AN$5))</f>
        <v>0.0826875</v>
      </c>
      <c r="AO12" s="0" t="n">
        <f aca="false">IF($A12=AO$7,$G12*AO$6,$G12*AO$6*VLOOKUP($B12,$A$1:$E$5,MATCH(AO$4,$A$1:$E$1,0),0)*SQRT($D12*AO$5))</f>
        <v>0.0165375</v>
      </c>
      <c r="AP12" s="0" t="n">
        <f aca="false">IF($A12=AP$7,$G12*AP$6,$G12*AP$6*VLOOKUP($B12,$A$1:$E$5,MATCH(AP$4,$A$1:$E$1,0),0)*SQRT($D12*AP$5))</f>
        <v>0.0165375</v>
      </c>
      <c r="AQ12" s="0" t="n">
        <f aca="false">IF($A12=AQ$7,$G12*AQ$6,$G12*AQ$6*VLOOKUP($B12,$A$1:$E$5,MATCH(AQ$4,$A$1:$E$1,0),0)*SQRT($D12*AQ$5))</f>
        <v>0.0165375</v>
      </c>
      <c r="AR12" s="0" t="n">
        <f aca="false">IF($A12=AR$7,$G12*AR$6,$G12*AR$6*VLOOKUP($B12,$A$1:$E$5,MATCH(AR$4,$A$1:$E$1,0),0)*SQRT($D12*AR$5))</f>
        <v>0.0165375</v>
      </c>
      <c r="AS12" s="0" t="n">
        <f aca="false">IF($A12=AS$7,$G12*AS$6,$G12*AS$6*VLOOKUP($B12,$A$1:$E$5,MATCH(AS$4,$A$1:$E$1,0),0)*SQRT($D12*AS$5))</f>
        <v>0.208294773449754</v>
      </c>
      <c r="AT12" s="0" t="n">
        <f aca="false">IF($A12=AT$7,$G12*AT$6,$G12*AT$6*VLOOKUP($B12,$A$1:$E$5,MATCH(AT$4,$A$1:$E$1,0),0)*SQRT($D12*AT$5))</f>
        <v>0.208294773449754</v>
      </c>
      <c r="AU12" s="0" t="n">
        <f aca="false">IF($A12=AU$7,$G12*AU$6,$G12*AU$6*VLOOKUP($B12,$A$1:$E$5,MATCH(AU$4,$A$1:$E$1,0),0)*SQRT($D12*AU$5))</f>
        <v>0.208294773449754</v>
      </c>
      <c r="AV12" s="0" t="n">
        <f aca="false">IF($A12=AV$7,$G12*AV$6,$G12*AV$6*VLOOKUP($B12,$A$1:$E$5,MATCH(AV$4,$A$1:$E$1,0),0)*SQRT($D12*AV$5))</f>
        <v>0.208294773449754</v>
      </c>
      <c r="AW12" s="0" t="n">
        <f aca="false">IF($A12=AW$7,$G12*AW$6,$G12*AW$6*VLOOKUP($B12,$A$1:$E$5,MATCH(AW$4,$A$1:$E$1,0),0)*SQRT($D12*AW$5))</f>
        <v>0.0416589546899509</v>
      </c>
      <c r="AX12" s="0" t="n">
        <f aca="false">IF($A12=AX$7,$G12*AX$6,$G12*AX$6*VLOOKUP($B12,$A$1:$E$5,MATCH(AX$4,$A$1:$E$1,0),0)*SQRT($D12*AX$5))</f>
        <v>0.0416589546899509</v>
      </c>
      <c r="AY12" s="0" t="n">
        <f aca="false">IF($A12=AY$7,$G12*AY$6,$G12*AY$6*VLOOKUP($B12,$A$1:$E$5,MATCH(AY$4,$A$1:$E$1,0),0)*SQRT($D12*AY$5))</f>
        <v>0.0416589546899509</v>
      </c>
      <c r="AZ12" s="0" t="n">
        <f aca="false">IF($A12=AZ$7,$G12*AZ$6,$G12*AZ$6*VLOOKUP($B12,$A$1:$E$5,MATCH(AZ$4,$A$1:$E$1,0),0)*SQRT($D12*AZ$5))</f>
        <v>0.0416589546899509</v>
      </c>
      <c r="BA12" s="0" t="n">
        <f aca="false">IF($A12=BA$7,$G12*BA$6,$G12*BA$6*VLOOKUP($B12,$A$1:$E$5,MATCH(BA$4,$A$1:$E$1,0),0)*SQRT($D12*BA$5))</f>
        <v>0.00833179093799016</v>
      </c>
      <c r="BB12" s="0" t="n">
        <f aca="false">IF($A12=BB$7,$G12*BB$6,$G12*BB$6*VLOOKUP($B12,$A$1:$E$5,MATCH(BB$4,$A$1:$E$1,0),0)*SQRT($D12*BB$5))</f>
        <v>0.00833179093799016</v>
      </c>
      <c r="BC12" s="0" t="n">
        <f aca="false">IF($A12=BC$7,$G12*BC$6,$G12*BC$6*VLOOKUP($B12,$A$1:$E$5,MATCH(BC$4,$A$1:$E$1,0),0)*SQRT($D12*BC$5))</f>
        <v>0.00833179093799016</v>
      </c>
      <c r="BD12" s="0" t="n">
        <f aca="false">IF($A12=BD$7,$G12*BD$6,$G12*BD$6*VLOOKUP($B12,$A$1:$E$5,MATCH(BD$4,$A$1:$E$1,0),0)*SQRT($D12*BD$5))</f>
        <v>0.00833179093799016</v>
      </c>
      <c r="BE12" s="0" t="n">
        <f aca="false">IF($A12=BE$7,$G12*BE$6,$G12*BE$6*VLOOKUP($B12,$A$1:$E$5,MATCH(BE$4,$A$1:$E$1,0),0)*SQRT($D12*BE$5))</f>
        <v>0.0275625</v>
      </c>
      <c r="BF12" s="0" t="n">
        <f aca="false">IF($A12=BF$7,$G12*BF$6,$G12*BF$6*VLOOKUP($B12,$A$1:$E$5,MATCH(BF$4,$A$1:$E$1,0),0)*SQRT($D12*BF$5))</f>
        <v>0.0275625</v>
      </c>
      <c r="BG12" s="0" t="n">
        <f aca="false">IF($A12=BG$7,$G12*BG$6,$G12*BG$6*VLOOKUP($B12,$A$1:$E$5,MATCH(BG$4,$A$1:$E$1,0),0)*SQRT($D12*BG$5))</f>
        <v>0.0275625</v>
      </c>
      <c r="BH12" s="0" t="n">
        <f aca="false">IF($A12=BH$7,$G12*BH$6,$G12*BH$6*VLOOKUP($B12,$A$1:$E$5,MATCH(BH$4,$A$1:$E$1,0),0)*SQRT($D12*BH$5))</f>
        <v>0.0275625</v>
      </c>
      <c r="BI12" s="0" t="n">
        <f aca="false">IF($A12=BI$7,$G12*BI$6,$G12*BI$6*VLOOKUP($B12,$A$1:$E$5,MATCH(BI$4,$A$1:$E$1,0),0)*SQRT($D12*BI$5))</f>
        <v>0.0055125</v>
      </c>
      <c r="BJ12" s="0" t="n">
        <f aca="false">IF($A12=BJ$7,$G12*BJ$6,$G12*BJ$6*VLOOKUP($B12,$A$1:$E$5,MATCH(BJ$4,$A$1:$E$1,0),0)*SQRT($D12*BJ$5))</f>
        <v>0.0055125</v>
      </c>
      <c r="BK12" s="0" t="n">
        <f aca="false">IF($A12=BK$7,$G12*BK$6,$G12*BK$6*VLOOKUP($B12,$A$1:$E$5,MATCH(BK$4,$A$1:$E$1,0),0)*SQRT($D12*BK$5))</f>
        <v>0.0055125</v>
      </c>
      <c r="BL12" s="0" t="n">
        <f aca="false">IF($A12=BL$7,$G12*BL$6,$G12*BL$6*VLOOKUP($B12,$A$1:$E$5,MATCH(BL$4,$A$1:$E$1,0),0)*SQRT($D12*BL$5))</f>
        <v>0.0055125</v>
      </c>
      <c r="BM12" s="0" t="n">
        <f aca="false">IF($A12=BM$7,$G12*BM$6,$G12*BM$6*VLOOKUP($B12,$A$1:$E$5,MATCH(BM$4,$A$1:$E$1,0),0)*SQRT($D12*BM$5))</f>
        <v>0.0011025</v>
      </c>
      <c r="BN12" s="0" t="n">
        <f aca="false">IF($A12=BN$7,$G12*BN$6,$G12*BN$6*VLOOKUP($B12,$A$1:$E$5,MATCH(BN$4,$A$1:$E$1,0),0)*SQRT($D12*BN$5))</f>
        <v>0.0011025</v>
      </c>
      <c r="BO12" s="0" t="n">
        <f aca="false">IF($A12=BO$7,$G12*BO$6,$G12*BO$6*VLOOKUP($B12,$A$1:$E$5,MATCH(BO$4,$A$1:$E$1,0),0)*SQRT($D12*BO$5))</f>
        <v>0.0011025</v>
      </c>
      <c r="BP12" s="0" t="n">
        <f aca="false">IF($A12=BP$7,$G12*BP$6,$G12*BP$6*VLOOKUP($B12,$A$1:$E$5,MATCH(BP$4,$A$1:$E$1,0),0)*SQRT($D12*BP$5))</f>
        <v>0.0011025</v>
      </c>
      <c r="BQ12" s="0" t="n">
        <f aca="false">IF($A12=BQ$7,$G12*BQ$6,$G12*BQ$6*VLOOKUP($B12,$A$1:$E$5,MATCH(BQ$4,$A$1:$E$1,0),0)*SQRT($D12*BQ$5))</f>
        <v>0.0138863182299836</v>
      </c>
      <c r="BR12" s="0" t="n">
        <f aca="false">IF($A12=BR$7,$G12*BR$6,$G12*BR$6*VLOOKUP($B12,$A$1:$E$5,MATCH(BR$4,$A$1:$E$1,0),0)*SQRT($D12*BR$5))</f>
        <v>0.0138863182299836</v>
      </c>
      <c r="BS12" s="0" t="n">
        <f aca="false">IF($A12=BS$7,$G12*BS$6,$G12*BS$6*VLOOKUP($B12,$A$1:$E$5,MATCH(BS$4,$A$1:$E$1,0),0)*SQRT($D12*BS$5))</f>
        <v>0.0138863182299836</v>
      </c>
      <c r="BT12" s="0" t="n">
        <f aca="false">IF($A12=BT$7,$G12*BT$6,$G12*BT$6*VLOOKUP($B12,$A$1:$E$5,MATCH(BT$4,$A$1:$E$1,0),0)*SQRT($D12*BT$5))</f>
        <v>0.0138863182299836</v>
      </c>
      <c r="BU12" s="0" t="n">
        <f aca="false">IF($A12=BU$7,$G12*BU$6,$G12*BU$6*VLOOKUP($B12,$A$1:$E$5,MATCH(BU$4,$A$1:$E$1,0),0)*SQRT($D12*BU$5))</f>
        <v>0.00277726364599673</v>
      </c>
      <c r="BV12" s="0" t="n">
        <f aca="false">IF($A12=BV$7,$G12*BV$6,$G12*BV$6*VLOOKUP($B12,$A$1:$E$5,MATCH(BV$4,$A$1:$E$1,0),0)*SQRT($D12*BV$5))</f>
        <v>0.00277726364599673</v>
      </c>
      <c r="BW12" s="0" t="n">
        <f aca="false">IF($A12=BW$7,$G12*BW$6,$G12*BW$6*VLOOKUP($B12,$A$1:$E$5,MATCH(BW$4,$A$1:$E$1,0),0)*SQRT($D12*BW$5))</f>
        <v>0.00277726364599673</v>
      </c>
      <c r="BX12" s="0" t="n">
        <f aca="false">IF($A12=BX$7,$G12*BX$6,$G12*BX$6*VLOOKUP($B12,$A$1:$E$5,MATCH(BX$4,$A$1:$E$1,0),0)*SQRT($D12*BX$5))</f>
        <v>0.00277726364599673</v>
      </c>
      <c r="BY12" s="0" t="n">
        <f aca="false">IF($A12=BY$7,$G12*BY$6,$G12*BY$6*VLOOKUP($B12,$A$1:$E$5,MATCH(BY$4,$A$1:$E$1,0),0)*SQRT($D12*BY$5))</f>
        <v>0.000555452729199344</v>
      </c>
      <c r="BZ12" s="0" t="n">
        <f aca="false">IF($A12=BZ$7,$G12*BZ$6,$G12*BZ$6*VLOOKUP($B12,$A$1:$E$5,MATCH(BZ$4,$A$1:$E$1,0),0)*SQRT($D12*BZ$5))</f>
        <v>0.000555452729199344</v>
      </c>
      <c r="CA12" s="0" t="n">
        <f aca="false">IF($A12=CA$7,$G12*CA$6,$G12*CA$6*VLOOKUP($B12,$A$1:$E$5,MATCH(CA$4,$A$1:$E$1,0),0)*SQRT($D12*CA$5))</f>
        <v>0.000555452729199344</v>
      </c>
      <c r="CB12" s="0" t="n">
        <f aca="false">IF($A12=CB$7,$G12*CB$6,$G12*CB$6*VLOOKUP($B12,$A$1:$E$5,MATCH(CB$4,$A$1:$E$1,0),0)*SQRT($D12*CB$5))</f>
        <v>0.000555452729199344</v>
      </c>
      <c r="CC12" s="0" t="n">
        <f aca="false">IF($A12=CC$7,$G12*CC$6,$G12*CC$6*VLOOKUP($B12,$A$1:$E$5,MATCH(CC$4,$A$1:$E$1,0),0)*SQRT($D12*CC$5))</f>
        <v>0.0275625</v>
      </c>
      <c r="CD12" s="0" t="n">
        <f aca="false">IF($A12=CD$7,$G12*CD$6,$G12*CD$6*VLOOKUP($B12,$A$1:$E$5,MATCH(CD$4,$A$1:$E$1,0),0)*SQRT($D12*CD$5))</f>
        <v>0.0275625</v>
      </c>
      <c r="CE12" s="0" t="n">
        <f aca="false">IF($A12=CE$7,$G12*CE$6,$G12*CE$6*VLOOKUP($B12,$A$1:$E$5,MATCH(CE$4,$A$1:$E$1,0),0)*SQRT($D12*CE$5))</f>
        <v>0.0275625</v>
      </c>
      <c r="CF12" s="0" t="n">
        <f aca="false">IF($A12=CF$7,$G12*CF$6,$G12*CF$6*VLOOKUP($B12,$A$1:$E$5,MATCH(CF$4,$A$1:$E$1,0),0)*SQRT($D12*CF$5))</f>
        <v>0.0275625</v>
      </c>
      <c r="CG12" s="0" t="n">
        <f aca="false">IF($A12=CG$7,$G12*CG$6,$G12*CG$6*VLOOKUP($B12,$A$1:$E$5,MATCH(CG$4,$A$1:$E$1,0),0)*SQRT($D12*CG$5))</f>
        <v>0.0055125</v>
      </c>
      <c r="CH12" s="0" t="n">
        <f aca="false">IF($A12=CH$7,$G12*CH$6,$G12*CH$6*VLOOKUP($B12,$A$1:$E$5,MATCH(CH$4,$A$1:$E$1,0),0)*SQRT($D12*CH$5))</f>
        <v>0.0055125</v>
      </c>
      <c r="CI12" s="0" t="n">
        <f aca="false">IF($A12=CI$7,$G12*CI$6,$G12*CI$6*VLOOKUP($B12,$A$1:$E$5,MATCH(CI$4,$A$1:$E$1,0),0)*SQRT($D12*CI$5))</f>
        <v>0.0055125</v>
      </c>
      <c r="CJ12" s="0" t="n">
        <f aca="false">IF($A12=CJ$7,$G12*CJ$6,$G12*CJ$6*VLOOKUP($B12,$A$1:$E$5,MATCH(CJ$4,$A$1:$E$1,0),0)*SQRT($D12*CJ$5))</f>
        <v>0.0055125</v>
      </c>
      <c r="CK12" s="0" t="n">
        <f aca="false">IF($A12=CK$7,$G12*CK$6,$G12*CK$6*VLOOKUP($B12,$A$1:$E$5,MATCH(CK$4,$A$1:$E$1,0),0)*SQRT($D12*CK$5))</f>
        <v>0.0011025</v>
      </c>
      <c r="CL12" s="0" t="n">
        <f aca="false">IF($A12=CL$7,$G12*CL$6,$G12*CL$6*VLOOKUP($B12,$A$1:$E$5,MATCH(CL$4,$A$1:$E$1,0),0)*SQRT($D12*CL$5))</f>
        <v>0.0011025</v>
      </c>
      <c r="CM12" s="0" t="n">
        <f aca="false">IF($A12=CM$7,$G12*CM$6,$G12*CM$6*VLOOKUP($B12,$A$1:$E$5,MATCH(CM$4,$A$1:$E$1,0),0)*SQRT($D12*CM$5))</f>
        <v>0.0011025</v>
      </c>
      <c r="CN12" s="0" t="n">
        <f aca="false">IF($A12=CN$7,$G12*CN$6,$G12*CN$6*VLOOKUP($B12,$A$1:$E$5,MATCH(CN$4,$A$1:$E$1,0),0)*SQRT($D12*CN$5))</f>
        <v>0.0011025</v>
      </c>
      <c r="CO12" s="0" t="n">
        <f aca="false">IF($A12=CO$7,$G12*CO$6,$G12*CO$6*VLOOKUP($B12,$A$1:$E$5,MATCH(CO$4,$A$1:$E$1,0),0)*SQRT($D12*CO$5))</f>
        <v>0.0138863182299836</v>
      </c>
      <c r="CP12" s="0" t="n">
        <f aca="false">IF($A12=CP$7,$G12*CP$6,$G12*CP$6*VLOOKUP($B12,$A$1:$E$5,MATCH(CP$4,$A$1:$E$1,0),0)*SQRT($D12*CP$5))</f>
        <v>0.0138863182299836</v>
      </c>
      <c r="CQ12" s="0" t="n">
        <f aca="false">IF($A12=CQ$7,$G12*CQ$6,$G12*CQ$6*VLOOKUP($B12,$A$1:$E$5,MATCH(CQ$4,$A$1:$E$1,0),0)*SQRT($D12*CQ$5))</f>
        <v>0.0138863182299836</v>
      </c>
      <c r="CR12" s="0" t="n">
        <f aca="false">IF($A12=CR$7,$G12*CR$6,$G12*CR$6*VLOOKUP($B12,$A$1:$E$5,MATCH(CR$4,$A$1:$E$1,0),0)*SQRT($D12*CR$5))</f>
        <v>0.0138863182299836</v>
      </c>
      <c r="CS12" s="0" t="n">
        <f aca="false">IF($A12=CS$7,$G12*CS$6,$G12*CS$6*VLOOKUP($B12,$A$1:$E$5,MATCH(CS$4,$A$1:$E$1,0),0)*SQRT($D12*CS$5))</f>
        <v>0.00277726364599673</v>
      </c>
      <c r="CT12" s="0" t="n">
        <f aca="false">IF($A12=CT$7,$G12*CT$6,$G12*CT$6*VLOOKUP($B12,$A$1:$E$5,MATCH(CT$4,$A$1:$E$1,0),0)*SQRT($D12*CT$5))</f>
        <v>0.00277726364599673</v>
      </c>
      <c r="CU12" s="0" t="n">
        <f aca="false">IF($A12=CU$7,$G12*CU$6,$G12*CU$6*VLOOKUP($B12,$A$1:$E$5,MATCH(CU$4,$A$1:$E$1,0),0)*SQRT($D12*CU$5))</f>
        <v>0.00277726364599673</v>
      </c>
      <c r="CV12" s="0" t="n">
        <f aca="false">IF($A12=CV$7,$G12*CV$6,$G12*CV$6*VLOOKUP($B12,$A$1:$E$5,MATCH(CV$4,$A$1:$E$1,0),0)*SQRT($D12*CV$5))</f>
        <v>0.00277726364599673</v>
      </c>
      <c r="CW12" s="0" t="n">
        <f aca="false">IF($A12=CW$7,$G12*CW$6,$G12*CW$6*VLOOKUP($B12,$A$1:$E$5,MATCH(CW$4,$A$1:$E$1,0),0)*SQRT($D12*CW$5))</f>
        <v>0.000555452729199344</v>
      </c>
      <c r="CX12" s="0" t="n">
        <f aca="false">IF($A12=CX$7,$G12*CX$6,$G12*CX$6*VLOOKUP($B12,$A$1:$E$5,MATCH(CX$4,$A$1:$E$1,0),0)*SQRT($D12*CX$5))</f>
        <v>0.000555452729199344</v>
      </c>
      <c r="CY12" s="0" t="n">
        <f aca="false">IF($A12=CY$7,$G12*CY$6,$G12*CY$6*VLOOKUP($B12,$A$1:$E$5,MATCH(CY$4,$A$1:$E$1,0),0)*SQRT($D12*CY$5))</f>
        <v>0.000555452729199344</v>
      </c>
      <c r="CZ12" s="0" t="n">
        <f aca="false">IF($A12=CZ$7,$G12*CZ$6,$G12*CZ$6*VLOOKUP($B12,$A$1:$E$5,MATCH(CZ$4,$A$1:$E$1,0),0)*SQRT($D12*CZ$5))</f>
        <v>0.000555452729199344</v>
      </c>
      <c r="DB12" s="0" t="n">
        <f aca="false">SUM(I12:CZ12)/SUM($I$11:$CZ$106)*Computations!$GS$7</f>
        <v>2.19296808820874</v>
      </c>
    </row>
    <row r="13" customFormat="false" ht="14" hidden="false" customHeight="false" outlineLevel="0" collapsed="false">
      <c r="A13" s="0" t="n">
        <v>3</v>
      </c>
      <c r="B13" s="0" t="n">
        <v>1</v>
      </c>
      <c r="C13" s="0" t="n">
        <v>0.02</v>
      </c>
      <c r="D13" s="0" t="n">
        <v>0.18</v>
      </c>
      <c r="E13" s="0" t="n">
        <v>25</v>
      </c>
      <c r="F13" s="0" t="n">
        <v>0.5</v>
      </c>
      <c r="G13" s="0" t="n">
        <f aca="false">SQRT(C13*(1-C13))*F13*E13</f>
        <v>1.75</v>
      </c>
      <c r="I13" s="0" t="n">
        <f aca="false">IF($A13=I$7,$G13*I$6,$G13*I$6*VLOOKUP($B13,$A$1:$E$5,MATCH(I$4,$A$1:$E$1,0),0)*SQRT($D13*I$5))</f>
        <v>0.55125</v>
      </c>
      <c r="J13" s="0" t="n">
        <f aca="false">IF($A13=J$7,$G13*J$6,$G13*J$6*VLOOKUP($B13,$A$1:$E$5,MATCH(J$4,$A$1:$E$1,0),0)*SQRT($D13*J$5))</f>
        <v>0.55125</v>
      </c>
      <c r="K13" s="0" t="n">
        <f aca="false">IF($A13=K$7,$G13*K$6,$G13*K$6*VLOOKUP($B13,$A$1:$E$5,MATCH(K$4,$A$1:$E$1,0),0)*SQRT($D13*K$5))</f>
        <v>3.0625</v>
      </c>
      <c r="L13" s="0" t="n">
        <f aca="false">IF($A13=L$7,$G13*L$6,$G13*L$6*VLOOKUP($B13,$A$1:$E$5,MATCH(L$4,$A$1:$E$1,0),0)*SQRT($D13*L$5))</f>
        <v>0.55125</v>
      </c>
      <c r="M13" s="0" t="n">
        <f aca="false">IF($A13=M$7,$G13*M$6,$G13*M$6*VLOOKUP($B13,$A$1:$E$5,MATCH(M$4,$A$1:$E$1,0),0)*SQRT($D13*M$5))</f>
        <v>0.11025</v>
      </c>
      <c r="N13" s="0" t="n">
        <f aca="false">IF($A13=N$7,$G13*N$6,$G13*N$6*VLOOKUP($B13,$A$1:$E$5,MATCH(N$4,$A$1:$E$1,0),0)*SQRT($D13*N$5))</f>
        <v>0.11025</v>
      </c>
      <c r="O13" s="0" t="n">
        <f aca="false">IF($A13=O$7,$G13*O$6,$G13*O$6*VLOOKUP($B13,$A$1:$E$5,MATCH(O$4,$A$1:$E$1,0),0)*SQRT($D13*O$5))</f>
        <v>0.11025</v>
      </c>
      <c r="P13" s="0" t="n">
        <f aca="false">IF($A13=P$7,$G13*P$6,$G13*P$6*VLOOKUP($B13,$A$1:$E$5,MATCH(P$4,$A$1:$E$1,0),0)*SQRT($D13*P$5))</f>
        <v>0.11025</v>
      </c>
      <c r="Q13" s="0" t="n">
        <f aca="false">IF($A13=Q$7,$G13*Q$6,$G13*Q$6*VLOOKUP($B13,$A$1:$E$5,MATCH(Q$4,$A$1:$E$1,0),0)*SQRT($D13*Q$5))</f>
        <v>0.02205</v>
      </c>
      <c r="R13" s="0" t="n">
        <f aca="false">IF($A13=R$7,$G13*R$6,$G13*R$6*VLOOKUP($B13,$A$1:$E$5,MATCH(R$4,$A$1:$E$1,0),0)*SQRT($D13*R$5))</f>
        <v>0.02205</v>
      </c>
      <c r="S13" s="0" t="n">
        <f aca="false">IF($A13=S$7,$G13*S$6,$G13*S$6*VLOOKUP($B13,$A$1:$E$5,MATCH(S$4,$A$1:$E$1,0),0)*SQRT($D13*S$5))</f>
        <v>0.02205</v>
      </c>
      <c r="T13" s="0" t="n">
        <f aca="false">IF($A13=T$7,$G13*T$6,$G13*T$6*VLOOKUP($B13,$A$1:$E$5,MATCH(T$4,$A$1:$E$1,0),0)*SQRT($D13*T$5))</f>
        <v>0.02205</v>
      </c>
      <c r="U13" s="0" t="n">
        <f aca="false">IF($A13=U$7,$G13*U$6,$G13*U$6*VLOOKUP($B13,$A$1:$E$5,MATCH(U$4,$A$1:$E$1,0),0)*SQRT($D13*U$5))</f>
        <v>0.277726364599672</v>
      </c>
      <c r="V13" s="0" t="n">
        <f aca="false">IF($A13=V$7,$G13*V$6,$G13*V$6*VLOOKUP($B13,$A$1:$E$5,MATCH(V$4,$A$1:$E$1,0),0)*SQRT($D13*V$5))</f>
        <v>0.277726364599672</v>
      </c>
      <c r="W13" s="0" t="n">
        <f aca="false">IF($A13=W$7,$G13*W$6,$G13*W$6*VLOOKUP($B13,$A$1:$E$5,MATCH(W$4,$A$1:$E$1,0),0)*SQRT($D13*W$5))</f>
        <v>0.277726364599672</v>
      </c>
      <c r="X13" s="0" t="n">
        <f aca="false">IF($A13=X$7,$G13*X$6,$G13*X$6*VLOOKUP($B13,$A$1:$E$5,MATCH(X$4,$A$1:$E$1,0),0)*SQRT($D13*X$5))</f>
        <v>0.277726364599672</v>
      </c>
      <c r="Y13" s="0" t="n">
        <f aca="false">IF($A13=Y$7,$G13*Y$6,$G13*Y$6*VLOOKUP($B13,$A$1:$E$5,MATCH(Y$4,$A$1:$E$1,0),0)*SQRT($D13*Y$5))</f>
        <v>0.0555452729199346</v>
      </c>
      <c r="Z13" s="0" t="n">
        <f aca="false">IF($A13=Z$7,$G13*Z$6,$G13*Z$6*VLOOKUP($B13,$A$1:$E$5,MATCH(Z$4,$A$1:$E$1,0),0)*SQRT($D13*Z$5))</f>
        <v>0.0555452729199346</v>
      </c>
      <c r="AA13" s="0" t="n">
        <f aca="false">IF($A13=AA$7,$G13*AA$6,$G13*AA$6*VLOOKUP($B13,$A$1:$E$5,MATCH(AA$4,$A$1:$E$1,0),0)*SQRT($D13*AA$5))</f>
        <v>0.0555452729199346</v>
      </c>
      <c r="AB13" s="0" t="n">
        <f aca="false">IF($A13=AB$7,$G13*AB$6,$G13*AB$6*VLOOKUP($B13,$A$1:$E$5,MATCH(AB$4,$A$1:$E$1,0),0)*SQRT($D13*AB$5))</f>
        <v>0.0555452729199346</v>
      </c>
      <c r="AC13" s="0" t="n">
        <f aca="false">IF($A13=AC$7,$G13*AC$6,$G13*AC$6*VLOOKUP($B13,$A$1:$E$5,MATCH(AC$4,$A$1:$E$1,0),0)*SQRT($D13*AC$5))</f>
        <v>0.0111090545839869</v>
      </c>
      <c r="AD13" s="0" t="n">
        <f aca="false">IF($A13=AD$7,$G13*AD$6,$G13*AD$6*VLOOKUP($B13,$A$1:$E$5,MATCH(AD$4,$A$1:$E$1,0),0)*SQRT($D13*AD$5))</f>
        <v>0.0111090545839869</v>
      </c>
      <c r="AE13" s="0" t="n">
        <f aca="false">IF($A13=AE$7,$G13*AE$6,$G13*AE$6*VLOOKUP($B13,$A$1:$E$5,MATCH(AE$4,$A$1:$E$1,0),0)*SQRT($D13*AE$5))</f>
        <v>0.0111090545839869</v>
      </c>
      <c r="AF13" s="0" t="n">
        <f aca="false">IF($A13=AF$7,$G13*AF$6,$G13*AF$6*VLOOKUP($B13,$A$1:$E$5,MATCH(AF$4,$A$1:$E$1,0),0)*SQRT($D13*AF$5))</f>
        <v>0.0111090545839869</v>
      </c>
      <c r="AG13" s="0" t="n">
        <f aca="false">IF($A13=AG$7,$G13*AG$6,$G13*AG$6*VLOOKUP($B13,$A$1:$E$5,MATCH(AG$4,$A$1:$E$1,0),0)*SQRT($D13*AG$5))</f>
        <v>0.4134375</v>
      </c>
      <c r="AH13" s="0" t="n">
        <f aca="false">IF($A13=AH$7,$G13*AH$6,$G13*AH$6*VLOOKUP($B13,$A$1:$E$5,MATCH(AH$4,$A$1:$E$1,0),0)*SQRT($D13*AH$5))</f>
        <v>0.4134375</v>
      </c>
      <c r="AI13" s="0" t="n">
        <f aca="false">IF($A13=AI$7,$G13*AI$6,$G13*AI$6*VLOOKUP($B13,$A$1:$E$5,MATCH(AI$4,$A$1:$E$1,0),0)*SQRT($D13*AI$5))</f>
        <v>0.4134375</v>
      </c>
      <c r="AJ13" s="0" t="n">
        <f aca="false">IF($A13=AJ$7,$G13*AJ$6,$G13*AJ$6*VLOOKUP($B13,$A$1:$E$5,MATCH(AJ$4,$A$1:$E$1,0),0)*SQRT($D13*AJ$5))</f>
        <v>0.4134375</v>
      </c>
      <c r="AK13" s="0" t="n">
        <f aca="false">IF($A13=AK$7,$G13*AK$6,$G13*AK$6*VLOOKUP($B13,$A$1:$E$5,MATCH(AK$4,$A$1:$E$1,0),0)*SQRT($D13*AK$5))</f>
        <v>0.0826875</v>
      </c>
      <c r="AL13" s="0" t="n">
        <f aca="false">IF($A13=AL$7,$G13*AL$6,$G13*AL$6*VLOOKUP($B13,$A$1:$E$5,MATCH(AL$4,$A$1:$E$1,0),0)*SQRT($D13*AL$5))</f>
        <v>0.0826875</v>
      </c>
      <c r="AM13" s="0" t="n">
        <f aca="false">IF($A13=AM$7,$G13*AM$6,$G13*AM$6*VLOOKUP($B13,$A$1:$E$5,MATCH(AM$4,$A$1:$E$1,0),0)*SQRT($D13*AM$5))</f>
        <v>0.0826875</v>
      </c>
      <c r="AN13" s="0" t="n">
        <f aca="false">IF($A13=AN$7,$G13*AN$6,$G13*AN$6*VLOOKUP($B13,$A$1:$E$5,MATCH(AN$4,$A$1:$E$1,0),0)*SQRT($D13*AN$5))</f>
        <v>0.0826875</v>
      </c>
      <c r="AO13" s="0" t="n">
        <f aca="false">IF($A13=AO$7,$G13*AO$6,$G13*AO$6*VLOOKUP($B13,$A$1:$E$5,MATCH(AO$4,$A$1:$E$1,0),0)*SQRT($D13*AO$5))</f>
        <v>0.0165375</v>
      </c>
      <c r="AP13" s="0" t="n">
        <f aca="false">IF($A13=AP$7,$G13*AP$6,$G13*AP$6*VLOOKUP($B13,$A$1:$E$5,MATCH(AP$4,$A$1:$E$1,0),0)*SQRT($D13*AP$5))</f>
        <v>0.0165375</v>
      </c>
      <c r="AQ13" s="0" t="n">
        <f aca="false">IF($A13=AQ$7,$G13*AQ$6,$G13*AQ$6*VLOOKUP($B13,$A$1:$E$5,MATCH(AQ$4,$A$1:$E$1,0),0)*SQRT($D13*AQ$5))</f>
        <v>0.0165375</v>
      </c>
      <c r="AR13" s="0" t="n">
        <f aca="false">IF($A13=AR$7,$G13*AR$6,$G13*AR$6*VLOOKUP($B13,$A$1:$E$5,MATCH(AR$4,$A$1:$E$1,0),0)*SQRT($D13*AR$5))</f>
        <v>0.0165375</v>
      </c>
      <c r="AS13" s="0" t="n">
        <f aca="false">IF($A13=AS$7,$G13*AS$6,$G13*AS$6*VLOOKUP($B13,$A$1:$E$5,MATCH(AS$4,$A$1:$E$1,0),0)*SQRT($D13*AS$5))</f>
        <v>0.208294773449754</v>
      </c>
      <c r="AT13" s="0" t="n">
        <f aca="false">IF($A13=AT$7,$G13*AT$6,$G13*AT$6*VLOOKUP($B13,$A$1:$E$5,MATCH(AT$4,$A$1:$E$1,0),0)*SQRT($D13*AT$5))</f>
        <v>0.208294773449754</v>
      </c>
      <c r="AU13" s="0" t="n">
        <f aca="false">IF($A13=AU$7,$G13*AU$6,$G13*AU$6*VLOOKUP($B13,$A$1:$E$5,MATCH(AU$4,$A$1:$E$1,0),0)*SQRT($D13*AU$5))</f>
        <v>0.208294773449754</v>
      </c>
      <c r="AV13" s="0" t="n">
        <f aca="false">IF($A13=AV$7,$G13*AV$6,$G13*AV$6*VLOOKUP($B13,$A$1:$E$5,MATCH(AV$4,$A$1:$E$1,0),0)*SQRT($D13*AV$5))</f>
        <v>0.208294773449754</v>
      </c>
      <c r="AW13" s="0" t="n">
        <f aca="false">IF($A13=AW$7,$G13*AW$6,$G13*AW$6*VLOOKUP($B13,$A$1:$E$5,MATCH(AW$4,$A$1:$E$1,0),0)*SQRT($D13*AW$5))</f>
        <v>0.0416589546899509</v>
      </c>
      <c r="AX13" s="0" t="n">
        <f aca="false">IF($A13=AX$7,$G13*AX$6,$G13*AX$6*VLOOKUP($B13,$A$1:$E$5,MATCH(AX$4,$A$1:$E$1,0),0)*SQRT($D13*AX$5))</f>
        <v>0.0416589546899509</v>
      </c>
      <c r="AY13" s="0" t="n">
        <f aca="false">IF($A13=AY$7,$G13*AY$6,$G13*AY$6*VLOOKUP($B13,$A$1:$E$5,MATCH(AY$4,$A$1:$E$1,0),0)*SQRT($D13*AY$5))</f>
        <v>0.0416589546899509</v>
      </c>
      <c r="AZ13" s="0" t="n">
        <f aca="false">IF($A13=AZ$7,$G13*AZ$6,$G13*AZ$6*VLOOKUP($B13,$A$1:$E$5,MATCH(AZ$4,$A$1:$E$1,0),0)*SQRT($D13*AZ$5))</f>
        <v>0.0416589546899509</v>
      </c>
      <c r="BA13" s="0" t="n">
        <f aca="false">IF($A13=BA$7,$G13*BA$6,$G13*BA$6*VLOOKUP($B13,$A$1:$E$5,MATCH(BA$4,$A$1:$E$1,0),0)*SQRT($D13*BA$5))</f>
        <v>0.00833179093799016</v>
      </c>
      <c r="BB13" s="0" t="n">
        <f aca="false">IF($A13=BB$7,$G13*BB$6,$G13*BB$6*VLOOKUP($B13,$A$1:$E$5,MATCH(BB$4,$A$1:$E$1,0),0)*SQRT($D13*BB$5))</f>
        <v>0.00833179093799016</v>
      </c>
      <c r="BC13" s="0" t="n">
        <f aca="false">IF($A13=BC$7,$G13*BC$6,$G13*BC$6*VLOOKUP($B13,$A$1:$E$5,MATCH(BC$4,$A$1:$E$1,0),0)*SQRT($D13*BC$5))</f>
        <v>0.00833179093799016</v>
      </c>
      <c r="BD13" s="0" t="n">
        <f aca="false">IF($A13=BD$7,$G13*BD$6,$G13*BD$6*VLOOKUP($B13,$A$1:$E$5,MATCH(BD$4,$A$1:$E$1,0),0)*SQRT($D13*BD$5))</f>
        <v>0.00833179093799016</v>
      </c>
      <c r="BE13" s="0" t="n">
        <f aca="false">IF($A13=BE$7,$G13*BE$6,$G13*BE$6*VLOOKUP($B13,$A$1:$E$5,MATCH(BE$4,$A$1:$E$1,0),0)*SQRT($D13*BE$5))</f>
        <v>0.0275625</v>
      </c>
      <c r="BF13" s="0" t="n">
        <f aca="false">IF($A13=BF$7,$G13*BF$6,$G13*BF$6*VLOOKUP($B13,$A$1:$E$5,MATCH(BF$4,$A$1:$E$1,0),0)*SQRT($D13*BF$5))</f>
        <v>0.0275625</v>
      </c>
      <c r="BG13" s="0" t="n">
        <f aca="false">IF($A13=BG$7,$G13*BG$6,$G13*BG$6*VLOOKUP($B13,$A$1:$E$5,MATCH(BG$4,$A$1:$E$1,0),0)*SQRT($D13*BG$5))</f>
        <v>0.0275625</v>
      </c>
      <c r="BH13" s="0" t="n">
        <f aca="false">IF($A13=BH$7,$G13*BH$6,$G13*BH$6*VLOOKUP($B13,$A$1:$E$5,MATCH(BH$4,$A$1:$E$1,0),0)*SQRT($D13*BH$5))</f>
        <v>0.0275625</v>
      </c>
      <c r="BI13" s="0" t="n">
        <f aca="false">IF($A13=BI$7,$G13*BI$6,$G13*BI$6*VLOOKUP($B13,$A$1:$E$5,MATCH(BI$4,$A$1:$E$1,0),0)*SQRT($D13*BI$5))</f>
        <v>0.0055125</v>
      </c>
      <c r="BJ13" s="0" t="n">
        <f aca="false">IF($A13=BJ$7,$G13*BJ$6,$G13*BJ$6*VLOOKUP($B13,$A$1:$E$5,MATCH(BJ$4,$A$1:$E$1,0),0)*SQRT($D13*BJ$5))</f>
        <v>0.0055125</v>
      </c>
      <c r="BK13" s="0" t="n">
        <f aca="false">IF($A13=BK$7,$G13*BK$6,$G13*BK$6*VLOOKUP($B13,$A$1:$E$5,MATCH(BK$4,$A$1:$E$1,0),0)*SQRT($D13*BK$5))</f>
        <v>0.0055125</v>
      </c>
      <c r="BL13" s="0" t="n">
        <f aca="false">IF($A13=BL$7,$G13*BL$6,$G13*BL$6*VLOOKUP($B13,$A$1:$E$5,MATCH(BL$4,$A$1:$E$1,0),0)*SQRT($D13*BL$5))</f>
        <v>0.0055125</v>
      </c>
      <c r="BM13" s="0" t="n">
        <f aca="false">IF($A13=BM$7,$G13*BM$6,$G13*BM$6*VLOOKUP($B13,$A$1:$E$5,MATCH(BM$4,$A$1:$E$1,0),0)*SQRT($D13*BM$5))</f>
        <v>0.0011025</v>
      </c>
      <c r="BN13" s="0" t="n">
        <f aca="false">IF($A13=BN$7,$G13*BN$6,$G13*BN$6*VLOOKUP($B13,$A$1:$E$5,MATCH(BN$4,$A$1:$E$1,0),0)*SQRT($D13*BN$5))</f>
        <v>0.0011025</v>
      </c>
      <c r="BO13" s="0" t="n">
        <f aca="false">IF($A13=BO$7,$G13*BO$6,$G13*BO$6*VLOOKUP($B13,$A$1:$E$5,MATCH(BO$4,$A$1:$E$1,0),0)*SQRT($D13*BO$5))</f>
        <v>0.0011025</v>
      </c>
      <c r="BP13" s="0" t="n">
        <f aca="false">IF($A13=BP$7,$G13*BP$6,$G13*BP$6*VLOOKUP($B13,$A$1:$E$5,MATCH(BP$4,$A$1:$E$1,0),0)*SQRT($D13*BP$5))</f>
        <v>0.0011025</v>
      </c>
      <c r="BQ13" s="0" t="n">
        <f aca="false">IF($A13=BQ$7,$G13*BQ$6,$G13*BQ$6*VLOOKUP($B13,$A$1:$E$5,MATCH(BQ$4,$A$1:$E$1,0),0)*SQRT($D13*BQ$5))</f>
        <v>0.0138863182299836</v>
      </c>
      <c r="BR13" s="0" t="n">
        <f aca="false">IF($A13=BR$7,$G13*BR$6,$G13*BR$6*VLOOKUP($B13,$A$1:$E$5,MATCH(BR$4,$A$1:$E$1,0),0)*SQRT($D13*BR$5))</f>
        <v>0.0138863182299836</v>
      </c>
      <c r="BS13" s="0" t="n">
        <f aca="false">IF($A13=BS$7,$G13*BS$6,$G13*BS$6*VLOOKUP($B13,$A$1:$E$5,MATCH(BS$4,$A$1:$E$1,0),0)*SQRT($D13*BS$5))</f>
        <v>0.0138863182299836</v>
      </c>
      <c r="BT13" s="0" t="n">
        <f aca="false">IF($A13=BT$7,$G13*BT$6,$G13*BT$6*VLOOKUP($B13,$A$1:$E$5,MATCH(BT$4,$A$1:$E$1,0),0)*SQRT($D13*BT$5))</f>
        <v>0.0138863182299836</v>
      </c>
      <c r="BU13" s="0" t="n">
        <f aca="false">IF($A13=BU$7,$G13*BU$6,$G13*BU$6*VLOOKUP($B13,$A$1:$E$5,MATCH(BU$4,$A$1:$E$1,0),0)*SQRT($D13*BU$5))</f>
        <v>0.00277726364599673</v>
      </c>
      <c r="BV13" s="0" t="n">
        <f aca="false">IF($A13=BV$7,$G13*BV$6,$G13*BV$6*VLOOKUP($B13,$A$1:$E$5,MATCH(BV$4,$A$1:$E$1,0),0)*SQRT($D13*BV$5))</f>
        <v>0.00277726364599673</v>
      </c>
      <c r="BW13" s="0" t="n">
        <f aca="false">IF($A13=BW$7,$G13*BW$6,$G13*BW$6*VLOOKUP($B13,$A$1:$E$5,MATCH(BW$4,$A$1:$E$1,0),0)*SQRT($D13*BW$5))</f>
        <v>0.00277726364599673</v>
      </c>
      <c r="BX13" s="0" t="n">
        <f aca="false">IF($A13=BX$7,$G13*BX$6,$G13*BX$6*VLOOKUP($B13,$A$1:$E$5,MATCH(BX$4,$A$1:$E$1,0),0)*SQRT($D13*BX$5))</f>
        <v>0.00277726364599673</v>
      </c>
      <c r="BY13" s="0" t="n">
        <f aca="false">IF($A13=BY$7,$G13*BY$6,$G13*BY$6*VLOOKUP($B13,$A$1:$E$5,MATCH(BY$4,$A$1:$E$1,0),0)*SQRT($D13*BY$5))</f>
        <v>0.000555452729199344</v>
      </c>
      <c r="BZ13" s="0" t="n">
        <f aca="false">IF($A13=BZ$7,$G13*BZ$6,$G13*BZ$6*VLOOKUP($B13,$A$1:$E$5,MATCH(BZ$4,$A$1:$E$1,0),0)*SQRT($D13*BZ$5))</f>
        <v>0.000555452729199344</v>
      </c>
      <c r="CA13" s="0" t="n">
        <f aca="false">IF($A13=CA$7,$G13*CA$6,$G13*CA$6*VLOOKUP($B13,$A$1:$E$5,MATCH(CA$4,$A$1:$E$1,0),0)*SQRT($D13*CA$5))</f>
        <v>0.000555452729199344</v>
      </c>
      <c r="CB13" s="0" t="n">
        <f aca="false">IF($A13=CB$7,$G13*CB$6,$G13*CB$6*VLOOKUP($B13,$A$1:$E$5,MATCH(CB$4,$A$1:$E$1,0),0)*SQRT($D13*CB$5))</f>
        <v>0.000555452729199344</v>
      </c>
      <c r="CC13" s="0" t="n">
        <f aca="false">IF($A13=CC$7,$G13*CC$6,$G13*CC$6*VLOOKUP($B13,$A$1:$E$5,MATCH(CC$4,$A$1:$E$1,0),0)*SQRT($D13*CC$5))</f>
        <v>0.0275625</v>
      </c>
      <c r="CD13" s="0" t="n">
        <f aca="false">IF($A13=CD$7,$G13*CD$6,$G13*CD$6*VLOOKUP($B13,$A$1:$E$5,MATCH(CD$4,$A$1:$E$1,0),0)*SQRT($D13*CD$5))</f>
        <v>0.0275625</v>
      </c>
      <c r="CE13" s="0" t="n">
        <f aca="false">IF($A13=CE$7,$G13*CE$6,$G13*CE$6*VLOOKUP($B13,$A$1:$E$5,MATCH(CE$4,$A$1:$E$1,0),0)*SQRT($D13*CE$5))</f>
        <v>0.0275625</v>
      </c>
      <c r="CF13" s="0" t="n">
        <f aca="false">IF($A13=CF$7,$G13*CF$6,$G13*CF$6*VLOOKUP($B13,$A$1:$E$5,MATCH(CF$4,$A$1:$E$1,0),0)*SQRT($D13*CF$5))</f>
        <v>0.0275625</v>
      </c>
      <c r="CG13" s="0" t="n">
        <f aca="false">IF($A13=CG$7,$G13*CG$6,$G13*CG$6*VLOOKUP($B13,$A$1:$E$5,MATCH(CG$4,$A$1:$E$1,0),0)*SQRT($D13*CG$5))</f>
        <v>0.0055125</v>
      </c>
      <c r="CH13" s="0" t="n">
        <f aca="false">IF($A13=CH$7,$G13*CH$6,$G13*CH$6*VLOOKUP($B13,$A$1:$E$5,MATCH(CH$4,$A$1:$E$1,0),0)*SQRT($D13*CH$5))</f>
        <v>0.0055125</v>
      </c>
      <c r="CI13" s="0" t="n">
        <f aca="false">IF($A13=CI$7,$G13*CI$6,$G13*CI$6*VLOOKUP($B13,$A$1:$E$5,MATCH(CI$4,$A$1:$E$1,0),0)*SQRT($D13*CI$5))</f>
        <v>0.0055125</v>
      </c>
      <c r="CJ13" s="0" t="n">
        <f aca="false">IF($A13=CJ$7,$G13*CJ$6,$G13*CJ$6*VLOOKUP($B13,$A$1:$E$5,MATCH(CJ$4,$A$1:$E$1,0),0)*SQRT($D13*CJ$5))</f>
        <v>0.0055125</v>
      </c>
      <c r="CK13" s="0" t="n">
        <f aca="false">IF($A13=CK$7,$G13*CK$6,$G13*CK$6*VLOOKUP($B13,$A$1:$E$5,MATCH(CK$4,$A$1:$E$1,0),0)*SQRT($D13*CK$5))</f>
        <v>0.0011025</v>
      </c>
      <c r="CL13" s="0" t="n">
        <f aca="false">IF($A13=CL$7,$G13*CL$6,$G13*CL$6*VLOOKUP($B13,$A$1:$E$5,MATCH(CL$4,$A$1:$E$1,0),0)*SQRT($D13*CL$5))</f>
        <v>0.0011025</v>
      </c>
      <c r="CM13" s="0" t="n">
        <f aca="false">IF($A13=CM$7,$G13*CM$6,$G13*CM$6*VLOOKUP($B13,$A$1:$E$5,MATCH(CM$4,$A$1:$E$1,0),0)*SQRT($D13*CM$5))</f>
        <v>0.0011025</v>
      </c>
      <c r="CN13" s="0" t="n">
        <f aca="false">IF($A13=CN$7,$G13*CN$6,$G13*CN$6*VLOOKUP($B13,$A$1:$E$5,MATCH(CN$4,$A$1:$E$1,0),0)*SQRT($D13*CN$5))</f>
        <v>0.0011025</v>
      </c>
      <c r="CO13" s="0" t="n">
        <f aca="false">IF($A13=CO$7,$G13*CO$6,$G13*CO$6*VLOOKUP($B13,$A$1:$E$5,MATCH(CO$4,$A$1:$E$1,0),0)*SQRT($D13*CO$5))</f>
        <v>0.0138863182299836</v>
      </c>
      <c r="CP13" s="0" t="n">
        <f aca="false">IF($A13=CP$7,$G13*CP$6,$G13*CP$6*VLOOKUP($B13,$A$1:$E$5,MATCH(CP$4,$A$1:$E$1,0),0)*SQRT($D13*CP$5))</f>
        <v>0.0138863182299836</v>
      </c>
      <c r="CQ13" s="0" t="n">
        <f aca="false">IF($A13=CQ$7,$G13*CQ$6,$G13*CQ$6*VLOOKUP($B13,$A$1:$E$5,MATCH(CQ$4,$A$1:$E$1,0),0)*SQRT($D13*CQ$5))</f>
        <v>0.0138863182299836</v>
      </c>
      <c r="CR13" s="0" t="n">
        <f aca="false">IF($A13=CR$7,$G13*CR$6,$G13*CR$6*VLOOKUP($B13,$A$1:$E$5,MATCH(CR$4,$A$1:$E$1,0),0)*SQRT($D13*CR$5))</f>
        <v>0.0138863182299836</v>
      </c>
      <c r="CS13" s="0" t="n">
        <f aca="false">IF($A13=CS$7,$G13*CS$6,$G13*CS$6*VLOOKUP($B13,$A$1:$E$5,MATCH(CS$4,$A$1:$E$1,0),0)*SQRT($D13*CS$5))</f>
        <v>0.00277726364599673</v>
      </c>
      <c r="CT13" s="0" t="n">
        <f aca="false">IF($A13=CT$7,$G13*CT$6,$G13*CT$6*VLOOKUP($B13,$A$1:$E$5,MATCH(CT$4,$A$1:$E$1,0),0)*SQRT($D13*CT$5))</f>
        <v>0.00277726364599673</v>
      </c>
      <c r="CU13" s="0" t="n">
        <f aca="false">IF($A13=CU$7,$G13*CU$6,$G13*CU$6*VLOOKUP($B13,$A$1:$E$5,MATCH(CU$4,$A$1:$E$1,0),0)*SQRT($D13*CU$5))</f>
        <v>0.00277726364599673</v>
      </c>
      <c r="CV13" s="0" t="n">
        <f aca="false">IF($A13=CV$7,$G13*CV$6,$G13*CV$6*VLOOKUP($B13,$A$1:$E$5,MATCH(CV$4,$A$1:$E$1,0),0)*SQRT($D13*CV$5))</f>
        <v>0.00277726364599673</v>
      </c>
      <c r="CW13" s="0" t="n">
        <f aca="false">IF($A13=CW$7,$G13*CW$6,$G13*CW$6*VLOOKUP($B13,$A$1:$E$5,MATCH(CW$4,$A$1:$E$1,0),0)*SQRT($D13*CW$5))</f>
        <v>0.000555452729199344</v>
      </c>
      <c r="CX13" s="0" t="n">
        <f aca="false">IF($A13=CX$7,$G13*CX$6,$G13*CX$6*VLOOKUP($B13,$A$1:$E$5,MATCH(CX$4,$A$1:$E$1,0),0)*SQRT($D13*CX$5))</f>
        <v>0.000555452729199344</v>
      </c>
      <c r="CY13" s="0" t="n">
        <f aca="false">IF($A13=CY$7,$G13*CY$6,$G13*CY$6*VLOOKUP($B13,$A$1:$E$5,MATCH(CY$4,$A$1:$E$1,0),0)*SQRT($D13*CY$5))</f>
        <v>0.000555452729199344</v>
      </c>
      <c r="CZ13" s="0" t="n">
        <f aca="false">IF($A13=CZ$7,$G13*CZ$6,$G13*CZ$6*VLOOKUP($B13,$A$1:$E$5,MATCH(CZ$4,$A$1:$E$1,0),0)*SQRT($D13*CZ$5))</f>
        <v>0.000555452729199344</v>
      </c>
      <c r="DB13" s="0" t="n">
        <f aca="false">SUM(I13:CZ13)/SUM($I$11:$CZ$106)*Computations!$GS$7</f>
        <v>2.19296808820874</v>
      </c>
    </row>
    <row r="14" customFormat="false" ht="14" hidden="false" customHeight="false" outlineLevel="0" collapsed="false">
      <c r="A14" s="0" t="n">
        <v>4</v>
      </c>
      <c r="B14" s="0" t="n">
        <v>1</v>
      </c>
      <c r="C14" s="0" t="n">
        <v>0.02</v>
      </c>
      <c r="D14" s="0" t="n">
        <v>0.18</v>
      </c>
      <c r="E14" s="0" t="n">
        <v>25</v>
      </c>
      <c r="F14" s="0" t="n">
        <v>0.5</v>
      </c>
      <c r="G14" s="0" t="n">
        <f aca="false">SQRT(C14*(1-C14))*F14*E14</f>
        <v>1.75</v>
      </c>
      <c r="I14" s="0" t="n">
        <f aca="false">IF($A14=I$7,$G14*I$6,$G14*I$6*VLOOKUP($B14,$A$1:$E$5,MATCH(I$4,$A$1:$E$1,0),0)*SQRT($D14*I$5))</f>
        <v>0.55125</v>
      </c>
      <c r="J14" s="0" t="n">
        <f aca="false">IF($A14=J$7,$G14*J$6,$G14*J$6*VLOOKUP($B14,$A$1:$E$5,MATCH(J$4,$A$1:$E$1,0),0)*SQRT($D14*J$5))</f>
        <v>0.55125</v>
      </c>
      <c r="K14" s="0" t="n">
        <f aca="false">IF($A14=K$7,$G14*K$6,$G14*K$6*VLOOKUP($B14,$A$1:$E$5,MATCH(K$4,$A$1:$E$1,0),0)*SQRT($D14*K$5))</f>
        <v>0.55125</v>
      </c>
      <c r="L14" s="0" t="n">
        <f aca="false">IF($A14=L$7,$G14*L$6,$G14*L$6*VLOOKUP($B14,$A$1:$E$5,MATCH(L$4,$A$1:$E$1,0),0)*SQRT($D14*L$5))</f>
        <v>3.0625</v>
      </c>
      <c r="M14" s="0" t="n">
        <f aca="false">IF($A14=M$7,$G14*M$6,$G14*M$6*VLOOKUP($B14,$A$1:$E$5,MATCH(M$4,$A$1:$E$1,0),0)*SQRT($D14*M$5))</f>
        <v>0.11025</v>
      </c>
      <c r="N14" s="0" t="n">
        <f aca="false">IF($A14=N$7,$G14*N$6,$G14*N$6*VLOOKUP($B14,$A$1:$E$5,MATCH(N$4,$A$1:$E$1,0),0)*SQRT($D14*N$5))</f>
        <v>0.11025</v>
      </c>
      <c r="O14" s="0" t="n">
        <f aca="false">IF($A14=O$7,$G14*O$6,$G14*O$6*VLOOKUP($B14,$A$1:$E$5,MATCH(O$4,$A$1:$E$1,0),0)*SQRT($D14*O$5))</f>
        <v>0.11025</v>
      </c>
      <c r="P14" s="0" t="n">
        <f aca="false">IF($A14=P$7,$G14*P$6,$G14*P$6*VLOOKUP($B14,$A$1:$E$5,MATCH(P$4,$A$1:$E$1,0),0)*SQRT($D14*P$5))</f>
        <v>0.11025</v>
      </c>
      <c r="Q14" s="0" t="n">
        <f aca="false">IF($A14=Q$7,$G14*Q$6,$G14*Q$6*VLOOKUP($B14,$A$1:$E$5,MATCH(Q$4,$A$1:$E$1,0),0)*SQRT($D14*Q$5))</f>
        <v>0.02205</v>
      </c>
      <c r="R14" s="0" t="n">
        <f aca="false">IF($A14=R$7,$G14*R$6,$G14*R$6*VLOOKUP($B14,$A$1:$E$5,MATCH(R$4,$A$1:$E$1,0),0)*SQRT($D14*R$5))</f>
        <v>0.02205</v>
      </c>
      <c r="S14" s="0" t="n">
        <f aca="false">IF($A14=S$7,$G14*S$6,$G14*S$6*VLOOKUP($B14,$A$1:$E$5,MATCH(S$4,$A$1:$E$1,0),0)*SQRT($D14*S$5))</f>
        <v>0.02205</v>
      </c>
      <c r="T14" s="0" t="n">
        <f aca="false">IF($A14=T$7,$G14*T$6,$G14*T$6*VLOOKUP($B14,$A$1:$E$5,MATCH(T$4,$A$1:$E$1,0),0)*SQRT($D14*T$5))</f>
        <v>0.02205</v>
      </c>
      <c r="U14" s="0" t="n">
        <f aca="false">IF($A14=U$7,$G14*U$6,$G14*U$6*VLOOKUP($B14,$A$1:$E$5,MATCH(U$4,$A$1:$E$1,0),0)*SQRT($D14*U$5))</f>
        <v>0.277726364599672</v>
      </c>
      <c r="V14" s="0" t="n">
        <f aca="false">IF($A14=V$7,$G14*V$6,$G14*V$6*VLOOKUP($B14,$A$1:$E$5,MATCH(V$4,$A$1:$E$1,0),0)*SQRT($D14*V$5))</f>
        <v>0.277726364599672</v>
      </c>
      <c r="W14" s="0" t="n">
        <f aca="false">IF($A14=W$7,$G14*W$6,$G14*W$6*VLOOKUP($B14,$A$1:$E$5,MATCH(W$4,$A$1:$E$1,0),0)*SQRT($D14*W$5))</f>
        <v>0.277726364599672</v>
      </c>
      <c r="X14" s="0" t="n">
        <f aca="false">IF($A14=X$7,$G14*X$6,$G14*X$6*VLOOKUP($B14,$A$1:$E$5,MATCH(X$4,$A$1:$E$1,0),0)*SQRT($D14*X$5))</f>
        <v>0.277726364599672</v>
      </c>
      <c r="Y14" s="0" t="n">
        <f aca="false">IF($A14=Y$7,$G14*Y$6,$G14*Y$6*VLOOKUP($B14,$A$1:$E$5,MATCH(Y$4,$A$1:$E$1,0),0)*SQRT($D14*Y$5))</f>
        <v>0.0555452729199346</v>
      </c>
      <c r="Z14" s="0" t="n">
        <f aca="false">IF($A14=Z$7,$G14*Z$6,$G14*Z$6*VLOOKUP($B14,$A$1:$E$5,MATCH(Z$4,$A$1:$E$1,0),0)*SQRT($D14*Z$5))</f>
        <v>0.0555452729199346</v>
      </c>
      <c r="AA14" s="0" t="n">
        <f aca="false">IF($A14=AA$7,$G14*AA$6,$G14*AA$6*VLOOKUP($B14,$A$1:$E$5,MATCH(AA$4,$A$1:$E$1,0),0)*SQRT($D14*AA$5))</f>
        <v>0.0555452729199346</v>
      </c>
      <c r="AB14" s="0" t="n">
        <f aca="false">IF($A14=AB$7,$G14*AB$6,$G14*AB$6*VLOOKUP($B14,$A$1:$E$5,MATCH(AB$4,$A$1:$E$1,0),0)*SQRT($D14*AB$5))</f>
        <v>0.0555452729199346</v>
      </c>
      <c r="AC14" s="0" t="n">
        <f aca="false">IF($A14=AC$7,$G14*AC$6,$G14*AC$6*VLOOKUP($B14,$A$1:$E$5,MATCH(AC$4,$A$1:$E$1,0),0)*SQRT($D14*AC$5))</f>
        <v>0.0111090545839869</v>
      </c>
      <c r="AD14" s="0" t="n">
        <f aca="false">IF($A14=AD$7,$G14*AD$6,$G14*AD$6*VLOOKUP($B14,$A$1:$E$5,MATCH(AD$4,$A$1:$E$1,0),0)*SQRT($D14*AD$5))</f>
        <v>0.0111090545839869</v>
      </c>
      <c r="AE14" s="0" t="n">
        <f aca="false">IF($A14=AE$7,$G14*AE$6,$G14*AE$6*VLOOKUP($B14,$A$1:$E$5,MATCH(AE$4,$A$1:$E$1,0),0)*SQRT($D14*AE$5))</f>
        <v>0.0111090545839869</v>
      </c>
      <c r="AF14" s="0" t="n">
        <f aca="false">IF($A14=AF$7,$G14*AF$6,$G14*AF$6*VLOOKUP($B14,$A$1:$E$5,MATCH(AF$4,$A$1:$E$1,0),0)*SQRT($D14*AF$5))</f>
        <v>0.0111090545839869</v>
      </c>
      <c r="AG14" s="0" t="n">
        <f aca="false">IF($A14=AG$7,$G14*AG$6,$G14*AG$6*VLOOKUP($B14,$A$1:$E$5,MATCH(AG$4,$A$1:$E$1,0),0)*SQRT($D14*AG$5))</f>
        <v>0.4134375</v>
      </c>
      <c r="AH14" s="0" t="n">
        <f aca="false">IF($A14=AH$7,$G14*AH$6,$G14*AH$6*VLOOKUP($B14,$A$1:$E$5,MATCH(AH$4,$A$1:$E$1,0),0)*SQRT($D14*AH$5))</f>
        <v>0.4134375</v>
      </c>
      <c r="AI14" s="0" t="n">
        <f aca="false">IF($A14=AI$7,$G14*AI$6,$G14*AI$6*VLOOKUP($B14,$A$1:$E$5,MATCH(AI$4,$A$1:$E$1,0),0)*SQRT($D14*AI$5))</f>
        <v>0.4134375</v>
      </c>
      <c r="AJ14" s="0" t="n">
        <f aca="false">IF($A14=AJ$7,$G14*AJ$6,$G14*AJ$6*VLOOKUP($B14,$A$1:$E$5,MATCH(AJ$4,$A$1:$E$1,0),0)*SQRT($D14*AJ$5))</f>
        <v>0.4134375</v>
      </c>
      <c r="AK14" s="0" t="n">
        <f aca="false">IF($A14=AK$7,$G14*AK$6,$G14*AK$6*VLOOKUP($B14,$A$1:$E$5,MATCH(AK$4,$A$1:$E$1,0),0)*SQRT($D14*AK$5))</f>
        <v>0.0826875</v>
      </c>
      <c r="AL14" s="0" t="n">
        <f aca="false">IF($A14=AL$7,$G14*AL$6,$G14*AL$6*VLOOKUP($B14,$A$1:$E$5,MATCH(AL$4,$A$1:$E$1,0),0)*SQRT($D14*AL$5))</f>
        <v>0.0826875</v>
      </c>
      <c r="AM14" s="0" t="n">
        <f aca="false">IF($A14=AM$7,$G14*AM$6,$G14*AM$6*VLOOKUP($B14,$A$1:$E$5,MATCH(AM$4,$A$1:$E$1,0),0)*SQRT($D14*AM$5))</f>
        <v>0.0826875</v>
      </c>
      <c r="AN14" s="0" t="n">
        <f aca="false">IF($A14=AN$7,$G14*AN$6,$G14*AN$6*VLOOKUP($B14,$A$1:$E$5,MATCH(AN$4,$A$1:$E$1,0),0)*SQRT($D14*AN$5))</f>
        <v>0.0826875</v>
      </c>
      <c r="AO14" s="0" t="n">
        <f aca="false">IF($A14=AO$7,$G14*AO$6,$G14*AO$6*VLOOKUP($B14,$A$1:$E$5,MATCH(AO$4,$A$1:$E$1,0),0)*SQRT($D14*AO$5))</f>
        <v>0.0165375</v>
      </c>
      <c r="AP14" s="0" t="n">
        <f aca="false">IF($A14=AP$7,$G14*AP$6,$G14*AP$6*VLOOKUP($B14,$A$1:$E$5,MATCH(AP$4,$A$1:$E$1,0),0)*SQRT($D14*AP$5))</f>
        <v>0.0165375</v>
      </c>
      <c r="AQ14" s="0" t="n">
        <f aca="false">IF($A14=AQ$7,$G14*AQ$6,$G14*AQ$6*VLOOKUP($B14,$A$1:$E$5,MATCH(AQ$4,$A$1:$E$1,0),0)*SQRT($D14*AQ$5))</f>
        <v>0.0165375</v>
      </c>
      <c r="AR14" s="0" t="n">
        <f aca="false">IF($A14=AR$7,$G14*AR$6,$G14*AR$6*VLOOKUP($B14,$A$1:$E$5,MATCH(AR$4,$A$1:$E$1,0),0)*SQRT($D14*AR$5))</f>
        <v>0.0165375</v>
      </c>
      <c r="AS14" s="0" t="n">
        <f aca="false">IF($A14=AS$7,$G14*AS$6,$G14*AS$6*VLOOKUP($B14,$A$1:$E$5,MATCH(AS$4,$A$1:$E$1,0),0)*SQRT($D14*AS$5))</f>
        <v>0.208294773449754</v>
      </c>
      <c r="AT14" s="0" t="n">
        <f aca="false">IF($A14=AT$7,$G14*AT$6,$G14*AT$6*VLOOKUP($B14,$A$1:$E$5,MATCH(AT$4,$A$1:$E$1,0),0)*SQRT($D14*AT$5))</f>
        <v>0.208294773449754</v>
      </c>
      <c r="AU14" s="0" t="n">
        <f aca="false">IF($A14=AU$7,$G14*AU$6,$G14*AU$6*VLOOKUP($B14,$A$1:$E$5,MATCH(AU$4,$A$1:$E$1,0),0)*SQRT($D14*AU$5))</f>
        <v>0.208294773449754</v>
      </c>
      <c r="AV14" s="0" t="n">
        <f aca="false">IF($A14=AV$7,$G14*AV$6,$G14*AV$6*VLOOKUP($B14,$A$1:$E$5,MATCH(AV$4,$A$1:$E$1,0),0)*SQRT($D14*AV$5))</f>
        <v>0.208294773449754</v>
      </c>
      <c r="AW14" s="0" t="n">
        <f aca="false">IF($A14=AW$7,$G14*AW$6,$G14*AW$6*VLOOKUP($B14,$A$1:$E$5,MATCH(AW$4,$A$1:$E$1,0),0)*SQRT($D14*AW$5))</f>
        <v>0.0416589546899509</v>
      </c>
      <c r="AX14" s="0" t="n">
        <f aca="false">IF($A14=AX$7,$G14*AX$6,$G14*AX$6*VLOOKUP($B14,$A$1:$E$5,MATCH(AX$4,$A$1:$E$1,0),0)*SQRT($D14*AX$5))</f>
        <v>0.0416589546899509</v>
      </c>
      <c r="AY14" s="0" t="n">
        <f aca="false">IF($A14=AY$7,$G14*AY$6,$G14*AY$6*VLOOKUP($B14,$A$1:$E$5,MATCH(AY$4,$A$1:$E$1,0),0)*SQRT($D14*AY$5))</f>
        <v>0.0416589546899509</v>
      </c>
      <c r="AZ14" s="0" t="n">
        <f aca="false">IF($A14=AZ$7,$G14*AZ$6,$G14*AZ$6*VLOOKUP($B14,$A$1:$E$5,MATCH(AZ$4,$A$1:$E$1,0),0)*SQRT($D14*AZ$5))</f>
        <v>0.0416589546899509</v>
      </c>
      <c r="BA14" s="0" t="n">
        <f aca="false">IF($A14=BA$7,$G14*BA$6,$G14*BA$6*VLOOKUP($B14,$A$1:$E$5,MATCH(BA$4,$A$1:$E$1,0),0)*SQRT($D14*BA$5))</f>
        <v>0.00833179093799016</v>
      </c>
      <c r="BB14" s="0" t="n">
        <f aca="false">IF($A14=BB$7,$G14*BB$6,$G14*BB$6*VLOOKUP($B14,$A$1:$E$5,MATCH(BB$4,$A$1:$E$1,0),0)*SQRT($D14*BB$5))</f>
        <v>0.00833179093799016</v>
      </c>
      <c r="BC14" s="0" t="n">
        <f aca="false">IF($A14=BC$7,$G14*BC$6,$G14*BC$6*VLOOKUP($B14,$A$1:$E$5,MATCH(BC$4,$A$1:$E$1,0),0)*SQRT($D14*BC$5))</f>
        <v>0.00833179093799016</v>
      </c>
      <c r="BD14" s="0" t="n">
        <f aca="false">IF($A14=BD$7,$G14*BD$6,$G14*BD$6*VLOOKUP($B14,$A$1:$E$5,MATCH(BD$4,$A$1:$E$1,0),0)*SQRT($D14*BD$5))</f>
        <v>0.00833179093799016</v>
      </c>
      <c r="BE14" s="0" t="n">
        <f aca="false">IF($A14=BE$7,$G14*BE$6,$G14*BE$6*VLOOKUP($B14,$A$1:$E$5,MATCH(BE$4,$A$1:$E$1,0),0)*SQRT($D14*BE$5))</f>
        <v>0.0275625</v>
      </c>
      <c r="BF14" s="0" t="n">
        <f aca="false">IF($A14=BF$7,$G14*BF$6,$G14*BF$6*VLOOKUP($B14,$A$1:$E$5,MATCH(BF$4,$A$1:$E$1,0),0)*SQRT($D14*BF$5))</f>
        <v>0.0275625</v>
      </c>
      <c r="BG14" s="0" t="n">
        <f aca="false">IF($A14=BG$7,$G14*BG$6,$G14*BG$6*VLOOKUP($B14,$A$1:$E$5,MATCH(BG$4,$A$1:$E$1,0),0)*SQRT($D14*BG$5))</f>
        <v>0.0275625</v>
      </c>
      <c r="BH14" s="0" t="n">
        <f aca="false">IF($A14=BH$7,$G14*BH$6,$G14*BH$6*VLOOKUP($B14,$A$1:$E$5,MATCH(BH$4,$A$1:$E$1,0),0)*SQRT($D14*BH$5))</f>
        <v>0.0275625</v>
      </c>
      <c r="BI14" s="0" t="n">
        <f aca="false">IF($A14=BI$7,$G14*BI$6,$G14*BI$6*VLOOKUP($B14,$A$1:$E$5,MATCH(BI$4,$A$1:$E$1,0),0)*SQRT($D14*BI$5))</f>
        <v>0.0055125</v>
      </c>
      <c r="BJ14" s="0" t="n">
        <f aca="false">IF($A14=BJ$7,$G14*BJ$6,$G14*BJ$6*VLOOKUP($B14,$A$1:$E$5,MATCH(BJ$4,$A$1:$E$1,0),0)*SQRT($D14*BJ$5))</f>
        <v>0.0055125</v>
      </c>
      <c r="BK14" s="0" t="n">
        <f aca="false">IF($A14=BK$7,$G14*BK$6,$G14*BK$6*VLOOKUP($B14,$A$1:$E$5,MATCH(BK$4,$A$1:$E$1,0),0)*SQRT($D14*BK$5))</f>
        <v>0.0055125</v>
      </c>
      <c r="BL14" s="0" t="n">
        <f aca="false">IF($A14=BL$7,$G14*BL$6,$G14*BL$6*VLOOKUP($B14,$A$1:$E$5,MATCH(BL$4,$A$1:$E$1,0),0)*SQRT($D14*BL$5))</f>
        <v>0.0055125</v>
      </c>
      <c r="BM14" s="0" t="n">
        <f aca="false">IF($A14=BM$7,$G14*BM$6,$G14*BM$6*VLOOKUP($B14,$A$1:$E$5,MATCH(BM$4,$A$1:$E$1,0),0)*SQRT($D14*BM$5))</f>
        <v>0.0011025</v>
      </c>
      <c r="BN14" s="0" t="n">
        <f aca="false">IF($A14=BN$7,$G14*BN$6,$G14*BN$6*VLOOKUP($B14,$A$1:$E$5,MATCH(BN$4,$A$1:$E$1,0),0)*SQRT($D14*BN$5))</f>
        <v>0.0011025</v>
      </c>
      <c r="BO14" s="0" t="n">
        <f aca="false">IF($A14=BO$7,$G14*BO$6,$G14*BO$6*VLOOKUP($B14,$A$1:$E$5,MATCH(BO$4,$A$1:$E$1,0),0)*SQRT($D14*BO$5))</f>
        <v>0.0011025</v>
      </c>
      <c r="BP14" s="0" t="n">
        <f aca="false">IF($A14=BP$7,$G14*BP$6,$G14*BP$6*VLOOKUP($B14,$A$1:$E$5,MATCH(BP$4,$A$1:$E$1,0),0)*SQRT($D14*BP$5))</f>
        <v>0.0011025</v>
      </c>
      <c r="BQ14" s="0" t="n">
        <f aca="false">IF($A14=BQ$7,$G14*BQ$6,$G14*BQ$6*VLOOKUP($B14,$A$1:$E$5,MATCH(BQ$4,$A$1:$E$1,0),0)*SQRT($D14*BQ$5))</f>
        <v>0.0138863182299836</v>
      </c>
      <c r="BR14" s="0" t="n">
        <f aca="false">IF($A14=BR$7,$G14*BR$6,$G14*BR$6*VLOOKUP($B14,$A$1:$E$5,MATCH(BR$4,$A$1:$E$1,0),0)*SQRT($D14*BR$5))</f>
        <v>0.0138863182299836</v>
      </c>
      <c r="BS14" s="0" t="n">
        <f aca="false">IF($A14=BS$7,$G14*BS$6,$G14*BS$6*VLOOKUP($B14,$A$1:$E$5,MATCH(BS$4,$A$1:$E$1,0),0)*SQRT($D14*BS$5))</f>
        <v>0.0138863182299836</v>
      </c>
      <c r="BT14" s="0" t="n">
        <f aca="false">IF($A14=BT$7,$G14*BT$6,$G14*BT$6*VLOOKUP($B14,$A$1:$E$5,MATCH(BT$4,$A$1:$E$1,0),0)*SQRT($D14*BT$5))</f>
        <v>0.0138863182299836</v>
      </c>
      <c r="BU14" s="0" t="n">
        <f aca="false">IF($A14=BU$7,$G14*BU$6,$G14*BU$6*VLOOKUP($B14,$A$1:$E$5,MATCH(BU$4,$A$1:$E$1,0),0)*SQRT($D14*BU$5))</f>
        <v>0.00277726364599673</v>
      </c>
      <c r="BV14" s="0" t="n">
        <f aca="false">IF($A14=BV$7,$G14*BV$6,$G14*BV$6*VLOOKUP($B14,$A$1:$E$5,MATCH(BV$4,$A$1:$E$1,0),0)*SQRT($D14*BV$5))</f>
        <v>0.00277726364599673</v>
      </c>
      <c r="BW14" s="0" t="n">
        <f aca="false">IF($A14=BW$7,$G14*BW$6,$G14*BW$6*VLOOKUP($B14,$A$1:$E$5,MATCH(BW$4,$A$1:$E$1,0),0)*SQRT($D14*BW$5))</f>
        <v>0.00277726364599673</v>
      </c>
      <c r="BX14" s="0" t="n">
        <f aca="false">IF($A14=BX$7,$G14*BX$6,$G14*BX$6*VLOOKUP($B14,$A$1:$E$5,MATCH(BX$4,$A$1:$E$1,0),0)*SQRT($D14*BX$5))</f>
        <v>0.00277726364599673</v>
      </c>
      <c r="BY14" s="0" t="n">
        <f aca="false">IF($A14=BY$7,$G14*BY$6,$G14*BY$6*VLOOKUP($B14,$A$1:$E$5,MATCH(BY$4,$A$1:$E$1,0),0)*SQRT($D14*BY$5))</f>
        <v>0.000555452729199344</v>
      </c>
      <c r="BZ14" s="0" t="n">
        <f aca="false">IF($A14=BZ$7,$G14*BZ$6,$G14*BZ$6*VLOOKUP($B14,$A$1:$E$5,MATCH(BZ$4,$A$1:$E$1,0),0)*SQRT($D14*BZ$5))</f>
        <v>0.000555452729199344</v>
      </c>
      <c r="CA14" s="0" t="n">
        <f aca="false">IF($A14=CA$7,$G14*CA$6,$G14*CA$6*VLOOKUP($B14,$A$1:$E$5,MATCH(CA$4,$A$1:$E$1,0),0)*SQRT($D14*CA$5))</f>
        <v>0.000555452729199344</v>
      </c>
      <c r="CB14" s="0" t="n">
        <f aca="false">IF($A14=CB$7,$G14*CB$6,$G14*CB$6*VLOOKUP($B14,$A$1:$E$5,MATCH(CB$4,$A$1:$E$1,0),0)*SQRT($D14*CB$5))</f>
        <v>0.000555452729199344</v>
      </c>
      <c r="CC14" s="0" t="n">
        <f aca="false">IF($A14=CC$7,$G14*CC$6,$G14*CC$6*VLOOKUP($B14,$A$1:$E$5,MATCH(CC$4,$A$1:$E$1,0),0)*SQRT($D14*CC$5))</f>
        <v>0.0275625</v>
      </c>
      <c r="CD14" s="0" t="n">
        <f aca="false">IF($A14=CD$7,$G14*CD$6,$G14*CD$6*VLOOKUP($B14,$A$1:$E$5,MATCH(CD$4,$A$1:$E$1,0),0)*SQRT($D14*CD$5))</f>
        <v>0.0275625</v>
      </c>
      <c r="CE14" s="0" t="n">
        <f aca="false">IF($A14=CE$7,$G14*CE$6,$G14*CE$6*VLOOKUP($B14,$A$1:$E$5,MATCH(CE$4,$A$1:$E$1,0),0)*SQRT($D14*CE$5))</f>
        <v>0.0275625</v>
      </c>
      <c r="CF14" s="0" t="n">
        <f aca="false">IF($A14=CF$7,$G14*CF$6,$G14*CF$6*VLOOKUP($B14,$A$1:$E$5,MATCH(CF$4,$A$1:$E$1,0),0)*SQRT($D14*CF$5))</f>
        <v>0.0275625</v>
      </c>
      <c r="CG14" s="0" t="n">
        <f aca="false">IF($A14=CG$7,$G14*CG$6,$G14*CG$6*VLOOKUP($B14,$A$1:$E$5,MATCH(CG$4,$A$1:$E$1,0),0)*SQRT($D14*CG$5))</f>
        <v>0.0055125</v>
      </c>
      <c r="CH14" s="0" t="n">
        <f aca="false">IF($A14=CH$7,$G14*CH$6,$G14*CH$6*VLOOKUP($B14,$A$1:$E$5,MATCH(CH$4,$A$1:$E$1,0),0)*SQRT($D14*CH$5))</f>
        <v>0.0055125</v>
      </c>
      <c r="CI14" s="0" t="n">
        <f aca="false">IF($A14=CI$7,$G14*CI$6,$G14*CI$6*VLOOKUP($B14,$A$1:$E$5,MATCH(CI$4,$A$1:$E$1,0),0)*SQRT($D14*CI$5))</f>
        <v>0.0055125</v>
      </c>
      <c r="CJ14" s="0" t="n">
        <f aca="false">IF($A14=CJ$7,$G14*CJ$6,$G14*CJ$6*VLOOKUP($B14,$A$1:$E$5,MATCH(CJ$4,$A$1:$E$1,0),0)*SQRT($D14*CJ$5))</f>
        <v>0.0055125</v>
      </c>
      <c r="CK14" s="0" t="n">
        <f aca="false">IF($A14=CK$7,$G14*CK$6,$G14*CK$6*VLOOKUP($B14,$A$1:$E$5,MATCH(CK$4,$A$1:$E$1,0),0)*SQRT($D14*CK$5))</f>
        <v>0.0011025</v>
      </c>
      <c r="CL14" s="0" t="n">
        <f aca="false">IF($A14=CL$7,$G14*CL$6,$G14*CL$6*VLOOKUP($B14,$A$1:$E$5,MATCH(CL$4,$A$1:$E$1,0),0)*SQRT($D14*CL$5))</f>
        <v>0.0011025</v>
      </c>
      <c r="CM14" s="0" t="n">
        <f aca="false">IF($A14=CM$7,$G14*CM$6,$G14*CM$6*VLOOKUP($B14,$A$1:$E$5,MATCH(CM$4,$A$1:$E$1,0),0)*SQRT($D14*CM$5))</f>
        <v>0.0011025</v>
      </c>
      <c r="CN14" s="0" t="n">
        <f aca="false">IF($A14=CN$7,$G14*CN$6,$G14*CN$6*VLOOKUP($B14,$A$1:$E$5,MATCH(CN$4,$A$1:$E$1,0),0)*SQRT($D14*CN$5))</f>
        <v>0.0011025</v>
      </c>
      <c r="CO14" s="0" t="n">
        <f aca="false">IF($A14=CO$7,$G14*CO$6,$G14*CO$6*VLOOKUP($B14,$A$1:$E$5,MATCH(CO$4,$A$1:$E$1,0),0)*SQRT($D14*CO$5))</f>
        <v>0.0138863182299836</v>
      </c>
      <c r="CP14" s="0" t="n">
        <f aca="false">IF($A14=CP$7,$G14*CP$6,$G14*CP$6*VLOOKUP($B14,$A$1:$E$5,MATCH(CP$4,$A$1:$E$1,0),0)*SQRT($D14*CP$5))</f>
        <v>0.0138863182299836</v>
      </c>
      <c r="CQ14" s="0" t="n">
        <f aca="false">IF($A14=CQ$7,$G14*CQ$6,$G14*CQ$6*VLOOKUP($B14,$A$1:$E$5,MATCH(CQ$4,$A$1:$E$1,0),0)*SQRT($D14*CQ$5))</f>
        <v>0.0138863182299836</v>
      </c>
      <c r="CR14" s="0" t="n">
        <f aca="false">IF($A14=CR$7,$G14*CR$6,$G14*CR$6*VLOOKUP($B14,$A$1:$E$5,MATCH(CR$4,$A$1:$E$1,0),0)*SQRT($D14*CR$5))</f>
        <v>0.0138863182299836</v>
      </c>
      <c r="CS14" s="0" t="n">
        <f aca="false">IF($A14=CS$7,$G14*CS$6,$G14*CS$6*VLOOKUP($B14,$A$1:$E$5,MATCH(CS$4,$A$1:$E$1,0),0)*SQRT($D14*CS$5))</f>
        <v>0.00277726364599673</v>
      </c>
      <c r="CT14" s="0" t="n">
        <f aca="false">IF($A14=CT$7,$G14*CT$6,$G14*CT$6*VLOOKUP($B14,$A$1:$E$5,MATCH(CT$4,$A$1:$E$1,0),0)*SQRT($D14*CT$5))</f>
        <v>0.00277726364599673</v>
      </c>
      <c r="CU14" s="0" t="n">
        <f aca="false">IF($A14=CU$7,$G14*CU$6,$G14*CU$6*VLOOKUP($B14,$A$1:$E$5,MATCH(CU$4,$A$1:$E$1,0),0)*SQRT($D14*CU$5))</f>
        <v>0.00277726364599673</v>
      </c>
      <c r="CV14" s="0" t="n">
        <f aca="false">IF($A14=CV$7,$G14*CV$6,$G14*CV$6*VLOOKUP($B14,$A$1:$E$5,MATCH(CV$4,$A$1:$E$1,0),0)*SQRT($D14*CV$5))</f>
        <v>0.00277726364599673</v>
      </c>
      <c r="CW14" s="0" t="n">
        <f aca="false">IF($A14=CW$7,$G14*CW$6,$G14*CW$6*VLOOKUP($B14,$A$1:$E$5,MATCH(CW$4,$A$1:$E$1,0),0)*SQRT($D14*CW$5))</f>
        <v>0.000555452729199344</v>
      </c>
      <c r="CX14" s="0" t="n">
        <f aca="false">IF($A14=CX$7,$G14*CX$6,$G14*CX$6*VLOOKUP($B14,$A$1:$E$5,MATCH(CX$4,$A$1:$E$1,0),0)*SQRT($D14*CX$5))</f>
        <v>0.000555452729199344</v>
      </c>
      <c r="CY14" s="0" t="n">
        <f aca="false">IF($A14=CY$7,$G14*CY$6,$G14*CY$6*VLOOKUP($B14,$A$1:$E$5,MATCH(CY$4,$A$1:$E$1,0),0)*SQRT($D14*CY$5))</f>
        <v>0.000555452729199344</v>
      </c>
      <c r="CZ14" s="0" t="n">
        <f aca="false">IF($A14=CZ$7,$G14*CZ$6,$G14*CZ$6*VLOOKUP($B14,$A$1:$E$5,MATCH(CZ$4,$A$1:$E$1,0),0)*SQRT($D14*CZ$5))</f>
        <v>0.000555452729199344</v>
      </c>
      <c r="DB14" s="0" t="n">
        <f aca="false">SUM(I14:CZ14)/SUM($I$11:$CZ$106)*Computations!$GS$7</f>
        <v>2.19296808820874</v>
      </c>
    </row>
    <row r="15" customFormat="false" ht="14" hidden="false" customHeight="false" outlineLevel="0" collapsed="false">
      <c r="A15" s="0" t="n">
        <v>5</v>
      </c>
      <c r="B15" s="0" t="n">
        <v>1</v>
      </c>
      <c r="C15" s="0" t="n">
        <v>0.02</v>
      </c>
      <c r="D15" s="0" t="n">
        <v>0.18</v>
      </c>
      <c r="E15" s="0" t="n">
        <v>5</v>
      </c>
      <c r="F15" s="0" t="n">
        <v>0.5</v>
      </c>
      <c r="G15" s="0" t="n">
        <f aca="false">SQRT(C15*(1-C15))*F15*E15</f>
        <v>0.35</v>
      </c>
      <c r="I15" s="0" t="n">
        <f aca="false">IF($A15=I$7,$G15*I$6,$G15*I$6*VLOOKUP($B15,$A$1:$E$5,MATCH(I$4,$A$1:$E$1,0),0)*SQRT($D15*I$5))</f>
        <v>0.11025</v>
      </c>
      <c r="J15" s="0" t="n">
        <f aca="false">IF($A15=J$7,$G15*J$6,$G15*J$6*VLOOKUP($B15,$A$1:$E$5,MATCH(J$4,$A$1:$E$1,0),0)*SQRT($D15*J$5))</f>
        <v>0.11025</v>
      </c>
      <c r="K15" s="0" t="n">
        <f aca="false">IF($A15=K$7,$G15*K$6,$G15*K$6*VLOOKUP($B15,$A$1:$E$5,MATCH(K$4,$A$1:$E$1,0),0)*SQRT($D15*K$5))</f>
        <v>0.11025</v>
      </c>
      <c r="L15" s="0" t="n">
        <f aca="false">IF($A15=L$7,$G15*L$6,$G15*L$6*VLOOKUP($B15,$A$1:$E$5,MATCH(L$4,$A$1:$E$1,0),0)*SQRT($D15*L$5))</f>
        <v>0.11025</v>
      </c>
      <c r="M15" s="0" t="n">
        <f aca="false">IF($A15=M$7,$G15*M$6,$G15*M$6*VLOOKUP($B15,$A$1:$E$5,MATCH(M$4,$A$1:$E$1,0),0)*SQRT($D15*M$5))</f>
        <v>0.1225</v>
      </c>
      <c r="N15" s="0" t="n">
        <f aca="false">IF($A15=N$7,$G15*N$6,$G15*N$6*VLOOKUP($B15,$A$1:$E$5,MATCH(N$4,$A$1:$E$1,0),0)*SQRT($D15*N$5))</f>
        <v>0.02205</v>
      </c>
      <c r="O15" s="0" t="n">
        <f aca="false">IF($A15=O$7,$G15*O$6,$G15*O$6*VLOOKUP($B15,$A$1:$E$5,MATCH(O$4,$A$1:$E$1,0),0)*SQRT($D15*O$5))</f>
        <v>0.02205</v>
      </c>
      <c r="P15" s="0" t="n">
        <f aca="false">IF($A15=P$7,$G15*P$6,$G15*P$6*VLOOKUP($B15,$A$1:$E$5,MATCH(P$4,$A$1:$E$1,0),0)*SQRT($D15*P$5))</f>
        <v>0.02205</v>
      </c>
      <c r="Q15" s="0" t="n">
        <f aca="false">IF($A15=Q$7,$G15*Q$6,$G15*Q$6*VLOOKUP($B15,$A$1:$E$5,MATCH(Q$4,$A$1:$E$1,0),0)*SQRT($D15*Q$5))</f>
        <v>0.00441</v>
      </c>
      <c r="R15" s="0" t="n">
        <f aca="false">IF($A15=R$7,$G15*R$6,$G15*R$6*VLOOKUP($B15,$A$1:$E$5,MATCH(R$4,$A$1:$E$1,0),0)*SQRT($D15*R$5))</f>
        <v>0.00441</v>
      </c>
      <c r="S15" s="0" t="n">
        <f aca="false">IF($A15=S$7,$G15*S$6,$G15*S$6*VLOOKUP($B15,$A$1:$E$5,MATCH(S$4,$A$1:$E$1,0),0)*SQRT($D15*S$5))</f>
        <v>0.00441</v>
      </c>
      <c r="T15" s="0" t="n">
        <f aca="false">IF($A15=T$7,$G15*T$6,$G15*T$6*VLOOKUP($B15,$A$1:$E$5,MATCH(T$4,$A$1:$E$1,0),0)*SQRT($D15*T$5))</f>
        <v>0.00441</v>
      </c>
      <c r="U15" s="0" t="n">
        <f aca="false">IF($A15=U$7,$G15*U$6,$G15*U$6*VLOOKUP($B15,$A$1:$E$5,MATCH(U$4,$A$1:$E$1,0),0)*SQRT($D15*U$5))</f>
        <v>0.0555452729199344</v>
      </c>
      <c r="V15" s="0" t="n">
        <f aca="false">IF($A15=V$7,$G15*V$6,$G15*V$6*VLOOKUP($B15,$A$1:$E$5,MATCH(V$4,$A$1:$E$1,0),0)*SQRT($D15*V$5))</f>
        <v>0.0555452729199344</v>
      </c>
      <c r="W15" s="0" t="n">
        <f aca="false">IF($A15=W$7,$G15*W$6,$G15*W$6*VLOOKUP($B15,$A$1:$E$5,MATCH(W$4,$A$1:$E$1,0),0)*SQRT($D15*W$5))</f>
        <v>0.0555452729199344</v>
      </c>
      <c r="X15" s="0" t="n">
        <f aca="false">IF($A15=X$7,$G15*X$6,$G15*X$6*VLOOKUP($B15,$A$1:$E$5,MATCH(X$4,$A$1:$E$1,0),0)*SQRT($D15*X$5))</f>
        <v>0.0555452729199344</v>
      </c>
      <c r="Y15" s="0" t="n">
        <f aca="false">IF($A15=Y$7,$G15*Y$6,$G15*Y$6*VLOOKUP($B15,$A$1:$E$5,MATCH(Y$4,$A$1:$E$1,0),0)*SQRT($D15*Y$5))</f>
        <v>0.0111090545839869</v>
      </c>
      <c r="Z15" s="0" t="n">
        <f aca="false">IF($A15=Z$7,$G15*Z$6,$G15*Z$6*VLOOKUP($B15,$A$1:$E$5,MATCH(Z$4,$A$1:$E$1,0),0)*SQRT($D15*Z$5))</f>
        <v>0.0111090545839869</v>
      </c>
      <c r="AA15" s="0" t="n">
        <f aca="false">IF($A15=AA$7,$G15*AA$6,$G15*AA$6*VLOOKUP($B15,$A$1:$E$5,MATCH(AA$4,$A$1:$E$1,0),0)*SQRT($D15*AA$5))</f>
        <v>0.0111090545839869</v>
      </c>
      <c r="AB15" s="0" t="n">
        <f aca="false">IF($A15=AB$7,$G15*AB$6,$G15*AB$6*VLOOKUP($B15,$A$1:$E$5,MATCH(AB$4,$A$1:$E$1,0),0)*SQRT($D15*AB$5))</f>
        <v>0.0111090545839869</v>
      </c>
      <c r="AC15" s="0" t="n">
        <f aca="false">IF($A15=AC$7,$G15*AC$6,$G15*AC$6*VLOOKUP($B15,$A$1:$E$5,MATCH(AC$4,$A$1:$E$1,0),0)*SQRT($D15*AC$5))</f>
        <v>0.00222181091679738</v>
      </c>
      <c r="AD15" s="0" t="n">
        <f aca="false">IF($A15=AD$7,$G15*AD$6,$G15*AD$6*VLOOKUP($B15,$A$1:$E$5,MATCH(AD$4,$A$1:$E$1,0),0)*SQRT($D15*AD$5))</f>
        <v>0.00222181091679738</v>
      </c>
      <c r="AE15" s="0" t="n">
        <f aca="false">IF($A15=AE$7,$G15*AE$6,$G15*AE$6*VLOOKUP($B15,$A$1:$E$5,MATCH(AE$4,$A$1:$E$1,0),0)*SQRT($D15*AE$5))</f>
        <v>0.00222181091679738</v>
      </c>
      <c r="AF15" s="0" t="n">
        <f aca="false">IF($A15=AF$7,$G15*AF$6,$G15*AF$6*VLOOKUP($B15,$A$1:$E$5,MATCH(AF$4,$A$1:$E$1,0),0)*SQRT($D15*AF$5))</f>
        <v>0.00222181091679738</v>
      </c>
      <c r="AG15" s="0" t="n">
        <f aca="false">IF($A15=AG$7,$G15*AG$6,$G15*AG$6*VLOOKUP($B15,$A$1:$E$5,MATCH(AG$4,$A$1:$E$1,0),0)*SQRT($D15*AG$5))</f>
        <v>0.0826875</v>
      </c>
      <c r="AH15" s="0" t="n">
        <f aca="false">IF($A15=AH$7,$G15*AH$6,$G15*AH$6*VLOOKUP($B15,$A$1:$E$5,MATCH(AH$4,$A$1:$E$1,0),0)*SQRT($D15*AH$5))</f>
        <v>0.0826875</v>
      </c>
      <c r="AI15" s="0" t="n">
        <f aca="false">IF($A15=AI$7,$G15*AI$6,$G15*AI$6*VLOOKUP($B15,$A$1:$E$5,MATCH(AI$4,$A$1:$E$1,0),0)*SQRT($D15*AI$5))</f>
        <v>0.0826875</v>
      </c>
      <c r="AJ15" s="0" t="n">
        <f aca="false">IF($A15=AJ$7,$G15*AJ$6,$G15*AJ$6*VLOOKUP($B15,$A$1:$E$5,MATCH(AJ$4,$A$1:$E$1,0),0)*SQRT($D15*AJ$5))</f>
        <v>0.0826875</v>
      </c>
      <c r="AK15" s="0" t="n">
        <f aca="false">IF($A15=AK$7,$G15*AK$6,$G15*AK$6*VLOOKUP($B15,$A$1:$E$5,MATCH(AK$4,$A$1:$E$1,0),0)*SQRT($D15*AK$5))</f>
        <v>0.0165375</v>
      </c>
      <c r="AL15" s="0" t="n">
        <f aca="false">IF($A15=AL$7,$G15*AL$6,$G15*AL$6*VLOOKUP($B15,$A$1:$E$5,MATCH(AL$4,$A$1:$E$1,0),0)*SQRT($D15*AL$5))</f>
        <v>0.0165375</v>
      </c>
      <c r="AM15" s="0" t="n">
        <f aca="false">IF($A15=AM$7,$G15*AM$6,$G15*AM$6*VLOOKUP($B15,$A$1:$E$5,MATCH(AM$4,$A$1:$E$1,0),0)*SQRT($D15*AM$5))</f>
        <v>0.0165375</v>
      </c>
      <c r="AN15" s="0" t="n">
        <f aca="false">IF($A15=AN$7,$G15*AN$6,$G15*AN$6*VLOOKUP($B15,$A$1:$E$5,MATCH(AN$4,$A$1:$E$1,0),0)*SQRT($D15*AN$5))</f>
        <v>0.0165375</v>
      </c>
      <c r="AO15" s="0" t="n">
        <f aca="false">IF($A15=AO$7,$G15*AO$6,$G15*AO$6*VLOOKUP($B15,$A$1:$E$5,MATCH(AO$4,$A$1:$E$1,0),0)*SQRT($D15*AO$5))</f>
        <v>0.0033075</v>
      </c>
      <c r="AP15" s="0" t="n">
        <f aca="false">IF($A15=AP$7,$G15*AP$6,$G15*AP$6*VLOOKUP($B15,$A$1:$E$5,MATCH(AP$4,$A$1:$E$1,0),0)*SQRT($D15*AP$5))</f>
        <v>0.0033075</v>
      </c>
      <c r="AQ15" s="0" t="n">
        <f aca="false">IF($A15=AQ$7,$G15*AQ$6,$G15*AQ$6*VLOOKUP($B15,$A$1:$E$5,MATCH(AQ$4,$A$1:$E$1,0),0)*SQRT($D15*AQ$5))</f>
        <v>0.0033075</v>
      </c>
      <c r="AR15" s="0" t="n">
        <f aca="false">IF($A15=AR$7,$G15*AR$6,$G15*AR$6*VLOOKUP($B15,$A$1:$E$5,MATCH(AR$4,$A$1:$E$1,0),0)*SQRT($D15*AR$5))</f>
        <v>0.0033075</v>
      </c>
      <c r="AS15" s="0" t="n">
        <f aca="false">IF($A15=AS$7,$G15*AS$6,$G15*AS$6*VLOOKUP($B15,$A$1:$E$5,MATCH(AS$4,$A$1:$E$1,0),0)*SQRT($D15*AS$5))</f>
        <v>0.0416589546899508</v>
      </c>
      <c r="AT15" s="0" t="n">
        <f aca="false">IF($A15=AT$7,$G15*AT$6,$G15*AT$6*VLOOKUP($B15,$A$1:$E$5,MATCH(AT$4,$A$1:$E$1,0),0)*SQRT($D15*AT$5))</f>
        <v>0.0416589546899508</v>
      </c>
      <c r="AU15" s="0" t="n">
        <f aca="false">IF($A15=AU$7,$G15*AU$6,$G15*AU$6*VLOOKUP($B15,$A$1:$E$5,MATCH(AU$4,$A$1:$E$1,0),0)*SQRT($D15*AU$5))</f>
        <v>0.0416589546899508</v>
      </c>
      <c r="AV15" s="0" t="n">
        <f aca="false">IF($A15=AV$7,$G15*AV$6,$G15*AV$6*VLOOKUP($B15,$A$1:$E$5,MATCH(AV$4,$A$1:$E$1,0),0)*SQRT($D15*AV$5))</f>
        <v>0.0416589546899508</v>
      </c>
      <c r="AW15" s="0" t="n">
        <f aca="false">IF($A15=AW$7,$G15*AW$6,$G15*AW$6*VLOOKUP($B15,$A$1:$E$5,MATCH(AW$4,$A$1:$E$1,0),0)*SQRT($D15*AW$5))</f>
        <v>0.00833179093799018</v>
      </c>
      <c r="AX15" s="0" t="n">
        <f aca="false">IF($A15=AX$7,$G15*AX$6,$G15*AX$6*VLOOKUP($B15,$A$1:$E$5,MATCH(AX$4,$A$1:$E$1,0),0)*SQRT($D15*AX$5))</f>
        <v>0.00833179093799018</v>
      </c>
      <c r="AY15" s="0" t="n">
        <f aca="false">IF($A15=AY$7,$G15*AY$6,$G15*AY$6*VLOOKUP($B15,$A$1:$E$5,MATCH(AY$4,$A$1:$E$1,0),0)*SQRT($D15*AY$5))</f>
        <v>0.00833179093799018</v>
      </c>
      <c r="AZ15" s="0" t="n">
        <f aca="false">IF($A15=AZ$7,$G15*AZ$6,$G15*AZ$6*VLOOKUP($B15,$A$1:$E$5,MATCH(AZ$4,$A$1:$E$1,0),0)*SQRT($D15*AZ$5))</f>
        <v>0.00833179093799018</v>
      </c>
      <c r="BA15" s="0" t="n">
        <f aca="false">IF($A15=BA$7,$G15*BA$6,$G15*BA$6*VLOOKUP($B15,$A$1:$E$5,MATCH(BA$4,$A$1:$E$1,0),0)*SQRT($D15*BA$5))</f>
        <v>0.00166635818759803</v>
      </c>
      <c r="BB15" s="0" t="n">
        <f aca="false">IF($A15=BB$7,$G15*BB$6,$G15*BB$6*VLOOKUP($B15,$A$1:$E$5,MATCH(BB$4,$A$1:$E$1,0),0)*SQRT($D15*BB$5))</f>
        <v>0.00166635818759803</v>
      </c>
      <c r="BC15" s="0" t="n">
        <f aca="false">IF($A15=BC$7,$G15*BC$6,$G15*BC$6*VLOOKUP($B15,$A$1:$E$5,MATCH(BC$4,$A$1:$E$1,0),0)*SQRT($D15*BC$5))</f>
        <v>0.00166635818759803</v>
      </c>
      <c r="BD15" s="0" t="n">
        <f aca="false">IF($A15=BD$7,$G15*BD$6,$G15*BD$6*VLOOKUP($B15,$A$1:$E$5,MATCH(BD$4,$A$1:$E$1,0),0)*SQRT($D15*BD$5))</f>
        <v>0.00166635818759803</v>
      </c>
      <c r="BE15" s="0" t="n">
        <f aca="false">IF($A15=BE$7,$G15*BE$6,$G15*BE$6*VLOOKUP($B15,$A$1:$E$5,MATCH(BE$4,$A$1:$E$1,0),0)*SQRT($D15*BE$5))</f>
        <v>0.0055125</v>
      </c>
      <c r="BF15" s="0" t="n">
        <f aca="false">IF($A15=BF$7,$G15*BF$6,$G15*BF$6*VLOOKUP($B15,$A$1:$E$5,MATCH(BF$4,$A$1:$E$1,0),0)*SQRT($D15*BF$5))</f>
        <v>0.0055125</v>
      </c>
      <c r="BG15" s="0" t="n">
        <f aca="false">IF($A15=BG$7,$G15*BG$6,$G15*BG$6*VLOOKUP($B15,$A$1:$E$5,MATCH(BG$4,$A$1:$E$1,0),0)*SQRT($D15*BG$5))</f>
        <v>0.0055125</v>
      </c>
      <c r="BH15" s="0" t="n">
        <f aca="false">IF($A15=BH$7,$G15*BH$6,$G15*BH$6*VLOOKUP($B15,$A$1:$E$5,MATCH(BH$4,$A$1:$E$1,0),0)*SQRT($D15*BH$5))</f>
        <v>0.0055125</v>
      </c>
      <c r="BI15" s="0" t="n">
        <f aca="false">IF($A15=BI$7,$G15*BI$6,$G15*BI$6*VLOOKUP($B15,$A$1:$E$5,MATCH(BI$4,$A$1:$E$1,0),0)*SQRT($D15*BI$5))</f>
        <v>0.0011025</v>
      </c>
      <c r="BJ15" s="0" t="n">
        <f aca="false">IF($A15=BJ$7,$G15*BJ$6,$G15*BJ$6*VLOOKUP($B15,$A$1:$E$5,MATCH(BJ$4,$A$1:$E$1,0),0)*SQRT($D15*BJ$5))</f>
        <v>0.0011025</v>
      </c>
      <c r="BK15" s="0" t="n">
        <f aca="false">IF($A15=BK$7,$G15*BK$6,$G15*BK$6*VLOOKUP($B15,$A$1:$E$5,MATCH(BK$4,$A$1:$E$1,0),0)*SQRT($D15*BK$5))</f>
        <v>0.0011025</v>
      </c>
      <c r="BL15" s="0" t="n">
        <f aca="false">IF($A15=BL$7,$G15*BL$6,$G15*BL$6*VLOOKUP($B15,$A$1:$E$5,MATCH(BL$4,$A$1:$E$1,0),0)*SQRT($D15*BL$5))</f>
        <v>0.0011025</v>
      </c>
      <c r="BM15" s="0" t="n">
        <f aca="false">IF($A15=BM$7,$G15*BM$6,$G15*BM$6*VLOOKUP($B15,$A$1:$E$5,MATCH(BM$4,$A$1:$E$1,0),0)*SQRT($D15*BM$5))</f>
        <v>0.0002205</v>
      </c>
      <c r="BN15" s="0" t="n">
        <f aca="false">IF($A15=BN$7,$G15*BN$6,$G15*BN$6*VLOOKUP($B15,$A$1:$E$5,MATCH(BN$4,$A$1:$E$1,0),0)*SQRT($D15*BN$5))</f>
        <v>0.0002205</v>
      </c>
      <c r="BO15" s="0" t="n">
        <f aca="false">IF($A15=BO$7,$G15*BO$6,$G15*BO$6*VLOOKUP($B15,$A$1:$E$5,MATCH(BO$4,$A$1:$E$1,0),0)*SQRT($D15*BO$5))</f>
        <v>0.0002205</v>
      </c>
      <c r="BP15" s="0" t="n">
        <f aca="false">IF($A15=BP$7,$G15*BP$6,$G15*BP$6*VLOOKUP($B15,$A$1:$E$5,MATCH(BP$4,$A$1:$E$1,0),0)*SQRT($D15*BP$5))</f>
        <v>0.0002205</v>
      </c>
      <c r="BQ15" s="0" t="n">
        <f aca="false">IF($A15=BQ$7,$G15*BQ$6,$G15*BQ$6*VLOOKUP($B15,$A$1:$E$5,MATCH(BQ$4,$A$1:$E$1,0),0)*SQRT($D15*BQ$5))</f>
        <v>0.00277726364599672</v>
      </c>
      <c r="BR15" s="0" t="n">
        <f aca="false">IF($A15=BR$7,$G15*BR$6,$G15*BR$6*VLOOKUP($B15,$A$1:$E$5,MATCH(BR$4,$A$1:$E$1,0),0)*SQRT($D15*BR$5))</f>
        <v>0.00277726364599672</v>
      </c>
      <c r="BS15" s="0" t="n">
        <f aca="false">IF($A15=BS$7,$G15*BS$6,$G15*BS$6*VLOOKUP($B15,$A$1:$E$5,MATCH(BS$4,$A$1:$E$1,0),0)*SQRT($D15*BS$5))</f>
        <v>0.00277726364599672</v>
      </c>
      <c r="BT15" s="0" t="n">
        <f aca="false">IF($A15=BT$7,$G15*BT$6,$G15*BT$6*VLOOKUP($B15,$A$1:$E$5,MATCH(BT$4,$A$1:$E$1,0),0)*SQRT($D15*BT$5))</f>
        <v>0.00277726364599672</v>
      </c>
      <c r="BU15" s="0" t="n">
        <f aca="false">IF($A15=BU$7,$G15*BU$6,$G15*BU$6*VLOOKUP($B15,$A$1:$E$5,MATCH(BU$4,$A$1:$E$1,0),0)*SQRT($D15*BU$5))</f>
        <v>0.000555452729199346</v>
      </c>
      <c r="BV15" s="0" t="n">
        <f aca="false">IF($A15=BV$7,$G15*BV$6,$G15*BV$6*VLOOKUP($B15,$A$1:$E$5,MATCH(BV$4,$A$1:$E$1,0),0)*SQRT($D15*BV$5))</f>
        <v>0.000555452729199346</v>
      </c>
      <c r="BW15" s="0" t="n">
        <f aca="false">IF($A15=BW$7,$G15*BW$6,$G15*BW$6*VLOOKUP($B15,$A$1:$E$5,MATCH(BW$4,$A$1:$E$1,0),0)*SQRT($D15*BW$5))</f>
        <v>0.000555452729199346</v>
      </c>
      <c r="BX15" s="0" t="n">
        <f aca="false">IF($A15=BX$7,$G15*BX$6,$G15*BX$6*VLOOKUP($B15,$A$1:$E$5,MATCH(BX$4,$A$1:$E$1,0),0)*SQRT($D15*BX$5))</f>
        <v>0.000555452729199346</v>
      </c>
      <c r="BY15" s="0" t="n">
        <f aca="false">IF($A15=BY$7,$G15*BY$6,$G15*BY$6*VLOOKUP($B15,$A$1:$E$5,MATCH(BY$4,$A$1:$E$1,0),0)*SQRT($D15*BY$5))</f>
        <v>0.000111090545839869</v>
      </c>
      <c r="BZ15" s="0" t="n">
        <f aca="false">IF($A15=BZ$7,$G15*BZ$6,$G15*BZ$6*VLOOKUP($B15,$A$1:$E$5,MATCH(BZ$4,$A$1:$E$1,0),0)*SQRT($D15*BZ$5))</f>
        <v>0.000111090545839869</v>
      </c>
      <c r="CA15" s="0" t="n">
        <f aca="false">IF($A15=CA$7,$G15*CA$6,$G15*CA$6*VLOOKUP($B15,$A$1:$E$5,MATCH(CA$4,$A$1:$E$1,0),0)*SQRT($D15*CA$5))</f>
        <v>0.000111090545839869</v>
      </c>
      <c r="CB15" s="0" t="n">
        <f aca="false">IF($A15=CB$7,$G15*CB$6,$G15*CB$6*VLOOKUP($B15,$A$1:$E$5,MATCH(CB$4,$A$1:$E$1,0),0)*SQRT($D15*CB$5))</f>
        <v>0.000111090545839869</v>
      </c>
      <c r="CC15" s="0" t="n">
        <f aca="false">IF($A15=CC$7,$G15*CC$6,$G15*CC$6*VLOOKUP($B15,$A$1:$E$5,MATCH(CC$4,$A$1:$E$1,0),0)*SQRT($D15*CC$5))</f>
        <v>0.0055125</v>
      </c>
      <c r="CD15" s="0" t="n">
        <f aca="false">IF($A15=CD$7,$G15*CD$6,$G15*CD$6*VLOOKUP($B15,$A$1:$E$5,MATCH(CD$4,$A$1:$E$1,0),0)*SQRT($D15*CD$5))</f>
        <v>0.0055125</v>
      </c>
      <c r="CE15" s="0" t="n">
        <f aca="false">IF($A15=CE$7,$G15*CE$6,$G15*CE$6*VLOOKUP($B15,$A$1:$E$5,MATCH(CE$4,$A$1:$E$1,0),0)*SQRT($D15*CE$5))</f>
        <v>0.0055125</v>
      </c>
      <c r="CF15" s="0" t="n">
        <f aca="false">IF($A15=CF$7,$G15*CF$6,$G15*CF$6*VLOOKUP($B15,$A$1:$E$5,MATCH(CF$4,$A$1:$E$1,0),0)*SQRT($D15*CF$5))</f>
        <v>0.0055125</v>
      </c>
      <c r="CG15" s="0" t="n">
        <f aca="false">IF($A15=CG$7,$G15*CG$6,$G15*CG$6*VLOOKUP($B15,$A$1:$E$5,MATCH(CG$4,$A$1:$E$1,0),0)*SQRT($D15*CG$5))</f>
        <v>0.0011025</v>
      </c>
      <c r="CH15" s="0" t="n">
        <f aca="false">IF($A15=CH$7,$G15*CH$6,$G15*CH$6*VLOOKUP($B15,$A$1:$E$5,MATCH(CH$4,$A$1:$E$1,0),0)*SQRT($D15*CH$5))</f>
        <v>0.0011025</v>
      </c>
      <c r="CI15" s="0" t="n">
        <f aca="false">IF($A15=CI$7,$G15*CI$6,$G15*CI$6*VLOOKUP($B15,$A$1:$E$5,MATCH(CI$4,$A$1:$E$1,0),0)*SQRT($D15*CI$5))</f>
        <v>0.0011025</v>
      </c>
      <c r="CJ15" s="0" t="n">
        <f aca="false">IF($A15=CJ$7,$G15*CJ$6,$G15*CJ$6*VLOOKUP($B15,$A$1:$E$5,MATCH(CJ$4,$A$1:$E$1,0),0)*SQRT($D15*CJ$5))</f>
        <v>0.0011025</v>
      </c>
      <c r="CK15" s="0" t="n">
        <f aca="false">IF($A15=CK$7,$G15*CK$6,$G15*CK$6*VLOOKUP($B15,$A$1:$E$5,MATCH(CK$4,$A$1:$E$1,0),0)*SQRT($D15*CK$5))</f>
        <v>0.0002205</v>
      </c>
      <c r="CL15" s="0" t="n">
        <f aca="false">IF($A15=CL$7,$G15*CL$6,$G15*CL$6*VLOOKUP($B15,$A$1:$E$5,MATCH(CL$4,$A$1:$E$1,0),0)*SQRT($D15*CL$5))</f>
        <v>0.0002205</v>
      </c>
      <c r="CM15" s="0" t="n">
        <f aca="false">IF($A15=CM$7,$G15*CM$6,$G15*CM$6*VLOOKUP($B15,$A$1:$E$5,MATCH(CM$4,$A$1:$E$1,0),0)*SQRT($D15*CM$5))</f>
        <v>0.0002205</v>
      </c>
      <c r="CN15" s="0" t="n">
        <f aca="false">IF($A15=CN$7,$G15*CN$6,$G15*CN$6*VLOOKUP($B15,$A$1:$E$5,MATCH(CN$4,$A$1:$E$1,0),0)*SQRT($D15*CN$5))</f>
        <v>0.0002205</v>
      </c>
      <c r="CO15" s="0" t="n">
        <f aca="false">IF($A15=CO$7,$G15*CO$6,$G15*CO$6*VLOOKUP($B15,$A$1:$E$5,MATCH(CO$4,$A$1:$E$1,0),0)*SQRT($D15*CO$5))</f>
        <v>0.00277726364599672</v>
      </c>
      <c r="CP15" s="0" t="n">
        <f aca="false">IF($A15=CP$7,$G15*CP$6,$G15*CP$6*VLOOKUP($B15,$A$1:$E$5,MATCH(CP$4,$A$1:$E$1,0),0)*SQRT($D15*CP$5))</f>
        <v>0.00277726364599672</v>
      </c>
      <c r="CQ15" s="0" t="n">
        <f aca="false">IF($A15=CQ$7,$G15*CQ$6,$G15*CQ$6*VLOOKUP($B15,$A$1:$E$5,MATCH(CQ$4,$A$1:$E$1,0),0)*SQRT($D15*CQ$5))</f>
        <v>0.00277726364599672</v>
      </c>
      <c r="CR15" s="0" t="n">
        <f aca="false">IF($A15=CR$7,$G15*CR$6,$G15*CR$6*VLOOKUP($B15,$A$1:$E$5,MATCH(CR$4,$A$1:$E$1,0),0)*SQRT($D15*CR$5))</f>
        <v>0.00277726364599672</v>
      </c>
      <c r="CS15" s="0" t="n">
        <f aca="false">IF($A15=CS$7,$G15*CS$6,$G15*CS$6*VLOOKUP($B15,$A$1:$E$5,MATCH(CS$4,$A$1:$E$1,0),0)*SQRT($D15*CS$5))</f>
        <v>0.000555452729199346</v>
      </c>
      <c r="CT15" s="0" t="n">
        <f aca="false">IF($A15=CT$7,$G15*CT$6,$G15*CT$6*VLOOKUP($B15,$A$1:$E$5,MATCH(CT$4,$A$1:$E$1,0),0)*SQRT($D15*CT$5))</f>
        <v>0.000555452729199346</v>
      </c>
      <c r="CU15" s="0" t="n">
        <f aca="false">IF($A15=CU$7,$G15*CU$6,$G15*CU$6*VLOOKUP($B15,$A$1:$E$5,MATCH(CU$4,$A$1:$E$1,0),0)*SQRT($D15*CU$5))</f>
        <v>0.000555452729199346</v>
      </c>
      <c r="CV15" s="0" t="n">
        <f aca="false">IF($A15=CV$7,$G15*CV$6,$G15*CV$6*VLOOKUP($B15,$A$1:$E$5,MATCH(CV$4,$A$1:$E$1,0),0)*SQRT($D15*CV$5))</f>
        <v>0.000555452729199346</v>
      </c>
      <c r="CW15" s="0" t="n">
        <f aca="false">IF($A15=CW$7,$G15*CW$6,$G15*CW$6*VLOOKUP($B15,$A$1:$E$5,MATCH(CW$4,$A$1:$E$1,0),0)*SQRT($D15*CW$5))</f>
        <v>0.000111090545839869</v>
      </c>
      <c r="CX15" s="0" t="n">
        <f aca="false">IF($A15=CX$7,$G15*CX$6,$G15*CX$6*VLOOKUP($B15,$A$1:$E$5,MATCH(CX$4,$A$1:$E$1,0),0)*SQRT($D15*CX$5))</f>
        <v>0.000111090545839869</v>
      </c>
      <c r="CY15" s="0" t="n">
        <f aca="false">IF($A15=CY$7,$G15*CY$6,$G15*CY$6*VLOOKUP($B15,$A$1:$E$5,MATCH(CY$4,$A$1:$E$1,0),0)*SQRT($D15*CY$5))</f>
        <v>0.000111090545839869</v>
      </c>
      <c r="CZ15" s="0" t="n">
        <f aca="false">IF($A15=CZ$7,$G15*CZ$6,$G15*CZ$6*VLOOKUP($B15,$A$1:$E$5,MATCH(CZ$4,$A$1:$E$1,0),0)*SQRT($D15*CZ$5))</f>
        <v>0.000111090545839869</v>
      </c>
      <c r="DB15" s="0" t="n">
        <f aca="false">SUM(I15:CZ15)/SUM($I$11:$CZ$106)*Computations!$GS$7</f>
        <v>0.351507231626943</v>
      </c>
    </row>
    <row r="16" customFormat="false" ht="14" hidden="false" customHeight="false" outlineLevel="0" collapsed="false">
      <c r="A16" s="0" t="n">
        <v>6</v>
      </c>
      <c r="B16" s="0" t="n">
        <v>1</v>
      </c>
      <c r="C16" s="0" t="n">
        <v>0.02</v>
      </c>
      <c r="D16" s="0" t="n">
        <v>0.18</v>
      </c>
      <c r="E16" s="0" t="n">
        <v>5</v>
      </c>
      <c r="F16" s="0" t="n">
        <v>0.5</v>
      </c>
      <c r="G16" s="0" t="n">
        <f aca="false">SQRT(C16*(1-C16))*F16*E16</f>
        <v>0.35</v>
      </c>
      <c r="I16" s="0" t="n">
        <f aca="false">IF($A16=I$7,$G16*I$6,$G16*I$6*VLOOKUP($B16,$A$1:$E$5,MATCH(I$4,$A$1:$E$1,0),0)*SQRT($D16*I$5))</f>
        <v>0.11025</v>
      </c>
      <c r="J16" s="0" t="n">
        <f aca="false">IF($A16=J$7,$G16*J$6,$G16*J$6*VLOOKUP($B16,$A$1:$E$5,MATCH(J$4,$A$1:$E$1,0),0)*SQRT($D16*J$5))</f>
        <v>0.11025</v>
      </c>
      <c r="K16" s="0" t="n">
        <f aca="false">IF($A16=K$7,$G16*K$6,$G16*K$6*VLOOKUP($B16,$A$1:$E$5,MATCH(K$4,$A$1:$E$1,0),0)*SQRT($D16*K$5))</f>
        <v>0.11025</v>
      </c>
      <c r="L16" s="0" t="n">
        <f aca="false">IF($A16=L$7,$G16*L$6,$G16*L$6*VLOOKUP($B16,$A$1:$E$5,MATCH(L$4,$A$1:$E$1,0),0)*SQRT($D16*L$5))</f>
        <v>0.11025</v>
      </c>
      <c r="M16" s="0" t="n">
        <f aca="false">IF($A16=M$7,$G16*M$6,$G16*M$6*VLOOKUP($B16,$A$1:$E$5,MATCH(M$4,$A$1:$E$1,0),0)*SQRT($D16*M$5))</f>
        <v>0.02205</v>
      </c>
      <c r="N16" s="0" t="n">
        <f aca="false">IF($A16=N$7,$G16*N$6,$G16*N$6*VLOOKUP($B16,$A$1:$E$5,MATCH(N$4,$A$1:$E$1,0),0)*SQRT($D16*N$5))</f>
        <v>0.1225</v>
      </c>
      <c r="O16" s="0" t="n">
        <f aca="false">IF($A16=O$7,$G16*O$6,$G16*O$6*VLOOKUP($B16,$A$1:$E$5,MATCH(O$4,$A$1:$E$1,0),0)*SQRT($D16*O$5))</f>
        <v>0.02205</v>
      </c>
      <c r="P16" s="0" t="n">
        <f aca="false">IF($A16=P$7,$G16*P$6,$G16*P$6*VLOOKUP($B16,$A$1:$E$5,MATCH(P$4,$A$1:$E$1,0),0)*SQRT($D16*P$5))</f>
        <v>0.02205</v>
      </c>
      <c r="Q16" s="0" t="n">
        <f aca="false">IF($A16=Q$7,$G16*Q$6,$G16*Q$6*VLOOKUP($B16,$A$1:$E$5,MATCH(Q$4,$A$1:$E$1,0),0)*SQRT($D16*Q$5))</f>
        <v>0.00441</v>
      </c>
      <c r="R16" s="0" t="n">
        <f aca="false">IF($A16=R$7,$G16*R$6,$G16*R$6*VLOOKUP($B16,$A$1:$E$5,MATCH(R$4,$A$1:$E$1,0),0)*SQRT($D16*R$5))</f>
        <v>0.00441</v>
      </c>
      <c r="S16" s="0" t="n">
        <f aca="false">IF($A16=S$7,$G16*S$6,$G16*S$6*VLOOKUP($B16,$A$1:$E$5,MATCH(S$4,$A$1:$E$1,0),0)*SQRT($D16*S$5))</f>
        <v>0.00441</v>
      </c>
      <c r="T16" s="0" t="n">
        <f aca="false">IF($A16=T$7,$G16*T$6,$G16*T$6*VLOOKUP($B16,$A$1:$E$5,MATCH(T$4,$A$1:$E$1,0),0)*SQRT($D16*T$5))</f>
        <v>0.00441</v>
      </c>
      <c r="U16" s="0" t="n">
        <f aca="false">IF($A16=U$7,$G16*U$6,$G16*U$6*VLOOKUP($B16,$A$1:$E$5,MATCH(U$4,$A$1:$E$1,0),0)*SQRT($D16*U$5))</f>
        <v>0.0555452729199344</v>
      </c>
      <c r="V16" s="0" t="n">
        <f aca="false">IF($A16=V$7,$G16*V$6,$G16*V$6*VLOOKUP($B16,$A$1:$E$5,MATCH(V$4,$A$1:$E$1,0),0)*SQRT($D16*V$5))</f>
        <v>0.0555452729199344</v>
      </c>
      <c r="W16" s="0" t="n">
        <f aca="false">IF($A16=W$7,$G16*W$6,$G16*W$6*VLOOKUP($B16,$A$1:$E$5,MATCH(W$4,$A$1:$E$1,0),0)*SQRT($D16*W$5))</f>
        <v>0.0555452729199344</v>
      </c>
      <c r="X16" s="0" t="n">
        <f aca="false">IF($A16=X$7,$G16*X$6,$G16*X$6*VLOOKUP($B16,$A$1:$E$5,MATCH(X$4,$A$1:$E$1,0),0)*SQRT($D16*X$5))</f>
        <v>0.0555452729199344</v>
      </c>
      <c r="Y16" s="0" t="n">
        <f aca="false">IF($A16=Y$7,$G16*Y$6,$G16*Y$6*VLOOKUP($B16,$A$1:$E$5,MATCH(Y$4,$A$1:$E$1,0),0)*SQRT($D16*Y$5))</f>
        <v>0.0111090545839869</v>
      </c>
      <c r="Z16" s="0" t="n">
        <f aca="false">IF($A16=Z$7,$G16*Z$6,$G16*Z$6*VLOOKUP($B16,$A$1:$E$5,MATCH(Z$4,$A$1:$E$1,0),0)*SQRT($D16*Z$5))</f>
        <v>0.0111090545839869</v>
      </c>
      <c r="AA16" s="0" t="n">
        <f aca="false">IF($A16=AA$7,$G16*AA$6,$G16*AA$6*VLOOKUP($B16,$A$1:$E$5,MATCH(AA$4,$A$1:$E$1,0),0)*SQRT($D16*AA$5))</f>
        <v>0.0111090545839869</v>
      </c>
      <c r="AB16" s="0" t="n">
        <f aca="false">IF($A16=AB$7,$G16*AB$6,$G16*AB$6*VLOOKUP($B16,$A$1:$E$5,MATCH(AB$4,$A$1:$E$1,0),0)*SQRT($D16*AB$5))</f>
        <v>0.0111090545839869</v>
      </c>
      <c r="AC16" s="0" t="n">
        <f aca="false">IF($A16=AC$7,$G16*AC$6,$G16*AC$6*VLOOKUP($B16,$A$1:$E$5,MATCH(AC$4,$A$1:$E$1,0),0)*SQRT($D16*AC$5))</f>
        <v>0.00222181091679738</v>
      </c>
      <c r="AD16" s="0" t="n">
        <f aca="false">IF($A16=AD$7,$G16*AD$6,$G16*AD$6*VLOOKUP($B16,$A$1:$E$5,MATCH(AD$4,$A$1:$E$1,0),0)*SQRT($D16*AD$5))</f>
        <v>0.00222181091679738</v>
      </c>
      <c r="AE16" s="0" t="n">
        <f aca="false">IF($A16=AE$7,$G16*AE$6,$G16*AE$6*VLOOKUP($B16,$A$1:$E$5,MATCH(AE$4,$A$1:$E$1,0),0)*SQRT($D16*AE$5))</f>
        <v>0.00222181091679738</v>
      </c>
      <c r="AF16" s="0" t="n">
        <f aca="false">IF($A16=AF$7,$G16*AF$6,$G16*AF$6*VLOOKUP($B16,$A$1:$E$5,MATCH(AF$4,$A$1:$E$1,0),0)*SQRT($D16*AF$5))</f>
        <v>0.00222181091679738</v>
      </c>
      <c r="AG16" s="0" t="n">
        <f aca="false">IF($A16=AG$7,$G16*AG$6,$G16*AG$6*VLOOKUP($B16,$A$1:$E$5,MATCH(AG$4,$A$1:$E$1,0),0)*SQRT($D16*AG$5))</f>
        <v>0.0826875</v>
      </c>
      <c r="AH16" s="0" t="n">
        <f aca="false">IF($A16=AH$7,$G16*AH$6,$G16*AH$6*VLOOKUP($B16,$A$1:$E$5,MATCH(AH$4,$A$1:$E$1,0),0)*SQRT($D16*AH$5))</f>
        <v>0.0826875</v>
      </c>
      <c r="AI16" s="0" t="n">
        <f aca="false">IF($A16=AI$7,$G16*AI$6,$G16*AI$6*VLOOKUP($B16,$A$1:$E$5,MATCH(AI$4,$A$1:$E$1,0),0)*SQRT($D16*AI$5))</f>
        <v>0.0826875</v>
      </c>
      <c r="AJ16" s="0" t="n">
        <f aca="false">IF($A16=AJ$7,$G16*AJ$6,$G16*AJ$6*VLOOKUP($B16,$A$1:$E$5,MATCH(AJ$4,$A$1:$E$1,0),0)*SQRT($D16*AJ$5))</f>
        <v>0.0826875</v>
      </c>
      <c r="AK16" s="0" t="n">
        <f aca="false">IF($A16=AK$7,$G16*AK$6,$G16*AK$6*VLOOKUP($B16,$A$1:$E$5,MATCH(AK$4,$A$1:$E$1,0),0)*SQRT($D16*AK$5))</f>
        <v>0.0165375</v>
      </c>
      <c r="AL16" s="0" t="n">
        <f aca="false">IF($A16=AL$7,$G16*AL$6,$G16*AL$6*VLOOKUP($B16,$A$1:$E$5,MATCH(AL$4,$A$1:$E$1,0),0)*SQRT($D16*AL$5))</f>
        <v>0.0165375</v>
      </c>
      <c r="AM16" s="0" t="n">
        <f aca="false">IF($A16=AM$7,$G16*AM$6,$G16*AM$6*VLOOKUP($B16,$A$1:$E$5,MATCH(AM$4,$A$1:$E$1,0),0)*SQRT($D16*AM$5))</f>
        <v>0.0165375</v>
      </c>
      <c r="AN16" s="0" t="n">
        <f aca="false">IF($A16=AN$7,$G16*AN$6,$G16*AN$6*VLOOKUP($B16,$A$1:$E$5,MATCH(AN$4,$A$1:$E$1,0),0)*SQRT($D16*AN$5))</f>
        <v>0.0165375</v>
      </c>
      <c r="AO16" s="0" t="n">
        <f aca="false">IF($A16=AO$7,$G16*AO$6,$G16*AO$6*VLOOKUP($B16,$A$1:$E$5,MATCH(AO$4,$A$1:$E$1,0),0)*SQRT($D16*AO$5))</f>
        <v>0.0033075</v>
      </c>
      <c r="AP16" s="0" t="n">
        <f aca="false">IF($A16=AP$7,$G16*AP$6,$G16*AP$6*VLOOKUP($B16,$A$1:$E$5,MATCH(AP$4,$A$1:$E$1,0),0)*SQRT($D16*AP$5))</f>
        <v>0.0033075</v>
      </c>
      <c r="AQ16" s="0" t="n">
        <f aca="false">IF($A16=AQ$7,$G16*AQ$6,$G16*AQ$6*VLOOKUP($B16,$A$1:$E$5,MATCH(AQ$4,$A$1:$E$1,0),0)*SQRT($D16*AQ$5))</f>
        <v>0.0033075</v>
      </c>
      <c r="AR16" s="0" t="n">
        <f aca="false">IF($A16=AR$7,$G16*AR$6,$G16*AR$6*VLOOKUP($B16,$A$1:$E$5,MATCH(AR$4,$A$1:$E$1,0),0)*SQRT($D16*AR$5))</f>
        <v>0.0033075</v>
      </c>
      <c r="AS16" s="0" t="n">
        <f aca="false">IF($A16=AS$7,$G16*AS$6,$G16*AS$6*VLOOKUP($B16,$A$1:$E$5,MATCH(AS$4,$A$1:$E$1,0),0)*SQRT($D16*AS$5))</f>
        <v>0.0416589546899508</v>
      </c>
      <c r="AT16" s="0" t="n">
        <f aca="false">IF($A16=AT$7,$G16*AT$6,$G16*AT$6*VLOOKUP($B16,$A$1:$E$5,MATCH(AT$4,$A$1:$E$1,0),0)*SQRT($D16*AT$5))</f>
        <v>0.0416589546899508</v>
      </c>
      <c r="AU16" s="0" t="n">
        <f aca="false">IF($A16=AU$7,$G16*AU$6,$G16*AU$6*VLOOKUP($B16,$A$1:$E$5,MATCH(AU$4,$A$1:$E$1,0),0)*SQRT($D16*AU$5))</f>
        <v>0.0416589546899508</v>
      </c>
      <c r="AV16" s="0" t="n">
        <f aca="false">IF($A16=AV$7,$G16*AV$6,$G16*AV$6*VLOOKUP($B16,$A$1:$E$5,MATCH(AV$4,$A$1:$E$1,0),0)*SQRT($D16*AV$5))</f>
        <v>0.0416589546899508</v>
      </c>
      <c r="AW16" s="0" t="n">
        <f aca="false">IF($A16=AW$7,$G16*AW$6,$G16*AW$6*VLOOKUP($B16,$A$1:$E$5,MATCH(AW$4,$A$1:$E$1,0),0)*SQRT($D16*AW$5))</f>
        <v>0.00833179093799018</v>
      </c>
      <c r="AX16" s="0" t="n">
        <f aca="false">IF($A16=AX$7,$G16*AX$6,$G16*AX$6*VLOOKUP($B16,$A$1:$E$5,MATCH(AX$4,$A$1:$E$1,0),0)*SQRT($D16*AX$5))</f>
        <v>0.00833179093799018</v>
      </c>
      <c r="AY16" s="0" t="n">
        <f aca="false">IF($A16=AY$7,$G16*AY$6,$G16*AY$6*VLOOKUP($B16,$A$1:$E$5,MATCH(AY$4,$A$1:$E$1,0),0)*SQRT($D16*AY$5))</f>
        <v>0.00833179093799018</v>
      </c>
      <c r="AZ16" s="0" t="n">
        <f aca="false">IF($A16=AZ$7,$G16*AZ$6,$G16*AZ$6*VLOOKUP($B16,$A$1:$E$5,MATCH(AZ$4,$A$1:$E$1,0),0)*SQRT($D16*AZ$5))</f>
        <v>0.00833179093799018</v>
      </c>
      <c r="BA16" s="0" t="n">
        <f aca="false">IF($A16=BA$7,$G16*BA$6,$G16*BA$6*VLOOKUP($B16,$A$1:$E$5,MATCH(BA$4,$A$1:$E$1,0),0)*SQRT($D16*BA$5))</f>
        <v>0.00166635818759803</v>
      </c>
      <c r="BB16" s="0" t="n">
        <f aca="false">IF($A16=BB$7,$G16*BB$6,$G16*BB$6*VLOOKUP($B16,$A$1:$E$5,MATCH(BB$4,$A$1:$E$1,0),0)*SQRT($D16*BB$5))</f>
        <v>0.00166635818759803</v>
      </c>
      <c r="BC16" s="0" t="n">
        <f aca="false">IF($A16=BC$7,$G16*BC$6,$G16*BC$6*VLOOKUP($B16,$A$1:$E$5,MATCH(BC$4,$A$1:$E$1,0),0)*SQRT($D16*BC$5))</f>
        <v>0.00166635818759803</v>
      </c>
      <c r="BD16" s="0" t="n">
        <f aca="false">IF($A16=BD$7,$G16*BD$6,$G16*BD$6*VLOOKUP($B16,$A$1:$E$5,MATCH(BD$4,$A$1:$E$1,0),0)*SQRT($D16*BD$5))</f>
        <v>0.00166635818759803</v>
      </c>
      <c r="BE16" s="0" t="n">
        <f aca="false">IF($A16=BE$7,$G16*BE$6,$G16*BE$6*VLOOKUP($B16,$A$1:$E$5,MATCH(BE$4,$A$1:$E$1,0),0)*SQRT($D16*BE$5))</f>
        <v>0.0055125</v>
      </c>
      <c r="BF16" s="0" t="n">
        <f aca="false">IF($A16=BF$7,$G16*BF$6,$G16*BF$6*VLOOKUP($B16,$A$1:$E$5,MATCH(BF$4,$A$1:$E$1,0),0)*SQRT($D16*BF$5))</f>
        <v>0.0055125</v>
      </c>
      <c r="BG16" s="0" t="n">
        <f aca="false">IF($A16=BG$7,$G16*BG$6,$G16*BG$6*VLOOKUP($B16,$A$1:$E$5,MATCH(BG$4,$A$1:$E$1,0),0)*SQRT($D16*BG$5))</f>
        <v>0.0055125</v>
      </c>
      <c r="BH16" s="0" t="n">
        <f aca="false">IF($A16=BH$7,$G16*BH$6,$G16*BH$6*VLOOKUP($B16,$A$1:$E$5,MATCH(BH$4,$A$1:$E$1,0),0)*SQRT($D16*BH$5))</f>
        <v>0.0055125</v>
      </c>
      <c r="BI16" s="0" t="n">
        <f aca="false">IF($A16=BI$7,$G16*BI$6,$G16*BI$6*VLOOKUP($B16,$A$1:$E$5,MATCH(BI$4,$A$1:$E$1,0),0)*SQRT($D16*BI$5))</f>
        <v>0.0011025</v>
      </c>
      <c r="BJ16" s="0" t="n">
        <f aca="false">IF($A16=BJ$7,$G16*BJ$6,$G16*BJ$6*VLOOKUP($B16,$A$1:$E$5,MATCH(BJ$4,$A$1:$E$1,0),0)*SQRT($D16*BJ$5))</f>
        <v>0.0011025</v>
      </c>
      <c r="BK16" s="0" t="n">
        <f aca="false">IF($A16=BK$7,$G16*BK$6,$G16*BK$6*VLOOKUP($B16,$A$1:$E$5,MATCH(BK$4,$A$1:$E$1,0),0)*SQRT($D16*BK$5))</f>
        <v>0.0011025</v>
      </c>
      <c r="BL16" s="0" t="n">
        <f aca="false">IF($A16=BL$7,$G16*BL$6,$G16*BL$6*VLOOKUP($B16,$A$1:$E$5,MATCH(BL$4,$A$1:$E$1,0),0)*SQRT($D16*BL$5))</f>
        <v>0.0011025</v>
      </c>
      <c r="BM16" s="0" t="n">
        <f aca="false">IF($A16=BM$7,$G16*BM$6,$G16*BM$6*VLOOKUP($B16,$A$1:$E$5,MATCH(BM$4,$A$1:$E$1,0),0)*SQRT($D16*BM$5))</f>
        <v>0.0002205</v>
      </c>
      <c r="BN16" s="0" t="n">
        <f aca="false">IF($A16=BN$7,$G16*BN$6,$G16*BN$6*VLOOKUP($B16,$A$1:$E$5,MATCH(BN$4,$A$1:$E$1,0),0)*SQRT($D16*BN$5))</f>
        <v>0.0002205</v>
      </c>
      <c r="BO16" s="0" t="n">
        <f aca="false">IF($A16=BO$7,$G16*BO$6,$G16*BO$6*VLOOKUP($B16,$A$1:$E$5,MATCH(BO$4,$A$1:$E$1,0),0)*SQRT($D16*BO$5))</f>
        <v>0.0002205</v>
      </c>
      <c r="BP16" s="0" t="n">
        <f aca="false">IF($A16=BP$7,$G16*BP$6,$G16*BP$6*VLOOKUP($B16,$A$1:$E$5,MATCH(BP$4,$A$1:$E$1,0),0)*SQRT($D16*BP$5))</f>
        <v>0.0002205</v>
      </c>
      <c r="BQ16" s="0" t="n">
        <f aca="false">IF($A16=BQ$7,$G16*BQ$6,$G16*BQ$6*VLOOKUP($B16,$A$1:$E$5,MATCH(BQ$4,$A$1:$E$1,0),0)*SQRT($D16*BQ$5))</f>
        <v>0.00277726364599672</v>
      </c>
      <c r="BR16" s="0" t="n">
        <f aca="false">IF($A16=BR$7,$G16*BR$6,$G16*BR$6*VLOOKUP($B16,$A$1:$E$5,MATCH(BR$4,$A$1:$E$1,0),0)*SQRT($D16*BR$5))</f>
        <v>0.00277726364599672</v>
      </c>
      <c r="BS16" s="0" t="n">
        <f aca="false">IF($A16=BS$7,$G16*BS$6,$G16*BS$6*VLOOKUP($B16,$A$1:$E$5,MATCH(BS$4,$A$1:$E$1,0),0)*SQRT($D16*BS$5))</f>
        <v>0.00277726364599672</v>
      </c>
      <c r="BT16" s="0" t="n">
        <f aca="false">IF($A16=BT$7,$G16*BT$6,$G16*BT$6*VLOOKUP($B16,$A$1:$E$5,MATCH(BT$4,$A$1:$E$1,0),0)*SQRT($D16*BT$5))</f>
        <v>0.00277726364599672</v>
      </c>
      <c r="BU16" s="0" t="n">
        <f aca="false">IF($A16=BU$7,$G16*BU$6,$G16*BU$6*VLOOKUP($B16,$A$1:$E$5,MATCH(BU$4,$A$1:$E$1,0),0)*SQRT($D16*BU$5))</f>
        <v>0.000555452729199346</v>
      </c>
      <c r="BV16" s="0" t="n">
        <f aca="false">IF($A16=BV$7,$G16*BV$6,$G16*BV$6*VLOOKUP($B16,$A$1:$E$5,MATCH(BV$4,$A$1:$E$1,0),0)*SQRT($D16*BV$5))</f>
        <v>0.000555452729199346</v>
      </c>
      <c r="BW16" s="0" t="n">
        <f aca="false">IF($A16=BW$7,$G16*BW$6,$G16*BW$6*VLOOKUP($B16,$A$1:$E$5,MATCH(BW$4,$A$1:$E$1,0),0)*SQRT($D16*BW$5))</f>
        <v>0.000555452729199346</v>
      </c>
      <c r="BX16" s="0" t="n">
        <f aca="false">IF($A16=BX$7,$G16*BX$6,$G16*BX$6*VLOOKUP($B16,$A$1:$E$5,MATCH(BX$4,$A$1:$E$1,0),0)*SQRT($D16*BX$5))</f>
        <v>0.000555452729199346</v>
      </c>
      <c r="BY16" s="0" t="n">
        <f aca="false">IF($A16=BY$7,$G16*BY$6,$G16*BY$6*VLOOKUP($B16,$A$1:$E$5,MATCH(BY$4,$A$1:$E$1,0),0)*SQRT($D16*BY$5))</f>
        <v>0.000111090545839869</v>
      </c>
      <c r="BZ16" s="0" t="n">
        <f aca="false">IF($A16=BZ$7,$G16*BZ$6,$G16*BZ$6*VLOOKUP($B16,$A$1:$E$5,MATCH(BZ$4,$A$1:$E$1,0),0)*SQRT($D16*BZ$5))</f>
        <v>0.000111090545839869</v>
      </c>
      <c r="CA16" s="0" t="n">
        <f aca="false">IF($A16=CA$7,$G16*CA$6,$G16*CA$6*VLOOKUP($B16,$A$1:$E$5,MATCH(CA$4,$A$1:$E$1,0),0)*SQRT($D16*CA$5))</f>
        <v>0.000111090545839869</v>
      </c>
      <c r="CB16" s="0" t="n">
        <f aca="false">IF($A16=CB$7,$G16*CB$6,$G16*CB$6*VLOOKUP($B16,$A$1:$E$5,MATCH(CB$4,$A$1:$E$1,0),0)*SQRT($D16*CB$5))</f>
        <v>0.000111090545839869</v>
      </c>
      <c r="CC16" s="0" t="n">
        <f aca="false">IF($A16=CC$7,$G16*CC$6,$G16*CC$6*VLOOKUP($B16,$A$1:$E$5,MATCH(CC$4,$A$1:$E$1,0),0)*SQRT($D16*CC$5))</f>
        <v>0.0055125</v>
      </c>
      <c r="CD16" s="0" t="n">
        <f aca="false">IF($A16=CD$7,$G16*CD$6,$G16*CD$6*VLOOKUP($B16,$A$1:$E$5,MATCH(CD$4,$A$1:$E$1,0),0)*SQRT($D16*CD$5))</f>
        <v>0.0055125</v>
      </c>
      <c r="CE16" s="0" t="n">
        <f aca="false">IF($A16=CE$7,$G16*CE$6,$G16*CE$6*VLOOKUP($B16,$A$1:$E$5,MATCH(CE$4,$A$1:$E$1,0),0)*SQRT($D16*CE$5))</f>
        <v>0.0055125</v>
      </c>
      <c r="CF16" s="0" t="n">
        <f aca="false">IF($A16=CF$7,$G16*CF$6,$G16*CF$6*VLOOKUP($B16,$A$1:$E$5,MATCH(CF$4,$A$1:$E$1,0),0)*SQRT($D16*CF$5))</f>
        <v>0.0055125</v>
      </c>
      <c r="CG16" s="0" t="n">
        <f aca="false">IF($A16=CG$7,$G16*CG$6,$G16*CG$6*VLOOKUP($B16,$A$1:$E$5,MATCH(CG$4,$A$1:$E$1,0),0)*SQRT($D16*CG$5))</f>
        <v>0.0011025</v>
      </c>
      <c r="CH16" s="0" t="n">
        <f aca="false">IF($A16=CH$7,$G16*CH$6,$G16*CH$6*VLOOKUP($B16,$A$1:$E$5,MATCH(CH$4,$A$1:$E$1,0),0)*SQRT($D16*CH$5))</f>
        <v>0.0011025</v>
      </c>
      <c r="CI16" s="0" t="n">
        <f aca="false">IF($A16=CI$7,$G16*CI$6,$G16*CI$6*VLOOKUP($B16,$A$1:$E$5,MATCH(CI$4,$A$1:$E$1,0),0)*SQRT($D16*CI$5))</f>
        <v>0.0011025</v>
      </c>
      <c r="CJ16" s="0" t="n">
        <f aca="false">IF($A16=CJ$7,$G16*CJ$6,$G16*CJ$6*VLOOKUP($B16,$A$1:$E$5,MATCH(CJ$4,$A$1:$E$1,0),0)*SQRT($D16*CJ$5))</f>
        <v>0.0011025</v>
      </c>
      <c r="CK16" s="0" t="n">
        <f aca="false">IF($A16=CK$7,$G16*CK$6,$G16*CK$6*VLOOKUP($B16,$A$1:$E$5,MATCH(CK$4,$A$1:$E$1,0),0)*SQRT($D16*CK$5))</f>
        <v>0.0002205</v>
      </c>
      <c r="CL16" s="0" t="n">
        <f aca="false">IF($A16=CL$7,$G16*CL$6,$G16*CL$6*VLOOKUP($B16,$A$1:$E$5,MATCH(CL$4,$A$1:$E$1,0),0)*SQRT($D16*CL$5))</f>
        <v>0.0002205</v>
      </c>
      <c r="CM16" s="0" t="n">
        <f aca="false">IF($A16=CM$7,$G16*CM$6,$G16*CM$6*VLOOKUP($B16,$A$1:$E$5,MATCH(CM$4,$A$1:$E$1,0),0)*SQRT($D16*CM$5))</f>
        <v>0.0002205</v>
      </c>
      <c r="CN16" s="0" t="n">
        <f aca="false">IF($A16=CN$7,$G16*CN$6,$G16*CN$6*VLOOKUP($B16,$A$1:$E$5,MATCH(CN$4,$A$1:$E$1,0),0)*SQRT($D16*CN$5))</f>
        <v>0.0002205</v>
      </c>
      <c r="CO16" s="0" t="n">
        <f aca="false">IF($A16=CO$7,$G16*CO$6,$G16*CO$6*VLOOKUP($B16,$A$1:$E$5,MATCH(CO$4,$A$1:$E$1,0),0)*SQRT($D16*CO$5))</f>
        <v>0.00277726364599672</v>
      </c>
      <c r="CP16" s="0" t="n">
        <f aca="false">IF($A16=CP$7,$G16*CP$6,$G16*CP$6*VLOOKUP($B16,$A$1:$E$5,MATCH(CP$4,$A$1:$E$1,0),0)*SQRT($D16*CP$5))</f>
        <v>0.00277726364599672</v>
      </c>
      <c r="CQ16" s="0" t="n">
        <f aca="false">IF($A16=CQ$7,$G16*CQ$6,$G16*CQ$6*VLOOKUP($B16,$A$1:$E$5,MATCH(CQ$4,$A$1:$E$1,0),0)*SQRT($D16*CQ$5))</f>
        <v>0.00277726364599672</v>
      </c>
      <c r="CR16" s="0" t="n">
        <f aca="false">IF($A16=CR$7,$G16*CR$6,$G16*CR$6*VLOOKUP($B16,$A$1:$E$5,MATCH(CR$4,$A$1:$E$1,0),0)*SQRT($D16*CR$5))</f>
        <v>0.00277726364599672</v>
      </c>
      <c r="CS16" s="0" t="n">
        <f aca="false">IF($A16=CS$7,$G16*CS$6,$G16*CS$6*VLOOKUP($B16,$A$1:$E$5,MATCH(CS$4,$A$1:$E$1,0),0)*SQRT($D16*CS$5))</f>
        <v>0.000555452729199346</v>
      </c>
      <c r="CT16" s="0" t="n">
        <f aca="false">IF($A16=CT$7,$G16*CT$6,$G16*CT$6*VLOOKUP($B16,$A$1:$E$5,MATCH(CT$4,$A$1:$E$1,0),0)*SQRT($D16*CT$5))</f>
        <v>0.000555452729199346</v>
      </c>
      <c r="CU16" s="0" t="n">
        <f aca="false">IF($A16=CU$7,$G16*CU$6,$G16*CU$6*VLOOKUP($B16,$A$1:$E$5,MATCH(CU$4,$A$1:$E$1,0),0)*SQRT($D16*CU$5))</f>
        <v>0.000555452729199346</v>
      </c>
      <c r="CV16" s="0" t="n">
        <f aca="false">IF($A16=CV$7,$G16*CV$6,$G16*CV$6*VLOOKUP($B16,$A$1:$E$5,MATCH(CV$4,$A$1:$E$1,0),0)*SQRT($D16*CV$5))</f>
        <v>0.000555452729199346</v>
      </c>
      <c r="CW16" s="0" t="n">
        <f aca="false">IF($A16=CW$7,$G16*CW$6,$G16*CW$6*VLOOKUP($B16,$A$1:$E$5,MATCH(CW$4,$A$1:$E$1,0),0)*SQRT($D16*CW$5))</f>
        <v>0.000111090545839869</v>
      </c>
      <c r="CX16" s="0" t="n">
        <f aca="false">IF($A16=CX$7,$G16*CX$6,$G16*CX$6*VLOOKUP($B16,$A$1:$E$5,MATCH(CX$4,$A$1:$E$1,0),0)*SQRT($D16*CX$5))</f>
        <v>0.000111090545839869</v>
      </c>
      <c r="CY16" s="0" t="n">
        <f aca="false">IF($A16=CY$7,$G16*CY$6,$G16*CY$6*VLOOKUP($B16,$A$1:$E$5,MATCH(CY$4,$A$1:$E$1,0),0)*SQRT($D16*CY$5))</f>
        <v>0.000111090545839869</v>
      </c>
      <c r="CZ16" s="0" t="n">
        <f aca="false">IF($A16=CZ$7,$G16*CZ$6,$G16*CZ$6*VLOOKUP($B16,$A$1:$E$5,MATCH(CZ$4,$A$1:$E$1,0),0)*SQRT($D16*CZ$5))</f>
        <v>0.000111090545839869</v>
      </c>
      <c r="DB16" s="0" t="n">
        <f aca="false">SUM(I16:CZ16)/SUM($I$11:$CZ$106)*Computations!$GS$7</f>
        <v>0.351507231626943</v>
      </c>
    </row>
    <row r="17" customFormat="false" ht="14" hidden="false" customHeight="false" outlineLevel="0" collapsed="false">
      <c r="A17" s="0" t="n">
        <v>7</v>
      </c>
      <c r="B17" s="0" t="n">
        <v>1</v>
      </c>
      <c r="C17" s="0" t="n">
        <v>0.02</v>
      </c>
      <c r="D17" s="0" t="n">
        <v>0.18</v>
      </c>
      <c r="E17" s="0" t="n">
        <v>5</v>
      </c>
      <c r="F17" s="0" t="n">
        <v>0.5</v>
      </c>
      <c r="G17" s="0" t="n">
        <f aca="false">SQRT(C17*(1-C17))*F17*E17</f>
        <v>0.35</v>
      </c>
      <c r="I17" s="0" t="n">
        <f aca="false">IF($A17=I$7,$G17*I$6,$G17*I$6*VLOOKUP($B17,$A$1:$E$5,MATCH(I$4,$A$1:$E$1,0),0)*SQRT($D17*I$5))</f>
        <v>0.11025</v>
      </c>
      <c r="J17" s="0" t="n">
        <f aca="false">IF($A17=J$7,$G17*J$6,$G17*J$6*VLOOKUP($B17,$A$1:$E$5,MATCH(J$4,$A$1:$E$1,0),0)*SQRT($D17*J$5))</f>
        <v>0.11025</v>
      </c>
      <c r="K17" s="0" t="n">
        <f aca="false">IF($A17=K$7,$G17*K$6,$G17*K$6*VLOOKUP($B17,$A$1:$E$5,MATCH(K$4,$A$1:$E$1,0),0)*SQRT($D17*K$5))</f>
        <v>0.11025</v>
      </c>
      <c r="L17" s="0" t="n">
        <f aca="false">IF($A17=L$7,$G17*L$6,$G17*L$6*VLOOKUP($B17,$A$1:$E$5,MATCH(L$4,$A$1:$E$1,0),0)*SQRT($D17*L$5))</f>
        <v>0.11025</v>
      </c>
      <c r="M17" s="0" t="n">
        <f aca="false">IF($A17=M$7,$G17*M$6,$G17*M$6*VLOOKUP($B17,$A$1:$E$5,MATCH(M$4,$A$1:$E$1,0),0)*SQRT($D17*M$5))</f>
        <v>0.02205</v>
      </c>
      <c r="N17" s="0" t="n">
        <f aca="false">IF($A17=N$7,$G17*N$6,$G17*N$6*VLOOKUP($B17,$A$1:$E$5,MATCH(N$4,$A$1:$E$1,0),0)*SQRT($D17*N$5))</f>
        <v>0.02205</v>
      </c>
      <c r="O17" s="0" t="n">
        <f aca="false">IF($A17=O$7,$G17*O$6,$G17*O$6*VLOOKUP($B17,$A$1:$E$5,MATCH(O$4,$A$1:$E$1,0),0)*SQRT($D17*O$5))</f>
        <v>0.1225</v>
      </c>
      <c r="P17" s="0" t="n">
        <f aca="false">IF($A17=P$7,$G17*P$6,$G17*P$6*VLOOKUP($B17,$A$1:$E$5,MATCH(P$4,$A$1:$E$1,0),0)*SQRT($D17*P$5))</f>
        <v>0.02205</v>
      </c>
      <c r="Q17" s="0" t="n">
        <f aca="false">IF($A17=Q$7,$G17*Q$6,$G17*Q$6*VLOOKUP($B17,$A$1:$E$5,MATCH(Q$4,$A$1:$E$1,0),0)*SQRT($D17*Q$5))</f>
        <v>0.00441</v>
      </c>
      <c r="R17" s="0" t="n">
        <f aca="false">IF($A17=R$7,$G17*R$6,$G17*R$6*VLOOKUP($B17,$A$1:$E$5,MATCH(R$4,$A$1:$E$1,0),0)*SQRT($D17*R$5))</f>
        <v>0.00441</v>
      </c>
      <c r="S17" s="0" t="n">
        <f aca="false">IF($A17=S$7,$G17*S$6,$G17*S$6*VLOOKUP($B17,$A$1:$E$5,MATCH(S$4,$A$1:$E$1,0),0)*SQRT($D17*S$5))</f>
        <v>0.00441</v>
      </c>
      <c r="T17" s="0" t="n">
        <f aca="false">IF($A17=T$7,$G17*T$6,$G17*T$6*VLOOKUP($B17,$A$1:$E$5,MATCH(T$4,$A$1:$E$1,0),0)*SQRT($D17*T$5))</f>
        <v>0.00441</v>
      </c>
      <c r="U17" s="0" t="n">
        <f aca="false">IF($A17=U$7,$G17*U$6,$G17*U$6*VLOOKUP($B17,$A$1:$E$5,MATCH(U$4,$A$1:$E$1,0),0)*SQRT($D17*U$5))</f>
        <v>0.0555452729199344</v>
      </c>
      <c r="V17" s="0" t="n">
        <f aca="false">IF($A17=V$7,$G17*V$6,$G17*V$6*VLOOKUP($B17,$A$1:$E$5,MATCH(V$4,$A$1:$E$1,0),0)*SQRT($D17*V$5))</f>
        <v>0.0555452729199344</v>
      </c>
      <c r="W17" s="0" t="n">
        <f aca="false">IF($A17=W$7,$G17*W$6,$G17*W$6*VLOOKUP($B17,$A$1:$E$5,MATCH(W$4,$A$1:$E$1,0),0)*SQRT($D17*W$5))</f>
        <v>0.0555452729199344</v>
      </c>
      <c r="X17" s="0" t="n">
        <f aca="false">IF($A17=X$7,$G17*X$6,$G17*X$6*VLOOKUP($B17,$A$1:$E$5,MATCH(X$4,$A$1:$E$1,0),0)*SQRT($D17*X$5))</f>
        <v>0.0555452729199344</v>
      </c>
      <c r="Y17" s="0" t="n">
        <f aca="false">IF($A17=Y$7,$G17*Y$6,$G17*Y$6*VLOOKUP($B17,$A$1:$E$5,MATCH(Y$4,$A$1:$E$1,0),0)*SQRT($D17*Y$5))</f>
        <v>0.0111090545839869</v>
      </c>
      <c r="Z17" s="0" t="n">
        <f aca="false">IF($A17=Z$7,$G17*Z$6,$G17*Z$6*VLOOKUP($B17,$A$1:$E$5,MATCH(Z$4,$A$1:$E$1,0),0)*SQRT($D17*Z$5))</f>
        <v>0.0111090545839869</v>
      </c>
      <c r="AA17" s="0" t="n">
        <f aca="false">IF($A17=AA$7,$G17*AA$6,$G17*AA$6*VLOOKUP($B17,$A$1:$E$5,MATCH(AA$4,$A$1:$E$1,0),0)*SQRT($D17*AA$5))</f>
        <v>0.0111090545839869</v>
      </c>
      <c r="AB17" s="0" t="n">
        <f aca="false">IF($A17=AB$7,$G17*AB$6,$G17*AB$6*VLOOKUP($B17,$A$1:$E$5,MATCH(AB$4,$A$1:$E$1,0),0)*SQRT($D17*AB$5))</f>
        <v>0.0111090545839869</v>
      </c>
      <c r="AC17" s="0" t="n">
        <f aca="false">IF($A17=AC$7,$G17*AC$6,$G17*AC$6*VLOOKUP($B17,$A$1:$E$5,MATCH(AC$4,$A$1:$E$1,0),0)*SQRT($D17*AC$5))</f>
        <v>0.00222181091679738</v>
      </c>
      <c r="AD17" s="0" t="n">
        <f aca="false">IF($A17=AD$7,$G17*AD$6,$G17*AD$6*VLOOKUP($B17,$A$1:$E$5,MATCH(AD$4,$A$1:$E$1,0),0)*SQRT($D17*AD$5))</f>
        <v>0.00222181091679738</v>
      </c>
      <c r="AE17" s="0" t="n">
        <f aca="false">IF($A17=AE$7,$G17*AE$6,$G17*AE$6*VLOOKUP($B17,$A$1:$E$5,MATCH(AE$4,$A$1:$E$1,0),0)*SQRT($D17*AE$5))</f>
        <v>0.00222181091679738</v>
      </c>
      <c r="AF17" s="0" t="n">
        <f aca="false">IF($A17=AF$7,$G17*AF$6,$G17*AF$6*VLOOKUP($B17,$A$1:$E$5,MATCH(AF$4,$A$1:$E$1,0),0)*SQRT($D17*AF$5))</f>
        <v>0.00222181091679738</v>
      </c>
      <c r="AG17" s="0" t="n">
        <f aca="false">IF($A17=AG$7,$G17*AG$6,$G17*AG$6*VLOOKUP($B17,$A$1:$E$5,MATCH(AG$4,$A$1:$E$1,0),0)*SQRT($D17*AG$5))</f>
        <v>0.0826875</v>
      </c>
      <c r="AH17" s="0" t="n">
        <f aca="false">IF($A17=AH$7,$G17*AH$6,$G17*AH$6*VLOOKUP($B17,$A$1:$E$5,MATCH(AH$4,$A$1:$E$1,0),0)*SQRT($D17*AH$5))</f>
        <v>0.0826875</v>
      </c>
      <c r="AI17" s="0" t="n">
        <f aca="false">IF($A17=AI$7,$G17*AI$6,$G17*AI$6*VLOOKUP($B17,$A$1:$E$5,MATCH(AI$4,$A$1:$E$1,0),0)*SQRT($D17*AI$5))</f>
        <v>0.0826875</v>
      </c>
      <c r="AJ17" s="0" t="n">
        <f aca="false">IF($A17=AJ$7,$G17*AJ$6,$G17*AJ$6*VLOOKUP($B17,$A$1:$E$5,MATCH(AJ$4,$A$1:$E$1,0),0)*SQRT($D17*AJ$5))</f>
        <v>0.0826875</v>
      </c>
      <c r="AK17" s="0" t="n">
        <f aca="false">IF($A17=AK$7,$G17*AK$6,$G17*AK$6*VLOOKUP($B17,$A$1:$E$5,MATCH(AK$4,$A$1:$E$1,0),0)*SQRT($D17*AK$5))</f>
        <v>0.0165375</v>
      </c>
      <c r="AL17" s="0" t="n">
        <f aca="false">IF($A17=AL$7,$G17*AL$6,$G17*AL$6*VLOOKUP($B17,$A$1:$E$5,MATCH(AL$4,$A$1:$E$1,0),0)*SQRT($D17*AL$5))</f>
        <v>0.0165375</v>
      </c>
      <c r="AM17" s="0" t="n">
        <f aca="false">IF($A17=AM$7,$G17*AM$6,$G17*AM$6*VLOOKUP($B17,$A$1:$E$5,MATCH(AM$4,$A$1:$E$1,0),0)*SQRT($D17*AM$5))</f>
        <v>0.0165375</v>
      </c>
      <c r="AN17" s="0" t="n">
        <f aca="false">IF($A17=AN$7,$G17*AN$6,$G17*AN$6*VLOOKUP($B17,$A$1:$E$5,MATCH(AN$4,$A$1:$E$1,0),0)*SQRT($D17*AN$5))</f>
        <v>0.0165375</v>
      </c>
      <c r="AO17" s="0" t="n">
        <f aca="false">IF($A17=AO$7,$G17*AO$6,$G17*AO$6*VLOOKUP($B17,$A$1:$E$5,MATCH(AO$4,$A$1:$E$1,0),0)*SQRT($D17*AO$5))</f>
        <v>0.0033075</v>
      </c>
      <c r="AP17" s="0" t="n">
        <f aca="false">IF($A17=AP$7,$G17*AP$6,$G17*AP$6*VLOOKUP($B17,$A$1:$E$5,MATCH(AP$4,$A$1:$E$1,0),0)*SQRT($D17*AP$5))</f>
        <v>0.0033075</v>
      </c>
      <c r="AQ17" s="0" t="n">
        <f aca="false">IF($A17=AQ$7,$G17*AQ$6,$G17*AQ$6*VLOOKUP($B17,$A$1:$E$5,MATCH(AQ$4,$A$1:$E$1,0),0)*SQRT($D17*AQ$5))</f>
        <v>0.0033075</v>
      </c>
      <c r="AR17" s="0" t="n">
        <f aca="false">IF($A17=AR$7,$G17*AR$6,$G17*AR$6*VLOOKUP($B17,$A$1:$E$5,MATCH(AR$4,$A$1:$E$1,0),0)*SQRT($D17*AR$5))</f>
        <v>0.0033075</v>
      </c>
      <c r="AS17" s="0" t="n">
        <f aca="false">IF($A17=AS$7,$G17*AS$6,$G17*AS$6*VLOOKUP($B17,$A$1:$E$5,MATCH(AS$4,$A$1:$E$1,0),0)*SQRT($D17*AS$5))</f>
        <v>0.0416589546899508</v>
      </c>
      <c r="AT17" s="0" t="n">
        <f aca="false">IF($A17=AT$7,$G17*AT$6,$G17*AT$6*VLOOKUP($B17,$A$1:$E$5,MATCH(AT$4,$A$1:$E$1,0),0)*SQRT($D17*AT$5))</f>
        <v>0.0416589546899508</v>
      </c>
      <c r="AU17" s="0" t="n">
        <f aca="false">IF($A17=AU$7,$G17*AU$6,$G17*AU$6*VLOOKUP($B17,$A$1:$E$5,MATCH(AU$4,$A$1:$E$1,0),0)*SQRT($D17*AU$5))</f>
        <v>0.0416589546899508</v>
      </c>
      <c r="AV17" s="0" t="n">
        <f aca="false">IF($A17=AV$7,$G17*AV$6,$G17*AV$6*VLOOKUP($B17,$A$1:$E$5,MATCH(AV$4,$A$1:$E$1,0),0)*SQRT($D17*AV$5))</f>
        <v>0.0416589546899508</v>
      </c>
      <c r="AW17" s="0" t="n">
        <f aca="false">IF($A17=AW$7,$G17*AW$6,$G17*AW$6*VLOOKUP($B17,$A$1:$E$5,MATCH(AW$4,$A$1:$E$1,0),0)*SQRT($D17*AW$5))</f>
        <v>0.00833179093799018</v>
      </c>
      <c r="AX17" s="0" t="n">
        <f aca="false">IF($A17=AX$7,$G17*AX$6,$G17*AX$6*VLOOKUP($B17,$A$1:$E$5,MATCH(AX$4,$A$1:$E$1,0),0)*SQRT($D17*AX$5))</f>
        <v>0.00833179093799018</v>
      </c>
      <c r="AY17" s="0" t="n">
        <f aca="false">IF($A17=AY$7,$G17*AY$6,$G17*AY$6*VLOOKUP($B17,$A$1:$E$5,MATCH(AY$4,$A$1:$E$1,0),0)*SQRT($D17*AY$5))</f>
        <v>0.00833179093799018</v>
      </c>
      <c r="AZ17" s="0" t="n">
        <f aca="false">IF($A17=AZ$7,$G17*AZ$6,$G17*AZ$6*VLOOKUP($B17,$A$1:$E$5,MATCH(AZ$4,$A$1:$E$1,0),0)*SQRT($D17*AZ$5))</f>
        <v>0.00833179093799018</v>
      </c>
      <c r="BA17" s="0" t="n">
        <f aca="false">IF($A17=BA$7,$G17*BA$6,$G17*BA$6*VLOOKUP($B17,$A$1:$E$5,MATCH(BA$4,$A$1:$E$1,0),0)*SQRT($D17*BA$5))</f>
        <v>0.00166635818759803</v>
      </c>
      <c r="BB17" s="0" t="n">
        <f aca="false">IF($A17=BB$7,$G17*BB$6,$G17*BB$6*VLOOKUP($B17,$A$1:$E$5,MATCH(BB$4,$A$1:$E$1,0),0)*SQRT($D17*BB$5))</f>
        <v>0.00166635818759803</v>
      </c>
      <c r="BC17" s="0" t="n">
        <f aca="false">IF($A17=BC$7,$G17*BC$6,$G17*BC$6*VLOOKUP($B17,$A$1:$E$5,MATCH(BC$4,$A$1:$E$1,0),0)*SQRT($D17*BC$5))</f>
        <v>0.00166635818759803</v>
      </c>
      <c r="BD17" s="0" t="n">
        <f aca="false">IF($A17=BD$7,$G17*BD$6,$G17*BD$6*VLOOKUP($B17,$A$1:$E$5,MATCH(BD$4,$A$1:$E$1,0),0)*SQRT($D17*BD$5))</f>
        <v>0.00166635818759803</v>
      </c>
      <c r="BE17" s="0" t="n">
        <f aca="false">IF($A17=BE$7,$G17*BE$6,$G17*BE$6*VLOOKUP($B17,$A$1:$E$5,MATCH(BE$4,$A$1:$E$1,0),0)*SQRT($D17*BE$5))</f>
        <v>0.0055125</v>
      </c>
      <c r="BF17" s="0" t="n">
        <f aca="false">IF($A17=BF$7,$G17*BF$6,$G17*BF$6*VLOOKUP($B17,$A$1:$E$5,MATCH(BF$4,$A$1:$E$1,0),0)*SQRT($D17*BF$5))</f>
        <v>0.0055125</v>
      </c>
      <c r="BG17" s="0" t="n">
        <f aca="false">IF($A17=BG$7,$G17*BG$6,$G17*BG$6*VLOOKUP($B17,$A$1:$E$5,MATCH(BG$4,$A$1:$E$1,0),0)*SQRT($D17*BG$5))</f>
        <v>0.0055125</v>
      </c>
      <c r="BH17" s="0" t="n">
        <f aca="false">IF($A17=BH$7,$G17*BH$6,$G17*BH$6*VLOOKUP($B17,$A$1:$E$5,MATCH(BH$4,$A$1:$E$1,0),0)*SQRT($D17*BH$5))</f>
        <v>0.0055125</v>
      </c>
      <c r="BI17" s="0" t="n">
        <f aca="false">IF($A17=BI$7,$G17*BI$6,$G17*BI$6*VLOOKUP($B17,$A$1:$E$5,MATCH(BI$4,$A$1:$E$1,0),0)*SQRT($D17*BI$5))</f>
        <v>0.0011025</v>
      </c>
      <c r="BJ17" s="0" t="n">
        <f aca="false">IF($A17=BJ$7,$G17*BJ$6,$G17*BJ$6*VLOOKUP($B17,$A$1:$E$5,MATCH(BJ$4,$A$1:$E$1,0),0)*SQRT($D17*BJ$5))</f>
        <v>0.0011025</v>
      </c>
      <c r="BK17" s="0" t="n">
        <f aca="false">IF($A17=BK$7,$G17*BK$6,$G17*BK$6*VLOOKUP($B17,$A$1:$E$5,MATCH(BK$4,$A$1:$E$1,0),0)*SQRT($D17*BK$5))</f>
        <v>0.0011025</v>
      </c>
      <c r="BL17" s="0" t="n">
        <f aca="false">IF($A17=BL$7,$G17*BL$6,$G17*BL$6*VLOOKUP($B17,$A$1:$E$5,MATCH(BL$4,$A$1:$E$1,0),0)*SQRT($D17*BL$5))</f>
        <v>0.0011025</v>
      </c>
      <c r="BM17" s="0" t="n">
        <f aca="false">IF($A17=BM$7,$G17*BM$6,$G17*BM$6*VLOOKUP($B17,$A$1:$E$5,MATCH(BM$4,$A$1:$E$1,0),0)*SQRT($D17*BM$5))</f>
        <v>0.0002205</v>
      </c>
      <c r="BN17" s="0" t="n">
        <f aca="false">IF($A17=BN$7,$G17*BN$6,$G17*BN$6*VLOOKUP($B17,$A$1:$E$5,MATCH(BN$4,$A$1:$E$1,0),0)*SQRT($D17*BN$5))</f>
        <v>0.0002205</v>
      </c>
      <c r="BO17" s="0" t="n">
        <f aca="false">IF($A17=BO$7,$G17*BO$6,$G17*BO$6*VLOOKUP($B17,$A$1:$E$5,MATCH(BO$4,$A$1:$E$1,0),0)*SQRT($D17*BO$5))</f>
        <v>0.0002205</v>
      </c>
      <c r="BP17" s="0" t="n">
        <f aca="false">IF($A17=BP$7,$G17*BP$6,$G17*BP$6*VLOOKUP($B17,$A$1:$E$5,MATCH(BP$4,$A$1:$E$1,0),0)*SQRT($D17*BP$5))</f>
        <v>0.0002205</v>
      </c>
      <c r="BQ17" s="0" t="n">
        <f aca="false">IF($A17=BQ$7,$G17*BQ$6,$G17*BQ$6*VLOOKUP($B17,$A$1:$E$5,MATCH(BQ$4,$A$1:$E$1,0),0)*SQRT($D17*BQ$5))</f>
        <v>0.00277726364599672</v>
      </c>
      <c r="BR17" s="0" t="n">
        <f aca="false">IF($A17=BR$7,$G17*BR$6,$G17*BR$6*VLOOKUP($B17,$A$1:$E$5,MATCH(BR$4,$A$1:$E$1,0),0)*SQRT($D17*BR$5))</f>
        <v>0.00277726364599672</v>
      </c>
      <c r="BS17" s="0" t="n">
        <f aca="false">IF($A17=BS$7,$G17*BS$6,$G17*BS$6*VLOOKUP($B17,$A$1:$E$5,MATCH(BS$4,$A$1:$E$1,0),0)*SQRT($D17*BS$5))</f>
        <v>0.00277726364599672</v>
      </c>
      <c r="BT17" s="0" t="n">
        <f aca="false">IF($A17=BT$7,$G17*BT$6,$G17*BT$6*VLOOKUP($B17,$A$1:$E$5,MATCH(BT$4,$A$1:$E$1,0),0)*SQRT($D17*BT$5))</f>
        <v>0.00277726364599672</v>
      </c>
      <c r="BU17" s="0" t="n">
        <f aca="false">IF($A17=BU$7,$G17*BU$6,$G17*BU$6*VLOOKUP($B17,$A$1:$E$5,MATCH(BU$4,$A$1:$E$1,0),0)*SQRT($D17*BU$5))</f>
        <v>0.000555452729199346</v>
      </c>
      <c r="BV17" s="0" t="n">
        <f aca="false">IF($A17=BV$7,$G17*BV$6,$G17*BV$6*VLOOKUP($B17,$A$1:$E$5,MATCH(BV$4,$A$1:$E$1,0),0)*SQRT($D17*BV$5))</f>
        <v>0.000555452729199346</v>
      </c>
      <c r="BW17" s="0" t="n">
        <f aca="false">IF($A17=BW$7,$G17*BW$6,$G17*BW$6*VLOOKUP($B17,$A$1:$E$5,MATCH(BW$4,$A$1:$E$1,0),0)*SQRT($D17*BW$5))</f>
        <v>0.000555452729199346</v>
      </c>
      <c r="BX17" s="0" t="n">
        <f aca="false">IF($A17=BX$7,$G17*BX$6,$G17*BX$6*VLOOKUP($B17,$A$1:$E$5,MATCH(BX$4,$A$1:$E$1,0),0)*SQRT($D17*BX$5))</f>
        <v>0.000555452729199346</v>
      </c>
      <c r="BY17" s="0" t="n">
        <f aca="false">IF($A17=BY$7,$G17*BY$6,$G17*BY$6*VLOOKUP($B17,$A$1:$E$5,MATCH(BY$4,$A$1:$E$1,0),0)*SQRT($D17*BY$5))</f>
        <v>0.000111090545839869</v>
      </c>
      <c r="BZ17" s="0" t="n">
        <f aca="false">IF($A17=BZ$7,$G17*BZ$6,$G17*BZ$6*VLOOKUP($B17,$A$1:$E$5,MATCH(BZ$4,$A$1:$E$1,0),0)*SQRT($D17*BZ$5))</f>
        <v>0.000111090545839869</v>
      </c>
      <c r="CA17" s="0" t="n">
        <f aca="false">IF($A17=CA$7,$G17*CA$6,$G17*CA$6*VLOOKUP($B17,$A$1:$E$5,MATCH(CA$4,$A$1:$E$1,0),0)*SQRT($D17*CA$5))</f>
        <v>0.000111090545839869</v>
      </c>
      <c r="CB17" s="0" t="n">
        <f aca="false">IF($A17=CB$7,$G17*CB$6,$G17*CB$6*VLOOKUP($B17,$A$1:$E$5,MATCH(CB$4,$A$1:$E$1,0),0)*SQRT($D17*CB$5))</f>
        <v>0.000111090545839869</v>
      </c>
      <c r="CC17" s="0" t="n">
        <f aca="false">IF($A17=CC$7,$G17*CC$6,$G17*CC$6*VLOOKUP($B17,$A$1:$E$5,MATCH(CC$4,$A$1:$E$1,0),0)*SQRT($D17*CC$5))</f>
        <v>0.0055125</v>
      </c>
      <c r="CD17" s="0" t="n">
        <f aca="false">IF($A17=CD$7,$G17*CD$6,$G17*CD$6*VLOOKUP($B17,$A$1:$E$5,MATCH(CD$4,$A$1:$E$1,0),0)*SQRT($D17*CD$5))</f>
        <v>0.0055125</v>
      </c>
      <c r="CE17" s="0" t="n">
        <f aca="false">IF($A17=CE$7,$G17*CE$6,$G17*CE$6*VLOOKUP($B17,$A$1:$E$5,MATCH(CE$4,$A$1:$E$1,0),0)*SQRT($D17*CE$5))</f>
        <v>0.0055125</v>
      </c>
      <c r="CF17" s="0" t="n">
        <f aca="false">IF($A17=CF$7,$G17*CF$6,$G17*CF$6*VLOOKUP($B17,$A$1:$E$5,MATCH(CF$4,$A$1:$E$1,0),0)*SQRT($D17*CF$5))</f>
        <v>0.0055125</v>
      </c>
      <c r="CG17" s="0" t="n">
        <f aca="false">IF($A17=CG$7,$G17*CG$6,$G17*CG$6*VLOOKUP($B17,$A$1:$E$5,MATCH(CG$4,$A$1:$E$1,0),0)*SQRT($D17*CG$5))</f>
        <v>0.0011025</v>
      </c>
      <c r="CH17" s="0" t="n">
        <f aca="false">IF($A17=CH$7,$G17*CH$6,$G17*CH$6*VLOOKUP($B17,$A$1:$E$5,MATCH(CH$4,$A$1:$E$1,0),0)*SQRT($D17*CH$5))</f>
        <v>0.0011025</v>
      </c>
      <c r="CI17" s="0" t="n">
        <f aca="false">IF($A17=CI$7,$G17*CI$6,$G17*CI$6*VLOOKUP($B17,$A$1:$E$5,MATCH(CI$4,$A$1:$E$1,0),0)*SQRT($D17*CI$5))</f>
        <v>0.0011025</v>
      </c>
      <c r="CJ17" s="0" t="n">
        <f aca="false">IF($A17=CJ$7,$G17*CJ$6,$G17*CJ$6*VLOOKUP($B17,$A$1:$E$5,MATCH(CJ$4,$A$1:$E$1,0),0)*SQRT($D17*CJ$5))</f>
        <v>0.0011025</v>
      </c>
      <c r="CK17" s="0" t="n">
        <f aca="false">IF($A17=CK$7,$G17*CK$6,$G17*CK$6*VLOOKUP($B17,$A$1:$E$5,MATCH(CK$4,$A$1:$E$1,0),0)*SQRT($D17*CK$5))</f>
        <v>0.0002205</v>
      </c>
      <c r="CL17" s="0" t="n">
        <f aca="false">IF($A17=CL$7,$G17*CL$6,$G17*CL$6*VLOOKUP($B17,$A$1:$E$5,MATCH(CL$4,$A$1:$E$1,0),0)*SQRT($D17*CL$5))</f>
        <v>0.0002205</v>
      </c>
      <c r="CM17" s="0" t="n">
        <f aca="false">IF($A17=CM$7,$G17*CM$6,$G17*CM$6*VLOOKUP($B17,$A$1:$E$5,MATCH(CM$4,$A$1:$E$1,0),0)*SQRT($D17*CM$5))</f>
        <v>0.0002205</v>
      </c>
      <c r="CN17" s="0" t="n">
        <f aca="false">IF($A17=CN$7,$G17*CN$6,$G17*CN$6*VLOOKUP($B17,$A$1:$E$5,MATCH(CN$4,$A$1:$E$1,0),0)*SQRT($D17*CN$5))</f>
        <v>0.0002205</v>
      </c>
      <c r="CO17" s="0" t="n">
        <f aca="false">IF($A17=CO$7,$G17*CO$6,$G17*CO$6*VLOOKUP($B17,$A$1:$E$5,MATCH(CO$4,$A$1:$E$1,0),0)*SQRT($D17*CO$5))</f>
        <v>0.00277726364599672</v>
      </c>
      <c r="CP17" s="0" t="n">
        <f aca="false">IF($A17=CP$7,$G17*CP$6,$G17*CP$6*VLOOKUP($B17,$A$1:$E$5,MATCH(CP$4,$A$1:$E$1,0),0)*SQRT($D17*CP$5))</f>
        <v>0.00277726364599672</v>
      </c>
      <c r="CQ17" s="0" t="n">
        <f aca="false">IF($A17=CQ$7,$G17*CQ$6,$G17*CQ$6*VLOOKUP($B17,$A$1:$E$5,MATCH(CQ$4,$A$1:$E$1,0),0)*SQRT($D17*CQ$5))</f>
        <v>0.00277726364599672</v>
      </c>
      <c r="CR17" s="0" t="n">
        <f aca="false">IF($A17=CR$7,$G17*CR$6,$G17*CR$6*VLOOKUP($B17,$A$1:$E$5,MATCH(CR$4,$A$1:$E$1,0),0)*SQRT($D17*CR$5))</f>
        <v>0.00277726364599672</v>
      </c>
      <c r="CS17" s="0" t="n">
        <f aca="false">IF($A17=CS$7,$G17*CS$6,$G17*CS$6*VLOOKUP($B17,$A$1:$E$5,MATCH(CS$4,$A$1:$E$1,0),0)*SQRT($D17*CS$5))</f>
        <v>0.000555452729199346</v>
      </c>
      <c r="CT17" s="0" t="n">
        <f aca="false">IF($A17=CT$7,$G17*CT$6,$G17*CT$6*VLOOKUP($B17,$A$1:$E$5,MATCH(CT$4,$A$1:$E$1,0),0)*SQRT($D17*CT$5))</f>
        <v>0.000555452729199346</v>
      </c>
      <c r="CU17" s="0" t="n">
        <f aca="false">IF($A17=CU$7,$G17*CU$6,$G17*CU$6*VLOOKUP($B17,$A$1:$E$5,MATCH(CU$4,$A$1:$E$1,0),0)*SQRT($D17*CU$5))</f>
        <v>0.000555452729199346</v>
      </c>
      <c r="CV17" s="0" t="n">
        <f aca="false">IF($A17=CV$7,$G17*CV$6,$G17*CV$6*VLOOKUP($B17,$A$1:$E$5,MATCH(CV$4,$A$1:$E$1,0),0)*SQRT($D17*CV$5))</f>
        <v>0.000555452729199346</v>
      </c>
      <c r="CW17" s="0" t="n">
        <f aca="false">IF($A17=CW$7,$G17*CW$6,$G17*CW$6*VLOOKUP($B17,$A$1:$E$5,MATCH(CW$4,$A$1:$E$1,0),0)*SQRT($D17*CW$5))</f>
        <v>0.000111090545839869</v>
      </c>
      <c r="CX17" s="0" t="n">
        <f aca="false">IF($A17=CX$7,$G17*CX$6,$G17*CX$6*VLOOKUP($B17,$A$1:$E$5,MATCH(CX$4,$A$1:$E$1,0),0)*SQRT($D17*CX$5))</f>
        <v>0.000111090545839869</v>
      </c>
      <c r="CY17" s="0" t="n">
        <f aca="false">IF($A17=CY$7,$G17*CY$6,$G17*CY$6*VLOOKUP($B17,$A$1:$E$5,MATCH(CY$4,$A$1:$E$1,0),0)*SQRT($D17*CY$5))</f>
        <v>0.000111090545839869</v>
      </c>
      <c r="CZ17" s="0" t="n">
        <f aca="false">IF($A17=CZ$7,$G17*CZ$6,$G17*CZ$6*VLOOKUP($B17,$A$1:$E$5,MATCH(CZ$4,$A$1:$E$1,0),0)*SQRT($D17*CZ$5))</f>
        <v>0.000111090545839869</v>
      </c>
      <c r="DB17" s="0" t="n">
        <f aca="false">SUM(I17:CZ17)/SUM($I$11:$CZ$106)*Computations!$GS$7</f>
        <v>0.351507231626943</v>
      </c>
    </row>
    <row r="18" customFormat="false" ht="14" hidden="false" customHeight="false" outlineLevel="0" collapsed="false">
      <c r="A18" s="0" t="n">
        <v>8</v>
      </c>
      <c r="B18" s="0" t="n">
        <v>1</v>
      </c>
      <c r="C18" s="0" t="n">
        <v>0.02</v>
      </c>
      <c r="D18" s="0" t="n">
        <v>0.18</v>
      </c>
      <c r="E18" s="0" t="n">
        <v>5</v>
      </c>
      <c r="F18" s="0" t="n">
        <v>0.5</v>
      </c>
      <c r="G18" s="0" t="n">
        <f aca="false">SQRT(C18*(1-C18))*F18*E18</f>
        <v>0.35</v>
      </c>
      <c r="I18" s="0" t="n">
        <f aca="false">IF($A18=I$7,$G18*I$6,$G18*I$6*VLOOKUP($B18,$A$1:$E$5,MATCH(I$4,$A$1:$E$1,0),0)*SQRT($D18*I$5))</f>
        <v>0.11025</v>
      </c>
      <c r="J18" s="0" t="n">
        <f aca="false">IF($A18=J$7,$G18*J$6,$G18*J$6*VLOOKUP($B18,$A$1:$E$5,MATCH(J$4,$A$1:$E$1,0),0)*SQRT($D18*J$5))</f>
        <v>0.11025</v>
      </c>
      <c r="K18" s="0" t="n">
        <f aca="false">IF($A18=K$7,$G18*K$6,$G18*K$6*VLOOKUP($B18,$A$1:$E$5,MATCH(K$4,$A$1:$E$1,0),0)*SQRT($D18*K$5))</f>
        <v>0.11025</v>
      </c>
      <c r="L18" s="0" t="n">
        <f aca="false">IF($A18=L$7,$G18*L$6,$G18*L$6*VLOOKUP($B18,$A$1:$E$5,MATCH(L$4,$A$1:$E$1,0),0)*SQRT($D18*L$5))</f>
        <v>0.11025</v>
      </c>
      <c r="M18" s="0" t="n">
        <f aca="false">IF($A18=M$7,$G18*M$6,$G18*M$6*VLOOKUP($B18,$A$1:$E$5,MATCH(M$4,$A$1:$E$1,0),0)*SQRT($D18*M$5))</f>
        <v>0.02205</v>
      </c>
      <c r="N18" s="0" t="n">
        <f aca="false">IF($A18=N$7,$G18*N$6,$G18*N$6*VLOOKUP($B18,$A$1:$E$5,MATCH(N$4,$A$1:$E$1,0),0)*SQRT($D18*N$5))</f>
        <v>0.02205</v>
      </c>
      <c r="O18" s="0" t="n">
        <f aca="false">IF($A18=O$7,$G18*O$6,$G18*O$6*VLOOKUP($B18,$A$1:$E$5,MATCH(O$4,$A$1:$E$1,0),0)*SQRT($D18*O$5))</f>
        <v>0.02205</v>
      </c>
      <c r="P18" s="0" t="n">
        <f aca="false">IF($A18=P$7,$G18*P$6,$G18*P$6*VLOOKUP($B18,$A$1:$E$5,MATCH(P$4,$A$1:$E$1,0),0)*SQRT($D18*P$5))</f>
        <v>0.1225</v>
      </c>
      <c r="Q18" s="0" t="n">
        <f aca="false">IF($A18=Q$7,$G18*Q$6,$G18*Q$6*VLOOKUP($B18,$A$1:$E$5,MATCH(Q$4,$A$1:$E$1,0),0)*SQRT($D18*Q$5))</f>
        <v>0.00441</v>
      </c>
      <c r="R18" s="0" t="n">
        <f aca="false">IF($A18=R$7,$G18*R$6,$G18*R$6*VLOOKUP($B18,$A$1:$E$5,MATCH(R$4,$A$1:$E$1,0),0)*SQRT($D18*R$5))</f>
        <v>0.00441</v>
      </c>
      <c r="S18" s="0" t="n">
        <f aca="false">IF($A18=S$7,$G18*S$6,$G18*S$6*VLOOKUP($B18,$A$1:$E$5,MATCH(S$4,$A$1:$E$1,0),0)*SQRT($D18*S$5))</f>
        <v>0.00441</v>
      </c>
      <c r="T18" s="0" t="n">
        <f aca="false">IF($A18=T$7,$G18*T$6,$G18*T$6*VLOOKUP($B18,$A$1:$E$5,MATCH(T$4,$A$1:$E$1,0),0)*SQRT($D18*T$5))</f>
        <v>0.00441</v>
      </c>
      <c r="U18" s="0" t="n">
        <f aca="false">IF($A18=U$7,$G18*U$6,$G18*U$6*VLOOKUP($B18,$A$1:$E$5,MATCH(U$4,$A$1:$E$1,0),0)*SQRT($D18*U$5))</f>
        <v>0.0555452729199344</v>
      </c>
      <c r="V18" s="0" t="n">
        <f aca="false">IF($A18=V$7,$G18*V$6,$G18*V$6*VLOOKUP($B18,$A$1:$E$5,MATCH(V$4,$A$1:$E$1,0),0)*SQRT($D18*V$5))</f>
        <v>0.0555452729199344</v>
      </c>
      <c r="W18" s="0" t="n">
        <f aca="false">IF($A18=W$7,$G18*W$6,$G18*W$6*VLOOKUP($B18,$A$1:$E$5,MATCH(W$4,$A$1:$E$1,0),0)*SQRT($D18*W$5))</f>
        <v>0.0555452729199344</v>
      </c>
      <c r="X18" s="0" t="n">
        <f aca="false">IF($A18=X$7,$G18*X$6,$G18*X$6*VLOOKUP($B18,$A$1:$E$5,MATCH(X$4,$A$1:$E$1,0),0)*SQRT($D18*X$5))</f>
        <v>0.0555452729199344</v>
      </c>
      <c r="Y18" s="0" t="n">
        <f aca="false">IF($A18=Y$7,$G18*Y$6,$G18*Y$6*VLOOKUP($B18,$A$1:$E$5,MATCH(Y$4,$A$1:$E$1,0),0)*SQRT($D18*Y$5))</f>
        <v>0.0111090545839869</v>
      </c>
      <c r="Z18" s="0" t="n">
        <f aca="false">IF($A18=Z$7,$G18*Z$6,$G18*Z$6*VLOOKUP($B18,$A$1:$E$5,MATCH(Z$4,$A$1:$E$1,0),0)*SQRT($D18*Z$5))</f>
        <v>0.0111090545839869</v>
      </c>
      <c r="AA18" s="0" t="n">
        <f aca="false">IF($A18=AA$7,$G18*AA$6,$G18*AA$6*VLOOKUP($B18,$A$1:$E$5,MATCH(AA$4,$A$1:$E$1,0),0)*SQRT($D18*AA$5))</f>
        <v>0.0111090545839869</v>
      </c>
      <c r="AB18" s="0" t="n">
        <f aca="false">IF($A18=AB$7,$G18*AB$6,$G18*AB$6*VLOOKUP($B18,$A$1:$E$5,MATCH(AB$4,$A$1:$E$1,0),0)*SQRT($D18*AB$5))</f>
        <v>0.0111090545839869</v>
      </c>
      <c r="AC18" s="0" t="n">
        <f aca="false">IF($A18=AC$7,$G18*AC$6,$G18*AC$6*VLOOKUP($B18,$A$1:$E$5,MATCH(AC$4,$A$1:$E$1,0),0)*SQRT($D18*AC$5))</f>
        <v>0.00222181091679738</v>
      </c>
      <c r="AD18" s="0" t="n">
        <f aca="false">IF($A18=AD$7,$G18*AD$6,$G18*AD$6*VLOOKUP($B18,$A$1:$E$5,MATCH(AD$4,$A$1:$E$1,0),0)*SQRT($D18*AD$5))</f>
        <v>0.00222181091679738</v>
      </c>
      <c r="AE18" s="0" t="n">
        <f aca="false">IF($A18=AE$7,$G18*AE$6,$G18*AE$6*VLOOKUP($B18,$A$1:$E$5,MATCH(AE$4,$A$1:$E$1,0),0)*SQRT($D18*AE$5))</f>
        <v>0.00222181091679738</v>
      </c>
      <c r="AF18" s="0" t="n">
        <f aca="false">IF($A18=AF$7,$G18*AF$6,$G18*AF$6*VLOOKUP($B18,$A$1:$E$5,MATCH(AF$4,$A$1:$E$1,0),0)*SQRT($D18*AF$5))</f>
        <v>0.00222181091679738</v>
      </c>
      <c r="AG18" s="0" t="n">
        <f aca="false">IF($A18=AG$7,$G18*AG$6,$G18*AG$6*VLOOKUP($B18,$A$1:$E$5,MATCH(AG$4,$A$1:$E$1,0),0)*SQRT($D18*AG$5))</f>
        <v>0.0826875</v>
      </c>
      <c r="AH18" s="0" t="n">
        <f aca="false">IF($A18=AH$7,$G18*AH$6,$G18*AH$6*VLOOKUP($B18,$A$1:$E$5,MATCH(AH$4,$A$1:$E$1,0),0)*SQRT($D18*AH$5))</f>
        <v>0.0826875</v>
      </c>
      <c r="AI18" s="0" t="n">
        <f aca="false">IF($A18=AI$7,$G18*AI$6,$G18*AI$6*VLOOKUP($B18,$A$1:$E$5,MATCH(AI$4,$A$1:$E$1,0),0)*SQRT($D18*AI$5))</f>
        <v>0.0826875</v>
      </c>
      <c r="AJ18" s="0" t="n">
        <f aca="false">IF($A18=AJ$7,$G18*AJ$6,$G18*AJ$6*VLOOKUP($B18,$A$1:$E$5,MATCH(AJ$4,$A$1:$E$1,0),0)*SQRT($D18*AJ$5))</f>
        <v>0.0826875</v>
      </c>
      <c r="AK18" s="0" t="n">
        <f aca="false">IF($A18=AK$7,$G18*AK$6,$G18*AK$6*VLOOKUP($B18,$A$1:$E$5,MATCH(AK$4,$A$1:$E$1,0),0)*SQRT($D18*AK$5))</f>
        <v>0.0165375</v>
      </c>
      <c r="AL18" s="0" t="n">
        <f aca="false">IF($A18=AL$7,$G18*AL$6,$G18*AL$6*VLOOKUP($B18,$A$1:$E$5,MATCH(AL$4,$A$1:$E$1,0),0)*SQRT($D18*AL$5))</f>
        <v>0.0165375</v>
      </c>
      <c r="AM18" s="0" t="n">
        <f aca="false">IF($A18=AM$7,$G18*AM$6,$G18*AM$6*VLOOKUP($B18,$A$1:$E$5,MATCH(AM$4,$A$1:$E$1,0),0)*SQRT($D18*AM$5))</f>
        <v>0.0165375</v>
      </c>
      <c r="AN18" s="0" t="n">
        <f aca="false">IF($A18=AN$7,$G18*AN$6,$G18*AN$6*VLOOKUP($B18,$A$1:$E$5,MATCH(AN$4,$A$1:$E$1,0),0)*SQRT($D18*AN$5))</f>
        <v>0.0165375</v>
      </c>
      <c r="AO18" s="0" t="n">
        <f aca="false">IF($A18=AO$7,$G18*AO$6,$G18*AO$6*VLOOKUP($B18,$A$1:$E$5,MATCH(AO$4,$A$1:$E$1,0),0)*SQRT($D18*AO$5))</f>
        <v>0.0033075</v>
      </c>
      <c r="AP18" s="0" t="n">
        <f aca="false">IF($A18=AP$7,$G18*AP$6,$G18*AP$6*VLOOKUP($B18,$A$1:$E$5,MATCH(AP$4,$A$1:$E$1,0),0)*SQRT($D18*AP$5))</f>
        <v>0.0033075</v>
      </c>
      <c r="AQ18" s="0" t="n">
        <f aca="false">IF($A18=AQ$7,$G18*AQ$6,$G18*AQ$6*VLOOKUP($B18,$A$1:$E$5,MATCH(AQ$4,$A$1:$E$1,0),0)*SQRT($D18*AQ$5))</f>
        <v>0.0033075</v>
      </c>
      <c r="AR18" s="0" t="n">
        <f aca="false">IF($A18=AR$7,$G18*AR$6,$G18*AR$6*VLOOKUP($B18,$A$1:$E$5,MATCH(AR$4,$A$1:$E$1,0),0)*SQRT($D18*AR$5))</f>
        <v>0.0033075</v>
      </c>
      <c r="AS18" s="0" t="n">
        <f aca="false">IF($A18=AS$7,$G18*AS$6,$G18*AS$6*VLOOKUP($B18,$A$1:$E$5,MATCH(AS$4,$A$1:$E$1,0),0)*SQRT($D18*AS$5))</f>
        <v>0.0416589546899508</v>
      </c>
      <c r="AT18" s="0" t="n">
        <f aca="false">IF($A18=AT$7,$G18*AT$6,$G18*AT$6*VLOOKUP($B18,$A$1:$E$5,MATCH(AT$4,$A$1:$E$1,0),0)*SQRT($D18*AT$5))</f>
        <v>0.0416589546899508</v>
      </c>
      <c r="AU18" s="0" t="n">
        <f aca="false">IF($A18=AU$7,$G18*AU$6,$G18*AU$6*VLOOKUP($B18,$A$1:$E$5,MATCH(AU$4,$A$1:$E$1,0),0)*SQRT($D18*AU$5))</f>
        <v>0.0416589546899508</v>
      </c>
      <c r="AV18" s="0" t="n">
        <f aca="false">IF($A18=AV$7,$G18*AV$6,$G18*AV$6*VLOOKUP($B18,$A$1:$E$5,MATCH(AV$4,$A$1:$E$1,0),0)*SQRT($D18*AV$5))</f>
        <v>0.0416589546899508</v>
      </c>
      <c r="AW18" s="0" t="n">
        <f aca="false">IF($A18=AW$7,$G18*AW$6,$G18*AW$6*VLOOKUP($B18,$A$1:$E$5,MATCH(AW$4,$A$1:$E$1,0),0)*SQRT($D18*AW$5))</f>
        <v>0.00833179093799018</v>
      </c>
      <c r="AX18" s="0" t="n">
        <f aca="false">IF($A18=AX$7,$G18*AX$6,$G18*AX$6*VLOOKUP($B18,$A$1:$E$5,MATCH(AX$4,$A$1:$E$1,0),0)*SQRT($D18*AX$5))</f>
        <v>0.00833179093799018</v>
      </c>
      <c r="AY18" s="0" t="n">
        <f aca="false">IF($A18=AY$7,$G18*AY$6,$G18*AY$6*VLOOKUP($B18,$A$1:$E$5,MATCH(AY$4,$A$1:$E$1,0),0)*SQRT($D18*AY$5))</f>
        <v>0.00833179093799018</v>
      </c>
      <c r="AZ18" s="0" t="n">
        <f aca="false">IF($A18=AZ$7,$G18*AZ$6,$G18*AZ$6*VLOOKUP($B18,$A$1:$E$5,MATCH(AZ$4,$A$1:$E$1,0),0)*SQRT($D18*AZ$5))</f>
        <v>0.00833179093799018</v>
      </c>
      <c r="BA18" s="0" t="n">
        <f aca="false">IF($A18=BA$7,$G18*BA$6,$G18*BA$6*VLOOKUP($B18,$A$1:$E$5,MATCH(BA$4,$A$1:$E$1,0),0)*SQRT($D18*BA$5))</f>
        <v>0.00166635818759803</v>
      </c>
      <c r="BB18" s="0" t="n">
        <f aca="false">IF($A18=BB$7,$G18*BB$6,$G18*BB$6*VLOOKUP($B18,$A$1:$E$5,MATCH(BB$4,$A$1:$E$1,0),0)*SQRT($D18*BB$5))</f>
        <v>0.00166635818759803</v>
      </c>
      <c r="BC18" s="0" t="n">
        <f aca="false">IF($A18=BC$7,$G18*BC$6,$G18*BC$6*VLOOKUP($B18,$A$1:$E$5,MATCH(BC$4,$A$1:$E$1,0),0)*SQRT($D18*BC$5))</f>
        <v>0.00166635818759803</v>
      </c>
      <c r="BD18" s="0" t="n">
        <f aca="false">IF($A18=BD$7,$G18*BD$6,$G18*BD$6*VLOOKUP($B18,$A$1:$E$5,MATCH(BD$4,$A$1:$E$1,0),0)*SQRT($D18*BD$5))</f>
        <v>0.00166635818759803</v>
      </c>
      <c r="BE18" s="0" t="n">
        <f aca="false">IF($A18=BE$7,$G18*BE$6,$G18*BE$6*VLOOKUP($B18,$A$1:$E$5,MATCH(BE$4,$A$1:$E$1,0),0)*SQRT($D18*BE$5))</f>
        <v>0.0055125</v>
      </c>
      <c r="BF18" s="0" t="n">
        <f aca="false">IF($A18=BF$7,$G18*BF$6,$G18*BF$6*VLOOKUP($B18,$A$1:$E$5,MATCH(BF$4,$A$1:$E$1,0),0)*SQRT($D18*BF$5))</f>
        <v>0.0055125</v>
      </c>
      <c r="BG18" s="0" t="n">
        <f aca="false">IF($A18=BG$7,$G18*BG$6,$G18*BG$6*VLOOKUP($B18,$A$1:$E$5,MATCH(BG$4,$A$1:$E$1,0),0)*SQRT($D18*BG$5))</f>
        <v>0.0055125</v>
      </c>
      <c r="BH18" s="0" t="n">
        <f aca="false">IF($A18=BH$7,$G18*BH$6,$G18*BH$6*VLOOKUP($B18,$A$1:$E$5,MATCH(BH$4,$A$1:$E$1,0),0)*SQRT($D18*BH$5))</f>
        <v>0.0055125</v>
      </c>
      <c r="BI18" s="0" t="n">
        <f aca="false">IF($A18=BI$7,$G18*BI$6,$G18*BI$6*VLOOKUP($B18,$A$1:$E$5,MATCH(BI$4,$A$1:$E$1,0),0)*SQRT($D18*BI$5))</f>
        <v>0.0011025</v>
      </c>
      <c r="BJ18" s="0" t="n">
        <f aca="false">IF($A18=BJ$7,$G18*BJ$6,$G18*BJ$6*VLOOKUP($B18,$A$1:$E$5,MATCH(BJ$4,$A$1:$E$1,0),0)*SQRT($D18*BJ$5))</f>
        <v>0.0011025</v>
      </c>
      <c r="BK18" s="0" t="n">
        <f aca="false">IF($A18=BK$7,$G18*BK$6,$G18*BK$6*VLOOKUP($B18,$A$1:$E$5,MATCH(BK$4,$A$1:$E$1,0),0)*SQRT($D18*BK$5))</f>
        <v>0.0011025</v>
      </c>
      <c r="BL18" s="0" t="n">
        <f aca="false">IF($A18=BL$7,$G18*BL$6,$G18*BL$6*VLOOKUP($B18,$A$1:$E$5,MATCH(BL$4,$A$1:$E$1,0),0)*SQRT($D18*BL$5))</f>
        <v>0.0011025</v>
      </c>
      <c r="BM18" s="0" t="n">
        <f aca="false">IF($A18=BM$7,$G18*BM$6,$G18*BM$6*VLOOKUP($B18,$A$1:$E$5,MATCH(BM$4,$A$1:$E$1,0),0)*SQRT($D18*BM$5))</f>
        <v>0.0002205</v>
      </c>
      <c r="BN18" s="0" t="n">
        <f aca="false">IF($A18=BN$7,$G18*BN$6,$G18*BN$6*VLOOKUP($B18,$A$1:$E$5,MATCH(BN$4,$A$1:$E$1,0),0)*SQRT($D18*BN$5))</f>
        <v>0.0002205</v>
      </c>
      <c r="BO18" s="0" t="n">
        <f aca="false">IF($A18=BO$7,$G18*BO$6,$G18*BO$6*VLOOKUP($B18,$A$1:$E$5,MATCH(BO$4,$A$1:$E$1,0),0)*SQRT($D18*BO$5))</f>
        <v>0.0002205</v>
      </c>
      <c r="BP18" s="0" t="n">
        <f aca="false">IF($A18=BP$7,$G18*BP$6,$G18*BP$6*VLOOKUP($B18,$A$1:$E$5,MATCH(BP$4,$A$1:$E$1,0),0)*SQRT($D18*BP$5))</f>
        <v>0.0002205</v>
      </c>
      <c r="BQ18" s="0" t="n">
        <f aca="false">IF($A18=BQ$7,$G18*BQ$6,$G18*BQ$6*VLOOKUP($B18,$A$1:$E$5,MATCH(BQ$4,$A$1:$E$1,0),0)*SQRT($D18*BQ$5))</f>
        <v>0.00277726364599672</v>
      </c>
      <c r="BR18" s="0" t="n">
        <f aca="false">IF($A18=BR$7,$G18*BR$6,$G18*BR$6*VLOOKUP($B18,$A$1:$E$5,MATCH(BR$4,$A$1:$E$1,0),0)*SQRT($D18*BR$5))</f>
        <v>0.00277726364599672</v>
      </c>
      <c r="BS18" s="0" t="n">
        <f aca="false">IF($A18=BS$7,$G18*BS$6,$G18*BS$6*VLOOKUP($B18,$A$1:$E$5,MATCH(BS$4,$A$1:$E$1,0),0)*SQRT($D18*BS$5))</f>
        <v>0.00277726364599672</v>
      </c>
      <c r="BT18" s="0" t="n">
        <f aca="false">IF($A18=BT$7,$G18*BT$6,$G18*BT$6*VLOOKUP($B18,$A$1:$E$5,MATCH(BT$4,$A$1:$E$1,0),0)*SQRT($D18*BT$5))</f>
        <v>0.00277726364599672</v>
      </c>
      <c r="BU18" s="0" t="n">
        <f aca="false">IF($A18=BU$7,$G18*BU$6,$G18*BU$6*VLOOKUP($B18,$A$1:$E$5,MATCH(BU$4,$A$1:$E$1,0),0)*SQRT($D18*BU$5))</f>
        <v>0.000555452729199346</v>
      </c>
      <c r="BV18" s="0" t="n">
        <f aca="false">IF($A18=BV$7,$G18*BV$6,$G18*BV$6*VLOOKUP($B18,$A$1:$E$5,MATCH(BV$4,$A$1:$E$1,0),0)*SQRT($D18*BV$5))</f>
        <v>0.000555452729199346</v>
      </c>
      <c r="BW18" s="0" t="n">
        <f aca="false">IF($A18=BW$7,$G18*BW$6,$G18*BW$6*VLOOKUP($B18,$A$1:$E$5,MATCH(BW$4,$A$1:$E$1,0),0)*SQRT($D18*BW$5))</f>
        <v>0.000555452729199346</v>
      </c>
      <c r="BX18" s="0" t="n">
        <f aca="false">IF($A18=BX$7,$G18*BX$6,$G18*BX$6*VLOOKUP($B18,$A$1:$E$5,MATCH(BX$4,$A$1:$E$1,0),0)*SQRT($D18*BX$5))</f>
        <v>0.000555452729199346</v>
      </c>
      <c r="BY18" s="0" t="n">
        <f aca="false">IF($A18=BY$7,$G18*BY$6,$G18*BY$6*VLOOKUP($B18,$A$1:$E$5,MATCH(BY$4,$A$1:$E$1,0),0)*SQRT($D18*BY$5))</f>
        <v>0.000111090545839869</v>
      </c>
      <c r="BZ18" s="0" t="n">
        <f aca="false">IF($A18=BZ$7,$G18*BZ$6,$G18*BZ$6*VLOOKUP($B18,$A$1:$E$5,MATCH(BZ$4,$A$1:$E$1,0),0)*SQRT($D18*BZ$5))</f>
        <v>0.000111090545839869</v>
      </c>
      <c r="CA18" s="0" t="n">
        <f aca="false">IF($A18=CA$7,$G18*CA$6,$G18*CA$6*VLOOKUP($B18,$A$1:$E$5,MATCH(CA$4,$A$1:$E$1,0),0)*SQRT($D18*CA$5))</f>
        <v>0.000111090545839869</v>
      </c>
      <c r="CB18" s="0" t="n">
        <f aca="false">IF($A18=CB$7,$G18*CB$6,$G18*CB$6*VLOOKUP($B18,$A$1:$E$5,MATCH(CB$4,$A$1:$E$1,0),0)*SQRT($D18*CB$5))</f>
        <v>0.000111090545839869</v>
      </c>
      <c r="CC18" s="0" t="n">
        <f aca="false">IF($A18=CC$7,$G18*CC$6,$G18*CC$6*VLOOKUP($B18,$A$1:$E$5,MATCH(CC$4,$A$1:$E$1,0),0)*SQRT($D18*CC$5))</f>
        <v>0.0055125</v>
      </c>
      <c r="CD18" s="0" t="n">
        <f aca="false">IF($A18=CD$7,$G18*CD$6,$G18*CD$6*VLOOKUP($B18,$A$1:$E$5,MATCH(CD$4,$A$1:$E$1,0),0)*SQRT($D18*CD$5))</f>
        <v>0.0055125</v>
      </c>
      <c r="CE18" s="0" t="n">
        <f aca="false">IF($A18=CE$7,$G18*CE$6,$G18*CE$6*VLOOKUP($B18,$A$1:$E$5,MATCH(CE$4,$A$1:$E$1,0),0)*SQRT($D18*CE$5))</f>
        <v>0.0055125</v>
      </c>
      <c r="CF18" s="0" t="n">
        <f aca="false">IF($A18=CF$7,$G18*CF$6,$G18*CF$6*VLOOKUP($B18,$A$1:$E$5,MATCH(CF$4,$A$1:$E$1,0),0)*SQRT($D18*CF$5))</f>
        <v>0.0055125</v>
      </c>
      <c r="CG18" s="0" t="n">
        <f aca="false">IF($A18=CG$7,$G18*CG$6,$G18*CG$6*VLOOKUP($B18,$A$1:$E$5,MATCH(CG$4,$A$1:$E$1,0),0)*SQRT($D18*CG$5))</f>
        <v>0.0011025</v>
      </c>
      <c r="CH18" s="0" t="n">
        <f aca="false">IF($A18=CH$7,$G18*CH$6,$G18*CH$6*VLOOKUP($B18,$A$1:$E$5,MATCH(CH$4,$A$1:$E$1,0),0)*SQRT($D18*CH$5))</f>
        <v>0.0011025</v>
      </c>
      <c r="CI18" s="0" t="n">
        <f aca="false">IF($A18=CI$7,$G18*CI$6,$G18*CI$6*VLOOKUP($B18,$A$1:$E$5,MATCH(CI$4,$A$1:$E$1,0),0)*SQRT($D18*CI$5))</f>
        <v>0.0011025</v>
      </c>
      <c r="CJ18" s="0" t="n">
        <f aca="false">IF($A18=CJ$7,$G18*CJ$6,$G18*CJ$6*VLOOKUP($B18,$A$1:$E$5,MATCH(CJ$4,$A$1:$E$1,0),0)*SQRT($D18*CJ$5))</f>
        <v>0.0011025</v>
      </c>
      <c r="CK18" s="0" t="n">
        <f aca="false">IF($A18=CK$7,$G18*CK$6,$G18*CK$6*VLOOKUP($B18,$A$1:$E$5,MATCH(CK$4,$A$1:$E$1,0),0)*SQRT($D18*CK$5))</f>
        <v>0.0002205</v>
      </c>
      <c r="CL18" s="0" t="n">
        <f aca="false">IF($A18=CL$7,$G18*CL$6,$G18*CL$6*VLOOKUP($B18,$A$1:$E$5,MATCH(CL$4,$A$1:$E$1,0),0)*SQRT($D18*CL$5))</f>
        <v>0.0002205</v>
      </c>
      <c r="CM18" s="0" t="n">
        <f aca="false">IF($A18=CM$7,$G18*CM$6,$G18*CM$6*VLOOKUP($B18,$A$1:$E$5,MATCH(CM$4,$A$1:$E$1,0),0)*SQRT($D18*CM$5))</f>
        <v>0.0002205</v>
      </c>
      <c r="CN18" s="0" t="n">
        <f aca="false">IF($A18=CN$7,$G18*CN$6,$G18*CN$6*VLOOKUP($B18,$A$1:$E$5,MATCH(CN$4,$A$1:$E$1,0),0)*SQRT($D18*CN$5))</f>
        <v>0.0002205</v>
      </c>
      <c r="CO18" s="0" t="n">
        <f aca="false">IF($A18=CO$7,$G18*CO$6,$G18*CO$6*VLOOKUP($B18,$A$1:$E$5,MATCH(CO$4,$A$1:$E$1,0),0)*SQRT($D18*CO$5))</f>
        <v>0.00277726364599672</v>
      </c>
      <c r="CP18" s="0" t="n">
        <f aca="false">IF($A18=CP$7,$G18*CP$6,$G18*CP$6*VLOOKUP($B18,$A$1:$E$5,MATCH(CP$4,$A$1:$E$1,0),0)*SQRT($D18*CP$5))</f>
        <v>0.00277726364599672</v>
      </c>
      <c r="CQ18" s="0" t="n">
        <f aca="false">IF($A18=CQ$7,$G18*CQ$6,$G18*CQ$6*VLOOKUP($B18,$A$1:$E$5,MATCH(CQ$4,$A$1:$E$1,0),0)*SQRT($D18*CQ$5))</f>
        <v>0.00277726364599672</v>
      </c>
      <c r="CR18" s="0" t="n">
        <f aca="false">IF($A18=CR$7,$G18*CR$6,$G18*CR$6*VLOOKUP($B18,$A$1:$E$5,MATCH(CR$4,$A$1:$E$1,0),0)*SQRT($D18*CR$5))</f>
        <v>0.00277726364599672</v>
      </c>
      <c r="CS18" s="0" t="n">
        <f aca="false">IF($A18=CS$7,$G18*CS$6,$G18*CS$6*VLOOKUP($B18,$A$1:$E$5,MATCH(CS$4,$A$1:$E$1,0),0)*SQRT($D18*CS$5))</f>
        <v>0.000555452729199346</v>
      </c>
      <c r="CT18" s="0" t="n">
        <f aca="false">IF($A18=CT$7,$G18*CT$6,$G18*CT$6*VLOOKUP($B18,$A$1:$E$5,MATCH(CT$4,$A$1:$E$1,0),0)*SQRT($D18*CT$5))</f>
        <v>0.000555452729199346</v>
      </c>
      <c r="CU18" s="0" t="n">
        <f aca="false">IF($A18=CU$7,$G18*CU$6,$G18*CU$6*VLOOKUP($B18,$A$1:$E$5,MATCH(CU$4,$A$1:$E$1,0),0)*SQRT($D18*CU$5))</f>
        <v>0.000555452729199346</v>
      </c>
      <c r="CV18" s="0" t="n">
        <f aca="false">IF($A18=CV$7,$G18*CV$6,$G18*CV$6*VLOOKUP($B18,$A$1:$E$5,MATCH(CV$4,$A$1:$E$1,0),0)*SQRT($D18*CV$5))</f>
        <v>0.000555452729199346</v>
      </c>
      <c r="CW18" s="0" t="n">
        <f aca="false">IF($A18=CW$7,$G18*CW$6,$G18*CW$6*VLOOKUP($B18,$A$1:$E$5,MATCH(CW$4,$A$1:$E$1,0),0)*SQRT($D18*CW$5))</f>
        <v>0.000111090545839869</v>
      </c>
      <c r="CX18" s="0" t="n">
        <f aca="false">IF($A18=CX$7,$G18*CX$6,$G18*CX$6*VLOOKUP($B18,$A$1:$E$5,MATCH(CX$4,$A$1:$E$1,0),0)*SQRT($D18*CX$5))</f>
        <v>0.000111090545839869</v>
      </c>
      <c r="CY18" s="0" t="n">
        <f aca="false">IF($A18=CY$7,$G18*CY$6,$G18*CY$6*VLOOKUP($B18,$A$1:$E$5,MATCH(CY$4,$A$1:$E$1,0),0)*SQRT($D18*CY$5))</f>
        <v>0.000111090545839869</v>
      </c>
      <c r="CZ18" s="0" t="n">
        <f aca="false">IF($A18=CZ$7,$G18*CZ$6,$G18*CZ$6*VLOOKUP($B18,$A$1:$E$5,MATCH(CZ$4,$A$1:$E$1,0),0)*SQRT($D18*CZ$5))</f>
        <v>0.000111090545839869</v>
      </c>
      <c r="DB18" s="0" t="n">
        <f aca="false">SUM(I18:CZ18)/SUM($I$11:$CZ$106)*Computations!$GS$7</f>
        <v>0.351507231626943</v>
      </c>
    </row>
    <row r="19" customFormat="false" ht="14" hidden="false" customHeight="false" outlineLevel="0" collapsed="false">
      <c r="A19" s="0" t="n">
        <v>9</v>
      </c>
      <c r="B19" s="0" t="n">
        <v>1</v>
      </c>
      <c r="C19" s="0" t="n">
        <v>0.02</v>
      </c>
      <c r="D19" s="0" t="n">
        <v>0.18</v>
      </c>
      <c r="E19" s="0" t="n">
        <v>1</v>
      </c>
      <c r="F19" s="0" t="n">
        <v>0.5</v>
      </c>
      <c r="G19" s="0" t="n">
        <f aca="false">SQRT(C19*(1-C19))*F19*E19</f>
        <v>0.07</v>
      </c>
      <c r="I19" s="0" t="n">
        <f aca="false">IF($A19=I$7,$G19*I$6,$G19*I$6*VLOOKUP($B19,$A$1:$E$5,MATCH(I$4,$A$1:$E$1,0),0)*SQRT($D19*I$5))</f>
        <v>0.02205</v>
      </c>
      <c r="J19" s="0" t="n">
        <f aca="false">IF($A19=J$7,$G19*J$6,$G19*J$6*VLOOKUP($B19,$A$1:$E$5,MATCH(J$4,$A$1:$E$1,0),0)*SQRT($D19*J$5))</f>
        <v>0.02205</v>
      </c>
      <c r="K19" s="0" t="n">
        <f aca="false">IF($A19=K$7,$G19*K$6,$G19*K$6*VLOOKUP($B19,$A$1:$E$5,MATCH(K$4,$A$1:$E$1,0),0)*SQRT($D19*K$5))</f>
        <v>0.02205</v>
      </c>
      <c r="L19" s="0" t="n">
        <f aca="false">IF($A19=L$7,$G19*L$6,$G19*L$6*VLOOKUP($B19,$A$1:$E$5,MATCH(L$4,$A$1:$E$1,0),0)*SQRT($D19*L$5))</f>
        <v>0.02205</v>
      </c>
      <c r="M19" s="0" t="n">
        <f aca="false">IF($A19=M$7,$G19*M$6,$G19*M$6*VLOOKUP($B19,$A$1:$E$5,MATCH(M$4,$A$1:$E$1,0),0)*SQRT($D19*M$5))</f>
        <v>0.00441</v>
      </c>
      <c r="N19" s="0" t="n">
        <f aca="false">IF($A19=N$7,$G19*N$6,$G19*N$6*VLOOKUP($B19,$A$1:$E$5,MATCH(N$4,$A$1:$E$1,0),0)*SQRT($D19*N$5))</f>
        <v>0.00441</v>
      </c>
      <c r="O19" s="0" t="n">
        <f aca="false">IF($A19=O$7,$G19*O$6,$G19*O$6*VLOOKUP($B19,$A$1:$E$5,MATCH(O$4,$A$1:$E$1,0),0)*SQRT($D19*O$5))</f>
        <v>0.00441</v>
      </c>
      <c r="P19" s="0" t="n">
        <f aca="false">IF($A19=P$7,$G19*P$6,$G19*P$6*VLOOKUP($B19,$A$1:$E$5,MATCH(P$4,$A$1:$E$1,0),0)*SQRT($D19*P$5))</f>
        <v>0.00441</v>
      </c>
      <c r="Q19" s="0" t="n">
        <f aca="false">IF($A19=Q$7,$G19*Q$6,$G19*Q$6*VLOOKUP($B19,$A$1:$E$5,MATCH(Q$4,$A$1:$E$1,0),0)*SQRT($D19*Q$5))</f>
        <v>0.0049</v>
      </c>
      <c r="R19" s="0" t="n">
        <f aca="false">IF($A19=R$7,$G19*R$6,$G19*R$6*VLOOKUP($B19,$A$1:$E$5,MATCH(R$4,$A$1:$E$1,0),0)*SQRT($D19*R$5))</f>
        <v>0.000882</v>
      </c>
      <c r="S19" s="0" t="n">
        <f aca="false">IF($A19=S$7,$G19*S$6,$G19*S$6*VLOOKUP($B19,$A$1:$E$5,MATCH(S$4,$A$1:$E$1,0),0)*SQRT($D19*S$5))</f>
        <v>0.000882</v>
      </c>
      <c r="T19" s="0" t="n">
        <f aca="false">IF($A19=T$7,$G19*T$6,$G19*T$6*VLOOKUP($B19,$A$1:$E$5,MATCH(T$4,$A$1:$E$1,0),0)*SQRT($D19*T$5))</f>
        <v>0.000882</v>
      </c>
      <c r="U19" s="0" t="n">
        <f aca="false">IF($A19=U$7,$G19*U$6,$G19*U$6*VLOOKUP($B19,$A$1:$E$5,MATCH(U$4,$A$1:$E$1,0),0)*SQRT($D19*U$5))</f>
        <v>0.0111090545839869</v>
      </c>
      <c r="V19" s="0" t="n">
        <f aca="false">IF($A19=V$7,$G19*V$6,$G19*V$6*VLOOKUP($B19,$A$1:$E$5,MATCH(V$4,$A$1:$E$1,0),0)*SQRT($D19*V$5))</f>
        <v>0.0111090545839869</v>
      </c>
      <c r="W19" s="0" t="n">
        <f aca="false">IF($A19=W$7,$G19*W$6,$G19*W$6*VLOOKUP($B19,$A$1:$E$5,MATCH(W$4,$A$1:$E$1,0),0)*SQRT($D19*W$5))</f>
        <v>0.0111090545839869</v>
      </c>
      <c r="X19" s="0" t="n">
        <f aca="false">IF($A19=X$7,$G19*X$6,$G19*X$6*VLOOKUP($B19,$A$1:$E$5,MATCH(X$4,$A$1:$E$1,0),0)*SQRT($D19*X$5))</f>
        <v>0.0111090545839869</v>
      </c>
      <c r="Y19" s="0" t="n">
        <f aca="false">IF($A19=Y$7,$G19*Y$6,$G19*Y$6*VLOOKUP($B19,$A$1:$E$5,MATCH(Y$4,$A$1:$E$1,0),0)*SQRT($D19*Y$5))</f>
        <v>0.00222181091679738</v>
      </c>
      <c r="Z19" s="0" t="n">
        <f aca="false">IF($A19=Z$7,$G19*Z$6,$G19*Z$6*VLOOKUP($B19,$A$1:$E$5,MATCH(Z$4,$A$1:$E$1,0),0)*SQRT($D19*Z$5))</f>
        <v>0.00222181091679738</v>
      </c>
      <c r="AA19" s="0" t="n">
        <f aca="false">IF($A19=AA$7,$G19*AA$6,$G19*AA$6*VLOOKUP($B19,$A$1:$E$5,MATCH(AA$4,$A$1:$E$1,0),0)*SQRT($D19*AA$5))</f>
        <v>0.00222181091679738</v>
      </c>
      <c r="AB19" s="0" t="n">
        <f aca="false">IF($A19=AB$7,$G19*AB$6,$G19*AB$6*VLOOKUP($B19,$A$1:$E$5,MATCH(AB$4,$A$1:$E$1,0),0)*SQRT($D19*AB$5))</f>
        <v>0.00222181091679738</v>
      </c>
      <c r="AC19" s="0" t="n">
        <f aca="false">IF($A19=AC$7,$G19*AC$6,$G19*AC$6*VLOOKUP($B19,$A$1:$E$5,MATCH(AC$4,$A$1:$E$1,0),0)*SQRT($D19*AC$5))</f>
        <v>0.000444362183359475</v>
      </c>
      <c r="AD19" s="0" t="n">
        <f aca="false">IF($A19=AD$7,$G19*AD$6,$G19*AD$6*VLOOKUP($B19,$A$1:$E$5,MATCH(AD$4,$A$1:$E$1,0),0)*SQRT($D19*AD$5))</f>
        <v>0.000444362183359475</v>
      </c>
      <c r="AE19" s="0" t="n">
        <f aca="false">IF($A19=AE$7,$G19*AE$6,$G19*AE$6*VLOOKUP($B19,$A$1:$E$5,MATCH(AE$4,$A$1:$E$1,0),0)*SQRT($D19*AE$5))</f>
        <v>0.000444362183359475</v>
      </c>
      <c r="AF19" s="0" t="n">
        <f aca="false">IF($A19=AF$7,$G19*AF$6,$G19*AF$6*VLOOKUP($B19,$A$1:$E$5,MATCH(AF$4,$A$1:$E$1,0),0)*SQRT($D19*AF$5))</f>
        <v>0.000444362183359475</v>
      </c>
      <c r="AG19" s="0" t="n">
        <f aca="false">IF($A19=AG$7,$G19*AG$6,$G19*AG$6*VLOOKUP($B19,$A$1:$E$5,MATCH(AG$4,$A$1:$E$1,0),0)*SQRT($D19*AG$5))</f>
        <v>0.0165375</v>
      </c>
      <c r="AH19" s="0" t="n">
        <f aca="false">IF($A19=AH$7,$G19*AH$6,$G19*AH$6*VLOOKUP($B19,$A$1:$E$5,MATCH(AH$4,$A$1:$E$1,0),0)*SQRT($D19*AH$5))</f>
        <v>0.0165375</v>
      </c>
      <c r="AI19" s="0" t="n">
        <f aca="false">IF($A19=AI$7,$G19*AI$6,$G19*AI$6*VLOOKUP($B19,$A$1:$E$5,MATCH(AI$4,$A$1:$E$1,0),0)*SQRT($D19*AI$5))</f>
        <v>0.0165375</v>
      </c>
      <c r="AJ19" s="0" t="n">
        <f aca="false">IF($A19=AJ$7,$G19*AJ$6,$G19*AJ$6*VLOOKUP($B19,$A$1:$E$5,MATCH(AJ$4,$A$1:$E$1,0),0)*SQRT($D19*AJ$5))</f>
        <v>0.0165375</v>
      </c>
      <c r="AK19" s="0" t="n">
        <f aca="false">IF($A19=AK$7,$G19*AK$6,$G19*AK$6*VLOOKUP($B19,$A$1:$E$5,MATCH(AK$4,$A$1:$E$1,0),0)*SQRT($D19*AK$5))</f>
        <v>0.0033075</v>
      </c>
      <c r="AL19" s="0" t="n">
        <f aca="false">IF($A19=AL$7,$G19*AL$6,$G19*AL$6*VLOOKUP($B19,$A$1:$E$5,MATCH(AL$4,$A$1:$E$1,0),0)*SQRT($D19*AL$5))</f>
        <v>0.0033075</v>
      </c>
      <c r="AM19" s="0" t="n">
        <f aca="false">IF($A19=AM$7,$G19*AM$6,$G19*AM$6*VLOOKUP($B19,$A$1:$E$5,MATCH(AM$4,$A$1:$E$1,0),0)*SQRT($D19*AM$5))</f>
        <v>0.0033075</v>
      </c>
      <c r="AN19" s="0" t="n">
        <f aca="false">IF($A19=AN$7,$G19*AN$6,$G19*AN$6*VLOOKUP($B19,$A$1:$E$5,MATCH(AN$4,$A$1:$E$1,0),0)*SQRT($D19*AN$5))</f>
        <v>0.0033075</v>
      </c>
      <c r="AO19" s="0" t="n">
        <f aca="false">IF($A19=AO$7,$G19*AO$6,$G19*AO$6*VLOOKUP($B19,$A$1:$E$5,MATCH(AO$4,$A$1:$E$1,0),0)*SQRT($D19*AO$5))</f>
        <v>0.0006615</v>
      </c>
      <c r="AP19" s="0" t="n">
        <f aca="false">IF($A19=AP$7,$G19*AP$6,$G19*AP$6*VLOOKUP($B19,$A$1:$E$5,MATCH(AP$4,$A$1:$E$1,0),0)*SQRT($D19*AP$5))</f>
        <v>0.0006615</v>
      </c>
      <c r="AQ19" s="0" t="n">
        <f aca="false">IF($A19=AQ$7,$G19*AQ$6,$G19*AQ$6*VLOOKUP($B19,$A$1:$E$5,MATCH(AQ$4,$A$1:$E$1,0),0)*SQRT($D19*AQ$5))</f>
        <v>0.0006615</v>
      </c>
      <c r="AR19" s="0" t="n">
        <f aca="false">IF($A19=AR$7,$G19*AR$6,$G19*AR$6*VLOOKUP($B19,$A$1:$E$5,MATCH(AR$4,$A$1:$E$1,0),0)*SQRT($D19*AR$5))</f>
        <v>0.0006615</v>
      </c>
      <c r="AS19" s="0" t="n">
        <f aca="false">IF($A19=AS$7,$G19*AS$6,$G19*AS$6*VLOOKUP($B19,$A$1:$E$5,MATCH(AS$4,$A$1:$E$1,0),0)*SQRT($D19*AS$5))</f>
        <v>0.00833179093799016</v>
      </c>
      <c r="AT19" s="0" t="n">
        <f aca="false">IF($A19=AT$7,$G19*AT$6,$G19*AT$6*VLOOKUP($B19,$A$1:$E$5,MATCH(AT$4,$A$1:$E$1,0),0)*SQRT($D19*AT$5))</f>
        <v>0.00833179093799016</v>
      </c>
      <c r="AU19" s="0" t="n">
        <f aca="false">IF($A19=AU$7,$G19*AU$6,$G19*AU$6*VLOOKUP($B19,$A$1:$E$5,MATCH(AU$4,$A$1:$E$1,0),0)*SQRT($D19*AU$5))</f>
        <v>0.00833179093799016</v>
      </c>
      <c r="AV19" s="0" t="n">
        <f aca="false">IF($A19=AV$7,$G19*AV$6,$G19*AV$6*VLOOKUP($B19,$A$1:$E$5,MATCH(AV$4,$A$1:$E$1,0),0)*SQRT($D19*AV$5))</f>
        <v>0.00833179093799016</v>
      </c>
      <c r="AW19" s="0" t="n">
        <f aca="false">IF($A19=AW$7,$G19*AW$6,$G19*AW$6*VLOOKUP($B19,$A$1:$E$5,MATCH(AW$4,$A$1:$E$1,0),0)*SQRT($D19*AW$5))</f>
        <v>0.00166635818759804</v>
      </c>
      <c r="AX19" s="0" t="n">
        <f aca="false">IF($A19=AX$7,$G19*AX$6,$G19*AX$6*VLOOKUP($B19,$A$1:$E$5,MATCH(AX$4,$A$1:$E$1,0),0)*SQRT($D19*AX$5))</f>
        <v>0.00166635818759804</v>
      </c>
      <c r="AY19" s="0" t="n">
        <f aca="false">IF($A19=AY$7,$G19*AY$6,$G19*AY$6*VLOOKUP($B19,$A$1:$E$5,MATCH(AY$4,$A$1:$E$1,0),0)*SQRT($D19*AY$5))</f>
        <v>0.00166635818759804</v>
      </c>
      <c r="AZ19" s="0" t="n">
        <f aca="false">IF($A19=AZ$7,$G19*AZ$6,$G19*AZ$6*VLOOKUP($B19,$A$1:$E$5,MATCH(AZ$4,$A$1:$E$1,0),0)*SQRT($D19*AZ$5))</f>
        <v>0.00166635818759804</v>
      </c>
      <c r="BA19" s="0" t="n">
        <f aca="false">IF($A19=BA$7,$G19*BA$6,$G19*BA$6*VLOOKUP($B19,$A$1:$E$5,MATCH(BA$4,$A$1:$E$1,0),0)*SQRT($D19*BA$5))</f>
        <v>0.000333271637519606</v>
      </c>
      <c r="BB19" s="0" t="n">
        <f aca="false">IF($A19=BB$7,$G19*BB$6,$G19*BB$6*VLOOKUP($B19,$A$1:$E$5,MATCH(BB$4,$A$1:$E$1,0),0)*SQRT($D19*BB$5))</f>
        <v>0.000333271637519606</v>
      </c>
      <c r="BC19" s="0" t="n">
        <f aca="false">IF($A19=BC$7,$G19*BC$6,$G19*BC$6*VLOOKUP($B19,$A$1:$E$5,MATCH(BC$4,$A$1:$E$1,0),0)*SQRT($D19*BC$5))</f>
        <v>0.000333271637519606</v>
      </c>
      <c r="BD19" s="0" t="n">
        <f aca="false">IF($A19=BD$7,$G19*BD$6,$G19*BD$6*VLOOKUP($B19,$A$1:$E$5,MATCH(BD$4,$A$1:$E$1,0),0)*SQRT($D19*BD$5))</f>
        <v>0.000333271637519606</v>
      </c>
      <c r="BE19" s="0" t="n">
        <f aca="false">IF($A19=BE$7,$G19*BE$6,$G19*BE$6*VLOOKUP($B19,$A$1:$E$5,MATCH(BE$4,$A$1:$E$1,0),0)*SQRT($D19*BE$5))</f>
        <v>0.0011025</v>
      </c>
      <c r="BF19" s="0" t="n">
        <f aca="false">IF($A19=BF$7,$G19*BF$6,$G19*BF$6*VLOOKUP($B19,$A$1:$E$5,MATCH(BF$4,$A$1:$E$1,0),0)*SQRT($D19*BF$5))</f>
        <v>0.0011025</v>
      </c>
      <c r="BG19" s="0" t="n">
        <f aca="false">IF($A19=BG$7,$G19*BG$6,$G19*BG$6*VLOOKUP($B19,$A$1:$E$5,MATCH(BG$4,$A$1:$E$1,0),0)*SQRT($D19*BG$5))</f>
        <v>0.0011025</v>
      </c>
      <c r="BH19" s="0" t="n">
        <f aca="false">IF($A19=BH$7,$G19*BH$6,$G19*BH$6*VLOOKUP($B19,$A$1:$E$5,MATCH(BH$4,$A$1:$E$1,0),0)*SQRT($D19*BH$5))</f>
        <v>0.0011025</v>
      </c>
      <c r="BI19" s="0" t="n">
        <f aca="false">IF($A19=BI$7,$G19*BI$6,$G19*BI$6*VLOOKUP($B19,$A$1:$E$5,MATCH(BI$4,$A$1:$E$1,0),0)*SQRT($D19*BI$5))</f>
        <v>0.0002205</v>
      </c>
      <c r="BJ19" s="0" t="n">
        <f aca="false">IF($A19=BJ$7,$G19*BJ$6,$G19*BJ$6*VLOOKUP($B19,$A$1:$E$5,MATCH(BJ$4,$A$1:$E$1,0),0)*SQRT($D19*BJ$5))</f>
        <v>0.0002205</v>
      </c>
      <c r="BK19" s="0" t="n">
        <f aca="false">IF($A19=BK$7,$G19*BK$6,$G19*BK$6*VLOOKUP($B19,$A$1:$E$5,MATCH(BK$4,$A$1:$E$1,0),0)*SQRT($D19*BK$5))</f>
        <v>0.0002205</v>
      </c>
      <c r="BL19" s="0" t="n">
        <f aca="false">IF($A19=BL$7,$G19*BL$6,$G19*BL$6*VLOOKUP($B19,$A$1:$E$5,MATCH(BL$4,$A$1:$E$1,0),0)*SQRT($D19*BL$5))</f>
        <v>0.0002205</v>
      </c>
      <c r="BM19" s="0" t="n">
        <f aca="false">IF($A19=BM$7,$G19*BM$6,$G19*BM$6*VLOOKUP($B19,$A$1:$E$5,MATCH(BM$4,$A$1:$E$1,0),0)*SQRT($D19*BM$5))</f>
        <v>4.41E-005</v>
      </c>
      <c r="BN19" s="0" t="n">
        <f aca="false">IF($A19=BN$7,$G19*BN$6,$G19*BN$6*VLOOKUP($B19,$A$1:$E$5,MATCH(BN$4,$A$1:$E$1,0),0)*SQRT($D19*BN$5))</f>
        <v>4.41E-005</v>
      </c>
      <c r="BO19" s="0" t="n">
        <f aca="false">IF($A19=BO$7,$G19*BO$6,$G19*BO$6*VLOOKUP($B19,$A$1:$E$5,MATCH(BO$4,$A$1:$E$1,0),0)*SQRT($D19*BO$5))</f>
        <v>4.41E-005</v>
      </c>
      <c r="BP19" s="0" t="n">
        <f aca="false">IF($A19=BP$7,$G19*BP$6,$G19*BP$6*VLOOKUP($B19,$A$1:$E$5,MATCH(BP$4,$A$1:$E$1,0),0)*SQRT($D19*BP$5))</f>
        <v>4.41E-005</v>
      </c>
      <c r="BQ19" s="0" t="n">
        <f aca="false">IF($A19=BQ$7,$G19*BQ$6,$G19*BQ$6*VLOOKUP($B19,$A$1:$E$5,MATCH(BQ$4,$A$1:$E$1,0),0)*SQRT($D19*BQ$5))</f>
        <v>0.000555452729199344</v>
      </c>
      <c r="BR19" s="0" t="n">
        <f aca="false">IF($A19=BR$7,$G19*BR$6,$G19*BR$6*VLOOKUP($B19,$A$1:$E$5,MATCH(BR$4,$A$1:$E$1,0),0)*SQRT($D19*BR$5))</f>
        <v>0.000555452729199344</v>
      </c>
      <c r="BS19" s="0" t="n">
        <f aca="false">IF($A19=BS$7,$G19*BS$6,$G19*BS$6*VLOOKUP($B19,$A$1:$E$5,MATCH(BS$4,$A$1:$E$1,0),0)*SQRT($D19*BS$5))</f>
        <v>0.000555452729199344</v>
      </c>
      <c r="BT19" s="0" t="n">
        <f aca="false">IF($A19=BT$7,$G19*BT$6,$G19*BT$6*VLOOKUP($B19,$A$1:$E$5,MATCH(BT$4,$A$1:$E$1,0),0)*SQRT($D19*BT$5))</f>
        <v>0.000555452729199344</v>
      </c>
      <c r="BU19" s="0" t="n">
        <f aca="false">IF($A19=BU$7,$G19*BU$6,$G19*BU$6*VLOOKUP($B19,$A$1:$E$5,MATCH(BU$4,$A$1:$E$1,0),0)*SQRT($D19*BU$5))</f>
        <v>0.000111090545839869</v>
      </c>
      <c r="BV19" s="0" t="n">
        <f aca="false">IF($A19=BV$7,$G19*BV$6,$G19*BV$6*VLOOKUP($B19,$A$1:$E$5,MATCH(BV$4,$A$1:$E$1,0),0)*SQRT($D19*BV$5))</f>
        <v>0.000111090545839869</v>
      </c>
      <c r="BW19" s="0" t="n">
        <f aca="false">IF($A19=BW$7,$G19*BW$6,$G19*BW$6*VLOOKUP($B19,$A$1:$E$5,MATCH(BW$4,$A$1:$E$1,0),0)*SQRT($D19*BW$5))</f>
        <v>0.000111090545839869</v>
      </c>
      <c r="BX19" s="0" t="n">
        <f aca="false">IF($A19=BX$7,$G19*BX$6,$G19*BX$6*VLOOKUP($B19,$A$1:$E$5,MATCH(BX$4,$A$1:$E$1,0),0)*SQRT($D19*BX$5))</f>
        <v>0.000111090545839869</v>
      </c>
      <c r="BY19" s="0" t="n">
        <f aca="false">IF($A19=BY$7,$G19*BY$6,$G19*BY$6*VLOOKUP($B19,$A$1:$E$5,MATCH(BY$4,$A$1:$E$1,0),0)*SQRT($D19*BY$5))</f>
        <v>2.22181091679738E-005</v>
      </c>
      <c r="BZ19" s="0" t="n">
        <f aca="false">IF($A19=BZ$7,$G19*BZ$6,$G19*BZ$6*VLOOKUP($B19,$A$1:$E$5,MATCH(BZ$4,$A$1:$E$1,0),0)*SQRT($D19*BZ$5))</f>
        <v>2.22181091679738E-005</v>
      </c>
      <c r="CA19" s="0" t="n">
        <f aca="false">IF($A19=CA$7,$G19*CA$6,$G19*CA$6*VLOOKUP($B19,$A$1:$E$5,MATCH(CA$4,$A$1:$E$1,0),0)*SQRT($D19*CA$5))</f>
        <v>2.22181091679738E-005</v>
      </c>
      <c r="CB19" s="0" t="n">
        <f aca="false">IF($A19=CB$7,$G19*CB$6,$G19*CB$6*VLOOKUP($B19,$A$1:$E$5,MATCH(CB$4,$A$1:$E$1,0),0)*SQRT($D19*CB$5))</f>
        <v>2.22181091679738E-005</v>
      </c>
      <c r="CC19" s="0" t="n">
        <f aca="false">IF($A19=CC$7,$G19*CC$6,$G19*CC$6*VLOOKUP($B19,$A$1:$E$5,MATCH(CC$4,$A$1:$E$1,0),0)*SQRT($D19*CC$5))</f>
        <v>0.0011025</v>
      </c>
      <c r="CD19" s="0" t="n">
        <f aca="false">IF($A19=CD$7,$G19*CD$6,$G19*CD$6*VLOOKUP($B19,$A$1:$E$5,MATCH(CD$4,$A$1:$E$1,0),0)*SQRT($D19*CD$5))</f>
        <v>0.0011025</v>
      </c>
      <c r="CE19" s="0" t="n">
        <f aca="false">IF($A19=CE$7,$G19*CE$6,$G19*CE$6*VLOOKUP($B19,$A$1:$E$5,MATCH(CE$4,$A$1:$E$1,0),0)*SQRT($D19*CE$5))</f>
        <v>0.0011025</v>
      </c>
      <c r="CF19" s="0" t="n">
        <f aca="false">IF($A19=CF$7,$G19*CF$6,$G19*CF$6*VLOOKUP($B19,$A$1:$E$5,MATCH(CF$4,$A$1:$E$1,0),0)*SQRT($D19*CF$5))</f>
        <v>0.0011025</v>
      </c>
      <c r="CG19" s="0" t="n">
        <f aca="false">IF($A19=CG$7,$G19*CG$6,$G19*CG$6*VLOOKUP($B19,$A$1:$E$5,MATCH(CG$4,$A$1:$E$1,0),0)*SQRT($D19*CG$5))</f>
        <v>0.0002205</v>
      </c>
      <c r="CH19" s="0" t="n">
        <f aca="false">IF($A19=CH$7,$G19*CH$6,$G19*CH$6*VLOOKUP($B19,$A$1:$E$5,MATCH(CH$4,$A$1:$E$1,0),0)*SQRT($D19*CH$5))</f>
        <v>0.0002205</v>
      </c>
      <c r="CI19" s="0" t="n">
        <f aca="false">IF($A19=CI$7,$G19*CI$6,$G19*CI$6*VLOOKUP($B19,$A$1:$E$5,MATCH(CI$4,$A$1:$E$1,0),0)*SQRT($D19*CI$5))</f>
        <v>0.0002205</v>
      </c>
      <c r="CJ19" s="0" t="n">
        <f aca="false">IF($A19=CJ$7,$G19*CJ$6,$G19*CJ$6*VLOOKUP($B19,$A$1:$E$5,MATCH(CJ$4,$A$1:$E$1,0),0)*SQRT($D19*CJ$5))</f>
        <v>0.0002205</v>
      </c>
      <c r="CK19" s="0" t="n">
        <f aca="false">IF($A19=CK$7,$G19*CK$6,$G19*CK$6*VLOOKUP($B19,$A$1:$E$5,MATCH(CK$4,$A$1:$E$1,0),0)*SQRT($D19*CK$5))</f>
        <v>4.41E-005</v>
      </c>
      <c r="CL19" s="0" t="n">
        <f aca="false">IF($A19=CL$7,$G19*CL$6,$G19*CL$6*VLOOKUP($B19,$A$1:$E$5,MATCH(CL$4,$A$1:$E$1,0),0)*SQRT($D19*CL$5))</f>
        <v>4.41E-005</v>
      </c>
      <c r="CM19" s="0" t="n">
        <f aca="false">IF($A19=CM$7,$G19*CM$6,$G19*CM$6*VLOOKUP($B19,$A$1:$E$5,MATCH(CM$4,$A$1:$E$1,0),0)*SQRT($D19*CM$5))</f>
        <v>4.41E-005</v>
      </c>
      <c r="CN19" s="0" t="n">
        <f aca="false">IF($A19=CN$7,$G19*CN$6,$G19*CN$6*VLOOKUP($B19,$A$1:$E$5,MATCH(CN$4,$A$1:$E$1,0),0)*SQRT($D19*CN$5))</f>
        <v>4.41E-005</v>
      </c>
      <c r="CO19" s="0" t="n">
        <f aca="false">IF($A19=CO$7,$G19*CO$6,$G19*CO$6*VLOOKUP($B19,$A$1:$E$5,MATCH(CO$4,$A$1:$E$1,0),0)*SQRT($D19*CO$5))</f>
        <v>0.000555452729199344</v>
      </c>
      <c r="CP19" s="0" t="n">
        <f aca="false">IF($A19=CP$7,$G19*CP$6,$G19*CP$6*VLOOKUP($B19,$A$1:$E$5,MATCH(CP$4,$A$1:$E$1,0),0)*SQRT($D19*CP$5))</f>
        <v>0.000555452729199344</v>
      </c>
      <c r="CQ19" s="0" t="n">
        <f aca="false">IF($A19=CQ$7,$G19*CQ$6,$G19*CQ$6*VLOOKUP($B19,$A$1:$E$5,MATCH(CQ$4,$A$1:$E$1,0),0)*SQRT($D19*CQ$5))</f>
        <v>0.000555452729199344</v>
      </c>
      <c r="CR19" s="0" t="n">
        <f aca="false">IF($A19=CR$7,$G19*CR$6,$G19*CR$6*VLOOKUP($B19,$A$1:$E$5,MATCH(CR$4,$A$1:$E$1,0),0)*SQRT($D19*CR$5))</f>
        <v>0.000555452729199344</v>
      </c>
      <c r="CS19" s="0" t="n">
        <f aca="false">IF($A19=CS$7,$G19*CS$6,$G19*CS$6*VLOOKUP($B19,$A$1:$E$5,MATCH(CS$4,$A$1:$E$1,0),0)*SQRT($D19*CS$5))</f>
        <v>0.000111090545839869</v>
      </c>
      <c r="CT19" s="0" t="n">
        <f aca="false">IF($A19=CT$7,$G19*CT$6,$G19*CT$6*VLOOKUP($B19,$A$1:$E$5,MATCH(CT$4,$A$1:$E$1,0),0)*SQRT($D19*CT$5))</f>
        <v>0.000111090545839869</v>
      </c>
      <c r="CU19" s="0" t="n">
        <f aca="false">IF($A19=CU$7,$G19*CU$6,$G19*CU$6*VLOOKUP($B19,$A$1:$E$5,MATCH(CU$4,$A$1:$E$1,0),0)*SQRT($D19*CU$5))</f>
        <v>0.000111090545839869</v>
      </c>
      <c r="CV19" s="0" t="n">
        <f aca="false">IF($A19=CV$7,$G19*CV$6,$G19*CV$6*VLOOKUP($B19,$A$1:$E$5,MATCH(CV$4,$A$1:$E$1,0),0)*SQRT($D19*CV$5))</f>
        <v>0.000111090545839869</v>
      </c>
      <c r="CW19" s="0" t="n">
        <f aca="false">IF($A19=CW$7,$G19*CW$6,$G19*CW$6*VLOOKUP($B19,$A$1:$E$5,MATCH(CW$4,$A$1:$E$1,0),0)*SQRT($D19*CW$5))</f>
        <v>2.22181091679738E-005</v>
      </c>
      <c r="CX19" s="0" t="n">
        <f aca="false">IF($A19=CX$7,$G19*CX$6,$G19*CX$6*VLOOKUP($B19,$A$1:$E$5,MATCH(CX$4,$A$1:$E$1,0),0)*SQRT($D19*CX$5))</f>
        <v>2.22181091679738E-005</v>
      </c>
      <c r="CY19" s="0" t="n">
        <f aca="false">IF($A19=CY$7,$G19*CY$6,$G19*CY$6*VLOOKUP($B19,$A$1:$E$5,MATCH(CY$4,$A$1:$E$1,0),0)*SQRT($D19*CY$5))</f>
        <v>2.22181091679738E-005</v>
      </c>
      <c r="CZ19" s="0" t="n">
        <f aca="false">IF($A19=CZ$7,$G19*CZ$6,$G19*CZ$6*VLOOKUP($B19,$A$1:$E$5,MATCH(CZ$4,$A$1:$E$1,0),0)*SQRT($D19*CZ$5))</f>
        <v>2.22181091679738E-005</v>
      </c>
      <c r="DB19" s="0" t="n">
        <f aca="false">SUM(I19:CZ19)/SUM($I$11:$CZ$106)*Computations!$GS$7</f>
        <v>0.0668179908847963</v>
      </c>
    </row>
    <row r="20" customFormat="false" ht="14" hidden="false" customHeight="false" outlineLevel="0" collapsed="false">
      <c r="A20" s="0" t="n">
        <v>10</v>
      </c>
      <c r="B20" s="0" t="n">
        <v>1</v>
      </c>
      <c r="C20" s="0" t="n">
        <v>0.02</v>
      </c>
      <c r="D20" s="0" t="n">
        <v>0.18</v>
      </c>
      <c r="E20" s="0" t="n">
        <v>1</v>
      </c>
      <c r="F20" s="0" t="n">
        <v>0.5</v>
      </c>
      <c r="G20" s="0" t="n">
        <f aca="false">SQRT(C20*(1-C20))*F20*E20</f>
        <v>0.07</v>
      </c>
      <c r="I20" s="0" t="n">
        <f aca="false">IF($A20=I$7,$G20*I$6,$G20*I$6*VLOOKUP($B20,$A$1:$E$5,MATCH(I$4,$A$1:$E$1,0),0)*SQRT($D20*I$5))</f>
        <v>0.02205</v>
      </c>
      <c r="J20" s="0" t="n">
        <f aca="false">IF($A20=J$7,$G20*J$6,$G20*J$6*VLOOKUP($B20,$A$1:$E$5,MATCH(J$4,$A$1:$E$1,0),0)*SQRT($D20*J$5))</f>
        <v>0.02205</v>
      </c>
      <c r="K20" s="0" t="n">
        <f aca="false">IF($A20=K$7,$G20*K$6,$G20*K$6*VLOOKUP($B20,$A$1:$E$5,MATCH(K$4,$A$1:$E$1,0),0)*SQRT($D20*K$5))</f>
        <v>0.02205</v>
      </c>
      <c r="L20" s="0" t="n">
        <f aca="false">IF($A20=L$7,$G20*L$6,$G20*L$6*VLOOKUP($B20,$A$1:$E$5,MATCH(L$4,$A$1:$E$1,0),0)*SQRT($D20*L$5))</f>
        <v>0.02205</v>
      </c>
      <c r="M20" s="0" t="n">
        <f aca="false">IF($A20=M$7,$G20*M$6,$G20*M$6*VLOOKUP($B20,$A$1:$E$5,MATCH(M$4,$A$1:$E$1,0),0)*SQRT($D20*M$5))</f>
        <v>0.00441</v>
      </c>
      <c r="N20" s="0" t="n">
        <f aca="false">IF($A20=N$7,$G20*N$6,$G20*N$6*VLOOKUP($B20,$A$1:$E$5,MATCH(N$4,$A$1:$E$1,0),0)*SQRT($D20*N$5))</f>
        <v>0.00441</v>
      </c>
      <c r="O20" s="0" t="n">
        <f aca="false">IF($A20=O$7,$G20*O$6,$G20*O$6*VLOOKUP($B20,$A$1:$E$5,MATCH(O$4,$A$1:$E$1,0),0)*SQRT($D20*O$5))</f>
        <v>0.00441</v>
      </c>
      <c r="P20" s="0" t="n">
        <f aca="false">IF($A20=P$7,$G20*P$6,$G20*P$6*VLOOKUP($B20,$A$1:$E$5,MATCH(P$4,$A$1:$E$1,0),0)*SQRT($D20*P$5))</f>
        <v>0.00441</v>
      </c>
      <c r="Q20" s="0" t="n">
        <f aca="false">IF($A20=Q$7,$G20*Q$6,$G20*Q$6*VLOOKUP($B20,$A$1:$E$5,MATCH(Q$4,$A$1:$E$1,0),0)*SQRT($D20*Q$5))</f>
        <v>0.000882</v>
      </c>
      <c r="R20" s="0" t="n">
        <f aca="false">IF($A20=R$7,$G20*R$6,$G20*R$6*VLOOKUP($B20,$A$1:$E$5,MATCH(R$4,$A$1:$E$1,0),0)*SQRT($D20*R$5))</f>
        <v>0.0049</v>
      </c>
      <c r="S20" s="0" t="n">
        <f aca="false">IF($A20=S$7,$G20*S$6,$G20*S$6*VLOOKUP($B20,$A$1:$E$5,MATCH(S$4,$A$1:$E$1,0),0)*SQRT($D20*S$5))</f>
        <v>0.000882</v>
      </c>
      <c r="T20" s="0" t="n">
        <f aca="false">IF($A20=T$7,$G20*T$6,$G20*T$6*VLOOKUP($B20,$A$1:$E$5,MATCH(T$4,$A$1:$E$1,0),0)*SQRT($D20*T$5))</f>
        <v>0.000882</v>
      </c>
      <c r="U20" s="0" t="n">
        <f aca="false">IF($A20=U$7,$G20*U$6,$G20*U$6*VLOOKUP($B20,$A$1:$E$5,MATCH(U$4,$A$1:$E$1,0),0)*SQRT($D20*U$5))</f>
        <v>0.0111090545839869</v>
      </c>
      <c r="V20" s="0" t="n">
        <f aca="false">IF($A20=V$7,$G20*V$6,$G20*V$6*VLOOKUP($B20,$A$1:$E$5,MATCH(V$4,$A$1:$E$1,0),0)*SQRT($D20*V$5))</f>
        <v>0.0111090545839869</v>
      </c>
      <c r="W20" s="0" t="n">
        <f aca="false">IF($A20=W$7,$G20*W$6,$G20*W$6*VLOOKUP($B20,$A$1:$E$5,MATCH(W$4,$A$1:$E$1,0),0)*SQRT($D20*W$5))</f>
        <v>0.0111090545839869</v>
      </c>
      <c r="X20" s="0" t="n">
        <f aca="false">IF($A20=X$7,$G20*X$6,$G20*X$6*VLOOKUP($B20,$A$1:$E$5,MATCH(X$4,$A$1:$E$1,0),0)*SQRT($D20*X$5))</f>
        <v>0.0111090545839869</v>
      </c>
      <c r="Y20" s="0" t="n">
        <f aca="false">IF($A20=Y$7,$G20*Y$6,$G20*Y$6*VLOOKUP($B20,$A$1:$E$5,MATCH(Y$4,$A$1:$E$1,0),0)*SQRT($D20*Y$5))</f>
        <v>0.00222181091679738</v>
      </c>
      <c r="Z20" s="0" t="n">
        <f aca="false">IF($A20=Z$7,$G20*Z$6,$G20*Z$6*VLOOKUP($B20,$A$1:$E$5,MATCH(Z$4,$A$1:$E$1,0),0)*SQRT($D20*Z$5))</f>
        <v>0.00222181091679738</v>
      </c>
      <c r="AA20" s="0" t="n">
        <f aca="false">IF($A20=AA$7,$G20*AA$6,$G20*AA$6*VLOOKUP($B20,$A$1:$E$5,MATCH(AA$4,$A$1:$E$1,0),0)*SQRT($D20*AA$5))</f>
        <v>0.00222181091679738</v>
      </c>
      <c r="AB20" s="0" t="n">
        <f aca="false">IF($A20=AB$7,$G20*AB$6,$G20*AB$6*VLOOKUP($B20,$A$1:$E$5,MATCH(AB$4,$A$1:$E$1,0),0)*SQRT($D20*AB$5))</f>
        <v>0.00222181091679738</v>
      </c>
      <c r="AC20" s="0" t="n">
        <f aca="false">IF($A20=AC$7,$G20*AC$6,$G20*AC$6*VLOOKUP($B20,$A$1:$E$5,MATCH(AC$4,$A$1:$E$1,0),0)*SQRT($D20*AC$5))</f>
        <v>0.000444362183359475</v>
      </c>
      <c r="AD20" s="0" t="n">
        <f aca="false">IF($A20=AD$7,$G20*AD$6,$G20*AD$6*VLOOKUP($B20,$A$1:$E$5,MATCH(AD$4,$A$1:$E$1,0),0)*SQRT($D20*AD$5))</f>
        <v>0.000444362183359475</v>
      </c>
      <c r="AE20" s="0" t="n">
        <f aca="false">IF($A20=AE$7,$G20*AE$6,$G20*AE$6*VLOOKUP($B20,$A$1:$E$5,MATCH(AE$4,$A$1:$E$1,0),0)*SQRT($D20*AE$5))</f>
        <v>0.000444362183359475</v>
      </c>
      <c r="AF20" s="0" t="n">
        <f aca="false">IF($A20=AF$7,$G20*AF$6,$G20*AF$6*VLOOKUP($B20,$A$1:$E$5,MATCH(AF$4,$A$1:$E$1,0),0)*SQRT($D20*AF$5))</f>
        <v>0.000444362183359475</v>
      </c>
      <c r="AG20" s="0" t="n">
        <f aca="false">IF($A20=AG$7,$G20*AG$6,$G20*AG$6*VLOOKUP($B20,$A$1:$E$5,MATCH(AG$4,$A$1:$E$1,0),0)*SQRT($D20*AG$5))</f>
        <v>0.0165375</v>
      </c>
      <c r="AH20" s="0" t="n">
        <f aca="false">IF($A20=AH$7,$G20*AH$6,$G20*AH$6*VLOOKUP($B20,$A$1:$E$5,MATCH(AH$4,$A$1:$E$1,0),0)*SQRT($D20*AH$5))</f>
        <v>0.0165375</v>
      </c>
      <c r="AI20" s="0" t="n">
        <f aca="false">IF($A20=AI$7,$G20*AI$6,$G20*AI$6*VLOOKUP($B20,$A$1:$E$5,MATCH(AI$4,$A$1:$E$1,0),0)*SQRT($D20*AI$5))</f>
        <v>0.0165375</v>
      </c>
      <c r="AJ20" s="0" t="n">
        <f aca="false">IF($A20=AJ$7,$G20*AJ$6,$G20*AJ$6*VLOOKUP($B20,$A$1:$E$5,MATCH(AJ$4,$A$1:$E$1,0),0)*SQRT($D20*AJ$5))</f>
        <v>0.0165375</v>
      </c>
      <c r="AK20" s="0" t="n">
        <f aca="false">IF($A20=AK$7,$G20*AK$6,$G20*AK$6*VLOOKUP($B20,$A$1:$E$5,MATCH(AK$4,$A$1:$E$1,0),0)*SQRT($D20*AK$5))</f>
        <v>0.0033075</v>
      </c>
      <c r="AL20" s="0" t="n">
        <f aca="false">IF($A20=AL$7,$G20*AL$6,$G20*AL$6*VLOOKUP($B20,$A$1:$E$5,MATCH(AL$4,$A$1:$E$1,0),0)*SQRT($D20*AL$5))</f>
        <v>0.0033075</v>
      </c>
      <c r="AM20" s="0" t="n">
        <f aca="false">IF($A20=AM$7,$G20*AM$6,$G20*AM$6*VLOOKUP($B20,$A$1:$E$5,MATCH(AM$4,$A$1:$E$1,0),0)*SQRT($D20*AM$5))</f>
        <v>0.0033075</v>
      </c>
      <c r="AN20" s="0" t="n">
        <f aca="false">IF($A20=AN$7,$G20*AN$6,$G20*AN$6*VLOOKUP($B20,$A$1:$E$5,MATCH(AN$4,$A$1:$E$1,0),0)*SQRT($D20*AN$5))</f>
        <v>0.0033075</v>
      </c>
      <c r="AO20" s="0" t="n">
        <f aca="false">IF($A20=AO$7,$G20*AO$6,$G20*AO$6*VLOOKUP($B20,$A$1:$E$5,MATCH(AO$4,$A$1:$E$1,0),0)*SQRT($D20*AO$5))</f>
        <v>0.0006615</v>
      </c>
      <c r="AP20" s="0" t="n">
        <f aca="false">IF($A20=AP$7,$G20*AP$6,$G20*AP$6*VLOOKUP($B20,$A$1:$E$5,MATCH(AP$4,$A$1:$E$1,0),0)*SQRT($D20*AP$5))</f>
        <v>0.0006615</v>
      </c>
      <c r="AQ20" s="0" t="n">
        <f aca="false">IF($A20=AQ$7,$G20*AQ$6,$G20*AQ$6*VLOOKUP($B20,$A$1:$E$5,MATCH(AQ$4,$A$1:$E$1,0),0)*SQRT($D20*AQ$5))</f>
        <v>0.0006615</v>
      </c>
      <c r="AR20" s="0" t="n">
        <f aca="false">IF($A20=AR$7,$G20*AR$6,$G20*AR$6*VLOOKUP($B20,$A$1:$E$5,MATCH(AR$4,$A$1:$E$1,0),0)*SQRT($D20*AR$5))</f>
        <v>0.0006615</v>
      </c>
      <c r="AS20" s="0" t="n">
        <f aca="false">IF($A20=AS$7,$G20*AS$6,$G20*AS$6*VLOOKUP($B20,$A$1:$E$5,MATCH(AS$4,$A$1:$E$1,0),0)*SQRT($D20*AS$5))</f>
        <v>0.00833179093799016</v>
      </c>
      <c r="AT20" s="0" t="n">
        <f aca="false">IF($A20=AT$7,$G20*AT$6,$G20*AT$6*VLOOKUP($B20,$A$1:$E$5,MATCH(AT$4,$A$1:$E$1,0),0)*SQRT($D20*AT$5))</f>
        <v>0.00833179093799016</v>
      </c>
      <c r="AU20" s="0" t="n">
        <f aca="false">IF($A20=AU$7,$G20*AU$6,$G20*AU$6*VLOOKUP($B20,$A$1:$E$5,MATCH(AU$4,$A$1:$E$1,0),0)*SQRT($D20*AU$5))</f>
        <v>0.00833179093799016</v>
      </c>
      <c r="AV20" s="0" t="n">
        <f aca="false">IF($A20=AV$7,$G20*AV$6,$G20*AV$6*VLOOKUP($B20,$A$1:$E$5,MATCH(AV$4,$A$1:$E$1,0),0)*SQRT($D20*AV$5))</f>
        <v>0.00833179093799016</v>
      </c>
      <c r="AW20" s="0" t="n">
        <f aca="false">IF($A20=AW$7,$G20*AW$6,$G20*AW$6*VLOOKUP($B20,$A$1:$E$5,MATCH(AW$4,$A$1:$E$1,0),0)*SQRT($D20*AW$5))</f>
        <v>0.00166635818759804</v>
      </c>
      <c r="AX20" s="0" t="n">
        <f aca="false">IF($A20=AX$7,$G20*AX$6,$G20*AX$6*VLOOKUP($B20,$A$1:$E$5,MATCH(AX$4,$A$1:$E$1,0),0)*SQRT($D20*AX$5))</f>
        <v>0.00166635818759804</v>
      </c>
      <c r="AY20" s="0" t="n">
        <f aca="false">IF($A20=AY$7,$G20*AY$6,$G20*AY$6*VLOOKUP($B20,$A$1:$E$5,MATCH(AY$4,$A$1:$E$1,0),0)*SQRT($D20*AY$5))</f>
        <v>0.00166635818759804</v>
      </c>
      <c r="AZ20" s="0" t="n">
        <f aca="false">IF($A20=AZ$7,$G20*AZ$6,$G20*AZ$6*VLOOKUP($B20,$A$1:$E$5,MATCH(AZ$4,$A$1:$E$1,0),0)*SQRT($D20*AZ$5))</f>
        <v>0.00166635818759804</v>
      </c>
      <c r="BA20" s="0" t="n">
        <f aca="false">IF($A20=BA$7,$G20*BA$6,$G20*BA$6*VLOOKUP($B20,$A$1:$E$5,MATCH(BA$4,$A$1:$E$1,0),0)*SQRT($D20*BA$5))</f>
        <v>0.000333271637519606</v>
      </c>
      <c r="BB20" s="0" t="n">
        <f aca="false">IF($A20=BB$7,$G20*BB$6,$G20*BB$6*VLOOKUP($B20,$A$1:$E$5,MATCH(BB$4,$A$1:$E$1,0),0)*SQRT($D20*BB$5))</f>
        <v>0.000333271637519606</v>
      </c>
      <c r="BC20" s="0" t="n">
        <f aca="false">IF($A20=BC$7,$G20*BC$6,$G20*BC$6*VLOOKUP($B20,$A$1:$E$5,MATCH(BC$4,$A$1:$E$1,0),0)*SQRT($D20*BC$5))</f>
        <v>0.000333271637519606</v>
      </c>
      <c r="BD20" s="0" t="n">
        <f aca="false">IF($A20=BD$7,$G20*BD$6,$G20*BD$6*VLOOKUP($B20,$A$1:$E$5,MATCH(BD$4,$A$1:$E$1,0),0)*SQRT($D20*BD$5))</f>
        <v>0.000333271637519606</v>
      </c>
      <c r="BE20" s="0" t="n">
        <f aca="false">IF($A20=BE$7,$G20*BE$6,$G20*BE$6*VLOOKUP($B20,$A$1:$E$5,MATCH(BE$4,$A$1:$E$1,0),0)*SQRT($D20*BE$5))</f>
        <v>0.0011025</v>
      </c>
      <c r="BF20" s="0" t="n">
        <f aca="false">IF($A20=BF$7,$G20*BF$6,$G20*BF$6*VLOOKUP($B20,$A$1:$E$5,MATCH(BF$4,$A$1:$E$1,0),0)*SQRT($D20*BF$5))</f>
        <v>0.0011025</v>
      </c>
      <c r="BG20" s="0" t="n">
        <f aca="false">IF($A20=BG$7,$G20*BG$6,$G20*BG$6*VLOOKUP($B20,$A$1:$E$5,MATCH(BG$4,$A$1:$E$1,0),0)*SQRT($D20*BG$5))</f>
        <v>0.0011025</v>
      </c>
      <c r="BH20" s="0" t="n">
        <f aca="false">IF($A20=BH$7,$G20*BH$6,$G20*BH$6*VLOOKUP($B20,$A$1:$E$5,MATCH(BH$4,$A$1:$E$1,0),0)*SQRT($D20*BH$5))</f>
        <v>0.0011025</v>
      </c>
      <c r="BI20" s="0" t="n">
        <f aca="false">IF($A20=BI$7,$G20*BI$6,$G20*BI$6*VLOOKUP($B20,$A$1:$E$5,MATCH(BI$4,$A$1:$E$1,0),0)*SQRT($D20*BI$5))</f>
        <v>0.0002205</v>
      </c>
      <c r="BJ20" s="0" t="n">
        <f aca="false">IF($A20=BJ$7,$G20*BJ$6,$G20*BJ$6*VLOOKUP($B20,$A$1:$E$5,MATCH(BJ$4,$A$1:$E$1,0),0)*SQRT($D20*BJ$5))</f>
        <v>0.0002205</v>
      </c>
      <c r="BK20" s="0" t="n">
        <f aca="false">IF($A20=BK$7,$G20*BK$6,$G20*BK$6*VLOOKUP($B20,$A$1:$E$5,MATCH(BK$4,$A$1:$E$1,0),0)*SQRT($D20*BK$5))</f>
        <v>0.0002205</v>
      </c>
      <c r="BL20" s="0" t="n">
        <f aca="false">IF($A20=BL$7,$G20*BL$6,$G20*BL$6*VLOOKUP($B20,$A$1:$E$5,MATCH(BL$4,$A$1:$E$1,0),0)*SQRT($D20*BL$5))</f>
        <v>0.0002205</v>
      </c>
      <c r="BM20" s="0" t="n">
        <f aca="false">IF($A20=BM$7,$G20*BM$6,$G20*BM$6*VLOOKUP($B20,$A$1:$E$5,MATCH(BM$4,$A$1:$E$1,0),0)*SQRT($D20*BM$5))</f>
        <v>4.41E-005</v>
      </c>
      <c r="BN20" s="0" t="n">
        <f aca="false">IF($A20=BN$7,$G20*BN$6,$G20*BN$6*VLOOKUP($B20,$A$1:$E$5,MATCH(BN$4,$A$1:$E$1,0),0)*SQRT($D20*BN$5))</f>
        <v>4.41E-005</v>
      </c>
      <c r="BO20" s="0" t="n">
        <f aca="false">IF($A20=BO$7,$G20*BO$6,$G20*BO$6*VLOOKUP($B20,$A$1:$E$5,MATCH(BO$4,$A$1:$E$1,0),0)*SQRT($D20*BO$5))</f>
        <v>4.41E-005</v>
      </c>
      <c r="BP20" s="0" t="n">
        <f aca="false">IF($A20=BP$7,$G20*BP$6,$G20*BP$6*VLOOKUP($B20,$A$1:$E$5,MATCH(BP$4,$A$1:$E$1,0),0)*SQRT($D20*BP$5))</f>
        <v>4.41E-005</v>
      </c>
      <c r="BQ20" s="0" t="n">
        <f aca="false">IF($A20=BQ$7,$G20*BQ$6,$G20*BQ$6*VLOOKUP($B20,$A$1:$E$5,MATCH(BQ$4,$A$1:$E$1,0),0)*SQRT($D20*BQ$5))</f>
        <v>0.000555452729199344</v>
      </c>
      <c r="BR20" s="0" t="n">
        <f aca="false">IF($A20=BR$7,$G20*BR$6,$G20*BR$6*VLOOKUP($B20,$A$1:$E$5,MATCH(BR$4,$A$1:$E$1,0),0)*SQRT($D20*BR$5))</f>
        <v>0.000555452729199344</v>
      </c>
      <c r="BS20" s="0" t="n">
        <f aca="false">IF($A20=BS$7,$G20*BS$6,$G20*BS$6*VLOOKUP($B20,$A$1:$E$5,MATCH(BS$4,$A$1:$E$1,0),0)*SQRT($D20*BS$5))</f>
        <v>0.000555452729199344</v>
      </c>
      <c r="BT20" s="0" t="n">
        <f aca="false">IF($A20=BT$7,$G20*BT$6,$G20*BT$6*VLOOKUP($B20,$A$1:$E$5,MATCH(BT$4,$A$1:$E$1,0),0)*SQRT($D20*BT$5))</f>
        <v>0.000555452729199344</v>
      </c>
      <c r="BU20" s="0" t="n">
        <f aca="false">IF($A20=BU$7,$G20*BU$6,$G20*BU$6*VLOOKUP($B20,$A$1:$E$5,MATCH(BU$4,$A$1:$E$1,0),0)*SQRT($D20*BU$5))</f>
        <v>0.000111090545839869</v>
      </c>
      <c r="BV20" s="0" t="n">
        <f aca="false">IF($A20=BV$7,$G20*BV$6,$G20*BV$6*VLOOKUP($B20,$A$1:$E$5,MATCH(BV$4,$A$1:$E$1,0),0)*SQRT($D20*BV$5))</f>
        <v>0.000111090545839869</v>
      </c>
      <c r="BW20" s="0" t="n">
        <f aca="false">IF($A20=BW$7,$G20*BW$6,$G20*BW$6*VLOOKUP($B20,$A$1:$E$5,MATCH(BW$4,$A$1:$E$1,0),0)*SQRT($D20*BW$5))</f>
        <v>0.000111090545839869</v>
      </c>
      <c r="BX20" s="0" t="n">
        <f aca="false">IF($A20=BX$7,$G20*BX$6,$G20*BX$6*VLOOKUP($B20,$A$1:$E$5,MATCH(BX$4,$A$1:$E$1,0),0)*SQRT($D20*BX$5))</f>
        <v>0.000111090545839869</v>
      </c>
      <c r="BY20" s="0" t="n">
        <f aca="false">IF($A20=BY$7,$G20*BY$6,$G20*BY$6*VLOOKUP($B20,$A$1:$E$5,MATCH(BY$4,$A$1:$E$1,0),0)*SQRT($D20*BY$5))</f>
        <v>2.22181091679738E-005</v>
      </c>
      <c r="BZ20" s="0" t="n">
        <f aca="false">IF($A20=BZ$7,$G20*BZ$6,$G20*BZ$6*VLOOKUP($B20,$A$1:$E$5,MATCH(BZ$4,$A$1:$E$1,0),0)*SQRT($D20*BZ$5))</f>
        <v>2.22181091679738E-005</v>
      </c>
      <c r="CA20" s="0" t="n">
        <f aca="false">IF($A20=CA$7,$G20*CA$6,$G20*CA$6*VLOOKUP($B20,$A$1:$E$5,MATCH(CA$4,$A$1:$E$1,0),0)*SQRT($D20*CA$5))</f>
        <v>2.22181091679738E-005</v>
      </c>
      <c r="CB20" s="0" t="n">
        <f aca="false">IF($A20=CB$7,$G20*CB$6,$G20*CB$6*VLOOKUP($B20,$A$1:$E$5,MATCH(CB$4,$A$1:$E$1,0),0)*SQRT($D20*CB$5))</f>
        <v>2.22181091679738E-005</v>
      </c>
      <c r="CC20" s="0" t="n">
        <f aca="false">IF($A20=CC$7,$G20*CC$6,$G20*CC$6*VLOOKUP($B20,$A$1:$E$5,MATCH(CC$4,$A$1:$E$1,0),0)*SQRT($D20*CC$5))</f>
        <v>0.0011025</v>
      </c>
      <c r="CD20" s="0" t="n">
        <f aca="false">IF($A20=CD$7,$G20*CD$6,$G20*CD$6*VLOOKUP($B20,$A$1:$E$5,MATCH(CD$4,$A$1:$E$1,0),0)*SQRT($D20*CD$5))</f>
        <v>0.0011025</v>
      </c>
      <c r="CE20" s="0" t="n">
        <f aca="false">IF($A20=CE$7,$G20*CE$6,$G20*CE$6*VLOOKUP($B20,$A$1:$E$5,MATCH(CE$4,$A$1:$E$1,0),0)*SQRT($D20*CE$5))</f>
        <v>0.0011025</v>
      </c>
      <c r="CF20" s="0" t="n">
        <f aca="false">IF($A20=CF$7,$G20*CF$6,$G20*CF$6*VLOOKUP($B20,$A$1:$E$5,MATCH(CF$4,$A$1:$E$1,0),0)*SQRT($D20*CF$5))</f>
        <v>0.0011025</v>
      </c>
      <c r="CG20" s="0" t="n">
        <f aca="false">IF($A20=CG$7,$G20*CG$6,$G20*CG$6*VLOOKUP($B20,$A$1:$E$5,MATCH(CG$4,$A$1:$E$1,0),0)*SQRT($D20*CG$5))</f>
        <v>0.0002205</v>
      </c>
      <c r="CH20" s="0" t="n">
        <f aca="false">IF($A20=CH$7,$G20*CH$6,$G20*CH$6*VLOOKUP($B20,$A$1:$E$5,MATCH(CH$4,$A$1:$E$1,0),0)*SQRT($D20*CH$5))</f>
        <v>0.0002205</v>
      </c>
      <c r="CI20" s="0" t="n">
        <f aca="false">IF($A20=CI$7,$G20*CI$6,$G20*CI$6*VLOOKUP($B20,$A$1:$E$5,MATCH(CI$4,$A$1:$E$1,0),0)*SQRT($D20*CI$5))</f>
        <v>0.0002205</v>
      </c>
      <c r="CJ20" s="0" t="n">
        <f aca="false">IF($A20=CJ$7,$G20*CJ$6,$G20*CJ$6*VLOOKUP($B20,$A$1:$E$5,MATCH(CJ$4,$A$1:$E$1,0),0)*SQRT($D20*CJ$5))</f>
        <v>0.0002205</v>
      </c>
      <c r="CK20" s="0" t="n">
        <f aca="false">IF($A20=CK$7,$G20*CK$6,$G20*CK$6*VLOOKUP($B20,$A$1:$E$5,MATCH(CK$4,$A$1:$E$1,0),0)*SQRT($D20*CK$5))</f>
        <v>4.41E-005</v>
      </c>
      <c r="CL20" s="0" t="n">
        <f aca="false">IF($A20=CL$7,$G20*CL$6,$G20*CL$6*VLOOKUP($B20,$A$1:$E$5,MATCH(CL$4,$A$1:$E$1,0),0)*SQRT($D20*CL$5))</f>
        <v>4.41E-005</v>
      </c>
      <c r="CM20" s="0" t="n">
        <f aca="false">IF($A20=CM$7,$G20*CM$6,$G20*CM$6*VLOOKUP($B20,$A$1:$E$5,MATCH(CM$4,$A$1:$E$1,0),0)*SQRT($D20*CM$5))</f>
        <v>4.41E-005</v>
      </c>
      <c r="CN20" s="0" t="n">
        <f aca="false">IF($A20=CN$7,$G20*CN$6,$G20*CN$6*VLOOKUP($B20,$A$1:$E$5,MATCH(CN$4,$A$1:$E$1,0),0)*SQRT($D20*CN$5))</f>
        <v>4.41E-005</v>
      </c>
      <c r="CO20" s="0" t="n">
        <f aca="false">IF($A20=CO$7,$G20*CO$6,$G20*CO$6*VLOOKUP($B20,$A$1:$E$5,MATCH(CO$4,$A$1:$E$1,0),0)*SQRT($D20*CO$5))</f>
        <v>0.000555452729199344</v>
      </c>
      <c r="CP20" s="0" t="n">
        <f aca="false">IF($A20=CP$7,$G20*CP$6,$G20*CP$6*VLOOKUP($B20,$A$1:$E$5,MATCH(CP$4,$A$1:$E$1,0),0)*SQRT($D20*CP$5))</f>
        <v>0.000555452729199344</v>
      </c>
      <c r="CQ20" s="0" t="n">
        <f aca="false">IF($A20=CQ$7,$G20*CQ$6,$G20*CQ$6*VLOOKUP($B20,$A$1:$E$5,MATCH(CQ$4,$A$1:$E$1,0),0)*SQRT($D20*CQ$5))</f>
        <v>0.000555452729199344</v>
      </c>
      <c r="CR20" s="0" t="n">
        <f aca="false">IF($A20=CR$7,$G20*CR$6,$G20*CR$6*VLOOKUP($B20,$A$1:$E$5,MATCH(CR$4,$A$1:$E$1,0),0)*SQRT($D20*CR$5))</f>
        <v>0.000555452729199344</v>
      </c>
      <c r="CS20" s="0" t="n">
        <f aca="false">IF($A20=CS$7,$G20*CS$6,$G20*CS$6*VLOOKUP($B20,$A$1:$E$5,MATCH(CS$4,$A$1:$E$1,0),0)*SQRT($D20*CS$5))</f>
        <v>0.000111090545839869</v>
      </c>
      <c r="CT20" s="0" t="n">
        <f aca="false">IF($A20=CT$7,$G20*CT$6,$G20*CT$6*VLOOKUP($B20,$A$1:$E$5,MATCH(CT$4,$A$1:$E$1,0),0)*SQRT($D20*CT$5))</f>
        <v>0.000111090545839869</v>
      </c>
      <c r="CU20" s="0" t="n">
        <f aca="false">IF($A20=CU$7,$G20*CU$6,$G20*CU$6*VLOOKUP($B20,$A$1:$E$5,MATCH(CU$4,$A$1:$E$1,0),0)*SQRT($D20*CU$5))</f>
        <v>0.000111090545839869</v>
      </c>
      <c r="CV20" s="0" t="n">
        <f aca="false">IF($A20=CV$7,$G20*CV$6,$G20*CV$6*VLOOKUP($B20,$A$1:$E$5,MATCH(CV$4,$A$1:$E$1,0),0)*SQRT($D20*CV$5))</f>
        <v>0.000111090545839869</v>
      </c>
      <c r="CW20" s="0" t="n">
        <f aca="false">IF($A20=CW$7,$G20*CW$6,$G20*CW$6*VLOOKUP($B20,$A$1:$E$5,MATCH(CW$4,$A$1:$E$1,0),0)*SQRT($D20*CW$5))</f>
        <v>2.22181091679738E-005</v>
      </c>
      <c r="CX20" s="0" t="n">
        <f aca="false">IF($A20=CX$7,$G20*CX$6,$G20*CX$6*VLOOKUP($B20,$A$1:$E$5,MATCH(CX$4,$A$1:$E$1,0),0)*SQRT($D20*CX$5))</f>
        <v>2.22181091679738E-005</v>
      </c>
      <c r="CY20" s="0" t="n">
        <f aca="false">IF($A20=CY$7,$G20*CY$6,$G20*CY$6*VLOOKUP($B20,$A$1:$E$5,MATCH(CY$4,$A$1:$E$1,0),0)*SQRT($D20*CY$5))</f>
        <v>2.22181091679738E-005</v>
      </c>
      <c r="CZ20" s="0" t="n">
        <f aca="false">IF($A20=CZ$7,$G20*CZ$6,$G20*CZ$6*VLOOKUP($B20,$A$1:$E$5,MATCH(CZ$4,$A$1:$E$1,0),0)*SQRT($D20*CZ$5))</f>
        <v>2.22181091679738E-005</v>
      </c>
      <c r="DB20" s="0" t="n">
        <f aca="false">SUM(I20:CZ20)/SUM($I$11:$CZ$106)*Computations!$GS$7</f>
        <v>0.0668179908847963</v>
      </c>
    </row>
    <row r="21" customFormat="false" ht="14" hidden="false" customHeight="false" outlineLevel="0" collapsed="false">
      <c r="A21" s="0" t="n">
        <v>11</v>
      </c>
      <c r="B21" s="0" t="n">
        <v>1</v>
      </c>
      <c r="C21" s="0" t="n">
        <v>0.02</v>
      </c>
      <c r="D21" s="0" t="n">
        <v>0.18</v>
      </c>
      <c r="E21" s="0" t="n">
        <v>1</v>
      </c>
      <c r="F21" s="0" t="n">
        <v>0.5</v>
      </c>
      <c r="G21" s="0" t="n">
        <f aca="false">SQRT(C21*(1-C21))*F21*E21</f>
        <v>0.07</v>
      </c>
      <c r="I21" s="0" t="n">
        <f aca="false">IF($A21=I$7,$G21*I$6,$G21*I$6*VLOOKUP($B21,$A$1:$E$5,MATCH(I$4,$A$1:$E$1,0),0)*SQRT($D21*I$5))</f>
        <v>0.02205</v>
      </c>
      <c r="J21" s="0" t="n">
        <f aca="false">IF($A21=J$7,$G21*J$6,$G21*J$6*VLOOKUP($B21,$A$1:$E$5,MATCH(J$4,$A$1:$E$1,0),0)*SQRT($D21*J$5))</f>
        <v>0.02205</v>
      </c>
      <c r="K21" s="0" t="n">
        <f aca="false">IF($A21=K$7,$G21*K$6,$G21*K$6*VLOOKUP($B21,$A$1:$E$5,MATCH(K$4,$A$1:$E$1,0),0)*SQRT($D21*K$5))</f>
        <v>0.02205</v>
      </c>
      <c r="L21" s="0" t="n">
        <f aca="false">IF($A21=L$7,$G21*L$6,$G21*L$6*VLOOKUP($B21,$A$1:$E$5,MATCH(L$4,$A$1:$E$1,0),0)*SQRT($D21*L$5))</f>
        <v>0.02205</v>
      </c>
      <c r="M21" s="0" t="n">
        <f aca="false">IF($A21=M$7,$G21*M$6,$G21*M$6*VLOOKUP($B21,$A$1:$E$5,MATCH(M$4,$A$1:$E$1,0),0)*SQRT($D21*M$5))</f>
        <v>0.00441</v>
      </c>
      <c r="N21" s="0" t="n">
        <f aca="false">IF($A21=N$7,$G21*N$6,$G21*N$6*VLOOKUP($B21,$A$1:$E$5,MATCH(N$4,$A$1:$E$1,0),0)*SQRT($D21*N$5))</f>
        <v>0.00441</v>
      </c>
      <c r="O21" s="0" t="n">
        <f aca="false">IF($A21=O$7,$G21*O$6,$G21*O$6*VLOOKUP($B21,$A$1:$E$5,MATCH(O$4,$A$1:$E$1,0),0)*SQRT($D21*O$5))</f>
        <v>0.00441</v>
      </c>
      <c r="P21" s="0" t="n">
        <f aca="false">IF($A21=P$7,$G21*P$6,$G21*P$6*VLOOKUP($B21,$A$1:$E$5,MATCH(P$4,$A$1:$E$1,0),0)*SQRT($D21*P$5))</f>
        <v>0.00441</v>
      </c>
      <c r="Q21" s="0" t="n">
        <f aca="false">IF($A21=Q$7,$G21*Q$6,$G21*Q$6*VLOOKUP($B21,$A$1:$E$5,MATCH(Q$4,$A$1:$E$1,0),0)*SQRT($D21*Q$5))</f>
        <v>0.000882</v>
      </c>
      <c r="R21" s="0" t="n">
        <f aca="false">IF($A21=R$7,$G21*R$6,$G21*R$6*VLOOKUP($B21,$A$1:$E$5,MATCH(R$4,$A$1:$E$1,0),0)*SQRT($D21*R$5))</f>
        <v>0.000882</v>
      </c>
      <c r="S21" s="0" t="n">
        <f aca="false">IF($A21=S$7,$G21*S$6,$G21*S$6*VLOOKUP($B21,$A$1:$E$5,MATCH(S$4,$A$1:$E$1,0),0)*SQRT($D21*S$5))</f>
        <v>0.0049</v>
      </c>
      <c r="T21" s="0" t="n">
        <f aca="false">IF($A21=T$7,$G21*T$6,$G21*T$6*VLOOKUP($B21,$A$1:$E$5,MATCH(T$4,$A$1:$E$1,0),0)*SQRT($D21*T$5))</f>
        <v>0.000882</v>
      </c>
      <c r="U21" s="0" t="n">
        <f aca="false">IF($A21=U$7,$G21*U$6,$G21*U$6*VLOOKUP($B21,$A$1:$E$5,MATCH(U$4,$A$1:$E$1,0),0)*SQRT($D21*U$5))</f>
        <v>0.0111090545839869</v>
      </c>
      <c r="V21" s="0" t="n">
        <f aca="false">IF($A21=V$7,$G21*V$6,$G21*V$6*VLOOKUP($B21,$A$1:$E$5,MATCH(V$4,$A$1:$E$1,0),0)*SQRT($D21*V$5))</f>
        <v>0.0111090545839869</v>
      </c>
      <c r="W21" s="0" t="n">
        <f aca="false">IF($A21=W$7,$G21*W$6,$G21*W$6*VLOOKUP($B21,$A$1:$E$5,MATCH(W$4,$A$1:$E$1,0),0)*SQRT($D21*W$5))</f>
        <v>0.0111090545839869</v>
      </c>
      <c r="X21" s="0" t="n">
        <f aca="false">IF($A21=X$7,$G21*X$6,$G21*X$6*VLOOKUP($B21,$A$1:$E$5,MATCH(X$4,$A$1:$E$1,0),0)*SQRT($D21*X$5))</f>
        <v>0.0111090545839869</v>
      </c>
      <c r="Y21" s="0" t="n">
        <f aca="false">IF($A21=Y$7,$G21*Y$6,$G21*Y$6*VLOOKUP($B21,$A$1:$E$5,MATCH(Y$4,$A$1:$E$1,0),0)*SQRT($D21*Y$5))</f>
        <v>0.00222181091679738</v>
      </c>
      <c r="Z21" s="0" t="n">
        <f aca="false">IF($A21=Z$7,$G21*Z$6,$G21*Z$6*VLOOKUP($B21,$A$1:$E$5,MATCH(Z$4,$A$1:$E$1,0),0)*SQRT($D21*Z$5))</f>
        <v>0.00222181091679738</v>
      </c>
      <c r="AA21" s="0" t="n">
        <f aca="false">IF($A21=AA$7,$G21*AA$6,$G21*AA$6*VLOOKUP($B21,$A$1:$E$5,MATCH(AA$4,$A$1:$E$1,0),0)*SQRT($D21*AA$5))</f>
        <v>0.00222181091679738</v>
      </c>
      <c r="AB21" s="0" t="n">
        <f aca="false">IF($A21=AB$7,$G21*AB$6,$G21*AB$6*VLOOKUP($B21,$A$1:$E$5,MATCH(AB$4,$A$1:$E$1,0),0)*SQRT($D21*AB$5))</f>
        <v>0.00222181091679738</v>
      </c>
      <c r="AC21" s="0" t="n">
        <f aca="false">IF($A21=AC$7,$G21*AC$6,$G21*AC$6*VLOOKUP($B21,$A$1:$E$5,MATCH(AC$4,$A$1:$E$1,0),0)*SQRT($D21*AC$5))</f>
        <v>0.000444362183359475</v>
      </c>
      <c r="AD21" s="0" t="n">
        <f aca="false">IF($A21=AD$7,$G21*AD$6,$G21*AD$6*VLOOKUP($B21,$A$1:$E$5,MATCH(AD$4,$A$1:$E$1,0),0)*SQRT($D21*AD$5))</f>
        <v>0.000444362183359475</v>
      </c>
      <c r="AE21" s="0" t="n">
        <f aca="false">IF($A21=AE$7,$G21*AE$6,$G21*AE$6*VLOOKUP($B21,$A$1:$E$5,MATCH(AE$4,$A$1:$E$1,0),0)*SQRT($D21*AE$5))</f>
        <v>0.000444362183359475</v>
      </c>
      <c r="AF21" s="0" t="n">
        <f aca="false">IF($A21=AF$7,$G21*AF$6,$G21*AF$6*VLOOKUP($B21,$A$1:$E$5,MATCH(AF$4,$A$1:$E$1,0),0)*SQRT($D21*AF$5))</f>
        <v>0.000444362183359475</v>
      </c>
      <c r="AG21" s="0" t="n">
        <f aca="false">IF($A21=AG$7,$G21*AG$6,$G21*AG$6*VLOOKUP($B21,$A$1:$E$5,MATCH(AG$4,$A$1:$E$1,0),0)*SQRT($D21*AG$5))</f>
        <v>0.0165375</v>
      </c>
      <c r="AH21" s="0" t="n">
        <f aca="false">IF($A21=AH$7,$G21*AH$6,$G21*AH$6*VLOOKUP($B21,$A$1:$E$5,MATCH(AH$4,$A$1:$E$1,0),0)*SQRT($D21*AH$5))</f>
        <v>0.0165375</v>
      </c>
      <c r="AI21" s="0" t="n">
        <f aca="false">IF($A21=AI$7,$G21*AI$6,$G21*AI$6*VLOOKUP($B21,$A$1:$E$5,MATCH(AI$4,$A$1:$E$1,0),0)*SQRT($D21*AI$5))</f>
        <v>0.0165375</v>
      </c>
      <c r="AJ21" s="0" t="n">
        <f aca="false">IF($A21=AJ$7,$G21*AJ$6,$G21*AJ$6*VLOOKUP($B21,$A$1:$E$5,MATCH(AJ$4,$A$1:$E$1,0),0)*SQRT($D21*AJ$5))</f>
        <v>0.0165375</v>
      </c>
      <c r="AK21" s="0" t="n">
        <f aca="false">IF($A21=AK$7,$G21*AK$6,$G21*AK$6*VLOOKUP($B21,$A$1:$E$5,MATCH(AK$4,$A$1:$E$1,0),0)*SQRT($D21*AK$5))</f>
        <v>0.0033075</v>
      </c>
      <c r="AL21" s="0" t="n">
        <f aca="false">IF($A21=AL$7,$G21*AL$6,$G21*AL$6*VLOOKUP($B21,$A$1:$E$5,MATCH(AL$4,$A$1:$E$1,0),0)*SQRT($D21*AL$5))</f>
        <v>0.0033075</v>
      </c>
      <c r="AM21" s="0" t="n">
        <f aca="false">IF($A21=AM$7,$G21*AM$6,$G21*AM$6*VLOOKUP($B21,$A$1:$E$5,MATCH(AM$4,$A$1:$E$1,0),0)*SQRT($D21*AM$5))</f>
        <v>0.0033075</v>
      </c>
      <c r="AN21" s="0" t="n">
        <f aca="false">IF($A21=AN$7,$G21*AN$6,$G21*AN$6*VLOOKUP($B21,$A$1:$E$5,MATCH(AN$4,$A$1:$E$1,0),0)*SQRT($D21*AN$5))</f>
        <v>0.0033075</v>
      </c>
      <c r="AO21" s="0" t="n">
        <f aca="false">IF($A21=AO$7,$G21*AO$6,$G21*AO$6*VLOOKUP($B21,$A$1:$E$5,MATCH(AO$4,$A$1:$E$1,0),0)*SQRT($D21*AO$5))</f>
        <v>0.0006615</v>
      </c>
      <c r="AP21" s="0" t="n">
        <f aca="false">IF($A21=AP$7,$G21*AP$6,$G21*AP$6*VLOOKUP($B21,$A$1:$E$5,MATCH(AP$4,$A$1:$E$1,0),0)*SQRT($D21*AP$5))</f>
        <v>0.0006615</v>
      </c>
      <c r="AQ21" s="0" t="n">
        <f aca="false">IF($A21=AQ$7,$G21*AQ$6,$G21*AQ$6*VLOOKUP($B21,$A$1:$E$5,MATCH(AQ$4,$A$1:$E$1,0),0)*SQRT($D21*AQ$5))</f>
        <v>0.0006615</v>
      </c>
      <c r="AR21" s="0" t="n">
        <f aca="false">IF($A21=AR$7,$G21*AR$6,$G21*AR$6*VLOOKUP($B21,$A$1:$E$5,MATCH(AR$4,$A$1:$E$1,0),0)*SQRT($D21*AR$5))</f>
        <v>0.0006615</v>
      </c>
      <c r="AS21" s="0" t="n">
        <f aca="false">IF($A21=AS$7,$G21*AS$6,$G21*AS$6*VLOOKUP($B21,$A$1:$E$5,MATCH(AS$4,$A$1:$E$1,0),0)*SQRT($D21*AS$5))</f>
        <v>0.00833179093799016</v>
      </c>
      <c r="AT21" s="0" t="n">
        <f aca="false">IF($A21=AT$7,$G21*AT$6,$G21*AT$6*VLOOKUP($B21,$A$1:$E$5,MATCH(AT$4,$A$1:$E$1,0),0)*SQRT($D21*AT$5))</f>
        <v>0.00833179093799016</v>
      </c>
      <c r="AU21" s="0" t="n">
        <f aca="false">IF($A21=AU$7,$G21*AU$6,$G21*AU$6*VLOOKUP($B21,$A$1:$E$5,MATCH(AU$4,$A$1:$E$1,0),0)*SQRT($D21*AU$5))</f>
        <v>0.00833179093799016</v>
      </c>
      <c r="AV21" s="0" t="n">
        <f aca="false">IF($A21=AV$7,$G21*AV$6,$G21*AV$6*VLOOKUP($B21,$A$1:$E$5,MATCH(AV$4,$A$1:$E$1,0),0)*SQRT($D21*AV$5))</f>
        <v>0.00833179093799016</v>
      </c>
      <c r="AW21" s="0" t="n">
        <f aca="false">IF($A21=AW$7,$G21*AW$6,$G21*AW$6*VLOOKUP($B21,$A$1:$E$5,MATCH(AW$4,$A$1:$E$1,0),0)*SQRT($D21*AW$5))</f>
        <v>0.00166635818759804</v>
      </c>
      <c r="AX21" s="0" t="n">
        <f aca="false">IF($A21=AX$7,$G21*AX$6,$G21*AX$6*VLOOKUP($B21,$A$1:$E$5,MATCH(AX$4,$A$1:$E$1,0),0)*SQRT($D21*AX$5))</f>
        <v>0.00166635818759804</v>
      </c>
      <c r="AY21" s="0" t="n">
        <f aca="false">IF($A21=AY$7,$G21*AY$6,$G21*AY$6*VLOOKUP($B21,$A$1:$E$5,MATCH(AY$4,$A$1:$E$1,0),0)*SQRT($D21*AY$5))</f>
        <v>0.00166635818759804</v>
      </c>
      <c r="AZ21" s="0" t="n">
        <f aca="false">IF($A21=AZ$7,$G21*AZ$6,$G21*AZ$6*VLOOKUP($B21,$A$1:$E$5,MATCH(AZ$4,$A$1:$E$1,0),0)*SQRT($D21*AZ$5))</f>
        <v>0.00166635818759804</v>
      </c>
      <c r="BA21" s="0" t="n">
        <f aca="false">IF($A21=BA$7,$G21*BA$6,$G21*BA$6*VLOOKUP($B21,$A$1:$E$5,MATCH(BA$4,$A$1:$E$1,0),0)*SQRT($D21*BA$5))</f>
        <v>0.000333271637519606</v>
      </c>
      <c r="BB21" s="0" t="n">
        <f aca="false">IF($A21=BB$7,$G21*BB$6,$G21*BB$6*VLOOKUP($B21,$A$1:$E$5,MATCH(BB$4,$A$1:$E$1,0),0)*SQRT($D21*BB$5))</f>
        <v>0.000333271637519606</v>
      </c>
      <c r="BC21" s="0" t="n">
        <f aca="false">IF($A21=BC$7,$G21*BC$6,$G21*BC$6*VLOOKUP($B21,$A$1:$E$5,MATCH(BC$4,$A$1:$E$1,0),0)*SQRT($D21*BC$5))</f>
        <v>0.000333271637519606</v>
      </c>
      <c r="BD21" s="0" t="n">
        <f aca="false">IF($A21=BD$7,$G21*BD$6,$G21*BD$6*VLOOKUP($B21,$A$1:$E$5,MATCH(BD$4,$A$1:$E$1,0),0)*SQRT($D21*BD$5))</f>
        <v>0.000333271637519606</v>
      </c>
      <c r="BE21" s="0" t="n">
        <f aca="false">IF($A21=BE$7,$G21*BE$6,$G21*BE$6*VLOOKUP($B21,$A$1:$E$5,MATCH(BE$4,$A$1:$E$1,0),0)*SQRT($D21*BE$5))</f>
        <v>0.0011025</v>
      </c>
      <c r="BF21" s="0" t="n">
        <f aca="false">IF($A21=BF$7,$G21*BF$6,$G21*BF$6*VLOOKUP($B21,$A$1:$E$5,MATCH(BF$4,$A$1:$E$1,0),0)*SQRT($D21*BF$5))</f>
        <v>0.0011025</v>
      </c>
      <c r="BG21" s="0" t="n">
        <f aca="false">IF($A21=BG$7,$G21*BG$6,$G21*BG$6*VLOOKUP($B21,$A$1:$E$5,MATCH(BG$4,$A$1:$E$1,0),0)*SQRT($D21*BG$5))</f>
        <v>0.0011025</v>
      </c>
      <c r="BH21" s="0" t="n">
        <f aca="false">IF($A21=BH$7,$G21*BH$6,$G21*BH$6*VLOOKUP($B21,$A$1:$E$5,MATCH(BH$4,$A$1:$E$1,0),0)*SQRT($D21*BH$5))</f>
        <v>0.0011025</v>
      </c>
      <c r="BI21" s="0" t="n">
        <f aca="false">IF($A21=BI$7,$G21*BI$6,$G21*BI$6*VLOOKUP($B21,$A$1:$E$5,MATCH(BI$4,$A$1:$E$1,0),0)*SQRT($D21*BI$5))</f>
        <v>0.0002205</v>
      </c>
      <c r="BJ21" s="0" t="n">
        <f aca="false">IF($A21=BJ$7,$G21*BJ$6,$G21*BJ$6*VLOOKUP($B21,$A$1:$E$5,MATCH(BJ$4,$A$1:$E$1,0),0)*SQRT($D21*BJ$5))</f>
        <v>0.0002205</v>
      </c>
      <c r="BK21" s="0" t="n">
        <f aca="false">IF($A21=BK$7,$G21*BK$6,$G21*BK$6*VLOOKUP($B21,$A$1:$E$5,MATCH(BK$4,$A$1:$E$1,0),0)*SQRT($D21*BK$5))</f>
        <v>0.0002205</v>
      </c>
      <c r="BL21" s="0" t="n">
        <f aca="false">IF($A21=BL$7,$G21*BL$6,$G21*BL$6*VLOOKUP($B21,$A$1:$E$5,MATCH(BL$4,$A$1:$E$1,0),0)*SQRT($D21*BL$5))</f>
        <v>0.0002205</v>
      </c>
      <c r="BM21" s="0" t="n">
        <f aca="false">IF($A21=BM$7,$G21*BM$6,$G21*BM$6*VLOOKUP($B21,$A$1:$E$5,MATCH(BM$4,$A$1:$E$1,0),0)*SQRT($D21*BM$5))</f>
        <v>4.41E-005</v>
      </c>
      <c r="BN21" s="0" t="n">
        <f aca="false">IF($A21=BN$7,$G21*BN$6,$G21*BN$6*VLOOKUP($B21,$A$1:$E$5,MATCH(BN$4,$A$1:$E$1,0),0)*SQRT($D21*BN$5))</f>
        <v>4.41E-005</v>
      </c>
      <c r="BO21" s="0" t="n">
        <f aca="false">IF($A21=BO$7,$G21*BO$6,$G21*BO$6*VLOOKUP($B21,$A$1:$E$5,MATCH(BO$4,$A$1:$E$1,0),0)*SQRT($D21*BO$5))</f>
        <v>4.41E-005</v>
      </c>
      <c r="BP21" s="0" t="n">
        <f aca="false">IF($A21=BP$7,$G21*BP$6,$G21*BP$6*VLOOKUP($B21,$A$1:$E$5,MATCH(BP$4,$A$1:$E$1,0),0)*SQRT($D21*BP$5))</f>
        <v>4.41E-005</v>
      </c>
      <c r="BQ21" s="0" t="n">
        <f aca="false">IF($A21=BQ$7,$G21*BQ$6,$G21*BQ$6*VLOOKUP($B21,$A$1:$E$5,MATCH(BQ$4,$A$1:$E$1,0),0)*SQRT($D21*BQ$5))</f>
        <v>0.000555452729199344</v>
      </c>
      <c r="BR21" s="0" t="n">
        <f aca="false">IF($A21=BR$7,$G21*BR$6,$G21*BR$6*VLOOKUP($B21,$A$1:$E$5,MATCH(BR$4,$A$1:$E$1,0),0)*SQRT($D21*BR$5))</f>
        <v>0.000555452729199344</v>
      </c>
      <c r="BS21" s="0" t="n">
        <f aca="false">IF($A21=BS$7,$G21*BS$6,$G21*BS$6*VLOOKUP($B21,$A$1:$E$5,MATCH(BS$4,$A$1:$E$1,0),0)*SQRT($D21*BS$5))</f>
        <v>0.000555452729199344</v>
      </c>
      <c r="BT21" s="0" t="n">
        <f aca="false">IF($A21=BT$7,$G21*BT$6,$G21*BT$6*VLOOKUP($B21,$A$1:$E$5,MATCH(BT$4,$A$1:$E$1,0),0)*SQRT($D21*BT$5))</f>
        <v>0.000555452729199344</v>
      </c>
      <c r="BU21" s="0" t="n">
        <f aca="false">IF($A21=BU$7,$G21*BU$6,$G21*BU$6*VLOOKUP($B21,$A$1:$E$5,MATCH(BU$4,$A$1:$E$1,0),0)*SQRT($D21*BU$5))</f>
        <v>0.000111090545839869</v>
      </c>
      <c r="BV21" s="0" t="n">
        <f aca="false">IF($A21=BV$7,$G21*BV$6,$G21*BV$6*VLOOKUP($B21,$A$1:$E$5,MATCH(BV$4,$A$1:$E$1,0),0)*SQRT($D21*BV$5))</f>
        <v>0.000111090545839869</v>
      </c>
      <c r="BW21" s="0" t="n">
        <f aca="false">IF($A21=BW$7,$G21*BW$6,$G21*BW$6*VLOOKUP($B21,$A$1:$E$5,MATCH(BW$4,$A$1:$E$1,0),0)*SQRT($D21*BW$5))</f>
        <v>0.000111090545839869</v>
      </c>
      <c r="BX21" s="0" t="n">
        <f aca="false">IF($A21=BX$7,$G21*BX$6,$G21*BX$6*VLOOKUP($B21,$A$1:$E$5,MATCH(BX$4,$A$1:$E$1,0),0)*SQRT($D21*BX$5))</f>
        <v>0.000111090545839869</v>
      </c>
      <c r="BY21" s="0" t="n">
        <f aca="false">IF($A21=BY$7,$G21*BY$6,$G21*BY$6*VLOOKUP($B21,$A$1:$E$5,MATCH(BY$4,$A$1:$E$1,0),0)*SQRT($D21*BY$5))</f>
        <v>2.22181091679738E-005</v>
      </c>
      <c r="BZ21" s="0" t="n">
        <f aca="false">IF($A21=BZ$7,$G21*BZ$6,$G21*BZ$6*VLOOKUP($B21,$A$1:$E$5,MATCH(BZ$4,$A$1:$E$1,0),0)*SQRT($D21*BZ$5))</f>
        <v>2.22181091679738E-005</v>
      </c>
      <c r="CA21" s="0" t="n">
        <f aca="false">IF($A21=CA$7,$G21*CA$6,$G21*CA$6*VLOOKUP($B21,$A$1:$E$5,MATCH(CA$4,$A$1:$E$1,0),0)*SQRT($D21*CA$5))</f>
        <v>2.22181091679738E-005</v>
      </c>
      <c r="CB21" s="0" t="n">
        <f aca="false">IF($A21=CB$7,$G21*CB$6,$G21*CB$6*VLOOKUP($B21,$A$1:$E$5,MATCH(CB$4,$A$1:$E$1,0),0)*SQRT($D21*CB$5))</f>
        <v>2.22181091679738E-005</v>
      </c>
      <c r="CC21" s="0" t="n">
        <f aca="false">IF($A21=CC$7,$G21*CC$6,$G21*CC$6*VLOOKUP($B21,$A$1:$E$5,MATCH(CC$4,$A$1:$E$1,0),0)*SQRT($D21*CC$5))</f>
        <v>0.0011025</v>
      </c>
      <c r="CD21" s="0" t="n">
        <f aca="false">IF($A21=CD$7,$G21*CD$6,$G21*CD$6*VLOOKUP($B21,$A$1:$E$5,MATCH(CD$4,$A$1:$E$1,0),0)*SQRT($D21*CD$5))</f>
        <v>0.0011025</v>
      </c>
      <c r="CE21" s="0" t="n">
        <f aca="false">IF($A21=CE$7,$G21*CE$6,$G21*CE$6*VLOOKUP($B21,$A$1:$E$5,MATCH(CE$4,$A$1:$E$1,0),0)*SQRT($D21*CE$5))</f>
        <v>0.0011025</v>
      </c>
      <c r="CF21" s="0" t="n">
        <f aca="false">IF($A21=CF$7,$G21*CF$6,$G21*CF$6*VLOOKUP($B21,$A$1:$E$5,MATCH(CF$4,$A$1:$E$1,0),0)*SQRT($D21*CF$5))</f>
        <v>0.0011025</v>
      </c>
      <c r="CG21" s="0" t="n">
        <f aca="false">IF($A21=CG$7,$G21*CG$6,$G21*CG$6*VLOOKUP($B21,$A$1:$E$5,MATCH(CG$4,$A$1:$E$1,0),0)*SQRT($D21*CG$5))</f>
        <v>0.0002205</v>
      </c>
      <c r="CH21" s="0" t="n">
        <f aca="false">IF($A21=CH$7,$G21*CH$6,$G21*CH$6*VLOOKUP($B21,$A$1:$E$5,MATCH(CH$4,$A$1:$E$1,0),0)*SQRT($D21*CH$5))</f>
        <v>0.0002205</v>
      </c>
      <c r="CI21" s="0" t="n">
        <f aca="false">IF($A21=CI$7,$G21*CI$6,$G21*CI$6*VLOOKUP($B21,$A$1:$E$5,MATCH(CI$4,$A$1:$E$1,0),0)*SQRT($D21*CI$5))</f>
        <v>0.0002205</v>
      </c>
      <c r="CJ21" s="0" t="n">
        <f aca="false">IF($A21=CJ$7,$G21*CJ$6,$G21*CJ$6*VLOOKUP($B21,$A$1:$E$5,MATCH(CJ$4,$A$1:$E$1,0),0)*SQRT($D21*CJ$5))</f>
        <v>0.0002205</v>
      </c>
      <c r="CK21" s="0" t="n">
        <f aca="false">IF($A21=CK$7,$G21*CK$6,$G21*CK$6*VLOOKUP($B21,$A$1:$E$5,MATCH(CK$4,$A$1:$E$1,0),0)*SQRT($D21*CK$5))</f>
        <v>4.41E-005</v>
      </c>
      <c r="CL21" s="0" t="n">
        <f aca="false">IF($A21=CL$7,$G21*CL$6,$G21*CL$6*VLOOKUP($B21,$A$1:$E$5,MATCH(CL$4,$A$1:$E$1,0),0)*SQRT($D21*CL$5))</f>
        <v>4.41E-005</v>
      </c>
      <c r="CM21" s="0" t="n">
        <f aca="false">IF($A21=CM$7,$G21*CM$6,$G21*CM$6*VLOOKUP($B21,$A$1:$E$5,MATCH(CM$4,$A$1:$E$1,0),0)*SQRT($D21*CM$5))</f>
        <v>4.41E-005</v>
      </c>
      <c r="CN21" s="0" t="n">
        <f aca="false">IF($A21=CN$7,$G21*CN$6,$G21*CN$6*VLOOKUP($B21,$A$1:$E$5,MATCH(CN$4,$A$1:$E$1,0),0)*SQRT($D21*CN$5))</f>
        <v>4.41E-005</v>
      </c>
      <c r="CO21" s="0" t="n">
        <f aca="false">IF($A21=CO$7,$G21*CO$6,$G21*CO$6*VLOOKUP($B21,$A$1:$E$5,MATCH(CO$4,$A$1:$E$1,0),0)*SQRT($D21*CO$5))</f>
        <v>0.000555452729199344</v>
      </c>
      <c r="CP21" s="0" t="n">
        <f aca="false">IF($A21=CP$7,$G21*CP$6,$G21*CP$6*VLOOKUP($B21,$A$1:$E$5,MATCH(CP$4,$A$1:$E$1,0),0)*SQRT($D21*CP$5))</f>
        <v>0.000555452729199344</v>
      </c>
      <c r="CQ21" s="0" t="n">
        <f aca="false">IF($A21=CQ$7,$G21*CQ$6,$G21*CQ$6*VLOOKUP($B21,$A$1:$E$5,MATCH(CQ$4,$A$1:$E$1,0),0)*SQRT($D21*CQ$5))</f>
        <v>0.000555452729199344</v>
      </c>
      <c r="CR21" s="0" t="n">
        <f aca="false">IF($A21=CR$7,$G21*CR$6,$G21*CR$6*VLOOKUP($B21,$A$1:$E$5,MATCH(CR$4,$A$1:$E$1,0),0)*SQRT($D21*CR$5))</f>
        <v>0.000555452729199344</v>
      </c>
      <c r="CS21" s="0" t="n">
        <f aca="false">IF($A21=CS$7,$G21*CS$6,$G21*CS$6*VLOOKUP($B21,$A$1:$E$5,MATCH(CS$4,$A$1:$E$1,0),0)*SQRT($D21*CS$5))</f>
        <v>0.000111090545839869</v>
      </c>
      <c r="CT21" s="0" t="n">
        <f aca="false">IF($A21=CT$7,$G21*CT$6,$G21*CT$6*VLOOKUP($B21,$A$1:$E$5,MATCH(CT$4,$A$1:$E$1,0),0)*SQRT($D21*CT$5))</f>
        <v>0.000111090545839869</v>
      </c>
      <c r="CU21" s="0" t="n">
        <f aca="false">IF($A21=CU$7,$G21*CU$6,$G21*CU$6*VLOOKUP($B21,$A$1:$E$5,MATCH(CU$4,$A$1:$E$1,0),0)*SQRT($D21*CU$5))</f>
        <v>0.000111090545839869</v>
      </c>
      <c r="CV21" s="0" t="n">
        <f aca="false">IF($A21=CV$7,$G21*CV$6,$G21*CV$6*VLOOKUP($B21,$A$1:$E$5,MATCH(CV$4,$A$1:$E$1,0),0)*SQRT($D21*CV$5))</f>
        <v>0.000111090545839869</v>
      </c>
      <c r="CW21" s="0" t="n">
        <f aca="false">IF($A21=CW$7,$G21*CW$6,$G21*CW$6*VLOOKUP($B21,$A$1:$E$5,MATCH(CW$4,$A$1:$E$1,0),0)*SQRT($D21*CW$5))</f>
        <v>2.22181091679738E-005</v>
      </c>
      <c r="CX21" s="0" t="n">
        <f aca="false">IF($A21=CX$7,$G21*CX$6,$G21*CX$6*VLOOKUP($B21,$A$1:$E$5,MATCH(CX$4,$A$1:$E$1,0),0)*SQRT($D21*CX$5))</f>
        <v>2.22181091679738E-005</v>
      </c>
      <c r="CY21" s="0" t="n">
        <f aca="false">IF($A21=CY$7,$G21*CY$6,$G21*CY$6*VLOOKUP($B21,$A$1:$E$5,MATCH(CY$4,$A$1:$E$1,0),0)*SQRT($D21*CY$5))</f>
        <v>2.22181091679738E-005</v>
      </c>
      <c r="CZ21" s="0" t="n">
        <f aca="false">IF($A21=CZ$7,$G21*CZ$6,$G21*CZ$6*VLOOKUP($B21,$A$1:$E$5,MATCH(CZ$4,$A$1:$E$1,0),0)*SQRT($D21*CZ$5))</f>
        <v>2.22181091679738E-005</v>
      </c>
      <c r="DB21" s="0" t="n">
        <f aca="false">SUM(I21:CZ21)/SUM($I$11:$CZ$106)*Computations!$GS$7</f>
        <v>0.0668179908847963</v>
      </c>
    </row>
    <row r="22" customFormat="false" ht="14" hidden="false" customHeight="false" outlineLevel="0" collapsed="false">
      <c r="A22" s="0" t="n">
        <v>12</v>
      </c>
      <c r="B22" s="0" t="n">
        <v>1</v>
      </c>
      <c r="C22" s="0" t="n">
        <v>0.02</v>
      </c>
      <c r="D22" s="0" t="n">
        <v>0.18</v>
      </c>
      <c r="E22" s="0" t="n">
        <v>1</v>
      </c>
      <c r="F22" s="0" t="n">
        <v>0.5</v>
      </c>
      <c r="G22" s="0" t="n">
        <f aca="false">SQRT(C22*(1-C22))*F22*E22</f>
        <v>0.07</v>
      </c>
      <c r="I22" s="0" t="n">
        <f aca="false">IF($A22=I$7,$G22*I$6,$G22*I$6*VLOOKUP($B22,$A$1:$E$5,MATCH(I$4,$A$1:$E$1,0),0)*SQRT($D22*I$5))</f>
        <v>0.02205</v>
      </c>
      <c r="J22" s="0" t="n">
        <f aca="false">IF($A22=J$7,$G22*J$6,$G22*J$6*VLOOKUP($B22,$A$1:$E$5,MATCH(J$4,$A$1:$E$1,0),0)*SQRT($D22*J$5))</f>
        <v>0.02205</v>
      </c>
      <c r="K22" s="0" t="n">
        <f aca="false">IF($A22=K$7,$G22*K$6,$G22*K$6*VLOOKUP($B22,$A$1:$E$5,MATCH(K$4,$A$1:$E$1,0),0)*SQRT($D22*K$5))</f>
        <v>0.02205</v>
      </c>
      <c r="L22" s="0" t="n">
        <f aca="false">IF($A22=L$7,$G22*L$6,$G22*L$6*VLOOKUP($B22,$A$1:$E$5,MATCH(L$4,$A$1:$E$1,0),0)*SQRT($D22*L$5))</f>
        <v>0.02205</v>
      </c>
      <c r="M22" s="0" t="n">
        <f aca="false">IF($A22=M$7,$G22*M$6,$G22*M$6*VLOOKUP($B22,$A$1:$E$5,MATCH(M$4,$A$1:$E$1,0),0)*SQRT($D22*M$5))</f>
        <v>0.00441</v>
      </c>
      <c r="N22" s="0" t="n">
        <f aca="false">IF($A22=N$7,$G22*N$6,$G22*N$6*VLOOKUP($B22,$A$1:$E$5,MATCH(N$4,$A$1:$E$1,0),0)*SQRT($D22*N$5))</f>
        <v>0.00441</v>
      </c>
      <c r="O22" s="0" t="n">
        <f aca="false">IF($A22=O$7,$G22*O$6,$G22*O$6*VLOOKUP($B22,$A$1:$E$5,MATCH(O$4,$A$1:$E$1,0),0)*SQRT($D22*O$5))</f>
        <v>0.00441</v>
      </c>
      <c r="P22" s="0" t="n">
        <f aca="false">IF($A22=P$7,$G22*P$6,$G22*P$6*VLOOKUP($B22,$A$1:$E$5,MATCH(P$4,$A$1:$E$1,0),0)*SQRT($D22*P$5))</f>
        <v>0.00441</v>
      </c>
      <c r="Q22" s="0" t="n">
        <f aca="false">IF($A22=Q$7,$G22*Q$6,$G22*Q$6*VLOOKUP($B22,$A$1:$E$5,MATCH(Q$4,$A$1:$E$1,0),0)*SQRT($D22*Q$5))</f>
        <v>0.000882</v>
      </c>
      <c r="R22" s="0" t="n">
        <f aca="false">IF($A22=R$7,$G22*R$6,$G22*R$6*VLOOKUP($B22,$A$1:$E$5,MATCH(R$4,$A$1:$E$1,0),0)*SQRT($D22*R$5))</f>
        <v>0.000882</v>
      </c>
      <c r="S22" s="0" t="n">
        <f aca="false">IF($A22=S$7,$G22*S$6,$G22*S$6*VLOOKUP($B22,$A$1:$E$5,MATCH(S$4,$A$1:$E$1,0),0)*SQRT($D22*S$5))</f>
        <v>0.000882</v>
      </c>
      <c r="T22" s="0" t="n">
        <f aca="false">IF($A22=T$7,$G22*T$6,$G22*T$6*VLOOKUP($B22,$A$1:$E$5,MATCH(T$4,$A$1:$E$1,0),0)*SQRT($D22*T$5))</f>
        <v>0.0049</v>
      </c>
      <c r="U22" s="0" t="n">
        <f aca="false">IF($A22=U$7,$G22*U$6,$G22*U$6*VLOOKUP($B22,$A$1:$E$5,MATCH(U$4,$A$1:$E$1,0),0)*SQRT($D22*U$5))</f>
        <v>0.0111090545839869</v>
      </c>
      <c r="V22" s="0" t="n">
        <f aca="false">IF($A22=V$7,$G22*V$6,$G22*V$6*VLOOKUP($B22,$A$1:$E$5,MATCH(V$4,$A$1:$E$1,0),0)*SQRT($D22*V$5))</f>
        <v>0.0111090545839869</v>
      </c>
      <c r="W22" s="0" t="n">
        <f aca="false">IF($A22=W$7,$G22*W$6,$G22*W$6*VLOOKUP($B22,$A$1:$E$5,MATCH(W$4,$A$1:$E$1,0),0)*SQRT($D22*W$5))</f>
        <v>0.0111090545839869</v>
      </c>
      <c r="X22" s="0" t="n">
        <f aca="false">IF($A22=X$7,$G22*X$6,$G22*X$6*VLOOKUP($B22,$A$1:$E$5,MATCH(X$4,$A$1:$E$1,0),0)*SQRT($D22*X$5))</f>
        <v>0.0111090545839869</v>
      </c>
      <c r="Y22" s="0" t="n">
        <f aca="false">IF($A22=Y$7,$G22*Y$6,$G22*Y$6*VLOOKUP($B22,$A$1:$E$5,MATCH(Y$4,$A$1:$E$1,0),0)*SQRT($D22*Y$5))</f>
        <v>0.00222181091679738</v>
      </c>
      <c r="Z22" s="0" t="n">
        <f aca="false">IF($A22=Z$7,$G22*Z$6,$G22*Z$6*VLOOKUP($B22,$A$1:$E$5,MATCH(Z$4,$A$1:$E$1,0),0)*SQRT($D22*Z$5))</f>
        <v>0.00222181091679738</v>
      </c>
      <c r="AA22" s="0" t="n">
        <f aca="false">IF($A22=AA$7,$G22*AA$6,$G22*AA$6*VLOOKUP($B22,$A$1:$E$5,MATCH(AA$4,$A$1:$E$1,0),0)*SQRT($D22*AA$5))</f>
        <v>0.00222181091679738</v>
      </c>
      <c r="AB22" s="0" t="n">
        <f aca="false">IF($A22=AB$7,$G22*AB$6,$G22*AB$6*VLOOKUP($B22,$A$1:$E$5,MATCH(AB$4,$A$1:$E$1,0),0)*SQRT($D22*AB$5))</f>
        <v>0.00222181091679738</v>
      </c>
      <c r="AC22" s="0" t="n">
        <f aca="false">IF($A22=AC$7,$G22*AC$6,$G22*AC$6*VLOOKUP($B22,$A$1:$E$5,MATCH(AC$4,$A$1:$E$1,0),0)*SQRT($D22*AC$5))</f>
        <v>0.000444362183359475</v>
      </c>
      <c r="AD22" s="0" t="n">
        <f aca="false">IF($A22=AD$7,$G22*AD$6,$G22*AD$6*VLOOKUP($B22,$A$1:$E$5,MATCH(AD$4,$A$1:$E$1,0),0)*SQRT($D22*AD$5))</f>
        <v>0.000444362183359475</v>
      </c>
      <c r="AE22" s="0" t="n">
        <f aca="false">IF($A22=AE$7,$G22*AE$6,$G22*AE$6*VLOOKUP($B22,$A$1:$E$5,MATCH(AE$4,$A$1:$E$1,0),0)*SQRT($D22*AE$5))</f>
        <v>0.000444362183359475</v>
      </c>
      <c r="AF22" s="0" t="n">
        <f aca="false">IF($A22=AF$7,$G22*AF$6,$G22*AF$6*VLOOKUP($B22,$A$1:$E$5,MATCH(AF$4,$A$1:$E$1,0),0)*SQRT($D22*AF$5))</f>
        <v>0.000444362183359475</v>
      </c>
      <c r="AG22" s="0" t="n">
        <f aca="false">IF($A22=AG$7,$G22*AG$6,$G22*AG$6*VLOOKUP($B22,$A$1:$E$5,MATCH(AG$4,$A$1:$E$1,0),0)*SQRT($D22*AG$5))</f>
        <v>0.0165375</v>
      </c>
      <c r="AH22" s="0" t="n">
        <f aca="false">IF($A22=AH$7,$G22*AH$6,$G22*AH$6*VLOOKUP($B22,$A$1:$E$5,MATCH(AH$4,$A$1:$E$1,0),0)*SQRT($D22*AH$5))</f>
        <v>0.0165375</v>
      </c>
      <c r="AI22" s="0" t="n">
        <f aca="false">IF($A22=AI$7,$G22*AI$6,$G22*AI$6*VLOOKUP($B22,$A$1:$E$5,MATCH(AI$4,$A$1:$E$1,0),0)*SQRT($D22*AI$5))</f>
        <v>0.0165375</v>
      </c>
      <c r="AJ22" s="0" t="n">
        <f aca="false">IF($A22=AJ$7,$G22*AJ$6,$G22*AJ$6*VLOOKUP($B22,$A$1:$E$5,MATCH(AJ$4,$A$1:$E$1,0),0)*SQRT($D22*AJ$5))</f>
        <v>0.0165375</v>
      </c>
      <c r="AK22" s="0" t="n">
        <f aca="false">IF($A22=AK$7,$G22*AK$6,$G22*AK$6*VLOOKUP($B22,$A$1:$E$5,MATCH(AK$4,$A$1:$E$1,0),0)*SQRT($D22*AK$5))</f>
        <v>0.0033075</v>
      </c>
      <c r="AL22" s="0" t="n">
        <f aca="false">IF($A22=AL$7,$G22*AL$6,$G22*AL$6*VLOOKUP($B22,$A$1:$E$5,MATCH(AL$4,$A$1:$E$1,0),0)*SQRT($D22*AL$5))</f>
        <v>0.0033075</v>
      </c>
      <c r="AM22" s="0" t="n">
        <f aca="false">IF($A22=AM$7,$G22*AM$6,$G22*AM$6*VLOOKUP($B22,$A$1:$E$5,MATCH(AM$4,$A$1:$E$1,0),0)*SQRT($D22*AM$5))</f>
        <v>0.0033075</v>
      </c>
      <c r="AN22" s="0" t="n">
        <f aca="false">IF($A22=AN$7,$G22*AN$6,$G22*AN$6*VLOOKUP($B22,$A$1:$E$5,MATCH(AN$4,$A$1:$E$1,0),0)*SQRT($D22*AN$5))</f>
        <v>0.0033075</v>
      </c>
      <c r="AO22" s="0" t="n">
        <f aca="false">IF($A22=AO$7,$G22*AO$6,$G22*AO$6*VLOOKUP($B22,$A$1:$E$5,MATCH(AO$4,$A$1:$E$1,0),0)*SQRT($D22*AO$5))</f>
        <v>0.0006615</v>
      </c>
      <c r="AP22" s="0" t="n">
        <f aca="false">IF($A22=AP$7,$G22*AP$6,$G22*AP$6*VLOOKUP($B22,$A$1:$E$5,MATCH(AP$4,$A$1:$E$1,0),0)*SQRT($D22*AP$5))</f>
        <v>0.0006615</v>
      </c>
      <c r="AQ22" s="0" t="n">
        <f aca="false">IF($A22=AQ$7,$G22*AQ$6,$G22*AQ$6*VLOOKUP($B22,$A$1:$E$5,MATCH(AQ$4,$A$1:$E$1,0),0)*SQRT($D22*AQ$5))</f>
        <v>0.0006615</v>
      </c>
      <c r="AR22" s="0" t="n">
        <f aca="false">IF($A22=AR$7,$G22*AR$6,$G22*AR$6*VLOOKUP($B22,$A$1:$E$5,MATCH(AR$4,$A$1:$E$1,0),0)*SQRT($D22*AR$5))</f>
        <v>0.0006615</v>
      </c>
      <c r="AS22" s="0" t="n">
        <f aca="false">IF($A22=AS$7,$G22*AS$6,$G22*AS$6*VLOOKUP($B22,$A$1:$E$5,MATCH(AS$4,$A$1:$E$1,0),0)*SQRT($D22*AS$5))</f>
        <v>0.00833179093799016</v>
      </c>
      <c r="AT22" s="0" t="n">
        <f aca="false">IF($A22=AT$7,$G22*AT$6,$G22*AT$6*VLOOKUP($B22,$A$1:$E$5,MATCH(AT$4,$A$1:$E$1,0),0)*SQRT($D22*AT$5))</f>
        <v>0.00833179093799016</v>
      </c>
      <c r="AU22" s="0" t="n">
        <f aca="false">IF($A22=AU$7,$G22*AU$6,$G22*AU$6*VLOOKUP($B22,$A$1:$E$5,MATCH(AU$4,$A$1:$E$1,0),0)*SQRT($D22*AU$5))</f>
        <v>0.00833179093799016</v>
      </c>
      <c r="AV22" s="0" t="n">
        <f aca="false">IF($A22=AV$7,$G22*AV$6,$G22*AV$6*VLOOKUP($B22,$A$1:$E$5,MATCH(AV$4,$A$1:$E$1,0),0)*SQRT($D22*AV$5))</f>
        <v>0.00833179093799016</v>
      </c>
      <c r="AW22" s="0" t="n">
        <f aca="false">IF($A22=AW$7,$G22*AW$6,$G22*AW$6*VLOOKUP($B22,$A$1:$E$5,MATCH(AW$4,$A$1:$E$1,0),0)*SQRT($D22*AW$5))</f>
        <v>0.00166635818759804</v>
      </c>
      <c r="AX22" s="0" t="n">
        <f aca="false">IF($A22=AX$7,$G22*AX$6,$G22*AX$6*VLOOKUP($B22,$A$1:$E$5,MATCH(AX$4,$A$1:$E$1,0),0)*SQRT($D22*AX$5))</f>
        <v>0.00166635818759804</v>
      </c>
      <c r="AY22" s="0" t="n">
        <f aca="false">IF($A22=AY$7,$G22*AY$6,$G22*AY$6*VLOOKUP($B22,$A$1:$E$5,MATCH(AY$4,$A$1:$E$1,0),0)*SQRT($D22*AY$5))</f>
        <v>0.00166635818759804</v>
      </c>
      <c r="AZ22" s="0" t="n">
        <f aca="false">IF($A22=AZ$7,$G22*AZ$6,$G22*AZ$6*VLOOKUP($B22,$A$1:$E$5,MATCH(AZ$4,$A$1:$E$1,0),0)*SQRT($D22*AZ$5))</f>
        <v>0.00166635818759804</v>
      </c>
      <c r="BA22" s="0" t="n">
        <f aca="false">IF($A22=BA$7,$G22*BA$6,$G22*BA$6*VLOOKUP($B22,$A$1:$E$5,MATCH(BA$4,$A$1:$E$1,0),0)*SQRT($D22*BA$5))</f>
        <v>0.000333271637519606</v>
      </c>
      <c r="BB22" s="0" t="n">
        <f aca="false">IF($A22=BB$7,$G22*BB$6,$G22*BB$6*VLOOKUP($B22,$A$1:$E$5,MATCH(BB$4,$A$1:$E$1,0),0)*SQRT($D22*BB$5))</f>
        <v>0.000333271637519606</v>
      </c>
      <c r="BC22" s="0" t="n">
        <f aca="false">IF($A22=BC$7,$G22*BC$6,$G22*BC$6*VLOOKUP($B22,$A$1:$E$5,MATCH(BC$4,$A$1:$E$1,0),0)*SQRT($D22*BC$5))</f>
        <v>0.000333271637519606</v>
      </c>
      <c r="BD22" s="0" t="n">
        <f aca="false">IF($A22=BD$7,$G22*BD$6,$G22*BD$6*VLOOKUP($B22,$A$1:$E$5,MATCH(BD$4,$A$1:$E$1,0),0)*SQRT($D22*BD$5))</f>
        <v>0.000333271637519606</v>
      </c>
      <c r="BE22" s="0" t="n">
        <f aca="false">IF($A22=BE$7,$G22*BE$6,$G22*BE$6*VLOOKUP($B22,$A$1:$E$5,MATCH(BE$4,$A$1:$E$1,0),0)*SQRT($D22*BE$5))</f>
        <v>0.0011025</v>
      </c>
      <c r="BF22" s="0" t="n">
        <f aca="false">IF($A22=BF$7,$G22*BF$6,$G22*BF$6*VLOOKUP($B22,$A$1:$E$5,MATCH(BF$4,$A$1:$E$1,0),0)*SQRT($D22*BF$5))</f>
        <v>0.0011025</v>
      </c>
      <c r="BG22" s="0" t="n">
        <f aca="false">IF($A22=BG$7,$G22*BG$6,$G22*BG$6*VLOOKUP($B22,$A$1:$E$5,MATCH(BG$4,$A$1:$E$1,0),0)*SQRT($D22*BG$5))</f>
        <v>0.0011025</v>
      </c>
      <c r="BH22" s="0" t="n">
        <f aca="false">IF($A22=BH$7,$G22*BH$6,$G22*BH$6*VLOOKUP($B22,$A$1:$E$5,MATCH(BH$4,$A$1:$E$1,0),0)*SQRT($D22*BH$5))</f>
        <v>0.0011025</v>
      </c>
      <c r="BI22" s="0" t="n">
        <f aca="false">IF($A22=BI$7,$G22*BI$6,$G22*BI$6*VLOOKUP($B22,$A$1:$E$5,MATCH(BI$4,$A$1:$E$1,0),0)*SQRT($D22*BI$5))</f>
        <v>0.0002205</v>
      </c>
      <c r="BJ22" s="0" t="n">
        <f aca="false">IF($A22=BJ$7,$G22*BJ$6,$G22*BJ$6*VLOOKUP($B22,$A$1:$E$5,MATCH(BJ$4,$A$1:$E$1,0),0)*SQRT($D22*BJ$5))</f>
        <v>0.0002205</v>
      </c>
      <c r="BK22" s="0" t="n">
        <f aca="false">IF($A22=BK$7,$G22*BK$6,$G22*BK$6*VLOOKUP($B22,$A$1:$E$5,MATCH(BK$4,$A$1:$E$1,0),0)*SQRT($D22*BK$5))</f>
        <v>0.0002205</v>
      </c>
      <c r="BL22" s="0" t="n">
        <f aca="false">IF($A22=BL$7,$G22*BL$6,$G22*BL$6*VLOOKUP($B22,$A$1:$E$5,MATCH(BL$4,$A$1:$E$1,0),0)*SQRT($D22*BL$5))</f>
        <v>0.0002205</v>
      </c>
      <c r="BM22" s="0" t="n">
        <f aca="false">IF($A22=BM$7,$G22*BM$6,$G22*BM$6*VLOOKUP($B22,$A$1:$E$5,MATCH(BM$4,$A$1:$E$1,0),0)*SQRT($D22*BM$5))</f>
        <v>4.41E-005</v>
      </c>
      <c r="BN22" s="0" t="n">
        <f aca="false">IF($A22=BN$7,$G22*BN$6,$G22*BN$6*VLOOKUP($B22,$A$1:$E$5,MATCH(BN$4,$A$1:$E$1,0),0)*SQRT($D22*BN$5))</f>
        <v>4.41E-005</v>
      </c>
      <c r="BO22" s="0" t="n">
        <f aca="false">IF($A22=BO$7,$G22*BO$6,$G22*BO$6*VLOOKUP($B22,$A$1:$E$5,MATCH(BO$4,$A$1:$E$1,0),0)*SQRT($D22*BO$5))</f>
        <v>4.41E-005</v>
      </c>
      <c r="BP22" s="0" t="n">
        <f aca="false">IF($A22=BP$7,$G22*BP$6,$G22*BP$6*VLOOKUP($B22,$A$1:$E$5,MATCH(BP$4,$A$1:$E$1,0),0)*SQRT($D22*BP$5))</f>
        <v>4.41E-005</v>
      </c>
      <c r="BQ22" s="0" t="n">
        <f aca="false">IF($A22=BQ$7,$G22*BQ$6,$G22*BQ$6*VLOOKUP($B22,$A$1:$E$5,MATCH(BQ$4,$A$1:$E$1,0),0)*SQRT($D22*BQ$5))</f>
        <v>0.000555452729199344</v>
      </c>
      <c r="BR22" s="0" t="n">
        <f aca="false">IF($A22=BR$7,$G22*BR$6,$G22*BR$6*VLOOKUP($B22,$A$1:$E$5,MATCH(BR$4,$A$1:$E$1,0),0)*SQRT($D22*BR$5))</f>
        <v>0.000555452729199344</v>
      </c>
      <c r="BS22" s="0" t="n">
        <f aca="false">IF($A22=BS$7,$G22*BS$6,$G22*BS$6*VLOOKUP($B22,$A$1:$E$5,MATCH(BS$4,$A$1:$E$1,0),0)*SQRT($D22*BS$5))</f>
        <v>0.000555452729199344</v>
      </c>
      <c r="BT22" s="0" t="n">
        <f aca="false">IF($A22=BT$7,$G22*BT$6,$G22*BT$6*VLOOKUP($B22,$A$1:$E$5,MATCH(BT$4,$A$1:$E$1,0),0)*SQRT($D22*BT$5))</f>
        <v>0.000555452729199344</v>
      </c>
      <c r="BU22" s="0" t="n">
        <f aca="false">IF($A22=BU$7,$G22*BU$6,$G22*BU$6*VLOOKUP($B22,$A$1:$E$5,MATCH(BU$4,$A$1:$E$1,0),0)*SQRT($D22*BU$5))</f>
        <v>0.000111090545839869</v>
      </c>
      <c r="BV22" s="0" t="n">
        <f aca="false">IF($A22=BV$7,$G22*BV$6,$G22*BV$6*VLOOKUP($B22,$A$1:$E$5,MATCH(BV$4,$A$1:$E$1,0),0)*SQRT($D22*BV$5))</f>
        <v>0.000111090545839869</v>
      </c>
      <c r="BW22" s="0" t="n">
        <f aca="false">IF($A22=BW$7,$G22*BW$6,$G22*BW$6*VLOOKUP($B22,$A$1:$E$5,MATCH(BW$4,$A$1:$E$1,0),0)*SQRT($D22*BW$5))</f>
        <v>0.000111090545839869</v>
      </c>
      <c r="BX22" s="0" t="n">
        <f aca="false">IF($A22=BX$7,$G22*BX$6,$G22*BX$6*VLOOKUP($B22,$A$1:$E$5,MATCH(BX$4,$A$1:$E$1,0),0)*SQRT($D22*BX$5))</f>
        <v>0.000111090545839869</v>
      </c>
      <c r="BY22" s="0" t="n">
        <f aca="false">IF($A22=BY$7,$G22*BY$6,$G22*BY$6*VLOOKUP($B22,$A$1:$E$5,MATCH(BY$4,$A$1:$E$1,0),0)*SQRT($D22*BY$5))</f>
        <v>2.22181091679738E-005</v>
      </c>
      <c r="BZ22" s="0" t="n">
        <f aca="false">IF($A22=BZ$7,$G22*BZ$6,$G22*BZ$6*VLOOKUP($B22,$A$1:$E$5,MATCH(BZ$4,$A$1:$E$1,0),0)*SQRT($D22*BZ$5))</f>
        <v>2.22181091679738E-005</v>
      </c>
      <c r="CA22" s="0" t="n">
        <f aca="false">IF($A22=CA$7,$G22*CA$6,$G22*CA$6*VLOOKUP($B22,$A$1:$E$5,MATCH(CA$4,$A$1:$E$1,0),0)*SQRT($D22*CA$5))</f>
        <v>2.22181091679738E-005</v>
      </c>
      <c r="CB22" s="0" t="n">
        <f aca="false">IF($A22=CB$7,$G22*CB$6,$G22*CB$6*VLOOKUP($B22,$A$1:$E$5,MATCH(CB$4,$A$1:$E$1,0),0)*SQRT($D22*CB$5))</f>
        <v>2.22181091679738E-005</v>
      </c>
      <c r="CC22" s="0" t="n">
        <f aca="false">IF($A22=CC$7,$G22*CC$6,$G22*CC$6*VLOOKUP($B22,$A$1:$E$5,MATCH(CC$4,$A$1:$E$1,0),0)*SQRT($D22*CC$5))</f>
        <v>0.0011025</v>
      </c>
      <c r="CD22" s="0" t="n">
        <f aca="false">IF($A22=CD$7,$G22*CD$6,$G22*CD$6*VLOOKUP($B22,$A$1:$E$5,MATCH(CD$4,$A$1:$E$1,0),0)*SQRT($D22*CD$5))</f>
        <v>0.0011025</v>
      </c>
      <c r="CE22" s="0" t="n">
        <f aca="false">IF($A22=CE$7,$G22*CE$6,$G22*CE$6*VLOOKUP($B22,$A$1:$E$5,MATCH(CE$4,$A$1:$E$1,0),0)*SQRT($D22*CE$5))</f>
        <v>0.0011025</v>
      </c>
      <c r="CF22" s="0" t="n">
        <f aca="false">IF($A22=CF$7,$G22*CF$6,$G22*CF$6*VLOOKUP($B22,$A$1:$E$5,MATCH(CF$4,$A$1:$E$1,0),0)*SQRT($D22*CF$5))</f>
        <v>0.0011025</v>
      </c>
      <c r="CG22" s="0" t="n">
        <f aca="false">IF($A22=CG$7,$G22*CG$6,$G22*CG$6*VLOOKUP($B22,$A$1:$E$5,MATCH(CG$4,$A$1:$E$1,0),0)*SQRT($D22*CG$5))</f>
        <v>0.0002205</v>
      </c>
      <c r="CH22" s="0" t="n">
        <f aca="false">IF($A22=CH$7,$G22*CH$6,$G22*CH$6*VLOOKUP($B22,$A$1:$E$5,MATCH(CH$4,$A$1:$E$1,0),0)*SQRT($D22*CH$5))</f>
        <v>0.0002205</v>
      </c>
      <c r="CI22" s="0" t="n">
        <f aca="false">IF($A22=CI$7,$G22*CI$6,$G22*CI$6*VLOOKUP($B22,$A$1:$E$5,MATCH(CI$4,$A$1:$E$1,0),0)*SQRT($D22*CI$5))</f>
        <v>0.0002205</v>
      </c>
      <c r="CJ22" s="0" t="n">
        <f aca="false">IF($A22=CJ$7,$G22*CJ$6,$G22*CJ$6*VLOOKUP($B22,$A$1:$E$5,MATCH(CJ$4,$A$1:$E$1,0),0)*SQRT($D22*CJ$5))</f>
        <v>0.0002205</v>
      </c>
      <c r="CK22" s="0" t="n">
        <f aca="false">IF($A22=CK$7,$G22*CK$6,$G22*CK$6*VLOOKUP($B22,$A$1:$E$5,MATCH(CK$4,$A$1:$E$1,0),0)*SQRT($D22*CK$5))</f>
        <v>4.41E-005</v>
      </c>
      <c r="CL22" s="0" t="n">
        <f aca="false">IF($A22=CL$7,$G22*CL$6,$G22*CL$6*VLOOKUP($B22,$A$1:$E$5,MATCH(CL$4,$A$1:$E$1,0),0)*SQRT($D22*CL$5))</f>
        <v>4.41E-005</v>
      </c>
      <c r="CM22" s="0" t="n">
        <f aca="false">IF($A22=CM$7,$G22*CM$6,$G22*CM$6*VLOOKUP($B22,$A$1:$E$5,MATCH(CM$4,$A$1:$E$1,0),0)*SQRT($D22*CM$5))</f>
        <v>4.41E-005</v>
      </c>
      <c r="CN22" s="0" t="n">
        <f aca="false">IF($A22=CN$7,$G22*CN$6,$G22*CN$6*VLOOKUP($B22,$A$1:$E$5,MATCH(CN$4,$A$1:$E$1,0),0)*SQRT($D22*CN$5))</f>
        <v>4.41E-005</v>
      </c>
      <c r="CO22" s="0" t="n">
        <f aca="false">IF($A22=CO$7,$G22*CO$6,$G22*CO$6*VLOOKUP($B22,$A$1:$E$5,MATCH(CO$4,$A$1:$E$1,0),0)*SQRT($D22*CO$5))</f>
        <v>0.000555452729199344</v>
      </c>
      <c r="CP22" s="0" t="n">
        <f aca="false">IF($A22=CP$7,$G22*CP$6,$G22*CP$6*VLOOKUP($B22,$A$1:$E$5,MATCH(CP$4,$A$1:$E$1,0),0)*SQRT($D22*CP$5))</f>
        <v>0.000555452729199344</v>
      </c>
      <c r="CQ22" s="0" t="n">
        <f aca="false">IF($A22=CQ$7,$G22*CQ$6,$G22*CQ$6*VLOOKUP($B22,$A$1:$E$5,MATCH(CQ$4,$A$1:$E$1,0),0)*SQRT($D22*CQ$5))</f>
        <v>0.000555452729199344</v>
      </c>
      <c r="CR22" s="0" t="n">
        <f aca="false">IF($A22=CR$7,$G22*CR$6,$G22*CR$6*VLOOKUP($B22,$A$1:$E$5,MATCH(CR$4,$A$1:$E$1,0),0)*SQRT($D22*CR$5))</f>
        <v>0.000555452729199344</v>
      </c>
      <c r="CS22" s="0" t="n">
        <f aca="false">IF($A22=CS$7,$G22*CS$6,$G22*CS$6*VLOOKUP($B22,$A$1:$E$5,MATCH(CS$4,$A$1:$E$1,0),0)*SQRT($D22*CS$5))</f>
        <v>0.000111090545839869</v>
      </c>
      <c r="CT22" s="0" t="n">
        <f aca="false">IF($A22=CT$7,$G22*CT$6,$G22*CT$6*VLOOKUP($B22,$A$1:$E$5,MATCH(CT$4,$A$1:$E$1,0),0)*SQRT($D22*CT$5))</f>
        <v>0.000111090545839869</v>
      </c>
      <c r="CU22" s="0" t="n">
        <f aca="false">IF($A22=CU$7,$G22*CU$6,$G22*CU$6*VLOOKUP($B22,$A$1:$E$5,MATCH(CU$4,$A$1:$E$1,0),0)*SQRT($D22*CU$5))</f>
        <v>0.000111090545839869</v>
      </c>
      <c r="CV22" s="0" t="n">
        <f aca="false">IF($A22=CV$7,$G22*CV$6,$G22*CV$6*VLOOKUP($B22,$A$1:$E$5,MATCH(CV$4,$A$1:$E$1,0),0)*SQRT($D22*CV$5))</f>
        <v>0.000111090545839869</v>
      </c>
      <c r="CW22" s="0" t="n">
        <f aca="false">IF($A22=CW$7,$G22*CW$6,$G22*CW$6*VLOOKUP($B22,$A$1:$E$5,MATCH(CW$4,$A$1:$E$1,0),0)*SQRT($D22*CW$5))</f>
        <v>2.22181091679738E-005</v>
      </c>
      <c r="CX22" s="0" t="n">
        <f aca="false">IF($A22=CX$7,$G22*CX$6,$G22*CX$6*VLOOKUP($B22,$A$1:$E$5,MATCH(CX$4,$A$1:$E$1,0),0)*SQRT($D22*CX$5))</f>
        <v>2.22181091679738E-005</v>
      </c>
      <c r="CY22" s="0" t="n">
        <f aca="false">IF($A22=CY$7,$G22*CY$6,$G22*CY$6*VLOOKUP($B22,$A$1:$E$5,MATCH(CY$4,$A$1:$E$1,0),0)*SQRT($D22*CY$5))</f>
        <v>2.22181091679738E-005</v>
      </c>
      <c r="CZ22" s="0" t="n">
        <f aca="false">IF($A22=CZ$7,$G22*CZ$6,$G22*CZ$6*VLOOKUP($B22,$A$1:$E$5,MATCH(CZ$4,$A$1:$E$1,0),0)*SQRT($D22*CZ$5))</f>
        <v>2.22181091679738E-005</v>
      </c>
      <c r="DB22" s="0" t="n">
        <f aca="false">SUM(I22:CZ22)/SUM($I$11:$CZ$106)*Computations!$GS$7</f>
        <v>0.0668179908847963</v>
      </c>
    </row>
    <row r="23" customFormat="false" ht="14" hidden="false" customHeight="false" outlineLevel="0" collapsed="false">
      <c r="A23" s="0" t="n">
        <v>13</v>
      </c>
      <c r="B23" s="0" t="n">
        <v>1</v>
      </c>
      <c r="C23" s="0" t="n">
        <v>0.005</v>
      </c>
      <c r="D23" s="0" t="n">
        <v>0.18</v>
      </c>
      <c r="E23" s="0" t="n">
        <v>25</v>
      </c>
      <c r="F23" s="0" t="n">
        <v>0.5</v>
      </c>
      <c r="G23" s="0" t="n">
        <f aca="false">SQRT(C23*(1-C23))*F23*E23</f>
        <v>0.881670998729118</v>
      </c>
      <c r="I23" s="0" t="n">
        <f aca="false">IF($A23=I$7,$G23*I$6,$G23*I$6*VLOOKUP($B23,$A$1:$E$5,MATCH(I$4,$A$1:$E$1,0),0)*SQRT($D23*I$5))</f>
        <v>0.277726364599672</v>
      </c>
      <c r="J23" s="0" t="n">
        <f aca="false">IF($A23=J$7,$G23*J$6,$G23*J$6*VLOOKUP($B23,$A$1:$E$5,MATCH(J$4,$A$1:$E$1,0),0)*SQRT($D23*J$5))</f>
        <v>0.277726364599672</v>
      </c>
      <c r="K23" s="0" t="n">
        <f aca="false">IF($A23=K$7,$G23*K$6,$G23*K$6*VLOOKUP($B23,$A$1:$E$5,MATCH(K$4,$A$1:$E$1,0),0)*SQRT($D23*K$5))</f>
        <v>0.277726364599672</v>
      </c>
      <c r="L23" s="0" t="n">
        <f aca="false">IF($A23=L$7,$G23*L$6,$G23*L$6*VLOOKUP($B23,$A$1:$E$5,MATCH(L$4,$A$1:$E$1,0),0)*SQRT($D23*L$5))</f>
        <v>0.277726364599672</v>
      </c>
      <c r="M23" s="0" t="n">
        <f aca="false">IF($A23=M$7,$G23*M$6,$G23*M$6*VLOOKUP($B23,$A$1:$E$5,MATCH(M$4,$A$1:$E$1,0),0)*SQRT($D23*M$5))</f>
        <v>0.0555452729199344</v>
      </c>
      <c r="N23" s="0" t="n">
        <f aca="false">IF($A23=N$7,$G23*N$6,$G23*N$6*VLOOKUP($B23,$A$1:$E$5,MATCH(N$4,$A$1:$E$1,0),0)*SQRT($D23*N$5))</f>
        <v>0.0555452729199344</v>
      </c>
      <c r="O23" s="0" t="n">
        <f aca="false">IF($A23=O$7,$G23*O$6,$G23*O$6*VLOOKUP($B23,$A$1:$E$5,MATCH(O$4,$A$1:$E$1,0),0)*SQRT($D23*O$5))</f>
        <v>0.0555452729199344</v>
      </c>
      <c r="P23" s="0" t="n">
        <f aca="false">IF($A23=P$7,$G23*P$6,$G23*P$6*VLOOKUP($B23,$A$1:$E$5,MATCH(P$4,$A$1:$E$1,0),0)*SQRT($D23*P$5))</f>
        <v>0.0555452729199344</v>
      </c>
      <c r="Q23" s="0" t="n">
        <f aca="false">IF($A23=Q$7,$G23*Q$6,$G23*Q$6*VLOOKUP($B23,$A$1:$E$5,MATCH(Q$4,$A$1:$E$1,0),0)*SQRT($D23*Q$5))</f>
        <v>0.0111090545839869</v>
      </c>
      <c r="R23" s="0" t="n">
        <f aca="false">IF($A23=R$7,$G23*R$6,$G23*R$6*VLOOKUP($B23,$A$1:$E$5,MATCH(R$4,$A$1:$E$1,0),0)*SQRT($D23*R$5))</f>
        <v>0.0111090545839869</v>
      </c>
      <c r="S23" s="0" t="n">
        <f aca="false">IF($A23=S$7,$G23*S$6,$G23*S$6*VLOOKUP($B23,$A$1:$E$5,MATCH(S$4,$A$1:$E$1,0),0)*SQRT($D23*S$5))</f>
        <v>0.0111090545839869</v>
      </c>
      <c r="T23" s="0" t="n">
        <f aca="false">IF($A23=T$7,$G23*T$6,$G23*T$6*VLOOKUP($B23,$A$1:$E$5,MATCH(T$4,$A$1:$E$1,0),0)*SQRT($D23*T$5))</f>
        <v>0.0111090545839869</v>
      </c>
      <c r="U23" s="0" t="n">
        <f aca="false">IF($A23=U$7,$G23*U$6,$G23*U$6*VLOOKUP($B23,$A$1:$E$5,MATCH(U$4,$A$1:$E$1,0),0)*SQRT($D23*U$5))</f>
        <v>0.77734375</v>
      </c>
      <c r="V23" s="0" t="n">
        <f aca="false">IF($A23=V$7,$G23*V$6,$G23*V$6*VLOOKUP($B23,$A$1:$E$5,MATCH(V$4,$A$1:$E$1,0),0)*SQRT($D23*V$5))</f>
        <v>0.139921875</v>
      </c>
      <c r="W23" s="0" t="n">
        <f aca="false">IF($A23=W$7,$G23*W$6,$G23*W$6*VLOOKUP($B23,$A$1:$E$5,MATCH(W$4,$A$1:$E$1,0),0)*SQRT($D23*W$5))</f>
        <v>0.139921875</v>
      </c>
      <c r="X23" s="0" t="n">
        <f aca="false">IF($A23=X$7,$G23*X$6,$G23*X$6*VLOOKUP($B23,$A$1:$E$5,MATCH(X$4,$A$1:$E$1,0),0)*SQRT($D23*X$5))</f>
        <v>0.139921875</v>
      </c>
      <c r="Y23" s="0" t="n">
        <f aca="false">IF($A23=Y$7,$G23*Y$6,$G23*Y$6*VLOOKUP($B23,$A$1:$E$5,MATCH(Y$4,$A$1:$E$1,0),0)*SQRT($D23*Y$5))</f>
        <v>0.0279843750000001</v>
      </c>
      <c r="Z23" s="0" t="n">
        <f aca="false">IF($A23=Z$7,$G23*Z$6,$G23*Z$6*VLOOKUP($B23,$A$1:$E$5,MATCH(Z$4,$A$1:$E$1,0),0)*SQRT($D23*Z$5))</f>
        <v>0.0279843750000001</v>
      </c>
      <c r="AA23" s="0" t="n">
        <f aca="false">IF($A23=AA$7,$G23*AA$6,$G23*AA$6*VLOOKUP($B23,$A$1:$E$5,MATCH(AA$4,$A$1:$E$1,0),0)*SQRT($D23*AA$5))</f>
        <v>0.0279843750000001</v>
      </c>
      <c r="AB23" s="0" t="n">
        <f aca="false">IF($A23=AB$7,$G23*AB$6,$G23*AB$6*VLOOKUP($B23,$A$1:$E$5,MATCH(AB$4,$A$1:$E$1,0),0)*SQRT($D23*AB$5))</f>
        <v>0.0279843750000001</v>
      </c>
      <c r="AC23" s="0" t="n">
        <f aca="false">IF($A23=AC$7,$G23*AC$6,$G23*AC$6*VLOOKUP($B23,$A$1:$E$5,MATCH(AC$4,$A$1:$E$1,0),0)*SQRT($D23*AC$5))</f>
        <v>0.005596875</v>
      </c>
      <c r="AD23" s="0" t="n">
        <f aca="false">IF($A23=AD$7,$G23*AD$6,$G23*AD$6*VLOOKUP($B23,$A$1:$E$5,MATCH(AD$4,$A$1:$E$1,0),0)*SQRT($D23*AD$5))</f>
        <v>0.005596875</v>
      </c>
      <c r="AE23" s="0" t="n">
        <f aca="false">IF($A23=AE$7,$G23*AE$6,$G23*AE$6*VLOOKUP($B23,$A$1:$E$5,MATCH(AE$4,$A$1:$E$1,0),0)*SQRT($D23*AE$5))</f>
        <v>0.005596875</v>
      </c>
      <c r="AF23" s="0" t="n">
        <f aca="false">IF($A23=AF$7,$G23*AF$6,$G23*AF$6*VLOOKUP($B23,$A$1:$E$5,MATCH(AF$4,$A$1:$E$1,0),0)*SQRT($D23*AF$5))</f>
        <v>0.005596875</v>
      </c>
      <c r="AG23" s="0" t="n">
        <f aca="false">IF($A23=AG$7,$G23*AG$6,$G23*AG$6*VLOOKUP($B23,$A$1:$E$5,MATCH(AG$4,$A$1:$E$1,0),0)*SQRT($D23*AG$5))</f>
        <v>0.208294773449754</v>
      </c>
      <c r="AH23" s="0" t="n">
        <f aca="false">IF($A23=AH$7,$G23*AH$6,$G23*AH$6*VLOOKUP($B23,$A$1:$E$5,MATCH(AH$4,$A$1:$E$1,0),0)*SQRT($D23*AH$5))</f>
        <v>0.208294773449754</v>
      </c>
      <c r="AI23" s="0" t="n">
        <f aca="false">IF($A23=AI$7,$G23*AI$6,$G23*AI$6*VLOOKUP($B23,$A$1:$E$5,MATCH(AI$4,$A$1:$E$1,0),0)*SQRT($D23*AI$5))</f>
        <v>0.208294773449754</v>
      </c>
      <c r="AJ23" s="0" t="n">
        <f aca="false">IF($A23=AJ$7,$G23*AJ$6,$G23*AJ$6*VLOOKUP($B23,$A$1:$E$5,MATCH(AJ$4,$A$1:$E$1,0),0)*SQRT($D23*AJ$5))</f>
        <v>0.208294773449754</v>
      </c>
      <c r="AK23" s="0" t="n">
        <f aca="false">IF($A23=AK$7,$G23*AK$6,$G23*AK$6*VLOOKUP($B23,$A$1:$E$5,MATCH(AK$4,$A$1:$E$1,0),0)*SQRT($D23*AK$5))</f>
        <v>0.0416589546899508</v>
      </c>
      <c r="AL23" s="0" t="n">
        <f aca="false">IF($A23=AL$7,$G23*AL$6,$G23*AL$6*VLOOKUP($B23,$A$1:$E$5,MATCH(AL$4,$A$1:$E$1,0),0)*SQRT($D23*AL$5))</f>
        <v>0.0416589546899508</v>
      </c>
      <c r="AM23" s="0" t="n">
        <f aca="false">IF($A23=AM$7,$G23*AM$6,$G23*AM$6*VLOOKUP($B23,$A$1:$E$5,MATCH(AM$4,$A$1:$E$1,0),0)*SQRT($D23*AM$5))</f>
        <v>0.0416589546899508</v>
      </c>
      <c r="AN23" s="0" t="n">
        <f aca="false">IF($A23=AN$7,$G23*AN$6,$G23*AN$6*VLOOKUP($B23,$A$1:$E$5,MATCH(AN$4,$A$1:$E$1,0),0)*SQRT($D23*AN$5))</f>
        <v>0.0416589546899508</v>
      </c>
      <c r="AO23" s="0" t="n">
        <f aca="false">IF($A23=AO$7,$G23*AO$6,$G23*AO$6*VLOOKUP($B23,$A$1:$E$5,MATCH(AO$4,$A$1:$E$1,0),0)*SQRT($D23*AO$5))</f>
        <v>0.00833179093799016</v>
      </c>
      <c r="AP23" s="0" t="n">
        <f aca="false">IF($A23=AP$7,$G23*AP$6,$G23*AP$6*VLOOKUP($B23,$A$1:$E$5,MATCH(AP$4,$A$1:$E$1,0),0)*SQRT($D23*AP$5))</f>
        <v>0.00833179093799016</v>
      </c>
      <c r="AQ23" s="0" t="n">
        <f aca="false">IF($A23=AQ$7,$G23*AQ$6,$G23*AQ$6*VLOOKUP($B23,$A$1:$E$5,MATCH(AQ$4,$A$1:$E$1,0),0)*SQRT($D23*AQ$5))</f>
        <v>0.00833179093799016</v>
      </c>
      <c r="AR23" s="0" t="n">
        <f aca="false">IF($A23=AR$7,$G23*AR$6,$G23*AR$6*VLOOKUP($B23,$A$1:$E$5,MATCH(AR$4,$A$1:$E$1,0),0)*SQRT($D23*AR$5))</f>
        <v>0.00833179093799016</v>
      </c>
      <c r="AS23" s="0" t="n">
        <f aca="false">IF($A23=AS$7,$G23*AS$6,$G23*AS$6*VLOOKUP($B23,$A$1:$E$5,MATCH(AS$4,$A$1:$E$1,0),0)*SQRT($D23*AS$5))</f>
        <v>0.10494140625</v>
      </c>
      <c r="AT23" s="0" t="n">
        <f aca="false">IF($A23=AT$7,$G23*AT$6,$G23*AT$6*VLOOKUP($B23,$A$1:$E$5,MATCH(AT$4,$A$1:$E$1,0),0)*SQRT($D23*AT$5))</f>
        <v>0.10494140625</v>
      </c>
      <c r="AU23" s="0" t="n">
        <f aca="false">IF($A23=AU$7,$G23*AU$6,$G23*AU$6*VLOOKUP($B23,$A$1:$E$5,MATCH(AU$4,$A$1:$E$1,0),0)*SQRT($D23*AU$5))</f>
        <v>0.10494140625</v>
      </c>
      <c r="AV23" s="0" t="n">
        <f aca="false">IF($A23=AV$7,$G23*AV$6,$G23*AV$6*VLOOKUP($B23,$A$1:$E$5,MATCH(AV$4,$A$1:$E$1,0),0)*SQRT($D23*AV$5))</f>
        <v>0.10494140625</v>
      </c>
      <c r="AW23" s="0" t="n">
        <f aca="false">IF($A23=AW$7,$G23*AW$6,$G23*AW$6*VLOOKUP($B23,$A$1:$E$5,MATCH(AW$4,$A$1:$E$1,0),0)*SQRT($D23*AW$5))</f>
        <v>0.0209882812500001</v>
      </c>
      <c r="AX23" s="0" t="n">
        <f aca="false">IF($A23=AX$7,$G23*AX$6,$G23*AX$6*VLOOKUP($B23,$A$1:$E$5,MATCH(AX$4,$A$1:$E$1,0),0)*SQRT($D23*AX$5))</f>
        <v>0.0209882812500001</v>
      </c>
      <c r="AY23" s="0" t="n">
        <f aca="false">IF($A23=AY$7,$G23*AY$6,$G23*AY$6*VLOOKUP($B23,$A$1:$E$5,MATCH(AY$4,$A$1:$E$1,0),0)*SQRT($D23*AY$5))</f>
        <v>0.0209882812500001</v>
      </c>
      <c r="AZ23" s="0" t="n">
        <f aca="false">IF($A23=AZ$7,$G23*AZ$6,$G23*AZ$6*VLOOKUP($B23,$A$1:$E$5,MATCH(AZ$4,$A$1:$E$1,0),0)*SQRT($D23*AZ$5))</f>
        <v>0.0209882812500001</v>
      </c>
      <c r="BA23" s="0" t="n">
        <f aca="false">IF($A23=BA$7,$G23*BA$6,$G23*BA$6*VLOOKUP($B23,$A$1:$E$5,MATCH(BA$4,$A$1:$E$1,0),0)*SQRT($D23*BA$5))</f>
        <v>0.00419765625</v>
      </c>
      <c r="BB23" s="0" t="n">
        <f aca="false">IF($A23=BB$7,$G23*BB$6,$G23*BB$6*VLOOKUP($B23,$A$1:$E$5,MATCH(BB$4,$A$1:$E$1,0),0)*SQRT($D23*BB$5))</f>
        <v>0.00419765625</v>
      </c>
      <c r="BC23" s="0" t="n">
        <f aca="false">IF($A23=BC$7,$G23*BC$6,$G23*BC$6*VLOOKUP($B23,$A$1:$E$5,MATCH(BC$4,$A$1:$E$1,0),0)*SQRT($D23*BC$5))</f>
        <v>0.00419765625</v>
      </c>
      <c r="BD23" s="0" t="n">
        <f aca="false">IF($A23=BD$7,$G23*BD$6,$G23*BD$6*VLOOKUP($B23,$A$1:$E$5,MATCH(BD$4,$A$1:$E$1,0),0)*SQRT($D23*BD$5))</f>
        <v>0.00419765625</v>
      </c>
      <c r="BE23" s="0" t="n">
        <f aca="false">IF($A23=BE$7,$G23*BE$6,$G23*BE$6*VLOOKUP($B23,$A$1:$E$5,MATCH(BE$4,$A$1:$E$1,0),0)*SQRT($D23*BE$5))</f>
        <v>0.0138863182299836</v>
      </c>
      <c r="BF23" s="0" t="n">
        <f aca="false">IF($A23=BF$7,$G23*BF$6,$G23*BF$6*VLOOKUP($B23,$A$1:$E$5,MATCH(BF$4,$A$1:$E$1,0),0)*SQRT($D23*BF$5))</f>
        <v>0.0138863182299836</v>
      </c>
      <c r="BG23" s="0" t="n">
        <f aca="false">IF($A23=BG$7,$G23*BG$6,$G23*BG$6*VLOOKUP($B23,$A$1:$E$5,MATCH(BG$4,$A$1:$E$1,0),0)*SQRT($D23*BG$5))</f>
        <v>0.0138863182299836</v>
      </c>
      <c r="BH23" s="0" t="n">
        <f aca="false">IF($A23=BH$7,$G23*BH$6,$G23*BH$6*VLOOKUP($B23,$A$1:$E$5,MATCH(BH$4,$A$1:$E$1,0),0)*SQRT($D23*BH$5))</f>
        <v>0.0138863182299836</v>
      </c>
      <c r="BI23" s="0" t="n">
        <f aca="false">IF($A23=BI$7,$G23*BI$6,$G23*BI$6*VLOOKUP($B23,$A$1:$E$5,MATCH(BI$4,$A$1:$E$1,0),0)*SQRT($D23*BI$5))</f>
        <v>0.00277726364599672</v>
      </c>
      <c r="BJ23" s="0" t="n">
        <f aca="false">IF($A23=BJ$7,$G23*BJ$6,$G23*BJ$6*VLOOKUP($B23,$A$1:$E$5,MATCH(BJ$4,$A$1:$E$1,0),0)*SQRT($D23*BJ$5))</f>
        <v>0.00277726364599672</v>
      </c>
      <c r="BK23" s="0" t="n">
        <f aca="false">IF($A23=BK$7,$G23*BK$6,$G23*BK$6*VLOOKUP($B23,$A$1:$E$5,MATCH(BK$4,$A$1:$E$1,0),0)*SQRT($D23*BK$5))</f>
        <v>0.00277726364599672</v>
      </c>
      <c r="BL23" s="0" t="n">
        <f aca="false">IF($A23=BL$7,$G23*BL$6,$G23*BL$6*VLOOKUP($B23,$A$1:$E$5,MATCH(BL$4,$A$1:$E$1,0),0)*SQRT($D23*BL$5))</f>
        <v>0.00277726364599672</v>
      </c>
      <c r="BM23" s="0" t="n">
        <f aca="false">IF($A23=BM$7,$G23*BM$6,$G23*BM$6*VLOOKUP($B23,$A$1:$E$5,MATCH(BM$4,$A$1:$E$1,0),0)*SQRT($D23*BM$5))</f>
        <v>0.000555452729199344</v>
      </c>
      <c r="BN23" s="0" t="n">
        <f aca="false">IF($A23=BN$7,$G23*BN$6,$G23*BN$6*VLOOKUP($B23,$A$1:$E$5,MATCH(BN$4,$A$1:$E$1,0),0)*SQRT($D23*BN$5))</f>
        <v>0.000555452729199344</v>
      </c>
      <c r="BO23" s="0" t="n">
        <f aca="false">IF($A23=BO$7,$G23*BO$6,$G23*BO$6*VLOOKUP($B23,$A$1:$E$5,MATCH(BO$4,$A$1:$E$1,0),0)*SQRT($D23*BO$5))</f>
        <v>0.000555452729199344</v>
      </c>
      <c r="BP23" s="0" t="n">
        <f aca="false">IF($A23=BP$7,$G23*BP$6,$G23*BP$6*VLOOKUP($B23,$A$1:$E$5,MATCH(BP$4,$A$1:$E$1,0),0)*SQRT($D23*BP$5))</f>
        <v>0.000555452729199344</v>
      </c>
      <c r="BQ23" s="0" t="n">
        <f aca="false">IF($A23=BQ$7,$G23*BQ$6,$G23*BQ$6*VLOOKUP($B23,$A$1:$E$5,MATCH(BQ$4,$A$1:$E$1,0),0)*SQRT($D23*BQ$5))</f>
        <v>0.00699609375</v>
      </c>
      <c r="BR23" s="0" t="n">
        <f aca="false">IF($A23=BR$7,$G23*BR$6,$G23*BR$6*VLOOKUP($B23,$A$1:$E$5,MATCH(BR$4,$A$1:$E$1,0),0)*SQRT($D23*BR$5))</f>
        <v>0.00699609375</v>
      </c>
      <c r="BS23" s="0" t="n">
        <f aca="false">IF($A23=BS$7,$G23*BS$6,$G23*BS$6*VLOOKUP($B23,$A$1:$E$5,MATCH(BS$4,$A$1:$E$1,0),0)*SQRT($D23*BS$5))</f>
        <v>0.00699609375</v>
      </c>
      <c r="BT23" s="0" t="n">
        <f aca="false">IF($A23=BT$7,$G23*BT$6,$G23*BT$6*VLOOKUP($B23,$A$1:$E$5,MATCH(BT$4,$A$1:$E$1,0),0)*SQRT($D23*BT$5))</f>
        <v>0.00699609375</v>
      </c>
      <c r="BU23" s="0" t="n">
        <f aca="false">IF($A23=BU$7,$G23*BU$6,$G23*BU$6*VLOOKUP($B23,$A$1:$E$5,MATCH(BU$4,$A$1:$E$1,0),0)*SQRT($D23*BU$5))</f>
        <v>0.00139921875</v>
      </c>
      <c r="BV23" s="0" t="n">
        <f aca="false">IF($A23=BV$7,$G23*BV$6,$G23*BV$6*VLOOKUP($B23,$A$1:$E$5,MATCH(BV$4,$A$1:$E$1,0),0)*SQRT($D23*BV$5))</f>
        <v>0.00139921875</v>
      </c>
      <c r="BW23" s="0" t="n">
        <f aca="false">IF($A23=BW$7,$G23*BW$6,$G23*BW$6*VLOOKUP($B23,$A$1:$E$5,MATCH(BW$4,$A$1:$E$1,0),0)*SQRT($D23*BW$5))</f>
        <v>0.00139921875</v>
      </c>
      <c r="BX23" s="0" t="n">
        <f aca="false">IF($A23=BX$7,$G23*BX$6,$G23*BX$6*VLOOKUP($B23,$A$1:$E$5,MATCH(BX$4,$A$1:$E$1,0),0)*SQRT($D23*BX$5))</f>
        <v>0.00139921875</v>
      </c>
      <c r="BY23" s="0" t="n">
        <f aca="false">IF($A23=BY$7,$G23*BY$6,$G23*BY$6*VLOOKUP($B23,$A$1:$E$5,MATCH(BY$4,$A$1:$E$1,0),0)*SQRT($D23*BY$5))</f>
        <v>0.00027984375</v>
      </c>
      <c r="BZ23" s="0" t="n">
        <f aca="false">IF($A23=BZ$7,$G23*BZ$6,$G23*BZ$6*VLOOKUP($B23,$A$1:$E$5,MATCH(BZ$4,$A$1:$E$1,0),0)*SQRT($D23*BZ$5))</f>
        <v>0.00027984375</v>
      </c>
      <c r="CA23" s="0" t="n">
        <f aca="false">IF($A23=CA$7,$G23*CA$6,$G23*CA$6*VLOOKUP($B23,$A$1:$E$5,MATCH(CA$4,$A$1:$E$1,0),0)*SQRT($D23*CA$5))</f>
        <v>0.00027984375</v>
      </c>
      <c r="CB23" s="0" t="n">
        <f aca="false">IF($A23=CB$7,$G23*CB$6,$G23*CB$6*VLOOKUP($B23,$A$1:$E$5,MATCH(CB$4,$A$1:$E$1,0),0)*SQRT($D23*CB$5))</f>
        <v>0.00027984375</v>
      </c>
      <c r="CC23" s="0" t="n">
        <f aca="false">IF($A23=CC$7,$G23*CC$6,$G23*CC$6*VLOOKUP($B23,$A$1:$E$5,MATCH(CC$4,$A$1:$E$1,0),0)*SQRT($D23*CC$5))</f>
        <v>0.0138863182299836</v>
      </c>
      <c r="CD23" s="0" t="n">
        <f aca="false">IF($A23=CD$7,$G23*CD$6,$G23*CD$6*VLOOKUP($B23,$A$1:$E$5,MATCH(CD$4,$A$1:$E$1,0),0)*SQRT($D23*CD$5))</f>
        <v>0.0138863182299836</v>
      </c>
      <c r="CE23" s="0" t="n">
        <f aca="false">IF($A23=CE$7,$G23*CE$6,$G23*CE$6*VLOOKUP($B23,$A$1:$E$5,MATCH(CE$4,$A$1:$E$1,0),0)*SQRT($D23*CE$5))</f>
        <v>0.0138863182299836</v>
      </c>
      <c r="CF23" s="0" t="n">
        <f aca="false">IF($A23=CF$7,$G23*CF$6,$G23*CF$6*VLOOKUP($B23,$A$1:$E$5,MATCH(CF$4,$A$1:$E$1,0),0)*SQRT($D23*CF$5))</f>
        <v>0.0138863182299836</v>
      </c>
      <c r="CG23" s="0" t="n">
        <f aca="false">IF($A23=CG$7,$G23*CG$6,$G23*CG$6*VLOOKUP($B23,$A$1:$E$5,MATCH(CG$4,$A$1:$E$1,0),0)*SQRT($D23*CG$5))</f>
        <v>0.00277726364599672</v>
      </c>
      <c r="CH23" s="0" t="n">
        <f aca="false">IF($A23=CH$7,$G23*CH$6,$G23*CH$6*VLOOKUP($B23,$A$1:$E$5,MATCH(CH$4,$A$1:$E$1,0),0)*SQRT($D23*CH$5))</f>
        <v>0.00277726364599672</v>
      </c>
      <c r="CI23" s="0" t="n">
        <f aca="false">IF($A23=CI$7,$G23*CI$6,$G23*CI$6*VLOOKUP($B23,$A$1:$E$5,MATCH(CI$4,$A$1:$E$1,0),0)*SQRT($D23*CI$5))</f>
        <v>0.00277726364599672</v>
      </c>
      <c r="CJ23" s="0" t="n">
        <f aca="false">IF($A23=CJ$7,$G23*CJ$6,$G23*CJ$6*VLOOKUP($B23,$A$1:$E$5,MATCH(CJ$4,$A$1:$E$1,0),0)*SQRT($D23*CJ$5))</f>
        <v>0.00277726364599672</v>
      </c>
      <c r="CK23" s="0" t="n">
        <f aca="false">IF($A23=CK$7,$G23*CK$6,$G23*CK$6*VLOOKUP($B23,$A$1:$E$5,MATCH(CK$4,$A$1:$E$1,0),0)*SQRT($D23*CK$5))</f>
        <v>0.000555452729199344</v>
      </c>
      <c r="CL23" s="0" t="n">
        <f aca="false">IF($A23=CL$7,$G23*CL$6,$G23*CL$6*VLOOKUP($B23,$A$1:$E$5,MATCH(CL$4,$A$1:$E$1,0),0)*SQRT($D23*CL$5))</f>
        <v>0.000555452729199344</v>
      </c>
      <c r="CM23" s="0" t="n">
        <f aca="false">IF($A23=CM$7,$G23*CM$6,$G23*CM$6*VLOOKUP($B23,$A$1:$E$5,MATCH(CM$4,$A$1:$E$1,0),0)*SQRT($D23*CM$5))</f>
        <v>0.000555452729199344</v>
      </c>
      <c r="CN23" s="0" t="n">
        <f aca="false">IF($A23=CN$7,$G23*CN$6,$G23*CN$6*VLOOKUP($B23,$A$1:$E$5,MATCH(CN$4,$A$1:$E$1,0),0)*SQRT($D23*CN$5))</f>
        <v>0.000555452729199344</v>
      </c>
      <c r="CO23" s="0" t="n">
        <f aca="false">IF($A23=CO$7,$G23*CO$6,$G23*CO$6*VLOOKUP($B23,$A$1:$E$5,MATCH(CO$4,$A$1:$E$1,0),0)*SQRT($D23*CO$5))</f>
        <v>0.00699609375</v>
      </c>
      <c r="CP23" s="0" t="n">
        <f aca="false">IF($A23=CP$7,$G23*CP$6,$G23*CP$6*VLOOKUP($B23,$A$1:$E$5,MATCH(CP$4,$A$1:$E$1,0),0)*SQRT($D23*CP$5))</f>
        <v>0.00699609375</v>
      </c>
      <c r="CQ23" s="0" t="n">
        <f aca="false">IF($A23=CQ$7,$G23*CQ$6,$G23*CQ$6*VLOOKUP($B23,$A$1:$E$5,MATCH(CQ$4,$A$1:$E$1,0),0)*SQRT($D23*CQ$5))</f>
        <v>0.00699609375</v>
      </c>
      <c r="CR23" s="0" t="n">
        <f aca="false">IF($A23=CR$7,$G23*CR$6,$G23*CR$6*VLOOKUP($B23,$A$1:$E$5,MATCH(CR$4,$A$1:$E$1,0),0)*SQRT($D23*CR$5))</f>
        <v>0.00699609375</v>
      </c>
      <c r="CS23" s="0" t="n">
        <f aca="false">IF($A23=CS$7,$G23*CS$6,$G23*CS$6*VLOOKUP($B23,$A$1:$E$5,MATCH(CS$4,$A$1:$E$1,0),0)*SQRT($D23*CS$5))</f>
        <v>0.00139921875</v>
      </c>
      <c r="CT23" s="0" t="n">
        <f aca="false">IF($A23=CT$7,$G23*CT$6,$G23*CT$6*VLOOKUP($B23,$A$1:$E$5,MATCH(CT$4,$A$1:$E$1,0),0)*SQRT($D23*CT$5))</f>
        <v>0.00139921875</v>
      </c>
      <c r="CU23" s="0" t="n">
        <f aca="false">IF($A23=CU$7,$G23*CU$6,$G23*CU$6*VLOOKUP($B23,$A$1:$E$5,MATCH(CU$4,$A$1:$E$1,0),0)*SQRT($D23*CU$5))</f>
        <v>0.00139921875</v>
      </c>
      <c r="CV23" s="0" t="n">
        <f aca="false">IF($A23=CV$7,$G23*CV$6,$G23*CV$6*VLOOKUP($B23,$A$1:$E$5,MATCH(CV$4,$A$1:$E$1,0),0)*SQRT($D23*CV$5))</f>
        <v>0.00139921875</v>
      </c>
      <c r="CW23" s="0" t="n">
        <f aca="false">IF($A23=CW$7,$G23*CW$6,$G23*CW$6*VLOOKUP($B23,$A$1:$E$5,MATCH(CW$4,$A$1:$E$1,0),0)*SQRT($D23*CW$5))</f>
        <v>0.00027984375</v>
      </c>
      <c r="CX23" s="0" t="n">
        <f aca="false">IF($A23=CX$7,$G23*CX$6,$G23*CX$6*VLOOKUP($B23,$A$1:$E$5,MATCH(CX$4,$A$1:$E$1,0),0)*SQRT($D23*CX$5))</f>
        <v>0.00027984375</v>
      </c>
      <c r="CY23" s="0" t="n">
        <f aca="false">IF($A23=CY$7,$G23*CY$6,$G23*CY$6*VLOOKUP($B23,$A$1:$E$5,MATCH(CY$4,$A$1:$E$1,0),0)*SQRT($D23*CY$5))</f>
        <v>0.00027984375</v>
      </c>
      <c r="CZ23" s="0" t="n">
        <f aca="false">IF($A23=CZ$7,$G23*CZ$6,$G23*CZ$6*VLOOKUP($B23,$A$1:$E$5,MATCH(CZ$4,$A$1:$E$1,0),0)*SQRT($D23*CZ$5))</f>
        <v>0.00027984375</v>
      </c>
      <c r="DB23" s="0" t="n">
        <f aca="false">SUM(I23:CZ23)/SUM($I$11:$CZ$106)*Computations!$GS$7</f>
        <v>0.968779067976855</v>
      </c>
    </row>
    <row r="24" customFormat="false" ht="14" hidden="false" customHeight="false" outlineLevel="0" collapsed="false">
      <c r="A24" s="0" t="n">
        <v>14</v>
      </c>
      <c r="B24" s="0" t="n">
        <v>1</v>
      </c>
      <c r="C24" s="0" t="n">
        <v>0.005</v>
      </c>
      <c r="D24" s="0" t="n">
        <v>0.18</v>
      </c>
      <c r="E24" s="0" t="n">
        <v>25</v>
      </c>
      <c r="F24" s="0" t="n">
        <v>0.5</v>
      </c>
      <c r="G24" s="0" t="n">
        <f aca="false">SQRT(C24*(1-C24))*F24*E24</f>
        <v>0.881670998729118</v>
      </c>
      <c r="I24" s="0" t="n">
        <f aca="false">IF($A24=I$7,$G24*I$6,$G24*I$6*VLOOKUP($B24,$A$1:$E$5,MATCH(I$4,$A$1:$E$1,0),0)*SQRT($D24*I$5))</f>
        <v>0.277726364599672</v>
      </c>
      <c r="J24" s="0" t="n">
        <f aca="false">IF($A24=J$7,$G24*J$6,$G24*J$6*VLOOKUP($B24,$A$1:$E$5,MATCH(J$4,$A$1:$E$1,0),0)*SQRT($D24*J$5))</f>
        <v>0.277726364599672</v>
      </c>
      <c r="K24" s="0" t="n">
        <f aca="false">IF($A24=K$7,$G24*K$6,$G24*K$6*VLOOKUP($B24,$A$1:$E$5,MATCH(K$4,$A$1:$E$1,0),0)*SQRT($D24*K$5))</f>
        <v>0.277726364599672</v>
      </c>
      <c r="L24" s="0" t="n">
        <f aca="false">IF($A24=L$7,$G24*L$6,$G24*L$6*VLOOKUP($B24,$A$1:$E$5,MATCH(L$4,$A$1:$E$1,0),0)*SQRT($D24*L$5))</f>
        <v>0.277726364599672</v>
      </c>
      <c r="M24" s="0" t="n">
        <f aca="false">IF($A24=M$7,$G24*M$6,$G24*M$6*VLOOKUP($B24,$A$1:$E$5,MATCH(M$4,$A$1:$E$1,0),0)*SQRT($D24*M$5))</f>
        <v>0.0555452729199344</v>
      </c>
      <c r="N24" s="0" t="n">
        <f aca="false">IF($A24=N$7,$G24*N$6,$G24*N$6*VLOOKUP($B24,$A$1:$E$5,MATCH(N$4,$A$1:$E$1,0),0)*SQRT($D24*N$5))</f>
        <v>0.0555452729199344</v>
      </c>
      <c r="O24" s="0" t="n">
        <f aca="false">IF($A24=O$7,$G24*O$6,$G24*O$6*VLOOKUP($B24,$A$1:$E$5,MATCH(O$4,$A$1:$E$1,0),0)*SQRT($D24*O$5))</f>
        <v>0.0555452729199344</v>
      </c>
      <c r="P24" s="0" t="n">
        <f aca="false">IF($A24=P$7,$G24*P$6,$G24*P$6*VLOOKUP($B24,$A$1:$E$5,MATCH(P$4,$A$1:$E$1,0),0)*SQRT($D24*P$5))</f>
        <v>0.0555452729199344</v>
      </c>
      <c r="Q24" s="0" t="n">
        <f aca="false">IF($A24=Q$7,$G24*Q$6,$G24*Q$6*VLOOKUP($B24,$A$1:$E$5,MATCH(Q$4,$A$1:$E$1,0),0)*SQRT($D24*Q$5))</f>
        <v>0.0111090545839869</v>
      </c>
      <c r="R24" s="0" t="n">
        <f aca="false">IF($A24=R$7,$G24*R$6,$G24*R$6*VLOOKUP($B24,$A$1:$E$5,MATCH(R$4,$A$1:$E$1,0),0)*SQRT($D24*R$5))</f>
        <v>0.0111090545839869</v>
      </c>
      <c r="S24" s="0" t="n">
        <f aca="false">IF($A24=S$7,$G24*S$6,$G24*S$6*VLOOKUP($B24,$A$1:$E$5,MATCH(S$4,$A$1:$E$1,0),0)*SQRT($D24*S$5))</f>
        <v>0.0111090545839869</v>
      </c>
      <c r="T24" s="0" t="n">
        <f aca="false">IF($A24=T$7,$G24*T$6,$G24*T$6*VLOOKUP($B24,$A$1:$E$5,MATCH(T$4,$A$1:$E$1,0),0)*SQRT($D24*T$5))</f>
        <v>0.0111090545839869</v>
      </c>
      <c r="U24" s="0" t="n">
        <f aca="false">IF($A24=U$7,$G24*U$6,$G24*U$6*VLOOKUP($B24,$A$1:$E$5,MATCH(U$4,$A$1:$E$1,0),0)*SQRT($D24*U$5))</f>
        <v>0.139921875</v>
      </c>
      <c r="V24" s="0" t="n">
        <f aca="false">IF($A24=V$7,$G24*V$6,$G24*V$6*VLOOKUP($B24,$A$1:$E$5,MATCH(V$4,$A$1:$E$1,0),0)*SQRT($D24*V$5))</f>
        <v>0.77734375</v>
      </c>
      <c r="W24" s="0" t="n">
        <f aca="false">IF($A24=W$7,$G24*W$6,$G24*W$6*VLOOKUP($B24,$A$1:$E$5,MATCH(W$4,$A$1:$E$1,0),0)*SQRT($D24*W$5))</f>
        <v>0.139921875</v>
      </c>
      <c r="X24" s="0" t="n">
        <f aca="false">IF($A24=X$7,$G24*X$6,$G24*X$6*VLOOKUP($B24,$A$1:$E$5,MATCH(X$4,$A$1:$E$1,0),0)*SQRT($D24*X$5))</f>
        <v>0.139921875</v>
      </c>
      <c r="Y24" s="0" t="n">
        <f aca="false">IF($A24=Y$7,$G24*Y$6,$G24*Y$6*VLOOKUP($B24,$A$1:$E$5,MATCH(Y$4,$A$1:$E$1,0),0)*SQRT($D24*Y$5))</f>
        <v>0.0279843750000001</v>
      </c>
      <c r="Z24" s="0" t="n">
        <f aca="false">IF($A24=Z$7,$G24*Z$6,$G24*Z$6*VLOOKUP($B24,$A$1:$E$5,MATCH(Z$4,$A$1:$E$1,0),0)*SQRT($D24*Z$5))</f>
        <v>0.0279843750000001</v>
      </c>
      <c r="AA24" s="0" t="n">
        <f aca="false">IF($A24=AA$7,$G24*AA$6,$G24*AA$6*VLOOKUP($B24,$A$1:$E$5,MATCH(AA$4,$A$1:$E$1,0),0)*SQRT($D24*AA$5))</f>
        <v>0.0279843750000001</v>
      </c>
      <c r="AB24" s="0" t="n">
        <f aca="false">IF($A24=AB$7,$G24*AB$6,$G24*AB$6*VLOOKUP($B24,$A$1:$E$5,MATCH(AB$4,$A$1:$E$1,0),0)*SQRT($D24*AB$5))</f>
        <v>0.0279843750000001</v>
      </c>
      <c r="AC24" s="0" t="n">
        <f aca="false">IF($A24=AC$7,$G24*AC$6,$G24*AC$6*VLOOKUP($B24,$A$1:$E$5,MATCH(AC$4,$A$1:$E$1,0),0)*SQRT($D24*AC$5))</f>
        <v>0.005596875</v>
      </c>
      <c r="AD24" s="0" t="n">
        <f aca="false">IF($A24=AD$7,$G24*AD$6,$G24*AD$6*VLOOKUP($B24,$A$1:$E$5,MATCH(AD$4,$A$1:$E$1,0),0)*SQRT($D24*AD$5))</f>
        <v>0.005596875</v>
      </c>
      <c r="AE24" s="0" t="n">
        <f aca="false">IF($A24=AE$7,$G24*AE$6,$G24*AE$6*VLOOKUP($B24,$A$1:$E$5,MATCH(AE$4,$A$1:$E$1,0),0)*SQRT($D24*AE$5))</f>
        <v>0.005596875</v>
      </c>
      <c r="AF24" s="0" t="n">
        <f aca="false">IF($A24=AF$7,$G24*AF$6,$G24*AF$6*VLOOKUP($B24,$A$1:$E$5,MATCH(AF$4,$A$1:$E$1,0),0)*SQRT($D24*AF$5))</f>
        <v>0.005596875</v>
      </c>
      <c r="AG24" s="0" t="n">
        <f aca="false">IF($A24=AG$7,$G24*AG$6,$G24*AG$6*VLOOKUP($B24,$A$1:$E$5,MATCH(AG$4,$A$1:$E$1,0),0)*SQRT($D24*AG$5))</f>
        <v>0.208294773449754</v>
      </c>
      <c r="AH24" s="0" t="n">
        <f aca="false">IF($A24=AH$7,$G24*AH$6,$G24*AH$6*VLOOKUP($B24,$A$1:$E$5,MATCH(AH$4,$A$1:$E$1,0),0)*SQRT($D24*AH$5))</f>
        <v>0.208294773449754</v>
      </c>
      <c r="AI24" s="0" t="n">
        <f aca="false">IF($A24=AI$7,$G24*AI$6,$G24*AI$6*VLOOKUP($B24,$A$1:$E$5,MATCH(AI$4,$A$1:$E$1,0),0)*SQRT($D24*AI$5))</f>
        <v>0.208294773449754</v>
      </c>
      <c r="AJ24" s="0" t="n">
        <f aca="false">IF($A24=AJ$7,$G24*AJ$6,$G24*AJ$6*VLOOKUP($B24,$A$1:$E$5,MATCH(AJ$4,$A$1:$E$1,0),0)*SQRT($D24*AJ$5))</f>
        <v>0.208294773449754</v>
      </c>
      <c r="AK24" s="0" t="n">
        <f aca="false">IF($A24=AK$7,$G24*AK$6,$G24*AK$6*VLOOKUP($B24,$A$1:$E$5,MATCH(AK$4,$A$1:$E$1,0),0)*SQRT($D24*AK$5))</f>
        <v>0.0416589546899508</v>
      </c>
      <c r="AL24" s="0" t="n">
        <f aca="false">IF($A24=AL$7,$G24*AL$6,$G24*AL$6*VLOOKUP($B24,$A$1:$E$5,MATCH(AL$4,$A$1:$E$1,0),0)*SQRT($D24*AL$5))</f>
        <v>0.0416589546899508</v>
      </c>
      <c r="AM24" s="0" t="n">
        <f aca="false">IF($A24=AM$7,$G24*AM$6,$G24*AM$6*VLOOKUP($B24,$A$1:$E$5,MATCH(AM$4,$A$1:$E$1,0),0)*SQRT($D24*AM$5))</f>
        <v>0.0416589546899508</v>
      </c>
      <c r="AN24" s="0" t="n">
        <f aca="false">IF($A24=AN$7,$G24*AN$6,$G24*AN$6*VLOOKUP($B24,$A$1:$E$5,MATCH(AN$4,$A$1:$E$1,0),0)*SQRT($D24*AN$5))</f>
        <v>0.0416589546899508</v>
      </c>
      <c r="AO24" s="0" t="n">
        <f aca="false">IF($A24=AO$7,$G24*AO$6,$G24*AO$6*VLOOKUP($B24,$A$1:$E$5,MATCH(AO$4,$A$1:$E$1,0),0)*SQRT($D24*AO$5))</f>
        <v>0.00833179093799016</v>
      </c>
      <c r="AP24" s="0" t="n">
        <f aca="false">IF($A24=AP$7,$G24*AP$6,$G24*AP$6*VLOOKUP($B24,$A$1:$E$5,MATCH(AP$4,$A$1:$E$1,0),0)*SQRT($D24*AP$5))</f>
        <v>0.00833179093799016</v>
      </c>
      <c r="AQ24" s="0" t="n">
        <f aca="false">IF($A24=AQ$7,$G24*AQ$6,$G24*AQ$6*VLOOKUP($B24,$A$1:$E$5,MATCH(AQ$4,$A$1:$E$1,0),0)*SQRT($D24*AQ$5))</f>
        <v>0.00833179093799016</v>
      </c>
      <c r="AR24" s="0" t="n">
        <f aca="false">IF($A24=AR$7,$G24*AR$6,$G24*AR$6*VLOOKUP($B24,$A$1:$E$5,MATCH(AR$4,$A$1:$E$1,0),0)*SQRT($D24*AR$5))</f>
        <v>0.00833179093799016</v>
      </c>
      <c r="AS24" s="0" t="n">
        <f aca="false">IF($A24=AS$7,$G24*AS$6,$G24*AS$6*VLOOKUP($B24,$A$1:$E$5,MATCH(AS$4,$A$1:$E$1,0),0)*SQRT($D24*AS$5))</f>
        <v>0.10494140625</v>
      </c>
      <c r="AT24" s="0" t="n">
        <f aca="false">IF($A24=AT$7,$G24*AT$6,$G24*AT$6*VLOOKUP($B24,$A$1:$E$5,MATCH(AT$4,$A$1:$E$1,0),0)*SQRT($D24*AT$5))</f>
        <v>0.10494140625</v>
      </c>
      <c r="AU24" s="0" t="n">
        <f aca="false">IF($A24=AU$7,$G24*AU$6,$G24*AU$6*VLOOKUP($B24,$A$1:$E$5,MATCH(AU$4,$A$1:$E$1,0),0)*SQRT($D24*AU$5))</f>
        <v>0.10494140625</v>
      </c>
      <c r="AV24" s="0" t="n">
        <f aca="false">IF($A24=AV$7,$G24*AV$6,$G24*AV$6*VLOOKUP($B24,$A$1:$E$5,MATCH(AV$4,$A$1:$E$1,0),0)*SQRT($D24*AV$5))</f>
        <v>0.10494140625</v>
      </c>
      <c r="AW24" s="0" t="n">
        <f aca="false">IF($A24=AW$7,$G24*AW$6,$G24*AW$6*VLOOKUP($B24,$A$1:$E$5,MATCH(AW$4,$A$1:$E$1,0),0)*SQRT($D24*AW$5))</f>
        <v>0.0209882812500001</v>
      </c>
      <c r="AX24" s="0" t="n">
        <f aca="false">IF($A24=AX$7,$G24*AX$6,$G24*AX$6*VLOOKUP($B24,$A$1:$E$5,MATCH(AX$4,$A$1:$E$1,0),0)*SQRT($D24*AX$5))</f>
        <v>0.0209882812500001</v>
      </c>
      <c r="AY24" s="0" t="n">
        <f aca="false">IF($A24=AY$7,$G24*AY$6,$G24*AY$6*VLOOKUP($B24,$A$1:$E$5,MATCH(AY$4,$A$1:$E$1,0),0)*SQRT($D24*AY$5))</f>
        <v>0.0209882812500001</v>
      </c>
      <c r="AZ24" s="0" t="n">
        <f aca="false">IF($A24=AZ$7,$G24*AZ$6,$G24*AZ$6*VLOOKUP($B24,$A$1:$E$5,MATCH(AZ$4,$A$1:$E$1,0),0)*SQRT($D24*AZ$5))</f>
        <v>0.0209882812500001</v>
      </c>
      <c r="BA24" s="0" t="n">
        <f aca="false">IF($A24=BA$7,$G24*BA$6,$G24*BA$6*VLOOKUP($B24,$A$1:$E$5,MATCH(BA$4,$A$1:$E$1,0),0)*SQRT($D24*BA$5))</f>
        <v>0.00419765625</v>
      </c>
      <c r="BB24" s="0" t="n">
        <f aca="false">IF($A24=BB$7,$G24*BB$6,$G24*BB$6*VLOOKUP($B24,$A$1:$E$5,MATCH(BB$4,$A$1:$E$1,0),0)*SQRT($D24*BB$5))</f>
        <v>0.00419765625</v>
      </c>
      <c r="BC24" s="0" t="n">
        <f aca="false">IF($A24=BC$7,$G24*BC$6,$G24*BC$6*VLOOKUP($B24,$A$1:$E$5,MATCH(BC$4,$A$1:$E$1,0),0)*SQRT($D24*BC$5))</f>
        <v>0.00419765625</v>
      </c>
      <c r="BD24" s="0" t="n">
        <f aca="false">IF($A24=BD$7,$G24*BD$6,$G24*BD$6*VLOOKUP($B24,$A$1:$E$5,MATCH(BD$4,$A$1:$E$1,0),0)*SQRT($D24*BD$5))</f>
        <v>0.00419765625</v>
      </c>
      <c r="BE24" s="0" t="n">
        <f aca="false">IF($A24=BE$7,$G24*BE$6,$G24*BE$6*VLOOKUP($B24,$A$1:$E$5,MATCH(BE$4,$A$1:$E$1,0),0)*SQRT($D24*BE$5))</f>
        <v>0.0138863182299836</v>
      </c>
      <c r="BF24" s="0" t="n">
        <f aca="false">IF($A24=BF$7,$G24*BF$6,$G24*BF$6*VLOOKUP($B24,$A$1:$E$5,MATCH(BF$4,$A$1:$E$1,0),0)*SQRT($D24*BF$5))</f>
        <v>0.0138863182299836</v>
      </c>
      <c r="BG24" s="0" t="n">
        <f aca="false">IF($A24=BG$7,$G24*BG$6,$G24*BG$6*VLOOKUP($B24,$A$1:$E$5,MATCH(BG$4,$A$1:$E$1,0),0)*SQRT($D24*BG$5))</f>
        <v>0.0138863182299836</v>
      </c>
      <c r="BH24" s="0" t="n">
        <f aca="false">IF($A24=BH$7,$G24*BH$6,$G24*BH$6*VLOOKUP($B24,$A$1:$E$5,MATCH(BH$4,$A$1:$E$1,0),0)*SQRT($D24*BH$5))</f>
        <v>0.0138863182299836</v>
      </c>
      <c r="BI24" s="0" t="n">
        <f aca="false">IF($A24=BI$7,$G24*BI$6,$G24*BI$6*VLOOKUP($B24,$A$1:$E$5,MATCH(BI$4,$A$1:$E$1,0),0)*SQRT($D24*BI$5))</f>
        <v>0.00277726364599672</v>
      </c>
      <c r="BJ24" s="0" t="n">
        <f aca="false">IF($A24=BJ$7,$G24*BJ$6,$G24*BJ$6*VLOOKUP($B24,$A$1:$E$5,MATCH(BJ$4,$A$1:$E$1,0),0)*SQRT($D24*BJ$5))</f>
        <v>0.00277726364599672</v>
      </c>
      <c r="BK24" s="0" t="n">
        <f aca="false">IF($A24=BK$7,$G24*BK$6,$G24*BK$6*VLOOKUP($B24,$A$1:$E$5,MATCH(BK$4,$A$1:$E$1,0),0)*SQRT($D24*BK$5))</f>
        <v>0.00277726364599672</v>
      </c>
      <c r="BL24" s="0" t="n">
        <f aca="false">IF($A24=BL$7,$G24*BL$6,$G24*BL$6*VLOOKUP($B24,$A$1:$E$5,MATCH(BL$4,$A$1:$E$1,0),0)*SQRT($D24*BL$5))</f>
        <v>0.00277726364599672</v>
      </c>
      <c r="BM24" s="0" t="n">
        <f aca="false">IF($A24=BM$7,$G24*BM$6,$G24*BM$6*VLOOKUP($B24,$A$1:$E$5,MATCH(BM$4,$A$1:$E$1,0),0)*SQRT($D24*BM$5))</f>
        <v>0.000555452729199344</v>
      </c>
      <c r="BN24" s="0" t="n">
        <f aca="false">IF($A24=BN$7,$G24*BN$6,$G24*BN$6*VLOOKUP($B24,$A$1:$E$5,MATCH(BN$4,$A$1:$E$1,0),0)*SQRT($D24*BN$5))</f>
        <v>0.000555452729199344</v>
      </c>
      <c r="BO24" s="0" t="n">
        <f aca="false">IF($A24=BO$7,$G24*BO$6,$G24*BO$6*VLOOKUP($B24,$A$1:$E$5,MATCH(BO$4,$A$1:$E$1,0),0)*SQRT($D24*BO$5))</f>
        <v>0.000555452729199344</v>
      </c>
      <c r="BP24" s="0" t="n">
        <f aca="false">IF($A24=BP$7,$G24*BP$6,$G24*BP$6*VLOOKUP($B24,$A$1:$E$5,MATCH(BP$4,$A$1:$E$1,0),0)*SQRT($D24*BP$5))</f>
        <v>0.000555452729199344</v>
      </c>
      <c r="BQ24" s="0" t="n">
        <f aca="false">IF($A24=BQ$7,$G24*BQ$6,$G24*BQ$6*VLOOKUP($B24,$A$1:$E$5,MATCH(BQ$4,$A$1:$E$1,0),0)*SQRT($D24*BQ$5))</f>
        <v>0.00699609375</v>
      </c>
      <c r="BR24" s="0" t="n">
        <f aca="false">IF($A24=BR$7,$G24*BR$6,$G24*BR$6*VLOOKUP($B24,$A$1:$E$5,MATCH(BR$4,$A$1:$E$1,0),0)*SQRT($D24*BR$5))</f>
        <v>0.00699609375</v>
      </c>
      <c r="BS24" s="0" t="n">
        <f aca="false">IF($A24=BS$7,$G24*BS$6,$G24*BS$6*VLOOKUP($B24,$A$1:$E$5,MATCH(BS$4,$A$1:$E$1,0),0)*SQRT($D24*BS$5))</f>
        <v>0.00699609375</v>
      </c>
      <c r="BT24" s="0" t="n">
        <f aca="false">IF($A24=BT$7,$G24*BT$6,$G24*BT$6*VLOOKUP($B24,$A$1:$E$5,MATCH(BT$4,$A$1:$E$1,0),0)*SQRT($D24*BT$5))</f>
        <v>0.00699609375</v>
      </c>
      <c r="BU24" s="0" t="n">
        <f aca="false">IF($A24=BU$7,$G24*BU$6,$G24*BU$6*VLOOKUP($B24,$A$1:$E$5,MATCH(BU$4,$A$1:$E$1,0),0)*SQRT($D24*BU$5))</f>
        <v>0.00139921875</v>
      </c>
      <c r="BV24" s="0" t="n">
        <f aca="false">IF($A24=BV$7,$G24*BV$6,$G24*BV$6*VLOOKUP($B24,$A$1:$E$5,MATCH(BV$4,$A$1:$E$1,0),0)*SQRT($D24*BV$5))</f>
        <v>0.00139921875</v>
      </c>
      <c r="BW24" s="0" t="n">
        <f aca="false">IF($A24=BW$7,$G24*BW$6,$G24*BW$6*VLOOKUP($B24,$A$1:$E$5,MATCH(BW$4,$A$1:$E$1,0),0)*SQRT($D24*BW$5))</f>
        <v>0.00139921875</v>
      </c>
      <c r="BX24" s="0" t="n">
        <f aca="false">IF($A24=BX$7,$G24*BX$6,$G24*BX$6*VLOOKUP($B24,$A$1:$E$5,MATCH(BX$4,$A$1:$E$1,0),0)*SQRT($D24*BX$5))</f>
        <v>0.00139921875</v>
      </c>
      <c r="BY24" s="0" t="n">
        <f aca="false">IF($A24=BY$7,$G24*BY$6,$G24*BY$6*VLOOKUP($B24,$A$1:$E$5,MATCH(BY$4,$A$1:$E$1,0),0)*SQRT($D24*BY$5))</f>
        <v>0.00027984375</v>
      </c>
      <c r="BZ24" s="0" t="n">
        <f aca="false">IF($A24=BZ$7,$G24*BZ$6,$G24*BZ$6*VLOOKUP($B24,$A$1:$E$5,MATCH(BZ$4,$A$1:$E$1,0),0)*SQRT($D24*BZ$5))</f>
        <v>0.00027984375</v>
      </c>
      <c r="CA24" s="0" t="n">
        <f aca="false">IF($A24=CA$7,$G24*CA$6,$G24*CA$6*VLOOKUP($B24,$A$1:$E$5,MATCH(CA$4,$A$1:$E$1,0),0)*SQRT($D24*CA$5))</f>
        <v>0.00027984375</v>
      </c>
      <c r="CB24" s="0" t="n">
        <f aca="false">IF($A24=CB$7,$G24*CB$6,$G24*CB$6*VLOOKUP($B24,$A$1:$E$5,MATCH(CB$4,$A$1:$E$1,0),0)*SQRT($D24*CB$5))</f>
        <v>0.00027984375</v>
      </c>
      <c r="CC24" s="0" t="n">
        <f aca="false">IF($A24=CC$7,$G24*CC$6,$G24*CC$6*VLOOKUP($B24,$A$1:$E$5,MATCH(CC$4,$A$1:$E$1,0),0)*SQRT($D24*CC$5))</f>
        <v>0.0138863182299836</v>
      </c>
      <c r="CD24" s="0" t="n">
        <f aca="false">IF($A24=CD$7,$G24*CD$6,$G24*CD$6*VLOOKUP($B24,$A$1:$E$5,MATCH(CD$4,$A$1:$E$1,0),0)*SQRT($D24*CD$5))</f>
        <v>0.0138863182299836</v>
      </c>
      <c r="CE24" s="0" t="n">
        <f aca="false">IF($A24=CE$7,$G24*CE$6,$G24*CE$6*VLOOKUP($B24,$A$1:$E$5,MATCH(CE$4,$A$1:$E$1,0),0)*SQRT($D24*CE$5))</f>
        <v>0.0138863182299836</v>
      </c>
      <c r="CF24" s="0" t="n">
        <f aca="false">IF($A24=CF$7,$G24*CF$6,$G24*CF$6*VLOOKUP($B24,$A$1:$E$5,MATCH(CF$4,$A$1:$E$1,0),0)*SQRT($D24*CF$5))</f>
        <v>0.0138863182299836</v>
      </c>
      <c r="CG24" s="0" t="n">
        <f aca="false">IF($A24=CG$7,$G24*CG$6,$G24*CG$6*VLOOKUP($B24,$A$1:$E$5,MATCH(CG$4,$A$1:$E$1,0),0)*SQRT($D24*CG$5))</f>
        <v>0.00277726364599672</v>
      </c>
      <c r="CH24" s="0" t="n">
        <f aca="false">IF($A24=CH$7,$G24*CH$6,$G24*CH$6*VLOOKUP($B24,$A$1:$E$5,MATCH(CH$4,$A$1:$E$1,0),0)*SQRT($D24*CH$5))</f>
        <v>0.00277726364599672</v>
      </c>
      <c r="CI24" s="0" t="n">
        <f aca="false">IF($A24=CI$7,$G24*CI$6,$G24*CI$6*VLOOKUP($B24,$A$1:$E$5,MATCH(CI$4,$A$1:$E$1,0),0)*SQRT($D24*CI$5))</f>
        <v>0.00277726364599672</v>
      </c>
      <c r="CJ24" s="0" t="n">
        <f aca="false">IF($A24=CJ$7,$G24*CJ$6,$G24*CJ$6*VLOOKUP($B24,$A$1:$E$5,MATCH(CJ$4,$A$1:$E$1,0),0)*SQRT($D24*CJ$5))</f>
        <v>0.00277726364599672</v>
      </c>
      <c r="CK24" s="0" t="n">
        <f aca="false">IF($A24=CK$7,$G24*CK$6,$G24*CK$6*VLOOKUP($B24,$A$1:$E$5,MATCH(CK$4,$A$1:$E$1,0),0)*SQRT($D24*CK$5))</f>
        <v>0.000555452729199344</v>
      </c>
      <c r="CL24" s="0" t="n">
        <f aca="false">IF($A24=CL$7,$G24*CL$6,$G24*CL$6*VLOOKUP($B24,$A$1:$E$5,MATCH(CL$4,$A$1:$E$1,0),0)*SQRT($D24*CL$5))</f>
        <v>0.000555452729199344</v>
      </c>
      <c r="CM24" s="0" t="n">
        <f aca="false">IF($A24=CM$7,$G24*CM$6,$G24*CM$6*VLOOKUP($B24,$A$1:$E$5,MATCH(CM$4,$A$1:$E$1,0),0)*SQRT($D24*CM$5))</f>
        <v>0.000555452729199344</v>
      </c>
      <c r="CN24" s="0" t="n">
        <f aca="false">IF($A24=CN$7,$G24*CN$6,$G24*CN$6*VLOOKUP($B24,$A$1:$E$5,MATCH(CN$4,$A$1:$E$1,0),0)*SQRT($D24*CN$5))</f>
        <v>0.000555452729199344</v>
      </c>
      <c r="CO24" s="0" t="n">
        <f aca="false">IF($A24=CO$7,$G24*CO$6,$G24*CO$6*VLOOKUP($B24,$A$1:$E$5,MATCH(CO$4,$A$1:$E$1,0),0)*SQRT($D24*CO$5))</f>
        <v>0.00699609375</v>
      </c>
      <c r="CP24" s="0" t="n">
        <f aca="false">IF($A24=CP$7,$G24*CP$6,$G24*CP$6*VLOOKUP($B24,$A$1:$E$5,MATCH(CP$4,$A$1:$E$1,0),0)*SQRT($D24*CP$5))</f>
        <v>0.00699609375</v>
      </c>
      <c r="CQ24" s="0" t="n">
        <f aca="false">IF($A24=CQ$7,$G24*CQ$6,$G24*CQ$6*VLOOKUP($B24,$A$1:$E$5,MATCH(CQ$4,$A$1:$E$1,0),0)*SQRT($D24*CQ$5))</f>
        <v>0.00699609375</v>
      </c>
      <c r="CR24" s="0" t="n">
        <f aca="false">IF($A24=CR$7,$G24*CR$6,$G24*CR$6*VLOOKUP($B24,$A$1:$E$5,MATCH(CR$4,$A$1:$E$1,0),0)*SQRT($D24*CR$5))</f>
        <v>0.00699609375</v>
      </c>
      <c r="CS24" s="0" t="n">
        <f aca="false">IF($A24=CS$7,$G24*CS$6,$G24*CS$6*VLOOKUP($B24,$A$1:$E$5,MATCH(CS$4,$A$1:$E$1,0),0)*SQRT($D24*CS$5))</f>
        <v>0.00139921875</v>
      </c>
      <c r="CT24" s="0" t="n">
        <f aca="false">IF($A24=CT$7,$G24*CT$6,$G24*CT$6*VLOOKUP($B24,$A$1:$E$5,MATCH(CT$4,$A$1:$E$1,0),0)*SQRT($D24*CT$5))</f>
        <v>0.00139921875</v>
      </c>
      <c r="CU24" s="0" t="n">
        <f aca="false">IF($A24=CU$7,$G24*CU$6,$G24*CU$6*VLOOKUP($B24,$A$1:$E$5,MATCH(CU$4,$A$1:$E$1,0),0)*SQRT($D24*CU$5))</f>
        <v>0.00139921875</v>
      </c>
      <c r="CV24" s="0" t="n">
        <f aca="false">IF($A24=CV$7,$G24*CV$6,$G24*CV$6*VLOOKUP($B24,$A$1:$E$5,MATCH(CV$4,$A$1:$E$1,0),0)*SQRT($D24*CV$5))</f>
        <v>0.00139921875</v>
      </c>
      <c r="CW24" s="0" t="n">
        <f aca="false">IF($A24=CW$7,$G24*CW$6,$G24*CW$6*VLOOKUP($B24,$A$1:$E$5,MATCH(CW$4,$A$1:$E$1,0),0)*SQRT($D24*CW$5))</f>
        <v>0.00027984375</v>
      </c>
      <c r="CX24" s="0" t="n">
        <f aca="false">IF($A24=CX$7,$G24*CX$6,$G24*CX$6*VLOOKUP($B24,$A$1:$E$5,MATCH(CX$4,$A$1:$E$1,0),0)*SQRT($D24*CX$5))</f>
        <v>0.00027984375</v>
      </c>
      <c r="CY24" s="0" t="n">
        <f aca="false">IF($A24=CY$7,$G24*CY$6,$G24*CY$6*VLOOKUP($B24,$A$1:$E$5,MATCH(CY$4,$A$1:$E$1,0),0)*SQRT($D24*CY$5))</f>
        <v>0.00027984375</v>
      </c>
      <c r="CZ24" s="0" t="n">
        <f aca="false">IF($A24=CZ$7,$G24*CZ$6,$G24*CZ$6*VLOOKUP($B24,$A$1:$E$5,MATCH(CZ$4,$A$1:$E$1,0),0)*SQRT($D24*CZ$5))</f>
        <v>0.00027984375</v>
      </c>
      <c r="DB24" s="0" t="n">
        <f aca="false">SUM(I24:CZ24)/SUM($I$11:$CZ$106)*Computations!$GS$7</f>
        <v>0.968779067976855</v>
      </c>
    </row>
    <row r="25" customFormat="false" ht="14" hidden="false" customHeight="false" outlineLevel="0" collapsed="false">
      <c r="A25" s="0" t="n">
        <v>15</v>
      </c>
      <c r="B25" s="0" t="n">
        <v>1</v>
      </c>
      <c r="C25" s="0" t="n">
        <v>0.005</v>
      </c>
      <c r="D25" s="0" t="n">
        <v>0.18</v>
      </c>
      <c r="E25" s="0" t="n">
        <v>25</v>
      </c>
      <c r="F25" s="0" t="n">
        <v>0.5</v>
      </c>
      <c r="G25" s="0" t="n">
        <f aca="false">SQRT(C25*(1-C25))*F25*E25</f>
        <v>0.881670998729118</v>
      </c>
      <c r="I25" s="0" t="n">
        <f aca="false">IF($A25=I$7,$G25*I$6,$G25*I$6*VLOOKUP($B25,$A$1:$E$5,MATCH(I$4,$A$1:$E$1,0),0)*SQRT($D25*I$5))</f>
        <v>0.277726364599672</v>
      </c>
      <c r="J25" s="0" t="n">
        <f aca="false">IF($A25=J$7,$G25*J$6,$G25*J$6*VLOOKUP($B25,$A$1:$E$5,MATCH(J$4,$A$1:$E$1,0),0)*SQRT($D25*J$5))</f>
        <v>0.277726364599672</v>
      </c>
      <c r="K25" s="0" t="n">
        <f aca="false">IF($A25=K$7,$G25*K$6,$G25*K$6*VLOOKUP($B25,$A$1:$E$5,MATCH(K$4,$A$1:$E$1,0),0)*SQRT($D25*K$5))</f>
        <v>0.277726364599672</v>
      </c>
      <c r="L25" s="0" t="n">
        <f aca="false">IF($A25=L$7,$G25*L$6,$G25*L$6*VLOOKUP($B25,$A$1:$E$5,MATCH(L$4,$A$1:$E$1,0),0)*SQRT($D25*L$5))</f>
        <v>0.277726364599672</v>
      </c>
      <c r="M25" s="0" t="n">
        <f aca="false">IF($A25=M$7,$G25*M$6,$G25*M$6*VLOOKUP($B25,$A$1:$E$5,MATCH(M$4,$A$1:$E$1,0),0)*SQRT($D25*M$5))</f>
        <v>0.0555452729199344</v>
      </c>
      <c r="N25" s="0" t="n">
        <f aca="false">IF($A25=N$7,$G25*N$6,$G25*N$6*VLOOKUP($B25,$A$1:$E$5,MATCH(N$4,$A$1:$E$1,0),0)*SQRT($D25*N$5))</f>
        <v>0.0555452729199344</v>
      </c>
      <c r="O25" s="0" t="n">
        <f aca="false">IF($A25=O$7,$G25*O$6,$G25*O$6*VLOOKUP($B25,$A$1:$E$5,MATCH(O$4,$A$1:$E$1,0),0)*SQRT($D25*O$5))</f>
        <v>0.0555452729199344</v>
      </c>
      <c r="P25" s="0" t="n">
        <f aca="false">IF($A25=P$7,$G25*P$6,$G25*P$6*VLOOKUP($B25,$A$1:$E$5,MATCH(P$4,$A$1:$E$1,0),0)*SQRT($D25*P$5))</f>
        <v>0.0555452729199344</v>
      </c>
      <c r="Q25" s="0" t="n">
        <f aca="false">IF($A25=Q$7,$G25*Q$6,$G25*Q$6*VLOOKUP($B25,$A$1:$E$5,MATCH(Q$4,$A$1:$E$1,0),0)*SQRT($D25*Q$5))</f>
        <v>0.0111090545839869</v>
      </c>
      <c r="R25" s="0" t="n">
        <f aca="false">IF($A25=R$7,$G25*R$6,$G25*R$6*VLOOKUP($B25,$A$1:$E$5,MATCH(R$4,$A$1:$E$1,0),0)*SQRT($D25*R$5))</f>
        <v>0.0111090545839869</v>
      </c>
      <c r="S25" s="0" t="n">
        <f aca="false">IF($A25=S$7,$G25*S$6,$G25*S$6*VLOOKUP($B25,$A$1:$E$5,MATCH(S$4,$A$1:$E$1,0),0)*SQRT($D25*S$5))</f>
        <v>0.0111090545839869</v>
      </c>
      <c r="T25" s="0" t="n">
        <f aca="false">IF($A25=T$7,$G25*T$6,$G25*T$6*VLOOKUP($B25,$A$1:$E$5,MATCH(T$4,$A$1:$E$1,0),0)*SQRT($D25*T$5))</f>
        <v>0.0111090545839869</v>
      </c>
      <c r="U25" s="0" t="n">
        <f aca="false">IF($A25=U$7,$G25*U$6,$G25*U$6*VLOOKUP($B25,$A$1:$E$5,MATCH(U$4,$A$1:$E$1,0),0)*SQRT($D25*U$5))</f>
        <v>0.139921875</v>
      </c>
      <c r="V25" s="0" t="n">
        <f aca="false">IF($A25=V$7,$G25*V$6,$G25*V$6*VLOOKUP($B25,$A$1:$E$5,MATCH(V$4,$A$1:$E$1,0),0)*SQRT($D25*V$5))</f>
        <v>0.139921875</v>
      </c>
      <c r="W25" s="0" t="n">
        <f aca="false">IF($A25=W$7,$G25*W$6,$G25*W$6*VLOOKUP($B25,$A$1:$E$5,MATCH(W$4,$A$1:$E$1,0),0)*SQRT($D25*W$5))</f>
        <v>0.77734375</v>
      </c>
      <c r="X25" s="0" t="n">
        <f aca="false">IF($A25=X$7,$G25*X$6,$G25*X$6*VLOOKUP($B25,$A$1:$E$5,MATCH(X$4,$A$1:$E$1,0),0)*SQRT($D25*X$5))</f>
        <v>0.139921875</v>
      </c>
      <c r="Y25" s="0" t="n">
        <f aca="false">IF($A25=Y$7,$G25*Y$6,$G25*Y$6*VLOOKUP($B25,$A$1:$E$5,MATCH(Y$4,$A$1:$E$1,0),0)*SQRT($D25*Y$5))</f>
        <v>0.0279843750000001</v>
      </c>
      <c r="Z25" s="0" t="n">
        <f aca="false">IF($A25=Z$7,$G25*Z$6,$G25*Z$6*VLOOKUP($B25,$A$1:$E$5,MATCH(Z$4,$A$1:$E$1,0),0)*SQRT($D25*Z$5))</f>
        <v>0.0279843750000001</v>
      </c>
      <c r="AA25" s="0" t="n">
        <f aca="false">IF($A25=AA$7,$G25*AA$6,$G25*AA$6*VLOOKUP($B25,$A$1:$E$5,MATCH(AA$4,$A$1:$E$1,0),0)*SQRT($D25*AA$5))</f>
        <v>0.0279843750000001</v>
      </c>
      <c r="AB25" s="0" t="n">
        <f aca="false">IF($A25=AB$7,$G25*AB$6,$G25*AB$6*VLOOKUP($B25,$A$1:$E$5,MATCH(AB$4,$A$1:$E$1,0),0)*SQRT($D25*AB$5))</f>
        <v>0.0279843750000001</v>
      </c>
      <c r="AC25" s="0" t="n">
        <f aca="false">IF($A25=AC$7,$G25*AC$6,$G25*AC$6*VLOOKUP($B25,$A$1:$E$5,MATCH(AC$4,$A$1:$E$1,0),0)*SQRT($D25*AC$5))</f>
        <v>0.005596875</v>
      </c>
      <c r="AD25" s="0" t="n">
        <f aca="false">IF($A25=AD$7,$G25*AD$6,$G25*AD$6*VLOOKUP($B25,$A$1:$E$5,MATCH(AD$4,$A$1:$E$1,0),0)*SQRT($D25*AD$5))</f>
        <v>0.005596875</v>
      </c>
      <c r="AE25" s="0" t="n">
        <f aca="false">IF($A25=AE$7,$G25*AE$6,$G25*AE$6*VLOOKUP($B25,$A$1:$E$5,MATCH(AE$4,$A$1:$E$1,0),0)*SQRT($D25*AE$5))</f>
        <v>0.005596875</v>
      </c>
      <c r="AF25" s="0" t="n">
        <f aca="false">IF($A25=AF$7,$G25*AF$6,$G25*AF$6*VLOOKUP($B25,$A$1:$E$5,MATCH(AF$4,$A$1:$E$1,0),0)*SQRT($D25*AF$5))</f>
        <v>0.005596875</v>
      </c>
      <c r="AG25" s="0" t="n">
        <f aca="false">IF($A25=AG$7,$G25*AG$6,$G25*AG$6*VLOOKUP($B25,$A$1:$E$5,MATCH(AG$4,$A$1:$E$1,0),0)*SQRT($D25*AG$5))</f>
        <v>0.208294773449754</v>
      </c>
      <c r="AH25" s="0" t="n">
        <f aca="false">IF($A25=AH$7,$G25*AH$6,$G25*AH$6*VLOOKUP($B25,$A$1:$E$5,MATCH(AH$4,$A$1:$E$1,0),0)*SQRT($D25*AH$5))</f>
        <v>0.208294773449754</v>
      </c>
      <c r="AI25" s="0" t="n">
        <f aca="false">IF($A25=AI$7,$G25*AI$6,$G25*AI$6*VLOOKUP($B25,$A$1:$E$5,MATCH(AI$4,$A$1:$E$1,0),0)*SQRT($D25*AI$5))</f>
        <v>0.208294773449754</v>
      </c>
      <c r="AJ25" s="0" t="n">
        <f aca="false">IF($A25=AJ$7,$G25*AJ$6,$G25*AJ$6*VLOOKUP($B25,$A$1:$E$5,MATCH(AJ$4,$A$1:$E$1,0),0)*SQRT($D25*AJ$5))</f>
        <v>0.208294773449754</v>
      </c>
      <c r="AK25" s="0" t="n">
        <f aca="false">IF($A25=AK$7,$G25*AK$6,$G25*AK$6*VLOOKUP($B25,$A$1:$E$5,MATCH(AK$4,$A$1:$E$1,0),0)*SQRT($D25*AK$5))</f>
        <v>0.0416589546899508</v>
      </c>
      <c r="AL25" s="0" t="n">
        <f aca="false">IF($A25=AL$7,$G25*AL$6,$G25*AL$6*VLOOKUP($B25,$A$1:$E$5,MATCH(AL$4,$A$1:$E$1,0),0)*SQRT($D25*AL$5))</f>
        <v>0.0416589546899508</v>
      </c>
      <c r="AM25" s="0" t="n">
        <f aca="false">IF($A25=AM$7,$G25*AM$6,$G25*AM$6*VLOOKUP($B25,$A$1:$E$5,MATCH(AM$4,$A$1:$E$1,0),0)*SQRT($D25*AM$5))</f>
        <v>0.0416589546899508</v>
      </c>
      <c r="AN25" s="0" t="n">
        <f aca="false">IF($A25=AN$7,$G25*AN$6,$G25*AN$6*VLOOKUP($B25,$A$1:$E$5,MATCH(AN$4,$A$1:$E$1,0),0)*SQRT($D25*AN$5))</f>
        <v>0.0416589546899508</v>
      </c>
      <c r="AO25" s="0" t="n">
        <f aca="false">IF($A25=AO$7,$G25*AO$6,$G25*AO$6*VLOOKUP($B25,$A$1:$E$5,MATCH(AO$4,$A$1:$E$1,0),0)*SQRT($D25*AO$5))</f>
        <v>0.00833179093799016</v>
      </c>
      <c r="AP25" s="0" t="n">
        <f aca="false">IF($A25=AP$7,$G25*AP$6,$G25*AP$6*VLOOKUP($B25,$A$1:$E$5,MATCH(AP$4,$A$1:$E$1,0),0)*SQRT($D25*AP$5))</f>
        <v>0.00833179093799016</v>
      </c>
      <c r="AQ25" s="0" t="n">
        <f aca="false">IF($A25=AQ$7,$G25*AQ$6,$G25*AQ$6*VLOOKUP($B25,$A$1:$E$5,MATCH(AQ$4,$A$1:$E$1,0),0)*SQRT($D25*AQ$5))</f>
        <v>0.00833179093799016</v>
      </c>
      <c r="AR25" s="0" t="n">
        <f aca="false">IF($A25=AR$7,$G25*AR$6,$G25*AR$6*VLOOKUP($B25,$A$1:$E$5,MATCH(AR$4,$A$1:$E$1,0),0)*SQRT($D25*AR$5))</f>
        <v>0.00833179093799016</v>
      </c>
      <c r="AS25" s="0" t="n">
        <f aca="false">IF($A25=AS$7,$G25*AS$6,$G25*AS$6*VLOOKUP($B25,$A$1:$E$5,MATCH(AS$4,$A$1:$E$1,0),0)*SQRT($D25*AS$5))</f>
        <v>0.10494140625</v>
      </c>
      <c r="AT25" s="0" t="n">
        <f aca="false">IF($A25=AT$7,$G25*AT$6,$G25*AT$6*VLOOKUP($B25,$A$1:$E$5,MATCH(AT$4,$A$1:$E$1,0),0)*SQRT($D25*AT$5))</f>
        <v>0.10494140625</v>
      </c>
      <c r="AU25" s="0" t="n">
        <f aca="false">IF($A25=AU$7,$G25*AU$6,$G25*AU$6*VLOOKUP($B25,$A$1:$E$5,MATCH(AU$4,$A$1:$E$1,0),0)*SQRT($D25*AU$5))</f>
        <v>0.10494140625</v>
      </c>
      <c r="AV25" s="0" t="n">
        <f aca="false">IF($A25=AV$7,$G25*AV$6,$G25*AV$6*VLOOKUP($B25,$A$1:$E$5,MATCH(AV$4,$A$1:$E$1,0),0)*SQRT($D25*AV$5))</f>
        <v>0.10494140625</v>
      </c>
      <c r="AW25" s="0" t="n">
        <f aca="false">IF($A25=AW$7,$G25*AW$6,$G25*AW$6*VLOOKUP($B25,$A$1:$E$5,MATCH(AW$4,$A$1:$E$1,0),0)*SQRT($D25*AW$5))</f>
        <v>0.0209882812500001</v>
      </c>
      <c r="AX25" s="0" t="n">
        <f aca="false">IF($A25=AX$7,$G25*AX$6,$G25*AX$6*VLOOKUP($B25,$A$1:$E$5,MATCH(AX$4,$A$1:$E$1,0),0)*SQRT($D25*AX$5))</f>
        <v>0.0209882812500001</v>
      </c>
      <c r="AY25" s="0" t="n">
        <f aca="false">IF($A25=AY$7,$G25*AY$6,$G25*AY$6*VLOOKUP($B25,$A$1:$E$5,MATCH(AY$4,$A$1:$E$1,0),0)*SQRT($D25*AY$5))</f>
        <v>0.0209882812500001</v>
      </c>
      <c r="AZ25" s="0" t="n">
        <f aca="false">IF($A25=AZ$7,$G25*AZ$6,$G25*AZ$6*VLOOKUP($B25,$A$1:$E$5,MATCH(AZ$4,$A$1:$E$1,0),0)*SQRT($D25*AZ$5))</f>
        <v>0.0209882812500001</v>
      </c>
      <c r="BA25" s="0" t="n">
        <f aca="false">IF($A25=BA$7,$G25*BA$6,$G25*BA$6*VLOOKUP($B25,$A$1:$E$5,MATCH(BA$4,$A$1:$E$1,0),0)*SQRT($D25*BA$5))</f>
        <v>0.00419765625</v>
      </c>
      <c r="BB25" s="0" t="n">
        <f aca="false">IF($A25=BB$7,$G25*BB$6,$G25*BB$6*VLOOKUP($B25,$A$1:$E$5,MATCH(BB$4,$A$1:$E$1,0),0)*SQRT($D25*BB$5))</f>
        <v>0.00419765625</v>
      </c>
      <c r="BC25" s="0" t="n">
        <f aca="false">IF($A25=BC$7,$G25*BC$6,$G25*BC$6*VLOOKUP($B25,$A$1:$E$5,MATCH(BC$4,$A$1:$E$1,0),0)*SQRT($D25*BC$5))</f>
        <v>0.00419765625</v>
      </c>
      <c r="BD25" s="0" t="n">
        <f aca="false">IF($A25=BD$7,$G25*BD$6,$G25*BD$6*VLOOKUP($B25,$A$1:$E$5,MATCH(BD$4,$A$1:$E$1,0),0)*SQRT($D25*BD$5))</f>
        <v>0.00419765625</v>
      </c>
      <c r="BE25" s="0" t="n">
        <f aca="false">IF($A25=BE$7,$G25*BE$6,$G25*BE$6*VLOOKUP($B25,$A$1:$E$5,MATCH(BE$4,$A$1:$E$1,0),0)*SQRT($D25*BE$5))</f>
        <v>0.0138863182299836</v>
      </c>
      <c r="BF25" s="0" t="n">
        <f aca="false">IF($A25=BF$7,$G25*BF$6,$G25*BF$6*VLOOKUP($B25,$A$1:$E$5,MATCH(BF$4,$A$1:$E$1,0),0)*SQRT($D25*BF$5))</f>
        <v>0.0138863182299836</v>
      </c>
      <c r="BG25" s="0" t="n">
        <f aca="false">IF($A25=BG$7,$G25*BG$6,$G25*BG$6*VLOOKUP($B25,$A$1:$E$5,MATCH(BG$4,$A$1:$E$1,0),0)*SQRT($D25*BG$5))</f>
        <v>0.0138863182299836</v>
      </c>
      <c r="BH25" s="0" t="n">
        <f aca="false">IF($A25=BH$7,$G25*BH$6,$G25*BH$6*VLOOKUP($B25,$A$1:$E$5,MATCH(BH$4,$A$1:$E$1,0),0)*SQRT($D25*BH$5))</f>
        <v>0.0138863182299836</v>
      </c>
      <c r="BI25" s="0" t="n">
        <f aca="false">IF($A25=BI$7,$G25*BI$6,$G25*BI$6*VLOOKUP($B25,$A$1:$E$5,MATCH(BI$4,$A$1:$E$1,0),0)*SQRT($D25*BI$5))</f>
        <v>0.00277726364599672</v>
      </c>
      <c r="BJ25" s="0" t="n">
        <f aca="false">IF($A25=BJ$7,$G25*BJ$6,$G25*BJ$6*VLOOKUP($B25,$A$1:$E$5,MATCH(BJ$4,$A$1:$E$1,0),0)*SQRT($D25*BJ$5))</f>
        <v>0.00277726364599672</v>
      </c>
      <c r="BK25" s="0" t="n">
        <f aca="false">IF($A25=BK$7,$G25*BK$6,$G25*BK$6*VLOOKUP($B25,$A$1:$E$5,MATCH(BK$4,$A$1:$E$1,0),0)*SQRT($D25*BK$5))</f>
        <v>0.00277726364599672</v>
      </c>
      <c r="BL25" s="0" t="n">
        <f aca="false">IF($A25=BL$7,$G25*BL$6,$G25*BL$6*VLOOKUP($B25,$A$1:$E$5,MATCH(BL$4,$A$1:$E$1,0),0)*SQRT($D25*BL$5))</f>
        <v>0.00277726364599672</v>
      </c>
      <c r="BM25" s="0" t="n">
        <f aca="false">IF($A25=BM$7,$G25*BM$6,$G25*BM$6*VLOOKUP($B25,$A$1:$E$5,MATCH(BM$4,$A$1:$E$1,0),0)*SQRT($D25*BM$5))</f>
        <v>0.000555452729199344</v>
      </c>
      <c r="BN25" s="0" t="n">
        <f aca="false">IF($A25=BN$7,$G25*BN$6,$G25*BN$6*VLOOKUP($B25,$A$1:$E$5,MATCH(BN$4,$A$1:$E$1,0),0)*SQRT($D25*BN$5))</f>
        <v>0.000555452729199344</v>
      </c>
      <c r="BO25" s="0" t="n">
        <f aca="false">IF($A25=BO$7,$G25*BO$6,$G25*BO$6*VLOOKUP($B25,$A$1:$E$5,MATCH(BO$4,$A$1:$E$1,0),0)*SQRT($D25*BO$5))</f>
        <v>0.000555452729199344</v>
      </c>
      <c r="BP25" s="0" t="n">
        <f aca="false">IF($A25=BP$7,$G25*BP$6,$G25*BP$6*VLOOKUP($B25,$A$1:$E$5,MATCH(BP$4,$A$1:$E$1,0),0)*SQRT($D25*BP$5))</f>
        <v>0.000555452729199344</v>
      </c>
      <c r="BQ25" s="0" t="n">
        <f aca="false">IF($A25=BQ$7,$G25*BQ$6,$G25*BQ$6*VLOOKUP($B25,$A$1:$E$5,MATCH(BQ$4,$A$1:$E$1,0),0)*SQRT($D25*BQ$5))</f>
        <v>0.00699609375</v>
      </c>
      <c r="BR25" s="0" t="n">
        <f aca="false">IF($A25=BR$7,$G25*BR$6,$G25*BR$6*VLOOKUP($B25,$A$1:$E$5,MATCH(BR$4,$A$1:$E$1,0),0)*SQRT($D25*BR$5))</f>
        <v>0.00699609375</v>
      </c>
      <c r="BS25" s="0" t="n">
        <f aca="false">IF($A25=BS$7,$G25*BS$6,$G25*BS$6*VLOOKUP($B25,$A$1:$E$5,MATCH(BS$4,$A$1:$E$1,0),0)*SQRT($D25*BS$5))</f>
        <v>0.00699609375</v>
      </c>
      <c r="BT25" s="0" t="n">
        <f aca="false">IF($A25=BT$7,$G25*BT$6,$G25*BT$6*VLOOKUP($B25,$A$1:$E$5,MATCH(BT$4,$A$1:$E$1,0),0)*SQRT($D25*BT$5))</f>
        <v>0.00699609375</v>
      </c>
      <c r="BU25" s="0" t="n">
        <f aca="false">IF($A25=BU$7,$G25*BU$6,$G25*BU$6*VLOOKUP($B25,$A$1:$E$5,MATCH(BU$4,$A$1:$E$1,0),0)*SQRT($D25*BU$5))</f>
        <v>0.00139921875</v>
      </c>
      <c r="BV25" s="0" t="n">
        <f aca="false">IF($A25=BV$7,$G25*BV$6,$G25*BV$6*VLOOKUP($B25,$A$1:$E$5,MATCH(BV$4,$A$1:$E$1,0),0)*SQRT($D25*BV$5))</f>
        <v>0.00139921875</v>
      </c>
      <c r="BW25" s="0" t="n">
        <f aca="false">IF($A25=BW$7,$G25*BW$6,$G25*BW$6*VLOOKUP($B25,$A$1:$E$5,MATCH(BW$4,$A$1:$E$1,0),0)*SQRT($D25*BW$5))</f>
        <v>0.00139921875</v>
      </c>
      <c r="BX25" s="0" t="n">
        <f aca="false">IF($A25=BX$7,$G25*BX$6,$G25*BX$6*VLOOKUP($B25,$A$1:$E$5,MATCH(BX$4,$A$1:$E$1,0),0)*SQRT($D25*BX$5))</f>
        <v>0.00139921875</v>
      </c>
      <c r="BY25" s="0" t="n">
        <f aca="false">IF($A25=BY$7,$G25*BY$6,$G25*BY$6*VLOOKUP($B25,$A$1:$E$5,MATCH(BY$4,$A$1:$E$1,0),0)*SQRT($D25*BY$5))</f>
        <v>0.00027984375</v>
      </c>
      <c r="BZ25" s="0" t="n">
        <f aca="false">IF($A25=BZ$7,$G25*BZ$6,$G25*BZ$6*VLOOKUP($B25,$A$1:$E$5,MATCH(BZ$4,$A$1:$E$1,0),0)*SQRT($D25*BZ$5))</f>
        <v>0.00027984375</v>
      </c>
      <c r="CA25" s="0" t="n">
        <f aca="false">IF($A25=CA$7,$G25*CA$6,$G25*CA$6*VLOOKUP($B25,$A$1:$E$5,MATCH(CA$4,$A$1:$E$1,0),0)*SQRT($D25*CA$5))</f>
        <v>0.00027984375</v>
      </c>
      <c r="CB25" s="0" t="n">
        <f aca="false">IF($A25=CB$7,$G25*CB$6,$G25*CB$6*VLOOKUP($B25,$A$1:$E$5,MATCH(CB$4,$A$1:$E$1,0),0)*SQRT($D25*CB$5))</f>
        <v>0.00027984375</v>
      </c>
      <c r="CC25" s="0" t="n">
        <f aca="false">IF($A25=CC$7,$G25*CC$6,$G25*CC$6*VLOOKUP($B25,$A$1:$E$5,MATCH(CC$4,$A$1:$E$1,0),0)*SQRT($D25*CC$5))</f>
        <v>0.0138863182299836</v>
      </c>
      <c r="CD25" s="0" t="n">
        <f aca="false">IF($A25=CD$7,$G25*CD$6,$G25*CD$6*VLOOKUP($B25,$A$1:$E$5,MATCH(CD$4,$A$1:$E$1,0),0)*SQRT($D25*CD$5))</f>
        <v>0.0138863182299836</v>
      </c>
      <c r="CE25" s="0" t="n">
        <f aca="false">IF($A25=CE$7,$G25*CE$6,$G25*CE$6*VLOOKUP($B25,$A$1:$E$5,MATCH(CE$4,$A$1:$E$1,0),0)*SQRT($D25*CE$5))</f>
        <v>0.0138863182299836</v>
      </c>
      <c r="CF25" s="0" t="n">
        <f aca="false">IF($A25=CF$7,$G25*CF$6,$G25*CF$6*VLOOKUP($B25,$A$1:$E$5,MATCH(CF$4,$A$1:$E$1,0),0)*SQRT($D25*CF$5))</f>
        <v>0.0138863182299836</v>
      </c>
      <c r="CG25" s="0" t="n">
        <f aca="false">IF($A25=CG$7,$G25*CG$6,$G25*CG$6*VLOOKUP($B25,$A$1:$E$5,MATCH(CG$4,$A$1:$E$1,0),0)*SQRT($D25*CG$5))</f>
        <v>0.00277726364599672</v>
      </c>
      <c r="CH25" s="0" t="n">
        <f aca="false">IF($A25=CH$7,$G25*CH$6,$G25*CH$6*VLOOKUP($B25,$A$1:$E$5,MATCH(CH$4,$A$1:$E$1,0),0)*SQRT($D25*CH$5))</f>
        <v>0.00277726364599672</v>
      </c>
      <c r="CI25" s="0" t="n">
        <f aca="false">IF($A25=CI$7,$G25*CI$6,$G25*CI$6*VLOOKUP($B25,$A$1:$E$5,MATCH(CI$4,$A$1:$E$1,0),0)*SQRT($D25*CI$5))</f>
        <v>0.00277726364599672</v>
      </c>
      <c r="CJ25" s="0" t="n">
        <f aca="false">IF($A25=CJ$7,$G25*CJ$6,$G25*CJ$6*VLOOKUP($B25,$A$1:$E$5,MATCH(CJ$4,$A$1:$E$1,0),0)*SQRT($D25*CJ$5))</f>
        <v>0.00277726364599672</v>
      </c>
      <c r="CK25" s="0" t="n">
        <f aca="false">IF($A25=CK$7,$G25*CK$6,$G25*CK$6*VLOOKUP($B25,$A$1:$E$5,MATCH(CK$4,$A$1:$E$1,0),0)*SQRT($D25*CK$5))</f>
        <v>0.000555452729199344</v>
      </c>
      <c r="CL25" s="0" t="n">
        <f aca="false">IF($A25=CL$7,$G25*CL$6,$G25*CL$6*VLOOKUP($B25,$A$1:$E$5,MATCH(CL$4,$A$1:$E$1,0),0)*SQRT($D25*CL$5))</f>
        <v>0.000555452729199344</v>
      </c>
      <c r="CM25" s="0" t="n">
        <f aca="false">IF($A25=CM$7,$G25*CM$6,$G25*CM$6*VLOOKUP($B25,$A$1:$E$5,MATCH(CM$4,$A$1:$E$1,0),0)*SQRT($D25*CM$5))</f>
        <v>0.000555452729199344</v>
      </c>
      <c r="CN25" s="0" t="n">
        <f aca="false">IF($A25=CN$7,$G25*CN$6,$G25*CN$6*VLOOKUP($B25,$A$1:$E$5,MATCH(CN$4,$A$1:$E$1,0),0)*SQRT($D25*CN$5))</f>
        <v>0.000555452729199344</v>
      </c>
      <c r="CO25" s="0" t="n">
        <f aca="false">IF($A25=CO$7,$G25*CO$6,$G25*CO$6*VLOOKUP($B25,$A$1:$E$5,MATCH(CO$4,$A$1:$E$1,0),0)*SQRT($D25*CO$5))</f>
        <v>0.00699609375</v>
      </c>
      <c r="CP25" s="0" t="n">
        <f aca="false">IF($A25=CP$7,$G25*CP$6,$G25*CP$6*VLOOKUP($B25,$A$1:$E$5,MATCH(CP$4,$A$1:$E$1,0),0)*SQRT($D25*CP$5))</f>
        <v>0.00699609375</v>
      </c>
      <c r="CQ25" s="0" t="n">
        <f aca="false">IF($A25=CQ$7,$G25*CQ$6,$G25*CQ$6*VLOOKUP($B25,$A$1:$E$5,MATCH(CQ$4,$A$1:$E$1,0),0)*SQRT($D25*CQ$5))</f>
        <v>0.00699609375</v>
      </c>
      <c r="CR25" s="0" t="n">
        <f aca="false">IF($A25=CR$7,$G25*CR$6,$G25*CR$6*VLOOKUP($B25,$A$1:$E$5,MATCH(CR$4,$A$1:$E$1,0),0)*SQRT($D25*CR$5))</f>
        <v>0.00699609375</v>
      </c>
      <c r="CS25" s="0" t="n">
        <f aca="false">IF($A25=CS$7,$G25*CS$6,$G25*CS$6*VLOOKUP($B25,$A$1:$E$5,MATCH(CS$4,$A$1:$E$1,0),0)*SQRT($D25*CS$5))</f>
        <v>0.00139921875</v>
      </c>
      <c r="CT25" s="0" t="n">
        <f aca="false">IF($A25=CT$7,$G25*CT$6,$G25*CT$6*VLOOKUP($B25,$A$1:$E$5,MATCH(CT$4,$A$1:$E$1,0),0)*SQRT($D25*CT$5))</f>
        <v>0.00139921875</v>
      </c>
      <c r="CU25" s="0" t="n">
        <f aca="false">IF($A25=CU$7,$G25*CU$6,$G25*CU$6*VLOOKUP($B25,$A$1:$E$5,MATCH(CU$4,$A$1:$E$1,0),0)*SQRT($D25*CU$5))</f>
        <v>0.00139921875</v>
      </c>
      <c r="CV25" s="0" t="n">
        <f aca="false">IF($A25=CV$7,$G25*CV$6,$G25*CV$6*VLOOKUP($B25,$A$1:$E$5,MATCH(CV$4,$A$1:$E$1,0),0)*SQRT($D25*CV$5))</f>
        <v>0.00139921875</v>
      </c>
      <c r="CW25" s="0" t="n">
        <f aca="false">IF($A25=CW$7,$G25*CW$6,$G25*CW$6*VLOOKUP($B25,$A$1:$E$5,MATCH(CW$4,$A$1:$E$1,0),0)*SQRT($D25*CW$5))</f>
        <v>0.00027984375</v>
      </c>
      <c r="CX25" s="0" t="n">
        <f aca="false">IF($A25=CX$7,$G25*CX$6,$G25*CX$6*VLOOKUP($B25,$A$1:$E$5,MATCH(CX$4,$A$1:$E$1,0),0)*SQRT($D25*CX$5))</f>
        <v>0.00027984375</v>
      </c>
      <c r="CY25" s="0" t="n">
        <f aca="false">IF($A25=CY$7,$G25*CY$6,$G25*CY$6*VLOOKUP($B25,$A$1:$E$5,MATCH(CY$4,$A$1:$E$1,0),0)*SQRT($D25*CY$5))</f>
        <v>0.00027984375</v>
      </c>
      <c r="CZ25" s="0" t="n">
        <f aca="false">IF($A25=CZ$7,$G25*CZ$6,$G25*CZ$6*VLOOKUP($B25,$A$1:$E$5,MATCH(CZ$4,$A$1:$E$1,0),0)*SQRT($D25*CZ$5))</f>
        <v>0.00027984375</v>
      </c>
      <c r="DB25" s="0" t="n">
        <f aca="false">SUM(I25:CZ25)/SUM($I$11:$CZ$106)*Computations!$GS$7</f>
        <v>0.968779067976855</v>
      </c>
    </row>
    <row r="26" customFormat="false" ht="14" hidden="false" customHeight="false" outlineLevel="0" collapsed="false">
      <c r="A26" s="0" t="n">
        <v>16</v>
      </c>
      <c r="B26" s="0" t="n">
        <v>1</v>
      </c>
      <c r="C26" s="0" t="n">
        <v>0.005</v>
      </c>
      <c r="D26" s="0" t="n">
        <v>0.18</v>
      </c>
      <c r="E26" s="0" t="n">
        <v>25</v>
      </c>
      <c r="F26" s="0" t="n">
        <v>0.5</v>
      </c>
      <c r="G26" s="0" t="n">
        <f aca="false">SQRT(C26*(1-C26))*F26*E26</f>
        <v>0.881670998729118</v>
      </c>
      <c r="I26" s="0" t="n">
        <f aca="false">IF($A26=I$7,$G26*I$6,$G26*I$6*VLOOKUP($B26,$A$1:$E$5,MATCH(I$4,$A$1:$E$1,0),0)*SQRT($D26*I$5))</f>
        <v>0.277726364599672</v>
      </c>
      <c r="J26" s="0" t="n">
        <f aca="false">IF($A26=J$7,$G26*J$6,$G26*J$6*VLOOKUP($B26,$A$1:$E$5,MATCH(J$4,$A$1:$E$1,0),0)*SQRT($D26*J$5))</f>
        <v>0.277726364599672</v>
      </c>
      <c r="K26" s="0" t="n">
        <f aca="false">IF($A26=K$7,$G26*K$6,$G26*K$6*VLOOKUP($B26,$A$1:$E$5,MATCH(K$4,$A$1:$E$1,0),0)*SQRT($D26*K$5))</f>
        <v>0.277726364599672</v>
      </c>
      <c r="L26" s="0" t="n">
        <f aca="false">IF($A26=L$7,$G26*L$6,$G26*L$6*VLOOKUP($B26,$A$1:$E$5,MATCH(L$4,$A$1:$E$1,0),0)*SQRT($D26*L$5))</f>
        <v>0.277726364599672</v>
      </c>
      <c r="M26" s="0" t="n">
        <f aca="false">IF($A26=M$7,$G26*M$6,$G26*M$6*VLOOKUP($B26,$A$1:$E$5,MATCH(M$4,$A$1:$E$1,0),0)*SQRT($D26*M$5))</f>
        <v>0.0555452729199344</v>
      </c>
      <c r="N26" s="0" t="n">
        <f aca="false">IF($A26=N$7,$G26*N$6,$G26*N$6*VLOOKUP($B26,$A$1:$E$5,MATCH(N$4,$A$1:$E$1,0),0)*SQRT($D26*N$5))</f>
        <v>0.0555452729199344</v>
      </c>
      <c r="O26" s="0" t="n">
        <f aca="false">IF($A26=O$7,$G26*O$6,$G26*O$6*VLOOKUP($B26,$A$1:$E$5,MATCH(O$4,$A$1:$E$1,0),0)*SQRT($D26*O$5))</f>
        <v>0.0555452729199344</v>
      </c>
      <c r="P26" s="0" t="n">
        <f aca="false">IF($A26=P$7,$G26*P$6,$G26*P$6*VLOOKUP($B26,$A$1:$E$5,MATCH(P$4,$A$1:$E$1,0),0)*SQRT($D26*P$5))</f>
        <v>0.0555452729199344</v>
      </c>
      <c r="Q26" s="0" t="n">
        <f aca="false">IF($A26=Q$7,$G26*Q$6,$G26*Q$6*VLOOKUP($B26,$A$1:$E$5,MATCH(Q$4,$A$1:$E$1,0),0)*SQRT($D26*Q$5))</f>
        <v>0.0111090545839869</v>
      </c>
      <c r="R26" s="0" t="n">
        <f aca="false">IF($A26=R$7,$G26*R$6,$G26*R$6*VLOOKUP($B26,$A$1:$E$5,MATCH(R$4,$A$1:$E$1,0),0)*SQRT($D26*R$5))</f>
        <v>0.0111090545839869</v>
      </c>
      <c r="S26" s="0" t="n">
        <f aca="false">IF($A26=S$7,$G26*S$6,$G26*S$6*VLOOKUP($B26,$A$1:$E$5,MATCH(S$4,$A$1:$E$1,0),0)*SQRT($D26*S$5))</f>
        <v>0.0111090545839869</v>
      </c>
      <c r="T26" s="0" t="n">
        <f aca="false">IF($A26=T$7,$G26*T$6,$G26*T$6*VLOOKUP($B26,$A$1:$E$5,MATCH(T$4,$A$1:$E$1,0),0)*SQRT($D26*T$5))</f>
        <v>0.0111090545839869</v>
      </c>
      <c r="U26" s="0" t="n">
        <f aca="false">IF($A26=U$7,$G26*U$6,$G26*U$6*VLOOKUP($B26,$A$1:$E$5,MATCH(U$4,$A$1:$E$1,0),0)*SQRT($D26*U$5))</f>
        <v>0.139921875</v>
      </c>
      <c r="V26" s="0" t="n">
        <f aca="false">IF($A26=V$7,$G26*V$6,$G26*V$6*VLOOKUP($B26,$A$1:$E$5,MATCH(V$4,$A$1:$E$1,0),0)*SQRT($D26*V$5))</f>
        <v>0.139921875</v>
      </c>
      <c r="W26" s="0" t="n">
        <f aca="false">IF($A26=W$7,$G26*W$6,$G26*W$6*VLOOKUP($B26,$A$1:$E$5,MATCH(W$4,$A$1:$E$1,0),0)*SQRT($D26*W$5))</f>
        <v>0.139921875</v>
      </c>
      <c r="X26" s="0" t="n">
        <f aca="false">IF($A26=X$7,$G26*X$6,$G26*X$6*VLOOKUP($B26,$A$1:$E$5,MATCH(X$4,$A$1:$E$1,0),0)*SQRT($D26*X$5))</f>
        <v>0.77734375</v>
      </c>
      <c r="Y26" s="0" t="n">
        <f aca="false">IF($A26=Y$7,$G26*Y$6,$G26*Y$6*VLOOKUP($B26,$A$1:$E$5,MATCH(Y$4,$A$1:$E$1,0),0)*SQRT($D26*Y$5))</f>
        <v>0.0279843750000001</v>
      </c>
      <c r="Z26" s="0" t="n">
        <f aca="false">IF($A26=Z$7,$G26*Z$6,$G26*Z$6*VLOOKUP($B26,$A$1:$E$5,MATCH(Z$4,$A$1:$E$1,0),0)*SQRT($D26*Z$5))</f>
        <v>0.0279843750000001</v>
      </c>
      <c r="AA26" s="0" t="n">
        <f aca="false">IF($A26=AA$7,$G26*AA$6,$G26*AA$6*VLOOKUP($B26,$A$1:$E$5,MATCH(AA$4,$A$1:$E$1,0),0)*SQRT($D26*AA$5))</f>
        <v>0.0279843750000001</v>
      </c>
      <c r="AB26" s="0" t="n">
        <f aca="false">IF($A26=AB$7,$G26*AB$6,$G26*AB$6*VLOOKUP($B26,$A$1:$E$5,MATCH(AB$4,$A$1:$E$1,0),0)*SQRT($D26*AB$5))</f>
        <v>0.0279843750000001</v>
      </c>
      <c r="AC26" s="0" t="n">
        <f aca="false">IF($A26=AC$7,$G26*AC$6,$G26*AC$6*VLOOKUP($B26,$A$1:$E$5,MATCH(AC$4,$A$1:$E$1,0),0)*SQRT($D26*AC$5))</f>
        <v>0.005596875</v>
      </c>
      <c r="AD26" s="0" t="n">
        <f aca="false">IF($A26=AD$7,$G26*AD$6,$G26*AD$6*VLOOKUP($B26,$A$1:$E$5,MATCH(AD$4,$A$1:$E$1,0),0)*SQRT($D26*AD$5))</f>
        <v>0.005596875</v>
      </c>
      <c r="AE26" s="0" t="n">
        <f aca="false">IF($A26=AE$7,$G26*AE$6,$G26*AE$6*VLOOKUP($B26,$A$1:$E$5,MATCH(AE$4,$A$1:$E$1,0),0)*SQRT($D26*AE$5))</f>
        <v>0.005596875</v>
      </c>
      <c r="AF26" s="0" t="n">
        <f aca="false">IF($A26=AF$7,$G26*AF$6,$G26*AF$6*VLOOKUP($B26,$A$1:$E$5,MATCH(AF$4,$A$1:$E$1,0),0)*SQRT($D26*AF$5))</f>
        <v>0.005596875</v>
      </c>
      <c r="AG26" s="0" t="n">
        <f aca="false">IF($A26=AG$7,$G26*AG$6,$G26*AG$6*VLOOKUP($B26,$A$1:$E$5,MATCH(AG$4,$A$1:$E$1,0),0)*SQRT($D26*AG$5))</f>
        <v>0.208294773449754</v>
      </c>
      <c r="AH26" s="0" t="n">
        <f aca="false">IF($A26=AH$7,$G26*AH$6,$G26*AH$6*VLOOKUP($B26,$A$1:$E$5,MATCH(AH$4,$A$1:$E$1,0),0)*SQRT($D26*AH$5))</f>
        <v>0.208294773449754</v>
      </c>
      <c r="AI26" s="0" t="n">
        <f aca="false">IF($A26=AI$7,$G26*AI$6,$G26*AI$6*VLOOKUP($B26,$A$1:$E$5,MATCH(AI$4,$A$1:$E$1,0),0)*SQRT($D26*AI$5))</f>
        <v>0.208294773449754</v>
      </c>
      <c r="AJ26" s="0" t="n">
        <f aca="false">IF($A26=AJ$7,$G26*AJ$6,$G26*AJ$6*VLOOKUP($B26,$A$1:$E$5,MATCH(AJ$4,$A$1:$E$1,0),0)*SQRT($D26*AJ$5))</f>
        <v>0.208294773449754</v>
      </c>
      <c r="AK26" s="0" t="n">
        <f aca="false">IF($A26=AK$7,$G26*AK$6,$G26*AK$6*VLOOKUP($B26,$A$1:$E$5,MATCH(AK$4,$A$1:$E$1,0),0)*SQRT($D26*AK$5))</f>
        <v>0.0416589546899508</v>
      </c>
      <c r="AL26" s="0" t="n">
        <f aca="false">IF($A26=AL$7,$G26*AL$6,$G26*AL$6*VLOOKUP($B26,$A$1:$E$5,MATCH(AL$4,$A$1:$E$1,0),0)*SQRT($D26*AL$5))</f>
        <v>0.0416589546899508</v>
      </c>
      <c r="AM26" s="0" t="n">
        <f aca="false">IF($A26=AM$7,$G26*AM$6,$G26*AM$6*VLOOKUP($B26,$A$1:$E$5,MATCH(AM$4,$A$1:$E$1,0),0)*SQRT($D26*AM$5))</f>
        <v>0.0416589546899508</v>
      </c>
      <c r="AN26" s="0" t="n">
        <f aca="false">IF($A26=AN$7,$G26*AN$6,$G26*AN$6*VLOOKUP($B26,$A$1:$E$5,MATCH(AN$4,$A$1:$E$1,0),0)*SQRT($D26*AN$5))</f>
        <v>0.0416589546899508</v>
      </c>
      <c r="AO26" s="0" t="n">
        <f aca="false">IF($A26=AO$7,$G26*AO$6,$G26*AO$6*VLOOKUP($B26,$A$1:$E$5,MATCH(AO$4,$A$1:$E$1,0),0)*SQRT($D26*AO$5))</f>
        <v>0.00833179093799016</v>
      </c>
      <c r="AP26" s="0" t="n">
        <f aca="false">IF($A26=AP$7,$G26*AP$6,$G26*AP$6*VLOOKUP($B26,$A$1:$E$5,MATCH(AP$4,$A$1:$E$1,0),0)*SQRT($D26*AP$5))</f>
        <v>0.00833179093799016</v>
      </c>
      <c r="AQ26" s="0" t="n">
        <f aca="false">IF($A26=AQ$7,$G26*AQ$6,$G26*AQ$6*VLOOKUP($B26,$A$1:$E$5,MATCH(AQ$4,$A$1:$E$1,0),0)*SQRT($D26*AQ$5))</f>
        <v>0.00833179093799016</v>
      </c>
      <c r="AR26" s="0" t="n">
        <f aca="false">IF($A26=AR$7,$G26*AR$6,$G26*AR$6*VLOOKUP($B26,$A$1:$E$5,MATCH(AR$4,$A$1:$E$1,0),0)*SQRT($D26*AR$5))</f>
        <v>0.00833179093799016</v>
      </c>
      <c r="AS26" s="0" t="n">
        <f aca="false">IF($A26=AS$7,$G26*AS$6,$G26*AS$6*VLOOKUP($B26,$A$1:$E$5,MATCH(AS$4,$A$1:$E$1,0),0)*SQRT($D26*AS$5))</f>
        <v>0.10494140625</v>
      </c>
      <c r="AT26" s="0" t="n">
        <f aca="false">IF($A26=AT$7,$G26*AT$6,$G26*AT$6*VLOOKUP($B26,$A$1:$E$5,MATCH(AT$4,$A$1:$E$1,0),0)*SQRT($D26*AT$5))</f>
        <v>0.10494140625</v>
      </c>
      <c r="AU26" s="0" t="n">
        <f aca="false">IF($A26=AU$7,$G26*AU$6,$G26*AU$6*VLOOKUP($B26,$A$1:$E$5,MATCH(AU$4,$A$1:$E$1,0),0)*SQRT($D26*AU$5))</f>
        <v>0.10494140625</v>
      </c>
      <c r="AV26" s="0" t="n">
        <f aca="false">IF($A26=AV$7,$G26*AV$6,$G26*AV$6*VLOOKUP($B26,$A$1:$E$5,MATCH(AV$4,$A$1:$E$1,0),0)*SQRT($D26*AV$5))</f>
        <v>0.10494140625</v>
      </c>
      <c r="AW26" s="0" t="n">
        <f aca="false">IF($A26=AW$7,$G26*AW$6,$G26*AW$6*VLOOKUP($B26,$A$1:$E$5,MATCH(AW$4,$A$1:$E$1,0),0)*SQRT($D26*AW$5))</f>
        <v>0.0209882812500001</v>
      </c>
      <c r="AX26" s="0" t="n">
        <f aca="false">IF($A26=AX$7,$G26*AX$6,$G26*AX$6*VLOOKUP($B26,$A$1:$E$5,MATCH(AX$4,$A$1:$E$1,0),0)*SQRT($D26*AX$5))</f>
        <v>0.0209882812500001</v>
      </c>
      <c r="AY26" s="0" t="n">
        <f aca="false">IF($A26=AY$7,$G26*AY$6,$G26*AY$6*VLOOKUP($B26,$A$1:$E$5,MATCH(AY$4,$A$1:$E$1,0),0)*SQRT($D26*AY$5))</f>
        <v>0.0209882812500001</v>
      </c>
      <c r="AZ26" s="0" t="n">
        <f aca="false">IF($A26=AZ$7,$G26*AZ$6,$G26*AZ$6*VLOOKUP($B26,$A$1:$E$5,MATCH(AZ$4,$A$1:$E$1,0),0)*SQRT($D26*AZ$5))</f>
        <v>0.0209882812500001</v>
      </c>
      <c r="BA26" s="0" t="n">
        <f aca="false">IF($A26=BA$7,$G26*BA$6,$G26*BA$6*VLOOKUP($B26,$A$1:$E$5,MATCH(BA$4,$A$1:$E$1,0),0)*SQRT($D26*BA$5))</f>
        <v>0.00419765625</v>
      </c>
      <c r="BB26" s="0" t="n">
        <f aca="false">IF($A26=BB$7,$G26*BB$6,$G26*BB$6*VLOOKUP($B26,$A$1:$E$5,MATCH(BB$4,$A$1:$E$1,0),0)*SQRT($D26*BB$5))</f>
        <v>0.00419765625</v>
      </c>
      <c r="BC26" s="0" t="n">
        <f aca="false">IF($A26=BC$7,$G26*BC$6,$G26*BC$6*VLOOKUP($B26,$A$1:$E$5,MATCH(BC$4,$A$1:$E$1,0),0)*SQRT($D26*BC$5))</f>
        <v>0.00419765625</v>
      </c>
      <c r="BD26" s="0" t="n">
        <f aca="false">IF($A26=BD$7,$G26*BD$6,$G26*BD$6*VLOOKUP($B26,$A$1:$E$5,MATCH(BD$4,$A$1:$E$1,0),0)*SQRT($D26*BD$5))</f>
        <v>0.00419765625</v>
      </c>
      <c r="BE26" s="0" t="n">
        <f aca="false">IF($A26=BE$7,$G26*BE$6,$G26*BE$6*VLOOKUP($B26,$A$1:$E$5,MATCH(BE$4,$A$1:$E$1,0),0)*SQRT($D26*BE$5))</f>
        <v>0.0138863182299836</v>
      </c>
      <c r="BF26" s="0" t="n">
        <f aca="false">IF($A26=BF$7,$G26*BF$6,$G26*BF$6*VLOOKUP($B26,$A$1:$E$5,MATCH(BF$4,$A$1:$E$1,0),0)*SQRT($D26*BF$5))</f>
        <v>0.0138863182299836</v>
      </c>
      <c r="BG26" s="0" t="n">
        <f aca="false">IF($A26=BG$7,$G26*BG$6,$G26*BG$6*VLOOKUP($B26,$A$1:$E$5,MATCH(BG$4,$A$1:$E$1,0),0)*SQRT($D26*BG$5))</f>
        <v>0.0138863182299836</v>
      </c>
      <c r="BH26" s="0" t="n">
        <f aca="false">IF($A26=BH$7,$G26*BH$6,$G26*BH$6*VLOOKUP($B26,$A$1:$E$5,MATCH(BH$4,$A$1:$E$1,0),0)*SQRT($D26*BH$5))</f>
        <v>0.0138863182299836</v>
      </c>
      <c r="BI26" s="0" t="n">
        <f aca="false">IF($A26=BI$7,$G26*BI$6,$G26*BI$6*VLOOKUP($B26,$A$1:$E$5,MATCH(BI$4,$A$1:$E$1,0),0)*SQRT($D26*BI$5))</f>
        <v>0.00277726364599672</v>
      </c>
      <c r="BJ26" s="0" t="n">
        <f aca="false">IF($A26=BJ$7,$G26*BJ$6,$G26*BJ$6*VLOOKUP($B26,$A$1:$E$5,MATCH(BJ$4,$A$1:$E$1,0),0)*SQRT($D26*BJ$5))</f>
        <v>0.00277726364599672</v>
      </c>
      <c r="BK26" s="0" t="n">
        <f aca="false">IF($A26=BK$7,$G26*BK$6,$G26*BK$6*VLOOKUP($B26,$A$1:$E$5,MATCH(BK$4,$A$1:$E$1,0),0)*SQRT($D26*BK$5))</f>
        <v>0.00277726364599672</v>
      </c>
      <c r="BL26" s="0" t="n">
        <f aca="false">IF($A26=BL$7,$G26*BL$6,$G26*BL$6*VLOOKUP($B26,$A$1:$E$5,MATCH(BL$4,$A$1:$E$1,0),0)*SQRT($D26*BL$5))</f>
        <v>0.00277726364599672</v>
      </c>
      <c r="BM26" s="0" t="n">
        <f aca="false">IF($A26=BM$7,$G26*BM$6,$G26*BM$6*VLOOKUP($B26,$A$1:$E$5,MATCH(BM$4,$A$1:$E$1,0),0)*SQRT($D26*BM$5))</f>
        <v>0.000555452729199344</v>
      </c>
      <c r="BN26" s="0" t="n">
        <f aca="false">IF($A26=BN$7,$G26*BN$6,$G26*BN$6*VLOOKUP($B26,$A$1:$E$5,MATCH(BN$4,$A$1:$E$1,0),0)*SQRT($D26*BN$5))</f>
        <v>0.000555452729199344</v>
      </c>
      <c r="BO26" s="0" t="n">
        <f aca="false">IF($A26=BO$7,$G26*BO$6,$G26*BO$6*VLOOKUP($B26,$A$1:$E$5,MATCH(BO$4,$A$1:$E$1,0),0)*SQRT($D26*BO$5))</f>
        <v>0.000555452729199344</v>
      </c>
      <c r="BP26" s="0" t="n">
        <f aca="false">IF($A26=BP$7,$G26*BP$6,$G26*BP$6*VLOOKUP($B26,$A$1:$E$5,MATCH(BP$4,$A$1:$E$1,0),0)*SQRT($D26*BP$5))</f>
        <v>0.000555452729199344</v>
      </c>
      <c r="BQ26" s="0" t="n">
        <f aca="false">IF($A26=BQ$7,$G26*BQ$6,$G26*BQ$6*VLOOKUP($B26,$A$1:$E$5,MATCH(BQ$4,$A$1:$E$1,0),0)*SQRT($D26*BQ$5))</f>
        <v>0.00699609375</v>
      </c>
      <c r="BR26" s="0" t="n">
        <f aca="false">IF($A26=BR$7,$G26*BR$6,$G26*BR$6*VLOOKUP($B26,$A$1:$E$5,MATCH(BR$4,$A$1:$E$1,0),0)*SQRT($D26*BR$5))</f>
        <v>0.00699609375</v>
      </c>
      <c r="BS26" s="0" t="n">
        <f aca="false">IF($A26=BS$7,$G26*BS$6,$G26*BS$6*VLOOKUP($B26,$A$1:$E$5,MATCH(BS$4,$A$1:$E$1,0),0)*SQRT($D26*BS$5))</f>
        <v>0.00699609375</v>
      </c>
      <c r="BT26" s="0" t="n">
        <f aca="false">IF($A26=BT$7,$G26*BT$6,$G26*BT$6*VLOOKUP($B26,$A$1:$E$5,MATCH(BT$4,$A$1:$E$1,0),0)*SQRT($D26*BT$5))</f>
        <v>0.00699609375</v>
      </c>
      <c r="BU26" s="0" t="n">
        <f aca="false">IF($A26=BU$7,$G26*BU$6,$G26*BU$6*VLOOKUP($B26,$A$1:$E$5,MATCH(BU$4,$A$1:$E$1,0),0)*SQRT($D26*BU$5))</f>
        <v>0.00139921875</v>
      </c>
      <c r="BV26" s="0" t="n">
        <f aca="false">IF($A26=BV$7,$G26*BV$6,$G26*BV$6*VLOOKUP($B26,$A$1:$E$5,MATCH(BV$4,$A$1:$E$1,0),0)*SQRT($D26*BV$5))</f>
        <v>0.00139921875</v>
      </c>
      <c r="BW26" s="0" t="n">
        <f aca="false">IF($A26=BW$7,$G26*BW$6,$G26*BW$6*VLOOKUP($B26,$A$1:$E$5,MATCH(BW$4,$A$1:$E$1,0),0)*SQRT($D26*BW$5))</f>
        <v>0.00139921875</v>
      </c>
      <c r="BX26" s="0" t="n">
        <f aca="false">IF($A26=BX$7,$G26*BX$6,$G26*BX$6*VLOOKUP($B26,$A$1:$E$5,MATCH(BX$4,$A$1:$E$1,0),0)*SQRT($D26*BX$5))</f>
        <v>0.00139921875</v>
      </c>
      <c r="BY26" s="0" t="n">
        <f aca="false">IF($A26=BY$7,$G26*BY$6,$G26*BY$6*VLOOKUP($B26,$A$1:$E$5,MATCH(BY$4,$A$1:$E$1,0),0)*SQRT($D26*BY$5))</f>
        <v>0.00027984375</v>
      </c>
      <c r="BZ26" s="0" t="n">
        <f aca="false">IF($A26=BZ$7,$G26*BZ$6,$G26*BZ$6*VLOOKUP($B26,$A$1:$E$5,MATCH(BZ$4,$A$1:$E$1,0),0)*SQRT($D26*BZ$5))</f>
        <v>0.00027984375</v>
      </c>
      <c r="CA26" s="0" t="n">
        <f aca="false">IF($A26=CA$7,$G26*CA$6,$G26*CA$6*VLOOKUP($B26,$A$1:$E$5,MATCH(CA$4,$A$1:$E$1,0),0)*SQRT($D26*CA$5))</f>
        <v>0.00027984375</v>
      </c>
      <c r="CB26" s="0" t="n">
        <f aca="false">IF($A26=CB$7,$G26*CB$6,$G26*CB$6*VLOOKUP($B26,$A$1:$E$5,MATCH(CB$4,$A$1:$E$1,0),0)*SQRT($D26*CB$5))</f>
        <v>0.00027984375</v>
      </c>
      <c r="CC26" s="0" t="n">
        <f aca="false">IF($A26=CC$7,$G26*CC$6,$G26*CC$6*VLOOKUP($B26,$A$1:$E$5,MATCH(CC$4,$A$1:$E$1,0),0)*SQRT($D26*CC$5))</f>
        <v>0.0138863182299836</v>
      </c>
      <c r="CD26" s="0" t="n">
        <f aca="false">IF($A26=CD$7,$G26*CD$6,$G26*CD$6*VLOOKUP($B26,$A$1:$E$5,MATCH(CD$4,$A$1:$E$1,0),0)*SQRT($D26*CD$5))</f>
        <v>0.0138863182299836</v>
      </c>
      <c r="CE26" s="0" t="n">
        <f aca="false">IF($A26=CE$7,$G26*CE$6,$G26*CE$6*VLOOKUP($B26,$A$1:$E$5,MATCH(CE$4,$A$1:$E$1,0),0)*SQRT($D26*CE$5))</f>
        <v>0.0138863182299836</v>
      </c>
      <c r="CF26" s="0" t="n">
        <f aca="false">IF($A26=CF$7,$G26*CF$6,$G26*CF$6*VLOOKUP($B26,$A$1:$E$5,MATCH(CF$4,$A$1:$E$1,0),0)*SQRT($D26*CF$5))</f>
        <v>0.0138863182299836</v>
      </c>
      <c r="CG26" s="0" t="n">
        <f aca="false">IF($A26=CG$7,$G26*CG$6,$G26*CG$6*VLOOKUP($B26,$A$1:$E$5,MATCH(CG$4,$A$1:$E$1,0),0)*SQRT($D26*CG$5))</f>
        <v>0.00277726364599672</v>
      </c>
      <c r="CH26" s="0" t="n">
        <f aca="false">IF($A26=CH$7,$G26*CH$6,$G26*CH$6*VLOOKUP($B26,$A$1:$E$5,MATCH(CH$4,$A$1:$E$1,0),0)*SQRT($D26*CH$5))</f>
        <v>0.00277726364599672</v>
      </c>
      <c r="CI26" s="0" t="n">
        <f aca="false">IF($A26=CI$7,$G26*CI$6,$G26*CI$6*VLOOKUP($B26,$A$1:$E$5,MATCH(CI$4,$A$1:$E$1,0),0)*SQRT($D26*CI$5))</f>
        <v>0.00277726364599672</v>
      </c>
      <c r="CJ26" s="0" t="n">
        <f aca="false">IF($A26=CJ$7,$G26*CJ$6,$G26*CJ$6*VLOOKUP($B26,$A$1:$E$5,MATCH(CJ$4,$A$1:$E$1,0),0)*SQRT($D26*CJ$5))</f>
        <v>0.00277726364599672</v>
      </c>
      <c r="CK26" s="0" t="n">
        <f aca="false">IF($A26=CK$7,$G26*CK$6,$G26*CK$6*VLOOKUP($B26,$A$1:$E$5,MATCH(CK$4,$A$1:$E$1,0),0)*SQRT($D26*CK$5))</f>
        <v>0.000555452729199344</v>
      </c>
      <c r="CL26" s="0" t="n">
        <f aca="false">IF($A26=CL$7,$G26*CL$6,$G26*CL$6*VLOOKUP($B26,$A$1:$E$5,MATCH(CL$4,$A$1:$E$1,0),0)*SQRT($D26*CL$5))</f>
        <v>0.000555452729199344</v>
      </c>
      <c r="CM26" s="0" t="n">
        <f aca="false">IF($A26=CM$7,$G26*CM$6,$G26*CM$6*VLOOKUP($B26,$A$1:$E$5,MATCH(CM$4,$A$1:$E$1,0),0)*SQRT($D26*CM$5))</f>
        <v>0.000555452729199344</v>
      </c>
      <c r="CN26" s="0" t="n">
        <f aca="false">IF($A26=CN$7,$G26*CN$6,$G26*CN$6*VLOOKUP($B26,$A$1:$E$5,MATCH(CN$4,$A$1:$E$1,0),0)*SQRT($D26*CN$5))</f>
        <v>0.000555452729199344</v>
      </c>
      <c r="CO26" s="0" t="n">
        <f aca="false">IF($A26=CO$7,$G26*CO$6,$G26*CO$6*VLOOKUP($B26,$A$1:$E$5,MATCH(CO$4,$A$1:$E$1,0),0)*SQRT($D26*CO$5))</f>
        <v>0.00699609375</v>
      </c>
      <c r="CP26" s="0" t="n">
        <f aca="false">IF($A26=CP$7,$G26*CP$6,$G26*CP$6*VLOOKUP($B26,$A$1:$E$5,MATCH(CP$4,$A$1:$E$1,0),0)*SQRT($D26*CP$5))</f>
        <v>0.00699609375</v>
      </c>
      <c r="CQ26" s="0" t="n">
        <f aca="false">IF($A26=CQ$7,$G26*CQ$6,$G26*CQ$6*VLOOKUP($B26,$A$1:$E$5,MATCH(CQ$4,$A$1:$E$1,0),0)*SQRT($D26*CQ$5))</f>
        <v>0.00699609375</v>
      </c>
      <c r="CR26" s="0" t="n">
        <f aca="false">IF($A26=CR$7,$G26*CR$6,$G26*CR$6*VLOOKUP($B26,$A$1:$E$5,MATCH(CR$4,$A$1:$E$1,0),0)*SQRT($D26*CR$5))</f>
        <v>0.00699609375</v>
      </c>
      <c r="CS26" s="0" t="n">
        <f aca="false">IF($A26=CS$7,$G26*CS$6,$G26*CS$6*VLOOKUP($B26,$A$1:$E$5,MATCH(CS$4,$A$1:$E$1,0),0)*SQRT($D26*CS$5))</f>
        <v>0.00139921875</v>
      </c>
      <c r="CT26" s="0" t="n">
        <f aca="false">IF($A26=CT$7,$G26*CT$6,$G26*CT$6*VLOOKUP($B26,$A$1:$E$5,MATCH(CT$4,$A$1:$E$1,0),0)*SQRT($D26*CT$5))</f>
        <v>0.00139921875</v>
      </c>
      <c r="CU26" s="0" t="n">
        <f aca="false">IF($A26=CU$7,$G26*CU$6,$G26*CU$6*VLOOKUP($B26,$A$1:$E$5,MATCH(CU$4,$A$1:$E$1,0),0)*SQRT($D26*CU$5))</f>
        <v>0.00139921875</v>
      </c>
      <c r="CV26" s="0" t="n">
        <f aca="false">IF($A26=CV$7,$G26*CV$6,$G26*CV$6*VLOOKUP($B26,$A$1:$E$5,MATCH(CV$4,$A$1:$E$1,0),0)*SQRT($D26*CV$5))</f>
        <v>0.00139921875</v>
      </c>
      <c r="CW26" s="0" t="n">
        <f aca="false">IF($A26=CW$7,$G26*CW$6,$G26*CW$6*VLOOKUP($B26,$A$1:$E$5,MATCH(CW$4,$A$1:$E$1,0),0)*SQRT($D26*CW$5))</f>
        <v>0.00027984375</v>
      </c>
      <c r="CX26" s="0" t="n">
        <f aca="false">IF($A26=CX$7,$G26*CX$6,$G26*CX$6*VLOOKUP($B26,$A$1:$E$5,MATCH(CX$4,$A$1:$E$1,0),0)*SQRT($D26*CX$5))</f>
        <v>0.00027984375</v>
      </c>
      <c r="CY26" s="0" t="n">
        <f aca="false">IF($A26=CY$7,$G26*CY$6,$G26*CY$6*VLOOKUP($B26,$A$1:$E$5,MATCH(CY$4,$A$1:$E$1,0),0)*SQRT($D26*CY$5))</f>
        <v>0.00027984375</v>
      </c>
      <c r="CZ26" s="0" t="n">
        <f aca="false">IF($A26=CZ$7,$G26*CZ$6,$G26*CZ$6*VLOOKUP($B26,$A$1:$E$5,MATCH(CZ$4,$A$1:$E$1,0),0)*SQRT($D26*CZ$5))</f>
        <v>0.00027984375</v>
      </c>
      <c r="DB26" s="0" t="n">
        <f aca="false">SUM(I26:CZ26)/SUM($I$11:$CZ$106)*Computations!$GS$7</f>
        <v>0.968779067976855</v>
      </c>
    </row>
    <row r="27" customFormat="false" ht="14" hidden="false" customHeight="false" outlineLevel="0" collapsed="false">
      <c r="A27" s="0" t="n">
        <v>17</v>
      </c>
      <c r="B27" s="0" t="n">
        <v>1</v>
      </c>
      <c r="C27" s="0" t="n">
        <v>0.005</v>
      </c>
      <c r="D27" s="0" t="n">
        <v>0.18</v>
      </c>
      <c r="E27" s="0" t="n">
        <v>5</v>
      </c>
      <c r="F27" s="0" t="n">
        <v>0.5</v>
      </c>
      <c r="G27" s="0" t="n">
        <f aca="false">SQRT(C27*(1-C27))*F27*E27</f>
        <v>0.176334199745824</v>
      </c>
      <c r="I27" s="0" t="n">
        <f aca="false">IF($A27=I$7,$G27*I$6,$G27*I$6*VLOOKUP($B27,$A$1:$E$5,MATCH(I$4,$A$1:$E$1,0),0)*SQRT($D27*I$5))</f>
        <v>0.0555452729199344</v>
      </c>
      <c r="J27" s="0" t="n">
        <f aca="false">IF($A27=J$7,$G27*J$6,$G27*J$6*VLOOKUP($B27,$A$1:$E$5,MATCH(J$4,$A$1:$E$1,0),0)*SQRT($D27*J$5))</f>
        <v>0.0555452729199344</v>
      </c>
      <c r="K27" s="0" t="n">
        <f aca="false">IF($A27=K$7,$G27*K$6,$G27*K$6*VLOOKUP($B27,$A$1:$E$5,MATCH(K$4,$A$1:$E$1,0),0)*SQRT($D27*K$5))</f>
        <v>0.0555452729199344</v>
      </c>
      <c r="L27" s="0" t="n">
        <f aca="false">IF($A27=L$7,$G27*L$6,$G27*L$6*VLOOKUP($B27,$A$1:$E$5,MATCH(L$4,$A$1:$E$1,0),0)*SQRT($D27*L$5))</f>
        <v>0.0555452729199344</v>
      </c>
      <c r="M27" s="0" t="n">
        <f aca="false">IF($A27=M$7,$G27*M$6,$G27*M$6*VLOOKUP($B27,$A$1:$E$5,MATCH(M$4,$A$1:$E$1,0),0)*SQRT($D27*M$5))</f>
        <v>0.0111090545839869</v>
      </c>
      <c r="N27" s="0" t="n">
        <f aca="false">IF($A27=N$7,$G27*N$6,$G27*N$6*VLOOKUP($B27,$A$1:$E$5,MATCH(N$4,$A$1:$E$1,0),0)*SQRT($D27*N$5))</f>
        <v>0.0111090545839869</v>
      </c>
      <c r="O27" s="0" t="n">
        <f aca="false">IF($A27=O$7,$G27*O$6,$G27*O$6*VLOOKUP($B27,$A$1:$E$5,MATCH(O$4,$A$1:$E$1,0),0)*SQRT($D27*O$5))</f>
        <v>0.0111090545839869</v>
      </c>
      <c r="P27" s="0" t="n">
        <f aca="false">IF($A27=P$7,$G27*P$6,$G27*P$6*VLOOKUP($B27,$A$1:$E$5,MATCH(P$4,$A$1:$E$1,0),0)*SQRT($D27*P$5))</f>
        <v>0.0111090545839869</v>
      </c>
      <c r="Q27" s="0" t="n">
        <f aca="false">IF($A27=Q$7,$G27*Q$6,$G27*Q$6*VLOOKUP($B27,$A$1:$E$5,MATCH(Q$4,$A$1:$E$1,0),0)*SQRT($D27*Q$5))</f>
        <v>0.00222181091679738</v>
      </c>
      <c r="R27" s="0" t="n">
        <f aca="false">IF($A27=R$7,$G27*R$6,$G27*R$6*VLOOKUP($B27,$A$1:$E$5,MATCH(R$4,$A$1:$E$1,0),0)*SQRT($D27*R$5))</f>
        <v>0.00222181091679738</v>
      </c>
      <c r="S27" s="0" t="n">
        <f aca="false">IF($A27=S$7,$G27*S$6,$G27*S$6*VLOOKUP($B27,$A$1:$E$5,MATCH(S$4,$A$1:$E$1,0),0)*SQRT($D27*S$5))</f>
        <v>0.00222181091679738</v>
      </c>
      <c r="T27" s="0" t="n">
        <f aca="false">IF($A27=T$7,$G27*T$6,$G27*T$6*VLOOKUP($B27,$A$1:$E$5,MATCH(T$4,$A$1:$E$1,0),0)*SQRT($D27*T$5))</f>
        <v>0.00222181091679738</v>
      </c>
      <c r="U27" s="0" t="n">
        <f aca="false">IF($A27=U$7,$G27*U$6,$G27*U$6*VLOOKUP($B27,$A$1:$E$5,MATCH(U$4,$A$1:$E$1,0),0)*SQRT($D27*U$5))</f>
        <v>0.027984375</v>
      </c>
      <c r="V27" s="0" t="n">
        <f aca="false">IF($A27=V$7,$G27*V$6,$G27*V$6*VLOOKUP($B27,$A$1:$E$5,MATCH(V$4,$A$1:$E$1,0),0)*SQRT($D27*V$5))</f>
        <v>0.027984375</v>
      </c>
      <c r="W27" s="0" t="n">
        <f aca="false">IF($A27=W$7,$G27*W$6,$G27*W$6*VLOOKUP($B27,$A$1:$E$5,MATCH(W$4,$A$1:$E$1,0),0)*SQRT($D27*W$5))</f>
        <v>0.027984375</v>
      </c>
      <c r="X27" s="0" t="n">
        <f aca="false">IF($A27=X$7,$G27*X$6,$G27*X$6*VLOOKUP($B27,$A$1:$E$5,MATCH(X$4,$A$1:$E$1,0),0)*SQRT($D27*X$5))</f>
        <v>0.027984375</v>
      </c>
      <c r="Y27" s="0" t="n">
        <f aca="false">IF($A27=Y$7,$G27*Y$6,$G27*Y$6*VLOOKUP($B27,$A$1:$E$5,MATCH(Y$4,$A$1:$E$1,0),0)*SQRT($D27*Y$5))</f>
        <v>0.0310937500000001</v>
      </c>
      <c r="Z27" s="0" t="n">
        <f aca="false">IF($A27=Z$7,$G27*Z$6,$G27*Z$6*VLOOKUP($B27,$A$1:$E$5,MATCH(Z$4,$A$1:$E$1,0),0)*SQRT($D27*Z$5))</f>
        <v>0.00559687500000002</v>
      </c>
      <c r="AA27" s="0" t="n">
        <f aca="false">IF($A27=AA$7,$G27*AA$6,$G27*AA$6*VLOOKUP($B27,$A$1:$E$5,MATCH(AA$4,$A$1:$E$1,0),0)*SQRT($D27*AA$5))</f>
        <v>0.00559687500000002</v>
      </c>
      <c r="AB27" s="0" t="n">
        <f aca="false">IF($A27=AB$7,$G27*AB$6,$G27*AB$6*VLOOKUP($B27,$A$1:$E$5,MATCH(AB$4,$A$1:$E$1,0),0)*SQRT($D27*AB$5))</f>
        <v>0.00559687500000002</v>
      </c>
      <c r="AC27" s="0" t="n">
        <f aca="false">IF($A27=AC$7,$G27*AC$6,$G27*AC$6*VLOOKUP($B27,$A$1:$E$5,MATCH(AC$4,$A$1:$E$1,0),0)*SQRT($D27*AC$5))</f>
        <v>0.001119375</v>
      </c>
      <c r="AD27" s="0" t="n">
        <f aca="false">IF($A27=AD$7,$G27*AD$6,$G27*AD$6*VLOOKUP($B27,$A$1:$E$5,MATCH(AD$4,$A$1:$E$1,0),0)*SQRT($D27*AD$5))</f>
        <v>0.001119375</v>
      </c>
      <c r="AE27" s="0" t="n">
        <f aca="false">IF($A27=AE$7,$G27*AE$6,$G27*AE$6*VLOOKUP($B27,$A$1:$E$5,MATCH(AE$4,$A$1:$E$1,0),0)*SQRT($D27*AE$5))</f>
        <v>0.001119375</v>
      </c>
      <c r="AF27" s="0" t="n">
        <f aca="false">IF($A27=AF$7,$G27*AF$6,$G27*AF$6*VLOOKUP($B27,$A$1:$E$5,MATCH(AF$4,$A$1:$E$1,0),0)*SQRT($D27*AF$5))</f>
        <v>0.001119375</v>
      </c>
      <c r="AG27" s="0" t="n">
        <f aca="false">IF($A27=AG$7,$G27*AG$6,$G27*AG$6*VLOOKUP($B27,$A$1:$E$5,MATCH(AG$4,$A$1:$E$1,0),0)*SQRT($D27*AG$5))</f>
        <v>0.0416589546899508</v>
      </c>
      <c r="AH27" s="0" t="n">
        <f aca="false">IF($A27=AH$7,$G27*AH$6,$G27*AH$6*VLOOKUP($B27,$A$1:$E$5,MATCH(AH$4,$A$1:$E$1,0),0)*SQRT($D27*AH$5))</f>
        <v>0.0416589546899508</v>
      </c>
      <c r="AI27" s="0" t="n">
        <f aca="false">IF($A27=AI$7,$G27*AI$6,$G27*AI$6*VLOOKUP($B27,$A$1:$E$5,MATCH(AI$4,$A$1:$E$1,0),0)*SQRT($D27*AI$5))</f>
        <v>0.0416589546899508</v>
      </c>
      <c r="AJ27" s="0" t="n">
        <f aca="false">IF($A27=AJ$7,$G27*AJ$6,$G27*AJ$6*VLOOKUP($B27,$A$1:$E$5,MATCH(AJ$4,$A$1:$E$1,0),0)*SQRT($D27*AJ$5))</f>
        <v>0.0416589546899508</v>
      </c>
      <c r="AK27" s="0" t="n">
        <f aca="false">IF($A27=AK$7,$G27*AK$6,$G27*AK$6*VLOOKUP($B27,$A$1:$E$5,MATCH(AK$4,$A$1:$E$1,0),0)*SQRT($D27*AK$5))</f>
        <v>0.00833179093799016</v>
      </c>
      <c r="AL27" s="0" t="n">
        <f aca="false">IF($A27=AL$7,$G27*AL$6,$G27*AL$6*VLOOKUP($B27,$A$1:$E$5,MATCH(AL$4,$A$1:$E$1,0),0)*SQRT($D27*AL$5))</f>
        <v>0.00833179093799016</v>
      </c>
      <c r="AM27" s="0" t="n">
        <f aca="false">IF($A27=AM$7,$G27*AM$6,$G27*AM$6*VLOOKUP($B27,$A$1:$E$5,MATCH(AM$4,$A$1:$E$1,0),0)*SQRT($D27*AM$5))</f>
        <v>0.00833179093799016</v>
      </c>
      <c r="AN27" s="0" t="n">
        <f aca="false">IF($A27=AN$7,$G27*AN$6,$G27*AN$6*VLOOKUP($B27,$A$1:$E$5,MATCH(AN$4,$A$1:$E$1,0),0)*SQRT($D27*AN$5))</f>
        <v>0.00833179093799016</v>
      </c>
      <c r="AO27" s="0" t="n">
        <f aca="false">IF($A27=AO$7,$G27*AO$6,$G27*AO$6*VLOOKUP($B27,$A$1:$E$5,MATCH(AO$4,$A$1:$E$1,0),0)*SQRT($D27*AO$5))</f>
        <v>0.00166635818759803</v>
      </c>
      <c r="AP27" s="0" t="n">
        <f aca="false">IF($A27=AP$7,$G27*AP$6,$G27*AP$6*VLOOKUP($B27,$A$1:$E$5,MATCH(AP$4,$A$1:$E$1,0),0)*SQRT($D27*AP$5))</f>
        <v>0.00166635818759803</v>
      </c>
      <c r="AQ27" s="0" t="n">
        <f aca="false">IF($A27=AQ$7,$G27*AQ$6,$G27*AQ$6*VLOOKUP($B27,$A$1:$E$5,MATCH(AQ$4,$A$1:$E$1,0),0)*SQRT($D27*AQ$5))</f>
        <v>0.00166635818759803</v>
      </c>
      <c r="AR27" s="0" t="n">
        <f aca="false">IF($A27=AR$7,$G27*AR$6,$G27*AR$6*VLOOKUP($B27,$A$1:$E$5,MATCH(AR$4,$A$1:$E$1,0),0)*SQRT($D27*AR$5))</f>
        <v>0.00166635818759803</v>
      </c>
      <c r="AS27" s="0" t="n">
        <f aca="false">IF($A27=AS$7,$G27*AS$6,$G27*AS$6*VLOOKUP($B27,$A$1:$E$5,MATCH(AS$4,$A$1:$E$1,0),0)*SQRT($D27*AS$5))</f>
        <v>0.02098828125</v>
      </c>
      <c r="AT27" s="0" t="n">
        <f aca="false">IF($A27=AT$7,$G27*AT$6,$G27*AT$6*VLOOKUP($B27,$A$1:$E$5,MATCH(AT$4,$A$1:$E$1,0),0)*SQRT($D27*AT$5))</f>
        <v>0.02098828125</v>
      </c>
      <c r="AU27" s="0" t="n">
        <f aca="false">IF($A27=AU$7,$G27*AU$6,$G27*AU$6*VLOOKUP($B27,$A$1:$E$5,MATCH(AU$4,$A$1:$E$1,0),0)*SQRT($D27*AU$5))</f>
        <v>0.02098828125</v>
      </c>
      <c r="AV27" s="0" t="n">
        <f aca="false">IF($A27=AV$7,$G27*AV$6,$G27*AV$6*VLOOKUP($B27,$A$1:$E$5,MATCH(AV$4,$A$1:$E$1,0),0)*SQRT($D27*AV$5))</f>
        <v>0.02098828125</v>
      </c>
      <c r="AW27" s="0" t="n">
        <f aca="false">IF($A27=AW$7,$G27*AW$6,$G27*AW$6*VLOOKUP($B27,$A$1:$E$5,MATCH(AW$4,$A$1:$E$1,0),0)*SQRT($D27*AW$5))</f>
        <v>0.00419765625000001</v>
      </c>
      <c r="AX27" s="0" t="n">
        <f aca="false">IF($A27=AX$7,$G27*AX$6,$G27*AX$6*VLOOKUP($B27,$A$1:$E$5,MATCH(AX$4,$A$1:$E$1,0),0)*SQRT($D27*AX$5))</f>
        <v>0.00419765625000001</v>
      </c>
      <c r="AY27" s="0" t="n">
        <f aca="false">IF($A27=AY$7,$G27*AY$6,$G27*AY$6*VLOOKUP($B27,$A$1:$E$5,MATCH(AY$4,$A$1:$E$1,0),0)*SQRT($D27*AY$5))</f>
        <v>0.00419765625000001</v>
      </c>
      <c r="AZ27" s="0" t="n">
        <f aca="false">IF($A27=AZ$7,$G27*AZ$6,$G27*AZ$6*VLOOKUP($B27,$A$1:$E$5,MATCH(AZ$4,$A$1:$E$1,0),0)*SQRT($D27*AZ$5))</f>
        <v>0.00419765625000001</v>
      </c>
      <c r="BA27" s="0" t="n">
        <f aca="false">IF($A27=BA$7,$G27*BA$6,$G27*BA$6*VLOOKUP($B27,$A$1:$E$5,MATCH(BA$4,$A$1:$E$1,0),0)*SQRT($D27*BA$5))</f>
        <v>0.00083953125</v>
      </c>
      <c r="BB27" s="0" t="n">
        <f aca="false">IF($A27=BB$7,$G27*BB$6,$G27*BB$6*VLOOKUP($B27,$A$1:$E$5,MATCH(BB$4,$A$1:$E$1,0),0)*SQRT($D27*BB$5))</f>
        <v>0.00083953125</v>
      </c>
      <c r="BC27" s="0" t="n">
        <f aca="false">IF($A27=BC$7,$G27*BC$6,$G27*BC$6*VLOOKUP($B27,$A$1:$E$5,MATCH(BC$4,$A$1:$E$1,0),0)*SQRT($D27*BC$5))</f>
        <v>0.00083953125</v>
      </c>
      <c r="BD27" s="0" t="n">
        <f aca="false">IF($A27=BD$7,$G27*BD$6,$G27*BD$6*VLOOKUP($B27,$A$1:$E$5,MATCH(BD$4,$A$1:$E$1,0),0)*SQRT($D27*BD$5))</f>
        <v>0.00083953125</v>
      </c>
      <c r="BE27" s="0" t="n">
        <f aca="false">IF($A27=BE$7,$G27*BE$6,$G27*BE$6*VLOOKUP($B27,$A$1:$E$5,MATCH(BE$4,$A$1:$E$1,0),0)*SQRT($D27*BE$5))</f>
        <v>0.00277726364599672</v>
      </c>
      <c r="BF27" s="0" t="n">
        <f aca="false">IF($A27=BF$7,$G27*BF$6,$G27*BF$6*VLOOKUP($B27,$A$1:$E$5,MATCH(BF$4,$A$1:$E$1,0),0)*SQRT($D27*BF$5))</f>
        <v>0.00277726364599672</v>
      </c>
      <c r="BG27" s="0" t="n">
        <f aca="false">IF($A27=BG$7,$G27*BG$6,$G27*BG$6*VLOOKUP($B27,$A$1:$E$5,MATCH(BG$4,$A$1:$E$1,0),0)*SQRT($D27*BG$5))</f>
        <v>0.00277726364599672</v>
      </c>
      <c r="BH27" s="0" t="n">
        <f aca="false">IF($A27=BH$7,$G27*BH$6,$G27*BH$6*VLOOKUP($B27,$A$1:$E$5,MATCH(BH$4,$A$1:$E$1,0),0)*SQRT($D27*BH$5))</f>
        <v>0.00277726364599672</v>
      </c>
      <c r="BI27" s="0" t="n">
        <f aca="false">IF($A27=BI$7,$G27*BI$6,$G27*BI$6*VLOOKUP($B27,$A$1:$E$5,MATCH(BI$4,$A$1:$E$1,0),0)*SQRT($D27*BI$5))</f>
        <v>0.000555452729199344</v>
      </c>
      <c r="BJ27" s="0" t="n">
        <f aca="false">IF($A27=BJ$7,$G27*BJ$6,$G27*BJ$6*VLOOKUP($B27,$A$1:$E$5,MATCH(BJ$4,$A$1:$E$1,0),0)*SQRT($D27*BJ$5))</f>
        <v>0.000555452729199344</v>
      </c>
      <c r="BK27" s="0" t="n">
        <f aca="false">IF($A27=BK$7,$G27*BK$6,$G27*BK$6*VLOOKUP($B27,$A$1:$E$5,MATCH(BK$4,$A$1:$E$1,0),0)*SQRT($D27*BK$5))</f>
        <v>0.000555452729199344</v>
      </c>
      <c r="BL27" s="0" t="n">
        <f aca="false">IF($A27=BL$7,$G27*BL$6,$G27*BL$6*VLOOKUP($B27,$A$1:$E$5,MATCH(BL$4,$A$1:$E$1,0),0)*SQRT($D27*BL$5))</f>
        <v>0.000555452729199344</v>
      </c>
      <c r="BM27" s="0" t="n">
        <f aca="false">IF($A27=BM$7,$G27*BM$6,$G27*BM$6*VLOOKUP($B27,$A$1:$E$5,MATCH(BM$4,$A$1:$E$1,0),0)*SQRT($D27*BM$5))</f>
        <v>0.000111090545839869</v>
      </c>
      <c r="BN27" s="0" t="n">
        <f aca="false">IF($A27=BN$7,$G27*BN$6,$G27*BN$6*VLOOKUP($B27,$A$1:$E$5,MATCH(BN$4,$A$1:$E$1,0),0)*SQRT($D27*BN$5))</f>
        <v>0.000111090545839869</v>
      </c>
      <c r="BO27" s="0" t="n">
        <f aca="false">IF($A27=BO$7,$G27*BO$6,$G27*BO$6*VLOOKUP($B27,$A$1:$E$5,MATCH(BO$4,$A$1:$E$1,0),0)*SQRT($D27*BO$5))</f>
        <v>0.000111090545839869</v>
      </c>
      <c r="BP27" s="0" t="n">
        <f aca="false">IF($A27=BP$7,$G27*BP$6,$G27*BP$6*VLOOKUP($B27,$A$1:$E$5,MATCH(BP$4,$A$1:$E$1,0),0)*SQRT($D27*BP$5))</f>
        <v>0.000111090545839869</v>
      </c>
      <c r="BQ27" s="0" t="n">
        <f aca="false">IF($A27=BQ$7,$G27*BQ$6,$G27*BQ$6*VLOOKUP($B27,$A$1:$E$5,MATCH(BQ$4,$A$1:$E$1,0),0)*SQRT($D27*BQ$5))</f>
        <v>0.00139921875</v>
      </c>
      <c r="BR27" s="0" t="n">
        <f aca="false">IF($A27=BR$7,$G27*BR$6,$G27*BR$6*VLOOKUP($B27,$A$1:$E$5,MATCH(BR$4,$A$1:$E$1,0),0)*SQRT($D27*BR$5))</f>
        <v>0.00139921875</v>
      </c>
      <c r="BS27" s="0" t="n">
        <f aca="false">IF($A27=BS$7,$G27*BS$6,$G27*BS$6*VLOOKUP($B27,$A$1:$E$5,MATCH(BS$4,$A$1:$E$1,0),0)*SQRT($D27*BS$5))</f>
        <v>0.00139921875</v>
      </c>
      <c r="BT27" s="0" t="n">
        <f aca="false">IF($A27=BT$7,$G27*BT$6,$G27*BT$6*VLOOKUP($B27,$A$1:$E$5,MATCH(BT$4,$A$1:$E$1,0),0)*SQRT($D27*BT$5))</f>
        <v>0.00139921875</v>
      </c>
      <c r="BU27" s="0" t="n">
        <f aca="false">IF($A27=BU$7,$G27*BU$6,$G27*BU$6*VLOOKUP($B27,$A$1:$E$5,MATCH(BU$4,$A$1:$E$1,0),0)*SQRT($D27*BU$5))</f>
        <v>0.000279843750000001</v>
      </c>
      <c r="BV27" s="0" t="n">
        <f aca="false">IF($A27=BV$7,$G27*BV$6,$G27*BV$6*VLOOKUP($B27,$A$1:$E$5,MATCH(BV$4,$A$1:$E$1,0),0)*SQRT($D27*BV$5))</f>
        <v>0.000279843750000001</v>
      </c>
      <c r="BW27" s="0" t="n">
        <f aca="false">IF($A27=BW$7,$G27*BW$6,$G27*BW$6*VLOOKUP($B27,$A$1:$E$5,MATCH(BW$4,$A$1:$E$1,0),0)*SQRT($D27*BW$5))</f>
        <v>0.000279843750000001</v>
      </c>
      <c r="BX27" s="0" t="n">
        <f aca="false">IF($A27=BX$7,$G27*BX$6,$G27*BX$6*VLOOKUP($B27,$A$1:$E$5,MATCH(BX$4,$A$1:$E$1,0),0)*SQRT($D27*BX$5))</f>
        <v>0.000279843750000001</v>
      </c>
      <c r="BY27" s="0" t="n">
        <f aca="false">IF($A27=BY$7,$G27*BY$6,$G27*BY$6*VLOOKUP($B27,$A$1:$E$5,MATCH(BY$4,$A$1:$E$1,0),0)*SQRT($D27*BY$5))</f>
        <v>5.596875E-005</v>
      </c>
      <c r="BZ27" s="0" t="n">
        <f aca="false">IF($A27=BZ$7,$G27*BZ$6,$G27*BZ$6*VLOOKUP($B27,$A$1:$E$5,MATCH(BZ$4,$A$1:$E$1,0),0)*SQRT($D27*BZ$5))</f>
        <v>5.596875E-005</v>
      </c>
      <c r="CA27" s="0" t="n">
        <f aca="false">IF($A27=CA$7,$G27*CA$6,$G27*CA$6*VLOOKUP($B27,$A$1:$E$5,MATCH(CA$4,$A$1:$E$1,0),0)*SQRT($D27*CA$5))</f>
        <v>5.596875E-005</v>
      </c>
      <c r="CB27" s="0" t="n">
        <f aca="false">IF($A27=CB$7,$G27*CB$6,$G27*CB$6*VLOOKUP($B27,$A$1:$E$5,MATCH(CB$4,$A$1:$E$1,0),0)*SQRT($D27*CB$5))</f>
        <v>5.596875E-005</v>
      </c>
      <c r="CC27" s="0" t="n">
        <f aca="false">IF($A27=CC$7,$G27*CC$6,$G27*CC$6*VLOOKUP($B27,$A$1:$E$5,MATCH(CC$4,$A$1:$E$1,0),0)*SQRT($D27*CC$5))</f>
        <v>0.00277726364599672</v>
      </c>
      <c r="CD27" s="0" t="n">
        <f aca="false">IF($A27=CD$7,$G27*CD$6,$G27*CD$6*VLOOKUP($B27,$A$1:$E$5,MATCH(CD$4,$A$1:$E$1,0),0)*SQRT($D27*CD$5))</f>
        <v>0.00277726364599672</v>
      </c>
      <c r="CE27" s="0" t="n">
        <f aca="false">IF($A27=CE$7,$G27*CE$6,$G27*CE$6*VLOOKUP($B27,$A$1:$E$5,MATCH(CE$4,$A$1:$E$1,0),0)*SQRT($D27*CE$5))</f>
        <v>0.00277726364599672</v>
      </c>
      <c r="CF27" s="0" t="n">
        <f aca="false">IF($A27=CF$7,$G27*CF$6,$G27*CF$6*VLOOKUP($B27,$A$1:$E$5,MATCH(CF$4,$A$1:$E$1,0),0)*SQRT($D27*CF$5))</f>
        <v>0.00277726364599672</v>
      </c>
      <c r="CG27" s="0" t="n">
        <f aca="false">IF($A27=CG$7,$G27*CG$6,$G27*CG$6*VLOOKUP($B27,$A$1:$E$5,MATCH(CG$4,$A$1:$E$1,0),0)*SQRT($D27*CG$5))</f>
        <v>0.000555452729199344</v>
      </c>
      <c r="CH27" s="0" t="n">
        <f aca="false">IF($A27=CH$7,$G27*CH$6,$G27*CH$6*VLOOKUP($B27,$A$1:$E$5,MATCH(CH$4,$A$1:$E$1,0),0)*SQRT($D27*CH$5))</f>
        <v>0.000555452729199344</v>
      </c>
      <c r="CI27" s="0" t="n">
        <f aca="false">IF($A27=CI$7,$G27*CI$6,$G27*CI$6*VLOOKUP($B27,$A$1:$E$5,MATCH(CI$4,$A$1:$E$1,0),0)*SQRT($D27*CI$5))</f>
        <v>0.000555452729199344</v>
      </c>
      <c r="CJ27" s="0" t="n">
        <f aca="false">IF($A27=CJ$7,$G27*CJ$6,$G27*CJ$6*VLOOKUP($B27,$A$1:$E$5,MATCH(CJ$4,$A$1:$E$1,0),0)*SQRT($D27*CJ$5))</f>
        <v>0.000555452729199344</v>
      </c>
      <c r="CK27" s="0" t="n">
        <f aca="false">IF($A27=CK$7,$G27*CK$6,$G27*CK$6*VLOOKUP($B27,$A$1:$E$5,MATCH(CK$4,$A$1:$E$1,0),0)*SQRT($D27*CK$5))</f>
        <v>0.000111090545839869</v>
      </c>
      <c r="CL27" s="0" t="n">
        <f aca="false">IF($A27=CL$7,$G27*CL$6,$G27*CL$6*VLOOKUP($B27,$A$1:$E$5,MATCH(CL$4,$A$1:$E$1,0),0)*SQRT($D27*CL$5))</f>
        <v>0.000111090545839869</v>
      </c>
      <c r="CM27" s="0" t="n">
        <f aca="false">IF($A27=CM$7,$G27*CM$6,$G27*CM$6*VLOOKUP($B27,$A$1:$E$5,MATCH(CM$4,$A$1:$E$1,0),0)*SQRT($D27*CM$5))</f>
        <v>0.000111090545839869</v>
      </c>
      <c r="CN27" s="0" t="n">
        <f aca="false">IF($A27=CN$7,$G27*CN$6,$G27*CN$6*VLOOKUP($B27,$A$1:$E$5,MATCH(CN$4,$A$1:$E$1,0),0)*SQRT($D27*CN$5))</f>
        <v>0.000111090545839869</v>
      </c>
      <c r="CO27" s="0" t="n">
        <f aca="false">IF($A27=CO$7,$G27*CO$6,$G27*CO$6*VLOOKUP($B27,$A$1:$E$5,MATCH(CO$4,$A$1:$E$1,0),0)*SQRT($D27*CO$5))</f>
        <v>0.00139921875</v>
      </c>
      <c r="CP27" s="0" t="n">
        <f aca="false">IF($A27=CP$7,$G27*CP$6,$G27*CP$6*VLOOKUP($B27,$A$1:$E$5,MATCH(CP$4,$A$1:$E$1,0),0)*SQRT($D27*CP$5))</f>
        <v>0.00139921875</v>
      </c>
      <c r="CQ27" s="0" t="n">
        <f aca="false">IF($A27=CQ$7,$G27*CQ$6,$G27*CQ$6*VLOOKUP($B27,$A$1:$E$5,MATCH(CQ$4,$A$1:$E$1,0),0)*SQRT($D27*CQ$5))</f>
        <v>0.00139921875</v>
      </c>
      <c r="CR27" s="0" t="n">
        <f aca="false">IF($A27=CR$7,$G27*CR$6,$G27*CR$6*VLOOKUP($B27,$A$1:$E$5,MATCH(CR$4,$A$1:$E$1,0),0)*SQRT($D27*CR$5))</f>
        <v>0.00139921875</v>
      </c>
      <c r="CS27" s="0" t="n">
        <f aca="false">IF($A27=CS$7,$G27*CS$6,$G27*CS$6*VLOOKUP($B27,$A$1:$E$5,MATCH(CS$4,$A$1:$E$1,0),0)*SQRT($D27*CS$5))</f>
        <v>0.000279843750000001</v>
      </c>
      <c r="CT27" s="0" t="n">
        <f aca="false">IF($A27=CT$7,$G27*CT$6,$G27*CT$6*VLOOKUP($B27,$A$1:$E$5,MATCH(CT$4,$A$1:$E$1,0),0)*SQRT($D27*CT$5))</f>
        <v>0.000279843750000001</v>
      </c>
      <c r="CU27" s="0" t="n">
        <f aca="false">IF($A27=CU$7,$G27*CU$6,$G27*CU$6*VLOOKUP($B27,$A$1:$E$5,MATCH(CU$4,$A$1:$E$1,0),0)*SQRT($D27*CU$5))</f>
        <v>0.000279843750000001</v>
      </c>
      <c r="CV27" s="0" t="n">
        <f aca="false">IF($A27=CV$7,$G27*CV$6,$G27*CV$6*VLOOKUP($B27,$A$1:$E$5,MATCH(CV$4,$A$1:$E$1,0),0)*SQRT($D27*CV$5))</f>
        <v>0.000279843750000001</v>
      </c>
      <c r="CW27" s="0" t="n">
        <f aca="false">IF($A27=CW$7,$G27*CW$6,$G27*CW$6*VLOOKUP($B27,$A$1:$E$5,MATCH(CW$4,$A$1:$E$1,0),0)*SQRT($D27*CW$5))</f>
        <v>5.596875E-005</v>
      </c>
      <c r="CX27" s="0" t="n">
        <f aca="false">IF($A27=CX$7,$G27*CX$6,$G27*CX$6*VLOOKUP($B27,$A$1:$E$5,MATCH(CX$4,$A$1:$E$1,0),0)*SQRT($D27*CX$5))</f>
        <v>5.596875E-005</v>
      </c>
      <c r="CY27" s="0" t="n">
        <f aca="false">IF($A27=CY$7,$G27*CY$6,$G27*CY$6*VLOOKUP($B27,$A$1:$E$5,MATCH(CY$4,$A$1:$E$1,0),0)*SQRT($D27*CY$5))</f>
        <v>5.596875E-005</v>
      </c>
      <c r="CZ27" s="0" t="n">
        <f aca="false">IF($A27=CZ$7,$G27*CZ$6,$G27*CZ$6*VLOOKUP($B27,$A$1:$E$5,MATCH(CZ$4,$A$1:$E$1,0),0)*SQRT($D27*CZ$5))</f>
        <v>5.596875E-005</v>
      </c>
      <c r="DB27" s="0" t="n">
        <f aca="false">SUM(I27:CZ27)/SUM($I$11:$CZ$106)*Computations!$GS$7</f>
        <v>0.171650978369675</v>
      </c>
    </row>
    <row r="28" customFormat="false" ht="14" hidden="false" customHeight="false" outlineLevel="0" collapsed="false">
      <c r="A28" s="0" t="n">
        <v>18</v>
      </c>
      <c r="B28" s="0" t="n">
        <v>1</v>
      </c>
      <c r="C28" s="0" t="n">
        <v>0.005</v>
      </c>
      <c r="D28" s="0" t="n">
        <v>0.18</v>
      </c>
      <c r="E28" s="0" t="n">
        <v>5</v>
      </c>
      <c r="F28" s="0" t="n">
        <v>0.5</v>
      </c>
      <c r="G28" s="0" t="n">
        <f aca="false">SQRT(C28*(1-C28))*F28*E28</f>
        <v>0.176334199745824</v>
      </c>
      <c r="I28" s="0" t="n">
        <f aca="false">IF($A28=I$7,$G28*I$6,$G28*I$6*VLOOKUP($B28,$A$1:$E$5,MATCH(I$4,$A$1:$E$1,0),0)*SQRT($D28*I$5))</f>
        <v>0.0555452729199344</v>
      </c>
      <c r="J28" s="0" t="n">
        <f aca="false">IF($A28=J$7,$G28*J$6,$G28*J$6*VLOOKUP($B28,$A$1:$E$5,MATCH(J$4,$A$1:$E$1,0),0)*SQRT($D28*J$5))</f>
        <v>0.0555452729199344</v>
      </c>
      <c r="K28" s="0" t="n">
        <f aca="false">IF($A28=K$7,$G28*K$6,$G28*K$6*VLOOKUP($B28,$A$1:$E$5,MATCH(K$4,$A$1:$E$1,0),0)*SQRT($D28*K$5))</f>
        <v>0.0555452729199344</v>
      </c>
      <c r="L28" s="0" t="n">
        <f aca="false">IF($A28=L$7,$G28*L$6,$G28*L$6*VLOOKUP($B28,$A$1:$E$5,MATCH(L$4,$A$1:$E$1,0),0)*SQRT($D28*L$5))</f>
        <v>0.0555452729199344</v>
      </c>
      <c r="M28" s="0" t="n">
        <f aca="false">IF($A28=M$7,$G28*M$6,$G28*M$6*VLOOKUP($B28,$A$1:$E$5,MATCH(M$4,$A$1:$E$1,0),0)*SQRT($D28*M$5))</f>
        <v>0.0111090545839869</v>
      </c>
      <c r="N28" s="0" t="n">
        <f aca="false">IF($A28=N$7,$G28*N$6,$G28*N$6*VLOOKUP($B28,$A$1:$E$5,MATCH(N$4,$A$1:$E$1,0),0)*SQRT($D28*N$5))</f>
        <v>0.0111090545839869</v>
      </c>
      <c r="O28" s="0" t="n">
        <f aca="false">IF($A28=O$7,$G28*O$6,$G28*O$6*VLOOKUP($B28,$A$1:$E$5,MATCH(O$4,$A$1:$E$1,0),0)*SQRT($D28*O$5))</f>
        <v>0.0111090545839869</v>
      </c>
      <c r="P28" s="0" t="n">
        <f aca="false">IF($A28=P$7,$G28*P$6,$G28*P$6*VLOOKUP($B28,$A$1:$E$5,MATCH(P$4,$A$1:$E$1,0),0)*SQRT($D28*P$5))</f>
        <v>0.0111090545839869</v>
      </c>
      <c r="Q28" s="0" t="n">
        <f aca="false">IF($A28=Q$7,$G28*Q$6,$G28*Q$6*VLOOKUP($B28,$A$1:$E$5,MATCH(Q$4,$A$1:$E$1,0),0)*SQRT($D28*Q$5))</f>
        <v>0.00222181091679738</v>
      </c>
      <c r="R28" s="0" t="n">
        <f aca="false">IF($A28=R$7,$G28*R$6,$G28*R$6*VLOOKUP($B28,$A$1:$E$5,MATCH(R$4,$A$1:$E$1,0),0)*SQRT($D28*R$5))</f>
        <v>0.00222181091679738</v>
      </c>
      <c r="S28" s="0" t="n">
        <f aca="false">IF($A28=S$7,$G28*S$6,$G28*S$6*VLOOKUP($B28,$A$1:$E$5,MATCH(S$4,$A$1:$E$1,0),0)*SQRT($D28*S$5))</f>
        <v>0.00222181091679738</v>
      </c>
      <c r="T28" s="0" t="n">
        <f aca="false">IF($A28=T$7,$G28*T$6,$G28*T$6*VLOOKUP($B28,$A$1:$E$5,MATCH(T$4,$A$1:$E$1,0),0)*SQRT($D28*T$5))</f>
        <v>0.00222181091679738</v>
      </c>
      <c r="U28" s="0" t="n">
        <f aca="false">IF($A28=U$7,$G28*U$6,$G28*U$6*VLOOKUP($B28,$A$1:$E$5,MATCH(U$4,$A$1:$E$1,0),0)*SQRT($D28*U$5))</f>
        <v>0.027984375</v>
      </c>
      <c r="V28" s="0" t="n">
        <f aca="false">IF($A28=V$7,$G28*V$6,$G28*V$6*VLOOKUP($B28,$A$1:$E$5,MATCH(V$4,$A$1:$E$1,0),0)*SQRT($D28*V$5))</f>
        <v>0.027984375</v>
      </c>
      <c r="W28" s="0" t="n">
        <f aca="false">IF($A28=W$7,$G28*W$6,$G28*W$6*VLOOKUP($B28,$A$1:$E$5,MATCH(W$4,$A$1:$E$1,0),0)*SQRT($D28*W$5))</f>
        <v>0.027984375</v>
      </c>
      <c r="X28" s="0" t="n">
        <f aca="false">IF($A28=X$7,$G28*X$6,$G28*X$6*VLOOKUP($B28,$A$1:$E$5,MATCH(X$4,$A$1:$E$1,0),0)*SQRT($D28*X$5))</f>
        <v>0.027984375</v>
      </c>
      <c r="Y28" s="0" t="n">
        <f aca="false">IF($A28=Y$7,$G28*Y$6,$G28*Y$6*VLOOKUP($B28,$A$1:$E$5,MATCH(Y$4,$A$1:$E$1,0),0)*SQRT($D28*Y$5))</f>
        <v>0.00559687500000002</v>
      </c>
      <c r="Z28" s="0" t="n">
        <f aca="false">IF($A28=Z$7,$G28*Z$6,$G28*Z$6*VLOOKUP($B28,$A$1:$E$5,MATCH(Z$4,$A$1:$E$1,0),0)*SQRT($D28*Z$5))</f>
        <v>0.0310937500000001</v>
      </c>
      <c r="AA28" s="0" t="n">
        <f aca="false">IF($A28=AA$7,$G28*AA$6,$G28*AA$6*VLOOKUP($B28,$A$1:$E$5,MATCH(AA$4,$A$1:$E$1,0),0)*SQRT($D28*AA$5))</f>
        <v>0.00559687500000002</v>
      </c>
      <c r="AB28" s="0" t="n">
        <f aca="false">IF($A28=AB$7,$G28*AB$6,$G28*AB$6*VLOOKUP($B28,$A$1:$E$5,MATCH(AB$4,$A$1:$E$1,0),0)*SQRT($D28*AB$5))</f>
        <v>0.00559687500000002</v>
      </c>
      <c r="AC28" s="0" t="n">
        <f aca="false">IF($A28=AC$7,$G28*AC$6,$G28*AC$6*VLOOKUP($B28,$A$1:$E$5,MATCH(AC$4,$A$1:$E$1,0),0)*SQRT($D28*AC$5))</f>
        <v>0.001119375</v>
      </c>
      <c r="AD28" s="0" t="n">
        <f aca="false">IF($A28=AD$7,$G28*AD$6,$G28*AD$6*VLOOKUP($B28,$A$1:$E$5,MATCH(AD$4,$A$1:$E$1,0),0)*SQRT($D28*AD$5))</f>
        <v>0.001119375</v>
      </c>
      <c r="AE28" s="0" t="n">
        <f aca="false">IF($A28=AE$7,$G28*AE$6,$G28*AE$6*VLOOKUP($B28,$A$1:$E$5,MATCH(AE$4,$A$1:$E$1,0),0)*SQRT($D28*AE$5))</f>
        <v>0.001119375</v>
      </c>
      <c r="AF28" s="0" t="n">
        <f aca="false">IF($A28=AF$7,$G28*AF$6,$G28*AF$6*VLOOKUP($B28,$A$1:$E$5,MATCH(AF$4,$A$1:$E$1,0),0)*SQRT($D28*AF$5))</f>
        <v>0.001119375</v>
      </c>
      <c r="AG28" s="0" t="n">
        <f aca="false">IF($A28=AG$7,$G28*AG$6,$G28*AG$6*VLOOKUP($B28,$A$1:$E$5,MATCH(AG$4,$A$1:$E$1,0),0)*SQRT($D28*AG$5))</f>
        <v>0.0416589546899508</v>
      </c>
      <c r="AH28" s="0" t="n">
        <f aca="false">IF($A28=AH$7,$G28*AH$6,$G28*AH$6*VLOOKUP($B28,$A$1:$E$5,MATCH(AH$4,$A$1:$E$1,0),0)*SQRT($D28*AH$5))</f>
        <v>0.0416589546899508</v>
      </c>
      <c r="AI28" s="0" t="n">
        <f aca="false">IF($A28=AI$7,$G28*AI$6,$G28*AI$6*VLOOKUP($B28,$A$1:$E$5,MATCH(AI$4,$A$1:$E$1,0),0)*SQRT($D28*AI$5))</f>
        <v>0.0416589546899508</v>
      </c>
      <c r="AJ28" s="0" t="n">
        <f aca="false">IF($A28=AJ$7,$G28*AJ$6,$G28*AJ$6*VLOOKUP($B28,$A$1:$E$5,MATCH(AJ$4,$A$1:$E$1,0),0)*SQRT($D28*AJ$5))</f>
        <v>0.0416589546899508</v>
      </c>
      <c r="AK28" s="0" t="n">
        <f aca="false">IF($A28=AK$7,$G28*AK$6,$G28*AK$6*VLOOKUP($B28,$A$1:$E$5,MATCH(AK$4,$A$1:$E$1,0),0)*SQRT($D28*AK$5))</f>
        <v>0.00833179093799016</v>
      </c>
      <c r="AL28" s="0" t="n">
        <f aca="false">IF($A28=AL$7,$G28*AL$6,$G28*AL$6*VLOOKUP($B28,$A$1:$E$5,MATCH(AL$4,$A$1:$E$1,0),0)*SQRT($D28*AL$5))</f>
        <v>0.00833179093799016</v>
      </c>
      <c r="AM28" s="0" t="n">
        <f aca="false">IF($A28=AM$7,$G28*AM$6,$G28*AM$6*VLOOKUP($B28,$A$1:$E$5,MATCH(AM$4,$A$1:$E$1,0),0)*SQRT($D28*AM$5))</f>
        <v>0.00833179093799016</v>
      </c>
      <c r="AN28" s="0" t="n">
        <f aca="false">IF($A28=AN$7,$G28*AN$6,$G28*AN$6*VLOOKUP($B28,$A$1:$E$5,MATCH(AN$4,$A$1:$E$1,0),0)*SQRT($D28*AN$5))</f>
        <v>0.00833179093799016</v>
      </c>
      <c r="AO28" s="0" t="n">
        <f aca="false">IF($A28=AO$7,$G28*AO$6,$G28*AO$6*VLOOKUP($B28,$A$1:$E$5,MATCH(AO$4,$A$1:$E$1,0),0)*SQRT($D28*AO$5))</f>
        <v>0.00166635818759803</v>
      </c>
      <c r="AP28" s="0" t="n">
        <f aca="false">IF($A28=AP$7,$G28*AP$6,$G28*AP$6*VLOOKUP($B28,$A$1:$E$5,MATCH(AP$4,$A$1:$E$1,0),0)*SQRT($D28*AP$5))</f>
        <v>0.00166635818759803</v>
      </c>
      <c r="AQ28" s="0" t="n">
        <f aca="false">IF($A28=AQ$7,$G28*AQ$6,$G28*AQ$6*VLOOKUP($B28,$A$1:$E$5,MATCH(AQ$4,$A$1:$E$1,0),0)*SQRT($D28*AQ$5))</f>
        <v>0.00166635818759803</v>
      </c>
      <c r="AR28" s="0" t="n">
        <f aca="false">IF($A28=AR$7,$G28*AR$6,$G28*AR$6*VLOOKUP($B28,$A$1:$E$5,MATCH(AR$4,$A$1:$E$1,0),0)*SQRT($D28*AR$5))</f>
        <v>0.00166635818759803</v>
      </c>
      <c r="AS28" s="0" t="n">
        <f aca="false">IF($A28=AS$7,$G28*AS$6,$G28*AS$6*VLOOKUP($B28,$A$1:$E$5,MATCH(AS$4,$A$1:$E$1,0),0)*SQRT($D28*AS$5))</f>
        <v>0.02098828125</v>
      </c>
      <c r="AT28" s="0" t="n">
        <f aca="false">IF($A28=AT$7,$G28*AT$6,$G28*AT$6*VLOOKUP($B28,$A$1:$E$5,MATCH(AT$4,$A$1:$E$1,0),0)*SQRT($D28*AT$5))</f>
        <v>0.02098828125</v>
      </c>
      <c r="AU28" s="0" t="n">
        <f aca="false">IF($A28=AU$7,$G28*AU$6,$G28*AU$6*VLOOKUP($B28,$A$1:$E$5,MATCH(AU$4,$A$1:$E$1,0),0)*SQRT($D28*AU$5))</f>
        <v>0.02098828125</v>
      </c>
      <c r="AV28" s="0" t="n">
        <f aca="false">IF($A28=AV$7,$G28*AV$6,$G28*AV$6*VLOOKUP($B28,$A$1:$E$5,MATCH(AV$4,$A$1:$E$1,0),0)*SQRT($D28*AV$5))</f>
        <v>0.02098828125</v>
      </c>
      <c r="AW28" s="0" t="n">
        <f aca="false">IF($A28=AW$7,$G28*AW$6,$G28*AW$6*VLOOKUP($B28,$A$1:$E$5,MATCH(AW$4,$A$1:$E$1,0),0)*SQRT($D28*AW$5))</f>
        <v>0.00419765625000001</v>
      </c>
      <c r="AX28" s="0" t="n">
        <f aca="false">IF($A28=AX$7,$G28*AX$6,$G28*AX$6*VLOOKUP($B28,$A$1:$E$5,MATCH(AX$4,$A$1:$E$1,0),0)*SQRT($D28*AX$5))</f>
        <v>0.00419765625000001</v>
      </c>
      <c r="AY28" s="0" t="n">
        <f aca="false">IF($A28=AY$7,$G28*AY$6,$G28*AY$6*VLOOKUP($B28,$A$1:$E$5,MATCH(AY$4,$A$1:$E$1,0),0)*SQRT($D28*AY$5))</f>
        <v>0.00419765625000001</v>
      </c>
      <c r="AZ28" s="0" t="n">
        <f aca="false">IF($A28=AZ$7,$G28*AZ$6,$G28*AZ$6*VLOOKUP($B28,$A$1:$E$5,MATCH(AZ$4,$A$1:$E$1,0),0)*SQRT($D28*AZ$5))</f>
        <v>0.00419765625000001</v>
      </c>
      <c r="BA28" s="0" t="n">
        <f aca="false">IF($A28=BA$7,$G28*BA$6,$G28*BA$6*VLOOKUP($B28,$A$1:$E$5,MATCH(BA$4,$A$1:$E$1,0),0)*SQRT($D28*BA$5))</f>
        <v>0.00083953125</v>
      </c>
      <c r="BB28" s="0" t="n">
        <f aca="false">IF($A28=BB$7,$G28*BB$6,$G28*BB$6*VLOOKUP($B28,$A$1:$E$5,MATCH(BB$4,$A$1:$E$1,0),0)*SQRT($D28*BB$5))</f>
        <v>0.00083953125</v>
      </c>
      <c r="BC28" s="0" t="n">
        <f aca="false">IF($A28=BC$7,$G28*BC$6,$G28*BC$6*VLOOKUP($B28,$A$1:$E$5,MATCH(BC$4,$A$1:$E$1,0),0)*SQRT($D28*BC$5))</f>
        <v>0.00083953125</v>
      </c>
      <c r="BD28" s="0" t="n">
        <f aca="false">IF($A28=BD$7,$G28*BD$6,$G28*BD$6*VLOOKUP($B28,$A$1:$E$5,MATCH(BD$4,$A$1:$E$1,0),0)*SQRT($D28*BD$5))</f>
        <v>0.00083953125</v>
      </c>
      <c r="BE28" s="0" t="n">
        <f aca="false">IF($A28=BE$7,$G28*BE$6,$G28*BE$6*VLOOKUP($B28,$A$1:$E$5,MATCH(BE$4,$A$1:$E$1,0),0)*SQRT($D28*BE$5))</f>
        <v>0.00277726364599672</v>
      </c>
      <c r="BF28" s="0" t="n">
        <f aca="false">IF($A28=BF$7,$G28*BF$6,$G28*BF$6*VLOOKUP($B28,$A$1:$E$5,MATCH(BF$4,$A$1:$E$1,0),0)*SQRT($D28*BF$5))</f>
        <v>0.00277726364599672</v>
      </c>
      <c r="BG28" s="0" t="n">
        <f aca="false">IF($A28=BG$7,$G28*BG$6,$G28*BG$6*VLOOKUP($B28,$A$1:$E$5,MATCH(BG$4,$A$1:$E$1,0),0)*SQRT($D28*BG$5))</f>
        <v>0.00277726364599672</v>
      </c>
      <c r="BH28" s="0" t="n">
        <f aca="false">IF($A28=BH$7,$G28*BH$6,$G28*BH$6*VLOOKUP($B28,$A$1:$E$5,MATCH(BH$4,$A$1:$E$1,0),0)*SQRT($D28*BH$5))</f>
        <v>0.00277726364599672</v>
      </c>
      <c r="BI28" s="0" t="n">
        <f aca="false">IF($A28=BI$7,$G28*BI$6,$G28*BI$6*VLOOKUP($B28,$A$1:$E$5,MATCH(BI$4,$A$1:$E$1,0),0)*SQRT($D28*BI$5))</f>
        <v>0.000555452729199344</v>
      </c>
      <c r="BJ28" s="0" t="n">
        <f aca="false">IF($A28=BJ$7,$G28*BJ$6,$G28*BJ$6*VLOOKUP($B28,$A$1:$E$5,MATCH(BJ$4,$A$1:$E$1,0),0)*SQRT($D28*BJ$5))</f>
        <v>0.000555452729199344</v>
      </c>
      <c r="BK28" s="0" t="n">
        <f aca="false">IF($A28=BK$7,$G28*BK$6,$G28*BK$6*VLOOKUP($B28,$A$1:$E$5,MATCH(BK$4,$A$1:$E$1,0),0)*SQRT($D28*BK$5))</f>
        <v>0.000555452729199344</v>
      </c>
      <c r="BL28" s="0" t="n">
        <f aca="false">IF($A28=BL$7,$G28*BL$6,$G28*BL$6*VLOOKUP($B28,$A$1:$E$5,MATCH(BL$4,$A$1:$E$1,0),0)*SQRT($D28*BL$5))</f>
        <v>0.000555452729199344</v>
      </c>
      <c r="BM28" s="0" t="n">
        <f aca="false">IF($A28=BM$7,$G28*BM$6,$G28*BM$6*VLOOKUP($B28,$A$1:$E$5,MATCH(BM$4,$A$1:$E$1,0),0)*SQRT($D28*BM$5))</f>
        <v>0.000111090545839869</v>
      </c>
      <c r="BN28" s="0" t="n">
        <f aca="false">IF($A28=BN$7,$G28*BN$6,$G28*BN$6*VLOOKUP($B28,$A$1:$E$5,MATCH(BN$4,$A$1:$E$1,0),0)*SQRT($D28*BN$5))</f>
        <v>0.000111090545839869</v>
      </c>
      <c r="BO28" s="0" t="n">
        <f aca="false">IF($A28=BO$7,$G28*BO$6,$G28*BO$6*VLOOKUP($B28,$A$1:$E$5,MATCH(BO$4,$A$1:$E$1,0),0)*SQRT($D28*BO$5))</f>
        <v>0.000111090545839869</v>
      </c>
      <c r="BP28" s="0" t="n">
        <f aca="false">IF($A28=BP$7,$G28*BP$6,$G28*BP$6*VLOOKUP($B28,$A$1:$E$5,MATCH(BP$4,$A$1:$E$1,0),0)*SQRT($D28*BP$5))</f>
        <v>0.000111090545839869</v>
      </c>
      <c r="BQ28" s="0" t="n">
        <f aca="false">IF($A28=BQ$7,$G28*BQ$6,$G28*BQ$6*VLOOKUP($B28,$A$1:$E$5,MATCH(BQ$4,$A$1:$E$1,0),0)*SQRT($D28*BQ$5))</f>
        <v>0.00139921875</v>
      </c>
      <c r="BR28" s="0" t="n">
        <f aca="false">IF($A28=BR$7,$G28*BR$6,$G28*BR$6*VLOOKUP($B28,$A$1:$E$5,MATCH(BR$4,$A$1:$E$1,0),0)*SQRT($D28*BR$5))</f>
        <v>0.00139921875</v>
      </c>
      <c r="BS28" s="0" t="n">
        <f aca="false">IF($A28=BS$7,$G28*BS$6,$G28*BS$6*VLOOKUP($B28,$A$1:$E$5,MATCH(BS$4,$A$1:$E$1,0),0)*SQRT($D28*BS$5))</f>
        <v>0.00139921875</v>
      </c>
      <c r="BT28" s="0" t="n">
        <f aca="false">IF($A28=BT$7,$G28*BT$6,$G28*BT$6*VLOOKUP($B28,$A$1:$E$5,MATCH(BT$4,$A$1:$E$1,0),0)*SQRT($D28*BT$5))</f>
        <v>0.00139921875</v>
      </c>
      <c r="BU28" s="0" t="n">
        <f aca="false">IF($A28=BU$7,$G28*BU$6,$G28*BU$6*VLOOKUP($B28,$A$1:$E$5,MATCH(BU$4,$A$1:$E$1,0),0)*SQRT($D28*BU$5))</f>
        <v>0.000279843750000001</v>
      </c>
      <c r="BV28" s="0" t="n">
        <f aca="false">IF($A28=BV$7,$G28*BV$6,$G28*BV$6*VLOOKUP($B28,$A$1:$E$5,MATCH(BV$4,$A$1:$E$1,0),0)*SQRT($D28*BV$5))</f>
        <v>0.000279843750000001</v>
      </c>
      <c r="BW28" s="0" t="n">
        <f aca="false">IF($A28=BW$7,$G28*BW$6,$G28*BW$6*VLOOKUP($B28,$A$1:$E$5,MATCH(BW$4,$A$1:$E$1,0),0)*SQRT($D28*BW$5))</f>
        <v>0.000279843750000001</v>
      </c>
      <c r="BX28" s="0" t="n">
        <f aca="false">IF($A28=BX$7,$G28*BX$6,$G28*BX$6*VLOOKUP($B28,$A$1:$E$5,MATCH(BX$4,$A$1:$E$1,0),0)*SQRT($D28*BX$5))</f>
        <v>0.000279843750000001</v>
      </c>
      <c r="BY28" s="0" t="n">
        <f aca="false">IF($A28=BY$7,$G28*BY$6,$G28*BY$6*VLOOKUP($B28,$A$1:$E$5,MATCH(BY$4,$A$1:$E$1,0),0)*SQRT($D28*BY$5))</f>
        <v>5.596875E-005</v>
      </c>
      <c r="BZ28" s="0" t="n">
        <f aca="false">IF($A28=BZ$7,$G28*BZ$6,$G28*BZ$6*VLOOKUP($B28,$A$1:$E$5,MATCH(BZ$4,$A$1:$E$1,0),0)*SQRT($D28*BZ$5))</f>
        <v>5.596875E-005</v>
      </c>
      <c r="CA28" s="0" t="n">
        <f aca="false">IF($A28=CA$7,$G28*CA$6,$G28*CA$6*VLOOKUP($B28,$A$1:$E$5,MATCH(CA$4,$A$1:$E$1,0),0)*SQRT($D28*CA$5))</f>
        <v>5.596875E-005</v>
      </c>
      <c r="CB28" s="0" t="n">
        <f aca="false">IF($A28=CB$7,$G28*CB$6,$G28*CB$6*VLOOKUP($B28,$A$1:$E$5,MATCH(CB$4,$A$1:$E$1,0),0)*SQRT($D28*CB$5))</f>
        <v>5.596875E-005</v>
      </c>
      <c r="CC28" s="0" t="n">
        <f aca="false">IF($A28=CC$7,$G28*CC$6,$G28*CC$6*VLOOKUP($B28,$A$1:$E$5,MATCH(CC$4,$A$1:$E$1,0),0)*SQRT($D28*CC$5))</f>
        <v>0.00277726364599672</v>
      </c>
      <c r="CD28" s="0" t="n">
        <f aca="false">IF($A28=CD$7,$G28*CD$6,$G28*CD$6*VLOOKUP($B28,$A$1:$E$5,MATCH(CD$4,$A$1:$E$1,0),0)*SQRT($D28*CD$5))</f>
        <v>0.00277726364599672</v>
      </c>
      <c r="CE28" s="0" t="n">
        <f aca="false">IF($A28=CE$7,$G28*CE$6,$G28*CE$6*VLOOKUP($B28,$A$1:$E$5,MATCH(CE$4,$A$1:$E$1,0),0)*SQRT($D28*CE$5))</f>
        <v>0.00277726364599672</v>
      </c>
      <c r="CF28" s="0" t="n">
        <f aca="false">IF($A28=CF$7,$G28*CF$6,$G28*CF$6*VLOOKUP($B28,$A$1:$E$5,MATCH(CF$4,$A$1:$E$1,0),0)*SQRT($D28*CF$5))</f>
        <v>0.00277726364599672</v>
      </c>
      <c r="CG28" s="0" t="n">
        <f aca="false">IF($A28=CG$7,$G28*CG$6,$G28*CG$6*VLOOKUP($B28,$A$1:$E$5,MATCH(CG$4,$A$1:$E$1,0),0)*SQRT($D28*CG$5))</f>
        <v>0.000555452729199344</v>
      </c>
      <c r="CH28" s="0" t="n">
        <f aca="false">IF($A28=CH$7,$G28*CH$6,$G28*CH$6*VLOOKUP($B28,$A$1:$E$5,MATCH(CH$4,$A$1:$E$1,0),0)*SQRT($D28*CH$5))</f>
        <v>0.000555452729199344</v>
      </c>
      <c r="CI28" s="0" t="n">
        <f aca="false">IF($A28=CI$7,$G28*CI$6,$G28*CI$6*VLOOKUP($B28,$A$1:$E$5,MATCH(CI$4,$A$1:$E$1,0),0)*SQRT($D28*CI$5))</f>
        <v>0.000555452729199344</v>
      </c>
      <c r="CJ28" s="0" t="n">
        <f aca="false">IF($A28=CJ$7,$G28*CJ$6,$G28*CJ$6*VLOOKUP($B28,$A$1:$E$5,MATCH(CJ$4,$A$1:$E$1,0),0)*SQRT($D28*CJ$5))</f>
        <v>0.000555452729199344</v>
      </c>
      <c r="CK28" s="0" t="n">
        <f aca="false">IF($A28=CK$7,$G28*CK$6,$G28*CK$6*VLOOKUP($B28,$A$1:$E$5,MATCH(CK$4,$A$1:$E$1,0),0)*SQRT($D28*CK$5))</f>
        <v>0.000111090545839869</v>
      </c>
      <c r="CL28" s="0" t="n">
        <f aca="false">IF($A28=CL$7,$G28*CL$6,$G28*CL$6*VLOOKUP($B28,$A$1:$E$5,MATCH(CL$4,$A$1:$E$1,0),0)*SQRT($D28*CL$5))</f>
        <v>0.000111090545839869</v>
      </c>
      <c r="CM28" s="0" t="n">
        <f aca="false">IF($A28=CM$7,$G28*CM$6,$G28*CM$6*VLOOKUP($B28,$A$1:$E$5,MATCH(CM$4,$A$1:$E$1,0),0)*SQRT($D28*CM$5))</f>
        <v>0.000111090545839869</v>
      </c>
      <c r="CN28" s="0" t="n">
        <f aca="false">IF($A28=CN$7,$G28*CN$6,$G28*CN$6*VLOOKUP($B28,$A$1:$E$5,MATCH(CN$4,$A$1:$E$1,0),0)*SQRT($D28*CN$5))</f>
        <v>0.000111090545839869</v>
      </c>
      <c r="CO28" s="0" t="n">
        <f aca="false">IF($A28=CO$7,$G28*CO$6,$G28*CO$6*VLOOKUP($B28,$A$1:$E$5,MATCH(CO$4,$A$1:$E$1,0),0)*SQRT($D28*CO$5))</f>
        <v>0.00139921875</v>
      </c>
      <c r="CP28" s="0" t="n">
        <f aca="false">IF($A28=CP$7,$G28*CP$6,$G28*CP$6*VLOOKUP($B28,$A$1:$E$5,MATCH(CP$4,$A$1:$E$1,0),0)*SQRT($D28*CP$5))</f>
        <v>0.00139921875</v>
      </c>
      <c r="CQ28" s="0" t="n">
        <f aca="false">IF($A28=CQ$7,$G28*CQ$6,$G28*CQ$6*VLOOKUP($B28,$A$1:$E$5,MATCH(CQ$4,$A$1:$E$1,0),0)*SQRT($D28*CQ$5))</f>
        <v>0.00139921875</v>
      </c>
      <c r="CR28" s="0" t="n">
        <f aca="false">IF($A28=CR$7,$G28*CR$6,$G28*CR$6*VLOOKUP($B28,$A$1:$E$5,MATCH(CR$4,$A$1:$E$1,0),0)*SQRT($D28*CR$5))</f>
        <v>0.00139921875</v>
      </c>
      <c r="CS28" s="0" t="n">
        <f aca="false">IF($A28=CS$7,$G28*CS$6,$G28*CS$6*VLOOKUP($B28,$A$1:$E$5,MATCH(CS$4,$A$1:$E$1,0),0)*SQRT($D28*CS$5))</f>
        <v>0.000279843750000001</v>
      </c>
      <c r="CT28" s="0" t="n">
        <f aca="false">IF($A28=CT$7,$G28*CT$6,$G28*CT$6*VLOOKUP($B28,$A$1:$E$5,MATCH(CT$4,$A$1:$E$1,0),0)*SQRT($D28*CT$5))</f>
        <v>0.000279843750000001</v>
      </c>
      <c r="CU28" s="0" t="n">
        <f aca="false">IF($A28=CU$7,$G28*CU$6,$G28*CU$6*VLOOKUP($B28,$A$1:$E$5,MATCH(CU$4,$A$1:$E$1,0),0)*SQRT($D28*CU$5))</f>
        <v>0.000279843750000001</v>
      </c>
      <c r="CV28" s="0" t="n">
        <f aca="false">IF($A28=CV$7,$G28*CV$6,$G28*CV$6*VLOOKUP($B28,$A$1:$E$5,MATCH(CV$4,$A$1:$E$1,0),0)*SQRT($D28*CV$5))</f>
        <v>0.000279843750000001</v>
      </c>
      <c r="CW28" s="0" t="n">
        <f aca="false">IF($A28=CW$7,$G28*CW$6,$G28*CW$6*VLOOKUP($B28,$A$1:$E$5,MATCH(CW$4,$A$1:$E$1,0),0)*SQRT($D28*CW$5))</f>
        <v>5.596875E-005</v>
      </c>
      <c r="CX28" s="0" t="n">
        <f aca="false">IF($A28=CX$7,$G28*CX$6,$G28*CX$6*VLOOKUP($B28,$A$1:$E$5,MATCH(CX$4,$A$1:$E$1,0),0)*SQRT($D28*CX$5))</f>
        <v>5.596875E-005</v>
      </c>
      <c r="CY28" s="0" t="n">
        <f aca="false">IF($A28=CY$7,$G28*CY$6,$G28*CY$6*VLOOKUP($B28,$A$1:$E$5,MATCH(CY$4,$A$1:$E$1,0),0)*SQRT($D28*CY$5))</f>
        <v>5.596875E-005</v>
      </c>
      <c r="CZ28" s="0" t="n">
        <f aca="false">IF($A28=CZ$7,$G28*CZ$6,$G28*CZ$6*VLOOKUP($B28,$A$1:$E$5,MATCH(CZ$4,$A$1:$E$1,0),0)*SQRT($D28*CZ$5))</f>
        <v>5.596875E-005</v>
      </c>
      <c r="DB28" s="0" t="n">
        <f aca="false">SUM(I28:CZ28)/SUM($I$11:$CZ$106)*Computations!$GS$7</f>
        <v>0.171650978369675</v>
      </c>
    </row>
    <row r="29" customFormat="false" ht="14" hidden="false" customHeight="false" outlineLevel="0" collapsed="false">
      <c r="A29" s="0" t="n">
        <v>19</v>
      </c>
      <c r="B29" s="0" t="n">
        <v>1</v>
      </c>
      <c r="C29" s="0" t="n">
        <v>0.005</v>
      </c>
      <c r="D29" s="0" t="n">
        <v>0.18</v>
      </c>
      <c r="E29" s="0" t="n">
        <v>5</v>
      </c>
      <c r="F29" s="0" t="n">
        <v>0.5</v>
      </c>
      <c r="G29" s="0" t="n">
        <f aca="false">SQRT(C29*(1-C29))*F29*E29</f>
        <v>0.176334199745824</v>
      </c>
      <c r="I29" s="0" t="n">
        <f aca="false">IF($A29=I$7,$G29*I$6,$G29*I$6*VLOOKUP($B29,$A$1:$E$5,MATCH(I$4,$A$1:$E$1,0),0)*SQRT($D29*I$5))</f>
        <v>0.0555452729199344</v>
      </c>
      <c r="J29" s="0" t="n">
        <f aca="false">IF($A29=J$7,$G29*J$6,$G29*J$6*VLOOKUP($B29,$A$1:$E$5,MATCH(J$4,$A$1:$E$1,0),0)*SQRT($D29*J$5))</f>
        <v>0.0555452729199344</v>
      </c>
      <c r="K29" s="0" t="n">
        <f aca="false">IF($A29=K$7,$G29*K$6,$G29*K$6*VLOOKUP($B29,$A$1:$E$5,MATCH(K$4,$A$1:$E$1,0),0)*SQRT($D29*K$5))</f>
        <v>0.0555452729199344</v>
      </c>
      <c r="L29" s="0" t="n">
        <f aca="false">IF($A29=L$7,$G29*L$6,$G29*L$6*VLOOKUP($B29,$A$1:$E$5,MATCH(L$4,$A$1:$E$1,0),0)*SQRT($D29*L$5))</f>
        <v>0.0555452729199344</v>
      </c>
      <c r="M29" s="0" t="n">
        <f aca="false">IF($A29=M$7,$G29*M$6,$G29*M$6*VLOOKUP($B29,$A$1:$E$5,MATCH(M$4,$A$1:$E$1,0),0)*SQRT($D29*M$5))</f>
        <v>0.0111090545839869</v>
      </c>
      <c r="N29" s="0" t="n">
        <f aca="false">IF($A29=N$7,$G29*N$6,$G29*N$6*VLOOKUP($B29,$A$1:$E$5,MATCH(N$4,$A$1:$E$1,0),0)*SQRT($D29*N$5))</f>
        <v>0.0111090545839869</v>
      </c>
      <c r="O29" s="0" t="n">
        <f aca="false">IF($A29=O$7,$G29*O$6,$G29*O$6*VLOOKUP($B29,$A$1:$E$5,MATCH(O$4,$A$1:$E$1,0),0)*SQRT($D29*O$5))</f>
        <v>0.0111090545839869</v>
      </c>
      <c r="P29" s="0" t="n">
        <f aca="false">IF($A29=P$7,$G29*P$6,$G29*P$6*VLOOKUP($B29,$A$1:$E$5,MATCH(P$4,$A$1:$E$1,0),0)*SQRT($D29*P$5))</f>
        <v>0.0111090545839869</v>
      </c>
      <c r="Q29" s="0" t="n">
        <f aca="false">IF($A29=Q$7,$G29*Q$6,$G29*Q$6*VLOOKUP($B29,$A$1:$E$5,MATCH(Q$4,$A$1:$E$1,0),0)*SQRT($D29*Q$5))</f>
        <v>0.00222181091679738</v>
      </c>
      <c r="R29" s="0" t="n">
        <f aca="false">IF($A29=R$7,$G29*R$6,$G29*R$6*VLOOKUP($B29,$A$1:$E$5,MATCH(R$4,$A$1:$E$1,0),0)*SQRT($D29*R$5))</f>
        <v>0.00222181091679738</v>
      </c>
      <c r="S29" s="0" t="n">
        <f aca="false">IF($A29=S$7,$G29*S$6,$G29*S$6*VLOOKUP($B29,$A$1:$E$5,MATCH(S$4,$A$1:$E$1,0),0)*SQRT($D29*S$5))</f>
        <v>0.00222181091679738</v>
      </c>
      <c r="T29" s="0" t="n">
        <f aca="false">IF($A29=T$7,$G29*T$6,$G29*T$6*VLOOKUP($B29,$A$1:$E$5,MATCH(T$4,$A$1:$E$1,0),0)*SQRT($D29*T$5))</f>
        <v>0.00222181091679738</v>
      </c>
      <c r="U29" s="0" t="n">
        <f aca="false">IF($A29=U$7,$G29*U$6,$G29*U$6*VLOOKUP($B29,$A$1:$E$5,MATCH(U$4,$A$1:$E$1,0),0)*SQRT($D29*U$5))</f>
        <v>0.027984375</v>
      </c>
      <c r="V29" s="0" t="n">
        <f aca="false">IF($A29=V$7,$G29*V$6,$G29*V$6*VLOOKUP($B29,$A$1:$E$5,MATCH(V$4,$A$1:$E$1,0),0)*SQRT($D29*V$5))</f>
        <v>0.027984375</v>
      </c>
      <c r="W29" s="0" t="n">
        <f aca="false">IF($A29=W$7,$G29*W$6,$G29*W$6*VLOOKUP($B29,$A$1:$E$5,MATCH(W$4,$A$1:$E$1,0),0)*SQRT($D29*W$5))</f>
        <v>0.027984375</v>
      </c>
      <c r="X29" s="0" t="n">
        <f aca="false">IF($A29=X$7,$G29*X$6,$G29*X$6*VLOOKUP($B29,$A$1:$E$5,MATCH(X$4,$A$1:$E$1,0),0)*SQRT($D29*X$5))</f>
        <v>0.027984375</v>
      </c>
      <c r="Y29" s="0" t="n">
        <f aca="false">IF($A29=Y$7,$G29*Y$6,$G29*Y$6*VLOOKUP($B29,$A$1:$E$5,MATCH(Y$4,$A$1:$E$1,0),0)*SQRT($D29*Y$5))</f>
        <v>0.00559687500000002</v>
      </c>
      <c r="Z29" s="0" t="n">
        <f aca="false">IF($A29=Z$7,$G29*Z$6,$G29*Z$6*VLOOKUP($B29,$A$1:$E$5,MATCH(Z$4,$A$1:$E$1,0),0)*SQRT($D29*Z$5))</f>
        <v>0.00559687500000002</v>
      </c>
      <c r="AA29" s="0" t="n">
        <f aca="false">IF($A29=AA$7,$G29*AA$6,$G29*AA$6*VLOOKUP($B29,$A$1:$E$5,MATCH(AA$4,$A$1:$E$1,0),0)*SQRT($D29*AA$5))</f>
        <v>0.0310937500000001</v>
      </c>
      <c r="AB29" s="0" t="n">
        <f aca="false">IF($A29=AB$7,$G29*AB$6,$G29*AB$6*VLOOKUP($B29,$A$1:$E$5,MATCH(AB$4,$A$1:$E$1,0),0)*SQRT($D29*AB$5))</f>
        <v>0.00559687500000002</v>
      </c>
      <c r="AC29" s="0" t="n">
        <f aca="false">IF($A29=AC$7,$G29*AC$6,$G29*AC$6*VLOOKUP($B29,$A$1:$E$5,MATCH(AC$4,$A$1:$E$1,0),0)*SQRT($D29*AC$5))</f>
        <v>0.001119375</v>
      </c>
      <c r="AD29" s="0" t="n">
        <f aca="false">IF($A29=AD$7,$G29*AD$6,$G29*AD$6*VLOOKUP($B29,$A$1:$E$5,MATCH(AD$4,$A$1:$E$1,0),0)*SQRT($D29*AD$5))</f>
        <v>0.001119375</v>
      </c>
      <c r="AE29" s="0" t="n">
        <f aca="false">IF($A29=AE$7,$G29*AE$6,$G29*AE$6*VLOOKUP($B29,$A$1:$E$5,MATCH(AE$4,$A$1:$E$1,0),0)*SQRT($D29*AE$5))</f>
        <v>0.001119375</v>
      </c>
      <c r="AF29" s="0" t="n">
        <f aca="false">IF($A29=AF$7,$G29*AF$6,$G29*AF$6*VLOOKUP($B29,$A$1:$E$5,MATCH(AF$4,$A$1:$E$1,0),0)*SQRT($D29*AF$5))</f>
        <v>0.001119375</v>
      </c>
      <c r="AG29" s="0" t="n">
        <f aca="false">IF($A29=AG$7,$G29*AG$6,$G29*AG$6*VLOOKUP($B29,$A$1:$E$5,MATCH(AG$4,$A$1:$E$1,0),0)*SQRT($D29*AG$5))</f>
        <v>0.0416589546899508</v>
      </c>
      <c r="AH29" s="0" t="n">
        <f aca="false">IF($A29=AH$7,$G29*AH$6,$G29*AH$6*VLOOKUP($B29,$A$1:$E$5,MATCH(AH$4,$A$1:$E$1,0),0)*SQRT($D29*AH$5))</f>
        <v>0.0416589546899508</v>
      </c>
      <c r="AI29" s="0" t="n">
        <f aca="false">IF($A29=AI$7,$G29*AI$6,$G29*AI$6*VLOOKUP($B29,$A$1:$E$5,MATCH(AI$4,$A$1:$E$1,0),0)*SQRT($D29*AI$5))</f>
        <v>0.0416589546899508</v>
      </c>
      <c r="AJ29" s="0" t="n">
        <f aca="false">IF($A29=AJ$7,$G29*AJ$6,$G29*AJ$6*VLOOKUP($B29,$A$1:$E$5,MATCH(AJ$4,$A$1:$E$1,0),0)*SQRT($D29*AJ$5))</f>
        <v>0.0416589546899508</v>
      </c>
      <c r="AK29" s="0" t="n">
        <f aca="false">IF($A29=AK$7,$G29*AK$6,$G29*AK$6*VLOOKUP($B29,$A$1:$E$5,MATCH(AK$4,$A$1:$E$1,0),0)*SQRT($D29*AK$5))</f>
        <v>0.00833179093799016</v>
      </c>
      <c r="AL29" s="0" t="n">
        <f aca="false">IF($A29=AL$7,$G29*AL$6,$G29*AL$6*VLOOKUP($B29,$A$1:$E$5,MATCH(AL$4,$A$1:$E$1,0),0)*SQRT($D29*AL$5))</f>
        <v>0.00833179093799016</v>
      </c>
      <c r="AM29" s="0" t="n">
        <f aca="false">IF($A29=AM$7,$G29*AM$6,$G29*AM$6*VLOOKUP($B29,$A$1:$E$5,MATCH(AM$4,$A$1:$E$1,0),0)*SQRT($D29*AM$5))</f>
        <v>0.00833179093799016</v>
      </c>
      <c r="AN29" s="0" t="n">
        <f aca="false">IF($A29=AN$7,$G29*AN$6,$G29*AN$6*VLOOKUP($B29,$A$1:$E$5,MATCH(AN$4,$A$1:$E$1,0),0)*SQRT($D29*AN$5))</f>
        <v>0.00833179093799016</v>
      </c>
      <c r="AO29" s="0" t="n">
        <f aca="false">IF($A29=AO$7,$G29*AO$6,$G29*AO$6*VLOOKUP($B29,$A$1:$E$5,MATCH(AO$4,$A$1:$E$1,0),0)*SQRT($D29*AO$5))</f>
        <v>0.00166635818759803</v>
      </c>
      <c r="AP29" s="0" t="n">
        <f aca="false">IF($A29=AP$7,$G29*AP$6,$G29*AP$6*VLOOKUP($B29,$A$1:$E$5,MATCH(AP$4,$A$1:$E$1,0),0)*SQRT($D29*AP$5))</f>
        <v>0.00166635818759803</v>
      </c>
      <c r="AQ29" s="0" t="n">
        <f aca="false">IF($A29=AQ$7,$G29*AQ$6,$G29*AQ$6*VLOOKUP($B29,$A$1:$E$5,MATCH(AQ$4,$A$1:$E$1,0),0)*SQRT($D29*AQ$5))</f>
        <v>0.00166635818759803</v>
      </c>
      <c r="AR29" s="0" t="n">
        <f aca="false">IF($A29=AR$7,$G29*AR$6,$G29*AR$6*VLOOKUP($B29,$A$1:$E$5,MATCH(AR$4,$A$1:$E$1,0),0)*SQRT($D29*AR$5))</f>
        <v>0.00166635818759803</v>
      </c>
      <c r="AS29" s="0" t="n">
        <f aca="false">IF($A29=AS$7,$G29*AS$6,$G29*AS$6*VLOOKUP($B29,$A$1:$E$5,MATCH(AS$4,$A$1:$E$1,0),0)*SQRT($D29*AS$5))</f>
        <v>0.02098828125</v>
      </c>
      <c r="AT29" s="0" t="n">
        <f aca="false">IF($A29=AT$7,$G29*AT$6,$G29*AT$6*VLOOKUP($B29,$A$1:$E$5,MATCH(AT$4,$A$1:$E$1,0),0)*SQRT($D29*AT$5))</f>
        <v>0.02098828125</v>
      </c>
      <c r="AU29" s="0" t="n">
        <f aca="false">IF($A29=AU$7,$G29*AU$6,$G29*AU$6*VLOOKUP($B29,$A$1:$E$5,MATCH(AU$4,$A$1:$E$1,0),0)*SQRT($D29*AU$5))</f>
        <v>0.02098828125</v>
      </c>
      <c r="AV29" s="0" t="n">
        <f aca="false">IF($A29=AV$7,$G29*AV$6,$G29*AV$6*VLOOKUP($B29,$A$1:$E$5,MATCH(AV$4,$A$1:$E$1,0),0)*SQRT($D29*AV$5))</f>
        <v>0.02098828125</v>
      </c>
      <c r="AW29" s="0" t="n">
        <f aca="false">IF($A29=AW$7,$G29*AW$6,$G29*AW$6*VLOOKUP($B29,$A$1:$E$5,MATCH(AW$4,$A$1:$E$1,0),0)*SQRT($D29*AW$5))</f>
        <v>0.00419765625000001</v>
      </c>
      <c r="AX29" s="0" t="n">
        <f aca="false">IF($A29=AX$7,$G29*AX$6,$G29*AX$6*VLOOKUP($B29,$A$1:$E$5,MATCH(AX$4,$A$1:$E$1,0),0)*SQRT($D29*AX$5))</f>
        <v>0.00419765625000001</v>
      </c>
      <c r="AY29" s="0" t="n">
        <f aca="false">IF($A29=AY$7,$G29*AY$6,$G29*AY$6*VLOOKUP($B29,$A$1:$E$5,MATCH(AY$4,$A$1:$E$1,0),0)*SQRT($D29*AY$5))</f>
        <v>0.00419765625000001</v>
      </c>
      <c r="AZ29" s="0" t="n">
        <f aca="false">IF($A29=AZ$7,$G29*AZ$6,$G29*AZ$6*VLOOKUP($B29,$A$1:$E$5,MATCH(AZ$4,$A$1:$E$1,0),0)*SQRT($D29*AZ$5))</f>
        <v>0.00419765625000001</v>
      </c>
      <c r="BA29" s="0" t="n">
        <f aca="false">IF($A29=BA$7,$G29*BA$6,$G29*BA$6*VLOOKUP($B29,$A$1:$E$5,MATCH(BA$4,$A$1:$E$1,0),0)*SQRT($D29*BA$5))</f>
        <v>0.00083953125</v>
      </c>
      <c r="BB29" s="0" t="n">
        <f aca="false">IF($A29=BB$7,$G29*BB$6,$G29*BB$6*VLOOKUP($B29,$A$1:$E$5,MATCH(BB$4,$A$1:$E$1,0),0)*SQRT($D29*BB$5))</f>
        <v>0.00083953125</v>
      </c>
      <c r="BC29" s="0" t="n">
        <f aca="false">IF($A29=BC$7,$G29*BC$6,$G29*BC$6*VLOOKUP($B29,$A$1:$E$5,MATCH(BC$4,$A$1:$E$1,0),0)*SQRT($D29*BC$5))</f>
        <v>0.00083953125</v>
      </c>
      <c r="BD29" s="0" t="n">
        <f aca="false">IF($A29=BD$7,$G29*BD$6,$G29*BD$6*VLOOKUP($B29,$A$1:$E$5,MATCH(BD$4,$A$1:$E$1,0),0)*SQRT($D29*BD$5))</f>
        <v>0.00083953125</v>
      </c>
      <c r="BE29" s="0" t="n">
        <f aca="false">IF($A29=BE$7,$G29*BE$6,$G29*BE$6*VLOOKUP($B29,$A$1:$E$5,MATCH(BE$4,$A$1:$E$1,0),0)*SQRT($D29*BE$5))</f>
        <v>0.00277726364599672</v>
      </c>
      <c r="BF29" s="0" t="n">
        <f aca="false">IF($A29=BF$7,$G29*BF$6,$G29*BF$6*VLOOKUP($B29,$A$1:$E$5,MATCH(BF$4,$A$1:$E$1,0),0)*SQRT($D29*BF$5))</f>
        <v>0.00277726364599672</v>
      </c>
      <c r="BG29" s="0" t="n">
        <f aca="false">IF($A29=BG$7,$G29*BG$6,$G29*BG$6*VLOOKUP($B29,$A$1:$E$5,MATCH(BG$4,$A$1:$E$1,0),0)*SQRT($D29*BG$5))</f>
        <v>0.00277726364599672</v>
      </c>
      <c r="BH29" s="0" t="n">
        <f aca="false">IF($A29=BH$7,$G29*BH$6,$G29*BH$6*VLOOKUP($B29,$A$1:$E$5,MATCH(BH$4,$A$1:$E$1,0),0)*SQRT($D29*BH$5))</f>
        <v>0.00277726364599672</v>
      </c>
      <c r="BI29" s="0" t="n">
        <f aca="false">IF($A29=BI$7,$G29*BI$6,$G29*BI$6*VLOOKUP($B29,$A$1:$E$5,MATCH(BI$4,$A$1:$E$1,0),0)*SQRT($D29*BI$5))</f>
        <v>0.000555452729199344</v>
      </c>
      <c r="BJ29" s="0" t="n">
        <f aca="false">IF($A29=BJ$7,$G29*BJ$6,$G29*BJ$6*VLOOKUP($B29,$A$1:$E$5,MATCH(BJ$4,$A$1:$E$1,0),0)*SQRT($D29*BJ$5))</f>
        <v>0.000555452729199344</v>
      </c>
      <c r="BK29" s="0" t="n">
        <f aca="false">IF($A29=BK$7,$G29*BK$6,$G29*BK$6*VLOOKUP($B29,$A$1:$E$5,MATCH(BK$4,$A$1:$E$1,0),0)*SQRT($D29*BK$5))</f>
        <v>0.000555452729199344</v>
      </c>
      <c r="BL29" s="0" t="n">
        <f aca="false">IF($A29=BL$7,$G29*BL$6,$G29*BL$6*VLOOKUP($B29,$A$1:$E$5,MATCH(BL$4,$A$1:$E$1,0),0)*SQRT($D29*BL$5))</f>
        <v>0.000555452729199344</v>
      </c>
      <c r="BM29" s="0" t="n">
        <f aca="false">IF($A29=BM$7,$G29*BM$6,$G29*BM$6*VLOOKUP($B29,$A$1:$E$5,MATCH(BM$4,$A$1:$E$1,0),0)*SQRT($D29*BM$5))</f>
        <v>0.000111090545839869</v>
      </c>
      <c r="BN29" s="0" t="n">
        <f aca="false">IF($A29=BN$7,$G29*BN$6,$G29*BN$6*VLOOKUP($B29,$A$1:$E$5,MATCH(BN$4,$A$1:$E$1,0),0)*SQRT($D29*BN$5))</f>
        <v>0.000111090545839869</v>
      </c>
      <c r="BO29" s="0" t="n">
        <f aca="false">IF($A29=BO$7,$G29*BO$6,$G29*BO$6*VLOOKUP($B29,$A$1:$E$5,MATCH(BO$4,$A$1:$E$1,0),0)*SQRT($D29*BO$5))</f>
        <v>0.000111090545839869</v>
      </c>
      <c r="BP29" s="0" t="n">
        <f aca="false">IF($A29=BP$7,$G29*BP$6,$G29*BP$6*VLOOKUP($B29,$A$1:$E$5,MATCH(BP$4,$A$1:$E$1,0),0)*SQRT($D29*BP$5))</f>
        <v>0.000111090545839869</v>
      </c>
      <c r="BQ29" s="0" t="n">
        <f aca="false">IF($A29=BQ$7,$G29*BQ$6,$G29*BQ$6*VLOOKUP($B29,$A$1:$E$5,MATCH(BQ$4,$A$1:$E$1,0),0)*SQRT($D29*BQ$5))</f>
        <v>0.00139921875</v>
      </c>
      <c r="BR29" s="0" t="n">
        <f aca="false">IF($A29=BR$7,$G29*BR$6,$G29*BR$6*VLOOKUP($B29,$A$1:$E$5,MATCH(BR$4,$A$1:$E$1,0),0)*SQRT($D29*BR$5))</f>
        <v>0.00139921875</v>
      </c>
      <c r="BS29" s="0" t="n">
        <f aca="false">IF($A29=BS$7,$G29*BS$6,$G29*BS$6*VLOOKUP($B29,$A$1:$E$5,MATCH(BS$4,$A$1:$E$1,0),0)*SQRT($D29*BS$5))</f>
        <v>0.00139921875</v>
      </c>
      <c r="BT29" s="0" t="n">
        <f aca="false">IF($A29=BT$7,$G29*BT$6,$G29*BT$6*VLOOKUP($B29,$A$1:$E$5,MATCH(BT$4,$A$1:$E$1,0),0)*SQRT($D29*BT$5))</f>
        <v>0.00139921875</v>
      </c>
      <c r="BU29" s="0" t="n">
        <f aca="false">IF($A29=BU$7,$G29*BU$6,$G29*BU$6*VLOOKUP($B29,$A$1:$E$5,MATCH(BU$4,$A$1:$E$1,0),0)*SQRT($D29*BU$5))</f>
        <v>0.000279843750000001</v>
      </c>
      <c r="BV29" s="0" t="n">
        <f aca="false">IF($A29=BV$7,$G29*BV$6,$G29*BV$6*VLOOKUP($B29,$A$1:$E$5,MATCH(BV$4,$A$1:$E$1,0),0)*SQRT($D29*BV$5))</f>
        <v>0.000279843750000001</v>
      </c>
      <c r="BW29" s="0" t="n">
        <f aca="false">IF($A29=BW$7,$G29*BW$6,$G29*BW$6*VLOOKUP($B29,$A$1:$E$5,MATCH(BW$4,$A$1:$E$1,0),0)*SQRT($D29*BW$5))</f>
        <v>0.000279843750000001</v>
      </c>
      <c r="BX29" s="0" t="n">
        <f aca="false">IF($A29=BX$7,$G29*BX$6,$G29*BX$6*VLOOKUP($B29,$A$1:$E$5,MATCH(BX$4,$A$1:$E$1,0),0)*SQRT($D29*BX$5))</f>
        <v>0.000279843750000001</v>
      </c>
      <c r="BY29" s="0" t="n">
        <f aca="false">IF($A29=BY$7,$G29*BY$6,$G29*BY$6*VLOOKUP($B29,$A$1:$E$5,MATCH(BY$4,$A$1:$E$1,0),0)*SQRT($D29*BY$5))</f>
        <v>5.596875E-005</v>
      </c>
      <c r="BZ29" s="0" t="n">
        <f aca="false">IF($A29=BZ$7,$G29*BZ$6,$G29*BZ$6*VLOOKUP($B29,$A$1:$E$5,MATCH(BZ$4,$A$1:$E$1,0),0)*SQRT($D29*BZ$5))</f>
        <v>5.596875E-005</v>
      </c>
      <c r="CA29" s="0" t="n">
        <f aca="false">IF($A29=CA$7,$G29*CA$6,$G29*CA$6*VLOOKUP($B29,$A$1:$E$5,MATCH(CA$4,$A$1:$E$1,0),0)*SQRT($D29*CA$5))</f>
        <v>5.596875E-005</v>
      </c>
      <c r="CB29" s="0" t="n">
        <f aca="false">IF($A29=CB$7,$G29*CB$6,$G29*CB$6*VLOOKUP($B29,$A$1:$E$5,MATCH(CB$4,$A$1:$E$1,0),0)*SQRT($D29*CB$5))</f>
        <v>5.596875E-005</v>
      </c>
      <c r="CC29" s="0" t="n">
        <f aca="false">IF($A29=CC$7,$G29*CC$6,$G29*CC$6*VLOOKUP($B29,$A$1:$E$5,MATCH(CC$4,$A$1:$E$1,0),0)*SQRT($D29*CC$5))</f>
        <v>0.00277726364599672</v>
      </c>
      <c r="CD29" s="0" t="n">
        <f aca="false">IF($A29=CD$7,$G29*CD$6,$G29*CD$6*VLOOKUP($B29,$A$1:$E$5,MATCH(CD$4,$A$1:$E$1,0),0)*SQRT($D29*CD$5))</f>
        <v>0.00277726364599672</v>
      </c>
      <c r="CE29" s="0" t="n">
        <f aca="false">IF($A29=CE$7,$G29*CE$6,$G29*CE$6*VLOOKUP($B29,$A$1:$E$5,MATCH(CE$4,$A$1:$E$1,0),0)*SQRT($D29*CE$5))</f>
        <v>0.00277726364599672</v>
      </c>
      <c r="CF29" s="0" t="n">
        <f aca="false">IF($A29=CF$7,$G29*CF$6,$G29*CF$6*VLOOKUP($B29,$A$1:$E$5,MATCH(CF$4,$A$1:$E$1,0),0)*SQRT($D29*CF$5))</f>
        <v>0.00277726364599672</v>
      </c>
      <c r="CG29" s="0" t="n">
        <f aca="false">IF($A29=CG$7,$G29*CG$6,$G29*CG$6*VLOOKUP($B29,$A$1:$E$5,MATCH(CG$4,$A$1:$E$1,0),0)*SQRT($D29*CG$5))</f>
        <v>0.000555452729199344</v>
      </c>
      <c r="CH29" s="0" t="n">
        <f aca="false">IF($A29=CH$7,$G29*CH$6,$G29*CH$6*VLOOKUP($B29,$A$1:$E$5,MATCH(CH$4,$A$1:$E$1,0),0)*SQRT($D29*CH$5))</f>
        <v>0.000555452729199344</v>
      </c>
      <c r="CI29" s="0" t="n">
        <f aca="false">IF($A29=CI$7,$G29*CI$6,$G29*CI$6*VLOOKUP($B29,$A$1:$E$5,MATCH(CI$4,$A$1:$E$1,0),0)*SQRT($D29*CI$5))</f>
        <v>0.000555452729199344</v>
      </c>
      <c r="CJ29" s="0" t="n">
        <f aca="false">IF($A29=CJ$7,$G29*CJ$6,$G29*CJ$6*VLOOKUP($B29,$A$1:$E$5,MATCH(CJ$4,$A$1:$E$1,0),0)*SQRT($D29*CJ$5))</f>
        <v>0.000555452729199344</v>
      </c>
      <c r="CK29" s="0" t="n">
        <f aca="false">IF($A29=CK$7,$G29*CK$6,$G29*CK$6*VLOOKUP($B29,$A$1:$E$5,MATCH(CK$4,$A$1:$E$1,0),0)*SQRT($D29*CK$5))</f>
        <v>0.000111090545839869</v>
      </c>
      <c r="CL29" s="0" t="n">
        <f aca="false">IF($A29=CL$7,$G29*CL$6,$G29*CL$6*VLOOKUP($B29,$A$1:$E$5,MATCH(CL$4,$A$1:$E$1,0),0)*SQRT($D29*CL$5))</f>
        <v>0.000111090545839869</v>
      </c>
      <c r="CM29" s="0" t="n">
        <f aca="false">IF($A29=CM$7,$G29*CM$6,$G29*CM$6*VLOOKUP($B29,$A$1:$E$5,MATCH(CM$4,$A$1:$E$1,0),0)*SQRT($D29*CM$5))</f>
        <v>0.000111090545839869</v>
      </c>
      <c r="CN29" s="0" t="n">
        <f aca="false">IF($A29=CN$7,$G29*CN$6,$G29*CN$6*VLOOKUP($B29,$A$1:$E$5,MATCH(CN$4,$A$1:$E$1,0),0)*SQRT($D29*CN$5))</f>
        <v>0.000111090545839869</v>
      </c>
      <c r="CO29" s="0" t="n">
        <f aca="false">IF($A29=CO$7,$G29*CO$6,$G29*CO$6*VLOOKUP($B29,$A$1:$E$5,MATCH(CO$4,$A$1:$E$1,0),0)*SQRT($D29*CO$5))</f>
        <v>0.00139921875</v>
      </c>
      <c r="CP29" s="0" t="n">
        <f aca="false">IF($A29=CP$7,$G29*CP$6,$G29*CP$6*VLOOKUP($B29,$A$1:$E$5,MATCH(CP$4,$A$1:$E$1,0),0)*SQRT($D29*CP$5))</f>
        <v>0.00139921875</v>
      </c>
      <c r="CQ29" s="0" t="n">
        <f aca="false">IF($A29=CQ$7,$G29*CQ$6,$G29*CQ$6*VLOOKUP($B29,$A$1:$E$5,MATCH(CQ$4,$A$1:$E$1,0),0)*SQRT($D29*CQ$5))</f>
        <v>0.00139921875</v>
      </c>
      <c r="CR29" s="0" t="n">
        <f aca="false">IF($A29=CR$7,$G29*CR$6,$G29*CR$6*VLOOKUP($B29,$A$1:$E$5,MATCH(CR$4,$A$1:$E$1,0),0)*SQRT($D29*CR$5))</f>
        <v>0.00139921875</v>
      </c>
      <c r="CS29" s="0" t="n">
        <f aca="false">IF($A29=CS$7,$G29*CS$6,$G29*CS$6*VLOOKUP($B29,$A$1:$E$5,MATCH(CS$4,$A$1:$E$1,0),0)*SQRT($D29*CS$5))</f>
        <v>0.000279843750000001</v>
      </c>
      <c r="CT29" s="0" t="n">
        <f aca="false">IF($A29=CT$7,$G29*CT$6,$G29*CT$6*VLOOKUP($B29,$A$1:$E$5,MATCH(CT$4,$A$1:$E$1,0),0)*SQRT($D29*CT$5))</f>
        <v>0.000279843750000001</v>
      </c>
      <c r="CU29" s="0" t="n">
        <f aca="false">IF($A29=CU$7,$G29*CU$6,$G29*CU$6*VLOOKUP($B29,$A$1:$E$5,MATCH(CU$4,$A$1:$E$1,0),0)*SQRT($D29*CU$5))</f>
        <v>0.000279843750000001</v>
      </c>
      <c r="CV29" s="0" t="n">
        <f aca="false">IF($A29=CV$7,$G29*CV$6,$G29*CV$6*VLOOKUP($B29,$A$1:$E$5,MATCH(CV$4,$A$1:$E$1,0),0)*SQRT($D29*CV$5))</f>
        <v>0.000279843750000001</v>
      </c>
      <c r="CW29" s="0" t="n">
        <f aca="false">IF($A29=CW$7,$G29*CW$6,$G29*CW$6*VLOOKUP($B29,$A$1:$E$5,MATCH(CW$4,$A$1:$E$1,0),0)*SQRT($D29*CW$5))</f>
        <v>5.596875E-005</v>
      </c>
      <c r="CX29" s="0" t="n">
        <f aca="false">IF($A29=CX$7,$G29*CX$6,$G29*CX$6*VLOOKUP($B29,$A$1:$E$5,MATCH(CX$4,$A$1:$E$1,0),0)*SQRT($D29*CX$5))</f>
        <v>5.596875E-005</v>
      </c>
      <c r="CY29" s="0" t="n">
        <f aca="false">IF($A29=CY$7,$G29*CY$6,$G29*CY$6*VLOOKUP($B29,$A$1:$E$5,MATCH(CY$4,$A$1:$E$1,0),0)*SQRT($D29*CY$5))</f>
        <v>5.596875E-005</v>
      </c>
      <c r="CZ29" s="0" t="n">
        <f aca="false">IF($A29=CZ$7,$G29*CZ$6,$G29*CZ$6*VLOOKUP($B29,$A$1:$E$5,MATCH(CZ$4,$A$1:$E$1,0),0)*SQRT($D29*CZ$5))</f>
        <v>5.596875E-005</v>
      </c>
      <c r="DB29" s="0" t="n">
        <f aca="false">SUM(I29:CZ29)/SUM($I$11:$CZ$106)*Computations!$GS$7</f>
        <v>0.171650978369675</v>
      </c>
    </row>
    <row r="30" customFormat="false" ht="14" hidden="false" customHeight="false" outlineLevel="0" collapsed="false">
      <c r="A30" s="0" t="n">
        <v>20</v>
      </c>
      <c r="B30" s="0" t="n">
        <v>1</v>
      </c>
      <c r="C30" s="0" t="n">
        <v>0.005</v>
      </c>
      <c r="D30" s="0" t="n">
        <v>0.18</v>
      </c>
      <c r="E30" s="0" t="n">
        <v>5</v>
      </c>
      <c r="F30" s="0" t="n">
        <v>0.5</v>
      </c>
      <c r="G30" s="0" t="n">
        <f aca="false">SQRT(C30*(1-C30))*F30*E30</f>
        <v>0.176334199745824</v>
      </c>
      <c r="I30" s="0" t="n">
        <f aca="false">IF($A30=I$7,$G30*I$6,$G30*I$6*VLOOKUP($B30,$A$1:$E$5,MATCH(I$4,$A$1:$E$1,0),0)*SQRT($D30*I$5))</f>
        <v>0.0555452729199344</v>
      </c>
      <c r="J30" s="0" t="n">
        <f aca="false">IF($A30=J$7,$G30*J$6,$G30*J$6*VLOOKUP($B30,$A$1:$E$5,MATCH(J$4,$A$1:$E$1,0),0)*SQRT($D30*J$5))</f>
        <v>0.0555452729199344</v>
      </c>
      <c r="K30" s="0" t="n">
        <f aca="false">IF($A30=K$7,$G30*K$6,$G30*K$6*VLOOKUP($B30,$A$1:$E$5,MATCH(K$4,$A$1:$E$1,0),0)*SQRT($D30*K$5))</f>
        <v>0.0555452729199344</v>
      </c>
      <c r="L30" s="0" t="n">
        <f aca="false">IF($A30=L$7,$G30*L$6,$G30*L$6*VLOOKUP($B30,$A$1:$E$5,MATCH(L$4,$A$1:$E$1,0),0)*SQRT($D30*L$5))</f>
        <v>0.0555452729199344</v>
      </c>
      <c r="M30" s="0" t="n">
        <f aca="false">IF($A30=M$7,$G30*M$6,$G30*M$6*VLOOKUP($B30,$A$1:$E$5,MATCH(M$4,$A$1:$E$1,0),0)*SQRT($D30*M$5))</f>
        <v>0.0111090545839869</v>
      </c>
      <c r="N30" s="0" t="n">
        <f aca="false">IF($A30=N$7,$G30*N$6,$G30*N$6*VLOOKUP($B30,$A$1:$E$5,MATCH(N$4,$A$1:$E$1,0),0)*SQRT($D30*N$5))</f>
        <v>0.0111090545839869</v>
      </c>
      <c r="O30" s="0" t="n">
        <f aca="false">IF($A30=O$7,$G30*O$6,$G30*O$6*VLOOKUP($B30,$A$1:$E$5,MATCH(O$4,$A$1:$E$1,0),0)*SQRT($D30*O$5))</f>
        <v>0.0111090545839869</v>
      </c>
      <c r="P30" s="0" t="n">
        <f aca="false">IF($A30=P$7,$G30*P$6,$G30*P$6*VLOOKUP($B30,$A$1:$E$5,MATCH(P$4,$A$1:$E$1,0),0)*SQRT($D30*P$5))</f>
        <v>0.0111090545839869</v>
      </c>
      <c r="Q30" s="0" t="n">
        <f aca="false">IF($A30=Q$7,$G30*Q$6,$G30*Q$6*VLOOKUP($B30,$A$1:$E$5,MATCH(Q$4,$A$1:$E$1,0),0)*SQRT($D30*Q$5))</f>
        <v>0.00222181091679738</v>
      </c>
      <c r="R30" s="0" t="n">
        <f aca="false">IF($A30=R$7,$G30*R$6,$G30*R$6*VLOOKUP($B30,$A$1:$E$5,MATCH(R$4,$A$1:$E$1,0),0)*SQRT($D30*R$5))</f>
        <v>0.00222181091679738</v>
      </c>
      <c r="S30" s="0" t="n">
        <f aca="false">IF($A30=S$7,$G30*S$6,$G30*S$6*VLOOKUP($B30,$A$1:$E$5,MATCH(S$4,$A$1:$E$1,0),0)*SQRT($D30*S$5))</f>
        <v>0.00222181091679738</v>
      </c>
      <c r="T30" s="0" t="n">
        <f aca="false">IF($A30=T$7,$G30*T$6,$G30*T$6*VLOOKUP($B30,$A$1:$E$5,MATCH(T$4,$A$1:$E$1,0),0)*SQRT($D30*T$5))</f>
        <v>0.00222181091679738</v>
      </c>
      <c r="U30" s="0" t="n">
        <f aca="false">IF($A30=U$7,$G30*U$6,$G30*U$6*VLOOKUP($B30,$A$1:$E$5,MATCH(U$4,$A$1:$E$1,0),0)*SQRT($D30*U$5))</f>
        <v>0.027984375</v>
      </c>
      <c r="V30" s="0" t="n">
        <f aca="false">IF($A30=V$7,$G30*V$6,$G30*V$6*VLOOKUP($B30,$A$1:$E$5,MATCH(V$4,$A$1:$E$1,0),0)*SQRT($D30*V$5))</f>
        <v>0.027984375</v>
      </c>
      <c r="W30" s="0" t="n">
        <f aca="false">IF($A30=W$7,$G30*W$6,$G30*W$6*VLOOKUP($B30,$A$1:$E$5,MATCH(W$4,$A$1:$E$1,0),0)*SQRT($D30*W$5))</f>
        <v>0.027984375</v>
      </c>
      <c r="X30" s="0" t="n">
        <f aca="false">IF($A30=X$7,$G30*X$6,$G30*X$6*VLOOKUP($B30,$A$1:$E$5,MATCH(X$4,$A$1:$E$1,0),0)*SQRT($D30*X$5))</f>
        <v>0.027984375</v>
      </c>
      <c r="Y30" s="0" t="n">
        <f aca="false">IF($A30=Y$7,$G30*Y$6,$G30*Y$6*VLOOKUP($B30,$A$1:$E$5,MATCH(Y$4,$A$1:$E$1,0),0)*SQRT($D30*Y$5))</f>
        <v>0.00559687500000002</v>
      </c>
      <c r="Z30" s="0" t="n">
        <f aca="false">IF($A30=Z$7,$G30*Z$6,$G30*Z$6*VLOOKUP($B30,$A$1:$E$5,MATCH(Z$4,$A$1:$E$1,0),0)*SQRT($D30*Z$5))</f>
        <v>0.00559687500000002</v>
      </c>
      <c r="AA30" s="0" t="n">
        <f aca="false">IF($A30=AA$7,$G30*AA$6,$G30*AA$6*VLOOKUP($B30,$A$1:$E$5,MATCH(AA$4,$A$1:$E$1,0),0)*SQRT($D30*AA$5))</f>
        <v>0.00559687500000002</v>
      </c>
      <c r="AB30" s="0" t="n">
        <f aca="false">IF($A30=AB$7,$G30*AB$6,$G30*AB$6*VLOOKUP($B30,$A$1:$E$5,MATCH(AB$4,$A$1:$E$1,0),0)*SQRT($D30*AB$5))</f>
        <v>0.0310937500000001</v>
      </c>
      <c r="AC30" s="0" t="n">
        <f aca="false">IF($A30=AC$7,$G30*AC$6,$G30*AC$6*VLOOKUP($B30,$A$1:$E$5,MATCH(AC$4,$A$1:$E$1,0),0)*SQRT($D30*AC$5))</f>
        <v>0.001119375</v>
      </c>
      <c r="AD30" s="0" t="n">
        <f aca="false">IF($A30=AD$7,$G30*AD$6,$G30*AD$6*VLOOKUP($B30,$A$1:$E$5,MATCH(AD$4,$A$1:$E$1,0),0)*SQRT($D30*AD$5))</f>
        <v>0.001119375</v>
      </c>
      <c r="AE30" s="0" t="n">
        <f aca="false">IF($A30=AE$7,$G30*AE$6,$G30*AE$6*VLOOKUP($B30,$A$1:$E$5,MATCH(AE$4,$A$1:$E$1,0),0)*SQRT($D30*AE$5))</f>
        <v>0.001119375</v>
      </c>
      <c r="AF30" s="0" t="n">
        <f aca="false">IF($A30=AF$7,$G30*AF$6,$G30*AF$6*VLOOKUP($B30,$A$1:$E$5,MATCH(AF$4,$A$1:$E$1,0),0)*SQRT($D30*AF$5))</f>
        <v>0.001119375</v>
      </c>
      <c r="AG30" s="0" t="n">
        <f aca="false">IF($A30=AG$7,$G30*AG$6,$G30*AG$6*VLOOKUP($B30,$A$1:$E$5,MATCH(AG$4,$A$1:$E$1,0),0)*SQRT($D30*AG$5))</f>
        <v>0.0416589546899508</v>
      </c>
      <c r="AH30" s="0" t="n">
        <f aca="false">IF($A30=AH$7,$G30*AH$6,$G30*AH$6*VLOOKUP($B30,$A$1:$E$5,MATCH(AH$4,$A$1:$E$1,0),0)*SQRT($D30*AH$5))</f>
        <v>0.0416589546899508</v>
      </c>
      <c r="AI30" s="0" t="n">
        <f aca="false">IF($A30=AI$7,$G30*AI$6,$G30*AI$6*VLOOKUP($B30,$A$1:$E$5,MATCH(AI$4,$A$1:$E$1,0),0)*SQRT($D30*AI$5))</f>
        <v>0.0416589546899508</v>
      </c>
      <c r="AJ30" s="0" t="n">
        <f aca="false">IF($A30=AJ$7,$G30*AJ$6,$G30*AJ$6*VLOOKUP($B30,$A$1:$E$5,MATCH(AJ$4,$A$1:$E$1,0),0)*SQRT($D30*AJ$5))</f>
        <v>0.0416589546899508</v>
      </c>
      <c r="AK30" s="0" t="n">
        <f aca="false">IF($A30=AK$7,$G30*AK$6,$G30*AK$6*VLOOKUP($B30,$A$1:$E$5,MATCH(AK$4,$A$1:$E$1,0),0)*SQRT($D30*AK$5))</f>
        <v>0.00833179093799016</v>
      </c>
      <c r="AL30" s="0" t="n">
        <f aca="false">IF($A30=AL$7,$G30*AL$6,$G30*AL$6*VLOOKUP($B30,$A$1:$E$5,MATCH(AL$4,$A$1:$E$1,0),0)*SQRT($D30*AL$5))</f>
        <v>0.00833179093799016</v>
      </c>
      <c r="AM30" s="0" t="n">
        <f aca="false">IF($A30=AM$7,$G30*AM$6,$G30*AM$6*VLOOKUP($B30,$A$1:$E$5,MATCH(AM$4,$A$1:$E$1,0),0)*SQRT($D30*AM$5))</f>
        <v>0.00833179093799016</v>
      </c>
      <c r="AN30" s="0" t="n">
        <f aca="false">IF($A30=AN$7,$G30*AN$6,$G30*AN$6*VLOOKUP($B30,$A$1:$E$5,MATCH(AN$4,$A$1:$E$1,0),0)*SQRT($D30*AN$5))</f>
        <v>0.00833179093799016</v>
      </c>
      <c r="AO30" s="0" t="n">
        <f aca="false">IF($A30=AO$7,$G30*AO$6,$G30*AO$6*VLOOKUP($B30,$A$1:$E$5,MATCH(AO$4,$A$1:$E$1,0),0)*SQRT($D30*AO$5))</f>
        <v>0.00166635818759803</v>
      </c>
      <c r="AP30" s="0" t="n">
        <f aca="false">IF($A30=AP$7,$G30*AP$6,$G30*AP$6*VLOOKUP($B30,$A$1:$E$5,MATCH(AP$4,$A$1:$E$1,0),0)*SQRT($D30*AP$5))</f>
        <v>0.00166635818759803</v>
      </c>
      <c r="AQ30" s="0" t="n">
        <f aca="false">IF($A30=AQ$7,$G30*AQ$6,$G30*AQ$6*VLOOKUP($B30,$A$1:$E$5,MATCH(AQ$4,$A$1:$E$1,0),0)*SQRT($D30*AQ$5))</f>
        <v>0.00166635818759803</v>
      </c>
      <c r="AR30" s="0" t="n">
        <f aca="false">IF($A30=AR$7,$G30*AR$6,$G30*AR$6*VLOOKUP($B30,$A$1:$E$5,MATCH(AR$4,$A$1:$E$1,0),0)*SQRT($D30*AR$5))</f>
        <v>0.00166635818759803</v>
      </c>
      <c r="AS30" s="0" t="n">
        <f aca="false">IF($A30=AS$7,$G30*AS$6,$G30*AS$6*VLOOKUP($B30,$A$1:$E$5,MATCH(AS$4,$A$1:$E$1,0),0)*SQRT($D30*AS$5))</f>
        <v>0.02098828125</v>
      </c>
      <c r="AT30" s="0" t="n">
        <f aca="false">IF($A30=AT$7,$G30*AT$6,$G30*AT$6*VLOOKUP($B30,$A$1:$E$5,MATCH(AT$4,$A$1:$E$1,0),0)*SQRT($D30*AT$5))</f>
        <v>0.02098828125</v>
      </c>
      <c r="AU30" s="0" t="n">
        <f aca="false">IF($A30=AU$7,$G30*AU$6,$G30*AU$6*VLOOKUP($B30,$A$1:$E$5,MATCH(AU$4,$A$1:$E$1,0),0)*SQRT($D30*AU$5))</f>
        <v>0.02098828125</v>
      </c>
      <c r="AV30" s="0" t="n">
        <f aca="false">IF($A30=AV$7,$G30*AV$6,$G30*AV$6*VLOOKUP($B30,$A$1:$E$5,MATCH(AV$4,$A$1:$E$1,0),0)*SQRT($D30*AV$5))</f>
        <v>0.02098828125</v>
      </c>
      <c r="AW30" s="0" t="n">
        <f aca="false">IF($A30=AW$7,$G30*AW$6,$G30*AW$6*VLOOKUP($B30,$A$1:$E$5,MATCH(AW$4,$A$1:$E$1,0),0)*SQRT($D30*AW$5))</f>
        <v>0.00419765625000001</v>
      </c>
      <c r="AX30" s="0" t="n">
        <f aca="false">IF($A30=AX$7,$G30*AX$6,$G30*AX$6*VLOOKUP($B30,$A$1:$E$5,MATCH(AX$4,$A$1:$E$1,0),0)*SQRT($D30*AX$5))</f>
        <v>0.00419765625000001</v>
      </c>
      <c r="AY30" s="0" t="n">
        <f aca="false">IF($A30=AY$7,$G30*AY$6,$G30*AY$6*VLOOKUP($B30,$A$1:$E$5,MATCH(AY$4,$A$1:$E$1,0),0)*SQRT($D30*AY$5))</f>
        <v>0.00419765625000001</v>
      </c>
      <c r="AZ30" s="0" t="n">
        <f aca="false">IF($A30=AZ$7,$G30*AZ$6,$G30*AZ$6*VLOOKUP($B30,$A$1:$E$5,MATCH(AZ$4,$A$1:$E$1,0),0)*SQRT($D30*AZ$5))</f>
        <v>0.00419765625000001</v>
      </c>
      <c r="BA30" s="0" t="n">
        <f aca="false">IF($A30=BA$7,$G30*BA$6,$G30*BA$6*VLOOKUP($B30,$A$1:$E$5,MATCH(BA$4,$A$1:$E$1,0),0)*SQRT($D30*BA$5))</f>
        <v>0.00083953125</v>
      </c>
      <c r="BB30" s="0" t="n">
        <f aca="false">IF($A30=BB$7,$G30*BB$6,$G30*BB$6*VLOOKUP($B30,$A$1:$E$5,MATCH(BB$4,$A$1:$E$1,0),0)*SQRT($D30*BB$5))</f>
        <v>0.00083953125</v>
      </c>
      <c r="BC30" s="0" t="n">
        <f aca="false">IF($A30=BC$7,$G30*BC$6,$G30*BC$6*VLOOKUP($B30,$A$1:$E$5,MATCH(BC$4,$A$1:$E$1,0),0)*SQRT($D30*BC$5))</f>
        <v>0.00083953125</v>
      </c>
      <c r="BD30" s="0" t="n">
        <f aca="false">IF($A30=BD$7,$G30*BD$6,$G30*BD$6*VLOOKUP($B30,$A$1:$E$5,MATCH(BD$4,$A$1:$E$1,0),0)*SQRT($D30*BD$5))</f>
        <v>0.00083953125</v>
      </c>
      <c r="BE30" s="0" t="n">
        <f aca="false">IF($A30=BE$7,$G30*BE$6,$G30*BE$6*VLOOKUP($B30,$A$1:$E$5,MATCH(BE$4,$A$1:$E$1,0),0)*SQRT($D30*BE$5))</f>
        <v>0.00277726364599672</v>
      </c>
      <c r="BF30" s="0" t="n">
        <f aca="false">IF($A30=BF$7,$G30*BF$6,$G30*BF$6*VLOOKUP($B30,$A$1:$E$5,MATCH(BF$4,$A$1:$E$1,0),0)*SQRT($D30*BF$5))</f>
        <v>0.00277726364599672</v>
      </c>
      <c r="BG30" s="0" t="n">
        <f aca="false">IF($A30=BG$7,$G30*BG$6,$G30*BG$6*VLOOKUP($B30,$A$1:$E$5,MATCH(BG$4,$A$1:$E$1,0),0)*SQRT($D30*BG$5))</f>
        <v>0.00277726364599672</v>
      </c>
      <c r="BH30" s="0" t="n">
        <f aca="false">IF($A30=BH$7,$G30*BH$6,$G30*BH$6*VLOOKUP($B30,$A$1:$E$5,MATCH(BH$4,$A$1:$E$1,0),0)*SQRT($D30*BH$5))</f>
        <v>0.00277726364599672</v>
      </c>
      <c r="BI30" s="0" t="n">
        <f aca="false">IF($A30=BI$7,$G30*BI$6,$G30*BI$6*VLOOKUP($B30,$A$1:$E$5,MATCH(BI$4,$A$1:$E$1,0),0)*SQRT($D30*BI$5))</f>
        <v>0.000555452729199344</v>
      </c>
      <c r="BJ30" s="0" t="n">
        <f aca="false">IF($A30=BJ$7,$G30*BJ$6,$G30*BJ$6*VLOOKUP($B30,$A$1:$E$5,MATCH(BJ$4,$A$1:$E$1,0),0)*SQRT($D30*BJ$5))</f>
        <v>0.000555452729199344</v>
      </c>
      <c r="BK30" s="0" t="n">
        <f aca="false">IF($A30=BK$7,$G30*BK$6,$G30*BK$6*VLOOKUP($B30,$A$1:$E$5,MATCH(BK$4,$A$1:$E$1,0),0)*SQRT($D30*BK$5))</f>
        <v>0.000555452729199344</v>
      </c>
      <c r="BL30" s="0" t="n">
        <f aca="false">IF($A30=BL$7,$G30*BL$6,$G30*BL$6*VLOOKUP($B30,$A$1:$E$5,MATCH(BL$4,$A$1:$E$1,0),0)*SQRT($D30*BL$5))</f>
        <v>0.000555452729199344</v>
      </c>
      <c r="BM30" s="0" t="n">
        <f aca="false">IF($A30=BM$7,$G30*BM$6,$G30*BM$6*VLOOKUP($B30,$A$1:$E$5,MATCH(BM$4,$A$1:$E$1,0),0)*SQRT($D30*BM$5))</f>
        <v>0.000111090545839869</v>
      </c>
      <c r="BN30" s="0" t="n">
        <f aca="false">IF($A30=BN$7,$G30*BN$6,$G30*BN$6*VLOOKUP($B30,$A$1:$E$5,MATCH(BN$4,$A$1:$E$1,0),0)*SQRT($D30*BN$5))</f>
        <v>0.000111090545839869</v>
      </c>
      <c r="BO30" s="0" t="n">
        <f aca="false">IF($A30=BO$7,$G30*BO$6,$G30*BO$6*VLOOKUP($B30,$A$1:$E$5,MATCH(BO$4,$A$1:$E$1,0),0)*SQRT($D30*BO$5))</f>
        <v>0.000111090545839869</v>
      </c>
      <c r="BP30" s="0" t="n">
        <f aca="false">IF($A30=BP$7,$G30*BP$6,$G30*BP$6*VLOOKUP($B30,$A$1:$E$5,MATCH(BP$4,$A$1:$E$1,0),0)*SQRT($D30*BP$5))</f>
        <v>0.000111090545839869</v>
      </c>
      <c r="BQ30" s="0" t="n">
        <f aca="false">IF($A30=BQ$7,$G30*BQ$6,$G30*BQ$6*VLOOKUP($B30,$A$1:$E$5,MATCH(BQ$4,$A$1:$E$1,0),0)*SQRT($D30*BQ$5))</f>
        <v>0.00139921875</v>
      </c>
      <c r="BR30" s="0" t="n">
        <f aca="false">IF($A30=BR$7,$G30*BR$6,$G30*BR$6*VLOOKUP($B30,$A$1:$E$5,MATCH(BR$4,$A$1:$E$1,0),0)*SQRT($D30*BR$5))</f>
        <v>0.00139921875</v>
      </c>
      <c r="BS30" s="0" t="n">
        <f aca="false">IF($A30=BS$7,$G30*BS$6,$G30*BS$6*VLOOKUP($B30,$A$1:$E$5,MATCH(BS$4,$A$1:$E$1,0),0)*SQRT($D30*BS$5))</f>
        <v>0.00139921875</v>
      </c>
      <c r="BT30" s="0" t="n">
        <f aca="false">IF($A30=BT$7,$G30*BT$6,$G30*BT$6*VLOOKUP($B30,$A$1:$E$5,MATCH(BT$4,$A$1:$E$1,0),0)*SQRT($D30*BT$5))</f>
        <v>0.00139921875</v>
      </c>
      <c r="BU30" s="0" t="n">
        <f aca="false">IF($A30=BU$7,$G30*BU$6,$G30*BU$6*VLOOKUP($B30,$A$1:$E$5,MATCH(BU$4,$A$1:$E$1,0),0)*SQRT($D30*BU$5))</f>
        <v>0.000279843750000001</v>
      </c>
      <c r="BV30" s="0" t="n">
        <f aca="false">IF($A30=BV$7,$G30*BV$6,$G30*BV$6*VLOOKUP($B30,$A$1:$E$5,MATCH(BV$4,$A$1:$E$1,0),0)*SQRT($D30*BV$5))</f>
        <v>0.000279843750000001</v>
      </c>
      <c r="BW30" s="0" t="n">
        <f aca="false">IF($A30=BW$7,$G30*BW$6,$G30*BW$6*VLOOKUP($B30,$A$1:$E$5,MATCH(BW$4,$A$1:$E$1,0),0)*SQRT($D30*BW$5))</f>
        <v>0.000279843750000001</v>
      </c>
      <c r="BX30" s="0" t="n">
        <f aca="false">IF($A30=BX$7,$G30*BX$6,$G30*BX$6*VLOOKUP($B30,$A$1:$E$5,MATCH(BX$4,$A$1:$E$1,0),0)*SQRT($D30*BX$5))</f>
        <v>0.000279843750000001</v>
      </c>
      <c r="BY30" s="0" t="n">
        <f aca="false">IF($A30=BY$7,$G30*BY$6,$G30*BY$6*VLOOKUP($B30,$A$1:$E$5,MATCH(BY$4,$A$1:$E$1,0),0)*SQRT($D30*BY$5))</f>
        <v>5.596875E-005</v>
      </c>
      <c r="BZ30" s="0" t="n">
        <f aca="false">IF($A30=BZ$7,$G30*BZ$6,$G30*BZ$6*VLOOKUP($B30,$A$1:$E$5,MATCH(BZ$4,$A$1:$E$1,0),0)*SQRT($D30*BZ$5))</f>
        <v>5.596875E-005</v>
      </c>
      <c r="CA30" s="0" t="n">
        <f aca="false">IF($A30=CA$7,$G30*CA$6,$G30*CA$6*VLOOKUP($B30,$A$1:$E$5,MATCH(CA$4,$A$1:$E$1,0),0)*SQRT($D30*CA$5))</f>
        <v>5.596875E-005</v>
      </c>
      <c r="CB30" s="0" t="n">
        <f aca="false">IF($A30=CB$7,$G30*CB$6,$G30*CB$6*VLOOKUP($B30,$A$1:$E$5,MATCH(CB$4,$A$1:$E$1,0),0)*SQRT($D30*CB$5))</f>
        <v>5.596875E-005</v>
      </c>
      <c r="CC30" s="0" t="n">
        <f aca="false">IF($A30=CC$7,$G30*CC$6,$G30*CC$6*VLOOKUP($B30,$A$1:$E$5,MATCH(CC$4,$A$1:$E$1,0),0)*SQRT($D30*CC$5))</f>
        <v>0.00277726364599672</v>
      </c>
      <c r="CD30" s="0" t="n">
        <f aca="false">IF($A30=CD$7,$G30*CD$6,$G30*CD$6*VLOOKUP($B30,$A$1:$E$5,MATCH(CD$4,$A$1:$E$1,0),0)*SQRT($D30*CD$5))</f>
        <v>0.00277726364599672</v>
      </c>
      <c r="CE30" s="0" t="n">
        <f aca="false">IF($A30=CE$7,$G30*CE$6,$G30*CE$6*VLOOKUP($B30,$A$1:$E$5,MATCH(CE$4,$A$1:$E$1,0),0)*SQRT($D30*CE$5))</f>
        <v>0.00277726364599672</v>
      </c>
      <c r="CF30" s="0" t="n">
        <f aca="false">IF($A30=CF$7,$G30*CF$6,$G30*CF$6*VLOOKUP($B30,$A$1:$E$5,MATCH(CF$4,$A$1:$E$1,0),0)*SQRT($D30*CF$5))</f>
        <v>0.00277726364599672</v>
      </c>
      <c r="CG30" s="0" t="n">
        <f aca="false">IF($A30=CG$7,$G30*CG$6,$G30*CG$6*VLOOKUP($B30,$A$1:$E$5,MATCH(CG$4,$A$1:$E$1,0),0)*SQRT($D30*CG$5))</f>
        <v>0.000555452729199344</v>
      </c>
      <c r="CH30" s="0" t="n">
        <f aca="false">IF($A30=CH$7,$G30*CH$6,$G30*CH$6*VLOOKUP($B30,$A$1:$E$5,MATCH(CH$4,$A$1:$E$1,0),0)*SQRT($D30*CH$5))</f>
        <v>0.000555452729199344</v>
      </c>
      <c r="CI30" s="0" t="n">
        <f aca="false">IF($A30=CI$7,$G30*CI$6,$G30*CI$6*VLOOKUP($B30,$A$1:$E$5,MATCH(CI$4,$A$1:$E$1,0),0)*SQRT($D30*CI$5))</f>
        <v>0.000555452729199344</v>
      </c>
      <c r="CJ30" s="0" t="n">
        <f aca="false">IF($A30=CJ$7,$G30*CJ$6,$G30*CJ$6*VLOOKUP($B30,$A$1:$E$5,MATCH(CJ$4,$A$1:$E$1,0),0)*SQRT($D30*CJ$5))</f>
        <v>0.000555452729199344</v>
      </c>
      <c r="CK30" s="0" t="n">
        <f aca="false">IF($A30=CK$7,$G30*CK$6,$G30*CK$6*VLOOKUP($B30,$A$1:$E$5,MATCH(CK$4,$A$1:$E$1,0),0)*SQRT($D30*CK$5))</f>
        <v>0.000111090545839869</v>
      </c>
      <c r="CL30" s="0" t="n">
        <f aca="false">IF($A30=CL$7,$G30*CL$6,$G30*CL$6*VLOOKUP($B30,$A$1:$E$5,MATCH(CL$4,$A$1:$E$1,0),0)*SQRT($D30*CL$5))</f>
        <v>0.000111090545839869</v>
      </c>
      <c r="CM30" s="0" t="n">
        <f aca="false">IF($A30=CM$7,$G30*CM$6,$G30*CM$6*VLOOKUP($B30,$A$1:$E$5,MATCH(CM$4,$A$1:$E$1,0),0)*SQRT($D30*CM$5))</f>
        <v>0.000111090545839869</v>
      </c>
      <c r="CN30" s="0" t="n">
        <f aca="false">IF($A30=CN$7,$G30*CN$6,$G30*CN$6*VLOOKUP($B30,$A$1:$E$5,MATCH(CN$4,$A$1:$E$1,0),0)*SQRT($D30*CN$5))</f>
        <v>0.000111090545839869</v>
      </c>
      <c r="CO30" s="0" t="n">
        <f aca="false">IF($A30=CO$7,$G30*CO$6,$G30*CO$6*VLOOKUP($B30,$A$1:$E$5,MATCH(CO$4,$A$1:$E$1,0),0)*SQRT($D30*CO$5))</f>
        <v>0.00139921875</v>
      </c>
      <c r="CP30" s="0" t="n">
        <f aca="false">IF($A30=CP$7,$G30*CP$6,$G30*CP$6*VLOOKUP($B30,$A$1:$E$5,MATCH(CP$4,$A$1:$E$1,0),0)*SQRT($D30*CP$5))</f>
        <v>0.00139921875</v>
      </c>
      <c r="CQ30" s="0" t="n">
        <f aca="false">IF($A30=CQ$7,$G30*CQ$6,$G30*CQ$6*VLOOKUP($B30,$A$1:$E$5,MATCH(CQ$4,$A$1:$E$1,0),0)*SQRT($D30*CQ$5))</f>
        <v>0.00139921875</v>
      </c>
      <c r="CR30" s="0" t="n">
        <f aca="false">IF($A30=CR$7,$G30*CR$6,$G30*CR$6*VLOOKUP($B30,$A$1:$E$5,MATCH(CR$4,$A$1:$E$1,0),0)*SQRT($D30*CR$5))</f>
        <v>0.00139921875</v>
      </c>
      <c r="CS30" s="0" t="n">
        <f aca="false">IF($A30=CS$7,$G30*CS$6,$G30*CS$6*VLOOKUP($B30,$A$1:$E$5,MATCH(CS$4,$A$1:$E$1,0),0)*SQRT($D30*CS$5))</f>
        <v>0.000279843750000001</v>
      </c>
      <c r="CT30" s="0" t="n">
        <f aca="false">IF($A30=CT$7,$G30*CT$6,$G30*CT$6*VLOOKUP($B30,$A$1:$E$5,MATCH(CT$4,$A$1:$E$1,0),0)*SQRT($D30*CT$5))</f>
        <v>0.000279843750000001</v>
      </c>
      <c r="CU30" s="0" t="n">
        <f aca="false">IF($A30=CU$7,$G30*CU$6,$G30*CU$6*VLOOKUP($B30,$A$1:$E$5,MATCH(CU$4,$A$1:$E$1,0),0)*SQRT($D30*CU$5))</f>
        <v>0.000279843750000001</v>
      </c>
      <c r="CV30" s="0" t="n">
        <f aca="false">IF($A30=CV$7,$G30*CV$6,$G30*CV$6*VLOOKUP($B30,$A$1:$E$5,MATCH(CV$4,$A$1:$E$1,0),0)*SQRT($D30*CV$5))</f>
        <v>0.000279843750000001</v>
      </c>
      <c r="CW30" s="0" t="n">
        <f aca="false">IF($A30=CW$7,$G30*CW$6,$G30*CW$6*VLOOKUP($B30,$A$1:$E$5,MATCH(CW$4,$A$1:$E$1,0),0)*SQRT($D30*CW$5))</f>
        <v>5.596875E-005</v>
      </c>
      <c r="CX30" s="0" t="n">
        <f aca="false">IF($A30=CX$7,$G30*CX$6,$G30*CX$6*VLOOKUP($B30,$A$1:$E$5,MATCH(CX$4,$A$1:$E$1,0),0)*SQRT($D30*CX$5))</f>
        <v>5.596875E-005</v>
      </c>
      <c r="CY30" s="0" t="n">
        <f aca="false">IF($A30=CY$7,$G30*CY$6,$G30*CY$6*VLOOKUP($B30,$A$1:$E$5,MATCH(CY$4,$A$1:$E$1,0),0)*SQRT($D30*CY$5))</f>
        <v>5.596875E-005</v>
      </c>
      <c r="CZ30" s="0" t="n">
        <f aca="false">IF($A30=CZ$7,$G30*CZ$6,$G30*CZ$6*VLOOKUP($B30,$A$1:$E$5,MATCH(CZ$4,$A$1:$E$1,0),0)*SQRT($D30*CZ$5))</f>
        <v>5.596875E-005</v>
      </c>
      <c r="DB30" s="0" t="n">
        <f aca="false">SUM(I30:CZ30)/SUM($I$11:$CZ$106)*Computations!$GS$7</f>
        <v>0.171650978369675</v>
      </c>
    </row>
    <row r="31" customFormat="false" ht="14" hidden="false" customHeight="false" outlineLevel="0" collapsed="false">
      <c r="A31" s="0" t="n">
        <v>21</v>
      </c>
      <c r="B31" s="0" t="n">
        <v>1</v>
      </c>
      <c r="C31" s="0" t="n">
        <v>0.005</v>
      </c>
      <c r="D31" s="0" t="n">
        <v>0.18</v>
      </c>
      <c r="E31" s="0" t="n">
        <v>1</v>
      </c>
      <c r="F31" s="0" t="n">
        <v>0.5</v>
      </c>
      <c r="G31" s="0" t="n">
        <f aca="false">SQRT(C31*(1-C31))*F31*E31</f>
        <v>0.0352668399491647</v>
      </c>
      <c r="I31" s="0" t="n">
        <f aca="false">IF($A31=I$7,$G31*I$6,$G31*I$6*VLOOKUP($B31,$A$1:$E$5,MATCH(I$4,$A$1:$E$1,0),0)*SQRT($D31*I$5))</f>
        <v>0.0111090545839869</v>
      </c>
      <c r="J31" s="0" t="n">
        <f aca="false">IF($A31=J$7,$G31*J$6,$G31*J$6*VLOOKUP($B31,$A$1:$E$5,MATCH(J$4,$A$1:$E$1,0),0)*SQRT($D31*J$5))</f>
        <v>0.0111090545839869</v>
      </c>
      <c r="K31" s="0" t="n">
        <f aca="false">IF($A31=K$7,$G31*K$6,$G31*K$6*VLOOKUP($B31,$A$1:$E$5,MATCH(K$4,$A$1:$E$1,0),0)*SQRT($D31*K$5))</f>
        <v>0.0111090545839869</v>
      </c>
      <c r="L31" s="0" t="n">
        <f aca="false">IF($A31=L$7,$G31*L$6,$G31*L$6*VLOOKUP($B31,$A$1:$E$5,MATCH(L$4,$A$1:$E$1,0),0)*SQRT($D31*L$5))</f>
        <v>0.0111090545839869</v>
      </c>
      <c r="M31" s="0" t="n">
        <f aca="false">IF($A31=M$7,$G31*M$6,$G31*M$6*VLOOKUP($B31,$A$1:$E$5,MATCH(M$4,$A$1:$E$1,0),0)*SQRT($D31*M$5))</f>
        <v>0.00222181091679738</v>
      </c>
      <c r="N31" s="0" t="n">
        <f aca="false">IF($A31=N$7,$G31*N$6,$G31*N$6*VLOOKUP($B31,$A$1:$E$5,MATCH(N$4,$A$1:$E$1,0),0)*SQRT($D31*N$5))</f>
        <v>0.00222181091679738</v>
      </c>
      <c r="O31" s="0" t="n">
        <f aca="false">IF($A31=O$7,$G31*O$6,$G31*O$6*VLOOKUP($B31,$A$1:$E$5,MATCH(O$4,$A$1:$E$1,0),0)*SQRT($D31*O$5))</f>
        <v>0.00222181091679738</v>
      </c>
      <c r="P31" s="0" t="n">
        <f aca="false">IF($A31=P$7,$G31*P$6,$G31*P$6*VLOOKUP($B31,$A$1:$E$5,MATCH(P$4,$A$1:$E$1,0),0)*SQRT($D31*P$5))</f>
        <v>0.00222181091679738</v>
      </c>
      <c r="Q31" s="0" t="n">
        <f aca="false">IF($A31=Q$7,$G31*Q$6,$G31*Q$6*VLOOKUP($B31,$A$1:$E$5,MATCH(Q$4,$A$1:$E$1,0),0)*SQRT($D31*Q$5))</f>
        <v>0.000444362183359475</v>
      </c>
      <c r="R31" s="0" t="n">
        <f aca="false">IF($A31=R$7,$G31*R$6,$G31*R$6*VLOOKUP($B31,$A$1:$E$5,MATCH(R$4,$A$1:$E$1,0),0)*SQRT($D31*R$5))</f>
        <v>0.000444362183359475</v>
      </c>
      <c r="S31" s="0" t="n">
        <f aca="false">IF($A31=S$7,$G31*S$6,$G31*S$6*VLOOKUP($B31,$A$1:$E$5,MATCH(S$4,$A$1:$E$1,0),0)*SQRT($D31*S$5))</f>
        <v>0.000444362183359475</v>
      </c>
      <c r="T31" s="0" t="n">
        <f aca="false">IF($A31=T$7,$G31*T$6,$G31*T$6*VLOOKUP($B31,$A$1:$E$5,MATCH(T$4,$A$1:$E$1,0),0)*SQRT($D31*T$5))</f>
        <v>0.000444362183359475</v>
      </c>
      <c r="U31" s="0" t="n">
        <f aca="false">IF($A31=U$7,$G31*U$6,$G31*U$6*VLOOKUP($B31,$A$1:$E$5,MATCH(U$4,$A$1:$E$1,0),0)*SQRT($D31*U$5))</f>
        <v>0.005596875</v>
      </c>
      <c r="V31" s="0" t="n">
        <f aca="false">IF($A31=V$7,$G31*V$6,$G31*V$6*VLOOKUP($B31,$A$1:$E$5,MATCH(V$4,$A$1:$E$1,0),0)*SQRT($D31*V$5))</f>
        <v>0.005596875</v>
      </c>
      <c r="W31" s="0" t="n">
        <f aca="false">IF($A31=W$7,$G31*W$6,$G31*W$6*VLOOKUP($B31,$A$1:$E$5,MATCH(W$4,$A$1:$E$1,0),0)*SQRT($D31*W$5))</f>
        <v>0.005596875</v>
      </c>
      <c r="X31" s="0" t="n">
        <f aca="false">IF($A31=X$7,$G31*X$6,$G31*X$6*VLOOKUP($B31,$A$1:$E$5,MATCH(X$4,$A$1:$E$1,0),0)*SQRT($D31*X$5))</f>
        <v>0.005596875</v>
      </c>
      <c r="Y31" s="0" t="n">
        <f aca="false">IF($A31=Y$7,$G31*Y$6,$G31*Y$6*VLOOKUP($B31,$A$1:$E$5,MATCH(Y$4,$A$1:$E$1,0),0)*SQRT($D31*Y$5))</f>
        <v>0.001119375</v>
      </c>
      <c r="Z31" s="0" t="n">
        <f aca="false">IF($A31=Z$7,$G31*Z$6,$G31*Z$6*VLOOKUP($B31,$A$1:$E$5,MATCH(Z$4,$A$1:$E$1,0),0)*SQRT($D31*Z$5))</f>
        <v>0.001119375</v>
      </c>
      <c r="AA31" s="0" t="n">
        <f aca="false">IF($A31=AA$7,$G31*AA$6,$G31*AA$6*VLOOKUP($B31,$A$1:$E$5,MATCH(AA$4,$A$1:$E$1,0),0)*SQRT($D31*AA$5))</f>
        <v>0.001119375</v>
      </c>
      <c r="AB31" s="0" t="n">
        <f aca="false">IF($A31=AB$7,$G31*AB$6,$G31*AB$6*VLOOKUP($B31,$A$1:$E$5,MATCH(AB$4,$A$1:$E$1,0),0)*SQRT($D31*AB$5))</f>
        <v>0.001119375</v>
      </c>
      <c r="AC31" s="0" t="n">
        <f aca="false">IF($A31=AC$7,$G31*AC$6,$G31*AC$6*VLOOKUP($B31,$A$1:$E$5,MATCH(AC$4,$A$1:$E$1,0),0)*SQRT($D31*AC$5))</f>
        <v>0.00124375</v>
      </c>
      <c r="AD31" s="0" t="n">
        <f aca="false">IF($A31=AD$7,$G31*AD$6,$G31*AD$6*VLOOKUP($B31,$A$1:$E$5,MATCH(AD$4,$A$1:$E$1,0),0)*SQRT($D31*AD$5))</f>
        <v>0.000223875</v>
      </c>
      <c r="AE31" s="0" t="n">
        <f aca="false">IF($A31=AE$7,$G31*AE$6,$G31*AE$6*VLOOKUP($B31,$A$1:$E$5,MATCH(AE$4,$A$1:$E$1,0),0)*SQRT($D31*AE$5))</f>
        <v>0.000223875</v>
      </c>
      <c r="AF31" s="0" t="n">
        <f aca="false">IF($A31=AF$7,$G31*AF$6,$G31*AF$6*VLOOKUP($B31,$A$1:$E$5,MATCH(AF$4,$A$1:$E$1,0),0)*SQRT($D31*AF$5))</f>
        <v>0.000223875</v>
      </c>
      <c r="AG31" s="0" t="n">
        <f aca="false">IF($A31=AG$7,$G31*AG$6,$G31*AG$6*VLOOKUP($B31,$A$1:$E$5,MATCH(AG$4,$A$1:$E$1,0),0)*SQRT($D31*AG$5))</f>
        <v>0.00833179093799016</v>
      </c>
      <c r="AH31" s="0" t="n">
        <f aca="false">IF($A31=AH$7,$G31*AH$6,$G31*AH$6*VLOOKUP($B31,$A$1:$E$5,MATCH(AH$4,$A$1:$E$1,0),0)*SQRT($D31*AH$5))</f>
        <v>0.00833179093799016</v>
      </c>
      <c r="AI31" s="0" t="n">
        <f aca="false">IF($A31=AI$7,$G31*AI$6,$G31*AI$6*VLOOKUP($B31,$A$1:$E$5,MATCH(AI$4,$A$1:$E$1,0),0)*SQRT($D31*AI$5))</f>
        <v>0.00833179093799016</v>
      </c>
      <c r="AJ31" s="0" t="n">
        <f aca="false">IF($A31=AJ$7,$G31*AJ$6,$G31*AJ$6*VLOOKUP($B31,$A$1:$E$5,MATCH(AJ$4,$A$1:$E$1,0),0)*SQRT($D31*AJ$5))</f>
        <v>0.00833179093799016</v>
      </c>
      <c r="AK31" s="0" t="n">
        <f aca="false">IF($A31=AK$7,$G31*AK$6,$G31*AK$6*VLOOKUP($B31,$A$1:$E$5,MATCH(AK$4,$A$1:$E$1,0),0)*SQRT($D31*AK$5))</f>
        <v>0.00166635818759803</v>
      </c>
      <c r="AL31" s="0" t="n">
        <f aca="false">IF($A31=AL$7,$G31*AL$6,$G31*AL$6*VLOOKUP($B31,$A$1:$E$5,MATCH(AL$4,$A$1:$E$1,0),0)*SQRT($D31*AL$5))</f>
        <v>0.00166635818759803</v>
      </c>
      <c r="AM31" s="0" t="n">
        <f aca="false">IF($A31=AM$7,$G31*AM$6,$G31*AM$6*VLOOKUP($B31,$A$1:$E$5,MATCH(AM$4,$A$1:$E$1,0),0)*SQRT($D31*AM$5))</f>
        <v>0.00166635818759803</v>
      </c>
      <c r="AN31" s="0" t="n">
        <f aca="false">IF($A31=AN$7,$G31*AN$6,$G31*AN$6*VLOOKUP($B31,$A$1:$E$5,MATCH(AN$4,$A$1:$E$1,0),0)*SQRT($D31*AN$5))</f>
        <v>0.00166635818759803</v>
      </c>
      <c r="AO31" s="0" t="n">
        <f aca="false">IF($A31=AO$7,$G31*AO$6,$G31*AO$6*VLOOKUP($B31,$A$1:$E$5,MATCH(AO$4,$A$1:$E$1,0),0)*SQRT($D31*AO$5))</f>
        <v>0.000333271637519607</v>
      </c>
      <c r="AP31" s="0" t="n">
        <f aca="false">IF($A31=AP$7,$G31*AP$6,$G31*AP$6*VLOOKUP($B31,$A$1:$E$5,MATCH(AP$4,$A$1:$E$1,0),0)*SQRT($D31*AP$5))</f>
        <v>0.000333271637519607</v>
      </c>
      <c r="AQ31" s="0" t="n">
        <f aca="false">IF($A31=AQ$7,$G31*AQ$6,$G31*AQ$6*VLOOKUP($B31,$A$1:$E$5,MATCH(AQ$4,$A$1:$E$1,0),0)*SQRT($D31*AQ$5))</f>
        <v>0.000333271637519607</v>
      </c>
      <c r="AR31" s="0" t="n">
        <f aca="false">IF($A31=AR$7,$G31*AR$6,$G31*AR$6*VLOOKUP($B31,$A$1:$E$5,MATCH(AR$4,$A$1:$E$1,0),0)*SQRT($D31*AR$5))</f>
        <v>0.000333271637519607</v>
      </c>
      <c r="AS31" s="0" t="n">
        <f aca="false">IF($A31=AS$7,$G31*AS$6,$G31*AS$6*VLOOKUP($B31,$A$1:$E$5,MATCH(AS$4,$A$1:$E$1,0),0)*SQRT($D31*AS$5))</f>
        <v>0.00419765625</v>
      </c>
      <c r="AT31" s="0" t="n">
        <f aca="false">IF($A31=AT$7,$G31*AT$6,$G31*AT$6*VLOOKUP($B31,$A$1:$E$5,MATCH(AT$4,$A$1:$E$1,0),0)*SQRT($D31*AT$5))</f>
        <v>0.00419765625</v>
      </c>
      <c r="AU31" s="0" t="n">
        <f aca="false">IF($A31=AU$7,$G31*AU$6,$G31*AU$6*VLOOKUP($B31,$A$1:$E$5,MATCH(AU$4,$A$1:$E$1,0),0)*SQRT($D31*AU$5))</f>
        <v>0.00419765625</v>
      </c>
      <c r="AV31" s="0" t="n">
        <f aca="false">IF($A31=AV$7,$G31*AV$6,$G31*AV$6*VLOOKUP($B31,$A$1:$E$5,MATCH(AV$4,$A$1:$E$1,0),0)*SQRT($D31*AV$5))</f>
        <v>0.00419765625</v>
      </c>
      <c r="AW31" s="0" t="n">
        <f aca="false">IF($A31=AW$7,$G31*AW$6,$G31*AW$6*VLOOKUP($B31,$A$1:$E$5,MATCH(AW$4,$A$1:$E$1,0),0)*SQRT($D31*AW$5))</f>
        <v>0.000839531250000002</v>
      </c>
      <c r="AX31" s="0" t="n">
        <f aca="false">IF($A31=AX$7,$G31*AX$6,$G31*AX$6*VLOOKUP($B31,$A$1:$E$5,MATCH(AX$4,$A$1:$E$1,0),0)*SQRT($D31*AX$5))</f>
        <v>0.000839531250000002</v>
      </c>
      <c r="AY31" s="0" t="n">
        <f aca="false">IF($A31=AY$7,$G31*AY$6,$G31*AY$6*VLOOKUP($B31,$A$1:$E$5,MATCH(AY$4,$A$1:$E$1,0),0)*SQRT($D31*AY$5))</f>
        <v>0.000839531250000002</v>
      </c>
      <c r="AZ31" s="0" t="n">
        <f aca="false">IF($A31=AZ$7,$G31*AZ$6,$G31*AZ$6*VLOOKUP($B31,$A$1:$E$5,MATCH(AZ$4,$A$1:$E$1,0),0)*SQRT($D31*AZ$5))</f>
        <v>0.000839531250000002</v>
      </c>
      <c r="BA31" s="0" t="n">
        <f aca="false">IF($A31=BA$7,$G31*BA$6,$G31*BA$6*VLOOKUP($B31,$A$1:$E$5,MATCH(BA$4,$A$1:$E$1,0),0)*SQRT($D31*BA$5))</f>
        <v>0.00016790625</v>
      </c>
      <c r="BB31" s="0" t="n">
        <f aca="false">IF($A31=BB$7,$G31*BB$6,$G31*BB$6*VLOOKUP($B31,$A$1:$E$5,MATCH(BB$4,$A$1:$E$1,0),0)*SQRT($D31*BB$5))</f>
        <v>0.00016790625</v>
      </c>
      <c r="BC31" s="0" t="n">
        <f aca="false">IF($A31=BC$7,$G31*BC$6,$G31*BC$6*VLOOKUP($B31,$A$1:$E$5,MATCH(BC$4,$A$1:$E$1,0),0)*SQRT($D31*BC$5))</f>
        <v>0.00016790625</v>
      </c>
      <c r="BD31" s="0" t="n">
        <f aca="false">IF($A31=BD$7,$G31*BD$6,$G31*BD$6*VLOOKUP($B31,$A$1:$E$5,MATCH(BD$4,$A$1:$E$1,0),0)*SQRT($D31*BD$5))</f>
        <v>0.00016790625</v>
      </c>
      <c r="BE31" s="0" t="n">
        <f aca="false">IF($A31=BE$7,$G31*BE$6,$G31*BE$6*VLOOKUP($B31,$A$1:$E$5,MATCH(BE$4,$A$1:$E$1,0),0)*SQRT($D31*BE$5))</f>
        <v>0.000555452729199344</v>
      </c>
      <c r="BF31" s="0" t="n">
        <f aca="false">IF($A31=BF$7,$G31*BF$6,$G31*BF$6*VLOOKUP($B31,$A$1:$E$5,MATCH(BF$4,$A$1:$E$1,0),0)*SQRT($D31*BF$5))</f>
        <v>0.000555452729199344</v>
      </c>
      <c r="BG31" s="0" t="n">
        <f aca="false">IF($A31=BG$7,$G31*BG$6,$G31*BG$6*VLOOKUP($B31,$A$1:$E$5,MATCH(BG$4,$A$1:$E$1,0),0)*SQRT($D31*BG$5))</f>
        <v>0.000555452729199344</v>
      </c>
      <c r="BH31" s="0" t="n">
        <f aca="false">IF($A31=BH$7,$G31*BH$6,$G31*BH$6*VLOOKUP($B31,$A$1:$E$5,MATCH(BH$4,$A$1:$E$1,0),0)*SQRT($D31*BH$5))</f>
        <v>0.000555452729199344</v>
      </c>
      <c r="BI31" s="0" t="n">
        <f aca="false">IF($A31=BI$7,$G31*BI$6,$G31*BI$6*VLOOKUP($B31,$A$1:$E$5,MATCH(BI$4,$A$1:$E$1,0),0)*SQRT($D31*BI$5))</f>
        <v>0.000111090545839869</v>
      </c>
      <c r="BJ31" s="0" t="n">
        <f aca="false">IF($A31=BJ$7,$G31*BJ$6,$G31*BJ$6*VLOOKUP($B31,$A$1:$E$5,MATCH(BJ$4,$A$1:$E$1,0),0)*SQRT($D31*BJ$5))</f>
        <v>0.000111090545839869</v>
      </c>
      <c r="BK31" s="0" t="n">
        <f aca="false">IF($A31=BK$7,$G31*BK$6,$G31*BK$6*VLOOKUP($B31,$A$1:$E$5,MATCH(BK$4,$A$1:$E$1,0),0)*SQRT($D31*BK$5))</f>
        <v>0.000111090545839869</v>
      </c>
      <c r="BL31" s="0" t="n">
        <f aca="false">IF($A31=BL$7,$G31*BL$6,$G31*BL$6*VLOOKUP($B31,$A$1:$E$5,MATCH(BL$4,$A$1:$E$1,0),0)*SQRT($D31*BL$5))</f>
        <v>0.000111090545839869</v>
      </c>
      <c r="BM31" s="0" t="n">
        <f aca="false">IF($A31=BM$7,$G31*BM$6,$G31*BM$6*VLOOKUP($B31,$A$1:$E$5,MATCH(BM$4,$A$1:$E$1,0),0)*SQRT($D31*BM$5))</f>
        <v>2.22181091679738E-005</v>
      </c>
      <c r="BN31" s="0" t="n">
        <f aca="false">IF($A31=BN$7,$G31*BN$6,$G31*BN$6*VLOOKUP($B31,$A$1:$E$5,MATCH(BN$4,$A$1:$E$1,0),0)*SQRT($D31*BN$5))</f>
        <v>2.22181091679738E-005</v>
      </c>
      <c r="BO31" s="0" t="n">
        <f aca="false">IF($A31=BO$7,$G31*BO$6,$G31*BO$6*VLOOKUP($B31,$A$1:$E$5,MATCH(BO$4,$A$1:$E$1,0),0)*SQRT($D31*BO$5))</f>
        <v>2.22181091679738E-005</v>
      </c>
      <c r="BP31" s="0" t="n">
        <f aca="false">IF($A31=BP$7,$G31*BP$6,$G31*BP$6*VLOOKUP($B31,$A$1:$E$5,MATCH(BP$4,$A$1:$E$1,0),0)*SQRT($D31*BP$5))</f>
        <v>2.22181091679738E-005</v>
      </c>
      <c r="BQ31" s="0" t="n">
        <f aca="false">IF($A31=BQ$7,$G31*BQ$6,$G31*BQ$6*VLOOKUP($B31,$A$1:$E$5,MATCH(BQ$4,$A$1:$E$1,0),0)*SQRT($D31*BQ$5))</f>
        <v>0.00027984375</v>
      </c>
      <c r="BR31" s="0" t="n">
        <f aca="false">IF($A31=BR$7,$G31*BR$6,$G31*BR$6*VLOOKUP($B31,$A$1:$E$5,MATCH(BR$4,$A$1:$E$1,0),0)*SQRT($D31*BR$5))</f>
        <v>0.00027984375</v>
      </c>
      <c r="BS31" s="0" t="n">
        <f aca="false">IF($A31=BS$7,$G31*BS$6,$G31*BS$6*VLOOKUP($B31,$A$1:$E$5,MATCH(BS$4,$A$1:$E$1,0),0)*SQRT($D31*BS$5))</f>
        <v>0.00027984375</v>
      </c>
      <c r="BT31" s="0" t="n">
        <f aca="false">IF($A31=BT$7,$G31*BT$6,$G31*BT$6*VLOOKUP($B31,$A$1:$E$5,MATCH(BT$4,$A$1:$E$1,0),0)*SQRT($D31*BT$5))</f>
        <v>0.00027984375</v>
      </c>
      <c r="BU31" s="0" t="n">
        <f aca="false">IF($A31=BU$7,$G31*BU$6,$G31*BU$6*VLOOKUP($B31,$A$1:$E$5,MATCH(BU$4,$A$1:$E$1,0),0)*SQRT($D31*BU$5))</f>
        <v>5.59687500000002E-005</v>
      </c>
      <c r="BV31" s="0" t="n">
        <f aca="false">IF($A31=BV$7,$G31*BV$6,$G31*BV$6*VLOOKUP($B31,$A$1:$E$5,MATCH(BV$4,$A$1:$E$1,0),0)*SQRT($D31*BV$5))</f>
        <v>5.59687500000002E-005</v>
      </c>
      <c r="BW31" s="0" t="n">
        <f aca="false">IF($A31=BW$7,$G31*BW$6,$G31*BW$6*VLOOKUP($B31,$A$1:$E$5,MATCH(BW$4,$A$1:$E$1,0),0)*SQRT($D31*BW$5))</f>
        <v>5.59687500000002E-005</v>
      </c>
      <c r="BX31" s="0" t="n">
        <f aca="false">IF($A31=BX$7,$G31*BX$6,$G31*BX$6*VLOOKUP($B31,$A$1:$E$5,MATCH(BX$4,$A$1:$E$1,0),0)*SQRT($D31*BX$5))</f>
        <v>5.59687500000002E-005</v>
      </c>
      <c r="BY31" s="0" t="n">
        <f aca="false">IF($A31=BY$7,$G31*BY$6,$G31*BY$6*VLOOKUP($B31,$A$1:$E$5,MATCH(BY$4,$A$1:$E$1,0),0)*SQRT($D31*BY$5))</f>
        <v>1.119375E-005</v>
      </c>
      <c r="BZ31" s="0" t="n">
        <f aca="false">IF($A31=BZ$7,$G31*BZ$6,$G31*BZ$6*VLOOKUP($B31,$A$1:$E$5,MATCH(BZ$4,$A$1:$E$1,0),0)*SQRT($D31*BZ$5))</f>
        <v>1.119375E-005</v>
      </c>
      <c r="CA31" s="0" t="n">
        <f aca="false">IF($A31=CA$7,$G31*CA$6,$G31*CA$6*VLOOKUP($B31,$A$1:$E$5,MATCH(CA$4,$A$1:$E$1,0),0)*SQRT($D31*CA$5))</f>
        <v>1.119375E-005</v>
      </c>
      <c r="CB31" s="0" t="n">
        <f aca="false">IF($A31=CB$7,$G31*CB$6,$G31*CB$6*VLOOKUP($B31,$A$1:$E$5,MATCH(CB$4,$A$1:$E$1,0),0)*SQRT($D31*CB$5))</f>
        <v>1.119375E-005</v>
      </c>
      <c r="CC31" s="0" t="n">
        <f aca="false">IF($A31=CC$7,$G31*CC$6,$G31*CC$6*VLOOKUP($B31,$A$1:$E$5,MATCH(CC$4,$A$1:$E$1,0),0)*SQRT($D31*CC$5))</f>
        <v>0.000555452729199344</v>
      </c>
      <c r="CD31" s="0" t="n">
        <f aca="false">IF($A31=CD$7,$G31*CD$6,$G31*CD$6*VLOOKUP($B31,$A$1:$E$5,MATCH(CD$4,$A$1:$E$1,0),0)*SQRT($D31*CD$5))</f>
        <v>0.000555452729199344</v>
      </c>
      <c r="CE31" s="0" t="n">
        <f aca="false">IF($A31=CE$7,$G31*CE$6,$G31*CE$6*VLOOKUP($B31,$A$1:$E$5,MATCH(CE$4,$A$1:$E$1,0),0)*SQRT($D31*CE$5))</f>
        <v>0.000555452729199344</v>
      </c>
      <c r="CF31" s="0" t="n">
        <f aca="false">IF($A31=CF$7,$G31*CF$6,$G31*CF$6*VLOOKUP($B31,$A$1:$E$5,MATCH(CF$4,$A$1:$E$1,0),0)*SQRT($D31*CF$5))</f>
        <v>0.000555452729199344</v>
      </c>
      <c r="CG31" s="0" t="n">
        <f aca="false">IF($A31=CG$7,$G31*CG$6,$G31*CG$6*VLOOKUP($B31,$A$1:$E$5,MATCH(CG$4,$A$1:$E$1,0),0)*SQRT($D31*CG$5))</f>
        <v>0.000111090545839869</v>
      </c>
      <c r="CH31" s="0" t="n">
        <f aca="false">IF($A31=CH$7,$G31*CH$6,$G31*CH$6*VLOOKUP($B31,$A$1:$E$5,MATCH(CH$4,$A$1:$E$1,0),0)*SQRT($D31*CH$5))</f>
        <v>0.000111090545839869</v>
      </c>
      <c r="CI31" s="0" t="n">
        <f aca="false">IF($A31=CI$7,$G31*CI$6,$G31*CI$6*VLOOKUP($B31,$A$1:$E$5,MATCH(CI$4,$A$1:$E$1,0),0)*SQRT($D31*CI$5))</f>
        <v>0.000111090545839869</v>
      </c>
      <c r="CJ31" s="0" t="n">
        <f aca="false">IF($A31=CJ$7,$G31*CJ$6,$G31*CJ$6*VLOOKUP($B31,$A$1:$E$5,MATCH(CJ$4,$A$1:$E$1,0),0)*SQRT($D31*CJ$5))</f>
        <v>0.000111090545839869</v>
      </c>
      <c r="CK31" s="0" t="n">
        <f aca="false">IF($A31=CK$7,$G31*CK$6,$G31*CK$6*VLOOKUP($B31,$A$1:$E$5,MATCH(CK$4,$A$1:$E$1,0),0)*SQRT($D31*CK$5))</f>
        <v>2.22181091679738E-005</v>
      </c>
      <c r="CL31" s="0" t="n">
        <f aca="false">IF($A31=CL$7,$G31*CL$6,$G31*CL$6*VLOOKUP($B31,$A$1:$E$5,MATCH(CL$4,$A$1:$E$1,0),0)*SQRT($D31*CL$5))</f>
        <v>2.22181091679738E-005</v>
      </c>
      <c r="CM31" s="0" t="n">
        <f aca="false">IF($A31=CM$7,$G31*CM$6,$G31*CM$6*VLOOKUP($B31,$A$1:$E$5,MATCH(CM$4,$A$1:$E$1,0),0)*SQRT($D31*CM$5))</f>
        <v>2.22181091679738E-005</v>
      </c>
      <c r="CN31" s="0" t="n">
        <f aca="false">IF($A31=CN$7,$G31*CN$6,$G31*CN$6*VLOOKUP($B31,$A$1:$E$5,MATCH(CN$4,$A$1:$E$1,0),0)*SQRT($D31*CN$5))</f>
        <v>2.22181091679738E-005</v>
      </c>
      <c r="CO31" s="0" t="n">
        <f aca="false">IF($A31=CO$7,$G31*CO$6,$G31*CO$6*VLOOKUP($B31,$A$1:$E$5,MATCH(CO$4,$A$1:$E$1,0),0)*SQRT($D31*CO$5))</f>
        <v>0.00027984375</v>
      </c>
      <c r="CP31" s="0" t="n">
        <f aca="false">IF($A31=CP$7,$G31*CP$6,$G31*CP$6*VLOOKUP($B31,$A$1:$E$5,MATCH(CP$4,$A$1:$E$1,0),0)*SQRT($D31*CP$5))</f>
        <v>0.00027984375</v>
      </c>
      <c r="CQ31" s="0" t="n">
        <f aca="false">IF($A31=CQ$7,$G31*CQ$6,$G31*CQ$6*VLOOKUP($B31,$A$1:$E$5,MATCH(CQ$4,$A$1:$E$1,0),0)*SQRT($D31*CQ$5))</f>
        <v>0.00027984375</v>
      </c>
      <c r="CR31" s="0" t="n">
        <f aca="false">IF($A31=CR$7,$G31*CR$6,$G31*CR$6*VLOOKUP($B31,$A$1:$E$5,MATCH(CR$4,$A$1:$E$1,0),0)*SQRT($D31*CR$5))</f>
        <v>0.00027984375</v>
      </c>
      <c r="CS31" s="0" t="n">
        <f aca="false">IF($A31=CS$7,$G31*CS$6,$G31*CS$6*VLOOKUP($B31,$A$1:$E$5,MATCH(CS$4,$A$1:$E$1,0),0)*SQRT($D31*CS$5))</f>
        <v>5.59687500000002E-005</v>
      </c>
      <c r="CT31" s="0" t="n">
        <f aca="false">IF($A31=CT$7,$G31*CT$6,$G31*CT$6*VLOOKUP($B31,$A$1:$E$5,MATCH(CT$4,$A$1:$E$1,0),0)*SQRT($D31*CT$5))</f>
        <v>5.59687500000002E-005</v>
      </c>
      <c r="CU31" s="0" t="n">
        <f aca="false">IF($A31=CU$7,$G31*CU$6,$G31*CU$6*VLOOKUP($B31,$A$1:$E$5,MATCH(CU$4,$A$1:$E$1,0),0)*SQRT($D31*CU$5))</f>
        <v>5.59687500000002E-005</v>
      </c>
      <c r="CV31" s="0" t="n">
        <f aca="false">IF($A31=CV$7,$G31*CV$6,$G31*CV$6*VLOOKUP($B31,$A$1:$E$5,MATCH(CV$4,$A$1:$E$1,0),0)*SQRT($D31*CV$5))</f>
        <v>5.59687500000002E-005</v>
      </c>
      <c r="CW31" s="0" t="n">
        <f aca="false">IF($A31=CW$7,$G31*CW$6,$G31*CW$6*VLOOKUP($B31,$A$1:$E$5,MATCH(CW$4,$A$1:$E$1,0),0)*SQRT($D31*CW$5))</f>
        <v>1.119375E-005</v>
      </c>
      <c r="CX31" s="0" t="n">
        <f aca="false">IF($A31=CX$7,$G31*CX$6,$G31*CX$6*VLOOKUP($B31,$A$1:$E$5,MATCH(CX$4,$A$1:$E$1,0),0)*SQRT($D31*CX$5))</f>
        <v>1.119375E-005</v>
      </c>
      <c r="CY31" s="0" t="n">
        <f aca="false">IF($A31=CY$7,$G31*CY$6,$G31*CY$6*VLOOKUP($B31,$A$1:$E$5,MATCH(CY$4,$A$1:$E$1,0),0)*SQRT($D31*CY$5))</f>
        <v>1.119375E-005</v>
      </c>
      <c r="CZ31" s="0" t="n">
        <f aca="false">IF($A31=CZ$7,$G31*CZ$6,$G31*CZ$6*VLOOKUP($B31,$A$1:$E$5,MATCH(CZ$4,$A$1:$E$1,0),0)*SQRT($D31*CZ$5))</f>
        <v>1.119375E-005</v>
      </c>
      <c r="DB31" s="0" t="n">
        <f aca="false">SUM(I31:CZ31)/SUM($I$11:$CZ$106)*Computations!$GS$7</f>
        <v>0.0334460022649071</v>
      </c>
    </row>
    <row r="32" customFormat="false" ht="14" hidden="false" customHeight="false" outlineLevel="0" collapsed="false">
      <c r="A32" s="0" t="n">
        <v>22</v>
      </c>
      <c r="B32" s="0" t="n">
        <v>1</v>
      </c>
      <c r="C32" s="0" t="n">
        <v>0.005</v>
      </c>
      <c r="D32" s="0" t="n">
        <v>0.18</v>
      </c>
      <c r="E32" s="0" t="n">
        <v>1</v>
      </c>
      <c r="F32" s="0" t="n">
        <v>0.5</v>
      </c>
      <c r="G32" s="0" t="n">
        <f aca="false">SQRT(C32*(1-C32))*F32*E32</f>
        <v>0.0352668399491647</v>
      </c>
      <c r="I32" s="0" t="n">
        <f aca="false">IF($A32=I$7,$G32*I$6,$G32*I$6*VLOOKUP($B32,$A$1:$E$5,MATCH(I$4,$A$1:$E$1,0),0)*SQRT($D32*I$5))</f>
        <v>0.0111090545839869</v>
      </c>
      <c r="J32" s="0" t="n">
        <f aca="false">IF($A32=J$7,$G32*J$6,$G32*J$6*VLOOKUP($B32,$A$1:$E$5,MATCH(J$4,$A$1:$E$1,0),0)*SQRT($D32*J$5))</f>
        <v>0.0111090545839869</v>
      </c>
      <c r="K32" s="0" t="n">
        <f aca="false">IF($A32=K$7,$G32*K$6,$G32*K$6*VLOOKUP($B32,$A$1:$E$5,MATCH(K$4,$A$1:$E$1,0),0)*SQRT($D32*K$5))</f>
        <v>0.0111090545839869</v>
      </c>
      <c r="L32" s="0" t="n">
        <f aca="false">IF($A32=L$7,$G32*L$6,$G32*L$6*VLOOKUP($B32,$A$1:$E$5,MATCH(L$4,$A$1:$E$1,0),0)*SQRT($D32*L$5))</f>
        <v>0.0111090545839869</v>
      </c>
      <c r="M32" s="0" t="n">
        <f aca="false">IF($A32=M$7,$G32*M$6,$G32*M$6*VLOOKUP($B32,$A$1:$E$5,MATCH(M$4,$A$1:$E$1,0),0)*SQRT($D32*M$5))</f>
        <v>0.00222181091679738</v>
      </c>
      <c r="N32" s="0" t="n">
        <f aca="false">IF($A32=N$7,$G32*N$6,$G32*N$6*VLOOKUP($B32,$A$1:$E$5,MATCH(N$4,$A$1:$E$1,0),0)*SQRT($D32*N$5))</f>
        <v>0.00222181091679738</v>
      </c>
      <c r="O32" s="0" t="n">
        <f aca="false">IF($A32=O$7,$G32*O$6,$G32*O$6*VLOOKUP($B32,$A$1:$E$5,MATCH(O$4,$A$1:$E$1,0),0)*SQRT($D32*O$5))</f>
        <v>0.00222181091679738</v>
      </c>
      <c r="P32" s="0" t="n">
        <f aca="false">IF($A32=P$7,$G32*P$6,$G32*P$6*VLOOKUP($B32,$A$1:$E$5,MATCH(P$4,$A$1:$E$1,0),0)*SQRT($D32*P$5))</f>
        <v>0.00222181091679738</v>
      </c>
      <c r="Q32" s="0" t="n">
        <f aca="false">IF($A32=Q$7,$G32*Q$6,$G32*Q$6*VLOOKUP($B32,$A$1:$E$5,MATCH(Q$4,$A$1:$E$1,0),0)*SQRT($D32*Q$5))</f>
        <v>0.000444362183359475</v>
      </c>
      <c r="R32" s="0" t="n">
        <f aca="false">IF($A32=R$7,$G32*R$6,$G32*R$6*VLOOKUP($B32,$A$1:$E$5,MATCH(R$4,$A$1:$E$1,0),0)*SQRT($D32*R$5))</f>
        <v>0.000444362183359475</v>
      </c>
      <c r="S32" s="0" t="n">
        <f aca="false">IF($A32=S$7,$G32*S$6,$G32*S$6*VLOOKUP($B32,$A$1:$E$5,MATCH(S$4,$A$1:$E$1,0),0)*SQRT($D32*S$5))</f>
        <v>0.000444362183359475</v>
      </c>
      <c r="T32" s="0" t="n">
        <f aca="false">IF($A32=T$7,$G32*T$6,$G32*T$6*VLOOKUP($B32,$A$1:$E$5,MATCH(T$4,$A$1:$E$1,0),0)*SQRT($D32*T$5))</f>
        <v>0.000444362183359475</v>
      </c>
      <c r="U32" s="0" t="n">
        <f aca="false">IF($A32=U$7,$G32*U$6,$G32*U$6*VLOOKUP($B32,$A$1:$E$5,MATCH(U$4,$A$1:$E$1,0),0)*SQRT($D32*U$5))</f>
        <v>0.005596875</v>
      </c>
      <c r="V32" s="0" t="n">
        <f aca="false">IF($A32=V$7,$G32*V$6,$G32*V$6*VLOOKUP($B32,$A$1:$E$5,MATCH(V$4,$A$1:$E$1,0),0)*SQRT($D32*V$5))</f>
        <v>0.005596875</v>
      </c>
      <c r="W32" s="0" t="n">
        <f aca="false">IF($A32=W$7,$G32*W$6,$G32*W$6*VLOOKUP($B32,$A$1:$E$5,MATCH(W$4,$A$1:$E$1,0),0)*SQRT($D32*W$5))</f>
        <v>0.005596875</v>
      </c>
      <c r="X32" s="0" t="n">
        <f aca="false">IF($A32=X$7,$G32*X$6,$G32*X$6*VLOOKUP($B32,$A$1:$E$5,MATCH(X$4,$A$1:$E$1,0),0)*SQRT($D32*X$5))</f>
        <v>0.005596875</v>
      </c>
      <c r="Y32" s="0" t="n">
        <f aca="false">IF($A32=Y$7,$G32*Y$6,$G32*Y$6*VLOOKUP($B32,$A$1:$E$5,MATCH(Y$4,$A$1:$E$1,0),0)*SQRT($D32*Y$5))</f>
        <v>0.001119375</v>
      </c>
      <c r="Z32" s="0" t="n">
        <f aca="false">IF($A32=Z$7,$G32*Z$6,$G32*Z$6*VLOOKUP($B32,$A$1:$E$5,MATCH(Z$4,$A$1:$E$1,0),0)*SQRT($D32*Z$5))</f>
        <v>0.001119375</v>
      </c>
      <c r="AA32" s="0" t="n">
        <f aca="false">IF($A32=AA$7,$G32*AA$6,$G32*AA$6*VLOOKUP($B32,$A$1:$E$5,MATCH(AA$4,$A$1:$E$1,0),0)*SQRT($D32*AA$5))</f>
        <v>0.001119375</v>
      </c>
      <c r="AB32" s="0" t="n">
        <f aca="false">IF($A32=AB$7,$G32*AB$6,$G32*AB$6*VLOOKUP($B32,$A$1:$E$5,MATCH(AB$4,$A$1:$E$1,0),0)*SQRT($D32*AB$5))</f>
        <v>0.001119375</v>
      </c>
      <c r="AC32" s="0" t="n">
        <f aca="false">IF($A32=AC$7,$G32*AC$6,$G32*AC$6*VLOOKUP($B32,$A$1:$E$5,MATCH(AC$4,$A$1:$E$1,0),0)*SQRT($D32*AC$5))</f>
        <v>0.000223875</v>
      </c>
      <c r="AD32" s="0" t="n">
        <f aca="false">IF($A32=AD$7,$G32*AD$6,$G32*AD$6*VLOOKUP($B32,$A$1:$E$5,MATCH(AD$4,$A$1:$E$1,0),0)*SQRT($D32*AD$5))</f>
        <v>0.00124375</v>
      </c>
      <c r="AE32" s="0" t="n">
        <f aca="false">IF($A32=AE$7,$G32*AE$6,$G32*AE$6*VLOOKUP($B32,$A$1:$E$5,MATCH(AE$4,$A$1:$E$1,0),0)*SQRT($D32*AE$5))</f>
        <v>0.000223875</v>
      </c>
      <c r="AF32" s="0" t="n">
        <f aca="false">IF($A32=AF$7,$G32*AF$6,$G32*AF$6*VLOOKUP($B32,$A$1:$E$5,MATCH(AF$4,$A$1:$E$1,0),0)*SQRT($D32*AF$5))</f>
        <v>0.000223875</v>
      </c>
      <c r="AG32" s="0" t="n">
        <f aca="false">IF($A32=AG$7,$G32*AG$6,$G32*AG$6*VLOOKUP($B32,$A$1:$E$5,MATCH(AG$4,$A$1:$E$1,0),0)*SQRT($D32*AG$5))</f>
        <v>0.00833179093799016</v>
      </c>
      <c r="AH32" s="0" t="n">
        <f aca="false">IF($A32=AH$7,$G32*AH$6,$G32*AH$6*VLOOKUP($B32,$A$1:$E$5,MATCH(AH$4,$A$1:$E$1,0),0)*SQRT($D32*AH$5))</f>
        <v>0.00833179093799016</v>
      </c>
      <c r="AI32" s="0" t="n">
        <f aca="false">IF($A32=AI$7,$G32*AI$6,$G32*AI$6*VLOOKUP($B32,$A$1:$E$5,MATCH(AI$4,$A$1:$E$1,0),0)*SQRT($D32*AI$5))</f>
        <v>0.00833179093799016</v>
      </c>
      <c r="AJ32" s="0" t="n">
        <f aca="false">IF($A32=AJ$7,$G32*AJ$6,$G32*AJ$6*VLOOKUP($B32,$A$1:$E$5,MATCH(AJ$4,$A$1:$E$1,0),0)*SQRT($D32*AJ$5))</f>
        <v>0.00833179093799016</v>
      </c>
      <c r="AK32" s="0" t="n">
        <f aca="false">IF($A32=AK$7,$G32*AK$6,$G32*AK$6*VLOOKUP($B32,$A$1:$E$5,MATCH(AK$4,$A$1:$E$1,0),0)*SQRT($D32*AK$5))</f>
        <v>0.00166635818759803</v>
      </c>
      <c r="AL32" s="0" t="n">
        <f aca="false">IF($A32=AL$7,$G32*AL$6,$G32*AL$6*VLOOKUP($B32,$A$1:$E$5,MATCH(AL$4,$A$1:$E$1,0),0)*SQRT($D32*AL$5))</f>
        <v>0.00166635818759803</v>
      </c>
      <c r="AM32" s="0" t="n">
        <f aca="false">IF($A32=AM$7,$G32*AM$6,$G32*AM$6*VLOOKUP($B32,$A$1:$E$5,MATCH(AM$4,$A$1:$E$1,0),0)*SQRT($D32*AM$5))</f>
        <v>0.00166635818759803</v>
      </c>
      <c r="AN32" s="0" t="n">
        <f aca="false">IF($A32=AN$7,$G32*AN$6,$G32*AN$6*VLOOKUP($B32,$A$1:$E$5,MATCH(AN$4,$A$1:$E$1,0),0)*SQRT($D32*AN$5))</f>
        <v>0.00166635818759803</v>
      </c>
      <c r="AO32" s="0" t="n">
        <f aca="false">IF($A32=AO$7,$G32*AO$6,$G32*AO$6*VLOOKUP($B32,$A$1:$E$5,MATCH(AO$4,$A$1:$E$1,0),0)*SQRT($D32*AO$5))</f>
        <v>0.000333271637519607</v>
      </c>
      <c r="AP32" s="0" t="n">
        <f aca="false">IF($A32=AP$7,$G32*AP$6,$G32*AP$6*VLOOKUP($B32,$A$1:$E$5,MATCH(AP$4,$A$1:$E$1,0),0)*SQRT($D32*AP$5))</f>
        <v>0.000333271637519607</v>
      </c>
      <c r="AQ32" s="0" t="n">
        <f aca="false">IF($A32=AQ$7,$G32*AQ$6,$G32*AQ$6*VLOOKUP($B32,$A$1:$E$5,MATCH(AQ$4,$A$1:$E$1,0),0)*SQRT($D32*AQ$5))</f>
        <v>0.000333271637519607</v>
      </c>
      <c r="AR32" s="0" t="n">
        <f aca="false">IF($A32=AR$7,$G32*AR$6,$G32*AR$6*VLOOKUP($B32,$A$1:$E$5,MATCH(AR$4,$A$1:$E$1,0),0)*SQRT($D32*AR$5))</f>
        <v>0.000333271637519607</v>
      </c>
      <c r="AS32" s="0" t="n">
        <f aca="false">IF($A32=AS$7,$G32*AS$6,$G32*AS$6*VLOOKUP($B32,$A$1:$E$5,MATCH(AS$4,$A$1:$E$1,0),0)*SQRT($D32*AS$5))</f>
        <v>0.00419765625</v>
      </c>
      <c r="AT32" s="0" t="n">
        <f aca="false">IF($A32=AT$7,$G32*AT$6,$G32*AT$6*VLOOKUP($B32,$A$1:$E$5,MATCH(AT$4,$A$1:$E$1,0),0)*SQRT($D32*AT$5))</f>
        <v>0.00419765625</v>
      </c>
      <c r="AU32" s="0" t="n">
        <f aca="false">IF($A32=AU$7,$G32*AU$6,$G32*AU$6*VLOOKUP($B32,$A$1:$E$5,MATCH(AU$4,$A$1:$E$1,0),0)*SQRT($D32*AU$5))</f>
        <v>0.00419765625</v>
      </c>
      <c r="AV32" s="0" t="n">
        <f aca="false">IF($A32=AV$7,$G32*AV$6,$G32*AV$6*VLOOKUP($B32,$A$1:$E$5,MATCH(AV$4,$A$1:$E$1,0),0)*SQRT($D32*AV$5))</f>
        <v>0.00419765625</v>
      </c>
      <c r="AW32" s="0" t="n">
        <f aca="false">IF($A32=AW$7,$G32*AW$6,$G32*AW$6*VLOOKUP($B32,$A$1:$E$5,MATCH(AW$4,$A$1:$E$1,0),0)*SQRT($D32*AW$5))</f>
        <v>0.000839531250000002</v>
      </c>
      <c r="AX32" s="0" t="n">
        <f aca="false">IF($A32=AX$7,$G32*AX$6,$G32*AX$6*VLOOKUP($B32,$A$1:$E$5,MATCH(AX$4,$A$1:$E$1,0),0)*SQRT($D32*AX$5))</f>
        <v>0.000839531250000002</v>
      </c>
      <c r="AY32" s="0" t="n">
        <f aca="false">IF($A32=AY$7,$G32*AY$6,$G32*AY$6*VLOOKUP($B32,$A$1:$E$5,MATCH(AY$4,$A$1:$E$1,0),0)*SQRT($D32*AY$5))</f>
        <v>0.000839531250000002</v>
      </c>
      <c r="AZ32" s="0" t="n">
        <f aca="false">IF($A32=AZ$7,$G32*AZ$6,$G32*AZ$6*VLOOKUP($B32,$A$1:$E$5,MATCH(AZ$4,$A$1:$E$1,0),0)*SQRT($D32*AZ$5))</f>
        <v>0.000839531250000002</v>
      </c>
      <c r="BA32" s="0" t="n">
        <f aca="false">IF($A32=BA$7,$G32*BA$6,$G32*BA$6*VLOOKUP($B32,$A$1:$E$5,MATCH(BA$4,$A$1:$E$1,0),0)*SQRT($D32*BA$5))</f>
        <v>0.00016790625</v>
      </c>
      <c r="BB32" s="0" t="n">
        <f aca="false">IF($A32=BB$7,$G32*BB$6,$G32*BB$6*VLOOKUP($B32,$A$1:$E$5,MATCH(BB$4,$A$1:$E$1,0),0)*SQRT($D32*BB$5))</f>
        <v>0.00016790625</v>
      </c>
      <c r="BC32" s="0" t="n">
        <f aca="false">IF($A32=BC$7,$G32*BC$6,$G32*BC$6*VLOOKUP($B32,$A$1:$E$5,MATCH(BC$4,$A$1:$E$1,0),0)*SQRT($D32*BC$5))</f>
        <v>0.00016790625</v>
      </c>
      <c r="BD32" s="0" t="n">
        <f aca="false">IF($A32=BD$7,$G32*BD$6,$G32*BD$6*VLOOKUP($B32,$A$1:$E$5,MATCH(BD$4,$A$1:$E$1,0),0)*SQRT($D32*BD$5))</f>
        <v>0.00016790625</v>
      </c>
      <c r="BE32" s="0" t="n">
        <f aca="false">IF($A32=BE$7,$G32*BE$6,$G32*BE$6*VLOOKUP($B32,$A$1:$E$5,MATCH(BE$4,$A$1:$E$1,0),0)*SQRT($D32*BE$5))</f>
        <v>0.000555452729199344</v>
      </c>
      <c r="BF32" s="0" t="n">
        <f aca="false">IF($A32=BF$7,$G32*BF$6,$G32*BF$6*VLOOKUP($B32,$A$1:$E$5,MATCH(BF$4,$A$1:$E$1,0),0)*SQRT($D32*BF$5))</f>
        <v>0.000555452729199344</v>
      </c>
      <c r="BG32" s="0" t="n">
        <f aca="false">IF($A32=BG$7,$G32*BG$6,$G32*BG$6*VLOOKUP($B32,$A$1:$E$5,MATCH(BG$4,$A$1:$E$1,0),0)*SQRT($D32*BG$5))</f>
        <v>0.000555452729199344</v>
      </c>
      <c r="BH32" s="0" t="n">
        <f aca="false">IF($A32=BH$7,$G32*BH$6,$G32*BH$6*VLOOKUP($B32,$A$1:$E$5,MATCH(BH$4,$A$1:$E$1,0),0)*SQRT($D32*BH$5))</f>
        <v>0.000555452729199344</v>
      </c>
      <c r="BI32" s="0" t="n">
        <f aca="false">IF($A32=BI$7,$G32*BI$6,$G32*BI$6*VLOOKUP($B32,$A$1:$E$5,MATCH(BI$4,$A$1:$E$1,0),0)*SQRT($D32*BI$5))</f>
        <v>0.000111090545839869</v>
      </c>
      <c r="BJ32" s="0" t="n">
        <f aca="false">IF($A32=BJ$7,$G32*BJ$6,$G32*BJ$6*VLOOKUP($B32,$A$1:$E$5,MATCH(BJ$4,$A$1:$E$1,0),0)*SQRT($D32*BJ$5))</f>
        <v>0.000111090545839869</v>
      </c>
      <c r="BK32" s="0" t="n">
        <f aca="false">IF($A32=BK$7,$G32*BK$6,$G32*BK$6*VLOOKUP($B32,$A$1:$E$5,MATCH(BK$4,$A$1:$E$1,0),0)*SQRT($D32*BK$5))</f>
        <v>0.000111090545839869</v>
      </c>
      <c r="BL32" s="0" t="n">
        <f aca="false">IF($A32=BL$7,$G32*BL$6,$G32*BL$6*VLOOKUP($B32,$A$1:$E$5,MATCH(BL$4,$A$1:$E$1,0),0)*SQRT($D32*BL$5))</f>
        <v>0.000111090545839869</v>
      </c>
      <c r="BM32" s="0" t="n">
        <f aca="false">IF($A32=BM$7,$G32*BM$6,$G32*BM$6*VLOOKUP($B32,$A$1:$E$5,MATCH(BM$4,$A$1:$E$1,0),0)*SQRT($D32*BM$5))</f>
        <v>2.22181091679738E-005</v>
      </c>
      <c r="BN32" s="0" t="n">
        <f aca="false">IF($A32=BN$7,$G32*BN$6,$G32*BN$6*VLOOKUP($B32,$A$1:$E$5,MATCH(BN$4,$A$1:$E$1,0),0)*SQRT($D32*BN$5))</f>
        <v>2.22181091679738E-005</v>
      </c>
      <c r="BO32" s="0" t="n">
        <f aca="false">IF($A32=BO$7,$G32*BO$6,$G32*BO$6*VLOOKUP($B32,$A$1:$E$5,MATCH(BO$4,$A$1:$E$1,0),0)*SQRT($D32*BO$5))</f>
        <v>2.22181091679738E-005</v>
      </c>
      <c r="BP32" s="0" t="n">
        <f aca="false">IF($A32=BP$7,$G32*BP$6,$G32*BP$6*VLOOKUP($B32,$A$1:$E$5,MATCH(BP$4,$A$1:$E$1,0),0)*SQRT($D32*BP$5))</f>
        <v>2.22181091679738E-005</v>
      </c>
      <c r="BQ32" s="0" t="n">
        <f aca="false">IF($A32=BQ$7,$G32*BQ$6,$G32*BQ$6*VLOOKUP($B32,$A$1:$E$5,MATCH(BQ$4,$A$1:$E$1,0),0)*SQRT($D32*BQ$5))</f>
        <v>0.00027984375</v>
      </c>
      <c r="BR32" s="0" t="n">
        <f aca="false">IF($A32=BR$7,$G32*BR$6,$G32*BR$6*VLOOKUP($B32,$A$1:$E$5,MATCH(BR$4,$A$1:$E$1,0),0)*SQRT($D32*BR$5))</f>
        <v>0.00027984375</v>
      </c>
      <c r="BS32" s="0" t="n">
        <f aca="false">IF($A32=BS$7,$G32*BS$6,$G32*BS$6*VLOOKUP($B32,$A$1:$E$5,MATCH(BS$4,$A$1:$E$1,0),0)*SQRT($D32*BS$5))</f>
        <v>0.00027984375</v>
      </c>
      <c r="BT32" s="0" t="n">
        <f aca="false">IF($A32=BT$7,$G32*BT$6,$G32*BT$6*VLOOKUP($B32,$A$1:$E$5,MATCH(BT$4,$A$1:$E$1,0),0)*SQRT($D32*BT$5))</f>
        <v>0.00027984375</v>
      </c>
      <c r="BU32" s="0" t="n">
        <f aca="false">IF($A32=BU$7,$G32*BU$6,$G32*BU$6*VLOOKUP($B32,$A$1:$E$5,MATCH(BU$4,$A$1:$E$1,0),0)*SQRT($D32*BU$5))</f>
        <v>5.59687500000002E-005</v>
      </c>
      <c r="BV32" s="0" t="n">
        <f aca="false">IF($A32=BV$7,$G32*BV$6,$G32*BV$6*VLOOKUP($B32,$A$1:$E$5,MATCH(BV$4,$A$1:$E$1,0),0)*SQRT($D32*BV$5))</f>
        <v>5.59687500000002E-005</v>
      </c>
      <c r="BW32" s="0" t="n">
        <f aca="false">IF($A32=BW$7,$G32*BW$6,$G32*BW$6*VLOOKUP($B32,$A$1:$E$5,MATCH(BW$4,$A$1:$E$1,0),0)*SQRT($D32*BW$5))</f>
        <v>5.59687500000002E-005</v>
      </c>
      <c r="BX32" s="0" t="n">
        <f aca="false">IF($A32=BX$7,$G32*BX$6,$G32*BX$6*VLOOKUP($B32,$A$1:$E$5,MATCH(BX$4,$A$1:$E$1,0),0)*SQRT($D32*BX$5))</f>
        <v>5.59687500000002E-005</v>
      </c>
      <c r="BY32" s="0" t="n">
        <f aca="false">IF($A32=BY$7,$G32*BY$6,$G32*BY$6*VLOOKUP($B32,$A$1:$E$5,MATCH(BY$4,$A$1:$E$1,0),0)*SQRT($D32*BY$5))</f>
        <v>1.119375E-005</v>
      </c>
      <c r="BZ32" s="0" t="n">
        <f aca="false">IF($A32=BZ$7,$G32*BZ$6,$G32*BZ$6*VLOOKUP($B32,$A$1:$E$5,MATCH(BZ$4,$A$1:$E$1,0),0)*SQRT($D32*BZ$5))</f>
        <v>1.119375E-005</v>
      </c>
      <c r="CA32" s="0" t="n">
        <f aca="false">IF($A32=CA$7,$G32*CA$6,$G32*CA$6*VLOOKUP($B32,$A$1:$E$5,MATCH(CA$4,$A$1:$E$1,0),0)*SQRT($D32*CA$5))</f>
        <v>1.119375E-005</v>
      </c>
      <c r="CB32" s="0" t="n">
        <f aca="false">IF($A32=CB$7,$G32*CB$6,$G32*CB$6*VLOOKUP($B32,$A$1:$E$5,MATCH(CB$4,$A$1:$E$1,0),0)*SQRT($D32*CB$5))</f>
        <v>1.119375E-005</v>
      </c>
      <c r="CC32" s="0" t="n">
        <f aca="false">IF($A32=CC$7,$G32*CC$6,$G32*CC$6*VLOOKUP($B32,$A$1:$E$5,MATCH(CC$4,$A$1:$E$1,0),0)*SQRT($D32*CC$5))</f>
        <v>0.000555452729199344</v>
      </c>
      <c r="CD32" s="0" t="n">
        <f aca="false">IF($A32=CD$7,$G32*CD$6,$G32*CD$6*VLOOKUP($B32,$A$1:$E$5,MATCH(CD$4,$A$1:$E$1,0),0)*SQRT($D32*CD$5))</f>
        <v>0.000555452729199344</v>
      </c>
      <c r="CE32" s="0" t="n">
        <f aca="false">IF($A32=CE$7,$G32*CE$6,$G32*CE$6*VLOOKUP($B32,$A$1:$E$5,MATCH(CE$4,$A$1:$E$1,0),0)*SQRT($D32*CE$5))</f>
        <v>0.000555452729199344</v>
      </c>
      <c r="CF32" s="0" t="n">
        <f aca="false">IF($A32=CF$7,$G32*CF$6,$G32*CF$6*VLOOKUP($B32,$A$1:$E$5,MATCH(CF$4,$A$1:$E$1,0),0)*SQRT($D32*CF$5))</f>
        <v>0.000555452729199344</v>
      </c>
      <c r="CG32" s="0" t="n">
        <f aca="false">IF($A32=CG$7,$G32*CG$6,$G32*CG$6*VLOOKUP($B32,$A$1:$E$5,MATCH(CG$4,$A$1:$E$1,0),0)*SQRT($D32*CG$5))</f>
        <v>0.000111090545839869</v>
      </c>
      <c r="CH32" s="0" t="n">
        <f aca="false">IF($A32=CH$7,$G32*CH$6,$G32*CH$6*VLOOKUP($B32,$A$1:$E$5,MATCH(CH$4,$A$1:$E$1,0),0)*SQRT($D32*CH$5))</f>
        <v>0.000111090545839869</v>
      </c>
      <c r="CI32" s="0" t="n">
        <f aca="false">IF($A32=CI$7,$G32*CI$6,$G32*CI$6*VLOOKUP($B32,$A$1:$E$5,MATCH(CI$4,$A$1:$E$1,0),0)*SQRT($D32*CI$5))</f>
        <v>0.000111090545839869</v>
      </c>
      <c r="CJ32" s="0" t="n">
        <f aca="false">IF($A32=CJ$7,$G32*CJ$6,$G32*CJ$6*VLOOKUP($B32,$A$1:$E$5,MATCH(CJ$4,$A$1:$E$1,0),0)*SQRT($D32*CJ$5))</f>
        <v>0.000111090545839869</v>
      </c>
      <c r="CK32" s="0" t="n">
        <f aca="false">IF($A32=CK$7,$G32*CK$6,$G32*CK$6*VLOOKUP($B32,$A$1:$E$5,MATCH(CK$4,$A$1:$E$1,0),0)*SQRT($D32*CK$5))</f>
        <v>2.22181091679738E-005</v>
      </c>
      <c r="CL32" s="0" t="n">
        <f aca="false">IF($A32=CL$7,$G32*CL$6,$G32*CL$6*VLOOKUP($B32,$A$1:$E$5,MATCH(CL$4,$A$1:$E$1,0),0)*SQRT($D32*CL$5))</f>
        <v>2.22181091679738E-005</v>
      </c>
      <c r="CM32" s="0" t="n">
        <f aca="false">IF($A32=CM$7,$G32*CM$6,$G32*CM$6*VLOOKUP($B32,$A$1:$E$5,MATCH(CM$4,$A$1:$E$1,0),0)*SQRT($D32*CM$5))</f>
        <v>2.22181091679738E-005</v>
      </c>
      <c r="CN32" s="0" t="n">
        <f aca="false">IF($A32=CN$7,$G32*CN$6,$G32*CN$6*VLOOKUP($B32,$A$1:$E$5,MATCH(CN$4,$A$1:$E$1,0),0)*SQRT($D32*CN$5))</f>
        <v>2.22181091679738E-005</v>
      </c>
      <c r="CO32" s="0" t="n">
        <f aca="false">IF($A32=CO$7,$G32*CO$6,$G32*CO$6*VLOOKUP($B32,$A$1:$E$5,MATCH(CO$4,$A$1:$E$1,0),0)*SQRT($D32*CO$5))</f>
        <v>0.00027984375</v>
      </c>
      <c r="CP32" s="0" t="n">
        <f aca="false">IF($A32=CP$7,$G32*CP$6,$G32*CP$6*VLOOKUP($B32,$A$1:$E$5,MATCH(CP$4,$A$1:$E$1,0),0)*SQRT($D32*CP$5))</f>
        <v>0.00027984375</v>
      </c>
      <c r="CQ32" s="0" t="n">
        <f aca="false">IF($A32=CQ$7,$G32*CQ$6,$G32*CQ$6*VLOOKUP($B32,$A$1:$E$5,MATCH(CQ$4,$A$1:$E$1,0),0)*SQRT($D32*CQ$5))</f>
        <v>0.00027984375</v>
      </c>
      <c r="CR32" s="0" t="n">
        <f aca="false">IF($A32=CR$7,$G32*CR$6,$G32*CR$6*VLOOKUP($B32,$A$1:$E$5,MATCH(CR$4,$A$1:$E$1,0),0)*SQRT($D32*CR$5))</f>
        <v>0.00027984375</v>
      </c>
      <c r="CS32" s="0" t="n">
        <f aca="false">IF($A32=CS$7,$G32*CS$6,$G32*CS$6*VLOOKUP($B32,$A$1:$E$5,MATCH(CS$4,$A$1:$E$1,0),0)*SQRT($D32*CS$5))</f>
        <v>5.59687500000002E-005</v>
      </c>
      <c r="CT32" s="0" t="n">
        <f aca="false">IF($A32=CT$7,$G32*CT$6,$G32*CT$6*VLOOKUP($B32,$A$1:$E$5,MATCH(CT$4,$A$1:$E$1,0),0)*SQRT($D32*CT$5))</f>
        <v>5.59687500000002E-005</v>
      </c>
      <c r="CU32" s="0" t="n">
        <f aca="false">IF($A32=CU$7,$G32*CU$6,$G32*CU$6*VLOOKUP($B32,$A$1:$E$5,MATCH(CU$4,$A$1:$E$1,0),0)*SQRT($D32*CU$5))</f>
        <v>5.59687500000002E-005</v>
      </c>
      <c r="CV32" s="0" t="n">
        <f aca="false">IF($A32=CV$7,$G32*CV$6,$G32*CV$6*VLOOKUP($B32,$A$1:$E$5,MATCH(CV$4,$A$1:$E$1,0),0)*SQRT($D32*CV$5))</f>
        <v>5.59687500000002E-005</v>
      </c>
      <c r="CW32" s="0" t="n">
        <f aca="false">IF($A32=CW$7,$G32*CW$6,$G32*CW$6*VLOOKUP($B32,$A$1:$E$5,MATCH(CW$4,$A$1:$E$1,0),0)*SQRT($D32*CW$5))</f>
        <v>1.119375E-005</v>
      </c>
      <c r="CX32" s="0" t="n">
        <f aca="false">IF($A32=CX$7,$G32*CX$6,$G32*CX$6*VLOOKUP($B32,$A$1:$E$5,MATCH(CX$4,$A$1:$E$1,0),0)*SQRT($D32*CX$5))</f>
        <v>1.119375E-005</v>
      </c>
      <c r="CY32" s="0" t="n">
        <f aca="false">IF($A32=CY$7,$G32*CY$6,$G32*CY$6*VLOOKUP($B32,$A$1:$E$5,MATCH(CY$4,$A$1:$E$1,0),0)*SQRT($D32*CY$5))</f>
        <v>1.119375E-005</v>
      </c>
      <c r="CZ32" s="0" t="n">
        <f aca="false">IF($A32=CZ$7,$G32*CZ$6,$G32*CZ$6*VLOOKUP($B32,$A$1:$E$5,MATCH(CZ$4,$A$1:$E$1,0),0)*SQRT($D32*CZ$5))</f>
        <v>1.119375E-005</v>
      </c>
      <c r="DB32" s="0" t="n">
        <f aca="false">SUM(I32:CZ32)/SUM($I$11:$CZ$106)*Computations!$GS$7</f>
        <v>0.0334460022649071</v>
      </c>
    </row>
    <row r="33" customFormat="false" ht="14" hidden="false" customHeight="false" outlineLevel="0" collapsed="false">
      <c r="A33" s="0" t="n">
        <v>23</v>
      </c>
      <c r="B33" s="0" t="n">
        <v>1</v>
      </c>
      <c r="C33" s="0" t="n">
        <v>0.005</v>
      </c>
      <c r="D33" s="0" t="n">
        <v>0.18</v>
      </c>
      <c r="E33" s="0" t="n">
        <v>1</v>
      </c>
      <c r="F33" s="0" t="n">
        <v>0.5</v>
      </c>
      <c r="G33" s="0" t="n">
        <f aca="false">SQRT(C33*(1-C33))*F33*E33</f>
        <v>0.0352668399491647</v>
      </c>
      <c r="I33" s="0" t="n">
        <f aca="false">IF($A33=I$7,$G33*I$6,$G33*I$6*VLOOKUP($B33,$A$1:$E$5,MATCH(I$4,$A$1:$E$1,0),0)*SQRT($D33*I$5))</f>
        <v>0.0111090545839869</v>
      </c>
      <c r="J33" s="0" t="n">
        <f aca="false">IF($A33=J$7,$G33*J$6,$G33*J$6*VLOOKUP($B33,$A$1:$E$5,MATCH(J$4,$A$1:$E$1,0),0)*SQRT($D33*J$5))</f>
        <v>0.0111090545839869</v>
      </c>
      <c r="K33" s="0" t="n">
        <f aca="false">IF($A33=K$7,$G33*K$6,$G33*K$6*VLOOKUP($B33,$A$1:$E$5,MATCH(K$4,$A$1:$E$1,0),0)*SQRT($D33*K$5))</f>
        <v>0.0111090545839869</v>
      </c>
      <c r="L33" s="0" t="n">
        <f aca="false">IF($A33=L$7,$G33*L$6,$G33*L$6*VLOOKUP($B33,$A$1:$E$5,MATCH(L$4,$A$1:$E$1,0),0)*SQRT($D33*L$5))</f>
        <v>0.0111090545839869</v>
      </c>
      <c r="M33" s="0" t="n">
        <f aca="false">IF($A33=M$7,$G33*M$6,$G33*M$6*VLOOKUP($B33,$A$1:$E$5,MATCH(M$4,$A$1:$E$1,0),0)*SQRT($D33*M$5))</f>
        <v>0.00222181091679738</v>
      </c>
      <c r="N33" s="0" t="n">
        <f aca="false">IF($A33=N$7,$G33*N$6,$G33*N$6*VLOOKUP($B33,$A$1:$E$5,MATCH(N$4,$A$1:$E$1,0),0)*SQRT($D33*N$5))</f>
        <v>0.00222181091679738</v>
      </c>
      <c r="O33" s="0" t="n">
        <f aca="false">IF($A33=O$7,$G33*O$6,$G33*O$6*VLOOKUP($B33,$A$1:$E$5,MATCH(O$4,$A$1:$E$1,0),0)*SQRT($D33*O$5))</f>
        <v>0.00222181091679738</v>
      </c>
      <c r="P33" s="0" t="n">
        <f aca="false">IF($A33=P$7,$G33*P$6,$G33*P$6*VLOOKUP($B33,$A$1:$E$5,MATCH(P$4,$A$1:$E$1,0),0)*SQRT($D33*P$5))</f>
        <v>0.00222181091679738</v>
      </c>
      <c r="Q33" s="0" t="n">
        <f aca="false">IF($A33=Q$7,$G33*Q$6,$G33*Q$6*VLOOKUP($B33,$A$1:$E$5,MATCH(Q$4,$A$1:$E$1,0),0)*SQRT($D33*Q$5))</f>
        <v>0.000444362183359475</v>
      </c>
      <c r="R33" s="0" t="n">
        <f aca="false">IF($A33=R$7,$G33*R$6,$G33*R$6*VLOOKUP($B33,$A$1:$E$5,MATCH(R$4,$A$1:$E$1,0),0)*SQRT($D33*R$5))</f>
        <v>0.000444362183359475</v>
      </c>
      <c r="S33" s="0" t="n">
        <f aca="false">IF($A33=S$7,$G33*S$6,$G33*S$6*VLOOKUP($B33,$A$1:$E$5,MATCH(S$4,$A$1:$E$1,0),0)*SQRT($D33*S$5))</f>
        <v>0.000444362183359475</v>
      </c>
      <c r="T33" s="0" t="n">
        <f aca="false">IF($A33=T$7,$G33*T$6,$G33*T$6*VLOOKUP($B33,$A$1:$E$5,MATCH(T$4,$A$1:$E$1,0),0)*SQRT($D33*T$5))</f>
        <v>0.000444362183359475</v>
      </c>
      <c r="U33" s="0" t="n">
        <f aca="false">IF($A33=U$7,$G33*U$6,$G33*U$6*VLOOKUP($B33,$A$1:$E$5,MATCH(U$4,$A$1:$E$1,0),0)*SQRT($D33*U$5))</f>
        <v>0.005596875</v>
      </c>
      <c r="V33" s="0" t="n">
        <f aca="false">IF($A33=V$7,$G33*V$6,$G33*V$6*VLOOKUP($B33,$A$1:$E$5,MATCH(V$4,$A$1:$E$1,0),0)*SQRT($D33*V$5))</f>
        <v>0.005596875</v>
      </c>
      <c r="W33" s="0" t="n">
        <f aca="false">IF($A33=W$7,$G33*W$6,$G33*W$6*VLOOKUP($B33,$A$1:$E$5,MATCH(W$4,$A$1:$E$1,0),0)*SQRT($D33*W$5))</f>
        <v>0.005596875</v>
      </c>
      <c r="X33" s="0" t="n">
        <f aca="false">IF($A33=X$7,$G33*X$6,$G33*X$6*VLOOKUP($B33,$A$1:$E$5,MATCH(X$4,$A$1:$E$1,0),0)*SQRT($D33*X$5))</f>
        <v>0.005596875</v>
      </c>
      <c r="Y33" s="0" t="n">
        <f aca="false">IF($A33=Y$7,$G33*Y$6,$G33*Y$6*VLOOKUP($B33,$A$1:$E$5,MATCH(Y$4,$A$1:$E$1,0),0)*SQRT($D33*Y$5))</f>
        <v>0.001119375</v>
      </c>
      <c r="Z33" s="0" t="n">
        <f aca="false">IF($A33=Z$7,$G33*Z$6,$G33*Z$6*VLOOKUP($B33,$A$1:$E$5,MATCH(Z$4,$A$1:$E$1,0),0)*SQRT($D33*Z$5))</f>
        <v>0.001119375</v>
      </c>
      <c r="AA33" s="0" t="n">
        <f aca="false">IF($A33=AA$7,$G33*AA$6,$G33*AA$6*VLOOKUP($B33,$A$1:$E$5,MATCH(AA$4,$A$1:$E$1,0),0)*SQRT($D33*AA$5))</f>
        <v>0.001119375</v>
      </c>
      <c r="AB33" s="0" t="n">
        <f aca="false">IF($A33=AB$7,$G33*AB$6,$G33*AB$6*VLOOKUP($B33,$A$1:$E$5,MATCH(AB$4,$A$1:$E$1,0),0)*SQRT($D33*AB$5))</f>
        <v>0.001119375</v>
      </c>
      <c r="AC33" s="0" t="n">
        <f aca="false">IF($A33=AC$7,$G33*AC$6,$G33*AC$6*VLOOKUP($B33,$A$1:$E$5,MATCH(AC$4,$A$1:$E$1,0),0)*SQRT($D33*AC$5))</f>
        <v>0.000223875</v>
      </c>
      <c r="AD33" s="0" t="n">
        <f aca="false">IF($A33=AD$7,$G33*AD$6,$G33*AD$6*VLOOKUP($B33,$A$1:$E$5,MATCH(AD$4,$A$1:$E$1,0),0)*SQRT($D33*AD$5))</f>
        <v>0.000223875</v>
      </c>
      <c r="AE33" s="0" t="n">
        <f aca="false">IF($A33=AE$7,$G33*AE$6,$G33*AE$6*VLOOKUP($B33,$A$1:$E$5,MATCH(AE$4,$A$1:$E$1,0),0)*SQRT($D33*AE$5))</f>
        <v>0.00124375</v>
      </c>
      <c r="AF33" s="0" t="n">
        <f aca="false">IF($A33=AF$7,$G33*AF$6,$G33*AF$6*VLOOKUP($B33,$A$1:$E$5,MATCH(AF$4,$A$1:$E$1,0),0)*SQRT($D33*AF$5))</f>
        <v>0.000223875</v>
      </c>
      <c r="AG33" s="0" t="n">
        <f aca="false">IF($A33=AG$7,$G33*AG$6,$G33*AG$6*VLOOKUP($B33,$A$1:$E$5,MATCH(AG$4,$A$1:$E$1,0),0)*SQRT($D33*AG$5))</f>
        <v>0.00833179093799016</v>
      </c>
      <c r="AH33" s="0" t="n">
        <f aca="false">IF($A33=AH$7,$G33*AH$6,$G33*AH$6*VLOOKUP($B33,$A$1:$E$5,MATCH(AH$4,$A$1:$E$1,0),0)*SQRT($D33*AH$5))</f>
        <v>0.00833179093799016</v>
      </c>
      <c r="AI33" s="0" t="n">
        <f aca="false">IF($A33=AI$7,$G33*AI$6,$G33*AI$6*VLOOKUP($B33,$A$1:$E$5,MATCH(AI$4,$A$1:$E$1,0),0)*SQRT($D33*AI$5))</f>
        <v>0.00833179093799016</v>
      </c>
      <c r="AJ33" s="0" t="n">
        <f aca="false">IF($A33=AJ$7,$G33*AJ$6,$G33*AJ$6*VLOOKUP($B33,$A$1:$E$5,MATCH(AJ$4,$A$1:$E$1,0),0)*SQRT($D33*AJ$5))</f>
        <v>0.00833179093799016</v>
      </c>
      <c r="AK33" s="0" t="n">
        <f aca="false">IF($A33=AK$7,$G33*AK$6,$G33*AK$6*VLOOKUP($B33,$A$1:$E$5,MATCH(AK$4,$A$1:$E$1,0),0)*SQRT($D33*AK$5))</f>
        <v>0.00166635818759803</v>
      </c>
      <c r="AL33" s="0" t="n">
        <f aca="false">IF($A33=AL$7,$G33*AL$6,$G33*AL$6*VLOOKUP($B33,$A$1:$E$5,MATCH(AL$4,$A$1:$E$1,0),0)*SQRT($D33*AL$5))</f>
        <v>0.00166635818759803</v>
      </c>
      <c r="AM33" s="0" t="n">
        <f aca="false">IF($A33=AM$7,$G33*AM$6,$G33*AM$6*VLOOKUP($B33,$A$1:$E$5,MATCH(AM$4,$A$1:$E$1,0),0)*SQRT($D33*AM$5))</f>
        <v>0.00166635818759803</v>
      </c>
      <c r="AN33" s="0" t="n">
        <f aca="false">IF($A33=AN$7,$G33*AN$6,$G33*AN$6*VLOOKUP($B33,$A$1:$E$5,MATCH(AN$4,$A$1:$E$1,0),0)*SQRT($D33*AN$5))</f>
        <v>0.00166635818759803</v>
      </c>
      <c r="AO33" s="0" t="n">
        <f aca="false">IF($A33=AO$7,$G33*AO$6,$G33*AO$6*VLOOKUP($B33,$A$1:$E$5,MATCH(AO$4,$A$1:$E$1,0),0)*SQRT($D33*AO$5))</f>
        <v>0.000333271637519607</v>
      </c>
      <c r="AP33" s="0" t="n">
        <f aca="false">IF($A33=AP$7,$G33*AP$6,$G33*AP$6*VLOOKUP($B33,$A$1:$E$5,MATCH(AP$4,$A$1:$E$1,0),0)*SQRT($D33*AP$5))</f>
        <v>0.000333271637519607</v>
      </c>
      <c r="AQ33" s="0" t="n">
        <f aca="false">IF($A33=AQ$7,$G33*AQ$6,$G33*AQ$6*VLOOKUP($B33,$A$1:$E$5,MATCH(AQ$4,$A$1:$E$1,0),0)*SQRT($D33*AQ$5))</f>
        <v>0.000333271637519607</v>
      </c>
      <c r="AR33" s="0" t="n">
        <f aca="false">IF($A33=AR$7,$G33*AR$6,$G33*AR$6*VLOOKUP($B33,$A$1:$E$5,MATCH(AR$4,$A$1:$E$1,0),0)*SQRT($D33*AR$5))</f>
        <v>0.000333271637519607</v>
      </c>
      <c r="AS33" s="0" t="n">
        <f aca="false">IF($A33=AS$7,$G33*AS$6,$G33*AS$6*VLOOKUP($B33,$A$1:$E$5,MATCH(AS$4,$A$1:$E$1,0),0)*SQRT($D33*AS$5))</f>
        <v>0.00419765625</v>
      </c>
      <c r="AT33" s="0" t="n">
        <f aca="false">IF($A33=AT$7,$G33*AT$6,$G33*AT$6*VLOOKUP($B33,$A$1:$E$5,MATCH(AT$4,$A$1:$E$1,0),0)*SQRT($D33*AT$5))</f>
        <v>0.00419765625</v>
      </c>
      <c r="AU33" s="0" t="n">
        <f aca="false">IF($A33=AU$7,$G33*AU$6,$G33*AU$6*VLOOKUP($B33,$A$1:$E$5,MATCH(AU$4,$A$1:$E$1,0),0)*SQRT($D33*AU$5))</f>
        <v>0.00419765625</v>
      </c>
      <c r="AV33" s="0" t="n">
        <f aca="false">IF($A33=AV$7,$G33*AV$6,$G33*AV$6*VLOOKUP($B33,$A$1:$E$5,MATCH(AV$4,$A$1:$E$1,0),0)*SQRT($D33*AV$5))</f>
        <v>0.00419765625</v>
      </c>
      <c r="AW33" s="0" t="n">
        <f aca="false">IF($A33=AW$7,$G33*AW$6,$G33*AW$6*VLOOKUP($B33,$A$1:$E$5,MATCH(AW$4,$A$1:$E$1,0),0)*SQRT($D33*AW$5))</f>
        <v>0.000839531250000002</v>
      </c>
      <c r="AX33" s="0" t="n">
        <f aca="false">IF($A33=AX$7,$G33*AX$6,$G33*AX$6*VLOOKUP($B33,$A$1:$E$5,MATCH(AX$4,$A$1:$E$1,0),0)*SQRT($D33*AX$5))</f>
        <v>0.000839531250000002</v>
      </c>
      <c r="AY33" s="0" t="n">
        <f aca="false">IF($A33=AY$7,$G33*AY$6,$G33*AY$6*VLOOKUP($B33,$A$1:$E$5,MATCH(AY$4,$A$1:$E$1,0),0)*SQRT($D33*AY$5))</f>
        <v>0.000839531250000002</v>
      </c>
      <c r="AZ33" s="0" t="n">
        <f aca="false">IF($A33=AZ$7,$G33*AZ$6,$G33*AZ$6*VLOOKUP($B33,$A$1:$E$5,MATCH(AZ$4,$A$1:$E$1,0),0)*SQRT($D33*AZ$5))</f>
        <v>0.000839531250000002</v>
      </c>
      <c r="BA33" s="0" t="n">
        <f aca="false">IF($A33=BA$7,$G33*BA$6,$G33*BA$6*VLOOKUP($B33,$A$1:$E$5,MATCH(BA$4,$A$1:$E$1,0),0)*SQRT($D33*BA$5))</f>
        <v>0.00016790625</v>
      </c>
      <c r="BB33" s="0" t="n">
        <f aca="false">IF($A33=BB$7,$G33*BB$6,$G33*BB$6*VLOOKUP($B33,$A$1:$E$5,MATCH(BB$4,$A$1:$E$1,0),0)*SQRT($D33*BB$5))</f>
        <v>0.00016790625</v>
      </c>
      <c r="BC33" s="0" t="n">
        <f aca="false">IF($A33=BC$7,$G33*BC$6,$G33*BC$6*VLOOKUP($B33,$A$1:$E$5,MATCH(BC$4,$A$1:$E$1,0),0)*SQRT($D33*BC$5))</f>
        <v>0.00016790625</v>
      </c>
      <c r="BD33" s="0" t="n">
        <f aca="false">IF($A33=BD$7,$G33*BD$6,$G33*BD$6*VLOOKUP($B33,$A$1:$E$5,MATCH(BD$4,$A$1:$E$1,0),0)*SQRT($D33*BD$5))</f>
        <v>0.00016790625</v>
      </c>
      <c r="BE33" s="0" t="n">
        <f aca="false">IF($A33=BE$7,$G33*BE$6,$G33*BE$6*VLOOKUP($B33,$A$1:$E$5,MATCH(BE$4,$A$1:$E$1,0),0)*SQRT($D33*BE$5))</f>
        <v>0.000555452729199344</v>
      </c>
      <c r="BF33" s="0" t="n">
        <f aca="false">IF($A33=BF$7,$G33*BF$6,$G33*BF$6*VLOOKUP($B33,$A$1:$E$5,MATCH(BF$4,$A$1:$E$1,0),0)*SQRT($D33*BF$5))</f>
        <v>0.000555452729199344</v>
      </c>
      <c r="BG33" s="0" t="n">
        <f aca="false">IF($A33=BG$7,$G33*BG$6,$G33*BG$6*VLOOKUP($B33,$A$1:$E$5,MATCH(BG$4,$A$1:$E$1,0),0)*SQRT($D33*BG$5))</f>
        <v>0.000555452729199344</v>
      </c>
      <c r="BH33" s="0" t="n">
        <f aca="false">IF($A33=BH$7,$G33*BH$6,$G33*BH$6*VLOOKUP($B33,$A$1:$E$5,MATCH(BH$4,$A$1:$E$1,0),0)*SQRT($D33*BH$5))</f>
        <v>0.000555452729199344</v>
      </c>
      <c r="BI33" s="0" t="n">
        <f aca="false">IF($A33=BI$7,$G33*BI$6,$G33*BI$6*VLOOKUP($B33,$A$1:$E$5,MATCH(BI$4,$A$1:$E$1,0),0)*SQRT($D33*BI$5))</f>
        <v>0.000111090545839869</v>
      </c>
      <c r="BJ33" s="0" t="n">
        <f aca="false">IF($A33=BJ$7,$G33*BJ$6,$G33*BJ$6*VLOOKUP($B33,$A$1:$E$5,MATCH(BJ$4,$A$1:$E$1,0),0)*SQRT($D33*BJ$5))</f>
        <v>0.000111090545839869</v>
      </c>
      <c r="BK33" s="0" t="n">
        <f aca="false">IF($A33=BK$7,$G33*BK$6,$G33*BK$6*VLOOKUP($B33,$A$1:$E$5,MATCH(BK$4,$A$1:$E$1,0),0)*SQRT($D33*BK$5))</f>
        <v>0.000111090545839869</v>
      </c>
      <c r="BL33" s="0" t="n">
        <f aca="false">IF($A33=BL$7,$G33*BL$6,$G33*BL$6*VLOOKUP($B33,$A$1:$E$5,MATCH(BL$4,$A$1:$E$1,0),0)*SQRT($D33*BL$5))</f>
        <v>0.000111090545839869</v>
      </c>
      <c r="BM33" s="0" t="n">
        <f aca="false">IF($A33=BM$7,$G33*BM$6,$G33*BM$6*VLOOKUP($B33,$A$1:$E$5,MATCH(BM$4,$A$1:$E$1,0),0)*SQRT($D33*BM$5))</f>
        <v>2.22181091679738E-005</v>
      </c>
      <c r="BN33" s="0" t="n">
        <f aca="false">IF($A33=BN$7,$G33*BN$6,$G33*BN$6*VLOOKUP($B33,$A$1:$E$5,MATCH(BN$4,$A$1:$E$1,0),0)*SQRT($D33*BN$5))</f>
        <v>2.22181091679738E-005</v>
      </c>
      <c r="BO33" s="0" t="n">
        <f aca="false">IF($A33=BO$7,$G33*BO$6,$G33*BO$6*VLOOKUP($B33,$A$1:$E$5,MATCH(BO$4,$A$1:$E$1,0),0)*SQRT($D33*BO$5))</f>
        <v>2.22181091679738E-005</v>
      </c>
      <c r="BP33" s="0" t="n">
        <f aca="false">IF($A33=BP$7,$G33*BP$6,$G33*BP$6*VLOOKUP($B33,$A$1:$E$5,MATCH(BP$4,$A$1:$E$1,0),0)*SQRT($D33*BP$5))</f>
        <v>2.22181091679738E-005</v>
      </c>
      <c r="BQ33" s="0" t="n">
        <f aca="false">IF($A33=BQ$7,$G33*BQ$6,$G33*BQ$6*VLOOKUP($B33,$A$1:$E$5,MATCH(BQ$4,$A$1:$E$1,0),0)*SQRT($D33*BQ$5))</f>
        <v>0.00027984375</v>
      </c>
      <c r="BR33" s="0" t="n">
        <f aca="false">IF($A33=BR$7,$G33*BR$6,$G33*BR$6*VLOOKUP($B33,$A$1:$E$5,MATCH(BR$4,$A$1:$E$1,0),0)*SQRT($D33*BR$5))</f>
        <v>0.00027984375</v>
      </c>
      <c r="BS33" s="0" t="n">
        <f aca="false">IF($A33=BS$7,$G33*BS$6,$G33*BS$6*VLOOKUP($B33,$A$1:$E$5,MATCH(BS$4,$A$1:$E$1,0),0)*SQRT($D33*BS$5))</f>
        <v>0.00027984375</v>
      </c>
      <c r="BT33" s="0" t="n">
        <f aca="false">IF($A33=BT$7,$G33*BT$6,$G33*BT$6*VLOOKUP($B33,$A$1:$E$5,MATCH(BT$4,$A$1:$E$1,0),0)*SQRT($D33*BT$5))</f>
        <v>0.00027984375</v>
      </c>
      <c r="BU33" s="0" t="n">
        <f aca="false">IF($A33=BU$7,$G33*BU$6,$G33*BU$6*VLOOKUP($B33,$A$1:$E$5,MATCH(BU$4,$A$1:$E$1,0),0)*SQRT($D33*BU$5))</f>
        <v>5.59687500000002E-005</v>
      </c>
      <c r="BV33" s="0" t="n">
        <f aca="false">IF($A33=BV$7,$G33*BV$6,$G33*BV$6*VLOOKUP($B33,$A$1:$E$5,MATCH(BV$4,$A$1:$E$1,0),0)*SQRT($D33*BV$5))</f>
        <v>5.59687500000002E-005</v>
      </c>
      <c r="BW33" s="0" t="n">
        <f aca="false">IF($A33=BW$7,$G33*BW$6,$G33*BW$6*VLOOKUP($B33,$A$1:$E$5,MATCH(BW$4,$A$1:$E$1,0),0)*SQRT($D33*BW$5))</f>
        <v>5.59687500000002E-005</v>
      </c>
      <c r="BX33" s="0" t="n">
        <f aca="false">IF($A33=BX$7,$G33*BX$6,$G33*BX$6*VLOOKUP($B33,$A$1:$E$5,MATCH(BX$4,$A$1:$E$1,0),0)*SQRT($D33*BX$5))</f>
        <v>5.59687500000002E-005</v>
      </c>
      <c r="BY33" s="0" t="n">
        <f aca="false">IF($A33=BY$7,$G33*BY$6,$G33*BY$6*VLOOKUP($B33,$A$1:$E$5,MATCH(BY$4,$A$1:$E$1,0),0)*SQRT($D33*BY$5))</f>
        <v>1.119375E-005</v>
      </c>
      <c r="BZ33" s="0" t="n">
        <f aca="false">IF($A33=BZ$7,$G33*BZ$6,$G33*BZ$6*VLOOKUP($B33,$A$1:$E$5,MATCH(BZ$4,$A$1:$E$1,0),0)*SQRT($D33*BZ$5))</f>
        <v>1.119375E-005</v>
      </c>
      <c r="CA33" s="0" t="n">
        <f aca="false">IF($A33=CA$7,$G33*CA$6,$G33*CA$6*VLOOKUP($B33,$A$1:$E$5,MATCH(CA$4,$A$1:$E$1,0),0)*SQRT($D33*CA$5))</f>
        <v>1.119375E-005</v>
      </c>
      <c r="CB33" s="0" t="n">
        <f aca="false">IF($A33=CB$7,$G33*CB$6,$G33*CB$6*VLOOKUP($B33,$A$1:$E$5,MATCH(CB$4,$A$1:$E$1,0),0)*SQRT($D33*CB$5))</f>
        <v>1.119375E-005</v>
      </c>
      <c r="CC33" s="0" t="n">
        <f aca="false">IF($A33=CC$7,$G33*CC$6,$G33*CC$6*VLOOKUP($B33,$A$1:$E$5,MATCH(CC$4,$A$1:$E$1,0),0)*SQRT($D33*CC$5))</f>
        <v>0.000555452729199344</v>
      </c>
      <c r="CD33" s="0" t="n">
        <f aca="false">IF($A33=CD$7,$G33*CD$6,$G33*CD$6*VLOOKUP($B33,$A$1:$E$5,MATCH(CD$4,$A$1:$E$1,0),0)*SQRT($D33*CD$5))</f>
        <v>0.000555452729199344</v>
      </c>
      <c r="CE33" s="0" t="n">
        <f aca="false">IF($A33=CE$7,$G33*CE$6,$G33*CE$6*VLOOKUP($B33,$A$1:$E$5,MATCH(CE$4,$A$1:$E$1,0),0)*SQRT($D33*CE$5))</f>
        <v>0.000555452729199344</v>
      </c>
      <c r="CF33" s="0" t="n">
        <f aca="false">IF($A33=CF$7,$G33*CF$6,$G33*CF$6*VLOOKUP($B33,$A$1:$E$5,MATCH(CF$4,$A$1:$E$1,0),0)*SQRT($D33*CF$5))</f>
        <v>0.000555452729199344</v>
      </c>
      <c r="CG33" s="0" t="n">
        <f aca="false">IF($A33=CG$7,$G33*CG$6,$G33*CG$6*VLOOKUP($B33,$A$1:$E$5,MATCH(CG$4,$A$1:$E$1,0),0)*SQRT($D33*CG$5))</f>
        <v>0.000111090545839869</v>
      </c>
      <c r="CH33" s="0" t="n">
        <f aca="false">IF($A33=CH$7,$G33*CH$6,$G33*CH$6*VLOOKUP($B33,$A$1:$E$5,MATCH(CH$4,$A$1:$E$1,0),0)*SQRT($D33*CH$5))</f>
        <v>0.000111090545839869</v>
      </c>
      <c r="CI33" s="0" t="n">
        <f aca="false">IF($A33=CI$7,$G33*CI$6,$G33*CI$6*VLOOKUP($B33,$A$1:$E$5,MATCH(CI$4,$A$1:$E$1,0),0)*SQRT($D33*CI$5))</f>
        <v>0.000111090545839869</v>
      </c>
      <c r="CJ33" s="0" t="n">
        <f aca="false">IF($A33=CJ$7,$G33*CJ$6,$G33*CJ$6*VLOOKUP($B33,$A$1:$E$5,MATCH(CJ$4,$A$1:$E$1,0),0)*SQRT($D33*CJ$5))</f>
        <v>0.000111090545839869</v>
      </c>
      <c r="CK33" s="0" t="n">
        <f aca="false">IF($A33=CK$7,$G33*CK$6,$G33*CK$6*VLOOKUP($B33,$A$1:$E$5,MATCH(CK$4,$A$1:$E$1,0),0)*SQRT($D33*CK$5))</f>
        <v>2.22181091679738E-005</v>
      </c>
      <c r="CL33" s="0" t="n">
        <f aca="false">IF($A33=CL$7,$G33*CL$6,$G33*CL$6*VLOOKUP($B33,$A$1:$E$5,MATCH(CL$4,$A$1:$E$1,0),0)*SQRT($D33*CL$5))</f>
        <v>2.22181091679738E-005</v>
      </c>
      <c r="CM33" s="0" t="n">
        <f aca="false">IF($A33=CM$7,$G33*CM$6,$G33*CM$6*VLOOKUP($B33,$A$1:$E$5,MATCH(CM$4,$A$1:$E$1,0),0)*SQRT($D33*CM$5))</f>
        <v>2.22181091679738E-005</v>
      </c>
      <c r="CN33" s="0" t="n">
        <f aca="false">IF($A33=CN$7,$G33*CN$6,$G33*CN$6*VLOOKUP($B33,$A$1:$E$5,MATCH(CN$4,$A$1:$E$1,0),0)*SQRT($D33*CN$5))</f>
        <v>2.22181091679738E-005</v>
      </c>
      <c r="CO33" s="0" t="n">
        <f aca="false">IF($A33=CO$7,$G33*CO$6,$G33*CO$6*VLOOKUP($B33,$A$1:$E$5,MATCH(CO$4,$A$1:$E$1,0),0)*SQRT($D33*CO$5))</f>
        <v>0.00027984375</v>
      </c>
      <c r="CP33" s="0" t="n">
        <f aca="false">IF($A33=CP$7,$G33*CP$6,$G33*CP$6*VLOOKUP($B33,$A$1:$E$5,MATCH(CP$4,$A$1:$E$1,0),0)*SQRT($D33*CP$5))</f>
        <v>0.00027984375</v>
      </c>
      <c r="CQ33" s="0" t="n">
        <f aca="false">IF($A33=CQ$7,$G33*CQ$6,$G33*CQ$6*VLOOKUP($B33,$A$1:$E$5,MATCH(CQ$4,$A$1:$E$1,0),0)*SQRT($D33*CQ$5))</f>
        <v>0.00027984375</v>
      </c>
      <c r="CR33" s="0" t="n">
        <f aca="false">IF($A33=CR$7,$G33*CR$6,$G33*CR$6*VLOOKUP($B33,$A$1:$E$5,MATCH(CR$4,$A$1:$E$1,0),0)*SQRT($D33*CR$5))</f>
        <v>0.00027984375</v>
      </c>
      <c r="CS33" s="0" t="n">
        <f aca="false">IF($A33=CS$7,$G33*CS$6,$G33*CS$6*VLOOKUP($B33,$A$1:$E$5,MATCH(CS$4,$A$1:$E$1,0),0)*SQRT($D33*CS$5))</f>
        <v>5.59687500000002E-005</v>
      </c>
      <c r="CT33" s="0" t="n">
        <f aca="false">IF($A33=CT$7,$G33*CT$6,$G33*CT$6*VLOOKUP($B33,$A$1:$E$5,MATCH(CT$4,$A$1:$E$1,0),0)*SQRT($D33*CT$5))</f>
        <v>5.59687500000002E-005</v>
      </c>
      <c r="CU33" s="0" t="n">
        <f aca="false">IF($A33=CU$7,$G33*CU$6,$G33*CU$6*VLOOKUP($B33,$A$1:$E$5,MATCH(CU$4,$A$1:$E$1,0),0)*SQRT($D33*CU$5))</f>
        <v>5.59687500000002E-005</v>
      </c>
      <c r="CV33" s="0" t="n">
        <f aca="false">IF($A33=CV$7,$G33*CV$6,$G33*CV$6*VLOOKUP($B33,$A$1:$E$5,MATCH(CV$4,$A$1:$E$1,0),0)*SQRT($D33*CV$5))</f>
        <v>5.59687500000002E-005</v>
      </c>
      <c r="CW33" s="0" t="n">
        <f aca="false">IF($A33=CW$7,$G33*CW$6,$G33*CW$6*VLOOKUP($B33,$A$1:$E$5,MATCH(CW$4,$A$1:$E$1,0),0)*SQRT($D33*CW$5))</f>
        <v>1.119375E-005</v>
      </c>
      <c r="CX33" s="0" t="n">
        <f aca="false">IF($A33=CX$7,$G33*CX$6,$G33*CX$6*VLOOKUP($B33,$A$1:$E$5,MATCH(CX$4,$A$1:$E$1,0),0)*SQRT($D33*CX$5))</f>
        <v>1.119375E-005</v>
      </c>
      <c r="CY33" s="0" t="n">
        <f aca="false">IF($A33=CY$7,$G33*CY$6,$G33*CY$6*VLOOKUP($B33,$A$1:$E$5,MATCH(CY$4,$A$1:$E$1,0),0)*SQRT($D33*CY$5))</f>
        <v>1.119375E-005</v>
      </c>
      <c r="CZ33" s="0" t="n">
        <f aca="false">IF($A33=CZ$7,$G33*CZ$6,$G33*CZ$6*VLOOKUP($B33,$A$1:$E$5,MATCH(CZ$4,$A$1:$E$1,0),0)*SQRT($D33*CZ$5))</f>
        <v>1.119375E-005</v>
      </c>
      <c r="DB33" s="0" t="n">
        <f aca="false">SUM(I33:CZ33)/SUM($I$11:$CZ$106)*Computations!$GS$7</f>
        <v>0.0334460022649071</v>
      </c>
    </row>
    <row r="34" customFormat="false" ht="14" hidden="false" customHeight="false" outlineLevel="0" collapsed="false">
      <c r="A34" s="0" t="n">
        <v>24</v>
      </c>
      <c r="B34" s="0" t="n">
        <v>1</v>
      </c>
      <c r="C34" s="0" t="n">
        <v>0.005</v>
      </c>
      <c r="D34" s="0" t="n">
        <v>0.18</v>
      </c>
      <c r="E34" s="0" t="n">
        <v>1</v>
      </c>
      <c r="F34" s="0" t="n">
        <v>0.5</v>
      </c>
      <c r="G34" s="0" t="n">
        <f aca="false">SQRT(C34*(1-C34))*F34*E34</f>
        <v>0.0352668399491647</v>
      </c>
      <c r="I34" s="0" t="n">
        <f aca="false">IF($A34=I$7,$G34*I$6,$G34*I$6*VLOOKUP($B34,$A$1:$E$5,MATCH(I$4,$A$1:$E$1,0),0)*SQRT($D34*I$5))</f>
        <v>0.0111090545839869</v>
      </c>
      <c r="J34" s="0" t="n">
        <f aca="false">IF($A34=J$7,$G34*J$6,$G34*J$6*VLOOKUP($B34,$A$1:$E$5,MATCH(J$4,$A$1:$E$1,0),0)*SQRT($D34*J$5))</f>
        <v>0.0111090545839869</v>
      </c>
      <c r="K34" s="0" t="n">
        <f aca="false">IF($A34=K$7,$G34*K$6,$G34*K$6*VLOOKUP($B34,$A$1:$E$5,MATCH(K$4,$A$1:$E$1,0),0)*SQRT($D34*K$5))</f>
        <v>0.0111090545839869</v>
      </c>
      <c r="L34" s="0" t="n">
        <f aca="false">IF($A34=L$7,$G34*L$6,$G34*L$6*VLOOKUP($B34,$A$1:$E$5,MATCH(L$4,$A$1:$E$1,0),0)*SQRT($D34*L$5))</f>
        <v>0.0111090545839869</v>
      </c>
      <c r="M34" s="0" t="n">
        <f aca="false">IF($A34=M$7,$G34*M$6,$G34*M$6*VLOOKUP($B34,$A$1:$E$5,MATCH(M$4,$A$1:$E$1,0),0)*SQRT($D34*M$5))</f>
        <v>0.00222181091679738</v>
      </c>
      <c r="N34" s="0" t="n">
        <f aca="false">IF($A34=N$7,$G34*N$6,$G34*N$6*VLOOKUP($B34,$A$1:$E$5,MATCH(N$4,$A$1:$E$1,0),0)*SQRT($D34*N$5))</f>
        <v>0.00222181091679738</v>
      </c>
      <c r="O34" s="0" t="n">
        <f aca="false">IF($A34=O$7,$G34*O$6,$G34*O$6*VLOOKUP($B34,$A$1:$E$5,MATCH(O$4,$A$1:$E$1,0),0)*SQRT($D34*O$5))</f>
        <v>0.00222181091679738</v>
      </c>
      <c r="P34" s="0" t="n">
        <f aca="false">IF($A34=P$7,$G34*P$6,$G34*P$6*VLOOKUP($B34,$A$1:$E$5,MATCH(P$4,$A$1:$E$1,0),0)*SQRT($D34*P$5))</f>
        <v>0.00222181091679738</v>
      </c>
      <c r="Q34" s="0" t="n">
        <f aca="false">IF($A34=Q$7,$G34*Q$6,$G34*Q$6*VLOOKUP($B34,$A$1:$E$5,MATCH(Q$4,$A$1:$E$1,0),0)*SQRT($D34*Q$5))</f>
        <v>0.000444362183359475</v>
      </c>
      <c r="R34" s="0" t="n">
        <f aca="false">IF($A34=R$7,$G34*R$6,$G34*R$6*VLOOKUP($B34,$A$1:$E$5,MATCH(R$4,$A$1:$E$1,0),0)*SQRT($D34*R$5))</f>
        <v>0.000444362183359475</v>
      </c>
      <c r="S34" s="0" t="n">
        <f aca="false">IF($A34=S$7,$G34*S$6,$G34*S$6*VLOOKUP($B34,$A$1:$E$5,MATCH(S$4,$A$1:$E$1,0),0)*SQRT($D34*S$5))</f>
        <v>0.000444362183359475</v>
      </c>
      <c r="T34" s="0" t="n">
        <f aca="false">IF($A34=T$7,$G34*T$6,$G34*T$6*VLOOKUP($B34,$A$1:$E$5,MATCH(T$4,$A$1:$E$1,0),0)*SQRT($D34*T$5))</f>
        <v>0.000444362183359475</v>
      </c>
      <c r="U34" s="0" t="n">
        <f aca="false">IF($A34=U$7,$G34*U$6,$G34*U$6*VLOOKUP($B34,$A$1:$E$5,MATCH(U$4,$A$1:$E$1,0),0)*SQRT($D34*U$5))</f>
        <v>0.005596875</v>
      </c>
      <c r="V34" s="0" t="n">
        <f aca="false">IF($A34=V$7,$G34*V$6,$G34*V$6*VLOOKUP($B34,$A$1:$E$5,MATCH(V$4,$A$1:$E$1,0),0)*SQRT($D34*V$5))</f>
        <v>0.005596875</v>
      </c>
      <c r="W34" s="0" t="n">
        <f aca="false">IF($A34=W$7,$G34*W$6,$G34*W$6*VLOOKUP($B34,$A$1:$E$5,MATCH(W$4,$A$1:$E$1,0),0)*SQRT($D34*W$5))</f>
        <v>0.005596875</v>
      </c>
      <c r="X34" s="0" t="n">
        <f aca="false">IF($A34=X$7,$G34*X$6,$G34*X$6*VLOOKUP($B34,$A$1:$E$5,MATCH(X$4,$A$1:$E$1,0),0)*SQRT($D34*X$5))</f>
        <v>0.005596875</v>
      </c>
      <c r="Y34" s="0" t="n">
        <f aca="false">IF($A34=Y$7,$G34*Y$6,$G34*Y$6*VLOOKUP($B34,$A$1:$E$5,MATCH(Y$4,$A$1:$E$1,0),0)*SQRT($D34*Y$5))</f>
        <v>0.001119375</v>
      </c>
      <c r="Z34" s="0" t="n">
        <f aca="false">IF($A34=Z$7,$G34*Z$6,$G34*Z$6*VLOOKUP($B34,$A$1:$E$5,MATCH(Z$4,$A$1:$E$1,0),0)*SQRT($D34*Z$5))</f>
        <v>0.001119375</v>
      </c>
      <c r="AA34" s="0" t="n">
        <f aca="false">IF($A34=AA$7,$G34*AA$6,$G34*AA$6*VLOOKUP($B34,$A$1:$E$5,MATCH(AA$4,$A$1:$E$1,0),0)*SQRT($D34*AA$5))</f>
        <v>0.001119375</v>
      </c>
      <c r="AB34" s="0" t="n">
        <f aca="false">IF($A34=AB$7,$G34*AB$6,$G34*AB$6*VLOOKUP($B34,$A$1:$E$5,MATCH(AB$4,$A$1:$E$1,0),0)*SQRT($D34*AB$5))</f>
        <v>0.001119375</v>
      </c>
      <c r="AC34" s="0" t="n">
        <f aca="false">IF($A34=AC$7,$G34*AC$6,$G34*AC$6*VLOOKUP($B34,$A$1:$E$5,MATCH(AC$4,$A$1:$E$1,0),0)*SQRT($D34*AC$5))</f>
        <v>0.000223875</v>
      </c>
      <c r="AD34" s="0" t="n">
        <f aca="false">IF($A34=AD$7,$G34*AD$6,$G34*AD$6*VLOOKUP($B34,$A$1:$E$5,MATCH(AD$4,$A$1:$E$1,0),0)*SQRT($D34*AD$5))</f>
        <v>0.000223875</v>
      </c>
      <c r="AE34" s="0" t="n">
        <f aca="false">IF($A34=AE$7,$G34*AE$6,$G34*AE$6*VLOOKUP($B34,$A$1:$E$5,MATCH(AE$4,$A$1:$E$1,0),0)*SQRT($D34*AE$5))</f>
        <v>0.000223875</v>
      </c>
      <c r="AF34" s="0" t="n">
        <f aca="false">IF($A34=AF$7,$G34*AF$6,$G34*AF$6*VLOOKUP($B34,$A$1:$E$5,MATCH(AF$4,$A$1:$E$1,0),0)*SQRT($D34*AF$5))</f>
        <v>0.00124375</v>
      </c>
      <c r="AG34" s="0" t="n">
        <f aca="false">IF($A34=AG$7,$G34*AG$6,$G34*AG$6*VLOOKUP($B34,$A$1:$E$5,MATCH(AG$4,$A$1:$E$1,0),0)*SQRT($D34*AG$5))</f>
        <v>0.00833179093799016</v>
      </c>
      <c r="AH34" s="0" t="n">
        <f aca="false">IF($A34=AH$7,$G34*AH$6,$G34*AH$6*VLOOKUP($B34,$A$1:$E$5,MATCH(AH$4,$A$1:$E$1,0),0)*SQRT($D34*AH$5))</f>
        <v>0.00833179093799016</v>
      </c>
      <c r="AI34" s="0" t="n">
        <f aca="false">IF($A34=AI$7,$G34*AI$6,$G34*AI$6*VLOOKUP($B34,$A$1:$E$5,MATCH(AI$4,$A$1:$E$1,0),0)*SQRT($D34*AI$5))</f>
        <v>0.00833179093799016</v>
      </c>
      <c r="AJ34" s="0" t="n">
        <f aca="false">IF($A34=AJ$7,$G34*AJ$6,$G34*AJ$6*VLOOKUP($B34,$A$1:$E$5,MATCH(AJ$4,$A$1:$E$1,0),0)*SQRT($D34*AJ$5))</f>
        <v>0.00833179093799016</v>
      </c>
      <c r="AK34" s="0" t="n">
        <f aca="false">IF($A34=AK$7,$G34*AK$6,$G34*AK$6*VLOOKUP($B34,$A$1:$E$5,MATCH(AK$4,$A$1:$E$1,0),0)*SQRT($D34*AK$5))</f>
        <v>0.00166635818759803</v>
      </c>
      <c r="AL34" s="0" t="n">
        <f aca="false">IF($A34=AL$7,$G34*AL$6,$G34*AL$6*VLOOKUP($B34,$A$1:$E$5,MATCH(AL$4,$A$1:$E$1,0),0)*SQRT($D34*AL$5))</f>
        <v>0.00166635818759803</v>
      </c>
      <c r="AM34" s="0" t="n">
        <f aca="false">IF($A34=AM$7,$G34*AM$6,$G34*AM$6*VLOOKUP($B34,$A$1:$E$5,MATCH(AM$4,$A$1:$E$1,0),0)*SQRT($D34*AM$5))</f>
        <v>0.00166635818759803</v>
      </c>
      <c r="AN34" s="0" t="n">
        <f aca="false">IF($A34=AN$7,$G34*AN$6,$G34*AN$6*VLOOKUP($B34,$A$1:$E$5,MATCH(AN$4,$A$1:$E$1,0),0)*SQRT($D34*AN$5))</f>
        <v>0.00166635818759803</v>
      </c>
      <c r="AO34" s="0" t="n">
        <f aca="false">IF($A34=AO$7,$G34*AO$6,$G34*AO$6*VLOOKUP($B34,$A$1:$E$5,MATCH(AO$4,$A$1:$E$1,0),0)*SQRT($D34*AO$5))</f>
        <v>0.000333271637519607</v>
      </c>
      <c r="AP34" s="0" t="n">
        <f aca="false">IF($A34=AP$7,$G34*AP$6,$G34*AP$6*VLOOKUP($B34,$A$1:$E$5,MATCH(AP$4,$A$1:$E$1,0),0)*SQRT($D34*AP$5))</f>
        <v>0.000333271637519607</v>
      </c>
      <c r="AQ34" s="0" t="n">
        <f aca="false">IF($A34=AQ$7,$G34*AQ$6,$G34*AQ$6*VLOOKUP($B34,$A$1:$E$5,MATCH(AQ$4,$A$1:$E$1,0),0)*SQRT($D34*AQ$5))</f>
        <v>0.000333271637519607</v>
      </c>
      <c r="AR34" s="0" t="n">
        <f aca="false">IF($A34=AR$7,$G34*AR$6,$G34*AR$6*VLOOKUP($B34,$A$1:$E$5,MATCH(AR$4,$A$1:$E$1,0),0)*SQRT($D34*AR$5))</f>
        <v>0.000333271637519607</v>
      </c>
      <c r="AS34" s="0" t="n">
        <f aca="false">IF($A34=AS$7,$G34*AS$6,$G34*AS$6*VLOOKUP($B34,$A$1:$E$5,MATCH(AS$4,$A$1:$E$1,0),0)*SQRT($D34*AS$5))</f>
        <v>0.00419765625</v>
      </c>
      <c r="AT34" s="0" t="n">
        <f aca="false">IF($A34=AT$7,$G34*AT$6,$G34*AT$6*VLOOKUP($B34,$A$1:$E$5,MATCH(AT$4,$A$1:$E$1,0),0)*SQRT($D34*AT$5))</f>
        <v>0.00419765625</v>
      </c>
      <c r="AU34" s="0" t="n">
        <f aca="false">IF($A34=AU$7,$G34*AU$6,$G34*AU$6*VLOOKUP($B34,$A$1:$E$5,MATCH(AU$4,$A$1:$E$1,0),0)*SQRT($D34*AU$5))</f>
        <v>0.00419765625</v>
      </c>
      <c r="AV34" s="0" t="n">
        <f aca="false">IF($A34=AV$7,$G34*AV$6,$G34*AV$6*VLOOKUP($B34,$A$1:$E$5,MATCH(AV$4,$A$1:$E$1,0),0)*SQRT($D34*AV$5))</f>
        <v>0.00419765625</v>
      </c>
      <c r="AW34" s="0" t="n">
        <f aca="false">IF($A34=AW$7,$G34*AW$6,$G34*AW$6*VLOOKUP($B34,$A$1:$E$5,MATCH(AW$4,$A$1:$E$1,0),0)*SQRT($D34*AW$5))</f>
        <v>0.000839531250000002</v>
      </c>
      <c r="AX34" s="0" t="n">
        <f aca="false">IF($A34=AX$7,$G34*AX$6,$G34*AX$6*VLOOKUP($B34,$A$1:$E$5,MATCH(AX$4,$A$1:$E$1,0),0)*SQRT($D34*AX$5))</f>
        <v>0.000839531250000002</v>
      </c>
      <c r="AY34" s="0" t="n">
        <f aca="false">IF($A34=AY$7,$G34*AY$6,$G34*AY$6*VLOOKUP($B34,$A$1:$E$5,MATCH(AY$4,$A$1:$E$1,0),0)*SQRT($D34*AY$5))</f>
        <v>0.000839531250000002</v>
      </c>
      <c r="AZ34" s="0" t="n">
        <f aca="false">IF($A34=AZ$7,$G34*AZ$6,$G34*AZ$6*VLOOKUP($B34,$A$1:$E$5,MATCH(AZ$4,$A$1:$E$1,0),0)*SQRT($D34*AZ$5))</f>
        <v>0.000839531250000002</v>
      </c>
      <c r="BA34" s="0" t="n">
        <f aca="false">IF($A34=BA$7,$G34*BA$6,$G34*BA$6*VLOOKUP($B34,$A$1:$E$5,MATCH(BA$4,$A$1:$E$1,0),0)*SQRT($D34*BA$5))</f>
        <v>0.00016790625</v>
      </c>
      <c r="BB34" s="0" t="n">
        <f aca="false">IF($A34=BB$7,$G34*BB$6,$G34*BB$6*VLOOKUP($B34,$A$1:$E$5,MATCH(BB$4,$A$1:$E$1,0),0)*SQRT($D34*BB$5))</f>
        <v>0.00016790625</v>
      </c>
      <c r="BC34" s="0" t="n">
        <f aca="false">IF($A34=BC$7,$G34*BC$6,$G34*BC$6*VLOOKUP($B34,$A$1:$E$5,MATCH(BC$4,$A$1:$E$1,0),0)*SQRT($D34*BC$5))</f>
        <v>0.00016790625</v>
      </c>
      <c r="BD34" s="0" t="n">
        <f aca="false">IF($A34=BD$7,$G34*BD$6,$G34*BD$6*VLOOKUP($B34,$A$1:$E$5,MATCH(BD$4,$A$1:$E$1,0),0)*SQRT($D34*BD$5))</f>
        <v>0.00016790625</v>
      </c>
      <c r="BE34" s="0" t="n">
        <f aca="false">IF($A34=BE$7,$G34*BE$6,$G34*BE$6*VLOOKUP($B34,$A$1:$E$5,MATCH(BE$4,$A$1:$E$1,0),0)*SQRT($D34*BE$5))</f>
        <v>0.000555452729199344</v>
      </c>
      <c r="BF34" s="0" t="n">
        <f aca="false">IF($A34=BF$7,$G34*BF$6,$G34*BF$6*VLOOKUP($B34,$A$1:$E$5,MATCH(BF$4,$A$1:$E$1,0),0)*SQRT($D34*BF$5))</f>
        <v>0.000555452729199344</v>
      </c>
      <c r="BG34" s="0" t="n">
        <f aca="false">IF($A34=BG$7,$G34*BG$6,$G34*BG$6*VLOOKUP($B34,$A$1:$E$5,MATCH(BG$4,$A$1:$E$1,0),0)*SQRT($D34*BG$5))</f>
        <v>0.000555452729199344</v>
      </c>
      <c r="BH34" s="0" t="n">
        <f aca="false">IF($A34=BH$7,$G34*BH$6,$G34*BH$6*VLOOKUP($B34,$A$1:$E$5,MATCH(BH$4,$A$1:$E$1,0),0)*SQRT($D34*BH$5))</f>
        <v>0.000555452729199344</v>
      </c>
      <c r="BI34" s="0" t="n">
        <f aca="false">IF($A34=BI$7,$G34*BI$6,$G34*BI$6*VLOOKUP($B34,$A$1:$E$5,MATCH(BI$4,$A$1:$E$1,0),0)*SQRT($D34*BI$5))</f>
        <v>0.000111090545839869</v>
      </c>
      <c r="BJ34" s="0" t="n">
        <f aca="false">IF($A34=BJ$7,$G34*BJ$6,$G34*BJ$6*VLOOKUP($B34,$A$1:$E$5,MATCH(BJ$4,$A$1:$E$1,0),0)*SQRT($D34*BJ$5))</f>
        <v>0.000111090545839869</v>
      </c>
      <c r="BK34" s="0" t="n">
        <f aca="false">IF($A34=BK$7,$G34*BK$6,$G34*BK$6*VLOOKUP($B34,$A$1:$E$5,MATCH(BK$4,$A$1:$E$1,0),0)*SQRT($D34*BK$5))</f>
        <v>0.000111090545839869</v>
      </c>
      <c r="BL34" s="0" t="n">
        <f aca="false">IF($A34=BL$7,$G34*BL$6,$G34*BL$6*VLOOKUP($B34,$A$1:$E$5,MATCH(BL$4,$A$1:$E$1,0),0)*SQRT($D34*BL$5))</f>
        <v>0.000111090545839869</v>
      </c>
      <c r="BM34" s="0" t="n">
        <f aca="false">IF($A34=BM$7,$G34*BM$6,$G34*BM$6*VLOOKUP($B34,$A$1:$E$5,MATCH(BM$4,$A$1:$E$1,0),0)*SQRT($D34*BM$5))</f>
        <v>2.22181091679738E-005</v>
      </c>
      <c r="BN34" s="0" t="n">
        <f aca="false">IF($A34=BN$7,$G34*BN$6,$G34*BN$6*VLOOKUP($B34,$A$1:$E$5,MATCH(BN$4,$A$1:$E$1,0),0)*SQRT($D34*BN$5))</f>
        <v>2.22181091679738E-005</v>
      </c>
      <c r="BO34" s="0" t="n">
        <f aca="false">IF($A34=BO$7,$G34*BO$6,$G34*BO$6*VLOOKUP($B34,$A$1:$E$5,MATCH(BO$4,$A$1:$E$1,0),0)*SQRT($D34*BO$5))</f>
        <v>2.22181091679738E-005</v>
      </c>
      <c r="BP34" s="0" t="n">
        <f aca="false">IF($A34=BP$7,$G34*BP$6,$G34*BP$6*VLOOKUP($B34,$A$1:$E$5,MATCH(BP$4,$A$1:$E$1,0),0)*SQRT($D34*BP$5))</f>
        <v>2.22181091679738E-005</v>
      </c>
      <c r="BQ34" s="0" t="n">
        <f aca="false">IF($A34=BQ$7,$G34*BQ$6,$G34*BQ$6*VLOOKUP($B34,$A$1:$E$5,MATCH(BQ$4,$A$1:$E$1,0),0)*SQRT($D34*BQ$5))</f>
        <v>0.00027984375</v>
      </c>
      <c r="BR34" s="0" t="n">
        <f aca="false">IF($A34=BR$7,$G34*BR$6,$G34*BR$6*VLOOKUP($B34,$A$1:$E$5,MATCH(BR$4,$A$1:$E$1,0),0)*SQRT($D34*BR$5))</f>
        <v>0.00027984375</v>
      </c>
      <c r="BS34" s="0" t="n">
        <f aca="false">IF($A34=BS$7,$G34*BS$6,$G34*BS$6*VLOOKUP($B34,$A$1:$E$5,MATCH(BS$4,$A$1:$E$1,0),0)*SQRT($D34*BS$5))</f>
        <v>0.00027984375</v>
      </c>
      <c r="BT34" s="0" t="n">
        <f aca="false">IF($A34=BT$7,$G34*BT$6,$G34*BT$6*VLOOKUP($B34,$A$1:$E$5,MATCH(BT$4,$A$1:$E$1,0),0)*SQRT($D34*BT$5))</f>
        <v>0.00027984375</v>
      </c>
      <c r="BU34" s="0" t="n">
        <f aca="false">IF($A34=BU$7,$G34*BU$6,$G34*BU$6*VLOOKUP($B34,$A$1:$E$5,MATCH(BU$4,$A$1:$E$1,0),0)*SQRT($D34*BU$5))</f>
        <v>5.59687500000002E-005</v>
      </c>
      <c r="BV34" s="0" t="n">
        <f aca="false">IF($A34=BV$7,$G34*BV$6,$G34*BV$6*VLOOKUP($B34,$A$1:$E$5,MATCH(BV$4,$A$1:$E$1,0),0)*SQRT($D34*BV$5))</f>
        <v>5.59687500000002E-005</v>
      </c>
      <c r="BW34" s="0" t="n">
        <f aca="false">IF($A34=BW$7,$G34*BW$6,$G34*BW$6*VLOOKUP($B34,$A$1:$E$5,MATCH(BW$4,$A$1:$E$1,0),0)*SQRT($D34*BW$5))</f>
        <v>5.59687500000002E-005</v>
      </c>
      <c r="BX34" s="0" t="n">
        <f aca="false">IF($A34=BX$7,$G34*BX$6,$G34*BX$6*VLOOKUP($B34,$A$1:$E$5,MATCH(BX$4,$A$1:$E$1,0),0)*SQRT($D34*BX$5))</f>
        <v>5.59687500000002E-005</v>
      </c>
      <c r="BY34" s="0" t="n">
        <f aca="false">IF($A34=BY$7,$G34*BY$6,$G34*BY$6*VLOOKUP($B34,$A$1:$E$5,MATCH(BY$4,$A$1:$E$1,0),0)*SQRT($D34*BY$5))</f>
        <v>1.119375E-005</v>
      </c>
      <c r="BZ34" s="0" t="n">
        <f aca="false">IF($A34=BZ$7,$G34*BZ$6,$G34*BZ$6*VLOOKUP($B34,$A$1:$E$5,MATCH(BZ$4,$A$1:$E$1,0),0)*SQRT($D34*BZ$5))</f>
        <v>1.119375E-005</v>
      </c>
      <c r="CA34" s="0" t="n">
        <f aca="false">IF($A34=CA$7,$G34*CA$6,$G34*CA$6*VLOOKUP($B34,$A$1:$E$5,MATCH(CA$4,$A$1:$E$1,0),0)*SQRT($D34*CA$5))</f>
        <v>1.119375E-005</v>
      </c>
      <c r="CB34" s="0" t="n">
        <f aca="false">IF($A34=CB$7,$G34*CB$6,$G34*CB$6*VLOOKUP($B34,$A$1:$E$5,MATCH(CB$4,$A$1:$E$1,0),0)*SQRT($D34*CB$5))</f>
        <v>1.119375E-005</v>
      </c>
      <c r="CC34" s="0" t="n">
        <f aca="false">IF($A34=CC$7,$G34*CC$6,$G34*CC$6*VLOOKUP($B34,$A$1:$E$5,MATCH(CC$4,$A$1:$E$1,0),0)*SQRT($D34*CC$5))</f>
        <v>0.000555452729199344</v>
      </c>
      <c r="CD34" s="0" t="n">
        <f aca="false">IF($A34=CD$7,$G34*CD$6,$G34*CD$6*VLOOKUP($B34,$A$1:$E$5,MATCH(CD$4,$A$1:$E$1,0),0)*SQRT($D34*CD$5))</f>
        <v>0.000555452729199344</v>
      </c>
      <c r="CE34" s="0" t="n">
        <f aca="false">IF($A34=CE$7,$G34*CE$6,$G34*CE$6*VLOOKUP($B34,$A$1:$E$5,MATCH(CE$4,$A$1:$E$1,0),0)*SQRT($D34*CE$5))</f>
        <v>0.000555452729199344</v>
      </c>
      <c r="CF34" s="0" t="n">
        <f aca="false">IF($A34=CF$7,$G34*CF$6,$G34*CF$6*VLOOKUP($B34,$A$1:$E$5,MATCH(CF$4,$A$1:$E$1,0),0)*SQRT($D34*CF$5))</f>
        <v>0.000555452729199344</v>
      </c>
      <c r="CG34" s="0" t="n">
        <f aca="false">IF($A34=CG$7,$G34*CG$6,$G34*CG$6*VLOOKUP($B34,$A$1:$E$5,MATCH(CG$4,$A$1:$E$1,0),0)*SQRT($D34*CG$5))</f>
        <v>0.000111090545839869</v>
      </c>
      <c r="CH34" s="0" t="n">
        <f aca="false">IF($A34=CH$7,$G34*CH$6,$G34*CH$6*VLOOKUP($B34,$A$1:$E$5,MATCH(CH$4,$A$1:$E$1,0),0)*SQRT($D34*CH$5))</f>
        <v>0.000111090545839869</v>
      </c>
      <c r="CI34" s="0" t="n">
        <f aca="false">IF($A34=CI$7,$G34*CI$6,$G34*CI$6*VLOOKUP($B34,$A$1:$E$5,MATCH(CI$4,$A$1:$E$1,0),0)*SQRT($D34*CI$5))</f>
        <v>0.000111090545839869</v>
      </c>
      <c r="CJ34" s="0" t="n">
        <f aca="false">IF($A34=CJ$7,$G34*CJ$6,$G34*CJ$6*VLOOKUP($B34,$A$1:$E$5,MATCH(CJ$4,$A$1:$E$1,0),0)*SQRT($D34*CJ$5))</f>
        <v>0.000111090545839869</v>
      </c>
      <c r="CK34" s="0" t="n">
        <f aca="false">IF($A34=CK$7,$G34*CK$6,$G34*CK$6*VLOOKUP($B34,$A$1:$E$5,MATCH(CK$4,$A$1:$E$1,0),0)*SQRT($D34*CK$5))</f>
        <v>2.22181091679738E-005</v>
      </c>
      <c r="CL34" s="0" t="n">
        <f aca="false">IF($A34=CL$7,$G34*CL$6,$G34*CL$6*VLOOKUP($B34,$A$1:$E$5,MATCH(CL$4,$A$1:$E$1,0),0)*SQRT($D34*CL$5))</f>
        <v>2.22181091679738E-005</v>
      </c>
      <c r="CM34" s="0" t="n">
        <f aca="false">IF($A34=CM$7,$G34*CM$6,$G34*CM$6*VLOOKUP($B34,$A$1:$E$5,MATCH(CM$4,$A$1:$E$1,0),0)*SQRT($D34*CM$5))</f>
        <v>2.22181091679738E-005</v>
      </c>
      <c r="CN34" s="0" t="n">
        <f aca="false">IF($A34=CN$7,$G34*CN$6,$G34*CN$6*VLOOKUP($B34,$A$1:$E$5,MATCH(CN$4,$A$1:$E$1,0),0)*SQRT($D34*CN$5))</f>
        <v>2.22181091679738E-005</v>
      </c>
      <c r="CO34" s="0" t="n">
        <f aca="false">IF($A34=CO$7,$G34*CO$6,$G34*CO$6*VLOOKUP($B34,$A$1:$E$5,MATCH(CO$4,$A$1:$E$1,0),0)*SQRT($D34*CO$5))</f>
        <v>0.00027984375</v>
      </c>
      <c r="CP34" s="0" t="n">
        <f aca="false">IF($A34=CP$7,$G34*CP$6,$G34*CP$6*VLOOKUP($B34,$A$1:$E$5,MATCH(CP$4,$A$1:$E$1,0),0)*SQRT($D34*CP$5))</f>
        <v>0.00027984375</v>
      </c>
      <c r="CQ34" s="0" t="n">
        <f aca="false">IF($A34=CQ$7,$G34*CQ$6,$G34*CQ$6*VLOOKUP($B34,$A$1:$E$5,MATCH(CQ$4,$A$1:$E$1,0),0)*SQRT($D34*CQ$5))</f>
        <v>0.00027984375</v>
      </c>
      <c r="CR34" s="0" t="n">
        <f aca="false">IF($A34=CR$7,$G34*CR$6,$G34*CR$6*VLOOKUP($B34,$A$1:$E$5,MATCH(CR$4,$A$1:$E$1,0),0)*SQRT($D34*CR$5))</f>
        <v>0.00027984375</v>
      </c>
      <c r="CS34" s="0" t="n">
        <f aca="false">IF($A34=CS$7,$G34*CS$6,$G34*CS$6*VLOOKUP($B34,$A$1:$E$5,MATCH(CS$4,$A$1:$E$1,0),0)*SQRT($D34*CS$5))</f>
        <v>5.59687500000002E-005</v>
      </c>
      <c r="CT34" s="0" t="n">
        <f aca="false">IF($A34=CT$7,$G34*CT$6,$G34*CT$6*VLOOKUP($B34,$A$1:$E$5,MATCH(CT$4,$A$1:$E$1,0),0)*SQRT($D34*CT$5))</f>
        <v>5.59687500000002E-005</v>
      </c>
      <c r="CU34" s="0" t="n">
        <f aca="false">IF($A34=CU$7,$G34*CU$6,$G34*CU$6*VLOOKUP($B34,$A$1:$E$5,MATCH(CU$4,$A$1:$E$1,0),0)*SQRT($D34*CU$5))</f>
        <v>5.59687500000002E-005</v>
      </c>
      <c r="CV34" s="0" t="n">
        <f aca="false">IF($A34=CV$7,$G34*CV$6,$G34*CV$6*VLOOKUP($B34,$A$1:$E$5,MATCH(CV$4,$A$1:$E$1,0),0)*SQRT($D34*CV$5))</f>
        <v>5.59687500000002E-005</v>
      </c>
      <c r="CW34" s="0" t="n">
        <f aca="false">IF($A34=CW$7,$G34*CW$6,$G34*CW$6*VLOOKUP($B34,$A$1:$E$5,MATCH(CW$4,$A$1:$E$1,0),0)*SQRT($D34*CW$5))</f>
        <v>1.119375E-005</v>
      </c>
      <c r="CX34" s="0" t="n">
        <f aca="false">IF($A34=CX$7,$G34*CX$6,$G34*CX$6*VLOOKUP($B34,$A$1:$E$5,MATCH(CX$4,$A$1:$E$1,0),0)*SQRT($D34*CX$5))</f>
        <v>1.119375E-005</v>
      </c>
      <c r="CY34" s="0" t="n">
        <f aca="false">IF($A34=CY$7,$G34*CY$6,$G34*CY$6*VLOOKUP($B34,$A$1:$E$5,MATCH(CY$4,$A$1:$E$1,0),0)*SQRT($D34*CY$5))</f>
        <v>1.119375E-005</v>
      </c>
      <c r="CZ34" s="0" t="n">
        <f aca="false">IF($A34=CZ$7,$G34*CZ$6,$G34*CZ$6*VLOOKUP($B34,$A$1:$E$5,MATCH(CZ$4,$A$1:$E$1,0),0)*SQRT($D34*CZ$5))</f>
        <v>1.119375E-005</v>
      </c>
      <c r="DB34" s="0" t="n">
        <f aca="false">SUM(I34:CZ34)/SUM($I$11:$CZ$106)*Computations!$GS$7</f>
        <v>0.0334460022649071</v>
      </c>
    </row>
    <row r="35" customFormat="false" ht="14" hidden="false" customHeight="false" outlineLevel="0" collapsed="false">
      <c r="A35" s="0" t="n">
        <v>25</v>
      </c>
      <c r="B35" s="0" t="n">
        <v>2</v>
      </c>
      <c r="C35" s="0" t="n">
        <v>0.02</v>
      </c>
      <c r="D35" s="0" t="n">
        <v>0.18</v>
      </c>
      <c r="E35" s="0" t="n">
        <v>25</v>
      </c>
      <c r="F35" s="0" t="n">
        <v>0.5</v>
      </c>
      <c r="G35" s="0" t="n">
        <f aca="false">SQRT(C35*(1-C35))*F35*E35</f>
        <v>1.75</v>
      </c>
      <c r="I35" s="0" t="n">
        <f aca="false">IF($A35=I$7,$G35*I$6,$G35*I$6*VLOOKUP($B35,$A$1:$E$5,MATCH(I$4,$A$1:$E$1,0),0)*SQRT($D35*I$5))</f>
        <v>0.4134375</v>
      </c>
      <c r="J35" s="0" t="n">
        <f aca="false">IF($A35=J$7,$G35*J$6,$G35*J$6*VLOOKUP($B35,$A$1:$E$5,MATCH(J$4,$A$1:$E$1,0),0)*SQRT($D35*J$5))</f>
        <v>0.4134375</v>
      </c>
      <c r="K35" s="0" t="n">
        <f aca="false">IF($A35=K$7,$G35*K$6,$G35*K$6*VLOOKUP($B35,$A$1:$E$5,MATCH(K$4,$A$1:$E$1,0),0)*SQRT($D35*K$5))</f>
        <v>0.4134375</v>
      </c>
      <c r="L35" s="0" t="n">
        <f aca="false">IF($A35=L$7,$G35*L$6,$G35*L$6*VLOOKUP($B35,$A$1:$E$5,MATCH(L$4,$A$1:$E$1,0),0)*SQRT($D35*L$5))</f>
        <v>0.4134375</v>
      </c>
      <c r="M35" s="0" t="n">
        <f aca="false">IF($A35=M$7,$G35*M$6,$G35*M$6*VLOOKUP($B35,$A$1:$E$5,MATCH(M$4,$A$1:$E$1,0),0)*SQRT($D35*M$5))</f>
        <v>0.0826875</v>
      </c>
      <c r="N35" s="0" t="n">
        <f aca="false">IF($A35=N$7,$G35*N$6,$G35*N$6*VLOOKUP($B35,$A$1:$E$5,MATCH(N$4,$A$1:$E$1,0),0)*SQRT($D35*N$5))</f>
        <v>0.0826875</v>
      </c>
      <c r="O35" s="0" t="n">
        <f aca="false">IF($A35=O$7,$G35*O$6,$G35*O$6*VLOOKUP($B35,$A$1:$E$5,MATCH(O$4,$A$1:$E$1,0),0)*SQRT($D35*O$5))</f>
        <v>0.0826875</v>
      </c>
      <c r="P35" s="0" t="n">
        <f aca="false">IF($A35=P$7,$G35*P$6,$G35*P$6*VLOOKUP($B35,$A$1:$E$5,MATCH(P$4,$A$1:$E$1,0),0)*SQRT($D35*P$5))</f>
        <v>0.0826875</v>
      </c>
      <c r="Q35" s="0" t="n">
        <f aca="false">IF($A35=Q$7,$G35*Q$6,$G35*Q$6*VLOOKUP($B35,$A$1:$E$5,MATCH(Q$4,$A$1:$E$1,0),0)*SQRT($D35*Q$5))</f>
        <v>0.0165375</v>
      </c>
      <c r="R35" s="0" t="n">
        <f aca="false">IF($A35=R$7,$G35*R$6,$G35*R$6*VLOOKUP($B35,$A$1:$E$5,MATCH(R$4,$A$1:$E$1,0),0)*SQRT($D35*R$5))</f>
        <v>0.0165375</v>
      </c>
      <c r="S35" s="0" t="n">
        <f aca="false">IF($A35=S$7,$G35*S$6,$G35*S$6*VLOOKUP($B35,$A$1:$E$5,MATCH(S$4,$A$1:$E$1,0),0)*SQRT($D35*S$5))</f>
        <v>0.0165375</v>
      </c>
      <c r="T35" s="0" t="n">
        <f aca="false">IF($A35=T$7,$G35*T$6,$G35*T$6*VLOOKUP($B35,$A$1:$E$5,MATCH(T$4,$A$1:$E$1,0),0)*SQRT($D35*T$5))</f>
        <v>0.0165375</v>
      </c>
      <c r="U35" s="0" t="n">
        <f aca="false">IF($A35=U$7,$G35*U$6,$G35*U$6*VLOOKUP($B35,$A$1:$E$5,MATCH(U$4,$A$1:$E$1,0),0)*SQRT($D35*U$5))</f>
        <v>0.208294773449754</v>
      </c>
      <c r="V35" s="0" t="n">
        <f aca="false">IF($A35=V$7,$G35*V$6,$G35*V$6*VLOOKUP($B35,$A$1:$E$5,MATCH(V$4,$A$1:$E$1,0),0)*SQRT($D35*V$5))</f>
        <v>0.208294773449754</v>
      </c>
      <c r="W35" s="0" t="n">
        <f aca="false">IF($A35=W$7,$G35*W$6,$G35*W$6*VLOOKUP($B35,$A$1:$E$5,MATCH(W$4,$A$1:$E$1,0),0)*SQRT($D35*W$5))</f>
        <v>0.208294773449754</v>
      </c>
      <c r="X35" s="0" t="n">
        <f aca="false">IF($A35=X$7,$G35*X$6,$G35*X$6*VLOOKUP($B35,$A$1:$E$5,MATCH(X$4,$A$1:$E$1,0),0)*SQRT($D35*X$5))</f>
        <v>0.208294773449754</v>
      </c>
      <c r="Y35" s="0" t="n">
        <f aca="false">IF($A35=Y$7,$G35*Y$6,$G35*Y$6*VLOOKUP($B35,$A$1:$E$5,MATCH(Y$4,$A$1:$E$1,0),0)*SQRT($D35*Y$5))</f>
        <v>0.0416589546899509</v>
      </c>
      <c r="Z35" s="0" t="n">
        <f aca="false">IF($A35=Z$7,$G35*Z$6,$G35*Z$6*VLOOKUP($B35,$A$1:$E$5,MATCH(Z$4,$A$1:$E$1,0),0)*SQRT($D35*Z$5))</f>
        <v>0.0416589546899509</v>
      </c>
      <c r="AA35" s="0" t="n">
        <f aca="false">IF($A35=AA$7,$G35*AA$6,$G35*AA$6*VLOOKUP($B35,$A$1:$E$5,MATCH(AA$4,$A$1:$E$1,0),0)*SQRT($D35*AA$5))</f>
        <v>0.0416589546899509</v>
      </c>
      <c r="AB35" s="0" t="n">
        <f aca="false">IF($A35=AB$7,$G35*AB$6,$G35*AB$6*VLOOKUP($B35,$A$1:$E$5,MATCH(AB$4,$A$1:$E$1,0),0)*SQRT($D35*AB$5))</f>
        <v>0.0416589546899509</v>
      </c>
      <c r="AC35" s="0" t="n">
        <f aca="false">IF($A35=AC$7,$G35*AC$6,$G35*AC$6*VLOOKUP($B35,$A$1:$E$5,MATCH(AC$4,$A$1:$E$1,0),0)*SQRT($D35*AC$5))</f>
        <v>0.00833179093799016</v>
      </c>
      <c r="AD35" s="0" t="n">
        <f aca="false">IF($A35=AD$7,$G35*AD$6,$G35*AD$6*VLOOKUP($B35,$A$1:$E$5,MATCH(AD$4,$A$1:$E$1,0),0)*SQRT($D35*AD$5))</f>
        <v>0.00833179093799016</v>
      </c>
      <c r="AE35" s="0" t="n">
        <f aca="false">IF($A35=AE$7,$G35*AE$6,$G35*AE$6*VLOOKUP($B35,$A$1:$E$5,MATCH(AE$4,$A$1:$E$1,0),0)*SQRT($D35*AE$5))</f>
        <v>0.00833179093799016</v>
      </c>
      <c r="AF35" s="0" t="n">
        <f aca="false">IF($A35=AF$7,$G35*AF$6,$G35*AF$6*VLOOKUP($B35,$A$1:$E$5,MATCH(AF$4,$A$1:$E$1,0),0)*SQRT($D35*AF$5))</f>
        <v>0.00833179093799016</v>
      </c>
      <c r="AG35" s="0" t="n">
        <f aca="false">IF($A35=AG$7,$G35*AG$6,$G35*AG$6*VLOOKUP($B35,$A$1:$E$5,MATCH(AG$4,$A$1:$E$1,0),0)*SQRT($D35*AG$5))</f>
        <v>3.0625</v>
      </c>
      <c r="AH35" s="0" t="n">
        <f aca="false">IF($A35=AH$7,$G35*AH$6,$G35*AH$6*VLOOKUP($B35,$A$1:$E$5,MATCH(AH$4,$A$1:$E$1,0),0)*SQRT($D35*AH$5))</f>
        <v>0.55125</v>
      </c>
      <c r="AI35" s="0" t="n">
        <f aca="false">IF($A35=AI$7,$G35*AI$6,$G35*AI$6*VLOOKUP($B35,$A$1:$E$5,MATCH(AI$4,$A$1:$E$1,0),0)*SQRT($D35*AI$5))</f>
        <v>0.55125</v>
      </c>
      <c r="AJ35" s="0" t="n">
        <f aca="false">IF($A35=AJ$7,$G35*AJ$6,$G35*AJ$6*VLOOKUP($B35,$A$1:$E$5,MATCH(AJ$4,$A$1:$E$1,0),0)*SQRT($D35*AJ$5))</f>
        <v>0.55125</v>
      </c>
      <c r="AK35" s="0" t="n">
        <f aca="false">IF($A35=AK$7,$G35*AK$6,$G35*AK$6*VLOOKUP($B35,$A$1:$E$5,MATCH(AK$4,$A$1:$E$1,0),0)*SQRT($D35*AK$5))</f>
        <v>0.11025</v>
      </c>
      <c r="AL35" s="0" t="n">
        <f aca="false">IF($A35=AL$7,$G35*AL$6,$G35*AL$6*VLOOKUP($B35,$A$1:$E$5,MATCH(AL$4,$A$1:$E$1,0),0)*SQRT($D35*AL$5))</f>
        <v>0.11025</v>
      </c>
      <c r="AM35" s="0" t="n">
        <f aca="false">IF($A35=AM$7,$G35*AM$6,$G35*AM$6*VLOOKUP($B35,$A$1:$E$5,MATCH(AM$4,$A$1:$E$1,0),0)*SQRT($D35*AM$5))</f>
        <v>0.11025</v>
      </c>
      <c r="AN35" s="0" t="n">
        <f aca="false">IF($A35=AN$7,$G35*AN$6,$G35*AN$6*VLOOKUP($B35,$A$1:$E$5,MATCH(AN$4,$A$1:$E$1,0),0)*SQRT($D35*AN$5))</f>
        <v>0.11025</v>
      </c>
      <c r="AO35" s="0" t="n">
        <f aca="false">IF($A35=AO$7,$G35*AO$6,$G35*AO$6*VLOOKUP($B35,$A$1:$E$5,MATCH(AO$4,$A$1:$E$1,0),0)*SQRT($D35*AO$5))</f>
        <v>0.02205</v>
      </c>
      <c r="AP35" s="0" t="n">
        <f aca="false">IF($A35=AP$7,$G35*AP$6,$G35*AP$6*VLOOKUP($B35,$A$1:$E$5,MATCH(AP$4,$A$1:$E$1,0),0)*SQRT($D35*AP$5))</f>
        <v>0.02205</v>
      </c>
      <c r="AQ35" s="0" t="n">
        <f aca="false">IF($A35=AQ$7,$G35*AQ$6,$G35*AQ$6*VLOOKUP($B35,$A$1:$E$5,MATCH(AQ$4,$A$1:$E$1,0),0)*SQRT($D35*AQ$5))</f>
        <v>0.02205</v>
      </c>
      <c r="AR35" s="0" t="n">
        <f aca="false">IF($A35=AR$7,$G35*AR$6,$G35*AR$6*VLOOKUP($B35,$A$1:$E$5,MATCH(AR$4,$A$1:$E$1,0),0)*SQRT($D35*AR$5))</f>
        <v>0.02205</v>
      </c>
      <c r="AS35" s="0" t="n">
        <f aca="false">IF($A35=AS$7,$G35*AS$6,$G35*AS$6*VLOOKUP($B35,$A$1:$E$5,MATCH(AS$4,$A$1:$E$1,0),0)*SQRT($D35*AS$5))</f>
        <v>0.277726364599672</v>
      </c>
      <c r="AT35" s="0" t="n">
        <f aca="false">IF($A35=AT$7,$G35*AT$6,$G35*AT$6*VLOOKUP($B35,$A$1:$E$5,MATCH(AT$4,$A$1:$E$1,0),0)*SQRT($D35*AT$5))</f>
        <v>0.277726364599672</v>
      </c>
      <c r="AU35" s="0" t="n">
        <f aca="false">IF($A35=AU$7,$G35*AU$6,$G35*AU$6*VLOOKUP($B35,$A$1:$E$5,MATCH(AU$4,$A$1:$E$1,0),0)*SQRT($D35*AU$5))</f>
        <v>0.277726364599672</v>
      </c>
      <c r="AV35" s="0" t="n">
        <f aca="false">IF($A35=AV$7,$G35*AV$6,$G35*AV$6*VLOOKUP($B35,$A$1:$E$5,MATCH(AV$4,$A$1:$E$1,0),0)*SQRT($D35*AV$5))</f>
        <v>0.277726364599672</v>
      </c>
      <c r="AW35" s="0" t="n">
        <f aca="false">IF($A35=AW$7,$G35*AW$6,$G35*AW$6*VLOOKUP($B35,$A$1:$E$5,MATCH(AW$4,$A$1:$E$1,0),0)*SQRT($D35*AW$5))</f>
        <v>0.0555452729199346</v>
      </c>
      <c r="AX35" s="0" t="n">
        <f aca="false">IF($A35=AX$7,$G35*AX$6,$G35*AX$6*VLOOKUP($B35,$A$1:$E$5,MATCH(AX$4,$A$1:$E$1,0),0)*SQRT($D35*AX$5))</f>
        <v>0.0555452729199346</v>
      </c>
      <c r="AY35" s="0" t="n">
        <f aca="false">IF($A35=AY$7,$G35*AY$6,$G35*AY$6*VLOOKUP($B35,$A$1:$E$5,MATCH(AY$4,$A$1:$E$1,0),0)*SQRT($D35*AY$5))</f>
        <v>0.0555452729199346</v>
      </c>
      <c r="AZ35" s="0" t="n">
        <f aca="false">IF($A35=AZ$7,$G35*AZ$6,$G35*AZ$6*VLOOKUP($B35,$A$1:$E$5,MATCH(AZ$4,$A$1:$E$1,0),0)*SQRT($D35*AZ$5))</f>
        <v>0.0555452729199346</v>
      </c>
      <c r="BA35" s="0" t="n">
        <f aca="false">IF($A35=BA$7,$G35*BA$6,$G35*BA$6*VLOOKUP($B35,$A$1:$E$5,MATCH(BA$4,$A$1:$E$1,0),0)*SQRT($D35*BA$5))</f>
        <v>0.0111090545839869</v>
      </c>
      <c r="BB35" s="0" t="n">
        <f aca="false">IF($A35=BB$7,$G35*BB$6,$G35*BB$6*VLOOKUP($B35,$A$1:$E$5,MATCH(BB$4,$A$1:$E$1,0),0)*SQRT($D35*BB$5))</f>
        <v>0.0111090545839869</v>
      </c>
      <c r="BC35" s="0" t="n">
        <f aca="false">IF($A35=BC$7,$G35*BC$6,$G35*BC$6*VLOOKUP($B35,$A$1:$E$5,MATCH(BC$4,$A$1:$E$1,0),0)*SQRT($D35*BC$5))</f>
        <v>0.0111090545839869</v>
      </c>
      <c r="BD35" s="0" t="n">
        <f aca="false">IF($A35=BD$7,$G35*BD$6,$G35*BD$6*VLOOKUP($B35,$A$1:$E$5,MATCH(BD$4,$A$1:$E$1,0),0)*SQRT($D35*BD$5))</f>
        <v>0.0111090545839869</v>
      </c>
      <c r="BE35" s="0" t="n">
        <f aca="false">IF($A35=BE$7,$G35*BE$6,$G35*BE$6*VLOOKUP($B35,$A$1:$E$5,MATCH(BE$4,$A$1:$E$1,0),0)*SQRT($D35*BE$5))</f>
        <v>0.0275625</v>
      </c>
      <c r="BF35" s="0" t="n">
        <f aca="false">IF($A35=BF$7,$G35*BF$6,$G35*BF$6*VLOOKUP($B35,$A$1:$E$5,MATCH(BF$4,$A$1:$E$1,0),0)*SQRT($D35*BF$5))</f>
        <v>0.0275625</v>
      </c>
      <c r="BG35" s="0" t="n">
        <f aca="false">IF($A35=BG$7,$G35*BG$6,$G35*BG$6*VLOOKUP($B35,$A$1:$E$5,MATCH(BG$4,$A$1:$E$1,0),0)*SQRT($D35*BG$5))</f>
        <v>0.0275625</v>
      </c>
      <c r="BH35" s="0" t="n">
        <f aca="false">IF($A35=BH$7,$G35*BH$6,$G35*BH$6*VLOOKUP($B35,$A$1:$E$5,MATCH(BH$4,$A$1:$E$1,0),0)*SQRT($D35*BH$5))</f>
        <v>0.0275625</v>
      </c>
      <c r="BI35" s="0" t="n">
        <f aca="false">IF($A35=BI$7,$G35*BI$6,$G35*BI$6*VLOOKUP($B35,$A$1:$E$5,MATCH(BI$4,$A$1:$E$1,0),0)*SQRT($D35*BI$5))</f>
        <v>0.0055125</v>
      </c>
      <c r="BJ35" s="0" t="n">
        <f aca="false">IF($A35=BJ$7,$G35*BJ$6,$G35*BJ$6*VLOOKUP($B35,$A$1:$E$5,MATCH(BJ$4,$A$1:$E$1,0),0)*SQRT($D35*BJ$5))</f>
        <v>0.0055125</v>
      </c>
      <c r="BK35" s="0" t="n">
        <f aca="false">IF($A35=BK$7,$G35*BK$6,$G35*BK$6*VLOOKUP($B35,$A$1:$E$5,MATCH(BK$4,$A$1:$E$1,0),0)*SQRT($D35*BK$5))</f>
        <v>0.0055125</v>
      </c>
      <c r="BL35" s="0" t="n">
        <f aca="false">IF($A35=BL$7,$G35*BL$6,$G35*BL$6*VLOOKUP($B35,$A$1:$E$5,MATCH(BL$4,$A$1:$E$1,0),0)*SQRT($D35*BL$5))</f>
        <v>0.0055125</v>
      </c>
      <c r="BM35" s="0" t="n">
        <f aca="false">IF($A35=BM$7,$G35*BM$6,$G35*BM$6*VLOOKUP($B35,$A$1:$E$5,MATCH(BM$4,$A$1:$E$1,0),0)*SQRT($D35*BM$5))</f>
        <v>0.0011025</v>
      </c>
      <c r="BN35" s="0" t="n">
        <f aca="false">IF($A35=BN$7,$G35*BN$6,$G35*BN$6*VLOOKUP($B35,$A$1:$E$5,MATCH(BN$4,$A$1:$E$1,0),0)*SQRT($D35*BN$5))</f>
        <v>0.0011025</v>
      </c>
      <c r="BO35" s="0" t="n">
        <f aca="false">IF($A35=BO$7,$G35*BO$6,$G35*BO$6*VLOOKUP($B35,$A$1:$E$5,MATCH(BO$4,$A$1:$E$1,0),0)*SQRT($D35*BO$5))</f>
        <v>0.0011025</v>
      </c>
      <c r="BP35" s="0" t="n">
        <f aca="false">IF($A35=BP$7,$G35*BP$6,$G35*BP$6*VLOOKUP($B35,$A$1:$E$5,MATCH(BP$4,$A$1:$E$1,0),0)*SQRT($D35*BP$5))</f>
        <v>0.0011025</v>
      </c>
      <c r="BQ35" s="0" t="n">
        <f aca="false">IF($A35=BQ$7,$G35*BQ$6,$G35*BQ$6*VLOOKUP($B35,$A$1:$E$5,MATCH(BQ$4,$A$1:$E$1,0),0)*SQRT($D35*BQ$5))</f>
        <v>0.0138863182299836</v>
      </c>
      <c r="BR35" s="0" t="n">
        <f aca="false">IF($A35=BR$7,$G35*BR$6,$G35*BR$6*VLOOKUP($B35,$A$1:$E$5,MATCH(BR$4,$A$1:$E$1,0),0)*SQRT($D35*BR$5))</f>
        <v>0.0138863182299836</v>
      </c>
      <c r="BS35" s="0" t="n">
        <f aca="false">IF($A35=BS$7,$G35*BS$6,$G35*BS$6*VLOOKUP($B35,$A$1:$E$5,MATCH(BS$4,$A$1:$E$1,0),0)*SQRT($D35*BS$5))</f>
        <v>0.0138863182299836</v>
      </c>
      <c r="BT35" s="0" t="n">
        <f aca="false">IF($A35=BT$7,$G35*BT$6,$G35*BT$6*VLOOKUP($B35,$A$1:$E$5,MATCH(BT$4,$A$1:$E$1,0),0)*SQRT($D35*BT$5))</f>
        <v>0.0138863182299836</v>
      </c>
      <c r="BU35" s="0" t="n">
        <f aca="false">IF($A35=BU$7,$G35*BU$6,$G35*BU$6*VLOOKUP($B35,$A$1:$E$5,MATCH(BU$4,$A$1:$E$1,0),0)*SQRT($D35*BU$5))</f>
        <v>0.00277726364599673</v>
      </c>
      <c r="BV35" s="0" t="n">
        <f aca="false">IF($A35=BV$7,$G35*BV$6,$G35*BV$6*VLOOKUP($B35,$A$1:$E$5,MATCH(BV$4,$A$1:$E$1,0),0)*SQRT($D35*BV$5))</f>
        <v>0.00277726364599673</v>
      </c>
      <c r="BW35" s="0" t="n">
        <f aca="false">IF($A35=BW$7,$G35*BW$6,$G35*BW$6*VLOOKUP($B35,$A$1:$E$5,MATCH(BW$4,$A$1:$E$1,0),0)*SQRT($D35*BW$5))</f>
        <v>0.00277726364599673</v>
      </c>
      <c r="BX35" s="0" t="n">
        <f aca="false">IF($A35=BX$7,$G35*BX$6,$G35*BX$6*VLOOKUP($B35,$A$1:$E$5,MATCH(BX$4,$A$1:$E$1,0),0)*SQRT($D35*BX$5))</f>
        <v>0.00277726364599673</v>
      </c>
      <c r="BY35" s="0" t="n">
        <f aca="false">IF($A35=BY$7,$G35*BY$6,$G35*BY$6*VLOOKUP($B35,$A$1:$E$5,MATCH(BY$4,$A$1:$E$1,0),0)*SQRT($D35*BY$5))</f>
        <v>0.000555452729199344</v>
      </c>
      <c r="BZ35" s="0" t="n">
        <f aca="false">IF($A35=BZ$7,$G35*BZ$6,$G35*BZ$6*VLOOKUP($B35,$A$1:$E$5,MATCH(BZ$4,$A$1:$E$1,0),0)*SQRT($D35*BZ$5))</f>
        <v>0.000555452729199344</v>
      </c>
      <c r="CA35" s="0" t="n">
        <f aca="false">IF($A35=CA$7,$G35*CA$6,$G35*CA$6*VLOOKUP($B35,$A$1:$E$5,MATCH(CA$4,$A$1:$E$1,0),0)*SQRT($D35*CA$5))</f>
        <v>0.000555452729199344</v>
      </c>
      <c r="CB35" s="0" t="n">
        <f aca="false">IF($A35=CB$7,$G35*CB$6,$G35*CB$6*VLOOKUP($B35,$A$1:$E$5,MATCH(CB$4,$A$1:$E$1,0),0)*SQRT($D35*CB$5))</f>
        <v>0.000555452729199344</v>
      </c>
      <c r="CC35" s="0" t="n">
        <f aca="false">IF($A35=CC$7,$G35*CC$6,$G35*CC$6*VLOOKUP($B35,$A$1:$E$5,MATCH(CC$4,$A$1:$E$1,0),0)*SQRT($D35*CC$5))</f>
        <v>0.0275625</v>
      </c>
      <c r="CD35" s="0" t="n">
        <f aca="false">IF($A35=CD$7,$G35*CD$6,$G35*CD$6*VLOOKUP($B35,$A$1:$E$5,MATCH(CD$4,$A$1:$E$1,0),0)*SQRT($D35*CD$5))</f>
        <v>0.0275625</v>
      </c>
      <c r="CE35" s="0" t="n">
        <f aca="false">IF($A35=CE$7,$G35*CE$6,$G35*CE$6*VLOOKUP($B35,$A$1:$E$5,MATCH(CE$4,$A$1:$E$1,0),0)*SQRT($D35*CE$5))</f>
        <v>0.0275625</v>
      </c>
      <c r="CF35" s="0" t="n">
        <f aca="false">IF($A35=CF$7,$G35*CF$6,$G35*CF$6*VLOOKUP($B35,$A$1:$E$5,MATCH(CF$4,$A$1:$E$1,0),0)*SQRT($D35*CF$5))</f>
        <v>0.0275625</v>
      </c>
      <c r="CG35" s="0" t="n">
        <f aca="false">IF($A35=CG$7,$G35*CG$6,$G35*CG$6*VLOOKUP($B35,$A$1:$E$5,MATCH(CG$4,$A$1:$E$1,0),0)*SQRT($D35*CG$5))</f>
        <v>0.0055125</v>
      </c>
      <c r="CH35" s="0" t="n">
        <f aca="false">IF($A35=CH$7,$G35*CH$6,$G35*CH$6*VLOOKUP($B35,$A$1:$E$5,MATCH(CH$4,$A$1:$E$1,0),0)*SQRT($D35*CH$5))</f>
        <v>0.0055125</v>
      </c>
      <c r="CI35" s="0" t="n">
        <f aca="false">IF($A35=CI$7,$G35*CI$6,$G35*CI$6*VLOOKUP($B35,$A$1:$E$5,MATCH(CI$4,$A$1:$E$1,0),0)*SQRT($D35*CI$5))</f>
        <v>0.0055125</v>
      </c>
      <c r="CJ35" s="0" t="n">
        <f aca="false">IF($A35=CJ$7,$G35*CJ$6,$G35*CJ$6*VLOOKUP($B35,$A$1:$E$5,MATCH(CJ$4,$A$1:$E$1,0),0)*SQRT($D35*CJ$5))</f>
        <v>0.0055125</v>
      </c>
      <c r="CK35" s="0" t="n">
        <f aca="false">IF($A35=CK$7,$G35*CK$6,$G35*CK$6*VLOOKUP($B35,$A$1:$E$5,MATCH(CK$4,$A$1:$E$1,0),0)*SQRT($D35*CK$5))</f>
        <v>0.0011025</v>
      </c>
      <c r="CL35" s="0" t="n">
        <f aca="false">IF($A35=CL$7,$G35*CL$6,$G35*CL$6*VLOOKUP($B35,$A$1:$E$5,MATCH(CL$4,$A$1:$E$1,0),0)*SQRT($D35*CL$5))</f>
        <v>0.0011025</v>
      </c>
      <c r="CM35" s="0" t="n">
        <f aca="false">IF($A35=CM$7,$G35*CM$6,$G35*CM$6*VLOOKUP($B35,$A$1:$E$5,MATCH(CM$4,$A$1:$E$1,0),0)*SQRT($D35*CM$5))</f>
        <v>0.0011025</v>
      </c>
      <c r="CN35" s="0" t="n">
        <f aca="false">IF($A35=CN$7,$G35*CN$6,$G35*CN$6*VLOOKUP($B35,$A$1:$E$5,MATCH(CN$4,$A$1:$E$1,0),0)*SQRT($D35*CN$5))</f>
        <v>0.0011025</v>
      </c>
      <c r="CO35" s="0" t="n">
        <f aca="false">IF($A35=CO$7,$G35*CO$6,$G35*CO$6*VLOOKUP($B35,$A$1:$E$5,MATCH(CO$4,$A$1:$E$1,0),0)*SQRT($D35*CO$5))</f>
        <v>0.0138863182299836</v>
      </c>
      <c r="CP35" s="0" t="n">
        <f aca="false">IF($A35=CP$7,$G35*CP$6,$G35*CP$6*VLOOKUP($B35,$A$1:$E$5,MATCH(CP$4,$A$1:$E$1,0),0)*SQRT($D35*CP$5))</f>
        <v>0.0138863182299836</v>
      </c>
      <c r="CQ35" s="0" t="n">
        <f aca="false">IF($A35=CQ$7,$G35*CQ$6,$G35*CQ$6*VLOOKUP($B35,$A$1:$E$5,MATCH(CQ$4,$A$1:$E$1,0),0)*SQRT($D35*CQ$5))</f>
        <v>0.0138863182299836</v>
      </c>
      <c r="CR35" s="0" t="n">
        <f aca="false">IF($A35=CR$7,$G35*CR$6,$G35*CR$6*VLOOKUP($B35,$A$1:$E$5,MATCH(CR$4,$A$1:$E$1,0),0)*SQRT($D35*CR$5))</f>
        <v>0.0138863182299836</v>
      </c>
      <c r="CS35" s="0" t="n">
        <f aca="false">IF($A35=CS$7,$G35*CS$6,$G35*CS$6*VLOOKUP($B35,$A$1:$E$5,MATCH(CS$4,$A$1:$E$1,0),0)*SQRT($D35*CS$5))</f>
        <v>0.00277726364599673</v>
      </c>
      <c r="CT35" s="0" t="n">
        <f aca="false">IF($A35=CT$7,$G35*CT$6,$G35*CT$6*VLOOKUP($B35,$A$1:$E$5,MATCH(CT$4,$A$1:$E$1,0),0)*SQRT($D35*CT$5))</f>
        <v>0.00277726364599673</v>
      </c>
      <c r="CU35" s="0" t="n">
        <f aca="false">IF($A35=CU$7,$G35*CU$6,$G35*CU$6*VLOOKUP($B35,$A$1:$E$5,MATCH(CU$4,$A$1:$E$1,0),0)*SQRT($D35*CU$5))</f>
        <v>0.00277726364599673</v>
      </c>
      <c r="CV35" s="0" t="n">
        <f aca="false">IF($A35=CV$7,$G35*CV$6,$G35*CV$6*VLOOKUP($B35,$A$1:$E$5,MATCH(CV$4,$A$1:$E$1,0),0)*SQRT($D35*CV$5))</f>
        <v>0.00277726364599673</v>
      </c>
      <c r="CW35" s="0" t="n">
        <f aca="false">IF($A35=CW$7,$G35*CW$6,$G35*CW$6*VLOOKUP($B35,$A$1:$E$5,MATCH(CW$4,$A$1:$E$1,0),0)*SQRT($D35*CW$5))</f>
        <v>0.000555452729199344</v>
      </c>
      <c r="CX35" s="0" t="n">
        <f aca="false">IF($A35=CX$7,$G35*CX$6,$G35*CX$6*VLOOKUP($B35,$A$1:$E$5,MATCH(CX$4,$A$1:$E$1,0),0)*SQRT($D35*CX$5))</f>
        <v>0.000555452729199344</v>
      </c>
      <c r="CY35" s="0" t="n">
        <f aca="false">IF($A35=CY$7,$G35*CY$6,$G35*CY$6*VLOOKUP($B35,$A$1:$E$5,MATCH(CY$4,$A$1:$E$1,0),0)*SQRT($D35*CY$5))</f>
        <v>0.000555452729199344</v>
      </c>
      <c r="CZ35" s="0" t="n">
        <f aca="false">IF($A35=CZ$7,$G35*CZ$6,$G35*CZ$6*VLOOKUP($B35,$A$1:$E$5,MATCH(CZ$4,$A$1:$E$1,0),0)*SQRT($D35*CZ$5))</f>
        <v>0.000555452729199344</v>
      </c>
      <c r="DB35" s="0" t="n">
        <f aca="false">SUM(I35:CZ35)/SUM($I$11:$CZ$106)*Computations!$GS$7</f>
        <v>2.19296808820874</v>
      </c>
    </row>
    <row r="36" customFormat="false" ht="14" hidden="false" customHeight="false" outlineLevel="0" collapsed="false">
      <c r="A36" s="0" t="n">
        <v>26</v>
      </c>
      <c r="B36" s="0" t="n">
        <v>2</v>
      </c>
      <c r="C36" s="0" t="n">
        <v>0.02</v>
      </c>
      <c r="D36" s="0" t="n">
        <v>0.18</v>
      </c>
      <c r="E36" s="0" t="n">
        <v>25</v>
      </c>
      <c r="F36" s="0" t="n">
        <v>0.5</v>
      </c>
      <c r="G36" s="0" t="n">
        <f aca="false">SQRT(C36*(1-C36))*F36*E36</f>
        <v>1.75</v>
      </c>
      <c r="I36" s="0" t="n">
        <f aca="false">IF($A36=I$7,$G36*I$6,$G36*I$6*VLOOKUP($B36,$A$1:$E$5,MATCH(I$4,$A$1:$E$1,0),0)*SQRT($D36*I$5))</f>
        <v>0.4134375</v>
      </c>
      <c r="J36" s="0" t="n">
        <f aca="false">IF($A36=J$7,$G36*J$6,$G36*J$6*VLOOKUP($B36,$A$1:$E$5,MATCH(J$4,$A$1:$E$1,0),0)*SQRT($D36*J$5))</f>
        <v>0.4134375</v>
      </c>
      <c r="K36" s="0" t="n">
        <f aca="false">IF($A36=K$7,$G36*K$6,$G36*K$6*VLOOKUP($B36,$A$1:$E$5,MATCH(K$4,$A$1:$E$1,0),0)*SQRT($D36*K$5))</f>
        <v>0.4134375</v>
      </c>
      <c r="L36" s="0" t="n">
        <f aca="false">IF($A36=L$7,$G36*L$6,$G36*L$6*VLOOKUP($B36,$A$1:$E$5,MATCH(L$4,$A$1:$E$1,0),0)*SQRT($D36*L$5))</f>
        <v>0.4134375</v>
      </c>
      <c r="M36" s="0" t="n">
        <f aca="false">IF($A36=M$7,$G36*M$6,$G36*M$6*VLOOKUP($B36,$A$1:$E$5,MATCH(M$4,$A$1:$E$1,0),0)*SQRT($D36*M$5))</f>
        <v>0.0826875</v>
      </c>
      <c r="N36" s="0" t="n">
        <f aca="false">IF($A36=N$7,$G36*N$6,$G36*N$6*VLOOKUP($B36,$A$1:$E$5,MATCH(N$4,$A$1:$E$1,0),0)*SQRT($D36*N$5))</f>
        <v>0.0826875</v>
      </c>
      <c r="O36" s="0" t="n">
        <f aca="false">IF($A36=O$7,$G36*O$6,$G36*O$6*VLOOKUP($B36,$A$1:$E$5,MATCH(O$4,$A$1:$E$1,0),0)*SQRT($D36*O$5))</f>
        <v>0.0826875</v>
      </c>
      <c r="P36" s="0" t="n">
        <f aca="false">IF($A36=P$7,$G36*P$6,$G36*P$6*VLOOKUP($B36,$A$1:$E$5,MATCH(P$4,$A$1:$E$1,0),0)*SQRT($D36*P$5))</f>
        <v>0.0826875</v>
      </c>
      <c r="Q36" s="0" t="n">
        <f aca="false">IF($A36=Q$7,$G36*Q$6,$G36*Q$6*VLOOKUP($B36,$A$1:$E$5,MATCH(Q$4,$A$1:$E$1,0),0)*SQRT($D36*Q$5))</f>
        <v>0.0165375</v>
      </c>
      <c r="R36" s="0" t="n">
        <f aca="false">IF($A36=R$7,$G36*R$6,$G36*R$6*VLOOKUP($B36,$A$1:$E$5,MATCH(R$4,$A$1:$E$1,0),0)*SQRT($D36*R$5))</f>
        <v>0.0165375</v>
      </c>
      <c r="S36" s="0" t="n">
        <f aca="false">IF($A36=S$7,$G36*S$6,$G36*S$6*VLOOKUP($B36,$A$1:$E$5,MATCH(S$4,$A$1:$E$1,0),0)*SQRT($D36*S$5))</f>
        <v>0.0165375</v>
      </c>
      <c r="T36" s="0" t="n">
        <f aca="false">IF($A36=T$7,$G36*T$6,$G36*T$6*VLOOKUP($B36,$A$1:$E$5,MATCH(T$4,$A$1:$E$1,0),0)*SQRT($D36*T$5))</f>
        <v>0.0165375</v>
      </c>
      <c r="U36" s="0" t="n">
        <f aca="false">IF($A36=U$7,$G36*U$6,$G36*U$6*VLOOKUP($B36,$A$1:$E$5,MATCH(U$4,$A$1:$E$1,0),0)*SQRT($D36*U$5))</f>
        <v>0.208294773449754</v>
      </c>
      <c r="V36" s="0" t="n">
        <f aca="false">IF($A36=V$7,$G36*V$6,$G36*V$6*VLOOKUP($B36,$A$1:$E$5,MATCH(V$4,$A$1:$E$1,0),0)*SQRT($D36*V$5))</f>
        <v>0.208294773449754</v>
      </c>
      <c r="W36" s="0" t="n">
        <f aca="false">IF($A36=W$7,$G36*W$6,$G36*W$6*VLOOKUP($B36,$A$1:$E$5,MATCH(W$4,$A$1:$E$1,0),0)*SQRT($D36*W$5))</f>
        <v>0.208294773449754</v>
      </c>
      <c r="X36" s="0" t="n">
        <f aca="false">IF($A36=X$7,$G36*X$6,$G36*X$6*VLOOKUP($B36,$A$1:$E$5,MATCH(X$4,$A$1:$E$1,0),0)*SQRT($D36*X$5))</f>
        <v>0.208294773449754</v>
      </c>
      <c r="Y36" s="0" t="n">
        <f aca="false">IF($A36=Y$7,$G36*Y$6,$G36*Y$6*VLOOKUP($B36,$A$1:$E$5,MATCH(Y$4,$A$1:$E$1,0),0)*SQRT($D36*Y$5))</f>
        <v>0.0416589546899509</v>
      </c>
      <c r="Z36" s="0" t="n">
        <f aca="false">IF($A36=Z$7,$G36*Z$6,$G36*Z$6*VLOOKUP($B36,$A$1:$E$5,MATCH(Z$4,$A$1:$E$1,0),0)*SQRT($D36*Z$5))</f>
        <v>0.0416589546899509</v>
      </c>
      <c r="AA36" s="0" t="n">
        <f aca="false">IF($A36=AA$7,$G36*AA$6,$G36*AA$6*VLOOKUP($B36,$A$1:$E$5,MATCH(AA$4,$A$1:$E$1,0),0)*SQRT($D36*AA$5))</f>
        <v>0.0416589546899509</v>
      </c>
      <c r="AB36" s="0" t="n">
        <f aca="false">IF($A36=AB$7,$G36*AB$6,$G36*AB$6*VLOOKUP($B36,$A$1:$E$5,MATCH(AB$4,$A$1:$E$1,0),0)*SQRT($D36*AB$5))</f>
        <v>0.0416589546899509</v>
      </c>
      <c r="AC36" s="0" t="n">
        <f aca="false">IF($A36=AC$7,$G36*AC$6,$G36*AC$6*VLOOKUP($B36,$A$1:$E$5,MATCH(AC$4,$A$1:$E$1,0),0)*SQRT($D36*AC$5))</f>
        <v>0.00833179093799016</v>
      </c>
      <c r="AD36" s="0" t="n">
        <f aca="false">IF($A36=AD$7,$G36*AD$6,$G36*AD$6*VLOOKUP($B36,$A$1:$E$5,MATCH(AD$4,$A$1:$E$1,0),0)*SQRT($D36*AD$5))</f>
        <v>0.00833179093799016</v>
      </c>
      <c r="AE36" s="0" t="n">
        <f aca="false">IF($A36=AE$7,$G36*AE$6,$G36*AE$6*VLOOKUP($B36,$A$1:$E$5,MATCH(AE$4,$A$1:$E$1,0),0)*SQRT($D36*AE$5))</f>
        <v>0.00833179093799016</v>
      </c>
      <c r="AF36" s="0" t="n">
        <f aca="false">IF($A36=AF$7,$G36*AF$6,$G36*AF$6*VLOOKUP($B36,$A$1:$E$5,MATCH(AF$4,$A$1:$E$1,0),0)*SQRT($D36*AF$5))</f>
        <v>0.00833179093799016</v>
      </c>
      <c r="AG36" s="0" t="n">
        <f aca="false">IF($A36=AG$7,$G36*AG$6,$G36*AG$6*VLOOKUP($B36,$A$1:$E$5,MATCH(AG$4,$A$1:$E$1,0),0)*SQRT($D36*AG$5))</f>
        <v>0.55125</v>
      </c>
      <c r="AH36" s="0" t="n">
        <f aca="false">IF($A36=AH$7,$G36*AH$6,$G36*AH$6*VLOOKUP($B36,$A$1:$E$5,MATCH(AH$4,$A$1:$E$1,0),0)*SQRT($D36*AH$5))</f>
        <v>3.0625</v>
      </c>
      <c r="AI36" s="0" t="n">
        <f aca="false">IF($A36=AI$7,$G36*AI$6,$G36*AI$6*VLOOKUP($B36,$A$1:$E$5,MATCH(AI$4,$A$1:$E$1,0),0)*SQRT($D36*AI$5))</f>
        <v>0.55125</v>
      </c>
      <c r="AJ36" s="0" t="n">
        <f aca="false">IF($A36=AJ$7,$G36*AJ$6,$G36*AJ$6*VLOOKUP($B36,$A$1:$E$5,MATCH(AJ$4,$A$1:$E$1,0),0)*SQRT($D36*AJ$5))</f>
        <v>0.55125</v>
      </c>
      <c r="AK36" s="0" t="n">
        <f aca="false">IF($A36=AK$7,$G36*AK$6,$G36*AK$6*VLOOKUP($B36,$A$1:$E$5,MATCH(AK$4,$A$1:$E$1,0),0)*SQRT($D36*AK$5))</f>
        <v>0.11025</v>
      </c>
      <c r="AL36" s="0" t="n">
        <f aca="false">IF($A36=AL$7,$G36*AL$6,$G36*AL$6*VLOOKUP($B36,$A$1:$E$5,MATCH(AL$4,$A$1:$E$1,0),0)*SQRT($D36*AL$5))</f>
        <v>0.11025</v>
      </c>
      <c r="AM36" s="0" t="n">
        <f aca="false">IF($A36=AM$7,$G36*AM$6,$G36*AM$6*VLOOKUP($B36,$A$1:$E$5,MATCH(AM$4,$A$1:$E$1,0),0)*SQRT($D36*AM$5))</f>
        <v>0.11025</v>
      </c>
      <c r="AN36" s="0" t="n">
        <f aca="false">IF($A36=AN$7,$G36*AN$6,$G36*AN$6*VLOOKUP($B36,$A$1:$E$5,MATCH(AN$4,$A$1:$E$1,0),0)*SQRT($D36*AN$5))</f>
        <v>0.11025</v>
      </c>
      <c r="AO36" s="0" t="n">
        <f aca="false">IF($A36=AO$7,$G36*AO$6,$G36*AO$6*VLOOKUP($B36,$A$1:$E$5,MATCH(AO$4,$A$1:$E$1,0),0)*SQRT($D36*AO$5))</f>
        <v>0.02205</v>
      </c>
      <c r="AP36" s="0" t="n">
        <f aca="false">IF($A36=AP$7,$G36*AP$6,$G36*AP$6*VLOOKUP($B36,$A$1:$E$5,MATCH(AP$4,$A$1:$E$1,0),0)*SQRT($D36*AP$5))</f>
        <v>0.02205</v>
      </c>
      <c r="AQ36" s="0" t="n">
        <f aca="false">IF($A36=AQ$7,$G36*AQ$6,$G36*AQ$6*VLOOKUP($B36,$A$1:$E$5,MATCH(AQ$4,$A$1:$E$1,0),0)*SQRT($D36*AQ$5))</f>
        <v>0.02205</v>
      </c>
      <c r="AR36" s="0" t="n">
        <f aca="false">IF($A36=AR$7,$G36*AR$6,$G36*AR$6*VLOOKUP($B36,$A$1:$E$5,MATCH(AR$4,$A$1:$E$1,0),0)*SQRT($D36*AR$5))</f>
        <v>0.02205</v>
      </c>
      <c r="AS36" s="0" t="n">
        <f aca="false">IF($A36=AS$7,$G36*AS$6,$G36*AS$6*VLOOKUP($B36,$A$1:$E$5,MATCH(AS$4,$A$1:$E$1,0),0)*SQRT($D36*AS$5))</f>
        <v>0.277726364599672</v>
      </c>
      <c r="AT36" s="0" t="n">
        <f aca="false">IF($A36=AT$7,$G36*AT$6,$G36*AT$6*VLOOKUP($B36,$A$1:$E$5,MATCH(AT$4,$A$1:$E$1,0),0)*SQRT($D36*AT$5))</f>
        <v>0.277726364599672</v>
      </c>
      <c r="AU36" s="0" t="n">
        <f aca="false">IF($A36=AU$7,$G36*AU$6,$G36*AU$6*VLOOKUP($B36,$A$1:$E$5,MATCH(AU$4,$A$1:$E$1,0),0)*SQRT($D36*AU$5))</f>
        <v>0.277726364599672</v>
      </c>
      <c r="AV36" s="0" t="n">
        <f aca="false">IF($A36=AV$7,$G36*AV$6,$G36*AV$6*VLOOKUP($B36,$A$1:$E$5,MATCH(AV$4,$A$1:$E$1,0),0)*SQRT($D36*AV$5))</f>
        <v>0.277726364599672</v>
      </c>
      <c r="AW36" s="0" t="n">
        <f aca="false">IF($A36=AW$7,$G36*AW$6,$G36*AW$6*VLOOKUP($B36,$A$1:$E$5,MATCH(AW$4,$A$1:$E$1,0),0)*SQRT($D36*AW$5))</f>
        <v>0.0555452729199346</v>
      </c>
      <c r="AX36" s="0" t="n">
        <f aca="false">IF($A36=AX$7,$G36*AX$6,$G36*AX$6*VLOOKUP($B36,$A$1:$E$5,MATCH(AX$4,$A$1:$E$1,0),0)*SQRT($D36*AX$5))</f>
        <v>0.0555452729199346</v>
      </c>
      <c r="AY36" s="0" t="n">
        <f aca="false">IF($A36=AY$7,$G36*AY$6,$G36*AY$6*VLOOKUP($B36,$A$1:$E$5,MATCH(AY$4,$A$1:$E$1,0),0)*SQRT($D36*AY$5))</f>
        <v>0.0555452729199346</v>
      </c>
      <c r="AZ36" s="0" t="n">
        <f aca="false">IF($A36=AZ$7,$G36*AZ$6,$G36*AZ$6*VLOOKUP($B36,$A$1:$E$5,MATCH(AZ$4,$A$1:$E$1,0),0)*SQRT($D36*AZ$5))</f>
        <v>0.0555452729199346</v>
      </c>
      <c r="BA36" s="0" t="n">
        <f aca="false">IF($A36=BA$7,$G36*BA$6,$G36*BA$6*VLOOKUP($B36,$A$1:$E$5,MATCH(BA$4,$A$1:$E$1,0),0)*SQRT($D36*BA$5))</f>
        <v>0.0111090545839869</v>
      </c>
      <c r="BB36" s="0" t="n">
        <f aca="false">IF($A36=BB$7,$G36*BB$6,$G36*BB$6*VLOOKUP($B36,$A$1:$E$5,MATCH(BB$4,$A$1:$E$1,0),0)*SQRT($D36*BB$5))</f>
        <v>0.0111090545839869</v>
      </c>
      <c r="BC36" s="0" t="n">
        <f aca="false">IF($A36=BC$7,$G36*BC$6,$G36*BC$6*VLOOKUP($B36,$A$1:$E$5,MATCH(BC$4,$A$1:$E$1,0),0)*SQRT($D36*BC$5))</f>
        <v>0.0111090545839869</v>
      </c>
      <c r="BD36" s="0" t="n">
        <f aca="false">IF($A36=BD$7,$G36*BD$6,$G36*BD$6*VLOOKUP($B36,$A$1:$E$5,MATCH(BD$4,$A$1:$E$1,0),0)*SQRT($D36*BD$5))</f>
        <v>0.0111090545839869</v>
      </c>
      <c r="BE36" s="0" t="n">
        <f aca="false">IF($A36=BE$7,$G36*BE$6,$G36*BE$6*VLOOKUP($B36,$A$1:$E$5,MATCH(BE$4,$A$1:$E$1,0),0)*SQRT($D36*BE$5))</f>
        <v>0.0275625</v>
      </c>
      <c r="BF36" s="0" t="n">
        <f aca="false">IF($A36=BF$7,$G36*BF$6,$G36*BF$6*VLOOKUP($B36,$A$1:$E$5,MATCH(BF$4,$A$1:$E$1,0),0)*SQRT($D36*BF$5))</f>
        <v>0.0275625</v>
      </c>
      <c r="BG36" s="0" t="n">
        <f aca="false">IF($A36=BG$7,$G36*BG$6,$G36*BG$6*VLOOKUP($B36,$A$1:$E$5,MATCH(BG$4,$A$1:$E$1,0),0)*SQRT($D36*BG$5))</f>
        <v>0.0275625</v>
      </c>
      <c r="BH36" s="0" t="n">
        <f aca="false">IF($A36=BH$7,$G36*BH$6,$G36*BH$6*VLOOKUP($B36,$A$1:$E$5,MATCH(BH$4,$A$1:$E$1,0),0)*SQRT($D36*BH$5))</f>
        <v>0.0275625</v>
      </c>
      <c r="BI36" s="0" t="n">
        <f aca="false">IF($A36=BI$7,$G36*BI$6,$G36*BI$6*VLOOKUP($B36,$A$1:$E$5,MATCH(BI$4,$A$1:$E$1,0),0)*SQRT($D36*BI$5))</f>
        <v>0.0055125</v>
      </c>
      <c r="BJ36" s="0" t="n">
        <f aca="false">IF($A36=BJ$7,$G36*BJ$6,$G36*BJ$6*VLOOKUP($B36,$A$1:$E$5,MATCH(BJ$4,$A$1:$E$1,0),0)*SQRT($D36*BJ$5))</f>
        <v>0.0055125</v>
      </c>
      <c r="BK36" s="0" t="n">
        <f aca="false">IF($A36=BK$7,$G36*BK$6,$G36*BK$6*VLOOKUP($B36,$A$1:$E$5,MATCH(BK$4,$A$1:$E$1,0),0)*SQRT($D36*BK$5))</f>
        <v>0.0055125</v>
      </c>
      <c r="BL36" s="0" t="n">
        <f aca="false">IF($A36=BL$7,$G36*BL$6,$G36*BL$6*VLOOKUP($B36,$A$1:$E$5,MATCH(BL$4,$A$1:$E$1,0),0)*SQRT($D36*BL$5))</f>
        <v>0.0055125</v>
      </c>
      <c r="BM36" s="0" t="n">
        <f aca="false">IF($A36=BM$7,$G36*BM$6,$G36*BM$6*VLOOKUP($B36,$A$1:$E$5,MATCH(BM$4,$A$1:$E$1,0),0)*SQRT($D36*BM$5))</f>
        <v>0.0011025</v>
      </c>
      <c r="BN36" s="0" t="n">
        <f aca="false">IF($A36=BN$7,$G36*BN$6,$G36*BN$6*VLOOKUP($B36,$A$1:$E$5,MATCH(BN$4,$A$1:$E$1,0),0)*SQRT($D36*BN$5))</f>
        <v>0.0011025</v>
      </c>
      <c r="BO36" s="0" t="n">
        <f aca="false">IF($A36=BO$7,$G36*BO$6,$G36*BO$6*VLOOKUP($B36,$A$1:$E$5,MATCH(BO$4,$A$1:$E$1,0),0)*SQRT($D36*BO$5))</f>
        <v>0.0011025</v>
      </c>
      <c r="BP36" s="0" t="n">
        <f aca="false">IF($A36=BP$7,$G36*BP$6,$G36*BP$6*VLOOKUP($B36,$A$1:$E$5,MATCH(BP$4,$A$1:$E$1,0),0)*SQRT($D36*BP$5))</f>
        <v>0.0011025</v>
      </c>
      <c r="BQ36" s="0" t="n">
        <f aca="false">IF($A36=BQ$7,$G36*BQ$6,$G36*BQ$6*VLOOKUP($B36,$A$1:$E$5,MATCH(BQ$4,$A$1:$E$1,0),0)*SQRT($D36*BQ$5))</f>
        <v>0.0138863182299836</v>
      </c>
      <c r="BR36" s="0" t="n">
        <f aca="false">IF($A36=BR$7,$G36*BR$6,$G36*BR$6*VLOOKUP($B36,$A$1:$E$5,MATCH(BR$4,$A$1:$E$1,0),0)*SQRT($D36*BR$5))</f>
        <v>0.0138863182299836</v>
      </c>
      <c r="BS36" s="0" t="n">
        <f aca="false">IF($A36=BS$7,$G36*BS$6,$G36*BS$6*VLOOKUP($B36,$A$1:$E$5,MATCH(BS$4,$A$1:$E$1,0),0)*SQRT($D36*BS$5))</f>
        <v>0.0138863182299836</v>
      </c>
      <c r="BT36" s="0" t="n">
        <f aca="false">IF($A36=BT$7,$G36*BT$6,$G36*BT$6*VLOOKUP($B36,$A$1:$E$5,MATCH(BT$4,$A$1:$E$1,0),0)*SQRT($D36*BT$5))</f>
        <v>0.0138863182299836</v>
      </c>
      <c r="BU36" s="0" t="n">
        <f aca="false">IF($A36=BU$7,$G36*BU$6,$G36*BU$6*VLOOKUP($B36,$A$1:$E$5,MATCH(BU$4,$A$1:$E$1,0),0)*SQRT($D36*BU$5))</f>
        <v>0.00277726364599673</v>
      </c>
      <c r="BV36" s="0" t="n">
        <f aca="false">IF($A36=BV$7,$G36*BV$6,$G36*BV$6*VLOOKUP($B36,$A$1:$E$5,MATCH(BV$4,$A$1:$E$1,0),0)*SQRT($D36*BV$5))</f>
        <v>0.00277726364599673</v>
      </c>
      <c r="BW36" s="0" t="n">
        <f aca="false">IF($A36=BW$7,$G36*BW$6,$G36*BW$6*VLOOKUP($B36,$A$1:$E$5,MATCH(BW$4,$A$1:$E$1,0),0)*SQRT($D36*BW$5))</f>
        <v>0.00277726364599673</v>
      </c>
      <c r="BX36" s="0" t="n">
        <f aca="false">IF($A36=BX$7,$G36*BX$6,$G36*BX$6*VLOOKUP($B36,$A$1:$E$5,MATCH(BX$4,$A$1:$E$1,0),0)*SQRT($D36*BX$5))</f>
        <v>0.00277726364599673</v>
      </c>
      <c r="BY36" s="0" t="n">
        <f aca="false">IF($A36=BY$7,$G36*BY$6,$G36*BY$6*VLOOKUP($B36,$A$1:$E$5,MATCH(BY$4,$A$1:$E$1,0),0)*SQRT($D36*BY$5))</f>
        <v>0.000555452729199344</v>
      </c>
      <c r="BZ36" s="0" t="n">
        <f aca="false">IF($A36=BZ$7,$G36*BZ$6,$G36*BZ$6*VLOOKUP($B36,$A$1:$E$5,MATCH(BZ$4,$A$1:$E$1,0),0)*SQRT($D36*BZ$5))</f>
        <v>0.000555452729199344</v>
      </c>
      <c r="CA36" s="0" t="n">
        <f aca="false">IF($A36=CA$7,$G36*CA$6,$G36*CA$6*VLOOKUP($B36,$A$1:$E$5,MATCH(CA$4,$A$1:$E$1,0),0)*SQRT($D36*CA$5))</f>
        <v>0.000555452729199344</v>
      </c>
      <c r="CB36" s="0" t="n">
        <f aca="false">IF($A36=CB$7,$G36*CB$6,$G36*CB$6*VLOOKUP($B36,$A$1:$E$5,MATCH(CB$4,$A$1:$E$1,0),0)*SQRT($D36*CB$5))</f>
        <v>0.000555452729199344</v>
      </c>
      <c r="CC36" s="0" t="n">
        <f aca="false">IF($A36=CC$7,$G36*CC$6,$G36*CC$6*VLOOKUP($B36,$A$1:$E$5,MATCH(CC$4,$A$1:$E$1,0),0)*SQRT($D36*CC$5))</f>
        <v>0.0275625</v>
      </c>
      <c r="CD36" s="0" t="n">
        <f aca="false">IF($A36=CD$7,$G36*CD$6,$G36*CD$6*VLOOKUP($B36,$A$1:$E$5,MATCH(CD$4,$A$1:$E$1,0),0)*SQRT($D36*CD$5))</f>
        <v>0.0275625</v>
      </c>
      <c r="CE36" s="0" t="n">
        <f aca="false">IF($A36=CE$7,$G36*CE$6,$G36*CE$6*VLOOKUP($B36,$A$1:$E$5,MATCH(CE$4,$A$1:$E$1,0),0)*SQRT($D36*CE$5))</f>
        <v>0.0275625</v>
      </c>
      <c r="CF36" s="0" t="n">
        <f aca="false">IF($A36=CF$7,$G36*CF$6,$G36*CF$6*VLOOKUP($B36,$A$1:$E$5,MATCH(CF$4,$A$1:$E$1,0),0)*SQRT($D36*CF$5))</f>
        <v>0.0275625</v>
      </c>
      <c r="CG36" s="0" t="n">
        <f aca="false">IF($A36=CG$7,$G36*CG$6,$G36*CG$6*VLOOKUP($B36,$A$1:$E$5,MATCH(CG$4,$A$1:$E$1,0),0)*SQRT($D36*CG$5))</f>
        <v>0.0055125</v>
      </c>
      <c r="CH36" s="0" t="n">
        <f aca="false">IF($A36=CH$7,$G36*CH$6,$G36*CH$6*VLOOKUP($B36,$A$1:$E$5,MATCH(CH$4,$A$1:$E$1,0),0)*SQRT($D36*CH$5))</f>
        <v>0.0055125</v>
      </c>
      <c r="CI36" s="0" t="n">
        <f aca="false">IF($A36=CI$7,$G36*CI$6,$G36*CI$6*VLOOKUP($B36,$A$1:$E$5,MATCH(CI$4,$A$1:$E$1,0),0)*SQRT($D36*CI$5))</f>
        <v>0.0055125</v>
      </c>
      <c r="CJ36" s="0" t="n">
        <f aca="false">IF($A36=CJ$7,$G36*CJ$6,$G36*CJ$6*VLOOKUP($B36,$A$1:$E$5,MATCH(CJ$4,$A$1:$E$1,0),0)*SQRT($D36*CJ$5))</f>
        <v>0.0055125</v>
      </c>
      <c r="CK36" s="0" t="n">
        <f aca="false">IF($A36=CK$7,$G36*CK$6,$G36*CK$6*VLOOKUP($B36,$A$1:$E$5,MATCH(CK$4,$A$1:$E$1,0),0)*SQRT($D36*CK$5))</f>
        <v>0.0011025</v>
      </c>
      <c r="CL36" s="0" t="n">
        <f aca="false">IF($A36=CL$7,$G36*CL$6,$G36*CL$6*VLOOKUP($B36,$A$1:$E$5,MATCH(CL$4,$A$1:$E$1,0),0)*SQRT($D36*CL$5))</f>
        <v>0.0011025</v>
      </c>
      <c r="CM36" s="0" t="n">
        <f aca="false">IF($A36=CM$7,$G36*CM$6,$G36*CM$6*VLOOKUP($B36,$A$1:$E$5,MATCH(CM$4,$A$1:$E$1,0),0)*SQRT($D36*CM$5))</f>
        <v>0.0011025</v>
      </c>
      <c r="CN36" s="0" t="n">
        <f aca="false">IF($A36=CN$7,$G36*CN$6,$G36*CN$6*VLOOKUP($B36,$A$1:$E$5,MATCH(CN$4,$A$1:$E$1,0),0)*SQRT($D36*CN$5))</f>
        <v>0.0011025</v>
      </c>
      <c r="CO36" s="0" t="n">
        <f aca="false">IF($A36=CO$7,$G36*CO$6,$G36*CO$6*VLOOKUP($B36,$A$1:$E$5,MATCH(CO$4,$A$1:$E$1,0),0)*SQRT($D36*CO$5))</f>
        <v>0.0138863182299836</v>
      </c>
      <c r="CP36" s="0" t="n">
        <f aca="false">IF($A36=CP$7,$G36*CP$6,$G36*CP$6*VLOOKUP($B36,$A$1:$E$5,MATCH(CP$4,$A$1:$E$1,0),0)*SQRT($D36*CP$5))</f>
        <v>0.0138863182299836</v>
      </c>
      <c r="CQ36" s="0" t="n">
        <f aca="false">IF($A36=CQ$7,$G36*CQ$6,$G36*CQ$6*VLOOKUP($B36,$A$1:$E$5,MATCH(CQ$4,$A$1:$E$1,0),0)*SQRT($D36*CQ$5))</f>
        <v>0.0138863182299836</v>
      </c>
      <c r="CR36" s="0" t="n">
        <f aca="false">IF($A36=CR$7,$G36*CR$6,$G36*CR$6*VLOOKUP($B36,$A$1:$E$5,MATCH(CR$4,$A$1:$E$1,0),0)*SQRT($D36*CR$5))</f>
        <v>0.0138863182299836</v>
      </c>
      <c r="CS36" s="0" t="n">
        <f aca="false">IF($A36=CS$7,$G36*CS$6,$G36*CS$6*VLOOKUP($B36,$A$1:$E$5,MATCH(CS$4,$A$1:$E$1,0),0)*SQRT($D36*CS$5))</f>
        <v>0.00277726364599673</v>
      </c>
      <c r="CT36" s="0" t="n">
        <f aca="false">IF($A36=CT$7,$G36*CT$6,$G36*CT$6*VLOOKUP($B36,$A$1:$E$5,MATCH(CT$4,$A$1:$E$1,0),0)*SQRT($D36*CT$5))</f>
        <v>0.00277726364599673</v>
      </c>
      <c r="CU36" s="0" t="n">
        <f aca="false">IF($A36=CU$7,$G36*CU$6,$G36*CU$6*VLOOKUP($B36,$A$1:$E$5,MATCH(CU$4,$A$1:$E$1,0),0)*SQRT($D36*CU$5))</f>
        <v>0.00277726364599673</v>
      </c>
      <c r="CV36" s="0" t="n">
        <f aca="false">IF($A36=CV$7,$G36*CV$6,$G36*CV$6*VLOOKUP($B36,$A$1:$E$5,MATCH(CV$4,$A$1:$E$1,0),0)*SQRT($D36*CV$5))</f>
        <v>0.00277726364599673</v>
      </c>
      <c r="CW36" s="0" t="n">
        <f aca="false">IF($A36=CW$7,$G36*CW$6,$G36*CW$6*VLOOKUP($B36,$A$1:$E$5,MATCH(CW$4,$A$1:$E$1,0),0)*SQRT($D36*CW$5))</f>
        <v>0.000555452729199344</v>
      </c>
      <c r="CX36" s="0" t="n">
        <f aca="false">IF($A36=CX$7,$G36*CX$6,$G36*CX$6*VLOOKUP($B36,$A$1:$E$5,MATCH(CX$4,$A$1:$E$1,0),0)*SQRT($D36*CX$5))</f>
        <v>0.000555452729199344</v>
      </c>
      <c r="CY36" s="0" t="n">
        <f aca="false">IF($A36=CY$7,$G36*CY$6,$G36*CY$6*VLOOKUP($B36,$A$1:$E$5,MATCH(CY$4,$A$1:$E$1,0),0)*SQRT($D36*CY$5))</f>
        <v>0.000555452729199344</v>
      </c>
      <c r="CZ36" s="0" t="n">
        <f aca="false">IF($A36=CZ$7,$G36*CZ$6,$G36*CZ$6*VLOOKUP($B36,$A$1:$E$5,MATCH(CZ$4,$A$1:$E$1,0),0)*SQRT($D36*CZ$5))</f>
        <v>0.000555452729199344</v>
      </c>
      <c r="DB36" s="0" t="n">
        <f aca="false">SUM(I36:CZ36)/SUM($I$11:$CZ$106)*Computations!$GS$7</f>
        <v>2.19296808820874</v>
      </c>
    </row>
    <row r="37" customFormat="false" ht="14" hidden="false" customHeight="false" outlineLevel="0" collapsed="false">
      <c r="A37" s="0" t="n">
        <v>27</v>
      </c>
      <c r="B37" s="0" t="n">
        <v>2</v>
      </c>
      <c r="C37" s="0" t="n">
        <v>0.02</v>
      </c>
      <c r="D37" s="0" t="n">
        <v>0.18</v>
      </c>
      <c r="E37" s="0" t="n">
        <v>25</v>
      </c>
      <c r="F37" s="0" t="n">
        <v>0.5</v>
      </c>
      <c r="G37" s="0" t="n">
        <f aca="false">SQRT(C37*(1-C37))*F37*E37</f>
        <v>1.75</v>
      </c>
      <c r="I37" s="0" t="n">
        <f aca="false">IF($A37=I$7,$G37*I$6,$G37*I$6*VLOOKUP($B37,$A$1:$E$5,MATCH(I$4,$A$1:$E$1,0),0)*SQRT($D37*I$5))</f>
        <v>0.4134375</v>
      </c>
      <c r="J37" s="0" t="n">
        <f aca="false">IF($A37=J$7,$G37*J$6,$G37*J$6*VLOOKUP($B37,$A$1:$E$5,MATCH(J$4,$A$1:$E$1,0),0)*SQRT($D37*J$5))</f>
        <v>0.4134375</v>
      </c>
      <c r="K37" s="0" t="n">
        <f aca="false">IF($A37=K$7,$G37*K$6,$G37*K$6*VLOOKUP($B37,$A$1:$E$5,MATCH(K$4,$A$1:$E$1,0),0)*SQRT($D37*K$5))</f>
        <v>0.4134375</v>
      </c>
      <c r="L37" s="0" t="n">
        <f aca="false">IF($A37=L$7,$G37*L$6,$G37*L$6*VLOOKUP($B37,$A$1:$E$5,MATCH(L$4,$A$1:$E$1,0),0)*SQRT($D37*L$5))</f>
        <v>0.4134375</v>
      </c>
      <c r="M37" s="0" t="n">
        <f aca="false">IF($A37=M$7,$G37*M$6,$G37*M$6*VLOOKUP($B37,$A$1:$E$5,MATCH(M$4,$A$1:$E$1,0),0)*SQRT($D37*M$5))</f>
        <v>0.0826875</v>
      </c>
      <c r="N37" s="0" t="n">
        <f aca="false">IF($A37=N$7,$G37*N$6,$G37*N$6*VLOOKUP($B37,$A$1:$E$5,MATCH(N$4,$A$1:$E$1,0),0)*SQRT($D37*N$5))</f>
        <v>0.0826875</v>
      </c>
      <c r="O37" s="0" t="n">
        <f aca="false">IF($A37=O$7,$G37*O$6,$G37*O$6*VLOOKUP($B37,$A$1:$E$5,MATCH(O$4,$A$1:$E$1,0),0)*SQRT($D37*O$5))</f>
        <v>0.0826875</v>
      </c>
      <c r="P37" s="0" t="n">
        <f aca="false">IF($A37=P$7,$G37*P$6,$G37*P$6*VLOOKUP($B37,$A$1:$E$5,MATCH(P$4,$A$1:$E$1,0),0)*SQRT($D37*P$5))</f>
        <v>0.0826875</v>
      </c>
      <c r="Q37" s="0" t="n">
        <f aca="false">IF($A37=Q$7,$G37*Q$6,$G37*Q$6*VLOOKUP($B37,$A$1:$E$5,MATCH(Q$4,$A$1:$E$1,0),0)*SQRT($D37*Q$5))</f>
        <v>0.0165375</v>
      </c>
      <c r="R37" s="0" t="n">
        <f aca="false">IF($A37=R$7,$G37*R$6,$G37*R$6*VLOOKUP($B37,$A$1:$E$5,MATCH(R$4,$A$1:$E$1,0),0)*SQRT($D37*R$5))</f>
        <v>0.0165375</v>
      </c>
      <c r="S37" s="0" t="n">
        <f aca="false">IF($A37=S$7,$G37*S$6,$G37*S$6*VLOOKUP($B37,$A$1:$E$5,MATCH(S$4,$A$1:$E$1,0),0)*SQRT($D37*S$5))</f>
        <v>0.0165375</v>
      </c>
      <c r="T37" s="0" t="n">
        <f aca="false">IF($A37=T$7,$G37*T$6,$G37*T$6*VLOOKUP($B37,$A$1:$E$5,MATCH(T$4,$A$1:$E$1,0),0)*SQRT($D37*T$5))</f>
        <v>0.0165375</v>
      </c>
      <c r="U37" s="0" t="n">
        <f aca="false">IF($A37=U$7,$G37*U$6,$G37*U$6*VLOOKUP($B37,$A$1:$E$5,MATCH(U$4,$A$1:$E$1,0),0)*SQRT($D37*U$5))</f>
        <v>0.208294773449754</v>
      </c>
      <c r="V37" s="0" t="n">
        <f aca="false">IF($A37=V$7,$G37*V$6,$G37*V$6*VLOOKUP($B37,$A$1:$E$5,MATCH(V$4,$A$1:$E$1,0),0)*SQRT($D37*V$5))</f>
        <v>0.208294773449754</v>
      </c>
      <c r="W37" s="0" t="n">
        <f aca="false">IF($A37=W$7,$G37*W$6,$G37*W$6*VLOOKUP($B37,$A$1:$E$5,MATCH(W$4,$A$1:$E$1,0),0)*SQRT($D37*W$5))</f>
        <v>0.208294773449754</v>
      </c>
      <c r="X37" s="0" t="n">
        <f aca="false">IF($A37=X$7,$G37*X$6,$G37*X$6*VLOOKUP($B37,$A$1:$E$5,MATCH(X$4,$A$1:$E$1,0),0)*SQRT($D37*X$5))</f>
        <v>0.208294773449754</v>
      </c>
      <c r="Y37" s="0" t="n">
        <f aca="false">IF($A37=Y$7,$G37*Y$6,$G37*Y$6*VLOOKUP($B37,$A$1:$E$5,MATCH(Y$4,$A$1:$E$1,0),0)*SQRT($D37*Y$5))</f>
        <v>0.0416589546899509</v>
      </c>
      <c r="Z37" s="0" t="n">
        <f aca="false">IF($A37=Z$7,$G37*Z$6,$G37*Z$6*VLOOKUP($B37,$A$1:$E$5,MATCH(Z$4,$A$1:$E$1,0),0)*SQRT($D37*Z$5))</f>
        <v>0.0416589546899509</v>
      </c>
      <c r="AA37" s="0" t="n">
        <f aca="false">IF($A37=AA$7,$G37*AA$6,$G37*AA$6*VLOOKUP($B37,$A$1:$E$5,MATCH(AA$4,$A$1:$E$1,0),0)*SQRT($D37*AA$5))</f>
        <v>0.0416589546899509</v>
      </c>
      <c r="AB37" s="0" t="n">
        <f aca="false">IF($A37=AB$7,$G37*AB$6,$G37*AB$6*VLOOKUP($B37,$A$1:$E$5,MATCH(AB$4,$A$1:$E$1,0),0)*SQRT($D37*AB$5))</f>
        <v>0.0416589546899509</v>
      </c>
      <c r="AC37" s="0" t="n">
        <f aca="false">IF($A37=AC$7,$G37*AC$6,$G37*AC$6*VLOOKUP($B37,$A$1:$E$5,MATCH(AC$4,$A$1:$E$1,0),0)*SQRT($D37*AC$5))</f>
        <v>0.00833179093799016</v>
      </c>
      <c r="AD37" s="0" t="n">
        <f aca="false">IF($A37=AD$7,$G37*AD$6,$G37*AD$6*VLOOKUP($B37,$A$1:$E$5,MATCH(AD$4,$A$1:$E$1,0),0)*SQRT($D37*AD$5))</f>
        <v>0.00833179093799016</v>
      </c>
      <c r="AE37" s="0" t="n">
        <f aca="false">IF($A37=AE$7,$G37*AE$6,$G37*AE$6*VLOOKUP($B37,$A$1:$E$5,MATCH(AE$4,$A$1:$E$1,0),0)*SQRT($D37*AE$5))</f>
        <v>0.00833179093799016</v>
      </c>
      <c r="AF37" s="0" t="n">
        <f aca="false">IF($A37=AF$7,$G37*AF$6,$G37*AF$6*VLOOKUP($B37,$A$1:$E$5,MATCH(AF$4,$A$1:$E$1,0),0)*SQRT($D37*AF$5))</f>
        <v>0.00833179093799016</v>
      </c>
      <c r="AG37" s="0" t="n">
        <f aca="false">IF($A37=AG$7,$G37*AG$6,$G37*AG$6*VLOOKUP($B37,$A$1:$E$5,MATCH(AG$4,$A$1:$E$1,0),0)*SQRT($D37*AG$5))</f>
        <v>0.55125</v>
      </c>
      <c r="AH37" s="0" t="n">
        <f aca="false">IF($A37=AH$7,$G37*AH$6,$G37*AH$6*VLOOKUP($B37,$A$1:$E$5,MATCH(AH$4,$A$1:$E$1,0),0)*SQRT($D37*AH$5))</f>
        <v>0.55125</v>
      </c>
      <c r="AI37" s="0" t="n">
        <f aca="false">IF($A37=AI$7,$G37*AI$6,$G37*AI$6*VLOOKUP($B37,$A$1:$E$5,MATCH(AI$4,$A$1:$E$1,0),0)*SQRT($D37*AI$5))</f>
        <v>3.0625</v>
      </c>
      <c r="AJ37" s="0" t="n">
        <f aca="false">IF($A37=AJ$7,$G37*AJ$6,$G37*AJ$6*VLOOKUP($B37,$A$1:$E$5,MATCH(AJ$4,$A$1:$E$1,0),0)*SQRT($D37*AJ$5))</f>
        <v>0.55125</v>
      </c>
      <c r="AK37" s="0" t="n">
        <f aca="false">IF($A37=AK$7,$G37*AK$6,$G37*AK$6*VLOOKUP($B37,$A$1:$E$5,MATCH(AK$4,$A$1:$E$1,0),0)*SQRT($D37*AK$5))</f>
        <v>0.11025</v>
      </c>
      <c r="AL37" s="0" t="n">
        <f aca="false">IF($A37=AL$7,$G37*AL$6,$G37*AL$6*VLOOKUP($B37,$A$1:$E$5,MATCH(AL$4,$A$1:$E$1,0),0)*SQRT($D37*AL$5))</f>
        <v>0.11025</v>
      </c>
      <c r="AM37" s="0" t="n">
        <f aca="false">IF($A37=AM$7,$G37*AM$6,$G37*AM$6*VLOOKUP($B37,$A$1:$E$5,MATCH(AM$4,$A$1:$E$1,0),0)*SQRT($D37*AM$5))</f>
        <v>0.11025</v>
      </c>
      <c r="AN37" s="0" t="n">
        <f aca="false">IF($A37=AN$7,$G37*AN$6,$G37*AN$6*VLOOKUP($B37,$A$1:$E$5,MATCH(AN$4,$A$1:$E$1,0),0)*SQRT($D37*AN$5))</f>
        <v>0.11025</v>
      </c>
      <c r="AO37" s="0" t="n">
        <f aca="false">IF($A37=AO$7,$G37*AO$6,$G37*AO$6*VLOOKUP($B37,$A$1:$E$5,MATCH(AO$4,$A$1:$E$1,0),0)*SQRT($D37*AO$5))</f>
        <v>0.02205</v>
      </c>
      <c r="AP37" s="0" t="n">
        <f aca="false">IF($A37=AP$7,$G37*AP$6,$G37*AP$6*VLOOKUP($B37,$A$1:$E$5,MATCH(AP$4,$A$1:$E$1,0),0)*SQRT($D37*AP$5))</f>
        <v>0.02205</v>
      </c>
      <c r="AQ37" s="0" t="n">
        <f aca="false">IF($A37=AQ$7,$G37*AQ$6,$G37*AQ$6*VLOOKUP($B37,$A$1:$E$5,MATCH(AQ$4,$A$1:$E$1,0),0)*SQRT($D37*AQ$5))</f>
        <v>0.02205</v>
      </c>
      <c r="AR37" s="0" t="n">
        <f aca="false">IF($A37=AR$7,$G37*AR$6,$G37*AR$6*VLOOKUP($B37,$A$1:$E$5,MATCH(AR$4,$A$1:$E$1,0),0)*SQRT($D37*AR$5))</f>
        <v>0.02205</v>
      </c>
      <c r="AS37" s="0" t="n">
        <f aca="false">IF($A37=AS$7,$G37*AS$6,$G37*AS$6*VLOOKUP($B37,$A$1:$E$5,MATCH(AS$4,$A$1:$E$1,0),0)*SQRT($D37*AS$5))</f>
        <v>0.277726364599672</v>
      </c>
      <c r="AT37" s="0" t="n">
        <f aca="false">IF($A37=AT$7,$G37*AT$6,$G37*AT$6*VLOOKUP($B37,$A$1:$E$5,MATCH(AT$4,$A$1:$E$1,0),0)*SQRT($D37*AT$5))</f>
        <v>0.277726364599672</v>
      </c>
      <c r="AU37" s="0" t="n">
        <f aca="false">IF($A37=AU$7,$G37*AU$6,$G37*AU$6*VLOOKUP($B37,$A$1:$E$5,MATCH(AU$4,$A$1:$E$1,0),0)*SQRT($D37*AU$5))</f>
        <v>0.277726364599672</v>
      </c>
      <c r="AV37" s="0" t="n">
        <f aca="false">IF($A37=AV$7,$G37*AV$6,$G37*AV$6*VLOOKUP($B37,$A$1:$E$5,MATCH(AV$4,$A$1:$E$1,0),0)*SQRT($D37*AV$5))</f>
        <v>0.277726364599672</v>
      </c>
      <c r="AW37" s="0" t="n">
        <f aca="false">IF($A37=AW$7,$G37*AW$6,$G37*AW$6*VLOOKUP($B37,$A$1:$E$5,MATCH(AW$4,$A$1:$E$1,0),0)*SQRT($D37*AW$5))</f>
        <v>0.0555452729199346</v>
      </c>
      <c r="AX37" s="0" t="n">
        <f aca="false">IF($A37=AX$7,$G37*AX$6,$G37*AX$6*VLOOKUP($B37,$A$1:$E$5,MATCH(AX$4,$A$1:$E$1,0),0)*SQRT($D37*AX$5))</f>
        <v>0.0555452729199346</v>
      </c>
      <c r="AY37" s="0" t="n">
        <f aca="false">IF($A37=AY$7,$G37*AY$6,$G37*AY$6*VLOOKUP($B37,$A$1:$E$5,MATCH(AY$4,$A$1:$E$1,0),0)*SQRT($D37*AY$5))</f>
        <v>0.0555452729199346</v>
      </c>
      <c r="AZ37" s="0" t="n">
        <f aca="false">IF($A37=AZ$7,$G37*AZ$6,$G37*AZ$6*VLOOKUP($B37,$A$1:$E$5,MATCH(AZ$4,$A$1:$E$1,0),0)*SQRT($D37*AZ$5))</f>
        <v>0.0555452729199346</v>
      </c>
      <c r="BA37" s="0" t="n">
        <f aca="false">IF($A37=BA$7,$G37*BA$6,$G37*BA$6*VLOOKUP($B37,$A$1:$E$5,MATCH(BA$4,$A$1:$E$1,0),0)*SQRT($D37*BA$5))</f>
        <v>0.0111090545839869</v>
      </c>
      <c r="BB37" s="0" t="n">
        <f aca="false">IF($A37=BB$7,$G37*BB$6,$G37*BB$6*VLOOKUP($B37,$A$1:$E$5,MATCH(BB$4,$A$1:$E$1,0),0)*SQRT($D37*BB$5))</f>
        <v>0.0111090545839869</v>
      </c>
      <c r="BC37" s="0" t="n">
        <f aca="false">IF($A37=BC$7,$G37*BC$6,$G37*BC$6*VLOOKUP($B37,$A$1:$E$5,MATCH(BC$4,$A$1:$E$1,0),0)*SQRT($D37*BC$5))</f>
        <v>0.0111090545839869</v>
      </c>
      <c r="BD37" s="0" t="n">
        <f aca="false">IF($A37=BD$7,$G37*BD$6,$G37*BD$6*VLOOKUP($B37,$A$1:$E$5,MATCH(BD$4,$A$1:$E$1,0),0)*SQRT($D37*BD$5))</f>
        <v>0.0111090545839869</v>
      </c>
      <c r="BE37" s="0" t="n">
        <f aca="false">IF($A37=BE$7,$G37*BE$6,$G37*BE$6*VLOOKUP($B37,$A$1:$E$5,MATCH(BE$4,$A$1:$E$1,0),0)*SQRT($D37*BE$5))</f>
        <v>0.0275625</v>
      </c>
      <c r="BF37" s="0" t="n">
        <f aca="false">IF($A37=BF$7,$G37*BF$6,$G37*BF$6*VLOOKUP($B37,$A$1:$E$5,MATCH(BF$4,$A$1:$E$1,0),0)*SQRT($D37*BF$5))</f>
        <v>0.0275625</v>
      </c>
      <c r="BG37" s="0" t="n">
        <f aca="false">IF($A37=BG$7,$G37*BG$6,$G37*BG$6*VLOOKUP($B37,$A$1:$E$5,MATCH(BG$4,$A$1:$E$1,0),0)*SQRT($D37*BG$5))</f>
        <v>0.0275625</v>
      </c>
      <c r="BH37" s="0" t="n">
        <f aca="false">IF($A37=BH$7,$G37*BH$6,$G37*BH$6*VLOOKUP($B37,$A$1:$E$5,MATCH(BH$4,$A$1:$E$1,0),0)*SQRT($D37*BH$5))</f>
        <v>0.0275625</v>
      </c>
      <c r="BI37" s="0" t="n">
        <f aca="false">IF($A37=BI$7,$G37*BI$6,$G37*BI$6*VLOOKUP($B37,$A$1:$E$5,MATCH(BI$4,$A$1:$E$1,0),0)*SQRT($D37*BI$5))</f>
        <v>0.0055125</v>
      </c>
      <c r="BJ37" s="0" t="n">
        <f aca="false">IF($A37=BJ$7,$G37*BJ$6,$G37*BJ$6*VLOOKUP($B37,$A$1:$E$5,MATCH(BJ$4,$A$1:$E$1,0),0)*SQRT($D37*BJ$5))</f>
        <v>0.0055125</v>
      </c>
      <c r="BK37" s="0" t="n">
        <f aca="false">IF($A37=BK$7,$G37*BK$6,$G37*BK$6*VLOOKUP($B37,$A$1:$E$5,MATCH(BK$4,$A$1:$E$1,0),0)*SQRT($D37*BK$5))</f>
        <v>0.0055125</v>
      </c>
      <c r="BL37" s="0" t="n">
        <f aca="false">IF($A37=BL$7,$G37*BL$6,$G37*BL$6*VLOOKUP($B37,$A$1:$E$5,MATCH(BL$4,$A$1:$E$1,0),0)*SQRT($D37*BL$5))</f>
        <v>0.0055125</v>
      </c>
      <c r="BM37" s="0" t="n">
        <f aca="false">IF($A37=BM$7,$G37*BM$6,$G37*BM$6*VLOOKUP($B37,$A$1:$E$5,MATCH(BM$4,$A$1:$E$1,0),0)*SQRT($D37*BM$5))</f>
        <v>0.0011025</v>
      </c>
      <c r="BN37" s="0" t="n">
        <f aca="false">IF($A37=BN$7,$G37*BN$6,$G37*BN$6*VLOOKUP($B37,$A$1:$E$5,MATCH(BN$4,$A$1:$E$1,0),0)*SQRT($D37*BN$5))</f>
        <v>0.0011025</v>
      </c>
      <c r="BO37" s="0" t="n">
        <f aca="false">IF($A37=BO$7,$G37*BO$6,$G37*BO$6*VLOOKUP($B37,$A$1:$E$5,MATCH(BO$4,$A$1:$E$1,0),0)*SQRT($D37*BO$5))</f>
        <v>0.0011025</v>
      </c>
      <c r="BP37" s="0" t="n">
        <f aca="false">IF($A37=BP$7,$G37*BP$6,$G37*BP$6*VLOOKUP($B37,$A$1:$E$5,MATCH(BP$4,$A$1:$E$1,0),0)*SQRT($D37*BP$5))</f>
        <v>0.0011025</v>
      </c>
      <c r="BQ37" s="0" t="n">
        <f aca="false">IF($A37=BQ$7,$G37*BQ$6,$G37*BQ$6*VLOOKUP($B37,$A$1:$E$5,MATCH(BQ$4,$A$1:$E$1,0),0)*SQRT($D37*BQ$5))</f>
        <v>0.0138863182299836</v>
      </c>
      <c r="BR37" s="0" t="n">
        <f aca="false">IF($A37=BR$7,$G37*BR$6,$G37*BR$6*VLOOKUP($B37,$A$1:$E$5,MATCH(BR$4,$A$1:$E$1,0),0)*SQRT($D37*BR$5))</f>
        <v>0.0138863182299836</v>
      </c>
      <c r="BS37" s="0" t="n">
        <f aca="false">IF($A37=BS$7,$G37*BS$6,$G37*BS$6*VLOOKUP($B37,$A$1:$E$5,MATCH(BS$4,$A$1:$E$1,0),0)*SQRT($D37*BS$5))</f>
        <v>0.0138863182299836</v>
      </c>
      <c r="BT37" s="0" t="n">
        <f aca="false">IF($A37=BT$7,$G37*BT$6,$G37*BT$6*VLOOKUP($B37,$A$1:$E$5,MATCH(BT$4,$A$1:$E$1,0),0)*SQRT($D37*BT$5))</f>
        <v>0.0138863182299836</v>
      </c>
      <c r="BU37" s="0" t="n">
        <f aca="false">IF($A37=BU$7,$G37*BU$6,$G37*BU$6*VLOOKUP($B37,$A$1:$E$5,MATCH(BU$4,$A$1:$E$1,0),0)*SQRT($D37*BU$5))</f>
        <v>0.00277726364599673</v>
      </c>
      <c r="BV37" s="0" t="n">
        <f aca="false">IF($A37=BV$7,$G37*BV$6,$G37*BV$6*VLOOKUP($B37,$A$1:$E$5,MATCH(BV$4,$A$1:$E$1,0),0)*SQRT($D37*BV$5))</f>
        <v>0.00277726364599673</v>
      </c>
      <c r="BW37" s="0" t="n">
        <f aca="false">IF($A37=BW$7,$G37*BW$6,$G37*BW$6*VLOOKUP($B37,$A$1:$E$5,MATCH(BW$4,$A$1:$E$1,0),0)*SQRT($D37*BW$5))</f>
        <v>0.00277726364599673</v>
      </c>
      <c r="BX37" s="0" t="n">
        <f aca="false">IF($A37=BX$7,$G37*BX$6,$G37*BX$6*VLOOKUP($B37,$A$1:$E$5,MATCH(BX$4,$A$1:$E$1,0),0)*SQRT($D37*BX$5))</f>
        <v>0.00277726364599673</v>
      </c>
      <c r="BY37" s="0" t="n">
        <f aca="false">IF($A37=BY$7,$G37*BY$6,$G37*BY$6*VLOOKUP($B37,$A$1:$E$5,MATCH(BY$4,$A$1:$E$1,0),0)*SQRT($D37*BY$5))</f>
        <v>0.000555452729199344</v>
      </c>
      <c r="BZ37" s="0" t="n">
        <f aca="false">IF($A37=BZ$7,$G37*BZ$6,$G37*BZ$6*VLOOKUP($B37,$A$1:$E$5,MATCH(BZ$4,$A$1:$E$1,0),0)*SQRT($D37*BZ$5))</f>
        <v>0.000555452729199344</v>
      </c>
      <c r="CA37" s="0" t="n">
        <f aca="false">IF($A37=CA$7,$G37*CA$6,$G37*CA$6*VLOOKUP($B37,$A$1:$E$5,MATCH(CA$4,$A$1:$E$1,0),0)*SQRT($D37*CA$5))</f>
        <v>0.000555452729199344</v>
      </c>
      <c r="CB37" s="0" t="n">
        <f aca="false">IF($A37=CB$7,$G37*CB$6,$G37*CB$6*VLOOKUP($B37,$A$1:$E$5,MATCH(CB$4,$A$1:$E$1,0),0)*SQRT($D37*CB$5))</f>
        <v>0.000555452729199344</v>
      </c>
      <c r="CC37" s="0" t="n">
        <f aca="false">IF($A37=CC$7,$G37*CC$6,$G37*CC$6*VLOOKUP($B37,$A$1:$E$5,MATCH(CC$4,$A$1:$E$1,0),0)*SQRT($D37*CC$5))</f>
        <v>0.0275625</v>
      </c>
      <c r="CD37" s="0" t="n">
        <f aca="false">IF($A37=CD$7,$G37*CD$6,$G37*CD$6*VLOOKUP($B37,$A$1:$E$5,MATCH(CD$4,$A$1:$E$1,0),0)*SQRT($D37*CD$5))</f>
        <v>0.0275625</v>
      </c>
      <c r="CE37" s="0" t="n">
        <f aca="false">IF($A37=CE$7,$G37*CE$6,$G37*CE$6*VLOOKUP($B37,$A$1:$E$5,MATCH(CE$4,$A$1:$E$1,0),0)*SQRT($D37*CE$5))</f>
        <v>0.0275625</v>
      </c>
      <c r="CF37" s="0" t="n">
        <f aca="false">IF($A37=CF$7,$G37*CF$6,$G37*CF$6*VLOOKUP($B37,$A$1:$E$5,MATCH(CF$4,$A$1:$E$1,0),0)*SQRT($D37*CF$5))</f>
        <v>0.0275625</v>
      </c>
      <c r="CG37" s="0" t="n">
        <f aca="false">IF($A37=CG$7,$G37*CG$6,$G37*CG$6*VLOOKUP($B37,$A$1:$E$5,MATCH(CG$4,$A$1:$E$1,0),0)*SQRT($D37*CG$5))</f>
        <v>0.0055125</v>
      </c>
      <c r="CH37" s="0" t="n">
        <f aca="false">IF($A37=CH$7,$G37*CH$6,$G37*CH$6*VLOOKUP($B37,$A$1:$E$5,MATCH(CH$4,$A$1:$E$1,0),0)*SQRT($D37*CH$5))</f>
        <v>0.0055125</v>
      </c>
      <c r="CI37" s="0" t="n">
        <f aca="false">IF($A37=CI$7,$G37*CI$6,$G37*CI$6*VLOOKUP($B37,$A$1:$E$5,MATCH(CI$4,$A$1:$E$1,0),0)*SQRT($D37*CI$5))</f>
        <v>0.0055125</v>
      </c>
      <c r="CJ37" s="0" t="n">
        <f aca="false">IF($A37=CJ$7,$G37*CJ$6,$G37*CJ$6*VLOOKUP($B37,$A$1:$E$5,MATCH(CJ$4,$A$1:$E$1,0),0)*SQRT($D37*CJ$5))</f>
        <v>0.0055125</v>
      </c>
      <c r="CK37" s="0" t="n">
        <f aca="false">IF($A37=CK$7,$G37*CK$6,$G37*CK$6*VLOOKUP($B37,$A$1:$E$5,MATCH(CK$4,$A$1:$E$1,0),0)*SQRT($D37*CK$5))</f>
        <v>0.0011025</v>
      </c>
      <c r="CL37" s="0" t="n">
        <f aca="false">IF($A37=CL$7,$G37*CL$6,$G37*CL$6*VLOOKUP($B37,$A$1:$E$5,MATCH(CL$4,$A$1:$E$1,0),0)*SQRT($D37*CL$5))</f>
        <v>0.0011025</v>
      </c>
      <c r="CM37" s="0" t="n">
        <f aca="false">IF($A37=CM$7,$G37*CM$6,$G37*CM$6*VLOOKUP($B37,$A$1:$E$5,MATCH(CM$4,$A$1:$E$1,0),0)*SQRT($D37*CM$5))</f>
        <v>0.0011025</v>
      </c>
      <c r="CN37" s="0" t="n">
        <f aca="false">IF($A37=CN$7,$G37*CN$6,$G37*CN$6*VLOOKUP($B37,$A$1:$E$5,MATCH(CN$4,$A$1:$E$1,0),0)*SQRT($D37*CN$5))</f>
        <v>0.0011025</v>
      </c>
      <c r="CO37" s="0" t="n">
        <f aca="false">IF($A37=CO$7,$G37*CO$6,$G37*CO$6*VLOOKUP($B37,$A$1:$E$5,MATCH(CO$4,$A$1:$E$1,0),0)*SQRT($D37*CO$5))</f>
        <v>0.0138863182299836</v>
      </c>
      <c r="CP37" s="0" t="n">
        <f aca="false">IF($A37=CP$7,$G37*CP$6,$G37*CP$6*VLOOKUP($B37,$A$1:$E$5,MATCH(CP$4,$A$1:$E$1,0),0)*SQRT($D37*CP$5))</f>
        <v>0.0138863182299836</v>
      </c>
      <c r="CQ37" s="0" t="n">
        <f aca="false">IF($A37=CQ$7,$G37*CQ$6,$G37*CQ$6*VLOOKUP($B37,$A$1:$E$5,MATCH(CQ$4,$A$1:$E$1,0),0)*SQRT($D37*CQ$5))</f>
        <v>0.0138863182299836</v>
      </c>
      <c r="CR37" s="0" t="n">
        <f aca="false">IF($A37=CR$7,$G37*CR$6,$G37*CR$6*VLOOKUP($B37,$A$1:$E$5,MATCH(CR$4,$A$1:$E$1,0),0)*SQRT($D37*CR$5))</f>
        <v>0.0138863182299836</v>
      </c>
      <c r="CS37" s="0" t="n">
        <f aca="false">IF($A37=CS$7,$G37*CS$6,$G37*CS$6*VLOOKUP($B37,$A$1:$E$5,MATCH(CS$4,$A$1:$E$1,0),0)*SQRT($D37*CS$5))</f>
        <v>0.00277726364599673</v>
      </c>
      <c r="CT37" s="0" t="n">
        <f aca="false">IF($A37=CT$7,$G37*CT$6,$G37*CT$6*VLOOKUP($B37,$A$1:$E$5,MATCH(CT$4,$A$1:$E$1,0),0)*SQRT($D37*CT$5))</f>
        <v>0.00277726364599673</v>
      </c>
      <c r="CU37" s="0" t="n">
        <f aca="false">IF($A37=CU$7,$G37*CU$6,$G37*CU$6*VLOOKUP($B37,$A$1:$E$5,MATCH(CU$4,$A$1:$E$1,0),0)*SQRT($D37*CU$5))</f>
        <v>0.00277726364599673</v>
      </c>
      <c r="CV37" s="0" t="n">
        <f aca="false">IF($A37=CV$7,$G37*CV$6,$G37*CV$6*VLOOKUP($B37,$A$1:$E$5,MATCH(CV$4,$A$1:$E$1,0),0)*SQRT($D37*CV$5))</f>
        <v>0.00277726364599673</v>
      </c>
      <c r="CW37" s="0" t="n">
        <f aca="false">IF($A37=CW$7,$G37*CW$6,$G37*CW$6*VLOOKUP($B37,$A$1:$E$5,MATCH(CW$4,$A$1:$E$1,0),0)*SQRT($D37*CW$5))</f>
        <v>0.000555452729199344</v>
      </c>
      <c r="CX37" s="0" t="n">
        <f aca="false">IF($A37=CX$7,$G37*CX$6,$G37*CX$6*VLOOKUP($B37,$A$1:$E$5,MATCH(CX$4,$A$1:$E$1,0),0)*SQRT($D37*CX$5))</f>
        <v>0.000555452729199344</v>
      </c>
      <c r="CY37" s="0" t="n">
        <f aca="false">IF($A37=CY$7,$G37*CY$6,$G37*CY$6*VLOOKUP($B37,$A$1:$E$5,MATCH(CY$4,$A$1:$E$1,0),0)*SQRT($D37*CY$5))</f>
        <v>0.000555452729199344</v>
      </c>
      <c r="CZ37" s="0" t="n">
        <f aca="false">IF($A37=CZ$7,$G37*CZ$6,$G37*CZ$6*VLOOKUP($B37,$A$1:$E$5,MATCH(CZ$4,$A$1:$E$1,0),0)*SQRT($D37*CZ$5))</f>
        <v>0.000555452729199344</v>
      </c>
      <c r="DB37" s="0" t="n">
        <f aca="false">SUM(I37:CZ37)/SUM($I$11:$CZ$106)*Computations!$GS$7</f>
        <v>2.19296808820874</v>
      </c>
    </row>
    <row r="38" customFormat="false" ht="14" hidden="false" customHeight="false" outlineLevel="0" collapsed="false">
      <c r="A38" s="0" t="n">
        <v>28</v>
      </c>
      <c r="B38" s="0" t="n">
        <v>2</v>
      </c>
      <c r="C38" s="0" t="n">
        <v>0.02</v>
      </c>
      <c r="D38" s="0" t="n">
        <v>0.18</v>
      </c>
      <c r="E38" s="0" t="n">
        <v>25</v>
      </c>
      <c r="F38" s="0" t="n">
        <v>0.5</v>
      </c>
      <c r="G38" s="0" t="n">
        <f aca="false">SQRT(C38*(1-C38))*F38*E38</f>
        <v>1.75</v>
      </c>
      <c r="I38" s="0" t="n">
        <f aca="false">IF($A38=I$7,$G38*I$6,$G38*I$6*VLOOKUP($B38,$A$1:$E$5,MATCH(I$4,$A$1:$E$1,0),0)*SQRT($D38*I$5))</f>
        <v>0.4134375</v>
      </c>
      <c r="J38" s="0" t="n">
        <f aca="false">IF($A38=J$7,$G38*J$6,$G38*J$6*VLOOKUP($B38,$A$1:$E$5,MATCH(J$4,$A$1:$E$1,0),0)*SQRT($D38*J$5))</f>
        <v>0.4134375</v>
      </c>
      <c r="K38" s="0" t="n">
        <f aca="false">IF($A38=K$7,$G38*K$6,$G38*K$6*VLOOKUP($B38,$A$1:$E$5,MATCH(K$4,$A$1:$E$1,0),0)*SQRT($D38*K$5))</f>
        <v>0.4134375</v>
      </c>
      <c r="L38" s="0" t="n">
        <f aca="false">IF($A38=L$7,$G38*L$6,$G38*L$6*VLOOKUP($B38,$A$1:$E$5,MATCH(L$4,$A$1:$E$1,0),0)*SQRT($D38*L$5))</f>
        <v>0.4134375</v>
      </c>
      <c r="M38" s="0" t="n">
        <f aca="false">IF($A38=M$7,$G38*M$6,$G38*M$6*VLOOKUP($B38,$A$1:$E$5,MATCH(M$4,$A$1:$E$1,0),0)*SQRT($D38*M$5))</f>
        <v>0.0826875</v>
      </c>
      <c r="N38" s="0" t="n">
        <f aca="false">IF($A38=N$7,$G38*N$6,$G38*N$6*VLOOKUP($B38,$A$1:$E$5,MATCH(N$4,$A$1:$E$1,0),0)*SQRT($D38*N$5))</f>
        <v>0.0826875</v>
      </c>
      <c r="O38" s="0" t="n">
        <f aca="false">IF($A38=O$7,$G38*O$6,$G38*O$6*VLOOKUP($B38,$A$1:$E$5,MATCH(O$4,$A$1:$E$1,0),0)*SQRT($D38*O$5))</f>
        <v>0.0826875</v>
      </c>
      <c r="P38" s="0" t="n">
        <f aca="false">IF($A38=P$7,$G38*P$6,$G38*P$6*VLOOKUP($B38,$A$1:$E$5,MATCH(P$4,$A$1:$E$1,0),0)*SQRT($D38*P$5))</f>
        <v>0.0826875</v>
      </c>
      <c r="Q38" s="0" t="n">
        <f aca="false">IF($A38=Q$7,$G38*Q$6,$G38*Q$6*VLOOKUP($B38,$A$1:$E$5,MATCH(Q$4,$A$1:$E$1,0),0)*SQRT($D38*Q$5))</f>
        <v>0.0165375</v>
      </c>
      <c r="R38" s="0" t="n">
        <f aca="false">IF($A38=R$7,$G38*R$6,$G38*R$6*VLOOKUP($B38,$A$1:$E$5,MATCH(R$4,$A$1:$E$1,0),0)*SQRT($D38*R$5))</f>
        <v>0.0165375</v>
      </c>
      <c r="S38" s="0" t="n">
        <f aca="false">IF($A38=S$7,$G38*S$6,$G38*S$6*VLOOKUP($B38,$A$1:$E$5,MATCH(S$4,$A$1:$E$1,0),0)*SQRT($D38*S$5))</f>
        <v>0.0165375</v>
      </c>
      <c r="T38" s="0" t="n">
        <f aca="false">IF($A38=T$7,$G38*T$6,$G38*T$6*VLOOKUP($B38,$A$1:$E$5,MATCH(T$4,$A$1:$E$1,0),0)*SQRT($D38*T$5))</f>
        <v>0.0165375</v>
      </c>
      <c r="U38" s="0" t="n">
        <f aca="false">IF($A38=U$7,$G38*U$6,$G38*U$6*VLOOKUP($B38,$A$1:$E$5,MATCH(U$4,$A$1:$E$1,0),0)*SQRT($D38*U$5))</f>
        <v>0.208294773449754</v>
      </c>
      <c r="V38" s="0" t="n">
        <f aca="false">IF($A38=V$7,$G38*V$6,$G38*V$6*VLOOKUP($B38,$A$1:$E$5,MATCH(V$4,$A$1:$E$1,0),0)*SQRT($D38*V$5))</f>
        <v>0.208294773449754</v>
      </c>
      <c r="W38" s="0" t="n">
        <f aca="false">IF($A38=W$7,$G38*W$6,$G38*W$6*VLOOKUP($B38,$A$1:$E$5,MATCH(W$4,$A$1:$E$1,0),0)*SQRT($D38*W$5))</f>
        <v>0.208294773449754</v>
      </c>
      <c r="X38" s="0" t="n">
        <f aca="false">IF($A38=X$7,$G38*X$6,$G38*X$6*VLOOKUP($B38,$A$1:$E$5,MATCH(X$4,$A$1:$E$1,0),0)*SQRT($D38*X$5))</f>
        <v>0.208294773449754</v>
      </c>
      <c r="Y38" s="0" t="n">
        <f aca="false">IF($A38=Y$7,$G38*Y$6,$G38*Y$6*VLOOKUP($B38,$A$1:$E$5,MATCH(Y$4,$A$1:$E$1,0),0)*SQRT($D38*Y$5))</f>
        <v>0.0416589546899509</v>
      </c>
      <c r="Z38" s="0" t="n">
        <f aca="false">IF($A38=Z$7,$G38*Z$6,$G38*Z$6*VLOOKUP($B38,$A$1:$E$5,MATCH(Z$4,$A$1:$E$1,0),0)*SQRT($D38*Z$5))</f>
        <v>0.0416589546899509</v>
      </c>
      <c r="AA38" s="0" t="n">
        <f aca="false">IF($A38=AA$7,$G38*AA$6,$G38*AA$6*VLOOKUP($B38,$A$1:$E$5,MATCH(AA$4,$A$1:$E$1,0),0)*SQRT($D38*AA$5))</f>
        <v>0.0416589546899509</v>
      </c>
      <c r="AB38" s="0" t="n">
        <f aca="false">IF($A38=AB$7,$G38*AB$6,$G38*AB$6*VLOOKUP($B38,$A$1:$E$5,MATCH(AB$4,$A$1:$E$1,0),0)*SQRT($D38*AB$5))</f>
        <v>0.0416589546899509</v>
      </c>
      <c r="AC38" s="0" t="n">
        <f aca="false">IF($A38=AC$7,$G38*AC$6,$G38*AC$6*VLOOKUP($B38,$A$1:$E$5,MATCH(AC$4,$A$1:$E$1,0),0)*SQRT($D38*AC$5))</f>
        <v>0.00833179093799016</v>
      </c>
      <c r="AD38" s="0" t="n">
        <f aca="false">IF($A38=AD$7,$G38*AD$6,$G38*AD$6*VLOOKUP($B38,$A$1:$E$5,MATCH(AD$4,$A$1:$E$1,0),0)*SQRT($D38*AD$5))</f>
        <v>0.00833179093799016</v>
      </c>
      <c r="AE38" s="0" t="n">
        <f aca="false">IF($A38=AE$7,$G38*AE$6,$G38*AE$6*VLOOKUP($B38,$A$1:$E$5,MATCH(AE$4,$A$1:$E$1,0),0)*SQRT($D38*AE$5))</f>
        <v>0.00833179093799016</v>
      </c>
      <c r="AF38" s="0" t="n">
        <f aca="false">IF($A38=AF$7,$G38*AF$6,$G38*AF$6*VLOOKUP($B38,$A$1:$E$5,MATCH(AF$4,$A$1:$E$1,0),0)*SQRT($D38*AF$5))</f>
        <v>0.00833179093799016</v>
      </c>
      <c r="AG38" s="0" t="n">
        <f aca="false">IF($A38=AG$7,$G38*AG$6,$G38*AG$6*VLOOKUP($B38,$A$1:$E$5,MATCH(AG$4,$A$1:$E$1,0),0)*SQRT($D38*AG$5))</f>
        <v>0.55125</v>
      </c>
      <c r="AH38" s="0" t="n">
        <f aca="false">IF($A38=AH$7,$G38*AH$6,$G38*AH$6*VLOOKUP($B38,$A$1:$E$5,MATCH(AH$4,$A$1:$E$1,0),0)*SQRT($D38*AH$5))</f>
        <v>0.55125</v>
      </c>
      <c r="AI38" s="0" t="n">
        <f aca="false">IF($A38=AI$7,$G38*AI$6,$G38*AI$6*VLOOKUP($B38,$A$1:$E$5,MATCH(AI$4,$A$1:$E$1,0),0)*SQRT($D38*AI$5))</f>
        <v>0.55125</v>
      </c>
      <c r="AJ38" s="0" t="n">
        <f aca="false">IF($A38=AJ$7,$G38*AJ$6,$G38*AJ$6*VLOOKUP($B38,$A$1:$E$5,MATCH(AJ$4,$A$1:$E$1,0),0)*SQRT($D38*AJ$5))</f>
        <v>3.0625</v>
      </c>
      <c r="AK38" s="0" t="n">
        <f aca="false">IF($A38=AK$7,$G38*AK$6,$G38*AK$6*VLOOKUP($B38,$A$1:$E$5,MATCH(AK$4,$A$1:$E$1,0),0)*SQRT($D38*AK$5))</f>
        <v>0.11025</v>
      </c>
      <c r="AL38" s="0" t="n">
        <f aca="false">IF($A38=AL$7,$G38*AL$6,$G38*AL$6*VLOOKUP($B38,$A$1:$E$5,MATCH(AL$4,$A$1:$E$1,0),0)*SQRT($D38*AL$5))</f>
        <v>0.11025</v>
      </c>
      <c r="AM38" s="0" t="n">
        <f aca="false">IF($A38=AM$7,$G38*AM$6,$G38*AM$6*VLOOKUP($B38,$A$1:$E$5,MATCH(AM$4,$A$1:$E$1,0),0)*SQRT($D38*AM$5))</f>
        <v>0.11025</v>
      </c>
      <c r="AN38" s="0" t="n">
        <f aca="false">IF($A38=AN$7,$G38*AN$6,$G38*AN$6*VLOOKUP($B38,$A$1:$E$5,MATCH(AN$4,$A$1:$E$1,0),0)*SQRT($D38*AN$5))</f>
        <v>0.11025</v>
      </c>
      <c r="AO38" s="0" t="n">
        <f aca="false">IF($A38=AO$7,$G38*AO$6,$G38*AO$6*VLOOKUP($B38,$A$1:$E$5,MATCH(AO$4,$A$1:$E$1,0),0)*SQRT($D38*AO$5))</f>
        <v>0.02205</v>
      </c>
      <c r="AP38" s="0" t="n">
        <f aca="false">IF($A38=AP$7,$G38*AP$6,$G38*AP$6*VLOOKUP($B38,$A$1:$E$5,MATCH(AP$4,$A$1:$E$1,0),0)*SQRT($D38*AP$5))</f>
        <v>0.02205</v>
      </c>
      <c r="AQ38" s="0" t="n">
        <f aca="false">IF($A38=AQ$7,$G38*AQ$6,$G38*AQ$6*VLOOKUP($B38,$A$1:$E$5,MATCH(AQ$4,$A$1:$E$1,0),0)*SQRT($D38*AQ$5))</f>
        <v>0.02205</v>
      </c>
      <c r="AR38" s="0" t="n">
        <f aca="false">IF($A38=AR$7,$G38*AR$6,$G38*AR$6*VLOOKUP($B38,$A$1:$E$5,MATCH(AR$4,$A$1:$E$1,0),0)*SQRT($D38*AR$5))</f>
        <v>0.02205</v>
      </c>
      <c r="AS38" s="0" t="n">
        <f aca="false">IF($A38=AS$7,$G38*AS$6,$G38*AS$6*VLOOKUP($B38,$A$1:$E$5,MATCH(AS$4,$A$1:$E$1,0),0)*SQRT($D38*AS$5))</f>
        <v>0.277726364599672</v>
      </c>
      <c r="AT38" s="0" t="n">
        <f aca="false">IF($A38=AT$7,$G38*AT$6,$G38*AT$6*VLOOKUP($B38,$A$1:$E$5,MATCH(AT$4,$A$1:$E$1,0),0)*SQRT($D38*AT$5))</f>
        <v>0.277726364599672</v>
      </c>
      <c r="AU38" s="0" t="n">
        <f aca="false">IF($A38=AU$7,$G38*AU$6,$G38*AU$6*VLOOKUP($B38,$A$1:$E$5,MATCH(AU$4,$A$1:$E$1,0),0)*SQRT($D38*AU$5))</f>
        <v>0.277726364599672</v>
      </c>
      <c r="AV38" s="0" t="n">
        <f aca="false">IF($A38=AV$7,$G38*AV$6,$G38*AV$6*VLOOKUP($B38,$A$1:$E$5,MATCH(AV$4,$A$1:$E$1,0),0)*SQRT($D38*AV$5))</f>
        <v>0.277726364599672</v>
      </c>
      <c r="AW38" s="0" t="n">
        <f aca="false">IF($A38=AW$7,$G38*AW$6,$G38*AW$6*VLOOKUP($B38,$A$1:$E$5,MATCH(AW$4,$A$1:$E$1,0),0)*SQRT($D38*AW$5))</f>
        <v>0.0555452729199346</v>
      </c>
      <c r="AX38" s="0" t="n">
        <f aca="false">IF($A38=AX$7,$G38*AX$6,$G38*AX$6*VLOOKUP($B38,$A$1:$E$5,MATCH(AX$4,$A$1:$E$1,0),0)*SQRT($D38*AX$5))</f>
        <v>0.0555452729199346</v>
      </c>
      <c r="AY38" s="0" t="n">
        <f aca="false">IF($A38=AY$7,$G38*AY$6,$G38*AY$6*VLOOKUP($B38,$A$1:$E$5,MATCH(AY$4,$A$1:$E$1,0),0)*SQRT($D38*AY$5))</f>
        <v>0.0555452729199346</v>
      </c>
      <c r="AZ38" s="0" t="n">
        <f aca="false">IF($A38=AZ$7,$G38*AZ$6,$G38*AZ$6*VLOOKUP($B38,$A$1:$E$5,MATCH(AZ$4,$A$1:$E$1,0),0)*SQRT($D38*AZ$5))</f>
        <v>0.0555452729199346</v>
      </c>
      <c r="BA38" s="0" t="n">
        <f aca="false">IF($A38=BA$7,$G38*BA$6,$G38*BA$6*VLOOKUP($B38,$A$1:$E$5,MATCH(BA$4,$A$1:$E$1,0),0)*SQRT($D38*BA$5))</f>
        <v>0.0111090545839869</v>
      </c>
      <c r="BB38" s="0" t="n">
        <f aca="false">IF($A38=BB$7,$G38*BB$6,$G38*BB$6*VLOOKUP($B38,$A$1:$E$5,MATCH(BB$4,$A$1:$E$1,0),0)*SQRT($D38*BB$5))</f>
        <v>0.0111090545839869</v>
      </c>
      <c r="BC38" s="0" t="n">
        <f aca="false">IF($A38=BC$7,$G38*BC$6,$G38*BC$6*VLOOKUP($B38,$A$1:$E$5,MATCH(BC$4,$A$1:$E$1,0),0)*SQRT($D38*BC$5))</f>
        <v>0.0111090545839869</v>
      </c>
      <c r="BD38" s="0" t="n">
        <f aca="false">IF($A38=BD$7,$G38*BD$6,$G38*BD$6*VLOOKUP($B38,$A$1:$E$5,MATCH(BD$4,$A$1:$E$1,0),0)*SQRT($D38*BD$5))</f>
        <v>0.0111090545839869</v>
      </c>
      <c r="BE38" s="0" t="n">
        <f aca="false">IF($A38=BE$7,$G38*BE$6,$G38*BE$6*VLOOKUP($B38,$A$1:$E$5,MATCH(BE$4,$A$1:$E$1,0),0)*SQRT($D38*BE$5))</f>
        <v>0.0275625</v>
      </c>
      <c r="BF38" s="0" t="n">
        <f aca="false">IF($A38=BF$7,$G38*BF$6,$G38*BF$6*VLOOKUP($B38,$A$1:$E$5,MATCH(BF$4,$A$1:$E$1,0),0)*SQRT($D38*BF$5))</f>
        <v>0.0275625</v>
      </c>
      <c r="BG38" s="0" t="n">
        <f aca="false">IF($A38=BG$7,$G38*BG$6,$G38*BG$6*VLOOKUP($B38,$A$1:$E$5,MATCH(BG$4,$A$1:$E$1,0),0)*SQRT($D38*BG$5))</f>
        <v>0.0275625</v>
      </c>
      <c r="BH38" s="0" t="n">
        <f aca="false">IF($A38=BH$7,$G38*BH$6,$G38*BH$6*VLOOKUP($B38,$A$1:$E$5,MATCH(BH$4,$A$1:$E$1,0),0)*SQRT($D38*BH$5))</f>
        <v>0.0275625</v>
      </c>
      <c r="BI38" s="0" t="n">
        <f aca="false">IF($A38=BI$7,$G38*BI$6,$G38*BI$6*VLOOKUP($B38,$A$1:$E$5,MATCH(BI$4,$A$1:$E$1,0),0)*SQRT($D38*BI$5))</f>
        <v>0.0055125</v>
      </c>
      <c r="BJ38" s="0" t="n">
        <f aca="false">IF($A38=BJ$7,$G38*BJ$6,$G38*BJ$6*VLOOKUP($B38,$A$1:$E$5,MATCH(BJ$4,$A$1:$E$1,0),0)*SQRT($D38*BJ$5))</f>
        <v>0.0055125</v>
      </c>
      <c r="BK38" s="0" t="n">
        <f aca="false">IF($A38=BK$7,$G38*BK$6,$G38*BK$6*VLOOKUP($B38,$A$1:$E$5,MATCH(BK$4,$A$1:$E$1,0),0)*SQRT($D38*BK$5))</f>
        <v>0.0055125</v>
      </c>
      <c r="BL38" s="0" t="n">
        <f aca="false">IF($A38=BL$7,$G38*BL$6,$G38*BL$6*VLOOKUP($B38,$A$1:$E$5,MATCH(BL$4,$A$1:$E$1,0),0)*SQRT($D38*BL$5))</f>
        <v>0.0055125</v>
      </c>
      <c r="BM38" s="0" t="n">
        <f aca="false">IF($A38=BM$7,$G38*BM$6,$G38*BM$6*VLOOKUP($B38,$A$1:$E$5,MATCH(BM$4,$A$1:$E$1,0),0)*SQRT($D38*BM$5))</f>
        <v>0.0011025</v>
      </c>
      <c r="BN38" s="0" t="n">
        <f aca="false">IF($A38=BN$7,$G38*BN$6,$G38*BN$6*VLOOKUP($B38,$A$1:$E$5,MATCH(BN$4,$A$1:$E$1,0),0)*SQRT($D38*BN$5))</f>
        <v>0.0011025</v>
      </c>
      <c r="BO38" s="0" t="n">
        <f aca="false">IF($A38=BO$7,$G38*BO$6,$G38*BO$6*VLOOKUP($B38,$A$1:$E$5,MATCH(BO$4,$A$1:$E$1,0),0)*SQRT($D38*BO$5))</f>
        <v>0.0011025</v>
      </c>
      <c r="BP38" s="0" t="n">
        <f aca="false">IF($A38=BP$7,$G38*BP$6,$G38*BP$6*VLOOKUP($B38,$A$1:$E$5,MATCH(BP$4,$A$1:$E$1,0),0)*SQRT($D38*BP$5))</f>
        <v>0.0011025</v>
      </c>
      <c r="BQ38" s="0" t="n">
        <f aca="false">IF($A38=BQ$7,$G38*BQ$6,$G38*BQ$6*VLOOKUP($B38,$A$1:$E$5,MATCH(BQ$4,$A$1:$E$1,0),0)*SQRT($D38*BQ$5))</f>
        <v>0.0138863182299836</v>
      </c>
      <c r="BR38" s="0" t="n">
        <f aca="false">IF($A38=BR$7,$G38*BR$6,$G38*BR$6*VLOOKUP($B38,$A$1:$E$5,MATCH(BR$4,$A$1:$E$1,0),0)*SQRT($D38*BR$5))</f>
        <v>0.0138863182299836</v>
      </c>
      <c r="BS38" s="0" t="n">
        <f aca="false">IF($A38=BS$7,$G38*BS$6,$G38*BS$6*VLOOKUP($B38,$A$1:$E$5,MATCH(BS$4,$A$1:$E$1,0),0)*SQRT($D38*BS$5))</f>
        <v>0.0138863182299836</v>
      </c>
      <c r="BT38" s="0" t="n">
        <f aca="false">IF($A38=BT$7,$G38*BT$6,$G38*BT$6*VLOOKUP($B38,$A$1:$E$5,MATCH(BT$4,$A$1:$E$1,0),0)*SQRT($D38*BT$5))</f>
        <v>0.0138863182299836</v>
      </c>
      <c r="BU38" s="0" t="n">
        <f aca="false">IF($A38=BU$7,$G38*BU$6,$G38*BU$6*VLOOKUP($B38,$A$1:$E$5,MATCH(BU$4,$A$1:$E$1,0),0)*SQRT($D38*BU$5))</f>
        <v>0.00277726364599673</v>
      </c>
      <c r="BV38" s="0" t="n">
        <f aca="false">IF($A38=BV$7,$G38*BV$6,$G38*BV$6*VLOOKUP($B38,$A$1:$E$5,MATCH(BV$4,$A$1:$E$1,0),0)*SQRT($D38*BV$5))</f>
        <v>0.00277726364599673</v>
      </c>
      <c r="BW38" s="0" t="n">
        <f aca="false">IF($A38=BW$7,$G38*BW$6,$G38*BW$6*VLOOKUP($B38,$A$1:$E$5,MATCH(BW$4,$A$1:$E$1,0),0)*SQRT($D38*BW$5))</f>
        <v>0.00277726364599673</v>
      </c>
      <c r="BX38" s="0" t="n">
        <f aca="false">IF($A38=BX$7,$G38*BX$6,$G38*BX$6*VLOOKUP($B38,$A$1:$E$5,MATCH(BX$4,$A$1:$E$1,0),0)*SQRT($D38*BX$5))</f>
        <v>0.00277726364599673</v>
      </c>
      <c r="BY38" s="0" t="n">
        <f aca="false">IF($A38=BY$7,$G38*BY$6,$G38*BY$6*VLOOKUP($B38,$A$1:$E$5,MATCH(BY$4,$A$1:$E$1,0),0)*SQRT($D38*BY$5))</f>
        <v>0.000555452729199344</v>
      </c>
      <c r="BZ38" s="0" t="n">
        <f aca="false">IF($A38=BZ$7,$G38*BZ$6,$G38*BZ$6*VLOOKUP($B38,$A$1:$E$5,MATCH(BZ$4,$A$1:$E$1,0),0)*SQRT($D38*BZ$5))</f>
        <v>0.000555452729199344</v>
      </c>
      <c r="CA38" s="0" t="n">
        <f aca="false">IF($A38=CA$7,$G38*CA$6,$G38*CA$6*VLOOKUP($B38,$A$1:$E$5,MATCH(CA$4,$A$1:$E$1,0),0)*SQRT($D38*CA$5))</f>
        <v>0.000555452729199344</v>
      </c>
      <c r="CB38" s="0" t="n">
        <f aca="false">IF($A38=CB$7,$G38*CB$6,$G38*CB$6*VLOOKUP($B38,$A$1:$E$5,MATCH(CB$4,$A$1:$E$1,0),0)*SQRT($D38*CB$5))</f>
        <v>0.000555452729199344</v>
      </c>
      <c r="CC38" s="0" t="n">
        <f aca="false">IF($A38=CC$7,$G38*CC$6,$G38*CC$6*VLOOKUP($B38,$A$1:$E$5,MATCH(CC$4,$A$1:$E$1,0),0)*SQRT($D38*CC$5))</f>
        <v>0.0275625</v>
      </c>
      <c r="CD38" s="0" t="n">
        <f aca="false">IF($A38=CD$7,$G38*CD$6,$G38*CD$6*VLOOKUP($B38,$A$1:$E$5,MATCH(CD$4,$A$1:$E$1,0),0)*SQRT($D38*CD$5))</f>
        <v>0.0275625</v>
      </c>
      <c r="CE38" s="0" t="n">
        <f aca="false">IF($A38=CE$7,$G38*CE$6,$G38*CE$6*VLOOKUP($B38,$A$1:$E$5,MATCH(CE$4,$A$1:$E$1,0),0)*SQRT($D38*CE$5))</f>
        <v>0.0275625</v>
      </c>
      <c r="CF38" s="0" t="n">
        <f aca="false">IF($A38=CF$7,$G38*CF$6,$G38*CF$6*VLOOKUP($B38,$A$1:$E$5,MATCH(CF$4,$A$1:$E$1,0),0)*SQRT($D38*CF$5))</f>
        <v>0.0275625</v>
      </c>
      <c r="CG38" s="0" t="n">
        <f aca="false">IF($A38=CG$7,$G38*CG$6,$G38*CG$6*VLOOKUP($B38,$A$1:$E$5,MATCH(CG$4,$A$1:$E$1,0),0)*SQRT($D38*CG$5))</f>
        <v>0.0055125</v>
      </c>
      <c r="CH38" s="0" t="n">
        <f aca="false">IF($A38=CH$7,$G38*CH$6,$G38*CH$6*VLOOKUP($B38,$A$1:$E$5,MATCH(CH$4,$A$1:$E$1,0),0)*SQRT($D38*CH$5))</f>
        <v>0.0055125</v>
      </c>
      <c r="CI38" s="0" t="n">
        <f aca="false">IF($A38=CI$7,$G38*CI$6,$G38*CI$6*VLOOKUP($B38,$A$1:$E$5,MATCH(CI$4,$A$1:$E$1,0),0)*SQRT($D38*CI$5))</f>
        <v>0.0055125</v>
      </c>
      <c r="CJ38" s="0" t="n">
        <f aca="false">IF($A38=CJ$7,$G38*CJ$6,$G38*CJ$6*VLOOKUP($B38,$A$1:$E$5,MATCH(CJ$4,$A$1:$E$1,0),0)*SQRT($D38*CJ$5))</f>
        <v>0.0055125</v>
      </c>
      <c r="CK38" s="0" t="n">
        <f aca="false">IF($A38=CK$7,$G38*CK$6,$G38*CK$6*VLOOKUP($B38,$A$1:$E$5,MATCH(CK$4,$A$1:$E$1,0),0)*SQRT($D38*CK$5))</f>
        <v>0.0011025</v>
      </c>
      <c r="CL38" s="0" t="n">
        <f aca="false">IF($A38=CL$7,$G38*CL$6,$G38*CL$6*VLOOKUP($B38,$A$1:$E$5,MATCH(CL$4,$A$1:$E$1,0),0)*SQRT($D38*CL$5))</f>
        <v>0.0011025</v>
      </c>
      <c r="CM38" s="0" t="n">
        <f aca="false">IF($A38=CM$7,$G38*CM$6,$G38*CM$6*VLOOKUP($B38,$A$1:$E$5,MATCH(CM$4,$A$1:$E$1,0),0)*SQRT($D38*CM$5))</f>
        <v>0.0011025</v>
      </c>
      <c r="CN38" s="0" t="n">
        <f aca="false">IF($A38=CN$7,$G38*CN$6,$G38*CN$6*VLOOKUP($B38,$A$1:$E$5,MATCH(CN$4,$A$1:$E$1,0),0)*SQRT($D38*CN$5))</f>
        <v>0.0011025</v>
      </c>
      <c r="CO38" s="0" t="n">
        <f aca="false">IF($A38=CO$7,$G38*CO$6,$G38*CO$6*VLOOKUP($B38,$A$1:$E$5,MATCH(CO$4,$A$1:$E$1,0),0)*SQRT($D38*CO$5))</f>
        <v>0.0138863182299836</v>
      </c>
      <c r="CP38" s="0" t="n">
        <f aca="false">IF($A38=CP$7,$G38*CP$6,$G38*CP$6*VLOOKUP($B38,$A$1:$E$5,MATCH(CP$4,$A$1:$E$1,0),0)*SQRT($D38*CP$5))</f>
        <v>0.0138863182299836</v>
      </c>
      <c r="CQ38" s="0" t="n">
        <f aca="false">IF($A38=CQ$7,$G38*CQ$6,$G38*CQ$6*VLOOKUP($B38,$A$1:$E$5,MATCH(CQ$4,$A$1:$E$1,0),0)*SQRT($D38*CQ$5))</f>
        <v>0.0138863182299836</v>
      </c>
      <c r="CR38" s="0" t="n">
        <f aca="false">IF($A38=CR$7,$G38*CR$6,$G38*CR$6*VLOOKUP($B38,$A$1:$E$5,MATCH(CR$4,$A$1:$E$1,0),0)*SQRT($D38*CR$5))</f>
        <v>0.0138863182299836</v>
      </c>
      <c r="CS38" s="0" t="n">
        <f aca="false">IF($A38=CS$7,$G38*CS$6,$G38*CS$6*VLOOKUP($B38,$A$1:$E$5,MATCH(CS$4,$A$1:$E$1,0),0)*SQRT($D38*CS$5))</f>
        <v>0.00277726364599673</v>
      </c>
      <c r="CT38" s="0" t="n">
        <f aca="false">IF($A38=CT$7,$G38*CT$6,$G38*CT$6*VLOOKUP($B38,$A$1:$E$5,MATCH(CT$4,$A$1:$E$1,0),0)*SQRT($D38*CT$5))</f>
        <v>0.00277726364599673</v>
      </c>
      <c r="CU38" s="0" t="n">
        <f aca="false">IF($A38=CU$7,$G38*CU$6,$G38*CU$6*VLOOKUP($B38,$A$1:$E$5,MATCH(CU$4,$A$1:$E$1,0),0)*SQRT($D38*CU$5))</f>
        <v>0.00277726364599673</v>
      </c>
      <c r="CV38" s="0" t="n">
        <f aca="false">IF($A38=CV$7,$G38*CV$6,$G38*CV$6*VLOOKUP($B38,$A$1:$E$5,MATCH(CV$4,$A$1:$E$1,0),0)*SQRT($D38*CV$5))</f>
        <v>0.00277726364599673</v>
      </c>
      <c r="CW38" s="0" t="n">
        <f aca="false">IF($A38=CW$7,$G38*CW$6,$G38*CW$6*VLOOKUP($B38,$A$1:$E$5,MATCH(CW$4,$A$1:$E$1,0),0)*SQRT($D38*CW$5))</f>
        <v>0.000555452729199344</v>
      </c>
      <c r="CX38" s="0" t="n">
        <f aca="false">IF($A38=CX$7,$G38*CX$6,$G38*CX$6*VLOOKUP($B38,$A$1:$E$5,MATCH(CX$4,$A$1:$E$1,0),0)*SQRT($D38*CX$5))</f>
        <v>0.000555452729199344</v>
      </c>
      <c r="CY38" s="0" t="n">
        <f aca="false">IF($A38=CY$7,$G38*CY$6,$G38*CY$6*VLOOKUP($B38,$A$1:$E$5,MATCH(CY$4,$A$1:$E$1,0),0)*SQRT($D38*CY$5))</f>
        <v>0.000555452729199344</v>
      </c>
      <c r="CZ38" s="0" t="n">
        <f aca="false">IF($A38=CZ$7,$G38*CZ$6,$G38*CZ$6*VLOOKUP($B38,$A$1:$E$5,MATCH(CZ$4,$A$1:$E$1,0),0)*SQRT($D38*CZ$5))</f>
        <v>0.000555452729199344</v>
      </c>
      <c r="DB38" s="0" t="n">
        <f aca="false">SUM(I38:CZ38)/SUM($I$11:$CZ$106)*Computations!$GS$7</f>
        <v>2.19296808820874</v>
      </c>
    </row>
    <row r="39" customFormat="false" ht="14" hidden="false" customHeight="false" outlineLevel="0" collapsed="false">
      <c r="A39" s="0" t="n">
        <v>29</v>
      </c>
      <c r="B39" s="0" t="n">
        <v>2</v>
      </c>
      <c r="C39" s="0" t="n">
        <v>0.02</v>
      </c>
      <c r="D39" s="0" t="n">
        <v>0.18</v>
      </c>
      <c r="E39" s="0" t="n">
        <v>5</v>
      </c>
      <c r="F39" s="0" t="n">
        <v>0.5</v>
      </c>
      <c r="G39" s="0" t="n">
        <f aca="false">SQRT(C39*(1-C39))*F39*E39</f>
        <v>0.35</v>
      </c>
      <c r="I39" s="0" t="n">
        <f aca="false">IF($A39=I$7,$G39*I$6,$G39*I$6*VLOOKUP($B39,$A$1:$E$5,MATCH(I$4,$A$1:$E$1,0),0)*SQRT($D39*I$5))</f>
        <v>0.0826875</v>
      </c>
      <c r="J39" s="0" t="n">
        <f aca="false">IF($A39=J$7,$G39*J$6,$G39*J$6*VLOOKUP($B39,$A$1:$E$5,MATCH(J$4,$A$1:$E$1,0),0)*SQRT($D39*J$5))</f>
        <v>0.0826875</v>
      </c>
      <c r="K39" s="0" t="n">
        <f aca="false">IF($A39=K$7,$G39*K$6,$G39*K$6*VLOOKUP($B39,$A$1:$E$5,MATCH(K$4,$A$1:$E$1,0),0)*SQRT($D39*K$5))</f>
        <v>0.0826875</v>
      </c>
      <c r="L39" s="0" t="n">
        <f aca="false">IF($A39=L$7,$G39*L$6,$G39*L$6*VLOOKUP($B39,$A$1:$E$5,MATCH(L$4,$A$1:$E$1,0),0)*SQRT($D39*L$5))</f>
        <v>0.0826875</v>
      </c>
      <c r="M39" s="0" t="n">
        <f aca="false">IF($A39=M$7,$G39*M$6,$G39*M$6*VLOOKUP($B39,$A$1:$E$5,MATCH(M$4,$A$1:$E$1,0),0)*SQRT($D39*M$5))</f>
        <v>0.0165375</v>
      </c>
      <c r="N39" s="0" t="n">
        <f aca="false">IF($A39=N$7,$G39*N$6,$G39*N$6*VLOOKUP($B39,$A$1:$E$5,MATCH(N$4,$A$1:$E$1,0),0)*SQRT($D39*N$5))</f>
        <v>0.0165375</v>
      </c>
      <c r="O39" s="0" t="n">
        <f aca="false">IF($A39=O$7,$G39*O$6,$G39*O$6*VLOOKUP($B39,$A$1:$E$5,MATCH(O$4,$A$1:$E$1,0),0)*SQRT($D39*O$5))</f>
        <v>0.0165375</v>
      </c>
      <c r="P39" s="0" t="n">
        <f aca="false">IF($A39=P$7,$G39*P$6,$G39*P$6*VLOOKUP($B39,$A$1:$E$5,MATCH(P$4,$A$1:$E$1,0),0)*SQRT($D39*P$5))</f>
        <v>0.0165375</v>
      </c>
      <c r="Q39" s="0" t="n">
        <f aca="false">IF($A39=Q$7,$G39*Q$6,$G39*Q$6*VLOOKUP($B39,$A$1:$E$5,MATCH(Q$4,$A$1:$E$1,0),0)*SQRT($D39*Q$5))</f>
        <v>0.0033075</v>
      </c>
      <c r="R39" s="0" t="n">
        <f aca="false">IF($A39=R$7,$G39*R$6,$G39*R$6*VLOOKUP($B39,$A$1:$E$5,MATCH(R$4,$A$1:$E$1,0),0)*SQRT($D39*R$5))</f>
        <v>0.0033075</v>
      </c>
      <c r="S39" s="0" t="n">
        <f aca="false">IF($A39=S$7,$G39*S$6,$G39*S$6*VLOOKUP($B39,$A$1:$E$5,MATCH(S$4,$A$1:$E$1,0),0)*SQRT($D39*S$5))</f>
        <v>0.0033075</v>
      </c>
      <c r="T39" s="0" t="n">
        <f aca="false">IF($A39=T$7,$G39*T$6,$G39*T$6*VLOOKUP($B39,$A$1:$E$5,MATCH(T$4,$A$1:$E$1,0),0)*SQRT($D39*T$5))</f>
        <v>0.0033075</v>
      </c>
      <c r="U39" s="0" t="n">
        <f aca="false">IF($A39=U$7,$G39*U$6,$G39*U$6*VLOOKUP($B39,$A$1:$E$5,MATCH(U$4,$A$1:$E$1,0),0)*SQRT($D39*U$5))</f>
        <v>0.0416589546899508</v>
      </c>
      <c r="V39" s="0" t="n">
        <f aca="false">IF($A39=V$7,$G39*V$6,$G39*V$6*VLOOKUP($B39,$A$1:$E$5,MATCH(V$4,$A$1:$E$1,0),0)*SQRT($D39*V$5))</f>
        <v>0.0416589546899508</v>
      </c>
      <c r="W39" s="0" t="n">
        <f aca="false">IF($A39=W$7,$G39*W$6,$G39*W$6*VLOOKUP($B39,$A$1:$E$5,MATCH(W$4,$A$1:$E$1,0),0)*SQRT($D39*W$5))</f>
        <v>0.0416589546899508</v>
      </c>
      <c r="X39" s="0" t="n">
        <f aca="false">IF($A39=X$7,$G39*X$6,$G39*X$6*VLOOKUP($B39,$A$1:$E$5,MATCH(X$4,$A$1:$E$1,0),0)*SQRT($D39*X$5))</f>
        <v>0.0416589546899508</v>
      </c>
      <c r="Y39" s="0" t="n">
        <f aca="false">IF($A39=Y$7,$G39*Y$6,$G39*Y$6*VLOOKUP($B39,$A$1:$E$5,MATCH(Y$4,$A$1:$E$1,0),0)*SQRT($D39*Y$5))</f>
        <v>0.00833179093799018</v>
      </c>
      <c r="Z39" s="0" t="n">
        <f aca="false">IF($A39=Z$7,$G39*Z$6,$G39*Z$6*VLOOKUP($B39,$A$1:$E$5,MATCH(Z$4,$A$1:$E$1,0),0)*SQRT($D39*Z$5))</f>
        <v>0.00833179093799018</v>
      </c>
      <c r="AA39" s="0" t="n">
        <f aca="false">IF($A39=AA$7,$G39*AA$6,$G39*AA$6*VLOOKUP($B39,$A$1:$E$5,MATCH(AA$4,$A$1:$E$1,0),0)*SQRT($D39*AA$5))</f>
        <v>0.00833179093799018</v>
      </c>
      <c r="AB39" s="0" t="n">
        <f aca="false">IF($A39=AB$7,$G39*AB$6,$G39*AB$6*VLOOKUP($B39,$A$1:$E$5,MATCH(AB$4,$A$1:$E$1,0),0)*SQRT($D39*AB$5))</f>
        <v>0.00833179093799018</v>
      </c>
      <c r="AC39" s="0" t="n">
        <f aca="false">IF($A39=AC$7,$G39*AC$6,$G39*AC$6*VLOOKUP($B39,$A$1:$E$5,MATCH(AC$4,$A$1:$E$1,0),0)*SQRT($D39*AC$5))</f>
        <v>0.00166635818759803</v>
      </c>
      <c r="AD39" s="0" t="n">
        <f aca="false">IF($A39=AD$7,$G39*AD$6,$G39*AD$6*VLOOKUP($B39,$A$1:$E$5,MATCH(AD$4,$A$1:$E$1,0),0)*SQRT($D39*AD$5))</f>
        <v>0.00166635818759803</v>
      </c>
      <c r="AE39" s="0" t="n">
        <f aca="false">IF($A39=AE$7,$G39*AE$6,$G39*AE$6*VLOOKUP($B39,$A$1:$E$5,MATCH(AE$4,$A$1:$E$1,0),0)*SQRT($D39*AE$5))</f>
        <v>0.00166635818759803</v>
      </c>
      <c r="AF39" s="0" t="n">
        <f aca="false">IF($A39=AF$7,$G39*AF$6,$G39*AF$6*VLOOKUP($B39,$A$1:$E$5,MATCH(AF$4,$A$1:$E$1,0),0)*SQRT($D39*AF$5))</f>
        <v>0.00166635818759803</v>
      </c>
      <c r="AG39" s="0" t="n">
        <f aca="false">IF($A39=AG$7,$G39*AG$6,$G39*AG$6*VLOOKUP($B39,$A$1:$E$5,MATCH(AG$4,$A$1:$E$1,0),0)*SQRT($D39*AG$5))</f>
        <v>0.11025</v>
      </c>
      <c r="AH39" s="0" t="n">
        <f aca="false">IF($A39=AH$7,$G39*AH$6,$G39*AH$6*VLOOKUP($B39,$A$1:$E$5,MATCH(AH$4,$A$1:$E$1,0),0)*SQRT($D39*AH$5))</f>
        <v>0.11025</v>
      </c>
      <c r="AI39" s="0" t="n">
        <f aca="false">IF($A39=AI$7,$G39*AI$6,$G39*AI$6*VLOOKUP($B39,$A$1:$E$5,MATCH(AI$4,$A$1:$E$1,0),0)*SQRT($D39*AI$5))</f>
        <v>0.11025</v>
      </c>
      <c r="AJ39" s="0" t="n">
        <f aca="false">IF($A39=AJ$7,$G39*AJ$6,$G39*AJ$6*VLOOKUP($B39,$A$1:$E$5,MATCH(AJ$4,$A$1:$E$1,0),0)*SQRT($D39*AJ$5))</f>
        <v>0.11025</v>
      </c>
      <c r="AK39" s="0" t="n">
        <f aca="false">IF($A39=AK$7,$G39*AK$6,$G39*AK$6*VLOOKUP($B39,$A$1:$E$5,MATCH(AK$4,$A$1:$E$1,0),0)*SQRT($D39*AK$5))</f>
        <v>0.1225</v>
      </c>
      <c r="AL39" s="0" t="n">
        <f aca="false">IF($A39=AL$7,$G39*AL$6,$G39*AL$6*VLOOKUP($B39,$A$1:$E$5,MATCH(AL$4,$A$1:$E$1,0),0)*SQRT($D39*AL$5))</f>
        <v>0.02205</v>
      </c>
      <c r="AM39" s="0" t="n">
        <f aca="false">IF($A39=AM$7,$G39*AM$6,$G39*AM$6*VLOOKUP($B39,$A$1:$E$5,MATCH(AM$4,$A$1:$E$1,0),0)*SQRT($D39*AM$5))</f>
        <v>0.02205</v>
      </c>
      <c r="AN39" s="0" t="n">
        <f aca="false">IF($A39=AN$7,$G39*AN$6,$G39*AN$6*VLOOKUP($B39,$A$1:$E$5,MATCH(AN$4,$A$1:$E$1,0),0)*SQRT($D39*AN$5))</f>
        <v>0.02205</v>
      </c>
      <c r="AO39" s="0" t="n">
        <f aca="false">IF($A39=AO$7,$G39*AO$6,$G39*AO$6*VLOOKUP($B39,$A$1:$E$5,MATCH(AO$4,$A$1:$E$1,0),0)*SQRT($D39*AO$5))</f>
        <v>0.00441</v>
      </c>
      <c r="AP39" s="0" t="n">
        <f aca="false">IF($A39=AP$7,$G39*AP$6,$G39*AP$6*VLOOKUP($B39,$A$1:$E$5,MATCH(AP$4,$A$1:$E$1,0),0)*SQRT($D39*AP$5))</f>
        <v>0.00441</v>
      </c>
      <c r="AQ39" s="0" t="n">
        <f aca="false">IF($A39=AQ$7,$G39*AQ$6,$G39*AQ$6*VLOOKUP($B39,$A$1:$E$5,MATCH(AQ$4,$A$1:$E$1,0),0)*SQRT($D39*AQ$5))</f>
        <v>0.00441</v>
      </c>
      <c r="AR39" s="0" t="n">
        <f aca="false">IF($A39=AR$7,$G39*AR$6,$G39*AR$6*VLOOKUP($B39,$A$1:$E$5,MATCH(AR$4,$A$1:$E$1,0),0)*SQRT($D39*AR$5))</f>
        <v>0.00441</v>
      </c>
      <c r="AS39" s="0" t="n">
        <f aca="false">IF($A39=AS$7,$G39*AS$6,$G39*AS$6*VLOOKUP($B39,$A$1:$E$5,MATCH(AS$4,$A$1:$E$1,0),0)*SQRT($D39*AS$5))</f>
        <v>0.0555452729199344</v>
      </c>
      <c r="AT39" s="0" t="n">
        <f aca="false">IF($A39=AT$7,$G39*AT$6,$G39*AT$6*VLOOKUP($B39,$A$1:$E$5,MATCH(AT$4,$A$1:$E$1,0),0)*SQRT($D39*AT$5))</f>
        <v>0.0555452729199344</v>
      </c>
      <c r="AU39" s="0" t="n">
        <f aca="false">IF($A39=AU$7,$G39*AU$6,$G39*AU$6*VLOOKUP($B39,$A$1:$E$5,MATCH(AU$4,$A$1:$E$1,0),0)*SQRT($D39*AU$5))</f>
        <v>0.0555452729199344</v>
      </c>
      <c r="AV39" s="0" t="n">
        <f aca="false">IF($A39=AV$7,$G39*AV$6,$G39*AV$6*VLOOKUP($B39,$A$1:$E$5,MATCH(AV$4,$A$1:$E$1,0),0)*SQRT($D39*AV$5))</f>
        <v>0.0555452729199344</v>
      </c>
      <c r="AW39" s="0" t="n">
        <f aca="false">IF($A39=AW$7,$G39*AW$6,$G39*AW$6*VLOOKUP($B39,$A$1:$E$5,MATCH(AW$4,$A$1:$E$1,0),0)*SQRT($D39*AW$5))</f>
        <v>0.0111090545839869</v>
      </c>
      <c r="AX39" s="0" t="n">
        <f aca="false">IF($A39=AX$7,$G39*AX$6,$G39*AX$6*VLOOKUP($B39,$A$1:$E$5,MATCH(AX$4,$A$1:$E$1,0),0)*SQRT($D39*AX$5))</f>
        <v>0.0111090545839869</v>
      </c>
      <c r="AY39" s="0" t="n">
        <f aca="false">IF($A39=AY$7,$G39*AY$6,$G39*AY$6*VLOOKUP($B39,$A$1:$E$5,MATCH(AY$4,$A$1:$E$1,0),0)*SQRT($D39*AY$5))</f>
        <v>0.0111090545839869</v>
      </c>
      <c r="AZ39" s="0" t="n">
        <f aca="false">IF($A39=AZ$7,$G39*AZ$6,$G39*AZ$6*VLOOKUP($B39,$A$1:$E$5,MATCH(AZ$4,$A$1:$E$1,0),0)*SQRT($D39*AZ$5))</f>
        <v>0.0111090545839869</v>
      </c>
      <c r="BA39" s="0" t="n">
        <f aca="false">IF($A39=BA$7,$G39*BA$6,$G39*BA$6*VLOOKUP($B39,$A$1:$E$5,MATCH(BA$4,$A$1:$E$1,0),0)*SQRT($D39*BA$5))</f>
        <v>0.00222181091679738</v>
      </c>
      <c r="BB39" s="0" t="n">
        <f aca="false">IF($A39=BB$7,$G39*BB$6,$G39*BB$6*VLOOKUP($B39,$A$1:$E$5,MATCH(BB$4,$A$1:$E$1,0),0)*SQRT($D39*BB$5))</f>
        <v>0.00222181091679738</v>
      </c>
      <c r="BC39" s="0" t="n">
        <f aca="false">IF($A39=BC$7,$G39*BC$6,$G39*BC$6*VLOOKUP($B39,$A$1:$E$5,MATCH(BC$4,$A$1:$E$1,0),0)*SQRT($D39*BC$5))</f>
        <v>0.00222181091679738</v>
      </c>
      <c r="BD39" s="0" t="n">
        <f aca="false">IF($A39=BD$7,$G39*BD$6,$G39*BD$6*VLOOKUP($B39,$A$1:$E$5,MATCH(BD$4,$A$1:$E$1,0),0)*SQRT($D39*BD$5))</f>
        <v>0.00222181091679738</v>
      </c>
      <c r="BE39" s="0" t="n">
        <f aca="false">IF($A39=BE$7,$G39*BE$6,$G39*BE$6*VLOOKUP($B39,$A$1:$E$5,MATCH(BE$4,$A$1:$E$1,0),0)*SQRT($D39*BE$5))</f>
        <v>0.0055125</v>
      </c>
      <c r="BF39" s="0" t="n">
        <f aca="false">IF($A39=BF$7,$G39*BF$6,$G39*BF$6*VLOOKUP($B39,$A$1:$E$5,MATCH(BF$4,$A$1:$E$1,0),0)*SQRT($D39*BF$5))</f>
        <v>0.0055125</v>
      </c>
      <c r="BG39" s="0" t="n">
        <f aca="false">IF($A39=BG$7,$G39*BG$6,$G39*BG$6*VLOOKUP($B39,$A$1:$E$5,MATCH(BG$4,$A$1:$E$1,0),0)*SQRT($D39*BG$5))</f>
        <v>0.0055125</v>
      </c>
      <c r="BH39" s="0" t="n">
        <f aca="false">IF($A39=BH$7,$G39*BH$6,$G39*BH$6*VLOOKUP($B39,$A$1:$E$5,MATCH(BH$4,$A$1:$E$1,0),0)*SQRT($D39*BH$5))</f>
        <v>0.0055125</v>
      </c>
      <c r="BI39" s="0" t="n">
        <f aca="false">IF($A39=BI$7,$G39*BI$6,$G39*BI$6*VLOOKUP($B39,$A$1:$E$5,MATCH(BI$4,$A$1:$E$1,0),0)*SQRT($D39*BI$5))</f>
        <v>0.0011025</v>
      </c>
      <c r="BJ39" s="0" t="n">
        <f aca="false">IF($A39=BJ$7,$G39*BJ$6,$G39*BJ$6*VLOOKUP($B39,$A$1:$E$5,MATCH(BJ$4,$A$1:$E$1,0),0)*SQRT($D39*BJ$5))</f>
        <v>0.0011025</v>
      </c>
      <c r="BK39" s="0" t="n">
        <f aca="false">IF($A39=BK$7,$G39*BK$6,$G39*BK$6*VLOOKUP($B39,$A$1:$E$5,MATCH(BK$4,$A$1:$E$1,0),0)*SQRT($D39*BK$5))</f>
        <v>0.0011025</v>
      </c>
      <c r="BL39" s="0" t="n">
        <f aca="false">IF($A39=BL$7,$G39*BL$6,$G39*BL$6*VLOOKUP($B39,$A$1:$E$5,MATCH(BL$4,$A$1:$E$1,0),0)*SQRT($D39*BL$5))</f>
        <v>0.0011025</v>
      </c>
      <c r="BM39" s="0" t="n">
        <f aca="false">IF($A39=BM$7,$G39*BM$6,$G39*BM$6*VLOOKUP($B39,$A$1:$E$5,MATCH(BM$4,$A$1:$E$1,0),0)*SQRT($D39*BM$5))</f>
        <v>0.0002205</v>
      </c>
      <c r="BN39" s="0" t="n">
        <f aca="false">IF($A39=BN$7,$G39*BN$6,$G39*BN$6*VLOOKUP($B39,$A$1:$E$5,MATCH(BN$4,$A$1:$E$1,0),0)*SQRT($D39*BN$5))</f>
        <v>0.0002205</v>
      </c>
      <c r="BO39" s="0" t="n">
        <f aca="false">IF($A39=BO$7,$G39*BO$6,$G39*BO$6*VLOOKUP($B39,$A$1:$E$5,MATCH(BO$4,$A$1:$E$1,0),0)*SQRT($D39*BO$5))</f>
        <v>0.0002205</v>
      </c>
      <c r="BP39" s="0" t="n">
        <f aca="false">IF($A39=BP$7,$G39*BP$6,$G39*BP$6*VLOOKUP($B39,$A$1:$E$5,MATCH(BP$4,$A$1:$E$1,0),0)*SQRT($D39*BP$5))</f>
        <v>0.0002205</v>
      </c>
      <c r="BQ39" s="0" t="n">
        <f aca="false">IF($A39=BQ$7,$G39*BQ$6,$G39*BQ$6*VLOOKUP($B39,$A$1:$E$5,MATCH(BQ$4,$A$1:$E$1,0),0)*SQRT($D39*BQ$5))</f>
        <v>0.00277726364599672</v>
      </c>
      <c r="BR39" s="0" t="n">
        <f aca="false">IF($A39=BR$7,$G39*BR$6,$G39*BR$6*VLOOKUP($B39,$A$1:$E$5,MATCH(BR$4,$A$1:$E$1,0),0)*SQRT($D39*BR$5))</f>
        <v>0.00277726364599672</v>
      </c>
      <c r="BS39" s="0" t="n">
        <f aca="false">IF($A39=BS$7,$G39*BS$6,$G39*BS$6*VLOOKUP($B39,$A$1:$E$5,MATCH(BS$4,$A$1:$E$1,0),0)*SQRT($D39*BS$5))</f>
        <v>0.00277726364599672</v>
      </c>
      <c r="BT39" s="0" t="n">
        <f aca="false">IF($A39=BT$7,$G39*BT$6,$G39*BT$6*VLOOKUP($B39,$A$1:$E$5,MATCH(BT$4,$A$1:$E$1,0),0)*SQRT($D39*BT$5))</f>
        <v>0.00277726364599672</v>
      </c>
      <c r="BU39" s="0" t="n">
        <f aca="false">IF($A39=BU$7,$G39*BU$6,$G39*BU$6*VLOOKUP($B39,$A$1:$E$5,MATCH(BU$4,$A$1:$E$1,0),0)*SQRT($D39*BU$5))</f>
        <v>0.000555452729199346</v>
      </c>
      <c r="BV39" s="0" t="n">
        <f aca="false">IF($A39=BV$7,$G39*BV$6,$G39*BV$6*VLOOKUP($B39,$A$1:$E$5,MATCH(BV$4,$A$1:$E$1,0),0)*SQRT($D39*BV$5))</f>
        <v>0.000555452729199346</v>
      </c>
      <c r="BW39" s="0" t="n">
        <f aca="false">IF($A39=BW$7,$G39*BW$6,$G39*BW$6*VLOOKUP($B39,$A$1:$E$5,MATCH(BW$4,$A$1:$E$1,0),0)*SQRT($D39*BW$5))</f>
        <v>0.000555452729199346</v>
      </c>
      <c r="BX39" s="0" t="n">
        <f aca="false">IF($A39=BX$7,$G39*BX$6,$G39*BX$6*VLOOKUP($B39,$A$1:$E$5,MATCH(BX$4,$A$1:$E$1,0),0)*SQRT($D39*BX$5))</f>
        <v>0.000555452729199346</v>
      </c>
      <c r="BY39" s="0" t="n">
        <f aca="false">IF($A39=BY$7,$G39*BY$6,$G39*BY$6*VLOOKUP($B39,$A$1:$E$5,MATCH(BY$4,$A$1:$E$1,0),0)*SQRT($D39*BY$5))</f>
        <v>0.000111090545839869</v>
      </c>
      <c r="BZ39" s="0" t="n">
        <f aca="false">IF($A39=BZ$7,$G39*BZ$6,$G39*BZ$6*VLOOKUP($B39,$A$1:$E$5,MATCH(BZ$4,$A$1:$E$1,0),0)*SQRT($D39*BZ$5))</f>
        <v>0.000111090545839869</v>
      </c>
      <c r="CA39" s="0" t="n">
        <f aca="false">IF($A39=CA$7,$G39*CA$6,$G39*CA$6*VLOOKUP($B39,$A$1:$E$5,MATCH(CA$4,$A$1:$E$1,0),0)*SQRT($D39*CA$5))</f>
        <v>0.000111090545839869</v>
      </c>
      <c r="CB39" s="0" t="n">
        <f aca="false">IF($A39=CB$7,$G39*CB$6,$G39*CB$6*VLOOKUP($B39,$A$1:$E$5,MATCH(CB$4,$A$1:$E$1,0),0)*SQRT($D39*CB$5))</f>
        <v>0.000111090545839869</v>
      </c>
      <c r="CC39" s="0" t="n">
        <f aca="false">IF($A39=CC$7,$G39*CC$6,$G39*CC$6*VLOOKUP($B39,$A$1:$E$5,MATCH(CC$4,$A$1:$E$1,0),0)*SQRT($D39*CC$5))</f>
        <v>0.0055125</v>
      </c>
      <c r="CD39" s="0" t="n">
        <f aca="false">IF($A39=CD$7,$G39*CD$6,$G39*CD$6*VLOOKUP($B39,$A$1:$E$5,MATCH(CD$4,$A$1:$E$1,0),0)*SQRT($D39*CD$5))</f>
        <v>0.0055125</v>
      </c>
      <c r="CE39" s="0" t="n">
        <f aca="false">IF($A39=CE$7,$G39*CE$6,$G39*CE$6*VLOOKUP($B39,$A$1:$E$5,MATCH(CE$4,$A$1:$E$1,0),0)*SQRT($D39*CE$5))</f>
        <v>0.0055125</v>
      </c>
      <c r="CF39" s="0" t="n">
        <f aca="false">IF($A39=CF$7,$G39*CF$6,$G39*CF$6*VLOOKUP($B39,$A$1:$E$5,MATCH(CF$4,$A$1:$E$1,0),0)*SQRT($D39*CF$5))</f>
        <v>0.0055125</v>
      </c>
      <c r="CG39" s="0" t="n">
        <f aca="false">IF($A39=CG$7,$G39*CG$6,$G39*CG$6*VLOOKUP($B39,$A$1:$E$5,MATCH(CG$4,$A$1:$E$1,0),0)*SQRT($D39*CG$5))</f>
        <v>0.0011025</v>
      </c>
      <c r="CH39" s="0" t="n">
        <f aca="false">IF($A39=CH$7,$G39*CH$6,$G39*CH$6*VLOOKUP($B39,$A$1:$E$5,MATCH(CH$4,$A$1:$E$1,0),0)*SQRT($D39*CH$5))</f>
        <v>0.0011025</v>
      </c>
      <c r="CI39" s="0" t="n">
        <f aca="false">IF($A39=CI$7,$G39*CI$6,$G39*CI$6*VLOOKUP($B39,$A$1:$E$5,MATCH(CI$4,$A$1:$E$1,0),0)*SQRT($D39*CI$5))</f>
        <v>0.0011025</v>
      </c>
      <c r="CJ39" s="0" t="n">
        <f aca="false">IF($A39=CJ$7,$G39*CJ$6,$G39*CJ$6*VLOOKUP($B39,$A$1:$E$5,MATCH(CJ$4,$A$1:$E$1,0),0)*SQRT($D39*CJ$5))</f>
        <v>0.0011025</v>
      </c>
      <c r="CK39" s="0" t="n">
        <f aca="false">IF($A39=CK$7,$G39*CK$6,$G39*CK$6*VLOOKUP($B39,$A$1:$E$5,MATCH(CK$4,$A$1:$E$1,0),0)*SQRT($D39*CK$5))</f>
        <v>0.0002205</v>
      </c>
      <c r="CL39" s="0" t="n">
        <f aca="false">IF($A39=CL$7,$G39*CL$6,$G39*CL$6*VLOOKUP($B39,$A$1:$E$5,MATCH(CL$4,$A$1:$E$1,0),0)*SQRT($D39*CL$5))</f>
        <v>0.0002205</v>
      </c>
      <c r="CM39" s="0" t="n">
        <f aca="false">IF($A39=CM$7,$G39*CM$6,$G39*CM$6*VLOOKUP($B39,$A$1:$E$5,MATCH(CM$4,$A$1:$E$1,0),0)*SQRT($D39*CM$5))</f>
        <v>0.0002205</v>
      </c>
      <c r="CN39" s="0" t="n">
        <f aca="false">IF($A39=CN$7,$G39*CN$6,$G39*CN$6*VLOOKUP($B39,$A$1:$E$5,MATCH(CN$4,$A$1:$E$1,0),0)*SQRT($D39*CN$5))</f>
        <v>0.0002205</v>
      </c>
      <c r="CO39" s="0" t="n">
        <f aca="false">IF($A39=CO$7,$G39*CO$6,$G39*CO$6*VLOOKUP($B39,$A$1:$E$5,MATCH(CO$4,$A$1:$E$1,0),0)*SQRT($D39*CO$5))</f>
        <v>0.00277726364599672</v>
      </c>
      <c r="CP39" s="0" t="n">
        <f aca="false">IF($A39=CP$7,$G39*CP$6,$G39*CP$6*VLOOKUP($B39,$A$1:$E$5,MATCH(CP$4,$A$1:$E$1,0),0)*SQRT($D39*CP$5))</f>
        <v>0.00277726364599672</v>
      </c>
      <c r="CQ39" s="0" t="n">
        <f aca="false">IF($A39=CQ$7,$G39*CQ$6,$G39*CQ$6*VLOOKUP($B39,$A$1:$E$5,MATCH(CQ$4,$A$1:$E$1,0),0)*SQRT($D39*CQ$5))</f>
        <v>0.00277726364599672</v>
      </c>
      <c r="CR39" s="0" t="n">
        <f aca="false">IF($A39=CR$7,$G39*CR$6,$G39*CR$6*VLOOKUP($B39,$A$1:$E$5,MATCH(CR$4,$A$1:$E$1,0),0)*SQRT($D39*CR$5))</f>
        <v>0.00277726364599672</v>
      </c>
      <c r="CS39" s="0" t="n">
        <f aca="false">IF($A39=CS$7,$G39*CS$6,$G39*CS$6*VLOOKUP($B39,$A$1:$E$5,MATCH(CS$4,$A$1:$E$1,0),0)*SQRT($D39*CS$5))</f>
        <v>0.000555452729199346</v>
      </c>
      <c r="CT39" s="0" t="n">
        <f aca="false">IF($A39=CT$7,$G39*CT$6,$G39*CT$6*VLOOKUP($B39,$A$1:$E$5,MATCH(CT$4,$A$1:$E$1,0),0)*SQRT($D39*CT$5))</f>
        <v>0.000555452729199346</v>
      </c>
      <c r="CU39" s="0" t="n">
        <f aca="false">IF($A39=CU$7,$G39*CU$6,$G39*CU$6*VLOOKUP($B39,$A$1:$E$5,MATCH(CU$4,$A$1:$E$1,0),0)*SQRT($D39*CU$5))</f>
        <v>0.000555452729199346</v>
      </c>
      <c r="CV39" s="0" t="n">
        <f aca="false">IF($A39=CV$7,$G39*CV$6,$G39*CV$6*VLOOKUP($B39,$A$1:$E$5,MATCH(CV$4,$A$1:$E$1,0),0)*SQRT($D39*CV$5))</f>
        <v>0.000555452729199346</v>
      </c>
      <c r="CW39" s="0" t="n">
        <f aca="false">IF($A39=CW$7,$G39*CW$6,$G39*CW$6*VLOOKUP($B39,$A$1:$E$5,MATCH(CW$4,$A$1:$E$1,0),0)*SQRT($D39*CW$5))</f>
        <v>0.000111090545839869</v>
      </c>
      <c r="CX39" s="0" t="n">
        <f aca="false">IF($A39=CX$7,$G39*CX$6,$G39*CX$6*VLOOKUP($B39,$A$1:$E$5,MATCH(CX$4,$A$1:$E$1,0),0)*SQRT($D39*CX$5))</f>
        <v>0.000111090545839869</v>
      </c>
      <c r="CY39" s="0" t="n">
        <f aca="false">IF($A39=CY$7,$G39*CY$6,$G39*CY$6*VLOOKUP($B39,$A$1:$E$5,MATCH(CY$4,$A$1:$E$1,0),0)*SQRT($D39*CY$5))</f>
        <v>0.000111090545839869</v>
      </c>
      <c r="CZ39" s="0" t="n">
        <f aca="false">IF($A39=CZ$7,$G39*CZ$6,$G39*CZ$6*VLOOKUP($B39,$A$1:$E$5,MATCH(CZ$4,$A$1:$E$1,0),0)*SQRT($D39*CZ$5))</f>
        <v>0.000111090545839869</v>
      </c>
      <c r="DB39" s="0" t="n">
        <f aca="false">SUM(I39:CZ39)/SUM($I$11:$CZ$106)*Computations!$GS$7</f>
        <v>0.351507231626943</v>
      </c>
    </row>
    <row r="40" customFormat="false" ht="14" hidden="false" customHeight="false" outlineLevel="0" collapsed="false">
      <c r="A40" s="0" t="n">
        <v>30</v>
      </c>
      <c r="B40" s="0" t="n">
        <v>2</v>
      </c>
      <c r="C40" s="0" t="n">
        <v>0.02</v>
      </c>
      <c r="D40" s="0" t="n">
        <v>0.18</v>
      </c>
      <c r="E40" s="0" t="n">
        <v>5</v>
      </c>
      <c r="F40" s="0" t="n">
        <v>0.5</v>
      </c>
      <c r="G40" s="0" t="n">
        <f aca="false">SQRT(C40*(1-C40))*F40*E40</f>
        <v>0.35</v>
      </c>
      <c r="I40" s="0" t="n">
        <f aca="false">IF($A40=I$7,$G40*I$6,$G40*I$6*VLOOKUP($B40,$A$1:$E$5,MATCH(I$4,$A$1:$E$1,0),0)*SQRT($D40*I$5))</f>
        <v>0.0826875</v>
      </c>
      <c r="J40" s="0" t="n">
        <f aca="false">IF($A40=J$7,$G40*J$6,$G40*J$6*VLOOKUP($B40,$A$1:$E$5,MATCH(J$4,$A$1:$E$1,0),0)*SQRT($D40*J$5))</f>
        <v>0.0826875</v>
      </c>
      <c r="K40" s="0" t="n">
        <f aca="false">IF($A40=K$7,$G40*K$6,$G40*K$6*VLOOKUP($B40,$A$1:$E$5,MATCH(K$4,$A$1:$E$1,0),0)*SQRT($D40*K$5))</f>
        <v>0.0826875</v>
      </c>
      <c r="L40" s="0" t="n">
        <f aca="false">IF($A40=L$7,$G40*L$6,$G40*L$6*VLOOKUP($B40,$A$1:$E$5,MATCH(L$4,$A$1:$E$1,0),0)*SQRT($D40*L$5))</f>
        <v>0.0826875</v>
      </c>
      <c r="M40" s="0" t="n">
        <f aca="false">IF($A40=M$7,$G40*M$6,$G40*M$6*VLOOKUP($B40,$A$1:$E$5,MATCH(M$4,$A$1:$E$1,0),0)*SQRT($D40*M$5))</f>
        <v>0.0165375</v>
      </c>
      <c r="N40" s="0" t="n">
        <f aca="false">IF($A40=N$7,$G40*N$6,$G40*N$6*VLOOKUP($B40,$A$1:$E$5,MATCH(N$4,$A$1:$E$1,0),0)*SQRT($D40*N$5))</f>
        <v>0.0165375</v>
      </c>
      <c r="O40" s="0" t="n">
        <f aca="false">IF($A40=O$7,$G40*O$6,$G40*O$6*VLOOKUP($B40,$A$1:$E$5,MATCH(O$4,$A$1:$E$1,0),0)*SQRT($D40*O$5))</f>
        <v>0.0165375</v>
      </c>
      <c r="P40" s="0" t="n">
        <f aca="false">IF($A40=P$7,$G40*P$6,$G40*P$6*VLOOKUP($B40,$A$1:$E$5,MATCH(P$4,$A$1:$E$1,0),0)*SQRT($D40*P$5))</f>
        <v>0.0165375</v>
      </c>
      <c r="Q40" s="0" t="n">
        <f aca="false">IF($A40=Q$7,$G40*Q$6,$G40*Q$6*VLOOKUP($B40,$A$1:$E$5,MATCH(Q$4,$A$1:$E$1,0),0)*SQRT($D40*Q$5))</f>
        <v>0.0033075</v>
      </c>
      <c r="R40" s="0" t="n">
        <f aca="false">IF($A40=R$7,$G40*R$6,$G40*R$6*VLOOKUP($B40,$A$1:$E$5,MATCH(R$4,$A$1:$E$1,0),0)*SQRT($D40*R$5))</f>
        <v>0.0033075</v>
      </c>
      <c r="S40" s="0" t="n">
        <f aca="false">IF($A40=S$7,$G40*S$6,$G40*S$6*VLOOKUP($B40,$A$1:$E$5,MATCH(S$4,$A$1:$E$1,0),0)*SQRT($D40*S$5))</f>
        <v>0.0033075</v>
      </c>
      <c r="T40" s="0" t="n">
        <f aca="false">IF($A40=T$7,$G40*T$6,$G40*T$6*VLOOKUP($B40,$A$1:$E$5,MATCH(T$4,$A$1:$E$1,0),0)*SQRT($D40*T$5))</f>
        <v>0.0033075</v>
      </c>
      <c r="U40" s="0" t="n">
        <f aca="false">IF($A40=U$7,$G40*U$6,$G40*U$6*VLOOKUP($B40,$A$1:$E$5,MATCH(U$4,$A$1:$E$1,0),0)*SQRT($D40*U$5))</f>
        <v>0.0416589546899508</v>
      </c>
      <c r="V40" s="0" t="n">
        <f aca="false">IF($A40=V$7,$G40*V$6,$G40*V$6*VLOOKUP($B40,$A$1:$E$5,MATCH(V$4,$A$1:$E$1,0),0)*SQRT($D40*V$5))</f>
        <v>0.0416589546899508</v>
      </c>
      <c r="W40" s="0" t="n">
        <f aca="false">IF($A40=W$7,$G40*W$6,$G40*W$6*VLOOKUP($B40,$A$1:$E$5,MATCH(W$4,$A$1:$E$1,0),0)*SQRT($D40*W$5))</f>
        <v>0.0416589546899508</v>
      </c>
      <c r="X40" s="0" t="n">
        <f aca="false">IF($A40=X$7,$G40*X$6,$G40*X$6*VLOOKUP($B40,$A$1:$E$5,MATCH(X$4,$A$1:$E$1,0),0)*SQRT($D40*X$5))</f>
        <v>0.0416589546899508</v>
      </c>
      <c r="Y40" s="0" t="n">
        <f aca="false">IF($A40=Y$7,$G40*Y$6,$G40*Y$6*VLOOKUP($B40,$A$1:$E$5,MATCH(Y$4,$A$1:$E$1,0),0)*SQRT($D40*Y$5))</f>
        <v>0.00833179093799018</v>
      </c>
      <c r="Z40" s="0" t="n">
        <f aca="false">IF($A40=Z$7,$G40*Z$6,$G40*Z$6*VLOOKUP($B40,$A$1:$E$5,MATCH(Z$4,$A$1:$E$1,0),0)*SQRT($D40*Z$5))</f>
        <v>0.00833179093799018</v>
      </c>
      <c r="AA40" s="0" t="n">
        <f aca="false">IF($A40=AA$7,$G40*AA$6,$G40*AA$6*VLOOKUP($B40,$A$1:$E$5,MATCH(AA$4,$A$1:$E$1,0),0)*SQRT($D40*AA$5))</f>
        <v>0.00833179093799018</v>
      </c>
      <c r="AB40" s="0" t="n">
        <f aca="false">IF($A40=AB$7,$G40*AB$6,$G40*AB$6*VLOOKUP($B40,$A$1:$E$5,MATCH(AB$4,$A$1:$E$1,0),0)*SQRT($D40*AB$5))</f>
        <v>0.00833179093799018</v>
      </c>
      <c r="AC40" s="0" t="n">
        <f aca="false">IF($A40=AC$7,$G40*AC$6,$G40*AC$6*VLOOKUP($B40,$A$1:$E$5,MATCH(AC$4,$A$1:$E$1,0),0)*SQRT($D40*AC$5))</f>
        <v>0.00166635818759803</v>
      </c>
      <c r="AD40" s="0" t="n">
        <f aca="false">IF($A40=AD$7,$G40*AD$6,$G40*AD$6*VLOOKUP($B40,$A$1:$E$5,MATCH(AD$4,$A$1:$E$1,0),0)*SQRT($D40*AD$5))</f>
        <v>0.00166635818759803</v>
      </c>
      <c r="AE40" s="0" t="n">
        <f aca="false">IF($A40=AE$7,$G40*AE$6,$G40*AE$6*VLOOKUP($B40,$A$1:$E$5,MATCH(AE$4,$A$1:$E$1,0),0)*SQRT($D40*AE$5))</f>
        <v>0.00166635818759803</v>
      </c>
      <c r="AF40" s="0" t="n">
        <f aca="false">IF($A40=AF$7,$G40*AF$6,$G40*AF$6*VLOOKUP($B40,$A$1:$E$5,MATCH(AF$4,$A$1:$E$1,0),0)*SQRT($D40*AF$5))</f>
        <v>0.00166635818759803</v>
      </c>
      <c r="AG40" s="0" t="n">
        <f aca="false">IF($A40=AG$7,$G40*AG$6,$G40*AG$6*VLOOKUP($B40,$A$1:$E$5,MATCH(AG$4,$A$1:$E$1,0),0)*SQRT($D40*AG$5))</f>
        <v>0.11025</v>
      </c>
      <c r="AH40" s="0" t="n">
        <f aca="false">IF($A40=AH$7,$G40*AH$6,$G40*AH$6*VLOOKUP($B40,$A$1:$E$5,MATCH(AH$4,$A$1:$E$1,0),0)*SQRT($D40*AH$5))</f>
        <v>0.11025</v>
      </c>
      <c r="AI40" s="0" t="n">
        <f aca="false">IF($A40=AI$7,$G40*AI$6,$G40*AI$6*VLOOKUP($B40,$A$1:$E$5,MATCH(AI$4,$A$1:$E$1,0),0)*SQRT($D40*AI$5))</f>
        <v>0.11025</v>
      </c>
      <c r="AJ40" s="0" t="n">
        <f aca="false">IF($A40=AJ$7,$G40*AJ$6,$G40*AJ$6*VLOOKUP($B40,$A$1:$E$5,MATCH(AJ$4,$A$1:$E$1,0),0)*SQRT($D40*AJ$5))</f>
        <v>0.11025</v>
      </c>
      <c r="AK40" s="0" t="n">
        <f aca="false">IF($A40=AK$7,$G40*AK$6,$G40*AK$6*VLOOKUP($B40,$A$1:$E$5,MATCH(AK$4,$A$1:$E$1,0),0)*SQRT($D40*AK$5))</f>
        <v>0.02205</v>
      </c>
      <c r="AL40" s="0" t="n">
        <f aca="false">IF($A40=AL$7,$G40*AL$6,$G40*AL$6*VLOOKUP($B40,$A$1:$E$5,MATCH(AL$4,$A$1:$E$1,0),0)*SQRT($D40*AL$5))</f>
        <v>0.1225</v>
      </c>
      <c r="AM40" s="0" t="n">
        <f aca="false">IF($A40=AM$7,$G40*AM$6,$G40*AM$6*VLOOKUP($B40,$A$1:$E$5,MATCH(AM$4,$A$1:$E$1,0),0)*SQRT($D40*AM$5))</f>
        <v>0.02205</v>
      </c>
      <c r="AN40" s="0" t="n">
        <f aca="false">IF($A40=AN$7,$G40*AN$6,$G40*AN$6*VLOOKUP($B40,$A$1:$E$5,MATCH(AN$4,$A$1:$E$1,0),0)*SQRT($D40*AN$5))</f>
        <v>0.02205</v>
      </c>
      <c r="AO40" s="0" t="n">
        <f aca="false">IF($A40=AO$7,$G40*AO$6,$G40*AO$6*VLOOKUP($B40,$A$1:$E$5,MATCH(AO$4,$A$1:$E$1,0),0)*SQRT($D40*AO$5))</f>
        <v>0.00441</v>
      </c>
      <c r="AP40" s="0" t="n">
        <f aca="false">IF($A40=AP$7,$G40*AP$6,$G40*AP$6*VLOOKUP($B40,$A$1:$E$5,MATCH(AP$4,$A$1:$E$1,0),0)*SQRT($D40*AP$5))</f>
        <v>0.00441</v>
      </c>
      <c r="AQ40" s="0" t="n">
        <f aca="false">IF($A40=AQ$7,$G40*AQ$6,$G40*AQ$6*VLOOKUP($B40,$A$1:$E$5,MATCH(AQ$4,$A$1:$E$1,0),0)*SQRT($D40*AQ$5))</f>
        <v>0.00441</v>
      </c>
      <c r="AR40" s="0" t="n">
        <f aca="false">IF($A40=AR$7,$G40*AR$6,$G40*AR$6*VLOOKUP($B40,$A$1:$E$5,MATCH(AR$4,$A$1:$E$1,0),0)*SQRT($D40*AR$5))</f>
        <v>0.00441</v>
      </c>
      <c r="AS40" s="0" t="n">
        <f aca="false">IF($A40=AS$7,$G40*AS$6,$G40*AS$6*VLOOKUP($B40,$A$1:$E$5,MATCH(AS$4,$A$1:$E$1,0),0)*SQRT($D40*AS$5))</f>
        <v>0.0555452729199344</v>
      </c>
      <c r="AT40" s="0" t="n">
        <f aca="false">IF($A40=AT$7,$G40*AT$6,$G40*AT$6*VLOOKUP($B40,$A$1:$E$5,MATCH(AT$4,$A$1:$E$1,0),0)*SQRT($D40*AT$5))</f>
        <v>0.0555452729199344</v>
      </c>
      <c r="AU40" s="0" t="n">
        <f aca="false">IF($A40=AU$7,$G40*AU$6,$G40*AU$6*VLOOKUP($B40,$A$1:$E$5,MATCH(AU$4,$A$1:$E$1,0),0)*SQRT($D40*AU$5))</f>
        <v>0.0555452729199344</v>
      </c>
      <c r="AV40" s="0" t="n">
        <f aca="false">IF($A40=AV$7,$G40*AV$6,$G40*AV$6*VLOOKUP($B40,$A$1:$E$5,MATCH(AV$4,$A$1:$E$1,0),0)*SQRT($D40*AV$5))</f>
        <v>0.0555452729199344</v>
      </c>
      <c r="AW40" s="0" t="n">
        <f aca="false">IF($A40=AW$7,$G40*AW$6,$G40*AW$6*VLOOKUP($B40,$A$1:$E$5,MATCH(AW$4,$A$1:$E$1,0),0)*SQRT($D40*AW$5))</f>
        <v>0.0111090545839869</v>
      </c>
      <c r="AX40" s="0" t="n">
        <f aca="false">IF($A40=AX$7,$G40*AX$6,$G40*AX$6*VLOOKUP($B40,$A$1:$E$5,MATCH(AX$4,$A$1:$E$1,0),0)*SQRT($D40*AX$5))</f>
        <v>0.0111090545839869</v>
      </c>
      <c r="AY40" s="0" t="n">
        <f aca="false">IF($A40=AY$7,$G40*AY$6,$G40*AY$6*VLOOKUP($B40,$A$1:$E$5,MATCH(AY$4,$A$1:$E$1,0),0)*SQRT($D40*AY$5))</f>
        <v>0.0111090545839869</v>
      </c>
      <c r="AZ40" s="0" t="n">
        <f aca="false">IF($A40=AZ$7,$G40*AZ$6,$G40*AZ$6*VLOOKUP($B40,$A$1:$E$5,MATCH(AZ$4,$A$1:$E$1,0),0)*SQRT($D40*AZ$5))</f>
        <v>0.0111090545839869</v>
      </c>
      <c r="BA40" s="0" t="n">
        <f aca="false">IF($A40=BA$7,$G40*BA$6,$G40*BA$6*VLOOKUP($B40,$A$1:$E$5,MATCH(BA$4,$A$1:$E$1,0),0)*SQRT($D40*BA$5))</f>
        <v>0.00222181091679738</v>
      </c>
      <c r="BB40" s="0" t="n">
        <f aca="false">IF($A40=BB$7,$G40*BB$6,$G40*BB$6*VLOOKUP($B40,$A$1:$E$5,MATCH(BB$4,$A$1:$E$1,0),0)*SQRT($D40*BB$5))</f>
        <v>0.00222181091679738</v>
      </c>
      <c r="BC40" s="0" t="n">
        <f aca="false">IF($A40=BC$7,$G40*BC$6,$G40*BC$6*VLOOKUP($B40,$A$1:$E$5,MATCH(BC$4,$A$1:$E$1,0),0)*SQRT($D40*BC$5))</f>
        <v>0.00222181091679738</v>
      </c>
      <c r="BD40" s="0" t="n">
        <f aca="false">IF($A40=BD$7,$G40*BD$6,$G40*BD$6*VLOOKUP($B40,$A$1:$E$5,MATCH(BD$4,$A$1:$E$1,0),0)*SQRT($D40*BD$5))</f>
        <v>0.00222181091679738</v>
      </c>
      <c r="BE40" s="0" t="n">
        <f aca="false">IF($A40=BE$7,$G40*BE$6,$G40*BE$6*VLOOKUP($B40,$A$1:$E$5,MATCH(BE$4,$A$1:$E$1,0),0)*SQRT($D40*BE$5))</f>
        <v>0.0055125</v>
      </c>
      <c r="BF40" s="0" t="n">
        <f aca="false">IF($A40=BF$7,$G40*BF$6,$G40*BF$6*VLOOKUP($B40,$A$1:$E$5,MATCH(BF$4,$A$1:$E$1,0),0)*SQRT($D40*BF$5))</f>
        <v>0.0055125</v>
      </c>
      <c r="BG40" s="0" t="n">
        <f aca="false">IF($A40=BG$7,$G40*BG$6,$G40*BG$6*VLOOKUP($B40,$A$1:$E$5,MATCH(BG$4,$A$1:$E$1,0),0)*SQRT($D40*BG$5))</f>
        <v>0.0055125</v>
      </c>
      <c r="BH40" s="0" t="n">
        <f aca="false">IF($A40=BH$7,$G40*BH$6,$G40*BH$6*VLOOKUP($B40,$A$1:$E$5,MATCH(BH$4,$A$1:$E$1,0),0)*SQRT($D40*BH$5))</f>
        <v>0.0055125</v>
      </c>
      <c r="BI40" s="0" t="n">
        <f aca="false">IF($A40=BI$7,$G40*BI$6,$G40*BI$6*VLOOKUP($B40,$A$1:$E$5,MATCH(BI$4,$A$1:$E$1,0),0)*SQRT($D40*BI$5))</f>
        <v>0.0011025</v>
      </c>
      <c r="BJ40" s="0" t="n">
        <f aca="false">IF($A40=BJ$7,$G40*BJ$6,$G40*BJ$6*VLOOKUP($B40,$A$1:$E$5,MATCH(BJ$4,$A$1:$E$1,0),0)*SQRT($D40*BJ$5))</f>
        <v>0.0011025</v>
      </c>
      <c r="BK40" s="0" t="n">
        <f aca="false">IF($A40=BK$7,$G40*BK$6,$G40*BK$6*VLOOKUP($B40,$A$1:$E$5,MATCH(BK$4,$A$1:$E$1,0),0)*SQRT($D40*BK$5))</f>
        <v>0.0011025</v>
      </c>
      <c r="BL40" s="0" t="n">
        <f aca="false">IF($A40=BL$7,$G40*BL$6,$G40*BL$6*VLOOKUP($B40,$A$1:$E$5,MATCH(BL$4,$A$1:$E$1,0),0)*SQRT($D40*BL$5))</f>
        <v>0.0011025</v>
      </c>
      <c r="BM40" s="0" t="n">
        <f aca="false">IF($A40=BM$7,$G40*BM$6,$G40*BM$6*VLOOKUP($B40,$A$1:$E$5,MATCH(BM$4,$A$1:$E$1,0),0)*SQRT($D40*BM$5))</f>
        <v>0.0002205</v>
      </c>
      <c r="BN40" s="0" t="n">
        <f aca="false">IF($A40=BN$7,$G40*BN$6,$G40*BN$6*VLOOKUP($B40,$A$1:$E$5,MATCH(BN$4,$A$1:$E$1,0),0)*SQRT($D40*BN$5))</f>
        <v>0.0002205</v>
      </c>
      <c r="BO40" s="0" t="n">
        <f aca="false">IF($A40=BO$7,$G40*BO$6,$G40*BO$6*VLOOKUP($B40,$A$1:$E$5,MATCH(BO$4,$A$1:$E$1,0),0)*SQRT($D40*BO$5))</f>
        <v>0.0002205</v>
      </c>
      <c r="BP40" s="0" t="n">
        <f aca="false">IF($A40=BP$7,$G40*BP$6,$G40*BP$6*VLOOKUP($B40,$A$1:$E$5,MATCH(BP$4,$A$1:$E$1,0),0)*SQRT($D40*BP$5))</f>
        <v>0.0002205</v>
      </c>
      <c r="BQ40" s="0" t="n">
        <f aca="false">IF($A40=BQ$7,$G40*BQ$6,$G40*BQ$6*VLOOKUP($B40,$A$1:$E$5,MATCH(BQ$4,$A$1:$E$1,0),0)*SQRT($D40*BQ$5))</f>
        <v>0.00277726364599672</v>
      </c>
      <c r="BR40" s="0" t="n">
        <f aca="false">IF($A40=BR$7,$G40*BR$6,$G40*BR$6*VLOOKUP($B40,$A$1:$E$5,MATCH(BR$4,$A$1:$E$1,0),0)*SQRT($D40*BR$5))</f>
        <v>0.00277726364599672</v>
      </c>
      <c r="BS40" s="0" t="n">
        <f aca="false">IF($A40=BS$7,$G40*BS$6,$G40*BS$6*VLOOKUP($B40,$A$1:$E$5,MATCH(BS$4,$A$1:$E$1,0),0)*SQRT($D40*BS$5))</f>
        <v>0.00277726364599672</v>
      </c>
      <c r="BT40" s="0" t="n">
        <f aca="false">IF($A40=BT$7,$G40*BT$6,$G40*BT$6*VLOOKUP($B40,$A$1:$E$5,MATCH(BT$4,$A$1:$E$1,0),0)*SQRT($D40*BT$5))</f>
        <v>0.00277726364599672</v>
      </c>
      <c r="BU40" s="0" t="n">
        <f aca="false">IF($A40=BU$7,$G40*BU$6,$G40*BU$6*VLOOKUP($B40,$A$1:$E$5,MATCH(BU$4,$A$1:$E$1,0),0)*SQRT($D40*BU$5))</f>
        <v>0.000555452729199346</v>
      </c>
      <c r="BV40" s="0" t="n">
        <f aca="false">IF($A40=BV$7,$G40*BV$6,$G40*BV$6*VLOOKUP($B40,$A$1:$E$5,MATCH(BV$4,$A$1:$E$1,0),0)*SQRT($D40*BV$5))</f>
        <v>0.000555452729199346</v>
      </c>
      <c r="BW40" s="0" t="n">
        <f aca="false">IF($A40=BW$7,$G40*BW$6,$G40*BW$6*VLOOKUP($B40,$A$1:$E$5,MATCH(BW$4,$A$1:$E$1,0),0)*SQRT($D40*BW$5))</f>
        <v>0.000555452729199346</v>
      </c>
      <c r="BX40" s="0" t="n">
        <f aca="false">IF($A40=BX$7,$G40*BX$6,$G40*BX$6*VLOOKUP($B40,$A$1:$E$5,MATCH(BX$4,$A$1:$E$1,0),0)*SQRT($D40*BX$5))</f>
        <v>0.000555452729199346</v>
      </c>
      <c r="BY40" s="0" t="n">
        <f aca="false">IF($A40=BY$7,$G40*BY$6,$G40*BY$6*VLOOKUP($B40,$A$1:$E$5,MATCH(BY$4,$A$1:$E$1,0),0)*SQRT($D40*BY$5))</f>
        <v>0.000111090545839869</v>
      </c>
      <c r="BZ40" s="0" t="n">
        <f aca="false">IF($A40=BZ$7,$G40*BZ$6,$G40*BZ$6*VLOOKUP($B40,$A$1:$E$5,MATCH(BZ$4,$A$1:$E$1,0),0)*SQRT($D40*BZ$5))</f>
        <v>0.000111090545839869</v>
      </c>
      <c r="CA40" s="0" t="n">
        <f aca="false">IF($A40=CA$7,$G40*CA$6,$G40*CA$6*VLOOKUP($B40,$A$1:$E$5,MATCH(CA$4,$A$1:$E$1,0),0)*SQRT($D40*CA$5))</f>
        <v>0.000111090545839869</v>
      </c>
      <c r="CB40" s="0" t="n">
        <f aca="false">IF($A40=CB$7,$G40*CB$6,$G40*CB$6*VLOOKUP($B40,$A$1:$E$5,MATCH(CB$4,$A$1:$E$1,0),0)*SQRT($D40*CB$5))</f>
        <v>0.000111090545839869</v>
      </c>
      <c r="CC40" s="0" t="n">
        <f aca="false">IF($A40=CC$7,$G40*CC$6,$G40*CC$6*VLOOKUP($B40,$A$1:$E$5,MATCH(CC$4,$A$1:$E$1,0),0)*SQRT($D40*CC$5))</f>
        <v>0.0055125</v>
      </c>
      <c r="CD40" s="0" t="n">
        <f aca="false">IF($A40=CD$7,$G40*CD$6,$G40*CD$6*VLOOKUP($B40,$A$1:$E$5,MATCH(CD$4,$A$1:$E$1,0),0)*SQRT($D40*CD$5))</f>
        <v>0.0055125</v>
      </c>
      <c r="CE40" s="0" t="n">
        <f aca="false">IF($A40=CE$7,$G40*CE$6,$G40*CE$6*VLOOKUP($B40,$A$1:$E$5,MATCH(CE$4,$A$1:$E$1,0),0)*SQRT($D40*CE$5))</f>
        <v>0.0055125</v>
      </c>
      <c r="CF40" s="0" t="n">
        <f aca="false">IF($A40=CF$7,$G40*CF$6,$G40*CF$6*VLOOKUP($B40,$A$1:$E$5,MATCH(CF$4,$A$1:$E$1,0),0)*SQRT($D40*CF$5))</f>
        <v>0.0055125</v>
      </c>
      <c r="CG40" s="0" t="n">
        <f aca="false">IF($A40=CG$7,$G40*CG$6,$G40*CG$6*VLOOKUP($B40,$A$1:$E$5,MATCH(CG$4,$A$1:$E$1,0),0)*SQRT($D40*CG$5))</f>
        <v>0.0011025</v>
      </c>
      <c r="CH40" s="0" t="n">
        <f aca="false">IF($A40=CH$7,$G40*CH$6,$G40*CH$6*VLOOKUP($B40,$A$1:$E$5,MATCH(CH$4,$A$1:$E$1,0),0)*SQRT($D40*CH$5))</f>
        <v>0.0011025</v>
      </c>
      <c r="CI40" s="0" t="n">
        <f aca="false">IF($A40=CI$7,$G40*CI$6,$G40*CI$6*VLOOKUP($B40,$A$1:$E$5,MATCH(CI$4,$A$1:$E$1,0),0)*SQRT($D40*CI$5))</f>
        <v>0.0011025</v>
      </c>
      <c r="CJ40" s="0" t="n">
        <f aca="false">IF($A40=CJ$7,$G40*CJ$6,$G40*CJ$6*VLOOKUP($B40,$A$1:$E$5,MATCH(CJ$4,$A$1:$E$1,0),0)*SQRT($D40*CJ$5))</f>
        <v>0.0011025</v>
      </c>
      <c r="CK40" s="0" t="n">
        <f aca="false">IF($A40=CK$7,$G40*CK$6,$G40*CK$6*VLOOKUP($B40,$A$1:$E$5,MATCH(CK$4,$A$1:$E$1,0),0)*SQRT($D40*CK$5))</f>
        <v>0.0002205</v>
      </c>
      <c r="CL40" s="0" t="n">
        <f aca="false">IF($A40=CL$7,$G40*CL$6,$G40*CL$6*VLOOKUP($B40,$A$1:$E$5,MATCH(CL$4,$A$1:$E$1,0),0)*SQRT($D40*CL$5))</f>
        <v>0.0002205</v>
      </c>
      <c r="CM40" s="0" t="n">
        <f aca="false">IF($A40=CM$7,$G40*CM$6,$G40*CM$6*VLOOKUP($B40,$A$1:$E$5,MATCH(CM$4,$A$1:$E$1,0),0)*SQRT($D40*CM$5))</f>
        <v>0.0002205</v>
      </c>
      <c r="CN40" s="0" t="n">
        <f aca="false">IF($A40=CN$7,$G40*CN$6,$G40*CN$6*VLOOKUP($B40,$A$1:$E$5,MATCH(CN$4,$A$1:$E$1,0),0)*SQRT($D40*CN$5))</f>
        <v>0.0002205</v>
      </c>
      <c r="CO40" s="0" t="n">
        <f aca="false">IF($A40=CO$7,$G40*CO$6,$G40*CO$6*VLOOKUP($B40,$A$1:$E$5,MATCH(CO$4,$A$1:$E$1,0),0)*SQRT($D40*CO$5))</f>
        <v>0.00277726364599672</v>
      </c>
      <c r="CP40" s="0" t="n">
        <f aca="false">IF($A40=CP$7,$G40*CP$6,$G40*CP$6*VLOOKUP($B40,$A$1:$E$5,MATCH(CP$4,$A$1:$E$1,0),0)*SQRT($D40*CP$5))</f>
        <v>0.00277726364599672</v>
      </c>
      <c r="CQ40" s="0" t="n">
        <f aca="false">IF($A40=CQ$7,$G40*CQ$6,$G40*CQ$6*VLOOKUP($B40,$A$1:$E$5,MATCH(CQ$4,$A$1:$E$1,0),0)*SQRT($D40*CQ$5))</f>
        <v>0.00277726364599672</v>
      </c>
      <c r="CR40" s="0" t="n">
        <f aca="false">IF($A40=CR$7,$G40*CR$6,$G40*CR$6*VLOOKUP($B40,$A$1:$E$5,MATCH(CR$4,$A$1:$E$1,0),0)*SQRT($D40*CR$5))</f>
        <v>0.00277726364599672</v>
      </c>
      <c r="CS40" s="0" t="n">
        <f aca="false">IF($A40=CS$7,$G40*CS$6,$G40*CS$6*VLOOKUP($B40,$A$1:$E$5,MATCH(CS$4,$A$1:$E$1,0),0)*SQRT($D40*CS$5))</f>
        <v>0.000555452729199346</v>
      </c>
      <c r="CT40" s="0" t="n">
        <f aca="false">IF($A40=CT$7,$G40*CT$6,$G40*CT$6*VLOOKUP($B40,$A$1:$E$5,MATCH(CT$4,$A$1:$E$1,0),0)*SQRT($D40*CT$5))</f>
        <v>0.000555452729199346</v>
      </c>
      <c r="CU40" s="0" t="n">
        <f aca="false">IF($A40=CU$7,$G40*CU$6,$G40*CU$6*VLOOKUP($B40,$A$1:$E$5,MATCH(CU$4,$A$1:$E$1,0),0)*SQRT($D40*CU$5))</f>
        <v>0.000555452729199346</v>
      </c>
      <c r="CV40" s="0" t="n">
        <f aca="false">IF($A40=CV$7,$G40*CV$6,$G40*CV$6*VLOOKUP($B40,$A$1:$E$5,MATCH(CV$4,$A$1:$E$1,0),0)*SQRT($D40*CV$5))</f>
        <v>0.000555452729199346</v>
      </c>
      <c r="CW40" s="0" t="n">
        <f aca="false">IF($A40=CW$7,$G40*CW$6,$G40*CW$6*VLOOKUP($B40,$A$1:$E$5,MATCH(CW$4,$A$1:$E$1,0),0)*SQRT($D40*CW$5))</f>
        <v>0.000111090545839869</v>
      </c>
      <c r="CX40" s="0" t="n">
        <f aca="false">IF($A40=CX$7,$G40*CX$6,$G40*CX$6*VLOOKUP($B40,$A$1:$E$5,MATCH(CX$4,$A$1:$E$1,0),0)*SQRT($D40*CX$5))</f>
        <v>0.000111090545839869</v>
      </c>
      <c r="CY40" s="0" t="n">
        <f aca="false">IF($A40=CY$7,$G40*CY$6,$G40*CY$6*VLOOKUP($B40,$A$1:$E$5,MATCH(CY$4,$A$1:$E$1,0),0)*SQRT($D40*CY$5))</f>
        <v>0.000111090545839869</v>
      </c>
      <c r="CZ40" s="0" t="n">
        <f aca="false">IF($A40=CZ$7,$G40*CZ$6,$G40*CZ$6*VLOOKUP($B40,$A$1:$E$5,MATCH(CZ$4,$A$1:$E$1,0),0)*SQRT($D40*CZ$5))</f>
        <v>0.000111090545839869</v>
      </c>
      <c r="DB40" s="0" t="n">
        <f aca="false">SUM(I40:CZ40)/SUM($I$11:$CZ$106)*Computations!$GS$7</f>
        <v>0.351507231626943</v>
      </c>
    </row>
    <row r="41" customFormat="false" ht="14" hidden="false" customHeight="false" outlineLevel="0" collapsed="false">
      <c r="A41" s="0" t="n">
        <v>31</v>
      </c>
      <c r="B41" s="0" t="n">
        <v>2</v>
      </c>
      <c r="C41" s="0" t="n">
        <v>0.02</v>
      </c>
      <c r="D41" s="0" t="n">
        <v>0.18</v>
      </c>
      <c r="E41" s="0" t="n">
        <v>5</v>
      </c>
      <c r="F41" s="0" t="n">
        <v>0.5</v>
      </c>
      <c r="G41" s="0" t="n">
        <f aca="false">SQRT(C41*(1-C41))*F41*E41</f>
        <v>0.35</v>
      </c>
      <c r="I41" s="0" t="n">
        <f aca="false">IF($A41=I$7,$G41*I$6,$G41*I$6*VLOOKUP($B41,$A$1:$E$5,MATCH(I$4,$A$1:$E$1,0),0)*SQRT($D41*I$5))</f>
        <v>0.0826875</v>
      </c>
      <c r="J41" s="0" t="n">
        <f aca="false">IF($A41=J$7,$G41*J$6,$G41*J$6*VLOOKUP($B41,$A$1:$E$5,MATCH(J$4,$A$1:$E$1,0),0)*SQRT($D41*J$5))</f>
        <v>0.0826875</v>
      </c>
      <c r="K41" s="0" t="n">
        <f aca="false">IF($A41=K$7,$G41*K$6,$G41*K$6*VLOOKUP($B41,$A$1:$E$5,MATCH(K$4,$A$1:$E$1,0),0)*SQRT($D41*K$5))</f>
        <v>0.0826875</v>
      </c>
      <c r="L41" s="0" t="n">
        <f aca="false">IF($A41=L$7,$G41*L$6,$G41*L$6*VLOOKUP($B41,$A$1:$E$5,MATCH(L$4,$A$1:$E$1,0),0)*SQRT($D41*L$5))</f>
        <v>0.0826875</v>
      </c>
      <c r="M41" s="0" t="n">
        <f aca="false">IF($A41=M$7,$G41*M$6,$G41*M$6*VLOOKUP($B41,$A$1:$E$5,MATCH(M$4,$A$1:$E$1,0),0)*SQRT($D41*M$5))</f>
        <v>0.0165375</v>
      </c>
      <c r="N41" s="0" t="n">
        <f aca="false">IF($A41=N$7,$G41*N$6,$G41*N$6*VLOOKUP($B41,$A$1:$E$5,MATCH(N$4,$A$1:$E$1,0),0)*SQRT($D41*N$5))</f>
        <v>0.0165375</v>
      </c>
      <c r="O41" s="0" t="n">
        <f aca="false">IF($A41=O$7,$G41*O$6,$G41*O$6*VLOOKUP($B41,$A$1:$E$5,MATCH(O$4,$A$1:$E$1,0),0)*SQRT($D41*O$5))</f>
        <v>0.0165375</v>
      </c>
      <c r="P41" s="0" t="n">
        <f aca="false">IF($A41=P$7,$G41*P$6,$G41*P$6*VLOOKUP($B41,$A$1:$E$5,MATCH(P$4,$A$1:$E$1,0),0)*SQRT($D41*P$5))</f>
        <v>0.0165375</v>
      </c>
      <c r="Q41" s="0" t="n">
        <f aca="false">IF($A41=Q$7,$G41*Q$6,$G41*Q$6*VLOOKUP($B41,$A$1:$E$5,MATCH(Q$4,$A$1:$E$1,0),0)*SQRT($D41*Q$5))</f>
        <v>0.0033075</v>
      </c>
      <c r="R41" s="0" t="n">
        <f aca="false">IF($A41=R$7,$G41*R$6,$G41*R$6*VLOOKUP($B41,$A$1:$E$5,MATCH(R$4,$A$1:$E$1,0),0)*SQRT($D41*R$5))</f>
        <v>0.0033075</v>
      </c>
      <c r="S41" s="0" t="n">
        <f aca="false">IF($A41=S$7,$G41*S$6,$G41*S$6*VLOOKUP($B41,$A$1:$E$5,MATCH(S$4,$A$1:$E$1,0),0)*SQRT($D41*S$5))</f>
        <v>0.0033075</v>
      </c>
      <c r="T41" s="0" t="n">
        <f aca="false">IF($A41=T$7,$G41*T$6,$G41*T$6*VLOOKUP($B41,$A$1:$E$5,MATCH(T$4,$A$1:$E$1,0),0)*SQRT($D41*T$5))</f>
        <v>0.0033075</v>
      </c>
      <c r="U41" s="0" t="n">
        <f aca="false">IF($A41=U$7,$G41*U$6,$G41*U$6*VLOOKUP($B41,$A$1:$E$5,MATCH(U$4,$A$1:$E$1,0),0)*SQRT($D41*U$5))</f>
        <v>0.0416589546899508</v>
      </c>
      <c r="V41" s="0" t="n">
        <f aca="false">IF($A41=V$7,$G41*V$6,$G41*V$6*VLOOKUP($B41,$A$1:$E$5,MATCH(V$4,$A$1:$E$1,0),0)*SQRT($D41*V$5))</f>
        <v>0.0416589546899508</v>
      </c>
      <c r="W41" s="0" t="n">
        <f aca="false">IF($A41=W$7,$G41*W$6,$G41*W$6*VLOOKUP($B41,$A$1:$E$5,MATCH(W$4,$A$1:$E$1,0),0)*SQRT($D41*W$5))</f>
        <v>0.0416589546899508</v>
      </c>
      <c r="X41" s="0" t="n">
        <f aca="false">IF($A41=X$7,$G41*X$6,$G41*X$6*VLOOKUP($B41,$A$1:$E$5,MATCH(X$4,$A$1:$E$1,0),0)*SQRT($D41*X$5))</f>
        <v>0.0416589546899508</v>
      </c>
      <c r="Y41" s="0" t="n">
        <f aca="false">IF($A41=Y$7,$G41*Y$6,$G41*Y$6*VLOOKUP($B41,$A$1:$E$5,MATCH(Y$4,$A$1:$E$1,0),0)*SQRT($D41*Y$5))</f>
        <v>0.00833179093799018</v>
      </c>
      <c r="Z41" s="0" t="n">
        <f aca="false">IF($A41=Z$7,$G41*Z$6,$G41*Z$6*VLOOKUP($B41,$A$1:$E$5,MATCH(Z$4,$A$1:$E$1,0),0)*SQRT($D41*Z$5))</f>
        <v>0.00833179093799018</v>
      </c>
      <c r="AA41" s="0" t="n">
        <f aca="false">IF($A41=AA$7,$G41*AA$6,$G41*AA$6*VLOOKUP($B41,$A$1:$E$5,MATCH(AA$4,$A$1:$E$1,0),0)*SQRT($D41*AA$5))</f>
        <v>0.00833179093799018</v>
      </c>
      <c r="AB41" s="0" t="n">
        <f aca="false">IF($A41=AB$7,$G41*AB$6,$G41*AB$6*VLOOKUP($B41,$A$1:$E$5,MATCH(AB$4,$A$1:$E$1,0),0)*SQRT($D41*AB$5))</f>
        <v>0.00833179093799018</v>
      </c>
      <c r="AC41" s="0" t="n">
        <f aca="false">IF($A41=AC$7,$G41*AC$6,$G41*AC$6*VLOOKUP($B41,$A$1:$E$5,MATCH(AC$4,$A$1:$E$1,0),0)*SQRT($D41*AC$5))</f>
        <v>0.00166635818759803</v>
      </c>
      <c r="AD41" s="0" t="n">
        <f aca="false">IF($A41=AD$7,$G41*AD$6,$G41*AD$6*VLOOKUP($B41,$A$1:$E$5,MATCH(AD$4,$A$1:$E$1,0),0)*SQRT($D41*AD$5))</f>
        <v>0.00166635818759803</v>
      </c>
      <c r="AE41" s="0" t="n">
        <f aca="false">IF($A41=AE$7,$G41*AE$6,$G41*AE$6*VLOOKUP($B41,$A$1:$E$5,MATCH(AE$4,$A$1:$E$1,0),0)*SQRT($D41*AE$5))</f>
        <v>0.00166635818759803</v>
      </c>
      <c r="AF41" s="0" t="n">
        <f aca="false">IF($A41=AF$7,$G41*AF$6,$G41*AF$6*VLOOKUP($B41,$A$1:$E$5,MATCH(AF$4,$A$1:$E$1,0),0)*SQRT($D41*AF$5))</f>
        <v>0.00166635818759803</v>
      </c>
      <c r="AG41" s="0" t="n">
        <f aca="false">IF($A41=AG$7,$G41*AG$6,$G41*AG$6*VLOOKUP($B41,$A$1:$E$5,MATCH(AG$4,$A$1:$E$1,0),0)*SQRT($D41*AG$5))</f>
        <v>0.11025</v>
      </c>
      <c r="AH41" s="0" t="n">
        <f aca="false">IF($A41=AH$7,$G41*AH$6,$G41*AH$6*VLOOKUP($B41,$A$1:$E$5,MATCH(AH$4,$A$1:$E$1,0),0)*SQRT($D41*AH$5))</f>
        <v>0.11025</v>
      </c>
      <c r="AI41" s="0" t="n">
        <f aca="false">IF($A41=AI$7,$G41*AI$6,$G41*AI$6*VLOOKUP($B41,$A$1:$E$5,MATCH(AI$4,$A$1:$E$1,0),0)*SQRT($D41*AI$5))</f>
        <v>0.11025</v>
      </c>
      <c r="AJ41" s="0" t="n">
        <f aca="false">IF($A41=AJ$7,$G41*AJ$6,$G41*AJ$6*VLOOKUP($B41,$A$1:$E$5,MATCH(AJ$4,$A$1:$E$1,0),0)*SQRT($D41*AJ$5))</f>
        <v>0.11025</v>
      </c>
      <c r="AK41" s="0" t="n">
        <f aca="false">IF($A41=AK$7,$G41*AK$6,$G41*AK$6*VLOOKUP($B41,$A$1:$E$5,MATCH(AK$4,$A$1:$E$1,0),0)*SQRT($D41*AK$5))</f>
        <v>0.02205</v>
      </c>
      <c r="AL41" s="0" t="n">
        <f aca="false">IF($A41=AL$7,$G41*AL$6,$G41*AL$6*VLOOKUP($B41,$A$1:$E$5,MATCH(AL$4,$A$1:$E$1,0),0)*SQRT($D41*AL$5))</f>
        <v>0.02205</v>
      </c>
      <c r="AM41" s="0" t="n">
        <f aca="false">IF($A41=AM$7,$G41*AM$6,$G41*AM$6*VLOOKUP($B41,$A$1:$E$5,MATCH(AM$4,$A$1:$E$1,0),0)*SQRT($D41*AM$5))</f>
        <v>0.1225</v>
      </c>
      <c r="AN41" s="0" t="n">
        <f aca="false">IF($A41=AN$7,$G41*AN$6,$G41*AN$6*VLOOKUP($B41,$A$1:$E$5,MATCH(AN$4,$A$1:$E$1,0),0)*SQRT($D41*AN$5))</f>
        <v>0.02205</v>
      </c>
      <c r="AO41" s="0" t="n">
        <f aca="false">IF($A41=AO$7,$G41*AO$6,$G41*AO$6*VLOOKUP($B41,$A$1:$E$5,MATCH(AO$4,$A$1:$E$1,0),0)*SQRT($D41*AO$5))</f>
        <v>0.00441</v>
      </c>
      <c r="AP41" s="0" t="n">
        <f aca="false">IF($A41=AP$7,$G41*AP$6,$G41*AP$6*VLOOKUP($B41,$A$1:$E$5,MATCH(AP$4,$A$1:$E$1,0),0)*SQRT($D41*AP$5))</f>
        <v>0.00441</v>
      </c>
      <c r="AQ41" s="0" t="n">
        <f aca="false">IF($A41=AQ$7,$G41*AQ$6,$G41*AQ$6*VLOOKUP($B41,$A$1:$E$5,MATCH(AQ$4,$A$1:$E$1,0),0)*SQRT($D41*AQ$5))</f>
        <v>0.00441</v>
      </c>
      <c r="AR41" s="0" t="n">
        <f aca="false">IF($A41=AR$7,$G41*AR$6,$G41*AR$6*VLOOKUP($B41,$A$1:$E$5,MATCH(AR$4,$A$1:$E$1,0),0)*SQRT($D41*AR$5))</f>
        <v>0.00441</v>
      </c>
      <c r="AS41" s="0" t="n">
        <f aca="false">IF($A41=AS$7,$G41*AS$6,$G41*AS$6*VLOOKUP($B41,$A$1:$E$5,MATCH(AS$4,$A$1:$E$1,0),0)*SQRT($D41*AS$5))</f>
        <v>0.0555452729199344</v>
      </c>
      <c r="AT41" s="0" t="n">
        <f aca="false">IF($A41=AT$7,$G41*AT$6,$G41*AT$6*VLOOKUP($B41,$A$1:$E$5,MATCH(AT$4,$A$1:$E$1,0),0)*SQRT($D41*AT$5))</f>
        <v>0.0555452729199344</v>
      </c>
      <c r="AU41" s="0" t="n">
        <f aca="false">IF($A41=AU$7,$G41*AU$6,$G41*AU$6*VLOOKUP($B41,$A$1:$E$5,MATCH(AU$4,$A$1:$E$1,0),0)*SQRT($D41*AU$5))</f>
        <v>0.0555452729199344</v>
      </c>
      <c r="AV41" s="0" t="n">
        <f aca="false">IF($A41=AV$7,$G41*AV$6,$G41*AV$6*VLOOKUP($B41,$A$1:$E$5,MATCH(AV$4,$A$1:$E$1,0),0)*SQRT($D41*AV$5))</f>
        <v>0.0555452729199344</v>
      </c>
      <c r="AW41" s="0" t="n">
        <f aca="false">IF($A41=AW$7,$G41*AW$6,$G41*AW$6*VLOOKUP($B41,$A$1:$E$5,MATCH(AW$4,$A$1:$E$1,0),0)*SQRT($D41*AW$5))</f>
        <v>0.0111090545839869</v>
      </c>
      <c r="AX41" s="0" t="n">
        <f aca="false">IF($A41=AX$7,$G41*AX$6,$G41*AX$6*VLOOKUP($B41,$A$1:$E$5,MATCH(AX$4,$A$1:$E$1,0),0)*SQRT($D41*AX$5))</f>
        <v>0.0111090545839869</v>
      </c>
      <c r="AY41" s="0" t="n">
        <f aca="false">IF($A41=AY$7,$G41*AY$6,$G41*AY$6*VLOOKUP($B41,$A$1:$E$5,MATCH(AY$4,$A$1:$E$1,0),0)*SQRT($D41*AY$5))</f>
        <v>0.0111090545839869</v>
      </c>
      <c r="AZ41" s="0" t="n">
        <f aca="false">IF($A41=AZ$7,$G41*AZ$6,$G41*AZ$6*VLOOKUP($B41,$A$1:$E$5,MATCH(AZ$4,$A$1:$E$1,0),0)*SQRT($D41*AZ$5))</f>
        <v>0.0111090545839869</v>
      </c>
      <c r="BA41" s="0" t="n">
        <f aca="false">IF($A41=BA$7,$G41*BA$6,$G41*BA$6*VLOOKUP($B41,$A$1:$E$5,MATCH(BA$4,$A$1:$E$1,0),0)*SQRT($D41*BA$5))</f>
        <v>0.00222181091679738</v>
      </c>
      <c r="BB41" s="0" t="n">
        <f aca="false">IF($A41=BB$7,$G41*BB$6,$G41*BB$6*VLOOKUP($B41,$A$1:$E$5,MATCH(BB$4,$A$1:$E$1,0),0)*SQRT($D41*BB$5))</f>
        <v>0.00222181091679738</v>
      </c>
      <c r="BC41" s="0" t="n">
        <f aca="false">IF($A41=BC$7,$G41*BC$6,$G41*BC$6*VLOOKUP($B41,$A$1:$E$5,MATCH(BC$4,$A$1:$E$1,0),0)*SQRT($D41*BC$5))</f>
        <v>0.00222181091679738</v>
      </c>
      <c r="BD41" s="0" t="n">
        <f aca="false">IF($A41=BD$7,$G41*BD$6,$G41*BD$6*VLOOKUP($B41,$A$1:$E$5,MATCH(BD$4,$A$1:$E$1,0),0)*SQRT($D41*BD$5))</f>
        <v>0.00222181091679738</v>
      </c>
      <c r="BE41" s="0" t="n">
        <f aca="false">IF($A41=BE$7,$G41*BE$6,$G41*BE$6*VLOOKUP($B41,$A$1:$E$5,MATCH(BE$4,$A$1:$E$1,0),0)*SQRT($D41*BE$5))</f>
        <v>0.0055125</v>
      </c>
      <c r="BF41" s="0" t="n">
        <f aca="false">IF($A41=BF$7,$G41*BF$6,$G41*BF$6*VLOOKUP($B41,$A$1:$E$5,MATCH(BF$4,$A$1:$E$1,0),0)*SQRT($D41*BF$5))</f>
        <v>0.0055125</v>
      </c>
      <c r="BG41" s="0" t="n">
        <f aca="false">IF($A41=BG$7,$G41*BG$6,$G41*BG$6*VLOOKUP($B41,$A$1:$E$5,MATCH(BG$4,$A$1:$E$1,0),0)*SQRT($D41*BG$5))</f>
        <v>0.0055125</v>
      </c>
      <c r="BH41" s="0" t="n">
        <f aca="false">IF($A41=BH$7,$G41*BH$6,$G41*BH$6*VLOOKUP($B41,$A$1:$E$5,MATCH(BH$4,$A$1:$E$1,0),0)*SQRT($D41*BH$5))</f>
        <v>0.0055125</v>
      </c>
      <c r="BI41" s="0" t="n">
        <f aca="false">IF($A41=BI$7,$G41*BI$6,$G41*BI$6*VLOOKUP($B41,$A$1:$E$5,MATCH(BI$4,$A$1:$E$1,0),0)*SQRT($D41*BI$5))</f>
        <v>0.0011025</v>
      </c>
      <c r="BJ41" s="0" t="n">
        <f aca="false">IF($A41=BJ$7,$G41*BJ$6,$G41*BJ$6*VLOOKUP($B41,$A$1:$E$5,MATCH(BJ$4,$A$1:$E$1,0),0)*SQRT($D41*BJ$5))</f>
        <v>0.0011025</v>
      </c>
      <c r="BK41" s="0" t="n">
        <f aca="false">IF($A41=BK$7,$G41*BK$6,$G41*BK$6*VLOOKUP($B41,$A$1:$E$5,MATCH(BK$4,$A$1:$E$1,0),0)*SQRT($D41*BK$5))</f>
        <v>0.0011025</v>
      </c>
      <c r="BL41" s="0" t="n">
        <f aca="false">IF($A41=BL$7,$G41*BL$6,$G41*BL$6*VLOOKUP($B41,$A$1:$E$5,MATCH(BL$4,$A$1:$E$1,0),0)*SQRT($D41*BL$5))</f>
        <v>0.0011025</v>
      </c>
      <c r="BM41" s="0" t="n">
        <f aca="false">IF($A41=BM$7,$G41*BM$6,$G41*BM$6*VLOOKUP($B41,$A$1:$E$5,MATCH(BM$4,$A$1:$E$1,0),0)*SQRT($D41*BM$5))</f>
        <v>0.0002205</v>
      </c>
      <c r="BN41" s="0" t="n">
        <f aca="false">IF($A41=BN$7,$G41*BN$6,$G41*BN$6*VLOOKUP($B41,$A$1:$E$5,MATCH(BN$4,$A$1:$E$1,0),0)*SQRT($D41*BN$5))</f>
        <v>0.0002205</v>
      </c>
      <c r="BO41" s="0" t="n">
        <f aca="false">IF($A41=BO$7,$G41*BO$6,$G41*BO$6*VLOOKUP($B41,$A$1:$E$5,MATCH(BO$4,$A$1:$E$1,0),0)*SQRT($D41*BO$5))</f>
        <v>0.0002205</v>
      </c>
      <c r="BP41" s="0" t="n">
        <f aca="false">IF($A41=BP$7,$G41*BP$6,$G41*BP$6*VLOOKUP($B41,$A$1:$E$5,MATCH(BP$4,$A$1:$E$1,0),0)*SQRT($D41*BP$5))</f>
        <v>0.0002205</v>
      </c>
      <c r="BQ41" s="0" t="n">
        <f aca="false">IF($A41=BQ$7,$G41*BQ$6,$G41*BQ$6*VLOOKUP($B41,$A$1:$E$5,MATCH(BQ$4,$A$1:$E$1,0),0)*SQRT($D41*BQ$5))</f>
        <v>0.00277726364599672</v>
      </c>
      <c r="BR41" s="0" t="n">
        <f aca="false">IF($A41=BR$7,$G41*BR$6,$G41*BR$6*VLOOKUP($B41,$A$1:$E$5,MATCH(BR$4,$A$1:$E$1,0),0)*SQRT($D41*BR$5))</f>
        <v>0.00277726364599672</v>
      </c>
      <c r="BS41" s="0" t="n">
        <f aca="false">IF($A41=BS$7,$G41*BS$6,$G41*BS$6*VLOOKUP($B41,$A$1:$E$5,MATCH(BS$4,$A$1:$E$1,0),0)*SQRT($D41*BS$5))</f>
        <v>0.00277726364599672</v>
      </c>
      <c r="BT41" s="0" t="n">
        <f aca="false">IF($A41=BT$7,$G41*BT$6,$G41*BT$6*VLOOKUP($B41,$A$1:$E$5,MATCH(BT$4,$A$1:$E$1,0),0)*SQRT($D41*BT$5))</f>
        <v>0.00277726364599672</v>
      </c>
      <c r="BU41" s="0" t="n">
        <f aca="false">IF($A41=BU$7,$G41*BU$6,$G41*BU$6*VLOOKUP($B41,$A$1:$E$5,MATCH(BU$4,$A$1:$E$1,0),0)*SQRT($D41*BU$5))</f>
        <v>0.000555452729199346</v>
      </c>
      <c r="BV41" s="0" t="n">
        <f aca="false">IF($A41=BV$7,$G41*BV$6,$G41*BV$6*VLOOKUP($B41,$A$1:$E$5,MATCH(BV$4,$A$1:$E$1,0),0)*SQRT($D41*BV$5))</f>
        <v>0.000555452729199346</v>
      </c>
      <c r="BW41" s="0" t="n">
        <f aca="false">IF($A41=BW$7,$G41*BW$6,$G41*BW$6*VLOOKUP($B41,$A$1:$E$5,MATCH(BW$4,$A$1:$E$1,0),0)*SQRT($D41*BW$5))</f>
        <v>0.000555452729199346</v>
      </c>
      <c r="BX41" s="0" t="n">
        <f aca="false">IF($A41=BX$7,$G41*BX$6,$G41*BX$6*VLOOKUP($B41,$A$1:$E$5,MATCH(BX$4,$A$1:$E$1,0),0)*SQRT($D41*BX$5))</f>
        <v>0.000555452729199346</v>
      </c>
      <c r="BY41" s="0" t="n">
        <f aca="false">IF($A41=BY$7,$G41*BY$6,$G41*BY$6*VLOOKUP($B41,$A$1:$E$5,MATCH(BY$4,$A$1:$E$1,0),0)*SQRT($D41*BY$5))</f>
        <v>0.000111090545839869</v>
      </c>
      <c r="BZ41" s="0" t="n">
        <f aca="false">IF($A41=BZ$7,$G41*BZ$6,$G41*BZ$6*VLOOKUP($B41,$A$1:$E$5,MATCH(BZ$4,$A$1:$E$1,0),0)*SQRT($D41*BZ$5))</f>
        <v>0.000111090545839869</v>
      </c>
      <c r="CA41" s="0" t="n">
        <f aca="false">IF($A41=CA$7,$G41*CA$6,$G41*CA$6*VLOOKUP($B41,$A$1:$E$5,MATCH(CA$4,$A$1:$E$1,0),0)*SQRT($D41*CA$5))</f>
        <v>0.000111090545839869</v>
      </c>
      <c r="CB41" s="0" t="n">
        <f aca="false">IF($A41=CB$7,$G41*CB$6,$G41*CB$6*VLOOKUP($B41,$A$1:$E$5,MATCH(CB$4,$A$1:$E$1,0),0)*SQRT($D41*CB$5))</f>
        <v>0.000111090545839869</v>
      </c>
      <c r="CC41" s="0" t="n">
        <f aca="false">IF($A41=CC$7,$G41*CC$6,$G41*CC$6*VLOOKUP($B41,$A$1:$E$5,MATCH(CC$4,$A$1:$E$1,0),0)*SQRT($D41*CC$5))</f>
        <v>0.0055125</v>
      </c>
      <c r="CD41" s="0" t="n">
        <f aca="false">IF($A41=CD$7,$G41*CD$6,$G41*CD$6*VLOOKUP($B41,$A$1:$E$5,MATCH(CD$4,$A$1:$E$1,0),0)*SQRT($D41*CD$5))</f>
        <v>0.0055125</v>
      </c>
      <c r="CE41" s="0" t="n">
        <f aca="false">IF($A41=CE$7,$G41*CE$6,$G41*CE$6*VLOOKUP($B41,$A$1:$E$5,MATCH(CE$4,$A$1:$E$1,0),0)*SQRT($D41*CE$5))</f>
        <v>0.0055125</v>
      </c>
      <c r="CF41" s="0" t="n">
        <f aca="false">IF($A41=CF$7,$G41*CF$6,$G41*CF$6*VLOOKUP($B41,$A$1:$E$5,MATCH(CF$4,$A$1:$E$1,0),0)*SQRT($D41*CF$5))</f>
        <v>0.0055125</v>
      </c>
      <c r="CG41" s="0" t="n">
        <f aca="false">IF($A41=CG$7,$G41*CG$6,$G41*CG$6*VLOOKUP($B41,$A$1:$E$5,MATCH(CG$4,$A$1:$E$1,0),0)*SQRT($D41*CG$5))</f>
        <v>0.0011025</v>
      </c>
      <c r="CH41" s="0" t="n">
        <f aca="false">IF($A41=CH$7,$G41*CH$6,$G41*CH$6*VLOOKUP($B41,$A$1:$E$5,MATCH(CH$4,$A$1:$E$1,0),0)*SQRT($D41*CH$5))</f>
        <v>0.0011025</v>
      </c>
      <c r="CI41" s="0" t="n">
        <f aca="false">IF($A41=CI$7,$G41*CI$6,$G41*CI$6*VLOOKUP($B41,$A$1:$E$5,MATCH(CI$4,$A$1:$E$1,0),0)*SQRT($D41*CI$5))</f>
        <v>0.0011025</v>
      </c>
      <c r="CJ41" s="0" t="n">
        <f aca="false">IF($A41=CJ$7,$G41*CJ$6,$G41*CJ$6*VLOOKUP($B41,$A$1:$E$5,MATCH(CJ$4,$A$1:$E$1,0),0)*SQRT($D41*CJ$5))</f>
        <v>0.0011025</v>
      </c>
      <c r="CK41" s="0" t="n">
        <f aca="false">IF($A41=CK$7,$G41*CK$6,$G41*CK$6*VLOOKUP($B41,$A$1:$E$5,MATCH(CK$4,$A$1:$E$1,0),0)*SQRT($D41*CK$5))</f>
        <v>0.0002205</v>
      </c>
      <c r="CL41" s="0" t="n">
        <f aca="false">IF($A41=CL$7,$G41*CL$6,$G41*CL$6*VLOOKUP($B41,$A$1:$E$5,MATCH(CL$4,$A$1:$E$1,0),0)*SQRT($D41*CL$5))</f>
        <v>0.0002205</v>
      </c>
      <c r="CM41" s="0" t="n">
        <f aca="false">IF($A41=CM$7,$G41*CM$6,$G41*CM$6*VLOOKUP($B41,$A$1:$E$5,MATCH(CM$4,$A$1:$E$1,0),0)*SQRT($D41*CM$5))</f>
        <v>0.0002205</v>
      </c>
      <c r="CN41" s="0" t="n">
        <f aca="false">IF($A41=CN$7,$G41*CN$6,$G41*CN$6*VLOOKUP($B41,$A$1:$E$5,MATCH(CN$4,$A$1:$E$1,0),0)*SQRT($D41*CN$5))</f>
        <v>0.0002205</v>
      </c>
      <c r="CO41" s="0" t="n">
        <f aca="false">IF($A41=CO$7,$G41*CO$6,$G41*CO$6*VLOOKUP($B41,$A$1:$E$5,MATCH(CO$4,$A$1:$E$1,0),0)*SQRT($D41*CO$5))</f>
        <v>0.00277726364599672</v>
      </c>
      <c r="CP41" s="0" t="n">
        <f aca="false">IF($A41=CP$7,$G41*CP$6,$G41*CP$6*VLOOKUP($B41,$A$1:$E$5,MATCH(CP$4,$A$1:$E$1,0),0)*SQRT($D41*CP$5))</f>
        <v>0.00277726364599672</v>
      </c>
      <c r="CQ41" s="0" t="n">
        <f aca="false">IF($A41=CQ$7,$G41*CQ$6,$G41*CQ$6*VLOOKUP($B41,$A$1:$E$5,MATCH(CQ$4,$A$1:$E$1,0),0)*SQRT($D41*CQ$5))</f>
        <v>0.00277726364599672</v>
      </c>
      <c r="CR41" s="0" t="n">
        <f aca="false">IF($A41=CR$7,$G41*CR$6,$G41*CR$6*VLOOKUP($B41,$A$1:$E$5,MATCH(CR$4,$A$1:$E$1,0),0)*SQRT($D41*CR$5))</f>
        <v>0.00277726364599672</v>
      </c>
      <c r="CS41" s="0" t="n">
        <f aca="false">IF($A41=CS$7,$G41*CS$6,$G41*CS$6*VLOOKUP($B41,$A$1:$E$5,MATCH(CS$4,$A$1:$E$1,0),0)*SQRT($D41*CS$5))</f>
        <v>0.000555452729199346</v>
      </c>
      <c r="CT41" s="0" t="n">
        <f aca="false">IF($A41=CT$7,$G41*CT$6,$G41*CT$6*VLOOKUP($B41,$A$1:$E$5,MATCH(CT$4,$A$1:$E$1,0),0)*SQRT($D41*CT$5))</f>
        <v>0.000555452729199346</v>
      </c>
      <c r="CU41" s="0" t="n">
        <f aca="false">IF($A41=CU$7,$G41*CU$6,$G41*CU$6*VLOOKUP($B41,$A$1:$E$5,MATCH(CU$4,$A$1:$E$1,0),0)*SQRT($D41*CU$5))</f>
        <v>0.000555452729199346</v>
      </c>
      <c r="CV41" s="0" t="n">
        <f aca="false">IF($A41=CV$7,$G41*CV$6,$G41*CV$6*VLOOKUP($B41,$A$1:$E$5,MATCH(CV$4,$A$1:$E$1,0),0)*SQRT($D41*CV$5))</f>
        <v>0.000555452729199346</v>
      </c>
      <c r="CW41" s="0" t="n">
        <f aca="false">IF($A41=CW$7,$G41*CW$6,$G41*CW$6*VLOOKUP($B41,$A$1:$E$5,MATCH(CW$4,$A$1:$E$1,0),0)*SQRT($D41*CW$5))</f>
        <v>0.000111090545839869</v>
      </c>
      <c r="CX41" s="0" t="n">
        <f aca="false">IF($A41=CX$7,$G41*CX$6,$G41*CX$6*VLOOKUP($B41,$A$1:$E$5,MATCH(CX$4,$A$1:$E$1,0),0)*SQRT($D41*CX$5))</f>
        <v>0.000111090545839869</v>
      </c>
      <c r="CY41" s="0" t="n">
        <f aca="false">IF($A41=CY$7,$G41*CY$6,$G41*CY$6*VLOOKUP($B41,$A$1:$E$5,MATCH(CY$4,$A$1:$E$1,0),0)*SQRT($D41*CY$5))</f>
        <v>0.000111090545839869</v>
      </c>
      <c r="CZ41" s="0" t="n">
        <f aca="false">IF($A41=CZ$7,$G41*CZ$6,$G41*CZ$6*VLOOKUP($B41,$A$1:$E$5,MATCH(CZ$4,$A$1:$E$1,0),0)*SQRT($D41*CZ$5))</f>
        <v>0.000111090545839869</v>
      </c>
      <c r="DB41" s="0" t="n">
        <f aca="false">SUM(I41:CZ41)/SUM($I$11:$CZ$106)*Computations!$GS$7</f>
        <v>0.351507231626943</v>
      </c>
    </row>
    <row r="42" customFormat="false" ht="14" hidden="false" customHeight="false" outlineLevel="0" collapsed="false">
      <c r="A42" s="0" t="n">
        <v>32</v>
      </c>
      <c r="B42" s="0" t="n">
        <v>2</v>
      </c>
      <c r="C42" s="0" t="n">
        <v>0.02</v>
      </c>
      <c r="D42" s="0" t="n">
        <v>0.18</v>
      </c>
      <c r="E42" s="0" t="n">
        <v>5</v>
      </c>
      <c r="F42" s="0" t="n">
        <v>0.5</v>
      </c>
      <c r="G42" s="0" t="n">
        <f aca="false">SQRT(C42*(1-C42))*F42*E42</f>
        <v>0.35</v>
      </c>
      <c r="I42" s="0" t="n">
        <f aca="false">IF($A42=I$7,$G42*I$6,$G42*I$6*VLOOKUP($B42,$A$1:$E$5,MATCH(I$4,$A$1:$E$1,0),0)*SQRT($D42*I$5))</f>
        <v>0.0826875</v>
      </c>
      <c r="J42" s="0" t="n">
        <f aca="false">IF($A42=J$7,$G42*J$6,$G42*J$6*VLOOKUP($B42,$A$1:$E$5,MATCH(J$4,$A$1:$E$1,0),0)*SQRT($D42*J$5))</f>
        <v>0.0826875</v>
      </c>
      <c r="K42" s="0" t="n">
        <f aca="false">IF($A42=K$7,$G42*K$6,$G42*K$6*VLOOKUP($B42,$A$1:$E$5,MATCH(K$4,$A$1:$E$1,0),0)*SQRT($D42*K$5))</f>
        <v>0.0826875</v>
      </c>
      <c r="L42" s="0" t="n">
        <f aca="false">IF($A42=L$7,$G42*L$6,$G42*L$6*VLOOKUP($B42,$A$1:$E$5,MATCH(L$4,$A$1:$E$1,0),0)*SQRT($D42*L$5))</f>
        <v>0.0826875</v>
      </c>
      <c r="M42" s="0" t="n">
        <f aca="false">IF($A42=M$7,$G42*M$6,$G42*M$6*VLOOKUP($B42,$A$1:$E$5,MATCH(M$4,$A$1:$E$1,0),0)*SQRT($D42*M$5))</f>
        <v>0.0165375</v>
      </c>
      <c r="N42" s="0" t="n">
        <f aca="false">IF($A42=N$7,$G42*N$6,$G42*N$6*VLOOKUP($B42,$A$1:$E$5,MATCH(N$4,$A$1:$E$1,0),0)*SQRT($D42*N$5))</f>
        <v>0.0165375</v>
      </c>
      <c r="O42" s="0" t="n">
        <f aca="false">IF($A42=O$7,$G42*O$6,$G42*O$6*VLOOKUP($B42,$A$1:$E$5,MATCH(O$4,$A$1:$E$1,0),0)*SQRT($D42*O$5))</f>
        <v>0.0165375</v>
      </c>
      <c r="P42" s="0" t="n">
        <f aca="false">IF($A42=P$7,$G42*P$6,$G42*P$6*VLOOKUP($B42,$A$1:$E$5,MATCH(P$4,$A$1:$E$1,0),0)*SQRT($D42*P$5))</f>
        <v>0.0165375</v>
      </c>
      <c r="Q42" s="0" t="n">
        <f aca="false">IF($A42=Q$7,$G42*Q$6,$G42*Q$6*VLOOKUP($B42,$A$1:$E$5,MATCH(Q$4,$A$1:$E$1,0),0)*SQRT($D42*Q$5))</f>
        <v>0.0033075</v>
      </c>
      <c r="R42" s="0" t="n">
        <f aca="false">IF($A42=R$7,$G42*R$6,$G42*R$6*VLOOKUP($B42,$A$1:$E$5,MATCH(R$4,$A$1:$E$1,0),0)*SQRT($D42*R$5))</f>
        <v>0.0033075</v>
      </c>
      <c r="S42" s="0" t="n">
        <f aca="false">IF($A42=S$7,$G42*S$6,$G42*S$6*VLOOKUP($B42,$A$1:$E$5,MATCH(S$4,$A$1:$E$1,0),0)*SQRT($D42*S$5))</f>
        <v>0.0033075</v>
      </c>
      <c r="T42" s="0" t="n">
        <f aca="false">IF($A42=T$7,$G42*T$6,$G42*T$6*VLOOKUP($B42,$A$1:$E$5,MATCH(T$4,$A$1:$E$1,0),0)*SQRT($D42*T$5))</f>
        <v>0.0033075</v>
      </c>
      <c r="U42" s="0" t="n">
        <f aca="false">IF($A42=U$7,$G42*U$6,$G42*U$6*VLOOKUP($B42,$A$1:$E$5,MATCH(U$4,$A$1:$E$1,0),0)*SQRT($D42*U$5))</f>
        <v>0.0416589546899508</v>
      </c>
      <c r="V42" s="0" t="n">
        <f aca="false">IF($A42=V$7,$G42*V$6,$G42*V$6*VLOOKUP($B42,$A$1:$E$5,MATCH(V$4,$A$1:$E$1,0),0)*SQRT($D42*V$5))</f>
        <v>0.0416589546899508</v>
      </c>
      <c r="W42" s="0" t="n">
        <f aca="false">IF($A42=W$7,$G42*W$6,$G42*W$6*VLOOKUP($B42,$A$1:$E$5,MATCH(W$4,$A$1:$E$1,0),0)*SQRT($D42*W$5))</f>
        <v>0.0416589546899508</v>
      </c>
      <c r="X42" s="0" t="n">
        <f aca="false">IF($A42=X$7,$G42*X$6,$G42*X$6*VLOOKUP($B42,$A$1:$E$5,MATCH(X$4,$A$1:$E$1,0),0)*SQRT($D42*X$5))</f>
        <v>0.0416589546899508</v>
      </c>
      <c r="Y42" s="0" t="n">
        <f aca="false">IF($A42=Y$7,$G42*Y$6,$G42*Y$6*VLOOKUP($B42,$A$1:$E$5,MATCH(Y$4,$A$1:$E$1,0),0)*SQRT($D42*Y$5))</f>
        <v>0.00833179093799018</v>
      </c>
      <c r="Z42" s="0" t="n">
        <f aca="false">IF($A42=Z$7,$G42*Z$6,$G42*Z$6*VLOOKUP($B42,$A$1:$E$5,MATCH(Z$4,$A$1:$E$1,0),0)*SQRT($D42*Z$5))</f>
        <v>0.00833179093799018</v>
      </c>
      <c r="AA42" s="0" t="n">
        <f aca="false">IF($A42=AA$7,$G42*AA$6,$G42*AA$6*VLOOKUP($B42,$A$1:$E$5,MATCH(AA$4,$A$1:$E$1,0),0)*SQRT($D42*AA$5))</f>
        <v>0.00833179093799018</v>
      </c>
      <c r="AB42" s="0" t="n">
        <f aca="false">IF($A42=AB$7,$G42*AB$6,$G42*AB$6*VLOOKUP($B42,$A$1:$E$5,MATCH(AB$4,$A$1:$E$1,0),0)*SQRT($D42*AB$5))</f>
        <v>0.00833179093799018</v>
      </c>
      <c r="AC42" s="0" t="n">
        <f aca="false">IF($A42=AC$7,$G42*AC$6,$G42*AC$6*VLOOKUP($B42,$A$1:$E$5,MATCH(AC$4,$A$1:$E$1,0),0)*SQRT($D42*AC$5))</f>
        <v>0.00166635818759803</v>
      </c>
      <c r="AD42" s="0" t="n">
        <f aca="false">IF($A42=AD$7,$G42*AD$6,$G42*AD$6*VLOOKUP($B42,$A$1:$E$5,MATCH(AD$4,$A$1:$E$1,0),0)*SQRT($D42*AD$5))</f>
        <v>0.00166635818759803</v>
      </c>
      <c r="AE42" s="0" t="n">
        <f aca="false">IF($A42=AE$7,$G42*AE$6,$G42*AE$6*VLOOKUP($B42,$A$1:$E$5,MATCH(AE$4,$A$1:$E$1,0),0)*SQRT($D42*AE$5))</f>
        <v>0.00166635818759803</v>
      </c>
      <c r="AF42" s="0" t="n">
        <f aca="false">IF($A42=AF$7,$G42*AF$6,$G42*AF$6*VLOOKUP($B42,$A$1:$E$5,MATCH(AF$4,$A$1:$E$1,0),0)*SQRT($D42*AF$5))</f>
        <v>0.00166635818759803</v>
      </c>
      <c r="AG42" s="0" t="n">
        <f aca="false">IF($A42=AG$7,$G42*AG$6,$G42*AG$6*VLOOKUP($B42,$A$1:$E$5,MATCH(AG$4,$A$1:$E$1,0),0)*SQRT($D42*AG$5))</f>
        <v>0.11025</v>
      </c>
      <c r="AH42" s="0" t="n">
        <f aca="false">IF($A42=AH$7,$G42*AH$6,$G42*AH$6*VLOOKUP($B42,$A$1:$E$5,MATCH(AH$4,$A$1:$E$1,0),0)*SQRT($D42*AH$5))</f>
        <v>0.11025</v>
      </c>
      <c r="AI42" s="0" t="n">
        <f aca="false">IF($A42=AI$7,$G42*AI$6,$G42*AI$6*VLOOKUP($B42,$A$1:$E$5,MATCH(AI$4,$A$1:$E$1,0),0)*SQRT($D42*AI$5))</f>
        <v>0.11025</v>
      </c>
      <c r="AJ42" s="0" t="n">
        <f aca="false">IF($A42=AJ$7,$G42*AJ$6,$G42*AJ$6*VLOOKUP($B42,$A$1:$E$5,MATCH(AJ$4,$A$1:$E$1,0),0)*SQRT($D42*AJ$5))</f>
        <v>0.11025</v>
      </c>
      <c r="AK42" s="0" t="n">
        <f aca="false">IF($A42=AK$7,$G42*AK$6,$G42*AK$6*VLOOKUP($B42,$A$1:$E$5,MATCH(AK$4,$A$1:$E$1,0),0)*SQRT($D42*AK$5))</f>
        <v>0.02205</v>
      </c>
      <c r="AL42" s="0" t="n">
        <f aca="false">IF($A42=AL$7,$G42*AL$6,$G42*AL$6*VLOOKUP($B42,$A$1:$E$5,MATCH(AL$4,$A$1:$E$1,0),0)*SQRT($D42*AL$5))</f>
        <v>0.02205</v>
      </c>
      <c r="AM42" s="0" t="n">
        <f aca="false">IF($A42=AM$7,$G42*AM$6,$G42*AM$6*VLOOKUP($B42,$A$1:$E$5,MATCH(AM$4,$A$1:$E$1,0),0)*SQRT($D42*AM$5))</f>
        <v>0.02205</v>
      </c>
      <c r="AN42" s="0" t="n">
        <f aca="false">IF($A42=AN$7,$G42*AN$6,$G42*AN$6*VLOOKUP($B42,$A$1:$E$5,MATCH(AN$4,$A$1:$E$1,0),0)*SQRT($D42*AN$5))</f>
        <v>0.1225</v>
      </c>
      <c r="AO42" s="0" t="n">
        <f aca="false">IF($A42=AO$7,$G42*AO$6,$G42*AO$6*VLOOKUP($B42,$A$1:$E$5,MATCH(AO$4,$A$1:$E$1,0),0)*SQRT($D42*AO$5))</f>
        <v>0.00441</v>
      </c>
      <c r="AP42" s="0" t="n">
        <f aca="false">IF($A42=AP$7,$G42*AP$6,$G42*AP$6*VLOOKUP($B42,$A$1:$E$5,MATCH(AP$4,$A$1:$E$1,0),0)*SQRT($D42*AP$5))</f>
        <v>0.00441</v>
      </c>
      <c r="AQ42" s="0" t="n">
        <f aca="false">IF($A42=AQ$7,$G42*AQ$6,$G42*AQ$6*VLOOKUP($B42,$A$1:$E$5,MATCH(AQ$4,$A$1:$E$1,0),0)*SQRT($D42*AQ$5))</f>
        <v>0.00441</v>
      </c>
      <c r="AR42" s="0" t="n">
        <f aca="false">IF($A42=AR$7,$G42*AR$6,$G42*AR$6*VLOOKUP($B42,$A$1:$E$5,MATCH(AR$4,$A$1:$E$1,0),0)*SQRT($D42*AR$5))</f>
        <v>0.00441</v>
      </c>
      <c r="AS42" s="0" t="n">
        <f aca="false">IF($A42=AS$7,$G42*AS$6,$G42*AS$6*VLOOKUP($B42,$A$1:$E$5,MATCH(AS$4,$A$1:$E$1,0),0)*SQRT($D42*AS$5))</f>
        <v>0.0555452729199344</v>
      </c>
      <c r="AT42" s="0" t="n">
        <f aca="false">IF($A42=AT$7,$G42*AT$6,$G42*AT$6*VLOOKUP($B42,$A$1:$E$5,MATCH(AT$4,$A$1:$E$1,0),0)*SQRT($D42*AT$5))</f>
        <v>0.0555452729199344</v>
      </c>
      <c r="AU42" s="0" t="n">
        <f aca="false">IF($A42=AU$7,$G42*AU$6,$G42*AU$6*VLOOKUP($B42,$A$1:$E$5,MATCH(AU$4,$A$1:$E$1,0),0)*SQRT($D42*AU$5))</f>
        <v>0.0555452729199344</v>
      </c>
      <c r="AV42" s="0" t="n">
        <f aca="false">IF($A42=AV$7,$G42*AV$6,$G42*AV$6*VLOOKUP($B42,$A$1:$E$5,MATCH(AV$4,$A$1:$E$1,0),0)*SQRT($D42*AV$5))</f>
        <v>0.0555452729199344</v>
      </c>
      <c r="AW42" s="0" t="n">
        <f aca="false">IF($A42=AW$7,$G42*AW$6,$G42*AW$6*VLOOKUP($B42,$A$1:$E$5,MATCH(AW$4,$A$1:$E$1,0),0)*SQRT($D42*AW$5))</f>
        <v>0.0111090545839869</v>
      </c>
      <c r="AX42" s="0" t="n">
        <f aca="false">IF($A42=AX$7,$G42*AX$6,$G42*AX$6*VLOOKUP($B42,$A$1:$E$5,MATCH(AX$4,$A$1:$E$1,0),0)*SQRT($D42*AX$5))</f>
        <v>0.0111090545839869</v>
      </c>
      <c r="AY42" s="0" t="n">
        <f aca="false">IF($A42=AY$7,$G42*AY$6,$G42*AY$6*VLOOKUP($B42,$A$1:$E$5,MATCH(AY$4,$A$1:$E$1,0),0)*SQRT($D42*AY$5))</f>
        <v>0.0111090545839869</v>
      </c>
      <c r="AZ42" s="0" t="n">
        <f aca="false">IF($A42=AZ$7,$G42*AZ$6,$G42*AZ$6*VLOOKUP($B42,$A$1:$E$5,MATCH(AZ$4,$A$1:$E$1,0),0)*SQRT($D42*AZ$5))</f>
        <v>0.0111090545839869</v>
      </c>
      <c r="BA42" s="0" t="n">
        <f aca="false">IF($A42=BA$7,$G42*BA$6,$G42*BA$6*VLOOKUP($B42,$A$1:$E$5,MATCH(BA$4,$A$1:$E$1,0),0)*SQRT($D42*BA$5))</f>
        <v>0.00222181091679738</v>
      </c>
      <c r="BB42" s="0" t="n">
        <f aca="false">IF($A42=BB$7,$G42*BB$6,$G42*BB$6*VLOOKUP($B42,$A$1:$E$5,MATCH(BB$4,$A$1:$E$1,0),0)*SQRT($D42*BB$5))</f>
        <v>0.00222181091679738</v>
      </c>
      <c r="BC42" s="0" t="n">
        <f aca="false">IF($A42=BC$7,$G42*BC$6,$G42*BC$6*VLOOKUP($B42,$A$1:$E$5,MATCH(BC$4,$A$1:$E$1,0),0)*SQRT($D42*BC$5))</f>
        <v>0.00222181091679738</v>
      </c>
      <c r="BD42" s="0" t="n">
        <f aca="false">IF($A42=BD$7,$G42*BD$6,$G42*BD$6*VLOOKUP($B42,$A$1:$E$5,MATCH(BD$4,$A$1:$E$1,0),0)*SQRT($D42*BD$5))</f>
        <v>0.00222181091679738</v>
      </c>
      <c r="BE42" s="0" t="n">
        <f aca="false">IF($A42=BE$7,$G42*BE$6,$G42*BE$6*VLOOKUP($B42,$A$1:$E$5,MATCH(BE$4,$A$1:$E$1,0),0)*SQRT($D42*BE$5))</f>
        <v>0.0055125</v>
      </c>
      <c r="BF42" s="0" t="n">
        <f aca="false">IF($A42=BF$7,$G42*BF$6,$G42*BF$6*VLOOKUP($B42,$A$1:$E$5,MATCH(BF$4,$A$1:$E$1,0),0)*SQRT($D42*BF$5))</f>
        <v>0.0055125</v>
      </c>
      <c r="BG42" s="0" t="n">
        <f aca="false">IF($A42=BG$7,$G42*BG$6,$G42*BG$6*VLOOKUP($B42,$A$1:$E$5,MATCH(BG$4,$A$1:$E$1,0),0)*SQRT($D42*BG$5))</f>
        <v>0.0055125</v>
      </c>
      <c r="BH42" s="0" t="n">
        <f aca="false">IF($A42=BH$7,$G42*BH$6,$G42*BH$6*VLOOKUP($B42,$A$1:$E$5,MATCH(BH$4,$A$1:$E$1,0),0)*SQRT($D42*BH$5))</f>
        <v>0.0055125</v>
      </c>
      <c r="BI42" s="0" t="n">
        <f aca="false">IF($A42=BI$7,$G42*BI$6,$G42*BI$6*VLOOKUP($B42,$A$1:$E$5,MATCH(BI$4,$A$1:$E$1,0),0)*SQRT($D42*BI$5))</f>
        <v>0.0011025</v>
      </c>
      <c r="BJ42" s="0" t="n">
        <f aca="false">IF($A42=BJ$7,$G42*BJ$6,$G42*BJ$6*VLOOKUP($B42,$A$1:$E$5,MATCH(BJ$4,$A$1:$E$1,0),0)*SQRT($D42*BJ$5))</f>
        <v>0.0011025</v>
      </c>
      <c r="BK42" s="0" t="n">
        <f aca="false">IF($A42=BK$7,$G42*BK$6,$G42*BK$6*VLOOKUP($B42,$A$1:$E$5,MATCH(BK$4,$A$1:$E$1,0),0)*SQRT($D42*BK$5))</f>
        <v>0.0011025</v>
      </c>
      <c r="BL42" s="0" t="n">
        <f aca="false">IF($A42=BL$7,$G42*BL$6,$G42*BL$6*VLOOKUP($B42,$A$1:$E$5,MATCH(BL$4,$A$1:$E$1,0),0)*SQRT($D42*BL$5))</f>
        <v>0.0011025</v>
      </c>
      <c r="BM42" s="0" t="n">
        <f aca="false">IF($A42=BM$7,$G42*BM$6,$G42*BM$6*VLOOKUP($B42,$A$1:$E$5,MATCH(BM$4,$A$1:$E$1,0),0)*SQRT($D42*BM$5))</f>
        <v>0.0002205</v>
      </c>
      <c r="BN42" s="0" t="n">
        <f aca="false">IF($A42=BN$7,$G42*BN$6,$G42*BN$6*VLOOKUP($B42,$A$1:$E$5,MATCH(BN$4,$A$1:$E$1,0),0)*SQRT($D42*BN$5))</f>
        <v>0.0002205</v>
      </c>
      <c r="BO42" s="0" t="n">
        <f aca="false">IF($A42=BO$7,$G42*BO$6,$G42*BO$6*VLOOKUP($B42,$A$1:$E$5,MATCH(BO$4,$A$1:$E$1,0),0)*SQRT($D42*BO$5))</f>
        <v>0.0002205</v>
      </c>
      <c r="BP42" s="0" t="n">
        <f aca="false">IF($A42=BP$7,$G42*BP$6,$G42*BP$6*VLOOKUP($B42,$A$1:$E$5,MATCH(BP$4,$A$1:$E$1,0),0)*SQRT($D42*BP$5))</f>
        <v>0.0002205</v>
      </c>
      <c r="BQ42" s="0" t="n">
        <f aca="false">IF($A42=BQ$7,$G42*BQ$6,$G42*BQ$6*VLOOKUP($B42,$A$1:$E$5,MATCH(BQ$4,$A$1:$E$1,0),0)*SQRT($D42*BQ$5))</f>
        <v>0.00277726364599672</v>
      </c>
      <c r="BR42" s="0" t="n">
        <f aca="false">IF($A42=BR$7,$G42*BR$6,$G42*BR$6*VLOOKUP($B42,$A$1:$E$5,MATCH(BR$4,$A$1:$E$1,0),0)*SQRT($D42*BR$5))</f>
        <v>0.00277726364599672</v>
      </c>
      <c r="BS42" s="0" t="n">
        <f aca="false">IF($A42=BS$7,$G42*BS$6,$G42*BS$6*VLOOKUP($B42,$A$1:$E$5,MATCH(BS$4,$A$1:$E$1,0),0)*SQRT($D42*BS$5))</f>
        <v>0.00277726364599672</v>
      </c>
      <c r="BT42" s="0" t="n">
        <f aca="false">IF($A42=BT$7,$G42*BT$6,$G42*BT$6*VLOOKUP($B42,$A$1:$E$5,MATCH(BT$4,$A$1:$E$1,0),0)*SQRT($D42*BT$5))</f>
        <v>0.00277726364599672</v>
      </c>
      <c r="BU42" s="0" t="n">
        <f aca="false">IF($A42=BU$7,$G42*BU$6,$G42*BU$6*VLOOKUP($B42,$A$1:$E$5,MATCH(BU$4,$A$1:$E$1,0),0)*SQRT($D42*BU$5))</f>
        <v>0.000555452729199346</v>
      </c>
      <c r="BV42" s="0" t="n">
        <f aca="false">IF($A42=BV$7,$G42*BV$6,$G42*BV$6*VLOOKUP($B42,$A$1:$E$5,MATCH(BV$4,$A$1:$E$1,0),0)*SQRT($D42*BV$5))</f>
        <v>0.000555452729199346</v>
      </c>
      <c r="BW42" s="0" t="n">
        <f aca="false">IF($A42=BW$7,$G42*BW$6,$G42*BW$6*VLOOKUP($B42,$A$1:$E$5,MATCH(BW$4,$A$1:$E$1,0),0)*SQRT($D42*BW$5))</f>
        <v>0.000555452729199346</v>
      </c>
      <c r="BX42" s="0" t="n">
        <f aca="false">IF($A42=BX$7,$G42*BX$6,$G42*BX$6*VLOOKUP($B42,$A$1:$E$5,MATCH(BX$4,$A$1:$E$1,0),0)*SQRT($D42*BX$5))</f>
        <v>0.000555452729199346</v>
      </c>
      <c r="BY42" s="0" t="n">
        <f aca="false">IF($A42=BY$7,$G42*BY$6,$G42*BY$6*VLOOKUP($B42,$A$1:$E$5,MATCH(BY$4,$A$1:$E$1,0),0)*SQRT($D42*BY$5))</f>
        <v>0.000111090545839869</v>
      </c>
      <c r="BZ42" s="0" t="n">
        <f aca="false">IF($A42=BZ$7,$G42*BZ$6,$G42*BZ$6*VLOOKUP($B42,$A$1:$E$5,MATCH(BZ$4,$A$1:$E$1,0),0)*SQRT($D42*BZ$5))</f>
        <v>0.000111090545839869</v>
      </c>
      <c r="CA42" s="0" t="n">
        <f aca="false">IF($A42=CA$7,$G42*CA$6,$G42*CA$6*VLOOKUP($B42,$A$1:$E$5,MATCH(CA$4,$A$1:$E$1,0),0)*SQRT($D42*CA$5))</f>
        <v>0.000111090545839869</v>
      </c>
      <c r="CB42" s="0" t="n">
        <f aca="false">IF($A42=CB$7,$G42*CB$6,$G42*CB$6*VLOOKUP($B42,$A$1:$E$5,MATCH(CB$4,$A$1:$E$1,0),0)*SQRT($D42*CB$5))</f>
        <v>0.000111090545839869</v>
      </c>
      <c r="CC42" s="0" t="n">
        <f aca="false">IF($A42=CC$7,$G42*CC$6,$G42*CC$6*VLOOKUP($B42,$A$1:$E$5,MATCH(CC$4,$A$1:$E$1,0),0)*SQRT($D42*CC$5))</f>
        <v>0.0055125</v>
      </c>
      <c r="CD42" s="0" t="n">
        <f aca="false">IF($A42=CD$7,$G42*CD$6,$G42*CD$6*VLOOKUP($B42,$A$1:$E$5,MATCH(CD$4,$A$1:$E$1,0),0)*SQRT($D42*CD$5))</f>
        <v>0.0055125</v>
      </c>
      <c r="CE42" s="0" t="n">
        <f aca="false">IF($A42=CE$7,$G42*CE$6,$G42*CE$6*VLOOKUP($B42,$A$1:$E$5,MATCH(CE$4,$A$1:$E$1,0),0)*SQRT($D42*CE$5))</f>
        <v>0.0055125</v>
      </c>
      <c r="CF42" s="0" t="n">
        <f aca="false">IF($A42=CF$7,$G42*CF$6,$G42*CF$6*VLOOKUP($B42,$A$1:$E$5,MATCH(CF$4,$A$1:$E$1,0),0)*SQRT($D42*CF$5))</f>
        <v>0.0055125</v>
      </c>
      <c r="CG42" s="0" t="n">
        <f aca="false">IF($A42=CG$7,$G42*CG$6,$G42*CG$6*VLOOKUP($B42,$A$1:$E$5,MATCH(CG$4,$A$1:$E$1,0),0)*SQRT($D42*CG$5))</f>
        <v>0.0011025</v>
      </c>
      <c r="CH42" s="0" t="n">
        <f aca="false">IF($A42=CH$7,$G42*CH$6,$G42*CH$6*VLOOKUP($B42,$A$1:$E$5,MATCH(CH$4,$A$1:$E$1,0),0)*SQRT($D42*CH$5))</f>
        <v>0.0011025</v>
      </c>
      <c r="CI42" s="0" t="n">
        <f aca="false">IF($A42=CI$7,$G42*CI$6,$G42*CI$6*VLOOKUP($B42,$A$1:$E$5,MATCH(CI$4,$A$1:$E$1,0),0)*SQRT($D42*CI$5))</f>
        <v>0.0011025</v>
      </c>
      <c r="CJ42" s="0" t="n">
        <f aca="false">IF($A42=CJ$7,$G42*CJ$6,$G42*CJ$6*VLOOKUP($B42,$A$1:$E$5,MATCH(CJ$4,$A$1:$E$1,0),0)*SQRT($D42*CJ$5))</f>
        <v>0.0011025</v>
      </c>
      <c r="CK42" s="0" t="n">
        <f aca="false">IF($A42=CK$7,$G42*CK$6,$G42*CK$6*VLOOKUP($B42,$A$1:$E$5,MATCH(CK$4,$A$1:$E$1,0),0)*SQRT($D42*CK$5))</f>
        <v>0.0002205</v>
      </c>
      <c r="CL42" s="0" t="n">
        <f aca="false">IF($A42=CL$7,$G42*CL$6,$G42*CL$6*VLOOKUP($B42,$A$1:$E$5,MATCH(CL$4,$A$1:$E$1,0),0)*SQRT($D42*CL$5))</f>
        <v>0.0002205</v>
      </c>
      <c r="CM42" s="0" t="n">
        <f aca="false">IF($A42=CM$7,$G42*CM$6,$G42*CM$6*VLOOKUP($B42,$A$1:$E$5,MATCH(CM$4,$A$1:$E$1,0),0)*SQRT($D42*CM$5))</f>
        <v>0.0002205</v>
      </c>
      <c r="CN42" s="0" t="n">
        <f aca="false">IF($A42=CN$7,$G42*CN$6,$G42*CN$6*VLOOKUP($B42,$A$1:$E$5,MATCH(CN$4,$A$1:$E$1,0),0)*SQRT($D42*CN$5))</f>
        <v>0.0002205</v>
      </c>
      <c r="CO42" s="0" t="n">
        <f aca="false">IF($A42=CO$7,$G42*CO$6,$G42*CO$6*VLOOKUP($B42,$A$1:$E$5,MATCH(CO$4,$A$1:$E$1,0),0)*SQRT($D42*CO$5))</f>
        <v>0.00277726364599672</v>
      </c>
      <c r="CP42" s="0" t="n">
        <f aca="false">IF($A42=CP$7,$G42*CP$6,$G42*CP$6*VLOOKUP($B42,$A$1:$E$5,MATCH(CP$4,$A$1:$E$1,0),0)*SQRT($D42*CP$5))</f>
        <v>0.00277726364599672</v>
      </c>
      <c r="CQ42" s="0" t="n">
        <f aca="false">IF($A42=CQ$7,$G42*CQ$6,$G42*CQ$6*VLOOKUP($B42,$A$1:$E$5,MATCH(CQ$4,$A$1:$E$1,0),0)*SQRT($D42*CQ$5))</f>
        <v>0.00277726364599672</v>
      </c>
      <c r="CR42" s="0" t="n">
        <f aca="false">IF($A42=CR$7,$G42*CR$6,$G42*CR$6*VLOOKUP($B42,$A$1:$E$5,MATCH(CR$4,$A$1:$E$1,0),0)*SQRT($D42*CR$5))</f>
        <v>0.00277726364599672</v>
      </c>
      <c r="CS42" s="0" t="n">
        <f aca="false">IF($A42=CS$7,$G42*CS$6,$G42*CS$6*VLOOKUP($B42,$A$1:$E$5,MATCH(CS$4,$A$1:$E$1,0),0)*SQRT($D42*CS$5))</f>
        <v>0.000555452729199346</v>
      </c>
      <c r="CT42" s="0" t="n">
        <f aca="false">IF($A42=CT$7,$G42*CT$6,$G42*CT$6*VLOOKUP($B42,$A$1:$E$5,MATCH(CT$4,$A$1:$E$1,0),0)*SQRT($D42*CT$5))</f>
        <v>0.000555452729199346</v>
      </c>
      <c r="CU42" s="0" t="n">
        <f aca="false">IF($A42=CU$7,$G42*CU$6,$G42*CU$6*VLOOKUP($B42,$A$1:$E$5,MATCH(CU$4,$A$1:$E$1,0),0)*SQRT($D42*CU$5))</f>
        <v>0.000555452729199346</v>
      </c>
      <c r="CV42" s="0" t="n">
        <f aca="false">IF($A42=CV$7,$G42*CV$6,$G42*CV$6*VLOOKUP($B42,$A$1:$E$5,MATCH(CV$4,$A$1:$E$1,0),0)*SQRT($D42*CV$5))</f>
        <v>0.000555452729199346</v>
      </c>
      <c r="CW42" s="0" t="n">
        <f aca="false">IF($A42=CW$7,$G42*CW$6,$G42*CW$6*VLOOKUP($B42,$A$1:$E$5,MATCH(CW$4,$A$1:$E$1,0),0)*SQRT($D42*CW$5))</f>
        <v>0.000111090545839869</v>
      </c>
      <c r="CX42" s="0" t="n">
        <f aca="false">IF($A42=CX$7,$G42*CX$6,$G42*CX$6*VLOOKUP($B42,$A$1:$E$5,MATCH(CX$4,$A$1:$E$1,0),0)*SQRT($D42*CX$5))</f>
        <v>0.000111090545839869</v>
      </c>
      <c r="CY42" s="0" t="n">
        <f aca="false">IF($A42=CY$7,$G42*CY$6,$G42*CY$6*VLOOKUP($B42,$A$1:$E$5,MATCH(CY$4,$A$1:$E$1,0),0)*SQRT($D42*CY$5))</f>
        <v>0.000111090545839869</v>
      </c>
      <c r="CZ42" s="0" t="n">
        <f aca="false">IF($A42=CZ$7,$G42*CZ$6,$G42*CZ$6*VLOOKUP($B42,$A$1:$E$5,MATCH(CZ$4,$A$1:$E$1,0),0)*SQRT($D42*CZ$5))</f>
        <v>0.000111090545839869</v>
      </c>
      <c r="DB42" s="0" t="n">
        <f aca="false">SUM(I42:CZ42)/SUM($I$11:$CZ$106)*Computations!$GS$7</f>
        <v>0.351507231626943</v>
      </c>
    </row>
    <row r="43" customFormat="false" ht="14" hidden="false" customHeight="false" outlineLevel="0" collapsed="false">
      <c r="A43" s="0" t="n">
        <v>33</v>
      </c>
      <c r="B43" s="0" t="n">
        <v>2</v>
      </c>
      <c r="C43" s="0" t="n">
        <v>0.02</v>
      </c>
      <c r="D43" s="0" t="n">
        <v>0.18</v>
      </c>
      <c r="E43" s="0" t="n">
        <v>1</v>
      </c>
      <c r="F43" s="0" t="n">
        <v>0.5</v>
      </c>
      <c r="G43" s="0" t="n">
        <f aca="false">SQRT(C43*(1-C43))*F43*E43</f>
        <v>0.07</v>
      </c>
      <c r="I43" s="0" t="n">
        <f aca="false">IF($A43=I$7,$G43*I$6,$G43*I$6*VLOOKUP($B43,$A$1:$E$5,MATCH(I$4,$A$1:$E$1,0),0)*SQRT($D43*I$5))</f>
        <v>0.0165375</v>
      </c>
      <c r="J43" s="0" t="n">
        <f aca="false">IF($A43=J$7,$G43*J$6,$G43*J$6*VLOOKUP($B43,$A$1:$E$5,MATCH(J$4,$A$1:$E$1,0),0)*SQRT($D43*J$5))</f>
        <v>0.0165375</v>
      </c>
      <c r="K43" s="0" t="n">
        <f aca="false">IF($A43=K$7,$G43*K$6,$G43*K$6*VLOOKUP($B43,$A$1:$E$5,MATCH(K$4,$A$1:$E$1,0),0)*SQRT($D43*K$5))</f>
        <v>0.0165375</v>
      </c>
      <c r="L43" s="0" t="n">
        <f aca="false">IF($A43=L$7,$G43*L$6,$G43*L$6*VLOOKUP($B43,$A$1:$E$5,MATCH(L$4,$A$1:$E$1,0),0)*SQRT($D43*L$5))</f>
        <v>0.0165375</v>
      </c>
      <c r="M43" s="0" t="n">
        <f aca="false">IF($A43=M$7,$G43*M$6,$G43*M$6*VLOOKUP($B43,$A$1:$E$5,MATCH(M$4,$A$1:$E$1,0),0)*SQRT($D43*M$5))</f>
        <v>0.0033075</v>
      </c>
      <c r="N43" s="0" t="n">
        <f aca="false">IF($A43=N$7,$G43*N$6,$G43*N$6*VLOOKUP($B43,$A$1:$E$5,MATCH(N$4,$A$1:$E$1,0),0)*SQRT($D43*N$5))</f>
        <v>0.0033075</v>
      </c>
      <c r="O43" s="0" t="n">
        <f aca="false">IF($A43=O$7,$G43*O$6,$G43*O$6*VLOOKUP($B43,$A$1:$E$5,MATCH(O$4,$A$1:$E$1,0),0)*SQRT($D43*O$5))</f>
        <v>0.0033075</v>
      </c>
      <c r="P43" s="0" t="n">
        <f aca="false">IF($A43=P$7,$G43*P$6,$G43*P$6*VLOOKUP($B43,$A$1:$E$5,MATCH(P$4,$A$1:$E$1,0),0)*SQRT($D43*P$5))</f>
        <v>0.0033075</v>
      </c>
      <c r="Q43" s="0" t="n">
        <f aca="false">IF($A43=Q$7,$G43*Q$6,$G43*Q$6*VLOOKUP($B43,$A$1:$E$5,MATCH(Q$4,$A$1:$E$1,0),0)*SQRT($D43*Q$5))</f>
        <v>0.0006615</v>
      </c>
      <c r="R43" s="0" t="n">
        <f aca="false">IF($A43=R$7,$G43*R$6,$G43*R$6*VLOOKUP($B43,$A$1:$E$5,MATCH(R$4,$A$1:$E$1,0),0)*SQRT($D43*R$5))</f>
        <v>0.0006615</v>
      </c>
      <c r="S43" s="0" t="n">
        <f aca="false">IF($A43=S$7,$G43*S$6,$G43*S$6*VLOOKUP($B43,$A$1:$E$5,MATCH(S$4,$A$1:$E$1,0),0)*SQRT($D43*S$5))</f>
        <v>0.0006615</v>
      </c>
      <c r="T43" s="0" t="n">
        <f aca="false">IF($A43=T$7,$G43*T$6,$G43*T$6*VLOOKUP($B43,$A$1:$E$5,MATCH(T$4,$A$1:$E$1,0),0)*SQRT($D43*T$5))</f>
        <v>0.0006615</v>
      </c>
      <c r="U43" s="0" t="n">
        <f aca="false">IF($A43=U$7,$G43*U$6,$G43*U$6*VLOOKUP($B43,$A$1:$E$5,MATCH(U$4,$A$1:$E$1,0),0)*SQRT($D43*U$5))</f>
        <v>0.00833179093799016</v>
      </c>
      <c r="V43" s="0" t="n">
        <f aca="false">IF($A43=V$7,$G43*V$6,$G43*V$6*VLOOKUP($B43,$A$1:$E$5,MATCH(V$4,$A$1:$E$1,0),0)*SQRT($D43*V$5))</f>
        <v>0.00833179093799016</v>
      </c>
      <c r="W43" s="0" t="n">
        <f aca="false">IF($A43=W$7,$G43*W$6,$G43*W$6*VLOOKUP($B43,$A$1:$E$5,MATCH(W$4,$A$1:$E$1,0),0)*SQRT($D43*W$5))</f>
        <v>0.00833179093799016</v>
      </c>
      <c r="X43" s="0" t="n">
        <f aca="false">IF($A43=X$7,$G43*X$6,$G43*X$6*VLOOKUP($B43,$A$1:$E$5,MATCH(X$4,$A$1:$E$1,0),0)*SQRT($D43*X$5))</f>
        <v>0.00833179093799016</v>
      </c>
      <c r="Y43" s="0" t="n">
        <f aca="false">IF($A43=Y$7,$G43*Y$6,$G43*Y$6*VLOOKUP($B43,$A$1:$E$5,MATCH(Y$4,$A$1:$E$1,0),0)*SQRT($D43*Y$5))</f>
        <v>0.00166635818759804</v>
      </c>
      <c r="Z43" s="0" t="n">
        <f aca="false">IF($A43=Z$7,$G43*Z$6,$G43*Z$6*VLOOKUP($B43,$A$1:$E$5,MATCH(Z$4,$A$1:$E$1,0),0)*SQRT($D43*Z$5))</f>
        <v>0.00166635818759804</v>
      </c>
      <c r="AA43" s="0" t="n">
        <f aca="false">IF($A43=AA$7,$G43*AA$6,$G43*AA$6*VLOOKUP($B43,$A$1:$E$5,MATCH(AA$4,$A$1:$E$1,0),0)*SQRT($D43*AA$5))</f>
        <v>0.00166635818759804</v>
      </c>
      <c r="AB43" s="0" t="n">
        <f aca="false">IF($A43=AB$7,$G43*AB$6,$G43*AB$6*VLOOKUP($B43,$A$1:$E$5,MATCH(AB$4,$A$1:$E$1,0),0)*SQRT($D43*AB$5))</f>
        <v>0.00166635818759804</v>
      </c>
      <c r="AC43" s="0" t="n">
        <f aca="false">IF($A43=AC$7,$G43*AC$6,$G43*AC$6*VLOOKUP($B43,$A$1:$E$5,MATCH(AC$4,$A$1:$E$1,0),0)*SQRT($D43*AC$5))</f>
        <v>0.000333271637519606</v>
      </c>
      <c r="AD43" s="0" t="n">
        <f aca="false">IF($A43=AD$7,$G43*AD$6,$G43*AD$6*VLOOKUP($B43,$A$1:$E$5,MATCH(AD$4,$A$1:$E$1,0),0)*SQRT($D43*AD$5))</f>
        <v>0.000333271637519606</v>
      </c>
      <c r="AE43" s="0" t="n">
        <f aca="false">IF($A43=AE$7,$G43*AE$6,$G43*AE$6*VLOOKUP($B43,$A$1:$E$5,MATCH(AE$4,$A$1:$E$1,0),0)*SQRT($D43*AE$5))</f>
        <v>0.000333271637519606</v>
      </c>
      <c r="AF43" s="0" t="n">
        <f aca="false">IF($A43=AF$7,$G43*AF$6,$G43*AF$6*VLOOKUP($B43,$A$1:$E$5,MATCH(AF$4,$A$1:$E$1,0),0)*SQRT($D43*AF$5))</f>
        <v>0.000333271637519606</v>
      </c>
      <c r="AG43" s="0" t="n">
        <f aca="false">IF($A43=AG$7,$G43*AG$6,$G43*AG$6*VLOOKUP($B43,$A$1:$E$5,MATCH(AG$4,$A$1:$E$1,0),0)*SQRT($D43*AG$5))</f>
        <v>0.02205</v>
      </c>
      <c r="AH43" s="0" t="n">
        <f aca="false">IF($A43=AH$7,$G43*AH$6,$G43*AH$6*VLOOKUP($B43,$A$1:$E$5,MATCH(AH$4,$A$1:$E$1,0),0)*SQRT($D43*AH$5))</f>
        <v>0.02205</v>
      </c>
      <c r="AI43" s="0" t="n">
        <f aca="false">IF($A43=AI$7,$G43*AI$6,$G43*AI$6*VLOOKUP($B43,$A$1:$E$5,MATCH(AI$4,$A$1:$E$1,0),0)*SQRT($D43*AI$5))</f>
        <v>0.02205</v>
      </c>
      <c r="AJ43" s="0" t="n">
        <f aca="false">IF($A43=AJ$7,$G43*AJ$6,$G43*AJ$6*VLOOKUP($B43,$A$1:$E$5,MATCH(AJ$4,$A$1:$E$1,0),0)*SQRT($D43*AJ$5))</f>
        <v>0.02205</v>
      </c>
      <c r="AK43" s="0" t="n">
        <f aca="false">IF($A43=AK$7,$G43*AK$6,$G43*AK$6*VLOOKUP($B43,$A$1:$E$5,MATCH(AK$4,$A$1:$E$1,0),0)*SQRT($D43*AK$5))</f>
        <v>0.00441</v>
      </c>
      <c r="AL43" s="0" t="n">
        <f aca="false">IF($A43=AL$7,$G43*AL$6,$G43*AL$6*VLOOKUP($B43,$A$1:$E$5,MATCH(AL$4,$A$1:$E$1,0),0)*SQRT($D43*AL$5))</f>
        <v>0.00441</v>
      </c>
      <c r="AM43" s="0" t="n">
        <f aca="false">IF($A43=AM$7,$G43*AM$6,$G43*AM$6*VLOOKUP($B43,$A$1:$E$5,MATCH(AM$4,$A$1:$E$1,0),0)*SQRT($D43*AM$5))</f>
        <v>0.00441</v>
      </c>
      <c r="AN43" s="0" t="n">
        <f aca="false">IF($A43=AN$7,$G43*AN$6,$G43*AN$6*VLOOKUP($B43,$A$1:$E$5,MATCH(AN$4,$A$1:$E$1,0),0)*SQRT($D43*AN$5))</f>
        <v>0.00441</v>
      </c>
      <c r="AO43" s="0" t="n">
        <f aca="false">IF($A43=AO$7,$G43*AO$6,$G43*AO$6*VLOOKUP($B43,$A$1:$E$5,MATCH(AO$4,$A$1:$E$1,0),0)*SQRT($D43*AO$5))</f>
        <v>0.0049</v>
      </c>
      <c r="AP43" s="0" t="n">
        <f aca="false">IF($A43=AP$7,$G43*AP$6,$G43*AP$6*VLOOKUP($B43,$A$1:$E$5,MATCH(AP$4,$A$1:$E$1,0),0)*SQRT($D43*AP$5))</f>
        <v>0.000882</v>
      </c>
      <c r="AQ43" s="0" t="n">
        <f aca="false">IF($A43=AQ$7,$G43*AQ$6,$G43*AQ$6*VLOOKUP($B43,$A$1:$E$5,MATCH(AQ$4,$A$1:$E$1,0),0)*SQRT($D43*AQ$5))</f>
        <v>0.000882</v>
      </c>
      <c r="AR43" s="0" t="n">
        <f aca="false">IF($A43=AR$7,$G43*AR$6,$G43*AR$6*VLOOKUP($B43,$A$1:$E$5,MATCH(AR$4,$A$1:$E$1,0),0)*SQRT($D43*AR$5))</f>
        <v>0.000882</v>
      </c>
      <c r="AS43" s="0" t="n">
        <f aca="false">IF($A43=AS$7,$G43*AS$6,$G43*AS$6*VLOOKUP($B43,$A$1:$E$5,MATCH(AS$4,$A$1:$E$1,0),0)*SQRT($D43*AS$5))</f>
        <v>0.0111090545839869</v>
      </c>
      <c r="AT43" s="0" t="n">
        <f aca="false">IF($A43=AT$7,$G43*AT$6,$G43*AT$6*VLOOKUP($B43,$A$1:$E$5,MATCH(AT$4,$A$1:$E$1,0),0)*SQRT($D43*AT$5))</f>
        <v>0.0111090545839869</v>
      </c>
      <c r="AU43" s="0" t="n">
        <f aca="false">IF($A43=AU$7,$G43*AU$6,$G43*AU$6*VLOOKUP($B43,$A$1:$E$5,MATCH(AU$4,$A$1:$E$1,0),0)*SQRT($D43*AU$5))</f>
        <v>0.0111090545839869</v>
      </c>
      <c r="AV43" s="0" t="n">
        <f aca="false">IF($A43=AV$7,$G43*AV$6,$G43*AV$6*VLOOKUP($B43,$A$1:$E$5,MATCH(AV$4,$A$1:$E$1,0),0)*SQRT($D43*AV$5))</f>
        <v>0.0111090545839869</v>
      </c>
      <c r="AW43" s="0" t="n">
        <f aca="false">IF($A43=AW$7,$G43*AW$6,$G43*AW$6*VLOOKUP($B43,$A$1:$E$5,MATCH(AW$4,$A$1:$E$1,0),0)*SQRT($D43*AW$5))</f>
        <v>0.00222181091679738</v>
      </c>
      <c r="AX43" s="0" t="n">
        <f aca="false">IF($A43=AX$7,$G43*AX$6,$G43*AX$6*VLOOKUP($B43,$A$1:$E$5,MATCH(AX$4,$A$1:$E$1,0),0)*SQRT($D43*AX$5))</f>
        <v>0.00222181091679738</v>
      </c>
      <c r="AY43" s="0" t="n">
        <f aca="false">IF($A43=AY$7,$G43*AY$6,$G43*AY$6*VLOOKUP($B43,$A$1:$E$5,MATCH(AY$4,$A$1:$E$1,0),0)*SQRT($D43*AY$5))</f>
        <v>0.00222181091679738</v>
      </c>
      <c r="AZ43" s="0" t="n">
        <f aca="false">IF($A43=AZ$7,$G43*AZ$6,$G43*AZ$6*VLOOKUP($B43,$A$1:$E$5,MATCH(AZ$4,$A$1:$E$1,0),0)*SQRT($D43*AZ$5))</f>
        <v>0.00222181091679738</v>
      </c>
      <c r="BA43" s="0" t="n">
        <f aca="false">IF($A43=BA$7,$G43*BA$6,$G43*BA$6*VLOOKUP($B43,$A$1:$E$5,MATCH(BA$4,$A$1:$E$1,0),0)*SQRT($D43*BA$5))</f>
        <v>0.000444362183359475</v>
      </c>
      <c r="BB43" s="0" t="n">
        <f aca="false">IF($A43=BB$7,$G43*BB$6,$G43*BB$6*VLOOKUP($B43,$A$1:$E$5,MATCH(BB$4,$A$1:$E$1,0),0)*SQRT($D43*BB$5))</f>
        <v>0.000444362183359475</v>
      </c>
      <c r="BC43" s="0" t="n">
        <f aca="false">IF($A43=BC$7,$G43*BC$6,$G43*BC$6*VLOOKUP($B43,$A$1:$E$5,MATCH(BC$4,$A$1:$E$1,0),0)*SQRT($D43*BC$5))</f>
        <v>0.000444362183359475</v>
      </c>
      <c r="BD43" s="0" t="n">
        <f aca="false">IF($A43=BD$7,$G43*BD$6,$G43*BD$6*VLOOKUP($B43,$A$1:$E$5,MATCH(BD$4,$A$1:$E$1,0),0)*SQRT($D43*BD$5))</f>
        <v>0.000444362183359475</v>
      </c>
      <c r="BE43" s="0" t="n">
        <f aca="false">IF($A43=BE$7,$G43*BE$6,$G43*BE$6*VLOOKUP($B43,$A$1:$E$5,MATCH(BE$4,$A$1:$E$1,0),0)*SQRT($D43*BE$5))</f>
        <v>0.0011025</v>
      </c>
      <c r="BF43" s="0" t="n">
        <f aca="false">IF($A43=BF$7,$G43*BF$6,$G43*BF$6*VLOOKUP($B43,$A$1:$E$5,MATCH(BF$4,$A$1:$E$1,0),0)*SQRT($D43*BF$5))</f>
        <v>0.0011025</v>
      </c>
      <c r="BG43" s="0" t="n">
        <f aca="false">IF($A43=BG$7,$G43*BG$6,$G43*BG$6*VLOOKUP($B43,$A$1:$E$5,MATCH(BG$4,$A$1:$E$1,0),0)*SQRT($D43*BG$5))</f>
        <v>0.0011025</v>
      </c>
      <c r="BH43" s="0" t="n">
        <f aca="false">IF($A43=BH$7,$G43*BH$6,$G43*BH$6*VLOOKUP($B43,$A$1:$E$5,MATCH(BH$4,$A$1:$E$1,0),0)*SQRT($D43*BH$5))</f>
        <v>0.0011025</v>
      </c>
      <c r="BI43" s="0" t="n">
        <f aca="false">IF($A43=BI$7,$G43*BI$6,$G43*BI$6*VLOOKUP($B43,$A$1:$E$5,MATCH(BI$4,$A$1:$E$1,0),0)*SQRT($D43*BI$5))</f>
        <v>0.0002205</v>
      </c>
      <c r="BJ43" s="0" t="n">
        <f aca="false">IF($A43=BJ$7,$G43*BJ$6,$G43*BJ$6*VLOOKUP($B43,$A$1:$E$5,MATCH(BJ$4,$A$1:$E$1,0),0)*SQRT($D43*BJ$5))</f>
        <v>0.0002205</v>
      </c>
      <c r="BK43" s="0" t="n">
        <f aca="false">IF($A43=BK$7,$G43*BK$6,$G43*BK$6*VLOOKUP($B43,$A$1:$E$5,MATCH(BK$4,$A$1:$E$1,0),0)*SQRT($D43*BK$5))</f>
        <v>0.0002205</v>
      </c>
      <c r="BL43" s="0" t="n">
        <f aca="false">IF($A43=BL$7,$G43*BL$6,$G43*BL$6*VLOOKUP($B43,$A$1:$E$5,MATCH(BL$4,$A$1:$E$1,0),0)*SQRT($D43*BL$5))</f>
        <v>0.0002205</v>
      </c>
      <c r="BM43" s="0" t="n">
        <f aca="false">IF($A43=BM$7,$G43*BM$6,$G43*BM$6*VLOOKUP($B43,$A$1:$E$5,MATCH(BM$4,$A$1:$E$1,0),0)*SQRT($D43*BM$5))</f>
        <v>4.41E-005</v>
      </c>
      <c r="BN43" s="0" t="n">
        <f aca="false">IF($A43=BN$7,$G43*BN$6,$G43*BN$6*VLOOKUP($B43,$A$1:$E$5,MATCH(BN$4,$A$1:$E$1,0),0)*SQRT($D43*BN$5))</f>
        <v>4.41E-005</v>
      </c>
      <c r="BO43" s="0" t="n">
        <f aca="false">IF($A43=BO$7,$G43*BO$6,$G43*BO$6*VLOOKUP($B43,$A$1:$E$5,MATCH(BO$4,$A$1:$E$1,0),0)*SQRT($D43*BO$5))</f>
        <v>4.41E-005</v>
      </c>
      <c r="BP43" s="0" t="n">
        <f aca="false">IF($A43=BP$7,$G43*BP$6,$G43*BP$6*VLOOKUP($B43,$A$1:$E$5,MATCH(BP$4,$A$1:$E$1,0),0)*SQRT($D43*BP$5))</f>
        <v>4.41E-005</v>
      </c>
      <c r="BQ43" s="0" t="n">
        <f aca="false">IF($A43=BQ$7,$G43*BQ$6,$G43*BQ$6*VLOOKUP($B43,$A$1:$E$5,MATCH(BQ$4,$A$1:$E$1,0),0)*SQRT($D43*BQ$5))</f>
        <v>0.000555452729199344</v>
      </c>
      <c r="BR43" s="0" t="n">
        <f aca="false">IF($A43=BR$7,$G43*BR$6,$G43*BR$6*VLOOKUP($B43,$A$1:$E$5,MATCH(BR$4,$A$1:$E$1,0),0)*SQRT($D43*BR$5))</f>
        <v>0.000555452729199344</v>
      </c>
      <c r="BS43" s="0" t="n">
        <f aca="false">IF($A43=BS$7,$G43*BS$6,$G43*BS$6*VLOOKUP($B43,$A$1:$E$5,MATCH(BS$4,$A$1:$E$1,0),0)*SQRT($D43*BS$5))</f>
        <v>0.000555452729199344</v>
      </c>
      <c r="BT43" s="0" t="n">
        <f aca="false">IF($A43=BT$7,$G43*BT$6,$G43*BT$6*VLOOKUP($B43,$A$1:$E$5,MATCH(BT$4,$A$1:$E$1,0),0)*SQRT($D43*BT$5))</f>
        <v>0.000555452729199344</v>
      </c>
      <c r="BU43" s="0" t="n">
        <f aca="false">IF($A43=BU$7,$G43*BU$6,$G43*BU$6*VLOOKUP($B43,$A$1:$E$5,MATCH(BU$4,$A$1:$E$1,0),0)*SQRT($D43*BU$5))</f>
        <v>0.000111090545839869</v>
      </c>
      <c r="BV43" s="0" t="n">
        <f aca="false">IF($A43=BV$7,$G43*BV$6,$G43*BV$6*VLOOKUP($B43,$A$1:$E$5,MATCH(BV$4,$A$1:$E$1,0),0)*SQRT($D43*BV$5))</f>
        <v>0.000111090545839869</v>
      </c>
      <c r="BW43" s="0" t="n">
        <f aca="false">IF($A43=BW$7,$G43*BW$6,$G43*BW$6*VLOOKUP($B43,$A$1:$E$5,MATCH(BW$4,$A$1:$E$1,0),0)*SQRT($D43*BW$5))</f>
        <v>0.000111090545839869</v>
      </c>
      <c r="BX43" s="0" t="n">
        <f aca="false">IF($A43=BX$7,$G43*BX$6,$G43*BX$6*VLOOKUP($B43,$A$1:$E$5,MATCH(BX$4,$A$1:$E$1,0),0)*SQRT($D43*BX$5))</f>
        <v>0.000111090545839869</v>
      </c>
      <c r="BY43" s="0" t="n">
        <f aca="false">IF($A43=BY$7,$G43*BY$6,$G43*BY$6*VLOOKUP($B43,$A$1:$E$5,MATCH(BY$4,$A$1:$E$1,0),0)*SQRT($D43*BY$5))</f>
        <v>2.22181091679738E-005</v>
      </c>
      <c r="BZ43" s="0" t="n">
        <f aca="false">IF($A43=BZ$7,$G43*BZ$6,$G43*BZ$6*VLOOKUP($B43,$A$1:$E$5,MATCH(BZ$4,$A$1:$E$1,0),0)*SQRT($D43*BZ$5))</f>
        <v>2.22181091679738E-005</v>
      </c>
      <c r="CA43" s="0" t="n">
        <f aca="false">IF($A43=CA$7,$G43*CA$6,$G43*CA$6*VLOOKUP($B43,$A$1:$E$5,MATCH(CA$4,$A$1:$E$1,0),0)*SQRT($D43*CA$5))</f>
        <v>2.22181091679738E-005</v>
      </c>
      <c r="CB43" s="0" t="n">
        <f aca="false">IF($A43=CB$7,$G43*CB$6,$G43*CB$6*VLOOKUP($B43,$A$1:$E$5,MATCH(CB$4,$A$1:$E$1,0),0)*SQRT($D43*CB$5))</f>
        <v>2.22181091679738E-005</v>
      </c>
      <c r="CC43" s="0" t="n">
        <f aca="false">IF($A43=CC$7,$G43*CC$6,$G43*CC$6*VLOOKUP($B43,$A$1:$E$5,MATCH(CC$4,$A$1:$E$1,0),0)*SQRT($D43*CC$5))</f>
        <v>0.0011025</v>
      </c>
      <c r="CD43" s="0" t="n">
        <f aca="false">IF($A43=CD$7,$G43*CD$6,$G43*CD$6*VLOOKUP($B43,$A$1:$E$5,MATCH(CD$4,$A$1:$E$1,0),0)*SQRT($D43*CD$5))</f>
        <v>0.0011025</v>
      </c>
      <c r="CE43" s="0" t="n">
        <f aca="false">IF($A43=CE$7,$G43*CE$6,$G43*CE$6*VLOOKUP($B43,$A$1:$E$5,MATCH(CE$4,$A$1:$E$1,0),0)*SQRT($D43*CE$5))</f>
        <v>0.0011025</v>
      </c>
      <c r="CF43" s="0" t="n">
        <f aca="false">IF($A43=CF$7,$G43*CF$6,$G43*CF$6*VLOOKUP($B43,$A$1:$E$5,MATCH(CF$4,$A$1:$E$1,0),0)*SQRT($D43*CF$5))</f>
        <v>0.0011025</v>
      </c>
      <c r="CG43" s="0" t="n">
        <f aca="false">IF($A43=CG$7,$G43*CG$6,$G43*CG$6*VLOOKUP($B43,$A$1:$E$5,MATCH(CG$4,$A$1:$E$1,0),0)*SQRT($D43*CG$5))</f>
        <v>0.0002205</v>
      </c>
      <c r="CH43" s="0" t="n">
        <f aca="false">IF($A43=CH$7,$G43*CH$6,$G43*CH$6*VLOOKUP($B43,$A$1:$E$5,MATCH(CH$4,$A$1:$E$1,0),0)*SQRT($D43*CH$5))</f>
        <v>0.0002205</v>
      </c>
      <c r="CI43" s="0" t="n">
        <f aca="false">IF($A43=CI$7,$G43*CI$6,$G43*CI$6*VLOOKUP($B43,$A$1:$E$5,MATCH(CI$4,$A$1:$E$1,0),0)*SQRT($D43*CI$5))</f>
        <v>0.0002205</v>
      </c>
      <c r="CJ43" s="0" t="n">
        <f aca="false">IF($A43=CJ$7,$G43*CJ$6,$G43*CJ$6*VLOOKUP($B43,$A$1:$E$5,MATCH(CJ$4,$A$1:$E$1,0),0)*SQRT($D43*CJ$5))</f>
        <v>0.0002205</v>
      </c>
      <c r="CK43" s="0" t="n">
        <f aca="false">IF($A43=CK$7,$G43*CK$6,$G43*CK$6*VLOOKUP($B43,$A$1:$E$5,MATCH(CK$4,$A$1:$E$1,0),0)*SQRT($D43*CK$5))</f>
        <v>4.41E-005</v>
      </c>
      <c r="CL43" s="0" t="n">
        <f aca="false">IF($A43=CL$7,$G43*CL$6,$G43*CL$6*VLOOKUP($B43,$A$1:$E$5,MATCH(CL$4,$A$1:$E$1,0),0)*SQRT($D43*CL$5))</f>
        <v>4.41E-005</v>
      </c>
      <c r="CM43" s="0" t="n">
        <f aca="false">IF($A43=CM$7,$G43*CM$6,$G43*CM$6*VLOOKUP($B43,$A$1:$E$5,MATCH(CM$4,$A$1:$E$1,0),0)*SQRT($D43*CM$5))</f>
        <v>4.41E-005</v>
      </c>
      <c r="CN43" s="0" t="n">
        <f aca="false">IF($A43=CN$7,$G43*CN$6,$G43*CN$6*VLOOKUP($B43,$A$1:$E$5,MATCH(CN$4,$A$1:$E$1,0),0)*SQRT($D43*CN$5))</f>
        <v>4.41E-005</v>
      </c>
      <c r="CO43" s="0" t="n">
        <f aca="false">IF($A43=CO$7,$G43*CO$6,$G43*CO$6*VLOOKUP($B43,$A$1:$E$5,MATCH(CO$4,$A$1:$E$1,0),0)*SQRT($D43*CO$5))</f>
        <v>0.000555452729199344</v>
      </c>
      <c r="CP43" s="0" t="n">
        <f aca="false">IF($A43=CP$7,$G43*CP$6,$G43*CP$6*VLOOKUP($B43,$A$1:$E$5,MATCH(CP$4,$A$1:$E$1,0),0)*SQRT($D43*CP$5))</f>
        <v>0.000555452729199344</v>
      </c>
      <c r="CQ43" s="0" t="n">
        <f aca="false">IF($A43=CQ$7,$G43*CQ$6,$G43*CQ$6*VLOOKUP($B43,$A$1:$E$5,MATCH(CQ$4,$A$1:$E$1,0),0)*SQRT($D43*CQ$5))</f>
        <v>0.000555452729199344</v>
      </c>
      <c r="CR43" s="0" t="n">
        <f aca="false">IF($A43=CR$7,$G43*CR$6,$G43*CR$6*VLOOKUP($B43,$A$1:$E$5,MATCH(CR$4,$A$1:$E$1,0),0)*SQRT($D43*CR$5))</f>
        <v>0.000555452729199344</v>
      </c>
      <c r="CS43" s="0" t="n">
        <f aca="false">IF($A43=CS$7,$G43*CS$6,$G43*CS$6*VLOOKUP($B43,$A$1:$E$5,MATCH(CS$4,$A$1:$E$1,0),0)*SQRT($D43*CS$5))</f>
        <v>0.000111090545839869</v>
      </c>
      <c r="CT43" s="0" t="n">
        <f aca="false">IF($A43=CT$7,$G43*CT$6,$G43*CT$6*VLOOKUP($B43,$A$1:$E$5,MATCH(CT$4,$A$1:$E$1,0),0)*SQRT($D43*CT$5))</f>
        <v>0.000111090545839869</v>
      </c>
      <c r="CU43" s="0" t="n">
        <f aca="false">IF($A43=CU$7,$G43*CU$6,$G43*CU$6*VLOOKUP($B43,$A$1:$E$5,MATCH(CU$4,$A$1:$E$1,0),0)*SQRT($D43*CU$5))</f>
        <v>0.000111090545839869</v>
      </c>
      <c r="CV43" s="0" t="n">
        <f aca="false">IF($A43=CV$7,$G43*CV$6,$G43*CV$6*VLOOKUP($B43,$A$1:$E$5,MATCH(CV$4,$A$1:$E$1,0),0)*SQRT($D43*CV$5))</f>
        <v>0.000111090545839869</v>
      </c>
      <c r="CW43" s="0" t="n">
        <f aca="false">IF($A43=CW$7,$G43*CW$6,$G43*CW$6*VLOOKUP($B43,$A$1:$E$5,MATCH(CW$4,$A$1:$E$1,0),0)*SQRT($D43*CW$5))</f>
        <v>2.22181091679738E-005</v>
      </c>
      <c r="CX43" s="0" t="n">
        <f aca="false">IF($A43=CX$7,$G43*CX$6,$G43*CX$6*VLOOKUP($B43,$A$1:$E$5,MATCH(CX$4,$A$1:$E$1,0),0)*SQRT($D43*CX$5))</f>
        <v>2.22181091679738E-005</v>
      </c>
      <c r="CY43" s="0" t="n">
        <f aca="false">IF($A43=CY$7,$G43*CY$6,$G43*CY$6*VLOOKUP($B43,$A$1:$E$5,MATCH(CY$4,$A$1:$E$1,0),0)*SQRT($D43*CY$5))</f>
        <v>2.22181091679738E-005</v>
      </c>
      <c r="CZ43" s="0" t="n">
        <f aca="false">IF($A43=CZ$7,$G43*CZ$6,$G43*CZ$6*VLOOKUP($B43,$A$1:$E$5,MATCH(CZ$4,$A$1:$E$1,0),0)*SQRT($D43*CZ$5))</f>
        <v>2.22181091679738E-005</v>
      </c>
      <c r="DB43" s="0" t="n">
        <f aca="false">SUM(I43:CZ43)/SUM($I$11:$CZ$106)*Computations!$GS$7</f>
        <v>0.0668179908847963</v>
      </c>
    </row>
    <row r="44" customFormat="false" ht="14" hidden="false" customHeight="false" outlineLevel="0" collapsed="false">
      <c r="A44" s="0" t="n">
        <v>34</v>
      </c>
      <c r="B44" s="0" t="n">
        <v>2</v>
      </c>
      <c r="C44" s="0" t="n">
        <v>0.02</v>
      </c>
      <c r="D44" s="0" t="n">
        <v>0.18</v>
      </c>
      <c r="E44" s="0" t="n">
        <v>1</v>
      </c>
      <c r="F44" s="0" t="n">
        <v>0.5</v>
      </c>
      <c r="G44" s="0" t="n">
        <f aca="false">SQRT(C44*(1-C44))*F44*E44</f>
        <v>0.07</v>
      </c>
      <c r="I44" s="0" t="n">
        <f aca="false">IF($A44=I$7,$G44*I$6,$G44*I$6*VLOOKUP($B44,$A$1:$E$5,MATCH(I$4,$A$1:$E$1,0),0)*SQRT($D44*I$5))</f>
        <v>0.0165375</v>
      </c>
      <c r="J44" s="0" t="n">
        <f aca="false">IF($A44=J$7,$G44*J$6,$G44*J$6*VLOOKUP($B44,$A$1:$E$5,MATCH(J$4,$A$1:$E$1,0),0)*SQRT($D44*J$5))</f>
        <v>0.0165375</v>
      </c>
      <c r="K44" s="0" t="n">
        <f aca="false">IF($A44=K$7,$G44*K$6,$G44*K$6*VLOOKUP($B44,$A$1:$E$5,MATCH(K$4,$A$1:$E$1,0),0)*SQRT($D44*K$5))</f>
        <v>0.0165375</v>
      </c>
      <c r="L44" s="0" t="n">
        <f aca="false">IF($A44=L$7,$G44*L$6,$G44*L$6*VLOOKUP($B44,$A$1:$E$5,MATCH(L$4,$A$1:$E$1,0),0)*SQRT($D44*L$5))</f>
        <v>0.0165375</v>
      </c>
      <c r="M44" s="0" t="n">
        <f aca="false">IF($A44=M$7,$G44*M$6,$G44*M$6*VLOOKUP($B44,$A$1:$E$5,MATCH(M$4,$A$1:$E$1,0),0)*SQRT($D44*M$5))</f>
        <v>0.0033075</v>
      </c>
      <c r="N44" s="0" t="n">
        <f aca="false">IF($A44=N$7,$G44*N$6,$G44*N$6*VLOOKUP($B44,$A$1:$E$5,MATCH(N$4,$A$1:$E$1,0),0)*SQRT($D44*N$5))</f>
        <v>0.0033075</v>
      </c>
      <c r="O44" s="0" t="n">
        <f aca="false">IF($A44=O$7,$G44*O$6,$G44*O$6*VLOOKUP($B44,$A$1:$E$5,MATCH(O$4,$A$1:$E$1,0),0)*SQRT($D44*O$5))</f>
        <v>0.0033075</v>
      </c>
      <c r="P44" s="0" t="n">
        <f aca="false">IF($A44=P$7,$G44*P$6,$G44*P$6*VLOOKUP($B44,$A$1:$E$5,MATCH(P$4,$A$1:$E$1,0),0)*SQRT($D44*P$5))</f>
        <v>0.0033075</v>
      </c>
      <c r="Q44" s="0" t="n">
        <f aca="false">IF($A44=Q$7,$G44*Q$6,$G44*Q$6*VLOOKUP($B44,$A$1:$E$5,MATCH(Q$4,$A$1:$E$1,0),0)*SQRT($D44*Q$5))</f>
        <v>0.0006615</v>
      </c>
      <c r="R44" s="0" t="n">
        <f aca="false">IF($A44=R$7,$G44*R$6,$G44*R$6*VLOOKUP($B44,$A$1:$E$5,MATCH(R$4,$A$1:$E$1,0),0)*SQRT($D44*R$5))</f>
        <v>0.0006615</v>
      </c>
      <c r="S44" s="0" t="n">
        <f aca="false">IF($A44=S$7,$G44*S$6,$G44*S$6*VLOOKUP($B44,$A$1:$E$5,MATCH(S$4,$A$1:$E$1,0),0)*SQRT($D44*S$5))</f>
        <v>0.0006615</v>
      </c>
      <c r="T44" s="0" t="n">
        <f aca="false">IF($A44=T$7,$G44*T$6,$G44*T$6*VLOOKUP($B44,$A$1:$E$5,MATCH(T$4,$A$1:$E$1,0),0)*SQRT($D44*T$5))</f>
        <v>0.0006615</v>
      </c>
      <c r="U44" s="0" t="n">
        <f aca="false">IF($A44=U$7,$G44*U$6,$G44*U$6*VLOOKUP($B44,$A$1:$E$5,MATCH(U$4,$A$1:$E$1,0),0)*SQRT($D44*U$5))</f>
        <v>0.00833179093799016</v>
      </c>
      <c r="V44" s="0" t="n">
        <f aca="false">IF($A44=V$7,$G44*V$6,$G44*V$6*VLOOKUP($B44,$A$1:$E$5,MATCH(V$4,$A$1:$E$1,0),0)*SQRT($D44*V$5))</f>
        <v>0.00833179093799016</v>
      </c>
      <c r="W44" s="0" t="n">
        <f aca="false">IF($A44=W$7,$G44*W$6,$G44*W$6*VLOOKUP($B44,$A$1:$E$5,MATCH(W$4,$A$1:$E$1,0),0)*SQRT($D44*W$5))</f>
        <v>0.00833179093799016</v>
      </c>
      <c r="X44" s="0" t="n">
        <f aca="false">IF($A44=X$7,$G44*X$6,$G44*X$6*VLOOKUP($B44,$A$1:$E$5,MATCH(X$4,$A$1:$E$1,0),0)*SQRT($D44*X$5))</f>
        <v>0.00833179093799016</v>
      </c>
      <c r="Y44" s="0" t="n">
        <f aca="false">IF($A44=Y$7,$G44*Y$6,$G44*Y$6*VLOOKUP($B44,$A$1:$E$5,MATCH(Y$4,$A$1:$E$1,0),0)*SQRT($D44*Y$5))</f>
        <v>0.00166635818759804</v>
      </c>
      <c r="Z44" s="0" t="n">
        <f aca="false">IF($A44=Z$7,$G44*Z$6,$G44*Z$6*VLOOKUP($B44,$A$1:$E$5,MATCH(Z$4,$A$1:$E$1,0),0)*SQRT($D44*Z$5))</f>
        <v>0.00166635818759804</v>
      </c>
      <c r="AA44" s="0" t="n">
        <f aca="false">IF($A44=AA$7,$G44*AA$6,$G44*AA$6*VLOOKUP($B44,$A$1:$E$5,MATCH(AA$4,$A$1:$E$1,0),0)*SQRT($D44*AA$5))</f>
        <v>0.00166635818759804</v>
      </c>
      <c r="AB44" s="0" t="n">
        <f aca="false">IF($A44=AB$7,$G44*AB$6,$G44*AB$6*VLOOKUP($B44,$A$1:$E$5,MATCH(AB$4,$A$1:$E$1,0),0)*SQRT($D44*AB$5))</f>
        <v>0.00166635818759804</v>
      </c>
      <c r="AC44" s="0" t="n">
        <f aca="false">IF($A44=AC$7,$G44*AC$6,$G44*AC$6*VLOOKUP($B44,$A$1:$E$5,MATCH(AC$4,$A$1:$E$1,0),0)*SQRT($D44*AC$5))</f>
        <v>0.000333271637519606</v>
      </c>
      <c r="AD44" s="0" t="n">
        <f aca="false">IF($A44=AD$7,$G44*AD$6,$G44*AD$6*VLOOKUP($B44,$A$1:$E$5,MATCH(AD$4,$A$1:$E$1,0),0)*SQRT($D44*AD$5))</f>
        <v>0.000333271637519606</v>
      </c>
      <c r="AE44" s="0" t="n">
        <f aca="false">IF($A44=AE$7,$G44*AE$6,$G44*AE$6*VLOOKUP($B44,$A$1:$E$5,MATCH(AE$4,$A$1:$E$1,0),0)*SQRT($D44*AE$5))</f>
        <v>0.000333271637519606</v>
      </c>
      <c r="AF44" s="0" t="n">
        <f aca="false">IF($A44=AF$7,$G44*AF$6,$G44*AF$6*VLOOKUP($B44,$A$1:$E$5,MATCH(AF$4,$A$1:$E$1,0),0)*SQRT($D44*AF$5))</f>
        <v>0.000333271637519606</v>
      </c>
      <c r="AG44" s="0" t="n">
        <f aca="false">IF($A44=AG$7,$G44*AG$6,$G44*AG$6*VLOOKUP($B44,$A$1:$E$5,MATCH(AG$4,$A$1:$E$1,0),0)*SQRT($D44*AG$5))</f>
        <v>0.02205</v>
      </c>
      <c r="AH44" s="0" t="n">
        <f aca="false">IF($A44=AH$7,$G44*AH$6,$G44*AH$6*VLOOKUP($B44,$A$1:$E$5,MATCH(AH$4,$A$1:$E$1,0),0)*SQRT($D44*AH$5))</f>
        <v>0.02205</v>
      </c>
      <c r="AI44" s="0" t="n">
        <f aca="false">IF($A44=AI$7,$G44*AI$6,$G44*AI$6*VLOOKUP($B44,$A$1:$E$5,MATCH(AI$4,$A$1:$E$1,0),0)*SQRT($D44*AI$5))</f>
        <v>0.02205</v>
      </c>
      <c r="AJ44" s="0" t="n">
        <f aca="false">IF($A44=AJ$7,$G44*AJ$6,$G44*AJ$6*VLOOKUP($B44,$A$1:$E$5,MATCH(AJ$4,$A$1:$E$1,0),0)*SQRT($D44*AJ$5))</f>
        <v>0.02205</v>
      </c>
      <c r="AK44" s="0" t="n">
        <f aca="false">IF($A44=AK$7,$G44*AK$6,$G44*AK$6*VLOOKUP($B44,$A$1:$E$5,MATCH(AK$4,$A$1:$E$1,0),0)*SQRT($D44*AK$5))</f>
        <v>0.00441</v>
      </c>
      <c r="AL44" s="0" t="n">
        <f aca="false">IF($A44=AL$7,$G44*AL$6,$G44*AL$6*VLOOKUP($B44,$A$1:$E$5,MATCH(AL$4,$A$1:$E$1,0),0)*SQRT($D44*AL$5))</f>
        <v>0.00441</v>
      </c>
      <c r="AM44" s="0" t="n">
        <f aca="false">IF($A44=AM$7,$G44*AM$6,$G44*AM$6*VLOOKUP($B44,$A$1:$E$5,MATCH(AM$4,$A$1:$E$1,0),0)*SQRT($D44*AM$5))</f>
        <v>0.00441</v>
      </c>
      <c r="AN44" s="0" t="n">
        <f aca="false">IF($A44=AN$7,$G44*AN$6,$G44*AN$6*VLOOKUP($B44,$A$1:$E$5,MATCH(AN$4,$A$1:$E$1,0),0)*SQRT($D44*AN$5))</f>
        <v>0.00441</v>
      </c>
      <c r="AO44" s="0" t="n">
        <f aca="false">IF($A44=AO$7,$G44*AO$6,$G44*AO$6*VLOOKUP($B44,$A$1:$E$5,MATCH(AO$4,$A$1:$E$1,0),0)*SQRT($D44*AO$5))</f>
        <v>0.000882</v>
      </c>
      <c r="AP44" s="0" t="n">
        <f aca="false">IF($A44=AP$7,$G44*AP$6,$G44*AP$6*VLOOKUP($B44,$A$1:$E$5,MATCH(AP$4,$A$1:$E$1,0),0)*SQRT($D44*AP$5))</f>
        <v>0.0049</v>
      </c>
      <c r="AQ44" s="0" t="n">
        <f aca="false">IF($A44=AQ$7,$G44*AQ$6,$G44*AQ$6*VLOOKUP($B44,$A$1:$E$5,MATCH(AQ$4,$A$1:$E$1,0),0)*SQRT($D44*AQ$5))</f>
        <v>0.000882</v>
      </c>
      <c r="AR44" s="0" t="n">
        <f aca="false">IF($A44=AR$7,$G44*AR$6,$G44*AR$6*VLOOKUP($B44,$A$1:$E$5,MATCH(AR$4,$A$1:$E$1,0),0)*SQRT($D44*AR$5))</f>
        <v>0.000882</v>
      </c>
      <c r="AS44" s="0" t="n">
        <f aca="false">IF($A44=AS$7,$G44*AS$6,$G44*AS$6*VLOOKUP($B44,$A$1:$E$5,MATCH(AS$4,$A$1:$E$1,0),0)*SQRT($D44*AS$5))</f>
        <v>0.0111090545839869</v>
      </c>
      <c r="AT44" s="0" t="n">
        <f aca="false">IF($A44=AT$7,$G44*AT$6,$G44*AT$6*VLOOKUP($B44,$A$1:$E$5,MATCH(AT$4,$A$1:$E$1,0),0)*SQRT($D44*AT$5))</f>
        <v>0.0111090545839869</v>
      </c>
      <c r="AU44" s="0" t="n">
        <f aca="false">IF($A44=AU$7,$G44*AU$6,$G44*AU$6*VLOOKUP($B44,$A$1:$E$5,MATCH(AU$4,$A$1:$E$1,0),0)*SQRT($D44*AU$5))</f>
        <v>0.0111090545839869</v>
      </c>
      <c r="AV44" s="0" t="n">
        <f aca="false">IF($A44=AV$7,$G44*AV$6,$G44*AV$6*VLOOKUP($B44,$A$1:$E$5,MATCH(AV$4,$A$1:$E$1,0),0)*SQRT($D44*AV$5))</f>
        <v>0.0111090545839869</v>
      </c>
      <c r="AW44" s="0" t="n">
        <f aca="false">IF($A44=AW$7,$G44*AW$6,$G44*AW$6*VLOOKUP($B44,$A$1:$E$5,MATCH(AW$4,$A$1:$E$1,0),0)*SQRT($D44*AW$5))</f>
        <v>0.00222181091679738</v>
      </c>
      <c r="AX44" s="0" t="n">
        <f aca="false">IF($A44=AX$7,$G44*AX$6,$G44*AX$6*VLOOKUP($B44,$A$1:$E$5,MATCH(AX$4,$A$1:$E$1,0),0)*SQRT($D44*AX$5))</f>
        <v>0.00222181091679738</v>
      </c>
      <c r="AY44" s="0" t="n">
        <f aca="false">IF($A44=AY$7,$G44*AY$6,$G44*AY$6*VLOOKUP($B44,$A$1:$E$5,MATCH(AY$4,$A$1:$E$1,0),0)*SQRT($D44*AY$5))</f>
        <v>0.00222181091679738</v>
      </c>
      <c r="AZ44" s="0" t="n">
        <f aca="false">IF($A44=AZ$7,$G44*AZ$6,$G44*AZ$6*VLOOKUP($B44,$A$1:$E$5,MATCH(AZ$4,$A$1:$E$1,0),0)*SQRT($D44*AZ$5))</f>
        <v>0.00222181091679738</v>
      </c>
      <c r="BA44" s="0" t="n">
        <f aca="false">IF($A44=BA$7,$G44*BA$6,$G44*BA$6*VLOOKUP($B44,$A$1:$E$5,MATCH(BA$4,$A$1:$E$1,0),0)*SQRT($D44*BA$5))</f>
        <v>0.000444362183359475</v>
      </c>
      <c r="BB44" s="0" t="n">
        <f aca="false">IF($A44=BB$7,$G44*BB$6,$G44*BB$6*VLOOKUP($B44,$A$1:$E$5,MATCH(BB$4,$A$1:$E$1,0),0)*SQRT($D44*BB$5))</f>
        <v>0.000444362183359475</v>
      </c>
      <c r="BC44" s="0" t="n">
        <f aca="false">IF($A44=BC$7,$G44*BC$6,$G44*BC$6*VLOOKUP($B44,$A$1:$E$5,MATCH(BC$4,$A$1:$E$1,0),0)*SQRT($D44*BC$5))</f>
        <v>0.000444362183359475</v>
      </c>
      <c r="BD44" s="0" t="n">
        <f aca="false">IF($A44=BD$7,$G44*BD$6,$G44*BD$6*VLOOKUP($B44,$A$1:$E$5,MATCH(BD$4,$A$1:$E$1,0),0)*SQRT($D44*BD$5))</f>
        <v>0.000444362183359475</v>
      </c>
      <c r="BE44" s="0" t="n">
        <f aca="false">IF($A44=BE$7,$G44*BE$6,$G44*BE$6*VLOOKUP($B44,$A$1:$E$5,MATCH(BE$4,$A$1:$E$1,0),0)*SQRT($D44*BE$5))</f>
        <v>0.0011025</v>
      </c>
      <c r="BF44" s="0" t="n">
        <f aca="false">IF($A44=BF$7,$G44*BF$6,$G44*BF$6*VLOOKUP($B44,$A$1:$E$5,MATCH(BF$4,$A$1:$E$1,0),0)*SQRT($D44*BF$5))</f>
        <v>0.0011025</v>
      </c>
      <c r="BG44" s="0" t="n">
        <f aca="false">IF($A44=BG$7,$G44*BG$6,$G44*BG$6*VLOOKUP($B44,$A$1:$E$5,MATCH(BG$4,$A$1:$E$1,0),0)*SQRT($D44*BG$5))</f>
        <v>0.0011025</v>
      </c>
      <c r="BH44" s="0" t="n">
        <f aca="false">IF($A44=BH$7,$G44*BH$6,$G44*BH$6*VLOOKUP($B44,$A$1:$E$5,MATCH(BH$4,$A$1:$E$1,0),0)*SQRT($D44*BH$5))</f>
        <v>0.0011025</v>
      </c>
      <c r="BI44" s="0" t="n">
        <f aca="false">IF($A44=BI$7,$G44*BI$6,$G44*BI$6*VLOOKUP($B44,$A$1:$E$5,MATCH(BI$4,$A$1:$E$1,0),0)*SQRT($D44*BI$5))</f>
        <v>0.0002205</v>
      </c>
      <c r="BJ44" s="0" t="n">
        <f aca="false">IF($A44=BJ$7,$G44*BJ$6,$G44*BJ$6*VLOOKUP($B44,$A$1:$E$5,MATCH(BJ$4,$A$1:$E$1,0),0)*SQRT($D44*BJ$5))</f>
        <v>0.0002205</v>
      </c>
      <c r="BK44" s="0" t="n">
        <f aca="false">IF($A44=BK$7,$G44*BK$6,$G44*BK$6*VLOOKUP($B44,$A$1:$E$5,MATCH(BK$4,$A$1:$E$1,0),0)*SQRT($D44*BK$5))</f>
        <v>0.0002205</v>
      </c>
      <c r="BL44" s="0" t="n">
        <f aca="false">IF($A44=BL$7,$G44*BL$6,$G44*BL$6*VLOOKUP($B44,$A$1:$E$5,MATCH(BL$4,$A$1:$E$1,0),0)*SQRT($D44*BL$5))</f>
        <v>0.0002205</v>
      </c>
      <c r="BM44" s="0" t="n">
        <f aca="false">IF($A44=BM$7,$G44*BM$6,$G44*BM$6*VLOOKUP($B44,$A$1:$E$5,MATCH(BM$4,$A$1:$E$1,0),0)*SQRT($D44*BM$5))</f>
        <v>4.41E-005</v>
      </c>
      <c r="BN44" s="0" t="n">
        <f aca="false">IF($A44=BN$7,$G44*BN$6,$G44*BN$6*VLOOKUP($B44,$A$1:$E$5,MATCH(BN$4,$A$1:$E$1,0),0)*SQRT($D44*BN$5))</f>
        <v>4.41E-005</v>
      </c>
      <c r="BO44" s="0" t="n">
        <f aca="false">IF($A44=BO$7,$G44*BO$6,$G44*BO$6*VLOOKUP($B44,$A$1:$E$5,MATCH(BO$4,$A$1:$E$1,0),0)*SQRT($D44*BO$5))</f>
        <v>4.41E-005</v>
      </c>
      <c r="BP44" s="0" t="n">
        <f aca="false">IF($A44=BP$7,$G44*BP$6,$G44*BP$6*VLOOKUP($B44,$A$1:$E$5,MATCH(BP$4,$A$1:$E$1,0),0)*SQRT($D44*BP$5))</f>
        <v>4.41E-005</v>
      </c>
      <c r="BQ44" s="0" t="n">
        <f aca="false">IF($A44=BQ$7,$G44*BQ$6,$G44*BQ$6*VLOOKUP($B44,$A$1:$E$5,MATCH(BQ$4,$A$1:$E$1,0),0)*SQRT($D44*BQ$5))</f>
        <v>0.000555452729199344</v>
      </c>
      <c r="BR44" s="0" t="n">
        <f aca="false">IF($A44=BR$7,$G44*BR$6,$G44*BR$6*VLOOKUP($B44,$A$1:$E$5,MATCH(BR$4,$A$1:$E$1,0),0)*SQRT($D44*BR$5))</f>
        <v>0.000555452729199344</v>
      </c>
      <c r="BS44" s="0" t="n">
        <f aca="false">IF($A44=BS$7,$G44*BS$6,$G44*BS$6*VLOOKUP($B44,$A$1:$E$5,MATCH(BS$4,$A$1:$E$1,0),0)*SQRT($D44*BS$5))</f>
        <v>0.000555452729199344</v>
      </c>
      <c r="BT44" s="0" t="n">
        <f aca="false">IF($A44=BT$7,$G44*BT$6,$G44*BT$6*VLOOKUP($B44,$A$1:$E$5,MATCH(BT$4,$A$1:$E$1,0),0)*SQRT($D44*BT$5))</f>
        <v>0.000555452729199344</v>
      </c>
      <c r="BU44" s="0" t="n">
        <f aca="false">IF($A44=BU$7,$G44*BU$6,$G44*BU$6*VLOOKUP($B44,$A$1:$E$5,MATCH(BU$4,$A$1:$E$1,0),0)*SQRT($D44*BU$5))</f>
        <v>0.000111090545839869</v>
      </c>
      <c r="BV44" s="0" t="n">
        <f aca="false">IF($A44=BV$7,$G44*BV$6,$G44*BV$6*VLOOKUP($B44,$A$1:$E$5,MATCH(BV$4,$A$1:$E$1,0),0)*SQRT($D44*BV$5))</f>
        <v>0.000111090545839869</v>
      </c>
      <c r="BW44" s="0" t="n">
        <f aca="false">IF($A44=BW$7,$G44*BW$6,$G44*BW$6*VLOOKUP($B44,$A$1:$E$5,MATCH(BW$4,$A$1:$E$1,0),0)*SQRT($D44*BW$5))</f>
        <v>0.000111090545839869</v>
      </c>
      <c r="BX44" s="0" t="n">
        <f aca="false">IF($A44=BX$7,$G44*BX$6,$G44*BX$6*VLOOKUP($B44,$A$1:$E$5,MATCH(BX$4,$A$1:$E$1,0),0)*SQRT($D44*BX$5))</f>
        <v>0.000111090545839869</v>
      </c>
      <c r="BY44" s="0" t="n">
        <f aca="false">IF($A44=BY$7,$G44*BY$6,$G44*BY$6*VLOOKUP($B44,$A$1:$E$5,MATCH(BY$4,$A$1:$E$1,0),0)*SQRT($D44*BY$5))</f>
        <v>2.22181091679738E-005</v>
      </c>
      <c r="BZ44" s="0" t="n">
        <f aca="false">IF($A44=BZ$7,$G44*BZ$6,$G44*BZ$6*VLOOKUP($B44,$A$1:$E$5,MATCH(BZ$4,$A$1:$E$1,0),0)*SQRT($D44*BZ$5))</f>
        <v>2.22181091679738E-005</v>
      </c>
      <c r="CA44" s="0" t="n">
        <f aca="false">IF($A44=CA$7,$G44*CA$6,$G44*CA$6*VLOOKUP($B44,$A$1:$E$5,MATCH(CA$4,$A$1:$E$1,0),0)*SQRT($D44*CA$5))</f>
        <v>2.22181091679738E-005</v>
      </c>
      <c r="CB44" s="0" t="n">
        <f aca="false">IF($A44=CB$7,$G44*CB$6,$G44*CB$6*VLOOKUP($B44,$A$1:$E$5,MATCH(CB$4,$A$1:$E$1,0),0)*SQRT($D44*CB$5))</f>
        <v>2.22181091679738E-005</v>
      </c>
      <c r="CC44" s="0" t="n">
        <f aca="false">IF($A44=CC$7,$G44*CC$6,$G44*CC$6*VLOOKUP($B44,$A$1:$E$5,MATCH(CC$4,$A$1:$E$1,0),0)*SQRT($D44*CC$5))</f>
        <v>0.0011025</v>
      </c>
      <c r="CD44" s="0" t="n">
        <f aca="false">IF($A44=CD$7,$G44*CD$6,$G44*CD$6*VLOOKUP($B44,$A$1:$E$5,MATCH(CD$4,$A$1:$E$1,0),0)*SQRT($D44*CD$5))</f>
        <v>0.0011025</v>
      </c>
      <c r="CE44" s="0" t="n">
        <f aca="false">IF($A44=CE$7,$G44*CE$6,$G44*CE$6*VLOOKUP($B44,$A$1:$E$5,MATCH(CE$4,$A$1:$E$1,0),0)*SQRT($D44*CE$5))</f>
        <v>0.0011025</v>
      </c>
      <c r="CF44" s="0" t="n">
        <f aca="false">IF($A44=CF$7,$G44*CF$6,$G44*CF$6*VLOOKUP($B44,$A$1:$E$5,MATCH(CF$4,$A$1:$E$1,0),0)*SQRT($D44*CF$5))</f>
        <v>0.0011025</v>
      </c>
      <c r="CG44" s="0" t="n">
        <f aca="false">IF($A44=CG$7,$G44*CG$6,$G44*CG$6*VLOOKUP($B44,$A$1:$E$5,MATCH(CG$4,$A$1:$E$1,0),0)*SQRT($D44*CG$5))</f>
        <v>0.0002205</v>
      </c>
      <c r="CH44" s="0" t="n">
        <f aca="false">IF($A44=CH$7,$G44*CH$6,$G44*CH$6*VLOOKUP($B44,$A$1:$E$5,MATCH(CH$4,$A$1:$E$1,0),0)*SQRT($D44*CH$5))</f>
        <v>0.0002205</v>
      </c>
      <c r="CI44" s="0" t="n">
        <f aca="false">IF($A44=CI$7,$G44*CI$6,$G44*CI$6*VLOOKUP($B44,$A$1:$E$5,MATCH(CI$4,$A$1:$E$1,0),0)*SQRT($D44*CI$5))</f>
        <v>0.0002205</v>
      </c>
      <c r="CJ44" s="0" t="n">
        <f aca="false">IF($A44=CJ$7,$G44*CJ$6,$G44*CJ$6*VLOOKUP($B44,$A$1:$E$5,MATCH(CJ$4,$A$1:$E$1,0),0)*SQRT($D44*CJ$5))</f>
        <v>0.0002205</v>
      </c>
      <c r="CK44" s="0" t="n">
        <f aca="false">IF($A44=CK$7,$G44*CK$6,$G44*CK$6*VLOOKUP($B44,$A$1:$E$5,MATCH(CK$4,$A$1:$E$1,0),0)*SQRT($D44*CK$5))</f>
        <v>4.41E-005</v>
      </c>
      <c r="CL44" s="0" t="n">
        <f aca="false">IF($A44=CL$7,$G44*CL$6,$G44*CL$6*VLOOKUP($B44,$A$1:$E$5,MATCH(CL$4,$A$1:$E$1,0),0)*SQRT($D44*CL$5))</f>
        <v>4.41E-005</v>
      </c>
      <c r="CM44" s="0" t="n">
        <f aca="false">IF($A44=CM$7,$G44*CM$6,$G44*CM$6*VLOOKUP($B44,$A$1:$E$5,MATCH(CM$4,$A$1:$E$1,0),0)*SQRT($D44*CM$5))</f>
        <v>4.41E-005</v>
      </c>
      <c r="CN44" s="0" t="n">
        <f aca="false">IF($A44=CN$7,$G44*CN$6,$G44*CN$6*VLOOKUP($B44,$A$1:$E$5,MATCH(CN$4,$A$1:$E$1,0),0)*SQRT($D44*CN$5))</f>
        <v>4.41E-005</v>
      </c>
      <c r="CO44" s="0" t="n">
        <f aca="false">IF($A44=CO$7,$G44*CO$6,$G44*CO$6*VLOOKUP($B44,$A$1:$E$5,MATCH(CO$4,$A$1:$E$1,0),0)*SQRT($D44*CO$5))</f>
        <v>0.000555452729199344</v>
      </c>
      <c r="CP44" s="0" t="n">
        <f aca="false">IF($A44=CP$7,$G44*CP$6,$G44*CP$6*VLOOKUP($B44,$A$1:$E$5,MATCH(CP$4,$A$1:$E$1,0),0)*SQRT($D44*CP$5))</f>
        <v>0.000555452729199344</v>
      </c>
      <c r="CQ44" s="0" t="n">
        <f aca="false">IF($A44=CQ$7,$G44*CQ$6,$G44*CQ$6*VLOOKUP($B44,$A$1:$E$5,MATCH(CQ$4,$A$1:$E$1,0),0)*SQRT($D44*CQ$5))</f>
        <v>0.000555452729199344</v>
      </c>
      <c r="CR44" s="0" t="n">
        <f aca="false">IF($A44=CR$7,$G44*CR$6,$G44*CR$6*VLOOKUP($B44,$A$1:$E$5,MATCH(CR$4,$A$1:$E$1,0),0)*SQRT($D44*CR$5))</f>
        <v>0.000555452729199344</v>
      </c>
      <c r="CS44" s="0" t="n">
        <f aca="false">IF($A44=CS$7,$G44*CS$6,$G44*CS$6*VLOOKUP($B44,$A$1:$E$5,MATCH(CS$4,$A$1:$E$1,0),0)*SQRT($D44*CS$5))</f>
        <v>0.000111090545839869</v>
      </c>
      <c r="CT44" s="0" t="n">
        <f aca="false">IF($A44=CT$7,$G44*CT$6,$G44*CT$6*VLOOKUP($B44,$A$1:$E$5,MATCH(CT$4,$A$1:$E$1,0),0)*SQRT($D44*CT$5))</f>
        <v>0.000111090545839869</v>
      </c>
      <c r="CU44" s="0" t="n">
        <f aca="false">IF($A44=CU$7,$G44*CU$6,$G44*CU$6*VLOOKUP($B44,$A$1:$E$5,MATCH(CU$4,$A$1:$E$1,0),0)*SQRT($D44*CU$5))</f>
        <v>0.000111090545839869</v>
      </c>
      <c r="CV44" s="0" t="n">
        <f aca="false">IF($A44=CV$7,$G44*CV$6,$G44*CV$6*VLOOKUP($B44,$A$1:$E$5,MATCH(CV$4,$A$1:$E$1,0),0)*SQRT($D44*CV$5))</f>
        <v>0.000111090545839869</v>
      </c>
      <c r="CW44" s="0" t="n">
        <f aca="false">IF($A44=CW$7,$G44*CW$6,$G44*CW$6*VLOOKUP($B44,$A$1:$E$5,MATCH(CW$4,$A$1:$E$1,0),0)*SQRT($D44*CW$5))</f>
        <v>2.22181091679738E-005</v>
      </c>
      <c r="CX44" s="0" t="n">
        <f aca="false">IF($A44=CX$7,$G44*CX$6,$G44*CX$6*VLOOKUP($B44,$A$1:$E$5,MATCH(CX$4,$A$1:$E$1,0),0)*SQRT($D44*CX$5))</f>
        <v>2.22181091679738E-005</v>
      </c>
      <c r="CY44" s="0" t="n">
        <f aca="false">IF($A44=CY$7,$G44*CY$6,$G44*CY$6*VLOOKUP($B44,$A$1:$E$5,MATCH(CY$4,$A$1:$E$1,0),0)*SQRT($D44*CY$5))</f>
        <v>2.22181091679738E-005</v>
      </c>
      <c r="CZ44" s="0" t="n">
        <f aca="false">IF($A44=CZ$7,$G44*CZ$6,$G44*CZ$6*VLOOKUP($B44,$A$1:$E$5,MATCH(CZ$4,$A$1:$E$1,0),0)*SQRT($D44*CZ$5))</f>
        <v>2.22181091679738E-005</v>
      </c>
      <c r="DB44" s="0" t="n">
        <f aca="false">SUM(I44:CZ44)/SUM($I$11:$CZ$106)*Computations!$GS$7</f>
        <v>0.0668179908847963</v>
      </c>
    </row>
    <row r="45" customFormat="false" ht="14" hidden="false" customHeight="false" outlineLevel="0" collapsed="false">
      <c r="A45" s="0" t="n">
        <v>35</v>
      </c>
      <c r="B45" s="0" t="n">
        <v>2</v>
      </c>
      <c r="C45" s="0" t="n">
        <v>0.02</v>
      </c>
      <c r="D45" s="0" t="n">
        <v>0.18</v>
      </c>
      <c r="E45" s="0" t="n">
        <v>1</v>
      </c>
      <c r="F45" s="0" t="n">
        <v>0.5</v>
      </c>
      <c r="G45" s="0" t="n">
        <f aca="false">SQRT(C45*(1-C45))*F45*E45</f>
        <v>0.07</v>
      </c>
      <c r="I45" s="0" t="n">
        <f aca="false">IF($A45=I$7,$G45*I$6,$G45*I$6*VLOOKUP($B45,$A$1:$E$5,MATCH(I$4,$A$1:$E$1,0),0)*SQRT($D45*I$5))</f>
        <v>0.0165375</v>
      </c>
      <c r="J45" s="0" t="n">
        <f aca="false">IF($A45=J$7,$G45*J$6,$G45*J$6*VLOOKUP($B45,$A$1:$E$5,MATCH(J$4,$A$1:$E$1,0),0)*SQRT($D45*J$5))</f>
        <v>0.0165375</v>
      </c>
      <c r="K45" s="0" t="n">
        <f aca="false">IF($A45=K$7,$G45*K$6,$G45*K$6*VLOOKUP($B45,$A$1:$E$5,MATCH(K$4,$A$1:$E$1,0),0)*SQRT($D45*K$5))</f>
        <v>0.0165375</v>
      </c>
      <c r="L45" s="0" t="n">
        <f aca="false">IF($A45=L$7,$G45*L$6,$G45*L$6*VLOOKUP($B45,$A$1:$E$5,MATCH(L$4,$A$1:$E$1,0),0)*SQRT($D45*L$5))</f>
        <v>0.0165375</v>
      </c>
      <c r="M45" s="0" t="n">
        <f aca="false">IF($A45=M$7,$G45*M$6,$G45*M$6*VLOOKUP($B45,$A$1:$E$5,MATCH(M$4,$A$1:$E$1,0),0)*SQRT($D45*M$5))</f>
        <v>0.0033075</v>
      </c>
      <c r="N45" s="0" t="n">
        <f aca="false">IF($A45=N$7,$G45*N$6,$G45*N$6*VLOOKUP($B45,$A$1:$E$5,MATCH(N$4,$A$1:$E$1,0),0)*SQRT($D45*N$5))</f>
        <v>0.0033075</v>
      </c>
      <c r="O45" s="0" t="n">
        <f aca="false">IF($A45=O$7,$G45*O$6,$G45*O$6*VLOOKUP($B45,$A$1:$E$5,MATCH(O$4,$A$1:$E$1,0),0)*SQRT($D45*O$5))</f>
        <v>0.0033075</v>
      </c>
      <c r="P45" s="0" t="n">
        <f aca="false">IF($A45=P$7,$G45*P$6,$G45*P$6*VLOOKUP($B45,$A$1:$E$5,MATCH(P$4,$A$1:$E$1,0),0)*SQRT($D45*P$5))</f>
        <v>0.0033075</v>
      </c>
      <c r="Q45" s="0" t="n">
        <f aca="false">IF($A45=Q$7,$G45*Q$6,$G45*Q$6*VLOOKUP($B45,$A$1:$E$5,MATCH(Q$4,$A$1:$E$1,0),0)*SQRT($D45*Q$5))</f>
        <v>0.0006615</v>
      </c>
      <c r="R45" s="0" t="n">
        <f aca="false">IF($A45=R$7,$G45*R$6,$G45*R$6*VLOOKUP($B45,$A$1:$E$5,MATCH(R$4,$A$1:$E$1,0),0)*SQRT($D45*R$5))</f>
        <v>0.0006615</v>
      </c>
      <c r="S45" s="0" t="n">
        <f aca="false">IF($A45=S$7,$G45*S$6,$G45*S$6*VLOOKUP($B45,$A$1:$E$5,MATCH(S$4,$A$1:$E$1,0),0)*SQRT($D45*S$5))</f>
        <v>0.0006615</v>
      </c>
      <c r="T45" s="0" t="n">
        <f aca="false">IF($A45=T$7,$G45*T$6,$G45*T$6*VLOOKUP($B45,$A$1:$E$5,MATCH(T$4,$A$1:$E$1,0),0)*SQRT($D45*T$5))</f>
        <v>0.0006615</v>
      </c>
      <c r="U45" s="0" t="n">
        <f aca="false">IF($A45=U$7,$G45*U$6,$G45*U$6*VLOOKUP($B45,$A$1:$E$5,MATCH(U$4,$A$1:$E$1,0),0)*SQRT($D45*U$5))</f>
        <v>0.00833179093799016</v>
      </c>
      <c r="V45" s="0" t="n">
        <f aca="false">IF($A45=V$7,$G45*V$6,$G45*V$6*VLOOKUP($B45,$A$1:$E$5,MATCH(V$4,$A$1:$E$1,0),0)*SQRT($D45*V$5))</f>
        <v>0.00833179093799016</v>
      </c>
      <c r="W45" s="0" t="n">
        <f aca="false">IF($A45=W$7,$G45*W$6,$G45*W$6*VLOOKUP($B45,$A$1:$E$5,MATCH(W$4,$A$1:$E$1,0),0)*SQRT($D45*W$5))</f>
        <v>0.00833179093799016</v>
      </c>
      <c r="X45" s="0" t="n">
        <f aca="false">IF($A45=X$7,$G45*X$6,$G45*X$6*VLOOKUP($B45,$A$1:$E$5,MATCH(X$4,$A$1:$E$1,0),0)*SQRT($D45*X$5))</f>
        <v>0.00833179093799016</v>
      </c>
      <c r="Y45" s="0" t="n">
        <f aca="false">IF($A45=Y$7,$G45*Y$6,$G45*Y$6*VLOOKUP($B45,$A$1:$E$5,MATCH(Y$4,$A$1:$E$1,0),0)*SQRT($D45*Y$5))</f>
        <v>0.00166635818759804</v>
      </c>
      <c r="Z45" s="0" t="n">
        <f aca="false">IF($A45=Z$7,$G45*Z$6,$G45*Z$6*VLOOKUP($B45,$A$1:$E$5,MATCH(Z$4,$A$1:$E$1,0),0)*SQRT($D45*Z$5))</f>
        <v>0.00166635818759804</v>
      </c>
      <c r="AA45" s="0" t="n">
        <f aca="false">IF($A45=AA$7,$G45*AA$6,$G45*AA$6*VLOOKUP($B45,$A$1:$E$5,MATCH(AA$4,$A$1:$E$1,0),0)*SQRT($D45*AA$5))</f>
        <v>0.00166635818759804</v>
      </c>
      <c r="AB45" s="0" t="n">
        <f aca="false">IF($A45=AB$7,$G45*AB$6,$G45*AB$6*VLOOKUP($B45,$A$1:$E$5,MATCH(AB$4,$A$1:$E$1,0),0)*SQRT($D45*AB$5))</f>
        <v>0.00166635818759804</v>
      </c>
      <c r="AC45" s="0" t="n">
        <f aca="false">IF($A45=AC$7,$G45*AC$6,$G45*AC$6*VLOOKUP($B45,$A$1:$E$5,MATCH(AC$4,$A$1:$E$1,0),0)*SQRT($D45*AC$5))</f>
        <v>0.000333271637519606</v>
      </c>
      <c r="AD45" s="0" t="n">
        <f aca="false">IF($A45=AD$7,$G45*AD$6,$G45*AD$6*VLOOKUP($B45,$A$1:$E$5,MATCH(AD$4,$A$1:$E$1,0),0)*SQRT($D45*AD$5))</f>
        <v>0.000333271637519606</v>
      </c>
      <c r="AE45" s="0" t="n">
        <f aca="false">IF($A45=AE$7,$G45*AE$6,$G45*AE$6*VLOOKUP($B45,$A$1:$E$5,MATCH(AE$4,$A$1:$E$1,0),0)*SQRT($D45*AE$5))</f>
        <v>0.000333271637519606</v>
      </c>
      <c r="AF45" s="0" t="n">
        <f aca="false">IF($A45=AF$7,$G45*AF$6,$G45*AF$6*VLOOKUP($B45,$A$1:$E$5,MATCH(AF$4,$A$1:$E$1,0),0)*SQRT($D45*AF$5))</f>
        <v>0.000333271637519606</v>
      </c>
      <c r="AG45" s="0" t="n">
        <f aca="false">IF($A45=AG$7,$G45*AG$6,$G45*AG$6*VLOOKUP($B45,$A$1:$E$5,MATCH(AG$4,$A$1:$E$1,0),0)*SQRT($D45*AG$5))</f>
        <v>0.02205</v>
      </c>
      <c r="AH45" s="0" t="n">
        <f aca="false">IF($A45=AH$7,$G45*AH$6,$G45*AH$6*VLOOKUP($B45,$A$1:$E$5,MATCH(AH$4,$A$1:$E$1,0),0)*SQRT($D45*AH$5))</f>
        <v>0.02205</v>
      </c>
      <c r="AI45" s="0" t="n">
        <f aca="false">IF($A45=AI$7,$G45*AI$6,$G45*AI$6*VLOOKUP($B45,$A$1:$E$5,MATCH(AI$4,$A$1:$E$1,0),0)*SQRT($D45*AI$5))</f>
        <v>0.02205</v>
      </c>
      <c r="AJ45" s="0" t="n">
        <f aca="false">IF($A45=AJ$7,$G45*AJ$6,$G45*AJ$6*VLOOKUP($B45,$A$1:$E$5,MATCH(AJ$4,$A$1:$E$1,0),0)*SQRT($D45*AJ$5))</f>
        <v>0.02205</v>
      </c>
      <c r="AK45" s="0" t="n">
        <f aca="false">IF($A45=AK$7,$G45*AK$6,$G45*AK$6*VLOOKUP($B45,$A$1:$E$5,MATCH(AK$4,$A$1:$E$1,0),0)*SQRT($D45*AK$5))</f>
        <v>0.00441</v>
      </c>
      <c r="AL45" s="0" t="n">
        <f aca="false">IF($A45=AL$7,$G45*AL$6,$G45*AL$6*VLOOKUP($B45,$A$1:$E$5,MATCH(AL$4,$A$1:$E$1,0),0)*SQRT($D45*AL$5))</f>
        <v>0.00441</v>
      </c>
      <c r="AM45" s="0" t="n">
        <f aca="false">IF($A45=AM$7,$G45*AM$6,$G45*AM$6*VLOOKUP($B45,$A$1:$E$5,MATCH(AM$4,$A$1:$E$1,0),0)*SQRT($D45*AM$5))</f>
        <v>0.00441</v>
      </c>
      <c r="AN45" s="0" t="n">
        <f aca="false">IF($A45=AN$7,$G45*AN$6,$G45*AN$6*VLOOKUP($B45,$A$1:$E$5,MATCH(AN$4,$A$1:$E$1,0),0)*SQRT($D45*AN$5))</f>
        <v>0.00441</v>
      </c>
      <c r="AO45" s="0" t="n">
        <f aca="false">IF($A45=AO$7,$G45*AO$6,$G45*AO$6*VLOOKUP($B45,$A$1:$E$5,MATCH(AO$4,$A$1:$E$1,0),0)*SQRT($D45*AO$5))</f>
        <v>0.000882</v>
      </c>
      <c r="AP45" s="0" t="n">
        <f aca="false">IF($A45=AP$7,$G45*AP$6,$G45*AP$6*VLOOKUP($B45,$A$1:$E$5,MATCH(AP$4,$A$1:$E$1,0),0)*SQRT($D45*AP$5))</f>
        <v>0.000882</v>
      </c>
      <c r="AQ45" s="0" t="n">
        <f aca="false">IF($A45=AQ$7,$G45*AQ$6,$G45*AQ$6*VLOOKUP($B45,$A$1:$E$5,MATCH(AQ$4,$A$1:$E$1,0),0)*SQRT($D45*AQ$5))</f>
        <v>0.0049</v>
      </c>
      <c r="AR45" s="0" t="n">
        <f aca="false">IF($A45=AR$7,$G45*AR$6,$G45*AR$6*VLOOKUP($B45,$A$1:$E$5,MATCH(AR$4,$A$1:$E$1,0),0)*SQRT($D45*AR$5))</f>
        <v>0.000882</v>
      </c>
      <c r="AS45" s="0" t="n">
        <f aca="false">IF($A45=AS$7,$G45*AS$6,$G45*AS$6*VLOOKUP($B45,$A$1:$E$5,MATCH(AS$4,$A$1:$E$1,0),0)*SQRT($D45*AS$5))</f>
        <v>0.0111090545839869</v>
      </c>
      <c r="AT45" s="0" t="n">
        <f aca="false">IF($A45=AT$7,$G45*AT$6,$G45*AT$6*VLOOKUP($B45,$A$1:$E$5,MATCH(AT$4,$A$1:$E$1,0),0)*SQRT($D45*AT$5))</f>
        <v>0.0111090545839869</v>
      </c>
      <c r="AU45" s="0" t="n">
        <f aca="false">IF($A45=AU$7,$G45*AU$6,$G45*AU$6*VLOOKUP($B45,$A$1:$E$5,MATCH(AU$4,$A$1:$E$1,0),0)*SQRT($D45*AU$5))</f>
        <v>0.0111090545839869</v>
      </c>
      <c r="AV45" s="0" t="n">
        <f aca="false">IF($A45=AV$7,$G45*AV$6,$G45*AV$6*VLOOKUP($B45,$A$1:$E$5,MATCH(AV$4,$A$1:$E$1,0),0)*SQRT($D45*AV$5))</f>
        <v>0.0111090545839869</v>
      </c>
      <c r="AW45" s="0" t="n">
        <f aca="false">IF($A45=AW$7,$G45*AW$6,$G45*AW$6*VLOOKUP($B45,$A$1:$E$5,MATCH(AW$4,$A$1:$E$1,0),0)*SQRT($D45*AW$5))</f>
        <v>0.00222181091679738</v>
      </c>
      <c r="AX45" s="0" t="n">
        <f aca="false">IF($A45=AX$7,$G45*AX$6,$G45*AX$6*VLOOKUP($B45,$A$1:$E$5,MATCH(AX$4,$A$1:$E$1,0),0)*SQRT($D45*AX$5))</f>
        <v>0.00222181091679738</v>
      </c>
      <c r="AY45" s="0" t="n">
        <f aca="false">IF($A45=AY$7,$G45*AY$6,$G45*AY$6*VLOOKUP($B45,$A$1:$E$5,MATCH(AY$4,$A$1:$E$1,0),0)*SQRT($D45*AY$5))</f>
        <v>0.00222181091679738</v>
      </c>
      <c r="AZ45" s="0" t="n">
        <f aca="false">IF($A45=AZ$7,$G45*AZ$6,$G45*AZ$6*VLOOKUP($B45,$A$1:$E$5,MATCH(AZ$4,$A$1:$E$1,0),0)*SQRT($D45*AZ$5))</f>
        <v>0.00222181091679738</v>
      </c>
      <c r="BA45" s="0" t="n">
        <f aca="false">IF($A45=BA$7,$G45*BA$6,$G45*BA$6*VLOOKUP($B45,$A$1:$E$5,MATCH(BA$4,$A$1:$E$1,0),0)*SQRT($D45*BA$5))</f>
        <v>0.000444362183359475</v>
      </c>
      <c r="BB45" s="0" t="n">
        <f aca="false">IF($A45=BB$7,$G45*BB$6,$G45*BB$6*VLOOKUP($B45,$A$1:$E$5,MATCH(BB$4,$A$1:$E$1,0),0)*SQRT($D45*BB$5))</f>
        <v>0.000444362183359475</v>
      </c>
      <c r="BC45" s="0" t="n">
        <f aca="false">IF($A45=BC$7,$G45*BC$6,$G45*BC$6*VLOOKUP($B45,$A$1:$E$5,MATCH(BC$4,$A$1:$E$1,0),0)*SQRT($D45*BC$5))</f>
        <v>0.000444362183359475</v>
      </c>
      <c r="BD45" s="0" t="n">
        <f aca="false">IF($A45=BD$7,$G45*BD$6,$G45*BD$6*VLOOKUP($B45,$A$1:$E$5,MATCH(BD$4,$A$1:$E$1,0),0)*SQRT($D45*BD$5))</f>
        <v>0.000444362183359475</v>
      </c>
      <c r="BE45" s="0" t="n">
        <f aca="false">IF($A45=BE$7,$G45*BE$6,$G45*BE$6*VLOOKUP($B45,$A$1:$E$5,MATCH(BE$4,$A$1:$E$1,0),0)*SQRT($D45*BE$5))</f>
        <v>0.0011025</v>
      </c>
      <c r="BF45" s="0" t="n">
        <f aca="false">IF($A45=BF$7,$G45*BF$6,$G45*BF$6*VLOOKUP($B45,$A$1:$E$5,MATCH(BF$4,$A$1:$E$1,0),0)*SQRT($D45*BF$5))</f>
        <v>0.0011025</v>
      </c>
      <c r="BG45" s="0" t="n">
        <f aca="false">IF($A45=BG$7,$G45*BG$6,$G45*BG$6*VLOOKUP($B45,$A$1:$E$5,MATCH(BG$4,$A$1:$E$1,0),0)*SQRT($D45*BG$5))</f>
        <v>0.0011025</v>
      </c>
      <c r="BH45" s="0" t="n">
        <f aca="false">IF($A45=BH$7,$G45*BH$6,$G45*BH$6*VLOOKUP($B45,$A$1:$E$5,MATCH(BH$4,$A$1:$E$1,0),0)*SQRT($D45*BH$5))</f>
        <v>0.0011025</v>
      </c>
      <c r="BI45" s="0" t="n">
        <f aca="false">IF($A45=BI$7,$G45*BI$6,$G45*BI$6*VLOOKUP($B45,$A$1:$E$5,MATCH(BI$4,$A$1:$E$1,0),0)*SQRT($D45*BI$5))</f>
        <v>0.0002205</v>
      </c>
      <c r="BJ45" s="0" t="n">
        <f aca="false">IF($A45=BJ$7,$G45*BJ$6,$G45*BJ$6*VLOOKUP($B45,$A$1:$E$5,MATCH(BJ$4,$A$1:$E$1,0),0)*SQRT($D45*BJ$5))</f>
        <v>0.0002205</v>
      </c>
      <c r="BK45" s="0" t="n">
        <f aca="false">IF($A45=BK$7,$G45*BK$6,$G45*BK$6*VLOOKUP($B45,$A$1:$E$5,MATCH(BK$4,$A$1:$E$1,0),0)*SQRT($D45*BK$5))</f>
        <v>0.0002205</v>
      </c>
      <c r="BL45" s="0" t="n">
        <f aca="false">IF($A45=BL$7,$G45*BL$6,$G45*BL$6*VLOOKUP($B45,$A$1:$E$5,MATCH(BL$4,$A$1:$E$1,0),0)*SQRT($D45*BL$5))</f>
        <v>0.0002205</v>
      </c>
      <c r="BM45" s="0" t="n">
        <f aca="false">IF($A45=BM$7,$G45*BM$6,$G45*BM$6*VLOOKUP($B45,$A$1:$E$5,MATCH(BM$4,$A$1:$E$1,0),0)*SQRT($D45*BM$5))</f>
        <v>4.41E-005</v>
      </c>
      <c r="BN45" s="0" t="n">
        <f aca="false">IF($A45=BN$7,$G45*BN$6,$G45*BN$6*VLOOKUP($B45,$A$1:$E$5,MATCH(BN$4,$A$1:$E$1,0),0)*SQRT($D45*BN$5))</f>
        <v>4.41E-005</v>
      </c>
      <c r="BO45" s="0" t="n">
        <f aca="false">IF($A45=BO$7,$G45*BO$6,$G45*BO$6*VLOOKUP($B45,$A$1:$E$5,MATCH(BO$4,$A$1:$E$1,0),0)*SQRT($D45*BO$5))</f>
        <v>4.41E-005</v>
      </c>
      <c r="BP45" s="0" t="n">
        <f aca="false">IF($A45=BP$7,$G45*BP$6,$G45*BP$6*VLOOKUP($B45,$A$1:$E$5,MATCH(BP$4,$A$1:$E$1,0),0)*SQRT($D45*BP$5))</f>
        <v>4.41E-005</v>
      </c>
      <c r="BQ45" s="0" t="n">
        <f aca="false">IF($A45=BQ$7,$G45*BQ$6,$G45*BQ$6*VLOOKUP($B45,$A$1:$E$5,MATCH(BQ$4,$A$1:$E$1,0),0)*SQRT($D45*BQ$5))</f>
        <v>0.000555452729199344</v>
      </c>
      <c r="BR45" s="0" t="n">
        <f aca="false">IF($A45=BR$7,$G45*BR$6,$G45*BR$6*VLOOKUP($B45,$A$1:$E$5,MATCH(BR$4,$A$1:$E$1,0),0)*SQRT($D45*BR$5))</f>
        <v>0.000555452729199344</v>
      </c>
      <c r="BS45" s="0" t="n">
        <f aca="false">IF($A45=BS$7,$G45*BS$6,$G45*BS$6*VLOOKUP($B45,$A$1:$E$5,MATCH(BS$4,$A$1:$E$1,0),0)*SQRT($D45*BS$5))</f>
        <v>0.000555452729199344</v>
      </c>
      <c r="BT45" s="0" t="n">
        <f aca="false">IF($A45=BT$7,$G45*BT$6,$G45*BT$6*VLOOKUP($B45,$A$1:$E$5,MATCH(BT$4,$A$1:$E$1,0),0)*SQRT($D45*BT$5))</f>
        <v>0.000555452729199344</v>
      </c>
      <c r="BU45" s="0" t="n">
        <f aca="false">IF($A45=BU$7,$G45*BU$6,$G45*BU$6*VLOOKUP($B45,$A$1:$E$5,MATCH(BU$4,$A$1:$E$1,0),0)*SQRT($D45*BU$5))</f>
        <v>0.000111090545839869</v>
      </c>
      <c r="BV45" s="0" t="n">
        <f aca="false">IF($A45=BV$7,$G45*BV$6,$G45*BV$6*VLOOKUP($B45,$A$1:$E$5,MATCH(BV$4,$A$1:$E$1,0),0)*SQRT($D45*BV$5))</f>
        <v>0.000111090545839869</v>
      </c>
      <c r="BW45" s="0" t="n">
        <f aca="false">IF($A45=BW$7,$G45*BW$6,$G45*BW$6*VLOOKUP($B45,$A$1:$E$5,MATCH(BW$4,$A$1:$E$1,0),0)*SQRT($D45*BW$5))</f>
        <v>0.000111090545839869</v>
      </c>
      <c r="BX45" s="0" t="n">
        <f aca="false">IF($A45=BX$7,$G45*BX$6,$G45*BX$6*VLOOKUP($B45,$A$1:$E$5,MATCH(BX$4,$A$1:$E$1,0),0)*SQRT($D45*BX$5))</f>
        <v>0.000111090545839869</v>
      </c>
      <c r="BY45" s="0" t="n">
        <f aca="false">IF($A45=BY$7,$G45*BY$6,$G45*BY$6*VLOOKUP($B45,$A$1:$E$5,MATCH(BY$4,$A$1:$E$1,0),0)*SQRT($D45*BY$5))</f>
        <v>2.22181091679738E-005</v>
      </c>
      <c r="BZ45" s="0" t="n">
        <f aca="false">IF($A45=BZ$7,$G45*BZ$6,$G45*BZ$6*VLOOKUP($B45,$A$1:$E$5,MATCH(BZ$4,$A$1:$E$1,0),0)*SQRT($D45*BZ$5))</f>
        <v>2.22181091679738E-005</v>
      </c>
      <c r="CA45" s="0" t="n">
        <f aca="false">IF($A45=CA$7,$G45*CA$6,$G45*CA$6*VLOOKUP($B45,$A$1:$E$5,MATCH(CA$4,$A$1:$E$1,0),0)*SQRT($D45*CA$5))</f>
        <v>2.22181091679738E-005</v>
      </c>
      <c r="CB45" s="0" t="n">
        <f aca="false">IF($A45=CB$7,$G45*CB$6,$G45*CB$6*VLOOKUP($B45,$A$1:$E$5,MATCH(CB$4,$A$1:$E$1,0),0)*SQRT($D45*CB$5))</f>
        <v>2.22181091679738E-005</v>
      </c>
      <c r="CC45" s="0" t="n">
        <f aca="false">IF($A45=CC$7,$G45*CC$6,$G45*CC$6*VLOOKUP($B45,$A$1:$E$5,MATCH(CC$4,$A$1:$E$1,0),0)*SQRT($D45*CC$5))</f>
        <v>0.0011025</v>
      </c>
      <c r="CD45" s="0" t="n">
        <f aca="false">IF($A45=CD$7,$G45*CD$6,$G45*CD$6*VLOOKUP($B45,$A$1:$E$5,MATCH(CD$4,$A$1:$E$1,0),0)*SQRT($D45*CD$5))</f>
        <v>0.0011025</v>
      </c>
      <c r="CE45" s="0" t="n">
        <f aca="false">IF($A45=CE$7,$G45*CE$6,$G45*CE$6*VLOOKUP($B45,$A$1:$E$5,MATCH(CE$4,$A$1:$E$1,0),0)*SQRT($D45*CE$5))</f>
        <v>0.0011025</v>
      </c>
      <c r="CF45" s="0" t="n">
        <f aca="false">IF($A45=CF$7,$G45*CF$6,$G45*CF$6*VLOOKUP($B45,$A$1:$E$5,MATCH(CF$4,$A$1:$E$1,0),0)*SQRT($D45*CF$5))</f>
        <v>0.0011025</v>
      </c>
      <c r="CG45" s="0" t="n">
        <f aca="false">IF($A45=CG$7,$G45*CG$6,$G45*CG$6*VLOOKUP($B45,$A$1:$E$5,MATCH(CG$4,$A$1:$E$1,0),0)*SQRT($D45*CG$5))</f>
        <v>0.0002205</v>
      </c>
      <c r="CH45" s="0" t="n">
        <f aca="false">IF($A45=CH$7,$G45*CH$6,$G45*CH$6*VLOOKUP($B45,$A$1:$E$5,MATCH(CH$4,$A$1:$E$1,0),0)*SQRT($D45*CH$5))</f>
        <v>0.0002205</v>
      </c>
      <c r="CI45" s="0" t="n">
        <f aca="false">IF($A45=CI$7,$G45*CI$6,$G45*CI$6*VLOOKUP($B45,$A$1:$E$5,MATCH(CI$4,$A$1:$E$1,0),0)*SQRT($D45*CI$5))</f>
        <v>0.0002205</v>
      </c>
      <c r="CJ45" s="0" t="n">
        <f aca="false">IF($A45=CJ$7,$G45*CJ$6,$G45*CJ$6*VLOOKUP($B45,$A$1:$E$5,MATCH(CJ$4,$A$1:$E$1,0),0)*SQRT($D45*CJ$5))</f>
        <v>0.0002205</v>
      </c>
      <c r="CK45" s="0" t="n">
        <f aca="false">IF($A45=CK$7,$G45*CK$6,$G45*CK$6*VLOOKUP($B45,$A$1:$E$5,MATCH(CK$4,$A$1:$E$1,0),0)*SQRT($D45*CK$5))</f>
        <v>4.41E-005</v>
      </c>
      <c r="CL45" s="0" t="n">
        <f aca="false">IF($A45=CL$7,$G45*CL$6,$G45*CL$6*VLOOKUP($B45,$A$1:$E$5,MATCH(CL$4,$A$1:$E$1,0),0)*SQRT($D45*CL$5))</f>
        <v>4.41E-005</v>
      </c>
      <c r="CM45" s="0" t="n">
        <f aca="false">IF($A45=CM$7,$G45*CM$6,$G45*CM$6*VLOOKUP($B45,$A$1:$E$5,MATCH(CM$4,$A$1:$E$1,0),0)*SQRT($D45*CM$5))</f>
        <v>4.41E-005</v>
      </c>
      <c r="CN45" s="0" t="n">
        <f aca="false">IF($A45=CN$7,$G45*CN$6,$G45*CN$6*VLOOKUP($B45,$A$1:$E$5,MATCH(CN$4,$A$1:$E$1,0),0)*SQRT($D45*CN$5))</f>
        <v>4.41E-005</v>
      </c>
      <c r="CO45" s="0" t="n">
        <f aca="false">IF($A45=CO$7,$G45*CO$6,$G45*CO$6*VLOOKUP($B45,$A$1:$E$5,MATCH(CO$4,$A$1:$E$1,0),0)*SQRT($D45*CO$5))</f>
        <v>0.000555452729199344</v>
      </c>
      <c r="CP45" s="0" t="n">
        <f aca="false">IF($A45=CP$7,$G45*CP$6,$G45*CP$6*VLOOKUP($B45,$A$1:$E$5,MATCH(CP$4,$A$1:$E$1,0),0)*SQRT($D45*CP$5))</f>
        <v>0.000555452729199344</v>
      </c>
      <c r="CQ45" s="0" t="n">
        <f aca="false">IF($A45=CQ$7,$G45*CQ$6,$G45*CQ$6*VLOOKUP($B45,$A$1:$E$5,MATCH(CQ$4,$A$1:$E$1,0),0)*SQRT($D45*CQ$5))</f>
        <v>0.000555452729199344</v>
      </c>
      <c r="CR45" s="0" t="n">
        <f aca="false">IF($A45=CR$7,$G45*CR$6,$G45*CR$6*VLOOKUP($B45,$A$1:$E$5,MATCH(CR$4,$A$1:$E$1,0),0)*SQRT($D45*CR$5))</f>
        <v>0.000555452729199344</v>
      </c>
      <c r="CS45" s="0" t="n">
        <f aca="false">IF($A45=CS$7,$G45*CS$6,$G45*CS$6*VLOOKUP($B45,$A$1:$E$5,MATCH(CS$4,$A$1:$E$1,0),0)*SQRT($D45*CS$5))</f>
        <v>0.000111090545839869</v>
      </c>
      <c r="CT45" s="0" t="n">
        <f aca="false">IF($A45=CT$7,$G45*CT$6,$G45*CT$6*VLOOKUP($B45,$A$1:$E$5,MATCH(CT$4,$A$1:$E$1,0),0)*SQRT($D45*CT$5))</f>
        <v>0.000111090545839869</v>
      </c>
      <c r="CU45" s="0" t="n">
        <f aca="false">IF($A45=CU$7,$G45*CU$6,$G45*CU$6*VLOOKUP($B45,$A$1:$E$5,MATCH(CU$4,$A$1:$E$1,0),0)*SQRT($D45*CU$5))</f>
        <v>0.000111090545839869</v>
      </c>
      <c r="CV45" s="0" t="n">
        <f aca="false">IF($A45=CV$7,$G45*CV$6,$G45*CV$6*VLOOKUP($B45,$A$1:$E$5,MATCH(CV$4,$A$1:$E$1,0),0)*SQRT($D45*CV$5))</f>
        <v>0.000111090545839869</v>
      </c>
      <c r="CW45" s="0" t="n">
        <f aca="false">IF($A45=CW$7,$G45*CW$6,$G45*CW$6*VLOOKUP($B45,$A$1:$E$5,MATCH(CW$4,$A$1:$E$1,0),0)*SQRT($D45*CW$5))</f>
        <v>2.22181091679738E-005</v>
      </c>
      <c r="CX45" s="0" t="n">
        <f aca="false">IF($A45=CX$7,$G45*CX$6,$G45*CX$6*VLOOKUP($B45,$A$1:$E$5,MATCH(CX$4,$A$1:$E$1,0),0)*SQRT($D45*CX$5))</f>
        <v>2.22181091679738E-005</v>
      </c>
      <c r="CY45" s="0" t="n">
        <f aca="false">IF($A45=CY$7,$G45*CY$6,$G45*CY$6*VLOOKUP($B45,$A$1:$E$5,MATCH(CY$4,$A$1:$E$1,0),0)*SQRT($D45*CY$5))</f>
        <v>2.22181091679738E-005</v>
      </c>
      <c r="CZ45" s="0" t="n">
        <f aca="false">IF($A45=CZ$7,$G45*CZ$6,$G45*CZ$6*VLOOKUP($B45,$A$1:$E$5,MATCH(CZ$4,$A$1:$E$1,0),0)*SQRT($D45*CZ$5))</f>
        <v>2.22181091679738E-005</v>
      </c>
      <c r="DB45" s="0" t="n">
        <f aca="false">SUM(I45:CZ45)/SUM($I$11:$CZ$106)*Computations!$GS$7</f>
        <v>0.0668179908847963</v>
      </c>
    </row>
    <row r="46" customFormat="false" ht="14" hidden="false" customHeight="false" outlineLevel="0" collapsed="false">
      <c r="A46" s="0" t="n">
        <v>36</v>
      </c>
      <c r="B46" s="0" t="n">
        <v>2</v>
      </c>
      <c r="C46" s="0" t="n">
        <v>0.02</v>
      </c>
      <c r="D46" s="0" t="n">
        <v>0.18</v>
      </c>
      <c r="E46" s="0" t="n">
        <v>1</v>
      </c>
      <c r="F46" s="0" t="n">
        <v>0.5</v>
      </c>
      <c r="G46" s="0" t="n">
        <f aca="false">SQRT(C46*(1-C46))*F46*E46</f>
        <v>0.07</v>
      </c>
      <c r="I46" s="0" t="n">
        <f aca="false">IF($A46=I$7,$G46*I$6,$G46*I$6*VLOOKUP($B46,$A$1:$E$5,MATCH(I$4,$A$1:$E$1,0),0)*SQRT($D46*I$5))</f>
        <v>0.0165375</v>
      </c>
      <c r="J46" s="0" t="n">
        <f aca="false">IF($A46=J$7,$G46*J$6,$G46*J$6*VLOOKUP($B46,$A$1:$E$5,MATCH(J$4,$A$1:$E$1,0),0)*SQRT($D46*J$5))</f>
        <v>0.0165375</v>
      </c>
      <c r="K46" s="0" t="n">
        <f aca="false">IF($A46=K$7,$G46*K$6,$G46*K$6*VLOOKUP($B46,$A$1:$E$5,MATCH(K$4,$A$1:$E$1,0),0)*SQRT($D46*K$5))</f>
        <v>0.0165375</v>
      </c>
      <c r="L46" s="0" t="n">
        <f aca="false">IF($A46=L$7,$G46*L$6,$G46*L$6*VLOOKUP($B46,$A$1:$E$5,MATCH(L$4,$A$1:$E$1,0),0)*SQRT($D46*L$5))</f>
        <v>0.0165375</v>
      </c>
      <c r="M46" s="0" t="n">
        <f aca="false">IF($A46=M$7,$G46*M$6,$G46*M$6*VLOOKUP($B46,$A$1:$E$5,MATCH(M$4,$A$1:$E$1,0),0)*SQRT($D46*M$5))</f>
        <v>0.0033075</v>
      </c>
      <c r="N46" s="0" t="n">
        <f aca="false">IF($A46=N$7,$G46*N$6,$G46*N$6*VLOOKUP($B46,$A$1:$E$5,MATCH(N$4,$A$1:$E$1,0),0)*SQRT($D46*N$5))</f>
        <v>0.0033075</v>
      </c>
      <c r="O46" s="0" t="n">
        <f aca="false">IF($A46=O$7,$G46*O$6,$G46*O$6*VLOOKUP($B46,$A$1:$E$5,MATCH(O$4,$A$1:$E$1,0),0)*SQRT($D46*O$5))</f>
        <v>0.0033075</v>
      </c>
      <c r="P46" s="0" t="n">
        <f aca="false">IF($A46=P$7,$G46*P$6,$G46*P$6*VLOOKUP($B46,$A$1:$E$5,MATCH(P$4,$A$1:$E$1,0),0)*SQRT($D46*P$5))</f>
        <v>0.0033075</v>
      </c>
      <c r="Q46" s="0" t="n">
        <f aca="false">IF($A46=Q$7,$G46*Q$6,$G46*Q$6*VLOOKUP($B46,$A$1:$E$5,MATCH(Q$4,$A$1:$E$1,0),0)*SQRT($D46*Q$5))</f>
        <v>0.0006615</v>
      </c>
      <c r="R46" s="0" t="n">
        <f aca="false">IF($A46=R$7,$G46*R$6,$G46*R$6*VLOOKUP($B46,$A$1:$E$5,MATCH(R$4,$A$1:$E$1,0),0)*SQRT($D46*R$5))</f>
        <v>0.0006615</v>
      </c>
      <c r="S46" s="0" t="n">
        <f aca="false">IF($A46=S$7,$G46*S$6,$G46*S$6*VLOOKUP($B46,$A$1:$E$5,MATCH(S$4,$A$1:$E$1,0),0)*SQRT($D46*S$5))</f>
        <v>0.0006615</v>
      </c>
      <c r="T46" s="0" t="n">
        <f aca="false">IF($A46=T$7,$G46*T$6,$G46*T$6*VLOOKUP($B46,$A$1:$E$5,MATCH(T$4,$A$1:$E$1,0),0)*SQRT($D46*T$5))</f>
        <v>0.0006615</v>
      </c>
      <c r="U46" s="0" t="n">
        <f aca="false">IF($A46=U$7,$G46*U$6,$G46*U$6*VLOOKUP($B46,$A$1:$E$5,MATCH(U$4,$A$1:$E$1,0),0)*SQRT($D46*U$5))</f>
        <v>0.00833179093799016</v>
      </c>
      <c r="V46" s="0" t="n">
        <f aca="false">IF($A46=V$7,$G46*V$6,$G46*V$6*VLOOKUP($B46,$A$1:$E$5,MATCH(V$4,$A$1:$E$1,0),0)*SQRT($D46*V$5))</f>
        <v>0.00833179093799016</v>
      </c>
      <c r="W46" s="0" t="n">
        <f aca="false">IF($A46=W$7,$G46*W$6,$G46*W$6*VLOOKUP($B46,$A$1:$E$5,MATCH(W$4,$A$1:$E$1,0),0)*SQRT($D46*W$5))</f>
        <v>0.00833179093799016</v>
      </c>
      <c r="X46" s="0" t="n">
        <f aca="false">IF($A46=X$7,$G46*X$6,$G46*X$6*VLOOKUP($B46,$A$1:$E$5,MATCH(X$4,$A$1:$E$1,0),0)*SQRT($D46*X$5))</f>
        <v>0.00833179093799016</v>
      </c>
      <c r="Y46" s="0" t="n">
        <f aca="false">IF($A46=Y$7,$G46*Y$6,$G46*Y$6*VLOOKUP($B46,$A$1:$E$5,MATCH(Y$4,$A$1:$E$1,0),0)*SQRT($D46*Y$5))</f>
        <v>0.00166635818759804</v>
      </c>
      <c r="Z46" s="0" t="n">
        <f aca="false">IF($A46=Z$7,$G46*Z$6,$G46*Z$6*VLOOKUP($B46,$A$1:$E$5,MATCH(Z$4,$A$1:$E$1,0),0)*SQRT($D46*Z$5))</f>
        <v>0.00166635818759804</v>
      </c>
      <c r="AA46" s="0" t="n">
        <f aca="false">IF($A46=AA$7,$G46*AA$6,$G46*AA$6*VLOOKUP($B46,$A$1:$E$5,MATCH(AA$4,$A$1:$E$1,0),0)*SQRT($D46*AA$5))</f>
        <v>0.00166635818759804</v>
      </c>
      <c r="AB46" s="0" t="n">
        <f aca="false">IF($A46=AB$7,$G46*AB$6,$G46*AB$6*VLOOKUP($B46,$A$1:$E$5,MATCH(AB$4,$A$1:$E$1,0),0)*SQRT($D46*AB$5))</f>
        <v>0.00166635818759804</v>
      </c>
      <c r="AC46" s="0" t="n">
        <f aca="false">IF($A46=AC$7,$G46*AC$6,$G46*AC$6*VLOOKUP($B46,$A$1:$E$5,MATCH(AC$4,$A$1:$E$1,0),0)*SQRT($D46*AC$5))</f>
        <v>0.000333271637519606</v>
      </c>
      <c r="AD46" s="0" t="n">
        <f aca="false">IF($A46=AD$7,$G46*AD$6,$G46*AD$6*VLOOKUP($B46,$A$1:$E$5,MATCH(AD$4,$A$1:$E$1,0),0)*SQRT($D46*AD$5))</f>
        <v>0.000333271637519606</v>
      </c>
      <c r="AE46" s="0" t="n">
        <f aca="false">IF($A46=AE$7,$G46*AE$6,$G46*AE$6*VLOOKUP($B46,$A$1:$E$5,MATCH(AE$4,$A$1:$E$1,0),0)*SQRT($D46*AE$5))</f>
        <v>0.000333271637519606</v>
      </c>
      <c r="AF46" s="0" t="n">
        <f aca="false">IF($A46=AF$7,$G46*AF$6,$G46*AF$6*VLOOKUP($B46,$A$1:$E$5,MATCH(AF$4,$A$1:$E$1,0),0)*SQRT($D46*AF$5))</f>
        <v>0.000333271637519606</v>
      </c>
      <c r="AG46" s="0" t="n">
        <f aca="false">IF($A46=AG$7,$G46*AG$6,$G46*AG$6*VLOOKUP($B46,$A$1:$E$5,MATCH(AG$4,$A$1:$E$1,0),0)*SQRT($D46*AG$5))</f>
        <v>0.02205</v>
      </c>
      <c r="AH46" s="0" t="n">
        <f aca="false">IF($A46=AH$7,$G46*AH$6,$G46*AH$6*VLOOKUP($B46,$A$1:$E$5,MATCH(AH$4,$A$1:$E$1,0),0)*SQRT($D46*AH$5))</f>
        <v>0.02205</v>
      </c>
      <c r="AI46" s="0" t="n">
        <f aca="false">IF($A46=AI$7,$G46*AI$6,$G46*AI$6*VLOOKUP($B46,$A$1:$E$5,MATCH(AI$4,$A$1:$E$1,0),0)*SQRT($D46*AI$5))</f>
        <v>0.02205</v>
      </c>
      <c r="AJ46" s="0" t="n">
        <f aca="false">IF($A46=AJ$7,$G46*AJ$6,$G46*AJ$6*VLOOKUP($B46,$A$1:$E$5,MATCH(AJ$4,$A$1:$E$1,0),0)*SQRT($D46*AJ$5))</f>
        <v>0.02205</v>
      </c>
      <c r="AK46" s="0" t="n">
        <f aca="false">IF($A46=AK$7,$G46*AK$6,$G46*AK$6*VLOOKUP($B46,$A$1:$E$5,MATCH(AK$4,$A$1:$E$1,0),0)*SQRT($D46*AK$5))</f>
        <v>0.00441</v>
      </c>
      <c r="AL46" s="0" t="n">
        <f aca="false">IF($A46=AL$7,$G46*AL$6,$G46*AL$6*VLOOKUP($B46,$A$1:$E$5,MATCH(AL$4,$A$1:$E$1,0),0)*SQRT($D46*AL$5))</f>
        <v>0.00441</v>
      </c>
      <c r="AM46" s="0" t="n">
        <f aca="false">IF($A46=AM$7,$G46*AM$6,$G46*AM$6*VLOOKUP($B46,$A$1:$E$5,MATCH(AM$4,$A$1:$E$1,0),0)*SQRT($D46*AM$5))</f>
        <v>0.00441</v>
      </c>
      <c r="AN46" s="0" t="n">
        <f aca="false">IF($A46=AN$7,$G46*AN$6,$G46*AN$6*VLOOKUP($B46,$A$1:$E$5,MATCH(AN$4,$A$1:$E$1,0),0)*SQRT($D46*AN$5))</f>
        <v>0.00441</v>
      </c>
      <c r="AO46" s="0" t="n">
        <f aca="false">IF($A46=AO$7,$G46*AO$6,$G46*AO$6*VLOOKUP($B46,$A$1:$E$5,MATCH(AO$4,$A$1:$E$1,0),0)*SQRT($D46*AO$5))</f>
        <v>0.000882</v>
      </c>
      <c r="AP46" s="0" t="n">
        <f aca="false">IF($A46=AP$7,$G46*AP$6,$G46*AP$6*VLOOKUP($B46,$A$1:$E$5,MATCH(AP$4,$A$1:$E$1,0),0)*SQRT($D46*AP$5))</f>
        <v>0.000882</v>
      </c>
      <c r="AQ46" s="0" t="n">
        <f aca="false">IF($A46=AQ$7,$G46*AQ$6,$G46*AQ$6*VLOOKUP($B46,$A$1:$E$5,MATCH(AQ$4,$A$1:$E$1,0),0)*SQRT($D46*AQ$5))</f>
        <v>0.000882</v>
      </c>
      <c r="AR46" s="0" t="n">
        <f aca="false">IF($A46=AR$7,$G46*AR$6,$G46*AR$6*VLOOKUP($B46,$A$1:$E$5,MATCH(AR$4,$A$1:$E$1,0),0)*SQRT($D46*AR$5))</f>
        <v>0.0049</v>
      </c>
      <c r="AS46" s="0" t="n">
        <f aca="false">IF($A46=AS$7,$G46*AS$6,$G46*AS$6*VLOOKUP($B46,$A$1:$E$5,MATCH(AS$4,$A$1:$E$1,0),0)*SQRT($D46*AS$5))</f>
        <v>0.0111090545839869</v>
      </c>
      <c r="AT46" s="0" t="n">
        <f aca="false">IF($A46=AT$7,$G46*AT$6,$G46*AT$6*VLOOKUP($B46,$A$1:$E$5,MATCH(AT$4,$A$1:$E$1,0),0)*SQRT($D46*AT$5))</f>
        <v>0.0111090545839869</v>
      </c>
      <c r="AU46" s="0" t="n">
        <f aca="false">IF($A46=AU$7,$G46*AU$6,$G46*AU$6*VLOOKUP($B46,$A$1:$E$5,MATCH(AU$4,$A$1:$E$1,0),0)*SQRT($D46*AU$5))</f>
        <v>0.0111090545839869</v>
      </c>
      <c r="AV46" s="0" t="n">
        <f aca="false">IF($A46=AV$7,$G46*AV$6,$G46*AV$6*VLOOKUP($B46,$A$1:$E$5,MATCH(AV$4,$A$1:$E$1,0),0)*SQRT($D46*AV$5))</f>
        <v>0.0111090545839869</v>
      </c>
      <c r="AW46" s="0" t="n">
        <f aca="false">IF($A46=AW$7,$G46*AW$6,$G46*AW$6*VLOOKUP($B46,$A$1:$E$5,MATCH(AW$4,$A$1:$E$1,0),0)*SQRT($D46*AW$5))</f>
        <v>0.00222181091679738</v>
      </c>
      <c r="AX46" s="0" t="n">
        <f aca="false">IF($A46=AX$7,$G46*AX$6,$G46*AX$6*VLOOKUP($B46,$A$1:$E$5,MATCH(AX$4,$A$1:$E$1,0),0)*SQRT($D46*AX$5))</f>
        <v>0.00222181091679738</v>
      </c>
      <c r="AY46" s="0" t="n">
        <f aca="false">IF($A46=AY$7,$G46*AY$6,$G46*AY$6*VLOOKUP($B46,$A$1:$E$5,MATCH(AY$4,$A$1:$E$1,0),0)*SQRT($D46*AY$5))</f>
        <v>0.00222181091679738</v>
      </c>
      <c r="AZ46" s="0" t="n">
        <f aca="false">IF($A46=AZ$7,$G46*AZ$6,$G46*AZ$6*VLOOKUP($B46,$A$1:$E$5,MATCH(AZ$4,$A$1:$E$1,0),0)*SQRT($D46*AZ$5))</f>
        <v>0.00222181091679738</v>
      </c>
      <c r="BA46" s="0" t="n">
        <f aca="false">IF($A46=BA$7,$G46*BA$6,$G46*BA$6*VLOOKUP($B46,$A$1:$E$5,MATCH(BA$4,$A$1:$E$1,0),0)*SQRT($D46*BA$5))</f>
        <v>0.000444362183359475</v>
      </c>
      <c r="BB46" s="0" t="n">
        <f aca="false">IF($A46=BB$7,$G46*BB$6,$G46*BB$6*VLOOKUP($B46,$A$1:$E$5,MATCH(BB$4,$A$1:$E$1,0),0)*SQRT($D46*BB$5))</f>
        <v>0.000444362183359475</v>
      </c>
      <c r="BC46" s="0" t="n">
        <f aca="false">IF($A46=BC$7,$G46*BC$6,$G46*BC$6*VLOOKUP($B46,$A$1:$E$5,MATCH(BC$4,$A$1:$E$1,0),0)*SQRT($D46*BC$5))</f>
        <v>0.000444362183359475</v>
      </c>
      <c r="BD46" s="0" t="n">
        <f aca="false">IF($A46=BD$7,$G46*BD$6,$G46*BD$6*VLOOKUP($B46,$A$1:$E$5,MATCH(BD$4,$A$1:$E$1,0),0)*SQRT($D46*BD$5))</f>
        <v>0.000444362183359475</v>
      </c>
      <c r="BE46" s="0" t="n">
        <f aca="false">IF($A46=BE$7,$G46*BE$6,$G46*BE$6*VLOOKUP($B46,$A$1:$E$5,MATCH(BE$4,$A$1:$E$1,0),0)*SQRT($D46*BE$5))</f>
        <v>0.0011025</v>
      </c>
      <c r="BF46" s="0" t="n">
        <f aca="false">IF($A46=BF$7,$G46*BF$6,$G46*BF$6*VLOOKUP($B46,$A$1:$E$5,MATCH(BF$4,$A$1:$E$1,0),0)*SQRT($D46*BF$5))</f>
        <v>0.0011025</v>
      </c>
      <c r="BG46" s="0" t="n">
        <f aca="false">IF($A46=BG$7,$G46*BG$6,$G46*BG$6*VLOOKUP($B46,$A$1:$E$5,MATCH(BG$4,$A$1:$E$1,0),0)*SQRT($D46*BG$5))</f>
        <v>0.0011025</v>
      </c>
      <c r="BH46" s="0" t="n">
        <f aca="false">IF($A46=BH$7,$G46*BH$6,$G46*BH$6*VLOOKUP($B46,$A$1:$E$5,MATCH(BH$4,$A$1:$E$1,0),0)*SQRT($D46*BH$5))</f>
        <v>0.0011025</v>
      </c>
      <c r="BI46" s="0" t="n">
        <f aca="false">IF($A46=BI$7,$G46*BI$6,$G46*BI$6*VLOOKUP($B46,$A$1:$E$5,MATCH(BI$4,$A$1:$E$1,0),0)*SQRT($D46*BI$5))</f>
        <v>0.0002205</v>
      </c>
      <c r="BJ46" s="0" t="n">
        <f aca="false">IF($A46=BJ$7,$G46*BJ$6,$G46*BJ$6*VLOOKUP($B46,$A$1:$E$5,MATCH(BJ$4,$A$1:$E$1,0),0)*SQRT($D46*BJ$5))</f>
        <v>0.0002205</v>
      </c>
      <c r="BK46" s="0" t="n">
        <f aca="false">IF($A46=BK$7,$G46*BK$6,$G46*BK$6*VLOOKUP($B46,$A$1:$E$5,MATCH(BK$4,$A$1:$E$1,0),0)*SQRT($D46*BK$5))</f>
        <v>0.0002205</v>
      </c>
      <c r="BL46" s="0" t="n">
        <f aca="false">IF($A46=BL$7,$G46*BL$6,$G46*BL$6*VLOOKUP($B46,$A$1:$E$5,MATCH(BL$4,$A$1:$E$1,0),0)*SQRT($D46*BL$5))</f>
        <v>0.0002205</v>
      </c>
      <c r="BM46" s="0" t="n">
        <f aca="false">IF($A46=BM$7,$G46*BM$6,$G46*BM$6*VLOOKUP($B46,$A$1:$E$5,MATCH(BM$4,$A$1:$E$1,0),0)*SQRT($D46*BM$5))</f>
        <v>4.41E-005</v>
      </c>
      <c r="BN46" s="0" t="n">
        <f aca="false">IF($A46=BN$7,$G46*BN$6,$G46*BN$6*VLOOKUP($B46,$A$1:$E$5,MATCH(BN$4,$A$1:$E$1,0),0)*SQRT($D46*BN$5))</f>
        <v>4.41E-005</v>
      </c>
      <c r="BO46" s="0" t="n">
        <f aca="false">IF($A46=BO$7,$G46*BO$6,$G46*BO$6*VLOOKUP($B46,$A$1:$E$5,MATCH(BO$4,$A$1:$E$1,0),0)*SQRT($D46*BO$5))</f>
        <v>4.41E-005</v>
      </c>
      <c r="BP46" s="0" t="n">
        <f aca="false">IF($A46=BP$7,$G46*BP$6,$G46*BP$6*VLOOKUP($B46,$A$1:$E$5,MATCH(BP$4,$A$1:$E$1,0),0)*SQRT($D46*BP$5))</f>
        <v>4.41E-005</v>
      </c>
      <c r="BQ46" s="0" t="n">
        <f aca="false">IF($A46=BQ$7,$G46*BQ$6,$G46*BQ$6*VLOOKUP($B46,$A$1:$E$5,MATCH(BQ$4,$A$1:$E$1,0),0)*SQRT($D46*BQ$5))</f>
        <v>0.000555452729199344</v>
      </c>
      <c r="BR46" s="0" t="n">
        <f aca="false">IF($A46=BR$7,$G46*BR$6,$G46*BR$6*VLOOKUP($B46,$A$1:$E$5,MATCH(BR$4,$A$1:$E$1,0),0)*SQRT($D46*BR$5))</f>
        <v>0.000555452729199344</v>
      </c>
      <c r="BS46" s="0" t="n">
        <f aca="false">IF($A46=BS$7,$G46*BS$6,$G46*BS$6*VLOOKUP($B46,$A$1:$E$5,MATCH(BS$4,$A$1:$E$1,0),0)*SQRT($D46*BS$5))</f>
        <v>0.000555452729199344</v>
      </c>
      <c r="BT46" s="0" t="n">
        <f aca="false">IF($A46=BT$7,$G46*BT$6,$G46*BT$6*VLOOKUP($B46,$A$1:$E$5,MATCH(BT$4,$A$1:$E$1,0),0)*SQRT($D46*BT$5))</f>
        <v>0.000555452729199344</v>
      </c>
      <c r="BU46" s="0" t="n">
        <f aca="false">IF($A46=BU$7,$G46*BU$6,$G46*BU$6*VLOOKUP($B46,$A$1:$E$5,MATCH(BU$4,$A$1:$E$1,0),0)*SQRT($D46*BU$5))</f>
        <v>0.000111090545839869</v>
      </c>
      <c r="BV46" s="0" t="n">
        <f aca="false">IF($A46=BV$7,$G46*BV$6,$G46*BV$6*VLOOKUP($B46,$A$1:$E$5,MATCH(BV$4,$A$1:$E$1,0),0)*SQRT($D46*BV$5))</f>
        <v>0.000111090545839869</v>
      </c>
      <c r="BW46" s="0" t="n">
        <f aca="false">IF($A46=BW$7,$G46*BW$6,$G46*BW$6*VLOOKUP($B46,$A$1:$E$5,MATCH(BW$4,$A$1:$E$1,0),0)*SQRT($D46*BW$5))</f>
        <v>0.000111090545839869</v>
      </c>
      <c r="BX46" s="0" t="n">
        <f aca="false">IF($A46=BX$7,$G46*BX$6,$G46*BX$6*VLOOKUP($B46,$A$1:$E$5,MATCH(BX$4,$A$1:$E$1,0),0)*SQRT($D46*BX$5))</f>
        <v>0.000111090545839869</v>
      </c>
      <c r="BY46" s="0" t="n">
        <f aca="false">IF($A46=BY$7,$G46*BY$6,$G46*BY$6*VLOOKUP($B46,$A$1:$E$5,MATCH(BY$4,$A$1:$E$1,0),0)*SQRT($D46*BY$5))</f>
        <v>2.22181091679738E-005</v>
      </c>
      <c r="BZ46" s="0" t="n">
        <f aca="false">IF($A46=BZ$7,$G46*BZ$6,$G46*BZ$6*VLOOKUP($B46,$A$1:$E$5,MATCH(BZ$4,$A$1:$E$1,0),0)*SQRT($D46*BZ$5))</f>
        <v>2.22181091679738E-005</v>
      </c>
      <c r="CA46" s="0" t="n">
        <f aca="false">IF($A46=CA$7,$G46*CA$6,$G46*CA$6*VLOOKUP($B46,$A$1:$E$5,MATCH(CA$4,$A$1:$E$1,0),0)*SQRT($D46*CA$5))</f>
        <v>2.22181091679738E-005</v>
      </c>
      <c r="CB46" s="0" t="n">
        <f aca="false">IF($A46=CB$7,$G46*CB$6,$G46*CB$6*VLOOKUP($B46,$A$1:$E$5,MATCH(CB$4,$A$1:$E$1,0),0)*SQRT($D46*CB$5))</f>
        <v>2.22181091679738E-005</v>
      </c>
      <c r="CC46" s="0" t="n">
        <f aca="false">IF($A46=CC$7,$G46*CC$6,$G46*CC$6*VLOOKUP($B46,$A$1:$E$5,MATCH(CC$4,$A$1:$E$1,0),0)*SQRT($D46*CC$5))</f>
        <v>0.0011025</v>
      </c>
      <c r="CD46" s="0" t="n">
        <f aca="false">IF($A46=CD$7,$G46*CD$6,$G46*CD$6*VLOOKUP($B46,$A$1:$E$5,MATCH(CD$4,$A$1:$E$1,0),0)*SQRT($D46*CD$5))</f>
        <v>0.0011025</v>
      </c>
      <c r="CE46" s="0" t="n">
        <f aca="false">IF($A46=CE$7,$G46*CE$6,$G46*CE$6*VLOOKUP($B46,$A$1:$E$5,MATCH(CE$4,$A$1:$E$1,0),0)*SQRT($D46*CE$5))</f>
        <v>0.0011025</v>
      </c>
      <c r="CF46" s="0" t="n">
        <f aca="false">IF($A46=CF$7,$G46*CF$6,$G46*CF$6*VLOOKUP($B46,$A$1:$E$5,MATCH(CF$4,$A$1:$E$1,0),0)*SQRT($D46*CF$5))</f>
        <v>0.0011025</v>
      </c>
      <c r="CG46" s="0" t="n">
        <f aca="false">IF($A46=CG$7,$G46*CG$6,$G46*CG$6*VLOOKUP($B46,$A$1:$E$5,MATCH(CG$4,$A$1:$E$1,0),0)*SQRT($D46*CG$5))</f>
        <v>0.0002205</v>
      </c>
      <c r="CH46" s="0" t="n">
        <f aca="false">IF($A46=CH$7,$G46*CH$6,$G46*CH$6*VLOOKUP($B46,$A$1:$E$5,MATCH(CH$4,$A$1:$E$1,0),0)*SQRT($D46*CH$5))</f>
        <v>0.0002205</v>
      </c>
      <c r="CI46" s="0" t="n">
        <f aca="false">IF($A46=CI$7,$G46*CI$6,$G46*CI$6*VLOOKUP($B46,$A$1:$E$5,MATCH(CI$4,$A$1:$E$1,0),0)*SQRT($D46*CI$5))</f>
        <v>0.0002205</v>
      </c>
      <c r="CJ46" s="0" t="n">
        <f aca="false">IF($A46=CJ$7,$G46*CJ$6,$G46*CJ$6*VLOOKUP($B46,$A$1:$E$5,MATCH(CJ$4,$A$1:$E$1,0),0)*SQRT($D46*CJ$5))</f>
        <v>0.0002205</v>
      </c>
      <c r="CK46" s="0" t="n">
        <f aca="false">IF($A46=CK$7,$G46*CK$6,$G46*CK$6*VLOOKUP($B46,$A$1:$E$5,MATCH(CK$4,$A$1:$E$1,0),0)*SQRT($D46*CK$5))</f>
        <v>4.41E-005</v>
      </c>
      <c r="CL46" s="0" t="n">
        <f aca="false">IF($A46=CL$7,$G46*CL$6,$G46*CL$6*VLOOKUP($B46,$A$1:$E$5,MATCH(CL$4,$A$1:$E$1,0),0)*SQRT($D46*CL$5))</f>
        <v>4.41E-005</v>
      </c>
      <c r="CM46" s="0" t="n">
        <f aca="false">IF($A46=CM$7,$G46*CM$6,$G46*CM$6*VLOOKUP($B46,$A$1:$E$5,MATCH(CM$4,$A$1:$E$1,0),0)*SQRT($D46*CM$5))</f>
        <v>4.41E-005</v>
      </c>
      <c r="CN46" s="0" t="n">
        <f aca="false">IF($A46=CN$7,$G46*CN$6,$G46*CN$6*VLOOKUP($B46,$A$1:$E$5,MATCH(CN$4,$A$1:$E$1,0),0)*SQRT($D46*CN$5))</f>
        <v>4.41E-005</v>
      </c>
      <c r="CO46" s="0" t="n">
        <f aca="false">IF($A46=CO$7,$G46*CO$6,$G46*CO$6*VLOOKUP($B46,$A$1:$E$5,MATCH(CO$4,$A$1:$E$1,0),0)*SQRT($D46*CO$5))</f>
        <v>0.000555452729199344</v>
      </c>
      <c r="CP46" s="0" t="n">
        <f aca="false">IF($A46=CP$7,$G46*CP$6,$G46*CP$6*VLOOKUP($B46,$A$1:$E$5,MATCH(CP$4,$A$1:$E$1,0),0)*SQRT($D46*CP$5))</f>
        <v>0.000555452729199344</v>
      </c>
      <c r="CQ46" s="0" t="n">
        <f aca="false">IF($A46=CQ$7,$G46*CQ$6,$G46*CQ$6*VLOOKUP($B46,$A$1:$E$5,MATCH(CQ$4,$A$1:$E$1,0),0)*SQRT($D46*CQ$5))</f>
        <v>0.000555452729199344</v>
      </c>
      <c r="CR46" s="0" t="n">
        <f aca="false">IF($A46=CR$7,$G46*CR$6,$G46*CR$6*VLOOKUP($B46,$A$1:$E$5,MATCH(CR$4,$A$1:$E$1,0),0)*SQRT($D46*CR$5))</f>
        <v>0.000555452729199344</v>
      </c>
      <c r="CS46" s="0" t="n">
        <f aca="false">IF($A46=CS$7,$G46*CS$6,$G46*CS$6*VLOOKUP($B46,$A$1:$E$5,MATCH(CS$4,$A$1:$E$1,0),0)*SQRT($D46*CS$5))</f>
        <v>0.000111090545839869</v>
      </c>
      <c r="CT46" s="0" t="n">
        <f aca="false">IF($A46=CT$7,$G46*CT$6,$G46*CT$6*VLOOKUP($B46,$A$1:$E$5,MATCH(CT$4,$A$1:$E$1,0),0)*SQRT($D46*CT$5))</f>
        <v>0.000111090545839869</v>
      </c>
      <c r="CU46" s="0" t="n">
        <f aca="false">IF($A46=CU$7,$G46*CU$6,$G46*CU$6*VLOOKUP($B46,$A$1:$E$5,MATCH(CU$4,$A$1:$E$1,0),0)*SQRT($D46*CU$5))</f>
        <v>0.000111090545839869</v>
      </c>
      <c r="CV46" s="0" t="n">
        <f aca="false">IF($A46=CV$7,$G46*CV$6,$G46*CV$6*VLOOKUP($B46,$A$1:$E$5,MATCH(CV$4,$A$1:$E$1,0),0)*SQRT($D46*CV$5))</f>
        <v>0.000111090545839869</v>
      </c>
      <c r="CW46" s="0" t="n">
        <f aca="false">IF($A46=CW$7,$G46*CW$6,$G46*CW$6*VLOOKUP($B46,$A$1:$E$5,MATCH(CW$4,$A$1:$E$1,0),0)*SQRT($D46*CW$5))</f>
        <v>2.22181091679738E-005</v>
      </c>
      <c r="CX46" s="0" t="n">
        <f aca="false">IF($A46=CX$7,$G46*CX$6,$G46*CX$6*VLOOKUP($B46,$A$1:$E$5,MATCH(CX$4,$A$1:$E$1,0),0)*SQRT($D46*CX$5))</f>
        <v>2.22181091679738E-005</v>
      </c>
      <c r="CY46" s="0" t="n">
        <f aca="false">IF($A46=CY$7,$G46*CY$6,$G46*CY$6*VLOOKUP($B46,$A$1:$E$5,MATCH(CY$4,$A$1:$E$1,0),0)*SQRT($D46*CY$5))</f>
        <v>2.22181091679738E-005</v>
      </c>
      <c r="CZ46" s="0" t="n">
        <f aca="false">IF($A46=CZ$7,$G46*CZ$6,$G46*CZ$6*VLOOKUP($B46,$A$1:$E$5,MATCH(CZ$4,$A$1:$E$1,0),0)*SQRT($D46*CZ$5))</f>
        <v>2.22181091679738E-005</v>
      </c>
      <c r="DB46" s="0" t="n">
        <f aca="false">SUM(I46:CZ46)/SUM($I$11:$CZ$106)*Computations!$GS$7</f>
        <v>0.0668179908847963</v>
      </c>
    </row>
    <row r="47" customFormat="false" ht="14" hidden="false" customHeight="false" outlineLevel="0" collapsed="false">
      <c r="A47" s="0" t="n">
        <v>37</v>
      </c>
      <c r="B47" s="0" t="n">
        <v>2</v>
      </c>
      <c r="C47" s="0" t="n">
        <v>0.005</v>
      </c>
      <c r="D47" s="0" t="n">
        <v>0.18</v>
      </c>
      <c r="E47" s="0" t="n">
        <v>25</v>
      </c>
      <c r="F47" s="0" t="n">
        <v>0.5</v>
      </c>
      <c r="G47" s="0" t="n">
        <f aca="false">SQRT(C47*(1-C47))*F47*E47</f>
        <v>0.881670998729118</v>
      </c>
      <c r="I47" s="0" t="n">
        <f aca="false">IF($A47=I$7,$G47*I$6,$G47*I$6*VLOOKUP($B47,$A$1:$E$5,MATCH(I$4,$A$1:$E$1,0),0)*SQRT($D47*I$5))</f>
        <v>0.208294773449754</v>
      </c>
      <c r="J47" s="0" t="n">
        <f aca="false">IF($A47=J$7,$G47*J$6,$G47*J$6*VLOOKUP($B47,$A$1:$E$5,MATCH(J$4,$A$1:$E$1,0),0)*SQRT($D47*J$5))</f>
        <v>0.208294773449754</v>
      </c>
      <c r="K47" s="0" t="n">
        <f aca="false">IF($A47=K$7,$G47*K$6,$G47*K$6*VLOOKUP($B47,$A$1:$E$5,MATCH(K$4,$A$1:$E$1,0),0)*SQRT($D47*K$5))</f>
        <v>0.208294773449754</v>
      </c>
      <c r="L47" s="0" t="n">
        <f aca="false">IF($A47=L$7,$G47*L$6,$G47*L$6*VLOOKUP($B47,$A$1:$E$5,MATCH(L$4,$A$1:$E$1,0),0)*SQRT($D47*L$5))</f>
        <v>0.208294773449754</v>
      </c>
      <c r="M47" s="0" t="n">
        <f aca="false">IF($A47=M$7,$G47*M$6,$G47*M$6*VLOOKUP($B47,$A$1:$E$5,MATCH(M$4,$A$1:$E$1,0),0)*SQRT($D47*M$5))</f>
        <v>0.0416589546899508</v>
      </c>
      <c r="N47" s="0" t="n">
        <f aca="false">IF($A47=N$7,$G47*N$6,$G47*N$6*VLOOKUP($B47,$A$1:$E$5,MATCH(N$4,$A$1:$E$1,0),0)*SQRT($D47*N$5))</f>
        <v>0.0416589546899508</v>
      </c>
      <c r="O47" s="0" t="n">
        <f aca="false">IF($A47=O$7,$G47*O$6,$G47*O$6*VLOOKUP($B47,$A$1:$E$5,MATCH(O$4,$A$1:$E$1,0),0)*SQRT($D47*O$5))</f>
        <v>0.0416589546899508</v>
      </c>
      <c r="P47" s="0" t="n">
        <f aca="false">IF($A47=P$7,$G47*P$6,$G47*P$6*VLOOKUP($B47,$A$1:$E$5,MATCH(P$4,$A$1:$E$1,0),0)*SQRT($D47*P$5))</f>
        <v>0.0416589546899508</v>
      </c>
      <c r="Q47" s="0" t="n">
        <f aca="false">IF($A47=Q$7,$G47*Q$6,$G47*Q$6*VLOOKUP($B47,$A$1:$E$5,MATCH(Q$4,$A$1:$E$1,0),0)*SQRT($D47*Q$5))</f>
        <v>0.00833179093799016</v>
      </c>
      <c r="R47" s="0" t="n">
        <f aca="false">IF($A47=R$7,$G47*R$6,$G47*R$6*VLOOKUP($B47,$A$1:$E$5,MATCH(R$4,$A$1:$E$1,0),0)*SQRT($D47*R$5))</f>
        <v>0.00833179093799016</v>
      </c>
      <c r="S47" s="0" t="n">
        <f aca="false">IF($A47=S$7,$G47*S$6,$G47*S$6*VLOOKUP($B47,$A$1:$E$5,MATCH(S$4,$A$1:$E$1,0),0)*SQRT($D47*S$5))</f>
        <v>0.00833179093799016</v>
      </c>
      <c r="T47" s="0" t="n">
        <f aca="false">IF($A47=T$7,$G47*T$6,$G47*T$6*VLOOKUP($B47,$A$1:$E$5,MATCH(T$4,$A$1:$E$1,0),0)*SQRT($D47*T$5))</f>
        <v>0.00833179093799016</v>
      </c>
      <c r="U47" s="0" t="n">
        <f aca="false">IF($A47=U$7,$G47*U$6,$G47*U$6*VLOOKUP($B47,$A$1:$E$5,MATCH(U$4,$A$1:$E$1,0),0)*SQRT($D47*U$5))</f>
        <v>0.10494140625</v>
      </c>
      <c r="V47" s="0" t="n">
        <f aca="false">IF($A47=V$7,$G47*V$6,$G47*V$6*VLOOKUP($B47,$A$1:$E$5,MATCH(V$4,$A$1:$E$1,0),0)*SQRT($D47*V$5))</f>
        <v>0.10494140625</v>
      </c>
      <c r="W47" s="0" t="n">
        <f aca="false">IF($A47=W$7,$G47*W$6,$G47*W$6*VLOOKUP($B47,$A$1:$E$5,MATCH(W$4,$A$1:$E$1,0),0)*SQRT($D47*W$5))</f>
        <v>0.10494140625</v>
      </c>
      <c r="X47" s="0" t="n">
        <f aca="false">IF($A47=X$7,$G47*X$6,$G47*X$6*VLOOKUP($B47,$A$1:$E$5,MATCH(X$4,$A$1:$E$1,0),0)*SQRT($D47*X$5))</f>
        <v>0.10494140625</v>
      </c>
      <c r="Y47" s="0" t="n">
        <f aca="false">IF($A47=Y$7,$G47*Y$6,$G47*Y$6*VLOOKUP($B47,$A$1:$E$5,MATCH(Y$4,$A$1:$E$1,0),0)*SQRT($D47*Y$5))</f>
        <v>0.0209882812500001</v>
      </c>
      <c r="Z47" s="0" t="n">
        <f aca="false">IF($A47=Z$7,$G47*Z$6,$G47*Z$6*VLOOKUP($B47,$A$1:$E$5,MATCH(Z$4,$A$1:$E$1,0),0)*SQRT($D47*Z$5))</f>
        <v>0.0209882812500001</v>
      </c>
      <c r="AA47" s="0" t="n">
        <f aca="false">IF($A47=AA$7,$G47*AA$6,$G47*AA$6*VLOOKUP($B47,$A$1:$E$5,MATCH(AA$4,$A$1:$E$1,0),0)*SQRT($D47*AA$5))</f>
        <v>0.0209882812500001</v>
      </c>
      <c r="AB47" s="0" t="n">
        <f aca="false">IF($A47=AB$7,$G47*AB$6,$G47*AB$6*VLOOKUP($B47,$A$1:$E$5,MATCH(AB$4,$A$1:$E$1,0),0)*SQRT($D47*AB$5))</f>
        <v>0.0209882812500001</v>
      </c>
      <c r="AC47" s="0" t="n">
        <f aca="false">IF($A47=AC$7,$G47*AC$6,$G47*AC$6*VLOOKUP($B47,$A$1:$E$5,MATCH(AC$4,$A$1:$E$1,0),0)*SQRT($D47*AC$5))</f>
        <v>0.00419765625</v>
      </c>
      <c r="AD47" s="0" t="n">
        <f aca="false">IF($A47=AD$7,$G47*AD$6,$G47*AD$6*VLOOKUP($B47,$A$1:$E$5,MATCH(AD$4,$A$1:$E$1,0),0)*SQRT($D47*AD$5))</f>
        <v>0.00419765625</v>
      </c>
      <c r="AE47" s="0" t="n">
        <f aca="false">IF($A47=AE$7,$G47*AE$6,$G47*AE$6*VLOOKUP($B47,$A$1:$E$5,MATCH(AE$4,$A$1:$E$1,0),0)*SQRT($D47*AE$5))</f>
        <v>0.00419765625</v>
      </c>
      <c r="AF47" s="0" t="n">
        <f aca="false">IF($A47=AF$7,$G47*AF$6,$G47*AF$6*VLOOKUP($B47,$A$1:$E$5,MATCH(AF$4,$A$1:$E$1,0),0)*SQRT($D47*AF$5))</f>
        <v>0.00419765625</v>
      </c>
      <c r="AG47" s="0" t="n">
        <f aca="false">IF($A47=AG$7,$G47*AG$6,$G47*AG$6*VLOOKUP($B47,$A$1:$E$5,MATCH(AG$4,$A$1:$E$1,0),0)*SQRT($D47*AG$5))</f>
        <v>0.277726364599672</v>
      </c>
      <c r="AH47" s="0" t="n">
        <f aca="false">IF($A47=AH$7,$G47*AH$6,$G47*AH$6*VLOOKUP($B47,$A$1:$E$5,MATCH(AH$4,$A$1:$E$1,0),0)*SQRT($D47*AH$5))</f>
        <v>0.277726364599672</v>
      </c>
      <c r="AI47" s="0" t="n">
        <f aca="false">IF($A47=AI$7,$G47*AI$6,$G47*AI$6*VLOOKUP($B47,$A$1:$E$5,MATCH(AI$4,$A$1:$E$1,0),0)*SQRT($D47*AI$5))</f>
        <v>0.277726364599672</v>
      </c>
      <c r="AJ47" s="0" t="n">
        <f aca="false">IF($A47=AJ$7,$G47*AJ$6,$G47*AJ$6*VLOOKUP($B47,$A$1:$E$5,MATCH(AJ$4,$A$1:$E$1,0),0)*SQRT($D47*AJ$5))</f>
        <v>0.277726364599672</v>
      </c>
      <c r="AK47" s="0" t="n">
        <f aca="false">IF($A47=AK$7,$G47*AK$6,$G47*AK$6*VLOOKUP($B47,$A$1:$E$5,MATCH(AK$4,$A$1:$E$1,0),0)*SQRT($D47*AK$5))</f>
        <v>0.0555452729199344</v>
      </c>
      <c r="AL47" s="0" t="n">
        <f aca="false">IF($A47=AL$7,$G47*AL$6,$G47*AL$6*VLOOKUP($B47,$A$1:$E$5,MATCH(AL$4,$A$1:$E$1,0),0)*SQRT($D47*AL$5))</f>
        <v>0.0555452729199344</v>
      </c>
      <c r="AM47" s="0" t="n">
        <f aca="false">IF($A47=AM$7,$G47*AM$6,$G47*AM$6*VLOOKUP($B47,$A$1:$E$5,MATCH(AM$4,$A$1:$E$1,0),0)*SQRT($D47*AM$5))</f>
        <v>0.0555452729199344</v>
      </c>
      <c r="AN47" s="0" t="n">
        <f aca="false">IF($A47=AN$7,$G47*AN$6,$G47*AN$6*VLOOKUP($B47,$A$1:$E$5,MATCH(AN$4,$A$1:$E$1,0),0)*SQRT($D47*AN$5))</f>
        <v>0.0555452729199344</v>
      </c>
      <c r="AO47" s="0" t="n">
        <f aca="false">IF($A47=AO$7,$G47*AO$6,$G47*AO$6*VLOOKUP($B47,$A$1:$E$5,MATCH(AO$4,$A$1:$E$1,0),0)*SQRT($D47*AO$5))</f>
        <v>0.0111090545839869</v>
      </c>
      <c r="AP47" s="0" t="n">
        <f aca="false">IF($A47=AP$7,$G47*AP$6,$G47*AP$6*VLOOKUP($B47,$A$1:$E$5,MATCH(AP$4,$A$1:$E$1,0),0)*SQRT($D47*AP$5))</f>
        <v>0.0111090545839869</v>
      </c>
      <c r="AQ47" s="0" t="n">
        <f aca="false">IF($A47=AQ$7,$G47*AQ$6,$G47*AQ$6*VLOOKUP($B47,$A$1:$E$5,MATCH(AQ$4,$A$1:$E$1,0),0)*SQRT($D47*AQ$5))</f>
        <v>0.0111090545839869</v>
      </c>
      <c r="AR47" s="0" t="n">
        <f aca="false">IF($A47=AR$7,$G47*AR$6,$G47*AR$6*VLOOKUP($B47,$A$1:$E$5,MATCH(AR$4,$A$1:$E$1,0),0)*SQRT($D47*AR$5))</f>
        <v>0.0111090545839869</v>
      </c>
      <c r="AS47" s="0" t="n">
        <f aca="false">IF($A47=AS$7,$G47*AS$6,$G47*AS$6*VLOOKUP($B47,$A$1:$E$5,MATCH(AS$4,$A$1:$E$1,0),0)*SQRT($D47*AS$5))</f>
        <v>0.77734375</v>
      </c>
      <c r="AT47" s="0" t="n">
        <f aca="false">IF($A47=AT$7,$G47*AT$6,$G47*AT$6*VLOOKUP($B47,$A$1:$E$5,MATCH(AT$4,$A$1:$E$1,0),0)*SQRT($D47*AT$5))</f>
        <v>0.139921875</v>
      </c>
      <c r="AU47" s="0" t="n">
        <f aca="false">IF($A47=AU$7,$G47*AU$6,$G47*AU$6*VLOOKUP($B47,$A$1:$E$5,MATCH(AU$4,$A$1:$E$1,0),0)*SQRT($D47*AU$5))</f>
        <v>0.139921875</v>
      </c>
      <c r="AV47" s="0" t="n">
        <f aca="false">IF($A47=AV$7,$G47*AV$6,$G47*AV$6*VLOOKUP($B47,$A$1:$E$5,MATCH(AV$4,$A$1:$E$1,0),0)*SQRT($D47*AV$5))</f>
        <v>0.139921875</v>
      </c>
      <c r="AW47" s="0" t="n">
        <f aca="false">IF($A47=AW$7,$G47*AW$6,$G47*AW$6*VLOOKUP($B47,$A$1:$E$5,MATCH(AW$4,$A$1:$E$1,0),0)*SQRT($D47*AW$5))</f>
        <v>0.0279843750000001</v>
      </c>
      <c r="AX47" s="0" t="n">
        <f aca="false">IF($A47=AX$7,$G47*AX$6,$G47*AX$6*VLOOKUP($B47,$A$1:$E$5,MATCH(AX$4,$A$1:$E$1,0),0)*SQRT($D47*AX$5))</f>
        <v>0.0279843750000001</v>
      </c>
      <c r="AY47" s="0" t="n">
        <f aca="false">IF($A47=AY$7,$G47*AY$6,$G47*AY$6*VLOOKUP($B47,$A$1:$E$5,MATCH(AY$4,$A$1:$E$1,0),0)*SQRT($D47*AY$5))</f>
        <v>0.0279843750000001</v>
      </c>
      <c r="AZ47" s="0" t="n">
        <f aca="false">IF($A47=AZ$7,$G47*AZ$6,$G47*AZ$6*VLOOKUP($B47,$A$1:$E$5,MATCH(AZ$4,$A$1:$E$1,0),0)*SQRT($D47*AZ$5))</f>
        <v>0.0279843750000001</v>
      </c>
      <c r="BA47" s="0" t="n">
        <f aca="false">IF($A47=BA$7,$G47*BA$6,$G47*BA$6*VLOOKUP($B47,$A$1:$E$5,MATCH(BA$4,$A$1:$E$1,0),0)*SQRT($D47*BA$5))</f>
        <v>0.005596875</v>
      </c>
      <c r="BB47" s="0" t="n">
        <f aca="false">IF($A47=BB$7,$G47*BB$6,$G47*BB$6*VLOOKUP($B47,$A$1:$E$5,MATCH(BB$4,$A$1:$E$1,0),0)*SQRT($D47*BB$5))</f>
        <v>0.005596875</v>
      </c>
      <c r="BC47" s="0" t="n">
        <f aca="false">IF($A47=BC$7,$G47*BC$6,$G47*BC$6*VLOOKUP($B47,$A$1:$E$5,MATCH(BC$4,$A$1:$E$1,0),0)*SQRT($D47*BC$5))</f>
        <v>0.005596875</v>
      </c>
      <c r="BD47" s="0" t="n">
        <f aca="false">IF($A47=BD$7,$G47*BD$6,$G47*BD$6*VLOOKUP($B47,$A$1:$E$5,MATCH(BD$4,$A$1:$E$1,0),0)*SQRT($D47*BD$5))</f>
        <v>0.005596875</v>
      </c>
      <c r="BE47" s="0" t="n">
        <f aca="false">IF($A47=BE$7,$G47*BE$6,$G47*BE$6*VLOOKUP($B47,$A$1:$E$5,MATCH(BE$4,$A$1:$E$1,0),0)*SQRT($D47*BE$5))</f>
        <v>0.0138863182299836</v>
      </c>
      <c r="BF47" s="0" t="n">
        <f aca="false">IF($A47=BF$7,$G47*BF$6,$G47*BF$6*VLOOKUP($B47,$A$1:$E$5,MATCH(BF$4,$A$1:$E$1,0),0)*SQRT($D47*BF$5))</f>
        <v>0.0138863182299836</v>
      </c>
      <c r="BG47" s="0" t="n">
        <f aca="false">IF($A47=BG$7,$G47*BG$6,$G47*BG$6*VLOOKUP($B47,$A$1:$E$5,MATCH(BG$4,$A$1:$E$1,0),0)*SQRT($D47*BG$5))</f>
        <v>0.0138863182299836</v>
      </c>
      <c r="BH47" s="0" t="n">
        <f aca="false">IF($A47=BH$7,$G47*BH$6,$G47*BH$6*VLOOKUP($B47,$A$1:$E$5,MATCH(BH$4,$A$1:$E$1,0),0)*SQRT($D47*BH$5))</f>
        <v>0.0138863182299836</v>
      </c>
      <c r="BI47" s="0" t="n">
        <f aca="false">IF($A47=BI$7,$G47*BI$6,$G47*BI$6*VLOOKUP($B47,$A$1:$E$5,MATCH(BI$4,$A$1:$E$1,0),0)*SQRT($D47*BI$5))</f>
        <v>0.00277726364599672</v>
      </c>
      <c r="BJ47" s="0" t="n">
        <f aca="false">IF($A47=BJ$7,$G47*BJ$6,$G47*BJ$6*VLOOKUP($B47,$A$1:$E$5,MATCH(BJ$4,$A$1:$E$1,0),0)*SQRT($D47*BJ$5))</f>
        <v>0.00277726364599672</v>
      </c>
      <c r="BK47" s="0" t="n">
        <f aca="false">IF($A47=BK$7,$G47*BK$6,$G47*BK$6*VLOOKUP($B47,$A$1:$E$5,MATCH(BK$4,$A$1:$E$1,0),0)*SQRT($D47*BK$5))</f>
        <v>0.00277726364599672</v>
      </c>
      <c r="BL47" s="0" t="n">
        <f aca="false">IF($A47=BL$7,$G47*BL$6,$G47*BL$6*VLOOKUP($B47,$A$1:$E$5,MATCH(BL$4,$A$1:$E$1,0),0)*SQRT($D47*BL$5))</f>
        <v>0.00277726364599672</v>
      </c>
      <c r="BM47" s="0" t="n">
        <f aca="false">IF($A47=BM$7,$G47*BM$6,$G47*BM$6*VLOOKUP($B47,$A$1:$E$5,MATCH(BM$4,$A$1:$E$1,0),0)*SQRT($D47*BM$5))</f>
        <v>0.000555452729199344</v>
      </c>
      <c r="BN47" s="0" t="n">
        <f aca="false">IF($A47=BN$7,$G47*BN$6,$G47*BN$6*VLOOKUP($B47,$A$1:$E$5,MATCH(BN$4,$A$1:$E$1,0),0)*SQRT($D47*BN$5))</f>
        <v>0.000555452729199344</v>
      </c>
      <c r="BO47" s="0" t="n">
        <f aca="false">IF($A47=BO$7,$G47*BO$6,$G47*BO$6*VLOOKUP($B47,$A$1:$E$5,MATCH(BO$4,$A$1:$E$1,0),0)*SQRT($D47*BO$5))</f>
        <v>0.000555452729199344</v>
      </c>
      <c r="BP47" s="0" t="n">
        <f aca="false">IF($A47=BP$7,$G47*BP$6,$G47*BP$6*VLOOKUP($B47,$A$1:$E$5,MATCH(BP$4,$A$1:$E$1,0),0)*SQRT($D47*BP$5))</f>
        <v>0.000555452729199344</v>
      </c>
      <c r="BQ47" s="0" t="n">
        <f aca="false">IF($A47=BQ$7,$G47*BQ$6,$G47*BQ$6*VLOOKUP($B47,$A$1:$E$5,MATCH(BQ$4,$A$1:$E$1,0),0)*SQRT($D47*BQ$5))</f>
        <v>0.00699609375</v>
      </c>
      <c r="BR47" s="0" t="n">
        <f aca="false">IF($A47=BR$7,$G47*BR$6,$G47*BR$6*VLOOKUP($B47,$A$1:$E$5,MATCH(BR$4,$A$1:$E$1,0),0)*SQRT($D47*BR$5))</f>
        <v>0.00699609375</v>
      </c>
      <c r="BS47" s="0" t="n">
        <f aca="false">IF($A47=BS$7,$G47*BS$6,$G47*BS$6*VLOOKUP($B47,$A$1:$E$5,MATCH(BS$4,$A$1:$E$1,0),0)*SQRT($D47*BS$5))</f>
        <v>0.00699609375</v>
      </c>
      <c r="BT47" s="0" t="n">
        <f aca="false">IF($A47=BT$7,$G47*BT$6,$G47*BT$6*VLOOKUP($B47,$A$1:$E$5,MATCH(BT$4,$A$1:$E$1,0),0)*SQRT($D47*BT$5))</f>
        <v>0.00699609375</v>
      </c>
      <c r="BU47" s="0" t="n">
        <f aca="false">IF($A47=BU$7,$G47*BU$6,$G47*BU$6*VLOOKUP($B47,$A$1:$E$5,MATCH(BU$4,$A$1:$E$1,0),0)*SQRT($D47*BU$5))</f>
        <v>0.00139921875</v>
      </c>
      <c r="BV47" s="0" t="n">
        <f aca="false">IF($A47=BV$7,$G47*BV$6,$G47*BV$6*VLOOKUP($B47,$A$1:$E$5,MATCH(BV$4,$A$1:$E$1,0),0)*SQRT($D47*BV$5))</f>
        <v>0.00139921875</v>
      </c>
      <c r="BW47" s="0" t="n">
        <f aca="false">IF($A47=BW$7,$G47*BW$6,$G47*BW$6*VLOOKUP($B47,$A$1:$E$5,MATCH(BW$4,$A$1:$E$1,0),0)*SQRT($D47*BW$5))</f>
        <v>0.00139921875</v>
      </c>
      <c r="BX47" s="0" t="n">
        <f aca="false">IF($A47=BX$7,$G47*BX$6,$G47*BX$6*VLOOKUP($B47,$A$1:$E$5,MATCH(BX$4,$A$1:$E$1,0),0)*SQRT($D47*BX$5))</f>
        <v>0.00139921875</v>
      </c>
      <c r="BY47" s="0" t="n">
        <f aca="false">IF($A47=BY$7,$G47*BY$6,$G47*BY$6*VLOOKUP($B47,$A$1:$E$5,MATCH(BY$4,$A$1:$E$1,0),0)*SQRT($D47*BY$5))</f>
        <v>0.00027984375</v>
      </c>
      <c r="BZ47" s="0" t="n">
        <f aca="false">IF($A47=BZ$7,$G47*BZ$6,$G47*BZ$6*VLOOKUP($B47,$A$1:$E$5,MATCH(BZ$4,$A$1:$E$1,0),0)*SQRT($D47*BZ$5))</f>
        <v>0.00027984375</v>
      </c>
      <c r="CA47" s="0" t="n">
        <f aca="false">IF($A47=CA$7,$G47*CA$6,$G47*CA$6*VLOOKUP($B47,$A$1:$E$5,MATCH(CA$4,$A$1:$E$1,0),0)*SQRT($D47*CA$5))</f>
        <v>0.00027984375</v>
      </c>
      <c r="CB47" s="0" t="n">
        <f aca="false">IF($A47=CB$7,$G47*CB$6,$G47*CB$6*VLOOKUP($B47,$A$1:$E$5,MATCH(CB$4,$A$1:$E$1,0),0)*SQRT($D47*CB$5))</f>
        <v>0.00027984375</v>
      </c>
      <c r="CC47" s="0" t="n">
        <f aca="false">IF($A47=CC$7,$G47*CC$6,$G47*CC$6*VLOOKUP($B47,$A$1:$E$5,MATCH(CC$4,$A$1:$E$1,0),0)*SQRT($D47*CC$5))</f>
        <v>0.0138863182299836</v>
      </c>
      <c r="CD47" s="0" t="n">
        <f aca="false">IF($A47=CD$7,$G47*CD$6,$G47*CD$6*VLOOKUP($B47,$A$1:$E$5,MATCH(CD$4,$A$1:$E$1,0),0)*SQRT($D47*CD$5))</f>
        <v>0.0138863182299836</v>
      </c>
      <c r="CE47" s="0" t="n">
        <f aca="false">IF($A47=CE$7,$G47*CE$6,$G47*CE$6*VLOOKUP($B47,$A$1:$E$5,MATCH(CE$4,$A$1:$E$1,0),0)*SQRT($D47*CE$5))</f>
        <v>0.0138863182299836</v>
      </c>
      <c r="CF47" s="0" t="n">
        <f aca="false">IF($A47=CF$7,$G47*CF$6,$G47*CF$6*VLOOKUP($B47,$A$1:$E$5,MATCH(CF$4,$A$1:$E$1,0),0)*SQRT($D47*CF$5))</f>
        <v>0.0138863182299836</v>
      </c>
      <c r="CG47" s="0" t="n">
        <f aca="false">IF($A47=CG$7,$G47*CG$6,$G47*CG$6*VLOOKUP($B47,$A$1:$E$5,MATCH(CG$4,$A$1:$E$1,0),0)*SQRT($D47*CG$5))</f>
        <v>0.00277726364599672</v>
      </c>
      <c r="CH47" s="0" t="n">
        <f aca="false">IF($A47=CH$7,$G47*CH$6,$G47*CH$6*VLOOKUP($B47,$A$1:$E$5,MATCH(CH$4,$A$1:$E$1,0),0)*SQRT($D47*CH$5))</f>
        <v>0.00277726364599672</v>
      </c>
      <c r="CI47" s="0" t="n">
        <f aca="false">IF($A47=CI$7,$G47*CI$6,$G47*CI$6*VLOOKUP($B47,$A$1:$E$5,MATCH(CI$4,$A$1:$E$1,0),0)*SQRT($D47*CI$5))</f>
        <v>0.00277726364599672</v>
      </c>
      <c r="CJ47" s="0" t="n">
        <f aca="false">IF($A47=CJ$7,$G47*CJ$6,$G47*CJ$6*VLOOKUP($B47,$A$1:$E$5,MATCH(CJ$4,$A$1:$E$1,0),0)*SQRT($D47*CJ$5))</f>
        <v>0.00277726364599672</v>
      </c>
      <c r="CK47" s="0" t="n">
        <f aca="false">IF($A47=CK$7,$G47*CK$6,$G47*CK$6*VLOOKUP($B47,$A$1:$E$5,MATCH(CK$4,$A$1:$E$1,0),0)*SQRT($D47*CK$5))</f>
        <v>0.000555452729199344</v>
      </c>
      <c r="CL47" s="0" t="n">
        <f aca="false">IF($A47=CL$7,$G47*CL$6,$G47*CL$6*VLOOKUP($B47,$A$1:$E$5,MATCH(CL$4,$A$1:$E$1,0),0)*SQRT($D47*CL$5))</f>
        <v>0.000555452729199344</v>
      </c>
      <c r="CM47" s="0" t="n">
        <f aca="false">IF($A47=CM$7,$G47*CM$6,$G47*CM$6*VLOOKUP($B47,$A$1:$E$5,MATCH(CM$4,$A$1:$E$1,0),0)*SQRT($D47*CM$5))</f>
        <v>0.000555452729199344</v>
      </c>
      <c r="CN47" s="0" t="n">
        <f aca="false">IF($A47=CN$7,$G47*CN$6,$G47*CN$6*VLOOKUP($B47,$A$1:$E$5,MATCH(CN$4,$A$1:$E$1,0),0)*SQRT($D47*CN$5))</f>
        <v>0.000555452729199344</v>
      </c>
      <c r="CO47" s="0" t="n">
        <f aca="false">IF($A47=CO$7,$G47*CO$6,$G47*CO$6*VLOOKUP($B47,$A$1:$E$5,MATCH(CO$4,$A$1:$E$1,0),0)*SQRT($D47*CO$5))</f>
        <v>0.00699609375</v>
      </c>
      <c r="CP47" s="0" t="n">
        <f aca="false">IF($A47=CP$7,$G47*CP$6,$G47*CP$6*VLOOKUP($B47,$A$1:$E$5,MATCH(CP$4,$A$1:$E$1,0),0)*SQRT($D47*CP$5))</f>
        <v>0.00699609375</v>
      </c>
      <c r="CQ47" s="0" t="n">
        <f aca="false">IF($A47=CQ$7,$G47*CQ$6,$G47*CQ$6*VLOOKUP($B47,$A$1:$E$5,MATCH(CQ$4,$A$1:$E$1,0),0)*SQRT($D47*CQ$5))</f>
        <v>0.00699609375</v>
      </c>
      <c r="CR47" s="0" t="n">
        <f aca="false">IF($A47=CR$7,$G47*CR$6,$G47*CR$6*VLOOKUP($B47,$A$1:$E$5,MATCH(CR$4,$A$1:$E$1,0),0)*SQRT($D47*CR$5))</f>
        <v>0.00699609375</v>
      </c>
      <c r="CS47" s="0" t="n">
        <f aca="false">IF($A47=CS$7,$G47*CS$6,$G47*CS$6*VLOOKUP($B47,$A$1:$E$5,MATCH(CS$4,$A$1:$E$1,0),0)*SQRT($D47*CS$5))</f>
        <v>0.00139921875</v>
      </c>
      <c r="CT47" s="0" t="n">
        <f aca="false">IF($A47=CT$7,$G47*CT$6,$G47*CT$6*VLOOKUP($B47,$A$1:$E$5,MATCH(CT$4,$A$1:$E$1,0),0)*SQRT($D47*CT$5))</f>
        <v>0.00139921875</v>
      </c>
      <c r="CU47" s="0" t="n">
        <f aca="false">IF($A47=CU$7,$G47*CU$6,$G47*CU$6*VLOOKUP($B47,$A$1:$E$5,MATCH(CU$4,$A$1:$E$1,0),0)*SQRT($D47*CU$5))</f>
        <v>0.00139921875</v>
      </c>
      <c r="CV47" s="0" t="n">
        <f aca="false">IF($A47=CV$7,$G47*CV$6,$G47*CV$6*VLOOKUP($B47,$A$1:$E$5,MATCH(CV$4,$A$1:$E$1,0),0)*SQRT($D47*CV$5))</f>
        <v>0.00139921875</v>
      </c>
      <c r="CW47" s="0" t="n">
        <f aca="false">IF($A47=CW$7,$G47*CW$6,$G47*CW$6*VLOOKUP($B47,$A$1:$E$5,MATCH(CW$4,$A$1:$E$1,0),0)*SQRT($D47*CW$5))</f>
        <v>0.00027984375</v>
      </c>
      <c r="CX47" s="0" t="n">
        <f aca="false">IF($A47=CX$7,$G47*CX$6,$G47*CX$6*VLOOKUP($B47,$A$1:$E$5,MATCH(CX$4,$A$1:$E$1,0),0)*SQRT($D47*CX$5))</f>
        <v>0.00027984375</v>
      </c>
      <c r="CY47" s="0" t="n">
        <f aca="false">IF($A47=CY$7,$G47*CY$6,$G47*CY$6*VLOOKUP($B47,$A$1:$E$5,MATCH(CY$4,$A$1:$E$1,0),0)*SQRT($D47*CY$5))</f>
        <v>0.00027984375</v>
      </c>
      <c r="CZ47" s="0" t="n">
        <f aca="false">IF($A47=CZ$7,$G47*CZ$6,$G47*CZ$6*VLOOKUP($B47,$A$1:$E$5,MATCH(CZ$4,$A$1:$E$1,0),0)*SQRT($D47*CZ$5))</f>
        <v>0.00027984375</v>
      </c>
      <c r="DB47" s="0" t="n">
        <f aca="false">SUM(I47:CZ47)/SUM($I$11:$CZ$106)*Computations!$GS$7</f>
        <v>0.968779067976856</v>
      </c>
    </row>
    <row r="48" customFormat="false" ht="14" hidden="false" customHeight="false" outlineLevel="0" collapsed="false">
      <c r="A48" s="0" t="n">
        <v>38</v>
      </c>
      <c r="B48" s="0" t="n">
        <v>2</v>
      </c>
      <c r="C48" s="0" t="n">
        <v>0.005</v>
      </c>
      <c r="D48" s="0" t="n">
        <v>0.18</v>
      </c>
      <c r="E48" s="0" t="n">
        <v>25</v>
      </c>
      <c r="F48" s="0" t="n">
        <v>0.5</v>
      </c>
      <c r="G48" s="0" t="n">
        <f aca="false">SQRT(C48*(1-C48))*F48*E48</f>
        <v>0.881670998729118</v>
      </c>
      <c r="I48" s="0" t="n">
        <f aca="false">IF($A48=I$7,$G48*I$6,$G48*I$6*VLOOKUP($B48,$A$1:$E$5,MATCH(I$4,$A$1:$E$1,0),0)*SQRT($D48*I$5))</f>
        <v>0.208294773449754</v>
      </c>
      <c r="J48" s="0" t="n">
        <f aca="false">IF($A48=J$7,$G48*J$6,$G48*J$6*VLOOKUP($B48,$A$1:$E$5,MATCH(J$4,$A$1:$E$1,0),0)*SQRT($D48*J$5))</f>
        <v>0.208294773449754</v>
      </c>
      <c r="K48" s="0" t="n">
        <f aca="false">IF($A48=K$7,$G48*K$6,$G48*K$6*VLOOKUP($B48,$A$1:$E$5,MATCH(K$4,$A$1:$E$1,0),0)*SQRT($D48*K$5))</f>
        <v>0.208294773449754</v>
      </c>
      <c r="L48" s="0" t="n">
        <f aca="false">IF($A48=L$7,$G48*L$6,$G48*L$6*VLOOKUP($B48,$A$1:$E$5,MATCH(L$4,$A$1:$E$1,0),0)*SQRT($D48*L$5))</f>
        <v>0.208294773449754</v>
      </c>
      <c r="M48" s="0" t="n">
        <f aca="false">IF($A48=M$7,$G48*M$6,$G48*M$6*VLOOKUP($B48,$A$1:$E$5,MATCH(M$4,$A$1:$E$1,0),0)*SQRT($D48*M$5))</f>
        <v>0.0416589546899508</v>
      </c>
      <c r="N48" s="0" t="n">
        <f aca="false">IF($A48=N$7,$G48*N$6,$G48*N$6*VLOOKUP($B48,$A$1:$E$5,MATCH(N$4,$A$1:$E$1,0),0)*SQRT($D48*N$5))</f>
        <v>0.0416589546899508</v>
      </c>
      <c r="O48" s="0" t="n">
        <f aca="false">IF($A48=O$7,$G48*O$6,$G48*O$6*VLOOKUP($B48,$A$1:$E$5,MATCH(O$4,$A$1:$E$1,0),0)*SQRT($D48*O$5))</f>
        <v>0.0416589546899508</v>
      </c>
      <c r="P48" s="0" t="n">
        <f aca="false">IF($A48=P$7,$G48*P$6,$G48*P$6*VLOOKUP($B48,$A$1:$E$5,MATCH(P$4,$A$1:$E$1,0),0)*SQRT($D48*P$5))</f>
        <v>0.0416589546899508</v>
      </c>
      <c r="Q48" s="0" t="n">
        <f aca="false">IF($A48=Q$7,$G48*Q$6,$G48*Q$6*VLOOKUP($B48,$A$1:$E$5,MATCH(Q$4,$A$1:$E$1,0),0)*SQRT($D48*Q$5))</f>
        <v>0.00833179093799016</v>
      </c>
      <c r="R48" s="0" t="n">
        <f aca="false">IF($A48=R$7,$G48*R$6,$G48*R$6*VLOOKUP($B48,$A$1:$E$5,MATCH(R$4,$A$1:$E$1,0),0)*SQRT($D48*R$5))</f>
        <v>0.00833179093799016</v>
      </c>
      <c r="S48" s="0" t="n">
        <f aca="false">IF($A48=S$7,$G48*S$6,$G48*S$6*VLOOKUP($B48,$A$1:$E$5,MATCH(S$4,$A$1:$E$1,0),0)*SQRT($D48*S$5))</f>
        <v>0.00833179093799016</v>
      </c>
      <c r="T48" s="0" t="n">
        <f aca="false">IF($A48=T$7,$G48*T$6,$G48*T$6*VLOOKUP($B48,$A$1:$E$5,MATCH(T$4,$A$1:$E$1,0),0)*SQRT($D48*T$5))</f>
        <v>0.00833179093799016</v>
      </c>
      <c r="U48" s="0" t="n">
        <f aca="false">IF($A48=U$7,$G48*U$6,$G48*U$6*VLOOKUP($B48,$A$1:$E$5,MATCH(U$4,$A$1:$E$1,0),0)*SQRT($D48*U$5))</f>
        <v>0.10494140625</v>
      </c>
      <c r="V48" s="0" t="n">
        <f aca="false">IF($A48=V$7,$G48*V$6,$G48*V$6*VLOOKUP($B48,$A$1:$E$5,MATCH(V$4,$A$1:$E$1,0),0)*SQRT($D48*V$5))</f>
        <v>0.10494140625</v>
      </c>
      <c r="W48" s="0" t="n">
        <f aca="false">IF($A48=W$7,$G48*W$6,$G48*W$6*VLOOKUP($B48,$A$1:$E$5,MATCH(W$4,$A$1:$E$1,0),0)*SQRT($D48*W$5))</f>
        <v>0.10494140625</v>
      </c>
      <c r="X48" s="0" t="n">
        <f aca="false">IF($A48=X$7,$G48*X$6,$G48*X$6*VLOOKUP($B48,$A$1:$E$5,MATCH(X$4,$A$1:$E$1,0),0)*SQRT($D48*X$5))</f>
        <v>0.10494140625</v>
      </c>
      <c r="Y48" s="0" t="n">
        <f aca="false">IF($A48=Y$7,$G48*Y$6,$G48*Y$6*VLOOKUP($B48,$A$1:$E$5,MATCH(Y$4,$A$1:$E$1,0),0)*SQRT($D48*Y$5))</f>
        <v>0.0209882812500001</v>
      </c>
      <c r="Z48" s="0" t="n">
        <f aca="false">IF($A48=Z$7,$G48*Z$6,$G48*Z$6*VLOOKUP($B48,$A$1:$E$5,MATCH(Z$4,$A$1:$E$1,0),0)*SQRT($D48*Z$5))</f>
        <v>0.0209882812500001</v>
      </c>
      <c r="AA48" s="0" t="n">
        <f aca="false">IF($A48=AA$7,$G48*AA$6,$G48*AA$6*VLOOKUP($B48,$A$1:$E$5,MATCH(AA$4,$A$1:$E$1,0),0)*SQRT($D48*AA$5))</f>
        <v>0.0209882812500001</v>
      </c>
      <c r="AB48" s="0" t="n">
        <f aca="false">IF($A48=AB$7,$G48*AB$6,$G48*AB$6*VLOOKUP($B48,$A$1:$E$5,MATCH(AB$4,$A$1:$E$1,0),0)*SQRT($D48*AB$5))</f>
        <v>0.0209882812500001</v>
      </c>
      <c r="AC48" s="0" t="n">
        <f aca="false">IF($A48=AC$7,$G48*AC$6,$G48*AC$6*VLOOKUP($B48,$A$1:$E$5,MATCH(AC$4,$A$1:$E$1,0),0)*SQRT($D48*AC$5))</f>
        <v>0.00419765625</v>
      </c>
      <c r="AD48" s="0" t="n">
        <f aca="false">IF($A48=AD$7,$G48*AD$6,$G48*AD$6*VLOOKUP($B48,$A$1:$E$5,MATCH(AD$4,$A$1:$E$1,0),0)*SQRT($D48*AD$5))</f>
        <v>0.00419765625</v>
      </c>
      <c r="AE48" s="0" t="n">
        <f aca="false">IF($A48=AE$7,$G48*AE$6,$G48*AE$6*VLOOKUP($B48,$A$1:$E$5,MATCH(AE$4,$A$1:$E$1,0),0)*SQRT($D48*AE$5))</f>
        <v>0.00419765625</v>
      </c>
      <c r="AF48" s="0" t="n">
        <f aca="false">IF($A48=AF$7,$G48*AF$6,$G48*AF$6*VLOOKUP($B48,$A$1:$E$5,MATCH(AF$4,$A$1:$E$1,0),0)*SQRT($D48*AF$5))</f>
        <v>0.00419765625</v>
      </c>
      <c r="AG48" s="0" t="n">
        <f aca="false">IF($A48=AG$7,$G48*AG$6,$G48*AG$6*VLOOKUP($B48,$A$1:$E$5,MATCH(AG$4,$A$1:$E$1,0),0)*SQRT($D48*AG$5))</f>
        <v>0.277726364599672</v>
      </c>
      <c r="AH48" s="0" t="n">
        <f aca="false">IF($A48=AH$7,$G48*AH$6,$G48*AH$6*VLOOKUP($B48,$A$1:$E$5,MATCH(AH$4,$A$1:$E$1,0),0)*SQRT($D48*AH$5))</f>
        <v>0.277726364599672</v>
      </c>
      <c r="AI48" s="0" t="n">
        <f aca="false">IF($A48=AI$7,$G48*AI$6,$G48*AI$6*VLOOKUP($B48,$A$1:$E$5,MATCH(AI$4,$A$1:$E$1,0),0)*SQRT($D48*AI$5))</f>
        <v>0.277726364599672</v>
      </c>
      <c r="AJ48" s="0" t="n">
        <f aca="false">IF($A48=AJ$7,$G48*AJ$6,$G48*AJ$6*VLOOKUP($B48,$A$1:$E$5,MATCH(AJ$4,$A$1:$E$1,0),0)*SQRT($D48*AJ$5))</f>
        <v>0.277726364599672</v>
      </c>
      <c r="AK48" s="0" t="n">
        <f aca="false">IF($A48=AK$7,$G48*AK$6,$G48*AK$6*VLOOKUP($B48,$A$1:$E$5,MATCH(AK$4,$A$1:$E$1,0),0)*SQRT($D48*AK$5))</f>
        <v>0.0555452729199344</v>
      </c>
      <c r="AL48" s="0" t="n">
        <f aca="false">IF($A48=AL$7,$G48*AL$6,$G48*AL$6*VLOOKUP($B48,$A$1:$E$5,MATCH(AL$4,$A$1:$E$1,0),0)*SQRT($D48*AL$5))</f>
        <v>0.0555452729199344</v>
      </c>
      <c r="AM48" s="0" t="n">
        <f aca="false">IF($A48=AM$7,$G48*AM$6,$G48*AM$6*VLOOKUP($B48,$A$1:$E$5,MATCH(AM$4,$A$1:$E$1,0),0)*SQRT($D48*AM$5))</f>
        <v>0.0555452729199344</v>
      </c>
      <c r="AN48" s="0" t="n">
        <f aca="false">IF($A48=AN$7,$G48*AN$6,$G48*AN$6*VLOOKUP($B48,$A$1:$E$5,MATCH(AN$4,$A$1:$E$1,0),0)*SQRT($D48*AN$5))</f>
        <v>0.0555452729199344</v>
      </c>
      <c r="AO48" s="0" t="n">
        <f aca="false">IF($A48=AO$7,$G48*AO$6,$G48*AO$6*VLOOKUP($B48,$A$1:$E$5,MATCH(AO$4,$A$1:$E$1,0),0)*SQRT($D48*AO$5))</f>
        <v>0.0111090545839869</v>
      </c>
      <c r="AP48" s="0" t="n">
        <f aca="false">IF($A48=AP$7,$G48*AP$6,$G48*AP$6*VLOOKUP($B48,$A$1:$E$5,MATCH(AP$4,$A$1:$E$1,0),0)*SQRT($D48*AP$5))</f>
        <v>0.0111090545839869</v>
      </c>
      <c r="AQ48" s="0" t="n">
        <f aca="false">IF($A48=AQ$7,$G48*AQ$6,$G48*AQ$6*VLOOKUP($B48,$A$1:$E$5,MATCH(AQ$4,$A$1:$E$1,0),0)*SQRT($D48*AQ$5))</f>
        <v>0.0111090545839869</v>
      </c>
      <c r="AR48" s="0" t="n">
        <f aca="false">IF($A48=AR$7,$G48*AR$6,$G48*AR$6*VLOOKUP($B48,$A$1:$E$5,MATCH(AR$4,$A$1:$E$1,0),0)*SQRT($D48*AR$5))</f>
        <v>0.0111090545839869</v>
      </c>
      <c r="AS48" s="0" t="n">
        <f aca="false">IF($A48=AS$7,$G48*AS$6,$G48*AS$6*VLOOKUP($B48,$A$1:$E$5,MATCH(AS$4,$A$1:$E$1,0),0)*SQRT($D48*AS$5))</f>
        <v>0.139921875</v>
      </c>
      <c r="AT48" s="0" t="n">
        <f aca="false">IF($A48=AT$7,$G48*AT$6,$G48*AT$6*VLOOKUP($B48,$A$1:$E$5,MATCH(AT$4,$A$1:$E$1,0),0)*SQRT($D48*AT$5))</f>
        <v>0.77734375</v>
      </c>
      <c r="AU48" s="0" t="n">
        <f aca="false">IF($A48=AU$7,$G48*AU$6,$G48*AU$6*VLOOKUP($B48,$A$1:$E$5,MATCH(AU$4,$A$1:$E$1,0),0)*SQRT($D48*AU$5))</f>
        <v>0.139921875</v>
      </c>
      <c r="AV48" s="0" t="n">
        <f aca="false">IF($A48=AV$7,$G48*AV$6,$G48*AV$6*VLOOKUP($B48,$A$1:$E$5,MATCH(AV$4,$A$1:$E$1,0),0)*SQRT($D48*AV$5))</f>
        <v>0.139921875</v>
      </c>
      <c r="AW48" s="0" t="n">
        <f aca="false">IF($A48=AW$7,$G48*AW$6,$G48*AW$6*VLOOKUP($B48,$A$1:$E$5,MATCH(AW$4,$A$1:$E$1,0),0)*SQRT($D48*AW$5))</f>
        <v>0.0279843750000001</v>
      </c>
      <c r="AX48" s="0" t="n">
        <f aca="false">IF($A48=AX$7,$G48*AX$6,$G48*AX$6*VLOOKUP($B48,$A$1:$E$5,MATCH(AX$4,$A$1:$E$1,0),0)*SQRT($D48*AX$5))</f>
        <v>0.0279843750000001</v>
      </c>
      <c r="AY48" s="0" t="n">
        <f aca="false">IF($A48=AY$7,$G48*AY$6,$G48*AY$6*VLOOKUP($B48,$A$1:$E$5,MATCH(AY$4,$A$1:$E$1,0),0)*SQRT($D48*AY$5))</f>
        <v>0.0279843750000001</v>
      </c>
      <c r="AZ48" s="0" t="n">
        <f aca="false">IF($A48=AZ$7,$G48*AZ$6,$G48*AZ$6*VLOOKUP($B48,$A$1:$E$5,MATCH(AZ$4,$A$1:$E$1,0),0)*SQRT($D48*AZ$5))</f>
        <v>0.0279843750000001</v>
      </c>
      <c r="BA48" s="0" t="n">
        <f aca="false">IF($A48=BA$7,$G48*BA$6,$G48*BA$6*VLOOKUP($B48,$A$1:$E$5,MATCH(BA$4,$A$1:$E$1,0),0)*SQRT($D48*BA$5))</f>
        <v>0.005596875</v>
      </c>
      <c r="BB48" s="0" t="n">
        <f aca="false">IF($A48=BB$7,$G48*BB$6,$G48*BB$6*VLOOKUP($B48,$A$1:$E$5,MATCH(BB$4,$A$1:$E$1,0),0)*SQRT($D48*BB$5))</f>
        <v>0.005596875</v>
      </c>
      <c r="BC48" s="0" t="n">
        <f aca="false">IF($A48=BC$7,$G48*BC$6,$G48*BC$6*VLOOKUP($B48,$A$1:$E$5,MATCH(BC$4,$A$1:$E$1,0),0)*SQRT($D48*BC$5))</f>
        <v>0.005596875</v>
      </c>
      <c r="BD48" s="0" t="n">
        <f aca="false">IF($A48=BD$7,$G48*BD$6,$G48*BD$6*VLOOKUP($B48,$A$1:$E$5,MATCH(BD$4,$A$1:$E$1,0),0)*SQRT($D48*BD$5))</f>
        <v>0.005596875</v>
      </c>
      <c r="BE48" s="0" t="n">
        <f aca="false">IF($A48=BE$7,$G48*BE$6,$G48*BE$6*VLOOKUP($B48,$A$1:$E$5,MATCH(BE$4,$A$1:$E$1,0),0)*SQRT($D48*BE$5))</f>
        <v>0.0138863182299836</v>
      </c>
      <c r="BF48" s="0" t="n">
        <f aca="false">IF($A48=BF$7,$G48*BF$6,$G48*BF$6*VLOOKUP($B48,$A$1:$E$5,MATCH(BF$4,$A$1:$E$1,0),0)*SQRT($D48*BF$5))</f>
        <v>0.0138863182299836</v>
      </c>
      <c r="BG48" s="0" t="n">
        <f aca="false">IF($A48=BG$7,$G48*BG$6,$G48*BG$6*VLOOKUP($B48,$A$1:$E$5,MATCH(BG$4,$A$1:$E$1,0),0)*SQRT($D48*BG$5))</f>
        <v>0.0138863182299836</v>
      </c>
      <c r="BH48" s="0" t="n">
        <f aca="false">IF($A48=BH$7,$G48*BH$6,$G48*BH$6*VLOOKUP($B48,$A$1:$E$5,MATCH(BH$4,$A$1:$E$1,0),0)*SQRT($D48*BH$5))</f>
        <v>0.0138863182299836</v>
      </c>
      <c r="BI48" s="0" t="n">
        <f aca="false">IF($A48=BI$7,$G48*BI$6,$G48*BI$6*VLOOKUP($B48,$A$1:$E$5,MATCH(BI$4,$A$1:$E$1,0),0)*SQRT($D48*BI$5))</f>
        <v>0.00277726364599672</v>
      </c>
      <c r="BJ48" s="0" t="n">
        <f aca="false">IF($A48=BJ$7,$G48*BJ$6,$G48*BJ$6*VLOOKUP($B48,$A$1:$E$5,MATCH(BJ$4,$A$1:$E$1,0),0)*SQRT($D48*BJ$5))</f>
        <v>0.00277726364599672</v>
      </c>
      <c r="BK48" s="0" t="n">
        <f aca="false">IF($A48=BK$7,$G48*BK$6,$G48*BK$6*VLOOKUP($B48,$A$1:$E$5,MATCH(BK$4,$A$1:$E$1,0),0)*SQRT($D48*BK$5))</f>
        <v>0.00277726364599672</v>
      </c>
      <c r="BL48" s="0" t="n">
        <f aca="false">IF($A48=BL$7,$G48*BL$6,$G48*BL$6*VLOOKUP($B48,$A$1:$E$5,MATCH(BL$4,$A$1:$E$1,0),0)*SQRT($D48*BL$5))</f>
        <v>0.00277726364599672</v>
      </c>
      <c r="BM48" s="0" t="n">
        <f aca="false">IF($A48=BM$7,$G48*BM$6,$G48*BM$6*VLOOKUP($B48,$A$1:$E$5,MATCH(BM$4,$A$1:$E$1,0),0)*SQRT($D48*BM$5))</f>
        <v>0.000555452729199344</v>
      </c>
      <c r="BN48" s="0" t="n">
        <f aca="false">IF($A48=BN$7,$G48*BN$6,$G48*BN$6*VLOOKUP($B48,$A$1:$E$5,MATCH(BN$4,$A$1:$E$1,0),0)*SQRT($D48*BN$5))</f>
        <v>0.000555452729199344</v>
      </c>
      <c r="BO48" s="0" t="n">
        <f aca="false">IF($A48=BO$7,$G48*BO$6,$G48*BO$6*VLOOKUP($B48,$A$1:$E$5,MATCH(BO$4,$A$1:$E$1,0),0)*SQRT($D48*BO$5))</f>
        <v>0.000555452729199344</v>
      </c>
      <c r="BP48" s="0" t="n">
        <f aca="false">IF($A48=BP$7,$G48*BP$6,$G48*BP$6*VLOOKUP($B48,$A$1:$E$5,MATCH(BP$4,$A$1:$E$1,0),0)*SQRT($D48*BP$5))</f>
        <v>0.000555452729199344</v>
      </c>
      <c r="BQ48" s="0" t="n">
        <f aca="false">IF($A48=BQ$7,$G48*BQ$6,$G48*BQ$6*VLOOKUP($B48,$A$1:$E$5,MATCH(BQ$4,$A$1:$E$1,0),0)*SQRT($D48*BQ$5))</f>
        <v>0.00699609375</v>
      </c>
      <c r="BR48" s="0" t="n">
        <f aca="false">IF($A48=BR$7,$G48*BR$6,$G48*BR$6*VLOOKUP($B48,$A$1:$E$5,MATCH(BR$4,$A$1:$E$1,0),0)*SQRT($D48*BR$5))</f>
        <v>0.00699609375</v>
      </c>
      <c r="BS48" s="0" t="n">
        <f aca="false">IF($A48=BS$7,$G48*BS$6,$G48*BS$6*VLOOKUP($B48,$A$1:$E$5,MATCH(BS$4,$A$1:$E$1,0),0)*SQRT($D48*BS$5))</f>
        <v>0.00699609375</v>
      </c>
      <c r="BT48" s="0" t="n">
        <f aca="false">IF($A48=BT$7,$G48*BT$6,$G48*BT$6*VLOOKUP($B48,$A$1:$E$5,MATCH(BT$4,$A$1:$E$1,0),0)*SQRT($D48*BT$5))</f>
        <v>0.00699609375</v>
      </c>
      <c r="BU48" s="0" t="n">
        <f aca="false">IF($A48=BU$7,$G48*BU$6,$G48*BU$6*VLOOKUP($B48,$A$1:$E$5,MATCH(BU$4,$A$1:$E$1,0),0)*SQRT($D48*BU$5))</f>
        <v>0.00139921875</v>
      </c>
      <c r="BV48" s="0" t="n">
        <f aca="false">IF($A48=BV$7,$G48*BV$6,$G48*BV$6*VLOOKUP($B48,$A$1:$E$5,MATCH(BV$4,$A$1:$E$1,0),0)*SQRT($D48*BV$5))</f>
        <v>0.00139921875</v>
      </c>
      <c r="BW48" s="0" t="n">
        <f aca="false">IF($A48=BW$7,$G48*BW$6,$G48*BW$6*VLOOKUP($B48,$A$1:$E$5,MATCH(BW$4,$A$1:$E$1,0),0)*SQRT($D48*BW$5))</f>
        <v>0.00139921875</v>
      </c>
      <c r="BX48" s="0" t="n">
        <f aca="false">IF($A48=BX$7,$G48*BX$6,$G48*BX$6*VLOOKUP($B48,$A$1:$E$5,MATCH(BX$4,$A$1:$E$1,0),0)*SQRT($D48*BX$5))</f>
        <v>0.00139921875</v>
      </c>
      <c r="BY48" s="0" t="n">
        <f aca="false">IF($A48=BY$7,$G48*BY$6,$G48*BY$6*VLOOKUP($B48,$A$1:$E$5,MATCH(BY$4,$A$1:$E$1,0),0)*SQRT($D48*BY$5))</f>
        <v>0.00027984375</v>
      </c>
      <c r="BZ48" s="0" t="n">
        <f aca="false">IF($A48=BZ$7,$G48*BZ$6,$G48*BZ$6*VLOOKUP($B48,$A$1:$E$5,MATCH(BZ$4,$A$1:$E$1,0),0)*SQRT($D48*BZ$5))</f>
        <v>0.00027984375</v>
      </c>
      <c r="CA48" s="0" t="n">
        <f aca="false">IF($A48=CA$7,$G48*CA$6,$G48*CA$6*VLOOKUP($B48,$A$1:$E$5,MATCH(CA$4,$A$1:$E$1,0),0)*SQRT($D48*CA$5))</f>
        <v>0.00027984375</v>
      </c>
      <c r="CB48" s="0" t="n">
        <f aca="false">IF($A48=CB$7,$G48*CB$6,$G48*CB$6*VLOOKUP($B48,$A$1:$E$5,MATCH(CB$4,$A$1:$E$1,0),0)*SQRT($D48*CB$5))</f>
        <v>0.00027984375</v>
      </c>
      <c r="CC48" s="0" t="n">
        <f aca="false">IF($A48=CC$7,$G48*CC$6,$G48*CC$6*VLOOKUP($B48,$A$1:$E$5,MATCH(CC$4,$A$1:$E$1,0),0)*SQRT($D48*CC$5))</f>
        <v>0.0138863182299836</v>
      </c>
      <c r="CD48" s="0" t="n">
        <f aca="false">IF($A48=CD$7,$G48*CD$6,$G48*CD$6*VLOOKUP($B48,$A$1:$E$5,MATCH(CD$4,$A$1:$E$1,0),0)*SQRT($D48*CD$5))</f>
        <v>0.0138863182299836</v>
      </c>
      <c r="CE48" s="0" t="n">
        <f aca="false">IF($A48=CE$7,$G48*CE$6,$G48*CE$6*VLOOKUP($B48,$A$1:$E$5,MATCH(CE$4,$A$1:$E$1,0),0)*SQRT($D48*CE$5))</f>
        <v>0.0138863182299836</v>
      </c>
      <c r="CF48" s="0" t="n">
        <f aca="false">IF($A48=CF$7,$G48*CF$6,$G48*CF$6*VLOOKUP($B48,$A$1:$E$5,MATCH(CF$4,$A$1:$E$1,0),0)*SQRT($D48*CF$5))</f>
        <v>0.0138863182299836</v>
      </c>
      <c r="CG48" s="0" t="n">
        <f aca="false">IF($A48=CG$7,$G48*CG$6,$G48*CG$6*VLOOKUP($B48,$A$1:$E$5,MATCH(CG$4,$A$1:$E$1,0),0)*SQRT($D48*CG$5))</f>
        <v>0.00277726364599672</v>
      </c>
      <c r="CH48" s="0" t="n">
        <f aca="false">IF($A48=CH$7,$G48*CH$6,$G48*CH$6*VLOOKUP($B48,$A$1:$E$5,MATCH(CH$4,$A$1:$E$1,0),0)*SQRT($D48*CH$5))</f>
        <v>0.00277726364599672</v>
      </c>
      <c r="CI48" s="0" t="n">
        <f aca="false">IF($A48=CI$7,$G48*CI$6,$G48*CI$6*VLOOKUP($B48,$A$1:$E$5,MATCH(CI$4,$A$1:$E$1,0),0)*SQRT($D48*CI$5))</f>
        <v>0.00277726364599672</v>
      </c>
      <c r="CJ48" s="0" t="n">
        <f aca="false">IF($A48=CJ$7,$G48*CJ$6,$G48*CJ$6*VLOOKUP($B48,$A$1:$E$5,MATCH(CJ$4,$A$1:$E$1,0),0)*SQRT($D48*CJ$5))</f>
        <v>0.00277726364599672</v>
      </c>
      <c r="CK48" s="0" t="n">
        <f aca="false">IF($A48=CK$7,$G48*CK$6,$G48*CK$6*VLOOKUP($B48,$A$1:$E$5,MATCH(CK$4,$A$1:$E$1,0),0)*SQRT($D48*CK$5))</f>
        <v>0.000555452729199344</v>
      </c>
      <c r="CL48" s="0" t="n">
        <f aca="false">IF($A48=CL$7,$G48*CL$6,$G48*CL$6*VLOOKUP($B48,$A$1:$E$5,MATCH(CL$4,$A$1:$E$1,0),0)*SQRT($D48*CL$5))</f>
        <v>0.000555452729199344</v>
      </c>
      <c r="CM48" s="0" t="n">
        <f aca="false">IF($A48=CM$7,$G48*CM$6,$G48*CM$6*VLOOKUP($B48,$A$1:$E$5,MATCH(CM$4,$A$1:$E$1,0),0)*SQRT($D48*CM$5))</f>
        <v>0.000555452729199344</v>
      </c>
      <c r="CN48" s="0" t="n">
        <f aca="false">IF($A48=CN$7,$G48*CN$6,$G48*CN$6*VLOOKUP($B48,$A$1:$E$5,MATCH(CN$4,$A$1:$E$1,0),0)*SQRT($D48*CN$5))</f>
        <v>0.000555452729199344</v>
      </c>
      <c r="CO48" s="0" t="n">
        <f aca="false">IF($A48=CO$7,$G48*CO$6,$G48*CO$6*VLOOKUP($B48,$A$1:$E$5,MATCH(CO$4,$A$1:$E$1,0),0)*SQRT($D48*CO$5))</f>
        <v>0.00699609375</v>
      </c>
      <c r="CP48" s="0" t="n">
        <f aca="false">IF($A48=CP$7,$G48*CP$6,$G48*CP$6*VLOOKUP($B48,$A$1:$E$5,MATCH(CP$4,$A$1:$E$1,0),0)*SQRT($D48*CP$5))</f>
        <v>0.00699609375</v>
      </c>
      <c r="CQ48" s="0" t="n">
        <f aca="false">IF($A48=CQ$7,$G48*CQ$6,$G48*CQ$6*VLOOKUP($B48,$A$1:$E$5,MATCH(CQ$4,$A$1:$E$1,0),0)*SQRT($D48*CQ$5))</f>
        <v>0.00699609375</v>
      </c>
      <c r="CR48" s="0" t="n">
        <f aca="false">IF($A48=CR$7,$G48*CR$6,$G48*CR$6*VLOOKUP($B48,$A$1:$E$5,MATCH(CR$4,$A$1:$E$1,0),0)*SQRT($D48*CR$5))</f>
        <v>0.00699609375</v>
      </c>
      <c r="CS48" s="0" t="n">
        <f aca="false">IF($A48=CS$7,$G48*CS$6,$G48*CS$6*VLOOKUP($B48,$A$1:$E$5,MATCH(CS$4,$A$1:$E$1,0),0)*SQRT($D48*CS$5))</f>
        <v>0.00139921875</v>
      </c>
      <c r="CT48" s="0" t="n">
        <f aca="false">IF($A48=CT$7,$G48*CT$6,$G48*CT$6*VLOOKUP($B48,$A$1:$E$5,MATCH(CT$4,$A$1:$E$1,0),0)*SQRT($D48*CT$5))</f>
        <v>0.00139921875</v>
      </c>
      <c r="CU48" s="0" t="n">
        <f aca="false">IF($A48=CU$7,$G48*CU$6,$G48*CU$6*VLOOKUP($B48,$A$1:$E$5,MATCH(CU$4,$A$1:$E$1,0),0)*SQRT($D48*CU$5))</f>
        <v>0.00139921875</v>
      </c>
      <c r="CV48" s="0" t="n">
        <f aca="false">IF($A48=CV$7,$G48*CV$6,$G48*CV$6*VLOOKUP($B48,$A$1:$E$5,MATCH(CV$4,$A$1:$E$1,0),0)*SQRT($D48*CV$5))</f>
        <v>0.00139921875</v>
      </c>
      <c r="CW48" s="0" t="n">
        <f aca="false">IF($A48=CW$7,$G48*CW$6,$G48*CW$6*VLOOKUP($B48,$A$1:$E$5,MATCH(CW$4,$A$1:$E$1,0),0)*SQRT($D48*CW$5))</f>
        <v>0.00027984375</v>
      </c>
      <c r="CX48" s="0" t="n">
        <f aca="false">IF($A48=CX$7,$G48*CX$6,$G48*CX$6*VLOOKUP($B48,$A$1:$E$5,MATCH(CX$4,$A$1:$E$1,0),0)*SQRT($D48*CX$5))</f>
        <v>0.00027984375</v>
      </c>
      <c r="CY48" s="0" t="n">
        <f aca="false">IF($A48=CY$7,$G48*CY$6,$G48*CY$6*VLOOKUP($B48,$A$1:$E$5,MATCH(CY$4,$A$1:$E$1,0),0)*SQRT($D48*CY$5))</f>
        <v>0.00027984375</v>
      </c>
      <c r="CZ48" s="0" t="n">
        <f aca="false">IF($A48=CZ$7,$G48*CZ$6,$G48*CZ$6*VLOOKUP($B48,$A$1:$E$5,MATCH(CZ$4,$A$1:$E$1,0),0)*SQRT($D48*CZ$5))</f>
        <v>0.00027984375</v>
      </c>
      <c r="DB48" s="0" t="n">
        <f aca="false">SUM(I48:CZ48)/SUM($I$11:$CZ$106)*Computations!$GS$7</f>
        <v>0.968779067976856</v>
      </c>
    </row>
    <row r="49" customFormat="false" ht="14" hidden="false" customHeight="false" outlineLevel="0" collapsed="false">
      <c r="A49" s="0" t="n">
        <v>39</v>
      </c>
      <c r="B49" s="0" t="n">
        <v>2</v>
      </c>
      <c r="C49" s="0" t="n">
        <v>0.005</v>
      </c>
      <c r="D49" s="0" t="n">
        <v>0.18</v>
      </c>
      <c r="E49" s="0" t="n">
        <v>25</v>
      </c>
      <c r="F49" s="0" t="n">
        <v>0.5</v>
      </c>
      <c r="G49" s="0" t="n">
        <f aca="false">SQRT(C49*(1-C49))*F49*E49</f>
        <v>0.881670998729118</v>
      </c>
      <c r="I49" s="0" t="n">
        <f aca="false">IF($A49=I$7,$G49*I$6,$G49*I$6*VLOOKUP($B49,$A$1:$E$5,MATCH(I$4,$A$1:$E$1,0),0)*SQRT($D49*I$5))</f>
        <v>0.208294773449754</v>
      </c>
      <c r="J49" s="0" t="n">
        <f aca="false">IF($A49=J$7,$G49*J$6,$G49*J$6*VLOOKUP($B49,$A$1:$E$5,MATCH(J$4,$A$1:$E$1,0),0)*SQRT($D49*J$5))</f>
        <v>0.208294773449754</v>
      </c>
      <c r="K49" s="0" t="n">
        <f aca="false">IF($A49=K$7,$G49*K$6,$G49*K$6*VLOOKUP($B49,$A$1:$E$5,MATCH(K$4,$A$1:$E$1,0),0)*SQRT($D49*K$5))</f>
        <v>0.208294773449754</v>
      </c>
      <c r="L49" s="0" t="n">
        <f aca="false">IF($A49=L$7,$G49*L$6,$G49*L$6*VLOOKUP($B49,$A$1:$E$5,MATCH(L$4,$A$1:$E$1,0),0)*SQRT($D49*L$5))</f>
        <v>0.208294773449754</v>
      </c>
      <c r="M49" s="0" t="n">
        <f aca="false">IF($A49=M$7,$G49*M$6,$G49*M$6*VLOOKUP($B49,$A$1:$E$5,MATCH(M$4,$A$1:$E$1,0),0)*SQRT($D49*M$5))</f>
        <v>0.0416589546899508</v>
      </c>
      <c r="N49" s="0" t="n">
        <f aca="false">IF($A49=N$7,$G49*N$6,$G49*N$6*VLOOKUP($B49,$A$1:$E$5,MATCH(N$4,$A$1:$E$1,0),0)*SQRT($D49*N$5))</f>
        <v>0.0416589546899508</v>
      </c>
      <c r="O49" s="0" t="n">
        <f aca="false">IF($A49=O$7,$G49*O$6,$G49*O$6*VLOOKUP($B49,$A$1:$E$5,MATCH(O$4,$A$1:$E$1,0),0)*SQRT($D49*O$5))</f>
        <v>0.0416589546899508</v>
      </c>
      <c r="P49" s="0" t="n">
        <f aca="false">IF($A49=P$7,$G49*P$6,$G49*P$6*VLOOKUP($B49,$A$1:$E$5,MATCH(P$4,$A$1:$E$1,0),0)*SQRT($D49*P$5))</f>
        <v>0.0416589546899508</v>
      </c>
      <c r="Q49" s="0" t="n">
        <f aca="false">IF($A49=Q$7,$G49*Q$6,$G49*Q$6*VLOOKUP($B49,$A$1:$E$5,MATCH(Q$4,$A$1:$E$1,0),0)*SQRT($D49*Q$5))</f>
        <v>0.00833179093799016</v>
      </c>
      <c r="R49" s="0" t="n">
        <f aca="false">IF($A49=R$7,$G49*R$6,$G49*R$6*VLOOKUP($B49,$A$1:$E$5,MATCH(R$4,$A$1:$E$1,0),0)*SQRT($D49*R$5))</f>
        <v>0.00833179093799016</v>
      </c>
      <c r="S49" s="0" t="n">
        <f aca="false">IF($A49=S$7,$G49*S$6,$G49*S$6*VLOOKUP($B49,$A$1:$E$5,MATCH(S$4,$A$1:$E$1,0),0)*SQRT($D49*S$5))</f>
        <v>0.00833179093799016</v>
      </c>
      <c r="T49" s="0" t="n">
        <f aca="false">IF($A49=T$7,$G49*T$6,$G49*T$6*VLOOKUP($B49,$A$1:$E$5,MATCH(T$4,$A$1:$E$1,0),0)*SQRT($D49*T$5))</f>
        <v>0.00833179093799016</v>
      </c>
      <c r="U49" s="0" t="n">
        <f aca="false">IF($A49=U$7,$G49*U$6,$G49*U$6*VLOOKUP($B49,$A$1:$E$5,MATCH(U$4,$A$1:$E$1,0),0)*SQRT($D49*U$5))</f>
        <v>0.10494140625</v>
      </c>
      <c r="V49" s="0" t="n">
        <f aca="false">IF($A49=V$7,$G49*V$6,$G49*V$6*VLOOKUP($B49,$A$1:$E$5,MATCH(V$4,$A$1:$E$1,0),0)*SQRT($D49*V$5))</f>
        <v>0.10494140625</v>
      </c>
      <c r="W49" s="0" t="n">
        <f aca="false">IF($A49=W$7,$G49*W$6,$G49*W$6*VLOOKUP($B49,$A$1:$E$5,MATCH(W$4,$A$1:$E$1,0),0)*SQRT($D49*W$5))</f>
        <v>0.10494140625</v>
      </c>
      <c r="X49" s="0" t="n">
        <f aca="false">IF($A49=X$7,$G49*X$6,$G49*X$6*VLOOKUP($B49,$A$1:$E$5,MATCH(X$4,$A$1:$E$1,0),0)*SQRT($D49*X$5))</f>
        <v>0.10494140625</v>
      </c>
      <c r="Y49" s="0" t="n">
        <f aca="false">IF($A49=Y$7,$G49*Y$6,$G49*Y$6*VLOOKUP($B49,$A$1:$E$5,MATCH(Y$4,$A$1:$E$1,0),0)*SQRT($D49*Y$5))</f>
        <v>0.0209882812500001</v>
      </c>
      <c r="Z49" s="0" t="n">
        <f aca="false">IF($A49=Z$7,$G49*Z$6,$G49*Z$6*VLOOKUP($B49,$A$1:$E$5,MATCH(Z$4,$A$1:$E$1,0),0)*SQRT($D49*Z$5))</f>
        <v>0.0209882812500001</v>
      </c>
      <c r="AA49" s="0" t="n">
        <f aca="false">IF($A49=AA$7,$G49*AA$6,$G49*AA$6*VLOOKUP($B49,$A$1:$E$5,MATCH(AA$4,$A$1:$E$1,0),0)*SQRT($D49*AA$5))</f>
        <v>0.0209882812500001</v>
      </c>
      <c r="AB49" s="0" t="n">
        <f aca="false">IF($A49=AB$7,$G49*AB$6,$G49*AB$6*VLOOKUP($B49,$A$1:$E$5,MATCH(AB$4,$A$1:$E$1,0),0)*SQRT($D49*AB$5))</f>
        <v>0.0209882812500001</v>
      </c>
      <c r="AC49" s="0" t="n">
        <f aca="false">IF($A49=AC$7,$G49*AC$6,$G49*AC$6*VLOOKUP($B49,$A$1:$E$5,MATCH(AC$4,$A$1:$E$1,0),0)*SQRT($D49*AC$5))</f>
        <v>0.00419765625</v>
      </c>
      <c r="AD49" s="0" t="n">
        <f aca="false">IF($A49=AD$7,$G49*AD$6,$G49*AD$6*VLOOKUP($B49,$A$1:$E$5,MATCH(AD$4,$A$1:$E$1,0),0)*SQRT($D49*AD$5))</f>
        <v>0.00419765625</v>
      </c>
      <c r="AE49" s="0" t="n">
        <f aca="false">IF($A49=AE$7,$G49*AE$6,$G49*AE$6*VLOOKUP($B49,$A$1:$E$5,MATCH(AE$4,$A$1:$E$1,0),0)*SQRT($D49*AE$5))</f>
        <v>0.00419765625</v>
      </c>
      <c r="AF49" s="0" t="n">
        <f aca="false">IF($A49=AF$7,$G49*AF$6,$G49*AF$6*VLOOKUP($B49,$A$1:$E$5,MATCH(AF$4,$A$1:$E$1,0),0)*SQRT($D49*AF$5))</f>
        <v>0.00419765625</v>
      </c>
      <c r="AG49" s="0" t="n">
        <f aca="false">IF($A49=AG$7,$G49*AG$6,$G49*AG$6*VLOOKUP($B49,$A$1:$E$5,MATCH(AG$4,$A$1:$E$1,0),0)*SQRT($D49*AG$5))</f>
        <v>0.277726364599672</v>
      </c>
      <c r="AH49" s="0" t="n">
        <f aca="false">IF($A49=AH$7,$G49*AH$6,$G49*AH$6*VLOOKUP($B49,$A$1:$E$5,MATCH(AH$4,$A$1:$E$1,0),0)*SQRT($D49*AH$5))</f>
        <v>0.277726364599672</v>
      </c>
      <c r="AI49" s="0" t="n">
        <f aca="false">IF($A49=AI$7,$G49*AI$6,$G49*AI$6*VLOOKUP($B49,$A$1:$E$5,MATCH(AI$4,$A$1:$E$1,0),0)*SQRT($D49*AI$5))</f>
        <v>0.277726364599672</v>
      </c>
      <c r="AJ49" s="0" t="n">
        <f aca="false">IF($A49=AJ$7,$G49*AJ$6,$G49*AJ$6*VLOOKUP($B49,$A$1:$E$5,MATCH(AJ$4,$A$1:$E$1,0),0)*SQRT($D49*AJ$5))</f>
        <v>0.277726364599672</v>
      </c>
      <c r="AK49" s="0" t="n">
        <f aca="false">IF($A49=AK$7,$G49*AK$6,$G49*AK$6*VLOOKUP($B49,$A$1:$E$5,MATCH(AK$4,$A$1:$E$1,0),0)*SQRT($D49*AK$5))</f>
        <v>0.0555452729199344</v>
      </c>
      <c r="AL49" s="0" t="n">
        <f aca="false">IF($A49=AL$7,$G49*AL$6,$G49*AL$6*VLOOKUP($B49,$A$1:$E$5,MATCH(AL$4,$A$1:$E$1,0),0)*SQRT($D49*AL$5))</f>
        <v>0.0555452729199344</v>
      </c>
      <c r="AM49" s="0" t="n">
        <f aca="false">IF($A49=AM$7,$G49*AM$6,$G49*AM$6*VLOOKUP($B49,$A$1:$E$5,MATCH(AM$4,$A$1:$E$1,0),0)*SQRT($D49*AM$5))</f>
        <v>0.0555452729199344</v>
      </c>
      <c r="AN49" s="0" t="n">
        <f aca="false">IF($A49=AN$7,$G49*AN$6,$G49*AN$6*VLOOKUP($B49,$A$1:$E$5,MATCH(AN$4,$A$1:$E$1,0),0)*SQRT($D49*AN$5))</f>
        <v>0.0555452729199344</v>
      </c>
      <c r="AO49" s="0" t="n">
        <f aca="false">IF($A49=AO$7,$G49*AO$6,$G49*AO$6*VLOOKUP($B49,$A$1:$E$5,MATCH(AO$4,$A$1:$E$1,0),0)*SQRT($D49*AO$5))</f>
        <v>0.0111090545839869</v>
      </c>
      <c r="AP49" s="0" t="n">
        <f aca="false">IF($A49=AP$7,$G49*AP$6,$G49*AP$6*VLOOKUP($B49,$A$1:$E$5,MATCH(AP$4,$A$1:$E$1,0),0)*SQRT($D49*AP$5))</f>
        <v>0.0111090545839869</v>
      </c>
      <c r="AQ49" s="0" t="n">
        <f aca="false">IF($A49=AQ$7,$G49*AQ$6,$G49*AQ$6*VLOOKUP($B49,$A$1:$E$5,MATCH(AQ$4,$A$1:$E$1,0),0)*SQRT($D49*AQ$5))</f>
        <v>0.0111090545839869</v>
      </c>
      <c r="AR49" s="0" t="n">
        <f aca="false">IF($A49=AR$7,$G49*AR$6,$G49*AR$6*VLOOKUP($B49,$A$1:$E$5,MATCH(AR$4,$A$1:$E$1,0),0)*SQRT($D49*AR$5))</f>
        <v>0.0111090545839869</v>
      </c>
      <c r="AS49" s="0" t="n">
        <f aca="false">IF($A49=AS$7,$G49*AS$6,$G49*AS$6*VLOOKUP($B49,$A$1:$E$5,MATCH(AS$4,$A$1:$E$1,0),0)*SQRT($D49*AS$5))</f>
        <v>0.139921875</v>
      </c>
      <c r="AT49" s="0" t="n">
        <f aca="false">IF($A49=AT$7,$G49*AT$6,$G49*AT$6*VLOOKUP($B49,$A$1:$E$5,MATCH(AT$4,$A$1:$E$1,0),0)*SQRT($D49*AT$5))</f>
        <v>0.139921875</v>
      </c>
      <c r="AU49" s="0" t="n">
        <f aca="false">IF($A49=AU$7,$G49*AU$6,$G49*AU$6*VLOOKUP($B49,$A$1:$E$5,MATCH(AU$4,$A$1:$E$1,0),0)*SQRT($D49*AU$5))</f>
        <v>0.77734375</v>
      </c>
      <c r="AV49" s="0" t="n">
        <f aca="false">IF($A49=AV$7,$G49*AV$6,$G49*AV$6*VLOOKUP($B49,$A$1:$E$5,MATCH(AV$4,$A$1:$E$1,0),0)*SQRT($D49*AV$5))</f>
        <v>0.139921875</v>
      </c>
      <c r="AW49" s="0" t="n">
        <f aca="false">IF($A49=AW$7,$G49*AW$6,$G49*AW$6*VLOOKUP($B49,$A$1:$E$5,MATCH(AW$4,$A$1:$E$1,0),0)*SQRT($D49*AW$5))</f>
        <v>0.0279843750000001</v>
      </c>
      <c r="AX49" s="0" t="n">
        <f aca="false">IF($A49=AX$7,$G49*AX$6,$G49*AX$6*VLOOKUP($B49,$A$1:$E$5,MATCH(AX$4,$A$1:$E$1,0),0)*SQRT($D49*AX$5))</f>
        <v>0.0279843750000001</v>
      </c>
      <c r="AY49" s="0" t="n">
        <f aca="false">IF($A49=AY$7,$G49*AY$6,$G49*AY$6*VLOOKUP($B49,$A$1:$E$5,MATCH(AY$4,$A$1:$E$1,0),0)*SQRT($D49*AY$5))</f>
        <v>0.0279843750000001</v>
      </c>
      <c r="AZ49" s="0" t="n">
        <f aca="false">IF($A49=AZ$7,$G49*AZ$6,$G49*AZ$6*VLOOKUP($B49,$A$1:$E$5,MATCH(AZ$4,$A$1:$E$1,0),0)*SQRT($D49*AZ$5))</f>
        <v>0.0279843750000001</v>
      </c>
      <c r="BA49" s="0" t="n">
        <f aca="false">IF($A49=BA$7,$G49*BA$6,$G49*BA$6*VLOOKUP($B49,$A$1:$E$5,MATCH(BA$4,$A$1:$E$1,0),0)*SQRT($D49*BA$5))</f>
        <v>0.005596875</v>
      </c>
      <c r="BB49" s="0" t="n">
        <f aca="false">IF($A49=BB$7,$G49*BB$6,$G49*BB$6*VLOOKUP($B49,$A$1:$E$5,MATCH(BB$4,$A$1:$E$1,0),0)*SQRT($D49*BB$5))</f>
        <v>0.005596875</v>
      </c>
      <c r="BC49" s="0" t="n">
        <f aca="false">IF($A49=BC$7,$G49*BC$6,$G49*BC$6*VLOOKUP($B49,$A$1:$E$5,MATCH(BC$4,$A$1:$E$1,0),0)*SQRT($D49*BC$5))</f>
        <v>0.005596875</v>
      </c>
      <c r="BD49" s="0" t="n">
        <f aca="false">IF($A49=BD$7,$G49*BD$6,$G49*BD$6*VLOOKUP($B49,$A$1:$E$5,MATCH(BD$4,$A$1:$E$1,0),0)*SQRT($D49*BD$5))</f>
        <v>0.005596875</v>
      </c>
      <c r="BE49" s="0" t="n">
        <f aca="false">IF($A49=BE$7,$G49*BE$6,$G49*BE$6*VLOOKUP($B49,$A$1:$E$5,MATCH(BE$4,$A$1:$E$1,0),0)*SQRT($D49*BE$5))</f>
        <v>0.0138863182299836</v>
      </c>
      <c r="BF49" s="0" t="n">
        <f aca="false">IF($A49=BF$7,$G49*BF$6,$G49*BF$6*VLOOKUP($B49,$A$1:$E$5,MATCH(BF$4,$A$1:$E$1,0),0)*SQRT($D49*BF$5))</f>
        <v>0.0138863182299836</v>
      </c>
      <c r="BG49" s="0" t="n">
        <f aca="false">IF($A49=BG$7,$G49*BG$6,$G49*BG$6*VLOOKUP($B49,$A$1:$E$5,MATCH(BG$4,$A$1:$E$1,0),0)*SQRT($D49*BG$5))</f>
        <v>0.0138863182299836</v>
      </c>
      <c r="BH49" s="0" t="n">
        <f aca="false">IF($A49=BH$7,$G49*BH$6,$G49*BH$6*VLOOKUP($B49,$A$1:$E$5,MATCH(BH$4,$A$1:$E$1,0),0)*SQRT($D49*BH$5))</f>
        <v>0.0138863182299836</v>
      </c>
      <c r="BI49" s="0" t="n">
        <f aca="false">IF($A49=BI$7,$G49*BI$6,$G49*BI$6*VLOOKUP($B49,$A$1:$E$5,MATCH(BI$4,$A$1:$E$1,0),0)*SQRT($D49*BI$5))</f>
        <v>0.00277726364599672</v>
      </c>
      <c r="BJ49" s="0" t="n">
        <f aca="false">IF($A49=BJ$7,$G49*BJ$6,$G49*BJ$6*VLOOKUP($B49,$A$1:$E$5,MATCH(BJ$4,$A$1:$E$1,0),0)*SQRT($D49*BJ$5))</f>
        <v>0.00277726364599672</v>
      </c>
      <c r="BK49" s="0" t="n">
        <f aca="false">IF($A49=BK$7,$G49*BK$6,$G49*BK$6*VLOOKUP($B49,$A$1:$E$5,MATCH(BK$4,$A$1:$E$1,0),0)*SQRT($D49*BK$5))</f>
        <v>0.00277726364599672</v>
      </c>
      <c r="BL49" s="0" t="n">
        <f aca="false">IF($A49=BL$7,$G49*BL$6,$G49*BL$6*VLOOKUP($B49,$A$1:$E$5,MATCH(BL$4,$A$1:$E$1,0),0)*SQRT($D49*BL$5))</f>
        <v>0.00277726364599672</v>
      </c>
      <c r="BM49" s="0" t="n">
        <f aca="false">IF($A49=BM$7,$G49*BM$6,$G49*BM$6*VLOOKUP($B49,$A$1:$E$5,MATCH(BM$4,$A$1:$E$1,0),0)*SQRT($D49*BM$5))</f>
        <v>0.000555452729199344</v>
      </c>
      <c r="BN49" s="0" t="n">
        <f aca="false">IF($A49=BN$7,$G49*BN$6,$G49*BN$6*VLOOKUP($B49,$A$1:$E$5,MATCH(BN$4,$A$1:$E$1,0),0)*SQRT($D49*BN$5))</f>
        <v>0.000555452729199344</v>
      </c>
      <c r="BO49" s="0" t="n">
        <f aca="false">IF($A49=BO$7,$G49*BO$6,$G49*BO$6*VLOOKUP($B49,$A$1:$E$5,MATCH(BO$4,$A$1:$E$1,0),0)*SQRT($D49*BO$5))</f>
        <v>0.000555452729199344</v>
      </c>
      <c r="BP49" s="0" t="n">
        <f aca="false">IF($A49=BP$7,$G49*BP$6,$G49*BP$6*VLOOKUP($B49,$A$1:$E$5,MATCH(BP$4,$A$1:$E$1,0),0)*SQRT($D49*BP$5))</f>
        <v>0.000555452729199344</v>
      </c>
      <c r="BQ49" s="0" t="n">
        <f aca="false">IF($A49=BQ$7,$G49*BQ$6,$G49*BQ$6*VLOOKUP($B49,$A$1:$E$5,MATCH(BQ$4,$A$1:$E$1,0),0)*SQRT($D49*BQ$5))</f>
        <v>0.00699609375</v>
      </c>
      <c r="BR49" s="0" t="n">
        <f aca="false">IF($A49=BR$7,$G49*BR$6,$G49*BR$6*VLOOKUP($B49,$A$1:$E$5,MATCH(BR$4,$A$1:$E$1,0),0)*SQRT($D49*BR$5))</f>
        <v>0.00699609375</v>
      </c>
      <c r="BS49" s="0" t="n">
        <f aca="false">IF($A49=BS$7,$G49*BS$6,$G49*BS$6*VLOOKUP($B49,$A$1:$E$5,MATCH(BS$4,$A$1:$E$1,0),0)*SQRT($D49*BS$5))</f>
        <v>0.00699609375</v>
      </c>
      <c r="BT49" s="0" t="n">
        <f aca="false">IF($A49=BT$7,$G49*BT$6,$G49*BT$6*VLOOKUP($B49,$A$1:$E$5,MATCH(BT$4,$A$1:$E$1,0),0)*SQRT($D49*BT$5))</f>
        <v>0.00699609375</v>
      </c>
      <c r="BU49" s="0" t="n">
        <f aca="false">IF($A49=BU$7,$G49*BU$6,$G49*BU$6*VLOOKUP($B49,$A$1:$E$5,MATCH(BU$4,$A$1:$E$1,0),0)*SQRT($D49*BU$5))</f>
        <v>0.00139921875</v>
      </c>
      <c r="BV49" s="0" t="n">
        <f aca="false">IF($A49=BV$7,$G49*BV$6,$G49*BV$6*VLOOKUP($B49,$A$1:$E$5,MATCH(BV$4,$A$1:$E$1,0),0)*SQRT($D49*BV$5))</f>
        <v>0.00139921875</v>
      </c>
      <c r="BW49" s="0" t="n">
        <f aca="false">IF($A49=BW$7,$G49*BW$6,$G49*BW$6*VLOOKUP($B49,$A$1:$E$5,MATCH(BW$4,$A$1:$E$1,0),0)*SQRT($D49*BW$5))</f>
        <v>0.00139921875</v>
      </c>
      <c r="BX49" s="0" t="n">
        <f aca="false">IF($A49=BX$7,$G49*BX$6,$G49*BX$6*VLOOKUP($B49,$A$1:$E$5,MATCH(BX$4,$A$1:$E$1,0),0)*SQRT($D49*BX$5))</f>
        <v>0.00139921875</v>
      </c>
      <c r="BY49" s="0" t="n">
        <f aca="false">IF($A49=BY$7,$G49*BY$6,$G49*BY$6*VLOOKUP($B49,$A$1:$E$5,MATCH(BY$4,$A$1:$E$1,0),0)*SQRT($D49*BY$5))</f>
        <v>0.00027984375</v>
      </c>
      <c r="BZ49" s="0" t="n">
        <f aca="false">IF($A49=BZ$7,$G49*BZ$6,$G49*BZ$6*VLOOKUP($B49,$A$1:$E$5,MATCH(BZ$4,$A$1:$E$1,0),0)*SQRT($D49*BZ$5))</f>
        <v>0.00027984375</v>
      </c>
      <c r="CA49" s="0" t="n">
        <f aca="false">IF($A49=CA$7,$G49*CA$6,$G49*CA$6*VLOOKUP($B49,$A$1:$E$5,MATCH(CA$4,$A$1:$E$1,0),0)*SQRT($D49*CA$5))</f>
        <v>0.00027984375</v>
      </c>
      <c r="CB49" s="0" t="n">
        <f aca="false">IF($A49=CB$7,$G49*CB$6,$G49*CB$6*VLOOKUP($B49,$A$1:$E$5,MATCH(CB$4,$A$1:$E$1,0),0)*SQRT($D49*CB$5))</f>
        <v>0.00027984375</v>
      </c>
      <c r="CC49" s="0" t="n">
        <f aca="false">IF($A49=CC$7,$G49*CC$6,$G49*CC$6*VLOOKUP($B49,$A$1:$E$5,MATCH(CC$4,$A$1:$E$1,0),0)*SQRT($D49*CC$5))</f>
        <v>0.0138863182299836</v>
      </c>
      <c r="CD49" s="0" t="n">
        <f aca="false">IF($A49=CD$7,$G49*CD$6,$G49*CD$6*VLOOKUP($B49,$A$1:$E$5,MATCH(CD$4,$A$1:$E$1,0),0)*SQRT($D49*CD$5))</f>
        <v>0.0138863182299836</v>
      </c>
      <c r="CE49" s="0" t="n">
        <f aca="false">IF($A49=CE$7,$G49*CE$6,$G49*CE$6*VLOOKUP($B49,$A$1:$E$5,MATCH(CE$4,$A$1:$E$1,0),0)*SQRT($D49*CE$5))</f>
        <v>0.0138863182299836</v>
      </c>
      <c r="CF49" s="0" t="n">
        <f aca="false">IF($A49=CF$7,$G49*CF$6,$G49*CF$6*VLOOKUP($B49,$A$1:$E$5,MATCH(CF$4,$A$1:$E$1,0),0)*SQRT($D49*CF$5))</f>
        <v>0.0138863182299836</v>
      </c>
      <c r="CG49" s="0" t="n">
        <f aca="false">IF($A49=CG$7,$G49*CG$6,$G49*CG$6*VLOOKUP($B49,$A$1:$E$5,MATCH(CG$4,$A$1:$E$1,0),0)*SQRT($D49*CG$5))</f>
        <v>0.00277726364599672</v>
      </c>
      <c r="CH49" s="0" t="n">
        <f aca="false">IF($A49=CH$7,$G49*CH$6,$G49*CH$6*VLOOKUP($B49,$A$1:$E$5,MATCH(CH$4,$A$1:$E$1,0),0)*SQRT($D49*CH$5))</f>
        <v>0.00277726364599672</v>
      </c>
      <c r="CI49" s="0" t="n">
        <f aca="false">IF($A49=CI$7,$G49*CI$6,$G49*CI$6*VLOOKUP($B49,$A$1:$E$5,MATCH(CI$4,$A$1:$E$1,0),0)*SQRT($D49*CI$5))</f>
        <v>0.00277726364599672</v>
      </c>
      <c r="CJ49" s="0" t="n">
        <f aca="false">IF($A49=CJ$7,$G49*CJ$6,$G49*CJ$6*VLOOKUP($B49,$A$1:$E$5,MATCH(CJ$4,$A$1:$E$1,0),0)*SQRT($D49*CJ$5))</f>
        <v>0.00277726364599672</v>
      </c>
      <c r="CK49" s="0" t="n">
        <f aca="false">IF($A49=CK$7,$G49*CK$6,$G49*CK$6*VLOOKUP($B49,$A$1:$E$5,MATCH(CK$4,$A$1:$E$1,0),0)*SQRT($D49*CK$5))</f>
        <v>0.000555452729199344</v>
      </c>
      <c r="CL49" s="0" t="n">
        <f aca="false">IF($A49=CL$7,$G49*CL$6,$G49*CL$6*VLOOKUP($B49,$A$1:$E$5,MATCH(CL$4,$A$1:$E$1,0),0)*SQRT($D49*CL$5))</f>
        <v>0.000555452729199344</v>
      </c>
      <c r="CM49" s="0" t="n">
        <f aca="false">IF($A49=CM$7,$G49*CM$6,$G49*CM$6*VLOOKUP($B49,$A$1:$E$5,MATCH(CM$4,$A$1:$E$1,0),0)*SQRT($D49*CM$5))</f>
        <v>0.000555452729199344</v>
      </c>
      <c r="CN49" s="0" t="n">
        <f aca="false">IF($A49=CN$7,$G49*CN$6,$G49*CN$6*VLOOKUP($B49,$A$1:$E$5,MATCH(CN$4,$A$1:$E$1,0),0)*SQRT($D49*CN$5))</f>
        <v>0.000555452729199344</v>
      </c>
      <c r="CO49" s="0" t="n">
        <f aca="false">IF($A49=CO$7,$G49*CO$6,$G49*CO$6*VLOOKUP($B49,$A$1:$E$5,MATCH(CO$4,$A$1:$E$1,0),0)*SQRT($D49*CO$5))</f>
        <v>0.00699609375</v>
      </c>
      <c r="CP49" s="0" t="n">
        <f aca="false">IF($A49=CP$7,$G49*CP$6,$G49*CP$6*VLOOKUP($B49,$A$1:$E$5,MATCH(CP$4,$A$1:$E$1,0),0)*SQRT($D49*CP$5))</f>
        <v>0.00699609375</v>
      </c>
      <c r="CQ49" s="0" t="n">
        <f aca="false">IF($A49=CQ$7,$G49*CQ$6,$G49*CQ$6*VLOOKUP($B49,$A$1:$E$5,MATCH(CQ$4,$A$1:$E$1,0),0)*SQRT($D49*CQ$5))</f>
        <v>0.00699609375</v>
      </c>
      <c r="CR49" s="0" t="n">
        <f aca="false">IF($A49=CR$7,$G49*CR$6,$G49*CR$6*VLOOKUP($B49,$A$1:$E$5,MATCH(CR$4,$A$1:$E$1,0),0)*SQRT($D49*CR$5))</f>
        <v>0.00699609375</v>
      </c>
      <c r="CS49" s="0" t="n">
        <f aca="false">IF($A49=CS$7,$G49*CS$6,$G49*CS$6*VLOOKUP($B49,$A$1:$E$5,MATCH(CS$4,$A$1:$E$1,0),0)*SQRT($D49*CS$5))</f>
        <v>0.00139921875</v>
      </c>
      <c r="CT49" s="0" t="n">
        <f aca="false">IF($A49=CT$7,$G49*CT$6,$G49*CT$6*VLOOKUP($B49,$A$1:$E$5,MATCH(CT$4,$A$1:$E$1,0),0)*SQRT($D49*CT$5))</f>
        <v>0.00139921875</v>
      </c>
      <c r="CU49" s="0" t="n">
        <f aca="false">IF($A49=CU$7,$G49*CU$6,$G49*CU$6*VLOOKUP($B49,$A$1:$E$5,MATCH(CU$4,$A$1:$E$1,0),0)*SQRT($D49*CU$5))</f>
        <v>0.00139921875</v>
      </c>
      <c r="CV49" s="0" t="n">
        <f aca="false">IF($A49=CV$7,$G49*CV$6,$G49*CV$6*VLOOKUP($B49,$A$1:$E$5,MATCH(CV$4,$A$1:$E$1,0),0)*SQRT($D49*CV$5))</f>
        <v>0.00139921875</v>
      </c>
      <c r="CW49" s="0" t="n">
        <f aca="false">IF($A49=CW$7,$G49*CW$6,$G49*CW$6*VLOOKUP($B49,$A$1:$E$5,MATCH(CW$4,$A$1:$E$1,0),0)*SQRT($D49*CW$5))</f>
        <v>0.00027984375</v>
      </c>
      <c r="CX49" s="0" t="n">
        <f aca="false">IF($A49=CX$7,$G49*CX$6,$G49*CX$6*VLOOKUP($B49,$A$1:$E$5,MATCH(CX$4,$A$1:$E$1,0),0)*SQRT($D49*CX$5))</f>
        <v>0.00027984375</v>
      </c>
      <c r="CY49" s="0" t="n">
        <f aca="false">IF($A49=CY$7,$G49*CY$6,$G49*CY$6*VLOOKUP($B49,$A$1:$E$5,MATCH(CY$4,$A$1:$E$1,0),0)*SQRT($D49*CY$5))</f>
        <v>0.00027984375</v>
      </c>
      <c r="CZ49" s="0" t="n">
        <f aca="false">IF($A49=CZ$7,$G49*CZ$6,$G49*CZ$6*VLOOKUP($B49,$A$1:$E$5,MATCH(CZ$4,$A$1:$E$1,0),0)*SQRT($D49*CZ$5))</f>
        <v>0.00027984375</v>
      </c>
      <c r="DB49" s="0" t="n">
        <f aca="false">SUM(I49:CZ49)/SUM($I$11:$CZ$106)*Computations!$GS$7</f>
        <v>0.968779067976856</v>
      </c>
    </row>
    <row r="50" customFormat="false" ht="14" hidden="false" customHeight="false" outlineLevel="0" collapsed="false">
      <c r="A50" s="0" t="n">
        <v>40</v>
      </c>
      <c r="B50" s="0" t="n">
        <v>2</v>
      </c>
      <c r="C50" s="0" t="n">
        <v>0.005</v>
      </c>
      <c r="D50" s="0" t="n">
        <v>0.18</v>
      </c>
      <c r="E50" s="0" t="n">
        <v>25</v>
      </c>
      <c r="F50" s="0" t="n">
        <v>0.5</v>
      </c>
      <c r="G50" s="0" t="n">
        <f aca="false">SQRT(C50*(1-C50))*F50*E50</f>
        <v>0.881670998729118</v>
      </c>
      <c r="I50" s="0" t="n">
        <f aca="false">IF($A50=I$7,$G50*I$6,$G50*I$6*VLOOKUP($B50,$A$1:$E$5,MATCH(I$4,$A$1:$E$1,0),0)*SQRT($D50*I$5))</f>
        <v>0.208294773449754</v>
      </c>
      <c r="J50" s="0" t="n">
        <f aca="false">IF($A50=J$7,$G50*J$6,$G50*J$6*VLOOKUP($B50,$A$1:$E$5,MATCH(J$4,$A$1:$E$1,0),0)*SQRT($D50*J$5))</f>
        <v>0.208294773449754</v>
      </c>
      <c r="K50" s="0" t="n">
        <f aca="false">IF($A50=K$7,$G50*K$6,$G50*K$6*VLOOKUP($B50,$A$1:$E$5,MATCH(K$4,$A$1:$E$1,0),0)*SQRT($D50*K$5))</f>
        <v>0.208294773449754</v>
      </c>
      <c r="L50" s="0" t="n">
        <f aca="false">IF($A50=L$7,$G50*L$6,$G50*L$6*VLOOKUP($B50,$A$1:$E$5,MATCH(L$4,$A$1:$E$1,0),0)*SQRT($D50*L$5))</f>
        <v>0.208294773449754</v>
      </c>
      <c r="M50" s="0" t="n">
        <f aca="false">IF($A50=M$7,$G50*M$6,$G50*M$6*VLOOKUP($B50,$A$1:$E$5,MATCH(M$4,$A$1:$E$1,0),0)*SQRT($D50*M$5))</f>
        <v>0.0416589546899508</v>
      </c>
      <c r="N50" s="0" t="n">
        <f aca="false">IF($A50=N$7,$G50*N$6,$G50*N$6*VLOOKUP($B50,$A$1:$E$5,MATCH(N$4,$A$1:$E$1,0),0)*SQRT($D50*N$5))</f>
        <v>0.0416589546899508</v>
      </c>
      <c r="O50" s="0" t="n">
        <f aca="false">IF($A50=O$7,$G50*O$6,$G50*O$6*VLOOKUP($B50,$A$1:$E$5,MATCH(O$4,$A$1:$E$1,0),0)*SQRT($D50*O$5))</f>
        <v>0.0416589546899508</v>
      </c>
      <c r="P50" s="0" t="n">
        <f aca="false">IF($A50=P$7,$G50*P$6,$G50*P$6*VLOOKUP($B50,$A$1:$E$5,MATCH(P$4,$A$1:$E$1,0),0)*SQRT($D50*P$5))</f>
        <v>0.0416589546899508</v>
      </c>
      <c r="Q50" s="0" t="n">
        <f aca="false">IF($A50=Q$7,$G50*Q$6,$G50*Q$6*VLOOKUP($B50,$A$1:$E$5,MATCH(Q$4,$A$1:$E$1,0),0)*SQRT($D50*Q$5))</f>
        <v>0.00833179093799016</v>
      </c>
      <c r="R50" s="0" t="n">
        <f aca="false">IF($A50=R$7,$G50*R$6,$G50*R$6*VLOOKUP($B50,$A$1:$E$5,MATCH(R$4,$A$1:$E$1,0),0)*SQRT($D50*R$5))</f>
        <v>0.00833179093799016</v>
      </c>
      <c r="S50" s="0" t="n">
        <f aca="false">IF($A50=S$7,$G50*S$6,$G50*S$6*VLOOKUP($B50,$A$1:$E$5,MATCH(S$4,$A$1:$E$1,0),0)*SQRT($D50*S$5))</f>
        <v>0.00833179093799016</v>
      </c>
      <c r="T50" s="0" t="n">
        <f aca="false">IF($A50=T$7,$G50*T$6,$G50*T$6*VLOOKUP($B50,$A$1:$E$5,MATCH(T$4,$A$1:$E$1,0),0)*SQRT($D50*T$5))</f>
        <v>0.00833179093799016</v>
      </c>
      <c r="U50" s="0" t="n">
        <f aca="false">IF($A50=U$7,$G50*U$6,$G50*U$6*VLOOKUP($B50,$A$1:$E$5,MATCH(U$4,$A$1:$E$1,0),0)*SQRT($D50*U$5))</f>
        <v>0.10494140625</v>
      </c>
      <c r="V50" s="0" t="n">
        <f aca="false">IF($A50=V$7,$G50*V$6,$G50*V$6*VLOOKUP($B50,$A$1:$E$5,MATCH(V$4,$A$1:$E$1,0),0)*SQRT($D50*V$5))</f>
        <v>0.10494140625</v>
      </c>
      <c r="W50" s="0" t="n">
        <f aca="false">IF($A50=W$7,$G50*W$6,$G50*W$6*VLOOKUP($B50,$A$1:$E$5,MATCH(W$4,$A$1:$E$1,0),0)*SQRT($D50*W$5))</f>
        <v>0.10494140625</v>
      </c>
      <c r="X50" s="0" t="n">
        <f aca="false">IF($A50=X$7,$G50*X$6,$G50*X$6*VLOOKUP($B50,$A$1:$E$5,MATCH(X$4,$A$1:$E$1,0),0)*SQRT($D50*X$5))</f>
        <v>0.10494140625</v>
      </c>
      <c r="Y50" s="0" t="n">
        <f aca="false">IF($A50=Y$7,$G50*Y$6,$G50*Y$6*VLOOKUP($B50,$A$1:$E$5,MATCH(Y$4,$A$1:$E$1,0),0)*SQRT($D50*Y$5))</f>
        <v>0.0209882812500001</v>
      </c>
      <c r="Z50" s="0" t="n">
        <f aca="false">IF($A50=Z$7,$G50*Z$6,$G50*Z$6*VLOOKUP($B50,$A$1:$E$5,MATCH(Z$4,$A$1:$E$1,0),0)*SQRT($D50*Z$5))</f>
        <v>0.0209882812500001</v>
      </c>
      <c r="AA50" s="0" t="n">
        <f aca="false">IF($A50=AA$7,$G50*AA$6,$G50*AA$6*VLOOKUP($B50,$A$1:$E$5,MATCH(AA$4,$A$1:$E$1,0),0)*SQRT($D50*AA$5))</f>
        <v>0.0209882812500001</v>
      </c>
      <c r="AB50" s="0" t="n">
        <f aca="false">IF($A50=AB$7,$G50*AB$6,$G50*AB$6*VLOOKUP($B50,$A$1:$E$5,MATCH(AB$4,$A$1:$E$1,0),0)*SQRT($D50*AB$5))</f>
        <v>0.0209882812500001</v>
      </c>
      <c r="AC50" s="0" t="n">
        <f aca="false">IF($A50=AC$7,$G50*AC$6,$G50*AC$6*VLOOKUP($B50,$A$1:$E$5,MATCH(AC$4,$A$1:$E$1,0),0)*SQRT($D50*AC$5))</f>
        <v>0.00419765625</v>
      </c>
      <c r="AD50" s="0" t="n">
        <f aca="false">IF($A50=AD$7,$G50*AD$6,$G50*AD$6*VLOOKUP($B50,$A$1:$E$5,MATCH(AD$4,$A$1:$E$1,0),0)*SQRT($D50*AD$5))</f>
        <v>0.00419765625</v>
      </c>
      <c r="AE50" s="0" t="n">
        <f aca="false">IF($A50=AE$7,$G50*AE$6,$G50*AE$6*VLOOKUP($B50,$A$1:$E$5,MATCH(AE$4,$A$1:$E$1,0),0)*SQRT($D50*AE$5))</f>
        <v>0.00419765625</v>
      </c>
      <c r="AF50" s="0" t="n">
        <f aca="false">IF($A50=AF$7,$G50*AF$6,$G50*AF$6*VLOOKUP($B50,$A$1:$E$5,MATCH(AF$4,$A$1:$E$1,0),0)*SQRT($D50*AF$5))</f>
        <v>0.00419765625</v>
      </c>
      <c r="AG50" s="0" t="n">
        <f aca="false">IF($A50=AG$7,$G50*AG$6,$G50*AG$6*VLOOKUP($B50,$A$1:$E$5,MATCH(AG$4,$A$1:$E$1,0),0)*SQRT($D50*AG$5))</f>
        <v>0.277726364599672</v>
      </c>
      <c r="AH50" s="0" t="n">
        <f aca="false">IF($A50=AH$7,$G50*AH$6,$G50*AH$6*VLOOKUP($B50,$A$1:$E$5,MATCH(AH$4,$A$1:$E$1,0),0)*SQRT($D50*AH$5))</f>
        <v>0.277726364599672</v>
      </c>
      <c r="AI50" s="0" t="n">
        <f aca="false">IF($A50=AI$7,$G50*AI$6,$G50*AI$6*VLOOKUP($B50,$A$1:$E$5,MATCH(AI$4,$A$1:$E$1,0),0)*SQRT($D50*AI$5))</f>
        <v>0.277726364599672</v>
      </c>
      <c r="AJ50" s="0" t="n">
        <f aca="false">IF($A50=AJ$7,$G50*AJ$6,$G50*AJ$6*VLOOKUP($B50,$A$1:$E$5,MATCH(AJ$4,$A$1:$E$1,0),0)*SQRT($D50*AJ$5))</f>
        <v>0.277726364599672</v>
      </c>
      <c r="AK50" s="0" t="n">
        <f aca="false">IF($A50=AK$7,$G50*AK$6,$G50*AK$6*VLOOKUP($B50,$A$1:$E$5,MATCH(AK$4,$A$1:$E$1,0),0)*SQRT($D50*AK$5))</f>
        <v>0.0555452729199344</v>
      </c>
      <c r="AL50" s="0" t="n">
        <f aca="false">IF($A50=AL$7,$G50*AL$6,$G50*AL$6*VLOOKUP($B50,$A$1:$E$5,MATCH(AL$4,$A$1:$E$1,0),0)*SQRT($D50*AL$5))</f>
        <v>0.0555452729199344</v>
      </c>
      <c r="AM50" s="0" t="n">
        <f aca="false">IF($A50=AM$7,$G50*AM$6,$G50*AM$6*VLOOKUP($B50,$A$1:$E$5,MATCH(AM$4,$A$1:$E$1,0),0)*SQRT($D50*AM$5))</f>
        <v>0.0555452729199344</v>
      </c>
      <c r="AN50" s="0" t="n">
        <f aca="false">IF($A50=AN$7,$G50*AN$6,$G50*AN$6*VLOOKUP($B50,$A$1:$E$5,MATCH(AN$4,$A$1:$E$1,0),0)*SQRT($D50*AN$5))</f>
        <v>0.0555452729199344</v>
      </c>
      <c r="AO50" s="0" t="n">
        <f aca="false">IF($A50=AO$7,$G50*AO$6,$G50*AO$6*VLOOKUP($B50,$A$1:$E$5,MATCH(AO$4,$A$1:$E$1,0),0)*SQRT($D50*AO$5))</f>
        <v>0.0111090545839869</v>
      </c>
      <c r="AP50" s="0" t="n">
        <f aca="false">IF($A50=AP$7,$G50*AP$6,$G50*AP$6*VLOOKUP($B50,$A$1:$E$5,MATCH(AP$4,$A$1:$E$1,0),0)*SQRT($D50*AP$5))</f>
        <v>0.0111090545839869</v>
      </c>
      <c r="AQ50" s="0" t="n">
        <f aca="false">IF($A50=AQ$7,$G50*AQ$6,$G50*AQ$6*VLOOKUP($B50,$A$1:$E$5,MATCH(AQ$4,$A$1:$E$1,0),0)*SQRT($D50*AQ$5))</f>
        <v>0.0111090545839869</v>
      </c>
      <c r="AR50" s="0" t="n">
        <f aca="false">IF($A50=AR$7,$G50*AR$6,$G50*AR$6*VLOOKUP($B50,$A$1:$E$5,MATCH(AR$4,$A$1:$E$1,0),0)*SQRT($D50*AR$5))</f>
        <v>0.0111090545839869</v>
      </c>
      <c r="AS50" s="0" t="n">
        <f aca="false">IF($A50=AS$7,$G50*AS$6,$G50*AS$6*VLOOKUP($B50,$A$1:$E$5,MATCH(AS$4,$A$1:$E$1,0),0)*SQRT($D50*AS$5))</f>
        <v>0.139921875</v>
      </c>
      <c r="AT50" s="0" t="n">
        <f aca="false">IF($A50=AT$7,$G50*AT$6,$G50*AT$6*VLOOKUP($B50,$A$1:$E$5,MATCH(AT$4,$A$1:$E$1,0),0)*SQRT($D50*AT$5))</f>
        <v>0.139921875</v>
      </c>
      <c r="AU50" s="0" t="n">
        <f aca="false">IF($A50=AU$7,$G50*AU$6,$G50*AU$6*VLOOKUP($B50,$A$1:$E$5,MATCH(AU$4,$A$1:$E$1,0),0)*SQRT($D50*AU$5))</f>
        <v>0.139921875</v>
      </c>
      <c r="AV50" s="0" t="n">
        <f aca="false">IF($A50=AV$7,$G50*AV$6,$G50*AV$6*VLOOKUP($B50,$A$1:$E$5,MATCH(AV$4,$A$1:$E$1,0),0)*SQRT($D50*AV$5))</f>
        <v>0.77734375</v>
      </c>
      <c r="AW50" s="0" t="n">
        <f aca="false">IF($A50=AW$7,$G50*AW$6,$G50*AW$6*VLOOKUP($B50,$A$1:$E$5,MATCH(AW$4,$A$1:$E$1,0),0)*SQRT($D50*AW$5))</f>
        <v>0.0279843750000001</v>
      </c>
      <c r="AX50" s="0" t="n">
        <f aca="false">IF($A50=AX$7,$G50*AX$6,$G50*AX$6*VLOOKUP($B50,$A$1:$E$5,MATCH(AX$4,$A$1:$E$1,0),0)*SQRT($D50*AX$5))</f>
        <v>0.0279843750000001</v>
      </c>
      <c r="AY50" s="0" t="n">
        <f aca="false">IF($A50=AY$7,$G50*AY$6,$G50*AY$6*VLOOKUP($B50,$A$1:$E$5,MATCH(AY$4,$A$1:$E$1,0),0)*SQRT($D50*AY$5))</f>
        <v>0.0279843750000001</v>
      </c>
      <c r="AZ50" s="0" t="n">
        <f aca="false">IF($A50=AZ$7,$G50*AZ$6,$G50*AZ$6*VLOOKUP($B50,$A$1:$E$5,MATCH(AZ$4,$A$1:$E$1,0),0)*SQRT($D50*AZ$5))</f>
        <v>0.0279843750000001</v>
      </c>
      <c r="BA50" s="0" t="n">
        <f aca="false">IF($A50=BA$7,$G50*BA$6,$G50*BA$6*VLOOKUP($B50,$A$1:$E$5,MATCH(BA$4,$A$1:$E$1,0),0)*SQRT($D50*BA$5))</f>
        <v>0.005596875</v>
      </c>
      <c r="BB50" s="0" t="n">
        <f aca="false">IF($A50=BB$7,$G50*BB$6,$G50*BB$6*VLOOKUP($B50,$A$1:$E$5,MATCH(BB$4,$A$1:$E$1,0),0)*SQRT($D50*BB$5))</f>
        <v>0.005596875</v>
      </c>
      <c r="BC50" s="0" t="n">
        <f aca="false">IF($A50=BC$7,$G50*BC$6,$G50*BC$6*VLOOKUP($B50,$A$1:$E$5,MATCH(BC$4,$A$1:$E$1,0),0)*SQRT($D50*BC$5))</f>
        <v>0.005596875</v>
      </c>
      <c r="BD50" s="0" t="n">
        <f aca="false">IF($A50=BD$7,$G50*BD$6,$G50*BD$6*VLOOKUP($B50,$A$1:$E$5,MATCH(BD$4,$A$1:$E$1,0),0)*SQRT($D50*BD$5))</f>
        <v>0.005596875</v>
      </c>
      <c r="BE50" s="0" t="n">
        <f aca="false">IF($A50=BE$7,$G50*BE$6,$G50*BE$6*VLOOKUP($B50,$A$1:$E$5,MATCH(BE$4,$A$1:$E$1,0),0)*SQRT($D50*BE$5))</f>
        <v>0.0138863182299836</v>
      </c>
      <c r="BF50" s="0" t="n">
        <f aca="false">IF($A50=BF$7,$G50*BF$6,$G50*BF$6*VLOOKUP($B50,$A$1:$E$5,MATCH(BF$4,$A$1:$E$1,0),0)*SQRT($D50*BF$5))</f>
        <v>0.0138863182299836</v>
      </c>
      <c r="BG50" s="0" t="n">
        <f aca="false">IF($A50=BG$7,$G50*BG$6,$G50*BG$6*VLOOKUP($B50,$A$1:$E$5,MATCH(BG$4,$A$1:$E$1,0),0)*SQRT($D50*BG$5))</f>
        <v>0.0138863182299836</v>
      </c>
      <c r="BH50" s="0" t="n">
        <f aca="false">IF($A50=BH$7,$G50*BH$6,$G50*BH$6*VLOOKUP($B50,$A$1:$E$5,MATCH(BH$4,$A$1:$E$1,0),0)*SQRT($D50*BH$5))</f>
        <v>0.0138863182299836</v>
      </c>
      <c r="BI50" s="0" t="n">
        <f aca="false">IF($A50=BI$7,$G50*BI$6,$G50*BI$6*VLOOKUP($B50,$A$1:$E$5,MATCH(BI$4,$A$1:$E$1,0),0)*SQRT($D50*BI$5))</f>
        <v>0.00277726364599672</v>
      </c>
      <c r="BJ50" s="0" t="n">
        <f aca="false">IF($A50=BJ$7,$G50*BJ$6,$G50*BJ$6*VLOOKUP($B50,$A$1:$E$5,MATCH(BJ$4,$A$1:$E$1,0),0)*SQRT($D50*BJ$5))</f>
        <v>0.00277726364599672</v>
      </c>
      <c r="BK50" s="0" t="n">
        <f aca="false">IF($A50=BK$7,$G50*BK$6,$G50*BK$6*VLOOKUP($B50,$A$1:$E$5,MATCH(BK$4,$A$1:$E$1,0),0)*SQRT($D50*BK$5))</f>
        <v>0.00277726364599672</v>
      </c>
      <c r="BL50" s="0" t="n">
        <f aca="false">IF($A50=BL$7,$G50*BL$6,$G50*BL$6*VLOOKUP($B50,$A$1:$E$5,MATCH(BL$4,$A$1:$E$1,0),0)*SQRT($D50*BL$5))</f>
        <v>0.00277726364599672</v>
      </c>
      <c r="BM50" s="0" t="n">
        <f aca="false">IF($A50=BM$7,$G50*BM$6,$G50*BM$6*VLOOKUP($B50,$A$1:$E$5,MATCH(BM$4,$A$1:$E$1,0),0)*SQRT($D50*BM$5))</f>
        <v>0.000555452729199344</v>
      </c>
      <c r="BN50" s="0" t="n">
        <f aca="false">IF($A50=BN$7,$G50*BN$6,$G50*BN$6*VLOOKUP($B50,$A$1:$E$5,MATCH(BN$4,$A$1:$E$1,0),0)*SQRT($D50*BN$5))</f>
        <v>0.000555452729199344</v>
      </c>
      <c r="BO50" s="0" t="n">
        <f aca="false">IF($A50=BO$7,$G50*BO$6,$G50*BO$6*VLOOKUP($B50,$A$1:$E$5,MATCH(BO$4,$A$1:$E$1,0),0)*SQRT($D50*BO$5))</f>
        <v>0.000555452729199344</v>
      </c>
      <c r="BP50" s="0" t="n">
        <f aca="false">IF($A50=BP$7,$G50*BP$6,$G50*BP$6*VLOOKUP($B50,$A$1:$E$5,MATCH(BP$4,$A$1:$E$1,0),0)*SQRT($D50*BP$5))</f>
        <v>0.000555452729199344</v>
      </c>
      <c r="BQ50" s="0" t="n">
        <f aca="false">IF($A50=BQ$7,$G50*BQ$6,$G50*BQ$6*VLOOKUP($B50,$A$1:$E$5,MATCH(BQ$4,$A$1:$E$1,0),0)*SQRT($D50*BQ$5))</f>
        <v>0.00699609375</v>
      </c>
      <c r="BR50" s="0" t="n">
        <f aca="false">IF($A50=BR$7,$G50*BR$6,$G50*BR$6*VLOOKUP($B50,$A$1:$E$5,MATCH(BR$4,$A$1:$E$1,0),0)*SQRT($D50*BR$5))</f>
        <v>0.00699609375</v>
      </c>
      <c r="BS50" s="0" t="n">
        <f aca="false">IF($A50=BS$7,$G50*BS$6,$G50*BS$6*VLOOKUP($B50,$A$1:$E$5,MATCH(BS$4,$A$1:$E$1,0),0)*SQRT($D50*BS$5))</f>
        <v>0.00699609375</v>
      </c>
      <c r="BT50" s="0" t="n">
        <f aca="false">IF($A50=BT$7,$G50*BT$6,$G50*BT$6*VLOOKUP($B50,$A$1:$E$5,MATCH(BT$4,$A$1:$E$1,0),0)*SQRT($D50*BT$5))</f>
        <v>0.00699609375</v>
      </c>
      <c r="BU50" s="0" t="n">
        <f aca="false">IF($A50=BU$7,$G50*BU$6,$G50*BU$6*VLOOKUP($B50,$A$1:$E$5,MATCH(BU$4,$A$1:$E$1,0),0)*SQRT($D50*BU$5))</f>
        <v>0.00139921875</v>
      </c>
      <c r="BV50" s="0" t="n">
        <f aca="false">IF($A50=BV$7,$G50*BV$6,$G50*BV$6*VLOOKUP($B50,$A$1:$E$5,MATCH(BV$4,$A$1:$E$1,0),0)*SQRT($D50*BV$5))</f>
        <v>0.00139921875</v>
      </c>
      <c r="BW50" s="0" t="n">
        <f aca="false">IF($A50=BW$7,$G50*BW$6,$G50*BW$6*VLOOKUP($B50,$A$1:$E$5,MATCH(BW$4,$A$1:$E$1,0),0)*SQRT($D50*BW$5))</f>
        <v>0.00139921875</v>
      </c>
      <c r="BX50" s="0" t="n">
        <f aca="false">IF($A50=BX$7,$G50*BX$6,$G50*BX$6*VLOOKUP($B50,$A$1:$E$5,MATCH(BX$4,$A$1:$E$1,0),0)*SQRT($D50*BX$5))</f>
        <v>0.00139921875</v>
      </c>
      <c r="BY50" s="0" t="n">
        <f aca="false">IF($A50=BY$7,$G50*BY$6,$G50*BY$6*VLOOKUP($B50,$A$1:$E$5,MATCH(BY$4,$A$1:$E$1,0),0)*SQRT($D50*BY$5))</f>
        <v>0.00027984375</v>
      </c>
      <c r="BZ50" s="0" t="n">
        <f aca="false">IF($A50=BZ$7,$G50*BZ$6,$G50*BZ$6*VLOOKUP($B50,$A$1:$E$5,MATCH(BZ$4,$A$1:$E$1,0),0)*SQRT($D50*BZ$5))</f>
        <v>0.00027984375</v>
      </c>
      <c r="CA50" s="0" t="n">
        <f aca="false">IF($A50=CA$7,$G50*CA$6,$G50*CA$6*VLOOKUP($B50,$A$1:$E$5,MATCH(CA$4,$A$1:$E$1,0),0)*SQRT($D50*CA$5))</f>
        <v>0.00027984375</v>
      </c>
      <c r="CB50" s="0" t="n">
        <f aca="false">IF($A50=CB$7,$G50*CB$6,$G50*CB$6*VLOOKUP($B50,$A$1:$E$5,MATCH(CB$4,$A$1:$E$1,0),0)*SQRT($D50*CB$5))</f>
        <v>0.00027984375</v>
      </c>
      <c r="CC50" s="0" t="n">
        <f aca="false">IF($A50=CC$7,$G50*CC$6,$G50*CC$6*VLOOKUP($B50,$A$1:$E$5,MATCH(CC$4,$A$1:$E$1,0),0)*SQRT($D50*CC$5))</f>
        <v>0.0138863182299836</v>
      </c>
      <c r="CD50" s="0" t="n">
        <f aca="false">IF($A50=CD$7,$G50*CD$6,$G50*CD$6*VLOOKUP($B50,$A$1:$E$5,MATCH(CD$4,$A$1:$E$1,0),0)*SQRT($D50*CD$5))</f>
        <v>0.0138863182299836</v>
      </c>
      <c r="CE50" s="0" t="n">
        <f aca="false">IF($A50=CE$7,$G50*CE$6,$G50*CE$6*VLOOKUP($B50,$A$1:$E$5,MATCH(CE$4,$A$1:$E$1,0),0)*SQRT($D50*CE$5))</f>
        <v>0.0138863182299836</v>
      </c>
      <c r="CF50" s="0" t="n">
        <f aca="false">IF($A50=CF$7,$G50*CF$6,$G50*CF$6*VLOOKUP($B50,$A$1:$E$5,MATCH(CF$4,$A$1:$E$1,0),0)*SQRT($D50*CF$5))</f>
        <v>0.0138863182299836</v>
      </c>
      <c r="CG50" s="0" t="n">
        <f aca="false">IF($A50=CG$7,$G50*CG$6,$G50*CG$6*VLOOKUP($B50,$A$1:$E$5,MATCH(CG$4,$A$1:$E$1,0),0)*SQRT($D50*CG$5))</f>
        <v>0.00277726364599672</v>
      </c>
      <c r="CH50" s="0" t="n">
        <f aca="false">IF($A50=CH$7,$G50*CH$6,$G50*CH$6*VLOOKUP($B50,$A$1:$E$5,MATCH(CH$4,$A$1:$E$1,0),0)*SQRT($D50*CH$5))</f>
        <v>0.00277726364599672</v>
      </c>
      <c r="CI50" s="0" t="n">
        <f aca="false">IF($A50=CI$7,$G50*CI$6,$G50*CI$6*VLOOKUP($B50,$A$1:$E$5,MATCH(CI$4,$A$1:$E$1,0),0)*SQRT($D50*CI$5))</f>
        <v>0.00277726364599672</v>
      </c>
      <c r="CJ50" s="0" t="n">
        <f aca="false">IF($A50=CJ$7,$G50*CJ$6,$G50*CJ$6*VLOOKUP($B50,$A$1:$E$5,MATCH(CJ$4,$A$1:$E$1,0),0)*SQRT($D50*CJ$5))</f>
        <v>0.00277726364599672</v>
      </c>
      <c r="CK50" s="0" t="n">
        <f aca="false">IF($A50=CK$7,$G50*CK$6,$G50*CK$6*VLOOKUP($B50,$A$1:$E$5,MATCH(CK$4,$A$1:$E$1,0),0)*SQRT($D50*CK$5))</f>
        <v>0.000555452729199344</v>
      </c>
      <c r="CL50" s="0" t="n">
        <f aca="false">IF($A50=CL$7,$G50*CL$6,$G50*CL$6*VLOOKUP($B50,$A$1:$E$5,MATCH(CL$4,$A$1:$E$1,0),0)*SQRT($D50*CL$5))</f>
        <v>0.000555452729199344</v>
      </c>
      <c r="CM50" s="0" t="n">
        <f aca="false">IF($A50=CM$7,$G50*CM$6,$G50*CM$6*VLOOKUP($B50,$A$1:$E$5,MATCH(CM$4,$A$1:$E$1,0),0)*SQRT($D50*CM$5))</f>
        <v>0.000555452729199344</v>
      </c>
      <c r="CN50" s="0" t="n">
        <f aca="false">IF($A50=CN$7,$G50*CN$6,$G50*CN$6*VLOOKUP($B50,$A$1:$E$5,MATCH(CN$4,$A$1:$E$1,0),0)*SQRT($D50*CN$5))</f>
        <v>0.000555452729199344</v>
      </c>
      <c r="CO50" s="0" t="n">
        <f aca="false">IF($A50=CO$7,$G50*CO$6,$G50*CO$6*VLOOKUP($B50,$A$1:$E$5,MATCH(CO$4,$A$1:$E$1,0),0)*SQRT($D50*CO$5))</f>
        <v>0.00699609375</v>
      </c>
      <c r="CP50" s="0" t="n">
        <f aca="false">IF($A50=CP$7,$G50*CP$6,$G50*CP$6*VLOOKUP($B50,$A$1:$E$5,MATCH(CP$4,$A$1:$E$1,0),0)*SQRT($D50*CP$5))</f>
        <v>0.00699609375</v>
      </c>
      <c r="CQ50" s="0" t="n">
        <f aca="false">IF($A50=CQ$7,$G50*CQ$6,$G50*CQ$6*VLOOKUP($B50,$A$1:$E$5,MATCH(CQ$4,$A$1:$E$1,0),0)*SQRT($D50*CQ$5))</f>
        <v>0.00699609375</v>
      </c>
      <c r="CR50" s="0" t="n">
        <f aca="false">IF($A50=CR$7,$G50*CR$6,$G50*CR$6*VLOOKUP($B50,$A$1:$E$5,MATCH(CR$4,$A$1:$E$1,0),0)*SQRT($D50*CR$5))</f>
        <v>0.00699609375</v>
      </c>
      <c r="CS50" s="0" t="n">
        <f aca="false">IF($A50=CS$7,$G50*CS$6,$G50*CS$6*VLOOKUP($B50,$A$1:$E$5,MATCH(CS$4,$A$1:$E$1,0),0)*SQRT($D50*CS$5))</f>
        <v>0.00139921875</v>
      </c>
      <c r="CT50" s="0" t="n">
        <f aca="false">IF($A50=CT$7,$G50*CT$6,$G50*CT$6*VLOOKUP($B50,$A$1:$E$5,MATCH(CT$4,$A$1:$E$1,0),0)*SQRT($D50*CT$5))</f>
        <v>0.00139921875</v>
      </c>
      <c r="CU50" s="0" t="n">
        <f aca="false">IF($A50=CU$7,$G50*CU$6,$G50*CU$6*VLOOKUP($B50,$A$1:$E$5,MATCH(CU$4,$A$1:$E$1,0),0)*SQRT($D50*CU$5))</f>
        <v>0.00139921875</v>
      </c>
      <c r="CV50" s="0" t="n">
        <f aca="false">IF($A50=CV$7,$G50*CV$6,$G50*CV$6*VLOOKUP($B50,$A$1:$E$5,MATCH(CV$4,$A$1:$E$1,0),0)*SQRT($D50*CV$5))</f>
        <v>0.00139921875</v>
      </c>
      <c r="CW50" s="0" t="n">
        <f aca="false">IF($A50=CW$7,$G50*CW$6,$G50*CW$6*VLOOKUP($B50,$A$1:$E$5,MATCH(CW$4,$A$1:$E$1,0),0)*SQRT($D50*CW$5))</f>
        <v>0.00027984375</v>
      </c>
      <c r="CX50" s="0" t="n">
        <f aca="false">IF($A50=CX$7,$G50*CX$6,$G50*CX$6*VLOOKUP($B50,$A$1:$E$5,MATCH(CX$4,$A$1:$E$1,0),0)*SQRT($D50*CX$5))</f>
        <v>0.00027984375</v>
      </c>
      <c r="CY50" s="0" t="n">
        <f aca="false">IF($A50=CY$7,$G50*CY$6,$G50*CY$6*VLOOKUP($B50,$A$1:$E$5,MATCH(CY$4,$A$1:$E$1,0),0)*SQRT($D50*CY$5))</f>
        <v>0.00027984375</v>
      </c>
      <c r="CZ50" s="0" t="n">
        <f aca="false">IF($A50=CZ$7,$G50*CZ$6,$G50*CZ$6*VLOOKUP($B50,$A$1:$E$5,MATCH(CZ$4,$A$1:$E$1,0),0)*SQRT($D50*CZ$5))</f>
        <v>0.00027984375</v>
      </c>
      <c r="DB50" s="0" t="n">
        <f aca="false">SUM(I50:CZ50)/SUM($I$11:$CZ$106)*Computations!$GS$7</f>
        <v>0.968779067976856</v>
      </c>
    </row>
    <row r="51" customFormat="false" ht="14" hidden="false" customHeight="false" outlineLevel="0" collapsed="false">
      <c r="A51" s="0" t="n">
        <v>41</v>
      </c>
      <c r="B51" s="0" t="n">
        <v>2</v>
      </c>
      <c r="C51" s="0" t="n">
        <v>0.005</v>
      </c>
      <c r="D51" s="0" t="n">
        <v>0.18</v>
      </c>
      <c r="E51" s="0" t="n">
        <v>5</v>
      </c>
      <c r="F51" s="0" t="n">
        <v>0.5</v>
      </c>
      <c r="G51" s="0" t="n">
        <f aca="false">SQRT(C51*(1-C51))*F51*E51</f>
        <v>0.176334199745824</v>
      </c>
      <c r="I51" s="0" t="n">
        <f aca="false">IF($A51=I$7,$G51*I$6,$G51*I$6*VLOOKUP($B51,$A$1:$E$5,MATCH(I$4,$A$1:$E$1,0),0)*SQRT($D51*I$5))</f>
        <v>0.0416589546899508</v>
      </c>
      <c r="J51" s="0" t="n">
        <f aca="false">IF($A51=J$7,$G51*J$6,$G51*J$6*VLOOKUP($B51,$A$1:$E$5,MATCH(J$4,$A$1:$E$1,0),0)*SQRT($D51*J$5))</f>
        <v>0.0416589546899508</v>
      </c>
      <c r="K51" s="0" t="n">
        <f aca="false">IF($A51=K$7,$G51*K$6,$G51*K$6*VLOOKUP($B51,$A$1:$E$5,MATCH(K$4,$A$1:$E$1,0),0)*SQRT($D51*K$5))</f>
        <v>0.0416589546899508</v>
      </c>
      <c r="L51" s="0" t="n">
        <f aca="false">IF($A51=L$7,$G51*L$6,$G51*L$6*VLOOKUP($B51,$A$1:$E$5,MATCH(L$4,$A$1:$E$1,0),0)*SQRT($D51*L$5))</f>
        <v>0.0416589546899508</v>
      </c>
      <c r="M51" s="0" t="n">
        <f aca="false">IF($A51=M$7,$G51*M$6,$G51*M$6*VLOOKUP($B51,$A$1:$E$5,MATCH(M$4,$A$1:$E$1,0),0)*SQRT($D51*M$5))</f>
        <v>0.00833179093799016</v>
      </c>
      <c r="N51" s="0" t="n">
        <f aca="false">IF($A51=N$7,$G51*N$6,$G51*N$6*VLOOKUP($B51,$A$1:$E$5,MATCH(N$4,$A$1:$E$1,0),0)*SQRT($D51*N$5))</f>
        <v>0.00833179093799016</v>
      </c>
      <c r="O51" s="0" t="n">
        <f aca="false">IF($A51=O$7,$G51*O$6,$G51*O$6*VLOOKUP($B51,$A$1:$E$5,MATCH(O$4,$A$1:$E$1,0),0)*SQRT($D51*O$5))</f>
        <v>0.00833179093799016</v>
      </c>
      <c r="P51" s="0" t="n">
        <f aca="false">IF($A51=P$7,$G51*P$6,$G51*P$6*VLOOKUP($B51,$A$1:$E$5,MATCH(P$4,$A$1:$E$1,0),0)*SQRT($D51*P$5))</f>
        <v>0.00833179093799016</v>
      </c>
      <c r="Q51" s="0" t="n">
        <f aca="false">IF($A51=Q$7,$G51*Q$6,$G51*Q$6*VLOOKUP($B51,$A$1:$E$5,MATCH(Q$4,$A$1:$E$1,0),0)*SQRT($D51*Q$5))</f>
        <v>0.00166635818759803</v>
      </c>
      <c r="R51" s="0" t="n">
        <f aca="false">IF($A51=R$7,$G51*R$6,$G51*R$6*VLOOKUP($B51,$A$1:$E$5,MATCH(R$4,$A$1:$E$1,0),0)*SQRT($D51*R$5))</f>
        <v>0.00166635818759803</v>
      </c>
      <c r="S51" s="0" t="n">
        <f aca="false">IF($A51=S$7,$G51*S$6,$G51*S$6*VLOOKUP($B51,$A$1:$E$5,MATCH(S$4,$A$1:$E$1,0),0)*SQRT($D51*S$5))</f>
        <v>0.00166635818759803</v>
      </c>
      <c r="T51" s="0" t="n">
        <f aca="false">IF($A51=T$7,$G51*T$6,$G51*T$6*VLOOKUP($B51,$A$1:$E$5,MATCH(T$4,$A$1:$E$1,0),0)*SQRT($D51*T$5))</f>
        <v>0.00166635818759803</v>
      </c>
      <c r="U51" s="0" t="n">
        <f aca="false">IF($A51=U$7,$G51*U$6,$G51*U$6*VLOOKUP($B51,$A$1:$E$5,MATCH(U$4,$A$1:$E$1,0),0)*SQRT($D51*U$5))</f>
        <v>0.02098828125</v>
      </c>
      <c r="V51" s="0" t="n">
        <f aca="false">IF($A51=V$7,$G51*V$6,$G51*V$6*VLOOKUP($B51,$A$1:$E$5,MATCH(V$4,$A$1:$E$1,0),0)*SQRT($D51*V$5))</f>
        <v>0.02098828125</v>
      </c>
      <c r="W51" s="0" t="n">
        <f aca="false">IF($A51=W$7,$G51*W$6,$G51*W$6*VLOOKUP($B51,$A$1:$E$5,MATCH(W$4,$A$1:$E$1,0),0)*SQRT($D51*W$5))</f>
        <v>0.02098828125</v>
      </c>
      <c r="X51" s="0" t="n">
        <f aca="false">IF($A51=X$7,$G51*X$6,$G51*X$6*VLOOKUP($B51,$A$1:$E$5,MATCH(X$4,$A$1:$E$1,0),0)*SQRT($D51*X$5))</f>
        <v>0.02098828125</v>
      </c>
      <c r="Y51" s="0" t="n">
        <f aca="false">IF($A51=Y$7,$G51*Y$6,$G51*Y$6*VLOOKUP($B51,$A$1:$E$5,MATCH(Y$4,$A$1:$E$1,0),0)*SQRT($D51*Y$5))</f>
        <v>0.00419765625000001</v>
      </c>
      <c r="Z51" s="0" t="n">
        <f aca="false">IF($A51=Z$7,$G51*Z$6,$G51*Z$6*VLOOKUP($B51,$A$1:$E$5,MATCH(Z$4,$A$1:$E$1,0),0)*SQRT($D51*Z$5))</f>
        <v>0.00419765625000001</v>
      </c>
      <c r="AA51" s="0" t="n">
        <f aca="false">IF($A51=AA$7,$G51*AA$6,$G51*AA$6*VLOOKUP($B51,$A$1:$E$5,MATCH(AA$4,$A$1:$E$1,0),0)*SQRT($D51*AA$5))</f>
        <v>0.00419765625000001</v>
      </c>
      <c r="AB51" s="0" t="n">
        <f aca="false">IF($A51=AB$7,$G51*AB$6,$G51*AB$6*VLOOKUP($B51,$A$1:$E$5,MATCH(AB$4,$A$1:$E$1,0),0)*SQRT($D51*AB$5))</f>
        <v>0.00419765625000001</v>
      </c>
      <c r="AC51" s="0" t="n">
        <f aca="false">IF($A51=AC$7,$G51*AC$6,$G51*AC$6*VLOOKUP($B51,$A$1:$E$5,MATCH(AC$4,$A$1:$E$1,0),0)*SQRT($D51*AC$5))</f>
        <v>0.00083953125</v>
      </c>
      <c r="AD51" s="0" t="n">
        <f aca="false">IF($A51=AD$7,$G51*AD$6,$G51*AD$6*VLOOKUP($B51,$A$1:$E$5,MATCH(AD$4,$A$1:$E$1,0),0)*SQRT($D51*AD$5))</f>
        <v>0.00083953125</v>
      </c>
      <c r="AE51" s="0" t="n">
        <f aca="false">IF($A51=AE$7,$G51*AE$6,$G51*AE$6*VLOOKUP($B51,$A$1:$E$5,MATCH(AE$4,$A$1:$E$1,0),0)*SQRT($D51*AE$5))</f>
        <v>0.00083953125</v>
      </c>
      <c r="AF51" s="0" t="n">
        <f aca="false">IF($A51=AF$7,$G51*AF$6,$G51*AF$6*VLOOKUP($B51,$A$1:$E$5,MATCH(AF$4,$A$1:$E$1,0),0)*SQRT($D51*AF$5))</f>
        <v>0.00083953125</v>
      </c>
      <c r="AG51" s="0" t="n">
        <f aca="false">IF($A51=AG$7,$G51*AG$6,$G51*AG$6*VLOOKUP($B51,$A$1:$E$5,MATCH(AG$4,$A$1:$E$1,0),0)*SQRT($D51*AG$5))</f>
        <v>0.0555452729199344</v>
      </c>
      <c r="AH51" s="0" t="n">
        <f aca="false">IF($A51=AH$7,$G51*AH$6,$G51*AH$6*VLOOKUP($B51,$A$1:$E$5,MATCH(AH$4,$A$1:$E$1,0),0)*SQRT($D51*AH$5))</f>
        <v>0.0555452729199344</v>
      </c>
      <c r="AI51" s="0" t="n">
        <f aca="false">IF($A51=AI$7,$G51*AI$6,$G51*AI$6*VLOOKUP($B51,$A$1:$E$5,MATCH(AI$4,$A$1:$E$1,0),0)*SQRT($D51*AI$5))</f>
        <v>0.0555452729199344</v>
      </c>
      <c r="AJ51" s="0" t="n">
        <f aca="false">IF($A51=AJ$7,$G51*AJ$6,$G51*AJ$6*VLOOKUP($B51,$A$1:$E$5,MATCH(AJ$4,$A$1:$E$1,0),0)*SQRT($D51*AJ$5))</f>
        <v>0.0555452729199344</v>
      </c>
      <c r="AK51" s="0" t="n">
        <f aca="false">IF($A51=AK$7,$G51*AK$6,$G51*AK$6*VLOOKUP($B51,$A$1:$E$5,MATCH(AK$4,$A$1:$E$1,0),0)*SQRT($D51*AK$5))</f>
        <v>0.0111090545839869</v>
      </c>
      <c r="AL51" s="0" t="n">
        <f aca="false">IF($A51=AL$7,$G51*AL$6,$G51*AL$6*VLOOKUP($B51,$A$1:$E$5,MATCH(AL$4,$A$1:$E$1,0),0)*SQRT($D51*AL$5))</f>
        <v>0.0111090545839869</v>
      </c>
      <c r="AM51" s="0" t="n">
        <f aca="false">IF($A51=AM$7,$G51*AM$6,$G51*AM$6*VLOOKUP($B51,$A$1:$E$5,MATCH(AM$4,$A$1:$E$1,0),0)*SQRT($D51*AM$5))</f>
        <v>0.0111090545839869</v>
      </c>
      <c r="AN51" s="0" t="n">
        <f aca="false">IF($A51=AN$7,$G51*AN$6,$G51*AN$6*VLOOKUP($B51,$A$1:$E$5,MATCH(AN$4,$A$1:$E$1,0),0)*SQRT($D51*AN$5))</f>
        <v>0.0111090545839869</v>
      </c>
      <c r="AO51" s="0" t="n">
        <f aca="false">IF($A51=AO$7,$G51*AO$6,$G51*AO$6*VLOOKUP($B51,$A$1:$E$5,MATCH(AO$4,$A$1:$E$1,0),0)*SQRT($D51*AO$5))</f>
        <v>0.00222181091679738</v>
      </c>
      <c r="AP51" s="0" t="n">
        <f aca="false">IF($A51=AP$7,$G51*AP$6,$G51*AP$6*VLOOKUP($B51,$A$1:$E$5,MATCH(AP$4,$A$1:$E$1,0),0)*SQRT($D51*AP$5))</f>
        <v>0.00222181091679738</v>
      </c>
      <c r="AQ51" s="0" t="n">
        <f aca="false">IF($A51=AQ$7,$G51*AQ$6,$G51*AQ$6*VLOOKUP($B51,$A$1:$E$5,MATCH(AQ$4,$A$1:$E$1,0),0)*SQRT($D51*AQ$5))</f>
        <v>0.00222181091679738</v>
      </c>
      <c r="AR51" s="0" t="n">
        <f aca="false">IF($A51=AR$7,$G51*AR$6,$G51*AR$6*VLOOKUP($B51,$A$1:$E$5,MATCH(AR$4,$A$1:$E$1,0),0)*SQRT($D51*AR$5))</f>
        <v>0.00222181091679738</v>
      </c>
      <c r="AS51" s="0" t="n">
        <f aca="false">IF($A51=AS$7,$G51*AS$6,$G51*AS$6*VLOOKUP($B51,$A$1:$E$5,MATCH(AS$4,$A$1:$E$1,0),0)*SQRT($D51*AS$5))</f>
        <v>0.027984375</v>
      </c>
      <c r="AT51" s="0" t="n">
        <f aca="false">IF($A51=AT$7,$G51*AT$6,$G51*AT$6*VLOOKUP($B51,$A$1:$E$5,MATCH(AT$4,$A$1:$E$1,0),0)*SQRT($D51*AT$5))</f>
        <v>0.027984375</v>
      </c>
      <c r="AU51" s="0" t="n">
        <f aca="false">IF($A51=AU$7,$G51*AU$6,$G51*AU$6*VLOOKUP($B51,$A$1:$E$5,MATCH(AU$4,$A$1:$E$1,0),0)*SQRT($D51*AU$5))</f>
        <v>0.027984375</v>
      </c>
      <c r="AV51" s="0" t="n">
        <f aca="false">IF($A51=AV$7,$G51*AV$6,$G51*AV$6*VLOOKUP($B51,$A$1:$E$5,MATCH(AV$4,$A$1:$E$1,0),0)*SQRT($D51*AV$5))</f>
        <v>0.027984375</v>
      </c>
      <c r="AW51" s="0" t="n">
        <f aca="false">IF($A51=AW$7,$G51*AW$6,$G51*AW$6*VLOOKUP($B51,$A$1:$E$5,MATCH(AW$4,$A$1:$E$1,0),0)*SQRT($D51*AW$5))</f>
        <v>0.0310937500000001</v>
      </c>
      <c r="AX51" s="0" t="n">
        <f aca="false">IF($A51=AX$7,$G51*AX$6,$G51*AX$6*VLOOKUP($B51,$A$1:$E$5,MATCH(AX$4,$A$1:$E$1,0),0)*SQRT($D51*AX$5))</f>
        <v>0.00559687500000002</v>
      </c>
      <c r="AY51" s="0" t="n">
        <f aca="false">IF($A51=AY$7,$G51*AY$6,$G51*AY$6*VLOOKUP($B51,$A$1:$E$5,MATCH(AY$4,$A$1:$E$1,0),0)*SQRT($D51*AY$5))</f>
        <v>0.00559687500000002</v>
      </c>
      <c r="AZ51" s="0" t="n">
        <f aca="false">IF($A51=AZ$7,$G51*AZ$6,$G51*AZ$6*VLOOKUP($B51,$A$1:$E$5,MATCH(AZ$4,$A$1:$E$1,0),0)*SQRT($D51*AZ$5))</f>
        <v>0.00559687500000002</v>
      </c>
      <c r="BA51" s="0" t="n">
        <f aca="false">IF($A51=BA$7,$G51*BA$6,$G51*BA$6*VLOOKUP($B51,$A$1:$E$5,MATCH(BA$4,$A$1:$E$1,0),0)*SQRT($D51*BA$5))</f>
        <v>0.001119375</v>
      </c>
      <c r="BB51" s="0" t="n">
        <f aca="false">IF($A51=BB$7,$G51*BB$6,$G51*BB$6*VLOOKUP($B51,$A$1:$E$5,MATCH(BB$4,$A$1:$E$1,0),0)*SQRT($D51*BB$5))</f>
        <v>0.001119375</v>
      </c>
      <c r="BC51" s="0" t="n">
        <f aca="false">IF($A51=BC$7,$G51*BC$6,$G51*BC$6*VLOOKUP($B51,$A$1:$E$5,MATCH(BC$4,$A$1:$E$1,0),0)*SQRT($D51*BC$5))</f>
        <v>0.001119375</v>
      </c>
      <c r="BD51" s="0" t="n">
        <f aca="false">IF($A51=BD$7,$G51*BD$6,$G51*BD$6*VLOOKUP($B51,$A$1:$E$5,MATCH(BD$4,$A$1:$E$1,0),0)*SQRT($D51*BD$5))</f>
        <v>0.001119375</v>
      </c>
      <c r="BE51" s="0" t="n">
        <f aca="false">IF($A51=BE$7,$G51*BE$6,$G51*BE$6*VLOOKUP($B51,$A$1:$E$5,MATCH(BE$4,$A$1:$E$1,0),0)*SQRT($D51*BE$5))</f>
        <v>0.00277726364599672</v>
      </c>
      <c r="BF51" s="0" t="n">
        <f aca="false">IF($A51=BF$7,$G51*BF$6,$G51*BF$6*VLOOKUP($B51,$A$1:$E$5,MATCH(BF$4,$A$1:$E$1,0),0)*SQRT($D51*BF$5))</f>
        <v>0.00277726364599672</v>
      </c>
      <c r="BG51" s="0" t="n">
        <f aca="false">IF($A51=BG$7,$G51*BG$6,$G51*BG$6*VLOOKUP($B51,$A$1:$E$5,MATCH(BG$4,$A$1:$E$1,0),0)*SQRT($D51*BG$5))</f>
        <v>0.00277726364599672</v>
      </c>
      <c r="BH51" s="0" t="n">
        <f aca="false">IF($A51=BH$7,$G51*BH$6,$G51*BH$6*VLOOKUP($B51,$A$1:$E$5,MATCH(BH$4,$A$1:$E$1,0),0)*SQRT($D51*BH$5))</f>
        <v>0.00277726364599672</v>
      </c>
      <c r="BI51" s="0" t="n">
        <f aca="false">IF($A51=BI$7,$G51*BI$6,$G51*BI$6*VLOOKUP($B51,$A$1:$E$5,MATCH(BI$4,$A$1:$E$1,0),0)*SQRT($D51*BI$5))</f>
        <v>0.000555452729199344</v>
      </c>
      <c r="BJ51" s="0" t="n">
        <f aca="false">IF($A51=BJ$7,$G51*BJ$6,$G51*BJ$6*VLOOKUP($B51,$A$1:$E$5,MATCH(BJ$4,$A$1:$E$1,0),0)*SQRT($D51*BJ$5))</f>
        <v>0.000555452729199344</v>
      </c>
      <c r="BK51" s="0" t="n">
        <f aca="false">IF($A51=BK$7,$G51*BK$6,$G51*BK$6*VLOOKUP($B51,$A$1:$E$5,MATCH(BK$4,$A$1:$E$1,0),0)*SQRT($D51*BK$5))</f>
        <v>0.000555452729199344</v>
      </c>
      <c r="BL51" s="0" t="n">
        <f aca="false">IF($A51=BL$7,$G51*BL$6,$G51*BL$6*VLOOKUP($B51,$A$1:$E$5,MATCH(BL$4,$A$1:$E$1,0),0)*SQRT($D51*BL$5))</f>
        <v>0.000555452729199344</v>
      </c>
      <c r="BM51" s="0" t="n">
        <f aca="false">IF($A51=BM$7,$G51*BM$6,$G51*BM$6*VLOOKUP($B51,$A$1:$E$5,MATCH(BM$4,$A$1:$E$1,0),0)*SQRT($D51*BM$5))</f>
        <v>0.000111090545839869</v>
      </c>
      <c r="BN51" s="0" t="n">
        <f aca="false">IF($A51=BN$7,$G51*BN$6,$G51*BN$6*VLOOKUP($B51,$A$1:$E$5,MATCH(BN$4,$A$1:$E$1,0),0)*SQRT($D51*BN$5))</f>
        <v>0.000111090545839869</v>
      </c>
      <c r="BO51" s="0" t="n">
        <f aca="false">IF($A51=BO$7,$G51*BO$6,$G51*BO$6*VLOOKUP($B51,$A$1:$E$5,MATCH(BO$4,$A$1:$E$1,0),0)*SQRT($D51*BO$5))</f>
        <v>0.000111090545839869</v>
      </c>
      <c r="BP51" s="0" t="n">
        <f aca="false">IF($A51=BP$7,$G51*BP$6,$G51*BP$6*VLOOKUP($B51,$A$1:$E$5,MATCH(BP$4,$A$1:$E$1,0),0)*SQRT($D51*BP$5))</f>
        <v>0.000111090545839869</v>
      </c>
      <c r="BQ51" s="0" t="n">
        <f aca="false">IF($A51=BQ$7,$G51*BQ$6,$G51*BQ$6*VLOOKUP($B51,$A$1:$E$5,MATCH(BQ$4,$A$1:$E$1,0),0)*SQRT($D51*BQ$5))</f>
        <v>0.00139921875</v>
      </c>
      <c r="BR51" s="0" t="n">
        <f aca="false">IF($A51=BR$7,$G51*BR$6,$G51*BR$6*VLOOKUP($B51,$A$1:$E$5,MATCH(BR$4,$A$1:$E$1,0),0)*SQRT($D51*BR$5))</f>
        <v>0.00139921875</v>
      </c>
      <c r="BS51" s="0" t="n">
        <f aca="false">IF($A51=BS$7,$G51*BS$6,$G51*BS$6*VLOOKUP($B51,$A$1:$E$5,MATCH(BS$4,$A$1:$E$1,0),0)*SQRT($D51*BS$5))</f>
        <v>0.00139921875</v>
      </c>
      <c r="BT51" s="0" t="n">
        <f aca="false">IF($A51=BT$7,$G51*BT$6,$G51*BT$6*VLOOKUP($B51,$A$1:$E$5,MATCH(BT$4,$A$1:$E$1,0),0)*SQRT($D51*BT$5))</f>
        <v>0.00139921875</v>
      </c>
      <c r="BU51" s="0" t="n">
        <f aca="false">IF($A51=BU$7,$G51*BU$6,$G51*BU$6*VLOOKUP($B51,$A$1:$E$5,MATCH(BU$4,$A$1:$E$1,0),0)*SQRT($D51*BU$5))</f>
        <v>0.000279843750000001</v>
      </c>
      <c r="BV51" s="0" t="n">
        <f aca="false">IF($A51=BV$7,$G51*BV$6,$G51*BV$6*VLOOKUP($B51,$A$1:$E$5,MATCH(BV$4,$A$1:$E$1,0),0)*SQRT($D51*BV$5))</f>
        <v>0.000279843750000001</v>
      </c>
      <c r="BW51" s="0" t="n">
        <f aca="false">IF($A51=BW$7,$G51*BW$6,$G51*BW$6*VLOOKUP($B51,$A$1:$E$5,MATCH(BW$4,$A$1:$E$1,0),0)*SQRT($D51*BW$5))</f>
        <v>0.000279843750000001</v>
      </c>
      <c r="BX51" s="0" t="n">
        <f aca="false">IF($A51=BX$7,$G51*BX$6,$G51*BX$6*VLOOKUP($B51,$A$1:$E$5,MATCH(BX$4,$A$1:$E$1,0),0)*SQRT($D51*BX$5))</f>
        <v>0.000279843750000001</v>
      </c>
      <c r="BY51" s="0" t="n">
        <f aca="false">IF($A51=BY$7,$G51*BY$6,$G51*BY$6*VLOOKUP($B51,$A$1:$E$5,MATCH(BY$4,$A$1:$E$1,0),0)*SQRT($D51*BY$5))</f>
        <v>5.596875E-005</v>
      </c>
      <c r="BZ51" s="0" t="n">
        <f aca="false">IF($A51=BZ$7,$G51*BZ$6,$G51*BZ$6*VLOOKUP($B51,$A$1:$E$5,MATCH(BZ$4,$A$1:$E$1,0),0)*SQRT($D51*BZ$5))</f>
        <v>5.596875E-005</v>
      </c>
      <c r="CA51" s="0" t="n">
        <f aca="false">IF($A51=CA$7,$G51*CA$6,$G51*CA$6*VLOOKUP($B51,$A$1:$E$5,MATCH(CA$4,$A$1:$E$1,0),0)*SQRT($D51*CA$5))</f>
        <v>5.596875E-005</v>
      </c>
      <c r="CB51" s="0" t="n">
        <f aca="false">IF($A51=CB$7,$G51*CB$6,$G51*CB$6*VLOOKUP($B51,$A$1:$E$5,MATCH(CB$4,$A$1:$E$1,0),0)*SQRT($D51*CB$5))</f>
        <v>5.596875E-005</v>
      </c>
      <c r="CC51" s="0" t="n">
        <f aca="false">IF($A51=CC$7,$G51*CC$6,$G51*CC$6*VLOOKUP($B51,$A$1:$E$5,MATCH(CC$4,$A$1:$E$1,0),0)*SQRT($D51*CC$5))</f>
        <v>0.00277726364599672</v>
      </c>
      <c r="CD51" s="0" t="n">
        <f aca="false">IF($A51=CD$7,$G51*CD$6,$G51*CD$6*VLOOKUP($B51,$A$1:$E$5,MATCH(CD$4,$A$1:$E$1,0),0)*SQRT($D51*CD$5))</f>
        <v>0.00277726364599672</v>
      </c>
      <c r="CE51" s="0" t="n">
        <f aca="false">IF($A51=CE$7,$G51*CE$6,$G51*CE$6*VLOOKUP($B51,$A$1:$E$5,MATCH(CE$4,$A$1:$E$1,0),0)*SQRT($D51*CE$5))</f>
        <v>0.00277726364599672</v>
      </c>
      <c r="CF51" s="0" t="n">
        <f aca="false">IF($A51=CF$7,$G51*CF$6,$G51*CF$6*VLOOKUP($B51,$A$1:$E$5,MATCH(CF$4,$A$1:$E$1,0),0)*SQRT($D51*CF$5))</f>
        <v>0.00277726364599672</v>
      </c>
      <c r="CG51" s="0" t="n">
        <f aca="false">IF($A51=CG$7,$G51*CG$6,$G51*CG$6*VLOOKUP($B51,$A$1:$E$5,MATCH(CG$4,$A$1:$E$1,0),0)*SQRT($D51*CG$5))</f>
        <v>0.000555452729199344</v>
      </c>
      <c r="CH51" s="0" t="n">
        <f aca="false">IF($A51=CH$7,$G51*CH$6,$G51*CH$6*VLOOKUP($B51,$A$1:$E$5,MATCH(CH$4,$A$1:$E$1,0),0)*SQRT($D51*CH$5))</f>
        <v>0.000555452729199344</v>
      </c>
      <c r="CI51" s="0" t="n">
        <f aca="false">IF($A51=CI$7,$G51*CI$6,$G51*CI$6*VLOOKUP($B51,$A$1:$E$5,MATCH(CI$4,$A$1:$E$1,0),0)*SQRT($D51*CI$5))</f>
        <v>0.000555452729199344</v>
      </c>
      <c r="CJ51" s="0" t="n">
        <f aca="false">IF($A51=CJ$7,$G51*CJ$6,$G51*CJ$6*VLOOKUP($B51,$A$1:$E$5,MATCH(CJ$4,$A$1:$E$1,0),0)*SQRT($D51*CJ$5))</f>
        <v>0.000555452729199344</v>
      </c>
      <c r="CK51" s="0" t="n">
        <f aca="false">IF($A51=CK$7,$G51*CK$6,$G51*CK$6*VLOOKUP($B51,$A$1:$E$5,MATCH(CK$4,$A$1:$E$1,0),0)*SQRT($D51*CK$5))</f>
        <v>0.000111090545839869</v>
      </c>
      <c r="CL51" s="0" t="n">
        <f aca="false">IF($A51=CL$7,$G51*CL$6,$G51*CL$6*VLOOKUP($B51,$A$1:$E$5,MATCH(CL$4,$A$1:$E$1,0),0)*SQRT($D51*CL$5))</f>
        <v>0.000111090545839869</v>
      </c>
      <c r="CM51" s="0" t="n">
        <f aca="false">IF($A51=CM$7,$G51*CM$6,$G51*CM$6*VLOOKUP($B51,$A$1:$E$5,MATCH(CM$4,$A$1:$E$1,0),0)*SQRT($D51*CM$5))</f>
        <v>0.000111090545839869</v>
      </c>
      <c r="CN51" s="0" t="n">
        <f aca="false">IF($A51=CN$7,$G51*CN$6,$G51*CN$6*VLOOKUP($B51,$A$1:$E$5,MATCH(CN$4,$A$1:$E$1,0),0)*SQRT($D51*CN$5))</f>
        <v>0.000111090545839869</v>
      </c>
      <c r="CO51" s="0" t="n">
        <f aca="false">IF($A51=CO$7,$G51*CO$6,$G51*CO$6*VLOOKUP($B51,$A$1:$E$5,MATCH(CO$4,$A$1:$E$1,0),0)*SQRT($D51*CO$5))</f>
        <v>0.00139921875</v>
      </c>
      <c r="CP51" s="0" t="n">
        <f aca="false">IF($A51=CP$7,$G51*CP$6,$G51*CP$6*VLOOKUP($B51,$A$1:$E$5,MATCH(CP$4,$A$1:$E$1,0),0)*SQRT($D51*CP$5))</f>
        <v>0.00139921875</v>
      </c>
      <c r="CQ51" s="0" t="n">
        <f aca="false">IF($A51=CQ$7,$G51*CQ$6,$G51*CQ$6*VLOOKUP($B51,$A$1:$E$5,MATCH(CQ$4,$A$1:$E$1,0),0)*SQRT($D51*CQ$5))</f>
        <v>0.00139921875</v>
      </c>
      <c r="CR51" s="0" t="n">
        <f aca="false">IF($A51=CR$7,$G51*CR$6,$G51*CR$6*VLOOKUP($B51,$A$1:$E$5,MATCH(CR$4,$A$1:$E$1,0),0)*SQRT($D51*CR$5))</f>
        <v>0.00139921875</v>
      </c>
      <c r="CS51" s="0" t="n">
        <f aca="false">IF($A51=CS$7,$G51*CS$6,$G51*CS$6*VLOOKUP($B51,$A$1:$E$5,MATCH(CS$4,$A$1:$E$1,0),0)*SQRT($D51*CS$5))</f>
        <v>0.000279843750000001</v>
      </c>
      <c r="CT51" s="0" t="n">
        <f aca="false">IF($A51=CT$7,$G51*CT$6,$G51*CT$6*VLOOKUP($B51,$A$1:$E$5,MATCH(CT$4,$A$1:$E$1,0),0)*SQRT($D51*CT$5))</f>
        <v>0.000279843750000001</v>
      </c>
      <c r="CU51" s="0" t="n">
        <f aca="false">IF($A51=CU$7,$G51*CU$6,$G51*CU$6*VLOOKUP($B51,$A$1:$E$5,MATCH(CU$4,$A$1:$E$1,0),0)*SQRT($D51*CU$5))</f>
        <v>0.000279843750000001</v>
      </c>
      <c r="CV51" s="0" t="n">
        <f aca="false">IF($A51=CV$7,$G51*CV$6,$G51*CV$6*VLOOKUP($B51,$A$1:$E$5,MATCH(CV$4,$A$1:$E$1,0),0)*SQRT($D51*CV$5))</f>
        <v>0.000279843750000001</v>
      </c>
      <c r="CW51" s="0" t="n">
        <f aca="false">IF($A51=CW$7,$G51*CW$6,$G51*CW$6*VLOOKUP($B51,$A$1:$E$5,MATCH(CW$4,$A$1:$E$1,0),0)*SQRT($D51*CW$5))</f>
        <v>5.596875E-005</v>
      </c>
      <c r="CX51" s="0" t="n">
        <f aca="false">IF($A51=CX$7,$G51*CX$6,$G51*CX$6*VLOOKUP($B51,$A$1:$E$5,MATCH(CX$4,$A$1:$E$1,0),0)*SQRT($D51*CX$5))</f>
        <v>5.596875E-005</v>
      </c>
      <c r="CY51" s="0" t="n">
        <f aca="false">IF($A51=CY$7,$G51*CY$6,$G51*CY$6*VLOOKUP($B51,$A$1:$E$5,MATCH(CY$4,$A$1:$E$1,0),0)*SQRT($D51*CY$5))</f>
        <v>5.596875E-005</v>
      </c>
      <c r="CZ51" s="0" t="n">
        <f aca="false">IF($A51=CZ$7,$G51*CZ$6,$G51*CZ$6*VLOOKUP($B51,$A$1:$E$5,MATCH(CZ$4,$A$1:$E$1,0),0)*SQRT($D51*CZ$5))</f>
        <v>5.596875E-005</v>
      </c>
      <c r="DB51" s="0" t="n">
        <f aca="false">SUM(I51:CZ51)/SUM($I$11:$CZ$106)*Computations!$GS$7</f>
        <v>0.171650978369675</v>
      </c>
    </row>
    <row r="52" customFormat="false" ht="14" hidden="false" customHeight="false" outlineLevel="0" collapsed="false">
      <c r="A52" s="0" t="n">
        <v>42</v>
      </c>
      <c r="B52" s="0" t="n">
        <v>2</v>
      </c>
      <c r="C52" s="0" t="n">
        <v>0.005</v>
      </c>
      <c r="D52" s="0" t="n">
        <v>0.18</v>
      </c>
      <c r="E52" s="0" t="n">
        <v>5</v>
      </c>
      <c r="F52" s="0" t="n">
        <v>0.5</v>
      </c>
      <c r="G52" s="0" t="n">
        <f aca="false">SQRT(C52*(1-C52))*F52*E52</f>
        <v>0.176334199745824</v>
      </c>
      <c r="I52" s="0" t="n">
        <f aca="false">IF($A52=I$7,$G52*I$6,$G52*I$6*VLOOKUP($B52,$A$1:$E$5,MATCH(I$4,$A$1:$E$1,0),0)*SQRT($D52*I$5))</f>
        <v>0.0416589546899508</v>
      </c>
      <c r="J52" s="0" t="n">
        <f aca="false">IF($A52=J$7,$G52*J$6,$G52*J$6*VLOOKUP($B52,$A$1:$E$5,MATCH(J$4,$A$1:$E$1,0),0)*SQRT($D52*J$5))</f>
        <v>0.0416589546899508</v>
      </c>
      <c r="K52" s="0" t="n">
        <f aca="false">IF($A52=K$7,$G52*K$6,$G52*K$6*VLOOKUP($B52,$A$1:$E$5,MATCH(K$4,$A$1:$E$1,0),0)*SQRT($D52*K$5))</f>
        <v>0.0416589546899508</v>
      </c>
      <c r="L52" s="0" t="n">
        <f aca="false">IF($A52=L$7,$G52*L$6,$G52*L$6*VLOOKUP($B52,$A$1:$E$5,MATCH(L$4,$A$1:$E$1,0),0)*SQRT($D52*L$5))</f>
        <v>0.0416589546899508</v>
      </c>
      <c r="M52" s="0" t="n">
        <f aca="false">IF($A52=M$7,$G52*M$6,$G52*M$6*VLOOKUP($B52,$A$1:$E$5,MATCH(M$4,$A$1:$E$1,0),0)*SQRT($D52*M$5))</f>
        <v>0.00833179093799016</v>
      </c>
      <c r="N52" s="0" t="n">
        <f aca="false">IF($A52=N$7,$G52*N$6,$G52*N$6*VLOOKUP($B52,$A$1:$E$5,MATCH(N$4,$A$1:$E$1,0),0)*SQRT($D52*N$5))</f>
        <v>0.00833179093799016</v>
      </c>
      <c r="O52" s="0" t="n">
        <f aca="false">IF($A52=O$7,$G52*O$6,$G52*O$6*VLOOKUP($B52,$A$1:$E$5,MATCH(O$4,$A$1:$E$1,0),0)*SQRT($D52*O$5))</f>
        <v>0.00833179093799016</v>
      </c>
      <c r="P52" s="0" t="n">
        <f aca="false">IF($A52=P$7,$G52*P$6,$G52*P$6*VLOOKUP($B52,$A$1:$E$5,MATCH(P$4,$A$1:$E$1,0),0)*SQRT($D52*P$5))</f>
        <v>0.00833179093799016</v>
      </c>
      <c r="Q52" s="0" t="n">
        <f aca="false">IF($A52=Q$7,$G52*Q$6,$G52*Q$6*VLOOKUP($B52,$A$1:$E$5,MATCH(Q$4,$A$1:$E$1,0),0)*SQRT($D52*Q$5))</f>
        <v>0.00166635818759803</v>
      </c>
      <c r="R52" s="0" t="n">
        <f aca="false">IF($A52=R$7,$G52*R$6,$G52*R$6*VLOOKUP($B52,$A$1:$E$5,MATCH(R$4,$A$1:$E$1,0),0)*SQRT($D52*R$5))</f>
        <v>0.00166635818759803</v>
      </c>
      <c r="S52" s="0" t="n">
        <f aca="false">IF($A52=S$7,$G52*S$6,$G52*S$6*VLOOKUP($B52,$A$1:$E$5,MATCH(S$4,$A$1:$E$1,0),0)*SQRT($D52*S$5))</f>
        <v>0.00166635818759803</v>
      </c>
      <c r="T52" s="0" t="n">
        <f aca="false">IF($A52=T$7,$G52*T$6,$G52*T$6*VLOOKUP($B52,$A$1:$E$5,MATCH(T$4,$A$1:$E$1,0),0)*SQRT($D52*T$5))</f>
        <v>0.00166635818759803</v>
      </c>
      <c r="U52" s="0" t="n">
        <f aca="false">IF($A52=U$7,$G52*U$6,$G52*U$6*VLOOKUP($B52,$A$1:$E$5,MATCH(U$4,$A$1:$E$1,0),0)*SQRT($D52*U$5))</f>
        <v>0.02098828125</v>
      </c>
      <c r="V52" s="0" t="n">
        <f aca="false">IF($A52=V$7,$G52*V$6,$G52*V$6*VLOOKUP($B52,$A$1:$E$5,MATCH(V$4,$A$1:$E$1,0),0)*SQRT($D52*V$5))</f>
        <v>0.02098828125</v>
      </c>
      <c r="W52" s="0" t="n">
        <f aca="false">IF($A52=W$7,$G52*W$6,$G52*W$6*VLOOKUP($B52,$A$1:$E$5,MATCH(W$4,$A$1:$E$1,0),0)*SQRT($D52*W$5))</f>
        <v>0.02098828125</v>
      </c>
      <c r="X52" s="0" t="n">
        <f aca="false">IF($A52=X$7,$G52*X$6,$G52*X$6*VLOOKUP($B52,$A$1:$E$5,MATCH(X$4,$A$1:$E$1,0),0)*SQRT($D52*X$5))</f>
        <v>0.02098828125</v>
      </c>
      <c r="Y52" s="0" t="n">
        <f aca="false">IF($A52=Y$7,$G52*Y$6,$G52*Y$6*VLOOKUP($B52,$A$1:$E$5,MATCH(Y$4,$A$1:$E$1,0),0)*SQRT($D52*Y$5))</f>
        <v>0.00419765625000001</v>
      </c>
      <c r="Z52" s="0" t="n">
        <f aca="false">IF($A52=Z$7,$G52*Z$6,$G52*Z$6*VLOOKUP($B52,$A$1:$E$5,MATCH(Z$4,$A$1:$E$1,0),0)*SQRT($D52*Z$5))</f>
        <v>0.00419765625000001</v>
      </c>
      <c r="AA52" s="0" t="n">
        <f aca="false">IF($A52=AA$7,$G52*AA$6,$G52*AA$6*VLOOKUP($B52,$A$1:$E$5,MATCH(AA$4,$A$1:$E$1,0),0)*SQRT($D52*AA$5))</f>
        <v>0.00419765625000001</v>
      </c>
      <c r="AB52" s="0" t="n">
        <f aca="false">IF($A52=AB$7,$G52*AB$6,$G52*AB$6*VLOOKUP($B52,$A$1:$E$5,MATCH(AB$4,$A$1:$E$1,0),0)*SQRT($D52*AB$5))</f>
        <v>0.00419765625000001</v>
      </c>
      <c r="AC52" s="0" t="n">
        <f aca="false">IF($A52=AC$7,$G52*AC$6,$G52*AC$6*VLOOKUP($B52,$A$1:$E$5,MATCH(AC$4,$A$1:$E$1,0),0)*SQRT($D52*AC$5))</f>
        <v>0.00083953125</v>
      </c>
      <c r="AD52" s="0" t="n">
        <f aca="false">IF($A52=AD$7,$G52*AD$6,$G52*AD$6*VLOOKUP($B52,$A$1:$E$5,MATCH(AD$4,$A$1:$E$1,0),0)*SQRT($D52*AD$5))</f>
        <v>0.00083953125</v>
      </c>
      <c r="AE52" s="0" t="n">
        <f aca="false">IF($A52=AE$7,$G52*AE$6,$G52*AE$6*VLOOKUP($B52,$A$1:$E$5,MATCH(AE$4,$A$1:$E$1,0),0)*SQRT($D52*AE$5))</f>
        <v>0.00083953125</v>
      </c>
      <c r="AF52" s="0" t="n">
        <f aca="false">IF($A52=AF$7,$G52*AF$6,$G52*AF$6*VLOOKUP($B52,$A$1:$E$5,MATCH(AF$4,$A$1:$E$1,0),0)*SQRT($D52*AF$5))</f>
        <v>0.00083953125</v>
      </c>
      <c r="AG52" s="0" t="n">
        <f aca="false">IF($A52=AG$7,$G52*AG$6,$G52*AG$6*VLOOKUP($B52,$A$1:$E$5,MATCH(AG$4,$A$1:$E$1,0),0)*SQRT($D52*AG$5))</f>
        <v>0.0555452729199344</v>
      </c>
      <c r="AH52" s="0" t="n">
        <f aca="false">IF($A52=AH$7,$G52*AH$6,$G52*AH$6*VLOOKUP($B52,$A$1:$E$5,MATCH(AH$4,$A$1:$E$1,0),0)*SQRT($D52*AH$5))</f>
        <v>0.0555452729199344</v>
      </c>
      <c r="AI52" s="0" t="n">
        <f aca="false">IF($A52=AI$7,$G52*AI$6,$G52*AI$6*VLOOKUP($B52,$A$1:$E$5,MATCH(AI$4,$A$1:$E$1,0),0)*SQRT($D52*AI$5))</f>
        <v>0.0555452729199344</v>
      </c>
      <c r="AJ52" s="0" t="n">
        <f aca="false">IF($A52=AJ$7,$G52*AJ$6,$G52*AJ$6*VLOOKUP($B52,$A$1:$E$5,MATCH(AJ$4,$A$1:$E$1,0),0)*SQRT($D52*AJ$5))</f>
        <v>0.0555452729199344</v>
      </c>
      <c r="AK52" s="0" t="n">
        <f aca="false">IF($A52=AK$7,$G52*AK$6,$G52*AK$6*VLOOKUP($B52,$A$1:$E$5,MATCH(AK$4,$A$1:$E$1,0),0)*SQRT($D52*AK$5))</f>
        <v>0.0111090545839869</v>
      </c>
      <c r="AL52" s="0" t="n">
        <f aca="false">IF($A52=AL$7,$G52*AL$6,$G52*AL$6*VLOOKUP($B52,$A$1:$E$5,MATCH(AL$4,$A$1:$E$1,0),0)*SQRT($D52*AL$5))</f>
        <v>0.0111090545839869</v>
      </c>
      <c r="AM52" s="0" t="n">
        <f aca="false">IF($A52=AM$7,$G52*AM$6,$G52*AM$6*VLOOKUP($B52,$A$1:$E$5,MATCH(AM$4,$A$1:$E$1,0),0)*SQRT($D52*AM$5))</f>
        <v>0.0111090545839869</v>
      </c>
      <c r="AN52" s="0" t="n">
        <f aca="false">IF($A52=AN$7,$G52*AN$6,$G52*AN$6*VLOOKUP($B52,$A$1:$E$5,MATCH(AN$4,$A$1:$E$1,0),0)*SQRT($D52*AN$5))</f>
        <v>0.0111090545839869</v>
      </c>
      <c r="AO52" s="0" t="n">
        <f aca="false">IF($A52=AO$7,$G52*AO$6,$G52*AO$6*VLOOKUP($B52,$A$1:$E$5,MATCH(AO$4,$A$1:$E$1,0),0)*SQRT($D52*AO$5))</f>
        <v>0.00222181091679738</v>
      </c>
      <c r="AP52" s="0" t="n">
        <f aca="false">IF($A52=AP$7,$G52*AP$6,$G52*AP$6*VLOOKUP($B52,$A$1:$E$5,MATCH(AP$4,$A$1:$E$1,0),0)*SQRT($D52*AP$5))</f>
        <v>0.00222181091679738</v>
      </c>
      <c r="AQ52" s="0" t="n">
        <f aca="false">IF($A52=AQ$7,$G52*AQ$6,$G52*AQ$6*VLOOKUP($B52,$A$1:$E$5,MATCH(AQ$4,$A$1:$E$1,0),0)*SQRT($D52*AQ$5))</f>
        <v>0.00222181091679738</v>
      </c>
      <c r="AR52" s="0" t="n">
        <f aca="false">IF($A52=AR$7,$G52*AR$6,$G52*AR$6*VLOOKUP($B52,$A$1:$E$5,MATCH(AR$4,$A$1:$E$1,0),0)*SQRT($D52*AR$5))</f>
        <v>0.00222181091679738</v>
      </c>
      <c r="AS52" s="0" t="n">
        <f aca="false">IF($A52=AS$7,$G52*AS$6,$G52*AS$6*VLOOKUP($B52,$A$1:$E$5,MATCH(AS$4,$A$1:$E$1,0),0)*SQRT($D52*AS$5))</f>
        <v>0.027984375</v>
      </c>
      <c r="AT52" s="0" t="n">
        <f aca="false">IF($A52=AT$7,$G52*AT$6,$G52*AT$6*VLOOKUP($B52,$A$1:$E$5,MATCH(AT$4,$A$1:$E$1,0),0)*SQRT($D52*AT$5))</f>
        <v>0.027984375</v>
      </c>
      <c r="AU52" s="0" t="n">
        <f aca="false">IF($A52=AU$7,$G52*AU$6,$G52*AU$6*VLOOKUP($B52,$A$1:$E$5,MATCH(AU$4,$A$1:$E$1,0),0)*SQRT($D52*AU$5))</f>
        <v>0.027984375</v>
      </c>
      <c r="AV52" s="0" t="n">
        <f aca="false">IF($A52=AV$7,$G52*AV$6,$G52*AV$6*VLOOKUP($B52,$A$1:$E$5,MATCH(AV$4,$A$1:$E$1,0),0)*SQRT($D52*AV$5))</f>
        <v>0.027984375</v>
      </c>
      <c r="AW52" s="0" t="n">
        <f aca="false">IF($A52=AW$7,$G52*AW$6,$G52*AW$6*VLOOKUP($B52,$A$1:$E$5,MATCH(AW$4,$A$1:$E$1,0),0)*SQRT($D52*AW$5))</f>
        <v>0.00559687500000002</v>
      </c>
      <c r="AX52" s="0" t="n">
        <f aca="false">IF($A52=AX$7,$G52*AX$6,$G52*AX$6*VLOOKUP($B52,$A$1:$E$5,MATCH(AX$4,$A$1:$E$1,0),0)*SQRT($D52*AX$5))</f>
        <v>0.0310937500000001</v>
      </c>
      <c r="AY52" s="0" t="n">
        <f aca="false">IF($A52=AY$7,$G52*AY$6,$G52*AY$6*VLOOKUP($B52,$A$1:$E$5,MATCH(AY$4,$A$1:$E$1,0),0)*SQRT($D52*AY$5))</f>
        <v>0.00559687500000002</v>
      </c>
      <c r="AZ52" s="0" t="n">
        <f aca="false">IF($A52=AZ$7,$G52*AZ$6,$G52*AZ$6*VLOOKUP($B52,$A$1:$E$5,MATCH(AZ$4,$A$1:$E$1,0),0)*SQRT($D52*AZ$5))</f>
        <v>0.00559687500000002</v>
      </c>
      <c r="BA52" s="0" t="n">
        <f aca="false">IF($A52=BA$7,$G52*BA$6,$G52*BA$6*VLOOKUP($B52,$A$1:$E$5,MATCH(BA$4,$A$1:$E$1,0),0)*SQRT($D52*BA$5))</f>
        <v>0.001119375</v>
      </c>
      <c r="BB52" s="0" t="n">
        <f aca="false">IF($A52=BB$7,$G52*BB$6,$G52*BB$6*VLOOKUP($B52,$A$1:$E$5,MATCH(BB$4,$A$1:$E$1,0),0)*SQRT($D52*BB$5))</f>
        <v>0.001119375</v>
      </c>
      <c r="BC52" s="0" t="n">
        <f aca="false">IF($A52=BC$7,$G52*BC$6,$G52*BC$6*VLOOKUP($B52,$A$1:$E$5,MATCH(BC$4,$A$1:$E$1,0),0)*SQRT($D52*BC$5))</f>
        <v>0.001119375</v>
      </c>
      <c r="BD52" s="0" t="n">
        <f aca="false">IF($A52=BD$7,$G52*BD$6,$G52*BD$6*VLOOKUP($B52,$A$1:$E$5,MATCH(BD$4,$A$1:$E$1,0),0)*SQRT($D52*BD$5))</f>
        <v>0.001119375</v>
      </c>
      <c r="BE52" s="0" t="n">
        <f aca="false">IF($A52=BE$7,$G52*BE$6,$G52*BE$6*VLOOKUP($B52,$A$1:$E$5,MATCH(BE$4,$A$1:$E$1,0),0)*SQRT($D52*BE$5))</f>
        <v>0.00277726364599672</v>
      </c>
      <c r="BF52" s="0" t="n">
        <f aca="false">IF($A52=BF$7,$G52*BF$6,$G52*BF$6*VLOOKUP($B52,$A$1:$E$5,MATCH(BF$4,$A$1:$E$1,0),0)*SQRT($D52*BF$5))</f>
        <v>0.00277726364599672</v>
      </c>
      <c r="BG52" s="0" t="n">
        <f aca="false">IF($A52=BG$7,$G52*BG$6,$G52*BG$6*VLOOKUP($B52,$A$1:$E$5,MATCH(BG$4,$A$1:$E$1,0),0)*SQRT($D52*BG$5))</f>
        <v>0.00277726364599672</v>
      </c>
      <c r="BH52" s="0" t="n">
        <f aca="false">IF($A52=BH$7,$G52*BH$6,$G52*BH$6*VLOOKUP($B52,$A$1:$E$5,MATCH(BH$4,$A$1:$E$1,0),0)*SQRT($D52*BH$5))</f>
        <v>0.00277726364599672</v>
      </c>
      <c r="BI52" s="0" t="n">
        <f aca="false">IF($A52=BI$7,$G52*BI$6,$G52*BI$6*VLOOKUP($B52,$A$1:$E$5,MATCH(BI$4,$A$1:$E$1,0),0)*SQRT($D52*BI$5))</f>
        <v>0.000555452729199344</v>
      </c>
      <c r="BJ52" s="0" t="n">
        <f aca="false">IF($A52=BJ$7,$G52*BJ$6,$G52*BJ$6*VLOOKUP($B52,$A$1:$E$5,MATCH(BJ$4,$A$1:$E$1,0),0)*SQRT($D52*BJ$5))</f>
        <v>0.000555452729199344</v>
      </c>
      <c r="BK52" s="0" t="n">
        <f aca="false">IF($A52=BK$7,$G52*BK$6,$G52*BK$6*VLOOKUP($B52,$A$1:$E$5,MATCH(BK$4,$A$1:$E$1,0),0)*SQRT($D52*BK$5))</f>
        <v>0.000555452729199344</v>
      </c>
      <c r="BL52" s="0" t="n">
        <f aca="false">IF($A52=BL$7,$G52*BL$6,$G52*BL$6*VLOOKUP($B52,$A$1:$E$5,MATCH(BL$4,$A$1:$E$1,0),0)*SQRT($D52*BL$5))</f>
        <v>0.000555452729199344</v>
      </c>
      <c r="BM52" s="0" t="n">
        <f aca="false">IF($A52=BM$7,$G52*BM$6,$G52*BM$6*VLOOKUP($B52,$A$1:$E$5,MATCH(BM$4,$A$1:$E$1,0),0)*SQRT($D52*BM$5))</f>
        <v>0.000111090545839869</v>
      </c>
      <c r="BN52" s="0" t="n">
        <f aca="false">IF($A52=BN$7,$G52*BN$6,$G52*BN$6*VLOOKUP($B52,$A$1:$E$5,MATCH(BN$4,$A$1:$E$1,0),0)*SQRT($D52*BN$5))</f>
        <v>0.000111090545839869</v>
      </c>
      <c r="BO52" s="0" t="n">
        <f aca="false">IF($A52=BO$7,$G52*BO$6,$G52*BO$6*VLOOKUP($B52,$A$1:$E$5,MATCH(BO$4,$A$1:$E$1,0),0)*SQRT($D52*BO$5))</f>
        <v>0.000111090545839869</v>
      </c>
      <c r="BP52" s="0" t="n">
        <f aca="false">IF($A52=BP$7,$G52*BP$6,$G52*BP$6*VLOOKUP($B52,$A$1:$E$5,MATCH(BP$4,$A$1:$E$1,0),0)*SQRT($D52*BP$5))</f>
        <v>0.000111090545839869</v>
      </c>
      <c r="BQ52" s="0" t="n">
        <f aca="false">IF($A52=BQ$7,$G52*BQ$6,$G52*BQ$6*VLOOKUP($B52,$A$1:$E$5,MATCH(BQ$4,$A$1:$E$1,0),0)*SQRT($D52*BQ$5))</f>
        <v>0.00139921875</v>
      </c>
      <c r="BR52" s="0" t="n">
        <f aca="false">IF($A52=BR$7,$G52*BR$6,$G52*BR$6*VLOOKUP($B52,$A$1:$E$5,MATCH(BR$4,$A$1:$E$1,0),0)*SQRT($D52*BR$5))</f>
        <v>0.00139921875</v>
      </c>
      <c r="BS52" s="0" t="n">
        <f aca="false">IF($A52=BS$7,$G52*BS$6,$G52*BS$6*VLOOKUP($B52,$A$1:$E$5,MATCH(BS$4,$A$1:$E$1,0),0)*SQRT($D52*BS$5))</f>
        <v>0.00139921875</v>
      </c>
      <c r="BT52" s="0" t="n">
        <f aca="false">IF($A52=BT$7,$G52*BT$6,$G52*BT$6*VLOOKUP($B52,$A$1:$E$5,MATCH(BT$4,$A$1:$E$1,0),0)*SQRT($D52*BT$5))</f>
        <v>0.00139921875</v>
      </c>
      <c r="BU52" s="0" t="n">
        <f aca="false">IF($A52=BU$7,$G52*BU$6,$G52*BU$6*VLOOKUP($B52,$A$1:$E$5,MATCH(BU$4,$A$1:$E$1,0),0)*SQRT($D52*BU$5))</f>
        <v>0.000279843750000001</v>
      </c>
      <c r="BV52" s="0" t="n">
        <f aca="false">IF($A52=BV$7,$G52*BV$6,$G52*BV$6*VLOOKUP($B52,$A$1:$E$5,MATCH(BV$4,$A$1:$E$1,0),0)*SQRT($D52*BV$5))</f>
        <v>0.000279843750000001</v>
      </c>
      <c r="BW52" s="0" t="n">
        <f aca="false">IF($A52=BW$7,$G52*BW$6,$G52*BW$6*VLOOKUP($B52,$A$1:$E$5,MATCH(BW$4,$A$1:$E$1,0),0)*SQRT($D52*BW$5))</f>
        <v>0.000279843750000001</v>
      </c>
      <c r="BX52" s="0" t="n">
        <f aca="false">IF($A52=BX$7,$G52*BX$6,$G52*BX$6*VLOOKUP($B52,$A$1:$E$5,MATCH(BX$4,$A$1:$E$1,0),0)*SQRT($D52*BX$5))</f>
        <v>0.000279843750000001</v>
      </c>
      <c r="BY52" s="0" t="n">
        <f aca="false">IF($A52=BY$7,$G52*BY$6,$G52*BY$6*VLOOKUP($B52,$A$1:$E$5,MATCH(BY$4,$A$1:$E$1,0),0)*SQRT($D52*BY$5))</f>
        <v>5.596875E-005</v>
      </c>
      <c r="BZ52" s="0" t="n">
        <f aca="false">IF($A52=BZ$7,$G52*BZ$6,$G52*BZ$6*VLOOKUP($B52,$A$1:$E$5,MATCH(BZ$4,$A$1:$E$1,0),0)*SQRT($D52*BZ$5))</f>
        <v>5.596875E-005</v>
      </c>
      <c r="CA52" s="0" t="n">
        <f aca="false">IF($A52=CA$7,$G52*CA$6,$G52*CA$6*VLOOKUP($B52,$A$1:$E$5,MATCH(CA$4,$A$1:$E$1,0),0)*SQRT($D52*CA$5))</f>
        <v>5.596875E-005</v>
      </c>
      <c r="CB52" s="0" t="n">
        <f aca="false">IF($A52=CB$7,$G52*CB$6,$G52*CB$6*VLOOKUP($B52,$A$1:$E$5,MATCH(CB$4,$A$1:$E$1,0),0)*SQRT($D52*CB$5))</f>
        <v>5.596875E-005</v>
      </c>
      <c r="CC52" s="0" t="n">
        <f aca="false">IF($A52=CC$7,$G52*CC$6,$G52*CC$6*VLOOKUP($B52,$A$1:$E$5,MATCH(CC$4,$A$1:$E$1,0),0)*SQRT($D52*CC$5))</f>
        <v>0.00277726364599672</v>
      </c>
      <c r="CD52" s="0" t="n">
        <f aca="false">IF($A52=CD$7,$G52*CD$6,$G52*CD$6*VLOOKUP($B52,$A$1:$E$5,MATCH(CD$4,$A$1:$E$1,0),0)*SQRT($D52*CD$5))</f>
        <v>0.00277726364599672</v>
      </c>
      <c r="CE52" s="0" t="n">
        <f aca="false">IF($A52=CE$7,$G52*CE$6,$G52*CE$6*VLOOKUP($B52,$A$1:$E$5,MATCH(CE$4,$A$1:$E$1,0),0)*SQRT($D52*CE$5))</f>
        <v>0.00277726364599672</v>
      </c>
      <c r="CF52" s="0" t="n">
        <f aca="false">IF($A52=CF$7,$G52*CF$6,$G52*CF$6*VLOOKUP($B52,$A$1:$E$5,MATCH(CF$4,$A$1:$E$1,0),0)*SQRT($D52*CF$5))</f>
        <v>0.00277726364599672</v>
      </c>
      <c r="CG52" s="0" t="n">
        <f aca="false">IF($A52=CG$7,$G52*CG$6,$G52*CG$6*VLOOKUP($B52,$A$1:$E$5,MATCH(CG$4,$A$1:$E$1,0),0)*SQRT($D52*CG$5))</f>
        <v>0.000555452729199344</v>
      </c>
      <c r="CH52" s="0" t="n">
        <f aca="false">IF($A52=CH$7,$G52*CH$6,$G52*CH$6*VLOOKUP($B52,$A$1:$E$5,MATCH(CH$4,$A$1:$E$1,0),0)*SQRT($D52*CH$5))</f>
        <v>0.000555452729199344</v>
      </c>
      <c r="CI52" s="0" t="n">
        <f aca="false">IF($A52=CI$7,$G52*CI$6,$G52*CI$6*VLOOKUP($B52,$A$1:$E$5,MATCH(CI$4,$A$1:$E$1,0),0)*SQRT($D52*CI$5))</f>
        <v>0.000555452729199344</v>
      </c>
      <c r="CJ52" s="0" t="n">
        <f aca="false">IF($A52=CJ$7,$G52*CJ$6,$G52*CJ$6*VLOOKUP($B52,$A$1:$E$5,MATCH(CJ$4,$A$1:$E$1,0),0)*SQRT($D52*CJ$5))</f>
        <v>0.000555452729199344</v>
      </c>
      <c r="CK52" s="0" t="n">
        <f aca="false">IF($A52=CK$7,$G52*CK$6,$G52*CK$6*VLOOKUP($B52,$A$1:$E$5,MATCH(CK$4,$A$1:$E$1,0),0)*SQRT($D52*CK$5))</f>
        <v>0.000111090545839869</v>
      </c>
      <c r="CL52" s="0" t="n">
        <f aca="false">IF($A52=CL$7,$G52*CL$6,$G52*CL$6*VLOOKUP($B52,$A$1:$E$5,MATCH(CL$4,$A$1:$E$1,0),0)*SQRT($D52*CL$5))</f>
        <v>0.000111090545839869</v>
      </c>
      <c r="CM52" s="0" t="n">
        <f aca="false">IF($A52=CM$7,$G52*CM$6,$G52*CM$6*VLOOKUP($B52,$A$1:$E$5,MATCH(CM$4,$A$1:$E$1,0),0)*SQRT($D52*CM$5))</f>
        <v>0.000111090545839869</v>
      </c>
      <c r="CN52" s="0" t="n">
        <f aca="false">IF($A52=CN$7,$G52*CN$6,$G52*CN$6*VLOOKUP($B52,$A$1:$E$5,MATCH(CN$4,$A$1:$E$1,0),0)*SQRT($D52*CN$5))</f>
        <v>0.000111090545839869</v>
      </c>
      <c r="CO52" s="0" t="n">
        <f aca="false">IF($A52=CO$7,$G52*CO$6,$G52*CO$6*VLOOKUP($B52,$A$1:$E$5,MATCH(CO$4,$A$1:$E$1,0),0)*SQRT($D52*CO$5))</f>
        <v>0.00139921875</v>
      </c>
      <c r="CP52" s="0" t="n">
        <f aca="false">IF($A52=CP$7,$G52*CP$6,$G52*CP$6*VLOOKUP($B52,$A$1:$E$5,MATCH(CP$4,$A$1:$E$1,0),0)*SQRT($D52*CP$5))</f>
        <v>0.00139921875</v>
      </c>
      <c r="CQ52" s="0" t="n">
        <f aca="false">IF($A52=CQ$7,$G52*CQ$6,$G52*CQ$6*VLOOKUP($B52,$A$1:$E$5,MATCH(CQ$4,$A$1:$E$1,0),0)*SQRT($D52*CQ$5))</f>
        <v>0.00139921875</v>
      </c>
      <c r="CR52" s="0" t="n">
        <f aca="false">IF($A52=CR$7,$G52*CR$6,$G52*CR$6*VLOOKUP($B52,$A$1:$E$5,MATCH(CR$4,$A$1:$E$1,0),0)*SQRT($D52*CR$5))</f>
        <v>0.00139921875</v>
      </c>
      <c r="CS52" s="0" t="n">
        <f aca="false">IF($A52=CS$7,$G52*CS$6,$G52*CS$6*VLOOKUP($B52,$A$1:$E$5,MATCH(CS$4,$A$1:$E$1,0),0)*SQRT($D52*CS$5))</f>
        <v>0.000279843750000001</v>
      </c>
      <c r="CT52" s="0" t="n">
        <f aca="false">IF($A52=CT$7,$G52*CT$6,$G52*CT$6*VLOOKUP($B52,$A$1:$E$5,MATCH(CT$4,$A$1:$E$1,0),0)*SQRT($D52*CT$5))</f>
        <v>0.000279843750000001</v>
      </c>
      <c r="CU52" s="0" t="n">
        <f aca="false">IF($A52=CU$7,$G52*CU$6,$G52*CU$6*VLOOKUP($B52,$A$1:$E$5,MATCH(CU$4,$A$1:$E$1,0),0)*SQRT($D52*CU$5))</f>
        <v>0.000279843750000001</v>
      </c>
      <c r="CV52" s="0" t="n">
        <f aca="false">IF($A52=CV$7,$G52*CV$6,$G52*CV$6*VLOOKUP($B52,$A$1:$E$5,MATCH(CV$4,$A$1:$E$1,0),0)*SQRT($D52*CV$5))</f>
        <v>0.000279843750000001</v>
      </c>
      <c r="CW52" s="0" t="n">
        <f aca="false">IF($A52=CW$7,$G52*CW$6,$G52*CW$6*VLOOKUP($B52,$A$1:$E$5,MATCH(CW$4,$A$1:$E$1,0),0)*SQRT($D52*CW$5))</f>
        <v>5.596875E-005</v>
      </c>
      <c r="CX52" s="0" t="n">
        <f aca="false">IF($A52=CX$7,$G52*CX$6,$G52*CX$6*VLOOKUP($B52,$A$1:$E$5,MATCH(CX$4,$A$1:$E$1,0),0)*SQRT($D52*CX$5))</f>
        <v>5.596875E-005</v>
      </c>
      <c r="CY52" s="0" t="n">
        <f aca="false">IF($A52=CY$7,$G52*CY$6,$G52*CY$6*VLOOKUP($B52,$A$1:$E$5,MATCH(CY$4,$A$1:$E$1,0),0)*SQRT($D52*CY$5))</f>
        <v>5.596875E-005</v>
      </c>
      <c r="CZ52" s="0" t="n">
        <f aca="false">IF($A52=CZ$7,$G52*CZ$6,$G52*CZ$6*VLOOKUP($B52,$A$1:$E$5,MATCH(CZ$4,$A$1:$E$1,0),0)*SQRT($D52*CZ$5))</f>
        <v>5.596875E-005</v>
      </c>
      <c r="DB52" s="0" t="n">
        <f aca="false">SUM(I52:CZ52)/SUM($I$11:$CZ$106)*Computations!$GS$7</f>
        <v>0.171650978369675</v>
      </c>
    </row>
    <row r="53" customFormat="false" ht="14" hidden="false" customHeight="false" outlineLevel="0" collapsed="false">
      <c r="A53" s="0" t="n">
        <v>43</v>
      </c>
      <c r="B53" s="0" t="n">
        <v>2</v>
      </c>
      <c r="C53" s="0" t="n">
        <v>0.005</v>
      </c>
      <c r="D53" s="0" t="n">
        <v>0.18</v>
      </c>
      <c r="E53" s="0" t="n">
        <v>5</v>
      </c>
      <c r="F53" s="0" t="n">
        <v>0.5</v>
      </c>
      <c r="G53" s="0" t="n">
        <f aca="false">SQRT(C53*(1-C53))*F53*E53</f>
        <v>0.176334199745824</v>
      </c>
      <c r="I53" s="0" t="n">
        <f aca="false">IF($A53=I$7,$G53*I$6,$G53*I$6*VLOOKUP($B53,$A$1:$E$5,MATCH(I$4,$A$1:$E$1,0),0)*SQRT($D53*I$5))</f>
        <v>0.0416589546899508</v>
      </c>
      <c r="J53" s="0" t="n">
        <f aca="false">IF($A53=J$7,$G53*J$6,$G53*J$6*VLOOKUP($B53,$A$1:$E$5,MATCH(J$4,$A$1:$E$1,0),0)*SQRT($D53*J$5))</f>
        <v>0.0416589546899508</v>
      </c>
      <c r="K53" s="0" t="n">
        <f aca="false">IF($A53=K$7,$G53*K$6,$G53*K$6*VLOOKUP($B53,$A$1:$E$5,MATCH(K$4,$A$1:$E$1,0),0)*SQRT($D53*K$5))</f>
        <v>0.0416589546899508</v>
      </c>
      <c r="L53" s="0" t="n">
        <f aca="false">IF($A53=L$7,$G53*L$6,$G53*L$6*VLOOKUP($B53,$A$1:$E$5,MATCH(L$4,$A$1:$E$1,0),0)*SQRT($D53*L$5))</f>
        <v>0.0416589546899508</v>
      </c>
      <c r="M53" s="0" t="n">
        <f aca="false">IF($A53=M$7,$G53*M$6,$G53*M$6*VLOOKUP($B53,$A$1:$E$5,MATCH(M$4,$A$1:$E$1,0),0)*SQRT($D53*M$5))</f>
        <v>0.00833179093799016</v>
      </c>
      <c r="N53" s="0" t="n">
        <f aca="false">IF($A53=N$7,$G53*N$6,$G53*N$6*VLOOKUP($B53,$A$1:$E$5,MATCH(N$4,$A$1:$E$1,0),0)*SQRT($D53*N$5))</f>
        <v>0.00833179093799016</v>
      </c>
      <c r="O53" s="0" t="n">
        <f aca="false">IF($A53=O$7,$G53*O$6,$G53*O$6*VLOOKUP($B53,$A$1:$E$5,MATCH(O$4,$A$1:$E$1,0),0)*SQRT($D53*O$5))</f>
        <v>0.00833179093799016</v>
      </c>
      <c r="P53" s="0" t="n">
        <f aca="false">IF($A53=P$7,$G53*P$6,$G53*P$6*VLOOKUP($B53,$A$1:$E$5,MATCH(P$4,$A$1:$E$1,0),0)*SQRT($D53*P$5))</f>
        <v>0.00833179093799016</v>
      </c>
      <c r="Q53" s="0" t="n">
        <f aca="false">IF($A53=Q$7,$G53*Q$6,$G53*Q$6*VLOOKUP($B53,$A$1:$E$5,MATCH(Q$4,$A$1:$E$1,0),0)*SQRT($D53*Q$5))</f>
        <v>0.00166635818759803</v>
      </c>
      <c r="R53" s="0" t="n">
        <f aca="false">IF($A53=R$7,$G53*R$6,$G53*R$6*VLOOKUP($B53,$A$1:$E$5,MATCH(R$4,$A$1:$E$1,0),0)*SQRT($D53*R$5))</f>
        <v>0.00166635818759803</v>
      </c>
      <c r="S53" s="0" t="n">
        <f aca="false">IF($A53=S$7,$G53*S$6,$G53*S$6*VLOOKUP($B53,$A$1:$E$5,MATCH(S$4,$A$1:$E$1,0),0)*SQRT($D53*S$5))</f>
        <v>0.00166635818759803</v>
      </c>
      <c r="T53" s="0" t="n">
        <f aca="false">IF($A53=T$7,$G53*T$6,$G53*T$6*VLOOKUP($B53,$A$1:$E$5,MATCH(T$4,$A$1:$E$1,0),0)*SQRT($D53*T$5))</f>
        <v>0.00166635818759803</v>
      </c>
      <c r="U53" s="0" t="n">
        <f aca="false">IF($A53=U$7,$G53*U$6,$G53*U$6*VLOOKUP($B53,$A$1:$E$5,MATCH(U$4,$A$1:$E$1,0),0)*SQRT($D53*U$5))</f>
        <v>0.02098828125</v>
      </c>
      <c r="V53" s="0" t="n">
        <f aca="false">IF($A53=V$7,$G53*V$6,$G53*V$6*VLOOKUP($B53,$A$1:$E$5,MATCH(V$4,$A$1:$E$1,0),0)*SQRT($D53*V$5))</f>
        <v>0.02098828125</v>
      </c>
      <c r="W53" s="0" t="n">
        <f aca="false">IF($A53=W$7,$G53*W$6,$G53*W$6*VLOOKUP($B53,$A$1:$E$5,MATCH(W$4,$A$1:$E$1,0),0)*SQRT($D53*W$5))</f>
        <v>0.02098828125</v>
      </c>
      <c r="X53" s="0" t="n">
        <f aca="false">IF($A53=X$7,$G53*X$6,$G53*X$6*VLOOKUP($B53,$A$1:$E$5,MATCH(X$4,$A$1:$E$1,0),0)*SQRT($D53*X$5))</f>
        <v>0.02098828125</v>
      </c>
      <c r="Y53" s="0" t="n">
        <f aca="false">IF($A53=Y$7,$G53*Y$6,$G53*Y$6*VLOOKUP($B53,$A$1:$E$5,MATCH(Y$4,$A$1:$E$1,0),0)*SQRT($D53*Y$5))</f>
        <v>0.00419765625000001</v>
      </c>
      <c r="Z53" s="0" t="n">
        <f aca="false">IF($A53=Z$7,$G53*Z$6,$G53*Z$6*VLOOKUP($B53,$A$1:$E$5,MATCH(Z$4,$A$1:$E$1,0),0)*SQRT($D53*Z$5))</f>
        <v>0.00419765625000001</v>
      </c>
      <c r="AA53" s="0" t="n">
        <f aca="false">IF($A53=AA$7,$G53*AA$6,$G53*AA$6*VLOOKUP($B53,$A$1:$E$5,MATCH(AA$4,$A$1:$E$1,0),0)*SQRT($D53*AA$5))</f>
        <v>0.00419765625000001</v>
      </c>
      <c r="AB53" s="0" t="n">
        <f aca="false">IF($A53=AB$7,$G53*AB$6,$G53*AB$6*VLOOKUP($B53,$A$1:$E$5,MATCH(AB$4,$A$1:$E$1,0),0)*SQRT($D53*AB$5))</f>
        <v>0.00419765625000001</v>
      </c>
      <c r="AC53" s="0" t="n">
        <f aca="false">IF($A53=AC$7,$G53*AC$6,$G53*AC$6*VLOOKUP($B53,$A$1:$E$5,MATCH(AC$4,$A$1:$E$1,0),0)*SQRT($D53*AC$5))</f>
        <v>0.00083953125</v>
      </c>
      <c r="AD53" s="0" t="n">
        <f aca="false">IF($A53=AD$7,$G53*AD$6,$G53*AD$6*VLOOKUP($B53,$A$1:$E$5,MATCH(AD$4,$A$1:$E$1,0),0)*SQRT($D53*AD$5))</f>
        <v>0.00083953125</v>
      </c>
      <c r="AE53" s="0" t="n">
        <f aca="false">IF($A53=AE$7,$G53*AE$6,$G53*AE$6*VLOOKUP($B53,$A$1:$E$5,MATCH(AE$4,$A$1:$E$1,0),0)*SQRT($D53*AE$5))</f>
        <v>0.00083953125</v>
      </c>
      <c r="AF53" s="0" t="n">
        <f aca="false">IF($A53=AF$7,$G53*AF$6,$G53*AF$6*VLOOKUP($B53,$A$1:$E$5,MATCH(AF$4,$A$1:$E$1,0),0)*SQRT($D53*AF$5))</f>
        <v>0.00083953125</v>
      </c>
      <c r="AG53" s="0" t="n">
        <f aca="false">IF($A53=AG$7,$G53*AG$6,$G53*AG$6*VLOOKUP($B53,$A$1:$E$5,MATCH(AG$4,$A$1:$E$1,0),0)*SQRT($D53*AG$5))</f>
        <v>0.0555452729199344</v>
      </c>
      <c r="AH53" s="0" t="n">
        <f aca="false">IF($A53=AH$7,$G53*AH$6,$G53*AH$6*VLOOKUP($B53,$A$1:$E$5,MATCH(AH$4,$A$1:$E$1,0),0)*SQRT($D53*AH$5))</f>
        <v>0.0555452729199344</v>
      </c>
      <c r="AI53" s="0" t="n">
        <f aca="false">IF($A53=AI$7,$G53*AI$6,$G53*AI$6*VLOOKUP($B53,$A$1:$E$5,MATCH(AI$4,$A$1:$E$1,0),0)*SQRT($D53*AI$5))</f>
        <v>0.0555452729199344</v>
      </c>
      <c r="AJ53" s="0" t="n">
        <f aca="false">IF($A53=AJ$7,$G53*AJ$6,$G53*AJ$6*VLOOKUP($B53,$A$1:$E$5,MATCH(AJ$4,$A$1:$E$1,0),0)*SQRT($D53*AJ$5))</f>
        <v>0.0555452729199344</v>
      </c>
      <c r="AK53" s="0" t="n">
        <f aca="false">IF($A53=AK$7,$G53*AK$6,$G53*AK$6*VLOOKUP($B53,$A$1:$E$5,MATCH(AK$4,$A$1:$E$1,0),0)*SQRT($D53*AK$5))</f>
        <v>0.0111090545839869</v>
      </c>
      <c r="AL53" s="0" t="n">
        <f aca="false">IF($A53=AL$7,$G53*AL$6,$G53*AL$6*VLOOKUP($B53,$A$1:$E$5,MATCH(AL$4,$A$1:$E$1,0),0)*SQRT($D53*AL$5))</f>
        <v>0.0111090545839869</v>
      </c>
      <c r="AM53" s="0" t="n">
        <f aca="false">IF($A53=AM$7,$G53*AM$6,$G53*AM$6*VLOOKUP($B53,$A$1:$E$5,MATCH(AM$4,$A$1:$E$1,0),0)*SQRT($D53*AM$5))</f>
        <v>0.0111090545839869</v>
      </c>
      <c r="AN53" s="0" t="n">
        <f aca="false">IF($A53=AN$7,$G53*AN$6,$G53*AN$6*VLOOKUP($B53,$A$1:$E$5,MATCH(AN$4,$A$1:$E$1,0),0)*SQRT($D53*AN$5))</f>
        <v>0.0111090545839869</v>
      </c>
      <c r="AO53" s="0" t="n">
        <f aca="false">IF($A53=AO$7,$G53*AO$6,$G53*AO$6*VLOOKUP($B53,$A$1:$E$5,MATCH(AO$4,$A$1:$E$1,0),0)*SQRT($D53*AO$5))</f>
        <v>0.00222181091679738</v>
      </c>
      <c r="AP53" s="0" t="n">
        <f aca="false">IF($A53=AP$7,$G53*AP$6,$G53*AP$6*VLOOKUP($B53,$A$1:$E$5,MATCH(AP$4,$A$1:$E$1,0),0)*SQRT($D53*AP$5))</f>
        <v>0.00222181091679738</v>
      </c>
      <c r="AQ53" s="0" t="n">
        <f aca="false">IF($A53=AQ$7,$G53*AQ$6,$G53*AQ$6*VLOOKUP($B53,$A$1:$E$5,MATCH(AQ$4,$A$1:$E$1,0),0)*SQRT($D53*AQ$5))</f>
        <v>0.00222181091679738</v>
      </c>
      <c r="AR53" s="0" t="n">
        <f aca="false">IF($A53=AR$7,$G53*AR$6,$G53*AR$6*VLOOKUP($B53,$A$1:$E$5,MATCH(AR$4,$A$1:$E$1,0),0)*SQRT($D53*AR$5))</f>
        <v>0.00222181091679738</v>
      </c>
      <c r="AS53" s="0" t="n">
        <f aca="false">IF($A53=AS$7,$G53*AS$6,$G53*AS$6*VLOOKUP($B53,$A$1:$E$5,MATCH(AS$4,$A$1:$E$1,0),0)*SQRT($D53*AS$5))</f>
        <v>0.027984375</v>
      </c>
      <c r="AT53" s="0" t="n">
        <f aca="false">IF($A53=AT$7,$G53*AT$6,$G53*AT$6*VLOOKUP($B53,$A$1:$E$5,MATCH(AT$4,$A$1:$E$1,0),0)*SQRT($D53*AT$5))</f>
        <v>0.027984375</v>
      </c>
      <c r="AU53" s="0" t="n">
        <f aca="false">IF($A53=AU$7,$G53*AU$6,$G53*AU$6*VLOOKUP($B53,$A$1:$E$5,MATCH(AU$4,$A$1:$E$1,0),0)*SQRT($D53*AU$5))</f>
        <v>0.027984375</v>
      </c>
      <c r="AV53" s="0" t="n">
        <f aca="false">IF($A53=AV$7,$G53*AV$6,$G53*AV$6*VLOOKUP($B53,$A$1:$E$5,MATCH(AV$4,$A$1:$E$1,0),0)*SQRT($D53*AV$5))</f>
        <v>0.027984375</v>
      </c>
      <c r="AW53" s="0" t="n">
        <f aca="false">IF($A53=AW$7,$G53*AW$6,$G53*AW$6*VLOOKUP($B53,$A$1:$E$5,MATCH(AW$4,$A$1:$E$1,0),0)*SQRT($D53*AW$5))</f>
        <v>0.00559687500000002</v>
      </c>
      <c r="AX53" s="0" t="n">
        <f aca="false">IF($A53=AX$7,$G53*AX$6,$G53*AX$6*VLOOKUP($B53,$A$1:$E$5,MATCH(AX$4,$A$1:$E$1,0),0)*SQRT($D53*AX$5))</f>
        <v>0.00559687500000002</v>
      </c>
      <c r="AY53" s="0" t="n">
        <f aca="false">IF($A53=AY$7,$G53*AY$6,$G53*AY$6*VLOOKUP($B53,$A$1:$E$5,MATCH(AY$4,$A$1:$E$1,0),0)*SQRT($D53*AY$5))</f>
        <v>0.0310937500000001</v>
      </c>
      <c r="AZ53" s="0" t="n">
        <f aca="false">IF($A53=AZ$7,$G53*AZ$6,$G53*AZ$6*VLOOKUP($B53,$A$1:$E$5,MATCH(AZ$4,$A$1:$E$1,0),0)*SQRT($D53*AZ$5))</f>
        <v>0.00559687500000002</v>
      </c>
      <c r="BA53" s="0" t="n">
        <f aca="false">IF($A53=BA$7,$G53*BA$6,$G53*BA$6*VLOOKUP($B53,$A$1:$E$5,MATCH(BA$4,$A$1:$E$1,0),0)*SQRT($D53*BA$5))</f>
        <v>0.001119375</v>
      </c>
      <c r="BB53" s="0" t="n">
        <f aca="false">IF($A53=BB$7,$G53*BB$6,$G53*BB$6*VLOOKUP($B53,$A$1:$E$5,MATCH(BB$4,$A$1:$E$1,0),0)*SQRT($D53*BB$5))</f>
        <v>0.001119375</v>
      </c>
      <c r="BC53" s="0" t="n">
        <f aca="false">IF($A53=BC$7,$G53*BC$6,$G53*BC$6*VLOOKUP($B53,$A$1:$E$5,MATCH(BC$4,$A$1:$E$1,0),0)*SQRT($D53*BC$5))</f>
        <v>0.001119375</v>
      </c>
      <c r="BD53" s="0" t="n">
        <f aca="false">IF($A53=BD$7,$G53*BD$6,$G53*BD$6*VLOOKUP($B53,$A$1:$E$5,MATCH(BD$4,$A$1:$E$1,0),0)*SQRT($D53*BD$5))</f>
        <v>0.001119375</v>
      </c>
      <c r="BE53" s="0" t="n">
        <f aca="false">IF($A53=BE$7,$G53*BE$6,$G53*BE$6*VLOOKUP($B53,$A$1:$E$5,MATCH(BE$4,$A$1:$E$1,0),0)*SQRT($D53*BE$5))</f>
        <v>0.00277726364599672</v>
      </c>
      <c r="BF53" s="0" t="n">
        <f aca="false">IF($A53=BF$7,$G53*BF$6,$G53*BF$6*VLOOKUP($B53,$A$1:$E$5,MATCH(BF$4,$A$1:$E$1,0),0)*SQRT($D53*BF$5))</f>
        <v>0.00277726364599672</v>
      </c>
      <c r="BG53" s="0" t="n">
        <f aca="false">IF($A53=BG$7,$G53*BG$6,$G53*BG$6*VLOOKUP($B53,$A$1:$E$5,MATCH(BG$4,$A$1:$E$1,0),0)*SQRT($D53*BG$5))</f>
        <v>0.00277726364599672</v>
      </c>
      <c r="BH53" s="0" t="n">
        <f aca="false">IF($A53=BH$7,$G53*BH$6,$G53*BH$6*VLOOKUP($B53,$A$1:$E$5,MATCH(BH$4,$A$1:$E$1,0),0)*SQRT($D53*BH$5))</f>
        <v>0.00277726364599672</v>
      </c>
      <c r="BI53" s="0" t="n">
        <f aca="false">IF($A53=BI$7,$G53*BI$6,$G53*BI$6*VLOOKUP($B53,$A$1:$E$5,MATCH(BI$4,$A$1:$E$1,0),0)*SQRT($D53*BI$5))</f>
        <v>0.000555452729199344</v>
      </c>
      <c r="BJ53" s="0" t="n">
        <f aca="false">IF($A53=BJ$7,$G53*BJ$6,$G53*BJ$6*VLOOKUP($B53,$A$1:$E$5,MATCH(BJ$4,$A$1:$E$1,0),0)*SQRT($D53*BJ$5))</f>
        <v>0.000555452729199344</v>
      </c>
      <c r="BK53" s="0" t="n">
        <f aca="false">IF($A53=BK$7,$G53*BK$6,$G53*BK$6*VLOOKUP($B53,$A$1:$E$5,MATCH(BK$4,$A$1:$E$1,0),0)*SQRT($D53*BK$5))</f>
        <v>0.000555452729199344</v>
      </c>
      <c r="BL53" s="0" t="n">
        <f aca="false">IF($A53=BL$7,$G53*BL$6,$G53*BL$6*VLOOKUP($B53,$A$1:$E$5,MATCH(BL$4,$A$1:$E$1,0),0)*SQRT($D53*BL$5))</f>
        <v>0.000555452729199344</v>
      </c>
      <c r="BM53" s="0" t="n">
        <f aca="false">IF($A53=BM$7,$G53*BM$6,$G53*BM$6*VLOOKUP($B53,$A$1:$E$5,MATCH(BM$4,$A$1:$E$1,0),0)*SQRT($D53*BM$5))</f>
        <v>0.000111090545839869</v>
      </c>
      <c r="BN53" s="0" t="n">
        <f aca="false">IF($A53=BN$7,$G53*BN$6,$G53*BN$6*VLOOKUP($B53,$A$1:$E$5,MATCH(BN$4,$A$1:$E$1,0),0)*SQRT($D53*BN$5))</f>
        <v>0.000111090545839869</v>
      </c>
      <c r="BO53" s="0" t="n">
        <f aca="false">IF($A53=BO$7,$G53*BO$6,$G53*BO$6*VLOOKUP($B53,$A$1:$E$5,MATCH(BO$4,$A$1:$E$1,0),0)*SQRT($D53*BO$5))</f>
        <v>0.000111090545839869</v>
      </c>
      <c r="BP53" s="0" t="n">
        <f aca="false">IF($A53=BP$7,$G53*BP$6,$G53*BP$6*VLOOKUP($B53,$A$1:$E$5,MATCH(BP$4,$A$1:$E$1,0),0)*SQRT($D53*BP$5))</f>
        <v>0.000111090545839869</v>
      </c>
      <c r="BQ53" s="0" t="n">
        <f aca="false">IF($A53=BQ$7,$G53*BQ$6,$G53*BQ$6*VLOOKUP($B53,$A$1:$E$5,MATCH(BQ$4,$A$1:$E$1,0),0)*SQRT($D53*BQ$5))</f>
        <v>0.00139921875</v>
      </c>
      <c r="BR53" s="0" t="n">
        <f aca="false">IF($A53=BR$7,$G53*BR$6,$G53*BR$6*VLOOKUP($B53,$A$1:$E$5,MATCH(BR$4,$A$1:$E$1,0),0)*SQRT($D53*BR$5))</f>
        <v>0.00139921875</v>
      </c>
      <c r="BS53" s="0" t="n">
        <f aca="false">IF($A53=BS$7,$G53*BS$6,$G53*BS$6*VLOOKUP($B53,$A$1:$E$5,MATCH(BS$4,$A$1:$E$1,0),0)*SQRT($D53*BS$5))</f>
        <v>0.00139921875</v>
      </c>
      <c r="BT53" s="0" t="n">
        <f aca="false">IF($A53=BT$7,$G53*BT$6,$G53*BT$6*VLOOKUP($B53,$A$1:$E$5,MATCH(BT$4,$A$1:$E$1,0),0)*SQRT($D53*BT$5))</f>
        <v>0.00139921875</v>
      </c>
      <c r="BU53" s="0" t="n">
        <f aca="false">IF($A53=BU$7,$G53*BU$6,$G53*BU$6*VLOOKUP($B53,$A$1:$E$5,MATCH(BU$4,$A$1:$E$1,0),0)*SQRT($D53*BU$5))</f>
        <v>0.000279843750000001</v>
      </c>
      <c r="BV53" s="0" t="n">
        <f aca="false">IF($A53=BV$7,$G53*BV$6,$G53*BV$6*VLOOKUP($B53,$A$1:$E$5,MATCH(BV$4,$A$1:$E$1,0),0)*SQRT($D53*BV$5))</f>
        <v>0.000279843750000001</v>
      </c>
      <c r="BW53" s="0" t="n">
        <f aca="false">IF($A53=BW$7,$G53*BW$6,$G53*BW$6*VLOOKUP($B53,$A$1:$E$5,MATCH(BW$4,$A$1:$E$1,0),0)*SQRT($D53*BW$5))</f>
        <v>0.000279843750000001</v>
      </c>
      <c r="BX53" s="0" t="n">
        <f aca="false">IF($A53=BX$7,$G53*BX$6,$G53*BX$6*VLOOKUP($B53,$A$1:$E$5,MATCH(BX$4,$A$1:$E$1,0),0)*SQRT($D53*BX$5))</f>
        <v>0.000279843750000001</v>
      </c>
      <c r="BY53" s="0" t="n">
        <f aca="false">IF($A53=BY$7,$G53*BY$6,$G53*BY$6*VLOOKUP($B53,$A$1:$E$5,MATCH(BY$4,$A$1:$E$1,0),0)*SQRT($D53*BY$5))</f>
        <v>5.596875E-005</v>
      </c>
      <c r="BZ53" s="0" t="n">
        <f aca="false">IF($A53=BZ$7,$G53*BZ$6,$G53*BZ$6*VLOOKUP($B53,$A$1:$E$5,MATCH(BZ$4,$A$1:$E$1,0),0)*SQRT($D53*BZ$5))</f>
        <v>5.596875E-005</v>
      </c>
      <c r="CA53" s="0" t="n">
        <f aca="false">IF($A53=CA$7,$G53*CA$6,$G53*CA$6*VLOOKUP($B53,$A$1:$E$5,MATCH(CA$4,$A$1:$E$1,0),0)*SQRT($D53*CA$5))</f>
        <v>5.596875E-005</v>
      </c>
      <c r="CB53" s="0" t="n">
        <f aca="false">IF($A53=CB$7,$G53*CB$6,$G53*CB$6*VLOOKUP($B53,$A$1:$E$5,MATCH(CB$4,$A$1:$E$1,0),0)*SQRT($D53*CB$5))</f>
        <v>5.596875E-005</v>
      </c>
      <c r="CC53" s="0" t="n">
        <f aca="false">IF($A53=CC$7,$G53*CC$6,$G53*CC$6*VLOOKUP($B53,$A$1:$E$5,MATCH(CC$4,$A$1:$E$1,0),0)*SQRT($D53*CC$5))</f>
        <v>0.00277726364599672</v>
      </c>
      <c r="CD53" s="0" t="n">
        <f aca="false">IF($A53=CD$7,$G53*CD$6,$G53*CD$6*VLOOKUP($B53,$A$1:$E$5,MATCH(CD$4,$A$1:$E$1,0),0)*SQRT($D53*CD$5))</f>
        <v>0.00277726364599672</v>
      </c>
      <c r="CE53" s="0" t="n">
        <f aca="false">IF($A53=CE$7,$G53*CE$6,$G53*CE$6*VLOOKUP($B53,$A$1:$E$5,MATCH(CE$4,$A$1:$E$1,0),0)*SQRT($D53*CE$5))</f>
        <v>0.00277726364599672</v>
      </c>
      <c r="CF53" s="0" t="n">
        <f aca="false">IF($A53=CF$7,$G53*CF$6,$G53*CF$6*VLOOKUP($B53,$A$1:$E$5,MATCH(CF$4,$A$1:$E$1,0),0)*SQRT($D53*CF$5))</f>
        <v>0.00277726364599672</v>
      </c>
      <c r="CG53" s="0" t="n">
        <f aca="false">IF($A53=CG$7,$G53*CG$6,$G53*CG$6*VLOOKUP($B53,$A$1:$E$5,MATCH(CG$4,$A$1:$E$1,0),0)*SQRT($D53*CG$5))</f>
        <v>0.000555452729199344</v>
      </c>
      <c r="CH53" s="0" t="n">
        <f aca="false">IF($A53=CH$7,$G53*CH$6,$G53*CH$6*VLOOKUP($B53,$A$1:$E$5,MATCH(CH$4,$A$1:$E$1,0),0)*SQRT($D53*CH$5))</f>
        <v>0.000555452729199344</v>
      </c>
      <c r="CI53" s="0" t="n">
        <f aca="false">IF($A53=CI$7,$G53*CI$6,$G53*CI$6*VLOOKUP($B53,$A$1:$E$5,MATCH(CI$4,$A$1:$E$1,0),0)*SQRT($D53*CI$5))</f>
        <v>0.000555452729199344</v>
      </c>
      <c r="CJ53" s="0" t="n">
        <f aca="false">IF($A53=CJ$7,$G53*CJ$6,$G53*CJ$6*VLOOKUP($B53,$A$1:$E$5,MATCH(CJ$4,$A$1:$E$1,0),0)*SQRT($D53*CJ$5))</f>
        <v>0.000555452729199344</v>
      </c>
      <c r="CK53" s="0" t="n">
        <f aca="false">IF($A53=CK$7,$G53*CK$6,$G53*CK$6*VLOOKUP($B53,$A$1:$E$5,MATCH(CK$4,$A$1:$E$1,0),0)*SQRT($D53*CK$5))</f>
        <v>0.000111090545839869</v>
      </c>
      <c r="CL53" s="0" t="n">
        <f aca="false">IF($A53=CL$7,$G53*CL$6,$G53*CL$6*VLOOKUP($B53,$A$1:$E$5,MATCH(CL$4,$A$1:$E$1,0),0)*SQRT($D53*CL$5))</f>
        <v>0.000111090545839869</v>
      </c>
      <c r="CM53" s="0" t="n">
        <f aca="false">IF($A53=CM$7,$G53*CM$6,$G53*CM$6*VLOOKUP($B53,$A$1:$E$5,MATCH(CM$4,$A$1:$E$1,0),0)*SQRT($D53*CM$5))</f>
        <v>0.000111090545839869</v>
      </c>
      <c r="CN53" s="0" t="n">
        <f aca="false">IF($A53=CN$7,$G53*CN$6,$G53*CN$6*VLOOKUP($B53,$A$1:$E$5,MATCH(CN$4,$A$1:$E$1,0),0)*SQRT($D53*CN$5))</f>
        <v>0.000111090545839869</v>
      </c>
      <c r="CO53" s="0" t="n">
        <f aca="false">IF($A53=CO$7,$G53*CO$6,$G53*CO$6*VLOOKUP($B53,$A$1:$E$5,MATCH(CO$4,$A$1:$E$1,0),0)*SQRT($D53*CO$5))</f>
        <v>0.00139921875</v>
      </c>
      <c r="CP53" s="0" t="n">
        <f aca="false">IF($A53=CP$7,$G53*CP$6,$G53*CP$6*VLOOKUP($B53,$A$1:$E$5,MATCH(CP$4,$A$1:$E$1,0),0)*SQRT($D53*CP$5))</f>
        <v>0.00139921875</v>
      </c>
      <c r="CQ53" s="0" t="n">
        <f aca="false">IF($A53=CQ$7,$G53*CQ$6,$G53*CQ$6*VLOOKUP($B53,$A$1:$E$5,MATCH(CQ$4,$A$1:$E$1,0),0)*SQRT($D53*CQ$5))</f>
        <v>0.00139921875</v>
      </c>
      <c r="CR53" s="0" t="n">
        <f aca="false">IF($A53=CR$7,$G53*CR$6,$G53*CR$6*VLOOKUP($B53,$A$1:$E$5,MATCH(CR$4,$A$1:$E$1,0),0)*SQRT($D53*CR$5))</f>
        <v>0.00139921875</v>
      </c>
      <c r="CS53" s="0" t="n">
        <f aca="false">IF($A53=CS$7,$G53*CS$6,$G53*CS$6*VLOOKUP($B53,$A$1:$E$5,MATCH(CS$4,$A$1:$E$1,0),0)*SQRT($D53*CS$5))</f>
        <v>0.000279843750000001</v>
      </c>
      <c r="CT53" s="0" t="n">
        <f aca="false">IF($A53=CT$7,$G53*CT$6,$G53*CT$6*VLOOKUP($B53,$A$1:$E$5,MATCH(CT$4,$A$1:$E$1,0),0)*SQRT($D53*CT$5))</f>
        <v>0.000279843750000001</v>
      </c>
      <c r="CU53" s="0" t="n">
        <f aca="false">IF($A53=CU$7,$G53*CU$6,$G53*CU$6*VLOOKUP($B53,$A$1:$E$5,MATCH(CU$4,$A$1:$E$1,0),0)*SQRT($D53*CU$5))</f>
        <v>0.000279843750000001</v>
      </c>
      <c r="CV53" s="0" t="n">
        <f aca="false">IF($A53=CV$7,$G53*CV$6,$G53*CV$6*VLOOKUP($B53,$A$1:$E$5,MATCH(CV$4,$A$1:$E$1,0),0)*SQRT($D53*CV$5))</f>
        <v>0.000279843750000001</v>
      </c>
      <c r="CW53" s="0" t="n">
        <f aca="false">IF($A53=CW$7,$G53*CW$6,$G53*CW$6*VLOOKUP($B53,$A$1:$E$5,MATCH(CW$4,$A$1:$E$1,0),0)*SQRT($D53*CW$5))</f>
        <v>5.596875E-005</v>
      </c>
      <c r="CX53" s="0" t="n">
        <f aca="false">IF($A53=CX$7,$G53*CX$6,$G53*CX$6*VLOOKUP($B53,$A$1:$E$5,MATCH(CX$4,$A$1:$E$1,0),0)*SQRT($D53*CX$5))</f>
        <v>5.596875E-005</v>
      </c>
      <c r="CY53" s="0" t="n">
        <f aca="false">IF($A53=CY$7,$G53*CY$6,$G53*CY$6*VLOOKUP($B53,$A$1:$E$5,MATCH(CY$4,$A$1:$E$1,0),0)*SQRT($D53*CY$5))</f>
        <v>5.596875E-005</v>
      </c>
      <c r="CZ53" s="0" t="n">
        <f aca="false">IF($A53=CZ$7,$G53*CZ$6,$G53*CZ$6*VLOOKUP($B53,$A$1:$E$5,MATCH(CZ$4,$A$1:$E$1,0),0)*SQRT($D53*CZ$5))</f>
        <v>5.596875E-005</v>
      </c>
      <c r="DB53" s="0" t="n">
        <f aca="false">SUM(I53:CZ53)/SUM($I$11:$CZ$106)*Computations!$GS$7</f>
        <v>0.171650978369675</v>
      </c>
    </row>
    <row r="54" customFormat="false" ht="14" hidden="false" customHeight="false" outlineLevel="0" collapsed="false">
      <c r="A54" s="0" t="n">
        <v>44</v>
      </c>
      <c r="B54" s="0" t="n">
        <v>2</v>
      </c>
      <c r="C54" s="0" t="n">
        <v>0.005</v>
      </c>
      <c r="D54" s="0" t="n">
        <v>0.18</v>
      </c>
      <c r="E54" s="0" t="n">
        <v>5</v>
      </c>
      <c r="F54" s="0" t="n">
        <v>0.5</v>
      </c>
      <c r="G54" s="0" t="n">
        <f aca="false">SQRT(C54*(1-C54))*F54*E54</f>
        <v>0.176334199745824</v>
      </c>
      <c r="I54" s="0" t="n">
        <f aca="false">IF($A54=I$7,$G54*I$6,$G54*I$6*VLOOKUP($B54,$A$1:$E$5,MATCH(I$4,$A$1:$E$1,0),0)*SQRT($D54*I$5))</f>
        <v>0.0416589546899508</v>
      </c>
      <c r="J54" s="0" t="n">
        <f aca="false">IF($A54=J$7,$G54*J$6,$G54*J$6*VLOOKUP($B54,$A$1:$E$5,MATCH(J$4,$A$1:$E$1,0),0)*SQRT($D54*J$5))</f>
        <v>0.0416589546899508</v>
      </c>
      <c r="K54" s="0" t="n">
        <f aca="false">IF($A54=K$7,$G54*K$6,$G54*K$6*VLOOKUP($B54,$A$1:$E$5,MATCH(K$4,$A$1:$E$1,0),0)*SQRT($D54*K$5))</f>
        <v>0.0416589546899508</v>
      </c>
      <c r="L54" s="0" t="n">
        <f aca="false">IF($A54=L$7,$G54*L$6,$G54*L$6*VLOOKUP($B54,$A$1:$E$5,MATCH(L$4,$A$1:$E$1,0),0)*SQRT($D54*L$5))</f>
        <v>0.0416589546899508</v>
      </c>
      <c r="M54" s="0" t="n">
        <f aca="false">IF($A54=M$7,$G54*M$6,$G54*M$6*VLOOKUP($B54,$A$1:$E$5,MATCH(M$4,$A$1:$E$1,0),0)*SQRT($D54*M$5))</f>
        <v>0.00833179093799016</v>
      </c>
      <c r="N54" s="0" t="n">
        <f aca="false">IF($A54=N$7,$G54*N$6,$G54*N$6*VLOOKUP($B54,$A$1:$E$5,MATCH(N$4,$A$1:$E$1,0),0)*SQRT($D54*N$5))</f>
        <v>0.00833179093799016</v>
      </c>
      <c r="O54" s="0" t="n">
        <f aca="false">IF($A54=O$7,$G54*O$6,$G54*O$6*VLOOKUP($B54,$A$1:$E$5,MATCH(O$4,$A$1:$E$1,0),0)*SQRT($D54*O$5))</f>
        <v>0.00833179093799016</v>
      </c>
      <c r="P54" s="0" t="n">
        <f aca="false">IF($A54=P$7,$G54*P$6,$G54*P$6*VLOOKUP($B54,$A$1:$E$5,MATCH(P$4,$A$1:$E$1,0),0)*SQRT($D54*P$5))</f>
        <v>0.00833179093799016</v>
      </c>
      <c r="Q54" s="0" t="n">
        <f aca="false">IF($A54=Q$7,$G54*Q$6,$G54*Q$6*VLOOKUP($B54,$A$1:$E$5,MATCH(Q$4,$A$1:$E$1,0),0)*SQRT($D54*Q$5))</f>
        <v>0.00166635818759803</v>
      </c>
      <c r="R54" s="0" t="n">
        <f aca="false">IF($A54=R$7,$G54*R$6,$G54*R$6*VLOOKUP($B54,$A$1:$E$5,MATCH(R$4,$A$1:$E$1,0),0)*SQRT($D54*R$5))</f>
        <v>0.00166635818759803</v>
      </c>
      <c r="S54" s="0" t="n">
        <f aca="false">IF($A54=S$7,$G54*S$6,$G54*S$6*VLOOKUP($B54,$A$1:$E$5,MATCH(S$4,$A$1:$E$1,0),0)*SQRT($D54*S$5))</f>
        <v>0.00166635818759803</v>
      </c>
      <c r="T54" s="0" t="n">
        <f aca="false">IF($A54=T$7,$G54*T$6,$G54*T$6*VLOOKUP($B54,$A$1:$E$5,MATCH(T$4,$A$1:$E$1,0),0)*SQRT($D54*T$5))</f>
        <v>0.00166635818759803</v>
      </c>
      <c r="U54" s="0" t="n">
        <f aca="false">IF($A54=U$7,$G54*U$6,$G54*U$6*VLOOKUP($B54,$A$1:$E$5,MATCH(U$4,$A$1:$E$1,0),0)*SQRT($D54*U$5))</f>
        <v>0.02098828125</v>
      </c>
      <c r="V54" s="0" t="n">
        <f aca="false">IF($A54=V$7,$G54*V$6,$G54*V$6*VLOOKUP($B54,$A$1:$E$5,MATCH(V$4,$A$1:$E$1,0),0)*SQRT($D54*V$5))</f>
        <v>0.02098828125</v>
      </c>
      <c r="W54" s="0" t="n">
        <f aca="false">IF($A54=W$7,$G54*W$6,$G54*W$6*VLOOKUP($B54,$A$1:$E$5,MATCH(W$4,$A$1:$E$1,0),0)*SQRT($D54*W$5))</f>
        <v>0.02098828125</v>
      </c>
      <c r="X54" s="0" t="n">
        <f aca="false">IF($A54=X$7,$G54*X$6,$G54*X$6*VLOOKUP($B54,$A$1:$E$5,MATCH(X$4,$A$1:$E$1,0),0)*SQRT($D54*X$5))</f>
        <v>0.02098828125</v>
      </c>
      <c r="Y54" s="0" t="n">
        <f aca="false">IF($A54=Y$7,$G54*Y$6,$G54*Y$6*VLOOKUP($B54,$A$1:$E$5,MATCH(Y$4,$A$1:$E$1,0),0)*SQRT($D54*Y$5))</f>
        <v>0.00419765625000001</v>
      </c>
      <c r="Z54" s="0" t="n">
        <f aca="false">IF($A54=Z$7,$G54*Z$6,$G54*Z$6*VLOOKUP($B54,$A$1:$E$5,MATCH(Z$4,$A$1:$E$1,0),0)*SQRT($D54*Z$5))</f>
        <v>0.00419765625000001</v>
      </c>
      <c r="AA54" s="0" t="n">
        <f aca="false">IF($A54=AA$7,$G54*AA$6,$G54*AA$6*VLOOKUP($B54,$A$1:$E$5,MATCH(AA$4,$A$1:$E$1,0),0)*SQRT($D54*AA$5))</f>
        <v>0.00419765625000001</v>
      </c>
      <c r="AB54" s="0" t="n">
        <f aca="false">IF($A54=AB$7,$G54*AB$6,$G54*AB$6*VLOOKUP($B54,$A$1:$E$5,MATCH(AB$4,$A$1:$E$1,0),0)*SQRT($D54*AB$5))</f>
        <v>0.00419765625000001</v>
      </c>
      <c r="AC54" s="0" t="n">
        <f aca="false">IF($A54=AC$7,$G54*AC$6,$G54*AC$6*VLOOKUP($B54,$A$1:$E$5,MATCH(AC$4,$A$1:$E$1,0),0)*SQRT($D54*AC$5))</f>
        <v>0.00083953125</v>
      </c>
      <c r="AD54" s="0" t="n">
        <f aca="false">IF($A54=AD$7,$G54*AD$6,$G54*AD$6*VLOOKUP($B54,$A$1:$E$5,MATCH(AD$4,$A$1:$E$1,0),0)*SQRT($D54*AD$5))</f>
        <v>0.00083953125</v>
      </c>
      <c r="AE54" s="0" t="n">
        <f aca="false">IF($A54=AE$7,$G54*AE$6,$G54*AE$6*VLOOKUP($B54,$A$1:$E$5,MATCH(AE$4,$A$1:$E$1,0),0)*SQRT($D54*AE$5))</f>
        <v>0.00083953125</v>
      </c>
      <c r="AF54" s="0" t="n">
        <f aca="false">IF($A54=AF$7,$G54*AF$6,$G54*AF$6*VLOOKUP($B54,$A$1:$E$5,MATCH(AF$4,$A$1:$E$1,0),0)*SQRT($D54*AF$5))</f>
        <v>0.00083953125</v>
      </c>
      <c r="AG54" s="0" t="n">
        <f aca="false">IF($A54=AG$7,$G54*AG$6,$G54*AG$6*VLOOKUP($B54,$A$1:$E$5,MATCH(AG$4,$A$1:$E$1,0),0)*SQRT($D54*AG$5))</f>
        <v>0.0555452729199344</v>
      </c>
      <c r="AH54" s="0" t="n">
        <f aca="false">IF($A54=AH$7,$G54*AH$6,$G54*AH$6*VLOOKUP($B54,$A$1:$E$5,MATCH(AH$4,$A$1:$E$1,0),0)*SQRT($D54*AH$5))</f>
        <v>0.0555452729199344</v>
      </c>
      <c r="AI54" s="0" t="n">
        <f aca="false">IF($A54=AI$7,$G54*AI$6,$G54*AI$6*VLOOKUP($B54,$A$1:$E$5,MATCH(AI$4,$A$1:$E$1,0),0)*SQRT($D54*AI$5))</f>
        <v>0.0555452729199344</v>
      </c>
      <c r="AJ54" s="0" t="n">
        <f aca="false">IF($A54=AJ$7,$G54*AJ$6,$G54*AJ$6*VLOOKUP($B54,$A$1:$E$5,MATCH(AJ$4,$A$1:$E$1,0),0)*SQRT($D54*AJ$5))</f>
        <v>0.0555452729199344</v>
      </c>
      <c r="AK54" s="0" t="n">
        <f aca="false">IF($A54=AK$7,$G54*AK$6,$G54*AK$6*VLOOKUP($B54,$A$1:$E$5,MATCH(AK$4,$A$1:$E$1,0),0)*SQRT($D54*AK$5))</f>
        <v>0.0111090545839869</v>
      </c>
      <c r="AL54" s="0" t="n">
        <f aca="false">IF($A54=AL$7,$G54*AL$6,$G54*AL$6*VLOOKUP($B54,$A$1:$E$5,MATCH(AL$4,$A$1:$E$1,0),0)*SQRT($D54*AL$5))</f>
        <v>0.0111090545839869</v>
      </c>
      <c r="AM54" s="0" t="n">
        <f aca="false">IF($A54=AM$7,$G54*AM$6,$G54*AM$6*VLOOKUP($B54,$A$1:$E$5,MATCH(AM$4,$A$1:$E$1,0),0)*SQRT($D54*AM$5))</f>
        <v>0.0111090545839869</v>
      </c>
      <c r="AN54" s="0" t="n">
        <f aca="false">IF($A54=AN$7,$G54*AN$6,$G54*AN$6*VLOOKUP($B54,$A$1:$E$5,MATCH(AN$4,$A$1:$E$1,0),0)*SQRT($D54*AN$5))</f>
        <v>0.0111090545839869</v>
      </c>
      <c r="AO54" s="0" t="n">
        <f aca="false">IF($A54=AO$7,$G54*AO$6,$G54*AO$6*VLOOKUP($B54,$A$1:$E$5,MATCH(AO$4,$A$1:$E$1,0),0)*SQRT($D54*AO$5))</f>
        <v>0.00222181091679738</v>
      </c>
      <c r="AP54" s="0" t="n">
        <f aca="false">IF($A54=AP$7,$G54*AP$6,$G54*AP$6*VLOOKUP($B54,$A$1:$E$5,MATCH(AP$4,$A$1:$E$1,0),0)*SQRT($D54*AP$5))</f>
        <v>0.00222181091679738</v>
      </c>
      <c r="AQ54" s="0" t="n">
        <f aca="false">IF($A54=AQ$7,$G54*AQ$6,$G54*AQ$6*VLOOKUP($B54,$A$1:$E$5,MATCH(AQ$4,$A$1:$E$1,0),0)*SQRT($D54*AQ$5))</f>
        <v>0.00222181091679738</v>
      </c>
      <c r="AR54" s="0" t="n">
        <f aca="false">IF($A54=AR$7,$G54*AR$6,$G54*AR$6*VLOOKUP($B54,$A$1:$E$5,MATCH(AR$4,$A$1:$E$1,0),0)*SQRT($D54*AR$5))</f>
        <v>0.00222181091679738</v>
      </c>
      <c r="AS54" s="0" t="n">
        <f aca="false">IF($A54=AS$7,$G54*AS$6,$G54*AS$6*VLOOKUP($B54,$A$1:$E$5,MATCH(AS$4,$A$1:$E$1,0),0)*SQRT($D54*AS$5))</f>
        <v>0.027984375</v>
      </c>
      <c r="AT54" s="0" t="n">
        <f aca="false">IF($A54=AT$7,$G54*AT$6,$G54*AT$6*VLOOKUP($B54,$A$1:$E$5,MATCH(AT$4,$A$1:$E$1,0),0)*SQRT($D54*AT$5))</f>
        <v>0.027984375</v>
      </c>
      <c r="AU54" s="0" t="n">
        <f aca="false">IF($A54=AU$7,$G54*AU$6,$G54*AU$6*VLOOKUP($B54,$A$1:$E$5,MATCH(AU$4,$A$1:$E$1,0),0)*SQRT($D54*AU$5))</f>
        <v>0.027984375</v>
      </c>
      <c r="AV54" s="0" t="n">
        <f aca="false">IF($A54=AV$7,$G54*AV$6,$G54*AV$6*VLOOKUP($B54,$A$1:$E$5,MATCH(AV$4,$A$1:$E$1,0),0)*SQRT($D54*AV$5))</f>
        <v>0.027984375</v>
      </c>
      <c r="AW54" s="0" t="n">
        <f aca="false">IF($A54=AW$7,$G54*AW$6,$G54*AW$6*VLOOKUP($B54,$A$1:$E$5,MATCH(AW$4,$A$1:$E$1,0),0)*SQRT($D54*AW$5))</f>
        <v>0.00559687500000002</v>
      </c>
      <c r="AX54" s="0" t="n">
        <f aca="false">IF($A54=AX$7,$G54*AX$6,$G54*AX$6*VLOOKUP($B54,$A$1:$E$5,MATCH(AX$4,$A$1:$E$1,0),0)*SQRT($D54*AX$5))</f>
        <v>0.00559687500000002</v>
      </c>
      <c r="AY54" s="0" t="n">
        <f aca="false">IF($A54=AY$7,$G54*AY$6,$G54*AY$6*VLOOKUP($B54,$A$1:$E$5,MATCH(AY$4,$A$1:$E$1,0),0)*SQRT($D54*AY$5))</f>
        <v>0.00559687500000002</v>
      </c>
      <c r="AZ54" s="0" t="n">
        <f aca="false">IF($A54=AZ$7,$G54*AZ$6,$G54*AZ$6*VLOOKUP($B54,$A$1:$E$5,MATCH(AZ$4,$A$1:$E$1,0),0)*SQRT($D54*AZ$5))</f>
        <v>0.0310937500000001</v>
      </c>
      <c r="BA54" s="0" t="n">
        <f aca="false">IF($A54=BA$7,$G54*BA$6,$G54*BA$6*VLOOKUP($B54,$A$1:$E$5,MATCH(BA$4,$A$1:$E$1,0),0)*SQRT($D54*BA$5))</f>
        <v>0.001119375</v>
      </c>
      <c r="BB54" s="0" t="n">
        <f aca="false">IF($A54=BB$7,$G54*BB$6,$G54*BB$6*VLOOKUP($B54,$A$1:$E$5,MATCH(BB$4,$A$1:$E$1,0),0)*SQRT($D54*BB$5))</f>
        <v>0.001119375</v>
      </c>
      <c r="BC54" s="0" t="n">
        <f aca="false">IF($A54=BC$7,$G54*BC$6,$G54*BC$6*VLOOKUP($B54,$A$1:$E$5,MATCH(BC$4,$A$1:$E$1,0),0)*SQRT($D54*BC$5))</f>
        <v>0.001119375</v>
      </c>
      <c r="BD54" s="0" t="n">
        <f aca="false">IF($A54=BD$7,$G54*BD$6,$G54*BD$6*VLOOKUP($B54,$A$1:$E$5,MATCH(BD$4,$A$1:$E$1,0),0)*SQRT($D54*BD$5))</f>
        <v>0.001119375</v>
      </c>
      <c r="BE54" s="0" t="n">
        <f aca="false">IF($A54=BE$7,$G54*BE$6,$G54*BE$6*VLOOKUP($B54,$A$1:$E$5,MATCH(BE$4,$A$1:$E$1,0),0)*SQRT($D54*BE$5))</f>
        <v>0.00277726364599672</v>
      </c>
      <c r="BF54" s="0" t="n">
        <f aca="false">IF($A54=BF$7,$G54*BF$6,$G54*BF$6*VLOOKUP($B54,$A$1:$E$5,MATCH(BF$4,$A$1:$E$1,0),0)*SQRT($D54*BF$5))</f>
        <v>0.00277726364599672</v>
      </c>
      <c r="BG54" s="0" t="n">
        <f aca="false">IF($A54=BG$7,$G54*BG$6,$G54*BG$6*VLOOKUP($B54,$A$1:$E$5,MATCH(BG$4,$A$1:$E$1,0),0)*SQRT($D54*BG$5))</f>
        <v>0.00277726364599672</v>
      </c>
      <c r="BH54" s="0" t="n">
        <f aca="false">IF($A54=BH$7,$G54*BH$6,$G54*BH$6*VLOOKUP($B54,$A$1:$E$5,MATCH(BH$4,$A$1:$E$1,0),0)*SQRT($D54*BH$5))</f>
        <v>0.00277726364599672</v>
      </c>
      <c r="BI54" s="0" t="n">
        <f aca="false">IF($A54=BI$7,$G54*BI$6,$G54*BI$6*VLOOKUP($B54,$A$1:$E$5,MATCH(BI$4,$A$1:$E$1,0),0)*SQRT($D54*BI$5))</f>
        <v>0.000555452729199344</v>
      </c>
      <c r="BJ54" s="0" t="n">
        <f aca="false">IF($A54=BJ$7,$G54*BJ$6,$G54*BJ$6*VLOOKUP($B54,$A$1:$E$5,MATCH(BJ$4,$A$1:$E$1,0),0)*SQRT($D54*BJ$5))</f>
        <v>0.000555452729199344</v>
      </c>
      <c r="BK54" s="0" t="n">
        <f aca="false">IF($A54=BK$7,$G54*BK$6,$G54*BK$6*VLOOKUP($B54,$A$1:$E$5,MATCH(BK$4,$A$1:$E$1,0),0)*SQRT($D54*BK$5))</f>
        <v>0.000555452729199344</v>
      </c>
      <c r="BL54" s="0" t="n">
        <f aca="false">IF($A54=BL$7,$G54*BL$6,$G54*BL$6*VLOOKUP($B54,$A$1:$E$5,MATCH(BL$4,$A$1:$E$1,0),0)*SQRT($D54*BL$5))</f>
        <v>0.000555452729199344</v>
      </c>
      <c r="BM54" s="0" t="n">
        <f aca="false">IF($A54=BM$7,$G54*BM$6,$G54*BM$6*VLOOKUP($B54,$A$1:$E$5,MATCH(BM$4,$A$1:$E$1,0),0)*SQRT($D54*BM$5))</f>
        <v>0.000111090545839869</v>
      </c>
      <c r="BN54" s="0" t="n">
        <f aca="false">IF($A54=BN$7,$G54*BN$6,$G54*BN$6*VLOOKUP($B54,$A$1:$E$5,MATCH(BN$4,$A$1:$E$1,0),0)*SQRT($D54*BN$5))</f>
        <v>0.000111090545839869</v>
      </c>
      <c r="BO54" s="0" t="n">
        <f aca="false">IF($A54=BO$7,$G54*BO$6,$G54*BO$6*VLOOKUP($B54,$A$1:$E$5,MATCH(BO$4,$A$1:$E$1,0),0)*SQRT($D54*BO$5))</f>
        <v>0.000111090545839869</v>
      </c>
      <c r="BP54" s="0" t="n">
        <f aca="false">IF($A54=BP$7,$G54*BP$6,$G54*BP$6*VLOOKUP($B54,$A$1:$E$5,MATCH(BP$4,$A$1:$E$1,0),0)*SQRT($D54*BP$5))</f>
        <v>0.000111090545839869</v>
      </c>
      <c r="BQ54" s="0" t="n">
        <f aca="false">IF($A54=BQ$7,$G54*BQ$6,$G54*BQ$6*VLOOKUP($B54,$A$1:$E$5,MATCH(BQ$4,$A$1:$E$1,0),0)*SQRT($D54*BQ$5))</f>
        <v>0.00139921875</v>
      </c>
      <c r="BR54" s="0" t="n">
        <f aca="false">IF($A54=BR$7,$G54*BR$6,$G54*BR$6*VLOOKUP($B54,$A$1:$E$5,MATCH(BR$4,$A$1:$E$1,0),0)*SQRT($D54*BR$5))</f>
        <v>0.00139921875</v>
      </c>
      <c r="BS54" s="0" t="n">
        <f aca="false">IF($A54=BS$7,$G54*BS$6,$G54*BS$6*VLOOKUP($B54,$A$1:$E$5,MATCH(BS$4,$A$1:$E$1,0),0)*SQRT($D54*BS$5))</f>
        <v>0.00139921875</v>
      </c>
      <c r="BT54" s="0" t="n">
        <f aca="false">IF($A54=BT$7,$G54*BT$6,$G54*BT$6*VLOOKUP($B54,$A$1:$E$5,MATCH(BT$4,$A$1:$E$1,0),0)*SQRT($D54*BT$5))</f>
        <v>0.00139921875</v>
      </c>
      <c r="BU54" s="0" t="n">
        <f aca="false">IF($A54=BU$7,$G54*BU$6,$G54*BU$6*VLOOKUP($B54,$A$1:$E$5,MATCH(BU$4,$A$1:$E$1,0),0)*SQRT($D54*BU$5))</f>
        <v>0.000279843750000001</v>
      </c>
      <c r="BV54" s="0" t="n">
        <f aca="false">IF($A54=BV$7,$G54*BV$6,$G54*BV$6*VLOOKUP($B54,$A$1:$E$5,MATCH(BV$4,$A$1:$E$1,0),0)*SQRT($D54*BV$5))</f>
        <v>0.000279843750000001</v>
      </c>
      <c r="BW54" s="0" t="n">
        <f aca="false">IF($A54=BW$7,$G54*BW$6,$G54*BW$6*VLOOKUP($B54,$A$1:$E$5,MATCH(BW$4,$A$1:$E$1,0),0)*SQRT($D54*BW$5))</f>
        <v>0.000279843750000001</v>
      </c>
      <c r="BX54" s="0" t="n">
        <f aca="false">IF($A54=BX$7,$G54*BX$6,$G54*BX$6*VLOOKUP($B54,$A$1:$E$5,MATCH(BX$4,$A$1:$E$1,0),0)*SQRT($D54*BX$5))</f>
        <v>0.000279843750000001</v>
      </c>
      <c r="BY54" s="0" t="n">
        <f aca="false">IF($A54=BY$7,$G54*BY$6,$G54*BY$6*VLOOKUP($B54,$A$1:$E$5,MATCH(BY$4,$A$1:$E$1,0),0)*SQRT($D54*BY$5))</f>
        <v>5.596875E-005</v>
      </c>
      <c r="BZ54" s="0" t="n">
        <f aca="false">IF($A54=BZ$7,$G54*BZ$6,$G54*BZ$6*VLOOKUP($B54,$A$1:$E$5,MATCH(BZ$4,$A$1:$E$1,0),0)*SQRT($D54*BZ$5))</f>
        <v>5.596875E-005</v>
      </c>
      <c r="CA54" s="0" t="n">
        <f aca="false">IF($A54=CA$7,$G54*CA$6,$G54*CA$6*VLOOKUP($B54,$A$1:$E$5,MATCH(CA$4,$A$1:$E$1,0),0)*SQRT($D54*CA$5))</f>
        <v>5.596875E-005</v>
      </c>
      <c r="CB54" s="0" t="n">
        <f aca="false">IF($A54=CB$7,$G54*CB$6,$G54*CB$6*VLOOKUP($B54,$A$1:$E$5,MATCH(CB$4,$A$1:$E$1,0),0)*SQRT($D54*CB$5))</f>
        <v>5.596875E-005</v>
      </c>
      <c r="CC54" s="0" t="n">
        <f aca="false">IF($A54=CC$7,$G54*CC$6,$G54*CC$6*VLOOKUP($B54,$A$1:$E$5,MATCH(CC$4,$A$1:$E$1,0),0)*SQRT($D54*CC$5))</f>
        <v>0.00277726364599672</v>
      </c>
      <c r="CD54" s="0" t="n">
        <f aca="false">IF($A54=CD$7,$G54*CD$6,$G54*CD$6*VLOOKUP($B54,$A$1:$E$5,MATCH(CD$4,$A$1:$E$1,0),0)*SQRT($D54*CD$5))</f>
        <v>0.00277726364599672</v>
      </c>
      <c r="CE54" s="0" t="n">
        <f aca="false">IF($A54=CE$7,$G54*CE$6,$G54*CE$6*VLOOKUP($B54,$A$1:$E$5,MATCH(CE$4,$A$1:$E$1,0),0)*SQRT($D54*CE$5))</f>
        <v>0.00277726364599672</v>
      </c>
      <c r="CF54" s="0" t="n">
        <f aca="false">IF($A54=CF$7,$G54*CF$6,$G54*CF$6*VLOOKUP($B54,$A$1:$E$5,MATCH(CF$4,$A$1:$E$1,0),0)*SQRT($D54*CF$5))</f>
        <v>0.00277726364599672</v>
      </c>
      <c r="CG54" s="0" t="n">
        <f aca="false">IF($A54=CG$7,$G54*CG$6,$G54*CG$6*VLOOKUP($B54,$A$1:$E$5,MATCH(CG$4,$A$1:$E$1,0),0)*SQRT($D54*CG$5))</f>
        <v>0.000555452729199344</v>
      </c>
      <c r="CH54" s="0" t="n">
        <f aca="false">IF($A54=CH$7,$G54*CH$6,$G54*CH$6*VLOOKUP($B54,$A$1:$E$5,MATCH(CH$4,$A$1:$E$1,0),0)*SQRT($D54*CH$5))</f>
        <v>0.000555452729199344</v>
      </c>
      <c r="CI54" s="0" t="n">
        <f aca="false">IF($A54=CI$7,$G54*CI$6,$G54*CI$6*VLOOKUP($B54,$A$1:$E$5,MATCH(CI$4,$A$1:$E$1,0),0)*SQRT($D54*CI$5))</f>
        <v>0.000555452729199344</v>
      </c>
      <c r="CJ54" s="0" t="n">
        <f aca="false">IF($A54=CJ$7,$G54*CJ$6,$G54*CJ$6*VLOOKUP($B54,$A$1:$E$5,MATCH(CJ$4,$A$1:$E$1,0),0)*SQRT($D54*CJ$5))</f>
        <v>0.000555452729199344</v>
      </c>
      <c r="CK54" s="0" t="n">
        <f aca="false">IF($A54=CK$7,$G54*CK$6,$G54*CK$6*VLOOKUP($B54,$A$1:$E$5,MATCH(CK$4,$A$1:$E$1,0),0)*SQRT($D54*CK$5))</f>
        <v>0.000111090545839869</v>
      </c>
      <c r="CL54" s="0" t="n">
        <f aca="false">IF($A54=CL$7,$G54*CL$6,$G54*CL$6*VLOOKUP($B54,$A$1:$E$5,MATCH(CL$4,$A$1:$E$1,0),0)*SQRT($D54*CL$5))</f>
        <v>0.000111090545839869</v>
      </c>
      <c r="CM54" s="0" t="n">
        <f aca="false">IF($A54=CM$7,$G54*CM$6,$G54*CM$6*VLOOKUP($B54,$A$1:$E$5,MATCH(CM$4,$A$1:$E$1,0),0)*SQRT($D54*CM$5))</f>
        <v>0.000111090545839869</v>
      </c>
      <c r="CN54" s="0" t="n">
        <f aca="false">IF($A54=CN$7,$G54*CN$6,$G54*CN$6*VLOOKUP($B54,$A$1:$E$5,MATCH(CN$4,$A$1:$E$1,0),0)*SQRT($D54*CN$5))</f>
        <v>0.000111090545839869</v>
      </c>
      <c r="CO54" s="0" t="n">
        <f aca="false">IF($A54=CO$7,$G54*CO$6,$G54*CO$6*VLOOKUP($B54,$A$1:$E$5,MATCH(CO$4,$A$1:$E$1,0),0)*SQRT($D54*CO$5))</f>
        <v>0.00139921875</v>
      </c>
      <c r="CP54" s="0" t="n">
        <f aca="false">IF($A54=CP$7,$G54*CP$6,$G54*CP$6*VLOOKUP($B54,$A$1:$E$5,MATCH(CP$4,$A$1:$E$1,0),0)*SQRT($D54*CP$5))</f>
        <v>0.00139921875</v>
      </c>
      <c r="CQ54" s="0" t="n">
        <f aca="false">IF($A54=CQ$7,$G54*CQ$6,$G54*CQ$6*VLOOKUP($B54,$A$1:$E$5,MATCH(CQ$4,$A$1:$E$1,0),0)*SQRT($D54*CQ$5))</f>
        <v>0.00139921875</v>
      </c>
      <c r="CR54" s="0" t="n">
        <f aca="false">IF($A54=CR$7,$G54*CR$6,$G54*CR$6*VLOOKUP($B54,$A$1:$E$5,MATCH(CR$4,$A$1:$E$1,0),0)*SQRT($D54*CR$5))</f>
        <v>0.00139921875</v>
      </c>
      <c r="CS54" s="0" t="n">
        <f aca="false">IF($A54=CS$7,$G54*CS$6,$G54*CS$6*VLOOKUP($B54,$A$1:$E$5,MATCH(CS$4,$A$1:$E$1,0),0)*SQRT($D54*CS$5))</f>
        <v>0.000279843750000001</v>
      </c>
      <c r="CT54" s="0" t="n">
        <f aca="false">IF($A54=CT$7,$G54*CT$6,$G54*CT$6*VLOOKUP($B54,$A$1:$E$5,MATCH(CT$4,$A$1:$E$1,0),0)*SQRT($D54*CT$5))</f>
        <v>0.000279843750000001</v>
      </c>
      <c r="CU54" s="0" t="n">
        <f aca="false">IF($A54=CU$7,$G54*CU$6,$G54*CU$6*VLOOKUP($B54,$A$1:$E$5,MATCH(CU$4,$A$1:$E$1,0),0)*SQRT($D54*CU$5))</f>
        <v>0.000279843750000001</v>
      </c>
      <c r="CV54" s="0" t="n">
        <f aca="false">IF($A54=CV$7,$G54*CV$6,$G54*CV$6*VLOOKUP($B54,$A$1:$E$5,MATCH(CV$4,$A$1:$E$1,0),0)*SQRT($D54*CV$5))</f>
        <v>0.000279843750000001</v>
      </c>
      <c r="CW54" s="0" t="n">
        <f aca="false">IF($A54=CW$7,$G54*CW$6,$G54*CW$6*VLOOKUP($B54,$A$1:$E$5,MATCH(CW$4,$A$1:$E$1,0),0)*SQRT($D54*CW$5))</f>
        <v>5.596875E-005</v>
      </c>
      <c r="CX54" s="0" t="n">
        <f aca="false">IF($A54=CX$7,$G54*CX$6,$G54*CX$6*VLOOKUP($B54,$A$1:$E$5,MATCH(CX$4,$A$1:$E$1,0),0)*SQRT($D54*CX$5))</f>
        <v>5.596875E-005</v>
      </c>
      <c r="CY54" s="0" t="n">
        <f aca="false">IF($A54=CY$7,$G54*CY$6,$G54*CY$6*VLOOKUP($B54,$A$1:$E$5,MATCH(CY$4,$A$1:$E$1,0),0)*SQRT($D54*CY$5))</f>
        <v>5.596875E-005</v>
      </c>
      <c r="CZ54" s="0" t="n">
        <f aca="false">IF($A54=CZ$7,$G54*CZ$6,$G54*CZ$6*VLOOKUP($B54,$A$1:$E$5,MATCH(CZ$4,$A$1:$E$1,0),0)*SQRT($D54*CZ$5))</f>
        <v>5.596875E-005</v>
      </c>
      <c r="DB54" s="0" t="n">
        <f aca="false">SUM(I54:CZ54)/SUM($I$11:$CZ$106)*Computations!$GS$7</f>
        <v>0.171650978369675</v>
      </c>
    </row>
    <row r="55" customFormat="false" ht="14" hidden="false" customHeight="false" outlineLevel="0" collapsed="false">
      <c r="A55" s="0" t="n">
        <v>45</v>
      </c>
      <c r="B55" s="0" t="n">
        <v>2</v>
      </c>
      <c r="C55" s="0" t="n">
        <v>0.005</v>
      </c>
      <c r="D55" s="0" t="n">
        <v>0.18</v>
      </c>
      <c r="E55" s="0" t="n">
        <v>1</v>
      </c>
      <c r="F55" s="0" t="n">
        <v>0.5</v>
      </c>
      <c r="G55" s="0" t="n">
        <f aca="false">SQRT(C55*(1-C55))*F55*E55</f>
        <v>0.0352668399491647</v>
      </c>
      <c r="I55" s="0" t="n">
        <f aca="false">IF($A55=I$7,$G55*I$6,$G55*I$6*VLOOKUP($B55,$A$1:$E$5,MATCH(I$4,$A$1:$E$1,0),0)*SQRT($D55*I$5))</f>
        <v>0.00833179093799016</v>
      </c>
      <c r="J55" s="0" t="n">
        <f aca="false">IF($A55=J$7,$G55*J$6,$G55*J$6*VLOOKUP($B55,$A$1:$E$5,MATCH(J$4,$A$1:$E$1,0),0)*SQRT($D55*J$5))</f>
        <v>0.00833179093799016</v>
      </c>
      <c r="K55" s="0" t="n">
        <f aca="false">IF($A55=K$7,$G55*K$6,$G55*K$6*VLOOKUP($B55,$A$1:$E$5,MATCH(K$4,$A$1:$E$1,0),0)*SQRT($D55*K$5))</f>
        <v>0.00833179093799016</v>
      </c>
      <c r="L55" s="0" t="n">
        <f aca="false">IF($A55=L$7,$G55*L$6,$G55*L$6*VLOOKUP($B55,$A$1:$E$5,MATCH(L$4,$A$1:$E$1,0),0)*SQRT($D55*L$5))</f>
        <v>0.00833179093799016</v>
      </c>
      <c r="M55" s="0" t="n">
        <f aca="false">IF($A55=M$7,$G55*M$6,$G55*M$6*VLOOKUP($B55,$A$1:$E$5,MATCH(M$4,$A$1:$E$1,0),0)*SQRT($D55*M$5))</f>
        <v>0.00166635818759803</v>
      </c>
      <c r="N55" s="0" t="n">
        <f aca="false">IF($A55=N$7,$G55*N$6,$G55*N$6*VLOOKUP($B55,$A$1:$E$5,MATCH(N$4,$A$1:$E$1,0),0)*SQRT($D55*N$5))</f>
        <v>0.00166635818759803</v>
      </c>
      <c r="O55" s="0" t="n">
        <f aca="false">IF($A55=O$7,$G55*O$6,$G55*O$6*VLOOKUP($B55,$A$1:$E$5,MATCH(O$4,$A$1:$E$1,0),0)*SQRT($D55*O$5))</f>
        <v>0.00166635818759803</v>
      </c>
      <c r="P55" s="0" t="n">
        <f aca="false">IF($A55=P$7,$G55*P$6,$G55*P$6*VLOOKUP($B55,$A$1:$E$5,MATCH(P$4,$A$1:$E$1,0),0)*SQRT($D55*P$5))</f>
        <v>0.00166635818759803</v>
      </c>
      <c r="Q55" s="0" t="n">
        <f aca="false">IF($A55=Q$7,$G55*Q$6,$G55*Q$6*VLOOKUP($B55,$A$1:$E$5,MATCH(Q$4,$A$1:$E$1,0),0)*SQRT($D55*Q$5))</f>
        <v>0.000333271637519607</v>
      </c>
      <c r="R55" s="0" t="n">
        <f aca="false">IF($A55=R$7,$G55*R$6,$G55*R$6*VLOOKUP($B55,$A$1:$E$5,MATCH(R$4,$A$1:$E$1,0),0)*SQRT($D55*R$5))</f>
        <v>0.000333271637519607</v>
      </c>
      <c r="S55" s="0" t="n">
        <f aca="false">IF($A55=S$7,$G55*S$6,$G55*S$6*VLOOKUP($B55,$A$1:$E$5,MATCH(S$4,$A$1:$E$1,0),0)*SQRT($D55*S$5))</f>
        <v>0.000333271637519607</v>
      </c>
      <c r="T55" s="0" t="n">
        <f aca="false">IF($A55=T$7,$G55*T$6,$G55*T$6*VLOOKUP($B55,$A$1:$E$5,MATCH(T$4,$A$1:$E$1,0),0)*SQRT($D55*T$5))</f>
        <v>0.000333271637519607</v>
      </c>
      <c r="U55" s="0" t="n">
        <f aca="false">IF($A55=U$7,$G55*U$6,$G55*U$6*VLOOKUP($B55,$A$1:$E$5,MATCH(U$4,$A$1:$E$1,0),0)*SQRT($D55*U$5))</f>
        <v>0.00419765625</v>
      </c>
      <c r="V55" s="0" t="n">
        <f aca="false">IF($A55=V$7,$G55*V$6,$G55*V$6*VLOOKUP($B55,$A$1:$E$5,MATCH(V$4,$A$1:$E$1,0),0)*SQRT($D55*V$5))</f>
        <v>0.00419765625</v>
      </c>
      <c r="W55" s="0" t="n">
        <f aca="false">IF($A55=W$7,$G55*W$6,$G55*W$6*VLOOKUP($B55,$A$1:$E$5,MATCH(W$4,$A$1:$E$1,0),0)*SQRT($D55*W$5))</f>
        <v>0.00419765625</v>
      </c>
      <c r="X55" s="0" t="n">
        <f aca="false">IF($A55=X$7,$G55*X$6,$G55*X$6*VLOOKUP($B55,$A$1:$E$5,MATCH(X$4,$A$1:$E$1,0),0)*SQRT($D55*X$5))</f>
        <v>0.00419765625</v>
      </c>
      <c r="Y55" s="0" t="n">
        <f aca="false">IF($A55=Y$7,$G55*Y$6,$G55*Y$6*VLOOKUP($B55,$A$1:$E$5,MATCH(Y$4,$A$1:$E$1,0),0)*SQRT($D55*Y$5))</f>
        <v>0.000839531250000002</v>
      </c>
      <c r="Z55" s="0" t="n">
        <f aca="false">IF($A55=Z$7,$G55*Z$6,$G55*Z$6*VLOOKUP($B55,$A$1:$E$5,MATCH(Z$4,$A$1:$E$1,0),0)*SQRT($D55*Z$5))</f>
        <v>0.000839531250000002</v>
      </c>
      <c r="AA55" s="0" t="n">
        <f aca="false">IF($A55=AA$7,$G55*AA$6,$G55*AA$6*VLOOKUP($B55,$A$1:$E$5,MATCH(AA$4,$A$1:$E$1,0),0)*SQRT($D55*AA$5))</f>
        <v>0.000839531250000002</v>
      </c>
      <c r="AB55" s="0" t="n">
        <f aca="false">IF($A55=AB$7,$G55*AB$6,$G55*AB$6*VLOOKUP($B55,$A$1:$E$5,MATCH(AB$4,$A$1:$E$1,0),0)*SQRT($D55*AB$5))</f>
        <v>0.000839531250000002</v>
      </c>
      <c r="AC55" s="0" t="n">
        <f aca="false">IF($A55=AC$7,$G55*AC$6,$G55*AC$6*VLOOKUP($B55,$A$1:$E$5,MATCH(AC$4,$A$1:$E$1,0),0)*SQRT($D55*AC$5))</f>
        <v>0.00016790625</v>
      </c>
      <c r="AD55" s="0" t="n">
        <f aca="false">IF($A55=AD$7,$G55*AD$6,$G55*AD$6*VLOOKUP($B55,$A$1:$E$5,MATCH(AD$4,$A$1:$E$1,0),0)*SQRT($D55*AD$5))</f>
        <v>0.00016790625</v>
      </c>
      <c r="AE55" s="0" t="n">
        <f aca="false">IF($A55=AE$7,$G55*AE$6,$G55*AE$6*VLOOKUP($B55,$A$1:$E$5,MATCH(AE$4,$A$1:$E$1,0),0)*SQRT($D55*AE$5))</f>
        <v>0.00016790625</v>
      </c>
      <c r="AF55" s="0" t="n">
        <f aca="false">IF($A55=AF$7,$G55*AF$6,$G55*AF$6*VLOOKUP($B55,$A$1:$E$5,MATCH(AF$4,$A$1:$E$1,0),0)*SQRT($D55*AF$5))</f>
        <v>0.00016790625</v>
      </c>
      <c r="AG55" s="0" t="n">
        <f aca="false">IF($A55=AG$7,$G55*AG$6,$G55*AG$6*VLOOKUP($B55,$A$1:$E$5,MATCH(AG$4,$A$1:$E$1,0),0)*SQRT($D55*AG$5))</f>
        <v>0.0111090545839869</v>
      </c>
      <c r="AH55" s="0" t="n">
        <f aca="false">IF($A55=AH$7,$G55*AH$6,$G55*AH$6*VLOOKUP($B55,$A$1:$E$5,MATCH(AH$4,$A$1:$E$1,0),0)*SQRT($D55*AH$5))</f>
        <v>0.0111090545839869</v>
      </c>
      <c r="AI55" s="0" t="n">
        <f aca="false">IF($A55=AI$7,$G55*AI$6,$G55*AI$6*VLOOKUP($B55,$A$1:$E$5,MATCH(AI$4,$A$1:$E$1,0),0)*SQRT($D55*AI$5))</f>
        <v>0.0111090545839869</v>
      </c>
      <c r="AJ55" s="0" t="n">
        <f aca="false">IF($A55=AJ$7,$G55*AJ$6,$G55*AJ$6*VLOOKUP($B55,$A$1:$E$5,MATCH(AJ$4,$A$1:$E$1,0),0)*SQRT($D55*AJ$5))</f>
        <v>0.0111090545839869</v>
      </c>
      <c r="AK55" s="0" t="n">
        <f aca="false">IF($A55=AK$7,$G55*AK$6,$G55*AK$6*VLOOKUP($B55,$A$1:$E$5,MATCH(AK$4,$A$1:$E$1,0),0)*SQRT($D55*AK$5))</f>
        <v>0.00222181091679738</v>
      </c>
      <c r="AL55" s="0" t="n">
        <f aca="false">IF($A55=AL$7,$G55*AL$6,$G55*AL$6*VLOOKUP($B55,$A$1:$E$5,MATCH(AL$4,$A$1:$E$1,0),0)*SQRT($D55*AL$5))</f>
        <v>0.00222181091679738</v>
      </c>
      <c r="AM55" s="0" t="n">
        <f aca="false">IF($A55=AM$7,$G55*AM$6,$G55*AM$6*VLOOKUP($B55,$A$1:$E$5,MATCH(AM$4,$A$1:$E$1,0),0)*SQRT($D55*AM$5))</f>
        <v>0.00222181091679738</v>
      </c>
      <c r="AN55" s="0" t="n">
        <f aca="false">IF($A55=AN$7,$G55*AN$6,$G55*AN$6*VLOOKUP($B55,$A$1:$E$5,MATCH(AN$4,$A$1:$E$1,0),0)*SQRT($D55*AN$5))</f>
        <v>0.00222181091679738</v>
      </c>
      <c r="AO55" s="0" t="n">
        <f aca="false">IF($A55=AO$7,$G55*AO$6,$G55*AO$6*VLOOKUP($B55,$A$1:$E$5,MATCH(AO$4,$A$1:$E$1,0),0)*SQRT($D55*AO$5))</f>
        <v>0.000444362183359475</v>
      </c>
      <c r="AP55" s="0" t="n">
        <f aca="false">IF($A55=AP$7,$G55*AP$6,$G55*AP$6*VLOOKUP($B55,$A$1:$E$5,MATCH(AP$4,$A$1:$E$1,0),0)*SQRT($D55*AP$5))</f>
        <v>0.000444362183359475</v>
      </c>
      <c r="AQ55" s="0" t="n">
        <f aca="false">IF($A55=AQ$7,$G55*AQ$6,$G55*AQ$6*VLOOKUP($B55,$A$1:$E$5,MATCH(AQ$4,$A$1:$E$1,0),0)*SQRT($D55*AQ$5))</f>
        <v>0.000444362183359475</v>
      </c>
      <c r="AR55" s="0" t="n">
        <f aca="false">IF($A55=AR$7,$G55*AR$6,$G55*AR$6*VLOOKUP($B55,$A$1:$E$5,MATCH(AR$4,$A$1:$E$1,0),0)*SQRT($D55*AR$5))</f>
        <v>0.000444362183359475</v>
      </c>
      <c r="AS55" s="0" t="n">
        <f aca="false">IF($A55=AS$7,$G55*AS$6,$G55*AS$6*VLOOKUP($B55,$A$1:$E$5,MATCH(AS$4,$A$1:$E$1,0),0)*SQRT($D55*AS$5))</f>
        <v>0.005596875</v>
      </c>
      <c r="AT55" s="0" t="n">
        <f aca="false">IF($A55=AT$7,$G55*AT$6,$G55*AT$6*VLOOKUP($B55,$A$1:$E$5,MATCH(AT$4,$A$1:$E$1,0),0)*SQRT($D55*AT$5))</f>
        <v>0.005596875</v>
      </c>
      <c r="AU55" s="0" t="n">
        <f aca="false">IF($A55=AU$7,$G55*AU$6,$G55*AU$6*VLOOKUP($B55,$A$1:$E$5,MATCH(AU$4,$A$1:$E$1,0),0)*SQRT($D55*AU$5))</f>
        <v>0.005596875</v>
      </c>
      <c r="AV55" s="0" t="n">
        <f aca="false">IF($A55=AV$7,$G55*AV$6,$G55*AV$6*VLOOKUP($B55,$A$1:$E$5,MATCH(AV$4,$A$1:$E$1,0),0)*SQRT($D55*AV$5))</f>
        <v>0.005596875</v>
      </c>
      <c r="AW55" s="0" t="n">
        <f aca="false">IF($A55=AW$7,$G55*AW$6,$G55*AW$6*VLOOKUP($B55,$A$1:$E$5,MATCH(AW$4,$A$1:$E$1,0),0)*SQRT($D55*AW$5))</f>
        <v>0.001119375</v>
      </c>
      <c r="AX55" s="0" t="n">
        <f aca="false">IF($A55=AX$7,$G55*AX$6,$G55*AX$6*VLOOKUP($B55,$A$1:$E$5,MATCH(AX$4,$A$1:$E$1,0),0)*SQRT($D55*AX$5))</f>
        <v>0.001119375</v>
      </c>
      <c r="AY55" s="0" t="n">
        <f aca="false">IF($A55=AY$7,$G55*AY$6,$G55*AY$6*VLOOKUP($B55,$A$1:$E$5,MATCH(AY$4,$A$1:$E$1,0),0)*SQRT($D55*AY$5))</f>
        <v>0.001119375</v>
      </c>
      <c r="AZ55" s="0" t="n">
        <f aca="false">IF($A55=AZ$7,$G55*AZ$6,$G55*AZ$6*VLOOKUP($B55,$A$1:$E$5,MATCH(AZ$4,$A$1:$E$1,0),0)*SQRT($D55*AZ$5))</f>
        <v>0.001119375</v>
      </c>
      <c r="BA55" s="0" t="n">
        <f aca="false">IF($A55=BA$7,$G55*BA$6,$G55*BA$6*VLOOKUP($B55,$A$1:$E$5,MATCH(BA$4,$A$1:$E$1,0),0)*SQRT($D55*BA$5))</f>
        <v>0.00124375</v>
      </c>
      <c r="BB55" s="0" t="n">
        <f aca="false">IF($A55=BB$7,$G55*BB$6,$G55*BB$6*VLOOKUP($B55,$A$1:$E$5,MATCH(BB$4,$A$1:$E$1,0),0)*SQRT($D55*BB$5))</f>
        <v>0.000223875</v>
      </c>
      <c r="BC55" s="0" t="n">
        <f aca="false">IF($A55=BC$7,$G55*BC$6,$G55*BC$6*VLOOKUP($B55,$A$1:$E$5,MATCH(BC$4,$A$1:$E$1,0),0)*SQRT($D55*BC$5))</f>
        <v>0.000223875</v>
      </c>
      <c r="BD55" s="0" t="n">
        <f aca="false">IF($A55=BD$7,$G55*BD$6,$G55*BD$6*VLOOKUP($B55,$A$1:$E$5,MATCH(BD$4,$A$1:$E$1,0),0)*SQRT($D55*BD$5))</f>
        <v>0.000223875</v>
      </c>
      <c r="BE55" s="0" t="n">
        <f aca="false">IF($A55=BE$7,$G55*BE$6,$G55*BE$6*VLOOKUP($B55,$A$1:$E$5,MATCH(BE$4,$A$1:$E$1,0),0)*SQRT($D55*BE$5))</f>
        <v>0.000555452729199344</v>
      </c>
      <c r="BF55" s="0" t="n">
        <f aca="false">IF($A55=BF$7,$G55*BF$6,$G55*BF$6*VLOOKUP($B55,$A$1:$E$5,MATCH(BF$4,$A$1:$E$1,0),0)*SQRT($D55*BF$5))</f>
        <v>0.000555452729199344</v>
      </c>
      <c r="BG55" s="0" t="n">
        <f aca="false">IF($A55=BG$7,$G55*BG$6,$G55*BG$6*VLOOKUP($B55,$A$1:$E$5,MATCH(BG$4,$A$1:$E$1,0),0)*SQRT($D55*BG$5))</f>
        <v>0.000555452729199344</v>
      </c>
      <c r="BH55" s="0" t="n">
        <f aca="false">IF($A55=BH$7,$G55*BH$6,$G55*BH$6*VLOOKUP($B55,$A$1:$E$5,MATCH(BH$4,$A$1:$E$1,0),0)*SQRT($D55*BH$5))</f>
        <v>0.000555452729199344</v>
      </c>
      <c r="BI55" s="0" t="n">
        <f aca="false">IF($A55=BI$7,$G55*BI$6,$G55*BI$6*VLOOKUP($B55,$A$1:$E$5,MATCH(BI$4,$A$1:$E$1,0),0)*SQRT($D55*BI$5))</f>
        <v>0.000111090545839869</v>
      </c>
      <c r="BJ55" s="0" t="n">
        <f aca="false">IF($A55=BJ$7,$G55*BJ$6,$G55*BJ$6*VLOOKUP($B55,$A$1:$E$5,MATCH(BJ$4,$A$1:$E$1,0),0)*SQRT($D55*BJ$5))</f>
        <v>0.000111090545839869</v>
      </c>
      <c r="BK55" s="0" t="n">
        <f aca="false">IF($A55=BK$7,$G55*BK$6,$G55*BK$6*VLOOKUP($B55,$A$1:$E$5,MATCH(BK$4,$A$1:$E$1,0),0)*SQRT($D55*BK$5))</f>
        <v>0.000111090545839869</v>
      </c>
      <c r="BL55" s="0" t="n">
        <f aca="false">IF($A55=BL$7,$G55*BL$6,$G55*BL$6*VLOOKUP($B55,$A$1:$E$5,MATCH(BL$4,$A$1:$E$1,0),0)*SQRT($D55*BL$5))</f>
        <v>0.000111090545839869</v>
      </c>
      <c r="BM55" s="0" t="n">
        <f aca="false">IF($A55=BM$7,$G55*BM$6,$G55*BM$6*VLOOKUP($B55,$A$1:$E$5,MATCH(BM$4,$A$1:$E$1,0),0)*SQRT($D55*BM$5))</f>
        <v>2.22181091679738E-005</v>
      </c>
      <c r="BN55" s="0" t="n">
        <f aca="false">IF($A55=BN$7,$G55*BN$6,$G55*BN$6*VLOOKUP($B55,$A$1:$E$5,MATCH(BN$4,$A$1:$E$1,0),0)*SQRT($D55*BN$5))</f>
        <v>2.22181091679738E-005</v>
      </c>
      <c r="BO55" s="0" t="n">
        <f aca="false">IF($A55=BO$7,$G55*BO$6,$G55*BO$6*VLOOKUP($B55,$A$1:$E$5,MATCH(BO$4,$A$1:$E$1,0),0)*SQRT($D55*BO$5))</f>
        <v>2.22181091679738E-005</v>
      </c>
      <c r="BP55" s="0" t="n">
        <f aca="false">IF($A55=BP$7,$G55*BP$6,$G55*BP$6*VLOOKUP($B55,$A$1:$E$5,MATCH(BP$4,$A$1:$E$1,0),0)*SQRT($D55*BP$5))</f>
        <v>2.22181091679738E-005</v>
      </c>
      <c r="BQ55" s="0" t="n">
        <f aca="false">IF($A55=BQ$7,$G55*BQ$6,$G55*BQ$6*VLOOKUP($B55,$A$1:$E$5,MATCH(BQ$4,$A$1:$E$1,0),0)*SQRT($D55*BQ$5))</f>
        <v>0.00027984375</v>
      </c>
      <c r="BR55" s="0" t="n">
        <f aca="false">IF($A55=BR$7,$G55*BR$6,$G55*BR$6*VLOOKUP($B55,$A$1:$E$5,MATCH(BR$4,$A$1:$E$1,0),0)*SQRT($D55*BR$5))</f>
        <v>0.00027984375</v>
      </c>
      <c r="BS55" s="0" t="n">
        <f aca="false">IF($A55=BS$7,$G55*BS$6,$G55*BS$6*VLOOKUP($B55,$A$1:$E$5,MATCH(BS$4,$A$1:$E$1,0),0)*SQRT($D55*BS$5))</f>
        <v>0.00027984375</v>
      </c>
      <c r="BT55" s="0" t="n">
        <f aca="false">IF($A55=BT$7,$G55*BT$6,$G55*BT$6*VLOOKUP($B55,$A$1:$E$5,MATCH(BT$4,$A$1:$E$1,0),0)*SQRT($D55*BT$5))</f>
        <v>0.00027984375</v>
      </c>
      <c r="BU55" s="0" t="n">
        <f aca="false">IF($A55=BU$7,$G55*BU$6,$G55*BU$6*VLOOKUP($B55,$A$1:$E$5,MATCH(BU$4,$A$1:$E$1,0),0)*SQRT($D55*BU$5))</f>
        <v>5.59687500000002E-005</v>
      </c>
      <c r="BV55" s="0" t="n">
        <f aca="false">IF($A55=BV$7,$G55*BV$6,$G55*BV$6*VLOOKUP($B55,$A$1:$E$5,MATCH(BV$4,$A$1:$E$1,0),0)*SQRT($D55*BV$5))</f>
        <v>5.59687500000002E-005</v>
      </c>
      <c r="BW55" s="0" t="n">
        <f aca="false">IF($A55=BW$7,$G55*BW$6,$G55*BW$6*VLOOKUP($B55,$A$1:$E$5,MATCH(BW$4,$A$1:$E$1,0),0)*SQRT($D55*BW$5))</f>
        <v>5.59687500000002E-005</v>
      </c>
      <c r="BX55" s="0" t="n">
        <f aca="false">IF($A55=BX$7,$G55*BX$6,$G55*BX$6*VLOOKUP($B55,$A$1:$E$5,MATCH(BX$4,$A$1:$E$1,0),0)*SQRT($D55*BX$5))</f>
        <v>5.59687500000002E-005</v>
      </c>
      <c r="BY55" s="0" t="n">
        <f aca="false">IF($A55=BY$7,$G55*BY$6,$G55*BY$6*VLOOKUP($B55,$A$1:$E$5,MATCH(BY$4,$A$1:$E$1,0),0)*SQRT($D55*BY$5))</f>
        <v>1.119375E-005</v>
      </c>
      <c r="BZ55" s="0" t="n">
        <f aca="false">IF($A55=BZ$7,$G55*BZ$6,$G55*BZ$6*VLOOKUP($B55,$A$1:$E$5,MATCH(BZ$4,$A$1:$E$1,0),0)*SQRT($D55*BZ$5))</f>
        <v>1.119375E-005</v>
      </c>
      <c r="CA55" s="0" t="n">
        <f aca="false">IF($A55=CA$7,$G55*CA$6,$G55*CA$6*VLOOKUP($B55,$A$1:$E$5,MATCH(CA$4,$A$1:$E$1,0),0)*SQRT($D55*CA$5))</f>
        <v>1.119375E-005</v>
      </c>
      <c r="CB55" s="0" t="n">
        <f aca="false">IF($A55=CB$7,$G55*CB$6,$G55*CB$6*VLOOKUP($B55,$A$1:$E$5,MATCH(CB$4,$A$1:$E$1,0),0)*SQRT($D55*CB$5))</f>
        <v>1.119375E-005</v>
      </c>
      <c r="CC55" s="0" t="n">
        <f aca="false">IF($A55=CC$7,$G55*CC$6,$G55*CC$6*VLOOKUP($B55,$A$1:$E$5,MATCH(CC$4,$A$1:$E$1,0),0)*SQRT($D55*CC$5))</f>
        <v>0.000555452729199344</v>
      </c>
      <c r="CD55" s="0" t="n">
        <f aca="false">IF($A55=CD$7,$G55*CD$6,$G55*CD$6*VLOOKUP($B55,$A$1:$E$5,MATCH(CD$4,$A$1:$E$1,0),0)*SQRT($D55*CD$5))</f>
        <v>0.000555452729199344</v>
      </c>
      <c r="CE55" s="0" t="n">
        <f aca="false">IF($A55=CE$7,$G55*CE$6,$G55*CE$6*VLOOKUP($B55,$A$1:$E$5,MATCH(CE$4,$A$1:$E$1,0),0)*SQRT($D55*CE$5))</f>
        <v>0.000555452729199344</v>
      </c>
      <c r="CF55" s="0" t="n">
        <f aca="false">IF($A55=CF$7,$G55*CF$6,$G55*CF$6*VLOOKUP($B55,$A$1:$E$5,MATCH(CF$4,$A$1:$E$1,0),0)*SQRT($D55*CF$5))</f>
        <v>0.000555452729199344</v>
      </c>
      <c r="CG55" s="0" t="n">
        <f aca="false">IF($A55=CG$7,$G55*CG$6,$G55*CG$6*VLOOKUP($B55,$A$1:$E$5,MATCH(CG$4,$A$1:$E$1,0),0)*SQRT($D55*CG$5))</f>
        <v>0.000111090545839869</v>
      </c>
      <c r="CH55" s="0" t="n">
        <f aca="false">IF($A55=CH$7,$G55*CH$6,$G55*CH$6*VLOOKUP($B55,$A$1:$E$5,MATCH(CH$4,$A$1:$E$1,0),0)*SQRT($D55*CH$5))</f>
        <v>0.000111090545839869</v>
      </c>
      <c r="CI55" s="0" t="n">
        <f aca="false">IF($A55=CI$7,$G55*CI$6,$G55*CI$6*VLOOKUP($B55,$A$1:$E$5,MATCH(CI$4,$A$1:$E$1,0),0)*SQRT($D55*CI$5))</f>
        <v>0.000111090545839869</v>
      </c>
      <c r="CJ55" s="0" t="n">
        <f aca="false">IF($A55=CJ$7,$G55*CJ$6,$G55*CJ$6*VLOOKUP($B55,$A$1:$E$5,MATCH(CJ$4,$A$1:$E$1,0),0)*SQRT($D55*CJ$5))</f>
        <v>0.000111090545839869</v>
      </c>
      <c r="CK55" s="0" t="n">
        <f aca="false">IF($A55=CK$7,$G55*CK$6,$G55*CK$6*VLOOKUP($B55,$A$1:$E$5,MATCH(CK$4,$A$1:$E$1,0),0)*SQRT($D55*CK$5))</f>
        <v>2.22181091679738E-005</v>
      </c>
      <c r="CL55" s="0" t="n">
        <f aca="false">IF($A55=CL$7,$G55*CL$6,$G55*CL$6*VLOOKUP($B55,$A$1:$E$5,MATCH(CL$4,$A$1:$E$1,0),0)*SQRT($D55*CL$5))</f>
        <v>2.22181091679738E-005</v>
      </c>
      <c r="CM55" s="0" t="n">
        <f aca="false">IF($A55=CM$7,$G55*CM$6,$G55*CM$6*VLOOKUP($B55,$A$1:$E$5,MATCH(CM$4,$A$1:$E$1,0),0)*SQRT($D55*CM$5))</f>
        <v>2.22181091679738E-005</v>
      </c>
      <c r="CN55" s="0" t="n">
        <f aca="false">IF($A55=CN$7,$G55*CN$6,$G55*CN$6*VLOOKUP($B55,$A$1:$E$5,MATCH(CN$4,$A$1:$E$1,0),0)*SQRT($D55*CN$5))</f>
        <v>2.22181091679738E-005</v>
      </c>
      <c r="CO55" s="0" t="n">
        <f aca="false">IF($A55=CO$7,$G55*CO$6,$G55*CO$6*VLOOKUP($B55,$A$1:$E$5,MATCH(CO$4,$A$1:$E$1,0),0)*SQRT($D55*CO$5))</f>
        <v>0.00027984375</v>
      </c>
      <c r="CP55" s="0" t="n">
        <f aca="false">IF($A55=CP$7,$G55*CP$6,$G55*CP$6*VLOOKUP($B55,$A$1:$E$5,MATCH(CP$4,$A$1:$E$1,0),0)*SQRT($D55*CP$5))</f>
        <v>0.00027984375</v>
      </c>
      <c r="CQ55" s="0" t="n">
        <f aca="false">IF($A55=CQ$7,$G55*CQ$6,$G55*CQ$6*VLOOKUP($B55,$A$1:$E$5,MATCH(CQ$4,$A$1:$E$1,0),0)*SQRT($D55*CQ$5))</f>
        <v>0.00027984375</v>
      </c>
      <c r="CR55" s="0" t="n">
        <f aca="false">IF($A55=CR$7,$G55*CR$6,$G55*CR$6*VLOOKUP($B55,$A$1:$E$5,MATCH(CR$4,$A$1:$E$1,0),0)*SQRT($D55*CR$5))</f>
        <v>0.00027984375</v>
      </c>
      <c r="CS55" s="0" t="n">
        <f aca="false">IF($A55=CS$7,$G55*CS$6,$G55*CS$6*VLOOKUP($B55,$A$1:$E$5,MATCH(CS$4,$A$1:$E$1,0),0)*SQRT($D55*CS$5))</f>
        <v>5.59687500000002E-005</v>
      </c>
      <c r="CT55" s="0" t="n">
        <f aca="false">IF($A55=CT$7,$G55*CT$6,$G55*CT$6*VLOOKUP($B55,$A$1:$E$5,MATCH(CT$4,$A$1:$E$1,0),0)*SQRT($D55*CT$5))</f>
        <v>5.59687500000002E-005</v>
      </c>
      <c r="CU55" s="0" t="n">
        <f aca="false">IF($A55=CU$7,$G55*CU$6,$G55*CU$6*VLOOKUP($B55,$A$1:$E$5,MATCH(CU$4,$A$1:$E$1,0),0)*SQRT($D55*CU$5))</f>
        <v>5.59687500000002E-005</v>
      </c>
      <c r="CV55" s="0" t="n">
        <f aca="false">IF($A55=CV$7,$G55*CV$6,$G55*CV$6*VLOOKUP($B55,$A$1:$E$5,MATCH(CV$4,$A$1:$E$1,0),0)*SQRT($D55*CV$5))</f>
        <v>5.59687500000002E-005</v>
      </c>
      <c r="CW55" s="0" t="n">
        <f aca="false">IF($A55=CW$7,$G55*CW$6,$G55*CW$6*VLOOKUP($B55,$A$1:$E$5,MATCH(CW$4,$A$1:$E$1,0),0)*SQRT($D55*CW$5))</f>
        <v>1.119375E-005</v>
      </c>
      <c r="CX55" s="0" t="n">
        <f aca="false">IF($A55=CX$7,$G55*CX$6,$G55*CX$6*VLOOKUP($B55,$A$1:$E$5,MATCH(CX$4,$A$1:$E$1,0),0)*SQRT($D55*CX$5))</f>
        <v>1.119375E-005</v>
      </c>
      <c r="CY55" s="0" t="n">
        <f aca="false">IF($A55=CY$7,$G55*CY$6,$G55*CY$6*VLOOKUP($B55,$A$1:$E$5,MATCH(CY$4,$A$1:$E$1,0),0)*SQRT($D55*CY$5))</f>
        <v>1.119375E-005</v>
      </c>
      <c r="CZ55" s="0" t="n">
        <f aca="false">IF($A55=CZ$7,$G55*CZ$6,$G55*CZ$6*VLOOKUP($B55,$A$1:$E$5,MATCH(CZ$4,$A$1:$E$1,0),0)*SQRT($D55*CZ$5))</f>
        <v>1.119375E-005</v>
      </c>
      <c r="DB55" s="0" t="n">
        <f aca="false">SUM(I55:CZ55)/SUM($I$11:$CZ$106)*Computations!$GS$7</f>
        <v>0.0334460022649071</v>
      </c>
    </row>
    <row r="56" customFormat="false" ht="14" hidden="false" customHeight="false" outlineLevel="0" collapsed="false">
      <c r="A56" s="0" t="n">
        <v>46</v>
      </c>
      <c r="B56" s="0" t="n">
        <v>2</v>
      </c>
      <c r="C56" s="0" t="n">
        <v>0.005</v>
      </c>
      <c r="D56" s="0" t="n">
        <v>0.18</v>
      </c>
      <c r="E56" s="0" t="n">
        <v>1</v>
      </c>
      <c r="F56" s="0" t="n">
        <v>0.5</v>
      </c>
      <c r="G56" s="0" t="n">
        <f aca="false">SQRT(C56*(1-C56))*F56*E56</f>
        <v>0.0352668399491647</v>
      </c>
      <c r="I56" s="0" t="n">
        <f aca="false">IF($A56=I$7,$G56*I$6,$G56*I$6*VLOOKUP($B56,$A$1:$E$5,MATCH(I$4,$A$1:$E$1,0),0)*SQRT($D56*I$5))</f>
        <v>0.00833179093799016</v>
      </c>
      <c r="J56" s="0" t="n">
        <f aca="false">IF($A56=J$7,$G56*J$6,$G56*J$6*VLOOKUP($B56,$A$1:$E$5,MATCH(J$4,$A$1:$E$1,0),0)*SQRT($D56*J$5))</f>
        <v>0.00833179093799016</v>
      </c>
      <c r="K56" s="0" t="n">
        <f aca="false">IF($A56=K$7,$G56*K$6,$G56*K$6*VLOOKUP($B56,$A$1:$E$5,MATCH(K$4,$A$1:$E$1,0),0)*SQRT($D56*K$5))</f>
        <v>0.00833179093799016</v>
      </c>
      <c r="L56" s="0" t="n">
        <f aca="false">IF($A56=L$7,$G56*L$6,$G56*L$6*VLOOKUP($B56,$A$1:$E$5,MATCH(L$4,$A$1:$E$1,0),0)*SQRT($D56*L$5))</f>
        <v>0.00833179093799016</v>
      </c>
      <c r="M56" s="0" t="n">
        <f aca="false">IF($A56=M$7,$G56*M$6,$G56*M$6*VLOOKUP($B56,$A$1:$E$5,MATCH(M$4,$A$1:$E$1,0),0)*SQRT($D56*M$5))</f>
        <v>0.00166635818759803</v>
      </c>
      <c r="N56" s="0" t="n">
        <f aca="false">IF($A56=N$7,$G56*N$6,$G56*N$6*VLOOKUP($B56,$A$1:$E$5,MATCH(N$4,$A$1:$E$1,0),0)*SQRT($D56*N$5))</f>
        <v>0.00166635818759803</v>
      </c>
      <c r="O56" s="0" t="n">
        <f aca="false">IF($A56=O$7,$G56*O$6,$G56*O$6*VLOOKUP($B56,$A$1:$E$5,MATCH(O$4,$A$1:$E$1,0),0)*SQRT($D56*O$5))</f>
        <v>0.00166635818759803</v>
      </c>
      <c r="P56" s="0" t="n">
        <f aca="false">IF($A56=P$7,$G56*P$6,$G56*P$6*VLOOKUP($B56,$A$1:$E$5,MATCH(P$4,$A$1:$E$1,0),0)*SQRT($D56*P$5))</f>
        <v>0.00166635818759803</v>
      </c>
      <c r="Q56" s="0" t="n">
        <f aca="false">IF($A56=Q$7,$G56*Q$6,$G56*Q$6*VLOOKUP($B56,$A$1:$E$5,MATCH(Q$4,$A$1:$E$1,0),0)*SQRT($D56*Q$5))</f>
        <v>0.000333271637519607</v>
      </c>
      <c r="R56" s="0" t="n">
        <f aca="false">IF($A56=R$7,$G56*R$6,$G56*R$6*VLOOKUP($B56,$A$1:$E$5,MATCH(R$4,$A$1:$E$1,0),0)*SQRT($D56*R$5))</f>
        <v>0.000333271637519607</v>
      </c>
      <c r="S56" s="0" t="n">
        <f aca="false">IF($A56=S$7,$G56*S$6,$G56*S$6*VLOOKUP($B56,$A$1:$E$5,MATCH(S$4,$A$1:$E$1,0),0)*SQRT($D56*S$5))</f>
        <v>0.000333271637519607</v>
      </c>
      <c r="T56" s="0" t="n">
        <f aca="false">IF($A56=T$7,$G56*T$6,$G56*T$6*VLOOKUP($B56,$A$1:$E$5,MATCH(T$4,$A$1:$E$1,0),0)*SQRT($D56*T$5))</f>
        <v>0.000333271637519607</v>
      </c>
      <c r="U56" s="0" t="n">
        <f aca="false">IF($A56=U$7,$G56*U$6,$G56*U$6*VLOOKUP($B56,$A$1:$E$5,MATCH(U$4,$A$1:$E$1,0),0)*SQRT($D56*U$5))</f>
        <v>0.00419765625</v>
      </c>
      <c r="V56" s="0" t="n">
        <f aca="false">IF($A56=V$7,$G56*V$6,$G56*V$6*VLOOKUP($B56,$A$1:$E$5,MATCH(V$4,$A$1:$E$1,0),0)*SQRT($D56*V$5))</f>
        <v>0.00419765625</v>
      </c>
      <c r="W56" s="0" t="n">
        <f aca="false">IF($A56=W$7,$G56*W$6,$G56*W$6*VLOOKUP($B56,$A$1:$E$5,MATCH(W$4,$A$1:$E$1,0),0)*SQRT($D56*W$5))</f>
        <v>0.00419765625</v>
      </c>
      <c r="X56" s="0" t="n">
        <f aca="false">IF($A56=X$7,$G56*X$6,$G56*X$6*VLOOKUP($B56,$A$1:$E$5,MATCH(X$4,$A$1:$E$1,0),0)*SQRT($D56*X$5))</f>
        <v>0.00419765625</v>
      </c>
      <c r="Y56" s="0" t="n">
        <f aca="false">IF($A56=Y$7,$G56*Y$6,$G56*Y$6*VLOOKUP($B56,$A$1:$E$5,MATCH(Y$4,$A$1:$E$1,0),0)*SQRT($D56*Y$5))</f>
        <v>0.000839531250000002</v>
      </c>
      <c r="Z56" s="0" t="n">
        <f aca="false">IF($A56=Z$7,$G56*Z$6,$G56*Z$6*VLOOKUP($B56,$A$1:$E$5,MATCH(Z$4,$A$1:$E$1,0),0)*SQRT($D56*Z$5))</f>
        <v>0.000839531250000002</v>
      </c>
      <c r="AA56" s="0" t="n">
        <f aca="false">IF($A56=AA$7,$G56*AA$6,$G56*AA$6*VLOOKUP($B56,$A$1:$E$5,MATCH(AA$4,$A$1:$E$1,0),0)*SQRT($D56*AA$5))</f>
        <v>0.000839531250000002</v>
      </c>
      <c r="AB56" s="0" t="n">
        <f aca="false">IF($A56=AB$7,$G56*AB$6,$G56*AB$6*VLOOKUP($B56,$A$1:$E$5,MATCH(AB$4,$A$1:$E$1,0),0)*SQRT($D56*AB$5))</f>
        <v>0.000839531250000002</v>
      </c>
      <c r="AC56" s="0" t="n">
        <f aca="false">IF($A56=AC$7,$G56*AC$6,$G56*AC$6*VLOOKUP($B56,$A$1:$E$5,MATCH(AC$4,$A$1:$E$1,0),0)*SQRT($D56*AC$5))</f>
        <v>0.00016790625</v>
      </c>
      <c r="AD56" s="0" t="n">
        <f aca="false">IF($A56=AD$7,$G56*AD$6,$G56*AD$6*VLOOKUP($B56,$A$1:$E$5,MATCH(AD$4,$A$1:$E$1,0),0)*SQRT($D56*AD$5))</f>
        <v>0.00016790625</v>
      </c>
      <c r="AE56" s="0" t="n">
        <f aca="false">IF($A56=AE$7,$G56*AE$6,$G56*AE$6*VLOOKUP($B56,$A$1:$E$5,MATCH(AE$4,$A$1:$E$1,0),0)*SQRT($D56*AE$5))</f>
        <v>0.00016790625</v>
      </c>
      <c r="AF56" s="0" t="n">
        <f aca="false">IF($A56=AF$7,$G56*AF$6,$G56*AF$6*VLOOKUP($B56,$A$1:$E$5,MATCH(AF$4,$A$1:$E$1,0),0)*SQRT($D56*AF$5))</f>
        <v>0.00016790625</v>
      </c>
      <c r="AG56" s="0" t="n">
        <f aca="false">IF($A56=AG$7,$G56*AG$6,$G56*AG$6*VLOOKUP($B56,$A$1:$E$5,MATCH(AG$4,$A$1:$E$1,0),0)*SQRT($D56*AG$5))</f>
        <v>0.0111090545839869</v>
      </c>
      <c r="AH56" s="0" t="n">
        <f aca="false">IF($A56=AH$7,$G56*AH$6,$G56*AH$6*VLOOKUP($B56,$A$1:$E$5,MATCH(AH$4,$A$1:$E$1,0),0)*SQRT($D56*AH$5))</f>
        <v>0.0111090545839869</v>
      </c>
      <c r="AI56" s="0" t="n">
        <f aca="false">IF($A56=AI$7,$G56*AI$6,$G56*AI$6*VLOOKUP($B56,$A$1:$E$5,MATCH(AI$4,$A$1:$E$1,0),0)*SQRT($D56*AI$5))</f>
        <v>0.0111090545839869</v>
      </c>
      <c r="AJ56" s="0" t="n">
        <f aca="false">IF($A56=AJ$7,$G56*AJ$6,$G56*AJ$6*VLOOKUP($B56,$A$1:$E$5,MATCH(AJ$4,$A$1:$E$1,0),0)*SQRT($D56*AJ$5))</f>
        <v>0.0111090545839869</v>
      </c>
      <c r="AK56" s="0" t="n">
        <f aca="false">IF($A56=AK$7,$G56*AK$6,$G56*AK$6*VLOOKUP($B56,$A$1:$E$5,MATCH(AK$4,$A$1:$E$1,0),0)*SQRT($D56*AK$5))</f>
        <v>0.00222181091679738</v>
      </c>
      <c r="AL56" s="0" t="n">
        <f aca="false">IF($A56=AL$7,$G56*AL$6,$G56*AL$6*VLOOKUP($B56,$A$1:$E$5,MATCH(AL$4,$A$1:$E$1,0),0)*SQRT($D56*AL$5))</f>
        <v>0.00222181091679738</v>
      </c>
      <c r="AM56" s="0" t="n">
        <f aca="false">IF($A56=AM$7,$G56*AM$6,$G56*AM$6*VLOOKUP($B56,$A$1:$E$5,MATCH(AM$4,$A$1:$E$1,0),0)*SQRT($D56*AM$5))</f>
        <v>0.00222181091679738</v>
      </c>
      <c r="AN56" s="0" t="n">
        <f aca="false">IF($A56=AN$7,$G56*AN$6,$G56*AN$6*VLOOKUP($B56,$A$1:$E$5,MATCH(AN$4,$A$1:$E$1,0),0)*SQRT($D56*AN$5))</f>
        <v>0.00222181091679738</v>
      </c>
      <c r="AO56" s="0" t="n">
        <f aca="false">IF($A56=AO$7,$G56*AO$6,$G56*AO$6*VLOOKUP($B56,$A$1:$E$5,MATCH(AO$4,$A$1:$E$1,0),0)*SQRT($D56*AO$5))</f>
        <v>0.000444362183359475</v>
      </c>
      <c r="AP56" s="0" t="n">
        <f aca="false">IF($A56=AP$7,$G56*AP$6,$G56*AP$6*VLOOKUP($B56,$A$1:$E$5,MATCH(AP$4,$A$1:$E$1,0),0)*SQRT($D56*AP$5))</f>
        <v>0.000444362183359475</v>
      </c>
      <c r="AQ56" s="0" t="n">
        <f aca="false">IF($A56=AQ$7,$G56*AQ$6,$G56*AQ$6*VLOOKUP($B56,$A$1:$E$5,MATCH(AQ$4,$A$1:$E$1,0),0)*SQRT($D56*AQ$5))</f>
        <v>0.000444362183359475</v>
      </c>
      <c r="AR56" s="0" t="n">
        <f aca="false">IF($A56=AR$7,$G56*AR$6,$G56*AR$6*VLOOKUP($B56,$A$1:$E$5,MATCH(AR$4,$A$1:$E$1,0),0)*SQRT($D56*AR$5))</f>
        <v>0.000444362183359475</v>
      </c>
      <c r="AS56" s="0" t="n">
        <f aca="false">IF($A56=AS$7,$G56*AS$6,$G56*AS$6*VLOOKUP($B56,$A$1:$E$5,MATCH(AS$4,$A$1:$E$1,0),0)*SQRT($D56*AS$5))</f>
        <v>0.005596875</v>
      </c>
      <c r="AT56" s="0" t="n">
        <f aca="false">IF($A56=AT$7,$G56*AT$6,$G56*AT$6*VLOOKUP($B56,$A$1:$E$5,MATCH(AT$4,$A$1:$E$1,0),0)*SQRT($D56*AT$5))</f>
        <v>0.005596875</v>
      </c>
      <c r="AU56" s="0" t="n">
        <f aca="false">IF($A56=AU$7,$G56*AU$6,$G56*AU$6*VLOOKUP($B56,$A$1:$E$5,MATCH(AU$4,$A$1:$E$1,0),0)*SQRT($D56*AU$5))</f>
        <v>0.005596875</v>
      </c>
      <c r="AV56" s="0" t="n">
        <f aca="false">IF($A56=AV$7,$G56*AV$6,$G56*AV$6*VLOOKUP($B56,$A$1:$E$5,MATCH(AV$4,$A$1:$E$1,0),0)*SQRT($D56*AV$5))</f>
        <v>0.005596875</v>
      </c>
      <c r="AW56" s="0" t="n">
        <f aca="false">IF($A56=AW$7,$G56*AW$6,$G56*AW$6*VLOOKUP($B56,$A$1:$E$5,MATCH(AW$4,$A$1:$E$1,0),0)*SQRT($D56*AW$5))</f>
        <v>0.001119375</v>
      </c>
      <c r="AX56" s="0" t="n">
        <f aca="false">IF($A56=AX$7,$G56*AX$6,$G56*AX$6*VLOOKUP($B56,$A$1:$E$5,MATCH(AX$4,$A$1:$E$1,0),0)*SQRT($D56*AX$5))</f>
        <v>0.001119375</v>
      </c>
      <c r="AY56" s="0" t="n">
        <f aca="false">IF($A56=AY$7,$G56*AY$6,$G56*AY$6*VLOOKUP($B56,$A$1:$E$5,MATCH(AY$4,$A$1:$E$1,0),0)*SQRT($D56*AY$5))</f>
        <v>0.001119375</v>
      </c>
      <c r="AZ56" s="0" t="n">
        <f aca="false">IF($A56=AZ$7,$G56*AZ$6,$G56*AZ$6*VLOOKUP($B56,$A$1:$E$5,MATCH(AZ$4,$A$1:$E$1,0),0)*SQRT($D56*AZ$5))</f>
        <v>0.001119375</v>
      </c>
      <c r="BA56" s="0" t="n">
        <f aca="false">IF($A56=BA$7,$G56*BA$6,$G56*BA$6*VLOOKUP($B56,$A$1:$E$5,MATCH(BA$4,$A$1:$E$1,0),0)*SQRT($D56*BA$5))</f>
        <v>0.000223875</v>
      </c>
      <c r="BB56" s="0" t="n">
        <f aca="false">IF($A56=BB$7,$G56*BB$6,$G56*BB$6*VLOOKUP($B56,$A$1:$E$5,MATCH(BB$4,$A$1:$E$1,0),0)*SQRT($D56*BB$5))</f>
        <v>0.00124375</v>
      </c>
      <c r="BC56" s="0" t="n">
        <f aca="false">IF($A56=BC$7,$G56*BC$6,$G56*BC$6*VLOOKUP($B56,$A$1:$E$5,MATCH(BC$4,$A$1:$E$1,0),0)*SQRT($D56*BC$5))</f>
        <v>0.000223875</v>
      </c>
      <c r="BD56" s="0" t="n">
        <f aca="false">IF($A56=BD$7,$G56*BD$6,$G56*BD$6*VLOOKUP($B56,$A$1:$E$5,MATCH(BD$4,$A$1:$E$1,0),0)*SQRT($D56*BD$5))</f>
        <v>0.000223875</v>
      </c>
      <c r="BE56" s="0" t="n">
        <f aca="false">IF($A56=BE$7,$G56*BE$6,$G56*BE$6*VLOOKUP($B56,$A$1:$E$5,MATCH(BE$4,$A$1:$E$1,0),0)*SQRT($D56*BE$5))</f>
        <v>0.000555452729199344</v>
      </c>
      <c r="BF56" s="0" t="n">
        <f aca="false">IF($A56=BF$7,$G56*BF$6,$G56*BF$6*VLOOKUP($B56,$A$1:$E$5,MATCH(BF$4,$A$1:$E$1,0),0)*SQRT($D56*BF$5))</f>
        <v>0.000555452729199344</v>
      </c>
      <c r="BG56" s="0" t="n">
        <f aca="false">IF($A56=BG$7,$G56*BG$6,$G56*BG$6*VLOOKUP($B56,$A$1:$E$5,MATCH(BG$4,$A$1:$E$1,0),0)*SQRT($D56*BG$5))</f>
        <v>0.000555452729199344</v>
      </c>
      <c r="BH56" s="0" t="n">
        <f aca="false">IF($A56=BH$7,$G56*BH$6,$G56*BH$6*VLOOKUP($B56,$A$1:$E$5,MATCH(BH$4,$A$1:$E$1,0),0)*SQRT($D56*BH$5))</f>
        <v>0.000555452729199344</v>
      </c>
      <c r="BI56" s="0" t="n">
        <f aca="false">IF($A56=BI$7,$G56*BI$6,$G56*BI$6*VLOOKUP($B56,$A$1:$E$5,MATCH(BI$4,$A$1:$E$1,0),0)*SQRT($D56*BI$5))</f>
        <v>0.000111090545839869</v>
      </c>
      <c r="BJ56" s="0" t="n">
        <f aca="false">IF($A56=BJ$7,$G56*BJ$6,$G56*BJ$6*VLOOKUP($B56,$A$1:$E$5,MATCH(BJ$4,$A$1:$E$1,0),0)*SQRT($D56*BJ$5))</f>
        <v>0.000111090545839869</v>
      </c>
      <c r="BK56" s="0" t="n">
        <f aca="false">IF($A56=BK$7,$G56*BK$6,$G56*BK$6*VLOOKUP($B56,$A$1:$E$5,MATCH(BK$4,$A$1:$E$1,0),0)*SQRT($D56*BK$5))</f>
        <v>0.000111090545839869</v>
      </c>
      <c r="BL56" s="0" t="n">
        <f aca="false">IF($A56=BL$7,$G56*BL$6,$G56*BL$6*VLOOKUP($B56,$A$1:$E$5,MATCH(BL$4,$A$1:$E$1,0),0)*SQRT($D56*BL$5))</f>
        <v>0.000111090545839869</v>
      </c>
      <c r="BM56" s="0" t="n">
        <f aca="false">IF($A56=BM$7,$G56*BM$6,$G56*BM$6*VLOOKUP($B56,$A$1:$E$5,MATCH(BM$4,$A$1:$E$1,0),0)*SQRT($D56*BM$5))</f>
        <v>2.22181091679738E-005</v>
      </c>
      <c r="BN56" s="0" t="n">
        <f aca="false">IF($A56=BN$7,$G56*BN$6,$G56*BN$6*VLOOKUP($B56,$A$1:$E$5,MATCH(BN$4,$A$1:$E$1,0),0)*SQRT($D56*BN$5))</f>
        <v>2.22181091679738E-005</v>
      </c>
      <c r="BO56" s="0" t="n">
        <f aca="false">IF($A56=BO$7,$G56*BO$6,$G56*BO$6*VLOOKUP($B56,$A$1:$E$5,MATCH(BO$4,$A$1:$E$1,0),0)*SQRT($D56*BO$5))</f>
        <v>2.22181091679738E-005</v>
      </c>
      <c r="BP56" s="0" t="n">
        <f aca="false">IF($A56=BP$7,$G56*BP$6,$G56*BP$6*VLOOKUP($B56,$A$1:$E$5,MATCH(BP$4,$A$1:$E$1,0),0)*SQRT($D56*BP$5))</f>
        <v>2.22181091679738E-005</v>
      </c>
      <c r="BQ56" s="0" t="n">
        <f aca="false">IF($A56=BQ$7,$G56*BQ$6,$G56*BQ$6*VLOOKUP($B56,$A$1:$E$5,MATCH(BQ$4,$A$1:$E$1,0),0)*SQRT($D56*BQ$5))</f>
        <v>0.00027984375</v>
      </c>
      <c r="BR56" s="0" t="n">
        <f aca="false">IF($A56=BR$7,$G56*BR$6,$G56*BR$6*VLOOKUP($B56,$A$1:$E$5,MATCH(BR$4,$A$1:$E$1,0),0)*SQRT($D56*BR$5))</f>
        <v>0.00027984375</v>
      </c>
      <c r="BS56" s="0" t="n">
        <f aca="false">IF($A56=BS$7,$G56*BS$6,$G56*BS$6*VLOOKUP($B56,$A$1:$E$5,MATCH(BS$4,$A$1:$E$1,0),0)*SQRT($D56*BS$5))</f>
        <v>0.00027984375</v>
      </c>
      <c r="BT56" s="0" t="n">
        <f aca="false">IF($A56=BT$7,$G56*BT$6,$G56*BT$6*VLOOKUP($B56,$A$1:$E$5,MATCH(BT$4,$A$1:$E$1,0),0)*SQRT($D56*BT$5))</f>
        <v>0.00027984375</v>
      </c>
      <c r="BU56" s="0" t="n">
        <f aca="false">IF($A56=BU$7,$G56*BU$6,$G56*BU$6*VLOOKUP($B56,$A$1:$E$5,MATCH(BU$4,$A$1:$E$1,0),0)*SQRT($D56*BU$5))</f>
        <v>5.59687500000002E-005</v>
      </c>
      <c r="BV56" s="0" t="n">
        <f aca="false">IF($A56=BV$7,$G56*BV$6,$G56*BV$6*VLOOKUP($B56,$A$1:$E$5,MATCH(BV$4,$A$1:$E$1,0),0)*SQRT($D56*BV$5))</f>
        <v>5.59687500000002E-005</v>
      </c>
      <c r="BW56" s="0" t="n">
        <f aca="false">IF($A56=BW$7,$G56*BW$6,$G56*BW$6*VLOOKUP($B56,$A$1:$E$5,MATCH(BW$4,$A$1:$E$1,0),0)*SQRT($D56*BW$5))</f>
        <v>5.59687500000002E-005</v>
      </c>
      <c r="BX56" s="0" t="n">
        <f aca="false">IF($A56=BX$7,$G56*BX$6,$G56*BX$6*VLOOKUP($B56,$A$1:$E$5,MATCH(BX$4,$A$1:$E$1,0),0)*SQRT($D56*BX$5))</f>
        <v>5.59687500000002E-005</v>
      </c>
      <c r="BY56" s="0" t="n">
        <f aca="false">IF($A56=BY$7,$G56*BY$6,$G56*BY$6*VLOOKUP($B56,$A$1:$E$5,MATCH(BY$4,$A$1:$E$1,0),0)*SQRT($D56*BY$5))</f>
        <v>1.119375E-005</v>
      </c>
      <c r="BZ56" s="0" t="n">
        <f aca="false">IF($A56=BZ$7,$G56*BZ$6,$G56*BZ$6*VLOOKUP($B56,$A$1:$E$5,MATCH(BZ$4,$A$1:$E$1,0),0)*SQRT($D56*BZ$5))</f>
        <v>1.119375E-005</v>
      </c>
      <c r="CA56" s="0" t="n">
        <f aca="false">IF($A56=CA$7,$G56*CA$6,$G56*CA$6*VLOOKUP($B56,$A$1:$E$5,MATCH(CA$4,$A$1:$E$1,0),0)*SQRT($D56*CA$5))</f>
        <v>1.119375E-005</v>
      </c>
      <c r="CB56" s="0" t="n">
        <f aca="false">IF($A56=CB$7,$G56*CB$6,$G56*CB$6*VLOOKUP($B56,$A$1:$E$5,MATCH(CB$4,$A$1:$E$1,0),0)*SQRT($D56*CB$5))</f>
        <v>1.119375E-005</v>
      </c>
      <c r="CC56" s="0" t="n">
        <f aca="false">IF($A56=CC$7,$G56*CC$6,$G56*CC$6*VLOOKUP($B56,$A$1:$E$5,MATCH(CC$4,$A$1:$E$1,0),0)*SQRT($D56*CC$5))</f>
        <v>0.000555452729199344</v>
      </c>
      <c r="CD56" s="0" t="n">
        <f aca="false">IF($A56=CD$7,$G56*CD$6,$G56*CD$6*VLOOKUP($B56,$A$1:$E$5,MATCH(CD$4,$A$1:$E$1,0),0)*SQRT($D56*CD$5))</f>
        <v>0.000555452729199344</v>
      </c>
      <c r="CE56" s="0" t="n">
        <f aca="false">IF($A56=CE$7,$G56*CE$6,$G56*CE$6*VLOOKUP($B56,$A$1:$E$5,MATCH(CE$4,$A$1:$E$1,0),0)*SQRT($D56*CE$5))</f>
        <v>0.000555452729199344</v>
      </c>
      <c r="CF56" s="0" t="n">
        <f aca="false">IF($A56=CF$7,$G56*CF$6,$G56*CF$6*VLOOKUP($B56,$A$1:$E$5,MATCH(CF$4,$A$1:$E$1,0),0)*SQRT($D56*CF$5))</f>
        <v>0.000555452729199344</v>
      </c>
      <c r="CG56" s="0" t="n">
        <f aca="false">IF($A56=CG$7,$G56*CG$6,$G56*CG$6*VLOOKUP($B56,$A$1:$E$5,MATCH(CG$4,$A$1:$E$1,0),0)*SQRT($D56*CG$5))</f>
        <v>0.000111090545839869</v>
      </c>
      <c r="CH56" s="0" t="n">
        <f aca="false">IF($A56=CH$7,$G56*CH$6,$G56*CH$6*VLOOKUP($B56,$A$1:$E$5,MATCH(CH$4,$A$1:$E$1,0),0)*SQRT($D56*CH$5))</f>
        <v>0.000111090545839869</v>
      </c>
      <c r="CI56" s="0" t="n">
        <f aca="false">IF($A56=CI$7,$G56*CI$6,$G56*CI$6*VLOOKUP($B56,$A$1:$E$5,MATCH(CI$4,$A$1:$E$1,0),0)*SQRT($D56*CI$5))</f>
        <v>0.000111090545839869</v>
      </c>
      <c r="CJ56" s="0" t="n">
        <f aca="false">IF($A56=CJ$7,$G56*CJ$6,$G56*CJ$6*VLOOKUP($B56,$A$1:$E$5,MATCH(CJ$4,$A$1:$E$1,0),0)*SQRT($D56*CJ$5))</f>
        <v>0.000111090545839869</v>
      </c>
      <c r="CK56" s="0" t="n">
        <f aca="false">IF($A56=CK$7,$G56*CK$6,$G56*CK$6*VLOOKUP($B56,$A$1:$E$5,MATCH(CK$4,$A$1:$E$1,0),0)*SQRT($D56*CK$5))</f>
        <v>2.22181091679738E-005</v>
      </c>
      <c r="CL56" s="0" t="n">
        <f aca="false">IF($A56=CL$7,$G56*CL$6,$G56*CL$6*VLOOKUP($B56,$A$1:$E$5,MATCH(CL$4,$A$1:$E$1,0),0)*SQRT($D56*CL$5))</f>
        <v>2.22181091679738E-005</v>
      </c>
      <c r="CM56" s="0" t="n">
        <f aca="false">IF($A56=CM$7,$G56*CM$6,$G56*CM$6*VLOOKUP($B56,$A$1:$E$5,MATCH(CM$4,$A$1:$E$1,0),0)*SQRT($D56*CM$5))</f>
        <v>2.22181091679738E-005</v>
      </c>
      <c r="CN56" s="0" t="n">
        <f aca="false">IF($A56=CN$7,$G56*CN$6,$G56*CN$6*VLOOKUP($B56,$A$1:$E$5,MATCH(CN$4,$A$1:$E$1,0),0)*SQRT($D56*CN$5))</f>
        <v>2.22181091679738E-005</v>
      </c>
      <c r="CO56" s="0" t="n">
        <f aca="false">IF($A56=CO$7,$G56*CO$6,$G56*CO$6*VLOOKUP($B56,$A$1:$E$5,MATCH(CO$4,$A$1:$E$1,0),0)*SQRT($D56*CO$5))</f>
        <v>0.00027984375</v>
      </c>
      <c r="CP56" s="0" t="n">
        <f aca="false">IF($A56=CP$7,$G56*CP$6,$G56*CP$6*VLOOKUP($B56,$A$1:$E$5,MATCH(CP$4,$A$1:$E$1,0),0)*SQRT($D56*CP$5))</f>
        <v>0.00027984375</v>
      </c>
      <c r="CQ56" s="0" t="n">
        <f aca="false">IF($A56=CQ$7,$G56*CQ$6,$G56*CQ$6*VLOOKUP($B56,$A$1:$E$5,MATCH(CQ$4,$A$1:$E$1,0),0)*SQRT($D56*CQ$5))</f>
        <v>0.00027984375</v>
      </c>
      <c r="CR56" s="0" t="n">
        <f aca="false">IF($A56=CR$7,$G56*CR$6,$G56*CR$6*VLOOKUP($B56,$A$1:$E$5,MATCH(CR$4,$A$1:$E$1,0),0)*SQRT($D56*CR$5))</f>
        <v>0.00027984375</v>
      </c>
      <c r="CS56" s="0" t="n">
        <f aca="false">IF($A56=CS$7,$G56*CS$6,$G56*CS$6*VLOOKUP($B56,$A$1:$E$5,MATCH(CS$4,$A$1:$E$1,0),0)*SQRT($D56*CS$5))</f>
        <v>5.59687500000002E-005</v>
      </c>
      <c r="CT56" s="0" t="n">
        <f aca="false">IF($A56=CT$7,$G56*CT$6,$G56*CT$6*VLOOKUP($B56,$A$1:$E$5,MATCH(CT$4,$A$1:$E$1,0),0)*SQRT($D56*CT$5))</f>
        <v>5.59687500000002E-005</v>
      </c>
      <c r="CU56" s="0" t="n">
        <f aca="false">IF($A56=CU$7,$G56*CU$6,$G56*CU$6*VLOOKUP($B56,$A$1:$E$5,MATCH(CU$4,$A$1:$E$1,0),0)*SQRT($D56*CU$5))</f>
        <v>5.59687500000002E-005</v>
      </c>
      <c r="CV56" s="0" t="n">
        <f aca="false">IF($A56=CV$7,$G56*CV$6,$G56*CV$6*VLOOKUP($B56,$A$1:$E$5,MATCH(CV$4,$A$1:$E$1,0),0)*SQRT($D56*CV$5))</f>
        <v>5.59687500000002E-005</v>
      </c>
      <c r="CW56" s="0" t="n">
        <f aca="false">IF($A56=CW$7,$G56*CW$6,$G56*CW$6*VLOOKUP($B56,$A$1:$E$5,MATCH(CW$4,$A$1:$E$1,0),0)*SQRT($D56*CW$5))</f>
        <v>1.119375E-005</v>
      </c>
      <c r="CX56" s="0" t="n">
        <f aca="false">IF($A56=CX$7,$G56*CX$6,$G56*CX$6*VLOOKUP($B56,$A$1:$E$5,MATCH(CX$4,$A$1:$E$1,0),0)*SQRT($D56*CX$5))</f>
        <v>1.119375E-005</v>
      </c>
      <c r="CY56" s="0" t="n">
        <f aca="false">IF($A56=CY$7,$G56*CY$6,$G56*CY$6*VLOOKUP($B56,$A$1:$E$5,MATCH(CY$4,$A$1:$E$1,0),0)*SQRT($D56*CY$5))</f>
        <v>1.119375E-005</v>
      </c>
      <c r="CZ56" s="0" t="n">
        <f aca="false">IF($A56=CZ$7,$G56*CZ$6,$G56*CZ$6*VLOOKUP($B56,$A$1:$E$5,MATCH(CZ$4,$A$1:$E$1,0),0)*SQRT($D56*CZ$5))</f>
        <v>1.119375E-005</v>
      </c>
      <c r="DB56" s="0" t="n">
        <f aca="false">SUM(I56:CZ56)/SUM($I$11:$CZ$106)*Computations!$GS$7</f>
        <v>0.0334460022649071</v>
      </c>
    </row>
    <row r="57" customFormat="false" ht="14" hidden="false" customHeight="false" outlineLevel="0" collapsed="false">
      <c r="A57" s="0" t="n">
        <v>47</v>
      </c>
      <c r="B57" s="0" t="n">
        <v>2</v>
      </c>
      <c r="C57" s="0" t="n">
        <v>0.005</v>
      </c>
      <c r="D57" s="0" t="n">
        <v>0.18</v>
      </c>
      <c r="E57" s="0" t="n">
        <v>1</v>
      </c>
      <c r="F57" s="0" t="n">
        <v>0.5</v>
      </c>
      <c r="G57" s="0" t="n">
        <f aca="false">SQRT(C57*(1-C57))*F57*E57</f>
        <v>0.0352668399491647</v>
      </c>
      <c r="I57" s="0" t="n">
        <f aca="false">IF($A57=I$7,$G57*I$6,$G57*I$6*VLOOKUP($B57,$A$1:$E$5,MATCH(I$4,$A$1:$E$1,0),0)*SQRT($D57*I$5))</f>
        <v>0.00833179093799016</v>
      </c>
      <c r="J57" s="0" t="n">
        <f aca="false">IF($A57=J$7,$G57*J$6,$G57*J$6*VLOOKUP($B57,$A$1:$E$5,MATCH(J$4,$A$1:$E$1,0),0)*SQRT($D57*J$5))</f>
        <v>0.00833179093799016</v>
      </c>
      <c r="K57" s="0" t="n">
        <f aca="false">IF($A57=K$7,$G57*K$6,$G57*K$6*VLOOKUP($B57,$A$1:$E$5,MATCH(K$4,$A$1:$E$1,0),0)*SQRT($D57*K$5))</f>
        <v>0.00833179093799016</v>
      </c>
      <c r="L57" s="0" t="n">
        <f aca="false">IF($A57=L$7,$G57*L$6,$G57*L$6*VLOOKUP($B57,$A$1:$E$5,MATCH(L$4,$A$1:$E$1,0),0)*SQRT($D57*L$5))</f>
        <v>0.00833179093799016</v>
      </c>
      <c r="M57" s="0" t="n">
        <f aca="false">IF($A57=M$7,$G57*M$6,$G57*M$6*VLOOKUP($B57,$A$1:$E$5,MATCH(M$4,$A$1:$E$1,0),0)*SQRT($D57*M$5))</f>
        <v>0.00166635818759803</v>
      </c>
      <c r="N57" s="0" t="n">
        <f aca="false">IF($A57=N$7,$G57*N$6,$G57*N$6*VLOOKUP($B57,$A$1:$E$5,MATCH(N$4,$A$1:$E$1,0),0)*SQRT($D57*N$5))</f>
        <v>0.00166635818759803</v>
      </c>
      <c r="O57" s="0" t="n">
        <f aca="false">IF($A57=O$7,$G57*O$6,$G57*O$6*VLOOKUP($B57,$A$1:$E$5,MATCH(O$4,$A$1:$E$1,0),0)*SQRT($D57*O$5))</f>
        <v>0.00166635818759803</v>
      </c>
      <c r="P57" s="0" t="n">
        <f aca="false">IF($A57=P$7,$G57*P$6,$G57*P$6*VLOOKUP($B57,$A$1:$E$5,MATCH(P$4,$A$1:$E$1,0),0)*SQRT($D57*P$5))</f>
        <v>0.00166635818759803</v>
      </c>
      <c r="Q57" s="0" t="n">
        <f aca="false">IF($A57=Q$7,$G57*Q$6,$G57*Q$6*VLOOKUP($B57,$A$1:$E$5,MATCH(Q$4,$A$1:$E$1,0),0)*SQRT($D57*Q$5))</f>
        <v>0.000333271637519607</v>
      </c>
      <c r="R57" s="0" t="n">
        <f aca="false">IF($A57=R$7,$G57*R$6,$G57*R$6*VLOOKUP($B57,$A$1:$E$5,MATCH(R$4,$A$1:$E$1,0),0)*SQRT($D57*R$5))</f>
        <v>0.000333271637519607</v>
      </c>
      <c r="S57" s="0" t="n">
        <f aca="false">IF($A57=S$7,$G57*S$6,$G57*S$6*VLOOKUP($B57,$A$1:$E$5,MATCH(S$4,$A$1:$E$1,0),0)*SQRT($D57*S$5))</f>
        <v>0.000333271637519607</v>
      </c>
      <c r="T57" s="0" t="n">
        <f aca="false">IF($A57=T$7,$G57*T$6,$G57*T$6*VLOOKUP($B57,$A$1:$E$5,MATCH(T$4,$A$1:$E$1,0),0)*SQRT($D57*T$5))</f>
        <v>0.000333271637519607</v>
      </c>
      <c r="U57" s="0" t="n">
        <f aca="false">IF($A57=U$7,$G57*U$6,$G57*U$6*VLOOKUP($B57,$A$1:$E$5,MATCH(U$4,$A$1:$E$1,0),0)*SQRT($D57*U$5))</f>
        <v>0.00419765625</v>
      </c>
      <c r="V57" s="0" t="n">
        <f aca="false">IF($A57=V$7,$G57*V$6,$G57*V$6*VLOOKUP($B57,$A$1:$E$5,MATCH(V$4,$A$1:$E$1,0),0)*SQRT($D57*V$5))</f>
        <v>0.00419765625</v>
      </c>
      <c r="W57" s="0" t="n">
        <f aca="false">IF($A57=W$7,$G57*W$6,$G57*W$6*VLOOKUP($B57,$A$1:$E$5,MATCH(W$4,$A$1:$E$1,0),0)*SQRT($D57*W$5))</f>
        <v>0.00419765625</v>
      </c>
      <c r="X57" s="0" t="n">
        <f aca="false">IF($A57=X$7,$G57*X$6,$G57*X$6*VLOOKUP($B57,$A$1:$E$5,MATCH(X$4,$A$1:$E$1,0),0)*SQRT($D57*X$5))</f>
        <v>0.00419765625</v>
      </c>
      <c r="Y57" s="0" t="n">
        <f aca="false">IF($A57=Y$7,$G57*Y$6,$G57*Y$6*VLOOKUP($B57,$A$1:$E$5,MATCH(Y$4,$A$1:$E$1,0),0)*SQRT($D57*Y$5))</f>
        <v>0.000839531250000002</v>
      </c>
      <c r="Z57" s="0" t="n">
        <f aca="false">IF($A57=Z$7,$G57*Z$6,$G57*Z$6*VLOOKUP($B57,$A$1:$E$5,MATCH(Z$4,$A$1:$E$1,0),0)*SQRT($D57*Z$5))</f>
        <v>0.000839531250000002</v>
      </c>
      <c r="AA57" s="0" t="n">
        <f aca="false">IF($A57=AA$7,$G57*AA$6,$G57*AA$6*VLOOKUP($B57,$A$1:$E$5,MATCH(AA$4,$A$1:$E$1,0),0)*SQRT($D57*AA$5))</f>
        <v>0.000839531250000002</v>
      </c>
      <c r="AB57" s="0" t="n">
        <f aca="false">IF($A57=AB$7,$G57*AB$6,$G57*AB$6*VLOOKUP($B57,$A$1:$E$5,MATCH(AB$4,$A$1:$E$1,0),0)*SQRT($D57*AB$5))</f>
        <v>0.000839531250000002</v>
      </c>
      <c r="AC57" s="0" t="n">
        <f aca="false">IF($A57=AC$7,$G57*AC$6,$G57*AC$6*VLOOKUP($B57,$A$1:$E$5,MATCH(AC$4,$A$1:$E$1,0),0)*SQRT($D57*AC$5))</f>
        <v>0.00016790625</v>
      </c>
      <c r="AD57" s="0" t="n">
        <f aca="false">IF($A57=AD$7,$G57*AD$6,$G57*AD$6*VLOOKUP($B57,$A$1:$E$5,MATCH(AD$4,$A$1:$E$1,0),0)*SQRT($D57*AD$5))</f>
        <v>0.00016790625</v>
      </c>
      <c r="AE57" s="0" t="n">
        <f aca="false">IF($A57=AE$7,$G57*AE$6,$G57*AE$6*VLOOKUP($B57,$A$1:$E$5,MATCH(AE$4,$A$1:$E$1,0),0)*SQRT($D57*AE$5))</f>
        <v>0.00016790625</v>
      </c>
      <c r="AF57" s="0" t="n">
        <f aca="false">IF($A57=AF$7,$G57*AF$6,$G57*AF$6*VLOOKUP($B57,$A$1:$E$5,MATCH(AF$4,$A$1:$E$1,0),0)*SQRT($D57*AF$5))</f>
        <v>0.00016790625</v>
      </c>
      <c r="AG57" s="0" t="n">
        <f aca="false">IF($A57=AG$7,$G57*AG$6,$G57*AG$6*VLOOKUP($B57,$A$1:$E$5,MATCH(AG$4,$A$1:$E$1,0),0)*SQRT($D57*AG$5))</f>
        <v>0.0111090545839869</v>
      </c>
      <c r="AH57" s="0" t="n">
        <f aca="false">IF($A57=AH$7,$G57*AH$6,$G57*AH$6*VLOOKUP($B57,$A$1:$E$5,MATCH(AH$4,$A$1:$E$1,0),0)*SQRT($D57*AH$5))</f>
        <v>0.0111090545839869</v>
      </c>
      <c r="AI57" s="0" t="n">
        <f aca="false">IF($A57=AI$7,$G57*AI$6,$G57*AI$6*VLOOKUP($B57,$A$1:$E$5,MATCH(AI$4,$A$1:$E$1,0),0)*SQRT($D57*AI$5))</f>
        <v>0.0111090545839869</v>
      </c>
      <c r="AJ57" s="0" t="n">
        <f aca="false">IF($A57=AJ$7,$G57*AJ$6,$G57*AJ$6*VLOOKUP($B57,$A$1:$E$5,MATCH(AJ$4,$A$1:$E$1,0),0)*SQRT($D57*AJ$5))</f>
        <v>0.0111090545839869</v>
      </c>
      <c r="AK57" s="0" t="n">
        <f aca="false">IF($A57=AK$7,$G57*AK$6,$G57*AK$6*VLOOKUP($B57,$A$1:$E$5,MATCH(AK$4,$A$1:$E$1,0),0)*SQRT($D57*AK$5))</f>
        <v>0.00222181091679738</v>
      </c>
      <c r="AL57" s="0" t="n">
        <f aca="false">IF($A57=AL$7,$G57*AL$6,$G57*AL$6*VLOOKUP($B57,$A$1:$E$5,MATCH(AL$4,$A$1:$E$1,0),0)*SQRT($D57*AL$5))</f>
        <v>0.00222181091679738</v>
      </c>
      <c r="AM57" s="0" t="n">
        <f aca="false">IF($A57=AM$7,$G57*AM$6,$G57*AM$6*VLOOKUP($B57,$A$1:$E$5,MATCH(AM$4,$A$1:$E$1,0),0)*SQRT($D57*AM$5))</f>
        <v>0.00222181091679738</v>
      </c>
      <c r="AN57" s="0" t="n">
        <f aca="false">IF($A57=AN$7,$G57*AN$6,$G57*AN$6*VLOOKUP($B57,$A$1:$E$5,MATCH(AN$4,$A$1:$E$1,0),0)*SQRT($D57*AN$5))</f>
        <v>0.00222181091679738</v>
      </c>
      <c r="AO57" s="0" t="n">
        <f aca="false">IF($A57=AO$7,$G57*AO$6,$G57*AO$6*VLOOKUP($B57,$A$1:$E$5,MATCH(AO$4,$A$1:$E$1,0),0)*SQRT($D57*AO$5))</f>
        <v>0.000444362183359475</v>
      </c>
      <c r="AP57" s="0" t="n">
        <f aca="false">IF($A57=AP$7,$G57*AP$6,$G57*AP$6*VLOOKUP($B57,$A$1:$E$5,MATCH(AP$4,$A$1:$E$1,0),0)*SQRT($D57*AP$5))</f>
        <v>0.000444362183359475</v>
      </c>
      <c r="AQ57" s="0" t="n">
        <f aca="false">IF($A57=AQ$7,$G57*AQ$6,$G57*AQ$6*VLOOKUP($B57,$A$1:$E$5,MATCH(AQ$4,$A$1:$E$1,0),0)*SQRT($D57*AQ$5))</f>
        <v>0.000444362183359475</v>
      </c>
      <c r="AR57" s="0" t="n">
        <f aca="false">IF($A57=AR$7,$G57*AR$6,$G57*AR$6*VLOOKUP($B57,$A$1:$E$5,MATCH(AR$4,$A$1:$E$1,0),0)*SQRT($D57*AR$5))</f>
        <v>0.000444362183359475</v>
      </c>
      <c r="AS57" s="0" t="n">
        <f aca="false">IF($A57=AS$7,$G57*AS$6,$G57*AS$6*VLOOKUP($B57,$A$1:$E$5,MATCH(AS$4,$A$1:$E$1,0),0)*SQRT($D57*AS$5))</f>
        <v>0.005596875</v>
      </c>
      <c r="AT57" s="0" t="n">
        <f aca="false">IF($A57=AT$7,$G57*AT$6,$G57*AT$6*VLOOKUP($B57,$A$1:$E$5,MATCH(AT$4,$A$1:$E$1,0),0)*SQRT($D57*AT$5))</f>
        <v>0.005596875</v>
      </c>
      <c r="AU57" s="0" t="n">
        <f aca="false">IF($A57=AU$7,$G57*AU$6,$G57*AU$6*VLOOKUP($B57,$A$1:$E$5,MATCH(AU$4,$A$1:$E$1,0),0)*SQRT($D57*AU$5))</f>
        <v>0.005596875</v>
      </c>
      <c r="AV57" s="0" t="n">
        <f aca="false">IF($A57=AV$7,$G57*AV$6,$G57*AV$6*VLOOKUP($B57,$A$1:$E$5,MATCH(AV$4,$A$1:$E$1,0),0)*SQRT($D57*AV$5))</f>
        <v>0.005596875</v>
      </c>
      <c r="AW57" s="0" t="n">
        <f aca="false">IF($A57=AW$7,$G57*AW$6,$G57*AW$6*VLOOKUP($B57,$A$1:$E$5,MATCH(AW$4,$A$1:$E$1,0),0)*SQRT($D57*AW$5))</f>
        <v>0.001119375</v>
      </c>
      <c r="AX57" s="0" t="n">
        <f aca="false">IF($A57=AX$7,$G57*AX$6,$G57*AX$6*VLOOKUP($B57,$A$1:$E$5,MATCH(AX$4,$A$1:$E$1,0),0)*SQRT($D57*AX$5))</f>
        <v>0.001119375</v>
      </c>
      <c r="AY57" s="0" t="n">
        <f aca="false">IF($A57=AY$7,$G57*AY$6,$G57*AY$6*VLOOKUP($B57,$A$1:$E$5,MATCH(AY$4,$A$1:$E$1,0),0)*SQRT($D57*AY$5))</f>
        <v>0.001119375</v>
      </c>
      <c r="AZ57" s="0" t="n">
        <f aca="false">IF($A57=AZ$7,$G57*AZ$6,$G57*AZ$6*VLOOKUP($B57,$A$1:$E$5,MATCH(AZ$4,$A$1:$E$1,0),0)*SQRT($D57*AZ$5))</f>
        <v>0.001119375</v>
      </c>
      <c r="BA57" s="0" t="n">
        <f aca="false">IF($A57=BA$7,$G57*BA$6,$G57*BA$6*VLOOKUP($B57,$A$1:$E$5,MATCH(BA$4,$A$1:$E$1,0),0)*SQRT($D57*BA$5))</f>
        <v>0.000223875</v>
      </c>
      <c r="BB57" s="0" t="n">
        <f aca="false">IF($A57=BB$7,$G57*BB$6,$G57*BB$6*VLOOKUP($B57,$A$1:$E$5,MATCH(BB$4,$A$1:$E$1,0),0)*SQRT($D57*BB$5))</f>
        <v>0.000223875</v>
      </c>
      <c r="BC57" s="0" t="n">
        <f aca="false">IF($A57=BC$7,$G57*BC$6,$G57*BC$6*VLOOKUP($B57,$A$1:$E$5,MATCH(BC$4,$A$1:$E$1,0),0)*SQRT($D57*BC$5))</f>
        <v>0.00124375</v>
      </c>
      <c r="BD57" s="0" t="n">
        <f aca="false">IF($A57=BD$7,$G57*BD$6,$G57*BD$6*VLOOKUP($B57,$A$1:$E$5,MATCH(BD$4,$A$1:$E$1,0),0)*SQRT($D57*BD$5))</f>
        <v>0.000223875</v>
      </c>
      <c r="BE57" s="0" t="n">
        <f aca="false">IF($A57=BE$7,$G57*BE$6,$G57*BE$6*VLOOKUP($B57,$A$1:$E$5,MATCH(BE$4,$A$1:$E$1,0),0)*SQRT($D57*BE$5))</f>
        <v>0.000555452729199344</v>
      </c>
      <c r="BF57" s="0" t="n">
        <f aca="false">IF($A57=BF$7,$G57*BF$6,$G57*BF$6*VLOOKUP($B57,$A$1:$E$5,MATCH(BF$4,$A$1:$E$1,0),0)*SQRT($D57*BF$5))</f>
        <v>0.000555452729199344</v>
      </c>
      <c r="BG57" s="0" t="n">
        <f aca="false">IF($A57=BG$7,$G57*BG$6,$G57*BG$6*VLOOKUP($B57,$A$1:$E$5,MATCH(BG$4,$A$1:$E$1,0),0)*SQRT($D57*BG$5))</f>
        <v>0.000555452729199344</v>
      </c>
      <c r="BH57" s="0" t="n">
        <f aca="false">IF($A57=BH$7,$G57*BH$6,$G57*BH$6*VLOOKUP($B57,$A$1:$E$5,MATCH(BH$4,$A$1:$E$1,0),0)*SQRT($D57*BH$5))</f>
        <v>0.000555452729199344</v>
      </c>
      <c r="BI57" s="0" t="n">
        <f aca="false">IF($A57=BI$7,$G57*BI$6,$G57*BI$6*VLOOKUP($B57,$A$1:$E$5,MATCH(BI$4,$A$1:$E$1,0),0)*SQRT($D57*BI$5))</f>
        <v>0.000111090545839869</v>
      </c>
      <c r="BJ57" s="0" t="n">
        <f aca="false">IF($A57=BJ$7,$G57*BJ$6,$G57*BJ$6*VLOOKUP($B57,$A$1:$E$5,MATCH(BJ$4,$A$1:$E$1,0),0)*SQRT($D57*BJ$5))</f>
        <v>0.000111090545839869</v>
      </c>
      <c r="BK57" s="0" t="n">
        <f aca="false">IF($A57=BK$7,$G57*BK$6,$G57*BK$6*VLOOKUP($B57,$A$1:$E$5,MATCH(BK$4,$A$1:$E$1,0),0)*SQRT($D57*BK$5))</f>
        <v>0.000111090545839869</v>
      </c>
      <c r="BL57" s="0" t="n">
        <f aca="false">IF($A57=BL$7,$G57*BL$6,$G57*BL$6*VLOOKUP($B57,$A$1:$E$5,MATCH(BL$4,$A$1:$E$1,0),0)*SQRT($D57*BL$5))</f>
        <v>0.000111090545839869</v>
      </c>
      <c r="BM57" s="0" t="n">
        <f aca="false">IF($A57=BM$7,$G57*BM$6,$G57*BM$6*VLOOKUP($B57,$A$1:$E$5,MATCH(BM$4,$A$1:$E$1,0),0)*SQRT($D57*BM$5))</f>
        <v>2.22181091679738E-005</v>
      </c>
      <c r="BN57" s="0" t="n">
        <f aca="false">IF($A57=BN$7,$G57*BN$6,$G57*BN$6*VLOOKUP($B57,$A$1:$E$5,MATCH(BN$4,$A$1:$E$1,0),0)*SQRT($D57*BN$5))</f>
        <v>2.22181091679738E-005</v>
      </c>
      <c r="BO57" s="0" t="n">
        <f aca="false">IF($A57=BO$7,$G57*BO$6,$G57*BO$6*VLOOKUP($B57,$A$1:$E$5,MATCH(BO$4,$A$1:$E$1,0),0)*SQRT($D57*BO$5))</f>
        <v>2.22181091679738E-005</v>
      </c>
      <c r="BP57" s="0" t="n">
        <f aca="false">IF($A57=BP$7,$G57*BP$6,$G57*BP$6*VLOOKUP($B57,$A$1:$E$5,MATCH(BP$4,$A$1:$E$1,0),0)*SQRT($D57*BP$5))</f>
        <v>2.22181091679738E-005</v>
      </c>
      <c r="BQ57" s="0" t="n">
        <f aca="false">IF($A57=BQ$7,$G57*BQ$6,$G57*BQ$6*VLOOKUP($B57,$A$1:$E$5,MATCH(BQ$4,$A$1:$E$1,0),0)*SQRT($D57*BQ$5))</f>
        <v>0.00027984375</v>
      </c>
      <c r="BR57" s="0" t="n">
        <f aca="false">IF($A57=BR$7,$G57*BR$6,$G57*BR$6*VLOOKUP($B57,$A$1:$E$5,MATCH(BR$4,$A$1:$E$1,0),0)*SQRT($D57*BR$5))</f>
        <v>0.00027984375</v>
      </c>
      <c r="BS57" s="0" t="n">
        <f aca="false">IF($A57=BS$7,$G57*BS$6,$G57*BS$6*VLOOKUP($B57,$A$1:$E$5,MATCH(BS$4,$A$1:$E$1,0),0)*SQRT($D57*BS$5))</f>
        <v>0.00027984375</v>
      </c>
      <c r="BT57" s="0" t="n">
        <f aca="false">IF($A57=BT$7,$G57*BT$6,$G57*BT$6*VLOOKUP($B57,$A$1:$E$5,MATCH(BT$4,$A$1:$E$1,0),0)*SQRT($D57*BT$5))</f>
        <v>0.00027984375</v>
      </c>
      <c r="BU57" s="0" t="n">
        <f aca="false">IF($A57=BU$7,$G57*BU$6,$G57*BU$6*VLOOKUP($B57,$A$1:$E$5,MATCH(BU$4,$A$1:$E$1,0),0)*SQRT($D57*BU$5))</f>
        <v>5.59687500000002E-005</v>
      </c>
      <c r="BV57" s="0" t="n">
        <f aca="false">IF($A57=BV$7,$G57*BV$6,$G57*BV$6*VLOOKUP($B57,$A$1:$E$5,MATCH(BV$4,$A$1:$E$1,0),0)*SQRT($D57*BV$5))</f>
        <v>5.59687500000002E-005</v>
      </c>
      <c r="BW57" s="0" t="n">
        <f aca="false">IF($A57=BW$7,$G57*BW$6,$G57*BW$6*VLOOKUP($B57,$A$1:$E$5,MATCH(BW$4,$A$1:$E$1,0),0)*SQRT($D57*BW$5))</f>
        <v>5.59687500000002E-005</v>
      </c>
      <c r="BX57" s="0" t="n">
        <f aca="false">IF($A57=BX$7,$G57*BX$6,$G57*BX$6*VLOOKUP($B57,$A$1:$E$5,MATCH(BX$4,$A$1:$E$1,0),0)*SQRT($D57*BX$5))</f>
        <v>5.59687500000002E-005</v>
      </c>
      <c r="BY57" s="0" t="n">
        <f aca="false">IF($A57=BY$7,$G57*BY$6,$G57*BY$6*VLOOKUP($B57,$A$1:$E$5,MATCH(BY$4,$A$1:$E$1,0),0)*SQRT($D57*BY$5))</f>
        <v>1.119375E-005</v>
      </c>
      <c r="BZ57" s="0" t="n">
        <f aca="false">IF($A57=BZ$7,$G57*BZ$6,$G57*BZ$6*VLOOKUP($B57,$A$1:$E$5,MATCH(BZ$4,$A$1:$E$1,0),0)*SQRT($D57*BZ$5))</f>
        <v>1.119375E-005</v>
      </c>
      <c r="CA57" s="0" t="n">
        <f aca="false">IF($A57=CA$7,$G57*CA$6,$G57*CA$6*VLOOKUP($B57,$A$1:$E$5,MATCH(CA$4,$A$1:$E$1,0),0)*SQRT($D57*CA$5))</f>
        <v>1.119375E-005</v>
      </c>
      <c r="CB57" s="0" t="n">
        <f aca="false">IF($A57=CB$7,$G57*CB$6,$G57*CB$6*VLOOKUP($B57,$A$1:$E$5,MATCH(CB$4,$A$1:$E$1,0),0)*SQRT($D57*CB$5))</f>
        <v>1.119375E-005</v>
      </c>
      <c r="CC57" s="0" t="n">
        <f aca="false">IF($A57=CC$7,$G57*CC$6,$G57*CC$6*VLOOKUP($B57,$A$1:$E$5,MATCH(CC$4,$A$1:$E$1,0),0)*SQRT($D57*CC$5))</f>
        <v>0.000555452729199344</v>
      </c>
      <c r="CD57" s="0" t="n">
        <f aca="false">IF($A57=CD$7,$G57*CD$6,$G57*CD$6*VLOOKUP($B57,$A$1:$E$5,MATCH(CD$4,$A$1:$E$1,0),0)*SQRT($D57*CD$5))</f>
        <v>0.000555452729199344</v>
      </c>
      <c r="CE57" s="0" t="n">
        <f aca="false">IF($A57=CE$7,$G57*CE$6,$G57*CE$6*VLOOKUP($B57,$A$1:$E$5,MATCH(CE$4,$A$1:$E$1,0),0)*SQRT($D57*CE$5))</f>
        <v>0.000555452729199344</v>
      </c>
      <c r="CF57" s="0" t="n">
        <f aca="false">IF($A57=CF$7,$G57*CF$6,$G57*CF$6*VLOOKUP($B57,$A$1:$E$5,MATCH(CF$4,$A$1:$E$1,0),0)*SQRT($D57*CF$5))</f>
        <v>0.000555452729199344</v>
      </c>
      <c r="CG57" s="0" t="n">
        <f aca="false">IF($A57=CG$7,$G57*CG$6,$G57*CG$6*VLOOKUP($B57,$A$1:$E$5,MATCH(CG$4,$A$1:$E$1,0),0)*SQRT($D57*CG$5))</f>
        <v>0.000111090545839869</v>
      </c>
      <c r="CH57" s="0" t="n">
        <f aca="false">IF($A57=CH$7,$G57*CH$6,$G57*CH$6*VLOOKUP($B57,$A$1:$E$5,MATCH(CH$4,$A$1:$E$1,0),0)*SQRT($D57*CH$5))</f>
        <v>0.000111090545839869</v>
      </c>
      <c r="CI57" s="0" t="n">
        <f aca="false">IF($A57=CI$7,$G57*CI$6,$G57*CI$6*VLOOKUP($B57,$A$1:$E$5,MATCH(CI$4,$A$1:$E$1,0),0)*SQRT($D57*CI$5))</f>
        <v>0.000111090545839869</v>
      </c>
      <c r="CJ57" s="0" t="n">
        <f aca="false">IF($A57=CJ$7,$G57*CJ$6,$G57*CJ$6*VLOOKUP($B57,$A$1:$E$5,MATCH(CJ$4,$A$1:$E$1,0),0)*SQRT($D57*CJ$5))</f>
        <v>0.000111090545839869</v>
      </c>
      <c r="CK57" s="0" t="n">
        <f aca="false">IF($A57=CK$7,$G57*CK$6,$G57*CK$6*VLOOKUP($B57,$A$1:$E$5,MATCH(CK$4,$A$1:$E$1,0),0)*SQRT($D57*CK$5))</f>
        <v>2.22181091679738E-005</v>
      </c>
      <c r="CL57" s="0" t="n">
        <f aca="false">IF($A57=CL$7,$G57*CL$6,$G57*CL$6*VLOOKUP($B57,$A$1:$E$5,MATCH(CL$4,$A$1:$E$1,0),0)*SQRT($D57*CL$5))</f>
        <v>2.22181091679738E-005</v>
      </c>
      <c r="CM57" s="0" t="n">
        <f aca="false">IF($A57=CM$7,$G57*CM$6,$G57*CM$6*VLOOKUP($B57,$A$1:$E$5,MATCH(CM$4,$A$1:$E$1,0),0)*SQRT($D57*CM$5))</f>
        <v>2.22181091679738E-005</v>
      </c>
      <c r="CN57" s="0" t="n">
        <f aca="false">IF($A57=CN$7,$G57*CN$6,$G57*CN$6*VLOOKUP($B57,$A$1:$E$5,MATCH(CN$4,$A$1:$E$1,0),0)*SQRT($D57*CN$5))</f>
        <v>2.22181091679738E-005</v>
      </c>
      <c r="CO57" s="0" t="n">
        <f aca="false">IF($A57=CO$7,$G57*CO$6,$G57*CO$6*VLOOKUP($B57,$A$1:$E$5,MATCH(CO$4,$A$1:$E$1,0),0)*SQRT($D57*CO$5))</f>
        <v>0.00027984375</v>
      </c>
      <c r="CP57" s="0" t="n">
        <f aca="false">IF($A57=CP$7,$G57*CP$6,$G57*CP$6*VLOOKUP($B57,$A$1:$E$5,MATCH(CP$4,$A$1:$E$1,0),0)*SQRT($D57*CP$5))</f>
        <v>0.00027984375</v>
      </c>
      <c r="CQ57" s="0" t="n">
        <f aca="false">IF($A57=CQ$7,$G57*CQ$6,$G57*CQ$6*VLOOKUP($B57,$A$1:$E$5,MATCH(CQ$4,$A$1:$E$1,0),0)*SQRT($D57*CQ$5))</f>
        <v>0.00027984375</v>
      </c>
      <c r="CR57" s="0" t="n">
        <f aca="false">IF($A57=CR$7,$G57*CR$6,$G57*CR$6*VLOOKUP($B57,$A$1:$E$5,MATCH(CR$4,$A$1:$E$1,0),0)*SQRT($D57*CR$5))</f>
        <v>0.00027984375</v>
      </c>
      <c r="CS57" s="0" t="n">
        <f aca="false">IF($A57=CS$7,$G57*CS$6,$G57*CS$6*VLOOKUP($B57,$A$1:$E$5,MATCH(CS$4,$A$1:$E$1,0),0)*SQRT($D57*CS$5))</f>
        <v>5.59687500000002E-005</v>
      </c>
      <c r="CT57" s="0" t="n">
        <f aca="false">IF($A57=CT$7,$G57*CT$6,$G57*CT$6*VLOOKUP($B57,$A$1:$E$5,MATCH(CT$4,$A$1:$E$1,0),0)*SQRT($D57*CT$5))</f>
        <v>5.59687500000002E-005</v>
      </c>
      <c r="CU57" s="0" t="n">
        <f aca="false">IF($A57=CU$7,$G57*CU$6,$G57*CU$6*VLOOKUP($B57,$A$1:$E$5,MATCH(CU$4,$A$1:$E$1,0),0)*SQRT($D57*CU$5))</f>
        <v>5.59687500000002E-005</v>
      </c>
      <c r="CV57" s="0" t="n">
        <f aca="false">IF($A57=CV$7,$G57*CV$6,$G57*CV$6*VLOOKUP($B57,$A$1:$E$5,MATCH(CV$4,$A$1:$E$1,0),0)*SQRT($D57*CV$5))</f>
        <v>5.59687500000002E-005</v>
      </c>
      <c r="CW57" s="0" t="n">
        <f aca="false">IF($A57=CW$7,$G57*CW$6,$G57*CW$6*VLOOKUP($B57,$A$1:$E$5,MATCH(CW$4,$A$1:$E$1,0),0)*SQRT($D57*CW$5))</f>
        <v>1.119375E-005</v>
      </c>
      <c r="CX57" s="0" t="n">
        <f aca="false">IF($A57=CX$7,$G57*CX$6,$G57*CX$6*VLOOKUP($B57,$A$1:$E$5,MATCH(CX$4,$A$1:$E$1,0),0)*SQRT($D57*CX$5))</f>
        <v>1.119375E-005</v>
      </c>
      <c r="CY57" s="0" t="n">
        <f aca="false">IF($A57=CY$7,$G57*CY$6,$G57*CY$6*VLOOKUP($B57,$A$1:$E$5,MATCH(CY$4,$A$1:$E$1,0),0)*SQRT($D57*CY$5))</f>
        <v>1.119375E-005</v>
      </c>
      <c r="CZ57" s="0" t="n">
        <f aca="false">IF($A57=CZ$7,$G57*CZ$6,$G57*CZ$6*VLOOKUP($B57,$A$1:$E$5,MATCH(CZ$4,$A$1:$E$1,0),0)*SQRT($D57*CZ$5))</f>
        <v>1.119375E-005</v>
      </c>
      <c r="DB57" s="0" t="n">
        <f aca="false">SUM(I57:CZ57)/SUM($I$11:$CZ$106)*Computations!$GS$7</f>
        <v>0.0334460022649071</v>
      </c>
    </row>
    <row r="58" customFormat="false" ht="14" hidden="false" customHeight="false" outlineLevel="0" collapsed="false">
      <c r="A58" s="0" t="n">
        <v>48</v>
      </c>
      <c r="B58" s="0" t="n">
        <v>2</v>
      </c>
      <c r="C58" s="0" t="n">
        <v>0.005</v>
      </c>
      <c r="D58" s="0" t="n">
        <v>0.18</v>
      </c>
      <c r="E58" s="0" t="n">
        <v>1</v>
      </c>
      <c r="F58" s="0" t="n">
        <v>0.5</v>
      </c>
      <c r="G58" s="0" t="n">
        <f aca="false">SQRT(C58*(1-C58))*F58*E58</f>
        <v>0.0352668399491647</v>
      </c>
      <c r="I58" s="0" t="n">
        <f aca="false">IF($A58=I$7,$G58*I$6,$G58*I$6*VLOOKUP($B58,$A$1:$E$5,MATCH(I$4,$A$1:$E$1,0),0)*SQRT($D58*I$5))</f>
        <v>0.00833179093799016</v>
      </c>
      <c r="J58" s="0" t="n">
        <f aca="false">IF($A58=J$7,$G58*J$6,$G58*J$6*VLOOKUP($B58,$A$1:$E$5,MATCH(J$4,$A$1:$E$1,0),0)*SQRT($D58*J$5))</f>
        <v>0.00833179093799016</v>
      </c>
      <c r="K58" s="0" t="n">
        <f aca="false">IF($A58=K$7,$G58*K$6,$G58*K$6*VLOOKUP($B58,$A$1:$E$5,MATCH(K$4,$A$1:$E$1,0),0)*SQRT($D58*K$5))</f>
        <v>0.00833179093799016</v>
      </c>
      <c r="L58" s="0" t="n">
        <f aca="false">IF($A58=L$7,$G58*L$6,$G58*L$6*VLOOKUP($B58,$A$1:$E$5,MATCH(L$4,$A$1:$E$1,0),0)*SQRT($D58*L$5))</f>
        <v>0.00833179093799016</v>
      </c>
      <c r="M58" s="0" t="n">
        <f aca="false">IF($A58=M$7,$G58*M$6,$G58*M$6*VLOOKUP($B58,$A$1:$E$5,MATCH(M$4,$A$1:$E$1,0),0)*SQRT($D58*M$5))</f>
        <v>0.00166635818759803</v>
      </c>
      <c r="N58" s="0" t="n">
        <f aca="false">IF($A58=N$7,$G58*N$6,$G58*N$6*VLOOKUP($B58,$A$1:$E$5,MATCH(N$4,$A$1:$E$1,0),0)*SQRT($D58*N$5))</f>
        <v>0.00166635818759803</v>
      </c>
      <c r="O58" s="0" t="n">
        <f aca="false">IF($A58=O$7,$G58*O$6,$G58*O$6*VLOOKUP($B58,$A$1:$E$5,MATCH(O$4,$A$1:$E$1,0),0)*SQRT($D58*O$5))</f>
        <v>0.00166635818759803</v>
      </c>
      <c r="P58" s="0" t="n">
        <f aca="false">IF($A58=P$7,$G58*P$6,$G58*P$6*VLOOKUP($B58,$A$1:$E$5,MATCH(P$4,$A$1:$E$1,0),0)*SQRT($D58*P$5))</f>
        <v>0.00166635818759803</v>
      </c>
      <c r="Q58" s="0" t="n">
        <f aca="false">IF($A58=Q$7,$G58*Q$6,$G58*Q$6*VLOOKUP($B58,$A$1:$E$5,MATCH(Q$4,$A$1:$E$1,0),0)*SQRT($D58*Q$5))</f>
        <v>0.000333271637519607</v>
      </c>
      <c r="R58" s="0" t="n">
        <f aca="false">IF($A58=R$7,$G58*R$6,$G58*R$6*VLOOKUP($B58,$A$1:$E$5,MATCH(R$4,$A$1:$E$1,0),0)*SQRT($D58*R$5))</f>
        <v>0.000333271637519607</v>
      </c>
      <c r="S58" s="0" t="n">
        <f aca="false">IF($A58=S$7,$G58*S$6,$G58*S$6*VLOOKUP($B58,$A$1:$E$5,MATCH(S$4,$A$1:$E$1,0),0)*SQRT($D58*S$5))</f>
        <v>0.000333271637519607</v>
      </c>
      <c r="T58" s="0" t="n">
        <f aca="false">IF($A58=T$7,$G58*T$6,$G58*T$6*VLOOKUP($B58,$A$1:$E$5,MATCH(T$4,$A$1:$E$1,0),0)*SQRT($D58*T$5))</f>
        <v>0.000333271637519607</v>
      </c>
      <c r="U58" s="0" t="n">
        <f aca="false">IF($A58=U$7,$G58*U$6,$G58*U$6*VLOOKUP($B58,$A$1:$E$5,MATCH(U$4,$A$1:$E$1,0),0)*SQRT($D58*U$5))</f>
        <v>0.00419765625</v>
      </c>
      <c r="V58" s="0" t="n">
        <f aca="false">IF($A58=V$7,$G58*V$6,$G58*V$6*VLOOKUP($B58,$A$1:$E$5,MATCH(V$4,$A$1:$E$1,0),0)*SQRT($D58*V$5))</f>
        <v>0.00419765625</v>
      </c>
      <c r="W58" s="0" t="n">
        <f aca="false">IF($A58=W$7,$G58*W$6,$G58*W$6*VLOOKUP($B58,$A$1:$E$5,MATCH(W$4,$A$1:$E$1,0),0)*SQRT($D58*W$5))</f>
        <v>0.00419765625</v>
      </c>
      <c r="X58" s="0" t="n">
        <f aca="false">IF($A58=X$7,$G58*X$6,$G58*X$6*VLOOKUP($B58,$A$1:$E$5,MATCH(X$4,$A$1:$E$1,0),0)*SQRT($D58*X$5))</f>
        <v>0.00419765625</v>
      </c>
      <c r="Y58" s="0" t="n">
        <f aca="false">IF($A58=Y$7,$G58*Y$6,$G58*Y$6*VLOOKUP($B58,$A$1:$E$5,MATCH(Y$4,$A$1:$E$1,0),0)*SQRT($D58*Y$5))</f>
        <v>0.000839531250000002</v>
      </c>
      <c r="Z58" s="0" t="n">
        <f aca="false">IF($A58=Z$7,$G58*Z$6,$G58*Z$6*VLOOKUP($B58,$A$1:$E$5,MATCH(Z$4,$A$1:$E$1,0),0)*SQRT($D58*Z$5))</f>
        <v>0.000839531250000002</v>
      </c>
      <c r="AA58" s="0" t="n">
        <f aca="false">IF($A58=AA$7,$G58*AA$6,$G58*AA$6*VLOOKUP($B58,$A$1:$E$5,MATCH(AA$4,$A$1:$E$1,0),0)*SQRT($D58*AA$5))</f>
        <v>0.000839531250000002</v>
      </c>
      <c r="AB58" s="0" t="n">
        <f aca="false">IF($A58=AB$7,$G58*AB$6,$G58*AB$6*VLOOKUP($B58,$A$1:$E$5,MATCH(AB$4,$A$1:$E$1,0),0)*SQRT($D58*AB$5))</f>
        <v>0.000839531250000002</v>
      </c>
      <c r="AC58" s="0" t="n">
        <f aca="false">IF($A58=AC$7,$G58*AC$6,$G58*AC$6*VLOOKUP($B58,$A$1:$E$5,MATCH(AC$4,$A$1:$E$1,0),0)*SQRT($D58*AC$5))</f>
        <v>0.00016790625</v>
      </c>
      <c r="AD58" s="0" t="n">
        <f aca="false">IF($A58=AD$7,$G58*AD$6,$G58*AD$6*VLOOKUP($B58,$A$1:$E$5,MATCH(AD$4,$A$1:$E$1,0),0)*SQRT($D58*AD$5))</f>
        <v>0.00016790625</v>
      </c>
      <c r="AE58" s="0" t="n">
        <f aca="false">IF($A58=AE$7,$G58*AE$6,$G58*AE$6*VLOOKUP($B58,$A$1:$E$5,MATCH(AE$4,$A$1:$E$1,0),0)*SQRT($D58*AE$5))</f>
        <v>0.00016790625</v>
      </c>
      <c r="AF58" s="0" t="n">
        <f aca="false">IF($A58=AF$7,$G58*AF$6,$G58*AF$6*VLOOKUP($B58,$A$1:$E$5,MATCH(AF$4,$A$1:$E$1,0),0)*SQRT($D58*AF$5))</f>
        <v>0.00016790625</v>
      </c>
      <c r="AG58" s="0" t="n">
        <f aca="false">IF($A58=AG$7,$G58*AG$6,$G58*AG$6*VLOOKUP($B58,$A$1:$E$5,MATCH(AG$4,$A$1:$E$1,0),0)*SQRT($D58*AG$5))</f>
        <v>0.0111090545839869</v>
      </c>
      <c r="AH58" s="0" t="n">
        <f aca="false">IF($A58=AH$7,$G58*AH$6,$G58*AH$6*VLOOKUP($B58,$A$1:$E$5,MATCH(AH$4,$A$1:$E$1,0),0)*SQRT($D58*AH$5))</f>
        <v>0.0111090545839869</v>
      </c>
      <c r="AI58" s="0" t="n">
        <f aca="false">IF($A58=AI$7,$G58*AI$6,$G58*AI$6*VLOOKUP($B58,$A$1:$E$5,MATCH(AI$4,$A$1:$E$1,0),0)*SQRT($D58*AI$5))</f>
        <v>0.0111090545839869</v>
      </c>
      <c r="AJ58" s="0" t="n">
        <f aca="false">IF($A58=AJ$7,$G58*AJ$6,$G58*AJ$6*VLOOKUP($B58,$A$1:$E$5,MATCH(AJ$4,$A$1:$E$1,0),0)*SQRT($D58*AJ$5))</f>
        <v>0.0111090545839869</v>
      </c>
      <c r="AK58" s="0" t="n">
        <f aca="false">IF($A58=AK$7,$G58*AK$6,$G58*AK$6*VLOOKUP($B58,$A$1:$E$5,MATCH(AK$4,$A$1:$E$1,0),0)*SQRT($D58*AK$5))</f>
        <v>0.00222181091679738</v>
      </c>
      <c r="AL58" s="0" t="n">
        <f aca="false">IF($A58=AL$7,$G58*AL$6,$G58*AL$6*VLOOKUP($B58,$A$1:$E$5,MATCH(AL$4,$A$1:$E$1,0),0)*SQRT($D58*AL$5))</f>
        <v>0.00222181091679738</v>
      </c>
      <c r="AM58" s="0" t="n">
        <f aca="false">IF($A58=AM$7,$G58*AM$6,$G58*AM$6*VLOOKUP($B58,$A$1:$E$5,MATCH(AM$4,$A$1:$E$1,0),0)*SQRT($D58*AM$5))</f>
        <v>0.00222181091679738</v>
      </c>
      <c r="AN58" s="0" t="n">
        <f aca="false">IF($A58=AN$7,$G58*AN$6,$G58*AN$6*VLOOKUP($B58,$A$1:$E$5,MATCH(AN$4,$A$1:$E$1,0),0)*SQRT($D58*AN$5))</f>
        <v>0.00222181091679738</v>
      </c>
      <c r="AO58" s="0" t="n">
        <f aca="false">IF($A58=AO$7,$G58*AO$6,$G58*AO$6*VLOOKUP($B58,$A$1:$E$5,MATCH(AO$4,$A$1:$E$1,0),0)*SQRT($D58*AO$5))</f>
        <v>0.000444362183359475</v>
      </c>
      <c r="AP58" s="0" t="n">
        <f aca="false">IF($A58=AP$7,$G58*AP$6,$G58*AP$6*VLOOKUP($B58,$A$1:$E$5,MATCH(AP$4,$A$1:$E$1,0),0)*SQRT($D58*AP$5))</f>
        <v>0.000444362183359475</v>
      </c>
      <c r="AQ58" s="0" t="n">
        <f aca="false">IF($A58=AQ$7,$G58*AQ$6,$G58*AQ$6*VLOOKUP($B58,$A$1:$E$5,MATCH(AQ$4,$A$1:$E$1,0),0)*SQRT($D58*AQ$5))</f>
        <v>0.000444362183359475</v>
      </c>
      <c r="AR58" s="0" t="n">
        <f aca="false">IF($A58=AR$7,$G58*AR$6,$G58*AR$6*VLOOKUP($B58,$A$1:$E$5,MATCH(AR$4,$A$1:$E$1,0),0)*SQRT($D58*AR$5))</f>
        <v>0.000444362183359475</v>
      </c>
      <c r="AS58" s="0" t="n">
        <f aca="false">IF($A58=AS$7,$G58*AS$6,$G58*AS$6*VLOOKUP($B58,$A$1:$E$5,MATCH(AS$4,$A$1:$E$1,0),0)*SQRT($D58*AS$5))</f>
        <v>0.005596875</v>
      </c>
      <c r="AT58" s="0" t="n">
        <f aca="false">IF($A58=AT$7,$G58*AT$6,$G58*AT$6*VLOOKUP($B58,$A$1:$E$5,MATCH(AT$4,$A$1:$E$1,0),0)*SQRT($D58*AT$5))</f>
        <v>0.005596875</v>
      </c>
      <c r="AU58" s="0" t="n">
        <f aca="false">IF($A58=AU$7,$G58*AU$6,$G58*AU$6*VLOOKUP($B58,$A$1:$E$5,MATCH(AU$4,$A$1:$E$1,0),0)*SQRT($D58*AU$5))</f>
        <v>0.005596875</v>
      </c>
      <c r="AV58" s="0" t="n">
        <f aca="false">IF($A58=AV$7,$G58*AV$6,$G58*AV$6*VLOOKUP($B58,$A$1:$E$5,MATCH(AV$4,$A$1:$E$1,0),0)*SQRT($D58*AV$5))</f>
        <v>0.005596875</v>
      </c>
      <c r="AW58" s="0" t="n">
        <f aca="false">IF($A58=AW$7,$G58*AW$6,$G58*AW$6*VLOOKUP($B58,$A$1:$E$5,MATCH(AW$4,$A$1:$E$1,0),0)*SQRT($D58*AW$5))</f>
        <v>0.001119375</v>
      </c>
      <c r="AX58" s="0" t="n">
        <f aca="false">IF($A58=AX$7,$G58*AX$6,$G58*AX$6*VLOOKUP($B58,$A$1:$E$5,MATCH(AX$4,$A$1:$E$1,0),0)*SQRT($D58*AX$5))</f>
        <v>0.001119375</v>
      </c>
      <c r="AY58" s="0" t="n">
        <f aca="false">IF($A58=AY$7,$G58*AY$6,$G58*AY$6*VLOOKUP($B58,$A$1:$E$5,MATCH(AY$4,$A$1:$E$1,0),0)*SQRT($D58*AY$5))</f>
        <v>0.001119375</v>
      </c>
      <c r="AZ58" s="0" t="n">
        <f aca="false">IF($A58=AZ$7,$G58*AZ$6,$G58*AZ$6*VLOOKUP($B58,$A$1:$E$5,MATCH(AZ$4,$A$1:$E$1,0),0)*SQRT($D58*AZ$5))</f>
        <v>0.001119375</v>
      </c>
      <c r="BA58" s="0" t="n">
        <f aca="false">IF($A58=BA$7,$G58*BA$6,$G58*BA$6*VLOOKUP($B58,$A$1:$E$5,MATCH(BA$4,$A$1:$E$1,0),0)*SQRT($D58*BA$5))</f>
        <v>0.000223875</v>
      </c>
      <c r="BB58" s="0" t="n">
        <f aca="false">IF($A58=BB$7,$G58*BB$6,$G58*BB$6*VLOOKUP($B58,$A$1:$E$5,MATCH(BB$4,$A$1:$E$1,0),0)*SQRT($D58*BB$5))</f>
        <v>0.000223875</v>
      </c>
      <c r="BC58" s="0" t="n">
        <f aca="false">IF($A58=BC$7,$G58*BC$6,$G58*BC$6*VLOOKUP($B58,$A$1:$E$5,MATCH(BC$4,$A$1:$E$1,0),0)*SQRT($D58*BC$5))</f>
        <v>0.000223875</v>
      </c>
      <c r="BD58" s="0" t="n">
        <f aca="false">IF($A58=BD$7,$G58*BD$6,$G58*BD$6*VLOOKUP($B58,$A$1:$E$5,MATCH(BD$4,$A$1:$E$1,0),0)*SQRT($D58*BD$5))</f>
        <v>0.00124375</v>
      </c>
      <c r="BE58" s="0" t="n">
        <f aca="false">IF($A58=BE$7,$G58*BE$6,$G58*BE$6*VLOOKUP($B58,$A$1:$E$5,MATCH(BE$4,$A$1:$E$1,0),0)*SQRT($D58*BE$5))</f>
        <v>0.000555452729199344</v>
      </c>
      <c r="BF58" s="0" t="n">
        <f aca="false">IF($A58=BF$7,$G58*BF$6,$G58*BF$6*VLOOKUP($B58,$A$1:$E$5,MATCH(BF$4,$A$1:$E$1,0),0)*SQRT($D58*BF$5))</f>
        <v>0.000555452729199344</v>
      </c>
      <c r="BG58" s="0" t="n">
        <f aca="false">IF($A58=BG$7,$G58*BG$6,$G58*BG$6*VLOOKUP($B58,$A$1:$E$5,MATCH(BG$4,$A$1:$E$1,0),0)*SQRT($D58*BG$5))</f>
        <v>0.000555452729199344</v>
      </c>
      <c r="BH58" s="0" t="n">
        <f aca="false">IF($A58=BH$7,$G58*BH$6,$G58*BH$6*VLOOKUP($B58,$A$1:$E$5,MATCH(BH$4,$A$1:$E$1,0),0)*SQRT($D58*BH$5))</f>
        <v>0.000555452729199344</v>
      </c>
      <c r="BI58" s="0" t="n">
        <f aca="false">IF($A58=BI$7,$G58*BI$6,$G58*BI$6*VLOOKUP($B58,$A$1:$E$5,MATCH(BI$4,$A$1:$E$1,0),0)*SQRT($D58*BI$5))</f>
        <v>0.000111090545839869</v>
      </c>
      <c r="BJ58" s="0" t="n">
        <f aca="false">IF($A58=BJ$7,$G58*BJ$6,$G58*BJ$6*VLOOKUP($B58,$A$1:$E$5,MATCH(BJ$4,$A$1:$E$1,0),0)*SQRT($D58*BJ$5))</f>
        <v>0.000111090545839869</v>
      </c>
      <c r="BK58" s="0" t="n">
        <f aca="false">IF($A58=BK$7,$G58*BK$6,$G58*BK$6*VLOOKUP($B58,$A$1:$E$5,MATCH(BK$4,$A$1:$E$1,0),0)*SQRT($D58*BK$5))</f>
        <v>0.000111090545839869</v>
      </c>
      <c r="BL58" s="0" t="n">
        <f aca="false">IF($A58=BL$7,$G58*BL$6,$G58*BL$6*VLOOKUP($B58,$A$1:$E$5,MATCH(BL$4,$A$1:$E$1,0),0)*SQRT($D58*BL$5))</f>
        <v>0.000111090545839869</v>
      </c>
      <c r="BM58" s="0" t="n">
        <f aca="false">IF($A58=BM$7,$G58*BM$6,$G58*BM$6*VLOOKUP($B58,$A$1:$E$5,MATCH(BM$4,$A$1:$E$1,0),0)*SQRT($D58*BM$5))</f>
        <v>2.22181091679738E-005</v>
      </c>
      <c r="BN58" s="0" t="n">
        <f aca="false">IF($A58=BN$7,$G58*BN$6,$G58*BN$6*VLOOKUP($B58,$A$1:$E$5,MATCH(BN$4,$A$1:$E$1,0),0)*SQRT($D58*BN$5))</f>
        <v>2.22181091679738E-005</v>
      </c>
      <c r="BO58" s="0" t="n">
        <f aca="false">IF($A58=BO$7,$G58*BO$6,$G58*BO$6*VLOOKUP($B58,$A$1:$E$5,MATCH(BO$4,$A$1:$E$1,0),0)*SQRT($D58*BO$5))</f>
        <v>2.22181091679738E-005</v>
      </c>
      <c r="BP58" s="0" t="n">
        <f aca="false">IF($A58=BP$7,$G58*BP$6,$G58*BP$6*VLOOKUP($B58,$A$1:$E$5,MATCH(BP$4,$A$1:$E$1,0),0)*SQRT($D58*BP$5))</f>
        <v>2.22181091679738E-005</v>
      </c>
      <c r="BQ58" s="0" t="n">
        <f aca="false">IF($A58=BQ$7,$G58*BQ$6,$G58*BQ$6*VLOOKUP($B58,$A$1:$E$5,MATCH(BQ$4,$A$1:$E$1,0),0)*SQRT($D58*BQ$5))</f>
        <v>0.00027984375</v>
      </c>
      <c r="BR58" s="0" t="n">
        <f aca="false">IF($A58=BR$7,$G58*BR$6,$G58*BR$6*VLOOKUP($B58,$A$1:$E$5,MATCH(BR$4,$A$1:$E$1,0),0)*SQRT($D58*BR$5))</f>
        <v>0.00027984375</v>
      </c>
      <c r="BS58" s="0" t="n">
        <f aca="false">IF($A58=BS$7,$G58*BS$6,$G58*BS$6*VLOOKUP($B58,$A$1:$E$5,MATCH(BS$4,$A$1:$E$1,0),0)*SQRT($D58*BS$5))</f>
        <v>0.00027984375</v>
      </c>
      <c r="BT58" s="0" t="n">
        <f aca="false">IF($A58=BT$7,$G58*BT$6,$G58*BT$6*VLOOKUP($B58,$A$1:$E$5,MATCH(BT$4,$A$1:$E$1,0),0)*SQRT($D58*BT$5))</f>
        <v>0.00027984375</v>
      </c>
      <c r="BU58" s="0" t="n">
        <f aca="false">IF($A58=BU$7,$G58*BU$6,$G58*BU$6*VLOOKUP($B58,$A$1:$E$5,MATCH(BU$4,$A$1:$E$1,0),0)*SQRT($D58*BU$5))</f>
        <v>5.59687500000002E-005</v>
      </c>
      <c r="BV58" s="0" t="n">
        <f aca="false">IF($A58=BV$7,$G58*BV$6,$G58*BV$6*VLOOKUP($B58,$A$1:$E$5,MATCH(BV$4,$A$1:$E$1,0),0)*SQRT($D58*BV$5))</f>
        <v>5.59687500000002E-005</v>
      </c>
      <c r="BW58" s="0" t="n">
        <f aca="false">IF($A58=BW$7,$G58*BW$6,$G58*BW$6*VLOOKUP($B58,$A$1:$E$5,MATCH(BW$4,$A$1:$E$1,0),0)*SQRT($D58*BW$5))</f>
        <v>5.59687500000002E-005</v>
      </c>
      <c r="BX58" s="0" t="n">
        <f aca="false">IF($A58=BX$7,$G58*BX$6,$G58*BX$6*VLOOKUP($B58,$A$1:$E$5,MATCH(BX$4,$A$1:$E$1,0),0)*SQRT($D58*BX$5))</f>
        <v>5.59687500000002E-005</v>
      </c>
      <c r="BY58" s="0" t="n">
        <f aca="false">IF($A58=BY$7,$G58*BY$6,$G58*BY$6*VLOOKUP($B58,$A$1:$E$5,MATCH(BY$4,$A$1:$E$1,0),0)*SQRT($D58*BY$5))</f>
        <v>1.119375E-005</v>
      </c>
      <c r="BZ58" s="0" t="n">
        <f aca="false">IF($A58=BZ$7,$G58*BZ$6,$G58*BZ$6*VLOOKUP($B58,$A$1:$E$5,MATCH(BZ$4,$A$1:$E$1,0),0)*SQRT($D58*BZ$5))</f>
        <v>1.119375E-005</v>
      </c>
      <c r="CA58" s="0" t="n">
        <f aca="false">IF($A58=CA$7,$G58*CA$6,$G58*CA$6*VLOOKUP($B58,$A$1:$E$5,MATCH(CA$4,$A$1:$E$1,0),0)*SQRT($D58*CA$5))</f>
        <v>1.119375E-005</v>
      </c>
      <c r="CB58" s="0" t="n">
        <f aca="false">IF($A58=CB$7,$G58*CB$6,$G58*CB$6*VLOOKUP($B58,$A$1:$E$5,MATCH(CB$4,$A$1:$E$1,0),0)*SQRT($D58*CB$5))</f>
        <v>1.119375E-005</v>
      </c>
      <c r="CC58" s="0" t="n">
        <f aca="false">IF($A58=CC$7,$G58*CC$6,$G58*CC$6*VLOOKUP($B58,$A$1:$E$5,MATCH(CC$4,$A$1:$E$1,0),0)*SQRT($D58*CC$5))</f>
        <v>0.000555452729199344</v>
      </c>
      <c r="CD58" s="0" t="n">
        <f aca="false">IF($A58=CD$7,$G58*CD$6,$G58*CD$6*VLOOKUP($B58,$A$1:$E$5,MATCH(CD$4,$A$1:$E$1,0),0)*SQRT($D58*CD$5))</f>
        <v>0.000555452729199344</v>
      </c>
      <c r="CE58" s="0" t="n">
        <f aca="false">IF($A58=CE$7,$G58*CE$6,$G58*CE$6*VLOOKUP($B58,$A$1:$E$5,MATCH(CE$4,$A$1:$E$1,0),0)*SQRT($D58*CE$5))</f>
        <v>0.000555452729199344</v>
      </c>
      <c r="CF58" s="0" t="n">
        <f aca="false">IF($A58=CF$7,$G58*CF$6,$G58*CF$6*VLOOKUP($B58,$A$1:$E$5,MATCH(CF$4,$A$1:$E$1,0),0)*SQRT($D58*CF$5))</f>
        <v>0.000555452729199344</v>
      </c>
      <c r="CG58" s="0" t="n">
        <f aca="false">IF($A58=CG$7,$G58*CG$6,$G58*CG$6*VLOOKUP($B58,$A$1:$E$5,MATCH(CG$4,$A$1:$E$1,0),0)*SQRT($D58*CG$5))</f>
        <v>0.000111090545839869</v>
      </c>
      <c r="CH58" s="0" t="n">
        <f aca="false">IF($A58=CH$7,$G58*CH$6,$G58*CH$6*VLOOKUP($B58,$A$1:$E$5,MATCH(CH$4,$A$1:$E$1,0),0)*SQRT($D58*CH$5))</f>
        <v>0.000111090545839869</v>
      </c>
      <c r="CI58" s="0" t="n">
        <f aca="false">IF($A58=CI$7,$G58*CI$6,$G58*CI$6*VLOOKUP($B58,$A$1:$E$5,MATCH(CI$4,$A$1:$E$1,0),0)*SQRT($D58*CI$5))</f>
        <v>0.000111090545839869</v>
      </c>
      <c r="CJ58" s="0" t="n">
        <f aca="false">IF($A58=CJ$7,$G58*CJ$6,$G58*CJ$6*VLOOKUP($B58,$A$1:$E$5,MATCH(CJ$4,$A$1:$E$1,0),0)*SQRT($D58*CJ$5))</f>
        <v>0.000111090545839869</v>
      </c>
      <c r="CK58" s="0" t="n">
        <f aca="false">IF($A58=CK$7,$G58*CK$6,$G58*CK$6*VLOOKUP($B58,$A$1:$E$5,MATCH(CK$4,$A$1:$E$1,0),0)*SQRT($D58*CK$5))</f>
        <v>2.22181091679738E-005</v>
      </c>
      <c r="CL58" s="0" t="n">
        <f aca="false">IF($A58=CL$7,$G58*CL$6,$G58*CL$6*VLOOKUP($B58,$A$1:$E$5,MATCH(CL$4,$A$1:$E$1,0),0)*SQRT($D58*CL$5))</f>
        <v>2.22181091679738E-005</v>
      </c>
      <c r="CM58" s="0" t="n">
        <f aca="false">IF($A58=CM$7,$G58*CM$6,$G58*CM$6*VLOOKUP($B58,$A$1:$E$5,MATCH(CM$4,$A$1:$E$1,0),0)*SQRT($D58*CM$5))</f>
        <v>2.22181091679738E-005</v>
      </c>
      <c r="CN58" s="0" t="n">
        <f aca="false">IF($A58=CN$7,$G58*CN$6,$G58*CN$6*VLOOKUP($B58,$A$1:$E$5,MATCH(CN$4,$A$1:$E$1,0),0)*SQRT($D58*CN$5))</f>
        <v>2.22181091679738E-005</v>
      </c>
      <c r="CO58" s="0" t="n">
        <f aca="false">IF($A58=CO$7,$G58*CO$6,$G58*CO$6*VLOOKUP($B58,$A$1:$E$5,MATCH(CO$4,$A$1:$E$1,0),0)*SQRT($D58*CO$5))</f>
        <v>0.00027984375</v>
      </c>
      <c r="CP58" s="0" t="n">
        <f aca="false">IF($A58=CP$7,$G58*CP$6,$G58*CP$6*VLOOKUP($B58,$A$1:$E$5,MATCH(CP$4,$A$1:$E$1,0),0)*SQRT($D58*CP$5))</f>
        <v>0.00027984375</v>
      </c>
      <c r="CQ58" s="0" t="n">
        <f aca="false">IF($A58=CQ$7,$G58*CQ$6,$G58*CQ$6*VLOOKUP($B58,$A$1:$E$5,MATCH(CQ$4,$A$1:$E$1,0),0)*SQRT($D58*CQ$5))</f>
        <v>0.00027984375</v>
      </c>
      <c r="CR58" s="0" t="n">
        <f aca="false">IF($A58=CR$7,$G58*CR$6,$G58*CR$6*VLOOKUP($B58,$A$1:$E$5,MATCH(CR$4,$A$1:$E$1,0),0)*SQRT($D58*CR$5))</f>
        <v>0.00027984375</v>
      </c>
      <c r="CS58" s="0" t="n">
        <f aca="false">IF($A58=CS$7,$G58*CS$6,$G58*CS$6*VLOOKUP($B58,$A$1:$E$5,MATCH(CS$4,$A$1:$E$1,0),0)*SQRT($D58*CS$5))</f>
        <v>5.59687500000002E-005</v>
      </c>
      <c r="CT58" s="0" t="n">
        <f aca="false">IF($A58=CT$7,$G58*CT$6,$G58*CT$6*VLOOKUP($B58,$A$1:$E$5,MATCH(CT$4,$A$1:$E$1,0),0)*SQRT($D58*CT$5))</f>
        <v>5.59687500000002E-005</v>
      </c>
      <c r="CU58" s="0" t="n">
        <f aca="false">IF($A58=CU$7,$G58*CU$6,$G58*CU$6*VLOOKUP($B58,$A$1:$E$5,MATCH(CU$4,$A$1:$E$1,0),0)*SQRT($D58*CU$5))</f>
        <v>5.59687500000002E-005</v>
      </c>
      <c r="CV58" s="0" t="n">
        <f aca="false">IF($A58=CV$7,$G58*CV$6,$G58*CV$6*VLOOKUP($B58,$A$1:$E$5,MATCH(CV$4,$A$1:$E$1,0),0)*SQRT($D58*CV$5))</f>
        <v>5.59687500000002E-005</v>
      </c>
      <c r="CW58" s="0" t="n">
        <f aca="false">IF($A58=CW$7,$G58*CW$6,$G58*CW$6*VLOOKUP($B58,$A$1:$E$5,MATCH(CW$4,$A$1:$E$1,0),0)*SQRT($D58*CW$5))</f>
        <v>1.119375E-005</v>
      </c>
      <c r="CX58" s="0" t="n">
        <f aca="false">IF($A58=CX$7,$G58*CX$6,$G58*CX$6*VLOOKUP($B58,$A$1:$E$5,MATCH(CX$4,$A$1:$E$1,0),0)*SQRT($D58*CX$5))</f>
        <v>1.119375E-005</v>
      </c>
      <c r="CY58" s="0" t="n">
        <f aca="false">IF($A58=CY$7,$G58*CY$6,$G58*CY$6*VLOOKUP($B58,$A$1:$E$5,MATCH(CY$4,$A$1:$E$1,0),0)*SQRT($D58*CY$5))</f>
        <v>1.119375E-005</v>
      </c>
      <c r="CZ58" s="0" t="n">
        <f aca="false">IF($A58=CZ$7,$G58*CZ$6,$G58*CZ$6*VLOOKUP($B58,$A$1:$E$5,MATCH(CZ$4,$A$1:$E$1,0),0)*SQRT($D58*CZ$5))</f>
        <v>1.119375E-005</v>
      </c>
      <c r="DB58" s="0" t="n">
        <f aca="false">SUM(I58:CZ58)/SUM($I$11:$CZ$106)*Computations!$GS$7</f>
        <v>0.0334460022649071</v>
      </c>
    </row>
    <row r="59" customFormat="false" ht="14" hidden="false" customHeight="false" outlineLevel="0" collapsed="false">
      <c r="A59" s="0" t="n">
        <v>49</v>
      </c>
      <c r="B59" s="0" t="n">
        <v>3</v>
      </c>
      <c r="C59" s="0" t="n">
        <v>0.02</v>
      </c>
      <c r="D59" s="0" t="n">
        <v>0.18</v>
      </c>
      <c r="E59" s="0" t="n">
        <v>25</v>
      </c>
      <c r="F59" s="0" t="n">
        <v>0.5</v>
      </c>
      <c r="G59" s="0" t="n">
        <f aca="false">SQRT(C59*(1-C59))*F59*E59</f>
        <v>1.75</v>
      </c>
      <c r="I59" s="0" t="n">
        <f aca="false">IF($A59=I$7,$G59*I$6,$G59*I$6*VLOOKUP($B59,$A$1:$E$5,MATCH(I$4,$A$1:$E$1,0),0)*SQRT($D59*I$5))</f>
        <v>0.0275625</v>
      </c>
      <c r="J59" s="0" t="n">
        <f aca="false">IF($A59=J$7,$G59*J$6,$G59*J$6*VLOOKUP($B59,$A$1:$E$5,MATCH(J$4,$A$1:$E$1,0),0)*SQRT($D59*J$5))</f>
        <v>0.0275625</v>
      </c>
      <c r="K59" s="0" t="n">
        <f aca="false">IF($A59=K$7,$G59*K$6,$G59*K$6*VLOOKUP($B59,$A$1:$E$5,MATCH(K$4,$A$1:$E$1,0),0)*SQRT($D59*K$5))</f>
        <v>0.0275625</v>
      </c>
      <c r="L59" s="0" t="n">
        <f aca="false">IF($A59=L$7,$G59*L$6,$G59*L$6*VLOOKUP($B59,$A$1:$E$5,MATCH(L$4,$A$1:$E$1,0),0)*SQRT($D59*L$5))</f>
        <v>0.0275625</v>
      </c>
      <c r="M59" s="0" t="n">
        <f aca="false">IF($A59=M$7,$G59*M$6,$G59*M$6*VLOOKUP($B59,$A$1:$E$5,MATCH(M$4,$A$1:$E$1,0),0)*SQRT($D59*M$5))</f>
        <v>0.0055125</v>
      </c>
      <c r="N59" s="0" t="n">
        <f aca="false">IF($A59=N$7,$G59*N$6,$G59*N$6*VLOOKUP($B59,$A$1:$E$5,MATCH(N$4,$A$1:$E$1,0),0)*SQRT($D59*N$5))</f>
        <v>0.0055125</v>
      </c>
      <c r="O59" s="0" t="n">
        <f aca="false">IF($A59=O$7,$G59*O$6,$G59*O$6*VLOOKUP($B59,$A$1:$E$5,MATCH(O$4,$A$1:$E$1,0),0)*SQRT($D59*O$5))</f>
        <v>0.0055125</v>
      </c>
      <c r="P59" s="0" t="n">
        <f aca="false">IF($A59=P$7,$G59*P$6,$G59*P$6*VLOOKUP($B59,$A$1:$E$5,MATCH(P$4,$A$1:$E$1,0),0)*SQRT($D59*P$5))</f>
        <v>0.0055125</v>
      </c>
      <c r="Q59" s="0" t="n">
        <f aca="false">IF($A59=Q$7,$G59*Q$6,$G59*Q$6*VLOOKUP($B59,$A$1:$E$5,MATCH(Q$4,$A$1:$E$1,0),0)*SQRT($D59*Q$5))</f>
        <v>0.0011025</v>
      </c>
      <c r="R59" s="0" t="n">
        <f aca="false">IF($A59=R$7,$G59*R$6,$G59*R$6*VLOOKUP($B59,$A$1:$E$5,MATCH(R$4,$A$1:$E$1,0),0)*SQRT($D59*R$5))</f>
        <v>0.0011025</v>
      </c>
      <c r="S59" s="0" t="n">
        <f aca="false">IF($A59=S$7,$G59*S$6,$G59*S$6*VLOOKUP($B59,$A$1:$E$5,MATCH(S$4,$A$1:$E$1,0),0)*SQRT($D59*S$5))</f>
        <v>0.0011025</v>
      </c>
      <c r="T59" s="0" t="n">
        <f aca="false">IF($A59=T$7,$G59*T$6,$G59*T$6*VLOOKUP($B59,$A$1:$E$5,MATCH(T$4,$A$1:$E$1,0),0)*SQRT($D59*T$5))</f>
        <v>0.0011025</v>
      </c>
      <c r="U59" s="0" t="n">
        <f aca="false">IF($A59=U$7,$G59*U$6,$G59*U$6*VLOOKUP($B59,$A$1:$E$5,MATCH(U$4,$A$1:$E$1,0),0)*SQRT($D59*U$5))</f>
        <v>0.0138863182299836</v>
      </c>
      <c r="V59" s="0" t="n">
        <f aca="false">IF($A59=V$7,$G59*V$6,$G59*V$6*VLOOKUP($B59,$A$1:$E$5,MATCH(V$4,$A$1:$E$1,0),0)*SQRT($D59*V$5))</f>
        <v>0.0138863182299836</v>
      </c>
      <c r="W59" s="0" t="n">
        <f aca="false">IF($A59=W$7,$G59*W$6,$G59*W$6*VLOOKUP($B59,$A$1:$E$5,MATCH(W$4,$A$1:$E$1,0),0)*SQRT($D59*W$5))</f>
        <v>0.0138863182299836</v>
      </c>
      <c r="X59" s="0" t="n">
        <f aca="false">IF($A59=X$7,$G59*X$6,$G59*X$6*VLOOKUP($B59,$A$1:$E$5,MATCH(X$4,$A$1:$E$1,0),0)*SQRT($D59*X$5))</f>
        <v>0.0138863182299836</v>
      </c>
      <c r="Y59" s="0" t="n">
        <f aca="false">IF($A59=Y$7,$G59*Y$6,$G59*Y$6*VLOOKUP($B59,$A$1:$E$5,MATCH(Y$4,$A$1:$E$1,0),0)*SQRT($D59*Y$5))</f>
        <v>0.00277726364599673</v>
      </c>
      <c r="Z59" s="0" t="n">
        <f aca="false">IF($A59=Z$7,$G59*Z$6,$G59*Z$6*VLOOKUP($B59,$A$1:$E$5,MATCH(Z$4,$A$1:$E$1,0),0)*SQRT($D59*Z$5))</f>
        <v>0.00277726364599673</v>
      </c>
      <c r="AA59" s="0" t="n">
        <f aca="false">IF($A59=AA$7,$G59*AA$6,$G59*AA$6*VLOOKUP($B59,$A$1:$E$5,MATCH(AA$4,$A$1:$E$1,0),0)*SQRT($D59*AA$5))</f>
        <v>0.00277726364599673</v>
      </c>
      <c r="AB59" s="0" t="n">
        <f aca="false">IF($A59=AB$7,$G59*AB$6,$G59*AB$6*VLOOKUP($B59,$A$1:$E$5,MATCH(AB$4,$A$1:$E$1,0),0)*SQRT($D59*AB$5))</f>
        <v>0.00277726364599673</v>
      </c>
      <c r="AC59" s="0" t="n">
        <f aca="false">IF($A59=AC$7,$G59*AC$6,$G59*AC$6*VLOOKUP($B59,$A$1:$E$5,MATCH(AC$4,$A$1:$E$1,0),0)*SQRT($D59*AC$5))</f>
        <v>0.000555452729199344</v>
      </c>
      <c r="AD59" s="0" t="n">
        <f aca="false">IF($A59=AD$7,$G59*AD$6,$G59*AD$6*VLOOKUP($B59,$A$1:$E$5,MATCH(AD$4,$A$1:$E$1,0),0)*SQRT($D59*AD$5))</f>
        <v>0.000555452729199344</v>
      </c>
      <c r="AE59" s="0" t="n">
        <f aca="false">IF($A59=AE$7,$G59*AE$6,$G59*AE$6*VLOOKUP($B59,$A$1:$E$5,MATCH(AE$4,$A$1:$E$1,0),0)*SQRT($D59*AE$5))</f>
        <v>0.000555452729199344</v>
      </c>
      <c r="AF59" s="0" t="n">
        <f aca="false">IF($A59=AF$7,$G59*AF$6,$G59*AF$6*VLOOKUP($B59,$A$1:$E$5,MATCH(AF$4,$A$1:$E$1,0),0)*SQRT($D59*AF$5))</f>
        <v>0.000555452729199344</v>
      </c>
      <c r="AG59" s="0" t="n">
        <f aca="false">IF($A59=AG$7,$G59*AG$6,$G59*AG$6*VLOOKUP($B59,$A$1:$E$5,MATCH(AG$4,$A$1:$E$1,0),0)*SQRT($D59*AG$5))</f>
        <v>0.0275625</v>
      </c>
      <c r="AH59" s="0" t="n">
        <f aca="false">IF($A59=AH$7,$G59*AH$6,$G59*AH$6*VLOOKUP($B59,$A$1:$E$5,MATCH(AH$4,$A$1:$E$1,0),0)*SQRT($D59*AH$5))</f>
        <v>0.0275625</v>
      </c>
      <c r="AI59" s="0" t="n">
        <f aca="false">IF($A59=AI$7,$G59*AI$6,$G59*AI$6*VLOOKUP($B59,$A$1:$E$5,MATCH(AI$4,$A$1:$E$1,0),0)*SQRT($D59*AI$5))</f>
        <v>0.0275625</v>
      </c>
      <c r="AJ59" s="0" t="n">
        <f aca="false">IF($A59=AJ$7,$G59*AJ$6,$G59*AJ$6*VLOOKUP($B59,$A$1:$E$5,MATCH(AJ$4,$A$1:$E$1,0),0)*SQRT($D59*AJ$5))</f>
        <v>0.0275625</v>
      </c>
      <c r="AK59" s="0" t="n">
        <f aca="false">IF($A59=AK$7,$G59*AK$6,$G59*AK$6*VLOOKUP($B59,$A$1:$E$5,MATCH(AK$4,$A$1:$E$1,0),0)*SQRT($D59*AK$5))</f>
        <v>0.0055125</v>
      </c>
      <c r="AL59" s="0" t="n">
        <f aca="false">IF($A59=AL$7,$G59*AL$6,$G59*AL$6*VLOOKUP($B59,$A$1:$E$5,MATCH(AL$4,$A$1:$E$1,0),0)*SQRT($D59*AL$5))</f>
        <v>0.0055125</v>
      </c>
      <c r="AM59" s="0" t="n">
        <f aca="false">IF($A59=AM$7,$G59*AM$6,$G59*AM$6*VLOOKUP($B59,$A$1:$E$5,MATCH(AM$4,$A$1:$E$1,0),0)*SQRT($D59*AM$5))</f>
        <v>0.0055125</v>
      </c>
      <c r="AN59" s="0" t="n">
        <f aca="false">IF($A59=AN$7,$G59*AN$6,$G59*AN$6*VLOOKUP($B59,$A$1:$E$5,MATCH(AN$4,$A$1:$E$1,0),0)*SQRT($D59*AN$5))</f>
        <v>0.0055125</v>
      </c>
      <c r="AO59" s="0" t="n">
        <f aca="false">IF($A59=AO$7,$G59*AO$6,$G59*AO$6*VLOOKUP($B59,$A$1:$E$5,MATCH(AO$4,$A$1:$E$1,0),0)*SQRT($D59*AO$5))</f>
        <v>0.0011025</v>
      </c>
      <c r="AP59" s="0" t="n">
        <f aca="false">IF($A59=AP$7,$G59*AP$6,$G59*AP$6*VLOOKUP($B59,$A$1:$E$5,MATCH(AP$4,$A$1:$E$1,0),0)*SQRT($D59*AP$5))</f>
        <v>0.0011025</v>
      </c>
      <c r="AQ59" s="0" t="n">
        <f aca="false">IF($A59=AQ$7,$G59*AQ$6,$G59*AQ$6*VLOOKUP($B59,$A$1:$E$5,MATCH(AQ$4,$A$1:$E$1,0),0)*SQRT($D59*AQ$5))</f>
        <v>0.0011025</v>
      </c>
      <c r="AR59" s="0" t="n">
        <f aca="false">IF($A59=AR$7,$G59*AR$6,$G59*AR$6*VLOOKUP($B59,$A$1:$E$5,MATCH(AR$4,$A$1:$E$1,0),0)*SQRT($D59*AR$5))</f>
        <v>0.0011025</v>
      </c>
      <c r="AS59" s="0" t="n">
        <f aca="false">IF($A59=AS$7,$G59*AS$6,$G59*AS$6*VLOOKUP($B59,$A$1:$E$5,MATCH(AS$4,$A$1:$E$1,0),0)*SQRT($D59*AS$5))</f>
        <v>0.0138863182299836</v>
      </c>
      <c r="AT59" s="0" t="n">
        <f aca="false">IF($A59=AT$7,$G59*AT$6,$G59*AT$6*VLOOKUP($B59,$A$1:$E$5,MATCH(AT$4,$A$1:$E$1,0),0)*SQRT($D59*AT$5))</f>
        <v>0.0138863182299836</v>
      </c>
      <c r="AU59" s="0" t="n">
        <f aca="false">IF($A59=AU$7,$G59*AU$6,$G59*AU$6*VLOOKUP($B59,$A$1:$E$5,MATCH(AU$4,$A$1:$E$1,0),0)*SQRT($D59*AU$5))</f>
        <v>0.0138863182299836</v>
      </c>
      <c r="AV59" s="0" t="n">
        <f aca="false">IF($A59=AV$7,$G59*AV$6,$G59*AV$6*VLOOKUP($B59,$A$1:$E$5,MATCH(AV$4,$A$1:$E$1,0),0)*SQRT($D59*AV$5))</f>
        <v>0.0138863182299836</v>
      </c>
      <c r="AW59" s="0" t="n">
        <f aca="false">IF($A59=AW$7,$G59*AW$6,$G59*AW$6*VLOOKUP($B59,$A$1:$E$5,MATCH(AW$4,$A$1:$E$1,0),0)*SQRT($D59*AW$5))</f>
        <v>0.00277726364599673</v>
      </c>
      <c r="AX59" s="0" t="n">
        <f aca="false">IF($A59=AX$7,$G59*AX$6,$G59*AX$6*VLOOKUP($B59,$A$1:$E$5,MATCH(AX$4,$A$1:$E$1,0),0)*SQRT($D59*AX$5))</f>
        <v>0.00277726364599673</v>
      </c>
      <c r="AY59" s="0" t="n">
        <f aca="false">IF($A59=AY$7,$G59*AY$6,$G59*AY$6*VLOOKUP($B59,$A$1:$E$5,MATCH(AY$4,$A$1:$E$1,0),0)*SQRT($D59*AY$5))</f>
        <v>0.00277726364599673</v>
      </c>
      <c r="AZ59" s="0" t="n">
        <f aca="false">IF($A59=AZ$7,$G59*AZ$6,$G59*AZ$6*VLOOKUP($B59,$A$1:$E$5,MATCH(AZ$4,$A$1:$E$1,0),0)*SQRT($D59*AZ$5))</f>
        <v>0.00277726364599673</v>
      </c>
      <c r="BA59" s="0" t="n">
        <f aca="false">IF($A59=BA$7,$G59*BA$6,$G59*BA$6*VLOOKUP($B59,$A$1:$E$5,MATCH(BA$4,$A$1:$E$1,0),0)*SQRT($D59*BA$5))</f>
        <v>0.000555452729199344</v>
      </c>
      <c r="BB59" s="0" t="n">
        <f aca="false">IF($A59=BB$7,$G59*BB$6,$G59*BB$6*VLOOKUP($B59,$A$1:$E$5,MATCH(BB$4,$A$1:$E$1,0),0)*SQRT($D59*BB$5))</f>
        <v>0.000555452729199344</v>
      </c>
      <c r="BC59" s="0" t="n">
        <f aca="false">IF($A59=BC$7,$G59*BC$6,$G59*BC$6*VLOOKUP($B59,$A$1:$E$5,MATCH(BC$4,$A$1:$E$1,0),0)*SQRT($D59*BC$5))</f>
        <v>0.000555452729199344</v>
      </c>
      <c r="BD59" s="0" t="n">
        <f aca="false">IF($A59=BD$7,$G59*BD$6,$G59*BD$6*VLOOKUP($B59,$A$1:$E$5,MATCH(BD$4,$A$1:$E$1,0),0)*SQRT($D59*BD$5))</f>
        <v>0.000555452729199344</v>
      </c>
      <c r="BE59" s="0" t="n">
        <f aca="false">IF($A59=BE$7,$G59*BE$6,$G59*BE$6*VLOOKUP($B59,$A$1:$E$5,MATCH(BE$4,$A$1:$E$1,0),0)*SQRT($D59*BE$5))</f>
        <v>3.0625</v>
      </c>
      <c r="BF59" s="0" t="n">
        <f aca="false">IF($A59=BF$7,$G59*BF$6,$G59*BF$6*VLOOKUP($B59,$A$1:$E$5,MATCH(BF$4,$A$1:$E$1,0),0)*SQRT($D59*BF$5))</f>
        <v>0.55125</v>
      </c>
      <c r="BG59" s="0" t="n">
        <f aca="false">IF($A59=BG$7,$G59*BG$6,$G59*BG$6*VLOOKUP($B59,$A$1:$E$5,MATCH(BG$4,$A$1:$E$1,0),0)*SQRT($D59*BG$5))</f>
        <v>0.55125</v>
      </c>
      <c r="BH59" s="0" t="n">
        <f aca="false">IF($A59=BH$7,$G59*BH$6,$G59*BH$6*VLOOKUP($B59,$A$1:$E$5,MATCH(BH$4,$A$1:$E$1,0),0)*SQRT($D59*BH$5))</f>
        <v>0.55125</v>
      </c>
      <c r="BI59" s="0" t="n">
        <f aca="false">IF($A59=BI$7,$G59*BI$6,$G59*BI$6*VLOOKUP($B59,$A$1:$E$5,MATCH(BI$4,$A$1:$E$1,0),0)*SQRT($D59*BI$5))</f>
        <v>0.11025</v>
      </c>
      <c r="BJ59" s="0" t="n">
        <f aca="false">IF($A59=BJ$7,$G59*BJ$6,$G59*BJ$6*VLOOKUP($B59,$A$1:$E$5,MATCH(BJ$4,$A$1:$E$1,0),0)*SQRT($D59*BJ$5))</f>
        <v>0.11025</v>
      </c>
      <c r="BK59" s="0" t="n">
        <f aca="false">IF($A59=BK$7,$G59*BK$6,$G59*BK$6*VLOOKUP($B59,$A$1:$E$5,MATCH(BK$4,$A$1:$E$1,0),0)*SQRT($D59*BK$5))</f>
        <v>0.11025</v>
      </c>
      <c r="BL59" s="0" t="n">
        <f aca="false">IF($A59=BL$7,$G59*BL$6,$G59*BL$6*VLOOKUP($B59,$A$1:$E$5,MATCH(BL$4,$A$1:$E$1,0),0)*SQRT($D59*BL$5))</f>
        <v>0.11025</v>
      </c>
      <c r="BM59" s="0" t="n">
        <f aca="false">IF($A59=BM$7,$G59*BM$6,$G59*BM$6*VLOOKUP($B59,$A$1:$E$5,MATCH(BM$4,$A$1:$E$1,0),0)*SQRT($D59*BM$5))</f>
        <v>0.02205</v>
      </c>
      <c r="BN59" s="0" t="n">
        <f aca="false">IF($A59=BN$7,$G59*BN$6,$G59*BN$6*VLOOKUP($B59,$A$1:$E$5,MATCH(BN$4,$A$1:$E$1,0),0)*SQRT($D59*BN$5))</f>
        <v>0.02205</v>
      </c>
      <c r="BO59" s="0" t="n">
        <f aca="false">IF($A59=BO$7,$G59*BO$6,$G59*BO$6*VLOOKUP($B59,$A$1:$E$5,MATCH(BO$4,$A$1:$E$1,0),0)*SQRT($D59*BO$5))</f>
        <v>0.02205</v>
      </c>
      <c r="BP59" s="0" t="n">
        <f aca="false">IF($A59=BP$7,$G59*BP$6,$G59*BP$6*VLOOKUP($B59,$A$1:$E$5,MATCH(BP$4,$A$1:$E$1,0),0)*SQRT($D59*BP$5))</f>
        <v>0.02205</v>
      </c>
      <c r="BQ59" s="0" t="n">
        <f aca="false">IF($A59=BQ$7,$G59*BQ$6,$G59*BQ$6*VLOOKUP($B59,$A$1:$E$5,MATCH(BQ$4,$A$1:$E$1,0),0)*SQRT($D59*BQ$5))</f>
        <v>0.277726364599672</v>
      </c>
      <c r="BR59" s="0" t="n">
        <f aca="false">IF($A59=BR$7,$G59*BR$6,$G59*BR$6*VLOOKUP($B59,$A$1:$E$5,MATCH(BR$4,$A$1:$E$1,0),0)*SQRT($D59*BR$5))</f>
        <v>0.277726364599672</v>
      </c>
      <c r="BS59" s="0" t="n">
        <f aca="false">IF($A59=BS$7,$G59*BS$6,$G59*BS$6*VLOOKUP($B59,$A$1:$E$5,MATCH(BS$4,$A$1:$E$1,0),0)*SQRT($D59*BS$5))</f>
        <v>0.277726364599672</v>
      </c>
      <c r="BT59" s="0" t="n">
        <f aca="false">IF($A59=BT$7,$G59*BT$6,$G59*BT$6*VLOOKUP($B59,$A$1:$E$5,MATCH(BT$4,$A$1:$E$1,0),0)*SQRT($D59*BT$5))</f>
        <v>0.277726364599672</v>
      </c>
      <c r="BU59" s="0" t="n">
        <f aca="false">IF($A59=BU$7,$G59*BU$6,$G59*BU$6*VLOOKUP($B59,$A$1:$E$5,MATCH(BU$4,$A$1:$E$1,0),0)*SQRT($D59*BU$5))</f>
        <v>0.0555452729199346</v>
      </c>
      <c r="BV59" s="0" t="n">
        <f aca="false">IF($A59=BV$7,$G59*BV$6,$G59*BV$6*VLOOKUP($B59,$A$1:$E$5,MATCH(BV$4,$A$1:$E$1,0),0)*SQRT($D59*BV$5))</f>
        <v>0.0555452729199346</v>
      </c>
      <c r="BW59" s="0" t="n">
        <f aca="false">IF($A59=BW$7,$G59*BW$6,$G59*BW$6*VLOOKUP($B59,$A$1:$E$5,MATCH(BW$4,$A$1:$E$1,0),0)*SQRT($D59*BW$5))</f>
        <v>0.0555452729199346</v>
      </c>
      <c r="BX59" s="0" t="n">
        <f aca="false">IF($A59=BX$7,$G59*BX$6,$G59*BX$6*VLOOKUP($B59,$A$1:$E$5,MATCH(BX$4,$A$1:$E$1,0),0)*SQRT($D59*BX$5))</f>
        <v>0.0555452729199346</v>
      </c>
      <c r="BY59" s="0" t="n">
        <f aca="false">IF($A59=BY$7,$G59*BY$6,$G59*BY$6*VLOOKUP($B59,$A$1:$E$5,MATCH(BY$4,$A$1:$E$1,0),0)*SQRT($D59*BY$5))</f>
        <v>0.0111090545839869</v>
      </c>
      <c r="BZ59" s="0" t="n">
        <f aca="false">IF($A59=BZ$7,$G59*BZ$6,$G59*BZ$6*VLOOKUP($B59,$A$1:$E$5,MATCH(BZ$4,$A$1:$E$1,0),0)*SQRT($D59*BZ$5))</f>
        <v>0.0111090545839869</v>
      </c>
      <c r="CA59" s="0" t="n">
        <f aca="false">IF($A59=CA$7,$G59*CA$6,$G59*CA$6*VLOOKUP($B59,$A$1:$E$5,MATCH(CA$4,$A$1:$E$1,0),0)*SQRT($D59*CA$5))</f>
        <v>0.0111090545839869</v>
      </c>
      <c r="CB59" s="0" t="n">
        <f aca="false">IF($A59=CB$7,$G59*CB$6,$G59*CB$6*VLOOKUP($B59,$A$1:$E$5,MATCH(CB$4,$A$1:$E$1,0),0)*SQRT($D59*CB$5))</f>
        <v>0.0111090545839869</v>
      </c>
      <c r="CC59" s="0" t="n">
        <f aca="false">IF($A59=CC$7,$G59*CC$6,$G59*CC$6*VLOOKUP($B59,$A$1:$E$5,MATCH(CC$4,$A$1:$E$1,0),0)*SQRT($D59*CC$5))</f>
        <v>0.1378125</v>
      </c>
      <c r="CD59" s="0" t="n">
        <f aca="false">IF($A59=CD$7,$G59*CD$6,$G59*CD$6*VLOOKUP($B59,$A$1:$E$5,MATCH(CD$4,$A$1:$E$1,0),0)*SQRT($D59*CD$5))</f>
        <v>0.1378125</v>
      </c>
      <c r="CE59" s="0" t="n">
        <f aca="false">IF($A59=CE$7,$G59*CE$6,$G59*CE$6*VLOOKUP($B59,$A$1:$E$5,MATCH(CE$4,$A$1:$E$1,0),0)*SQRT($D59*CE$5))</f>
        <v>0.1378125</v>
      </c>
      <c r="CF59" s="0" t="n">
        <f aca="false">IF($A59=CF$7,$G59*CF$6,$G59*CF$6*VLOOKUP($B59,$A$1:$E$5,MATCH(CF$4,$A$1:$E$1,0),0)*SQRT($D59*CF$5))</f>
        <v>0.1378125</v>
      </c>
      <c r="CG59" s="0" t="n">
        <f aca="false">IF($A59=CG$7,$G59*CG$6,$G59*CG$6*VLOOKUP($B59,$A$1:$E$5,MATCH(CG$4,$A$1:$E$1,0),0)*SQRT($D59*CG$5))</f>
        <v>0.0275625</v>
      </c>
      <c r="CH59" s="0" t="n">
        <f aca="false">IF($A59=CH$7,$G59*CH$6,$G59*CH$6*VLOOKUP($B59,$A$1:$E$5,MATCH(CH$4,$A$1:$E$1,0),0)*SQRT($D59*CH$5))</f>
        <v>0.0275625</v>
      </c>
      <c r="CI59" s="0" t="n">
        <f aca="false">IF($A59=CI$7,$G59*CI$6,$G59*CI$6*VLOOKUP($B59,$A$1:$E$5,MATCH(CI$4,$A$1:$E$1,0),0)*SQRT($D59*CI$5))</f>
        <v>0.0275625</v>
      </c>
      <c r="CJ59" s="0" t="n">
        <f aca="false">IF($A59=CJ$7,$G59*CJ$6,$G59*CJ$6*VLOOKUP($B59,$A$1:$E$5,MATCH(CJ$4,$A$1:$E$1,0),0)*SQRT($D59*CJ$5))</f>
        <v>0.0275625</v>
      </c>
      <c r="CK59" s="0" t="n">
        <f aca="false">IF($A59=CK$7,$G59*CK$6,$G59*CK$6*VLOOKUP($B59,$A$1:$E$5,MATCH(CK$4,$A$1:$E$1,0),0)*SQRT($D59*CK$5))</f>
        <v>0.0055125</v>
      </c>
      <c r="CL59" s="0" t="n">
        <f aca="false">IF($A59=CL$7,$G59*CL$6,$G59*CL$6*VLOOKUP($B59,$A$1:$E$5,MATCH(CL$4,$A$1:$E$1,0),0)*SQRT($D59*CL$5))</f>
        <v>0.0055125</v>
      </c>
      <c r="CM59" s="0" t="n">
        <f aca="false">IF($A59=CM$7,$G59*CM$6,$G59*CM$6*VLOOKUP($B59,$A$1:$E$5,MATCH(CM$4,$A$1:$E$1,0),0)*SQRT($D59*CM$5))</f>
        <v>0.0055125</v>
      </c>
      <c r="CN59" s="0" t="n">
        <f aca="false">IF($A59=CN$7,$G59*CN$6,$G59*CN$6*VLOOKUP($B59,$A$1:$E$5,MATCH(CN$4,$A$1:$E$1,0),0)*SQRT($D59*CN$5))</f>
        <v>0.0055125</v>
      </c>
      <c r="CO59" s="0" t="n">
        <f aca="false">IF($A59=CO$7,$G59*CO$6,$G59*CO$6*VLOOKUP($B59,$A$1:$E$5,MATCH(CO$4,$A$1:$E$1,0),0)*SQRT($D59*CO$5))</f>
        <v>0.069431591149918</v>
      </c>
      <c r="CP59" s="0" t="n">
        <f aca="false">IF($A59=CP$7,$G59*CP$6,$G59*CP$6*VLOOKUP($B59,$A$1:$E$5,MATCH(CP$4,$A$1:$E$1,0),0)*SQRT($D59*CP$5))</f>
        <v>0.069431591149918</v>
      </c>
      <c r="CQ59" s="0" t="n">
        <f aca="false">IF($A59=CQ$7,$G59*CQ$6,$G59*CQ$6*VLOOKUP($B59,$A$1:$E$5,MATCH(CQ$4,$A$1:$E$1,0),0)*SQRT($D59*CQ$5))</f>
        <v>0.069431591149918</v>
      </c>
      <c r="CR59" s="0" t="n">
        <f aca="false">IF($A59=CR$7,$G59*CR$6,$G59*CR$6*VLOOKUP($B59,$A$1:$E$5,MATCH(CR$4,$A$1:$E$1,0),0)*SQRT($D59*CR$5))</f>
        <v>0.069431591149918</v>
      </c>
      <c r="CS59" s="0" t="n">
        <f aca="false">IF($A59=CS$7,$G59*CS$6,$G59*CS$6*VLOOKUP($B59,$A$1:$E$5,MATCH(CS$4,$A$1:$E$1,0),0)*SQRT($D59*CS$5))</f>
        <v>0.0138863182299836</v>
      </c>
      <c r="CT59" s="0" t="n">
        <f aca="false">IF($A59=CT$7,$G59*CT$6,$G59*CT$6*VLOOKUP($B59,$A$1:$E$5,MATCH(CT$4,$A$1:$E$1,0),0)*SQRT($D59*CT$5))</f>
        <v>0.0138863182299836</v>
      </c>
      <c r="CU59" s="0" t="n">
        <f aca="false">IF($A59=CU$7,$G59*CU$6,$G59*CU$6*VLOOKUP($B59,$A$1:$E$5,MATCH(CU$4,$A$1:$E$1,0),0)*SQRT($D59*CU$5))</f>
        <v>0.0138863182299836</v>
      </c>
      <c r="CV59" s="0" t="n">
        <f aca="false">IF($A59=CV$7,$G59*CV$6,$G59*CV$6*VLOOKUP($B59,$A$1:$E$5,MATCH(CV$4,$A$1:$E$1,0),0)*SQRT($D59*CV$5))</f>
        <v>0.0138863182299836</v>
      </c>
      <c r="CW59" s="0" t="n">
        <f aca="false">IF($A59=CW$7,$G59*CW$6,$G59*CW$6*VLOOKUP($B59,$A$1:$E$5,MATCH(CW$4,$A$1:$E$1,0),0)*SQRT($D59*CW$5))</f>
        <v>0.00277726364599672</v>
      </c>
      <c r="CX59" s="0" t="n">
        <f aca="false">IF($A59=CX$7,$G59*CX$6,$G59*CX$6*VLOOKUP($B59,$A$1:$E$5,MATCH(CX$4,$A$1:$E$1,0),0)*SQRT($D59*CX$5))</f>
        <v>0.00277726364599672</v>
      </c>
      <c r="CY59" s="0" t="n">
        <f aca="false">IF($A59=CY$7,$G59*CY$6,$G59*CY$6*VLOOKUP($B59,$A$1:$E$5,MATCH(CY$4,$A$1:$E$1,0),0)*SQRT($D59*CY$5))</f>
        <v>0.00277726364599672</v>
      </c>
      <c r="CZ59" s="0" t="n">
        <f aca="false">IF($A59=CZ$7,$G59*CZ$6,$G59*CZ$6*VLOOKUP($B59,$A$1:$E$5,MATCH(CZ$4,$A$1:$E$1,0),0)*SQRT($D59*CZ$5))</f>
        <v>0.00277726364599672</v>
      </c>
      <c r="DB59" s="0" t="n">
        <f aca="false">SUM(I59:CZ59)/SUM($I$11:$CZ$106)*Computations!$GS$7</f>
        <v>1.74737939209625</v>
      </c>
    </row>
    <row r="60" customFormat="false" ht="14" hidden="false" customHeight="false" outlineLevel="0" collapsed="false">
      <c r="A60" s="0" t="n">
        <v>50</v>
      </c>
      <c r="B60" s="0" t="n">
        <v>3</v>
      </c>
      <c r="C60" s="0" t="n">
        <v>0.02</v>
      </c>
      <c r="D60" s="0" t="n">
        <v>0.18</v>
      </c>
      <c r="E60" s="0" t="n">
        <v>25</v>
      </c>
      <c r="F60" s="0" t="n">
        <v>0.5</v>
      </c>
      <c r="G60" s="0" t="n">
        <f aca="false">SQRT(C60*(1-C60))*F60*E60</f>
        <v>1.75</v>
      </c>
      <c r="I60" s="0" t="n">
        <f aca="false">IF($A60=I$7,$G60*I$6,$G60*I$6*VLOOKUP($B60,$A$1:$E$5,MATCH(I$4,$A$1:$E$1,0),0)*SQRT($D60*I$5))</f>
        <v>0.0275625</v>
      </c>
      <c r="J60" s="0" t="n">
        <f aca="false">IF($A60=J$7,$G60*J$6,$G60*J$6*VLOOKUP($B60,$A$1:$E$5,MATCH(J$4,$A$1:$E$1,0),0)*SQRT($D60*J$5))</f>
        <v>0.0275625</v>
      </c>
      <c r="K60" s="0" t="n">
        <f aca="false">IF($A60=K$7,$G60*K$6,$G60*K$6*VLOOKUP($B60,$A$1:$E$5,MATCH(K$4,$A$1:$E$1,0),0)*SQRT($D60*K$5))</f>
        <v>0.0275625</v>
      </c>
      <c r="L60" s="0" t="n">
        <f aca="false">IF($A60=L$7,$G60*L$6,$G60*L$6*VLOOKUP($B60,$A$1:$E$5,MATCH(L$4,$A$1:$E$1,0),0)*SQRT($D60*L$5))</f>
        <v>0.0275625</v>
      </c>
      <c r="M60" s="0" t="n">
        <f aca="false">IF($A60=M$7,$G60*M$6,$G60*M$6*VLOOKUP($B60,$A$1:$E$5,MATCH(M$4,$A$1:$E$1,0),0)*SQRT($D60*M$5))</f>
        <v>0.0055125</v>
      </c>
      <c r="N60" s="0" t="n">
        <f aca="false">IF($A60=N$7,$G60*N$6,$G60*N$6*VLOOKUP($B60,$A$1:$E$5,MATCH(N$4,$A$1:$E$1,0),0)*SQRT($D60*N$5))</f>
        <v>0.0055125</v>
      </c>
      <c r="O60" s="0" t="n">
        <f aca="false">IF($A60=O$7,$G60*O$6,$G60*O$6*VLOOKUP($B60,$A$1:$E$5,MATCH(O$4,$A$1:$E$1,0),0)*SQRT($D60*O$5))</f>
        <v>0.0055125</v>
      </c>
      <c r="P60" s="0" t="n">
        <f aca="false">IF($A60=P$7,$G60*P$6,$G60*P$6*VLOOKUP($B60,$A$1:$E$5,MATCH(P$4,$A$1:$E$1,0),0)*SQRT($D60*P$5))</f>
        <v>0.0055125</v>
      </c>
      <c r="Q60" s="0" t="n">
        <f aca="false">IF($A60=Q$7,$G60*Q$6,$G60*Q$6*VLOOKUP($B60,$A$1:$E$5,MATCH(Q$4,$A$1:$E$1,0),0)*SQRT($D60*Q$5))</f>
        <v>0.0011025</v>
      </c>
      <c r="R60" s="0" t="n">
        <f aca="false">IF($A60=R$7,$G60*R$6,$G60*R$6*VLOOKUP($B60,$A$1:$E$5,MATCH(R$4,$A$1:$E$1,0),0)*SQRT($D60*R$5))</f>
        <v>0.0011025</v>
      </c>
      <c r="S60" s="0" t="n">
        <f aca="false">IF($A60=S$7,$G60*S$6,$G60*S$6*VLOOKUP($B60,$A$1:$E$5,MATCH(S$4,$A$1:$E$1,0),0)*SQRT($D60*S$5))</f>
        <v>0.0011025</v>
      </c>
      <c r="T60" s="0" t="n">
        <f aca="false">IF($A60=T$7,$G60*T$6,$G60*T$6*VLOOKUP($B60,$A$1:$E$5,MATCH(T$4,$A$1:$E$1,0),0)*SQRT($D60*T$5))</f>
        <v>0.0011025</v>
      </c>
      <c r="U60" s="0" t="n">
        <f aca="false">IF($A60=U$7,$G60*U$6,$G60*U$6*VLOOKUP($B60,$A$1:$E$5,MATCH(U$4,$A$1:$E$1,0),0)*SQRT($D60*U$5))</f>
        <v>0.0138863182299836</v>
      </c>
      <c r="V60" s="0" t="n">
        <f aca="false">IF($A60=V$7,$G60*V$6,$G60*V$6*VLOOKUP($B60,$A$1:$E$5,MATCH(V$4,$A$1:$E$1,0),0)*SQRT($D60*V$5))</f>
        <v>0.0138863182299836</v>
      </c>
      <c r="W60" s="0" t="n">
        <f aca="false">IF($A60=W$7,$G60*W$6,$G60*W$6*VLOOKUP($B60,$A$1:$E$5,MATCH(W$4,$A$1:$E$1,0),0)*SQRT($D60*W$5))</f>
        <v>0.0138863182299836</v>
      </c>
      <c r="X60" s="0" t="n">
        <f aca="false">IF($A60=X$7,$G60*X$6,$G60*X$6*VLOOKUP($B60,$A$1:$E$5,MATCH(X$4,$A$1:$E$1,0),0)*SQRT($D60*X$5))</f>
        <v>0.0138863182299836</v>
      </c>
      <c r="Y60" s="0" t="n">
        <f aca="false">IF($A60=Y$7,$G60*Y$6,$G60*Y$6*VLOOKUP($B60,$A$1:$E$5,MATCH(Y$4,$A$1:$E$1,0),0)*SQRT($D60*Y$5))</f>
        <v>0.00277726364599673</v>
      </c>
      <c r="Z60" s="0" t="n">
        <f aca="false">IF($A60=Z$7,$G60*Z$6,$G60*Z$6*VLOOKUP($B60,$A$1:$E$5,MATCH(Z$4,$A$1:$E$1,0),0)*SQRT($D60*Z$5))</f>
        <v>0.00277726364599673</v>
      </c>
      <c r="AA60" s="0" t="n">
        <f aca="false">IF($A60=AA$7,$G60*AA$6,$G60*AA$6*VLOOKUP($B60,$A$1:$E$5,MATCH(AA$4,$A$1:$E$1,0),0)*SQRT($D60*AA$5))</f>
        <v>0.00277726364599673</v>
      </c>
      <c r="AB60" s="0" t="n">
        <f aca="false">IF($A60=AB$7,$G60*AB$6,$G60*AB$6*VLOOKUP($B60,$A$1:$E$5,MATCH(AB$4,$A$1:$E$1,0),0)*SQRT($D60*AB$5))</f>
        <v>0.00277726364599673</v>
      </c>
      <c r="AC60" s="0" t="n">
        <f aca="false">IF($A60=AC$7,$G60*AC$6,$G60*AC$6*VLOOKUP($B60,$A$1:$E$5,MATCH(AC$4,$A$1:$E$1,0),0)*SQRT($D60*AC$5))</f>
        <v>0.000555452729199344</v>
      </c>
      <c r="AD60" s="0" t="n">
        <f aca="false">IF($A60=AD$7,$G60*AD$6,$G60*AD$6*VLOOKUP($B60,$A$1:$E$5,MATCH(AD$4,$A$1:$E$1,0),0)*SQRT($D60*AD$5))</f>
        <v>0.000555452729199344</v>
      </c>
      <c r="AE60" s="0" t="n">
        <f aca="false">IF($A60=AE$7,$G60*AE$6,$G60*AE$6*VLOOKUP($B60,$A$1:$E$5,MATCH(AE$4,$A$1:$E$1,0),0)*SQRT($D60*AE$5))</f>
        <v>0.000555452729199344</v>
      </c>
      <c r="AF60" s="0" t="n">
        <f aca="false">IF($A60=AF$7,$G60*AF$6,$G60*AF$6*VLOOKUP($B60,$A$1:$E$5,MATCH(AF$4,$A$1:$E$1,0),0)*SQRT($D60*AF$5))</f>
        <v>0.000555452729199344</v>
      </c>
      <c r="AG60" s="0" t="n">
        <f aca="false">IF($A60=AG$7,$G60*AG$6,$G60*AG$6*VLOOKUP($B60,$A$1:$E$5,MATCH(AG$4,$A$1:$E$1,0),0)*SQRT($D60*AG$5))</f>
        <v>0.0275625</v>
      </c>
      <c r="AH60" s="0" t="n">
        <f aca="false">IF($A60=AH$7,$G60*AH$6,$G60*AH$6*VLOOKUP($B60,$A$1:$E$5,MATCH(AH$4,$A$1:$E$1,0),0)*SQRT($D60*AH$5))</f>
        <v>0.0275625</v>
      </c>
      <c r="AI60" s="0" t="n">
        <f aca="false">IF($A60=AI$7,$G60*AI$6,$G60*AI$6*VLOOKUP($B60,$A$1:$E$5,MATCH(AI$4,$A$1:$E$1,0),0)*SQRT($D60*AI$5))</f>
        <v>0.0275625</v>
      </c>
      <c r="AJ60" s="0" t="n">
        <f aca="false">IF($A60=AJ$7,$G60*AJ$6,$G60*AJ$6*VLOOKUP($B60,$A$1:$E$5,MATCH(AJ$4,$A$1:$E$1,0),0)*SQRT($D60*AJ$5))</f>
        <v>0.0275625</v>
      </c>
      <c r="AK60" s="0" t="n">
        <f aca="false">IF($A60=AK$7,$G60*AK$6,$G60*AK$6*VLOOKUP($B60,$A$1:$E$5,MATCH(AK$4,$A$1:$E$1,0),0)*SQRT($D60*AK$5))</f>
        <v>0.0055125</v>
      </c>
      <c r="AL60" s="0" t="n">
        <f aca="false">IF($A60=AL$7,$G60*AL$6,$G60*AL$6*VLOOKUP($B60,$A$1:$E$5,MATCH(AL$4,$A$1:$E$1,0),0)*SQRT($D60*AL$5))</f>
        <v>0.0055125</v>
      </c>
      <c r="AM60" s="0" t="n">
        <f aca="false">IF($A60=AM$7,$G60*AM$6,$G60*AM$6*VLOOKUP($B60,$A$1:$E$5,MATCH(AM$4,$A$1:$E$1,0),0)*SQRT($D60*AM$5))</f>
        <v>0.0055125</v>
      </c>
      <c r="AN60" s="0" t="n">
        <f aca="false">IF($A60=AN$7,$G60*AN$6,$G60*AN$6*VLOOKUP($B60,$A$1:$E$5,MATCH(AN$4,$A$1:$E$1,0),0)*SQRT($D60*AN$5))</f>
        <v>0.0055125</v>
      </c>
      <c r="AO60" s="0" t="n">
        <f aca="false">IF($A60=AO$7,$G60*AO$6,$G60*AO$6*VLOOKUP($B60,$A$1:$E$5,MATCH(AO$4,$A$1:$E$1,0),0)*SQRT($D60*AO$5))</f>
        <v>0.0011025</v>
      </c>
      <c r="AP60" s="0" t="n">
        <f aca="false">IF($A60=AP$7,$G60*AP$6,$G60*AP$6*VLOOKUP($B60,$A$1:$E$5,MATCH(AP$4,$A$1:$E$1,0),0)*SQRT($D60*AP$5))</f>
        <v>0.0011025</v>
      </c>
      <c r="AQ60" s="0" t="n">
        <f aca="false">IF($A60=AQ$7,$G60*AQ$6,$G60*AQ$6*VLOOKUP($B60,$A$1:$E$5,MATCH(AQ$4,$A$1:$E$1,0),0)*SQRT($D60*AQ$5))</f>
        <v>0.0011025</v>
      </c>
      <c r="AR60" s="0" t="n">
        <f aca="false">IF($A60=AR$7,$G60*AR$6,$G60*AR$6*VLOOKUP($B60,$A$1:$E$5,MATCH(AR$4,$A$1:$E$1,0),0)*SQRT($D60*AR$5))</f>
        <v>0.0011025</v>
      </c>
      <c r="AS60" s="0" t="n">
        <f aca="false">IF($A60=AS$7,$G60*AS$6,$G60*AS$6*VLOOKUP($B60,$A$1:$E$5,MATCH(AS$4,$A$1:$E$1,0),0)*SQRT($D60*AS$5))</f>
        <v>0.0138863182299836</v>
      </c>
      <c r="AT60" s="0" t="n">
        <f aca="false">IF($A60=AT$7,$G60*AT$6,$G60*AT$6*VLOOKUP($B60,$A$1:$E$5,MATCH(AT$4,$A$1:$E$1,0),0)*SQRT($D60*AT$5))</f>
        <v>0.0138863182299836</v>
      </c>
      <c r="AU60" s="0" t="n">
        <f aca="false">IF($A60=AU$7,$G60*AU$6,$G60*AU$6*VLOOKUP($B60,$A$1:$E$5,MATCH(AU$4,$A$1:$E$1,0),0)*SQRT($D60*AU$5))</f>
        <v>0.0138863182299836</v>
      </c>
      <c r="AV60" s="0" t="n">
        <f aca="false">IF($A60=AV$7,$G60*AV$6,$G60*AV$6*VLOOKUP($B60,$A$1:$E$5,MATCH(AV$4,$A$1:$E$1,0),0)*SQRT($D60*AV$5))</f>
        <v>0.0138863182299836</v>
      </c>
      <c r="AW60" s="0" t="n">
        <f aca="false">IF($A60=AW$7,$G60*AW$6,$G60*AW$6*VLOOKUP($B60,$A$1:$E$5,MATCH(AW$4,$A$1:$E$1,0),0)*SQRT($D60*AW$5))</f>
        <v>0.00277726364599673</v>
      </c>
      <c r="AX60" s="0" t="n">
        <f aca="false">IF($A60=AX$7,$G60*AX$6,$G60*AX$6*VLOOKUP($B60,$A$1:$E$5,MATCH(AX$4,$A$1:$E$1,0),0)*SQRT($D60*AX$5))</f>
        <v>0.00277726364599673</v>
      </c>
      <c r="AY60" s="0" t="n">
        <f aca="false">IF($A60=AY$7,$G60*AY$6,$G60*AY$6*VLOOKUP($B60,$A$1:$E$5,MATCH(AY$4,$A$1:$E$1,0),0)*SQRT($D60*AY$5))</f>
        <v>0.00277726364599673</v>
      </c>
      <c r="AZ60" s="0" t="n">
        <f aca="false">IF($A60=AZ$7,$G60*AZ$6,$G60*AZ$6*VLOOKUP($B60,$A$1:$E$5,MATCH(AZ$4,$A$1:$E$1,0),0)*SQRT($D60*AZ$5))</f>
        <v>0.00277726364599673</v>
      </c>
      <c r="BA60" s="0" t="n">
        <f aca="false">IF($A60=BA$7,$G60*BA$6,$G60*BA$6*VLOOKUP($B60,$A$1:$E$5,MATCH(BA$4,$A$1:$E$1,0),0)*SQRT($D60*BA$5))</f>
        <v>0.000555452729199344</v>
      </c>
      <c r="BB60" s="0" t="n">
        <f aca="false">IF($A60=BB$7,$G60*BB$6,$G60*BB$6*VLOOKUP($B60,$A$1:$E$5,MATCH(BB$4,$A$1:$E$1,0),0)*SQRT($D60*BB$5))</f>
        <v>0.000555452729199344</v>
      </c>
      <c r="BC60" s="0" t="n">
        <f aca="false">IF($A60=BC$7,$G60*BC$6,$G60*BC$6*VLOOKUP($B60,$A$1:$E$5,MATCH(BC$4,$A$1:$E$1,0),0)*SQRT($D60*BC$5))</f>
        <v>0.000555452729199344</v>
      </c>
      <c r="BD60" s="0" t="n">
        <f aca="false">IF($A60=BD$7,$G60*BD$6,$G60*BD$6*VLOOKUP($B60,$A$1:$E$5,MATCH(BD$4,$A$1:$E$1,0),0)*SQRT($D60*BD$5))</f>
        <v>0.000555452729199344</v>
      </c>
      <c r="BE60" s="0" t="n">
        <f aca="false">IF($A60=BE$7,$G60*BE$6,$G60*BE$6*VLOOKUP($B60,$A$1:$E$5,MATCH(BE$4,$A$1:$E$1,0),0)*SQRT($D60*BE$5))</f>
        <v>0.55125</v>
      </c>
      <c r="BF60" s="0" t="n">
        <f aca="false">IF($A60=BF$7,$G60*BF$6,$G60*BF$6*VLOOKUP($B60,$A$1:$E$5,MATCH(BF$4,$A$1:$E$1,0),0)*SQRT($D60*BF$5))</f>
        <v>3.0625</v>
      </c>
      <c r="BG60" s="0" t="n">
        <f aca="false">IF($A60=BG$7,$G60*BG$6,$G60*BG$6*VLOOKUP($B60,$A$1:$E$5,MATCH(BG$4,$A$1:$E$1,0),0)*SQRT($D60*BG$5))</f>
        <v>0.55125</v>
      </c>
      <c r="BH60" s="0" t="n">
        <f aca="false">IF($A60=BH$7,$G60*BH$6,$G60*BH$6*VLOOKUP($B60,$A$1:$E$5,MATCH(BH$4,$A$1:$E$1,0),0)*SQRT($D60*BH$5))</f>
        <v>0.55125</v>
      </c>
      <c r="BI60" s="0" t="n">
        <f aca="false">IF($A60=BI$7,$G60*BI$6,$G60*BI$6*VLOOKUP($B60,$A$1:$E$5,MATCH(BI$4,$A$1:$E$1,0),0)*SQRT($D60*BI$5))</f>
        <v>0.11025</v>
      </c>
      <c r="BJ60" s="0" t="n">
        <f aca="false">IF($A60=BJ$7,$G60*BJ$6,$G60*BJ$6*VLOOKUP($B60,$A$1:$E$5,MATCH(BJ$4,$A$1:$E$1,0),0)*SQRT($D60*BJ$5))</f>
        <v>0.11025</v>
      </c>
      <c r="BK60" s="0" t="n">
        <f aca="false">IF($A60=BK$7,$G60*BK$6,$G60*BK$6*VLOOKUP($B60,$A$1:$E$5,MATCH(BK$4,$A$1:$E$1,0),0)*SQRT($D60*BK$5))</f>
        <v>0.11025</v>
      </c>
      <c r="BL60" s="0" t="n">
        <f aca="false">IF($A60=BL$7,$G60*BL$6,$G60*BL$6*VLOOKUP($B60,$A$1:$E$5,MATCH(BL$4,$A$1:$E$1,0),0)*SQRT($D60*BL$5))</f>
        <v>0.11025</v>
      </c>
      <c r="BM60" s="0" t="n">
        <f aca="false">IF($A60=BM$7,$G60*BM$6,$G60*BM$6*VLOOKUP($B60,$A$1:$E$5,MATCH(BM$4,$A$1:$E$1,0),0)*SQRT($D60*BM$5))</f>
        <v>0.02205</v>
      </c>
      <c r="BN60" s="0" t="n">
        <f aca="false">IF($A60=BN$7,$G60*BN$6,$G60*BN$6*VLOOKUP($B60,$A$1:$E$5,MATCH(BN$4,$A$1:$E$1,0),0)*SQRT($D60*BN$5))</f>
        <v>0.02205</v>
      </c>
      <c r="BO60" s="0" t="n">
        <f aca="false">IF($A60=BO$7,$G60*BO$6,$G60*BO$6*VLOOKUP($B60,$A$1:$E$5,MATCH(BO$4,$A$1:$E$1,0),0)*SQRT($D60*BO$5))</f>
        <v>0.02205</v>
      </c>
      <c r="BP60" s="0" t="n">
        <f aca="false">IF($A60=BP$7,$G60*BP$6,$G60*BP$6*VLOOKUP($B60,$A$1:$E$5,MATCH(BP$4,$A$1:$E$1,0),0)*SQRT($D60*BP$5))</f>
        <v>0.02205</v>
      </c>
      <c r="BQ60" s="0" t="n">
        <f aca="false">IF($A60=BQ$7,$G60*BQ$6,$G60*BQ$6*VLOOKUP($B60,$A$1:$E$5,MATCH(BQ$4,$A$1:$E$1,0),0)*SQRT($D60*BQ$5))</f>
        <v>0.277726364599672</v>
      </c>
      <c r="BR60" s="0" t="n">
        <f aca="false">IF($A60=BR$7,$G60*BR$6,$G60*BR$6*VLOOKUP($B60,$A$1:$E$5,MATCH(BR$4,$A$1:$E$1,0),0)*SQRT($D60*BR$5))</f>
        <v>0.277726364599672</v>
      </c>
      <c r="BS60" s="0" t="n">
        <f aca="false">IF($A60=BS$7,$G60*BS$6,$G60*BS$6*VLOOKUP($B60,$A$1:$E$5,MATCH(BS$4,$A$1:$E$1,0),0)*SQRT($D60*BS$5))</f>
        <v>0.277726364599672</v>
      </c>
      <c r="BT60" s="0" t="n">
        <f aca="false">IF($A60=BT$7,$G60*BT$6,$G60*BT$6*VLOOKUP($B60,$A$1:$E$5,MATCH(BT$4,$A$1:$E$1,0),0)*SQRT($D60*BT$5))</f>
        <v>0.277726364599672</v>
      </c>
      <c r="BU60" s="0" t="n">
        <f aca="false">IF($A60=BU$7,$G60*BU$6,$G60*BU$6*VLOOKUP($B60,$A$1:$E$5,MATCH(BU$4,$A$1:$E$1,0),0)*SQRT($D60*BU$5))</f>
        <v>0.0555452729199346</v>
      </c>
      <c r="BV60" s="0" t="n">
        <f aca="false">IF($A60=BV$7,$G60*BV$6,$G60*BV$6*VLOOKUP($B60,$A$1:$E$5,MATCH(BV$4,$A$1:$E$1,0),0)*SQRT($D60*BV$5))</f>
        <v>0.0555452729199346</v>
      </c>
      <c r="BW60" s="0" t="n">
        <f aca="false">IF($A60=BW$7,$G60*BW$6,$G60*BW$6*VLOOKUP($B60,$A$1:$E$5,MATCH(BW$4,$A$1:$E$1,0),0)*SQRT($D60*BW$5))</f>
        <v>0.0555452729199346</v>
      </c>
      <c r="BX60" s="0" t="n">
        <f aca="false">IF($A60=BX$7,$G60*BX$6,$G60*BX$6*VLOOKUP($B60,$A$1:$E$5,MATCH(BX$4,$A$1:$E$1,0),0)*SQRT($D60*BX$5))</f>
        <v>0.0555452729199346</v>
      </c>
      <c r="BY60" s="0" t="n">
        <f aca="false">IF($A60=BY$7,$G60*BY$6,$G60*BY$6*VLOOKUP($B60,$A$1:$E$5,MATCH(BY$4,$A$1:$E$1,0),0)*SQRT($D60*BY$5))</f>
        <v>0.0111090545839869</v>
      </c>
      <c r="BZ60" s="0" t="n">
        <f aca="false">IF($A60=BZ$7,$G60*BZ$6,$G60*BZ$6*VLOOKUP($B60,$A$1:$E$5,MATCH(BZ$4,$A$1:$E$1,0),0)*SQRT($D60*BZ$5))</f>
        <v>0.0111090545839869</v>
      </c>
      <c r="CA60" s="0" t="n">
        <f aca="false">IF($A60=CA$7,$G60*CA$6,$G60*CA$6*VLOOKUP($B60,$A$1:$E$5,MATCH(CA$4,$A$1:$E$1,0),0)*SQRT($D60*CA$5))</f>
        <v>0.0111090545839869</v>
      </c>
      <c r="CB60" s="0" t="n">
        <f aca="false">IF($A60=CB$7,$G60*CB$6,$G60*CB$6*VLOOKUP($B60,$A$1:$E$5,MATCH(CB$4,$A$1:$E$1,0),0)*SQRT($D60*CB$5))</f>
        <v>0.0111090545839869</v>
      </c>
      <c r="CC60" s="0" t="n">
        <f aca="false">IF($A60=CC$7,$G60*CC$6,$G60*CC$6*VLOOKUP($B60,$A$1:$E$5,MATCH(CC$4,$A$1:$E$1,0),0)*SQRT($D60*CC$5))</f>
        <v>0.1378125</v>
      </c>
      <c r="CD60" s="0" t="n">
        <f aca="false">IF($A60=CD$7,$G60*CD$6,$G60*CD$6*VLOOKUP($B60,$A$1:$E$5,MATCH(CD$4,$A$1:$E$1,0),0)*SQRT($D60*CD$5))</f>
        <v>0.1378125</v>
      </c>
      <c r="CE60" s="0" t="n">
        <f aca="false">IF($A60=CE$7,$G60*CE$6,$G60*CE$6*VLOOKUP($B60,$A$1:$E$5,MATCH(CE$4,$A$1:$E$1,0),0)*SQRT($D60*CE$5))</f>
        <v>0.1378125</v>
      </c>
      <c r="CF60" s="0" t="n">
        <f aca="false">IF($A60=CF$7,$G60*CF$6,$G60*CF$6*VLOOKUP($B60,$A$1:$E$5,MATCH(CF$4,$A$1:$E$1,0),0)*SQRT($D60*CF$5))</f>
        <v>0.1378125</v>
      </c>
      <c r="CG60" s="0" t="n">
        <f aca="false">IF($A60=CG$7,$G60*CG$6,$G60*CG$6*VLOOKUP($B60,$A$1:$E$5,MATCH(CG$4,$A$1:$E$1,0),0)*SQRT($D60*CG$5))</f>
        <v>0.0275625</v>
      </c>
      <c r="CH60" s="0" t="n">
        <f aca="false">IF($A60=CH$7,$G60*CH$6,$G60*CH$6*VLOOKUP($B60,$A$1:$E$5,MATCH(CH$4,$A$1:$E$1,0),0)*SQRT($D60*CH$5))</f>
        <v>0.0275625</v>
      </c>
      <c r="CI60" s="0" t="n">
        <f aca="false">IF($A60=CI$7,$G60*CI$6,$G60*CI$6*VLOOKUP($B60,$A$1:$E$5,MATCH(CI$4,$A$1:$E$1,0),0)*SQRT($D60*CI$5))</f>
        <v>0.0275625</v>
      </c>
      <c r="CJ60" s="0" t="n">
        <f aca="false">IF($A60=CJ$7,$G60*CJ$6,$G60*CJ$6*VLOOKUP($B60,$A$1:$E$5,MATCH(CJ$4,$A$1:$E$1,0),0)*SQRT($D60*CJ$5))</f>
        <v>0.0275625</v>
      </c>
      <c r="CK60" s="0" t="n">
        <f aca="false">IF($A60=CK$7,$G60*CK$6,$G60*CK$6*VLOOKUP($B60,$A$1:$E$5,MATCH(CK$4,$A$1:$E$1,0),0)*SQRT($D60*CK$5))</f>
        <v>0.0055125</v>
      </c>
      <c r="CL60" s="0" t="n">
        <f aca="false">IF($A60=CL$7,$G60*CL$6,$G60*CL$6*VLOOKUP($B60,$A$1:$E$5,MATCH(CL$4,$A$1:$E$1,0),0)*SQRT($D60*CL$5))</f>
        <v>0.0055125</v>
      </c>
      <c r="CM60" s="0" t="n">
        <f aca="false">IF($A60=CM$7,$G60*CM$6,$G60*CM$6*VLOOKUP($B60,$A$1:$E$5,MATCH(CM$4,$A$1:$E$1,0),0)*SQRT($D60*CM$5))</f>
        <v>0.0055125</v>
      </c>
      <c r="CN60" s="0" t="n">
        <f aca="false">IF($A60=CN$7,$G60*CN$6,$G60*CN$6*VLOOKUP($B60,$A$1:$E$5,MATCH(CN$4,$A$1:$E$1,0),0)*SQRT($D60*CN$5))</f>
        <v>0.0055125</v>
      </c>
      <c r="CO60" s="0" t="n">
        <f aca="false">IF($A60=CO$7,$G60*CO$6,$G60*CO$6*VLOOKUP($B60,$A$1:$E$5,MATCH(CO$4,$A$1:$E$1,0),0)*SQRT($D60*CO$5))</f>
        <v>0.069431591149918</v>
      </c>
      <c r="CP60" s="0" t="n">
        <f aca="false">IF($A60=CP$7,$G60*CP$6,$G60*CP$6*VLOOKUP($B60,$A$1:$E$5,MATCH(CP$4,$A$1:$E$1,0),0)*SQRT($D60*CP$5))</f>
        <v>0.069431591149918</v>
      </c>
      <c r="CQ60" s="0" t="n">
        <f aca="false">IF($A60=CQ$7,$G60*CQ$6,$G60*CQ$6*VLOOKUP($B60,$A$1:$E$5,MATCH(CQ$4,$A$1:$E$1,0),0)*SQRT($D60*CQ$5))</f>
        <v>0.069431591149918</v>
      </c>
      <c r="CR60" s="0" t="n">
        <f aca="false">IF($A60=CR$7,$G60*CR$6,$G60*CR$6*VLOOKUP($B60,$A$1:$E$5,MATCH(CR$4,$A$1:$E$1,0),0)*SQRT($D60*CR$5))</f>
        <v>0.069431591149918</v>
      </c>
      <c r="CS60" s="0" t="n">
        <f aca="false">IF($A60=CS$7,$G60*CS$6,$G60*CS$6*VLOOKUP($B60,$A$1:$E$5,MATCH(CS$4,$A$1:$E$1,0),0)*SQRT($D60*CS$5))</f>
        <v>0.0138863182299836</v>
      </c>
      <c r="CT60" s="0" t="n">
        <f aca="false">IF($A60=CT$7,$G60*CT$6,$G60*CT$6*VLOOKUP($B60,$A$1:$E$5,MATCH(CT$4,$A$1:$E$1,0),0)*SQRT($D60*CT$5))</f>
        <v>0.0138863182299836</v>
      </c>
      <c r="CU60" s="0" t="n">
        <f aca="false">IF($A60=CU$7,$G60*CU$6,$G60*CU$6*VLOOKUP($B60,$A$1:$E$5,MATCH(CU$4,$A$1:$E$1,0),0)*SQRT($D60*CU$5))</f>
        <v>0.0138863182299836</v>
      </c>
      <c r="CV60" s="0" t="n">
        <f aca="false">IF($A60=CV$7,$G60*CV$6,$G60*CV$6*VLOOKUP($B60,$A$1:$E$5,MATCH(CV$4,$A$1:$E$1,0),0)*SQRT($D60*CV$5))</f>
        <v>0.0138863182299836</v>
      </c>
      <c r="CW60" s="0" t="n">
        <f aca="false">IF($A60=CW$7,$G60*CW$6,$G60*CW$6*VLOOKUP($B60,$A$1:$E$5,MATCH(CW$4,$A$1:$E$1,0),0)*SQRT($D60*CW$5))</f>
        <v>0.00277726364599672</v>
      </c>
      <c r="CX60" s="0" t="n">
        <f aca="false">IF($A60=CX$7,$G60*CX$6,$G60*CX$6*VLOOKUP($B60,$A$1:$E$5,MATCH(CX$4,$A$1:$E$1,0),0)*SQRT($D60*CX$5))</f>
        <v>0.00277726364599672</v>
      </c>
      <c r="CY60" s="0" t="n">
        <f aca="false">IF($A60=CY$7,$G60*CY$6,$G60*CY$6*VLOOKUP($B60,$A$1:$E$5,MATCH(CY$4,$A$1:$E$1,0),0)*SQRT($D60*CY$5))</f>
        <v>0.00277726364599672</v>
      </c>
      <c r="CZ60" s="0" t="n">
        <f aca="false">IF($A60=CZ$7,$G60*CZ$6,$G60*CZ$6*VLOOKUP($B60,$A$1:$E$5,MATCH(CZ$4,$A$1:$E$1,0),0)*SQRT($D60*CZ$5))</f>
        <v>0.00277726364599672</v>
      </c>
      <c r="DB60" s="0" t="n">
        <f aca="false">SUM(I60:CZ60)/SUM($I$11:$CZ$106)*Computations!$GS$7</f>
        <v>1.74737939209625</v>
      </c>
    </row>
    <row r="61" customFormat="false" ht="14" hidden="false" customHeight="false" outlineLevel="0" collapsed="false">
      <c r="A61" s="0" t="n">
        <v>51</v>
      </c>
      <c r="B61" s="0" t="n">
        <v>3</v>
      </c>
      <c r="C61" s="0" t="n">
        <v>0.02</v>
      </c>
      <c r="D61" s="0" t="n">
        <v>0.18</v>
      </c>
      <c r="E61" s="0" t="n">
        <v>25</v>
      </c>
      <c r="F61" s="0" t="n">
        <v>0.5</v>
      </c>
      <c r="G61" s="0" t="n">
        <f aca="false">SQRT(C61*(1-C61))*F61*E61</f>
        <v>1.75</v>
      </c>
      <c r="I61" s="0" t="n">
        <f aca="false">IF($A61=I$7,$G61*I$6,$G61*I$6*VLOOKUP($B61,$A$1:$E$5,MATCH(I$4,$A$1:$E$1,0),0)*SQRT($D61*I$5))</f>
        <v>0.0275625</v>
      </c>
      <c r="J61" s="0" t="n">
        <f aca="false">IF($A61=J$7,$G61*J$6,$G61*J$6*VLOOKUP($B61,$A$1:$E$5,MATCH(J$4,$A$1:$E$1,0),0)*SQRT($D61*J$5))</f>
        <v>0.0275625</v>
      </c>
      <c r="K61" s="0" t="n">
        <f aca="false">IF($A61=K$7,$G61*K$6,$G61*K$6*VLOOKUP($B61,$A$1:$E$5,MATCH(K$4,$A$1:$E$1,0),0)*SQRT($D61*K$5))</f>
        <v>0.0275625</v>
      </c>
      <c r="L61" s="0" t="n">
        <f aca="false">IF($A61=L$7,$G61*L$6,$G61*L$6*VLOOKUP($B61,$A$1:$E$5,MATCH(L$4,$A$1:$E$1,0),0)*SQRT($D61*L$5))</f>
        <v>0.0275625</v>
      </c>
      <c r="M61" s="0" t="n">
        <f aca="false">IF($A61=M$7,$G61*M$6,$G61*M$6*VLOOKUP($B61,$A$1:$E$5,MATCH(M$4,$A$1:$E$1,0),0)*SQRT($D61*M$5))</f>
        <v>0.0055125</v>
      </c>
      <c r="N61" s="0" t="n">
        <f aca="false">IF($A61=N$7,$G61*N$6,$G61*N$6*VLOOKUP($B61,$A$1:$E$5,MATCH(N$4,$A$1:$E$1,0),0)*SQRT($D61*N$5))</f>
        <v>0.0055125</v>
      </c>
      <c r="O61" s="0" t="n">
        <f aca="false">IF($A61=O$7,$G61*O$6,$G61*O$6*VLOOKUP($B61,$A$1:$E$5,MATCH(O$4,$A$1:$E$1,0),0)*SQRT($D61*O$5))</f>
        <v>0.0055125</v>
      </c>
      <c r="P61" s="0" t="n">
        <f aca="false">IF($A61=P$7,$G61*P$6,$G61*P$6*VLOOKUP($B61,$A$1:$E$5,MATCH(P$4,$A$1:$E$1,0),0)*SQRT($D61*P$5))</f>
        <v>0.0055125</v>
      </c>
      <c r="Q61" s="0" t="n">
        <f aca="false">IF($A61=Q$7,$G61*Q$6,$G61*Q$6*VLOOKUP($B61,$A$1:$E$5,MATCH(Q$4,$A$1:$E$1,0),0)*SQRT($D61*Q$5))</f>
        <v>0.0011025</v>
      </c>
      <c r="R61" s="0" t="n">
        <f aca="false">IF($A61=R$7,$G61*R$6,$G61*R$6*VLOOKUP($B61,$A$1:$E$5,MATCH(R$4,$A$1:$E$1,0),0)*SQRT($D61*R$5))</f>
        <v>0.0011025</v>
      </c>
      <c r="S61" s="0" t="n">
        <f aca="false">IF($A61=S$7,$G61*S$6,$G61*S$6*VLOOKUP($B61,$A$1:$E$5,MATCH(S$4,$A$1:$E$1,0),0)*SQRT($D61*S$5))</f>
        <v>0.0011025</v>
      </c>
      <c r="T61" s="0" t="n">
        <f aca="false">IF($A61=T$7,$G61*T$6,$G61*T$6*VLOOKUP($B61,$A$1:$E$5,MATCH(T$4,$A$1:$E$1,0),0)*SQRT($D61*T$5))</f>
        <v>0.0011025</v>
      </c>
      <c r="U61" s="0" t="n">
        <f aca="false">IF($A61=U$7,$G61*U$6,$G61*U$6*VLOOKUP($B61,$A$1:$E$5,MATCH(U$4,$A$1:$E$1,0),0)*SQRT($D61*U$5))</f>
        <v>0.0138863182299836</v>
      </c>
      <c r="V61" s="0" t="n">
        <f aca="false">IF($A61=V$7,$G61*V$6,$G61*V$6*VLOOKUP($B61,$A$1:$E$5,MATCH(V$4,$A$1:$E$1,0),0)*SQRT($D61*V$5))</f>
        <v>0.0138863182299836</v>
      </c>
      <c r="W61" s="0" t="n">
        <f aca="false">IF($A61=W$7,$G61*W$6,$G61*W$6*VLOOKUP($B61,$A$1:$E$5,MATCH(W$4,$A$1:$E$1,0),0)*SQRT($D61*W$5))</f>
        <v>0.0138863182299836</v>
      </c>
      <c r="X61" s="0" t="n">
        <f aca="false">IF($A61=X$7,$G61*X$6,$G61*X$6*VLOOKUP($B61,$A$1:$E$5,MATCH(X$4,$A$1:$E$1,0),0)*SQRT($D61*X$5))</f>
        <v>0.0138863182299836</v>
      </c>
      <c r="Y61" s="0" t="n">
        <f aca="false">IF($A61=Y$7,$G61*Y$6,$G61*Y$6*VLOOKUP($B61,$A$1:$E$5,MATCH(Y$4,$A$1:$E$1,0),0)*SQRT($D61*Y$5))</f>
        <v>0.00277726364599673</v>
      </c>
      <c r="Z61" s="0" t="n">
        <f aca="false">IF($A61=Z$7,$G61*Z$6,$G61*Z$6*VLOOKUP($B61,$A$1:$E$5,MATCH(Z$4,$A$1:$E$1,0),0)*SQRT($D61*Z$5))</f>
        <v>0.00277726364599673</v>
      </c>
      <c r="AA61" s="0" t="n">
        <f aca="false">IF($A61=AA$7,$G61*AA$6,$G61*AA$6*VLOOKUP($B61,$A$1:$E$5,MATCH(AA$4,$A$1:$E$1,0),0)*SQRT($D61*AA$5))</f>
        <v>0.00277726364599673</v>
      </c>
      <c r="AB61" s="0" t="n">
        <f aca="false">IF($A61=AB$7,$G61*AB$6,$G61*AB$6*VLOOKUP($B61,$A$1:$E$5,MATCH(AB$4,$A$1:$E$1,0),0)*SQRT($D61*AB$5))</f>
        <v>0.00277726364599673</v>
      </c>
      <c r="AC61" s="0" t="n">
        <f aca="false">IF($A61=AC$7,$G61*AC$6,$G61*AC$6*VLOOKUP($B61,$A$1:$E$5,MATCH(AC$4,$A$1:$E$1,0),0)*SQRT($D61*AC$5))</f>
        <v>0.000555452729199344</v>
      </c>
      <c r="AD61" s="0" t="n">
        <f aca="false">IF($A61=AD$7,$G61*AD$6,$G61*AD$6*VLOOKUP($B61,$A$1:$E$5,MATCH(AD$4,$A$1:$E$1,0),0)*SQRT($D61*AD$5))</f>
        <v>0.000555452729199344</v>
      </c>
      <c r="AE61" s="0" t="n">
        <f aca="false">IF($A61=AE$7,$G61*AE$6,$G61*AE$6*VLOOKUP($B61,$A$1:$E$5,MATCH(AE$4,$A$1:$E$1,0),0)*SQRT($D61*AE$5))</f>
        <v>0.000555452729199344</v>
      </c>
      <c r="AF61" s="0" t="n">
        <f aca="false">IF($A61=AF$7,$G61*AF$6,$G61*AF$6*VLOOKUP($B61,$A$1:$E$5,MATCH(AF$4,$A$1:$E$1,0),0)*SQRT($D61*AF$5))</f>
        <v>0.000555452729199344</v>
      </c>
      <c r="AG61" s="0" t="n">
        <f aca="false">IF($A61=AG$7,$G61*AG$6,$G61*AG$6*VLOOKUP($B61,$A$1:$E$5,MATCH(AG$4,$A$1:$E$1,0),0)*SQRT($D61*AG$5))</f>
        <v>0.0275625</v>
      </c>
      <c r="AH61" s="0" t="n">
        <f aca="false">IF($A61=AH$7,$G61*AH$6,$G61*AH$6*VLOOKUP($B61,$A$1:$E$5,MATCH(AH$4,$A$1:$E$1,0),0)*SQRT($D61*AH$5))</f>
        <v>0.0275625</v>
      </c>
      <c r="AI61" s="0" t="n">
        <f aca="false">IF($A61=AI$7,$G61*AI$6,$G61*AI$6*VLOOKUP($B61,$A$1:$E$5,MATCH(AI$4,$A$1:$E$1,0),0)*SQRT($D61*AI$5))</f>
        <v>0.0275625</v>
      </c>
      <c r="AJ61" s="0" t="n">
        <f aca="false">IF($A61=AJ$7,$G61*AJ$6,$G61*AJ$6*VLOOKUP($B61,$A$1:$E$5,MATCH(AJ$4,$A$1:$E$1,0),0)*SQRT($D61*AJ$5))</f>
        <v>0.0275625</v>
      </c>
      <c r="AK61" s="0" t="n">
        <f aca="false">IF($A61=AK$7,$G61*AK$6,$G61*AK$6*VLOOKUP($B61,$A$1:$E$5,MATCH(AK$4,$A$1:$E$1,0),0)*SQRT($D61*AK$5))</f>
        <v>0.0055125</v>
      </c>
      <c r="AL61" s="0" t="n">
        <f aca="false">IF($A61=AL$7,$G61*AL$6,$G61*AL$6*VLOOKUP($B61,$A$1:$E$5,MATCH(AL$4,$A$1:$E$1,0),0)*SQRT($D61*AL$5))</f>
        <v>0.0055125</v>
      </c>
      <c r="AM61" s="0" t="n">
        <f aca="false">IF($A61=AM$7,$G61*AM$6,$G61*AM$6*VLOOKUP($B61,$A$1:$E$5,MATCH(AM$4,$A$1:$E$1,0),0)*SQRT($D61*AM$5))</f>
        <v>0.0055125</v>
      </c>
      <c r="AN61" s="0" t="n">
        <f aca="false">IF($A61=AN$7,$G61*AN$6,$G61*AN$6*VLOOKUP($B61,$A$1:$E$5,MATCH(AN$4,$A$1:$E$1,0),0)*SQRT($D61*AN$5))</f>
        <v>0.0055125</v>
      </c>
      <c r="AO61" s="0" t="n">
        <f aca="false">IF($A61=AO$7,$G61*AO$6,$G61*AO$6*VLOOKUP($B61,$A$1:$E$5,MATCH(AO$4,$A$1:$E$1,0),0)*SQRT($D61*AO$5))</f>
        <v>0.0011025</v>
      </c>
      <c r="AP61" s="0" t="n">
        <f aca="false">IF($A61=AP$7,$G61*AP$6,$G61*AP$6*VLOOKUP($B61,$A$1:$E$5,MATCH(AP$4,$A$1:$E$1,0),0)*SQRT($D61*AP$5))</f>
        <v>0.0011025</v>
      </c>
      <c r="AQ61" s="0" t="n">
        <f aca="false">IF($A61=AQ$7,$G61*AQ$6,$G61*AQ$6*VLOOKUP($B61,$A$1:$E$5,MATCH(AQ$4,$A$1:$E$1,0),0)*SQRT($D61*AQ$5))</f>
        <v>0.0011025</v>
      </c>
      <c r="AR61" s="0" t="n">
        <f aca="false">IF($A61=AR$7,$G61*AR$6,$G61*AR$6*VLOOKUP($B61,$A$1:$E$5,MATCH(AR$4,$A$1:$E$1,0),0)*SQRT($D61*AR$5))</f>
        <v>0.0011025</v>
      </c>
      <c r="AS61" s="0" t="n">
        <f aca="false">IF($A61=AS$7,$G61*AS$6,$G61*AS$6*VLOOKUP($B61,$A$1:$E$5,MATCH(AS$4,$A$1:$E$1,0),0)*SQRT($D61*AS$5))</f>
        <v>0.0138863182299836</v>
      </c>
      <c r="AT61" s="0" t="n">
        <f aca="false">IF($A61=AT$7,$G61*AT$6,$G61*AT$6*VLOOKUP($B61,$A$1:$E$5,MATCH(AT$4,$A$1:$E$1,0),0)*SQRT($D61*AT$5))</f>
        <v>0.0138863182299836</v>
      </c>
      <c r="AU61" s="0" t="n">
        <f aca="false">IF($A61=AU$7,$G61*AU$6,$G61*AU$6*VLOOKUP($B61,$A$1:$E$5,MATCH(AU$4,$A$1:$E$1,0),0)*SQRT($D61*AU$5))</f>
        <v>0.0138863182299836</v>
      </c>
      <c r="AV61" s="0" t="n">
        <f aca="false">IF($A61=AV$7,$G61*AV$6,$G61*AV$6*VLOOKUP($B61,$A$1:$E$5,MATCH(AV$4,$A$1:$E$1,0),0)*SQRT($D61*AV$5))</f>
        <v>0.0138863182299836</v>
      </c>
      <c r="AW61" s="0" t="n">
        <f aca="false">IF($A61=AW$7,$G61*AW$6,$G61*AW$6*VLOOKUP($B61,$A$1:$E$5,MATCH(AW$4,$A$1:$E$1,0),0)*SQRT($D61*AW$5))</f>
        <v>0.00277726364599673</v>
      </c>
      <c r="AX61" s="0" t="n">
        <f aca="false">IF($A61=AX$7,$G61*AX$6,$G61*AX$6*VLOOKUP($B61,$A$1:$E$5,MATCH(AX$4,$A$1:$E$1,0),0)*SQRT($D61*AX$5))</f>
        <v>0.00277726364599673</v>
      </c>
      <c r="AY61" s="0" t="n">
        <f aca="false">IF($A61=AY$7,$G61*AY$6,$G61*AY$6*VLOOKUP($B61,$A$1:$E$5,MATCH(AY$4,$A$1:$E$1,0),0)*SQRT($D61*AY$5))</f>
        <v>0.00277726364599673</v>
      </c>
      <c r="AZ61" s="0" t="n">
        <f aca="false">IF($A61=AZ$7,$G61*AZ$6,$G61*AZ$6*VLOOKUP($B61,$A$1:$E$5,MATCH(AZ$4,$A$1:$E$1,0),0)*SQRT($D61*AZ$5))</f>
        <v>0.00277726364599673</v>
      </c>
      <c r="BA61" s="0" t="n">
        <f aca="false">IF($A61=BA$7,$G61*BA$6,$G61*BA$6*VLOOKUP($B61,$A$1:$E$5,MATCH(BA$4,$A$1:$E$1,0),0)*SQRT($D61*BA$5))</f>
        <v>0.000555452729199344</v>
      </c>
      <c r="BB61" s="0" t="n">
        <f aca="false">IF($A61=BB$7,$G61*BB$6,$G61*BB$6*VLOOKUP($B61,$A$1:$E$5,MATCH(BB$4,$A$1:$E$1,0),0)*SQRT($D61*BB$5))</f>
        <v>0.000555452729199344</v>
      </c>
      <c r="BC61" s="0" t="n">
        <f aca="false">IF($A61=BC$7,$G61*BC$6,$G61*BC$6*VLOOKUP($B61,$A$1:$E$5,MATCH(BC$4,$A$1:$E$1,0),0)*SQRT($D61*BC$5))</f>
        <v>0.000555452729199344</v>
      </c>
      <c r="BD61" s="0" t="n">
        <f aca="false">IF($A61=BD$7,$G61*BD$6,$G61*BD$6*VLOOKUP($B61,$A$1:$E$5,MATCH(BD$4,$A$1:$E$1,0),0)*SQRT($D61*BD$5))</f>
        <v>0.000555452729199344</v>
      </c>
      <c r="BE61" s="0" t="n">
        <f aca="false">IF($A61=BE$7,$G61*BE$6,$G61*BE$6*VLOOKUP($B61,$A$1:$E$5,MATCH(BE$4,$A$1:$E$1,0),0)*SQRT($D61*BE$5))</f>
        <v>0.55125</v>
      </c>
      <c r="BF61" s="0" t="n">
        <f aca="false">IF($A61=BF$7,$G61*BF$6,$G61*BF$6*VLOOKUP($B61,$A$1:$E$5,MATCH(BF$4,$A$1:$E$1,0),0)*SQRT($D61*BF$5))</f>
        <v>0.55125</v>
      </c>
      <c r="BG61" s="0" t="n">
        <f aca="false">IF($A61=BG$7,$G61*BG$6,$G61*BG$6*VLOOKUP($B61,$A$1:$E$5,MATCH(BG$4,$A$1:$E$1,0),0)*SQRT($D61*BG$5))</f>
        <v>3.0625</v>
      </c>
      <c r="BH61" s="0" t="n">
        <f aca="false">IF($A61=BH$7,$G61*BH$6,$G61*BH$6*VLOOKUP($B61,$A$1:$E$5,MATCH(BH$4,$A$1:$E$1,0),0)*SQRT($D61*BH$5))</f>
        <v>0.55125</v>
      </c>
      <c r="BI61" s="0" t="n">
        <f aca="false">IF($A61=BI$7,$G61*BI$6,$G61*BI$6*VLOOKUP($B61,$A$1:$E$5,MATCH(BI$4,$A$1:$E$1,0),0)*SQRT($D61*BI$5))</f>
        <v>0.11025</v>
      </c>
      <c r="BJ61" s="0" t="n">
        <f aca="false">IF($A61=BJ$7,$G61*BJ$6,$G61*BJ$6*VLOOKUP($B61,$A$1:$E$5,MATCH(BJ$4,$A$1:$E$1,0),0)*SQRT($D61*BJ$5))</f>
        <v>0.11025</v>
      </c>
      <c r="BK61" s="0" t="n">
        <f aca="false">IF($A61=BK$7,$G61*BK$6,$G61*BK$6*VLOOKUP($B61,$A$1:$E$5,MATCH(BK$4,$A$1:$E$1,0),0)*SQRT($D61*BK$5))</f>
        <v>0.11025</v>
      </c>
      <c r="BL61" s="0" t="n">
        <f aca="false">IF($A61=BL$7,$G61*BL$6,$G61*BL$6*VLOOKUP($B61,$A$1:$E$5,MATCH(BL$4,$A$1:$E$1,0),0)*SQRT($D61*BL$5))</f>
        <v>0.11025</v>
      </c>
      <c r="BM61" s="0" t="n">
        <f aca="false">IF($A61=BM$7,$G61*BM$6,$G61*BM$6*VLOOKUP($B61,$A$1:$E$5,MATCH(BM$4,$A$1:$E$1,0),0)*SQRT($D61*BM$5))</f>
        <v>0.02205</v>
      </c>
      <c r="BN61" s="0" t="n">
        <f aca="false">IF($A61=BN$7,$G61*BN$6,$G61*BN$6*VLOOKUP($B61,$A$1:$E$5,MATCH(BN$4,$A$1:$E$1,0),0)*SQRT($D61*BN$5))</f>
        <v>0.02205</v>
      </c>
      <c r="BO61" s="0" t="n">
        <f aca="false">IF($A61=BO$7,$G61*BO$6,$G61*BO$6*VLOOKUP($B61,$A$1:$E$5,MATCH(BO$4,$A$1:$E$1,0),0)*SQRT($D61*BO$5))</f>
        <v>0.02205</v>
      </c>
      <c r="BP61" s="0" t="n">
        <f aca="false">IF($A61=BP$7,$G61*BP$6,$G61*BP$6*VLOOKUP($B61,$A$1:$E$5,MATCH(BP$4,$A$1:$E$1,0),0)*SQRT($D61*BP$5))</f>
        <v>0.02205</v>
      </c>
      <c r="BQ61" s="0" t="n">
        <f aca="false">IF($A61=BQ$7,$G61*BQ$6,$G61*BQ$6*VLOOKUP($B61,$A$1:$E$5,MATCH(BQ$4,$A$1:$E$1,0),0)*SQRT($D61*BQ$5))</f>
        <v>0.277726364599672</v>
      </c>
      <c r="BR61" s="0" t="n">
        <f aca="false">IF($A61=BR$7,$G61*BR$6,$G61*BR$6*VLOOKUP($B61,$A$1:$E$5,MATCH(BR$4,$A$1:$E$1,0),0)*SQRT($D61*BR$5))</f>
        <v>0.277726364599672</v>
      </c>
      <c r="BS61" s="0" t="n">
        <f aca="false">IF($A61=BS$7,$G61*BS$6,$G61*BS$6*VLOOKUP($B61,$A$1:$E$5,MATCH(BS$4,$A$1:$E$1,0),0)*SQRT($D61*BS$5))</f>
        <v>0.277726364599672</v>
      </c>
      <c r="BT61" s="0" t="n">
        <f aca="false">IF($A61=BT$7,$G61*BT$6,$G61*BT$6*VLOOKUP($B61,$A$1:$E$5,MATCH(BT$4,$A$1:$E$1,0),0)*SQRT($D61*BT$5))</f>
        <v>0.277726364599672</v>
      </c>
      <c r="BU61" s="0" t="n">
        <f aca="false">IF($A61=BU$7,$G61*BU$6,$G61*BU$6*VLOOKUP($B61,$A$1:$E$5,MATCH(BU$4,$A$1:$E$1,0),0)*SQRT($D61*BU$5))</f>
        <v>0.0555452729199346</v>
      </c>
      <c r="BV61" s="0" t="n">
        <f aca="false">IF($A61=BV$7,$G61*BV$6,$G61*BV$6*VLOOKUP($B61,$A$1:$E$5,MATCH(BV$4,$A$1:$E$1,0),0)*SQRT($D61*BV$5))</f>
        <v>0.0555452729199346</v>
      </c>
      <c r="BW61" s="0" t="n">
        <f aca="false">IF($A61=BW$7,$G61*BW$6,$G61*BW$6*VLOOKUP($B61,$A$1:$E$5,MATCH(BW$4,$A$1:$E$1,0),0)*SQRT($D61*BW$5))</f>
        <v>0.0555452729199346</v>
      </c>
      <c r="BX61" s="0" t="n">
        <f aca="false">IF($A61=BX$7,$G61*BX$6,$G61*BX$6*VLOOKUP($B61,$A$1:$E$5,MATCH(BX$4,$A$1:$E$1,0),0)*SQRT($D61*BX$5))</f>
        <v>0.0555452729199346</v>
      </c>
      <c r="BY61" s="0" t="n">
        <f aca="false">IF($A61=BY$7,$G61*BY$6,$G61*BY$6*VLOOKUP($B61,$A$1:$E$5,MATCH(BY$4,$A$1:$E$1,0),0)*SQRT($D61*BY$5))</f>
        <v>0.0111090545839869</v>
      </c>
      <c r="BZ61" s="0" t="n">
        <f aca="false">IF($A61=BZ$7,$G61*BZ$6,$G61*BZ$6*VLOOKUP($B61,$A$1:$E$5,MATCH(BZ$4,$A$1:$E$1,0),0)*SQRT($D61*BZ$5))</f>
        <v>0.0111090545839869</v>
      </c>
      <c r="CA61" s="0" t="n">
        <f aca="false">IF($A61=CA$7,$G61*CA$6,$G61*CA$6*VLOOKUP($B61,$A$1:$E$5,MATCH(CA$4,$A$1:$E$1,0),0)*SQRT($D61*CA$5))</f>
        <v>0.0111090545839869</v>
      </c>
      <c r="CB61" s="0" t="n">
        <f aca="false">IF($A61=CB$7,$G61*CB$6,$G61*CB$6*VLOOKUP($B61,$A$1:$E$5,MATCH(CB$4,$A$1:$E$1,0),0)*SQRT($D61*CB$5))</f>
        <v>0.0111090545839869</v>
      </c>
      <c r="CC61" s="0" t="n">
        <f aca="false">IF($A61=CC$7,$G61*CC$6,$G61*CC$6*VLOOKUP($B61,$A$1:$E$5,MATCH(CC$4,$A$1:$E$1,0),0)*SQRT($D61*CC$5))</f>
        <v>0.1378125</v>
      </c>
      <c r="CD61" s="0" t="n">
        <f aca="false">IF($A61=CD$7,$G61*CD$6,$G61*CD$6*VLOOKUP($B61,$A$1:$E$5,MATCH(CD$4,$A$1:$E$1,0),0)*SQRT($D61*CD$5))</f>
        <v>0.1378125</v>
      </c>
      <c r="CE61" s="0" t="n">
        <f aca="false">IF($A61=CE$7,$G61*CE$6,$G61*CE$6*VLOOKUP($B61,$A$1:$E$5,MATCH(CE$4,$A$1:$E$1,0),0)*SQRT($D61*CE$5))</f>
        <v>0.1378125</v>
      </c>
      <c r="CF61" s="0" t="n">
        <f aca="false">IF($A61=CF$7,$G61*CF$6,$G61*CF$6*VLOOKUP($B61,$A$1:$E$5,MATCH(CF$4,$A$1:$E$1,0),0)*SQRT($D61*CF$5))</f>
        <v>0.1378125</v>
      </c>
      <c r="CG61" s="0" t="n">
        <f aca="false">IF($A61=CG$7,$G61*CG$6,$G61*CG$6*VLOOKUP($B61,$A$1:$E$5,MATCH(CG$4,$A$1:$E$1,0),0)*SQRT($D61*CG$5))</f>
        <v>0.0275625</v>
      </c>
      <c r="CH61" s="0" t="n">
        <f aca="false">IF($A61=CH$7,$G61*CH$6,$G61*CH$6*VLOOKUP($B61,$A$1:$E$5,MATCH(CH$4,$A$1:$E$1,0),0)*SQRT($D61*CH$5))</f>
        <v>0.0275625</v>
      </c>
      <c r="CI61" s="0" t="n">
        <f aca="false">IF($A61=CI$7,$G61*CI$6,$G61*CI$6*VLOOKUP($B61,$A$1:$E$5,MATCH(CI$4,$A$1:$E$1,0),0)*SQRT($D61*CI$5))</f>
        <v>0.0275625</v>
      </c>
      <c r="CJ61" s="0" t="n">
        <f aca="false">IF($A61=CJ$7,$G61*CJ$6,$G61*CJ$6*VLOOKUP($B61,$A$1:$E$5,MATCH(CJ$4,$A$1:$E$1,0),0)*SQRT($D61*CJ$5))</f>
        <v>0.0275625</v>
      </c>
      <c r="CK61" s="0" t="n">
        <f aca="false">IF($A61=CK$7,$G61*CK$6,$G61*CK$6*VLOOKUP($B61,$A$1:$E$5,MATCH(CK$4,$A$1:$E$1,0),0)*SQRT($D61*CK$5))</f>
        <v>0.0055125</v>
      </c>
      <c r="CL61" s="0" t="n">
        <f aca="false">IF($A61=CL$7,$G61*CL$6,$G61*CL$6*VLOOKUP($B61,$A$1:$E$5,MATCH(CL$4,$A$1:$E$1,0),0)*SQRT($D61*CL$5))</f>
        <v>0.0055125</v>
      </c>
      <c r="CM61" s="0" t="n">
        <f aca="false">IF($A61=CM$7,$G61*CM$6,$G61*CM$6*VLOOKUP($B61,$A$1:$E$5,MATCH(CM$4,$A$1:$E$1,0),0)*SQRT($D61*CM$5))</f>
        <v>0.0055125</v>
      </c>
      <c r="CN61" s="0" t="n">
        <f aca="false">IF($A61=CN$7,$G61*CN$6,$G61*CN$6*VLOOKUP($B61,$A$1:$E$5,MATCH(CN$4,$A$1:$E$1,0),0)*SQRT($D61*CN$5))</f>
        <v>0.0055125</v>
      </c>
      <c r="CO61" s="0" t="n">
        <f aca="false">IF($A61=CO$7,$G61*CO$6,$G61*CO$6*VLOOKUP($B61,$A$1:$E$5,MATCH(CO$4,$A$1:$E$1,0),0)*SQRT($D61*CO$5))</f>
        <v>0.069431591149918</v>
      </c>
      <c r="CP61" s="0" t="n">
        <f aca="false">IF($A61=CP$7,$G61*CP$6,$G61*CP$6*VLOOKUP($B61,$A$1:$E$5,MATCH(CP$4,$A$1:$E$1,0),0)*SQRT($D61*CP$5))</f>
        <v>0.069431591149918</v>
      </c>
      <c r="CQ61" s="0" t="n">
        <f aca="false">IF($A61=CQ$7,$G61*CQ$6,$G61*CQ$6*VLOOKUP($B61,$A$1:$E$5,MATCH(CQ$4,$A$1:$E$1,0),0)*SQRT($D61*CQ$5))</f>
        <v>0.069431591149918</v>
      </c>
      <c r="CR61" s="0" t="n">
        <f aca="false">IF($A61=CR$7,$G61*CR$6,$G61*CR$6*VLOOKUP($B61,$A$1:$E$5,MATCH(CR$4,$A$1:$E$1,0),0)*SQRT($D61*CR$5))</f>
        <v>0.069431591149918</v>
      </c>
      <c r="CS61" s="0" t="n">
        <f aca="false">IF($A61=CS$7,$G61*CS$6,$G61*CS$6*VLOOKUP($B61,$A$1:$E$5,MATCH(CS$4,$A$1:$E$1,0),0)*SQRT($D61*CS$5))</f>
        <v>0.0138863182299836</v>
      </c>
      <c r="CT61" s="0" t="n">
        <f aca="false">IF($A61=CT$7,$G61*CT$6,$G61*CT$6*VLOOKUP($B61,$A$1:$E$5,MATCH(CT$4,$A$1:$E$1,0),0)*SQRT($D61*CT$5))</f>
        <v>0.0138863182299836</v>
      </c>
      <c r="CU61" s="0" t="n">
        <f aca="false">IF($A61=CU$7,$G61*CU$6,$G61*CU$6*VLOOKUP($B61,$A$1:$E$5,MATCH(CU$4,$A$1:$E$1,0),0)*SQRT($D61*CU$5))</f>
        <v>0.0138863182299836</v>
      </c>
      <c r="CV61" s="0" t="n">
        <f aca="false">IF($A61=CV$7,$G61*CV$6,$G61*CV$6*VLOOKUP($B61,$A$1:$E$5,MATCH(CV$4,$A$1:$E$1,0),0)*SQRT($D61*CV$5))</f>
        <v>0.0138863182299836</v>
      </c>
      <c r="CW61" s="0" t="n">
        <f aca="false">IF($A61=CW$7,$G61*CW$6,$G61*CW$6*VLOOKUP($B61,$A$1:$E$5,MATCH(CW$4,$A$1:$E$1,0),0)*SQRT($D61*CW$5))</f>
        <v>0.00277726364599672</v>
      </c>
      <c r="CX61" s="0" t="n">
        <f aca="false">IF($A61=CX$7,$G61*CX$6,$G61*CX$6*VLOOKUP($B61,$A$1:$E$5,MATCH(CX$4,$A$1:$E$1,0),0)*SQRT($D61*CX$5))</f>
        <v>0.00277726364599672</v>
      </c>
      <c r="CY61" s="0" t="n">
        <f aca="false">IF($A61=CY$7,$G61*CY$6,$G61*CY$6*VLOOKUP($B61,$A$1:$E$5,MATCH(CY$4,$A$1:$E$1,0),0)*SQRT($D61*CY$5))</f>
        <v>0.00277726364599672</v>
      </c>
      <c r="CZ61" s="0" t="n">
        <f aca="false">IF($A61=CZ$7,$G61*CZ$6,$G61*CZ$6*VLOOKUP($B61,$A$1:$E$5,MATCH(CZ$4,$A$1:$E$1,0),0)*SQRT($D61*CZ$5))</f>
        <v>0.00277726364599672</v>
      </c>
      <c r="DB61" s="0" t="n">
        <f aca="false">SUM(I61:CZ61)/SUM($I$11:$CZ$106)*Computations!$GS$7</f>
        <v>1.74737939209625</v>
      </c>
    </row>
    <row r="62" customFormat="false" ht="14" hidden="false" customHeight="false" outlineLevel="0" collapsed="false">
      <c r="A62" s="0" t="n">
        <v>52</v>
      </c>
      <c r="B62" s="0" t="n">
        <v>3</v>
      </c>
      <c r="C62" s="0" t="n">
        <v>0.02</v>
      </c>
      <c r="D62" s="0" t="n">
        <v>0.18</v>
      </c>
      <c r="E62" s="0" t="n">
        <v>25</v>
      </c>
      <c r="F62" s="0" t="n">
        <v>0.5</v>
      </c>
      <c r="G62" s="0" t="n">
        <f aca="false">SQRT(C62*(1-C62))*F62*E62</f>
        <v>1.75</v>
      </c>
      <c r="I62" s="0" t="n">
        <f aca="false">IF($A62=I$7,$G62*I$6,$G62*I$6*VLOOKUP($B62,$A$1:$E$5,MATCH(I$4,$A$1:$E$1,0),0)*SQRT($D62*I$5))</f>
        <v>0.0275625</v>
      </c>
      <c r="J62" s="0" t="n">
        <f aca="false">IF($A62=J$7,$G62*J$6,$G62*J$6*VLOOKUP($B62,$A$1:$E$5,MATCH(J$4,$A$1:$E$1,0),0)*SQRT($D62*J$5))</f>
        <v>0.0275625</v>
      </c>
      <c r="K62" s="0" t="n">
        <f aca="false">IF($A62=K$7,$G62*K$6,$G62*K$6*VLOOKUP($B62,$A$1:$E$5,MATCH(K$4,$A$1:$E$1,0),0)*SQRT($D62*K$5))</f>
        <v>0.0275625</v>
      </c>
      <c r="L62" s="0" t="n">
        <f aca="false">IF($A62=L$7,$G62*L$6,$G62*L$6*VLOOKUP($B62,$A$1:$E$5,MATCH(L$4,$A$1:$E$1,0),0)*SQRT($D62*L$5))</f>
        <v>0.0275625</v>
      </c>
      <c r="M62" s="0" t="n">
        <f aca="false">IF($A62=M$7,$G62*M$6,$G62*M$6*VLOOKUP($B62,$A$1:$E$5,MATCH(M$4,$A$1:$E$1,0),0)*SQRT($D62*M$5))</f>
        <v>0.0055125</v>
      </c>
      <c r="N62" s="0" t="n">
        <f aca="false">IF($A62=N$7,$G62*N$6,$G62*N$6*VLOOKUP($B62,$A$1:$E$5,MATCH(N$4,$A$1:$E$1,0),0)*SQRT($D62*N$5))</f>
        <v>0.0055125</v>
      </c>
      <c r="O62" s="0" t="n">
        <f aca="false">IF($A62=O$7,$G62*O$6,$G62*O$6*VLOOKUP($B62,$A$1:$E$5,MATCH(O$4,$A$1:$E$1,0),0)*SQRT($D62*O$5))</f>
        <v>0.0055125</v>
      </c>
      <c r="P62" s="0" t="n">
        <f aca="false">IF($A62=P$7,$G62*P$6,$G62*P$6*VLOOKUP($B62,$A$1:$E$5,MATCH(P$4,$A$1:$E$1,0),0)*SQRT($D62*P$5))</f>
        <v>0.0055125</v>
      </c>
      <c r="Q62" s="0" t="n">
        <f aca="false">IF($A62=Q$7,$G62*Q$6,$G62*Q$6*VLOOKUP($B62,$A$1:$E$5,MATCH(Q$4,$A$1:$E$1,0),0)*SQRT($D62*Q$5))</f>
        <v>0.0011025</v>
      </c>
      <c r="R62" s="0" t="n">
        <f aca="false">IF($A62=R$7,$G62*R$6,$G62*R$6*VLOOKUP($B62,$A$1:$E$5,MATCH(R$4,$A$1:$E$1,0),0)*SQRT($D62*R$5))</f>
        <v>0.0011025</v>
      </c>
      <c r="S62" s="0" t="n">
        <f aca="false">IF($A62=S$7,$G62*S$6,$G62*S$6*VLOOKUP($B62,$A$1:$E$5,MATCH(S$4,$A$1:$E$1,0),0)*SQRT($D62*S$5))</f>
        <v>0.0011025</v>
      </c>
      <c r="T62" s="0" t="n">
        <f aca="false">IF($A62=T$7,$G62*T$6,$G62*T$6*VLOOKUP($B62,$A$1:$E$5,MATCH(T$4,$A$1:$E$1,0),0)*SQRT($D62*T$5))</f>
        <v>0.0011025</v>
      </c>
      <c r="U62" s="0" t="n">
        <f aca="false">IF($A62=U$7,$G62*U$6,$G62*U$6*VLOOKUP($B62,$A$1:$E$5,MATCH(U$4,$A$1:$E$1,0),0)*SQRT($D62*U$5))</f>
        <v>0.0138863182299836</v>
      </c>
      <c r="V62" s="0" t="n">
        <f aca="false">IF($A62=V$7,$G62*V$6,$G62*V$6*VLOOKUP($B62,$A$1:$E$5,MATCH(V$4,$A$1:$E$1,0),0)*SQRT($D62*V$5))</f>
        <v>0.0138863182299836</v>
      </c>
      <c r="W62" s="0" t="n">
        <f aca="false">IF($A62=W$7,$G62*W$6,$G62*W$6*VLOOKUP($B62,$A$1:$E$5,MATCH(W$4,$A$1:$E$1,0),0)*SQRT($D62*W$5))</f>
        <v>0.0138863182299836</v>
      </c>
      <c r="X62" s="0" t="n">
        <f aca="false">IF($A62=X$7,$G62*X$6,$G62*X$6*VLOOKUP($B62,$A$1:$E$5,MATCH(X$4,$A$1:$E$1,0),0)*SQRT($D62*X$5))</f>
        <v>0.0138863182299836</v>
      </c>
      <c r="Y62" s="0" t="n">
        <f aca="false">IF($A62=Y$7,$G62*Y$6,$G62*Y$6*VLOOKUP($B62,$A$1:$E$5,MATCH(Y$4,$A$1:$E$1,0),0)*SQRT($D62*Y$5))</f>
        <v>0.00277726364599673</v>
      </c>
      <c r="Z62" s="0" t="n">
        <f aca="false">IF($A62=Z$7,$G62*Z$6,$G62*Z$6*VLOOKUP($B62,$A$1:$E$5,MATCH(Z$4,$A$1:$E$1,0),0)*SQRT($D62*Z$5))</f>
        <v>0.00277726364599673</v>
      </c>
      <c r="AA62" s="0" t="n">
        <f aca="false">IF($A62=AA$7,$G62*AA$6,$G62*AA$6*VLOOKUP($B62,$A$1:$E$5,MATCH(AA$4,$A$1:$E$1,0),0)*SQRT($D62*AA$5))</f>
        <v>0.00277726364599673</v>
      </c>
      <c r="AB62" s="0" t="n">
        <f aca="false">IF($A62=AB$7,$G62*AB$6,$G62*AB$6*VLOOKUP($B62,$A$1:$E$5,MATCH(AB$4,$A$1:$E$1,0),0)*SQRT($D62*AB$5))</f>
        <v>0.00277726364599673</v>
      </c>
      <c r="AC62" s="0" t="n">
        <f aca="false">IF($A62=AC$7,$G62*AC$6,$G62*AC$6*VLOOKUP($B62,$A$1:$E$5,MATCH(AC$4,$A$1:$E$1,0),0)*SQRT($D62*AC$5))</f>
        <v>0.000555452729199344</v>
      </c>
      <c r="AD62" s="0" t="n">
        <f aca="false">IF($A62=AD$7,$G62*AD$6,$G62*AD$6*VLOOKUP($B62,$A$1:$E$5,MATCH(AD$4,$A$1:$E$1,0),0)*SQRT($D62*AD$5))</f>
        <v>0.000555452729199344</v>
      </c>
      <c r="AE62" s="0" t="n">
        <f aca="false">IF($A62=AE$7,$G62*AE$6,$G62*AE$6*VLOOKUP($B62,$A$1:$E$5,MATCH(AE$4,$A$1:$E$1,0),0)*SQRT($D62*AE$5))</f>
        <v>0.000555452729199344</v>
      </c>
      <c r="AF62" s="0" t="n">
        <f aca="false">IF($A62=AF$7,$G62*AF$6,$G62*AF$6*VLOOKUP($B62,$A$1:$E$5,MATCH(AF$4,$A$1:$E$1,0),0)*SQRT($D62*AF$5))</f>
        <v>0.000555452729199344</v>
      </c>
      <c r="AG62" s="0" t="n">
        <f aca="false">IF($A62=AG$7,$G62*AG$6,$G62*AG$6*VLOOKUP($B62,$A$1:$E$5,MATCH(AG$4,$A$1:$E$1,0),0)*SQRT($D62*AG$5))</f>
        <v>0.0275625</v>
      </c>
      <c r="AH62" s="0" t="n">
        <f aca="false">IF($A62=AH$7,$G62*AH$6,$G62*AH$6*VLOOKUP($B62,$A$1:$E$5,MATCH(AH$4,$A$1:$E$1,0),0)*SQRT($D62*AH$5))</f>
        <v>0.0275625</v>
      </c>
      <c r="AI62" s="0" t="n">
        <f aca="false">IF($A62=AI$7,$G62*AI$6,$G62*AI$6*VLOOKUP($B62,$A$1:$E$5,MATCH(AI$4,$A$1:$E$1,0),0)*SQRT($D62*AI$5))</f>
        <v>0.0275625</v>
      </c>
      <c r="AJ62" s="0" t="n">
        <f aca="false">IF($A62=AJ$7,$G62*AJ$6,$G62*AJ$6*VLOOKUP($B62,$A$1:$E$5,MATCH(AJ$4,$A$1:$E$1,0),0)*SQRT($D62*AJ$5))</f>
        <v>0.0275625</v>
      </c>
      <c r="AK62" s="0" t="n">
        <f aca="false">IF($A62=AK$7,$G62*AK$6,$G62*AK$6*VLOOKUP($B62,$A$1:$E$5,MATCH(AK$4,$A$1:$E$1,0),0)*SQRT($D62*AK$5))</f>
        <v>0.0055125</v>
      </c>
      <c r="AL62" s="0" t="n">
        <f aca="false">IF($A62=AL$7,$G62*AL$6,$G62*AL$6*VLOOKUP($B62,$A$1:$E$5,MATCH(AL$4,$A$1:$E$1,0),0)*SQRT($D62*AL$5))</f>
        <v>0.0055125</v>
      </c>
      <c r="AM62" s="0" t="n">
        <f aca="false">IF($A62=AM$7,$G62*AM$6,$G62*AM$6*VLOOKUP($B62,$A$1:$E$5,MATCH(AM$4,$A$1:$E$1,0),0)*SQRT($D62*AM$5))</f>
        <v>0.0055125</v>
      </c>
      <c r="AN62" s="0" t="n">
        <f aca="false">IF($A62=AN$7,$G62*AN$6,$G62*AN$6*VLOOKUP($B62,$A$1:$E$5,MATCH(AN$4,$A$1:$E$1,0),0)*SQRT($D62*AN$5))</f>
        <v>0.0055125</v>
      </c>
      <c r="AO62" s="0" t="n">
        <f aca="false">IF($A62=AO$7,$G62*AO$6,$G62*AO$6*VLOOKUP($B62,$A$1:$E$5,MATCH(AO$4,$A$1:$E$1,0),0)*SQRT($D62*AO$5))</f>
        <v>0.0011025</v>
      </c>
      <c r="AP62" s="0" t="n">
        <f aca="false">IF($A62=AP$7,$G62*AP$6,$G62*AP$6*VLOOKUP($B62,$A$1:$E$5,MATCH(AP$4,$A$1:$E$1,0),0)*SQRT($D62*AP$5))</f>
        <v>0.0011025</v>
      </c>
      <c r="AQ62" s="0" t="n">
        <f aca="false">IF($A62=AQ$7,$G62*AQ$6,$G62*AQ$6*VLOOKUP($B62,$A$1:$E$5,MATCH(AQ$4,$A$1:$E$1,0),0)*SQRT($D62*AQ$5))</f>
        <v>0.0011025</v>
      </c>
      <c r="AR62" s="0" t="n">
        <f aca="false">IF($A62=AR$7,$G62*AR$6,$G62*AR$6*VLOOKUP($B62,$A$1:$E$5,MATCH(AR$4,$A$1:$E$1,0),0)*SQRT($D62*AR$5))</f>
        <v>0.0011025</v>
      </c>
      <c r="AS62" s="0" t="n">
        <f aca="false">IF($A62=AS$7,$G62*AS$6,$G62*AS$6*VLOOKUP($B62,$A$1:$E$5,MATCH(AS$4,$A$1:$E$1,0),0)*SQRT($D62*AS$5))</f>
        <v>0.0138863182299836</v>
      </c>
      <c r="AT62" s="0" t="n">
        <f aca="false">IF($A62=AT$7,$G62*AT$6,$G62*AT$6*VLOOKUP($B62,$A$1:$E$5,MATCH(AT$4,$A$1:$E$1,0),0)*SQRT($D62*AT$5))</f>
        <v>0.0138863182299836</v>
      </c>
      <c r="AU62" s="0" t="n">
        <f aca="false">IF($A62=AU$7,$G62*AU$6,$G62*AU$6*VLOOKUP($B62,$A$1:$E$5,MATCH(AU$4,$A$1:$E$1,0),0)*SQRT($D62*AU$5))</f>
        <v>0.0138863182299836</v>
      </c>
      <c r="AV62" s="0" t="n">
        <f aca="false">IF($A62=AV$7,$G62*AV$6,$G62*AV$6*VLOOKUP($B62,$A$1:$E$5,MATCH(AV$4,$A$1:$E$1,0),0)*SQRT($D62*AV$5))</f>
        <v>0.0138863182299836</v>
      </c>
      <c r="AW62" s="0" t="n">
        <f aca="false">IF($A62=AW$7,$G62*AW$6,$G62*AW$6*VLOOKUP($B62,$A$1:$E$5,MATCH(AW$4,$A$1:$E$1,0),0)*SQRT($D62*AW$5))</f>
        <v>0.00277726364599673</v>
      </c>
      <c r="AX62" s="0" t="n">
        <f aca="false">IF($A62=AX$7,$G62*AX$6,$G62*AX$6*VLOOKUP($B62,$A$1:$E$5,MATCH(AX$4,$A$1:$E$1,0),0)*SQRT($D62*AX$5))</f>
        <v>0.00277726364599673</v>
      </c>
      <c r="AY62" s="0" t="n">
        <f aca="false">IF($A62=AY$7,$G62*AY$6,$G62*AY$6*VLOOKUP($B62,$A$1:$E$5,MATCH(AY$4,$A$1:$E$1,0),0)*SQRT($D62*AY$5))</f>
        <v>0.00277726364599673</v>
      </c>
      <c r="AZ62" s="0" t="n">
        <f aca="false">IF($A62=AZ$7,$G62*AZ$6,$G62*AZ$6*VLOOKUP($B62,$A$1:$E$5,MATCH(AZ$4,$A$1:$E$1,0),0)*SQRT($D62*AZ$5))</f>
        <v>0.00277726364599673</v>
      </c>
      <c r="BA62" s="0" t="n">
        <f aca="false">IF($A62=BA$7,$G62*BA$6,$G62*BA$6*VLOOKUP($B62,$A$1:$E$5,MATCH(BA$4,$A$1:$E$1,0),0)*SQRT($D62*BA$5))</f>
        <v>0.000555452729199344</v>
      </c>
      <c r="BB62" s="0" t="n">
        <f aca="false">IF($A62=BB$7,$G62*BB$6,$G62*BB$6*VLOOKUP($B62,$A$1:$E$5,MATCH(BB$4,$A$1:$E$1,0),0)*SQRT($D62*BB$5))</f>
        <v>0.000555452729199344</v>
      </c>
      <c r="BC62" s="0" t="n">
        <f aca="false">IF($A62=BC$7,$G62*BC$6,$G62*BC$6*VLOOKUP($B62,$A$1:$E$5,MATCH(BC$4,$A$1:$E$1,0),0)*SQRT($D62*BC$5))</f>
        <v>0.000555452729199344</v>
      </c>
      <c r="BD62" s="0" t="n">
        <f aca="false">IF($A62=BD$7,$G62*BD$6,$G62*BD$6*VLOOKUP($B62,$A$1:$E$5,MATCH(BD$4,$A$1:$E$1,0),0)*SQRT($D62*BD$5))</f>
        <v>0.000555452729199344</v>
      </c>
      <c r="BE62" s="0" t="n">
        <f aca="false">IF($A62=BE$7,$G62*BE$6,$G62*BE$6*VLOOKUP($B62,$A$1:$E$5,MATCH(BE$4,$A$1:$E$1,0),0)*SQRT($D62*BE$5))</f>
        <v>0.55125</v>
      </c>
      <c r="BF62" s="0" t="n">
        <f aca="false">IF($A62=BF$7,$G62*BF$6,$G62*BF$6*VLOOKUP($B62,$A$1:$E$5,MATCH(BF$4,$A$1:$E$1,0),0)*SQRT($D62*BF$5))</f>
        <v>0.55125</v>
      </c>
      <c r="BG62" s="0" t="n">
        <f aca="false">IF($A62=BG$7,$G62*BG$6,$G62*BG$6*VLOOKUP($B62,$A$1:$E$5,MATCH(BG$4,$A$1:$E$1,0),0)*SQRT($D62*BG$5))</f>
        <v>0.55125</v>
      </c>
      <c r="BH62" s="0" t="n">
        <f aca="false">IF($A62=BH$7,$G62*BH$6,$G62*BH$6*VLOOKUP($B62,$A$1:$E$5,MATCH(BH$4,$A$1:$E$1,0),0)*SQRT($D62*BH$5))</f>
        <v>3.0625</v>
      </c>
      <c r="BI62" s="0" t="n">
        <f aca="false">IF($A62=BI$7,$G62*BI$6,$G62*BI$6*VLOOKUP($B62,$A$1:$E$5,MATCH(BI$4,$A$1:$E$1,0),0)*SQRT($D62*BI$5))</f>
        <v>0.11025</v>
      </c>
      <c r="BJ62" s="0" t="n">
        <f aca="false">IF($A62=BJ$7,$G62*BJ$6,$G62*BJ$6*VLOOKUP($B62,$A$1:$E$5,MATCH(BJ$4,$A$1:$E$1,0),0)*SQRT($D62*BJ$5))</f>
        <v>0.11025</v>
      </c>
      <c r="BK62" s="0" t="n">
        <f aca="false">IF($A62=BK$7,$G62*BK$6,$G62*BK$6*VLOOKUP($B62,$A$1:$E$5,MATCH(BK$4,$A$1:$E$1,0),0)*SQRT($D62*BK$5))</f>
        <v>0.11025</v>
      </c>
      <c r="BL62" s="0" t="n">
        <f aca="false">IF($A62=BL$7,$G62*BL$6,$G62*BL$6*VLOOKUP($B62,$A$1:$E$5,MATCH(BL$4,$A$1:$E$1,0),0)*SQRT($D62*BL$5))</f>
        <v>0.11025</v>
      </c>
      <c r="BM62" s="0" t="n">
        <f aca="false">IF($A62=BM$7,$G62*BM$6,$G62*BM$6*VLOOKUP($B62,$A$1:$E$5,MATCH(BM$4,$A$1:$E$1,0),0)*SQRT($D62*BM$5))</f>
        <v>0.02205</v>
      </c>
      <c r="BN62" s="0" t="n">
        <f aca="false">IF($A62=BN$7,$G62*BN$6,$G62*BN$6*VLOOKUP($B62,$A$1:$E$5,MATCH(BN$4,$A$1:$E$1,0),0)*SQRT($D62*BN$5))</f>
        <v>0.02205</v>
      </c>
      <c r="BO62" s="0" t="n">
        <f aca="false">IF($A62=BO$7,$G62*BO$6,$G62*BO$6*VLOOKUP($B62,$A$1:$E$5,MATCH(BO$4,$A$1:$E$1,0),0)*SQRT($D62*BO$5))</f>
        <v>0.02205</v>
      </c>
      <c r="BP62" s="0" t="n">
        <f aca="false">IF($A62=BP$7,$G62*BP$6,$G62*BP$6*VLOOKUP($B62,$A$1:$E$5,MATCH(BP$4,$A$1:$E$1,0),0)*SQRT($D62*BP$5))</f>
        <v>0.02205</v>
      </c>
      <c r="BQ62" s="0" t="n">
        <f aca="false">IF($A62=BQ$7,$G62*BQ$6,$G62*BQ$6*VLOOKUP($B62,$A$1:$E$5,MATCH(BQ$4,$A$1:$E$1,0),0)*SQRT($D62*BQ$5))</f>
        <v>0.277726364599672</v>
      </c>
      <c r="BR62" s="0" t="n">
        <f aca="false">IF($A62=BR$7,$G62*BR$6,$G62*BR$6*VLOOKUP($B62,$A$1:$E$5,MATCH(BR$4,$A$1:$E$1,0),0)*SQRT($D62*BR$5))</f>
        <v>0.277726364599672</v>
      </c>
      <c r="BS62" s="0" t="n">
        <f aca="false">IF($A62=BS$7,$G62*BS$6,$G62*BS$6*VLOOKUP($B62,$A$1:$E$5,MATCH(BS$4,$A$1:$E$1,0),0)*SQRT($D62*BS$5))</f>
        <v>0.277726364599672</v>
      </c>
      <c r="BT62" s="0" t="n">
        <f aca="false">IF($A62=BT$7,$G62*BT$6,$G62*BT$6*VLOOKUP($B62,$A$1:$E$5,MATCH(BT$4,$A$1:$E$1,0),0)*SQRT($D62*BT$5))</f>
        <v>0.277726364599672</v>
      </c>
      <c r="BU62" s="0" t="n">
        <f aca="false">IF($A62=BU$7,$G62*BU$6,$G62*BU$6*VLOOKUP($B62,$A$1:$E$5,MATCH(BU$4,$A$1:$E$1,0),0)*SQRT($D62*BU$5))</f>
        <v>0.0555452729199346</v>
      </c>
      <c r="BV62" s="0" t="n">
        <f aca="false">IF($A62=BV$7,$G62*BV$6,$G62*BV$6*VLOOKUP($B62,$A$1:$E$5,MATCH(BV$4,$A$1:$E$1,0),0)*SQRT($D62*BV$5))</f>
        <v>0.0555452729199346</v>
      </c>
      <c r="BW62" s="0" t="n">
        <f aca="false">IF($A62=BW$7,$G62*BW$6,$G62*BW$6*VLOOKUP($B62,$A$1:$E$5,MATCH(BW$4,$A$1:$E$1,0),0)*SQRT($D62*BW$5))</f>
        <v>0.0555452729199346</v>
      </c>
      <c r="BX62" s="0" t="n">
        <f aca="false">IF($A62=BX$7,$G62*BX$6,$G62*BX$6*VLOOKUP($B62,$A$1:$E$5,MATCH(BX$4,$A$1:$E$1,0),0)*SQRT($D62*BX$5))</f>
        <v>0.0555452729199346</v>
      </c>
      <c r="BY62" s="0" t="n">
        <f aca="false">IF($A62=BY$7,$G62*BY$6,$G62*BY$6*VLOOKUP($B62,$A$1:$E$5,MATCH(BY$4,$A$1:$E$1,0),0)*SQRT($D62*BY$5))</f>
        <v>0.0111090545839869</v>
      </c>
      <c r="BZ62" s="0" t="n">
        <f aca="false">IF($A62=BZ$7,$G62*BZ$6,$G62*BZ$6*VLOOKUP($B62,$A$1:$E$5,MATCH(BZ$4,$A$1:$E$1,0),0)*SQRT($D62*BZ$5))</f>
        <v>0.0111090545839869</v>
      </c>
      <c r="CA62" s="0" t="n">
        <f aca="false">IF($A62=CA$7,$G62*CA$6,$G62*CA$6*VLOOKUP($B62,$A$1:$E$5,MATCH(CA$4,$A$1:$E$1,0),0)*SQRT($D62*CA$5))</f>
        <v>0.0111090545839869</v>
      </c>
      <c r="CB62" s="0" t="n">
        <f aca="false">IF($A62=CB$7,$G62*CB$6,$G62*CB$6*VLOOKUP($B62,$A$1:$E$5,MATCH(CB$4,$A$1:$E$1,0),0)*SQRT($D62*CB$5))</f>
        <v>0.0111090545839869</v>
      </c>
      <c r="CC62" s="0" t="n">
        <f aca="false">IF($A62=CC$7,$G62*CC$6,$G62*CC$6*VLOOKUP($B62,$A$1:$E$5,MATCH(CC$4,$A$1:$E$1,0),0)*SQRT($D62*CC$5))</f>
        <v>0.1378125</v>
      </c>
      <c r="CD62" s="0" t="n">
        <f aca="false">IF($A62=CD$7,$G62*CD$6,$G62*CD$6*VLOOKUP($B62,$A$1:$E$5,MATCH(CD$4,$A$1:$E$1,0),0)*SQRT($D62*CD$5))</f>
        <v>0.1378125</v>
      </c>
      <c r="CE62" s="0" t="n">
        <f aca="false">IF($A62=CE$7,$G62*CE$6,$G62*CE$6*VLOOKUP($B62,$A$1:$E$5,MATCH(CE$4,$A$1:$E$1,0),0)*SQRT($D62*CE$5))</f>
        <v>0.1378125</v>
      </c>
      <c r="CF62" s="0" t="n">
        <f aca="false">IF($A62=CF$7,$G62*CF$6,$G62*CF$6*VLOOKUP($B62,$A$1:$E$5,MATCH(CF$4,$A$1:$E$1,0),0)*SQRT($D62*CF$5))</f>
        <v>0.1378125</v>
      </c>
      <c r="CG62" s="0" t="n">
        <f aca="false">IF($A62=CG$7,$G62*CG$6,$G62*CG$6*VLOOKUP($B62,$A$1:$E$5,MATCH(CG$4,$A$1:$E$1,0),0)*SQRT($D62*CG$5))</f>
        <v>0.0275625</v>
      </c>
      <c r="CH62" s="0" t="n">
        <f aca="false">IF($A62=CH$7,$G62*CH$6,$G62*CH$6*VLOOKUP($B62,$A$1:$E$5,MATCH(CH$4,$A$1:$E$1,0),0)*SQRT($D62*CH$5))</f>
        <v>0.0275625</v>
      </c>
      <c r="CI62" s="0" t="n">
        <f aca="false">IF($A62=CI$7,$G62*CI$6,$G62*CI$6*VLOOKUP($B62,$A$1:$E$5,MATCH(CI$4,$A$1:$E$1,0),0)*SQRT($D62*CI$5))</f>
        <v>0.0275625</v>
      </c>
      <c r="CJ62" s="0" t="n">
        <f aca="false">IF($A62=CJ$7,$G62*CJ$6,$G62*CJ$6*VLOOKUP($B62,$A$1:$E$5,MATCH(CJ$4,$A$1:$E$1,0),0)*SQRT($D62*CJ$5))</f>
        <v>0.0275625</v>
      </c>
      <c r="CK62" s="0" t="n">
        <f aca="false">IF($A62=CK$7,$G62*CK$6,$G62*CK$6*VLOOKUP($B62,$A$1:$E$5,MATCH(CK$4,$A$1:$E$1,0),0)*SQRT($D62*CK$5))</f>
        <v>0.0055125</v>
      </c>
      <c r="CL62" s="0" t="n">
        <f aca="false">IF($A62=CL$7,$G62*CL$6,$G62*CL$6*VLOOKUP($B62,$A$1:$E$5,MATCH(CL$4,$A$1:$E$1,0),0)*SQRT($D62*CL$5))</f>
        <v>0.0055125</v>
      </c>
      <c r="CM62" s="0" t="n">
        <f aca="false">IF($A62=CM$7,$G62*CM$6,$G62*CM$6*VLOOKUP($B62,$A$1:$E$5,MATCH(CM$4,$A$1:$E$1,0),0)*SQRT($D62*CM$5))</f>
        <v>0.0055125</v>
      </c>
      <c r="CN62" s="0" t="n">
        <f aca="false">IF($A62=CN$7,$G62*CN$6,$G62*CN$6*VLOOKUP($B62,$A$1:$E$5,MATCH(CN$4,$A$1:$E$1,0),0)*SQRT($D62*CN$5))</f>
        <v>0.0055125</v>
      </c>
      <c r="CO62" s="0" t="n">
        <f aca="false">IF($A62=CO$7,$G62*CO$6,$G62*CO$6*VLOOKUP($B62,$A$1:$E$5,MATCH(CO$4,$A$1:$E$1,0),0)*SQRT($D62*CO$5))</f>
        <v>0.069431591149918</v>
      </c>
      <c r="CP62" s="0" t="n">
        <f aca="false">IF($A62=CP$7,$G62*CP$6,$G62*CP$6*VLOOKUP($B62,$A$1:$E$5,MATCH(CP$4,$A$1:$E$1,0),0)*SQRT($D62*CP$5))</f>
        <v>0.069431591149918</v>
      </c>
      <c r="CQ62" s="0" t="n">
        <f aca="false">IF($A62=CQ$7,$G62*CQ$6,$G62*CQ$6*VLOOKUP($B62,$A$1:$E$5,MATCH(CQ$4,$A$1:$E$1,0),0)*SQRT($D62*CQ$5))</f>
        <v>0.069431591149918</v>
      </c>
      <c r="CR62" s="0" t="n">
        <f aca="false">IF($A62=CR$7,$G62*CR$6,$G62*CR$6*VLOOKUP($B62,$A$1:$E$5,MATCH(CR$4,$A$1:$E$1,0),0)*SQRT($D62*CR$5))</f>
        <v>0.069431591149918</v>
      </c>
      <c r="CS62" s="0" t="n">
        <f aca="false">IF($A62=CS$7,$G62*CS$6,$G62*CS$6*VLOOKUP($B62,$A$1:$E$5,MATCH(CS$4,$A$1:$E$1,0),0)*SQRT($D62*CS$5))</f>
        <v>0.0138863182299836</v>
      </c>
      <c r="CT62" s="0" t="n">
        <f aca="false">IF($A62=CT$7,$G62*CT$6,$G62*CT$6*VLOOKUP($B62,$A$1:$E$5,MATCH(CT$4,$A$1:$E$1,0),0)*SQRT($D62*CT$5))</f>
        <v>0.0138863182299836</v>
      </c>
      <c r="CU62" s="0" t="n">
        <f aca="false">IF($A62=CU$7,$G62*CU$6,$G62*CU$6*VLOOKUP($B62,$A$1:$E$5,MATCH(CU$4,$A$1:$E$1,0),0)*SQRT($D62*CU$5))</f>
        <v>0.0138863182299836</v>
      </c>
      <c r="CV62" s="0" t="n">
        <f aca="false">IF($A62=CV$7,$G62*CV$6,$G62*CV$6*VLOOKUP($B62,$A$1:$E$5,MATCH(CV$4,$A$1:$E$1,0),0)*SQRT($D62*CV$5))</f>
        <v>0.0138863182299836</v>
      </c>
      <c r="CW62" s="0" t="n">
        <f aca="false">IF($A62=CW$7,$G62*CW$6,$G62*CW$6*VLOOKUP($B62,$A$1:$E$5,MATCH(CW$4,$A$1:$E$1,0),0)*SQRT($D62*CW$5))</f>
        <v>0.00277726364599672</v>
      </c>
      <c r="CX62" s="0" t="n">
        <f aca="false">IF($A62=CX$7,$G62*CX$6,$G62*CX$6*VLOOKUP($B62,$A$1:$E$5,MATCH(CX$4,$A$1:$E$1,0),0)*SQRT($D62*CX$5))</f>
        <v>0.00277726364599672</v>
      </c>
      <c r="CY62" s="0" t="n">
        <f aca="false">IF($A62=CY$7,$G62*CY$6,$G62*CY$6*VLOOKUP($B62,$A$1:$E$5,MATCH(CY$4,$A$1:$E$1,0),0)*SQRT($D62*CY$5))</f>
        <v>0.00277726364599672</v>
      </c>
      <c r="CZ62" s="0" t="n">
        <f aca="false">IF($A62=CZ$7,$G62*CZ$6,$G62*CZ$6*VLOOKUP($B62,$A$1:$E$5,MATCH(CZ$4,$A$1:$E$1,0),0)*SQRT($D62*CZ$5))</f>
        <v>0.00277726364599672</v>
      </c>
      <c r="DB62" s="0" t="n">
        <f aca="false">SUM(I62:CZ62)/SUM($I$11:$CZ$106)*Computations!$GS$7</f>
        <v>1.74737939209625</v>
      </c>
    </row>
    <row r="63" customFormat="false" ht="14" hidden="false" customHeight="false" outlineLevel="0" collapsed="false">
      <c r="A63" s="0" t="n">
        <v>53</v>
      </c>
      <c r="B63" s="0" t="n">
        <v>3</v>
      </c>
      <c r="C63" s="0" t="n">
        <v>0.02</v>
      </c>
      <c r="D63" s="0" t="n">
        <v>0.18</v>
      </c>
      <c r="E63" s="0" t="n">
        <v>5</v>
      </c>
      <c r="F63" s="0" t="n">
        <v>0.5</v>
      </c>
      <c r="G63" s="0" t="n">
        <f aca="false">SQRT(C63*(1-C63))*F63*E63</f>
        <v>0.35</v>
      </c>
      <c r="I63" s="0" t="n">
        <f aca="false">IF($A63=I$7,$G63*I$6,$G63*I$6*VLOOKUP($B63,$A$1:$E$5,MATCH(I$4,$A$1:$E$1,0),0)*SQRT($D63*I$5))</f>
        <v>0.0055125</v>
      </c>
      <c r="J63" s="0" t="n">
        <f aca="false">IF($A63=J$7,$G63*J$6,$G63*J$6*VLOOKUP($B63,$A$1:$E$5,MATCH(J$4,$A$1:$E$1,0),0)*SQRT($D63*J$5))</f>
        <v>0.0055125</v>
      </c>
      <c r="K63" s="0" t="n">
        <f aca="false">IF($A63=K$7,$G63*K$6,$G63*K$6*VLOOKUP($B63,$A$1:$E$5,MATCH(K$4,$A$1:$E$1,0),0)*SQRT($D63*K$5))</f>
        <v>0.0055125</v>
      </c>
      <c r="L63" s="0" t="n">
        <f aca="false">IF($A63=L$7,$G63*L$6,$G63*L$6*VLOOKUP($B63,$A$1:$E$5,MATCH(L$4,$A$1:$E$1,0),0)*SQRT($D63*L$5))</f>
        <v>0.0055125</v>
      </c>
      <c r="M63" s="0" t="n">
        <f aca="false">IF($A63=M$7,$G63*M$6,$G63*M$6*VLOOKUP($B63,$A$1:$E$5,MATCH(M$4,$A$1:$E$1,0),0)*SQRT($D63*M$5))</f>
        <v>0.0011025</v>
      </c>
      <c r="N63" s="0" t="n">
        <f aca="false">IF($A63=N$7,$G63*N$6,$G63*N$6*VLOOKUP($B63,$A$1:$E$5,MATCH(N$4,$A$1:$E$1,0),0)*SQRT($D63*N$5))</f>
        <v>0.0011025</v>
      </c>
      <c r="O63" s="0" t="n">
        <f aca="false">IF($A63=O$7,$G63*O$6,$G63*O$6*VLOOKUP($B63,$A$1:$E$5,MATCH(O$4,$A$1:$E$1,0),0)*SQRT($D63*O$5))</f>
        <v>0.0011025</v>
      </c>
      <c r="P63" s="0" t="n">
        <f aca="false">IF($A63=P$7,$G63*P$6,$G63*P$6*VLOOKUP($B63,$A$1:$E$5,MATCH(P$4,$A$1:$E$1,0),0)*SQRT($D63*P$5))</f>
        <v>0.0011025</v>
      </c>
      <c r="Q63" s="0" t="n">
        <f aca="false">IF($A63=Q$7,$G63*Q$6,$G63*Q$6*VLOOKUP($B63,$A$1:$E$5,MATCH(Q$4,$A$1:$E$1,0),0)*SQRT($D63*Q$5))</f>
        <v>0.0002205</v>
      </c>
      <c r="R63" s="0" t="n">
        <f aca="false">IF($A63=R$7,$G63*R$6,$G63*R$6*VLOOKUP($B63,$A$1:$E$5,MATCH(R$4,$A$1:$E$1,0),0)*SQRT($D63*R$5))</f>
        <v>0.0002205</v>
      </c>
      <c r="S63" s="0" t="n">
        <f aca="false">IF($A63=S$7,$G63*S$6,$G63*S$6*VLOOKUP($B63,$A$1:$E$5,MATCH(S$4,$A$1:$E$1,0),0)*SQRT($D63*S$5))</f>
        <v>0.0002205</v>
      </c>
      <c r="T63" s="0" t="n">
        <f aca="false">IF($A63=T$7,$G63*T$6,$G63*T$6*VLOOKUP($B63,$A$1:$E$5,MATCH(T$4,$A$1:$E$1,0),0)*SQRT($D63*T$5))</f>
        <v>0.0002205</v>
      </c>
      <c r="U63" s="0" t="n">
        <f aca="false">IF($A63=U$7,$G63*U$6,$G63*U$6*VLOOKUP($B63,$A$1:$E$5,MATCH(U$4,$A$1:$E$1,0),0)*SQRT($D63*U$5))</f>
        <v>0.00277726364599672</v>
      </c>
      <c r="V63" s="0" t="n">
        <f aca="false">IF($A63=V$7,$G63*V$6,$G63*V$6*VLOOKUP($B63,$A$1:$E$5,MATCH(V$4,$A$1:$E$1,0),0)*SQRT($D63*V$5))</f>
        <v>0.00277726364599672</v>
      </c>
      <c r="W63" s="0" t="n">
        <f aca="false">IF($A63=W$7,$G63*W$6,$G63*W$6*VLOOKUP($B63,$A$1:$E$5,MATCH(W$4,$A$1:$E$1,0),0)*SQRT($D63*W$5))</f>
        <v>0.00277726364599672</v>
      </c>
      <c r="X63" s="0" t="n">
        <f aca="false">IF($A63=X$7,$G63*X$6,$G63*X$6*VLOOKUP($B63,$A$1:$E$5,MATCH(X$4,$A$1:$E$1,0),0)*SQRT($D63*X$5))</f>
        <v>0.00277726364599672</v>
      </c>
      <c r="Y63" s="0" t="n">
        <f aca="false">IF($A63=Y$7,$G63*Y$6,$G63*Y$6*VLOOKUP($B63,$A$1:$E$5,MATCH(Y$4,$A$1:$E$1,0),0)*SQRT($D63*Y$5))</f>
        <v>0.000555452729199346</v>
      </c>
      <c r="Z63" s="0" t="n">
        <f aca="false">IF($A63=Z$7,$G63*Z$6,$G63*Z$6*VLOOKUP($B63,$A$1:$E$5,MATCH(Z$4,$A$1:$E$1,0),0)*SQRT($D63*Z$5))</f>
        <v>0.000555452729199346</v>
      </c>
      <c r="AA63" s="0" t="n">
        <f aca="false">IF($A63=AA$7,$G63*AA$6,$G63*AA$6*VLOOKUP($B63,$A$1:$E$5,MATCH(AA$4,$A$1:$E$1,0),0)*SQRT($D63*AA$5))</f>
        <v>0.000555452729199346</v>
      </c>
      <c r="AB63" s="0" t="n">
        <f aca="false">IF($A63=AB$7,$G63*AB$6,$G63*AB$6*VLOOKUP($B63,$A$1:$E$5,MATCH(AB$4,$A$1:$E$1,0),0)*SQRT($D63*AB$5))</f>
        <v>0.000555452729199346</v>
      </c>
      <c r="AC63" s="0" t="n">
        <f aca="false">IF($A63=AC$7,$G63*AC$6,$G63*AC$6*VLOOKUP($B63,$A$1:$E$5,MATCH(AC$4,$A$1:$E$1,0),0)*SQRT($D63*AC$5))</f>
        <v>0.000111090545839869</v>
      </c>
      <c r="AD63" s="0" t="n">
        <f aca="false">IF($A63=AD$7,$G63*AD$6,$G63*AD$6*VLOOKUP($B63,$A$1:$E$5,MATCH(AD$4,$A$1:$E$1,0),0)*SQRT($D63*AD$5))</f>
        <v>0.000111090545839869</v>
      </c>
      <c r="AE63" s="0" t="n">
        <f aca="false">IF($A63=AE$7,$G63*AE$6,$G63*AE$6*VLOOKUP($B63,$A$1:$E$5,MATCH(AE$4,$A$1:$E$1,0),0)*SQRT($D63*AE$5))</f>
        <v>0.000111090545839869</v>
      </c>
      <c r="AF63" s="0" t="n">
        <f aca="false">IF($A63=AF$7,$G63*AF$6,$G63*AF$6*VLOOKUP($B63,$A$1:$E$5,MATCH(AF$4,$A$1:$E$1,0),0)*SQRT($D63*AF$5))</f>
        <v>0.000111090545839869</v>
      </c>
      <c r="AG63" s="0" t="n">
        <f aca="false">IF($A63=AG$7,$G63*AG$6,$G63*AG$6*VLOOKUP($B63,$A$1:$E$5,MATCH(AG$4,$A$1:$E$1,0),0)*SQRT($D63*AG$5))</f>
        <v>0.0055125</v>
      </c>
      <c r="AH63" s="0" t="n">
        <f aca="false">IF($A63=AH$7,$G63*AH$6,$G63*AH$6*VLOOKUP($B63,$A$1:$E$5,MATCH(AH$4,$A$1:$E$1,0),0)*SQRT($D63*AH$5))</f>
        <v>0.0055125</v>
      </c>
      <c r="AI63" s="0" t="n">
        <f aca="false">IF($A63=AI$7,$G63*AI$6,$G63*AI$6*VLOOKUP($B63,$A$1:$E$5,MATCH(AI$4,$A$1:$E$1,0),0)*SQRT($D63*AI$5))</f>
        <v>0.0055125</v>
      </c>
      <c r="AJ63" s="0" t="n">
        <f aca="false">IF($A63=AJ$7,$G63*AJ$6,$G63*AJ$6*VLOOKUP($B63,$A$1:$E$5,MATCH(AJ$4,$A$1:$E$1,0),0)*SQRT($D63*AJ$5))</f>
        <v>0.0055125</v>
      </c>
      <c r="AK63" s="0" t="n">
        <f aca="false">IF($A63=AK$7,$G63*AK$6,$G63*AK$6*VLOOKUP($B63,$A$1:$E$5,MATCH(AK$4,$A$1:$E$1,0),0)*SQRT($D63*AK$5))</f>
        <v>0.0011025</v>
      </c>
      <c r="AL63" s="0" t="n">
        <f aca="false">IF($A63=AL$7,$G63*AL$6,$G63*AL$6*VLOOKUP($B63,$A$1:$E$5,MATCH(AL$4,$A$1:$E$1,0),0)*SQRT($D63*AL$5))</f>
        <v>0.0011025</v>
      </c>
      <c r="AM63" s="0" t="n">
        <f aca="false">IF($A63=AM$7,$G63*AM$6,$G63*AM$6*VLOOKUP($B63,$A$1:$E$5,MATCH(AM$4,$A$1:$E$1,0),0)*SQRT($D63*AM$5))</f>
        <v>0.0011025</v>
      </c>
      <c r="AN63" s="0" t="n">
        <f aca="false">IF($A63=AN$7,$G63*AN$6,$G63*AN$6*VLOOKUP($B63,$A$1:$E$5,MATCH(AN$4,$A$1:$E$1,0),0)*SQRT($D63*AN$5))</f>
        <v>0.0011025</v>
      </c>
      <c r="AO63" s="0" t="n">
        <f aca="false">IF($A63=AO$7,$G63*AO$6,$G63*AO$6*VLOOKUP($B63,$A$1:$E$5,MATCH(AO$4,$A$1:$E$1,0),0)*SQRT($D63*AO$5))</f>
        <v>0.0002205</v>
      </c>
      <c r="AP63" s="0" t="n">
        <f aca="false">IF($A63=AP$7,$G63*AP$6,$G63*AP$6*VLOOKUP($B63,$A$1:$E$5,MATCH(AP$4,$A$1:$E$1,0),0)*SQRT($D63*AP$5))</f>
        <v>0.0002205</v>
      </c>
      <c r="AQ63" s="0" t="n">
        <f aca="false">IF($A63=AQ$7,$G63*AQ$6,$G63*AQ$6*VLOOKUP($B63,$A$1:$E$5,MATCH(AQ$4,$A$1:$E$1,0),0)*SQRT($D63*AQ$5))</f>
        <v>0.0002205</v>
      </c>
      <c r="AR63" s="0" t="n">
        <f aca="false">IF($A63=AR$7,$G63*AR$6,$G63*AR$6*VLOOKUP($B63,$A$1:$E$5,MATCH(AR$4,$A$1:$E$1,0),0)*SQRT($D63*AR$5))</f>
        <v>0.0002205</v>
      </c>
      <c r="AS63" s="0" t="n">
        <f aca="false">IF($A63=AS$7,$G63*AS$6,$G63*AS$6*VLOOKUP($B63,$A$1:$E$5,MATCH(AS$4,$A$1:$E$1,0),0)*SQRT($D63*AS$5))</f>
        <v>0.00277726364599672</v>
      </c>
      <c r="AT63" s="0" t="n">
        <f aca="false">IF($A63=AT$7,$G63*AT$6,$G63*AT$6*VLOOKUP($B63,$A$1:$E$5,MATCH(AT$4,$A$1:$E$1,0),0)*SQRT($D63*AT$5))</f>
        <v>0.00277726364599672</v>
      </c>
      <c r="AU63" s="0" t="n">
        <f aca="false">IF($A63=AU$7,$G63*AU$6,$G63*AU$6*VLOOKUP($B63,$A$1:$E$5,MATCH(AU$4,$A$1:$E$1,0),0)*SQRT($D63*AU$5))</f>
        <v>0.00277726364599672</v>
      </c>
      <c r="AV63" s="0" t="n">
        <f aca="false">IF($A63=AV$7,$G63*AV$6,$G63*AV$6*VLOOKUP($B63,$A$1:$E$5,MATCH(AV$4,$A$1:$E$1,0),0)*SQRT($D63*AV$5))</f>
        <v>0.00277726364599672</v>
      </c>
      <c r="AW63" s="0" t="n">
        <f aca="false">IF($A63=AW$7,$G63*AW$6,$G63*AW$6*VLOOKUP($B63,$A$1:$E$5,MATCH(AW$4,$A$1:$E$1,0),0)*SQRT($D63*AW$5))</f>
        <v>0.000555452729199346</v>
      </c>
      <c r="AX63" s="0" t="n">
        <f aca="false">IF($A63=AX$7,$G63*AX$6,$G63*AX$6*VLOOKUP($B63,$A$1:$E$5,MATCH(AX$4,$A$1:$E$1,0),0)*SQRT($D63*AX$5))</f>
        <v>0.000555452729199346</v>
      </c>
      <c r="AY63" s="0" t="n">
        <f aca="false">IF($A63=AY$7,$G63*AY$6,$G63*AY$6*VLOOKUP($B63,$A$1:$E$5,MATCH(AY$4,$A$1:$E$1,0),0)*SQRT($D63*AY$5))</f>
        <v>0.000555452729199346</v>
      </c>
      <c r="AZ63" s="0" t="n">
        <f aca="false">IF($A63=AZ$7,$G63*AZ$6,$G63*AZ$6*VLOOKUP($B63,$A$1:$E$5,MATCH(AZ$4,$A$1:$E$1,0),0)*SQRT($D63*AZ$5))</f>
        <v>0.000555452729199346</v>
      </c>
      <c r="BA63" s="0" t="n">
        <f aca="false">IF($A63=BA$7,$G63*BA$6,$G63*BA$6*VLOOKUP($B63,$A$1:$E$5,MATCH(BA$4,$A$1:$E$1,0),0)*SQRT($D63*BA$5))</f>
        <v>0.000111090545839869</v>
      </c>
      <c r="BB63" s="0" t="n">
        <f aca="false">IF($A63=BB$7,$G63*BB$6,$G63*BB$6*VLOOKUP($B63,$A$1:$E$5,MATCH(BB$4,$A$1:$E$1,0),0)*SQRT($D63*BB$5))</f>
        <v>0.000111090545839869</v>
      </c>
      <c r="BC63" s="0" t="n">
        <f aca="false">IF($A63=BC$7,$G63*BC$6,$G63*BC$6*VLOOKUP($B63,$A$1:$E$5,MATCH(BC$4,$A$1:$E$1,0),0)*SQRT($D63*BC$5))</f>
        <v>0.000111090545839869</v>
      </c>
      <c r="BD63" s="0" t="n">
        <f aca="false">IF($A63=BD$7,$G63*BD$6,$G63*BD$6*VLOOKUP($B63,$A$1:$E$5,MATCH(BD$4,$A$1:$E$1,0),0)*SQRT($D63*BD$5))</f>
        <v>0.000111090545839869</v>
      </c>
      <c r="BE63" s="0" t="n">
        <f aca="false">IF($A63=BE$7,$G63*BE$6,$G63*BE$6*VLOOKUP($B63,$A$1:$E$5,MATCH(BE$4,$A$1:$E$1,0),0)*SQRT($D63*BE$5))</f>
        <v>0.11025</v>
      </c>
      <c r="BF63" s="0" t="n">
        <f aca="false">IF($A63=BF$7,$G63*BF$6,$G63*BF$6*VLOOKUP($B63,$A$1:$E$5,MATCH(BF$4,$A$1:$E$1,0),0)*SQRT($D63*BF$5))</f>
        <v>0.11025</v>
      </c>
      <c r="BG63" s="0" t="n">
        <f aca="false">IF($A63=BG$7,$G63*BG$6,$G63*BG$6*VLOOKUP($B63,$A$1:$E$5,MATCH(BG$4,$A$1:$E$1,0),0)*SQRT($D63*BG$5))</f>
        <v>0.11025</v>
      </c>
      <c r="BH63" s="0" t="n">
        <f aca="false">IF($A63=BH$7,$G63*BH$6,$G63*BH$6*VLOOKUP($B63,$A$1:$E$5,MATCH(BH$4,$A$1:$E$1,0),0)*SQRT($D63*BH$5))</f>
        <v>0.11025</v>
      </c>
      <c r="BI63" s="0" t="n">
        <f aca="false">IF($A63=BI$7,$G63*BI$6,$G63*BI$6*VLOOKUP($B63,$A$1:$E$5,MATCH(BI$4,$A$1:$E$1,0),0)*SQRT($D63*BI$5))</f>
        <v>0.1225</v>
      </c>
      <c r="BJ63" s="0" t="n">
        <f aca="false">IF($A63=BJ$7,$G63*BJ$6,$G63*BJ$6*VLOOKUP($B63,$A$1:$E$5,MATCH(BJ$4,$A$1:$E$1,0),0)*SQRT($D63*BJ$5))</f>
        <v>0.02205</v>
      </c>
      <c r="BK63" s="0" t="n">
        <f aca="false">IF($A63=BK$7,$G63*BK$6,$G63*BK$6*VLOOKUP($B63,$A$1:$E$5,MATCH(BK$4,$A$1:$E$1,0),0)*SQRT($D63*BK$5))</f>
        <v>0.02205</v>
      </c>
      <c r="BL63" s="0" t="n">
        <f aca="false">IF($A63=BL$7,$G63*BL$6,$G63*BL$6*VLOOKUP($B63,$A$1:$E$5,MATCH(BL$4,$A$1:$E$1,0),0)*SQRT($D63*BL$5))</f>
        <v>0.02205</v>
      </c>
      <c r="BM63" s="0" t="n">
        <f aca="false">IF($A63=BM$7,$G63*BM$6,$G63*BM$6*VLOOKUP($B63,$A$1:$E$5,MATCH(BM$4,$A$1:$E$1,0),0)*SQRT($D63*BM$5))</f>
        <v>0.00441</v>
      </c>
      <c r="BN63" s="0" t="n">
        <f aca="false">IF($A63=BN$7,$G63*BN$6,$G63*BN$6*VLOOKUP($B63,$A$1:$E$5,MATCH(BN$4,$A$1:$E$1,0),0)*SQRT($D63*BN$5))</f>
        <v>0.00441</v>
      </c>
      <c r="BO63" s="0" t="n">
        <f aca="false">IF($A63=BO$7,$G63*BO$6,$G63*BO$6*VLOOKUP($B63,$A$1:$E$5,MATCH(BO$4,$A$1:$E$1,0),0)*SQRT($D63*BO$5))</f>
        <v>0.00441</v>
      </c>
      <c r="BP63" s="0" t="n">
        <f aca="false">IF($A63=BP$7,$G63*BP$6,$G63*BP$6*VLOOKUP($B63,$A$1:$E$5,MATCH(BP$4,$A$1:$E$1,0),0)*SQRT($D63*BP$5))</f>
        <v>0.00441</v>
      </c>
      <c r="BQ63" s="0" t="n">
        <f aca="false">IF($A63=BQ$7,$G63*BQ$6,$G63*BQ$6*VLOOKUP($B63,$A$1:$E$5,MATCH(BQ$4,$A$1:$E$1,0),0)*SQRT($D63*BQ$5))</f>
        <v>0.0555452729199344</v>
      </c>
      <c r="BR63" s="0" t="n">
        <f aca="false">IF($A63=BR$7,$G63*BR$6,$G63*BR$6*VLOOKUP($B63,$A$1:$E$5,MATCH(BR$4,$A$1:$E$1,0),0)*SQRT($D63*BR$5))</f>
        <v>0.0555452729199344</v>
      </c>
      <c r="BS63" s="0" t="n">
        <f aca="false">IF($A63=BS$7,$G63*BS$6,$G63*BS$6*VLOOKUP($B63,$A$1:$E$5,MATCH(BS$4,$A$1:$E$1,0),0)*SQRT($D63*BS$5))</f>
        <v>0.0555452729199344</v>
      </c>
      <c r="BT63" s="0" t="n">
        <f aca="false">IF($A63=BT$7,$G63*BT$6,$G63*BT$6*VLOOKUP($B63,$A$1:$E$5,MATCH(BT$4,$A$1:$E$1,0),0)*SQRT($D63*BT$5))</f>
        <v>0.0555452729199344</v>
      </c>
      <c r="BU63" s="0" t="n">
        <f aca="false">IF($A63=BU$7,$G63*BU$6,$G63*BU$6*VLOOKUP($B63,$A$1:$E$5,MATCH(BU$4,$A$1:$E$1,0),0)*SQRT($D63*BU$5))</f>
        <v>0.0111090545839869</v>
      </c>
      <c r="BV63" s="0" t="n">
        <f aca="false">IF($A63=BV$7,$G63*BV$6,$G63*BV$6*VLOOKUP($B63,$A$1:$E$5,MATCH(BV$4,$A$1:$E$1,0),0)*SQRT($D63*BV$5))</f>
        <v>0.0111090545839869</v>
      </c>
      <c r="BW63" s="0" t="n">
        <f aca="false">IF($A63=BW$7,$G63*BW$6,$G63*BW$6*VLOOKUP($B63,$A$1:$E$5,MATCH(BW$4,$A$1:$E$1,0),0)*SQRT($D63*BW$5))</f>
        <v>0.0111090545839869</v>
      </c>
      <c r="BX63" s="0" t="n">
        <f aca="false">IF($A63=BX$7,$G63*BX$6,$G63*BX$6*VLOOKUP($B63,$A$1:$E$5,MATCH(BX$4,$A$1:$E$1,0),0)*SQRT($D63*BX$5))</f>
        <v>0.0111090545839869</v>
      </c>
      <c r="BY63" s="0" t="n">
        <f aca="false">IF($A63=BY$7,$G63*BY$6,$G63*BY$6*VLOOKUP($B63,$A$1:$E$5,MATCH(BY$4,$A$1:$E$1,0),0)*SQRT($D63*BY$5))</f>
        <v>0.00222181091679738</v>
      </c>
      <c r="BZ63" s="0" t="n">
        <f aca="false">IF($A63=BZ$7,$G63*BZ$6,$G63*BZ$6*VLOOKUP($B63,$A$1:$E$5,MATCH(BZ$4,$A$1:$E$1,0),0)*SQRT($D63*BZ$5))</f>
        <v>0.00222181091679738</v>
      </c>
      <c r="CA63" s="0" t="n">
        <f aca="false">IF($A63=CA$7,$G63*CA$6,$G63*CA$6*VLOOKUP($B63,$A$1:$E$5,MATCH(CA$4,$A$1:$E$1,0),0)*SQRT($D63*CA$5))</f>
        <v>0.00222181091679738</v>
      </c>
      <c r="CB63" s="0" t="n">
        <f aca="false">IF($A63=CB$7,$G63*CB$6,$G63*CB$6*VLOOKUP($B63,$A$1:$E$5,MATCH(CB$4,$A$1:$E$1,0),0)*SQRT($D63*CB$5))</f>
        <v>0.00222181091679738</v>
      </c>
      <c r="CC63" s="0" t="n">
        <f aca="false">IF($A63=CC$7,$G63*CC$6,$G63*CC$6*VLOOKUP($B63,$A$1:$E$5,MATCH(CC$4,$A$1:$E$1,0),0)*SQRT($D63*CC$5))</f>
        <v>0.0275625</v>
      </c>
      <c r="CD63" s="0" t="n">
        <f aca="false">IF($A63=CD$7,$G63*CD$6,$G63*CD$6*VLOOKUP($B63,$A$1:$E$5,MATCH(CD$4,$A$1:$E$1,0),0)*SQRT($D63*CD$5))</f>
        <v>0.0275625</v>
      </c>
      <c r="CE63" s="0" t="n">
        <f aca="false">IF($A63=CE$7,$G63*CE$6,$G63*CE$6*VLOOKUP($B63,$A$1:$E$5,MATCH(CE$4,$A$1:$E$1,0),0)*SQRT($D63*CE$5))</f>
        <v>0.0275625</v>
      </c>
      <c r="CF63" s="0" t="n">
        <f aca="false">IF($A63=CF$7,$G63*CF$6,$G63*CF$6*VLOOKUP($B63,$A$1:$E$5,MATCH(CF$4,$A$1:$E$1,0),0)*SQRT($D63*CF$5))</f>
        <v>0.0275625</v>
      </c>
      <c r="CG63" s="0" t="n">
        <f aca="false">IF($A63=CG$7,$G63*CG$6,$G63*CG$6*VLOOKUP($B63,$A$1:$E$5,MATCH(CG$4,$A$1:$E$1,0),0)*SQRT($D63*CG$5))</f>
        <v>0.0055125</v>
      </c>
      <c r="CH63" s="0" t="n">
        <f aca="false">IF($A63=CH$7,$G63*CH$6,$G63*CH$6*VLOOKUP($B63,$A$1:$E$5,MATCH(CH$4,$A$1:$E$1,0),0)*SQRT($D63*CH$5))</f>
        <v>0.0055125</v>
      </c>
      <c r="CI63" s="0" t="n">
        <f aca="false">IF($A63=CI$7,$G63*CI$6,$G63*CI$6*VLOOKUP($B63,$A$1:$E$5,MATCH(CI$4,$A$1:$E$1,0),0)*SQRT($D63*CI$5))</f>
        <v>0.0055125</v>
      </c>
      <c r="CJ63" s="0" t="n">
        <f aca="false">IF($A63=CJ$7,$G63*CJ$6,$G63*CJ$6*VLOOKUP($B63,$A$1:$E$5,MATCH(CJ$4,$A$1:$E$1,0),0)*SQRT($D63*CJ$5))</f>
        <v>0.0055125</v>
      </c>
      <c r="CK63" s="0" t="n">
        <f aca="false">IF($A63=CK$7,$G63*CK$6,$G63*CK$6*VLOOKUP($B63,$A$1:$E$5,MATCH(CK$4,$A$1:$E$1,0),0)*SQRT($D63*CK$5))</f>
        <v>0.0011025</v>
      </c>
      <c r="CL63" s="0" t="n">
        <f aca="false">IF($A63=CL$7,$G63*CL$6,$G63*CL$6*VLOOKUP($B63,$A$1:$E$5,MATCH(CL$4,$A$1:$E$1,0),0)*SQRT($D63*CL$5))</f>
        <v>0.0011025</v>
      </c>
      <c r="CM63" s="0" t="n">
        <f aca="false">IF($A63=CM$7,$G63*CM$6,$G63*CM$6*VLOOKUP($B63,$A$1:$E$5,MATCH(CM$4,$A$1:$E$1,0),0)*SQRT($D63*CM$5))</f>
        <v>0.0011025</v>
      </c>
      <c r="CN63" s="0" t="n">
        <f aca="false">IF($A63=CN$7,$G63*CN$6,$G63*CN$6*VLOOKUP($B63,$A$1:$E$5,MATCH(CN$4,$A$1:$E$1,0),0)*SQRT($D63*CN$5))</f>
        <v>0.0011025</v>
      </c>
      <c r="CO63" s="0" t="n">
        <f aca="false">IF($A63=CO$7,$G63*CO$6,$G63*CO$6*VLOOKUP($B63,$A$1:$E$5,MATCH(CO$4,$A$1:$E$1,0),0)*SQRT($D63*CO$5))</f>
        <v>0.0138863182299836</v>
      </c>
      <c r="CP63" s="0" t="n">
        <f aca="false">IF($A63=CP$7,$G63*CP$6,$G63*CP$6*VLOOKUP($B63,$A$1:$E$5,MATCH(CP$4,$A$1:$E$1,0),0)*SQRT($D63*CP$5))</f>
        <v>0.0138863182299836</v>
      </c>
      <c r="CQ63" s="0" t="n">
        <f aca="false">IF($A63=CQ$7,$G63*CQ$6,$G63*CQ$6*VLOOKUP($B63,$A$1:$E$5,MATCH(CQ$4,$A$1:$E$1,0),0)*SQRT($D63*CQ$5))</f>
        <v>0.0138863182299836</v>
      </c>
      <c r="CR63" s="0" t="n">
        <f aca="false">IF($A63=CR$7,$G63*CR$6,$G63*CR$6*VLOOKUP($B63,$A$1:$E$5,MATCH(CR$4,$A$1:$E$1,0),0)*SQRT($D63*CR$5))</f>
        <v>0.0138863182299836</v>
      </c>
      <c r="CS63" s="0" t="n">
        <f aca="false">IF($A63=CS$7,$G63*CS$6,$G63*CS$6*VLOOKUP($B63,$A$1:$E$5,MATCH(CS$4,$A$1:$E$1,0),0)*SQRT($D63*CS$5))</f>
        <v>0.00277726364599673</v>
      </c>
      <c r="CT63" s="0" t="n">
        <f aca="false">IF($A63=CT$7,$G63*CT$6,$G63*CT$6*VLOOKUP($B63,$A$1:$E$5,MATCH(CT$4,$A$1:$E$1,0),0)*SQRT($D63*CT$5))</f>
        <v>0.00277726364599673</v>
      </c>
      <c r="CU63" s="0" t="n">
        <f aca="false">IF($A63=CU$7,$G63*CU$6,$G63*CU$6*VLOOKUP($B63,$A$1:$E$5,MATCH(CU$4,$A$1:$E$1,0),0)*SQRT($D63*CU$5))</f>
        <v>0.00277726364599673</v>
      </c>
      <c r="CV63" s="0" t="n">
        <f aca="false">IF($A63=CV$7,$G63*CV$6,$G63*CV$6*VLOOKUP($B63,$A$1:$E$5,MATCH(CV$4,$A$1:$E$1,0),0)*SQRT($D63*CV$5))</f>
        <v>0.00277726364599673</v>
      </c>
      <c r="CW63" s="0" t="n">
        <f aca="false">IF($A63=CW$7,$G63*CW$6,$G63*CW$6*VLOOKUP($B63,$A$1:$E$5,MATCH(CW$4,$A$1:$E$1,0),0)*SQRT($D63*CW$5))</f>
        <v>0.000555452729199344</v>
      </c>
      <c r="CX63" s="0" t="n">
        <f aca="false">IF($A63=CX$7,$G63*CX$6,$G63*CX$6*VLOOKUP($B63,$A$1:$E$5,MATCH(CX$4,$A$1:$E$1,0),0)*SQRT($D63*CX$5))</f>
        <v>0.000555452729199344</v>
      </c>
      <c r="CY63" s="0" t="n">
        <f aca="false">IF($A63=CY$7,$G63*CY$6,$G63*CY$6*VLOOKUP($B63,$A$1:$E$5,MATCH(CY$4,$A$1:$E$1,0),0)*SQRT($D63*CY$5))</f>
        <v>0.000555452729199344</v>
      </c>
      <c r="CZ63" s="0" t="n">
        <f aca="false">IF($A63=CZ$7,$G63*CZ$6,$G63*CZ$6*VLOOKUP($B63,$A$1:$E$5,MATCH(CZ$4,$A$1:$E$1,0),0)*SQRT($D63*CZ$5))</f>
        <v>0.000555452729199344</v>
      </c>
      <c r="DB63" s="0" t="n">
        <f aca="false">SUM(I63:CZ63)/SUM($I$11:$CZ$106)*Computations!$GS$7</f>
        <v>0.262389492404445</v>
      </c>
    </row>
    <row r="64" customFormat="false" ht="14" hidden="false" customHeight="false" outlineLevel="0" collapsed="false">
      <c r="A64" s="0" t="n">
        <v>54</v>
      </c>
      <c r="B64" s="0" t="n">
        <v>3</v>
      </c>
      <c r="C64" s="0" t="n">
        <v>0.02</v>
      </c>
      <c r="D64" s="0" t="n">
        <v>0.18</v>
      </c>
      <c r="E64" s="0" t="n">
        <v>5</v>
      </c>
      <c r="F64" s="0" t="n">
        <v>0.5</v>
      </c>
      <c r="G64" s="0" t="n">
        <f aca="false">SQRT(C64*(1-C64))*F64*E64</f>
        <v>0.35</v>
      </c>
      <c r="I64" s="0" t="n">
        <f aca="false">IF($A64=I$7,$G64*I$6,$G64*I$6*VLOOKUP($B64,$A$1:$E$5,MATCH(I$4,$A$1:$E$1,0),0)*SQRT($D64*I$5))</f>
        <v>0.0055125</v>
      </c>
      <c r="J64" s="0" t="n">
        <f aca="false">IF($A64=J$7,$G64*J$6,$G64*J$6*VLOOKUP($B64,$A$1:$E$5,MATCH(J$4,$A$1:$E$1,0),0)*SQRT($D64*J$5))</f>
        <v>0.0055125</v>
      </c>
      <c r="K64" s="0" t="n">
        <f aca="false">IF($A64=K$7,$G64*K$6,$G64*K$6*VLOOKUP($B64,$A$1:$E$5,MATCH(K$4,$A$1:$E$1,0),0)*SQRT($D64*K$5))</f>
        <v>0.0055125</v>
      </c>
      <c r="L64" s="0" t="n">
        <f aca="false">IF($A64=L$7,$G64*L$6,$G64*L$6*VLOOKUP($B64,$A$1:$E$5,MATCH(L$4,$A$1:$E$1,0),0)*SQRT($D64*L$5))</f>
        <v>0.0055125</v>
      </c>
      <c r="M64" s="0" t="n">
        <f aca="false">IF($A64=M$7,$G64*M$6,$G64*M$6*VLOOKUP($B64,$A$1:$E$5,MATCH(M$4,$A$1:$E$1,0),0)*SQRT($D64*M$5))</f>
        <v>0.0011025</v>
      </c>
      <c r="N64" s="0" t="n">
        <f aca="false">IF($A64=N$7,$G64*N$6,$G64*N$6*VLOOKUP($B64,$A$1:$E$5,MATCH(N$4,$A$1:$E$1,0),0)*SQRT($D64*N$5))</f>
        <v>0.0011025</v>
      </c>
      <c r="O64" s="0" t="n">
        <f aca="false">IF($A64=O$7,$G64*O$6,$G64*O$6*VLOOKUP($B64,$A$1:$E$5,MATCH(O$4,$A$1:$E$1,0),0)*SQRT($D64*O$5))</f>
        <v>0.0011025</v>
      </c>
      <c r="P64" s="0" t="n">
        <f aca="false">IF($A64=P$7,$G64*P$6,$G64*P$6*VLOOKUP($B64,$A$1:$E$5,MATCH(P$4,$A$1:$E$1,0),0)*SQRT($D64*P$5))</f>
        <v>0.0011025</v>
      </c>
      <c r="Q64" s="0" t="n">
        <f aca="false">IF($A64=Q$7,$G64*Q$6,$G64*Q$6*VLOOKUP($B64,$A$1:$E$5,MATCH(Q$4,$A$1:$E$1,0),0)*SQRT($D64*Q$5))</f>
        <v>0.0002205</v>
      </c>
      <c r="R64" s="0" t="n">
        <f aca="false">IF($A64=R$7,$G64*R$6,$G64*R$6*VLOOKUP($B64,$A$1:$E$5,MATCH(R$4,$A$1:$E$1,0),0)*SQRT($D64*R$5))</f>
        <v>0.0002205</v>
      </c>
      <c r="S64" s="0" t="n">
        <f aca="false">IF($A64=S$7,$G64*S$6,$G64*S$6*VLOOKUP($B64,$A$1:$E$5,MATCH(S$4,$A$1:$E$1,0),0)*SQRT($D64*S$5))</f>
        <v>0.0002205</v>
      </c>
      <c r="T64" s="0" t="n">
        <f aca="false">IF($A64=T$7,$G64*T$6,$G64*T$6*VLOOKUP($B64,$A$1:$E$5,MATCH(T$4,$A$1:$E$1,0),0)*SQRT($D64*T$5))</f>
        <v>0.0002205</v>
      </c>
      <c r="U64" s="0" t="n">
        <f aca="false">IF($A64=U$7,$G64*U$6,$G64*U$6*VLOOKUP($B64,$A$1:$E$5,MATCH(U$4,$A$1:$E$1,0),0)*SQRT($D64*U$5))</f>
        <v>0.00277726364599672</v>
      </c>
      <c r="V64" s="0" t="n">
        <f aca="false">IF($A64=V$7,$G64*V$6,$G64*V$6*VLOOKUP($B64,$A$1:$E$5,MATCH(V$4,$A$1:$E$1,0),0)*SQRT($D64*V$5))</f>
        <v>0.00277726364599672</v>
      </c>
      <c r="W64" s="0" t="n">
        <f aca="false">IF($A64=W$7,$G64*W$6,$G64*W$6*VLOOKUP($B64,$A$1:$E$5,MATCH(W$4,$A$1:$E$1,0),0)*SQRT($D64*W$5))</f>
        <v>0.00277726364599672</v>
      </c>
      <c r="X64" s="0" t="n">
        <f aca="false">IF($A64=X$7,$G64*X$6,$G64*X$6*VLOOKUP($B64,$A$1:$E$5,MATCH(X$4,$A$1:$E$1,0),0)*SQRT($D64*X$5))</f>
        <v>0.00277726364599672</v>
      </c>
      <c r="Y64" s="0" t="n">
        <f aca="false">IF($A64=Y$7,$G64*Y$6,$G64*Y$6*VLOOKUP($B64,$A$1:$E$5,MATCH(Y$4,$A$1:$E$1,0),0)*SQRT($D64*Y$5))</f>
        <v>0.000555452729199346</v>
      </c>
      <c r="Z64" s="0" t="n">
        <f aca="false">IF($A64=Z$7,$G64*Z$6,$G64*Z$6*VLOOKUP($B64,$A$1:$E$5,MATCH(Z$4,$A$1:$E$1,0),0)*SQRT($D64*Z$5))</f>
        <v>0.000555452729199346</v>
      </c>
      <c r="AA64" s="0" t="n">
        <f aca="false">IF($A64=AA$7,$G64*AA$6,$G64*AA$6*VLOOKUP($B64,$A$1:$E$5,MATCH(AA$4,$A$1:$E$1,0),0)*SQRT($D64*AA$5))</f>
        <v>0.000555452729199346</v>
      </c>
      <c r="AB64" s="0" t="n">
        <f aca="false">IF($A64=AB$7,$G64*AB$6,$G64*AB$6*VLOOKUP($B64,$A$1:$E$5,MATCH(AB$4,$A$1:$E$1,0),0)*SQRT($D64*AB$5))</f>
        <v>0.000555452729199346</v>
      </c>
      <c r="AC64" s="0" t="n">
        <f aca="false">IF($A64=AC$7,$G64*AC$6,$G64*AC$6*VLOOKUP($B64,$A$1:$E$5,MATCH(AC$4,$A$1:$E$1,0),0)*SQRT($D64*AC$5))</f>
        <v>0.000111090545839869</v>
      </c>
      <c r="AD64" s="0" t="n">
        <f aca="false">IF($A64=AD$7,$G64*AD$6,$G64*AD$6*VLOOKUP($B64,$A$1:$E$5,MATCH(AD$4,$A$1:$E$1,0),0)*SQRT($D64*AD$5))</f>
        <v>0.000111090545839869</v>
      </c>
      <c r="AE64" s="0" t="n">
        <f aca="false">IF($A64=AE$7,$G64*AE$6,$G64*AE$6*VLOOKUP($B64,$A$1:$E$5,MATCH(AE$4,$A$1:$E$1,0),0)*SQRT($D64*AE$5))</f>
        <v>0.000111090545839869</v>
      </c>
      <c r="AF64" s="0" t="n">
        <f aca="false">IF($A64=AF$7,$G64*AF$6,$G64*AF$6*VLOOKUP($B64,$A$1:$E$5,MATCH(AF$4,$A$1:$E$1,0),0)*SQRT($D64*AF$5))</f>
        <v>0.000111090545839869</v>
      </c>
      <c r="AG64" s="0" t="n">
        <f aca="false">IF($A64=AG$7,$G64*AG$6,$G64*AG$6*VLOOKUP($B64,$A$1:$E$5,MATCH(AG$4,$A$1:$E$1,0),0)*SQRT($D64*AG$5))</f>
        <v>0.0055125</v>
      </c>
      <c r="AH64" s="0" t="n">
        <f aca="false">IF($A64=AH$7,$G64*AH$6,$G64*AH$6*VLOOKUP($B64,$A$1:$E$5,MATCH(AH$4,$A$1:$E$1,0),0)*SQRT($D64*AH$5))</f>
        <v>0.0055125</v>
      </c>
      <c r="AI64" s="0" t="n">
        <f aca="false">IF($A64=AI$7,$G64*AI$6,$G64*AI$6*VLOOKUP($B64,$A$1:$E$5,MATCH(AI$4,$A$1:$E$1,0),0)*SQRT($D64*AI$5))</f>
        <v>0.0055125</v>
      </c>
      <c r="AJ64" s="0" t="n">
        <f aca="false">IF($A64=AJ$7,$G64*AJ$6,$G64*AJ$6*VLOOKUP($B64,$A$1:$E$5,MATCH(AJ$4,$A$1:$E$1,0),0)*SQRT($D64*AJ$5))</f>
        <v>0.0055125</v>
      </c>
      <c r="AK64" s="0" t="n">
        <f aca="false">IF($A64=AK$7,$G64*AK$6,$G64*AK$6*VLOOKUP($B64,$A$1:$E$5,MATCH(AK$4,$A$1:$E$1,0),0)*SQRT($D64*AK$5))</f>
        <v>0.0011025</v>
      </c>
      <c r="AL64" s="0" t="n">
        <f aca="false">IF($A64=AL$7,$G64*AL$6,$G64*AL$6*VLOOKUP($B64,$A$1:$E$5,MATCH(AL$4,$A$1:$E$1,0),0)*SQRT($D64*AL$5))</f>
        <v>0.0011025</v>
      </c>
      <c r="AM64" s="0" t="n">
        <f aca="false">IF($A64=AM$7,$G64*AM$6,$G64*AM$6*VLOOKUP($B64,$A$1:$E$5,MATCH(AM$4,$A$1:$E$1,0),0)*SQRT($D64*AM$5))</f>
        <v>0.0011025</v>
      </c>
      <c r="AN64" s="0" t="n">
        <f aca="false">IF($A64=AN$7,$G64*AN$6,$G64*AN$6*VLOOKUP($B64,$A$1:$E$5,MATCH(AN$4,$A$1:$E$1,0),0)*SQRT($D64*AN$5))</f>
        <v>0.0011025</v>
      </c>
      <c r="AO64" s="0" t="n">
        <f aca="false">IF($A64=AO$7,$G64*AO$6,$G64*AO$6*VLOOKUP($B64,$A$1:$E$5,MATCH(AO$4,$A$1:$E$1,0),0)*SQRT($D64*AO$5))</f>
        <v>0.0002205</v>
      </c>
      <c r="AP64" s="0" t="n">
        <f aca="false">IF($A64=AP$7,$G64*AP$6,$G64*AP$6*VLOOKUP($B64,$A$1:$E$5,MATCH(AP$4,$A$1:$E$1,0),0)*SQRT($D64*AP$5))</f>
        <v>0.0002205</v>
      </c>
      <c r="AQ64" s="0" t="n">
        <f aca="false">IF($A64=AQ$7,$G64*AQ$6,$G64*AQ$6*VLOOKUP($B64,$A$1:$E$5,MATCH(AQ$4,$A$1:$E$1,0),0)*SQRT($D64*AQ$5))</f>
        <v>0.0002205</v>
      </c>
      <c r="AR64" s="0" t="n">
        <f aca="false">IF($A64=AR$7,$G64*AR$6,$G64*AR$6*VLOOKUP($B64,$A$1:$E$5,MATCH(AR$4,$A$1:$E$1,0),0)*SQRT($D64*AR$5))</f>
        <v>0.0002205</v>
      </c>
      <c r="AS64" s="0" t="n">
        <f aca="false">IF($A64=AS$7,$G64*AS$6,$G64*AS$6*VLOOKUP($B64,$A$1:$E$5,MATCH(AS$4,$A$1:$E$1,0),0)*SQRT($D64*AS$5))</f>
        <v>0.00277726364599672</v>
      </c>
      <c r="AT64" s="0" t="n">
        <f aca="false">IF($A64=AT$7,$G64*AT$6,$G64*AT$6*VLOOKUP($B64,$A$1:$E$5,MATCH(AT$4,$A$1:$E$1,0),0)*SQRT($D64*AT$5))</f>
        <v>0.00277726364599672</v>
      </c>
      <c r="AU64" s="0" t="n">
        <f aca="false">IF($A64=AU$7,$G64*AU$6,$G64*AU$6*VLOOKUP($B64,$A$1:$E$5,MATCH(AU$4,$A$1:$E$1,0),0)*SQRT($D64*AU$5))</f>
        <v>0.00277726364599672</v>
      </c>
      <c r="AV64" s="0" t="n">
        <f aca="false">IF($A64=AV$7,$G64*AV$6,$G64*AV$6*VLOOKUP($B64,$A$1:$E$5,MATCH(AV$4,$A$1:$E$1,0),0)*SQRT($D64*AV$5))</f>
        <v>0.00277726364599672</v>
      </c>
      <c r="AW64" s="0" t="n">
        <f aca="false">IF($A64=AW$7,$G64*AW$6,$G64*AW$6*VLOOKUP($B64,$A$1:$E$5,MATCH(AW$4,$A$1:$E$1,0),0)*SQRT($D64*AW$5))</f>
        <v>0.000555452729199346</v>
      </c>
      <c r="AX64" s="0" t="n">
        <f aca="false">IF($A64=AX$7,$G64*AX$6,$G64*AX$6*VLOOKUP($B64,$A$1:$E$5,MATCH(AX$4,$A$1:$E$1,0),0)*SQRT($D64*AX$5))</f>
        <v>0.000555452729199346</v>
      </c>
      <c r="AY64" s="0" t="n">
        <f aca="false">IF($A64=AY$7,$G64*AY$6,$G64*AY$6*VLOOKUP($B64,$A$1:$E$5,MATCH(AY$4,$A$1:$E$1,0),0)*SQRT($D64*AY$5))</f>
        <v>0.000555452729199346</v>
      </c>
      <c r="AZ64" s="0" t="n">
        <f aca="false">IF($A64=AZ$7,$G64*AZ$6,$G64*AZ$6*VLOOKUP($B64,$A$1:$E$5,MATCH(AZ$4,$A$1:$E$1,0),0)*SQRT($D64*AZ$5))</f>
        <v>0.000555452729199346</v>
      </c>
      <c r="BA64" s="0" t="n">
        <f aca="false">IF($A64=BA$7,$G64*BA$6,$G64*BA$6*VLOOKUP($B64,$A$1:$E$5,MATCH(BA$4,$A$1:$E$1,0),0)*SQRT($D64*BA$5))</f>
        <v>0.000111090545839869</v>
      </c>
      <c r="BB64" s="0" t="n">
        <f aca="false">IF($A64=BB$7,$G64*BB$6,$G64*BB$6*VLOOKUP($B64,$A$1:$E$5,MATCH(BB$4,$A$1:$E$1,0),0)*SQRT($D64*BB$5))</f>
        <v>0.000111090545839869</v>
      </c>
      <c r="BC64" s="0" t="n">
        <f aca="false">IF($A64=BC$7,$G64*BC$6,$G64*BC$6*VLOOKUP($B64,$A$1:$E$5,MATCH(BC$4,$A$1:$E$1,0),0)*SQRT($D64*BC$5))</f>
        <v>0.000111090545839869</v>
      </c>
      <c r="BD64" s="0" t="n">
        <f aca="false">IF($A64=BD$7,$G64*BD$6,$G64*BD$6*VLOOKUP($B64,$A$1:$E$5,MATCH(BD$4,$A$1:$E$1,0),0)*SQRT($D64*BD$5))</f>
        <v>0.000111090545839869</v>
      </c>
      <c r="BE64" s="0" t="n">
        <f aca="false">IF($A64=BE$7,$G64*BE$6,$G64*BE$6*VLOOKUP($B64,$A$1:$E$5,MATCH(BE$4,$A$1:$E$1,0),0)*SQRT($D64*BE$5))</f>
        <v>0.11025</v>
      </c>
      <c r="BF64" s="0" t="n">
        <f aca="false">IF($A64=BF$7,$G64*BF$6,$G64*BF$6*VLOOKUP($B64,$A$1:$E$5,MATCH(BF$4,$A$1:$E$1,0),0)*SQRT($D64*BF$5))</f>
        <v>0.11025</v>
      </c>
      <c r="BG64" s="0" t="n">
        <f aca="false">IF($A64=BG$7,$G64*BG$6,$G64*BG$6*VLOOKUP($B64,$A$1:$E$5,MATCH(BG$4,$A$1:$E$1,0),0)*SQRT($D64*BG$5))</f>
        <v>0.11025</v>
      </c>
      <c r="BH64" s="0" t="n">
        <f aca="false">IF($A64=BH$7,$G64*BH$6,$G64*BH$6*VLOOKUP($B64,$A$1:$E$5,MATCH(BH$4,$A$1:$E$1,0),0)*SQRT($D64*BH$5))</f>
        <v>0.11025</v>
      </c>
      <c r="BI64" s="0" t="n">
        <f aca="false">IF($A64=BI$7,$G64*BI$6,$G64*BI$6*VLOOKUP($B64,$A$1:$E$5,MATCH(BI$4,$A$1:$E$1,0),0)*SQRT($D64*BI$5))</f>
        <v>0.02205</v>
      </c>
      <c r="BJ64" s="0" t="n">
        <f aca="false">IF($A64=BJ$7,$G64*BJ$6,$G64*BJ$6*VLOOKUP($B64,$A$1:$E$5,MATCH(BJ$4,$A$1:$E$1,0),0)*SQRT($D64*BJ$5))</f>
        <v>0.1225</v>
      </c>
      <c r="BK64" s="0" t="n">
        <f aca="false">IF($A64=BK$7,$G64*BK$6,$G64*BK$6*VLOOKUP($B64,$A$1:$E$5,MATCH(BK$4,$A$1:$E$1,0),0)*SQRT($D64*BK$5))</f>
        <v>0.02205</v>
      </c>
      <c r="BL64" s="0" t="n">
        <f aca="false">IF($A64=BL$7,$G64*BL$6,$G64*BL$6*VLOOKUP($B64,$A$1:$E$5,MATCH(BL$4,$A$1:$E$1,0),0)*SQRT($D64*BL$5))</f>
        <v>0.02205</v>
      </c>
      <c r="BM64" s="0" t="n">
        <f aca="false">IF($A64=BM$7,$G64*BM$6,$G64*BM$6*VLOOKUP($B64,$A$1:$E$5,MATCH(BM$4,$A$1:$E$1,0),0)*SQRT($D64*BM$5))</f>
        <v>0.00441</v>
      </c>
      <c r="BN64" s="0" t="n">
        <f aca="false">IF($A64=BN$7,$G64*BN$6,$G64*BN$6*VLOOKUP($B64,$A$1:$E$5,MATCH(BN$4,$A$1:$E$1,0),0)*SQRT($D64*BN$5))</f>
        <v>0.00441</v>
      </c>
      <c r="BO64" s="0" t="n">
        <f aca="false">IF($A64=BO$7,$G64*BO$6,$G64*BO$6*VLOOKUP($B64,$A$1:$E$5,MATCH(BO$4,$A$1:$E$1,0),0)*SQRT($D64*BO$5))</f>
        <v>0.00441</v>
      </c>
      <c r="BP64" s="0" t="n">
        <f aca="false">IF($A64=BP$7,$G64*BP$6,$G64*BP$6*VLOOKUP($B64,$A$1:$E$5,MATCH(BP$4,$A$1:$E$1,0),0)*SQRT($D64*BP$5))</f>
        <v>0.00441</v>
      </c>
      <c r="BQ64" s="0" t="n">
        <f aca="false">IF($A64=BQ$7,$G64*BQ$6,$G64*BQ$6*VLOOKUP($B64,$A$1:$E$5,MATCH(BQ$4,$A$1:$E$1,0),0)*SQRT($D64*BQ$5))</f>
        <v>0.0555452729199344</v>
      </c>
      <c r="BR64" s="0" t="n">
        <f aca="false">IF($A64=BR$7,$G64*BR$6,$G64*BR$6*VLOOKUP($B64,$A$1:$E$5,MATCH(BR$4,$A$1:$E$1,0),0)*SQRT($D64*BR$5))</f>
        <v>0.0555452729199344</v>
      </c>
      <c r="BS64" s="0" t="n">
        <f aca="false">IF($A64=BS$7,$G64*BS$6,$G64*BS$6*VLOOKUP($B64,$A$1:$E$5,MATCH(BS$4,$A$1:$E$1,0),0)*SQRT($D64*BS$5))</f>
        <v>0.0555452729199344</v>
      </c>
      <c r="BT64" s="0" t="n">
        <f aca="false">IF($A64=BT$7,$G64*BT$6,$G64*BT$6*VLOOKUP($B64,$A$1:$E$5,MATCH(BT$4,$A$1:$E$1,0),0)*SQRT($D64*BT$5))</f>
        <v>0.0555452729199344</v>
      </c>
      <c r="BU64" s="0" t="n">
        <f aca="false">IF($A64=BU$7,$G64*BU$6,$G64*BU$6*VLOOKUP($B64,$A$1:$E$5,MATCH(BU$4,$A$1:$E$1,0),0)*SQRT($D64*BU$5))</f>
        <v>0.0111090545839869</v>
      </c>
      <c r="BV64" s="0" t="n">
        <f aca="false">IF($A64=BV$7,$G64*BV$6,$G64*BV$6*VLOOKUP($B64,$A$1:$E$5,MATCH(BV$4,$A$1:$E$1,0),0)*SQRT($D64*BV$5))</f>
        <v>0.0111090545839869</v>
      </c>
      <c r="BW64" s="0" t="n">
        <f aca="false">IF($A64=BW$7,$G64*BW$6,$G64*BW$6*VLOOKUP($B64,$A$1:$E$5,MATCH(BW$4,$A$1:$E$1,0),0)*SQRT($D64*BW$5))</f>
        <v>0.0111090545839869</v>
      </c>
      <c r="BX64" s="0" t="n">
        <f aca="false">IF($A64=BX$7,$G64*BX$6,$G64*BX$6*VLOOKUP($B64,$A$1:$E$5,MATCH(BX$4,$A$1:$E$1,0),0)*SQRT($D64*BX$5))</f>
        <v>0.0111090545839869</v>
      </c>
      <c r="BY64" s="0" t="n">
        <f aca="false">IF($A64=BY$7,$G64*BY$6,$G64*BY$6*VLOOKUP($B64,$A$1:$E$5,MATCH(BY$4,$A$1:$E$1,0),0)*SQRT($D64*BY$5))</f>
        <v>0.00222181091679738</v>
      </c>
      <c r="BZ64" s="0" t="n">
        <f aca="false">IF($A64=BZ$7,$G64*BZ$6,$G64*BZ$6*VLOOKUP($B64,$A$1:$E$5,MATCH(BZ$4,$A$1:$E$1,0),0)*SQRT($D64*BZ$5))</f>
        <v>0.00222181091679738</v>
      </c>
      <c r="CA64" s="0" t="n">
        <f aca="false">IF($A64=CA$7,$G64*CA$6,$G64*CA$6*VLOOKUP($B64,$A$1:$E$5,MATCH(CA$4,$A$1:$E$1,0),0)*SQRT($D64*CA$5))</f>
        <v>0.00222181091679738</v>
      </c>
      <c r="CB64" s="0" t="n">
        <f aca="false">IF($A64=CB$7,$G64*CB$6,$G64*CB$6*VLOOKUP($B64,$A$1:$E$5,MATCH(CB$4,$A$1:$E$1,0),0)*SQRT($D64*CB$5))</f>
        <v>0.00222181091679738</v>
      </c>
      <c r="CC64" s="0" t="n">
        <f aca="false">IF($A64=CC$7,$G64*CC$6,$G64*CC$6*VLOOKUP($B64,$A$1:$E$5,MATCH(CC$4,$A$1:$E$1,0),0)*SQRT($D64*CC$5))</f>
        <v>0.0275625</v>
      </c>
      <c r="CD64" s="0" t="n">
        <f aca="false">IF($A64=CD$7,$G64*CD$6,$G64*CD$6*VLOOKUP($B64,$A$1:$E$5,MATCH(CD$4,$A$1:$E$1,0),0)*SQRT($D64*CD$5))</f>
        <v>0.0275625</v>
      </c>
      <c r="CE64" s="0" t="n">
        <f aca="false">IF($A64=CE$7,$G64*CE$6,$G64*CE$6*VLOOKUP($B64,$A$1:$E$5,MATCH(CE$4,$A$1:$E$1,0),0)*SQRT($D64*CE$5))</f>
        <v>0.0275625</v>
      </c>
      <c r="CF64" s="0" t="n">
        <f aca="false">IF($A64=CF$7,$G64*CF$6,$G64*CF$6*VLOOKUP($B64,$A$1:$E$5,MATCH(CF$4,$A$1:$E$1,0),0)*SQRT($D64*CF$5))</f>
        <v>0.0275625</v>
      </c>
      <c r="CG64" s="0" t="n">
        <f aca="false">IF($A64=CG$7,$G64*CG$6,$G64*CG$6*VLOOKUP($B64,$A$1:$E$5,MATCH(CG$4,$A$1:$E$1,0),0)*SQRT($D64*CG$5))</f>
        <v>0.0055125</v>
      </c>
      <c r="CH64" s="0" t="n">
        <f aca="false">IF($A64=CH$7,$G64*CH$6,$G64*CH$6*VLOOKUP($B64,$A$1:$E$5,MATCH(CH$4,$A$1:$E$1,0),0)*SQRT($D64*CH$5))</f>
        <v>0.0055125</v>
      </c>
      <c r="CI64" s="0" t="n">
        <f aca="false">IF($A64=CI$7,$G64*CI$6,$G64*CI$6*VLOOKUP($B64,$A$1:$E$5,MATCH(CI$4,$A$1:$E$1,0),0)*SQRT($D64*CI$5))</f>
        <v>0.0055125</v>
      </c>
      <c r="CJ64" s="0" t="n">
        <f aca="false">IF($A64=CJ$7,$G64*CJ$6,$G64*CJ$6*VLOOKUP($B64,$A$1:$E$5,MATCH(CJ$4,$A$1:$E$1,0),0)*SQRT($D64*CJ$5))</f>
        <v>0.0055125</v>
      </c>
      <c r="CK64" s="0" t="n">
        <f aca="false">IF($A64=CK$7,$G64*CK$6,$G64*CK$6*VLOOKUP($B64,$A$1:$E$5,MATCH(CK$4,$A$1:$E$1,0),0)*SQRT($D64*CK$5))</f>
        <v>0.0011025</v>
      </c>
      <c r="CL64" s="0" t="n">
        <f aca="false">IF($A64=CL$7,$G64*CL$6,$G64*CL$6*VLOOKUP($B64,$A$1:$E$5,MATCH(CL$4,$A$1:$E$1,0),0)*SQRT($D64*CL$5))</f>
        <v>0.0011025</v>
      </c>
      <c r="CM64" s="0" t="n">
        <f aca="false">IF($A64=CM$7,$G64*CM$6,$G64*CM$6*VLOOKUP($B64,$A$1:$E$5,MATCH(CM$4,$A$1:$E$1,0),0)*SQRT($D64*CM$5))</f>
        <v>0.0011025</v>
      </c>
      <c r="CN64" s="0" t="n">
        <f aca="false">IF($A64=CN$7,$G64*CN$6,$G64*CN$6*VLOOKUP($B64,$A$1:$E$5,MATCH(CN$4,$A$1:$E$1,0),0)*SQRT($D64*CN$5))</f>
        <v>0.0011025</v>
      </c>
      <c r="CO64" s="0" t="n">
        <f aca="false">IF($A64=CO$7,$G64*CO$6,$G64*CO$6*VLOOKUP($B64,$A$1:$E$5,MATCH(CO$4,$A$1:$E$1,0),0)*SQRT($D64*CO$5))</f>
        <v>0.0138863182299836</v>
      </c>
      <c r="CP64" s="0" t="n">
        <f aca="false">IF($A64=CP$7,$G64*CP$6,$G64*CP$6*VLOOKUP($B64,$A$1:$E$5,MATCH(CP$4,$A$1:$E$1,0),0)*SQRT($D64*CP$5))</f>
        <v>0.0138863182299836</v>
      </c>
      <c r="CQ64" s="0" t="n">
        <f aca="false">IF($A64=CQ$7,$G64*CQ$6,$G64*CQ$6*VLOOKUP($B64,$A$1:$E$5,MATCH(CQ$4,$A$1:$E$1,0),0)*SQRT($D64*CQ$5))</f>
        <v>0.0138863182299836</v>
      </c>
      <c r="CR64" s="0" t="n">
        <f aca="false">IF($A64=CR$7,$G64*CR$6,$G64*CR$6*VLOOKUP($B64,$A$1:$E$5,MATCH(CR$4,$A$1:$E$1,0),0)*SQRT($D64*CR$5))</f>
        <v>0.0138863182299836</v>
      </c>
      <c r="CS64" s="0" t="n">
        <f aca="false">IF($A64=CS$7,$G64*CS$6,$G64*CS$6*VLOOKUP($B64,$A$1:$E$5,MATCH(CS$4,$A$1:$E$1,0),0)*SQRT($D64*CS$5))</f>
        <v>0.00277726364599673</v>
      </c>
      <c r="CT64" s="0" t="n">
        <f aca="false">IF($A64=CT$7,$G64*CT$6,$G64*CT$6*VLOOKUP($B64,$A$1:$E$5,MATCH(CT$4,$A$1:$E$1,0),0)*SQRT($D64*CT$5))</f>
        <v>0.00277726364599673</v>
      </c>
      <c r="CU64" s="0" t="n">
        <f aca="false">IF($A64=CU$7,$G64*CU$6,$G64*CU$6*VLOOKUP($B64,$A$1:$E$5,MATCH(CU$4,$A$1:$E$1,0),0)*SQRT($D64*CU$5))</f>
        <v>0.00277726364599673</v>
      </c>
      <c r="CV64" s="0" t="n">
        <f aca="false">IF($A64=CV$7,$G64*CV$6,$G64*CV$6*VLOOKUP($B64,$A$1:$E$5,MATCH(CV$4,$A$1:$E$1,0),0)*SQRT($D64*CV$5))</f>
        <v>0.00277726364599673</v>
      </c>
      <c r="CW64" s="0" t="n">
        <f aca="false">IF($A64=CW$7,$G64*CW$6,$G64*CW$6*VLOOKUP($B64,$A$1:$E$5,MATCH(CW$4,$A$1:$E$1,0),0)*SQRT($D64*CW$5))</f>
        <v>0.000555452729199344</v>
      </c>
      <c r="CX64" s="0" t="n">
        <f aca="false">IF($A64=CX$7,$G64*CX$6,$G64*CX$6*VLOOKUP($B64,$A$1:$E$5,MATCH(CX$4,$A$1:$E$1,0),0)*SQRT($D64*CX$5))</f>
        <v>0.000555452729199344</v>
      </c>
      <c r="CY64" s="0" t="n">
        <f aca="false">IF($A64=CY$7,$G64*CY$6,$G64*CY$6*VLOOKUP($B64,$A$1:$E$5,MATCH(CY$4,$A$1:$E$1,0),0)*SQRT($D64*CY$5))</f>
        <v>0.000555452729199344</v>
      </c>
      <c r="CZ64" s="0" t="n">
        <f aca="false">IF($A64=CZ$7,$G64*CZ$6,$G64*CZ$6*VLOOKUP($B64,$A$1:$E$5,MATCH(CZ$4,$A$1:$E$1,0),0)*SQRT($D64*CZ$5))</f>
        <v>0.000555452729199344</v>
      </c>
      <c r="DB64" s="0" t="n">
        <f aca="false">SUM(I64:CZ64)/SUM($I$11:$CZ$106)*Computations!$GS$7</f>
        <v>0.262389492404445</v>
      </c>
    </row>
    <row r="65" customFormat="false" ht="14" hidden="false" customHeight="false" outlineLevel="0" collapsed="false">
      <c r="A65" s="0" t="n">
        <v>55</v>
      </c>
      <c r="B65" s="0" t="n">
        <v>3</v>
      </c>
      <c r="C65" s="0" t="n">
        <v>0.02</v>
      </c>
      <c r="D65" s="0" t="n">
        <v>0.18</v>
      </c>
      <c r="E65" s="0" t="n">
        <v>5</v>
      </c>
      <c r="F65" s="0" t="n">
        <v>0.5</v>
      </c>
      <c r="G65" s="0" t="n">
        <f aca="false">SQRT(C65*(1-C65))*F65*E65</f>
        <v>0.35</v>
      </c>
      <c r="I65" s="0" t="n">
        <f aca="false">IF($A65=I$7,$G65*I$6,$G65*I$6*VLOOKUP($B65,$A$1:$E$5,MATCH(I$4,$A$1:$E$1,0),0)*SQRT($D65*I$5))</f>
        <v>0.0055125</v>
      </c>
      <c r="J65" s="0" t="n">
        <f aca="false">IF($A65=J$7,$G65*J$6,$G65*J$6*VLOOKUP($B65,$A$1:$E$5,MATCH(J$4,$A$1:$E$1,0),0)*SQRT($D65*J$5))</f>
        <v>0.0055125</v>
      </c>
      <c r="K65" s="0" t="n">
        <f aca="false">IF($A65=K$7,$G65*K$6,$G65*K$6*VLOOKUP($B65,$A$1:$E$5,MATCH(K$4,$A$1:$E$1,0),0)*SQRT($D65*K$5))</f>
        <v>0.0055125</v>
      </c>
      <c r="L65" s="0" t="n">
        <f aca="false">IF($A65=L$7,$G65*L$6,$G65*L$6*VLOOKUP($B65,$A$1:$E$5,MATCH(L$4,$A$1:$E$1,0),0)*SQRT($D65*L$5))</f>
        <v>0.0055125</v>
      </c>
      <c r="M65" s="0" t="n">
        <f aca="false">IF($A65=M$7,$G65*M$6,$G65*M$6*VLOOKUP($B65,$A$1:$E$5,MATCH(M$4,$A$1:$E$1,0),0)*SQRT($D65*M$5))</f>
        <v>0.0011025</v>
      </c>
      <c r="N65" s="0" t="n">
        <f aca="false">IF($A65=N$7,$G65*N$6,$G65*N$6*VLOOKUP($B65,$A$1:$E$5,MATCH(N$4,$A$1:$E$1,0),0)*SQRT($D65*N$5))</f>
        <v>0.0011025</v>
      </c>
      <c r="O65" s="0" t="n">
        <f aca="false">IF($A65=O$7,$G65*O$6,$G65*O$6*VLOOKUP($B65,$A$1:$E$5,MATCH(O$4,$A$1:$E$1,0),0)*SQRT($D65*O$5))</f>
        <v>0.0011025</v>
      </c>
      <c r="P65" s="0" t="n">
        <f aca="false">IF($A65=P$7,$G65*P$6,$G65*P$6*VLOOKUP($B65,$A$1:$E$5,MATCH(P$4,$A$1:$E$1,0),0)*SQRT($D65*P$5))</f>
        <v>0.0011025</v>
      </c>
      <c r="Q65" s="0" t="n">
        <f aca="false">IF($A65=Q$7,$G65*Q$6,$G65*Q$6*VLOOKUP($B65,$A$1:$E$5,MATCH(Q$4,$A$1:$E$1,0),0)*SQRT($D65*Q$5))</f>
        <v>0.0002205</v>
      </c>
      <c r="R65" s="0" t="n">
        <f aca="false">IF($A65=R$7,$G65*R$6,$G65*R$6*VLOOKUP($B65,$A$1:$E$5,MATCH(R$4,$A$1:$E$1,0),0)*SQRT($D65*R$5))</f>
        <v>0.0002205</v>
      </c>
      <c r="S65" s="0" t="n">
        <f aca="false">IF($A65=S$7,$G65*S$6,$G65*S$6*VLOOKUP($B65,$A$1:$E$5,MATCH(S$4,$A$1:$E$1,0),0)*SQRT($D65*S$5))</f>
        <v>0.0002205</v>
      </c>
      <c r="T65" s="0" t="n">
        <f aca="false">IF($A65=T$7,$G65*T$6,$G65*T$6*VLOOKUP($B65,$A$1:$E$5,MATCH(T$4,$A$1:$E$1,0),0)*SQRT($D65*T$5))</f>
        <v>0.0002205</v>
      </c>
      <c r="U65" s="0" t="n">
        <f aca="false">IF($A65=U$7,$G65*U$6,$G65*U$6*VLOOKUP($B65,$A$1:$E$5,MATCH(U$4,$A$1:$E$1,0),0)*SQRT($D65*U$5))</f>
        <v>0.00277726364599672</v>
      </c>
      <c r="V65" s="0" t="n">
        <f aca="false">IF($A65=V$7,$G65*V$6,$G65*V$6*VLOOKUP($B65,$A$1:$E$5,MATCH(V$4,$A$1:$E$1,0),0)*SQRT($D65*V$5))</f>
        <v>0.00277726364599672</v>
      </c>
      <c r="W65" s="0" t="n">
        <f aca="false">IF($A65=W$7,$G65*W$6,$G65*W$6*VLOOKUP($B65,$A$1:$E$5,MATCH(W$4,$A$1:$E$1,0),0)*SQRT($D65*W$5))</f>
        <v>0.00277726364599672</v>
      </c>
      <c r="X65" s="0" t="n">
        <f aca="false">IF($A65=X$7,$G65*X$6,$G65*X$6*VLOOKUP($B65,$A$1:$E$5,MATCH(X$4,$A$1:$E$1,0),0)*SQRT($D65*X$5))</f>
        <v>0.00277726364599672</v>
      </c>
      <c r="Y65" s="0" t="n">
        <f aca="false">IF($A65=Y$7,$G65*Y$6,$G65*Y$6*VLOOKUP($B65,$A$1:$E$5,MATCH(Y$4,$A$1:$E$1,0),0)*SQRT($D65*Y$5))</f>
        <v>0.000555452729199346</v>
      </c>
      <c r="Z65" s="0" t="n">
        <f aca="false">IF($A65=Z$7,$G65*Z$6,$G65*Z$6*VLOOKUP($B65,$A$1:$E$5,MATCH(Z$4,$A$1:$E$1,0),0)*SQRT($D65*Z$5))</f>
        <v>0.000555452729199346</v>
      </c>
      <c r="AA65" s="0" t="n">
        <f aca="false">IF($A65=AA$7,$G65*AA$6,$G65*AA$6*VLOOKUP($B65,$A$1:$E$5,MATCH(AA$4,$A$1:$E$1,0),0)*SQRT($D65*AA$5))</f>
        <v>0.000555452729199346</v>
      </c>
      <c r="AB65" s="0" t="n">
        <f aca="false">IF($A65=AB$7,$G65*AB$6,$G65*AB$6*VLOOKUP($B65,$A$1:$E$5,MATCH(AB$4,$A$1:$E$1,0),0)*SQRT($D65*AB$5))</f>
        <v>0.000555452729199346</v>
      </c>
      <c r="AC65" s="0" t="n">
        <f aca="false">IF($A65=AC$7,$G65*AC$6,$G65*AC$6*VLOOKUP($B65,$A$1:$E$5,MATCH(AC$4,$A$1:$E$1,0),0)*SQRT($D65*AC$5))</f>
        <v>0.000111090545839869</v>
      </c>
      <c r="AD65" s="0" t="n">
        <f aca="false">IF($A65=AD$7,$G65*AD$6,$G65*AD$6*VLOOKUP($B65,$A$1:$E$5,MATCH(AD$4,$A$1:$E$1,0),0)*SQRT($D65*AD$5))</f>
        <v>0.000111090545839869</v>
      </c>
      <c r="AE65" s="0" t="n">
        <f aca="false">IF($A65=AE$7,$G65*AE$6,$G65*AE$6*VLOOKUP($B65,$A$1:$E$5,MATCH(AE$4,$A$1:$E$1,0),0)*SQRT($D65*AE$5))</f>
        <v>0.000111090545839869</v>
      </c>
      <c r="AF65" s="0" t="n">
        <f aca="false">IF($A65=AF$7,$G65*AF$6,$G65*AF$6*VLOOKUP($B65,$A$1:$E$5,MATCH(AF$4,$A$1:$E$1,0),0)*SQRT($D65*AF$5))</f>
        <v>0.000111090545839869</v>
      </c>
      <c r="AG65" s="0" t="n">
        <f aca="false">IF($A65=AG$7,$G65*AG$6,$G65*AG$6*VLOOKUP($B65,$A$1:$E$5,MATCH(AG$4,$A$1:$E$1,0),0)*SQRT($D65*AG$5))</f>
        <v>0.0055125</v>
      </c>
      <c r="AH65" s="0" t="n">
        <f aca="false">IF($A65=AH$7,$G65*AH$6,$G65*AH$6*VLOOKUP($B65,$A$1:$E$5,MATCH(AH$4,$A$1:$E$1,0),0)*SQRT($D65*AH$5))</f>
        <v>0.0055125</v>
      </c>
      <c r="AI65" s="0" t="n">
        <f aca="false">IF($A65=AI$7,$G65*AI$6,$G65*AI$6*VLOOKUP($B65,$A$1:$E$5,MATCH(AI$4,$A$1:$E$1,0),0)*SQRT($D65*AI$5))</f>
        <v>0.0055125</v>
      </c>
      <c r="AJ65" s="0" t="n">
        <f aca="false">IF($A65=AJ$7,$G65*AJ$6,$G65*AJ$6*VLOOKUP($B65,$A$1:$E$5,MATCH(AJ$4,$A$1:$E$1,0),0)*SQRT($D65*AJ$5))</f>
        <v>0.0055125</v>
      </c>
      <c r="AK65" s="0" t="n">
        <f aca="false">IF($A65=AK$7,$G65*AK$6,$G65*AK$6*VLOOKUP($B65,$A$1:$E$5,MATCH(AK$4,$A$1:$E$1,0),0)*SQRT($D65*AK$5))</f>
        <v>0.0011025</v>
      </c>
      <c r="AL65" s="0" t="n">
        <f aca="false">IF($A65=AL$7,$G65*AL$6,$G65*AL$6*VLOOKUP($B65,$A$1:$E$5,MATCH(AL$4,$A$1:$E$1,0),0)*SQRT($D65*AL$5))</f>
        <v>0.0011025</v>
      </c>
      <c r="AM65" s="0" t="n">
        <f aca="false">IF($A65=AM$7,$G65*AM$6,$G65*AM$6*VLOOKUP($B65,$A$1:$E$5,MATCH(AM$4,$A$1:$E$1,0),0)*SQRT($D65*AM$5))</f>
        <v>0.0011025</v>
      </c>
      <c r="AN65" s="0" t="n">
        <f aca="false">IF($A65=AN$7,$G65*AN$6,$G65*AN$6*VLOOKUP($B65,$A$1:$E$5,MATCH(AN$4,$A$1:$E$1,0),0)*SQRT($D65*AN$5))</f>
        <v>0.0011025</v>
      </c>
      <c r="AO65" s="0" t="n">
        <f aca="false">IF($A65=AO$7,$G65*AO$6,$G65*AO$6*VLOOKUP($B65,$A$1:$E$5,MATCH(AO$4,$A$1:$E$1,0),0)*SQRT($D65*AO$5))</f>
        <v>0.0002205</v>
      </c>
      <c r="AP65" s="0" t="n">
        <f aca="false">IF($A65=AP$7,$G65*AP$6,$G65*AP$6*VLOOKUP($B65,$A$1:$E$5,MATCH(AP$4,$A$1:$E$1,0),0)*SQRT($D65*AP$5))</f>
        <v>0.0002205</v>
      </c>
      <c r="AQ65" s="0" t="n">
        <f aca="false">IF($A65=AQ$7,$G65*AQ$6,$G65*AQ$6*VLOOKUP($B65,$A$1:$E$5,MATCH(AQ$4,$A$1:$E$1,0),0)*SQRT($D65*AQ$5))</f>
        <v>0.0002205</v>
      </c>
      <c r="AR65" s="0" t="n">
        <f aca="false">IF($A65=AR$7,$G65*AR$6,$G65*AR$6*VLOOKUP($B65,$A$1:$E$5,MATCH(AR$4,$A$1:$E$1,0),0)*SQRT($D65*AR$5))</f>
        <v>0.0002205</v>
      </c>
      <c r="AS65" s="0" t="n">
        <f aca="false">IF($A65=AS$7,$G65*AS$6,$G65*AS$6*VLOOKUP($B65,$A$1:$E$5,MATCH(AS$4,$A$1:$E$1,0),0)*SQRT($D65*AS$5))</f>
        <v>0.00277726364599672</v>
      </c>
      <c r="AT65" s="0" t="n">
        <f aca="false">IF($A65=AT$7,$G65*AT$6,$G65*AT$6*VLOOKUP($B65,$A$1:$E$5,MATCH(AT$4,$A$1:$E$1,0),0)*SQRT($D65*AT$5))</f>
        <v>0.00277726364599672</v>
      </c>
      <c r="AU65" s="0" t="n">
        <f aca="false">IF($A65=AU$7,$G65*AU$6,$G65*AU$6*VLOOKUP($B65,$A$1:$E$5,MATCH(AU$4,$A$1:$E$1,0),0)*SQRT($D65*AU$5))</f>
        <v>0.00277726364599672</v>
      </c>
      <c r="AV65" s="0" t="n">
        <f aca="false">IF($A65=AV$7,$G65*AV$6,$G65*AV$6*VLOOKUP($B65,$A$1:$E$5,MATCH(AV$4,$A$1:$E$1,0),0)*SQRT($D65*AV$5))</f>
        <v>0.00277726364599672</v>
      </c>
      <c r="AW65" s="0" t="n">
        <f aca="false">IF($A65=AW$7,$G65*AW$6,$G65*AW$6*VLOOKUP($B65,$A$1:$E$5,MATCH(AW$4,$A$1:$E$1,0),0)*SQRT($D65*AW$5))</f>
        <v>0.000555452729199346</v>
      </c>
      <c r="AX65" s="0" t="n">
        <f aca="false">IF($A65=AX$7,$G65*AX$6,$G65*AX$6*VLOOKUP($B65,$A$1:$E$5,MATCH(AX$4,$A$1:$E$1,0),0)*SQRT($D65*AX$5))</f>
        <v>0.000555452729199346</v>
      </c>
      <c r="AY65" s="0" t="n">
        <f aca="false">IF($A65=AY$7,$G65*AY$6,$G65*AY$6*VLOOKUP($B65,$A$1:$E$5,MATCH(AY$4,$A$1:$E$1,0),0)*SQRT($D65*AY$5))</f>
        <v>0.000555452729199346</v>
      </c>
      <c r="AZ65" s="0" t="n">
        <f aca="false">IF($A65=AZ$7,$G65*AZ$6,$G65*AZ$6*VLOOKUP($B65,$A$1:$E$5,MATCH(AZ$4,$A$1:$E$1,0),0)*SQRT($D65*AZ$5))</f>
        <v>0.000555452729199346</v>
      </c>
      <c r="BA65" s="0" t="n">
        <f aca="false">IF($A65=BA$7,$G65*BA$6,$G65*BA$6*VLOOKUP($B65,$A$1:$E$5,MATCH(BA$4,$A$1:$E$1,0),0)*SQRT($D65*BA$5))</f>
        <v>0.000111090545839869</v>
      </c>
      <c r="BB65" s="0" t="n">
        <f aca="false">IF($A65=BB$7,$G65*BB$6,$G65*BB$6*VLOOKUP($B65,$A$1:$E$5,MATCH(BB$4,$A$1:$E$1,0),0)*SQRT($D65*BB$5))</f>
        <v>0.000111090545839869</v>
      </c>
      <c r="BC65" s="0" t="n">
        <f aca="false">IF($A65=BC$7,$G65*BC$6,$G65*BC$6*VLOOKUP($B65,$A$1:$E$5,MATCH(BC$4,$A$1:$E$1,0),0)*SQRT($D65*BC$5))</f>
        <v>0.000111090545839869</v>
      </c>
      <c r="BD65" s="0" t="n">
        <f aca="false">IF($A65=BD$7,$G65*BD$6,$G65*BD$6*VLOOKUP($B65,$A$1:$E$5,MATCH(BD$4,$A$1:$E$1,0),0)*SQRT($D65*BD$5))</f>
        <v>0.000111090545839869</v>
      </c>
      <c r="BE65" s="0" t="n">
        <f aca="false">IF($A65=BE$7,$G65*BE$6,$G65*BE$6*VLOOKUP($B65,$A$1:$E$5,MATCH(BE$4,$A$1:$E$1,0),0)*SQRT($D65*BE$5))</f>
        <v>0.11025</v>
      </c>
      <c r="BF65" s="0" t="n">
        <f aca="false">IF($A65=BF$7,$G65*BF$6,$G65*BF$6*VLOOKUP($B65,$A$1:$E$5,MATCH(BF$4,$A$1:$E$1,0),0)*SQRT($D65*BF$5))</f>
        <v>0.11025</v>
      </c>
      <c r="BG65" s="0" t="n">
        <f aca="false">IF($A65=BG$7,$G65*BG$6,$G65*BG$6*VLOOKUP($B65,$A$1:$E$5,MATCH(BG$4,$A$1:$E$1,0),0)*SQRT($D65*BG$5))</f>
        <v>0.11025</v>
      </c>
      <c r="BH65" s="0" t="n">
        <f aca="false">IF($A65=BH$7,$G65*BH$6,$G65*BH$6*VLOOKUP($B65,$A$1:$E$5,MATCH(BH$4,$A$1:$E$1,0),0)*SQRT($D65*BH$5))</f>
        <v>0.11025</v>
      </c>
      <c r="BI65" s="0" t="n">
        <f aca="false">IF($A65=BI$7,$G65*BI$6,$G65*BI$6*VLOOKUP($B65,$A$1:$E$5,MATCH(BI$4,$A$1:$E$1,0),0)*SQRT($D65*BI$5))</f>
        <v>0.02205</v>
      </c>
      <c r="BJ65" s="0" t="n">
        <f aca="false">IF($A65=BJ$7,$G65*BJ$6,$G65*BJ$6*VLOOKUP($B65,$A$1:$E$5,MATCH(BJ$4,$A$1:$E$1,0),0)*SQRT($D65*BJ$5))</f>
        <v>0.02205</v>
      </c>
      <c r="BK65" s="0" t="n">
        <f aca="false">IF($A65=BK$7,$G65*BK$6,$G65*BK$6*VLOOKUP($B65,$A$1:$E$5,MATCH(BK$4,$A$1:$E$1,0),0)*SQRT($D65*BK$5))</f>
        <v>0.1225</v>
      </c>
      <c r="BL65" s="0" t="n">
        <f aca="false">IF($A65=BL$7,$G65*BL$6,$G65*BL$6*VLOOKUP($B65,$A$1:$E$5,MATCH(BL$4,$A$1:$E$1,0),0)*SQRT($D65*BL$5))</f>
        <v>0.02205</v>
      </c>
      <c r="BM65" s="0" t="n">
        <f aca="false">IF($A65=BM$7,$G65*BM$6,$G65*BM$6*VLOOKUP($B65,$A$1:$E$5,MATCH(BM$4,$A$1:$E$1,0),0)*SQRT($D65*BM$5))</f>
        <v>0.00441</v>
      </c>
      <c r="BN65" s="0" t="n">
        <f aca="false">IF($A65=BN$7,$G65*BN$6,$G65*BN$6*VLOOKUP($B65,$A$1:$E$5,MATCH(BN$4,$A$1:$E$1,0),0)*SQRT($D65*BN$5))</f>
        <v>0.00441</v>
      </c>
      <c r="BO65" s="0" t="n">
        <f aca="false">IF($A65=BO$7,$G65*BO$6,$G65*BO$6*VLOOKUP($B65,$A$1:$E$5,MATCH(BO$4,$A$1:$E$1,0),0)*SQRT($D65*BO$5))</f>
        <v>0.00441</v>
      </c>
      <c r="BP65" s="0" t="n">
        <f aca="false">IF($A65=BP$7,$G65*BP$6,$G65*BP$6*VLOOKUP($B65,$A$1:$E$5,MATCH(BP$4,$A$1:$E$1,0),0)*SQRT($D65*BP$5))</f>
        <v>0.00441</v>
      </c>
      <c r="BQ65" s="0" t="n">
        <f aca="false">IF($A65=BQ$7,$G65*BQ$6,$G65*BQ$6*VLOOKUP($B65,$A$1:$E$5,MATCH(BQ$4,$A$1:$E$1,0),0)*SQRT($D65*BQ$5))</f>
        <v>0.0555452729199344</v>
      </c>
      <c r="BR65" s="0" t="n">
        <f aca="false">IF($A65=BR$7,$G65*BR$6,$G65*BR$6*VLOOKUP($B65,$A$1:$E$5,MATCH(BR$4,$A$1:$E$1,0),0)*SQRT($D65*BR$5))</f>
        <v>0.0555452729199344</v>
      </c>
      <c r="BS65" s="0" t="n">
        <f aca="false">IF($A65=BS$7,$G65*BS$6,$G65*BS$6*VLOOKUP($B65,$A$1:$E$5,MATCH(BS$4,$A$1:$E$1,0),0)*SQRT($D65*BS$5))</f>
        <v>0.0555452729199344</v>
      </c>
      <c r="BT65" s="0" t="n">
        <f aca="false">IF($A65=BT$7,$G65*BT$6,$G65*BT$6*VLOOKUP($B65,$A$1:$E$5,MATCH(BT$4,$A$1:$E$1,0),0)*SQRT($D65*BT$5))</f>
        <v>0.0555452729199344</v>
      </c>
      <c r="BU65" s="0" t="n">
        <f aca="false">IF($A65=BU$7,$G65*BU$6,$G65*BU$6*VLOOKUP($B65,$A$1:$E$5,MATCH(BU$4,$A$1:$E$1,0),0)*SQRT($D65*BU$5))</f>
        <v>0.0111090545839869</v>
      </c>
      <c r="BV65" s="0" t="n">
        <f aca="false">IF($A65=BV$7,$G65*BV$6,$G65*BV$6*VLOOKUP($B65,$A$1:$E$5,MATCH(BV$4,$A$1:$E$1,0),0)*SQRT($D65*BV$5))</f>
        <v>0.0111090545839869</v>
      </c>
      <c r="BW65" s="0" t="n">
        <f aca="false">IF($A65=BW$7,$G65*BW$6,$G65*BW$6*VLOOKUP($B65,$A$1:$E$5,MATCH(BW$4,$A$1:$E$1,0),0)*SQRT($D65*BW$5))</f>
        <v>0.0111090545839869</v>
      </c>
      <c r="BX65" s="0" t="n">
        <f aca="false">IF($A65=BX$7,$G65*BX$6,$G65*BX$6*VLOOKUP($B65,$A$1:$E$5,MATCH(BX$4,$A$1:$E$1,0),0)*SQRT($D65*BX$5))</f>
        <v>0.0111090545839869</v>
      </c>
      <c r="BY65" s="0" t="n">
        <f aca="false">IF($A65=BY$7,$G65*BY$6,$G65*BY$6*VLOOKUP($B65,$A$1:$E$5,MATCH(BY$4,$A$1:$E$1,0),0)*SQRT($D65*BY$5))</f>
        <v>0.00222181091679738</v>
      </c>
      <c r="BZ65" s="0" t="n">
        <f aca="false">IF($A65=BZ$7,$G65*BZ$6,$G65*BZ$6*VLOOKUP($B65,$A$1:$E$5,MATCH(BZ$4,$A$1:$E$1,0),0)*SQRT($D65*BZ$5))</f>
        <v>0.00222181091679738</v>
      </c>
      <c r="CA65" s="0" t="n">
        <f aca="false">IF($A65=CA$7,$G65*CA$6,$G65*CA$6*VLOOKUP($B65,$A$1:$E$5,MATCH(CA$4,$A$1:$E$1,0),0)*SQRT($D65*CA$5))</f>
        <v>0.00222181091679738</v>
      </c>
      <c r="CB65" s="0" t="n">
        <f aca="false">IF($A65=CB$7,$G65*CB$6,$G65*CB$6*VLOOKUP($B65,$A$1:$E$5,MATCH(CB$4,$A$1:$E$1,0),0)*SQRT($D65*CB$5))</f>
        <v>0.00222181091679738</v>
      </c>
      <c r="CC65" s="0" t="n">
        <f aca="false">IF($A65=CC$7,$G65*CC$6,$G65*CC$6*VLOOKUP($B65,$A$1:$E$5,MATCH(CC$4,$A$1:$E$1,0),0)*SQRT($D65*CC$5))</f>
        <v>0.0275625</v>
      </c>
      <c r="CD65" s="0" t="n">
        <f aca="false">IF($A65=CD$7,$G65*CD$6,$G65*CD$6*VLOOKUP($B65,$A$1:$E$5,MATCH(CD$4,$A$1:$E$1,0),0)*SQRT($D65*CD$5))</f>
        <v>0.0275625</v>
      </c>
      <c r="CE65" s="0" t="n">
        <f aca="false">IF($A65=CE$7,$G65*CE$6,$G65*CE$6*VLOOKUP($B65,$A$1:$E$5,MATCH(CE$4,$A$1:$E$1,0),0)*SQRT($D65*CE$5))</f>
        <v>0.0275625</v>
      </c>
      <c r="CF65" s="0" t="n">
        <f aca="false">IF($A65=CF$7,$G65*CF$6,$G65*CF$6*VLOOKUP($B65,$A$1:$E$5,MATCH(CF$4,$A$1:$E$1,0),0)*SQRT($D65*CF$5))</f>
        <v>0.0275625</v>
      </c>
      <c r="CG65" s="0" t="n">
        <f aca="false">IF($A65=CG$7,$G65*CG$6,$G65*CG$6*VLOOKUP($B65,$A$1:$E$5,MATCH(CG$4,$A$1:$E$1,0),0)*SQRT($D65*CG$5))</f>
        <v>0.0055125</v>
      </c>
      <c r="CH65" s="0" t="n">
        <f aca="false">IF($A65=CH$7,$G65*CH$6,$G65*CH$6*VLOOKUP($B65,$A$1:$E$5,MATCH(CH$4,$A$1:$E$1,0),0)*SQRT($D65*CH$5))</f>
        <v>0.0055125</v>
      </c>
      <c r="CI65" s="0" t="n">
        <f aca="false">IF($A65=CI$7,$G65*CI$6,$G65*CI$6*VLOOKUP($B65,$A$1:$E$5,MATCH(CI$4,$A$1:$E$1,0),0)*SQRT($D65*CI$5))</f>
        <v>0.0055125</v>
      </c>
      <c r="CJ65" s="0" t="n">
        <f aca="false">IF($A65=CJ$7,$G65*CJ$6,$G65*CJ$6*VLOOKUP($B65,$A$1:$E$5,MATCH(CJ$4,$A$1:$E$1,0),0)*SQRT($D65*CJ$5))</f>
        <v>0.0055125</v>
      </c>
      <c r="CK65" s="0" t="n">
        <f aca="false">IF($A65=CK$7,$G65*CK$6,$G65*CK$6*VLOOKUP($B65,$A$1:$E$5,MATCH(CK$4,$A$1:$E$1,0),0)*SQRT($D65*CK$5))</f>
        <v>0.0011025</v>
      </c>
      <c r="CL65" s="0" t="n">
        <f aca="false">IF($A65=CL$7,$G65*CL$6,$G65*CL$6*VLOOKUP($B65,$A$1:$E$5,MATCH(CL$4,$A$1:$E$1,0),0)*SQRT($D65*CL$5))</f>
        <v>0.0011025</v>
      </c>
      <c r="CM65" s="0" t="n">
        <f aca="false">IF($A65=CM$7,$G65*CM$6,$G65*CM$6*VLOOKUP($B65,$A$1:$E$5,MATCH(CM$4,$A$1:$E$1,0),0)*SQRT($D65*CM$5))</f>
        <v>0.0011025</v>
      </c>
      <c r="CN65" s="0" t="n">
        <f aca="false">IF($A65=CN$7,$G65*CN$6,$G65*CN$6*VLOOKUP($B65,$A$1:$E$5,MATCH(CN$4,$A$1:$E$1,0),0)*SQRT($D65*CN$5))</f>
        <v>0.0011025</v>
      </c>
      <c r="CO65" s="0" t="n">
        <f aca="false">IF($A65=CO$7,$G65*CO$6,$G65*CO$6*VLOOKUP($B65,$A$1:$E$5,MATCH(CO$4,$A$1:$E$1,0),0)*SQRT($D65*CO$5))</f>
        <v>0.0138863182299836</v>
      </c>
      <c r="CP65" s="0" t="n">
        <f aca="false">IF($A65=CP$7,$G65*CP$6,$G65*CP$6*VLOOKUP($B65,$A$1:$E$5,MATCH(CP$4,$A$1:$E$1,0),0)*SQRT($D65*CP$5))</f>
        <v>0.0138863182299836</v>
      </c>
      <c r="CQ65" s="0" t="n">
        <f aca="false">IF($A65=CQ$7,$G65*CQ$6,$G65*CQ$6*VLOOKUP($B65,$A$1:$E$5,MATCH(CQ$4,$A$1:$E$1,0),0)*SQRT($D65*CQ$5))</f>
        <v>0.0138863182299836</v>
      </c>
      <c r="CR65" s="0" t="n">
        <f aca="false">IF($A65=CR$7,$G65*CR$6,$G65*CR$6*VLOOKUP($B65,$A$1:$E$5,MATCH(CR$4,$A$1:$E$1,0),0)*SQRT($D65*CR$5))</f>
        <v>0.0138863182299836</v>
      </c>
      <c r="CS65" s="0" t="n">
        <f aca="false">IF($A65=CS$7,$G65*CS$6,$G65*CS$6*VLOOKUP($B65,$A$1:$E$5,MATCH(CS$4,$A$1:$E$1,0),0)*SQRT($D65*CS$5))</f>
        <v>0.00277726364599673</v>
      </c>
      <c r="CT65" s="0" t="n">
        <f aca="false">IF($A65=CT$7,$G65*CT$6,$G65*CT$6*VLOOKUP($B65,$A$1:$E$5,MATCH(CT$4,$A$1:$E$1,0),0)*SQRT($D65*CT$5))</f>
        <v>0.00277726364599673</v>
      </c>
      <c r="CU65" s="0" t="n">
        <f aca="false">IF($A65=CU$7,$G65*CU$6,$G65*CU$6*VLOOKUP($B65,$A$1:$E$5,MATCH(CU$4,$A$1:$E$1,0),0)*SQRT($D65*CU$5))</f>
        <v>0.00277726364599673</v>
      </c>
      <c r="CV65" s="0" t="n">
        <f aca="false">IF($A65=CV$7,$G65*CV$6,$G65*CV$6*VLOOKUP($B65,$A$1:$E$5,MATCH(CV$4,$A$1:$E$1,0),0)*SQRT($D65*CV$5))</f>
        <v>0.00277726364599673</v>
      </c>
      <c r="CW65" s="0" t="n">
        <f aca="false">IF($A65=CW$7,$G65*CW$6,$G65*CW$6*VLOOKUP($B65,$A$1:$E$5,MATCH(CW$4,$A$1:$E$1,0),0)*SQRT($D65*CW$5))</f>
        <v>0.000555452729199344</v>
      </c>
      <c r="CX65" s="0" t="n">
        <f aca="false">IF($A65=CX$7,$G65*CX$6,$G65*CX$6*VLOOKUP($B65,$A$1:$E$5,MATCH(CX$4,$A$1:$E$1,0),0)*SQRT($D65*CX$5))</f>
        <v>0.000555452729199344</v>
      </c>
      <c r="CY65" s="0" t="n">
        <f aca="false">IF($A65=CY$7,$G65*CY$6,$G65*CY$6*VLOOKUP($B65,$A$1:$E$5,MATCH(CY$4,$A$1:$E$1,0),0)*SQRT($D65*CY$5))</f>
        <v>0.000555452729199344</v>
      </c>
      <c r="CZ65" s="0" t="n">
        <f aca="false">IF($A65=CZ$7,$G65*CZ$6,$G65*CZ$6*VLOOKUP($B65,$A$1:$E$5,MATCH(CZ$4,$A$1:$E$1,0),0)*SQRT($D65*CZ$5))</f>
        <v>0.000555452729199344</v>
      </c>
      <c r="DB65" s="0" t="n">
        <f aca="false">SUM(I65:CZ65)/SUM($I$11:$CZ$106)*Computations!$GS$7</f>
        <v>0.262389492404445</v>
      </c>
    </row>
    <row r="66" customFormat="false" ht="14" hidden="false" customHeight="false" outlineLevel="0" collapsed="false">
      <c r="A66" s="0" t="n">
        <v>56</v>
      </c>
      <c r="B66" s="0" t="n">
        <v>3</v>
      </c>
      <c r="C66" s="0" t="n">
        <v>0.02</v>
      </c>
      <c r="D66" s="0" t="n">
        <v>0.18</v>
      </c>
      <c r="E66" s="0" t="n">
        <v>5</v>
      </c>
      <c r="F66" s="0" t="n">
        <v>0.5</v>
      </c>
      <c r="G66" s="0" t="n">
        <f aca="false">SQRT(C66*(1-C66))*F66*E66</f>
        <v>0.35</v>
      </c>
      <c r="I66" s="0" t="n">
        <f aca="false">IF($A66=I$7,$G66*I$6,$G66*I$6*VLOOKUP($B66,$A$1:$E$5,MATCH(I$4,$A$1:$E$1,0),0)*SQRT($D66*I$5))</f>
        <v>0.0055125</v>
      </c>
      <c r="J66" s="0" t="n">
        <f aca="false">IF($A66=J$7,$G66*J$6,$G66*J$6*VLOOKUP($B66,$A$1:$E$5,MATCH(J$4,$A$1:$E$1,0),0)*SQRT($D66*J$5))</f>
        <v>0.0055125</v>
      </c>
      <c r="K66" s="0" t="n">
        <f aca="false">IF($A66=K$7,$G66*K$6,$G66*K$6*VLOOKUP($B66,$A$1:$E$5,MATCH(K$4,$A$1:$E$1,0),0)*SQRT($D66*K$5))</f>
        <v>0.0055125</v>
      </c>
      <c r="L66" s="0" t="n">
        <f aca="false">IF($A66=L$7,$G66*L$6,$G66*L$6*VLOOKUP($B66,$A$1:$E$5,MATCH(L$4,$A$1:$E$1,0),0)*SQRT($D66*L$5))</f>
        <v>0.0055125</v>
      </c>
      <c r="M66" s="0" t="n">
        <f aca="false">IF($A66=M$7,$G66*M$6,$G66*M$6*VLOOKUP($B66,$A$1:$E$5,MATCH(M$4,$A$1:$E$1,0),0)*SQRT($D66*M$5))</f>
        <v>0.0011025</v>
      </c>
      <c r="N66" s="0" t="n">
        <f aca="false">IF($A66=N$7,$G66*N$6,$G66*N$6*VLOOKUP($B66,$A$1:$E$5,MATCH(N$4,$A$1:$E$1,0),0)*SQRT($D66*N$5))</f>
        <v>0.0011025</v>
      </c>
      <c r="O66" s="0" t="n">
        <f aca="false">IF($A66=O$7,$G66*O$6,$G66*O$6*VLOOKUP($B66,$A$1:$E$5,MATCH(O$4,$A$1:$E$1,0),0)*SQRT($D66*O$5))</f>
        <v>0.0011025</v>
      </c>
      <c r="P66" s="0" t="n">
        <f aca="false">IF($A66=P$7,$G66*P$6,$G66*P$6*VLOOKUP($B66,$A$1:$E$5,MATCH(P$4,$A$1:$E$1,0),0)*SQRT($D66*P$5))</f>
        <v>0.0011025</v>
      </c>
      <c r="Q66" s="0" t="n">
        <f aca="false">IF($A66=Q$7,$G66*Q$6,$G66*Q$6*VLOOKUP($B66,$A$1:$E$5,MATCH(Q$4,$A$1:$E$1,0),0)*SQRT($D66*Q$5))</f>
        <v>0.0002205</v>
      </c>
      <c r="R66" s="0" t="n">
        <f aca="false">IF($A66=R$7,$G66*R$6,$G66*R$6*VLOOKUP($B66,$A$1:$E$5,MATCH(R$4,$A$1:$E$1,0),0)*SQRT($D66*R$5))</f>
        <v>0.0002205</v>
      </c>
      <c r="S66" s="0" t="n">
        <f aca="false">IF($A66=S$7,$G66*S$6,$G66*S$6*VLOOKUP($B66,$A$1:$E$5,MATCH(S$4,$A$1:$E$1,0),0)*SQRT($D66*S$5))</f>
        <v>0.0002205</v>
      </c>
      <c r="T66" s="0" t="n">
        <f aca="false">IF($A66=T$7,$G66*T$6,$G66*T$6*VLOOKUP($B66,$A$1:$E$5,MATCH(T$4,$A$1:$E$1,0),0)*SQRT($D66*T$5))</f>
        <v>0.0002205</v>
      </c>
      <c r="U66" s="0" t="n">
        <f aca="false">IF($A66=U$7,$G66*U$6,$G66*U$6*VLOOKUP($B66,$A$1:$E$5,MATCH(U$4,$A$1:$E$1,0),0)*SQRT($D66*U$5))</f>
        <v>0.00277726364599672</v>
      </c>
      <c r="V66" s="0" t="n">
        <f aca="false">IF($A66=V$7,$G66*V$6,$G66*V$6*VLOOKUP($B66,$A$1:$E$5,MATCH(V$4,$A$1:$E$1,0),0)*SQRT($D66*V$5))</f>
        <v>0.00277726364599672</v>
      </c>
      <c r="W66" s="0" t="n">
        <f aca="false">IF($A66=W$7,$G66*W$6,$G66*W$6*VLOOKUP($B66,$A$1:$E$5,MATCH(W$4,$A$1:$E$1,0),0)*SQRT($D66*W$5))</f>
        <v>0.00277726364599672</v>
      </c>
      <c r="X66" s="0" t="n">
        <f aca="false">IF($A66=X$7,$G66*X$6,$G66*X$6*VLOOKUP($B66,$A$1:$E$5,MATCH(X$4,$A$1:$E$1,0),0)*SQRT($D66*X$5))</f>
        <v>0.00277726364599672</v>
      </c>
      <c r="Y66" s="0" t="n">
        <f aca="false">IF($A66=Y$7,$G66*Y$6,$G66*Y$6*VLOOKUP($B66,$A$1:$E$5,MATCH(Y$4,$A$1:$E$1,0),0)*SQRT($D66*Y$5))</f>
        <v>0.000555452729199346</v>
      </c>
      <c r="Z66" s="0" t="n">
        <f aca="false">IF($A66=Z$7,$G66*Z$6,$G66*Z$6*VLOOKUP($B66,$A$1:$E$5,MATCH(Z$4,$A$1:$E$1,0),0)*SQRT($D66*Z$5))</f>
        <v>0.000555452729199346</v>
      </c>
      <c r="AA66" s="0" t="n">
        <f aca="false">IF($A66=AA$7,$G66*AA$6,$G66*AA$6*VLOOKUP($B66,$A$1:$E$5,MATCH(AA$4,$A$1:$E$1,0),0)*SQRT($D66*AA$5))</f>
        <v>0.000555452729199346</v>
      </c>
      <c r="AB66" s="0" t="n">
        <f aca="false">IF($A66=AB$7,$G66*AB$6,$G66*AB$6*VLOOKUP($B66,$A$1:$E$5,MATCH(AB$4,$A$1:$E$1,0),0)*SQRT($D66*AB$5))</f>
        <v>0.000555452729199346</v>
      </c>
      <c r="AC66" s="0" t="n">
        <f aca="false">IF($A66=AC$7,$G66*AC$6,$G66*AC$6*VLOOKUP($B66,$A$1:$E$5,MATCH(AC$4,$A$1:$E$1,0),0)*SQRT($D66*AC$5))</f>
        <v>0.000111090545839869</v>
      </c>
      <c r="AD66" s="0" t="n">
        <f aca="false">IF($A66=AD$7,$G66*AD$6,$G66*AD$6*VLOOKUP($B66,$A$1:$E$5,MATCH(AD$4,$A$1:$E$1,0),0)*SQRT($D66*AD$5))</f>
        <v>0.000111090545839869</v>
      </c>
      <c r="AE66" s="0" t="n">
        <f aca="false">IF($A66=AE$7,$G66*AE$6,$G66*AE$6*VLOOKUP($B66,$A$1:$E$5,MATCH(AE$4,$A$1:$E$1,0),0)*SQRT($D66*AE$5))</f>
        <v>0.000111090545839869</v>
      </c>
      <c r="AF66" s="0" t="n">
        <f aca="false">IF($A66=AF$7,$G66*AF$6,$G66*AF$6*VLOOKUP($B66,$A$1:$E$5,MATCH(AF$4,$A$1:$E$1,0),0)*SQRT($D66*AF$5))</f>
        <v>0.000111090545839869</v>
      </c>
      <c r="AG66" s="0" t="n">
        <f aca="false">IF($A66=AG$7,$G66*AG$6,$G66*AG$6*VLOOKUP($B66,$A$1:$E$5,MATCH(AG$4,$A$1:$E$1,0),0)*SQRT($D66*AG$5))</f>
        <v>0.0055125</v>
      </c>
      <c r="AH66" s="0" t="n">
        <f aca="false">IF($A66=AH$7,$G66*AH$6,$G66*AH$6*VLOOKUP($B66,$A$1:$E$5,MATCH(AH$4,$A$1:$E$1,0),0)*SQRT($D66*AH$5))</f>
        <v>0.0055125</v>
      </c>
      <c r="AI66" s="0" t="n">
        <f aca="false">IF($A66=AI$7,$G66*AI$6,$G66*AI$6*VLOOKUP($B66,$A$1:$E$5,MATCH(AI$4,$A$1:$E$1,0),0)*SQRT($D66*AI$5))</f>
        <v>0.0055125</v>
      </c>
      <c r="AJ66" s="0" t="n">
        <f aca="false">IF($A66=AJ$7,$G66*AJ$6,$G66*AJ$6*VLOOKUP($B66,$A$1:$E$5,MATCH(AJ$4,$A$1:$E$1,0),0)*SQRT($D66*AJ$5))</f>
        <v>0.0055125</v>
      </c>
      <c r="AK66" s="0" t="n">
        <f aca="false">IF($A66=AK$7,$G66*AK$6,$G66*AK$6*VLOOKUP($B66,$A$1:$E$5,MATCH(AK$4,$A$1:$E$1,0),0)*SQRT($D66*AK$5))</f>
        <v>0.0011025</v>
      </c>
      <c r="AL66" s="0" t="n">
        <f aca="false">IF($A66=AL$7,$G66*AL$6,$G66*AL$6*VLOOKUP($B66,$A$1:$E$5,MATCH(AL$4,$A$1:$E$1,0),0)*SQRT($D66*AL$5))</f>
        <v>0.0011025</v>
      </c>
      <c r="AM66" s="0" t="n">
        <f aca="false">IF($A66=AM$7,$G66*AM$6,$G66*AM$6*VLOOKUP($B66,$A$1:$E$5,MATCH(AM$4,$A$1:$E$1,0),0)*SQRT($D66*AM$5))</f>
        <v>0.0011025</v>
      </c>
      <c r="AN66" s="0" t="n">
        <f aca="false">IF($A66=AN$7,$G66*AN$6,$G66*AN$6*VLOOKUP($B66,$A$1:$E$5,MATCH(AN$4,$A$1:$E$1,0),0)*SQRT($D66*AN$5))</f>
        <v>0.0011025</v>
      </c>
      <c r="AO66" s="0" t="n">
        <f aca="false">IF($A66=AO$7,$G66*AO$6,$G66*AO$6*VLOOKUP($B66,$A$1:$E$5,MATCH(AO$4,$A$1:$E$1,0),0)*SQRT($D66*AO$5))</f>
        <v>0.0002205</v>
      </c>
      <c r="AP66" s="0" t="n">
        <f aca="false">IF($A66=AP$7,$G66*AP$6,$G66*AP$6*VLOOKUP($B66,$A$1:$E$5,MATCH(AP$4,$A$1:$E$1,0),0)*SQRT($D66*AP$5))</f>
        <v>0.0002205</v>
      </c>
      <c r="AQ66" s="0" t="n">
        <f aca="false">IF($A66=AQ$7,$G66*AQ$6,$G66*AQ$6*VLOOKUP($B66,$A$1:$E$5,MATCH(AQ$4,$A$1:$E$1,0),0)*SQRT($D66*AQ$5))</f>
        <v>0.0002205</v>
      </c>
      <c r="AR66" s="0" t="n">
        <f aca="false">IF($A66=AR$7,$G66*AR$6,$G66*AR$6*VLOOKUP($B66,$A$1:$E$5,MATCH(AR$4,$A$1:$E$1,0),0)*SQRT($D66*AR$5))</f>
        <v>0.0002205</v>
      </c>
      <c r="AS66" s="0" t="n">
        <f aca="false">IF($A66=AS$7,$G66*AS$6,$G66*AS$6*VLOOKUP($B66,$A$1:$E$5,MATCH(AS$4,$A$1:$E$1,0),0)*SQRT($D66*AS$5))</f>
        <v>0.00277726364599672</v>
      </c>
      <c r="AT66" s="0" t="n">
        <f aca="false">IF($A66=AT$7,$G66*AT$6,$G66*AT$6*VLOOKUP($B66,$A$1:$E$5,MATCH(AT$4,$A$1:$E$1,0),0)*SQRT($D66*AT$5))</f>
        <v>0.00277726364599672</v>
      </c>
      <c r="AU66" s="0" t="n">
        <f aca="false">IF($A66=AU$7,$G66*AU$6,$G66*AU$6*VLOOKUP($B66,$A$1:$E$5,MATCH(AU$4,$A$1:$E$1,0),0)*SQRT($D66*AU$5))</f>
        <v>0.00277726364599672</v>
      </c>
      <c r="AV66" s="0" t="n">
        <f aca="false">IF($A66=AV$7,$G66*AV$6,$G66*AV$6*VLOOKUP($B66,$A$1:$E$5,MATCH(AV$4,$A$1:$E$1,0),0)*SQRT($D66*AV$5))</f>
        <v>0.00277726364599672</v>
      </c>
      <c r="AW66" s="0" t="n">
        <f aca="false">IF($A66=AW$7,$G66*AW$6,$G66*AW$6*VLOOKUP($B66,$A$1:$E$5,MATCH(AW$4,$A$1:$E$1,0),0)*SQRT($D66*AW$5))</f>
        <v>0.000555452729199346</v>
      </c>
      <c r="AX66" s="0" t="n">
        <f aca="false">IF($A66=AX$7,$G66*AX$6,$G66*AX$6*VLOOKUP($B66,$A$1:$E$5,MATCH(AX$4,$A$1:$E$1,0),0)*SQRT($D66*AX$5))</f>
        <v>0.000555452729199346</v>
      </c>
      <c r="AY66" s="0" t="n">
        <f aca="false">IF($A66=AY$7,$G66*AY$6,$G66*AY$6*VLOOKUP($B66,$A$1:$E$5,MATCH(AY$4,$A$1:$E$1,0),0)*SQRT($D66*AY$5))</f>
        <v>0.000555452729199346</v>
      </c>
      <c r="AZ66" s="0" t="n">
        <f aca="false">IF($A66=AZ$7,$G66*AZ$6,$G66*AZ$6*VLOOKUP($B66,$A$1:$E$5,MATCH(AZ$4,$A$1:$E$1,0),0)*SQRT($D66*AZ$5))</f>
        <v>0.000555452729199346</v>
      </c>
      <c r="BA66" s="0" t="n">
        <f aca="false">IF($A66=BA$7,$G66*BA$6,$G66*BA$6*VLOOKUP($B66,$A$1:$E$5,MATCH(BA$4,$A$1:$E$1,0),0)*SQRT($D66*BA$5))</f>
        <v>0.000111090545839869</v>
      </c>
      <c r="BB66" s="0" t="n">
        <f aca="false">IF($A66=BB$7,$G66*BB$6,$G66*BB$6*VLOOKUP($B66,$A$1:$E$5,MATCH(BB$4,$A$1:$E$1,0),0)*SQRT($D66*BB$5))</f>
        <v>0.000111090545839869</v>
      </c>
      <c r="BC66" s="0" t="n">
        <f aca="false">IF($A66=BC$7,$G66*BC$6,$G66*BC$6*VLOOKUP($B66,$A$1:$E$5,MATCH(BC$4,$A$1:$E$1,0),0)*SQRT($D66*BC$5))</f>
        <v>0.000111090545839869</v>
      </c>
      <c r="BD66" s="0" t="n">
        <f aca="false">IF($A66=BD$7,$G66*BD$6,$G66*BD$6*VLOOKUP($B66,$A$1:$E$5,MATCH(BD$4,$A$1:$E$1,0),0)*SQRT($D66*BD$5))</f>
        <v>0.000111090545839869</v>
      </c>
      <c r="BE66" s="0" t="n">
        <f aca="false">IF($A66=BE$7,$G66*BE$6,$G66*BE$6*VLOOKUP($B66,$A$1:$E$5,MATCH(BE$4,$A$1:$E$1,0),0)*SQRT($D66*BE$5))</f>
        <v>0.11025</v>
      </c>
      <c r="BF66" s="0" t="n">
        <f aca="false">IF($A66=BF$7,$G66*BF$6,$G66*BF$6*VLOOKUP($B66,$A$1:$E$5,MATCH(BF$4,$A$1:$E$1,0),0)*SQRT($D66*BF$5))</f>
        <v>0.11025</v>
      </c>
      <c r="BG66" s="0" t="n">
        <f aca="false">IF($A66=BG$7,$G66*BG$6,$G66*BG$6*VLOOKUP($B66,$A$1:$E$5,MATCH(BG$4,$A$1:$E$1,0),0)*SQRT($D66*BG$5))</f>
        <v>0.11025</v>
      </c>
      <c r="BH66" s="0" t="n">
        <f aca="false">IF($A66=BH$7,$G66*BH$6,$G66*BH$6*VLOOKUP($B66,$A$1:$E$5,MATCH(BH$4,$A$1:$E$1,0),0)*SQRT($D66*BH$5))</f>
        <v>0.11025</v>
      </c>
      <c r="BI66" s="0" t="n">
        <f aca="false">IF($A66=BI$7,$G66*BI$6,$G66*BI$6*VLOOKUP($B66,$A$1:$E$5,MATCH(BI$4,$A$1:$E$1,0),0)*SQRT($D66*BI$5))</f>
        <v>0.02205</v>
      </c>
      <c r="BJ66" s="0" t="n">
        <f aca="false">IF($A66=BJ$7,$G66*BJ$6,$G66*BJ$6*VLOOKUP($B66,$A$1:$E$5,MATCH(BJ$4,$A$1:$E$1,0),0)*SQRT($D66*BJ$5))</f>
        <v>0.02205</v>
      </c>
      <c r="BK66" s="0" t="n">
        <f aca="false">IF($A66=BK$7,$G66*BK$6,$G66*BK$6*VLOOKUP($B66,$A$1:$E$5,MATCH(BK$4,$A$1:$E$1,0),0)*SQRT($D66*BK$5))</f>
        <v>0.02205</v>
      </c>
      <c r="BL66" s="0" t="n">
        <f aca="false">IF($A66=BL$7,$G66*BL$6,$G66*BL$6*VLOOKUP($B66,$A$1:$E$5,MATCH(BL$4,$A$1:$E$1,0),0)*SQRT($D66*BL$5))</f>
        <v>0.1225</v>
      </c>
      <c r="BM66" s="0" t="n">
        <f aca="false">IF($A66=BM$7,$G66*BM$6,$G66*BM$6*VLOOKUP($B66,$A$1:$E$5,MATCH(BM$4,$A$1:$E$1,0),0)*SQRT($D66*BM$5))</f>
        <v>0.00441</v>
      </c>
      <c r="BN66" s="0" t="n">
        <f aca="false">IF($A66=BN$7,$G66*BN$6,$G66*BN$6*VLOOKUP($B66,$A$1:$E$5,MATCH(BN$4,$A$1:$E$1,0),0)*SQRT($D66*BN$5))</f>
        <v>0.00441</v>
      </c>
      <c r="BO66" s="0" t="n">
        <f aca="false">IF($A66=BO$7,$G66*BO$6,$G66*BO$6*VLOOKUP($B66,$A$1:$E$5,MATCH(BO$4,$A$1:$E$1,0),0)*SQRT($D66*BO$5))</f>
        <v>0.00441</v>
      </c>
      <c r="BP66" s="0" t="n">
        <f aca="false">IF($A66=BP$7,$G66*BP$6,$G66*BP$6*VLOOKUP($B66,$A$1:$E$5,MATCH(BP$4,$A$1:$E$1,0),0)*SQRT($D66*BP$5))</f>
        <v>0.00441</v>
      </c>
      <c r="BQ66" s="0" t="n">
        <f aca="false">IF($A66=BQ$7,$G66*BQ$6,$G66*BQ$6*VLOOKUP($B66,$A$1:$E$5,MATCH(BQ$4,$A$1:$E$1,0),0)*SQRT($D66*BQ$5))</f>
        <v>0.0555452729199344</v>
      </c>
      <c r="BR66" s="0" t="n">
        <f aca="false">IF($A66=BR$7,$G66*BR$6,$G66*BR$6*VLOOKUP($B66,$A$1:$E$5,MATCH(BR$4,$A$1:$E$1,0),0)*SQRT($D66*BR$5))</f>
        <v>0.0555452729199344</v>
      </c>
      <c r="BS66" s="0" t="n">
        <f aca="false">IF($A66=BS$7,$G66*BS$6,$G66*BS$6*VLOOKUP($B66,$A$1:$E$5,MATCH(BS$4,$A$1:$E$1,0),0)*SQRT($D66*BS$5))</f>
        <v>0.0555452729199344</v>
      </c>
      <c r="BT66" s="0" t="n">
        <f aca="false">IF($A66=BT$7,$G66*BT$6,$G66*BT$6*VLOOKUP($B66,$A$1:$E$5,MATCH(BT$4,$A$1:$E$1,0),0)*SQRT($D66*BT$5))</f>
        <v>0.0555452729199344</v>
      </c>
      <c r="BU66" s="0" t="n">
        <f aca="false">IF($A66=BU$7,$G66*BU$6,$G66*BU$6*VLOOKUP($B66,$A$1:$E$5,MATCH(BU$4,$A$1:$E$1,0),0)*SQRT($D66*BU$5))</f>
        <v>0.0111090545839869</v>
      </c>
      <c r="BV66" s="0" t="n">
        <f aca="false">IF($A66=BV$7,$G66*BV$6,$G66*BV$6*VLOOKUP($B66,$A$1:$E$5,MATCH(BV$4,$A$1:$E$1,0),0)*SQRT($D66*BV$5))</f>
        <v>0.0111090545839869</v>
      </c>
      <c r="BW66" s="0" t="n">
        <f aca="false">IF($A66=BW$7,$G66*BW$6,$G66*BW$6*VLOOKUP($B66,$A$1:$E$5,MATCH(BW$4,$A$1:$E$1,0),0)*SQRT($D66*BW$5))</f>
        <v>0.0111090545839869</v>
      </c>
      <c r="BX66" s="0" t="n">
        <f aca="false">IF($A66=BX$7,$G66*BX$6,$G66*BX$6*VLOOKUP($B66,$A$1:$E$5,MATCH(BX$4,$A$1:$E$1,0),0)*SQRT($D66*BX$5))</f>
        <v>0.0111090545839869</v>
      </c>
      <c r="BY66" s="0" t="n">
        <f aca="false">IF($A66=BY$7,$G66*BY$6,$G66*BY$6*VLOOKUP($B66,$A$1:$E$5,MATCH(BY$4,$A$1:$E$1,0),0)*SQRT($D66*BY$5))</f>
        <v>0.00222181091679738</v>
      </c>
      <c r="BZ66" s="0" t="n">
        <f aca="false">IF($A66=BZ$7,$G66*BZ$6,$G66*BZ$6*VLOOKUP($B66,$A$1:$E$5,MATCH(BZ$4,$A$1:$E$1,0),0)*SQRT($D66*BZ$5))</f>
        <v>0.00222181091679738</v>
      </c>
      <c r="CA66" s="0" t="n">
        <f aca="false">IF($A66=CA$7,$G66*CA$6,$G66*CA$6*VLOOKUP($B66,$A$1:$E$5,MATCH(CA$4,$A$1:$E$1,0),0)*SQRT($D66*CA$5))</f>
        <v>0.00222181091679738</v>
      </c>
      <c r="CB66" s="0" t="n">
        <f aca="false">IF($A66=CB$7,$G66*CB$6,$G66*CB$6*VLOOKUP($B66,$A$1:$E$5,MATCH(CB$4,$A$1:$E$1,0),0)*SQRT($D66*CB$5))</f>
        <v>0.00222181091679738</v>
      </c>
      <c r="CC66" s="0" t="n">
        <f aca="false">IF($A66=CC$7,$G66*CC$6,$G66*CC$6*VLOOKUP($B66,$A$1:$E$5,MATCH(CC$4,$A$1:$E$1,0),0)*SQRT($D66*CC$5))</f>
        <v>0.0275625</v>
      </c>
      <c r="CD66" s="0" t="n">
        <f aca="false">IF($A66=CD$7,$G66*CD$6,$G66*CD$6*VLOOKUP($B66,$A$1:$E$5,MATCH(CD$4,$A$1:$E$1,0),0)*SQRT($D66*CD$5))</f>
        <v>0.0275625</v>
      </c>
      <c r="CE66" s="0" t="n">
        <f aca="false">IF($A66=CE$7,$G66*CE$6,$G66*CE$6*VLOOKUP($B66,$A$1:$E$5,MATCH(CE$4,$A$1:$E$1,0),0)*SQRT($D66*CE$5))</f>
        <v>0.0275625</v>
      </c>
      <c r="CF66" s="0" t="n">
        <f aca="false">IF($A66=CF$7,$G66*CF$6,$G66*CF$6*VLOOKUP($B66,$A$1:$E$5,MATCH(CF$4,$A$1:$E$1,0),0)*SQRT($D66*CF$5))</f>
        <v>0.0275625</v>
      </c>
      <c r="CG66" s="0" t="n">
        <f aca="false">IF($A66=CG$7,$G66*CG$6,$G66*CG$6*VLOOKUP($B66,$A$1:$E$5,MATCH(CG$4,$A$1:$E$1,0),0)*SQRT($D66*CG$5))</f>
        <v>0.0055125</v>
      </c>
      <c r="CH66" s="0" t="n">
        <f aca="false">IF($A66=CH$7,$G66*CH$6,$G66*CH$6*VLOOKUP($B66,$A$1:$E$5,MATCH(CH$4,$A$1:$E$1,0),0)*SQRT($D66*CH$5))</f>
        <v>0.0055125</v>
      </c>
      <c r="CI66" s="0" t="n">
        <f aca="false">IF($A66=CI$7,$G66*CI$6,$G66*CI$6*VLOOKUP($B66,$A$1:$E$5,MATCH(CI$4,$A$1:$E$1,0),0)*SQRT($D66*CI$5))</f>
        <v>0.0055125</v>
      </c>
      <c r="CJ66" s="0" t="n">
        <f aca="false">IF($A66=CJ$7,$G66*CJ$6,$G66*CJ$6*VLOOKUP($B66,$A$1:$E$5,MATCH(CJ$4,$A$1:$E$1,0),0)*SQRT($D66*CJ$5))</f>
        <v>0.0055125</v>
      </c>
      <c r="CK66" s="0" t="n">
        <f aca="false">IF($A66=CK$7,$G66*CK$6,$G66*CK$6*VLOOKUP($B66,$A$1:$E$5,MATCH(CK$4,$A$1:$E$1,0),0)*SQRT($D66*CK$5))</f>
        <v>0.0011025</v>
      </c>
      <c r="CL66" s="0" t="n">
        <f aca="false">IF($A66=CL$7,$G66*CL$6,$G66*CL$6*VLOOKUP($B66,$A$1:$E$5,MATCH(CL$4,$A$1:$E$1,0),0)*SQRT($D66*CL$5))</f>
        <v>0.0011025</v>
      </c>
      <c r="CM66" s="0" t="n">
        <f aca="false">IF($A66=CM$7,$G66*CM$6,$G66*CM$6*VLOOKUP($B66,$A$1:$E$5,MATCH(CM$4,$A$1:$E$1,0),0)*SQRT($D66*CM$5))</f>
        <v>0.0011025</v>
      </c>
      <c r="CN66" s="0" t="n">
        <f aca="false">IF($A66=CN$7,$G66*CN$6,$G66*CN$6*VLOOKUP($B66,$A$1:$E$5,MATCH(CN$4,$A$1:$E$1,0),0)*SQRT($D66*CN$5))</f>
        <v>0.0011025</v>
      </c>
      <c r="CO66" s="0" t="n">
        <f aca="false">IF($A66=CO$7,$G66*CO$6,$G66*CO$6*VLOOKUP($B66,$A$1:$E$5,MATCH(CO$4,$A$1:$E$1,0),0)*SQRT($D66*CO$5))</f>
        <v>0.0138863182299836</v>
      </c>
      <c r="CP66" s="0" t="n">
        <f aca="false">IF($A66=CP$7,$G66*CP$6,$G66*CP$6*VLOOKUP($B66,$A$1:$E$5,MATCH(CP$4,$A$1:$E$1,0),0)*SQRT($D66*CP$5))</f>
        <v>0.0138863182299836</v>
      </c>
      <c r="CQ66" s="0" t="n">
        <f aca="false">IF($A66=CQ$7,$G66*CQ$6,$G66*CQ$6*VLOOKUP($B66,$A$1:$E$5,MATCH(CQ$4,$A$1:$E$1,0),0)*SQRT($D66*CQ$5))</f>
        <v>0.0138863182299836</v>
      </c>
      <c r="CR66" s="0" t="n">
        <f aca="false">IF($A66=CR$7,$G66*CR$6,$G66*CR$6*VLOOKUP($B66,$A$1:$E$5,MATCH(CR$4,$A$1:$E$1,0),0)*SQRT($D66*CR$5))</f>
        <v>0.0138863182299836</v>
      </c>
      <c r="CS66" s="0" t="n">
        <f aca="false">IF($A66=CS$7,$G66*CS$6,$G66*CS$6*VLOOKUP($B66,$A$1:$E$5,MATCH(CS$4,$A$1:$E$1,0),0)*SQRT($D66*CS$5))</f>
        <v>0.00277726364599673</v>
      </c>
      <c r="CT66" s="0" t="n">
        <f aca="false">IF($A66=CT$7,$G66*CT$6,$G66*CT$6*VLOOKUP($B66,$A$1:$E$5,MATCH(CT$4,$A$1:$E$1,0),0)*SQRT($D66*CT$5))</f>
        <v>0.00277726364599673</v>
      </c>
      <c r="CU66" s="0" t="n">
        <f aca="false">IF($A66=CU$7,$G66*CU$6,$G66*CU$6*VLOOKUP($B66,$A$1:$E$5,MATCH(CU$4,$A$1:$E$1,0),0)*SQRT($D66*CU$5))</f>
        <v>0.00277726364599673</v>
      </c>
      <c r="CV66" s="0" t="n">
        <f aca="false">IF($A66=CV$7,$G66*CV$6,$G66*CV$6*VLOOKUP($B66,$A$1:$E$5,MATCH(CV$4,$A$1:$E$1,0),0)*SQRT($D66*CV$5))</f>
        <v>0.00277726364599673</v>
      </c>
      <c r="CW66" s="0" t="n">
        <f aca="false">IF($A66=CW$7,$G66*CW$6,$G66*CW$6*VLOOKUP($B66,$A$1:$E$5,MATCH(CW$4,$A$1:$E$1,0),0)*SQRT($D66*CW$5))</f>
        <v>0.000555452729199344</v>
      </c>
      <c r="CX66" s="0" t="n">
        <f aca="false">IF($A66=CX$7,$G66*CX$6,$G66*CX$6*VLOOKUP($B66,$A$1:$E$5,MATCH(CX$4,$A$1:$E$1,0),0)*SQRT($D66*CX$5))</f>
        <v>0.000555452729199344</v>
      </c>
      <c r="CY66" s="0" t="n">
        <f aca="false">IF($A66=CY$7,$G66*CY$6,$G66*CY$6*VLOOKUP($B66,$A$1:$E$5,MATCH(CY$4,$A$1:$E$1,0),0)*SQRT($D66*CY$5))</f>
        <v>0.000555452729199344</v>
      </c>
      <c r="CZ66" s="0" t="n">
        <f aca="false">IF($A66=CZ$7,$G66*CZ$6,$G66*CZ$6*VLOOKUP($B66,$A$1:$E$5,MATCH(CZ$4,$A$1:$E$1,0),0)*SQRT($D66*CZ$5))</f>
        <v>0.000555452729199344</v>
      </c>
      <c r="DB66" s="0" t="n">
        <f aca="false">SUM(I66:CZ66)/SUM($I$11:$CZ$106)*Computations!$GS$7</f>
        <v>0.262389492404445</v>
      </c>
    </row>
    <row r="67" customFormat="false" ht="14" hidden="false" customHeight="false" outlineLevel="0" collapsed="false">
      <c r="A67" s="0" t="n">
        <v>57</v>
      </c>
      <c r="B67" s="0" t="n">
        <v>3</v>
      </c>
      <c r="C67" s="0" t="n">
        <v>0.02</v>
      </c>
      <c r="D67" s="0" t="n">
        <v>0.18</v>
      </c>
      <c r="E67" s="0" t="n">
        <v>1</v>
      </c>
      <c r="F67" s="0" t="n">
        <v>0.5</v>
      </c>
      <c r="G67" s="0" t="n">
        <f aca="false">SQRT(C67*(1-C67))*F67*E67</f>
        <v>0.07</v>
      </c>
      <c r="I67" s="0" t="n">
        <f aca="false">IF($A67=I$7,$G67*I$6,$G67*I$6*VLOOKUP($B67,$A$1:$E$5,MATCH(I$4,$A$1:$E$1,0),0)*SQRT($D67*I$5))</f>
        <v>0.0011025</v>
      </c>
      <c r="J67" s="0" t="n">
        <f aca="false">IF($A67=J$7,$G67*J$6,$G67*J$6*VLOOKUP($B67,$A$1:$E$5,MATCH(J$4,$A$1:$E$1,0),0)*SQRT($D67*J$5))</f>
        <v>0.0011025</v>
      </c>
      <c r="K67" s="0" t="n">
        <f aca="false">IF($A67=K$7,$G67*K$6,$G67*K$6*VLOOKUP($B67,$A$1:$E$5,MATCH(K$4,$A$1:$E$1,0),0)*SQRT($D67*K$5))</f>
        <v>0.0011025</v>
      </c>
      <c r="L67" s="0" t="n">
        <f aca="false">IF($A67=L$7,$G67*L$6,$G67*L$6*VLOOKUP($B67,$A$1:$E$5,MATCH(L$4,$A$1:$E$1,0),0)*SQRT($D67*L$5))</f>
        <v>0.0011025</v>
      </c>
      <c r="M67" s="0" t="n">
        <f aca="false">IF($A67=M$7,$G67*M$6,$G67*M$6*VLOOKUP($B67,$A$1:$E$5,MATCH(M$4,$A$1:$E$1,0),0)*SQRT($D67*M$5))</f>
        <v>0.0002205</v>
      </c>
      <c r="N67" s="0" t="n">
        <f aca="false">IF($A67=N$7,$G67*N$6,$G67*N$6*VLOOKUP($B67,$A$1:$E$5,MATCH(N$4,$A$1:$E$1,0),0)*SQRT($D67*N$5))</f>
        <v>0.0002205</v>
      </c>
      <c r="O67" s="0" t="n">
        <f aca="false">IF($A67=O$7,$G67*O$6,$G67*O$6*VLOOKUP($B67,$A$1:$E$5,MATCH(O$4,$A$1:$E$1,0),0)*SQRT($D67*O$5))</f>
        <v>0.0002205</v>
      </c>
      <c r="P67" s="0" t="n">
        <f aca="false">IF($A67=P$7,$G67*P$6,$G67*P$6*VLOOKUP($B67,$A$1:$E$5,MATCH(P$4,$A$1:$E$1,0),0)*SQRT($D67*P$5))</f>
        <v>0.0002205</v>
      </c>
      <c r="Q67" s="0" t="n">
        <f aca="false">IF($A67=Q$7,$G67*Q$6,$G67*Q$6*VLOOKUP($B67,$A$1:$E$5,MATCH(Q$4,$A$1:$E$1,0),0)*SQRT($D67*Q$5))</f>
        <v>4.41E-005</v>
      </c>
      <c r="R67" s="0" t="n">
        <f aca="false">IF($A67=R$7,$G67*R$6,$G67*R$6*VLOOKUP($B67,$A$1:$E$5,MATCH(R$4,$A$1:$E$1,0),0)*SQRT($D67*R$5))</f>
        <v>4.41E-005</v>
      </c>
      <c r="S67" s="0" t="n">
        <f aca="false">IF($A67=S$7,$G67*S$6,$G67*S$6*VLOOKUP($B67,$A$1:$E$5,MATCH(S$4,$A$1:$E$1,0),0)*SQRT($D67*S$5))</f>
        <v>4.41E-005</v>
      </c>
      <c r="T67" s="0" t="n">
        <f aca="false">IF($A67=T$7,$G67*T$6,$G67*T$6*VLOOKUP($B67,$A$1:$E$5,MATCH(T$4,$A$1:$E$1,0),0)*SQRT($D67*T$5))</f>
        <v>4.41E-005</v>
      </c>
      <c r="U67" s="0" t="n">
        <f aca="false">IF($A67=U$7,$G67*U$6,$G67*U$6*VLOOKUP($B67,$A$1:$E$5,MATCH(U$4,$A$1:$E$1,0),0)*SQRT($D67*U$5))</f>
        <v>0.000555452729199344</v>
      </c>
      <c r="V67" s="0" t="n">
        <f aca="false">IF($A67=V$7,$G67*V$6,$G67*V$6*VLOOKUP($B67,$A$1:$E$5,MATCH(V$4,$A$1:$E$1,0),0)*SQRT($D67*V$5))</f>
        <v>0.000555452729199344</v>
      </c>
      <c r="W67" s="0" t="n">
        <f aca="false">IF($A67=W$7,$G67*W$6,$G67*W$6*VLOOKUP($B67,$A$1:$E$5,MATCH(W$4,$A$1:$E$1,0),0)*SQRT($D67*W$5))</f>
        <v>0.000555452729199344</v>
      </c>
      <c r="X67" s="0" t="n">
        <f aca="false">IF($A67=X$7,$G67*X$6,$G67*X$6*VLOOKUP($B67,$A$1:$E$5,MATCH(X$4,$A$1:$E$1,0),0)*SQRT($D67*X$5))</f>
        <v>0.000555452729199344</v>
      </c>
      <c r="Y67" s="0" t="n">
        <f aca="false">IF($A67=Y$7,$G67*Y$6,$G67*Y$6*VLOOKUP($B67,$A$1:$E$5,MATCH(Y$4,$A$1:$E$1,0),0)*SQRT($D67*Y$5))</f>
        <v>0.000111090545839869</v>
      </c>
      <c r="Z67" s="0" t="n">
        <f aca="false">IF($A67=Z$7,$G67*Z$6,$G67*Z$6*VLOOKUP($B67,$A$1:$E$5,MATCH(Z$4,$A$1:$E$1,0),0)*SQRT($D67*Z$5))</f>
        <v>0.000111090545839869</v>
      </c>
      <c r="AA67" s="0" t="n">
        <f aca="false">IF($A67=AA$7,$G67*AA$6,$G67*AA$6*VLOOKUP($B67,$A$1:$E$5,MATCH(AA$4,$A$1:$E$1,0),0)*SQRT($D67*AA$5))</f>
        <v>0.000111090545839869</v>
      </c>
      <c r="AB67" s="0" t="n">
        <f aca="false">IF($A67=AB$7,$G67*AB$6,$G67*AB$6*VLOOKUP($B67,$A$1:$E$5,MATCH(AB$4,$A$1:$E$1,0),0)*SQRT($D67*AB$5))</f>
        <v>0.000111090545839869</v>
      </c>
      <c r="AC67" s="0" t="n">
        <f aca="false">IF($A67=AC$7,$G67*AC$6,$G67*AC$6*VLOOKUP($B67,$A$1:$E$5,MATCH(AC$4,$A$1:$E$1,0),0)*SQRT($D67*AC$5))</f>
        <v>2.22181091679738E-005</v>
      </c>
      <c r="AD67" s="0" t="n">
        <f aca="false">IF($A67=AD$7,$G67*AD$6,$G67*AD$6*VLOOKUP($B67,$A$1:$E$5,MATCH(AD$4,$A$1:$E$1,0),0)*SQRT($D67*AD$5))</f>
        <v>2.22181091679738E-005</v>
      </c>
      <c r="AE67" s="0" t="n">
        <f aca="false">IF($A67=AE$7,$G67*AE$6,$G67*AE$6*VLOOKUP($B67,$A$1:$E$5,MATCH(AE$4,$A$1:$E$1,0),0)*SQRT($D67*AE$5))</f>
        <v>2.22181091679738E-005</v>
      </c>
      <c r="AF67" s="0" t="n">
        <f aca="false">IF($A67=AF$7,$G67*AF$6,$G67*AF$6*VLOOKUP($B67,$A$1:$E$5,MATCH(AF$4,$A$1:$E$1,0),0)*SQRT($D67*AF$5))</f>
        <v>2.22181091679738E-005</v>
      </c>
      <c r="AG67" s="0" t="n">
        <f aca="false">IF($A67=AG$7,$G67*AG$6,$G67*AG$6*VLOOKUP($B67,$A$1:$E$5,MATCH(AG$4,$A$1:$E$1,0),0)*SQRT($D67*AG$5))</f>
        <v>0.0011025</v>
      </c>
      <c r="AH67" s="0" t="n">
        <f aca="false">IF($A67=AH$7,$G67*AH$6,$G67*AH$6*VLOOKUP($B67,$A$1:$E$5,MATCH(AH$4,$A$1:$E$1,0),0)*SQRT($D67*AH$5))</f>
        <v>0.0011025</v>
      </c>
      <c r="AI67" s="0" t="n">
        <f aca="false">IF($A67=AI$7,$G67*AI$6,$G67*AI$6*VLOOKUP($B67,$A$1:$E$5,MATCH(AI$4,$A$1:$E$1,0),0)*SQRT($D67*AI$5))</f>
        <v>0.0011025</v>
      </c>
      <c r="AJ67" s="0" t="n">
        <f aca="false">IF($A67=AJ$7,$G67*AJ$6,$G67*AJ$6*VLOOKUP($B67,$A$1:$E$5,MATCH(AJ$4,$A$1:$E$1,0),0)*SQRT($D67*AJ$5))</f>
        <v>0.0011025</v>
      </c>
      <c r="AK67" s="0" t="n">
        <f aca="false">IF($A67=AK$7,$G67*AK$6,$G67*AK$6*VLOOKUP($B67,$A$1:$E$5,MATCH(AK$4,$A$1:$E$1,0),0)*SQRT($D67*AK$5))</f>
        <v>0.0002205</v>
      </c>
      <c r="AL67" s="0" t="n">
        <f aca="false">IF($A67=AL$7,$G67*AL$6,$G67*AL$6*VLOOKUP($B67,$A$1:$E$5,MATCH(AL$4,$A$1:$E$1,0),0)*SQRT($D67*AL$5))</f>
        <v>0.0002205</v>
      </c>
      <c r="AM67" s="0" t="n">
        <f aca="false">IF($A67=AM$7,$G67*AM$6,$G67*AM$6*VLOOKUP($B67,$A$1:$E$5,MATCH(AM$4,$A$1:$E$1,0),0)*SQRT($D67*AM$5))</f>
        <v>0.0002205</v>
      </c>
      <c r="AN67" s="0" t="n">
        <f aca="false">IF($A67=AN$7,$G67*AN$6,$G67*AN$6*VLOOKUP($B67,$A$1:$E$5,MATCH(AN$4,$A$1:$E$1,0),0)*SQRT($D67*AN$5))</f>
        <v>0.0002205</v>
      </c>
      <c r="AO67" s="0" t="n">
        <f aca="false">IF($A67=AO$7,$G67*AO$6,$G67*AO$6*VLOOKUP($B67,$A$1:$E$5,MATCH(AO$4,$A$1:$E$1,0),0)*SQRT($D67*AO$5))</f>
        <v>4.41E-005</v>
      </c>
      <c r="AP67" s="0" t="n">
        <f aca="false">IF($A67=AP$7,$G67*AP$6,$G67*AP$6*VLOOKUP($B67,$A$1:$E$5,MATCH(AP$4,$A$1:$E$1,0),0)*SQRT($D67*AP$5))</f>
        <v>4.41E-005</v>
      </c>
      <c r="AQ67" s="0" t="n">
        <f aca="false">IF($A67=AQ$7,$G67*AQ$6,$G67*AQ$6*VLOOKUP($B67,$A$1:$E$5,MATCH(AQ$4,$A$1:$E$1,0),0)*SQRT($D67*AQ$5))</f>
        <v>4.41E-005</v>
      </c>
      <c r="AR67" s="0" t="n">
        <f aca="false">IF($A67=AR$7,$G67*AR$6,$G67*AR$6*VLOOKUP($B67,$A$1:$E$5,MATCH(AR$4,$A$1:$E$1,0),0)*SQRT($D67*AR$5))</f>
        <v>4.41E-005</v>
      </c>
      <c r="AS67" s="0" t="n">
        <f aca="false">IF($A67=AS$7,$G67*AS$6,$G67*AS$6*VLOOKUP($B67,$A$1:$E$5,MATCH(AS$4,$A$1:$E$1,0),0)*SQRT($D67*AS$5))</f>
        <v>0.000555452729199344</v>
      </c>
      <c r="AT67" s="0" t="n">
        <f aca="false">IF($A67=AT$7,$G67*AT$6,$G67*AT$6*VLOOKUP($B67,$A$1:$E$5,MATCH(AT$4,$A$1:$E$1,0),0)*SQRT($D67*AT$5))</f>
        <v>0.000555452729199344</v>
      </c>
      <c r="AU67" s="0" t="n">
        <f aca="false">IF($A67=AU$7,$G67*AU$6,$G67*AU$6*VLOOKUP($B67,$A$1:$E$5,MATCH(AU$4,$A$1:$E$1,0),0)*SQRT($D67*AU$5))</f>
        <v>0.000555452729199344</v>
      </c>
      <c r="AV67" s="0" t="n">
        <f aca="false">IF($A67=AV$7,$G67*AV$6,$G67*AV$6*VLOOKUP($B67,$A$1:$E$5,MATCH(AV$4,$A$1:$E$1,0),0)*SQRT($D67*AV$5))</f>
        <v>0.000555452729199344</v>
      </c>
      <c r="AW67" s="0" t="n">
        <f aca="false">IF($A67=AW$7,$G67*AW$6,$G67*AW$6*VLOOKUP($B67,$A$1:$E$5,MATCH(AW$4,$A$1:$E$1,0),0)*SQRT($D67*AW$5))</f>
        <v>0.000111090545839869</v>
      </c>
      <c r="AX67" s="0" t="n">
        <f aca="false">IF($A67=AX$7,$G67*AX$6,$G67*AX$6*VLOOKUP($B67,$A$1:$E$5,MATCH(AX$4,$A$1:$E$1,0),0)*SQRT($D67*AX$5))</f>
        <v>0.000111090545839869</v>
      </c>
      <c r="AY67" s="0" t="n">
        <f aca="false">IF($A67=AY$7,$G67*AY$6,$G67*AY$6*VLOOKUP($B67,$A$1:$E$5,MATCH(AY$4,$A$1:$E$1,0),0)*SQRT($D67*AY$5))</f>
        <v>0.000111090545839869</v>
      </c>
      <c r="AZ67" s="0" t="n">
        <f aca="false">IF($A67=AZ$7,$G67*AZ$6,$G67*AZ$6*VLOOKUP($B67,$A$1:$E$5,MATCH(AZ$4,$A$1:$E$1,0),0)*SQRT($D67*AZ$5))</f>
        <v>0.000111090545839869</v>
      </c>
      <c r="BA67" s="0" t="n">
        <f aca="false">IF($A67=BA$7,$G67*BA$6,$G67*BA$6*VLOOKUP($B67,$A$1:$E$5,MATCH(BA$4,$A$1:$E$1,0),0)*SQRT($D67*BA$5))</f>
        <v>2.22181091679738E-005</v>
      </c>
      <c r="BB67" s="0" t="n">
        <f aca="false">IF($A67=BB$7,$G67*BB$6,$G67*BB$6*VLOOKUP($B67,$A$1:$E$5,MATCH(BB$4,$A$1:$E$1,0),0)*SQRT($D67*BB$5))</f>
        <v>2.22181091679738E-005</v>
      </c>
      <c r="BC67" s="0" t="n">
        <f aca="false">IF($A67=BC$7,$G67*BC$6,$G67*BC$6*VLOOKUP($B67,$A$1:$E$5,MATCH(BC$4,$A$1:$E$1,0),0)*SQRT($D67*BC$5))</f>
        <v>2.22181091679738E-005</v>
      </c>
      <c r="BD67" s="0" t="n">
        <f aca="false">IF($A67=BD$7,$G67*BD$6,$G67*BD$6*VLOOKUP($B67,$A$1:$E$5,MATCH(BD$4,$A$1:$E$1,0),0)*SQRT($D67*BD$5))</f>
        <v>2.22181091679738E-005</v>
      </c>
      <c r="BE67" s="0" t="n">
        <f aca="false">IF($A67=BE$7,$G67*BE$6,$G67*BE$6*VLOOKUP($B67,$A$1:$E$5,MATCH(BE$4,$A$1:$E$1,0),0)*SQRT($D67*BE$5))</f>
        <v>0.02205</v>
      </c>
      <c r="BF67" s="0" t="n">
        <f aca="false">IF($A67=BF$7,$G67*BF$6,$G67*BF$6*VLOOKUP($B67,$A$1:$E$5,MATCH(BF$4,$A$1:$E$1,0),0)*SQRT($D67*BF$5))</f>
        <v>0.02205</v>
      </c>
      <c r="BG67" s="0" t="n">
        <f aca="false">IF($A67=BG$7,$G67*BG$6,$G67*BG$6*VLOOKUP($B67,$A$1:$E$5,MATCH(BG$4,$A$1:$E$1,0),0)*SQRT($D67*BG$5))</f>
        <v>0.02205</v>
      </c>
      <c r="BH67" s="0" t="n">
        <f aca="false">IF($A67=BH$7,$G67*BH$6,$G67*BH$6*VLOOKUP($B67,$A$1:$E$5,MATCH(BH$4,$A$1:$E$1,0),0)*SQRT($D67*BH$5))</f>
        <v>0.02205</v>
      </c>
      <c r="BI67" s="0" t="n">
        <f aca="false">IF($A67=BI$7,$G67*BI$6,$G67*BI$6*VLOOKUP($B67,$A$1:$E$5,MATCH(BI$4,$A$1:$E$1,0),0)*SQRT($D67*BI$5))</f>
        <v>0.00441</v>
      </c>
      <c r="BJ67" s="0" t="n">
        <f aca="false">IF($A67=BJ$7,$G67*BJ$6,$G67*BJ$6*VLOOKUP($B67,$A$1:$E$5,MATCH(BJ$4,$A$1:$E$1,0),0)*SQRT($D67*BJ$5))</f>
        <v>0.00441</v>
      </c>
      <c r="BK67" s="0" t="n">
        <f aca="false">IF($A67=BK$7,$G67*BK$6,$G67*BK$6*VLOOKUP($B67,$A$1:$E$5,MATCH(BK$4,$A$1:$E$1,0),0)*SQRT($D67*BK$5))</f>
        <v>0.00441</v>
      </c>
      <c r="BL67" s="0" t="n">
        <f aca="false">IF($A67=BL$7,$G67*BL$6,$G67*BL$6*VLOOKUP($B67,$A$1:$E$5,MATCH(BL$4,$A$1:$E$1,0),0)*SQRT($D67*BL$5))</f>
        <v>0.00441</v>
      </c>
      <c r="BM67" s="0" t="n">
        <f aca="false">IF($A67=BM$7,$G67*BM$6,$G67*BM$6*VLOOKUP($B67,$A$1:$E$5,MATCH(BM$4,$A$1:$E$1,0),0)*SQRT($D67*BM$5))</f>
        <v>0.0049</v>
      </c>
      <c r="BN67" s="0" t="n">
        <f aca="false">IF($A67=BN$7,$G67*BN$6,$G67*BN$6*VLOOKUP($B67,$A$1:$E$5,MATCH(BN$4,$A$1:$E$1,0),0)*SQRT($D67*BN$5))</f>
        <v>0.000882</v>
      </c>
      <c r="BO67" s="0" t="n">
        <f aca="false">IF($A67=BO$7,$G67*BO$6,$G67*BO$6*VLOOKUP($B67,$A$1:$E$5,MATCH(BO$4,$A$1:$E$1,0),0)*SQRT($D67*BO$5))</f>
        <v>0.000882</v>
      </c>
      <c r="BP67" s="0" t="n">
        <f aca="false">IF($A67=BP$7,$G67*BP$6,$G67*BP$6*VLOOKUP($B67,$A$1:$E$5,MATCH(BP$4,$A$1:$E$1,0),0)*SQRT($D67*BP$5))</f>
        <v>0.000882</v>
      </c>
      <c r="BQ67" s="0" t="n">
        <f aca="false">IF($A67=BQ$7,$G67*BQ$6,$G67*BQ$6*VLOOKUP($B67,$A$1:$E$5,MATCH(BQ$4,$A$1:$E$1,0),0)*SQRT($D67*BQ$5))</f>
        <v>0.0111090545839869</v>
      </c>
      <c r="BR67" s="0" t="n">
        <f aca="false">IF($A67=BR$7,$G67*BR$6,$G67*BR$6*VLOOKUP($B67,$A$1:$E$5,MATCH(BR$4,$A$1:$E$1,0),0)*SQRT($D67*BR$5))</f>
        <v>0.0111090545839869</v>
      </c>
      <c r="BS67" s="0" t="n">
        <f aca="false">IF($A67=BS$7,$G67*BS$6,$G67*BS$6*VLOOKUP($B67,$A$1:$E$5,MATCH(BS$4,$A$1:$E$1,0),0)*SQRT($D67*BS$5))</f>
        <v>0.0111090545839869</v>
      </c>
      <c r="BT67" s="0" t="n">
        <f aca="false">IF($A67=BT$7,$G67*BT$6,$G67*BT$6*VLOOKUP($B67,$A$1:$E$5,MATCH(BT$4,$A$1:$E$1,0),0)*SQRT($D67*BT$5))</f>
        <v>0.0111090545839869</v>
      </c>
      <c r="BU67" s="0" t="n">
        <f aca="false">IF($A67=BU$7,$G67*BU$6,$G67*BU$6*VLOOKUP($B67,$A$1:$E$5,MATCH(BU$4,$A$1:$E$1,0),0)*SQRT($D67*BU$5))</f>
        <v>0.00222181091679738</v>
      </c>
      <c r="BV67" s="0" t="n">
        <f aca="false">IF($A67=BV$7,$G67*BV$6,$G67*BV$6*VLOOKUP($B67,$A$1:$E$5,MATCH(BV$4,$A$1:$E$1,0),0)*SQRT($D67*BV$5))</f>
        <v>0.00222181091679738</v>
      </c>
      <c r="BW67" s="0" t="n">
        <f aca="false">IF($A67=BW$7,$G67*BW$6,$G67*BW$6*VLOOKUP($B67,$A$1:$E$5,MATCH(BW$4,$A$1:$E$1,0),0)*SQRT($D67*BW$5))</f>
        <v>0.00222181091679738</v>
      </c>
      <c r="BX67" s="0" t="n">
        <f aca="false">IF($A67=BX$7,$G67*BX$6,$G67*BX$6*VLOOKUP($B67,$A$1:$E$5,MATCH(BX$4,$A$1:$E$1,0),0)*SQRT($D67*BX$5))</f>
        <v>0.00222181091679738</v>
      </c>
      <c r="BY67" s="0" t="n">
        <f aca="false">IF($A67=BY$7,$G67*BY$6,$G67*BY$6*VLOOKUP($B67,$A$1:$E$5,MATCH(BY$4,$A$1:$E$1,0),0)*SQRT($D67*BY$5))</f>
        <v>0.000444362183359475</v>
      </c>
      <c r="BZ67" s="0" t="n">
        <f aca="false">IF($A67=BZ$7,$G67*BZ$6,$G67*BZ$6*VLOOKUP($B67,$A$1:$E$5,MATCH(BZ$4,$A$1:$E$1,0),0)*SQRT($D67*BZ$5))</f>
        <v>0.000444362183359475</v>
      </c>
      <c r="CA67" s="0" t="n">
        <f aca="false">IF($A67=CA$7,$G67*CA$6,$G67*CA$6*VLOOKUP($B67,$A$1:$E$5,MATCH(CA$4,$A$1:$E$1,0),0)*SQRT($D67*CA$5))</f>
        <v>0.000444362183359475</v>
      </c>
      <c r="CB67" s="0" t="n">
        <f aca="false">IF($A67=CB$7,$G67*CB$6,$G67*CB$6*VLOOKUP($B67,$A$1:$E$5,MATCH(CB$4,$A$1:$E$1,0),0)*SQRT($D67*CB$5))</f>
        <v>0.000444362183359475</v>
      </c>
      <c r="CC67" s="0" t="n">
        <f aca="false">IF($A67=CC$7,$G67*CC$6,$G67*CC$6*VLOOKUP($B67,$A$1:$E$5,MATCH(CC$4,$A$1:$E$1,0),0)*SQRT($D67*CC$5))</f>
        <v>0.0055125</v>
      </c>
      <c r="CD67" s="0" t="n">
        <f aca="false">IF($A67=CD$7,$G67*CD$6,$G67*CD$6*VLOOKUP($B67,$A$1:$E$5,MATCH(CD$4,$A$1:$E$1,0),0)*SQRT($D67*CD$5))</f>
        <v>0.0055125</v>
      </c>
      <c r="CE67" s="0" t="n">
        <f aca="false">IF($A67=CE$7,$G67*CE$6,$G67*CE$6*VLOOKUP($B67,$A$1:$E$5,MATCH(CE$4,$A$1:$E$1,0),0)*SQRT($D67*CE$5))</f>
        <v>0.0055125</v>
      </c>
      <c r="CF67" s="0" t="n">
        <f aca="false">IF($A67=CF$7,$G67*CF$6,$G67*CF$6*VLOOKUP($B67,$A$1:$E$5,MATCH(CF$4,$A$1:$E$1,0),0)*SQRT($D67*CF$5))</f>
        <v>0.0055125</v>
      </c>
      <c r="CG67" s="0" t="n">
        <f aca="false">IF($A67=CG$7,$G67*CG$6,$G67*CG$6*VLOOKUP($B67,$A$1:$E$5,MATCH(CG$4,$A$1:$E$1,0),0)*SQRT($D67*CG$5))</f>
        <v>0.0011025</v>
      </c>
      <c r="CH67" s="0" t="n">
        <f aca="false">IF($A67=CH$7,$G67*CH$6,$G67*CH$6*VLOOKUP($B67,$A$1:$E$5,MATCH(CH$4,$A$1:$E$1,0),0)*SQRT($D67*CH$5))</f>
        <v>0.0011025</v>
      </c>
      <c r="CI67" s="0" t="n">
        <f aca="false">IF($A67=CI$7,$G67*CI$6,$G67*CI$6*VLOOKUP($B67,$A$1:$E$5,MATCH(CI$4,$A$1:$E$1,0),0)*SQRT($D67*CI$5))</f>
        <v>0.0011025</v>
      </c>
      <c r="CJ67" s="0" t="n">
        <f aca="false">IF($A67=CJ$7,$G67*CJ$6,$G67*CJ$6*VLOOKUP($B67,$A$1:$E$5,MATCH(CJ$4,$A$1:$E$1,0),0)*SQRT($D67*CJ$5))</f>
        <v>0.0011025</v>
      </c>
      <c r="CK67" s="0" t="n">
        <f aca="false">IF($A67=CK$7,$G67*CK$6,$G67*CK$6*VLOOKUP($B67,$A$1:$E$5,MATCH(CK$4,$A$1:$E$1,0),0)*SQRT($D67*CK$5))</f>
        <v>0.0002205</v>
      </c>
      <c r="CL67" s="0" t="n">
        <f aca="false">IF($A67=CL$7,$G67*CL$6,$G67*CL$6*VLOOKUP($B67,$A$1:$E$5,MATCH(CL$4,$A$1:$E$1,0),0)*SQRT($D67*CL$5))</f>
        <v>0.0002205</v>
      </c>
      <c r="CM67" s="0" t="n">
        <f aca="false">IF($A67=CM$7,$G67*CM$6,$G67*CM$6*VLOOKUP($B67,$A$1:$E$5,MATCH(CM$4,$A$1:$E$1,0),0)*SQRT($D67*CM$5))</f>
        <v>0.0002205</v>
      </c>
      <c r="CN67" s="0" t="n">
        <f aca="false">IF($A67=CN$7,$G67*CN$6,$G67*CN$6*VLOOKUP($B67,$A$1:$E$5,MATCH(CN$4,$A$1:$E$1,0),0)*SQRT($D67*CN$5))</f>
        <v>0.0002205</v>
      </c>
      <c r="CO67" s="0" t="n">
        <f aca="false">IF($A67=CO$7,$G67*CO$6,$G67*CO$6*VLOOKUP($B67,$A$1:$E$5,MATCH(CO$4,$A$1:$E$1,0),0)*SQRT($D67*CO$5))</f>
        <v>0.00277726364599672</v>
      </c>
      <c r="CP67" s="0" t="n">
        <f aca="false">IF($A67=CP$7,$G67*CP$6,$G67*CP$6*VLOOKUP($B67,$A$1:$E$5,MATCH(CP$4,$A$1:$E$1,0),0)*SQRT($D67*CP$5))</f>
        <v>0.00277726364599672</v>
      </c>
      <c r="CQ67" s="0" t="n">
        <f aca="false">IF($A67=CQ$7,$G67*CQ$6,$G67*CQ$6*VLOOKUP($B67,$A$1:$E$5,MATCH(CQ$4,$A$1:$E$1,0),0)*SQRT($D67*CQ$5))</f>
        <v>0.00277726364599672</v>
      </c>
      <c r="CR67" s="0" t="n">
        <f aca="false">IF($A67=CR$7,$G67*CR$6,$G67*CR$6*VLOOKUP($B67,$A$1:$E$5,MATCH(CR$4,$A$1:$E$1,0),0)*SQRT($D67*CR$5))</f>
        <v>0.00277726364599672</v>
      </c>
      <c r="CS67" s="0" t="n">
        <f aca="false">IF($A67=CS$7,$G67*CS$6,$G67*CS$6*VLOOKUP($B67,$A$1:$E$5,MATCH(CS$4,$A$1:$E$1,0),0)*SQRT($D67*CS$5))</f>
        <v>0.000555452729199346</v>
      </c>
      <c r="CT67" s="0" t="n">
        <f aca="false">IF($A67=CT$7,$G67*CT$6,$G67*CT$6*VLOOKUP($B67,$A$1:$E$5,MATCH(CT$4,$A$1:$E$1,0),0)*SQRT($D67*CT$5))</f>
        <v>0.000555452729199346</v>
      </c>
      <c r="CU67" s="0" t="n">
        <f aca="false">IF($A67=CU$7,$G67*CU$6,$G67*CU$6*VLOOKUP($B67,$A$1:$E$5,MATCH(CU$4,$A$1:$E$1,0),0)*SQRT($D67*CU$5))</f>
        <v>0.000555452729199346</v>
      </c>
      <c r="CV67" s="0" t="n">
        <f aca="false">IF($A67=CV$7,$G67*CV$6,$G67*CV$6*VLOOKUP($B67,$A$1:$E$5,MATCH(CV$4,$A$1:$E$1,0),0)*SQRT($D67*CV$5))</f>
        <v>0.000555452729199346</v>
      </c>
      <c r="CW67" s="0" t="n">
        <f aca="false">IF($A67=CW$7,$G67*CW$6,$G67*CW$6*VLOOKUP($B67,$A$1:$E$5,MATCH(CW$4,$A$1:$E$1,0),0)*SQRT($D67*CW$5))</f>
        <v>0.000111090545839869</v>
      </c>
      <c r="CX67" s="0" t="n">
        <f aca="false">IF($A67=CX$7,$G67*CX$6,$G67*CX$6*VLOOKUP($B67,$A$1:$E$5,MATCH(CX$4,$A$1:$E$1,0),0)*SQRT($D67*CX$5))</f>
        <v>0.000111090545839869</v>
      </c>
      <c r="CY67" s="0" t="n">
        <f aca="false">IF($A67=CY$7,$G67*CY$6,$G67*CY$6*VLOOKUP($B67,$A$1:$E$5,MATCH(CY$4,$A$1:$E$1,0),0)*SQRT($D67*CY$5))</f>
        <v>0.000111090545839869</v>
      </c>
      <c r="CZ67" s="0" t="n">
        <f aca="false">IF($A67=CZ$7,$G67*CZ$6,$G67*CZ$6*VLOOKUP($B67,$A$1:$E$5,MATCH(CZ$4,$A$1:$E$1,0),0)*SQRT($D67*CZ$5))</f>
        <v>0.000111090545839869</v>
      </c>
      <c r="DB67" s="0" t="n">
        <f aca="false">SUM(I67:CZ67)/SUM($I$11:$CZ$106)*Computations!$GS$7</f>
        <v>0.0489944430402969</v>
      </c>
    </row>
    <row r="68" customFormat="false" ht="14" hidden="false" customHeight="false" outlineLevel="0" collapsed="false">
      <c r="A68" s="0" t="n">
        <v>58</v>
      </c>
      <c r="B68" s="0" t="n">
        <v>3</v>
      </c>
      <c r="C68" s="0" t="n">
        <v>0.02</v>
      </c>
      <c r="D68" s="0" t="n">
        <v>0.18</v>
      </c>
      <c r="E68" s="0" t="n">
        <v>1</v>
      </c>
      <c r="F68" s="0" t="n">
        <v>0.5</v>
      </c>
      <c r="G68" s="0" t="n">
        <f aca="false">SQRT(C68*(1-C68))*F68*E68</f>
        <v>0.07</v>
      </c>
      <c r="I68" s="0" t="n">
        <f aca="false">IF($A68=I$7,$G68*I$6,$G68*I$6*VLOOKUP($B68,$A$1:$E$5,MATCH(I$4,$A$1:$E$1,0),0)*SQRT($D68*I$5))</f>
        <v>0.0011025</v>
      </c>
      <c r="J68" s="0" t="n">
        <f aca="false">IF($A68=J$7,$G68*J$6,$G68*J$6*VLOOKUP($B68,$A$1:$E$5,MATCH(J$4,$A$1:$E$1,0),0)*SQRT($D68*J$5))</f>
        <v>0.0011025</v>
      </c>
      <c r="K68" s="0" t="n">
        <f aca="false">IF($A68=K$7,$G68*K$6,$G68*K$6*VLOOKUP($B68,$A$1:$E$5,MATCH(K$4,$A$1:$E$1,0),0)*SQRT($D68*K$5))</f>
        <v>0.0011025</v>
      </c>
      <c r="L68" s="0" t="n">
        <f aca="false">IF($A68=L$7,$G68*L$6,$G68*L$6*VLOOKUP($B68,$A$1:$E$5,MATCH(L$4,$A$1:$E$1,0),0)*SQRT($D68*L$5))</f>
        <v>0.0011025</v>
      </c>
      <c r="M68" s="0" t="n">
        <f aca="false">IF($A68=M$7,$G68*M$6,$G68*M$6*VLOOKUP($B68,$A$1:$E$5,MATCH(M$4,$A$1:$E$1,0),0)*SQRT($D68*M$5))</f>
        <v>0.0002205</v>
      </c>
      <c r="N68" s="0" t="n">
        <f aca="false">IF($A68=N$7,$G68*N$6,$G68*N$6*VLOOKUP($B68,$A$1:$E$5,MATCH(N$4,$A$1:$E$1,0),0)*SQRT($D68*N$5))</f>
        <v>0.0002205</v>
      </c>
      <c r="O68" s="0" t="n">
        <f aca="false">IF($A68=O$7,$G68*O$6,$G68*O$6*VLOOKUP($B68,$A$1:$E$5,MATCH(O$4,$A$1:$E$1,0),0)*SQRT($D68*O$5))</f>
        <v>0.0002205</v>
      </c>
      <c r="P68" s="0" t="n">
        <f aca="false">IF($A68=P$7,$G68*P$6,$G68*P$6*VLOOKUP($B68,$A$1:$E$5,MATCH(P$4,$A$1:$E$1,0),0)*SQRT($D68*P$5))</f>
        <v>0.0002205</v>
      </c>
      <c r="Q68" s="0" t="n">
        <f aca="false">IF($A68=Q$7,$G68*Q$6,$G68*Q$6*VLOOKUP($B68,$A$1:$E$5,MATCH(Q$4,$A$1:$E$1,0),0)*SQRT($D68*Q$5))</f>
        <v>4.41E-005</v>
      </c>
      <c r="R68" s="0" t="n">
        <f aca="false">IF($A68=R$7,$G68*R$6,$G68*R$6*VLOOKUP($B68,$A$1:$E$5,MATCH(R$4,$A$1:$E$1,0),0)*SQRT($D68*R$5))</f>
        <v>4.41E-005</v>
      </c>
      <c r="S68" s="0" t="n">
        <f aca="false">IF($A68=S$7,$G68*S$6,$G68*S$6*VLOOKUP($B68,$A$1:$E$5,MATCH(S$4,$A$1:$E$1,0),0)*SQRT($D68*S$5))</f>
        <v>4.41E-005</v>
      </c>
      <c r="T68" s="0" t="n">
        <f aca="false">IF($A68=T$7,$G68*T$6,$G68*T$6*VLOOKUP($B68,$A$1:$E$5,MATCH(T$4,$A$1:$E$1,0),0)*SQRT($D68*T$5))</f>
        <v>4.41E-005</v>
      </c>
      <c r="U68" s="0" t="n">
        <f aca="false">IF($A68=U$7,$G68*U$6,$G68*U$6*VLOOKUP($B68,$A$1:$E$5,MATCH(U$4,$A$1:$E$1,0),0)*SQRT($D68*U$5))</f>
        <v>0.000555452729199344</v>
      </c>
      <c r="V68" s="0" t="n">
        <f aca="false">IF($A68=V$7,$G68*V$6,$G68*V$6*VLOOKUP($B68,$A$1:$E$5,MATCH(V$4,$A$1:$E$1,0),0)*SQRT($D68*V$5))</f>
        <v>0.000555452729199344</v>
      </c>
      <c r="W68" s="0" t="n">
        <f aca="false">IF($A68=W$7,$G68*W$6,$G68*W$6*VLOOKUP($B68,$A$1:$E$5,MATCH(W$4,$A$1:$E$1,0),0)*SQRT($D68*W$5))</f>
        <v>0.000555452729199344</v>
      </c>
      <c r="X68" s="0" t="n">
        <f aca="false">IF($A68=X$7,$G68*X$6,$G68*X$6*VLOOKUP($B68,$A$1:$E$5,MATCH(X$4,$A$1:$E$1,0),0)*SQRT($D68*X$5))</f>
        <v>0.000555452729199344</v>
      </c>
      <c r="Y68" s="0" t="n">
        <f aca="false">IF($A68=Y$7,$G68*Y$6,$G68*Y$6*VLOOKUP($B68,$A$1:$E$5,MATCH(Y$4,$A$1:$E$1,0),0)*SQRT($D68*Y$5))</f>
        <v>0.000111090545839869</v>
      </c>
      <c r="Z68" s="0" t="n">
        <f aca="false">IF($A68=Z$7,$G68*Z$6,$G68*Z$6*VLOOKUP($B68,$A$1:$E$5,MATCH(Z$4,$A$1:$E$1,0),0)*SQRT($D68*Z$5))</f>
        <v>0.000111090545839869</v>
      </c>
      <c r="AA68" s="0" t="n">
        <f aca="false">IF($A68=AA$7,$G68*AA$6,$G68*AA$6*VLOOKUP($B68,$A$1:$E$5,MATCH(AA$4,$A$1:$E$1,0),0)*SQRT($D68*AA$5))</f>
        <v>0.000111090545839869</v>
      </c>
      <c r="AB68" s="0" t="n">
        <f aca="false">IF($A68=AB$7,$G68*AB$6,$G68*AB$6*VLOOKUP($B68,$A$1:$E$5,MATCH(AB$4,$A$1:$E$1,0),0)*SQRT($D68*AB$5))</f>
        <v>0.000111090545839869</v>
      </c>
      <c r="AC68" s="0" t="n">
        <f aca="false">IF($A68=AC$7,$G68*AC$6,$G68*AC$6*VLOOKUP($B68,$A$1:$E$5,MATCH(AC$4,$A$1:$E$1,0),0)*SQRT($D68*AC$5))</f>
        <v>2.22181091679738E-005</v>
      </c>
      <c r="AD68" s="0" t="n">
        <f aca="false">IF($A68=AD$7,$G68*AD$6,$G68*AD$6*VLOOKUP($B68,$A$1:$E$5,MATCH(AD$4,$A$1:$E$1,0),0)*SQRT($D68*AD$5))</f>
        <v>2.22181091679738E-005</v>
      </c>
      <c r="AE68" s="0" t="n">
        <f aca="false">IF($A68=AE$7,$G68*AE$6,$G68*AE$6*VLOOKUP($B68,$A$1:$E$5,MATCH(AE$4,$A$1:$E$1,0),0)*SQRT($D68*AE$5))</f>
        <v>2.22181091679738E-005</v>
      </c>
      <c r="AF68" s="0" t="n">
        <f aca="false">IF($A68=AF$7,$G68*AF$6,$G68*AF$6*VLOOKUP($B68,$A$1:$E$5,MATCH(AF$4,$A$1:$E$1,0),0)*SQRT($D68*AF$5))</f>
        <v>2.22181091679738E-005</v>
      </c>
      <c r="AG68" s="0" t="n">
        <f aca="false">IF($A68=AG$7,$G68*AG$6,$G68*AG$6*VLOOKUP($B68,$A$1:$E$5,MATCH(AG$4,$A$1:$E$1,0),0)*SQRT($D68*AG$5))</f>
        <v>0.0011025</v>
      </c>
      <c r="AH68" s="0" t="n">
        <f aca="false">IF($A68=AH$7,$G68*AH$6,$G68*AH$6*VLOOKUP($B68,$A$1:$E$5,MATCH(AH$4,$A$1:$E$1,0),0)*SQRT($D68*AH$5))</f>
        <v>0.0011025</v>
      </c>
      <c r="AI68" s="0" t="n">
        <f aca="false">IF($A68=AI$7,$G68*AI$6,$G68*AI$6*VLOOKUP($B68,$A$1:$E$5,MATCH(AI$4,$A$1:$E$1,0),0)*SQRT($D68*AI$5))</f>
        <v>0.0011025</v>
      </c>
      <c r="AJ68" s="0" t="n">
        <f aca="false">IF($A68=AJ$7,$G68*AJ$6,$G68*AJ$6*VLOOKUP($B68,$A$1:$E$5,MATCH(AJ$4,$A$1:$E$1,0),0)*SQRT($D68*AJ$5))</f>
        <v>0.0011025</v>
      </c>
      <c r="AK68" s="0" t="n">
        <f aca="false">IF($A68=AK$7,$G68*AK$6,$G68*AK$6*VLOOKUP($B68,$A$1:$E$5,MATCH(AK$4,$A$1:$E$1,0),0)*SQRT($D68*AK$5))</f>
        <v>0.0002205</v>
      </c>
      <c r="AL68" s="0" t="n">
        <f aca="false">IF($A68=AL$7,$G68*AL$6,$G68*AL$6*VLOOKUP($B68,$A$1:$E$5,MATCH(AL$4,$A$1:$E$1,0),0)*SQRT($D68*AL$5))</f>
        <v>0.0002205</v>
      </c>
      <c r="AM68" s="0" t="n">
        <f aca="false">IF($A68=AM$7,$G68*AM$6,$G68*AM$6*VLOOKUP($B68,$A$1:$E$5,MATCH(AM$4,$A$1:$E$1,0),0)*SQRT($D68*AM$5))</f>
        <v>0.0002205</v>
      </c>
      <c r="AN68" s="0" t="n">
        <f aca="false">IF($A68=AN$7,$G68*AN$6,$G68*AN$6*VLOOKUP($B68,$A$1:$E$5,MATCH(AN$4,$A$1:$E$1,0),0)*SQRT($D68*AN$5))</f>
        <v>0.0002205</v>
      </c>
      <c r="AO68" s="0" t="n">
        <f aca="false">IF($A68=AO$7,$G68*AO$6,$G68*AO$6*VLOOKUP($B68,$A$1:$E$5,MATCH(AO$4,$A$1:$E$1,0),0)*SQRT($D68*AO$5))</f>
        <v>4.41E-005</v>
      </c>
      <c r="AP68" s="0" t="n">
        <f aca="false">IF($A68=AP$7,$G68*AP$6,$G68*AP$6*VLOOKUP($B68,$A$1:$E$5,MATCH(AP$4,$A$1:$E$1,0),0)*SQRT($D68*AP$5))</f>
        <v>4.41E-005</v>
      </c>
      <c r="AQ68" s="0" t="n">
        <f aca="false">IF($A68=AQ$7,$G68*AQ$6,$G68*AQ$6*VLOOKUP($B68,$A$1:$E$5,MATCH(AQ$4,$A$1:$E$1,0),0)*SQRT($D68*AQ$5))</f>
        <v>4.41E-005</v>
      </c>
      <c r="AR68" s="0" t="n">
        <f aca="false">IF($A68=AR$7,$G68*AR$6,$G68*AR$6*VLOOKUP($B68,$A$1:$E$5,MATCH(AR$4,$A$1:$E$1,0),0)*SQRT($D68*AR$5))</f>
        <v>4.41E-005</v>
      </c>
      <c r="AS68" s="0" t="n">
        <f aca="false">IF($A68=AS$7,$G68*AS$6,$G68*AS$6*VLOOKUP($B68,$A$1:$E$5,MATCH(AS$4,$A$1:$E$1,0),0)*SQRT($D68*AS$5))</f>
        <v>0.000555452729199344</v>
      </c>
      <c r="AT68" s="0" t="n">
        <f aca="false">IF($A68=AT$7,$G68*AT$6,$G68*AT$6*VLOOKUP($B68,$A$1:$E$5,MATCH(AT$4,$A$1:$E$1,0),0)*SQRT($D68*AT$5))</f>
        <v>0.000555452729199344</v>
      </c>
      <c r="AU68" s="0" t="n">
        <f aca="false">IF($A68=AU$7,$G68*AU$6,$G68*AU$6*VLOOKUP($B68,$A$1:$E$5,MATCH(AU$4,$A$1:$E$1,0),0)*SQRT($D68*AU$5))</f>
        <v>0.000555452729199344</v>
      </c>
      <c r="AV68" s="0" t="n">
        <f aca="false">IF($A68=AV$7,$G68*AV$6,$G68*AV$6*VLOOKUP($B68,$A$1:$E$5,MATCH(AV$4,$A$1:$E$1,0),0)*SQRT($D68*AV$5))</f>
        <v>0.000555452729199344</v>
      </c>
      <c r="AW68" s="0" t="n">
        <f aca="false">IF($A68=AW$7,$G68*AW$6,$G68*AW$6*VLOOKUP($B68,$A$1:$E$5,MATCH(AW$4,$A$1:$E$1,0),0)*SQRT($D68*AW$5))</f>
        <v>0.000111090545839869</v>
      </c>
      <c r="AX68" s="0" t="n">
        <f aca="false">IF($A68=AX$7,$G68*AX$6,$G68*AX$6*VLOOKUP($B68,$A$1:$E$5,MATCH(AX$4,$A$1:$E$1,0),0)*SQRT($D68*AX$5))</f>
        <v>0.000111090545839869</v>
      </c>
      <c r="AY68" s="0" t="n">
        <f aca="false">IF($A68=AY$7,$G68*AY$6,$G68*AY$6*VLOOKUP($B68,$A$1:$E$5,MATCH(AY$4,$A$1:$E$1,0),0)*SQRT($D68*AY$5))</f>
        <v>0.000111090545839869</v>
      </c>
      <c r="AZ68" s="0" t="n">
        <f aca="false">IF($A68=AZ$7,$G68*AZ$6,$G68*AZ$6*VLOOKUP($B68,$A$1:$E$5,MATCH(AZ$4,$A$1:$E$1,0),0)*SQRT($D68*AZ$5))</f>
        <v>0.000111090545839869</v>
      </c>
      <c r="BA68" s="0" t="n">
        <f aca="false">IF($A68=BA$7,$G68*BA$6,$G68*BA$6*VLOOKUP($B68,$A$1:$E$5,MATCH(BA$4,$A$1:$E$1,0),0)*SQRT($D68*BA$5))</f>
        <v>2.22181091679738E-005</v>
      </c>
      <c r="BB68" s="0" t="n">
        <f aca="false">IF($A68=BB$7,$G68*BB$6,$G68*BB$6*VLOOKUP($B68,$A$1:$E$5,MATCH(BB$4,$A$1:$E$1,0),0)*SQRT($D68*BB$5))</f>
        <v>2.22181091679738E-005</v>
      </c>
      <c r="BC68" s="0" t="n">
        <f aca="false">IF($A68=BC$7,$G68*BC$6,$G68*BC$6*VLOOKUP($B68,$A$1:$E$5,MATCH(BC$4,$A$1:$E$1,0),0)*SQRT($D68*BC$5))</f>
        <v>2.22181091679738E-005</v>
      </c>
      <c r="BD68" s="0" t="n">
        <f aca="false">IF($A68=BD$7,$G68*BD$6,$G68*BD$6*VLOOKUP($B68,$A$1:$E$5,MATCH(BD$4,$A$1:$E$1,0),0)*SQRT($D68*BD$5))</f>
        <v>2.22181091679738E-005</v>
      </c>
      <c r="BE68" s="0" t="n">
        <f aca="false">IF($A68=BE$7,$G68*BE$6,$G68*BE$6*VLOOKUP($B68,$A$1:$E$5,MATCH(BE$4,$A$1:$E$1,0),0)*SQRT($D68*BE$5))</f>
        <v>0.02205</v>
      </c>
      <c r="BF68" s="0" t="n">
        <f aca="false">IF($A68=BF$7,$G68*BF$6,$G68*BF$6*VLOOKUP($B68,$A$1:$E$5,MATCH(BF$4,$A$1:$E$1,0),0)*SQRT($D68*BF$5))</f>
        <v>0.02205</v>
      </c>
      <c r="BG68" s="0" t="n">
        <f aca="false">IF($A68=BG$7,$G68*BG$6,$G68*BG$6*VLOOKUP($B68,$A$1:$E$5,MATCH(BG$4,$A$1:$E$1,0),0)*SQRT($D68*BG$5))</f>
        <v>0.02205</v>
      </c>
      <c r="BH68" s="0" t="n">
        <f aca="false">IF($A68=BH$7,$G68*BH$6,$G68*BH$6*VLOOKUP($B68,$A$1:$E$5,MATCH(BH$4,$A$1:$E$1,0),0)*SQRT($D68*BH$5))</f>
        <v>0.02205</v>
      </c>
      <c r="BI68" s="0" t="n">
        <f aca="false">IF($A68=BI$7,$G68*BI$6,$G68*BI$6*VLOOKUP($B68,$A$1:$E$5,MATCH(BI$4,$A$1:$E$1,0),0)*SQRT($D68*BI$5))</f>
        <v>0.00441</v>
      </c>
      <c r="BJ68" s="0" t="n">
        <f aca="false">IF($A68=BJ$7,$G68*BJ$6,$G68*BJ$6*VLOOKUP($B68,$A$1:$E$5,MATCH(BJ$4,$A$1:$E$1,0),0)*SQRT($D68*BJ$5))</f>
        <v>0.00441</v>
      </c>
      <c r="BK68" s="0" t="n">
        <f aca="false">IF($A68=BK$7,$G68*BK$6,$G68*BK$6*VLOOKUP($B68,$A$1:$E$5,MATCH(BK$4,$A$1:$E$1,0),0)*SQRT($D68*BK$5))</f>
        <v>0.00441</v>
      </c>
      <c r="BL68" s="0" t="n">
        <f aca="false">IF($A68=BL$7,$G68*BL$6,$G68*BL$6*VLOOKUP($B68,$A$1:$E$5,MATCH(BL$4,$A$1:$E$1,0),0)*SQRT($D68*BL$5))</f>
        <v>0.00441</v>
      </c>
      <c r="BM68" s="0" t="n">
        <f aca="false">IF($A68=BM$7,$G68*BM$6,$G68*BM$6*VLOOKUP($B68,$A$1:$E$5,MATCH(BM$4,$A$1:$E$1,0),0)*SQRT($D68*BM$5))</f>
        <v>0.000882</v>
      </c>
      <c r="BN68" s="0" t="n">
        <f aca="false">IF($A68=BN$7,$G68*BN$6,$G68*BN$6*VLOOKUP($B68,$A$1:$E$5,MATCH(BN$4,$A$1:$E$1,0),0)*SQRT($D68*BN$5))</f>
        <v>0.0049</v>
      </c>
      <c r="BO68" s="0" t="n">
        <f aca="false">IF($A68=BO$7,$G68*BO$6,$G68*BO$6*VLOOKUP($B68,$A$1:$E$5,MATCH(BO$4,$A$1:$E$1,0),0)*SQRT($D68*BO$5))</f>
        <v>0.000882</v>
      </c>
      <c r="BP68" s="0" t="n">
        <f aca="false">IF($A68=BP$7,$G68*BP$6,$G68*BP$6*VLOOKUP($B68,$A$1:$E$5,MATCH(BP$4,$A$1:$E$1,0),0)*SQRT($D68*BP$5))</f>
        <v>0.000882</v>
      </c>
      <c r="BQ68" s="0" t="n">
        <f aca="false">IF($A68=BQ$7,$G68*BQ$6,$G68*BQ$6*VLOOKUP($B68,$A$1:$E$5,MATCH(BQ$4,$A$1:$E$1,0),0)*SQRT($D68*BQ$5))</f>
        <v>0.0111090545839869</v>
      </c>
      <c r="BR68" s="0" t="n">
        <f aca="false">IF($A68=BR$7,$G68*BR$6,$G68*BR$6*VLOOKUP($B68,$A$1:$E$5,MATCH(BR$4,$A$1:$E$1,0),0)*SQRT($D68*BR$5))</f>
        <v>0.0111090545839869</v>
      </c>
      <c r="BS68" s="0" t="n">
        <f aca="false">IF($A68=BS$7,$G68*BS$6,$G68*BS$6*VLOOKUP($B68,$A$1:$E$5,MATCH(BS$4,$A$1:$E$1,0),0)*SQRT($D68*BS$5))</f>
        <v>0.0111090545839869</v>
      </c>
      <c r="BT68" s="0" t="n">
        <f aca="false">IF($A68=BT$7,$G68*BT$6,$G68*BT$6*VLOOKUP($B68,$A$1:$E$5,MATCH(BT$4,$A$1:$E$1,0),0)*SQRT($D68*BT$5))</f>
        <v>0.0111090545839869</v>
      </c>
      <c r="BU68" s="0" t="n">
        <f aca="false">IF($A68=BU$7,$G68*BU$6,$G68*BU$6*VLOOKUP($B68,$A$1:$E$5,MATCH(BU$4,$A$1:$E$1,0),0)*SQRT($D68*BU$5))</f>
        <v>0.00222181091679738</v>
      </c>
      <c r="BV68" s="0" t="n">
        <f aca="false">IF($A68=BV$7,$G68*BV$6,$G68*BV$6*VLOOKUP($B68,$A$1:$E$5,MATCH(BV$4,$A$1:$E$1,0),0)*SQRT($D68*BV$5))</f>
        <v>0.00222181091679738</v>
      </c>
      <c r="BW68" s="0" t="n">
        <f aca="false">IF($A68=BW$7,$G68*BW$6,$G68*BW$6*VLOOKUP($B68,$A$1:$E$5,MATCH(BW$4,$A$1:$E$1,0),0)*SQRT($D68*BW$5))</f>
        <v>0.00222181091679738</v>
      </c>
      <c r="BX68" s="0" t="n">
        <f aca="false">IF($A68=BX$7,$G68*BX$6,$G68*BX$6*VLOOKUP($B68,$A$1:$E$5,MATCH(BX$4,$A$1:$E$1,0),0)*SQRT($D68*BX$5))</f>
        <v>0.00222181091679738</v>
      </c>
      <c r="BY68" s="0" t="n">
        <f aca="false">IF($A68=BY$7,$G68*BY$6,$G68*BY$6*VLOOKUP($B68,$A$1:$E$5,MATCH(BY$4,$A$1:$E$1,0),0)*SQRT($D68*BY$5))</f>
        <v>0.000444362183359475</v>
      </c>
      <c r="BZ68" s="0" t="n">
        <f aca="false">IF($A68=BZ$7,$G68*BZ$6,$G68*BZ$6*VLOOKUP($B68,$A$1:$E$5,MATCH(BZ$4,$A$1:$E$1,0),0)*SQRT($D68*BZ$5))</f>
        <v>0.000444362183359475</v>
      </c>
      <c r="CA68" s="0" t="n">
        <f aca="false">IF($A68=CA$7,$G68*CA$6,$G68*CA$6*VLOOKUP($B68,$A$1:$E$5,MATCH(CA$4,$A$1:$E$1,0),0)*SQRT($D68*CA$5))</f>
        <v>0.000444362183359475</v>
      </c>
      <c r="CB68" s="0" t="n">
        <f aca="false">IF($A68=CB$7,$G68*CB$6,$G68*CB$6*VLOOKUP($B68,$A$1:$E$5,MATCH(CB$4,$A$1:$E$1,0),0)*SQRT($D68*CB$5))</f>
        <v>0.000444362183359475</v>
      </c>
      <c r="CC68" s="0" t="n">
        <f aca="false">IF($A68=CC$7,$G68*CC$6,$G68*CC$6*VLOOKUP($B68,$A$1:$E$5,MATCH(CC$4,$A$1:$E$1,0),0)*SQRT($D68*CC$5))</f>
        <v>0.0055125</v>
      </c>
      <c r="CD68" s="0" t="n">
        <f aca="false">IF($A68=CD$7,$G68*CD$6,$G68*CD$6*VLOOKUP($B68,$A$1:$E$5,MATCH(CD$4,$A$1:$E$1,0),0)*SQRT($D68*CD$5))</f>
        <v>0.0055125</v>
      </c>
      <c r="CE68" s="0" t="n">
        <f aca="false">IF($A68=CE$7,$G68*CE$6,$G68*CE$6*VLOOKUP($B68,$A$1:$E$5,MATCH(CE$4,$A$1:$E$1,0),0)*SQRT($D68*CE$5))</f>
        <v>0.0055125</v>
      </c>
      <c r="CF68" s="0" t="n">
        <f aca="false">IF($A68=CF$7,$G68*CF$6,$G68*CF$6*VLOOKUP($B68,$A$1:$E$5,MATCH(CF$4,$A$1:$E$1,0),0)*SQRT($D68*CF$5))</f>
        <v>0.0055125</v>
      </c>
      <c r="CG68" s="0" t="n">
        <f aca="false">IF($A68=CG$7,$G68*CG$6,$G68*CG$6*VLOOKUP($B68,$A$1:$E$5,MATCH(CG$4,$A$1:$E$1,0),0)*SQRT($D68*CG$5))</f>
        <v>0.0011025</v>
      </c>
      <c r="CH68" s="0" t="n">
        <f aca="false">IF($A68=CH$7,$G68*CH$6,$G68*CH$6*VLOOKUP($B68,$A$1:$E$5,MATCH(CH$4,$A$1:$E$1,0),0)*SQRT($D68*CH$5))</f>
        <v>0.0011025</v>
      </c>
      <c r="CI68" s="0" t="n">
        <f aca="false">IF($A68=CI$7,$G68*CI$6,$G68*CI$6*VLOOKUP($B68,$A$1:$E$5,MATCH(CI$4,$A$1:$E$1,0),0)*SQRT($D68*CI$5))</f>
        <v>0.0011025</v>
      </c>
      <c r="CJ68" s="0" t="n">
        <f aca="false">IF($A68=CJ$7,$G68*CJ$6,$G68*CJ$6*VLOOKUP($B68,$A$1:$E$5,MATCH(CJ$4,$A$1:$E$1,0),0)*SQRT($D68*CJ$5))</f>
        <v>0.0011025</v>
      </c>
      <c r="CK68" s="0" t="n">
        <f aca="false">IF($A68=CK$7,$G68*CK$6,$G68*CK$6*VLOOKUP($B68,$A$1:$E$5,MATCH(CK$4,$A$1:$E$1,0),0)*SQRT($D68*CK$5))</f>
        <v>0.0002205</v>
      </c>
      <c r="CL68" s="0" t="n">
        <f aca="false">IF($A68=CL$7,$G68*CL$6,$G68*CL$6*VLOOKUP($B68,$A$1:$E$5,MATCH(CL$4,$A$1:$E$1,0),0)*SQRT($D68*CL$5))</f>
        <v>0.0002205</v>
      </c>
      <c r="CM68" s="0" t="n">
        <f aca="false">IF($A68=CM$7,$G68*CM$6,$G68*CM$6*VLOOKUP($B68,$A$1:$E$5,MATCH(CM$4,$A$1:$E$1,0),0)*SQRT($D68*CM$5))</f>
        <v>0.0002205</v>
      </c>
      <c r="CN68" s="0" t="n">
        <f aca="false">IF($A68=CN$7,$G68*CN$6,$G68*CN$6*VLOOKUP($B68,$A$1:$E$5,MATCH(CN$4,$A$1:$E$1,0),0)*SQRT($D68*CN$5))</f>
        <v>0.0002205</v>
      </c>
      <c r="CO68" s="0" t="n">
        <f aca="false">IF($A68=CO$7,$G68*CO$6,$G68*CO$6*VLOOKUP($B68,$A$1:$E$5,MATCH(CO$4,$A$1:$E$1,0),0)*SQRT($D68*CO$5))</f>
        <v>0.00277726364599672</v>
      </c>
      <c r="CP68" s="0" t="n">
        <f aca="false">IF($A68=CP$7,$G68*CP$6,$G68*CP$6*VLOOKUP($B68,$A$1:$E$5,MATCH(CP$4,$A$1:$E$1,0),0)*SQRT($D68*CP$5))</f>
        <v>0.00277726364599672</v>
      </c>
      <c r="CQ68" s="0" t="n">
        <f aca="false">IF($A68=CQ$7,$G68*CQ$6,$G68*CQ$6*VLOOKUP($B68,$A$1:$E$5,MATCH(CQ$4,$A$1:$E$1,0),0)*SQRT($D68*CQ$5))</f>
        <v>0.00277726364599672</v>
      </c>
      <c r="CR68" s="0" t="n">
        <f aca="false">IF($A68=CR$7,$G68*CR$6,$G68*CR$6*VLOOKUP($B68,$A$1:$E$5,MATCH(CR$4,$A$1:$E$1,0),0)*SQRT($D68*CR$5))</f>
        <v>0.00277726364599672</v>
      </c>
      <c r="CS68" s="0" t="n">
        <f aca="false">IF($A68=CS$7,$G68*CS$6,$G68*CS$6*VLOOKUP($B68,$A$1:$E$5,MATCH(CS$4,$A$1:$E$1,0),0)*SQRT($D68*CS$5))</f>
        <v>0.000555452729199346</v>
      </c>
      <c r="CT68" s="0" t="n">
        <f aca="false">IF($A68=CT$7,$G68*CT$6,$G68*CT$6*VLOOKUP($B68,$A$1:$E$5,MATCH(CT$4,$A$1:$E$1,0),0)*SQRT($D68*CT$5))</f>
        <v>0.000555452729199346</v>
      </c>
      <c r="CU68" s="0" t="n">
        <f aca="false">IF($A68=CU$7,$G68*CU$6,$G68*CU$6*VLOOKUP($B68,$A$1:$E$5,MATCH(CU$4,$A$1:$E$1,0),0)*SQRT($D68*CU$5))</f>
        <v>0.000555452729199346</v>
      </c>
      <c r="CV68" s="0" t="n">
        <f aca="false">IF($A68=CV$7,$G68*CV$6,$G68*CV$6*VLOOKUP($B68,$A$1:$E$5,MATCH(CV$4,$A$1:$E$1,0),0)*SQRT($D68*CV$5))</f>
        <v>0.000555452729199346</v>
      </c>
      <c r="CW68" s="0" t="n">
        <f aca="false">IF($A68=CW$7,$G68*CW$6,$G68*CW$6*VLOOKUP($B68,$A$1:$E$5,MATCH(CW$4,$A$1:$E$1,0),0)*SQRT($D68*CW$5))</f>
        <v>0.000111090545839869</v>
      </c>
      <c r="CX68" s="0" t="n">
        <f aca="false">IF($A68=CX$7,$G68*CX$6,$G68*CX$6*VLOOKUP($B68,$A$1:$E$5,MATCH(CX$4,$A$1:$E$1,0),0)*SQRT($D68*CX$5))</f>
        <v>0.000111090545839869</v>
      </c>
      <c r="CY68" s="0" t="n">
        <f aca="false">IF($A68=CY$7,$G68*CY$6,$G68*CY$6*VLOOKUP($B68,$A$1:$E$5,MATCH(CY$4,$A$1:$E$1,0),0)*SQRT($D68*CY$5))</f>
        <v>0.000111090545839869</v>
      </c>
      <c r="CZ68" s="0" t="n">
        <f aca="false">IF($A68=CZ$7,$G68*CZ$6,$G68*CZ$6*VLOOKUP($B68,$A$1:$E$5,MATCH(CZ$4,$A$1:$E$1,0),0)*SQRT($D68*CZ$5))</f>
        <v>0.000111090545839869</v>
      </c>
      <c r="DB68" s="0" t="n">
        <f aca="false">SUM(I68:CZ68)/SUM($I$11:$CZ$106)*Computations!$GS$7</f>
        <v>0.0489944430402969</v>
      </c>
    </row>
    <row r="69" customFormat="false" ht="14" hidden="false" customHeight="false" outlineLevel="0" collapsed="false">
      <c r="A69" s="0" t="n">
        <v>59</v>
      </c>
      <c r="B69" s="0" t="n">
        <v>3</v>
      </c>
      <c r="C69" s="0" t="n">
        <v>0.02</v>
      </c>
      <c r="D69" s="0" t="n">
        <v>0.18</v>
      </c>
      <c r="E69" s="0" t="n">
        <v>1</v>
      </c>
      <c r="F69" s="0" t="n">
        <v>0.5</v>
      </c>
      <c r="G69" s="0" t="n">
        <f aca="false">SQRT(C69*(1-C69))*F69*E69</f>
        <v>0.07</v>
      </c>
      <c r="I69" s="0" t="n">
        <f aca="false">IF($A69=I$7,$G69*I$6,$G69*I$6*VLOOKUP($B69,$A$1:$E$5,MATCH(I$4,$A$1:$E$1,0),0)*SQRT($D69*I$5))</f>
        <v>0.0011025</v>
      </c>
      <c r="J69" s="0" t="n">
        <f aca="false">IF($A69=J$7,$G69*J$6,$G69*J$6*VLOOKUP($B69,$A$1:$E$5,MATCH(J$4,$A$1:$E$1,0),0)*SQRT($D69*J$5))</f>
        <v>0.0011025</v>
      </c>
      <c r="K69" s="0" t="n">
        <f aca="false">IF($A69=K$7,$G69*K$6,$G69*K$6*VLOOKUP($B69,$A$1:$E$5,MATCH(K$4,$A$1:$E$1,0),0)*SQRT($D69*K$5))</f>
        <v>0.0011025</v>
      </c>
      <c r="L69" s="0" t="n">
        <f aca="false">IF($A69=L$7,$G69*L$6,$G69*L$6*VLOOKUP($B69,$A$1:$E$5,MATCH(L$4,$A$1:$E$1,0),0)*SQRT($D69*L$5))</f>
        <v>0.0011025</v>
      </c>
      <c r="M69" s="0" t="n">
        <f aca="false">IF($A69=M$7,$G69*M$6,$G69*M$6*VLOOKUP($B69,$A$1:$E$5,MATCH(M$4,$A$1:$E$1,0),0)*SQRT($D69*M$5))</f>
        <v>0.0002205</v>
      </c>
      <c r="N69" s="0" t="n">
        <f aca="false">IF($A69=N$7,$G69*N$6,$G69*N$6*VLOOKUP($B69,$A$1:$E$5,MATCH(N$4,$A$1:$E$1,0),0)*SQRT($D69*N$5))</f>
        <v>0.0002205</v>
      </c>
      <c r="O69" s="0" t="n">
        <f aca="false">IF($A69=O$7,$G69*O$6,$G69*O$6*VLOOKUP($B69,$A$1:$E$5,MATCH(O$4,$A$1:$E$1,0),0)*SQRT($D69*O$5))</f>
        <v>0.0002205</v>
      </c>
      <c r="P69" s="0" t="n">
        <f aca="false">IF($A69=P$7,$G69*P$6,$G69*P$6*VLOOKUP($B69,$A$1:$E$5,MATCH(P$4,$A$1:$E$1,0),0)*SQRT($D69*P$5))</f>
        <v>0.0002205</v>
      </c>
      <c r="Q69" s="0" t="n">
        <f aca="false">IF($A69=Q$7,$G69*Q$6,$G69*Q$6*VLOOKUP($B69,$A$1:$E$5,MATCH(Q$4,$A$1:$E$1,0),0)*SQRT($D69*Q$5))</f>
        <v>4.41E-005</v>
      </c>
      <c r="R69" s="0" t="n">
        <f aca="false">IF($A69=R$7,$G69*R$6,$G69*R$6*VLOOKUP($B69,$A$1:$E$5,MATCH(R$4,$A$1:$E$1,0),0)*SQRT($D69*R$5))</f>
        <v>4.41E-005</v>
      </c>
      <c r="S69" s="0" t="n">
        <f aca="false">IF($A69=S$7,$G69*S$6,$G69*S$6*VLOOKUP($B69,$A$1:$E$5,MATCH(S$4,$A$1:$E$1,0),0)*SQRT($D69*S$5))</f>
        <v>4.41E-005</v>
      </c>
      <c r="T69" s="0" t="n">
        <f aca="false">IF($A69=T$7,$G69*T$6,$G69*T$6*VLOOKUP($B69,$A$1:$E$5,MATCH(T$4,$A$1:$E$1,0),0)*SQRT($D69*T$5))</f>
        <v>4.41E-005</v>
      </c>
      <c r="U69" s="0" t="n">
        <f aca="false">IF($A69=U$7,$G69*U$6,$G69*U$6*VLOOKUP($B69,$A$1:$E$5,MATCH(U$4,$A$1:$E$1,0),0)*SQRT($D69*U$5))</f>
        <v>0.000555452729199344</v>
      </c>
      <c r="V69" s="0" t="n">
        <f aca="false">IF($A69=V$7,$G69*V$6,$G69*V$6*VLOOKUP($B69,$A$1:$E$5,MATCH(V$4,$A$1:$E$1,0),0)*SQRT($D69*V$5))</f>
        <v>0.000555452729199344</v>
      </c>
      <c r="W69" s="0" t="n">
        <f aca="false">IF($A69=W$7,$G69*W$6,$G69*W$6*VLOOKUP($B69,$A$1:$E$5,MATCH(W$4,$A$1:$E$1,0),0)*SQRT($D69*W$5))</f>
        <v>0.000555452729199344</v>
      </c>
      <c r="X69" s="0" t="n">
        <f aca="false">IF($A69=X$7,$G69*X$6,$G69*X$6*VLOOKUP($B69,$A$1:$E$5,MATCH(X$4,$A$1:$E$1,0),0)*SQRT($D69*X$5))</f>
        <v>0.000555452729199344</v>
      </c>
      <c r="Y69" s="0" t="n">
        <f aca="false">IF($A69=Y$7,$G69*Y$6,$G69*Y$6*VLOOKUP($B69,$A$1:$E$5,MATCH(Y$4,$A$1:$E$1,0),0)*SQRT($D69*Y$5))</f>
        <v>0.000111090545839869</v>
      </c>
      <c r="Z69" s="0" t="n">
        <f aca="false">IF($A69=Z$7,$G69*Z$6,$G69*Z$6*VLOOKUP($B69,$A$1:$E$5,MATCH(Z$4,$A$1:$E$1,0),0)*SQRT($D69*Z$5))</f>
        <v>0.000111090545839869</v>
      </c>
      <c r="AA69" s="0" t="n">
        <f aca="false">IF($A69=AA$7,$G69*AA$6,$G69*AA$6*VLOOKUP($B69,$A$1:$E$5,MATCH(AA$4,$A$1:$E$1,0),0)*SQRT($D69*AA$5))</f>
        <v>0.000111090545839869</v>
      </c>
      <c r="AB69" s="0" t="n">
        <f aca="false">IF($A69=AB$7,$G69*AB$6,$G69*AB$6*VLOOKUP($B69,$A$1:$E$5,MATCH(AB$4,$A$1:$E$1,0),0)*SQRT($D69*AB$5))</f>
        <v>0.000111090545839869</v>
      </c>
      <c r="AC69" s="0" t="n">
        <f aca="false">IF($A69=AC$7,$G69*AC$6,$G69*AC$6*VLOOKUP($B69,$A$1:$E$5,MATCH(AC$4,$A$1:$E$1,0),0)*SQRT($D69*AC$5))</f>
        <v>2.22181091679738E-005</v>
      </c>
      <c r="AD69" s="0" t="n">
        <f aca="false">IF($A69=AD$7,$G69*AD$6,$G69*AD$6*VLOOKUP($B69,$A$1:$E$5,MATCH(AD$4,$A$1:$E$1,0),0)*SQRT($D69*AD$5))</f>
        <v>2.22181091679738E-005</v>
      </c>
      <c r="AE69" s="0" t="n">
        <f aca="false">IF($A69=AE$7,$G69*AE$6,$G69*AE$6*VLOOKUP($B69,$A$1:$E$5,MATCH(AE$4,$A$1:$E$1,0),0)*SQRT($D69*AE$5))</f>
        <v>2.22181091679738E-005</v>
      </c>
      <c r="AF69" s="0" t="n">
        <f aca="false">IF($A69=AF$7,$G69*AF$6,$G69*AF$6*VLOOKUP($B69,$A$1:$E$5,MATCH(AF$4,$A$1:$E$1,0),0)*SQRT($D69*AF$5))</f>
        <v>2.22181091679738E-005</v>
      </c>
      <c r="AG69" s="0" t="n">
        <f aca="false">IF($A69=AG$7,$G69*AG$6,$G69*AG$6*VLOOKUP($B69,$A$1:$E$5,MATCH(AG$4,$A$1:$E$1,0),0)*SQRT($D69*AG$5))</f>
        <v>0.0011025</v>
      </c>
      <c r="AH69" s="0" t="n">
        <f aca="false">IF($A69=AH$7,$G69*AH$6,$G69*AH$6*VLOOKUP($B69,$A$1:$E$5,MATCH(AH$4,$A$1:$E$1,0),0)*SQRT($D69*AH$5))</f>
        <v>0.0011025</v>
      </c>
      <c r="AI69" s="0" t="n">
        <f aca="false">IF($A69=AI$7,$G69*AI$6,$G69*AI$6*VLOOKUP($B69,$A$1:$E$5,MATCH(AI$4,$A$1:$E$1,0),0)*SQRT($D69*AI$5))</f>
        <v>0.0011025</v>
      </c>
      <c r="AJ69" s="0" t="n">
        <f aca="false">IF($A69=AJ$7,$G69*AJ$6,$G69*AJ$6*VLOOKUP($B69,$A$1:$E$5,MATCH(AJ$4,$A$1:$E$1,0),0)*SQRT($D69*AJ$5))</f>
        <v>0.0011025</v>
      </c>
      <c r="AK69" s="0" t="n">
        <f aca="false">IF($A69=AK$7,$G69*AK$6,$G69*AK$6*VLOOKUP($B69,$A$1:$E$5,MATCH(AK$4,$A$1:$E$1,0),0)*SQRT($D69*AK$5))</f>
        <v>0.0002205</v>
      </c>
      <c r="AL69" s="0" t="n">
        <f aca="false">IF($A69=AL$7,$G69*AL$6,$G69*AL$6*VLOOKUP($B69,$A$1:$E$5,MATCH(AL$4,$A$1:$E$1,0),0)*SQRT($D69*AL$5))</f>
        <v>0.0002205</v>
      </c>
      <c r="AM69" s="0" t="n">
        <f aca="false">IF($A69=AM$7,$G69*AM$6,$G69*AM$6*VLOOKUP($B69,$A$1:$E$5,MATCH(AM$4,$A$1:$E$1,0),0)*SQRT($D69*AM$5))</f>
        <v>0.0002205</v>
      </c>
      <c r="AN69" s="0" t="n">
        <f aca="false">IF($A69=AN$7,$G69*AN$6,$G69*AN$6*VLOOKUP($B69,$A$1:$E$5,MATCH(AN$4,$A$1:$E$1,0),0)*SQRT($D69*AN$5))</f>
        <v>0.0002205</v>
      </c>
      <c r="AO69" s="0" t="n">
        <f aca="false">IF($A69=AO$7,$G69*AO$6,$G69*AO$6*VLOOKUP($B69,$A$1:$E$5,MATCH(AO$4,$A$1:$E$1,0),0)*SQRT($D69*AO$5))</f>
        <v>4.41E-005</v>
      </c>
      <c r="AP69" s="0" t="n">
        <f aca="false">IF($A69=AP$7,$G69*AP$6,$G69*AP$6*VLOOKUP($B69,$A$1:$E$5,MATCH(AP$4,$A$1:$E$1,0),0)*SQRT($D69*AP$5))</f>
        <v>4.41E-005</v>
      </c>
      <c r="AQ69" s="0" t="n">
        <f aca="false">IF($A69=AQ$7,$G69*AQ$6,$G69*AQ$6*VLOOKUP($B69,$A$1:$E$5,MATCH(AQ$4,$A$1:$E$1,0),0)*SQRT($D69*AQ$5))</f>
        <v>4.41E-005</v>
      </c>
      <c r="AR69" s="0" t="n">
        <f aca="false">IF($A69=AR$7,$G69*AR$6,$G69*AR$6*VLOOKUP($B69,$A$1:$E$5,MATCH(AR$4,$A$1:$E$1,0),0)*SQRT($D69*AR$5))</f>
        <v>4.41E-005</v>
      </c>
      <c r="AS69" s="0" t="n">
        <f aca="false">IF($A69=AS$7,$G69*AS$6,$G69*AS$6*VLOOKUP($B69,$A$1:$E$5,MATCH(AS$4,$A$1:$E$1,0),0)*SQRT($D69*AS$5))</f>
        <v>0.000555452729199344</v>
      </c>
      <c r="AT69" s="0" t="n">
        <f aca="false">IF($A69=AT$7,$G69*AT$6,$G69*AT$6*VLOOKUP($B69,$A$1:$E$5,MATCH(AT$4,$A$1:$E$1,0),0)*SQRT($D69*AT$5))</f>
        <v>0.000555452729199344</v>
      </c>
      <c r="AU69" s="0" t="n">
        <f aca="false">IF($A69=AU$7,$G69*AU$6,$G69*AU$6*VLOOKUP($B69,$A$1:$E$5,MATCH(AU$4,$A$1:$E$1,0),0)*SQRT($D69*AU$5))</f>
        <v>0.000555452729199344</v>
      </c>
      <c r="AV69" s="0" t="n">
        <f aca="false">IF($A69=AV$7,$G69*AV$6,$G69*AV$6*VLOOKUP($B69,$A$1:$E$5,MATCH(AV$4,$A$1:$E$1,0),0)*SQRT($D69*AV$5))</f>
        <v>0.000555452729199344</v>
      </c>
      <c r="AW69" s="0" t="n">
        <f aca="false">IF($A69=AW$7,$G69*AW$6,$G69*AW$6*VLOOKUP($B69,$A$1:$E$5,MATCH(AW$4,$A$1:$E$1,0),0)*SQRT($D69*AW$5))</f>
        <v>0.000111090545839869</v>
      </c>
      <c r="AX69" s="0" t="n">
        <f aca="false">IF($A69=AX$7,$G69*AX$6,$G69*AX$6*VLOOKUP($B69,$A$1:$E$5,MATCH(AX$4,$A$1:$E$1,0),0)*SQRT($D69*AX$5))</f>
        <v>0.000111090545839869</v>
      </c>
      <c r="AY69" s="0" t="n">
        <f aca="false">IF($A69=AY$7,$G69*AY$6,$G69*AY$6*VLOOKUP($B69,$A$1:$E$5,MATCH(AY$4,$A$1:$E$1,0),0)*SQRT($D69*AY$5))</f>
        <v>0.000111090545839869</v>
      </c>
      <c r="AZ69" s="0" t="n">
        <f aca="false">IF($A69=AZ$7,$G69*AZ$6,$G69*AZ$6*VLOOKUP($B69,$A$1:$E$5,MATCH(AZ$4,$A$1:$E$1,0),0)*SQRT($D69*AZ$5))</f>
        <v>0.000111090545839869</v>
      </c>
      <c r="BA69" s="0" t="n">
        <f aca="false">IF($A69=BA$7,$G69*BA$6,$G69*BA$6*VLOOKUP($B69,$A$1:$E$5,MATCH(BA$4,$A$1:$E$1,0),0)*SQRT($D69*BA$5))</f>
        <v>2.22181091679738E-005</v>
      </c>
      <c r="BB69" s="0" t="n">
        <f aca="false">IF($A69=BB$7,$G69*BB$6,$G69*BB$6*VLOOKUP($B69,$A$1:$E$5,MATCH(BB$4,$A$1:$E$1,0),0)*SQRT($D69*BB$5))</f>
        <v>2.22181091679738E-005</v>
      </c>
      <c r="BC69" s="0" t="n">
        <f aca="false">IF($A69=BC$7,$G69*BC$6,$G69*BC$6*VLOOKUP($B69,$A$1:$E$5,MATCH(BC$4,$A$1:$E$1,0),0)*SQRT($D69*BC$5))</f>
        <v>2.22181091679738E-005</v>
      </c>
      <c r="BD69" s="0" t="n">
        <f aca="false">IF($A69=BD$7,$G69*BD$6,$G69*BD$6*VLOOKUP($B69,$A$1:$E$5,MATCH(BD$4,$A$1:$E$1,0),0)*SQRT($D69*BD$5))</f>
        <v>2.22181091679738E-005</v>
      </c>
      <c r="BE69" s="0" t="n">
        <f aca="false">IF($A69=BE$7,$G69*BE$6,$G69*BE$6*VLOOKUP($B69,$A$1:$E$5,MATCH(BE$4,$A$1:$E$1,0),0)*SQRT($D69*BE$5))</f>
        <v>0.02205</v>
      </c>
      <c r="BF69" s="0" t="n">
        <f aca="false">IF($A69=BF$7,$G69*BF$6,$G69*BF$6*VLOOKUP($B69,$A$1:$E$5,MATCH(BF$4,$A$1:$E$1,0),0)*SQRT($D69*BF$5))</f>
        <v>0.02205</v>
      </c>
      <c r="BG69" s="0" t="n">
        <f aca="false">IF($A69=BG$7,$G69*BG$6,$G69*BG$6*VLOOKUP($B69,$A$1:$E$5,MATCH(BG$4,$A$1:$E$1,0),0)*SQRT($D69*BG$5))</f>
        <v>0.02205</v>
      </c>
      <c r="BH69" s="0" t="n">
        <f aca="false">IF($A69=BH$7,$G69*BH$6,$G69*BH$6*VLOOKUP($B69,$A$1:$E$5,MATCH(BH$4,$A$1:$E$1,0),0)*SQRT($D69*BH$5))</f>
        <v>0.02205</v>
      </c>
      <c r="BI69" s="0" t="n">
        <f aca="false">IF($A69=BI$7,$G69*BI$6,$G69*BI$6*VLOOKUP($B69,$A$1:$E$5,MATCH(BI$4,$A$1:$E$1,0),0)*SQRT($D69*BI$5))</f>
        <v>0.00441</v>
      </c>
      <c r="BJ69" s="0" t="n">
        <f aca="false">IF($A69=BJ$7,$G69*BJ$6,$G69*BJ$6*VLOOKUP($B69,$A$1:$E$5,MATCH(BJ$4,$A$1:$E$1,0),0)*SQRT($D69*BJ$5))</f>
        <v>0.00441</v>
      </c>
      <c r="BK69" s="0" t="n">
        <f aca="false">IF($A69=BK$7,$G69*BK$6,$G69*BK$6*VLOOKUP($B69,$A$1:$E$5,MATCH(BK$4,$A$1:$E$1,0),0)*SQRT($D69*BK$5))</f>
        <v>0.00441</v>
      </c>
      <c r="BL69" s="0" t="n">
        <f aca="false">IF($A69=BL$7,$G69*BL$6,$G69*BL$6*VLOOKUP($B69,$A$1:$E$5,MATCH(BL$4,$A$1:$E$1,0),0)*SQRT($D69*BL$5))</f>
        <v>0.00441</v>
      </c>
      <c r="BM69" s="0" t="n">
        <f aca="false">IF($A69=BM$7,$G69*BM$6,$G69*BM$6*VLOOKUP($B69,$A$1:$E$5,MATCH(BM$4,$A$1:$E$1,0),0)*SQRT($D69*BM$5))</f>
        <v>0.000882</v>
      </c>
      <c r="BN69" s="0" t="n">
        <f aca="false">IF($A69=BN$7,$G69*BN$6,$G69*BN$6*VLOOKUP($B69,$A$1:$E$5,MATCH(BN$4,$A$1:$E$1,0),0)*SQRT($D69*BN$5))</f>
        <v>0.000882</v>
      </c>
      <c r="BO69" s="0" t="n">
        <f aca="false">IF($A69=BO$7,$G69*BO$6,$G69*BO$6*VLOOKUP($B69,$A$1:$E$5,MATCH(BO$4,$A$1:$E$1,0),0)*SQRT($D69*BO$5))</f>
        <v>0.0049</v>
      </c>
      <c r="BP69" s="0" t="n">
        <f aca="false">IF($A69=BP$7,$G69*BP$6,$G69*BP$6*VLOOKUP($B69,$A$1:$E$5,MATCH(BP$4,$A$1:$E$1,0),0)*SQRT($D69*BP$5))</f>
        <v>0.000882</v>
      </c>
      <c r="BQ69" s="0" t="n">
        <f aca="false">IF($A69=BQ$7,$G69*BQ$6,$G69*BQ$6*VLOOKUP($B69,$A$1:$E$5,MATCH(BQ$4,$A$1:$E$1,0),0)*SQRT($D69*BQ$5))</f>
        <v>0.0111090545839869</v>
      </c>
      <c r="BR69" s="0" t="n">
        <f aca="false">IF($A69=BR$7,$G69*BR$6,$G69*BR$6*VLOOKUP($B69,$A$1:$E$5,MATCH(BR$4,$A$1:$E$1,0),0)*SQRT($D69*BR$5))</f>
        <v>0.0111090545839869</v>
      </c>
      <c r="BS69" s="0" t="n">
        <f aca="false">IF($A69=BS$7,$G69*BS$6,$G69*BS$6*VLOOKUP($B69,$A$1:$E$5,MATCH(BS$4,$A$1:$E$1,0),0)*SQRT($D69*BS$5))</f>
        <v>0.0111090545839869</v>
      </c>
      <c r="BT69" s="0" t="n">
        <f aca="false">IF($A69=BT$7,$G69*BT$6,$G69*BT$6*VLOOKUP($B69,$A$1:$E$5,MATCH(BT$4,$A$1:$E$1,0),0)*SQRT($D69*BT$5))</f>
        <v>0.0111090545839869</v>
      </c>
      <c r="BU69" s="0" t="n">
        <f aca="false">IF($A69=BU$7,$G69*BU$6,$G69*BU$6*VLOOKUP($B69,$A$1:$E$5,MATCH(BU$4,$A$1:$E$1,0),0)*SQRT($D69*BU$5))</f>
        <v>0.00222181091679738</v>
      </c>
      <c r="BV69" s="0" t="n">
        <f aca="false">IF($A69=BV$7,$G69*BV$6,$G69*BV$6*VLOOKUP($B69,$A$1:$E$5,MATCH(BV$4,$A$1:$E$1,0),0)*SQRT($D69*BV$5))</f>
        <v>0.00222181091679738</v>
      </c>
      <c r="BW69" s="0" t="n">
        <f aca="false">IF($A69=BW$7,$G69*BW$6,$G69*BW$6*VLOOKUP($B69,$A$1:$E$5,MATCH(BW$4,$A$1:$E$1,0),0)*SQRT($D69*BW$5))</f>
        <v>0.00222181091679738</v>
      </c>
      <c r="BX69" s="0" t="n">
        <f aca="false">IF($A69=BX$7,$G69*BX$6,$G69*BX$6*VLOOKUP($B69,$A$1:$E$5,MATCH(BX$4,$A$1:$E$1,0),0)*SQRT($D69*BX$5))</f>
        <v>0.00222181091679738</v>
      </c>
      <c r="BY69" s="0" t="n">
        <f aca="false">IF($A69=BY$7,$G69*BY$6,$G69*BY$6*VLOOKUP($B69,$A$1:$E$5,MATCH(BY$4,$A$1:$E$1,0),0)*SQRT($D69*BY$5))</f>
        <v>0.000444362183359475</v>
      </c>
      <c r="BZ69" s="0" t="n">
        <f aca="false">IF($A69=BZ$7,$G69*BZ$6,$G69*BZ$6*VLOOKUP($B69,$A$1:$E$5,MATCH(BZ$4,$A$1:$E$1,0),0)*SQRT($D69*BZ$5))</f>
        <v>0.000444362183359475</v>
      </c>
      <c r="CA69" s="0" t="n">
        <f aca="false">IF($A69=CA$7,$G69*CA$6,$G69*CA$6*VLOOKUP($B69,$A$1:$E$5,MATCH(CA$4,$A$1:$E$1,0),0)*SQRT($D69*CA$5))</f>
        <v>0.000444362183359475</v>
      </c>
      <c r="CB69" s="0" t="n">
        <f aca="false">IF($A69=CB$7,$G69*CB$6,$G69*CB$6*VLOOKUP($B69,$A$1:$E$5,MATCH(CB$4,$A$1:$E$1,0),0)*SQRT($D69*CB$5))</f>
        <v>0.000444362183359475</v>
      </c>
      <c r="CC69" s="0" t="n">
        <f aca="false">IF($A69=CC$7,$G69*CC$6,$G69*CC$6*VLOOKUP($B69,$A$1:$E$5,MATCH(CC$4,$A$1:$E$1,0),0)*SQRT($D69*CC$5))</f>
        <v>0.0055125</v>
      </c>
      <c r="CD69" s="0" t="n">
        <f aca="false">IF($A69=CD$7,$G69*CD$6,$G69*CD$6*VLOOKUP($B69,$A$1:$E$5,MATCH(CD$4,$A$1:$E$1,0),0)*SQRT($D69*CD$5))</f>
        <v>0.0055125</v>
      </c>
      <c r="CE69" s="0" t="n">
        <f aca="false">IF($A69=CE$7,$G69*CE$6,$G69*CE$6*VLOOKUP($B69,$A$1:$E$5,MATCH(CE$4,$A$1:$E$1,0),0)*SQRT($D69*CE$5))</f>
        <v>0.0055125</v>
      </c>
      <c r="CF69" s="0" t="n">
        <f aca="false">IF($A69=CF$7,$G69*CF$6,$G69*CF$6*VLOOKUP($B69,$A$1:$E$5,MATCH(CF$4,$A$1:$E$1,0),0)*SQRT($D69*CF$5))</f>
        <v>0.0055125</v>
      </c>
      <c r="CG69" s="0" t="n">
        <f aca="false">IF($A69=CG$7,$G69*CG$6,$G69*CG$6*VLOOKUP($B69,$A$1:$E$5,MATCH(CG$4,$A$1:$E$1,0),0)*SQRT($D69*CG$5))</f>
        <v>0.0011025</v>
      </c>
      <c r="CH69" s="0" t="n">
        <f aca="false">IF($A69=CH$7,$G69*CH$6,$G69*CH$6*VLOOKUP($B69,$A$1:$E$5,MATCH(CH$4,$A$1:$E$1,0),0)*SQRT($D69*CH$5))</f>
        <v>0.0011025</v>
      </c>
      <c r="CI69" s="0" t="n">
        <f aca="false">IF($A69=CI$7,$G69*CI$6,$G69*CI$6*VLOOKUP($B69,$A$1:$E$5,MATCH(CI$4,$A$1:$E$1,0),0)*SQRT($D69*CI$5))</f>
        <v>0.0011025</v>
      </c>
      <c r="CJ69" s="0" t="n">
        <f aca="false">IF($A69=CJ$7,$G69*CJ$6,$G69*CJ$6*VLOOKUP($B69,$A$1:$E$5,MATCH(CJ$4,$A$1:$E$1,0),0)*SQRT($D69*CJ$5))</f>
        <v>0.0011025</v>
      </c>
      <c r="CK69" s="0" t="n">
        <f aca="false">IF($A69=CK$7,$G69*CK$6,$G69*CK$6*VLOOKUP($B69,$A$1:$E$5,MATCH(CK$4,$A$1:$E$1,0),0)*SQRT($D69*CK$5))</f>
        <v>0.0002205</v>
      </c>
      <c r="CL69" s="0" t="n">
        <f aca="false">IF($A69=CL$7,$G69*CL$6,$G69*CL$6*VLOOKUP($B69,$A$1:$E$5,MATCH(CL$4,$A$1:$E$1,0),0)*SQRT($D69*CL$5))</f>
        <v>0.0002205</v>
      </c>
      <c r="CM69" s="0" t="n">
        <f aca="false">IF($A69=CM$7,$G69*CM$6,$G69*CM$6*VLOOKUP($B69,$A$1:$E$5,MATCH(CM$4,$A$1:$E$1,0),0)*SQRT($D69*CM$5))</f>
        <v>0.0002205</v>
      </c>
      <c r="CN69" s="0" t="n">
        <f aca="false">IF($A69=CN$7,$G69*CN$6,$G69*CN$6*VLOOKUP($B69,$A$1:$E$5,MATCH(CN$4,$A$1:$E$1,0),0)*SQRT($D69*CN$5))</f>
        <v>0.0002205</v>
      </c>
      <c r="CO69" s="0" t="n">
        <f aca="false">IF($A69=CO$7,$G69*CO$6,$G69*CO$6*VLOOKUP($B69,$A$1:$E$5,MATCH(CO$4,$A$1:$E$1,0),0)*SQRT($D69*CO$5))</f>
        <v>0.00277726364599672</v>
      </c>
      <c r="CP69" s="0" t="n">
        <f aca="false">IF($A69=CP$7,$G69*CP$6,$G69*CP$6*VLOOKUP($B69,$A$1:$E$5,MATCH(CP$4,$A$1:$E$1,0),0)*SQRT($D69*CP$5))</f>
        <v>0.00277726364599672</v>
      </c>
      <c r="CQ69" s="0" t="n">
        <f aca="false">IF($A69=CQ$7,$G69*CQ$6,$G69*CQ$6*VLOOKUP($B69,$A$1:$E$5,MATCH(CQ$4,$A$1:$E$1,0),0)*SQRT($D69*CQ$5))</f>
        <v>0.00277726364599672</v>
      </c>
      <c r="CR69" s="0" t="n">
        <f aca="false">IF($A69=CR$7,$G69*CR$6,$G69*CR$6*VLOOKUP($B69,$A$1:$E$5,MATCH(CR$4,$A$1:$E$1,0),0)*SQRT($D69*CR$5))</f>
        <v>0.00277726364599672</v>
      </c>
      <c r="CS69" s="0" t="n">
        <f aca="false">IF($A69=CS$7,$G69*CS$6,$G69*CS$6*VLOOKUP($B69,$A$1:$E$5,MATCH(CS$4,$A$1:$E$1,0),0)*SQRT($D69*CS$5))</f>
        <v>0.000555452729199346</v>
      </c>
      <c r="CT69" s="0" t="n">
        <f aca="false">IF($A69=CT$7,$G69*CT$6,$G69*CT$6*VLOOKUP($B69,$A$1:$E$5,MATCH(CT$4,$A$1:$E$1,0),0)*SQRT($D69*CT$5))</f>
        <v>0.000555452729199346</v>
      </c>
      <c r="CU69" s="0" t="n">
        <f aca="false">IF($A69=CU$7,$G69*CU$6,$G69*CU$6*VLOOKUP($B69,$A$1:$E$5,MATCH(CU$4,$A$1:$E$1,0),0)*SQRT($D69*CU$5))</f>
        <v>0.000555452729199346</v>
      </c>
      <c r="CV69" s="0" t="n">
        <f aca="false">IF($A69=CV$7,$G69*CV$6,$G69*CV$6*VLOOKUP($B69,$A$1:$E$5,MATCH(CV$4,$A$1:$E$1,0),0)*SQRT($D69*CV$5))</f>
        <v>0.000555452729199346</v>
      </c>
      <c r="CW69" s="0" t="n">
        <f aca="false">IF($A69=CW$7,$G69*CW$6,$G69*CW$6*VLOOKUP($B69,$A$1:$E$5,MATCH(CW$4,$A$1:$E$1,0),0)*SQRT($D69*CW$5))</f>
        <v>0.000111090545839869</v>
      </c>
      <c r="CX69" s="0" t="n">
        <f aca="false">IF($A69=CX$7,$G69*CX$6,$G69*CX$6*VLOOKUP($B69,$A$1:$E$5,MATCH(CX$4,$A$1:$E$1,0),0)*SQRT($D69*CX$5))</f>
        <v>0.000111090545839869</v>
      </c>
      <c r="CY69" s="0" t="n">
        <f aca="false">IF($A69=CY$7,$G69*CY$6,$G69*CY$6*VLOOKUP($B69,$A$1:$E$5,MATCH(CY$4,$A$1:$E$1,0),0)*SQRT($D69*CY$5))</f>
        <v>0.000111090545839869</v>
      </c>
      <c r="CZ69" s="0" t="n">
        <f aca="false">IF($A69=CZ$7,$G69*CZ$6,$G69*CZ$6*VLOOKUP($B69,$A$1:$E$5,MATCH(CZ$4,$A$1:$E$1,0),0)*SQRT($D69*CZ$5))</f>
        <v>0.000111090545839869</v>
      </c>
      <c r="DB69" s="0" t="n">
        <f aca="false">SUM(I69:CZ69)/SUM($I$11:$CZ$106)*Computations!$GS$7</f>
        <v>0.0489944430402969</v>
      </c>
    </row>
    <row r="70" customFormat="false" ht="14" hidden="false" customHeight="false" outlineLevel="0" collapsed="false">
      <c r="A70" s="0" t="n">
        <v>60</v>
      </c>
      <c r="B70" s="0" t="n">
        <v>3</v>
      </c>
      <c r="C70" s="0" t="n">
        <v>0.02</v>
      </c>
      <c r="D70" s="0" t="n">
        <v>0.18</v>
      </c>
      <c r="E70" s="0" t="n">
        <v>1</v>
      </c>
      <c r="F70" s="0" t="n">
        <v>0.5</v>
      </c>
      <c r="G70" s="0" t="n">
        <f aca="false">SQRT(C70*(1-C70))*F70*E70</f>
        <v>0.07</v>
      </c>
      <c r="I70" s="0" t="n">
        <f aca="false">IF($A70=I$7,$G70*I$6,$G70*I$6*VLOOKUP($B70,$A$1:$E$5,MATCH(I$4,$A$1:$E$1,0),0)*SQRT($D70*I$5))</f>
        <v>0.0011025</v>
      </c>
      <c r="J70" s="0" t="n">
        <f aca="false">IF($A70=J$7,$G70*J$6,$G70*J$6*VLOOKUP($B70,$A$1:$E$5,MATCH(J$4,$A$1:$E$1,0),0)*SQRT($D70*J$5))</f>
        <v>0.0011025</v>
      </c>
      <c r="K70" s="0" t="n">
        <f aca="false">IF($A70=K$7,$G70*K$6,$G70*K$6*VLOOKUP($B70,$A$1:$E$5,MATCH(K$4,$A$1:$E$1,0),0)*SQRT($D70*K$5))</f>
        <v>0.0011025</v>
      </c>
      <c r="L70" s="0" t="n">
        <f aca="false">IF($A70=L$7,$G70*L$6,$G70*L$6*VLOOKUP($B70,$A$1:$E$5,MATCH(L$4,$A$1:$E$1,0),0)*SQRT($D70*L$5))</f>
        <v>0.0011025</v>
      </c>
      <c r="M70" s="0" t="n">
        <f aca="false">IF($A70=M$7,$G70*M$6,$G70*M$6*VLOOKUP($B70,$A$1:$E$5,MATCH(M$4,$A$1:$E$1,0),0)*SQRT($D70*M$5))</f>
        <v>0.0002205</v>
      </c>
      <c r="N70" s="0" t="n">
        <f aca="false">IF($A70=N$7,$G70*N$6,$G70*N$6*VLOOKUP($B70,$A$1:$E$5,MATCH(N$4,$A$1:$E$1,0),0)*SQRT($D70*N$5))</f>
        <v>0.0002205</v>
      </c>
      <c r="O70" s="0" t="n">
        <f aca="false">IF($A70=O$7,$G70*O$6,$G70*O$6*VLOOKUP($B70,$A$1:$E$5,MATCH(O$4,$A$1:$E$1,0),0)*SQRT($D70*O$5))</f>
        <v>0.0002205</v>
      </c>
      <c r="P70" s="0" t="n">
        <f aca="false">IF($A70=P$7,$G70*P$6,$G70*P$6*VLOOKUP($B70,$A$1:$E$5,MATCH(P$4,$A$1:$E$1,0),0)*SQRT($D70*P$5))</f>
        <v>0.0002205</v>
      </c>
      <c r="Q70" s="0" t="n">
        <f aca="false">IF($A70=Q$7,$G70*Q$6,$G70*Q$6*VLOOKUP($B70,$A$1:$E$5,MATCH(Q$4,$A$1:$E$1,0),0)*SQRT($D70*Q$5))</f>
        <v>4.41E-005</v>
      </c>
      <c r="R70" s="0" t="n">
        <f aca="false">IF($A70=R$7,$G70*R$6,$G70*R$6*VLOOKUP($B70,$A$1:$E$5,MATCH(R$4,$A$1:$E$1,0),0)*SQRT($D70*R$5))</f>
        <v>4.41E-005</v>
      </c>
      <c r="S70" s="0" t="n">
        <f aca="false">IF($A70=S$7,$G70*S$6,$G70*S$6*VLOOKUP($B70,$A$1:$E$5,MATCH(S$4,$A$1:$E$1,0),0)*SQRT($D70*S$5))</f>
        <v>4.41E-005</v>
      </c>
      <c r="T70" s="0" t="n">
        <f aca="false">IF($A70=T$7,$G70*T$6,$G70*T$6*VLOOKUP($B70,$A$1:$E$5,MATCH(T$4,$A$1:$E$1,0),0)*SQRT($D70*T$5))</f>
        <v>4.41E-005</v>
      </c>
      <c r="U70" s="0" t="n">
        <f aca="false">IF($A70=U$7,$G70*U$6,$G70*U$6*VLOOKUP($B70,$A$1:$E$5,MATCH(U$4,$A$1:$E$1,0),0)*SQRT($D70*U$5))</f>
        <v>0.000555452729199344</v>
      </c>
      <c r="V70" s="0" t="n">
        <f aca="false">IF($A70=V$7,$G70*V$6,$G70*V$6*VLOOKUP($B70,$A$1:$E$5,MATCH(V$4,$A$1:$E$1,0),0)*SQRT($D70*V$5))</f>
        <v>0.000555452729199344</v>
      </c>
      <c r="W70" s="0" t="n">
        <f aca="false">IF($A70=W$7,$G70*W$6,$G70*W$6*VLOOKUP($B70,$A$1:$E$5,MATCH(W$4,$A$1:$E$1,0),0)*SQRT($D70*W$5))</f>
        <v>0.000555452729199344</v>
      </c>
      <c r="X70" s="0" t="n">
        <f aca="false">IF($A70=X$7,$G70*X$6,$G70*X$6*VLOOKUP($B70,$A$1:$E$5,MATCH(X$4,$A$1:$E$1,0),0)*SQRT($D70*X$5))</f>
        <v>0.000555452729199344</v>
      </c>
      <c r="Y70" s="0" t="n">
        <f aca="false">IF($A70=Y$7,$G70*Y$6,$G70*Y$6*VLOOKUP($B70,$A$1:$E$5,MATCH(Y$4,$A$1:$E$1,0),0)*SQRT($D70*Y$5))</f>
        <v>0.000111090545839869</v>
      </c>
      <c r="Z70" s="0" t="n">
        <f aca="false">IF($A70=Z$7,$G70*Z$6,$G70*Z$6*VLOOKUP($B70,$A$1:$E$5,MATCH(Z$4,$A$1:$E$1,0),0)*SQRT($D70*Z$5))</f>
        <v>0.000111090545839869</v>
      </c>
      <c r="AA70" s="0" t="n">
        <f aca="false">IF($A70=AA$7,$G70*AA$6,$G70*AA$6*VLOOKUP($B70,$A$1:$E$5,MATCH(AA$4,$A$1:$E$1,0),0)*SQRT($D70*AA$5))</f>
        <v>0.000111090545839869</v>
      </c>
      <c r="AB70" s="0" t="n">
        <f aca="false">IF($A70=AB$7,$G70*AB$6,$G70*AB$6*VLOOKUP($B70,$A$1:$E$5,MATCH(AB$4,$A$1:$E$1,0),0)*SQRT($D70*AB$5))</f>
        <v>0.000111090545839869</v>
      </c>
      <c r="AC70" s="0" t="n">
        <f aca="false">IF($A70=AC$7,$G70*AC$6,$G70*AC$6*VLOOKUP($B70,$A$1:$E$5,MATCH(AC$4,$A$1:$E$1,0),0)*SQRT($D70*AC$5))</f>
        <v>2.22181091679738E-005</v>
      </c>
      <c r="AD70" s="0" t="n">
        <f aca="false">IF($A70=AD$7,$G70*AD$6,$G70*AD$6*VLOOKUP($B70,$A$1:$E$5,MATCH(AD$4,$A$1:$E$1,0),0)*SQRT($D70*AD$5))</f>
        <v>2.22181091679738E-005</v>
      </c>
      <c r="AE70" s="0" t="n">
        <f aca="false">IF($A70=AE$7,$G70*AE$6,$G70*AE$6*VLOOKUP($B70,$A$1:$E$5,MATCH(AE$4,$A$1:$E$1,0),0)*SQRT($D70*AE$5))</f>
        <v>2.22181091679738E-005</v>
      </c>
      <c r="AF70" s="0" t="n">
        <f aca="false">IF($A70=AF$7,$G70*AF$6,$G70*AF$6*VLOOKUP($B70,$A$1:$E$5,MATCH(AF$4,$A$1:$E$1,0),0)*SQRT($D70*AF$5))</f>
        <v>2.22181091679738E-005</v>
      </c>
      <c r="AG70" s="0" t="n">
        <f aca="false">IF($A70=AG$7,$G70*AG$6,$G70*AG$6*VLOOKUP($B70,$A$1:$E$5,MATCH(AG$4,$A$1:$E$1,0),0)*SQRT($D70*AG$5))</f>
        <v>0.0011025</v>
      </c>
      <c r="AH70" s="0" t="n">
        <f aca="false">IF($A70=AH$7,$G70*AH$6,$G70*AH$6*VLOOKUP($B70,$A$1:$E$5,MATCH(AH$4,$A$1:$E$1,0),0)*SQRT($D70*AH$5))</f>
        <v>0.0011025</v>
      </c>
      <c r="AI70" s="0" t="n">
        <f aca="false">IF($A70=AI$7,$G70*AI$6,$G70*AI$6*VLOOKUP($B70,$A$1:$E$5,MATCH(AI$4,$A$1:$E$1,0),0)*SQRT($D70*AI$5))</f>
        <v>0.0011025</v>
      </c>
      <c r="AJ70" s="0" t="n">
        <f aca="false">IF($A70=AJ$7,$G70*AJ$6,$G70*AJ$6*VLOOKUP($B70,$A$1:$E$5,MATCH(AJ$4,$A$1:$E$1,0),0)*SQRT($D70*AJ$5))</f>
        <v>0.0011025</v>
      </c>
      <c r="AK70" s="0" t="n">
        <f aca="false">IF($A70=AK$7,$G70*AK$6,$G70*AK$6*VLOOKUP($B70,$A$1:$E$5,MATCH(AK$4,$A$1:$E$1,0),0)*SQRT($D70*AK$5))</f>
        <v>0.0002205</v>
      </c>
      <c r="AL70" s="0" t="n">
        <f aca="false">IF($A70=AL$7,$G70*AL$6,$G70*AL$6*VLOOKUP($B70,$A$1:$E$5,MATCH(AL$4,$A$1:$E$1,0),0)*SQRT($D70*AL$5))</f>
        <v>0.0002205</v>
      </c>
      <c r="AM70" s="0" t="n">
        <f aca="false">IF($A70=AM$7,$G70*AM$6,$G70*AM$6*VLOOKUP($B70,$A$1:$E$5,MATCH(AM$4,$A$1:$E$1,0),0)*SQRT($D70*AM$5))</f>
        <v>0.0002205</v>
      </c>
      <c r="AN70" s="0" t="n">
        <f aca="false">IF($A70=AN$7,$G70*AN$6,$G70*AN$6*VLOOKUP($B70,$A$1:$E$5,MATCH(AN$4,$A$1:$E$1,0),0)*SQRT($D70*AN$5))</f>
        <v>0.0002205</v>
      </c>
      <c r="AO70" s="0" t="n">
        <f aca="false">IF($A70=AO$7,$G70*AO$6,$G70*AO$6*VLOOKUP($B70,$A$1:$E$5,MATCH(AO$4,$A$1:$E$1,0),0)*SQRT($D70*AO$5))</f>
        <v>4.41E-005</v>
      </c>
      <c r="AP70" s="0" t="n">
        <f aca="false">IF($A70=AP$7,$G70*AP$6,$G70*AP$6*VLOOKUP($B70,$A$1:$E$5,MATCH(AP$4,$A$1:$E$1,0),0)*SQRT($D70*AP$5))</f>
        <v>4.41E-005</v>
      </c>
      <c r="AQ70" s="0" t="n">
        <f aca="false">IF($A70=AQ$7,$G70*AQ$6,$G70*AQ$6*VLOOKUP($B70,$A$1:$E$5,MATCH(AQ$4,$A$1:$E$1,0),0)*SQRT($D70*AQ$5))</f>
        <v>4.41E-005</v>
      </c>
      <c r="AR70" s="0" t="n">
        <f aca="false">IF($A70=AR$7,$G70*AR$6,$G70*AR$6*VLOOKUP($B70,$A$1:$E$5,MATCH(AR$4,$A$1:$E$1,0),0)*SQRT($D70*AR$5))</f>
        <v>4.41E-005</v>
      </c>
      <c r="AS70" s="0" t="n">
        <f aca="false">IF($A70=AS$7,$G70*AS$6,$G70*AS$6*VLOOKUP($B70,$A$1:$E$5,MATCH(AS$4,$A$1:$E$1,0),0)*SQRT($D70*AS$5))</f>
        <v>0.000555452729199344</v>
      </c>
      <c r="AT70" s="0" t="n">
        <f aca="false">IF($A70=AT$7,$G70*AT$6,$G70*AT$6*VLOOKUP($B70,$A$1:$E$5,MATCH(AT$4,$A$1:$E$1,0),0)*SQRT($D70*AT$5))</f>
        <v>0.000555452729199344</v>
      </c>
      <c r="AU70" s="0" t="n">
        <f aca="false">IF($A70=AU$7,$G70*AU$6,$G70*AU$6*VLOOKUP($B70,$A$1:$E$5,MATCH(AU$4,$A$1:$E$1,0),0)*SQRT($D70*AU$5))</f>
        <v>0.000555452729199344</v>
      </c>
      <c r="AV70" s="0" t="n">
        <f aca="false">IF($A70=AV$7,$G70*AV$6,$G70*AV$6*VLOOKUP($B70,$A$1:$E$5,MATCH(AV$4,$A$1:$E$1,0),0)*SQRT($D70*AV$5))</f>
        <v>0.000555452729199344</v>
      </c>
      <c r="AW70" s="0" t="n">
        <f aca="false">IF($A70=AW$7,$G70*AW$6,$G70*AW$6*VLOOKUP($B70,$A$1:$E$5,MATCH(AW$4,$A$1:$E$1,0),0)*SQRT($D70*AW$5))</f>
        <v>0.000111090545839869</v>
      </c>
      <c r="AX70" s="0" t="n">
        <f aca="false">IF($A70=AX$7,$G70*AX$6,$G70*AX$6*VLOOKUP($B70,$A$1:$E$5,MATCH(AX$4,$A$1:$E$1,0),0)*SQRT($D70*AX$5))</f>
        <v>0.000111090545839869</v>
      </c>
      <c r="AY70" s="0" t="n">
        <f aca="false">IF($A70=AY$7,$G70*AY$6,$G70*AY$6*VLOOKUP($B70,$A$1:$E$5,MATCH(AY$4,$A$1:$E$1,0),0)*SQRT($D70*AY$5))</f>
        <v>0.000111090545839869</v>
      </c>
      <c r="AZ70" s="0" t="n">
        <f aca="false">IF($A70=AZ$7,$G70*AZ$6,$G70*AZ$6*VLOOKUP($B70,$A$1:$E$5,MATCH(AZ$4,$A$1:$E$1,0),0)*SQRT($D70*AZ$5))</f>
        <v>0.000111090545839869</v>
      </c>
      <c r="BA70" s="0" t="n">
        <f aca="false">IF($A70=BA$7,$G70*BA$6,$G70*BA$6*VLOOKUP($B70,$A$1:$E$5,MATCH(BA$4,$A$1:$E$1,0),0)*SQRT($D70*BA$5))</f>
        <v>2.22181091679738E-005</v>
      </c>
      <c r="BB70" s="0" t="n">
        <f aca="false">IF($A70=BB$7,$G70*BB$6,$G70*BB$6*VLOOKUP($B70,$A$1:$E$5,MATCH(BB$4,$A$1:$E$1,0),0)*SQRT($D70*BB$5))</f>
        <v>2.22181091679738E-005</v>
      </c>
      <c r="BC70" s="0" t="n">
        <f aca="false">IF($A70=BC$7,$G70*BC$6,$G70*BC$6*VLOOKUP($B70,$A$1:$E$5,MATCH(BC$4,$A$1:$E$1,0),0)*SQRT($D70*BC$5))</f>
        <v>2.22181091679738E-005</v>
      </c>
      <c r="BD70" s="0" t="n">
        <f aca="false">IF($A70=BD$7,$G70*BD$6,$G70*BD$6*VLOOKUP($B70,$A$1:$E$5,MATCH(BD$4,$A$1:$E$1,0),0)*SQRT($D70*BD$5))</f>
        <v>2.22181091679738E-005</v>
      </c>
      <c r="BE70" s="0" t="n">
        <f aca="false">IF($A70=BE$7,$G70*BE$6,$G70*BE$6*VLOOKUP($B70,$A$1:$E$5,MATCH(BE$4,$A$1:$E$1,0),0)*SQRT($D70*BE$5))</f>
        <v>0.02205</v>
      </c>
      <c r="BF70" s="0" t="n">
        <f aca="false">IF($A70=BF$7,$G70*BF$6,$G70*BF$6*VLOOKUP($B70,$A$1:$E$5,MATCH(BF$4,$A$1:$E$1,0),0)*SQRT($D70*BF$5))</f>
        <v>0.02205</v>
      </c>
      <c r="BG70" s="0" t="n">
        <f aca="false">IF($A70=BG$7,$G70*BG$6,$G70*BG$6*VLOOKUP($B70,$A$1:$E$5,MATCH(BG$4,$A$1:$E$1,0),0)*SQRT($D70*BG$5))</f>
        <v>0.02205</v>
      </c>
      <c r="BH70" s="0" t="n">
        <f aca="false">IF($A70=BH$7,$G70*BH$6,$G70*BH$6*VLOOKUP($B70,$A$1:$E$5,MATCH(BH$4,$A$1:$E$1,0),0)*SQRT($D70*BH$5))</f>
        <v>0.02205</v>
      </c>
      <c r="BI70" s="0" t="n">
        <f aca="false">IF($A70=BI$7,$G70*BI$6,$G70*BI$6*VLOOKUP($B70,$A$1:$E$5,MATCH(BI$4,$A$1:$E$1,0),0)*SQRT($D70*BI$5))</f>
        <v>0.00441</v>
      </c>
      <c r="BJ70" s="0" t="n">
        <f aca="false">IF($A70=BJ$7,$G70*BJ$6,$G70*BJ$6*VLOOKUP($B70,$A$1:$E$5,MATCH(BJ$4,$A$1:$E$1,0),0)*SQRT($D70*BJ$5))</f>
        <v>0.00441</v>
      </c>
      <c r="BK70" s="0" t="n">
        <f aca="false">IF($A70=BK$7,$G70*BK$6,$G70*BK$6*VLOOKUP($B70,$A$1:$E$5,MATCH(BK$4,$A$1:$E$1,0),0)*SQRT($D70*BK$5))</f>
        <v>0.00441</v>
      </c>
      <c r="BL70" s="0" t="n">
        <f aca="false">IF($A70=BL$7,$G70*BL$6,$G70*BL$6*VLOOKUP($B70,$A$1:$E$5,MATCH(BL$4,$A$1:$E$1,0),0)*SQRT($D70*BL$5))</f>
        <v>0.00441</v>
      </c>
      <c r="BM70" s="0" t="n">
        <f aca="false">IF($A70=BM$7,$G70*BM$6,$G70*BM$6*VLOOKUP($B70,$A$1:$E$5,MATCH(BM$4,$A$1:$E$1,0),0)*SQRT($D70*BM$5))</f>
        <v>0.000882</v>
      </c>
      <c r="BN70" s="0" t="n">
        <f aca="false">IF($A70=BN$7,$G70*BN$6,$G70*BN$6*VLOOKUP($B70,$A$1:$E$5,MATCH(BN$4,$A$1:$E$1,0),0)*SQRT($D70*BN$5))</f>
        <v>0.000882</v>
      </c>
      <c r="BO70" s="0" t="n">
        <f aca="false">IF($A70=BO$7,$G70*BO$6,$G70*BO$6*VLOOKUP($B70,$A$1:$E$5,MATCH(BO$4,$A$1:$E$1,0),0)*SQRT($D70*BO$5))</f>
        <v>0.000882</v>
      </c>
      <c r="BP70" s="0" t="n">
        <f aca="false">IF($A70=BP$7,$G70*BP$6,$G70*BP$6*VLOOKUP($B70,$A$1:$E$5,MATCH(BP$4,$A$1:$E$1,0),0)*SQRT($D70*BP$5))</f>
        <v>0.0049</v>
      </c>
      <c r="BQ70" s="0" t="n">
        <f aca="false">IF($A70=BQ$7,$G70*BQ$6,$G70*BQ$6*VLOOKUP($B70,$A$1:$E$5,MATCH(BQ$4,$A$1:$E$1,0),0)*SQRT($D70*BQ$5))</f>
        <v>0.0111090545839869</v>
      </c>
      <c r="BR70" s="0" t="n">
        <f aca="false">IF($A70=BR$7,$G70*BR$6,$G70*BR$6*VLOOKUP($B70,$A$1:$E$5,MATCH(BR$4,$A$1:$E$1,0),0)*SQRT($D70*BR$5))</f>
        <v>0.0111090545839869</v>
      </c>
      <c r="BS70" s="0" t="n">
        <f aca="false">IF($A70=BS$7,$G70*BS$6,$G70*BS$6*VLOOKUP($B70,$A$1:$E$5,MATCH(BS$4,$A$1:$E$1,0),0)*SQRT($D70*BS$5))</f>
        <v>0.0111090545839869</v>
      </c>
      <c r="BT70" s="0" t="n">
        <f aca="false">IF($A70=BT$7,$G70*BT$6,$G70*BT$6*VLOOKUP($B70,$A$1:$E$5,MATCH(BT$4,$A$1:$E$1,0),0)*SQRT($D70*BT$5))</f>
        <v>0.0111090545839869</v>
      </c>
      <c r="BU70" s="0" t="n">
        <f aca="false">IF($A70=BU$7,$G70*BU$6,$G70*BU$6*VLOOKUP($B70,$A$1:$E$5,MATCH(BU$4,$A$1:$E$1,0),0)*SQRT($D70*BU$5))</f>
        <v>0.00222181091679738</v>
      </c>
      <c r="BV70" s="0" t="n">
        <f aca="false">IF($A70=BV$7,$G70*BV$6,$G70*BV$6*VLOOKUP($B70,$A$1:$E$5,MATCH(BV$4,$A$1:$E$1,0),0)*SQRT($D70*BV$5))</f>
        <v>0.00222181091679738</v>
      </c>
      <c r="BW70" s="0" t="n">
        <f aca="false">IF($A70=BW$7,$G70*BW$6,$G70*BW$6*VLOOKUP($B70,$A$1:$E$5,MATCH(BW$4,$A$1:$E$1,0),0)*SQRT($D70*BW$5))</f>
        <v>0.00222181091679738</v>
      </c>
      <c r="BX70" s="0" t="n">
        <f aca="false">IF($A70=BX$7,$G70*BX$6,$G70*BX$6*VLOOKUP($B70,$A$1:$E$5,MATCH(BX$4,$A$1:$E$1,0),0)*SQRT($D70*BX$5))</f>
        <v>0.00222181091679738</v>
      </c>
      <c r="BY70" s="0" t="n">
        <f aca="false">IF($A70=BY$7,$G70*BY$6,$G70*BY$6*VLOOKUP($B70,$A$1:$E$5,MATCH(BY$4,$A$1:$E$1,0),0)*SQRT($D70*BY$5))</f>
        <v>0.000444362183359475</v>
      </c>
      <c r="BZ70" s="0" t="n">
        <f aca="false">IF($A70=BZ$7,$G70*BZ$6,$G70*BZ$6*VLOOKUP($B70,$A$1:$E$5,MATCH(BZ$4,$A$1:$E$1,0),0)*SQRT($D70*BZ$5))</f>
        <v>0.000444362183359475</v>
      </c>
      <c r="CA70" s="0" t="n">
        <f aca="false">IF($A70=CA$7,$G70*CA$6,$G70*CA$6*VLOOKUP($B70,$A$1:$E$5,MATCH(CA$4,$A$1:$E$1,0),0)*SQRT($D70*CA$5))</f>
        <v>0.000444362183359475</v>
      </c>
      <c r="CB70" s="0" t="n">
        <f aca="false">IF($A70=CB$7,$G70*CB$6,$G70*CB$6*VLOOKUP($B70,$A$1:$E$5,MATCH(CB$4,$A$1:$E$1,0),0)*SQRT($D70*CB$5))</f>
        <v>0.000444362183359475</v>
      </c>
      <c r="CC70" s="0" t="n">
        <f aca="false">IF($A70=CC$7,$G70*CC$6,$G70*CC$6*VLOOKUP($B70,$A$1:$E$5,MATCH(CC$4,$A$1:$E$1,0),0)*SQRT($D70*CC$5))</f>
        <v>0.0055125</v>
      </c>
      <c r="CD70" s="0" t="n">
        <f aca="false">IF($A70=CD$7,$G70*CD$6,$G70*CD$6*VLOOKUP($B70,$A$1:$E$5,MATCH(CD$4,$A$1:$E$1,0),0)*SQRT($D70*CD$5))</f>
        <v>0.0055125</v>
      </c>
      <c r="CE70" s="0" t="n">
        <f aca="false">IF($A70=CE$7,$G70*CE$6,$G70*CE$6*VLOOKUP($B70,$A$1:$E$5,MATCH(CE$4,$A$1:$E$1,0),0)*SQRT($D70*CE$5))</f>
        <v>0.0055125</v>
      </c>
      <c r="CF70" s="0" t="n">
        <f aca="false">IF($A70=CF$7,$G70*CF$6,$G70*CF$6*VLOOKUP($B70,$A$1:$E$5,MATCH(CF$4,$A$1:$E$1,0),0)*SQRT($D70*CF$5))</f>
        <v>0.0055125</v>
      </c>
      <c r="CG70" s="0" t="n">
        <f aca="false">IF($A70=CG$7,$G70*CG$6,$G70*CG$6*VLOOKUP($B70,$A$1:$E$5,MATCH(CG$4,$A$1:$E$1,0),0)*SQRT($D70*CG$5))</f>
        <v>0.0011025</v>
      </c>
      <c r="CH70" s="0" t="n">
        <f aca="false">IF($A70=CH$7,$G70*CH$6,$G70*CH$6*VLOOKUP($B70,$A$1:$E$5,MATCH(CH$4,$A$1:$E$1,0),0)*SQRT($D70*CH$5))</f>
        <v>0.0011025</v>
      </c>
      <c r="CI70" s="0" t="n">
        <f aca="false">IF($A70=CI$7,$G70*CI$6,$G70*CI$6*VLOOKUP($B70,$A$1:$E$5,MATCH(CI$4,$A$1:$E$1,0),0)*SQRT($D70*CI$5))</f>
        <v>0.0011025</v>
      </c>
      <c r="CJ70" s="0" t="n">
        <f aca="false">IF($A70=CJ$7,$G70*CJ$6,$G70*CJ$6*VLOOKUP($B70,$A$1:$E$5,MATCH(CJ$4,$A$1:$E$1,0),0)*SQRT($D70*CJ$5))</f>
        <v>0.0011025</v>
      </c>
      <c r="CK70" s="0" t="n">
        <f aca="false">IF($A70=CK$7,$G70*CK$6,$G70*CK$6*VLOOKUP($B70,$A$1:$E$5,MATCH(CK$4,$A$1:$E$1,0),0)*SQRT($D70*CK$5))</f>
        <v>0.0002205</v>
      </c>
      <c r="CL70" s="0" t="n">
        <f aca="false">IF($A70=CL$7,$G70*CL$6,$G70*CL$6*VLOOKUP($B70,$A$1:$E$5,MATCH(CL$4,$A$1:$E$1,0),0)*SQRT($D70*CL$5))</f>
        <v>0.0002205</v>
      </c>
      <c r="CM70" s="0" t="n">
        <f aca="false">IF($A70=CM$7,$G70*CM$6,$G70*CM$6*VLOOKUP($B70,$A$1:$E$5,MATCH(CM$4,$A$1:$E$1,0),0)*SQRT($D70*CM$5))</f>
        <v>0.0002205</v>
      </c>
      <c r="CN70" s="0" t="n">
        <f aca="false">IF($A70=CN$7,$G70*CN$6,$G70*CN$6*VLOOKUP($B70,$A$1:$E$5,MATCH(CN$4,$A$1:$E$1,0),0)*SQRT($D70*CN$5))</f>
        <v>0.0002205</v>
      </c>
      <c r="CO70" s="0" t="n">
        <f aca="false">IF($A70=CO$7,$G70*CO$6,$G70*CO$6*VLOOKUP($B70,$A$1:$E$5,MATCH(CO$4,$A$1:$E$1,0),0)*SQRT($D70*CO$5))</f>
        <v>0.00277726364599672</v>
      </c>
      <c r="CP70" s="0" t="n">
        <f aca="false">IF($A70=CP$7,$G70*CP$6,$G70*CP$6*VLOOKUP($B70,$A$1:$E$5,MATCH(CP$4,$A$1:$E$1,0),0)*SQRT($D70*CP$5))</f>
        <v>0.00277726364599672</v>
      </c>
      <c r="CQ70" s="0" t="n">
        <f aca="false">IF($A70=CQ$7,$G70*CQ$6,$G70*CQ$6*VLOOKUP($B70,$A$1:$E$5,MATCH(CQ$4,$A$1:$E$1,0),0)*SQRT($D70*CQ$5))</f>
        <v>0.00277726364599672</v>
      </c>
      <c r="CR70" s="0" t="n">
        <f aca="false">IF($A70=CR$7,$G70*CR$6,$G70*CR$6*VLOOKUP($B70,$A$1:$E$5,MATCH(CR$4,$A$1:$E$1,0),0)*SQRT($D70*CR$5))</f>
        <v>0.00277726364599672</v>
      </c>
      <c r="CS70" s="0" t="n">
        <f aca="false">IF($A70=CS$7,$G70*CS$6,$G70*CS$6*VLOOKUP($B70,$A$1:$E$5,MATCH(CS$4,$A$1:$E$1,0),0)*SQRT($D70*CS$5))</f>
        <v>0.000555452729199346</v>
      </c>
      <c r="CT70" s="0" t="n">
        <f aca="false">IF($A70=CT$7,$G70*CT$6,$G70*CT$6*VLOOKUP($B70,$A$1:$E$5,MATCH(CT$4,$A$1:$E$1,0),0)*SQRT($D70*CT$5))</f>
        <v>0.000555452729199346</v>
      </c>
      <c r="CU70" s="0" t="n">
        <f aca="false">IF($A70=CU$7,$G70*CU$6,$G70*CU$6*VLOOKUP($B70,$A$1:$E$5,MATCH(CU$4,$A$1:$E$1,0),0)*SQRT($D70*CU$5))</f>
        <v>0.000555452729199346</v>
      </c>
      <c r="CV70" s="0" t="n">
        <f aca="false">IF($A70=CV$7,$G70*CV$6,$G70*CV$6*VLOOKUP($B70,$A$1:$E$5,MATCH(CV$4,$A$1:$E$1,0),0)*SQRT($D70*CV$5))</f>
        <v>0.000555452729199346</v>
      </c>
      <c r="CW70" s="0" t="n">
        <f aca="false">IF($A70=CW$7,$G70*CW$6,$G70*CW$6*VLOOKUP($B70,$A$1:$E$5,MATCH(CW$4,$A$1:$E$1,0),0)*SQRT($D70*CW$5))</f>
        <v>0.000111090545839869</v>
      </c>
      <c r="CX70" s="0" t="n">
        <f aca="false">IF($A70=CX$7,$G70*CX$6,$G70*CX$6*VLOOKUP($B70,$A$1:$E$5,MATCH(CX$4,$A$1:$E$1,0),0)*SQRT($D70*CX$5))</f>
        <v>0.000111090545839869</v>
      </c>
      <c r="CY70" s="0" t="n">
        <f aca="false">IF($A70=CY$7,$G70*CY$6,$G70*CY$6*VLOOKUP($B70,$A$1:$E$5,MATCH(CY$4,$A$1:$E$1,0),0)*SQRT($D70*CY$5))</f>
        <v>0.000111090545839869</v>
      </c>
      <c r="CZ70" s="0" t="n">
        <f aca="false">IF($A70=CZ$7,$G70*CZ$6,$G70*CZ$6*VLOOKUP($B70,$A$1:$E$5,MATCH(CZ$4,$A$1:$E$1,0),0)*SQRT($D70*CZ$5))</f>
        <v>0.000111090545839869</v>
      </c>
      <c r="DB70" s="0" t="n">
        <f aca="false">SUM(I70:CZ70)/SUM($I$11:$CZ$106)*Computations!$GS$7</f>
        <v>0.0489944430402969</v>
      </c>
    </row>
    <row r="71" customFormat="false" ht="14" hidden="false" customHeight="false" outlineLevel="0" collapsed="false">
      <c r="A71" s="0" t="n">
        <v>61</v>
      </c>
      <c r="B71" s="0" t="n">
        <v>3</v>
      </c>
      <c r="C71" s="0" t="n">
        <v>0.005</v>
      </c>
      <c r="D71" s="0" t="n">
        <v>0.18</v>
      </c>
      <c r="E71" s="0" t="n">
        <v>25</v>
      </c>
      <c r="F71" s="0" t="n">
        <v>0.5</v>
      </c>
      <c r="G71" s="0" t="n">
        <f aca="false">SQRT(C71*(1-C71))*F71*E71</f>
        <v>0.881670998729118</v>
      </c>
      <c r="I71" s="0" t="n">
        <f aca="false">IF($A71=I$7,$G71*I$6,$G71*I$6*VLOOKUP($B71,$A$1:$E$5,MATCH(I$4,$A$1:$E$1,0),0)*SQRT($D71*I$5))</f>
        <v>0.0138863182299836</v>
      </c>
      <c r="J71" s="0" t="n">
        <f aca="false">IF($A71=J$7,$G71*J$6,$G71*J$6*VLOOKUP($B71,$A$1:$E$5,MATCH(J$4,$A$1:$E$1,0),0)*SQRT($D71*J$5))</f>
        <v>0.0138863182299836</v>
      </c>
      <c r="K71" s="0" t="n">
        <f aca="false">IF($A71=K$7,$G71*K$6,$G71*K$6*VLOOKUP($B71,$A$1:$E$5,MATCH(K$4,$A$1:$E$1,0),0)*SQRT($D71*K$5))</f>
        <v>0.0138863182299836</v>
      </c>
      <c r="L71" s="0" t="n">
        <f aca="false">IF($A71=L$7,$G71*L$6,$G71*L$6*VLOOKUP($B71,$A$1:$E$5,MATCH(L$4,$A$1:$E$1,0),0)*SQRT($D71*L$5))</f>
        <v>0.0138863182299836</v>
      </c>
      <c r="M71" s="0" t="n">
        <f aca="false">IF($A71=M$7,$G71*M$6,$G71*M$6*VLOOKUP($B71,$A$1:$E$5,MATCH(M$4,$A$1:$E$1,0),0)*SQRT($D71*M$5))</f>
        <v>0.00277726364599672</v>
      </c>
      <c r="N71" s="0" t="n">
        <f aca="false">IF($A71=N$7,$G71*N$6,$G71*N$6*VLOOKUP($B71,$A$1:$E$5,MATCH(N$4,$A$1:$E$1,0),0)*SQRT($D71*N$5))</f>
        <v>0.00277726364599672</v>
      </c>
      <c r="O71" s="0" t="n">
        <f aca="false">IF($A71=O$7,$G71*O$6,$G71*O$6*VLOOKUP($B71,$A$1:$E$5,MATCH(O$4,$A$1:$E$1,0),0)*SQRT($D71*O$5))</f>
        <v>0.00277726364599672</v>
      </c>
      <c r="P71" s="0" t="n">
        <f aca="false">IF($A71=P$7,$G71*P$6,$G71*P$6*VLOOKUP($B71,$A$1:$E$5,MATCH(P$4,$A$1:$E$1,0),0)*SQRT($D71*P$5))</f>
        <v>0.00277726364599672</v>
      </c>
      <c r="Q71" s="0" t="n">
        <f aca="false">IF($A71=Q$7,$G71*Q$6,$G71*Q$6*VLOOKUP($B71,$A$1:$E$5,MATCH(Q$4,$A$1:$E$1,0),0)*SQRT($D71*Q$5))</f>
        <v>0.000555452729199344</v>
      </c>
      <c r="R71" s="0" t="n">
        <f aca="false">IF($A71=R$7,$G71*R$6,$G71*R$6*VLOOKUP($B71,$A$1:$E$5,MATCH(R$4,$A$1:$E$1,0),0)*SQRT($D71*R$5))</f>
        <v>0.000555452729199344</v>
      </c>
      <c r="S71" s="0" t="n">
        <f aca="false">IF($A71=S$7,$G71*S$6,$G71*S$6*VLOOKUP($B71,$A$1:$E$5,MATCH(S$4,$A$1:$E$1,0),0)*SQRT($D71*S$5))</f>
        <v>0.000555452729199344</v>
      </c>
      <c r="T71" s="0" t="n">
        <f aca="false">IF($A71=T$7,$G71*T$6,$G71*T$6*VLOOKUP($B71,$A$1:$E$5,MATCH(T$4,$A$1:$E$1,0),0)*SQRT($D71*T$5))</f>
        <v>0.000555452729199344</v>
      </c>
      <c r="U71" s="0" t="n">
        <f aca="false">IF($A71=U$7,$G71*U$6,$G71*U$6*VLOOKUP($B71,$A$1:$E$5,MATCH(U$4,$A$1:$E$1,0),0)*SQRT($D71*U$5))</f>
        <v>0.00699609375</v>
      </c>
      <c r="V71" s="0" t="n">
        <f aca="false">IF($A71=V$7,$G71*V$6,$G71*V$6*VLOOKUP($B71,$A$1:$E$5,MATCH(V$4,$A$1:$E$1,0),0)*SQRT($D71*V$5))</f>
        <v>0.00699609375</v>
      </c>
      <c r="W71" s="0" t="n">
        <f aca="false">IF($A71=W$7,$G71*W$6,$G71*W$6*VLOOKUP($B71,$A$1:$E$5,MATCH(W$4,$A$1:$E$1,0),0)*SQRT($D71*W$5))</f>
        <v>0.00699609375</v>
      </c>
      <c r="X71" s="0" t="n">
        <f aca="false">IF($A71=X$7,$G71*X$6,$G71*X$6*VLOOKUP($B71,$A$1:$E$5,MATCH(X$4,$A$1:$E$1,0),0)*SQRT($D71*X$5))</f>
        <v>0.00699609375</v>
      </c>
      <c r="Y71" s="0" t="n">
        <f aca="false">IF($A71=Y$7,$G71*Y$6,$G71*Y$6*VLOOKUP($B71,$A$1:$E$5,MATCH(Y$4,$A$1:$E$1,0),0)*SQRT($D71*Y$5))</f>
        <v>0.00139921875</v>
      </c>
      <c r="Z71" s="0" t="n">
        <f aca="false">IF($A71=Z$7,$G71*Z$6,$G71*Z$6*VLOOKUP($B71,$A$1:$E$5,MATCH(Z$4,$A$1:$E$1,0),0)*SQRT($D71*Z$5))</f>
        <v>0.00139921875</v>
      </c>
      <c r="AA71" s="0" t="n">
        <f aca="false">IF($A71=AA$7,$G71*AA$6,$G71*AA$6*VLOOKUP($B71,$A$1:$E$5,MATCH(AA$4,$A$1:$E$1,0),0)*SQRT($D71*AA$5))</f>
        <v>0.00139921875</v>
      </c>
      <c r="AB71" s="0" t="n">
        <f aca="false">IF($A71=AB$7,$G71*AB$6,$G71*AB$6*VLOOKUP($B71,$A$1:$E$5,MATCH(AB$4,$A$1:$E$1,0),0)*SQRT($D71*AB$5))</f>
        <v>0.00139921875</v>
      </c>
      <c r="AC71" s="0" t="n">
        <f aca="false">IF($A71=AC$7,$G71*AC$6,$G71*AC$6*VLOOKUP($B71,$A$1:$E$5,MATCH(AC$4,$A$1:$E$1,0),0)*SQRT($D71*AC$5))</f>
        <v>0.00027984375</v>
      </c>
      <c r="AD71" s="0" t="n">
        <f aca="false">IF($A71=AD$7,$G71*AD$6,$G71*AD$6*VLOOKUP($B71,$A$1:$E$5,MATCH(AD$4,$A$1:$E$1,0),0)*SQRT($D71*AD$5))</f>
        <v>0.00027984375</v>
      </c>
      <c r="AE71" s="0" t="n">
        <f aca="false">IF($A71=AE$7,$G71*AE$6,$G71*AE$6*VLOOKUP($B71,$A$1:$E$5,MATCH(AE$4,$A$1:$E$1,0),0)*SQRT($D71*AE$5))</f>
        <v>0.00027984375</v>
      </c>
      <c r="AF71" s="0" t="n">
        <f aca="false">IF($A71=AF$7,$G71*AF$6,$G71*AF$6*VLOOKUP($B71,$A$1:$E$5,MATCH(AF$4,$A$1:$E$1,0),0)*SQRT($D71*AF$5))</f>
        <v>0.00027984375</v>
      </c>
      <c r="AG71" s="0" t="n">
        <f aca="false">IF($A71=AG$7,$G71*AG$6,$G71*AG$6*VLOOKUP($B71,$A$1:$E$5,MATCH(AG$4,$A$1:$E$1,0),0)*SQRT($D71*AG$5))</f>
        <v>0.0138863182299836</v>
      </c>
      <c r="AH71" s="0" t="n">
        <f aca="false">IF($A71=AH$7,$G71*AH$6,$G71*AH$6*VLOOKUP($B71,$A$1:$E$5,MATCH(AH$4,$A$1:$E$1,0),0)*SQRT($D71*AH$5))</f>
        <v>0.0138863182299836</v>
      </c>
      <c r="AI71" s="0" t="n">
        <f aca="false">IF($A71=AI$7,$G71*AI$6,$G71*AI$6*VLOOKUP($B71,$A$1:$E$5,MATCH(AI$4,$A$1:$E$1,0),0)*SQRT($D71*AI$5))</f>
        <v>0.0138863182299836</v>
      </c>
      <c r="AJ71" s="0" t="n">
        <f aca="false">IF($A71=AJ$7,$G71*AJ$6,$G71*AJ$6*VLOOKUP($B71,$A$1:$E$5,MATCH(AJ$4,$A$1:$E$1,0),0)*SQRT($D71*AJ$5))</f>
        <v>0.0138863182299836</v>
      </c>
      <c r="AK71" s="0" t="n">
        <f aca="false">IF($A71=AK$7,$G71*AK$6,$G71*AK$6*VLOOKUP($B71,$A$1:$E$5,MATCH(AK$4,$A$1:$E$1,0),0)*SQRT($D71*AK$5))</f>
        <v>0.00277726364599672</v>
      </c>
      <c r="AL71" s="0" t="n">
        <f aca="false">IF($A71=AL$7,$G71*AL$6,$G71*AL$6*VLOOKUP($B71,$A$1:$E$5,MATCH(AL$4,$A$1:$E$1,0),0)*SQRT($D71*AL$5))</f>
        <v>0.00277726364599672</v>
      </c>
      <c r="AM71" s="0" t="n">
        <f aca="false">IF($A71=AM$7,$G71*AM$6,$G71*AM$6*VLOOKUP($B71,$A$1:$E$5,MATCH(AM$4,$A$1:$E$1,0),0)*SQRT($D71*AM$5))</f>
        <v>0.00277726364599672</v>
      </c>
      <c r="AN71" s="0" t="n">
        <f aca="false">IF($A71=AN$7,$G71*AN$6,$G71*AN$6*VLOOKUP($B71,$A$1:$E$5,MATCH(AN$4,$A$1:$E$1,0),0)*SQRT($D71*AN$5))</f>
        <v>0.00277726364599672</v>
      </c>
      <c r="AO71" s="0" t="n">
        <f aca="false">IF($A71=AO$7,$G71*AO$6,$G71*AO$6*VLOOKUP($B71,$A$1:$E$5,MATCH(AO$4,$A$1:$E$1,0),0)*SQRT($D71*AO$5))</f>
        <v>0.000555452729199344</v>
      </c>
      <c r="AP71" s="0" t="n">
        <f aca="false">IF($A71=AP$7,$G71*AP$6,$G71*AP$6*VLOOKUP($B71,$A$1:$E$5,MATCH(AP$4,$A$1:$E$1,0),0)*SQRT($D71*AP$5))</f>
        <v>0.000555452729199344</v>
      </c>
      <c r="AQ71" s="0" t="n">
        <f aca="false">IF($A71=AQ$7,$G71*AQ$6,$G71*AQ$6*VLOOKUP($B71,$A$1:$E$5,MATCH(AQ$4,$A$1:$E$1,0),0)*SQRT($D71*AQ$5))</f>
        <v>0.000555452729199344</v>
      </c>
      <c r="AR71" s="0" t="n">
        <f aca="false">IF($A71=AR$7,$G71*AR$6,$G71*AR$6*VLOOKUP($B71,$A$1:$E$5,MATCH(AR$4,$A$1:$E$1,0),0)*SQRT($D71*AR$5))</f>
        <v>0.000555452729199344</v>
      </c>
      <c r="AS71" s="0" t="n">
        <f aca="false">IF($A71=AS$7,$G71*AS$6,$G71*AS$6*VLOOKUP($B71,$A$1:$E$5,MATCH(AS$4,$A$1:$E$1,0),0)*SQRT($D71*AS$5))</f>
        <v>0.00699609375</v>
      </c>
      <c r="AT71" s="0" t="n">
        <f aca="false">IF($A71=AT$7,$G71*AT$6,$G71*AT$6*VLOOKUP($B71,$A$1:$E$5,MATCH(AT$4,$A$1:$E$1,0),0)*SQRT($D71*AT$5))</f>
        <v>0.00699609375</v>
      </c>
      <c r="AU71" s="0" t="n">
        <f aca="false">IF($A71=AU$7,$G71*AU$6,$G71*AU$6*VLOOKUP($B71,$A$1:$E$5,MATCH(AU$4,$A$1:$E$1,0),0)*SQRT($D71*AU$5))</f>
        <v>0.00699609375</v>
      </c>
      <c r="AV71" s="0" t="n">
        <f aca="false">IF($A71=AV$7,$G71*AV$6,$G71*AV$6*VLOOKUP($B71,$A$1:$E$5,MATCH(AV$4,$A$1:$E$1,0),0)*SQRT($D71*AV$5))</f>
        <v>0.00699609375</v>
      </c>
      <c r="AW71" s="0" t="n">
        <f aca="false">IF($A71=AW$7,$G71*AW$6,$G71*AW$6*VLOOKUP($B71,$A$1:$E$5,MATCH(AW$4,$A$1:$E$1,0),0)*SQRT($D71*AW$5))</f>
        <v>0.00139921875</v>
      </c>
      <c r="AX71" s="0" t="n">
        <f aca="false">IF($A71=AX$7,$G71*AX$6,$G71*AX$6*VLOOKUP($B71,$A$1:$E$5,MATCH(AX$4,$A$1:$E$1,0),0)*SQRT($D71*AX$5))</f>
        <v>0.00139921875</v>
      </c>
      <c r="AY71" s="0" t="n">
        <f aca="false">IF($A71=AY$7,$G71*AY$6,$G71*AY$6*VLOOKUP($B71,$A$1:$E$5,MATCH(AY$4,$A$1:$E$1,0),0)*SQRT($D71*AY$5))</f>
        <v>0.00139921875</v>
      </c>
      <c r="AZ71" s="0" t="n">
        <f aca="false">IF($A71=AZ$7,$G71*AZ$6,$G71*AZ$6*VLOOKUP($B71,$A$1:$E$5,MATCH(AZ$4,$A$1:$E$1,0),0)*SQRT($D71*AZ$5))</f>
        <v>0.00139921875</v>
      </c>
      <c r="BA71" s="0" t="n">
        <f aca="false">IF($A71=BA$7,$G71*BA$6,$G71*BA$6*VLOOKUP($B71,$A$1:$E$5,MATCH(BA$4,$A$1:$E$1,0),0)*SQRT($D71*BA$5))</f>
        <v>0.00027984375</v>
      </c>
      <c r="BB71" s="0" t="n">
        <f aca="false">IF($A71=BB$7,$G71*BB$6,$G71*BB$6*VLOOKUP($B71,$A$1:$E$5,MATCH(BB$4,$A$1:$E$1,0),0)*SQRT($D71*BB$5))</f>
        <v>0.00027984375</v>
      </c>
      <c r="BC71" s="0" t="n">
        <f aca="false">IF($A71=BC$7,$G71*BC$6,$G71*BC$6*VLOOKUP($B71,$A$1:$E$5,MATCH(BC$4,$A$1:$E$1,0),0)*SQRT($D71*BC$5))</f>
        <v>0.00027984375</v>
      </c>
      <c r="BD71" s="0" t="n">
        <f aca="false">IF($A71=BD$7,$G71*BD$6,$G71*BD$6*VLOOKUP($B71,$A$1:$E$5,MATCH(BD$4,$A$1:$E$1,0),0)*SQRT($D71*BD$5))</f>
        <v>0.00027984375</v>
      </c>
      <c r="BE71" s="0" t="n">
        <f aca="false">IF($A71=BE$7,$G71*BE$6,$G71*BE$6*VLOOKUP($B71,$A$1:$E$5,MATCH(BE$4,$A$1:$E$1,0),0)*SQRT($D71*BE$5))</f>
        <v>0.277726364599672</v>
      </c>
      <c r="BF71" s="0" t="n">
        <f aca="false">IF($A71=BF$7,$G71*BF$6,$G71*BF$6*VLOOKUP($B71,$A$1:$E$5,MATCH(BF$4,$A$1:$E$1,0),0)*SQRT($D71*BF$5))</f>
        <v>0.277726364599672</v>
      </c>
      <c r="BG71" s="0" t="n">
        <f aca="false">IF($A71=BG$7,$G71*BG$6,$G71*BG$6*VLOOKUP($B71,$A$1:$E$5,MATCH(BG$4,$A$1:$E$1,0),0)*SQRT($D71*BG$5))</f>
        <v>0.277726364599672</v>
      </c>
      <c r="BH71" s="0" t="n">
        <f aca="false">IF($A71=BH$7,$G71*BH$6,$G71*BH$6*VLOOKUP($B71,$A$1:$E$5,MATCH(BH$4,$A$1:$E$1,0),0)*SQRT($D71*BH$5))</f>
        <v>0.277726364599672</v>
      </c>
      <c r="BI71" s="0" t="n">
        <f aca="false">IF($A71=BI$7,$G71*BI$6,$G71*BI$6*VLOOKUP($B71,$A$1:$E$5,MATCH(BI$4,$A$1:$E$1,0),0)*SQRT($D71*BI$5))</f>
        <v>0.0555452729199344</v>
      </c>
      <c r="BJ71" s="0" t="n">
        <f aca="false">IF($A71=BJ$7,$G71*BJ$6,$G71*BJ$6*VLOOKUP($B71,$A$1:$E$5,MATCH(BJ$4,$A$1:$E$1,0),0)*SQRT($D71*BJ$5))</f>
        <v>0.0555452729199344</v>
      </c>
      <c r="BK71" s="0" t="n">
        <f aca="false">IF($A71=BK$7,$G71*BK$6,$G71*BK$6*VLOOKUP($B71,$A$1:$E$5,MATCH(BK$4,$A$1:$E$1,0),0)*SQRT($D71*BK$5))</f>
        <v>0.0555452729199344</v>
      </c>
      <c r="BL71" s="0" t="n">
        <f aca="false">IF($A71=BL$7,$G71*BL$6,$G71*BL$6*VLOOKUP($B71,$A$1:$E$5,MATCH(BL$4,$A$1:$E$1,0),0)*SQRT($D71*BL$5))</f>
        <v>0.0555452729199344</v>
      </c>
      <c r="BM71" s="0" t="n">
        <f aca="false">IF($A71=BM$7,$G71*BM$6,$G71*BM$6*VLOOKUP($B71,$A$1:$E$5,MATCH(BM$4,$A$1:$E$1,0),0)*SQRT($D71*BM$5))</f>
        <v>0.0111090545839869</v>
      </c>
      <c r="BN71" s="0" t="n">
        <f aca="false">IF($A71=BN$7,$G71*BN$6,$G71*BN$6*VLOOKUP($B71,$A$1:$E$5,MATCH(BN$4,$A$1:$E$1,0),0)*SQRT($D71*BN$5))</f>
        <v>0.0111090545839869</v>
      </c>
      <c r="BO71" s="0" t="n">
        <f aca="false">IF($A71=BO$7,$G71*BO$6,$G71*BO$6*VLOOKUP($B71,$A$1:$E$5,MATCH(BO$4,$A$1:$E$1,0),0)*SQRT($D71*BO$5))</f>
        <v>0.0111090545839869</v>
      </c>
      <c r="BP71" s="0" t="n">
        <f aca="false">IF($A71=BP$7,$G71*BP$6,$G71*BP$6*VLOOKUP($B71,$A$1:$E$5,MATCH(BP$4,$A$1:$E$1,0),0)*SQRT($D71*BP$5))</f>
        <v>0.0111090545839869</v>
      </c>
      <c r="BQ71" s="0" t="n">
        <f aca="false">IF($A71=BQ$7,$G71*BQ$6,$G71*BQ$6*VLOOKUP($B71,$A$1:$E$5,MATCH(BQ$4,$A$1:$E$1,0),0)*SQRT($D71*BQ$5))</f>
        <v>0.77734375</v>
      </c>
      <c r="BR71" s="0" t="n">
        <f aca="false">IF($A71=BR$7,$G71*BR$6,$G71*BR$6*VLOOKUP($B71,$A$1:$E$5,MATCH(BR$4,$A$1:$E$1,0),0)*SQRT($D71*BR$5))</f>
        <v>0.139921875</v>
      </c>
      <c r="BS71" s="0" t="n">
        <f aca="false">IF($A71=BS$7,$G71*BS$6,$G71*BS$6*VLOOKUP($B71,$A$1:$E$5,MATCH(BS$4,$A$1:$E$1,0),0)*SQRT($D71*BS$5))</f>
        <v>0.139921875</v>
      </c>
      <c r="BT71" s="0" t="n">
        <f aca="false">IF($A71=BT$7,$G71*BT$6,$G71*BT$6*VLOOKUP($B71,$A$1:$E$5,MATCH(BT$4,$A$1:$E$1,0),0)*SQRT($D71*BT$5))</f>
        <v>0.139921875</v>
      </c>
      <c r="BU71" s="0" t="n">
        <f aca="false">IF($A71=BU$7,$G71*BU$6,$G71*BU$6*VLOOKUP($B71,$A$1:$E$5,MATCH(BU$4,$A$1:$E$1,0),0)*SQRT($D71*BU$5))</f>
        <v>0.0279843750000001</v>
      </c>
      <c r="BV71" s="0" t="n">
        <f aca="false">IF($A71=BV$7,$G71*BV$6,$G71*BV$6*VLOOKUP($B71,$A$1:$E$5,MATCH(BV$4,$A$1:$E$1,0),0)*SQRT($D71*BV$5))</f>
        <v>0.0279843750000001</v>
      </c>
      <c r="BW71" s="0" t="n">
        <f aca="false">IF($A71=BW$7,$G71*BW$6,$G71*BW$6*VLOOKUP($B71,$A$1:$E$5,MATCH(BW$4,$A$1:$E$1,0),0)*SQRT($D71*BW$5))</f>
        <v>0.0279843750000001</v>
      </c>
      <c r="BX71" s="0" t="n">
        <f aca="false">IF($A71=BX$7,$G71*BX$6,$G71*BX$6*VLOOKUP($B71,$A$1:$E$5,MATCH(BX$4,$A$1:$E$1,0),0)*SQRT($D71*BX$5))</f>
        <v>0.0279843750000001</v>
      </c>
      <c r="BY71" s="0" t="n">
        <f aca="false">IF($A71=BY$7,$G71*BY$6,$G71*BY$6*VLOOKUP($B71,$A$1:$E$5,MATCH(BY$4,$A$1:$E$1,0),0)*SQRT($D71*BY$5))</f>
        <v>0.005596875</v>
      </c>
      <c r="BZ71" s="0" t="n">
        <f aca="false">IF($A71=BZ$7,$G71*BZ$6,$G71*BZ$6*VLOOKUP($B71,$A$1:$E$5,MATCH(BZ$4,$A$1:$E$1,0),0)*SQRT($D71*BZ$5))</f>
        <v>0.005596875</v>
      </c>
      <c r="CA71" s="0" t="n">
        <f aca="false">IF($A71=CA$7,$G71*CA$6,$G71*CA$6*VLOOKUP($B71,$A$1:$E$5,MATCH(CA$4,$A$1:$E$1,0),0)*SQRT($D71*CA$5))</f>
        <v>0.005596875</v>
      </c>
      <c r="CB71" s="0" t="n">
        <f aca="false">IF($A71=CB$7,$G71*CB$6,$G71*CB$6*VLOOKUP($B71,$A$1:$E$5,MATCH(CB$4,$A$1:$E$1,0),0)*SQRT($D71*CB$5))</f>
        <v>0.005596875</v>
      </c>
      <c r="CC71" s="0" t="n">
        <f aca="false">IF($A71=CC$7,$G71*CC$6,$G71*CC$6*VLOOKUP($B71,$A$1:$E$5,MATCH(CC$4,$A$1:$E$1,0),0)*SQRT($D71*CC$5))</f>
        <v>0.069431591149918</v>
      </c>
      <c r="CD71" s="0" t="n">
        <f aca="false">IF($A71=CD$7,$G71*CD$6,$G71*CD$6*VLOOKUP($B71,$A$1:$E$5,MATCH(CD$4,$A$1:$E$1,0),0)*SQRT($D71*CD$5))</f>
        <v>0.069431591149918</v>
      </c>
      <c r="CE71" s="0" t="n">
        <f aca="false">IF($A71=CE$7,$G71*CE$6,$G71*CE$6*VLOOKUP($B71,$A$1:$E$5,MATCH(CE$4,$A$1:$E$1,0),0)*SQRT($D71*CE$5))</f>
        <v>0.069431591149918</v>
      </c>
      <c r="CF71" s="0" t="n">
        <f aca="false">IF($A71=CF$7,$G71*CF$6,$G71*CF$6*VLOOKUP($B71,$A$1:$E$5,MATCH(CF$4,$A$1:$E$1,0),0)*SQRT($D71*CF$5))</f>
        <v>0.069431591149918</v>
      </c>
      <c r="CG71" s="0" t="n">
        <f aca="false">IF($A71=CG$7,$G71*CG$6,$G71*CG$6*VLOOKUP($B71,$A$1:$E$5,MATCH(CG$4,$A$1:$E$1,0),0)*SQRT($D71*CG$5))</f>
        <v>0.0138863182299836</v>
      </c>
      <c r="CH71" s="0" t="n">
        <f aca="false">IF($A71=CH$7,$G71*CH$6,$G71*CH$6*VLOOKUP($B71,$A$1:$E$5,MATCH(CH$4,$A$1:$E$1,0),0)*SQRT($D71*CH$5))</f>
        <v>0.0138863182299836</v>
      </c>
      <c r="CI71" s="0" t="n">
        <f aca="false">IF($A71=CI$7,$G71*CI$6,$G71*CI$6*VLOOKUP($B71,$A$1:$E$5,MATCH(CI$4,$A$1:$E$1,0),0)*SQRT($D71*CI$5))</f>
        <v>0.0138863182299836</v>
      </c>
      <c r="CJ71" s="0" t="n">
        <f aca="false">IF($A71=CJ$7,$G71*CJ$6,$G71*CJ$6*VLOOKUP($B71,$A$1:$E$5,MATCH(CJ$4,$A$1:$E$1,0),0)*SQRT($D71*CJ$5))</f>
        <v>0.0138863182299836</v>
      </c>
      <c r="CK71" s="0" t="n">
        <f aca="false">IF($A71=CK$7,$G71*CK$6,$G71*CK$6*VLOOKUP($B71,$A$1:$E$5,MATCH(CK$4,$A$1:$E$1,0),0)*SQRT($D71*CK$5))</f>
        <v>0.00277726364599672</v>
      </c>
      <c r="CL71" s="0" t="n">
        <f aca="false">IF($A71=CL$7,$G71*CL$6,$G71*CL$6*VLOOKUP($B71,$A$1:$E$5,MATCH(CL$4,$A$1:$E$1,0),0)*SQRT($D71*CL$5))</f>
        <v>0.00277726364599672</v>
      </c>
      <c r="CM71" s="0" t="n">
        <f aca="false">IF($A71=CM$7,$G71*CM$6,$G71*CM$6*VLOOKUP($B71,$A$1:$E$5,MATCH(CM$4,$A$1:$E$1,0),0)*SQRT($D71*CM$5))</f>
        <v>0.00277726364599672</v>
      </c>
      <c r="CN71" s="0" t="n">
        <f aca="false">IF($A71=CN$7,$G71*CN$6,$G71*CN$6*VLOOKUP($B71,$A$1:$E$5,MATCH(CN$4,$A$1:$E$1,0),0)*SQRT($D71*CN$5))</f>
        <v>0.00277726364599672</v>
      </c>
      <c r="CO71" s="0" t="n">
        <f aca="false">IF($A71=CO$7,$G71*CO$6,$G71*CO$6*VLOOKUP($B71,$A$1:$E$5,MATCH(CO$4,$A$1:$E$1,0),0)*SQRT($D71*CO$5))</f>
        <v>0.03498046875</v>
      </c>
      <c r="CP71" s="0" t="n">
        <f aca="false">IF($A71=CP$7,$G71*CP$6,$G71*CP$6*VLOOKUP($B71,$A$1:$E$5,MATCH(CP$4,$A$1:$E$1,0),0)*SQRT($D71*CP$5))</f>
        <v>0.03498046875</v>
      </c>
      <c r="CQ71" s="0" t="n">
        <f aca="false">IF($A71=CQ$7,$G71*CQ$6,$G71*CQ$6*VLOOKUP($B71,$A$1:$E$5,MATCH(CQ$4,$A$1:$E$1,0),0)*SQRT($D71*CQ$5))</f>
        <v>0.03498046875</v>
      </c>
      <c r="CR71" s="0" t="n">
        <f aca="false">IF($A71=CR$7,$G71*CR$6,$G71*CR$6*VLOOKUP($B71,$A$1:$E$5,MATCH(CR$4,$A$1:$E$1,0),0)*SQRT($D71*CR$5))</f>
        <v>0.03498046875</v>
      </c>
      <c r="CS71" s="0" t="n">
        <f aca="false">IF($A71=CS$7,$G71*CS$6,$G71*CS$6*VLOOKUP($B71,$A$1:$E$5,MATCH(CS$4,$A$1:$E$1,0),0)*SQRT($D71*CS$5))</f>
        <v>0.00699609375000002</v>
      </c>
      <c r="CT71" s="0" t="n">
        <f aca="false">IF($A71=CT$7,$G71*CT$6,$G71*CT$6*VLOOKUP($B71,$A$1:$E$5,MATCH(CT$4,$A$1:$E$1,0),0)*SQRT($D71*CT$5))</f>
        <v>0.00699609375000002</v>
      </c>
      <c r="CU71" s="0" t="n">
        <f aca="false">IF($A71=CU$7,$G71*CU$6,$G71*CU$6*VLOOKUP($B71,$A$1:$E$5,MATCH(CU$4,$A$1:$E$1,0),0)*SQRT($D71*CU$5))</f>
        <v>0.00699609375000002</v>
      </c>
      <c r="CV71" s="0" t="n">
        <f aca="false">IF($A71=CV$7,$G71*CV$6,$G71*CV$6*VLOOKUP($B71,$A$1:$E$5,MATCH(CV$4,$A$1:$E$1,0),0)*SQRT($D71*CV$5))</f>
        <v>0.00699609375000002</v>
      </c>
      <c r="CW71" s="0" t="n">
        <f aca="false">IF($A71=CW$7,$G71*CW$6,$G71*CW$6*VLOOKUP($B71,$A$1:$E$5,MATCH(CW$4,$A$1:$E$1,0),0)*SQRT($D71*CW$5))</f>
        <v>0.00139921875</v>
      </c>
      <c r="CX71" s="0" t="n">
        <f aca="false">IF($A71=CX$7,$G71*CX$6,$G71*CX$6*VLOOKUP($B71,$A$1:$E$5,MATCH(CX$4,$A$1:$E$1,0),0)*SQRT($D71*CX$5))</f>
        <v>0.00139921875</v>
      </c>
      <c r="CY71" s="0" t="n">
        <f aca="false">IF($A71=CY$7,$G71*CY$6,$G71*CY$6*VLOOKUP($B71,$A$1:$E$5,MATCH(CY$4,$A$1:$E$1,0),0)*SQRT($D71*CY$5))</f>
        <v>0.00139921875</v>
      </c>
      <c r="CZ71" s="0" t="n">
        <f aca="false">IF($A71=CZ$7,$G71*CZ$6,$G71*CZ$6*VLOOKUP($B71,$A$1:$E$5,MATCH(CZ$4,$A$1:$E$1,0),0)*SQRT($D71*CZ$5))</f>
        <v>0.00139921875</v>
      </c>
      <c r="DB71" s="0" t="n">
        <f aca="false">SUM(I71:CZ71)/SUM($I$11:$CZ$106)*Computations!$GS$7</f>
        <v>0.744286136134627</v>
      </c>
    </row>
    <row r="72" customFormat="false" ht="14" hidden="false" customHeight="false" outlineLevel="0" collapsed="false">
      <c r="A72" s="0" t="n">
        <v>62</v>
      </c>
      <c r="B72" s="0" t="n">
        <v>3</v>
      </c>
      <c r="C72" s="0" t="n">
        <v>0.005</v>
      </c>
      <c r="D72" s="0" t="n">
        <v>0.18</v>
      </c>
      <c r="E72" s="0" t="n">
        <v>25</v>
      </c>
      <c r="F72" s="0" t="n">
        <v>0.5</v>
      </c>
      <c r="G72" s="0" t="n">
        <f aca="false">SQRT(C72*(1-C72))*F72*E72</f>
        <v>0.881670998729118</v>
      </c>
      <c r="I72" s="0" t="n">
        <f aca="false">IF($A72=I$7,$G72*I$6,$G72*I$6*VLOOKUP($B72,$A$1:$E$5,MATCH(I$4,$A$1:$E$1,0),0)*SQRT($D72*I$5))</f>
        <v>0.0138863182299836</v>
      </c>
      <c r="J72" s="0" t="n">
        <f aca="false">IF($A72=J$7,$G72*J$6,$G72*J$6*VLOOKUP($B72,$A$1:$E$5,MATCH(J$4,$A$1:$E$1,0),0)*SQRT($D72*J$5))</f>
        <v>0.0138863182299836</v>
      </c>
      <c r="K72" s="0" t="n">
        <f aca="false">IF($A72=K$7,$G72*K$6,$G72*K$6*VLOOKUP($B72,$A$1:$E$5,MATCH(K$4,$A$1:$E$1,0),0)*SQRT($D72*K$5))</f>
        <v>0.0138863182299836</v>
      </c>
      <c r="L72" s="0" t="n">
        <f aca="false">IF($A72=L$7,$G72*L$6,$G72*L$6*VLOOKUP($B72,$A$1:$E$5,MATCH(L$4,$A$1:$E$1,0),0)*SQRT($D72*L$5))</f>
        <v>0.0138863182299836</v>
      </c>
      <c r="M72" s="0" t="n">
        <f aca="false">IF($A72=M$7,$G72*M$6,$G72*M$6*VLOOKUP($B72,$A$1:$E$5,MATCH(M$4,$A$1:$E$1,0),0)*SQRT($D72*M$5))</f>
        <v>0.00277726364599672</v>
      </c>
      <c r="N72" s="0" t="n">
        <f aca="false">IF($A72=N$7,$G72*N$6,$G72*N$6*VLOOKUP($B72,$A$1:$E$5,MATCH(N$4,$A$1:$E$1,0),0)*SQRT($D72*N$5))</f>
        <v>0.00277726364599672</v>
      </c>
      <c r="O72" s="0" t="n">
        <f aca="false">IF($A72=O$7,$G72*O$6,$G72*O$6*VLOOKUP($B72,$A$1:$E$5,MATCH(O$4,$A$1:$E$1,0),0)*SQRT($D72*O$5))</f>
        <v>0.00277726364599672</v>
      </c>
      <c r="P72" s="0" t="n">
        <f aca="false">IF($A72=P$7,$G72*P$6,$G72*P$6*VLOOKUP($B72,$A$1:$E$5,MATCH(P$4,$A$1:$E$1,0),0)*SQRT($D72*P$5))</f>
        <v>0.00277726364599672</v>
      </c>
      <c r="Q72" s="0" t="n">
        <f aca="false">IF($A72=Q$7,$G72*Q$6,$G72*Q$6*VLOOKUP($B72,$A$1:$E$5,MATCH(Q$4,$A$1:$E$1,0),0)*SQRT($D72*Q$5))</f>
        <v>0.000555452729199344</v>
      </c>
      <c r="R72" s="0" t="n">
        <f aca="false">IF($A72=R$7,$G72*R$6,$G72*R$6*VLOOKUP($B72,$A$1:$E$5,MATCH(R$4,$A$1:$E$1,0),0)*SQRT($D72*R$5))</f>
        <v>0.000555452729199344</v>
      </c>
      <c r="S72" s="0" t="n">
        <f aca="false">IF($A72=S$7,$G72*S$6,$G72*S$6*VLOOKUP($B72,$A$1:$E$5,MATCH(S$4,$A$1:$E$1,0),0)*SQRT($D72*S$5))</f>
        <v>0.000555452729199344</v>
      </c>
      <c r="T72" s="0" t="n">
        <f aca="false">IF($A72=T$7,$G72*T$6,$G72*T$6*VLOOKUP($B72,$A$1:$E$5,MATCH(T$4,$A$1:$E$1,0),0)*SQRT($D72*T$5))</f>
        <v>0.000555452729199344</v>
      </c>
      <c r="U72" s="0" t="n">
        <f aca="false">IF($A72=U$7,$G72*U$6,$G72*U$6*VLOOKUP($B72,$A$1:$E$5,MATCH(U$4,$A$1:$E$1,0),0)*SQRT($D72*U$5))</f>
        <v>0.00699609375</v>
      </c>
      <c r="V72" s="0" t="n">
        <f aca="false">IF($A72=V$7,$G72*V$6,$G72*V$6*VLOOKUP($B72,$A$1:$E$5,MATCH(V$4,$A$1:$E$1,0),0)*SQRT($D72*V$5))</f>
        <v>0.00699609375</v>
      </c>
      <c r="W72" s="0" t="n">
        <f aca="false">IF($A72=W$7,$G72*W$6,$G72*W$6*VLOOKUP($B72,$A$1:$E$5,MATCH(W$4,$A$1:$E$1,0),0)*SQRT($D72*W$5))</f>
        <v>0.00699609375</v>
      </c>
      <c r="X72" s="0" t="n">
        <f aca="false">IF($A72=X$7,$G72*X$6,$G72*X$6*VLOOKUP($B72,$A$1:$E$5,MATCH(X$4,$A$1:$E$1,0),0)*SQRT($D72*X$5))</f>
        <v>0.00699609375</v>
      </c>
      <c r="Y72" s="0" t="n">
        <f aca="false">IF($A72=Y$7,$G72*Y$6,$G72*Y$6*VLOOKUP($B72,$A$1:$E$5,MATCH(Y$4,$A$1:$E$1,0),0)*SQRT($D72*Y$5))</f>
        <v>0.00139921875</v>
      </c>
      <c r="Z72" s="0" t="n">
        <f aca="false">IF($A72=Z$7,$G72*Z$6,$G72*Z$6*VLOOKUP($B72,$A$1:$E$5,MATCH(Z$4,$A$1:$E$1,0),0)*SQRT($D72*Z$5))</f>
        <v>0.00139921875</v>
      </c>
      <c r="AA72" s="0" t="n">
        <f aca="false">IF($A72=AA$7,$G72*AA$6,$G72*AA$6*VLOOKUP($B72,$A$1:$E$5,MATCH(AA$4,$A$1:$E$1,0),0)*SQRT($D72*AA$5))</f>
        <v>0.00139921875</v>
      </c>
      <c r="AB72" s="0" t="n">
        <f aca="false">IF($A72=AB$7,$G72*AB$6,$G72*AB$6*VLOOKUP($B72,$A$1:$E$5,MATCH(AB$4,$A$1:$E$1,0),0)*SQRT($D72*AB$5))</f>
        <v>0.00139921875</v>
      </c>
      <c r="AC72" s="0" t="n">
        <f aca="false">IF($A72=AC$7,$G72*AC$6,$G72*AC$6*VLOOKUP($B72,$A$1:$E$5,MATCH(AC$4,$A$1:$E$1,0),0)*SQRT($D72*AC$5))</f>
        <v>0.00027984375</v>
      </c>
      <c r="AD72" s="0" t="n">
        <f aca="false">IF($A72=AD$7,$G72*AD$6,$G72*AD$6*VLOOKUP($B72,$A$1:$E$5,MATCH(AD$4,$A$1:$E$1,0),0)*SQRT($D72*AD$5))</f>
        <v>0.00027984375</v>
      </c>
      <c r="AE72" s="0" t="n">
        <f aca="false">IF($A72=AE$7,$G72*AE$6,$G72*AE$6*VLOOKUP($B72,$A$1:$E$5,MATCH(AE$4,$A$1:$E$1,0),0)*SQRT($D72*AE$5))</f>
        <v>0.00027984375</v>
      </c>
      <c r="AF72" s="0" t="n">
        <f aca="false">IF($A72=AF$7,$G72*AF$6,$G72*AF$6*VLOOKUP($B72,$A$1:$E$5,MATCH(AF$4,$A$1:$E$1,0),0)*SQRT($D72*AF$5))</f>
        <v>0.00027984375</v>
      </c>
      <c r="AG72" s="0" t="n">
        <f aca="false">IF($A72=AG$7,$G72*AG$6,$G72*AG$6*VLOOKUP($B72,$A$1:$E$5,MATCH(AG$4,$A$1:$E$1,0),0)*SQRT($D72*AG$5))</f>
        <v>0.0138863182299836</v>
      </c>
      <c r="AH72" s="0" t="n">
        <f aca="false">IF($A72=AH$7,$G72*AH$6,$G72*AH$6*VLOOKUP($B72,$A$1:$E$5,MATCH(AH$4,$A$1:$E$1,0),0)*SQRT($D72*AH$5))</f>
        <v>0.0138863182299836</v>
      </c>
      <c r="AI72" s="0" t="n">
        <f aca="false">IF($A72=AI$7,$G72*AI$6,$G72*AI$6*VLOOKUP($B72,$A$1:$E$5,MATCH(AI$4,$A$1:$E$1,0),0)*SQRT($D72*AI$5))</f>
        <v>0.0138863182299836</v>
      </c>
      <c r="AJ72" s="0" t="n">
        <f aca="false">IF($A72=AJ$7,$G72*AJ$6,$G72*AJ$6*VLOOKUP($B72,$A$1:$E$5,MATCH(AJ$4,$A$1:$E$1,0),0)*SQRT($D72*AJ$5))</f>
        <v>0.0138863182299836</v>
      </c>
      <c r="AK72" s="0" t="n">
        <f aca="false">IF($A72=AK$7,$G72*AK$6,$G72*AK$6*VLOOKUP($B72,$A$1:$E$5,MATCH(AK$4,$A$1:$E$1,0),0)*SQRT($D72*AK$5))</f>
        <v>0.00277726364599672</v>
      </c>
      <c r="AL72" s="0" t="n">
        <f aca="false">IF($A72=AL$7,$G72*AL$6,$G72*AL$6*VLOOKUP($B72,$A$1:$E$5,MATCH(AL$4,$A$1:$E$1,0),0)*SQRT($D72*AL$5))</f>
        <v>0.00277726364599672</v>
      </c>
      <c r="AM72" s="0" t="n">
        <f aca="false">IF($A72=AM$7,$G72*AM$6,$G72*AM$6*VLOOKUP($B72,$A$1:$E$5,MATCH(AM$4,$A$1:$E$1,0),0)*SQRT($D72*AM$5))</f>
        <v>0.00277726364599672</v>
      </c>
      <c r="AN72" s="0" t="n">
        <f aca="false">IF($A72=AN$7,$G72*AN$6,$G72*AN$6*VLOOKUP($B72,$A$1:$E$5,MATCH(AN$4,$A$1:$E$1,0),0)*SQRT($D72*AN$5))</f>
        <v>0.00277726364599672</v>
      </c>
      <c r="AO72" s="0" t="n">
        <f aca="false">IF($A72=AO$7,$G72*AO$6,$G72*AO$6*VLOOKUP($B72,$A$1:$E$5,MATCH(AO$4,$A$1:$E$1,0),0)*SQRT($D72*AO$5))</f>
        <v>0.000555452729199344</v>
      </c>
      <c r="AP72" s="0" t="n">
        <f aca="false">IF($A72=AP$7,$G72*AP$6,$G72*AP$6*VLOOKUP($B72,$A$1:$E$5,MATCH(AP$4,$A$1:$E$1,0),0)*SQRT($D72*AP$5))</f>
        <v>0.000555452729199344</v>
      </c>
      <c r="AQ72" s="0" t="n">
        <f aca="false">IF($A72=AQ$7,$G72*AQ$6,$G72*AQ$6*VLOOKUP($B72,$A$1:$E$5,MATCH(AQ$4,$A$1:$E$1,0),0)*SQRT($D72*AQ$5))</f>
        <v>0.000555452729199344</v>
      </c>
      <c r="AR72" s="0" t="n">
        <f aca="false">IF($A72=AR$7,$G72*AR$6,$G72*AR$6*VLOOKUP($B72,$A$1:$E$5,MATCH(AR$4,$A$1:$E$1,0),0)*SQRT($D72*AR$5))</f>
        <v>0.000555452729199344</v>
      </c>
      <c r="AS72" s="0" t="n">
        <f aca="false">IF($A72=AS$7,$G72*AS$6,$G72*AS$6*VLOOKUP($B72,$A$1:$E$5,MATCH(AS$4,$A$1:$E$1,0),0)*SQRT($D72*AS$5))</f>
        <v>0.00699609375</v>
      </c>
      <c r="AT72" s="0" t="n">
        <f aca="false">IF($A72=AT$7,$G72*AT$6,$G72*AT$6*VLOOKUP($B72,$A$1:$E$5,MATCH(AT$4,$A$1:$E$1,0),0)*SQRT($D72*AT$5))</f>
        <v>0.00699609375</v>
      </c>
      <c r="AU72" s="0" t="n">
        <f aca="false">IF($A72=AU$7,$G72*AU$6,$G72*AU$6*VLOOKUP($B72,$A$1:$E$5,MATCH(AU$4,$A$1:$E$1,0),0)*SQRT($D72*AU$5))</f>
        <v>0.00699609375</v>
      </c>
      <c r="AV72" s="0" t="n">
        <f aca="false">IF($A72=AV$7,$G72*AV$6,$G72*AV$6*VLOOKUP($B72,$A$1:$E$5,MATCH(AV$4,$A$1:$E$1,0),0)*SQRT($D72*AV$5))</f>
        <v>0.00699609375</v>
      </c>
      <c r="AW72" s="0" t="n">
        <f aca="false">IF($A72=AW$7,$G72*AW$6,$G72*AW$6*VLOOKUP($B72,$A$1:$E$5,MATCH(AW$4,$A$1:$E$1,0),0)*SQRT($D72*AW$5))</f>
        <v>0.00139921875</v>
      </c>
      <c r="AX72" s="0" t="n">
        <f aca="false">IF($A72=AX$7,$G72*AX$6,$G72*AX$6*VLOOKUP($B72,$A$1:$E$5,MATCH(AX$4,$A$1:$E$1,0),0)*SQRT($D72*AX$5))</f>
        <v>0.00139921875</v>
      </c>
      <c r="AY72" s="0" t="n">
        <f aca="false">IF($A72=AY$7,$G72*AY$6,$G72*AY$6*VLOOKUP($B72,$A$1:$E$5,MATCH(AY$4,$A$1:$E$1,0),0)*SQRT($D72*AY$5))</f>
        <v>0.00139921875</v>
      </c>
      <c r="AZ72" s="0" t="n">
        <f aca="false">IF($A72=AZ$7,$G72*AZ$6,$G72*AZ$6*VLOOKUP($B72,$A$1:$E$5,MATCH(AZ$4,$A$1:$E$1,0),0)*SQRT($D72*AZ$5))</f>
        <v>0.00139921875</v>
      </c>
      <c r="BA72" s="0" t="n">
        <f aca="false">IF($A72=BA$7,$G72*BA$6,$G72*BA$6*VLOOKUP($B72,$A$1:$E$5,MATCH(BA$4,$A$1:$E$1,0),0)*SQRT($D72*BA$5))</f>
        <v>0.00027984375</v>
      </c>
      <c r="BB72" s="0" t="n">
        <f aca="false">IF($A72=BB$7,$G72*BB$6,$G72*BB$6*VLOOKUP($B72,$A$1:$E$5,MATCH(BB$4,$A$1:$E$1,0),0)*SQRT($D72*BB$5))</f>
        <v>0.00027984375</v>
      </c>
      <c r="BC72" s="0" t="n">
        <f aca="false">IF($A72=BC$7,$G72*BC$6,$G72*BC$6*VLOOKUP($B72,$A$1:$E$5,MATCH(BC$4,$A$1:$E$1,0),0)*SQRT($D72*BC$5))</f>
        <v>0.00027984375</v>
      </c>
      <c r="BD72" s="0" t="n">
        <f aca="false">IF($A72=BD$7,$G72*BD$6,$G72*BD$6*VLOOKUP($B72,$A$1:$E$5,MATCH(BD$4,$A$1:$E$1,0),0)*SQRT($D72*BD$5))</f>
        <v>0.00027984375</v>
      </c>
      <c r="BE72" s="0" t="n">
        <f aca="false">IF($A72=BE$7,$G72*BE$6,$G72*BE$6*VLOOKUP($B72,$A$1:$E$5,MATCH(BE$4,$A$1:$E$1,0),0)*SQRT($D72*BE$5))</f>
        <v>0.277726364599672</v>
      </c>
      <c r="BF72" s="0" t="n">
        <f aca="false">IF($A72=BF$7,$G72*BF$6,$G72*BF$6*VLOOKUP($B72,$A$1:$E$5,MATCH(BF$4,$A$1:$E$1,0),0)*SQRT($D72*BF$5))</f>
        <v>0.277726364599672</v>
      </c>
      <c r="BG72" s="0" t="n">
        <f aca="false">IF($A72=BG$7,$G72*BG$6,$G72*BG$6*VLOOKUP($B72,$A$1:$E$5,MATCH(BG$4,$A$1:$E$1,0),0)*SQRT($D72*BG$5))</f>
        <v>0.277726364599672</v>
      </c>
      <c r="BH72" s="0" t="n">
        <f aca="false">IF($A72=BH$7,$G72*BH$6,$G72*BH$6*VLOOKUP($B72,$A$1:$E$5,MATCH(BH$4,$A$1:$E$1,0),0)*SQRT($D72*BH$5))</f>
        <v>0.277726364599672</v>
      </c>
      <c r="BI72" s="0" t="n">
        <f aca="false">IF($A72=BI$7,$G72*BI$6,$G72*BI$6*VLOOKUP($B72,$A$1:$E$5,MATCH(BI$4,$A$1:$E$1,0),0)*SQRT($D72*BI$5))</f>
        <v>0.0555452729199344</v>
      </c>
      <c r="BJ72" s="0" t="n">
        <f aca="false">IF($A72=BJ$7,$G72*BJ$6,$G72*BJ$6*VLOOKUP($B72,$A$1:$E$5,MATCH(BJ$4,$A$1:$E$1,0),0)*SQRT($D72*BJ$5))</f>
        <v>0.0555452729199344</v>
      </c>
      <c r="BK72" s="0" t="n">
        <f aca="false">IF($A72=BK$7,$G72*BK$6,$G72*BK$6*VLOOKUP($B72,$A$1:$E$5,MATCH(BK$4,$A$1:$E$1,0),0)*SQRT($D72*BK$5))</f>
        <v>0.0555452729199344</v>
      </c>
      <c r="BL72" s="0" t="n">
        <f aca="false">IF($A72=BL$7,$G72*BL$6,$G72*BL$6*VLOOKUP($B72,$A$1:$E$5,MATCH(BL$4,$A$1:$E$1,0),0)*SQRT($D72*BL$5))</f>
        <v>0.0555452729199344</v>
      </c>
      <c r="BM72" s="0" t="n">
        <f aca="false">IF($A72=BM$7,$G72*BM$6,$G72*BM$6*VLOOKUP($B72,$A$1:$E$5,MATCH(BM$4,$A$1:$E$1,0),0)*SQRT($D72*BM$5))</f>
        <v>0.0111090545839869</v>
      </c>
      <c r="BN72" s="0" t="n">
        <f aca="false">IF($A72=BN$7,$G72*BN$6,$G72*BN$6*VLOOKUP($B72,$A$1:$E$5,MATCH(BN$4,$A$1:$E$1,0),0)*SQRT($D72*BN$5))</f>
        <v>0.0111090545839869</v>
      </c>
      <c r="BO72" s="0" t="n">
        <f aca="false">IF($A72=BO$7,$G72*BO$6,$G72*BO$6*VLOOKUP($B72,$A$1:$E$5,MATCH(BO$4,$A$1:$E$1,0),0)*SQRT($D72*BO$5))</f>
        <v>0.0111090545839869</v>
      </c>
      <c r="BP72" s="0" t="n">
        <f aca="false">IF($A72=BP$7,$G72*BP$6,$G72*BP$6*VLOOKUP($B72,$A$1:$E$5,MATCH(BP$4,$A$1:$E$1,0),0)*SQRT($D72*BP$5))</f>
        <v>0.0111090545839869</v>
      </c>
      <c r="BQ72" s="0" t="n">
        <f aca="false">IF($A72=BQ$7,$G72*BQ$6,$G72*BQ$6*VLOOKUP($B72,$A$1:$E$5,MATCH(BQ$4,$A$1:$E$1,0),0)*SQRT($D72*BQ$5))</f>
        <v>0.139921875</v>
      </c>
      <c r="BR72" s="0" t="n">
        <f aca="false">IF($A72=BR$7,$G72*BR$6,$G72*BR$6*VLOOKUP($B72,$A$1:$E$5,MATCH(BR$4,$A$1:$E$1,0),0)*SQRT($D72*BR$5))</f>
        <v>0.77734375</v>
      </c>
      <c r="BS72" s="0" t="n">
        <f aca="false">IF($A72=BS$7,$G72*BS$6,$G72*BS$6*VLOOKUP($B72,$A$1:$E$5,MATCH(BS$4,$A$1:$E$1,0),0)*SQRT($D72*BS$5))</f>
        <v>0.139921875</v>
      </c>
      <c r="BT72" s="0" t="n">
        <f aca="false">IF($A72=BT$7,$G72*BT$6,$G72*BT$6*VLOOKUP($B72,$A$1:$E$5,MATCH(BT$4,$A$1:$E$1,0),0)*SQRT($D72*BT$5))</f>
        <v>0.139921875</v>
      </c>
      <c r="BU72" s="0" t="n">
        <f aca="false">IF($A72=BU$7,$G72*BU$6,$G72*BU$6*VLOOKUP($B72,$A$1:$E$5,MATCH(BU$4,$A$1:$E$1,0),0)*SQRT($D72*BU$5))</f>
        <v>0.0279843750000001</v>
      </c>
      <c r="BV72" s="0" t="n">
        <f aca="false">IF($A72=BV$7,$G72*BV$6,$G72*BV$6*VLOOKUP($B72,$A$1:$E$5,MATCH(BV$4,$A$1:$E$1,0),0)*SQRT($D72*BV$5))</f>
        <v>0.0279843750000001</v>
      </c>
      <c r="BW72" s="0" t="n">
        <f aca="false">IF($A72=BW$7,$G72*BW$6,$G72*BW$6*VLOOKUP($B72,$A$1:$E$5,MATCH(BW$4,$A$1:$E$1,0),0)*SQRT($D72*BW$5))</f>
        <v>0.0279843750000001</v>
      </c>
      <c r="BX72" s="0" t="n">
        <f aca="false">IF($A72=BX$7,$G72*BX$6,$G72*BX$6*VLOOKUP($B72,$A$1:$E$5,MATCH(BX$4,$A$1:$E$1,0),0)*SQRT($D72*BX$5))</f>
        <v>0.0279843750000001</v>
      </c>
      <c r="BY72" s="0" t="n">
        <f aca="false">IF($A72=BY$7,$G72*BY$6,$G72*BY$6*VLOOKUP($B72,$A$1:$E$5,MATCH(BY$4,$A$1:$E$1,0),0)*SQRT($D72*BY$5))</f>
        <v>0.005596875</v>
      </c>
      <c r="BZ72" s="0" t="n">
        <f aca="false">IF($A72=BZ$7,$G72*BZ$6,$G72*BZ$6*VLOOKUP($B72,$A$1:$E$5,MATCH(BZ$4,$A$1:$E$1,0),0)*SQRT($D72*BZ$5))</f>
        <v>0.005596875</v>
      </c>
      <c r="CA72" s="0" t="n">
        <f aca="false">IF($A72=CA$7,$G72*CA$6,$G72*CA$6*VLOOKUP($B72,$A$1:$E$5,MATCH(CA$4,$A$1:$E$1,0),0)*SQRT($D72*CA$5))</f>
        <v>0.005596875</v>
      </c>
      <c r="CB72" s="0" t="n">
        <f aca="false">IF($A72=CB$7,$G72*CB$6,$G72*CB$6*VLOOKUP($B72,$A$1:$E$5,MATCH(CB$4,$A$1:$E$1,0),0)*SQRT($D72*CB$5))</f>
        <v>0.005596875</v>
      </c>
      <c r="CC72" s="0" t="n">
        <f aca="false">IF($A72=CC$7,$G72*CC$6,$G72*CC$6*VLOOKUP($B72,$A$1:$E$5,MATCH(CC$4,$A$1:$E$1,0),0)*SQRT($D72*CC$5))</f>
        <v>0.069431591149918</v>
      </c>
      <c r="CD72" s="0" t="n">
        <f aca="false">IF($A72=CD$7,$G72*CD$6,$G72*CD$6*VLOOKUP($B72,$A$1:$E$5,MATCH(CD$4,$A$1:$E$1,0),0)*SQRT($D72*CD$5))</f>
        <v>0.069431591149918</v>
      </c>
      <c r="CE72" s="0" t="n">
        <f aca="false">IF($A72=CE$7,$G72*CE$6,$G72*CE$6*VLOOKUP($B72,$A$1:$E$5,MATCH(CE$4,$A$1:$E$1,0),0)*SQRT($D72*CE$5))</f>
        <v>0.069431591149918</v>
      </c>
      <c r="CF72" s="0" t="n">
        <f aca="false">IF($A72=CF$7,$G72*CF$6,$G72*CF$6*VLOOKUP($B72,$A$1:$E$5,MATCH(CF$4,$A$1:$E$1,0),0)*SQRT($D72*CF$5))</f>
        <v>0.069431591149918</v>
      </c>
      <c r="CG72" s="0" t="n">
        <f aca="false">IF($A72=CG$7,$G72*CG$6,$G72*CG$6*VLOOKUP($B72,$A$1:$E$5,MATCH(CG$4,$A$1:$E$1,0),0)*SQRT($D72*CG$5))</f>
        <v>0.0138863182299836</v>
      </c>
      <c r="CH72" s="0" t="n">
        <f aca="false">IF($A72=CH$7,$G72*CH$6,$G72*CH$6*VLOOKUP($B72,$A$1:$E$5,MATCH(CH$4,$A$1:$E$1,0),0)*SQRT($D72*CH$5))</f>
        <v>0.0138863182299836</v>
      </c>
      <c r="CI72" s="0" t="n">
        <f aca="false">IF($A72=CI$7,$G72*CI$6,$G72*CI$6*VLOOKUP($B72,$A$1:$E$5,MATCH(CI$4,$A$1:$E$1,0),0)*SQRT($D72*CI$5))</f>
        <v>0.0138863182299836</v>
      </c>
      <c r="CJ72" s="0" t="n">
        <f aca="false">IF($A72=CJ$7,$G72*CJ$6,$G72*CJ$6*VLOOKUP($B72,$A$1:$E$5,MATCH(CJ$4,$A$1:$E$1,0),0)*SQRT($D72*CJ$5))</f>
        <v>0.0138863182299836</v>
      </c>
      <c r="CK72" s="0" t="n">
        <f aca="false">IF($A72=CK$7,$G72*CK$6,$G72*CK$6*VLOOKUP($B72,$A$1:$E$5,MATCH(CK$4,$A$1:$E$1,0),0)*SQRT($D72*CK$5))</f>
        <v>0.00277726364599672</v>
      </c>
      <c r="CL72" s="0" t="n">
        <f aca="false">IF($A72=CL$7,$G72*CL$6,$G72*CL$6*VLOOKUP($B72,$A$1:$E$5,MATCH(CL$4,$A$1:$E$1,0),0)*SQRT($D72*CL$5))</f>
        <v>0.00277726364599672</v>
      </c>
      <c r="CM72" s="0" t="n">
        <f aca="false">IF($A72=CM$7,$G72*CM$6,$G72*CM$6*VLOOKUP($B72,$A$1:$E$5,MATCH(CM$4,$A$1:$E$1,0),0)*SQRT($D72*CM$5))</f>
        <v>0.00277726364599672</v>
      </c>
      <c r="CN72" s="0" t="n">
        <f aca="false">IF($A72=CN$7,$G72*CN$6,$G72*CN$6*VLOOKUP($B72,$A$1:$E$5,MATCH(CN$4,$A$1:$E$1,0),0)*SQRT($D72*CN$5))</f>
        <v>0.00277726364599672</v>
      </c>
      <c r="CO72" s="0" t="n">
        <f aca="false">IF($A72=CO$7,$G72*CO$6,$G72*CO$6*VLOOKUP($B72,$A$1:$E$5,MATCH(CO$4,$A$1:$E$1,0),0)*SQRT($D72*CO$5))</f>
        <v>0.03498046875</v>
      </c>
      <c r="CP72" s="0" t="n">
        <f aca="false">IF($A72=CP$7,$G72*CP$6,$G72*CP$6*VLOOKUP($B72,$A$1:$E$5,MATCH(CP$4,$A$1:$E$1,0),0)*SQRT($D72*CP$5))</f>
        <v>0.03498046875</v>
      </c>
      <c r="CQ72" s="0" t="n">
        <f aca="false">IF($A72=CQ$7,$G72*CQ$6,$G72*CQ$6*VLOOKUP($B72,$A$1:$E$5,MATCH(CQ$4,$A$1:$E$1,0),0)*SQRT($D72*CQ$5))</f>
        <v>0.03498046875</v>
      </c>
      <c r="CR72" s="0" t="n">
        <f aca="false">IF($A72=CR$7,$G72*CR$6,$G72*CR$6*VLOOKUP($B72,$A$1:$E$5,MATCH(CR$4,$A$1:$E$1,0),0)*SQRT($D72*CR$5))</f>
        <v>0.03498046875</v>
      </c>
      <c r="CS72" s="0" t="n">
        <f aca="false">IF($A72=CS$7,$G72*CS$6,$G72*CS$6*VLOOKUP($B72,$A$1:$E$5,MATCH(CS$4,$A$1:$E$1,0),0)*SQRT($D72*CS$5))</f>
        <v>0.00699609375000002</v>
      </c>
      <c r="CT72" s="0" t="n">
        <f aca="false">IF($A72=CT$7,$G72*CT$6,$G72*CT$6*VLOOKUP($B72,$A$1:$E$5,MATCH(CT$4,$A$1:$E$1,0),0)*SQRT($D72*CT$5))</f>
        <v>0.00699609375000002</v>
      </c>
      <c r="CU72" s="0" t="n">
        <f aca="false">IF($A72=CU$7,$G72*CU$6,$G72*CU$6*VLOOKUP($B72,$A$1:$E$5,MATCH(CU$4,$A$1:$E$1,0),0)*SQRT($D72*CU$5))</f>
        <v>0.00699609375000002</v>
      </c>
      <c r="CV72" s="0" t="n">
        <f aca="false">IF($A72=CV$7,$G72*CV$6,$G72*CV$6*VLOOKUP($B72,$A$1:$E$5,MATCH(CV$4,$A$1:$E$1,0),0)*SQRT($D72*CV$5))</f>
        <v>0.00699609375000002</v>
      </c>
      <c r="CW72" s="0" t="n">
        <f aca="false">IF($A72=CW$7,$G72*CW$6,$G72*CW$6*VLOOKUP($B72,$A$1:$E$5,MATCH(CW$4,$A$1:$E$1,0),0)*SQRT($D72*CW$5))</f>
        <v>0.00139921875</v>
      </c>
      <c r="CX72" s="0" t="n">
        <f aca="false">IF($A72=CX$7,$G72*CX$6,$G72*CX$6*VLOOKUP($B72,$A$1:$E$5,MATCH(CX$4,$A$1:$E$1,0),0)*SQRT($D72*CX$5))</f>
        <v>0.00139921875</v>
      </c>
      <c r="CY72" s="0" t="n">
        <f aca="false">IF($A72=CY$7,$G72*CY$6,$G72*CY$6*VLOOKUP($B72,$A$1:$E$5,MATCH(CY$4,$A$1:$E$1,0),0)*SQRT($D72*CY$5))</f>
        <v>0.00139921875</v>
      </c>
      <c r="CZ72" s="0" t="n">
        <f aca="false">IF($A72=CZ$7,$G72*CZ$6,$G72*CZ$6*VLOOKUP($B72,$A$1:$E$5,MATCH(CZ$4,$A$1:$E$1,0),0)*SQRT($D72*CZ$5))</f>
        <v>0.00139921875</v>
      </c>
      <c r="DB72" s="0" t="n">
        <f aca="false">SUM(I72:CZ72)/SUM($I$11:$CZ$106)*Computations!$GS$7</f>
        <v>0.744286136134627</v>
      </c>
    </row>
    <row r="73" customFormat="false" ht="14" hidden="false" customHeight="false" outlineLevel="0" collapsed="false">
      <c r="A73" s="0" t="n">
        <v>63</v>
      </c>
      <c r="B73" s="0" t="n">
        <v>3</v>
      </c>
      <c r="C73" s="0" t="n">
        <v>0.005</v>
      </c>
      <c r="D73" s="0" t="n">
        <v>0.18</v>
      </c>
      <c r="E73" s="0" t="n">
        <v>25</v>
      </c>
      <c r="F73" s="0" t="n">
        <v>0.5</v>
      </c>
      <c r="G73" s="0" t="n">
        <f aca="false">SQRT(C73*(1-C73))*F73*E73</f>
        <v>0.881670998729118</v>
      </c>
      <c r="I73" s="0" t="n">
        <f aca="false">IF($A73=I$7,$G73*I$6,$G73*I$6*VLOOKUP($B73,$A$1:$E$5,MATCH(I$4,$A$1:$E$1,0),0)*SQRT($D73*I$5))</f>
        <v>0.0138863182299836</v>
      </c>
      <c r="J73" s="0" t="n">
        <f aca="false">IF($A73=J$7,$G73*J$6,$G73*J$6*VLOOKUP($B73,$A$1:$E$5,MATCH(J$4,$A$1:$E$1,0),0)*SQRT($D73*J$5))</f>
        <v>0.0138863182299836</v>
      </c>
      <c r="K73" s="0" t="n">
        <f aca="false">IF($A73=K$7,$G73*K$6,$G73*K$6*VLOOKUP($B73,$A$1:$E$5,MATCH(K$4,$A$1:$E$1,0),0)*SQRT($D73*K$5))</f>
        <v>0.0138863182299836</v>
      </c>
      <c r="L73" s="0" t="n">
        <f aca="false">IF($A73=L$7,$G73*L$6,$G73*L$6*VLOOKUP($B73,$A$1:$E$5,MATCH(L$4,$A$1:$E$1,0),0)*SQRT($D73*L$5))</f>
        <v>0.0138863182299836</v>
      </c>
      <c r="M73" s="0" t="n">
        <f aca="false">IF($A73=M$7,$G73*M$6,$G73*M$6*VLOOKUP($B73,$A$1:$E$5,MATCH(M$4,$A$1:$E$1,0),0)*SQRT($D73*M$5))</f>
        <v>0.00277726364599672</v>
      </c>
      <c r="N73" s="0" t="n">
        <f aca="false">IF($A73=N$7,$G73*N$6,$G73*N$6*VLOOKUP($B73,$A$1:$E$5,MATCH(N$4,$A$1:$E$1,0),0)*SQRT($D73*N$5))</f>
        <v>0.00277726364599672</v>
      </c>
      <c r="O73" s="0" t="n">
        <f aca="false">IF($A73=O$7,$G73*O$6,$G73*O$6*VLOOKUP($B73,$A$1:$E$5,MATCH(O$4,$A$1:$E$1,0),0)*SQRT($D73*O$5))</f>
        <v>0.00277726364599672</v>
      </c>
      <c r="P73" s="0" t="n">
        <f aca="false">IF($A73=P$7,$G73*P$6,$G73*P$6*VLOOKUP($B73,$A$1:$E$5,MATCH(P$4,$A$1:$E$1,0),0)*SQRT($D73*P$5))</f>
        <v>0.00277726364599672</v>
      </c>
      <c r="Q73" s="0" t="n">
        <f aca="false">IF($A73=Q$7,$G73*Q$6,$G73*Q$6*VLOOKUP($B73,$A$1:$E$5,MATCH(Q$4,$A$1:$E$1,0),0)*SQRT($D73*Q$5))</f>
        <v>0.000555452729199344</v>
      </c>
      <c r="R73" s="0" t="n">
        <f aca="false">IF($A73=R$7,$G73*R$6,$G73*R$6*VLOOKUP($B73,$A$1:$E$5,MATCH(R$4,$A$1:$E$1,0),0)*SQRT($D73*R$5))</f>
        <v>0.000555452729199344</v>
      </c>
      <c r="S73" s="0" t="n">
        <f aca="false">IF($A73=S$7,$G73*S$6,$G73*S$6*VLOOKUP($B73,$A$1:$E$5,MATCH(S$4,$A$1:$E$1,0),0)*SQRT($D73*S$5))</f>
        <v>0.000555452729199344</v>
      </c>
      <c r="T73" s="0" t="n">
        <f aca="false">IF($A73=T$7,$G73*T$6,$G73*T$6*VLOOKUP($B73,$A$1:$E$5,MATCH(T$4,$A$1:$E$1,0),0)*SQRT($D73*T$5))</f>
        <v>0.000555452729199344</v>
      </c>
      <c r="U73" s="0" t="n">
        <f aca="false">IF($A73=U$7,$G73*U$6,$G73*U$6*VLOOKUP($B73,$A$1:$E$5,MATCH(U$4,$A$1:$E$1,0),0)*SQRT($D73*U$5))</f>
        <v>0.00699609375</v>
      </c>
      <c r="V73" s="0" t="n">
        <f aca="false">IF($A73=V$7,$G73*V$6,$G73*V$6*VLOOKUP($B73,$A$1:$E$5,MATCH(V$4,$A$1:$E$1,0),0)*SQRT($D73*V$5))</f>
        <v>0.00699609375</v>
      </c>
      <c r="W73" s="0" t="n">
        <f aca="false">IF($A73=W$7,$G73*W$6,$G73*W$6*VLOOKUP($B73,$A$1:$E$5,MATCH(W$4,$A$1:$E$1,0),0)*SQRT($D73*W$5))</f>
        <v>0.00699609375</v>
      </c>
      <c r="X73" s="0" t="n">
        <f aca="false">IF($A73=X$7,$G73*X$6,$G73*X$6*VLOOKUP($B73,$A$1:$E$5,MATCH(X$4,$A$1:$E$1,0),0)*SQRT($D73*X$5))</f>
        <v>0.00699609375</v>
      </c>
      <c r="Y73" s="0" t="n">
        <f aca="false">IF($A73=Y$7,$G73*Y$6,$G73*Y$6*VLOOKUP($B73,$A$1:$E$5,MATCH(Y$4,$A$1:$E$1,0),0)*SQRT($D73*Y$5))</f>
        <v>0.00139921875</v>
      </c>
      <c r="Z73" s="0" t="n">
        <f aca="false">IF($A73=Z$7,$G73*Z$6,$G73*Z$6*VLOOKUP($B73,$A$1:$E$5,MATCH(Z$4,$A$1:$E$1,0),0)*SQRT($D73*Z$5))</f>
        <v>0.00139921875</v>
      </c>
      <c r="AA73" s="0" t="n">
        <f aca="false">IF($A73=AA$7,$G73*AA$6,$G73*AA$6*VLOOKUP($B73,$A$1:$E$5,MATCH(AA$4,$A$1:$E$1,0),0)*SQRT($D73*AA$5))</f>
        <v>0.00139921875</v>
      </c>
      <c r="AB73" s="0" t="n">
        <f aca="false">IF($A73=AB$7,$G73*AB$6,$G73*AB$6*VLOOKUP($B73,$A$1:$E$5,MATCH(AB$4,$A$1:$E$1,0),0)*SQRT($D73*AB$5))</f>
        <v>0.00139921875</v>
      </c>
      <c r="AC73" s="0" t="n">
        <f aca="false">IF($A73=AC$7,$G73*AC$6,$G73*AC$6*VLOOKUP($B73,$A$1:$E$5,MATCH(AC$4,$A$1:$E$1,0),0)*SQRT($D73*AC$5))</f>
        <v>0.00027984375</v>
      </c>
      <c r="AD73" s="0" t="n">
        <f aca="false">IF($A73=AD$7,$G73*AD$6,$G73*AD$6*VLOOKUP($B73,$A$1:$E$5,MATCH(AD$4,$A$1:$E$1,0),0)*SQRT($D73*AD$5))</f>
        <v>0.00027984375</v>
      </c>
      <c r="AE73" s="0" t="n">
        <f aca="false">IF($A73=AE$7,$G73*AE$6,$G73*AE$6*VLOOKUP($B73,$A$1:$E$5,MATCH(AE$4,$A$1:$E$1,0),0)*SQRT($D73*AE$5))</f>
        <v>0.00027984375</v>
      </c>
      <c r="AF73" s="0" t="n">
        <f aca="false">IF($A73=AF$7,$G73*AF$6,$G73*AF$6*VLOOKUP($B73,$A$1:$E$5,MATCH(AF$4,$A$1:$E$1,0),0)*SQRT($D73*AF$5))</f>
        <v>0.00027984375</v>
      </c>
      <c r="AG73" s="0" t="n">
        <f aca="false">IF($A73=AG$7,$G73*AG$6,$G73*AG$6*VLOOKUP($B73,$A$1:$E$5,MATCH(AG$4,$A$1:$E$1,0),0)*SQRT($D73*AG$5))</f>
        <v>0.0138863182299836</v>
      </c>
      <c r="AH73" s="0" t="n">
        <f aca="false">IF($A73=AH$7,$G73*AH$6,$G73*AH$6*VLOOKUP($B73,$A$1:$E$5,MATCH(AH$4,$A$1:$E$1,0),0)*SQRT($D73*AH$5))</f>
        <v>0.0138863182299836</v>
      </c>
      <c r="AI73" s="0" t="n">
        <f aca="false">IF($A73=AI$7,$G73*AI$6,$G73*AI$6*VLOOKUP($B73,$A$1:$E$5,MATCH(AI$4,$A$1:$E$1,0),0)*SQRT($D73*AI$5))</f>
        <v>0.0138863182299836</v>
      </c>
      <c r="AJ73" s="0" t="n">
        <f aca="false">IF($A73=AJ$7,$G73*AJ$6,$G73*AJ$6*VLOOKUP($B73,$A$1:$E$5,MATCH(AJ$4,$A$1:$E$1,0),0)*SQRT($D73*AJ$5))</f>
        <v>0.0138863182299836</v>
      </c>
      <c r="AK73" s="0" t="n">
        <f aca="false">IF($A73=AK$7,$G73*AK$6,$G73*AK$6*VLOOKUP($B73,$A$1:$E$5,MATCH(AK$4,$A$1:$E$1,0),0)*SQRT($D73*AK$5))</f>
        <v>0.00277726364599672</v>
      </c>
      <c r="AL73" s="0" t="n">
        <f aca="false">IF($A73=AL$7,$G73*AL$6,$G73*AL$6*VLOOKUP($B73,$A$1:$E$5,MATCH(AL$4,$A$1:$E$1,0),0)*SQRT($D73*AL$5))</f>
        <v>0.00277726364599672</v>
      </c>
      <c r="AM73" s="0" t="n">
        <f aca="false">IF($A73=AM$7,$G73*AM$6,$G73*AM$6*VLOOKUP($B73,$A$1:$E$5,MATCH(AM$4,$A$1:$E$1,0),0)*SQRT($D73*AM$5))</f>
        <v>0.00277726364599672</v>
      </c>
      <c r="AN73" s="0" t="n">
        <f aca="false">IF($A73=AN$7,$G73*AN$6,$G73*AN$6*VLOOKUP($B73,$A$1:$E$5,MATCH(AN$4,$A$1:$E$1,0),0)*SQRT($D73*AN$5))</f>
        <v>0.00277726364599672</v>
      </c>
      <c r="AO73" s="0" t="n">
        <f aca="false">IF($A73=AO$7,$G73*AO$6,$G73*AO$6*VLOOKUP($B73,$A$1:$E$5,MATCH(AO$4,$A$1:$E$1,0),0)*SQRT($D73*AO$5))</f>
        <v>0.000555452729199344</v>
      </c>
      <c r="AP73" s="0" t="n">
        <f aca="false">IF($A73=AP$7,$G73*AP$6,$G73*AP$6*VLOOKUP($B73,$A$1:$E$5,MATCH(AP$4,$A$1:$E$1,0),0)*SQRT($D73*AP$5))</f>
        <v>0.000555452729199344</v>
      </c>
      <c r="AQ73" s="0" t="n">
        <f aca="false">IF($A73=AQ$7,$G73*AQ$6,$G73*AQ$6*VLOOKUP($B73,$A$1:$E$5,MATCH(AQ$4,$A$1:$E$1,0),0)*SQRT($D73*AQ$5))</f>
        <v>0.000555452729199344</v>
      </c>
      <c r="AR73" s="0" t="n">
        <f aca="false">IF($A73=AR$7,$G73*AR$6,$G73*AR$6*VLOOKUP($B73,$A$1:$E$5,MATCH(AR$4,$A$1:$E$1,0),0)*SQRT($D73*AR$5))</f>
        <v>0.000555452729199344</v>
      </c>
      <c r="AS73" s="0" t="n">
        <f aca="false">IF($A73=AS$7,$G73*AS$6,$G73*AS$6*VLOOKUP($B73,$A$1:$E$5,MATCH(AS$4,$A$1:$E$1,0),0)*SQRT($D73*AS$5))</f>
        <v>0.00699609375</v>
      </c>
      <c r="AT73" s="0" t="n">
        <f aca="false">IF($A73=AT$7,$G73*AT$6,$G73*AT$6*VLOOKUP($B73,$A$1:$E$5,MATCH(AT$4,$A$1:$E$1,0),0)*SQRT($D73*AT$5))</f>
        <v>0.00699609375</v>
      </c>
      <c r="AU73" s="0" t="n">
        <f aca="false">IF($A73=AU$7,$G73*AU$6,$G73*AU$6*VLOOKUP($B73,$A$1:$E$5,MATCH(AU$4,$A$1:$E$1,0),0)*SQRT($D73*AU$5))</f>
        <v>0.00699609375</v>
      </c>
      <c r="AV73" s="0" t="n">
        <f aca="false">IF($A73=AV$7,$G73*AV$6,$G73*AV$6*VLOOKUP($B73,$A$1:$E$5,MATCH(AV$4,$A$1:$E$1,0),0)*SQRT($D73*AV$5))</f>
        <v>0.00699609375</v>
      </c>
      <c r="AW73" s="0" t="n">
        <f aca="false">IF($A73=AW$7,$G73*AW$6,$G73*AW$6*VLOOKUP($B73,$A$1:$E$5,MATCH(AW$4,$A$1:$E$1,0),0)*SQRT($D73*AW$5))</f>
        <v>0.00139921875</v>
      </c>
      <c r="AX73" s="0" t="n">
        <f aca="false">IF($A73=AX$7,$G73*AX$6,$G73*AX$6*VLOOKUP($B73,$A$1:$E$5,MATCH(AX$4,$A$1:$E$1,0),0)*SQRT($D73*AX$5))</f>
        <v>0.00139921875</v>
      </c>
      <c r="AY73" s="0" t="n">
        <f aca="false">IF($A73=AY$7,$G73*AY$6,$G73*AY$6*VLOOKUP($B73,$A$1:$E$5,MATCH(AY$4,$A$1:$E$1,0),0)*SQRT($D73*AY$5))</f>
        <v>0.00139921875</v>
      </c>
      <c r="AZ73" s="0" t="n">
        <f aca="false">IF($A73=AZ$7,$G73*AZ$6,$G73*AZ$6*VLOOKUP($B73,$A$1:$E$5,MATCH(AZ$4,$A$1:$E$1,0),0)*SQRT($D73*AZ$5))</f>
        <v>0.00139921875</v>
      </c>
      <c r="BA73" s="0" t="n">
        <f aca="false">IF($A73=BA$7,$G73*BA$6,$G73*BA$6*VLOOKUP($B73,$A$1:$E$5,MATCH(BA$4,$A$1:$E$1,0),0)*SQRT($D73*BA$5))</f>
        <v>0.00027984375</v>
      </c>
      <c r="BB73" s="0" t="n">
        <f aca="false">IF($A73=BB$7,$G73*BB$6,$G73*BB$6*VLOOKUP($B73,$A$1:$E$5,MATCH(BB$4,$A$1:$E$1,0),0)*SQRT($D73*BB$5))</f>
        <v>0.00027984375</v>
      </c>
      <c r="BC73" s="0" t="n">
        <f aca="false">IF($A73=BC$7,$G73*BC$6,$G73*BC$6*VLOOKUP($B73,$A$1:$E$5,MATCH(BC$4,$A$1:$E$1,0),0)*SQRT($D73*BC$5))</f>
        <v>0.00027984375</v>
      </c>
      <c r="BD73" s="0" t="n">
        <f aca="false">IF($A73=BD$7,$G73*BD$6,$G73*BD$6*VLOOKUP($B73,$A$1:$E$5,MATCH(BD$4,$A$1:$E$1,0),0)*SQRT($D73*BD$5))</f>
        <v>0.00027984375</v>
      </c>
      <c r="BE73" s="0" t="n">
        <f aca="false">IF($A73=BE$7,$G73*BE$6,$G73*BE$6*VLOOKUP($B73,$A$1:$E$5,MATCH(BE$4,$A$1:$E$1,0),0)*SQRT($D73*BE$5))</f>
        <v>0.277726364599672</v>
      </c>
      <c r="BF73" s="0" t="n">
        <f aca="false">IF($A73=BF$7,$G73*BF$6,$G73*BF$6*VLOOKUP($B73,$A$1:$E$5,MATCH(BF$4,$A$1:$E$1,0),0)*SQRT($D73*BF$5))</f>
        <v>0.277726364599672</v>
      </c>
      <c r="BG73" s="0" t="n">
        <f aca="false">IF($A73=BG$7,$G73*BG$6,$G73*BG$6*VLOOKUP($B73,$A$1:$E$5,MATCH(BG$4,$A$1:$E$1,0),0)*SQRT($D73*BG$5))</f>
        <v>0.277726364599672</v>
      </c>
      <c r="BH73" s="0" t="n">
        <f aca="false">IF($A73=BH$7,$G73*BH$6,$G73*BH$6*VLOOKUP($B73,$A$1:$E$5,MATCH(BH$4,$A$1:$E$1,0),0)*SQRT($D73*BH$5))</f>
        <v>0.277726364599672</v>
      </c>
      <c r="BI73" s="0" t="n">
        <f aca="false">IF($A73=BI$7,$G73*BI$6,$G73*BI$6*VLOOKUP($B73,$A$1:$E$5,MATCH(BI$4,$A$1:$E$1,0),0)*SQRT($D73*BI$5))</f>
        <v>0.0555452729199344</v>
      </c>
      <c r="BJ73" s="0" t="n">
        <f aca="false">IF($A73=BJ$7,$G73*BJ$6,$G73*BJ$6*VLOOKUP($B73,$A$1:$E$5,MATCH(BJ$4,$A$1:$E$1,0),0)*SQRT($D73*BJ$5))</f>
        <v>0.0555452729199344</v>
      </c>
      <c r="BK73" s="0" t="n">
        <f aca="false">IF($A73=BK$7,$G73*BK$6,$G73*BK$6*VLOOKUP($B73,$A$1:$E$5,MATCH(BK$4,$A$1:$E$1,0),0)*SQRT($D73*BK$5))</f>
        <v>0.0555452729199344</v>
      </c>
      <c r="BL73" s="0" t="n">
        <f aca="false">IF($A73=BL$7,$G73*BL$6,$G73*BL$6*VLOOKUP($B73,$A$1:$E$5,MATCH(BL$4,$A$1:$E$1,0),0)*SQRT($D73*BL$5))</f>
        <v>0.0555452729199344</v>
      </c>
      <c r="BM73" s="0" t="n">
        <f aca="false">IF($A73=BM$7,$G73*BM$6,$G73*BM$6*VLOOKUP($B73,$A$1:$E$5,MATCH(BM$4,$A$1:$E$1,0),0)*SQRT($D73*BM$5))</f>
        <v>0.0111090545839869</v>
      </c>
      <c r="BN73" s="0" t="n">
        <f aca="false">IF($A73=BN$7,$G73*BN$6,$G73*BN$6*VLOOKUP($B73,$A$1:$E$5,MATCH(BN$4,$A$1:$E$1,0),0)*SQRT($D73*BN$5))</f>
        <v>0.0111090545839869</v>
      </c>
      <c r="BO73" s="0" t="n">
        <f aca="false">IF($A73=BO$7,$G73*BO$6,$G73*BO$6*VLOOKUP($B73,$A$1:$E$5,MATCH(BO$4,$A$1:$E$1,0),0)*SQRT($D73*BO$5))</f>
        <v>0.0111090545839869</v>
      </c>
      <c r="BP73" s="0" t="n">
        <f aca="false">IF($A73=BP$7,$G73*BP$6,$G73*BP$6*VLOOKUP($B73,$A$1:$E$5,MATCH(BP$4,$A$1:$E$1,0),0)*SQRT($D73*BP$5))</f>
        <v>0.0111090545839869</v>
      </c>
      <c r="BQ73" s="0" t="n">
        <f aca="false">IF($A73=BQ$7,$G73*BQ$6,$G73*BQ$6*VLOOKUP($B73,$A$1:$E$5,MATCH(BQ$4,$A$1:$E$1,0),0)*SQRT($D73*BQ$5))</f>
        <v>0.139921875</v>
      </c>
      <c r="BR73" s="0" t="n">
        <f aca="false">IF($A73=BR$7,$G73*BR$6,$G73*BR$6*VLOOKUP($B73,$A$1:$E$5,MATCH(BR$4,$A$1:$E$1,0),0)*SQRT($D73*BR$5))</f>
        <v>0.139921875</v>
      </c>
      <c r="BS73" s="0" t="n">
        <f aca="false">IF($A73=BS$7,$G73*BS$6,$G73*BS$6*VLOOKUP($B73,$A$1:$E$5,MATCH(BS$4,$A$1:$E$1,0),0)*SQRT($D73*BS$5))</f>
        <v>0.77734375</v>
      </c>
      <c r="BT73" s="0" t="n">
        <f aca="false">IF($A73=BT$7,$G73*BT$6,$G73*BT$6*VLOOKUP($B73,$A$1:$E$5,MATCH(BT$4,$A$1:$E$1,0),0)*SQRT($D73*BT$5))</f>
        <v>0.139921875</v>
      </c>
      <c r="BU73" s="0" t="n">
        <f aca="false">IF($A73=BU$7,$G73*BU$6,$G73*BU$6*VLOOKUP($B73,$A$1:$E$5,MATCH(BU$4,$A$1:$E$1,0),0)*SQRT($D73*BU$5))</f>
        <v>0.0279843750000001</v>
      </c>
      <c r="BV73" s="0" t="n">
        <f aca="false">IF($A73=BV$7,$G73*BV$6,$G73*BV$6*VLOOKUP($B73,$A$1:$E$5,MATCH(BV$4,$A$1:$E$1,0),0)*SQRT($D73*BV$5))</f>
        <v>0.0279843750000001</v>
      </c>
      <c r="BW73" s="0" t="n">
        <f aca="false">IF($A73=BW$7,$G73*BW$6,$G73*BW$6*VLOOKUP($B73,$A$1:$E$5,MATCH(BW$4,$A$1:$E$1,0),0)*SQRT($D73*BW$5))</f>
        <v>0.0279843750000001</v>
      </c>
      <c r="BX73" s="0" t="n">
        <f aca="false">IF($A73=BX$7,$G73*BX$6,$G73*BX$6*VLOOKUP($B73,$A$1:$E$5,MATCH(BX$4,$A$1:$E$1,0),0)*SQRT($D73*BX$5))</f>
        <v>0.0279843750000001</v>
      </c>
      <c r="BY73" s="0" t="n">
        <f aca="false">IF($A73=BY$7,$G73*BY$6,$G73*BY$6*VLOOKUP($B73,$A$1:$E$5,MATCH(BY$4,$A$1:$E$1,0),0)*SQRT($D73*BY$5))</f>
        <v>0.005596875</v>
      </c>
      <c r="BZ73" s="0" t="n">
        <f aca="false">IF($A73=BZ$7,$G73*BZ$6,$G73*BZ$6*VLOOKUP($B73,$A$1:$E$5,MATCH(BZ$4,$A$1:$E$1,0),0)*SQRT($D73*BZ$5))</f>
        <v>0.005596875</v>
      </c>
      <c r="CA73" s="0" t="n">
        <f aca="false">IF($A73=CA$7,$G73*CA$6,$G73*CA$6*VLOOKUP($B73,$A$1:$E$5,MATCH(CA$4,$A$1:$E$1,0),0)*SQRT($D73*CA$5))</f>
        <v>0.005596875</v>
      </c>
      <c r="CB73" s="0" t="n">
        <f aca="false">IF($A73=CB$7,$G73*CB$6,$G73*CB$6*VLOOKUP($B73,$A$1:$E$5,MATCH(CB$4,$A$1:$E$1,0),0)*SQRT($D73*CB$5))</f>
        <v>0.005596875</v>
      </c>
      <c r="CC73" s="0" t="n">
        <f aca="false">IF($A73=CC$7,$G73*CC$6,$G73*CC$6*VLOOKUP($B73,$A$1:$E$5,MATCH(CC$4,$A$1:$E$1,0),0)*SQRT($D73*CC$5))</f>
        <v>0.069431591149918</v>
      </c>
      <c r="CD73" s="0" t="n">
        <f aca="false">IF($A73=CD$7,$G73*CD$6,$G73*CD$6*VLOOKUP($B73,$A$1:$E$5,MATCH(CD$4,$A$1:$E$1,0),0)*SQRT($D73*CD$5))</f>
        <v>0.069431591149918</v>
      </c>
      <c r="CE73" s="0" t="n">
        <f aca="false">IF($A73=CE$7,$G73*CE$6,$G73*CE$6*VLOOKUP($B73,$A$1:$E$5,MATCH(CE$4,$A$1:$E$1,0),0)*SQRT($D73*CE$5))</f>
        <v>0.069431591149918</v>
      </c>
      <c r="CF73" s="0" t="n">
        <f aca="false">IF($A73=CF$7,$G73*CF$6,$G73*CF$6*VLOOKUP($B73,$A$1:$E$5,MATCH(CF$4,$A$1:$E$1,0),0)*SQRT($D73*CF$5))</f>
        <v>0.069431591149918</v>
      </c>
      <c r="CG73" s="0" t="n">
        <f aca="false">IF($A73=CG$7,$G73*CG$6,$G73*CG$6*VLOOKUP($B73,$A$1:$E$5,MATCH(CG$4,$A$1:$E$1,0),0)*SQRT($D73*CG$5))</f>
        <v>0.0138863182299836</v>
      </c>
      <c r="CH73" s="0" t="n">
        <f aca="false">IF($A73=CH$7,$G73*CH$6,$G73*CH$6*VLOOKUP($B73,$A$1:$E$5,MATCH(CH$4,$A$1:$E$1,0),0)*SQRT($D73*CH$5))</f>
        <v>0.0138863182299836</v>
      </c>
      <c r="CI73" s="0" t="n">
        <f aca="false">IF($A73=CI$7,$G73*CI$6,$G73*CI$6*VLOOKUP($B73,$A$1:$E$5,MATCH(CI$4,$A$1:$E$1,0),0)*SQRT($D73*CI$5))</f>
        <v>0.0138863182299836</v>
      </c>
      <c r="CJ73" s="0" t="n">
        <f aca="false">IF($A73=CJ$7,$G73*CJ$6,$G73*CJ$6*VLOOKUP($B73,$A$1:$E$5,MATCH(CJ$4,$A$1:$E$1,0),0)*SQRT($D73*CJ$5))</f>
        <v>0.0138863182299836</v>
      </c>
      <c r="CK73" s="0" t="n">
        <f aca="false">IF($A73=CK$7,$G73*CK$6,$G73*CK$6*VLOOKUP($B73,$A$1:$E$5,MATCH(CK$4,$A$1:$E$1,0),0)*SQRT($D73*CK$5))</f>
        <v>0.00277726364599672</v>
      </c>
      <c r="CL73" s="0" t="n">
        <f aca="false">IF($A73=CL$7,$G73*CL$6,$G73*CL$6*VLOOKUP($B73,$A$1:$E$5,MATCH(CL$4,$A$1:$E$1,0),0)*SQRT($D73*CL$5))</f>
        <v>0.00277726364599672</v>
      </c>
      <c r="CM73" s="0" t="n">
        <f aca="false">IF($A73=CM$7,$G73*CM$6,$G73*CM$6*VLOOKUP($B73,$A$1:$E$5,MATCH(CM$4,$A$1:$E$1,0),0)*SQRT($D73*CM$5))</f>
        <v>0.00277726364599672</v>
      </c>
      <c r="CN73" s="0" t="n">
        <f aca="false">IF($A73=CN$7,$G73*CN$6,$G73*CN$6*VLOOKUP($B73,$A$1:$E$5,MATCH(CN$4,$A$1:$E$1,0),0)*SQRT($D73*CN$5))</f>
        <v>0.00277726364599672</v>
      </c>
      <c r="CO73" s="0" t="n">
        <f aca="false">IF($A73=CO$7,$G73*CO$6,$G73*CO$6*VLOOKUP($B73,$A$1:$E$5,MATCH(CO$4,$A$1:$E$1,0),0)*SQRT($D73*CO$5))</f>
        <v>0.03498046875</v>
      </c>
      <c r="CP73" s="0" t="n">
        <f aca="false">IF($A73=CP$7,$G73*CP$6,$G73*CP$6*VLOOKUP($B73,$A$1:$E$5,MATCH(CP$4,$A$1:$E$1,0),0)*SQRT($D73*CP$5))</f>
        <v>0.03498046875</v>
      </c>
      <c r="CQ73" s="0" t="n">
        <f aca="false">IF($A73=CQ$7,$G73*CQ$6,$G73*CQ$6*VLOOKUP($B73,$A$1:$E$5,MATCH(CQ$4,$A$1:$E$1,0),0)*SQRT($D73*CQ$5))</f>
        <v>0.03498046875</v>
      </c>
      <c r="CR73" s="0" t="n">
        <f aca="false">IF($A73=CR$7,$G73*CR$6,$G73*CR$6*VLOOKUP($B73,$A$1:$E$5,MATCH(CR$4,$A$1:$E$1,0),0)*SQRT($D73*CR$5))</f>
        <v>0.03498046875</v>
      </c>
      <c r="CS73" s="0" t="n">
        <f aca="false">IF($A73=CS$7,$G73*CS$6,$G73*CS$6*VLOOKUP($B73,$A$1:$E$5,MATCH(CS$4,$A$1:$E$1,0),0)*SQRT($D73*CS$5))</f>
        <v>0.00699609375000002</v>
      </c>
      <c r="CT73" s="0" t="n">
        <f aca="false">IF($A73=CT$7,$G73*CT$6,$G73*CT$6*VLOOKUP($B73,$A$1:$E$5,MATCH(CT$4,$A$1:$E$1,0),0)*SQRT($D73*CT$5))</f>
        <v>0.00699609375000002</v>
      </c>
      <c r="CU73" s="0" t="n">
        <f aca="false">IF($A73=CU$7,$G73*CU$6,$G73*CU$6*VLOOKUP($B73,$A$1:$E$5,MATCH(CU$4,$A$1:$E$1,0),0)*SQRT($D73*CU$5))</f>
        <v>0.00699609375000002</v>
      </c>
      <c r="CV73" s="0" t="n">
        <f aca="false">IF($A73=CV$7,$G73*CV$6,$G73*CV$6*VLOOKUP($B73,$A$1:$E$5,MATCH(CV$4,$A$1:$E$1,0),0)*SQRT($D73*CV$5))</f>
        <v>0.00699609375000002</v>
      </c>
      <c r="CW73" s="0" t="n">
        <f aca="false">IF($A73=CW$7,$G73*CW$6,$G73*CW$6*VLOOKUP($B73,$A$1:$E$5,MATCH(CW$4,$A$1:$E$1,0),0)*SQRT($D73*CW$5))</f>
        <v>0.00139921875</v>
      </c>
      <c r="CX73" s="0" t="n">
        <f aca="false">IF($A73=CX$7,$G73*CX$6,$G73*CX$6*VLOOKUP($B73,$A$1:$E$5,MATCH(CX$4,$A$1:$E$1,0),0)*SQRT($D73*CX$5))</f>
        <v>0.00139921875</v>
      </c>
      <c r="CY73" s="0" t="n">
        <f aca="false">IF($A73=CY$7,$G73*CY$6,$G73*CY$6*VLOOKUP($B73,$A$1:$E$5,MATCH(CY$4,$A$1:$E$1,0),0)*SQRT($D73*CY$5))</f>
        <v>0.00139921875</v>
      </c>
      <c r="CZ73" s="0" t="n">
        <f aca="false">IF($A73=CZ$7,$G73*CZ$6,$G73*CZ$6*VLOOKUP($B73,$A$1:$E$5,MATCH(CZ$4,$A$1:$E$1,0),0)*SQRT($D73*CZ$5))</f>
        <v>0.00139921875</v>
      </c>
      <c r="DB73" s="0" t="n">
        <f aca="false">SUM(I73:CZ73)/SUM($I$11:$CZ$106)*Computations!$GS$7</f>
        <v>0.744286136134627</v>
      </c>
    </row>
    <row r="74" customFormat="false" ht="14" hidden="false" customHeight="false" outlineLevel="0" collapsed="false">
      <c r="A74" s="0" t="n">
        <v>64</v>
      </c>
      <c r="B74" s="0" t="n">
        <v>3</v>
      </c>
      <c r="C74" s="0" t="n">
        <v>0.005</v>
      </c>
      <c r="D74" s="0" t="n">
        <v>0.18</v>
      </c>
      <c r="E74" s="0" t="n">
        <v>25</v>
      </c>
      <c r="F74" s="0" t="n">
        <v>0.5</v>
      </c>
      <c r="G74" s="0" t="n">
        <f aca="false">SQRT(C74*(1-C74))*F74*E74</f>
        <v>0.881670998729118</v>
      </c>
      <c r="I74" s="0" t="n">
        <f aca="false">IF($A74=I$7,$G74*I$6,$G74*I$6*VLOOKUP($B74,$A$1:$E$5,MATCH(I$4,$A$1:$E$1,0),0)*SQRT($D74*I$5))</f>
        <v>0.0138863182299836</v>
      </c>
      <c r="J74" s="0" t="n">
        <f aca="false">IF($A74=J$7,$G74*J$6,$G74*J$6*VLOOKUP($B74,$A$1:$E$5,MATCH(J$4,$A$1:$E$1,0),0)*SQRT($D74*J$5))</f>
        <v>0.0138863182299836</v>
      </c>
      <c r="K74" s="0" t="n">
        <f aca="false">IF($A74=K$7,$G74*K$6,$G74*K$6*VLOOKUP($B74,$A$1:$E$5,MATCH(K$4,$A$1:$E$1,0),0)*SQRT($D74*K$5))</f>
        <v>0.0138863182299836</v>
      </c>
      <c r="L74" s="0" t="n">
        <f aca="false">IF($A74=L$7,$G74*L$6,$G74*L$6*VLOOKUP($B74,$A$1:$E$5,MATCH(L$4,$A$1:$E$1,0),0)*SQRT($D74*L$5))</f>
        <v>0.0138863182299836</v>
      </c>
      <c r="M74" s="0" t="n">
        <f aca="false">IF($A74=M$7,$G74*M$6,$G74*M$6*VLOOKUP($B74,$A$1:$E$5,MATCH(M$4,$A$1:$E$1,0),0)*SQRT($D74*M$5))</f>
        <v>0.00277726364599672</v>
      </c>
      <c r="N74" s="0" t="n">
        <f aca="false">IF($A74=N$7,$G74*N$6,$G74*N$6*VLOOKUP($B74,$A$1:$E$5,MATCH(N$4,$A$1:$E$1,0),0)*SQRT($D74*N$5))</f>
        <v>0.00277726364599672</v>
      </c>
      <c r="O74" s="0" t="n">
        <f aca="false">IF($A74=O$7,$G74*O$6,$G74*O$6*VLOOKUP($B74,$A$1:$E$5,MATCH(O$4,$A$1:$E$1,0),0)*SQRT($D74*O$5))</f>
        <v>0.00277726364599672</v>
      </c>
      <c r="P74" s="0" t="n">
        <f aca="false">IF($A74=P$7,$G74*P$6,$G74*P$6*VLOOKUP($B74,$A$1:$E$5,MATCH(P$4,$A$1:$E$1,0),0)*SQRT($D74*P$5))</f>
        <v>0.00277726364599672</v>
      </c>
      <c r="Q74" s="0" t="n">
        <f aca="false">IF($A74=Q$7,$G74*Q$6,$G74*Q$6*VLOOKUP($B74,$A$1:$E$5,MATCH(Q$4,$A$1:$E$1,0),0)*SQRT($D74*Q$5))</f>
        <v>0.000555452729199344</v>
      </c>
      <c r="R74" s="0" t="n">
        <f aca="false">IF($A74=R$7,$G74*R$6,$G74*R$6*VLOOKUP($B74,$A$1:$E$5,MATCH(R$4,$A$1:$E$1,0),0)*SQRT($D74*R$5))</f>
        <v>0.000555452729199344</v>
      </c>
      <c r="S74" s="0" t="n">
        <f aca="false">IF($A74=S$7,$G74*S$6,$G74*S$6*VLOOKUP($B74,$A$1:$E$5,MATCH(S$4,$A$1:$E$1,0),0)*SQRT($D74*S$5))</f>
        <v>0.000555452729199344</v>
      </c>
      <c r="T74" s="0" t="n">
        <f aca="false">IF($A74=T$7,$G74*T$6,$G74*T$6*VLOOKUP($B74,$A$1:$E$5,MATCH(T$4,$A$1:$E$1,0),0)*SQRT($D74*T$5))</f>
        <v>0.000555452729199344</v>
      </c>
      <c r="U74" s="0" t="n">
        <f aca="false">IF($A74=U$7,$G74*U$6,$G74*U$6*VLOOKUP($B74,$A$1:$E$5,MATCH(U$4,$A$1:$E$1,0),0)*SQRT($D74*U$5))</f>
        <v>0.00699609375</v>
      </c>
      <c r="V74" s="0" t="n">
        <f aca="false">IF($A74=V$7,$G74*V$6,$G74*V$6*VLOOKUP($B74,$A$1:$E$5,MATCH(V$4,$A$1:$E$1,0),0)*SQRT($D74*V$5))</f>
        <v>0.00699609375</v>
      </c>
      <c r="W74" s="0" t="n">
        <f aca="false">IF($A74=W$7,$G74*W$6,$G74*W$6*VLOOKUP($B74,$A$1:$E$5,MATCH(W$4,$A$1:$E$1,0),0)*SQRT($D74*W$5))</f>
        <v>0.00699609375</v>
      </c>
      <c r="X74" s="0" t="n">
        <f aca="false">IF($A74=X$7,$G74*X$6,$G74*X$6*VLOOKUP($B74,$A$1:$E$5,MATCH(X$4,$A$1:$E$1,0),0)*SQRT($D74*X$5))</f>
        <v>0.00699609375</v>
      </c>
      <c r="Y74" s="0" t="n">
        <f aca="false">IF($A74=Y$7,$G74*Y$6,$G74*Y$6*VLOOKUP($B74,$A$1:$E$5,MATCH(Y$4,$A$1:$E$1,0),0)*SQRT($D74*Y$5))</f>
        <v>0.00139921875</v>
      </c>
      <c r="Z74" s="0" t="n">
        <f aca="false">IF($A74=Z$7,$G74*Z$6,$G74*Z$6*VLOOKUP($B74,$A$1:$E$5,MATCH(Z$4,$A$1:$E$1,0),0)*SQRT($D74*Z$5))</f>
        <v>0.00139921875</v>
      </c>
      <c r="AA74" s="0" t="n">
        <f aca="false">IF($A74=AA$7,$G74*AA$6,$G74*AA$6*VLOOKUP($B74,$A$1:$E$5,MATCH(AA$4,$A$1:$E$1,0),0)*SQRT($D74*AA$5))</f>
        <v>0.00139921875</v>
      </c>
      <c r="AB74" s="0" t="n">
        <f aca="false">IF($A74=AB$7,$G74*AB$6,$G74*AB$6*VLOOKUP($B74,$A$1:$E$5,MATCH(AB$4,$A$1:$E$1,0),0)*SQRT($D74*AB$5))</f>
        <v>0.00139921875</v>
      </c>
      <c r="AC74" s="0" t="n">
        <f aca="false">IF($A74=AC$7,$G74*AC$6,$G74*AC$6*VLOOKUP($B74,$A$1:$E$5,MATCH(AC$4,$A$1:$E$1,0),0)*SQRT($D74*AC$5))</f>
        <v>0.00027984375</v>
      </c>
      <c r="AD74" s="0" t="n">
        <f aca="false">IF($A74=AD$7,$G74*AD$6,$G74*AD$6*VLOOKUP($B74,$A$1:$E$5,MATCH(AD$4,$A$1:$E$1,0),0)*SQRT($D74*AD$5))</f>
        <v>0.00027984375</v>
      </c>
      <c r="AE74" s="0" t="n">
        <f aca="false">IF($A74=AE$7,$G74*AE$6,$G74*AE$6*VLOOKUP($B74,$A$1:$E$5,MATCH(AE$4,$A$1:$E$1,0),0)*SQRT($D74*AE$5))</f>
        <v>0.00027984375</v>
      </c>
      <c r="AF74" s="0" t="n">
        <f aca="false">IF($A74=AF$7,$G74*AF$6,$G74*AF$6*VLOOKUP($B74,$A$1:$E$5,MATCH(AF$4,$A$1:$E$1,0),0)*SQRT($D74*AF$5))</f>
        <v>0.00027984375</v>
      </c>
      <c r="AG74" s="0" t="n">
        <f aca="false">IF($A74=AG$7,$G74*AG$6,$G74*AG$6*VLOOKUP($B74,$A$1:$E$5,MATCH(AG$4,$A$1:$E$1,0),0)*SQRT($D74*AG$5))</f>
        <v>0.0138863182299836</v>
      </c>
      <c r="AH74" s="0" t="n">
        <f aca="false">IF($A74=AH$7,$G74*AH$6,$G74*AH$6*VLOOKUP($B74,$A$1:$E$5,MATCH(AH$4,$A$1:$E$1,0),0)*SQRT($D74*AH$5))</f>
        <v>0.0138863182299836</v>
      </c>
      <c r="AI74" s="0" t="n">
        <f aca="false">IF($A74=AI$7,$G74*AI$6,$G74*AI$6*VLOOKUP($B74,$A$1:$E$5,MATCH(AI$4,$A$1:$E$1,0),0)*SQRT($D74*AI$5))</f>
        <v>0.0138863182299836</v>
      </c>
      <c r="AJ74" s="0" t="n">
        <f aca="false">IF($A74=AJ$7,$G74*AJ$6,$G74*AJ$6*VLOOKUP($B74,$A$1:$E$5,MATCH(AJ$4,$A$1:$E$1,0),0)*SQRT($D74*AJ$5))</f>
        <v>0.0138863182299836</v>
      </c>
      <c r="AK74" s="0" t="n">
        <f aca="false">IF($A74=AK$7,$G74*AK$6,$G74*AK$6*VLOOKUP($B74,$A$1:$E$5,MATCH(AK$4,$A$1:$E$1,0),0)*SQRT($D74*AK$5))</f>
        <v>0.00277726364599672</v>
      </c>
      <c r="AL74" s="0" t="n">
        <f aca="false">IF($A74=AL$7,$G74*AL$6,$G74*AL$6*VLOOKUP($B74,$A$1:$E$5,MATCH(AL$4,$A$1:$E$1,0),0)*SQRT($D74*AL$5))</f>
        <v>0.00277726364599672</v>
      </c>
      <c r="AM74" s="0" t="n">
        <f aca="false">IF($A74=AM$7,$G74*AM$6,$G74*AM$6*VLOOKUP($B74,$A$1:$E$5,MATCH(AM$4,$A$1:$E$1,0),0)*SQRT($D74*AM$5))</f>
        <v>0.00277726364599672</v>
      </c>
      <c r="AN74" s="0" t="n">
        <f aca="false">IF($A74=AN$7,$G74*AN$6,$G74*AN$6*VLOOKUP($B74,$A$1:$E$5,MATCH(AN$4,$A$1:$E$1,0),0)*SQRT($D74*AN$5))</f>
        <v>0.00277726364599672</v>
      </c>
      <c r="AO74" s="0" t="n">
        <f aca="false">IF($A74=AO$7,$G74*AO$6,$G74*AO$6*VLOOKUP($B74,$A$1:$E$5,MATCH(AO$4,$A$1:$E$1,0),0)*SQRT($D74*AO$5))</f>
        <v>0.000555452729199344</v>
      </c>
      <c r="AP74" s="0" t="n">
        <f aca="false">IF($A74=AP$7,$G74*AP$6,$G74*AP$6*VLOOKUP($B74,$A$1:$E$5,MATCH(AP$4,$A$1:$E$1,0),0)*SQRT($D74*AP$5))</f>
        <v>0.000555452729199344</v>
      </c>
      <c r="AQ74" s="0" t="n">
        <f aca="false">IF($A74=AQ$7,$G74*AQ$6,$G74*AQ$6*VLOOKUP($B74,$A$1:$E$5,MATCH(AQ$4,$A$1:$E$1,0),0)*SQRT($D74*AQ$5))</f>
        <v>0.000555452729199344</v>
      </c>
      <c r="AR74" s="0" t="n">
        <f aca="false">IF($A74=AR$7,$G74*AR$6,$G74*AR$6*VLOOKUP($B74,$A$1:$E$5,MATCH(AR$4,$A$1:$E$1,0),0)*SQRT($D74*AR$5))</f>
        <v>0.000555452729199344</v>
      </c>
      <c r="AS74" s="0" t="n">
        <f aca="false">IF($A74=AS$7,$G74*AS$6,$G74*AS$6*VLOOKUP($B74,$A$1:$E$5,MATCH(AS$4,$A$1:$E$1,0),0)*SQRT($D74*AS$5))</f>
        <v>0.00699609375</v>
      </c>
      <c r="AT74" s="0" t="n">
        <f aca="false">IF($A74=AT$7,$G74*AT$6,$G74*AT$6*VLOOKUP($B74,$A$1:$E$5,MATCH(AT$4,$A$1:$E$1,0),0)*SQRT($D74*AT$5))</f>
        <v>0.00699609375</v>
      </c>
      <c r="AU74" s="0" t="n">
        <f aca="false">IF($A74=AU$7,$G74*AU$6,$G74*AU$6*VLOOKUP($B74,$A$1:$E$5,MATCH(AU$4,$A$1:$E$1,0),0)*SQRT($D74*AU$5))</f>
        <v>0.00699609375</v>
      </c>
      <c r="AV74" s="0" t="n">
        <f aca="false">IF($A74=AV$7,$G74*AV$6,$G74*AV$6*VLOOKUP($B74,$A$1:$E$5,MATCH(AV$4,$A$1:$E$1,0),0)*SQRT($D74*AV$5))</f>
        <v>0.00699609375</v>
      </c>
      <c r="AW74" s="0" t="n">
        <f aca="false">IF($A74=AW$7,$G74*AW$6,$G74*AW$6*VLOOKUP($B74,$A$1:$E$5,MATCH(AW$4,$A$1:$E$1,0),0)*SQRT($D74*AW$5))</f>
        <v>0.00139921875</v>
      </c>
      <c r="AX74" s="0" t="n">
        <f aca="false">IF($A74=AX$7,$G74*AX$6,$G74*AX$6*VLOOKUP($B74,$A$1:$E$5,MATCH(AX$4,$A$1:$E$1,0),0)*SQRT($D74*AX$5))</f>
        <v>0.00139921875</v>
      </c>
      <c r="AY74" s="0" t="n">
        <f aca="false">IF($A74=AY$7,$G74*AY$6,$G74*AY$6*VLOOKUP($B74,$A$1:$E$5,MATCH(AY$4,$A$1:$E$1,0),0)*SQRT($D74*AY$5))</f>
        <v>0.00139921875</v>
      </c>
      <c r="AZ74" s="0" t="n">
        <f aca="false">IF($A74=AZ$7,$G74*AZ$6,$G74*AZ$6*VLOOKUP($B74,$A$1:$E$5,MATCH(AZ$4,$A$1:$E$1,0),0)*SQRT($D74*AZ$5))</f>
        <v>0.00139921875</v>
      </c>
      <c r="BA74" s="0" t="n">
        <f aca="false">IF($A74=BA$7,$G74*BA$6,$G74*BA$6*VLOOKUP($B74,$A$1:$E$5,MATCH(BA$4,$A$1:$E$1,0),0)*SQRT($D74*BA$5))</f>
        <v>0.00027984375</v>
      </c>
      <c r="BB74" s="0" t="n">
        <f aca="false">IF($A74=BB$7,$G74*BB$6,$G74*BB$6*VLOOKUP($B74,$A$1:$E$5,MATCH(BB$4,$A$1:$E$1,0),0)*SQRT($D74*BB$5))</f>
        <v>0.00027984375</v>
      </c>
      <c r="BC74" s="0" t="n">
        <f aca="false">IF($A74=BC$7,$G74*BC$6,$G74*BC$6*VLOOKUP($B74,$A$1:$E$5,MATCH(BC$4,$A$1:$E$1,0),0)*SQRT($D74*BC$5))</f>
        <v>0.00027984375</v>
      </c>
      <c r="BD74" s="0" t="n">
        <f aca="false">IF($A74=BD$7,$G74*BD$6,$G74*BD$6*VLOOKUP($B74,$A$1:$E$5,MATCH(BD$4,$A$1:$E$1,0),0)*SQRT($D74*BD$5))</f>
        <v>0.00027984375</v>
      </c>
      <c r="BE74" s="0" t="n">
        <f aca="false">IF($A74=BE$7,$G74*BE$6,$G74*BE$6*VLOOKUP($B74,$A$1:$E$5,MATCH(BE$4,$A$1:$E$1,0),0)*SQRT($D74*BE$5))</f>
        <v>0.277726364599672</v>
      </c>
      <c r="BF74" s="0" t="n">
        <f aca="false">IF($A74=BF$7,$G74*BF$6,$G74*BF$6*VLOOKUP($B74,$A$1:$E$5,MATCH(BF$4,$A$1:$E$1,0),0)*SQRT($D74*BF$5))</f>
        <v>0.277726364599672</v>
      </c>
      <c r="BG74" s="0" t="n">
        <f aca="false">IF($A74=BG$7,$G74*BG$6,$G74*BG$6*VLOOKUP($B74,$A$1:$E$5,MATCH(BG$4,$A$1:$E$1,0),0)*SQRT($D74*BG$5))</f>
        <v>0.277726364599672</v>
      </c>
      <c r="BH74" s="0" t="n">
        <f aca="false">IF($A74=BH$7,$G74*BH$6,$G74*BH$6*VLOOKUP($B74,$A$1:$E$5,MATCH(BH$4,$A$1:$E$1,0),0)*SQRT($D74*BH$5))</f>
        <v>0.277726364599672</v>
      </c>
      <c r="BI74" s="0" t="n">
        <f aca="false">IF($A74=BI$7,$G74*BI$6,$G74*BI$6*VLOOKUP($B74,$A$1:$E$5,MATCH(BI$4,$A$1:$E$1,0),0)*SQRT($D74*BI$5))</f>
        <v>0.0555452729199344</v>
      </c>
      <c r="BJ74" s="0" t="n">
        <f aca="false">IF($A74=BJ$7,$G74*BJ$6,$G74*BJ$6*VLOOKUP($B74,$A$1:$E$5,MATCH(BJ$4,$A$1:$E$1,0),0)*SQRT($D74*BJ$5))</f>
        <v>0.0555452729199344</v>
      </c>
      <c r="BK74" s="0" t="n">
        <f aca="false">IF($A74=BK$7,$G74*BK$6,$G74*BK$6*VLOOKUP($B74,$A$1:$E$5,MATCH(BK$4,$A$1:$E$1,0),0)*SQRT($D74*BK$5))</f>
        <v>0.0555452729199344</v>
      </c>
      <c r="BL74" s="0" t="n">
        <f aca="false">IF($A74=BL$7,$G74*BL$6,$G74*BL$6*VLOOKUP($B74,$A$1:$E$5,MATCH(BL$4,$A$1:$E$1,0),0)*SQRT($D74*BL$5))</f>
        <v>0.0555452729199344</v>
      </c>
      <c r="BM74" s="0" t="n">
        <f aca="false">IF($A74=BM$7,$G74*BM$6,$G74*BM$6*VLOOKUP($B74,$A$1:$E$5,MATCH(BM$4,$A$1:$E$1,0),0)*SQRT($D74*BM$5))</f>
        <v>0.0111090545839869</v>
      </c>
      <c r="BN74" s="0" t="n">
        <f aca="false">IF($A74=BN$7,$G74*BN$6,$G74*BN$6*VLOOKUP($B74,$A$1:$E$5,MATCH(BN$4,$A$1:$E$1,0),0)*SQRT($D74*BN$5))</f>
        <v>0.0111090545839869</v>
      </c>
      <c r="BO74" s="0" t="n">
        <f aca="false">IF($A74=BO$7,$G74*BO$6,$G74*BO$6*VLOOKUP($B74,$A$1:$E$5,MATCH(BO$4,$A$1:$E$1,0),0)*SQRT($D74*BO$5))</f>
        <v>0.0111090545839869</v>
      </c>
      <c r="BP74" s="0" t="n">
        <f aca="false">IF($A74=BP$7,$G74*BP$6,$G74*BP$6*VLOOKUP($B74,$A$1:$E$5,MATCH(BP$4,$A$1:$E$1,0),0)*SQRT($D74*BP$5))</f>
        <v>0.0111090545839869</v>
      </c>
      <c r="BQ74" s="0" t="n">
        <f aca="false">IF($A74=BQ$7,$G74*BQ$6,$G74*BQ$6*VLOOKUP($B74,$A$1:$E$5,MATCH(BQ$4,$A$1:$E$1,0),0)*SQRT($D74*BQ$5))</f>
        <v>0.139921875</v>
      </c>
      <c r="BR74" s="0" t="n">
        <f aca="false">IF($A74=BR$7,$G74*BR$6,$G74*BR$6*VLOOKUP($B74,$A$1:$E$5,MATCH(BR$4,$A$1:$E$1,0),0)*SQRT($D74*BR$5))</f>
        <v>0.139921875</v>
      </c>
      <c r="BS74" s="0" t="n">
        <f aca="false">IF($A74=BS$7,$G74*BS$6,$G74*BS$6*VLOOKUP($B74,$A$1:$E$5,MATCH(BS$4,$A$1:$E$1,0),0)*SQRT($D74*BS$5))</f>
        <v>0.139921875</v>
      </c>
      <c r="BT74" s="0" t="n">
        <f aca="false">IF($A74=BT$7,$G74*BT$6,$G74*BT$6*VLOOKUP($B74,$A$1:$E$5,MATCH(BT$4,$A$1:$E$1,0),0)*SQRT($D74*BT$5))</f>
        <v>0.77734375</v>
      </c>
      <c r="BU74" s="0" t="n">
        <f aca="false">IF($A74=BU$7,$G74*BU$6,$G74*BU$6*VLOOKUP($B74,$A$1:$E$5,MATCH(BU$4,$A$1:$E$1,0),0)*SQRT($D74*BU$5))</f>
        <v>0.0279843750000001</v>
      </c>
      <c r="BV74" s="0" t="n">
        <f aca="false">IF($A74=BV$7,$G74*BV$6,$G74*BV$6*VLOOKUP($B74,$A$1:$E$5,MATCH(BV$4,$A$1:$E$1,0),0)*SQRT($D74*BV$5))</f>
        <v>0.0279843750000001</v>
      </c>
      <c r="BW74" s="0" t="n">
        <f aca="false">IF($A74=BW$7,$G74*BW$6,$G74*BW$6*VLOOKUP($B74,$A$1:$E$5,MATCH(BW$4,$A$1:$E$1,0),0)*SQRT($D74*BW$5))</f>
        <v>0.0279843750000001</v>
      </c>
      <c r="BX74" s="0" t="n">
        <f aca="false">IF($A74=BX$7,$G74*BX$6,$G74*BX$6*VLOOKUP($B74,$A$1:$E$5,MATCH(BX$4,$A$1:$E$1,0),0)*SQRT($D74*BX$5))</f>
        <v>0.0279843750000001</v>
      </c>
      <c r="BY74" s="0" t="n">
        <f aca="false">IF($A74=BY$7,$G74*BY$6,$G74*BY$6*VLOOKUP($B74,$A$1:$E$5,MATCH(BY$4,$A$1:$E$1,0),0)*SQRT($D74*BY$5))</f>
        <v>0.005596875</v>
      </c>
      <c r="BZ74" s="0" t="n">
        <f aca="false">IF($A74=BZ$7,$G74*BZ$6,$G74*BZ$6*VLOOKUP($B74,$A$1:$E$5,MATCH(BZ$4,$A$1:$E$1,0),0)*SQRT($D74*BZ$5))</f>
        <v>0.005596875</v>
      </c>
      <c r="CA74" s="0" t="n">
        <f aca="false">IF($A74=CA$7,$G74*CA$6,$G74*CA$6*VLOOKUP($B74,$A$1:$E$5,MATCH(CA$4,$A$1:$E$1,0),0)*SQRT($D74*CA$5))</f>
        <v>0.005596875</v>
      </c>
      <c r="CB74" s="0" t="n">
        <f aca="false">IF($A74=CB$7,$G74*CB$6,$G74*CB$6*VLOOKUP($B74,$A$1:$E$5,MATCH(CB$4,$A$1:$E$1,0),0)*SQRT($D74*CB$5))</f>
        <v>0.005596875</v>
      </c>
      <c r="CC74" s="0" t="n">
        <f aca="false">IF($A74=CC$7,$G74*CC$6,$G74*CC$6*VLOOKUP($B74,$A$1:$E$5,MATCH(CC$4,$A$1:$E$1,0),0)*SQRT($D74*CC$5))</f>
        <v>0.069431591149918</v>
      </c>
      <c r="CD74" s="0" t="n">
        <f aca="false">IF($A74=CD$7,$G74*CD$6,$G74*CD$6*VLOOKUP($B74,$A$1:$E$5,MATCH(CD$4,$A$1:$E$1,0),0)*SQRT($D74*CD$5))</f>
        <v>0.069431591149918</v>
      </c>
      <c r="CE74" s="0" t="n">
        <f aca="false">IF($A74=CE$7,$G74*CE$6,$G74*CE$6*VLOOKUP($B74,$A$1:$E$5,MATCH(CE$4,$A$1:$E$1,0),0)*SQRT($D74*CE$5))</f>
        <v>0.069431591149918</v>
      </c>
      <c r="CF74" s="0" t="n">
        <f aca="false">IF($A74=CF$7,$G74*CF$6,$G74*CF$6*VLOOKUP($B74,$A$1:$E$5,MATCH(CF$4,$A$1:$E$1,0),0)*SQRT($D74*CF$5))</f>
        <v>0.069431591149918</v>
      </c>
      <c r="CG74" s="0" t="n">
        <f aca="false">IF($A74=CG$7,$G74*CG$6,$G74*CG$6*VLOOKUP($B74,$A$1:$E$5,MATCH(CG$4,$A$1:$E$1,0),0)*SQRT($D74*CG$5))</f>
        <v>0.0138863182299836</v>
      </c>
      <c r="CH74" s="0" t="n">
        <f aca="false">IF($A74=CH$7,$G74*CH$6,$G74*CH$6*VLOOKUP($B74,$A$1:$E$5,MATCH(CH$4,$A$1:$E$1,0),0)*SQRT($D74*CH$5))</f>
        <v>0.0138863182299836</v>
      </c>
      <c r="CI74" s="0" t="n">
        <f aca="false">IF($A74=CI$7,$G74*CI$6,$G74*CI$6*VLOOKUP($B74,$A$1:$E$5,MATCH(CI$4,$A$1:$E$1,0),0)*SQRT($D74*CI$5))</f>
        <v>0.0138863182299836</v>
      </c>
      <c r="CJ74" s="0" t="n">
        <f aca="false">IF($A74=CJ$7,$G74*CJ$6,$G74*CJ$6*VLOOKUP($B74,$A$1:$E$5,MATCH(CJ$4,$A$1:$E$1,0),0)*SQRT($D74*CJ$5))</f>
        <v>0.0138863182299836</v>
      </c>
      <c r="CK74" s="0" t="n">
        <f aca="false">IF($A74=CK$7,$G74*CK$6,$G74*CK$6*VLOOKUP($B74,$A$1:$E$5,MATCH(CK$4,$A$1:$E$1,0),0)*SQRT($D74*CK$5))</f>
        <v>0.00277726364599672</v>
      </c>
      <c r="CL74" s="0" t="n">
        <f aca="false">IF($A74=CL$7,$G74*CL$6,$G74*CL$6*VLOOKUP($B74,$A$1:$E$5,MATCH(CL$4,$A$1:$E$1,0),0)*SQRT($D74*CL$5))</f>
        <v>0.00277726364599672</v>
      </c>
      <c r="CM74" s="0" t="n">
        <f aca="false">IF($A74=CM$7,$G74*CM$6,$G74*CM$6*VLOOKUP($B74,$A$1:$E$5,MATCH(CM$4,$A$1:$E$1,0),0)*SQRT($D74*CM$5))</f>
        <v>0.00277726364599672</v>
      </c>
      <c r="CN74" s="0" t="n">
        <f aca="false">IF($A74=CN$7,$G74*CN$6,$G74*CN$6*VLOOKUP($B74,$A$1:$E$5,MATCH(CN$4,$A$1:$E$1,0),0)*SQRT($D74*CN$5))</f>
        <v>0.00277726364599672</v>
      </c>
      <c r="CO74" s="0" t="n">
        <f aca="false">IF($A74=CO$7,$G74*CO$6,$G74*CO$6*VLOOKUP($B74,$A$1:$E$5,MATCH(CO$4,$A$1:$E$1,0),0)*SQRT($D74*CO$5))</f>
        <v>0.03498046875</v>
      </c>
      <c r="CP74" s="0" t="n">
        <f aca="false">IF($A74=CP$7,$G74*CP$6,$G74*CP$6*VLOOKUP($B74,$A$1:$E$5,MATCH(CP$4,$A$1:$E$1,0),0)*SQRT($D74*CP$5))</f>
        <v>0.03498046875</v>
      </c>
      <c r="CQ74" s="0" t="n">
        <f aca="false">IF($A74=CQ$7,$G74*CQ$6,$G74*CQ$6*VLOOKUP($B74,$A$1:$E$5,MATCH(CQ$4,$A$1:$E$1,0),0)*SQRT($D74*CQ$5))</f>
        <v>0.03498046875</v>
      </c>
      <c r="CR74" s="0" t="n">
        <f aca="false">IF($A74=CR$7,$G74*CR$6,$G74*CR$6*VLOOKUP($B74,$A$1:$E$5,MATCH(CR$4,$A$1:$E$1,0),0)*SQRT($D74*CR$5))</f>
        <v>0.03498046875</v>
      </c>
      <c r="CS74" s="0" t="n">
        <f aca="false">IF($A74=CS$7,$G74*CS$6,$G74*CS$6*VLOOKUP($B74,$A$1:$E$5,MATCH(CS$4,$A$1:$E$1,0),0)*SQRT($D74*CS$5))</f>
        <v>0.00699609375000002</v>
      </c>
      <c r="CT74" s="0" t="n">
        <f aca="false">IF($A74=CT$7,$G74*CT$6,$G74*CT$6*VLOOKUP($B74,$A$1:$E$5,MATCH(CT$4,$A$1:$E$1,0),0)*SQRT($D74*CT$5))</f>
        <v>0.00699609375000002</v>
      </c>
      <c r="CU74" s="0" t="n">
        <f aca="false">IF($A74=CU$7,$G74*CU$6,$G74*CU$6*VLOOKUP($B74,$A$1:$E$5,MATCH(CU$4,$A$1:$E$1,0),0)*SQRT($D74*CU$5))</f>
        <v>0.00699609375000002</v>
      </c>
      <c r="CV74" s="0" t="n">
        <f aca="false">IF($A74=CV$7,$G74*CV$6,$G74*CV$6*VLOOKUP($B74,$A$1:$E$5,MATCH(CV$4,$A$1:$E$1,0),0)*SQRT($D74*CV$5))</f>
        <v>0.00699609375000002</v>
      </c>
      <c r="CW74" s="0" t="n">
        <f aca="false">IF($A74=CW$7,$G74*CW$6,$G74*CW$6*VLOOKUP($B74,$A$1:$E$5,MATCH(CW$4,$A$1:$E$1,0),0)*SQRT($D74*CW$5))</f>
        <v>0.00139921875</v>
      </c>
      <c r="CX74" s="0" t="n">
        <f aca="false">IF($A74=CX$7,$G74*CX$6,$G74*CX$6*VLOOKUP($B74,$A$1:$E$5,MATCH(CX$4,$A$1:$E$1,0),0)*SQRT($D74*CX$5))</f>
        <v>0.00139921875</v>
      </c>
      <c r="CY74" s="0" t="n">
        <f aca="false">IF($A74=CY$7,$G74*CY$6,$G74*CY$6*VLOOKUP($B74,$A$1:$E$5,MATCH(CY$4,$A$1:$E$1,0),0)*SQRT($D74*CY$5))</f>
        <v>0.00139921875</v>
      </c>
      <c r="CZ74" s="0" t="n">
        <f aca="false">IF($A74=CZ$7,$G74*CZ$6,$G74*CZ$6*VLOOKUP($B74,$A$1:$E$5,MATCH(CZ$4,$A$1:$E$1,0),0)*SQRT($D74*CZ$5))</f>
        <v>0.00139921875</v>
      </c>
      <c r="DB74" s="0" t="n">
        <f aca="false">SUM(I74:CZ74)/SUM($I$11:$CZ$106)*Computations!$GS$7</f>
        <v>0.744286136134627</v>
      </c>
    </row>
    <row r="75" customFormat="false" ht="14" hidden="false" customHeight="false" outlineLevel="0" collapsed="false">
      <c r="A75" s="0" t="n">
        <v>65</v>
      </c>
      <c r="B75" s="0" t="n">
        <v>3</v>
      </c>
      <c r="C75" s="0" t="n">
        <v>0.005</v>
      </c>
      <c r="D75" s="0" t="n">
        <v>0.18</v>
      </c>
      <c r="E75" s="0" t="n">
        <v>5</v>
      </c>
      <c r="F75" s="0" t="n">
        <v>0.5</v>
      </c>
      <c r="G75" s="0" t="n">
        <f aca="false">SQRT(C75*(1-C75))*F75*E75</f>
        <v>0.176334199745824</v>
      </c>
      <c r="I75" s="0" t="n">
        <f aca="false">IF($A75=I$7,$G75*I$6,$G75*I$6*VLOOKUP($B75,$A$1:$E$5,MATCH(I$4,$A$1:$E$1,0),0)*SQRT($D75*I$5))</f>
        <v>0.00277726364599672</v>
      </c>
      <c r="J75" s="0" t="n">
        <f aca="false">IF($A75=J$7,$G75*J$6,$G75*J$6*VLOOKUP($B75,$A$1:$E$5,MATCH(J$4,$A$1:$E$1,0),0)*SQRT($D75*J$5))</f>
        <v>0.00277726364599672</v>
      </c>
      <c r="K75" s="0" t="n">
        <f aca="false">IF($A75=K$7,$G75*K$6,$G75*K$6*VLOOKUP($B75,$A$1:$E$5,MATCH(K$4,$A$1:$E$1,0),0)*SQRT($D75*K$5))</f>
        <v>0.00277726364599672</v>
      </c>
      <c r="L75" s="0" t="n">
        <f aca="false">IF($A75=L$7,$G75*L$6,$G75*L$6*VLOOKUP($B75,$A$1:$E$5,MATCH(L$4,$A$1:$E$1,0),0)*SQRT($D75*L$5))</f>
        <v>0.00277726364599672</v>
      </c>
      <c r="M75" s="0" t="n">
        <f aca="false">IF($A75=M$7,$G75*M$6,$G75*M$6*VLOOKUP($B75,$A$1:$E$5,MATCH(M$4,$A$1:$E$1,0),0)*SQRT($D75*M$5))</f>
        <v>0.000555452729199344</v>
      </c>
      <c r="N75" s="0" t="n">
        <f aca="false">IF($A75=N$7,$G75*N$6,$G75*N$6*VLOOKUP($B75,$A$1:$E$5,MATCH(N$4,$A$1:$E$1,0),0)*SQRT($D75*N$5))</f>
        <v>0.000555452729199344</v>
      </c>
      <c r="O75" s="0" t="n">
        <f aca="false">IF($A75=O$7,$G75*O$6,$G75*O$6*VLOOKUP($B75,$A$1:$E$5,MATCH(O$4,$A$1:$E$1,0),0)*SQRT($D75*O$5))</f>
        <v>0.000555452729199344</v>
      </c>
      <c r="P75" s="0" t="n">
        <f aca="false">IF($A75=P$7,$G75*P$6,$G75*P$6*VLOOKUP($B75,$A$1:$E$5,MATCH(P$4,$A$1:$E$1,0),0)*SQRT($D75*P$5))</f>
        <v>0.000555452729199344</v>
      </c>
      <c r="Q75" s="0" t="n">
        <f aca="false">IF($A75=Q$7,$G75*Q$6,$G75*Q$6*VLOOKUP($B75,$A$1:$E$5,MATCH(Q$4,$A$1:$E$1,0),0)*SQRT($D75*Q$5))</f>
        <v>0.000111090545839869</v>
      </c>
      <c r="R75" s="0" t="n">
        <f aca="false">IF($A75=R$7,$G75*R$6,$G75*R$6*VLOOKUP($B75,$A$1:$E$5,MATCH(R$4,$A$1:$E$1,0),0)*SQRT($D75*R$5))</f>
        <v>0.000111090545839869</v>
      </c>
      <c r="S75" s="0" t="n">
        <f aca="false">IF($A75=S$7,$G75*S$6,$G75*S$6*VLOOKUP($B75,$A$1:$E$5,MATCH(S$4,$A$1:$E$1,0),0)*SQRT($D75*S$5))</f>
        <v>0.000111090545839869</v>
      </c>
      <c r="T75" s="0" t="n">
        <f aca="false">IF($A75=T$7,$G75*T$6,$G75*T$6*VLOOKUP($B75,$A$1:$E$5,MATCH(T$4,$A$1:$E$1,0),0)*SQRT($D75*T$5))</f>
        <v>0.000111090545839869</v>
      </c>
      <c r="U75" s="0" t="n">
        <f aca="false">IF($A75=U$7,$G75*U$6,$G75*U$6*VLOOKUP($B75,$A$1:$E$5,MATCH(U$4,$A$1:$E$1,0),0)*SQRT($D75*U$5))</f>
        <v>0.00139921875</v>
      </c>
      <c r="V75" s="0" t="n">
        <f aca="false">IF($A75=V$7,$G75*V$6,$G75*V$6*VLOOKUP($B75,$A$1:$E$5,MATCH(V$4,$A$1:$E$1,0),0)*SQRT($D75*V$5))</f>
        <v>0.00139921875</v>
      </c>
      <c r="W75" s="0" t="n">
        <f aca="false">IF($A75=W$7,$G75*W$6,$G75*W$6*VLOOKUP($B75,$A$1:$E$5,MATCH(W$4,$A$1:$E$1,0),0)*SQRT($D75*W$5))</f>
        <v>0.00139921875</v>
      </c>
      <c r="X75" s="0" t="n">
        <f aca="false">IF($A75=X$7,$G75*X$6,$G75*X$6*VLOOKUP($B75,$A$1:$E$5,MATCH(X$4,$A$1:$E$1,0),0)*SQRT($D75*X$5))</f>
        <v>0.00139921875</v>
      </c>
      <c r="Y75" s="0" t="n">
        <f aca="false">IF($A75=Y$7,$G75*Y$6,$G75*Y$6*VLOOKUP($B75,$A$1:$E$5,MATCH(Y$4,$A$1:$E$1,0),0)*SQRT($D75*Y$5))</f>
        <v>0.000279843750000001</v>
      </c>
      <c r="Z75" s="0" t="n">
        <f aca="false">IF($A75=Z$7,$G75*Z$6,$G75*Z$6*VLOOKUP($B75,$A$1:$E$5,MATCH(Z$4,$A$1:$E$1,0),0)*SQRT($D75*Z$5))</f>
        <v>0.000279843750000001</v>
      </c>
      <c r="AA75" s="0" t="n">
        <f aca="false">IF($A75=AA$7,$G75*AA$6,$G75*AA$6*VLOOKUP($B75,$A$1:$E$5,MATCH(AA$4,$A$1:$E$1,0),0)*SQRT($D75*AA$5))</f>
        <v>0.000279843750000001</v>
      </c>
      <c r="AB75" s="0" t="n">
        <f aca="false">IF($A75=AB$7,$G75*AB$6,$G75*AB$6*VLOOKUP($B75,$A$1:$E$5,MATCH(AB$4,$A$1:$E$1,0),0)*SQRT($D75*AB$5))</f>
        <v>0.000279843750000001</v>
      </c>
      <c r="AC75" s="0" t="n">
        <f aca="false">IF($A75=AC$7,$G75*AC$6,$G75*AC$6*VLOOKUP($B75,$A$1:$E$5,MATCH(AC$4,$A$1:$E$1,0),0)*SQRT($D75*AC$5))</f>
        <v>5.596875E-005</v>
      </c>
      <c r="AD75" s="0" t="n">
        <f aca="false">IF($A75=AD$7,$G75*AD$6,$G75*AD$6*VLOOKUP($B75,$A$1:$E$5,MATCH(AD$4,$A$1:$E$1,0),0)*SQRT($D75*AD$5))</f>
        <v>5.596875E-005</v>
      </c>
      <c r="AE75" s="0" t="n">
        <f aca="false">IF($A75=AE$7,$G75*AE$6,$G75*AE$6*VLOOKUP($B75,$A$1:$E$5,MATCH(AE$4,$A$1:$E$1,0),0)*SQRT($D75*AE$5))</f>
        <v>5.596875E-005</v>
      </c>
      <c r="AF75" s="0" t="n">
        <f aca="false">IF($A75=AF$7,$G75*AF$6,$G75*AF$6*VLOOKUP($B75,$A$1:$E$5,MATCH(AF$4,$A$1:$E$1,0),0)*SQRT($D75*AF$5))</f>
        <v>5.596875E-005</v>
      </c>
      <c r="AG75" s="0" t="n">
        <f aca="false">IF($A75=AG$7,$G75*AG$6,$G75*AG$6*VLOOKUP($B75,$A$1:$E$5,MATCH(AG$4,$A$1:$E$1,0),0)*SQRT($D75*AG$5))</f>
        <v>0.00277726364599672</v>
      </c>
      <c r="AH75" s="0" t="n">
        <f aca="false">IF($A75=AH$7,$G75*AH$6,$G75*AH$6*VLOOKUP($B75,$A$1:$E$5,MATCH(AH$4,$A$1:$E$1,0),0)*SQRT($D75*AH$5))</f>
        <v>0.00277726364599672</v>
      </c>
      <c r="AI75" s="0" t="n">
        <f aca="false">IF($A75=AI$7,$G75*AI$6,$G75*AI$6*VLOOKUP($B75,$A$1:$E$5,MATCH(AI$4,$A$1:$E$1,0),0)*SQRT($D75*AI$5))</f>
        <v>0.00277726364599672</v>
      </c>
      <c r="AJ75" s="0" t="n">
        <f aca="false">IF($A75=AJ$7,$G75*AJ$6,$G75*AJ$6*VLOOKUP($B75,$A$1:$E$5,MATCH(AJ$4,$A$1:$E$1,0),0)*SQRT($D75*AJ$5))</f>
        <v>0.00277726364599672</v>
      </c>
      <c r="AK75" s="0" t="n">
        <f aca="false">IF($A75=AK$7,$G75*AK$6,$G75*AK$6*VLOOKUP($B75,$A$1:$E$5,MATCH(AK$4,$A$1:$E$1,0),0)*SQRT($D75*AK$5))</f>
        <v>0.000555452729199344</v>
      </c>
      <c r="AL75" s="0" t="n">
        <f aca="false">IF($A75=AL$7,$G75*AL$6,$G75*AL$6*VLOOKUP($B75,$A$1:$E$5,MATCH(AL$4,$A$1:$E$1,0),0)*SQRT($D75*AL$5))</f>
        <v>0.000555452729199344</v>
      </c>
      <c r="AM75" s="0" t="n">
        <f aca="false">IF($A75=AM$7,$G75*AM$6,$G75*AM$6*VLOOKUP($B75,$A$1:$E$5,MATCH(AM$4,$A$1:$E$1,0),0)*SQRT($D75*AM$5))</f>
        <v>0.000555452729199344</v>
      </c>
      <c r="AN75" s="0" t="n">
        <f aca="false">IF($A75=AN$7,$G75*AN$6,$G75*AN$6*VLOOKUP($B75,$A$1:$E$5,MATCH(AN$4,$A$1:$E$1,0),0)*SQRT($D75*AN$5))</f>
        <v>0.000555452729199344</v>
      </c>
      <c r="AO75" s="0" t="n">
        <f aca="false">IF($A75=AO$7,$G75*AO$6,$G75*AO$6*VLOOKUP($B75,$A$1:$E$5,MATCH(AO$4,$A$1:$E$1,0),0)*SQRT($D75*AO$5))</f>
        <v>0.000111090545839869</v>
      </c>
      <c r="AP75" s="0" t="n">
        <f aca="false">IF($A75=AP$7,$G75*AP$6,$G75*AP$6*VLOOKUP($B75,$A$1:$E$5,MATCH(AP$4,$A$1:$E$1,0),0)*SQRT($D75*AP$5))</f>
        <v>0.000111090545839869</v>
      </c>
      <c r="AQ75" s="0" t="n">
        <f aca="false">IF($A75=AQ$7,$G75*AQ$6,$G75*AQ$6*VLOOKUP($B75,$A$1:$E$5,MATCH(AQ$4,$A$1:$E$1,0),0)*SQRT($D75*AQ$5))</f>
        <v>0.000111090545839869</v>
      </c>
      <c r="AR75" s="0" t="n">
        <f aca="false">IF($A75=AR$7,$G75*AR$6,$G75*AR$6*VLOOKUP($B75,$A$1:$E$5,MATCH(AR$4,$A$1:$E$1,0),0)*SQRT($D75*AR$5))</f>
        <v>0.000111090545839869</v>
      </c>
      <c r="AS75" s="0" t="n">
        <f aca="false">IF($A75=AS$7,$G75*AS$6,$G75*AS$6*VLOOKUP($B75,$A$1:$E$5,MATCH(AS$4,$A$1:$E$1,0),0)*SQRT($D75*AS$5))</f>
        <v>0.00139921875</v>
      </c>
      <c r="AT75" s="0" t="n">
        <f aca="false">IF($A75=AT$7,$G75*AT$6,$G75*AT$6*VLOOKUP($B75,$A$1:$E$5,MATCH(AT$4,$A$1:$E$1,0),0)*SQRT($D75*AT$5))</f>
        <v>0.00139921875</v>
      </c>
      <c r="AU75" s="0" t="n">
        <f aca="false">IF($A75=AU$7,$G75*AU$6,$G75*AU$6*VLOOKUP($B75,$A$1:$E$5,MATCH(AU$4,$A$1:$E$1,0),0)*SQRT($D75*AU$5))</f>
        <v>0.00139921875</v>
      </c>
      <c r="AV75" s="0" t="n">
        <f aca="false">IF($A75=AV$7,$G75*AV$6,$G75*AV$6*VLOOKUP($B75,$A$1:$E$5,MATCH(AV$4,$A$1:$E$1,0),0)*SQRT($D75*AV$5))</f>
        <v>0.00139921875</v>
      </c>
      <c r="AW75" s="0" t="n">
        <f aca="false">IF($A75=AW$7,$G75*AW$6,$G75*AW$6*VLOOKUP($B75,$A$1:$E$5,MATCH(AW$4,$A$1:$E$1,0),0)*SQRT($D75*AW$5))</f>
        <v>0.000279843750000001</v>
      </c>
      <c r="AX75" s="0" t="n">
        <f aca="false">IF($A75=AX$7,$G75*AX$6,$G75*AX$6*VLOOKUP($B75,$A$1:$E$5,MATCH(AX$4,$A$1:$E$1,0),0)*SQRT($D75*AX$5))</f>
        <v>0.000279843750000001</v>
      </c>
      <c r="AY75" s="0" t="n">
        <f aca="false">IF($A75=AY$7,$G75*AY$6,$G75*AY$6*VLOOKUP($B75,$A$1:$E$5,MATCH(AY$4,$A$1:$E$1,0),0)*SQRT($D75*AY$5))</f>
        <v>0.000279843750000001</v>
      </c>
      <c r="AZ75" s="0" t="n">
        <f aca="false">IF($A75=AZ$7,$G75*AZ$6,$G75*AZ$6*VLOOKUP($B75,$A$1:$E$5,MATCH(AZ$4,$A$1:$E$1,0),0)*SQRT($D75*AZ$5))</f>
        <v>0.000279843750000001</v>
      </c>
      <c r="BA75" s="0" t="n">
        <f aca="false">IF($A75=BA$7,$G75*BA$6,$G75*BA$6*VLOOKUP($B75,$A$1:$E$5,MATCH(BA$4,$A$1:$E$1,0),0)*SQRT($D75*BA$5))</f>
        <v>5.596875E-005</v>
      </c>
      <c r="BB75" s="0" t="n">
        <f aca="false">IF($A75=BB$7,$G75*BB$6,$G75*BB$6*VLOOKUP($B75,$A$1:$E$5,MATCH(BB$4,$A$1:$E$1,0),0)*SQRT($D75*BB$5))</f>
        <v>5.596875E-005</v>
      </c>
      <c r="BC75" s="0" t="n">
        <f aca="false">IF($A75=BC$7,$G75*BC$6,$G75*BC$6*VLOOKUP($B75,$A$1:$E$5,MATCH(BC$4,$A$1:$E$1,0),0)*SQRT($D75*BC$5))</f>
        <v>5.596875E-005</v>
      </c>
      <c r="BD75" s="0" t="n">
        <f aca="false">IF($A75=BD$7,$G75*BD$6,$G75*BD$6*VLOOKUP($B75,$A$1:$E$5,MATCH(BD$4,$A$1:$E$1,0),0)*SQRT($D75*BD$5))</f>
        <v>5.596875E-005</v>
      </c>
      <c r="BE75" s="0" t="n">
        <f aca="false">IF($A75=BE$7,$G75*BE$6,$G75*BE$6*VLOOKUP($B75,$A$1:$E$5,MATCH(BE$4,$A$1:$E$1,0),0)*SQRT($D75*BE$5))</f>
        <v>0.0555452729199344</v>
      </c>
      <c r="BF75" s="0" t="n">
        <f aca="false">IF($A75=BF$7,$G75*BF$6,$G75*BF$6*VLOOKUP($B75,$A$1:$E$5,MATCH(BF$4,$A$1:$E$1,0),0)*SQRT($D75*BF$5))</f>
        <v>0.0555452729199344</v>
      </c>
      <c r="BG75" s="0" t="n">
        <f aca="false">IF($A75=BG$7,$G75*BG$6,$G75*BG$6*VLOOKUP($B75,$A$1:$E$5,MATCH(BG$4,$A$1:$E$1,0),0)*SQRT($D75*BG$5))</f>
        <v>0.0555452729199344</v>
      </c>
      <c r="BH75" s="0" t="n">
        <f aca="false">IF($A75=BH$7,$G75*BH$6,$G75*BH$6*VLOOKUP($B75,$A$1:$E$5,MATCH(BH$4,$A$1:$E$1,0),0)*SQRT($D75*BH$5))</f>
        <v>0.0555452729199344</v>
      </c>
      <c r="BI75" s="0" t="n">
        <f aca="false">IF($A75=BI$7,$G75*BI$6,$G75*BI$6*VLOOKUP($B75,$A$1:$E$5,MATCH(BI$4,$A$1:$E$1,0),0)*SQRT($D75*BI$5))</f>
        <v>0.0111090545839869</v>
      </c>
      <c r="BJ75" s="0" t="n">
        <f aca="false">IF($A75=BJ$7,$G75*BJ$6,$G75*BJ$6*VLOOKUP($B75,$A$1:$E$5,MATCH(BJ$4,$A$1:$E$1,0),0)*SQRT($D75*BJ$5))</f>
        <v>0.0111090545839869</v>
      </c>
      <c r="BK75" s="0" t="n">
        <f aca="false">IF($A75=BK$7,$G75*BK$6,$G75*BK$6*VLOOKUP($B75,$A$1:$E$5,MATCH(BK$4,$A$1:$E$1,0),0)*SQRT($D75*BK$5))</f>
        <v>0.0111090545839869</v>
      </c>
      <c r="BL75" s="0" t="n">
        <f aca="false">IF($A75=BL$7,$G75*BL$6,$G75*BL$6*VLOOKUP($B75,$A$1:$E$5,MATCH(BL$4,$A$1:$E$1,0),0)*SQRT($D75*BL$5))</f>
        <v>0.0111090545839869</v>
      </c>
      <c r="BM75" s="0" t="n">
        <f aca="false">IF($A75=BM$7,$G75*BM$6,$G75*BM$6*VLOOKUP($B75,$A$1:$E$5,MATCH(BM$4,$A$1:$E$1,0),0)*SQRT($D75*BM$5))</f>
        <v>0.00222181091679738</v>
      </c>
      <c r="BN75" s="0" t="n">
        <f aca="false">IF($A75=BN$7,$G75*BN$6,$G75*BN$6*VLOOKUP($B75,$A$1:$E$5,MATCH(BN$4,$A$1:$E$1,0),0)*SQRT($D75*BN$5))</f>
        <v>0.00222181091679738</v>
      </c>
      <c r="BO75" s="0" t="n">
        <f aca="false">IF($A75=BO$7,$G75*BO$6,$G75*BO$6*VLOOKUP($B75,$A$1:$E$5,MATCH(BO$4,$A$1:$E$1,0),0)*SQRT($D75*BO$5))</f>
        <v>0.00222181091679738</v>
      </c>
      <c r="BP75" s="0" t="n">
        <f aca="false">IF($A75=BP$7,$G75*BP$6,$G75*BP$6*VLOOKUP($B75,$A$1:$E$5,MATCH(BP$4,$A$1:$E$1,0),0)*SQRT($D75*BP$5))</f>
        <v>0.00222181091679738</v>
      </c>
      <c r="BQ75" s="0" t="n">
        <f aca="false">IF($A75=BQ$7,$G75*BQ$6,$G75*BQ$6*VLOOKUP($B75,$A$1:$E$5,MATCH(BQ$4,$A$1:$E$1,0),0)*SQRT($D75*BQ$5))</f>
        <v>0.027984375</v>
      </c>
      <c r="BR75" s="0" t="n">
        <f aca="false">IF($A75=BR$7,$G75*BR$6,$G75*BR$6*VLOOKUP($B75,$A$1:$E$5,MATCH(BR$4,$A$1:$E$1,0),0)*SQRT($D75*BR$5))</f>
        <v>0.027984375</v>
      </c>
      <c r="BS75" s="0" t="n">
        <f aca="false">IF($A75=BS$7,$G75*BS$6,$G75*BS$6*VLOOKUP($B75,$A$1:$E$5,MATCH(BS$4,$A$1:$E$1,0),0)*SQRT($D75*BS$5))</f>
        <v>0.027984375</v>
      </c>
      <c r="BT75" s="0" t="n">
        <f aca="false">IF($A75=BT$7,$G75*BT$6,$G75*BT$6*VLOOKUP($B75,$A$1:$E$5,MATCH(BT$4,$A$1:$E$1,0),0)*SQRT($D75*BT$5))</f>
        <v>0.027984375</v>
      </c>
      <c r="BU75" s="0" t="n">
        <f aca="false">IF($A75=BU$7,$G75*BU$6,$G75*BU$6*VLOOKUP($B75,$A$1:$E$5,MATCH(BU$4,$A$1:$E$1,0),0)*SQRT($D75*BU$5))</f>
        <v>0.0310937500000001</v>
      </c>
      <c r="BV75" s="0" t="n">
        <f aca="false">IF($A75=BV$7,$G75*BV$6,$G75*BV$6*VLOOKUP($B75,$A$1:$E$5,MATCH(BV$4,$A$1:$E$1,0),0)*SQRT($D75*BV$5))</f>
        <v>0.00559687500000002</v>
      </c>
      <c r="BW75" s="0" t="n">
        <f aca="false">IF($A75=BW$7,$G75*BW$6,$G75*BW$6*VLOOKUP($B75,$A$1:$E$5,MATCH(BW$4,$A$1:$E$1,0),0)*SQRT($D75*BW$5))</f>
        <v>0.00559687500000002</v>
      </c>
      <c r="BX75" s="0" t="n">
        <f aca="false">IF($A75=BX$7,$G75*BX$6,$G75*BX$6*VLOOKUP($B75,$A$1:$E$5,MATCH(BX$4,$A$1:$E$1,0),0)*SQRT($D75*BX$5))</f>
        <v>0.00559687500000002</v>
      </c>
      <c r="BY75" s="0" t="n">
        <f aca="false">IF($A75=BY$7,$G75*BY$6,$G75*BY$6*VLOOKUP($B75,$A$1:$E$5,MATCH(BY$4,$A$1:$E$1,0),0)*SQRT($D75*BY$5))</f>
        <v>0.001119375</v>
      </c>
      <c r="BZ75" s="0" t="n">
        <f aca="false">IF($A75=BZ$7,$G75*BZ$6,$G75*BZ$6*VLOOKUP($B75,$A$1:$E$5,MATCH(BZ$4,$A$1:$E$1,0),0)*SQRT($D75*BZ$5))</f>
        <v>0.001119375</v>
      </c>
      <c r="CA75" s="0" t="n">
        <f aca="false">IF($A75=CA$7,$G75*CA$6,$G75*CA$6*VLOOKUP($B75,$A$1:$E$5,MATCH(CA$4,$A$1:$E$1,0),0)*SQRT($D75*CA$5))</f>
        <v>0.001119375</v>
      </c>
      <c r="CB75" s="0" t="n">
        <f aca="false">IF($A75=CB$7,$G75*CB$6,$G75*CB$6*VLOOKUP($B75,$A$1:$E$5,MATCH(CB$4,$A$1:$E$1,0),0)*SQRT($D75*CB$5))</f>
        <v>0.001119375</v>
      </c>
      <c r="CC75" s="0" t="n">
        <f aca="false">IF($A75=CC$7,$G75*CC$6,$G75*CC$6*VLOOKUP($B75,$A$1:$E$5,MATCH(CC$4,$A$1:$E$1,0),0)*SQRT($D75*CC$5))</f>
        <v>0.0138863182299836</v>
      </c>
      <c r="CD75" s="0" t="n">
        <f aca="false">IF($A75=CD$7,$G75*CD$6,$G75*CD$6*VLOOKUP($B75,$A$1:$E$5,MATCH(CD$4,$A$1:$E$1,0),0)*SQRT($D75*CD$5))</f>
        <v>0.0138863182299836</v>
      </c>
      <c r="CE75" s="0" t="n">
        <f aca="false">IF($A75=CE$7,$G75*CE$6,$G75*CE$6*VLOOKUP($B75,$A$1:$E$5,MATCH(CE$4,$A$1:$E$1,0),0)*SQRT($D75*CE$5))</f>
        <v>0.0138863182299836</v>
      </c>
      <c r="CF75" s="0" t="n">
        <f aca="false">IF($A75=CF$7,$G75*CF$6,$G75*CF$6*VLOOKUP($B75,$A$1:$E$5,MATCH(CF$4,$A$1:$E$1,0),0)*SQRT($D75*CF$5))</f>
        <v>0.0138863182299836</v>
      </c>
      <c r="CG75" s="0" t="n">
        <f aca="false">IF($A75=CG$7,$G75*CG$6,$G75*CG$6*VLOOKUP($B75,$A$1:$E$5,MATCH(CG$4,$A$1:$E$1,0),0)*SQRT($D75*CG$5))</f>
        <v>0.00277726364599672</v>
      </c>
      <c r="CH75" s="0" t="n">
        <f aca="false">IF($A75=CH$7,$G75*CH$6,$G75*CH$6*VLOOKUP($B75,$A$1:$E$5,MATCH(CH$4,$A$1:$E$1,0),0)*SQRT($D75*CH$5))</f>
        <v>0.00277726364599672</v>
      </c>
      <c r="CI75" s="0" t="n">
        <f aca="false">IF($A75=CI$7,$G75*CI$6,$G75*CI$6*VLOOKUP($B75,$A$1:$E$5,MATCH(CI$4,$A$1:$E$1,0),0)*SQRT($D75*CI$5))</f>
        <v>0.00277726364599672</v>
      </c>
      <c r="CJ75" s="0" t="n">
        <f aca="false">IF($A75=CJ$7,$G75*CJ$6,$G75*CJ$6*VLOOKUP($B75,$A$1:$E$5,MATCH(CJ$4,$A$1:$E$1,0),0)*SQRT($D75*CJ$5))</f>
        <v>0.00277726364599672</v>
      </c>
      <c r="CK75" s="0" t="n">
        <f aca="false">IF($A75=CK$7,$G75*CK$6,$G75*CK$6*VLOOKUP($B75,$A$1:$E$5,MATCH(CK$4,$A$1:$E$1,0),0)*SQRT($D75*CK$5))</f>
        <v>0.000555452729199344</v>
      </c>
      <c r="CL75" s="0" t="n">
        <f aca="false">IF($A75=CL$7,$G75*CL$6,$G75*CL$6*VLOOKUP($B75,$A$1:$E$5,MATCH(CL$4,$A$1:$E$1,0),0)*SQRT($D75*CL$5))</f>
        <v>0.000555452729199344</v>
      </c>
      <c r="CM75" s="0" t="n">
        <f aca="false">IF($A75=CM$7,$G75*CM$6,$G75*CM$6*VLOOKUP($B75,$A$1:$E$5,MATCH(CM$4,$A$1:$E$1,0),0)*SQRT($D75*CM$5))</f>
        <v>0.000555452729199344</v>
      </c>
      <c r="CN75" s="0" t="n">
        <f aca="false">IF($A75=CN$7,$G75*CN$6,$G75*CN$6*VLOOKUP($B75,$A$1:$E$5,MATCH(CN$4,$A$1:$E$1,0),0)*SQRT($D75*CN$5))</f>
        <v>0.000555452729199344</v>
      </c>
      <c r="CO75" s="0" t="n">
        <f aca="false">IF($A75=CO$7,$G75*CO$6,$G75*CO$6*VLOOKUP($B75,$A$1:$E$5,MATCH(CO$4,$A$1:$E$1,0),0)*SQRT($D75*CO$5))</f>
        <v>0.00699609375</v>
      </c>
      <c r="CP75" s="0" t="n">
        <f aca="false">IF($A75=CP$7,$G75*CP$6,$G75*CP$6*VLOOKUP($B75,$A$1:$E$5,MATCH(CP$4,$A$1:$E$1,0),0)*SQRT($D75*CP$5))</f>
        <v>0.00699609375</v>
      </c>
      <c r="CQ75" s="0" t="n">
        <f aca="false">IF($A75=CQ$7,$G75*CQ$6,$G75*CQ$6*VLOOKUP($B75,$A$1:$E$5,MATCH(CQ$4,$A$1:$E$1,0),0)*SQRT($D75*CQ$5))</f>
        <v>0.00699609375</v>
      </c>
      <c r="CR75" s="0" t="n">
        <f aca="false">IF($A75=CR$7,$G75*CR$6,$G75*CR$6*VLOOKUP($B75,$A$1:$E$5,MATCH(CR$4,$A$1:$E$1,0),0)*SQRT($D75*CR$5))</f>
        <v>0.00699609375</v>
      </c>
      <c r="CS75" s="0" t="n">
        <f aca="false">IF($A75=CS$7,$G75*CS$6,$G75*CS$6*VLOOKUP($B75,$A$1:$E$5,MATCH(CS$4,$A$1:$E$1,0),0)*SQRT($D75*CS$5))</f>
        <v>0.00139921875</v>
      </c>
      <c r="CT75" s="0" t="n">
        <f aca="false">IF($A75=CT$7,$G75*CT$6,$G75*CT$6*VLOOKUP($B75,$A$1:$E$5,MATCH(CT$4,$A$1:$E$1,0),0)*SQRT($D75*CT$5))</f>
        <v>0.00139921875</v>
      </c>
      <c r="CU75" s="0" t="n">
        <f aca="false">IF($A75=CU$7,$G75*CU$6,$G75*CU$6*VLOOKUP($B75,$A$1:$E$5,MATCH(CU$4,$A$1:$E$1,0),0)*SQRT($D75*CU$5))</f>
        <v>0.00139921875</v>
      </c>
      <c r="CV75" s="0" t="n">
        <f aca="false">IF($A75=CV$7,$G75*CV$6,$G75*CV$6*VLOOKUP($B75,$A$1:$E$5,MATCH(CV$4,$A$1:$E$1,0),0)*SQRT($D75*CV$5))</f>
        <v>0.00139921875</v>
      </c>
      <c r="CW75" s="0" t="n">
        <f aca="false">IF($A75=CW$7,$G75*CW$6,$G75*CW$6*VLOOKUP($B75,$A$1:$E$5,MATCH(CW$4,$A$1:$E$1,0),0)*SQRT($D75*CW$5))</f>
        <v>0.00027984375</v>
      </c>
      <c r="CX75" s="0" t="n">
        <f aca="false">IF($A75=CX$7,$G75*CX$6,$G75*CX$6*VLOOKUP($B75,$A$1:$E$5,MATCH(CX$4,$A$1:$E$1,0),0)*SQRT($D75*CX$5))</f>
        <v>0.00027984375</v>
      </c>
      <c r="CY75" s="0" t="n">
        <f aca="false">IF($A75=CY$7,$G75*CY$6,$G75*CY$6*VLOOKUP($B75,$A$1:$E$5,MATCH(CY$4,$A$1:$E$1,0),0)*SQRT($D75*CY$5))</f>
        <v>0.00027984375</v>
      </c>
      <c r="CZ75" s="0" t="n">
        <f aca="false">IF($A75=CZ$7,$G75*CZ$6,$G75*CZ$6*VLOOKUP($B75,$A$1:$E$5,MATCH(CZ$4,$A$1:$E$1,0),0)*SQRT($D75*CZ$5))</f>
        <v>0.00027984375</v>
      </c>
      <c r="DB75" s="0" t="n">
        <f aca="false">SUM(I75:CZ75)/SUM($I$11:$CZ$106)*Computations!$GS$7</f>
        <v>0.126752392001229</v>
      </c>
    </row>
    <row r="76" customFormat="false" ht="14" hidden="false" customHeight="false" outlineLevel="0" collapsed="false">
      <c r="A76" s="0" t="n">
        <v>66</v>
      </c>
      <c r="B76" s="0" t="n">
        <v>3</v>
      </c>
      <c r="C76" s="0" t="n">
        <v>0.005</v>
      </c>
      <c r="D76" s="0" t="n">
        <v>0.18</v>
      </c>
      <c r="E76" s="0" t="n">
        <v>5</v>
      </c>
      <c r="F76" s="0" t="n">
        <v>0.5</v>
      </c>
      <c r="G76" s="0" t="n">
        <f aca="false">SQRT(C76*(1-C76))*F76*E76</f>
        <v>0.176334199745824</v>
      </c>
      <c r="I76" s="0" t="n">
        <f aca="false">IF($A76=I$7,$G76*I$6,$G76*I$6*VLOOKUP($B76,$A$1:$E$5,MATCH(I$4,$A$1:$E$1,0),0)*SQRT($D76*I$5))</f>
        <v>0.00277726364599672</v>
      </c>
      <c r="J76" s="0" t="n">
        <f aca="false">IF($A76=J$7,$G76*J$6,$G76*J$6*VLOOKUP($B76,$A$1:$E$5,MATCH(J$4,$A$1:$E$1,0),0)*SQRT($D76*J$5))</f>
        <v>0.00277726364599672</v>
      </c>
      <c r="K76" s="0" t="n">
        <f aca="false">IF($A76=K$7,$G76*K$6,$G76*K$6*VLOOKUP($B76,$A$1:$E$5,MATCH(K$4,$A$1:$E$1,0),0)*SQRT($D76*K$5))</f>
        <v>0.00277726364599672</v>
      </c>
      <c r="L76" s="0" t="n">
        <f aca="false">IF($A76=L$7,$G76*L$6,$G76*L$6*VLOOKUP($B76,$A$1:$E$5,MATCH(L$4,$A$1:$E$1,0),0)*SQRT($D76*L$5))</f>
        <v>0.00277726364599672</v>
      </c>
      <c r="M76" s="0" t="n">
        <f aca="false">IF($A76=M$7,$G76*M$6,$G76*M$6*VLOOKUP($B76,$A$1:$E$5,MATCH(M$4,$A$1:$E$1,0),0)*SQRT($D76*M$5))</f>
        <v>0.000555452729199344</v>
      </c>
      <c r="N76" s="0" t="n">
        <f aca="false">IF($A76=N$7,$G76*N$6,$G76*N$6*VLOOKUP($B76,$A$1:$E$5,MATCH(N$4,$A$1:$E$1,0),0)*SQRT($D76*N$5))</f>
        <v>0.000555452729199344</v>
      </c>
      <c r="O76" s="0" t="n">
        <f aca="false">IF($A76=O$7,$G76*O$6,$G76*O$6*VLOOKUP($B76,$A$1:$E$5,MATCH(O$4,$A$1:$E$1,0),0)*SQRT($D76*O$5))</f>
        <v>0.000555452729199344</v>
      </c>
      <c r="P76" s="0" t="n">
        <f aca="false">IF($A76=P$7,$G76*P$6,$G76*P$6*VLOOKUP($B76,$A$1:$E$5,MATCH(P$4,$A$1:$E$1,0),0)*SQRT($D76*P$5))</f>
        <v>0.000555452729199344</v>
      </c>
      <c r="Q76" s="0" t="n">
        <f aca="false">IF($A76=Q$7,$G76*Q$6,$G76*Q$6*VLOOKUP($B76,$A$1:$E$5,MATCH(Q$4,$A$1:$E$1,0),0)*SQRT($D76*Q$5))</f>
        <v>0.000111090545839869</v>
      </c>
      <c r="R76" s="0" t="n">
        <f aca="false">IF($A76=R$7,$G76*R$6,$G76*R$6*VLOOKUP($B76,$A$1:$E$5,MATCH(R$4,$A$1:$E$1,0),0)*SQRT($D76*R$5))</f>
        <v>0.000111090545839869</v>
      </c>
      <c r="S76" s="0" t="n">
        <f aca="false">IF($A76=S$7,$G76*S$6,$G76*S$6*VLOOKUP($B76,$A$1:$E$5,MATCH(S$4,$A$1:$E$1,0),0)*SQRT($D76*S$5))</f>
        <v>0.000111090545839869</v>
      </c>
      <c r="T76" s="0" t="n">
        <f aca="false">IF($A76=T$7,$G76*T$6,$G76*T$6*VLOOKUP($B76,$A$1:$E$5,MATCH(T$4,$A$1:$E$1,0),0)*SQRT($D76*T$5))</f>
        <v>0.000111090545839869</v>
      </c>
      <c r="U76" s="0" t="n">
        <f aca="false">IF($A76=U$7,$G76*U$6,$G76*U$6*VLOOKUP($B76,$A$1:$E$5,MATCH(U$4,$A$1:$E$1,0),0)*SQRT($D76*U$5))</f>
        <v>0.00139921875</v>
      </c>
      <c r="V76" s="0" t="n">
        <f aca="false">IF($A76=V$7,$G76*V$6,$G76*V$6*VLOOKUP($B76,$A$1:$E$5,MATCH(V$4,$A$1:$E$1,0),0)*SQRT($D76*V$5))</f>
        <v>0.00139921875</v>
      </c>
      <c r="W76" s="0" t="n">
        <f aca="false">IF($A76=W$7,$G76*W$6,$G76*W$6*VLOOKUP($B76,$A$1:$E$5,MATCH(W$4,$A$1:$E$1,0),0)*SQRT($D76*W$5))</f>
        <v>0.00139921875</v>
      </c>
      <c r="X76" s="0" t="n">
        <f aca="false">IF($A76=X$7,$G76*X$6,$G76*X$6*VLOOKUP($B76,$A$1:$E$5,MATCH(X$4,$A$1:$E$1,0),0)*SQRT($D76*X$5))</f>
        <v>0.00139921875</v>
      </c>
      <c r="Y76" s="0" t="n">
        <f aca="false">IF($A76=Y$7,$G76*Y$6,$G76*Y$6*VLOOKUP($B76,$A$1:$E$5,MATCH(Y$4,$A$1:$E$1,0),0)*SQRT($D76*Y$5))</f>
        <v>0.000279843750000001</v>
      </c>
      <c r="Z76" s="0" t="n">
        <f aca="false">IF($A76=Z$7,$G76*Z$6,$G76*Z$6*VLOOKUP($B76,$A$1:$E$5,MATCH(Z$4,$A$1:$E$1,0),0)*SQRT($D76*Z$5))</f>
        <v>0.000279843750000001</v>
      </c>
      <c r="AA76" s="0" t="n">
        <f aca="false">IF($A76=AA$7,$G76*AA$6,$G76*AA$6*VLOOKUP($B76,$A$1:$E$5,MATCH(AA$4,$A$1:$E$1,0),0)*SQRT($D76*AA$5))</f>
        <v>0.000279843750000001</v>
      </c>
      <c r="AB76" s="0" t="n">
        <f aca="false">IF($A76=AB$7,$G76*AB$6,$G76*AB$6*VLOOKUP($B76,$A$1:$E$5,MATCH(AB$4,$A$1:$E$1,0),0)*SQRT($D76*AB$5))</f>
        <v>0.000279843750000001</v>
      </c>
      <c r="AC76" s="0" t="n">
        <f aca="false">IF($A76=AC$7,$G76*AC$6,$G76*AC$6*VLOOKUP($B76,$A$1:$E$5,MATCH(AC$4,$A$1:$E$1,0),0)*SQRT($D76*AC$5))</f>
        <v>5.596875E-005</v>
      </c>
      <c r="AD76" s="0" t="n">
        <f aca="false">IF($A76=AD$7,$G76*AD$6,$G76*AD$6*VLOOKUP($B76,$A$1:$E$5,MATCH(AD$4,$A$1:$E$1,0),0)*SQRT($D76*AD$5))</f>
        <v>5.596875E-005</v>
      </c>
      <c r="AE76" s="0" t="n">
        <f aca="false">IF($A76=AE$7,$G76*AE$6,$G76*AE$6*VLOOKUP($B76,$A$1:$E$5,MATCH(AE$4,$A$1:$E$1,0),0)*SQRT($D76*AE$5))</f>
        <v>5.596875E-005</v>
      </c>
      <c r="AF76" s="0" t="n">
        <f aca="false">IF($A76=AF$7,$G76*AF$6,$G76*AF$6*VLOOKUP($B76,$A$1:$E$5,MATCH(AF$4,$A$1:$E$1,0),0)*SQRT($D76*AF$5))</f>
        <v>5.596875E-005</v>
      </c>
      <c r="AG76" s="0" t="n">
        <f aca="false">IF($A76=AG$7,$G76*AG$6,$G76*AG$6*VLOOKUP($B76,$A$1:$E$5,MATCH(AG$4,$A$1:$E$1,0),0)*SQRT($D76*AG$5))</f>
        <v>0.00277726364599672</v>
      </c>
      <c r="AH76" s="0" t="n">
        <f aca="false">IF($A76=AH$7,$G76*AH$6,$G76*AH$6*VLOOKUP($B76,$A$1:$E$5,MATCH(AH$4,$A$1:$E$1,0),0)*SQRT($D76*AH$5))</f>
        <v>0.00277726364599672</v>
      </c>
      <c r="AI76" s="0" t="n">
        <f aca="false">IF($A76=AI$7,$G76*AI$6,$G76*AI$6*VLOOKUP($B76,$A$1:$E$5,MATCH(AI$4,$A$1:$E$1,0),0)*SQRT($D76*AI$5))</f>
        <v>0.00277726364599672</v>
      </c>
      <c r="AJ76" s="0" t="n">
        <f aca="false">IF($A76=AJ$7,$G76*AJ$6,$G76*AJ$6*VLOOKUP($B76,$A$1:$E$5,MATCH(AJ$4,$A$1:$E$1,0),0)*SQRT($D76*AJ$5))</f>
        <v>0.00277726364599672</v>
      </c>
      <c r="AK76" s="0" t="n">
        <f aca="false">IF($A76=AK$7,$G76*AK$6,$G76*AK$6*VLOOKUP($B76,$A$1:$E$5,MATCH(AK$4,$A$1:$E$1,0),0)*SQRT($D76*AK$5))</f>
        <v>0.000555452729199344</v>
      </c>
      <c r="AL76" s="0" t="n">
        <f aca="false">IF($A76=AL$7,$G76*AL$6,$G76*AL$6*VLOOKUP($B76,$A$1:$E$5,MATCH(AL$4,$A$1:$E$1,0),0)*SQRT($D76*AL$5))</f>
        <v>0.000555452729199344</v>
      </c>
      <c r="AM76" s="0" t="n">
        <f aca="false">IF($A76=AM$7,$G76*AM$6,$G76*AM$6*VLOOKUP($B76,$A$1:$E$5,MATCH(AM$4,$A$1:$E$1,0),0)*SQRT($D76*AM$5))</f>
        <v>0.000555452729199344</v>
      </c>
      <c r="AN76" s="0" t="n">
        <f aca="false">IF($A76=AN$7,$G76*AN$6,$G76*AN$6*VLOOKUP($B76,$A$1:$E$5,MATCH(AN$4,$A$1:$E$1,0),0)*SQRT($D76*AN$5))</f>
        <v>0.000555452729199344</v>
      </c>
      <c r="AO76" s="0" t="n">
        <f aca="false">IF($A76=AO$7,$G76*AO$6,$G76*AO$6*VLOOKUP($B76,$A$1:$E$5,MATCH(AO$4,$A$1:$E$1,0),0)*SQRT($D76*AO$5))</f>
        <v>0.000111090545839869</v>
      </c>
      <c r="AP76" s="0" t="n">
        <f aca="false">IF($A76=AP$7,$G76*AP$6,$G76*AP$6*VLOOKUP($B76,$A$1:$E$5,MATCH(AP$4,$A$1:$E$1,0),0)*SQRT($D76*AP$5))</f>
        <v>0.000111090545839869</v>
      </c>
      <c r="AQ76" s="0" t="n">
        <f aca="false">IF($A76=AQ$7,$G76*AQ$6,$G76*AQ$6*VLOOKUP($B76,$A$1:$E$5,MATCH(AQ$4,$A$1:$E$1,0),0)*SQRT($D76*AQ$5))</f>
        <v>0.000111090545839869</v>
      </c>
      <c r="AR76" s="0" t="n">
        <f aca="false">IF($A76=AR$7,$G76*AR$6,$G76*AR$6*VLOOKUP($B76,$A$1:$E$5,MATCH(AR$4,$A$1:$E$1,0),0)*SQRT($D76*AR$5))</f>
        <v>0.000111090545839869</v>
      </c>
      <c r="AS76" s="0" t="n">
        <f aca="false">IF($A76=AS$7,$G76*AS$6,$G76*AS$6*VLOOKUP($B76,$A$1:$E$5,MATCH(AS$4,$A$1:$E$1,0),0)*SQRT($D76*AS$5))</f>
        <v>0.00139921875</v>
      </c>
      <c r="AT76" s="0" t="n">
        <f aca="false">IF($A76=AT$7,$G76*AT$6,$G76*AT$6*VLOOKUP($B76,$A$1:$E$5,MATCH(AT$4,$A$1:$E$1,0),0)*SQRT($D76*AT$5))</f>
        <v>0.00139921875</v>
      </c>
      <c r="AU76" s="0" t="n">
        <f aca="false">IF($A76=AU$7,$G76*AU$6,$G76*AU$6*VLOOKUP($B76,$A$1:$E$5,MATCH(AU$4,$A$1:$E$1,0),0)*SQRT($D76*AU$5))</f>
        <v>0.00139921875</v>
      </c>
      <c r="AV76" s="0" t="n">
        <f aca="false">IF($A76=AV$7,$G76*AV$6,$G76*AV$6*VLOOKUP($B76,$A$1:$E$5,MATCH(AV$4,$A$1:$E$1,0),0)*SQRT($D76*AV$5))</f>
        <v>0.00139921875</v>
      </c>
      <c r="AW76" s="0" t="n">
        <f aca="false">IF($A76=AW$7,$G76*AW$6,$G76*AW$6*VLOOKUP($B76,$A$1:$E$5,MATCH(AW$4,$A$1:$E$1,0),0)*SQRT($D76*AW$5))</f>
        <v>0.000279843750000001</v>
      </c>
      <c r="AX76" s="0" t="n">
        <f aca="false">IF($A76=AX$7,$G76*AX$6,$G76*AX$6*VLOOKUP($B76,$A$1:$E$5,MATCH(AX$4,$A$1:$E$1,0),0)*SQRT($D76*AX$5))</f>
        <v>0.000279843750000001</v>
      </c>
      <c r="AY76" s="0" t="n">
        <f aca="false">IF($A76=AY$7,$G76*AY$6,$G76*AY$6*VLOOKUP($B76,$A$1:$E$5,MATCH(AY$4,$A$1:$E$1,0),0)*SQRT($D76*AY$5))</f>
        <v>0.000279843750000001</v>
      </c>
      <c r="AZ76" s="0" t="n">
        <f aca="false">IF($A76=AZ$7,$G76*AZ$6,$G76*AZ$6*VLOOKUP($B76,$A$1:$E$5,MATCH(AZ$4,$A$1:$E$1,0),0)*SQRT($D76*AZ$5))</f>
        <v>0.000279843750000001</v>
      </c>
      <c r="BA76" s="0" t="n">
        <f aca="false">IF($A76=BA$7,$G76*BA$6,$G76*BA$6*VLOOKUP($B76,$A$1:$E$5,MATCH(BA$4,$A$1:$E$1,0),0)*SQRT($D76*BA$5))</f>
        <v>5.596875E-005</v>
      </c>
      <c r="BB76" s="0" t="n">
        <f aca="false">IF($A76=BB$7,$G76*BB$6,$G76*BB$6*VLOOKUP($B76,$A$1:$E$5,MATCH(BB$4,$A$1:$E$1,0),0)*SQRT($D76*BB$5))</f>
        <v>5.596875E-005</v>
      </c>
      <c r="BC76" s="0" t="n">
        <f aca="false">IF($A76=BC$7,$G76*BC$6,$G76*BC$6*VLOOKUP($B76,$A$1:$E$5,MATCH(BC$4,$A$1:$E$1,0),0)*SQRT($D76*BC$5))</f>
        <v>5.596875E-005</v>
      </c>
      <c r="BD76" s="0" t="n">
        <f aca="false">IF($A76=BD$7,$G76*BD$6,$G76*BD$6*VLOOKUP($B76,$A$1:$E$5,MATCH(BD$4,$A$1:$E$1,0),0)*SQRT($D76*BD$5))</f>
        <v>5.596875E-005</v>
      </c>
      <c r="BE76" s="0" t="n">
        <f aca="false">IF($A76=BE$7,$G76*BE$6,$G76*BE$6*VLOOKUP($B76,$A$1:$E$5,MATCH(BE$4,$A$1:$E$1,0),0)*SQRT($D76*BE$5))</f>
        <v>0.0555452729199344</v>
      </c>
      <c r="BF76" s="0" t="n">
        <f aca="false">IF($A76=BF$7,$G76*BF$6,$G76*BF$6*VLOOKUP($B76,$A$1:$E$5,MATCH(BF$4,$A$1:$E$1,0),0)*SQRT($D76*BF$5))</f>
        <v>0.0555452729199344</v>
      </c>
      <c r="BG76" s="0" t="n">
        <f aca="false">IF($A76=BG$7,$G76*BG$6,$G76*BG$6*VLOOKUP($B76,$A$1:$E$5,MATCH(BG$4,$A$1:$E$1,0),0)*SQRT($D76*BG$5))</f>
        <v>0.0555452729199344</v>
      </c>
      <c r="BH76" s="0" t="n">
        <f aca="false">IF($A76=BH$7,$G76*BH$6,$G76*BH$6*VLOOKUP($B76,$A$1:$E$5,MATCH(BH$4,$A$1:$E$1,0),0)*SQRT($D76*BH$5))</f>
        <v>0.0555452729199344</v>
      </c>
      <c r="BI76" s="0" t="n">
        <f aca="false">IF($A76=BI$7,$G76*BI$6,$G76*BI$6*VLOOKUP($B76,$A$1:$E$5,MATCH(BI$4,$A$1:$E$1,0),0)*SQRT($D76*BI$5))</f>
        <v>0.0111090545839869</v>
      </c>
      <c r="BJ76" s="0" t="n">
        <f aca="false">IF($A76=BJ$7,$G76*BJ$6,$G76*BJ$6*VLOOKUP($B76,$A$1:$E$5,MATCH(BJ$4,$A$1:$E$1,0),0)*SQRT($D76*BJ$5))</f>
        <v>0.0111090545839869</v>
      </c>
      <c r="BK76" s="0" t="n">
        <f aca="false">IF($A76=BK$7,$G76*BK$6,$G76*BK$6*VLOOKUP($B76,$A$1:$E$5,MATCH(BK$4,$A$1:$E$1,0),0)*SQRT($D76*BK$5))</f>
        <v>0.0111090545839869</v>
      </c>
      <c r="BL76" s="0" t="n">
        <f aca="false">IF($A76=BL$7,$G76*BL$6,$G76*BL$6*VLOOKUP($B76,$A$1:$E$5,MATCH(BL$4,$A$1:$E$1,0),0)*SQRT($D76*BL$5))</f>
        <v>0.0111090545839869</v>
      </c>
      <c r="BM76" s="0" t="n">
        <f aca="false">IF($A76=BM$7,$G76*BM$6,$G76*BM$6*VLOOKUP($B76,$A$1:$E$5,MATCH(BM$4,$A$1:$E$1,0),0)*SQRT($D76*BM$5))</f>
        <v>0.00222181091679738</v>
      </c>
      <c r="BN76" s="0" t="n">
        <f aca="false">IF($A76=BN$7,$G76*BN$6,$G76*BN$6*VLOOKUP($B76,$A$1:$E$5,MATCH(BN$4,$A$1:$E$1,0),0)*SQRT($D76*BN$5))</f>
        <v>0.00222181091679738</v>
      </c>
      <c r="BO76" s="0" t="n">
        <f aca="false">IF($A76=BO$7,$G76*BO$6,$G76*BO$6*VLOOKUP($B76,$A$1:$E$5,MATCH(BO$4,$A$1:$E$1,0),0)*SQRT($D76*BO$5))</f>
        <v>0.00222181091679738</v>
      </c>
      <c r="BP76" s="0" t="n">
        <f aca="false">IF($A76=BP$7,$G76*BP$6,$G76*BP$6*VLOOKUP($B76,$A$1:$E$5,MATCH(BP$4,$A$1:$E$1,0),0)*SQRT($D76*BP$5))</f>
        <v>0.00222181091679738</v>
      </c>
      <c r="BQ76" s="0" t="n">
        <f aca="false">IF($A76=BQ$7,$G76*BQ$6,$G76*BQ$6*VLOOKUP($B76,$A$1:$E$5,MATCH(BQ$4,$A$1:$E$1,0),0)*SQRT($D76*BQ$5))</f>
        <v>0.027984375</v>
      </c>
      <c r="BR76" s="0" t="n">
        <f aca="false">IF($A76=BR$7,$G76*BR$6,$G76*BR$6*VLOOKUP($B76,$A$1:$E$5,MATCH(BR$4,$A$1:$E$1,0),0)*SQRT($D76*BR$5))</f>
        <v>0.027984375</v>
      </c>
      <c r="BS76" s="0" t="n">
        <f aca="false">IF($A76=BS$7,$G76*BS$6,$G76*BS$6*VLOOKUP($B76,$A$1:$E$5,MATCH(BS$4,$A$1:$E$1,0),0)*SQRT($D76*BS$5))</f>
        <v>0.027984375</v>
      </c>
      <c r="BT76" s="0" t="n">
        <f aca="false">IF($A76=BT$7,$G76*BT$6,$G76*BT$6*VLOOKUP($B76,$A$1:$E$5,MATCH(BT$4,$A$1:$E$1,0),0)*SQRT($D76*BT$5))</f>
        <v>0.027984375</v>
      </c>
      <c r="BU76" s="0" t="n">
        <f aca="false">IF($A76=BU$7,$G76*BU$6,$G76*BU$6*VLOOKUP($B76,$A$1:$E$5,MATCH(BU$4,$A$1:$E$1,0),0)*SQRT($D76*BU$5))</f>
        <v>0.00559687500000002</v>
      </c>
      <c r="BV76" s="0" t="n">
        <f aca="false">IF($A76=BV$7,$G76*BV$6,$G76*BV$6*VLOOKUP($B76,$A$1:$E$5,MATCH(BV$4,$A$1:$E$1,0),0)*SQRT($D76*BV$5))</f>
        <v>0.0310937500000001</v>
      </c>
      <c r="BW76" s="0" t="n">
        <f aca="false">IF($A76=BW$7,$G76*BW$6,$G76*BW$6*VLOOKUP($B76,$A$1:$E$5,MATCH(BW$4,$A$1:$E$1,0),0)*SQRT($D76*BW$5))</f>
        <v>0.00559687500000002</v>
      </c>
      <c r="BX76" s="0" t="n">
        <f aca="false">IF($A76=BX$7,$G76*BX$6,$G76*BX$6*VLOOKUP($B76,$A$1:$E$5,MATCH(BX$4,$A$1:$E$1,0),0)*SQRT($D76*BX$5))</f>
        <v>0.00559687500000002</v>
      </c>
      <c r="BY76" s="0" t="n">
        <f aca="false">IF($A76=BY$7,$G76*BY$6,$G76*BY$6*VLOOKUP($B76,$A$1:$E$5,MATCH(BY$4,$A$1:$E$1,0),0)*SQRT($D76*BY$5))</f>
        <v>0.001119375</v>
      </c>
      <c r="BZ76" s="0" t="n">
        <f aca="false">IF($A76=BZ$7,$G76*BZ$6,$G76*BZ$6*VLOOKUP($B76,$A$1:$E$5,MATCH(BZ$4,$A$1:$E$1,0),0)*SQRT($D76*BZ$5))</f>
        <v>0.001119375</v>
      </c>
      <c r="CA76" s="0" t="n">
        <f aca="false">IF($A76=CA$7,$G76*CA$6,$G76*CA$6*VLOOKUP($B76,$A$1:$E$5,MATCH(CA$4,$A$1:$E$1,0),0)*SQRT($D76*CA$5))</f>
        <v>0.001119375</v>
      </c>
      <c r="CB76" s="0" t="n">
        <f aca="false">IF($A76=CB$7,$G76*CB$6,$G76*CB$6*VLOOKUP($B76,$A$1:$E$5,MATCH(CB$4,$A$1:$E$1,0),0)*SQRT($D76*CB$5))</f>
        <v>0.001119375</v>
      </c>
      <c r="CC76" s="0" t="n">
        <f aca="false">IF($A76=CC$7,$G76*CC$6,$G76*CC$6*VLOOKUP($B76,$A$1:$E$5,MATCH(CC$4,$A$1:$E$1,0),0)*SQRT($D76*CC$5))</f>
        <v>0.0138863182299836</v>
      </c>
      <c r="CD76" s="0" t="n">
        <f aca="false">IF($A76=CD$7,$G76*CD$6,$G76*CD$6*VLOOKUP($B76,$A$1:$E$5,MATCH(CD$4,$A$1:$E$1,0),0)*SQRT($D76*CD$5))</f>
        <v>0.0138863182299836</v>
      </c>
      <c r="CE76" s="0" t="n">
        <f aca="false">IF($A76=CE$7,$G76*CE$6,$G76*CE$6*VLOOKUP($B76,$A$1:$E$5,MATCH(CE$4,$A$1:$E$1,0),0)*SQRT($D76*CE$5))</f>
        <v>0.0138863182299836</v>
      </c>
      <c r="CF76" s="0" t="n">
        <f aca="false">IF($A76=CF$7,$G76*CF$6,$G76*CF$6*VLOOKUP($B76,$A$1:$E$5,MATCH(CF$4,$A$1:$E$1,0),0)*SQRT($D76*CF$5))</f>
        <v>0.0138863182299836</v>
      </c>
      <c r="CG76" s="0" t="n">
        <f aca="false">IF($A76=CG$7,$G76*CG$6,$G76*CG$6*VLOOKUP($B76,$A$1:$E$5,MATCH(CG$4,$A$1:$E$1,0),0)*SQRT($D76*CG$5))</f>
        <v>0.00277726364599672</v>
      </c>
      <c r="CH76" s="0" t="n">
        <f aca="false">IF($A76=CH$7,$G76*CH$6,$G76*CH$6*VLOOKUP($B76,$A$1:$E$5,MATCH(CH$4,$A$1:$E$1,0),0)*SQRT($D76*CH$5))</f>
        <v>0.00277726364599672</v>
      </c>
      <c r="CI76" s="0" t="n">
        <f aca="false">IF($A76=CI$7,$G76*CI$6,$G76*CI$6*VLOOKUP($B76,$A$1:$E$5,MATCH(CI$4,$A$1:$E$1,0),0)*SQRT($D76*CI$5))</f>
        <v>0.00277726364599672</v>
      </c>
      <c r="CJ76" s="0" t="n">
        <f aca="false">IF($A76=CJ$7,$G76*CJ$6,$G76*CJ$6*VLOOKUP($B76,$A$1:$E$5,MATCH(CJ$4,$A$1:$E$1,0),0)*SQRT($D76*CJ$5))</f>
        <v>0.00277726364599672</v>
      </c>
      <c r="CK76" s="0" t="n">
        <f aca="false">IF($A76=CK$7,$G76*CK$6,$G76*CK$6*VLOOKUP($B76,$A$1:$E$5,MATCH(CK$4,$A$1:$E$1,0),0)*SQRT($D76*CK$5))</f>
        <v>0.000555452729199344</v>
      </c>
      <c r="CL76" s="0" t="n">
        <f aca="false">IF($A76=CL$7,$G76*CL$6,$G76*CL$6*VLOOKUP($B76,$A$1:$E$5,MATCH(CL$4,$A$1:$E$1,0),0)*SQRT($D76*CL$5))</f>
        <v>0.000555452729199344</v>
      </c>
      <c r="CM76" s="0" t="n">
        <f aca="false">IF($A76=CM$7,$G76*CM$6,$G76*CM$6*VLOOKUP($B76,$A$1:$E$5,MATCH(CM$4,$A$1:$E$1,0),0)*SQRT($D76*CM$5))</f>
        <v>0.000555452729199344</v>
      </c>
      <c r="CN76" s="0" t="n">
        <f aca="false">IF($A76=CN$7,$G76*CN$6,$G76*CN$6*VLOOKUP($B76,$A$1:$E$5,MATCH(CN$4,$A$1:$E$1,0),0)*SQRT($D76*CN$5))</f>
        <v>0.000555452729199344</v>
      </c>
      <c r="CO76" s="0" t="n">
        <f aca="false">IF($A76=CO$7,$G76*CO$6,$G76*CO$6*VLOOKUP($B76,$A$1:$E$5,MATCH(CO$4,$A$1:$E$1,0),0)*SQRT($D76*CO$5))</f>
        <v>0.00699609375</v>
      </c>
      <c r="CP76" s="0" t="n">
        <f aca="false">IF($A76=CP$7,$G76*CP$6,$G76*CP$6*VLOOKUP($B76,$A$1:$E$5,MATCH(CP$4,$A$1:$E$1,0),0)*SQRT($D76*CP$5))</f>
        <v>0.00699609375</v>
      </c>
      <c r="CQ76" s="0" t="n">
        <f aca="false">IF($A76=CQ$7,$G76*CQ$6,$G76*CQ$6*VLOOKUP($B76,$A$1:$E$5,MATCH(CQ$4,$A$1:$E$1,0),0)*SQRT($D76*CQ$5))</f>
        <v>0.00699609375</v>
      </c>
      <c r="CR76" s="0" t="n">
        <f aca="false">IF($A76=CR$7,$G76*CR$6,$G76*CR$6*VLOOKUP($B76,$A$1:$E$5,MATCH(CR$4,$A$1:$E$1,0),0)*SQRT($D76*CR$5))</f>
        <v>0.00699609375</v>
      </c>
      <c r="CS76" s="0" t="n">
        <f aca="false">IF($A76=CS$7,$G76*CS$6,$G76*CS$6*VLOOKUP($B76,$A$1:$E$5,MATCH(CS$4,$A$1:$E$1,0),0)*SQRT($D76*CS$5))</f>
        <v>0.00139921875</v>
      </c>
      <c r="CT76" s="0" t="n">
        <f aca="false">IF($A76=CT$7,$G76*CT$6,$G76*CT$6*VLOOKUP($B76,$A$1:$E$5,MATCH(CT$4,$A$1:$E$1,0),0)*SQRT($D76*CT$5))</f>
        <v>0.00139921875</v>
      </c>
      <c r="CU76" s="0" t="n">
        <f aca="false">IF($A76=CU$7,$G76*CU$6,$G76*CU$6*VLOOKUP($B76,$A$1:$E$5,MATCH(CU$4,$A$1:$E$1,0),0)*SQRT($D76*CU$5))</f>
        <v>0.00139921875</v>
      </c>
      <c r="CV76" s="0" t="n">
        <f aca="false">IF($A76=CV$7,$G76*CV$6,$G76*CV$6*VLOOKUP($B76,$A$1:$E$5,MATCH(CV$4,$A$1:$E$1,0),0)*SQRT($D76*CV$5))</f>
        <v>0.00139921875</v>
      </c>
      <c r="CW76" s="0" t="n">
        <f aca="false">IF($A76=CW$7,$G76*CW$6,$G76*CW$6*VLOOKUP($B76,$A$1:$E$5,MATCH(CW$4,$A$1:$E$1,0),0)*SQRT($D76*CW$5))</f>
        <v>0.00027984375</v>
      </c>
      <c r="CX76" s="0" t="n">
        <f aca="false">IF($A76=CX$7,$G76*CX$6,$G76*CX$6*VLOOKUP($B76,$A$1:$E$5,MATCH(CX$4,$A$1:$E$1,0),0)*SQRT($D76*CX$5))</f>
        <v>0.00027984375</v>
      </c>
      <c r="CY76" s="0" t="n">
        <f aca="false">IF($A76=CY$7,$G76*CY$6,$G76*CY$6*VLOOKUP($B76,$A$1:$E$5,MATCH(CY$4,$A$1:$E$1,0),0)*SQRT($D76*CY$5))</f>
        <v>0.00027984375</v>
      </c>
      <c r="CZ76" s="0" t="n">
        <f aca="false">IF($A76=CZ$7,$G76*CZ$6,$G76*CZ$6*VLOOKUP($B76,$A$1:$E$5,MATCH(CZ$4,$A$1:$E$1,0),0)*SQRT($D76*CZ$5))</f>
        <v>0.00027984375</v>
      </c>
      <c r="DB76" s="0" t="n">
        <f aca="false">SUM(I76:CZ76)/SUM($I$11:$CZ$106)*Computations!$GS$7</f>
        <v>0.126752392001229</v>
      </c>
    </row>
    <row r="77" customFormat="false" ht="14" hidden="false" customHeight="false" outlineLevel="0" collapsed="false">
      <c r="A77" s="0" t="n">
        <v>67</v>
      </c>
      <c r="B77" s="0" t="n">
        <v>3</v>
      </c>
      <c r="C77" s="0" t="n">
        <v>0.005</v>
      </c>
      <c r="D77" s="0" t="n">
        <v>0.18</v>
      </c>
      <c r="E77" s="0" t="n">
        <v>5</v>
      </c>
      <c r="F77" s="0" t="n">
        <v>0.5</v>
      </c>
      <c r="G77" s="0" t="n">
        <f aca="false">SQRT(C77*(1-C77))*F77*E77</f>
        <v>0.176334199745824</v>
      </c>
      <c r="I77" s="0" t="n">
        <f aca="false">IF($A77=I$7,$G77*I$6,$G77*I$6*VLOOKUP($B77,$A$1:$E$5,MATCH(I$4,$A$1:$E$1,0),0)*SQRT($D77*I$5))</f>
        <v>0.00277726364599672</v>
      </c>
      <c r="J77" s="0" t="n">
        <f aca="false">IF($A77=J$7,$G77*J$6,$G77*J$6*VLOOKUP($B77,$A$1:$E$5,MATCH(J$4,$A$1:$E$1,0),0)*SQRT($D77*J$5))</f>
        <v>0.00277726364599672</v>
      </c>
      <c r="K77" s="0" t="n">
        <f aca="false">IF($A77=K$7,$G77*K$6,$G77*K$6*VLOOKUP($B77,$A$1:$E$5,MATCH(K$4,$A$1:$E$1,0),0)*SQRT($D77*K$5))</f>
        <v>0.00277726364599672</v>
      </c>
      <c r="L77" s="0" t="n">
        <f aca="false">IF($A77=L$7,$G77*L$6,$G77*L$6*VLOOKUP($B77,$A$1:$E$5,MATCH(L$4,$A$1:$E$1,0),0)*SQRT($D77*L$5))</f>
        <v>0.00277726364599672</v>
      </c>
      <c r="M77" s="0" t="n">
        <f aca="false">IF($A77=M$7,$G77*M$6,$G77*M$6*VLOOKUP($B77,$A$1:$E$5,MATCH(M$4,$A$1:$E$1,0),0)*SQRT($D77*M$5))</f>
        <v>0.000555452729199344</v>
      </c>
      <c r="N77" s="0" t="n">
        <f aca="false">IF($A77=N$7,$G77*N$6,$G77*N$6*VLOOKUP($B77,$A$1:$E$5,MATCH(N$4,$A$1:$E$1,0),0)*SQRT($D77*N$5))</f>
        <v>0.000555452729199344</v>
      </c>
      <c r="O77" s="0" t="n">
        <f aca="false">IF($A77=O$7,$G77*O$6,$G77*O$6*VLOOKUP($B77,$A$1:$E$5,MATCH(O$4,$A$1:$E$1,0),0)*SQRT($D77*O$5))</f>
        <v>0.000555452729199344</v>
      </c>
      <c r="P77" s="0" t="n">
        <f aca="false">IF($A77=P$7,$G77*P$6,$G77*P$6*VLOOKUP($B77,$A$1:$E$5,MATCH(P$4,$A$1:$E$1,0),0)*SQRT($D77*P$5))</f>
        <v>0.000555452729199344</v>
      </c>
      <c r="Q77" s="0" t="n">
        <f aca="false">IF($A77=Q$7,$G77*Q$6,$G77*Q$6*VLOOKUP($B77,$A$1:$E$5,MATCH(Q$4,$A$1:$E$1,0),0)*SQRT($D77*Q$5))</f>
        <v>0.000111090545839869</v>
      </c>
      <c r="R77" s="0" t="n">
        <f aca="false">IF($A77=R$7,$G77*R$6,$G77*R$6*VLOOKUP($B77,$A$1:$E$5,MATCH(R$4,$A$1:$E$1,0),0)*SQRT($D77*R$5))</f>
        <v>0.000111090545839869</v>
      </c>
      <c r="S77" s="0" t="n">
        <f aca="false">IF($A77=S$7,$G77*S$6,$G77*S$6*VLOOKUP($B77,$A$1:$E$5,MATCH(S$4,$A$1:$E$1,0),0)*SQRT($D77*S$5))</f>
        <v>0.000111090545839869</v>
      </c>
      <c r="T77" s="0" t="n">
        <f aca="false">IF($A77=T$7,$G77*T$6,$G77*T$6*VLOOKUP($B77,$A$1:$E$5,MATCH(T$4,$A$1:$E$1,0),0)*SQRT($D77*T$5))</f>
        <v>0.000111090545839869</v>
      </c>
      <c r="U77" s="0" t="n">
        <f aca="false">IF($A77=U$7,$G77*U$6,$G77*U$6*VLOOKUP($B77,$A$1:$E$5,MATCH(U$4,$A$1:$E$1,0),0)*SQRT($D77*U$5))</f>
        <v>0.00139921875</v>
      </c>
      <c r="V77" s="0" t="n">
        <f aca="false">IF($A77=V$7,$G77*V$6,$G77*V$6*VLOOKUP($B77,$A$1:$E$5,MATCH(V$4,$A$1:$E$1,0),0)*SQRT($D77*V$5))</f>
        <v>0.00139921875</v>
      </c>
      <c r="W77" s="0" t="n">
        <f aca="false">IF($A77=W$7,$G77*W$6,$G77*W$6*VLOOKUP($B77,$A$1:$E$5,MATCH(W$4,$A$1:$E$1,0),0)*SQRT($D77*W$5))</f>
        <v>0.00139921875</v>
      </c>
      <c r="X77" s="0" t="n">
        <f aca="false">IF($A77=X$7,$G77*X$6,$G77*X$6*VLOOKUP($B77,$A$1:$E$5,MATCH(X$4,$A$1:$E$1,0),0)*SQRT($D77*X$5))</f>
        <v>0.00139921875</v>
      </c>
      <c r="Y77" s="0" t="n">
        <f aca="false">IF($A77=Y$7,$G77*Y$6,$G77*Y$6*VLOOKUP($B77,$A$1:$E$5,MATCH(Y$4,$A$1:$E$1,0),0)*SQRT($D77*Y$5))</f>
        <v>0.000279843750000001</v>
      </c>
      <c r="Z77" s="0" t="n">
        <f aca="false">IF($A77=Z$7,$G77*Z$6,$G77*Z$6*VLOOKUP($B77,$A$1:$E$5,MATCH(Z$4,$A$1:$E$1,0),0)*SQRT($D77*Z$5))</f>
        <v>0.000279843750000001</v>
      </c>
      <c r="AA77" s="0" t="n">
        <f aca="false">IF($A77=AA$7,$G77*AA$6,$G77*AA$6*VLOOKUP($B77,$A$1:$E$5,MATCH(AA$4,$A$1:$E$1,0),0)*SQRT($D77*AA$5))</f>
        <v>0.000279843750000001</v>
      </c>
      <c r="AB77" s="0" t="n">
        <f aca="false">IF($A77=AB$7,$G77*AB$6,$G77*AB$6*VLOOKUP($B77,$A$1:$E$5,MATCH(AB$4,$A$1:$E$1,0),0)*SQRT($D77*AB$5))</f>
        <v>0.000279843750000001</v>
      </c>
      <c r="AC77" s="0" t="n">
        <f aca="false">IF($A77=AC$7,$G77*AC$6,$G77*AC$6*VLOOKUP($B77,$A$1:$E$5,MATCH(AC$4,$A$1:$E$1,0),0)*SQRT($D77*AC$5))</f>
        <v>5.596875E-005</v>
      </c>
      <c r="AD77" s="0" t="n">
        <f aca="false">IF($A77=AD$7,$G77*AD$6,$G77*AD$6*VLOOKUP($B77,$A$1:$E$5,MATCH(AD$4,$A$1:$E$1,0),0)*SQRT($D77*AD$5))</f>
        <v>5.596875E-005</v>
      </c>
      <c r="AE77" s="0" t="n">
        <f aca="false">IF($A77=AE$7,$G77*AE$6,$G77*AE$6*VLOOKUP($B77,$A$1:$E$5,MATCH(AE$4,$A$1:$E$1,0),0)*SQRT($D77*AE$5))</f>
        <v>5.596875E-005</v>
      </c>
      <c r="AF77" s="0" t="n">
        <f aca="false">IF($A77=AF$7,$G77*AF$6,$G77*AF$6*VLOOKUP($B77,$A$1:$E$5,MATCH(AF$4,$A$1:$E$1,0),0)*SQRT($D77*AF$5))</f>
        <v>5.596875E-005</v>
      </c>
      <c r="AG77" s="0" t="n">
        <f aca="false">IF($A77=AG$7,$G77*AG$6,$G77*AG$6*VLOOKUP($B77,$A$1:$E$5,MATCH(AG$4,$A$1:$E$1,0),0)*SQRT($D77*AG$5))</f>
        <v>0.00277726364599672</v>
      </c>
      <c r="AH77" s="0" t="n">
        <f aca="false">IF($A77=AH$7,$G77*AH$6,$G77*AH$6*VLOOKUP($B77,$A$1:$E$5,MATCH(AH$4,$A$1:$E$1,0),0)*SQRT($D77*AH$5))</f>
        <v>0.00277726364599672</v>
      </c>
      <c r="AI77" s="0" t="n">
        <f aca="false">IF($A77=AI$7,$G77*AI$6,$G77*AI$6*VLOOKUP($B77,$A$1:$E$5,MATCH(AI$4,$A$1:$E$1,0),0)*SQRT($D77*AI$5))</f>
        <v>0.00277726364599672</v>
      </c>
      <c r="AJ77" s="0" t="n">
        <f aca="false">IF($A77=AJ$7,$G77*AJ$6,$G77*AJ$6*VLOOKUP($B77,$A$1:$E$5,MATCH(AJ$4,$A$1:$E$1,0),0)*SQRT($D77*AJ$5))</f>
        <v>0.00277726364599672</v>
      </c>
      <c r="AK77" s="0" t="n">
        <f aca="false">IF($A77=AK$7,$G77*AK$6,$G77*AK$6*VLOOKUP($B77,$A$1:$E$5,MATCH(AK$4,$A$1:$E$1,0),0)*SQRT($D77*AK$5))</f>
        <v>0.000555452729199344</v>
      </c>
      <c r="AL77" s="0" t="n">
        <f aca="false">IF($A77=AL$7,$G77*AL$6,$G77*AL$6*VLOOKUP($B77,$A$1:$E$5,MATCH(AL$4,$A$1:$E$1,0),0)*SQRT($D77*AL$5))</f>
        <v>0.000555452729199344</v>
      </c>
      <c r="AM77" s="0" t="n">
        <f aca="false">IF($A77=AM$7,$G77*AM$6,$G77*AM$6*VLOOKUP($B77,$A$1:$E$5,MATCH(AM$4,$A$1:$E$1,0),0)*SQRT($D77*AM$5))</f>
        <v>0.000555452729199344</v>
      </c>
      <c r="AN77" s="0" t="n">
        <f aca="false">IF($A77=AN$7,$G77*AN$6,$G77*AN$6*VLOOKUP($B77,$A$1:$E$5,MATCH(AN$4,$A$1:$E$1,0),0)*SQRT($D77*AN$5))</f>
        <v>0.000555452729199344</v>
      </c>
      <c r="AO77" s="0" t="n">
        <f aca="false">IF($A77=AO$7,$G77*AO$6,$G77*AO$6*VLOOKUP($B77,$A$1:$E$5,MATCH(AO$4,$A$1:$E$1,0),0)*SQRT($D77*AO$5))</f>
        <v>0.000111090545839869</v>
      </c>
      <c r="AP77" s="0" t="n">
        <f aca="false">IF($A77=AP$7,$G77*AP$6,$G77*AP$6*VLOOKUP($B77,$A$1:$E$5,MATCH(AP$4,$A$1:$E$1,0),0)*SQRT($D77*AP$5))</f>
        <v>0.000111090545839869</v>
      </c>
      <c r="AQ77" s="0" t="n">
        <f aca="false">IF($A77=AQ$7,$G77*AQ$6,$G77*AQ$6*VLOOKUP($B77,$A$1:$E$5,MATCH(AQ$4,$A$1:$E$1,0),0)*SQRT($D77*AQ$5))</f>
        <v>0.000111090545839869</v>
      </c>
      <c r="AR77" s="0" t="n">
        <f aca="false">IF($A77=AR$7,$G77*AR$6,$G77*AR$6*VLOOKUP($B77,$A$1:$E$5,MATCH(AR$4,$A$1:$E$1,0),0)*SQRT($D77*AR$5))</f>
        <v>0.000111090545839869</v>
      </c>
      <c r="AS77" s="0" t="n">
        <f aca="false">IF($A77=AS$7,$G77*AS$6,$G77*AS$6*VLOOKUP($B77,$A$1:$E$5,MATCH(AS$4,$A$1:$E$1,0),0)*SQRT($D77*AS$5))</f>
        <v>0.00139921875</v>
      </c>
      <c r="AT77" s="0" t="n">
        <f aca="false">IF($A77=AT$7,$G77*AT$6,$G77*AT$6*VLOOKUP($B77,$A$1:$E$5,MATCH(AT$4,$A$1:$E$1,0),0)*SQRT($D77*AT$5))</f>
        <v>0.00139921875</v>
      </c>
      <c r="AU77" s="0" t="n">
        <f aca="false">IF($A77=AU$7,$G77*AU$6,$G77*AU$6*VLOOKUP($B77,$A$1:$E$5,MATCH(AU$4,$A$1:$E$1,0),0)*SQRT($D77*AU$5))</f>
        <v>0.00139921875</v>
      </c>
      <c r="AV77" s="0" t="n">
        <f aca="false">IF($A77=AV$7,$G77*AV$6,$G77*AV$6*VLOOKUP($B77,$A$1:$E$5,MATCH(AV$4,$A$1:$E$1,0),0)*SQRT($D77*AV$5))</f>
        <v>0.00139921875</v>
      </c>
      <c r="AW77" s="0" t="n">
        <f aca="false">IF($A77=AW$7,$G77*AW$6,$G77*AW$6*VLOOKUP($B77,$A$1:$E$5,MATCH(AW$4,$A$1:$E$1,0),0)*SQRT($D77*AW$5))</f>
        <v>0.000279843750000001</v>
      </c>
      <c r="AX77" s="0" t="n">
        <f aca="false">IF($A77=AX$7,$G77*AX$6,$G77*AX$6*VLOOKUP($B77,$A$1:$E$5,MATCH(AX$4,$A$1:$E$1,0),0)*SQRT($D77*AX$5))</f>
        <v>0.000279843750000001</v>
      </c>
      <c r="AY77" s="0" t="n">
        <f aca="false">IF($A77=AY$7,$G77*AY$6,$G77*AY$6*VLOOKUP($B77,$A$1:$E$5,MATCH(AY$4,$A$1:$E$1,0),0)*SQRT($D77*AY$5))</f>
        <v>0.000279843750000001</v>
      </c>
      <c r="AZ77" s="0" t="n">
        <f aca="false">IF($A77=AZ$7,$G77*AZ$6,$G77*AZ$6*VLOOKUP($B77,$A$1:$E$5,MATCH(AZ$4,$A$1:$E$1,0),0)*SQRT($D77*AZ$5))</f>
        <v>0.000279843750000001</v>
      </c>
      <c r="BA77" s="0" t="n">
        <f aca="false">IF($A77=BA$7,$G77*BA$6,$G77*BA$6*VLOOKUP($B77,$A$1:$E$5,MATCH(BA$4,$A$1:$E$1,0),0)*SQRT($D77*BA$5))</f>
        <v>5.596875E-005</v>
      </c>
      <c r="BB77" s="0" t="n">
        <f aca="false">IF($A77=BB$7,$G77*BB$6,$G77*BB$6*VLOOKUP($B77,$A$1:$E$5,MATCH(BB$4,$A$1:$E$1,0),0)*SQRT($D77*BB$5))</f>
        <v>5.596875E-005</v>
      </c>
      <c r="BC77" s="0" t="n">
        <f aca="false">IF($A77=BC$7,$G77*BC$6,$G77*BC$6*VLOOKUP($B77,$A$1:$E$5,MATCH(BC$4,$A$1:$E$1,0),0)*SQRT($D77*BC$5))</f>
        <v>5.596875E-005</v>
      </c>
      <c r="BD77" s="0" t="n">
        <f aca="false">IF($A77=BD$7,$G77*BD$6,$G77*BD$6*VLOOKUP($B77,$A$1:$E$5,MATCH(BD$4,$A$1:$E$1,0),0)*SQRT($D77*BD$5))</f>
        <v>5.596875E-005</v>
      </c>
      <c r="BE77" s="0" t="n">
        <f aca="false">IF($A77=BE$7,$G77*BE$6,$G77*BE$6*VLOOKUP($B77,$A$1:$E$5,MATCH(BE$4,$A$1:$E$1,0),0)*SQRT($D77*BE$5))</f>
        <v>0.0555452729199344</v>
      </c>
      <c r="BF77" s="0" t="n">
        <f aca="false">IF($A77=BF$7,$G77*BF$6,$G77*BF$6*VLOOKUP($B77,$A$1:$E$5,MATCH(BF$4,$A$1:$E$1,0),0)*SQRT($D77*BF$5))</f>
        <v>0.0555452729199344</v>
      </c>
      <c r="BG77" s="0" t="n">
        <f aca="false">IF($A77=BG$7,$G77*BG$6,$G77*BG$6*VLOOKUP($B77,$A$1:$E$5,MATCH(BG$4,$A$1:$E$1,0),0)*SQRT($D77*BG$5))</f>
        <v>0.0555452729199344</v>
      </c>
      <c r="BH77" s="0" t="n">
        <f aca="false">IF($A77=BH$7,$G77*BH$6,$G77*BH$6*VLOOKUP($B77,$A$1:$E$5,MATCH(BH$4,$A$1:$E$1,0),0)*SQRT($D77*BH$5))</f>
        <v>0.0555452729199344</v>
      </c>
      <c r="BI77" s="0" t="n">
        <f aca="false">IF($A77=BI$7,$G77*BI$6,$G77*BI$6*VLOOKUP($B77,$A$1:$E$5,MATCH(BI$4,$A$1:$E$1,0),0)*SQRT($D77*BI$5))</f>
        <v>0.0111090545839869</v>
      </c>
      <c r="BJ77" s="0" t="n">
        <f aca="false">IF($A77=BJ$7,$G77*BJ$6,$G77*BJ$6*VLOOKUP($B77,$A$1:$E$5,MATCH(BJ$4,$A$1:$E$1,0),0)*SQRT($D77*BJ$5))</f>
        <v>0.0111090545839869</v>
      </c>
      <c r="BK77" s="0" t="n">
        <f aca="false">IF($A77=BK$7,$G77*BK$6,$G77*BK$6*VLOOKUP($B77,$A$1:$E$5,MATCH(BK$4,$A$1:$E$1,0),0)*SQRT($D77*BK$5))</f>
        <v>0.0111090545839869</v>
      </c>
      <c r="BL77" s="0" t="n">
        <f aca="false">IF($A77=BL$7,$G77*BL$6,$G77*BL$6*VLOOKUP($B77,$A$1:$E$5,MATCH(BL$4,$A$1:$E$1,0),0)*SQRT($D77*BL$5))</f>
        <v>0.0111090545839869</v>
      </c>
      <c r="BM77" s="0" t="n">
        <f aca="false">IF($A77=BM$7,$G77*BM$6,$G77*BM$6*VLOOKUP($B77,$A$1:$E$5,MATCH(BM$4,$A$1:$E$1,0),0)*SQRT($D77*BM$5))</f>
        <v>0.00222181091679738</v>
      </c>
      <c r="BN77" s="0" t="n">
        <f aca="false">IF($A77=BN$7,$G77*BN$6,$G77*BN$6*VLOOKUP($B77,$A$1:$E$5,MATCH(BN$4,$A$1:$E$1,0),0)*SQRT($D77*BN$5))</f>
        <v>0.00222181091679738</v>
      </c>
      <c r="BO77" s="0" t="n">
        <f aca="false">IF($A77=BO$7,$G77*BO$6,$G77*BO$6*VLOOKUP($B77,$A$1:$E$5,MATCH(BO$4,$A$1:$E$1,0),0)*SQRT($D77*BO$5))</f>
        <v>0.00222181091679738</v>
      </c>
      <c r="BP77" s="0" t="n">
        <f aca="false">IF($A77=BP$7,$G77*BP$6,$G77*BP$6*VLOOKUP($B77,$A$1:$E$5,MATCH(BP$4,$A$1:$E$1,0),0)*SQRT($D77*BP$5))</f>
        <v>0.00222181091679738</v>
      </c>
      <c r="BQ77" s="0" t="n">
        <f aca="false">IF($A77=BQ$7,$G77*BQ$6,$G77*BQ$6*VLOOKUP($B77,$A$1:$E$5,MATCH(BQ$4,$A$1:$E$1,0),0)*SQRT($D77*BQ$5))</f>
        <v>0.027984375</v>
      </c>
      <c r="BR77" s="0" t="n">
        <f aca="false">IF($A77=BR$7,$G77*BR$6,$G77*BR$6*VLOOKUP($B77,$A$1:$E$5,MATCH(BR$4,$A$1:$E$1,0),0)*SQRT($D77*BR$5))</f>
        <v>0.027984375</v>
      </c>
      <c r="BS77" s="0" t="n">
        <f aca="false">IF($A77=BS$7,$G77*BS$6,$G77*BS$6*VLOOKUP($B77,$A$1:$E$5,MATCH(BS$4,$A$1:$E$1,0),0)*SQRT($D77*BS$5))</f>
        <v>0.027984375</v>
      </c>
      <c r="BT77" s="0" t="n">
        <f aca="false">IF($A77=BT$7,$G77*BT$6,$G77*BT$6*VLOOKUP($B77,$A$1:$E$5,MATCH(BT$4,$A$1:$E$1,0),0)*SQRT($D77*BT$5))</f>
        <v>0.027984375</v>
      </c>
      <c r="BU77" s="0" t="n">
        <f aca="false">IF($A77=BU$7,$G77*BU$6,$G77*BU$6*VLOOKUP($B77,$A$1:$E$5,MATCH(BU$4,$A$1:$E$1,0),0)*SQRT($D77*BU$5))</f>
        <v>0.00559687500000002</v>
      </c>
      <c r="BV77" s="0" t="n">
        <f aca="false">IF($A77=BV$7,$G77*BV$6,$G77*BV$6*VLOOKUP($B77,$A$1:$E$5,MATCH(BV$4,$A$1:$E$1,0),0)*SQRT($D77*BV$5))</f>
        <v>0.00559687500000002</v>
      </c>
      <c r="BW77" s="0" t="n">
        <f aca="false">IF($A77=BW$7,$G77*BW$6,$G77*BW$6*VLOOKUP($B77,$A$1:$E$5,MATCH(BW$4,$A$1:$E$1,0),0)*SQRT($D77*BW$5))</f>
        <v>0.0310937500000001</v>
      </c>
      <c r="BX77" s="0" t="n">
        <f aca="false">IF($A77=BX$7,$G77*BX$6,$G77*BX$6*VLOOKUP($B77,$A$1:$E$5,MATCH(BX$4,$A$1:$E$1,0),0)*SQRT($D77*BX$5))</f>
        <v>0.00559687500000002</v>
      </c>
      <c r="BY77" s="0" t="n">
        <f aca="false">IF($A77=BY$7,$G77*BY$6,$G77*BY$6*VLOOKUP($B77,$A$1:$E$5,MATCH(BY$4,$A$1:$E$1,0),0)*SQRT($D77*BY$5))</f>
        <v>0.001119375</v>
      </c>
      <c r="BZ77" s="0" t="n">
        <f aca="false">IF($A77=BZ$7,$G77*BZ$6,$G77*BZ$6*VLOOKUP($B77,$A$1:$E$5,MATCH(BZ$4,$A$1:$E$1,0),0)*SQRT($D77*BZ$5))</f>
        <v>0.001119375</v>
      </c>
      <c r="CA77" s="0" t="n">
        <f aca="false">IF($A77=CA$7,$G77*CA$6,$G77*CA$6*VLOOKUP($B77,$A$1:$E$5,MATCH(CA$4,$A$1:$E$1,0),0)*SQRT($D77*CA$5))</f>
        <v>0.001119375</v>
      </c>
      <c r="CB77" s="0" t="n">
        <f aca="false">IF($A77=CB$7,$G77*CB$6,$G77*CB$6*VLOOKUP($B77,$A$1:$E$5,MATCH(CB$4,$A$1:$E$1,0),0)*SQRT($D77*CB$5))</f>
        <v>0.001119375</v>
      </c>
      <c r="CC77" s="0" t="n">
        <f aca="false">IF($A77=CC$7,$G77*CC$6,$G77*CC$6*VLOOKUP($B77,$A$1:$E$5,MATCH(CC$4,$A$1:$E$1,0),0)*SQRT($D77*CC$5))</f>
        <v>0.0138863182299836</v>
      </c>
      <c r="CD77" s="0" t="n">
        <f aca="false">IF($A77=CD$7,$G77*CD$6,$G77*CD$6*VLOOKUP($B77,$A$1:$E$5,MATCH(CD$4,$A$1:$E$1,0),0)*SQRT($D77*CD$5))</f>
        <v>0.0138863182299836</v>
      </c>
      <c r="CE77" s="0" t="n">
        <f aca="false">IF($A77=CE$7,$G77*CE$6,$G77*CE$6*VLOOKUP($B77,$A$1:$E$5,MATCH(CE$4,$A$1:$E$1,0),0)*SQRT($D77*CE$5))</f>
        <v>0.0138863182299836</v>
      </c>
      <c r="CF77" s="0" t="n">
        <f aca="false">IF($A77=CF$7,$G77*CF$6,$G77*CF$6*VLOOKUP($B77,$A$1:$E$5,MATCH(CF$4,$A$1:$E$1,0),0)*SQRT($D77*CF$5))</f>
        <v>0.0138863182299836</v>
      </c>
      <c r="CG77" s="0" t="n">
        <f aca="false">IF($A77=CG$7,$G77*CG$6,$G77*CG$6*VLOOKUP($B77,$A$1:$E$5,MATCH(CG$4,$A$1:$E$1,0),0)*SQRT($D77*CG$5))</f>
        <v>0.00277726364599672</v>
      </c>
      <c r="CH77" s="0" t="n">
        <f aca="false">IF($A77=CH$7,$G77*CH$6,$G77*CH$6*VLOOKUP($B77,$A$1:$E$5,MATCH(CH$4,$A$1:$E$1,0),0)*SQRT($D77*CH$5))</f>
        <v>0.00277726364599672</v>
      </c>
      <c r="CI77" s="0" t="n">
        <f aca="false">IF($A77=CI$7,$G77*CI$6,$G77*CI$6*VLOOKUP($B77,$A$1:$E$5,MATCH(CI$4,$A$1:$E$1,0),0)*SQRT($D77*CI$5))</f>
        <v>0.00277726364599672</v>
      </c>
      <c r="CJ77" s="0" t="n">
        <f aca="false">IF($A77=CJ$7,$G77*CJ$6,$G77*CJ$6*VLOOKUP($B77,$A$1:$E$5,MATCH(CJ$4,$A$1:$E$1,0),0)*SQRT($D77*CJ$5))</f>
        <v>0.00277726364599672</v>
      </c>
      <c r="CK77" s="0" t="n">
        <f aca="false">IF($A77=CK$7,$G77*CK$6,$G77*CK$6*VLOOKUP($B77,$A$1:$E$5,MATCH(CK$4,$A$1:$E$1,0),0)*SQRT($D77*CK$5))</f>
        <v>0.000555452729199344</v>
      </c>
      <c r="CL77" s="0" t="n">
        <f aca="false">IF($A77=CL$7,$G77*CL$6,$G77*CL$6*VLOOKUP($B77,$A$1:$E$5,MATCH(CL$4,$A$1:$E$1,0),0)*SQRT($D77*CL$5))</f>
        <v>0.000555452729199344</v>
      </c>
      <c r="CM77" s="0" t="n">
        <f aca="false">IF($A77=CM$7,$G77*CM$6,$G77*CM$6*VLOOKUP($B77,$A$1:$E$5,MATCH(CM$4,$A$1:$E$1,0),0)*SQRT($D77*CM$5))</f>
        <v>0.000555452729199344</v>
      </c>
      <c r="CN77" s="0" t="n">
        <f aca="false">IF($A77=CN$7,$G77*CN$6,$G77*CN$6*VLOOKUP($B77,$A$1:$E$5,MATCH(CN$4,$A$1:$E$1,0),0)*SQRT($D77*CN$5))</f>
        <v>0.000555452729199344</v>
      </c>
      <c r="CO77" s="0" t="n">
        <f aca="false">IF($A77=CO$7,$G77*CO$6,$G77*CO$6*VLOOKUP($B77,$A$1:$E$5,MATCH(CO$4,$A$1:$E$1,0),0)*SQRT($D77*CO$5))</f>
        <v>0.00699609375</v>
      </c>
      <c r="CP77" s="0" t="n">
        <f aca="false">IF($A77=CP$7,$G77*CP$6,$G77*CP$6*VLOOKUP($B77,$A$1:$E$5,MATCH(CP$4,$A$1:$E$1,0),0)*SQRT($D77*CP$5))</f>
        <v>0.00699609375</v>
      </c>
      <c r="CQ77" s="0" t="n">
        <f aca="false">IF($A77=CQ$7,$G77*CQ$6,$G77*CQ$6*VLOOKUP($B77,$A$1:$E$5,MATCH(CQ$4,$A$1:$E$1,0),0)*SQRT($D77*CQ$5))</f>
        <v>0.00699609375</v>
      </c>
      <c r="CR77" s="0" t="n">
        <f aca="false">IF($A77=CR$7,$G77*CR$6,$G77*CR$6*VLOOKUP($B77,$A$1:$E$5,MATCH(CR$4,$A$1:$E$1,0),0)*SQRT($D77*CR$5))</f>
        <v>0.00699609375</v>
      </c>
      <c r="CS77" s="0" t="n">
        <f aca="false">IF($A77=CS$7,$G77*CS$6,$G77*CS$6*VLOOKUP($B77,$A$1:$E$5,MATCH(CS$4,$A$1:$E$1,0),0)*SQRT($D77*CS$5))</f>
        <v>0.00139921875</v>
      </c>
      <c r="CT77" s="0" t="n">
        <f aca="false">IF($A77=CT$7,$G77*CT$6,$G77*CT$6*VLOOKUP($B77,$A$1:$E$5,MATCH(CT$4,$A$1:$E$1,0),0)*SQRT($D77*CT$5))</f>
        <v>0.00139921875</v>
      </c>
      <c r="CU77" s="0" t="n">
        <f aca="false">IF($A77=CU$7,$G77*CU$6,$G77*CU$6*VLOOKUP($B77,$A$1:$E$5,MATCH(CU$4,$A$1:$E$1,0),0)*SQRT($D77*CU$5))</f>
        <v>0.00139921875</v>
      </c>
      <c r="CV77" s="0" t="n">
        <f aca="false">IF($A77=CV$7,$G77*CV$6,$G77*CV$6*VLOOKUP($B77,$A$1:$E$5,MATCH(CV$4,$A$1:$E$1,0),0)*SQRT($D77*CV$5))</f>
        <v>0.00139921875</v>
      </c>
      <c r="CW77" s="0" t="n">
        <f aca="false">IF($A77=CW$7,$G77*CW$6,$G77*CW$6*VLOOKUP($B77,$A$1:$E$5,MATCH(CW$4,$A$1:$E$1,0),0)*SQRT($D77*CW$5))</f>
        <v>0.00027984375</v>
      </c>
      <c r="CX77" s="0" t="n">
        <f aca="false">IF($A77=CX$7,$G77*CX$6,$G77*CX$6*VLOOKUP($B77,$A$1:$E$5,MATCH(CX$4,$A$1:$E$1,0),0)*SQRT($D77*CX$5))</f>
        <v>0.00027984375</v>
      </c>
      <c r="CY77" s="0" t="n">
        <f aca="false">IF($A77=CY$7,$G77*CY$6,$G77*CY$6*VLOOKUP($B77,$A$1:$E$5,MATCH(CY$4,$A$1:$E$1,0),0)*SQRT($D77*CY$5))</f>
        <v>0.00027984375</v>
      </c>
      <c r="CZ77" s="0" t="n">
        <f aca="false">IF($A77=CZ$7,$G77*CZ$6,$G77*CZ$6*VLOOKUP($B77,$A$1:$E$5,MATCH(CZ$4,$A$1:$E$1,0),0)*SQRT($D77*CZ$5))</f>
        <v>0.00027984375</v>
      </c>
      <c r="DB77" s="0" t="n">
        <f aca="false">SUM(I77:CZ77)/SUM($I$11:$CZ$106)*Computations!$GS$7</f>
        <v>0.126752392001229</v>
      </c>
    </row>
    <row r="78" customFormat="false" ht="14" hidden="false" customHeight="false" outlineLevel="0" collapsed="false">
      <c r="A78" s="0" t="n">
        <v>68</v>
      </c>
      <c r="B78" s="0" t="n">
        <v>3</v>
      </c>
      <c r="C78" s="0" t="n">
        <v>0.005</v>
      </c>
      <c r="D78" s="0" t="n">
        <v>0.18</v>
      </c>
      <c r="E78" s="0" t="n">
        <v>5</v>
      </c>
      <c r="F78" s="0" t="n">
        <v>0.5</v>
      </c>
      <c r="G78" s="0" t="n">
        <f aca="false">SQRT(C78*(1-C78))*F78*E78</f>
        <v>0.176334199745824</v>
      </c>
      <c r="I78" s="0" t="n">
        <f aca="false">IF($A78=I$7,$G78*I$6,$G78*I$6*VLOOKUP($B78,$A$1:$E$5,MATCH(I$4,$A$1:$E$1,0),0)*SQRT($D78*I$5))</f>
        <v>0.00277726364599672</v>
      </c>
      <c r="J78" s="0" t="n">
        <f aca="false">IF($A78=J$7,$G78*J$6,$G78*J$6*VLOOKUP($B78,$A$1:$E$5,MATCH(J$4,$A$1:$E$1,0),0)*SQRT($D78*J$5))</f>
        <v>0.00277726364599672</v>
      </c>
      <c r="K78" s="0" t="n">
        <f aca="false">IF($A78=K$7,$G78*K$6,$G78*K$6*VLOOKUP($B78,$A$1:$E$5,MATCH(K$4,$A$1:$E$1,0),0)*SQRT($D78*K$5))</f>
        <v>0.00277726364599672</v>
      </c>
      <c r="L78" s="0" t="n">
        <f aca="false">IF($A78=L$7,$G78*L$6,$G78*L$6*VLOOKUP($B78,$A$1:$E$5,MATCH(L$4,$A$1:$E$1,0),0)*SQRT($D78*L$5))</f>
        <v>0.00277726364599672</v>
      </c>
      <c r="M78" s="0" t="n">
        <f aca="false">IF($A78=M$7,$G78*M$6,$G78*M$6*VLOOKUP($B78,$A$1:$E$5,MATCH(M$4,$A$1:$E$1,0),0)*SQRT($D78*M$5))</f>
        <v>0.000555452729199344</v>
      </c>
      <c r="N78" s="0" t="n">
        <f aca="false">IF($A78=N$7,$G78*N$6,$G78*N$6*VLOOKUP($B78,$A$1:$E$5,MATCH(N$4,$A$1:$E$1,0),0)*SQRT($D78*N$5))</f>
        <v>0.000555452729199344</v>
      </c>
      <c r="O78" s="0" t="n">
        <f aca="false">IF($A78=O$7,$G78*O$6,$G78*O$6*VLOOKUP($B78,$A$1:$E$5,MATCH(O$4,$A$1:$E$1,0),0)*SQRT($D78*O$5))</f>
        <v>0.000555452729199344</v>
      </c>
      <c r="P78" s="0" t="n">
        <f aca="false">IF($A78=P$7,$G78*P$6,$G78*P$6*VLOOKUP($B78,$A$1:$E$5,MATCH(P$4,$A$1:$E$1,0),0)*SQRT($D78*P$5))</f>
        <v>0.000555452729199344</v>
      </c>
      <c r="Q78" s="0" t="n">
        <f aca="false">IF($A78=Q$7,$G78*Q$6,$G78*Q$6*VLOOKUP($B78,$A$1:$E$5,MATCH(Q$4,$A$1:$E$1,0),0)*SQRT($D78*Q$5))</f>
        <v>0.000111090545839869</v>
      </c>
      <c r="R78" s="0" t="n">
        <f aca="false">IF($A78=R$7,$G78*R$6,$G78*R$6*VLOOKUP($B78,$A$1:$E$5,MATCH(R$4,$A$1:$E$1,0),0)*SQRT($D78*R$5))</f>
        <v>0.000111090545839869</v>
      </c>
      <c r="S78" s="0" t="n">
        <f aca="false">IF($A78=S$7,$G78*S$6,$G78*S$6*VLOOKUP($B78,$A$1:$E$5,MATCH(S$4,$A$1:$E$1,0),0)*SQRT($D78*S$5))</f>
        <v>0.000111090545839869</v>
      </c>
      <c r="T78" s="0" t="n">
        <f aca="false">IF($A78=T$7,$G78*T$6,$G78*T$6*VLOOKUP($B78,$A$1:$E$5,MATCH(T$4,$A$1:$E$1,0),0)*SQRT($D78*T$5))</f>
        <v>0.000111090545839869</v>
      </c>
      <c r="U78" s="0" t="n">
        <f aca="false">IF($A78=U$7,$G78*U$6,$G78*U$6*VLOOKUP($B78,$A$1:$E$5,MATCH(U$4,$A$1:$E$1,0),0)*SQRT($D78*U$5))</f>
        <v>0.00139921875</v>
      </c>
      <c r="V78" s="0" t="n">
        <f aca="false">IF($A78=V$7,$G78*V$6,$G78*V$6*VLOOKUP($B78,$A$1:$E$5,MATCH(V$4,$A$1:$E$1,0),0)*SQRT($D78*V$5))</f>
        <v>0.00139921875</v>
      </c>
      <c r="W78" s="0" t="n">
        <f aca="false">IF($A78=W$7,$G78*W$6,$G78*W$6*VLOOKUP($B78,$A$1:$E$5,MATCH(W$4,$A$1:$E$1,0),0)*SQRT($D78*W$5))</f>
        <v>0.00139921875</v>
      </c>
      <c r="X78" s="0" t="n">
        <f aca="false">IF($A78=X$7,$G78*X$6,$G78*X$6*VLOOKUP($B78,$A$1:$E$5,MATCH(X$4,$A$1:$E$1,0),0)*SQRT($D78*X$5))</f>
        <v>0.00139921875</v>
      </c>
      <c r="Y78" s="0" t="n">
        <f aca="false">IF($A78=Y$7,$G78*Y$6,$G78*Y$6*VLOOKUP($B78,$A$1:$E$5,MATCH(Y$4,$A$1:$E$1,0),0)*SQRT($D78*Y$5))</f>
        <v>0.000279843750000001</v>
      </c>
      <c r="Z78" s="0" t="n">
        <f aca="false">IF($A78=Z$7,$G78*Z$6,$G78*Z$6*VLOOKUP($B78,$A$1:$E$5,MATCH(Z$4,$A$1:$E$1,0),0)*SQRT($D78*Z$5))</f>
        <v>0.000279843750000001</v>
      </c>
      <c r="AA78" s="0" t="n">
        <f aca="false">IF($A78=AA$7,$G78*AA$6,$G78*AA$6*VLOOKUP($B78,$A$1:$E$5,MATCH(AA$4,$A$1:$E$1,0),0)*SQRT($D78*AA$5))</f>
        <v>0.000279843750000001</v>
      </c>
      <c r="AB78" s="0" t="n">
        <f aca="false">IF($A78=AB$7,$G78*AB$6,$G78*AB$6*VLOOKUP($B78,$A$1:$E$5,MATCH(AB$4,$A$1:$E$1,0),0)*SQRT($D78*AB$5))</f>
        <v>0.000279843750000001</v>
      </c>
      <c r="AC78" s="0" t="n">
        <f aca="false">IF($A78=AC$7,$G78*AC$6,$G78*AC$6*VLOOKUP($B78,$A$1:$E$5,MATCH(AC$4,$A$1:$E$1,0),0)*SQRT($D78*AC$5))</f>
        <v>5.596875E-005</v>
      </c>
      <c r="AD78" s="0" t="n">
        <f aca="false">IF($A78=AD$7,$G78*AD$6,$G78*AD$6*VLOOKUP($B78,$A$1:$E$5,MATCH(AD$4,$A$1:$E$1,0),0)*SQRT($D78*AD$5))</f>
        <v>5.596875E-005</v>
      </c>
      <c r="AE78" s="0" t="n">
        <f aca="false">IF($A78=AE$7,$G78*AE$6,$G78*AE$6*VLOOKUP($B78,$A$1:$E$5,MATCH(AE$4,$A$1:$E$1,0),0)*SQRT($D78*AE$5))</f>
        <v>5.596875E-005</v>
      </c>
      <c r="AF78" s="0" t="n">
        <f aca="false">IF($A78=AF$7,$G78*AF$6,$G78*AF$6*VLOOKUP($B78,$A$1:$E$5,MATCH(AF$4,$A$1:$E$1,0),0)*SQRT($D78*AF$5))</f>
        <v>5.596875E-005</v>
      </c>
      <c r="AG78" s="0" t="n">
        <f aca="false">IF($A78=AG$7,$G78*AG$6,$G78*AG$6*VLOOKUP($B78,$A$1:$E$5,MATCH(AG$4,$A$1:$E$1,0),0)*SQRT($D78*AG$5))</f>
        <v>0.00277726364599672</v>
      </c>
      <c r="AH78" s="0" t="n">
        <f aca="false">IF($A78=AH$7,$G78*AH$6,$G78*AH$6*VLOOKUP($B78,$A$1:$E$5,MATCH(AH$4,$A$1:$E$1,0),0)*SQRT($D78*AH$5))</f>
        <v>0.00277726364599672</v>
      </c>
      <c r="AI78" s="0" t="n">
        <f aca="false">IF($A78=AI$7,$G78*AI$6,$G78*AI$6*VLOOKUP($B78,$A$1:$E$5,MATCH(AI$4,$A$1:$E$1,0),0)*SQRT($D78*AI$5))</f>
        <v>0.00277726364599672</v>
      </c>
      <c r="AJ78" s="0" t="n">
        <f aca="false">IF($A78=AJ$7,$G78*AJ$6,$G78*AJ$6*VLOOKUP($B78,$A$1:$E$5,MATCH(AJ$4,$A$1:$E$1,0),0)*SQRT($D78*AJ$5))</f>
        <v>0.00277726364599672</v>
      </c>
      <c r="AK78" s="0" t="n">
        <f aca="false">IF($A78=AK$7,$G78*AK$6,$G78*AK$6*VLOOKUP($B78,$A$1:$E$5,MATCH(AK$4,$A$1:$E$1,0),0)*SQRT($D78*AK$5))</f>
        <v>0.000555452729199344</v>
      </c>
      <c r="AL78" s="0" t="n">
        <f aca="false">IF($A78=AL$7,$G78*AL$6,$G78*AL$6*VLOOKUP($B78,$A$1:$E$5,MATCH(AL$4,$A$1:$E$1,0),0)*SQRT($D78*AL$5))</f>
        <v>0.000555452729199344</v>
      </c>
      <c r="AM78" s="0" t="n">
        <f aca="false">IF($A78=AM$7,$G78*AM$6,$G78*AM$6*VLOOKUP($B78,$A$1:$E$5,MATCH(AM$4,$A$1:$E$1,0),0)*SQRT($D78*AM$5))</f>
        <v>0.000555452729199344</v>
      </c>
      <c r="AN78" s="0" t="n">
        <f aca="false">IF($A78=AN$7,$G78*AN$6,$G78*AN$6*VLOOKUP($B78,$A$1:$E$5,MATCH(AN$4,$A$1:$E$1,0),0)*SQRT($D78*AN$5))</f>
        <v>0.000555452729199344</v>
      </c>
      <c r="AO78" s="0" t="n">
        <f aca="false">IF($A78=AO$7,$G78*AO$6,$G78*AO$6*VLOOKUP($B78,$A$1:$E$5,MATCH(AO$4,$A$1:$E$1,0),0)*SQRT($D78*AO$5))</f>
        <v>0.000111090545839869</v>
      </c>
      <c r="AP78" s="0" t="n">
        <f aca="false">IF($A78=AP$7,$G78*AP$6,$G78*AP$6*VLOOKUP($B78,$A$1:$E$5,MATCH(AP$4,$A$1:$E$1,0),0)*SQRT($D78*AP$5))</f>
        <v>0.000111090545839869</v>
      </c>
      <c r="AQ78" s="0" t="n">
        <f aca="false">IF($A78=AQ$7,$G78*AQ$6,$G78*AQ$6*VLOOKUP($B78,$A$1:$E$5,MATCH(AQ$4,$A$1:$E$1,0),0)*SQRT($D78*AQ$5))</f>
        <v>0.000111090545839869</v>
      </c>
      <c r="AR78" s="0" t="n">
        <f aca="false">IF($A78=AR$7,$G78*AR$6,$G78*AR$6*VLOOKUP($B78,$A$1:$E$5,MATCH(AR$4,$A$1:$E$1,0),0)*SQRT($D78*AR$5))</f>
        <v>0.000111090545839869</v>
      </c>
      <c r="AS78" s="0" t="n">
        <f aca="false">IF($A78=AS$7,$G78*AS$6,$G78*AS$6*VLOOKUP($B78,$A$1:$E$5,MATCH(AS$4,$A$1:$E$1,0),0)*SQRT($D78*AS$5))</f>
        <v>0.00139921875</v>
      </c>
      <c r="AT78" s="0" t="n">
        <f aca="false">IF($A78=AT$7,$G78*AT$6,$G78*AT$6*VLOOKUP($B78,$A$1:$E$5,MATCH(AT$4,$A$1:$E$1,0),0)*SQRT($D78*AT$5))</f>
        <v>0.00139921875</v>
      </c>
      <c r="AU78" s="0" t="n">
        <f aca="false">IF($A78=AU$7,$G78*AU$6,$G78*AU$6*VLOOKUP($B78,$A$1:$E$5,MATCH(AU$4,$A$1:$E$1,0),0)*SQRT($D78*AU$5))</f>
        <v>0.00139921875</v>
      </c>
      <c r="AV78" s="0" t="n">
        <f aca="false">IF($A78=AV$7,$G78*AV$6,$G78*AV$6*VLOOKUP($B78,$A$1:$E$5,MATCH(AV$4,$A$1:$E$1,0),0)*SQRT($D78*AV$5))</f>
        <v>0.00139921875</v>
      </c>
      <c r="AW78" s="0" t="n">
        <f aca="false">IF($A78=AW$7,$G78*AW$6,$G78*AW$6*VLOOKUP($B78,$A$1:$E$5,MATCH(AW$4,$A$1:$E$1,0),0)*SQRT($D78*AW$5))</f>
        <v>0.000279843750000001</v>
      </c>
      <c r="AX78" s="0" t="n">
        <f aca="false">IF($A78=AX$7,$G78*AX$6,$G78*AX$6*VLOOKUP($B78,$A$1:$E$5,MATCH(AX$4,$A$1:$E$1,0),0)*SQRT($D78*AX$5))</f>
        <v>0.000279843750000001</v>
      </c>
      <c r="AY78" s="0" t="n">
        <f aca="false">IF($A78=AY$7,$G78*AY$6,$G78*AY$6*VLOOKUP($B78,$A$1:$E$5,MATCH(AY$4,$A$1:$E$1,0),0)*SQRT($D78*AY$5))</f>
        <v>0.000279843750000001</v>
      </c>
      <c r="AZ78" s="0" t="n">
        <f aca="false">IF($A78=AZ$7,$G78*AZ$6,$G78*AZ$6*VLOOKUP($B78,$A$1:$E$5,MATCH(AZ$4,$A$1:$E$1,0),0)*SQRT($D78*AZ$5))</f>
        <v>0.000279843750000001</v>
      </c>
      <c r="BA78" s="0" t="n">
        <f aca="false">IF($A78=BA$7,$G78*BA$6,$G78*BA$6*VLOOKUP($B78,$A$1:$E$5,MATCH(BA$4,$A$1:$E$1,0),0)*SQRT($D78*BA$5))</f>
        <v>5.596875E-005</v>
      </c>
      <c r="BB78" s="0" t="n">
        <f aca="false">IF($A78=BB$7,$G78*BB$6,$G78*BB$6*VLOOKUP($B78,$A$1:$E$5,MATCH(BB$4,$A$1:$E$1,0),0)*SQRT($D78*BB$5))</f>
        <v>5.596875E-005</v>
      </c>
      <c r="BC78" s="0" t="n">
        <f aca="false">IF($A78=BC$7,$G78*BC$6,$G78*BC$6*VLOOKUP($B78,$A$1:$E$5,MATCH(BC$4,$A$1:$E$1,0),0)*SQRT($D78*BC$5))</f>
        <v>5.596875E-005</v>
      </c>
      <c r="BD78" s="0" t="n">
        <f aca="false">IF($A78=BD$7,$G78*BD$6,$G78*BD$6*VLOOKUP($B78,$A$1:$E$5,MATCH(BD$4,$A$1:$E$1,0),0)*SQRT($D78*BD$5))</f>
        <v>5.596875E-005</v>
      </c>
      <c r="BE78" s="0" t="n">
        <f aca="false">IF($A78=BE$7,$G78*BE$6,$G78*BE$6*VLOOKUP($B78,$A$1:$E$5,MATCH(BE$4,$A$1:$E$1,0),0)*SQRT($D78*BE$5))</f>
        <v>0.0555452729199344</v>
      </c>
      <c r="BF78" s="0" t="n">
        <f aca="false">IF($A78=BF$7,$G78*BF$6,$G78*BF$6*VLOOKUP($B78,$A$1:$E$5,MATCH(BF$4,$A$1:$E$1,0),0)*SQRT($D78*BF$5))</f>
        <v>0.0555452729199344</v>
      </c>
      <c r="BG78" s="0" t="n">
        <f aca="false">IF($A78=BG$7,$G78*BG$6,$G78*BG$6*VLOOKUP($B78,$A$1:$E$5,MATCH(BG$4,$A$1:$E$1,0),0)*SQRT($D78*BG$5))</f>
        <v>0.0555452729199344</v>
      </c>
      <c r="BH78" s="0" t="n">
        <f aca="false">IF($A78=BH$7,$G78*BH$6,$G78*BH$6*VLOOKUP($B78,$A$1:$E$5,MATCH(BH$4,$A$1:$E$1,0),0)*SQRT($D78*BH$5))</f>
        <v>0.0555452729199344</v>
      </c>
      <c r="BI78" s="0" t="n">
        <f aca="false">IF($A78=BI$7,$G78*BI$6,$G78*BI$6*VLOOKUP($B78,$A$1:$E$5,MATCH(BI$4,$A$1:$E$1,0),0)*SQRT($D78*BI$5))</f>
        <v>0.0111090545839869</v>
      </c>
      <c r="BJ78" s="0" t="n">
        <f aca="false">IF($A78=BJ$7,$G78*BJ$6,$G78*BJ$6*VLOOKUP($B78,$A$1:$E$5,MATCH(BJ$4,$A$1:$E$1,0),0)*SQRT($D78*BJ$5))</f>
        <v>0.0111090545839869</v>
      </c>
      <c r="BK78" s="0" t="n">
        <f aca="false">IF($A78=BK$7,$G78*BK$6,$G78*BK$6*VLOOKUP($B78,$A$1:$E$5,MATCH(BK$4,$A$1:$E$1,0),0)*SQRT($D78*BK$5))</f>
        <v>0.0111090545839869</v>
      </c>
      <c r="BL78" s="0" t="n">
        <f aca="false">IF($A78=BL$7,$G78*BL$6,$G78*BL$6*VLOOKUP($B78,$A$1:$E$5,MATCH(BL$4,$A$1:$E$1,0),0)*SQRT($D78*BL$5))</f>
        <v>0.0111090545839869</v>
      </c>
      <c r="BM78" s="0" t="n">
        <f aca="false">IF($A78=BM$7,$G78*BM$6,$G78*BM$6*VLOOKUP($B78,$A$1:$E$5,MATCH(BM$4,$A$1:$E$1,0),0)*SQRT($D78*BM$5))</f>
        <v>0.00222181091679738</v>
      </c>
      <c r="BN78" s="0" t="n">
        <f aca="false">IF($A78=BN$7,$G78*BN$6,$G78*BN$6*VLOOKUP($B78,$A$1:$E$5,MATCH(BN$4,$A$1:$E$1,0),0)*SQRT($D78*BN$5))</f>
        <v>0.00222181091679738</v>
      </c>
      <c r="BO78" s="0" t="n">
        <f aca="false">IF($A78=BO$7,$G78*BO$6,$G78*BO$6*VLOOKUP($B78,$A$1:$E$5,MATCH(BO$4,$A$1:$E$1,0),0)*SQRT($D78*BO$5))</f>
        <v>0.00222181091679738</v>
      </c>
      <c r="BP78" s="0" t="n">
        <f aca="false">IF($A78=BP$7,$G78*BP$6,$G78*BP$6*VLOOKUP($B78,$A$1:$E$5,MATCH(BP$4,$A$1:$E$1,0),0)*SQRT($D78*BP$5))</f>
        <v>0.00222181091679738</v>
      </c>
      <c r="BQ78" s="0" t="n">
        <f aca="false">IF($A78=BQ$7,$G78*BQ$6,$G78*BQ$6*VLOOKUP($B78,$A$1:$E$5,MATCH(BQ$4,$A$1:$E$1,0),0)*SQRT($D78*BQ$5))</f>
        <v>0.027984375</v>
      </c>
      <c r="BR78" s="0" t="n">
        <f aca="false">IF($A78=BR$7,$G78*BR$6,$G78*BR$6*VLOOKUP($B78,$A$1:$E$5,MATCH(BR$4,$A$1:$E$1,0),0)*SQRT($D78*BR$5))</f>
        <v>0.027984375</v>
      </c>
      <c r="BS78" s="0" t="n">
        <f aca="false">IF($A78=BS$7,$G78*BS$6,$G78*BS$6*VLOOKUP($B78,$A$1:$E$5,MATCH(BS$4,$A$1:$E$1,0),0)*SQRT($D78*BS$5))</f>
        <v>0.027984375</v>
      </c>
      <c r="BT78" s="0" t="n">
        <f aca="false">IF($A78=BT$7,$G78*BT$6,$G78*BT$6*VLOOKUP($B78,$A$1:$E$5,MATCH(BT$4,$A$1:$E$1,0),0)*SQRT($D78*BT$5))</f>
        <v>0.027984375</v>
      </c>
      <c r="BU78" s="0" t="n">
        <f aca="false">IF($A78=BU$7,$G78*BU$6,$G78*BU$6*VLOOKUP($B78,$A$1:$E$5,MATCH(BU$4,$A$1:$E$1,0),0)*SQRT($D78*BU$5))</f>
        <v>0.00559687500000002</v>
      </c>
      <c r="BV78" s="0" t="n">
        <f aca="false">IF($A78=BV$7,$G78*BV$6,$G78*BV$6*VLOOKUP($B78,$A$1:$E$5,MATCH(BV$4,$A$1:$E$1,0),0)*SQRT($D78*BV$5))</f>
        <v>0.00559687500000002</v>
      </c>
      <c r="BW78" s="0" t="n">
        <f aca="false">IF($A78=BW$7,$G78*BW$6,$G78*BW$6*VLOOKUP($B78,$A$1:$E$5,MATCH(BW$4,$A$1:$E$1,0),0)*SQRT($D78*BW$5))</f>
        <v>0.00559687500000002</v>
      </c>
      <c r="BX78" s="0" t="n">
        <f aca="false">IF($A78=BX$7,$G78*BX$6,$G78*BX$6*VLOOKUP($B78,$A$1:$E$5,MATCH(BX$4,$A$1:$E$1,0),0)*SQRT($D78*BX$5))</f>
        <v>0.0310937500000001</v>
      </c>
      <c r="BY78" s="0" t="n">
        <f aca="false">IF($A78=BY$7,$G78*BY$6,$G78*BY$6*VLOOKUP($B78,$A$1:$E$5,MATCH(BY$4,$A$1:$E$1,0),0)*SQRT($D78*BY$5))</f>
        <v>0.001119375</v>
      </c>
      <c r="BZ78" s="0" t="n">
        <f aca="false">IF($A78=BZ$7,$G78*BZ$6,$G78*BZ$6*VLOOKUP($B78,$A$1:$E$5,MATCH(BZ$4,$A$1:$E$1,0),0)*SQRT($D78*BZ$5))</f>
        <v>0.001119375</v>
      </c>
      <c r="CA78" s="0" t="n">
        <f aca="false">IF($A78=CA$7,$G78*CA$6,$G78*CA$6*VLOOKUP($B78,$A$1:$E$5,MATCH(CA$4,$A$1:$E$1,0),0)*SQRT($D78*CA$5))</f>
        <v>0.001119375</v>
      </c>
      <c r="CB78" s="0" t="n">
        <f aca="false">IF($A78=CB$7,$G78*CB$6,$G78*CB$6*VLOOKUP($B78,$A$1:$E$5,MATCH(CB$4,$A$1:$E$1,0),0)*SQRT($D78*CB$5))</f>
        <v>0.001119375</v>
      </c>
      <c r="CC78" s="0" t="n">
        <f aca="false">IF($A78=CC$7,$G78*CC$6,$G78*CC$6*VLOOKUP($B78,$A$1:$E$5,MATCH(CC$4,$A$1:$E$1,0),0)*SQRT($D78*CC$5))</f>
        <v>0.0138863182299836</v>
      </c>
      <c r="CD78" s="0" t="n">
        <f aca="false">IF($A78=CD$7,$G78*CD$6,$G78*CD$6*VLOOKUP($B78,$A$1:$E$5,MATCH(CD$4,$A$1:$E$1,0),0)*SQRT($D78*CD$5))</f>
        <v>0.0138863182299836</v>
      </c>
      <c r="CE78" s="0" t="n">
        <f aca="false">IF($A78=CE$7,$G78*CE$6,$G78*CE$6*VLOOKUP($B78,$A$1:$E$5,MATCH(CE$4,$A$1:$E$1,0),0)*SQRT($D78*CE$5))</f>
        <v>0.0138863182299836</v>
      </c>
      <c r="CF78" s="0" t="n">
        <f aca="false">IF($A78=CF$7,$G78*CF$6,$G78*CF$6*VLOOKUP($B78,$A$1:$E$5,MATCH(CF$4,$A$1:$E$1,0),0)*SQRT($D78*CF$5))</f>
        <v>0.0138863182299836</v>
      </c>
      <c r="CG78" s="0" t="n">
        <f aca="false">IF($A78=CG$7,$G78*CG$6,$G78*CG$6*VLOOKUP($B78,$A$1:$E$5,MATCH(CG$4,$A$1:$E$1,0),0)*SQRT($D78*CG$5))</f>
        <v>0.00277726364599672</v>
      </c>
      <c r="CH78" s="0" t="n">
        <f aca="false">IF($A78=CH$7,$G78*CH$6,$G78*CH$6*VLOOKUP($B78,$A$1:$E$5,MATCH(CH$4,$A$1:$E$1,0),0)*SQRT($D78*CH$5))</f>
        <v>0.00277726364599672</v>
      </c>
      <c r="CI78" s="0" t="n">
        <f aca="false">IF($A78=CI$7,$G78*CI$6,$G78*CI$6*VLOOKUP($B78,$A$1:$E$5,MATCH(CI$4,$A$1:$E$1,0),0)*SQRT($D78*CI$5))</f>
        <v>0.00277726364599672</v>
      </c>
      <c r="CJ78" s="0" t="n">
        <f aca="false">IF($A78=CJ$7,$G78*CJ$6,$G78*CJ$6*VLOOKUP($B78,$A$1:$E$5,MATCH(CJ$4,$A$1:$E$1,0),0)*SQRT($D78*CJ$5))</f>
        <v>0.00277726364599672</v>
      </c>
      <c r="CK78" s="0" t="n">
        <f aca="false">IF($A78=CK$7,$G78*CK$6,$G78*CK$6*VLOOKUP($B78,$A$1:$E$5,MATCH(CK$4,$A$1:$E$1,0),0)*SQRT($D78*CK$5))</f>
        <v>0.000555452729199344</v>
      </c>
      <c r="CL78" s="0" t="n">
        <f aca="false">IF($A78=CL$7,$G78*CL$6,$G78*CL$6*VLOOKUP($B78,$A$1:$E$5,MATCH(CL$4,$A$1:$E$1,0),0)*SQRT($D78*CL$5))</f>
        <v>0.000555452729199344</v>
      </c>
      <c r="CM78" s="0" t="n">
        <f aca="false">IF($A78=CM$7,$G78*CM$6,$G78*CM$6*VLOOKUP($B78,$A$1:$E$5,MATCH(CM$4,$A$1:$E$1,0),0)*SQRT($D78*CM$5))</f>
        <v>0.000555452729199344</v>
      </c>
      <c r="CN78" s="0" t="n">
        <f aca="false">IF($A78=CN$7,$G78*CN$6,$G78*CN$6*VLOOKUP($B78,$A$1:$E$5,MATCH(CN$4,$A$1:$E$1,0),0)*SQRT($D78*CN$5))</f>
        <v>0.000555452729199344</v>
      </c>
      <c r="CO78" s="0" t="n">
        <f aca="false">IF($A78=CO$7,$G78*CO$6,$G78*CO$6*VLOOKUP($B78,$A$1:$E$5,MATCH(CO$4,$A$1:$E$1,0),0)*SQRT($D78*CO$5))</f>
        <v>0.00699609375</v>
      </c>
      <c r="CP78" s="0" t="n">
        <f aca="false">IF($A78=CP$7,$G78*CP$6,$G78*CP$6*VLOOKUP($B78,$A$1:$E$5,MATCH(CP$4,$A$1:$E$1,0),0)*SQRT($D78*CP$5))</f>
        <v>0.00699609375</v>
      </c>
      <c r="CQ78" s="0" t="n">
        <f aca="false">IF($A78=CQ$7,$G78*CQ$6,$G78*CQ$6*VLOOKUP($B78,$A$1:$E$5,MATCH(CQ$4,$A$1:$E$1,0),0)*SQRT($D78*CQ$5))</f>
        <v>0.00699609375</v>
      </c>
      <c r="CR78" s="0" t="n">
        <f aca="false">IF($A78=CR$7,$G78*CR$6,$G78*CR$6*VLOOKUP($B78,$A$1:$E$5,MATCH(CR$4,$A$1:$E$1,0),0)*SQRT($D78*CR$5))</f>
        <v>0.00699609375</v>
      </c>
      <c r="CS78" s="0" t="n">
        <f aca="false">IF($A78=CS$7,$G78*CS$6,$G78*CS$6*VLOOKUP($B78,$A$1:$E$5,MATCH(CS$4,$A$1:$E$1,0),0)*SQRT($D78*CS$5))</f>
        <v>0.00139921875</v>
      </c>
      <c r="CT78" s="0" t="n">
        <f aca="false">IF($A78=CT$7,$G78*CT$6,$G78*CT$6*VLOOKUP($B78,$A$1:$E$5,MATCH(CT$4,$A$1:$E$1,0),0)*SQRT($D78*CT$5))</f>
        <v>0.00139921875</v>
      </c>
      <c r="CU78" s="0" t="n">
        <f aca="false">IF($A78=CU$7,$G78*CU$6,$G78*CU$6*VLOOKUP($B78,$A$1:$E$5,MATCH(CU$4,$A$1:$E$1,0),0)*SQRT($D78*CU$5))</f>
        <v>0.00139921875</v>
      </c>
      <c r="CV78" s="0" t="n">
        <f aca="false">IF($A78=CV$7,$G78*CV$6,$G78*CV$6*VLOOKUP($B78,$A$1:$E$5,MATCH(CV$4,$A$1:$E$1,0),0)*SQRT($D78*CV$5))</f>
        <v>0.00139921875</v>
      </c>
      <c r="CW78" s="0" t="n">
        <f aca="false">IF($A78=CW$7,$G78*CW$6,$G78*CW$6*VLOOKUP($B78,$A$1:$E$5,MATCH(CW$4,$A$1:$E$1,0),0)*SQRT($D78*CW$5))</f>
        <v>0.00027984375</v>
      </c>
      <c r="CX78" s="0" t="n">
        <f aca="false">IF($A78=CX$7,$G78*CX$6,$G78*CX$6*VLOOKUP($B78,$A$1:$E$5,MATCH(CX$4,$A$1:$E$1,0),0)*SQRT($D78*CX$5))</f>
        <v>0.00027984375</v>
      </c>
      <c r="CY78" s="0" t="n">
        <f aca="false">IF($A78=CY$7,$G78*CY$6,$G78*CY$6*VLOOKUP($B78,$A$1:$E$5,MATCH(CY$4,$A$1:$E$1,0),0)*SQRT($D78*CY$5))</f>
        <v>0.00027984375</v>
      </c>
      <c r="CZ78" s="0" t="n">
        <f aca="false">IF($A78=CZ$7,$G78*CZ$6,$G78*CZ$6*VLOOKUP($B78,$A$1:$E$5,MATCH(CZ$4,$A$1:$E$1,0),0)*SQRT($D78*CZ$5))</f>
        <v>0.00027984375</v>
      </c>
      <c r="DB78" s="0" t="n">
        <f aca="false">SUM(I78:CZ78)/SUM($I$11:$CZ$106)*Computations!$GS$7</f>
        <v>0.126752392001229</v>
      </c>
    </row>
    <row r="79" customFormat="false" ht="14" hidden="false" customHeight="false" outlineLevel="0" collapsed="false">
      <c r="A79" s="0" t="n">
        <v>69</v>
      </c>
      <c r="B79" s="0" t="n">
        <v>3</v>
      </c>
      <c r="C79" s="0" t="n">
        <v>0.005</v>
      </c>
      <c r="D79" s="0" t="n">
        <v>0.18</v>
      </c>
      <c r="E79" s="0" t="n">
        <v>1</v>
      </c>
      <c r="F79" s="0" t="n">
        <v>0.5</v>
      </c>
      <c r="G79" s="0" t="n">
        <f aca="false">SQRT(C79*(1-C79))*F79*E79</f>
        <v>0.0352668399491647</v>
      </c>
      <c r="I79" s="0" t="n">
        <f aca="false">IF($A79=I$7,$G79*I$6,$G79*I$6*VLOOKUP($B79,$A$1:$E$5,MATCH(I$4,$A$1:$E$1,0),0)*SQRT($D79*I$5))</f>
        <v>0.000555452729199344</v>
      </c>
      <c r="J79" s="0" t="n">
        <f aca="false">IF($A79=J$7,$G79*J$6,$G79*J$6*VLOOKUP($B79,$A$1:$E$5,MATCH(J$4,$A$1:$E$1,0),0)*SQRT($D79*J$5))</f>
        <v>0.000555452729199344</v>
      </c>
      <c r="K79" s="0" t="n">
        <f aca="false">IF($A79=K$7,$G79*K$6,$G79*K$6*VLOOKUP($B79,$A$1:$E$5,MATCH(K$4,$A$1:$E$1,0),0)*SQRT($D79*K$5))</f>
        <v>0.000555452729199344</v>
      </c>
      <c r="L79" s="0" t="n">
        <f aca="false">IF($A79=L$7,$G79*L$6,$G79*L$6*VLOOKUP($B79,$A$1:$E$5,MATCH(L$4,$A$1:$E$1,0),0)*SQRT($D79*L$5))</f>
        <v>0.000555452729199344</v>
      </c>
      <c r="M79" s="0" t="n">
        <f aca="false">IF($A79=M$7,$G79*M$6,$G79*M$6*VLOOKUP($B79,$A$1:$E$5,MATCH(M$4,$A$1:$E$1,0),0)*SQRT($D79*M$5))</f>
        <v>0.000111090545839869</v>
      </c>
      <c r="N79" s="0" t="n">
        <f aca="false">IF($A79=N$7,$G79*N$6,$G79*N$6*VLOOKUP($B79,$A$1:$E$5,MATCH(N$4,$A$1:$E$1,0),0)*SQRT($D79*N$5))</f>
        <v>0.000111090545839869</v>
      </c>
      <c r="O79" s="0" t="n">
        <f aca="false">IF($A79=O$7,$G79*O$6,$G79*O$6*VLOOKUP($B79,$A$1:$E$5,MATCH(O$4,$A$1:$E$1,0),0)*SQRT($D79*O$5))</f>
        <v>0.000111090545839869</v>
      </c>
      <c r="P79" s="0" t="n">
        <f aca="false">IF($A79=P$7,$G79*P$6,$G79*P$6*VLOOKUP($B79,$A$1:$E$5,MATCH(P$4,$A$1:$E$1,0),0)*SQRT($D79*P$5))</f>
        <v>0.000111090545839869</v>
      </c>
      <c r="Q79" s="0" t="n">
        <f aca="false">IF($A79=Q$7,$G79*Q$6,$G79*Q$6*VLOOKUP($B79,$A$1:$E$5,MATCH(Q$4,$A$1:$E$1,0),0)*SQRT($D79*Q$5))</f>
        <v>2.22181091679738E-005</v>
      </c>
      <c r="R79" s="0" t="n">
        <f aca="false">IF($A79=R$7,$G79*R$6,$G79*R$6*VLOOKUP($B79,$A$1:$E$5,MATCH(R$4,$A$1:$E$1,0),0)*SQRT($D79*R$5))</f>
        <v>2.22181091679738E-005</v>
      </c>
      <c r="S79" s="0" t="n">
        <f aca="false">IF($A79=S$7,$G79*S$6,$G79*S$6*VLOOKUP($B79,$A$1:$E$5,MATCH(S$4,$A$1:$E$1,0),0)*SQRT($D79*S$5))</f>
        <v>2.22181091679738E-005</v>
      </c>
      <c r="T79" s="0" t="n">
        <f aca="false">IF($A79=T$7,$G79*T$6,$G79*T$6*VLOOKUP($B79,$A$1:$E$5,MATCH(T$4,$A$1:$E$1,0),0)*SQRT($D79*T$5))</f>
        <v>2.22181091679738E-005</v>
      </c>
      <c r="U79" s="0" t="n">
        <f aca="false">IF($A79=U$7,$G79*U$6,$G79*U$6*VLOOKUP($B79,$A$1:$E$5,MATCH(U$4,$A$1:$E$1,0),0)*SQRT($D79*U$5))</f>
        <v>0.00027984375</v>
      </c>
      <c r="V79" s="0" t="n">
        <f aca="false">IF($A79=V$7,$G79*V$6,$G79*V$6*VLOOKUP($B79,$A$1:$E$5,MATCH(V$4,$A$1:$E$1,0),0)*SQRT($D79*V$5))</f>
        <v>0.00027984375</v>
      </c>
      <c r="W79" s="0" t="n">
        <f aca="false">IF($A79=W$7,$G79*W$6,$G79*W$6*VLOOKUP($B79,$A$1:$E$5,MATCH(W$4,$A$1:$E$1,0),0)*SQRT($D79*W$5))</f>
        <v>0.00027984375</v>
      </c>
      <c r="X79" s="0" t="n">
        <f aca="false">IF($A79=X$7,$G79*X$6,$G79*X$6*VLOOKUP($B79,$A$1:$E$5,MATCH(X$4,$A$1:$E$1,0),0)*SQRT($D79*X$5))</f>
        <v>0.00027984375</v>
      </c>
      <c r="Y79" s="0" t="n">
        <f aca="false">IF($A79=Y$7,$G79*Y$6,$G79*Y$6*VLOOKUP($B79,$A$1:$E$5,MATCH(Y$4,$A$1:$E$1,0),0)*SQRT($D79*Y$5))</f>
        <v>5.59687500000002E-005</v>
      </c>
      <c r="Z79" s="0" t="n">
        <f aca="false">IF($A79=Z$7,$G79*Z$6,$G79*Z$6*VLOOKUP($B79,$A$1:$E$5,MATCH(Z$4,$A$1:$E$1,0),0)*SQRT($D79*Z$5))</f>
        <v>5.59687500000002E-005</v>
      </c>
      <c r="AA79" s="0" t="n">
        <f aca="false">IF($A79=AA$7,$G79*AA$6,$G79*AA$6*VLOOKUP($B79,$A$1:$E$5,MATCH(AA$4,$A$1:$E$1,0),0)*SQRT($D79*AA$5))</f>
        <v>5.59687500000002E-005</v>
      </c>
      <c r="AB79" s="0" t="n">
        <f aca="false">IF($A79=AB$7,$G79*AB$6,$G79*AB$6*VLOOKUP($B79,$A$1:$E$5,MATCH(AB$4,$A$1:$E$1,0),0)*SQRT($D79*AB$5))</f>
        <v>5.59687500000002E-005</v>
      </c>
      <c r="AC79" s="0" t="n">
        <f aca="false">IF($A79=AC$7,$G79*AC$6,$G79*AC$6*VLOOKUP($B79,$A$1:$E$5,MATCH(AC$4,$A$1:$E$1,0),0)*SQRT($D79*AC$5))</f>
        <v>1.119375E-005</v>
      </c>
      <c r="AD79" s="0" t="n">
        <f aca="false">IF($A79=AD$7,$G79*AD$6,$G79*AD$6*VLOOKUP($B79,$A$1:$E$5,MATCH(AD$4,$A$1:$E$1,0),0)*SQRT($D79*AD$5))</f>
        <v>1.119375E-005</v>
      </c>
      <c r="AE79" s="0" t="n">
        <f aca="false">IF($A79=AE$7,$G79*AE$6,$G79*AE$6*VLOOKUP($B79,$A$1:$E$5,MATCH(AE$4,$A$1:$E$1,0),0)*SQRT($D79*AE$5))</f>
        <v>1.119375E-005</v>
      </c>
      <c r="AF79" s="0" t="n">
        <f aca="false">IF($A79=AF$7,$G79*AF$6,$G79*AF$6*VLOOKUP($B79,$A$1:$E$5,MATCH(AF$4,$A$1:$E$1,0),0)*SQRT($D79*AF$5))</f>
        <v>1.119375E-005</v>
      </c>
      <c r="AG79" s="0" t="n">
        <f aca="false">IF($A79=AG$7,$G79*AG$6,$G79*AG$6*VLOOKUP($B79,$A$1:$E$5,MATCH(AG$4,$A$1:$E$1,0),0)*SQRT($D79*AG$5))</f>
        <v>0.000555452729199344</v>
      </c>
      <c r="AH79" s="0" t="n">
        <f aca="false">IF($A79=AH$7,$G79*AH$6,$G79*AH$6*VLOOKUP($B79,$A$1:$E$5,MATCH(AH$4,$A$1:$E$1,0),0)*SQRT($D79*AH$5))</f>
        <v>0.000555452729199344</v>
      </c>
      <c r="AI79" s="0" t="n">
        <f aca="false">IF($A79=AI$7,$G79*AI$6,$G79*AI$6*VLOOKUP($B79,$A$1:$E$5,MATCH(AI$4,$A$1:$E$1,0),0)*SQRT($D79*AI$5))</f>
        <v>0.000555452729199344</v>
      </c>
      <c r="AJ79" s="0" t="n">
        <f aca="false">IF($A79=AJ$7,$G79*AJ$6,$G79*AJ$6*VLOOKUP($B79,$A$1:$E$5,MATCH(AJ$4,$A$1:$E$1,0),0)*SQRT($D79*AJ$5))</f>
        <v>0.000555452729199344</v>
      </c>
      <c r="AK79" s="0" t="n">
        <f aca="false">IF($A79=AK$7,$G79*AK$6,$G79*AK$6*VLOOKUP($B79,$A$1:$E$5,MATCH(AK$4,$A$1:$E$1,0),0)*SQRT($D79*AK$5))</f>
        <v>0.000111090545839869</v>
      </c>
      <c r="AL79" s="0" t="n">
        <f aca="false">IF($A79=AL$7,$G79*AL$6,$G79*AL$6*VLOOKUP($B79,$A$1:$E$5,MATCH(AL$4,$A$1:$E$1,0),0)*SQRT($D79*AL$5))</f>
        <v>0.000111090545839869</v>
      </c>
      <c r="AM79" s="0" t="n">
        <f aca="false">IF($A79=AM$7,$G79*AM$6,$G79*AM$6*VLOOKUP($B79,$A$1:$E$5,MATCH(AM$4,$A$1:$E$1,0),0)*SQRT($D79*AM$5))</f>
        <v>0.000111090545839869</v>
      </c>
      <c r="AN79" s="0" t="n">
        <f aca="false">IF($A79=AN$7,$G79*AN$6,$G79*AN$6*VLOOKUP($B79,$A$1:$E$5,MATCH(AN$4,$A$1:$E$1,0),0)*SQRT($D79*AN$5))</f>
        <v>0.000111090545839869</v>
      </c>
      <c r="AO79" s="0" t="n">
        <f aca="false">IF($A79=AO$7,$G79*AO$6,$G79*AO$6*VLOOKUP($B79,$A$1:$E$5,MATCH(AO$4,$A$1:$E$1,0),0)*SQRT($D79*AO$5))</f>
        <v>2.22181091679738E-005</v>
      </c>
      <c r="AP79" s="0" t="n">
        <f aca="false">IF($A79=AP$7,$G79*AP$6,$G79*AP$6*VLOOKUP($B79,$A$1:$E$5,MATCH(AP$4,$A$1:$E$1,0),0)*SQRT($D79*AP$5))</f>
        <v>2.22181091679738E-005</v>
      </c>
      <c r="AQ79" s="0" t="n">
        <f aca="false">IF($A79=AQ$7,$G79*AQ$6,$G79*AQ$6*VLOOKUP($B79,$A$1:$E$5,MATCH(AQ$4,$A$1:$E$1,0),0)*SQRT($D79*AQ$5))</f>
        <v>2.22181091679738E-005</v>
      </c>
      <c r="AR79" s="0" t="n">
        <f aca="false">IF($A79=AR$7,$G79*AR$6,$G79*AR$6*VLOOKUP($B79,$A$1:$E$5,MATCH(AR$4,$A$1:$E$1,0),0)*SQRT($D79*AR$5))</f>
        <v>2.22181091679738E-005</v>
      </c>
      <c r="AS79" s="0" t="n">
        <f aca="false">IF($A79=AS$7,$G79*AS$6,$G79*AS$6*VLOOKUP($B79,$A$1:$E$5,MATCH(AS$4,$A$1:$E$1,0),0)*SQRT($D79*AS$5))</f>
        <v>0.00027984375</v>
      </c>
      <c r="AT79" s="0" t="n">
        <f aca="false">IF($A79=AT$7,$G79*AT$6,$G79*AT$6*VLOOKUP($B79,$A$1:$E$5,MATCH(AT$4,$A$1:$E$1,0),0)*SQRT($D79*AT$5))</f>
        <v>0.00027984375</v>
      </c>
      <c r="AU79" s="0" t="n">
        <f aca="false">IF($A79=AU$7,$G79*AU$6,$G79*AU$6*VLOOKUP($B79,$A$1:$E$5,MATCH(AU$4,$A$1:$E$1,0),0)*SQRT($D79*AU$5))</f>
        <v>0.00027984375</v>
      </c>
      <c r="AV79" s="0" t="n">
        <f aca="false">IF($A79=AV$7,$G79*AV$6,$G79*AV$6*VLOOKUP($B79,$A$1:$E$5,MATCH(AV$4,$A$1:$E$1,0),0)*SQRT($D79*AV$5))</f>
        <v>0.00027984375</v>
      </c>
      <c r="AW79" s="0" t="n">
        <f aca="false">IF($A79=AW$7,$G79*AW$6,$G79*AW$6*VLOOKUP($B79,$A$1:$E$5,MATCH(AW$4,$A$1:$E$1,0),0)*SQRT($D79*AW$5))</f>
        <v>5.59687500000002E-005</v>
      </c>
      <c r="AX79" s="0" t="n">
        <f aca="false">IF($A79=AX$7,$G79*AX$6,$G79*AX$6*VLOOKUP($B79,$A$1:$E$5,MATCH(AX$4,$A$1:$E$1,0),0)*SQRT($D79*AX$5))</f>
        <v>5.59687500000002E-005</v>
      </c>
      <c r="AY79" s="0" t="n">
        <f aca="false">IF($A79=AY$7,$G79*AY$6,$G79*AY$6*VLOOKUP($B79,$A$1:$E$5,MATCH(AY$4,$A$1:$E$1,0),0)*SQRT($D79*AY$5))</f>
        <v>5.59687500000002E-005</v>
      </c>
      <c r="AZ79" s="0" t="n">
        <f aca="false">IF($A79=AZ$7,$G79*AZ$6,$G79*AZ$6*VLOOKUP($B79,$A$1:$E$5,MATCH(AZ$4,$A$1:$E$1,0),0)*SQRT($D79*AZ$5))</f>
        <v>5.59687500000002E-005</v>
      </c>
      <c r="BA79" s="0" t="n">
        <f aca="false">IF($A79=BA$7,$G79*BA$6,$G79*BA$6*VLOOKUP($B79,$A$1:$E$5,MATCH(BA$4,$A$1:$E$1,0),0)*SQRT($D79*BA$5))</f>
        <v>1.119375E-005</v>
      </c>
      <c r="BB79" s="0" t="n">
        <f aca="false">IF($A79=BB$7,$G79*BB$6,$G79*BB$6*VLOOKUP($B79,$A$1:$E$5,MATCH(BB$4,$A$1:$E$1,0),0)*SQRT($D79*BB$5))</f>
        <v>1.119375E-005</v>
      </c>
      <c r="BC79" s="0" t="n">
        <f aca="false">IF($A79=BC$7,$G79*BC$6,$G79*BC$6*VLOOKUP($B79,$A$1:$E$5,MATCH(BC$4,$A$1:$E$1,0),0)*SQRT($D79*BC$5))</f>
        <v>1.119375E-005</v>
      </c>
      <c r="BD79" s="0" t="n">
        <f aca="false">IF($A79=BD$7,$G79*BD$6,$G79*BD$6*VLOOKUP($B79,$A$1:$E$5,MATCH(BD$4,$A$1:$E$1,0),0)*SQRT($D79*BD$5))</f>
        <v>1.119375E-005</v>
      </c>
      <c r="BE79" s="0" t="n">
        <f aca="false">IF($A79=BE$7,$G79*BE$6,$G79*BE$6*VLOOKUP($B79,$A$1:$E$5,MATCH(BE$4,$A$1:$E$1,0),0)*SQRT($D79*BE$5))</f>
        <v>0.0111090545839869</v>
      </c>
      <c r="BF79" s="0" t="n">
        <f aca="false">IF($A79=BF$7,$G79*BF$6,$G79*BF$6*VLOOKUP($B79,$A$1:$E$5,MATCH(BF$4,$A$1:$E$1,0),0)*SQRT($D79*BF$5))</f>
        <v>0.0111090545839869</v>
      </c>
      <c r="BG79" s="0" t="n">
        <f aca="false">IF($A79=BG$7,$G79*BG$6,$G79*BG$6*VLOOKUP($B79,$A$1:$E$5,MATCH(BG$4,$A$1:$E$1,0),0)*SQRT($D79*BG$5))</f>
        <v>0.0111090545839869</v>
      </c>
      <c r="BH79" s="0" t="n">
        <f aca="false">IF($A79=BH$7,$G79*BH$6,$G79*BH$6*VLOOKUP($B79,$A$1:$E$5,MATCH(BH$4,$A$1:$E$1,0),0)*SQRT($D79*BH$5))</f>
        <v>0.0111090545839869</v>
      </c>
      <c r="BI79" s="0" t="n">
        <f aca="false">IF($A79=BI$7,$G79*BI$6,$G79*BI$6*VLOOKUP($B79,$A$1:$E$5,MATCH(BI$4,$A$1:$E$1,0),0)*SQRT($D79*BI$5))</f>
        <v>0.00222181091679738</v>
      </c>
      <c r="BJ79" s="0" t="n">
        <f aca="false">IF($A79=BJ$7,$G79*BJ$6,$G79*BJ$6*VLOOKUP($B79,$A$1:$E$5,MATCH(BJ$4,$A$1:$E$1,0),0)*SQRT($D79*BJ$5))</f>
        <v>0.00222181091679738</v>
      </c>
      <c r="BK79" s="0" t="n">
        <f aca="false">IF($A79=BK$7,$G79*BK$6,$G79*BK$6*VLOOKUP($B79,$A$1:$E$5,MATCH(BK$4,$A$1:$E$1,0),0)*SQRT($D79*BK$5))</f>
        <v>0.00222181091679738</v>
      </c>
      <c r="BL79" s="0" t="n">
        <f aca="false">IF($A79=BL$7,$G79*BL$6,$G79*BL$6*VLOOKUP($B79,$A$1:$E$5,MATCH(BL$4,$A$1:$E$1,0),0)*SQRT($D79*BL$5))</f>
        <v>0.00222181091679738</v>
      </c>
      <c r="BM79" s="0" t="n">
        <f aca="false">IF($A79=BM$7,$G79*BM$6,$G79*BM$6*VLOOKUP($B79,$A$1:$E$5,MATCH(BM$4,$A$1:$E$1,0),0)*SQRT($D79*BM$5))</f>
        <v>0.000444362183359475</v>
      </c>
      <c r="BN79" s="0" t="n">
        <f aca="false">IF($A79=BN$7,$G79*BN$6,$G79*BN$6*VLOOKUP($B79,$A$1:$E$5,MATCH(BN$4,$A$1:$E$1,0),0)*SQRT($D79*BN$5))</f>
        <v>0.000444362183359475</v>
      </c>
      <c r="BO79" s="0" t="n">
        <f aca="false">IF($A79=BO$7,$G79*BO$6,$G79*BO$6*VLOOKUP($B79,$A$1:$E$5,MATCH(BO$4,$A$1:$E$1,0),0)*SQRT($D79*BO$5))</f>
        <v>0.000444362183359475</v>
      </c>
      <c r="BP79" s="0" t="n">
        <f aca="false">IF($A79=BP$7,$G79*BP$6,$G79*BP$6*VLOOKUP($B79,$A$1:$E$5,MATCH(BP$4,$A$1:$E$1,0),0)*SQRT($D79*BP$5))</f>
        <v>0.000444362183359475</v>
      </c>
      <c r="BQ79" s="0" t="n">
        <f aca="false">IF($A79=BQ$7,$G79*BQ$6,$G79*BQ$6*VLOOKUP($B79,$A$1:$E$5,MATCH(BQ$4,$A$1:$E$1,0),0)*SQRT($D79*BQ$5))</f>
        <v>0.005596875</v>
      </c>
      <c r="BR79" s="0" t="n">
        <f aca="false">IF($A79=BR$7,$G79*BR$6,$G79*BR$6*VLOOKUP($B79,$A$1:$E$5,MATCH(BR$4,$A$1:$E$1,0),0)*SQRT($D79*BR$5))</f>
        <v>0.005596875</v>
      </c>
      <c r="BS79" s="0" t="n">
        <f aca="false">IF($A79=BS$7,$G79*BS$6,$G79*BS$6*VLOOKUP($B79,$A$1:$E$5,MATCH(BS$4,$A$1:$E$1,0),0)*SQRT($D79*BS$5))</f>
        <v>0.005596875</v>
      </c>
      <c r="BT79" s="0" t="n">
        <f aca="false">IF($A79=BT$7,$G79*BT$6,$G79*BT$6*VLOOKUP($B79,$A$1:$E$5,MATCH(BT$4,$A$1:$E$1,0),0)*SQRT($D79*BT$5))</f>
        <v>0.005596875</v>
      </c>
      <c r="BU79" s="0" t="n">
        <f aca="false">IF($A79=BU$7,$G79*BU$6,$G79*BU$6*VLOOKUP($B79,$A$1:$E$5,MATCH(BU$4,$A$1:$E$1,0),0)*SQRT($D79*BU$5))</f>
        <v>0.001119375</v>
      </c>
      <c r="BV79" s="0" t="n">
        <f aca="false">IF($A79=BV$7,$G79*BV$6,$G79*BV$6*VLOOKUP($B79,$A$1:$E$5,MATCH(BV$4,$A$1:$E$1,0),0)*SQRT($D79*BV$5))</f>
        <v>0.001119375</v>
      </c>
      <c r="BW79" s="0" t="n">
        <f aca="false">IF($A79=BW$7,$G79*BW$6,$G79*BW$6*VLOOKUP($B79,$A$1:$E$5,MATCH(BW$4,$A$1:$E$1,0),0)*SQRT($D79*BW$5))</f>
        <v>0.001119375</v>
      </c>
      <c r="BX79" s="0" t="n">
        <f aca="false">IF($A79=BX$7,$G79*BX$6,$G79*BX$6*VLOOKUP($B79,$A$1:$E$5,MATCH(BX$4,$A$1:$E$1,0),0)*SQRT($D79*BX$5))</f>
        <v>0.001119375</v>
      </c>
      <c r="BY79" s="0" t="n">
        <f aca="false">IF($A79=BY$7,$G79*BY$6,$G79*BY$6*VLOOKUP($B79,$A$1:$E$5,MATCH(BY$4,$A$1:$E$1,0),0)*SQRT($D79*BY$5))</f>
        <v>0.00124375</v>
      </c>
      <c r="BZ79" s="0" t="n">
        <f aca="false">IF($A79=BZ$7,$G79*BZ$6,$G79*BZ$6*VLOOKUP($B79,$A$1:$E$5,MATCH(BZ$4,$A$1:$E$1,0),0)*SQRT($D79*BZ$5))</f>
        <v>0.000223875</v>
      </c>
      <c r="CA79" s="0" t="n">
        <f aca="false">IF($A79=CA$7,$G79*CA$6,$G79*CA$6*VLOOKUP($B79,$A$1:$E$5,MATCH(CA$4,$A$1:$E$1,0),0)*SQRT($D79*CA$5))</f>
        <v>0.000223875</v>
      </c>
      <c r="CB79" s="0" t="n">
        <f aca="false">IF($A79=CB$7,$G79*CB$6,$G79*CB$6*VLOOKUP($B79,$A$1:$E$5,MATCH(CB$4,$A$1:$E$1,0),0)*SQRT($D79*CB$5))</f>
        <v>0.000223875</v>
      </c>
      <c r="CC79" s="0" t="n">
        <f aca="false">IF($A79=CC$7,$G79*CC$6,$G79*CC$6*VLOOKUP($B79,$A$1:$E$5,MATCH(CC$4,$A$1:$E$1,0),0)*SQRT($D79*CC$5))</f>
        <v>0.00277726364599672</v>
      </c>
      <c r="CD79" s="0" t="n">
        <f aca="false">IF($A79=CD$7,$G79*CD$6,$G79*CD$6*VLOOKUP($B79,$A$1:$E$5,MATCH(CD$4,$A$1:$E$1,0),0)*SQRT($D79*CD$5))</f>
        <v>0.00277726364599672</v>
      </c>
      <c r="CE79" s="0" t="n">
        <f aca="false">IF($A79=CE$7,$G79*CE$6,$G79*CE$6*VLOOKUP($B79,$A$1:$E$5,MATCH(CE$4,$A$1:$E$1,0),0)*SQRT($D79*CE$5))</f>
        <v>0.00277726364599672</v>
      </c>
      <c r="CF79" s="0" t="n">
        <f aca="false">IF($A79=CF$7,$G79*CF$6,$G79*CF$6*VLOOKUP($B79,$A$1:$E$5,MATCH(CF$4,$A$1:$E$1,0),0)*SQRT($D79*CF$5))</f>
        <v>0.00277726364599672</v>
      </c>
      <c r="CG79" s="0" t="n">
        <f aca="false">IF($A79=CG$7,$G79*CG$6,$G79*CG$6*VLOOKUP($B79,$A$1:$E$5,MATCH(CG$4,$A$1:$E$1,0),0)*SQRT($D79*CG$5))</f>
        <v>0.000555452729199344</v>
      </c>
      <c r="CH79" s="0" t="n">
        <f aca="false">IF($A79=CH$7,$G79*CH$6,$G79*CH$6*VLOOKUP($B79,$A$1:$E$5,MATCH(CH$4,$A$1:$E$1,0),0)*SQRT($D79*CH$5))</f>
        <v>0.000555452729199344</v>
      </c>
      <c r="CI79" s="0" t="n">
        <f aca="false">IF($A79=CI$7,$G79*CI$6,$G79*CI$6*VLOOKUP($B79,$A$1:$E$5,MATCH(CI$4,$A$1:$E$1,0),0)*SQRT($D79*CI$5))</f>
        <v>0.000555452729199344</v>
      </c>
      <c r="CJ79" s="0" t="n">
        <f aca="false">IF($A79=CJ$7,$G79*CJ$6,$G79*CJ$6*VLOOKUP($B79,$A$1:$E$5,MATCH(CJ$4,$A$1:$E$1,0),0)*SQRT($D79*CJ$5))</f>
        <v>0.000555452729199344</v>
      </c>
      <c r="CK79" s="0" t="n">
        <f aca="false">IF($A79=CK$7,$G79*CK$6,$G79*CK$6*VLOOKUP($B79,$A$1:$E$5,MATCH(CK$4,$A$1:$E$1,0),0)*SQRT($D79*CK$5))</f>
        <v>0.000111090545839869</v>
      </c>
      <c r="CL79" s="0" t="n">
        <f aca="false">IF($A79=CL$7,$G79*CL$6,$G79*CL$6*VLOOKUP($B79,$A$1:$E$5,MATCH(CL$4,$A$1:$E$1,0),0)*SQRT($D79*CL$5))</f>
        <v>0.000111090545839869</v>
      </c>
      <c r="CM79" s="0" t="n">
        <f aca="false">IF($A79=CM$7,$G79*CM$6,$G79*CM$6*VLOOKUP($B79,$A$1:$E$5,MATCH(CM$4,$A$1:$E$1,0),0)*SQRT($D79*CM$5))</f>
        <v>0.000111090545839869</v>
      </c>
      <c r="CN79" s="0" t="n">
        <f aca="false">IF($A79=CN$7,$G79*CN$6,$G79*CN$6*VLOOKUP($B79,$A$1:$E$5,MATCH(CN$4,$A$1:$E$1,0),0)*SQRT($D79*CN$5))</f>
        <v>0.000111090545839869</v>
      </c>
      <c r="CO79" s="0" t="n">
        <f aca="false">IF($A79=CO$7,$G79*CO$6,$G79*CO$6*VLOOKUP($B79,$A$1:$E$5,MATCH(CO$4,$A$1:$E$1,0),0)*SQRT($D79*CO$5))</f>
        <v>0.00139921875</v>
      </c>
      <c r="CP79" s="0" t="n">
        <f aca="false">IF($A79=CP$7,$G79*CP$6,$G79*CP$6*VLOOKUP($B79,$A$1:$E$5,MATCH(CP$4,$A$1:$E$1,0),0)*SQRT($D79*CP$5))</f>
        <v>0.00139921875</v>
      </c>
      <c r="CQ79" s="0" t="n">
        <f aca="false">IF($A79=CQ$7,$G79*CQ$6,$G79*CQ$6*VLOOKUP($B79,$A$1:$E$5,MATCH(CQ$4,$A$1:$E$1,0),0)*SQRT($D79*CQ$5))</f>
        <v>0.00139921875</v>
      </c>
      <c r="CR79" s="0" t="n">
        <f aca="false">IF($A79=CR$7,$G79*CR$6,$G79*CR$6*VLOOKUP($B79,$A$1:$E$5,MATCH(CR$4,$A$1:$E$1,0),0)*SQRT($D79*CR$5))</f>
        <v>0.00139921875</v>
      </c>
      <c r="CS79" s="0" t="n">
        <f aca="false">IF($A79=CS$7,$G79*CS$6,$G79*CS$6*VLOOKUP($B79,$A$1:$E$5,MATCH(CS$4,$A$1:$E$1,0),0)*SQRT($D79*CS$5))</f>
        <v>0.000279843750000001</v>
      </c>
      <c r="CT79" s="0" t="n">
        <f aca="false">IF($A79=CT$7,$G79*CT$6,$G79*CT$6*VLOOKUP($B79,$A$1:$E$5,MATCH(CT$4,$A$1:$E$1,0),0)*SQRT($D79*CT$5))</f>
        <v>0.000279843750000001</v>
      </c>
      <c r="CU79" s="0" t="n">
        <f aca="false">IF($A79=CU$7,$G79*CU$6,$G79*CU$6*VLOOKUP($B79,$A$1:$E$5,MATCH(CU$4,$A$1:$E$1,0),0)*SQRT($D79*CU$5))</f>
        <v>0.000279843750000001</v>
      </c>
      <c r="CV79" s="0" t="n">
        <f aca="false">IF($A79=CV$7,$G79*CV$6,$G79*CV$6*VLOOKUP($B79,$A$1:$E$5,MATCH(CV$4,$A$1:$E$1,0),0)*SQRT($D79*CV$5))</f>
        <v>0.000279843750000001</v>
      </c>
      <c r="CW79" s="0" t="n">
        <f aca="false">IF($A79=CW$7,$G79*CW$6,$G79*CW$6*VLOOKUP($B79,$A$1:$E$5,MATCH(CW$4,$A$1:$E$1,0),0)*SQRT($D79*CW$5))</f>
        <v>5.596875E-005</v>
      </c>
      <c r="CX79" s="0" t="n">
        <f aca="false">IF($A79=CX$7,$G79*CX$6,$G79*CX$6*VLOOKUP($B79,$A$1:$E$5,MATCH(CX$4,$A$1:$E$1,0),0)*SQRT($D79*CX$5))</f>
        <v>5.596875E-005</v>
      </c>
      <c r="CY79" s="0" t="n">
        <f aca="false">IF($A79=CY$7,$G79*CY$6,$G79*CY$6*VLOOKUP($B79,$A$1:$E$5,MATCH(CY$4,$A$1:$E$1,0),0)*SQRT($D79*CY$5))</f>
        <v>5.596875E-005</v>
      </c>
      <c r="CZ79" s="0" t="n">
        <f aca="false">IF($A79=CZ$7,$G79*CZ$6,$G79*CZ$6*VLOOKUP($B79,$A$1:$E$5,MATCH(CZ$4,$A$1:$E$1,0),0)*SQRT($D79*CZ$5))</f>
        <v>5.596875E-005</v>
      </c>
      <c r="DB79" s="0" t="n">
        <f aca="false">SUM(I79:CZ79)/SUM($I$11:$CZ$106)*Computations!$GS$7</f>
        <v>0.0244662849912178</v>
      </c>
    </row>
    <row r="80" customFormat="false" ht="14" hidden="false" customHeight="false" outlineLevel="0" collapsed="false">
      <c r="A80" s="0" t="n">
        <v>70</v>
      </c>
      <c r="B80" s="0" t="n">
        <v>3</v>
      </c>
      <c r="C80" s="0" t="n">
        <v>0.005</v>
      </c>
      <c r="D80" s="0" t="n">
        <v>0.18</v>
      </c>
      <c r="E80" s="0" t="n">
        <v>1</v>
      </c>
      <c r="F80" s="0" t="n">
        <v>0.5</v>
      </c>
      <c r="G80" s="0" t="n">
        <f aca="false">SQRT(C80*(1-C80))*F80*E80</f>
        <v>0.0352668399491647</v>
      </c>
      <c r="I80" s="0" t="n">
        <f aca="false">IF($A80=I$7,$G80*I$6,$G80*I$6*VLOOKUP($B80,$A$1:$E$5,MATCH(I$4,$A$1:$E$1,0),0)*SQRT($D80*I$5))</f>
        <v>0.000555452729199344</v>
      </c>
      <c r="J80" s="0" t="n">
        <f aca="false">IF($A80=J$7,$G80*J$6,$G80*J$6*VLOOKUP($B80,$A$1:$E$5,MATCH(J$4,$A$1:$E$1,0),0)*SQRT($D80*J$5))</f>
        <v>0.000555452729199344</v>
      </c>
      <c r="K80" s="0" t="n">
        <f aca="false">IF($A80=K$7,$G80*K$6,$G80*K$6*VLOOKUP($B80,$A$1:$E$5,MATCH(K$4,$A$1:$E$1,0),0)*SQRT($D80*K$5))</f>
        <v>0.000555452729199344</v>
      </c>
      <c r="L80" s="0" t="n">
        <f aca="false">IF($A80=L$7,$G80*L$6,$G80*L$6*VLOOKUP($B80,$A$1:$E$5,MATCH(L$4,$A$1:$E$1,0),0)*SQRT($D80*L$5))</f>
        <v>0.000555452729199344</v>
      </c>
      <c r="M80" s="0" t="n">
        <f aca="false">IF($A80=M$7,$G80*M$6,$G80*M$6*VLOOKUP($B80,$A$1:$E$5,MATCH(M$4,$A$1:$E$1,0),0)*SQRT($D80*M$5))</f>
        <v>0.000111090545839869</v>
      </c>
      <c r="N80" s="0" t="n">
        <f aca="false">IF($A80=N$7,$G80*N$6,$G80*N$6*VLOOKUP($B80,$A$1:$E$5,MATCH(N$4,$A$1:$E$1,0),0)*SQRT($D80*N$5))</f>
        <v>0.000111090545839869</v>
      </c>
      <c r="O80" s="0" t="n">
        <f aca="false">IF($A80=O$7,$G80*O$6,$G80*O$6*VLOOKUP($B80,$A$1:$E$5,MATCH(O$4,$A$1:$E$1,0),0)*SQRT($D80*O$5))</f>
        <v>0.000111090545839869</v>
      </c>
      <c r="P80" s="0" t="n">
        <f aca="false">IF($A80=P$7,$G80*P$6,$G80*P$6*VLOOKUP($B80,$A$1:$E$5,MATCH(P$4,$A$1:$E$1,0),0)*SQRT($D80*P$5))</f>
        <v>0.000111090545839869</v>
      </c>
      <c r="Q80" s="0" t="n">
        <f aca="false">IF($A80=Q$7,$G80*Q$6,$G80*Q$6*VLOOKUP($B80,$A$1:$E$5,MATCH(Q$4,$A$1:$E$1,0),0)*SQRT($D80*Q$5))</f>
        <v>2.22181091679738E-005</v>
      </c>
      <c r="R80" s="0" t="n">
        <f aca="false">IF($A80=R$7,$G80*R$6,$G80*R$6*VLOOKUP($B80,$A$1:$E$5,MATCH(R$4,$A$1:$E$1,0),0)*SQRT($D80*R$5))</f>
        <v>2.22181091679738E-005</v>
      </c>
      <c r="S80" s="0" t="n">
        <f aca="false">IF($A80=S$7,$G80*S$6,$G80*S$6*VLOOKUP($B80,$A$1:$E$5,MATCH(S$4,$A$1:$E$1,0),0)*SQRT($D80*S$5))</f>
        <v>2.22181091679738E-005</v>
      </c>
      <c r="T80" s="0" t="n">
        <f aca="false">IF($A80=T$7,$G80*T$6,$G80*T$6*VLOOKUP($B80,$A$1:$E$5,MATCH(T$4,$A$1:$E$1,0),0)*SQRT($D80*T$5))</f>
        <v>2.22181091679738E-005</v>
      </c>
      <c r="U80" s="0" t="n">
        <f aca="false">IF($A80=U$7,$G80*U$6,$G80*U$6*VLOOKUP($B80,$A$1:$E$5,MATCH(U$4,$A$1:$E$1,0),0)*SQRT($D80*U$5))</f>
        <v>0.00027984375</v>
      </c>
      <c r="V80" s="0" t="n">
        <f aca="false">IF($A80=V$7,$G80*V$6,$G80*V$6*VLOOKUP($B80,$A$1:$E$5,MATCH(V$4,$A$1:$E$1,0),0)*SQRT($D80*V$5))</f>
        <v>0.00027984375</v>
      </c>
      <c r="W80" s="0" t="n">
        <f aca="false">IF($A80=W$7,$G80*W$6,$G80*W$6*VLOOKUP($B80,$A$1:$E$5,MATCH(W$4,$A$1:$E$1,0),0)*SQRT($D80*W$5))</f>
        <v>0.00027984375</v>
      </c>
      <c r="X80" s="0" t="n">
        <f aca="false">IF($A80=X$7,$G80*X$6,$G80*X$6*VLOOKUP($B80,$A$1:$E$5,MATCH(X$4,$A$1:$E$1,0),0)*SQRT($D80*X$5))</f>
        <v>0.00027984375</v>
      </c>
      <c r="Y80" s="0" t="n">
        <f aca="false">IF($A80=Y$7,$G80*Y$6,$G80*Y$6*VLOOKUP($B80,$A$1:$E$5,MATCH(Y$4,$A$1:$E$1,0),0)*SQRT($D80*Y$5))</f>
        <v>5.59687500000002E-005</v>
      </c>
      <c r="Z80" s="0" t="n">
        <f aca="false">IF($A80=Z$7,$G80*Z$6,$G80*Z$6*VLOOKUP($B80,$A$1:$E$5,MATCH(Z$4,$A$1:$E$1,0),0)*SQRT($D80*Z$5))</f>
        <v>5.59687500000002E-005</v>
      </c>
      <c r="AA80" s="0" t="n">
        <f aca="false">IF($A80=AA$7,$G80*AA$6,$G80*AA$6*VLOOKUP($B80,$A$1:$E$5,MATCH(AA$4,$A$1:$E$1,0),0)*SQRT($D80*AA$5))</f>
        <v>5.59687500000002E-005</v>
      </c>
      <c r="AB80" s="0" t="n">
        <f aca="false">IF($A80=AB$7,$G80*AB$6,$G80*AB$6*VLOOKUP($B80,$A$1:$E$5,MATCH(AB$4,$A$1:$E$1,0),0)*SQRT($D80*AB$5))</f>
        <v>5.59687500000002E-005</v>
      </c>
      <c r="AC80" s="0" t="n">
        <f aca="false">IF($A80=AC$7,$G80*AC$6,$G80*AC$6*VLOOKUP($B80,$A$1:$E$5,MATCH(AC$4,$A$1:$E$1,0),0)*SQRT($D80*AC$5))</f>
        <v>1.119375E-005</v>
      </c>
      <c r="AD80" s="0" t="n">
        <f aca="false">IF($A80=AD$7,$G80*AD$6,$G80*AD$6*VLOOKUP($B80,$A$1:$E$5,MATCH(AD$4,$A$1:$E$1,0),0)*SQRT($D80*AD$5))</f>
        <v>1.119375E-005</v>
      </c>
      <c r="AE80" s="0" t="n">
        <f aca="false">IF($A80=AE$7,$G80*AE$6,$G80*AE$6*VLOOKUP($B80,$A$1:$E$5,MATCH(AE$4,$A$1:$E$1,0),0)*SQRT($D80*AE$5))</f>
        <v>1.119375E-005</v>
      </c>
      <c r="AF80" s="0" t="n">
        <f aca="false">IF($A80=AF$7,$G80*AF$6,$G80*AF$6*VLOOKUP($B80,$A$1:$E$5,MATCH(AF$4,$A$1:$E$1,0),0)*SQRT($D80*AF$5))</f>
        <v>1.119375E-005</v>
      </c>
      <c r="AG80" s="0" t="n">
        <f aca="false">IF($A80=AG$7,$G80*AG$6,$G80*AG$6*VLOOKUP($B80,$A$1:$E$5,MATCH(AG$4,$A$1:$E$1,0),0)*SQRT($D80*AG$5))</f>
        <v>0.000555452729199344</v>
      </c>
      <c r="AH80" s="0" t="n">
        <f aca="false">IF($A80=AH$7,$G80*AH$6,$G80*AH$6*VLOOKUP($B80,$A$1:$E$5,MATCH(AH$4,$A$1:$E$1,0),0)*SQRT($D80*AH$5))</f>
        <v>0.000555452729199344</v>
      </c>
      <c r="AI80" s="0" t="n">
        <f aca="false">IF($A80=AI$7,$G80*AI$6,$G80*AI$6*VLOOKUP($B80,$A$1:$E$5,MATCH(AI$4,$A$1:$E$1,0),0)*SQRT($D80*AI$5))</f>
        <v>0.000555452729199344</v>
      </c>
      <c r="AJ80" s="0" t="n">
        <f aca="false">IF($A80=AJ$7,$G80*AJ$6,$G80*AJ$6*VLOOKUP($B80,$A$1:$E$5,MATCH(AJ$4,$A$1:$E$1,0),0)*SQRT($D80*AJ$5))</f>
        <v>0.000555452729199344</v>
      </c>
      <c r="AK80" s="0" t="n">
        <f aca="false">IF($A80=AK$7,$G80*AK$6,$G80*AK$6*VLOOKUP($B80,$A$1:$E$5,MATCH(AK$4,$A$1:$E$1,0),0)*SQRT($D80*AK$5))</f>
        <v>0.000111090545839869</v>
      </c>
      <c r="AL80" s="0" t="n">
        <f aca="false">IF($A80=AL$7,$G80*AL$6,$G80*AL$6*VLOOKUP($B80,$A$1:$E$5,MATCH(AL$4,$A$1:$E$1,0),0)*SQRT($D80*AL$5))</f>
        <v>0.000111090545839869</v>
      </c>
      <c r="AM80" s="0" t="n">
        <f aca="false">IF($A80=AM$7,$G80*AM$6,$G80*AM$6*VLOOKUP($B80,$A$1:$E$5,MATCH(AM$4,$A$1:$E$1,0),0)*SQRT($D80*AM$5))</f>
        <v>0.000111090545839869</v>
      </c>
      <c r="AN80" s="0" t="n">
        <f aca="false">IF($A80=AN$7,$G80*AN$6,$G80*AN$6*VLOOKUP($B80,$A$1:$E$5,MATCH(AN$4,$A$1:$E$1,0),0)*SQRT($D80*AN$5))</f>
        <v>0.000111090545839869</v>
      </c>
      <c r="AO80" s="0" t="n">
        <f aca="false">IF($A80=AO$7,$G80*AO$6,$G80*AO$6*VLOOKUP($B80,$A$1:$E$5,MATCH(AO$4,$A$1:$E$1,0),0)*SQRT($D80*AO$5))</f>
        <v>2.22181091679738E-005</v>
      </c>
      <c r="AP80" s="0" t="n">
        <f aca="false">IF($A80=AP$7,$G80*AP$6,$G80*AP$6*VLOOKUP($B80,$A$1:$E$5,MATCH(AP$4,$A$1:$E$1,0),0)*SQRT($D80*AP$5))</f>
        <v>2.22181091679738E-005</v>
      </c>
      <c r="AQ80" s="0" t="n">
        <f aca="false">IF($A80=AQ$7,$G80*AQ$6,$G80*AQ$6*VLOOKUP($B80,$A$1:$E$5,MATCH(AQ$4,$A$1:$E$1,0),0)*SQRT($D80*AQ$5))</f>
        <v>2.22181091679738E-005</v>
      </c>
      <c r="AR80" s="0" t="n">
        <f aca="false">IF($A80=AR$7,$G80*AR$6,$G80*AR$6*VLOOKUP($B80,$A$1:$E$5,MATCH(AR$4,$A$1:$E$1,0),0)*SQRT($D80*AR$5))</f>
        <v>2.22181091679738E-005</v>
      </c>
      <c r="AS80" s="0" t="n">
        <f aca="false">IF($A80=AS$7,$G80*AS$6,$G80*AS$6*VLOOKUP($B80,$A$1:$E$5,MATCH(AS$4,$A$1:$E$1,0),0)*SQRT($D80*AS$5))</f>
        <v>0.00027984375</v>
      </c>
      <c r="AT80" s="0" t="n">
        <f aca="false">IF($A80=AT$7,$G80*AT$6,$G80*AT$6*VLOOKUP($B80,$A$1:$E$5,MATCH(AT$4,$A$1:$E$1,0),0)*SQRT($D80*AT$5))</f>
        <v>0.00027984375</v>
      </c>
      <c r="AU80" s="0" t="n">
        <f aca="false">IF($A80=AU$7,$G80*AU$6,$G80*AU$6*VLOOKUP($B80,$A$1:$E$5,MATCH(AU$4,$A$1:$E$1,0),0)*SQRT($D80*AU$5))</f>
        <v>0.00027984375</v>
      </c>
      <c r="AV80" s="0" t="n">
        <f aca="false">IF($A80=AV$7,$G80*AV$6,$G80*AV$6*VLOOKUP($B80,$A$1:$E$5,MATCH(AV$4,$A$1:$E$1,0),0)*SQRT($D80*AV$5))</f>
        <v>0.00027984375</v>
      </c>
      <c r="AW80" s="0" t="n">
        <f aca="false">IF($A80=AW$7,$G80*AW$6,$G80*AW$6*VLOOKUP($B80,$A$1:$E$5,MATCH(AW$4,$A$1:$E$1,0),0)*SQRT($D80*AW$5))</f>
        <v>5.59687500000002E-005</v>
      </c>
      <c r="AX80" s="0" t="n">
        <f aca="false">IF($A80=AX$7,$G80*AX$6,$G80*AX$6*VLOOKUP($B80,$A$1:$E$5,MATCH(AX$4,$A$1:$E$1,0),0)*SQRT($D80*AX$5))</f>
        <v>5.59687500000002E-005</v>
      </c>
      <c r="AY80" s="0" t="n">
        <f aca="false">IF($A80=AY$7,$G80*AY$6,$G80*AY$6*VLOOKUP($B80,$A$1:$E$5,MATCH(AY$4,$A$1:$E$1,0),0)*SQRT($D80*AY$5))</f>
        <v>5.59687500000002E-005</v>
      </c>
      <c r="AZ80" s="0" t="n">
        <f aca="false">IF($A80=AZ$7,$G80*AZ$6,$G80*AZ$6*VLOOKUP($B80,$A$1:$E$5,MATCH(AZ$4,$A$1:$E$1,0),0)*SQRT($D80*AZ$5))</f>
        <v>5.59687500000002E-005</v>
      </c>
      <c r="BA80" s="0" t="n">
        <f aca="false">IF($A80=BA$7,$G80*BA$6,$G80*BA$6*VLOOKUP($B80,$A$1:$E$5,MATCH(BA$4,$A$1:$E$1,0),0)*SQRT($D80*BA$5))</f>
        <v>1.119375E-005</v>
      </c>
      <c r="BB80" s="0" t="n">
        <f aca="false">IF($A80=BB$7,$G80*BB$6,$G80*BB$6*VLOOKUP($B80,$A$1:$E$5,MATCH(BB$4,$A$1:$E$1,0),0)*SQRT($D80*BB$5))</f>
        <v>1.119375E-005</v>
      </c>
      <c r="BC80" s="0" t="n">
        <f aca="false">IF($A80=BC$7,$G80*BC$6,$G80*BC$6*VLOOKUP($B80,$A$1:$E$5,MATCH(BC$4,$A$1:$E$1,0),0)*SQRT($D80*BC$5))</f>
        <v>1.119375E-005</v>
      </c>
      <c r="BD80" s="0" t="n">
        <f aca="false">IF($A80=BD$7,$G80*BD$6,$G80*BD$6*VLOOKUP($B80,$A$1:$E$5,MATCH(BD$4,$A$1:$E$1,0),0)*SQRT($D80*BD$5))</f>
        <v>1.119375E-005</v>
      </c>
      <c r="BE80" s="0" t="n">
        <f aca="false">IF($A80=BE$7,$G80*BE$6,$G80*BE$6*VLOOKUP($B80,$A$1:$E$5,MATCH(BE$4,$A$1:$E$1,0),0)*SQRT($D80*BE$5))</f>
        <v>0.0111090545839869</v>
      </c>
      <c r="BF80" s="0" t="n">
        <f aca="false">IF($A80=BF$7,$G80*BF$6,$G80*BF$6*VLOOKUP($B80,$A$1:$E$5,MATCH(BF$4,$A$1:$E$1,0),0)*SQRT($D80*BF$5))</f>
        <v>0.0111090545839869</v>
      </c>
      <c r="BG80" s="0" t="n">
        <f aca="false">IF($A80=BG$7,$G80*BG$6,$G80*BG$6*VLOOKUP($B80,$A$1:$E$5,MATCH(BG$4,$A$1:$E$1,0),0)*SQRT($D80*BG$5))</f>
        <v>0.0111090545839869</v>
      </c>
      <c r="BH80" s="0" t="n">
        <f aca="false">IF($A80=BH$7,$G80*BH$6,$G80*BH$6*VLOOKUP($B80,$A$1:$E$5,MATCH(BH$4,$A$1:$E$1,0),0)*SQRT($D80*BH$5))</f>
        <v>0.0111090545839869</v>
      </c>
      <c r="BI80" s="0" t="n">
        <f aca="false">IF($A80=BI$7,$G80*BI$6,$G80*BI$6*VLOOKUP($B80,$A$1:$E$5,MATCH(BI$4,$A$1:$E$1,0),0)*SQRT($D80*BI$5))</f>
        <v>0.00222181091679738</v>
      </c>
      <c r="BJ80" s="0" t="n">
        <f aca="false">IF($A80=BJ$7,$G80*BJ$6,$G80*BJ$6*VLOOKUP($B80,$A$1:$E$5,MATCH(BJ$4,$A$1:$E$1,0),0)*SQRT($D80*BJ$5))</f>
        <v>0.00222181091679738</v>
      </c>
      <c r="BK80" s="0" t="n">
        <f aca="false">IF($A80=BK$7,$G80*BK$6,$G80*BK$6*VLOOKUP($B80,$A$1:$E$5,MATCH(BK$4,$A$1:$E$1,0),0)*SQRT($D80*BK$5))</f>
        <v>0.00222181091679738</v>
      </c>
      <c r="BL80" s="0" t="n">
        <f aca="false">IF($A80=BL$7,$G80*BL$6,$G80*BL$6*VLOOKUP($B80,$A$1:$E$5,MATCH(BL$4,$A$1:$E$1,0),0)*SQRT($D80*BL$5))</f>
        <v>0.00222181091679738</v>
      </c>
      <c r="BM80" s="0" t="n">
        <f aca="false">IF($A80=BM$7,$G80*BM$6,$G80*BM$6*VLOOKUP($B80,$A$1:$E$5,MATCH(BM$4,$A$1:$E$1,0),0)*SQRT($D80*BM$5))</f>
        <v>0.000444362183359475</v>
      </c>
      <c r="BN80" s="0" t="n">
        <f aca="false">IF($A80=BN$7,$G80*BN$6,$G80*BN$6*VLOOKUP($B80,$A$1:$E$5,MATCH(BN$4,$A$1:$E$1,0),0)*SQRT($D80*BN$5))</f>
        <v>0.000444362183359475</v>
      </c>
      <c r="BO80" s="0" t="n">
        <f aca="false">IF($A80=BO$7,$G80*BO$6,$G80*BO$6*VLOOKUP($B80,$A$1:$E$5,MATCH(BO$4,$A$1:$E$1,0),0)*SQRT($D80*BO$5))</f>
        <v>0.000444362183359475</v>
      </c>
      <c r="BP80" s="0" t="n">
        <f aca="false">IF($A80=BP$7,$G80*BP$6,$G80*BP$6*VLOOKUP($B80,$A$1:$E$5,MATCH(BP$4,$A$1:$E$1,0),0)*SQRT($D80*BP$5))</f>
        <v>0.000444362183359475</v>
      </c>
      <c r="BQ80" s="0" t="n">
        <f aca="false">IF($A80=BQ$7,$G80*BQ$6,$G80*BQ$6*VLOOKUP($B80,$A$1:$E$5,MATCH(BQ$4,$A$1:$E$1,0),0)*SQRT($D80*BQ$5))</f>
        <v>0.005596875</v>
      </c>
      <c r="BR80" s="0" t="n">
        <f aca="false">IF($A80=BR$7,$G80*BR$6,$G80*BR$6*VLOOKUP($B80,$A$1:$E$5,MATCH(BR$4,$A$1:$E$1,0),0)*SQRT($D80*BR$5))</f>
        <v>0.005596875</v>
      </c>
      <c r="BS80" s="0" t="n">
        <f aca="false">IF($A80=BS$7,$G80*BS$6,$G80*BS$6*VLOOKUP($B80,$A$1:$E$5,MATCH(BS$4,$A$1:$E$1,0),0)*SQRT($D80*BS$5))</f>
        <v>0.005596875</v>
      </c>
      <c r="BT80" s="0" t="n">
        <f aca="false">IF($A80=BT$7,$G80*BT$6,$G80*BT$6*VLOOKUP($B80,$A$1:$E$5,MATCH(BT$4,$A$1:$E$1,0),0)*SQRT($D80*BT$5))</f>
        <v>0.005596875</v>
      </c>
      <c r="BU80" s="0" t="n">
        <f aca="false">IF($A80=BU$7,$G80*BU$6,$G80*BU$6*VLOOKUP($B80,$A$1:$E$5,MATCH(BU$4,$A$1:$E$1,0),0)*SQRT($D80*BU$5))</f>
        <v>0.001119375</v>
      </c>
      <c r="BV80" s="0" t="n">
        <f aca="false">IF($A80=BV$7,$G80*BV$6,$G80*BV$6*VLOOKUP($B80,$A$1:$E$5,MATCH(BV$4,$A$1:$E$1,0),0)*SQRT($D80*BV$5))</f>
        <v>0.001119375</v>
      </c>
      <c r="BW80" s="0" t="n">
        <f aca="false">IF($A80=BW$7,$G80*BW$6,$G80*BW$6*VLOOKUP($B80,$A$1:$E$5,MATCH(BW$4,$A$1:$E$1,0),0)*SQRT($D80*BW$5))</f>
        <v>0.001119375</v>
      </c>
      <c r="BX80" s="0" t="n">
        <f aca="false">IF($A80=BX$7,$G80*BX$6,$G80*BX$6*VLOOKUP($B80,$A$1:$E$5,MATCH(BX$4,$A$1:$E$1,0),0)*SQRT($D80*BX$5))</f>
        <v>0.001119375</v>
      </c>
      <c r="BY80" s="0" t="n">
        <f aca="false">IF($A80=BY$7,$G80*BY$6,$G80*BY$6*VLOOKUP($B80,$A$1:$E$5,MATCH(BY$4,$A$1:$E$1,0),0)*SQRT($D80*BY$5))</f>
        <v>0.000223875</v>
      </c>
      <c r="BZ80" s="0" t="n">
        <f aca="false">IF($A80=BZ$7,$G80*BZ$6,$G80*BZ$6*VLOOKUP($B80,$A$1:$E$5,MATCH(BZ$4,$A$1:$E$1,0),0)*SQRT($D80*BZ$5))</f>
        <v>0.00124375</v>
      </c>
      <c r="CA80" s="0" t="n">
        <f aca="false">IF($A80=CA$7,$G80*CA$6,$G80*CA$6*VLOOKUP($B80,$A$1:$E$5,MATCH(CA$4,$A$1:$E$1,0),0)*SQRT($D80*CA$5))</f>
        <v>0.000223875</v>
      </c>
      <c r="CB80" s="0" t="n">
        <f aca="false">IF($A80=CB$7,$G80*CB$6,$G80*CB$6*VLOOKUP($B80,$A$1:$E$5,MATCH(CB$4,$A$1:$E$1,0),0)*SQRT($D80*CB$5))</f>
        <v>0.000223875</v>
      </c>
      <c r="CC80" s="0" t="n">
        <f aca="false">IF($A80=CC$7,$G80*CC$6,$G80*CC$6*VLOOKUP($B80,$A$1:$E$5,MATCH(CC$4,$A$1:$E$1,0),0)*SQRT($D80*CC$5))</f>
        <v>0.00277726364599672</v>
      </c>
      <c r="CD80" s="0" t="n">
        <f aca="false">IF($A80=CD$7,$G80*CD$6,$G80*CD$6*VLOOKUP($B80,$A$1:$E$5,MATCH(CD$4,$A$1:$E$1,0),0)*SQRT($D80*CD$5))</f>
        <v>0.00277726364599672</v>
      </c>
      <c r="CE80" s="0" t="n">
        <f aca="false">IF($A80=CE$7,$G80*CE$6,$G80*CE$6*VLOOKUP($B80,$A$1:$E$5,MATCH(CE$4,$A$1:$E$1,0),0)*SQRT($D80*CE$5))</f>
        <v>0.00277726364599672</v>
      </c>
      <c r="CF80" s="0" t="n">
        <f aca="false">IF($A80=CF$7,$G80*CF$6,$G80*CF$6*VLOOKUP($B80,$A$1:$E$5,MATCH(CF$4,$A$1:$E$1,0),0)*SQRT($D80*CF$5))</f>
        <v>0.00277726364599672</v>
      </c>
      <c r="CG80" s="0" t="n">
        <f aca="false">IF($A80=CG$7,$G80*CG$6,$G80*CG$6*VLOOKUP($B80,$A$1:$E$5,MATCH(CG$4,$A$1:$E$1,0),0)*SQRT($D80*CG$5))</f>
        <v>0.000555452729199344</v>
      </c>
      <c r="CH80" s="0" t="n">
        <f aca="false">IF($A80=CH$7,$G80*CH$6,$G80*CH$6*VLOOKUP($B80,$A$1:$E$5,MATCH(CH$4,$A$1:$E$1,0),0)*SQRT($D80*CH$5))</f>
        <v>0.000555452729199344</v>
      </c>
      <c r="CI80" s="0" t="n">
        <f aca="false">IF($A80=CI$7,$G80*CI$6,$G80*CI$6*VLOOKUP($B80,$A$1:$E$5,MATCH(CI$4,$A$1:$E$1,0),0)*SQRT($D80*CI$5))</f>
        <v>0.000555452729199344</v>
      </c>
      <c r="CJ80" s="0" t="n">
        <f aca="false">IF($A80=CJ$7,$G80*CJ$6,$G80*CJ$6*VLOOKUP($B80,$A$1:$E$5,MATCH(CJ$4,$A$1:$E$1,0),0)*SQRT($D80*CJ$5))</f>
        <v>0.000555452729199344</v>
      </c>
      <c r="CK80" s="0" t="n">
        <f aca="false">IF($A80=CK$7,$G80*CK$6,$G80*CK$6*VLOOKUP($B80,$A$1:$E$5,MATCH(CK$4,$A$1:$E$1,0),0)*SQRT($D80*CK$5))</f>
        <v>0.000111090545839869</v>
      </c>
      <c r="CL80" s="0" t="n">
        <f aca="false">IF($A80=CL$7,$G80*CL$6,$G80*CL$6*VLOOKUP($B80,$A$1:$E$5,MATCH(CL$4,$A$1:$E$1,0),0)*SQRT($D80*CL$5))</f>
        <v>0.000111090545839869</v>
      </c>
      <c r="CM80" s="0" t="n">
        <f aca="false">IF($A80=CM$7,$G80*CM$6,$G80*CM$6*VLOOKUP($B80,$A$1:$E$5,MATCH(CM$4,$A$1:$E$1,0),0)*SQRT($D80*CM$5))</f>
        <v>0.000111090545839869</v>
      </c>
      <c r="CN80" s="0" t="n">
        <f aca="false">IF($A80=CN$7,$G80*CN$6,$G80*CN$6*VLOOKUP($B80,$A$1:$E$5,MATCH(CN$4,$A$1:$E$1,0),0)*SQRT($D80*CN$5))</f>
        <v>0.000111090545839869</v>
      </c>
      <c r="CO80" s="0" t="n">
        <f aca="false">IF($A80=CO$7,$G80*CO$6,$G80*CO$6*VLOOKUP($B80,$A$1:$E$5,MATCH(CO$4,$A$1:$E$1,0),0)*SQRT($D80*CO$5))</f>
        <v>0.00139921875</v>
      </c>
      <c r="CP80" s="0" t="n">
        <f aca="false">IF($A80=CP$7,$G80*CP$6,$G80*CP$6*VLOOKUP($B80,$A$1:$E$5,MATCH(CP$4,$A$1:$E$1,0),0)*SQRT($D80*CP$5))</f>
        <v>0.00139921875</v>
      </c>
      <c r="CQ80" s="0" t="n">
        <f aca="false">IF($A80=CQ$7,$G80*CQ$6,$G80*CQ$6*VLOOKUP($B80,$A$1:$E$5,MATCH(CQ$4,$A$1:$E$1,0),0)*SQRT($D80*CQ$5))</f>
        <v>0.00139921875</v>
      </c>
      <c r="CR80" s="0" t="n">
        <f aca="false">IF($A80=CR$7,$G80*CR$6,$G80*CR$6*VLOOKUP($B80,$A$1:$E$5,MATCH(CR$4,$A$1:$E$1,0),0)*SQRT($D80*CR$5))</f>
        <v>0.00139921875</v>
      </c>
      <c r="CS80" s="0" t="n">
        <f aca="false">IF($A80=CS$7,$G80*CS$6,$G80*CS$6*VLOOKUP($B80,$A$1:$E$5,MATCH(CS$4,$A$1:$E$1,0),0)*SQRT($D80*CS$5))</f>
        <v>0.000279843750000001</v>
      </c>
      <c r="CT80" s="0" t="n">
        <f aca="false">IF($A80=CT$7,$G80*CT$6,$G80*CT$6*VLOOKUP($B80,$A$1:$E$5,MATCH(CT$4,$A$1:$E$1,0),0)*SQRT($D80*CT$5))</f>
        <v>0.000279843750000001</v>
      </c>
      <c r="CU80" s="0" t="n">
        <f aca="false">IF($A80=CU$7,$G80*CU$6,$G80*CU$6*VLOOKUP($B80,$A$1:$E$5,MATCH(CU$4,$A$1:$E$1,0),0)*SQRT($D80*CU$5))</f>
        <v>0.000279843750000001</v>
      </c>
      <c r="CV80" s="0" t="n">
        <f aca="false">IF($A80=CV$7,$G80*CV$6,$G80*CV$6*VLOOKUP($B80,$A$1:$E$5,MATCH(CV$4,$A$1:$E$1,0),0)*SQRT($D80*CV$5))</f>
        <v>0.000279843750000001</v>
      </c>
      <c r="CW80" s="0" t="n">
        <f aca="false">IF($A80=CW$7,$G80*CW$6,$G80*CW$6*VLOOKUP($B80,$A$1:$E$5,MATCH(CW$4,$A$1:$E$1,0),0)*SQRT($D80*CW$5))</f>
        <v>5.596875E-005</v>
      </c>
      <c r="CX80" s="0" t="n">
        <f aca="false">IF($A80=CX$7,$G80*CX$6,$G80*CX$6*VLOOKUP($B80,$A$1:$E$5,MATCH(CX$4,$A$1:$E$1,0),0)*SQRT($D80*CX$5))</f>
        <v>5.596875E-005</v>
      </c>
      <c r="CY80" s="0" t="n">
        <f aca="false">IF($A80=CY$7,$G80*CY$6,$G80*CY$6*VLOOKUP($B80,$A$1:$E$5,MATCH(CY$4,$A$1:$E$1,0),0)*SQRT($D80*CY$5))</f>
        <v>5.596875E-005</v>
      </c>
      <c r="CZ80" s="0" t="n">
        <f aca="false">IF($A80=CZ$7,$G80*CZ$6,$G80*CZ$6*VLOOKUP($B80,$A$1:$E$5,MATCH(CZ$4,$A$1:$E$1,0),0)*SQRT($D80*CZ$5))</f>
        <v>5.596875E-005</v>
      </c>
      <c r="DB80" s="0" t="n">
        <f aca="false">SUM(I80:CZ80)/SUM($I$11:$CZ$106)*Computations!$GS$7</f>
        <v>0.0244662849912178</v>
      </c>
    </row>
    <row r="81" customFormat="false" ht="14" hidden="false" customHeight="false" outlineLevel="0" collapsed="false">
      <c r="A81" s="0" t="n">
        <v>71</v>
      </c>
      <c r="B81" s="0" t="n">
        <v>3</v>
      </c>
      <c r="C81" s="0" t="n">
        <v>0.005</v>
      </c>
      <c r="D81" s="0" t="n">
        <v>0.18</v>
      </c>
      <c r="E81" s="0" t="n">
        <v>1</v>
      </c>
      <c r="F81" s="0" t="n">
        <v>0.5</v>
      </c>
      <c r="G81" s="0" t="n">
        <f aca="false">SQRT(C81*(1-C81))*F81*E81</f>
        <v>0.0352668399491647</v>
      </c>
      <c r="I81" s="0" t="n">
        <f aca="false">IF($A81=I$7,$G81*I$6,$G81*I$6*VLOOKUP($B81,$A$1:$E$5,MATCH(I$4,$A$1:$E$1,0),0)*SQRT($D81*I$5))</f>
        <v>0.000555452729199344</v>
      </c>
      <c r="J81" s="0" t="n">
        <f aca="false">IF($A81=J$7,$G81*J$6,$G81*J$6*VLOOKUP($B81,$A$1:$E$5,MATCH(J$4,$A$1:$E$1,0),0)*SQRT($D81*J$5))</f>
        <v>0.000555452729199344</v>
      </c>
      <c r="K81" s="0" t="n">
        <f aca="false">IF($A81=K$7,$G81*K$6,$G81*K$6*VLOOKUP($B81,$A$1:$E$5,MATCH(K$4,$A$1:$E$1,0),0)*SQRT($D81*K$5))</f>
        <v>0.000555452729199344</v>
      </c>
      <c r="L81" s="0" t="n">
        <f aca="false">IF($A81=L$7,$G81*L$6,$G81*L$6*VLOOKUP($B81,$A$1:$E$5,MATCH(L$4,$A$1:$E$1,0),0)*SQRT($D81*L$5))</f>
        <v>0.000555452729199344</v>
      </c>
      <c r="M81" s="0" t="n">
        <f aca="false">IF($A81=M$7,$G81*M$6,$G81*M$6*VLOOKUP($B81,$A$1:$E$5,MATCH(M$4,$A$1:$E$1,0),0)*SQRT($D81*M$5))</f>
        <v>0.000111090545839869</v>
      </c>
      <c r="N81" s="0" t="n">
        <f aca="false">IF($A81=N$7,$G81*N$6,$G81*N$6*VLOOKUP($B81,$A$1:$E$5,MATCH(N$4,$A$1:$E$1,0),0)*SQRT($D81*N$5))</f>
        <v>0.000111090545839869</v>
      </c>
      <c r="O81" s="0" t="n">
        <f aca="false">IF($A81=O$7,$G81*O$6,$G81*O$6*VLOOKUP($B81,$A$1:$E$5,MATCH(O$4,$A$1:$E$1,0),0)*SQRT($D81*O$5))</f>
        <v>0.000111090545839869</v>
      </c>
      <c r="P81" s="0" t="n">
        <f aca="false">IF($A81=P$7,$G81*P$6,$G81*P$6*VLOOKUP($B81,$A$1:$E$5,MATCH(P$4,$A$1:$E$1,0),0)*SQRT($D81*P$5))</f>
        <v>0.000111090545839869</v>
      </c>
      <c r="Q81" s="0" t="n">
        <f aca="false">IF($A81=Q$7,$G81*Q$6,$G81*Q$6*VLOOKUP($B81,$A$1:$E$5,MATCH(Q$4,$A$1:$E$1,0),0)*SQRT($D81*Q$5))</f>
        <v>2.22181091679738E-005</v>
      </c>
      <c r="R81" s="0" t="n">
        <f aca="false">IF($A81=R$7,$G81*R$6,$G81*R$6*VLOOKUP($B81,$A$1:$E$5,MATCH(R$4,$A$1:$E$1,0),0)*SQRT($D81*R$5))</f>
        <v>2.22181091679738E-005</v>
      </c>
      <c r="S81" s="0" t="n">
        <f aca="false">IF($A81=S$7,$G81*S$6,$G81*S$6*VLOOKUP($B81,$A$1:$E$5,MATCH(S$4,$A$1:$E$1,0),0)*SQRT($D81*S$5))</f>
        <v>2.22181091679738E-005</v>
      </c>
      <c r="T81" s="0" t="n">
        <f aca="false">IF($A81=T$7,$G81*T$6,$G81*T$6*VLOOKUP($B81,$A$1:$E$5,MATCH(T$4,$A$1:$E$1,0),0)*SQRT($D81*T$5))</f>
        <v>2.22181091679738E-005</v>
      </c>
      <c r="U81" s="0" t="n">
        <f aca="false">IF($A81=U$7,$G81*U$6,$G81*U$6*VLOOKUP($B81,$A$1:$E$5,MATCH(U$4,$A$1:$E$1,0),0)*SQRT($D81*U$5))</f>
        <v>0.00027984375</v>
      </c>
      <c r="V81" s="0" t="n">
        <f aca="false">IF($A81=V$7,$G81*V$6,$G81*V$6*VLOOKUP($B81,$A$1:$E$5,MATCH(V$4,$A$1:$E$1,0),0)*SQRT($D81*V$5))</f>
        <v>0.00027984375</v>
      </c>
      <c r="W81" s="0" t="n">
        <f aca="false">IF($A81=W$7,$G81*W$6,$G81*W$6*VLOOKUP($B81,$A$1:$E$5,MATCH(W$4,$A$1:$E$1,0),0)*SQRT($D81*W$5))</f>
        <v>0.00027984375</v>
      </c>
      <c r="X81" s="0" t="n">
        <f aca="false">IF($A81=X$7,$G81*X$6,$G81*X$6*VLOOKUP($B81,$A$1:$E$5,MATCH(X$4,$A$1:$E$1,0),0)*SQRT($D81*X$5))</f>
        <v>0.00027984375</v>
      </c>
      <c r="Y81" s="0" t="n">
        <f aca="false">IF($A81=Y$7,$G81*Y$6,$G81*Y$6*VLOOKUP($B81,$A$1:$E$5,MATCH(Y$4,$A$1:$E$1,0),0)*SQRT($D81*Y$5))</f>
        <v>5.59687500000002E-005</v>
      </c>
      <c r="Z81" s="0" t="n">
        <f aca="false">IF($A81=Z$7,$G81*Z$6,$G81*Z$6*VLOOKUP($B81,$A$1:$E$5,MATCH(Z$4,$A$1:$E$1,0),0)*SQRT($D81*Z$5))</f>
        <v>5.59687500000002E-005</v>
      </c>
      <c r="AA81" s="0" t="n">
        <f aca="false">IF($A81=AA$7,$G81*AA$6,$G81*AA$6*VLOOKUP($B81,$A$1:$E$5,MATCH(AA$4,$A$1:$E$1,0),0)*SQRT($D81*AA$5))</f>
        <v>5.59687500000002E-005</v>
      </c>
      <c r="AB81" s="0" t="n">
        <f aca="false">IF($A81=AB$7,$G81*AB$6,$G81*AB$6*VLOOKUP($B81,$A$1:$E$5,MATCH(AB$4,$A$1:$E$1,0),0)*SQRT($D81*AB$5))</f>
        <v>5.59687500000002E-005</v>
      </c>
      <c r="AC81" s="0" t="n">
        <f aca="false">IF($A81=AC$7,$G81*AC$6,$G81*AC$6*VLOOKUP($B81,$A$1:$E$5,MATCH(AC$4,$A$1:$E$1,0),0)*SQRT($D81*AC$5))</f>
        <v>1.119375E-005</v>
      </c>
      <c r="AD81" s="0" t="n">
        <f aca="false">IF($A81=AD$7,$G81*AD$6,$G81*AD$6*VLOOKUP($B81,$A$1:$E$5,MATCH(AD$4,$A$1:$E$1,0),0)*SQRT($D81*AD$5))</f>
        <v>1.119375E-005</v>
      </c>
      <c r="AE81" s="0" t="n">
        <f aca="false">IF($A81=AE$7,$G81*AE$6,$G81*AE$6*VLOOKUP($B81,$A$1:$E$5,MATCH(AE$4,$A$1:$E$1,0),0)*SQRT($D81*AE$5))</f>
        <v>1.119375E-005</v>
      </c>
      <c r="AF81" s="0" t="n">
        <f aca="false">IF($A81=AF$7,$G81*AF$6,$G81*AF$6*VLOOKUP($B81,$A$1:$E$5,MATCH(AF$4,$A$1:$E$1,0),0)*SQRT($D81*AF$5))</f>
        <v>1.119375E-005</v>
      </c>
      <c r="AG81" s="0" t="n">
        <f aca="false">IF($A81=AG$7,$G81*AG$6,$G81*AG$6*VLOOKUP($B81,$A$1:$E$5,MATCH(AG$4,$A$1:$E$1,0),0)*SQRT($D81*AG$5))</f>
        <v>0.000555452729199344</v>
      </c>
      <c r="AH81" s="0" t="n">
        <f aca="false">IF($A81=AH$7,$G81*AH$6,$G81*AH$6*VLOOKUP($B81,$A$1:$E$5,MATCH(AH$4,$A$1:$E$1,0),0)*SQRT($D81*AH$5))</f>
        <v>0.000555452729199344</v>
      </c>
      <c r="AI81" s="0" t="n">
        <f aca="false">IF($A81=AI$7,$G81*AI$6,$G81*AI$6*VLOOKUP($B81,$A$1:$E$5,MATCH(AI$4,$A$1:$E$1,0),0)*SQRT($D81*AI$5))</f>
        <v>0.000555452729199344</v>
      </c>
      <c r="AJ81" s="0" t="n">
        <f aca="false">IF($A81=AJ$7,$G81*AJ$6,$G81*AJ$6*VLOOKUP($B81,$A$1:$E$5,MATCH(AJ$4,$A$1:$E$1,0),0)*SQRT($D81*AJ$5))</f>
        <v>0.000555452729199344</v>
      </c>
      <c r="AK81" s="0" t="n">
        <f aca="false">IF($A81=AK$7,$G81*AK$6,$G81*AK$6*VLOOKUP($B81,$A$1:$E$5,MATCH(AK$4,$A$1:$E$1,0),0)*SQRT($D81*AK$5))</f>
        <v>0.000111090545839869</v>
      </c>
      <c r="AL81" s="0" t="n">
        <f aca="false">IF($A81=AL$7,$G81*AL$6,$G81*AL$6*VLOOKUP($B81,$A$1:$E$5,MATCH(AL$4,$A$1:$E$1,0),0)*SQRT($D81*AL$5))</f>
        <v>0.000111090545839869</v>
      </c>
      <c r="AM81" s="0" t="n">
        <f aca="false">IF($A81=AM$7,$G81*AM$6,$G81*AM$6*VLOOKUP($B81,$A$1:$E$5,MATCH(AM$4,$A$1:$E$1,0),0)*SQRT($D81*AM$5))</f>
        <v>0.000111090545839869</v>
      </c>
      <c r="AN81" s="0" t="n">
        <f aca="false">IF($A81=AN$7,$G81*AN$6,$G81*AN$6*VLOOKUP($B81,$A$1:$E$5,MATCH(AN$4,$A$1:$E$1,0),0)*SQRT($D81*AN$5))</f>
        <v>0.000111090545839869</v>
      </c>
      <c r="AO81" s="0" t="n">
        <f aca="false">IF($A81=AO$7,$G81*AO$6,$G81*AO$6*VLOOKUP($B81,$A$1:$E$5,MATCH(AO$4,$A$1:$E$1,0),0)*SQRT($D81*AO$5))</f>
        <v>2.22181091679738E-005</v>
      </c>
      <c r="AP81" s="0" t="n">
        <f aca="false">IF($A81=AP$7,$G81*AP$6,$G81*AP$6*VLOOKUP($B81,$A$1:$E$5,MATCH(AP$4,$A$1:$E$1,0),0)*SQRT($D81*AP$5))</f>
        <v>2.22181091679738E-005</v>
      </c>
      <c r="AQ81" s="0" t="n">
        <f aca="false">IF($A81=AQ$7,$G81*AQ$6,$G81*AQ$6*VLOOKUP($B81,$A$1:$E$5,MATCH(AQ$4,$A$1:$E$1,0),0)*SQRT($D81*AQ$5))</f>
        <v>2.22181091679738E-005</v>
      </c>
      <c r="AR81" s="0" t="n">
        <f aca="false">IF($A81=AR$7,$G81*AR$6,$G81*AR$6*VLOOKUP($B81,$A$1:$E$5,MATCH(AR$4,$A$1:$E$1,0),0)*SQRT($D81*AR$5))</f>
        <v>2.22181091679738E-005</v>
      </c>
      <c r="AS81" s="0" t="n">
        <f aca="false">IF($A81=AS$7,$G81*AS$6,$G81*AS$6*VLOOKUP($B81,$A$1:$E$5,MATCH(AS$4,$A$1:$E$1,0),0)*SQRT($D81*AS$5))</f>
        <v>0.00027984375</v>
      </c>
      <c r="AT81" s="0" t="n">
        <f aca="false">IF($A81=AT$7,$G81*AT$6,$G81*AT$6*VLOOKUP($B81,$A$1:$E$5,MATCH(AT$4,$A$1:$E$1,0),0)*SQRT($D81*AT$5))</f>
        <v>0.00027984375</v>
      </c>
      <c r="AU81" s="0" t="n">
        <f aca="false">IF($A81=AU$7,$G81*AU$6,$G81*AU$6*VLOOKUP($B81,$A$1:$E$5,MATCH(AU$4,$A$1:$E$1,0),0)*SQRT($D81*AU$5))</f>
        <v>0.00027984375</v>
      </c>
      <c r="AV81" s="0" t="n">
        <f aca="false">IF($A81=AV$7,$G81*AV$6,$G81*AV$6*VLOOKUP($B81,$A$1:$E$5,MATCH(AV$4,$A$1:$E$1,0),0)*SQRT($D81*AV$5))</f>
        <v>0.00027984375</v>
      </c>
      <c r="AW81" s="0" t="n">
        <f aca="false">IF($A81=AW$7,$G81*AW$6,$G81*AW$6*VLOOKUP($B81,$A$1:$E$5,MATCH(AW$4,$A$1:$E$1,0),0)*SQRT($D81*AW$5))</f>
        <v>5.59687500000002E-005</v>
      </c>
      <c r="AX81" s="0" t="n">
        <f aca="false">IF($A81=AX$7,$G81*AX$6,$G81*AX$6*VLOOKUP($B81,$A$1:$E$5,MATCH(AX$4,$A$1:$E$1,0),0)*SQRT($D81*AX$5))</f>
        <v>5.59687500000002E-005</v>
      </c>
      <c r="AY81" s="0" t="n">
        <f aca="false">IF($A81=AY$7,$G81*AY$6,$G81*AY$6*VLOOKUP($B81,$A$1:$E$5,MATCH(AY$4,$A$1:$E$1,0),0)*SQRT($D81*AY$5))</f>
        <v>5.59687500000002E-005</v>
      </c>
      <c r="AZ81" s="0" t="n">
        <f aca="false">IF($A81=AZ$7,$G81*AZ$6,$G81*AZ$6*VLOOKUP($B81,$A$1:$E$5,MATCH(AZ$4,$A$1:$E$1,0),0)*SQRT($D81*AZ$5))</f>
        <v>5.59687500000002E-005</v>
      </c>
      <c r="BA81" s="0" t="n">
        <f aca="false">IF($A81=BA$7,$G81*BA$6,$G81*BA$6*VLOOKUP($B81,$A$1:$E$5,MATCH(BA$4,$A$1:$E$1,0),0)*SQRT($D81*BA$5))</f>
        <v>1.119375E-005</v>
      </c>
      <c r="BB81" s="0" t="n">
        <f aca="false">IF($A81=BB$7,$G81*BB$6,$G81*BB$6*VLOOKUP($B81,$A$1:$E$5,MATCH(BB$4,$A$1:$E$1,0),0)*SQRT($D81*BB$5))</f>
        <v>1.119375E-005</v>
      </c>
      <c r="BC81" s="0" t="n">
        <f aca="false">IF($A81=BC$7,$G81*BC$6,$G81*BC$6*VLOOKUP($B81,$A$1:$E$5,MATCH(BC$4,$A$1:$E$1,0),0)*SQRT($D81*BC$5))</f>
        <v>1.119375E-005</v>
      </c>
      <c r="BD81" s="0" t="n">
        <f aca="false">IF($A81=BD$7,$G81*BD$6,$G81*BD$6*VLOOKUP($B81,$A$1:$E$5,MATCH(BD$4,$A$1:$E$1,0),0)*SQRT($D81*BD$5))</f>
        <v>1.119375E-005</v>
      </c>
      <c r="BE81" s="0" t="n">
        <f aca="false">IF($A81=BE$7,$G81*BE$6,$G81*BE$6*VLOOKUP($B81,$A$1:$E$5,MATCH(BE$4,$A$1:$E$1,0),0)*SQRT($D81*BE$5))</f>
        <v>0.0111090545839869</v>
      </c>
      <c r="BF81" s="0" t="n">
        <f aca="false">IF($A81=BF$7,$G81*BF$6,$G81*BF$6*VLOOKUP($B81,$A$1:$E$5,MATCH(BF$4,$A$1:$E$1,0),0)*SQRT($D81*BF$5))</f>
        <v>0.0111090545839869</v>
      </c>
      <c r="BG81" s="0" t="n">
        <f aca="false">IF($A81=BG$7,$G81*BG$6,$G81*BG$6*VLOOKUP($B81,$A$1:$E$5,MATCH(BG$4,$A$1:$E$1,0),0)*SQRT($D81*BG$5))</f>
        <v>0.0111090545839869</v>
      </c>
      <c r="BH81" s="0" t="n">
        <f aca="false">IF($A81=BH$7,$G81*BH$6,$G81*BH$6*VLOOKUP($B81,$A$1:$E$5,MATCH(BH$4,$A$1:$E$1,0),0)*SQRT($D81*BH$5))</f>
        <v>0.0111090545839869</v>
      </c>
      <c r="BI81" s="0" t="n">
        <f aca="false">IF($A81=BI$7,$G81*BI$6,$G81*BI$6*VLOOKUP($B81,$A$1:$E$5,MATCH(BI$4,$A$1:$E$1,0),0)*SQRT($D81*BI$5))</f>
        <v>0.00222181091679738</v>
      </c>
      <c r="BJ81" s="0" t="n">
        <f aca="false">IF($A81=BJ$7,$G81*BJ$6,$G81*BJ$6*VLOOKUP($B81,$A$1:$E$5,MATCH(BJ$4,$A$1:$E$1,0),0)*SQRT($D81*BJ$5))</f>
        <v>0.00222181091679738</v>
      </c>
      <c r="BK81" s="0" t="n">
        <f aca="false">IF($A81=BK$7,$G81*BK$6,$G81*BK$6*VLOOKUP($B81,$A$1:$E$5,MATCH(BK$4,$A$1:$E$1,0),0)*SQRT($D81*BK$5))</f>
        <v>0.00222181091679738</v>
      </c>
      <c r="BL81" s="0" t="n">
        <f aca="false">IF($A81=BL$7,$G81*BL$6,$G81*BL$6*VLOOKUP($B81,$A$1:$E$5,MATCH(BL$4,$A$1:$E$1,0),0)*SQRT($D81*BL$5))</f>
        <v>0.00222181091679738</v>
      </c>
      <c r="BM81" s="0" t="n">
        <f aca="false">IF($A81=BM$7,$G81*BM$6,$G81*BM$6*VLOOKUP($B81,$A$1:$E$5,MATCH(BM$4,$A$1:$E$1,0),0)*SQRT($D81*BM$5))</f>
        <v>0.000444362183359475</v>
      </c>
      <c r="BN81" s="0" t="n">
        <f aca="false">IF($A81=BN$7,$G81*BN$6,$G81*BN$6*VLOOKUP($B81,$A$1:$E$5,MATCH(BN$4,$A$1:$E$1,0),0)*SQRT($D81*BN$5))</f>
        <v>0.000444362183359475</v>
      </c>
      <c r="BO81" s="0" t="n">
        <f aca="false">IF($A81=BO$7,$G81*BO$6,$G81*BO$6*VLOOKUP($B81,$A$1:$E$5,MATCH(BO$4,$A$1:$E$1,0),0)*SQRT($D81*BO$5))</f>
        <v>0.000444362183359475</v>
      </c>
      <c r="BP81" s="0" t="n">
        <f aca="false">IF($A81=BP$7,$G81*BP$6,$G81*BP$6*VLOOKUP($B81,$A$1:$E$5,MATCH(BP$4,$A$1:$E$1,0),0)*SQRT($D81*BP$5))</f>
        <v>0.000444362183359475</v>
      </c>
      <c r="BQ81" s="0" t="n">
        <f aca="false">IF($A81=BQ$7,$G81*BQ$6,$G81*BQ$6*VLOOKUP($B81,$A$1:$E$5,MATCH(BQ$4,$A$1:$E$1,0),0)*SQRT($D81*BQ$5))</f>
        <v>0.005596875</v>
      </c>
      <c r="BR81" s="0" t="n">
        <f aca="false">IF($A81=BR$7,$G81*BR$6,$G81*BR$6*VLOOKUP($B81,$A$1:$E$5,MATCH(BR$4,$A$1:$E$1,0),0)*SQRT($D81*BR$5))</f>
        <v>0.005596875</v>
      </c>
      <c r="BS81" s="0" t="n">
        <f aca="false">IF($A81=BS$7,$G81*BS$6,$G81*BS$6*VLOOKUP($B81,$A$1:$E$5,MATCH(BS$4,$A$1:$E$1,0),0)*SQRT($D81*BS$5))</f>
        <v>0.005596875</v>
      </c>
      <c r="BT81" s="0" t="n">
        <f aca="false">IF($A81=BT$7,$G81*BT$6,$G81*BT$6*VLOOKUP($B81,$A$1:$E$5,MATCH(BT$4,$A$1:$E$1,0),0)*SQRT($D81*BT$5))</f>
        <v>0.005596875</v>
      </c>
      <c r="BU81" s="0" t="n">
        <f aca="false">IF($A81=BU$7,$G81*BU$6,$G81*BU$6*VLOOKUP($B81,$A$1:$E$5,MATCH(BU$4,$A$1:$E$1,0),0)*SQRT($D81*BU$5))</f>
        <v>0.001119375</v>
      </c>
      <c r="BV81" s="0" t="n">
        <f aca="false">IF($A81=BV$7,$G81*BV$6,$G81*BV$6*VLOOKUP($B81,$A$1:$E$5,MATCH(BV$4,$A$1:$E$1,0),0)*SQRT($D81*BV$5))</f>
        <v>0.001119375</v>
      </c>
      <c r="BW81" s="0" t="n">
        <f aca="false">IF($A81=BW$7,$G81*BW$6,$G81*BW$6*VLOOKUP($B81,$A$1:$E$5,MATCH(BW$4,$A$1:$E$1,0),0)*SQRT($D81*BW$5))</f>
        <v>0.001119375</v>
      </c>
      <c r="BX81" s="0" t="n">
        <f aca="false">IF($A81=BX$7,$G81*BX$6,$G81*BX$6*VLOOKUP($B81,$A$1:$E$5,MATCH(BX$4,$A$1:$E$1,0),0)*SQRT($D81*BX$5))</f>
        <v>0.001119375</v>
      </c>
      <c r="BY81" s="0" t="n">
        <f aca="false">IF($A81=BY$7,$G81*BY$6,$G81*BY$6*VLOOKUP($B81,$A$1:$E$5,MATCH(BY$4,$A$1:$E$1,0),0)*SQRT($D81*BY$5))</f>
        <v>0.000223875</v>
      </c>
      <c r="BZ81" s="0" t="n">
        <f aca="false">IF($A81=BZ$7,$G81*BZ$6,$G81*BZ$6*VLOOKUP($B81,$A$1:$E$5,MATCH(BZ$4,$A$1:$E$1,0),0)*SQRT($D81*BZ$5))</f>
        <v>0.000223875</v>
      </c>
      <c r="CA81" s="0" t="n">
        <f aca="false">IF($A81=CA$7,$G81*CA$6,$G81*CA$6*VLOOKUP($B81,$A$1:$E$5,MATCH(CA$4,$A$1:$E$1,0),0)*SQRT($D81*CA$5))</f>
        <v>0.00124375</v>
      </c>
      <c r="CB81" s="0" t="n">
        <f aca="false">IF($A81=CB$7,$G81*CB$6,$G81*CB$6*VLOOKUP($B81,$A$1:$E$5,MATCH(CB$4,$A$1:$E$1,0),0)*SQRT($D81*CB$5))</f>
        <v>0.000223875</v>
      </c>
      <c r="CC81" s="0" t="n">
        <f aca="false">IF($A81=CC$7,$G81*CC$6,$G81*CC$6*VLOOKUP($B81,$A$1:$E$5,MATCH(CC$4,$A$1:$E$1,0),0)*SQRT($D81*CC$5))</f>
        <v>0.00277726364599672</v>
      </c>
      <c r="CD81" s="0" t="n">
        <f aca="false">IF($A81=CD$7,$G81*CD$6,$G81*CD$6*VLOOKUP($B81,$A$1:$E$5,MATCH(CD$4,$A$1:$E$1,0),0)*SQRT($D81*CD$5))</f>
        <v>0.00277726364599672</v>
      </c>
      <c r="CE81" s="0" t="n">
        <f aca="false">IF($A81=CE$7,$G81*CE$6,$G81*CE$6*VLOOKUP($B81,$A$1:$E$5,MATCH(CE$4,$A$1:$E$1,0),0)*SQRT($D81*CE$5))</f>
        <v>0.00277726364599672</v>
      </c>
      <c r="CF81" s="0" t="n">
        <f aca="false">IF($A81=CF$7,$G81*CF$6,$G81*CF$6*VLOOKUP($B81,$A$1:$E$5,MATCH(CF$4,$A$1:$E$1,0),0)*SQRT($D81*CF$5))</f>
        <v>0.00277726364599672</v>
      </c>
      <c r="CG81" s="0" t="n">
        <f aca="false">IF($A81=CG$7,$G81*CG$6,$G81*CG$6*VLOOKUP($B81,$A$1:$E$5,MATCH(CG$4,$A$1:$E$1,0),0)*SQRT($D81*CG$5))</f>
        <v>0.000555452729199344</v>
      </c>
      <c r="CH81" s="0" t="n">
        <f aca="false">IF($A81=CH$7,$G81*CH$6,$G81*CH$6*VLOOKUP($B81,$A$1:$E$5,MATCH(CH$4,$A$1:$E$1,0),0)*SQRT($D81*CH$5))</f>
        <v>0.000555452729199344</v>
      </c>
      <c r="CI81" s="0" t="n">
        <f aca="false">IF($A81=CI$7,$G81*CI$6,$G81*CI$6*VLOOKUP($B81,$A$1:$E$5,MATCH(CI$4,$A$1:$E$1,0),0)*SQRT($D81*CI$5))</f>
        <v>0.000555452729199344</v>
      </c>
      <c r="CJ81" s="0" t="n">
        <f aca="false">IF($A81=CJ$7,$G81*CJ$6,$G81*CJ$6*VLOOKUP($B81,$A$1:$E$5,MATCH(CJ$4,$A$1:$E$1,0),0)*SQRT($D81*CJ$5))</f>
        <v>0.000555452729199344</v>
      </c>
      <c r="CK81" s="0" t="n">
        <f aca="false">IF($A81=CK$7,$G81*CK$6,$G81*CK$6*VLOOKUP($B81,$A$1:$E$5,MATCH(CK$4,$A$1:$E$1,0),0)*SQRT($D81*CK$5))</f>
        <v>0.000111090545839869</v>
      </c>
      <c r="CL81" s="0" t="n">
        <f aca="false">IF($A81=CL$7,$G81*CL$6,$G81*CL$6*VLOOKUP($B81,$A$1:$E$5,MATCH(CL$4,$A$1:$E$1,0),0)*SQRT($D81*CL$5))</f>
        <v>0.000111090545839869</v>
      </c>
      <c r="CM81" s="0" t="n">
        <f aca="false">IF($A81=CM$7,$G81*CM$6,$G81*CM$6*VLOOKUP($B81,$A$1:$E$5,MATCH(CM$4,$A$1:$E$1,0),0)*SQRT($D81*CM$5))</f>
        <v>0.000111090545839869</v>
      </c>
      <c r="CN81" s="0" t="n">
        <f aca="false">IF($A81=CN$7,$G81*CN$6,$G81*CN$6*VLOOKUP($B81,$A$1:$E$5,MATCH(CN$4,$A$1:$E$1,0),0)*SQRT($D81*CN$5))</f>
        <v>0.000111090545839869</v>
      </c>
      <c r="CO81" s="0" t="n">
        <f aca="false">IF($A81=CO$7,$G81*CO$6,$G81*CO$6*VLOOKUP($B81,$A$1:$E$5,MATCH(CO$4,$A$1:$E$1,0),0)*SQRT($D81*CO$5))</f>
        <v>0.00139921875</v>
      </c>
      <c r="CP81" s="0" t="n">
        <f aca="false">IF($A81=CP$7,$G81*CP$6,$G81*CP$6*VLOOKUP($B81,$A$1:$E$5,MATCH(CP$4,$A$1:$E$1,0),0)*SQRT($D81*CP$5))</f>
        <v>0.00139921875</v>
      </c>
      <c r="CQ81" s="0" t="n">
        <f aca="false">IF($A81=CQ$7,$G81*CQ$6,$G81*CQ$6*VLOOKUP($B81,$A$1:$E$5,MATCH(CQ$4,$A$1:$E$1,0),0)*SQRT($D81*CQ$5))</f>
        <v>0.00139921875</v>
      </c>
      <c r="CR81" s="0" t="n">
        <f aca="false">IF($A81=CR$7,$G81*CR$6,$G81*CR$6*VLOOKUP($B81,$A$1:$E$5,MATCH(CR$4,$A$1:$E$1,0),0)*SQRT($D81*CR$5))</f>
        <v>0.00139921875</v>
      </c>
      <c r="CS81" s="0" t="n">
        <f aca="false">IF($A81=CS$7,$G81*CS$6,$G81*CS$6*VLOOKUP($B81,$A$1:$E$5,MATCH(CS$4,$A$1:$E$1,0),0)*SQRT($D81*CS$5))</f>
        <v>0.000279843750000001</v>
      </c>
      <c r="CT81" s="0" t="n">
        <f aca="false">IF($A81=CT$7,$G81*CT$6,$G81*CT$6*VLOOKUP($B81,$A$1:$E$5,MATCH(CT$4,$A$1:$E$1,0),0)*SQRT($D81*CT$5))</f>
        <v>0.000279843750000001</v>
      </c>
      <c r="CU81" s="0" t="n">
        <f aca="false">IF($A81=CU$7,$G81*CU$6,$G81*CU$6*VLOOKUP($B81,$A$1:$E$5,MATCH(CU$4,$A$1:$E$1,0),0)*SQRT($D81*CU$5))</f>
        <v>0.000279843750000001</v>
      </c>
      <c r="CV81" s="0" t="n">
        <f aca="false">IF($A81=CV$7,$G81*CV$6,$G81*CV$6*VLOOKUP($B81,$A$1:$E$5,MATCH(CV$4,$A$1:$E$1,0),0)*SQRT($D81*CV$5))</f>
        <v>0.000279843750000001</v>
      </c>
      <c r="CW81" s="0" t="n">
        <f aca="false">IF($A81=CW$7,$G81*CW$6,$G81*CW$6*VLOOKUP($B81,$A$1:$E$5,MATCH(CW$4,$A$1:$E$1,0),0)*SQRT($D81*CW$5))</f>
        <v>5.596875E-005</v>
      </c>
      <c r="CX81" s="0" t="n">
        <f aca="false">IF($A81=CX$7,$G81*CX$6,$G81*CX$6*VLOOKUP($B81,$A$1:$E$5,MATCH(CX$4,$A$1:$E$1,0),0)*SQRT($D81*CX$5))</f>
        <v>5.596875E-005</v>
      </c>
      <c r="CY81" s="0" t="n">
        <f aca="false">IF($A81=CY$7,$G81*CY$6,$G81*CY$6*VLOOKUP($B81,$A$1:$E$5,MATCH(CY$4,$A$1:$E$1,0),0)*SQRT($D81*CY$5))</f>
        <v>5.596875E-005</v>
      </c>
      <c r="CZ81" s="0" t="n">
        <f aca="false">IF($A81=CZ$7,$G81*CZ$6,$G81*CZ$6*VLOOKUP($B81,$A$1:$E$5,MATCH(CZ$4,$A$1:$E$1,0),0)*SQRT($D81*CZ$5))</f>
        <v>5.596875E-005</v>
      </c>
      <c r="DB81" s="0" t="n">
        <f aca="false">SUM(I81:CZ81)/SUM($I$11:$CZ$106)*Computations!$GS$7</f>
        <v>0.0244662849912178</v>
      </c>
    </row>
    <row r="82" customFormat="false" ht="14" hidden="false" customHeight="false" outlineLevel="0" collapsed="false">
      <c r="A82" s="0" t="n">
        <v>72</v>
      </c>
      <c r="B82" s="0" t="n">
        <v>3</v>
      </c>
      <c r="C82" s="0" t="n">
        <v>0.005</v>
      </c>
      <c r="D82" s="0" t="n">
        <v>0.18</v>
      </c>
      <c r="E82" s="0" t="n">
        <v>1</v>
      </c>
      <c r="F82" s="0" t="n">
        <v>0.5</v>
      </c>
      <c r="G82" s="0" t="n">
        <f aca="false">SQRT(C82*(1-C82))*F82*E82</f>
        <v>0.0352668399491647</v>
      </c>
      <c r="I82" s="0" t="n">
        <f aca="false">IF($A82=I$7,$G82*I$6,$G82*I$6*VLOOKUP($B82,$A$1:$E$5,MATCH(I$4,$A$1:$E$1,0),0)*SQRT($D82*I$5))</f>
        <v>0.000555452729199344</v>
      </c>
      <c r="J82" s="0" t="n">
        <f aca="false">IF($A82=J$7,$G82*J$6,$G82*J$6*VLOOKUP($B82,$A$1:$E$5,MATCH(J$4,$A$1:$E$1,0),0)*SQRT($D82*J$5))</f>
        <v>0.000555452729199344</v>
      </c>
      <c r="K82" s="0" t="n">
        <f aca="false">IF($A82=K$7,$G82*K$6,$G82*K$6*VLOOKUP($B82,$A$1:$E$5,MATCH(K$4,$A$1:$E$1,0),0)*SQRT($D82*K$5))</f>
        <v>0.000555452729199344</v>
      </c>
      <c r="L82" s="0" t="n">
        <f aca="false">IF($A82=L$7,$G82*L$6,$G82*L$6*VLOOKUP($B82,$A$1:$E$5,MATCH(L$4,$A$1:$E$1,0),0)*SQRT($D82*L$5))</f>
        <v>0.000555452729199344</v>
      </c>
      <c r="M82" s="0" t="n">
        <f aca="false">IF($A82=M$7,$G82*M$6,$G82*M$6*VLOOKUP($B82,$A$1:$E$5,MATCH(M$4,$A$1:$E$1,0),0)*SQRT($D82*M$5))</f>
        <v>0.000111090545839869</v>
      </c>
      <c r="N82" s="0" t="n">
        <f aca="false">IF($A82=N$7,$G82*N$6,$G82*N$6*VLOOKUP($B82,$A$1:$E$5,MATCH(N$4,$A$1:$E$1,0),0)*SQRT($D82*N$5))</f>
        <v>0.000111090545839869</v>
      </c>
      <c r="O82" s="0" t="n">
        <f aca="false">IF($A82=O$7,$G82*O$6,$G82*O$6*VLOOKUP($B82,$A$1:$E$5,MATCH(O$4,$A$1:$E$1,0),0)*SQRT($D82*O$5))</f>
        <v>0.000111090545839869</v>
      </c>
      <c r="P82" s="0" t="n">
        <f aca="false">IF($A82=P$7,$G82*P$6,$G82*P$6*VLOOKUP($B82,$A$1:$E$5,MATCH(P$4,$A$1:$E$1,0),0)*SQRT($D82*P$5))</f>
        <v>0.000111090545839869</v>
      </c>
      <c r="Q82" s="0" t="n">
        <f aca="false">IF($A82=Q$7,$G82*Q$6,$G82*Q$6*VLOOKUP($B82,$A$1:$E$5,MATCH(Q$4,$A$1:$E$1,0),0)*SQRT($D82*Q$5))</f>
        <v>2.22181091679738E-005</v>
      </c>
      <c r="R82" s="0" t="n">
        <f aca="false">IF($A82=R$7,$G82*R$6,$G82*R$6*VLOOKUP($B82,$A$1:$E$5,MATCH(R$4,$A$1:$E$1,0),0)*SQRT($D82*R$5))</f>
        <v>2.22181091679738E-005</v>
      </c>
      <c r="S82" s="0" t="n">
        <f aca="false">IF($A82=S$7,$G82*S$6,$G82*S$6*VLOOKUP($B82,$A$1:$E$5,MATCH(S$4,$A$1:$E$1,0),0)*SQRT($D82*S$5))</f>
        <v>2.22181091679738E-005</v>
      </c>
      <c r="T82" s="0" t="n">
        <f aca="false">IF($A82=T$7,$G82*T$6,$G82*T$6*VLOOKUP($B82,$A$1:$E$5,MATCH(T$4,$A$1:$E$1,0),0)*SQRT($D82*T$5))</f>
        <v>2.22181091679738E-005</v>
      </c>
      <c r="U82" s="0" t="n">
        <f aca="false">IF($A82=U$7,$G82*U$6,$G82*U$6*VLOOKUP($B82,$A$1:$E$5,MATCH(U$4,$A$1:$E$1,0),0)*SQRT($D82*U$5))</f>
        <v>0.00027984375</v>
      </c>
      <c r="V82" s="0" t="n">
        <f aca="false">IF($A82=V$7,$G82*V$6,$G82*V$6*VLOOKUP($B82,$A$1:$E$5,MATCH(V$4,$A$1:$E$1,0),0)*SQRT($D82*V$5))</f>
        <v>0.00027984375</v>
      </c>
      <c r="W82" s="0" t="n">
        <f aca="false">IF($A82=W$7,$G82*W$6,$G82*W$6*VLOOKUP($B82,$A$1:$E$5,MATCH(W$4,$A$1:$E$1,0),0)*SQRT($D82*W$5))</f>
        <v>0.00027984375</v>
      </c>
      <c r="X82" s="0" t="n">
        <f aca="false">IF($A82=X$7,$G82*X$6,$G82*X$6*VLOOKUP($B82,$A$1:$E$5,MATCH(X$4,$A$1:$E$1,0),0)*SQRT($D82*X$5))</f>
        <v>0.00027984375</v>
      </c>
      <c r="Y82" s="0" t="n">
        <f aca="false">IF($A82=Y$7,$G82*Y$6,$G82*Y$6*VLOOKUP($B82,$A$1:$E$5,MATCH(Y$4,$A$1:$E$1,0),0)*SQRT($D82*Y$5))</f>
        <v>5.59687500000002E-005</v>
      </c>
      <c r="Z82" s="0" t="n">
        <f aca="false">IF($A82=Z$7,$G82*Z$6,$G82*Z$6*VLOOKUP($B82,$A$1:$E$5,MATCH(Z$4,$A$1:$E$1,0),0)*SQRT($D82*Z$5))</f>
        <v>5.59687500000002E-005</v>
      </c>
      <c r="AA82" s="0" t="n">
        <f aca="false">IF($A82=AA$7,$G82*AA$6,$G82*AA$6*VLOOKUP($B82,$A$1:$E$5,MATCH(AA$4,$A$1:$E$1,0),0)*SQRT($D82*AA$5))</f>
        <v>5.59687500000002E-005</v>
      </c>
      <c r="AB82" s="0" t="n">
        <f aca="false">IF($A82=AB$7,$G82*AB$6,$G82*AB$6*VLOOKUP($B82,$A$1:$E$5,MATCH(AB$4,$A$1:$E$1,0),0)*SQRT($D82*AB$5))</f>
        <v>5.59687500000002E-005</v>
      </c>
      <c r="AC82" s="0" t="n">
        <f aca="false">IF($A82=AC$7,$G82*AC$6,$G82*AC$6*VLOOKUP($B82,$A$1:$E$5,MATCH(AC$4,$A$1:$E$1,0),0)*SQRT($D82*AC$5))</f>
        <v>1.119375E-005</v>
      </c>
      <c r="AD82" s="0" t="n">
        <f aca="false">IF($A82=AD$7,$G82*AD$6,$G82*AD$6*VLOOKUP($B82,$A$1:$E$5,MATCH(AD$4,$A$1:$E$1,0),0)*SQRT($D82*AD$5))</f>
        <v>1.119375E-005</v>
      </c>
      <c r="AE82" s="0" t="n">
        <f aca="false">IF($A82=AE$7,$G82*AE$6,$G82*AE$6*VLOOKUP($B82,$A$1:$E$5,MATCH(AE$4,$A$1:$E$1,0),0)*SQRT($D82*AE$5))</f>
        <v>1.119375E-005</v>
      </c>
      <c r="AF82" s="0" t="n">
        <f aca="false">IF($A82=AF$7,$G82*AF$6,$G82*AF$6*VLOOKUP($B82,$A$1:$E$5,MATCH(AF$4,$A$1:$E$1,0),0)*SQRT($D82*AF$5))</f>
        <v>1.119375E-005</v>
      </c>
      <c r="AG82" s="0" t="n">
        <f aca="false">IF($A82=AG$7,$G82*AG$6,$G82*AG$6*VLOOKUP($B82,$A$1:$E$5,MATCH(AG$4,$A$1:$E$1,0),0)*SQRT($D82*AG$5))</f>
        <v>0.000555452729199344</v>
      </c>
      <c r="AH82" s="0" t="n">
        <f aca="false">IF($A82=AH$7,$G82*AH$6,$G82*AH$6*VLOOKUP($B82,$A$1:$E$5,MATCH(AH$4,$A$1:$E$1,0),0)*SQRT($D82*AH$5))</f>
        <v>0.000555452729199344</v>
      </c>
      <c r="AI82" s="0" t="n">
        <f aca="false">IF($A82=AI$7,$G82*AI$6,$G82*AI$6*VLOOKUP($B82,$A$1:$E$5,MATCH(AI$4,$A$1:$E$1,0),0)*SQRT($D82*AI$5))</f>
        <v>0.000555452729199344</v>
      </c>
      <c r="AJ82" s="0" t="n">
        <f aca="false">IF($A82=AJ$7,$G82*AJ$6,$G82*AJ$6*VLOOKUP($B82,$A$1:$E$5,MATCH(AJ$4,$A$1:$E$1,0),0)*SQRT($D82*AJ$5))</f>
        <v>0.000555452729199344</v>
      </c>
      <c r="AK82" s="0" t="n">
        <f aca="false">IF($A82=AK$7,$G82*AK$6,$G82*AK$6*VLOOKUP($B82,$A$1:$E$5,MATCH(AK$4,$A$1:$E$1,0),0)*SQRT($D82*AK$5))</f>
        <v>0.000111090545839869</v>
      </c>
      <c r="AL82" s="0" t="n">
        <f aca="false">IF($A82=AL$7,$G82*AL$6,$G82*AL$6*VLOOKUP($B82,$A$1:$E$5,MATCH(AL$4,$A$1:$E$1,0),0)*SQRT($D82*AL$5))</f>
        <v>0.000111090545839869</v>
      </c>
      <c r="AM82" s="0" t="n">
        <f aca="false">IF($A82=AM$7,$G82*AM$6,$G82*AM$6*VLOOKUP($B82,$A$1:$E$5,MATCH(AM$4,$A$1:$E$1,0),0)*SQRT($D82*AM$5))</f>
        <v>0.000111090545839869</v>
      </c>
      <c r="AN82" s="0" t="n">
        <f aca="false">IF($A82=AN$7,$G82*AN$6,$G82*AN$6*VLOOKUP($B82,$A$1:$E$5,MATCH(AN$4,$A$1:$E$1,0),0)*SQRT($D82*AN$5))</f>
        <v>0.000111090545839869</v>
      </c>
      <c r="AO82" s="0" t="n">
        <f aca="false">IF($A82=AO$7,$G82*AO$6,$G82*AO$6*VLOOKUP($B82,$A$1:$E$5,MATCH(AO$4,$A$1:$E$1,0),0)*SQRT($D82*AO$5))</f>
        <v>2.22181091679738E-005</v>
      </c>
      <c r="AP82" s="0" t="n">
        <f aca="false">IF($A82=AP$7,$G82*AP$6,$G82*AP$6*VLOOKUP($B82,$A$1:$E$5,MATCH(AP$4,$A$1:$E$1,0),0)*SQRT($D82*AP$5))</f>
        <v>2.22181091679738E-005</v>
      </c>
      <c r="AQ82" s="0" t="n">
        <f aca="false">IF($A82=AQ$7,$G82*AQ$6,$G82*AQ$6*VLOOKUP($B82,$A$1:$E$5,MATCH(AQ$4,$A$1:$E$1,0),0)*SQRT($D82*AQ$5))</f>
        <v>2.22181091679738E-005</v>
      </c>
      <c r="AR82" s="0" t="n">
        <f aca="false">IF($A82=AR$7,$G82*AR$6,$G82*AR$6*VLOOKUP($B82,$A$1:$E$5,MATCH(AR$4,$A$1:$E$1,0),0)*SQRT($D82*AR$5))</f>
        <v>2.22181091679738E-005</v>
      </c>
      <c r="AS82" s="0" t="n">
        <f aca="false">IF($A82=AS$7,$G82*AS$6,$G82*AS$6*VLOOKUP($B82,$A$1:$E$5,MATCH(AS$4,$A$1:$E$1,0),0)*SQRT($D82*AS$5))</f>
        <v>0.00027984375</v>
      </c>
      <c r="AT82" s="0" t="n">
        <f aca="false">IF($A82=AT$7,$G82*AT$6,$G82*AT$6*VLOOKUP($B82,$A$1:$E$5,MATCH(AT$4,$A$1:$E$1,0),0)*SQRT($D82*AT$5))</f>
        <v>0.00027984375</v>
      </c>
      <c r="AU82" s="0" t="n">
        <f aca="false">IF($A82=AU$7,$G82*AU$6,$G82*AU$6*VLOOKUP($B82,$A$1:$E$5,MATCH(AU$4,$A$1:$E$1,0),0)*SQRT($D82*AU$5))</f>
        <v>0.00027984375</v>
      </c>
      <c r="AV82" s="0" t="n">
        <f aca="false">IF($A82=AV$7,$G82*AV$6,$G82*AV$6*VLOOKUP($B82,$A$1:$E$5,MATCH(AV$4,$A$1:$E$1,0),0)*SQRT($D82*AV$5))</f>
        <v>0.00027984375</v>
      </c>
      <c r="AW82" s="0" t="n">
        <f aca="false">IF($A82=AW$7,$G82*AW$6,$G82*AW$6*VLOOKUP($B82,$A$1:$E$5,MATCH(AW$4,$A$1:$E$1,0),0)*SQRT($D82*AW$5))</f>
        <v>5.59687500000002E-005</v>
      </c>
      <c r="AX82" s="0" t="n">
        <f aca="false">IF($A82=AX$7,$G82*AX$6,$G82*AX$6*VLOOKUP($B82,$A$1:$E$5,MATCH(AX$4,$A$1:$E$1,0),0)*SQRT($D82*AX$5))</f>
        <v>5.59687500000002E-005</v>
      </c>
      <c r="AY82" s="0" t="n">
        <f aca="false">IF($A82=AY$7,$G82*AY$6,$G82*AY$6*VLOOKUP($B82,$A$1:$E$5,MATCH(AY$4,$A$1:$E$1,0),0)*SQRT($D82*AY$5))</f>
        <v>5.59687500000002E-005</v>
      </c>
      <c r="AZ82" s="0" t="n">
        <f aca="false">IF($A82=AZ$7,$G82*AZ$6,$G82*AZ$6*VLOOKUP($B82,$A$1:$E$5,MATCH(AZ$4,$A$1:$E$1,0),0)*SQRT($D82*AZ$5))</f>
        <v>5.59687500000002E-005</v>
      </c>
      <c r="BA82" s="0" t="n">
        <f aca="false">IF($A82=BA$7,$G82*BA$6,$G82*BA$6*VLOOKUP($B82,$A$1:$E$5,MATCH(BA$4,$A$1:$E$1,0),0)*SQRT($D82*BA$5))</f>
        <v>1.119375E-005</v>
      </c>
      <c r="BB82" s="0" t="n">
        <f aca="false">IF($A82=BB$7,$G82*BB$6,$G82*BB$6*VLOOKUP($B82,$A$1:$E$5,MATCH(BB$4,$A$1:$E$1,0),0)*SQRT($D82*BB$5))</f>
        <v>1.119375E-005</v>
      </c>
      <c r="BC82" s="0" t="n">
        <f aca="false">IF($A82=BC$7,$G82*BC$6,$G82*BC$6*VLOOKUP($B82,$A$1:$E$5,MATCH(BC$4,$A$1:$E$1,0),0)*SQRT($D82*BC$5))</f>
        <v>1.119375E-005</v>
      </c>
      <c r="BD82" s="0" t="n">
        <f aca="false">IF($A82=BD$7,$G82*BD$6,$G82*BD$6*VLOOKUP($B82,$A$1:$E$5,MATCH(BD$4,$A$1:$E$1,0),0)*SQRT($D82*BD$5))</f>
        <v>1.119375E-005</v>
      </c>
      <c r="BE82" s="0" t="n">
        <f aca="false">IF($A82=BE$7,$G82*BE$6,$G82*BE$6*VLOOKUP($B82,$A$1:$E$5,MATCH(BE$4,$A$1:$E$1,0),0)*SQRT($D82*BE$5))</f>
        <v>0.0111090545839869</v>
      </c>
      <c r="BF82" s="0" t="n">
        <f aca="false">IF($A82=BF$7,$G82*BF$6,$G82*BF$6*VLOOKUP($B82,$A$1:$E$5,MATCH(BF$4,$A$1:$E$1,0),0)*SQRT($D82*BF$5))</f>
        <v>0.0111090545839869</v>
      </c>
      <c r="BG82" s="0" t="n">
        <f aca="false">IF($A82=BG$7,$G82*BG$6,$G82*BG$6*VLOOKUP($B82,$A$1:$E$5,MATCH(BG$4,$A$1:$E$1,0),0)*SQRT($D82*BG$5))</f>
        <v>0.0111090545839869</v>
      </c>
      <c r="BH82" s="0" t="n">
        <f aca="false">IF($A82=BH$7,$G82*BH$6,$G82*BH$6*VLOOKUP($B82,$A$1:$E$5,MATCH(BH$4,$A$1:$E$1,0),0)*SQRT($D82*BH$5))</f>
        <v>0.0111090545839869</v>
      </c>
      <c r="BI82" s="0" t="n">
        <f aca="false">IF($A82=BI$7,$G82*BI$6,$G82*BI$6*VLOOKUP($B82,$A$1:$E$5,MATCH(BI$4,$A$1:$E$1,0),0)*SQRT($D82*BI$5))</f>
        <v>0.00222181091679738</v>
      </c>
      <c r="BJ82" s="0" t="n">
        <f aca="false">IF($A82=BJ$7,$G82*BJ$6,$G82*BJ$6*VLOOKUP($B82,$A$1:$E$5,MATCH(BJ$4,$A$1:$E$1,0),0)*SQRT($D82*BJ$5))</f>
        <v>0.00222181091679738</v>
      </c>
      <c r="BK82" s="0" t="n">
        <f aca="false">IF($A82=BK$7,$G82*BK$6,$G82*BK$6*VLOOKUP($B82,$A$1:$E$5,MATCH(BK$4,$A$1:$E$1,0),0)*SQRT($D82*BK$5))</f>
        <v>0.00222181091679738</v>
      </c>
      <c r="BL82" s="0" t="n">
        <f aca="false">IF($A82=BL$7,$G82*BL$6,$G82*BL$6*VLOOKUP($B82,$A$1:$E$5,MATCH(BL$4,$A$1:$E$1,0),0)*SQRT($D82*BL$5))</f>
        <v>0.00222181091679738</v>
      </c>
      <c r="BM82" s="0" t="n">
        <f aca="false">IF($A82=BM$7,$G82*BM$6,$G82*BM$6*VLOOKUP($B82,$A$1:$E$5,MATCH(BM$4,$A$1:$E$1,0),0)*SQRT($D82*BM$5))</f>
        <v>0.000444362183359475</v>
      </c>
      <c r="BN82" s="0" t="n">
        <f aca="false">IF($A82=BN$7,$G82*BN$6,$G82*BN$6*VLOOKUP($B82,$A$1:$E$5,MATCH(BN$4,$A$1:$E$1,0),0)*SQRT($D82*BN$5))</f>
        <v>0.000444362183359475</v>
      </c>
      <c r="BO82" s="0" t="n">
        <f aca="false">IF($A82=BO$7,$G82*BO$6,$G82*BO$6*VLOOKUP($B82,$A$1:$E$5,MATCH(BO$4,$A$1:$E$1,0),0)*SQRT($D82*BO$5))</f>
        <v>0.000444362183359475</v>
      </c>
      <c r="BP82" s="0" t="n">
        <f aca="false">IF($A82=BP$7,$G82*BP$6,$G82*BP$6*VLOOKUP($B82,$A$1:$E$5,MATCH(BP$4,$A$1:$E$1,0),0)*SQRT($D82*BP$5))</f>
        <v>0.000444362183359475</v>
      </c>
      <c r="BQ82" s="0" t="n">
        <f aca="false">IF($A82=BQ$7,$G82*BQ$6,$G82*BQ$6*VLOOKUP($B82,$A$1:$E$5,MATCH(BQ$4,$A$1:$E$1,0),0)*SQRT($D82*BQ$5))</f>
        <v>0.005596875</v>
      </c>
      <c r="BR82" s="0" t="n">
        <f aca="false">IF($A82=BR$7,$G82*BR$6,$G82*BR$6*VLOOKUP($B82,$A$1:$E$5,MATCH(BR$4,$A$1:$E$1,0),0)*SQRT($D82*BR$5))</f>
        <v>0.005596875</v>
      </c>
      <c r="BS82" s="0" t="n">
        <f aca="false">IF($A82=BS$7,$G82*BS$6,$G82*BS$6*VLOOKUP($B82,$A$1:$E$5,MATCH(BS$4,$A$1:$E$1,0),0)*SQRT($D82*BS$5))</f>
        <v>0.005596875</v>
      </c>
      <c r="BT82" s="0" t="n">
        <f aca="false">IF($A82=BT$7,$G82*BT$6,$G82*BT$6*VLOOKUP($B82,$A$1:$E$5,MATCH(BT$4,$A$1:$E$1,0),0)*SQRT($D82*BT$5))</f>
        <v>0.005596875</v>
      </c>
      <c r="BU82" s="0" t="n">
        <f aca="false">IF($A82=BU$7,$G82*BU$6,$G82*BU$6*VLOOKUP($B82,$A$1:$E$5,MATCH(BU$4,$A$1:$E$1,0),0)*SQRT($D82*BU$5))</f>
        <v>0.001119375</v>
      </c>
      <c r="BV82" s="0" t="n">
        <f aca="false">IF($A82=BV$7,$G82*BV$6,$G82*BV$6*VLOOKUP($B82,$A$1:$E$5,MATCH(BV$4,$A$1:$E$1,0),0)*SQRT($D82*BV$5))</f>
        <v>0.001119375</v>
      </c>
      <c r="BW82" s="0" t="n">
        <f aca="false">IF($A82=BW$7,$G82*BW$6,$G82*BW$6*VLOOKUP($B82,$A$1:$E$5,MATCH(BW$4,$A$1:$E$1,0),0)*SQRT($D82*BW$5))</f>
        <v>0.001119375</v>
      </c>
      <c r="BX82" s="0" t="n">
        <f aca="false">IF($A82=BX$7,$G82*BX$6,$G82*BX$6*VLOOKUP($B82,$A$1:$E$5,MATCH(BX$4,$A$1:$E$1,0),0)*SQRT($D82*BX$5))</f>
        <v>0.001119375</v>
      </c>
      <c r="BY82" s="0" t="n">
        <f aca="false">IF($A82=BY$7,$G82*BY$6,$G82*BY$6*VLOOKUP($B82,$A$1:$E$5,MATCH(BY$4,$A$1:$E$1,0),0)*SQRT($D82*BY$5))</f>
        <v>0.000223875</v>
      </c>
      <c r="BZ82" s="0" t="n">
        <f aca="false">IF($A82=BZ$7,$G82*BZ$6,$G82*BZ$6*VLOOKUP($B82,$A$1:$E$5,MATCH(BZ$4,$A$1:$E$1,0),0)*SQRT($D82*BZ$5))</f>
        <v>0.000223875</v>
      </c>
      <c r="CA82" s="0" t="n">
        <f aca="false">IF($A82=CA$7,$G82*CA$6,$G82*CA$6*VLOOKUP($B82,$A$1:$E$5,MATCH(CA$4,$A$1:$E$1,0),0)*SQRT($D82*CA$5))</f>
        <v>0.000223875</v>
      </c>
      <c r="CB82" s="0" t="n">
        <f aca="false">IF($A82=CB$7,$G82*CB$6,$G82*CB$6*VLOOKUP($B82,$A$1:$E$5,MATCH(CB$4,$A$1:$E$1,0),0)*SQRT($D82*CB$5))</f>
        <v>0.00124375</v>
      </c>
      <c r="CC82" s="0" t="n">
        <f aca="false">IF($A82=CC$7,$G82*CC$6,$G82*CC$6*VLOOKUP($B82,$A$1:$E$5,MATCH(CC$4,$A$1:$E$1,0),0)*SQRT($D82*CC$5))</f>
        <v>0.00277726364599672</v>
      </c>
      <c r="CD82" s="0" t="n">
        <f aca="false">IF($A82=CD$7,$G82*CD$6,$G82*CD$6*VLOOKUP($B82,$A$1:$E$5,MATCH(CD$4,$A$1:$E$1,0),0)*SQRT($D82*CD$5))</f>
        <v>0.00277726364599672</v>
      </c>
      <c r="CE82" s="0" t="n">
        <f aca="false">IF($A82=CE$7,$G82*CE$6,$G82*CE$6*VLOOKUP($B82,$A$1:$E$5,MATCH(CE$4,$A$1:$E$1,0),0)*SQRT($D82*CE$5))</f>
        <v>0.00277726364599672</v>
      </c>
      <c r="CF82" s="0" t="n">
        <f aca="false">IF($A82=CF$7,$G82*CF$6,$G82*CF$6*VLOOKUP($B82,$A$1:$E$5,MATCH(CF$4,$A$1:$E$1,0),0)*SQRT($D82*CF$5))</f>
        <v>0.00277726364599672</v>
      </c>
      <c r="CG82" s="0" t="n">
        <f aca="false">IF($A82=CG$7,$G82*CG$6,$G82*CG$6*VLOOKUP($B82,$A$1:$E$5,MATCH(CG$4,$A$1:$E$1,0),0)*SQRT($D82*CG$5))</f>
        <v>0.000555452729199344</v>
      </c>
      <c r="CH82" s="0" t="n">
        <f aca="false">IF($A82=CH$7,$G82*CH$6,$G82*CH$6*VLOOKUP($B82,$A$1:$E$5,MATCH(CH$4,$A$1:$E$1,0),0)*SQRT($D82*CH$5))</f>
        <v>0.000555452729199344</v>
      </c>
      <c r="CI82" s="0" t="n">
        <f aca="false">IF($A82=CI$7,$G82*CI$6,$G82*CI$6*VLOOKUP($B82,$A$1:$E$5,MATCH(CI$4,$A$1:$E$1,0),0)*SQRT($D82*CI$5))</f>
        <v>0.000555452729199344</v>
      </c>
      <c r="CJ82" s="0" t="n">
        <f aca="false">IF($A82=CJ$7,$G82*CJ$6,$G82*CJ$6*VLOOKUP($B82,$A$1:$E$5,MATCH(CJ$4,$A$1:$E$1,0),0)*SQRT($D82*CJ$5))</f>
        <v>0.000555452729199344</v>
      </c>
      <c r="CK82" s="0" t="n">
        <f aca="false">IF($A82=CK$7,$G82*CK$6,$G82*CK$6*VLOOKUP($B82,$A$1:$E$5,MATCH(CK$4,$A$1:$E$1,0),0)*SQRT($D82*CK$5))</f>
        <v>0.000111090545839869</v>
      </c>
      <c r="CL82" s="0" t="n">
        <f aca="false">IF($A82=CL$7,$G82*CL$6,$G82*CL$6*VLOOKUP($B82,$A$1:$E$5,MATCH(CL$4,$A$1:$E$1,0),0)*SQRT($D82*CL$5))</f>
        <v>0.000111090545839869</v>
      </c>
      <c r="CM82" s="0" t="n">
        <f aca="false">IF($A82=CM$7,$G82*CM$6,$G82*CM$6*VLOOKUP($B82,$A$1:$E$5,MATCH(CM$4,$A$1:$E$1,0),0)*SQRT($D82*CM$5))</f>
        <v>0.000111090545839869</v>
      </c>
      <c r="CN82" s="0" t="n">
        <f aca="false">IF($A82=CN$7,$G82*CN$6,$G82*CN$6*VLOOKUP($B82,$A$1:$E$5,MATCH(CN$4,$A$1:$E$1,0),0)*SQRT($D82*CN$5))</f>
        <v>0.000111090545839869</v>
      </c>
      <c r="CO82" s="0" t="n">
        <f aca="false">IF($A82=CO$7,$G82*CO$6,$G82*CO$6*VLOOKUP($B82,$A$1:$E$5,MATCH(CO$4,$A$1:$E$1,0),0)*SQRT($D82*CO$5))</f>
        <v>0.00139921875</v>
      </c>
      <c r="CP82" s="0" t="n">
        <f aca="false">IF($A82=CP$7,$G82*CP$6,$G82*CP$6*VLOOKUP($B82,$A$1:$E$5,MATCH(CP$4,$A$1:$E$1,0),0)*SQRT($D82*CP$5))</f>
        <v>0.00139921875</v>
      </c>
      <c r="CQ82" s="0" t="n">
        <f aca="false">IF($A82=CQ$7,$G82*CQ$6,$G82*CQ$6*VLOOKUP($B82,$A$1:$E$5,MATCH(CQ$4,$A$1:$E$1,0),0)*SQRT($D82*CQ$5))</f>
        <v>0.00139921875</v>
      </c>
      <c r="CR82" s="0" t="n">
        <f aca="false">IF($A82=CR$7,$G82*CR$6,$G82*CR$6*VLOOKUP($B82,$A$1:$E$5,MATCH(CR$4,$A$1:$E$1,0),0)*SQRT($D82*CR$5))</f>
        <v>0.00139921875</v>
      </c>
      <c r="CS82" s="0" t="n">
        <f aca="false">IF($A82=CS$7,$G82*CS$6,$G82*CS$6*VLOOKUP($B82,$A$1:$E$5,MATCH(CS$4,$A$1:$E$1,0),0)*SQRT($D82*CS$5))</f>
        <v>0.000279843750000001</v>
      </c>
      <c r="CT82" s="0" t="n">
        <f aca="false">IF($A82=CT$7,$G82*CT$6,$G82*CT$6*VLOOKUP($B82,$A$1:$E$5,MATCH(CT$4,$A$1:$E$1,0),0)*SQRT($D82*CT$5))</f>
        <v>0.000279843750000001</v>
      </c>
      <c r="CU82" s="0" t="n">
        <f aca="false">IF($A82=CU$7,$G82*CU$6,$G82*CU$6*VLOOKUP($B82,$A$1:$E$5,MATCH(CU$4,$A$1:$E$1,0),0)*SQRT($D82*CU$5))</f>
        <v>0.000279843750000001</v>
      </c>
      <c r="CV82" s="0" t="n">
        <f aca="false">IF($A82=CV$7,$G82*CV$6,$G82*CV$6*VLOOKUP($B82,$A$1:$E$5,MATCH(CV$4,$A$1:$E$1,0),0)*SQRT($D82*CV$5))</f>
        <v>0.000279843750000001</v>
      </c>
      <c r="CW82" s="0" t="n">
        <f aca="false">IF($A82=CW$7,$G82*CW$6,$G82*CW$6*VLOOKUP($B82,$A$1:$E$5,MATCH(CW$4,$A$1:$E$1,0),0)*SQRT($D82*CW$5))</f>
        <v>5.596875E-005</v>
      </c>
      <c r="CX82" s="0" t="n">
        <f aca="false">IF($A82=CX$7,$G82*CX$6,$G82*CX$6*VLOOKUP($B82,$A$1:$E$5,MATCH(CX$4,$A$1:$E$1,0),0)*SQRT($D82*CX$5))</f>
        <v>5.596875E-005</v>
      </c>
      <c r="CY82" s="0" t="n">
        <f aca="false">IF($A82=CY$7,$G82*CY$6,$G82*CY$6*VLOOKUP($B82,$A$1:$E$5,MATCH(CY$4,$A$1:$E$1,0),0)*SQRT($D82*CY$5))</f>
        <v>5.596875E-005</v>
      </c>
      <c r="CZ82" s="0" t="n">
        <f aca="false">IF($A82=CZ$7,$G82*CZ$6,$G82*CZ$6*VLOOKUP($B82,$A$1:$E$5,MATCH(CZ$4,$A$1:$E$1,0),0)*SQRT($D82*CZ$5))</f>
        <v>5.596875E-005</v>
      </c>
      <c r="DB82" s="0" t="n">
        <f aca="false">SUM(I82:CZ82)/SUM($I$11:$CZ$106)*Computations!$GS$7</f>
        <v>0.0244662849912178</v>
      </c>
    </row>
    <row r="83" customFormat="false" ht="14" hidden="false" customHeight="false" outlineLevel="0" collapsed="false">
      <c r="A83" s="0" t="n">
        <v>73</v>
      </c>
      <c r="B83" s="0" t="n">
        <v>4</v>
      </c>
      <c r="C83" s="0" t="n">
        <v>0.02</v>
      </c>
      <c r="D83" s="0" t="n">
        <v>0.18</v>
      </c>
      <c r="E83" s="0" t="n">
        <v>25</v>
      </c>
      <c r="F83" s="0" t="n">
        <v>0.5</v>
      </c>
      <c r="G83" s="0" t="n">
        <f aca="false">SQRT(C83*(1-C83))*F83*E83</f>
        <v>1.75</v>
      </c>
      <c r="I83" s="0" t="n">
        <f aca="false">IF($A83=I$7,$G83*I$6,$G83*I$6*VLOOKUP($B83,$A$1:$E$5,MATCH(I$4,$A$1:$E$1,0),0)*SQRT($D83*I$5))</f>
        <v>0.0275625</v>
      </c>
      <c r="J83" s="0" t="n">
        <f aca="false">IF($A83=J$7,$G83*J$6,$G83*J$6*VLOOKUP($B83,$A$1:$E$5,MATCH(J$4,$A$1:$E$1,0),0)*SQRT($D83*J$5))</f>
        <v>0.0275625</v>
      </c>
      <c r="K83" s="0" t="n">
        <f aca="false">IF($A83=K$7,$G83*K$6,$G83*K$6*VLOOKUP($B83,$A$1:$E$5,MATCH(K$4,$A$1:$E$1,0),0)*SQRT($D83*K$5))</f>
        <v>0.0275625</v>
      </c>
      <c r="L83" s="0" t="n">
        <f aca="false">IF($A83=L$7,$G83*L$6,$G83*L$6*VLOOKUP($B83,$A$1:$E$5,MATCH(L$4,$A$1:$E$1,0),0)*SQRT($D83*L$5))</f>
        <v>0.0275625</v>
      </c>
      <c r="M83" s="0" t="n">
        <f aca="false">IF($A83=M$7,$G83*M$6,$G83*M$6*VLOOKUP($B83,$A$1:$E$5,MATCH(M$4,$A$1:$E$1,0),0)*SQRT($D83*M$5))</f>
        <v>0.0055125</v>
      </c>
      <c r="N83" s="0" t="n">
        <f aca="false">IF($A83=N$7,$G83*N$6,$G83*N$6*VLOOKUP($B83,$A$1:$E$5,MATCH(N$4,$A$1:$E$1,0),0)*SQRT($D83*N$5))</f>
        <v>0.0055125</v>
      </c>
      <c r="O83" s="0" t="n">
        <f aca="false">IF($A83=O$7,$G83*O$6,$G83*O$6*VLOOKUP($B83,$A$1:$E$5,MATCH(O$4,$A$1:$E$1,0),0)*SQRT($D83*O$5))</f>
        <v>0.0055125</v>
      </c>
      <c r="P83" s="0" t="n">
        <f aca="false">IF($A83=P$7,$G83*P$6,$G83*P$6*VLOOKUP($B83,$A$1:$E$5,MATCH(P$4,$A$1:$E$1,0),0)*SQRT($D83*P$5))</f>
        <v>0.0055125</v>
      </c>
      <c r="Q83" s="0" t="n">
        <f aca="false">IF($A83=Q$7,$G83*Q$6,$G83*Q$6*VLOOKUP($B83,$A$1:$E$5,MATCH(Q$4,$A$1:$E$1,0),0)*SQRT($D83*Q$5))</f>
        <v>0.0011025</v>
      </c>
      <c r="R83" s="0" t="n">
        <f aca="false">IF($A83=R$7,$G83*R$6,$G83*R$6*VLOOKUP($B83,$A$1:$E$5,MATCH(R$4,$A$1:$E$1,0),0)*SQRT($D83*R$5))</f>
        <v>0.0011025</v>
      </c>
      <c r="S83" s="0" t="n">
        <f aca="false">IF($A83=S$7,$G83*S$6,$G83*S$6*VLOOKUP($B83,$A$1:$E$5,MATCH(S$4,$A$1:$E$1,0),0)*SQRT($D83*S$5))</f>
        <v>0.0011025</v>
      </c>
      <c r="T83" s="0" t="n">
        <f aca="false">IF($A83=T$7,$G83*T$6,$G83*T$6*VLOOKUP($B83,$A$1:$E$5,MATCH(T$4,$A$1:$E$1,0),0)*SQRT($D83*T$5))</f>
        <v>0.0011025</v>
      </c>
      <c r="U83" s="0" t="n">
        <f aca="false">IF($A83=U$7,$G83*U$6,$G83*U$6*VLOOKUP($B83,$A$1:$E$5,MATCH(U$4,$A$1:$E$1,0),0)*SQRT($D83*U$5))</f>
        <v>0.0138863182299836</v>
      </c>
      <c r="V83" s="0" t="n">
        <f aca="false">IF($A83=V$7,$G83*V$6,$G83*V$6*VLOOKUP($B83,$A$1:$E$5,MATCH(V$4,$A$1:$E$1,0),0)*SQRT($D83*V$5))</f>
        <v>0.0138863182299836</v>
      </c>
      <c r="W83" s="0" t="n">
        <f aca="false">IF($A83=W$7,$G83*W$6,$G83*W$6*VLOOKUP($B83,$A$1:$E$5,MATCH(W$4,$A$1:$E$1,0),0)*SQRT($D83*W$5))</f>
        <v>0.0138863182299836</v>
      </c>
      <c r="X83" s="0" t="n">
        <f aca="false">IF($A83=X$7,$G83*X$6,$G83*X$6*VLOOKUP($B83,$A$1:$E$5,MATCH(X$4,$A$1:$E$1,0),0)*SQRT($D83*X$5))</f>
        <v>0.0138863182299836</v>
      </c>
      <c r="Y83" s="0" t="n">
        <f aca="false">IF($A83=Y$7,$G83*Y$6,$G83*Y$6*VLOOKUP($B83,$A$1:$E$5,MATCH(Y$4,$A$1:$E$1,0),0)*SQRT($D83*Y$5))</f>
        <v>0.00277726364599673</v>
      </c>
      <c r="Z83" s="0" t="n">
        <f aca="false">IF($A83=Z$7,$G83*Z$6,$G83*Z$6*VLOOKUP($B83,$A$1:$E$5,MATCH(Z$4,$A$1:$E$1,0),0)*SQRT($D83*Z$5))</f>
        <v>0.00277726364599673</v>
      </c>
      <c r="AA83" s="0" t="n">
        <f aca="false">IF($A83=AA$7,$G83*AA$6,$G83*AA$6*VLOOKUP($B83,$A$1:$E$5,MATCH(AA$4,$A$1:$E$1,0),0)*SQRT($D83*AA$5))</f>
        <v>0.00277726364599673</v>
      </c>
      <c r="AB83" s="0" t="n">
        <f aca="false">IF($A83=AB$7,$G83*AB$6,$G83*AB$6*VLOOKUP($B83,$A$1:$E$5,MATCH(AB$4,$A$1:$E$1,0),0)*SQRT($D83*AB$5))</f>
        <v>0.00277726364599673</v>
      </c>
      <c r="AC83" s="0" t="n">
        <f aca="false">IF($A83=AC$7,$G83*AC$6,$G83*AC$6*VLOOKUP($B83,$A$1:$E$5,MATCH(AC$4,$A$1:$E$1,0),0)*SQRT($D83*AC$5))</f>
        <v>0.000555452729199344</v>
      </c>
      <c r="AD83" s="0" t="n">
        <f aca="false">IF($A83=AD$7,$G83*AD$6,$G83*AD$6*VLOOKUP($B83,$A$1:$E$5,MATCH(AD$4,$A$1:$E$1,0),0)*SQRT($D83*AD$5))</f>
        <v>0.000555452729199344</v>
      </c>
      <c r="AE83" s="0" t="n">
        <f aca="false">IF($A83=AE$7,$G83*AE$6,$G83*AE$6*VLOOKUP($B83,$A$1:$E$5,MATCH(AE$4,$A$1:$E$1,0),0)*SQRT($D83*AE$5))</f>
        <v>0.000555452729199344</v>
      </c>
      <c r="AF83" s="0" t="n">
        <f aca="false">IF($A83=AF$7,$G83*AF$6,$G83*AF$6*VLOOKUP($B83,$A$1:$E$5,MATCH(AF$4,$A$1:$E$1,0),0)*SQRT($D83*AF$5))</f>
        <v>0.000555452729199344</v>
      </c>
      <c r="AG83" s="0" t="n">
        <f aca="false">IF($A83=AG$7,$G83*AG$6,$G83*AG$6*VLOOKUP($B83,$A$1:$E$5,MATCH(AG$4,$A$1:$E$1,0),0)*SQRT($D83*AG$5))</f>
        <v>0.0275625</v>
      </c>
      <c r="AH83" s="0" t="n">
        <f aca="false">IF($A83=AH$7,$G83*AH$6,$G83*AH$6*VLOOKUP($B83,$A$1:$E$5,MATCH(AH$4,$A$1:$E$1,0),0)*SQRT($D83*AH$5))</f>
        <v>0.0275625</v>
      </c>
      <c r="AI83" s="0" t="n">
        <f aca="false">IF($A83=AI$7,$G83*AI$6,$G83*AI$6*VLOOKUP($B83,$A$1:$E$5,MATCH(AI$4,$A$1:$E$1,0),0)*SQRT($D83*AI$5))</f>
        <v>0.0275625</v>
      </c>
      <c r="AJ83" s="0" t="n">
        <f aca="false">IF($A83=AJ$7,$G83*AJ$6,$G83*AJ$6*VLOOKUP($B83,$A$1:$E$5,MATCH(AJ$4,$A$1:$E$1,0),0)*SQRT($D83*AJ$5))</f>
        <v>0.0275625</v>
      </c>
      <c r="AK83" s="0" t="n">
        <f aca="false">IF($A83=AK$7,$G83*AK$6,$G83*AK$6*VLOOKUP($B83,$A$1:$E$5,MATCH(AK$4,$A$1:$E$1,0),0)*SQRT($D83*AK$5))</f>
        <v>0.0055125</v>
      </c>
      <c r="AL83" s="0" t="n">
        <f aca="false">IF($A83=AL$7,$G83*AL$6,$G83*AL$6*VLOOKUP($B83,$A$1:$E$5,MATCH(AL$4,$A$1:$E$1,0),0)*SQRT($D83*AL$5))</f>
        <v>0.0055125</v>
      </c>
      <c r="AM83" s="0" t="n">
        <f aca="false">IF($A83=AM$7,$G83*AM$6,$G83*AM$6*VLOOKUP($B83,$A$1:$E$5,MATCH(AM$4,$A$1:$E$1,0),0)*SQRT($D83*AM$5))</f>
        <v>0.0055125</v>
      </c>
      <c r="AN83" s="0" t="n">
        <f aca="false">IF($A83=AN$7,$G83*AN$6,$G83*AN$6*VLOOKUP($B83,$A$1:$E$5,MATCH(AN$4,$A$1:$E$1,0),0)*SQRT($D83*AN$5))</f>
        <v>0.0055125</v>
      </c>
      <c r="AO83" s="0" t="n">
        <f aca="false">IF($A83=AO$7,$G83*AO$6,$G83*AO$6*VLOOKUP($B83,$A$1:$E$5,MATCH(AO$4,$A$1:$E$1,0),0)*SQRT($D83*AO$5))</f>
        <v>0.0011025</v>
      </c>
      <c r="AP83" s="0" t="n">
        <f aca="false">IF($A83=AP$7,$G83*AP$6,$G83*AP$6*VLOOKUP($B83,$A$1:$E$5,MATCH(AP$4,$A$1:$E$1,0),0)*SQRT($D83*AP$5))</f>
        <v>0.0011025</v>
      </c>
      <c r="AQ83" s="0" t="n">
        <f aca="false">IF($A83=AQ$7,$G83*AQ$6,$G83*AQ$6*VLOOKUP($B83,$A$1:$E$5,MATCH(AQ$4,$A$1:$E$1,0),0)*SQRT($D83*AQ$5))</f>
        <v>0.0011025</v>
      </c>
      <c r="AR83" s="0" t="n">
        <f aca="false">IF($A83=AR$7,$G83*AR$6,$G83*AR$6*VLOOKUP($B83,$A$1:$E$5,MATCH(AR$4,$A$1:$E$1,0),0)*SQRT($D83*AR$5))</f>
        <v>0.0011025</v>
      </c>
      <c r="AS83" s="0" t="n">
        <f aca="false">IF($A83=AS$7,$G83*AS$6,$G83*AS$6*VLOOKUP($B83,$A$1:$E$5,MATCH(AS$4,$A$1:$E$1,0),0)*SQRT($D83*AS$5))</f>
        <v>0.0138863182299836</v>
      </c>
      <c r="AT83" s="0" t="n">
        <f aca="false">IF($A83=AT$7,$G83*AT$6,$G83*AT$6*VLOOKUP($B83,$A$1:$E$5,MATCH(AT$4,$A$1:$E$1,0),0)*SQRT($D83*AT$5))</f>
        <v>0.0138863182299836</v>
      </c>
      <c r="AU83" s="0" t="n">
        <f aca="false">IF($A83=AU$7,$G83*AU$6,$G83*AU$6*VLOOKUP($B83,$A$1:$E$5,MATCH(AU$4,$A$1:$E$1,0),0)*SQRT($D83*AU$5))</f>
        <v>0.0138863182299836</v>
      </c>
      <c r="AV83" s="0" t="n">
        <f aca="false">IF($A83=AV$7,$G83*AV$6,$G83*AV$6*VLOOKUP($B83,$A$1:$E$5,MATCH(AV$4,$A$1:$E$1,0),0)*SQRT($D83*AV$5))</f>
        <v>0.0138863182299836</v>
      </c>
      <c r="AW83" s="0" t="n">
        <f aca="false">IF($A83=AW$7,$G83*AW$6,$G83*AW$6*VLOOKUP($B83,$A$1:$E$5,MATCH(AW$4,$A$1:$E$1,0),0)*SQRT($D83*AW$5))</f>
        <v>0.00277726364599673</v>
      </c>
      <c r="AX83" s="0" t="n">
        <f aca="false">IF($A83=AX$7,$G83*AX$6,$G83*AX$6*VLOOKUP($B83,$A$1:$E$5,MATCH(AX$4,$A$1:$E$1,0),0)*SQRT($D83*AX$5))</f>
        <v>0.00277726364599673</v>
      </c>
      <c r="AY83" s="0" t="n">
        <f aca="false">IF($A83=AY$7,$G83*AY$6,$G83*AY$6*VLOOKUP($B83,$A$1:$E$5,MATCH(AY$4,$A$1:$E$1,0),0)*SQRT($D83*AY$5))</f>
        <v>0.00277726364599673</v>
      </c>
      <c r="AZ83" s="0" t="n">
        <f aca="false">IF($A83=AZ$7,$G83*AZ$6,$G83*AZ$6*VLOOKUP($B83,$A$1:$E$5,MATCH(AZ$4,$A$1:$E$1,0),0)*SQRT($D83*AZ$5))</f>
        <v>0.00277726364599673</v>
      </c>
      <c r="BA83" s="0" t="n">
        <f aca="false">IF($A83=BA$7,$G83*BA$6,$G83*BA$6*VLOOKUP($B83,$A$1:$E$5,MATCH(BA$4,$A$1:$E$1,0),0)*SQRT($D83*BA$5))</f>
        <v>0.000555452729199344</v>
      </c>
      <c r="BB83" s="0" t="n">
        <f aca="false">IF($A83=BB$7,$G83*BB$6,$G83*BB$6*VLOOKUP($B83,$A$1:$E$5,MATCH(BB$4,$A$1:$E$1,0),0)*SQRT($D83*BB$5))</f>
        <v>0.000555452729199344</v>
      </c>
      <c r="BC83" s="0" t="n">
        <f aca="false">IF($A83=BC$7,$G83*BC$6,$G83*BC$6*VLOOKUP($B83,$A$1:$E$5,MATCH(BC$4,$A$1:$E$1,0),0)*SQRT($D83*BC$5))</f>
        <v>0.000555452729199344</v>
      </c>
      <c r="BD83" s="0" t="n">
        <f aca="false">IF($A83=BD$7,$G83*BD$6,$G83*BD$6*VLOOKUP($B83,$A$1:$E$5,MATCH(BD$4,$A$1:$E$1,0),0)*SQRT($D83*BD$5))</f>
        <v>0.000555452729199344</v>
      </c>
      <c r="BE83" s="0" t="n">
        <f aca="false">IF($A83=BE$7,$G83*BE$6,$G83*BE$6*VLOOKUP($B83,$A$1:$E$5,MATCH(BE$4,$A$1:$E$1,0),0)*SQRT($D83*BE$5))</f>
        <v>0.1378125</v>
      </c>
      <c r="BF83" s="0" t="n">
        <f aca="false">IF($A83=BF$7,$G83*BF$6,$G83*BF$6*VLOOKUP($B83,$A$1:$E$5,MATCH(BF$4,$A$1:$E$1,0),0)*SQRT($D83*BF$5))</f>
        <v>0.1378125</v>
      </c>
      <c r="BG83" s="0" t="n">
        <f aca="false">IF($A83=BG$7,$G83*BG$6,$G83*BG$6*VLOOKUP($B83,$A$1:$E$5,MATCH(BG$4,$A$1:$E$1,0),0)*SQRT($D83*BG$5))</f>
        <v>0.1378125</v>
      </c>
      <c r="BH83" s="0" t="n">
        <f aca="false">IF($A83=BH$7,$G83*BH$6,$G83*BH$6*VLOOKUP($B83,$A$1:$E$5,MATCH(BH$4,$A$1:$E$1,0),0)*SQRT($D83*BH$5))</f>
        <v>0.1378125</v>
      </c>
      <c r="BI83" s="0" t="n">
        <f aca="false">IF($A83=BI$7,$G83*BI$6,$G83*BI$6*VLOOKUP($B83,$A$1:$E$5,MATCH(BI$4,$A$1:$E$1,0),0)*SQRT($D83*BI$5))</f>
        <v>0.0275625</v>
      </c>
      <c r="BJ83" s="0" t="n">
        <f aca="false">IF($A83=BJ$7,$G83*BJ$6,$G83*BJ$6*VLOOKUP($B83,$A$1:$E$5,MATCH(BJ$4,$A$1:$E$1,0),0)*SQRT($D83*BJ$5))</f>
        <v>0.0275625</v>
      </c>
      <c r="BK83" s="0" t="n">
        <f aca="false">IF($A83=BK$7,$G83*BK$6,$G83*BK$6*VLOOKUP($B83,$A$1:$E$5,MATCH(BK$4,$A$1:$E$1,0),0)*SQRT($D83*BK$5))</f>
        <v>0.0275625</v>
      </c>
      <c r="BL83" s="0" t="n">
        <f aca="false">IF($A83=BL$7,$G83*BL$6,$G83*BL$6*VLOOKUP($B83,$A$1:$E$5,MATCH(BL$4,$A$1:$E$1,0),0)*SQRT($D83*BL$5))</f>
        <v>0.0275625</v>
      </c>
      <c r="BM83" s="0" t="n">
        <f aca="false">IF($A83=BM$7,$G83*BM$6,$G83*BM$6*VLOOKUP($B83,$A$1:$E$5,MATCH(BM$4,$A$1:$E$1,0),0)*SQRT($D83*BM$5))</f>
        <v>0.0055125</v>
      </c>
      <c r="BN83" s="0" t="n">
        <f aca="false">IF($A83=BN$7,$G83*BN$6,$G83*BN$6*VLOOKUP($B83,$A$1:$E$5,MATCH(BN$4,$A$1:$E$1,0),0)*SQRT($D83*BN$5))</f>
        <v>0.0055125</v>
      </c>
      <c r="BO83" s="0" t="n">
        <f aca="false">IF($A83=BO$7,$G83*BO$6,$G83*BO$6*VLOOKUP($B83,$A$1:$E$5,MATCH(BO$4,$A$1:$E$1,0),0)*SQRT($D83*BO$5))</f>
        <v>0.0055125</v>
      </c>
      <c r="BP83" s="0" t="n">
        <f aca="false">IF($A83=BP$7,$G83*BP$6,$G83*BP$6*VLOOKUP($B83,$A$1:$E$5,MATCH(BP$4,$A$1:$E$1,0),0)*SQRT($D83*BP$5))</f>
        <v>0.0055125</v>
      </c>
      <c r="BQ83" s="0" t="n">
        <f aca="false">IF($A83=BQ$7,$G83*BQ$6,$G83*BQ$6*VLOOKUP($B83,$A$1:$E$5,MATCH(BQ$4,$A$1:$E$1,0),0)*SQRT($D83*BQ$5))</f>
        <v>0.069431591149918</v>
      </c>
      <c r="BR83" s="0" t="n">
        <f aca="false">IF($A83=BR$7,$G83*BR$6,$G83*BR$6*VLOOKUP($B83,$A$1:$E$5,MATCH(BR$4,$A$1:$E$1,0),0)*SQRT($D83*BR$5))</f>
        <v>0.069431591149918</v>
      </c>
      <c r="BS83" s="0" t="n">
        <f aca="false">IF($A83=BS$7,$G83*BS$6,$G83*BS$6*VLOOKUP($B83,$A$1:$E$5,MATCH(BS$4,$A$1:$E$1,0),0)*SQRT($D83*BS$5))</f>
        <v>0.069431591149918</v>
      </c>
      <c r="BT83" s="0" t="n">
        <f aca="false">IF($A83=BT$7,$G83*BT$6,$G83*BT$6*VLOOKUP($B83,$A$1:$E$5,MATCH(BT$4,$A$1:$E$1,0),0)*SQRT($D83*BT$5))</f>
        <v>0.069431591149918</v>
      </c>
      <c r="BU83" s="0" t="n">
        <f aca="false">IF($A83=BU$7,$G83*BU$6,$G83*BU$6*VLOOKUP($B83,$A$1:$E$5,MATCH(BU$4,$A$1:$E$1,0),0)*SQRT($D83*BU$5))</f>
        <v>0.0138863182299836</v>
      </c>
      <c r="BV83" s="0" t="n">
        <f aca="false">IF($A83=BV$7,$G83*BV$6,$G83*BV$6*VLOOKUP($B83,$A$1:$E$5,MATCH(BV$4,$A$1:$E$1,0),0)*SQRT($D83*BV$5))</f>
        <v>0.0138863182299836</v>
      </c>
      <c r="BW83" s="0" t="n">
        <f aca="false">IF($A83=BW$7,$G83*BW$6,$G83*BW$6*VLOOKUP($B83,$A$1:$E$5,MATCH(BW$4,$A$1:$E$1,0),0)*SQRT($D83*BW$5))</f>
        <v>0.0138863182299836</v>
      </c>
      <c r="BX83" s="0" t="n">
        <f aca="false">IF($A83=BX$7,$G83*BX$6,$G83*BX$6*VLOOKUP($B83,$A$1:$E$5,MATCH(BX$4,$A$1:$E$1,0),0)*SQRT($D83*BX$5))</f>
        <v>0.0138863182299836</v>
      </c>
      <c r="BY83" s="0" t="n">
        <f aca="false">IF($A83=BY$7,$G83*BY$6,$G83*BY$6*VLOOKUP($B83,$A$1:$E$5,MATCH(BY$4,$A$1:$E$1,0),0)*SQRT($D83*BY$5))</f>
        <v>0.00277726364599672</v>
      </c>
      <c r="BZ83" s="0" t="n">
        <f aca="false">IF($A83=BZ$7,$G83*BZ$6,$G83*BZ$6*VLOOKUP($B83,$A$1:$E$5,MATCH(BZ$4,$A$1:$E$1,0),0)*SQRT($D83*BZ$5))</f>
        <v>0.00277726364599672</v>
      </c>
      <c r="CA83" s="0" t="n">
        <f aca="false">IF($A83=CA$7,$G83*CA$6,$G83*CA$6*VLOOKUP($B83,$A$1:$E$5,MATCH(CA$4,$A$1:$E$1,0),0)*SQRT($D83*CA$5))</f>
        <v>0.00277726364599672</v>
      </c>
      <c r="CB83" s="0" t="n">
        <f aca="false">IF($A83=CB$7,$G83*CB$6,$G83*CB$6*VLOOKUP($B83,$A$1:$E$5,MATCH(CB$4,$A$1:$E$1,0),0)*SQRT($D83*CB$5))</f>
        <v>0.00277726364599672</v>
      </c>
      <c r="CC83" s="0" t="n">
        <f aca="false">IF($A83=CC$7,$G83*CC$6,$G83*CC$6*VLOOKUP($B83,$A$1:$E$5,MATCH(CC$4,$A$1:$E$1,0),0)*SQRT($D83*CC$5))</f>
        <v>3.0625</v>
      </c>
      <c r="CD83" s="0" t="n">
        <f aca="false">IF($A83=CD$7,$G83*CD$6,$G83*CD$6*VLOOKUP($B83,$A$1:$E$5,MATCH(CD$4,$A$1:$E$1,0),0)*SQRT($D83*CD$5))</f>
        <v>0.55125</v>
      </c>
      <c r="CE83" s="0" t="n">
        <f aca="false">IF($A83=CE$7,$G83*CE$6,$G83*CE$6*VLOOKUP($B83,$A$1:$E$5,MATCH(CE$4,$A$1:$E$1,0),0)*SQRT($D83*CE$5))</f>
        <v>0.55125</v>
      </c>
      <c r="CF83" s="0" t="n">
        <f aca="false">IF($A83=CF$7,$G83*CF$6,$G83*CF$6*VLOOKUP($B83,$A$1:$E$5,MATCH(CF$4,$A$1:$E$1,0),0)*SQRT($D83*CF$5))</f>
        <v>0.55125</v>
      </c>
      <c r="CG83" s="0" t="n">
        <f aca="false">IF($A83=CG$7,$G83*CG$6,$G83*CG$6*VLOOKUP($B83,$A$1:$E$5,MATCH(CG$4,$A$1:$E$1,0),0)*SQRT($D83*CG$5))</f>
        <v>0.11025</v>
      </c>
      <c r="CH83" s="0" t="n">
        <f aca="false">IF($A83=CH$7,$G83*CH$6,$G83*CH$6*VLOOKUP($B83,$A$1:$E$5,MATCH(CH$4,$A$1:$E$1,0),0)*SQRT($D83*CH$5))</f>
        <v>0.11025</v>
      </c>
      <c r="CI83" s="0" t="n">
        <f aca="false">IF($A83=CI$7,$G83*CI$6,$G83*CI$6*VLOOKUP($B83,$A$1:$E$5,MATCH(CI$4,$A$1:$E$1,0),0)*SQRT($D83*CI$5))</f>
        <v>0.11025</v>
      </c>
      <c r="CJ83" s="0" t="n">
        <f aca="false">IF($A83=CJ$7,$G83*CJ$6,$G83*CJ$6*VLOOKUP($B83,$A$1:$E$5,MATCH(CJ$4,$A$1:$E$1,0),0)*SQRT($D83*CJ$5))</f>
        <v>0.11025</v>
      </c>
      <c r="CK83" s="0" t="n">
        <f aca="false">IF($A83=CK$7,$G83*CK$6,$G83*CK$6*VLOOKUP($B83,$A$1:$E$5,MATCH(CK$4,$A$1:$E$1,0),0)*SQRT($D83*CK$5))</f>
        <v>0.02205</v>
      </c>
      <c r="CL83" s="0" t="n">
        <f aca="false">IF($A83=CL$7,$G83*CL$6,$G83*CL$6*VLOOKUP($B83,$A$1:$E$5,MATCH(CL$4,$A$1:$E$1,0),0)*SQRT($D83*CL$5))</f>
        <v>0.02205</v>
      </c>
      <c r="CM83" s="0" t="n">
        <f aca="false">IF($A83=CM$7,$G83*CM$6,$G83*CM$6*VLOOKUP($B83,$A$1:$E$5,MATCH(CM$4,$A$1:$E$1,0),0)*SQRT($D83*CM$5))</f>
        <v>0.02205</v>
      </c>
      <c r="CN83" s="0" t="n">
        <f aca="false">IF($A83=CN$7,$G83*CN$6,$G83*CN$6*VLOOKUP($B83,$A$1:$E$5,MATCH(CN$4,$A$1:$E$1,0),0)*SQRT($D83*CN$5))</f>
        <v>0.02205</v>
      </c>
      <c r="CO83" s="0" t="n">
        <f aca="false">IF($A83=CO$7,$G83*CO$6,$G83*CO$6*VLOOKUP($B83,$A$1:$E$5,MATCH(CO$4,$A$1:$E$1,0),0)*SQRT($D83*CO$5))</f>
        <v>0.277726364599672</v>
      </c>
      <c r="CP83" s="0" t="n">
        <f aca="false">IF($A83=CP$7,$G83*CP$6,$G83*CP$6*VLOOKUP($B83,$A$1:$E$5,MATCH(CP$4,$A$1:$E$1,0),0)*SQRT($D83*CP$5))</f>
        <v>0.277726364599672</v>
      </c>
      <c r="CQ83" s="0" t="n">
        <f aca="false">IF($A83=CQ$7,$G83*CQ$6,$G83*CQ$6*VLOOKUP($B83,$A$1:$E$5,MATCH(CQ$4,$A$1:$E$1,0),0)*SQRT($D83*CQ$5))</f>
        <v>0.277726364599672</v>
      </c>
      <c r="CR83" s="0" t="n">
        <f aca="false">IF($A83=CR$7,$G83*CR$6,$G83*CR$6*VLOOKUP($B83,$A$1:$E$5,MATCH(CR$4,$A$1:$E$1,0),0)*SQRT($D83*CR$5))</f>
        <v>0.277726364599672</v>
      </c>
      <c r="CS83" s="0" t="n">
        <f aca="false">IF($A83=CS$7,$G83*CS$6,$G83*CS$6*VLOOKUP($B83,$A$1:$E$5,MATCH(CS$4,$A$1:$E$1,0),0)*SQRT($D83*CS$5))</f>
        <v>0.0555452729199346</v>
      </c>
      <c r="CT83" s="0" t="n">
        <f aca="false">IF($A83=CT$7,$G83*CT$6,$G83*CT$6*VLOOKUP($B83,$A$1:$E$5,MATCH(CT$4,$A$1:$E$1,0),0)*SQRT($D83*CT$5))</f>
        <v>0.0555452729199346</v>
      </c>
      <c r="CU83" s="0" t="n">
        <f aca="false">IF($A83=CU$7,$G83*CU$6,$G83*CU$6*VLOOKUP($B83,$A$1:$E$5,MATCH(CU$4,$A$1:$E$1,0),0)*SQRT($D83*CU$5))</f>
        <v>0.0555452729199346</v>
      </c>
      <c r="CV83" s="0" t="n">
        <f aca="false">IF($A83=CV$7,$G83*CV$6,$G83*CV$6*VLOOKUP($B83,$A$1:$E$5,MATCH(CV$4,$A$1:$E$1,0),0)*SQRT($D83*CV$5))</f>
        <v>0.0555452729199346</v>
      </c>
      <c r="CW83" s="0" t="n">
        <f aca="false">IF($A83=CW$7,$G83*CW$6,$G83*CW$6*VLOOKUP($B83,$A$1:$E$5,MATCH(CW$4,$A$1:$E$1,0),0)*SQRT($D83*CW$5))</f>
        <v>0.0111090545839869</v>
      </c>
      <c r="CX83" s="0" t="n">
        <f aca="false">IF($A83=CX$7,$G83*CX$6,$G83*CX$6*VLOOKUP($B83,$A$1:$E$5,MATCH(CX$4,$A$1:$E$1,0),0)*SQRT($D83*CX$5))</f>
        <v>0.0111090545839869</v>
      </c>
      <c r="CY83" s="0" t="n">
        <f aca="false">IF($A83=CY$7,$G83*CY$6,$G83*CY$6*VLOOKUP($B83,$A$1:$E$5,MATCH(CY$4,$A$1:$E$1,0),0)*SQRT($D83*CY$5))</f>
        <v>0.0111090545839869</v>
      </c>
      <c r="CZ83" s="0" t="n">
        <f aca="false">IF($A83=CZ$7,$G83*CZ$6,$G83*CZ$6*VLOOKUP($B83,$A$1:$E$5,MATCH(CZ$4,$A$1:$E$1,0),0)*SQRT($D83*CZ$5))</f>
        <v>0.0111090545839869</v>
      </c>
      <c r="DB83" s="0" t="n">
        <f aca="false">SUM(I83:CZ83)/SUM($I$11:$CZ$106)*Computations!$GS$7</f>
        <v>1.74737939209625</v>
      </c>
    </row>
    <row r="84" customFormat="false" ht="14" hidden="false" customHeight="false" outlineLevel="0" collapsed="false">
      <c r="A84" s="0" t="n">
        <v>74</v>
      </c>
      <c r="B84" s="0" t="n">
        <v>4</v>
      </c>
      <c r="C84" s="0" t="n">
        <v>0.02</v>
      </c>
      <c r="D84" s="0" t="n">
        <v>0.18</v>
      </c>
      <c r="E84" s="0" t="n">
        <v>25</v>
      </c>
      <c r="F84" s="0" t="n">
        <v>0.5</v>
      </c>
      <c r="G84" s="0" t="n">
        <f aca="false">SQRT(C84*(1-C84))*F84*E84</f>
        <v>1.75</v>
      </c>
      <c r="I84" s="0" t="n">
        <f aca="false">IF($A84=I$7,$G84*I$6,$G84*I$6*VLOOKUP($B84,$A$1:$E$5,MATCH(I$4,$A$1:$E$1,0),0)*SQRT($D84*I$5))</f>
        <v>0.0275625</v>
      </c>
      <c r="J84" s="0" t="n">
        <f aca="false">IF($A84=J$7,$G84*J$6,$G84*J$6*VLOOKUP($B84,$A$1:$E$5,MATCH(J$4,$A$1:$E$1,0),0)*SQRT($D84*J$5))</f>
        <v>0.0275625</v>
      </c>
      <c r="K84" s="0" t="n">
        <f aca="false">IF($A84=K$7,$G84*K$6,$G84*K$6*VLOOKUP($B84,$A$1:$E$5,MATCH(K$4,$A$1:$E$1,0),0)*SQRT($D84*K$5))</f>
        <v>0.0275625</v>
      </c>
      <c r="L84" s="0" t="n">
        <f aca="false">IF($A84=L$7,$G84*L$6,$G84*L$6*VLOOKUP($B84,$A$1:$E$5,MATCH(L$4,$A$1:$E$1,0),0)*SQRT($D84*L$5))</f>
        <v>0.0275625</v>
      </c>
      <c r="M84" s="0" t="n">
        <f aca="false">IF($A84=M$7,$G84*M$6,$G84*M$6*VLOOKUP($B84,$A$1:$E$5,MATCH(M$4,$A$1:$E$1,0),0)*SQRT($D84*M$5))</f>
        <v>0.0055125</v>
      </c>
      <c r="N84" s="0" t="n">
        <f aca="false">IF($A84=N$7,$G84*N$6,$G84*N$6*VLOOKUP($B84,$A$1:$E$5,MATCH(N$4,$A$1:$E$1,0),0)*SQRT($D84*N$5))</f>
        <v>0.0055125</v>
      </c>
      <c r="O84" s="0" t="n">
        <f aca="false">IF($A84=O$7,$G84*O$6,$G84*O$6*VLOOKUP($B84,$A$1:$E$5,MATCH(O$4,$A$1:$E$1,0),0)*SQRT($D84*O$5))</f>
        <v>0.0055125</v>
      </c>
      <c r="P84" s="0" t="n">
        <f aca="false">IF($A84=P$7,$G84*P$6,$G84*P$6*VLOOKUP($B84,$A$1:$E$5,MATCH(P$4,$A$1:$E$1,0),0)*SQRT($D84*P$5))</f>
        <v>0.0055125</v>
      </c>
      <c r="Q84" s="0" t="n">
        <f aca="false">IF($A84=Q$7,$G84*Q$6,$G84*Q$6*VLOOKUP($B84,$A$1:$E$5,MATCH(Q$4,$A$1:$E$1,0),0)*SQRT($D84*Q$5))</f>
        <v>0.0011025</v>
      </c>
      <c r="R84" s="0" t="n">
        <f aca="false">IF($A84=R$7,$G84*R$6,$G84*R$6*VLOOKUP($B84,$A$1:$E$5,MATCH(R$4,$A$1:$E$1,0),0)*SQRT($D84*R$5))</f>
        <v>0.0011025</v>
      </c>
      <c r="S84" s="0" t="n">
        <f aca="false">IF($A84=S$7,$G84*S$6,$G84*S$6*VLOOKUP($B84,$A$1:$E$5,MATCH(S$4,$A$1:$E$1,0),0)*SQRT($D84*S$5))</f>
        <v>0.0011025</v>
      </c>
      <c r="T84" s="0" t="n">
        <f aca="false">IF($A84=T$7,$G84*T$6,$G84*T$6*VLOOKUP($B84,$A$1:$E$5,MATCH(T$4,$A$1:$E$1,0),0)*SQRT($D84*T$5))</f>
        <v>0.0011025</v>
      </c>
      <c r="U84" s="0" t="n">
        <f aca="false">IF($A84=U$7,$G84*U$6,$G84*U$6*VLOOKUP($B84,$A$1:$E$5,MATCH(U$4,$A$1:$E$1,0),0)*SQRT($D84*U$5))</f>
        <v>0.0138863182299836</v>
      </c>
      <c r="V84" s="0" t="n">
        <f aca="false">IF($A84=V$7,$G84*V$6,$G84*V$6*VLOOKUP($B84,$A$1:$E$5,MATCH(V$4,$A$1:$E$1,0),0)*SQRT($D84*V$5))</f>
        <v>0.0138863182299836</v>
      </c>
      <c r="W84" s="0" t="n">
        <f aca="false">IF($A84=W$7,$G84*W$6,$G84*W$6*VLOOKUP($B84,$A$1:$E$5,MATCH(W$4,$A$1:$E$1,0),0)*SQRT($D84*W$5))</f>
        <v>0.0138863182299836</v>
      </c>
      <c r="X84" s="0" t="n">
        <f aca="false">IF($A84=X$7,$G84*X$6,$G84*X$6*VLOOKUP($B84,$A$1:$E$5,MATCH(X$4,$A$1:$E$1,0),0)*SQRT($D84*X$5))</f>
        <v>0.0138863182299836</v>
      </c>
      <c r="Y84" s="0" t="n">
        <f aca="false">IF($A84=Y$7,$G84*Y$6,$G84*Y$6*VLOOKUP($B84,$A$1:$E$5,MATCH(Y$4,$A$1:$E$1,0),0)*SQRT($D84*Y$5))</f>
        <v>0.00277726364599673</v>
      </c>
      <c r="Z84" s="0" t="n">
        <f aca="false">IF($A84=Z$7,$G84*Z$6,$G84*Z$6*VLOOKUP($B84,$A$1:$E$5,MATCH(Z$4,$A$1:$E$1,0),0)*SQRT($D84*Z$5))</f>
        <v>0.00277726364599673</v>
      </c>
      <c r="AA84" s="0" t="n">
        <f aca="false">IF($A84=AA$7,$G84*AA$6,$G84*AA$6*VLOOKUP($B84,$A$1:$E$5,MATCH(AA$4,$A$1:$E$1,0),0)*SQRT($D84*AA$5))</f>
        <v>0.00277726364599673</v>
      </c>
      <c r="AB84" s="0" t="n">
        <f aca="false">IF($A84=AB$7,$G84*AB$6,$G84*AB$6*VLOOKUP($B84,$A$1:$E$5,MATCH(AB$4,$A$1:$E$1,0),0)*SQRT($D84*AB$5))</f>
        <v>0.00277726364599673</v>
      </c>
      <c r="AC84" s="0" t="n">
        <f aca="false">IF($A84=AC$7,$G84*AC$6,$G84*AC$6*VLOOKUP($B84,$A$1:$E$5,MATCH(AC$4,$A$1:$E$1,0),0)*SQRT($D84*AC$5))</f>
        <v>0.000555452729199344</v>
      </c>
      <c r="AD84" s="0" t="n">
        <f aca="false">IF($A84=AD$7,$G84*AD$6,$G84*AD$6*VLOOKUP($B84,$A$1:$E$5,MATCH(AD$4,$A$1:$E$1,0),0)*SQRT($D84*AD$5))</f>
        <v>0.000555452729199344</v>
      </c>
      <c r="AE84" s="0" t="n">
        <f aca="false">IF($A84=AE$7,$G84*AE$6,$G84*AE$6*VLOOKUP($B84,$A$1:$E$5,MATCH(AE$4,$A$1:$E$1,0),0)*SQRT($D84*AE$5))</f>
        <v>0.000555452729199344</v>
      </c>
      <c r="AF84" s="0" t="n">
        <f aca="false">IF($A84=AF$7,$G84*AF$6,$G84*AF$6*VLOOKUP($B84,$A$1:$E$5,MATCH(AF$4,$A$1:$E$1,0),0)*SQRT($D84*AF$5))</f>
        <v>0.000555452729199344</v>
      </c>
      <c r="AG84" s="0" t="n">
        <f aca="false">IF($A84=AG$7,$G84*AG$6,$G84*AG$6*VLOOKUP($B84,$A$1:$E$5,MATCH(AG$4,$A$1:$E$1,0),0)*SQRT($D84*AG$5))</f>
        <v>0.0275625</v>
      </c>
      <c r="AH84" s="0" t="n">
        <f aca="false">IF($A84=AH$7,$G84*AH$6,$G84*AH$6*VLOOKUP($B84,$A$1:$E$5,MATCH(AH$4,$A$1:$E$1,0),0)*SQRT($D84*AH$5))</f>
        <v>0.0275625</v>
      </c>
      <c r="AI84" s="0" t="n">
        <f aca="false">IF($A84=AI$7,$G84*AI$6,$G84*AI$6*VLOOKUP($B84,$A$1:$E$5,MATCH(AI$4,$A$1:$E$1,0),0)*SQRT($D84*AI$5))</f>
        <v>0.0275625</v>
      </c>
      <c r="AJ84" s="0" t="n">
        <f aca="false">IF($A84=AJ$7,$G84*AJ$6,$G84*AJ$6*VLOOKUP($B84,$A$1:$E$5,MATCH(AJ$4,$A$1:$E$1,0),0)*SQRT($D84*AJ$5))</f>
        <v>0.0275625</v>
      </c>
      <c r="AK84" s="0" t="n">
        <f aca="false">IF($A84=AK$7,$G84*AK$6,$G84*AK$6*VLOOKUP($B84,$A$1:$E$5,MATCH(AK$4,$A$1:$E$1,0),0)*SQRT($D84*AK$5))</f>
        <v>0.0055125</v>
      </c>
      <c r="AL84" s="0" t="n">
        <f aca="false">IF($A84=AL$7,$G84*AL$6,$G84*AL$6*VLOOKUP($B84,$A$1:$E$5,MATCH(AL$4,$A$1:$E$1,0),0)*SQRT($D84*AL$5))</f>
        <v>0.0055125</v>
      </c>
      <c r="AM84" s="0" t="n">
        <f aca="false">IF($A84=AM$7,$G84*AM$6,$G84*AM$6*VLOOKUP($B84,$A$1:$E$5,MATCH(AM$4,$A$1:$E$1,0),0)*SQRT($D84*AM$5))</f>
        <v>0.0055125</v>
      </c>
      <c r="AN84" s="0" t="n">
        <f aca="false">IF($A84=AN$7,$G84*AN$6,$G84*AN$6*VLOOKUP($B84,$A$1:$E$5,MATCH(AN$4,$A$1:$E$1,0),0)*SQRT($D84*AN$5))</f>
        <v>0.0055125</v>
      </c>
      <c r="AO84" s="0" t="n">
        <f aca="false">IF($A84=AO$7,$G84*AO$6,$G84*AO$6*VLOOKUP($B84,$A$1:$E$5,MATCH(AO$4,$A$1:$E$1,0),0)*SQRT($D84*AO$5))</f>
        <v>0.0011025</v>
      </c>
      <c r="AP84" s="0" t="n">
        <f aca="false">IF($A84=AP$7,$G84*AP$6,$G84*AP$6*VLOOKUP($B84,$A$1:$E$5,MATCH(AP$4,$A$1:$E$1,0),0)*SQRT($D84*AP$5))</f>
        <v>0.0011025</v>
      </c>
      <c r="AQ84" s="0" t="n">
        <f aca="false">IF($A84=AQ$7,$G84*AQ$6,$G84*AQ$6*VLOOKUP($B84,$A$1:$E$5,MATCH(AQ$4,$A$1:$E$1,0),0)*SQRT($D84*AQ$5))</f>
        <v>0.0011025</v>
      </c>
      <c r="AR84" s="0" t="n">
        <f aca="false">IF($A84=AR$7,$G84*AR$6,$G84*AR$6*VLOOKUP($B84,$A$1:$E$5,MATCH(AR$4,$A$1:$E$1,0),0)*SQRT($D84*AR$5))</f>
        <v>0.0011025</v>
      </c>
      <c r="AS84" s="0" t="n">
        <f aca="false">IF($A84=AS$7,$G84*AS$6,$G84*AS$6*VLOOKUP($B84,$A$1:$E$5,MATCH(AS$4,$A$1:$E$1,0),0)*SQRT($D84*AS$5))</f>
        <v>0.0138863182299836</v>
      </c>
      <c r="AT84" s="0" t="n">
        <f aca="false">IF($A84=AT$7,$G84*AT$6,$G84*AT$6*VLOOKUP($B84,$A$1:$E$5,MATCH(AT$4,$A$1:$E$1,0),0)*SQRT($D84*AT$5))</f>
        <v>0.0138863182299836</v>
      </c>
      <c r="AU84" s="0" t="n">
        <f aca="false">IF($A84=AU$7,$G84*AU$6,$G84*AU$6*VLOOKUP($B84,$A$1:$E$5,MATCH(AU$4,$A$1:$E$1,0),0)*SQRT($D84*AU$5))</f>
        <v>0.0138863182299836</v>
      </c>
      <c r="AV84" s="0" t="n">
        <f aca="false">IF($A84=AV$7,$G84*AV$6,$G84*AV$6*VLOOKUP($B84,$A$1:$E$5,MATCH(AV$4,$A$1:$E$1,0),0)*SQRT($D84*AV$5))</f>
        <v>0.0138863182299836</v>
      </c>
      <c r="AW84" s="0" t="n">
        <f aca="false">IF($A84=AW$7,$G84*AW$6,$G84*AW$6*VLOOKUP($B84,$A$1:$E$5,MATCH(AW$4,$A$1:$E$1,0),0)*SQRT($D84*AW$5))</f>
        <v>0.00277726364599673</v>
      </c>
      <c r="AX84" s="0" t="n">
        <f aca="false">IF($A84=AX$7,$G84*AX$6,$G84*AX$6*VLOOKUP($B84,$A$1:$E$5,MATCH(AX$4,$A$1:$E$1,0),0)*SQRT($D84*AX$5))</f>
        <v>0.00277726364599673</v>
      </c>
      <c r="AY84" s="0" t="n">
        <f aca="false">IF($A84=AY$7,$G84*AY$6,$G84*AY$6*VLOOKUP($B84,$A$1:$E$5,MATCH(AY$4,$A$1:$E$1,0),0)*SQRT($D84*AY$5))</f>
        <v>0.00277726364599673</v>
      </c>
      <c r="AZ84" s="0" t="n">
        <f aca="false">IF($A84=AZ$7,$G84*AZ$6,$G84*AZ$6*VLOOKUP($B84,$A$1:$E$5,MATCH(AZ$4,$A$1:$E$1,0),0)*SQRT($D84*AZ$5))</f>
        <v>0.00277726364599673</v>
      </c>
      <c r="BA84" s="0" t="n">
        <f aca="false">IF($A84=BA$7,$G84*BA$6,$G84*BA$6*VLOOKUP($B84,$A$1:$E$5,MATCH(BA$4,$A$1:$E$1,0),0)*SQRT($D84*BA$5))</f>
        <v>0.000555452729199344</v>
      </c>
      <c r="BB84" s="0" t="n">
        <f aca="false">IF($A84=BB$7,$G84*BB$6,$G84*BB$6*VLOOKUP($B84,$A$1:$E$5,MATCH(BB$4,$A$1:$E$1,0),0)*SQRT($D84*BB$5))</f>
        <v>0.000555452729199344</v>
      </c>
      <c r="BC84" s="0" t="n">
        <f aca="false">IF($A84=BC$7,$G84*BC$6,$G84*BC$6*VLOOKUP($B84,$A$1:$E$5,MATCH(BC$4,$A$1:$E$1,0),0)*SQRT($D84*BC$5))</f>
        <v>0.000555452729199344</v>
      </c>
      <c r="BD84" s="0" t="n">
        <f aca="false">IF($A84=BD$7,$G84*BD$6,$G84*BD$6*VLOOKUP($B84,$A$1:$E$5,MATCH(BD$4,$A$1:$E$1,0),0)*SQRT($D84*BD$5))</f>
        <v>0.000555452729199344</v>
      </c>
      <c r="BE84" s="0" t="n">
        <f aca="false">IF($A84=BE$7,$G84*BE$6,$G84*BE$6*VLOOKUP($B84,$A$1:$E$5,MATCH(BE$4,$A$1:$E$1,0),0)*SQRT($D84*BE$5))</f>
        <v>0.1378125</v>
      </c>
      <c r="BF84" s="0" t="n">
        <f aca="false">IF($A84=BF$7,$G84*BF$6,$G84*BF$6*VLOOKUP($B84,$A$1:$E$5,MATCH(BF$4,$A$1:$E$1,0),0)*SQRT($D84*BF$5))</f>
        <v>0.1378125</v>
      </c>
      <c r="BG84" s="0" t="n">
        <f aca="false">IF($A84=BG$7,$G84*BG$6,$G84*BG$6*VLOOKUP($B84,$A$1:$E$5,MATCH(BG$4,$A$1:$E$1,0),0)*SQRT($D84*BG$5))</f>
        <v>0.1378125</v>
      </c>
      <c r="BH84" s="0" t="n">
        <f aca="false">IF($A84=BH$7,$G84*BH$6,$G84*BH$6*VLOOKUP($B84,$A$1:$E$5,MATCH(BH$4,$A$1:$E$1,0),0)*SQRT($D84*BH$5))</f>
        <v>0.1378125</v>
      </c>
      <c r="BI84" s="0" t="n">
        <f aca="false">IF($A84=BI$7,$G84*BI$6,$G84*BI$6*VLOOKUP($B84,$A$1:$E$5,MATCH(BI$4,$A$1:$E$1,0),0)*SQRT($D84*BI$5))</f>
        <v>0.0275625</v>
      </c>
      <c r="BJ84" s="0" t="n">
        <f aca="false">IF($A84=BJ$7,$G84*BJ$6,$G84*BJ$6*VLOOKUP($B84,$A$1:$E$5,MATCH(BJ$4,$A$1:$E$1,0),0)*SQRT($D84*BJ$5))</f>
        <v>0.0275625</v>
      </c>
      <c r="BK84" s="0" t="n">
        <f aca="false">IF($A84=BK$7,$G84*BK$6,$G84*BK$6*VLOOKUP($B84,$A$1:$E$5,MATCH(BK$4,$A$1:$E$1,0),0)*SQRT($D84*BK$5))</f>
        <v>0.0275625</v>
      </c>
      <c r="BL84" s="0" t="n">
        <f aca="false">IF($A84=BL$7,$G84*BL$6,$G84*BL$6*VLOOKUP($B84,$A$1:$E$5,MATCH(BL$4,$A$1:$E$1,0),0)*SQRT($D84*BL$5))</f>
        <v>0.0275625</v>
      </c>
      <c r="BM84" s="0" t="n">
        <f aca="false">IF($A84=BM$7,$G84*BM$6,$G84*BM$6*VLOOKUP($B84,$A$1:$E$5,MATCH(BM$4,$A$1:$E$1,0),0)*SQRT($D84*BM$5))</f>
        <v>0.0055125</v>
      </c>
      <c r="BN84" s="0" t="n">
        <f aca="false">IF($A84=BN$7,$G84*BN$6,$G84*BN$6*VLOOKUP($B84,$A$1:$E$5,MATCH(BN$4,$A$1:$E$1,0),0)*SQRT($D84*BN$5))</f>
        <v>0.0055125</v>
      </c>
      <c r="BO84" s="0" t="n">
        <f aca="false">IF($A84=BO$7,$G84*BO$6,$G84*BO$6*VLOOKUP($B84,$A$1:$E$5,MATCH(BO$4,$A$1:$E$1,0),0)*SQRT($D84*BO$5))</f>
        <v>0.0055125</v>
      </c>
      <c r="BP84" s="0" t="n">
        <f aca="false">IF($A84=BP$7,$G84*BP$6,$G84*BP$6*VLOOKUP($B84,$A$1:$E$5,MATCH(BP$4,$A$1:$E$1,0),0)*SQRT($D84*BP$5))</f>
        <v>0.0055125</v>
      </c>
      <c r="BQ84" s="0" t="n">
        <f aca="false">IF($A84=BQ$7,$G84*BQ$6,$G84*BQ$6*VLOOKUP($B84,$A$1:$E$5,MATCH(BQ$4,$A$1:$E$1,0),0)*SQRT($D84*BQ$5))</f>
        <v>0.069431591149918</v>
      </c>
      <c r="BR84" s="0" t="n">
        <f aca="false">IF($A84=BR$7,$G84*BR$6,$G84*BR$6*VLOOKUP($B84,$A$1:$E$5,MATCH(BR$4,$A$1:$E$1,0),0)*SQRT($D84*BR$5))</f>
        <v>0.069431591149918</v>
      </c>
      <c r="BS84" s="0" t="n">
        <f aca="false">IF($A84=BS$7,$G84*BS$6,$G84*BS$6*VLOOKUP($B84,$A$1:$E$5,MATCH(BS$4,$A$1:$E$1,0),0)*SQRT($D84*BS$5))</f>
        <v>0.069431591149918</v>
      </c>
      <c r="BT84" s="0" t="n">
        <f aca="false">IF($A84=BT$7,$G84*BT$6,$G84*BT$6*VLOOKUP($B84,$A$1:$E$5,MATCH(BT$4,$A$1:$E$1,0),0)*SQRT($D84*BT$5))</f>
        <v>0.069431591149918</v>
      </c>
      <c r="BU84" s="0" t="n">
        <f aca="false">IF($A84=BU$7,$G84*BU$6,$G84*BU$6*VLOOKUP($B84,$A$1:$E$5,MATCH(BU$4,$A$1:$E$1,0),0)*SQRT($D84*BU$5))</f>
        <v>0.0138863182299836</v>
      </c>
      <c r="BV84" s="0" t="n">
        <f aca="false">IF($A84=BV$7,$G84*BV$6,$G84*BV$6*VLOOKUP($B84,$A$1:$E$5,MATCH(BV$4,$A$1:$E$1,0),0)*SQRT($D84*BV$5))</f>
        <v>0.0138863182299836</v>
      </c>
      <c r="BW84" s="0" t="n">
        <f aca="false">IF($A84=BW$7,$G84*BW$6,$G84*BW$6*VLOOKUP($B84,$A$1:$E$5,MATCH(BW$4,$A$1:$E$1,0),0)*SQRT($D84*BW$5))</f>
        <v>0.0138863182299836</v>
      </c>
      <c r="BX84" s="0" t="n">
        <f aca="false">IF($A84=BX$7,$G84*BX$6,$G84*BX$6*VLOOKUP($B84,$A$1:$E$5,MATCH(BX$4,$A$1:$E$1,0),0)*SQRT($D84*BX$5))</f>
        <v>0.0138863182299836</v>
      </c>
      <c r="BY84" s="0" t="n">
        <f aca="false">IF($A84=BY$7,$G84*BY$6,$G84*BY$6*VLOOKUP($B84,$A$1:$E$5,MATCH(BY$4,$A$1:$E$1,0),0)*SQRT($D84*BY$5))</f>
        <v>0.00277726364599672</v>
      </c>
      <c r="BZ84" s="0" t="n">
        <f aca="false">IF($A84=BZ$7,$G84*BZ$6,$G84*BZ$6*VLOOKUP($B84,$A$1:$E$5,MATCH(BZ$4,$A$1:$E$1,0),0)*SQRT($D84*BZ$5))</f>
        <v>0.00277726364599672</v>
      </c>
      <c r="CA84" s="0" t="n">
        <f aca="false">IF($A84=CA$7,$G84*CA$6,$G84*CA$6*VLOOKUP($B84,$A$1:$E$5,MATCH(CA$4,$A$1:$E$1,0),0)*SQRT($D84*CA$5))</f>
        <v>0.00277726364599672</v>
      </c>
      <c r="CB84" s="0" t="n">
        <f aca="false">IF($A84=CB$7,$G84*CB$6,$G84*CB$6*VLOOKUP($B84,$A$1:$E$5,MATCH(CB$4,$A$1:$E$1,0),0)*SQRT($D84*CB$5))</f>
        <v>0.00277726364599672</v>
      </c>
      <c r="CC84" s="0" t="n">
        <f aca="false">IF($A84=CC$7,$G84*CC$6,$G84*CC$6*VLOOKUP($B84,$A$1:$E$5,MATCH(CC$4,$A$1:$E$1,0),0)*SQRT($D84*CC$5))</f>
        <v>0.55125</v>
      </c>
      <c r="CD84" s="0" t="n">
        <f aca="false">IF($A84=CD$7,$G84*CD$6,$G84*CD$6*VLOOKUP($B84,$A$1:$E$5,MATCH(CD$4,$A$1:$E$1,0),0)*SQRT($D84*CD$5))</f>
        <v>3.0625</v>
      </c>
      <c r="CE84" s="0" t="n">
        <f aca="false">IF($A84=CE$7,$G84*CE$6,$G84*CE$6*VLOOKUP($B84,$A$1:$E$5,MATCH(CE$4,$A$1:$E$1,0),0)*SQRT($D84*CE$5))</f>
        <v>0.55125</v>
      </c>
      <c r="CF84" s="0" t="n">
        <f aca="false">IF($A84=CF$7,$G84*CF$6,$G84*CF$6*VLOOKUP($B84,$A$1:$E$5,MATCH(CF$4,$A$1:$E$1,0),0)*SQRT($D84*CF$5))</f>
        <v>0.55125</v>
      </c>
      <c r="CG84" s="0" t="n">
        <f aca="false">IF($A84=CG$7,$G84*CG$6,$G84*CG$6*VLOOKUP($B84,$A$1:$E$5,MATCH(CG$4,$A$1:$E$1,0),0)*SQRT($D84*CG$5))</f>
        <v>0.11025</v>
      </c>
      <c r="CH84" s="0" t="n">
        <f aca="false">IF($A84=CH$7,$G84*CH$6,$G84*CH$6*VLOOKUP($B84,$A$1:$E$5,MATCH(CH$4,$A$1:$E$1,0),0)*SQRT($D84*CH$5))</f>
        <v>0.11025</v>
      </c>
      <c r="CI84" s="0" t="n">
        <f aca="false">IF($A84=CI$7,$G84*CI$6,$G84*CI$6*VLOOKUP($B84,$A$1:$E$5,MATCH(CI$4,$A$1:$E$1,0),0)*SQRT($D84*CI$5))</f>
        <v>0.11025</v>
      </c>
      <c r="CJ84" s="0" t="n">
        <f aca="false">IF($A84=CJ$7,$G84*CJ$6,$G84*CJ$6*VLOOKUP($B84,$A$1:$E$5,MATCH(CJ$4,$A$1:$E$1,0),0)*SQRT($D84*CJ$5))</f>
        <v>0.11025</v>
      </c>
      <c r="CK84" s="0" t="n">
        <f aca="false">IF($A84=CK$7,$G84*CK$6,$G84*CK$6*VLOOKUP($B84,$A$1:$E$5,MATCH(CK$4,$A$1:$E$1,0),0)*SQRT($D84*CK$5))</f>
        <v>0.02205</v>
      </c>
      <c r="CL84" s="0" t="n">
        <f aca="false">IF($A84=CL$7,$G84*CL$6,$G84*CL$6*VLOOKUP($B84,$A$1:$E$5,MATCH(CL$4,$A$1:$E$1,0),0)*SQRT($D84*CL$5))</f>
        <v>0.02205</v>
      </c>
      <c r="CM84" s="0" t="n">
        <f aca="false">IF($A84=CM$7,$G84*CM$6,$G84*CM$6*VLOOKUP($B84,$A$1:$E$5,MATCH(CM$4,$A$1:$E$1,0),0)*SQRT($D84*CM$5))</f>
        <v>0.02205</v>
      </c>
      <c r="CN84" s="0" t="n">
        <f aca="false">IF($A84=CN$7,$G84*CN$6,$G84*CN$6*VLOOKUP($B84,$A$1:$E$5,MATCH(CN$4,$A$1:$E$1,0),0)*SQRT($D84*CN$5))</f>
        <v>0.02205</v>
      </c>
      <c r="CO84" s="0" t="n">
        <f aca="false">IF($A84=CO$7,$G84*CO$6,$G84*CO$6*VLOOKUP($B84,$A$1:$E$5,MATCH(CO$4,$A$1:$E$1,0),0)*SQRT($D84*CO$5))</f>
        <v>0.277726364599672</v>
      </c>
      <c r="CP84" s="0" t="n">
        <f aca="false">IF($A84=CP$7,$G84*CP$6,$G84*CP$6*VLOOKUP($B84,$A$1:$E$5,MATCH(CP$4,$A$1:$E$1,0),0)*SQRT($D84*CP$5))</f>
        <v>0.277726364599672</v>
      </c>
      <c r="CQ84" s="0" t="n">
        <f aca="false">IF($A84=CQ$7,$G84*CQ$6,$G84*CQ$6*VLOOKUP($B84,$A$1:$E$5,MATCH(CQ$4,$A$1:$E$1,0),0)*SQRT($D84*CQ$5))</f>
        <v>0.277726364599672</v>
      </c>
      <c r="CR84" s="0" t="n">
        <f aca="false">IF($A84=CR$7,$G84*CR$6,$G84*CR$6*VLOOKUP($B84,$A$1:$E$5,MATCH(CR$4,$A$1:$E$1,0),0)*SQRT($D84*CR$5))</f>
        <v>0.277726364599672</v>
      </c>
      <c r="CS84" s="0" t="n">
        <f aca="false">IF($A84=CS$7,$G84*CS$6,$G84*CS$6*VLOOKUP($B84,$A$1:$E$5,MATCH(CS$4,$A$1:$E$1,0),0)*SQRT($D84*CS$5))</f>
        <v>0.0555452729199346</v>
      </c>
      <c r="CT84" s="0" t="n">
        <f aca="false">IF($A84=CT$7,$G84*CT$6,$G84*CT$6*VLOOKUP($B84,$A$1:$E$5,MATCH(CT$4,$A$1:$E$1,0),0)*SQRT($D84*CT$5))</f>
        <v>0.0555452729199346</v>
      </c>
      <c r="CU84" s="0" t="n">
        <f aca="false">IF($A84=CU$7,$G84*CU$6,$G84*CU$6*VLOOKUP($B84,$A$1:$E$5,MATCH(CU$4,$A$1:$E$1,0),0)*SQRT($D84*CU$5))</f>
        <v>0.0555452729199346</v>
      </c>
      <c r="CV84" s="0" t="n">
        <f aca="false">IF($A84=CV$7,$G84*CV$6,$G84*CV$6*VLOOKUP($B84,$A$1:$E$5,MATCH(CV$4,$A$1:$E$1,0),0)*SQRT($D84*CV$5))</f>
        <v>0.0555452729199346</v>
      </c>
      <c r="CW84" s="0" t="n">
        <f aca="false">IF($A84=CW$7,$G84*CW$6,$G84*CW$6*VLOOKUP($B84,$A$1:$E$5,MATCH(CW$4,$A$1:$E$1,0),0)*SQRT($D84*CW$5))</f>
        <v>0.0111090545839869</v>
      </c>
      <c r="CX84" s="0" t="n">
        <f aca="false">IF($A84=CX$7,$G84*CX$6,$G84*CX$6*VLOOKUP($B84,$A$1:$E$5,MATCH(CX$4,$A$1:$E$1,0),0)*SQRT($D84*CX$5))</f>
        <v>0.0111090545839869</v>
      </c>
      <c r="CY84" s="0" t="n">
        <f aca="false">IF($A84=CY$7,$G84*CY$6,$G84*CY$6*VLOOKUP($B84,$A$1:$E$5,MATCH(CY$4,$A$1:$E$1,0),0)*SQRT($D84*CY$5))</f>
        <v>0.0111090545839869</v>
      </c>
      <c r="CZ84" s="0" t="n">
        <f aca="false">IF($A84=CZ$7,$G84*CZ$6,$G84*CZ$6*VLOOKUP($B84,$A$1:$E$5,MATCH(CZ$4,$A$1:$E$1,0),0)*SQRT($D84*CZ$5))</f>
        <v>0.0111090545839869</v>
      </c>
      <c r="DB84" s="0" t="n">
        <f aca="false">SUM(I84:CZ84)/SUM($I$11:$CZ$106)*Computations!$GS$7</f>
        <v>1.74737939209625</v>
      </c>
    </row>
    <row r="85" customFormat="false" ht="14" hidden="false" customHeight="false" outlineLevel="0" collapsed="false">
      <c r="A85" s="0" t="n">
        <v>75</v>
      </c>
      <c r="B85" s="0" t="n">
        <v>4</v>
      </c>
      <c r="C85" s="0" t="n">
        <v>0.02</v>
      </c>
      <c r="D85" s="0" t="n">
        <v>0.18</v>
      </c>
      <c r="E85" s="0" t="n">
        <v>25</v>
      </c>
      <c r="F85" s="0" t="n">
        <v>0.5</v>
      </c>
      <c r="G85" s="0" t="n">
        <f aca="false">SQRT(C85*(1-C85))*F85*E85</f>
        <v>1.75</v>
      </c>
      <c r="I85" s="0" t="n">
        <f aca="false">IF($A85=I$7,$G85*I$6,$G85*I$6*VLOOKUP($B85,$A$1:$E$5,MATCH(I$4,$A$1:$E$1,0),0)*SQRT($D85*I$5))</f>
        <v>0.0275625</v>
      </c>
      <c r="J85" s="0" t="n">
        <f aca="false">IF($A85=J$7,$G85*J$6,$G85*J$6*VLOOKUP($B85,$A$1:$E$5,MATCH(J$4,$A$1:$E$1,0),0)*SQRT($D85*J$5))</f>
        <v>0.0275625</v>
      </c>
      <c r="K85" s="0" t="n">
        <f aca="false">IF($A85=K$7,$G85*K$6,$G85*K$6*VLOOKUP($B85,$A$1:$E$5,MATCH(K$4,$A$1:$E$1,0),0)*SQRT($D85*K$5))</f>
        <v>0.0275625</v>
      </c>
      <c r="L85" s="0" t="n">
        <f aca="false">IF($A85=L$7,$G85*L$6,$G85*L$6*VLOOKUP($B85,$A$1:$E$5,MATCH(L$4,$A$1:$E$1,0),0)*SQRT($D85*L$5))</f>
        <v>0.0275625</v>
      </c>
      <c r="M85" s="0" t="n">
        <f aca="false">IF($A85=M$7,$G85*M$6,$G85*M$6*VLOOKUP($B85,$A$1:$E$5,MATCH(M$4,$A$1:$E$1,0),0)*SQRT($D85*M$5))</f>
        <v>0.0055125</v>
      </c>
      <c r="N85" s="0" t="n">
        <f aca="false">IF($A85=N$7,$G85*N$6,$G85*N$6*VLOOKUP($B85,$A$1:$E$5,MATCH(N$4,$A$1:$E$1,0),0)*SQRT($D85*N$5))</f>
        <v>0.0055125</v>
      </c>
      <c r="O85" s="0" t="n">
        <f aca="false">IF($A85=O$7,$G85*O$6,$G85*O$6*VLOOKUP($B85,$A$1:$E$5,MATCH(O$4,$A$1:$E$1,0),0)*SQRT($D85*O$5))</f>
        <v>0.0055125</v>
      </c>
      <c r="P85" s="0" t="n">
        <f aca="false">IF($A85=P$7,$G85*P$6,$G85*P$6*VLOOKUP($B85,$A$1:$E$5,MATCH(P$4,$A$1:$E$1,0),0)*SQRT($D85*P$5))</f>
        <v>0.0055125</v>
      </c>
      <c r="Q85" s="0" t="n">
        <f aca="false">IF($A85=Q$7,$G85*Q$6,$G85*Q$6*VLOOKUP($B85,$A$1:$E$5,MATCH(Q$4,$A$1:$E$1,0),0)*SQRT($D85*Q$5))</f>
        <v>0.0011025</v>
      </c>
      <c r="R85" s="0" t="n">
        <f aca="false">IF($A85=R$7,$G85*R$6,$G85*R$6*VLOOKUP($B85,$A$1:$E$5,MATCH(R$4,$A$1:$E$1,0),0)*SQRT($D85*R$5))</f>
        <v>0.0011025</v>
      </c>
      <c r="S85" s="0" t="n">
        <f aca="false">IF($A85=S$7,$G85*S$6,$G85*S$6*VLOOKUP($B85,$A$1:$E$5,MATCH(S$4,$A$1:$E$1,0),0)*SQRT($D85*S$5))</f>
        <v>0.0011025</v>
      </c>
      <c r="T85" s="0" t="n">
        <f aca="false">IF($A85=T$7,$G85*T$6,$G85*T$6*VLOOKUP($B85,$A$1:$E$5,MATCH(T$4,$A$1:$E$1,0),0)*SQRT($D85*T$5))</f>
        <v>0.0011025</v>
      </c>
      <c r="U85" s="0" t="n">
        <f aca="false">IF($A85=U$7,$G85*U$6,$G85*U$6*VLOOKUP($B85,$A$1:$E$5,MATCH(U$4,$A$1:$E$1,0),0)*SQRT($D85*U$5))</f>
        <v>0.0138863182299836</v>
      </c>
      <c r="V85" s="0" t="n">
        <f aca="false">IF($A85=V$7,$G85*V$6,$G85*V$6*VLOOKUP($B85,$A$1:$E$5,MATCH(V$4,$A$1:$E$1,0),0)*SQRT($D85*V$5))</f>
        <v>0.0138863182299836</v>
      </c>
      <c r="W85" s="0" t="n">
        <f aca="false">IF($A85=W$7,$G85*W$6,$G85*W$6*VLOOKUP($B85,$A$1:$E$5,MATCH(W$4,$A$1:$E$1,0),0)*SQRT($D85*W$5))</f>
        <v>0.0138863182299836</v>
      </c>
      <c r="X85" s="0" t="n">
        <f aca="false">IF($A85=X$7,$G85*X$6,$G85*X$6*VLOOKUP($B85,$A$1:$E$5,MATCH(X$4,$A$1:$E$1,0),0)*SQRT($D85*X$5))</f>
        <v>0.0138863182299836</v>
      </c>
      <c r="Y85" s="0" t="n">
        <f aca="false">IF($A85=Y$7,$G85*Y$6,$G85*Y$6*VLOOKUP($B85,$A$1:$E$5,MATCH(Y$4,$A$1:$E$1,0),0)*SQRT($D85*Y$5))</f>
        <v>0.00277726364599673</v>
      </c>
      <c r="Z85" s="0" t="n">
        <f aca="false">IF($A85=Z$7,$G85*Z$6,$G85*Z$6*VLOOKUP($B85,$A$1:$E$5,MATCH(Z$4,$A$1:$E$1,0),0)*SQRT($D85*Z$5))</f>
        <v>0.00277726364599673</v>
      </c>
      <c r="AA85" s="0" t="n">
        <f aca="false">IF($A85=AA$7,$G85*AA$6,$G85*AA$6*VLOOKUP($B85,$A$1:$E$5,MATCH(AA$4,$A$1:$E$1,0),0)*SQRT($D85*AA$5))</f>
        <v>0.00277726364599673</v>
      </c>
      <c r="AB85" s="0" t="n">
        <f aca="false">IF($A85=AB$7,$G85*AB$6,$G85*AB$6*VLOOKUP($B85,$A$1:$E$5,MATCH(AB$4,$A$1:$E$1,0),0)*SQRT($D85*AB$5))</f>
        <v>0.00277726364599673</v>
      </c>
      <c r="AC85" s="0" t="n">
        <f aca="false">IF($A85=AC$7,$G85*AC$6,$G85*AC$6*VLOOKUP($B85,$A$1:$E$5,MATCH(AC$4,$A$1:$E$1,0),0)*SQRT($D85*AC$5))</f>
        <v>0.000555452729199344</v>
      </c>
      <c r="AD85" s="0" t="n">
        <f aca="false">IF($A85=AD$7,$G85*AD$6,$G85*AD$6*VLOOKUP($B85,$A$1:$E$5,MATCH(AD$4,$A$1:$E$1,0),0)*SQRT($D85*AD$5))</f>
        <v>0.000555452729199344</v>
      </c>
      <c r="AE85" s="0" t="n">
        <f aca="false">IF($A85=AE$7,$G85*AE$6,$G85*AE$6*VLOOKUP($B85,$A$1:$E$5,MATCH(AE$4,$A$1:$E$1,0),0)*SQRT($D85*AE$5))</f>
        <v>0.000555452729199344</v>
      </c>
      <c r="AF85" s="0" t="n">
        <f aca="false">IF($A85=AF$7,$G85*AF$6,$G85*AF$6*VLOOKUP($B85,$A$1:$E$5,MATCH(AF$4,$A$1:$E$1,0),0)*SQRT($D85*AF$5))</f>
        <v>0.000555452729199344</v>
      </c>
      <c r="AG85" s="0" t="n">
        <f aca="false">IF($A85=AG$7,$G85*AG$6,$G85*AG$6*VLOOKUP($B85,$A$1:$E$5,MATCH(AG$4,$A$1:$E$1,0),0)*SQRT($D85*AG$5))</f>
        <v>0.0275625</v>
      </c>
      <c r="AH85" s="0" t="n">
        <f aca="false">IF($A85=AH$7,$G85*AH$6,$G85*AH$6*VLOOKUP($B85,$A$1:$E$5,MATCH(AH$4,$A$1:$E$1,0),0)*SQRT($D85*AH$5))</f>
        <v>0.0275625</v>
      </c>
      <c r="AI85" s="0" t="n">
        <f aca="false">IF($A85=AI$7,$G85*AI$6,$G85*AI$6*VLOOKUP($B85,$A$1:$E$5,MATCH(AI$4,$A$1:$E$1,0),0)*SQRT($D85*AI$5))</f>
        <v>0.0275625</v>
      </c>
      <c r="AJ85" s="0" t="n">
        <f aca="false">IF($A85=AJ$7,$G85*AJ$6,$G85*AJ$6*VLOOKUP($B85,$A$1:$E$5,MATCH(AJ$4,$A$1:$E$1,0),0)*SQRT($D85*AJ$5))</f>
        <v>0.0275625</v>
      </c>
      <c r="AK85" s="0" t="n">
        <f aca="false">IF($A85=AK$7,$G85*AK$6,$G85*AK$6*VLOOKUP($B85,$A$1:$E$5,MATCH(AK$4,$A$1:$E$1,0),0)*SQRT($D85*AK$5))</f>
        <v>0.0055125</v>
      </c>
      <c r="AL85" s="0" t="n">
        <f aca="false">IF($A85=AL$7,$G85*AL$6,$G85*AL$6*VLOOKUP($B85,$A$1:$E$5,MATCH(AL$4,$A$1:$E$1,0),0)*SQRT($D85*AL$5))</f>
        <v>0.0055125</v>
      </c>
      <c r="AM85" s="0" t="n">
        <f aca="false">IF($A85=AM$7,$G85*AM$6,$G85*AM$6*VLOOKUP($B85,$A$1:$E$5,MATCH(AM$4,$A$1:$E$1,0),0)*SQRT($D85*AM$5))</f>
        <v>0.0055125</v>
      </c>
      <c r="AN85" s="0" t="n">
        <f aca="false">IF($A85=AN$7,$G85*AN$6,$G85*AN$6*VLOOKUP($B85,$A$1:$E$5,MATCH(AN$4,$A$1:$E$1,0),0)*SQRT($D85*AN$5))</f>
        <v>0.0055125</v>
      </c>
      <c r="AO85" s="0" t="n">
        <f aca="false">IF($A85=AO$7,$G85*AO$6,$G85*AO$6*VLOOKUP($B85,$A$1:$E$5,MATCH(AO$4,$A$1:$E$1,0),0)*SQRT($D85*AO$5))</f>
        <v>0.0011025</v>
      </c>
      <c r="AP85" s="0" t="n">
        <f aca="false">IF($A85=AP$7,$G85*AP$6,$G85*AP$6*VLOOKUP($B85,$A$1:$E$5,MATCH(AP$4,$A$1:$E$1,0),0)*SQRT($D85*AP$5))</f>
        <v>0.0011025</v>
      </c>
      <c r="AQ85" s="0" t="n">
        <f aca="false">IF($A85=AQ$7,$G85*AQ$6,$G85*AQ$6*VLOOKUP($B85,$A$1:$E$5,MATCH(AQ$4,$A$1:$E$1,0),0)*SQRT($D85*AQ$5))</f>
        <v>0.0011025</v>
      </c>
      <c r="AR85" s="0" t="n">
        <f aca="false">IF($A85=AR$7,$G85*AR$6,$G85*AR$6*VLOOKUP($B85,$A$1:$E$5,MATCH(AR$4,$A$1:$E$1,0),0)*SQRT($D85*AR$5))</f>
        <v>0.0011025</v>
      </c>
      <c r="AS85" s="0" t="n">
        <f aca="false">IF($A85=AS$7,$G85*AS$6,$G85*AS$6*VLOOKUP($B85,$A$1:$E$5,MATCH(AS$4,$A$1:$E$1,0),0)*SQRT($D85*AS$5))</f>
        <v>0.0138863182299836</v>
      </c>
      <c r="AT85" s="0" t="n">
        <f aca="false">IF($A85=AT$7,$G85*AT$6,$G85*AT$6*VLOOKUP($B85,$A$1:$E$5,MATCH(AT$4,$A$1:$E$1,0),0)*SQRT($D85*AT$5))</f>
        <v>0.0138863182299836</v>
      </c>
      <c r="AU85" s="0" t="n">
        <f aca="false">IF($A85=AU$7,$G85*AU$6,$G85*AU$6*VLOOKUP($B85,$A$1:$E$5,MATCH(AU$4,$A$1:$E$1,0),0)*SQRT($D85*AU$5))</f>
        <v>0.0138863182299836</v>
      </c>
      <c r="AV85" s="0" t="n">
        <f aca="false">IF($A85=AV$7,$G85*AV$6,$G85*AV$6*VLOOKUP($B85,$A$1:$E$5,MATCH(AV$4,$A$1:$E$1,0),0)*SQRT($D85*AV$5))</f>
        <v>0.0138863182299836</v>
      </c>
      <c r="AW85" s="0" t="n">
        <f aca="false">IF($A85=AW$7,$G85*AW$6,$G85*AW$6*VLOOKUP($B85,$A$1:$E$5,MATCH(AW$4,$A$1:$E$1,0),0)*SQRT($D85*AW$5))</f>
        <v>0.00277726364599673</v>
      </c>
      <c r="AX85" s="0" t="n">
        <f aca="false">IF($A85=AX$7,$G85*AX$6,$G85*AX$6*VLOOKUP($B85,$A$1:$E$5,MATCH(AX$4,$A$1:$E$1,0),0)*SQRT($D85*AX$5))</f>
        <v>0.00277726364599673</v>
      </c>
      <c r="AY85" s="0" t="n">
        <f aca="false">IF($A85=AY$7,$G85*AY$6,$G85*AY$6*VLOOKUP($B85,$A$1:$E$5,MATCH(AY$4,$A$1:$E$1,0),0)*SQRT($D85*AY$5))</f>
        <v>0.00277726364599673</v>
      </c>
      <c r="AZ85" s="0" t="n">
        <f aca="false">IF($A85=AZ$7,$G85*AZ$6,$G85*AZ$6*VLOOKUP($B85,$A$1:$E$5,MATCH(AZ$4,$A$1:$E$1,0),0)*SQRT($D85*AZ$5))</f>
        <v>0.00277726364599673</v>
      </c>
      <c r="BA85" s="0" t="n">
        <f aca="false">IF($A85=BA$7,$G85*BA$6,$G85*BA$6*VLOOKUP($B85,$A$1:$E$5,MATCH(BA$4,$A$1:$E$1,0),0)*SQRT($D85*BA$5))</f>
        <v>0.000555452729199344</v>
      </c>
      <c r="BB85" s="0" t="n">
        <f aca="false">IF($A85=BB$7,$G85*BB$6,$G85*BB$6*VLOOKUP($B85,$A$1:$E$5,MATCH(BB$4,$A$1:$E$1,0),0)*SQRT($D85*BB$5))</f>
        <v>0.000555452729199344</v>
      </c>
      <c r="BC85" s="0" t="n">
        <f aca="false">IF($A85=BC$7,$G85*BC$6,$G85*BC$6*VLOOKUP($B85,$A$1:$E$5,MATCH(BC$4,$A$1:$E$1,0),0)*SQRT($D85*BC$5))</f>
        <v>0.000555452729199344</v>
      </c>
      <c r="BD85" s="0" t="n">
        <f aca="false">IF($A85=BD$7,$G85*BD$6,$G85*BD$6*VLOOKUP($B85,$A$1:$E$5,MATCH(BD$4,$A$1:$E$1,0),0)*SQRT($D85*BD$5))</f>
        <v>0.000555452729199344</v>
      </c>
      <c r="BE85" s="0" t="n">
        <f aca="false">IF($A85=BE$7,$G85*BE$6,$G85*BE$6*VLOOKUP($B85,$A$1:$E$5,MATCH(BE$4,$A$1:$E$1,0),0)*SQRT($D85*BE$5))</f>
        <v>0.1378125</v>
      </c>
      <c r="BF85" s="0" t="n">
        <f aca="false">IF($A85=BF$7,$G85*BF$6,$G85*BF$6*VLOOKUP($B85,$A$1:$E$5,MATCH(BF$4,$A$1:$E$1,0),0)*SQRT($D85*BF$5))</f>
        <v>0.1378125</v>
      </c>
      <c r="BG85" s="0" t="n">
        <f aca="false">IF($A85=BG$7,$G85*BG$6,$G85*BG$6*VLOOKUP($B85,$A$1:$E$5,MATCH(BG$4,$A$1:$E$1,0),0)*SQRT($D85*BG$5))</f>
        <v>0.1378125</v>
      </c>
      <c r="BH85" s="0" t="n">
        <f aca="false">IF($A85=BH$7,$G85*BH$6,$G85*BH$6*VLOOKUP($B85,$A$1:$E$5,MATCH(BH$4,$A$1:$E$1,0),0)*SQRT($D85*BH$5))</f>
        <v>0.1378125</v>
      </c>
      <c r="BI85" s="0" t="n">
        <f aca="false">IF($A85=BI$7,$G85*BI$6,$G85*BI$6*VLOOKUP($B85,$A$1:$E$5,MATCH(BI$4,$A$1:$E$1,0),0)*SQRT($D85*BI$5))</f>
        <v>0.0275625</v>
      </c>
      <c r="BJ85" s="0" t="n">
        <f aca="false">IF($A85=BJ$7,$G85*BJ$6,$G85*BJ$6*VLOOKUP($B85,$A$1:$E$5,MATCH(BJ$4,$A$1:$E$1,0),0)*SQRT($D85*BJ$5))</f>
        <v>0.0275625</v>
      </c>
      <c r="BK85" s="0" t="n">
        <f aca="false">IF($A85=BK$7,$G85*BK$6,$G85*BK$6*VLOOKUP($B85,$A$1:$E$5,MATCH(BK$4,$A$1:$E$1,0),0)*SQRT($D85*BK$5))</f>
        <v>0.0275625</v>
      </c>
      <c r="BL85" s="0" t="n">
        <f aca="false">IF($A85=BL$7,$G85*BL$6,$G85*BL$6*VLOOKUP($B85,$A$1:$E$5,MATCH(BL$4,$A$1:$E$1,0),0)*SQRT($D85*BL$5))</f>
        <v>0.0275625</v>
      </c>
      <c r="BM85" s="0" t="n">
        <f aca="false">IF($A85=BM$7,$G85*BM$6,$G85*BM$6*VLOOKUP($B85,$A$1:$E$5,MATCH(BM$4,$A$1:$E$1,0),0)*SQRT($D85*BM$5))</f>
        <v>0.0055125</v>
      </c>
      <c r="BN85" s="0" t="n">
        <f aca="false">IF($A85=BN$7,$G85*BN$6,$G85*BN$6*VLOOKUP($B85,$A$1:$E$5,MATCH(BN$4,$A$1:$E$1,0),0)*SQRT($D85*BN$5))</f>
        <v>0.0055125</v>
      </c>
      <c r="BO85" s="0" t="n">
        <f aca="false">IF($A85=BO$7,$G85*BO$6,$G85*BO$6*VLOOKUP($B85,$A$1:$E$5,MATCH(BO$4,$A$1:$E$1,0),0)*SQRT($D85*BO$5))</f>
        <v>0.0055125</v>
      </c>
      <c r="BP85" s="0" t="n">
        <f aca="false">IF($A85=BP$7,$G85*BP$6,$G85*BP$6*VLOOKUP($B85,$A$1:$E$5,MATCH(BP$4,$A$1:$E$1,0),0)*SQRT($D85*BP$5))</f>
        <v>0.0055125</v>
      </c>
      <c r="BQ85" s="0" t="n">
        <f aca="false">IF($A85=BQ$7,$G85*BQ$6,$G85*BQ$6*VLOOKUP($B85,$A$1:$E$5,MATCH(BQ$4,$A$1:$E$1,0),0)*SQRT($D85*BQ$5))</f>
        <v>0.069431591149918</v>
      </c>
      <c r="BR85" s="0" t="n">
        <f aca="false">IF($A85=BR$7,$G85*BR$6,$G85*BR$6*VLOOKUP($B85,$A$1:$E$5,MATCH(BR$4,$A$1:$E$1,0),0)*SQRT($D85*BR$5))</f>
        <v>0.069431591149918</v>
      </c>
      <c r="BS85" s="0" t="n">
        <f aca="false">IF($A85=BS$7,$G85*BS$6,$G85*BS$6*VLOOKUP($B85,$A$1:$E$5,MATCH(BS$4,$A$1:$E$1,0),0)*SQRT($D85*BS$5))</f>
        <v>0.069431591149918</v>
      </c>
      <c r="BT85" s="0" t="n">
        <f aca="false">IF($A85=BT$7,$G85*BT$6,$G85*BT$6*VLOOKUP($B85,$A$1:$E$5,MATCH(BT$4,$A$1:$E$1,0),0)*SQRT($D85*BT$5))</f>
        <v>0.069431591149918</v>
      </c>
      <c r="BU85" s="0" t="n">
        <f aca="false">IF($A85=BU$7,$G85*BU$6,$G85*BU$6*VLOOKUP($B85,$A$1:$E$5,MATCH(BU$4,$A$1:$E$1,0),0)*SQRT($D85*BU$5))</f>
        <v>0.0138863182299836</v>
      </c>
      <c r="BV85" s="0" t="n">
        <f aca="false">IF($A85=BV$7,$G85*BV$6,$G85*BV$6*VLOOKUP($B85,$A$1:$E$5,MATCH(BV$4,$A$1:$E$1,0),0)*SQRT($D85*BV$5))</f>
        <v>0.0138863182299836</v>
      </c>
      <c r="BW85" s="0" t="n">
        <f aca="false">IF($A85=BW$7,$G85*BW$6,$G85*BW$6*VLOOKUP($B85,$A$1:$E$5,MATCH(BW$4,$A$1:$E$1,0),0)*SQRT($D85*BW$5))</f>
        <v>0.0138863182299836</v>
      </c>
      <c r="BX85" s="0" t="n">
        <f aca="false">IF($A85=BX$7,$G85*BX$6,$G85*BX$6*VLOOKUP($B85,$A$1:$E$5,MATCH(BX$4,$A$1:$E$1,0),0)*SQRT($D85*BX$5))</f>
        <v>0.0138863182299836</v>
      </c>
      <c r="BY85" s="0" t="n">
        <f aca="false">IF($A85=BY$7,$G85*BY$6,$G85*BY$6*VLOOKUP($B85,$A$1:$E$5,MATCH(BY$4,$A$1:$E$1,0),0)*SQRT($D85*BY$5))</f>
        <v>0.00277726364599672</v>
      </c>
      <c r="BZ85" s="0" t="n">
        <f aca="false">IF($A85=BZ$7,$G85*BZ$6,$G85*BZ$6*VLOOKUP($B85,$A$1:$E$5,MATCH(BZ$4,$A$1:$E$1,0),0)*SQRT($D85*BZ$5))</f>
        <v>0.00277726364599672</v>
      </c>
      <c r="CA85" s="0" t="n">
        <f aca="false">IF($A85=CA$7,$G85*CA$6,$G85*CA$6*VLOOKUP($B85,$A$1:$E$5,MATCH(CA$4,$A$1:$E$1,0),0)*SQRT($D85*CA$5))</f>
        <v>0.00277726364599672</v>
      </c>
      <c r="CB85" s="0" t="n">
        <f aca="false">IF($A85=CB$7,$G85*CB$6,$G85*CB$6*VLOOKUP($B85,$A$1:$E$5,MATCH(CB$4,$A$1:$E$1,0),0)*SQRT($D85*CB$5))</f>
        <v>0.00277726364599672</v>
      </c>
      <c r="CC85" s="0" t="n">
        <f aca="false">IF($A85=CC$7,$G85*CC$6,$G85*CC$6*VLOOKUP($B85,$A$1:$E$5,MATCH(CC$4,$A$1:$E$1,0),0)*SQRT($D85*CC$5))</f>
        <v>0.55125</v>
      </c>
      <c r="CD85" s="0" t="n">
        <f aca="false">IF($A85=CD$7,$G85*CD$6,$G85*CD$6*VLOOKUP($B85,$A$1:$E$5,MATCH(CD$4,$A$1:$E$1,0),0)*SQRT($D85*CD$5))</f>
        <v>0.55125</v>
      </c>
      <c r="CE85" s="0" t="n">
        <f aca="false">IF($A85=CE$7,$G85*CE$6,$G85*CE$6*VLOOKUP($B85,$A$1:$E$5,MATCH(CE$4,$A$1:$E$1,0),0)*SQRT($D85*CE$5))</f>
        <v>3.0625</v>
      </c>
      <c r="CF85" s="0" t="n">
        <f aca="false">IF($A85=CF$7,$G85*CF$6,$G85*CF$6*VLOOKUP($B85,$A$1:$E$5,MATCH(CF$4,$A$1:$E$1,0),0)*SQRT($D85*CF$5))</f>
        <v>0.55125</v>
      </c>
      <c r="CG85" s="0" t="n">
        <f aca="false">IF($A85=CG$7,$G85*CG$6,$G85*CG$6*VLOOKUP($B85,$A$1:$E$5,MATCH(CG$4,$A$1:$E$1,0),0)*SQRT($D85*CG$5))</f>
        <v>0.11025</v>
      </c>
      <c r="CH85" s="0" t="n">
        <f aca="false">IF($A85=CH$7,$G85*CH$6,$G85*CH$6*VLOOKUP($B85,$A$1:$E$5,MATCH(CH$4,$A$1:$E$1,0),0)*SQRT($D85*CH$5))</f>
        <v>0.11025</v>
      </c>
      <c r="CI85" s="0" t="n">
        <f aca="false">IF($A85=CI$7,$G85*CI$6,$G85*CI$6*VLOOKUP($B85,$A$1:$E$5,MATCH(CI$4,$A$1:$E$1,0),0)*SQRT($D85*CI$5))</f>
        <v>0.11025</v>
      </c>
      <c r="CJ85" s="0" t="n">
        <f aca="false">IF($A85=CJ$7,$G85*CJ$6,$G85*CJ$6*VLOOKUP($B85,$A$1:$E$5,MATCH(CJ$4,$A$1:$E$1,0),0)*SQRT($D85*CJ$5))</f>
        <v>0.11025</v>
      </c>
      <c r="CK85" s="0" t="n">
        <f aca="false">IF($A85=CK$7,$G85*CK$6,$G85*CK$6*VLOOKUP($B85,$A$1:$E$5,MATCH(CK$4,$A$1:$E$1,0),0)*SQRT($D85*CK$5))</f>
        <v>0.02205</v>
      </c>
      <c r="CL85" s="0" t="n">
        <f aca="false">IF($A85=CL$7,$G85*CL$6,$G85*CL$6*VLOOKUP($B85,$A$1:$E$5,MATCH(CL$4,$A$1:$E$1,0),0)*SQRT($D85*CL$5))</f>
        <v>0.02205</v>
      </c>
      <c r="CM85" s="0" t="n">
        <f aca="false">IF($A85=CM$7,$G85*CM$6,$G85*CM$6*VLOOKUP($B85,$A$1:$E$5,MATCH(CM$4,$A$1:$E$1,0),0)*SQRT($D85*CM$5))</f>
        <v>0.02205</v>
      </c>
      <c r="CN85" s="0" t="n">
        <f aca="false">IF($A85=CN$7,$G85*CN$6,$G85*CN$6*VLOOKUP($B85,$A$1:$E$5,MATCH(CN$4,$A$1:$E$1,0),0)*SQRT($D85*CN$5))</f>
        <v>0.02205</v>
      </c>
      <c r="CO85" s="0" t="n">
        <f aca="false">IF($A85=CO$7,$G85*CO$6,$G85*CO$6*VLOOKUP($B85,$A$1:$E$5,MATCH(CO$4,$A$1:$E$1,0),0)*SQRT($D85*CO$5))</f>
        <v>0.277726364599672</v>
      </c>
      <c r="CP85" s="0" t="n">
        <f aca="false">IF($A85=CP$7,$G85*CP$6,$G85*CP$6*VLOOKUP($B85,$A$1:$E$5,MATCH(CP$4,$A$1:$E$1,0),0)*SQRT($D85*CP$5))</f>
        <v>0.277726364599672</v>
      </c>
      <c r="CQ85" s="0" t="n">
        <f aca="false">IF($A85=CQ$7,$G85*CQ$6,$G85*CQ$6*VLOOKUP($B85,$A$1:$E$5,MATCH(CQ$4,$A$1:$E$1,0),0)*SQRT($D85*CQ$5))</f>
        <v>0.277726364599672</v>
      </c>
      <c r="CR85" s="0" t="n">
        <f aca="false">IF($A85=CR$7,$G85*CR$6,$G85*CR$6*VLOOKUP($B85,$A$1:$E$5,MATCH(CR$4,$A$1:$E$1,0),0)*SQRT($D85*CR$5))</f>
        <v>0.277726364599672</v>
      </c>
      <c r="CS85" s="0" t="n">
        <f aca="false">IF($A85=CS$7,$G85*CS$6,$G85*CS$6*VLOOKUP($B85,$A$1:$E$5,MATCH(CS$4,$A$1:$E$1,0),0)*SQRT($D85*CS$5))</f>
        <v>0.0555452729199346</v>
      </c>
      <c r="CT85" s="0" t="n">
        <f aca="false">IF($A85=CT$7,$G85*CT$6,$G85*CT$6*VLOOKUP($B85,$A$1:$E$5,MATCH(CT$4,$A$1:$E$1,0),0)*SQRT($D85*CT$5))</f>
        <v>0.0555452729199346</v>
      </c>
      <c r="CU85" s="0" t="n">
        <f aca="false">IF($A85=CU$7,$G85*CU$6,$G85*CU$6*VLOOKUP($B85,$A$1:$E$5,MATCH(CU$4,$A$1:$E$1,0),0)*SQRT($D85*CU$5))</f>
        <v>0.0555452729199346</v>
      </c>
      <c r="CV85" s="0" t="n">
        <f aca="false">IF($A85=CV$7,$G85*CV$6,$G85*CV$6*VLOOKUP($B85,$A$1:$E$5,MATCH(CV$4,$A$1:$E$1,0),0)*SQRT($D85*CV$5))</f>
        <v>0.0555452729199346</v>
      </c>
      <c r="CW85" s="0" t="n">
        <f aca="false">IF($A85=CW$7,$G85*CW$6,$G85*CW$6*VLOOKUP($B85,$A$1:$E$5,MATCH(CW$4,$A$1:$E$1,0),0)*SQRT($D85*CW$5))</f>
        <v>0.0111090545839869</v>
      </c>
      <c r="CX85" s="0" t="n">
        <f aca="false">IF($A85=CX$7,$G85*CX$6,$G85*CX$6*VLOOKUP($B85,$A$1:$E$5,MATCH(CX$4,$A$1:$E$1,0),0)*SQRT($D85*CX$5))</f>
        <v>0.0111090545839869</v>
      </c>
      <c r="CY85" s="0" t="n">
        <f aca="false">IF($A85=CY$7,$G85*CY$6,$G85*CY$6*VLOOKUP($B85,$A$1:$E$5,MATCH(CY$4,$A$1:$E$1,0),0)*SQRT($D85*CY$5))</f>
        <v>0.0111090545839869</v>
      </c>
      <c r="CZ85" s="0" t="n">
        <f aca="false">IF($A85=CZ$7,$G85*CZ$6,$G85*CZ$6*VLOOKUP($B85,$A$1:$E$5,MATCH(CZ$4,$A$1:$E$1,0),0)*SQRT($D85*CZ$5))</f>
        <v>0.0111090545839869</v>
      </c>
      <c r="DB85" s="0" t="n">
        <f aca="false">SUM(I85:CZ85)/SUM($I$11:$CZ$106)*Computations!$GS$7</f>
        <v>1.74737939209625</v>
      </c>
    </row>
    <row r="86" customFormat="false" ht="14" hidden="false" customHeight="false" outlineLevel="0" collapsed="false">
      <c r="A86" s="0" t="n">
        <v>76</v>
      </c>
      <c r="B86" s="0" t="n">
        <v>4</v>
      </c>
      <c r="C86" s="0" t="n">
        <v>0.02</v>
      </c>
      <c r="D86" s="0" t="n">
        <v>0.18</v>
      </c>
      <c r="E86" s="0" t="n">
        <v>25</v>
      </c>
      <c r="F86" s="0" t="n">
        <v>0.5</v>
      </c>
      <c r="G86" s="0" t="n">
        <f aca="false">SQRT(C86*(1-C86))*F86*E86</f>
        <v>1.75</v>
      </c>
      <c r="I86" s="0" t="n">
        <f aca="false">IF($A86=I$7,$G86*I$6,$G86*I$6*VLOOKUP($B86,$A$1:$E$5,MATCH(I$4,$A$1:$E$1,0),0)*SQRT($D86*I$5))</f>
        <v>0.0275625</v>
      </c>
      <c r="J86" s="0" t="n">
        <f aca="false">IF($A86=J$7,$G86*J$6,$G86*J$6*VLOOKUP($B86,$A$1:$E$5,MATCH(J$4,$A$1:$E$1,0),0)*SQRT($D86*J$5))</f>
        <v>0.0275625</v>
      </c>
      <c r="K86" s="0" t="n">
        <f aca="false">IF($A86=K$7,$G86*K$6,$G86*K$6*VLOOKUP($B86,$A$1:$E$5,MATCH(K$4,$A$1:$E$1,0),0)*SQRT($D86*K$5))</f>
        <v>0.0275625</v>
      </c>
      <c r="L86" s="0" t="n">
        <f aca="false">IF($A86=L$7,$G86*L$6,$G86*L$6*VLOOKUP($B86,$A$1:$E$5,MATCH(L$4,$A$1:$E$1,0),0)*SQRT($D86*L$5))</f>
        <v>0.0275625</v>
      </c>
      <c r="M86" s="0" t="n">
        <f aca="false">IF($A86=M$7,$G86*M$6,$G86*M$6*VLOOKUP($B86,$A$1:$E$5,MATCH(M$4,$A$1:$E$1,0),0)*SQRT($D86*M$5))</f>
        <v>0.0055125</v>
      </c>
      <c r="N86" s="0" t="n">
        <f aca="false">IF($A86=N$7,$G86*N$6,$G86*N$6*VLOOKUP($B86,$A$1:$E$5,MATCH(N$4,$A$1:$E$1,0),0)*SQRT($D86*N$5))</f>
        <v>0.0055125</v>
      </c>
      <c r="O86" s="0" t="n">
        <f aca="false">IF($A86=O$7,$G86*O$6,$G86*O$6*VLOOKUP($B86,$A$1:$E$5,MATCH(O$4,$A$1:$E$1,0),0)*SQRT($D86*O$5))</f>
        <v>0.0055125</v>
      </c>
      <c r="P86" s="0" t="n">
        <f aca="false">IF($A86=P$7,$G86*P$6,$G86*P$6*VLOOKUP($B86,$A$1:$E$5,MATCH(P$4,$A$1:$E$1,0),0)*SQRT($D86*P$5))</f>
        <v>0.0055125</v>
      </c>
      <c r="Q86" s="0" t="n">
        <f aca="false">IF($A86=Q$7,$G86*Q$6,$G86*Q$6*VLOOKUP($B86,$A$1:$E$5,MATCH(Q$4,$A$1:$E$1,0),0)*SQRT($D86*Q$5))</f>
        <v>0.0011025</v>
      </c>
      <c r="R86" s="0" t="n">
        <f aca="false">IF($A86=R$7,$G86*R$6,$G86*R$6*VLOOKUP($B86,$A$1:$E$5,MATCH(R$4,$A$1:$E$1,0),0)*SQRT($D86*R$5))</f>
        <v>0.0011025</v>
      </c>
      <c r="S86" s="0" t="n">
        <f aca="false">IF($A86=S$7,$G86*S$6,$G86*S$6*VLOOKUP($B86,$A$1:$E$5,MATCH(S$4,$A$1:$E$1,0),0)*SQRT($D86*S$5))</f>
        <v>0.0011025</v>
      </c>
      <c r="T86" s="0" t="n">
        <f aca="false">IF($A86=T$7,$G86*T$6,$G86*T$6*VLOOKUP($B86,$A$1:$E$5,MATCH(T$4,$A$1:$E$1,0),0)*SQRT($D86*T$5))</f>
        <v>0.0011025</v>
      </c>
      <c r="U86" s="0" t="n">
        <f aca="false">IF($A86=U$7,$G86*U$6,$G86*U$6*VLOOKUP($B86,$A$1:$E$5,MATCH(U$4,$A$1:$E$1,0),0)*SQRT($D86*U$5))</f>
        <v>0.0138863182299836</v>
      </c>
      <c r="V86" s="0" t="n">
        <f aca="false">IF($A86=V$7,$G86*V$6,$G86*V$6*VLOOKUP($B86,$A$1:$E$5,MATCH(V$4,$A$1:$E$1,0),0)*SQRT($D86*V$5))</f>
        <v>0.0138863182299836</v>
      </c>
      <c r="W86" s="0" t="n">
        <f aca="false">IF($A86=W$7,$G86*W$6,$G86*W$6*VLOOKUP($B86,$A$1:$E$5,MATCH(W$4,$A$1:$E$1,0),0)*SQRT($D86*W$5))</f>
        <v>0.0138863182299836</v>
      </c>
      <c r="X86" s="0" t="n">
        <f aca="false">IF($A86=X$7,$G86*X$6,$G86*X$6*VLOOKUP($B86,$A$1:$E$5,MATCH(X$4,$A$1:$E$1,0),0)*SQRT($D86*X$5))</f>
        <v>0.0138863182299836</v>
      </c>
      <c r="Y86" s="0" t="n">
        <f aca="false">IF($A86=Y$7,$G86*Y$6,$G86*Y$6*VLOOKUP($B86,$A$1:$E$5,MATCH(Y$4,$A$1:$E$1,0),0)*SQRT($D86*Y$5))</f>
        <v>0.00277726364599673</v>
      </c>
      <c r="Z86" s="0" t="n">
        <f aca="false">IF($A86=Z$7,$G86*Z$6,$G86*Z$6*VLOOKUP($B86,$A$1:$E$5,MATCH(Z$4,$A$1:$E$1,0),0)*SQRT($D86*Z$5))</f>
        <v>0.00277726364599673</v>
      </c>
      <c r="AA86" s="0" t="n">
        <f aca="false">IF($A86=AA$7,$G86*AA$6,$G86*AA$6*VLOOKUP($B86,$A$1:$E$5,MATCH(AA$4,$A$1:$E$1,0),0)*SQRT($D86*AA$5))</f>
        <v>0.00277726364599673</v>
      </c>
      <c r="AB86" s="0" t="n">
        <f aca="false">IF($A86=AB$7,$G86*AB$6,$G86*AB$6*VLOOKUP($B86,$A$1:$E$5,MATCH(AB$4,$A$1:$E$1,0),0)*SQRT($D86*AB$5))</f>
        <v>0.00277726364599673</v>
      </c>
      <c r="AC86" s="0" t="n">
        <f aca="false">IF($A86=AC$7,$G86*AC$6,$G86*AC$6*VLOOKUP($B86,$A$1:$E$5,MATCH(AC$4,$A$1:$E$1,0),0)*SQRT($D86*AC$5))</f>
        <v>0.000555452729199344</v>
      </c>
      <c r="AD86" s="0" t="n">
        <f aca="false">IF($A86=AD$7,$G86*AD$6,$G86*AD$6*VLOOKUP($B86,$A$1:$E$5,MATCH(AD$4,$A$1:$E$1,0),0)*SQRT($D86*AD$5))</f>
        <v>0.000555452729199344</v>
      </c>
      <c r="AE86" s="0" t="n">
        <f aca="false">IF($A86=AE$7,$G86*AE$6,$G86*AE$6*VLOOKUP($B86,$A$1:$E$5,MATCH(AE$4,$A$1:$E$1,0),0)*SQRT($D86*AE$5))</f>
        <v>0.000555452729199344</v>
      </c>
      <c r="AF86" s="0" t="n">
        <f aca="false">IF($A86=AF$7,$G86*AF$6,$G86*AF$6*VLOOKUP($B86,$A$1:$E$5,MATCH(AF$4,$A$1:$E$1,0),0)*SQRT($D86*AF$5))</f>
        <v>0.000555452729199344</v>
      </c>
      <c r="AG86" s="0" t="n">
        <f aca="false">IF($A86=AG$7,$G86*AG$6,$G86*AG$6*VLOOKUP($B86,$A$1:$E$5,MATCH(AG$4,$A$1:$E$1,0),0)*SQRT($D86*AG$5))</f>
        <v>0.0275625</v>
      </c>
      <c r="AH86" s="0" t="n">
        <f aca="false">IF($A86=AH$7,$G86*AH$6,$G86*AH$6*VLOOKUP($B86,$A$1:$E$5,MATCH(AH$4,$A$1:$E$1,0),0)*SQRT($D86*AH$5))</f>
        <v>0.0275625</v>
      </c>
      <c r="AI86" s="0" t="n">
        <f aca="false">IF($A86=AI$7,$G86*AI$6,$G86*AI$6*VLOOKUP($B86,$A$1:$E$5,MATCH(AI$4,$A$1:$E$1,0),0)*SQRT($D86*AI$5))</f>
        <v>0.0275625</v>
      </c>
      <c r="AJ86" s="0" t="n">
        <f aca="false">IF($A86=AJ$7,$G86*AJ$6,$G86*AJ$6*VLOOKUP($B86,$A$1:$E$5,MATCH(AJ$4,$A$1:$E$1,0),0)*SQRT($D86*AJ$5))</f>
        <v>0.0275625</v>
      </c>
      <c r="AK86" s="0" t="n">
        <f aca="false">IF($A86=AK$7,$G86*AK$6,$G86*AK$6*VLOOKUP($B86,$A$1:$E$5,MATCH(AK$4,$A$1:$E$1,0),0)*SQRT($D86*AK$5))</f>
        <v>0.0055125</v>
      </c>
      <c r="AL86" s="0" t="n">
        <f aca="false">IF($A86=AL$7,$G86*AL$6,$G86*AL$6*VLOOKUP($B86,$A$1:$E$5,MATCH(AL$4,$A$1:$E$1,0),0)*SQRT($D86*AL$5))</f>
        <v>0.0055125</v>
      </c>
      <c r="AM86" s="0" t="n">
        <f aca="false">IF($A86=AM$7,$G86*AM$6,$G86*AM$6*VLOOKUP($B86,$A$1:$E$5,MATCH(AM$4,$A$1:$E$1,0),0)*SQRT($D86*AM$5))</f>
        <v>0.0055125</v>
      </c>
      <c r="AN86" s="0" t="n">
        <f aca="false">IF($A86=AN$7,$G86*AN$6,$G86*AN$6*VLOOKUP($B86,$A$1:$E$5,MATCH(AN$4,$A$1:$E$1,0),0)*SQRT($D86*AN$5))</f>
        <v>0.0055125</v>
      </c>
      <c r="AO86" s="0" t="n">
        <f aca="false">IF($A86=AO$7,$G86*AO$6,$G86*AO$6*VLOOKUP($B86,$A$1:$E$5,MATCH(AO$4,$A$1:$E$1,0),0)*SQRT($D86*AO$5))</f>
        <v>0.0011025</v>
      </c>
      <c r="AP86" s="0" t="n">
        <f aca="false">IF($A86=AP$7,$G86*AP$6,$G86*AP$6*VLOOKUP($B86,$A$1:$E$5,MATCH(AP$4,$A$1:$E$1,0),0)*SQRT($D86*AP$5))</f>
        <v>0.0011025</v>
      </c>
      <c r="AQ86" s="0" t="n">
        <f aca="false">IF($A86=AQ$7,$G86*AQ$6,$G86*AQ$6*VLOOKUP($B86,$A$1:$E$5,MATCH(AQ$4,$A$1:$E$1,0),0)*SQRT($D86*AQ$5))</f>
        <v>0.0011025</v>
      </c>
      <c r="AR86" s="0" t="n">
        <f aca="false">IF($A86=AR$7,$G86*AR$6,$G86*AR$6*VLOOKUP($B86,$A$1:$E$5,MATCH(AR$4,$A$1:$E$1,0),0)*SQRT($D86*AR$5))</f>
        <v>0.0011025</v>
      </c>
      <c r="AS86" s="0" t="n">
        <f aca="false">IF($A86=AS$7,$G86*AS$6,$G86*AS$6*VLOOKUP($B86,$A$1:$E$5,MATCH(AS$4,$A$1:$E$1,0),0)*SQRT($D86*AS$5))</f>
        <v>0.0138863182299836</v>
      </c>
      <c r="AT86" s="0" t="n">
        <f aca="false">IF($A86=AT$7,$G86*AT$6,$G86*AT$6*VLOOKUP($B86,$A$1:$E$5,MATCH(AT$4,$A$1:$E$1,0),0)*SQRT($D86*AT$5))</f>
        <v>0.0138863182299836</v>
      </c>
      <c r="AU86" s="0" t="n">
        <f aca="false">IF($A86=AU$7,$G86*AU$6,$G86*AU$6*VLOOKUP($B86,$A$1:$E$5,MATCH(AU$4,$A$1:$E$1,0),0)*SQRT($D86*AU$5))</f>
        <v>0.0138863182299836</v>
      </c>
      <c r="AV86" s="0" t="n">
        <f aca="false">IF($A86=AV$7,$G86*AV$6,$G86*AV$6*VLOOKUP($B86,$A$1:$E$5,MATCH(AV$4,$A$1:$E$1,0),0)*SQRT($D86*AV$5))</f>
        <v>0.0138863182299836</v>
      </c>
      <c r="AW86" s="0" t="n">
        <f aca="false">IF($A86=AW$7,$G86*AW$6,$G86*AW$6*VLOOKUP($B86,$A$1:$E$5,MATCH(AW$4,$A$1:$E$1,0),0)*SQRT($D86*AW$5))</f>
        <v>0.00277726364599673</v>
      </c>
      <c r="AX86" s="0" t="n">
        <f aca="false">IF($A86=AX$7,$G86*AX$6,$G86*AX$6*VLOOKUP($B86,$A$1:$E$5,MATCH(AX$4,$A$1:$E$1,0),0)*SQRT($D86*AX$5))</f>
        <v>0.00277726364599673</v>
      </c>
      <c r="AY86" s="0" t="n">
        <f aca="false">IF($A86=AY$7,$G86*AY$6,$G86*AY$6*VLOOKUP($B86,$A$1:$E$5,MATCH(AY$4,$A$1:$E$1,0),0)*SQRT($D86*AY$5))</f>
        <v>0.00277726364599673</v>
      </c>
      <c r="AZ86" s="0" t="n">
        <f aca="false">IF($A86=AZ$7,$G86*AZ$6,$G86*AZ$6*VLOOKUP($B86,$A$1:$E$5,MATCH(AZ$4,$A$1:$E$1,0),0)*SQRT($D86*AZ$5))</f>
        <v>0.00277726364599673</v>
      </c>
      <c r="BA86" s="0" t="n">
        <f aca="false">IF($A86=BA$7,$G86*BA$6,$G86*BA$6*VLOOKUP($B86,$A$1:$E$5,MATCH(BA$4,$A$1:$E$1,0),0)*SQRT($D86*BA$5))</f>
        <v>0.000555452729199344</v>
      </c>
      <c r="BB86" s="0" t="n">
        <f aca="false">IF($A86=BB$7,$G86*BB$6,$G86*BB$6*VLOOKUP($B86,$A$1:$E$5,MATCH(BB$4,$A$1:$E$1,0),0)*SQRT($D86*BB$5))</f>
        <v>0.000555452729199344</v>
      </c>
      <c r="BC86" s="0" t="n">
        <f aca="false">IF($A86=BC$7,$G86*BC$6,$G86*BC$6*VLOOKUP($B86,$A$1:$E$5,MATCH(BC$4,$A$1:$E$1,0),0)*SQRT($D86*BC$5))</f>
        <v>0.000555452729199344</v>
      </c>
      <c r="BD86" s="0" t="n">
        <f aca="false">IF($A86=BD$7,$G86*BD$6,$G86*BD$6*VLOOKUP($B86,$A$1:$E$5,MATCH(BD$4,$A$1:$E$1,0),0)*SQRT($D86*BD$5))</f>
        <v>0.000555452729199344</v>
      </c>
      <c r="BE86" s="0" t="n">
        <f aca="false">IF($A86=BE$7,$G86*BE$6,$G86*BE$6*VLOOKUP($B86,$A$1:$E$5,MATCH(BE$4,$A$1:$E$1,0),0)*SQRT($D86*BE$5))</f>
        <v>0.1378125</v>
      </c>
      <c r="BF86" s="0" t="n">
        <f aca="false">IF($A86=BF$7,$G86*BF$6,$G86*BF$6*VLOOKUP($B86,$A$1:$E$5,MATCH(BF$4,$A$1:$E$1,0),0)*SQRT($D86*BF$5))</f>
        <v>0.1378125</v>
      </c>
      <c r="BG86" s="0" t="n">
        <f aca="false">IF($A86=BG$7,$G86*BG$6,$G86*BG$6*VLOOKUP($B86,$A$1:$E$5,MATCH(BG$4,$A$1:$E$1,0),0)*SQRT($D86*BG$5))</f>
        <v>0.1378125</v>
      </c>
      <c r="BH86" s="0" t="n">
        <f aca="false">IF($A86=BH$7,$G86*BH$6,$G86*BH$6*VLOOKUP($B86,$A$1:$E$5,MATCH(BH$4,$A$1:$E$1,0),0)*SQRT($D86*BH$5))</f>
        <v>0.1378125</v>
      </c>
      <c r="BI86" s="0" t="n">
        <f aca="false">IF($A86=BI$7,$G86*BI$6,$G86*BI$6*VLOOKUP($B86,$A$1:$E$5,MATCH(BI$4,$A$1:$E$1,0),0)*SQRT($D86*BI$5))</f>
        <v>0.0275625</v>
      </c>
      <c r="BJ86" s="0" t="n">
        <f aca="false">IF($A86=BJ$7,$G86*BJ$6,$G86*BJ$6*VLOOKUP($B86,$A$1:$E$5,MATCH(BJ$4,$A$1:$E$1,0),0)*SQRT($D86*BJ$5))</f>
        <v>0.0275625</v>
      </c>
      <c r="BK86" s="0" t="n">
        <f aca="false">IF($A86=BK$7,$G86*BK$6,$G86*BK$6*VLOOKUP($B86,$A$1:$E$5,MATCH(BK$4,$A$1:$E$1,0),0)*SQRT($D86*BK$5))</f>
        <v>0.0275625</v>
      </c>
      <c r="BL86" s="0" t="n">
        <f aca="false">IF($A86=BL$7,$G86*BL$6,$G86*BL$6*VLOOKUP($B86,$A$1:$E$5,MATCH(BL$4,$A$1:$E$1,0),0)*SQRT($D86*BL$5))</f>
        <v>0.0275625</v>
      </c>
      <c r="BM86" s="0" t="n">
        <f aca="false">IF($A86=BM$7,$G86*BM$6,$G86*BM$6*VLOOKUP($B86,$A$1:$E$5,MATCH(BM$4,$A$1:$E$1,0),0)*SQRT($D86*BM$5))</f>
        <v>0.0055125</v>
      </c>
      <c r="BN86" s="0" t="n">
        <f aca="false">IF($A86=BN$7,$G86*BN$6,$G86*BN$6*VLOOKUP($B86,$A$1:$E$5,MATCH(BN$4,$A$1:$E$1,0),0)*SQRT($D86*BN$5))</f>
        <v>0.0055125</v>
      </c>
      <c r="BO86" s="0" t="n">
        <f aca="false">IF($A86=BO$7,$G86*BO$6,$G86*BO$6*VLOOKUP($B86,$A$1:$E$5,MATCH(BO$4,$A$1:$E$1,0),0)*SQRT($D86*BO$5))</f>
        <v>0.0055125</v>
      </c>
      <c r="BP86" s="0" t="n">
        <f aca="false">IF($A86=BP$7,$G86*BP$6,$G86*BP$6*VLOOKUP($B86,$A$1:$E$5,MATCH(BP$4,$A$1:$E$1,0),0)*SQRT($D86*BP$5))</f>
        <v>0.0055125</v>
      </c>
      <c r="BQ86" s="0" t="n">
        <f aca="false">IF($A86=BQ$7,$G86*BQ$6,$G86*BQ$6*VLOOKUP($B86,$A$1:$E$5,MATCH(BQ$4,$A$1:$E$1,0),0)*SQRT($D86*BQ$5))</f>
        <v>0.069431591149918</v>
      </c>
      <c r="BR86" s="0" t="n">
        <f aca="false">IF($A86=BR$7,$G86*BR$6,$G86*BR$6*VLOOKUP($B86,$A$1:$E$5,MATCH(BR$4,$A$1:$E$1,0),0)*SQRT($D86*BR$5))</f>
        <v>0.069431591149918</v>
      </c>
      <c r="BS86" s="0" t="n">
        <f aca="false">IF($A86=BS$7,$G86*BS$6,$G86*BS$6*VLOOKUP($B86,$A$1:$E$5,MATCH(BS$4,$A$1:$E$1,0),0)*SQRT($D86*BS$5))</f>
        <v>0.069431591149918</v>
      </c>
      <c r="BT86" s="0" t="n">
        <f aca="false">IF($A86=BT$7,$G86*BT$6,$G86*BT$6*VLOOKUP($B86,$A$1:$E$5,MATCH(BT$4,$A$1:$E$1,0),0)*SQRT($D86*BT$5))</f>
        <v>0.069431591149918</v>
      </c>
      <c r="BU86" s="0" t="n">
        <f aca="false">IF($A86=BU$7,$G86*BU$6,$G86*BU$6*VLOOKUP($B86,$A$1:$E$5,MATCH(BU$4,$A$1:$E$1,0),0)*SQRT($D86*BU$5))</f>
        <v>0.0138863182299836</v>
      </c>
      <c r="BV86" s="0" t="n">
        <f aca="false">IF($A86=BV$7,$G86*BV$6,$G86*BV$6*VLOOKUP($B86,$A$1:$E$5,MATCH(BV$4,$A$1:$E$1,0),0)*SQRT($D86*BV$5))</f>
        <v>0.0138863182299836</v>
      </c>
      <c r="BW86" s="0" t="n">
        <f aca="false">IF($A86=BW$7,$G86*BW$6,$G86*BW$6*VLOOKUP($B86,$A$1:$E$5,MATCH(BW$4,$A$1:$E$1,0),0)*SQRT($D86*BW$5))</f>
        <v>0.0138863182299836</v>
      </c>
      <c r="BX86" s="0" t="n">
        <f aca="false">IF($A86=BX$7,$G86*BX$6,$G86*BX$6*VLOOKUP($B86,$A$1:$E$5,MATCH(BX$4,$A$1:$E$1,0),0)*SQRT($D86*BX$5))</f>
        <v>0.0138863182299836</v>
      </c>
      <c r="BY86" s="0" t="n">
        <f aca="false">IF($A86=BY$7,$G86*BY$6,$G86*BY$6*VLOOKUP($B86,$A$1:$E$5,MATCH(BY$4,$A$1:$E$1,0),0)*SQRT($D86*BY$5))</f>
        <v>0.00277726364599672</v>
      </c>
      <c r="BZ86" s="0" t="n">
        <f aca="false">IF($A86=BZ$7,$G86*BZ$6,$G86*BZ$6*VLOOKUP($B86,$A$1:$E$5,MATCH(BZ$4,$A$1:$E$1,0),0)*SQRT($D86*BZ$5))</f>
        <v>0.00277726364599672</v>
      </c>
      <c r="CA86" s="0" t="n">
        <f aca="false">IF($A86=CA$7,$G86*CA$6,$G86*CA$6*VLOOKUP($B86,$A$1:$E$5,MATCH(CA$4,$A$1:$E$1,0),0)*SQRT($D86*CA$5))</f>
        <v>0.00277726364599672</v>
      </c>
      <c r="CB86" s="0" t="n">
        <f aca="false">IF($A86=CB$7,$G86*CB$6,$G86*CB$6*VLOOKUP($B86,$A$1:$E$5,MATCH(CB$4,$A$1:$E$1,0),0)*SQRT($D86*CB$5))</f>
        <v>0.00277726364599672</v>
      </c>
      <c r="CC86" s="0" t="n">
        <f aca="false">IF($A86=CC$7,$G86*CC$6,$G86*CC$6*VLOOKUP($B86,$A$1:$E$5,MATCH(CC$4,$A$1:$E$1,0),0)*SQRT($D86*CC$5))</f>
        <v>0.55125</v>
      </c>
      <c r="CD86" s="0" t="n">
        <f aca="false">IF($A86=CD$7,$G86*CD$6,$G86*CD$6*VLOOKUP($B86,$A$1:$E$5,MATCH(CD$4,$A$1:$E$1,0),0)*SQRT($D86*CD$5))</f>
        <v>0.55125</v>
      </c>
      <c r="CE86" s="0" t="n">
        <f aca="false">IF($A86=CE$7,$G86*CE$6,$G86*CE$6*VLOOKUP($B86,$A$1:$E$5,MATCH(CE$4,$A$1:$E$1,0),0)*SQRT($D86*CE$5))</f>
        <v>0.55125</v>
      </c>
      <c r="CF86" s="0" t="n">
        <f aca="false">IF($A86=CF$7,$G86*CF$6,$G86*CF$6*VLOOKUP($B86,$A$1:$E$5,MATCH(CF$4,$A$1:$E$1,0),0)*SQRT($D86*CF$5))</f>
        <v>3.0625</v>
      </c>
      <c r="CG86" s="0" t="n">
        <f aca="false">IF($A86=CG$7,$G86*CG$6,$G86*CG$6*VLOOKUP($B86,$A$1:$E$5,MATCH(CG$4,$A$1:$E$1,0),0)*SQRT($D86*CG$5))</f>
        <v>0.11025</v>
      </c>
      <c r="CH86" s="0" t="n">
        <f aca="false">IF($A86=CH$7,$G86*CH$6,$G86*CH$6*VLOOKUP($B86,$A$1:$E$5,MATCH(CH$4,$A$1:$E$1,0),0)*SQRT($D86*CH$5))</f>
        <v>0.11025</v>
      </c>
      <c r="CI86" s="0" t="n">
        <f aca="false">IF($A86=CI$7,$G86*CI$6,$G86*CI$6*VLOOKUP($B86,$A$1:$E$5,MATCH(CI$4,$A$1:$E$1,0),0)*SQRT($D86*CI$5))</f>
        <v>0.11025</v>
      </c>
      <c r="CJ86" s="0" t="n">
        <f aca="false">IF($A86=CJ$7,$G86*CJ$6,$G86*CJ$6*VLOOKUP($B86,$A$1:$E$5,MATCH(CJ$4,$A$1:$E$1,0),0)*SQRT($D86*CJ$5))</f>
        <v>0.11025</v>
      </c>
      <c r="CK86" s="0" t="n">
        <f aca="false">IF($A86=CK$7,$G86*CK$6,$G86*CK$6*VLOOKUP($B86,$A$1:$E$5,MATCH(CK$4,$A$1:$E$1,0),0)*SQRT($D86*CK$5))</f>
        <v>0.02205</v>
      </c>
      <c r="CL86" s="0" t="n">
        <f aca="false">IF($A86=CL$7,$G86*CL$6,$G86*CL$6*VLOOKUP($B86,$A$1:$E$5,MATCH(CL$4,$A$1:$E$1,0),0)*SQRT($D86*CL$5))</f>
        <v>0.02205</v>
      </c>
      <c r="CM86" s="0" t="n">
        <f aca="false">IF($A86=CM$7,$G86*CM$6,$G86*CM$6*VLOOKUP($B86,$A$1:$E$5,MATCH(CM$4,$A$1:$E$1,0),0)*SQRT($D86*CM$5))</f>
        <v>0.02205</v>
      </c>
      <c r="CN86" s="0" t="n">
        <f aca="false">IF($A86=CN$7,$G86*CN$6,$G86*CN$6*VLOOKUP($B86,$A$1:$E$5,MATCH(CN$4,$A$1:$E$1,0),0)*SQRT($D86*CN$5))</f>
        <v>0.02205</v>
      </c>
      <c r="CO86" s="0" t="n">
        <f aca="false">IF($A86=CO$7,$G86*CO$6,$G86*CO$6*VLOOKUP($B86,$A$1:$E$5,MATCH(CO$4,$A$1:$E$1,0),0)*SQRT($D86*CO$5))</f>
        <v>0.277726364599672</v>
      </c>
      <c r="CP86" s="0" t="n">
        <f aca="false">IF($A86=CP$7,$G86*CP$6,$G86*CP$6*VLOOKUP($B86,$A$1:$E$5,MATCH(CP$4,$A$1:$E$1,0),0)*SQRT($D86*CP$5))</f>
        <v>0.277726364599672</v>
      </c>
      <c r="CQ86" s="0" t="n">
        <f aca="false">IF($A86=CQ$7,$G86*CQ$6,$G86*CQ$6*VLOOKUP($B86,$A$1:$E$5,MATCH(CQ$4,$A$1:$E$1,0),0)*SQRT($D86*CQ$5))</f>
        <v>0.277726364599672</v>
      </c>
      <c r="CR86" s="0" t="n">
        <f aca="false">IF($A86=CR$7,$G86*CR$6,$G86*CR$6*VLOOKUP($B86,$A$1:$E$5,MATCH(CR$4,$A$1:$E$1,0),0)*SQRT($D86*CR$5))</f>
        <v>0.277726364599672</v>
      </c>
      <c r="CS86" s="0" t="n">
        <f aca="false">IF($A86=CS$7,$G86*CS$6,$G86*CS$6*VLOOKUP($B86,$A$1:$E$5,MATCH(CS$4,$A$1:$E$1,0),0)*SQRT($D86*CS$5))</f>
        <v>0.0555452729199346</v>
      </c>
      <c r="CT86" s="0" t="n">
        <f aca="false">IF($A86=CT$7,$G86*CT$6,$G86*CT$6*VLOOKUP($B86,$A$1:$E$5,MATCH(CT$4,$A$1:$E$1,0),0)*SQRT($D86*CT$5))</f>
        <v>0.0555452729199346</v>
      </c>
      <c r="CU86" s="0" t="n">
        <f aca="false">IF($A86=CU$7,$G86*CU$6,$G86*CU$6*VLOOKUP($B86,$A$1:$E$5,MATCH(CU$4,$A$1:$E$1,0),0)*SQRT($D86*CU$5))</f>
        <v>0.0555452729199346</v>
      </c>
      <c r="CV86" s="0" t="n">
        <f aca="false">IF($A86=CV$7,$G86*CV$6,$G86*CV$6*VLOOKUP($B86,$A$1:$E$5,MATCH(CV$4,$A$1:$E$1,0),0)*SQRT($D86*CV$5))</f>
        <v>0.0555452729199346</v>
      </c>
      <c r="CW86" s="0" t="n">
        <f aca="false">IF($A86=CW$7,$G86*CW$6,$G86*CW$6*VLOOKUP($B86,$A$1:$E$5,MATCH(CW$4,$A$1:$E$1,0),0)*SQRT($D86*CW$5))</f>
        <v>0.0111090545839869</v>
      </c>
      <c r="CX86" s="0" t="n">
        <f aca="false">IF($A86=CX$7,$G86*CX$6,$G86*CX$6*VLOOKUP($B86,$A$1:$E$5,MATCH(CX$4,$A$1:$E$1,0),0)*SQRT($D86*CX$5))</f>
        <v>0.0111090545839869</v>
      </c>
      <c r="CY86" s="0" t="n">
        <f aca="false">IF($A86=CY$7,$G86*CY$6,$G86*CY$6*VLOOKUP($B86,$A$1:$E$5,MATCH(CY$4,$A$1:$E$1,0),0)*SQRT($D86*CY$5))</f>
        <v>0.0111090545839869</v>
      </c>
      <c r="CZ86" s="0" t="n">
        <f aca="false">IF($A86=CZ$7,$G86*CZ$6,$G86*CZ$6*VLOOKUP($B86,$A$1:$E$5,MATCH(CZ$4,$A$1:$E$1,0),0)*SQRT($D86*CZ$5))</f>
        <v>0.0111090545839869</v>
      </c>
      <c r="DB86" s="0" t="n">
        <f aca="false">SUM(I86:CZ86)/SUM($I$11:$CZ$106)*Computations!$GS$7</f>
        <v>1.74737939209625</v>
      </c>
    </row>
    <row r="87" customFormat="false" ht="14" hidden="false" customHeight="false" outlineLevel="0" collapsed="false">
      <c r="A87" s="0" t="n">
        <v>77</v>
      </c>
      <c r="B87" s="0" t="n">
        <v>4</v>
      </c>
      <c r="C87" s="0" t="n">
        <v>0.02</v>
      </c>
      <c r="D87" s="0" t="n">
        <v>0.18</v>
      </c>
      <c r="E87" s="0" t="n">
        <v>5</v>
      </c>
      <c r="F87" s="0" t="n">
        <v>0.5</v>
      </c>
      <c r="G87" s="0" t="n">
        <f aca="false">SQRT(C87*(1-C87))*F87*E87</f>
        <v>0.35</v>
      </c>
      <c r="I87" s="0" t="n">
        <f aca="false">IF($A87=I$7,$G87*I$6,$G87*I$6*VLOOKUP($B87,$A$1:$E$5,MATCH(I$4,$A$1:$E$1,0),0)*SQRT($D87*I$5))</f>
        <v>0.0055125</v>
      </c>
      <c r="J87" s="0" t="n">
        <f aca="false">IF($A87=J$7,$G87*J$6,$G87*J$6*VLOOKUP($B87,$A$1:$E$5,MATCH(J$4,$A$1:$E$1,0),0)*SQRT($D87*J$5))</f>
        <v>0.0055125</v>
      </c>
      <c r="K87" s="0" t="n">
        <f aca="false">IF($A87=K$7,$G87*K$6,$G87*K$6*VLOOKUP($B87,$A$1:$E$5,MATCH(K$4,$A$1:$E$1,0),0)*SQRT($D87*K$5))</f>
        <v>0.0055125</v>
      </c>
      <c r="L87" s="0" t="n">
        <f aca="false">IF($A87=L$7,$G87*L$6,$G87*L$6*VLOOKUP($B87,$A$1:$E$5,MATCH(L$4,$A$1:$E$1,0),0)*SQRT($D87*L$5))</f>
        <v>0.0055125</v>
      </c>
      <c r="M87" s="0" t="n">
        <f aca="false">IF($A87=M$7,$G87*M$6,$G87*M$6*VLOOKUP($B87,$A$1:$E$5,MATCH(M$4,$A$1:$E$1,0),0)*SQRT($D87*M$5))</f>
        <v>0.0011025</v>
      </c>
      <c r="N87" s="0" t="n">
        <f aca="false">IF($A87=N$7,$G87*N$6,$G87*N$6*VLOOKUP($B87,$A$1:$E$5,MATCH(N$4,$A$1:$E$1,0),0)*SQRT($D87*N$5))</f>
        <v>0.0011025</v>
      </c>
      <c r="O87" s="0" t="n">
        <f aca="false">IF($A87=O$7,$G87*O$6,$G87*O$6*VLOOKUP($B87,$A$1:$E$5,MATCH(O$4,$A$1:$E$1,0),0)*SQRT($D87*O$5))</f>
        <v>0.0011025</v>
      </c>
      <c r="P87" s="0" t="n">
        <f aca="false">IF($A87=P$7,$G87*P$6,$G87*P$6*VLOOKUP($B87,$A$1:$E$5,MATCH(P$4,$A$1:$E$1,0),0)*SQRT($D87*P$5))</f>
        <v>0.0011025</v>
      </c>
      <c r="Q87" s="0" t="n">
        <f aca="false">IF($A87=Q$7,$G87*Q$6,$G87*Q$6*VLOOKUP($B87,$A$1:$E$5,MATCH(Q$4,$A$1:$E$1,0),0)*SQRT($D87*Q$5))</f>
        <v>0.0002205</v>
      </c>
      <c r="R87" s="0" t="n">
        <f aca="false">IF($A87=R$7,$G87*R$6,$G87*R$6*VLOOKUP($B87,$A$1:$E$5,MATCH(R$4,$A$1:$E$1,0),0)*SQRT($D87*R$5))</f>
        <v>0.0002205</v>
      </c>
      <c r="S87" s="0" t="n">
        <f aca="false">IF($A87=S$7,$G87*S$6,$G87*S$6*VLOOKUP($B87,$A$1:$E$5,MATCH(S$4,$A$1:$E$1,0),0)*SQRT($D87*S$5))</f>
        <v>0.0002205</v>
      </c>
      <c r="T87" s="0" t="n">
        <f aca="false">IF($A87=T$7,$G87*T$6,$G87*T$6*VLOOKUP($B87,$A$1:$E$5,MATCH(T$4,$A$1:$E$1,0),0)*SQRT($D87*T$5))</f>
        <v>0.0002205</v>
      </c>
      <c r="U87" s="0" t="n">
        <f aca="false">IF($A87=U$7,$G87*U$6,$G87*U$6*VLOOKUP($B87,$A$1:$E$5,MATCH(U$4,$A$1:$E$1,0),0)*SQRT($D87*U$5))</f>
        <v>0.00277726364599672</v>
      </c>
      <c r="V87" s="0" t="n">
        <f aca="false">IF($A87=V$7,$G87*V$6,$G87*V$6*VLOOKUP($B87,$A$1:$E$5,MATCH(V$4,$A$1:$E$1,0),0)*SQRT($D87*V$5))</f>
        <v>0.00277726364599672</v>
      </c>
      <c r="W87" s="0" t="n">
        <f aca="false">IF($A87=W$7,$G87*W$6,$G87*W$6*VLOOKUP($B87,$A$1:$E$5,MATCH(W$4,$A$1:$E$1,0),0)*SQRT($D87*W$5))</f>
        <v>0.00277726364599672</v>
      </c>
      <c r="X87" s="0" t="n">
        <f aca="false">IF($A87=X$7,$G87*X$6,$G87*X$6*VLOOKUP($B87,$A$1:$E$5,MATCH(X$4,$A$1:$E$1,0),0)*SQRT($D87*X$5))</f>
        <v>0.00277726364599672</v>
      </c>
      <c r="Y87" s="0" t="n">
        <f aca="false">IF($A87=Y$7,$G87*Y$6,$G87*Y$6*VLOOKUP($B87,$A$1:$E$5,MATCH(Y$4,$A$1:$E$1,0),0)*SQRT($D87*Y$5))</f>
        <v>0.000555452729199346</v>
      </c>
      <c r="Z87" s="0" t="n">
        <f aca="false">IF($A87=Z$7,$G87*Z$6,$G87*Z$6*VLOOKUP($B87,$A$1:$E$5,MATCH(Z$4,$A$1:$E$1,0),0)*SQRT($D87*Z$5))</f>
        <v>0.000555452729199346</v>
      </c>
      <c r="AA87" s="0" t="n">
        <f aca="false">IF($A87=AA$7,$G87*AA$6,$G87*AA$6*VLOOKUP($B87,$A$1:$E$5,MATCH(AA$4,$A$1:$E$1,0),0)*SQRT($D87*AA$5))</f>
        <v>0.000555452729199346</v>
      </c>
      <c r="AB87" s="0" t="n">
        <f aca="false">IF($A87=AB$7,$G87*AB$6,$G87*AB$6*VLOOKUP($B87,$A$1:$E$5,MATCH(AB$4,$A$1:$E$1,0),0)*SQRT($D87*AB$5))</f>
        <v>0.000555452729199346</v>
      </c>
      <c r="AC87" s="0" t="n">
        <f aca="false">IF($A87=AC$7,$G87*AC$6,$G87*AC$6*VLOOKUP($B87,$A$1:$E$5,MATCH(AC$4,$A$1:$E$1,0),0)*SQRT($D87*AC$5))</f>
        <v>0.000111090545839869</v>
      </c>
      <c r="AD87" s="0" t="n">
        <f aca="false">IF($A87=AD$7,$G87*AD$6,$G87*AD$6*VLOOKUP($B87,$A$1:$E$5,MATCH(AD$4,$A$1:$E$1,0),0)*SQRT($D87*AD$5))</f>
        <v>0.000111090545839869</v>
      </c>
      <c r="AE87" s="0" t="n">
        <f aca="false">IF($A87=AE$7,$G87*AE$6,$G87*AE$6*VLOOKUP($B87,$A$1:$E$5,MATCH(AE$4,$A$1:$E$1,0),0)*SQRT($D87*AE$5))</f>
        <v>0.000111090545839869</v>
      </c>
      <c r="AF87" s="0" t="n">
        <f aca="false">IF($A87=AF$7,$G87*AF$6,$G87*AF$6*VLOOKUP($B87,$A$1:$E$5,MATCH(AF$4,$A$1:$E$1,0),0)*SQRT($D87*AF$5))</f>
        <v>0.000111090545839869</v>
      </c>
      <c r="AG87" s="0" t="n">
        <f aca="false">IF($A87=AG$7,$G87*AG$6,$G87*AG$6*VLOOKUP($B87,$A$1:$E$5,MATCH(AG$4,$A$1:$E$1,0),0)*SQRT($D87*AG$5))</f>
        <v>0.0055125</v>
      </c>
      <c r="AH87" s="0" t="n">
        <f aca="false">IF($A87=AH$7,$G87*AH$6,$G87*AH$6*VLOOKUP($B87,$A$1:$E$5,MATCH(AH$4,$A$1:$E$1,0),0)*SQRT($D87*AH$5))</f>
        <v>0.0055125</v>
      </c>
      <c r="AI87" s="0" t="n">
        <f aca="false">IF($A87=AI$7,$G87*AI$6,$G87*AI$6*VLOOKUP($B87,$A$1:$E$5,MATCH(AI$4,$A$1:$E$1,0),0)*SQRT($D87*AI$5))</f>
        <v>0.0055125</v>
      </c>
      <c r="AJ87" s="0" t="n">
        <f aca="false">IF($A87=AJ$7,$G87*AJ$6,$G87*AJ$6*VLOOKUP($B87,$A$1:$E$5,MATCH(AJ$4,$A$1:$E$1,0),0)*SQRT($D87*AJ$5))</f>
        <v>0.0055125</v>
      </c>
      <c r="AK87" s="0" t="n">
        <f aca="false">IF($A87=AK$7,$G87*AK$6,$G87*AK$6*VLOOKUP($B87,$A$1:$E$5,MATCH(AK$4,$A$1:$E$1,0),0)*SQRT($D87*AK$5))</f>
        <v>0.0011025</v>
      </c>
      <c r="AL87" s="0" t="n">
        <f aca="false">IF($A87=AL$7,$G87*AL$6,$G87*AL$6*VLOOKUP($B87,$A$1:$E$5,MATCH(AL$4,$A$1:$E$1,0),0)*SQRT($D87*AL$5))</f>
        <v>0.0011025</v>
      </c>
      <c r="AM87" s="0" t="n">
        <f aca="false">IF($A87=AM$7,$G87*AM$6,$G87*AM$6*VLOOKUP($B87,$A$1:$E$5,MATCH(AM$4,$A$1:$E$1,0),0)*SQRT($D87*AM$5))</f>
        <v>0.0011025</v>
      </c>
      <c r="AN87" s="0" t="n">
        <f aca="false">IF($A87=AN$7,$G87*AN$6,$G87*AN$6*VLOOKUP($B87,$A$1:$E$5,MATCH(AN$4,$A$1:$E$1,0),0)*SQRT($D87*AN$5))</f>
        <v>0.0011025</v>
      </c>
      <c r="AO87" s="0" t="n">
        <f aca="false">IF($A87=AO$7,$G87*AO$6,$G87*AO$6*VLOOKUP($B87,$A$1:$E$5,MATCH(AO$4,$A$1:$E$1,0),0)*SQRT($D87*AO$5))</f>
        <v>0.0002205</v>
      </c>
      <c r="AP87" s="0" t="n">
        <f aca="false">IF($A87=AP$7,$G87*AP$6,$G87*AP$6*VLOOKUP($B87,$A$1:$E$5,MATCH(AP$4,$A$1:$E$1,0),0)*SQRT($D87*AP$5))</f>
        <v>0.0002205</v>
      </c>
      <c r="AQ87" s="0" t="n">
        <f aca="false">IF($A87=AQ$7,$G87*AQ$6,$G87*AQ$6*VLOOKUP($B87,$A$1:$E$5,MATCH(AQ$4,$A$1:$E$1,0),0)*SQRT($D87*AQ$5))</f>
        <v>0.0002205</v>
      </c>
      <c r="AR87" s="0" t="n">
        <f aca="false">IF($A87=AR$7,$G87*AR$6,$G87*AR$6*VLOOKUP($B87,$A$1:$E$5,MATCH(AR$4,$A$1:$E$1,0),0)*SQRT($D87*AR$5))</f>
        <v>0.0002205</v>
      </c>
      <c r="AS87" s="0" t="n">
        <f aca="false">IF($A87=AS$7,$G87*AS$6,$G87*AS$6*VLOOKUP($B87,$A$1:$E$5,MATCH(AS$4,$A$1:$E$1,0),0)*SQRT($D87*AS$5))</f>
        <v>0.00277726364599672</v>
      </c>
      <c r="AT87" s="0" t="n">
        <f aca="false">IF($A87=AT$7,$G87*AT$6,$G87*AT$6*VLOOKUP($B87,$A$1:$E$5,MATCH(AT$4,$A$1:$E$1,0),0)*SQRT($D87*AT$5))</f>
        <v>0.00277726364599672</v>
      </c>
      <c r="AU87" s="0" t="n">
        <f aca="false">IF($A87=AU$7,$G87*AU$6,$G87*AU$6*VLOOKUP($B87,$A$1:$E$5,MATCH(AU$4,$A$1:$E$1,0),0)*SQRT($D87*AU$5))</f>
        <v>0.00277726364599672</v>
      </c>
      <c r="AV87" s="0" t="n">
        <f aca="false">IF($A87=AV$7,$G87*AV$6,$G87*AV$6*VLOOKUP($B87,$A$1:$E$5,MATCH(AV$4,$A$1:$E$1,0),0)*SQRT($D87*AV$5))</f>
        <v>0.00277726364599672</v>
      </c>
      <c r="AW87" s="0" t="n">
        <f aca="false">IF($A87=AW$7,$G87*AW$6,$G87*AW$6*VLOOKUP($B87,$A$1:$E$5,MATCH(AW$4,$A$1:$E$1,0),0)*SQRT($D87*AW$5))</f>
        <v>0.000555452729199346</v>
      </c>
      <c r="AX87" s="0" t="n">
        <f aca="false">IF($A87=AX$7,$G87*AX$6,$G87*AX$6*VLOOKUP($B87,$A$1:$E$5,MATCH(AX$4,$A$1:$E$1,0),0)*SQRT($D87*AX$5))</f>
        <v>0.000555452729199346</v>
      </c>
      <c r="AY87" s="0" t="n">
        <f aca="false">IF($A87=AY$7,$G87*AY$6,$G87*AY$6*VLOOKUP($B87,$A$1:$E$5,MATCH(AY$4,$A$1:$E$1,0),0)*SQRT($D87*AY$5))</f>
        <v>0.000555452729199346</v>
      </c>
      <c r="AZ87" s="0" t="n">
        <f aca="false">IF($A87=AZ$7,$G87*AZ$6,$G87*AZ$6*VLOOKUP($B87,$A$1:$E$5,MATCH(AZ$4,$A$1:$E$1,0),0)*SQRT($D87*AZ$5))</f>
        <v>0.000555452729199346</v>
      </c>
      <c r="BA87" s="0" t="n">
        <f aca="false">IF($A87=BA$7,$G87*BA$6,$G87*BA$6*VLOOKUP($B87,$A$1:$E$5,MATCH(BA$4,$A$1:$E$1,0),0)*SQRT($D87*BA$5))</f>
        <v>0.000111090545839869</v>
      </c>
      <c r="BB87" s="0" t="n">
        <f aca="false">IF($A87=BB$7,$G87*BB$6,$G87*BB$6*VLOOKUP($B87,$A$1:$E$5,MATCH(BB$4,$A$1:$E$1,0),0)*SQRT($D87*BB$5))</f>
        <v>0.000111090545839869</v>
      </c>
      <c r="BC87" s="0" t="n">
        <f aca="false">IF($A87=BC$7,$G87*BC$6,$G87*BC$6*VLOOKUP($B87,$A$1:$E$5,MATCH(BC$4,$A$1:$E$1,0),0)*SQRT($D87*BC$5))</f>
        <v>0.000111090545839869</v>
      </c>
      <c r="BD87" s="0" t="n">
        <f aca="false">IF($A87=BD$7,$G87*BD$6,$G87*BD$6*VLOOKUP($B87,$A$1:$E$5,MATCH(BD$4,$A$1:$E$1,0),0)*SQRT($D87*BD$5))</f>
        <v>0.000111090545839869</v>
      </c>
      <c r="BE87" s="0" t="n">
        <f aca="false">IF($A87=BE$7,$G87*BE$6,$G87*BE$6*VLOOKUP($B87,$A$1:$E$5,MATCH(BE$4,$A$1:$E$1,0),0)*SQRT($D87*BE$5))</f>
        <v>0.0275625</v>
      </c>
      <c r="BF87" s="0" t="n">
        <f aca="false">IF($A87=BF$7,$G87*BF$6,$G87*BF$6*VLOOKUP($B87,$A$1:$E$5,MATCH(BF$4,$A$1:$E$1,0),0)*SQRT($D87*BF$5))</f>
        <v>0.0275625</v>
      </c>
      <c r="BG87" s="0" t="n">
        <f aca="false">IF($A87=BG$7,$G87*BG$6,$G87*BG$6*VLOOKUP($B87,$A$1:$E$5,MATCH(BG$4,$A$1:$E$1,0),0)*SQRT($D87*BG$5))</f>
        <v>0.0275625</v>
      </c>
      <c r="BH87" s="0" t="n">
        <f aca="false">IF($A87=BH$7,$G87*BH$6,$G87*BH$6*VLOOKUP($B87,$A$1:$E$5,MATCH(BH$4,$A$1:$E$1,0),0)*SQRT($D87*BH$5))</f>
        <v>0.0275625</v>
      </c>
      <c r="BI87" s="0" t="n">
        <f aca="false">IF($A87=BI$7,$G87*BI$6,$G87*BI$6*VLOOKUP($B87,$A$1:$E$5,MATCH(BI$4,$A$1:$E$1,0),0)*SQRT($D87*BI$5))</f>
        <v>0.0055125</v>
      </c>
      <c r="BJ87" s="0" t="n">
        <f aca="false">IF($A87=BJ$7,$G87*BJ$6,$G87*BJ$6*VLOOKUP($B87,$A$1:$E$5,MATCH(BJ$4,$A$1:$E$1,0),0)*SQRT($D87*BJ$5))</f>
        <v>0.0055125</v>
      </c>
      <c r="BK87" s="0" t="n">
        <f aca="false">IF($A87=BK$7,$G87*BK$6,$G87*BK$6*VLOOKUP($B87,$A$1:$E$5,MATCH(BK$4,$A$1:$E$1,0),0)*SQRT($D87*BK$5))</f>
        <v>0.0055125</v>
      </c>
      <c r="BL87" s="0" t="n">
        <f aca="false">IF($A87=BL$7,$G87*BL$6,$G87*BL$6*VLOOKUP($B87,$A$1:$E$5,MATCH(BL$4,$A$1:$E$1,0),0)*SQRT($D87*BL$5))</f>
        <v>0.0055125</v>
      </c>
      <c r="BM87" s="0" t="n">
        <f aca="false">IF($A87=BM$7,$G87*BM$6,$G87*BM$6*VLOOKUP($B87,$A$1:$E$5,MATCH(BM$4,$A$1:$E$1,0),0)*SQRT($D87*BM$5))</f>
        <v>0.0011025</v>
      </c>
      <c r="BN87" s="0" t="n">
        <f aca="false">IF($A87=BN$7,$G87*BN$6,$G87*BN$6*VLOOKUP($B87,$A$1:$E$5,MATCH(BN$4,$A$1:$E$1,0),0)*SQRT($D87*BN$5))</f>
        <v>0.0011025</v>
      </c>
      <c r="BO87" s="0" t="n">
        <f aca="false">IF($A87=BO$7,$G87*BO$6,$G87*BO$6*VLOOKUP($B87,$A$1:$E$5,MATCH(BO$4,$A$1:$E$1,0),0)*SQRT($D87*BO$5))</f>
        <v>0.0011025</v>
      </c>
      <c r="BP87" s="0" t="n">
        <f aca="false">IF($A87=BP$7,$G87*BP$6,$G87*BP$6*VLOOKUP($B87,$A$1:$E$5,MATCH(BP$4,$A$1:$E$1,0),0)*SQRT($D87*BP$5))</f>
        <v>0.0011025</v>
      </c>
      <c r="BQ87" s="0" t="n">
        <f aca="false">IF($A87=BQ$7,$G87*BQ$6,$G87*BQ$6*VLOOKUP($B87,$A$1:$E$5,MATCH(BQ$4,$A$1:$E$1,0),0)*SQRT($D87*BQ$5))</f>
        <v>0.0138863182299836</v>
      </c>
      <c r="BR87" s="0" t="n">
        <f aca="false">IF($A87=BR$7,$G87*BR$6,$G87*BR$6*VLOOKUP($B87,$A$1:$E$5,MATCH(BR$4,$A$1:$E$1,0),0)*SQRT($D87*BR$5))</f>
        <v>0.0138863182299836</v>
      </c>
      <c r="BS87" s="0" t="n">
        <f aca="false">IF($A87=BS$7,$G87*BS$6,$G87*BS$6*VLOOKUP($B87,$A$1:$E$5,MATCH(BS$4,$A$1:$E$1,0),0)*SQRT($D87*BS$5))</f>
        <v>0.0138863182299836</v>
      </c>
      <c r="BT87" s="0" t="n">
        <f aca="false">IF($A87=BT$7,$G87*BT$6,$G87*BT$6*VLOOKUP($B87,$A$1:$E$5,MATCH(BT$4,$A$1:$E$1,0),0)*SQRT($D87*BT$5))</f>
        <v>0.0138863182299836</v>
      </c>
      <c r="BU87" s="0" t="n">
        <f aca="false">IF($A87=BU$7,$G87*BU$6,$G87*BU$6*VLOOKUP($B87,$A$1:$E$5,MATCH(BU$4,$A$1:$E$1,0),0)*SQRT($D87*BU$5))</f>
        <v>0.00277726364599673</v>
      </c>
      <c r="BV87" s="0" t="n">
        <f aca="false">IF($A87=BV$7,$G87*BV$6,$G87*BV$6*VLOOKUP($B87,$A$1:$E$5,MATCH(BV$4,$A$1:$E$1,0),0)*SQRT($D87*BV$5))</f>
        <v>0.00277726364599673</v>
      </c>
      <c r="BW87" s="0" t="n">
        <f aca="false">IF($A87=BW$7,$G87*BW$6,$G87*BW$6*VLOOKUP($B87,$A$1:$E$5,MATCH(BW$4,$A$1:$E$1,0),0)*SQRT($D87*BW$5))</f>
        <v>0.00277726364599673</v>
      </c>
      <c r="BX87" s="0" t="n">
        <f aca="false">IF($A87=BX$7,$G87*BX$6,$G87*BX$6*VLOOKUP($B87,$A$1:$E$5,MATCH(BX$4,$A$1:$E$1,0),0)*SQRT($D87*BX$5))</f>
        <v>0.00277726364599673</v>
      </c>
      <c r="BY87" s="0" t="n">
        <f aca="false">IF($A87=BY$7,$G87*BY$6,$G87*BY$6*VLOOKUP($B87,$A$1:$E$5,MATCH(BY$4,$A$1:$E$1,0),0)*SQRT($D87*BY$5))</f>
        <v>0.000555452729199344</v>
      </c>
      <c r="BZ87" s="0" t="n">
        <f aca="false">IF($A87=BZ$7,$G87*BZ$6,$G87*BZ$6*VLOOKUP($B87,$A$1:$E$5,MATCH(BZ$4,$A$1:$E$1,0),0)*SQRT($D87*BZ$5))</f>
        <v>0.000555452729199344</v>
      </c>
      <c r="CA87" s="0" t="n">
        <f aca="false">IF($A87=CA$7,$G87*CA$6,$G87*CA$6*VLOOKUP($B87,$A$1:$E$5,MATCH(CA$4,$A$1:$E$1,0),0)*SQRT($D87*CA$5))</f>
        <v>0.000555452729199344</v>
      </c>
      <c r="CB87" s="0" t="n">
        <f aca="false">IF($A87=CB$7,$G87*CB$6,$G87*CB$6*VLOOKUP($B87,$A$1:$E$5,MATCH(CB$4,$A$1:$E$1,0),0)*SQRT($D87*CB$5))</f>
        <v>0.000555452729199344</v>
      </c>
      <c r="CC87" s="0" t="n">
        <f aca="false">IF($A87=CC$7,$G87*CC$6,$G87*CC$6*VLOOKUP($B87,$A$1:$E$5,MATCH(CC$4,$A$1:$E$1,0),0)*SQRT($D87*CC$5))</f>
        <v>0.11025</v>
      </c>
      <c r="CD87" s="0" t="n">
        <f aca="false">IF($A87=CD$7,$G87*CD$6,$G87*CD$6*VLOOKUP($B87,$A$1:$E$5,MATCH(CD$4,$A$1:$E$1,0),0)*SQRT($D87*CD$5))</f>
        <v>0.11025</v>
      </c>
      <c r="CE87" s="0" t="n">
        <f aca="false">IF($A87=CE$7,$G87*CE$6,$G87*CE$6*VLOOKUP($B87,$A$1:$E$5,MATCH(CE$4,$A$1:$E$1,0),0)*SQRT($D87*CE$5))</f>
        <v>0.11025</v>
      </c>
      <c r="CF87" s="0" t="n">
        <f aca="false">IF($A87=CF$7,$G87*CF$6,$G87*CF$6*VLOOKUP($B87,$A$1:$E$5,MATCH(CF$4,$A$1:$E$1,0),0)*SQRT($D87*CF$5))</f>
        <v>0.11025</v>
      </c>
      <c r="CG87" s="0" t="n">
        <f aca="false">IF($A87=CG$7,$G87*CG$6,$G87*CG$6*VLOOKUP($B87,$A$1:$E$5,MATCH(CG$4,$A$1:$E$1,0),0)*SQRT($D87*CG$5))</f>
        <v>0.1225</v>
      </c>
      <c r="CH87" s="0" t="n">
        <f aca="false">IF($A87=CH$7,$G87*CH$6,$G87*CH$6*VLOOKUP($B87,$A$1:$E$5,MATCH(CH$4,$A$1:$E$1,0),0)*SQRT($D87*CH$5))</f>
        <v>0.02205</v>
      </c>
      <c r="CI87" s="0" t="n">
        <f aca="false">IF($A87=CI$7,$G87*CI$6,$G87*CI$6*VLOOKUP($B87,$A$1:$E$5,MATCH(CI$4,$A$1:$E$1,0),0)*SQRT($D87*CI$5))</f>
        <v>0.02205</v>
      </c>
      <c r="CJ87" s="0" t="n">
        <f aca="false">IF($A87=CJ$7,$G87*CJ$6,$G87*CJ$6*VLOOKUP($B87,$A$1:$E$5,MATCH(CJ$4,$A$1:$E$1,0),0)*SQRT($D87*CJ$5))</f>
        <v>0.02205</v>
      </c>
      <c r="CK87" s="0" t="n">
        <f aca="false">IF($A87=CK$7,$G87*CK$6,$G87*CK$6*VLOOKUP($B87,$A$1:$E$5,MATCH(CK$4,$A$1:$E$1,0),0)*SQRT($D87*CK$5))</f>
        <v>0.00441</v>
      </c>
      <c r="CL87" s="0" t="n">
        <f aca="false">IF($A87=CL$7,$G87*CL$6,$G87*CL$6*VLOOKUP($B87,$A$1:$E$5,MATCH(CL$4,$A$1:$E$1,0),0)*SQRT($D87*CL$5))</f>
        <v>0.00441</v>
      </c>
      <c r="CM87" s="0" t="n">
        <f aca="false">IF($A87=CM$7,$G87*CM$6,$G87*CM$6*VLOOKUP($B87,$A$1:$E$5,MATCH(CM$4,$A$1:$E$1,0),0)*SQRT($D87*CM$5))</f>
        <v>0.00441</v>
      </c>
      <c r="CN87" s="0" t="n">
        <f aca="false">IF($A87=CN$7,$G87*CN$6,$G87*CN$6*VLOOKUP($B87,$A$1:$E$5,MATCH(CN$4,$A$1:$E$1,0),0)*SQRT($D87*CN$5))</f>
        <v>0.00441</v>
      </c>
      <c r="CO87" s="0" t="n">
        <f aca="false">IF($A87=CO$7,$G87*CO$6,$G87*CO$6*VLOOKUP($B87,$A$1:$E$5,MATCH(CO$4,$A$1:$E$1,0),0)*SQRT($D87*CO$5))</f>
        <v>0.0555452729199344</v>
      </c>
      <c r="CP87" s="0" t="n">
        <f aca="false">IF($A87=CP$7,$G87*CP$6,$G87*CP$6*VLOOKUP($B87,$A$1:$E$5,MATCH(CP$4,$A$1:$E$1,0),0)*SQRT($D87*CP$5))</f>
        <v>0.0555452729199344</v>
      </c>
      <c r="CQ87" s="0" t="n">
        <f aca="false">IF($A87=CQ$7,$G87*CQ$6,$G87*CQ$6*VLOOKUP($B87,$A$1:$E$5,MATCH(CQ$4,$A$1:$E$1,0),0)*SQRT($D87*CQ$5))</f>
        <v>0.0555452729199344</v>
      </c>
      <c r="CR87" s="0" t="n">
        <f aca="false">IF($A87=CR$7,$G87*CR$6,$G87*CR$6*VLOOKUP($B87,$A$1:$E$5,MATCH(CR$4,$A$1:$E$1,0),0)*SQRT($D87*CR$5))</f>
        <v>0.0555452729199344</v>
      </c>
      <c r="CS87" s="0" t="n">
        <f aca="false">IF($A87=CS$7,$G87*CS$6,$G87*CS$6*VLOOKUP($B87,$A$1:$E$5,MATCH(CS$4,$A$1:$E$1,0),0)*SQRT($D87*CS$5))</f>
        <v>0.0111090545839869</v>
      </c>
      <c r="CT87" s="0" t="n">
        <f aca="false">IF($A87=CT$7,$G87*CT$6,$G87*CT$6*VLOOKUP($B87,$A$1:$E$5,MATCH(CT$4,$A$1:$E$1,0),0)*SQRT($D87*CT$5))</f>
        <v>0.0111090545839869</v>
      </c>
      <c r="CU87" s="0" t="n">
        <f aca="false">IF($A87=CU$7,$G87*CU$6,$G87*CU$6*VLOOKUP($B87,$A$1:$E$5,MATCH(CU$4,$A$1:$E$1,0),0)*SQRT($D87*CU$5))</f>
        <v>0.0111090545839869</v>
      </c>
      <c r="CV87" s="0" t="n">
        <f aca="false">IF($A87=CV$7,$G87*CV$6,$G87*CV$6*VLOOKUP($B87,$A$1:$E$5,MATCH(CV$4,$A$1:$E$1,0),0)*SQRT($D87*CV$5))</f>
        <v>0.0111090545839869</v>
      </c>
      <c r="CW87" s="0" t="n">
        <f aca="false">IF($A87=CW$7,$G87*CW$6,$G87*CW$6*VLOOKUP($B87,$A$1:$E$5,MATCH(CW$4,$A$1:$E$1,0),0)*SQRT($D87*CW$5))</f>
        <v>0.00222181091679738</v>
      </c>
      <c r="CX87" s="0" t="n">
        <f aca="false">IF($A87=CX$7,$G87*CX$6,$G87*CX$6*VLOOKUP($B87,$A$1:$E$5,MATCH(CX$4,$A$1:$E$1,0),0)*SQRT($D87*CX$5))</f>
        <v>0.00222181091679738</v>
      </c>
      <c r="CY87" s="0" t="n">
        <f aca="false">IF($A87=CY$7,$G87*CY$6,$G87*CY$6*VLOOKUP($B87,$A$1:$E$5,MATCH(CY$4,$A$1:$E$1,0),0)*SQRT($D87*CY$5))</f>
        <v>0.00222181091679738</v>
      </c>
      <c r="CZ87" s="0" t="n">
        <f aca="false">IF($A87=CZ$7,$G87*CZ$6,$G87*CZ$6*VLOOKUP($B87,$A$1:$E$5,MATCH(CZ$4,$A$1:$E$1,0),0)*SQRT($D87*CZ$5))</f>
        <v>0.00222181091679738</v>
      </c>
      <c r="DB87" s="0" t="n">
        <f aca="false">SUM(I87:CZ87)/SUM($I$11:$CZ$106)*Computations!$GS$7</f>
        <v>0.262389492404445</v>
      </c>
    </row>
    <row r="88" customFormat="false" ht="14" hidden="false" customHeight="false" outlineLevel="0" collapsed="false">
      <c r="A88" s="0" t="n">
        <v>78</v>
      </c>
      <c r="B88" s="0" t="n">
        <v>4</v>
      </c>
      <c r="C88" s="0" t="n">
        <v>0.02</v>
      </c>
      <c r="D88" s="0" t="n">
        <v>0.18</v>
      </c>
      <c r="E88" s="0" t="n">
        <v>5</v>
      </c>
      <c r="F88" s="0" t="n">
        <v>0.5</v>
      </c>
      <c r="G88" s="0" t="n">
        <f aca="false">SQRT(C88*(1-C88))*F88*E88</f>
        <v>0.35</v>
      </c>
      <c r="I88" s="0" t="n">
        <f aca="false">IF($A88=I$7,$G88*I$6,$G88*I$6*VLOOKUP($B88,$A$1:$E$5,MATCH(I$4,$A$1:$E$1,0),0)*SQRT($D88*I$5))</f>
        <v>0.0055125</v>
      </c>
      <c r="J88" s="0" t="n">
        <f aca="false">IF($A88=J$7,$G88*J$6,$G88*J$6*VLOOKUP($B88,$A$1:$E$5,MATCH(J$4,$A$1:$E$1,0),0)*SQRT($D88*J$5))</f>
        <v>0.0055125</v>
      </c>
      <c r="K88" s="0" t="n">
        <f aca="false">IF($A88=K$7,$G88*K$6,$G88*K$6*VLOOKUP($B88,$A$1:$E$5,MATCH(K$4,$A$1:$E$1,0),0)*SQRT($D88*K$5))</f>
        <v>0.0055125</v>
      </c>
      <c r="L88" s="0" t="n">
        <f aca="false">IF($A88=L$7,$G88*L$6,$G88*L$6*VLOOKUP($B88,$A$1:$E$5,MATCH(L$4,$A$1:$E$1,0),0)*SQRT($D88*L$5))</f>
        <v>0.0055125</v>
      </c>
      <c r="M88" s="0" t="n">
        <f aca="false">IF($A88=M$7,$G88*M$6,$G88*M$6*VLOOKUP($B88,$A$1:$E$5,MATCH(M$4,$A$1:$E$1,0),0)*SQRT($D88*M$5))</f>
        <v>0.0011025</v>
      </c>
      <c r="N88" s="0" t="n">
        <f aca="false">IF($A88=N$7,$G88*N$6,$G88*N$6*VLOOKUP($B88,$A$1:$E$5,MATCH(N$4,$A$1:$E$1,0),0)*SQRT($D88*N$5))</f>
        <v>0.0011025</v>
      </c>
      <c r="O88" s="0" t="n">
        <f aca="false">IF($A88=O$7,$G88*O$6,$G88*O$6*VLOOKUP($B88,$A$1:$E$5,MATCH(O$4,$A$1:$E$1,0),0)*SQRT($D88*O$5))</f>
        <v>0.0011025</v>
      </c>
      <c r="P88" s="0" t="n">
        <f aca="false">IF($A88=P$7,$G88*P$6,$G88*P$6*VLOOKUP($B88,$A$1:$E$5,MATCH(P$4,$A$1:$E$1,0),0)*SQRT($D88*P$5))</f>
        <v>0.0011025</v>
      </c>
      <c r="Q88" s="0" t="n">
        <f aca="false">IF($A88=Q$7,$G88*Q$6,$G88*Q$6*VLOOKUP($B88,$A$1:$E$5,MATCH(Q$4,$A$1:$E$1,0),0)*SQRT($D88*Q$5))</f>
        <v>0.0002205</v>
      </c>
      <c r="R88" s="0" t="n">
        <f aca="false">IF($A88=R$7,$G88*R$6,$G88*R$6*VLOOKUP($B88,$A$1:$E$5,MATCH(R$4,$A$1:$E$1,0),0)*SQRT($D88*R$5))</f>
        <v>0.0002205</v>
      </c>
      <c r="S88" s="0" t="n">
        <f aca="false">IF($A88=S$7,$G88*S$6,$G88*S$6*VLOOKUP($B88,$A$1:$E$5,MATCH(S$4,$A$1:$E$1,0),0)*SQRT($D88*S$5))</f>
        <v>0.0002205</v>
      </c>
      <c r="T88" s="0" t="n">
        <f aca="false">IF($A88=T$7,$G88*T$6,$G88*T$6*VLOOKUP($B88,$A$1:$E$5,MATCH(T$4,$A$1:$E$1,0),0)*SQRT($D88*T$5))</f>
        <v>0.0002205</v>
      </c>
      <c r="U88" s="0" t="n">
        <f aca="false">IF($A88=U$7,$G88*U$6,$G88*U$6*VLOOKUP($B88,$A$1:$E$5,MATCH(U$4,$A$1:$E$1,0),0)*SQRT($D88*U$5))</f>
        <v>0.00277726364599672</v>
      </c>
      <c r="V88" s="0" t="n">
        <f aca="false">IF($A88=V$7,$G88*V$6,$G88*V$6*VLOOKUP($B88,$A$1:$E$5,MATCH(V$4,$A$1:$E$1,0),0)*SQRT($D88*V$5))</f>
        <v>0.00277726364599672</v>
      </c>
      <c r="W88" s="0" t="n">
        <f aca="false">IF($A88=W$7,$G88*W$6,$G88*W$6*VLOOKUP($B88,$A$1:$E$5,MATCH(W$4,$A$1:$E$1,0),0)*SQRT($D88*W$5))</f>
        <v>0.00277726364599672</v>
      </c>
      <c r="X88" s="0" t="n">
        <f aca="false">IF($A88=X$7,$G88*X$6,$G88*X$6*VLOOKUP($B88,$A$1:$E$5,MATCH(X$4,$A$1:$E$1,0),0)*SQRT($D88*X$5))</f>
        <v>0.00277726364599672</v>
      </c>
      <c r="Y88" s="0" t="n">
        <f aca="false">IF($A88=Y$7,$G88*Y$6,$G88*Y$6*VLOOKUP($B88,$A$1:$E$5,MATCH(Y$4,$A$1:$E$1,0),0)*SQRT($D88*Y$5))</f>
        <v>0.000555452729199346</v>
      </c>
      <c r="Z88" s="0" t="n">
        <f aca="false">IF($A88=Z$7,$G88*Z$6,$G88*Z$6*VLOOKUP($B88,$A$1:$E$5,MATCH(Z$4,$A$1:$E$1,0),0)*SQRT($D88*Z$5))</f>
        <v>0.000555452729199346</v>
      </c>
      <c r="AA88" s="0" t="n">
        <f aca="false">IF($A88=AA$7,$G88*AA$6,$G88*AA$6*VLOOKUP($B88,$A$1:$E$5,MATCH(AA$4,$A$1:$E$1,0),0)*SQRT($D88*AA$5))</f>
        <v>0.000555452729199346</v>
      </c>
      <c r="AB88" s="0" t="n">
        <f aca="false">IF($A88=AB$7,$G88*AB$6,$G88*AB$6*VLOOKUP($B88,$A$1:$E$5,MATCH(AB$4,$A$1:$E$1,0),0)*SQRT($D88*AB$5))</f>
        <v>0.000555452729199346</v>
      </c>
      <c r="AC88" s="0" t="n">
        <f aca="false">IF($A88=AC$7,$G88*AC$6,$G88*AC$6*VLOOKUP($B88,$A$1:$E$5,MATCH(AC$4,$A$1:$E$1,0),0)*SQRT($D88*AC$5))</f>
        <v>0.000111090545839869</v>
      </c>
      <c r="AD88" s="0" t="n">
        <f aca="false">IF($A88=AD$7,$G88*AD$6,$G88*AD$6*VLOOKUP($B88,$A$1:$E$5,MATCH(AD$4,$A$1:$E$1,0),0)*SQRT($D88*AD$5))</f>
        <v>0.000111090545839869</v>
      </c>
      <c r="AE88" s="0" t="n">
        <f aca="false">IF($A88=AE$7,$G88*AE$6,$G88*AE$6*VLOOKUP($B88,$A$1:$E$5,MATCH(AE$4,$A$1:$E$1,0),0)*SQRT($D88*AE$5))</f>
        <v>0.000111090545839869</v>
      </c>
      <c r="AF88" s="0" t="n">
        <f aca="false">IF($A88=AF$7,$G88*AF$6,$G88*AF$6*VLOOKUP($B88,$A$1:$E$5,MATCH(AF$4,$A$1:$E$1,0),0)*SQRT($D88*AF$5))</f>
        <v>0.000111090545839869</v>
      </c>
      <c r="AG88" s="0" t="n">
        <f aca="false">IF($A88=AG$7,$G88*AG$6,$G88*AG$6*VLOOKUP($B88,$A$1:$E$5,MATCH(AG$4,$A$1:$E$1,0),0)*SQRT($D88*AG$5))</f>
        <v>0.0055125</v>
      </c>
      <c r="AH88" s="0" t="n">
        <f aca="false">IF($A88=AH$7,$G88*AH$6,$G88*AH$6*VLOOKUP($B88,$A$1:$E$5,MATCH(AH$4,$A$1:$E$1,0),0)*SQRT($D88*AH$5))</f>
        <v>0.0055125</v>
      </c>
      <c r="AI88" s="0" t="n">
        <f aca="false">IF($A88=AI$7,$G88*AI$6,$G88*AI$6*VLOOKUP($B88,$A$1:$E$5,MATCH(AI$4,$A$1:$E$1,0),0)*SQRT($D88*AI$5))</f>
        <v>0.0055125</v>
      </c>
      <c r="AJ88" s="0" t="n">
        <f aca="false">IF($A88=AJ$7,$G88*AJ$6,$G88*AJ$6*VLOOKUP($B88,$A$1:$E$5,MATCH(AJ$4,$A$1:$E$1,0),0)*SQRT($D88*AJ$5))</f>
        <v>0.0055125</v>
      </c>
      <c r="AK88" s="0" t="n">
        <f aca="false">IF($A88=AK$7,$G88*AK$6,$G88*AK$6*VLOOKUP($B88,$A$1:$E$5,MATCH(AK$4,$A$1:$E$1,0),0)*SQRT($D88*AK$5))</f>
        <v>0.0011025</v>
      </c>
      <c r="AL88" s="0" t="n">
        <f aca="false">IF($A88=AL$7,$G88*AL$6,$G88*AL$6*VLOOKUP($B88,$A$1:$E$5,MATCH(AL$4,$A$1:$E$1,0),0)*SQRT($D88*AL$5))</f>
        <v>0.0011025</v>
      </c>
      <c r="AM88" s="0" t="n">
        <f aca="false">IF($A88=AM$7,$G88*AM$6,$G88*AM$6*VLOOKUP($B88,$A$1:$E$5,MATCH(AM$4,$A$1:$E$1,0),0)*SQRT($D88*AM$5))</f>
        <v>0.0011025</v>
      </c>
      <c r="AN88" s="0" t="n">
        <f aca="false">IF($A88=AN$7,$G88*AN$6,$G88*AN$6*VLOOKUP($B88,$A$1:$E$5,MATCH(AN$4,$A$1:$E$1,0),0)*SQRT($D88*AN$5))</f>
        <v>0.0011025</v>
      </c>
      <c r="AO88" s="0" t="n">
        <f aca="false">IF($A88=AO$7,$G88*AO$6,$G88*AO$6*VLOOKUP($B88,$A$1:$E$5,MATCH(AO$4,$A$1:$E$1,0),0)*SQRT($D88*AO$5))</f>
        <v>0.0002205</v>
      </c>
      <c r="AP88" s="0" t="n">
        <f aca="false">IF($A88=AP$7,$G88*AP$6,$G88*AP$6*VLOOKUP($B88,$A$1:$E$5,MATCH(AP$4,$A$1:$E$1,0),0)*SQRT($D88*AP$5))</f>
        <v>0.0002205</v>
      </c>
      <c r="AQ88" s="0" t="n">
        <f aca="false">IF($A88=AQ$7,$G88*AQ$6,$G88*AQ$6*VLOOKUP($B88,$A$1:$E$5,MATCH(AQ$4,$A$1:$E$1,0),0)*SQRT($D88*AQ$5))</f>
        <v>0.0002205</v>
      </c>
      <c r="AR88" s="0" t="n">
        <f aca="false">IF($A88=AR$7,$G88*AR$6,$G88*AR$6*VLOOKUP($B88,$A$1:$E$5,MATCH(AR$4,$A$1:$E$1,0),0)*SQRT($D88*AR$5))</f>
        <v>0.0002205</v>
      </c>
      <c r="AS88" s="0" t="n">
        <f aca="false">IF($A88=AS$7,$G88*AS$6,$G88*AS$6*VLOOKUP($B88,$A$1:$E$5,MATCH(AS$4,$A$1:$E$1,0),0)*SQRT($D88*AS$5))</f>
        <v>0.00277726364599672</v>
      </c>
      <c r="AT88" s="0" t="n">
        <f aca="false">IF($A88=AT$7,$G88*AT$6,$G88*AT$6*VLOOKUP($B88,$A$1:$E$5,MATCH(AT$4,$A$1:$E$1,0),0)*SQRT($D88*AT$5))</f>
        <v>0.00277726364599672</v>
      </c>
      <c r="AU88" s="0" t="n">
        <f aca="false">IF($A88=AU$7,$G88*AU$6,$G88*AU$6*VLOOKUP($B88,$A$1:$E$5,MATCH(AU$4,$A$1:$E$1,0),0)*SQRT($D88*AU$5))</f>
        <v>0.00277726364599672</v>
      </c>
      <c r="AV88" s="0" t="n">
        <f aca="false">IF($A88=AV$7,$G88*AV$6,$G88*AV$6*VLOOKUP($B88,$A$1:$E$5,MATCH(AV$4,$A$1:$E$1,0),0)*SQRT($D88*AV$5))</f>
        <v>0.00277726364599672</v>
      </c>
      <c r="AW88" s="0" t="n">
        <f aca="false">IF($A88=AW$7,$G88*AW$6,$G88*AW$6*VLOOKUP($B88,$A$1:$E$5,MATCH(AW$4,$A$1:$E$1,0),0)*SQRT($D88*AW$5))</f>
        <v>0.000555452729199346</v>
      </c>
      <c r="AX88" s="0" t="n">
        <f aca="false">IF($A88=AX$7,$G88*AX$6,$G88*AX$6*VLOOKUP($B88,$A$1:$E$5,MATCH(AX$4,$A$1:$E$1,0),0)*SQRT($D88*AX$5))</f>
        <v>0.000555452729199346</v>
      </c>
      <c r="AY88" s="0" t="n">
        <f aca="false">IF($A88=AY$7,$G88*AY$6,$G88*AY$6*VLOOKUP($B88,$A$1:$E$5,MATCH(AY$4,$A$1:$E$1,0),0)*SQRT($D88*AY$5))</f>
        <v>0.000555452729199346</v>
      </c>
      <c r="AZ88" s="0" t="n">
        <f aca="false">IF($A88=AZ$7,$G88*AZ$6,$G88*AZ$6*VLOOKUP($B88,$A$1:$E$5,MATCH(AZ$4,$A$1:$E$1,0),0)*SQRT($D88*AZ$5))</f>
        <v>0.000555452729199346</v>
      </c>
      <c r="BA88" s="0" t="n">
        <f aca="false">IF($A88=BA$7,$G88*BA$6,$G88*BA$6*VLOOKUP($B88,$A$1:$E$5,MATCH(BA$4,$A$1:$E$1,0),0)*SQRT($D88*BA$5))</f>
        <v>0.000111090545839869</v>
      </c>
      <c r="BB88" s="0" t="n">
        <f aca="false">IF($A88=BB$7,$G88*BB$6,$G88*BB$6*VLOOKUP($B88,$A$1:$E$5,MATCH(BB$4,$A$1:$E$1,0),0)*SQRT($D88*BB$5))</f>
        <v>0.000111090545839869</v>
      </c>
      <c r="BC88" s="0" t="n">
        <f aca="false">IF($A88=BC$7,$G88*BC$6,$G88*BC$6*VLOOKUP($B88,$A$1:$E$5,MATCH(BC$4,$A$1:$E$1,0),0)*SQRT($D88*BC$5))</f>
        <v>0.000111090545839869</v>
      </c>
      <c r="BD88" s="0" t="n">
        <f aca="false">IF($A88=BD$7,$G88*BD$6,$G88*BD$6*VLOOKUP($B88,$A$1:$E$5,MATCH(BD$4,$A$1:$E$1,0),0)*SQRT($D88*BD$5))</f>
        <v>0.000111090545839869</v>
      </c>
      <c r="BE88" s="0" t="n">
        <f aca="false">IF($A88=BE$7,$G88*BE$6,$G88*BE$6*VLOOKUP($B88,$A$1:$E$5,MATCH(BE$4,$A$1:$E$1,0),0)*SQRT($D88*BE$5))</f>
        <v>0.0275625</v>
      </c>
      <c r="BF88" s="0" t="n">
        <f aca="false">IF($A88=BF$7,$G88*BF$6,$G88*BF$6*VLOOKUP($B88,$A$1:$E$5,MATCH(BF$4,$A$1:$E$1,0),0)*SQRT($D88*BF$5))</f>
        <v>0.0275625</v>
      </c>
      <c r="BG88" s="0" t="n">
        <f aca="false">IF($A88=BG$7,$G88*BG$6,$G88*BG$6*VLOOKUP($B88,$A$1:$E$5,MATCH(BG$4,$A$1:$E$1,0),0)*SQRT($D88*BG$5))</f>
        <v>0.0275625</v>
      </c>
      <c r="BH88" s="0" t="n">
        <f aca="false">IF($A88=BH$7,$G88*BH$6,$G88*BH$6*VLOOKUP($B88,$A$1:$E$5,MATCH(BH$4,$A$1:$E$1,0),0)*SQRT($D88*BH$5))</f>
        <v>0.0275625</v>
      </c>
      <c r="BI88" s="0" t="n">
        <f aca="false">IF($A88=BI$7,$G88*BI$6,$G88*BI$6*VLOOKUP($B88,$A$1:$E$5,MATCH(BI$4,$A$1:$E$1,0),0)*SQRT($D88*BI$5))</f>
        <v>0.0055125</v>
      </c>
      <c r="BJ88" s="0" t="n">
        <f aca="false">IF($A88=BJ$7,$G88*BJ$6,$G88*BJ$6*VLOOKUP($B88,$A$1:$E$5,MATCH(BJ$4,$A$1:$E$1,0),0)*SQRT($D88*BJ$5))</f>
        <v>0.0055125</v>
      </c>
      <c r="BK88" s="0" t="n">
        <f aca="false">IF($A88=BK$7,$G88*BK$6,$G88*BK$6*VLOOKUP($B88,$A$1:$E$5,MATCH(BK$4,$A$1:$E$1,0),0)*SQRT($D88*BK$5))</f>
        <v>0.0055125</v>
      </c>
      <c r="BL88" s="0" t="n">
        <f aca="false">IF($A88=BL$7,$G88*BL$6,$G88*BL$6*VLOOKUP($B88,$A$1:$E$5,MATCH(BL$4,$A$1:$E$1,0),0)*SQRT($D88*BL$5))</f>
        <v>0.0055125</v>
      </c>
      <c r="BM88" s="0" t="n">
        <f aca="false">IF($A88=BM$7,$G88*BM$6,$G88*BM$6*VLOOKUP($B88,$A$1:$E$5,MATCH(BM$4,$A$1:$E$1,0),0)*SQRT($D88*BM$5))</f>
        <v>0.0011025</v>
      </c>
      <c r="BN88" s="0" t="n">
        <f aca="false">IF($A88=BN$7,$G88*BN$6,$G88*BN$6*VLOOKUP($B88,$A$1:$E$5,MATCH(BN$4,$A$1:$E$1,0),0)*SQRT($D88*BN$5))</f>
        <v>0.0011025</v>
      </c>
      <c r="BO88" s="0" t="n">
        <f aca="false">IF($A88=BO$7,$G88*BO$6,$G88*BO$6*VLOOKUP($B88,$A$1:$E$5,MATCH(BO$4,$A$1:$E$1,0),0)*SQRT($D88*BO$5))</f>
        <v>0.0011025</v>
      </c>
      <c r="BP88" s="0" t="n">
        <f aca="false">IF($A88=BP$7,$G88*BP$6,$G88*BP$6*VLOOKUP($B88,$A$1:$E$5,MATCH(BP$4,$A$1:$E$1,0),0)*SQRT($D88*BP$5))</f>
        <v>0.0011025</v>
      </c>
      <c r="BQ88" s="0" t="n">
        <f aca="false">IF($A88=BQ$7,$G88*BQ$6,$G88*BQ$6*VLOOKUP($B88,$A$1:$E$5,MATCH(BQ$4,$A$1:$E$1,0),0)*SQRT($D88*BQ$5))</f>
        <v>0.0138863182299836</v>
      </c>
      <c r="BR88" s="0" t="n">
        <f aca="false">IF($A88=BR$7,$G88*BR$6,$G88*BR$6*VLOOKUP($B88,$A$1:$E$5,MATCH(BR$4,$A$1:$E$1,0),0)*SQRT($D88*BR$5))</f>
        <v>0.0138863182299836</v>
      </c>
      <c r="BS88" s="0" t="n">
        <f aca="false">IF($A88=BS$7,$G88*BS$6,$G88*BS$6*VLOOKUP($B88,$A$1:$E$5,MATCH(BS$4,$A$1:$E$1,0),0)*SQRT($D88*BS$5))</f>
        <v>0.0138863182299836</v>
      </c>
      <c r="BT88" s="0" t="n">
        <f aca="false">IF($A88=BT$7,$G88*BT$6,$G88*BT$6*VLOOKUP($B88,$A$1:$E$5,MATCH(BT$4,$A$1:$E$1,0),0)*SQRT($D88*BT$5))</f>
        <v>0.0138863182299836</v>
      </c>
      <c r="BU88" s="0" t="n">
        <f aca="false">IF($A88=BU$7,$G88*BU$6,$G88*BU$6*VLOOKUP($B88,$A$1:$E$5,MATCH(BU$4,$A$1:$E$1,0),0)*SQRT($D88*BU$5))</f>
        <v>0.00277726364599673</v>
      </c>
      <c r="BV88" s="0" t="n">
        <f aca="false">IF($A88=BV$7,$G88*BV$6,$G88*BV$6*VLOOKUP($B88,$A$1:$E$5,MATCH(BV$4,$A$1:$E$1,0),0)*SQRT($D88*BV$5))</f>
        <v>0.00277726364599673</v>
      </c>
      <c r="BW88" s="0" t="n">
        <f aca="false">IF($A88=BW$7,$G88*BW$6,$G88*BW$6*VLOOKUP($B88,$A$1:$E$5,MATCH(BW$4,$A$1:$E$1,0),0)*SQRT($D88*BW$5))</f>
        <v>0.00277726364599673</v>
      </c>
      <c r="BX88" s="0" t="n">
        <f aca="false">IF($A88=BX$7,$G88*BX$6,$G88*BX$6*VLOOKUP($B88,$A$1:$E$5,MATCH(BX$4,$A$1:$E$1,0),0)*SQRT($D88*BX$5))</f>
        <v>0.00277726364599673</v>
      </c>
      <c r="BY88" s="0" t="n">
        <f aca="false">IF($A88=BY$7,$G88*BY$6,$G88*BY$6*VLOOKUP($B88,$A$1:$E$5,MATCH(BY$4,$A$1:$E$1,0),0)*SQRT($D88*BY$5))</f>
        <v>0.000555452729199344</v>
      </c>
      <c r="BZ88" s="0" t="n">
        <f aca="false">IF($A88=BZ$7,$G88*BZ$6,$G88*BZ$6*VLOOKUP($B88,$A$1:$E$5,MATCH(BZ$4,$A$1:$E$1,0),0)*SQRT($D88*BZ$5))</f>
        <v>0.000555452729199344</v>
      </c>
      <c r="CA88" s="0" t="n">
        <f aca="false">IF($A88=CA$7,$G88*CA$6,$G88*CA$6*VLOOKUP($B88,$A$1:$E$5,MATCH(CA$4,$A$1:$E$1,0),0)*SQRT($D88*CA$5))</f>
        <v>0.000555452729199344</v>
      </c>
      <c r="CB88" s="0" t="n">
        <f aca="false">IF($A88=CB$7,$G88*CB$6,$G88*CB$6*VLOOKUP($B88,$A$1:$E$5,MATCH(CB$4,$A$1:$E$1,0),0)*SQRT($D88*CB$5))</f>
        <v>0.000555452729199344</v>
      </c>
      <c r="CC88" s="0" t="n">
        <f aca="false">IF($A88=CC$7,$G88*CC$6,$G88*CC$6*VLOOKUP($B88,$A$1:$E$5,MATCH(CC$4,$A$1:$E$1,0),0)*SQRT($D88*CC$5))</f>
        <v>0.11025</v>
      </c>
      <c r="CD88" s="0" t="n">
        <f aca="false">IF($A88=CD$7,$G88*CD$6,$G88*CD$6*VLOOKUP($B88,$A$1:$E$5,MATCH(CD$4,$A$1:$E$1,0),0)*SQRT($D88*CD$5))</f>
        <v>0.11025</v>
      </c>
      <c r="CE88" s="0" t="n">
        <f aca="false">IF($A88=CE$7,$G88*CE$6,$G88*CE$6*VLOOKUP($B88,$A$1:$E$5,MATCH(CE$4,$A$1:$E$1,0),0)*SQRT($D88*CE$5))</f>
        <v>0.11025</v>
      </c>
      <c r="CF88" s="0" t="n">
        <f aca="false">IF($A88=CF$7,$G88*CF$6,$G88*CF$6*VLOOKUP($B88,$A$1:$E$5,MATCH(CF$4,$A$1:$E$1,0),0)*SQRT($D88*CF$5))</f>
        <v>0.11025</v>
      </c>
      <c r="CG88" s="0" t="n">
        <f aca="false">IF($A88=CG$7,$G88*CG$6,$G88*CG$6*VLOOKUP($B88,$A$1:$E$5,MATCH(CG$4,$A$1:$E$1,0),0)*SQRT($D88*CG$5))</f>
        <v>0.02205</v>
      </c>
      <c r="CH88" s="0" t="n">
        <f aca="false">IF($A88=CH$7,$G88*CH$6,$G88*CH$6*VLOOKUP($B88,$A$1:$E$5,MATCH(CH$4,$A$1:$E$1,0),0)*SQRT($D88*CH$5))</f>
        <v>0.1225</v>
      </c>
      <c r="CI88" s="0" t="n">
        <f aca="false">IF($A88=CI$7,$G88*CI$6,$G88*CI$6*VLOOKUP($B88,$A$1:$E$5,MATCH(CI$4,$A$1:$E$1,0),0)*SQRT($D88*CI$5))</f>
        <v>0.02205</v>
      </c>
      <c r="CJ88" s="0" t="n">
        <f aca="false">IF($A88=CJ$7,$G88*CJ$6,$G88*CJ$6*VLOOKUP($B88,$A$1:$E$5,MATCH(CJ$4,$A$1:$E$1,0),0)*SQRT($D88*CJ$5))</f>
        <v>0.02205</v>
      </c>
      <c r="CK88" s="0" t="n">
        <f aca="false">IF($A88=CK$7,$G88*CK$6,$G88*CK$6*VLOOKUP($B88,$A$1:$E$5,MATCH(CK$4,$A$1:$E$1,0),0)*SQRT($D88*CK$5))</f>
        <v>0.00441</v>
      </c>
      <c r="CL88" s="0" t="n">
        <f aca="false">IF($A88=CL$7,$G88*CL$6,$G88*CL$6*VLOOKUP($B88,$A$1:$E$5,MATCH(CL$4,$A$1:$E$1,0),0)*SQRT($D88*CL$5))</f>
        <v>0.00441</v>
      </c>
      <c r="CM88" s="0" t="n">
        <f aca="false">IF($A88=CM$7,$G88*CM$6,$G88*CM$6*VLOOKUP($B88,$A$1:$E$5,MATCH(CM$4,$A$1:$E$1,0),0)*SQRT($D88*CM$5))</f>
        <v>0.00441</v>
      </c>
      <c r="CN88" s="0" t="n">
        <f aca="false">IF($A88=CN$7,$G88*CN$6,$G88*CN$6*VLOOKUP($B88,$A$1:$E$5,MATCH(CN$4,$A$1:$E$1,0),0)*SQRT($D88*CN$5))</f>
        <v>0.00441</v>
      </c>
      <c r="CO88" s="0" t="n">
        <f aca="false">IF($A88=CO$7,$G88*CO$6,$G88*CO$6*VLOOKUP($B88,$A$1:$E$5,MATCH(CO$4,$A$1:$E$1,0),0)*SQRT($D88*CO$5))</f>
        <v>0.0555452729199344</v>
      </c>
      <c r="CP88" s="0" t="n">
        <f aca="false">IF($A88=CP$7,$G88*CP$6,$G88*CP$6*VLOOKUP($B88,$A$1:$E$5,MATCH(CP$4,$A$1:$E$1,0),0)*SQRT($D88*CP$5))</f>
        <v>0.0555452729199344</v>
      </c>
      <c r="CQ88" s="0" t="n">
        <f aca="false">IF($A88=CQ$7,$G88*CQ$6,$G88*CQ$6*VLOOKUP($B88,$A$1:$E$5,MATCH(CQ$4,$A$1:$E$1,0),0)*SQRT($D88*CQ$5))</f>
        <v>0.0555452729199344</v>
      </c>
      <c r="CR88" s="0" t="n">
        <f aca="false">IF($A88=CR$7,$G88*CR$6,$G88*CR$6*VLOOKUP($B88,$A$1:$E$5,MATCH(CR$4,$A$1:$E$1,0),0)*SQRT($D88*CR$5))</f>
        <v>0.0555452729199344</v>
      </c>
      <c r="CS88" s="0" t="n">
        <f aca="false">IF($A88=CS$7,$G88*CS$6,$G88*CS$6*VLOOKUP($B88,$A$1:$E$5,MATCH(CS$4,$A$1:$E$1,0),0)*SQRT($D88*CS$5))</f>
        <v>0.0111090545839869</v>
      </c>
      <c r="CT88" s="0" t="n">
        <f aca="false">IF($A88=CT$7,$G88*CT$6,$G88*CT$6*VLOOKUP($B88,$A$1:$E$5,MATCH(CT$4,$A$1:$E$1,0),0)*SQRT($D88*CT$5))</f>
        <v>0.0111090545839869</v>
      </c>
      <c r="CU88" s="0" t="n">
        <f aca="false">IF($A88=CU$7,$G88*CU$6,$G88*CU$6*VLOOKUP($B88,$A$1:$E$5,MATCH(CU$4,$A$1:$E$1,0),0)*SQRT($D88*CU$5))</f>
        <v>0.0111090545839869</v>
      </c>
      <c r="CV88" s="0" t="n">
        <f aca="false">IF($A88=CV$7,$G88*CV$6,$G88*CV$6*VLOOKUP($B88,$A$1:$E$5,MATCH(CV$4,$A$1:$E$1,0),0)*SQRT($D88*CV$5))</f>
        <v>0.0111090545839869</v>
      </c>
      <c r="CW88" s="0" t="n">
        <f aca="false">IF($A88=CW$7,$G88*CW$6,$G88*CW$6*VLOOKUP($B88,$A$1:$E$5,MATCH(CW$4,$A$1:$E$1,0),0)*SQRT($D88*CW$5))</f>
        <v>0.00222181091679738</v>
      </c>
      <c r="CX88" s="0" t="n">
        <f aca="false">IF($A88=CX$7,$G88*CX$6,$G88*CX$6*VLOOKUP($B88,$A$1:$E$5,MATCH(CX$4,$A$1:$E$1,0),0)*SQRT($D88*CX$5))</f>
        <v>0.00222181091679738</v>
      </c>
      <c r="CY88" s="0" t="n">
        <f aca="false">IF($A88=CY$7,$G88*CY$6,$G88*CY$6*VLOOKUP($B88,$A$1:$E$5,MATCH(CY$4,$A$1:$E$1,0),0)*SQRT($D88*CY$5))</f>
        <v>0.00222181091679738</v>
      </c>
      <c r="CZ88" s="0" t="n">
        <f aca="false">IF($A88=CZ$7,$G88*CZ$6,$G88*CZ$6*VLOOKUP($B88,$A$1:$E$5,MATCH(CZ$4,$A$1:$E$1,0),0)*SQRT($D88*CZ$5))</f>
        <v>0.00222181091679738</v>
      </c>
      <c r="DB88" s="0" t="n">
        <f aca="false">SUM(I88:CZ88)/SUM($I$11:$CZ$106)*Computations!$GS$7</f>
        <v>0.262389492404445</v>
      </c>
    </row>
    <row r="89" customFormat="false" ht="14" hidden="false" customHeight="false" outlineLevel="0" collapsed="false">
      <c r="A89" s="0" t="n">
        <v>79</v>
      </c>
      <c r="B89" s="0" t="n">
        <v>4</v>
      </c>
      <c r="C89" s="0" t="n">
        <v>0.02</v>
      </c>
      <c r="D89" s="0" t="n">
        <v>0.18</v>
      </c>
      <c r="E89" s="0" t="n">
        <v>5</v>
      </c>
      <c r="F89" s="0" t="n">
        <v>0.5</v>
      </c>
      <c r="G89" s="0" t="n">
        <f aca="false">SQRT(C89*(1-C89))*F89*E89</f>
        <v>0.35</v>
      </c>
      <c r="I89" s="0" t="n">
        <f aca="false">IF($A89=I$7,$G89*I$6,$G89*I$6*VLOOKUP($B89,$A$1:$E$5,MATCH(I$4,$A$1:$E$1,0),0)*SQRT($D89*I$5))</f>
        <v>0.0055125</v>
      </c>
      <c r="J89" s="0" t="n">
        <f aca="false">IF($A89=J$7,$G89*J$6,$G89*J$6*VLOOKUP($B89,$A$1:$E$5,MATCH(J$4,$A$1:$E$1,0),0)*SQRT($D89*J$5))</f>
        <v>0.0055125</v>
      </c>
      <c r="K89" s="0" t="n">
        <f aca="false">IF($A89=K$7,$G89*K$6,$G89*K$6*VLOOKUP($B89,$A$1:$E$5,MATCH(K$4,$A$1:$E$1,0),0)*SQRT($D89*K$5))</f>
        <v>0.0055125</v>
      </c>
      <c r="L89" s="0" t="n">
        <f aca="false">IF($A89=L$7,$G89*L$6,$G89*L$6*VLOOKUP($B89,$A$1:$E$5,MATCH(L$4,$A$1:$E$1,0),0)*SQRT($D89*L$5))</f>
        <v>0.0055125</v>
      </c>
      <c r="M89" s="0" t="n">
        <f aca="false">IF($A89=M$7,$G89*M$6,$G89*M$6*VLOOKUP($B89,$A$1:$E$5,MATCH(M$4,$A$1:$E$1,0),0)*SQRT($D89*M$5))</f>
        <v>0.0011025</v>
      </c>
      <c r="N89" s="0" t="n">
        <f aca="false">IF($A89=N$7,$G89*N$6,$G89*N$6*VLOOKUP($B89,$A$1:$E$5,MATCH(N$4,$A$1:$E$1,0),0)*SQRT($D89*N$5))</f>
        <v>0.0011025</v>
      </c>
      <c r="O89" s="0" t="n">
        <f aca="false">IF($A89=O$7,$G89*O$6,$G89*O$6*VLOOKUP($B89,$A$1:$E$5,MATCH(O$4,$A$1:$E$1,0),0)*SQRT($D89*O$5))</f>
        <v>0.0011025</v>
      </c>
      <c r="P89" s="0" t="n">
        <f aca="false">IF($A89=P$7,$G89*P$6,$G89*P$6*VLOOKUP($B89,$A$1:$E$5,MATCH(P$4,$A$1:$E$1,0),0)*SQRT($D89*P$5))</f>
        <v>0.0011025</v>
      </c>
      <c r="Q89" s="0" t="n">
        <f aca="false">IF($A89=Q$7,$G89*Q$6,$G89*Q$6*VLOOKUP($B89,$A$1:$E$5,MATCH(Q$4,$A$1:$E$1,0),0)*SQRT($D89*Q$5))</f>
        <v>0.0002205</v>
      </c>
      <c r="R89" s="0" t="n">
        <f aca="false">IF($A89=R$7,$G89*R$6,$G89*R$6*VLOOKUP($B89,$A$1:$E$5,MATCH(R$4,$A$1:$E$1,0),0)*SQRT($D89*R$5))</f>
        <v>0.0002205</v>
      </c>
      <c r="S89" s="0" t="n">
        <f aca="false">IF($A89=S$7,$G89*S$6,$G89*S$6*VLOOKUP($B89,$A$1:$E$5,MATCH(S$4,$A$1:$E$1,0),0)*SQRT($D89*S$5))</f>
        <v>0.0002205</v>
      </c>
      <c r="T89" s="0" t="n">
        <f aca="false">IF($A89=T$7,$G89*T$6,$G89*T$6*VLOOKUP($B89,$A$1:$E$5,MATCH(T$4,$A$1:$E$1,0),0)*SQRT($D89*T$5))</f>
        <v>0.0002205</v>
      </c>
      <c r="U89" s="0" t="n">
        <f aca="false">IF($A89=U$7,$G89*U$6,$G89*U$6*VLOOKUP($B89,$A$1:$E$5,MATCH(U$4,$A$1:$E$1,0),0)*SQRT($D89*U$5))</f>
        <v>0.00277726364599672</v>
      </c>
      <c r="V89" s="0" t="n">
        <f aca="false">IF($A89=V$7,$G89*V$6,$G89*V$6*VLOOKUP($B89,$A$1:$E$5,MATCH(V$4,$A$1:$E$1,0),0)*SQRT($D89*V$5))</f>
        <v>0.00277726364599672</v>
      </c>
      <c r="W89" s="0" t="n">
        <f aca="false">IF($A89=W$7,$G89*W$6,$G89*W$6*VLOOKUP($B89,$A$1:$E$5,MATCH(W$4,$A$1:$E$1,0),0)*SQRT($D89*W$5))</f>
        <v>0.00277726364599672</v>
      </c>
      <c r="X89" s="0" t="n">
        <f aca="false">IF($A89=X$7,$G89*X$6,$G89*X$6*VLOOKUP($B89,$A$1:$E$5,MATCH(X$4,$A$1:$E$1,0),0)*SQRT($D89*X$5))</f>
        <v>0.00277726364599672</v>
      </c>
      <c r="Y89" s="0" t="n">
        <f aca="false">IF($A89=Y$7,$G89*Y$6,$G89*Y$6*VLOOKUP($B89,$A$1:$E$5,MATCH(Y$4,$A$1:$E$1,0),0)*SQRT($D89*Y$5))</f>
        <v>0.000555452729199346</v>
      </c>
      <c r="Z89" s="0" t="n">
        <f aca="false">IF($A89=Z$7,$G89*Z$6,$G89*Z$6*VLOOKUP($B89,$A$1:$E$5,MATCH(Z$4,$A$1:$E$1,0),0)*SQRT($D89*Z$5))</f>
        <v>0.000555452729199346</v>
      </c>
      <c r="AA89" s="0" t="n">
        <f aca="false">IF($A89=AA$7,$G89*AA$6,$G89*AA$6*VLOOKUP($B89,$A$1:$E$5,MATCH(AA$4,$A$1:$E$1,0),0)*SQRT($D89*AA$5))</f>
        <v>0.000555452729199346</v>
      </c>
      <c r="AB89" s="0" t="n">
        <f aca="false">IF($A89=AB$7,$G89*AB$6,$G89*AB$6*VLOOKUP($B89,$A$1:$E$5,MATCH(AB$4,$A$1:$E$1,0),0)*SQRT($D89*AB$5))</f>
        <v>0.000555452729199346</v>
      </c>
      <c r="AC89" s="0" t="n">
        <f aca="false">IF($A89=AC$7,$G89*AC$6,$G89*AC$6*VLOOKUP($B89,$A$1:$E$5,MATCH(AC$4,$A$1:$E$1,0),0)*SQRT($D89*AC$5))</f>
        <v>0.000111090545839869</v>
      </c>
      <c r="AD89" s="0" t="n">
        <f aca="false">IF($A89=AD$7,$G89*AD$6,$G89*AD$6*VLOOKUP($B89,$A$1:$E$5,MATCH(AD$4,$A$1:$E$1,0),0)*SQRT($D89*AD$5))</f>
        <v>0.000111090545839869</v>
      </c>
      <c r="AE89" s="0" t="n">
        <f aca="false">IF($A89=AE$7,$G89*AE$6,$G89*AE$6*VLOOKUP($B89,$A$1:$E$5,MATCH(AE$4,$A$1:$E$1,0),0)*SQRT($D89*AE$5))</f>
        <v>0.000111090545839869</v>
      </c>
      <c r="AF89" s="0" t="n">
        <f aca="false">IF($A89=AF$7,$G89*AF$6,$G89*AF$6*VLOOKUP($B89,$A$1:$E$5,MATCH(AF$4,$A$1:$E$1,0),0)*SQRT($D89*AF$5))</f>
        <v>0.000111090545839869</v>
      </c>
      <c r="AG89" s="0" t="n">
        <f aca="false">IF($A89=AG$7,$G89*AG$6,$G89*AG$6*VLOOKUP($B89,$A$1:$E$5,MATCH(AG$4,$A$1:$E$1,0),0)*SQRT($D89*AG$5))</f>
        <v>0.0055125</v>
      </c>
      <c r="AH89" s="0" t="n">
        <f aca="false">IF($A89=AH$7,$G89*AH$6,$G89*AH$6*VLOOKUP($B89,$A$1:$E$5,MATCH(AH$4,$A$1:$E$1,0),0)*SQRT($D89*AH$5))</f>
        <v>0.0055125</v>
      </c>
      <c r="AI89" s="0" t="n">
        <f aca="false">IF($A89=AI$7,$G89*AI$6,$G89*AI$6*VLOOKUP($B89,$A$1:$E$5,MATCH(AI$4,$A$1:$E$1,0),0)*SQRT($D89*AI$5))</f>
        <v>0.0055125</v>
      </c>
      <c r="AJ89" s="0" t="n">
        <f aca="false">IF($A89=AJ$7,$G89*AJ$6,$G89*AJ$6*VLOOKUP($B89,$A$1:$E$5,MATCH(AJ$4,$A$1:$E$1,0),0)*SQRT($D89*AJ$5))</f>
        <v>0.0055125</v>
      </c>
      <c r="AK89" s="0" t="n">
        <f aca="false">IF($A89=AK$7,$G89*AK$6,$G89*AK$6*VLOOKUP($B89,$A$1:$E$5,MATCH(AK$4,$A$1:$E$1,0),0)*SQRT($D89*AK$5))</f>
        <v>0.0011025</v>
      </c>
      <c r="AL89" s="0" t="n">
        <f aca="false">IF($A89=AL$7,$G89*AL$6,$G89*AL$6*VLOOKUP($B89,$A$1:$E$5,MATCH(AL$4,$A$1:$E$1,0),0)*SQRT($D89*AL$5))</f>
        <v>0.0011025</v>
      </c>
      <c r="AM89" s="0" t="n">
        <f aca="false">IF($A89=AM$7,$G89*AM$6,$G89*AM$6*VLOOKUP($B89,$A$1:$E$5,MATCH(AM$4,$A$1:$E$1,0),0)*SQRT($D89*AM$5))</f>
        <v>0.0011025</v>
      </c>
      <c r="AN89" s="0" t="n">
        <f aca="false">IF($A89=AN$7,$G89*AN$6,$G89*AN$6*VLOOKUP($B89,$A$1:$E$5,MATCH(AN$4,$A$1:$E$1,0),0)*SQRT($D89*AN$5))</f>
        <v>0.0011025</v>
      </c>
      <c r="AO89" s="0" t="n">
        <f aca="false">IF($A89=AO$7,$G89*AO$6,$G89*AO$6*VLOOKUP($B89,$A$1:$E$5,MATCH(AO$4,$A$1:$E$1,0),0)*SQRT($D89*AO$5))</f>
        <v>0.0002205</v>
      </c>
      <c r="AP89" s="0" t="n">
        <f aca="false">IF($A89=AP$7,$G89*AP$6,$G89*AP$6*VLOOKUP($B89,$A$1:$E$5,MATCH(AP$4,$A$1:$E$1,0),0)*SQRT($D89*AP$5))</f>
        <v>0.0002205</v>
      </c>
      <c r="AQ89" s="0" t="n">
        <f aca="false">IF($A89=AQ$7,$G89*AQ$6,$G89*AQ$6*VLOOKUP($B89,$A$1:$E$5,MATCH(AQ$4,$A$1:$E$1,0),0)*SQRT($D89*AQ$5))</f>
        <v>0.0002205</v>
      </c>
      <c r="AR89" s="0" t="n">
        <f aca="false">IF($A89=AR$7,$G89*AR$6,$G89*AR$6*VLOOKUP($B89,$A$1:$E$5,MATCH(AR$4,$A$1:$E$1,0),0)*SQRT($D89*AR$5))</f>
        <v>0.0002205</v>
      </c>
      <c r="AS89" s="0" t="n">
        <f aca="false">IF($A89=AS$7,$G89*AS$6,$G89*AS$6*VLOOKUP($B89,$A$1:$E$5,MATCH(AS$4,$A$1:$E$1,0),0)*SQRT($D89*AS$5))</f>
        <v>0.00277726364599672</v>
      </c>
      <c r="AT89" s="0" t="n">
        <f aca="false">IF($A89=AT$7,$G89*AT$6,$G89*AT$6*VLOOKUP($B89,$A$1:$E$5,MATCH(AT$4,$A$1:$E$1,0),0)*SQRT($D89*AT$5))</f>
        <v>0.00277726364599672</v>
      </c>
      <c r="AU89" s="0" t="n">
        <f aca="false">IF($A89=AU$7,$G89*AU$6,$G89*AU$6*VLOOKUP($B89,$A$1:$E$5,MATCH(AU$4,$A$1:$E$1,0),0)*SQRT($D89*AU$5))</f>
        <v>0.00277726364599672</v>
      </c>
      <c r="AV89" s="0" t="n">
        <f aca="false">IF($A89=AV$7,$G89*AV$6,$G89*AV$6*VLOOKUP($B89,$A$1:$E$5,MATCH(AV$4,$A$1:$E$1,0),0)*SQRT($D89*AV$5))</f>
        <v>0.00277726364599672</v>
      </c>
      <c r="AW89" s="0" t="n">
        <f aca="false">IF($A89=AW$7,$G89*AW$6,$G89*AW$6*VLOOKUP($B89,$A$1:$E$5,MATCH(AW$4,$A$1:$E$1,0),0)*SQRT($D89*AW$5))</f>
        <v>0.000555452729199346</v>
      </c>
      <c r="AX89" s="0" t="n">
        <f aca="false">IF($A89=AX$7,$G89*AX$6,$G89*AX$6*VLOOKUP($B89,$A$1:$E$5,MATCH(AX$4,$A$1:$E$1,0),0)*SQRT($D89*AX$5))</f>
        <v>0.000555452729199346</v>
      </c>
      <c r="AY89" s="0" t="n">
        <f aca="false">IF($A89=AY$7,$G89*AY$6,$G89*AY$6*VLOOKUP($B89,$A$1:$E$5,MATCH(AY$4,$A$1:$E$1,0),0)*SQRT($D89*AY$5))</f>
        <v>0.000555452729199346</v>
      </c>
      <c r="AZ89" s="0" t="n">
        <f aca="false">IF($A89=AZ$7,$G89*AZ$6,$G89*AZ$6*VLOOKUP($B89,$A$1:$E$5,MATCH(AZ$4,$A$1:$E$1,0),0)*SQRT($D89*AZ$5))</f>
        <v>0.000555452729199346</v>
      </c>
      <c r="BA89" s="0" t="n">
        <f aca="false">IF($A89=BA$7,$G89*BA$6,$G89*BA$6*VLOOKUP($B89,$A$1:$E$5,MATCH(BA$4,$A$1:$E$1,0),0)*SQRT($D89*BA$5))</f>
        <v>0.000111090545839869</v>
      </c>
      <c r="BB89" s="0" t="n">
        <f aca="false">IF($A89=BB$7,$G89*BB$6,$G89*BB$6*VLOOKUP($B89,$A$1:$E$5,MATCH(BB$4,$A$1:$E$1,0),0)*SQRT($D89*BB$5))</f>
        <v>0.000111090545839869</v>
      </c>
      <c r="BC89" s="0" t="n">
        <f aca="false">IF($A89=BC$7,$G89*BC$6,$G89*BC$6*VLOOKUP($B89,$A$1:$E$5,MATCH(BC$4,$A$1:$E$1,0),0)*SQRT($D89*BC$5))</f>
        <v>0.000111090545839869</v>
      </c>
      <c r="BD89" s="0" t="n">
        <f aca="false">IF($A89=BD$7,$G89*BD$6,$G89*BD$6*VLOOKUP($B89,$A$1:$E$5,MATCH(BD$4,$A$1:$E$1,0),0)*SQRT($D89*BD$5))</f>
        <v>0.000111090545839869</v>
      </c>
      <c r="BE89" s="0" t="n">
        <f aca="false">IF($A89=BE$7,$G89*BE$6,$G89*BE$6*VLOOKUP($B89,$A$1:$E$5,MATCH(BE$4,$A$1:$E$1,0),0)*SQRT($D89*BE$5))</f>
        <v>0.0275625</v>
      </c>
      <c r="BF89" s="0" t="n">
        <f aca="false">IF($A89=BF$7,$G89*BF$6,$G89*BF$6*VLOOKUP($B89,$A$1:$E$5,MATCH(BF$4,$A$1:$E$1,0),0)*SQRT($D89*BF$5))</f>
        <v>0.0275625</v>
      </c>
      <c r="BG89" s="0" t="n">
        <f aca="false">IF($A89=BG$7,$G89*BG$6,$G89*BG$6*VLOOKUP($B89,$A$1:$E$5,MATCH(BG$4,$A$1:$E$1,0),0)*SQRT($D89*BG$5))</f>
        <v>0.0275625</v>
      </c>
      <c r="BH89" s="0" t="n">
        <f aca="false">IF($A89=BH$7,$G89*BH$6,$G89*BH$6*VLOOKUP($B89,$A$1:$E$5,MATCH(BH$4,$A$1:$E$1,0),0)*SQRT($D89*BH$5))</f>
        <v>0.0275625</v>
      </c>
      <c r="BI89" s="0" t="n">
        <f aca="false">IF($A89=BI$7,$G89*BI$6,$G89*BI$6*VLOOKUP($B89,$A$1:$E$5,MATCH(BI$4,$A$1:$E$1,0),0)*SQRT($D89*BI$5))</f>
        <v>0.0055125</v>
      </c>
      <c r="BJ89" s="0" t="n">
        <f aca="false">IF($A89=BJ$7,$G89*BJ$6,$G89*BJ$6*VLOOKUP($B89,$A$1:$E$5,MATCH(BJ$4,$A$1:$E$1,0),0)*SQRT($D89*BJ$5))</f>
        <v>0.0055125</v>
      </c>
      <c r="BK89" s="0" t="n">
        <f aca="false">IF($A89=BK$7,$G89*BK$6,$G89*BK$6*VLOOKUP($B89,$A$1:$E$5,MATCH(BK$4,$A$1:$E$1,0),0)*SQRT($D89*BK$5))</f>
        <v>0.0055125</v>
      </c>
      <c r="BL89" s="0" t="n">
        <f aca="false">IF($A89=BL$7,$G89*BL$6,$G89*BL$6*VLOOKUP($B89,$A$1:$E$5,MATCH(BL$4,$A$1:$E$1,0),0)*SQRT($D89*BL$5))</f>
        <v>0.0055125</v>
      </c>
      <c r="BM89" s="0" t="n">
        <f aca="false">IF($A89=BM$7,$G89*BM$6,$G89*BM$6*VLOOKUP($B89,$A$1:$E$5,MATCH(BM$4,$A$1:$E$1,0),0)*SQRT($D89*BM$5))</f>
        <v>0.0011025</v>
      </c>
      <c r="BN89" s="0" t="n">
        <f aca="false">IF($A89=BN$7,$G89*BN$6,$G89*BN$6*VLOOKUP($B89,$A$1:$E$5,MATCH(BN$4,$A$1:$E$1,0),0)*SQRT($D89*BN$5))</f>
        <v>0.0011025</v>
      </c>
      <c r="BO89" s="0" t="n">
        <f aca="false">IF($A89=BO$7,$G89*BO$6,$G89*BO$6*VLOOKUP($B89,$A$1:$E$5,MATCH(BO$4,$A$1:$E$1,0),0)*SQRT($D89*BO$5))</f>
        <v>0.0011025</v>
      </c>
      <c r="BP89" s="0" t="n">
        <f aca="false">IF($A89=BP$7,$G89*BP$6,$G89*BP$6*VLOOKUP($B89,$A$1:$E$5,MATCH(BP$4,$A$1:$E$1,0),0)*SQRT($D89*BP$5))</f>
        <v>0.0011025</v>
      </c>
      <c r="BQ89" s="0" t="n">
        <f aca="false">IF($A89=BQ$7,$G89*BQ$6,$G89*BQ$6*VLOOKUP($B89,$A$1:$E$5,MATCH(BQ$4,$A$1:$E$1,0),0)*SQRT($D89*BQ$5))</f>
        <v>0.0138863182299836</v>
      </c>
      <c r="BR89" s="0" t="n">
        <f aca="false">IF($A89=BR$7,$G89*BR$6,$G89*BR$6*VLOOKUP($B89,$A$1:$E$5,MATCH(BR$4,$A$1:$E$1,0),0)*SQRT($D89*BR$5))</f>
        <v>0.0138863182299836</v>
      </c>
      <c r="BS89" s="0" t="n">
        <f aca="false">IF($A89=BS$7,$G89*BS$6,$G89*BS$6*VLOOKUP($B89,$A$1:$E$5,MATCH(BS$4,$A$1:$E$1,0),0)*SQRT($D89*BS$5))</f>
        <v>0.0138863182299836</v>
      </c>
      <c r="BT89" s="0" t="n">
        <f aca="false">IF($A89=BT$7,$G89*BT$6,$G89*BT$6*VLOOKUP($B89,$A$1:$E$5,MATCH(BT$4,$A$1:$E$1,0),0)*SQRT($D89*BT$5))</f>
        <v>0.0138863182299836</v>
      </c>
      <c r="BU89" s="0" t="n">
        <f aca="false">IF($A89=BU$7,$G89*BU$6,$G89*BU$6*VLOOKUP($B89,$A$1:$E$5,MATCH(BU$4,$A$1:$E$1,0),0)*SQRT($D89*BU$5))</f>
        <v>0.00277726364599673</v>
      </c>
      <c r="BV89" s="0" t="n">
        <f aca="false">IF($A89=BV$7,$G89*BV$6,$G89*BV$6*VLOOKUP($B89,$A$1:$E$5,MATCH(BV$4,$A$1:$E$1,0),0)*SQRT($D89*BV$5))</f>
        <v>0.00277726364599673</v>
      </c>
      <c r="BW89" s="0" t="n">
        <f aca="false">IF($A89=BW$7,$G89*BW$6,$G89*BW$6*VLOOKUP($B89,$A$1:$E$5,MATCH(BW$4,$A$1:$E$1,0),0)*SQRT($D89*BW$5))</f>
        <v>0.00277726364599673</v>
      </c>
      <c r="BX89" s="0" t="n">
        <f aca="false">IF($A89=BX$7,$G89*BX$6,$G89*BX$6*VLOOKUP($B89,$A$1:$E$5,MATCH(BX$4,$A$1:$E$1,0),0)*SQRT($D89*BX$5))</f>
        <v>0.00277726364599673</v>
      </c>
      <c r="BY89" s="0" t="n">
        <f aca="false">IF($A89=BY$7,$G89*BY$6,$G89*BY$6*VLOOKUP($B89,$A$1:$E$5,MATCH(BY$4,$A$1:$E$1,0),0)*SQRT($D89*BY$5))</f>
        <v>0.000555452729199344</v>
      </c>
      <c r="BZ89" s="0" t="n">
        <f aca="false">IF($A89=BZ$7,$G89*BZ$6,$G89*BZ$6*VLOOKUP($B89,$A$1:$E$5,MATCH(BZ$4,$A$1:$E$1,0),0)*SQRT($D89*BZ$5))</f>
        <v>0.000555452729199344</v>
      </c>
      <c r="CA89" s="0" t="n">
        <f aca="false">IF($A89=CA$7,$G89*CA$6,$G89*CA$6*VLOOKUP($B89,$A$1:$E$5,MATCH(CA$4,$A$1:$E$1,0),0)*SQRT($D89*CA$5))</f>
        <v>0.000555452729199344</v>
      </c>
      <c r="CB89" s="0" t="n">
        <f aca="false">IF($A89=CB$7,$G89*CB$6,$G89*CB$6*VLOOKUP($B89,$A$1:$E$5,MATCH(CB$4,$A$1:$E$1,0),0)*SQRT($D89*CB$5))</f>
        <v>0.000555452729199344</v>
      </c>
      <c r="CC89" s="0" t="n">
        <f aca="false">IF($A89=CC$7,$G89*CC$6,$G89*CC$6*VLOOKUP($B89,$A$1:$E$5,MATCH(CC$4,$A$1:$E$1,0),0)*SQRT($D89*CC$5))</f>
        <v>0.11025</v>
      </c>
      <c r="CD89" s="0" t="n">
        <f aca="false">IF($A89=CD$7,$G89*CD$6,$G89*CD$6*VLOOKUP($B89,$A$1:$E$5,MATCH(CD$4,$A$1:$E$1,0),0)*SQRT($D89*CD$5))</f>
        <v>0.11025</v>
      </c>
      <c r="CE89" s="0" t="n">
        <f aca="false">IF($A89=CE$7,$G89*CE$6,$G89*CE$6*VLOOKUP($B89,$A$1:$E$5,MATCH(CE$4,$A$1:$E$1,0),0)*SQRT($D89*CE$5))</f>
        <v>0.11025</v>
      </c>
      <c r="CF89" s="0" t="n">
        <f aca="false">IF($A89=CF$7,$G89*CF$6,$G89*CF$6*VLOOKUP($B89,$A$1:$E$5,MATCH(CF$4,$A$1:$E$1,0),0)*SQRT($D89*CF$5))</f>
        <v>0.11025</v>
      </c>
      <c r="CG89" s="0" t="n">
        <f aca="false">IF($A89=CG$7,$G89*CG$6,$G89*CG$6*VLOOKUP($B89,$A$1:$E$5,MATCH(CG$4,$A$1:$E$1,0),0)*SQRT($D89*CG$5))</f>
        <v>0.02205</v>
      </c>
      <c r="CH89" s="0" t="n">
        <f aca="false">IF($A89=CH$7,$G89*CH$6,$G89*CH$6*VLOOKUP($B89,$A$1:$E$5,MATCH(CH$4,$A$1:$E$1,0),0)*SQRT($D89*CH$5))</f>
        <v>0.02205</v>
      </c>
      <c r="CI89" s="0" t="n">
        <f aca="false">IF($A89=CI$7,$G89*CI$6,$G89*CI$6*VLOOKUP($B89,$A$1:$E$5,MATCH(CI$4,$A$1:$E$1,0),0)*SQRT($D89*CI$5))</f>
        <v>0.1225</v>
      </c>
      <c r="CJ89" s="0" t="n">
        <f aca="false">IF($A89=CJ$7,$G89*CJ$6,$G89*CJ$6*VLOOKUP($B89,$A$1:$E$5,MATCH(CJ$4,$A$1:$E$1,0),0)*SQRT($D89*CJ$5))</f>
        <v>0.02205</v>
      </c>
      <c r="CK89" s="0" t="n">
        <f aca="false">IF($A89=CK$7,$G89*CK$6,$G89*CK$6*VLOOKUP($B89,$A$1:$E$5,MATCH(CK$4,$A$1:$E$1,0),0)*SQRT($D89*CK$5))</f>
        <v>0.00441</v>
      </c>
      <c r="CL89" s="0" t="n">
        <f aca="false">IF($A89=CL$7,$G89*CL$6,$G89*CL$6*VLOOKUP($B89,$A$1:$E$5,MATCH(CL$4,$A$1:$E$1,0),0)*SQRT($D89*CL$5))</f>
        <v>0.00441</v>
      </c>
      <c r="CM89" s="0" t="n">
        <f aca="false">IF($A89=CM$7,$G89*CM$6,$G89*CM$6*VLOOKUP($B89,$A$1:$E$5,MATCH(CM$4,$A$1:$E$1,0),0)*SQRT($D89*CM$5))</f>
        <v>0.00441</v>
      </c>
      <c r="CN89" s="0" t="n">
        <f aca="false">IF($A89=CN$7,$G89*CN$6,$G89*CN$6*VLOOKUP($B89,$A$1:$E$5,MATCH(CN$4,$A$1:$E$1,0),0)*SQRT($D89*CN$5))</f>
        <v>0.00441</v>
      </c>
      <c r="CO89" s="0" t="n">
        <f aca="false">IF($A89=CO$7,$G89*CO$6,$G89*CO$6*VLOOKUP($B89,$A$1:$E$5,MATCH(CO$4,$A$1:$E$1,0),0)*SQRT($D89*CO$5))</f>
        <v>0.0555452729199344</v>
      </c>
      <c r="CP89" s="0" t="n">
        <f aca="false">IF($A89=CP$7,$G89*CP$6,$G89*CP$6*VLOOKUP($B89,$A$1:$E$5,MATCH(CP$4,$A$1:$E$1,0),0)*SQRT($D89*CP$5))</f>
        <v>0.0555452729199344</v>
      </c>
      <c r="CQ89" s="0" t="n">
        <f aca="false">IF($A89=CQ$7,$G89*CQ$6,$G89*CQ$6*VLOOKUP($B89,$A$1:$E$5,MATCH(CQ$4,$A$1:$E$1,0),0)*SQRT($D89*CQ$5))</f>
        <v>0.0555452729199344</v>
      </c>
      <c r="CR89" s="0" t="n">
        <f aca="false">IF($A89=CR$7,$G89*CR$6,$G89*CR$6*VLOOKUP($B89,$A$1:$E$5,MATCH(CR$4,$A$1:$E$1,0),0)*SQRT($D89*CR$5))</f>
        <v>0.0555452729199344</v>
      </c>
      <c r="CS89" s="0" t="n">
        <f aca="false">IF($A89=CS$7,$G89*CS$6,$G89*CS$6*VLOOKUP($B89,$A$1:$E$5,MATCH(CS$4,$A$1:$E$1,0),0)*SQRT($D89*CS$5))</f>
        <v>0.0111090545839869</v>
      </c>
      <c r="CT89" s="0" t="n">
        <f aca="false">IF($A89=CT$7,$G89*CT$6,$G89*CT$6*VLOOKUP($B89,$A$1:$E$5,MATCH(CT$4,$A$1:$E$1,0),0)*SQRT($D89*CT$5))</f>
        <v>0.0111090545839869</v>
      </c>
      <c r="CU89" s="0" t="n">
        <f aca="false">IF($A89=CU$7,$G89*CU$6,$G89*CU$6*VLOOKUP($B89,$A$1:$E$5,MATCH(CU$4,$A$1:$E$1,0),0)*SQRT($D89*CU$5))</f>
        <v>0.0111090545839869</v>
      </c>
      <c r="CV89" s="0" t="n">
        <f aca="false">IF($A89=CV$7,$G89*CV$6,$G89*CV$6*VLOOKUP($B89,$A$1:$E$5,MATCH(CV$4,$A$1:$E$1,0),0)*SQRT($D89*CV$5))</f>
        <v>0.0111090545839869</v>
      </c>
      <c r="CW89" s="0" t="n">
        <f aca="false">IF($A89=CW$7,$G89*CW$6,$G89*CW$6*VLOOKUP($B89,$A$1:$E$5,MATCH(CW$4,$A$1:$E$1,0),0)*SQRT($D89*CW$5))</f>
        <v>0.00222181091679738</v>
      </c>
      <c r="CX89" s="0" t="n">
        <f aca="false">IF($A89=CX$7,$G89*CX$6,$G89*CX$6*VLOOKUP($B89,$A$1:$E$5,MATCH(CX$4,$A$1:$E$1,0),0)*SQRT($D89*CX$5))</f>
        <v>0.00222181091679738</v>
      </c>
      <c r="CY89" s="0" t="n">
        <f aca="false">IF($A89=CY$7,$G89*CY$6,$G89*CY$6*VLOOKUP($B89,$A$1:$E$5,MATCH(CY$4,$A$1:$E$1,0),0)*SQRT($D89*CY$5))</f>
        <v>0.00222181091679738</v>
      </c>
      <c r="CZ89" s="0" t="n">
        <f aca="false">IF($A89=CZ$7,$G89*CZ$6,$G89*CZ$6*VLOOKUP($B89,$A$1:$E$5,MATCH(CZ$4,$A$1:$E$1,0),0)*SQRT($D89*CZ$5))</f>
        <v>0.00222181091679738</v>
      </c>
      <c r="DB89" s="0" t="n">
        <f aca="false">SUM(I89:CZ89)/SUM($I$11:$CZ$106)*Computations!$GS$7</f>
        <v>0.262389492404445</v>
      </c>
    </row>
    <row r="90" customFormat="false" ht="14" hidden="false" customHeight="false" outlineLevel="0" collapsed="false">
      <c r="A90" s="0" t="n">
        <v>80</v>
      </c>
      <c r="B90" s="0" t="n">
        <v>4</v>
      </c>
      <c r="C90" s="0" t="n">
        <v>0.02</v>
      </c>
      <c r="D90" s="0" t="n">
        <v>0.18</v>
      </c>
      <c r="E90" s="0" t="n">
        <v>5</v>
      </c>
      <c r="F90" s="0" t="n">
        <v>0.5</v>
      </c>
      <c r="G90" s="0" t="n">
        <f aca="false">SQRT(C90*(1-C90))*F90*E90</f>
        <v>0.35</v>
      </c>
      <c r="I90" s="0" t="n">
        <f aca="false">IF($A90=I$7,$G90*I$6,$G90*I$6*VLOOKUP($B90,$A$1:$E$5,MATCH(I$4,$A$1:$E$1,0),0)*SQRT($D90*I$5))</f>
        <v>0.0055125</v>
      </c>
      <c r="J90" s="0" t="n">
        <f aca="false">IF($A90=J$7,$G90*J$6,$G90*J$6*VLOOKUP($B90,$A$1:$E$5,MATCH(J$4,$A$1:$E$1,0),0)*SQRT($D90*J$5))</f>
        <v>0.0055125</v>
      </c>
      <c r="K90" s="0" t="n">
        <f aca="false">IF($A90=K$7,$G90*K$6,$G90*K$6*VLOOKUP($B90,$A$1:$E$5,MATCH(K$4,$A$1:$E$1,0),0)*SQRT($D90*K$5))</f>
        <v>0.0055125</v>
      </c>
      <c r="L90" s="0" t="n">
        <f aca="false">IF($A90=L$7,$G90*L$6,$G90*L$6*VLOOKUP($B90,$A$1:$E$5,MATCH(L$4,$A$1:$E$1,0),0)*SQRT($D90*L$5))</f>
        <v>0.0055125</v>
      </c>
      <c r="M90" s="0" t="n">
        <f aca="false">IF($A90=M$7,$G90*M$6,$G90*M$6*VLOOKUP($B90,$A$1:$E$5,MATCH(M$4,$A$1:$E$1,0),0)*SQRT($D90*M$5))</f>
        <v>0.0011025</v>
      </c>
      <c r="N90" s="0" t="n">
        <f aca="false">IF($A90=N$7,$G90*N$6,$G90*N$6*VLOOKUP($B90,$A$1:$E$5,MATCH(N$4,$A$1:$E$1,0),0)*SQRT($D90*N$5))</f>
        <v>0.0011025</v>
      </c>
      <c r="O90" s="0" t="n">
        <f aca="false">IF($A90=O$7,$G90*O$6,$G90*O$6*VLOOKUP($B90,$A$1:$E$5,MATCH(O$4,$A$1:$E$1,0),0)*SQRT($D90*O$5))</f>
        <v>0.0011025</v>
      </c>
      <c r="P90" s="0" t="n">
        <f aca="false">IF($A90=P$7,$G90*P$6,$G90*P$6*VLOOKUP($B90,$A$1:$E$5,MATCH(P$4,$A$1:$E$1,0),0)*SQRT($D90*P$5))</f>
        <v>0.0011025</v>
      </c>
      <c r="Q90" s="0" t="n">
        <f aca="false">IF($A90=Q$7,$G90*Q$6,$G90*Q$6*VLOOKUP($B90,$A$1:$E$5,MATCH(Q$4,$A$1:$E$1,0),0)*SQRT($D90*Q$5))</f>
        <v>0.0002205</v>
      </c>
      <c r="R90" s="0" t="n">
        <f aca="false">IF($A90=R$7,$G90*R$6,$G90*R$6*VLOOKUP($B90,$A$1:$E$5,MATCH(R$4,$A$1:$E$1,0),0)*SQRT($D90*R$5))</f>
        <v>0.0002205</v>
      </c>
      <c r="S90" s="0" t="n">
        <f aca="false">IF($A90=S$7,$G90*S$6,$G90*S$6*VLOOKUP($B90,$A$1:$E$5,MATCH(S$4,$A$1:$E$1,0),0)*SQRT($D90*S$5))</f>
        <v>0.0002205</v>
      </c>
      <c r="T90" s="0" t="n">
        <f aca="false">IF($A90=T$7,$G90*T$6,$G90*T$6*VLOOKUP($B90,$A$1:$E$5,MATCH(T$4,$A$1:$E$1,0),0)*SQRT($D90*T$5))</f>
        <v>0.0002205</v>
      </c>
      <c r="U90" s="0" t="n">
        <f aca="false">IF($A90=U$7,$G90*U$6,$G90*U$6*VLOOKUP($B90,$A$1:$E$5,MATCH(U$4,$A$1:$E$1,0),0)*SQRT($D90*U$5))</f>
        <v>0.00277726364599672</v>
      </c>
      <c r="V90" s="0" t="n">
        <f aca="false">IF($A90=V$7,$G90*V$6,$G90*V$6*VLOOKUP($B90,$A$1:$E$5,MATCH(V$4,$A$1:$E$1,0),0)*SQRT($D90*V$5))</f>
        <v>0.00277726364599672</v>
      </c>
      <c r="W90" s="0" t="n">
        <f aca="false">IF($A90=W$7,$G90*W$6,$G90*W$6*VLOOKUP($B90,$A$1:$E$5,MATCH(W$4,$A$1:$E$1,0),0)*SQRT($D90*W$5))</f>
        <v>0.00277726364599672</v>
      </c>
      <c r="X90" s="0" t="n">
        <f aca="false">IF($A90=X$7,$G90*X$6,$G90*X$6*VLOOKUP($B90,$A$1:$E$5,MATCH(X$4,$A$1:$E$1,0),0)*SQRT($D90*X$5))</f>
        <v>0.00277726364599672</v>
      </c>
      <c r="Y90" s="0" t="n">
        <f aca="false">IF($A90=Y$7,$G90*Y$6,$G90*Y$6*VLOOKUP($B90,$A$1:$E$5,MATCH(Y$4,$A$1:$E$1,0),0)*SQRT($D90*Y$5))</f>
        <v>0.000555452729199346</v>
      </c>
      <c r="Z90" s="0" t="n">
        <f aca="false">IF($A90=Z$7,$G90*Z$6,$G90*Z$6*VLOOKUP($B90,$A$1:$E$5,MATCH(Z$4,$A$1:$E$1,0),0)*SQRT($D90*Z$5))</f>
        <v>0.000555452729199346</v>
      </c>
      <c r="AA90" s="0" t="n">
        <f aca="false">IF($A90=AA$7,$G90*AA$6,$G90*AA$6*VLOOKUP($B90,$A$1:$E$5,MATCH(AA$4,$A$1:$E$1,0),0)*SQRT($D90*AA$5))</f>
        <v>0.000555452729199346</v>
      </c>
      <c r="AB90" s="0" t="n">
        <f aca="false">IF($A90=AB$7,$G90*AB$6,$G90*AB$6*VLOOKUP($B90,$A$1:$E$5,MATCH(AB$4,$A$1:$E$1,0),0)*SQRT($D90*AB$5))</f>
        <v>0.000555452729199346</v>
      </c>
      <c r="AC90" s="0" t="n">
        <f aca="false">IF($A90=AC$7,$G90*AC$6,$G90*AC$6*VLOOKUP($B90,$A$1:$E$5,MATCH(AC$4,$A$1:$E$1,0),0)*SQRT($D90*AC$5))</f>
        <v>0.000111090545839869</v>
      </c>
      <c r="AD90" s="0" t="n">
        <f aca="false">IF($A90=AD$7,$G90*AD$6,$G90*AD$6*VLOOKUP($B90,$A$1:$E$5,MATCH(AD$4,$A$1:$E$1,0),0)*SQRT($D90*AD$5))</f>
        <v>0.000111090545839869</v>
      </c>
      <c r="AE90" s="0" t="n">
        <f aca="false">IF($A90=AE$7,$G90*AE$6,$G90*AE$6*VLOOKUP($B90,$A$1:$E$5,MATCH(AE$4,$A$1:$E$1,0),0)*SQRT($D90*AE$5))</f>
        <v>0.000111090545839869</v>
      </c>
      <c r="AF90" s="0" t="n">
        <f aca="false">IF($A90=AF$7,$G90*AF$6,$G90*AF$6*VLOOKUP($B90,$A$1:$E$5,MATCH(AF$4,$A$1:$E$1,0),0)*SQRT($D90*AF$5))</f>
        <v>0.000111090545839869</v>
      </c>
      <c r="AG90" s="0" t="n">
        <f aca="false">IF($A90=AG$7,$G90*AG$6,$G90*AG$6*VLOOKUP($B90,$A$1:$E$5,MATCH(AG$4,$A$1:$E$1,0),0)*SQRT($D90*AG$5))</f>
        <v>0.0055125</v>
      </c>
      <c r="AH90" s="0" t="n">
        <f aca="false">IF($A90=AH$7,$G90*AH$6,$G90*AH$6*VLOOKUP($B90,$A$1:$E$5,MATCH(AH$4,$A$1:$E$1,0),0)*SQRT($D90*AH$5))</f>
        <v>0.0055125</v>
      </c>
      <c r="AI90" s="0" t="n">
        <f aca="false">IF($A90=AI$7,$G90*AI$6,$G90*AI$6*VLOOKUP($B90,$A$1:$E$5,MATCH(AI$4,$A$1:$E$1,0),0)*SQRT($D90*AI$5))</f>
        <v>0.0055125</v>
      </c>
      <c r="AJ90" s="0" t="n">
        <f aca="false">IF($A90=AJ$7,$G90*AJ$6,$G90*AJ$6*VLOOKUP($B90,$A$1:$E$5,MATCH(AJ$4,$A$1:$E$1,0),0)*SQRT($D90*AJ$5))</f>
        <v>0.0055125</v>
      </c>
      <c r="AK90" s="0" t="n">
        <f aca="false">IF($A90=AK$7,$G90*AK$6,$G90*AK$6*VLOOKUP($B90,$A$1:$E$5,MATCH(AK$4,$A$1:$E$1,0),0)*SQRT($D90*AK$5))</f>
        <v>0.0011025</v>
      </c>
      <c r="AL90" s="0" t="n">
        <f aca="false">IF($A90=AL$7,$G90*AL$6,$G90*AL$6*VLOOKUP($B90,$A$1:$E$5,MATCH(AL$4,$A$1:$E$1,0),0)*SQRT($D90*AL$5))</f>
        <v>0.0011025</v>
      </c>
      <c r="AM90" s="0" t="n">
        <f aca="false">IF($A90=AM$7,$G90*AM$6,$G90*AM$6*VLOOKUP($B90,$A$1:$E$5,MATCH(AM$4,$A$1:$E$1,0),0)*SQRT($D90*AM$5))</f>
        <v>0.0011025</v>
      </c>
      <c r="AN90" s="0" t="n">
        <f aca="false">IF($A90=AN$7,$G90*AN$6,$G90*AN$6*VLOOKUP($B90,$A$1:$E$5,MATCH(AN$4,$A$1:$E$1,0),0)*SQRT($D90*AN$5))</f>
        <v>0.0011025</v>
      </c>
      <c r="AO90" s="0" t="n">
        <f aca="false">IF($A90=AO$7,$G90*AO$6,$G90*AO$6*VLOOKUP($B90,$A$1:$E$5,MATCH(AO$4,$A$1:$E$1,0),0)*SQRT($D90*AO$5))</f>
        <v>0.0002205</v>
      </c>
      <c r="AP90" s="0" t="n">
        <f aca="false">IF($A90=AP$7,$G90*AP$6,$G90*AP$6*VLOOKUP($B90,$A$1:$E$5,MATCH(AP$4,$A$1:$E$1,0),0)*SQRT($D90*AP$5))</f>
        <v>0.0002205</v>
      </c>
      <c r="AQ90" s="0" t="n">
        <f aca="false">IF($A90=AQ$7,$G90*AQ$6,$G90*AQ$6*VLOOKUP($B90,$A$1:$E$5,MATCH(AQ$4,$A$1:$E$1,0),0)*SQRT($D90*AQ$5))</f>
        <v>0.0002205</v>
      </c>
      <c r="AR90" s="0" t="n">
        <f aca="false">IF($A90=AR$7,$G90*AR$6,$G90*AR$6*VLOOKUP($B90,$A$1:$E$5,MATCH(AR$4,$A$1:$E$1,0),0)*SQRT($D90*AR$5))</f>
        <v>0.0002205</v>
      </c>
      <c r="AS90" s="0" t="n">
        <f aca="false">IF($A90=AS$7,$G90*AS$6,$G90*AS$6*VLOOKUP($B90,$A$1:$E$5,MATCH(AS$4,$A$1:$E$1,0),0)*SQRT($D90*AS$5))</f>
        <v>0.00277726364599672</v>
      </c>
      <c r="AT90" s="0" t="n">
        <f aca="false">IF($A90=AT$7,$G90*AT$6,$G90*AT$6*VLOOKUP($B90,$A$1:$E$5,MATCH(AT$4,$A$1:$E$1,0),0)*SQRT($D90*AT$5))</f>
        <v>0.00277726364599672</v>
      </c>
      <c r="AU90" s="0" t="n">
        <f aca="false">IF($A90=AU$7,$G90*AU$6,$G90*AU$6*VLOOKUP($B90,$A$1:$E$5,MATCH(AU$4,$A$1:$E$1,0),0)*SQRT($D90*AU$5))</f>
        <v>0.00277726364599672</v>
      </c>
      <c r="AV90" s="0" t="n">
        <f aca="false">IF($A90=AV$7,$G90*AV$6,$G90*AV$6*VLOOKUP($B90,$A$1:$E$5,MATCH(AV$4,$A$1:$E$1,0),0)*SQRT($D90*AV$5))</f>
        <v>0.00277726364599672</v>
      </c>
      <c r="AW90" s="0" t="n">
        <f aca="false">IF($A90=AW$7,$G90*AW$6,$G90*AW$6*VLOOKUP($B90,$A$1:$E$5,MATCH(AW$4,$A$1:$E$1,0),0)*SQRT($D90*AW$5))</f>
        <v>0.000555452729199346</v>
      </c>
      <c r="AX90" s="0" t="n">
        <f aca="false">IF($A90=AX$7,$G90*AX$6,$G90*AX$6*VLOOKUP($B90,$A$1:$E$5,MATCH(AX$4,$A$1:$E$1,0),0)*SQRT($D90*AX$5))</f>
        <v>0.000555452729199346</v>
      </c>
      <c r="AY90" s="0" t="n">
        <f aca="false">IF($A90=AY$7,$G90*AY$6,$G90*AY$6*VLOOKUP($B90,$A$1:$E$5,MATCH(AY$4,$A$1:$E$1,0),0)*SQRT($D90*AY$5))</f>
        <v>0.000555452729199346</v>
      </c>
      <c r="AZ90" s="0" t="n">
        <f aca="false">IF($A90=AZ$7,$G90*AZ$6,$G90*AZ$6*VLOOKUP($B90,$A$1:$E$5,MATCH(AZ$4,$A$1:$E$1,0),0)*SQRT($D90*AZ$5))</f>
        <v>0.000555452729199346</v>
      </c>
      <c r="BA90" s="0" t="n">
        <f aca="false">IF($A90=BA$7,$G90*BA$6,$G90*BA$6*VLOOKUP($B90,$A$1:$E$5,MATCH(BA$4,$A$1:$E$1,0),0)*SQRT($D90*BA$5))</f>
        <v>0.000111090545839869</v>
      </c>
      <c r="BB90" s="0" t="n">
        <f aca="false">IF($A90=BB$7,$G90*BB$6,$G90*BB$6*VLOOKUP($B90,$A$1:$E$5,MATCH(BB$4,$A$1:$E$1,0),0)*SQRT($D90*BB$5))</f>
        <v>0.000111090545839869</v>
      </c>
      <c r="BC90" s="0" t="n">
        <f aca="false">IF($A90=BC$7,$G90*BC$6,$G90*BC$6*VLOOKUP($B90,$A$1:$E$5,MATCH(BC$4,$A$1:$E$1,0),0)*SQRT($D90*BC$5))</f>
        <v>0.000111090545839869</v>
      </c>
      <c r="BD90" s="0" t="n">
        <f aca="false">IF($A90=BD$7,$G90*BD$6,$G90*BD$6*VLOOKUP($B90,$A$1:$E$5,MATCH(BD$4,$A$1:$E$1,0),0)*SQRT($D90*BD$5))</f>
        <v>0.000111090545839869</v>
      </c>
      <c r="BE90" s="0" t="n">
        <f aca="false">IF($A90=BE$7,$G90*BE$6,$G90*BE$6*VLOOKUP($B90,$A$1:$E$5,MATCH(BE$4,$A$1:$E$1,0),0)*SQRT($D90*BE$5))</f>
        <v>0.0275625</v>
      </c>
      <c r="BF90" s="0" t="n">
        <f aca="false">IF($A90=BF$7,$G90*BF$6,$G90*BF$6*VLOOKUP($B90,$A$1:$E$5,MATCH(BF$4,$A$1:$E$1,0),0)*SQRT($D90*BF$5))</f>
        <v>0.0275625</v>
      </c>
      <c r="BG90" s="0" t="n">
        <f aca="false">IF($A90=BG$7,$G90*BG$6,$G90*BG$6*VLOOKUP($B90,$A$1:$E$5,MATCH(BG$4,$A$1:$E$1,0),0)*SQRT($D90*BG$5))</f>
        <v>0.0275625</v>
      </c>
      <c r="BH90" s="0" t="n">
        <f aca="false">IF($A90=BH$7,$G90*BH$6,$G90*BH$6*VLOOKUP($B90,$A$1:$E$5,MATCH(BH$4,$A$1:$E$1,0),0)*SQRT($D90*BH$5))</f>
        <v>0.0275625</v>
      </c>
      <c r="BI90" s="0" t="n">
        <f aca="false">IF($A90=BI$7,$G90*BI$6,$G90*BI$6*VLOOKUP($B90,$A$1:$E$5,MATCH(BI$4,$A$1:$E$1,0),0)*SQRT($D90*BI$5))</f>
        <v>0.0055125</v>
      </c>
      <c r="BJ90" s="0" t="n">
        <f aca="false">IF($A90=BJ$7,$G90*BJ$6,$G90*BJ$6*VLOOKUP($B90,$A$1:$E$5,MATCH(BJ$4,$A$1:$E$1,0),0)*SQRT($D90*BJ$5))</f>
        <v>0.0055125</v>
      </c>
      <c r="BK90" s="0" t="n">
        <f aca="false">IF($A90=BK$7,$G90*BK$6,$G90*BK$6*VLOOKUP($B90,$A$1:$E$5,MATCH(BK$4,$A$1:$E$1,0),0)*SQRT($D90*BK$5))</f>
        <v>0.0055125</v>
      </c>
      <c r="BL90" s="0" t="n">
        <f aca="false">IF($A90=BL$7,$G90*BL$6,$G90*BL$6*VLOOKUP($B90,$A$1:$E$5,MATCH(BL$4,$A$1:$E$1,0),0)*SQRT($D90*BL$5))</f>
        <v>0.0055125</v>
      </c>
      <c r="BM90" s="0" t="n">
        <f aca="false">IF($A90=BM$7,$G90*BM$6,$G90*BM$6*VLOOKUP($B90,$A$1:$E$5,MATCH(BM$4,$A$1:$E$1,0),0)*SQRT($D90*BM$5))</f>
        <v>0.0011025</v>
      </c>
      <c r="BN90" s="0" t="n">
        <f aca="false">IF($A90=BN$7,$G90*BN$6,$G90*BN$6*VLOOKUP($B90,$A$1:$E$5,MATCH(BN$4,$A$1:$E$1,0),0)*SQRT($D90*BN$5))</f>
        <v>0.0011025</v>
      </c>
      <c r="BO90" s="0" t="n">
        <f aca="false">IF($A90=BO$7,$G90*BO$6,$G90*BO$6*VLOOKUP($B90,$A$1:$E$5,MATCH(BO$4,$A$1:$E$1,0),0)*SQRT($D90*BO$5))</f>
        <v>0.0011025</v>
      </c>
      <c r="BP90" s="0" t="n">
        <f aca="false">IF($A90=BP$7,$G90*BP$6,$G90*BP$6*VLOOKUP($B90,$A$1:$E$5,MATCH(BP$4,$A$1:$E$1,0),0)*SQRT($D90*BP$5))</f>
        <v>0.0011025</v>
      </c>
      <c r="BQ90" s="0" t="n">
        <f aca="false">IF($A90=BQ$7,$G90*BQ$6,$G90*BQ$6*VLOOKUP($B90,$A$1:$E$5,MATCH(BQ$4,$A$1:$E$1,0),0)*SQRT($D90*BQ$5))</f>
        <v>0.0138863182299836</v>
      </c>
      <c r="BR90" s="0" t="n">
        <f aca="false">IF($A90=BR$7,$G90*BR$6,$G90*BR$6*VLOOKUP($B90,$A$1:$E$5,MATCH(BR$4,$A$1:$E$1,0),0)*SQRT($D90*BR$5))</f>
        <v>0.0138863182299836</v>
      </c>
      <c r="BS90" s="0" t="n">
        <f aca="false">IF($A90=BS$7,$G90*BS$6,$G90*BS$6*VLOOKUP($B90,$A$1:$E$5,MATCH(BS$4,$A$1:$E$1,0),0)*SQRT($D90*BS$5))</f>
        <v>0.0138863182299836</v>
      </c>
      <c r="BT90" s="0" t="n">
        <f aca="false">IF($A90=BT$7,$G90*BT$6,$G90*BT$6*VLOOKUP($B90,$A$1:$E$5,MATCH(BT$4,$A$1:$E$1,0),0)*SQRT($D90*BT$5))</f>
        <v>0.0138863182299836</v>
      </c>
      <c r="BU90" s="0" t="n">
        <f aca="false">IF($A90=BU$7,$G90*BU$6,$G90*BU$6*VLOOKUP($B90,$A$1:$E$5,MATCH(BU$4,$A$1:$E$1,0),0)*SQRT($D90*BU$5))</f>
        <v>0.00277726364599673</v>
      </c>
      <c r="BV90" s="0" t="n">
        <f aca="false">IF($A90=BV$7,$G90*BV$6,$G90*BV$6*VLOOKUP($B90,$A$1:$E$5,MATCH(BV$4,$A$1:$E$1,0),0)*SQRT($D90*BV$5))</f>
        <v>0.00277726364599673</v>
      </c>
      <c r="BW90" s="0" t="n">
        <f aca="false">IF($A90=BW$7,$G90*BW$6,$G90*BW$6*VLOOKUP($B90,$A$1:$E$5,MATCH(BW$4,$A$1:$E$1,0),0)*SQRT($D90*BW$5))</f>
        <v>0.00277726364599673</v>
      </c>
      <c r="BX90" s="0" t="n">
        <f aca="false">IF($A90=BX$7,$G90*BX$6,$G90*BX$6*VLOOKUP($B90,$A$1:$E$5,MATCH(BX$4,$A$1:$E$1,0),0)*SQRT($D90*BX$5))</f>
        <v>0.00277726364599673</v>
      </c>
      <c r="BY90" s="0" t="n">
        <f aca="false">IF($A90=BY$7,$G90*BY$6,$G90*BY$6*VLOOKUP($B90,$A$1:$E$5,MATCH(BY$4,$A$1:$E$1,0),0)*SQRT($D90*BY$5))</f>
        <v>0.000555452729199344</v>
      </c>
      <c r="BZ90" s="0" t="n">
        <f aca="false">IF($A90=BZ$7,$G90*BZ$6,$G90*BZ$6*VLOOKUP($B90,$A$1:$E$5,MATCH(BZ$4,$A$1:$E$1,0),0)*SQRT($D90*BZ$5))</f>
        <v>0.000555452729199344</v>
      </c>
      <c r="CA90" s="0" t="n">
        <f aca="false">IF($A90=CA$7,$G90*CA$6,$G90*CA$6*VLOOKUP($B90,$A$1:$E$5,MATCH(CA$4,$A$1:$E$1,0),0)*SQRT($D90*CA$5))</f>
        <v>0.000555452729199344</v>
      </c>
      <c r="CB90" s="0" t="n">
        <f aca="false">IF($A90=CB$7,$G90*CB$6,$G90*CB$6*VLOOKUP($B90,$A$1:$E$5,MATCH(CB$4,$A$1:$E$1,0),0)*SQRT($D90*CB$5))</f>
        <v>0.000555452729199344</v>
      </c>
      <c r="CC90" s="0" t="n">
        <f aca="false">IF($A90=CC$7,$G90*CC$6,$G90*CC$6*VLOOKUP($B90,$A$1:$E$5,MATCH(CC$4,$A$1:$E$1,0),0)*SQRT($D90*CC$5))</f>
        <v>0.11025</v>
      </c>
      <c r="CD90" s="0" t="n">
        <f aca="false">IF($A90=CD$7,$G90*CD$6,$G90*CD$6*VLOOKUP($B90,$A$1:$E$5,MATCH(CD$4,$A$1:$E$1,0),0)*SQRT($D90*CD$5))</f>
        <v>0.11025</v>
      </c>
      <c r="CE90" s="0" t="n">
        <f aca="false">IF($A90=CE$7,$G90*CE$6,$G90*CE$6*VLOOKUP($B90,$A$1:$E$5,MATCH(CE$4,$A$1:$E$1,0),0)*SQRT($D90*CE$5))</f>
        <v>0.11025</v>
      </c>
      <c r="CF90" s="0" t="n">
        <f aca="false">IF($A90=CF$7,$G90*CF$6,$G90*CF$6*VLOOKUP($B90,$A$1:$E$5,MATCH(CF$4,$A$1:$E$1,0),0)*SQRT($D90*CF$5))</f>
        <v>0.11025</v>
      </c>
      <c r="CG90" s="0" t="n">
        <f aca="false">IF($A90=CG$7,$G90*CG$6,$G90*CG$6*VLOOKUP($B90,$A$1:$E$5,MATCH(CG$4,$A$1:$E$1,0),0)*SQRT($D90*CG$5))</f>
        <v>0.02205</v>
      </c>
      <c r="CH90" s="0" t="n">
        <f aca="false">IF($A90=CH$7,$G90*CH$6,$G90*CH$6*VLOOKUP($B90,$A$1:$E$5,MATCH(CH$4,$A$1:$E$1,0),0)*SQRT($D90*CH$5))</f>
        <v>0.02205</v>
      </c>
      <c r="CI90" s="0" t="n">
        <f aca="false">IF($A90=CI$7,$G90*CI$6,$G90*CI$6*VLOOKUP($B90,$A$1:$E$5,MATCH(CI$4,$A$1:$E$1,0),0)*SQRT($D90*CI$5))</f>
        <v>0.02205</v>
      </c>
      <c r="CJ90" s="0" t="n">
        <f aca="false">IF($A90=CJ$7,$G90*CJ$6,$G90*CJ$6*VLOOKUP($B90,$A$1:$E$5,MATCH(CJ$4,$A$1:$E$1,0),0)*SQRT($D90*CJ$5))</f>
        <v>0.1225</v>
      </c>
      <c r="CK90" s="0" t="n">
        <f aca="false">IF($A90=CK$7,$G90*CK$6,$G90*CK$6*VLOOKUP($B90,$A$1:$E$5,MATCH(CK$4,$A$1:$E$1,0),0)*SQRT($D90*CK$5))</f>
        <v>0.00441</v>
      </c>
      <c r="CL90" s="0" t="n">
        <f aca="false">IF($A90=CL$7,$G90*CL$6,$G90*CL$6*VLOOKUP($B90,$A$1:$E$5,MATCH(CL$4,$A$1:$E$1,0),0)*SQRT($D90*CL$5))</f>
        <v>0.00441</v>
      </c>
      <c r="CM90" s="0" t="n">
        <f aca="false">IF($A90=CM$7,$G90*CM$6,$G90*CM$6*VLOOKUP($B90,$A$1:$E$5,MATCH(CM$4,$A$1:$E$1,0),0)*SQRT($D90*CM$5))</f>
        <v>0.00441</v>
      </c>
      <c r="CN90" s="0" t="n">
        <f aca="false">IF($A90=CN$7,$G90*CN$6,$G90*CN$6*VLOOKUP($B90,$A$1:$E$5,MATCH(CN$4,$A$1:$E$1,0),0)*SQRT($D90*CN$5))</f>
        <v>0.00441</v>
      </c>
      <c r="CO90" s="0" t="n">
        <f aca="false">IF($A90=CO$7,$G90*CO$6,$G90*CO$6*VLOOKUP($B90,$A$1:$E$5,MATCH(CO$4,$A$1:$E$1,0),0)*SQRT($D90*CO$5))</f>
        <v>0.0555452729199344</v>
      </c>
      <c r="CP90" s="0" t="n">
        <f aca="false">IF($A90=CP$7,$G90*CP$6,$G90*CP$6*VLOOKUP($B90,$A$1:$E$5,MATCH(CP$4,$A$1:$E$1,0),0)*SQRT($D90*CP$5))</f>
        <v>0.0555452729199344</v>
      </c>
      <c r="CQ90" s="0" t="n">
        <f aca="false">IF($A90=CQ$7,$G90*CQ$6,$G90*CQ$6*VLOOKUP($B90,$A$1:$E$5,MATCH(CQ$4,$A$1:$E$1,0),0)*SQRT($D90*CQ$5))</f>
        <v>0.0555452729199344</v>
      </c>
      <c r="CR90" s="0" t="n">
        <f aca="false">IF($A90=CR$7,$G90*CR$6,$G90*CR$6*VLOOKUP($B90,$A$1:$E$5,MATCH(CR$4,$A$1:$E$1,0),0)*SQRT($D90*CR$5))</f>
        <v>0.0555452729199344</v>
      </c>
      <c r="CS90" s="0" t="n">
        <f aca="false">IF($A90=CS$7,$G90*CS$6,$G90*CS$6*VLOOKUP($B90,$A$1:$E$5,MATCH(CS$4,$A$1:$E$1,0),0)*SQRT($D90*CS$5))</f>
        <v>0.0111090545839869</v>
      </c>
      <c r="CT90" s="0" t="n">
        <f aca="false">IF($A90=CT$7,$G90*CT$6,$G90*CT$6*VLOOKUP($B90,$A$1:$E$5,MATCH(CT$4,$A$1:$E$1,0),0)*SQRT($D90*CT$5))</f>
        <v>0.0111090545839869</v>
      </c>
      <c r="CU90" s="0" t="n">
        <f aca="false">IF($A90=CU$7,$G90*CU$6,$G90*CU$6*VLOOKUP($B90,$A$1:$E$5,MATCH(CU$4,$A$1:$E$1,0),0)*SQRT($D90*CU$5))</f>
        <v>0.0111090545839869</v>
      </c>
      <c r="CV90" s="0" t="n">
        <f aca="false">IF($A90=CV$7,$G90*CV$6,$G90*CV$6*VLOOKUP($B90,$A$1:$E$5,MATCH(CV$4,$A$1:$E$1,0),0)*SQRT($D90*CV$5))</f>
        <v>0.0111090545839869</v>
      </c>
      <c r="CW90" s="0" t="n">
        <f aca="false">IF($A90=CW$7,$G90*CW$6,$G90*CW$6*VLOOKUP($B90,$A$1:$E$5,MATCH(CW$4,$A$1:$E$1,0),0)*SQRT($D90*CW$5))</f>
        <v>0.00222181091679738</v>
      </c>
      <c r="CX90" s="0" t="n">
        <f aca="false">IF($A90=CX$7,$G90*CX$6,$G90*CX$6*VLOOKUP($B90,$A$1:$E$5,MATCH(CX$4,$A$1:$E$1,0),0)*SQRT($D90*CX$5))</f>
        <v>0.00222181091679738</v>
      </c>
      <c r="CY90" s="0" t="n">
        <f aca="false">IF($A90=CY$7,$G90*CY$6,$G90*CY$6*VLOOKUP($B90,$A$1:$E$5,MATCH(CY$4,$A$1:$E$1,0),0)*SQRT($D90*CY$5))</f>
        <v>0.00222181091679738</v>
      </c>
      <c r="CZ90" s="0" t="n">
        <f aca="false">IF($A90=CZ$7,$G90*CZ$6,$G90*CZ$6*VLOOKUP($B90,$A$1:$E$5,MATCH(CZ$4,$A$1:$E$1,0),0)*SQRT($D90*CZ$5))</f>
        <v>0.00222181091679738</v>
      </c>
      <c r="DB90" s="0" t="n">
        <f aca="false">SUM(I90:CZ90)/SUM($I$11:$CZ$106)*Computations!$GS$7</f>
        <v>0.262389492404445</v>
      </c>
    </row>
    <row r="91" customFormat="false" ht="14" hidden="false" customHeight="false" outlineLevel="0" collapsed="false">
      <c r="A91" s="0" t="n">
        <v>81</v>
      </c>
      <c r="B91" s="0" t="n">
        <v>4</v>
      </c>
      <c r="C91" s="0" t="n">
        <v>0.02</v>
      </c>
      <c r="D91" s="0" t="n">
        <v>0.18</v>
      </c>
      <c r="E91" s="0" t="n">
        <v>1</v>
      </c>
      <c r="F91" s="0" t="n">
        <v>0.5</v>
      </c>
      <c r="G91" s="0" t="n">
        <f aca="false">SQRT(C91*(1-C91))*F91*E91</f>
        <v>0.07</v>
      </c>
      <c r="I91" s="0" t="n">
        <f aca="false">IF($A91=I$7,$G91*I$6,$G91*I$6*VLOOKUP($B91,$A$1:$E$5,MATCH(I$4,$A$1:$E$1,0),0)*SQRT($D91*I$5))</f>
        <v>0.0011025</v>
      </c>
      <c r="J91" s="0" t="n">
        <f aca="false">IF($A91=J$7,$G91*J$6,$G91*J$6*VLOOKUP($B91,$A$1:$E$5,MATCH(J$4,$A$1:$E$1,0),0)*SQRT($D91*J$5))</f>
        <v>0.0011025</v>
      </c>
      <c r="K91" s="0" t="n">
        <f aca="false">IF($A91=K$7,$G91*K$6,$G91*K$6*VLOOKUP($B91,$A$1:$E$5,MATCH(K$4,$A$1:$E$1,0),0)*SQRT($D91*K$5))</f>
        <v>0.0011025</v>
      </c>
      <c r="L91" s="0" t="n">
        <f aca="false">IF($A91=L$7,$G91*L$6,$G91*L$6*VLOOKUP($B91,$A$1:$E$5,MATCH(L$4,$A$1:$E$1,0),0)*SQRT($D91*L$5))</f>
        <v>0.0011025</v>
      </c>
      <c r="M91" s="0" t="n">
        <f aca="false">IF($A91=M$7,$G91*M$6,$G91*M$6*VLOOKUP($B91,$A$1:$E$5,MATCH(M$4,$A$1:$E$1,0),0)*SQRT($D91*M$5))</f>
        <v>0.0002205</v>
      </c>
      <c r="N91" s="0" t="n">
        <f aca="false">IF($A91=N$7,$G91*N$6,$G91*N$6*VLOOKUP($B91,$A$1:$E$5,MATCH(N$4,$A$1:$E$1,0),0)*SQRT($D91*N$5))</f>
        <v>0.0002205</v>
      </c>
      <c r="O91" s="0" t="n">
        <f aca="false">IF($A91=O$7,$G91*O$6,$G91*O$6*VLOOKUP($B91,$A$1:$E$5,MATCH(O$4,$A$1:$E$1,0),0)*SQRT($D91*O$5))</f>
        <v>0.0002205</v>
      </c>
      <c r="P91" s="0" t="n">
        <f aca="false">IF($A91=P$7,$G91*P$6,$G91*P$6*VLOOKUP($B91,$A$1:$E$5,MATCH(P$4,$A$1:$E$1,0),0)*SQRT($D91*P$5))</f>
        <v>0.0002205</v>
      </c>
      <c r="Q91" s="0" t="n">
        <f aca="false">IF($A91=Q$7,$G91*Q$6,$G91*Q$6*VLOOKUP($B91,$A$1:$E$5,MATCH(Q$4,$A$1:$E$1,0),0)*SQRT($D91*Q$5))</f>
        <v>4.41E-005</v>
      </c>
      <c r="R91" s="0" t="n">
        <f aca="false">IF($A91=R$7,$G91*R$6,$G91*R$6*VLOOKUP($B91,$A$1:$E$5,MATCH(R$4,$A$1:$E$1,0),0)*SQRT($D91*R$5))</f>
        <v>4.41E-005</v>
      </c>
      <c r="S91" s="0" t="n">
        <f aca="false">IF($A91=S$7,$G91*S$6,$G91*S$6*VLOOKUP($B91,$A$1:$E$5,MATCH(S$4,$A$1:$E$1,0),0)*SQRT($D91*S$5))</f>
        <v>4.41E-005</v>
      </c>
      <c r="T91" s="0" t="n">
        <f aca="false">IF($A91=T$7,$G91*T$6,$G91*T$6*VLOOKUP($B91,$A$1:$E$5,MATCH(T$4,$A$1:$E$1,0),0)*SQRT($D91*T$5))</f>
        <v>4.41E-005</v>
      </c>
      <c r="U91" s="0" t="n">
        <f aca="false">IF($A91=U$7,$G91*U$6,$G91*U$6*VLOOKUP($B91,$A$1:$E$5,MATCH(U$4,$A$1:$E$1,0),0)*SQRT($D91*U$5))</f>
        <v>0.000555452729199344</v>
      </c>
      <c r="V91" s="0" t="n">
        <f aca="false">IF($A91=V$7,$G91*V$6,$G91*V$6*VLOOKUP($B91,$A$1:$E$5,MATCH(V$4,$A$1:$E$1,0),0)*SQRT($D91*V$5))</f>
        <v>0.000555452729199344</v>
      </c>
      <c r="W91" s="0" t="n">
        <f aca="false">IF($A91=W$7,$G91*W$6,$G91*W$6*VLOOKUP($B91,$A$1:$E$5,MATCH(W$4,$A$1:$E$1,0),0)*SQRT($D91*W$5))</f>
        <v>0.000555452729199344</v>
      </c>
      <c r="X91" s="0" t="n">
        <f aca="false">IF($A91=X$7,$G91*X$6,$G91*X$6*VLOOKUP($B91,$A$1:$E$5,MATCH(X$4,$A$1:$E$1,0),0)*SQRT($D91*X$5))</f>
        <v>0.000555452729199344</v>
      </c>
      <c r="Y91" s="0" t="n">
        <f aca="false">IF($A91=Y$7,$G91*Y$6,$G91*Y$6*VLOOKUP($B91,$A$1:$E$5,MATCH(Y$4,$A$1:$E$1,0),0)*SQRT($D91*Y$5))</f>
        <v>0.000111090545839869</v>
      </c>
      <c r="Z91" s="0" t="n">
        <f aca="false">IF($A91=Z$7,$G91*Z$6,$G91*Z$6*VLOOKUP($B91,$A$1:$E$5,MATCH(Z$4,$A$1:$E$1,0),0)*SQRT($D91*Z$5))</f>
        <v>0.000111090545839869</v>
      </c>
      <c r="AA91" s="0" t="n">
        <f aca="false">IF($A91=AA$7,$G91*AA$6,$G91*AA$6*VLOOKUP($B91,$A$1:$E$5,MATCH(AA$4,$A$1:$E$1,0),0)*SQRT($D91*AA$5))</f>
        <v>0.000111090545839869</v>
      </c>
      <c r="AB91" s="0" t="n">
        <f aca="false">IF($A91=AB$7,$G91*AB$6,$G91*AB$6*VLOOKUP($B91,$A$1:$E$5,MATCH(AB$4,$A$1:$E$1,0),0)*SQRT($D91*AB$5))</f>
        <v>0.000111090545839869</v>
      </c>
      <c r="AC91" s="0" t="n">
        <f aca="false">IF($A91=AC$7,$G91*AC$6,$G91*AC$6*VLOOKUP($B91,$A$1:$E$5,MATCH(AC$4,$A$1:$E$1,0),0)*SQRT($D91*AC$5))</f>
        <v>2.22181091679738E-005</v>
      </c>
      <c r="AD91" s="0" t="n">
        <f aca="false">IF($A91=AD$7,$G91*AD$6,$G91*AD$6*VLOOKUP($B91,$A$1:$E$5,MATCH(AD$4,$A$1:$E$1,0),0)*SQRT($D91*AD$5))</f>
        <v>2.22181091679738E-005</v>
      </c>
      <c r="AE91" s="0" t="n">
        <f aca="false">IF($A91=AE$7,$G91*AE$6,$G91*AE$6*VLOOKUP($B91,$A$1:$E$5,MATCH(AE$4,$A$1:$E$1,0),0)*SQRT($D91*AE$5))</f>
        <v>2.22181091679738E-005</v>
      </c>
      <c r="AF91" s="0" t="n">
        <f aca="false">IF($A91=AF$7,$G91*AF$6,$G91*AF$6*VLOOKUP($B91,$A$1:$E$5,MATCH(AF$4,$A$1:$E$1,0),0)*SQRT($D91*AF$5))</f>
        <v>2.22181091679738E-005</v>
      </c>
      <c r="AG91" s="0" t="n">
        <f aca="false">IF($A91=AG$7,$G91*AG$6,$G91*AG$6*VLOOKUP($B91,$A$1:$E$5,MATCH(AG$4,$A$1:$E$1,0),0)*SQRT($D91*AG$5))</f>
        <v>0.0011025</v>
      </c>
      <c r="AH91" s="0" t="n">
        <f aca="false">IF($A91=AH$7,$G91*AH$6,$G91*AH$6*VLOOKUP($B91,$A$1:$E$5,MATCH(AH$4,$A$1:$E$1,0),0)*SQRT($D91*AH$5))</f>
        <v>0.0011025</v>
      </c>
      <c r="AI91" s="0" t="n">
        <f aca="false">IF($A91=AI$7,$G91*AI$6,$G91*AI$6*VLOOKUP($B91,$A$1:$E$5,MATCH(AI$4,$A$1:$E$1,0),0)*SQRT($D91*AI$5))</f>
        <v>0.0011025</v>
      </c>
      <c r="AJ91" s="0" t="n">
        <f aca="false">IF($A91=AJ$7,$G91*AJ$6,$G91*AJ$6*VLOOKUP($B91,$A$1:$E$5,MATCH(AJ$4,$A$1:$E$1,0),0)*SQRT($D91*AJ$5))</f>
        <v>0.0011025</v>
      </c>
      <c r="AK91" s="0" t="n">
        <f aca="false">IF($A91=AK$7,$G91*AK$6,$G91*AK$6*VLOOKUP($B91,$A$1:$E$5,MATCH(AK$4,$A$1:$E$1,0),0)*SQRT($D91*AK$5))</f>
        <v>0.0002205</v>
      </c>
      <c r="AL91" s="0" t="n">
        <f aca="false">IF($A91=AL$7,$G91*AL$6,$G91*AL$6*VLOOKUP($B91,$A$1:$E$5,MATCH(AL$4,$A$1:$E$1,0),0)*SQRT($D91*AL$5))</f>
        <v>0.0002205</v>
      </c>
      <c r="AM91" s="0" t="n">
        <f aca="false">IF($A91=AM$7,$G91*AM$6,$G91*AM$6*VLOOKUP($B91,$A$1:$E$5,MATCH(AM$4,$A$1:$E$1,0),0)*SQRT($D91*AM$5))</f>
        <v>0.0002205</v>
      </c>
      <c r="AN91" s="0" t="n">
        <f aca="false">IF($A91=AN$7,$G91*AN$6,$G91*AN$6*VLOOKUP($B91,$A$1:$E$5,MATCH(AN$4,$A$1:$E$1,0),0)*SQRT($D91*AN$5))</f>
        <v>0.0002205</v>
      </c>
      <c r="AO91" s="0" t="n">
        <f aca="false">IF($A91=AO$7,$G91*AO$6,$G91*AO$6*VLOOKUP($B91,$A$1:$E$5,MATCH(AO$4,$A$1:$E$1,0),0)*SQRT($D91*AO$5))</f>
        <v>4.41E-005</v>
      </c>
      <c r="AP91" s="0" t="n">
        <f aca="false">IF($A91=AP$7,$G91*AP$6,$G91*AP$6*VLOOKUP($B91,$A$1:$E$5,MATCH(AP$4,$A$1:$E$1,0),0)*SQRT($D91*AP$5))</f>
        <v>4.41E-005</v>
      </c>
      <c r="AQ91" s="0" t="n">
        <f aca="false">IF($A91=AQ$7,$G91*AQ$6,$G91*AQ$6*VLOOKUP($B91,$A$1:$E$5,MATCH(AQ$4,$A$1:$E$1,0),0)*SQRT($D91*AQ$5))</f>
        <v>4.41E-005</v>
      </c>
      <c r="AR91" s="0" t="n">
        <f aca="false">IF($A91=AR$7,$G91*AR$6,$G91*AR$6*VLOOKUP($B91,$A$1:$E$5,MATCH(AR$4,$A$1:$E$1,0),0)*SQRT($D91*AR$5))</f>
        <v>4.41E-005</v>
      </c>
      <c r="AS91" s="0" t="n">
        <f aca="false">IF($A91=AS$7,$G91*AS$6,$G91*AS$6*VLOOKUP($B91,$A$1:$E$5,MATCH(AS$4,$A$1:$E$1,0),0)*SQRT($D91*AS$5))</f>
        <v>0.000555452729199344</v>
      </c>
      <c r="AT91" s="0" t="n">
        <f aca="false">IF($A91=AT$7,$G91*AT$6,$G91*AT$6*VLOOKUP($B91,$A$1:$E$5,MATCH(AT$4,$A$1:$E$1,0),0)*SQRT($D91*AT$5))</f>
        <v>0.000555452729199344</v>
      </c>
      <c r="AU91" s="0" t="n">
        <f aca="false">IF($A91=AU$7,$G91*AU$6,$G91*AU$6*VLOOKUP($B91,$A$1:$E$5,MATCH(AU$4,$A$1:$E$1,0),0)*SQRT($D91*AU$5))</f>
        <v>0.000555452729199344</v>
      </c>
      <c r="AV91" s="0" t="n">
        <f aca="false">IF($A91=AV$7,$G91*AV$6,$G91*AV$6*VLOOKUP($B91,$A$1:$E$5,MATCH(AV$4,$A$1:$E$1,0),0)*SQRT($D91*AV$5))</f>
        <v>0.000555452729199344</v>
      </c>
      <c r="AW91" s="0" t="n">
        <f aca="false">IF($A91=AW$7,$G91*AW$6,$G91*AW$6*VLOOKUP($B91,$A$1:$E$5,MATCH(AW$4,$A$1:$E$1,0),0)*SQRT($D91*AW$5))</f>
        <v>0.000111090545839869</v>
      </c>
      <c r="AX91" s="0" t="n">
        <f aca="false">IF($A91=AX$7,$G91*AX$6,$G91*AX$6*VLOOKUP($B91,$A$1:$E$5,MATCH(AX$4,$A$1:$E$1,0),0)*SQRT($D91*AX$5))</f>
        <v>0.000111090545839869</v>
      </c>
      <c r="AY91" s="0" t="n">
        <f aca="false">IF($A91=AY$7,$G91*AY$6,$G91*AY$6*VLOOKUP($B91,$A$1:$E$5,MATCH(AY$4,$A$1:$E$1,0),0)*SQRT($D91*AY$5))</f>
        <v>0.000111090545839869</v>
      </c>
      <c r="AZ91" s="0" t="n">
        <f aca="false">IF($A91=AZ$7,$G91*AZ$6,$G91*AZ$6*VLOOKUP($B91,$A$1:$E$5,MATCH(AZ$4,$A$1:$E$1,0),0)*SQRT($D91*AZ$5))</f>
        <v>0.000111090545839869</v>
      </c>
      <c r="BA91" s="0" t="n">
        <f aca="false">IF($A91=BA$7,$G91*BA$6,$G91*BA$6*VLOOKUP($B91,$A$1:$E$5,MATCH(BA$4,$A$1:$E$1,0),0)*SQRT($D91*BA$5))</f>
        <v>2.22181091679738E-005</v>
      </c>
      <c r="BB91" s="0" t="n">
        <f aca="false">IF($A91=BB$7,$G91*BB$6,$G91*BB$6*VLOOKUP($B91,$A$1:$E$5,MATCH(BB$4,$A$1:$E$1,0),0)*SQRT($D91*BB$5))</f>
        <v>2.22181091679738E-005</v>
      </c>
      <c r="BC91" s="0" t="n">
        <f aca="false">IF($A91=BC$7,$G91*BC$6,$G91*BC$6*VLOOKUP($B91,$A$1:$E$5,MATCH(BC$4,$A$1:$E$1,0),0)*SQRT($D91*BC$5))</f>
        <v>2.22181091679738E-005</v>
      </c>
      <c r="BD91" s="0" t="n">
        <f aca="false">IF($A91=BD$7,$G91*BD$6,$G91*BD$6*VLOOKUP($B91,$A$1:$E$5,MATCH(BD$4,$A$1:$E$1,0),0)*SQRT($D91*BD$5))</f>
        <v>2.22181091679738E-005</v>
      </c>
      <c r="BE91" s="0" t="n">
        <f aca="false">IF($A91=BE$7,$G91*BE$6,$G91*BE$6*VLOOKUP($B91,$A$1:$E$5,MATCH(BE$4,$A$1:$E$1,0),0)*SQRT($D91*BE$5))</f>
        <v>0.0055125</v>
      </c>
      <c r="BF91" s="0" t="n">
        <f aca="false">IF($A91=BF$7,$G91*BF$6,$G91*BF$6*VLOOKUP($B91,$A$1:$E$5,MATCH(BF$4,$A$1:$E$1,0),0)*SQRT($D91*BF$5))</f>
        <v>0.0055125</v>
      </c>
      <c r="BG91" s="0" t="n">
        <f aca="false">IF($A91=BG$7,$G91*BG$6,$G91*BG$6*VLOOKUP($B91,$A$1:$E$5,MATCH(BG$4,$A$1:$E$1,0),0)*SQRT($D91*BG$5))</f>
        <v>0.0055125</v>
      </c>
      <c r="BH91" s="0" t="n">
        <f aca="false">IF($A91=BH$7,$G91*BH$6,$G91*BH$6*VLOOKUP($B91,$A$1:$E$5,MATCH(BH$4,$A$1:$E$1,0),0)*SQRT($D91*BH$5))</f>
        <v>0.0055125</v>
      </c>
      <c r="BI91" s="0" t="n">
        <f aca="false">IF($A91=BI$7,$G91*BI$6,$G91*BI$6*VLOOKUP($B91,$A$1:$E$5,MATCH(BI$4,$A$1:$E$1,0),0)*SQRT($D91*BI$5))</f>
        <v>0.0011025</v>
      </c>
      <c r="BJ91" s="0" t="n">
        <f aca="false">IF($A91=BJ$7,$G91*BJ$6,$G91*BJ$6*VLOOKUP($B91,$A$1:$E$5,MATCH(BJ$4,$A$1:$E$1,0),0)*SQRT($D91*BJ$5))</f>
        <v>0.0011025</v>
      </c>
      <c r="BK91" s="0" t="n">
        <f aca="false">IF($A91=BK$7,$G91*BK$6,$G91*BK$6*VLOOKUP($B91,$A$1:$E$5,MATCH(BK$4,$A$1:$E$1,0),0)*SQRT($D91*BK$5))</f>
        <v>0.0011025</v>
      </c>
      <c r="BL91" s="0" t="n">
        <f aca="false">IF($A91=BL$7,$G91*BL$6,$G91*BL$6*VLOOKUP($B91,$A$1:$E$5,MATCH(BL$4,$A$1:$E$1,0),0)*SQRT($D91*BL$5))</f>
        <v>0.0011025</v>
      </c>
      <c r="BM91" s="0" t="n">
        <f aca="false">IF($A91=BM$7,$G91*BM$6,$G91*BM$6*VLOOKUP($B91,$A$1:$E$5,MATCH(BM$4,$A$1:$E$1,0),0)*SQRT($D91*BM$5))</f>
        <v>0.0002205</v>
      </c>
      <c r="BN91" s="0" t="n">
        <f aca="false">IF($A91=BN$7,$G91*BN$6,$G91*BN$6*VLOOKUP($B91,$A$1:$E$5,MATCH(BN$4,$A$1:$E$1,0),0)*SQRT($D91*BN$5))</f>
        <v>0.0002205</v>
      </c>
      <c r="BO91" s="0" t="n">
        <f aca="false">IF($A91=BO$7,$G91*BO$6,$G91*BO$6*VLOOKUP($B91,$A$1:$E$5,MATCH(BO$4,$A$1:$E$1,0),0)*SQRT($D91*BO$5))</f>
        <v>0.0002205</v>
      </c>
      <c r="BP91" s="0" t="n">
        <f aca="false">IF($A91=BP$7,$G91*BP$6,$G91*BP$6*VLOOKUP($B91,$A$1:$E$5,MATCH(BP$4,$A$1:$E$1,0),0)*SQRT($D91*BP$5))</f>
        <v>0.0002205</v>
      </c>
      <c r="BQ91" s="0" t="n">
        <f aca="false">IF($A91=BQ$7,$G91*BQ$6,$G91*BQ$6*VLOOKUP($B91,$A$1:$E$5,MATCH(BQ$4,$A$1:$E$1,0),0)*SQRT($D91*BQ$5))</f>
        <v>0.00277726364599672</v>
      </c>
      <c r="BR91" s="0" t="n">
        <f aca="false">IF($A91=BR$7,$G91*BR$6,$G91*BR$6*VLOOKUP($B91,$A$1:$E$5,MATCH(BR$4,$A$1:$E$1,0),0)*SQRT($D91*BR$5))</f>
        <v>0.00277726364599672</v>
      </c>
      <c r="BS91" s="0" t="n">
        <f aca="false">IF($A91=BS$7,$G91*BS$6,$G91*BS$6*VLOOKUP($B91,$A$1:$E$5,MATCH(BS$4,$A$1:$E$1,0),0)*SQRT($D91*BS$5))</f>
        <v>0.00277726364599672</v>
      </c>
      <c r="BT91" s="0" t="n">
        <f aca="false">IF($A91=BT$7,$G91*BT$6,$G91*BT$6*VLOOKUP($B91,$A$1:$E$5,MATCH(BT$4,$A$1:$E$1,0),0)*SQRT($D91*BT$5))</f>
        <v>0.00277726364599672</v>
      </c>
      <c r="BU91" s="0" t="n">
        <f aca="false">IF($A91=BU$7,$G91*BU$6,$G91*BU$6*VLOOKUP($B91,$A$1:$E$5,MATCH(BU$4,$A$1:$E$1,0),0)*SQRT($D91*BU$5))</f>
        <v>0.000555452729199346</v>
      </c>
      <c r="BV91" s="0" t="n">
        <f aca="false">IF($A91=BV$7,$G91*BV$6,$G91*BV$6*VLOOKUP($B91,$A$1:$E$5,MATCH(BV$4,$A$1:$E$1,0),0)*SQRT($D91*BV$5))</f>
        <v>0.000555452729199346</v>
      </c>
      <c r="BW91" s="0" t="n">
        <f aca="false">IF($A91=BW$7,$G91*BW$6,$G91*BW$6*VLOOKUP($B91,$A$1:$E$5,MATCH(BW$4,$A$1:$E$1,0),0)*SQRT($D91*BW$5))</f>
        <v>0.000555452729199346</v>
      </c>
      <c r="BX91" s="0" t="n">
        <f aca="false">IF($A91=BX$7,$G91*BX$6,$G91*BX$6*VLOOKUP($B91,$A$1:$E$5,MATCH(BX$4,$A$1:$E$1,0),0)*SQRT($D91*BX$5))</f>
        <v>0.000555452729199346</v>
      </c>
      <c r="BY91" s="0" t="n">
        <f aca="false">IF($A91=BY$7,$G91*BY$6,$G91*BY$6*VLOOKUP($B91,$A$1:$E$5,MATCH(BY$4,$A$1:$E$1,0),0)*SQRT($D91*BY$5))</f>
        <v>0.000111090545839869</v>
      </c>
      <c r="BZ91" s="0" t="n">
        <f aca="false">IF($A91=BZ$7,$G91*BZ$6,$G91*BZ$6*VLOOKUP($B91,$A$1:$E$5,MATCH(BZ$4,$A$1:$E$1,0),0)*SQRT($D91*BZ$5))</f>
        <v>0.000111090545839869</v>
      </c>
      <c r="CA91" s="0" t="n">
        <f aca="false">IF($A91=CA$7,$G91*CA$6,$G91*CA$6*VLOOKUP($B91,$A$1:$E$5,MATCH(CA$4,$A$1:$E$1,0),0)*SQRT($D91*CA$5))</f>
        <v>0.000111090545839869</v>
      </c>
      <c r="CB91" s="0" t="n">
        <f aca="false">IF($A91=CB$7,$G91*CB$6,$G91*CB$6*VLOOKUP($B91,$A$1:$E$5,MATCH(CB$4,$A$1:$E$1,0),0)*SQRT($D91*CB$5))</f>
        <v>0.000111090545839869</v>
      </c>
      <c r="CC91" s="0" t="n">
        <f aca="false">IF($A91=CC$7,$G91*CC$6,$G91*CC$6*VLOOKUP($B91,$A$1:$E$5,MATCH(CC$4,$A$1:$E$1,0),0)*SQRT($D91*CC$5))</f>
        <v>0.02205</v>
      </c>
      <c r="CD91" s="0" t="n">
        <f aca="false">IF($A91=CD$7,$G91*CD$6,$G91*CD$6*VLOOKUP($B91,$A$1:$E$5,MATCH(CD$4,$A$1:$E$1,0),0)*SQRT($D91*CD$5))</f>
        <v>0.02205</v>
      </c>
      <c r="CE91" s="0" t="n">
        <f aca="false">IF($A91=CE$7,$G91*CE$6,$G91*CE$6*VLOOKUP($B91,$A$1:$E$5,MATCH(CE$4,$A$1:$E$1,0),0)*SQRT($D91*CE$5))</f>
        <v>0.02205</v>
      </c>
      <c r="CF91" s="0" t="n">
        <f aca="false">IF($A91=CF$7,$G91*CF$6,$G91*CF$6*VLOOKUP($B91,$A$1:$E$5,MATCH(CF$4,$A$1:$E$1,0),0)*SQRT($D91*CF$5))</f>
        <v>0.02205</v>
      </c>
      <c r="CG91" s="0" t="n">
        <f aca="false">IF($A91=CG$7,$G91*CG$6,$G91*CG$6*VLOOKUP($B91,$A$1:$E$5,MATCH(CG$4,$A$1:$E$1,0),0)*SQRT($D91*CG$5))</f>
        <v>0.00441</v>
      </c>
      <c r="CH91" s="0" t="n">
        <f aca="false">IF($A91=CH$7,$G91*CH$6,$G91*CH$6*VLOOKUP($B91,$A$1:$E$5,MATCH(CH$4,$A$1:$E$1,0),0)*SQRT($D91*CH$5))</f>
        <v>0.00441</v>
      </c>
      <c r="CI91" s="0" t="n">
        <f aca="false">IF($A91=CI$7,$G91*CI$6,$G91*CI$6*VLOOKUP($B91,$A$1:$E$5,MATCH(CI$4,$A$1:$E$1,0),0)*SQRT($D91*CI$5))</f>
        <v>0.00441</v>
      </c>
      <c r="CJ91" s="0" t="n">
        <f aca="false">IF($A91=CJ$7,$G91*CJ$6,$G91*CJ$6*VLOOKUP($B91,$A$1:$E$5,MATCH(CJ$4,$A$1:$E$1,0),0)*SQRT($D91*CJ$5))</f>
        <v>0.00441</v>
      </c>
      <c r="CK91" s="0" t="n">
        <f aca="false">IF($A91=CK$7,$G91*CK$6,$G91*CK$6*VLOOKUP($B91,$A$1:$E$5,MATCH(CK$4,$A$1:$E$1,0),0)*SQRT($D91*CK$5))</f>
        <v>0.0049</v>
      </c>
      <c r="CL91" s="0" t="n">
        <f aca="false">IF($A91=CL$7,$G91*CL$6,$G91*CL$6*VLOOKUP($B91,$A$1:$E$5,MATCH(CL$4,$A$1:$E$1,0),0)*SQRT($D91*CL$5))</f>
        <v>0.000882</v>
      </c>
      <c r="CM91" s="0" t="n">
        <f aca="false">IF($A91=CM$7,$G91*CM$6,$G91*CM$6*VLOOKUP($B91,$A$1:$E$5,MATCH(CM$4,$A$1:$E$1,0),0)*SQRT($D91*CM$5))</f>
        <v>0.000882</v>
      </c>
      <c r="CN91" s="0" t="n">
        <f aca="false">IF($A91=CN$7,$G91*CN$6,$G91*CN$6*VLOOKUP($B91,$A$1:$E$5,MATCH(CN$4,$A$1:$E$1,0),0)*SQRT($D91*CN$5))</f>
        <v>0.000882</v>
      </c>
      <c r="CO91" s="0" t="n">
        <f aca="false">IF($A91=CO$7,$G91*CO$6,$G91*CO$6*VLOOKUP($B91,$A$1:$E$5,MATCH(CO$4,$A$1:$E$1,0),0)*SQRT($D91*CO$5))</f>
        <v>0.0111090545839869</v>
      </c>
      <c r="CP91" s="0" t="n">
        <f aca="false">IF($A91=CP$7,$G91*CP$6,$G91*CP$6*VLOOKUP($B91,$A$1:$E$5,MATCH(CP$4,$A$1:$E$1,0),0)*SQRT($D91*CP$5))</f>
        <v>0.0111090545839869</v>
      </c>
      <c r="CQ91" s="0" t="n">
        <f aca="false">IF($A91=CQ$7,$G91*CQ$6,$G91*CQ$6*VLOOKUP($B91,$A$1:$E$5,MATCH(CQ$4,$A$1:$E$1,0),0)*SQRT($D91*CQ$5))</f>
        <v>0.0111090545839869</v>
      </c>
      <c r="CR91" s="0" t="n">
        <f aca="false">IF($A91=CR$7,$G91*CR$6,$G91*CR$6*VLOOKUP($B91,$A$1:$E$5,MATCH(CR$4,$A$1:$E$1,0),0)*SQRT($D91*CR$5))</f>
        <v>0.0111090545839869</v>
      </c>
      <c r="CS91" s="0" t="n">
        <f aca="false">IF($A91=CS$7,$G91*CS$6,$G91*CS$6*VLOOKUP($B91,$A$1:$E$5,MATCH(CS$4,$A$1:$E$1,0),0)*SQRT($D91*CS$5))</f>
        <v>0.00222181091679738</v>
      </c>
      <c r="CT91" s="0" t="n">
        <f aca="false">IF($A91=CT$7,$G91*CT$6,$G91*CT$6*VLOOKUP($B91,$A$1:$E$5,MATCH(CT$4,$A$1:$E$1,0),0)*SQRT($D91*CT$5))</f>
        <v>0.00222181091679738</v>
      </c>
      <c r="CU91" s="0" t="n">
        <f aca="false">IF($A91=CU$7,$G91*CU$6,$G91*CU$6*VLOOKUP($B91,$A$1:$E$5,MATCH(CU$4,$A$1:$E$1,0),0)*SQRT($D91*CU$5))</f>
        <v>0.00222181091679738</v>
      </c>
      <c r="CV91" s="0" t="n">
        <f aca="false">IF($A91=CV$7,$G91*CV$6,$G91*CV$6*VLOOKUP($B91,$A$1:$E$5,MATCH(CV$4,$A$1:$E$1,0),0)*SQRT($D91*CV$5))</f>
        <v>0.00222181091679738</v>
      </c>
      <c r="CW91" s="0" t="n">
        <f aca="false">IF($A91=CW$7,$G91*CW$6,$G91*CW$6*VLOOKUP($B91,$A$1:$E$5,MATCH(CW$4,$A$1:$E$1,0),0)*SQRT($D91*CW$5))</f>
        <v>0.000444362183359475</v>
      </c>
      <c r="CX91" s="0" t="n">
        <f aca="false">IF($A91=CX$7,$G91*CX$6,$G91*CX$6*VLOOKUP($B91,$A$1:$E$5,MATCH(CX$4,$A$1:$E$1,0),0)*SQRT($D91*CX$5))</f>
        <v>0.000444362183359475</v>
      </c>
      <c r="CY91" s="0" t="n">
        <f aca="false">IF($A91=CY$7,$G91*CY$6,$G91*CY$6*VLOOKUP($B91,$A$1:$E$5,MATCH(CY$4,$A$1:$E$1,0),0)*SQRT($D91*CY$5))</f>
        <v>0.000444362183359475</v>
      </c>
      <c r="CZ91" s="0" t="n">
        <f aca="false">IF($A91=CZ$7,$G91*CZ$6,$G91*CZ$6*VLOOKUP($B91,$A$1:$E$5,MATCH(CZ$4,$A$1:$E$1,0),0)*SQRT($D91*CZ$5))</f>
        <v>0.000444362183359475</v>
      </c>
      <c r="DB91" s="0" t="n">
        <f aca="false">SUM(I91:CZ91)/SUM($I$11:$CZ$106)*Computations!$GS$7</f>
        <v>0.0489944430402968</v>
      </c>
    </row>
    <row r="92" customFormat="false" ht="14" hidden="false" customHeight="false" outlineLevel="0" collapsed="false">
      <c r="A92" s="0" t="n">
        <v>82</v>
      </c>
      <c r="B92" s="0" t="n">
        <v>4</v>
      </c>
      <c r="C92" s="0" t="n">
        <v>0.02</v>
      </c>
      <c r="D92" s="0" t="n">
        <v>0.18</v>
      </c>
      <c r="E92" s="0" t="n">
        <v>1</v>
      </c>
      <c r="F92" s="0" t="n">
        <v>0.5</v>
      </c>
      <c r="G92" s="0" t="n">
        <f aca="false">SQRT(C92*(1-C92))*F92*E92</f>
        <v>0.07</v>
      </c>
      <c r="I92" s="0" t="n">
        <f aca="false">IF($A92=I$7,$G92*I$6,$G92*I$6*VLOOKUP($B92,$A$1:$E$5,MATCH(I$4,$A$1:$E$1,0),0)*SQRT($D92*I$5))</f>
        <v>0.0011025</v>
      </c>
      <c r="J92" s="0" t="n">
        <f aca="false">IF($A92=J$7,$G92*J$6,$G92*J$6*VLOOKUP($B92,$A$1:$E$5,MATCH(J$4,$A$1:$E$1,0),0)*SQRT($D92*J$5))</f>
        <v>0.0011025</v>
      </c>
      <c r="K92" s="0" t="n">
        <f aca="false">IF($A92=K$7,$G92*K$6,$G92*K$6*VLOOKUP($B92,$A$1:$E$5,MATCH(K$4,$A$1:$E$1,0),0)*SQRT($D92*K$5))</f>
        <v>0.0011025</v>
      </c>
      <c r="L92" s="0" t="n">
        <f aca="false">IF($A92=L$7,$G92*L$6,$G92*L$6*VLOOKUP($B92,$A$1:$E$5,MATCH(L$4,$A$1:$E$1,0),0)*SQRT($D92*L$5))</f>
        <v>0.0011025</v>
      </c>
      <c r="M92" s="0" t="n">
        <f aca="false">IF($A92=M$7,$G92*M$6,$G92*M$6*VLOOKUP($B92,$A$1:$E$5,MATCH(M$4,$A$1:$E$1,0),0)*SQRT($D92*M$5))</f>
        <v>0.0002205</v>
      </c>
      <c r="N92" s="0" t="n">
        <f aca="false">IF($A92=N$7,$G92*N$6,$G92*N$6*VLOOKUP($B92,$A$1:$E$5,MATCH(N$4,$A$1:$E$1,0),0)*SQRT($D92*N$5))</f>
        <v>0.0002205</v>
      </c>
      <c r="O92" s="0" t="n">
        <f aca="false">IF($A92=O$7,$G92*O$6,$G92*O$6*VLOOKUP($B92,$A$1:$E$5,MATCH(O$4,$A$1:$E$1,0),0)*SQRT($D92*O$5))</f>
        <v>0.0002205</v>
      </c>
      <c r="P92" s="0" t="n">
        <f aca="false">IF($A92=P$7,$G92*P$6,$G92*P$6*VLOOKUP($B92,$A$1:$E$5,MATCH(P$4,$A$1:$E$1,0),0)*SQRT($D92*P$5))</f>
        <v>0.0002205</v>
      </c>
      <c r="Q92" s="0" t="n">
        <f aca="false">IF($A92=Q$7,$G92*Q$6,$G92*Q$6*VLOOKUP($B92,$A$1:$E$5,MATCH(Q$4,$A$1:$E$1,0),0)*SQRT($D92*Q$5))</f>
        <v>4.41E-005</v>
      </c>
      <c r="R92" s="0" t="n">
        <f aca="false">IF($A92=R$7,$G92*R$6,$G92*R$6*VLOOKUP($B92,$A$1:$E$5,MATCH(R$4,$A$1:$E$1,0),0)*SQRT($D92*R$5))</f>
        <v>4.41E-005</v>
      </c>
      <c r="S92" s="0" t="n">
        <f aca="false">IF($A92=S$7,$G92*S$6,$G92*S$6*VLOOKUP($B92,$A$1:$E$5,MATCH(S$4,$A$1:$E$1,0),0)*SQRT($D92*S$5))</f>
        <v>4.41E-005</v>
      </c>
      <c r="T92" s="0" t="n">
        <f aca="false">IF($A92=T$7,$G92*T$6,$G92*T$6*VLOOKUP($B92,$A$1:$E$5,MATCH(T$4,$A$1:$E$1,0),0)*SQRT($D92*T$5))</f>
        <v>4.41E-005</v>
      </c>
      <c r="U92" s="0" t="n">
        <f aca="false">IF($A92=U$7,$G92*U$6,$G92*U$6*VLOOKUP($B92,$A$1:$E$5,MATCH(U$4,$A$1:$E$1,0),0)*SQRT($D92*U$5))</f>
        <v>0.000555452729199344</v>
      </c>
      <c r="V92" s="0" t="n">
        <f aca="false">IF($A92=V$7,$G92*V$6,$G92*V$6*VLOOKUP($B92,$A$1:$E$5,MATCH(V$4,$A$1:$E$1,0),0)*SQRT($D92*V$5))</f>
        <v>0.000555452729199344</v>
      </c>
      <c r="W92" s="0" t="n">
        <f aca="false">IF($A92=W$7,$G92*W$6,$G92*W$6*VLOOKUP($B92,$A$1:$E$5,MATCH(W$4,$A$1:$E$1,0),0)*SQRT($D92*W$5))</f>
        <v>0.000555452729199344</v>
      </c>
      <c r="X92" s="0" t="n">
        <f aca="false">IF($A92=X$7,$G92*X$6,$G92*X$6*VLOOKUP($B92,$A$1:$E$5,MATCH(X$4,$A$1:$E$1,0),0)*SQRT($D92*X$5))</f>
        <v>0.000555452729199344</v>
      </c>
      <c r="Y92" s="0" t="n">
        <f aca="false">IF($A92=Y$7,$G92*Y$6,$G92*Y$6*VLOOKUP($B92,$A$1:$E$5,MATCH(Y$4,$A$1:$E$1,0),0)*SQRT($D92*Y$5))</f>
        <v>0.000111090545839869</v>
      </c>
      <c r="Z92" s="0" t="n">
        <f aca="false">IF($A92=Z$7,$G92*Z$6,$G92*Z$6*VLOOKUP($B92,$A$1:$E$5,MATCH(Z$4,$A$1:$E$1,0),0)*SQRT($D92*Z$5))</f>
        <v>0.000111090545839869</v>
      </c>
      <c r="AA92" s="0" t="n">
        <f aca="false">IF($A92=AA$7,$G92*AA$6,$G92*AA$6*VLOOKUP($B92,$A$1:$E$5,MATCH(AA$4,$A$1:$E$1,0),0)*SQRT($D92*AA$5))</f>
        <v>0.000111090545839869</v>
      </c>
      <c r="AB92" s="0" t="n">
        <f aca="false">IF($A92=AB$7,$G92*AB$6,$G92*AB$6*VLOOKUP($B92,$A$1:$E$5,MATCH(AB$4,$A$1:$E$1,0),0)*SQRT($D92*AB$5))</f>
        <v>0.000111090545839869</v>
      </c>
      <c r="AC92" s="0" t="n">
        <f aca="false">IF($A92=AC$7,$G92*AC$6,$G92*AC$6*VLOOKUP($B92,$A$1:$E$5,MATCH(AC$4,$A$1:$E$1,0),0)*SQRT($D92*AC$5))</f>
        <v>2.22181091679738E-005</v>
      </c>
      <c r="AD92" s="0" t="n">
        <f aca="false">IF($A92=AD$7,$G92*AD$6,$G92*AD$6*VLOOKUP($B92,$A$1:$E$5,MATCH(AD$4,$A$1:$E$1,0),0)*SQRT($D92*AD$5))</f>
        <v>2.22181091679738E-005</v>
      </c>
      <c r="AE92" s="0" t="n">
        <f aca="false">IF($A92=AE$7,$G92*AE$6,$G92*AE$6*VLOOKUP($B92,$A$1:$E$5,MATCH(AE$4,$A$1:$E$1,0),0)*SQRT($D92*AE$5))</f>
        <v>2.22181091679738E-005</v>
      </c>
      <c r="AF92" s="0" t="n">
        <f aca="false">IF($A92=AF$7,$G92*AF$6,$G92*AF$6*VLOOKUP($B92,$A$1:$E$5,MATCH(AF$4,$A$1:$E$1,0),0)*SQRT($D92*AF$5))</f>
        <v>2.22181091679738E-005</v>
      </c>
      <c r="AG92" s="0" t="n">
        <f aca="false">IF($A92=AG$7,$G92*AG$6,$G92*AG$6*VLOOKUP($B92,$A$1:$E$5,MATCH(AG$4,$A$1:$E$1,0),0)*SQRT($D92*AG$5))</f>
        <v>0.0011025</v>
      </c>
      <c r="AH92" s="0" t="n">
        <f aca="false">IF($A92=AH$7,$G92*AH$6,$G92*AH$6*VLOOKUP($B92,$A$1:$E$5,MATCH(AH$4,$A$1:$E$1,0),0)*SQRT($D92*AH$5))</f>
        <v>0.0011025</v>
      </c>
      <c r="AI92" s="0" t="n">
        <f aca="false">IF($A92=AI$7,$G92*AI$6,$G92*AI$6*VLOOKUP($B92,$A$1:$E$5,MATCH(AI$4,$A$1:$E$1,0),0)*SQRT($D92*AI$5))</f>
        <v>0.0011025</v>
      </c>
      <c r="AJ92" s="0" t="n">
        <f aca="false">IF($A92=AJ$7,$G92*AJ$6,$G92*AJ$6*VLOOKUP($B92,$A$1:$E$5,MATCH(AJ$4,$A$1:$E$1,0),0)*SQRT($D92*AJ$5))</f>
        <v>0.0011025</v>
      </c>
      <c r="AK92" s="0" t="n">
        <f aca="false">IF($A92=AK$7,$G92*AK$6,$G92*AK$6*VLOOKUP($B92,$A$1:$E$5,MATCH(AK$4,$A$1:$E$1,0),0)*SQRT($D92*AK$5))</f>
        <v>0.0002205</v>
      </c>
      <c r="AL92" s="0" t="n">
        <f aca="false">IF($A92=AL$7,$G92*AL$6,$G92*AL$6*VLOOKUP($B92,$A$1:$E$5,MATCH(AL$4,$A$1:$E$1,0),0)*SQRT($D92*AL$5))</f>
        <v>0.0002205</v>
      </c>
      <c r="AM92" s="0" t="n">
        <f aca="false">IF($A92=AM$7,$G92*AM$6,$G92*AM$6*VLOOKUP($B92,$A$1:$E$5,MATCH(AM$4,$A$1:$E$1,0),0)*SQRT($D92*AM$5))</f>
        <v>0.0002205</v>
      </c>
      <c r="AN92" s="0" t="n">
        <f aca="false">IF($A92=AN$7,$G92*AN$6,$G92*AN$6*VLOOKUP($B92,$A$1:$E$5,MATCH(AN$4,$A$1:$E$1,0),0)*SQRT($D92*AN$5))</f>
        <v>0.0002205</v>
      </c>
      <c r="AO92" s="0" t="n">
        <f aca="false">IF($A92=AO$7,$G92*AO$6,$G92*AO$6*VLOOKUP($B92,$A$1:$E$5,MATCH(AO$4,$A$1:$E$1,0),0)*SQRT($D92*AO$5))</f>
        <v>4.41E-005</v>
      </c>
      <c r="AP92" s="0" t="n">
        <f aca="false">IF($A92=AP$7,$G92*AP$6,$G92*AP$6*VLOOKUP($B92,$A$1:$E$5,MATCH(AP$4,$A$1:$E$1,0),0)*SQRT($D92*AP$5))</f>
        <v>4.41E-005</v>
      </c>
      <c r="AQ92" s="0" t="n">
        <f aca="false">IF($A92=AQ$7,$G92*AQ$6,$G92*AQ$6*VLOOKUP($B92,$A$1:$E$5,MATCH(AQ$4,$A$1:$E$1,0),0)*SQRT($D92*AQ$5))</f>
        <v>4.41E-005</v>
      </c>
      <c r="AR92" s="0" t="n">
        <f aca="false">IF($A92=AR$7,$G92*AR$6,$G92*AR$6*VLOOKUP($B92,$A$1:$E$5,MATCH(AR$4,$A$1:$E$1,0),0)*SQRT($D92*AR$5))</f>
        <v>4.41E-005</v>
      </c>
      <c r="AS92" s="0" t="n">
        <f aca="false">IF($A92=AS$7,$G92*AS$6,$G92*AS$6*VLOOKUP($B92,$A$1:$E$5,MATCH(AS$4,$A$1:$E$1,0),0)*SQRT($D92*AS$5))</f>
        <v>0.000555452729199344</v>
      </c>
      <c r="AT92" s="0" t="n">
        <f aca="false">IF($A92=AT$7,$G92*AT$6,$G92*AT$6*VLOOKUP($B92,$A$1:$E$5,MATCH(AT$4,$A$1:$E$1,0),0)*SQRT($D92*AT$5))</f>
        <v>0.000555452729199344</v>
      </c>
      <c r="AU92" s="0" t="n">
        <f aca="false">IF($A92=AU$7,$G92*AU$6,$G92*AU$6*VLOOKUP($B92,$A$1:$E$5,MATCH(AU$4,$A$1:$E$1,0),0)*SQRT($D92*AU$5))</f>
        <v>0.000555452729199344</v>
      </c>
      <c r="AV92" s="0" t="n">
        <f aca="false">IF($A92=AV$7,$G92*AV$6,$G92*AV$6*VLOOKUP($B92,$A$1:$E$5,MATCH(AV$4,$A$1:$E$1,0),0)*SQRT($D92*AV$5))</f>
        <v>0.000555452729199344</v>
      </c>
      <c r="AW92" s="0" t="n">
        <f aca="false">IF($A92=AW$7,$G92*AW$6,$G92*AW$6*VLOOKUP($B92,$A$1:$E$5,MATCH(AW$4,$A$1:$E$1,0),0)*SQRT($D92*AW$5))</f>
        <v>0.000111090545839869</v>
      </c>
      <c r="AX92" s="0" t="n">
        <f aca="false">IF($A92=AX$7,$G92*AX$6,$G92*AX$6*VLOOKUP($B92,$A$1:$E$5,MATCH(AX$4,$A$1:$E$1,0),0)*SQRT($D92*AX$5))</f>
        <v>0.000111090545839869</v>
      </c>
      <c r="AY92" s="0" t="n">
        <f aca="false">IF($A92=AY$7,$G92*AY$6,$G92*AY$6*VLOOKUP($B92,$A$1:$E$5,MATCH(AY$4,$A$1:$E$1,0),0)*SQRT($D92*AY$5))</f>
        <v>0.000111090545839869</v>
      </c>
      <c r="AZ92" s="0" t="n">
        <f aca="false">IF($A92=AZ$7,$G92*AZ$6,$G92*AZ$6*VLOOKUP($B92,$A$1:$E$5,MATCH(AZ$4,$A$1:$E$1,0),0)*SQRT($D92*AZ$5))</f>
        <v>0.000111090545839869</v>
      </c>
      <c r="BA92" s="0" t="n">
        <f aca="false">IF($A92=BA$7,$G92*BA$6,$G92*BA$6*VLOOKUP($B92,$A$1:$E$5,MATCH(BA$4,$A$1:$E$1,0),0)*SQRT($D92*BA$5))</f>
        <v>2.22181091679738E-005</v>
      </c>
      <c r="BB92" s="0" t="n">
        <f aca="false">IF($A92=BB$7,$G92*BB$6,$G92*BB$6*VLOOKUP($B92,$A$1:$E$5,MATCH(BB$4,$A$1:$E$1,0),0)*SQRT($D92*BB$5))</f>
        <v>2.22181091679738E-005</v>
      </c>
      <c r="BC92" s="0" t="n">
        <f aca="false">IF($A92=BC$7,$G92*BC$6,$G92*BC$6*VLOOKUP($B92,$A$1:$E$5,MATCH(BC$4,$A$1:$E$1,0),0)*SQRT($D92*BC$5))</f>
        <v>2.22181091679738E-005</v>
      </c>
      <c r="BD92" s="0" t="n">
        <f aca="false">IF($A92=BD$7,$G92*BD$6,$G92*BD$6*VLOOKUP($B92,$A$1:$E$5,MATCH(BD$4,$A$1:$E$1,0),0)*SQRT($D92*BD$5))</f>
        <v>2.22181091679738E-005</v>
      </c>
      <c r="BE92" s="0" t="n">
        <f aca="false">IF($A92=BE$7,$G92*BE$6,$G92*BE$6*VLOOKUP($B92,$A$1:$E$5,MATCH(BE$4,$A$1:$E$1,0),0)*SQRT($D92*BE$5))</f>
        <v>0.0055125</v>
      </c>
      <c r="BF92" s="0" t="n">
        <f aca="false">IF($A92=BF$7,$G92*BF$6,$G92*BF$6*VLOOKUP($B92,$A$1:$E$5,MATCH(BF$4,$A$1:$E$1,0),0)*SQRT($D92*BF$5))</f>
        <v>0.0055125</v>
      </c>
      <c r="BG92" s="0" t="n">
        <f aca="false">IF($A92=BG$7,$G92*BG$6,$G92*BG$6*VLOOKUP($B92,$A$1:$E$5,MATCH(BG$4,$A$1:$E$1,0),0)*SQRT($D92*BG$5))</f>
        <v>0.0055125</v>
      </c>
      <c r="BH92" s="0" t="n">
        <f aca="false">IF($A92=BH$7,$G92*BH$6,$G92*BH$6*VLOOKUP($B92,$A$1:$E$5,MATCH(BH$4,$A$1:$E$1,0),0)*SQRT($D92*BH$5))</f>
        <v>0.0055125</v>
      </c>
      <c r="BI92" s="0" t="n">
        <f aca="false">IF($A92=BI$7,$G92*BI$6,$G92*BI$6*VLOOKUP($B92,$A$1:$E$5,MATCH(BI$4,$A$1:$E$1,0),0)*SQRT($D92*BI$5))</f>
        <v>0.0011025</v>
      </c>
      <c r="BJ92" s="0" t="n">
        <f aca="false">IF($A92=BJ$7,$G92*BJ$6,$G92*BJ$6*VLOOKUP($B92,$A$1:$E$5,MATCH(BJ$4,$A$1:$E$1,0),0)*SQRT($D92*BJ$5))</f>
        <v>0.0011025</v>
      </c>
      <c r="BK92" s="0" t="n">
        <f aca="false">IF($A92=BK$7,$G92*BK$6,$G92*BK$6*VLOOKUP($B92,$A$1:$E$5,MATCH(BK$4,$A$1:$E$1,0),0)*SQRT($D92*BK$5))</f>
        <v>0.0011025</v>
      </c>
      <c r="BL92" s="0" t="n">
        <f aca="false">IF($A92=BL$7,$G92*BL$6,$G92*BL$6*VLOOKUP($B92,$A$1:$E$5,MATCH(BL$4,$A$1:$E$1,0),0)*SQRT($D92*BL$5))</f>
        <v>0.0011025</v>
      </c>
      <c r="BM92" s="0" t="n">
        <f aca="false">IF($A92=BM$7,$G92*BM$6,$G92*BM$6*VLOOKUP($B92,$A$1:$E$5,MATCH(BM$4,$A$1:$E$1,0),0)*SQRT($D92*BM$5))</f>
        <v>0.0002205</v>
      </c>
      <c r="BN92" s="0" t="n">
        <f aca="false">IF($A92=BN$7,$G92*BN$6,$G92*BN$6*VLOOKUP($B92,$A$1:$E$5,MATCH(BN$4,$A$1:$E$1,0),0)*SQRT($D92*BN$5))</f>
        <v>0.0002205</v>
      </c>
      <c r="BO92" s="0" t="n">
        <f aca="false">IF($A92=BO$7,$G92*BO$6,$G92*BO$6*VLOOKUP($B92,$A$1:$E$5,MATCH(BO$4,$A$1:$E$1,0),0)*SQRT($D92*BO$5))</f>
        <v>0.0002205</v>
      </c>
      <c r="BP92" s="0" t="n">
        <f aca="false">IF($A92=BP$7,$G92*BP$6,$G92*BP$6*VLOOKUP($B92,$A$1:$E$5,MATCH(BP$4,$A$1:$E$1,0),0)*SQRT($D92*BP$5))</f>
        <v>0.0002205</v>
      </c>
      <c r="BQ92" s="0" t="n">
        <f aca="false">IF($A92=BQ$7,$G92*BQ$6,$G92*BQ$6*VLOOKUP($B92,$A$1:$E$5,MATCH(BQ$4,$A$1:$E$1,0),0)*SQRT($D92*BQ$5))</f>
        <v>0.00277726364599672</v>
      </c>
      <c r="BR92" s="0" t="n">
        <f aca="false">IF($A92=BR$7,$G92*BR$6,$G92*BR$6*VLOOKUP($B92,$A$1:$E$5,MATCH(BR$4,$A$1:$E$1,0),0)*SQRT($D92*BR$5))</f>
        <v>0.00277726364599672</v>
      </c>
      <c r="BS92" s="0" t="n">
        <f aca="false">IF($A92=BS$7,$G92*BS$6,$G92*BS$6*VLOOKUP($B92,$A$1:$E$5,MATCH(BS$4,$A$1:$E$1,0),0)*SQRT($D92*BS$5))</f>
        <v>0.00277726364599672</v>
      </c>
      <c r="BT92" s="0" t="n">
        <f aca="false">IF($A92=BT$7,$G92*BT$6,$G92*BT$6*VLOOKUP($B92,$A$1:$E$5,MATCH(BT$4,$A$1:$E$1,0),0)*SQRT($D92*BT$5))</f>
        <v>0.00277726364599672</v>
      </c>
      <c r="BU92" s="0" t="n">
        <f aca="false">IF($A92=BU$7,$G92*BU$6,$G92*BU$6*VLOOKUP($B92,$A$1:$E$5,MATCH(BU$4,$A$1:$E$1,0),0)*SQRT($D92*BU$5))</f>
        <v>0.000555452729199346</v>
      </c>
      <c r="BV92" s="0" t="n">
        <f aca="false">IF($A92=BV$7,$G92*BV$6,$G92*BV$6*VLOOKUP($B92,$A$1:$E$5,MATCH(BV$4,$A$1:$E$1,0),0)*SQRT($D92*BV$5))</f>
        <v>0.000555452729199346</v>
      </c>
      <c r="BW92" s="0" t="n">
        <f aca="false">IF($A92=BW$7,$G92*BW$6,$G92*BW$6*VLOOKUP($B92,$A$1:$E$5,MATCH(BW$4,$A$1:$E$1,0),0)*SQRT($D92*BW$5))</f>
        <v>0.000555452729199346</v>
      </c>
      <c r="BX92" s="0" t="n">
        <f aca="false">IF($A92=BX$7,$G92*BX$6,$G92*BX$6*VLOOKUP($B92,$A$1:$E$5,MATCH(BX$4,$A$1:$E$1,0),0)*SQRT($D92*BX$5))</f>
        <v>0.000555452729199346</v>
      </c>
      <c r="BY92" s="0" t="n">
        <f aca="false">IF($A92=BY$7,$G92*BY$6,$G92*BY$6*VLOOKUP($B92,$A$1:$E$5,MATCH(BY$4,$A$1:$E$1,0),0)*SQRT($D92*BY$5))</f>
        <v>0.000111090545839869</v>
      </c>
      <c r="BZ92" s="0" t="n">
        <f aca="false">IF($A92=BZ$7,$G92*BZ$6,$G92*BZ$6*VLOOKUP($B92,$A$1:$E$5,MATCH(BZ$4,$A$1:$E$1,0),0)*SQRT($D92*BZ$5))</f>
        <v>0.000111090545839869</v>
      </c>
      <c r="CA92" s="0" t="n">
        <f aca="false">IF($A92=CA$7,$G92*CA$6,$G92*CA$6*VLOOKUP($B92,$A$1:$E$5,MATCH(CA$4,$A$1:$E$1,0),0)*SQRT($D92*CA$5))</f>
        <v>0.000111090545839869</v>
      </c>
      <c r="CB92" s="0" t="n">
        <f aca="false">IF($A92=CB$7,$G92*CB$6,$G92*CB$6*VLOOKUP($B92,$A$1:$E$5,MATCH(CB$4,$A$1:$E$1,0),0)*SQRT($D92*CB$5))</f>
        <v>0.000111090545839869</v>
      </c>
      <c r="CC92" s="0" t="n">
        <f aca="false">IF($A92=CC$7,$G92*CC$6,$G92*CC$6*VLOOKUP($B92,$A$1:$E$5,MATCH(CC$4,$A$1:$E$1,0),0)*SQRT($D92*CC$5))</f>
        <v>0.02205</v>
      </c>
      <c r="CD92" s="0" t="n">
        <f aca="false">IF($A92=CD$7,$G92*CD$6,$G92*CD$6*VLOOKUP($B92,$A$1:$E$5,MATCH(CD$4,$A$1:$E$1,0),0)*SQRT($D92*CD$5))</f>
        <v>0.02205</v>
      </c>
      <c r="CE92" s="0" t="n">
        <f aca="false">IF($A92=CE$7,$G92*CE$6,$G92*CE$6*VLOOKUP($B92,$A$1:$E$5,MATCH(CE$4,$A$1:$E$1,0),0)*SQRT($D92*CE$5))</f>
        <v>0.02205</v>
      </c>
      <c r="CF92" s="0" t="n">
        <f aca="false">IF($A92=CF$7,$G92*CF$6,$G92*CF$6*VLOOKUP($B92,$A$1:$E$5,MATCH(CF$4,$A$1:$E$1,0),0)*SQRT($D92*CF$5))</f>
        <v>0.02205</v>
      </c>
      <c r="CG92" s="0" t="n">
        <f aca="false">IF($A92=CG$7,$G92*CG$6,$G92*CG$6*VLOOKUP($B92,$A$1:$E$5,MATCH(CG$4,$A$1:$E$1,0),0)*SQRT($D92*CG$5))</f>
        <v>0.00441</v>
      </c>
      <c r="CH92" s="0" t="n">
        <f aca="false">IF($A92=CH$7,$G92*CH$6,$G92*CH$6*VLOOKUP($B92,$A$1:$E$5,MATCH(CH$4,$A$1:$E$1,0),0)*SQRT($D92*CH$5))</f>
        <v>0.00441</v>
      </c>
      <c r="CI92" s="0" t="n">
        <f aca="false">IF($A92=CI$7,$G92*CI$6,$G92*CI$6*VLOOKUP($B92,$A$1:$E$5,MATCH(CI$4,$A$1:$E$1,0),0)*SQRT($D92*CI$5))</f>
        <v>0.00441</v>
      </c>
      <c r="CJ92" s="0" t="n">
        <f aca="false">IF($A92=CJ$7,$G92*CJ$6,$G92*CJ$6*VLOOKUP($B92,$A$1:$E$5,MATCH(CJ$4,$A$1:$E$1,0),0)*SQRT($D92*CJ$5))</f>
        <v>0.00441</v>
      </c>
      <c r="CK92" s="0" t="n">
        <f aca="false">IF($A92=CK$7,$G92*CK$6,$G92*CK$6*VLOOKUP($B92,$A$1:$E$5,MATCH(CK$4,$A$1:$E$1,0),0)*SQRT($D92*CK$5))</f>
        <v>0.000882</v>
      </c>
      <c r="CL92" s="0" t="n">
        <f aca="false">IF($A92=CL$7,$G92*CL$6,$G92*CL$6*VLOOKUP($B92,$A$1:$E$5,MATCH(CL$4,$A$1:$E$1,0),0)*SQRT($D92*CL$5))</f>
        <v>0.0049</v>
      </c>
      <c r="CM92" s="0" t="n">
        <f aca="false">IF($A92=CM$7,$G92*CM$6,$G92*CM$6*VLOOKUP($B92,$A$1:$E$5,MATCH(CM$4,$A$1:$E$1,0),0)*SQRT($D92*CM$5))</f>
        <v>0.000882</v>
      </c>
      <c r="CN92" s="0" t="n">
        <f aca="false">IF($A92=CN$7,$G92*CN$6,$G92*CN$6*VLOOKUP($B92,$A$1:$E$5,MATCH(CN$4,$A$1:$E$1,0),0)*SQRT($D92*CN$5))</f>
        <v>0.000882</v>
      </c>
      <c r="CO92" s="0" t="n">
        <f aca="false">IF($A92=CO$7,$G92*CO$6,$G92*CO$6*VLOOKUP($B92,$A$1:$E$5,MATCH(CO$4,$A$1:$E$1,0),0)*SQRT($D92*CO$5))</f>
        <v>0.0111090545839869</v>
      </c>
      <c r="CP92" s="0" t="n">
        <f aca="false">IF($A92=CP$7,$G92*CP$6,$G92*CP$6*VLOOKUP($B92,$A$1:$E$5,MATCH(CP$4,$A$1:$E$1,0),0)*SQRT($D92*CP$5))</f>
        <v>0.0111090545839869</v>
      </c>
      <c r="CQ92" s="0" t="n">
        <f aca="false">IF($A92=CQ$7,$G92*CQ$6,$G92*CQ$6*VLOOKUP($B92,$A$1:$E$5,MATCH(CQ$4,$A$1:$E$1,0),0)*SQRT($D92*CQ$5))</f>
        <v>0.0111090545839869</v>
      </c>
      <c r="CR92" s="0" t="n">
        <f aca="false">IF($A92=CR$7,$G92*CR$6,$G92*CR$6*VLOOKUP($B92,$A$1:$E$5,MATCH(CR$4,$A$1:$E$1,0),0)*SQRT($D92*CR$5))</f>
        <v>0.0111090545839869</v>
      </c>
      <c r="CS92" s="0" t="n">
        <f aca="false">IF($A92=CS$7,$G92*CS$6,$G92*CS$6*VLOOKUP($B92,$A$1:$E$5,MATCH(CS$4,$A$1:$E$1,0),0)*SQRT($D92*CS$5))</f>
        <v>0.00222181091679738</v>
      </c>
      <c r="CT92" s="0" t="n">
        <f aca="false">IF($A92=CT$7,$G92*CT$6,$G92*CT$6*VLOOKUP($B92,$A$1:$E$5,MATCH(CT$4,$A$1:$E$1,0),0)*SQRT($D92*CT$5))</f>
        <v>0.00222181091679738</v>
      </c>
      <c r="CU92" s="0" t="n">
        <f aca="false">IF($A92=CU$7,$G92*CU$6,$G92*CU$6*VLOOKUP($B92,$A$1:$E$5,MATCH(CU$4,$A$1:$E$1,0),0)*SQRT($D92*CU$5))</f>
        <v>0.00222181091679738</v>
      </c>
      <c r="CV92" s="0" t="n">
        <f aca="false">IF($A92=CV$7,$G92*CV$6,$G92*CV$6*VLOOKUP($B92,$A$1:$E$5,MATCH(CV$4,$A$1:$E$1,0),0)*SQRT($D92*CV$5))</f>
        <v>0.00222181091679738</v>
      </c>
      <c r="CW92" s="0" t="n">
        <f aca="false">IF($A92=CW$7,$G92*CW$6,$G92*CW$6*VLOOKUP($B92,$A$1:$E$5,MATCH(CW$4,$A$1:$E$1,0),0)*SQRT($D92*CW$5))</f>
        <v>0.000444362183359475</v>
      </c>
      <c r="CX92" s="0" t="n">
        <f aca="false">IF($A92=CX$7,$G92*CX$6,$G92*CX$6*VLOOKUP($B92,$A$1:$E$5,MATCH(CX$4,$A$1:$E$1,0),0)*SQRT($D92*CX$5))</f>
        <v>0.000444362183359475</v>
      </c>
      <c r="CY92" s="0" t="n">
        <f aca="false">IF($A92=CY$7,$G92*CY$6,$G92*CY$6*VLOOKUP($B92,$A$1:$E$5,MATCH(CY$4,$A$1:$E$1,0),0)*SQRT($D92*CY$5))</f>
        <v>0.000444362183359475</v>
      </c>
      <c r="CZ92" s="0" t="n">
        <f aca="false">IF($A92=CZ$7,$G92*CZ$6,$G92*CZ$6*VLOOKUP($B92,$A$1:$E$5,MATCH(CZ$4,$A$1:$E$1,0),0)*SQRT($D92*CZ$5))</f>
        <v>0.000444362183359475</v>
      </c>
      <c r="DB92" s="0" t="n">
        <f aca="false">SUM(I92:CZ92)/SUM($I$11:$CZ$106)*Computations!$GS$7</f>
        <v>0.0489944430402968</v>
      </c>
    </row>
    <row r="93" customFormat="false" ht="14" hidden="false" customHeight="false" outlineLevel="0" collapsed="false">
      <c r="A93" s="0" t="n">
        <v>83</v>
      </c>
      <c r="B93" s="0" t="n">
        <v>4</v>
      </c>
      <c r="C93" s="0" t="n">
        <v>0.02</v>
      </c>
      <c r="D93" s="0" t="n">
        <v>0.18</v>
      </c>
      <c r="E93" s="0" t="n">
        <v>1</v>
      </c>
      <c r="F93" s="0" t="n">
        <v>0.5</v>
      </c>
      <c r="G93" s="0" t="n">
        <f aca="false">SQRT(C93*(1-C93))*F93*E93</f>
        <v>0.07</v>
      </c>
      <c r="I93" s="0" t="n">
        <f aca="false">IF($A93=I$7,$G93*I$6,$G93*I$6*VLOOKUP($B93,$A$1:$E$5,MATCH(I$4,$A$1:$E$1,0),0)*SQRT($D93*I$5))</f>
        <v>0.0011025</v>
      </c>
      <c r="J93" s="0" t="n">
        <f aca="false">IF($A93=J$7,$G93*J$6,$G93*J$6*VLOOKUP($B93,$A$1:$E$5,MATCH(J$4,$A$1:$E$1,0),0)*SQRT($D93*J$5))</f>
        <v>0.0011025</v>
      </c>
      <c r="K93" s="0" t="n">
        <f aca="false">IF($A93=K$7,$G93*K$6,$G93*K$6*VLOOKUP($B93,$A$1:$E$5,MATCH(K$4,$A$1:$E$1,0),0)*SQRT($D93*K$5))</f>
        <v>0.0011025</v>
      </c>
      <c r="L93" s="0" t="n">
        <f aca="false">IF($A93=L$7,$G93*L$6,$G93*L$6*VLOOKUP($B93,$A$1:$E$5,MATCH(L$4,$A$1:$E$1,0),0)*SQRT($D93*L$5))</f>
        <v>0.0011025</v>
      </c>
      <c r="M93" s="0" t="n">
        <f aca="false">IF($A93=M$7,$G93*M$6,$G93*M$6*VLOOKUP($B93,$A$1:$E$5,MATCH(M$4,$A$1:$E$1,0),0)*SQRT($D93*M$5))</f>
        <v>0.0002205</v>
      </c>
      <c r="N93" s="0" t="n">
        <f aca="false">IF($A93=N$7,$G93*N$6,$G93*N$6*VLOOKUP($B93,$A$1:$E$5,MATCH(N$4,$A$1:$E$1,0),0)*SQRT($D93*N$5))</f>
        <v>0.0002205</v>
      </c>
      <c r="O93" s="0" t="n">
        <f aca="false">IF($A93=O$7,$G93*O$6,$G93*O$6*VLOOKUP($B93,$A$1:$E$5,MATCH(O$4,$A$1:$E$1,0),0)*SQRT($D93*O$5))</f>
        <v>0.0002205</v>
      </c>
      <c r="P93" s="0" t="n">
        <f aca="false">IF($A93=P$7,$G93*P$6,$G93*P$6*VLOOKUP($B93,$A$1:$E$5,MATCH(P$4,$A$1:$E$1,0),0)*SQRT($D93*P$5))</f>
        <v>0.0002205</v>
      </c>
      <c r="Q93" s="0" t="n">
        <f aca="false">IF($A93=Q$7,$G93*Q$6,$G93*Q$6*VLOOKUP($B93,$A$1:$E$5,MATCH(Q$4,$A$1:$E$1,0),0)*SQRT($D93*Q$5))</f>
        <v>4.41E-005</v>
      </c>
      <c r="R93" s="0" t="n">
        <f aca="false">IF($A93=R$7,$G93*R$6,$G93*R$6*VLOOKUP($B93,$A$1:$E$5,MATCH(R$4,$A$1:$E$1,0),0)*SQRT($D93*R$5))</f>
        <v>4.41E-005</v>
      </c>
      <c r="S93" s="0" t="n">
        <f aca="false">IF($A93=S$7,$G93*S$6,$G93*S$6*VLOOKUP($B93,$A$1:$E$5,MATCH(S$4,$A$1:$E$1,0),0)*SQRT($D93*S$5))</f>
        <v>4.41E-005</v>
      </c>
      <c r="T93" s="0" t="n">
        <f aca="false">IF($A93=T$7,$G93*T$6,$G93*T$6*VLOOKUP($B93,$A$1:$E$5,MATCH(T$4,$A$1:$E$1,0),0)*SQRT($D93*T$5))</f>
        <v>4.41E-005</v>
      </c>
      <c r="U93" s="0" t="n">
        <f aca="false">IF($A93=U$7,$G93*U$6,$G93*U$6*VLOOKUP($B93,$A$1:$E$5,MATCH(U$4,$A$1:$E$1,0),0)*SQRT($D93*U$5))</f>
        <v>0.000555452729199344</v>
      </c>
      <c r="V93" s="0" t="n">
        <f aca="false">IF($A93=V$7,$G93*V$6,$G93*V$6*VLOOKUP($B93,$A$1:$E$5,MATCH(V$4,$A$1:$E$1,0),0)*SQRT($D93*V$5))</f>
        <v>0.000555452729199344</v>
      </c>
      <c r="W93" s="0" t="n">
        <f aca="false">IF($A93=W$7,$G93*W$6,$G93*W$6*VLOOKUP($B93,$A$1:$E$5,MATCH(W$4,$A$1:$E$1,0),0)*SQRT($D93*W$5))</f>
        <v>0.000555452729199344</v>
      </c>
      <c r="X93" s="0" t="n">
        <f aca="false">IF($A93=X$7,$G93*X$6,$G93*X$6*VLOOKUP($B93,$A$1:$E$5,MATCH(X$4,$A$1:$E$1,0),0)*SQRT($D93*X$5))</f>
        <v>0.000555452729199344</v>
      </c>
      <c r="Y93" s="0" t="n">
        <f aca="false">IF($A93=Y$7,$G93*Y$6,$G93*Y$6*VLOOKUP($B93,$A$1:$E$5,MATCH(Y$4,$A$1:$E$1,0),0)*SQRT($D93*Y$5))</f>
        <v>0.000111090545839869</v>
      </c>
      <c r="Z93" s="0" t="n">
        <f aca="false">IF($A93=Z$7,$G93*Z$6,$G93*Z$6*VLOOKUP($B93,$A$1:$E$5,MATCH(Z$4,$A$1:$E$1,0),0)*SQRT($D93*Z$5))</f>
        <v>0.000111090545839869</v>
      </c>
      <c r="AA93" s="0" t="n">
        <f aca="false">IF($A93=AA$7,$G93*AA$6,$G93*AA$6*VLOOKUP($B93,$A$1:$E$5,MATCH(AA$4,$A$1:$E$1,0),0)*SQRT($D93*AA$5))</f>
        <v>0.000111090545839869</v>
      </c>
      <c r="AB93" s="0" t="n">
        <f aca="false">IF($A93=AB$7,$G93*AB$6,$G93*AB$6*VLOOKUP($B93,$A$1:$E$5,MATCH(AB$4,$A$1:$E$1,0),0)*SQRT($D93*AB$5))</f>
        <v>0.000111090545839869</v>
      </c>
      <c r="AC93" s="0" t="n">
        <f aca="false">IF($A93=AC$7,$G93*AC$6,$G93*AC$6*VLOOKUP($B93,$A$1:$E$5,MATCH(AC$4,$A$1:$E$1,0),0)*SQRT($D93*AC$5))</f>
        <v>2.22181091679738E-005</v>
      </c>
      <c r="AD93" s="0" t="n">
        <f aca="false">IF($A93=AD$7,$G93*AD$6,$G93*AD$6*VLOOKUP($B93,$A$1:$E$5,MATCH(AD$4,$A$1:$E$1,0),0)*SQRT($D93*AD$5))</f>
        <v>2.22181091679738E-005</v>
      </c>
      <c r="AE93" s="0" t="n">
        <f aca="false">IF($A93=AE$7,$G93*AE$6,$G93*AE$6*VLOOKUP($B93,$A$1:$E$5,MATCH(AE$4,$A$1:$E$1,0),0)*SQRT($D93*AE$5))</f>
        <v>2.22181091679738E-005</v>
      </c>
      <c r="AF93" s="0" t="n">
        <f aca="false">IF($A93=AF$7,$G93*AF$6,$G93*AF$6*VLOOKUP($B93,$A$1:$E$5,MATCH(AF$4,$A$1:$E$1,0),0)*SQRT($D93*AF$5))</f>
        <v>2.22181091679738E-005</v>
      </c>
      <c r="AG93" s="0" t="n">
        <f aca="false">IF($A93=AG$7,$G93*AG$6,$G93*AG$6*VLOOKUP($B93,$A$1:$E$5,MATCH(AG$4,$A$1:$E$1,0),0)*SQRT($D93*AG$5))</f>
        <v>0.0011025</v>
      </c>
      <c r="AH93" s="0" t="n">
        <f aca="false">IF($A93=AH$7,$G93*AH$6,$G93*AH$6*VLOOKUP($B93,$A$1:$E$5,MATCH(AH$4,$A$1:$E$1,0),0)*SQRT($D93*AH$5))</f>
        <v>0.0011025</v>
      </c>
      <c r="AI93" s="0" t="n">
        <f aca="false">IF($A93=AI$7,$G93*AI$6,$G93*AI$6*VLOOKUP($B93,$A$1:$E$5,MATCH(AI$4,$A$1:$E$1,0),0)*SQRT($D93*AI$5))</f>
        <v>0.0011025</v>
      </c>
      <c r="AJ93" s="0" t="n">
        <f aca="false">IF($A93=AJ$7,$G93*AJ$6,$G93*AJ$6*VLOOKUP($B93,$A$1:$E$5,MATCH(AJ$4,$A$1:$E$1,0),0)*SQRT($D93*AJ$5))</f>
        <v>0.0011025</v>
      </c>
      <c r="AK93" s="0" t="n">
        <f aca="false">IF($A93=AK$7,$G93*AK$6,$G93*AK$6*VLOOKUP($B93,$A$1:$E$5,MATCH(AK$4,$A$1:$E$1,0),0)*SQRT($D93*AK$5))</f>
        <v>0.0002205</v>
      </c>
      <c r="AL93" s="0" t="n">
        <f aca="false">IF($A93=AL$7,$G93*AL$6,$G93*AL$6*VLOOKUP($B93,$A$1:$E$5,MATCH(AL$4,$A$1:$E$1,0),0)*SQRT($D93*AL$5))</f>
        <v>0.0002205</v>
      </c>
      <c r="AM93" s="0" t="n">
        <f aca="false">IF($A93=AM$7,$G93*AM$6,$G93*AM$6*VLOOKUP($B93,$A$1:$E$5,MATCH(AM$4,$A$1:$E$1,0),0)*SQRT($D93*AM$5))</f>
        <v>0.0002205</v>
      </c>
      <c r="AN93" s="0" t="n">
        <f aca="false">IF($A93=AN$7,$G93*AN$6,$G93*AN$6*VLOOKUP($B93,$A$1:$E$5,MATCH(AN$4,$A$1:$E$1,0),0)*SQRT($D93*AN$5))</f>
        <v>0.0002205</v>
      </c>
      <c r="AO93" s="0" t="n">
        <f aca="false">IF($A93=AO$7,$G93*AO$6,$G93*AO$6*VLOOKUP($B93,$A$1:$E$5,MATCH(AO$4,$A$1:$E$1,0),0)*SQRT($D93*AO$5))</f>
        <v>4.41E-005</v>
      </c>
      <c r="AP93" s="0" t="n">
        <f aca="false">IF($A93=AP$7,$G93*AP$6,$G93*AP$6*VLOOKUP($B93,$A$1:$E$5,MATCH(AP$4,$A$1:$E$1,0),0)*SQRT($D93*AP$5))</f>
        <v>4.41E-005</v>
      </c>
      <c r="AQ93" s="0" t="n">
        <f aca="false">IF($A93=AQ$7,$G93*AQ$6,$G93*AQ$6*VLOOKUP($B93,$A$1:$E$5,MATCH(AQ$4,$A$1:$E$1,0),0)*SQRT($D93*AQ$5))</f>
        <v>4.41E-005</v>
      </c>
      <c r="AR93" s="0" t="n">
        <f aca="false">IF($A93=AR$7,$G93*AR$6,$G93*AR$6*VLOOKUP($B93,$A$1:$E$5,MATCH(AR$4,$A$1:$E$1,0),0)*SQRT($D93*AR$5))</f>
        <v>4.41E-005</v>
      </c>
      <c r="AS93" s="0" t="n">
        <f aca="false">IF($A93=AS$7,$G93*AS$6,$G93*AS$6*VLOOKUP($B93,$A$1:$E$5,MATCH(AS$4,$A$1:$E$1,0),0)*SQRT($D93*AS$5))</f>
        <v>0.000555452729199344</v>
      </c>
      <c r="AT93" s="0" t="n">
        <f aca="false">IF($A93=AT$7,$G93*AT$6,$G93*AT$6*VLOOKUP($B93,$A$1:$E$5,MATCH(AT$4,$A$1:$E$1,0),0)*SQRT($D93*AT$5))</f>
        <v>0.000555452729199344</v>
      </c>
      <c r="AU93" s="0" t="n">
        <f aca="false">IF($A93=AU$7,$G93*AU$6,$G93*AU$6*VLOOKUP($B93,$A$1:$E$5,MATCH(AU$4,$A$1:$E$1,0),0)*SQRT($D93*AU$5))</f>
        <v>0.000555452729199344</v>
      </c>
      <c r="AV93" s="0" t="n">
        <f aca="false">IF($A93=AV$7,$G93*AV$6,$G93*AV$6*VLOOKUP($B93,$A$1:$E$5,MATCH(AV$4,$A$1:$E$1,0),0)*SQRT($D93*AV$5))</f>
        <v>0.000555452729199344</v>
      </c>
      <c r="AW93" s="0" t="n">
        <f aca="false">IF($A93=AW$7,$G93*AW$6,$G93*AW$6*VLOOKUP($B93,$A$1:$E$5,MATCH(AW$4,$A$1:$E$1,0),0)*SQRT($D93*AW$5))</f>
        <v>0.000111090545839869</v>
      </c>
      <c r="AX93" s="0" t="n">
        <f aca="false">IF($A93=AX$7,$G93*AX$6,$G93*AX$6*VLOOKUP($B93,$A$1:$E$5,MATCH(AX$4,$A$1:$E$1,0),0)*SQRT($D93*AX$5))</f>
        <v>0.000111090545839869</v>
      </c>
      <c r="AY93" s="0" t="n">
        <f aca="false">IF($A93=AY$7,$G93*AY$6,$G93*AY$6*VLOOKUP($B93,$A$1:$E$5,MATCH(AY$4,$A$1:$E$1,0),0)*SQRT($D93*AY$5))</f>
        <v>0.000111090545839869</v>
      </c>
      <c r="AZ93" s="0" t="n">
        <f aca="false">IF($A93=AZ$7,$G93*AZ$6,$G93*AZ$6*VLOOKUP($B93,$A$1:$E$5,MATCH(AZ$4,$A$1:$E$1,0),0)*SQRT($D93*AZ$5))</f>
        <v>0.000111090545839869</v>
      </c>
      <c r="BA93" s="0" t="n">
        <f aca="false">IF($A93=BA$7,$G93*BA$6,$G93*BA$6*VLOOKUP($B93,$A$1:$E$5,MATCH(BA$4,$A$1:$E$1,0),0)*SQRT($D93*BA$5))</f>
        <v>2.22181091679738E-005</v>
      </c>
      <c r="BB93" s="0" t="n">
        <f aca="false">IF($A93=BB$7,$G93*BB$6,$G93*BB$6*VLOOKUP($B93,$A$1:$E$5,MATCH(BB$4,$A$1:$E$1,0),0)*SQRT($D93*BB$5))</f>
        <v>2.22181091679738E-005</v>
      </c>
      <c r="BC93" s="0" t="n">
        <f aca="false">IF($A93=BC$7,$G93*BC$6,$G93*BC$6*VLOOKUP($B93,$A$1:$E$5,MATCH(BC$4,$A$1:$E$1,0),0)*SQRT($D93*BC$5))</f>
        <v>2.22181091679738E-005</v>
      </c>
      <c r="BD93" s="0" t="n">
        <f aca="false">IF($A93=BD$7,$G93*BD$6,$G93*BD$6*VLOOKUP($B93,$A$1:$E$5,MATCH(BD$4,$A$1:$E$1,0),0)*SQRT($D93*BD$5))</f>
        <v>2.22181091679738E-005</v>
      </c>
      <c r="BE93" s="0" t="n">
        <f aca="false">IF($A93=BE$7,$G93*BE$6,$G93*BE$6*VLOOKUP($B93,$A$1:$E$5,MATCH(BE$4,$A$1:$E$1,0),0)*SQRT($D93*BE$5))</f>
        <v>0.0055125</v>
      </c>
      <c r="BF93" s="0" t="n">
        <f aca="false">IF($A93=BF$7,$G93*BF$6,$G93*BF$6*VLOOKUP($B93,$A$1:$E$5,MATCH(BF$4,$A$1:$E$1,0),0)*SQRT($D93*BF$5))</f>
        <v>0.0055125</v>
      </c>
      <c r="BG93" s="0" t="n">
        <f aca="false">IF($A93=BG$7,$G93*BG$6,$G93*BG$6*VLOOKUP($B93,$A$1:$E$5,MATCH(BG$4,$A$1:$E$1,0),0)*SQRT($D93*BG$5))</f>
        <v>0.0055125</v>
      </c>
      <c r="BH93" s="0" t="n">
        <f aca="false">IF($A93=BH$7,$G93*BH$6,$G93*BH$6*VLOOKUP($B93,$A$1:$E$5,MATCH(BH$4,$A$1:$E$1,0),0)*SQRT($D93*BH$5))</f>
        <v>0.0055125</v>
      </c>
      <c r="BI93" s="0" t="n">
        <f aca="false">IF($A93=BI$7,$G93*BI$6,$G93*BI$6*VLOOKUP($B93,$A$1:$E$5,MATCH(BI$4,$A$1:$E$1,0),0)*SQRT($D93*BI$5))</f>
        <v>0.0011025</v>
      </c>
      <c r="BJ93" s="0" t="n">
        <f aca="false">IF($A93=BJ$7,$G93*BJ$6,$G93*BJ$6*VLOOKUP($B93,$A$1:$E$5,MATCH(BJ$4,$A$1:$E$1,0),0)*SQRT($D93*BJ$5))</f>
        <v>0.0011025</v>
      </c>
      <c r="BK93" s="0" t="n">
        <f aca="false">IF($A93=BK$7,$G93*BK$6,$G93*BK$6*VLOOKUP($B93,$A$1:$E$5,MATCH(BK$4,$A$1:$E$1,0),0)*SQRT($D93*BK$5))</f>
        <v>0.0011025</v>
      </c>
      <c r="BL93" s="0" t="n">
        <f aca="false">IF($A93=BL$7,$G93*BL$6,$G93*BL$6*VLOOKUP($B93,$A$1:$E$5,MATCH(BL$4,$A$1:$E$1,0),0)*SQRT($D93*BL$5))</f>
        <v>0.0011025</v>
      </c>
      <c r="BM93" s="0" t="n">
        <f aca="false">IF($A93=BM$7,$G93*BM$6,$G93*BM$6*VLOOKUP($B93,$A$1:$E$5,MATCH(BM$4,$A$1:$E$1,0),0)*SQRT($D93*BM$5))</f>
        <v>0.0002205</v>
      </c>
      <c r="BN93" s="0" t="n">
        <f aca="false">IF($A93=BN$7,$G93*BN$6,$G93*BN$6*VLOOKUP($B93,$A$1:$E$5,MATCH(BN$4,$A$1:$E$1,0),0)*SQRT($D93*BN$5))</f>
        <v>0.0002205</v>
      </c>
      <c r="BO93" s="0" t="n">
        <f aca="false">IF($A93=BO$7,$G93*BO$6,$G93*BO$6*VLOOKUP($B93,$A$1:$E$5,MATCH(BO$4,$A$1:$E$1,0),0)*SQRT($D93*BO$5))</f>
        <v>0.0002205</v>
      </c>
      <c r="BP93" s="0" t="n">
        <f aca="false">IF($A93=BP$7,$G93*BP$6,$G93*BP$6*VLOOKUP($B93,$A$1:$E$5,MATCH(BP$4,$A$1:$E$1,0),0)*SQRT($D93*BP$5))</f>
        <v>0.0002205</v>
      </c>
      <c r="BQ93" s="0" t="n">
        <f aca="false">IF($A93=BQ$7,$G93*BQ$6,$G93*BQ$6*VLOOKUP($B93,$A$1:$E$5,MATCH(BQ$4,$A$1:$E$1,0),0)*SQRT($D93*BQ$5))</f>
        <v>0.00277726364599672</v>
      </c>
      <c r="BR93" s="0" t="n">
        <f aca="false">IF($A93=BR$7,$G93*BR$6,$G93*BR$6*VLOOKUP($B93,$A$1:$E$5,MATCH(BR$4,$A$1:$E$1,0),0)*SQRT($D93*BR$5))</f>
        <v>0.00277726364599672</v>
      </c>
      <c r="BS93" s="0" t="n">
        <f aca="false">IF($A93=BS$7,$G93*BS$6,$G93*BS$6*VLOOKUP($B93,$A$1:$E$5,MATCH(BS$4,$A$1:$E$1,0),0)*SQRT($D93*BS$5))</f>
        <v>0.00277726364599672</v>
      </c>
      <c r="BT93" s="0" t="n">
        <f aca="false">IF($A93=BT$7,$G93*BT$6,$G93*BT$6*VLOOKUP($B93,$A$1:$E$5,MATCH(BT$4,$A$1:$E$1,0),0)*SQRT($D93*BT$5))</f>
        <v>0.00277726364599672</v>
      </c>
      <c r="BU93" s="0" t="n">
        <f aca="false">IF($A93=BU$7,$G93*BU$6,$G93*BU$6*VLOOKUP($B93,$A$1:$E$5,MATCH(BU$4,$A$1:$E$1,0),0)*SQRT($D93*BU$5))</f>
        <v>0.000555452729199346</v>
      </c>
      <c r="BV93" s="0" t="n">
        <f aca="false">IF($A93=BV$7,$G93*BV$6,$G93*BV$6*VLOOKUP($B93,$A$1:$E$5,MATCH(BV$4,$A$1:$E$1,0),0)*SQRT($D93*BV$5))</f>
        <v>0.000555452729199346</v>
      </c>
      <c r="BW93" s="0" t="n">
        <f aca="false">IF($A93=BW$7,$G93*BW$6,$G93*BW$6*VLOOKUP($B93,$A$1:$E$5,MATCH(BW$4,$A$1:$E$1,0),0)*SQRT($D93*BW$5))</f>
        <v>0.000555452729199346</v>
      </c>
      <c r="BX93" s="0" t="n">
        <f aca="false">IF($A93=BX$7,$G93*BX$6,$G93*BX$6*VLOOKUP($B93,$A$1:$E$5,MATCH(BX$4,$A$1:$E$1,0),0)*SQRT($D93*BX$5))</f>
        <v>0.000555452729199346</v>
      </c>
      <c r="BY93" s="0" t="n">
        <f aca="false">IF($A93=BY$7,$G93*BY$6,$G93*BY$6*VLOOKUP($B93,$A$1:$E$5,MATCH(BY$4,$A$1:$E$1,0),0)*SQRT($D93*BY$5))</f>
        <v>0.000111090545839869</v>
      </c>
      <c r="BZ93" s="0" t="n">
        <f aca="false">IF($A93=BZ$7,$G93*BZ$6,$G93*BZ$6*VLOOKUP($B93,$A$1:$E$5,MATCH(BZ$4,$A$1:$E$1,0),0)*SQRT($D93*BZ$5))</f>
        <v>0.000111090545839869</v>
      </c>
      <c r="CA93" s="0" t="n">
        <f aca="false">IF($A93=CA$7,$G93*CA$6,$G93*CA$6*VLOOKUP($B93,$A$1:$E$5,MATCH(CA$4,$A$1:$E$1,0),0)*SQRT($D93*CA$5))</f>
        <v>0.000111090545839869</v>
      </c>
      <c r="CB93" s="0" t="n">
        <f aca="false">IF($A93=CB$7,$G93*CB$6,$G93*CB$6*VLOOKUP($B93,$A$1:$E$5,MATCH(CB$4,$A$1:$E$1,0),0)*SQRT($D93*CB$5))</f>
        <v>0.000111090545839869</v>
      </c>
      <c r="CC93" s="0" t="n">
        <f aca="false">IF($A93=CC$7,$G93*CC$6,$G93*CC$6*VLOOKUP($B93,$A$1:$E$5,MATCH(CC$4,$A$1:$E$1,0),0)*SQRT($D93*CC$5))</f>
        <v>0.02205</v>
      </c>
      <c r="CD93" s="0" t="n">
        <f aca="false">IF($A93=CD$7,$G93*CD$6,$G93*CD$6*VLOOKUP($B93,$A$1:$E$5,MATCH(CD$4,$A$1:$E$1,0),0)*SQRT($D93*CD$5))</f>
        <v>0.02205</v>
      </c>
      <c r="CE93" s="0" t="n">
        <f aca="false">IF($A93=CE$7,$G93*CE$6,$G93*CE$6*VLOOKUP($B93,$A$1:$E$5,MATCH(CE$4,$A$1:$E$1,0),0)*SQRT($D93*CE$5))</f>
        <v>0.02205</v>
      </c>
      <c r="CF93" s="0" t="n">
        <f aca="false">IF($A93=CF$7,$G93*CF$6,$G93*CF$6*VLOOKUP($B93,$A$1:$E$5,MATCH(CF$4,$A$1:$E$1,0),0)*SQRT($D93*CF$5))</f>
        <v>0.02205</v>
      </c>
      <c r="CG93" s="0" t="n">
        <f aca="false">IF($A93=CG$7,$G93*CG$6,$G93*CG$6*VLOOKUP($B93,$A$1:$E$5,MATCH(CG$4,$A$1:$E$1,0),0)*SQRT($D93*CG$5))</f>
        <v>0.00441</v>
      </c>
      <c r="CH93" s="0" t="n">
        <f aca="false">IF($A93=CH$7,$G93*CH$6,$G93*CH$6*VLOOKUP($B93,$A$1:$E$5,MATCH(CH$4,$A$1:$E$1,0),0)*SQRT($D93*CH$5))</f>
        <v>0.00441</v>
      </c>
      <c r="CI93" s="0" t="n">
        <f aca="false">IF($A93=CI$7,$G93*CI$6,$G93*CI$6*VLOOKUP($B93,$A$1:$E$5,MATCH(CI$4,$A$1:$E$1,0),0)*SQRT($D93*CI$5))</f>
        <v>0.00441</v>
      </c>
      <c r="CJ93" s="0" t="n">
        <f aca="false">IF($A93=CJ$7,$G93*CJ$6,$G93*CJ$6*VLOOKUP($B93,$A$1:$E$5,MATCH(CJ$4,$A$1:$E$1,0),0)*SQRT($D93*CJ$5))</f>
        <v>0.00441</v>
      </c>
      <c r="CK93" s="0" t="n">
        <f aca="false">IF($A93=CK$7,$G93*CK$6,$G93*CK$6*VLOOKUP($B93,$A$1:$E$5,MATCH(CK$4,$A$1:$E$1,0),0)*SQRT($D93*CK$5))</f>
        <v>0.000882</v>
      </c>
      <c r="CL93" s="0" t="n">
        <f aca="false">IF($A93=CL$7,$G93*CL$6,$G93*CL$6*VLOOKUP($B93,$A$1:$E$5,MATCH(CL$4,$A$1:$E$1,0),0)*SQRT($D93*CL$5))</f>
        <v>0.000882</v>
      </c>
      <c r="CM93" s="0" t="n">
        <f aca="false">IF($A93=CM$7,$G93*CM$6,$G93*CM$6*VLOOKUP($B93,$A$1:$E$5,MATCH(CM$4,$A$1:$E$1,0),0)*SQRT($D93*CM$5))</f>
        <v>0.0049</v>
      </c>
      <c r="CN93" s="0" t="n">
        <f aca="false">IF($A93=CN$7,$G93*CN$6,$G93*CN$6*VLOOKUP($B93,$A$1:$E$5,MATCH(CN$4,$A$1:$E$1,0),0)*SQRT($D93*CN$5))</f>
        <v>0.000882</v>
      </c>
      <c r="CO93" s="0" t="n">
        <f aca="false">IF($A93=CO$7,$G93*CO$6,$G93*CO$6*VLOOKUP($B93,$A$1:$E$5,MATCH(CO$4,$A$1:$E$1,0),0)*SQRT($D93*CO$5))</f>
        <v>0.0111090545839869</v>
      </c>
      <c r="CP93" s="0" t="n">
        <f aca="false">IF($A93=CP$7,$G93*CP$6,$G93*CP$6*VLOOKUP($B93,$A$1:$E$5,MATCH(CP$4,$A$1:$E$1,0),0)*SQRT($D93*CP$5))</f>
        <v>0.0111090545839869</v>
      </c>
      <c r="CQ93" s="0" t="n">
        <f aca="false">IF($A93=CQ$7,$G93*CQ$6,$G93*CQ$6*VLOOKUP($B93,$A$1:$E$5,MATCH(CQ$4,$A$1:$E$1,0),0)*SQRT($D93*CQ$5))</f>
        <v>0.0111090545839869</v>
      </c>
      <c r="CR93" s="0" t="n">
        <f aca="false">IF($A93=CR$7,$G93*CR$6,$G93*CR$6*VLOOKUP($B93,$A$1:$E$5,MATCH(CR$4,$A$1:$E$1,0),0)*SQRT($D93*CR$5))</f>
        <v>0.0111090545839869</v>
      </c>
      <c r="CS93" s="0" t="n">
        <f aca="false">IF($A93=CS$7,$G93*CS$6,$G93*CS$6*VLOOKUP($B93,$A$1:$E$5,MATCH(CS$4,$A$1:$E$1,0),0)*SQRT($D93*CS$5))</f>
        <v>0.00222181091679738</v>
      </c>
      <c r="CT93" s="0" t="n">
        <f aca="false">IF($A93=CT$7,$G93*CT$6,$G93*CT$6*VLOOKUP($B93,$A$1:$E$5,MATCH(CT$4,$A$1:$E$1,0),0)*SQRT($D93*CT$5))</f>
        <v>0.00222181091679738</v>
      </c>
      <c r="CU93" s="0" t="n">
        <f aca="false">IF($A93=CU$7,$G93*CU$6,$G93*CU$6*VLOOKUP($B93,$A$1:$E$5,MATCH(CU$4,$A$1:$E$1,0),0)*SQRT($D93*CU$5))</f>
        <v>0.00222181091679738</v>
      </c>
      <c r="CV93" s="0" t="n">
        <f aca="false">IF($A93=CV$7,$G93*CV$6,$G93*CV$6*VLOOKUP($B93,$A$1:$E$5,MATCH(CV$4,$A$1:$E$1,0),0)*SQRT($D93*CV$5))</f>
        <v>0.00222181091679738</v>
      </c>
      <c r="CW93" s="0" t="n">
        <f aca="false">IF($A93=CW$7,$G93*CW$6,$G93*CW$6*VLOOKUP($B93,$A$1:$E$5,MATCH(CW$4,$A$1:$E$1,0),0)*SQRT($D93*CW$5))</f>
        <v>0.000444362183359475</v>
      </c>
      <c r="CX93" s="0" t="n">
        <f aca="false">IF($A93=CX$7,$G93*CX$6,$G93*CX$6*VLOOKUP($B93,$A$1:$E$5,MATCH(CX$4,$A$1:$E$1,0),0)*SQRT($D93*CX$5))</f>
        <v>0.000444362183359475</v>
      </c>
      <c r="CY93" s="0" t="n">
        <f aca="false">IF($A93=CY$7,$G93*CY$6,$G93*CY$6*VLOOKUP($B93,$A$1:$E$5,MATCH(CY$4,$A$1:$E$1,0),0)*SQRT($D93*CY$5))</f>
        <v>0.000444362183359475</v>
      </c>
      <c r="CZ93" s="0" t="n">
        <f aca="false">IF($A93=CZ$7,$G93*CZ$6,$G93*CZ$6*VLOOKUP($B93,$A$1:$E$5,MATCH(CZ$4,$A$1:$E$1,0),0)*SQRT($D93*CZ$5))</f>
        <v>0.000444362183359475</v>
      </c>
      <c r="DB93" s="0" t="n">
        <f aca="false">SUM(I93:CZ93)/SUM($I$11:$CZ$106)*Computations!$GS$7</f>
        <v>0.0489944430402968</v>
      </c>
    </row>
    <row r="94" customFormat="false" ht="14" hidden="false" customHeight="false" outlineLevel="0" collapsed="false">
      <c r="A94" s="0" t="n">
        <v>84</v>
      </c>
      <c r="B94" s="0" t="n">
        <v>4</v>
      </c>
      <c r="C94" s="0" t="n">
        <v>0.02</v>
      </c>
      <c r="D94" s="0" t="n">
        <v>0.18</v>
      </c>
      <c r="E94" s="0" t="n">
        <v>1</v>
      </c>
      <c r="F94" s="0" t="n">
        <v>0.5</v>
      </c>
      <c r="G94" s="0" t="n">
        <f aca="false">SQRT(C94*(1-C94))*F94*E94</f>
        <v>0.07</v>
      </c>
      <c r="I94" s="0" t="n">
        <f aca="false">IF($A94=I$7,$G94*I$6,$G94*I$6*VLOOKUP($B94,$A$1:$E$5,MATCH(I$4,$A$1:$E$1,0),0)*SQRT($D94*I$5))</f>
        <v>0.0011025</v>
      </c>
      <c r="J94" s="0" t="n">
        <f aca="false">IF($A94=J$7,$G94*J$6,$G94*J$6*VLOOKUP($B94,$A$1:$E$5,MATCH(J$4,$A$1:$E$1,0),0)*SQRT($D94*J$5))</f>
        <v>0.0011025</v>
      </c>
      <c r="K94" s="0" t="n">
        <f aca="false">IF($A94=K$7,$G94*K$6,$G94*K$6*VLOOKUP($B94,$A$1:$E$5,MATCH(K$4,$A$1:$E$1,0),0)*SQRT($D94*K$5))</f>
        <v>0.0011025</v>
      </c>
      <c r="L94" s="0" t="n">
        <f aca="false">IF($A94=L$7,$G94*L$6,$G94*L$6*VLOOKUP($B94,$A$1:$E$5,MATCH(L$4,$A$1:$E$1,0),0)*SQRT($D94*L$5))</f>
        <v>0.0011025</v>
      </c>
      <c r="M94" s="0" t="n">
        <f aca="false">IF($A94=M$7,$G94*M$6,$G94*M$6*VLOOKUP($B94,$A$1:$E$5,MATCH(M$4,$A$1:$E$1,0),0)*SQRT($D94*M$5))</f>
        <v>0.0002205</v>
      </c>
      <c r="N94" s="0" t="n">
        <f aca="false">IF($A94=N$7,$G94*N$6,$G94*N$6*VLOOKUP($B94,$A$1:$E$5,MATCH(N$4,$A$1:$E$1,0),0)*SQRT($D94*N$5))</f>
        <v>0.0002205</v>
      </c>
      <c r="O94" s="0" t="n">
        <f aca="false">IF($A94=O$7,$G94*O$6,$G94*O$6*VLOOKUP($B94,$A$1:$E$5,MATCH(O$4,$A$1:$E$1,0),0)*SQRT($D94*O$5))</f>
        <v>0.0002205</v>
      </c>
      <c r="P94" s="0" t="n">
        <f aca="false">IF($A94=P$7,$G94*P$6,$G94*P$6*VLOOKUP($B94,$A$1:$E$5,MATCH(P$4,$A$1:$E$1,0),0)*SQRT($D94*P$5))</f>
        <v>0.0002205</v>
      </c>
      <c r="Q94" s="0" t="n">
        <f aca="false">IF($A94=Q$7,$G94*Q$6,$G94*Q$6*VLOOKUP($B94,$A$1:$E$5,MATCH(Q$4,$A$1:$E$1,0),0)*SQRT($D94*Q$5))</f>
        <v>4.41E-005</v>
      </c>
      <c r="R94" s="0" t="n">
        <f aca="false">IF($A94=R$7,$G94*R$6,$G94*R$6*VLOOKUP($B94,$A$1:$E$5,MATCH(R$4,$A$1:$E$1,0),0)*SQRT($D94*R$5))</f>
        <v>4.41E-005</v>
      </c>
      <c r="S94" s="0" t="n">
        <f aca="false">IF($A94=S$7,$G94*S$6,$G94*S$6*VLOOKUP($B94,$A$1:$E$5,MATCH(S$4,$A$1:$E$1,0),0)*SQRT($D94*S$5))</f>
        <v>4.41E-005</v>
      </c>
      <c r="T94" s="0" t="n">
        <f aca="false">IF($A94=T$7,$G94*T$6,$G94*T$6*VLOOKUP($B94,$A$1:$E$5,MATCH(T$4,$A$1:$E$1,0),0)*SQRT($D94*T$5))</f>
        <v>4.41E-005</v>
      </c>
      <c r="U94" s="0" t="n">
        <f aca="false">IF($A94=U$7,$G94*U$6,$G94*U$6*VLOOKUP($B94,$A$1:$E$5,MATCH(U$4,$A$1:$E$1,0),0)*SQRT($D94*U$5))</f>
        <v>0.000555452729199344</v>
      </c>
      <c r="V94" s="0" t="n">
        <f aca="false">IF($A94=V$7,$G94*V$6,$G94*V$6*VLOOKUP($B94,$A$1:$E$5,MATCH(V$4,$A$1:$E$1,0),0)*SQRT($D94*V$5))</f>
        <v>0.000555452729199344</v>
      </c>
      <c r="W94" s="0" t="n">
        <f aca="false">IF($A94=W$7,$G94*W$6,$G94*W$6*VLOOKUP($B94,$A$1:$E$5,MATCH(W$4,$A$1:$E$1,0),0)*SQRT($D94*W$5))</f>
        <v>0.000555452729199344</v>
      </c>
      <c r="X94" s="0" t="n">
        <f aca="false">IF($A94=X$7,$G94*X$6,$G94*X$6*VLOOKUP($B94,$A$1:$E$5,MATCH(X$4,$A$1:$E$1,0),0)*SQRT($D94*X$5))</f>
        <v>0.000555452729199344</v>
      </c>
      <c r="Y94" s="0" t="n">
        <f aca="false">IF($A94=Y$7,$G94*Y$6,$G94*Y$6*VLOOKUP($B94,$A$1:$E$5,MATCH(Y$4,$A$1:$E$1,0),0)*SQRT($D94*Y$5))</f>
        <v>0.000111090545839869</v>
      </c>
      <c r="Z94" s="0" t="n">
        <f aca="false">IF($A94=Z$7,$G94*Z$6,$G94*Z$6*VLOOKUP($B94,$A$1:$E$5,MATCH(Z$4,$A$1:$E$1,0),0)*SQRT($D94*Z$5))</f>
        <v>0.000111090545839869</v>
      </c>
      <c r="AA94" s="0" t="n">
        <f aca="false">IF($A94=AA$7,$G94*AA$6,$G94*AA$6*VLOOKUP($B94,$A$1:$E$5,MATCH(AA$4,$A$1:$E$1,0),0)*SQRT($D94*AA$5))</f>
        <v>0.000111090545839869</v>
      </c>
      <c r="AB94" s="0" t="n">
        <f aca="false">IF($A94=AB$7,$G94*AB$6,$G94*AB$6*VLOOKUP($B94,$A$1:$E$5,MATCH(AB$4,$A$1:$E$1,0),0)*SQRT($D94*AB$5))</f>
        <v>0.000111090545839869</v>
      </c>
      <c r="AC94" s="0" t="n">
        <f aca="false">IF($A94=AC$7,$G94*AC$6,$G94*AC$6*VLOOKUP($B94,$A$1:$E$5,MATCH(AC$4,$A$1:$E$1,0),0)*SQRT($D94*AC$5))</f>
        <v>2.22181091679738E-005</v>
      </c>
      <c r="AD94" s="0" t="n">
        <f aca="false">IF($A94=AD$7,$G94*AD$6,$G94*AD$6*VLOOKUP($B94,$A$1:$E$5,MATCH(AD$4,$A$1:$E$1,0),0)*SQRT($D94*AD$5))</f>
        <v>2.22181091679738E-005</v>
      </c>
      <c r="AE94" s="0" t="n">
        <f aca="false">IF($A94=AE$7,$G94*AE$6,$G94*AE$6*VLOOKUP($B94,$A$1:$E$5,MATCH(AE$4,$A$1:$E$1,0),0)*SQRT($D94*AE$5))</f>
        <v>2.22181091679738E-005</v>
      </c>
      <c r="AF94" s="0" t="n">
        <f aca="false">IF($A94=AF$7,$G94*AF$6,$G94*AF$6*VLOOKUP($B94,$A$1:$E$5,MATCH(AF$4,$A$1:$E$1,0),0)*SQRT($D94*AF$5))</f>
        <v>2.22181091679738E-005</v>
      </c>
      <c r="AG94" s="0" t="n">
        <f aca="false">IF($A94=AG$7,$G94*AG$6,$G94*AG$6*VLOOKUP($B94,$A$1:$E$5,MATCH(AG$4,$A$1:$E$1,0),0)*SQRT($D94*AG$5))</f>
        <v>0.0011025</v>
      </c>
      <c r="AH94" s="0" t="n">
        <f aca="false">IF($A94=AH$7,$G94*AH$6,$G94*AH$6*VLOOKUP($B94,$A$1:$E$5,MATCH(AH$4,$A$1:$E$1,0),0)*SQRT($D94*AH$5))</f>
        <v>0.0011025</v>
      </c>
      <c r="AI94" s="0" t="n">
        <f aca="false">IF($A94=AI$7,$G94*AI$6,$G94*AI$6*VLOOKUP($B94,$A$1:$E$5,MATCH(AI$4,$A$1:$E$1,0),0)*SQRT($D94*AI$5))</f>
        <v>0.0011025</v>
      </c>
      <c r="AJ94" s="0" t="n">
        <f aca="false">IF($A94=AJ$7,$G94*AJ$6,$G94*AJ$6*VLOOKUP($B94,$A$1:$E$5,MATCH(AJ$4,$A$1:$E$1,0),0)*SQRT($D94*AJ$5))</f>
        <v>0.0011025</v>
      </c>
      <c r="AK94" s="0" t="n">
        <f aca="false">IF($A94=AK$7,$G94*AK$6,$G94*AK$6*VLOOKUP($B94,$A$1:$E$5,MATCH(AK$4,$A$1:$E$1,0),0)*SQRT($D94*AK$5))</f>
        <v>0.0002205</v>
      </c>
      <c r="AL94" s="0" t="n">
        <f aca="false">IF($A94=AL$7,$G94*AL$6,$G94*AL$6*VLOOKUP($B94,$A$1:$E$5,MATCH(AL$4,$A$1:$E$1,0),0)*SQRT($D94*AL$5))</f>
        <v>0.0002205</v>
      </c>
      <c r="AM94" s="0" t="n">
        <f aca="false">IF($A94=AM$7,$G94*AM$6,$G94*AM$6*VLOOKUP($B94,$A$1:$E$5,MATCH(AM$4,$A$1:$E$1,0),0)*SQRT($D94*AM$5))</f>
        <v>0.0002205</v>
      </c>
      <c r="AN94" s="0" t="n">
        <f aca="false">IF($A94=AN$7,$G94*AN$6,$G94*AN$6*VLOOKUP($B94,$A$1:$E$5,MATCH(AN$4,$A$1:$E$1,0),0)*SQRT($D94*AN$5))</f>
        <v>0.0002205</v>
      </c>
      <c r="AO94" s="0" t="n">
        <f aca="false">IF($A94=AO$7,$G94*AO$6,$G94*AO$6*VLOOKUP($B94,$A$1:$E$5,MATCH(AO$4,$A$1:$E$1,0),0)*SQRT($D94*AO$5))</f>
        <v>4.41E-005</v>
      </c>
      <c r="AP94" s="0" t="n">
        <f aca="false">IF($A94=AP$7,$G94*AP$6,$G94*AP$6*VLOOKUP($B94,$A$1:$E$5,MATCH(AP$4,$A$1:$E$1,0),0)*SQRT($D94*AP$5))</f>
        <v>4.41E-005</v>
      </c>
      <c r="AQ94" s="0" t="n">
        <f aca="false">IF($A94=AQ$7,$G94*AQ$6,$G94*AQ$6*VLOOKUP($B94,$A$1:$E$5,MATCH(AQ$4,$A$1:$E$1,0),0)*SQRT($D94*AQ$5))</f>
        <v>4.41E-005</v>
      </c>
      <c r="AR94" s="0" t="n">
        <f aca="false">IF($A94=AR$7,$G94*AR$6,$G94*AR$6*VLOOKUP($B94,$A$1:$E$5,MATCH(AR$4,$A$1:$E$1,0),0)*SQRT($D94*AR$5))</f>
        <v>4.41E-005</v>
      </c>
      <c r="AS94" s="0" t="n">
        <f aca="false">IF($A94=AS$7,$G94*AS$6,$G94*AS$6*VLOOKUP($B94,$A$1:$E$5,MATCH(AS$4,$A$1:$E$1,0),0)*SQRT($D94*AS$5))</f>
        <v>0.000555452729199344</v>
      </c>
      <c r="AT94" s="0" t="n">
        <f aca="false">IF($A94=AT$7,$G94*AT$6,$G94*AT$6*VLOOKUP($B94,$A$1:$E$5,MATCH(AT$4,$A$1:$E$1,0),0)*SQRT($D94*AT$5))</f>
        <v>0.000555452729199344</v>
      </c>
      <c r="AU94" s="0" t="n">
        <f aca="false">IF($A94=AU$7,$G94*AU$6,$G94*AU$6*VLOOKUP($B94,$A$1:$E$5,MATCH(AU$4,$A$1:$E$1,0),0)*SQRT($D94*AU$5))</f>
        <v>0.000555452729199344</v>
      </c>
      <c r="AV94" s="0" t="n">
        <f aca="false">IF($A94=AV$7,$G94*AV$6,$G94*AV$6*VLOOKUP($B94,$A$1:$E$5,MATCH(AV$4,$A$1:$E$1,0),0)*SQRT($D94*AV$5))</f>
        <v>0.000555452729199344</v>
      </c>
      <c r="AW94" s="0" t="n">
        <f aca="false">IF($A94=AW$7,$G94*AW$6,$G94*AW$6*VLOOKUP($B94,$A$1:$E$5,MATCH(AW$4,$A$1:$E$1,0),0)*SQRT($D94*AW$5))</f>
        <v>0.000111090545839869</v>
      </c>
      <c r="AX94" s="0" t="n">
        <f aca="false">IF($A94=AX$7,$G94*AX$6,$G94*AX$6*VLOOKUP($B94,$A$1:$E$5,MATCH(AX$4,$A$1:$E$1,0),0)*SQRT($D94*AX$5))</f>
        <v>0.000111090545839869</v>
      </c>
      <c r="AY94" s="0" t="n">
        <f aca="false">IF($A94=AY$7,$G94*AY$6,$G94*AY$6*VLOOKUP($B94,$A$1:$E$5,MATCH(AY$4,$A$1:$E$1,0),0)*SQRT($D94*AY$5))</f>
        <v>0.000111090545839869</v>
      </c>
      <c r="AZ94" s="0" t="n">
        <f aca="false">IF($A94=AZ$7,$G94*AZ$6,$G94*AZ$6*VLOOKUP($B94,$A$1:$E$5,MATCH(AZ$4,$A$1:$E$1,0),0)*SQRT($D94*AZ$5))</f>
        <v>0.000111090545839869</v>
      </c>
      <c r="BA94" s="0" t="n">
        <f aca="false">IF($A94=BA$7,$G94*BA$6,$G94*BA$6*VLOOKUP($B94,$A$1:$E$5,MATCH(BA$4,$A$1:$E$1,0),0)*SQRT($D94*BA$5))</f>
        <v>2.22181091679738E-005</v>
      </c>
      <c r="BB94" s="0" t="n">
        <f aca="false">IF($A94=BB$7,$G94*BB$6,$G94*BB$6*VLOOKUP($B94,$A$1:$E$5,MATCH(BB$4,$A$1:$E$1,0),0)*SQRT($D94*BB$5))</f>
        <v>2.22181091679738E-005</v>
      </c>
      <c r="BC94" s="0" t="n">
        <f aca="false">IF($A94=BC$7,$G94*BC$6,$G94*BC$6*VLOOKUP($B94,$A$1:$E$5,MATCH(BC$4,$A$1:$E$1,0),0)*SQRT($D94*BC$5))</f>
        <v>2.22181091679738E-005</v>
      </c>
      <c r="BD94" s="0" t="n">
        <f aca="false">IF($A94=BD$7,$G94*BD$6,$G94*BD$6*VLOOKUP($B94,$A$1:$E$5,MATCH(BD$4,$A$1:$E$1,0),0)*SQRT($D94*BD$5))</f>
        <v>2.22181091679738E-005</v>
      </c>
      <c r="BE94" s="0" t="n">
        <f aca="false">IF($A94=BE$7,$G94*BE$6,$G94*BE$6*VLOOKUP($B94,$A$1:$E$5,MATCH(BE$4,$A$1:$E$1,0),0)*SQRT($D94*BE$5))</f>
        <v>0.0055125</v>
      </c>
      <c r="BF94" s="0" t="n">
        <f aca="false">IF($A94=BF$7,$G94*BF$6,$G94*BF$6*VLOOKUP($B94,$A$1:$E$5,MATCH(BF$4,$A$1:$E$1,0),0)*SQRT($D94*BF$5))</f>
        <v>0.0055125</v>
      </c>
      <c r="BG94" s="0" t="n">
        <f aca="false">IF($A94=BG$7,$G94*BG$6,$G94*BG$6*VLOOKUP($B94,$A$1:$E$5,MATCH(BG$4,$A$1:$E$1,0),0)*SQRT($D94*BG$5))</f>
        <v>0.0055125</v>
      </c>
      <c r="BH94" s="0" t="n">
        <f aca="false">IF($A94=BH$7,$G94*BH$6,$G94*BH$6*VLOOKUP($B94,$A$1:$E$5,MATCH(BH$4,$A$1:$E$1,0),0)*SQRT($D94*BH$5))</f>
        <v>0.0055125</v>
      </c>
      <c r="BI94" s="0" t="n">
        <f aca="false">IF($A94=BI$7,$G94*BI$6,$G94*BI$6*VLOOKUP($B94,$A$1:$E$5,MATCH(BI$4,$A$1:$E$1,0),0)*SQRT($D94*BI$5))</f>
        <v>0.0011025</v>
      </c>
      <c r="BJ94" s="0" t="n">
        <f aca="false">IF($A94=BJ$7,$G94*BJ$6,$G94*BJ$6*VLOOKUP($B94,$A$1:$E$5,MATCH(BJ$4,$A$1:$E$1,0),0)*SQRT($D94*BJ$5))</f>
        <v>0.0011025</v>
      </c>
      <c r="BK94" s="0" t="n">
        <f aca="false">IF($A94=BK$7,$G94*BK$6,$G94*BK$6*VLOOKUP($B94,$A$1:$E$5,MATCH(BK$4,$A$1:$E$1,0),0)*SQRT($D94*BK$5))</f>
        <v>0.0011025</v>
      </c>
      <c r="BL94" s="0" t="n">
        <f aca="false">IF($A94=BL$7,$G94*BL$6,$G94*BL$6*VLOOKUP($B94,$A$1:$E$5,MATCH(BL$4,$A$1:$E$1,0),0)*SQRT($D94*BL$5))</f>
        <v>0.0011025</v>
      </c>
      <c r="BM94" s="0" t="n">
        <f aca="false">IF($A94=BM$7,$G94*BM$6,$G94*BM$6*VLOOKUP($B94,$A$1:$E$5,MATCH(BM$4,$A$1:$E$1,0),0)*SQRT($D94*BM$5))</f>
        <v>0.0002205</v>
      </c>
      <c r="BN94" s="0" t="n">
        <f aca="false">IF($A94=BN$7,$G94*BN$6,$G94*BN$6*VLOOKUP($B94,$A$1:$E$5,MATCH(BN$4,$A$1:$E$1,0),0)*SQRT($D94*BN$5))</f>
        <v>0.0002205</v>
      </c>
      <c r="BO94" s="0" t="n">
        <f aca="false">IF($A94=BO$7,$G94*BO$6,$G94*BO$6*VLOOKUP($B94,$A$1:$E$5,MATCH(BO$4,$A$1:$E$1,0),0)*SQRT($D94*BO$5))</f>
        <v>0.0002205</v>
      </c>
      <c r="BP94" s="0" t="n">
        <f aca="false">IF($A94=BP$7,$G94*BP$6,$G94*BP$6*VLOOKUP($B94,$A$1:$E$5,MATCH(BP$4,$A$1:$E$1,0),0)*SQRT($D94*BP$5))</f>
        <v>0.0002205</v>
      </c>
      <c r="BQ94" s="0" t="n">
        <f aca="false">IF($A94=BQ$7,$G94*BQ$6,$G94*BQ$6*VLOOKUP($B94,$A$1:$E$5,MATCH(BQ$4,$A$1:$E$1,0),0)*SQRT($D94*BQ$5))</f>
        <v>0.00277726364599672</v>
      </c>
      <c r="BR94" s="0" t="n">
        <f aca="false">IF($A94=BR$7,$G94*BR$6,$G94*BR$6*VLOOKUP($B94,$A$1:$E$5,MATCH(BR$4,$A$1:$E$1,0),0)*SQRT($D94*BR$5))</f>
        <v>0.00277726364599672</v>
      </c>
      <c r="BS94" s="0" t="n">
        <f aca="false">IF($A94=BS$7,$G94*BS$6,$G94*BS$6*VLOOKUP($B94,$A$1:$E$5,MATCH(BS$4,$A$1:$E$1,0),0)*SQRT($D94*BS$5))</f>
        <v>0.00277726364599672</v>
      </c>
      <c r="BT94" s="0" t="n">
        <f aca="false">IF($A94=BT$7,$G94*BT$6,$G94*BT$6*VLOOKUP($B94,$A$1:$E$5,MATCH(BT$4,$A$1:$E$1,0),0)*SQRT($D94*BT$5))</f>
        <v>0.00277726364599672</v>
      </c>
      <c r="BU94" s="0" t="n">
        <f aca="false">IF($A94=BU$7,$G94*BU$6,$G94*BU$6*VLOOKUP($B94,$A$1:$E$5,MATCH(BU$4,$A$1:$E$1,0),0)*SQRT($D94*BU$5))</f>
        <v>0.000555452729199346</v>
      </c>
      <c r="BV94" s="0" t="n">
        <f aca="false">IF($A94=BV$7,$G94*BV$6,$G94*BV$6*VLOOKUP($B94,$A$1:$E$5,MATCH(BV$4,$A$1:$E$1,0),0)*SQRT($D94*BV$5))</f>
        <v>0.000555452729199346</v>
      </c>
      <c r="BW94" s="0" t="n">
        <f aca="false">IF($A94=BW$7,$G94*BW$6,$G94*BW$6*VLOOKUP($B94,$A$1:$E$5,MATCH(BW$4,$A$1:$E$1,0),0)*SQRT($D94*BW$5))</f>
        <v>0.000555452729199346</v>
      </c>
      <c r="BX94" s="0" t="n">
        <f aca="false">IF($A94=BX$7,$G94*BX$6,$G94*BX$6*VLOOKUP($B94,$A$1:$E$5,MATCH(BX$4,$A$1:$E$1,0),0)*SQRT($D94*BX$5))</f>
        <v>0.000555452729199346</v>
      </c>
      <c r="BY94" s="0" t="n">
        <f aca="false">IF($A94=BY$7,$G94*BY$6,$G94*BY$6*VLOOKUP($B94,$A$1:$E$5,MATCH(BY$4,$A$1:$E$1,0),0)*SQRT($D94*BY$5))</f>
        <v>0.000111090545839869</v>
      </c>
      <c r="BZ94" s="0" t="n">
        <f aca="false">IF($A94=BZ$7,$G94*BZ$6,$G94*BZ$6*VLOOKUP($B94,$A$1:$E$5,MATCH(BZ$4,$A$1:$E$1,0),0)*SQRT($D94*BZ$5))</f>
        <v>0.000111090545839869</v>
      </c>
      <c r="CA94" s="0" t="n">
        <f aca="false">IF($A94=CA$7,$G94*CA$6,$G94*CA$6*VLOOKUP($B94,$A$1:$E$5,MATCH(CA$4,$A$1:$E$1,0),0)*SQRT($D94*CA$5))</f>
        <v>0.000111090545839869</v>
      </c>
      <c r="CB94" s="0" t="n">
        <f aca="false">IF($A94=CB$7,$G94*CB$6,$G94*CB$6*VLOOKUP($B94,$A$1:$E$5,MATCH(CB$4,$A$1:$E$1,0),0)*SQRT($D94*CB$5))</f>
        <v>0.000111090545839869</v>
      </c>
      <c r="CC94" s="0" t="n">
        <f aca="false">IF($A94=CC$7,$G94*CC$6,$G94*CC$6*VLOOKUP($B94,$A$1:$E$5,MATCH(CC$4,$A$1:$E$1,0),0)*SQRT($D94*CC$5))</f>
        <v>0.02205</v>
      </c>
      <c r="CD94" s="0" t="n">
        <f aca="false">IF($A94=CD$7,$G94*CD$6,$G94*CD$6*VLOOKUP($B94,$A$1:$E$5,MATCH(CD$4,$A$1:$E$1,0),0)*SQRT($D94*CD$5))</f>
        <v>0.02205</v>
      </c>
      <c r="CE94" s="0" t="n">
        <f aca="false">IF($A94=CE$7,$G94*CE$6,$G94*CE$6*VLOOKUP($B94,$A$1:$E$5,MATCH(CE$4,$A$1:$E$1,0),0)*SQRT($D94*CE$5))</f>
        <v>0.02205</v>
      </c>
      <c r="CF94" s="0" t="n">
        <f aca="false">IF($A94=CF$7,$G94*CF$6,$G94*CF$6*VLOOKUP($B94,$A$1:$E$5,MATCH(CF$4,$A$1:$E$1,0),0)*SQRT($D94*CF$5))</f>
        <v>0.02205</v>
      </c>
      <c r="CG94" s="0" t="n">
        <f aca="false">IF($A94=CG$7,$G94*CG$6,$G94*CG$6*VLOOKUP($B94,$A$1:$E$5,MATCH(CG$4,$A$1:$E$1,0),0)*SQRT($D94*CG$5))</f>
        <v>0.00441</v>
      </c>
      <c r="CH94" s="0" t="n">
        <f aca="false">IF($A94=CH$7,$G94*CH$6,$G94*CH$6*VLOOKUP($B94,$A$1:$E$5,MATCH(CH$4,$A$1:$E$1,0),0)*SQRT($D94*CH$5))</f>
        <v>0.00441</v>
      </c>
      <c r="CI94" s="0" t="n">
        <f aca="false">IF($A94=CI$7,$G94*CI$6,$G94*CI$6*VLOOKUP($B94,$A$1:$E$5,MATCH(CI$4,$A$1:$E$1,0),0)*SQRT($D94*CI$5))</f>
        <v>0.00441</v>
      </c>
      <c r="CJ94" s="0" t="n">
        <f aca="false">IF($A94=CJ$7,$G94*CJ$6,$G94*CJ$6*VLOOKUP($B94,$A$1:$E$5,MATCH(CJ$4,$A$1:$E$1,0),0)*SQRT($D94*CJ$5))</f>
        <v>0.00441</v>
      </c>
      <c r="CK94" s="0" t="n">
        <f aca="false">IF($A94=CK$7,$G94*CK$6,$G94*CK$6*VLOOKUP($B94,$A$1:$E$5,MATCH(CK$4,$A$1:$E$1,0),0)*SQRT($D94*CK$5))</f>
        <v>0.000882</v>
      </c>
      <c r="CL94" s="0" t="n">
        <f aca="false">IF($A94=CL$7,$G94*CL$6,$G94*CL$6*VLOOKUP($B94,$A$1:$E$5,MATCH(CL$4,$A$1:$E$1,0),0)*SQRT($D94*CL$5))</f>
        <v>0.000882</v>
      </c>
      <c r="CM94" s="0" t="n">
        <f aca="false">IF($A94=CM$7,$G94*CM$6,$G94*CM$6*VLOOKUP($B94,$A$1:$E$5,MATCH(CM$4,$A$1:$E$1,0),0)*SQRT($D94*CM$5))</f>
        <v>0.000882</v>
      </c>
      <c r="CN94" s="0" t="n">
        <f aca="false">IF($A94=CN$7,$G94*CN$6,$G94*CN$6*VLOOKUP($B94,$A$1:$E$5,MATCH(CN$4,$A$1:$E$1,0),0)*SQRT($D94*CN$5))</f>
        <v>0.0049</v>
      </c>
      <c r="CO94" s="0" t="n">
        <f aca="false">IF($A94=CO$7,$G94*CO$6,$G94*CO$6*VLOOKUP($B94,$A$1:$E$5,MATCH(CO$4,$A$1:$E$1,0),0)*SQRT($D94*CO$5))</f>
        <v>0.0111090545839869</v>
      </c>
      <c r="CP94" s="0" t="n">
        <f aca="false">IF($A94=CP$7,$G94*CP$6,$G94*CP$6*VLOOKUP($B94,$A$1:$E$5,MATCH(CP$4,$A$1:$E$1,0),0)*SQRT($D94*CP$5))</f>
        <v>0.0111090545839869</v>
      </c>
      <c r="CQ94" s="0" t="n">
        <f aca="false">IF($A94=CQ$7,$G94*CQ$6,$G94*CQ$6*VLOOKUP($B94,$A$1:$E$5,MATCH(CQ$4,$A$1:$E$1,0),0)*SQRT($D94*CQ$5))</f>
        <v>0.0111090545839869</v>
      </c>
      <c r="CR94" s="0" t="n">
        <f aca="false">IF($A94=CR$7,$G94*CR$6,$G94*CR$6*VLOOKUP($B94,$A$1:$E$5,MATCH(CR$4,$A$1:$E$1,0),0)*SQRT($D94*CR$5))</f>
        <v>0.0111090545839869</v>
      </c>
      <c r="CS94" s="0" t="n">
        <f aca="false">IF($A94=CS$7,$G94*CS$6,$G94*CS$6*VLOOKUP($B94,$A$1:$E$5,MATCH(CS$4,$A$1:$E$1,0),0)*SQRT($D94*CS$5))</f>
        <v>0.00222181091679738</v>
      </c>
      <c r="CT94" s="0" t="n">
        <f aca="false">IF($A94=CT$7,$G94*CT$6,$G94*CT$6*VLOOKUP($B94,$A$1:$E$5,MATCH(CT$4,$A$1:$E$1,0),0)*SQRT($D94*CT$5))</f>
        <v>0.00222181091679738</v>
      </c>
      <c r="CU94" s="0" t="n">
        <f aca="false">IF($A94=CU$7,$G94*CU$6,$G94*CU$6*VLOOKUP($B94,$A$1:$E$5,MATCH(CU$4,$A$1:$E$1,0),0)*SQRT($D94*CU$5))</f>
        <v>0.00222181091679738</v>
      </c>
      <c r="CV94" s="0" t="n">
        <f aca="false">IF($A94=CV$7,$G94*CV$6,$G94*CV$6*VLOOKUP($B94,$A$1:$E$5,MATCH(CV$4,$A$1:$E$1,0),0)*SQRT($D94*CV$5))</f>
        <v>0.00222181091679738</v>
      </c>
      <c r="CW94" s="0" t="n">
        <f aca="false">IF($A94=CW$7,$G94*CW$6,$G94*CW$6*VLOOKUP($B94,$A$1:$E$5,MATCH(CW$4,$A$1:$E$1,0),0)*SQRT($D94*CW$5))</f>
        <v>0.000444362183359475</v>
      </c>
      <c r="CX94" s="0" t="n">
        <f aca="false">IF($A94=CX$7,$G94*CX$6,$G94*CX$6*VLOOKUP($B94,$A$1:$E$5,MATCH(CX$4,$A$1:$E$1,0),0)*SQRT($D94*CX$5))</f>
        <v>0.000444362183359475</v>
      </c>
      <c r="CY94" s="0" t="n">
        <f aca="false">IF($A94=CY$7,$G94*CY$6,$G94*CY$6*VLOOKUP($B94,$A$1:$E$5,MATCH(CY$4,$A$1:$E$1,0),0)*SQRT($D94*CY$5))</f>
        <v>0.000444362183359475</v>
      </c>
      <c r="CZ94" s="0" t="n">
        <f aca="false">IF($A94=CZ$7,$G94*CZ$6,$G94*CZ$6*VLOOKUP($B94,$A$1:$E$5,MATCH(CZ$4,$A$1:$E$1,0),0)*SQRT($D94*CZ$5))</f>
        <v>0.000444362183359475</v>
      </c>
      <c r="DB94" s="0" t="n">
        <f aca="false">SUM(I94:CZ94)/SUM($I$11:$CZ$106)*Computations!$GS$7</f>
        <v>0.0489944430402968</v>
      </c>
    </row>
    <row r="95" customFormat="false" ht="14" hidden="false" customHeight="false" outlineLevel="0" collapsed="false">
      <c r="A95" s="0" t="n">
        <v>85</v>
      </c>
      <c r="B95" s="0" t="n">
        <v>4</v>
      </c>
      <c r="C95" s="0" t="n">
        <v>0.005</v>
      </c>
      <c r="D95" s="0" t="n">
        <v>0.18</v>
      </c>
      <c r="E95" s="0" t="n">
        <v>25</v>
      </c>
      <c r="F95" s="0" t="n">
        <v>0.5</v>
      </c>
      <c r="G95" s="0" t="n">
        <f aca="false">SQRT(C95*(1-C95))*F95*E95</f>
        <v>0.881670998729118</v>
      </c>
      <c r="I95" s="0" t="n">
        <f aca="false">IF($A95=I$7,$G95*I$6,$G95*I$6*VLOOKUP($B95,$A$1:$E$5,MATCH(I$4,$A$1:$E$1,0),0)*SQRT($D95*I$5))</f>
        <v>0.0138863182299836</v>
      </c>
      <c r="J95" s="0" t="n">
        <f aca="false">IF($A95=J$7,$G95*J$6,$G95*J$6*VLOOKUP($B95,$A$1:$E$5,MATCH(J$4,$A$1:$E$1,0),0)*SQRT($D95*J$5))</f>
        <v>0.0138863182299836</v>
      </c>
      <c r="K95" s="0" t="n">
        <f aca="false">IF($A95=K$7,$G95*K$6,$G95*K$6*VLOOKUP($B95,$A$1:$E$5,MATCH(K$4,$A$1:$E$1,0),0)*SQRT($D95*K$5))</f>
        <v>0.0138863182299836</v>
      </c>
      <c r="L95" s="0" t="n">
        <f aca="false">IF($A95=L$7,$G95*L$6,$G95*L$6*VLOOKUP($B95,$A$1:$E$5,MATCH(L$4,$A$1:$E$1,0),0)*SQRT($D95*L$5))</f>
        <v>0.0138863182299836</v>
      </c>
      <c r="M95" s="0" t="n">
        <f aca="false">IF($A95=M$7,$G95*M$6,$G95*M$6*VLOOKUP($B95,$A$1:$E$5,MATCH(M$4,$A$1:$E$1,0),0)*SQRT($D95*M$5))</f>
        <v>0.00277726364599672</v>
      </c>
      <c r="N95" s="0" t="n">
        <f aca="false">IF($A95=N$7,$G95*N$6,$G95*N$6*VLOOKUP($B95,$A$1:$E$5,MATCH(N$4,$A$1:$E$1,0),0)*SQRT($D95*N$5))</f>
        <v>0.00277726364599672</v>
      </c>
      <c r="O95" s="0" t="n">
        <f aca="false">IF($A95=O$7,$G95*O$6,$G95*O$6*VLOOKUP($B95,$A$1:$E$5,MATCH(O$4,$A$1:$E$1,0),0)*SQRT($D95*O$5))</f>
        <v>0.00277726364599672</v>
      </c>
      <c r="P95" s="0" t="n">
        <f aca="false">IF($A95=P$7,$G95*P$6,$G95*P$6*VLOOKUP($B95,$A$1:$E$5,MATCH(P$4,$A$1:$E$1,0),0)*SQRT($D95*P$5))</f>
        <v>0.00277726364599672</v>
      </c>
      <c r="Q95" s="0" t="n">
        <f aca="false">IF($A95=Q$7,$G95*Q$6,$G95*Q$6*VLOOKUP($B95,$A$1:$E$5,MATCH(Q$4,$A$1:$E$1,0),0)*SQRT($D95*Q$5))</f>
        <v>0.000555452729199344</v>
      </c>
      <c r="R95" s="0" t="n">
        <f aca="false">IF($A95=R$7,$G95*R$6,$G95*R$6*VLOOKUP($B95,$A$1:$E$5,MATCH(R$4,$A$1:$E$1,0),0)*SQRT($D95*R$5))</f>
        <v>0.000555452729199344</v>
      </c>
      <c r="S95" s="0" t="n">
        <f aca="false">IF($A95=S$7,$G95*S$6,$G95*S$6*VLOOKUP($B95,$A$1:$E$5,MATCH(S$4,$A$1:$E$1,0),0)*SQRT($D95*S$5))</f>
        <v>0.000555452729199344</v>
      </c>
      <c r="T95" s="0" t="n">
        <f aca="false">IF($A95=T$7,$G95*T$6,$G95*T$6*VLOOKUP($B95,$A$1:$E$5,MATCH(T$4,$A$1:$E$1,0),0)*SQRT($D95*T$5))</f>
        <v>0.000555452729199344</v>
      </c>
      <c r="U95" s="0" t="n">
        <f aca="false">IF($A95=U$7,$G95*U$6,$G95*U$6*VLOOKUP($B95,$A$1:$E$5,MATCH(U$4,$A$1:$E$1,0),0)*SQRT($D95*U$5))</f>
        <v>0.00699609375</v>
      </c>
      <c r="V95" s="0" t="n">
        <f aca="false">IF($A95=V$7,$G95*V$6,$G95*V$6*VLOOKUP($B95,$A$1:$E$5,MATCH(V$4,$A$1:$E$1,0),0)*SQRT($D95*V$5))</f>
        <v>0.00699609375</v>
      </c>
      <c r="W95" s="0" t="n">
        <f aca="false">IF($A95=W$7,$G95*W$6,$G95*W$6*VLOOKUP($B95,$A$1:$E$5,MATCH(W$4,$A$1:$E$1,0),0)*SQRT($D95*W$5))</f>
        <v>0.00699609375</v>
      </c>
      <c r="X95" s="0" t="n">
        <f aca="false">IF($A95=X$7,$G95*X$6,$G95*X$6*VLOOKUP($B95,$A$1:$E$5,MATCH(X$4,$A$1:$E$1,0),0)*SQRT($D95*X$5))</f>
        <v>0.00699609375</v>
      </c>
      <c r="Y95" s="0" t="n">
        <f aca="false">IF($A95=Y$7,$G95*Y$6,$G95*Y$6*VLOOKUP($B95,$A$1:$E$5,MATCH(Y$4,$A$1:$E$1,0),0)*SQRT($D95*Y$5))</f>
        <v>0.00139921875</v>
      </c>
      <c r="Z95" s="0" t="n">
        <f aca="false">IF($A95=Z$7,$G95*Z$6,$G95*Z$6*VLOOKUP($B95,$A$1:$E$5,MATCH(Z$4,$A$1:$E$1,0),0)*SQRT($D95*Z$5))</f>
        <v>0.00139921875</v>
      </c>
      <c r="AA95" s="0" t="n">
        <f aca="false">IF($A95=AA$7,$G95*AA$6,$G95*AA$6*VLOOKUP($B95,$A$1:$E$5,MATCH(AA$4,$A$1:$E$1,0),0)*SQRT($D95*AA$5))</f>
        <v>0.00139921875</v>
      </c>
      <c r="AB95" s="0" t="n">
        <f aca="false">IF($A95=AB$7,$G95*AB$6,$G95*AB$6*VLOOKUP($B95,$A$1:$E$5,MATCH(AB$4,$A$1:$E$1,0),0)*SQRT($D95*AB$5))</f>
        <v>0.00139921875</v>
      </c>
      <c r="AC95" s="0" t="n">
        <f aca="false">IF($A95=AC$7,$G95*AC$6,$G95*AC$6*VLOOKUP($B95,$A$1:$E$5,MATCH(AC$4,$A$1:$E$1,0),0)*SQRT($D95*AC$5))</f>
        <v>0.00027984375</v>
      </c>
      <c r="AD95" s="0" t="n">
        <f aca="false">IF($A95=AD$7,$G95*AD$6,$G95*AD$6*VLOOKUP($B95,$A$1:$E$5,MATCH(AD$4,$A$1:$E$1,0),0)*SQRT($D95*AD$5))</f>
        <v>0.00027984375</v>
      </c>
      <c r="AE95" s="0" t="n">
        <f aca="false">IF($A95=AE$7,$G95*AE$6,$G95*AE$6*VLOOKUP($B95,$A$1:$E$5,MATCH(AE$4,$A$1:$E$1,0),0)*SQRT($D95*AE$5))</f>
        <v>0.00027984375</v>
      </c>
      <c r="AF95" s="0" t="n">
        <f aca="false">IF($A95=AF$7,$G95*AF$6,$G95*AF$6*VLOOKUP($B95,$A$1:$E$5,MATCH(AF$4,$A$1:$E$1,0),0)*SQRT($D95*AF$5))</f>
        <v>0.00027984375</v>
      </c>
      <c r="AG95" s="0" t="n">
        <f aca="false">IF($A95=AG$7,$G95*AG$6,$G95*AG$6*VLOOKUP($B95,$A$1:$E$5,MATCH(AG$4,$A$1:$E$1,0),0)*SQRT($D95*AG$5))</f>
        <v>0.0138863182299836</v>
      </c>
      <c r="AH95" s="0" t="n">
        <f aca="false">IF($A95=AH$7,$G95*AH$6,$G95*AH$6*VLOOKUP($B95,$A$1:$E$5,MATCH(AH$4,$A$1:$E$1,0),0)*SQRT($D95*AH$5))</f>
        <v>0.0138863182299836</v>
      </c>
      <c r="AI95" s="0" t="n">
        <f aca="false">IF($A95=AI$7,$G95*AI$6,$G95*AI$6*VLOOKUP($B95,$A$1:$E$5,MATCH(AI$4,$A$1:$E$1,0),0)*SQRT($D95*AI$5))</f>
        <v>0.0138863182299836</v>
      </c>
      <c r="AJ95" s="0" t="n">
        <f aca="false">IF($A95=AJ$7,$G95*AJ$6,$G95*AJ$6*VLOOKUP($B95,$A$1:$E$5,MATCH(AJ$4,$A$1:$E$1,0),0)*SQRT($D95*AJ$5))</f>
        <v>0.0138863182299836</v>
      </c>
      <c r="AK95" s="0" t="n">
        <f aca="false">IF($A95=AK$7,$G95*AK$6,$G95*AK$6*VLOOKUP($B95,$A$1:$E$5,MATCH(AK$4,$A$1:$E$1,0),0)*SQRT($D95*AK$5))</f>
        <v>0.00277726364599672</v>
      </c>
      <c r="AL95" s="0" t="n">
        <f aca="false">IF($A95=AL$7,$G95*AL$6,$G95*AL$6*VLOOKUP($B95,$A$1:$E$5,MATCH(AL$4,$A$1:$E$1,0),0)*SQRT($D95*AL$5))</f>
        <v>0.00277726364599672</v>
      </c>
      <c r="AM95" s="0" t="n">
        <f aca="false">IF($A95=AM$7,$G95*AM$6,$G95*AM$6*VLOOKUP($B95,$A$1:$E$5,MATCH(AM$4,$A$1:$E$1,0),0)*SQRT($D95*AM$5))</f>
        <v>0.00277726364599672</v>
      </c>
      <c r="AN95" s="0" t="n">
        <f aca="false">IF($A95=AN$7,$G95*AN$6,$G95*AN$6*VLOOKUP($B95,$A$1:$E$5,MATCH(AN$4,$A$1:$E$1,0),0)*SQRT($D95*AN$5))</f>
        <v>0.00277726364599672</v>
      </c>
      <c r="AO95" s="0" t="n">
        <f aca="false">IF($A95=AO$7,$G95*AO$6,$G95*AO$6*VLOOKUP($B95,$A$1:$E$5,MATCH(AO$4,$A$1:$E$1,0),0)*SQRT($D95*AO$5))</f>
        <v>0.000555452729199344</v>
      </c>
      <c r="AP95" s="0" t="n">
        <f aca="false">IF($A95=AP$7,$G95*AP$6,$G95*AP$6*VLOOKUP($B95,$A$1:$E$5,MATCH(AP$4,$A$1:$E$1,0),0)*SQRT($D95*AP$5))</f>
        <v>0.000555452729199344</v>
      </c>
      <c r="AQ95" s="0" t="n">
        <f aca="false">IF($A95=AQ$7,$G95*AQ$6,$G95*AQ$6*VLOOKUP($B95,$A$1:$E$5,MATCH(AQ$4,$A$1:$E$1,0),0)*SQRT($D95*AQ$5))</f>
        <v>0.000555452729199344</v>
      </c>
      <c r="AR95" s="0" t="n">
        <f aca="false">IF($A95=AR$7,$G95*AR$6,$G95*AR$6*VLOOKUP($B95,$A$1:$E$5,MATCH(AR$4,$A$1:$E$1,0),0)*SQRT($D95*AR$5))</f>
        <v>0.000555452729199344</v>
      </c>
      <c r="AS95" s="0" t="n">
        <f aca="false">IF($A95=AS$7,$G95*AS$6,$G95*AS$6*VLOOKUP($B95,$A$1:$E$5,MATCH(AS$4,$A$1:$E$1,0),0)*SQRT($D95*AS$5))</f>
        <v>0.00699609375</v>
      </c>
      <c r="AT95" s="0" t="n">
        <f aca="false">IF($A95=AT$7,$G95*AT$6,$G95*AT$6*VLOOKUP($B95,$A$1:$E$5,MATCH(AT$4,$A$1:$E$1,0),0)*SQRT($D95*AT$5))</f>
        <v>0.00699609375</v>
      </c>
      <c r="AU95" s="0" t="n">
        <f aca="false">IF($A95=AU$7,$G95*AU$6,$G95*AU$6*VLOOKUP($B95,$A$1:$E$5,MATCH(AU$4,$A$1:$E$1,0),0)*SQRT($D95*AU$5))</f>
        <v>0.00699609375</v>
      </c>
      <c r="AV95" s="0" t="n">
        <f aca="false">IF($A95=AV$7,$G95*AV$6,$G95*AV$6*VLOOKUP($B95,$A$1:$E$5,MATCH(AV$4,$A$1:$E$1,0),0)*SQRT($D95*AV$5))</f>
        <v>0.00699609375</v>
      </c>
      <c r="AW95" s="0" t="n">
        <f aca="false">IF($A95=AW$7,$G95*AW$6,$G95*AW$6*VLOOKUP($B95,$A$1:$E$5,MATCH(AW$4,$A$1:$E$1,0),0)*SQRT($D95*AW$5))</f>
        <v>0.00139921875</v>
      </c>
      <c r="AX95" s="0" t="n">
        <f aca="false">IF($A95=AX$7,$G95*AX$6,$G95*AX$6*VLOOKUP($B95,$A$1:$E$5,MATCH(AX$4,$A$1:$E$1,0),0)*SQRT($D95*AX$5))</f>
        <v>0.00139921875</v>
      </c>
      <c r="AY95" s="0" t="n">
        <f aca="false">IF($A95=AY$7,$G95*AY$6,$G95*AY$6*VLOOKUP($B95,$A$1:$E$5,MATCH(AY$4,$A$1:$E$1,0),0)*SQRT($D95*AY$5))</f>
        <v>0.00139921875</v>
      </c>
      <c r="AZ95" s="0" t="n">
        <f aca="false">IF($A95=AZ$7,$G95*AZ$6,$G95*AZ$6*VLOOKUP($B95,$A$1:$E$5,MATCH(AZ$4,$A$1:$E$1,0),0)*SQRT($D95*AZ$5))</f>
        <v>0.00139921875</v>
      </c>
      <c r="BA95" s="0" t="n">
        <f aca="false">IF($A95=BA$7,$G95*BA$6,$G95*BA$6*VLOOKUP($B95,$A$1:$E$5,MATCH(BA$4,$A$1:$E$1,0),0)*SQRT($D95*BA$5))</f>
        <v>0.00027984375</v>
      </c>
      <c r="BB95" s="0" t="n">
        <f aca="false">IF($A95=BB$7,$G95*BB$6,$G95*BB$6*VLOOKUP($B95,$A$1:$E$5,MATCH(BB$4,$A$1:$E$1,0),0)*SQRT($D95*BB$5))</f>
        <v>0.00027984375</v>
      </c>
      <c r="BC95" s="0" t="n">
        <f aca="false">IF($A95=BC$7,$G95*BC$6,$G95*BC$6*VLOOKUP($B95,$A$1:$E$5,MATCH(BC$4,$A$1:$E$1,0),0)*SQRT($D95*BC$5))</f>
        <v>0.00027984375</v>
      </c>
      <c r="BD95" s="0" t="n">
        <f aca="false">IF($A95=BD$7,$G95*BD$6,$G95*BD$6*VLOOKUP($B95,$A$1:$E$5,MATCH(BD$4,$A$1:$E$1,0),0)*SQRT($D95*BD$5))</f>
        <v>0.00027984375</v>
      </c>
      <c r="BE95" s="0" t="n">
        <f aca="false">IF($A95=BE$7,$G95*BE$6,$G95*BE$6*VLOOKUP($B95,$A$1:$E$5,MATCH(BE$4,$A$1:$E$1,0),0)*SQRT($D95*BE$5))</f>
        <v>0.069431591149918</v>
      </c>
      <c r="BF95" s="0" t="n">
        <f aca="false">IF($A95=BF$7,$G95*BF$6,$G95*BF$6*VLOOKUP($B95,$A$1:$E$5,MATCH(BF$4,$A$1:$E$1,0),0)*SQRT($D95*BF$5))</f>
        <v>0.069431591149918</v>
      </c>
      <c r="BG95" s="0" t="n">
        <f aca="false">IF($A95=BG$7,$G95*BG$6,$G95*BG$6*VLOOKUP($B95,$A$1:$E$5,MATCH(BG$4,$A$1:$E$1,0),0)*SQRT($D95*BG$5))</f>
        <v>0.069431591149918</v>
      </c>
      <c r="BH95" s="0" t="n">
        <f aca="false">IF($A95=BH$7,$G95*BH$6,$G95*BH$6*VLOOKUP($B95,$A$1:$E$5,MATCH(BH$4,$A$1:$E$1,0),0)*SQRT($D95*BH$5))</f>
        <v>0.069431591149918</v>
      </c>
      <c r="BI95" s="0" t="n">
        <f aca="false">IF($A95=BI$7,$G95*BI$6,$G95*BI$6*VLOOKUP($B95,$A$1:$E$5,MATCH(BI$4,$A$1:$E$1,0),0)*SQRT($D95*BI$5))</f>
        <v>0.0138863182299836</v>
      </c>
      <c r="BJ95" s="0" t="n">
        <f aca="false">IF($A95=BJ$7,$G95*BJ$6,$G95*BJ$6*VLOOKUP($B95,$A$1:$E$5,MATCH(BJ$4,$A$1:$E$1,0),0)*SQRT($D95*BJ$5))</f>
        <v>0.0138863182299836</v>
      </c>
      <c r="BK95" s="0" t="n">
        <f aca="false">IF($A95=BK$7,$G95*BK$6,$G95*BK$6*VLOOKUP($B95,$A$1:$E$5,MATCH(BK$4,$A$1:$E$1,0),0)*SQRT($D95*BK$5))</f>
        <v>0.0138863182299836</v>
      </c>
      <c r="BL95" s="0" t="n">
        <f aca="false">IF($A95=BL$7,$G95*BL$6,$G95*BL$6*VLOOKUP($B95,$A$1:$E$5,MATCH(BL$4,$A$1:$E$1,0),0)*SQRT($D95*BL$5))</f>
        <v>0.0138863182299836</v>
      </c>
      <c r="BM95" s="0" t="n">
        <f aca="false">IF($A95=BM$7,$G95*BM$6,$G95*BM$6*VLOOKUP($B95,$A$1:$E$5,MATCH(BM$4,$A$1:$E$1,0),0)*SQRT($D95*BM$5))</f>
        <v>0.00277726364599672</v>
      </c>
      <c r="BN95" s="0" t="n">
        <f aca="false">IF($A95=BN$7,$G95*BN$6,$G95*BN$6*VLOOKUP($B95,$A$1:$E$5,MATCH(BN$4,$A$1:$E$1,0),0)*SQRT($D95*BN$5))</f>
        <v>0.00277726364599672</v>
      </c>
      <c r="BO95" s="0" t="n">
        <f aca="false">IF($A95=BO$7,$G95*BO$6,$G95*BO$6*VLOOKUP($B95,$A$1:$E$5,MATCH(BO$4,$A$1:$E$1,0),0)*SQRT($D95*BO$5))</f>
        <v>0.00277726364599672</v>
      </c>
      <c r="BP95" s="0" t="n">
        <f aca="false">IF($A95=BP$7,$G95*BP$6,$G95*BP$6*VLOOKUP($B95,$A$1:$E$5,MATCH(BP$4,$A$1:$E$1,0),0)*SQRT($D95*BP$5))</f>
        <v>0.00277726364599672</v>
      </c>
      <c r="BQ95" s="0" t="n">
        <f aca="false">IF($A95=BQ$7,$G95*BQ$6,$G95*BQ$6*VLOOKUP($B95,$A$1:$E$5,MATCH(BQ$4,$A$1:$E$1,0),0)*SQRT($D95*BQ$5))</f>
        <v>0.03498046875</v>
      </c>
      <c r="BR95" s="0" t="n">
        <f aca="false">IF($A95=BR$7,$G95*BR$6,$G95*BR$6*VLOOKUP($B95,$A$1:$E$5,MATCH(BR$4,$A$1:$E$1,0),0)*SQRT($D95*BR$5))</f>
        <v>0.03498046875</v>
      </c>
      <c r="BS95" s="0" t="n">
        <f aca="false">IF($A95=BS$7,$G95*BS$6,$G95*BS$6*VLOOKUP($B95,$A$1:$E$5,MATCH(BS$4,$A$1:$E$1,0),0)*SQRT($D95*BS$5))</f>
        <v>0.03498046875</v>
      </c>
      <c r="BT95" s="0" t="n">
        <f aca="false">IF($A95=BT$7,$G95*BT$6,$G95*BT$6*VLOOKUP($B95,$A$1:$E$5,MATCH(BT$4,$A$1:$E$1,0),0)*SQRT($D95*BT$5))</f>
        <v>0.03498046875</v>
      </c>
      <c r="BU95" s="0" t="n">
        <f aca="false">IF($A95=BU$7,$G95*BU$6,$G95*BU$6*VLOOKUP($B95,$A$1:$E$5,MATCH(BU$4,$A$1:$E$1,0),0)*SQRT($D95*BU$5))</f>
        <v>0.00699609375000002</v>
      </c>
      <c r="BV95" s="0" t="n">
        <f aca="false">IF($A95=BV$7,$G95*BV$6,$G95*BV$6*VLOOKUP($B95,$A$1:$E$5,MATCH(BV$4,$A$1:$E$1,0),0)*SQRT($D95*BV$5))</f>
        <v>0.00699609375000002</v>
      </c>
      <c r="BW95" s="0" t="n">
        <f aca="false">IF($A95=BW$7,$G95*BW$6,$G95*BW$6*VLOOKUP($B95,$A$1:$E$5,MATCH(BW$4,$A$1:$E$1,0),0)*SQRT($D95*BW$5))</f>
        <v>0.00699609375000002</v>
      </c>
      <c r="BX95" s="0" t="n">
        <f aca="false">IF($A95=BX$7,$G95*BX$6,$G95*BX$6*VLOOKUP($B95,$A$1:$E$5,MATCH(BX$4,$A$1:$E$1,0),0)*SQRT($D95*BX$5))</f>
        <v>0.00699609375000002</v>
      </c>
      <c r="BY95" s="0" t="n">
        <f aca="false">IF($A95=BY$7,$G95*BY$6,$G95*BY$6*VLOOKUP($B95,$A$1:$E$5,MATCH(BY$4,$A$1:$E$1,0),0)*SQRT($D95*BY$5))</f>
        <v>0.00139921875</v>
      </c>
      <c r="BZ95" s="0" t="n">
        <f aca="false">IF($A95=BZ$7,$G95*BZ$6,$G95*BZ$6*VLOOKUP($B95,$A$1:$E$5,MATCH(BZ$4,$A$1:$E$1,0),0)*SQRT($D95*BZ$5))</f>
        <v>0.00139921875</v>
      </c>
      <c r="CA95" s="0" t="n">
        <f aca="false">IF($A95=CA$7,$G95*CA$6,$G95*CA$6*VLOOKUP($B95,$A$1:$E$5,MATCH(CA$4,$A$1:$E$1,0),0)*SQRT($D95*CA$5))</f>
        <v>0.00139921875</v>
      </c>
      <c r="CB95" s="0" t="n">
        <f aca="false">IF($A95=CB$7,$G95*CB$6,$G95*CB$6*VLOOKUP($B95,$A$1:$E$5,MATCH(CB$4,$A$1:$E$1,0),0)*SQRT($D95*CB$5))</f>
        <v>0.00139921875</v>
      </c>
      <c r="CC95" s="0" t="n">
        <f aca="false">IF($A95=CC$7,$G95*CC$6,$G95*CC$6*VLOOKUP($B95,$A$1:$E$5,MATCH(CC$4,$A$1:$E$1,0),0)*SQRT($D95*CC$5))</f>
        <v>0.277726364599672</v>
      </c>
      <c r="CD95" s="0" t="n">
        <f aca="false">IF($A95=CD$7,$G95*CD$6,$G95*CD$6*VLOOKUP($B95,$A$1:$E$5,MATCH(CD$4,$A$1:$E$1,0),0)*SQRT($D95*CD$5))</f>
        <v>0.277726364599672</v>
      </c>
      <c r="CE95" s="0" t="n">
        <f aca="false">IF($A95=CE$7,$G95*CE$6,$G95*CE$6*VLOOKUP($B95,$A$1:$E$5,MATCH(CE$4,$A$1:$E$1,0),0)*SQRT($D95*CE$5))</f>
        <v>0.277726364599672</v>
      </c>
      <c r="CF95" s="0" t="n">
        <f aca="false">IF($A95=CF$7,$G95*CF$6,$G95*CF$6*VLOOKUP($B95,$A$1:$E$5,MATCH(CF$4,$A$1:$E$1,0),0)*SQRT($D95*CF$5))</f>
        <v>0.277726364599672</v>
      </c>
      <c r="CG95" s="0" t="n">
        <f aca="false">IF($A95=CG$7,$G95*CG$6,$G95*CG$6*VLOOKUP($B95,$A$1:$E$5,MATCH(CG$4,$A$1:$E$1,0),0)*SQRT($D95*CG$5))</f>
        <v>0.0555452729199344</v>
      </c>
      <c r="CH95" s="0" t="n">
        <f aca="false">IF($A95=CH$7,$G95*CH$6,$G95*CH$6*VLOOKUP($B95,$A$1:$E$5,MATCH(CH$4,$A$1:$E$1,0),0)*SQRT($D95*CH$5))</f>
        <v>0.0555452729199344</v>
      </c>
      <c r="CI95" s="0" t="n">
        <f aca="false">IF($A95=CI$7,$G95*CI$6,$G95*CI$6*VLOOKUP($B95,$A$1:$E$5,MATCH(CI$4,$A$1:$E$1,0),0)*SQRT($D95*CI$5))</f>
        <v>0.0555452729199344</v>
      </c>
      <c r="CJ95" s="0" t="n">
        <f aca="false">IF($A95=CJ$7,$G95*CJ$6,$G95*CJ$6*VLOOKUP($B95,$A$1:$E$5,MATCH(CJ$4,$A$1:$E$1,0),0)*SQRT($D95*CJ$5))</f>
        <v>0.0555452729199344</v>
      </c>
      <c r="CK95" s="0" t="n">
        <f aca="false">IF($A95=CK$7,$G95*CK$6,$G95*CK$6*VLOOKUP($B95,$A$1:$E$5,MATCH(CK$4,$A$1:$E$1,0),0)*SQRT($D95*CK$5))</f>
        <v>0.0111090545839869</v>
      </c>
      <c r="CL95" s="0" t="n">
        <f aca="false">IF($A95=CL$7,$G95*CL$6,$G95*CL$6*VLOOKUP($B95,$A$1:$E$5,MATCH(CL$4,$A$1:$E$1,0),0)*SQRT($D95*CL$5))</f>
        <v>0.0111090545839869</v>
      </c>
      <c r="CM95" s="0" t="n">
        <f aca="false">IF($A95=CM$7,$G95*CM$6,$G95*CM$6*VLOOKUP($B95,$A$1:$E$5,MATCH(CM$4,$A$1:$E$1,0),0)*SQRT($D95*CM$5))</f>
        <v>0.0111090545839869</v>
      </c>
      <c r="CN95" s="0" t="n">
        <f aca="false">IF($A95=CN$7,$G95*CN$6,$G95*CN$6*VLOOKUP($B95,$A$1:$E$5,MATCH(CN$4,$A$1:$E$1,0),0)*SQRT($D95*CN$5))</f>
        <v>0.0111090545839869</v>
      </c>
      <c r="CO95" s="0" t="n">
        <f aca="false">IF($A95=CO$7,$G95*CO$6,$G95*CO$6*VLOOKUP($B95,$A$1:$E$5,MATCH(CO$4,$A$1:$E$1,0),0)*SQRT($D95*CO$5))</f>
        <v>0.77734375</v>
      </c>
      <c r="CP95" s="0" t="n">
        <f aca="false">IF($A95=CP$7,$G95*CP$6,$G95*CP$6*VLOOKUP($B95,$A$1:$E$5,MATCH(CP$4,$A$1:$E$1,0),0)*SQRT($D95*CP$5))</f>
        <v>0.139921875</v>
      </c>
      <c r="CQ95" s="0" t="n">
        <f aca="false">IF($A95=CQ$7,$G95*CQ$6,$G95*CQ$6*VLOOKUP($B95,$A$1:$E$5,MATCH(CQ$4,$A$1:$E$1,0),0)*SQRT($D95*CQ$5))</f>
        <v>0.139921875</v>
      </c>
      <c r="CR95" s="0" t="n">
        <f aca="false">IF($A95=CR$7,$G95*CR$6,$G95*CR$6*VLOOKUP($B95,$A$1:$E$5,MATCH(CR$4,$A$1:$E$1,0),0)*SQRT($D95*CR$5))</f>
        <v>0.139921875</v>
      </c>
      <c r="CS95" s="0" t="n">
        <f aca="false">IF($A95=CS$7,$G95*CS$6,$G95*CS$6*VLOOKUP($B95,$A$1:$E$5,MATCH(CS$4,$A$1:$E$1,0),0)*SQRT($D95*CS$5))</f>
        <v>0.0279843750000001</v>
      </c>
      <c r="CT95" s="0" t="n">
        <f aca="false">IF($A95=CT$7,$G95*CT$6,$G95*CT$6*VLOOKUP($B95,$A$1:$E$5,MATCH(CT$4,$A$1:$E$1,0),0)*SQRT($D95*CT$5))</f>
        <v>0.0279843750000001</v>
      </c>
      <c r="CU95" s="0" t="n">
        <f aca="false">IF($A95=CU$7,$G95*CU$6,$G95*CU$6*VLOOKUP($B95,$A$1:$E$5,MATCH(CU$4,$A$1:$E$1,0),0)*SQRT($D95*CU$5))</f>
        <v>0.0279843750000001</v>
      </c>
      <c r="CV95" s="0" t="n">
        <f aca="false">IF($A95=CV$7,$G95*CV$6,$G95*CV$6*VLOOKUP($B95,$A$1:$E$5,MATCH(CV$4,$A$1:$E$1,0),0)*SQRT($D95*CV$5))</f>
        <v>0.0279843750000001</v>
      </c>
      <c r="CW95" s="0" t="n">
        <f aca="false">IF($A95=CW$7,$G95*CW$6,$G95*CW$6*VLOOKUP($B95,$A$1:$E$5,MATCH(CW$4,$A$1:$E$1,0),0)*SQRT($D95*CW$5))</f>
        <v>0.005596875</v>
      </c>
      <c r="CX95" s="0" t="n">
        <f aca="false">IF($A95=CX$7,$G95*CX$6,$G95*CX$6*VLOOKUP($B95,$A$1:$E$5,MATCH(CX$4,$A$1:$E$1,0),0)*SQRT($D95*CX$5))</f>
        <v>0.005596875</v>
      </c>
      <c r="CY95" s="0" t="n">
        <f aca="false">IF($A95=CY$7,$G95*CY$6,$G95*CY$6*VLOOKUP($B95,$A$1:$E$5,MATCH(CY$4,$A$1:$E$1,0),0)*SQRT($D95*CY$5))</f>
        <v>0.005596875</v>
      </c>
      <c r="CZ95" s="0" t="n">
        <f aca="false">IF($A95=CZ$7,$G95*CZ$6,$G95*CZ$6*VLOOKUP($B95,$A$1:$E$5,MATCH(CZ$4,$A$1:$E$1,0),0)*SQRT($D95*CZ$5))</f>
        <v>0.005596875</v>
      </c>
      <c r="DB95" s="0" t="n">
        <f aca="false">SUM(I95:CZ95)/SUM($I$11:$CZ$106)*Computations!$GS$7</f>
        <v>0.744286136134627</v>
      </c>
    </row>
    <row r="96" customFormat="false" ht="14" hidden="false" customHeight="false" outlineLevel="0" collapsed="false">
      <c r="A96" s="0" t="n">
        <v>86</v>
      </c>
      <c r="B96" s="0" t="n">
        <v>4</v>
      </c>
      <c r="C96" s="0" t="n">
        <v>0.005</v>
      </c>
      <c r="D96" s="0" t="n">
        <v>0.18</v>
      </c>
      <c r="E96" s="0" t="n">
        <v>25</v>
      </c>
      <c r="F96" s="0" t="n">
        <v>0.5</v>
      </c>
      <c r="G96" s="0" t="n">
        <f aca="false">SQRT(C96*(1-C96))*F96*E96</f>
        <v>0.881670998729118</v>
      </c>
      <c r="I96" s="0" t="n">
        <f aca="false">IF($A96=I$7,$G96*I$6,$G96*I$6*VLOOKUP($B96,$A$1:$E$5,MATCH(I$4,$A$1:$E$1,0),0)*SQRT($D96*I$5))</f>
        <v>0.0138863182299836</v>
      </c>
      <c r="J96" s="0" t="n">
        <f aca="false">IF($A96=J$7,$G96*J$6,$G96*J$6*VLOOKUP($B96,$A$1:$E$5,MATCH(J$4,$A$1:$E$1,0),0)*SQRT($D96*J$5))</f>
        <v>0.0138863182299836</v>
      </c>
      <c r="K96" s="0" t="n">
        <f aca="false">IF($A96=K$7,$G96*K$6,$G96*K$6*VLOOKUP($B96,$A$1:$E$5,MATCH(K$4,$A$1:$E$1,0),0)*SQRT($D96*K$5))</f>
        <v>0.0138863182299836</v>
      </c>
      <c r="L96" s="0" t="n">
        <f aca="false">IF($A96=L$7,$G96*L$6,$G96*L$6*VLOOKUP($B96,$A$1:$E$5,MATCH(L$4,$A$1:$E$1,0),0)*SQRT($D96*L$5))</f>
        <v>0.0138863182299836</v>
      </c>
      <c r="M96" s="0" t="n">
        <f aca="false">IF($A96=M$7,$G96*M$6,$G96*M$6*VLOOKUP($B96,$A$1:$E$5,MATCH(M$4,$A$1:$E$1,0),0)*SQRT($D96*M$5))</f>
        <v>0.00277726364599672</v>
      </c>
      <c r="N96" s="0" t="n">
        <f aca="false">IF($A96=N$7,$G96*N$6,$G96*N$6*VLOOKUP($B96,$A$1:$E$5,MATCH(N$4,$A$1:$E$1,0),0)*SQRT($D96*N$5))</f>
        <v>0.00277726364599672</v>
      </c>
      <c r="O96" s="0" t="n">
        <f aca="false">IF($A96=O$7,$G96*O$6,$G96*O$6*VLOOKUP($B96,$A$1:$E$5,MATCH(O$4,$A$1:$E$1,0),0)*SQRT($D96*O$5))</f>
        <v>0.00277726364599672</v>
      </c>
      <c r="P96" s="0" t="n">
        <f aca="false">IF($A96=P$7,$G96*P$6,$G96*P$6*VLOOKUP($B96,$A$1:$E$5,MATCH(P$4,$A$1:$E$1,0),0)*SQRT($D96*P$5))</f>
        <v>0.00277726364599672</v>
      </c>
      <c r="Q96" s="0" t="n">
        <f aca="false">IF($A96=Q$7,$G96*Q$6,$G96*Q$6*VLOOKUP($B96,$A$1:$E$5,MATCH(Q$4,$A$1:$E$1,0),0)*SQRT($D96*Q$5))</f>
        <v>0.000555452729199344</v>
      </c>
      <c r="R96" s="0" t="n">
        <f aca="false">IF($A96=R$7,$G96*R$6,$G96*R$6*VLOOKUP($B96,$A$1:$E$5,MATCH(R$4,$A$1:$E$1,0),0)*SQRT($D96*R$5))</f>
        <v>0.000555452729199344</v>
      </c>
      <c r="S96" s="0" t="n">
        <f aca="false">IF($A96=S$7,$G96*S$6,$G96*S$6*VLOOKUP($B96,$A$1:$E$5,MATCH(S$4,$A$1:$E$1,0),0)*SQRT($D96*S$5))</f>
        <v>0.000555452729199344</v>
      </c>
      <c r="T96" s="0" t="n">
        <f aca="false">IF($A96=T$7,$G96*T$6,$G96*T$6*VLOOKUP($B96,$A$1:$E$5,MATCH(T$4,$A$1:$E$1,0),0)*SQRT($D96*T$5))</f>
        <v>0.000555452729199344</v>
      </c>
      <c r="U96" s="0" t="n">
        <f aca="false">IF($A96=U$7,$G96*U$6,$G96*U$6*VLOOKUP($B96,$A$1:$E$5,MATCH(U$4,$A$1:$E$1,0),0)*SQRT($D96*U$5))</f>
        <v>0.00699609375</v>
      </c>
      <c r="V96" s="0" t="n">
        <f aca="false">IF($A96=V$7,$G96*V$6,$G96*V$6*VLOOKUP($B96,$A$1:$E$5,MATCH(V$4,$A$1:$E$1,0),0)*SQRT($D96*V$5))</f>
        <v>0.00699609375</v>
      </c>
      <c r="W96" s="0" t="n">
        <f aca="false">IF($A96=W$7,$G96*W$6,$G96*W$6*VLOOKUP($B96,$A$1:$E$5,MATCH(W$4,$A$1:$E$1,0),0)*SQRT($D96*W$5))</f>
        <v>0.00699609375</v>
      </c>
      <c r="X96" s="0" t="n">
        <f aca="false">IF($A96=X$7,$G96*X$6,$G96*X$6*VLOOKUP($B96,$A$1:$E$5,MATCH(X$4,$A$1:$E$1,0),0)*SQRT($D96*X$5))</f>
        <v>0.00699609375</v>
      </c>
      <c r="Y96" s="0" t="n">
        <f aca="false">IF($A96=Y$7,$G96*Y$6,$G96*Y$6*VLOOKUP($B96,$A$1:$E$5,MATCH(Y$4,$A$1:$E$1,0),0)*SQRT($D96*Y$5))</f>
        <v>0.00139921875</v>
      </c>
      <c r="Z96" s="0" t="n">
        <f aca="false">IF($A96=Z$7,$G96*Z$6,$G96*Z$6*VLOOKUP($B96,$A$1:$E$5,MATCH(Z$4,$A$1:$E$1,0),0)*SQRT($D96*Z$5))</f>
        <v>0.00139921875</v>
      </c>
      <c r="AA96" s="0" t="n">
        <f aca="false">IF($A96=AA$7,$G96*AA$6,$G96*AA$6*VLOOKUP($B96,$A$1:$E$5,MATCH(AA$4,$A$1:$E$1,0),0)*SQRT($D96*AA$5))</f>
        <v>0.00139921875</v>
      </c>
      <c r="AB96" s="0" t="n">
        <f aca="false">IF($A96=AB$7,$G96*AB$6,$G96*AB$6*VLOOKUP($B96,$A$1:$E$5,MATCH(AB$4,$A$1:$E$1,0),0)*SQRT($D96*AB$5))</f>
        <v>0.00139921875</v>
      </c>
      <c r="AC96" s="0" t="n">
        <f aca="false">IF($A96=AC$7,$G96*AC$6,$G96*AC$6*VLOOKUP($B96,$A$1:$E$5,MATCH(AC$4,$A$1:$E$1,0),0)*SQRT($D96*AC$5))</f>
        <v>0.00027984375</v>
      </c>
      <c r="AD96" s="0" t="n">
        <f aca="false">IF($A96=AD$7,$G96*AD$6,$G96*AD$6*VLOOKUP($B96,$A$1:$E$5,MATCH(AD$4,$A$1:$E$1,0),0)*SQRT($D96*AD$5))</f>
        <v>0.00027984375</v>
      </c>
      <c r="AE96" s="0" t="n">
        <f aca="false">IF($A96=AE$7,$G96*AE$6,$G96*AE$6*VLOOKUP($B96,$A$1:$E$5,MATCH(AE$4,$A$1:$E$1,0),0)*SQRT($D96*AE$5))</f>
        <v>0.00027984375</v>
      </c>
      <c r="AF96" s="0" t="n">
        <f aca="false">IF($A96=AF$7,$G96*AF$6,$G96*AF$6*VLOOKUP($B96,$A$1:$E$5,MATCH(AF$4,$A$1:$E$1,0),0)*SQRT($D96*AF$5))</f>
        <v>0.00027984375</v>
      </c>
      <c r="AG96" s="0" t="n">
        <f aca="false">IF($A96=AG$7,$G96*AG$6,$G96*AG$6*VLOOKUP($B96,$A$1:$E$5,MATCH(AG$4,$A$1:$E$1,0),0)*SQRT($D96*AG$5))</f>
        <v>0.0138863182299836</v>
      </c>
      <c r="AH96" s="0" t="n">
        <f aca="false">IF($A96=AH$7,$G96*AH$6,$G96*AH$6*VLOOKUP($B96,$A$1:$E$5,MATCH(AH$4,$A$1:$E$1,0),0)*SQRT($D96*AH$5))</f>
        <v>0.0138863182299836</v>
      </c>
      <c r="AI96" s="0" t="n">
        <f aca="false">IF($A96=AI$7,$G96*AI$6,$G96*AI$6*VLOOKUP($B96,$A$1:$E$5,MATCH(AI$4,$A$1:$E$1,0),0)*SQRT($D96*AI$5))</f>
        <v>0.0138863182299836</v>
      </c>
      <c r="AJ96" s="0" t="n">
        <f aca="false">IF($A96=AJ$7,$G96*AJ$6,$G96*AJ$6*VLOOKUP($B96,$A$1:$E$5,MATCH(AJ$4,$A$1:$E$1,0),0)*SQRT($D96*AJ$5))</f>
        <v>0.0138863182299836</v>
      </c>
      <c r="AK96" s="0" t="n">
        <f aca="false">IF($A96=AK$7,$G96*AK$6,$G96*AK$6*VLOOKUP($B96,$A$1:$E$5,MATCH(AK$4,$A$1:$E$1,0),0)*SQRT($D96*AK$5))</f>
        <v>0.00277726364599672</v>
      </c>
      <c r="AL96" s="0" t="n">
        <f aca="false">IF($A96=AL$7,$G96*AL$6,$G96*AL$6*VLOOKUP($B96,$A$1:$E$5,MATCH(AL$4,$A$1:$E$1,0),0)*SQRT($D96*AL$5))</f>
        <v>0.00277726364599672</v>
      </c>
      <c r="AM96" s="0" t="n">
        <f aca="false">IF($A96=AM$7,$G96*AM$6,$G96*AM$6*VLOOKUP($B96,$A$1:$E$5,MATCH(AM$4,$A$1:$E$1,0),0)*SQRT($D96*AM$5))</f>
        <v>0.00277726364599672</v>
      </c>
      <c r="AN96" s="0" t="n">
        <f aca="false">IF($A96=AN$7,$G96*AN$6,$G96*AN$6*VLOOKUP($B96,$A$1:$E$5,MATCH(AN$4,$A$1:$E$1,0),0)*SQRT($D96*AN$5))</f>
        <v>0.00277726364599672</v>
      </c>
      <c r="AO96" s="0" t="n">
        <f aca="false">IF($A96=AO$7,$G96*AO$6,$G96*AO$6*VLOOKUP($B96,$A$1:$E$5,MATCH(AO$4,$A$1:$E$1,0),0)*SQRT($D96*AO$5))</f>
        <v>0.000555452729199344</v>
      </c>
      <c r="AP96" s="0" t="n">
        <f aca="false">IF($A96=AP$7,$G96*AP$6,$G96*AP$6*VLOOKUP($B96,$A$1:$E$5,MATCH(AP$4,$A$1:$E$1,0),0)*SQRT($D96*AP$5))</f>
        <v>0.000555452729199344</v>
      </c>
      <c r="AQ96" s="0" t="n">
        <f aca="false">IF($A96=AQ$7,$G96*AQ$6,$G96*AQ$6*VLOOKUP($B96,$A$1:$E$5,MATCH(AQ$4,$A$1:$E$1,0),0)*SQRT($D96*AQ$5))</f>
        <v>0.000555452729199344</v>
      </c>
      <c r="AR96" s="0" t="n">
        <f aca="false">IF($A96=AR$7,$G96*AR$6,$G96*AR$6*VLOOKUP($B96,$A$1:$E$5,MATCH(AR$4,$A$1:$E$1,0),0)*SQRT($D96*AR$5))</f>
        <v>0.000555452729199344</v>
      </c>
      <c r="AS96" s="0" t="n">
        <f aca="false">IF($A96=AS$7,$G96*AS$6,$G96*AS$6*VLOOKUP($B96,$A$1:$E$5,MATCH(AS$4,$A$1:$E$1,0),0)*SQRT($D96*AS$5))</f>
        <v>0.00699609375</v>
      </c>
      <c r="AT96" s="0" t="n">
        <f aca="false">IF($A96=AT$7,$G96*AT$6,$G96*AT$6*VLOOKUP($B96,$A$1:$E$5,MATCH(AT$4,$A$1:$E$1,0),0)*SQRT($D96*AT$5))</f>
        <v>0.00699609375</v>
      </c>
      <c r="AU96" s="0" t="n">
        <f aca="false">IF($A96=AU$7,$G96*AU$6,$G96*AU$6*VLOOKUP($B96,$A$1:$E$5,MATCH(AU$4,$A$1:$E$1,0),0)*SQRT($D96*AU$5))</f>
        <v>0.00699609375</v>
      </c>
      <c r="AV96" s="0" t="n">
        <f aca="false">IF($A96=AV$7,$G96*AV$6,$G96*AV$6*VLOOKUP($B96,$A$1:$E$5,MATCH(AV$4,$A$1:$E$1,0),0)*SQRT($D96*AV$5))</f>
        <v>0.00699609375</v>
      </c>
      <c r="AW96" s="0" t="n">
        <f aca="false">IF($A96=AW$7,$G96*AW$6,$G96*AW$6*VLOOKUP($B96,$A$1:$E$5,MATCH(AW$4,$A$1:$E$1,0),0)*SQRT($D96*AW$5))</f>
        <v>0.00139921875</v>
      </c>
      <c r="AX96" s="0" t="n">
        <f aca="false">IF($A96=AX$7,$G96*AX$6,$G96*AX$6*VLOOKUP($B96,$A$1:$E$5,MATCH(AX$4,$A$1:$E$1,0),0)*SQRT($D96*AX$5))</f>
        <v>0.00139921875</v>
      </c>
      <c r="AY96" s="0" t="n">
        <f aca="false">IF($A96=AY$7,$G96*AY$6,$G96*AY$6*VLOOKUP($B96,$A$1:$E$5,MATCH(AY$4,$A$1:$E$1,0),0)*SQRT($D96*AY$5))</f>
        <v>0.00139921875</v>
      </c>
      <c r="AZ96" s="0" t="n">
        <f aca="false">IF($A96=AZ$7,$G96*AZ$6,$G96*AZ$6*VLOOKUP($B96,$A$1:$E$5,MATCH(AZ$4,$A$1:$E$1,0),0)*SQRT($D96*AZ$5))</f>
        <v>0.00139921875</v>
      </c>
      <c r="BA96" s="0" t="n">
        <f aca="false">IF($A96=BA$7,$G96*BA$6,$G96*BA$6*VLOOKUP($B96,$A$1:$E$5,MATCH(BA$4,$A$1:$E$1,0),0)*SQRT($D96*BA$5))</f>
        <v>0.00027984375</v>
      </c>
      <c r="BB96" s="0" t="n">
        <f aca="false">IF($A96=BB$7,$G96*BB$6,$G96*BB$6*VLOOKUP($B96,$A$1:$E$5,MATCH(BB$4,$A$1:$E$1,0),0)*SQRT($D96*BB$5))</f>
        <v>0.00027984375</v>
      </c>
      <c r="BC96" s="0" t="n">
        <f aca="false">IF($A96=BC$7,$G96*BC$6,$G96*BC$6*VLOOKUP($B96,$A$1:$E$5,MATCH(BC$4,$A$1:$E$1,0),0)*SQRT($D96*BC$5))</f>
        <v>0.00027984375</v>
      </c>
      <c r="BD96" s="0" t="n">
        <f aca="false">IF($A96=BD$7,$G96*BD$6,$G96*BD$6*VLOOKUP($B96,$A$1:$E$5,MATCH(BD$4,$A$1:$E$1,0),0)*SQRT($D96*BD$5))</f>
        <v>0.00027984375</v>
      </c>
      <c r="BE96" s="0" t="n">
        <f aca="false">IF($A96=BE$7,$G96*BE$6,$G96*BE$6*VLOOKUP($B96,$A$1:$E$5,MATCH(BE$4,$A$1:$E$1,0),0)*SQRT($D96*BE$5))</f>
        <v>0.069431591149918</v>
      </c>
      <c r="BF96" s="0" t="n">
        <f aca="false">IF($A96=BF$7,$G96*BF$6,$G96*BF$6*VLOOKUP($B96,$A$1:$E$5,MATCH(BF$4,$A$1:$E$1,0),0)*SQRT($D96*BF$5))</f>
        <v>0.069431591149918</v>
      </c>
      <c r="BG96" s="0" t="n">
        <f aca="false">IF($A96=BG$7,$G96*BG$6,$G96*BG$6*VLOOKUP($B96,$A$1:$E$5,MATCH(BG$4,$A$1:$E$1,0),0)*SQRT($D96*BG$5))</f>
        <v>0.069431591149918</v>
      </c>
      <c r="BH96" s="0" t="n">
        <f aca="false">IF($A96=BH$7,$G96*BH$6,$G96*BH$6*VLOOKUP($B96,$A$1:$E$5,MATCH(BH$4,$A$1:$E$1,0),0)*SQRT($D96*BH$5))</f>
        <v>0.069431591149918</v>
      </c>
      <c r="BI96" s="0" t="n">
        <f aca="false">IF($A96=BI$7,$G96*BI$6,$G96*BI$6*VLOOKUP($B96,$A$1:$E$5,MATCH(BI$4,$A$1:$E$1,0),0)*SQRT($D96*BI$5))</f>
        <v>0.0138863182299836</v>
      </c>
      <c r="BJ96" s="0" t="n">
        <f aca="false">IF($A96=BJ$7,$G96*BJ$6,$G96*BJ$6*VLOOKUP($B96,$A$1:$E$5,MATCH(BJ$4,$A$1:$E$1,0),0)*SQRT($D96*BJ$5))</f>
        <v>0.0138863182299836</v>
      </c>
      <c r="BK96" s="0" t="n">
        <f aca="false">IF($A96=BK$7,$G96*BK$6,$G96*BK$6*VLOOKUP($B96,$A$1:$E$5,MATCH(BK$4,$A$1:$E$1,0),0)*SQRT($D96*BK$5))</f>
        <v>0.0138863182299836</v>
      </c>
      <c r="BL96" s="0" t="n">
        <f aca="false">IF($A96=BL$7,$G96*BL$6,$G96*BL$6*VLOOKUP($B96,$A$1:$E$5,MATCH(BL$4,$A$1:$E$1,0),0)*SQRT($D96*BL$5))</f>
        <v>0.0138863182299836</v>
      </c>
      <c r="BM96" s="0" t="n">
        <f aca="false">IF($A96=BM$7,$G96*BM$6,$G96*BM$6*VLOOKUP($B96,$A$1:$E$5,MATCH(BM$4,$A$1:$E$1,0),0)*SQRT($D96*BM$5))</f>
        <v>0.00277726364599672</v>
      </c>
      <c r="BN96" s="0" t="n">
        <f aca="false">IF($A96=BN$7,$G96*BN$6,$G96*BN$6*VLOOKUP($B96,$A$1:$E$5,MATCH(BN$4,$A$1:$E$1,0),0)*SQRT($D96*BN$5))</f>
        <v>0.00277726364599672</v>
      </c>
      <c r="BO96" s="0" t="n">
        <f aca="false">IF($A96=BO$7,$G96*BO$6,$G96*BO$6*VLOOKUP($B96,$A$1:$E$5,MATCH(BO$4,$A$1:$E$1,0),0)*SQRT($D96*BO$5))</f>
        <v>0.00277726364599672</v>
      </c>
      <c r="BP96" s="0" t="n">
        <f aca="false">IF($A96=BP$7,$G96*BP$6,$G96*BP$6*VLOOKUP($B96,$A$1:$E$5,MATCH(BP$4,$A$1:$E$1,0),0)*SQRT($D96*BP$5))</f>
        <v>0.00277726364599672</v>
      </c>
      <c r="BQ96" s="0" t="n">
        <f aca="false">IF($A96=BQ$7,$G96*BQ$6,$G96*BQ$6*VLOOKUP($B96,$A$1:$E$5,MATCH(BQ$4,$A$1:$E$1,0),0)*SQRT($D96*BQ$5))</f>
        <v>0.03498046875</v>
      </c>
      <c r="BR96" s="0" t="n">
        <f aca="false">IF($A96=BR$7,$G96*BR$6,$G96*BR$6*VLOOKUP($B96,$A$1:$E$5,MATCH(BR$4,$A$1:$E$1,0),0)*SQRT($D96*BR$5))</f>
        <v>0.03498046875</v>
      </c>
      <c r="BS96" s="0" t="n">
        <f aca="false">IF($A96=BS$7,$G96*BS$6,$G96*BS$6*VLOOKUP($B96,$A$1:$E$5,MATCH(BS$4,$A$1:$E$1,0),0)*SQRT($D96*BS$5))</f>
        <v>0.03498046875</v>
      </c>
      <c r="BT96" s="0" t="n">
        <f aca="false">IF($A96=BT$7,$G96*BT$6,$G96*BT$6*VLOOKUP($B96,$A$1:$E$5,MATCH(BT$4,$A$1:$E$1,0),0)*SQRT($D96*BT$5))</f>
        <v>0.03498046875</v>
      </c>
      <c r="BU96" s="0" t="n">
        <f aca="false">IF($A96=BU$7,$G96*BU$6,$G96*BU$6*VLOOKUP($B96,$A$1:$E$5,MATCH(BU$4,$A$1:$E$1,0),0)*SQRT($D96*BU$5))</f>
        <v>0.00699609375000002</v>
      </c>
      <c r="BV96" s="0" t="n">
        <f aca="false">IF($A96=BV$7,$G96*BV$6,$G96*BV$6*VLOOKUP($B96,$A$1:$E$5,MATCH(BV$4,$A$1:$E$1,0),0)*SQRT($D96*BV$5))</f>
        <v>0.00699609375000002</v>
      </c>
      <c r="BW96" s="0" t="n">
        <f aca="false">IF($A96=BW$7,$G96*BW$6,$G96*BW$6*VLOOKUP($B96,$A$1:$E$5,MATCH(BW$4,$A$1:$E$1,0),0)*SQRT($D96*BW$5))</f>
        <v>0.00699609375000002</v>
      </c>
      <c r="BX96" s="0" t="n">
        <f aca="false">IF($A96=BX$7,$G96*BX$6,$G96*BX$6*VLOOKUP($B96,$A$1:$E$5,MATCH(BX$4,$A$1:$E$1,0),0)*SQRT($D96*BX$5))</f>
        <v>0.00699609375000002</v>
      </c>
      <c r="BY96" s="0" t="n">
        <f aca="false">IF($A96=BY$7,$G96*BY$6,$G96*BY$6*VLOOKUP($B96,$A$1:$E$5,MATCH(BY$4,$A$1:$E$1,0),0)*SQRT($D96*BY$5))</f>
        <v>0.00139921875</v>
      </c>
      <c r="BZ96" s="0" t="n">
        <f aca="false">IF($A96=BZ$7,$G96*BZ$6,$G96*BZ$6*VLOOKUP($B96,$A$1:$E$5,MATCH(BZ$4,$A$1:$E$1,0),0)*SQRT($D96*BZ$5))</f>
        <v>0.00139921875</v>
      </c>
      <c r="CA96" s="0" t="n">
        <f aca="false">IF($A96=CA$7,$G96*CA$6,$G96*CA$6*VLOOKUP($B96,$A$1:$E$5,MATCH(CA$4,$A$1:$E$1,0),0)*SQRT($D96*CA$5))</f>
        <v>0.00139921875</v>
      </c>
      <c r="CB96" s="0" t="n">
        <f aca="false">IF($A96=CB$7,$G96*CB$6,$G96*CB$6*VLOOKUP($B96,$A$1:$E$5,MATCH(CB$4,$A$1:$E$1,0),0)*SQRT($D96*CB$5))</f>
        <v>0.00139921875</v>
      </c>
      <c r="CC96" s="0" t="n">
        <f aca="false">IF($A96=CC$7,$G96*CC$6,$G96*CC$6*VLOOKUP($B96,$A$1:$E$5,MATCH(CC$4,$A$1:$E$1,0),0)*SQRT($D96*CC$5))</f>
        <v>0.277726364599672</v>
      </c>
      <c r="CD96" s="0" t="n">
        <f aca="false">IF($A96=CD$7,$G96*CD$6,$G96*CD$6*VLOOKUP($B96,$A$1:$E$5,MATCH(CD$4,$A$1:$E$1,0),0)*SQRT($D96*CD$5))</f>
        <v>0.277726364599672</v>
      </c>
      <c r="CE96" s="0" t="n">
        <f aca="false">IF($A96=CE$7,$G96*CE$6,$G96*CE$6*VLOOKUP($B96,$A$1:$E$5,MATCH(CE$4,$A$1:$E$1,0),0)*SQRT($D96*CE$5))</f>
        <v>0.277726364599672</v>
      </c>
      <c r="CF96" s="0" t="n">
        <f aca="false">IF($A96=CF$7,$G96*CF$6,$G96*CF$6*VLOOKUP($B96,$A$1:$E$5,MATCH(CF$4,$A$1:$E$1,0),0)*SQRT($D96*CF$5))</f>
        <v>0.277726364599672</v>
      </c>
      <c r="CG96" s="0" t="n">
        <f aca="false">IF($A96=CG$7,$G96*CG$6,$G96*CG$6*VLOOKUP($B96,$A$1:$E$5,MATCH(CG$4,$A$1:$E$1,0),0)*SQRT($D96*CG$5))</f>
        <v>0.0555452729199344</v>
      </c>
      <c r="CH96" s="0" t="n">
        <f aca="false">IF($A96=CH$7,$G96*CH$6,$G96*CH$6*VLOOKUP($B96,$A$1:$E$5,MATCH(CH$4,$A$1:$E$1,0),0)*SQRT($D96*CH$5))</f>
        <v>0.0555452729199344</v>
      </c>
      <c r="CI96" s="0" t="n">
        <f aca="false">IF($A96=CI$7,$G96*CI$6,$G96*CI$6*VLOOKUP($B96,$A$1:$E$5,MATCH(CI$4,$A$1:$E$1,0),0)*SQRT($D96*CI$5))</f>
        <v>0.0555452729199344</v>
      </c>
      <c r="CJ96" s="0" t="n">
        <f aca="false">IF($A96=CJ$7,$G96*CJ$6,$G96*CJ$6*VLOOKUP($B96,$A$1:$E$5,MATCH(CJ$4,$A$1:$E$1,0),0)*SQRT($D96*CJ$5))</f>
        <v>0.0555452729199344</v>
      </c>
      <c r="CK96" s="0" t="n">
        <f aca="false">IF($A96=CK$7,$G96*CK$6,$G96*CK$6*VLOOKUP($B96,$A$1:$E$5,MATCH(CK$4,$A$1:$E$1,0),0)*SQRT($D96*CK$5))</f>
        <v>0.0111090545839869</v>
      </c>
      <c r="CL96" s="0" t="n">
        <f aca="false">IF($A96=CL$7,$G96*CL$6,$G96*CL$6*VLOOKUP($B96,$A$1:$E$5,MATCH(CL$4,$A$1:$E$1,0),0)*SQRT($D96*CL$5))</f>
        <v>0.0111090545839869</v>
      </c>
      <c r="CM96" s="0" t="n">
        <f aca="false">IF($A96=CM$7,$G96*CM$6,$G96*CM$6*VLOOKUP($B96,$A$1:$E$5,MATCH(CM$4,$A$1:$E$1,0),0)*SQRT($D96*CM$5))</f>
        <v>0.0111090545839869</v>
      </c>
      <c r="CN96" s="0" t="n">
        <f aca="false">IF($A96=CN$7,$G96*CN$6,$G96*CN$6*VLOOKUP($B96,$A$1:$E$5,MATCH(CN$4,$A$1:$E$1,0),0)*SQRT($D96*CN$5))</f>
        <v>0.0111090545839869</v>
      </c>
      <c r="CO96" s="0" t="n">
        <f aca="false">IF($A96=CO$7,$G96*CO$6,$G96*CO$6*VLOOKUP($B96,$A$1:$E$5,MATCH(CO$4,$A$1:$E$1,0),0)*SQRT($D96*CO$5))</f>
        <v>0.139921875</v>
      </c>
      <c r="CP96" s="0" t="n">
        <f aca="false">IF($A96=CP$7,$G96*CP$6,$G96*CP$6*VLOOKUP($B96,$A$1:$E$5,MATCH(CP$4,$A$1:$E$1,0),0)*SQRT($D96*CP$5))</f>
        <v>0.77734375</v>
      </c>
      <c r="CQ96" s="0" t="n">
        <f aca="false">IF($A96=CQ$7,$G96*CQ$6,$G96*CQ$6*VLOOKUP($B96,$A$1:$E$5,MATCH(CQ$4,$A$1:$E$1,0),0)*SQRT($D96*CQ$5))</f>
        <v>0.139921875</v>
      </c>
      <c r="CR96" s="0" t="n">
        <f aca="false">IF($A96=CR$7,$G96*CR$6,$G96*CR$6*VLOOKUP($B96,$A$1:$E$5,MATCH(CR$4,$A$1:$E$1,0),0)*SQRT($D96*CR$5))</f>
        <v>0.139921875</v>
      </c>
      <c r="CS96" s="0" t="n">
        <f aca="false">IF($A96=CS$7,$G96*CS$6,$G96*CS$6*VLOOKUP($B96,$A$1:$E$5,MATCH(CS$4,$A$1:$E$1,0),0)*SQRT($D96*CS$5))</f>
        <v>0.0279843750000001</v>
      </c>
      <c r="CT96" s="0" t="n">
        <f aca="false">IF($A96=CT$7,$G96*CT$6,$G96*CT$6*VLOOKUP($B96,$A$1:$E$5,MATCH(CT$4,$A$1:$E$1,0),0)*SQRT($D96*CT$5))</f>
        <v>0.0279843750000001</v>
      </c>
      <c r="CU96" s="0" t="n">
        <f aca="false">IF($A96=CU$7,$G96*CU$6,$G96*CU$6*VLOOKUP($B96,$A$1:$E$5,MATCH(CU$4,$A$1:$E$1,0),0)*SQRT($D96*CU$5))</f>
        <v>0.0279843750000001</v>
      </c>
      <c r="CV96" s="0" t="n">
        <f aca="false">IF($A96=CV$7,$G96*CV$6,$G96*CV$6*VLOOKUP($B96,$A$1:$E$5,MATCH(CV$4,$A$1:$E$1,0),0)*SQRT($D96*CV$5))</f>
        <v>0.0279843750000001</v>
      </c>
      <c r="CW96" s="0" t="n">
        <f aca="false">IF($A96=CW$7,$G96*CW$6,$G96*CW$6*VLOOKUP($B96,$A$1:$E$5,MATCH(CW$4,$A$1:$E$1,0),0)*SQRT($D96*CW$5))</f>
        <v>0.005596875</v>
      </c>
      <c r="CX96" s="0" t="n">
        <f aca="false">IF($A96=CX$7,$G96*CX$6,$G96*CX$6*VLOOKUP($B96,$A$1:$E$5,MATCH(CX$4,$A$1:$E$1,0),0)*SQRT($D96*CX$5))</f>
        <v>0.005596875</v>
      </c>
      <c r="CY96" s="0" t="n">
        <f aca="false">IF($A96=CY$7,$G96*CY$6,$G96*CY$6*VLOOKUP($B96,$A$1:$E$5,MATCH(CY$4,$A$1:$E$1,0),0)*SQRT($D96*CY$5))</f>
        <v>0.005596875</v>
      </c>
      <c r="CZ96" s="0" t="n">
        <f aca="false">IF($A96=CZ$7,$G96*CZ$6,$G96*CZ$6*VLOOKUP($B96,$A$1:$E$5,MATCH(CZ$4,$A$1:$E$1,0),0)*SQRT($D96*CZ$5))</f>
        <v>0.005596875</v>
      </c>
      <c r="DB96" s="0" t="n">
        <f aca="false">SUM(I96:CZ96)/SUM($I$11:$CZ$106)*Computations!$GS$7</f>
        <v>0.744286136134627</v>
      </c>
    </row>
    <row r="97" customFormat="false" ht="14" hidden="false" customHeight="false" outlineLevel="0" collapsed="false">
      <c r="A97" s="0" t="n">
        <v>87</v>
      </c>
      <c r="B97" s="0" t="n">
        <v>4</v>
      </c>
      <c r="C97" s="0" t="n">
        <v>0.005</v>
      </c>
      <c r="D97" s="0" t="n">
        <v>0.18</v>
      </c>
      <c r="E97" s="0" t="n">
        <v>25</v>
      </c>
      <c r="F97" s="0" t="n">
        <v>0.5</v>
      </c>
      <c r="G97" s="0" t="n">
        <f aca="false">SQRT(C97*(1-C97))*F97*E97</f>
        <v>0.881670998729118</v>
      </c>
      <c r="I97" s="0" t="n">
        <f aca="false">IF($A97=I$7,$G97*I$6,$G97*I$6*VLOOKUP($B97,$A$1:$E$5,MATCH(I$4,$A$1:$E$1,0),0)*SQRT($D97*I$5))</f>
        <v>0.0138863182299836</v>
      </c>
      <c r="J97" s="0" t="n">
        <f aca="false">IF($A97=J$7,$G97*J$6,$G97*J$6*VLOOKUP($B97,$A$1:$E$5,MATCH(J$4,$A$1:$E$1,0),0)*SQRT($D97*J$5))</f>
        <v>0.0138863182299836</v>
      </c>
      <c r="K97" s="0" t="n">
        <f aca="false">IF($A97=K$7,$G97*K$6,$G97*K$6*VLOOKUP($B97,$A$1:$E$5,MATCH(K$4,$A$1:$E$1,0),0)*SQRT($D97*K$5))</f>
        <v>0.0138863182299836</v>
      </c>
      <c r="L97" s="0" t="n">
        <f aca="false">IF($A97=L$7,$G97*L$6,$G97*L$6*VLOOKUP($B97,$A$1:$E$5,MATCH(L$4,$A$1:$E$1,0),0)*SQRT($D97*L$5))</f>
        <v>0.0138863182299836</v>
      </c>
      <c r="M97" s="0" t="n">
        <f aca="false">IF($A97=M$7,$G97*M$6,$G97*M$6*VLOOKUP($B97,$A$1:$E$5,MATCH(M$4,$A$1:$E$1,0),0)*SQRT($D97*M$5))</f>
        <v>0.00277726364599672</v>
      </c>
      <c r="N97" s="0" t="n">
        <f aca="false">IF($A97=N$7,$G97*N$6,$G97*N$6*VLOOKUP($B97,$A$1:$E$5,MATCH(N$4,$A$1:$E$1,0),0)*SQRT($D97*N$5))</f>
        <v>0.00277726364599672</v>
      </c>
      <c r="O97" s="0" t="n">
        <f aca="false">IF($A97=O$7,$G97*O$6,$G97*O$6*VLOOKUP($B97,$A$1:$E$5,MATCH(O$4,$A$1:$E$1,0),0)*SQRT($D97*O$5))</f>
        <v>0.00277726364599672</v>
      </c>
      <c r="P97" s="0" t="n">
        <f aca="false">IF($A97=P$7,$G97*P$6,$G97*P$6*VLOOKUP($B97,$A$1:$E$5,MATCH(P$4,$A$1:$E$1,0),0)*SQRT($D97*P$5))</f>
        <v>0.00277726364599672</v>
      </c>
      <c r="Q97" s="0" t="n">
        <f aca="false">IF($A97=Q$7,$G97*Q$6,$G97*Q$6*VLOOKUP($B97,$A$1:$E$5,MATCH(Q$4,$A$1:$E$1,0),0)*SQRT($D97*Q$5))</f>
        <v>0.000555452729199344</v>
      </c>
      <c r="R97" s="0" t="n">
        <f aca="false">IF($A97=R$7,$G97*R$6,$G97*R$6*VLOOKUP($B97,$A$1:$E$5,MATCH(R$4,$A$1:$E$1,0),0)*SQRT($D97*R$5))</f>
        <v>0.000555452729199344</v>
      </c>
      <c r="S97" s="0" t="n">
        <f aca="false">IF($A97=S$7,$G97*S$6,$G97*S$6*VLOOKUP($B97,$A$1:$E$5,MATCH(S$4,$A$1:$E$1,0),0)*SQRT($D97*S$5))</f>
        <v>0.000555452729199344</v>
      </c>
      <c r="T97" s="0" t="n">
        <f aca="false">IF($A97=T$7,$G97*T$6,$G97*T$6*VLOOKUP($B97,$A$1:$E$5,MATCH(T$4,$A$1:$E$1,0),0)*SQRT($D97*T$5))</f>
        <v>0.000555452729199344</v>
      </c>
      <c r="U97" s="0" t="n">
        <f aca="false">IF($A97=U$7,$G97*U$6,$G97*U$6*VLOOKUP($B97,$A$1:$E$5,MATCH(U$4,$A$1:$E$1,0),0)*SQRT($D97*U$5))</f>
        <v>0.00699609375</v>
      </c>
      <c r="V97" s="0" t="n">
        <f aca="false">IF($A97=V$7,$G97*V$6,$G97*V$6*VLOOKUP($B97,$A$1:$E$5,MATCH(V$4,$A$1:$E$1,0),0)*SQRT($D97*V$5))</f>
        <v>0.00699609375</v>
      </c>
      <c r="W97" s="0" t="n">
        <f aca="false">IF($A97=W$7,$G97*W$6,$G97*W$6*VLOOKUP($B97,$A$1:$E$5,MATCH(W$4,$A$1:$E$1,0),0)*SQRT($D97*W$5))</f>
        <v>0.00699609375</v>
      </c>
      <c r="X97" s="0" t="n">
        <f aca="false">IF($A97=X$7,$G97*X$6,$G97*X$6*VLOOKUP($B97,$A$1:$E$5,MATCH(X$4,$A$1:$E$1,0),0)*SQRT($D97*X$5))</f>
        <v>0.00699609375</v>
      </c>
      <c r="Y97" s="0" t="n">
        <f aca="false">IF($A97=Y$7,$G97*Y$6,$G97*Y$6*VLOOKUP($B97,$A$1:$E$5,MATCH(Y$4,$A$1:$E$1,0),0)*SQRT($D97*Y$5))</f>
        <v>0.00139921875</v>
      </c>
      <c r="Z97" s="0" t="n">
        <f aca="false">IF($A97=Z$7,$G97*Z$6,$G97*Z$6*VLOOKUP($B97,$A$1:$E$5,MATCH(Z$4,$A$1:$E$1,0),0)*SQRT($D97*Z$5))</f>
        <v>0.00139921875</v>
      </c>
      <c r="AA97" s="0" t="n">
        <f aca="false">IF($A97=AA$7,$G97*AA$6,$G97*AA$6*VLOOKUP($B97,$A$1:$E$5,MATCH(AA$4,$A$1:$E$1,0),0)*SQRT($D97*AA$5))</f>
        <v>0.00139921875</v>
      </c>
      <c r="AB97" s="0" t="n">
        <f aca="false">IF($A97=AB$7,$G97*AB$6,$G97*AB$6*VLOOKUP($B97,$A$1:$E$5,MATCH(AB$4,$A$1:$E$1,0),0)*SQRT($D97*AB$5))</f>
        <v>0.00139921875</v>
      </c>
      <c r="AC97" s="0" t="n">
        <f aca="false">IF($A97=AC$7,$G97*AC$6,$G97*AC$6*VLOOKUP($B97,$A$1:$E$5,MATCH(AC$4,$A$1:$E$1,0),0)*SQRT($D97*AC$5))</f>
        <v>0.00027984375</v>
      </c>
      <c r="AD97" s="0" t="n">
        <f aca="false">IF($A97=AD$7,$G97*AD$6,$G97*AD$6*VLOOKUP($B97,$A$1:$E$5,MATCH(AD$4,$A$1:$E$1,0),0)*SQRT($D97*AD$5))</f>
        <v>0.00027984375</v>
      </c>
      <c r="AE97" s="0" t="n">
        <f aca="false">IF($A97=AE$7,$G97*AE$6,$G97*AE$6*VLOOKUP($B97,$A$1:$E$5,MATCH(AE$4,$A$1:$E$1,0),0)*SQRT($D97*AE$5))</f>
        <v>0.00027984375</v>
      </c>
      <c r="AF97" s="0" t="n">
        <f aca="false">IF($A97=AF$7,$G97*AF$6,$G97*AF$6*VLOOKUP($B97,$A$1:$E$5,MATCH(AF$4,$A$1:$E$1,0),0)*SQRT($D97*AF$5))</f>
        <v>0.00027984375</v>
      </c>
      <c r="AG97" s="0" t="n">
        <f aca="false">IF($A97=AG$7,$G97*AG$6,$G97*AG$6*VLOOKUP($B97,$A$1:$E$5,MATCH(AG$4,$A$1:$E$1,0),0)*SQRT($D97*AG$5))</f>
        <v>0.0138863182299836</v>
      </c>
      <c r="AH97" s="0" t="n">
        <f aca="false">IF($A97=AH$7,$G97*AH$6,$G97*AH$6*VLOOKUP($B97,$A$1:$E$5,MATCH(AH$4,$A$1:$E$1,0),0)*SQRT($D97*AH$5))</f>
        <v>0.0138863182299836</v>
      </c>
      <c r="AI97" s="0" t="n">
        <f aca="false">IF($A97=AI$7,$G97*AI$6,$G97*AI$6*VLOOKUP($B97,$A$1:$E$5,MATCH(AI$4,$A$1:$E$1,0),0)*SQRT($D97*AI$5))</f>
        <v>0.0138863182299836</v>
      </c>
      <c r="AJ97" s="0" t="n">
        <f aca="false">IF($A97=AJ$7,$G97*AJ$6,$G97*AJ$6*VLOOKUP($B97,$A$1:$E$5,MATCH(AJ$4,$A$1:$E$1,0),0)*SQRT($D97*AJ$5))</f>
        <v>0.0138863182299836</v>
      </c>
      <c r="AK97" s="0" t="n">
        <f aca="false">IF($A97=AK$7,$G97*AK$6,$G97*AK$6*VLOOKUP($B97,$A$1:$E$5,MATCH(AK$4,$A$1:$E$1,0),0)*SQRT($D97*AK$5))</f>
        <v>0.00277726364599672</v>
      </c>
      <c r="AL97" s="0" t="n">
        <f aca="false">IF($A97=AL$7,$G97*AL$6,$G97*AL$6*VLOOKUP($B97,$A$1:$E$5,MATCH(AL$4,$A$1:$E$1,0),0)*SQRT($D97*AL$5))</f>
        <v>0.00277726364599672</v>
      </c>
      <c r="AM97" s="0" t="n">
        <f aca="false">IF($A97=AM$7,$G97*AM$6,$G97*AM$6*VLOOKUP($B97,$A$1:$E$5,MATCH(AM$4,$A$1:$E$1,0),0)*SQRT($D97*AM$5))</f>
        <v>0.00277726364599672</v>
      </c>
      <c r="AN97" s="0" t="n">
        <f aca="false">IF($A97=AN$7,$G97*AN$6,$G97*AN$6*VLOOKUP($B97,$A$1:$E$5,MATCH(AN$4,$A$1:$E$1,0),0)*SQRT($D97*AN$5))</f>
        <v>0.00277726364599672</v>
      </c>
      <c r="AO97" s="0" t="n">
        <f aca="false">IF($A97=AO$7,$G97*AO$6,$G97*AO$6*VLOOKUP($B97,$A$1:$E$5,MATCH(AO$4,$A$1:$E$1,0),0)*SQRT($D97*AO$5))</f>
        <v>0.000555452729199344</v>
      </c>
      <c r="AP97" s="0" t="n">
        <f aca="false">IF($A97=AP$7,$G97*AP$6,$G97*AP$6*VLOOKUP($B97,$A$1:$E$5,MATCH(AP$4,$A$1:$E$1,0),0)*SQRT($D97*AP$5))</f>
        <v>0.000555452729199344</v>
      </c>
      <c r="AQ97" s="0" t="n">
        <f aca="false">IF($A97=AQ$7,$G97*AQ$6,$G97*AQ$6*VLOOKUP($B97,$A$1:$E$5,MATCH(AQ$4,$A$1:$E$1,0),0)*SQRT($D97*AQ$5))</f>
        <v>0.000555452729199344</v>
      </c>
      <c r="AR97" s="0" t="n">
        <f aca="false">IF($A97=AR$7,$G97*AR$6,$G97*AR$6*VLOOKUP($B97,$A$1:$E$5,MATCH(AR$4,$A$1:$E$1,0),0)*SQRT($D97*AR$5))</f>
        <v>0.000555452729199344</v>
      </c>
      <c r="AS97" s="0" t="n">
        <f aca="false">IF($A97=AS$7,$G97*AS$6,$G97*AS$6*VLOOKUP($B97,$A$1:$E$5,MATCH(AS$4,$A$1:$E$1,0),0)*SQRT($D97*AS$5))</f>
        <v>0.00699609375</v>
      </c>
      <c r="AT97" s="0" t="n">
        <f aca="false">IF($A97=AT$7,$G97*AT$6,$G97*AT$6*VLOOKUP($B97,$A$1:$E$5,MATCH(AT$4,$A$1:$E$1,0),0)*SQRT($D97*AT$5))</f>
        <v>0.00699609375</v>
      </c>
      <c r="AU97" s="0" t="n">
        <f aca="false">IF($A97=AU$7,$G97*AU$6,$G97*AU$6*VLOOKUP($B97,$A$1:$E$5,MATCH(AU$4,$A$1:$E$1,0),0)*SQRT($D97*AU$5))</f>
        <v>0.00699609375</v>
      </c>
      <c r="AV97" s="0" t="n">
        <f aca="false">IF($A97=AV$7,$G97*AV$6,$G97*AV$6*VLOOKUP($B97,$A$1:$E$5,MATCH(AV$4,$A$1:$E$1,0),0)*SQRT($D97*AV$5))</f>
        <v>0.00699609375</v>
      </c>
      <c r="AW97" s="0" t="n">
        <f aca="false">IF($A97=AW$7,$G97*AW$6,$G97*AW$6*VLOOKUP($B97,$A$1:$E$5,MATCH(AW$4,$A$1:$E$1,0),0)*SQRT($D97*AW$5))</f>
        <v>0.00139921875</v>
      </c>
      <c r="AX97" s="0" t="n">
        <f aca="false">IF($A97=AX$7,$G97*AX$6,$G97*AX$6*VLOOKUP($B97,$A$1:$E$5,MATCH(AX$4,$A$1:$E$1,0),0)*SQRT($D97*AX$5))</f>
        <v>0.00139921875</v>
      </c>
      <c r="AY97" s="0" t="n">
        <f aca="false">IF($A97=AY$7,$G97*AY$6,$G97*AY$6*VLOOKUP($B97,$A$1:$E$5,MATCH(AY$4,$A$1:$E$1,0),0)*SQRT($D97*AY$5))</f>
        <v>0.00139921875</v>
      </c>
      <c r="AZ97" s="0" t="n">
        <f aca="false">IF($A97=AZ$7,$G97*AZ$6,$G97*AZ$6*VLOOKUP($B97,$A$1:$E$5,MATCH(AZ$4,$A$1:$E$1,0),0)*SQRT($D97*AZ$5))</f>
        <v>0.00139921875</v>
      </c>
      <c r="BA97" s="0" t="n">
        <f aca="false">IF($A97=BA$7,$G97*BA$6,$G97*BA$6*VLOOKUP($B97,$A$1:$E$5,MATCH(BA$4,$A$1:$E$1,0),0)*SQRT($D97*BA$5))</f>
        <v>0.00027984375</v>
      </c>
      <c r="BB97" s="0" t="n">
        <f aca="false">IF($A97=BB$7,$G97*BB$6,$G97*BB$6*VLOOKUP($B97,$A$1:$E$5,MATCH(BB$4,$A$1:$E$1,0),0)*SQRT($D97*BB$5))</f>
        <v>0.00027984375</v>
      </c>
      <c r="BC97" s="0" t="n">
        <f aca="false">IF($A97=BC$7,$G97*BC$6,$G97*BC$6*VLOOKUP($B97,$A$1:$E$5,MATCH(BC$4,$A$1:$E$1,0),0)*SQRT($D97*BC$5))</f>
        <v>0.00027984375</v>
      </c>
      <c r="BD97" s="0" t="n">
        <f aca="false">IF($A97=BD$7,$G97*BD$6,$G97*BD$6*VLOOKUP($B97,$A$1:$E$5,MATCH(BD$4,$A$1:$E$1,0),0)*SQRT($D97*BD$5))</f>
        <v>0.00027984375</v>
      </c>
      <c r="BE97" s="0" t="n">
        <f aca="false">IF($A97=BE$7,$G97*BE$6,$G97*BE$6*VLOOKUP($B97,$A$1:$E$5,MATCH(BE$4,$A$1:$E$1,0),0)*SQRT($D97*BE$5))</f>
        <v>0.069431591149918</v>
      </c>
      <c r="BF97" s="0" t="n">
        <f aca="false">IF($A97=BF$7,$G97*BF$6,$G97*BF$6*VLOOKUP($B97,$A$1:$E$5,MATCH(BF$4,$A$1:$E$1,0),0)*SQRT($D97*BF$5))</f>
        <v>0.069431591149918</v>
      </c>
      <c r="BG97" s="0" t="n">
        <f aca="false">IF($A97=BG$7,$G97*BG$6,$G97*BG$6*VLOOKUP($B97,$A$1:$E$5,MATCH(BG$4,$A$1:$E$1,0),0)*SQRT($D97*BG$5))</f>
        <v>0.069431591149918</v>
      </c>
      <c r="BH97" s="0" t="n">
        <f aca="false">IF($A97=BH$7,$G97*BH$6,$G97*BH$6*VLOOKUP($B97,$A$1:$E$5,MATCH(BH$4,$A$1:$E$1,0),0)*SQRT($D97*BH$5))</f>
        <v>0.069431591149918</v>
      </c>
      <c r="BI97" s="0" t="n">
        <f aca="false">IF($A97=BI$7,$G97*BI$6,$G97*BI$6*VLOOKUP($B97,$A$1:$E$5,MATCH(BI$4,$A$1:$E$1,0),0)*SQRT($D97*BI$5))</f>
        <v>0.0138863182299836</v>
      </c>
      <c r="BJ97" s="0" t="n">
        <f aca="false">IF($A97=BJ$7,$G97*BJ$6,$G97*BJ$6*VLOOKUP($B97,$A$1:$E$5,MATCH(BJ$4,$A$1:$E$1,0),0)*SQRT($D97*BJ$5))</f>
        <v>0.0138863182299836</v>
      </c>
      <c r="BK97" s="0" t="n">
        <f aca="false">IF($A97=BK$7,$G97*BK$6,$G97*BK$6*VLOOKUP($B97,$A$1:$E$5,MATCH(BK$4,$A$1:$E$1,0),0)*SQRT($D97*BK$5))</f>
        <v>0.0138863182299836</v>
      </c>
      <c r="BL97" s="0" t="n">
        <f aca="false">IF($A97=BL$7,$G97*BL$6,$G97*BL$6*VLOOKUP($B97,$A$1:$E$5,MATCH(BL$4,$A$1:$E$1,0),0)*SQRT($D97*BL$5))</f>
        <v>0.0138863182299836</v>
      </c>
      <c r="BM97" s="0" t="n">
        <f aca="false">IF($A97=BM$7,$G97*BM$6,$G97*BM$6*VLOOKUP($B97,$A$1:$E$5,MATCH(BM$4,$A$1:$E$1,0),0)*SQRT($D97*BM$5))</f>
        <v>0.00277726364599672</v>
      </c>
      <c r="BN97" s="0" t="n">
        <f aca="false">IF($A97=BN$7,$G97*BN$6,$G97*BN$6*VLOOKUP($B97,$A$1:$E$5,MATCH(BN$4,$A$1:$E$1,0),0)*SQRT($D97*BN$5))</f>
        <v>0.00277726364599672</v>
      </c>
      <c r="BO97" s="0" t="n">
        <f aca="false">IF($A97=BO$7,$G97*BO$6,$G97*BO$6*VLOOKUP($B97,$A$1:$E$5,MATCH(BO$4,$A$1:$E$1,0),0)*SQRT($D97*BO$5))</f>
        <v>0.00277726364599672</v>
      </c>
      <c r="BP97" s="0" t="n">
        <f aca="false">IF($A97=BP$7,$G97*BP$6,$G97*BP$6*VLOOKUP($B97,$A$1:$E$5,MATCH(BP$4,$A$1:$E$1,0),0)*SQRT($D97*BP$5))</f>
        <v>0.00277726364599672</v>
      </c>
      <c r="BQ97" s="0" t="n">
        <f aca="false">IF($A97=BQ$7,$G97*BQ$6,$G97*BQ$6*VLOOKUP($B97,$A$1:$E$5,MATCH(BQ$4,$A$1:$E$1,0),0)*SQRT($D97*BQ$5))</f>
        <v>0.03498046875</v>
      </c>
      <c r="BR97" s="0" t="n">
        <f aca="false">IF($A97=BR$7,$G97*BR$6,$G97*BR$6*VLOOKUP($B97,$A$1:$E$5,MATCH(BR$4,$A$1:$E$1,0),0)*SQRT($D97*BR$5))</f>
        <v>0.03498046875</v>
      </c>
      <c r="BS97" s="0" t="n">
        <f aca="false">IF($A97=BS$7,$G97*BS$6,$G97*BS$6*VLOOKUP($B97,$A$1:$E$5,MATCH(BS$4,$A$1:$E$1,0),0)*SQRT($D97*BS$5))</f>
        <v>0.03498046875</v>
      </c>
      <c r="BT97" s="0" t="n">
        <f aca="false">IF($A97=BT$7,$G97*BT$6,$G97*BT$6*VLOOKUP($B97,$A$1:$E$5,MATCH(BT$4,$A$1:$E$1,0),0)*SQRT($D97*BT$5))</f>
        <v>0.03498046875</v>
      </c>
      <c r="BU97" s="0" t="n">
        <f aca="false">IF($A97=BU$7,$G97*BU$6,$G97*BU$6*VLOOKUP($B97,$A$1:$E$5,MATCH(BU$4,$A$1:$E$1,0),0)*SQRT($D97*BU$5))</f>
        <v>0.00699609375000002</v>
      </c>
      <c r="BV97" s="0" t="n">
        <f aca="false">IF($A97=BV$7,$G97*BV$6,$G97*BV$6*VLOOKUP($B97,$A$1:$E$5,MATCH(BV$4,$A$1:$E$1,0),0)*SQRT($D97*BV$5))</f>
        <v>0.00699609375000002</v>
      </c>
      <c r="BW97" s="0" t="n">
        <f aca="false">IF($A97=BW$7,$G97*BW$6,$G97*BW$6*VLOOKUP($B97,$A$1:$E$5,MATCH(BW$4,$A$1:$E$1,0),0)*SQRT($D97*BW$5))</f>
        <v>0.00699609375000002</v>
      </c>
      <c r="BX97" s="0" t="n">
        <f aca="false">IF($A97=BX$7,$G97*BX$6,$G97*BX$6*VLOOKUP($B97,$A$1:$E$5,MATCH(BX$4,$A$1:$E$1,0),0)*SQRT($D97*BX$5))</f>
        <v>0.00699609375000002</v>
      </c>
      <c r="BY97" s="0" t="n">
        <f aca="false">IF($A97=BY$7,$G97*BY$6,$G97*BY$6*VLOOKUP($B97,$A$1:$E$5,MATCH(BY$4,$A$1:$E$1,0),0)*SQRT($D97*BY$5))</f>
        <v>0.00139921875</v>
      </c>
      <c r="BZ97" s="0" t="n">
        <f aca="false">IF($A97=BZ$7,$G97*BZ$6,$G97*BZ$6*VLOOKUP($B97,$A$1:$E$5,MATCH(BZ$4,$A$1:$E$1,0),0)*SQRT($D97*BZ$5))</f>
        <v>0.00139921875</v>
      </c>
      <c r="CA97" s="0" t="n">
        <f aca="false">IF($A97=CA$7,$G97*CA$6,$G97*CA$6*VLOOKUP($B97,$A$1:$E$5,MATCH(CA$4,$A$1:$E$1,0),0)*SQRT($D97*CA$5))</f>
        <v>0.00139921875</v>
      </c>
      <c r="CB97" s="0" t="n">
        <f aca="false">IF($A97=CB$7,$G97*CB$6,$G97*CB$6*VLOOKUP($B97,$A$1:$E$5,MATCH(CB$4,$A$1:$E$1,0),0)*SQRT($D97*CB$5))</f>
        <v>0.00139921875</v>
      </c>
      <c r="CC97" s="0" t="n">
        <f aca="false">IF($A97=CC$7,$G97*CC$6,$G97*CC$6*VLOOKUP($B97,$A$1:$E$5,MATCH(CC$4,$A$1:$E$1,0),0)*SQRT($D97*CC$5))</f>
        <v>0.277726364599672</v>
      </c>
      <c r="CD97" s="0" t="n">
        <f aca="false">IF($A97=CD$7,$G97*CD$6,$G97*CD$6*VLOOKUP($B97,$A$1:$E$5,MATCH(CD$4,$A$1:$E$1,0),0)*SQRT($D97*CD$5))</f>
        <v>0.277726364599672</v>
      </c>
      <c r="CE97" s="0" t="n">
        <f aca="false">IF($A97=CE$7,$G97*CE$6,$G97*CE$6*VLOOKUP($B97,$A$1:$E$5,MATCH(CE$4,$A$1:$E$1,0),0)*SQRT($D97*CE$5))</f>
        <v>0.277726364599672</v>
      </c>
      <c r="CF97" s="0" t="n">
        <f aca="false">IF($A97=CF$7,$G97*CF$6,$G97*CF$6*VLOOKUP($B97,$A$1:$E$5,MATCH(CF$4,$A$1:$E$1,0),0)*SQRT($D97*CF$5))</f>
        <v>0.277726364599672</v>
      </c>
      <c r="CG97" s="0" t="n">
        <f aca="false">IF($A97=CG$7,$G97*CG$6,$G97*CG$6*VLOOKUP($B97,$A$1:$E$5,MATCH(CG$4,$A$1:$E$1,0),0)*SQRT($D97*CG$5))</f>
        <v>0.0555452729199344</v>
      </c>
      <c r="CH97" s="0" t="n">
        <f aca="false">IF($A97=CH$7,$G97*CH$6,$G97*CH$6*VLOOKUP($B97,$A$1:$E$5,MATCH(CH$4,$A$1:$E$1,0),0)*SQRT($D97*CH$5))</f>
        <v>0.0555452729199344</v>
      </c>
      <c r="CI97" s="0" t="n">
        <f aca="false">IF($A97=CI$7,$G97*CI$6,$G97*CI$6*VLOOKUP($B97,$A$1:$E$5,MATCH(CI$4,$A$1:$E$1,0),0)*SQRT($D97*CI$5))</f>
        <v>0.0555452729199344</v>
      </c>
      <c r="CJ97" s="0" t="n">
        <f aca="false">IF($A97=CJ$7,$G97*CJ$6,$G97*CJ$6*VLOOKUP($B97,$A$1:$E$5,MATCH(CJ$4,$A$1:$E$1,0),0)*SQRT($D97*CJ$5))</f>
        <v>0.0555452729199344</v>
      </c>
      <c r="CK97" s="0" t="n">
        <f aca="false">IF($A97=CK$7,$G97*CK$6,$G97*CK$6*VLOOKUP($B97,$A$1:$E$5,MATCH(CK$4,$A$1:$E$1,0),0)*SQRT($D97*CK$5))</f>
        <v>0.0111090545839869</v>
      </c>
      <c r="CL97" s="0" t="n">
        <f aca="false">IF($A97=CL$7,$G97*CL$6,$G97*CL$6*VLOOKUP($B97,$A$1:$E$5,MATCH(CL$4,$A$1:$E$1,0),0)*SQRT($D97*CL$5))</f>
        <v>0.0111090545839869</v>
      </c>
      <c r="CM97" s="0" t="n">
        <f aca="false">IF($A97=CM$7,$G97*CM$6,$G97*CM$6*VLOOKUP($B97,$A$1:$E$5,MATCH(CM$4,$A$1:$E$1,0),0)*SQRT($D97*CM$5))</f>
        <v>0.0111090545839869</v>
      </c>
      <c r="CN97" s="0" t="n">
        <f aca="false">IF($A97=CN$7,$G97*CN$6,$G97*CN$6*VLOOKUP($B97,$A$1:$E$5,MATCH(CN$4,$A$1:$E$1,0),0)*SQRT($D97*CN$5))</f>
        <v>0.0111090545839869</v>
      </c>
      <c r="CO97" s="0" t="n">
        <f aca="false">IF($A97=CO$7,$G97*CO$6,$G97*CO$6*VLOOKUP($B97,$A$1:$E$5,MATCH(CO$4,$A$1:$E$1,0),0)*SQRT($D97*CO$5))</f>
        <v>0.139921875</v>
      </c>
      <c r="CP97" s="0" t="n">
        <f aca="false">IF($A97=CP$7,$G97*CP$6,$G97*CP$6*VLOOKUP($B97,$A$1:$E$5,MATCH(CP$4,$A$1:$E$1,0),0)*SQRT($D97*CP$5))</f>
        <v>0.139921875</v>
      </c>
      <c r="CQ97" s="0" t="n">
        <f aca="false">IF($A97=CQ$7,$G97*CQ$6,$G97*CQ$6*VLOOKUP($B97,$A$1:$E$5,MATCH(CQ$4,$A$1:$E$1,0),0)*SQRT($D97*CQ$5))</f>
        <v>0.77734375</v>
      </c>
      <c r="CR97" s="0" t="n">
        <f aca="false">IF($A97=CR$7,$G97*CR$6,$G97*CR$6*VLOOKUP($B97,$A$1:$E$5,MATCH(CR$4,$A$1:$E$1,0),0)*SQRT($D97*CR$5))</f>
        <v>0.139921875</v>
      </c>
      <c r="CS97" s="0" t="n">
        <f aca="false">IF($A97=CS$7,$G97*CS$6,$G97*CS$6*VLOOKUP($B97,$A$1:$E$5,MATCH(CS$4,$A$1:$E$1,0),0)*SQRT($D97*CS$5))</f>
        <v>0.0279843750000001</v>
      </c>
      <c r="CT97" s="0" t="n">
        <f aca="false">IF($A97=CT$7,$G97*CT$6,$G97*CT$6*VLOOKUP($B97,$A$1:$E$5,MATCH(CT$4,$A$1:$E$1,0),0)*SQRT($D97*CT$5))</f>
        <v>0.0279843750000001</v>
      </c>
      <c r="CU97" s="0" t="n">
        <f aca="false">IF($A97=CU$7,$G97*CU$6,$G97*CU$6*VLOOKUP($B97,$A$1:$E$5,MATCH(CU$4,$A$1:$E$1,0),0)*SQRT($D97*CU$5))</f>
        <v>0.0279843750000001</v>
      </c>
      <c r="CV97" s="0" t="n">
        <f aca="false">IF($A97=CV$7,$G97*CV$6,$G97*CV$6*VLOOKUP($B97,$A$1:$E$5,MATCH(CV$4,$A$1:$E$1,0),0)*SQRT($D97*CV$5))</f>
        <v>0.0279843750000001</v>
      </c>
      <c r="CW97" s="0" t="n">
        <f aca="false">IF($A97=CW$7,$G97*CW$6,$G97*CW$6*VLOOKUP($B97,$A$1:$E$5,MATCH(CW$4,$A$1:$E$1,0),0)*SQRT($D97*CW$5))</f>
        <v>0.005596875</v>
      </c>
      <c r="CX97" s="0" t="n">
        <f aca="false">IF($A97=CX$7,$G97*CX$6,$G97*CX$6*VLOOKUP($B97,$A$1:$E$5,MATCH(CX$4,$A$1:$E$1,0),0)*SQRT($D97*CX$5))</f>
        <v>0.005596875</v>
      </c>
      <c r="CY97" s="0" t="n">
        <f aca="false">IF($A97=CY$7,$G97*CY$6,$G97*CY$6*VLOOKUP($B97,$A$1:$E$5,MATCH(CY$4,$A$1:$E$1,0),0)*SQRT($D97*CY$5))</f>
        <v>0.005596875</v>
      </c>
      <c r="CZ97" s="0" t="n">
        <f aca="false">IF($A97=CZ$7,$G97*CZ$6,$G97*CZ$6*VLOOKUP($B97,$A$1:$E$5,MATCH(CZ$4,$A$1:$E$1,0),0)*SQRT($D97*CZ$5))</f>
        <v>0.005596875</v>
      </c>
      <c r="DB97" s="0" t="n">
        <f aca="false">SUM(I97:CZ97)/SUM($I$11:$CZ$106)*Computations!$GS$7</f>
        <v>0.744286136134627</v>
      </c>
    </row>
    <row r="98" customFormat="false" ht="14" hidden="false" customHeight="false" outlineLevel="0" collapsed="false">
      <c r="A98" s="0" t="n">
        <v>88</v>
      </c>
      <c r="B98" s="0" t="n">
        <v>4</v>
      </c>
      <c r="C98" s="0" t="n">
        <v>0.005</v>
      </c>
      <c r="D98" s="0" t="n">
        <v>0.18</v>
      </c>
      <c r="E98" s="0" t="n">
        <v>25</v>
      </c>
      <c r="F98" s="0" t="n">
        <v>0.5</v>
      </c>
      <c r="G98" s="0" t="n">
        <f aca="false">SQRT(C98*(1-C98))*F98*E98</f>
        <v>0.881670998729118</v>
      </c>
      <c r="I98" s="0" t="n">
        <f aca="false">IF($A98=I$7,$G98*I$6,$G98*I$6*VLOOKUP($B98,$A$1:$E$5,MATCH(I$4,$A$1:$E$1,0),0)*SQRT($D98*I$5))</f>
        <v>0.0138863182299836</v>
      </c>
      <c r="J98" s="0" t="n">
        <f aca="false">IF($A98=J$7,$G98*J$6,$G98*J$6*VLOOKUP($B98,$A$1:$E$5,MATCH(J$4,$A$1:$E$1,0),0)*SQRT($D98*J$5))</f>
        <v>0.0138863182299836</v>
      </c>
      <c r="K98" s="0" t="n">
        <f aca="false">IF($A98=K$7,$G98*K$6,$G98*K$6*VLOOKUP($B98,$A$1:$E$5,MATCH(K$4,$A$1:$E$1,0),0)*SQRT($D98*K$5))</f>
        <v>0.0138863182299836</v>
      </c>
      <c r="L98" s="0" t="n">
        <f aca="false">IF($A98=L$7,$G98*L$6,$G98*L$6*VLOOKUP($B98,$A$1:$E$5,MATCH(L$4,$A$1:$E$1,0),0)*SQRT($D98*L$5))</f>
        <v>0.0138863182299836</v>
      </c>
      <c r="M98" s="0" t="n">
        <f aca="false">IF($A98=M$7,$G98*M$6,$G98*M$6*VLOOKUP($B98,$A$1:$E$5,MATCH(M$4,$A$1:$E$1,0),0)*SQRT($D98*M$5))</f>
        <v>0.00277726364599672</v>
      </c>
      <c r="N98" s="0" t="n">
        <f aca="false">IF($A98=N$7,$G98*N$6,$G98*N$6*VLOOKUP($B98,$A$1:$E$5,MATCH(N$4,$A$1:$E$1,0),0)*SQRT($D98*N$5))</f>
        <v>0.00277726364599672</v>
      </c>
      <c r="O98" s="0" t="n">
        <f aca="false">IF($A98=O$7,$G98*O$6,$G98*O$6*VLOOKUP($B98,$A$1:$E$5,MATCH(O$4,$A$1:$E$1,0),0)*SQRT($D98*O$5))</f>
        <v>0.00277726364599672</v>
      </c>
      <c r="P98" s="0" t="n">
        <f aca="false">IF($A98=P$7,$G98*P$6,$G98*P$6*VLOOKUP($B98,$A$1:$E$5,MATCH(P$4,$A$1:$E$1,0),0)*SQRT($D98*P$5))</f>
        <v>0.00277726364599672</v>
      </c>
      <c r="Q98" s="0" t="n">
        <f aca="false">IF($A98=Q$7,$G98*Q$6,$G98*Q$6*VLOOKUP($B98,$A$1:$E$5,MATCH(Q$4,$A$1:$E$1,0),0)*SQRT($D98*Q$5))</f>
        <v>0.000555452729199344</v>
      </c>
      <c r="R98" s="0" t="n">
        <f aca="false">IF($A98=R$7,$G98*R$6,$G98*R$6*VLOOKUP($B98,$A$1:$E$5,MATCH(R$4,$A$1:$E$1,0),0)*SQRT($D98*R$5))</f>
        <v>0.000555452729199344</v>
      </c>
      <c r="S98" s="0" t="n">
        <f aca="false">IF($A98=S$7,$G98*S$6,$G98*S$6*VLOOKUP($B98,$A$1:$E$5,MATCH(S$4,$A$1:$E$1,0),0)*SQRT($D98*S$5))</f>
        <v>0.000555452729199344</v>
      </c>
      <c r="T98" s="0" t="n">
        <f aca="false">IF($A98=T$7,$G98*T$6,$G98*T$6*VLOOKUP($B98,$A$1:$E$5,MATCH(T$4,$A$1:$E$1,0),0)*SQRT($D98*T$5))</f>
        <v>0.000555452729199344</v>
      </c>
      <c r="U98" s="0" t="n">
        <f aca="false">IF($A98=U$7,$G98*U$6,$G98*U$6*VLOOKUP($B98,$A$1:$E$5,MATCH(U$4,$A$1:$E$1,0),0)*SQRT($D98*U$5))</f>
        <v>0.00699609375</v>
      </c>
      <c r="V98" s="0" t="n">
        <f aca="false">IF($A98=V$7,$G98*V$6,$G98*V$6*VLOOKUP($B98,$A$1:$E$5,MATCH(V$4,$A$1:$E$1,0),0)*SQRT($D98*V$5))</f>
        <v>0.00699609375</v>
      </c>
      <c r="W98" s="0" t="n">
        <f aca="false">IF($A98=W$7,$G98*W$6,$G98*W$6*VLOOKUP($B98,$A$1:$E$5,MATCH(W$4,$A$1:$E$1,0),0)*SQRT($D98*W$5))</f>
        <v>0.00699609375</v>
      </c>
      <c r="X98" s="0" t="n">
        <f aca="false">IF($A98=X$7,$G98*X$6,$G98*X$6*VLOOKUP($B98,$A$1:$E$5,MATCH(X$4,$A$1:$E$1,0),0)*SQRT($D98*X$5))</f>
        <v>0.00699609375</v>
      </c>
      <c r="Y98" s="0" t="n">
        <f aca="false">IF($A98=Y$7,$G98*Y$6,$G98*Y$6*VLOOKUP($B98,$A$1:$E$5,MATCH(Y$4,$A$1:$E$1,0),0)*SQRT($D98*Y$5))</f>
        <v>0.00139921875</v>
      </c>
      <c r="Z98" s="0" t="n">
        <f aca="false">IF($A98=Z$7,$G98*Z$6,$G98*Z$6*VLOOKUP($B98,$A$1:$E$5,MATCH(Z$4,$A$1:$E$1,0),0)*SQRT($D98*Z$5))</f>
        <v>0.00139921875</v>
      </c>
      <c r="AA98" s="0" t="n">
        <f aca="false">IF($A98=AA$7,$G98*AA$6,$G98*AA$6*VLOOKUP($B98,$A$1:$E$5,MATCH(AA$4,$A$1:$E$1,0),0)*SQRT($D98*AA$5))</f>
        <v>0.00139921875</v>
      </c>
      <c r="AB98" s="0" t="n">
        <f aca="false">IF($A98=AB$7,$G98*AB$6,$G98*AB$6*VLOOKUP($B98,$A$1:$E$5,MATCH(AB$4,$A$1:$E$1,0),0)*SQRT($D98*AB$5))</f>
        <v>0.00139921875</v>
      </c>
      <c r="AC98" s="0" t="n">
        <f aca="false">IF($A98=AC$7,$G98*AC$6,$G98*AC$6*VLOOKUP($B98,$A$1:$E$5,MATCH(AC$4,$A$1:$E$1,0),0)*SQRT($D98*AC$5))</f>
        <v>0.00027984375</v>
      </c>
      <c r="AD98" s="0" t="n">
        <f aca="false">IF($A98=AD$7,$G98*AD$6,$G98*AD$6*VLOOKUP($B98,$A$1:$E$5,MATCH(AD$4,$A$1:$E$1,0),0)*SQRT($D98*AD$5))</f>
        <v>0.00027984375</v>
      </c>
      <c r="AE98" s="0" t="n">
        <f aca="false">IF($A98=AE$7,$G98*AE$6,$G98*AE$6*VLOOKUP($B98,$A$1:$E$5,MATCH(AE$4,$A$1:$E$1,0),0)*SQRT($D98*AE$5))</f>
        <v>0.00027984375</v>
      </c>
      <c r="AF98" s="0" t="n">
        <f aca="false">IF($A98=AF$7,$G98*AF$6,$G98*AF$6*VLOOKUP($B98,$A$1:$E$5,MATCH(AF$4,$A$1:$E$1,0),0)*SQRT($D98*AF$5))</f>
        <v>0.00027984375</v>
      </c>
      <c r="AG98" s="0" t="n">
        <f aca="false">IF($A98=AG$7,$G98*AG$6,$G98*AG$6*VLOOKUP($B98,$A$1:$E$5,MATCH(AG$4,$A$1:$E$1,0),0)*SQRT($D98*AG$5))</f>
        <v>0.0138863182299836</v>
      </c>
      <c r="AH98" s="0" t="n">
        <f aca="false">IF($A98=AH$7,$G98*AH$6,$G98*AH$6*VLOOKUP($B98,$A$1:$E$5,MATCH(AH$4,$A$1:$E$1,0),0)*SQRT($D98*AH$5))</f>
        <v>0.0138863182299836</v>
      </c>
      <c r="AI98" s="0" t="n">
        <f aca="false">IF($A98=AI$7,$G98*AI$6,$G98*AI$6*VLOOKUP($B98,$A$1:$E$5,MATCH(AI$4,$A$1:$E$1,0),0)*SQRT($D98*AI$5))</f>
        <v>0.0138863182299836</v>
      </c>
      <c r="AJ98" s="0" t="n">
        <f aca="false">IF($A98=AJ$7,$G98*AJ$6,$G98*AJ$6*VLOOKUP($B98,$A$1:$E$5,MATCH(AJ$4,$A$1:$E$1,0),0)*SQRT($D98*AJ$5))</f>
        <v>0.0138863182299836</v>
      </c>
      <c r="AK98" s="0" t="n">
        <f aca="false">IF($A98=AK$7,$G98*AK$6,$G98*AK$6*VLOOKUP($B98,$A$1:$E$5,MATCH(AK$4,$A$1:$E$1,0),0)*SQRT($D98*AK$5))</f>
        <v>0.00277726364599672</v>
      </c>
      <c r="AL98" s="0" t="n">
        <f aca="false">IF($A98=AL$7,$G98*AL$6,$G98*AL$6*VLOOKUP($B98,$A$1:$E$5,MATCH(AL$4,$A$1:$E$1,0),0)*SQRT($D98*AL$5))</f>
        <v>0.00277726364599672</v>
      </c>
      <c r="AM98" s="0" t="n">
        <f aca="false">IF($A98=AM$7,$G98*AM$6,$G98*AM$6*VLOOKUP($B98,$A$1:$E$5,MATCH(AM$4,$A$1:$E$1,0),0)*SQRT($D98*AM$5))</f>
        <v>0.00277726364599672</v>
      </c>
      <c r="AN98" s="0" t="n">
        <f aca="false">IF($A98=AN$7,$G98*AN$6,$G98*AN$6*VLOOKUP($B98,$A$1:$E$5,MATCH(AN$4,$A$1:$E$1,0),0)*SQRT($D98*AN$5))</f>
        <v>0.00277726364599672</v>
      </c>
      <c r="AO98" s="0" t="n">
        <f aca="false">IF($A98=AO$7,$G98*AO$6,$G98*AO$6*VLOOKUP($B98,$A$1:$E$5,MATCH(AO$4,$A$1:$E$1,0),0)*SQRT($D98*AO$5))</f>
        <v>0.000555452729199344</v>
      </c>
      <c r="AP98" s="0" t="n">
        <f aca="false">IF($A98=AP$7,$G98*AP$6,$G98*AP$6*VLOOKUP($B98,$A$1:$E$5,MATCH(AP$4,$A$1:$E$1,0),0)*SQRT($D98*AP$5))</f>
        <v>0.000555452729199344</v>
      </c>
      <c r="AQ98" s="0" t="n">
        <f aca="false">IF($A98=AQ$7,$G98*AQ$6,$G98*AQ$6*VLOOKUP($B98,$A$1:$E$5,MATCH(AQ$4,$A$1:$E$1,0),0)*SQRT($D98*AQ$5))</f>
        <v>0.000555452729199344</v>
      </c>
      <c r="AR98" s="0" t="n">
        <f aca="false">IF($A98=AR$7,$G98*AR$6,$G98*AR$6*VLOOKUP($B98,$A$1:$E$5,MATCH(AR$4,$A$1:$E$1,0),0)*SQRT($D98*AR$5))</f>
        <v>0.000555452729199344</v>
      </c>
      <c r="AS98" s="0" t="n">
        <f aca="false">IF($A98=AS$7,$G98*AS$6,$G98*AS$6*VLOOKUP($B98,$A$1:$E$5,MATCH(AS$4,$A$1:$E$1,0),0)*SQRT($D98*AS$5))</f>
        <v>0.00699609375</v>
      </c>
      <c r="AT98" s="0" t="n">
        <f aca="false">IF($A98=AT$7,$G98*AT$6,$G98*AT$6*VLOOKUP($B98,$A$1:$E$5,MATCH(AT$4,$A$1:$E$1,0),0)*SQRT($D98*AT$5))</f>
        <v>0.00699609375</v>
      </c>
      <c r="AU98" s="0" t="n">
        <f aca="false">IF($A98=AU$7,$G98*AU$6,$G98*AU$6*VLOOKUP($B98,$A$1:$E$5,MATCH(AU$4,$A$1:$E$1,0),0)*SQRT($D98*AU$5))</f>
        <v>0.00699609375</v>
      </c>
      <c r="AV98" s="0" t="n">
        <f aca="false">IF($A98=AV$7,$G98*AV$6,$G98*AV$6*VLOOKUP($B98,$A$1:$E$5,MATCH(AV$4,$A$1:$E$1,0),0)*SQRT($D98*AV$5))</f>
        <v>0.00699609375</v>
      </c>
      <c r="AW98" s="0" t="n">
        <f aca="false">IF($A98=AW$7,$G98*AW$6,$G98*AW$6*VLOOKUP($B98,$A$1:$E$5,MATCH(AW$4,$A$1:$E$1,0),0)*SQRT($D98*AW$5))</f>
        <v>0.00139921875</v>
      </c>
      <c r="AX98" s="0" t="n">
        <f aca="false">IF($A98=AX$7,$G98*AX$6,$G98*AX$6*VLOOKUP($B98,$A$1:$E$5,MATCH(AX$4,$A$1:$E$1,0),0)*SQRT($D98*AX$5))</f>
        <v>0.00139921875</v>
      </c>
      <c r="AY98" s="0" t="n">
        <f aca="false">IF($A98=AY$7,$G98*AY$6,$G98*AY$6*VLOOKUP($B98,$A$1:$E$5,MATCH(AY$4,$A$1:$E$1,0),0)*SQRT($D98*AY$5))</f>
        <v>0.00139921875</v>
      </c>
      <c r="AZ98" s="0" t="n">
        <f aca="false">IF($A98=AZ$7,$G98*AZ$6,$G98*AZ$6*VLOOKUP($B98,$A$1:$E$5,MATCH(AZ$4,$A$1:$E$1,0),0)*SQRT($D98*AZ$5))</f>
        <v>0.00139921875</v>
      </c>
      <c r="BA98" s="0" t="n">
        <f aca="false">IF($A98=BA$7,$G98*BA$6,$G98*BA$6*VLOOKUP($B98,$A$1:$E$5,MATCH(BA$4,$A$1:$E$1,0),0)*SQRT($D98*BA$5))</f>
        <v>0.00027984375</v>
      </c>
      <c r="BB98" s="0" t="n">
        <f aca="false">IF($A98=BB$7,$G98*BB$6,$G98*BB$6*VLOOKUP($B98,$A$1:$E$5,MATCH(BB$4,$A$1:$E$1,0),0)*SQRT($D98*BB$5))</f>
        <v>0.00027984375</v>
      </c>
      <c r="BC98" s="0" t="n">
        <f aca="false">IF($A98=BC$7,$G98*BC$6,$G98*BC$6*VLOOKUP($B98,$A$1:$E$5,MATCH(BC$4,$A$1:$E$1,0),0)*SQRT($D98*BC$5))</f>
        <v>0.00027984375</v>
      </c>
      <c r="BD98" s="0" t="n">
        <f aca="false">IF($A98=BD$7,$G98*BD$6,$G98*BD$6*VLOOKUP($B98,$A$1:$E$5,MATCH(BD$4,$A$1:$E$1,0),0)*SQRT($D98*BD$5))</f>
        <v>0.00027984375</v>
      </c>
      <c r="BE98" s="0" t="n">
        <f aca="false">IF($A98=BE$7,$G98*BE$6,$G98*BE$6*VLOOKUP($B98,$A$1:$E$5,MATCH(BE$4,$A$1:$E$1,0),0)*SQRT($D98*BE$5))</f>
        <v>0.069431591149918</v>
      </c>
      <c r="BF98" s="0" t="n">
        <f aca="false">IF($A98=BF$7,$G98*BF$6,$G98*BF$6*VLOOKUP($B98,$A$1:$E$5,MATCH(BF$4,$A$1:$E$1,0),0)*SQRT($D98*BF$5))</f>
        <v>0.069431591149918</v>
      </c>
      <c r="BG98" s="0" t="n">
        <f aca="false">IF($A98=BG$7,$G98*BG$6,$G98*BG$6*VLOOKUP($B98,$A$1:$E$5,MATCH(BG$4,$A$1:$E$1,0),0)*SQRT($D98*BG$5))</f>
        <v>0.069431591149918</v>
      </c>
      <c r="BH98" s="0" t="n">
        <f aca="false">IF($A98=BH$7,$G98*BH$6,$G98*BH$6*VLOOKUP($B98,$A$1:$E$5,MATCH(BH$4,$A$1:$E$1,0),0)*SQRT($D98*BH$5))</f>
        <v>0.069431591149918</v>
      </c>
      <c r="BI98" s="0" t="n">
        <f aca="false">IF($A98=BI$7,$G98*BI$6,$G98*BI$6*VLOOKUP($B98,$A$1:$E$5,MATCH(BI$4,$A$1:$E$1,0),0)*SQRT($D98*BI$5))</f>
        <v>0.0138863182299836</v>
      </c>
      <c r="BJ98" s="0" t="n">
        <f aca="false">IF($A98=BJ$7,$G98*BJ$6,$G98*BJ$6*VLOOKUP($B98,$A$1:$E$5,MATCH(BJ$4,$A$1:$E$1,0),0)*SQRT($D98*BJ$5))</f>
        <v>0.0138863182299836</v>
      </c>
      <c r="BK98" s="0" t="n">
        <f aca="false">IF($A98=BK$7,$G98*BK$6,$G98*BK$6*VLOOKUP($B98,$A$1:$E$5,MATCH(BK$4,$A$1:$E$1,0),0)*SQRT($D98*BK$5))</f>
        <v>0.0138863182299836</v>
      </c>
      <c r="BL98" s="0" t="n">
        <f aca="false">IF($A98=BL$7,$G98*BL$6,$G98*BL$6*VLOOKUP($B98,$A$1:$E$5,MATCH(BL$4,$A$1:$E$1,0),0)*SQRT($D98*BL$5))</f>
        <v>0.0138863182299836</v>
      </c>
      <c r="BM98" s="0" t="n">
        <f aca="false">IF($A98=BM$7,$G98*BM$6,$G98*BM$6*VLOOKUP($B98,$A$1:$E$5,MATCH(BM$4,$A$1:$E$1,0),0)*SQRT($D98*BM$5))</f>
        <v>0.00277726364599672</v>
      </c>
      <c r="BN98" s="0" t="n">
        <f aca="false">IF($A98=BN$7,$G98*BN$6,$G98*BN$6*VLOOKUP($B98,$A$1:$E$5,MATCH(BN$4,$A$1:$E$1,0),0)*SQRT($D98*BN$5))</f>
        <v>0.00277726364599672</v>
      </c>
      <c r="BO98" s="0" t="n">
        <f aca="false">IF($A98=BO$7,$G98*BO$6,$G98*BO$6*VLOOKUP($B98,$A$1:$E$5,MATCH(BO$4,$A$1:$E$1,0),0)*SQRT($D98*BO$5))</f>
        <v>0.00277726364599672</v>
      </c>
      <c r="BP98" s="0" t="n">
        <f aca="false">IF($A98=BP$7,$G98*BP$6,$G98*BP$6*VLOOKUP($B98,$A$1:$E$5,MATCH(BP$4,$A$1:$E$1,0),0)*SQRT($D98*BP$5))</f>
        <v>0.00277726364599672</v>
      </c>
      <c r="BQ98" s="0" t="n">
        <f aca="false">IF($A98=BQ$7,$G98*BQ$6,$G98*BQ$6*VLOOKUP($B98,$A$1:$E$5,MATCH(BQ$4,$A$1:$E$1,0),0)*SQRT($D98*BQ$5))</f>
        <v>0.03498046875</v>
      </c>
      <c r="BR98" s="0" t="n">
        <f aca="false">IF($A98=BR$7,$G98*BR$6,$G98*BR$6*VLOOKUP($B98,$A$1:$E$5,MATCH(BR$4,$A$1:$E$1,0),0)*SQRT($D98*BR$5))</f>
        <v>0.03498046875</v>
      </c>
      <c r="BS98" s="0" t="n">
        <f aca="false">IF($A98=BS$7,$G98*BS$6,$G98*BS$6*VLOOKUP($B98,$A$1:$E$5,MATCH(BS$4,$A$1:$E$1,0),0)*SQRT($D98*BS$5))</f>
        <v>0.03498046875</v>
      </c>
      <c r="BT98" s="0" t="n">
        <f aca="false">IF($A98=BT$7,$G98*BT$6,$G98*BT$6*VLOOKUP($B98,$A$1:$E$5,MATCH(BT$4,$A$1:$E$1,0),0)*SQRT($D98*BT$5))</f>
        <v>0.03498046875</v>
      </c>
      <c r="BU98" s="0" t="n">
        <f aca="false">IF($A98=BU$7,$G98*BU$6,$G98*BU$6*VLOOKUP($B98,$A$1:$E$5,MATCH(BU$4,$A$1:$E$1,0),0)*SQRT($D98*BU$5))</f>
        <v>0.00699609375000002</v>
      </c>
      <c r="BV98" s="0" t="n">
        <f aca="false">IF($A98=BV$7,$G98*BV$6,$G98*BV$6*VLOOKUP($B98,$A$1:$E$5,MATCH(BV$4,$A$1:$E$1,0),0)*SQRT($D98*BV$5))</f>
        <v>0.00699609375000002</v>
      </c>
      <c r="BW98" s="0" t="n">
        <f aca="false">IF($A98=BW$7,$G98*BW$6,$G98*BW$6*VLOOKUP($B98,$A$1:$E$5,MATCH(BW$4,$A$1:$E$1,0),0)*SQRT($D98*BW$5))</f>
        <v>0.00699609375000002</v>
      </c>
      <c r="BX98" s="0" t="n">
        <f aca="false">IF($A98=BX$7,$G98*BX$6,$G98*BX$6*VLOOKUP($B98,$A$1:$E$5,MATCH(BX$4,$A$1:$E$1,0),0)*SQRT($D98*BX$5))</f>
        <v>0.00699609375000002</v>
      </c>
      <c r="BY98" s="0" t="n">
        <f aca="false">IF($A98=BY$7,$G98*BY$6,$G98*BY$6*VLOOKUP($B98,$A$1:$E$5,MATCH(BY$4,$A$1:$E$1,0),0)*SQRT($D98*BY$5))</f>
        <v>0.00139921875</v>
      </c>
      <c r="BZ98" s="0" t="n">
        <f aca="false">IF($A98=BZ$7,$G98*BZ$6,$G98*BZ$6*VLOOKUP($B98,$A$1:$E$5,MATCH(BZ$4,$A$1:$E$1,0),0)*SQRT($D98*BZ$5))</f>
        <v>0.00139921875</v>
      </c>
      <c r="CA98" s="0" t="n">
        <f aca="false">IF($A98=CA$7,$G98*CA$6,$G98*CA$6*VLOOKUP($B98,$A$1:$E$5,MATCH(CA$4,$A$1:$E$1,0),0)*SQRT($D98*CA$5))</f>
        <v>0.00139921875</v>
      </c>
      <c r="CB98" s="0" t="n">
        <f aca="false">IF($A98=CB$7,$G98*CB$6,$G98*CB$6*VLOOKUP($B98,$A$1:$E$5,MATCH(CB$4,$A$1:$E$1,0),0)*SQRT($D98*CB$5))</f>
        <v>0.00139921875</v>
      </c>
      <c r="CC98" s="0" t="n">
        <f aca="false">IF($A98=CC$7,$G98*CC$6,$G98*CC$6*VLOOKUP($B98,$A$1:$E$5,MATCH(CC$4,$A$1:$E$1,0),0)*SQRT($D98*CC$5))</f>
        <v>0.277726364599672</v>
      </c>
      <c r="CD98" s="0" t="n">
        <f aca="false">IF($A98=CD$7,$G98*CD$6,$G98*CD$6*VLOOKUP($B98,$A$1:$E$5,MATCH(CD$4,$A$1:$E$1,0),0)*SQRT($D98*CD$5))</f>
        <v>0.277726364599672</v>
      </c>
      <c r="CE98" s="0" t="n">
        <f aca="false">IF($A98=CE$7,$G98*CE$6,$G98*CE$6*VLOOKUP($B98,$A$1:$E$5,MATCH(CE$4,$A$1:$E$1,0),0)*SQRT($D98*CE$5))</f>
        <v>0.277726364599672</v>
      </c>
      <c r="CF98" s="0" t="n">
        <f aca="false">IF($A98=CF$7,$G98*CF$6,$G98*CF$6*VLOOKUP($B98,$A$1:$E$5,MATCH(CF$4,$A$1:$E$1,0),0)*SQRT($D98*CF$5))</f>
        <v>0.277726364599672</v>
      </c>
      <c r="CG98" s="0" t="n">
        <f aca="false">IF($A98=CG$7,$G98*CG$6,$G98*CG$6*VLOOKUP($B98,$A$1:$E$5,MATCH(CG$4,$A$1:$E$1,0),0)*SQRT($D98*CG$5))</f>
        <v>0.0555452729199344</v>
      </c>
      <c r="CH98" s="0" t="n">
        <f aca="false">IF($A98=CH$7,$G98*CH$6,$G98*CH$6*VLOOKUP($B98,$A$1:$E$5,MATCH(CH$4,$A$1:$E$1,0),0)*SQRT($D98*CH$5))</f>
        <v>0.0555452729199344</v>
      </c>
      <c r="CI98" s="0" t="n">
        <f aca="false">IF($A98=CI$7,$G98*CI$6,$G98*CI$6*VLOOKUP($B98,$A$1:$E$5,MATCH(CI$4,$A$1:$E$1,0),0)*SQRT($D98*CI$5))</f>
        <v>0.0555452729199344</v>
      </c>
      <c r="CJ98" s="0" t="n">
        <f aca="false">IF($A98=CJ$7,$G98*CJ$6,$G98*CJ$6*VLOOKUP($B98,$A$1:$E$5,MATCH(CJ$4,$A$1:$E$1,0),0)*SQRT($D98*CJ$5))</f>
        <v>0.0555452729199344</v>
      </c>
      <c r="CK98" s="0" t="n">
        <f aca="false">IF($A98=CK$7,$G98*CK$6,$G98*CK$6*VLOOKUP($B98,$A$1:$E$5,MATCH(CK$4,$A$1:$E$1,0),0)*SQRT($D98*CK$5))</f>
        <v>0.0111090545839869</v>
      </c>
      <c r="CL98" s="0" t="n">
        <f aca="false">IF($A98=CL$7,$G98*CL$6,$G98*CL$6*VLOOKUP($B98,$A$1:$E$5,MATCH(CL$4,$A$1:$E$1,0),0)*SQRT($D98*CL$5))</f>
        <v>0.0111090545839869</v>
      </c>
      <c r="CM98" s="0" t="n">
        <f aca="false">IF($A98=CM$7,$G98*CM$6,$G98*CM$6*VLOOKUP($B98,$A$1:$E$5,MATCH(CM$4,$A$1:$E$1,0),0)*SQRT($D98*CM$5))</f>
        <v>0.0111090545839869</v>
      </c>
      <c r="CN98" s="0" t="n">
        <f aca="false">IF($A98=CN$7,$G98*CN$6,$G98*CN$6*VLOOKUP($B98,$A$1:$E$5,MATCH(CN$4,$A$1:$E$1,0),0)*SQRT($D98*CN$5))</f>
        <v>0.0111090545839869</v>
      </c>
      <c r="CO98" s="0" t="n">
        <f aca="false">IF($A98=CO$7,$G98*CO$6,$G98*CO$6*VLOOKUP($B98,$A$1:$E$5,MATCH(CO$4,$A$1:$E$1,0),0)*SQRT($D98*CO$5))</f>
        <v>0.139921875</v>
      </c>
      <c r="CP98" s="0" t="n">
        <f aca="false">IF($A98=CP$7,$G98*CP$6,$G98*CP$6*VLOOKUP($B98,$A$1:$E$5,MATCH(CP$4,$A$1:$E$1,0),0)*SQRT($D98*CP$5))</f>
        <v>0.139921875</v>
      </c>
      <c r="CQ98" s="0" t="n">
        <f aca="false">IF($A98=CQ$7,$G98*CQ$6,$G98*CQ$6*VLOOKUP($B98,$A$1:$E$5,MATCH(CQ$4,$A$1:$E$1,0),0)*SQRT($D98*CQ$5))</f>
        <v>0.139921875</v>
      </c>
      <c r="CR98" s="0" t="n">
        <f aca="false">IF($A98=CR$7,$G98*CR$6,$G98*CR$6*VLOOKUP($B98,$A$1:$E$5,MATCH(CR$4,$A$1:$E$1,0),0)*SQRT($D98*CR$5))</f>
        <v>0.77734375</v>
      </c>
      <c r="CS98" s="0" t="n">
        <f aca="false">IF($A98=CS$7,$G98*CS$6,$G98*CS$6*VLOOKUP($B98,$A$1:$E$5,MATCH(CS$4,$A$1:$E$1,0),0)*SQRT($D98*CS$5))</f>
        <v>0.0279843750000001</v>
      </c>
      <c r="CT98" s="0" t="n">
        <f aca="false">IF($A98=CT$7,$G98*CT$6,$G98*CT$6*VLOOKUP($B98,$A$1:$E$5,MATCH(CT$4,$A$1:$E$1,0),0)*SQRT($D98*CT$5))</f>
        <v>0.0279843750000001</v>
      </c>
      <c r="CU98" s="0" t="n">
        <f aca="false">IF($A98=CU$7,$G98*CU$6,$G98*CU$6*VLOOKUP($B98,$A$1:$E$5,MATCH(CU$4,$A$1:$E$1,0),0)*SQRT($D98*CU$5))</f>
        <v>0.0279843750000001</v>
      </c>
      <c r="CV98" s="0" t="n">
        <f aca="false">IF($A98=CV$7,$G98*CV$6,$G98*CV$6*VLOOKUP($B98,$A$1:$E$5,MATCH(CV$4,$A$1:$E$1,0),0)*SQRT($D98*CV$5))</f>
        <v>0.0279843750000001</v>
      </c>
      <c r="CW98" s="0" t="n">
        <f aca="false">IF($A98=CW$7,$G98*CW$6,$G98*CW$6*VLOOKUP($B98,$A$1:$E$5,MATCH(CW$4,$A$1:$E$1,0),0)*SQRT($D98*CW$5))</f>
        <v>0.005596875</v>
      </c>
      <c r="CX98" s="0" t="n">
        <f aca="false">IF($A98=CX$7,$G98*CX$6,$G98*CX$6*VLOOKUP($B98,$A$1:$E$5,MATCH(CX$4,$A$1:$E$1,0),0)*SQRT($D98*CX$5))</f>
        <v>0.005596875</v>
      </c>
      <c r="CY98" s="0" t="n">
        <f aca="false">IF($A98=CY$7,$G98*CY$6,$G98*CY$6*VLOOKUP($B98,$A$1:$E$5,MATCH(CY$4,$A$1:$E$1,0),0)*SQRT($D98*CY$5))</f>
        <v>0.005596875</v>
      </c>
      <c r="CZ98" s="0" t="n">
        <f aca="false">IF($A98=CZ$7,$G98*CZ$6,$G98*CZ$6*VLOOKUP($B98,$A$1:$E$5,MATCH(CZ$4,$A$1:$E$1,0),0)*SQRT($D98*CZ$5))</f>
        <v>0.005596875</v>
      </c>
      <c r="DB98" s="0" t="n">
        <f aca="false">SUM(I98:CZ98)/SUM($I$11:$CZ$106)*Computations!$GS$7</f>
        <v>0.744286136134627</v>
      </c>
    </row>
    <row r="99" customFormat="false" ht="14" hidden="false" customHeight="false" outlineLevel="0" collapsed="false">
      <c r="A99" s="0" t="n">
        <v>89</v>
      </c>
      <c r="B99" s="0" t="n">
        <v>4</v>
      </c>
      <c r="C99" s="0" t="n">
        <v>0.005</v>
      </c>
      <c r="D99" s="0" t="n">
        <v>0.18</v>
      </c>
      <c r="E99" s="0" t="n">
        <v>5</v>
      </c>
      <c r="F99" s="0" t="n">
        <v>0.5</v>
      </c>
      <c r="G99" s="0" t="n">
        <f aca="false">SQRT(C99*(1-C99))*F99*E99</f>
        <v>0.176334199745824</v>
      </c>
      <c r="I99" s="0" t="n">
        <f aca="false">IF($A99=I$7,$G99*I$6,$G99*I$6*VLOOKUP($B99,$A$1:$E$5,MATCH(I$4,$A$1:$E$1,0),0)*SQRT($D99*I$5))</f>
        <v>0.00277726364599672</v>
      </c>
      <c r="J99" s="0" t="n">
        <f aca="false">IF($A99=J$7,$G99*J$6,$G99*J$6*VLOOKUP($B99,$A$1:$E$5,MATCH(J$4,$A$1:$E$1,0),0)*SQRT($D99*J$5))</f>
        <v>0.00277726364599672</v>
      </c>
      <c r="K99" s="0" t="n">
        <f aca="false">IF($A99=K$7,$G99*K$6,$G99*K$6*VLOOKUP($B99,$A$1:$E$5,MATCH(K$4,$A$1:$E$1,0),0)*SQRT($D99*K$5))</f>
        <v>0.00277726364599672</v>
      </c>
      <c r="L99" s="0" t="n">
        <f aca="false">IF($A99=L$7,$G99*L$6,$G99*L$6*VLOOKUP($B99,$A$1:$E$5,MATCH(L$4,$A$1:$E$1,0),0)*SQRT($D99*L$5))</f>
        <v>0.00277726364599672</v>
      </c>
      <c r="M99" s="0" t="n">
        <f aca="false">IF($A99=M$7,$G99*M$6,$G99*M$6*VLOOKUP($B99,$A$1:$E$5,MATCH(M$4,$A$1:$E$1,0),0)*SQRT($D99*M$5))</f>
        <v>0.000555452729199344</v>
      </c>
      <c r="N99" s="0" t="n">
        <f aca="false">IF($A99=N$7,$G99*N$6,$G99*N$6*VLOOKUP($B99,$A$1:$E$5,MATCH(N$4,$A$1:$E$1,0),0)*SQRT($D99*N$5))</f>
        <v>0.000555452729199344</v>
      </c>
      <c r="O99" s="0" t="n">
        <f aca="false">IF($A99=O$7,$G99*O$6,$G99*O$6*VLOOKUP($B99,$A$1:$E$5,MATCH(O$4,$A$1:$E$1,0),0)*SQRT($D99*O$5))</f>
        <v>0.000555452729199344</v>
      </c>
      <c r="P99" s="0" t="n">
        <f aca="false">IF($A99=P$7,$G99*P$6,$G99*P$6*VLOOKUP($B99,$A$1:$E$5,MATCH(P$4,$A$1:$E$1,0),0)*SQRT($D99*P$5))</f>
        <v>0.000555452729199344</v>
      </c>
      <c r="Q99" s="0" t="n">
        <f aca="false">IF($A99=Q$7,$G99*Q$6,$G99*Q$6*VLOOKUP($B99,$A$1:$E$5,MATCH(Q$4,$A$1:$E$1,0),0)*SQRT($D99*Q$5))</f>
        <v>0.000111090545839869</v>
      </c>
      <c r="R99" s="0" t="n">
        <f aca="false">IF($A99=R$7,$G99*R$6,$G99*R$6*VLOOKUP($B99,$A$1:$E$5,MATCH(R$4,$A$1:$E$1,0),0)*SQRT($D99*R$5))</f>
        <v>0.000111090545839869</v>
      </c>
      <c r="S99" s="0" t="n">
        <f aca="false">IF($A99=S$7,$G99*S$6,$G99*S$6*VLOOKUP($B99,$A$1:$E$5,MATCH(S$4,$A$1:$E$1,0),0)*SQRT($D99*S$5))</f>
        <v>0.000111090545839869</v>
      </c>
      <c r="T99" s="0" t="n">
        <f aca="false">IF($A99=T$7,$G99*T$6,$G99*T$6*VLOOKUP($B99,$A$1:$E$5,MATCH(T$4,$A$1:$E$1,0),0)*SQRT($D99*T$5))</f>
        <v>0.000111090545839869</v>
      </c>
      <c r="U99" s="0" t="n">
        <f aca="false">IF($A99=U$7,$G99*U$6,$G99*U$6*VLOOKUP($B99,$A$1:$E$5,MATCH(U$4,$A$1:$E$1,0),0)*SQRT($D99*U$5))</f>
        <v>0.00139921875</v>
      </c>
      <c r="V99" s="0" t="n">
        <f aca="false">IF($A99=V$7,$G99*V$6,$G99*V$6*VLOOKUP($B99,$A$1:$E$5,MATCH(V$4,$A$1:$E$1,0),0)*SQRT($D99*V$5))</f>
        <v>0.00139921875</v>
      </c>
      <c r="W99" s="0" t="n">
        <f aca="false">IF($A99=W$7,$G99*W$6,$G99*W$6*VLOOKUP($B99,$A$1:$E$5,MATCH(W$4,$A$1:$E$1,0),0)*SQRT($D99*W$5))</f>
        <v>0.00139921875</v>
      </c>
      <c r="X99" s="0" t="n">
        <f aca="false">IF($A99=X$7,$G99*X$6,$G99*X$6*VLOOKUP($B99,$A$1:$E$5,MATCH(X$4,$A$1:$E$1,0),0)*SQRT($D99*X$5))</f>
        <v>0.00139921875</v>
      </c>
      <c r="Y99" s="0" t="n">
        <f aca="false">IF($A99=Y$7,$G99*Y$6,$G99*Y$6*VLOOKUP($B99,$A$1:$E$5,MATCH(Y$4,$A$1:$E$1,0),0)*SQRT($D99*Y$5))</f>
        <v>0.000279843750000001</v>
      </c>
      <c r="Z99" s="0" t="n">
        <f aca="false">IF($A99=Z$7,$G99*Z$6,$G99*Z$6*VLOOKUP($B99,$A$1:$E$5,MATCH(Z$4,$A$1:$E$1,0),0)*SQRT($D99*Z$5))</f>
        <v>0.000279843750000001</v>
      </c>
      <c r="AA99" s="0" t="n">
        <f aca="false">IF($A99=AA$7,$G99*AA$6,$G99*AA$6*VLOOKUP($B99,$A$1:$E$5,MATCH(AA$4,$A$1:$E$1,0),0)*SQRT($D99*AA$5))</f>
        <v>0.000279843750000001</v>
      </c>
      <c r="AB99" s="0" t="n">
        <f aca="false">IF($A99=AB$7,$G99*AB$6,$G99*AB$6*VLOOKUP($B99,$A$1:$E$5,MATCH(AB$4,$A$1:$E$1,0),0)*SQRT($D99*AB$5))</f>
        <v>0.000279843750000001</v>
      </c>
      <c r="AC99" s="0" t="n">
        <f aca="false">IF($A99=AC$7,$G99*AC$6,$G99*AC$6*VLOOKUP($B99,$A$1:$E$5,MATCH(AC$4,$A$1:$E$1,0),0)*SQRT($D99*AC$5))</f>
        <v>5.596875E-005</v>
      </c>
      <c r="AD99" s="0" t="n">
        <f aca="false">IF($A99=AD$7,$G99*AD$6,$G99*AD$6*VLOOKUP($B99,$A$1:$E$5,MATCH(AD$4,$A$1:$E$1,0),0)*SQRT($D99*AD$5))</f>
        <v>5.596875E-005</v>
      </c>
      <c r="AE99" s="0" t="n">
        <f aca="false">IF($A99=AE$7,$G99*AE$6,$G99*AE$6*VLOOKUP($B99,$A$1:$E$5,MATCH(AE$4,$A$1:$E$1,0),0)*SQRT($D99*AE$5))</f>
        <v>5.596875E-005</v>
      </c>
      <c r="AF99" s="0" t="n">
        <f aca="false">IF($A99=AF$7,$G99*AF$6,$G99*AF$6*VLOOKUP($B99,$A$1:$E$5,MATCH(AF$4,$A$1:$E$1,0),0)*SQRT($D99*AF$5))</f>
        <v>5.596875E-005</v>
      </c>
      <c r="AG99" s="0" t="n">
        <f aca="false">IF($A99=AG$7,$G99*AG$6,$G99*AG$6*VLOOKUP($B99,$A$1:$E$5,MATCH(AG$4,$A$1:$E$1,0),0)*SQRT($D99*AG$5))</f>
        <v>0.00277726364599672</v>
      </c>
      <c r="AH99" s="0" t="n">
        <f aca="false">IF($A99=AH$7,$G99*AH$6,$G99*AH$6*VLOOKUP($B99,$A$1:$E$5,MATCH(AH$4,$A$1:$E$1,0),0)*SQRT($D99*AH$5))</f>
        <v>0.00277726364599672</v>
      </c>
      <c r="AI99" s="0" t="n">
        <f aca="false">IF($A99=AI$7,$G99*AI$6,$G99*AI$6*VLOOKUP($B99,$A$1:$E$5,MATCH(AI$4,$A$1:$E$1,0),0)*SQRT($D99*AI$5))</f>
        <v>0.00277726364599672</v>
      </c>
      <c r="AJ99" s="0" t="n">
        <f aca="false">IF($A99=AJ$7,$G99*AJ$6,$G99*AJ$6*VLOOKUP($B99,$A$1:$E$5,MATCH(AJ$4,$A$1:$E$1,0),0)*SQRT($D99*AJ$5))</f>
        <v>0.00277726364599672</v>
      </c>
      <c r="AK99" s="0" t="n">
        <f aca="false">IF($A99=AK$7,$G99*AK$6,$G99*AK$6*VLOOKUP($B99,$A$1:$E$5,MATCH(AK$4,$A$1:$E$1,0),0)*SQRT($D99*AK$5))</f>
        <v>0.000555452729199344</v>
      </c>
      <c r="AL99" s="0" t="n">
        <f aca="false">IF($A99=AL$7,$G99*AL$6,$G99*AL$6*VLOOKUP($B99,$A$1:$E$5,MATCH(AL$4,$A$1:$E$1,0),0)*SQRT($D99*AL$5))</f>
        <v>0.000555452729199344</v>
      </c>
      <c r="AM99" s="0" t="n">
        <f aca="false">IF($A99=AM$7,$G99*AM$6,$G99*AM$6*VLOOKUP($B99,$A$1:$E$5,MATCH(AM$4,$A$1:$E$1,0),0)*SQRT($D99*AM$5))</f>
        <v>0.000555452729199344</v>
      </c>
      <c r="AN99" s="0" t="n">
        <f aca="false">IF($A99=AN$7,$G99*AN$6,$G99*AN$6*VLOOKUP($B99,$A$1:$E$5,MATCH(AN$4,$A$1:$E$1,0),0)*SQRT($D99*AN$5))</f>
        <v>0.000555452729199344</v>
      </c>
      <c r="AO99" s="0" t="n">
        <f aca="false">IF($A99=AO$7,$G99*AO$6,$G99*AO$6*VLOOKUP($B99,$A$1:$E$5,MATCH(AO$4,$A$1:$E$1,0),0)*SQRT($D99*AO$5))</f>
        <v>0.000111090545839869</v>
      </c>
      <c r="AP99" s="0" t="n">
        <f aca="false">IF($A99=AP$7,$G99*AP$6,$G99*AP$6*VLOOKUP($B99,$A$1:$E$5,MATCH(AP$4,$A$1:$E$1,0),0)*SQRT($D99*AP$5))</f>
        <v>0.000111090545839869</v>
      </c>
      <c r="AQ99" s="0" t="n">
        <f aca="false">IF($A99=AQ$7,$G99*AQ$6,$G99*AQ$6*VLOOKUP($B99,$A$1:$E$5,MATCH(AQ$4,$A$1:$E$1,0),0)*SQRT($D99*AQ$5))</f>
        <v>0.000111090545839869</v>
      </c>
      <c r="AR99" s="0" t="n">
        <f aca="false">IF($A99=AR$7,$G99*AR$6,$G99*AR$6*VLOOKUP($B99,$A$1:$E$5,MATCH(AR$4,$A$1:$E$1,0),0)*SQRT($D99*AR$5))</f>
        <v>0.000111090545839869</v>
      </c>
      <c r="AS99" s="0" t="n">
        <f aca="false">IF($A99=AS$7,$G99*AS$6,$G99*AS$6*VLOOKUP($B99,$A$1:$E$5,MATCH(AS$4,$A$1:$E$1,0),0)*SQRT($D99*AS$5))</f>
        <v>0.00139921875</v>
      </c>
      <c r="AT99" s="0" t="n">
        <f aca="false">IF($A99=AT$7,$G99*AT$6,$G99*AT$6*VLOOKUP($B99,$A$1:$E$5,MATCH(AT$4,$A$1:$E$1,0),0)*SQRT($D99*AT$5))</f>
        <v>0.00139921875</v>
      </c>
      <c r="AU99" s="0" t="n">
        <f aca="false">IF($A99=AU$7,$G99*AU$6,$G99*AU$6*VLOOKUP($B99,$A$1:$E$5,MATCH(AU$4,$A$1:$E$1,0),0)*SQRT($D99*AU$5))</f>
        <v>0.00139921875</v>
      </c>
      <c r="AV99" s="0" t="n">
        <f aca="false">IF($A99=AV$7,$G99*AV$6,$G99*AV$6*VLOOKUP($B99,$A$1:$E$5,MATCH(AV$4,$A$1:$E$1,0),0)*SQRT($D99*AV$5))</f>
        <v>0.00139921875</v>
      </c>
      <c r="AW99" s="0" t="n">
        <f aca="false">IF($A99=AW$7,$G99*AW$6,$G99*AW$6*VLOOKUP($B99,$A$1:$E$5,MATCH(AW$4,$A$1:$E$1,0),0)*SQRT($D99*AW$5))</f>
        <v>0.000279843750000001</v>
      </c>
      <c r="AX99" s="0" t="n">
        <f aca="false">IF($A99=AX$7,$G99*AX$6,$G99*AX$6*VLOOKUP($B99,$A$1:$E$5,MATCH(AX$4,$A$1:$E$1,0),0)*SQRT($D99*AX$5))</f>
        <v>0.000279843750000001</v>
      </c>
      <c r="AY99" s="0" t="n">
        <f aca="false">IF($A99=AY$7,$G99*AY$6,$G99*AY$6*VLOOKUP($B99,$A$1:$E$5,MATCH(AY$4,$A$1:$E$1,0),0)*SQRT($D99*AY$5))</f>
        <v>0.000279843750000001</v>
      </c>
      <c r="AZ99" s="0" t="n">
        <f aca="false">IF($A99=AZ$7,$G99*AZ$6,$G99*AZ$6*VLOOKUP($B99,$A$1:$E$5,MATCH(AZ$4,$A$1:$E$1,0),0)*SQRT($D99*AZ$5))</f>
        <v>0.000279843750000001</v>
      </c>
      <c r="BA99" s="0" t="n">
        <f aca="false">IF($A99=BA$7,$G99*BA$6,$G99*BA$6*VLOOKUP($B99,$A$1:$E$5,MATCH(BA$4,$A$1:$E$1,0),0)*SQRT($D99*BA$5))</f>
        <v>5.596875E-005</v>
      </c>
      <c r="BB99" s="0" t="n">
        <f aca="false">IF($A99=BB$7,$G99*BB$6,$G99*BB$6*VLOOKUP($B99,$A$1:$E$5,MATCH(BB$4,$A$1:$E$1,0),0)*SQRT($D99*BB$5))</f>
        <v>5.596875E-005</v>
      </c>
      <c r="BC99" s="0" t="n">
        <f aca="false">IF($A99=BC$7,$G99*BC$6,$G99*BC$6*VLOOKUP($B99,$A$1:$E$5,MATCH(BC$4,$A$1:$E$1,0),0)*SQRT($D99*BC$5))</f>
        <v>5.596875E-005</v>
      </c>
      <c r="BD99" s="0" t="n">
        <f aca="false">IF($A99=BD$7,$G99*BD$6,$G99*BD$6*VLOOKUP($B99,$A$1:$E$5,MATCH(BD$4,$A$1:$E$1,0),0)*SQRT($D99*BD$5))</f>
        <v>5.596875E-005</v>
      </c>
      <c r="BE99" s="0" t="n">
        <f aca="false">IF($A99=BE$7,$G99*BE$6,$G99*BE$6*VLOOKUP($B99,$A$1:$E$5,MATCH(BE$4,$A$1:$E$1,0),0)*SQRT($D99*BE$5))</f>
        <v>0.0138863182299836</v>
      </c>
      <c r="BF99" s="0" t="n">
        <f aca="false">IF($A99=BF$7,$G99*BF$6,$G99*BF$6*VLOOKUP($B99,$A$1:$E$5,MATCH(BF$4,$A$1:$E$1,0),0)*SQRT($D99*BF$5))</f>
        <v>0.0138863182299836</v>
      </c>
      <c r="BG99" s="0" t="n">
        <f aca="false">IF($A99=BG$7,$G99*BG$6,$G99*BG$6*VLOOKUP($B99,$A$1:$E$5,MATCH(BG$4,$A$1:$E$1,0),0)*SQRT($D99*BG$5))</f>
        <v>0.0138863182299836</v>
      </c>
      <c r="BH99" s="0" t="n">
        <f aca="false">IF($A99=BH$7,$G99*BH$6,$G99*BH$6*VLOOKUP($B99,$A$1:$E$5,MATCH(BH$4,$A$1:$E$1,0),0)*SQRT($D99*BH$5))</f>
        <v>0.0138863182299836</v>
      </c>
      <c r="BI99" s="0" t="n">
        <f aca="false">IF($A99=BI$7,$G99*BI$6,$G99*BI$6*VLOOKUP($B99,$A$1:$E$5,MATCH(BI$4,$A$1:$E$1,0),0)*SQRT($D99*BI$5))</f>
        <v>0.00277726364599672</v>
      </c>
      <c r="BJ99" s="0" t="n">
        <f aca="false">IF($A99=BJ$7,$G99*BJ$6,$G99*BJ$6*VLOOKUP($B99,$A$1:$E$5,MATCH(BJ$4,$A$1:$E$1,0),0)*SQRT($D99*BJ$5))</f>
        <v>0.00277726364599672</v>
      </c>
      <c r="BK99" s="0" t="n">
        <f aca="false">IF($A99=BK$7,$G99*BK$6,$G99*BK$6*VLOOKUP($B99,$A$1:$E$5,MATCH(BK$4,$A$1:$E$1,0),0)*SQRT($D99*BK$5))</f>
        <v>0.00277726364599672</v>
      </c>
      <c r="BL99" s="0" t="n">
        <f aca="false">IF($A99=BL$7,$G99*BL$6,$G99*BL$6*VLOOKUP($B99,$A$1:$E$5,MATCH(BL$4,$A$1:$E$1,0),0)*SQRT($D99*BL$5))</f>
        <v>0.00277726364599672</v>
      </c>
      <c r="BM99" s="0" t="n">
        <f aca="false">IF($A99=BM$7,$G99*BM$6,$G99*BM$6*VLOOKUP($B99,$A$1:$E$5,MATCH(BM$4,$A$1:$E$1,0),0)*SQRT($D99*BM$5))</f>
        <v>0.000555452729199344</v>
      </c>
      <c r="BN99" s="0" t="n">
        <f aca="false">IF($A99=BN$7,$G99*BN$6,$G99*BN$6*VLOOKUP($B99,$A$1:$E$5,MATCH(BN$4,$A$1:$E$1,0),0)*SQRT($D99*BN$5))</f>
        <v>0.000555452729199344</v>
      </c>
      <c r="BO99" s="0" t="n">
        <f aca="false">IF($A99=BO$7,$G99*BO$6,$G99*BO$6*VLOOKUP($B99,$A$1:$E$5,MATCH(BO$4,$A$1:$E$1,0),0)*SQRT($D99*BO$5))</f>
        <v>0.000555452729199344</v>
      </c>
      <c r="BP99" s="0" t="n">
        <f aca="false">IF($A99=BP$7,$G99*BP$6,$G99*BP$6*VLOOKUP($B99,$A$1:$E$5,MATCH(BP$4,$A$1:$E$1,0),0)*SQRT($D99*BP$5))</f>
        <v>0.000555452729199344</v>
      </c>
      <c r="BQ99" s="0" t="n">
        <f aca="false">IF($A99=BQ$7,$G99*BQ$6,$G99*BQ$6*VLOOKUP($B99,$A$1:$E$5,MATCH(BQ$4,$A$1:$E$1,0),0)*SQRT($D99*BQ$5))</f>
        <v>0.00699609375</v>
      </c>
      <c r="BR99" s="0" t="n">
        <f aca="false">IF($A99=BR$7,$G99*BR$6,$G99*BR$6*VLOOKUP($B99,$A$1:$E$5,MATCH(BR$4,$A$1:$E$1,0),0)*SQRT($D99*BR$5))</f>
        <v>0.00699609375</v>
      </c>
      <c r="BS99" s="0" t="n">
        <f aca="false">IF($A99=BS$7,$G99*BS$6,$G99*BS$6*VLOOKUP($B99,$A$1:$E$5,MATCH(BS$4,$A$1:$E$1,0),0)*SQRT($D99*BS$5))</f>
        <v>0.00699609375</v>
      </c>
      <c r="BT99" s="0" t="n">
        <f aca="false">IF($A99=BT$7,$G99*BT$6,$G99*BT$6*VLOOKUP($B99,$A$1:$E$5,MATCH(BT$4,$A$1:$E$1,0),0)*SQRT($D99*BT$5))</f>
        <v>0.00699609375</v>
      </c>
      <c r="BU99" s="0" t="n">
        <f aca="false">IF($A99=BU$7,$G99*BU$6,$G99*BU$6*VLOOKUP($B99,$A$1:$E$5,MATCH(BU$4,$A$1:$E$1,0),0)*SQRT($D99*BU$5))</f>
        <v>0.00139921875</v>
      </c>
      <c r="BV99" s="0" t="n">
        <f aca="false">IF($A99=BV$7,$G99*BV$6,$G99*BV$6*VLOOKUP($B99,$A$1:$E$5,MATCH(BV$4,$A$1:$E$1,0),0)*SQRT($D99*BV$5))</f>
        <v>0.00139921875</v>
      </c>
      <c r="BW99" s="0" t="n">
        <f aca="false">IF($A99=BW$7,$G99*BW$6,$G99*BW$6*VLOOKUP($B99,$A$1:$E$5,MATCH(BW$4,$A$1:$E$1,0),0)*SQRT($D99*BW$5))</f>
        <v>0.00139921875</v>
      </c>
      <c r="BX99" s="0" t="n">
        <f aca="false">IF($A99=BX$7,$G99*BX$6,$G99*BX$6*VLOOKUP($B99,$A$1:$E$5,MATCH(BX$4,$A$1:$E$1,0),0)*SQRT($D99*BX$5))</f>
        <v>0.00139921875</v>
      </c>
      <c r="BY99" s="0" t="n">
        <f aca="false">IF($A99=BY$7,$G99*BY$6,$G99*BY$6*VLOOKUP($B99,$A$1:$E$5,MATCH(BY$4,$A$1:$E$1,0),0)*SQRT($D99*BY$5))</f>
        <v>0.00027984375</v>
      </c>
      <c r="BZ99" s="0" t="n">
        <f aca="false">IF($A99=BZ$7,$G99*BZ$6,$G99*BZ$6*VLOOKUP($B99,$A$1:$E$5,MATCH(BZ$4,$A$1:$E$1,0),0)*SQRT($D99*BZ$5))</f>
        <v>0.00027984375</v>
      </c>
      <c r="CA99" s="0" t="n">
        <f aca="false">IF($A99=CA$7,$G99*CA$6,$G99*CA$6*VLOOKUP($B99,$A$1:$E$5,MATCH(CA$4,$A$1:$E$1,0),0)*SQRT($D99*CA$5))</f>
        <v>0.00027984375</v>
      </c>
      <c r="CB99" s="0" t="n">
        <f aca="false">IF($A99=CB$7,$G99*CB$6,$G99*CB$6*VLOOKUP($B99,$A$1:$E$5,MATCH(CB$4,$A$1:$E$1,0),0)*SQRT($D99*CB$5))</f>
        <v>0.00027984375</v>
      </c>
      <c r="CC99" s="0" t="n">
        <f aca="false">IF($A99=CC$7,$G99*CC$6,$G99*CC$6*VLOOKUP($B99,$A$1:$E$5,MATCH(CC$4,$A$1:$E$1,0),0)*SQRT($D99*CC$5))</f>
        <v>0.0555452729199344</v>
      </c>
      <c r="CD99" s="0" t="n">
        <f aca="false">IF($A99=CD$7,$G99*CD$6,$G99*CD$6*VLOOKUP($B99,$A$1:$E$5,MATCH(CD$4,$A$1:$E$1,0),0)*SQRT($D99*CD$5))</f>
        <v>0.0555452729199344</v>
      </c>
      <c r="CE99" s="0" t="n">
        <f aca="false">IF($A99=CE$7,$G99*CE$6,$G99*CE$6*VLOOKUP($B99,$A$1:$E$5,MATCH(CE$4,$A$1:$E$1,0),0)*SQRT($D99*CE$5))</f>
        <v>0.0555452729199344</v>
      </c>
      <c r="CF99" s="0" t="n">
        <f aca="false">IF($A99=CF$7,$G99*CF$6,$G99*CF$6*VLOOKUP($B99,$A$1:$E$5,MATCH(CF$4,$A$1:$E$1,0),0)*SQRT($D99*CF$5))</f>
        <v>0.0555452729199344</v>
      </c>
      <c r="CG99" s="0" t="n">
        <f aca="false">IF($A99=CG$7,$G99*CG$6,$G99*CG$6*VLOOKUP($B99,$A$1:$E$5,MATCH(CG$4,$A$1:$E$1,0),0)*SQRT($D99*CG$5))</f>
        <v>0.0111090545839869</v>
      </c>
      <c r="CH99" s="0" t="n">
        <f aca="false">IF($A99=CH$7,$G99*CH$6,$G99*CH$6*VLOOKUP($B99,$A$1:$E$5,MATCH(CH$4,$A$1:$E$1,0),0)*SQRT($D99*CH$5))</f>
        <v>0.0111090545839869</v>
      </c>
      <c r="CI99" s="0" t="n">
        <f aca="false">IF($A99=CI$7,$G99*CI$6,$G99*CI$6*VLOOKUP($B99,$A$1:$E$5,MATCH(CI$4,$A$1:$E$1,0),0)*SQRT($D99*CI$5))</f>
        <v>0.0111090545839869</v>
      </c>
      <c r="CJ99" s="0" t="n">
        <f aca="false">IF($A99=CJ$7,$G99*CJ$6,$G99*CJ$6*VLOOKUP($B99,$A$1:$E$5,MATCH(CJ$4,$A$1:$E$1,0),0)*SQRT($D99*CJ$5))</f>
        <v>0.0111090545839869</v>
      </c>
      <c r="CK99" s="0" t="n">
        <f aca="false">IF($A99=CK$7,$G99*CK$6,$G99*CK$6*VLOOKUP($B99,$A$1:$E$5,MATCH(CK$4,$A$1:$E$1,0),0)*SQRT($D99*CK$5))</f>
        <v>0.00222181091679738</v>
      </c>
      <c r="CL99" s="0" t="n">
        <f aca="false">IF($A99=CL$7,$G99*CL$6,$G99*CL$6*VLOOKUP($B99,$A$1:$E$5,MATCH(CL$4,$A$1:$E$1,0),0)*SQRT($D99*CL$5))</f>
        <v>0.00222181091679738</v>
      </c>
      <c r="CM99" s="0" t="n">
        <f aca="false">IF($A99=CM$7,$G99*CM$6,$G99*CM$6*VLOOKUP($B99,$A$1:$E$5,MATCH(CM$4,$A$1:$E$1,0),0)*SQRT($D99*CM$5))</f>
        <v>0.00222181091679738</v>
      </c>
      <c r="CN99" s="0" t="n">
        <f aca="false">IF($A99=CN$7,$G99*CN$6,$G99*CN$6*VLOOKUP($B99,$A$1:$E$5,MATCH(CN$4,$A$1:$E$1,0),0)*SQRT($D99*CN$5))</f>
        <v>0.00222181091679738</v>
      </c>
      <c r="CO99" s="0" t="n">
        <f aca="false">IF($A99=CO$7,$G99*CO$6,$G99*CO$6*VLOOKUP($B99,$A$1:$E$5,MATCH(CO$4,$A$1:$E$1,0),0)*SQRT($D99*CO$5))</f>
        <v>0.027984375</v>
      </c>
      <c r="CP99" s="0" t="n">
        <f aca="false">IF($A99=CP$7,$G99*CP$6,$G99*CP$6*VLOOKUP($B99,$A$1:$E$5,MATCH(CP$4,$A$1:$E$1,0),0)*SQRT($D99*CP$5))</f>
        <v>0.027984375</v>
      </c>
      <c r="CQ99" s="0" t="n">
        <f aca="false">IF($A99=CQ$7,$G99*CQ$6,$G99*CQ$6*VLOOKUP($B99,$A$1:$E$5,MATCH(CQ$4,$A$1:$E$1,0),0)*SQRT($D99*CQ$5))</f>
        <v>0.027984375</v>
      </c>
      <c r="CR99" s="0" t="n">
        <f aca="false">IF($A99=CR$7,$G99*CR$6,$G99*CR$6*VLOOKUP($B99,$A$1:$E$5,MATCH(CR$4,$A$1:$E$1,0),0)*SQRT($D99*CR$5))</f>
        <v>0.027984375</v>
      </c>
      <c r="CS99" s="0" t="n">
        <f aca="false">IF($A99=CS$7,$G99*CS$6,$G99*CS$6*VLOOKUP($B99,$A$1:$E$5,MATCH(CS$4,$A$1:$E$1,0),0)*SQRT($D99*CS$5))</f>
        <v>0.0310937500000001</v>
      </c>
      <c r="CT99" s="0" t="n">
        <f aca="false">IF($A99=CT$7,$G99*CT$6,$G99*CT$6*VLOOKUP($B99,$A$1:$E$5,MATCH(CT$4,$A$1:$E$1,0),0)*SQRT($D99*CT$5))</f>
        <v>0.00559687500000002</v>
      </c>
      <c r="CU99" s="0" t="n">
        <f aca="false">IF($A99=CU$7,$G99*CU$6,$G99*CU$6*VLOOKUP($B99,$A$1:$E$5,MATCH(CU$4,$A$1:$E$1,0),0)*SQRT($D99*CU$5))</f>
        <v>0.00559687500000002</v>
      </c>
      <c r="CV99" s="0" t="n">
        <f aca="false">IF($A99=CV$7,$G99*CV$6,$G99*CV$6*VLOOKUP($B99,$A$1:$E$5,MATCH(CV$4,$A$1:$E$1,0),0)*SQRT($D99*CV$5))</f>
        <v>0.00559687500000002</v>
      </c>
      <c r="CW99" s="0" t="n">
        <f aca="false">IF($A99=CW$7,$G99*CW$6,$G99*CW$6*VLOOKUP($B99,$A$1:$E$5,MATCH(CW$4,$A$1:$E$1,0),0)*SQRT($D99*CW$5))</f>
        <v>0.001119375</v>
      </c>
      <c r="CX99" s="0" t="n">
        <f aca="false">IF($A99=CX$7,$G99*CX$6,$G99*CX$6*VLOOKUP($B99,$A$1:$E$5,MATCH(CX$4,$A$1:$E$1,0),0)*SQRT($D99*CX$5))</f>
        <v>0.001119375</v>
      </c>
      <c r="CY99" s="0" t="n">
        <f aca="false">IF($A99=CY$7,$G99*CY$6,$G99*CY$6*VLOOKUP($B99,$A$1:$E$5,MATCH(CY$4,$A$1:$E$1,0),0)*SQRT($D99*CY$5))</f>
        <v>0.001119375</v>
      </c>
      <c r="CZ99" s="0" t="n">
        <f aca="false">IF($A99=CZ$7,$G99*CZ$6,$G99*CZ$6*VLOOKUP($B99,$A$1:$E$5,MATCH(CZ$4,$A$1:$E$1,0),0)*SQRT($D99*CZ$5))</f>
        <v>0.001119375</v>
      </c>
      <c r="DB99" s="0" t="n">
        <f aca="false">SUM(I99:CZ99)/SUM($I$11:$CZ$106)*Computations!$GS$7</f>
        <v>0.126752392001229</v>
      </c>
    </row>
    <row r="100" customFormat="false" ht="14" hidden="false" customHeight="false" outlineLevel="0" collapsed="false">
      <c r="A100" s="0" t="n">
        <v>90</v>
      </c>
      <c r="B100" s="0" t="n">
        <v>4</v>
      </c>
      <c r="C100" s="0" t="n">
        <v>0.005</v>
      </c>
      <c r="D100" s="0" t="n">
        <v>0.18</v>
      </c>
      <c r="E100" s="0" t="n">
        <v>5</v>
      </c>
      <c r="F100" s="0" t="n">
        <v>0.5</v>
      </c>
      <c r="G100" s="0" t="n">
        <f aca="false">SQRT(C100*(1-C100))*F100*E100</f>
        <v>0.176334199745824</v>
      </c>
      <c r="I100" s="0" t="n">
        <f aca="false">IF($A100=I$7,$G100*I$6,$G100*I$6*VLOOKUP($B100,$A$1:$E$5,MATCH(I$4,$A$1:$E$1,0),0)*SQRT($D100*I$5))</f>
        <v>0.00277726364599672</v>
      </c>
      <c r="J100" s="0" t="n">
        <f aca="false">IF($A100=J$7,$G100*J$6,$G100*J$6*VLOOKUP($B100,$A$1:$E$5,MATCH(J$4,$A$1:$E$1,0),0)*SQRT($D100*J$5))</f>
        <v>0.00277726364599672</v>
      </c>
      <c r="K100" s="0" t="n">
        <f aca="false">IF($A100=K$7,$G100*K$6,$G100*K$6*VLOOKUP($B100,$A$1:$E$5,MATCH(K$4,$A$1:$E$1,0),0)*SQRT($D100*K$5))</f>
        <v>0.00277726364599672</v>
      </c>
      <c r="L100" s="0" t="n">
        <f aca="false">IF($A100=L$7,$G100*L$6,$G100*L$6*VLOOKUP($B100,$A$1:$E$5,MATCH(L$4,$A$1:$E$1,0),0)*SQRT($D100*L$5))</f>
        <v>0.00277726364599672</v>
      </c>
      <c r="M100" s="0" t="n">
        <f aca="false">IF($A100=M$7,$G100*M$6,$G100*M$6*VLOOKUP($B100,$A$1:$E$5,MATCH(M$4,$A$1:$E$1,0),0)*SQRT($D100*M$5))</f>
        <v>0.000555452729199344</v>
      </c>
      <c r="N100" s="0" t="n">
        <f aca="false">IF($A100=N$7,$G100*N$6,$G100*N$6*VLOOKUP($B100,$A$1:$E$5,MATCH(N$4,$A$1:$E$1,0),0)*SQRT($D100*N$5))</f>
        <v>0.000555452729199344</v>
      </c>
      <c r="O100" s="0" t="n">
        <f aca="false">IF($A100=O$7,$G100*O$6,$G100*O$6*VLOOKUP($B100,$A$1:$E$5,MATCH(O$4,$A$1:$E$1,0),0)*SQRT($D100*O$5))</f>
        <v>0.000555452729199344</v>
      </c>
      <c r="P100" s="0" t="n">
        <f aca="false">IF($A100=P$7,$G100*P$6,$G100*P$6*VLOOKUP($B100,$A$1:$E$5,MATCH(P$4,$A$1:$E$1,0),0)*SQRT($D100*P$5))</f>
        <v>0.000555452729199344</v>
      </c>
      <c r="Q100" s="0" t="n">
        <f aca="false">IF($A100=Q$7,$G100*Q$6,$G100*Q$6*VLOOKUP($B100,$A$1:$E$5,MATCH(Q$4,$A$1:$E$1,0),0)*SQRT($D100*Q$5))</f>
        <v>0.000111090545839869</v>
      </c>
      <c r="R100" s="0" t="n">
        <f aca="false">IF($A100=R$7,$G100*R$6,$G100*R$6*VLOOKUP($B100,$A$1:$E$5,MATCH(R$4,$A$1:$E$1,0),0)*SQRT($D100*R$5))</f>
        <v>0.000111090545839869</v>
      </c>
      <c r="S100" s="0" t="n">
        <f aca="false">IF($A100=S$7,$G100*S$6,$G100*S$6*VLOOKUP($B100,$A$1:$E$5,MATCH(S$4,$A$1:$E$1,0),0)*SQRT($D100*S$5))</f>
        <v>0.000111090545839869</v>
      </c>
      <c r="T100" s="0" t="n">
        <f aca="false">IF($A100=T$7,$G100*T$6,$G100*T$6*VLOOKUP($B100,$A$1:$E$5,MATCH(T$4,$A$1:$E$1,0),0)*SQRT($D100*T$5))</f>
        <v>0.000111090545839869</v>
      </c>
      <c r="U100" s="0" t="n">
        <f aca="false">IF($A100=U$7,$G100*U$6,$G100*U$6*VLOOKUP($B100,$A$1:$E$5,MATCH(U$4,$A$1:$E$1,0),0)*SQRT($D100*U$5))</f>
        <v>0.00139921875</v>
      </c>
      <c r="V100" s="0" t="n">
        <f aca="false">IF($A100=V$7,$G100*V$6,$G100*V$6*VLOOKUP($B100,$A$1:$E$5,MATCH(V$4,$A$1:$E$1,0),0)*SQRT($D100*V$5))</f>
        <v>0.00139921875</v>
      </c>
      <c r="W100" s="0" t="n">
        <f aca="false">IF($A100=W$7,$G100*W$6,$G100*W$6*VLOOKUP($B100,$A$1:$E$5,MATCH(W$4,$A$1:$E$1,0),0)*SQRT($D100*W$5))</f>
        <v>0.00139921875</v>
      </c>
      <c r="X100" s="0" t="n">
        <f aca="false">IF($A100=X$7,$G100*X$6,$G100*X$6*VLOOKUP($B100,$A$1:$E$5,MATCH(X$4,$A$1:$E$1,0),0)*SQRT($D100*X$5))</f>
        <v>0.00139921875</v>
      </c>
      <c r="Y100" s="0" t="n">
        <f aca="false">IF($A100=Y$7,$G100*Y$6,$G100*Y$6*VLOOKUP($B100,$A$1:$E$5,MATCH(Y$4,$A$1:$E$1,0),0)*SQRT($D100*Y$5))</f>
        <v>0.000279843750000001</v>
      </c>
      <c r="Z100" s="0" t="n">
        <f aca="false">IF($A100=Z$7,$G100*Z$6,$G100*Z$6*VLOOKUP($B100,$A$1:$E$5,MATCH(Z$4,$A$1:$E$1,0),0)*SQRT($D100*Z$5))</f>
        <v>0.000279843750000001</v>
      </c>
      <c r="AA100" s="0" t="n">
        <f aca="false">IF($A100=AA$7,$G100*AA$6,$G100*AA$6*VLOOKUP($B100,$A$1:$E$5,MATCH(AA$4,$A$1:$E$1,0),0)*SQRT($D100*AA$5))</f>
        <v>0.000279843750000001</v>
      </c>
      <c r="AB100" s="0" t="n">
        <f aca="false">IF($A100=AB$7,$G100*AB$6,$G100*AB$6*VLOOKUP($B100,$A$1:$E$5,MATCH(AB$4,$A$1:$E$1,0),0)*SQRT($D100*AB$5))</f>
        <v>0.000279843750000001</v>
      </c>
      <c r="AC100" s="0" t="n">
        <f aca="false">IF($A100=AC$7,$G100*AC$6,$G100*AC$6*VLOOKUP($B100,$A$1:$E$5,MATCH(AC$4,$A$1:$E$1,0),0)*SQRT($D100*AC$5))</f>
        <v>5.596875E-005</v>
      </c>
      <c r="AD100" s="0" t="n">
        <f aca="false">IF($A100=AD$7,$G100*AD$6,$G100*AD$6*VLOOKUP($B100,$A$1:$E$5,MATCH(AD$4,$A$1:$E$1,0),0)*SQRT($D100*AD$5))</f>
        <v>5.596875E-005</v>
      </c>
      <c r="AE100" s="0" t="n">
        <f aca="false">IF($A100=AE$7,$G100*AE$6,$G100*AE$6*VLOOKUP($B100,$A$1:$E$5,MATCH(AE$4,$A$1:$E$1,0),0)*SQRT($D100*AE$5))</f>
        <v>5.596875E-005</v>
      </c>
      <c r="AF100" s="0" t="n">
        <f aca="false">IF($A100=AF$7,$G100*AF$6,$G100*AF$6*VLOOKUP($B100,$A$1:$E$5,MATCH(AF$4,$A$1:$E$1,0),0)*SQRT($D100*AF$5))</f>
        <v>5.596875E-005</v>
      </c>
      <c r="AG100" s="0" t="n">
        <f aca="false">IF($A100=AG$7,$G100*AG$6,$G100*AG$6*VLOOKUP($B100,$A$1:$E$5,MATCH(AG$4,$A$1:$E$1,0),0)*SQRT($D100*AG$5))</f>
        <v>0.00277726364599672</v>
      </c>
      <c r="AH100" s="0" t="n">
        <f aca="false">IF($A100=AH$7,$G100*AH$6,$G100*AH$6*VLOOKUP($B100,$A$1:$E$5,MATCH(AH$4,$A$1:$E$1,0),0)*SQRT($D100*AH$5))</f>
        <v>0.00277726364599672</v>
      </c>
      <c r="AI100" s="0" t="n">
        <f aca="false">IF($A100=AI$7,$G100*AI$6,$G100*AI$6*VLOOKUP($B100,$A$1:$E$5,MATCH(AI$4,$A$1:$E$1,0),0)*SQRT($D100*AI$5))</f>
        <v>0.00277726364599672</v>
      </c>
      <c r="AJ100" s="0" t="n">
        <f aca="false">IF($A100=AJ$7,$G100*AJ$6,$G100*AJ$6*VLOOKUP($B100,$A$1:$E$5,MATCH(AJ$4,$A$1:$E$1,0),0)*SQRT($D100*AJ$5))</f>
        <v>0.00277726364599672</v>
      </c>
      <c r="AK100" s="0" t="n">
        <f aca="false">IF($A100=AK$7,$G100*AK$6,$G100*AK$6*VLOOKUP($B100,$A$1:$E$5,MATCH(AK$4,$A$1:$E$1,0),0)*SQRT($D100*AK$5))</f>
        <v>0.000555452729199344</v>
      </c>
      <c r="AL100" s="0" t="n">
        <f aca="false">IF($A100=AL$7,$G100*AL$6,$G100*AL$6*VLOOKUP($B100,$A$1:$E$5,MATCH(AL$4,$A$1:$E$1,0),0)*SQRT($D100*AL$5))</f>
        <v>0.000555452729199344</v>
      </c>
      <c r="AM100" s="0" t="n">
        <f aca="false">IF($A100=AM$7,$G100*AM$6,$G100*AM$6*VLOOKUP($B100,$A$1:$E$5,MATCH(AM$4,$A$1:$E$1,0),0)*SQRT($D100*AM$5))</f>
        <v>0.000555452729199344</v>
      </c>
      <c r="AN100" s="0" t="n">
        <f aca="false">IF($A100=AN$7,$G100*AN$6,$G100*AN$6*VLOOKUP($B100,$A$1:$E$5,MATCH(AN$4,$A$1:$E$1,0),0)*SQRT($D100*AN$5))</f>
        <v>0.000555452729199344</v>
      </c>
      <c r="AO100" s="0" t="n">
        <f aca="false">IF($A100=AO$7,$G100*AO$6,$G100*AO$6*VLOOKUP($B100,$A$1:$E$5,MATCH(AO$4,$A$1:$E$1,0),0)*SQRT($D100*AO$5))</f>
        <v>0.000111090545839869</v>
      </c>
      <c r="AP100" s="0" t="n">
        <f aca="false">IF($A100=AP$7,$G100*AP$6,$G100*AP$6*VLOOKUP($B100,$A$1:$E$5,MATCH(AP$4,$A$1:$E$1,0),0)*SQRT($D100*AP$5))</f>
        <v>0.000111090545839869</v>
      </c>
      <c r="AQ100" s="0" t="n">
        <f aca="false">IF($A100=AQ$7,$G100*AQ$6,$G100*AQ$6*VLOOKUP($B100,$A$1:$E$5,MATCH(AQ$4,$A$1:$E$1,0),0)*SQRT($D100*AQ$5))</f>
        <v>0.000111090545839869</v>
      </c>
      <c r="AR100" s="0" t="n">
        <f aca="false">IF($A100=AR$7,$G100*AR$6,$G100*AR$6*VLOOKUP($B100,$A$1:$E$5,MATCH(AR$4,$A$1:$E$1,0),0)*SQRT($D100*AR$5))</f>
        <v>0.000111090545839869</v>
      </c>
      <c r="AS100" s="0" t="n">
        <f aca="false">IF($A100=AS$7,$G100*AS$6,$G100*AS$6*VLOOKUP($B100,$A$1:$E$5,MATCH(AS$4,$A$1:$E$1,0),0)*SQRT($D100*AS$5))</f>
        <v>0.00139921875</v>
      </c>
      <c r="AT100" s="0" t="n">
        <f aca="false">IF($A100=AT$7,$G100*AT$6,$G100*AT$6*VLOOKUP($B100,$A$1:$E$5,MATCH(AT$4,$A$1:$E$1,0),0)*SQRT($D100*AT$5))</f>
        <v>0.00139921875</v>
      </c>
      <c r="AU100" s="0" t="n">
        <f aca="false">IF($A100=AU$7,$G100*AU$6,$G100*AU$6*VLOOKUP($B100,$A$1:$E$5,MATCH(AU$4,$A$1:$E$1,0),0)*SQRT($D100*AU$5))</f>
        <v>0.00139921875</v>
      </c>
      <c r="AV100" s="0" t="n">
        <f aca="false">IF($A100=AV$7,$G100*AV$6,$G100*AV$6*VLOOKUP($B100,$A$1:$E$5,MATCH(AV$4,$A$1:$E$1,0),0)*SQRT($D100*AV$5))</f>
        <v>0.00139921875</v>
      </c>
      <c r="AW100" s="0" t="n">
        <f aca="false">IF($A100=AW$7,$G100*AW$6,$G100*AW$6*VLOOKUP($B100,$A$1:$E$5,MATCH(AW$4,$A$1:$E$1,0),0)*SQRT($D100*AW$5))</f>
        <v>0.000279843750000001</v>
      </c>
      <c r="AX100" s="0" t="n">
        <f aca="false">IF($A100=AX$7,$G100*AX$6,$G100*AX$6*VLOOKUP($B100,$A$1:$E$5,MATCH(AX$4,$A$1:$E$1,0),0)*SQRT($D100*AX$5))</f>
        <v>0.000279843750000001</v>
      </c>
      <c r="AY100" s="0" t="n">
        <f aca="false">IF($A100=AY$7,$G100*AY$6,$G100*AY$6*VLOOKUP($B100,$A$1:$E$5,MATCH(AY$4,$A$1:$E$1,0),0)*SQRT($D100*AY$5))</f>
        <v>0.000279843750000001</v>
      </c>
      <c r="AZ100" s="0" t="n">
        <f aca="false">IF($A100=AZ$7,$G100*AZ$6,$G100*AZ$6*VLOOKUP($B100,$A$1:$E$5,MATCH(AZ$4,$A$1:$E$1,0),0)*SQRT($D100*AZ$5))</f>
        <v>0.000279843750000001</v>
      </c>
      <c r="BA100" s="0" t="n">
        <f aca="false">IF($A100=BA$7,$G100*BA$6,$G100*BA$6*VLOOKUP($B100,$A$1:$E$5,MATCH(BA$4,$A$1:$E$1,0),0)*SQRT($D100*BA$5))</f>
        <v>5.596875E-005</v>
      </c>
      <c r="BB100" s="0" t="n">
        <f aca="false">IF($A100=BB$7,$G100*BB$6,$G100*BB$6*VLOOKUP($B100,$A$1:$E$5,MATCH(BB$4,$A$1:$E$1,0),0)*SQRT($D100*BB$5))</f>
        <v>5.596875E-005</v>
      </c>
      <c r="BC100" s="0" t="n">
        <f aca="false">IF($A100=BC$7,$G100*BC$6,$G100*BC$6*VLOOKUP($B100,$A$1:$E$5,MATCH(BC$4,$A$1:$E$1,0),0)*SQRT($D100*BC$5))</f>
        <v>5.596875E-005</v>
      </c>
      <c r="BD100" s="0" t="n">
        <f aca="false">IF($A100=BD$7,$G100*BD$6,$G100*BD$6*VLOOKUP($B100,$A$1:$E$5,MATCH(BD$4,$A$1:$E$1,0),0)*SQRT($D100*BD$5))</f>
        <v>5.596875E-005</v>
      </c>
      <c r="BE100" s="0" t="n">
        <f aca="false">IF($A100=BE$7,$G100*BE$6,$G100*BE$6*VLOOKUP($B100,$A$1:$E$5,MATCH(BE$4,$A$1:$E$1,0),0)*SQRT($D100*BE$5))</f>
        <v>0.0138863182299836</v>
      </c>
      <c r="BF100" s="0" t="n">
        <f aca="false">IF($A100=BF$7,$G100*BF$6,$G100*BF$6*VLOOKUP($B100,$A$1:$E$5,MATCH(BF$4,$A$1:$E$1,0),0)*SQRT($D100*BF$5))</f>
        <v>0.0138863182299836</v>
      </c>
      <c r="BG100" s="0" t="n">
        <f aca="false">IF($A100=BG$7,$G100*BG$6,$G100*BG$6*VLOOKUP($B100,$A$1:$E$5,MATCH(BG$4,$A$1:$E$1,0),0)*SQRT($D100*BG$5))</f>
        <v>0.0138863182299836</v>
      </c>
      <c r="BH100" s="0" t="n">
        <f aca="false">IF($A100=BH$7,$G100*BH$6,$G100*BH$6*VLOOKUP($B100,$A$1:$E$5,MATCH(BH$4,$A$1:$E$1,0),0)*SQRT($D100*BH$5))</f>
        <v>0.0138863182299836</v>
      </c>
      <c r="BI100" s="0" t="n">
        <f aca="false">IF($A100=BI$7,$G100*BI$6,$G100*BI$6*VLOOKUP($B100,$A$1:$E$5,MATCH(BI$4,$A$1:$E$1,0),0)*SQRT($D100*BI$5))</f>
        <v>0.00277726364599672</v>
      </c>
      <c r="BJ100" s="0" t="n">
        <f aca="false">IF($A100=BJ$7,$G100*BJ$6,$G100*BJ$6*VLOOKUP($B100,$A$1:$E$5,MATCH(BJ$4,$A$1:$E$1,0),0)*SQRT($D100*BJ$5))</f>
        <v>0.00277726364599672</v>
      </c>
      <c r="BK100" s="0" t="n">
        <f aca="false">IF($A100=BK$7,$G100*BK$6,$G100*BK$6*VLOOKUP($B100,$A$1:$E$5,MATCH(BK$4,$A$1:$E$1,0),0)*SQRT($D100*BK$5))</f>
        <v>0.00277726364599672</v>
      </c>
      <c r="BL100" s="0" t="n">
        <f aca="false">IF($A100=BL$7,$G100*BL$6,$G100*BL$6*VLOOKUP($B100,$A$1:$E$5,MATCH(BL$4,$A$1:$E$1,0),0)*SQRT($D100*BL$5))</f>
        <v>0.00277726364599672</v>
      </c>
      <c r="BM100" s="0" t="n">
        <f aca="false">IF($A100=BM$7,$G100*BM$6,$G100*BM$6*VLOOKUP($B100,$A$1:$E$5,MATCH(BM$4,$A$1:$E$1,0),0)*SQRT($D100*BM$5))</f>
        <v>0.000555452729199344</v>
      </c>
      <c r="BN100" s="0" t="n">
        <f aca="false">IF($A100=BN$7,$G100*BN$6,$G100*BN$6*VLOOKUP($B100,$A$1:$E$5,MATCH(BN$4,$A$1:$E$1,0),0)*SQRT($D100*BN$5))</f>
        <v>0.000555452729199344</v>
      </c>
      <c r="BO100" s="0" t="n">
        <f aca="false">IF($A100=BO$7,$G100*BO$6,$G100*BO$6*VLOOKUP($B100,$A$1:$E$5,MATCH(BO$4,$A$1:$E$1,0),0)*SQRT($D100*BO$5))</f>
        <v>0.000555452729199344</v>
      </c>
      <c r="BP100" s="0" t="n">
        <f aca="false">IF($A100=BP$7,$G100*BP$6,$G100*BP$6*VLOOKUP($B100,$A$1:$E$5,MATCH(BP$4,$A$1:$E$1,0),0)*SQRT($D100*BP$5))</f>
        <v>0.000555452729199344</v>
      </c>
      <c r="BQ100" s="0" t="n">
        <f aca="false">IF($A100=BQ$7,$G100*BQ$6,$G100*BQ$6*VLOOKUP($B100,$A$1:$E$5,MATCH(BQ$4,$A$1:$E$1,0),0)*SQRT($D100*BQ$5))</f>
        <v>0.00699609375</v>
      </c>
      <c r="BR100" s="0" t="n">
        <f aca="false">IF($A100=BR$7,$G100*BR$6,$G100*BR$6*VLOOKUP($B100,$A$1:$E$5,MATCH(BR$4,$A$1:$E$1,0),0)*SQRT($D100*BR$5))</f>
        <v>0.00699609375</v>
      </c>
      <c r="BS100" s="0" t="n">
        <f aca="false">IF($A100=BS$7,$G100*BS$6,$G100*BS$6*VLOOKUP($B100,$A$1:$E$5,MATCH(BS$4,$A$1:$E$1,0),0)*SQRT($D100*BS$5))</f>
        <v>0.00699609375</v>
      </c>
      <c r="BT100" s="0" t="n">
        <f aca="false">IF($A100=BT$7,$G100*BT$6,$G100*BT$6*VLOOKUP($B100,$A$1:$E$5,MATCH(BT$4,$A$1:$E$1,0),0)*SQRT($D100*BT$5))</f>
        <v>0.00699609375</v>
      </c>
      <c r="BU100" s="0" t="n">
        <f aca="false">IF($A100=BU$7,$G100*BU$6,$G100*BU$6*VLOOKUP($B100,$A$1:$E$5,MATCH(BU$4,$A$1:$E$1,0),0)*SQRT($D100*BU$5))</f>
        <v>0.00139921875</v>
      </c>
      <c r="BV100" s="0" t="n">
        <f aca="false">IF($A100=BV$7,$G100*BV$6,$G100*BV$6*VLOOKUP($B100,$A$1:$E$5,MATCH(BV$4,$A$1:$E$1,0),0)*SQRT($D100*BV$5))</f>
        <v>0.00139921875</v>
      </c>
      <c r="BW100" s="0" t="n">
        <f aca="false">IF($A100=BW$7,$G100*BW$6,$G100*BW$6*VLOOKUP($B100,$A$1:$E$5,MATCH(BW$4,$A$1:$E$1,0),0)*SQRT($D100*BW$5))</f>
        <v>0.00139921875</v>
      </c>
      <c r="BX100" s="0" t="n">
        <f aca="false">IF($A100=BX$7,$G100*BX$6,$G100*BX$6*VLOOKUP($B100,$A$1:$E$5,MATCH(BX$4,$A$1:$E$1,0),0)*SQRT($D100*BX$5))</f>
        <v>0.00139921875</v>
      </c>
      <c r="BY100" s="0" t="n">
        <f aca="false">IF($A100=BY$7,$G100*BY$6,$G100*BY$6*VLOOKUP($B100,$A$1:$E$5,MATCH(BY$4,$A$1:$E$1,0),0)*SQRT($D100*BY$5))</f>
        <v>0.00027984375</v>
      </c>
      <c r="BZ100" s="0" t="n">
        <f aca="false">IF($A100=BZ$7,$G100*BZ$6,$G100*BZ$6*VLOOKUP($B100,$A$1:$E$5,MATCH(BZ$4,$A$1:$E$1,0),0)*SQRT($D100*BZ$5))</f>
        <v>0.00027984375</v>
      </c>
      <c r="CA100" s="0" t="n">
        <f aca="false">IF($A100=CA$7,$G100*CA$6,$G100*CA$6*VLOOKUP($B100,$A$1:$E$5,MATCH(CA$4,$A$1:$E$1,0),0)*SQRT($D100*CA$5))</f>
        <v>0.00027984375</v>
      </c>
      <c r="CB100" s="0" t="n">
        <f aca="false">IF($A100=CB$7,$G100*CB$6,$G100*CB$6*VLOOKUP($B100,$A$1:$E$5,MATCH(CB$4,$A$1:$E$1,0),0)*SQRT($D100*CB$5))</f>
        <v>0.00027984375</v>
      </c>
      <c r="CC100" s="0" t="n">
        <f aca="false">IF($A100=CC$7,$G100*CC$6,$G100*CC$6*VLOOKUP($B100,$A$1:$E$5,MATCH(CC$4,$A$1:$E$1,0),0)*SQRT($D100*CC$5))</f>
        <v>0.0555452729199344</v>
      </c>
      <c r="CD100" s="0" t="n">
        <f aca="false">IF($A100=CD$7,$G100*CD$6,$G100*CD$6*VLOOKUP($B100,$A$1:$E$5,MATCH(CD$4,$A$1:$E$1,0),0)*SQRT($D100*CD$5))</f>
        <v>0.0555452729199344</v>
      </c>
      <c r="CE100" s="0" t="n">
        <f aca="false">IF($A100=CE$7,$G100*CE$6,$G100*CE$6*VLOOKUP($B100,$A$1:$E$5,MATCH(CE$4,$A$1:$E$1,0),0)*SQRT($D100*CE$5))</f>
        <v>0.0555452729199344</v>
      </c>
      <c r="CF100" s="0" t="n">
        <f aca="false">IF($A100=CF$7,$G100*CF$6,$G100*CF$6*VLOOKUP($B100,$A$1:$E$5,MATCH(CF$4,$A$1:$E$1,0),0)*SQRT($D100*CF$5))</f>
        <v>0.0555452729199344</v>
      </c>
      <c r="CG100" s="0" t="n">
        <f aca="false">IF($A100=CG$7,$G100*CG$6,$G100*CG$6*VLOOKUP($B100,$A$1:$E$5,MATCH(CG$4,$A$1:$E$1,0),0)*SQRT($D100*CG$5))</f>
        <v>0.0111090545839869</v>
      </c>
      <c r="CH100" s="0" t="n">
        <f aca="false">IF($A100=CH$7,$G100*CH$6,$G100*CH$6*VLOOKUP($B100,$A$1:$E$5,MATCH(CH$4,$A$1:$E$1,0),0)*SQRT($D100*CH$5))</f>
        <v>0.0111090545839869</v>
      </c>
      <c r="CI100" s="0" t="n">
        <f aca="false">IF($A100=CI$7,$G100*CI$6,$G100*CI$6*VLOOKUP($B100,$A$1:$E$5,MATCH(CI$4,$A$1:$E$1,0),0)*SQRT($D100*CI$5))</f>
        <v>0.0111090545839869</v>
      </c>
      <c r="CJ100" s="0" t="n">
        <f aca="false">IF($A100=CJ$7,$G100*CJ$6,$G100*CJ$6*VLOOKUP($B100,$A$1:$E$5,MATCH(CJ$4,$A$1:$E$1,0),0)*SQRT($D100*CJ$5))</f>
        <v>0.0111090545839869</v>
      </c>
      <c r="CK100" s="0" t="n">
        <f aca="false">IF($A100=CK$7,$G100*CK$6,$G100*CK$6*VLOOKUP($B100,$A$1:$E$5,MATCH(CK$4,$A$1:$E$1,0),0)*SQRT($D100*CK$5))</f>
        <v>0.00222181091679738</v>
      </c>
      <c r="CL100" s="0" t="n">
        <f aca="false">IF($A100=CL$7,$G100*CL$6,$G100*CL$6*VLOOKUP($B100,$A$1:$E$5,MATCH(CL$4,$A$1:$E$1,0),0)*SQRT($D100*CL$5))</f>
        <v>0.00222181091679738</v>
      </c>
      <c r="CM100" s="0" t="n">
        <f aca="false">IF($A100=CM$7,$G100*CM$6,$G100*CM$6*VLOOKUP($B100,$A$1:$E$5,MATCH(CM$4,$A$1:$E$1,0),0)*SQRT($D100*CM$5))</f>
        <v>0.00222181091679738</v>
      </c>
      <c r="CN100" s="0" t="n">
        <f aca="false">IF($A100=CN$7,$G100*CN$6,$G100*CN$6*VLOOKUP($B100,$A$1:$E$5,MATCH(CN$4,$A$1:$E$1,0),0)*SQRT($D100*CN$5))</f>
        <v>0.00222181091679738</v>
      </c>
      <c r="CO100" s="0" t="n">
        <f aca="false">IF($A100=CO$7,$G100*CO$6,$G100*CO$6*VLOOKUP($B100,$A$1:$E$5,MATCH(CO$4,$A$1:$E$1,0),0)*SQRT($D100*CO$5))</f>
        <v>0.027984375</v>
      </c>
      <c r="CP100" s="0" t="n">
        <f aca="false">IF($A100=CP$7,$G100*CP$6,$G100*CP$6*VLOOKUP($B100,$A$1:$E$5,MATCH(CP$4,$A$1:$E$1,0),0)*SQRT($D100*CP$5))</f>
        <v>0.027984375</v>
      </c>
      <c r="CQ100" s="0" t="n">
        <f aca="false">IF($A100=CQ$7,$G100*CQ$6,$G100*CQ$6*VLOOKUP($B100,$A$1:$E$5,MATCH(CQ$4,$A$1:$E$1,0),0)*SQRT($D100*CQ$5))</f>
        <v>0.027984375</v>
      </c>
      <c r="CR100" s="0" t="n">
        <f aca="false">IF($A100=CR$7,$G100*CR$6,$G100*CR$6*VLOOKUP($B100,$A$1:$E$5,MATCH(CR$4,$A$1:$E$1,0),0)*SQRT($D100*CR$5))</f>
        <v>0.027984375</v>
      </c>
      <c r="CS100" s="0" t="n">
        <f aca="false">IF($A100=CS$7,$G100*CS$6,$G100*CS$6*VLOOKUP($B100,$A$1:$E$5,MATCH(CS$4,$A$1:$E$1,0),0)*SQRT($D100*CS$5))</f>
        <v>0.00559687500000002</v>
      </c>
      <c r="CT100" s="0" t="n">
        <f aca="false">IF($A100=CT$7,$G100*CT$6,$G100*CT$6*VLOOKUP($B100,$A$1:$E$5,MATCH(CT$4,$A$1:$E$1,0),0)*SQRT($D100*CT$5))</f>
        <v>0.0310937500000001</v>
      </c>
      <c r="CU100" s="0" t="n">
        <f aca="false">IF($A100=CU$7,$G100*CU$6,$G100*CU$6*VLOOKUP($B100,$A$1:$E$5,MATCH(CU$4,$A$1:$E$1,0),0)*SQRT($D100*CU$5))</f>
        <v>0.00559687500000002</v>
      </c>
      <c r="CV100" s="0" t="n">
        <f aca="false">IF($A100=CV$7,$G100*CV$6,$G100*CV$6*VLOOKUP($B100,$A$1:$E$5,MATCH(CV$4,$A$1:$E$1,0),0)*SQRT($D100*CV$5))</f>
        <v>0.00559687500000002</v>
      </c>
      <c r="CW100" s="0" t="n">
        <f aca="false">IF($A100=CW$7,$G100*CW$6,$G100*CW$6*VLOOKUP($B100,$A$1:$E$5,MATCH(CW$4,$A$1:$E$1,0),0)*SQRT($D100*CW$5))</f>
        <v>0.001119375</v>
      </c>
      <c r="CX100" s="0" t="n">
        <f aca="false">IF($A100=CX$7,$G100*CX$6,$G100*CX$6*VLOOKUP($B100,$A$1:$E$5,MATCH(CX$4,$A$1:$E$1,0),0)*SQRT($D100*CX$5))</f>
        <v>0.001119375</v>
      </c>
      <c r="CY100" s="0" t="n">
        <f aca="false">IF($A100=CY$7,$G100*CY$6,$G100*CY$6*VLOOKUP($B100,$A$1:$E$5,MATCH(CY$4,$A$1:$E$1,0),0)*SQRT($D100*CY$5))</f>
        <v>0.001119375</v>
      </c>
      <c r="CZ100" s="0" t="n">
        <f aca="false">IF($A100=CZ$7,$G100*CZ$6,$G100*CZ$6*VLOOKUP($B100,$A$1:$E$5,MATCH(CZ$4,$A$1:$E$1,0),0)*SQRT($D100*CZ$5))</f>
        <v>0.001119375</v>
      </c>
      <c r="DB100" s="0" t="n">
        <f aca="false">SUM(I100:CZ100)/SUM($I$11:$CZ$106)*Computations!$GS$7</f>
        <v>0.126752392001229</v>
      </c>
    </row>
    <row r="101" customFormat="false" ht="14" hidden="false" customHeight="false" outlineLevel="0" collapsed="false">
      <c r="A101" s="0" t="n">
        <v>91</v>
      </c>
      <c r="B101" s="0" t="n">
        <v>4</v>
      </c>
      <c r="C101" s="0" t="n">
        <v>0.005</v>
      </c>
      <c r="D101" s="0" t="n">
        <v>0.18</v>
      </c>
      <c r="E101" s="0" t="n">
        <v>5</v>
      </c>
      <c r="F101" s="0" t="n">
        <v>0.5</v>
      </c>
      <c r="G101" s="0" t="n">
        <f aca="false">SQRT(C101*(1-C101))*F101*E101</f>
        <v>0.176334199745824</v>
      </c>
      <c r="I101" s="0" t="n">
        <f aca="false">IF($A101=I$7,$G101*I$6,$G101*I$6*VLOOKUP($B101,$A$1:$E$5,MATCH(I$4,$A$1:$E$1,0),0)*SQRT($D101*I$5))</f>
        <v>0.00277726364599672</v>
      </c>
      <c r="J101" s="0" t="n">
        <f aca="false">IF($A101=J$7,$G101*J$6,$G101*J$6*VLOOKUP($B101,$A$1:$E$5,MATCH(J$4,$A$1:$E$1,0),0)*SQRT($D101*J$5))</f>
        <v>0.00277726364599672</v>
      </c>
      <c r="K101" s="0" t="n">
        <f aca="false">IF($A101=K$7,$G101*K$6,$G101*K$6*VLOOKUP($B101,$A$1:$E$5,MATCH(K$4,$A$1:$E$1,0),0)*SQRT($D101*K$5))</f>
        <v>0.00277726364599672</v>
      </c>
      <c r="L101" s="0" t="n">
        <f aca="false">IF($A101=L$7,$G101*L$6,$G101*L$6*VLOOKUP($B101,$A$1:$E$5,MATCH(L$4,$A$1:$E$1,0),0)*SQRT($D101*L$5))</f>
        <v>0.00277726364599672</v>
      </c>
      <c r="M101" s="0" t="n">
        <f aca="false">IF($A101=M$7,$G101*M$6,$G101*M$6*VLOOKUP($B101,$A$1:$E$5,MATCH(M$4,$A$1:$E$1,0),0)*SQRT($D101*M$5))</f>
        <v>0.000555452729199344</v>
      </c>
      <c r="N101" s="0" t="n">
        <f aca="false">IF($A101=N$7,$G101*N$6,$G101*N$6*VLOOKUP($B101,$A$1:$E$5,MATCH(N$4,$A$1:$E$1,0),0)*SQRT($D101*N$5))</f>
        <v>0.000555452729199344</v>
      </c>
      <c r="O101" s="0" t="n">
        <f aca="false">IF($A101=O$7,$G101*O$6,$G101*O$6*VLOOKUP($B101,$A$1:$E$5,MATCH(O$4,$A$1:$E$1,0),0)*SQRT($D101*O$5))</f>
        <v>0.000555452729199344</v>
      </c>
      <c r="P101" s="0" t="n">
        <f aca="false">IF($A101=P$7,$G101*P$6,$G101*P$6*VLOOKUP($B101,$A$1:$E$5,MATCH(P$4,$A$1:$E$1,0),0)*SQRT($D101*P$5))</f>
        <v>0.000555452729199344</v>
      </c>
      <c r="Q101" s="0" t="n">
        <f aca="false">IF($A101=Q$7,$G101*Q$6,$G101*Q$6*VLOOKUP($B101,$A$1:$E$5,MATCH(Q$4,$A$1:$E$1,0),0)*SQRT($D101*Q$5))</f>
        <v>0.000111090545839869</v>
      </c>
      <c r="R101" s="0" t="n">
        <f aca="false">IF($A101=R$7,$G101*R$6,$G101*R$6*VLOOKUP($B101,$A$1:$E$5,MATCH(R$4,$A$1:$E$1,0),0)*SQRT($D101*R$5))</f>
        <v>0.000111090545839869</v>
      </c>
      <c r="S101" s="0" t="n">
        <f aca="false">IF($A101=S$7,$G101*S$6,$G101*S$6*VLOOKUP($B101,$A$1:$E$5,MATCH(S$4,$A$1:$E$1,0),0)*SQRT($D101*S$5))</f>
        <v>0.000111090545839869</v>
      </c>
      <c r="T101" s="0" t="n">
        <f aca="false">IF($A101=T$7,$G101*T$6,$G101*T$6*VLOOKUP($B101,$A$1:$E$5,MATCH(T$4,$A$1:$E$1,0),0)*SQRT($D101*T$5))</f>
        <v>0.000111090545839869</v>
      </c>
      <c r="U101" s="0" t="n">
        <f aca="false">IF($A101=U$7,$G101*U$6,$G101*U$6*VLOOKUP($B101,$A$1:$E$5,MATCH(U$4,$A$1:$E$1,0),0)*SQRT($D101*U$5))</f>
        <v>0.00139921875</v>
      </c>
      <c r="V101" s="0" t="n">
        <f aca="false">IF($A101=V$7,$G101*V$6,$G101*V$6*VLOOKUP($B101,$A$1:$E$5,MATCH(V$4,$A$1:$E$1,0),0)*SQRT($D101*V$5))</f>
        <v>0.00139921875</v>
      </c>
      <c r="W101" s="0" t="n">
        <f aca="false">IF($A101=W$7,$G101*W$6,$G101*W$6*VLOOKUP($B101,$A$1:$E$5,MATCH(W$4,$A$1:$E$1,0),0)*SQRT($D101*W$5))</f>
        <v>0.00139921875</v>
      </c>
      <c r="X101" s="0" t="n">
        <f aca="false">IF($A101=X$7,$G101*X$6,$G101*X$6*VLOOKUP($B101,$A$1:$E$5,MATCH(X$4,$A$1:$E$1,0),0)*SQRT($D101*X$5))</f>
        <v>0.00139921875</v>
      </c>
      <c r="Y101" s="0" t="n">
        <f aca="false">IF($A101=Y$7,$G101*Y$6,$G101*Y$6*VLOOKUP($B101,$A$1:$E$5,MATCH(Y$4,$A$1:$E$1,0),0)*SQRT($D101*Y$5))</f>
        <v>0.000279843750000001</v>
      </c>
      <c r="Z101" s="0" t="n">
        <f aca="false">IF($A101=Z$7,$G101*Z$6,$G101*Z$6*VLOOKUP($B101,$A$1:$E$5,MATCH(Z$4,$A$1:$E$1,0),0)*SQRT($D101*Z$5))</f>
        <v>0.000279843750000001</v>
      </c>
      <c r="AA101" s="0" t="n">
        <f aca="false">IF($A101=AA$7,$G101*AA$6,$G101*AA$6*VLOOKUP($B101,$A$1:$E$5,MATCH(AA$4,$A$1:$E$1,0),0)*SQRT($D101*AA$5))</f>
        <v>0.000279843750000001</v>
      </c>
      <c r="AB101" s="0" t="n">
        <f aca="false">IF($A101=AB$7,$G101*AB$6,$G101*AB$6*VLOOKUP($B101,$A$1:$E$5,MATCH(AB$4,$A$1:$E$1,0),0)*SQRT($D101*AB$5))</f>
        <v>0.000279843750000001</v>
      </c>
      <c r="AC101" s="0" t="n">
        <f aca="false">IF($A101=AC$7,$G101*AC$6,$G101*AC$6*VLOOKUP($B101,$A$1:$E$5,MATCH(AC$4,$A$1:$E$1,0),0)*SQRT($D101*AC$5))</f>
        <v>5.596875E-005</v>
      </c>
      <c r="AD101" s="0" t="n">
        <f aca="false">IF($A101=AD$7,$G101*AD$6,$G101*AD$6*VLOOKUP($B101,$A$1:$E$5,MATCH(AD$4,$A$1:$E$1,0),0)*SQRT($D101*AD$5))</f>
        <v>5.596875E-005</v>
      </c>
      <c r="AE101" s="0" t="n">
        <f aca="false">IF($A101=AE$7,$G101*AE$6,$G101*AE$6*VLOOKUP($B101,$A$1:$E$5,MATCH(AE$4,$A$1:$E$1,0),0)*SQRT($D101*AE$5))</f>
        <v>5.596875E-005</v>
      </c>
      <c r="AF101" s="0" t="n">
        <f aca="false">IF($A101=AF$7,$G101*AF$6,$G101*AF$6*VLOOKUP($B101,$A$1:$E$5,MATCH(AF$4,$A$1:$E$1,0),0)*SQRT($D101*AF$5))</f>
        <v>5.596875E-005</v>
      </c>
      <c r="AG101" s="0" t="n">
        <f aca="false">IF($A101=AG$7,$G101*AG$6,$G101*AG$6*VLOOKUP($B101,$A$1:$E$5,MATCH(AG$4,$A$1:$E$1,0),0)*SQRT($D101*AG$5))</f>
        <v>0.00277726364599672</v>
      </c>
      <c r="AH101" s="0" t="n">
        <f aca="false">IF($A101=AH$7,$G101*AH$6,$G101*AH$6*VLOOKUP($B101,$A$1:$E$5,MATCH(AH$4,$A$1:$E$1,0),0)*SQRT($D101*AH$5))</f>
        <v>0.00277726364599672</v>
      </c>
      <c r="AI101" s="0" t="n">
        <f aca="false">IF($A101=AI$7,$G101*AI$6,$G101*AI$6*VLOOKUP($B101,$A$1:$E$5,MATCH(AI$4,$A$1:$E$1,0),0)*SQRT($D101*AI$5))</f>
        <v>0.00277726364599672</v>
      </c>
      <c r="AJ101" s="0" t="n">
        <f aca="false">IF($A101=AJ$7,$G101*AJ$6,$G101*AJ$6*VLOOKUP($B101,$A$1:$E$5,MATCH(AJ$4,$A$1:$E$1,0),0)*SQRT($D101*AJ$5))</f>
        <v>0.00277726364599672</v>
      </c>
      <c r="AK101" s="0" t="n">
        <f aca="false">IF($A101=AK$7,$G101*AK$6,$G101*AK$6*VLOOKUP($B101,$A$1:$E$5,MATCH(AK$4,$A$1:$E$1,0),0)*SQRT($D101*AK$5))</f>
        <v>0.000555452729199344</v>
      </c>
      <c r="AL101" s="0" t="n">
        <f aca="false">IF($A101=AL$7,$G101*AL$6,$G101*AL$6*VLOOKUP($B101,$A$1:$E$5,MATCH(AL$4,$A$1:$E$1,0),0)*SQRT($D101*AL$5))</f>
        <v>0.000555452729199344</v>
      </c>
      <c r="AM101" s="0" t="n">
        <f aca="false">IF($A101=AM$7,$G101*AM$6,$G101*AM$6*VLOOKUP($B101,$A$1:$E$5,MATCH(AM$4,$A$1:$E$1,0),0)*SQRT($D101*AM$5))</f>
        <v>0.000555452729199344</v>
      </c>
      <c r="AN101" s="0" t="n">
        <f aca="false">IF($A101=AN$7,$G101*AN$6,$G101*AN$6*VLOOKUP($B101,$A$1:$E$5,MATCH(AN$4,$A$1:$E$1,0),0)*SQRT($D101*AN$5))</f>
        <v>0.000555452729199344</v>
      </c>
      <c r="AO101" s="0" t="n">
        <f aca="false">IF($A101=AO$7,$G101*AO$6,$G101*AO$6*VLOOKUP($B101,$A$1:$E$5,MATCH(AO$4,$A$1:$E$1,0),0)*SQRT($D101*AO$5))</f>
        <v>0.000111090545839869</v>
      </c>
      <c r="AP101" s="0" t="n">
        <f aca="false">IF($A101=AP$7,$G101*AP$6,$G101*AP$6*VLOOKUP($B101,$A$1:$E$5,MATCH(AP$4,$A$1:$E$1,0),0)*SQRT($D101*AP$5))</f>
        <v>0.000111090545839869</v>
      </c>
      <c r="AQ101" s="0" t="n">
        <f aca="false">IF($A101=AQ$7,$G101*AQ$6,$G101*AQ$6*VLOOKUP($B101,$A$1:$E$5,MATCH(AQ$4,$A$1:$E$1,0),0)*SQRT($D101*AQ$5))</f>
        <v>0.000111090545839869</v>
      </c>
      <c r="AR101" s="0" t="n">
        <f aca="false">IF($A101=AR$7,$G101*AR$6,$G101*AR$6*VLOOKUP($B101,$A$1:$E$5,MATCH(AR$4,$A$1:$E$1,0),0)*SQRT($D101*AR$5))</f>
        <v>0.000111090545839869</v>
      </c>
      <c r="AS101" s="0" t="n">
        <f aca="false">IF($A101=AS$7,$G101*AS$6,$G101*AS$6*VLOOKUP($B101,$A$1:$E$5,MATCH(AS$4,$A$1:$E$1,0),0)*SQRT($D101*AS$5))</f>
        <v>0.00139921875</v>
      </c>
      <c r="AT101" s="0" t="n">
        <f aca="false">IF($A101=AT$7,$G101*AT$6,$G101*AT$6*VLOOKUP($B101,$A$1:$E$5,MATCH(AT$4,$A$1:$E$1,0),0)*SQRT($D101*AT$5))</f>
        <v>0.00139921875</v>
      </c>
      <c r="AU101" s="0" t="n">
        <f aca="false">IF($A101=AU$7,$G101*AU$6,$G101*AU$6*VLOOKUP($B101,$A$1:$E$5,MATCH(AU$4,$A$1:$E$1,0),0)*SQRT($D101*AU$5))</f>
        <v>0.00139921875</v>
      </c>
      <c r="AV101" s="0" t="n">
        <f aca="false">IF($A101=AV$7,$G101*AV$6,$G101*AV$6*VLOOKUP($B101,$A$1:$E$5,MATCH(AV$4,$A$1:$E$1,0),0)*SQRT($D101*AV$5))</f>
        <v>0.00139921875</v>
      </c>
      <c r="AW101" s="0" t="n">
        <f aca="false">IF($A101=AW$7,$G101*AW$6,$G101*AW$6*VLOOKUP($B101,$A$1:$E$5,MATCH(AW$4,$A$1:$E$1,0),0)*SQRT($D101*AW$5))</f>
        <v>0.000279843750000001</v>
      </c>
      <c r="AX101" s="0" t="n">
        <f aca="false">IF($A101=AX$7,$G101*AX$6,$G101*AX$6*VLOOKUP($B101,$A$1:$E$5,MATCH(AX$4,$A$1:$E$1,0),0)*SQRT($D101*AX$5))</f>
        <v>0.000279843750000001</v>
      </c>
      <c r="AY101" s="0" t="n">
        <f aca="false">IF($A101=AY$7,$G101*AY$6,$G101*AY$6*VLOOKUP($B101,$A$1:$E$5,MATCH(AY$4,$A$1:$E$1,0),0)*SQRT($D101*AY$5))</f>
        <v>0.000279843750000001</v>
      </c>
      <c r="AZ101" s="0" t="n">
        <f aca="false">IF($A101=AZ$7,$G101*AZ$6,$G101*AZ$6*VLOOKUP($B101,$A$1:$E$5,MATCH(AZ$4,$A$1:$E$1,0),0)*SQRT($D101*AZ$5))</f>
        <v>0.000279843750000001</v>
      </c>
      <c r="BA101" s="0" t="n">
        <f aca="false">IF($A101=BA$7,$G101*BA$6,$G101*BA$6*VLOOKUP($B101,$A$1:$E$5,MATCH(BA$4,$A$1:$E$1,0),0)*SQRT($D101*BA$5))</f>
        <v>5.596875E-005</v>
      </c>
      <c r="BB101" s="0" t="n">
        <f aca="false">IF($A101=BB$7,$G101*BB$6,$G101*BB$6*VLOOKUP($B101,$A$1:$E$5,MATCH(BB$4,$A$1:$E$1,0),0)*SQRT($D101*BB$5))</f>
        <v>5.596875E-005</v>
      </c>
      <c r="BC101" s="0" t="n">
        <f aca="false">IF($A101=BC$7,$G101*BC$6,$G101*BC$6*VLOOKUP($B101,$A$1:$E$5,MATCH(BC$4,$A$1:$E$1,0),0)*SQRT($D101*BC$5))</f>
        <v>5.596875E-005</v>
      </c>
      <c r="BD101" s="0" t="n">
        <f aca="false">IF($A101=BD$7,$G101*BD$6,$G101*BD$6*VLOOKUP($B101,$A$1:$E$5,MATCH(BD$4,$A$1:$E$1,0),0)*SQRT($D101*BD$5))</f>
        <v>5.596875E-005</v>
      </c>
      <c r="BE101" s="0" t="n">
        <f aca="false">IF($A101=BE$7,$G101*BE$6,$G101*BE$6*VLOOKUP($B101,$A$1:$E$5,MATCH(BE$4,$A$1:$E$1,0),0)*SQRT($D101*BE$5))</f>
        <v>0.0138863182299836</v>
      </c>
      <c r="BF101" s="0" t="n">
        <f aca="false">IF($A101=BF$7,$G101*BF$6,$G101*BF$6*VLOOKUP($B101,$A$1:$E$5,MATCH(BF$4,$A$1:$E$1,0),0)*SQRT($D101*BF$5))</f>
        <v>0.0138863182299836</v>
      </c>
      <c r="BG101" s="0" t="n">
        <f aca="false">IF($A101=BG$7,$G101*BG$6,$G101*BG$6*VLOOKUP($B101,$A$1:$E$5,MATCH(BG$4,$A$1:$E$1,0),0)*SQRT($D101*BG$5))</f>
        <v>0.0138863182299836</v>
      </c>
      <c r="BH101" s="0" t="n">
        <f aca="false">IF($A101=BH$7,$G101*BH$6,$G101*BH$6*VLOOKUP($B101,$A$1:$E$5,MATCH(BH$4,$A$1:$E$1,0),0)*SQRT($D101*BH$5))</f>
        <v>0.0138863182299836</v>
      </c>
      <c r="BI101" s="0" t="n">
        <f aca="false">IF($A101=BI$7,$G101*BI$6,$G101*BI$6*VLOOKUP($B101,$A$1:$E$5,MATCH(BI$4,$A$1:$E$1,0),0)*SQRT($D101*BI$5))</f>
        <v>0.00277726364599672</v>
      </c>
      <c r="BJ101" s="0" t="n">
        <f aca="false">IF($A101=BJ$7,$G101*BJ$6,$G101*BJ$6*VLOOKUP($B101,$A$1:$E$5,MATCH(BJ$4,$A$1:$E$1,0),0)*SQRT($D101*BJ$5))</f>
        <v>0.00277726364599672</v>
      </c>
      <c r="BK101" s="0" t="n">
        <f aca="false">IF($A101=BK$7,$G101*BK$6,$G101*BK$6*VLOOKUP($B101,$A$1:$E$5,MATCH(BK$4,$A$1:$E$1,0),0)*SQRT($D101*BK$5))</f>
        <v>0.00277726364599672</v>
      </c>
      <c r="BL101" s="0" t="n">
        <f aca="false">IF($A101=BL$7,$G101*BL$6,$G101*BL$6*VLOOKUP($B101,$A$1:$E$5,MATCH(BL$4,$A$1:$E$1,0),0)*SQRT($D101*BL$5))</f>
        <v>0.00277726364599672</v>
      </c>
      <c r="BM101" s="0" t="n">
        <f aca="false">IF($A101=BM$7,$G101*BM$6,$G101*BM$6*VLOOKUP($B101,$A$1:$E$5,MATCH(BM$4,$A$1:$E$1,0),0)*SQRT($D101*BM$5))</f>
        <v>0.000555452729199344</v>
      </c>
      <c r="BN101" s="0" t="n">
        <f aca="false">IF($A101=BN$7,$G101*BN$6,$G101*BN$6*VLOOKUP($B101,$A$1:$E$5,MATCH(BN$4,$A$1:$E$1,0),0)*SQRT($D101*BN$5))</f>
        <v>0.000555452729199344</v>
      </c>
      <c r="BO101" s="0" t="n">
        <f aca="false">IF($A101=BO$7,$G101*BO$6,$G101*BO$6*VLOOKUP($B101,$A$1:$E$5,MATCH(BO$4,$A$1:$E$1,0),0)*SQRT($D101*BO$5))</f>
        <v>0.000555452729199344</v>
      </c>
      <c r="BP101" s="0" t="n">
        <f aca="false">IF($A101=BP$7,$G101*BP$6,$G101*BP$6*VLOOKUP($B101,$A$1:$E$5,MATCH(BP$4,$A$1:$E$1,0),0)*SQRT($D101*BP$5))</f>
        <v>0.000555452729199344</v>
      </c>
      <c r="BQ101" s="0" t="n">
        <f aca="false">IF($A101=BQ$7,$G101*BQ$6,$G101*BQ$6*VLOOKUP($B101,$A$1:$E$5,MATCH(BQ$4,$A$1:$E$1,0),0)*SQRT($D101*BQ$5))</f>
        <v>0.00699609375</v>
      </c>
      <c r="BR101" s="0" t="n">
        <f aca="false">IF($A101=BR$7,$G101*BR$6,$G101*BR$6*VLOOKUP($B101,$A$1:$E$5,MATCH(BR$4,$A$1:$E$1,0),0)*SQRT($D101*BR$5))</f>
        <v>0.00699609375</v>
      </c>
      <c r="BS101" s="0" t="n">
        <f aca="false">IF($A101=BS$7,$G101*BS$6,$G101*BS$6*VLOOKUP($B101,$A$1:$E$5,MATCH(BS$4,$A$1:$E$1,0),0)*SQRT($D101*BS$5))</f>
        <v>0.00699609375</v>
      </c>
      <c r="BT101" s="0" t="n">
        <f aca="false">IF($A101=BT$7,$G101*BT$6,$G101*BT$6*VLOOKUP($B101,$A$1:$E$5,MATCH(BT$4,$A$1:$E$1,0),0)*SQRT($D101*BT$5))</f>
        <v>0.00699609375</v>
      </c>
      <c r="BU101" s="0" t="n">
        <f aca="false">IF($A101=BU$7,$G101*BU$6,$G101*BU$6*VLOOKUP($B101,$A$1:$E$5,MATCH(BU$4,$A$1:$E$1,0),0)*SQRT($D101*BU$5))</f>
        <v>0.00139921875</v>
      </c>
      <c r="BV101" s="0" t="n">
        <f aca="false">IF($A101=BV$7,$G101*BV$6,$G101*BV$6*VLOOKUP($B101,$A$1:$E$5,MATCH(BV$4,$A$1:$E$1,0),0)*SQRT($D101*BV$5))</f>
        <v>0.00139921875</v>
      </c>
      <c r="BW101" s="0" t="n">
        <f aca="false">IF($A101=BW$7,$G101*BW$6,$G101*BW$6*VLOOKUP($B101,$A$1:$E$5,MATCH(BW$4,$A$1:$E$1,0),0)*SQRT($D101*BW$5))</f>
        <v>0.00139921875</v>
      </c>
      <c r="BX101" s="0" t="n">
        <f aca="false">IF($A101=BX$7,$G101*BX$6,$G101*BX$6*VLOOKUP($B101,$A$1:$E$5,MATCH(BX$4,$A$1:$E$1,0),0)*SQRT($D101*BX$5))</f>
        <v>0.00139921875</v>
      </c>
      <c r="BY101" s="0" t="n">
        <f aca="false">IF($A101=BY$7,$G101*BY$6,$G101*BY$6*VLOOKUP($B101,$A$1:$E$5,MATCH(BY$4,$A$1:$E$1,0),0)*SQRT($D101*BY$5))</f>
        <v>0.00027984375</v>
      </c>
      <c r="BZ101" s="0" t="n">
        <f aca="false">IF($A101=BZ$7,$G101*BZ$6,$G101*BZ$6*VLOOKUP($B101,$A$1:$E$5,MATCH(BZ$4,$A$1:$E$1,0),0)*SQRT($D101*BZ$5))</f>
        <v>0.00027984375</v>
      </c>
      <c r="CA101" s="0" t="n">
        <f aca="false">IF($A101=CA$7,$G101*CA$6,$G101*CA$6*VLOOKUP($B101,$A$1:$E$5,MATCH(CA$4,$A$1:$E$1,0),0)*SQRT($D101*CA$5))</f>
        <v>0.00027984375</v>
      </c>
      <c r="CB101" s="0" t="n">
        <f aca="false">IF($A101=CB$7,$G101*CB$6,$G101*CB$6*VLOOKUP($B101,$A$1:$E$5,MATCH(CB$4,$A$1:$E$1,0),0)*SQRT($D101*CB$5))</f>
        <v>0.00027984375</v>
      </c>
      <c r="CC101" s="0" t="n">
        <f aca="false">IF($A101=CC$7,$G101*CC$6,$G101*CC$6*VLOOKUP($B101,$A$1:$E$5,MATCH(CC$4,$A$1:$E$1,0),0)*SQRT($D101*CC$5))</f>
        <v>0.0555452729199344</v>
      </c>
      <c r="CD101" s="0" t="n">
        <f aca="false">IF($A101=CD$7,$G101*CD$6,$G101*CD$6*VLOOKUP($B101,$A$1:$E$5,MATCH(CD$4,$A$1:$E$1,0),0)*SQRT($D101*CD$5))</f>
        <v>0.0555452729199344</v>
      </c>
      <c r="CE101" s="0" t="n">
        <f aca="false">IF($A101=CE$7,$G101*CE$6,$G101*CE$6*VLOOKUP($B101,$A$1:$E$5,MATCH(CE$4,$A$1:$E$1,0),0)*SQRT($D101*CE$5))</f>
        <v>0.0555452729199344</v>
      </c>
      <c r="CF101" s="0" t="n">
        <f aca="false">IF($A101=CF$7,$G101*CF$6,$G101*CF$6*VLOOKUP($B101,$A$1:$E$5,MATCH(CF$4,$A$1:$E$1,0),0)*SQRT($D101*CF$5))</f>
        <v>0.0555452729199344</v>
      </c>
      <c r="CG101" s="0" t="n">
        <f aca="false">IF($A101=CG$7,$G101*CG$6,$G101*CG$6*VLOOKUP($B101,$A$1:$E$5,MATCH(CG$4,$A$1:$E$1,0),0)*SQRT($D101*CG$5))</f>
        <v>0.0111090545839869</v>
      </c>
      <c r="CH101" s="0" t="n">
        <f aca="false">IF($A101=CH$7,$G101*CH$6,$G101*CH$6*VLOOKUP($B101,$A$1:$E$5,MATCH(CH$4,$A$1:$E$1,0),0)*SQRT($D101*CH$5))</f>
        <v>0.0111090545839869</v>
      </c>
      <c r="CI101" s="0" t="n">
        <f aca="false">IF($A101=CI$7,$G101*CI$6,$G101*CI$6*VLOOKUP($B101,$A$1:$E$5,MATCH(CI$4,$A$1:$E$1,0),0)*SQRT($D101*CI$5))</f>
        <v>0.0111090545839869</v>
      </c>
      <c r="CJ101" s="0" t="n">
        <f aca="false">IF($A101=CJ$7,$G101*CJ$6,$G101*CJ$6*VLOOKUP($B101,$A$1:$E$5,MATCH(CJ$4,$A$1:$E$1,0),0)*SQRT($D101*CJ$5))</f>
        <v>0.0111090545839869</v>
      </c>
      <c r="CK101" s="0" t="n">
        <f aca="false">IF($A101=CK$7,$G101*CK$6,$G101*CK$6*VLOOKUP($B101,$A$1:$E$5,MATCH(CK$4,$A$1:$E$1,0),0)*SQRT($D101*CK$5))</f>
        <v>0.00222181091679738</v>
      </c>
      <c r="CL101" s="0" t="n">
        <f aca="false">IF($A101=CL$7,$G101*CL$6,$G101*CL$6*VLOOKUP($B101,$A$1:$E$5,MATCH(CL$4,$A$1:$E$1,0),0)*SQRT($D101*CL$5))</f>
        <v>0.00222181091679738</v>
      </c>
      <c r="CM101" s="0" t="n">
        <f aca="false">IF($A101=CM$7,$G101*CM$6,$G101*CM$6*VLOOKUP($B101,$A$1:$E$5,MATCH(CM$4,$A$1:$E$1,0),0)*SQRT($D101*CM$5))</f>
        <v>0.00222181091679738</v>
      </c>
      <c r="CN101" s="0" t="n">
        <f aca="false">IF($A101=CN$7,$G101*CN$6,$G101*CN$6*VLOOKUP($B101,$A$1:$E$5,MATCH(CN$4,$A$1:$E$1,0),0)*SQRT($D101*CN$5))</f>
        <v>0.00222181091679738</v>
      </c>
      <c r="CO101" s="0" t="n">
        <f aca="false">IF($A101=CO$7,$G101*CO$6,$G101*CO$6*VLOOKUP($B101,$A$1:$E$5,MATCH(CO$4,$A$1:$E$1,0),0)*SQRT($D101*CO$5))</f>
        <v>0.027984375</v>
      </c>
      <c r="CP101" s="0" t="n">
        <f aca="false">IF($A101=CP$7,$G101*CP$6,$G101*CP$6*VLOOKUP($B101,$A$1:$E$5,MATCH(CP$4,$A$1:$E$1,0),0)*SQRT($D101*CP$5))</f>
        <v>0.027984375</v>
      </c>
      <c r="CQ101" s="0" t="n">
        <f aca="false">IF($A101=CQ$7,$G101*CQ$6,$G101*CQ$6*VLOOKUP($B101,$A$1:$E$5,MATCH(CQ$4,$A$1:$E$1,0),0)*SQRT($D101*CQ$5))</f>
        <v>0.027984375</v>
      </c>
      <c r="CR101" s="0" t="n">
        <f aca="false">IF($A101=CR$7,$G101*CR$6,$G101*CR$6*VLOOKUP($B101,$A$1:$E$5,MATCH(CR$4,$A$1:$E$1,0),0)*SQRT($D101*CR$5))</f>
        <v>0.027984375</v>
      </c>
      <c r="CS101" s="0" t="n">
        <f aca="false">IF($A101=CS$7,$G101*CS$6,$G101*CS$6*VLOOKUP($B101,$A$1:$E$5,MATCH(CS$4,$A$1:$E$1,0),0)*SQRT($D101*CS$5))</f>
        <v>0.00559687500000002</v>
      </c>
      <c r="CT101" s="0" t="n">
        <f aca="false">IF($A101=CT$7,$G101*CT$6,$G101*CT$6*VLOOKUP($B101,$A$1:$E$5,MATCH(CT$4,$A$1:$E$1,0),0)*SQRT($D101*CT$5))</f>
        <v>0.00559687500000002</v>
      </c>
      <c r="CU101" s="0" t="n">
        <f aca="false">IF($A101=CU$7,$G101*CU$6,$G101*CU$6*VLOOKUP($B101,$A$1:$E$5,MATCH(CU$4,$A$1:$E$1,0),0)*SQRT($D101*CU$5))</f>
        <v>0.0310937500000001</v>
      </c>
      <c r="CV101" s="0" t="n">
        <f aca="false">IF($A101=CV$7,$G101*CV$6,$G101*CV$6*VLOOKUP($B101,$A$1:$E$5,MATCH(CV$4,$A$1:$E$1,0),0)*SQRT($D101*CV$5))</f>
        <v>0.00559687500000002</v>
      </c>
      <c r="CW101" s="0" t="n">
        <f aca="false">IF($A101=CW$7,$G101*CW$6,$G101*CW$6*VLOOKUP($B101,$A$1:$E$5,MATCH(CW$4,$A$1:$E$1,0),0)*SQRT($D101*CW$5))</f>
        <v>0.001119375</v>
      </c>
      <c r="CX101" s="0" t="n">
        <f aca="false">IF($A101=CX$7,$G101*CX$6,$G101*CX$6*VLOOKUP($B101,$A$1:$E$5,MATCH(CX$4,$A$1:$E$1,0),0)*SQRT($D101*CX$5))</f>
        <v>0.001119375</v>
      </c>
      <c r="CY101" s="0" t="n">
        <f aca="false">IF($A101=CY$7,$G101*CY$6,$G101*CY$6*VLOOKUP($B101,$A$1:$E$5,MATCH(CY$4,$A$1:$E$1,0),0)*SQRT($D101*CY$5))</f>
        <v>0.001119375</v>
      </c>
      <c r="CZ101" s="0" t="n">
        <f aca="false">IF($A101=CZ$7,$G101*CZ$6,$G101*CZ$6*VLOOKUP($B101,$A$1:$E$5,MATCH(CZ$4,$A$1:$E$1,0),0)*SQRT($D101*CZ$5))</f>
        <v>0.001119375</v>
      </c>
      <c r="DB101" s="0" t="n">
        <f aca="false">SUM(I101:CZ101)/SUM($I$11:$CZ$106)*Computations!$GS$7</f>
        <v>0.126752392001229</v>
      </c>
    </row>
    <row r="102" customFormat="false" ht="14" hidden="false" customHeight="false" outlineLevel="0" collapsed="false">
      <c r="A102" s="0" t="n">
        <v>92</v>
      </c>
      <c r="B102" s="0" t="n">
        <v>4</v>
      </c>
      <c r="C102" s="0" t="n">
        <v>0.005</v>
      </c>
      <c r="D102" s="0" t="n">
        <v>0.18</v>
      </c>
      <c r="E102" s="0" t="n">
        <v>5</v>
      </c>
      <c r="F102" s="0" t="n">
        <v>0.5</v>
      </c>
      <c r="G102" s="0" t="n">
        <f aca="false">SQRT(C102*(1-C102))*F102*E102</f>
        <v>0.176334199745824</v>
      </c>
      <c r="I102" s="0" t="n">
        <f aca="false">IF($A102=I$7,$G102*I$6,$G102*I$6*VLOOKUP($B102,$A$1:$E$5,MATCH(I$4,$A$1:$E$1,0),0)*SQRT($D102*I$5))</f>
        <v>0.00277726364599672</v>
      </c>
      <c r="J102" s="0" t="n">
        <f aca="false">IF($A102=J$7,$G102*J$6,$G102*J$6*VLOOKUP($B102,$A$1:$E$5,MATCH(J$4,$A$1:$E$1,0),0)*SQRT($D102*J$5))</f>
        <v>0.00277726364599672</v>
      </c>
      <c r="K102" s="0" t="n">
        <f aca="false">IF($A102=K$7,$G102*K$6,$G102*K$6*VLOOKUP($B102,$A$1:$E$5,MATCH(K$4,$A$1:$E$1,0),0)*SQRT($D102*K$5))</f>
        <v>0.00277726364599672</v>
      </c>
      <c r="L102" s="0" t="n">
        <f aca="false">IF($A102=L$7,$G102*L$6,$G102*L$6*VLOOKUP($B102,$A$1:$E$5,MATCH(L$4,$A$1:$E$1,0),0)*SQRT($D102*L$5))</f>
        <v>0.00277726364599672</v>
      </c>
      <c r="M102" s="0" t="n">
        <f aca="false">IF($A102=M$7,$G102*M$6,$G102*M$6*VLOOKUP($B102,$A$1:$E$5,MATCH(M$4,$A$1:$E$1,0),0)*SQRT($D102*M$5))</f>
        <v>0.000555452729199344</v>
      </c>
      <c r="N102" s="0" t="n">
        <f aca="false">IF($A102=N$7,$G102*N$6,$G102*N$6*VLOOKUP($B102,$A$1:$E$5,MATCH(N$4,$A$1:$E$1,0),0)*SQRT($D102*N$5))</f>
        <v>0.000555452729199344</v>
      </c>
      <c r="O102" s="0" t="n">
        <f aca="false">IF($A102=O$7,$G102*O$6,$G102*O$6*VLOOKUP($B102,$A$1:$E$5,MATCH(O$4,$A$1:$E$1,0),0)*SQRT($D102*O$5))</f>
        <v>0.000555452729199344</v>
      </c>
      <c r="P102" s="0" t="n">
        <f aca="false">IF($A102=P$7,$G102*P$6,$G102*P$6*VLOOKUP($B102,$A$1:$E$5,MATCH(P$4,$A$1:$E$1,0),0)*SQRT($D102*P$5))</f>
        <v>0.000555452729199344</v>
      </c>
      <c r="Q102" s="0" t="n">
        <f aca="false">IF($A102=Q$7,$G102*Q$6,$G102*Q$6*VLOOKUP($B102,$A$1:$E$5,MATCH(Q$4,$A$1:$E$1,0),0)*SQRT($D102*Q$5))</f>
        <v>0.000111090545839869</v>
      </c>
      <c r="R102" s="0" t="n">
        <f aca="false">IF($A102=R$7,$G102*R$6,$G102*R$6*VLOOKUP($B102,$A$1:$E$5,MATCH(R$4,$A$1:$E$1,0),0)*SQRT($D102*R$5))</f>
        <v>0.000111090545839869</v>
      </c>
      <c r="S102" s="0" t="n">
        <f aca="false">IF($A102=S$7,$G102*S$6,$G102*S$6*VLOOKUP($B102,$A$1:$E$5,MATCH(S$4,$A$1:$E$1,0),0)*SQRT($D102*S$5))</f>
        <v>0.000111090545839869</v>
      </c>
      <c r="T102" s="0" t="n">
        <f aca="false">IF($A102=T$7,$G102*T$6,$G102*T$6*VLOOKUP($B102,$A$1:$E$5,MATCH(T$4,$A$1:$E$1,0),0)*SQRT($D102*T$5))</f>
        <v>0.000111090545839869</v>
      </c>
      <c r="U102" s="0" t="n">
        <f aca="false">IF($A102=U$7,$G102*U$6,$G102*U$6*VLOOKUP($B102,$A$1:$E$5,MATCH(U$4,$A$1:$E$1,0),0)*SQRT($D102*U$5))</f>
        <v>0.00139921875</v>
      </c>
      <c r="V102" s="0" t="n">
        <f aca="false">IF($A102=V$7,$G102*V$6,$G102*V$6*VLOOKUP($B102,$A$1:$E$5,MATCH(V$4,$A$1:$E$1,0),0)*SQRT($D102*V$5))</f>
        <v>0.00139921875</v>
      </c>
      <c r="W102" s="0" t="n">
        <f aca="false">IF($A102=W$7,$G102*W$6,$G102*W$6*VLOOKUP($B102,$A$1:$E$5,MATCH(W$4,$A$1:$E$1,0),0)*SQRT($D102*W$5))</f>
        <v>0.00139921875</v>
      </c>
      <c r="X102" s="0" t="n">
        <f aca="false">IF($A102=X$7,$G102*X$6,$G102*X$6*VLOOKUP($B102,$A$1:$E$5,MATCH(X$4,$A$1:$E$1,0),0)*SQRT($D102*X$5))</f>
        <v>0.00139921875</v>
      </c>
      <c r="Y102" s="0" t="n">
        <f aca="false">IF($A102=Y$7,$G102*Y$6,$G102*Y$6*VLOOKUP($B102,$A$1:$E$5,MATCH(Y$4,$A$1:$E$1,0),0)*SQRT($D102*Y$5))</f>
        <v>0.000279843750000001</v>
      </c>
      <c r="Z102" s="0" t="n">
        <f aca="false">IF($A102=Z$7,$G102*Z$6,$G102*Z$6*VLOOKUP($B102,$A$1:$E$5,MATCH(Z$4,$A$1:$E$1,0),0)*SQRT($D102*Z$5))</f>
        <v>0.000279843750000001</v>
      </c>
      <c r="AA102" s="0" t="n">
        <f aca="false">IF($A102=AA$7,$G102*AA$6,$G102*AA$6*VLOOKUP($B102,$A$1:$E$5,MATCH(AA$4,$A$1:$E$1,0),0)*SQRT($D102*AA$5))</f>
        <v>0.000279843750000001</v>
      </c>
      <c r="AB102" s="0" t="n">
        <f aca="false">IF($A102=AB$7,$G102*AB$6,$G102*AB$6*VLOOKUP($B102,$A$1:$E$5,MATCH(AB$4,$A$1:$E$1,0),0)*SQRT($D102*AB$5))</f>
        <v>0.000279843750000001</v>
      </c>
      <c r="AC102" s="0" t="n">
        <f aca="false">IF($A102=AC$7,$G102*AC$6,$G102*AC$6*VLOOKUP($B102,$A$1:$E$5,MATCH(AC$4,$A$1:$E$1,0),0)*SQRT($D102*AC$5))</f>
        <v>5.596875E-005</v>
      </c>
      <c r="AD102" s="0" t="n">
        <f aca="false">IF($A102=AD$7,$G102*AD$6,$G102*AD$6*VLOOKUP($B102,$A$1:$E$5,MATCH(AD$4,$A$1:$E$1,0),0)*SQRT($D102*AD$5))</f>
        <v>5.596875E-005</v>
      </c>
      <c r="AE102" s="0" t="n">
        <f aca="false">IF($A102=AE$7,$G102*AE$6,$G102*AE$6*VLOOKUP($B102,$A$1:$E$5,MATCH(AE$4,$A$1:$E$1,0),0)*SQRT($D102*AE$5))</f>
        <v>5.596875E-005</v>
      </c>
      <c r="AF102" s="0" t="n">
        <f aca="false">IF($A102=AF$7,$G102*AF$6,$G102*AF$6*VLOOKUP($B102,$A$1:$E$5,MATCH(AF$4,$A$1:$E$1,0),0)*SQRT($D102*AF$5))</f>
        <v>5.596875E-005</v>
      </c>
      <c r="AG102" s="0" t="n">
        <f aca="false">IF($A102=AG$7,$G102*AG$6,$G102*AG$6*VLOOKUP($B102,$A$1:$E$5,MATCH(AG$4,$A$1:$E$1,0),0)*SQRT($D102*AG$5))</f>
        <v>0.00277726364599672</v>
      </c>
      <c r="AH102" s="0" t="n">
        <f aca="false">IF($A102=AH$7,$G102*AH$6,$G102*AH$6*VLOOKUP($B102,$A$1:$E$5,MATCH(AH$4,$A$1:$E$1,0),0)*SQRT($D102*AH$5))</f>
        <v>0.00277726364599672</v>
      </c>
      <c r="AI102" s="0" t="n">
        <f aca="false">IF($A102=AI$7,$G102*AI$6,$G102*AI$6*VLOOKUP($B102,$A$1:$E$5,MATCH(AI$4,$A$1:$E$1,0),0)*SQRT($D102*AI$5))</f>
        <v>0.00277726364599672</v>
      </c>
      <c r="AJ102" s="0" t="n">
        <f aca="false">IF($A102=AJ$7,$G102*AJ$6,$G102*AJ$6*VLOOKUP($B102,$A$1:$E$5,MATCH(AJ$4,$A$1:$E$1,0),0)*SQRT($D102*AJ$5))</f>
        <v>0.00277726364599672</v>
      </c>
      <c r="AK102" s="0" t="n">
        <f aca="false">IF($A102=AK$7,$G102*AK$6,$G102*AK$6*VLOOKUP($B102,$A$1:$E$5,MATCH(AK$4,$A$1:$E$1,0),0)*SQRT($D102*AK$5))</f>
        <v>0.000555452729199344</v>
      </c>
      <c r="AL102" s="0" t="n">
        <f aca="false">IF($A102=AL$7,$G102*AL$6,$G102*AL$6*VLOOKUP($B102,$A$1:$E$5,MATCH(AL$4,$A$1:$E$1,0),0)*SQRT($D102*AL$5))</f>
        <v>0.000555452729199344</v>
      </c>
      <c r="AM102" s="0" t="n">
        <f aca="false">IF($A102=AM$7,$G102*AM$6,$G102*AM$6*VLOOKUP($B102,$A$1:$E$5,MATCH(AM$4,$A$1:$E$1,0),0)*SQRT($D102*AM$5))</f>
        <v>0.000555452729199344</v>
      </c>
      <c r="AN102" s="0" t="n">
        <f aca="false">IF($A102=AN$7,$G102*AN$6,$G102*AN$6*VLOOKUP($B102,$A$1:$E$5,MATCH(AN$4,$A$1:$E$1,0),0)*SQRT($D102*AN$5))</f>
        <v>0.000555452729199344</v>
      </c>
      <c r="AO102" s="0" t="n">
        <f aca="false">IF($A102=AO$7,$G102*AO$6,$G102*AO$6*VLOOKUP($B102,$A$1:$E$5,MATCH(AO$4,$A$1:$E$1,0),0)*SQRT($D102*AO$5))</f>
        <v>0.000111090545839869</v>
      </c>
      <c r="AP102" s="0" t="n">
        <f aca="false">IF($A102=AP$7,$G102*AP$6,$G102*AP$6*VLOOKUP($B102,$A$1:$E$5,MATCH(AP$4,$A$1:$E$1,0),0)*SQRT($D102*AP$5))</f>
        <v>0.000111090545839869</v>
      </c>
      <c r="AQ102" s="0" t="n">
        <f aca="false">IF($A102=AQ$7,$G102*AQ$6,$G102*AQ$6*VLOOKUP($B102,$A$1:$E$5,MATCH(AQ$4,$A$1:$E$1,0),0)*SQRT($D102*AQ$5))</f>
        <v>0.000111090545839869</v>
      </c>
      <c r="AR102" s="0" t="n">
        <f aca="false">IF($A102=AR$7,$G102*AR$6,$G102*AR$6*VLOOKUP($B102,$A$1:$E$5,MATCH(AR$4,$A$1:$E$1,0),0)*SQRT($D102*AR$5))</f>
        <v>0.000111090545839869</v>
      </c>
      <c r="AS102" s="0" t="n">
        <f aca="false">IF($A102=AS$7,$G102*AS$6,$G102*AS$6*VLOOKUP($B102,$A$1:$E$5,MATCH(AS$4,$A$1:$E$1,0),0)*SQRT($D102*AS$5))</f>
        <v>0.00139921875</v>
      </c>
      <c r="AT102" s="0" t="n">
        <f aca="false">IF($A102=AT$7,$G102*AT$6,$G102*AT$6*VLOOKUP($B102,$A$1:$E$5,MATCH(AT$4,$A$1:$E$1,0),0)*SQRT($D102*AT$5))</f>
        <v>0.00139921875</v>
      </c>
      <c r="AU102" s="0" t="n">
        <f aca="false">IF($A102=AU$7,$G102*AU$6,$G102*AU$6*VLOOKUP($B102,$A$1:$E$5,MATCH(AU$4,$A$1:$E$1,0),0)*SQRT($D102*AU$5))</f>
        <v>0.00139921875</v>
      </c>
      <c r="AV102" s="0" t="n">
        <f aca="false">IF($A102=AV$7,$G102*AV$6,$G102*AV$6*VLOOKUP($B102,$A$1:$E$5,MATCH(AV$4,$A$1:$E$1,0),0)*SQRT($D102*AV$5))</f>
        <v>0.00139921875</v>
      </c>
      <c r="AW102" s="0" t="n">
        <f aca="false">IF($A102=AW$7,$G102*AW$6,$G102*AW$6*VLOOKUP($B102,$A$1:$E$5,MATCH(AW$4,$A$1:$E$1,0),0)*SQRT($D102*AW$5))</f>
        <v>0.000279843750000001</v>
      </c>
      <c r="AX102" s="0" t="n">
        <f aca="false">IF($A102=AX$7,$G102*AX$6,$G102*AX$6*VLOOKUP($B102,$A$1:$E$5,MATCH(AX$4,$A$1:$E$1,0),0)*SQRT($D102*AX$5))</f>
        <v>0.000279843750000001</v>
      </c>
      <c r="AY102" s="0" t="n">
        <f aca="false">IF($A102=AY$7,$G102*AY$6,$G102*AY$6*VLOOKUP($B102,$A$1:$E$5,MATCH(AY$4,$A$1:$E$1,0),0)*SQRT($D102*AY$5))</f>
        <v>0.000279843750000001</v>
      </c>
      <c r="AZ102" s="0" t="n">
        <f aca="false">IF($A102=AZ$7,$G102*AZ$6,$G102*AZ$6*VLOOKUP($B102,$A$1:$E$5,MATCH(AZ$4,$A$1:$E$1,0),0)*SQRT($D102*AZ$5))</f>
        <v>0.000279843750000001</v>
      </c>
      <c r="BA102" s="0" t="n">
        <f aca="false">IF($A102=BA$7,$G102*BA$6,$G102*BA$6*VLOOKUP($B102,$A$1:$E$5,MATCH(BA$4,$A$1:$E$1,0),0)*SQRT($D102*BA$5))</f>
        <v>5.596875E-005</v>
      </c>
      <c r="BB102" s="0" t="n">
        <f aca="false">IF($A102=BB$7,$G102*BB$6,$G102*BB$6*VLOOKUP($B102,$A$1:$E$5,MATCH(BB$4,$A$1:$E$1,0),0)*SQRT($D102*BB$5))</f>
        <v>5.596875E-005</v>
      </c>
      <c r="BC102" s="0" t="n">
        <f aca="false">IF($A102=BC$7,$G102*BC$6,$G102*BC$6*VLOOKUP($B102,$A$1:$E$5,MATCH(BC$4,$A$1:$E$1,0),0)*SQRT($D102*BC$5))</f>
        <v>5.596875E-005</v>
      </c>
      <c r="BD102" s="0" t="n">
        <f aca="false">IF($A102=BD$7,$G102*BD$6,$G102*BD$6*VLOOKUP($B102,$A$1:$E$5,MATCH(BD$4,$A$1:$E$1,0),0)*SQRT($D102*BD$5))</f>
        <v>5.596875E-005</v>
      </c>
      <c r="BE102" s="0" t="n">
        <f aca="false">IF($A102=BE$7,$G102*BE$6,$G102*BE$6*VLOOKUP($B102,$A$1:$E$5,MATCH(BE$4,$A$1:$E$1,0),0)*SQRT($D102*BE$5))</f>
        <v>0.0138863182299836</v>
      </c>
      <c r="BF102" s="0" t="n">
        <f aca="false">IF($A102=BF$7,$G102*BF$6,$G102*BF$6*VLOOKUP($B102,$A$1:$E$5,MATCH(BF$4,$A$1:$E$1,0),0)*SQRT($D102*BF$5))</f>
        <v>0.0138863182299836</v>
      </c>
      <c r="BG102" s="0" t="n">
        <f aca="false">IF($A102=BG$7,$G102*BG$6,$G102*BG$6*VLOOKUP($B102,$A$1:$E$5,MATCH(BG$4,$A$1:$E$1,0),0)*SQRT($D102*BG$5))</f>
        <v>0.0138863182299836</v>
      </c>
      <c r="BH102" s="0" t="n">
        <f aca="false">IF($A102=BH$7,$G102*BH$6,$G102*BH$6*VLOOKUP($B102,$A$1:$E$5,MATCH(BH$4,$A$1:$E$1,0),0)*SQRT($D102*BH$5))</f>
        <v>0.0138863182299836</v>
      </c>
      <c r="BI102" s="0" t="n">
        <f aca="false">IF($A102=BI$7,$G102*BI$6,$G102*BI$6*VLOOKUP($B102,$A$1:$E$5,MATCH(BI$4,$A$1:$E$1,0),0)*SQRT($D102*BI$5))</f>
        <v>0.00277726364599672</v>
      </c>
      <c r="BJ102" s="0" t="n">
        <f aca="false">IF($A102=BJ$7,$G102*BJ$6,$G102*BJ$6*VLOOKUP($B102,$A$1:$E$5,MATCH(BJ$4,$A$1:$E$1,0),0)*SQRT($D102*BJ$5))</f>
        <v>0.00277726364599672</v>
      </c>
      <c r="BK102" s="0" t="n">
        <f aca="false">IF($A102=BK$7,$G102*BK$6,$G102*BK$6*VLOOKUP($B102,$A$1:$E$5,MATCH(BK$4,$A$1:$E$1,0),0)*SQRT($D102*BK$5))</f>
        <v>0.00277726364599672</v>
      </c>
      <c r="BL102" s="0" t="n">
        <f aca="false">IF($A102=BL$7,$G102*BL$6,$G102*BL$6*VLOOKUP($B102,$A$1:$E$5,MATCH(BL$4,$A$1:$E$1,0),0)*SQRT($D102*BL$5))</f>
        <v>0.00277726364599672</v>
      </c>
      <c r="BM102" s="0" t="n">
        <f aca="false">IF($A102=BM$7,$G102*BM$6,$G102*BM$6*VLOOKUP($B102,$A$1:$E$5,MATCH(BM$4,$A$1:$E$1,0),0)*SQRT($D102*BM$5))</f>
        <v>0.000555452729199344</v>
      </c>
      <c r="BN102" s="0" t="n">
        <f aca="false">IF($A102=BN$7,$G102*BN$6,$G102*BN$6*VLOOKUP($B102,$A$1:$E$5,MATCH(BN$4,$A$1:$E$1,0),0)*SQRT($D102*BN$5))</f>
        <v>0.000555452729199344</v>
      </c>
      <c r="BO102" s="0" t="n">
        <f aca="false">IF($A102=BO$7,$G102*BO$6,$G102*BO$6*VLOOKUP($B102,$A$1:$E$5,MATCH(BO$4,$A$1:$E$1,0),0)*SQRT($D102*BO$5))</f>
        <v>0.000555452729199344</v>
      </c>
      <c r="BP102" s="0" t="n">
        <f aca="false">IF($A102=BP$7,$G102*BP$6,$G102*BP$6*VLOOKUP($B102,$A$1:$E$5,MATCH(BP$4,$A$1:$E$1,0),0)*SQRT($D102*BP$5))</f>
        <v>0.000555452729199344</v>
      </c>
      <c r="BQ102" s="0" t="n">
        <f aca="false">IF($A102=BQ$7,$G102*BQ$6,$G102*BQ$6*VLOOKUP($B102,$A$1:$E$5,MATCH(BQ$4,$A$1:$E$1,0),0)*SQRT($D102*BQ$5))</f>
        <v>0.00699609375</v>
      </c>
      <c r="BR102" s="0" t="n">
        <f aca="false">IF($A102=BR$7,$G102*BR$6,$G102*BR$6*VLOOKUP($B102,$A$1:$E$5,MATCH(BR$4,$A$1:$E$1,0),0)*SQRT($D102*BR$5))</f>
        <v>0.00699609375</v>
      </c>
      <c r="BS102" s="0" t="n">
        <f aca="false">IF($A102=BS$7,$G102*BS$6,$G102*BS$6*VLOOKUP($B102,$A$1:$E$5,MATCH(BS$4,$A$1:$E$1,0),0)*SQRT($D102*BS$5))</f>
        <v>0.00699609375</v>
      </c>
      <c r="BT102" s="0" t="n">
        <f aca="false">IF($A102=BT$7,$G102*BT$6,$G102*BT$6*VLOOKUP($B102,$A$1:$E$5,MATCH(BT$4,$A$1:$E$1,0),0)*SQRT($D102*BT$5))</f>
        <v>0.00699609375</v>
      </c>
      <c r="BU102" s="0" t="n">
        <f aca="false">IF($A102=BU$7,$G102*BU$6,$G102*BU$6*VLOOKUP($B102,$A$1:$E$5,MATCH(BU$4,$A$1:$E$1,0),0)*SQRT($D102*BU$5))</f>
        <v>0.00139921875</v>
      </c>
      <c r="BV102" s="0" t="n">
        <f aca="false">IF($A102=BV$7,$G102*BV$6,$G102*BV$6*VLOOKUP($B102,$A$1:$E$5,MATCH(BV$4,$A$1:$E$1,0),0)*SQRT($D102*BV$5))</f>
        <v>0.00139921875</v>
      </c>
      <c r="BW102" s="0" t="n">
        <f aca="false">IF($A102=BW$7,$G102*BW$6,$G102*BW$6*VLOOKUP($B102,$A$1:$E$5,MATCH(BW$4,$A$1:$E$1,0),0)*SQRT($D102*BW$5))</f>
        <v>0.00139921875</v>
      </c>
      <c r="BX102" s="0" t="n">
        <f aca="false">IF($A102=BX$7,$G102*BX$6,$G102*BX$6*VLOOKUP($B102,$A$1:$E$5,MATCH(BX$4,$A$1:$E$1,0),0)*SQRT($D102*BX$5))</f>
        <v>0.00139921875</v>
      </c>
      <c r="BY102" s="0" t="n">
        <f aca="false">IF($A102=BY$7,$G102*BY$6,$G102*BY$6*VLOOKUP($B102,$A$1:$E$5,MATCH(BY$4,$A$1:$E$1,0),0)*SQRT($D102*BY$5))</f>
        <v>0.00027984375</v>
      </c>
      <c r="BZ102" s="0" t="n">
        <f aca="false">IF($A102=BZ$7,$G102*BZ$6,$G102*BZ$6*VLOOKUP($B102,$A$1:$E$5,MATCH(BZ$4,$A$1:$E$1,0),0)*SQRT($D102*BZ$5))</f>
        <v>0.00027984375</v>
      </c>
      <c r="CA102" s="0" t="n">
        <f aca="false">IF($A102=CA$7,$G102*CA$6,$G102*CA$6*VLOOKUP($B102,$A$1:$E$5,MATCH(CA$4,$A$1:$E$1,0),0)*SQRT($D102*CA$5))</f>
        <v>0.00027984375</v>
      </c>
      <c r="CB102" s="0" t="n">
        <f aca="false">IF($A102=CB$7,$G102*CB$6,$G102*CB$6*VLOOKUP($B102,$A$1:$E$5,MATCH(CB$4,$A$1:$E$1,0),0)*SQRT($D102*CB$5))</f>
        <v>0.00027984375</v>
      </c>
      <c r="CC102" s="0" t="n">
        <f aca="false">IF($A102=CC$7,$G102*CC$6,$G102*CC$6*VLOOKUP($B102,$A$1:$E$5,MATCH(CC$4,$A$1:$E$1,0),0)*SQRT($D102*CC$5))</f>
        <v>0.0555452729199344</v>
      </c>
      <c r="CD102" s="0" t="n">
        <f aca="false">IF($A102=CD$7,$G102*CD$6,$G102*CD$6*VLOOKUP($B102,$A$1:$E$5,MATCH(CD$4,$A$1:$E$1,0),0)*SQRT($D102*CD$5))</f>
        <v>0.0555452729199344</v>
      </c>
      <c r="CE102" s="0" t="n">
        <f aca="false">IF($A102=CE$7,$G102*CE$6,$G102*CE$6*VLOOKUP($B102,$A$1:$E$5,MATCH(CE$4,$A$1:$E$1,0),0)*SQRT($D102*CE$5))</f>
        <v>0.0555452729199344</v>
      </c>
      <c r="CF102" s="0" t="n">
        <f aca="false">IF($A102=CF$7,$G102*CF$6,$G102*CF$6*VLOOKUP($B102,$A$1:$E$5,MATCH(CF$4,$A$1:$E$1,0),0)*SQRT($D102*CF$5))</f>
        <v>0.0555452729199344</v>
      </c>
      <c r="CG102" s="0" t="n">
        <f aca="false">IF($A102=CG$7,$G102*CG$6,$G102*CG$6*VLOOKUP($B102,$A$1:$E$5,MATCH(CG$4,$A$1:$E$1,0),0)*SQRT($D102*CG$5))</f>
        <v>0.0111090545839869</v>
      </c>
      <c r="CH102" s="0" t="n">
        <f aca="false">IF($A102=CH$7,$G102*CH$6,$G102*CH$6*VLOOKUP($B102,$A$1:$E$5,MATCH(CH$4,$A$1:$E$1,0),0)*SQRT($D102*CH$5))</f>
        <v>0.0111090545839869</v>
      </c>
      <c r="CI102" s="0" t="n">
        <f aca="false">IF($A102=CI$7,$G102*CI$6,$G102*CI$6*VLOOKUP($B102,$A$1:$E$5,MATCH(CI$4,$A$1:$E$1,0),0)*SQRT($D102*CI$5))</f>
        <v>0.0111090545839869</v>
      </c>
      <c r="CJ102" s="0" t="n">
        <f aca="false">IF($A102=CJ$7,$G102*CJ$6,$G102*CJ$6*VLOOKUP($B102,$A$1:$E$5,MATCH(CJ$4,$A$1:$E$1,0),0)*SQRT($D102*CJ$5))</f>
        <v>0.0111090545839869</v>
      </c>
      <c r="CK102" s="0" t="n">
        <f aca="false">IF($A102=CK$7,$G102*CK$6,$G102*CK$6*VLOOKUP($B102,$A$1:$E$5,MATCH(CK$4,$A$1:$E$1,0),0)*SQRT($D102*CK$5))</f>
        <v>0.00222181091679738</v>
      </c>
      <c r="CL102" s="0" t="n">
        <f aca="false">IF($A102=CL$7,$G102*CL$6,$G102*CL$6*VLOOKUP($B102,$A$1:$E$5,MATCH(CL$4,$A$1:$E$1,0),0)*SQRT($D102*CL$5))</f>
        <v>0.00222181091679738</v>
      </c>
      <c r="CM102" s="0" t="n">
        <f aca="false">IF($A102=CM$7,$G102*CM$6,$G102*CM$6*VLOOKUP($B102,$A$1:$E$5,MATCH(CM$4,$A$1:$E$1,0),0)*SQRT($D102*CM$5))</f>
        <v>0.00222181091679738</v>
      </c>
      <c r="CN102" s="0" t="n">
        <f aca="false">IF($A102=CN$7,$G102*CN$6,$G102*CN$6*VLOOKUP($B102,$A$1:$E$5,MATCH(CN$4,$A$1:$E$1,0),0)*SQRT($D102*CN$5))</f>
        <v>0.00222181091679738</v>
      </c>
      <c r="CO102" s="0" t="n">
        <f aca="false">IF($A102=CO$7,$G102*CO$6,$G102*CO$6*VLOOKUP($B102,$A$1:$E$5,MATCH(CO$4,$A$1:$E$1,0),0)*SQRT($D102*CO$5))</f>
        <v>0.027984375</v>
      </c>
      <c r="CP102" s="0" t="n">
        <f aca="false">IF($A102=CP$7,$G102*CP$6,$G102*CP$6*VLOOKUP($B102,$A$1:$E$5,MATCH(CP$4,$A$1:$E$1,0),0)*SQRT($D102*CP$5))</f>
        <v>0.027984375</v>
      </c>
      <c r="CQ102" s="0" t="n">
        <f aca="false">IF($A102=CQ$7,$G102*CQ$6,$G102*CQ$6*VLOOKUP($B102,$A$1:$E$5,MATCH(CQ$4,$A$1:$E$1,0),0)*SQRT($D102*CQ$5))</f>
        <v>0.027984375</v>
      </c>
      <c r="CR102" s="0" t="n">
        <f aca="false">IF($A102=CR$7,$G102*CR$6,$G102*CR$6*VLOOKUP($B102,$A$1:$E$5,MATCH(CR$4,$A$1:$E$1,0),0)*SQRT($D102*CR$5))</f>
        <v>0.027984375</v>
      </c>
      <c r="CS102" s="0" t="n">
        <f aca="false">IF($A102=CS$7,$G102*CS$6,$G102*CS$6*VLOOKUP($B102,$A$1:$E$5,MATCH(CS$4,$A$1:$E$1,0),0)*SQRT($D102*CS$5))</f>
        <v>0.00559687500000002</v>
      </c>
      <c r="CT102" s="0" t="n">
        <f aca="false">IF($A102=CT$7,$G102*CT$6,$G102*CT$6*VLOOKUP($B102,$A$1:$E$5,MATCH(CT$4,$A$1:$E$1,0),0)*SQRT($D102*CT$5))</f>
        <v>0.00559687500000002</v>
      </c>
      <c r="CU102" s="0" t="n">
        <f aca="false">IF($A102=CU$7,$G102*CU$6,$G102*CU$6*VLOOKUP($B102,$A$1:$E$5,MATCH(CU$4,$A$1:$E$1,0),0)*SQRT($D102*CU$5))</f>
        <v>0.00559687500000002</v>
      </c>
      <c r="CV102" s="0" t="n">
        <f aca="false">IF($A102=CV$7,$G102*CV$6,$G102*CV$6*VLOOKUP($B102,$A$1:$E$5,MATCH(CV$4,$A$1:$E$1,0),0)*SQRT($D102*CV$5))</f>
        <v>0.0310937500000001</v>
      </c>
      <c r="CW102" s="0" t="n">
        <f aca="false">IF($A102=CW$7,$G102*CW$6,$G102*CW$6*VLOOKUP($B102,$A$1:$E$5,MATCH(CW$4,$A$1:$E$1,0),0)*SQRT($D102*CW$5))</f>
        <v>0.001119375</v>
      </c>
      <c r="CX102" s="0" t="n">
        <f aca="false">IF($A102=CX$7,$G102*CX$6,$G102*CX$6*VLOOKUP($B102,$A$1:$E$5,MATCH(CX$4,$A$1:$E$1,0),0)*SQRT($D102*CX$5))</f>
        <v>0.001119375</v>
      </c>
      <c r="CY102" s="0" t="n">
        <f aca="false">IF($A102=CY$7,$G102*CY$6,$G102*CY$6*VLOOKUP($B102,$A$1:$E$5,MATCH(CY$4,$A$1:$E$1,0),0)*SQRT($D102*CY$5))</f>
        <v>0.001119375</v>
      </c>
      <c r="CZ102" s="0" t="n">
        <f aca="false">IF($A102=CZ$7,$G102*CZ$6,$G102*CZ$6*VLOOKUP($B102,$A$1:$E$5,MATCH(CZ$4,$A$1:$E$1,0),0)*SQRT($D102*CZ$5))</f>
        <v>0.001119375</v>
      </c>
      <c r="DB102" s="0" t="n">
        <f aca="false">SUM(I102:CZ102)/SUM($I$11:$CZ$106)*Computations!$GS$7</f>
        <v>0.126752392001229</v>
      </c>
    </row>
    <row r="103" customFormat="false" ht="14" hidden="false" customHeight="false" outlineLevel="0" collapsed="false">
      <c r="A103" s="0" t="n">
        <v>93</v>
      </c>
      <c r="B103" s="0" t="n">
        <v>4</v>
      </c>
      <c r="C103" s="0" t="n">
        <v>0.005</v>
      </c>
      <c r="D103" s="0" t="n">
        <v>0.18</v>
      </c>
      <c r="E103" s="0" t="n">
        <v>1</v>
      </c>
      <c r="F103" s="0" t="n">
        <v>0.5</v>
      </c>
      <c r="G103" s="0" t="n">
        <f aca="false">SQRT(C103*(1-C103))*F103*E103</f>
        <v>0.0352668399491647</v>
      </c>
      <c r="I103" s="0" t="n">
        <f aca="false">IF($A103=I$7,$G103*I$6,$G103*I$6*VLOOKUP($B103,$A$1:$E$5,MATCH(I$4,$A$1:$E$1,0),0)*SQRT($D103*I$5))</f>
        <v>0.000555452729199344</v>
      </c>
      <c r="J103" s="0" t="n">
        <f aca="false">IF($A103=J$7,$G103*J$6,$G103*J$6*VLOOKUP($B103,$A$1:$E$5,MATCH(J$4,$A$1:$E$1,0),0)*SQRT($D103*J$5))</f>
        <v>0.000555452729199344</v>
      </c>
      <c r="K103" s="0" t="n">
        <f aca="false">IF($A103=K$7,$G103*K$6,$G103*K$6*VLOOKUP($B103,$A$1:$E$5,MATCH(K$4,$A$1:$E$1,0),0)*SQRT($D103*K$5))</f>
        <v>0.000555452729199344</v>
      </c>
      <c r="L103" s="0" t="n">
        <f aca="false">IF($A103=L$7,$G103*L$6,$G103*L$6*VLOOKUP($B103,$A$1:$E$5,MATCH(L$4,$A$1:$E$1,0),0)*SQRT($D103*L$5))</f>
        <v>0.000555452729199344</v>
      </c>
      <c r="M103" s="0" t="n">
        <f aca="false">IF($A103=M$7,$G103*M$6,$G103*M$6*VLOOKUP($B103,$A$1:$E$5,MATCH(M$4,$A$1:$E$1,0),0)*SQRT($D103*M$5))</f>
        <v>0.000111090545839869</v>
      </c>
      <c r="N103" s="0" t="n">
        <f aca="false">IF($A103=N$7,$G103*N$6,$G103*N$6*VLOOKUP($B103,$A$1:$E$5,MATCH(N$4,$A$1:$E$1,0),0)*SQRT($D103*N$5))</f>
        <v>0.000111090545839869</v>
      </c>
      <c r="O103" s="0" t="n">
        <f aca="false">IF($A103=O$7,$G103*O$6,$G103*O$6*VLOOKUP($B103,$A$1:$E$5,MATCH(O$4,$A$1:$E$1,0),0)*SQRT($D103*O$5))</f>
        <v>0.000111090545839869</v>
      </c>
      <c r="P103" s="0" t="n">
        <f aca="false">IF($A103=P$7,$G103*P$6,$G103*P$6*VLOOKUP($B103,$A$1:$E$5,MATCH(P$4,$A$1:$E$1,0),0)*SQRT($D103*P$5))</f>
        <v>0.000111090545839869</v>
      </c>
      <c r="Q103" s="0" t="n">
        <f aca="false">IF($A103=Q$7,$G103*Q$6,$G103*Q$6*VLOOKUP($B103,$A$1:$E$5,MATCH(Q$4,$A$1:$E$1,0),0)*SQRT($D103*Q$5))</f>
        <v>2.22181091679738E-005</v>
      </c>
      <c r="R103" s="0" t="n">
        <f aca="false">IF($A103=R$7,$G103*R$6,$G103*R$6*VLOOKUP($B103,$A$1:$E$5,MATCH(R$4,$A$1:$E$1,0),0)*SQRT($D103*R$5))</f>
        <v>2.22181091679738E-005</v>
      </c>
      <c r="S103" s="0" t="n">
        <f aca="false">IF($A103=S$7,$G103*S$6,$G103*S$6*VLOOKUP($B103,$A$1:$E$5,MATCH(S$4,$A$1:$E$1,0),0)*SQRT($D103*S$5))</f>
        <v>2.22181091679738E-005</v>
      </c>
      <c r="T103" s="0" t="n">
        <f aca="false">IF($A103=T$7,$G103*T$6,$G103*T$6*VLOOKUP($B103,$A$1:$E$5,MATCH(T$4,$A$1:$E$1,0),0)*SQRT($D103*T$5))</f>
        <v>2.22181091679738E-005</v>
      </c>
      <c r="U103" s="0" t="n">
        <f aca="false">IF($A103=U$7,$G103*U$6,$G103*U$6*VLOOKUP($B103,$A$1:$E$5,MATCH(U$4,$A$1:$E$1,0),0)*SQRT($D103*U$5))</f>
        <v>0.00027984375</v>
      </c>
      <c r="V103" s="0" t="n">
        <f aca="false">IF($A103=V$7,$G103*V$6,$G103*V$6*VLOOKUP($B103,$A$1:$E$5,MATCH(V$4,$A$1:$E$1,0),0)*SQRT($D103*V$5))</f>
        <v>0.00027984375</v>
      </c>
      <c r="W103" s="0" t="n">
        <f aca="false">IF($A103=W$7,$G103*W$6,$G103*W$6*VLOOKUP($B103,$A$1:$E$5,MATCH(W$4,$A$1:$E$1,0),0)*SQRT($D103*W$5))</f>
        <v>0.00027984375</v>
      </c>
      <c r="X103" s="0" t="n">
        <f aca="false">IF($A103=X$7,$G103*X$6,$G103*X$6*VLOOKUP($B103,$A$1:$E$5,MATCH(X$4,$A$1:$E$1,0),0)*SQRT($D103*X$5))</f>
        <v>0.00027984375</v>
      </c>
      <c r="Y103" s="0" t="n">
        <f aca="false">IF($A103=Y$7,$G103*Y$6,$G103*Y$6*VLOOKUP($B103,$A$1:$E$5,MATCH(Y$4,$A$1:$E$1,0),0)*SQRT($D103*Y$5))</f>
        <v>5.59687500000002E-005</v>
      </c>
      <c r="Z103" s="0" t="n">
        <f aca="false">IF($A103=Z$7,$G103*Z$6,$G103*Z$6*VLOOKUP($B103,$A$1:$E$5,MATCH(Z$4,$A$1:$E$1,0),0)*SQRT($D103*Z$5))</f>
        <v>5.59687500000002E-005</v>
      </c>
      <c r="AA103" s="0" t="n">
        <f aca="false">IF($A103=AA$7,$G103*AA$6,$G103*AA$6*VLOOKUP($B103,$A$1:$E$5,MATCH(AA$4,$A$1:$E$1,0),0)*SQRT($D103*AA$5))</f>
        <v>5.59687500000002E-005</v>
      </c>
      <c r="AB103" s="0" t="n">
        <f aca="false">IF($A103=AB$7,$G103*AB$6,$G103*AB$6*VLOOKUP($B103,$A$1:$E$5,MATCH(AB$4,$A$1:$E$1,0),0)*SQRT($D103*AB$5))</f>
        <v>5.59687500000002E-005</v>
      </c>
      <c r="AC103" s="0" t="n">
        <f aca="false">IF($A103=AC$7,$G103*AC$6,$G103*AC$6*VLOOKUP($B103,$A$1:$E$5,MATCH(AC$4,$A$1:$E$1,0),0)*SQRT($D103*AC$5))</f>
        <v>1.119375E-005</v>
      </c>
      <c r="AD103" s="0" t="n">
        <f aca="false">IF($A103=AD$7,$G103*AD$6,$G103*AD$6*VLOOKUP($B103,$A$1:$E$5,MATCH(AD$4,$A$1:$E$1,0),0)*SQRT($D103*AD$5))</f>
        <v>1.119375E-005</v>
      </c>
      <c r="AE103" s="0" t="n">
        <f aca="false">IF($A103=AE$7,$G103*AE$6,$G103*AE$6*VLOOKUP($B103,$A$1:$E$5,MATCH(AE$4,$A$1:$E$1,0),0)*SQRT($D103*AE$5))</f>
        <v>1.119375E-005</v>
      </c>
      <c r="AF103" s="0" t="n">
        <f aca="false">IF($A103=AF$7,$G103*AF$6,$G103*AF$6*VLOOKUP($B103,$A$1:$E$5,MATCH(AF$4,$A$1:$E$1,0),0)*SQRT($D103*AF$5))</f>
        <v>1.119375E-005</v>
      </c>
      <c r="AG103" s="0" t="n">
        <f aca="false">IF($A103=AG$7,$G103*AG$6,$G103*AG$6*VLOOKUP($B103,$A$1:$E$5,MATCH(AG$4,$A$1:$E$1,0),0)*SQRT($D103*AG$5))</f>
        <v>0.000555452729199344</v>
      </c>
      <c r="AH103" s="0" t="n">
        <f aca="false">IF($A103=AH$7,$G103*AH$6,$G103*AH$6*VLOOKUP($B103,$A$1:$E$5,MATCH(AH$4,$A$1:$E$1,0),0)*SQRT($D103*AH$5))</f>
        <v>0.000555452729199344</v>
      </c>
      <c r="AI103" s="0" t="n">
        <f aca="false">IF($A103=AI$7,$G103*AI$6,$G103*AI$6*VLOOKUP($B103,$A$1:$E$5,MATCH(AI$4,$A$1:$E$1,0),0)*SQRT($D103*AI$5))</f>
        <v>0.000555452729199344</v>
      </c>
      <c r="AJ103" s="0" t="n">
        <f aca="false">IF($A103=AJ$7,$G103*AJ$6,$G103*AJ$6*VLOOKUP($B103,$A$1:$E$5,MATCH(AJ$4,$A$1:$E$1,0),0)*SQRT($D103*AJ$5))</f>
        <v>0.000555452729199344</v>
      </c>
      <c r="AK103" s="0" t="n">
        <f aca="false">IF($A103=AK$7,$G103*AK$6,$G103*AK$6*VLOOKUP($B103,$A$1:$E$5,MATCH(AK$4,$A$1:$E$1,0),0)*SQRT($D103*AK$5))</f>
        <v>0.000111090545839869</v>
      </c>
      <c r="AL103" s="0" t="n">
        <f aca="false">IF($A103=AL$7,$G103*AL$6,$G103*AL$6*VLOOKUP($B103,$A$1:$E$5,MATCH(AL$4,$A$1:$E$1,0),0)*SQRT($D103*AL$5))</f>
        <v>0.000111090545839869</v>
      </c>
      <c r="AM103" s="0" t="n">
        <f aca="false">IF($A103=AM$7,$G103*AM$6,$G103*AM$6*VLOOKUP($B103,$A$1:$E$5,MATCH(AM$4,$A$1:$E$1,0),0)*SQRT($D103*AM$5))</f>
        <v>0.000111090545839869</v>
      </c>
      <c r="AN103" s="0" t="n">
        <f aca="false">IF($A103=AN$7,$G103*AN$6,$G103*AN$6*VLOOKUP($B103,$A$1:$E$5,MATCH(AN$4,$A$1:$E$1,0),0)*SQRT($D103*AN$5))</f>
        <v>0.000111090545839869</v>
      </c>
      <c r="AO103" s="0" t="n">
        <f aca="false">IF($A103=AO$7,$G103*AO$6,$G103*AO$6*VLOOKUP($B103,$A$1:$E$5,MATCH(AO$4,$A$1:$E$1,0),0)*SQRT($D103*AO$5))</f>
        <v>2.22181091679738E-005</v>
      </c>
      <c r="AP103" s="0" t="n">
        <f aca="false">IF($A103=AP$7,$G103*AP$6,$G103*AP$6*VLOOKUP($B103,$A$1:$E$5,MATCH(AP$4,$A$1:$E$1,0),0)*SQRT($D103*AP$5))</f>
        <v>2.22181091679738E-005</v>
      </c>
      <c r="AQ103" s="0" t="n">
        <f aca="false">IF($A103=AQ$7,$G103*AQ$6,$G103*AQ$6*VLOOKUP($B103,$A$1:$E$5,MATCH(AQ$4,$A$1:$E$1,0),0)*SQRT($D103*AQ$5))</f>
        <v>2.22181091679738E-005</v>
      </c>
      <c r="AR103" s="0" t="n">
        <f aca="false">IF($A103=AR$7,$G103*AR$6,$G103*AR$6*VLOOKUP($B103,$A$1:$E$5,MATCH(AR$4,$A$1:$E$1,0),0)*SQRT($D103*AR$5))</f>
        <v>2.22181091679738E-005</v>
      </c>
      <c r="AS103" s="0" t="n">
        <f aca="false">IF($A103=AS$7,$G103*AS$6,$G103*AS$6*VLOOKUP($B103,$A$1:$E$5,MATCH(AS$4,$A$1:$E$1,0),0)*SQRT($D103*AS$5))</f>
        <v>0.00027984375</v>
      </c>
      <c r="AT103" s="0" t="n">
        <f aca="false">IF($A103=AT$7,$G103*AT$6,$G103*AT$6*VLOOKUP($B103,$A$1:$E$5,MATCH(AT$4,$A$1:$E$1,0),0)*SQRT($D103*AT$5))</f>
        <v>0.00027984375</v>
      </c>
      <c r="AU103" s="0" t="n">
        <f aca="false">IF($A103=AU$7,$G103*AU$6,$G103*AU$6*VLOOKUP($B103,$A$1:$E$5,MATCH(AU$4,$A$1:$E$1,0),0)*SQRT($D103*AU$5))</f>
        <v>0.00027984375</v>
      </c>
      <c r="AV103" s="0" t="n">
        <f aca="false">IF($A103=AV$7,$G103*AV$6,$G103*AV$6*VLOOKUP($B103,$A$1:$E$5,MATCH(AV$4,$A$1:$E$1,0),0)*SQRT($D103*AV$5))</f>
        <v>0.00027984375</v>
      </c>
      <c r="AW103" s="0" t="n">
        <f aca="false">IF($A103=AW$7,$G103*AW$6,$G103*AW$6*VLOOKUP($B103,$A$1:$E$5,MATCH(AW$4,$A$1:$E$1,0),0)*SQRT($D103*AW$5))</f>
        <v>5.59687500000002E-005</v>
      </c>
      <c r="AX103" s="0" t="n">
        <f aca="false">IF($A103=AX$7,$G103*AX$6,$G103*AX$6*VLOOKUP($B103,$A$1:$E$5,MATCH(AX$4,$A$1:$E$1,0),0)*SQRT($D103*AX$5))</f>
        <v>5.59687500000002E-005</v>
      </c>
      <c r="AY103" s="0" t="n">
        <f aca="false">IF($A103=AY$7,$G103*AY$6,$G103*AY$6*VLOOKUP($B103,$A$1:$E$5,MATCH(AY$4,$A$1:$E$1,0),0)*SQRT($D103*AY$5))</f>
        <v>5.59687500000002E-005</v>
      </c>
      <c r="AZ103" s="0" t="n">
        <f aca="false">IF($A103=AZ$7,$G103*AZ$6,$G103*AZ$6*VLOOKUP($B103,$A$1:$E$5,MATCH(AZ$4,$A$1:$E$1,0),0)*SQRT($D103*AZ$5))</f>
        <v>5.59687500000002E-005</v>
      </c>
      <c r="BA103" s="0" t="n">
        <f aca="false">IF($A103=BA$7,$G103*BA$6,$G103*BA$6*VLOOKUP($B103,$A$1:$E$5,MATCH(BA$4,$A$1:$E$1,0),0)*SQRT($D103*BA$5))</f>
        <v>1.119375E-005</v>
      </c>
      <c r="BB103" s="0" t="n">
        <f aca="false">IF($A103=BB$7,$G103*BB$6,$G103*BB$6*VLOOKUP($B103,$A$1:$E$5,MATCH(BB$4,$A$1:$E$1,0),0)*SQRT($D103*BB$5))</f>
        <v>1.119375E-005</v>
      </c>
      <c r="BC103" s="0" t="n">
        <f aca="false">IF($A103=BC$7,$G103*BC$6,$G103*BC$6*VLOOKUP($B103,$A$1:$E$5,MATCH(BC$4,$A$1:$E$1,0),0)*SQRT($D103*BC$5))</f>
        <v>1.119375E-005</v>
      </c>
      <c r="BD103" s="0" t="n">
        <f aca="false">IF($A103=BD$7,$G103*BD$6,$G103*BD$6*VLOOKUP($B103,$A$1:$E$5,MATCH(BD$4,$A$1:$E$1,0),0)*SQRT($D103*BD$5))</f>
        <v>1.119375E-005</v>
      </c>
      <c r="BE103" s="0" t="n">
        <f aca="false">IF($A103=BE$7,$G103*BE$6,$G103*BE$6*VLOOKUP($B103,$A$1:$E$5,MATCH(BE$4,$A$1:$E$1,0),0)*SQRT($D103*BE$5))</f>
        <v>0.00277726364599672</v>
      </c>
      <c r="BF103" s="0" t="n">
        <f aca="false">IF($A103=BF$7,$G103*BF$6,$G103*BF$6*VLOOKUP($B103,$A$1:$E$5,MATCH(BF$4,$A$1:$E$1,0),0)*SQRT($D103*BF$5))</f>
        <v>0.00277726364599672</v>
      </c>
      <c r="BG103" s="0" t="n">
        <f aca="false">IF($A103=BG$7,$G103*BG$6,$G103*BG$6*VLOOKUP($B103,$A$1:$E$5,MATCH(BG$4,$A$1:$E$1,0),0)*SQRT($D103*BG$5))</f>
        <v>0.00277726364599672</v>
      </c>
      <c r="BH103" s="0" t="n">
        <f aca="false">IF($A103=BH$7,$G103*BH$6,$G103*BH$6*VLOOKUP($B103,$A$1:$E$5,MATCH(BH$4,$A$1:$E$1,0),0)*SQRT($D103*BH$5))</f>
        <v>0.00277726364599672</v>
      </c>
      <c r="BI103" s="0" t="n">
        <f aca="false">IF($A103=BI$7,$G103*BI$6,$G103*BI$6*VLOOKUP($B103,$A$1:$E$5,MATCH(BI$4,$A$1:$E$1,0),0)*SQRT($D103*BI$5))</f>
        <v>0.000555452729199344</v>
      </c>
      <c r="BJ103" s="0" t="n">
        <f aca="false">IF($A103=BJ$7,$G103*BJ$6,$G103*BJ$6*VLOOKUP($B103,$A$1:$E$5,MATCH(BJ$4,$A$1:$E$1,0),0)*SQRT($D103*BJ$5))</f>
        <v>0.000555452729199344</v>
      </c>
      <c r="BK103" s="0" t="n">
        <f aca="false">IF($A103=BK$7,$G103*BK$6,$G103*BK$6*VLOOKUP($B103,$A$1:$E$5,MATCH(BK$4,$A$1:$E$1,0),0)*SQRT($D103*BK$5))</f>
        <v>0.000555452729199344</v>
      </c>
      <c r="BL103" s="0" t="n">
        <f aca="false">IF($A103=BL$7,$G103*BL$6,$G103*BL$6*VLOOKUP($B103,$A$1:$E$5,MATCH(BL$4,$A$1:$E$1,0),0)*SQRT($D103*BL$5))</f>
        <v>0.000555452729199344</v>
      </c>
      <c r="BM103" s="0" t="n">
        <f aca="false">IF($A103=BM$7,$G103*BM$6,$G103*BM$6*VLOOKUP($B103,$A$1:$E$5,MATCH(BM$4,$A$1:$E$1,0),0)*SQRT($D103*BM$5))</f>
        <v>0.000111090545839869</v>
      </c>
      <c r="BN103" s="0" t="n">
        <f aca="false">IF($A103=BN$7,$G103*BN$6,$G103*BN$6*VLOOKUP($B103,$A$1:$E$5,MATCH(BN$4,$A$1:$E$1,0),0)*SQRT($D103*BN$5))</f>
        <v>0.000111090545839869</v>
      </c>
      <c r="BO103" s="0" t="n">
        <f aca="false">IF($A103=BO$7,$G103*BO$6,$G103*BO$6*VLOOKUP($B103,$A$1:$E$5,MATCH(BO$4,$A$1:$E$1,0),0)*SQRT($D103*BO$5))</f>
        <v>0.000111090545839869</v>
      </c>
      <c r="BP103" s="0" t="n">
        <f aca="false">IF($A103=BP$7,$G103*BP$6,$G103*BP$6*VLOOKUP($B103,$A$1:$E$5,MATCH(BP$4,$A$1:$E$1,0),0)*SQRT($D103*BP$5))</f>
        <v>0.000111090545839869</v>
      </c>
      <c r="BQ103" s="0" t="n">
        <f aca="false">IF($A103=BQ$7,$G103*BQ$6,$G103*BQ$6*VLOOKUP($B103,$A$1:$E$5,MATCH(BQ$4,$A$1:$E$1,0),0)*SQRT($D103*BQ$5))</f>
        <v>0.00139921875</v>
      </c>
      <c r="BR103" s="0" t="n">
        <f aca="false">IF($A103=BR$7,$G103*BR$6,$G103*BR$6*VLOOKUP($B103,$A$1:$E$5,MATCH(BR$4,$A$1:$E$1,0),0)*SQRT($D103*BR$5))</f>
        <v>0.00139921875</v>
      </c>
      <c r="BS103" s="0" t="n">
        <f aca="false">IF($A103=BS$7,$G103*BS$6,$G103*BS$6*VLOOKUP($B103,$A$1:$E$5,MATCH(BS$4,$A$1:$E$1,0),0)*SQRT($D103*BS$5))</f>
        <v>0.00139921875</v>
      </c>
      <c r="BT103" s="0" t="n">
        <f aca="false">IF($A103=BT$7,$G103*BT$6,$G103*BT$6*VLOOKUP($B103,$A$1:$E$5,MATCH(BT$4,$A$1:$E$1,0),0)*SQRT($D103*BT$5))</f>
        <v>0.00139921875</v>
      </c>
      <c r="BU103" s="0" t="n">
        <f aca="false">IF($A103=BU$7,$G103*BU$6,$G103*BU$6*VLOOKUP($B103,$A$1:$E$5,MATCH(BU$4,$A$1:$E$1,0),0)*SQRT($D103*BU$5))</f>
        <v>0.000279843750000001</v>
      </c>
      <c r="BV103" s="0" t="n">
        <f aca="false">IF($A103=BV$7,$G103*BV$6,$G103*BV$6*VLOOKUP($B103,$A$1:$E$5,MATCH(BV$4,$A$1:$E$1,0),0)*SQRT($D103*BV$5))</f>
        <v>0.000279843750000001</v>
      </c>
      <c r="BW103" s="0" t="n">
        <f aca="false">IF($A103=BW$7,$G103*BW$6,$G103*BW$6*VLOOKUP($B103,$A$1:$E$5,MATCH(BW$4,$A$1:$E$1,0),0)*SQRT($D103*BW$5))</f>
        <v>0.000279843750000001</v>
      </c>
      <c r="BX103" s="0" t="n">
        <f aca="false">IF($A103=BX$7,$G103*BX$6,$G103*BX$6*VLOOKUP($B103,$A$1:$E$5,MATCH(BX$4,$A$1:$E$1,0),0)*SQRT($D103*BX$5))</f>
        <v>0.000279843750000001</v>
      </c>
      <c r="BY103" s="0" t="n">
        <f aca="false">IF($A103=BY$7,$G103*BY$6,$G103*BY$6*VLOOKUP($B103,$A$1:$E$5,MATCH(BY$4,$A$1:$E$1,0),0)*SQRT($D103*BY$5))</f>
        <v>5.596875E-005</v>
      </c>
      <c r="BZ103" s="0" t="n">
        <f aca="false">IF($A103=BZ$7,$G103*BZ$6,$G103*BZ$6*VLOOKUP($B103,$A$1:$E$5,MATCH(BZ$4,$A$1:$E$1,0),0)*SQRT($D103*BZ$5))</f>
        <v>5.596875E-005</v>
      </c>
      <c r="CA103" s="0" t="n">
        <f aca="false">IF($A103=CA$7,$G103*CA$6,$G103*CA$6*VLOOKUP($B103,$A$1:$E$5,MATCH(CA$4,$A$1:$E$1,0),0)*SQRT($D103*CA$5))</f>
        <v>5.596875E-005</v>
      </c>
      <c r="CB103" s="0" t="n">
        <f aca="false">IF($A103=CB$7,$G103*CB$6,$G103*CB$6*VLOOKUP($B103,$A$1:$E$5,MATCH(CB$4,$A$1:$E$1,0),0)*SQRT($D103*CB$5))</f>
        <v>5.596875E-005</v>
      </c>
      <c r="CC103" s="0" t="n">
        <f aca="false">IF($A103=CC$7,$G103*CC$6,$G103*CC$6*VLOOKUP($B103,$A$1:$E$5,MATCH(CC$4,$A$1:$E$1,0),0)*SQRT($D103*CC$5))</f>
        <v>0.0111090545839869</v>
      </c>
      <c r="CD103" s="0" t="n">
        <f aca="false">IF($A103=CD$7,$G103*CD$6,$G103*CD$6*VLOOKUP($B103,$A$1:$E$5,MATCH(CD$4,$A$1:$E$1,0),0)*SQRT($D103*CD$5))</f>
        <v>0.0111090545839869</v>
      </c>
      <c r="CE103" s="0" t="n">
        <f aca="false">IF($A103=CE$7,$G103*CE$6,$G103*CE$6*VLOOKUP($B103,$A$1:$E$5,MATCH(CE$4,$A$1:$E$1,0),0)*SQRT($D103*CE$5))</f>
        <v>0.0111090545839869</v>
      </c>
      <c r="CF103" s="0" t="n">
        <f aca="false">IF($A103=CF$7,$G103*CF$6,$G103*CF$6*VLOOKUP($B103,$A$1:$E$5,MATCH(CF$4,$A$1:$E$1,0),0)*SQRT($D103*CF$5))</f>
        <v>0.0111090545839869</v>
      </c>
      <c r="CG103" s="0" t="n">
        <f aca="false">IF($A103=CG$7,$G103*CG$6,$G103*CG$6*VLOOKUP($B103,$A$1:$E$5,MATCH(CG$4,$A$1:$E$1,0),0)*SQRT($D103*CG$5))</f>
        <v>0.00222181091679738</v>
      </c>
      <c r="CH103" s="0" t="n">
        <f aca="false">IF($A103=CH$7,$G103*CH$6,$G103*CH$6*VLOOKUP($B103,$A$1:$E$5,MATCH(CH$4,$A$1:$E$1,0),0)*SQRT($D103*CH$5))</f>
        <v>0.00222181091679738</v>
      </c>
      <c r="CI103" s="0" t="n">
        <f aca="false">IF($A103=CI$7,$G103*CI$6,$G103*CI$6*VLOOKUP($B103,$A$1:$E$5,MATCH(CI$4,$A$1:$E$1,0),0)*SQRT($D103*CI$5))</f>
        <v>0.00222181091679738</v>
      </c>
      <c r="CJ103" s="0" t="n">
        <f aca="false">IF($A103=CJ$7,$G103*CJ$6,$G103*CJ$6*VLOOKUP($B103,$A$1:$E$5,MATCH(CJ$4,$A$1:$E$1,0),0)*SQRT($D103*CJ$5))</f>
        <v>0.00222181091679738</v>
      </c>
      <c r="CK103" s="0" t="n">
        <f aca="false">IF($A103=CK$7,$G103*CK$6,$G103*CK$6*VLOOKUP($B103,$A$1:$E$5,MATCH(CK$4,$A$1:$E$1,0),0)*SQRT($D103*CK$5))</f>
        <v>0.000444362183359475</v>
      </c>
      <c r="CL103" s="0" t="n">
        <f aca="false">IF($A103=CL$7,$G103*CL$6,$G103*CL$6*VLOOKUP($B103,$A$1:$E$5,MATCH(CL$4,$A$1:$E$1,0),0)*SQRT($D103*CL$5))</f>
        <v>0.000444362183359475</v>
      </c>
      <c r="CM103" s="0" t="n">
        <f aca="false">IF($A103=CM$7,$G103*CM$6,$G103*CM$6*VLOOKUP($B103,$A$1:$E$5,MATCH(CM$4,$A$1:$E$1,0),0)*SQRT($D103*CM$5))</f>
        <v>0.000444362183359475</v>
      </c>
      <c r="CN103" s="0" t="n">
        <f aca="false">IF($A103=CN$7,$G103*CN$6,$G103*CN$6*VLOOKUP($B103,$A$1:$E$5,MATCH(CN$4,$A$1:$E$1,0),0)*SQRT($D103*CN$5))</f>
        <v>0.000444362183359475</v>
      </c>
      <c r="CO103" s="0" t="n">
        <f aca="false">IF($A103=CO$7,$G103*CO$6,$G103*CO$6*VLOOKUP($B103,$A$1:$E$5,MATCH(CO$4,$A$1:$E$1,0),0)*SQRT($D103*CO$5))</f>
        <v>0.005596875</v>
      </c>
      <c r="CP103" s="0" t="n">
        <f aca="false">IF($A103=CP$7,$G103*CP$6,$G103*CP$6*VLOOKUP($B103,$A$1:$E$5,MATCH(CP$4,$A$1:$E$1,0),0)*SQRT($D103*CP$5))</f>
        <v>0.005596875</v>
      </c>
      <c r="CQ103" s="0" t="n">
        <f aca="false">IF($A103=CQ$7,$G103*CQ$6,$G103*CQ$6*VLOOKUP($B103,$A$1:$E$5,MATCH(CQ$4,$A$1:$E$1,0),0)*SQRT($D103*CQ$5))</f>
        <v>0.005596875</v>
      </c>
      <c r="CR103" s="0" t="n">
        <f aca="false">IF($A103=CR$7,$G103*CR$6,$G103*CR$6*VLOOKUP($B103,$A$1:$E$5,MATCH(CR$4,$A$1:$E$1,0),0)*SQRT($D103*CR$5))</f>
        <v>0.005596875</v>
      </c>
      <c r="CS103" s="0" t="n">
        <f aca="false">IF($A103=CS$7,$G103*CS$6,$G103*CS$6*VLOOKUP($B103,$A$1:$E$5,MATCH(CS$4,$A$1:$E$1,0),0)*SQRT($D103*CS$5))</f>
        <v>0.001119375</v>
      </c>
      <c r="CT103" s="0" t="n">
        <f aca="false">IF($A103=CT$7,$G103*CT$6,$G103*CT$6*VLOOKUP($B103,$A$1:$E$5,MATCH(CT$4,$A$1:$E$1,0),0)*SQRT($D103*CT$5))</f>
        <v>0.001119375</v>
      </c>
      <c r="CU103" s="0" t="n">
        <f aca="false">IF($A103=CU$7,$G103*CU$6,$G103*CU$6*VLOOKUP($B103,$A$1:$E$5,MATCH(CU$4,$A$1:$E$1,0),0)*SQRT($D103*CU$5))</f>
        <v>0.001119375</v>
      </c>
      <c r="CV103" s="0" t="n">
        <f aca="false">IF($A103=CV$7,$G103*CV$6,$G103*CV$6*VLOOKUP($B103,$A$1:$E$5,MATCH(CV$4,$A$1:$E$1,0),0)*SQRT($D103*CV$5))</f>
        <v>0.001119375</v>
      </c>
      <c r="CW103" s="0" t="n">
        <f aca="false">IF($A103=CW$7,$G103*CW$6,$G103*CW$6*VLOOKUP($B103,$A$1:$E$5,MATCH(CW$4,$A$1:$E$1,0),0)*SQRT($D103*CW$5))</f>
        <v>0.00124375</v>
      </c>
      <c r="CX103" s="0" t="n">
        <f aca="false">IF($A103=CX$7,$G103*CX$6,$G103*CX$6*VLOOKUP($B103,$A$1:$E$5,MATCH(CX$4,$A$1:$E$1,0),0)*SQRT($D103*CX$5))</f>
        <v>0.000223875</v>
      </c>
      <c r="CY103" s="0" t="n">
        <f aca="false">IF($A103=CY$7,$G103*CY$6,$G103*CY$6*VLOOKUP($B103,$A$1:$E$5,MATCH(CY$4,$A$1:$E$1,0),0)*SQRT($D103*CY$5))</f>
        <v>0.000223875</v>
      </c>
      <c r="CZ103" s="0" t="n">
        <f aca="false">IF($A103=CZ$7,$G103*CZ$6,$G103*CZ$6*VLOOKUP($B103,$A$1:$E$5,MATCH(CZ$4,$A$1:$E$1,0),0)*SQRT($D103*CZ$5))</f>
        <v>0.000223875</v>
      </c>
      <c r="DB103" s="0" t="n">
        <f aca="false">SUM(I103:CZ103)/SUM($I$11:$CZ$106)*Computations!$GS$7</f>
        <v>0.0244662849912179</v>
      </c>
    </row>
    <row r="104" customFormat="false" ht="14" hidden="false" customHeight="false" outlineLevel="0" collapsed="false">
      <c r="A104" s="0" t="n">
        <v>94</v>
      </c>
      <c r="B104" s="0" t="n">
        <v>4</v>
      </c>
      <c r="C104" s="0" t="n">
        <v>0.005</v>
      </c>
      <c r="D104" s="0" t="n">
        <v>0.18</v>
      </c>
      <c r="E104" s="0" t="n">
        <v>1</v>
      </c>
      <c r="F104" s="0" t="n">
        <v>0.5</v>
      </c>
      <c r="G104" s="0" t="n">
        <f aca="false">SQRT(C104*(1-C104))*F104*E104</f>
        <v>0.0352668399491647</v>
      </c>
      <c r="I104" s="0" t="n">
        <f aca="false">IF($A104=I$7,$G104*I$6,$G104*I$6*VLOOKUP($B104,$A$1:$E$5,MATCH(I$4,$A$1:$E$1,0),0)*SQRT($D104*I$5))</f>
        <v>0.000555452729199344</v>
      </c>
      <c r="J104" s="0" t="n">
        <f aca="false">IF($A104=J$7,$G104*J$6,$G104*J$6*VLOOKUP($B104,$A$1:$E$5,MATCH(J$4,$A$1:$E$1,0),0)*SQRT($D104*J$5))</f>
        <v>0.000555452729199344</v>
      </c>
      <c r="K104" s="0" t="n">
        <f aca="false">IF($A104=K$7,$G104*K$6,$G104*K$6*VLOOKUP($B104,$A$1:$E$5,MATCH(K$4,$A$1:$E$1,0),0)*SQRT($D104*K$5))</f>
        <v>0.000555452729199344</v>
      </c>
      <c r="L104" s="0" t="n">
        <f aca="false">IF($A104=L$7,$G104*L$6,$G104*L$6*VLOOKUP($B104,$A$1:$E$5,MATCH(L$4,$A$1:$E$1,0),0)*SQRT($D104*L$5))</f>
        <v>0.000555452729199344</v>
      </c>
      <c r="M104" s="0" t="n">
        <f aca="false">IF($A104=M$7,$G104*M$6,$G104*M$6*VLOOKUP($B104,$A$1:$E$5,MATCH(M$4,$A$1:$E$1,0),0)*SQRT($D104*M$5))</f>
        <v>0.000111090545839869</v>
      </c>
      <c r="N104" s="0" t="n">
        <f aca="false">IF($A104=N$7,$G104*N$6,$G104*N$6*VLOOKUP($B104,$A$1:$E$5,MATCH(N$4,$A$1:$E$1,0),0)*SQRT($D104*N$5))</f>
        <v>0.000111090545839869</v>
      </c>
      <c r="O104" s="0" t="n">
        <f aca="false">IF($A104=O$7,$G104*O$6,$G104*O$6*VLOOKUP($B104,$A$1:$E$5,MATCH(O$4,$A$1:$E$1,0),0)*SQRT($D104*O$5))</f>
        <v>0.000111090545839869</v>
      </c>
      <c r="P104" s="0" t="n">
        <f aca="false">IF($A104=P$7,$G104*P$6,$G104*P$6*VLOOKUP($B104,$A$1:$E$5,MATCH(P$4,$A$1:$E$1,0),0)*SQRT($D104*P$5))</f>
        <v>0.000111090545839869</v>
      </c>
      <c r="Q104" s="0" t="n">
        <f aca="false">IF($A104=Q$7,$G104*Q$6,$G104*Q$6*VLOOKUP($B104,$A$1:$E$5,MATCH(Q$4,$A$1:$E$1,0),0)*SQRT($D104*Q$5))</f>
        <v>2.22181091679738E-005</v>
      </c>
      <c r="R104" s="0" t="n">
        <f aca="false">IF($A104=R$7,$G104*R$6,$G104*R$6*VLOOKUP($B104,$A$1:$E$5,MATCH(R$4,$A$1:$E$1,0),0)*SQRT($D104*R$5))</f>
        <v>2.22181091679738E-005</v>
      </c>
      <c r="S104" s="0" t="n">
        <f aca="false">IF($A104=S$7,$G104*S$6,$G104*S$6*VLOOKUP($B104,$A$1:$E$5,MATCH(S$4,$A$1:$E$1,0),0)*SQRT($D104*S$5))</f>
        <v>2.22181091679738E-005</v>
      </c>
      <c r="T104" s="0" t="n">
        <f aca="false">IF($A104=T$7,$G104*T$6,$G104*T$6*VLOOKUP($B104,$A$1:$E$5,MATCH(T$4,$A$1:$E$1,0),0)*SQRT($D104*T$5))</f>
        <v>2.22181091679738E-005</v>
      </c>
      <c r="U104" s="0" t="n">
        <f aca="false">IF($A104=U$7,$G104*U$6,$G104*U$6*VLOOKUP($B104,$A$1:$E$5,MATCH(U$4,$A$1:$E$1,0),0)*SQRT($D104*U$5))</f>
        <v>0.00027984375</v>
      </c>
      <c r="V104" s="0" t="n">
        <f aca="false">IF($A104=V$7,$G104*V$6,$G104*V$6*VLOOKUP($B104,$A$1:$E$5,MATCH(V$4,$A$1:$E$1,0),0)*SQRT($D104*V$5))</f>
        <v>0.00027984375</v>
      </c>
      <c r="W104" s="0" t="n">
        <f aca="false">IF($A104=W$7,$G104*W$6,$G104*W$6*VLOOKUP($B104,$A$1:$E$5,MATCH(W$4,$A$1:$E$1,0),0)*SQRT($D104*W$5))</f>
        <v>0.00027984375</v>
      </c>
      <c r="X104" s="0" t="n">
        <f aca="false">IF($A104=X$7,$G104*X$6,$G104*X$6*VLOOKUP($B104,$A$1:$E$5,MATCH(X$4,$A$1:$E$1,0),0)*SQRT($D104*X$5))</f>
        <v>0.00027984375</v>
      </c>
      <c r="Y104" s="0" t="n">
        <f aca="false">IF($A104=Y$7,$G104*Y$6,$G104*Y$6*VLOOKUP($B104,$A$1:$E$5,MATCH(Y$4,$A$1:$E$1,0),0)*SQRT($D104*Y$5))</f>
        <v>5.59687500000002E-005</v>
      </c>
      <c r="Z104" s="0" t="n">
        <f aca="false">IF($A104=Z$7,$G104*Z$6,$G104*Z$6*VLOOKUP($B104,$A$1:$E$5,MATCH(Z$4,$A$1:$E$1,0),0)*SQRT($D104*Z$5))</f>
        <v>5.59687500000002E-005</v>
      </c>
      <c r="AA104" s="0" t="n">
        <f aca="false">IF($A104=AA$7,$G104*AA$6,$G104*AA$6*VLOOKUP($B104,$A$1:$E$5,MATCH(AA$4,$A$1:$E$1,0),0)*SQRT($D104*AA$5))</f>
        <v>5.59687500000002E-005</v>
      </c>
      <c r="AB104" s="0" t="n">
        <f aca="false">IF($A104=AB$7,$G104*AB$6,$G104*AB$6*VLOOKUP($B104,$A$1:$E$5,MATCH(AB$4,$A$1:$E$1,0),0)*SQRT($D104*AB$5))</f>
        <v>5.59687500000002E-005</v>
      </c>
      <c r="AC104" s="0" t="n">
        <f aca="false">IF($A104=AC$7,$G104*AC$6,$G104*AC$6*VLOOKUP($B104,$A$1:$E$5,MATCH(AC$4,$A$1:$E$1,0),0)*SQRT($D104*AC$5))</f>
        <v>1.119375E-005</v>
      </c>
      <c r="AD104" s="0" t="n">
        <f aca="false">IF($A104=AD$7,$G104*AD$6,$G104*AD$6*VLOOKUP($B104,$A$1:$E$5,MATCH(AD$4,$A$1:$E$1,0),0)*SQRT($D104*AD$5))</f>
        <v>1.119375E-005</v>
      </c>
      <c r="AE104" s="0" t="n">
        <f aca="false">IF($A104=AE$7,$G104*AE$6,$G104*AE$6*VLOOKUP($B104,$A$1:$E$5,MATCH(AE$4,$A$1:$E$1,0),0)*SQRT($D104*AE$5))</f>
        <v>1.119375E-005</v>
      </c>
      <c r="AF104" s="0" t="n">
        <f aca="false">IF($A104=AF$7,$G104*AF$6,$G104*AF$6*VLOOKUP($B104,$A$1:$E$5,MATCH(AF$4,$A$1:$E$1,0),0)*SQRT($D104*AF$5))</f>
        <v>1.119375E-005</v>
      </c>
      <c r="AG104" s="0" t="n">
        <f aca="false">IF($A104=AG$7,$G104*AG$6,$G104*AG$6*VLOOKUP($B104,$A$1:$E$5,MATCH(AG$4,$A$1:$E$1,0),0)*SQRT($D104*AG$5))</f>
        <v>0.000555452729199344</v>
      </c>
      <c r="AH104" s="0" t="n">
        <f aca="false">IF($A104=AH$7,$G104*AH$6,$G104*AH$6*VLOOKUP($B104,$A$1:$E$5,MATCH(AH$4,$A$1:$E$1,0),0)*SQRT($D104*AH$5))</f>
        <v>0.000555452729199344</v>
      </c>
      <c r="AI104" s="0" t="n">
        <f aca="false">IF($A104=AI$7,$G104*AI$6,$G104*AI$6*VLOOKUP($B104,$A$1:$E$5,MATCH(AI$4,$A$1:$E$1,0),0)*SQRT($D104*AI$5))</f>
        <v>0.000555452729199344</v>
      </c>
      <c r="AJ104" s="0" t="n">
        <f aca="false">IF($A104=AJ$7,$G104*AJ$6,$G104*AJ$6*VLOOKUP($B104,$A$1:$E$5,MATCH(AJ$4,$A$1:$E$1,0),0)*SQRT($D104*AJ$5))</f>
        <v>0.000555452729199344</v>
      </c>
      <c r="AK104" s="0" t="n">
        <f aca="false">IF($A104=AK$7,$G104*AK$6,$G104*AK$6*VLOOKUP($B104,$A$1:$E$5,MATCH(AK$4,$A$1:$E$1,0),0)*SQRT($D104*AK$5))</f>
        <v>0.000111090545839869</v>
      </c>
      <c r="AL104" s="0" t="n">
        <f aca="false">IF($A104=AL$7,$G104*AL$6,$G104*AL$6*VLOOKUP($B104,$A$1:$E$5,MATCH(AL$4,$A$1:$E$1,0),0)*SQRT($D104*AL$5))</f>
        <v>0.000111090545839869</v>
      </c>
      <c r="AM104" s="0" t="n">
        <f aca="false">IF($A104=AM$7,$G104*AM$6,$G104*AM$6*VLOOKUP($B104,$A$1:$E$5,MATCH(AM$4,$A$1:$E$1,0),0)*SQRT($D104*AM$5))</f>
        <v>0.000111090545839869</v>
      </c>
      <c r="AN104" s="0" t="n">
        <f aca="false">IF($A104=AN$7,$G104*AN$6,$G104*AN$6*VLOOKUP($B104,$A$1:$E$5,MATCH(AN$4,$A$1:$E$1,0),0)*SQRT($D104*AN$5))</f>
        <v>0.000111090545839869</v>
      </c>
      <c r="AO104" s="0" t="n">
        <f aca="false">IF($A104=AO$7,$G104*AO$6,$G104*AO$6*VLOOKUP($B104,$A$1:$E$5,MATCH(AO$4,$A$1:$E$1,0),0)*SQRT($D104*AO$5))</f>
        <v>2.22181091679738E-005</v>
      </c>
      <c r="AP104" s="0" t="n">
        <f aca="false">IF($A104=AP$7,$G104*AP$6,$G104*AP$6*VLOOKUP($B104,$A$1:$E$5,MATCH(AP$4,$A$1:$E$1,0),0)*SQRT($D104*AP$5))</f>
        <v>2.22181091679738E-005</v>
      </c>
      <c r="AQ104" s="0" t="n">
        <f aca="false">IF($A104=AQ$7,$G104*AQ$6,$G104*AQ$6*VLOOKUP($B104,$A$1:$E$5,MATCH(AQ$4,$A$1:$E$1,0),0)*SQRT($D104*AQ$5))</f>
        <v>2.22181091679738E-005</v>
      </c>
      <c r="AR104" s="0" t="n">
        <f aca="false">IF($A104=AR$7,$G104*AR$6,$G104*AR$6*VLOOKUP($B104,$A$1:$E$5,MATCH(AR$4,$A$1:$E$1,0),0)*SQRT($D104*AR$5))</f>
        <v>2.22181091679738E-005</v>
      </c>
      <c r="AS104" s="0" t="n">
        <f aca="false">IF($A104=AS$7,$G104*AS$6,$G104*AS$6*VLOOKUP($B104,$A$1:$E$5,MATCH(AS$4,$A$1:$E$1,0),0)*SQRT($D104*AS$5))</f>
        <v>0.00027984375</v>
      </c>
      <c r="AT104" s="0" t="n">
        <f aca="false">IF($A104=AT$7,$G104*AT$6,$G104*AT$6*VLOOKUP($B104,$A$1:$E$5,MATCH(AT$4,$A$1:$E$1,0),0)*SQRT($D104*AT$5))</f>
        <v>0.00027984375</v>
      </c>
      <c r="AU104" s="0" t="n">
        <f aca="false">IF($A104=AU$7,$G104*AU$6,$G104*AU$6*VLOOKUP($B104,$A$1:$E$5,MATCH(AU$4,$A$1:$E$1,0),0)*SQRT($D104*AU$5))</f>
        <v>0.00027984375</v>
      </c>
      <c r="AV104" s="0" t="n">
        <f aca="false">IF($A104=AV$7,$G104*AV$6,$G104*AV$6*VLOOKUP($B104,$A$1:$E$5,MATCH(AV$4,$A$1:$E$1,0),0)*SQRT($D104*AV$5))</f>
        <v>0.00027984375</v>
      </c>
      <c r="AW104" s="0" t="n">
        <f aca="false">IF($A104=AW$7,$G104*AW$6,$G104*AW$6*VLOOKUP($B104,$A$1:$E$5,MATCH(AW$4,$A$1:$E$1,0),0)*SQRT($D104*AW$5))</f>
        <v>5.59687500000002E-005</v>
      </c>
      <c r="AX104" s="0" t="n">
        <f aca="false">IF($A104=AX$7,$G104*AX$6,$G104*AX$6*VLOOKUP($B104,$A$1:$E$5,MATCH(AX$4,$A$1:$E$1,0),0)*SQRT($D104*AX$5))</f>
        <v>5.59687500000002E-005</v>
      </c>
      <c r="AY104" s="0" t="n">
        <f aca="false">IF($A104=AY$7,$G104*AY$6,$G104*AY$6*VLOOKUP($B104,$A$1:$E$5,MATCH(AY$4,$A$1:$E$1,0),0)*SQRT($D104*AY$5))</f>
        <v>5.59687500000002E-005</v>
      </c>
      <c r="AZ104" s="0" t="n">
        <f aca="false">IF($A104=AZ$7,$G104*AZ$6,$G104*AZ$6*VLOOKUP($B104,$A$1:$E$5,MATCH(AZ$4,$A$1:$E$1,0),0)*SQRT($D104*AZ$5))</f>
        <v>5.59687500000002E-005</v>
      </c>
      <c r="BA104" s="0" t="n">
        <f aca="false">IF($A104=BA$7,$G104*BA$6,$G104*BA$6*VLOOKUP($B104,$A$1:$E$5,MATCH(BA$4,$A$1:$E$1,0),0)*SQRT($D104*BA$5))</f>
        <v>1.119375E-005</v>
      </c>
      <c r="BB104" s="0" t="n">
        <f aca="false">IF($A104=BB$7,$G104*BB$6,$G104*BB$6*VLOOKUP($B104,$A$1:$E$5,MATCH(BB$4,$A$1:$E$1,0),0)*SQRT($D104*BB$5))</f>
        <v>1.119375E-005</v>
      </c>
      <c r="BC104" s="0" t="n">
        <f aca="false">IF($A104=BC$7,$G104*BC$6,$G104*BC$6*VLOOKUP($B104,$A$1:$E$5,MATCH(BC$4,$A$1:$E$1,0),0)*SQRT($D104*BC$5))</f>
        <v>1.119375E-005</v>
      </c>
      <c r="BD104" s="0" t="n">
        <f aca="false">IF($A104=BD$7,$G104*BD$6,$G104*BD$6*VLOOKUP($B104,$A$1:$E$5,MATCH(BD$4,$A$1:$E$1,0),0)*SQRT($D104*BD$5))</f>
        <v>1.119375E-005</v>
      </c>
      <c r="BE104" s="0" t="n">
        <f aca="false">IF($A104=BE$7,$G104*BE$6,$G104*BE$6*VLOOKUP($B104,$A$1:$E$5,MATCH(BE$4,$A$1:$E$1,0),0)*SQRT($D104*BE$5))</f>
        <v>0.00277726364599672</v>
      </c>
      <c r="BF104" s="0" t="n">
        <f aca="false">IF($A104=BF$7,$G104*BF$6,$G104*BF$6*VLOOKUP($B104,$A$1:$E$5,MATCH(BF$4,$A$1:$E$1,0),0)*SQRT($D104*BF$5))</f>
        <v>0.00277726364599672</v>
      </c>
      <c r="BG104" s="0" t="n">
        <f aca="false">IF($A104=BG$7,$G104*BG$6,$G104*BG$6*VLOOKUP($B104,$A$1:$E$5,MATCH(BG$4,$A$1:$E$1,0),0)*SQRT($D104*BG$5))</f>
        <v>0.00277726364599672</v>
      </c>
      <c r="BH104" s="0" t="n">
        <f aca="false">IF($A104=BH$7,$G104*BH$6,$G104*BH$6*VLOOKUP($B104,$A$1:$E$5,MATCH(BH$4,$A$1:$E$1,0),0)*SQRT($D104*BH$5))</f>
        <v>0.00277726364599672</v>
      </c>
      <c r="BI104" s="0" t="n">
        <f aca="false">IF($A104=BI$7,$G104*BI$6,$G104*BI$6*VLOOKUP($B104,$A$1:$E$5,MATCH(BI$4,$A$1:$E$1,0),0)*SQRT($D104*BI$5))</f>
        <v>0.000555452729199344</v>
      </c>
      <c r="BJ104" s="0" t="n">
        <f aca="false">IF($A104=BJ$7,$G104*BJ$6,$G104*BJ$6*VLOOKUP($B104,$A$1:$E$5,MATCH(BJ$4,$A$1:$E$1,0),0)*SQRT($D104*BJ$5))</f>
        <v>0.000555452729199344</v>
      </c>
      <c r="BK104" s="0" t="n">
        <f aca="false">IF($A104=BK$7,$G104*BK$6,$G104*BK$6*VLOOKUP($B104,$A$1:$E$5,MATCH(BK$4,$A$1:$E$1,0),0)*SQRT($D104*BK$5))</f>
        <v>0.000555452729199344</v>
      </c>
      <c r="BL104" s="0" t="n">
        <f aca="false">IF($A104=BL$7,$G104*BL$6,$G104*BL$6*VLOOKUP($B104,$A$1:$E$5,MATCH(BL$4,$A$1:$E$1,0),0)*SQRT($D104*BL$5))</f>
        <v>0.000555452729199344</v>
      </c>
      <c r="BM104" s="0" t="n">
        <f aca="false">IF($A104=BM$7,$G104*BM$6,$G104*BM$6*VLOOKUP($B104,$A$1:$E$5,MATCH(BM$4,$A$1:$E$1,0),0)*SQRT($D104*BM$5))</f>
        <v>0.000111090545839869</v>
      </c>
      <c r="BN104" s="0" t="n">
        <f aca="false">IF($A104=BN$7,$G104*BN$6,$G104*BN$6*VLOOKUP($B104,$A$1:$E$5,MATCH(BN$4,$A$1:$E$1,0),0)*SQRT($D104*BN$5))</f>
        <v>0.000111090545839869</v>
      </c>
      <c r="BO104" s="0" t="n">
        <f aca="false">IF($A104=BO$7,$G104*BO$6,$G104*BO$6*VLOOKUP($B104,$A$1:$E$5,MATCH(BO$4,$A$1:$E$1,0),0)*SQRT($D104*BO$5))</f>
        <v>0.000111090545839869</v>
      </c>
      <c r="BP104" s="0" t="n">
        <f aca="false">IF($A104=BP$7,$G104*BP$6,$G104*BP$6*VLOOKUP($B104,$A$1:$E$5,MATCH(BP$4,$A$1:$E$1,0),0)*SQRT($D104*BP$5))</f>
        <v>0.000111090545839869</v>
      </c>
      <c r="BQ104" s="0" t="n">
        <f aca="false">IF($A104=BQ$7,$G104*BQ$6,$G104*BQ$6*VLOOKUP($B104,$A$1:$E$5,MATCH(BQ$4,$A$1:$E$1,0),0)*SQRT($D104*BQ$5))</f>
        <v>0.00139921875</v>
      </c>
      <c r="BR104" s="0" t="n">
        <f aca="false">IF($A104=BR$7,$G104*BR$6,$G104*BR$6*VLOOKUP($B104,$A$1:$E$5,MATCH(BR$4,$A$1:$E$1,0),0)*SQRT($D104*BR$5))</f>
        <v>0.00139921875</v>
      </c>
      <c r="BS104" s="0" t="n">
        <f aca="false">IF($A104=BS$7,$G104*BS$6,$G104*BS$6*VLOOKUP($B104,$A$1:$E$5,MATCH(BS$4,$A$1:$E$1,0),0)*SQRT($D104*BS$5))</f>
        <v>0.00139921875</v>
      </c>
      <c r="BT104" s="0" t="n">
        <f aca="false">IF($A104=BT$7,$G104*BT$6,$G104*BT$6*VLOOKUP($B104,$A$1:$E$5,MATCH(BT$4,$A$1:$E$1,0),0)*SQRT($D104*BT$5))</f>
        <v>0.00139921875</v>
      </c>
      <c r="BU104" s="0" t="n">
        <f aca="false">IF($A104=BU$7,$G104*BU$6,$G104*BU$6*VLOOKUP($B104,$A$1:$E$5,MATCH(BU$4,$A$1:$E$1,0),0)*SQRT($D104*BU$5))</f>
        <v>0.000279843750000001</v>
      </c>
      <c r="BV104" s="0" t="n">
        <f aca="false">IF($A104=BV$7,$G104*BV$6,$G104*BV$6*VLOOKUP($B104,$A$1:$E$5,MATCH(BV$4,$A$1:$E$1,0),0)*SQRT($D104*BV$5))</f>
        <v>0.000279843750000001</v>
      </c>
      <c r="BW104" s="0" t="n">
        <f aca="false">IF($A104=BW$7,$G104*BW$6,$G104*BW$6*VLOOKUP($B104,$A$1:$E$5,MATCH(BW$4,$A$1:$E$1,0),0)*SQRT($D104*BW$5))</f>
        <v>0.000279843750000001</v>
      </c>
      <c r="BX104" s="0" t="n">
        <f aca="false">IF($A104=BX$7,$G104*BX$6,$G104*BX$6*VLOOKUP($B104,$A$1:$E$5,MATCH(BX$4,$A$1:$E$1,0),0)*SQRT($D104*BX$5))</f>
        <v>0.000279843750000001</v>
      </c>
      <c r="BY104" s="0" t="n">
        <f aca="false">IF($A104=BY$7,$G104*BY$6,$G104*BY$6*VLOOKUP($B104,$A$1:$E$5,MATCH(BY$4,$A$1:$E$1,0),0)*SQRT($D104*BY$5))</f>
        <v>5.596875E-005</v>
      </c>
      <c r="BZ104" s="0" t="n">
        <f aca="false">IF($A104=BZ$7,$G104*BZ$6,$G104*BZ$6*VLOOKUP($B104,$A$1:$E$5,MATCH(BZ$4,$A$1:$E$1,0),0)*SQRT($D104*BZ$5))</f>
        <v>5.596875E-005</v>
      </c>
      <c r="CA104" s="0" t="n">
        <f aca="false">IF($A104=CA$7,$G104*CA$6,$G104*CA$6*VLOOKUP($B104,$A$1:$E$5,MATCH(CA$4,$A$1:$E$1,0),0)*SQRT($D104*CA$5))</f>
        <v>5.596875E-005</v>
      </c>
      <c r="CB104" s="0" t="n">
        <f aca="false">IF($A104=CB$7,$G104*CB$6,$G104*CB$6*VLOOKUP($B104,$A$1:$E$5,MATCH(CB$4,$A$1:$E$1,0),0)*SQRT($D104*CB$5))</f>
        <v>5.596875E-005</v>
      </c>
      <c r="CC104" s="0" t="n">
        <f aca="false">IF($A104=CC$7,$G104*CC$6,$G104*CC$6*VLOOKUP($B104,$A$1:$E$5,MATCH(CC$4,$A$1:$E$1,0),0)*SQRT($D104*CC$5))</f>
        <v>0.0111090545839869</v>
      </c>
      <c r="CD104" s="0" t="n">
        <f aca="false">IF($A104=CD$7,$G104*CD$6,$G104*CD$6*VLOOKUP($B104,$A$1:$E$5,MATCH(CD$4,$A$1:$E$1,0),0)*SQRT($D104*CD$5))</f>
        <v>0.0111090545839869</v>
      </c>
      <c r="CE104" s="0" t="n">
        <f aca="false">IF($A104=CE$7,$G104*CE$6,$G104*CE$6*VLOOKUP($B104,$A$1:$E$5,MATCH(CE$4,$A$1:$E$1,0),0)*SQRT($D104*CE$5))</f>
        <v>0.0111090545839869</v>
      </c>
      <c r="CF104" s="0" t="n">
        <f aca="false">IF($A104=CF$7,$G104*CF$6,$G104*CF$6*VLOOKUP($B104,$A$1:$E$5,MATCH(CF$4,$A$1:$E$1,0),0)*SQRT($D104*CF$5))</f>
        <v>0.0111090545839869</v>
      </c>
      <c r="CG104" s="0" t="n">
        <f aca="false">IF($A104=CG$7,$G104*CG$6,$G104*CG$6*VLOOKUP($B104,$A$1:$E$5,MATCH(CG$4,$A$1:$E$1,0),0)*SQRT($D104*CG$5))</f>
        <v>0.00222181091679738</v>
      </c>
      <c r="CH104" s="0" t="n">
        <f aca="false">IF($A104=CH$7,$G104*CH$6,$G104*CH$6*VLOOKUP($B104,$A$1:$E$5,MATCH(CH$4,$A$1:$E$1,0),0)*SQRT($D104*CH$5))</f>
        <v>0.00222181091679738</v>
      </c>
      <c r="CI104" s="0" t="n">
        <f aca="false">IF($A104=CI$7,$G104*CI$6,$G104*CI$6*VLOOKUP($B104,$A$1:$E$5,MATCH(CI$4,$A$1:$E$1,0),0)*SQRT($D104*CI$5))</f>
        <v>0.00222181091679738</v>
      </c>
      <c r="CJ104" s="0" t="n">
        <f aca="false">IF($A104=CJ$7,$G104*CJ$6,$G104*CJ$6*VLOOKUP($B104,$A$1:$E$5,MATCH(CJ$4,$A$1:$E$1,0),0)*SQRT($D104*CJ$5))</f>
        <v>0.00222181091679738</v>
      </c>
      <c r="CK104" s="0" t="n">
        <f aca="false">IF($A104=CK$7,$G104*CK$6,$G104*CK$6*VLOOKUP($B104,$A$1:$E$5,MATCH(CK$4,$A$1:$E$1,0),0)*SQRT($D104*CK$5))</f>
        <v>0.000444362183359475</v>
      </c>
      <c r="CL104" s="0" t="n">
        <f aca="false">IF($A104=CL$7,$G104*CL$6,$G104*CL$6*VLOOKUP($B104,$A$1:$E$5,MATCH(CL$4,$A$1:$E$1,0),0)*SQRT($D104*CL$5))</f>
        <v>0.000444362183359475</v>
      </c>
      <c r="CM104" s="0" t="n">
        <f aca="false">IF($A104=CM$7,$G104*CM$6,$G104*CM$6*VLOOKUP($B104,$A$1:$E$5,MATCH(CM$4,$A$1:$E$1,0),0)*SQRT($D104*CM$5))</f>
        <v>0.000444362183359475</v>
      </c>
      <c r="CN104" s="0" t="n">
        <f aca="false">IF($A104=CN$7,$G104*CN$6,$G104*CN$6*VLOOKUP($B104,$A$1:$E$5,MATCH(CN$4,$A$1:$E$1,0),0)*SQRT($D104*CN$5))</f>
        <v>0.000444362183359475</v>
      </c>
      <c r="CO104" s="0" t="n">
        <f aca="false">IF($A104=CO$7,$G104*CO$6,$G104*CO$6*VLOOKUP($B104,$A$1:$E$5,MATCH(CO$4,$A$1:$E$1,0),0)*SQRT($D104*CO$5))</f>
        <v>0.005596875</v>
      </c>
      <c r="CP104" s="0" t="n">
        <f aca="false">IF($A104=CP$7,$G104*CP$6,$G104*CP$6*VLOOKUP($B104,$A$1:$E$5,MATCH(CP$4,$A$1:$E$1,0),0)*SQRT($D104*CP$5))</f>
        <v>0.005596875</v>
      </c>
      <c r="CQ104" s="0" t="n">
        <f aca="false">IF($A104=CQ$7,$G104*CQ$6,$G104*CQ$6*VLOOKUP($B104,$A$1:$E$5,MATCH(CQ$4,$A$1:$E$1,0),0)*SQRT($D104*CQ$5))</f>
        <v>0.005596875</v>
      </c>
      <c r="CR104" s="0" t="n">
        <f aca="false">IF($A104=CR$7,$G104*CR$6,$G104*CR$6*VLOOKUP($B104,$A$1:$E$5,MATCH(CR$4,$A$1:$E$1,0),0)*SQRT($D104*CR$5))</f>
        <v>0.005596875</v>
      </c>
      <c r="CS104" s="0" t="n">
        <f aca="false">IF($A104=CS$7,$G104*CS$6,$G104*CS$6*VLOOKUP($B104,$A$1:$E$5,MATCH(CS$4,$A$1:$E$1,0),0)*SQRT($D104*CS$5))</f>
        <v>0.001119375</v>
      </c>
      <c r="CT104" s="0" t="n">
        <f aca="false">IF($A104=CT$7,$G104*CT$6,$G104*CT$6*VLOOKUP($B104,$A$1:$E$5,MATCH(CT$4,$A$1:$E$1,0),0)*SQRT($D104*CT$5))</f>
        <v>0.001119375</v>
      </c>
      <c r="CU104" s="0" t="n">
        <f aca="false">IF($A104=CU$7,$G104*CU$6,$G104*CU$6*VLOOKUP($B104,$A$1:$E$5,MATCH(CU$4,$A$1:$E$1,0),0)*SQRT($D104*CU$5))</f>
        <v>0.001119375</v>
      </c>
      <c r="CV104" s="0" t="n">
        <f aca="false">IF($A104=CV$7,$G104*CV$6,$G104*CV$6*VLOOKUP($B104,$A$1:$E$5,MATCH(CV$4,$A$1:$E$1,0),0)*SQRT($D104*CV$5))</f>
        <v>0.001119375</v>
      </c>
      <c r="CW104" s="0" t="n">
        <f aca="false">IF($A104=CW$7,$G104*CW$6,$G104*CW$6*VLOOKUP($B104,$A$1:$E$5,MATCH(CW$4,$A$1:$E$1,0),0)*SQRT($D104*CW$5))</f>
        <v>0.000223875</v>
      </c>
      <c r="CX104" s="0" t="n">
        <f aca="false">IF($A104=CX$7,$G104*CX$6,$G104*CX$6*VLOOKUP($B104,$A$1:$E$5,MATCH(CX$4,$A$1:$E$1,0),0)*SQRT($D104*CX$5))</f>
        <v>0.00124375</v>
      </c>
      <c r="CY104" s="0" t="n">
        <f aca="false">IF($A104=CY$7,$G104*CY$6,$G104*CY$6*VLOOKUP($B104,$A$1:$E$5,MATCH(CY$4,$A$1:$E$1,0),0)*SQRT($D104*CY$5))</f>
        <v>0.000223875</v>
      </c>
      <c r="CZ104" s="0" t="n">
        <f aca="false">IF($A104=CZ$7,$G104*CZ$6,$G104*CZ$6*VLOOKUP($B104,$A$1:$E$5,MATCH(CZ$4,$A$1:$E$1,0),0)*SQRT($D104*CZ$5))</f>
        <v>0.000223875</v>
      </c>
      <c r="DB104" s="0" t="n">
        <f aca="false">SUM(I104:CZ104)/SUM($I$11:$CZ$106)*Computations!$GS$7</f>
        <v>0.0244662849912179</v>
      </c>
    </row>
    <row r="105" customFormat="false" ht="14" hidden="false" customHeight="false" outlineLevel="0" collapsed="false">
      <c r="A105" s="0" t="n">
        <v>95</v>
      </c>
      <c r="B105" s="0" t="n">
        <v>4</v>
      </c>
      <c r="C105" s="0" t="n">
        <v>0.005</v>
      </c>
      <c r="D105" s="0" t="n">
        <v>0.18</v>
      </c>
      <c r="E105" s="0" t="n">
        <v>1</v>
      </c>
      <c r="F105" s="0" t="n">
        <v>0.5</v>
      </c>
      <c r="G105" s="0" t="n">
        <f aca="false">SQRT(C105*(1-C105))*F105*E105</f>
        <v>0.0352668399491647</v>
      </c>
      <c r="I105" s="0" t="n">
        <f aca="false">IF($A105=I$7,$G105*I$6,$G105*I$6*VLOOKUP($B105,$A$1:$E$5,MATCH(I$4,$A$1:$E$1,0),0)*SQRT($D105*I$5))</f>
        <v>0.000555452729199344</v>
      </c>
      <c r="J105" s="0" t="n">
        <f aca="false">IF($A105=J$7,$G105*J$6,$G105*J$6*VLOOKUP($B105,$A$1:$E$5,MATCH(J$4,$A$1:$E$1,0),0)*SQRT($D105*J$5))</f>
        <v>0.000555452729199344</v>
      </c>
      <c r="K105" s="0" t="n">
        <f aca="false">IF($A105=K$7,$G105*K$6,$G105*K$6*VLOOKUP($B105,$A$1:$E$5,MATCH(K$4,$A$1:$E$1,0),0)*SQRT($D105*K$5))</f>
        <v>0.000555452729199344</v>
      </c>
      <c r="L105" s="0" t="n">
        <f aca="false">IF($A105=L$7,$G105*L$6,$G105*L$6*VLOOKUP($B105,$A$1:$E$5,MATCH(L$4,$A$1:$E$1,0),0)*SQRT($D105*L$5))</f>
        <v>0.000555452729199344</v>
      </c>
      <c r="M105" s="0" t="n">
        <f aca="false">IF($A105=M$7,$G105*M$6,$G105*M$6*VLOOKUP($B105,$A$1:$E$5,MATCH(M$4,$A$1:$E$1,0),0)*SQRT($D105*M$5))</f>
        <v>0.000111090545839869</v>
      </c>
      <c r="N105" s="0" t="n">
        <f aca="false">IF($A105=N$7,$G105*N$6,$G105*N$6*VLOOKUP($B105,$A$1:$E$5,MATCH(N$4,$A$1:$E$1,0),0)*SQRT($D105*N$5))</f>
        <v>0.000111090545839869</v>
      </c>
      <c r="O105" s="0" t="n">
        <f aca="false">IF($A105=O$7,$G105*O$6,$G105*O$6*VLOOKUP($B105,$A$1:$E$5,MATCH(O$4,$A$1:$E$1,0),0)*SQRT($D105*O$5))</f>
        <v>0.000111090545839869</v>
      </c>
      <c r="P105" s="0" t="n">
        <f aca="false">IF($A105=P$7,$G105*P$6,$G105*P$6*VLOOKUP($B105,$A$1:$E$5,MATCH(P$4,$A$1:$E$1,0),0)*SQRT($D105*P$5))</f>
        <v>0.000111090545839869</v>
      </c>
      <c r="Q105" s="0" t="n">
        <f aca="false">IF($A105=Q$7,$G105*Q$6,$G105*Q$6*VLOOKUP($B105,$A$1:$E$5,MATCH(Q$4,$A$1:$E$1,0),0)*SQRT($D105*Q$5))</f>
        <v>2.22181091679738E-005</v>
      </c>
      <c r="R105" s="0" t="n">
        <f aca="false">IF($A105=R$7,$G105*R$6,$G105*R$6*VLOOKUP($B105,$A$1:$E$5,MATCH(R$4,$A$1:$E$1,0),0)*SQRT($D105*R$5))</f>
        <v>2.22181091679738E-005</v>
      </c>
      <c r="S105" s="0" t="n">
        <f aca="false">IF($A105=S$7,$G105*S$6,$G105*S$6*VLOOKUP($B105,$A$1:$E$5,MATCH(S$4,$A$1:$E$1,0),0)*SQRT($D105*S$5))</f>
        <v>2.22181091679738E-005</v>
      </c>
      <c r="T105" s="0" t="n">
        <f aca="false">IF($A105=T$7,$G105*T$6,$G105*T$6*VLOOKUP($B105,$A$1:$E$5,MATCH(T$4,$A$1:$E$1,0),0)*SQRT($D105*T$5))</f>
        <v>2.22181091679738E-005</v>
      </c>
      <c r="U105" s="0" t="n">
        <f aca="false">IF($A105=U$7,$G105*U$6,$G105*U$6*VLOOKUP($B105,$A$1:$E$5,MATCH(U$4,$A$1:$E$1,0),0)*SQRT($D105*U$5))</f>
        <v>0.00027984375</v>
      </c>
      <c r="V105" s="0" t="n">
        <f aca="false">IF($A105=V$7,$G105*V$6,$G105*V$6*VLOOKUP($B105,$A$1:$E$5,MATCH(V$4,$A$1:$E$1,0),0)*SQRT($D105*V$5))</f>
        <v>0.00027984375</v>
      </c>
      <c r="W105" s="0" t="n">
        <f aca="false">IF($A105=W$7,$G105*W$6,$G105*W$6*VLOOKUP($B105,$A$1:$E$5,MATCH(W$4,$A$1:$E$1,0),0)*SQRT($D105*W$5))</f>
        <v>0.00027984375</v>
      </c>
      <c r="X105" s="0" t="n">
        <f aca="false">IF($A105=X$7,$G105*X$6,$G105*X$6*VLOOKUP($B105,$A$1:$E$5,MATCH(X$4,$A$1:$E$1,0),0)*SQRT($D105*X$5))</f>
        <v>0.00027984375</v>
      </c>
      <c r="Y105" s="0" t="n">
        <f aca="false">IF($A105=Y$7,$G105*Y$6,$G105*Y$6*VLOOKUP($B105,$A$1:$E$5,MATCH(Y$4,$A$1:$E$1,0),0)*SQRT($D105*Y$5))</f>
        <v>5.59687500000002E-005</v>
      </c>
      <c r="Z105" s="0" t="n">
        <f aca="false">IF($A105=Z$7,$G105*Z$6,$G105*Z$6*VLOOKUP($B105,$A$1:$E$5,MATCH(Z$4,$A$1:$E$1,0),0)*SQRT($D105*Z$5))</f>
        <v>5.59687500000002E-005</v>
      </c>
      <c r="AA105" s="0" t="n">
        <f aca="false">IF($A105=AA$7,$G105*AA$6,$G105*AA$6*VLOOKUP($B105,$A$1:$E$5,MATCH(AA$4,$A$1:$E$1,0),0)*SQRT($D105*AA$5))</f>
        <v>5.59687500000002E-005</v>
      </c>
      <c r="AB105" s="0" t="n">
        <f aca="false">IF($A105=AB$7,$G105*AB$6,$G105*AB$6*VLOOKUP($B105,$A$1:$E$5,MATCH(AB$4,$A$1:$E$1,0),0)*SQRT($D105*AB$5))</f>
        <v>5.59687500000002E-005</v>
      </c>
      <c r="AC105" s="0" t="n">
        <f aca="false">IF($A105=AC$7,$G105*AC$6,$G105*AC$6*VLOOKUP($B105,$A$1:$E$5,MATCH(AC$4,$A$1:$E$1,0),0)*SQRT($D105*AC$5))</f>
        <v>1.119375E-005</v>
      </c>
      <c r="AD105" s="0" t="n">
        <f aca="false">IF($A105=AD$7,$G105*AD$6,$G105*AD$6*VLOOKUP($B105,$A$1:$E$5,MATCH(AD$4,$A$1:$E$1,0),0)*SQRT($D105*AD$5))</f>
        <v>1.119375E-005</v>
      </c>
      <c r="AE105" s="0" t="n">
        <f aca="false">IF($A105=AE$7,$G105*AE$6,$G105*AE$6*VLOOKUP($B105,$A$1:$E$5,MATCH(AE$4,$A$1:$E$1,0),0)*SQRT($D105*AE$5))</f>
        <v>1.119375E-005</v>
      </c>
      <c r="AF105" s="0" t="n">
        <f aca="false">IF($A105=AF$7,$G105*AF$6,$G105*AF$6*VLOOKUP($B105,$A$1:$E$5,MATCH(AF$4,$A$1:$E$1,0),0)*SQRT($D105*AF$5))</f>
        <v>1.119375E-005</v>
      </c>
      <c r="AG105" s="0" t="n">
        <f aca="false">IF($A105=AG$7,$G105*AG$6,$G105*AG$6*VLOOKUP($B105,$A$1:$E$5,MATCH(AG$4,$A$1:$E$1,0),0)*SQRT($D105*AG$5))</f>
        <v>0.000555452729199344</v>
      </c>
      <c r="AH105" s="0" t="n">
        <f aca="false">IF($A105=AH$7,$G105*AH$6,$G105*AH$6*VLOOKUP($B105,$A$1:$E$5,MATCH(AH$4,$A$1:$E$1,0),0)*SQRT($D105*AH$5))</f>
        <v>0.000555452729199344</v>
      </c>
      <c r="AI105" s="0" t="n">
        <f aca="false">IF($A105=AI$7,$G105*AI$6,$G105*AI$6*VLOOKUP($B105,$A$1:$E$5,MATCH(AI$4,$A$1:$E$1,0),0)*SQRT($D105*AI$5))</f>
        <v>0.000555452729199344</v>
      </c>
      <c r="AJ105" s="0" t="n">
        <f aca="false">IF($A105=AJ$7,$G105*AJ$6,$G105*AJ$6*VLOOKUP($B105,$A$1:$E$5,MATCH(AJ$4,$A$1:$E$1,0),0)*SQRT($D105*AJ$5))</f>
        <v>0.000555452729199344</v>
      </c>
      <c r="AK105" s="0" t="n">
        <f aca="false">IF($A105=AK$7,$G105*AK$6,$G105*AK$6*VLOOKUP($B105,$A$1:$E$5,MATCH(AK$4,$A$1:$E$1,0),0)*SQRT($D105*AK$5))</f>
        <v>0.000111090545839869</v>
      </c>
      <c r="AL105" s="0" t="n">
        <f aca="false">IF($A105=AL$7,$G105*AL$6,$G105*AL$6*VLOOKUP($B105,$A$1:$E$5,MATCH(AL$4,$A$1:$E$1,0),0)*SQRT($D105*AL$5))</f>
        <v>0.000111090545839869</v>
      </c>
      <c r="AM105" s="0" t="n">
        <f aca="false">IF($A105=AM$7,$G105*AM$6,$G105*AM$6*VLOOKUP($B105,$A$1:$E$5,MATCH(AM$4,$A$1:$E$1,0),0)*SQRT($D105*AM$5))</f>
        <v>0.000111090545839869</v>
      </c>
      <c r="AN105" s="0" t="n">
        <f aca="false">IF($A105=AN$7,$G105*AN$6,$G105*AN$6*VLOOKUP($B105,$A$1:$E$5,MATCH(AN$4,$A$1:$E$1,0),0)*SQRT($D105*AN$5))</f>
        <v>0.000111090545839869</v>
      </c>
      <c r="AO105" s="0" t="n">
        <f aca="false">IF($A105=AO$7,$G105*AO$6,$G105*AO$6*VLOOKUP($B105,$A$1:$E$5,MATCH(AO$4,$A$1:$E$1,0),0)*SQRT($D105*AO$5))</f>
        <v>2.22181091679738E-005</v>
      </c>
      <c r="AP105" s="0" t="n">
        <f aca="false">IF($A105=AP$7,$G105*AP$6,$G105*AP$6*VLOOKUP($B105,$A$1:$E$5,MATCH(AP$4,$A$1:$E$1,0),0)*SQRT($D105*AP$5))</f>
        <v>2.22181091679738E-005</v>
      </c>
      <c r="AQ105" s="0" t="n">
        <f aca="false">IF($A105=AQ$7,$G105*AQ$6,$G105*AQ$6*VLOOKUP($B105,$A$1:$E$5,MATCH(AQ$4,$A$1:$E$1,0),0)*SQRT($D105*AQ$5))</f>
        <v>2.22181091679738E-005</v>
      </c>
      <c r="AR105" s="0" t="n">
        <f aca="false">IF($A105=AR$7,$G105*AR$6,$G105*AR$6*VLOOKUP($B105,$A$1:$E$5,MATCH(AR$4,$A$1:$E$1,0),0)*SQRT($D105*AR$5))</f>
        <v>2.22181091679738E-005</v>
      </c>
      <c r="AS105" s="0" t="n">
        <f aca="false">IF($A105=AS$7,$G105*AS$6,$G105*AS$6*VLOOKUP($B105,$A$1:$E$5,MATCH(AS$4,$A$1:$E$1,0),0)*SQRT($D105*AS$5))</f>
        <v>0.00027984375</v>
      </c>
      <c r="AT105" s="0" t="n">
        <f aca="false">IF($A105=AT$7,$G105*AT$6,$G105*AT$6*VLOOKUP($B105,$A$1:$E$5,MATCH(AT$4,$A$1:$E$1,0),0)*SQRT($D105*AT$5))</f>
        <v>0.00027984375</v>
      </c>
      <c r="AU105" s="0" t="n">
        <f aca="false">IF($A105=AU$7,$G105*AU$6,$G105*AU$6*VLOOKUP($B105,$A$1:$E$5,MATCH(AU$4,$A$1:$E$1,0),0)*SQRT($D105*AU$5))</f>
        <v>0.00027984375</v>
      </c>
      <c r="AV105" s="0" t="n">
        <f aca="false">IF($A105=AV$7,$G105*AV$6,$G105*AV$6*VLOOKUP($B105,$A$1:$E$5,MATCH(AV$4,$A$1:$E$1,0),0)*SQRT($D105*AV$5))</f>
        <v>0.00027984375</v>
      </c>
      <c r="AW105" s="0" t="n">
        <f aca="false">IF($A105=AW$7,$G105*AW$6,$G105*AW$6*VLOOKUP($B105,$A$1:$E$5,MATCH(AW$4,$A$1:$E$1,0),0)*SQRT($D105*AW$5))</f>
        <v>5.59687500000002E-005</v>
      </c>
      <c r="AX105" s="0" t="n">
        <f aca="false">IF($A105=AX$7,$G105*AX$6,$G105*AX$6*VLOOKUP($B105,$A$1:$E$5,MATCH(AX$4,$A$1:$E$1,0),0)*SQRT($D105*AX$5))</f>
        <v>5.59687500000002E-005</v>
      </c>
      <c r="AY105" s="0" t="n">
        <f aca="false">IF($A105=AY$7,$G105*AY$6,$G105*AY$6*VLOOKUP($B105,$A$1:$E$5,MATCH(AY$4,$A$1:$E$1,0),0)*SQRT($D105*AY$5))</f>
        <v>5.59687500000002E-005</v>
      </c>
      <c r="AZ105" s="0" t="n">
        <f aca="false">IF($A105=AZ$7,$G105*AZ$6,$G105*AZ$6*VLOOKUP($B105,$A$1:$E$5,MATCH(AZ$4,$A$1:$E$1,0),0)*SQRT($D105*AZ$5))</f>
        <v>5.59687500000002E-005</v>
      </c>
      <c r="BA105" s="0" t="n">
        <f aca="false">IF($A105=BA$7,$G105*BA$6,$G105*BA$6*VLOOKUP($B105,$A$1:$E$5,MATCH(BA$4,$A$1:$E$1,0),0)*SQRT($D105*BA$5))</f>
        <v>1.119375E-005</v>
      </c>
      <c r="BB105" s="0" t="n">
        <f aca="false">IF($A105=BB$7,$G105*BB$6,$G105*BB$6*VLOOKUP($B105,$A$1:$E$5,MATCH(BB$4,$A$1:$E$1,0),0)*SQRT($D105*BB$5))</f>
        <v>1.119375E-005</v>
      </c>
      <c r="BC105" s="0" t="n">
        <f aca="false">IF($A105=BC$7,$G105*BC$6,$G105*BC$6*VLOOKUP($B105,$A$1:$E$5,MATCH(BC$4,$A$1:$E$1,0),0)*SQRT($D105*BC$5))</f>
        <v>1.119375E-005</v>
      </c>
      <c r="BD105" s="0" t="n">
        <f aca="false">IF($A105=BD$7,$G105*BD$6,$G105*BD$6*VLOOKUP($B105,$A$1:$E$5,MATCH(BD$4,$A$1:$E$1,0),0)*SQRT($D105*BD$5))</f>
        <v>1.119375E-005</v>
      </c>
      <c r="BE105" s="0" t="n">
        <f aca="false">IF($A105=BE$7,$G105*BE$6,$G105*BE$6*VLOOKUP($B105,$A$1:$E$5,MATCH(BE$4,$A$1:$E$1,0),0)*SQRT($D105*BE$5))</f>
        <v>0.00277726364599672</v>
      </c>
      <c r="BF105" s="0" t="n">
        <f aca="false">IF($A105=BF$7,$G105*BF$6,$G105*BF$6*VLOOKUP($B105,$A$1:$E$5,MATCH(BF$4,$A$1:$E$1,0),0)*SQRT($D105*BF$5))</f>
        <v>0.00277726364599672</v>
      </c>
      <c r="BG105" s="0" t="n">
        <f aca="false">IF($A105=BG$7,$G105*BG$6,$G105*BG$6*VLOOKUP($B105,$A$1:$E$5,MATCH(BG$4,$A$1:$E$1,0),0)*SQRT($D105*BG$5))</f>
        <v>0.00277726364599672</v>
      </c>
      <c r="BH105" s="0" t="n">
        <f aca="false">IF($A105=BH$7,$G105*BH$6,$G105*BH$6*VLOOKUP($B105,$A$1:$E$5,MATCH(BH$4,$A$1:$E$1,0),0)*SQRT($D105*BH$5))</f>
        <v>0.00277726364599672</v>
      </c>
      <c r="BI105" s="0" t="n">
        <f aca="false">IF($A105=BI$7,$G105*BI$6,$G105*BI$6*VLOOKUP($B105,$A$1:$E$5,MATCH(BI$4,$A$1:$E$1,0),0)*SQRT($D105*BI$5))</f>
        <v>0.000555452729199344</v>
      </c>
      <c r="BJ105" s="0" t="n">
        <f aca="false">IF($A105=BJ$7,$G105*BJ$6,$G105*BJ$6*VLOOKUP($B105,$A$1:$E$5,MATCH(BJ$4,$A$1:$E$1,0),0)*SQRT($D105*BJ$5))</f>
        <v>0.000555452729199344</v>
      </c>
      <c r="BK105" s="0" t="n">
        <f aca="false">IF($A105=BK$7,$G105*BK$6,$G105*BK$6*VLOOKUP($B105,$A$1:$E$5,MATCH(BK$4,$A$1:$E$1,0),0)*SQRT($D105*BK$5))</f>
        <v>0.000555452729199344</v>
      </c>
      <c r="BL105" s="0" t="n">
        <f aca="false">IF($A105=BL$7,$G105*BL$6,$G105*BL$6*VLOOKUP($B105,$A$1:$E$5,MATCH(BL$4,$A$1:$E$1,0),0)*SQRT($D105*BL$5))</f>
        <v>0.000555452729199344</v>
      </c>
      <c r="BM105" s="0" t="n">
        <f aca="false">IF($A105=BM$7,$G105*BM$6,$G105*BM$6*VLOOKUP($B105,$A$1:$E$5,MATCH(BM$4,$A$1:$E$1,0),0)*SQRT($D105*BM$5))</f>
        <v>0.000111090545839869</v>
      </c>
      <c r="BN105" s="0" t="n">
        <f aca="false">IF($A105=BN$7,$G105*BN$6,$G105*BN$6*VLOOKUP($B105,$A$1:$E$5,MATCH(BN$4,$A$1:$E$1,0),0)*SQRT($D105*BN$5))</f>
        <v>0.000111090545839869</v>
      </c>
      <c r="BO105" s="0" t="n">
        <f aca="false">IF($A105=BO$7,$G105*BO$6,$G105*BO$6*VLOOKUP($B105,$A$1:$E$5,MATCH(BO$4,$A$1:$E$1,0),0)*SQRT($D105*BO$5))</f>
        <v>0.000111090545839869</v>
      </c>
      <c r="BP105" s="0" t="n">
        <f aca="false">IF($A105=BP$7,$G105*BP$6,$G105*BP$6*VLOOKUP($B105,$A$1:$E$5,MATCH(BP$4,$A$1:$E$1,0),0)*SQRT($D105*BP$5))</f>
        <v>0.000111090545839869</v>
      </c>
      <c r="BQ105" s="0" t="n">
        <f aca="false">IF($A105=BQ$7,$G105*BQ$6,$G105*BQ$6*VLOOKUP($B105,$A$1:$E$5,MATCH(BQ$4,$A$1:$E$1,0),0)*SQRT($D105*BQ$5))</f>
        <v>0.00139921875</v>
      </c>
      <c r="BR105" s="0" t="n">
        <f aca="false">IF($A105=BR$7,$G105*BR$6,$G105*BR$6*VLOOKUP($B105,$A$1:$E$5,MATCH(BR$4,$A$1:$E$1,0),0)*SQRT($D105*BR$5))</f>
        <v>0.00139921875</v>
      </c>
      <c r="BS105" s="0" t="n">
        <f aca="false">IF($A105=BS$7,$G105*BS$6,$G105*BS$6*VLOOKUP($B105,$A$1:$E$5,MATCH(BS$4,$A$1:$E$1,0),0)*SQRT($D105*BS$5))</f>
        <v>0.00139921875</v>
      </c>
      <c r="BT105" s="0" t="n">
        <f aca="false">IF($A105=BT$7,$G105*BT$6,$G105*BT$6*VLOOKUP($B105,$A$1:$E$5,MATCH(BT$4,$A$1:$E$1,0),0)*SQRT($D105*BT$5))</f>
        <v>0.00139921875</v>
      </c>
      <c r="BU105" s="0" t="n">
        <f aca="false">IF($A105=BU$7,$G105*BU$6,$G105*BU$6*VLOOKUP($B105,$A$1:$E$5,MATCH(BU$4,$A$1:$E$1,0),0)*SQRT($D105*BU$5))</f>
        <v>0.000279843750000001</v>
      </c>
      <c r="BV105" s="0" t="n">
        <f aca="false">IF($A105=BV$7,$G105*BV$6,$G105*BV$6*VLOOKUP($B105,$A$1:$E$5,MATCH(BV$4,$A$1:$E$1,0),0)*SQRT($D105*BV$5))</f>
        <v>0.000279843750000001</v>
      </c>
      <c r="BW105" s="0" t="n">
        <f aca="false">IF($A105=BW$7,$G105*BW$6,$G105*BW$6*VLOOKUP($B105,$A$1:$E$5,MATCH(BW$4,$A$1:$E$1,0),0)*SQRT($D105*BW$5))</f>
        <v>0.000279843750000001</v>
      </c>
      <c r="BX105" s="0" t="n">
        <f aca="false">IF($A105=BX$7,$G105*BX$6,$G105*BX$6*VLOOKUP($B105,$A$1:$E$5,MATCH(BX$4,$A$1:$E$1,0),0)*SQRT($D105*BX$5))</f>
        <v>0.000279843750000001</v>
      </c>
      <c r="BY105" s="0" t="n">
        <f aca="false">IF($A105=BY$7,$G105*BY$6,$G105*BY$6*VLOOKUP($B105,$A$1:$E$5,MATCH(BY$4,$A$1:$E$1,0),0)*SQRT($D105*BY$5))</f>
        <v>5.596875E-005</v>
      </c>
      <c r="BZ105" s="0" t="n">
        <f aca="false">IF($A105=BZ$7,$G105*BZ$6,$G105*BZ$6*VLOOKUP($B105,$A$1:$E$5,MATCH(BZ$4,$A$1:$E$1,0),0)*SQRT($D105*BZ$5))</f>
        <v>5.596875E-005</v>
      </c>
      <c r="CA105" s="0" t="n">
        <f aca="false">IF($A105=CA$7,$G105*CA$6,$G105*CA$6*VLOOKUP($B105,$A$1:$E$5,MATCH(CA$4,$A$1:$E$1,0),0)*SQRT($D105*CA$5))</f>
        <v>5.596875E-005</v>
      </c>
      <c r="CB105" s="0" t="n">
        <f aca="false">IF($A105=CB$7,$G105*CB$6,$G105*CB$6*VLOOKUP($B105,$A$1:$E$5,MATCH(CB$4,$A$1:$E$1,0),0)*SQRT($D105*CB$5))</f>
        <v>5.596875E-005</v>
      </c>
      <c r="CC105" s="0" t="n">
        <f aca="false">IF($A105=CC$7,$G105*CC$6,$G105*CC$6*VLOOKUP($B105,$A$1:$E$5,MATCH(CC$4,$A$1:$E$1,0),0)*SQRT($D105*CC$5))</f>
        <v>0.0111090545839869</v>
      </c>
      <c r="CD105" s="0" t="n">
        <f aca="false">IF($A105=CD$7,$G105*CD$6,$G105*CD$6*VLOOKUP($B105,$A$1:$E$5,MATCH(CD$4,$A$1:$E$1,0),0)*SQRT($D105*CD$5))</f>
        <v>0.0111090545839869</v>
      </c>
      <c r="CE105" s="0" t="n">
        <f aca="false">IF($A105=CE$7,$G105*CE$6,$G105*CE$6*VLOOKUP($B105,$A$1:$E$5,MATCH(CE$4,$A$1:$E$1,0),0)*SQRT($D105*CE$5))</f>
        <v>0.0111090545839869</v>
      </c>
      <c r="CF105" s="0" t="n">
        <f aca="false">IF($A105=CF$7,$G105*CF$6,$G105*CF$6*VLOOKUP($B105,$A$1:$E$5,MATCH(CF$4,$A$1:$E$1,0),0)*SQRT($D105*CF$5))</f>
        <v>0.0111090545839869</v>
      </c>
      <c r="CG105" s="0" t="n">
        <f aca="false">IF($A105=CG$7,$G105*CG$6,$G105*CG$6*VLOOKUP($B105,$A$1:$E$5,MATCH(CG$4,$A$1:$E$1,0),0)*SQRT($D105*CG$5))</f>
        <v>0.00222181091679738</v>
      </c>
      <c r="CH105" s="0" t="n">
        <f aca="false">IF($A105=CH$7,$G105*CH$6,$G105*CH$6*VLOOKUP($B105,$A$1:$E$5,MATCH(CH$4,$A$1:$E$1,0),0)*SQRT($D105*CH$5))</f>
        <v>0.00222181091679738</v>
      </c>
      <c r="CI105" s="0" t="n">
        <f aca="false">IF($A105=CI$7,$G105*CI$6,$G105*CI$6*VLOOKUP($B105,$A$1:$E$5,MATCH(CI$4,$A$1:$E$1,0),0)*SQRT($D105*CI$5))</f>
        <v>0.00222181091679738</v>
      </c>
      <c r="CJ105" s="0" t="n">
        <f aca="false">IF($A105=CJ$7,$G105*CJ$6,$G105*CJ$6*VLOOKUP($B105,$A$1:$E$5,MATCH(CJ$4,$A$1:$E$1,0),0)*SQRT($D105*CJ$5))</f>
        <v>0.00222181091679738</v>
      </c>
      <c r="CK105" s="0" t="n">
        <f aca="false">IF($A105=CK$7,$G105*CK$6,$G105*CK$6*VLOOKUP($B105,$A$1:$E$5,MATCH(CK$4,$A$1:$E$1,0),0)*SQRT($D105*CK$5))</f>
        <v>0.000444362183359475</v>
      </c>
      <c r="CL105" s="0" t="n">
        <f aca="false">IF($A105=CL$7,$G105*CL$6,$G105*CL$6*VLOOKUP($B105,$A$1:$E$5,MATCH(CL$4,$A$1:$E$1,0),0)*SQRT($D105*CL$5))</f>
        <v>0.000444362183359475</v>
      </c>
      <c r="CM105" s="0" t="n">
        <f aca="false">IF($A105=CM$7,$G105*CM$6,$G105*CM$6*VLOOKUP($B105,$A$1:$E$5,MATCH(CM$4,$A$1:$E$1,0),0)*SQRT($D105*CM$5))</f>
        <v>0.000444362183359475</v>
      </c>
      <c r="CN105" s="0" t="n">
        <f aca="false">IF($A105=CN$7,$G105*CN$6,$G105*CN$6*VLOOKUP($B105,$A$1:$E$5,MATCH(CN$4,$A$1:$E$1,0),0)*SQRT($D105*CN$5))</f>
        <v>0.000444362183359475</v>
      </c>
      <c r="CO105" s="0" t="n">
        <f aca="false">IF($A105=CO$7,$G105*CO$6,$G105*CO$6*VLOOKUP($B105,$A$1:$E$5,MATCH(CO$4,$A$1:$E$1,0),0)*SQRT($D105*CO$5))</f>
        <v>0.005596875</v>
      </c>
      <c r="CP105" s="0" t="n">
        <f aca="false">IF($A105=CP$7,$G105*CP$6,$G105*CP$6*VLOOKUP($B105,$A$1:$E$5,MATCH(CP$4,$A$1:$E$1,0),0)*SQRT($D105*CP$5))</f>
        <v>0.005596875</v>
      </c>
      <c r="CQ105" s="0" t="n">
        <f aca="false">IF($A105=CQ$7,$G105*CQ$6,$G105*CQ$6*VLOOKUP($B105,$A$1:$E$5,MATCH(CQ$4,$A$1:$E$1,0),0)*SQRT($D105*CQ$5))</f>
        <v>0.005596875</v>
      </c>
      <c r="CR105" s="0" t="n">
        <f aca="false">IF($A105=CR$7,$G105*CR$6,$G105*CR$6*VLOOKUP($B105,$A$1:$E$5,MATCH(CR$4,$A$1:$E$1,0),0)*SQRT($D105*CR$5))</f>
        <v>0.005596875</v>
      </c>
      <c r="CS105" s="0" t="n">
        <f aca="false">IF($A105=CS$7,$G105*CS$6,$G105*CS$6*VLOOKUP($B105,$A$1:$E$5,MATCH(CS$4,$A$1:$E$1,0),0)*SQRT($D105*CS$5))</f>
        <v>0.001119375</v>
      </c>
      <c r="CT105" s="0" t="n">
        <f aca="false">IF($A105=CT$7,$G105*CT$6,$G105*CT$6*VLOOKUP($B105,$A$1:$E$5,MATCH(CT$4,$A$1:$E$1,0),0)*SQRT($D105*CT$5))</f>
        <v>0.001119375</v>
      </c>
      <c r="CU105" s="0" t="n">
        <f aca="false">IF($A105=CU$7,$G105*CU$6,$G105*CU$6*VLOOKUP($B105,$A$1:$E$5,MATCH(CU$4,$A$1:$E$1,0),0)*SQRT($D105*CU$5))</f>
        <v>0.001119375</v>
      </c>
      <c r="CV105" s="0" t="n">
        <f aca="false">IF($A105=CV$7,$G105*CV$6,$G105*CV$6*VLOOKUP($B105,$A$1:$E$5,MATCH(CV$4,$A$1:$E$1,0),0)*SQRT($D105*CV$5))</f>
        <v>0.001119375</v>
      </c>
      <c r="CW105" s="0" t="n">
        <f aca="false">IF($A105=CW$7,$G105*CW$6,$G105*CW$6*VLOOKUP($B105,$A$1:$E$5,MATCH(CW$4,$A$1:$E$1,0),0)*SQRT($D105*CW$5))</f>
        <v>0.000223875</v>
      </c>
      <c r="CX105" s="0" t="n">
        <f aca="false">IF($A105=CX$7,$G105*CX$6,$G105*CX$6*VLOOKUP($B105,$A$1:$E$5,MATCH(CX$4,$A$1:$E$1,0),0)*SQRT($D105*CX$5))</f>
        <v>0.000223875</v>
      </c>
      <c r="CY105" s="0" t="n">
        <f aca="false">IF($A105=CY$7,$G105*CY$6,$G105*CY$6*VLOOKUP($B105,$A$1:$E$5,MATCH(CY$4,$A$1:$E$1,0),0)*SQRT($D105*CY$5))</f>
        <v>0.00124375</v>
      </c>
      <c r="CZ105" s="0" t="n">
        <f aca="false">IF($A105=CZ$7,$G105*CZ$6,$G105*CZ$6*VLOOKUP($B105,$A$1:$E$5,MATCH(CZ$4,$A$1:$E$1,0),0)*SQRT($D105*CZ$5))</f>
        <v>0.000223875</v>
      </c>
      <c r="DB105" s="0" t="n">
        <f aca="false">SUM(I105:CZ105)/SUM($I$11:$CZ$106)*Computations!$GS$7</f>
        <v>0.0244662849912179</v>
      </c>
    </row>
    <row r="106" customFormat="false" ht="14" hidden="false" customHeight="false" outlineLevel="0" collapsed="false">
      <c r="A106" s="0" t="n">
        <v>96</v>
      </c>
      <c r="B106" s="0" t="n">
        <v>4</v>
      </c>
      <c r="C106" s="0" t="n">
        <v>0.005</v>
      </c>
      <c r="D106" s="0" t="n">
        <v>0.18</v>
      </c>
      <c r="E106" s="0" t="n">
        <v>1</v>
      </c>
      <c r="F106" s="0" t="n">
        <v>0.5</v>
      </c>
      <c r="G106" s="0" t="n">
        <f aca="false">SQRT(C106*(1-C106))*F106*E106</f>
        <v>0.0352668399491647</v>
      </c>
      <c r="I106" s="0" t="n">
        <f aca="false">IF($A106=I$7,$G106*I$6,$G106*I$6*VLOOKUP($B106,$A$1:$E$5,MATCH(I$4,$A$1:$E$1,0),0)*SQRT($D106*I$5))</f>
        <v>0.000555452729199344</v>
      </c>
      <c r="J106" s="0" t="n">
        <f aca="false">IF($A106=J$7,$G106*J$6,$G106*J$6*VLOOKUP($B106,$A$1:$E$5,MATCH(J$4,$A$1:$E$1,0),0)*SQRT($D106*J$5))</f>
        <v>0.000555452729199344</v>
      </c>
      <c r="K106" s="0" t="n">
        <f aca="false">IF($A106=K$7,$G106*K$6,$G106*K$6*VLOOKUP($B106,$A$1:$E$5,MATCH(K$4,$A$1:$E$1,0),0)*SQRT($D106*K$5))</f>
        <v>0.000555452729199344</v>
      </c>
      <c r="L106" s="0" t="n">
        <f aca="false">IF($A106=L$7,$G106*L$6,$G106*L$6*VLOOKUP($B106,$A$1:$E$5,MATCH(L$4,$A$1:$E$1,0),0)*SQRT($D106*L$5))</f>
        <v>0.000555452729199344</v>
      </c>
      <c r="M106" s="0" t="n">
        <f aca="false">IF($A106=M$7,$G106*M$6,$G106*M$6*VLOOKUP($B106,$A$1:$E$5,MATCH(M$4,$A$1:$E$1,0),0)*SQRT($D106*M$5))</f>
        <v>0.000111090545839869</v>
      </c>
      <c r="N106" s="0" t="n">
        <f aca="false">IF($A106=N$7,$G106*N$6,$G106*N$6*VLOOKUP($B106,$A$1:$E$5,MATCH(N$4,$A$1:$E$1,0),0)*SQRT($D106*N$5))</f>
        <v>0.000111090545839869</v>
      </c>
      <c r="O106" s="0" t="n">
        <f aca="false">IF($A106=O$7,$G106*O$6,$G106*O$6*VLOOKUP($B106,$A$1:$E$5,MATCH(O$4,$A$1:$E$1,0),0)*SQRT($D106*O$5))</f>
        <v>0.000111090545839869</v>
      </c>
      <c r="P106" s="0" t="n">
        <f aca="false">IF($A106=P$7,$G106*P$6,$G106*P$6*VLOOKUP($B106,$A$1:$E$5,MATCH(P$4,$A$1:$E$1,0),0)*SQRT($D106*P$5))</f>
        <v>0.000111090545839869</v>
      </c>
      <c r="Q106" s="0" t="n">
        <f aca="false">IF($A106=Q$7,$G106*Q$6,$G106*Q$6*VLOOKUP($B106,$A$1:$E$5,MATCH(Q$4,$A$1:$E$1,0),0)*SQRT($D106*Q$5))</f>
        <v>2.22181091679738E-005</v>
      </c>
      <c r="R106" s="0" t="n">
        <f aca="false">IF($A106=R$7,$G106*R$6,$G106*R$6*VLOOKUP($B106,$A$1:$E$5,MATCH(R$4,$A$1:$E$1,0),0)*SQRT($D106*R$5))</f>
        <v>2.22181091679738E-005</v>
      </c>
      <c r="S106" s="0" t="n">
        <f aca="false">IF($A106=S$7,$G106*S$6,$G106*S$6*VLOOKUP($B106,$A$1:$E$5,MATCH(S$4,$A$1:$E$1,0),0)*SQRT($D106*S$5))</f>
        <v>2.22181091679738E-005</v>
      </c>
      <c r="T106" s="0" t="n">
        <f aca="false">IF($A106=T$7,$G106*T$6,$G106*T$6*VLOOKUP($B106,$A$1:$E$5,MATCH(T$4,$A$1:$E$1,0),0)*SQRT($D106*T$5))</f>
        <v>2.22181091679738E-005</v>
      </c>
      <c r="U106" s="0" t="n">
        <f aca="false">IF($A106=U$7,$G106*U$6,$G106*U$6*VLOOKUP($B106,$A$1:$E$5,MATCH(U$4,$A$1:$E$1,0),0)*SQRT($D106*U$5))</f>
        <v>0.00027984375</v>
      </c>
      <c r="V106" s="0" t="n">
        <f aca="false">IF($A106=V$7,$G106*V$6,$G106*V$6*VLOOKUP($B106,$A$1:$E$5,MATCH(V$4,$A$1:$E$1,0),0)*SQRT($D106*V$5))</f>
        <v>0.00027984375</v>
      </c>
      <c r="W106" s="0" t="n">
        <f aca="false">IF($A106=W$7,$G106*W$6,$G106*W$6*VLOOKUP($B106,$A$1:$E$5,MATCH(W$4,$A$1:$E$1,0),0)*SQRT($D106*W$5))</f>
        <v>0.00027984375</v>
      </c>
      <c r="X106" s="0" t="n">
        <f aca="false">IF($A106=X$7,$G106*X$6,$G106*X$6*VLOOKUP($B106,$A$1:$E$5,MATCH(X$4,$A$1:$E$1,0),0)*SQRT($D106*X$5))</f>
        <v>0.00027984375</v>
      </c>
      <c r="Y106" s="0" t="n">
        <f aca="false">IF($A106=Y$7,$G106*Y$6,$G106*Y$6*VLOOKUP($B106,$A$1:$E$5,MATCH(Y$4,$A$1:$E$1,0),0)*SQRT($D106*Y$5))</f>
        <v>5.59687500000002E-005</v>
      </c>
      <c r="Z106" s="0" t="n">
        <f aca="false">IF($A106=Z$7,$G106*Z$6,$G106*Z$6*VLOOKUP($B106,$A$1:$E$5,MATCH(Z$4,$A$1:$E$1,0),0)*SQRT($D106*Z$5))</f>
        <v>5.59687500000002E-005</v>
      </c>
      <c r="AA106" s="0" t="n">
        <f aca="false">IF($A106=AA$7,$G106*AA$6,$G106*AA$6*VLOOKUP($B106,$A$1:$E$5,MATCH(AA$4,$A$1:$E$1,0),0)*SQRT($D106*AA$5))</f>
        <v>5.59687500000002E-005</v>
      </c>
      <c r="AB106" s="0" t="n">
        <f aca="false">IF($A106=AB$7,$G106*AB$6,$G106*AB$6*VLOOKUP($B106,$A$1:$E$5,MATCH(AB$4,$A$1:$E$1,0),0)*SQRT($D106*AB$5))</f>
        <v>5.59687500000002E-005</v>
      </c>
      <c r="AC106" s="0" t="n">
        <f aca="false">IF($A106=AC$7,$G106*AC$6,$G106*AC$6*VLOOKUP($B106,$A$1:$E$5,MATCH(AC$4,$A$1:$E$1,0),0)*SQRT($D106*AC$5))</f>
        <v>1.119375E-005</v>
      </c>
      <c r="AD106" s="0" t="n">
        <f aca="false">IF($A106=AD$7,$G106*AD$6,$G106*AD$6*VLOOKUP($B106,$A$1:$E$5,MATCH(AD$4,$A$1:$E$1,0),0)*SQRT($D106*AD$5))</f>
        <v>1.119375E-005</v>
      </c>
      <c r="AE106" s="0" t="n">
        <f aca="false">IF($A106=AE$7,$G106*AE$6,$G106*AE$6*VLOOKUP($B106,$A$1:$E$5,MATCH(AE$4,$A$1:$E$1,0),0)*SQRT($D106*AE$5))</f>
        <v>1.119375E-005</v>
      </c>
      <c r="AF106" s="0" t="n">
        <f aca="false">IF($A106=AF$7,$G106*AF$6,$G106*AF$6*VLOOKUP($B106,$A$1:$E$5,MATCH(AF$4,$A$1:$E$1,0),0)*SQRT($D106*AF$5))</f>
        <v>1.119375E-005</v>
      </c>
      <c r="AG106" s="0" t="n">
        <f aca="false">IF($A106=AG$7,$G106*AG$6,$G106*AG$6*VLOOKUP($B106,$A$1:$E$5,MATCH(AG$4,$A$1:$E$1,0),0)*SQRT($D106*AG$5))</f>
        <v>0.000555452729199344</v>
      </c>
      <c r="AH106" s="0" t="n">
        <f aca="false">IF($A106=AH$7,$G106*AH$6,$G106*AH$6*VLOOKUP($B106,$A$1:$E$5,MATCH(AH$4,$A$1:$E$1,0),0)*SQRT($D106*AH$5))</f>
        <v>0.000555452729199344</v>
      </c>
      <c r="AI106" s="0" t="n">
        <f aca="false">IF($A106=AI$7,$G106*AI$6,$G106*AI$6*VLOOKUP($B106,$A$1:$E$5,MATCH(AI$4,$A$1:$E$1,0),0)*SQRT($D106*AI$5))</f>
        <v>0.000555452729199344</v>
      </c>
      <c r="AJ106" s="0" t="n">
        <f aca="false">IF($A106=AJ$7,$G106*AJ$6,$G106*AJ$6*VLOOKUP($B106,$A$1:$E$5,MATCH(AJ$4,$A$1:$E$1,0),0)*SQRT($D106*AJ$5))</f>
        <v>0.000555452729199344</v>
      </c>
      <c r="AK106" s="0" t="n">
        <f aca="false">IF($A106=AK$7,$G106*AK$6,$G106*AK$6*VLOOKUP($B106,$A$1:$E$5,MATCH(AK$4,$A$1:$E$1,0),0)*SQRT($D106*AK$5))</f>
        <v>0.000111090545839869</v>
      </c>
      <c r="AL106" s="0" t="n">
        <f aca="false">IF($A106=AL$7,$G106*AL$6,$G106*AL$6*VLOOKUP($B106,$A$1:$E$5,MATCH(AL$4,$A$1:$E$1,0),0)*SQRT($D106*AL$5))</f>
        <v>0.000111090545839869</v>
      </c>
      <c r="AM106" s="0" t="n">
        <f aca="false">IF($A106=AM$7,$G106*AM$6,$G106*AM$6*VLOOKUP($B106,$A$1:$E$5,MATCH(AM$4,$A$1:$E$1,0),0)*SQRT($D106*AM$5))</f>
        <v>0.000111090545839869</v>
      </c>
      <c r="AN106" s="0" t="n">
        <f aca="false">IF($A106=AN$7,$G106*AN$6,$G106*AN$6*VLOOKUP($B106,$A$1:$E$5,MATCH(AN$4,$A$1:$E$1,0),0)*SQRT($D106*AN$5))</f>
        <v>0.000111090545839869</v>
      </c>
      <c r="AO106" s="0" t="n">
        <f aca="false">IF($A106=AO$7,$G106*AO$6,$G106*AO$6*VLOOKUP($B106,$A$1:$E$5,MATCH(AO$4,$A$1:$E$1,0),0)*SQRT($D106*AO$5))</f>
        <v>2.22181091679738E-005</v>
      </c>
      <c r="AP106" s="0" t="n">
        <f aca="false">IF($A106=AP$7,$G106*AP$6,$G106*AP$6*VLOOKUP($B106,$A$1:$E$5,MATCH(AP$4,$A$1:$E$1,0),0)*SQRT($D106*AP$5))</f>
        <v>2.22181091679738E-005</v>
      </c>
      <c r="AQ106" s="0" t="n">
        <f aca="false">IF($A106=AQ$7,$G106*AQ$6,$G106*AQ$6*VLOOKUP($B106,$A$1:$E$5,MATCH(AQ$4,$A$1:$E$1,0),0)*SQRT($D106*AQ$5))</f>
        <v>2.22181091679738E-005</v>
      </c>
      <c r="AR106" s="0" t="n">
        <f aca="false">IF($A106=AR$7,$G106*AR$6,$G106*AR$6*VLOOKUP($B106,$A$1:$E$5,MATCH(AR$4,$A$1:$E$1,0),0)*SQRT($D106*AR$5))</f>
        <v>2.22181091679738E-005</v>
      </c>
      <c r="AS106" s="0" t="n">
        <f aca="false">IF($A106=AS$7,$G106*AS$6,$G106*AS$6*VLOOKUP($B106,$A$1:$E$5,MATCH(AS$4,$A$1:$E$1,0),0)*SQRT($D106*AS$5))</f>
        <v>0.00027984375</v>
      </c>
      <c r="AT106" s="0" t="n">
        <f aca="false">IF($A106=AT$7,$G106*AT$6,$G106*AT$6*VLOOKUP($B106,$A$1:$E$5,MATCH(AT$4,$A$1:$E$1,0),0)*SQRT($D106*AT$5))</f>
        <v>0.00027984375</v>
      </c>
      <c r="AU106" s="0" t="n">
        <f aca="false">IF($A106=AU$7,$G106*AU$6,$G106*AU$6*VLOOKUP($B106,$A$1:$E$5,MATCH(AU$4,$A$1:$E$1,0),0)*SQRT($D106*AU$5))</f>
        <v>0.00027984375</v>
      </c>
      <c r="AV106" s="0" t="n">
        <f aca="false">IF($A106=AV$7,$G106*AV$6,$G106*AV$6*VLOOKUP($B106,$A$1:$E$5,MATCH(AV$4,$A$1:$E$1,0),0)*SQRT($D106*AV$5))</f>
        <v>0.00027984375</v>
      </c>
      <c r="AW106" s="0" t="n">
        <f aca="false">IF($A106=AW$7,$G106*AW$6,$G106*AW$6*VLOOKUP($B106,$A$1:$E$5,MATCH(AW$4,$A$1:$E$1,0),0)*SQRT($D106*AW$5))</f>
        <v>5.59687500000002E-005</v>
      </c>
      <c r="AX106" s="0" t="n">
        <f aca="false">IF($A106=AX$7,$G106*AX$6,$G106*AX$6*VLOOKUP($B106,$A$1:$E$5,MATCH(AX$4,$A$1:$E$1,0),0)*SQRT($D106*AX$5))</f>
        <v>5.59687500000002E-005</v>
      </c>
      <c r="AY106" s="0" t="n">
        <f aca="false">IF($A106=AY$7,$G106*AY$6,$G106*AY$6*VLOOKUP($B106,$A$1:$E$5,MATCH(AY$4,$A$1:$E$1,0),0)*SQRT($D106*AY$5))</f>
        <v>5.59687500000002E-005</v>
      </c>
      <c r="AZ106" s="0" t="n">
        <f aca="false">IF($A106=AZ$7,$G106*AZ$6,$G106*AZ$6*VLOOKUP($B106,$A$1:$E$5,MATCH(AZ$4,$A$1:$E$1,0),0)*SQRT($D106*AZ$5))</f>
        <v>5.59687500000002E-005</v>
      </c>
      <c r="BA106" s="0" t="n">
        <f aca="false">IF($A106=BA$7,$G106*BA$6,$G106*BA$6*VLOOKUP($B106,$A$1:$E$5,MATCH(BA$4,$A$1:$E$1,0),0)*SQRT($D106*BA$5))</f>
        <v>1.119375E-005</v>
      </c>
      <c r="BB106" s="0" t="n">
        <f aca="false">IF($A106=BB$7,$G106*BB$6,$G106*BB$6*VLOOKUP($B106,$A$1:$E$5,MATCH(BB$4,$A$1:$E$1,0),0)*SQRT($D106*BB$5))</f>
        <v>1.119375E-005</v>
      </c>
      <c r="BC106" s="0" t="n">
        <f aca="false">IF($A106=BC$7,$G106*BC$6,$G106*BC$6*VLOOKUP($B106,$A$1:$E$5,MATCH(BC$4,$A$1:$E$1,0),0)*SQRT($D106*BC$5))</f>
        <v>1.119375E-005</v>
      </c>
      <c r="BD106" s="0" t="n">
        <f aca="false">IF($A106=BD$7,$G106*BD$6,$G106*BD$6*VLOOKUP($B106,$A$1:$E$5,MATCH(BD$4,$A$1:$E$1,0),0)*SQRT($D106*BD$5))</f>
        <v>1.119375E-005</v>
      </c>
      <c r="BE106" s="0" t="n">
        <f aca="false">IF($A106=BE$7,$G106*BE$6,$G106*BE$6*VLOOKUP($B106,$A$1:$E$5,MATCH(BE$4,$A$1:$E$1,0),0)*SQRT($D106*BE$5))</f>
        <v>0.00277726364599672</v>
      </c>
      <c r="BF106" s="0" t="n">
        <f aca="false">IF($A106=BF$7,$G106*BF$6,$G106*BF$6*VLOOKUP($B106,$A$1:$E$5,MATCH(BF$4,$A$1:$E$1,0),0)*SQRT($D106*BF$5))</f>
        <v>0.00277726364599672</v>
      </c>
      <c r="BG106" s="0" t="n">
        <f aca="false">IF($A106=BG$7,$G106*BG$6,$G106*BG$6*VLOOKUP($B106,$A$1:$E$5,MATCH(BG$4,$A$1:$E$1,0),0)*SQRT($D106*BG$5))</f>
        <v>0.00277726364599672</v>
      </c>
      <c r="BH106" s="0" t="n">
        <f aca="false">IF($A106=BH$7,$G106*BH$6,$G106*BH$6*VLOOKUP($B106,$A$1:$E$5,MATCH(BH$4,$A$1:$E$1,0),0)*SQRT($D106*BH$5))</f>
        <v>0.00277726364599672</v>
      </c>
      <c r="BI106" s="0" t="n">
        <f aca="false">IF($A106=BI$7,$G106*BI$6,$G106*BI$6*VLOOKUP($B106,$A$1:$E$5,MATCH(BI$4,$A$1:$E$1,0),0)*SQRT($D106*BI$5))</f>
        <v>0.000555452729199344</v>
      </c>
      <c r="BJ106" s="0" t="n">
        <f aca="false">IF($A106=BJ$7,$G106*BJ$6,$G106*BJ$6*VLOOKUP($B106,$A$1:$E$5,MATCH(BJ$4,$A$1:$E$1,0),0)*SQRT($D106*BJ$5))</f>
        <v>0.000555452729199344</v>
      </c>
      <c r="BK106" s="0" t="n">
        <f aca="false">IF($A106=BK$7,$G106*BK$6,$G106*BK$6*VLOOKUP($B106,$A$1:$E$5,MATCH(BK$4,$A$1:$E$1,0),0)*SQRT($D106*BK$5))</f>
        <v>0.000555452729199344</v>
      </c>
      <c r="BL106" s="0" t="n">
        <f aca="false">IF($A106=BL$7,$G106*BL$6,$G106*BL$6*VLOOKUP($B106,$A$1:$E$5,MATCH(BL$4,$A$1:$E$1,0),0)*SQRT($D106*BL$5))</f>
        <v>0.000555452729199344</v>
      </c>
      <c r="BM106" s="0" t="n">
        <f aca="false">IF($A106=BM$7,$G106*BM$6,$G106*BM$6*VLOOKUP($B106,$A$1:$E$5,MATCH(BM$4,$A$1:$E$1,0),0)*SQRT($D106*BM$5))</f>
        <v>0.000111090545839869</v>
      </c>
      <c r="BN106" s="0" t="n">
        <f aca="false">IF($A106=BN$7,$G106*BN$6,$G106*BN$6*VLOOKUP($B106,$A$1:$E$5,MATCH(BN$4,$A$1:$E$1,0),0)*SQRT($D106*BN$5))</f>
        <v>0.000111090545839869</v>
      </c>
      <c r="BO106" s="0" t="n">
        <f aca="false">IF($A106=BO$7,$G106*BO$6,$G106*BO$6*VLOOKUP($B106,$A$1:$E$5,MATCH(BO$4,$A$1:$E$1,0),0)*SQRT($D106*BO$5))</f>
        <v>0.000111090545839869</v>
      </c>
      <c r="BP106" s="0" t="n">
        <f aca="false">IF($A106=BP$7,$G106*BP$6,$G106*BP$6*VLOOKUP($B106,$A$1:$E$5,MATCH(BP$4,$A$1:$E$1,0),0)*SQRT($D106*BP$5))</f>
        <v>0.000111090545839869</v>
      </c>
      <c r="BQ106" s="0" t="n">
        <f aca="false">IF($A106=BQ$7,$G106*BQ$6,$G106*BQ$6*VLOOKUP($B106,$A$1:$E$5,MATCH(BQ$4,$A$1:$E$1,0),0)*SQRT($D106*BQ$5))</f>
        <v>0.00139921875</v>
      </c>
      <c r="BR106" s="0" t="n">
        <f aca="false">IF($A106=BR$7,$G106*BR$6,$G106*BR$6*VLOOKUP($B106,$A$1:$E$5,MATCH(BR$4,$A$1:$E$1,0),0)*SQRT($D106*BR$5))</f>
        <v>0.00139921875</v>
      </c>
      <c r="BS106" s="0" t="n">
        <f aca="false">IF($A106=BS$7,$G106*BS$6,$G106*BS$6*VLOOKUP($B106,$A$1:$E$5,MATCH(BS$4,$A$1:$E$1,0),0)*SQRT($D106*BS$5))</f>
        <v>0.00139921875</v>
      </c>
      <c r="BT106" s="0" t="n">
        <f aca="false">IF($A106=BT$7,$G106*BT$6,$G106*BT$6*VLOOKUP($B106,$A$1:$E$5,MATCH(BT$4,$A$1:$E$1,0),0)*SQRT($D106*BT$5))</f>
        <v>0.00139921875</v>
      </c>
      <c r="BU106" s="0" t="n">
        <f aca="false">IF($A106=BU$7,$G106*BU$6,$G106*BU$6*VLOOKUP($B106,$A$1:$E$5,MATCH(BU$4,$A$1:$E$1,0),0)*SQRT($D106*BU$5))</f>
        <v>0.000279843750000001</v>
      </c>
      <c r="BV106" s="0" t="n">
        <f aca="false">IF($A106=BV$7,$G106*BV$6,$G106*BV$6*VLOOKUP($B106,$A$1:$E$5,MATCH(BV$4,$A$1:$E$1,0),0)*SQRT($D106*BV$5))</f>
        <v>0.000279843750000001</v>
      </c>
      <c r="BW106" s="0" t="n">
        <f aca="false">IF($A106=BW$7,$G106*BW$6,$G106*BW$6*VLOOKUP($B106,$A$1:$E$5,MATCH(BW$4,$A$1:$E$1,0),0)*SQRT($D106*BW$5))</f>
        <v>0.000279843750000001</v>
      </c>
      <c r="BX106" s="0" t="n">
        <f aca="false">IF($A106=BX$7,$G106*BX$6,$G106*BX$6*VLOOKUP($B106,$A$1:$E$5,MATCH(BX$4,$A$1:$E$1,0),0)*SQRT($D106*BX$5))</f>
        <v>0.000279843750000001</v>
      </c>
      <c r="BY106" s="0" t="n">
        <f aca="false">IF($A106=BY$7,$G106*BY$6,$G106*BY$6*VLOOKUP($B106,$A$1:$E$5,MATCH(BY$4,$A$1:$E$1,0),0)*SQRT($D106*BY$5))</f>
        <v>5.596875E-005</v>
      </c>
      <c r="BZ106" s="0" t="n">
        <f aca="false">IF($A106=BZ$7,$G106*BZ$6,$G106*BZ$6*VLOOKUP($B106,$A$1:$E$5,MATCH(BZ$4,$A$1:$E$1,0),0)*SQRT($D106*BZ$5))</f>
        <v>5.596875E-005</v>
      </c>
      <c r="CA106" s="0" t="n">
        <f aca="false">IF($A106=CA$7,$G106*CA$6,$G106*CA$6*VLOOKUP($B106,$A$1:$E$5,MATCH(CA$4,$A$1:$E$1,0),0)*SQRT($D106*CA$5))</f>
        <v>5.596875E-005</v>
      </c>
      <c r="CB106" s="0" t="n">
        <f aca="false">IF($A106=CB$7,$G106*CB$6,$G106*CB$6*VLOOKUP($B106,$A$1:$E$5,MATCH(CB$4,$A$1:$E$1,0),0)*SQRT($D106*CB$5))</f>
        <v>5.596875E-005</v>
      </c>
      <c r="CC106" s="0" t="n">
        <f aca="false">IF($A106=CC$7,$G106*CC$6,$G106*CC$6*VLOOKUP($B106,$A$1:$E$5,MATCH(CC$4,$A$1:$E$1,0),0)*SQRT($D106*CC$5))</f>
        <v>0.0111090545839869</v>
      </c>
      <c r="CD106" s="0" t="n">
        <f aca="false">IF($A106=CD$7,$G106*CD$6,$G106*CD$6*VLOOKUP($B106,$A$1:$E$5,MATCH(CD$4,$A$1:$E$1,0),0)*SQRT($D106*CD$5))</f>
        <v>0.0111090545839869</v>
      </c>
      <c r="CE106" s="0" t="n">
        <f aca="false">IF($A106=CE$7,$G106*CE$6,$G106*CE$6*VLOOKUP($B106,$A$1:$E$5,MATCH(CE$4,$A$1:$E$1,0),0)*SQRT($D106*CE$5))</f>
        <v>0.0111090545839869</v>
      </c>
      <c r="CF106" s="0" t="n">
        <f aca="false">IF($A106=CF$7,$G106*CF$6,$G106*CF$6*VLOOKUP($B106,$A$1:$E$5,MATCH(CF$4,$A$1:$E$1,0),0)*SQRT($D106*CF$5))</f>
        <v>0.0111090545839869</v>
      </c>
      <c r="CG106" s="0" t="n">
        <f aca="false">IF($A106=CG$7,$G106*CG$6,$G106*CG$6*VLOOKUP($B106,$A$1:$E$5,MATCH(CG$4,$A$1:$E$1,0),0)*SQRT($D106*CG$5))</f>
        <v>0.00222181091679738</v>
      </c>
      <c r="CH106" s="0" t="n">
        <f aca="false">IF($A106=CH$7,$G106*CH$6,$G106*CH$6*VLOOKUP($B106,$A$1:$E$5,MATCH(CH$4,$A$1:$E$1,0),0)*SQRT($D106*CH$5))</f>
        <v>0.00222181091679738</v>
      </c>
      <c r="CI106" s="0" t="n">
        <f aca="false">IF($A106=CI$7,$G106*CI$6,$G106*CI$6*VLOOKUP($B106,$A$1:$E$5,MATCH(CI$4,$A$1:$E$1,0),0)*SQRT($D106*CI$5))</f>
        <v>0.00222181091679738</v>
      </c>
      <c r="CJ106" s="0" t="n">
        <f aca="false">IF($A106=CJ$7,$G106*CJ$6,$G106*CJ$6*VLOOKUP($B106,$A$1:$E$5,MATCH(CJ$4,$A$1:$E$1,0),0)*SQRT($D106*CJ$5))</f>
        <v>0.00222181091679738</v>
      </c>
      <c r="CK106" s="0" t="n">
        <f aca="false">IF($A106=CK$7,$G106*CK$6,$G106*CK$6*VLOOKUP($B106,$A$1:$E$5,MATCH(CK$4,$A$1:$E$1,0),0)*SQRT($D106*CK$5))</f>
        <v>0.000444362183359475</v>
      </c>
      <c r="CL106" s="0" t="n">
        <f aca="false">IF($A106=CL$7,$G106*CL$6,$G106*CL$6*VLOOKUP($B106,$A$1:$E$5,MATCH(CL$4,$A$1:$E$1,0),0)*SQRT($D106*CL$5))</f>
        <v>0.000444362183359475</v>
      </c>
      <c r="CM106" s="0" t="n">
        <f aca="false">IF($A106=CM$7,$G106*CM$6,$G106*CM$6*VLOOKUP($B106,$A$1:$E$5,MATCH(CM$4,$A$1:$E$1,0),0)*SQRT($D106*CM$5))</f>
        <v>0.000444362183359475</v>
      </c>
      <c r="CN106" s="0" t="n">
        <f aca="false">IF($A106=CN$7,$G106*CN$6,$G106*CN$6*VLOOKUP($B106,$A$1:$E$5,MATCH(CN$4,$A$1:$E$1,0),0)*SQRT($D106*CN$5))</f>
        <v>0.000444362183359475</v>
      </c>
      <c r="CO106" s="0" t="n">
        <f aca="false">IF($A106=CO$7,$G106*CO$6,$G106*CO$6*VLOOKUP($B106,$A$1:$E$5,MATCH(CO$4,$A$1:$E$1,0),0)*SQRT($D106*CO$5))</f>
        <v>0.005596875</v>
      </c>
      <c r="CP106" s="0" t="n">
        <f aca="false">IF($A106=CP$7,$G106*CP$6,$G106*CP$6*VLOOKUP($B106,$A$1:$E$5,MATCH(CP$4,$A$1:$E$1,0),0)*SQRT($D106*CP$5))</f>
        <v>0.005596875</v>
      </c>
      <c r="CQ106" s="0" t="n">
        <f aca="false">IF($A106=CQ$7,$G106*CQ$6,$G106*CQ$6*VLOOKUP($B106,$A$1:$E$5,MATCH(CQ$4,$A$1:$E$1,0),0)*SQRT($D106*CQ$5))</f>
        <v>0.005596875</v>
      </c>
      <c r="CR106" s="0" t="n">
        <f aca="false">IF($A106=CR$7,$G106*CR$6,$G106*CR$6*VLOOKUP($B106,$A$1:$E$5,MATCH(CR$4,$A$1:$E$1,0),0)*SQRT($D106*CR$5))</f>
        <v>0.005596875</v>
      </c>
      <c r="CS106" s="0" t="n">
        <f aca="false">IF($A106=CS$7,$G106*CS$6,$G106*CS$6*VLOOKUP($B106,$A$1:$E$5,MATCH(CS$4,$A$1:$E$1,0),0)*SQRT($D106*CS$5))</f>
        <v>0.001119375</v>
      </c>
      <c r="CT106" s="0" t="n">
        <f aca="false">IF($A106=CT$7,$G106*CT$6,$G106*CT$6*VLOOKUP($B106,$A$1:$E$5,MATCH(CT$4,$A$1:$E$1,0),0)*SQRT($D106*CT$5))</f>
        <v>0.001119375</v>
      </c>
      <c r="CU106" s="0" t="n">
        <f aca="false">IF($A106=CU$7,$G106*CU$6,$G106*CU$6*VLOOKUP($B106,$A$1:$E$5,MATCH(CU$4,$A$1:$E$1,0),0)*SQRT($D106*CU$5))</f>
        <v>0.001119375</v>
      </c>
      <c r="CV106" s="0" t="n">
        <f aca="false">IF($A106=CV$7,$G106*CV$6,$G106*CV$6*VLOOKUP($B106,$A$1:$E$5,MATCH(CV$4,$A$1:$E$1,0),0)*SQRT($D106*CV$5))</f>
        <v>0.001119375</v>
      </c>
      <c r="CW106" s="0" t="n">
        <f aca="false">IF($A106=CW$7,$G106*CW$6,$G106*CW$6*VLOOKUP($B106,$A$1:$E$5,MATCH(CW$4,$A$1:$E$1,0),0)*SQRT($D106*CW$5))</f>
        <v>0.000223875</v>
      </c>
      <c r="CX106" s="0" t="n">
        <f aca="false">IF($A106=CX$7,$G106*CX$6,$G106*CX$6*VLOOKUP($B106,$A$1:$E$5,MATCH(CX$4,$A$1:$E$1,0),0)*SQRT($D106*CX$5))</f>
        <v>0.000223875</v>
      </c>
      <c r="CY106" s="0" t="n">
        <f aca="false">IF($A106=CY$7,$G106*CY$6,$G106*CY$6*VLOOKUP($B106,$A$1:$E$5,MATCH(CY$4,$A$1:$E$1,0),0)*SQRT($D106*CY$5))</f>
        <v>0.000223875</v>
      </c>
      <c r="CZ106" s="0" t="n">
        <f aca="false">IF($A106=CZ$7,$G106*CZ$6,$G106*CZ$6*VLOOKUP($B106,$A$1:$E$5,MATCH(CZ$4,$A$1:$E$1,0),0)*SQRT($D106*CZ$5))</f>
        <v>0.00124375</v>
      </c>
      <c r="DB106" s="0" t="n">
        <f aca="false">SUM(I106:CZ106)/SUM($I$11:$CZ$106)*Computations!$GS$7</f>
        <v>0.0244662849912179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2018-05-07T03:51:41Z</dcterms:created>
  <dc:creator>Windows User</dc:creator>
  <dc:description/>
  <dc:language>en-US</dc:language>
  <cp:lastModifiedBy/>
  <dcterms:modified xsi:type="dcterms:W3CDTF">2018-08-03T14:03:02Z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